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broh\MCNP_INPUTS\python\scalePowerCreator\"/>
    </mc:Choice>
  </mc:AlternateContent>
  <xr:revisionPtr revIDLastSave="0" documentId="13_ncr:1_{7172365E-3078-4454-AE29-E997FD18E986}" xr6:coauthVersionLast="47" xr6:coauthVersionMax="47" xr10:uidLastSave="{00000000-0000-0000-0000-000000000000}"/>
  <bookViews>
    <workbookView xWindow="-28920" yWindow="-15" windowWidth="29040" windowHeight="15720" firstSheet="10" activeTab="12" xr2:uid="{00000000-000D-0000-FFFF-FFFF00000000}"/>
  </bookViews>
  <sheets>
    <sheet name="2025-2026" sheetId="28" r:id="rId1"/>
    <sheet name="2024-2025" sheetId="27" r:id="rId2"/>
    <sheet name="2023-2024" sheetId="26" r:id="rId3"/>
    <sheet name="2022-2023" sheetId="25" r:id="rId4"/>
    <sheet name="2021-2022" sheetId="24" r:id="rId5"/>
    <sheet name="2020-2021" sheetId="23" r:id="rId6"/>
    <sheet name="2019-2020" sheetId="21" r:id="rId7"/>
    <sheet name="2018-2019" sheetId="4" r:id="rId8"/>
    <sheet name="2017-2018" sheetId="9" r:id="rId9"/>
    <sheet name="2016-2017" sheetId="10" r:id="rId10"/>
    <sheet name="2015-2016" sheetId="11" r:id="rId11"/>
    <sheet name="2014-2015" sheetId="12" r:id="rId12"/>
    <sheet name="2013-2014" sheetId="16" r:id="rId13"/>
    <sheet name="2012-2013" sheetId="15" r:id="rId14"/>
    <sheet name="2011-2012" sheetId="14" r:id="rId15"/>
    <sheet name="2010-2011" sheetId="13" r:id="rId16"/>
    <sheet name="2009-2010" sheetId="18" r:id="rId17"/>
    <sheet name="2008-2009" sheetId="17" r:id="rId18"/>
    <sheet name="2007-2008" sheetId="8" r:id="rId19"/>
    <sheet name="2006-2007" sheetId="7" r:id="rId20"/>
    <sheet name="1992-1993" sheetId="20" r:id="rId21"/>
  </sheets>
  <definedNames>
    <definedName name="_xlnm.Print_Area" localSheetId="19">'2006-2007'!$A$1:$S$47</definedName>
    <definedName name="_xlnm.Print_Area" localSheetId="18">'2007-2008'!$A$1:$K$19</definedName>
    <definedName name="_xlnm.Print_Area" localSheetId="17">'2008-2009'!$A$1:$S$858</definedName>
    <definedName name="_xlnm.Print_Area" localSheetId="16">'2009-2010'!$A$1:$S$856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60" i="8" l="1"/>
  <c r="K176" i="17"/>
  <c r="H218" i="8"/>
  <c r="H219" i="8"/>
  <c r="H220" i="8"/>
  <c r="H260" i="8"/>
  <c r="H228" i="8"/>
  <c r="F186" i="8"/>
  <c r="F16" i="17"/>
  <c r="F15" i="17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L746" i="7"/>
  <c r="M746" i="7" s="1"/>
  <c r="J746" i="7"/>
  <c r="P746" i="7" s="1"/>
  <c r="J745" i="7"/>
  <c r="O745" i="7" s="1"/>
  <c r="L745" i="7"/>
  <c r="M745" i="7" s="1"/>
  <c r="F689" i="7"/>
  <c r="K339" i="28"/>
  <c r="Q339" i="28" s="1"/>
  <c r="I339" i="28"/>
  <c r="G339" i="28"/>
  <c r="J338" i="28"/>
  <c r="O338" i="28" s="1"/>
  <c r="I338" i="28"/>
  <c r="G338" i="28"/>
  <c r="M337" i="28"/>
  <c r="N337" i="28" s="1"/>
  <c r="I337" i="28"/>
  <c r="J337" i="28" s="1"/>
  <c r="G337" i="28"/>
  <c r="M336" i="28"/>
  <c r="N336" i="28" s="1"/>
  <c r="K336" i="28"/>
  <c r="Q336" i="28" s="1"/>
  <c r="I336" i="28"/>
  <c r="G336" i="28"/>
  <c r="M335" i="28"/>
  <c r="N335" i="28" s="1"/>
  <c r="K335" i="28"/>
  <c r="Q335" i="28" s="1"/>
  <c r="I335" i="28"/>
  <c r="G335" i="28"/>
  <c r="M334" i="28"/>
  <c r="N334" i="28" s="1"/>
  <c r="K334" i="28"/>
  <c r="P334" i="28" s="1"/>
  <c r="I334" i="28"/>
  <c r="J334" i="28" s="1"/>
  <c r="G334" i="28"/>
  <c r="M333" i="28"/>
  <c r="N333" i="28" s="1"/>
  <c r="K333" i="28"/>
  <c r="Q333" i="28" s="1"/>
  <c r="I333" i="28"/>
  <c r="J333" i="28" s="1"/>
  <c r="G333" i="28"/>
  <c r="M332" i="28"/>
  <c r="N332" i="28" s="1"/>
  <c r="K332" i="28"/>
  <c r="P332" i="28" s="1"/>
  <c r="I332" i="28"/>
  <c r="J332" i="28" s="1"/>
  <c r="G332" i="28"/>
  <c r="M331" i="28"/>
  <c r="N331" i="28" s="1"/>
  <c r="K331" i="28"/>
  <c r="Q331" i="28" s="1"/>
  <c r="I331" i="28"/>
  <c r="G331" i="28"/>
  <c r="M330" i="28"/>
  <c r="N330" i="28" s="1"/>
  <c r="K330" i="28"/>
  <c r="Q330" i="28" s="1"/>
  <c r="I330" i="28"/>
  <c r="G330" i="28"/>
  <c r="M329" i="28"/>
  <c r="N329" i="28" s="1"/>
  <c r="K329" i="28"/>
  <c r="Q329" i="28" s="1"/>
  <c r="I329" i="28"/>
  <c r="G329" i="28"/>
  <c r="M328" i="28"/>
  <c r="N328" i="28" s="1"/>
  <c r="K328" i="28"/>
  <c r="Q328" i="28" s="1"/>
  <c r="I328" i="28"/>
  <c r="J328" i="28" s="1"/>
  <c r="G328" i="28"/>
  <c r="M327" i="28"/>
  <c r="N327" i="28" s="1"/>
  <c r="K327" i="28"/>
  <c r="Q327" i="28" s="1"/>
  <c r="I327" i="28"/>
  <c r="G327" i="28"/>
  <c r="K326" i="28"/>
  <c r="Q326" i="28" s="1"/>
  <c r="I326" i="28"/>
  <c r="J326" i="28" s="1"/>
  <c r="G326" i="28"/>
  <c r="M325" i="28"/>
  <c r="N325" i="28" s="1"/>
  <c r="I325" i="28"/>
  <c r="J325" i="28" s="1"/>
  <c r="O325" i="28" s="1"/>
  <c r="G325" i="28"/>
  <c r="K324" i="28"/>
  <c r="Q324" i="28" s="1"/>
  <c r="I324" i="28"/>
  <c r="G324" i="28"/>
  <c r="O323" i="28"/>
  <c r="J323" i="28"/>
  <c r="I323" i="28"/>
  <c r="L323" i="28" s="1"/>
  <c r="R323" i="28" s="1"/>
  <c r="G323" i="28"/>
  <c r="J322" i="28"/>
  <c r="O322" i="28" s="1"/>
  <c r="I322" i="28"/>
  <c r="G322" i="28"/>
  <c r="J321" i="28"/>
  <c r="O321" i="28" s="1"/>
  <c r="I321" i="28"/>
  <c r="L321" i="28" s="1"/>
  <c r="R321" i="28" s="1"/>
  <c r="G321" i="28"/>
  <c r="I320" i="28"/>
  <c r="K320" i="28" s="1"/>
  <c r="Q320" i="28" s="1"/>
  <c r="G320" i="28"/>
  <c r="J319" i="28"/>
  <c r="O319" i="28" s="1"/>
  <c r="I319" i="28"/>
  <c r="G319" i="28"/>
  <c r="M318" i="28"/>
  <c r="N318" i="28" s="1"/>
  <c r="I318" i="28"/>
  <c r="G318" i="28"/>
  <c r="M317" i="28"/>
  <c r="N317" i="28" s="1"/>
  <c r="K317" i="28"/>
  <c r="Q317" i="28" s="1"/>
  <c r="I317" i="28"/>
  <c r="G317" i="28"/>
  <c r="M316" i="28"/>
  <c r="N316" i="28" s="1"/>
  <c r="K316" i="28"/>
  <c r="P316" i="28" s="1"/>
  <c r="I316" i="28"/>
  <c r="G316" i="28"/>
  <c r="K315" i="28"/>
  <c r="Q315" i="28" s="1"/>
  <c r="I315" i="28"/>
  <c r="J315" i="28" s="1"/>
  <c r="G315" i="28"/>
  <c r="K314" i="28" s="1"/>
  <c r="Q314" i="28" s="1"/>
  <c r="I314" i="28"/>
  <c r="G314" i="28"/>
  <c r="K313" i="28" s="1"/>
  <c r="J313" i="28"/>
  <c r="O313" i="28" s="1"/>
  <c r="I313" i="28"/>
  <c r="G313" i="28"/>
  <c r="M312" i="28"/>
  <c r="N312" i="28" s="1"/>
  <c r="I312" i="28"/>
  <c r="J312" i="28" s="1"/>
  <c r="O312" i="28" s="1"/>
  <c r="G312" i="28"/>
  <c r="K311" i="28"/>
  <c r="P311" i="28" s="1"/>
  <c r="I311" i="28"/>
  <c r="G311" i="28"/>
  <c r="M310" i="28"/>
  <c r="N310" i="28" s="1"/>
  <c r="I310" i="28"/>
  <c r="J310" i="28" s="1"/>
  <c r="O310" i="28" s="1"/>
  <c r="G310" i="28"/>
  <c r="K309" i="28"/>
  <c r="Q309" i="28" s="1"/>
  <c r="I309" i="28"/>
  <c r="J309" i="28" s="1"/>
  <c r="G309" i="28"/>
  <c r="J308" i="28"/>
  <c r="O308" i="28" s="1"/>
  <c r="I308" i="28"/>
  <c r="G308" i="28"/>
  <c r="M307" i="28"/>
  <c r="N307" i="28" s="1"/>
  <c r="I307" i="28"/>
  <c r="J307" i="28" s="1"/>
  <c r="O307" i="28" s="1"/>
  <c r="G307" i="28"/>
  <c r="M306" i="28"/>
  <c r="N306" i="28" s="1"/>
  <c r="K306" i="28"/>
  <c r="Q306" i="28" s="1"/>
  <c r="I306" i="28"/>
  <c r="J306" i="28" s="1"/>
  <c r="G306" i="28"/>
  <c r="M305" i="28"/>
  <c r="N305" i="28" s="1"/>
  <c r="K305" i="28"/>
  <c r="Q305" i="28" s="1"/>
  <c r="I305" i="28"/>
  <c r="J305" i="28" s="1"/>
  <c r="G305" i="28"/>
  <c r="L305" i="28" s="1"/>
  <c r="R305" i="28" s="1"/>
  <c r="M304" i="28"/>
  <c r="N304" i="28" s="1"/>
  <c r="K304" i="28"/>
  <c r="Q304" i="28" s="1"/>
  <c r="I304" i="28"/>
  <c r="J304" i="28" s="1"/>
  <c r="G304" i="28"/>
  <c r="L304" i="28" s="1"/>
  <c r="R304" i="28" s="1"/>
  <c r="K303" i="28"/>
  <c r="Q303" i="28" s="1"/>
  <c r="I303" i="28"/>
  <c r="G303" i="28"/>
  <c r="J302" i="28"/>
  <c r="O302" i="28" s="1"/>
  <c r="I302" i="28"/>
  <c r="G302" i="28"/>
  <c r="M301" i="28"/>
  <c r="N301" i="28" s="1"/>
  <c r="I301" i="28"/>
  <c r="J301" i="28" s="1"/>
  <c r="G301" i="28"/>
  <c r="L301" i="28" s="1"/>
  <c r="R301" i="28" s="1"/>
  <c r="M300" i="28"/>
  <c r="N300" i="28" s="1"/>
  <c r="K300" i="28"/>
  <c r="Q300" i="28" s="1"/>
  <c r="I300" i="28"/>
  <c r="G300" i="28"/>
  <c r="M299" i="28"/>
  <c r="N299" i="28" s="1"/>
  <c r="K299" i="28"/>
  <c r="Q299" i="28" s="1"/>
  <c r="I299" i="28"/>
  <c r="G299" i="28"/>
  <c r="K298" i="28"/>
  <c r="Q298" i="28" s="1"/>
  <c r="I298" i="28"/>
  <c r="G298" i="28"/>
  <c r="I297" i="28"/>
  <c r="J297" i="28" s="1"/>
  <c r="G297" i="28"/>
  <c r="J296" i="28"/>
  <c r="O296" i="28" s="1"/>
  <c r="I296" i="28"/>
  <c r="G296" i="28"/>
  <c r="M295" i="28"/>
  <c r="M296" i="28" s="1"/>
  <c r="J295" i="28"/>
  <c r="O295" i="28" s="1"/>
  <c r="I295" i="28"/>
  <c r="G295" i="28"/>
  <c r="K294" i="28"/>
  <c r="Q294" i="28" s="1"/>
  <c r="I294" i="28"/>
  <c r="J294" i="28" s="1"/>
  <c r="G294" i="28"/>
  <c r="I293" i="28"/>
  <c r="J293" i="28" s="1"/>
  <c r="O293" i="28" s="1"/>
  <c r="G293" i="28"/>
  <c r="L293" i="28" s="1"/>
  <c r="R293" i="28" s="1"/>
  <c r="M292" i="28"/>
  <c r="N292" i="28" s="1"/>
  <c r="I292" i="28"/>
  <c r="J292" i="28" s="1"/>
  <c r="G292" i="28"/>
  <c r="K291" i="28"/>
  <c r="Q291" i="28" s="1"/>
  <c r="I291" i="28"/>
  <c r="J291" i="28" s="1"/>
  <c r="G291" i="28"/>
  <c r="I290" i="28"/>
  <c r="J290" i="28" s="1"/>
  <c r="O290" i="28" s="1"/>
  <c r="G290" i="28"/>
  <c r="M289" i="28"/>
  <c r="N289" i="28" s="1"/>
  <c r="I289" i="28"/>
  <c r="J289" i="28" s="1"/>
  <c r="G289" i="28"/>
  <c r="K288" i="28"/>
  <c r="P288" i="28" s="1"/>
  <c r="I288" i="28"/>
  <c r="J288" i="28" s="1"/>
  <c r="G288" i="28"/>
  <c r="K287" i="28" s="1"/>
  <c r="Q287" i="28" s="1"/>
  <c r="I287" i="28"/>
  <c r="J287" i="28" s="1"/>
  <c r="G287" i="28"/>
  <c r="L287" i="28" s="1"/>
  <c r="R287" i="28" s="1"/>
  <c r="I286" i="28"/>
  <c r="J286" i="28" s="1"/>
  <c r="O286" i="28" s="1"/>
  <c r="G286" i="28"/>
  <c r="L286" i="28" s="1"/>
  <c r="R286" i="28" s="1"/>
  <c r="I285" i="28"/>
  <c r="J285" i="28" s="1"/>
  <c r="O285" i="28" s="1"/>
  <c r="G285" i="28"/>
  <c r="L285" i="28" s="1"/>
  <c r="R285" i="28" s="1"/>
  <c r="I284" i="28"/>
  <c r="J284" i="28" s="1"/>
  <c r="O284" i="28" s="1"/>
  <c r="G284" i="28"/>
  <c r="I283" i="28"/>
  <c r="G283" i="28"/>
  <c r="I282" i="28"/>
  <c r="J282" i="28" s="1"/>
  <c r="O282" i="28" s="1"/>
  <c r="G282" i="28"/>
  <c r="I281" i="28"/>
  <c r="J281" i="28" s="1"/>
  <c r="O281" i="28" s="1"/>
  <c r="G281" i="28"/>
  <c r="I280" i="28"/>
  <c r="J280" i="28" s="1"/>
  <c r="G280" i="28"/>
  <c r="I279" i="28"/>
  <c r="G279" i="28"/>
  <c r="I278" i="28"/>
  <c r="G278" i="28"/>
  <c r="I277" i="28"/>
  <c r="G277" i="28"/>
  <c r="I276" i="28"/>
  <c r="G276" i="28"/>
  <c r="I275" i="28"/>
  <c r="G275" i="28"/>
  <c r="K274" i="28" s="1"/>
  <c r="Q274" i="28" s="1"/>
  <c r="I274" i="28"/>
  <c r="G274" i="28"/>
  <c r="I273" i="28"/>
  <c r="J273" i="28" s="1"/>
  <c r="O273" i="28" s="1"/>
  <c r="G273" i="28"/>
  <c r="I272" i="28"/>
  <c r="J272" i="28" s="1"/>
  <c r="O272" i="28" s="1"/>
  <c r="G272" i="28"/>
  <c r="I271" i="28"/>
  <c r="J271" i="28" s="1"/>
  <c r="O271" i="28" s="1"/>
  <c r="G271" i="28"/>
  <c r="I270" i="28"/>
  <c r="K270" i="28" s="1"/>
  <c r="Q270" i="28" s="1"/>
  <c r="G270" i="28"/>
  <c r="I269" i="28"/>
  <c r="J269" i="28" s="1"/>
  <c r="O269" i="28" s="1"/>
  <c r="G269" i="28"/>
  <c r="M268" i="28"/>
  <c r="N268" i="28" s="1"/>
  <c r="I268" i="28"/>
  <c r="G268" i="28"/>
  <c r="I267" i="28"/>
  <c r="G267" i="28"/>
  <c r="I266" i="28"/>
  <c r="J266" i="28" s="1"/>
  <c r="O266" i="28" s="1"/>
  <c r="G266" i="28"/>
  <c r="I265" i="28"/>
  <c r="G265" i="28"/>
  <c r="K264" i="28" s="1"/>
  <c r="Q264" i="28" s="1"/>
  <c r="I264" i="28"/>
  <c r="J264" i="28" s="1"/>
  <c r="O264" i="28" s="1"/>
  <c r="G264" i="28"/>
  <c r="I263" i="28"/>
  <c r="J263" i="28" s="1"/>
  <c r="O263" i="28" s="1"/>
  <c r="G263" i="28"/>
  <c r="I262" i="28"/>
  <c r="L262" i="28" s="1"/>
  <c r="R262" i="28" s="1"/>
  <c r="G262" i="28"/>
  <c r="I261" i="28"/>
  <c r="J261" i="28" s="1"/>
  <c r="O261" i="28" s="1"/>
  <c r="G261" i="28"/>
  <c r="I260" i="28"/>
  <c r="J260" i="28" s="1"/>
  <c r="O260" i="28" s="1"/>
  <c r="G260" i="28"/>
  <c r="I259" i="28"/>
  <c r="G259" i="28"/>
  <c r="I258" i="28"/>
  <c r="K258" i="28" s="1"/>
  <c r="Q258" i="28" s="1"/>
  <c r="G258" i="28"/>
  <c r="I257" i="28"/>
  <c r="G257" i="28"/>
  <c r="I256" i="28"/>
  <c r="J256" i="28" s="1"/>
  <c r="O256" i="28" s="1"/>
  <c r="G256" i="28"/>
  <c r="I255" i="28"/>
  <c r="J255" i="28" s="1"/>
  <c r="O255" i="28" s="1"/>
  <c r="G255" i="28"/>
  <c r="L255" i="28" s="1"/>
  <c r="R255" i="28" s="1"/>
  <c r="I254" i="28"/>
  <c r="J254" i="28" s="1"/>
  <c r="O254" i="28" s="1"/>
  <c r="G254" i="28"/>
  <c r="I253" i="28"/>
  <c r="J253" i="28" s="1"/>
  <c r="O253" i="28" s="1"/>
  <c r="G253" i="28"/>
  <c r="I252" i="28"/>
  <c r="J252" i="28" s="1"/>
  <c r="O252" i="28" s="1"/>
  <c r="G252" i="28"/>
  <c r="I251" i="28"/>
  <c r="J251" i="28" s="1"/>
  <c r="O251" i="28" s="1"/>
  <c r="G251" i="28"/>
  <c r="I250" i="28"/>
  <c r="J250" i="28" s="1"/>
  <c r="O250" i="28" s="1"/>
  <c r="G250" i="28"/>
  <c r="I249" i="28"/>
  <c r="J249" i="28" s="1"/>
  <c r="O249" i="28" s="1"/>
  <c r="G249" i="28"/>
  <c r="I248" i="28"/>
  <c r="J248" i="28" s="1"/>
  <c r="O248" i="28" s="1"/>
  <c r="G248" i="28"/>
  <c r="I247" i="28"/>
  <c r="J247" i="28" s="1"/>
  <c r="O247" i="28" s="1"/>
  <c r="G247" i="28"/>
  <c r="K246" i="28" s="1"/>
  <c r="Q246" i="28" s="1"/>
  <c r="M246" i="28"/>
  <c r="N246" i="28" s="1"/>
  <c r="I246" i="28"/>
  <c r="J246" i="28" s="1"/>
  <c r="G246" i="28"/>
  <c r="K245" i="28"/>
  <c r="Q245" i="28" s="1"/>
  <c r="I245" i="28"/>
  <c r="J245" i="28" s="1"/>
  <c r="G245" i="28"/>
  <c r="M244" i="28"/>
  <c r="M245" i="28" s="1"/>
  <c r="N245" i="28" s="1"/>
  <c r="J244" i="28"/>
  <c r="O244" i="28" s="1"/>
  <c r="I244" i="28"/>
  <c r="G244" i="28"/>
  <c r="K243" i="28"/>
  <c r="Q243" i="28" s="1"/>
  <c r="I243" i="28"/>
  <c r="G243" i="28"/>
  <c r="G241" i="28"/>
  <c r="M242" i="28"/>
  <c r="N242" i="28" s="1"/>
  <c r="I242" i="28"/>
  <c r="J242" i="28" s="1"/>
  <c r="G242" i="28"/>
  <c r="M241" i="28"/>
  <c r="N241" i="28" s="1"/>
  <c r="I241" i="28"/>
  <c r="J241" i="28" s="1"/>
  <c r="K240" i="28"/>
  <c r="P240" i="28" s="1"/>
  <c r="I240" i="28"/>
  <c r="J240" i="28" s="1"/>
  <c r="G240" i="28"/>
  <c r="L240" i="28" s="1"/>
  <c r="R240" i="28" s="1"/>
  <c r="M239" i="28"/>
  <c r="N239" i="28" s="1"/>
  <c r="I239" i="28"/>
  <c r="J239" i="28" s="1"/>
  <c r="O239" i="28" s="1"/>
  <c r="G239" i="28"/>
  <c r="K238" i="28"/>
  <c r="Q238" i="28" s="1"/>
  <c r="I238" i="28"/>
  <c r="J238" i="28" s="1"/>
  <c r="G238" i="28"/>
  <c r="J237" i="28"/>
  <c r="O237" i="28" s="1"/>
  <c r="I237" i="28"/>
  <c r="G237" i="28"/>
  <c r="M236" i="28"/>
  <c r="N236" i="28" s="1"/>
  <c r="I236" i="28"/>
  <c r="J236" i="28" s="1"/>
  <c r="G236" i="28"/>
  <c r="M235" i="28"/>
  <c r="N235" i="28" s="1"/>
  <c r="K235" i="28"/>
  <c r="Q235" i="28" s="1"/>
  <c r="I235" i="28"/>
  <c r="J235" i="28" s="1"/>
  <c r="G235" i="28"/>
  <c r="M234" i="28"/>
  <c r="N234" i="28" s="1"/>
  <c r="K234" i="28"/>
  <c r="Q234" i="28" s="1"/>
  <c r="I234" i="28"/>
  <c r="J234" i="28" s="1"/>
  <c r="G234" i="28"/>
  <c r="L234" i="28" s="1"/>
  <c r="R234" i="28" s="1"/>
  <c r="M233" i="28"/>
  <c r="N233" i="28" s="1"/>
  <c r="K233" i="28"/>
  <c r="Q233" i="28" s="1"/>
  <c r="I233" i="28"/>
  <c r="G233" i="28"/>
  <c r="M232" i="28"/>
  <c r="N232" i="28" s="1"/>
  <c r="K232" i="28"/>
  <c r="Q232" i="28" s="1"/>
  <c r="I232" i="28"/>
  <c r="G232" i="28"/>
  <c r="K231" i="28"/>
  <c r="P231" i="28" s="1"/>
  <c r="I231" i="28"/>
  <c r="G231" i="28"/>
  <c r="K230" i="28" s="1"/>
  <c r="Q230" i="28" s="1"/>
  <c r="I230" i="28"/>
  <c r="J230" i="28" s="1"/>
  <c r="O230" i="28" s="1"/>
  <c r="G230" i="28"/>
  <c r="I229" i="28"/>
  <c r="J229" i="28" s="1"/>
  <c r="O229" i="28" s="1"/>
  <c r="G229" i="28"/>
  <c r="K228" i="28" s="1"/>
  <c r="Q228" i="28" s="1"/>
  <c r="M228" i="28"/>
  <c r="N228" i="28" s="1"/>
  <c r="I228" i="28"/>
  <c r="J228" i="28" s="1"/>
  <c r="G228" i="28"/>
  <c r="M227" i="28"/>
  <c r="N227" i="28" s="1"/>
  <c r="K227" i="28"/>
  <c r="Q227" i="28" s="1"/>
  <c r="I227" i="28"/>
  <c r="G227" i="28"/>
  <c r="M226" i="28"/>
  <c r="N226" i="28" s="1"/>
  <c r="K226" i="28"/>
  <c r="P226" i="28" s="1"/>
  <c r="I226" i="28"/>
  <c r="G226" i="28"/>
  <c r="M225" i="28"/>
  <c r="N225" i="28" s="1"/>
  <c r="K225" i="28"/>
  <c r="Q225" i="28" s="1"/>
  <c r="I225" i="28"/>
  <c r="G225" i="28"/>
  <c r="M224" i="28"/>
  <c r="N224" i="28" s="1"/>
  <c r="K224" i="28"/>
  <c r="Q224" i="28" s="1"/>
  <c r="I224" i="28"/>
  <c r="G224" i="28"/>
  <c r="M223" i="28"/>
  <c r="N223" i="28" s="1"/>
  <c r="K223" i="28"/>
  <c r="Q223" i="28" s="1"/>
  <c r="I223" i="28"/>
  <c r="G223" i="28"/>
  <c r="M222" i="28"/>
  <c r="N222" i="28" s="1"/>
  <c r="K222" i="28"/>
  <c r="Q222" i="28" s="1"/>
  <c r="I222" i="28"/>
  <c r="G222" i="28"/>
  <c r="M221" i="28"/>
  <c r="N221" i="28" s="1"/>
  <c r="K221" i="28"/>
  <c r="Q221" i="28" s="1"/>
  <c r="I221" i="28"/>
  <c r="G221" i="28"/>
  <c r="M220" i="28"/>
  <c r="N220" i="28" s="1"/>
  <c r="K220" i="28"/>
  <c r="Q220" i="28" s="1"/>
  <c r="I220" i="28"/>
  <c r="J220" i="28" s="1"/>
  <c r="G220" i="28"/>
  <c r="K219" i="28"/>
  <c r="Q219" i="28" s="1"/>
  <c r="I219" i="28"/>
  <c r="J219" i="28" s="1"/>
  <c r="G219" i="28"/>
  <c r="L219" i="28" s="1"/>
  <c r="R219" i="28" s="1"/>
  <c r="I218" i="28"/>
  <c r="J218" i="28" s="1"/>
  <c r="O218" i="28" s="1"/>
  <c r="G218" i="28"/>
  <c r="L218" i="28" s="1"/>
  <c r="R218" i="28" s="1"/>
  <c r="M217" i="28"/>
  <c r="N217" i="28" s="1"/>
  <c r="I217" i="28"/>
  <c r="J217" i="28" s="1"/>
  <c r="O217" i="28" s="1"/>
  <c r="G217" i="28"/>
  <c r="M216" i="28"/>
  <c r="N216" i="28" s="1"/>
  <c r="K216" i="28"/>
  <c r="Q216" i="28" s="1"/>
  <c r="I216" i="28"/>
  <c r="J216" i="28" s="1"/>
  <c r="G216" i="28"/>
  <c r="M215" i="28"/>
  <c r="N215" i="28" s="1"/>
  <c r="K215" i="28"/>
  <c r="Q215" i="28" s="1"/>
  <c r="I215" i="28"/>
  <c r="J215" i="28" s="1"/>
  <c r="G215" i="28"/>
  <c r="L215" i="28" s="1"/>
  <c r="R215" i="28" s="1"/>
  <c r="M214" i="28"/>
  <c r="N214" i="28" s="1"/>
  <c r="K214" i="28"/>
  <c r="Q214" i="28" s="1"/>
  <c r="I214" i="28"/>
  <c r="J214" i="28" s="1"/>
  <c r="G214" i="28"/>
  <c r="L214" i="28" s="1"/>
  <c r="R214" i="28" s="1"/>
  <c r="M213" i="28"/>
  <c r="N213" i="28" s="1"/>
  <c r="K213" i="28"/>
  <c r="P213" i="28" s="1"/>
  <c r="I213" i="28"/>
  <c r="J213" i="28" s="1"/>
  <c r="G213" i="28"/>
  <c r="M212" i="28"/>
  <c r="N212" i="28" s="1"/>
  <c r="K212" i="28"/>
  <c r="Q212" i="28" s="1"/>
  <c r="I212" i="28"/>
  <c r="G212" i="28"/>
  <c r="M211" i="28"/>
  <c r="N211" i="28" s="1"/>
  <c r="K211" i="28"/>
  <c r="Q211" i="28" s="1"/>
  <c r="I211" i="28"/>
  <c r="J211" i="28" s="1"/>
  <c r="G211" i="28"/>
  <c r="M210" i="28"/>
  <c r="N210" i="28" s="1"/>
  <c r="K210" i="28"/>
  <c r="P210" i="28" s="1"/>
  <c r="I210" i="28"/>
  <c r="G210" i="28"/>
  <c r="M209" i="28"/>
  <c r="N209" i="28" s="1"/>
  <c r="K209" i="28"/>
  <c r="P209" i="28" s="1"/>
  <c r="I209" i="28"/>
  <c r="G209" i="28"/>
  <c r="K208" i="28"/>
  <c r="Q208" i="28" s="1"/>
  <c r="I208" i="28"/>
  <c r="J208" i="28" s="1"/>
  <c r="G208" i="28"/>
  <c r="M207" i="28"/>
  <c r="N207" i="28" s="1"/>
  <c r="K207" i="28"/>
  <c r="Q207" i="28" s="1"/>
  <c r="I207" i="28"/>
  <c r="J207" i="28" s="1"/>
  <c r="G207" i="28"/>
  <c r="L207" i="28" s="1"/>
  <c r="R207" i="28" s="1"/>
  <c r="M206" i="28"/>
  <c r="N206" i="28" s="1"/>
  <c r="I206" i="28"/>
  <c r="K206" i="28" s="1"/>
  <c r="Q206" i="28" s="1"/>
  <c r="G206" i="28"/>
  <c r="I205" i="28"/>
  <c r="J205" i="28" s="1"/>
  <c r="G205" i="28"/>
  <c r="M204" i="28"/>
  <c r="N204" i="28" s="1"/>
  <c r="I204" i="28"/>
  <c r="J204" i="28" s="1"/>
  <c r="G204" i="28"/>
  <c r="K203" i="28"/>
  <c r="Q203" i="28" s="1"/>
  <c r="I203" i="28"/>
  <c r="J203" i="28" s="1"/>
  <c r="G203" i="28"/>
  <c r="L203" i="28" s="1"/>
  <c r="R203" i="28" s="1"/>
  <c r="I202" i="28"/>
  <c r="J202" i="28" s="1"/>
  <c r="O202" i="28" s="1"/>
  <c r="G202" i="28"/>
  <c r="K201" i="28" s="1"/>
  <c r="Q201" i="28" s="1"/>
  <c r="M201" i="28"/>
  <c r="M202" i="28" s="1"/>
  <c r="I201" i="28"/>
  <c r="G201" i="28"/>
  <c r="K200" i="28"/>
  <c r="P200" i="28" s="1"/>
  <c r="I200" i="28"/>
  <c r="G200" i="28"/>
  <c r="M199" i="28"/>
  <c r="N199" i="28" s="1"/>
  <c r="I199" i="28"/>
  <c r="G199" i="28"/>
  <c r="K198" i="28" s="1"/>
  <c r="Q198" i="28" s="1"/>
  <c r="M198" i="28"/>
  <c r="N198" i="28" s="1"/>
  <c r="I198" i="28"/>
  <c r="J198" i="28" s="1"/>
  <c r="G198" i="28"/>
  <c r="M197" i="28"/>
  <c r="N197" i="28" s="1"/>
  <c r="K197" i="28"/>
  <c r="Q197" i="28" s="1"/>
  <c r="I197" i="28"/>
  <c r="J197" i="28" s="1"/>
  <c r="G197" i="28"/>
  <c r="M196" i="28"/>
  <c r="N196" i="28" s="1"/>
  <c r="K196" i="28"/>
  <c r="P196" i="28" s="1"/>
  <c r="I196" i="28"/>
  <c r="G196" i="28"/>
  <c r="K195" i="28"/>
  <c r="P195" i="28" s="1"/>
  <c r="I195" i="28"/>
  <c r="G195" i="28"/>
  <c r="I194" i="28"/>
  <c r="J194" i="28" s="1"/>
  <c r="O194" i="28" s="1"/>
  <c r="G194" i="28"/>
  <c r="M193" i="28"/>
  <c r="M194" i="28" s="1"/>
  <c r="I193" i="28"/>
  <c r="K193" i="28" s="1"/>
  <c r="Q193" i="28" s="1"/>
  <c r="G193" i="28"/>
  <c r="K192" i="28"/>
  <c r="Q192" i="28" s="1"/>
  <c r="I192" i="28"/>
  <c r="G192" i="28"/>
  <c r="I191" i="28"/>
  <c r="J191" i="28" s="1"/>
  <c r="O191" i="28" s="1"/>
  <c r="G191" i="28"/>
  <c r="M190" i="28"/>
  <c r="N190" i="28" s="1"/>
  <c r="I190" i="28"/>
  <c r="G190" i="28"/>
  <c r="M189" i="28"/>
  <c r="N189" i="28" s="1"/>
  <c r="K189" i="28"/>
  <c r="Q189" i="28" s="1"/>
  <c r="I189" i="28"/>
  <c r="J189" i="28" s="1"/>
  <c r="G189" i="28"/>
  <c r="M188" i="28"/>
  <c r="N188" i="28" s="1"/>
  <c r="K188" i="28"/>
  <c r="Q188" i="28" s="1"/>
  <c r="I188" i="28"/>
  <c r="J188" i="28" s="1"/>
  <c r="G188" i="28"/>
  <c r="M187" i="28"/>
  <c r="N187" i="28" s="1"/>
  <c r="K187" i="28"/>
  <c r="P187" i="28" s="1"/>
  <c r="I187" i="28"/>
  <c r="G187" i="28"/>
  <c r="M186" i="28"/>
  <c r="N186" i="28" s="1"/>
  <c r="K186" i="28"/>
  <c r="Q186" i="28" s="1"/>
  <c r="I186" i="28"/>
  <c r="G186" i="28"/>
  <c r="M185" i="28"/>
  <c r="N185" i="28" s="1"/>
  <c r="K185" i="28"/>
  <c r="Q185" i="28" s="1"/>
  <c r="I185" i="28"/>
  <c r="J185" i="28" s="1"/>
  <c r="G185" i="28"/>
  <c r="K184" i="28" s="1"/>
  <c r="Q184" i="28" s="1"/>
  <c r="M184" i="28"/>
  <c r="N184" i="28" s="1"/>
  <c r="I184" i="28"/>
  <c r="J184" i="28" s="1"/>
  <c r="G184" i="28"/>
  <c r="M183" i="28"/>
  <c r="N183" i="28" s="1"/>
  <c r="K183" i="28"/>
  <c r="Q183" i="28" s="1"/>
  <c r="I183" i="28"/>
  <c r="G183" i="28"/>
  <c r="K182" i="28" s="1"/>
  <c r="Q182" i="28" s="1"/>
  <c r="M182" i="28"/>
  <c r="N182" i="28" s="1"/>
  <c r="I182" i="28"/>
  <c r="G182" i="28"/>
  <c r="K181" i="28"/>
  <c r="Q181" i="28" s="1"/>
  <c r="I181" i="28"/>
  <c r="J181" i="28" s="1"/>
  <c r="G181" i="28"/>
  <c r="L181" i="28" s="1"/>
  <c r="R181" i="28" s="1"/>
  <c r="M180" i="28"/>
  <c r="N180" i="28" s="1"/>
  <c r="I180" i="28"/>
  <c r="J180" i="28" s="1"/>
  <c r="O180" i="28" s="1"/>
  <c r="G180" i="28"/>
  <c r="M179" i="28"/>
  <c r="N179" i="28" s="1"/>
  <c r="K179" i="28"/>
  <c r="Q179" i="28" s="1"/>
  <c r="I179" i="28"/>
  <c r="G179" i="28"/>
  <c r="M178" i="28"/>
  <c r="N178" i="28" s="1"/>
  <c r="K178" i="28"/>
  <c r="Q178" i="28" s="1"/>
  <c r="I178" i="28"/>
  <c r="J178" i="28" s="1"/>
  <c r="G178" i="28"/>
  <c r="M177" i="28"/>
  <c r="N177" i="28" s="1"/>
  <c r="K177" i="28"/>
  <c r="Q177" i="28" s="1"/>
  <c r="I177" i="28"/>
  <c r="G177" i="28"/>
  <c r="K176" i="28"/>
  <c r="Q176" i="28" s="1"/>
  <c r="I176" i="28"/>
  <c r="J176" i="28" s="1"/>
  <c r="G176" i="28"/>
  <c r="M175" i="28"/>
  <c r="N175" i="28" s="1"/>
  <c r="I175" i="28"/>
  <c r="J175" i="28" s="1"/>
  <c r="G175" i="28"/>
  <c r="M174" i="28"/>
  <c r="N174" i="28" s="1"/>
  <c r="K174" i="28"/>
  <c r="Q174" i="28" s="1"/>
  <c r="I174" i="28"/>
  <c r="G174" i="28"/>
  <c r="M173" i="28"/>
  <c r="N173" i="28" s="1"/>
  <c r="K173" i="28"/>
  <c r="P173" i="28" s="1"/>
  <c r="I173" i="28"/>
  <c r="J173" i="28" s="1"/>
  <c r="G173" i="28"/>
  <c r="K172" i="28"/>
  <c r="Q172" i="28" s="1"/>
  <c r="I172" i="28"/>
  <c r="G172" i="28"/>
  <c r="K171" i="28" s="1"/>
  <c r="Q171" i="28" s="1"/>
  <c r="M171" i="28"/>
  <c r="N171" i="28" s="1"/>
  <c r="I171" i="28"/>
  <c r="G171" i="28"/>
  <c r="K170" i="28"/>
  <c r="Q170" i="28" s="1"/>
  <c r="I170" i="28"/>
  <c r="J170" i="28" s="1"/>
  <c r="G170" i="28"/>
  <c r="I169" i="28"/>
  <c r="G169" i="28"/>
  <c r="I168" i="28"/>
  <c r="J168" i="28" s="1"/>
  <c r="O168" i="28" s="1"/>
  <c r="G168" i="28"/>
  <c r="K167" i="28" s="1"/>
  <c r="Q167" i="28" s="1"/>
  <c r="M167" i="28"/>
  <c r="N167" i="28" s="1"/>
  <c r="I167" i="28"/>
  <c r="G167" i="28"/>
  <c r="K166" i="28"/>
  <c r="Q166" i="28" s="1"/>
  <c r="I166" i="28"/>
  <c r="G166" i="28"/>
  <c r="I165" i="28"/>
  <c r="J165" i="28" s="1"/>
  <c r="O165" i="28" s="1"/>
  <c r="G165" i="28"/>
  <c r="I164" i="28"/>
  <c r="J164" i="28" s="1"/>
  <c r="O164" i="28" s="1"/>
  <c r="G164" i="28"/>
  <c r="I163" i="28"/>
  <c r="J163" i="28" s="1"/>
  <c r="O163" i="28" s="1"/>
  <c r="G163" i="28"/>
  <c r="I162" i="28"/>
  <c r="J162" i="28" s="1"/>
  <c r="G162" i="28"/>
  <c r="I161" i="28"/>
  <c r="G161" i="28"/>
  <c r="I160" i="28"/>
  <c r="G160" i="28"/>
  <c r="I159" i="28"/>
  <c r="G159" i="28"/>
  <c r="I158" i="28"/>
  <c r="G158" i="28"/>
  <c r="I157" i="28"/>
  <c r="J157" i="28" s="1"/>
  <c r="G157" i="28"/>
  <c r="I156" i="28"/>
  <c r="J156" i="28" s="1"/>
  <c r="O156" i="28" s="1"/>
  <c r="G156" i="28"/>
  <c r="I155" i="28"/>
  <c r="J155" i="28" s="1"/>
  <c r="O155" i="28" s="1"/>
  <c r="G155" i="28"/>
  <c r="I154" i="28"/>
  <c r="J154" i="28" s="1"/>
  <c r="G154" i="28"/>
  <c r="I153" i="28"/>
  <c r="J153" i="28" s="1"/>
  <c r="O153" i="28" s="1"/>
  <c r="G153" i="28"/>
  <c r="M152" i="28"/>
  <c r="N152" i="28" s="1"/>
  <c r="I152" i="28"/>
  <c r="G152" i="28"/>
  <c r="M151" i="28"/>
  <c r="N151" i="28" s="1"/>
  <c r="K151" i="28"/>
  <c r="Q151" i="28" s="1"/>
  <c r="I151" i="28"/>
  <c r="J151" i="28" s="1"/>
  <c r="G151" i="28"/>
  <c r="K150" i="28"/>
  <c r="P150" i="28" s="1"/>
  <c r="I150" i="28"/>
  <c r="J150" i="28" s="1"/>
  <c r="G150" i="28"/>
  <c r="I149" i="28"/>
  <c r="G149" i="28"/>
  <c r="I148" i="28"/>
  <c r="J148" i="28" s="1"/>
  <c r="O148" i="28" s="1"/>
  <c r="G148" i="28"/>
  <c r="I147" i="28"/>
  <c r="G147" i="28"/>
  <c r="I146" i="28"/>
  <c r="J146" i="28" s="1"/>
  <c r="G146" i="28"/>
  <c r="I145" i="28"/>
  <c r="G145" i="28"/>
  <c r="I144" i="28"/>
  <c r="G144" i="28"/>
  <c r="I143" i="28"/>
  <c r="G143" i="28"/>
  <c r="M142" i="28"/>
  <c r="N142" i="28" s="1"/>
  <c r="I142" i="28"/>
  <c r="G142" i="28"/>
  <c r="M141" i="28"/>
  <c r="N141" i="28" s="1"/>
  <c r="K141" i="28"/>
  <c r="Q141" i="28" s="1"/>
  <c r="I141" i="28"/>
  <c r="J141" i="28" s="1"/>
  <c r="G141" i="28"/>
  <c r="L141" i="28" s="1"/>
  <c r="R141" i="28" s="1"/>
  <c r="I140" i="28"/>
  <c r="G140" i="28"/>
  <c r="I139" i="28"/>
  <c r="J139" i="28" s="1"/>
  <c r="O139" i="28" s="1"/>
  <c r="G139" i="28"/>
  <c r="I138" i="28"/>
  <c r="G138" i="28"/>
  <c r="I137" i="28"/>
  <c r="J137" i="28" s="1"/>
  <c r="O137" i="28" s="1"/>
  <c r="G137" i="28"/>
  <c r="I136" i="28"/>
  <c r="G136" i="28"/>
  <c r="M135" i="28"/>
  <c r="N135" i="28" s="1"/>
  <c r="I135" i="28"/>
  <c r="G135" i="28"/>
  <c r="K134" i="28"/>
  <c r="P134" i="28" s="1"/>
  <c r="I134" i="28"/>
  <c r="J134" i="28" s="1"/>
  <c r="G134" i="28"/>
  <c r="I133" i="28"/>
  <c r="G133" i="28"/>
  <c r="I132" i="28"/>
  <c r="G132" i="28"/>
  <c r="I131" i="28"/>
  <c r="J131" i="28" s="1"/>
  <c r="G131" i="28"/>
  <c r="I130" i="28"/>
  <c r="G130" i="28"/>
  <c r="I129" i="28"/>
  <c r="G129" i="28"/>
  <c r="I128" i="28"/>
  <c r="K128" i="28" s="1"/>
  <c r="Q128" i="28" s="1"/>
  <c r="G128" i="28"/>
  <c r="I127" i="28"/>
  <c r="J127" i="28" s="1"/>
  <c r="O127" i="28" s="1"/>
  <c r="G127" i="28"/>
  <c r="M126" i="28"/>
  <c r="N126" i="28" s="1"/>
  <c r="I126" i="28"/>
  <c r="J126" i="28" s="1"/>
  <c r="O126" i="28" s="1"/>
  <c r="G126" i="28"/>
  <c r="I125" i="28"/>
  <c r="K125" i="28" s="1"/>
  <c r="Q125" i="28" s="1"/>
  <c r="G125" i="28"/>
  <c r="I124" i="28"/>
  <c r="G124" i="28"/>
  <c r="I123" i="28"/>
  <c r="J123" i="28" s="1"/>
  <c r="O123" i="28" s="1"/>
  <c r="G123" i="28"/>
  <c r="I122" i="28"/>
  <c r="G122" i="28"/>
  <c r="I121" i="28"/>
  <c r="G121" i="28"/>
  <c r="I120" i="28"/>
  <c r="G120" i="28"/>
  <c r="I119" i="28"/>
  <c r="G119" i="28"/>
  <c r="I118" i="28"/>
  <c r="G118" i="28"/>
  <c r="I117" i="28"/>
  <c r="J117" i="28" s="1"/>
  <c r="O117" i="28" s="1"/>
  <c r="G117" i="28"/>
  <c r="I116" i="28"/>
  <c r="G116" i="28"/>
  <c r="I115" i="28"/>
  <c r="K115" i="28" s="1"/>
  <c r="Q115" i="28" s="1"/>
  <c r="G115" i="28"/>
  <c r="I114" i="28"/>
  <c r="G114" i="28"/>
  <c r="I113" i="28"/>
  <c r="G113" i="28"/>
  <c r="I112" i="28"/>
  <c r="G112" i="28"/>
  <c r="I111" i="28"/>
  <c r="G111" i="28"/>
  <c r="I110" i="28"/>
  <c r="G110" i="28"/>
  <c r="M109" i="28"/>
  <c r="N109" i="28" s="1"/>
  <c r="I109" i="28"/>
  <c r="J109" i="28" s="1"/>
  <c r="O109" i="28" s="1"/>
  <c r="G109" i="28"/>
  <c r="I108" i="28"/>
  <c r="G108" i="28"/>
  <c r="I107" i="28"/>
  <c r="G107" i="28"/>
  <c r="I106" i="28"/>
  <c r="G106" i="28"/>
  <c r="I105" i="28"/>
  <c r="G105" i="28"/>
  <c r="I104" i="28"/>
  <c r="G104" i="28"/>
  <c r="I103" i="28"/>
  <c r="G103" i="28"/>
  <c r="I102" i="28"/>
  <c r="J102" i="28" s="1"/>
  <c r="O102" i="28" s="1"/>
  <c r="G102" i="28"/>
  <c r="I101" i="28"/>
  <c r="G101" i="28"/>
  <c r="I100" i="28"/>
  <c r="G100" i="28"/>
  <c r="I99" i="28"/>
  <c r="G99" i="28"/>
  <c r="I98" i="28"/>
  <c r="G98" i="28"/>
  <c r="I97" i="28"/>
  <c r="G97" i="28"/>
  <c r="I96" i="28"/>
  <c r="J96" i="28" s="1"/>
  <c r="O96" i="28" s="1"/>
  <c r="G96" i="28"/>
  <c r="I95" i="28"/>
  <c r="J95" i="28" s="1"/>
  <c r="O95" i="28" s="1"/>
  <c r="G95" i="28"/>
  <c r="M94" i="28"/>
  <c r="N94" i="28" s="1"/>
  <c r="I94" i="28"/>
  <c r="G94" i="28"/>
  <c r="K93" i="28"/>
  <c r="Q93" i="28" s="1"/>
  <c r="I93" i="28"/>
  <c r="J93" i="28" s="1"/>
  <c r="G93" i="28"/>
  <c r="I92" i="28"/>
  <c r="G92" i="28"/>
  <c r="M91" i="28"/>
  <c r="N91" i="28" s="1"/>
  <c r="J91" i="28"/>
  <c r="O91" i="28" s="1"/>
  <c r="I91" i="28"/>
  <c r="L91" i="28" s="1"/>
  <c r="R91" i="28" s="1"/>
  <c r="G91" i="28"/>
  <c r="K90" i="28"/>
  <c r="Q90" i="28" s="1"/>
  <c r="I90" i="28"/>
  <c r="G90" i="28"/>
  <c r="I89" i="28"/>
  <c r="K89" i="28" s="1"/>
  <c r="Q89" i="28" s="1"/>
  <c r="G89" i="28"/>
  <c r="M88" i="28"/>
  <c r="N88" i="28" s="1"/>
  <c r="I88" i="28"/>
  <c r="G88" i="28"/>
  <c r="K87" i="28"/>
  <c r="Q87" i="28" s="1"/>
  <c r="I87" i="28"/>
  <c r="J87" i="28" s="1"/>
  <c r="G87" i="28"/>
  <c r="I86" i="28"/>
  <c r="J86" i="28" s="1"/>
  <c r="O86" i="28" s="1"/>
  <c r="G86" i="28"/>
  <c r="I85" i="28"/>
  <c r="G85" i="28"/>
  <c r="I84" i="28"/>
  <c r="G84" i="28"/>
  <c r="I83" i="28"/>
  <c r="G83" i="28"/>
  <c r="I82" i="28"/>
  <c r="G82" i="28"/>
  <c r="I81" i="28"/>
  <c r="G81" i="28"/>
  <c r="M80" i="28"/>
  <c r="N80" i="28" s="1"/>
  <c r="I80" i="28"/>
  <c r="J80" i="28" s="1"/>
  <c r="O80" i="28" s="1"/>
  <c r="G80" i="28"/>
  <c r="K79" i="28"/>
  <c r="Q79" i="28" s="1"/>
  <c r="I79" i="28"/>
  <c r="J79" i="28" s="1"/>
  <c r="G79" i="28"/>
  <c r="I78" i="28"/>
  <c r="G78" i="28"/>
  <c r="I77" i="28"/>
  <c r="L77" i="28" s="1"/>
  <c r="R77" i="28" s="1"/>
  <c r="G77" i="28"/>
  <c r="I76" i="28"/>
  <c r="G76" i="28"/>
  <c r="K75" i="28" s="1"/>
  <c r="Q75" i="28" s="1"/>
  <c r="M75" i="28"/>
  <c r="N75" i="28" s="1"/>
  <c r="I75" i="28"/>
  <c r="G75" i="28"/>
  <c r="K74" i="28"/>
  <c r="Q74" i="28" s="1"/>
  <c r="I74" i="28"/>
  <c r="G74" i="28"/>
  <c r="M73" i="28"/>
  <c r="N73" i="28" s="1"/>
  <c r="I73" i="28"/>
  <c r="J73" i="28" s="1"/>
  <c r="O73" i="28" s="1"/>
  <c r="G73" i="28"/>
  <c r="K72" i="28"/>
  <c r="Q72" i="28" s="1"/>
  <c r="I72" i="28"/>
  <c r="G72" i="28"/>
  <c r="I71" i="28"/>
  <c r="G71" i="28"/>
  <c r="I70" i="28"/>
  <c r="G70" i="28"/>
  <c r="M69" i="28"/>
  <c r="N69" i="28" s="1"/>
  <c r="I69" i="28"/>
  <c r="G69" i="28"/>
  <c r="K68" i="28"/>
  <c r="Q68" i="28" s="1"/>
  <c r="I68" i="28"/>
  <c r="G68" i="28"/>
  <c r="I67" i="28"/>
  <c r="G67" i="28"/>
  <c r="I66" i="28"/>
  <c r="G66" i="28"/>
  <c r="I65" i="28"/>
  <c r="G65" i="28"/>
  <c r="M64" i="28"/>
  <c r="N64" i="28" s="1"/>
  <c r="I64" i="28"/>
  <c r="G64" i="28"/>
  <c r="I63" i="28"/>
  <c r="K63" i="28" s="1"/>
  <c r="Q63" i="28" s="1"/>
  <c r="G63" i="28"/>
  <c r="M62" i="28"/>
  <c r="N62" i="28" s="1"/>
  <c r="I62" i="28"/>
  <c r="G62" i="28"/>
  <c r="K61" i="28"/>
  <c r="Q61" i="28" s="1"/>
  <c r="I61" i="28"/>
  <c r="G61" i="28"/>
  <c r="M60" i="28"/>
  <c r="N60" i="28" s="1"/>
  <c r="I60" i="28"/>
  <c r="G60" i="28"/>
  <c r="M59" i="28"/>
  <c r="N59" i="28" s="1"/>
  <c r="K59" i="28"/>
  <c r="Q59" i="28" s="1"/>
  <c r="I59" i="28"/>
  <c r="J59" i="28" s="1"/>
  <c r="G59" i="28"/>
  <c r="L59" i="28" s="1"/>
  <c r="R59" i="28" s="1"/>
  <c r="M58" i="28"/>
  <c r="N58" i="28" s="1"/>
  <c r="K58" i="28"/>
  <c r="Q58" i="28" s="1"/>
  <c r="I58" i="28"/>
  <c r="G58" i="28"/>
  <c r="K57" i="28"/>
  <c r="Q57" i="28" s="1"/>
  <c r="I57" i="28"/>
  <c r="J57" i="28" s="1"/>
  <c r="G57" i="28"/>
  <c r="M56" i="28"/>
  <c r="N56" i="28" s="1"/>
  <c r="I56" i="28"/>
  <c r="J56" i="28" s="1"/>
  <c r="O56" i="28" s="1"/>
  <c r="G56" i="28"/>
  <c r="M55" i="28"/>
  <c r="N55" i="28" s="1"/>
  <c r="K55" i="28"/>
  <c r="Q55" i="28" s="1"/>
  <c r="I55" i="28"/>
  <c r="G55" i="28"/>
  <c r="K54" i="28"/>
  <c r="Q54" i="28" s="1"/>
  <c r="I54" i="28"/>
  <c r="G54" i="28"/>
  <c r="I53" i="28"/>
  <c r="G53" i="28"/>
  <c r="I52" i="28"/>
  <c r="G52" i="28"/>
  <c r="M51" i="28"/>
  <c r="N51" i="28" s="1"/>
  <c r="I51" i="28"/>
  <c r="K51" i="28" s="1"/>
  <c r="Q51" i="28" s="1"/>
  <c r="G51" i="28"/>
  <c r="I50" i="28"/>
  <c r="J50" i="28" s="1"/>
  <c r="G50" i="28"/>
  <c r="M49" i="28"/>
  <c r="N49" i="28" s="1"/>
  <c r="I49" i="28"/>
  <c r="G49" i="28"/>
  <c r="K48" i="28"/>
  <c r="Q48" i="28" s="1"/>
  <c r="I48" i="28"/>
  <c r="G48" i="28"/>
  <c r="I47" i="28"/>
  <c r="G47" i="28"/>
  <c r="I46" i="28"/>
  <c r="J46" i="28" s="1"/>
  <c r="O46" i="28" s="1"/>
  <c r="G46" i="28"/>
  <c r="K45" i="28" s="1"/>
  <c r="Q45" i="28" s="1"/>
  <c r="I45" i="28"/>
  <c r="G45" i="28"/>
  <c r="M44" i="28"/>
  <c r="N44" i="28" s="1"/>
  <c r="I44" i="28"/>
  <c r="J44" i="28" s="1"/>
  <c r="O44" i="28" s="1"/>
  <c r="G44" i="28"/>
  <c r="K43" i="28"/>
  <c r="P43" i="28" s="1"/>
  <c r="I43" i="28"/>
  <c r="G43" i="28"/>
  <c r="M42" i="28"/>
  <c r="N42" i="28" s="1"/>
  <c r="I42" i="28"/>
  <c r="G42" i="28"/>
  <c r="K41" i="28"/>
  <c r="Q41" i="28" s="1"/>
  <c r="I41" i="28"/>
  <c r="J41" i="28" s="1"/>
  <c r="G41" i="28"/>
  <c r="M40" i="28"/>
  <c r="N40" i="28" s="1"/>
  <c r="I40" i="28"/>
  <c r="G40" i="28"/>
  <c r="K39" i="28"/>
  <c r="Q39" i="28" s="1"/>
  <c r="I39" i="28"/>
  <c r="J39" i="28" s="1"/>
  <c r="G39" i="28"/>
  <c r="M38" i="28"/>
  <c r="N38" i="28" s="1"/>
  <c r="I38" i="28"/>
  <c r="G38" i="28"/>
  <c r="K37" i="28"/>
  <c r="Q37" i="28" s="1"/>
  <c r="I37" i="28"/>
  <c r="G37" i="28"/>
  <c r="M36" i="28"/>
  <c r="M37" i="28" s="1"/>
  <c r="N37" i="28" s="1"/>
  <c r="J36" i="28"/>
  <c r="O36" i="28" s="1"/>
  <c r="I36" i="28"/>
  <c r="G36" i="28"/>
  <c r="M35" i="28"/>
  <c r="N35" i="28" s="1"/>
  <c r="K35" i="28"/>
  <c r="Q35" i="28" s="1"/>
  <c r="I35" i="28"/>
  <c r="G35" i="28"/>
  <c r="K34" i="28"/>
  <c r="Q34" i="28" s="1"/>
  <c r="I34" i="28"/>
  <c r="G34" i="28"/>
  <c r="M33" i="28"/>
  <c r="N33" i="28" s="1"/>
  <c r="I33" i="28"/>
  <c r="G33" i="28"/>
  <c r="M32" i="28"/>
  <c r="N32" i="28" s="1"/>
  <c r="K32" i="28"/>
  <c r="Q32" i="28" s="1"/>
  <c r="I32" i="28"/>
  <c r="J32" i="28" s="1"/>
  <c r="G32" i="28"/>
  <c r="K31" i="28"/>
  <c r="Q31" i="28" s="1"/>
  <c r="I31" i="28"/>
  <c r="J31" i="28" s="1"/>
  <c r="G31" i="28"/>
  <c r="I30" i="28"/>
  <c r="G30" i="28"/>
  <c r="I29" i="28"/>
  <c r="G29" i="28"/>
  <c r="M28" i="28"/>
  <c r="N28" i="28" s="1"/>
  <c r="I28" i="28"/>
  <c r="G28" i="28"/>
  <c r="I27" i="28"/>
  <c r="G27" i="28"/>
  <c r="I26" i="28"/>
  <c r="G26" i="28"/>
  <c r="I25" i="28"/>
  <c r="G25" i="28"/>
  <c r="I24" i="28"/>
  <c r="G24" i="28"/>
  <c r="K118" i="28" l="1"/>
  <c r="Q118" i="28" s="1"/>
  <c r="K131" i="28"/>
  <c r="Q131" i="28" s="1"/>
  <c r="K160" i="28"/>
  <c r="Q160" i="28" s="1"/>
  <c r="L264" i="28"/>
  <c r="R264" i="28" s="1"/>
  <c r="T264" i="28" s="1"/>
  <c r="K146" i="28"/>
  <c r="Q146" i="28" s="1"/>
  <c r="L105" i="28"/>
  <c r="R105" i="28" s="1"/>
  <c r="K78" i="28"/>
  <c r="Q78" i="28" s="1"/>
  <c r="K138" i="28"/>
  <c r="Q138" i="28" s="1"/>
  <c r="L243" i="28"/>
  <c r="R243" i="28" s="1"/>
  <c r="T243" i="28" s="1"/>
  <c r="L271" i="28"/>
  <c r="R271" i="28" s="1"/>
  <c r="K318" i="28"/>
  <c r="Q318" i="28" s="1"/>
  <c r="K84" i="28"/>
  <c r="Q84" i="28" s="1"/>
  <c r="K169" i="28"/>
  <c r="P169" i="28" s="1"/>
  <c r="L188" i="28"/>
  <c r="R188" i="28" s="1"/>
  <c r="L246" i="28"/>
  <c r="R246" i="28" s="1"/>
  <c r="K338" i="28"/>
  <c r="K322" i="28"/>
  <c r="Q322" i="28" s="1"/>
  <c r="L248" i="28"/>
  <c r="R248" i="28" s="1"/>
  <c r="K62" i="28"/>
  <c r="Q62" i="28" s="1"/>
  <c r="K229" i="28"/>
  <c r="P229" i="28" s="1"/>
  <c r="L90" i="28"/>
  <c r="R90" i="28" s="1"/>
  <c r="K280" i="28"/>
  <c r="Q280" i="28" s="1"/>
  <c r="L149" i="28"/>
  <c r="R149" i="28" s="1"/>
  <c r="L252" i="28"/>
  <c r="R252" i="28" s="1"/>
  <c r="K297" i="28"/>
  <c r="P297" i="28" s="1"/>
  <c r="K88" i="28"/>
  <c r="Q88" i="28" s="1"/>
  <c r="K40" i="28"/>
  <c r="Q40" i="28" s="1"/>
  <c r="L326" i="28"/>
  <c r="R326" i="28" s="1"/>
  <c r="K65" i="28"/>
  <c r="Q65" i="28" s="1"/>
  <c r="K283" i="28"/>
  <c r="Q283" i="28" s="1"/>
  <c r="L126" i="28"/>
  <c r="R126" i="28" s="1"/>
  <c r="K307" i="28"/>
  <c r="Q307" i="28" s="1"/>
  <c r="T307" i="28" s="1"/>
  <c r="K257" i="28"/>
  <c r="P257" i="28" s="1"/>
  <c r="S257" i="28" s="1"/>
  <c r="K117" i="28"/>
  <c r="Q117" i="28" s="1"/>
  <c r="K67" i="28"/>
  <c r="Q67" i="28" s="1"/>
  <c r="K253" i="28"/>
  <c r="Q253" i="28" s="1"/>
  <c r="L180" i="28"/>
  <c r="R180" i="28" s="1"/>
  <c r="K323" i="28"/>
  <c r="Q323" i="28" s="1"/>
  <c r="T323" i="28" s="1"/>
  <c r="L253" i="28"/>
  <c r="R253" i="28" s="1"/>
  <c r="T253" i="28" s="1"/>
  <c r="L28" i="28"/>
  <c r="R28" i="28" s="1"/>
  <c r="K180" i="28"/>
  <c r="Q180" i="28" s="1"/>
  <c r="T180" i="28" s="1"/>
  <c r="K199" i="28"/>
  <c r="Q199" i="28" s="1"/>
  <c r="T199" i="28" s="1"/>
  <c r="L306" i="28"/>
  <c r="R306" i="28" s="1"/>
  <c r="T306" i="28" s="1"/>
  <c r="K135" i="28"/>
  <c r="Q135" i="28" s="1"/>
  <c r="K275" i="28"/>
  <c r="Q275" i="28" s="1"/>
  <c r="T275" i="28" s="1"/>
  <c r="K276" i="28"/>
  <c r="Q276" i="28" s="1"/>
  <c r="T276" i="28" s="1"/>
  <c r="K122" i="28"/>
  <c r="Q122" i="28" s="1"/>
  <c r="T122" i="28" s="1"/>
  <c r="L229" i="28"/>
  <c r="R229" i="28" s="1"/>
  <c r="S229" i="28" s="1"/>
  <c r="L335" i="28"/>
  <c r="R335" i="28" s="1"/>
  <c r="T335" i="28" s="1"/>
  <c r="L46" i="28"/>
  <c r="R46" i="28" s="1"/>
  <c r="T46" i="28" s="1"/>
  <c r="L213" i="28"/>
  <c r="R213" i="28" s="1"/>
  <c r="S213" i="28" s="1"/>
  <c r="K278" i="28"/>
  <c r="P278" i="28" s="1"/>
  <c r="K46" i="28"/>
  <c r="K279" i="28"/>
  <c r="Q279" i="28" s="1"/>
  <c r="K301" i="28"/>
  <c r="Q301" i="28" s="1"/>
  <c r="K26" i="28"/>
  <c r="Q26" i="28" s="1"/>
  <c r="K126" i="28"/>
  <c r="Q126" i="28" s="1"/>
  <c r="K95" i="28"/>
  <c r="Q95" i="28" s="1"/>
  <c r="K152" i="28"/>
  <c r="Q152" i="28" s="1"/>
  <c r="K281" i="28"/>
  <c r="Q281" i="28" s="1"/>
  <c r="T281" i="28" s="1"/>
  <c r="L281" i="28"/>
  <c r="R281" i="28" s="1"/>
  <c r="K49" i="28"/>
  <c r="Q49" i="28" s="1"/>
  <c r="L338" i="28"/>
  <c r="R338" i="28" s="1"/>
  <c r="L99" i="28"/>
  <c r="R99" i="28" s="1"/>
  <c r="K98" i="28"/>
  <c r="Q98" i="28" s="1"/>
  <c r="L339" i="28"/>
  <c r="R339" i="28" s="1"/>
  <c r="T339" i="28" s="1"/>
  <c r="K52" i="28"/>
  <c r="Q52" i="28" s="1"/>
  <c r="K130" i="28"/>
  <c r="Q130" i="28" s="1"/>
  <c r="L217" i="28"/>
  <c r="R217" i="28" s="1"/>
  <c r="L322" i="28"/>
  <c r="R322" i="28" s="1"/>
  <c r="T322" i="28" s="1"/>
  <c r="K157" i="28"/>
  <c r="Q157" i="28" s="1"/>
  <c r="L235" i="28"/>
  <c r="R235" i="28" s="1"/>
  <c r="S235" i="28" s="1"/>
  <c r="K285" i="28"/>
  <c r="Q285" i="28" s="1"/>
  <c r="T285" i="28" s="1"/>
  <c r="L134" i="28"/>
  <c r="R134" i="28" s="1"/>
  <c r="S134" i="28" s="1"/>
  <c r="K259" i="28"/>
  <c r="Q259" i="28" s="1"/>
  <c r="K104" i="28"/>
  <c r="Q104" i="28" s="1"/>
  <c r="T104" i="28" s="1"/>
  <c r="K161" i="28"/>
  <c r="Q161" i="28" s="1"/>
  <c r="T161" i="28" s="1"/>
  <c r="K325" i="28"/>
  <c r="Q325" i="28" s="1"/>
  <c r="K33" i="28"/>
  <c r="Q33" i="28" s="1"/>
  <c r="L261" i="28"/>
  <c r="R261" i="28" s="1"/>
  <c r="L307" i="28"/>
  <c r="R307" i="28" s="1"/>
  <c r="K158" i="28"/>
  <c r="Q158" i="28" s="1"/>
  <c r="K162" i="28"/>
  <c r="P162" i="28" s="1"/>
  <c r="S162" i="28" s="1"/>
  <c r="L289" i="28"/>
  <c r="R289" i="28" s="1"/>
  <c r="L308" i="28"/>
  <c r="R308" i="28" s="1"/>
  <c r="L165" i="28"/>
  <c r="R165" i="28" s="1"/>
  <c r="P745" i="7"/>
  <c r="K80" i="28"/>
  <c r="Q80" i="28" s="1"/>
  <c r="K69" i="28"/>
  <c r="Q69" i="28" s="1"/>
  <c r="K94" i="28"/>
  <c r="Q94" i="28" s="1"/>
  <c r="L177" i="28"/>
  <c r="R177" i="28" s="1"/>
  <c r="T177" i="28" s="1"/>
  <c r="K70" i="28"/>
  <c r="Q70" i="28" s="1"/>
  <c r="K204" i="28"/>
  <c r="Q204" i="28" s="1"/>
  <c r="L251" i="28"/>
  <c r="R251" i="28" s="1"/>
  <c r="L133" i="28"/>
  <c r="R133" i="28" s="1"/>
  <c r="T133" i="28" s="1"/>
  <c r="L39" i="28"/>
  <c r="R39" i="28" s="1"/>
  <c r="T39" i="28" s="1"/>
  <c r="K60" i="28"/>
  <c r="Q60" i="28" s="1"/>
  <c r="T60" i="28" s="1"/>
  <c r="L312" i="28"/>
  <c r="R312" i="28" s="1"/>
  <c r="T312" i="28" s="1"/>
  <c r="L208" i="28"/>
  <c r="R208" i="28" s="1"/>
  <c r="T208" i="28" s="1"/>
  <c r="K73" i="28"/>
  <c r="Q73" i="28" s="1"/>
  <c r="K139" i="28"/>
  <c r="Q139" i="28" s="1"/>
  <c r="L85" i="28"/>
  <c r="R85" i="28" s="1"/>
  <c r="K242" i="28"/>
  <c r="Q242" i="28" s="1"/>
  <c r="K312" i="28"/>
  <c r="Q312" i="28" s="1"/>
  <c r="K142" i="28"/>
  <c r="Q142" i="28" s="1"/>
  <c r="K110" i="28"/>
  <c r="P110" i="28" s="1"/>
  <c r="L332" i="28"/>
  <c r="R332" i="28" s="1"/>
  <c r="S332" i="28" s="1"/>
  <c r="K289" i="28"/>
  <c r="Q289" i="28" s="1"/>
  <c r="K292" i="28"/>
  <c r="Q292" i="28" s="1"/>
  <c r="L310" i="28"/>
  <c r="R310" i="28" s="1"/>
  <c r="K310" i="28"/>
  <c r="Q310" i="28" s="1"/>
  <c r="T310" i="28" s="1"/>
  <c r="K83" i="28"/>
  <c r="Q83" i="28" s="1"/>
  <c r="L139" i="28"/>
  <c r="R139" i="28" s="1"/>
  <c r="K64" i="28"/>
  <c r="Q64" i="28" s="1"/>
  <c r="T64" i="28" s="1"/>
  <c r="K42" i="28"/>
  <c r="Q42" i="28" s="1"/>
  <c r="K111" i="28"/>
  <c r="Q111" i="28" s="1"/>
  <c r="L211" i="28"/>
  <c r="R211" i="28" s="1"/>
  <c r="O746" i="7"/>
  <c r="M70" i="28"/>
  <c r="N70" i="28" s="1"/>
  <c r="M311" i="28"/>
  <c r="N311" i="28" s="1"/>
  <c r="M168" i="28"/>
  <c r="N168" i="28" s="1"/>
  <c r="M50" i="28"/>
  <c r="N50" i="28" s="1"/>
  <c r="O50" i="28" s="1"/>
  <c r="M89" i="28"/>
  <c r="N89" i="28" s="1"/>
  <c r="M127" i="28"/>
  <c r="N194" i="28"/>
  <c r="M195" i="28"/>
  <c r="N195" i="28" s="1"/>
  <c r="M326" i="28"/>
  <c r="N326" i="28" s="1"/>
  <c r="O326" i="28" s="1"/>
  <c r="M92" i="28"/>
  <c r="M240" i="28"/>
  <c r="N240" i="28" s="1"/>
  <c r="O240" i="28" s="1"/>
  <c r="M172" i="28"/>
  <c r="N172" i="28" s="1"/>
  <c r="M76" i="28"/>
  <c r="M313" i="28"/>
  <c r="M302" i="28"/>
  <c r="M237" i="28"/>
  <c r="M153" i="28"/>
  <c r="M205" i="28"/>
  <c r="N205" i="28" s="1"/>
  <c r="O205" i="28" s="1"/>
  <c r="M243" i="28"/>
  <c r="N243" i="28" s="1"/>
  <c r="N244" i="28"/>
  <c r="M81" i="28"/>
  <c r="M269" i="28"/>
  <c r="N269" i="28" s="1"/>
  <c r="M229" i="28"/>
  <c r="M63" i="28"/>
  <c r="N63" i="28" s="1"/>
  <c r="M290" i="28"/>
  <c r="M181" i="28"/>
  <c r="N181" i="28" s="1"/>
  <c r="O181" i="28" s="1"/>
  <c r="M338" i="28"/>
  <c r="M34" i="28"/>
  <c r="N34" i="28" s="1"/>
  <c r="M74" i="28"/>
  <c r="N74" i="28" s="1"/>
  <c r="M143" i="28"/>
  <c r="M308" i="28"/>
  <c r="M61" i="28"/>
  <c r="N61" i="28" s="1"/>
  <c r="M95" i="28"/>
  <c r="M218" i="28"/>
  <c r="N193" i="28"/>
  <c r="M43" i="28"/>
  <c r="N43" i="28" s="1"/>
  <c r="M65" i="28"/>
  <c r="M191" i="28"/>
  <c r="M293" i="28"/>
  <c r="M71" i="28"/>
  <c r="M39" i="28"/>
  <c r="N39" i="28" s="1"/>
  <c r="O39" i="28" s="1"/>
  <c r="M319" i="28"/>
  <c r="M136" i="28"/>
  <c r="M247" i="28"/>
  <c r="Q338" i="28"/>
  <c r="P338" i="28"/>
  <c r="P339" i="28"/>
  <c r="J339" i="28"/>
  <c r="K337" i="28"/>
  <c r="Q337" i="28" s="1"/>
  <c r="L337" i="28"/>
  <c r="R337" i="28" s="1"/>
  <c r="O334" i="28"/>
  <c r="L336" i="28"/>
  <c r="R336" i="28" s="1"/>
  <c r="L334" i="28"/>
  <c r="R334" i="28" s="1"/>
  <c r="S334" i="28" s="1"/>
  <c r="O337" i="28"/>
  <c r="T336" i="28"/>
  <c r="P335" i="28"/>
  <c r="S335" i="28" s="1"/>
  <c r="J336" i="28"/>
  <c r="O336" i="28" s="1"/>
  <c r="P336" i="28"/>
  <c r="S336" i="28" s="1"/>
  <c r="J335" i="28"/>
  <c r="O335" i="28" s="1"/>
  <c r="Q334" i="28"/>
  <c r="T334" i="28" s="1"/>
  <c r="L331" i="28"/>
  <c r="R331" i="28" s="1"/>
  <c r="L330" i="28"/>
  <c r="R330" i="28" s="1"/>
  <c r="T330" i="28" s="1"/>
  <c r="O332" i="28"/>
  <c r="O333" i="28"/>
  <c r="L329" i="28"/>
  <c r="R329" i="28" s="1"/>
  <c r="L333" i="28"/>
  <c r="R333" i="28" s="1"/>
  <c r="T333" i="28" s="1"/>
  <c r="P333" i="28"/>
  <c r="Q332" i="28"/>
  <c r="T331" i="28"/>
  <c r="P331" i="28"/>
  <c r="S331" i="28" s="1"/>
  <c r="O328" i="28"/>
  <c r="J331" i="28"/>
  <c r="O331" i="28" s="1"/>
  <c r="P330" i="28"/>
  <c r="J330" i="28"/>
  <c r="O330" i="28" s="1"/>
  <c r="T329" i="28"/>
  <c r="P329" i="28"/>
  <c r="S329" i="28" s="1"/>
  <c r="J329" i="28"/>
  <c r="O329" i="28" s="1"/>
  <c r="L328" i="28"/>
  <c r="R328" i="28" s="1"/>
  <c r="P328" i="28"/>
  <c r="S328" i="28"/>
  <c r="T328" i="28"/>
  <c r="L327" i="28"/>
  <c r="R327" i="28" s="1"/>
  <c r="T327" i="28" s="1"/>
  <c r="J327" i="28"/>
  <c r="O327" i="28" s="1"/>
  <c r="P327" i="28"/>
  <c r="T326" i="28"/>
  <c r="P326" i="28"/>
  <c r="S326" i="28" s="1"/>
  <c r="L325" i="28"/>
  <c r="R325" i="28" s="1"/>
  <c r="T325" i="28" s="1"/>
  <c r="P325" i="28"/>
  <c r="L319" i="28"/>
  <c r="R319" i="28" s="1"/>
  <c r="K319" i="28"/>
  <c r="Q319" i="28" s="1"/>
  <c r="T319" i="28" s="1"/>
  <c r="K321" i="28"/>
  <c r="Q321" i="28" s="1"/>
  <c r="T321" i="28" s="1"/>
  <c r="L324" i="28"/>
  <c r="R324" i="28" s="1"/>
  <c r="T324" i="28" s="1"/>
  <c r="J324" i="28"/>
  <c r="P324" i="28"/>
  <c r="P322" i="28"/>
  <c r="L320" i="28"/>
  <c r="R320" i="28" s="1"/>
  <c r="T320" i="28" s="1"/>
  <c r="J320" i="28"/>
  <c r="O320" i="28" s="1"/>
  <c r="P320" i="28"/>
  <c r="L318" i="28"/>
  <c r="R318" i="28" s="1"/>
  <c r="P318" i="28"/>
  <c r="J318" i="28"/>
  <c r="O318" i="28" s="1"/>
  <c r="L313" i="28"/>
  <c r="R313" i="28" s="1"/>
  <c r="L316" i="28"/>
  <c r="R316" i="28" s="1"/>
  <c r="S316" i="28" s="1"/>
  <c r="L317" i="28"/>
  <c r="R317" i="28" s="1"/>
  <c r="T317" i="28" s="1"/>
  <c r="P317" i="28"/>
  <c r="S317" i="28" s="1"/>
  <c r="J317" i="28"/>
  <c r="O317" i="28" s="1"/>
  <c r="Q316" i="28"/>
  <c r="J316" i="28"/>
  <c r="O316" i="28" s="1"/>
  <c r="L315" i="28"/>
  <c r="R315" i="28" s="1"/>
  <c r="T315" i="28" s="1"/>
  <c r="P315" i="28"/>
  <c r="L314" i="28"/>
  <c r="R314" i="28" s="1"/>
  <c r="T314" i="28" s="1"/>
  <c r="P313" i="28"/>
  <c r="Q313" i="28"/>
  <c r="T313" i="28" s="1"/>
  <c r="J314" i="28"/>
  <c r="O314" i="28" s="1"/>
  <c r="P314" i="28"/>
  <c r="S314" i="28" s="1"/>
  <c r="P312" i="28"/>
  <c r="L311" i="28"/>
  <c r="R311" i="28" s="1"/>
  <c r="S311" i="28" s="1"/>
  <c r="Q311" i="28"/>
  <c r="T311" i="28" s="1"/>
  <c r="J311" i="28"/>
  <c r="O305" i="28"/>
  <c r="K308" i="28"/>
  <c r="Q308" i="28" s="1"/>
  <c r="P309" i="28"/>
  <c r="L309" i="28"/>
  <c r="R309" i="28" s="1"/>
  <c r="T309" i="28" s="1"/>
  <c r="O304" i="28"/>
  <c r="O306" i="28"/>
  <c r="P306" i="28"/>
  <c r="S306" i="28" s="1"/>
  <c r="P305" i="28"/>
  <c r="S305" i="28" s="1"/>
  <c r="T305" i="28"/>
  <c r="P304" i="28"/>
  <c r="S304" i="28" s="1"/>
  <c r="T304" i="28"/>
  <c r="K302" i="28"/>
  <c r="L302" i="28"/>
  <c r="R302" i="28" s="1"/>
  <c r="L303" i="28"/>
  <c r="R303" i="28" s="1"/>
  <c r="T303" i="28" s="1"/>
  <c r="P302" i="28"/>
  <c r="S302" i="28" s="1"/>
  <c r="Q302" i="28"/>
  <c r="T302" i="28" s="1"/>
  <c r="J303" i="28"/>
  <c r="P303" i="28"/>
  <c r="L300" i="28"/>
  <c r="R300" i="28" s="1"/>
  <c r="T300" i="28" s="1"/>
  <c r="O301" i="28"/>
  <c r="P301" i="28"/>
  <c r="S301" i="28" s="1"/>
  <c r="T301" i="28"/>
  <c r="P300" i="28"/>
  <c r="J300" i="28"/>
  <c r="O300" i="28" s="1"/>
  <c r="K296" i="28"/>
  <c r="Q296" i="28" s="1"/>
  <c r="L296" i="28"/>
  <c r="R296" i="28" s="1"/>
  <c r="P299" i="28"/>
  <c r="L299" i="28"/>
  <c r="R299" i="28" s="1"/>
  <c r="S299" i="28" s="1"/>
  <c r="J299" i="28"/>
  <c r="O299" i="28" s="1"/>
  <c r="L298" i="28"/>
  <c r="R298" i="28" s="1"/>
  <c r="T298" i="28" s="1"/>
  <c r="J298" i="28"/>
  <c r="P298" i="28"/>
  <c r="S298" i="28" s="1"/>
  <c r="L297" i="28"/>
  <c r="R297" i="28" s="1"/>
  <c r="L295" i="28"/>
  <c r="R295" i="28" s="1"/>
  <c r="M297" i="28"/>
  <c r="N296" i="28"/>
  <c r="P296" i="28"/>
  <c r="K295" i="28"/>
  <c r="N295" i="28"/>
  <c r="Q297" i="28"/>
  <c r="T297" i="28" s="1"/>
  <c r="L294" i="28"/>
  <c r="R294" i="28" s="1"/>
  <c r="P294" i="28"/>
  <c r="K293" i="28"/>
  <c r="Q293" i="28" s="1"/>
  <c r="T293" i="28" s="1"/>
  <c r="S294" i="28"/>
  <c r="T294" i="28"/>
  <c r="O292" i="28"/>
  <c r="L292" i="28"/>
  <c r="R292" i="28" s="1"/>
  <c r="T292" i="28" s="1"/>
  <c r="P292" i="28"/>
  <c r="S292" i="28" s="1"/>
  <c r="P291" i="28"/>
  <c r="L291" i="28"/>
  <c r="R291" i="28" s="1"/>
  <c r="T291" i="28" s="1"/>
  <c r="K290" i="28"/>
  <c r="Q290" i="28" s="1"/>
  <c r="L290" i="28"/>
  <c r="R290" i="28" s="1"/>
  <c r="O289" i="28"/>
  <c r="Q288" i="28"/>
  <c r="L288" i="28"/>
  <c r="R288" i="28" s="1"/>
  <c r="S288" i="28" s="1"/>
  <c r="O287" i="28"/>
  <c r="T287" i="28"/>
  <c r="K286" i="28"/>
  <c r="Q286" i="28" s="1"/>
  <c r="T286" i="28" s="1"/>
  <c r="K284" i="28"/>
  <c r="P284" i="28" s="1"/>
  <c r="L283" i="28"/>
  <c r="R283" i="28" s="1"/>
  <c r="K282" i="28"/>
  <c r="P282" i="28" s="1"/>
  <c r="P287" i="28"/>
  <c r="S287" i="28" s="1"/>
  <c r="Q284" i="28"/>
  <c r="L284" i="28"/>
  <c r="R284" i="28" s="1"/>
  <c r="S284" i="28" s="1"/>
  <c r="J283" i="28"/>
  <c r="O283" i="28" s="1"/>
  <c r="L282" i="28"/>
  <c r="R282" i="28" s="1"/>
  <c r="S282" i="28" s="1"/>
  <c r="P281" i="28"/>
  <c r="S281" i="28" s="1"/>
  <c r="L280" i="28"/>
  <c r="R280" i="28" s="1"/>
  <c r="L279" i="28"/>
  <c r="R279" i="28" s="1"/>
  <c r="T279" i="28" s="1"/>
  <c r="L278" i="28"/>
  <c r="R278" i="28" s="1"/>
  <c r="K277" i="28"/>
  <c r="Q277" i="28" s="1"/>
  <c r="L277" i="28"/>
  <c r="R277" i="28" s="1"/>
  <c r="L276" i="28"/>
  <c r="R276" i="28" s="1"/>
  <c r="L275" i="28"/>
  <c r="R275" i="28" s="1"/>
  <c r="L274" i="28"/>
  <c r="R274" i="28" s="1"/>
  <c r="T274" i="28" s="1"/>
  <c r="L273" i="28"/>
  <c r="R273" i="28" s="1"/>
  <c r="K273" i="28"/>
  <c r="Q273" i="28" s="1"/>
  <c r="T273" i="28" s="1"/>
  <c r="K272" i="28"/>
  <c r="P272" i="28" s="1"/>
  <c r="K271" i="28"/>
  <c r="P271" i="28" s="1"/>
  <c r="L270" i="28"/>
  <c r="R270" i="28" s="1"/>
  <c r="T270" i="28"/>
  <c r="K269" i="28"/>
  <c r="Q269" i="28" s="1"/>
  <c r="K268" i="28"/>
  <c r="Q268" i="28" s="1"/>
  <c r="T268" i="28" s="1"/>
  <c r="K266" i="28"/>
  <c r="P266" i="28" s="1"/>
  <c r="S266" i="28" s="1"/>
  <c r="L266" i="28"/>
  <c r="R266" i="28" s="1"/>
  <c r="K265" i="28"/>
  <c r="P265" i="28" s="1"/>
  <c r="L265" i="28"/>
  <c r="R265" i="28" s="1"/>
  <c r="L268" i="28"/>
  <c r="R268" i="28" s="1"/>
  <c r="L267" i="28"/>
  <c r="R267" i="28" s="1"/>
  <c r="K267" i="28"/>
  <c r="Q267" i="28" s="1"/>
  <c r="T267" i="28" s="1"/>
  <c r="K263" i="28"/>
  <c r="P263" i="28" s="1"/>
  <c r="L263" i="28"/>
  <c r="R263" i="28" s="1"/>
  <c r="K262" i="28"/>
  <c r="Q262" i="28" s="1"/>
  <c r="T262" i="28" s="1"/>
  <c r="K261" i="28"/>
  <c r="Q261" i="28" s="1"/>
  <c r="L260" i="28"/>
  <c r="R260" i="28" s="1"/>
  <c r="K260" i="28"/>
  <c r="Q260" i="28" s="1"/>
  <c r="L259" i="28"/>
  <c r="R259" i="28" s="1"/>
  <c r="L258" i="28"/>
  <c r="R258" i="28" s="1"/>
  <c r="T258" i="28" s="1"/>
  <c r="L257" i="28"/>
  <c r="R257" i="28" s="1"/>
  <c r="L256" i="28"/>
  <c r="R256" i="28" s="1"/>
  <c r="K256" i="28"/>
  <c r="Q256" i="28" s="1"/>
  <c r="K255" i="28"/>
  <c r="P255" i="28" s="1"/>
  <c r="S255" i="28" s="1"/>
  <c r="L254" i="28"/>
  <c r="R254" i="28" s="1"/>
  <c r="K254" i="28"/>
  <c r="Q254" i="28" s="1"/>
  <c r="T254" i="28" s="1"/>
  <c r="K252" i="28"/>
  <c r="Q252" i="28" s="1"/>
  <c r="T252" i="28" s="1"/>
  <c r="K251" i="28"/>
  <c r="Q251" i="28" s="1"/>
  <c r="T251" i="28" s="1"/>
  <c r="K250" i="28"/>
  <c r="Q250" i="28" s="1"/>
  <c r="K249" i="28"/>
  <c r="Q249" i="28" s="1"/>
  <c r="L249" i="28"/>
  <c r="R249" i="28" s="1"/>
  <c r="K248" i="28"/>
  <c r="Q248" i="28" s="1"/>
  <c r="T248" i="28" s="1"/>
  <c r="L247" i="28"/>
  <c r="R247" i="28" s="1"/>
  <c r="T247" i="28" s="1"/>
  <c r="K247" i="28"/>
  <c r="P247" i="28" s="1"/>
  <c r="J279" i="28"/>
  <c r="O279" i="28" s="1"/>
  <c r="Q278" i="28"/>
  <c r="J278" i="28"/>
  <c r="O278" i="28" s="1"/>
  <c r="J277" i="28"/>
  <c r="O277" i="28" s="1"/>
  <c r="J276" i="28"/>
  <c r="O276" i="28" s="1"/>
  <c r="J275" i="28"/>
  <c r="O275" i="28" s="1"/>
  <c r="J274" i="28"/>
  <c r="O274" i="28" s="1"/>
  <c r="P274" i="28"/>
  <c r="L272" i="28"/>
  <c r="R272" i="28" s="1"/>
  <c r="P270" i="28"/>
  <c r="J270" i="28"/>
  <c r="O270" i="28" s="1"/>
  <c r="L269" i="28"/>
  <c r="R269" i="28" s="1"/>
  <c r="J268" i="28"/>
  <c r="O268" i="28" s="1"/>
  <c r="J267" i="28"/>
  <c r="J265" i="28"/>
  <c r="O265" i="28" s="1"/>
  <c r="Q265" i="28"/>
  <c r="T265" i="28" s="1"/>
  <c r="P264" i="28"/>
  <c r="J262" i="28"/>
  <c r="O262" i="28" s="1"/>
  <c r="J259" i="28"/>
  <c r="O259" i="28" s="1"/>
  <c r="J258" i="28"/>
  <c r="O258" i="28" s="1"/>
  <c r="P258" i="28"/>
  <c r="S258" i="28" s="1"/>
  <c r="J257" i="28"/>
  <c r="O257" i="28" s="1"/>
  <c r="P253" i="28"/>
  <c r="S253" i="28" s="1"/>
  <c r="O245" i="28"/>
  <c r="L250" i="28"/>
  <c r="R250" i="28" s="1"/>
  <c r="Q247" i="28"/>
  <c r="P246" i="28"/>
  <c r="S246" i="28" s="1"/>
  <c r="O246" i="28"/>
  <c r="T246" i="28"/>
  <c r="K244" i="28"/>
  <c r="P244" i="28" s="1"/>
  <c r="L244" i="28"/>
  <c r="R244" i="28" s="1"/>
  <c r="L245" i="28"/>
  <c r="R245" i="28" s="1"/>
  <c r="T245" i="28" s="1"/>
  <c r="P245" i="28"/>
  <c r="J243" i="28"/>
  <c r="P243" i="28"/>
  <c r="O241" i="28"/>
  <c r="L242" i="28"/>
  <c r="R242" i="28" s="1"/>
  <c r="P242" i="28"/>
  <c r="S242" i="28" s="1"/>
  <c r="K241" i="28"/>
  <c r="P241" i="28" s="1"/>
  <c r="O242" i="28"/>
  <c r="L241" i="28"/>
  <c r="R241" i="28" s="1"/>
  <c r="L239" i="28"/>
  <c r="R239" i="28" s="1"/>
  <c r="K239" i="28"/>
  <c r="Q239" i="28" s="1"/>
  <c r="T239" i="28"/>
  <c r="S240" i="28"/>
  <c r="O235" i="28"/>
  <c r="Q240" i="28"/>
  <c r="T240" i="28" s="1"/>
  <c r="P239" i="28"/>
  <c r="L237" i="28"/>
  <c r="R237" i="28" s="1"/>
  <c r="L238" i="28"/>
  <c r="R238" i="28" s="1"/>
  <c r="T238" i="28" s="1"/>
  <c r="P238" i="28"/>
  <c r="S238" i="28" s="1"/>
  <c r="L236" i="28"/>
  <c r="R236" i="28" s="1"/>
  <c r="T236" i="28" s="1"/>
  <c r="K236" i="28"/>
  <c r="Q236" i="28" s="1"/>
  <c r="K237" i="28"/>
  <c r="L233" i="28"/>
  <c r="R233" i="28" s="1"/>
  <c r="O234" i="28"/>
  <c r="O236" i="28"/>
  <c r="P235" i="28"/>
  <c r="T235" i="28"/>
  <c r="P234" i="28"/>
  <c r="S234" i="28" s="1"/>
  <c r="T234" i="28"/>
  <c r="T233" i="28"/>
  <c r="J233" i="28"/>
  <c r="O233" i="28" s="1"/>
  <c r="P233" i="28"/>
  <c r="S233" i="28" s="1"/>
  <c r="L232" i="28"/>
  <c r="R232" i="28" s="1"/>
  <c r="T232" i="28" s="1"/>
  <c r="L231" i="28"/>
  <c r="R231" i="28" s="1"/>
  <c r="J232" i="28"/>
  <c r="O232" i="28" s="1"/>
  <c r="P232" i="28"/>
  <c r="S232" i="28" s="1"/>
  <c r="O220" i="28"/>
  <c r="S231" i="28"/>
  <c r="J231" i="28"/>
  <c r="Q231" i="28"/>
  <c r="T231" i="28" s="1"/>
  <c r="Q229" i="28"/>
  <c r="T229" i="28" s="1"/>
  <c r="L230" i="28"/>
  <c r="R230" i="28" s="1"/>
  <c r="T230" i="28" s="1"/>
  <c r="P230" i="28"/>
  <c r="L227" i="28"/>
  <c r="R227" i="28" s="1"/>
  <c r="L226" i="28"/>
  <c r="R226" i="28" s="1"/>
  <c r="S226" i="28" s="1"/>
  <c r="L225" i="28"/>
  <c r="R225" i="28" s="1"/>
  <c r="T225" i="28" s="1"/>
  <c r="L224" i="28"/>
  <c r="R224" i="28" s="1"/>
  <c r="T224" i="28" s="1"/>
  <c r="O228" i="28"/>
  <c r="L223" i="28"/>
  <c r="R223" i="28" s="1"/>
  <c r="T223" i="28" s="1"/>
  <c r="L222" i="28"/>
  <c r="R222" i="28" s="1"/>
  <c r="T222" i="28" s="1"/>
  <c r="L221" i="28"/>
  <c r="R221" i="28" s="1"/>
  <c r="T221" i="28" s="1"/>
  <c r="L228" i="28"/>
  <c r="R228" i="28" s="1"/>
  <c r="T228" i="28" s="1"/>
  <c r="P228" i="28"/>
  <c r="T227" i="28"/>
  <c r="J227" i="28"/>
  <c r="O227" i="28" s="1"/>
  <c r="P227" i="28"/>
  <c r="S227" i="28" s="1"/>
  <c r="J226" i="28"/>
  <c r="O226" i="28" s="1"/>
  <c r="Q226" i="28"/>
  <c r="J225" i="28"/>
  <c r="O225" i="28" s="1"/>
  <c r="P225" i="28"/>
  <c r="J224" i="28"/>
  <c r="O224" i="28" s="1"/>
  <c r="P224" i="28"/>
  <c r="J223" i="28"/>
  <c r="O223" i="28" s="1"/>
  <c r="P223" i="28"/>
  <c r="J222" i="28"/>
  <c r="O222" i="28" s="1"/>
  <c r="P222" i="28"/>
  <c r="J221" i="28"/>
  <c r="O221" i="28" s="1"/>
  <c r="P221" i="28"/>
  <c r="P220" i="28"/>
  <c r="P219" i="28"/>
  <c r="S219" i="28" s="1"/>
  <c r="L220" i="28"/>
  <c r="R220" i="28" s="1"/>
  <c r="T220" i="28" s="1"/>
  <c r="K218" i="28"/>
  <c r="Q218" i="28" s="1"/>
  <c r="T218" i="28" s="1"/>
  <c r="K217" i="28"/>
  <c r="Q217" i="28" s="1"/>
  <c r="T217" i="28" s="1"/>
  <c r="O213" i="28"/>
  <c r="T219" i="28"/>
  <c r="O216" i="28"/>
  <c r="L216" i="28"/>
  <c r="R216" i="28" s="1"/>
  <c r="T216" i="28" s="1"/>
  <c r="P216" i="28"/>
  <c r="O215" i="28"/>
  <c r="P215" i="28"/>
  <c r="O211" i="28"/>
  <c r="O214" i="28"/>
  <c r="S215" i="28"/>
  <c r="T215" i="28"/>
  <c r="P214" i="28"/>
  <c r="S214" i="28"/>
  <c r="T214" i="28"/>
  <c r="Q213" i="28"/>
  <c r="L212" i="28"/>
  <c r="R212" i="28" s="1"/>
  <c r="T211" i="28"/>
  <c r="L210" i="28"/>
  <c r="R210" i="28" s="1"/>
  <c r="L209" i="28"/>
  <c r="R209" i="28" s="1"/>
  <c r="S209" i="28" s="1"/>
  <c r="T212" i="28"/>
  <c r="J212" i="28"/>
  <c r="O212" i="28" s="1"/>
  <c r="P212" i="28"/>
  <c r="S212" i="28" s="1"/>
  <c r="P211" i="28"/>
  <c r="S211" i="28" s="1"/>
  <c r="S210" i="28"/>
  <c r="Q210" i="28"/>
  <c r="T210" i="28" s="1"/>
  <c r="J210" i="28"/>
  <c r="O210" i="28" s="1"/>
  <c r="J209" i="28"/>
  <c r="O209" i="28" s="1"/>
  <c r="Q209" i="28"/>
  <c r="O207" i="28"/>
  <c r="T207" i="28"/>
  <c r="P208" i="28"/>
  <c r="L206" i="28"/>
  <c r="R206" i="28" s="1"/>
  <c r="T206" i="28" s="1"/>
  <c r="M208" i="28"/>
  <c r="N208" i="28" s="1"/>
  <c r="O208" i="28" s="1"/>
  <c r="K205" i="28"/>
  <c r="Q205" i="28" s="1"/>
  <c r="L205" i="28"/>
  <c r="R205" i="28" s="1"/>
  <c r="P207" i="28"/>
  <c r="S207" i="28" s="1"/>
  <c r="J206" i="28"/>
  <c r="O206" i="28" s="1"/>
  <c r="P206" i="28"/>
  <c r="L204" i="28"/>
  <c r="R204" i="28" s="1"/>
  <c r="N202" i="28"/>
  <c r="M203" i="28"/>
  <c r="N203" i="28" s="1"/>
  <c r="O203" i="28" s="1"/>
  <c r="O204" i="28"/>
  <c r="N201" i="28"/>
  <c r="L202" i="28"/>
  <c r="R202" i="28" s="1"/>
  <c r="K202" i="28"/>
  <c r="Q202" i="28" s="1"/>
  <c r="T202" i="28" s="1"/>
  <c r="T203" i="28"/>
  <c r="P203" i="28"/>
  <c r="S203" i="28" s="1"/>
  <c r="P202" i="28"/>
  <c r="S202" i="28" s="1"/>
  <c r="P201" i="28"/>
  <c r="L201" i="28"/>
  <c r="R201" i="28" s="1"/>
  <c r="T201" i="28" s="1"/>
  <c r="J201" i="28"/>
  <c r="O201" i="28" s="1"/>
  <c r="L200" i="28"/>
  <c r="R200" i="28" s="1"/>
  <c r="S200" i="28" s="1"/>
  <c r="M200" i="28"/>
  <c r="N200" i="28" s="1"/>
  <c r="L199" i="28"/>
  <c r="R199" i="28" s="1"/>
  <c r="Q200" i="28"/>
  <c r="J200" i="28"/>
  <c r="J199" i="28"/>
  <c r="O199" i="28" s="1"/>
  <c r="O198" i="28"/>
  <c r="L198" i="28"/>
  <c r="R198" i="28" s="1"/>
  <c r="T198" i="28" s="1"/>
  <c r="P198" i="28"/>
  <c r="L197" i="28"/>
  <c r="R197" i="28" s="1"/>
  <c r="T197" i="28" s="1"/>
  <c r="O197" i="28"/>
  <c r="P197" i="28"/>
  <c r="L196" i="28"/>
  <c r="R196" i="28" s="1"/>
  <c r="S196" i="28" s="1"/>
  <c r="J196" i="28"/>
  <c r="O196" i="28" s="1"/>
  <c r="Q196" i="28"/>
  <c r="T196" i="28" s="1"/>
  <c r="L195" i="28"/>
  <c r="R195" i="28" s="1"/>
  <c r="K194" i="28"/>
  <c r="Q194" i="28" s="1"/>
  <c r="S195" i="28"/>
  <c r="Q195" i="28"/>
  <c r="T195" i="28" s="1"/>
  <c r="J195" i="28"/>
  <c r="O195" i="28" s="1"/>
  <c r="L194" i="28"/>
  <c r="R194" i="28" s="1"/>
  <c r="T194" i="28" s="1"/>
  <c r="P194" i="28"/>
  <c r="P193" i="28"/>
  <c r="L193" i="28"/>
  <c r="R193" i="28" s="1"/>
  <c r="T193" i="28" s="1"/>
  <c r="O189" i="28"/>
  <c r="S193" i="28"/>
  <c r="J193" i="28"/>
  <c r="O193" i="28" s="1"/>
  <c r="L192" i="28"/>
  <c r="R192" i="28" s="1"/>
  <c r="L191" i="28"/>
  <c r="R191" i="28" s="1"/>
  <c r="K191" i="28"/>
  <c r="P191" i="28" s="1"/>
  <c r="K190" i="28"/>
  <c r="Q190" i="28" s="1"/>
  <c r="T190" i="28" s="1"/>
  <c r="T192" i="28"/>
  <c r="Q191" i="28"/>
  <c r="T191" i="28" s="1"/>
  <c r="J192" i="28"/>
  <c r="P192" i="28"/>
  <c r="L190" i="28"/>
  <c r="R190" i="28" s="1"/>
  <c r="J190" i="28"/>
  <c r="O190" i="28" s="1"/>
  <c r="L189" i="28"/>
  <c r="R189" i="28" s="1"/>
  <c r="T189" i="28" s="1"/>
  <c r="P189" i="28"/>
  <c r="P188" i="28"/>
  <c r="S188" i="28" s="1"/>
  <c r="O188" i="28"/>
  <c r="T188" i="28"/>
  <c r="L187" i="28"/>
  <c r="R187" i="28" s="1"/>
  <c r="S187" i="28"/>
  <c r="Q187" i="28"/>
  <c r="J187" i="28"/>
  <c r="O187" i="28" s="1"/>
  <c r="L186" i="28"/>
  <c r="R186" i="28" s="1"/>
  <c r="O185" i="28"/>
  <c r="T186" i="28"/>
  <c r="J186" i="28"/>
  <c r="O186" i="28" s="1"/>
  <c r="P186" i="28"/>
  <c r="O184" i="28"/>
  <c r="L185" i="28"/>
  <c r="R185" i="28" s="1"/>
  <c r="T185" i="28" s="1"/>
  <c r="P185" i="28"/>
  <c r="L184" i="28"/>
  <c r="R184" i="28" s="1"/>
  <c r="P184" i="28"/>
  <c r="T184" i="28"/>
  <c r="S184" i="28"/>
  <c r="L183" i="28"/>
  <c r="R183" i="28" s="1"/>
  <c r="T183" i="28" s="1"/>
  <c r="J183" i="28"/>
  <c r="O183" i="28" s="1"/>
  <c r="P183" i="28"/>
  <c r="L182" i="28"/>
  <c r="R182" i="28" s="1"/>
  <c r="T182" i="28" s="1"/>
  <c r="J182" i="28"/>
  <c r="O182" i="28" s="1"/>
  <c r="P182" i="28"/>
  <c r="P181" i="28"/>
  <c r="S181" i="28"/>
  <c r="T181" i="28"/>
  <c r="L179" i="28"/>
  <c r="R179" i="28" s="1"/>
  <c r="T179" i="28" s="1"/>
  <c r="P179" i="28"/>
  <c r="J179" i="28"/>
  <c r="O179" i="28" s="1"/>
  <c r="O178" i="28"/>
  <c r="L178" i="28"/>
  <c r="R178" i="28" s="1"/>
  <c r="T178" i="28" s="1"/>
  <c r="P178" i="28"/>
  <c r="J177" i="28"/>
  <c r="O177" i="28" s="1"/>
  <c r="P177" i="28"/>
  <c r="O175" i="28"/>
  <c r="L176" i="28"/>
  <c r="R176" i="28" s="1"/>
  <c r="T176" i="28" s="1"/>
  <c r="P176" i="28"/>
  <c r="K175" i="28"/>
  <c r="P175" i="28" s="1"/>
  <c r="M176" i="28"/>
  <c r="N176" i="28" s="1"/>
  <c r="O176" i="28" s="1"/>
  <c r="L175" i="28"/>
  <c r="R175" i="28" s="1"/>
  <c r="L174" i="28"/>
  <c r="R174" i="28" s="1"/>
  <c r="T174" i="28" s="1"/>
  <c r="J174" i="28"/>
  <c r="O174" i="28" s="1"/>
  <c r="P174" i="28"/>
  <c r="L172" i="28"/>
  <c r="R172" i="28" s="1"/>
  <c r="T172" i="28" s="1"/>
  <c r="O173" i="28"/>
  <c r="L173" i="28"/>
  <c r="R173" i="28" s="1"/>
  <c r="S173" i="28" s="1"/>
  <c r="Q173" i="28"/>
  <c r="T173" i="28" s="1"/>
  <c r="J172" i="28"/>
  <c r="P172" i="28"/>
  <c r="L171" i="28"/>
  <c r="R171" i="28" s="1"/>
  <c r="T171" i="28" s="1"/>
  <c r="J171" i="28"/>
  <c r="O171" i="28" s="1"/>
  <c r="P171" i="28"/>
  <c r="L170" i="28"/>
  <c r="R170" i="28" s="1"/>
  <c r="P170" i="28"/>
  <c r="L169" i="28"/>
  <c r="R169" i="28" s="1"/>
  <c r="L168" i="28"/>
  <c r="R168" i="28" s="1"/>
  <c r="K168" i="28"/>
  <c r="P168" i="28" s="1"/>
  <c r="S168" i="28" s="1"/>
  <c r="S169" i="28"/>
  <c r="Q169" i="28"/>
  <c r="T169" i="28" s="1"/>
  <c r="J169" i="28"/>
  <c r="O169" i="28" s="1"/>
  <c r="L167" i="28"/>
  <c r="R167" i="28" s="1"/>
  <c r="T167" i="28" s="1"/>
  <c r="J167" i="28"/>
  <c r="O167" i="28" s="1"/>
  <c r="P167" i="28"/>
  <c r="S167" i="28" s="1"/>
  <c r="L166" i="28"/>
  <c r="R166" i="28" s="1"/>
  <c r="T166" i="28" s="1"/>
  <c r="K165" i="28"/>
  <c r="Q165" i="28" s="1"/>
  <c r="L164" i="28"/>
  <c r="R164" i="28" s="1"/>
  <c r="K164" i="28"/>
  <c r="Q164" i="28" s="1"/>
  <c r="K163" i="28"/>
  <c r="Q163" i="28" s="1"/>
  <c r="L163" i="28"/>
  <c r="R163" i="28" s="1"/>
  <c r="J166" i="28"/>
  <c r="P166" i="28"/>
  <c r="P164" i="28"/>
  <c r="S164" i="28"/>
  <c r="T164" i="28"/>
  <c r="P163" i="28"/>
  <c r="L162" i="28"/>
  <c r="R162" i="28" s="1"/>
  <c r="L161" i="28"/>
  <c r="R161" i="28" s="1"/>
  <c r="L160" i="28"/>
  <c r="R160" i="28" s="1"/>
  <c r="T160" i="28" s="1"/>
  <c r="K159" i="28"/>
  <c r="P159" i="28" s="1"/>
  <c r="L159" i="28"/>
  <c r="R159" i="28" s="1"/>
  <c r="O162" i="28"/>
  <c r="J161" i="28"/>
  <c r="O161" i="28" s="1"/>
  <c r="J160" i="28"/>
  <c r="O160" i="28" s="1"/>
  <c r="J159" i="28"/>
  <c r="O159" i="28" s="1"/>
  <c r="Q159" i="28"/>
  <c r="T159" i="28" s="1"/>
  <c r="L158" i="28"/>
  <c r="R158" i="28" s="1"/>
  <c r="J158" i="28"/>
  <c r="O158" i="28" s="1"/>
  <c r="K156" i="28"/>
  <c r="Q156" i="28" s="1"/>
  <c r="O151" i="28"/>
  <c r="K155" i="28"/>
  <c r="P155" i="28" s="1"/>
  <c r="L155" i="28"/>
  <c r="R155" i="28" s="1"/>
  <c r="K154" i="28"/>
  <c r="Q154" i="28" s="1"/>
  <c r="O157" i="28"/>
  <c r="P157" i="28"/>
  <c r="L157" i="28"/>
  <c r="R157" i="28" s="1"/>
  <c r="T157" i="28" s="1"/>
  <c r="Q155" i="28"/>
  <c r="T155" i="28" s="1"/>
  <c r="L156" i="28"/>
  <c r="R156" i="28" s="1"/>
  <c r="T156" i="28" s="1"/>
  <c r="P156" i="28"/>
  <c r="S155" i="28"/>
  <c r="K153" i="28"/>
  <c r="P153" i="28" s="1"/>
  <c r="S153" i="28" s="1"/>
  <c r="L153" i="28"/>
  <c r="R153" i="28" s="1"/>
  <c r="O154" i="28"/>
  <c r="L154" i="28"/>
  <c r="R154" i="28" s="1"/>
  <c r="L152" i="28"/>
  <c r="R152" i="28" s="1"/>
  <c r="T152" i="28" s="1"/>
  <c r="J152" i="28"/>
  <c r="O152" i="28" s="1"/>
  <c r="P152" i="28"/>
  <c r="S152" i="28" s="1"/>
  <c r="L151" i="28"/>
  <c r="R151" i="28" s="1"/>
  <c r="T151" i="28" s="1"/>
  <c r="Q150" i="28"/>
  <c r="P151" i="28"/>
  <c r="L150" i="28"/>
  <c r="R150" i="28" s="1"/>
  <c r="S150" i="28" s="1"/>
  <c r="K149" i="28"/>
  <c r="Q149" i="28" s="1"/>
  <c r="T149" i="28" s="1"/>
  <c r="K148" i="28"/>
  <c r="P148" i="28" s="1"/>
  <c r="J149" i="28"/>
  <c r="O149" i="28" s="1"/>
  <c r="L147" i="28"/>
  <c r="R147" i="28" s="1"/>
  <c r="K147" i="28"/>
  <c r="P147" i="28" s="1"/>
  <c r="S147" i="28" s="1"/>
  <c r="L148" i="28"/>
  <c r="R148" i="28" s="1"/>
  <c r="J147" i="28"/>
  <c r="O147" i="28" s="1"/>
  <c r="K145" i="28"/>
  <c r="Q145" i="28" s="1"/>
  <c r="T145" i="28" s="1"/>
  <c r="K144" i="28"/>
  <c r="Q144" i="28" s="1"/>
  <c r="L145" i="28"/>
  <c r="R145" i="28" s="1"/>
  <c r="K143" i="28"/>
  <c r="Q143" i="28" s="1"/>
  <c r="L144" i="28"/>
  <c r="R144" i="28" s="1"/>
  <c r="L143" i="28"/>
  <c r="R143" i="28" s="1"/>
  <c r="O146" i="28"/>
  <c r="L146" i="28"/>
  <c r="R146" i="28" s="1"/>
  <c r="T146" i="28" s="1"/>
  <c r="P146" i="28"/>
  <c r="P144" i="28"/>
  <c r="S144" i="28" s="1"/>
  <c r="J145" i="28"/>
  <c r="O145" i="28" s="1"/>
  <c r="T144" i="28"/>
  <c r="J144" i="28"/>
  <c r="O144" i="28" s="1"/>
  <c r="T143" i="28"/>
  <c r="J143" i="28"/>
  <c r="O143" i="28" s="1"/>
  <c r="P143" i="28"/>
  <c r="S143" i="28" s="1"/>
  <c r="L142" i="28"/>
  <c r="R142" i="28" s="1"/>
  <c r="T142" i="28" s="1"/>
  <c r="J142" i="28"/>
  <c r="O142" i="28" s="1"/>
  <c r="T141" i="28"/>
  <c r="L140" i="28"/>
  <c r="R140" i="28" s="1"/>
  <c r="O141" i="28"/>
  <c r="P141" i="28"/>
  <c r="S141" i="28" s="1"/>
  <c r="K140" i="28"/>
  <c r="P140" i="28" s="1"/>
  <c r="S140" i="28" s="1"/>
  <c r="J140" i="28"/>
  <c r="Q140" i="28"/>
  <c r="T140" i="28" s="1"/>
  <c r="L138" i="28"/>
  <c r="R138" i="28" s="1"/>
  <c r="K137" i="28"/>
  <c r="Q137" i="28" s="1"/>
  <c r="K136" i="28"/>
  <c r="P136" i="28" s="1"/>
  <c r="L136" i="28"/>
  <c r="R136" i="28" s="1"/>
  <c r="J138" i="28"/>
  <c r="O138" i="28" s="1"/>
  <c r="Q136" i="28"/>
  <c r="T136" i="28" s="1"/>
  <c r="L137" i="28"/>
  <c r="R137" i="28" s="1"/>
  <c r="J136" i="28"/>
  <c r="O136" i="28" s="1"/>
  <c r="L135" i="28"/>
  <c r="R135" i="28" s="1"/>
  <c r="Q134" i="28"/>
  <c r="J135" i="28"/>
  <c r="O135" i="28" s="1"/>
  <c r="K133" i="28"/>
  <c r="Q133" i="28" s="1"/>
  <c r="K132" i="28"/>
  <c r="P132" i="28" s="1"/>
  <c r="L132" i="28"/>
  <c r="R132" i="28" s="1"/>
  <c r="P133" i="28"/>
  <c r="Q132" i="28"/>
  <c r="T132" i="28" s="1"/>
  <c r="J133" i="28"/>
  <c r="O133" i="28" s="1"/>
  <c r="J132" i="28"/>
  <c r="O132" i="28" s="1"/>
  <c r="O131" i="28"/>
  <c r="K129" i="28"/>
  <c r="P129" i="28" s="1"/>
  <c r="S129" i="28" s="1"/>
  <c r="L130" i="28"/>
  <c r="R130" i="28" s="1"/>
  <c r="T130" i="28" s="1"/>
  <c r="L129" i="28"/>
  <c r="R129" i="28" s="1"/>
  <c r="L128" i="28"/>
  <c r="R128" i="28" s="1"/>
  <c r="K127" i="28"/>
  <c r="Q127" i="28" s="1"/>
  <c r="T127" i="28" s="1"/>
  <c r="L127" i="28"/>
  <c r="R127" i="28" s="1"/>
  <c r="L131" i="28"/>
  <c r="R131" i="28" s="1"/>
  <c r="T131" i="28" s="1"/>
  <c r="J130" i="28"/>
  <c r="O130" i="28" s="1"/>
  <c r="P130" i="28"/>
  <c r="P128" i="28"/>
  <c r="J129" i="28"/>
  <c r="O129" i="28" s="1"/>
  <c r="T128" i="28"/>
  <c r="J128" i="28"/>
  <c r="O128" i="28" s="1"/>
  <c r="P127" i="28"/>
  <c r="S127" i="28"/>
  <c r="T126" i="28"/>
  <c r="K124" i="28"/>
  <c r="Q124" i="28" s="1"/>
  <c r="L125" i="28"/>
  <c r="R125" i="28" s="1"/>
  <c r="T125" i="28" s="1"/>
  <c r="L124" i="28"/>
  <c r="R124" i="28" s="1"/>
  <c r="K123" i="28"/>
  <c r="P123" i="28" s="1"/>
  <c r="P126" i="28"/>
  <c r="S126" i="28" s="1"/>
  <c r="P124" i="28"/>
  <c r="S124" i="28" s="1"/>
  <c r="J125" i="28"/>
  <c r="P125" i="28"/>
  <c r="S125" i="28" s="1"/>
  <c r="T124" i="28"/>
  <c r="J124" i="28"/>
  <c r="O124" i="28" s="1"/>
  <c r="L123" i="28"/>
  <c r="R123" i="28" s="1"/>
  <c r="S123" i="28" s="1"/>
  <c r="Q123" i="28"/>
  <c r="K121" i="28"/>
  <c r="Q121" i="28" s="1"/>
  <c r="L122" i="28"/>
  <c r="R122" i="28" s="1"/>
  <c r="L121" i="28"/>
  <c r="R121" i="28" s="1"/>
  <c r="K120" i="28"/>
  <c r="P120" i="28" s="1"/>
  <c r="L120" i="28"/>
  <c r="R120" i="28" s="1"/>
  <c r="K119" i="28"/>
  <c r="Q119" i="28" s="1"/>
  <c r="L119" i="28"/>
  <c r="R119" i="28" s="1"/>
  <c r="L118" i="28"/>
  <c r="R118" i="28" s="1"/>
  <c r="J122" i="28"/>
  <c r="O122" i="28" s="1"/>
  <c r="P121" i="28"/>
  <c r="S121" i="28" s="1"/>
  <c r="T121" i="28"/>
  <c r="J121" i="28"/>
  <c r="O121" i="28" s="1"/>
  <c r="P119" i="28"/>
  <c r="J120" i="28"/>
  <c r="O120" i="28" s="1"/>
  <c r="J119" i="28"/>
  <c r="O119" i="28" s="1"/>
  <c r="J118" i="28"/>
  <c r="O118" i="28" s="1"/>
  <c r="L117" i="28"/>
  <c r="R117" i="28" s="1"/>
  <c r="K116" i="28"/>
  <c r="Q116" i="28" s="1"/>
  <c r="T117" i="28"/>
  <c r="L116" i="28"/>
  <c r="R116" i="28" s="1"/>
  <c r="L115" i="28"/>
  <c r="R115" i="28" s="1"/>
  <c r="T115" i="28" s="1"/>
  <c r="K114" i="28"/>
  <c r="Q114" i="28" s="1"/>
  <c r="L114" i="28"/>
  <c r="R114" i="28" s="1"/>
  <c r="T114" i="28" s="1"/>
  <c r="K113" i="28"/>
  <c r="Q113" i="28" s="1"/>
  <c r="T113" i="28" s="1"/>
  <c r="L113" i="28"/>
  <c r="R113" i="28" s="1"/>
  <c r="K112" i="28"/>
  <c r="Q112" i="28" s="1"/>
  <c r="T112" i="28" s="1"/>
  <c r="L112" i="28"/>
  <c r="R112" i="28" s="1"/>
  <c r="L111" i="28"/>
  <c r="R111" i="28" s="1"/>
  <c r="J116" i="28"/>
  <c r="O116" i="28" s="1"/>
  <c r="J115" i="28"/>
  <c r="O115" i="28" s="1"/>
  <c r="P115" i="28"/>
  <c r="J114" i="28"/>
  <c r="O114" i="28" s="1"/>
  <c r="P114" i="28"/>
  <c r="S114" i="28" s="1"/>
  <c r="J113" i="28"/>
  <c r="O113" i="28" s="1"/>
  <c r="P113" i="28"/>
  <c r="P112" i="28"/>
  <c r="J112" i="28"/>
  <c r="O112" i="28" s="1"/>
  <c r="T111" i="28"/>
  <c r="J111" i="28"/>
  <c r="O111" i="28" s="1"/>
  <c r="P111" i="28"/>
  <c r="S111" i="28" s="1"/>
  <c r="L110" i="28"/>
  <c r="R110" i="28" s="1"/>
  <c r="S110" i="28" s="1"/>
  <c r="K109" i="28"/>
  <c r="Q109" i="28" s="1"/>
  <c r="M110" i="28"/>
  <c r="K108" i="28"/>
  <c r="P108" i="28" s="1"/>
  <c r="L108" i="28"/>
  <c r="R108" i="28" s="1"/>
  <c r="K107" i="28"/>
  <c r="Q107" i="28" s="1"/>
  <c r="T107" i="28" s="1"/>
  <c r="L107" i="28"/>
  <c r="R107" i="28" s="1"/>
  <c r="K106" i="28"/>
  <c r="Q106" i="28" s="1"/>
  <c r="T106" i="28" s="1"/>
  <c r="L106" i="28"/>
  <c r="R106" i="28" s="1"/>
  <c r="K105" i="28"/>
  <c r="Q105" i="28" s="1"/>
  <c r="T105" i="28" s="1"/>
  <c r="K103" i="28"/>
  <c r="Q103" i="28" s="1"/>
  <c r="L104" i="28"/>
  <c r="R104" i="28" s="1"/>
  <c r="J110" i="28"/>
  <c r="Q110" i="28"/>
  <c r="P109" i="28"/>
  <c r="L109" i="28"/>
  <c r="R109" i="28" s="1"/>
  <c r="T109" i="28" s="1"/>
  <c r="J108" i="28"/>
  <c r="J107" i="28"/>
  <c r="O107" i="28" s="1"/>
  <c r="J106" i="28"/>
  <c r="O106" i="28" s="1"/>
  <c r="J105" i="28"/>
  <c r="O105" i="28" s="1"/>
  <c r="J104" i="28"/>
  <c r="O104" i="28" s="1"/>
  <c r="L103" i="28"/>
  <c r="R103" i="28" s="1"/>
  <c r="L102" i="28"/>
  <c r="R102" i="28" s="1"/>
  <c r="K102" i="28"/>
  <c r="P102" i="28" s="1"/>
  <c r="S102" i="28" s="1"/>
  <c r="K101" i="28"/>
  <c r="Q101" i="28" s="1"/>
  <c r="K100" i="28"/>
  <c r="Q100" i="28" s="1"/>
  <c r="L101" i="28"/>
  <c r="R101" i="28" s="1"/>
  <c r="L100" i="28"/>
  <c r="R100" i="28" s="1"/>
  <c r="K99" i="28"/>
  <c r="Q99" i="28" s="1"/>
  <c r="K97" i="28"/>
  <c r="Q97" i="28" s="1"/>
  <c r="L98" i="28"/>
  <c r="R98" i="28" s="1"/>
  <c r="L97" i="28"/>
  <c r="R97" i="28" s="1"/>
  <c r="K96" i="28"/>
  <c r="P96" i="28" s="1"/>
  <c r="J103" i="28"/>
  <c r="O103" i="28" s="1"/>
  <c r="T101" i="28"/>
  <c r="P100" i="28"/>
  <c r="S100" i="28" s="1"/>
  <c r="J101" i="28"/>
  <c r="O101" i="28" s="1"/>
  <c r="P101" i="28"/>
  <c r="T100" i="28"/>
  <c r="J100" i="28"/>
  <c r="O100" i="28" s="1"/>
  <c r="P99" i="28"/>
  <c r="S99" i="28" s="1"/>
  <c r="T99" i="28"/>
  <c r="J99" i="28"/>
  <c r="O99" i="28" s="1"/>
  <c r="T98" i="28"/>
  <c r="J98" i="28"/>
  <c r="O98" i="28" s="1"/>
  <c r="P98" i="28"/>
  <c r="J97" i="28"/>
  <c r="O97" i="28" s="1"/>
  <c r="P97" i="28"/>
  <c r="S97" i="28" s="1"/>
  <c r="L96" i="28"/>
  <c r="R96" i="28" s="1"/>
  <c r="S96" i="28" s="1"/>
  <c r="Q96" i="28"/>
  <c r="T96" i="28" s="1"/>
  <c r="L95" i="28"/>
  <c r="R95" i="28" s="1"/>
  <c r="T95" i="28" s="1"/>
  <c r="P95" i="28"/>
  <c r="L94" i="28"/>
  <c r="R94" i="28" s="1"/>
  <c r="J94" i="28"/>
  <c r="O94" i="28" s="1"/>
  <c r="L93" i="28"/>
  <c r="R93" i="28" s="1"/>
  <c r="T93" i="28"/>
  <c r="K92" i="28"/>
  <c r="Q92" i="28" s="1"/>
  <c r="T92" i="28" s="1"/>
  <c r="L92" i="28"/>
  <c r="R92" i="28" s="1"/>
  <c r="P93" i="28"/>
  <c r="S93" i="28" s="1"/>
  <c r="K91" i="28"/>
  <c r="Q91" i="28"/>
  <c r="T91" i="28" s="1"/>
  <c r="P91" i="28"/>
  <c r="S91" i="28" s="1"/>
  <c r="J92" i="28"/>
  <c r="O92" i="28" s="1"/>
  <c r="P92" i="28"/>
  <c r="S92" i="28" s="1"/>
  <c r="T90" i="28"/>
  <c r="J90" i="28"/>
  <c r="P90" i="28"/>
  <c r="S90" i="28" s="1"/>
  <c r="L89" i="28"/>
  <c r="R89" i="28" s="1"/>
  <c r="T89" i="28" s="1"/>
  <c r="J89" i="28"/>
  <c r="O89" i="28" s="1"/>
  <c r="P89" i="28"/>
  <c r="S89" i="28" s="1"/>
  <c r="L88" i="28"/>
  <c r="R88" i="28" s="1"/>
  <c r="T88" i="28" s="1"/>
  <c r="J88" i="28"/>
  <c r="O88" i="28" s="1"/>
  <c r="L87" i="28"/>
  <c r="R87" i="28" s="1"/>
  <c r="T87" i="28" s="1"/>
  <c r="K86" i="28"/>
  <c r="P86" i="28" s="1"/>
  <c r="Q86" i="28"/>
  <c r="P87" i="28"/>
  <c r="L86" i="28"/>
  <c r="R86" i="28" s="1"/>
  <c r="K85" i="28"/>
  <c r="Q85" i="28" s="1"/>
  <c r="L84" i="28"/>
  <c r="R84" i="28" s="1"/>
  <c r="T84" i="28" s="1"/>
  <c r="L83" i="28"/>
  <c r="R83" i="28" s="1"/>
  <c r="K82" i="28"/>
  <c r="P82" i="28" s="1"/>
  <c r="L82" i="28"/>
  <c r="R82" i="28" s="1"/>
  <c r="K81" i="28"/>
  <c r="P81" i="28" s="1"/>
  <c r="S81" i="28" s="1"/>
  <c r="L81" i="28"/>
  <c r="R81" i="28" s="1"/>
  <c r="J85" i="28"/>
  <c r="O85" i="28" s="1"/>
  <c r="J84" i="28"/>
  <c r="O84" i="28" s="1"/>
  <c r="P84" i="28"/>
  <c r="J83" i="28"/>
  <c r="O83" i="28" s="1"/>
  <c r="J82" i="28"/>
  <c r="O82" i="28" s="1"/>
  <c r="J81" i="28"/>
  <c r="O81" i="28" s="1"/>
  <c r="L80" i="28"/>
  <c r="R80" i="28" s="1"/>
  <c r="L78" i="28"/>
  <c r="R78" i="28" s="1"/>
  <c r="K77" i="28"/>
  <c r="Q77" i="28" s="1"/>
  <c r="T77" i="28" s="1"/>
  <c r="K76" i="28"/>
  <c r="P76" i="28" s="1"/>
  <c r="L76" i="28"/>
  <c r="R76" i="28" s="1"/>
  <c r="L79" i="28"/>
  <c r="R79" i="28" s="1"/>
  <c r="T79" i="28" s="1"/>
  <c r="P79" i="28"/>
  <c r="S79" i="28" s="1"/>
  <c r="J78" i="28"/>
  <c r="O78" i="28" s="1"/>
  <c r="Q76" i="28"/>
  <c r="T76" i="28" s="1"/>
  <c r="J77" i="28"/>
  <c r="O77" i="28" s="1"/>
  <c r="J76" i="28"/>
  <c r="O76" i="28" s="1"/>
  <c r="L75" i="28"/>
  <c r="R75" i="28" s="1"/>
  <c r="T75" i="28"/>
  <c r="J75" i="28"/>
  <c r="O75" i="28" s="1"/>
  <c r="P75" i="28"/>
  <c r="S75" i="28" s="1"/>
  <c r="L74" i="28"/>
  <c r="R74" i="28" s="1"/>
  <c r="T74" i="28" s="1"/>
  <c r="J74" i="28"/>
  <c r="P74" i="28"/>
  <c r="S74" i="28" s="1"/>
  <c r="L73" i="28"/>
  <c r="R73" i="28" s="1"/>
  <c r="L72" i="28"/>
  <c r="R72" i="28" s="1"/>
  <c r="K71" i="28"/>
  <c r="Q71" i="28" s="1"/>
  <c r="L71" i="28"/>
  <c r="R71" i="28" s="1"/>
  <c r="L70" i="28"/>
  <c r="R70" i="28" s="1"/>
  <c r="T72" i="28"/>
  <c r="J72" i="28"/>
  <c r="P72" i="28"/>
  <c r="S72" i="28" s="1"/>
  <c r="T71" i="28"/>
  <c r="J71" i="28"/>
  <c r="O71" i="28" s="1"/>
  <c r="J70" i="28"/>
  <c r="O70" i="28" s="1"/>
  <c r="L69" i="28"/>
  <c r="R69" i="28" s="1"/>
  <c r="T69" i="28" s="1"/>
  <c r="J69" i="28"/>
  <c r="O69" i="28" s="1"/>
  <c r="P69" i="28"/>
  <c r="S69" i="28" s="1"/>
  <c r="L68" i="28"/>
  <c r="R68" i="28" s="1"/>
  <c r="T68" i="28"/>
  <c r="J68" i="28"/>
  <c r="P68" i="28"/>
  <c r="S68" i="28" s="1"/>
  <c r="P67" i="28"/>
  <c r="L67" i="28"/>
  <c r="R67" i="28" s="1"/>
  <c r="S67" i="28" s="1"/>
  <c r="K66" i="28"/>
  <c r="Q66" i="28" s="1"/>
  <c r="T66" i="28" s="1"/>
  <c r="L66" i="28"/>
  <c r="R66" i="28" s="1"/>
  <c r="L65" i="28"/>
  <c r="R65" i="28" s="1"/>
  <c r="J67" i="28"/>
  <c r="O67" i="28" s="1"/>
  <c r="J66" i="28"/>
  <c r="O66" i="28" s="1"/>
  <c r="J65" i="28"/>
  <c r="O65" i="28" s="1"/>
  <c r="L64" i="28"/>
  <c r="R64" i="28" s="1"/>
  <c r="L63" i="28"/>
  <c r="R63" i="28" s="1"/>
  <c r="P63" i="28"/>
  <c r="J64" i="28"/>
  <c r="O64" i="28" s="1"/>
  <c r="T63" i="28"/>
  <c r="J63" i="28"/>
  <c r="L62" i="28"/>
  <c r="R62" i="28" s="1"/>
  <c r="T62" i="28" s="1"/>
  <c r="J62" i="28"/>
  <c r="O62" i="28" s="1"/>
  <c r="P62" i="28"/>
  <c r="L61" i="28"/>
  <c r="R61" i="28" s="1"/>
  <c r="T61" i="28" s="1"/>
  <c r="J61" i="28"/>
  <c r="P61" i="28"/>
  <c r="S61" i="28" s="1"/>
  <c r="L60" i="28"/>
  <c r="R60" i="28" s="1"/>
  <c r="J60" i="28"/>
  <c r="O60" i="28" s="1"/>
  <c r="O59" i="28"/>
  <c r="P59" i="28"/>
  <c r="S59" i="28"/>
  <c r="T59" i="28"/>
  <c r="L58" i="28"/>
  <c r="R58" i="28" s="1"/>
  <c r="T58" i="28" s="1"/>
  <c r="J58" i="28"/>
  <c r="O58" i="28" s="1"/>
  <c r="P58" i="28"/>
  <c r="S58" i="28" s="1"/>
  <c r="L57" i="28"/>
  <c r="R57" i="28" s="1"/>
  <c r="P57" i="28"/>
  <c r="K56" i="28"/>
  <c r="Q56" i="28" s="1"/>
  <c r="M57" i="28"/>
  <c r="N57" i="28" s="1"/>
  <c r="O57" i="28" s="1"/>
  <c r="S57" i="28"/>
  <c r="T57" i="28"/>
  <c r="L56" i="28"/>
  <c r="R56" i="28" s="1"/>
  <c r="L55" i="28"/>
  <c r="R55" i="28" s="1"/>
  <c r="T55" i="28" s="1"/>
  <c r="J55" i="28"/>
  <c r="O55" i="28" s="1"/>
  <c r="P55" i="28"/>
  <c r="S55" i="28" s="1"/>
  <c r="L54" i="28"/>
  <c r="R54" i="28" s="1"/>
  <c r="T54" i="28" s="1"/>
  <c r="K53" i="28"/>
  <c r="Q53" i="28" s="1"/>
  <c r="L53" i="28"/>
  <c r="R53" i="28" s="1"/>
  <c r="L52" i="28"/>
  <c r="R52" i="28" s="1"/>
  <c r="T52" i="28" s="1"/>
  <c r="L51" i="28"/>
  <c r="R51" i="28" s="1"/>
  <c r="T51" i="28" s="1"/>
  <c r="M52" i="28"/>
  <c r="K50" i="28"/>
  <c r="Q50" i="28" s="1"/>
  <c r="T50" i="28" s="1"/>
  <c r="L50" i="28"/>
  <c r="R50" i="28" s="1"/>
  <c r="J54" i="28"/>
  <c r="P54" i="28"/>
  <c r="S54" i="28" s="1"/>
  <c r="J53" i="28"/>
  <c r="O53" i="28" s="1"/>
  <c r="J52" i="28"/>
  <c r="O52" i="28" s="1"/>
  <c r="P52" i="28"/>
  <c r="S52" i="28" s="1"/>
  <c r="J51" i="28"/>
  <c r="O51" i="28" s="1"/>
  <c r="P51" i="28"/>
  <c r="S51" i="28" s="1"/>
  <c r="L49" i="28"/>
  <c r="R49" i="28" s="1"/>
  <c r="T49" i="28"/>
  <c r="J49" i="28"/>
  <c r="O49" i="28" s="1"/>
  <c r="P49" i="28"/>
  <c r="S49" i="28" s="1"/>
  <c r="P48" i="28"/>
  <c r="S48" i="28" s="1"/>
  <c r="L48" i="28"/>
  <c r="R48" i="28" s="1"/>
  <c r="T48" i="28" s="1"/>
  <c r="K47" i="28"/>
  <c r="Q47" i="28" s="1"/>
  <c r="T47" i="28" s="1"/>
  <c r="L47" i="28"/>
  <c r="R47" i="28" s="1"/>
  <c r="J48" i="28"/>
  <c r="Q46" i="28"/>
  <c r="P46" i="28"/>
  <c r="J47" i="28"/>
  <c r="O47" i="28" s="1"/>
  <c r="L45" i="28"/>
  <c r="R45" i="28" s="1"/>
  <c r="T45" i="28" s="1"/>
  <c r="L44" i="28"/>
  <c r="R44" i="28" s="1"/>
  <c r="K44" i="28"/>
  <c r="P44" i="28" s="1"/>
  <c r="L43" i="28"/>
  <c r="R43" i="28" s="1"/>
  <c r="S43" i="28" s="1"/>
  <c r="M45" i="28"/>
  <c r="Q44" i="28"/>
  <c r="T44" i="28" s="1"/>
  <c r="J45" i="28"/>
  <c r="P45" i="28"/>
  <c r="J43" i="28"/>
  <c r="Q43" i="28"/>
  <c r="T43" i="28" s="1"/>
  <c r="L42" i="28"/>
  <c r="R42" i="28" s="1"/>
  <c r="J42" i="28"/>
  <c r="O42" i="28" s="1"/>
  <c r="L40" i="28"/>
  <c r="R40" i="28" s="1"/>
  <c r="K38" i="28"/>
  <c r="Q38" i="28" s="1"/>
  <c r="M41" i="28"/>
  <c r="N41" i="28" s="1"/>
  <c r="O41" i="28" s="1"/>
  <c r="L41" i="28"/>
  <c r="R41" i="28" s="1"/>
  <c r="T41" i="28" s="1"/>
  <c r="P41" i="28"/>
  <c r="S41" i="28" s="1"/>
  <c r="T40" i="28"/>
  <c r="P39" i="28"/>
  <c r="J40" i="28"/>
  <c r="O40" i="28" s="1"/>
  <c r="P40" i="28"/>
  <c r="S40" i="28" s="1"/>
  <c r="L38" i="28"/>
  <c r="R38" i="28" s="1"/>
  <c r="T38" i="28" s="1"/>
  <c r="J38" i="28"/>
  <c r="O38" i="28" s="1"/>
  <c r="P38" i="28"/>
  <c r="S38" i="28" s="1"/>
  <c r="L37" i="28"/>
  <c r="R37" i="28" s="1"/>
  <c r="T37" i="28" s="1"/>
  <c r="K36" i="28"/>
  <c r="P36" i="28" s="1"/>
  <c r="S36" i="28" s="1"/>
  <c r="L36" i="28"/>
  <c r="R36" i="28" s="1"/>
  <c r="N36" i="28"/>
  <c r="J37" i="28"/>
  <c r="O37" i="28" s="1"/>
  <c r="P37" i="28"/>
  <c r="L35" i="28"/>
  <c r="R35" i="28" s="1"/>
  <c r="T35" i="28" s="1"/>
  <c r="J35" i="28"/>
  <c r="O35" i="28" s="1"/>
  <c r="P35" i="28"/>
  <c r="L34" i="28"/>
  <c r="R34" i="28" s="1"/>
  <c r="T34" i="28" s="1"/>
  <c r="J34" i="28"/>
  <c r="P34" i="28"/>
  <c r="S34" i="28" s="1"/>
  <c r="L33" i="28"/>
  <c r="R33" i="28" s="1"/>
  <c r="T33" i="28" s="1"/>
  <c r="J33" i="28"/>
  <c r="O33" i="28" s="1"/>
  <c r="P33" i="28"/>
  <c r="S33" i="28" s="1"/>
  <c r="L32" i="28"/>
  <c r="R32" i="28" s="1"/>
  <c r="T32" i="28" s="1"/>
  <c r="P32" i="28"/>
  <c r="O32" i="28"/>
  <c r="K30" i="28"/>
  <c r="Q30" i="28" s="1"/>
  <c r="L30" i="28"/>
  <c r="R30" i="28" s="1"/>
  <c r="K29" i="28"/>
  <c r="Q29" i="28" s="1"/>
  <c r="L29" i="28"/>
  <c r="R29" i="28" s="1"/>
  <c r="K28" i="28"/>
  <c r="Q28" i="28" s="1"/>
  <c r="T28" i="28" s="1"/>
  <c r="M29" i="28"/>
  <c r="K27" i="28"/>
  <c r="Q27" i="28" s="1"/>
  <c r="L27" i="28"/>
  <c r="R27" i="28" s="1"/>
  <c r="L31" i="28"/>
  <c r="R31" i="28" s="1"/>
  <c r="T31" i="28" s="1"/>
  <c r="P31" i="28"/>
  <c r="S31" i="28" s="1"/>
  <c r="J30" i="28"/>
  <c r="O30" i="28" s="1"/>
  <c r="J29" i="28"/>
  <c r="O29" i="28" s="1"/>
  <c r="J28" i="28"/>
  <c r="O28" i="28" s="1"/>
  <c r="J27" i="28"/>
  <c r="L26" i="28"/>
  <c r="R26" i="28" s="1"/>
  <c r="K25" i="28"/>
  <c r="Q25" i="28" s="1"/>
  <c r="L25" i="28"/>
  <c r="R25" i="28" s="1"/>
  <c r="K24" i="28"/>
  <c r="Q24" i="28" s="1"/>
  <c r="L24" i="28"/>
  <c r="R24" i="28" s="1"/>
  <c r="T24" i="28" s="1"/>
  <c r="T26" i="28"/>
  <c r="P26" i="28"/>
  <c r="J26" i="28"/>
  <c r="O26" i="28" s="1"/>
  <c r="J25" i="28"/>
  <c r="O25" i="28" s="1"/>
  <c r="J24" i="28"/>
  <c r="O24" i="28" s="1"/>
  <c r="P24" i="28"/>
  <c r="M23" i="28"/>
  <c r="I23" i="28"/>
  <c r="K23" i="28" s="1"/>
  <c r="Q23" i="28" s="1"/>
  <c r="G23" i="28"/>
  <c r="K22" i="28"/>
  <c r="Q22" i="28" s="1"/>
  <c r="I22" i="28"/>
  <c r="G22" i="28"/>
  <c r="I21" i="28"/>
  <c r="G21" i="28"/>
  <c r="I20" i="28"/>
  <c r="K20" i="28" s="1"/>
  <c r="Q20" i="28" s="1"/>
  <c r="G20" i="28"/>
  <c r="I19" i="28"/>
  <c r="G19" i="28"/>
  <c r="M18" i="28"/>
  <c r="N18" i="28" s="1"/>
  <c r="I18" i="28"/>
  <c r="G18" i="28"/>
  <c r="M17" i="28"/>
  <c r="N17" i="28" s="1"/>
  <c r="K17" i="28"/>
  <c r="Q17" i="28" s="1"/>
  <c r="I17" i="28"/>
  <c r="G17" i="28"/>
  <c r="I16" i="28"/>
  <c r="K16" i="28" s="1"/>
  <c r="Q16" i="28" s="1"/>
  <c r="G16" i="28"/>
  <c r="M15" i="28"/>
  <c r="I15" i="28"/>
  <c r="K15" i="28" s="1"/>
  <c r="Q15" i="28" s="1"/>
  <c r="G15" i="28"/>
  <c r="K919" i="27"/>
  <c r="Q919" i="27" s="1"/>
  <c r="I919" i="27"/>
  <c r="G919" i="27"/>
  <c r="I918" i="27"/>
  <c r="K918" i="27" s="1"/>
  <c r="Q918" i="27" s="1"/>
  <c r="G918" i="27"/>
  <c r="I917" i="27"/>
  <c r="G917" i="27"/>
  <c r="I916" i="27"/>
  <c r="G916" i="27"/>
  <c r="M915" i="27"/>
  <c r="M916" i="27" s="1"/>
  <c r="N916" i="27" s="1"/>
  <c r="J915" i="27"/>
  <c r="O915" i="27" s="1"/>
  <c r="I915" i="27"/>
  <c r="G915" i="27"/>
  <c r="M914" i="27"/>
  <c r="N914" i="27" s="1"/>
  <c r="I914" i="27"/>
  <c r="J914" i="27" s="1"/>
  <c r="G914" i="27"/>
  <c r="K913" i="27"/>
  <c r="Q913" i="27" s="1"/>
  <c r="I913" i="27"/>
  <c r="G913" i="27"/>
  <c r="J912" i="27"/>
  <c r="O912" i="27" s="1"/>
  <c r="I912" i="27"/>
  <c r="G912" i="27"/>
  <c r="M911" i="27"/>
  <c r="M912" i="27" s="1"/>
  <c r="J911" i="27"/>
  <c r="O911" i="27" s="1"/>
  <c r="I911" i="27"/>
  <c r="G911" i="27"/>
  <c r="K910" i="27"/>
  <c r="Q910" i="27" s="1"/>
  <c r="I910" i="27"/>
  <c r="G910" i="27"/>
  <c r="J909" i="27"/>
  <c r="O909" i="27" s="1"/>
  <c r="I909" i="27"/>
  <c r="G909" i="27"/>
  <c r="M908" i="27"/>
  <c r="N908" i="27" s="1"/>
  <c r="J908" i="27"/>
  <c r="O908" i="27" s="1"/>
  <c r="I908" i="27"/>
  <c r="G908" i="27"/>
  <c r="M907" i="27"/>
  <c r="N907" i="27" s="1"/>
  <c r="K907" i="27"/>
  <c r="P907" i="27" s="1"/>
  <c r="I907" i="27"/>
  <c r="J907" i="27" s="1"/>
  <c r="G907" i="27"/>
  <c r="K906" i="27"/>
  <c r="Q906" i="27" s="1"/>
  <c r="I906" i="27"/>
  <c r="G906" i="27"/>
  <c r="I905" i="27"/>
  <c r="G905" i="27"/>
  <c r="I904" i="27"/>
  <c r="G904" i="27"/>
  <c r="I903" i="27"/>
  <c r="L903" i="27" s="1"/>
  <c r="R903" i="27" s="1"/>
  <c r="G903" i="27"/>
  <c r="M902" i="27"/>
  <c r="M903" i="27" s="1"/>
  <c r="J902" i="27"/>
  <c r="O902" i="27" s="1"/>
  <c r="I902" i="27"/>
  <c r="G902" i="27"/>
  <c r="M901" i="27"/>
  <c r="N901" i="27" s="1"/>
  <c r="K901" i="27"/>
  <c r="Q901" i="27" s="1"/>
  <c r="I901" i="27"/>
  <c r="G901" i="27"/>
  <c r="O172" i="28" l="1"/>
  <c r="S32" i="28"/>
  <c r="S146" i="28"/>
  <c r="P165" i="28"/>
  <c r="T337" i="28"/>
  <c r="T256" i="28"/>
  <c r="Q244" i="28"/>
  <c r="T242" i="28"/>
  <c r="T187" i="28"/>
  <c r="T260" i="28"/>
  <c r="T73" i="28"/>
  <c r="S318" i="28"/>
  <c r="Q147" i="28"/>
  <c r="T147" i="28" s="1"/>
  <c r="T205" i="28"/>
  <c r="S297" i="28"/>
  <c r="Q129" i="28"/>
  <c r="T129" i="28" s="1"/>
  <c r="P250" i="28"/>
  <c r="S208" i="28"/>
  <c r="S130" i="28"/>
  <c r="T204" i="28"/>
  <c r="T30" i="28"/>
  <c r="P249" i="28"/>
  <c r="S249" i="28" s="1"/>
  <c r="P251" i="28"/>
  <c r="S251" i="28" s="1"/>
  <c r="P323" i="28"/>
  <c r="S323" i="28" s="1"/>
  <c r="S37" i="28"/>
  <c r="S112" i="28"/>
  <c r="T250" i="28"/>
  <c r="S113" i="28"/>
  <c r="T70" i="28"/>
  <c r="Q36" i="28"/>
  <c r="T36" i="28" s="1"/>
  <c r="P56" i="28"/>
  <c r="S56" i="28" s="1"/>
  <c r="P131" i="28"/>
  <c r="S192" i="28"/>
  <c r="S265" i="28"/>
  <c r="T56" i="28"/>
  <c r="S230" i="28"/>
  <c r="T110" i="28"/>
  <c r="S243" i="28"/>
  <c r="T261" i="28"/>
  <c r="P260" i="28"/>
  <c r="S260" i="28" s="1"/>
  <c r="K904" i="27"/>
  <c r="Q904" i="27" s="1"/>
  <c r="P267" i="28"/>
  <c r="S267" i="28" s="1"/>
  <c r="T259" i="28"/>
  <c r="Q271" i="28"/>
  <c r="T271" i="28" s="1"/>
  <c r="P78" i="28"/>
  <c r="S78" i="28" s="1"/>
  <c r="S272" i="28"/>
  <c r="P283" i="28"/>
  <c r="S283" i="28" s="1"/>
  <c r="T78" i="28"/>
  <c r="P42" i="28"/>
  <c r="S42" i="28" s="1"/>
  <c r="T249" i="28"/>
  <c r="T42" i="28"/>
  <c r="T135" i="28"/>
  <c r="S274" i="28"/>
  <c r="P138" i="28"/>
  <c r="S138" i="28" s="1"/>
  <c r="P158" i="28"/>
  <c r="S264" i="28"/>
  <c r="T213" i="28"/>
  <c r="S26" i="28"/>
  <c r="P64" i="28"/>
  <c r="S64" i="28" s="1"/>
  <c r="P285" i="28"/>
  <c r="S285" i="28" s="1"/>
  <c r="P307" i="28"/>
  <c r="S307" i="28" s="1"/>
  <c r="T103" i="28"/>
  <c r="T158" i="28"/>
  <c r="S216" i="28"/>
  <c r="P275" i="28"/>
  <c r="S275" i="28" s="1"/>
  <c r="T332" i="28"/>
  <c r="S82" i="28"/>
  <c r="T138" i="28"/>
  <c r="S198" i="28"/>
  <c r="P217" i="28"/>
  <c r="S217" i="28" s="1"/>
  <c r="P276" i="28"/>
  <c r="S276" i="28" s="1"/>
  <c r="T283" i="28"/>
  <c r="P308" i="28"/>
  <c r="S308" i="28" s="1"/>
  <c r="S333" i="28"/>
  <c r="P104" i="28"/>
  <c r="S104" i="28" s="1"/>
  <c r="T83" i="28"/>
  <c r="P139" i="28"/>
  <c r="S139" i="28" s="1"/>
  <c r="P160" i="28"/>
  <c r="S160" i="28" s="1"/>
  <c r="T139" i="28"/>
  <c r="P83" i="28"/>
  <c r="S83" i="28" s="1"/>
  <c r="T118" i="28"/>
  <c r="P180" i="28"/>
  <c r="S180" i="28" s="1"/>
  <c r="S76" i="28"/>
  <c r="L910" i="27"/>
  <c r="R910" i="27" s="1"/>
  <c r="P106" i="28"/>
  <c r="S106" i="28" s="1"/>
  <c r="S271" i="28"/>
  <c r="T85" i="28"/>
  <c r="P161" i="28"/>
  <c r="S161" i="28" s="1"/>
  <c r="S46" i="28"/>
  <c r="L911" i="27"/>
  <c r="R911" i="27" s="1"/>
  <c r="P29" i="28"/>
  <c r="S29" i="28" s="1"/>
  <c r="Q162" i="28"/>
  <c r="T162" i="28" s="1"/>
  <c r="P279" i="28"/>
  <c r="S279" i="28" s="1"/>
  <c r="P310" i="28"/>
  <c r="S310" i="28" s="1"/>
  <c r="Q257" i="28"/>
  <c r="T257" i="28" s="1"/>
  <c r="P66" i="28"/>
  <c r="S66" i="28" s="1"/>
  <c r="P107" i="28"/>
  <c r="S107" i="28" s="1"/>
  <c r="P289" i="28"/>
  <c r="S289" i="28" s="1"/>
  <c r="S132" i="28"/>
  <c r="P117" i="28"/>
  <c r="S117" i="28" s="1"/>
  <c r="P135" i="28"/>
  <c r="S135" i="28" s="1"/>
  <c r="T280" i="28"/>
  <c r="P118" i="28"/>
  <c r="S177" i="28"/>
  <c r="P105" i="28"/>
  <c r="S105" i="28" s="1"/>
  <c r="P65" i="28"/>
  <c r="P199" i="28"/>
  <c r="S199" i="28" s="1"/>
  <c r="P88" i="28"/>
  <c r="S88" i="28" s="1"/>
  <c r="P142" i="28"/>
  <c r="S142" i="28" s="1"/>
  <c r="Q241" i="28"/>
  <c r="T241" i="28" s="1"/>
  <c r="P280" i="28"/>
  <c r="S280" i="28" s="1"/>
  <c r="T65" i="28"/>
  <c r="P122" i="28"/>
  <c r="S122" i="28" s="1"/>
  <c r="S183" i="28"/>
  <c r="O311" i="28"/>
  <c r="S191" i="28"/>
  <c r="T244" i="28"/>
  <c r="P286" i="28"/>
  <c r="S286" i="28" s="1"/>
  <c r="S325" i="28"/>
  <c r="S247" i="28"/>
  <c r="S327" i="28"/>
  <c r="L18" i="28"/>
  <c r="T289" i="28"/>
  <c r="T308" i="28"/>
  <c r="S86" i="28"/>
  <c r="S179" i="28"/>
  <c r="S309" i="28"/>
  <c r="P290" i="28"/>
  <c r="S290" i="28" s="1"/>
  <c r="L17" i="28"/>
  <c r="R17" i="28" s="1"/>
  <c r="T17" i="28" s="1"/>
  <c r="J17" i="28"/>
  <c r="O17" i="28" s="1"/>
  <c r="P254" i="28"/>
  <c r="S254" i="28" s="1"/>
  <c r="N15" i="28"/>
  <c r="M16" i="28"/>
  <c r="N16" i="28" s="1"/>
  <c r="P256" i="28"/>
  <c r="S256" i="28" s="1"/>
  <c r="S312" i="28"/>
  <c r="P94" i="28"/>
  <c r="S94" i="28" s="1"/>
  <c r="M90" i="28"/>
  <c r="N90" i="28" s="1"/>
  <c r="O90" i="28" s="1"/>
  <c r="S313" i="28"/>
  <c r="J903" i="27"/>
  <c r="S128" i="28"/>
  <c r="S166" i="28"/>
  <c r="T200" i="28"/>
  <c r="P259" i="28"/>
  <c r="S259" i="28" s="1"/>
  <c r="S165" i="28"/>
  <c r="P218" i="28"/>
  <c r="S218" i="28" s="1"/>
  <c r="P261" i="28"/>
  <c r="S261" i="28" s="1"/>
  <c r="T316" i="28"/>
  <c r="P262" i="28"/>
  <c r="S262" i="28" s="1"/>
  <c r="T25" i="28"/>
  <c r="P60" i="28"/>
  <c r="S60" i="28" s="1"/>
  <c r="S131" i="28"/>
  <c r="Q148" i="28"/>
  <c r="S185" i="28"/>
  <c r="S148" i="28"/>
  <c r="S201" i="28"/>
  <c r="Q263" i="28"/>
  <c r="T263" i="28" s="1"/>
  <c r="T53" i="28"/>
  <c r="K18" i="28"/>
  <c r="Q18" i="28" s="1"/>
  <c r="L909" i="27"/>
  <c r="R909" i="27" s="1"/>
  <c r="T165" i="28"/>
  <c r="S239" i="28"/>
  <c r="P30" i="28"/>
  <c r="S30" i="28" s="1"/>
  <c r="S101" i="28"/>
  <c r="Q266" i="28"/>
  <c r="T266" i="28" s="1"/>
  <c r="T318" i="28"/>
  <c r="S120" i="28"/>
  <c r="K912" i="27"/>
  <c r="P912" i="27" s="1"/>
  <c r="L913" i="27"/>
  <c r="R913" i="27" s="1"/>
  <c r="T913" i="27" s="1"/>
  <c r="S222" i="28"/>
  <c r="P337" i="28"/>
  <c r="S337" i="28" s="1"/>
  <c r="S44" i="28"/>
  <c r="S151" i="28"/>
  <c r="S136" i="28"/>
  <c r="K19" i="28"/>
  <c r="Q19" i="28" s="1"/>
  <c r="S39" i="28"/>
  <c r="P80" i="28"/>
  <c r="S80" i="28" s="1"/>
  <c r="P103" i="28"/>
  <c r="S103" i="28" s="1"/>
  <c r="Q168" i="28"/>
  <c r="T168" i="28" s="1"/>
  <c r="S320" i="28"/>
  <c r="S35" i="28"/>
  <c r="P268" i="28"/>
  <c r="S268" i="28" s="1"/>
  <c r="Q255" i="28"/>
  <c r="T255" i="28" s="1"/>
  <c r="L908" i="27"/>
  <c r="R908" i="27" s="1"/>
  <c r="P204" i="28"/>
  <c r="S204" i="28" s="1"/>
  <c r="T27" i="28"/>
  <c r="S224" i="28"/>
  <c r="S300" i="28"/>
  <c r="S133" i="28"/>
  <c r="P319" i="28"/>
  <c r="S319" i="28" s="1"/>
  <c r="S63" i="28"/>
  <c r="T116" i="28"/>
  <c r="S241" i="28"/>
  <c r="P269" i="28"/>
  <c r="S269" i="28" s="1"/>
  <c r="S159" i="28"/>
  <c r="T29" i="28"/>
  <c r="T97" i="28"/>
  <c r="S189" i="28"/>
  <c r="S225" i="28"/>
  <c r="S339" i="28"/>
  <c r="T94" i="28"/>
  <c r="T86" i="28"/>
  <c r="K909" i="27"/>
  <c r="Q909" i="27" s="1"/>
  <c r="L912" i="27"/>
  <c r="R912" i="27" s="1"/>
  <c r="T80" i="28"/>
  <c r="P321" i="28"/>
  <c r="S321" i="28" s="1"/>
  <c r="S338" i="28"/>
  <c r="S118" i="28"/>
  <c r="P154" i="28"/>
  <c r="S154" i="28" s="1"/>
  <c r="S171" i="28"/>
  <c r="P190" i="28"/>
  <c r="S190" i="28" s="1"/>
  <c r="S270" i="28"/>
  <c r="T277" i="28"/>
  <c r="T338" i="28"/>
  <c r="S108" i="28"/>
  <c r="P70" i="28"/>
  <c r="S70" i="28" s="1"/>
  <c r="P73" i="28"/>
  <c r="S73" i="28" s="1"/>
  <c r="S65" i="28"/>
  <c r="T154" i="28"/>
  <c r="T226" i="28"/>
  <c r="S278" i="28"/>
  <c r="S322" i="28"/>
  <c r="K916" i="27"/>
  <c r="P916" i="27" s="1"/>
  <c r="T134" i="28"/>
  <c r="Q153" i="28"/>
  <c r="T153" i="28" s="1"/>
  <c r="S303" i="28"/>
  <c r="M169" i="28"/>
  <c r="N169" i="28" s="1"/>
  <c r="K917" i="27"/>
  <c r="P917" i="27" s="1"/>
  <c r="Q272" i="28"/>
  <c r="T272" i="28" s="1"/>
  <c r="S324" i="28"/>
  <c r="O34" i="28"/>
  <c r="O243" i="28"/>
  <c r="N127" i="28"/>
  <c r="M128" i="28"/>
  <c r="N247" i="28"/>
  <c r="M248" i="28"/>
  <c r="N319" i="28"/>
  <c r="M320" i="28"/>
  <c r="N71" i="28"/>
  <c r="M72" i="28"/>
  <c r="N72" i="28" s="1"/>
  <c r="O72" i="28" s="1"/>
  <c r="N293" i="28"/>
  <c r="M294" i="28"/>
  <c r="N294" i="28" s="1"/>
  <c r="O294" i="28" s="1"/>
  <c r="N191" i="28"/>
  <c r="M192" i="28"/>
  <c r="N192" i="28" s="1"/>
  <c r="O192" i="28" s="1"/>
  <c r="N65" i="28"/>
  <c r="M66" i="28"/>
  <c r="N218" i="28"/>
  <c r="M219" i="28"/>
  <c r="N219" i="28" s="1"/>
  <c r="O219" i="28" s="1"/>
  <c r="M96" i="28"/>
  <c r="N95" i="28"/>
  <c r="M309" i="28"/>
  <c r="N309" i="28" s="1"/>
  <c r="O309" i="28" s="1"/>
  <c r="N308" i="28"/>
  <c r="N143" i="28"/>
  <c r="M144" i="28"/>
  <c r="N136" i="28"/>
  <c r="M137" i="28"/>
  <c r="M339" i="28"/>
  <c r="N339" i="28" s="1"/>
  <c r="O339" i="28" s="1"/>
  <c r="N338" i="28"/>
  <c r="N297" i="28"/>
  <c r="O297" i="28" s="1"/>
  <c r="M298" i="28"/>
  <c r="N298" i="28" s="1"/>
  <c r="O298" i="28" s="1"/>
  <c r="N290" i="28"/>
  <c r="M291" i="28"/>
  <c r="N291" i="28" s="1"/>
  <c r="O291" i="28" s="1"/>
  <c r="N229" i="28"/>
  <c r="M230" i="28"/>
  <c r="N81" i="28"/>
  <c r="M82" i="28"/>
  <c r="M19" i="28"/>
  <c r="N153" i="28"/>
  <c r="M154" i="28"/>
  <c r="N237" i="28"/>
  <c r="M238" i="28"/>
  <c r="N238" i="28" s="1"/>
  <c r="O238" i="28" s="1"/>
  <c r="N110" i="28"/>
  <c r="M111" i="28"/>
  <c r="N302" i="28"/>
  <c r="M303" i="28"/>
  <c r="N303" i="28" s="1"/>
  <c r="O303" i="28" s="1"/>
  <c r="O61" i="28"/>
  <c r="M314" i="28"/>
  <c r="N313" i="28"/>
  <c r="O43" i="28"/>
  <c r="N76" i="28"/>
  <c r="M77" i="28"/>
  <c r="N45" i="28"/>
  <c r="M46" i="28"/>
  <c r="N92" i="28"/>
  <c r="M93" i="28"/>
  <c r="N93" i="28" s="1"/>
  <c r="O93" i="28" s="1"/>
  <c r="N23" i="28"/>
  <c r="M24" i="28"/>
  <c r="O74" i="28"/>
  <c r="O63" i="28"/>
  <c r="M270" i="28"/>
  <c r="N270" i="28" s="1"/>
  <c r="S330" i="28"/>
  <c r="S315" i="28"/>
  <c r="S296" i="28"/>
  <c r="T296" i="28"/>
  <c r="T299" i="28"/>
  <c r="Q295" i="28"/>
  <c r="T295" i="28" s="1"/>
  <c r="P295" i="28"/>
  <c r="S295" i="28" s="1"/>
  <c r="P293" i="28"/>
  <c r="S293" i="28" s="1"/>
  <c r="S291" i="28"/>
  <c r="T290" i="28"/>
  <c r="T288" i="28"/>
  <c r="Q282" i="28"/>
  <c r="T284" i="28"/>
  <c r="T282" i="28"/>
  <c r="T278" i="28"/>
  <c r="P277" i="28"/>
  <c r="S277" i="28" s="1"/>
  <c r="P273" i="28"/>
  <c r="S273" i="28" s="1"/>
  <c r="T269" i="28"/>
  <c r="S263" i="28"/>
  <c r="P252" i="28"/>
  <c r="S252" i="28" s="1"/>
  <c r="S250" i="28"/>
  <c r="P248" i="28"/>
  <c r="S248" i="28" s="1"/>
  <c r="S245" i="28"/>
  <c r="S244" i="28"/>
  <c r="P236" i="28"/>
  <c r="S236" i="28" s="1"/>
  <c r="Q237" i="28"/>
  <c r="T237" i="28" s="1"/>
  <c r="P237" i="28"/>
  <c r="S237" i="28" s="1"/>
  <c r="S228" i="28"/>
  <c r="S223" i="28"/>
  <c r="S221" i="28"/>
  <c r="S220" i="28"/>
  <c r="T209" i="28"/>
  <c r="S206" i="28"/>
  <c r="P205" i="28"/>
  <c r="S205" i="28" s="1"/>
  <c r="O200" i="28"/>
  <c r="S197" i="28"/>
  <c r="S194" i="28"/>
  <c r="S186" i="28"/>
  <c r="S182" i="28"/>
  <c r="S178" i="28"/>
  <c r="S175" i="28"/>
  <c r="Q175" i="28"/>
  <c r="S176" i="28"/>
  <c r="T175" i="28"/>
  <c r="S174" i="28"/>
  <c r="S172" i="28"/>
  <c r="S170" i="28"/>
  <c r="T170" i="28"/>
  <c r="S163" i="28"/>
  <c r="T163" i="28"/>
  <c r="S158" i="28"/>
  <c r="S156" i="28"/>
  <c r="S157" i="28"/>
  <c r="T150" i="28"/>
  <c r="P149" i="28"/>
  <c r="S149" i="28" s="1"/>
  <c r="T148" i="28"/>
  <c r="P145" i="28"/>
  <c r="S145" i="28" s="1"/>
  <c r="T137" i="28"/>
  <c r="P137" i="28"/>
  <c r="S137" i="28" s="1"/>
  <c r="T123" i="28"/>
  <c r="Q120" i="28"/>
  <c r="T120" i="28" s="1"/>
  <c r="S119" i="28"/>
  <c r="T119" i="28"/>
  <c r="P116" i="28"/>
  <c r="S116" i="28" s="1"/>
  <c r="S115" i="28"/>
  <c r="O110" i="28"/>
  <c r="Q108" i="28"/>
  <c r="T108" i="28" s="1"/>
  <c r="S109" i="28"/>
  <c r="Q102" i="28"/>
  <c r="T102" i="28" s="1"/>
  <c r="S98" i="28"/>
  <c r="S95" i="28"/>
  <c r="S87" i="28"/>
  <c r="P85" i="28"/>
  <c r="S85" i="28" s="1"/>
  <c r="S84" i="28"/>
  <c r="Q82" i="28"/>
  <c r="T82" i="28" s="1"/>
  <c r="Q81" i="28"/>
  <c r="T81" i="28" s="1"/>
  <c r="P77" i="28"/>
  <c r="S77" i="28" s="1"/>
  <c r="P71" i="28"/>
  <c r="S71" i="28" s="1"/>
  <c r="T67" i="28"/>
  <c r="S62" i="28"/>
  <c r="P53" i="28"/>
  <c r="S53" i="28" s="1"/>
  <c r="N52" i="28"/>
  <c r="M53" i="28"/>
  <c r="P50" i="28"/>
  <c r="S50" i="28" s="1"/>
  <c r="P47" i="28"/>
  <c r="S47" i="28" s="1"/>
  <c r="S45" i="28"/>
  <c r="O45" i="28"/>
  <c r="P28" i="28"/>
  <c r="S28" i="28" s="1"/>
  <c r="P27" i="28"/>
  <c r="S27" i="28" s="1"/>
  <c r="N29" i="28"/>
  <c r="M30" i="28"/>
  <c r="P25" i="28"/>
  <c r="S25" i="28"/>
  <c r="S24" i="28"/>
  <c r="L23" i="28"/>
  <c r="R23" i="28" s="1"/>
  <c r="T23" i="28" s="1"/>
  <c r="M917" i="27"/>
  <c r="M909" i="27"/>
  <c r="M910" i="27" s="1"/>
  <c r="N910" i="27" s="1"/>
  <c r="J23" i="28"/>
  <c r="O23" i="28" s="1"/>
  <c r="P23" i="28"/>
  <c r="S23" i="28" s="1"/>
  <c r="L22" i="28"/>
  <c r="R22" i="28" s="1"/>
  <c r="K21" i="28"/>
  <c r="Q21" i="28" s="1"/>
  <c r="L21" i="28"/>
  <c r="R21" i="28" s="1"/>
  <c r="T21" i="28" s="1"/>
  <c r="L20" i="28"/>
  <c r="R20" i="28" s="1"/>
  <c r="L19" i="28"/>
  <c r="R19" i="28" s="1"/>
  <c r="T22" i="28"/>
  <c r="J22" i="28"/>
  <c r="P22" i="28"/>
  <c r="S22" i="28" s="1"/>
  <c r="J21" i="28"/>
  <c r="O21" i="28" s="1"/>
  <c r="P21" i="28"/>
  <c r="S21" i="28" s="1"/>
  <c r="T20" i="28"/>
  <c r="J20" i="28"/>
  <c r="O20" i="28" s="1"/>
  <c r="P20" i="28"/>
  <c r="S20" i="28" s="1"/>
  <c r="J19" i="28"/>
  <c r="O19" i="28" s="1"/>
  <c r="P18" i="28"/>
  <c r="R18" i="28"/>
  <c r="T18" i="28" s="1"/>
  <c r="J18" i="28"/>
  <c r="O18" i="28" s="1"/>
  <c r="L16" i="28"/>
  <c r="R16" i="28" s="1"/>
  <c r="T16" i="28" s="1"/>
  <c r="P17" i="28"/>
  <c r="J16" i="28"/>
  <c r="P16" i="28"/>
  <c r="L15" i="28"/>
  <c r="R15" i="28" s="1"/>
  <c r="T15" i="28" s="1"/>
  <c r="J15" i="28"/>
  <c r="O15" i="28" s="1"/>
  <c r="P15" i="28"/>
  <c r="L919" i="27"/>
  <c r="R919" i="27" s="1"/>
  <c r="T919" i="27"/>
  <c r="J919" i="27"/>
  <c r="P919" i="27"/>
  <c r="S919" i="27" s="1"/>
  <c r="L918" i="27"/>
  <c r="R918" i="27" s="1"/>
  <c r="T918" i="27" s="1"/>
  <c r="J918" i="27"/>
  <c r="O918" i="27" s="1"/>
  <c r="P918" i="27"/>
  <c r="L917" i="27"/>
  <c r="R917" i="27" s="1"/>
  <c r="J917" i="27"/>
  <c r="O917" i="27" s="1"/>
  <c r="O914" i="27"/>
  <c r="L916" i="27"/>
  <c r="R916" i="27" s="1"/>
  <c r="K915" i="27"/>
  <c r="L915" i="27"/>
  <c r="R915" i="27" s="1"/>
  <c r="K914" i="27"/>
  <c r="L914" i="27"/>
  <c r="R914" i="27" s="1"/>
  <c r="Q914" i="27"/>
  <c r="P914" i="27"/>
  <c r="S914" i="27" s="1"/>
  <c r="Q915" i="27"/>
  <c r="T915" i="27" s="1"/>
  <c r="P915" i="27"/>
  <c r="S915" i="27" s="1"/>
  <c r="N915" i="27"/>
  <c r="J916" i="27"/>
  <c r="O916" i="27" s="1"/>
  <c r="O907" i="27"/>
  <c r="T910" i="27"/>
  <c r="M913" i="27"/>
  <c r="N913" i="27" s="1"/>
  <c r="N912" i="27"/>
  <c r="K911" i="27"/>
  <c r="J913" i="27"/>
  <c r="L907" i="27"/>
  <c r="R907" i="27" s="1"/>
  <c r="S907" i="27" s="1"/>
  <c r="P910" i="27"/>
  <c r="S910" i="27" s="1"/>
  <c r="Q907" i="27"/>
  <c r="T907" i="27" s="1"/>
  <c r="K908" i="27"/>
  <c r="N911" i="27"/>
  <c r="J910" i="27"/>
  <c r="P913" i="27"/>
  <c r="L906" i="27"/>
  <c r="R906" i="27" s="1"/>
  <c r="T906" i="27" s="1"/>
  <c r="K905" i="27"/>
  <c r="Q905" i="27" s="1"/>
  <c r="L905" i="27"/>
  <c r="R905" i="27" s="1"/>
  <c r="J906" i="27"/>
  <c r="P906" i="27"/>
  <c r="J905" i="27"/>
  <c r="O905" i="27" s="1"/>
  <c r="L904" i="27"/>
  <c r="R904" i="27" s="1"/>
  <c r="T904" i="27" s="1"/>
  <c r="K903" i="27"/>
  <c r="P903" i="27" s="1"/>
  <c r="S903" i="27" s="1"/>
  <c r="L902" i="27"/>
  <c r="R902" i="27" s="1"/>
  <c r="L901" i="27"/>
  <c r="R901" i="27" s="1"/>
  <c r="T901" i="27" s="1"/>
  <c r="N903" i="27"/>
  <c r="O903" i="27" s="1"/>
  <c r="M904" i="27"/>
  <c r="Q903" i="27"/>
  <c r="T903" i="27" s="1"/>
  <c r="J904" i="27"/>
  <c r="J901" i="27"/>
  <c r="O901" i="27" s="1"/>
  <c r="K902" i="27"/>
  <c r="N902" i="27"/>
  <c r="P901" i="27"/>
  <c r="K900" i="27"/>
  <c r="Q900" i="27" s="1"/>
  <c r="I900" i="27"/>
  <c r="J900" i="27" s="1"/>
  <c r="G900" i="27"/>
  <c r="J899" i="27"/>
  <c r="O899" i="27" s="1"/>
  <c r="I899" i="27"/>
  <c r="G899" i="27"/>
  <c r="M898" i="27"/>
  <c r="M899" i="27" s="1"/>
  <c r="J898" i="27"/>
  <c r="O898" i="27" s="1"/>
  <c r="I898" i="27"/>
  <c r="G898" i="27"/>
  <c r="K897" i="27"/>
  <c r="Q897" i="27" s="1"/>
  <c r="I897" i="27"/>
  <c r="J897" i="27" s="1"/>
  <c r="G897" i="27"/>
  <c r="J896" i="27"/>
  <c r="O896" i="27" s="1"/>
  <c r="I896" i="27"/>
  <c r="G896" i="27"/>
  <c r="M895" i="27"/>
  <c r="N895" i="27" s="1"/>
  <c r="J895" i="27"/>
  <c r="O895" i="27" s="1"/>
  <c r="I895" i="27"/>
  <c r="G895" i="27"/>
  <c r="K894" i="27"/>
  <c r="Q894" i="27" s="1"/>
  <c r="I894" i="27"/>
  <c r="G894" i="27"/>
  <c r="J893" i="27"/>
  <c r="O893" i="27" s="1"/>
  <c r="I893" i="27"/>
  <c r="G893" i="27"/>
  <c r="M892" i="27"/>
  <c r="M893" i="27" s="1"/>
  <c r="J892" i="27"/>
  <c r="O892" i="27" s="1"/>
  <c r="I892" i="27"/>
  <c r="G892" i="27"/>
  <c r="K891" i="27"/>
  <c r="Q891" i="27" s="1"/>
  <c r="I891" i="27"/>
  <c r="J891" i="27" s="1"/>
  <c r="G891" i="27"/>
  <c r="J890" i="27"/>
  <c r="O890" i="27" s="1"/>
  <c r="I890" i="27"/>
  <c r="G890" i="27"/>
  <c r="M889" i="27"/>
  <c r="M890" i="27" s="1"/>
  <c r="J889" i="27"/>
  <c r="O889" i="27" s="1"/>
  <c r="I889" i="27"/>
  <c r="G889" i="27"/>
  <c r="K888" i="27"/>
  <c r="Q888" i="27" s="1"/>
  <c r="I888" i="27"/>
  <c r="G888" i="27"/>
  <c r="J887" i="27"/>
  <c r="O887" i="27" s="1"/>
  <c r="I887" i="27"/>
  <c r="G887" i="27"/>
  <c r="M886" i="27"/>
  <c r="M887" i="27" s="1"/>
  <c r="J886" i="27"/>
  <c r="O886" i="27" s="1"/>
  <c r="I886" i="27"/>
  <c r="K886" i="27" s="1"/>
  <c r="G886" i="27"/>
  <c r="K885" i="27"/>
  <c r="Q885" i="27" s="1"/>
  <c r="I885" i="27"/>
  <c r="G885" i="27"/>
  <c r="I884" i="27"/>
  <c r="G884" i="27"/>
  <c r="K883" i="27" s="1"/>
  <c r="P883" i="27" s="1"/>
  <c r="M883" i="27"/>
  <c r="N883" i="27" s="1"/>
  <c r="I883" i="27"/>
  <c r="G883" i="27"/>
  <c r="K882" i="27"/>
  <c r="P882" i="27" s="1"/>
  <c r="I882" i="27"/>
  <c r="J882" i="27" s="1"/>
  <c r="G882" i="27"/>
  <c r="M881" i="27"/>
  <c r="N881" i="27" s="1"/>
  <c r="I881" i="27"/>
  <c r="G881" i="27"/>
  <c r="M880" i="27"/>
  <c r="N880" i="27" s="1"/>
  <c r="K880" i="27"/>
  <c r="Q880" i="27" s="1"/>
  <c r="I880" i="27"/>
  <c r="G880" i="27"/>
  <c r="K879" i="27"/>
  <c r="Q879" i="27" s="1"/>
  <c r="I879" i="27"/>
  <c r="G879" i="27"/>
  <c r="M878" i="27"/>
  <c r="N878" i="27" s="1"/>
  <c r="I878" i="27"/>
  <c r="G878" i="27"/>
  <c r="K877" i="27"/>
  <c r="Q877" i="27" s="1"/>
  <c r="I877" i="27"/>
  <c r="G877" i="27"/>
  <c r="M876" i="27"/>
  <c r="N876" i="27" s="1"/>
  <c r="I876" i="27"/>
  <c r="G876" i="27"/>
  <c r="K875" i="27"/>
  <c r="Q875" i="27" s="1"/>
  <c r="I875" i="27"/>
  <c r="G875" i="27"/>
  <c r="M874" i="27"/>
  <c r="N874" i="27" s="1"/>
  <c r="I874" i="27"/>
  <c r="K874" i="27" s="1"/>
  <c r="Q874" i="27" s="1"/>
  <c r="G874" i="27"/>
  <c r="M873" i="27"/>
  <c r="N873" i="27" s="1"/>
  <c r="K873" i="27"/>
  <c r="P873" i="27" s="1"/>
  <c r="I873" i="27"/>
  <c r="G873" i="27"/>
  <c r="K872" i="27"/>
  <c r="Q872" i="27" s="1"/>
  <c r="I872" i="27"/>
  <c r="J872" i="27" s="1"/>
  <c r="G872" i="27"/>
  <c r="M871" i="27"/>
  <c r="N871" i="27" s="1"/>
  <c r="I871" i="27"/>
  <c r="G871" i="27"/>
  <c r="I870" i="27"/>
  <c r="K870" i="27" s="1"/>
  <c r="Q870" i="27" s="1"/>
  <c r="G870" i="27"/>
  <c r="M869" i="27"/>
  <c r="N869" i="27" s="1"/>
  <c r="I869" i="27"/>
  <c r="K869" i="27" s="1"/>
  <c r="Q869" i="27" s="1"/>
  <c r="G869" i="27"/>
  <c r="K868" i="27"/>
  <c r="Q868" i="27" s="1"/>
  <c r="I868" i="27"/>
  <c r="G868" i="27"/>
  <c r="I867" i="27"/>
  <c r="G867" i="27"/>
  <c r="I866" i="27"/>
  <c r="G866" i="27"/>
  <c r="I865" i="27"/>
  <c r="J865" i="27" s="1"/>
  <c r="O865" i="27" s="1"/>
  <c r="G865" i="27"/>
  <c r="M864" i="27"/>
  <c r="N864" i="27" s="1"/>
  <c r="I864" i="27"/>
  <c r="G864" i="27"/>
  <c r="K863" i="27"/>
  <c r="Q863" i="27" s="1"/>
  <c r="I863" i="27"/>
  <c r="J863" i="27" s="1"/>
  <c r="G863" i="27"/>
  <c r="I862" i="27"/>
  <c r="J862" i="27" s="1"/>
  <c r="O862" i="27" s="1"/>
  <c r="G862" i="27"/>
  <c r="I861" i="27"/>
  <c r="J861" i="27" s="1"/>
  <c r="G861" i="27"/>
  <c r="M860" i="27"/>
  <c r="N860" i="27" s="1"/>
  <c r="I860" i="27"/>
  <c r="G860" i="27"/>
  <c r="K859" i="27"/>
  <c r="Q859" i="27" s="1"/>
  <c r="I859" i="27"/>
  <c r="G859" i="27"/>
  <c r="I858" i="27"/>
  <c r="G858" i="27"/>
  <c r="I857" i="27"/>
  <c r="K857" i="27" s="1"/>
  <c r="Q857" i="27" s="1"/>
  <c r="G857" i="27"/>
  <c r="I856" i="27"/>
  <c r="K856" i="27" s="1"/>
  <c r="Q856" i="27" s="1"/>
  <c r="G856" i="27"/>
  <c r="M855" i="27"/>
  <c r="N855" i="27" s="1"/>
  <c r="I855" i="27"/>
  <c r="G855" i="27"/>
  <c r="I854" i="27"/>
  <c r="K854" i="27" s="1"/>
  <c r="P854" i="27" s="1"/>
  <c r="G854" i="27"/>
  <c r="M853" i="27"/>
  <c r="N853" i="27" s="1"/>
  <c r="I853" i="27"/>
  <c r="K853" i="27" s="1"/>
  <c r="Q853" i="27" s="1"/>
  <c r="G853" i="27"/>
  <c r="K852" i="27"/>
  <c r="Q852" i="27" s="1"/>
  <c r="I852" i="27"/>
  <c r="J852" i="27" s="1"/>
  <c r="G852" i="27"/>
  <c r="M851" i="27"/>
  <c r="N851" i="27" s="1"/>
  <c r="I851" i="27"/>
  <c r="K851" i="27" s="1"/>
  <c r="Q851" i="27" s="1"/>
  <c r="G851" i="27"/>
  <c r="K850" i="27"/>
  <c r="Q850" i="27" s="1"/>
  <c r="I850" i="27"/>
  <c r="J850" i="27" s="1"/>
  <c r="G850" i="27"/>
  <c r="M849" i="27"/>
  <c r="N849" i="27" s="1"/>
  <c r="I849" i="27"/>
  <c r="G849" i="27"/>
  <c r="K848" i="27"/>
  <c r="Q848" i="27" s="1"/>
  <c r="I848" i="27"/>
  <c r="G848" i="27"/>
  <c r="I847" i="27"/>
  <c r="K847" i="27" s="1"/>
  <c r="Q847" i="27" s="1"/>
  <c r="G847" i="27"/>
  <c r="I846" i="27"/>
  <c r="G846" i="27"/>
  <c r="I845" i="27"/>
  <c r="K845" i="27" s="1"/>
  <c r="P845" i="27" s="1"/>
  <c r="G845" i="27"/>
  <c r="I844" i="27"/>
  <c r="G844" i="27"/>
  <c r="I843" i="27"/>
  <c r="G843" i="27"/>
  <c r="M842" i="27"/>
  <c r="N842" i="27" s="1"/>
  <c r="I842" i="27"/>
  <c r="G842" i="27"/>
  <c r="I841" i="27"/>
  <c r="K841" i="27" s="1"/>
  <c r="Q841" i="27" s="1"/>
  <c r="G841" i="27"/>
  <c r="I840" i="27"/>
  <c r="J840" i="27" s="1"/>
  <c r="G840" i="27"/>
  <c r="I839" i="27"/>
  <c r="K839" i="27" s="1"/>
  <c r="Q839" i="27" s="1"/>
  <c r="G839" i="27"/>
  <c r="M838" i="27"/>
  <c r="N838" i="27" s="1"/>
  <c r="I838" i="27"/>
  <c r="G838" i="27"/>
  <c r="K837" i="27"/>
  <c r="Q837" i="27" s="1"/>
  <c r="I837" i="27"/>
  <c r="J837" i="27" s="1"/>
  <c r="G837" i="27"/>
  <c r="L837" i="27" s="1"/>
  <c r="R837" i="27" s="1"/>
  <c r="I836" i="27"/>
  <c r="J836" i="27" s="1"/>
  <c r="O836" i="27" s="1"/>
  <c r="G836" i="27"/>
  <c r="L836" i="27" s="1"/>
  <c r="R836" i="27" s="1"/>
  <c r="M835" i="27"/>
  <c r="N835" i="27" s="1"/>
  <c r="I835" i="27"/>
  <c r="J835" i="27" s="1"/>
  <c r="O835" i="27" s="1"/>
  <c r="G835" i="27"/>
  <c r="K834" i="27"/>
  <c r="Q834" i="27" s="1"/>
  <c r="I834" i="27"/>
  <c r="G834" i="27"/>
  <c r="I833" i="27"/>
  <c r="J833" i="27" s="1"/>
  <c r="O833" i="27" s="1"/>
  <c r="G833" i="27"/>
  <c r="I832" i="27"/>
  <c r="K832" i="27" s="1"/>
  <c r="Q832" i="27" s="1"/>
  <c r="G832" i="27"/>
  <c r="M831" i="27"/>
  <c r="N831" i="27" s="1"/>
  <c r="I831" i="27"/>
  <c r="K831" i="27" s="1"/>
  <c r="P831" i="27" s="1"/>
  <c r="G831" i="27"/>
  <c r="K830" i="27"/>
  <c r="Q830" i="27" s="1"/>
  <c r="I830" i="27"/>
  <c r="G830" i="27"/>
  <c r="M829" i="27"/>
  <c r="N829" i="27" s="1"/>
  <c r="I829" i="27"/>
  <c r="G829" i="27"/>
  <c r="M828" i="27"/>
  <c r="N828" i="27" s="1"/>
  <c r="K828" i="27"/>
  <c r="Q828" i="27" s="1"/>
  <c r="I828" i="27"/>
  <c r="G828" i="27"/>
  <c r="I827" i="27"/>
  <c r="K827" i="27" s="1"/>
  <c r="Q827" i="27" s="1"/>
  <c r="G827" i="27"/>
  <c r="I826" i="27"/>
  <c r="K826" i="27" s="1"/>
  <c r="P826" i="27" s="1"/>
  <c r="G826" i="27"/>
  <c r="M825" i="27"/>
  <c r="N825" i="27" s="1"/>
  <c r="I825" i="27"/>
  <c r="G825" i="27"/>
  <c r="K824" i="27"/>
  <c r="Q824" i="27" s="1"/>
  <c r="I824" i="27"/>
  <c r="G824" i="27"/>
  <c r="I823" i="27"/>
  <c r="K823" i="27" s="1"/>
  <c r="Q823" i="27" s="1"/>
  <c r="G823" i="27"/>
  <c r="I822" i="27"/>
  <c r="K822" i="27" s="1"/>
  <c r="Q822" i="27" s="1"/>
  <c r="G822" i="27"/>
  <c r="I821" i="27"/>
  <c r="K821" i="27" s="1"/>
  <c r="Q821" i="27" s="1"/>
  <c r="G821" i="27"/>
  <c r="M820" i="27"/>
  <c r="N820" i="27" s="1"/>
  <c r="I820" i="27"/>
  <c r="G820" i="27"/>
  <c r="K819" i="27"/>
  <c r="P819" i="27" s="1"/>
  <c r="I819" i="27"/>
  <c r="G819" i="27"/>
  <c r="I818" i="27"/>
  <c r="G818" i="27"/>
  <c r="I817" i="27"/>
  <c r="G817" i="27"/>
  <c r="I816" i="27"/>
  <c r="J816" i="27" s="1"/>
  <c r="O816" i="27" s="1"/>
  <c r="G816" i="27"/>
  <c r="M815" i="27"/>
  <c r="N815" i="27" s="1"/>
  <c r="I815" i="27"/>
  <c r="J815" i="27" s="1"/>
  <c r="O815" i="27" s="1"/>
  <c r="G815" i="27"/>
  <c r="K814" i="27"/>
  <c r="Q814" i="27" s="1"/>
  <c r="I814" i="27"/>
  <c r="J814" i="27" s="1"/>
  <c r="G814" i="27"/>
  <c r="I813" i="27"/>
  <c r="G813" i="27"/>
  <c r="I812" i="27"/>
  <c r="G812" i="27"/>
  <c r="M811" i="27"/>
  <c r="N811" i="27" s="1"/>
  <c r="I811" i="27"/>
  <c r="G811" i="27"/>
  <c r="K810" i="27"/>
  <c r="P810" i="27" s="1"/>
  <c r="I810" i="27"/>
  <c r="J810" i="27" s="1"/>
  <c r="G810" i="27"/>
  <c r="M809" i="27"/>
  <c r="N809" i="27" s="1"/>
  <c r="I809" i="27"/>
  <c r="K809" i="27" s="1"/>
  <c r="Q809" i="27" s="1"/>
  <c r="G809" i="27"/>
  <c r="K808" i="27"/>
  <c r="Q808" i="27" s="1"/>
  <c r="I808" i="27"/>
  <c r="J808" i="27" s="1"/>
  <c r="G808" i="27"/>
  <c r="I807" i="27"/>
  <c r="G807" i="27"/>
  <c r="I806" i="27"/>
  <c r="J806" i="27" s="1"/>
  <c r="O806" i="27" s="1"/>
  <c r="G806" i="27"/>
  <c r="I805" i="27"/>
  <c r="K805" i="27" s="1"/>
  <c r="Q805" i="27" s="1"/>
  <c r="G805" i="27"/>
  <c r="I804" i="27"/>
  <c r="J804" i="27" s="1"/>
  <c r="O804" i="27" s="1"/>
  <c r="G804" i="27"/>
  <c r="I803" i="27"/>
  <c r="K803" i="27" s="1"/>
  <c r="P803" i="27" s="1"/>
  <c r="G803" i="27"/>
  <c r="M802" i="27"/>
  <c r="N802" i="27" s="1"/>
  <c r="I802" i="27"/>
  <c r="K802" i="27" s="1"/>
  <c r="Q802" i="27" s="1"/>
  <c r="G802" i="27"/>
  <c r="M801" i="27"/>
  <c r="N801" i="27" s="1"/>
  <c r="I801" i="27"/>
  <c r="J801" i="27" s="1"/>
  <c r="G801" i="27"/>
  <c r="K800" i="27"/>
  <c r="Q800" i="27" s="1"/>
  <c r="I800" i="27"/>
  <c r="J800" i="27" s="1"/>
  <c r="G800" i="27"/>
  <c r="I799" i="27"/>
  <c r="J799" i="27" s="1"/>
  <c r="O799" i="27" s="1"/>
  <c r="G799" i="27"/>
  <c r="I798" i="27"/>
  <c r="J798" i="27" s="1"/>
  <c r="O798" i="27" s="1"/>
  <c r="G798" i="27"/>
  <c r="I797" i="27"/>
  <c r="J797" i="27" s="1"/>
  <c r="G797" i="27"/>
  <c r="I796" i="27"/>
  <c r="G796" i="27"/>
  <c r="I795" i="27"/>
  <c r="G795" i="27"/>
  <c r="M794" i="27"/>
  <c r="N794" i="27" s="1"/>
  <c r="I794" i="27"/>
  <c r="J794" i="27" s="1"/>
  <c r="G794" i="27"/>
  <c r="K793" i="27"/>
  <c r="Q793" i="27" s="1"/>
  <c r="I793" i="27"/>
  <c r="G793" i="27"/>
  <c r="I792" i="27"/>
  <c r="J792" i="27" s="1"/>
  <c r="O792" i="27" s="1"/>
  <c r="G792" i="27"/>
  <c r="M791" i="27"/>
  <c r="N791" i="27" s="1"/>
  <c r="I791" i="27"/>
  <c r="J791" i="27" s="1"/>
  <c r="O791" i="27" s="1"/>
  <c r="G791" i="27"/>
  <c r="K790" i="27"/>
  <c r="Q790" i="27" s="1"/>
  <c r="I790" i="27"/>
  <c r="J790" i="27" s="1"/>
  <c r="G790" i="27"/>
  <c r="I789" i="27"/>
  <c r="J789" i="27" s="1"/>
  <c r="G789" i="27"/>
  <c r="L789" i="27" s="1"/>
  <c r="R789" i="27" s="1"/>
  <c r="I788" i="27"/>
  <c r="J788" i="27" s="1"/>
  <c r="O788" i="27" s="1"/>
  <c r="G788" i="27"/>
  <c r="I787" i="27"/>
  <c r="G787" i="27"/>
  <c r="I786" i="27"/>
  <c r="K786" i="27" s="1"/>
  <c r="Q786" i="27" s="1"/>
  <c r="G786" i="27"/>
  <c r="M785" i="27"/>
  <c r="N785" i="27" s="1"/>
  <c r="K785" i="27"/>
  <c r="Q785" i="27" s="1"/>
  <c r="I785" i="27"/>
  <c r="G785" i="27"/>
  <c r="K784" i="27"/>
  <c r="Q784" i="27" s="1"/>
  <c r="I784" i="27"/>
  <c r="J784" i="27" s="1"/>
  <c r="G784" i="27"/>
  <c r="M783" i="27"/>
  <c r="N783" i="27" s="1"/>
  <c r="I783" i="27"/>
  <c r="J783" i="27" s="1"/>
  <c r="O783" i="27" s="1"/>
  <c r="G783" i="27"/>
  <c r="K782" i="27"/>
  <c r="Q782" i="27" s="1"/>
  <c r="I782" i="27"/>
  <c r="J782" i="27" s="1"/>
  <c r="G782" i="27"/>
  <c r="I781" i="27"/>
  <c r="J781" i="27" s="1"/>
  <c r="O781" i="27" s="1"/>
  <c r="G781" i="27"/>
  <c r="M780" i="27"/>
  <c r="N780" i="27" s="1"/>
  <c r="I780" i="27"/>
  <c r="J780" i="27" s="1"/>
  <c r="G780" i="27"/>
  <c r="M779" i="27"/>
  <c r="N779" i="27" s="1"/>
  <c r="K779" i="27"/>
  <c r="Q779" i="27" s="1"/>
  <c r="I779" i="27"/>
  <c r="G779" i="27"/>
  <c r="K778" i="27"/>
  <c r="P778" i="27" s="1"/>
  <c r="I778" i="27"/>
  <c r="J778" i="27" s="1"/>
  <c r="G778" i="27"/>
  <c r="I777" i="27"/>
  <c r="G777" i="27"/>
  <c r="M776" i="27"/>
  <c r="N776" i="27" s="1"/>
  <c r="I776" i="27"/>
  <c r="G776" i="27"/>
  <c r="M775" i="27"/>
  <c r="N775" i="27" s="1"/>
  <c r="K775" i="27"/>
  <c r="Q775" i="27" s="1"/>
  <c r="I775" i="27"/>
  <c r="G775" i="27"/>
  <c r="K774" i="27"/>
  <c r="Q774" i="27" s="1"/>
  <c r="I774" i="27"/>
  <c r="J774" i="27" s="1"/>
  <c r="G774" i="27"/>
  <c r="I773" i="27"/>
  <c r="G773" i="27"/>
  <c r="I772" i="27"/>
  <c r="J772" i="27" s="1"/>
  <c r="O772" i="27" s="1"/>
  <c r="G772" i="27"/>
  <c r="I771" i="27"/>
  <c r="G771" i="27"/>
  <c r="I770" i="27"/>
  <c r="G770" i="27"/>
  <c r="I769" i="27"/>
  <c r="G769" i="27"/>
  <c r="I768" i="27"/>
  <c r="J768" i="27" s="1"/>
  <c r="O768" i="27" s="1"/>
  <c r="G768" i="27"/>
  <c r="M767" i="27"/>
  <c r="N767" i="27" s="1"/>
  <c r="I767" i="27"/>
  <c r="G767" i="27"/>
  <c r="K766" i="27"/>
  <c r="Q766" i="27" s="1"/>
  <c r="I766" i="27"/>
  <c r="G766" i="27"/>
  <c r="I765" i="27"/>
  <c r="G765" i="27"/>
  <c r="I764" i="27"/>
  <c r="G764" i="27"/>
  <c r="M763" i="27"/>
  <c r="N763" i="27" s="1"/>
  <c r="I763" i="27"/>
  <c r="J763" i="27" s="1"/>
  <c r="G763" i="27"/>
  <c r="L763" i="27" s="1"/>
  <c r="R763" i="27" s="1"/>
  <c r="M762" i="27"/>
  <c r="N762" i="27" s="1"/>
  <c r="K762" i="27"/>
  <c r="Q762" i="27" s="1"/>
  <c r="I762" i="27"/>
  <c r="G762" i="27"/>
  <c r="M761" i="27"/>
  <c r="N761" i="27" s="1"/>
  <c r="K761" i="27"/>
  <c r="Q761" i="27" s="1"/>
  <c r="I761" i="27"/>
  <c r="G761" i="27"/>
  <c r="I760" i="27"/>
  <c r="K760" i="27" s="1"/>
  <c r="Q760" i="27" s="1"/>
  <c r="G760" i="27"/>
  <c r="M759" i="27"/>
  <c r="N759" i="27" s="1"/>
  <c r="I759" i="27"/>
  <c r="G759" i="27"/>
  <c r="K758" i="27"/>
  <c r="Q758" i="27" s="1"/>
  <c r="I758" i="27"/>
  <c r="J758" i="27" s="1"/>
  <c r="G758" i="27"/>
  <c r="M757" i="27"/>
  <c r="N757" i="27" s="1"/>
  <c r="I757" i="27"/>
  <c r="J757" i="27" s="1"/>
  <c r="G757" i="27"/>
  <c r="K756" i="27"/>
  <c r="Q756" i="27" s="1"/>
  <c r="I756" i="27"/>
  <c r="J756" i="27" s="1"/>
  <c r="G756" i="27"/>
  <c r="I755" i="27"/>
  <c r="G755" i="27"/>
  <c r="I754" i="27"/>
  <c r="G754" i="27"/>
  <c r="I753" i="27"/>
  <c r="G753" i="27"/>
  <c r="M752" i="27"/>
  <c r="N752" i="27" s="1"/>
  <c r="I752" i="27"/>
  <c r="J752" i="27" s="1"/>
  <c r="O752" i="27" s="1"/>
  <c r="G752" i="27"/>
  <c r="L752" i="27" s="1"/>
  <c r="R752" i="27" s="1"/>
  <c r="K751" i="27"/>
  <c r="Q751" i="27" s="1"/>
  <c r="I751" i="27"/>
  <c r="J751" i="27" s="1"/>
  <c r="G751" i="27"/>
  <c r="I750" i="27"/>
  <c r="K750" i="27" s="1"/>
  <c r="Q750" i="27" s="1"/>
  <c r="G750" i="27"/>
  <c r="M749" i="27"/>
  <c r="N749" i="27" s="1"/>
  <c r="I749" i="27"/>
  <c r="J749" i="27" s="1"/>
  <c r="O749" i="27" s="1"/>
  <c r="G749" i="27"/>
  <c r="K748" i="27"/>
  <c r="P748" i="27" s="1"/>
  <c r="I748" i="27"/>
  <c r="G748" i="27"/>
  <c r="I747" i="27"/>
  <c r="K747" i="27" s="1"/>
  <c r="Q747" i="27" s="1"/>
  <c r="G747" i="27"/>
  <c r="M746" i="27"/>
  <c r="N746" i="27" s="1"/>
  <c r="I746" i="27"/>
  <c r="G746" i="27"/>
  <c r="K745" i="27"/>
  <c r="Q745" i="27" s="1"/>
  <c r="I745" i="27"/>
  <c r="J745" i="27" s="1"/>
  <c r="G745" i="27"/>
  <c r="I744" i="27"/>
  <c r="K744" i="27" s="1"/>
  <c r="Q744" i="27" s="1"/>
  <c r="G744" i="27"/>
  <c r="M743" i="27"/>
  <c r="N743" i="27" s="1"/>
  <c r="I743" i="27"/>
  <c r="G743" i="27"/>
  <c r="K742" i="27"/>
  <c r="Q742" i="27" s="1"/>
  <c r="I742" i="27"/>
  <c r="G742" i="27"/>
  <c r="I741" i="27"/>
  <c r="K741" i="27" s="1"/>
  <c r="Q741" i="27" s="1"/>
  <c r="G741" i="27"/>
  <c r="M740" i="27"/>
  <c r="N740" i="27" s="1"/>
  <c r="I740" i="27"/>
  <c r="G740" i="27"/>
  <c r="I739" i="27"/>
  <c r="K739" i="27" s="1"/>
  <c r="P739" i="27" s="1"/>
  <c r="G739" i="27"/>
  <c r="M738" i="27"/>
  <c r="N738" i="27" s="1"/>
  <c r="I738" i="27"/>
  <c r="G738" i="27"/>
  <c r="K737" i="27"/>
  <c r="Q737" i="27" s="1"/>
  <c r="I737" i="27"/>
  <c r="J737" i="27" s="1"/>
  <c r="G737" i="27"/>
  <c r="M736" i="27"/>
  <c r="N736" i="27" s="1"/>
  <c r="I736" i="27"/>
  <c r="G736" i="27"/>
  <c r="M735" i="27"/>
  <c r="N735" i="27" s="1"/>
  <c r="K735" i="27"/>
  <c r="Q735" i="27" s="1"/>
  <c r="I735" i="27"/>
  <c r="G735" i="27"/>
  <c r="K734" i="27"/>
  <c r="Q734" i="27" s="1"/>
  <c r="I734" i="27"/>
  <c r="G734" i="27"/>
  <c r="I733" i="27"/>
  <c r="K733" i="27" s="1"/>
  <c r="Q733" i="27" s="1"/>
  <c r="G733" i="27"/>
  <c r="I732" i="27"/>
  <c r="G732" i="27"/>
  <c r="I731" i="27"/>
  <c r="J731" i="27" s="1"/>
  <c r="O731" i="27" s="1"/>
  <c r="G731" i="27"/>
  <c r="I730" i="27"/>
  <c r="J730" i="27" s="1"/>
  <c r="O730" i="27" s="1"/>
  <c r="G730" i="27"/>
  <c r="I729" i="27"/>
  <c r="G729" i="27"/>
  <c r="M728" i="27"/>
  <c r="N728" i="27" s="1"/>
  <c r="I728" i="27"/>
  <c r="J728" i="27" s="1"/>
  <c r="G728" i="27"/>
  <c r="K727" i="27"/>
  <c r="P727" i="27" s="1"/>
  <c r="I727" i="27"/>
  <c r="G727" i="27"/>
  <c r="I726" i="27"/>
  <c r="K726" i="27" s="1"/>
  <c r="Q726" i="27" s="1"/>
  <c r="G726" i="27"/>
  <c r="K725" i="27" s="1"/>
  <c r="Q725" i="27" s="1"/>
  <c r="M725" i="27"/>
  <c r="N725" i="27" s="1"/>
  <c r="I725" i="27"/>
  <c r="G725" i="27"/>
  <c r="K724" i="27"/>
  <c r="Q724" i="27" s="1"/>
  <c r="I724" i="27"/>
  <c r="G724" i="27"/>
  <c r="I723" i="27"/>
  <c r="G723" i="27"/>
  <c r="I722" i="27"/>
  <c r="G722" i="27"/>
  <c r="M721" i="27"/>
  <c r="N721" i="27" s="1"/>
  <c r="I721" i="27"/>
  <c r="G721" i="27"/>
  <c r="M720" i="27"/>
  <c r="N720" i="27" s="1"/>
  <c r="K720" i="27"/>
  <c r="Q720" i="27" s="1"/>
  <c r="I720" i="27"/>
  <c r="G720" i="27"/>
  <c r="K719" i="27"/>
  <c r="Q719" i="27" s="1"/>
  <c r="I719" i="27"/>
  <c r="G719" i="27"/>
  <c r="I718" i="27"/>
  <c r="G718" i="27"/>
  <c r="I717" i="27"/>
  <c r="J717" i="27" s="1"/>
  <c r="G717" i="27"/>
  <c r="I716" i="27"/>
  <c r="J716" i="27" s="1"/>
  <c r="O716" i="27" s="1"/>
  <c r="G716" i="27"/>
  <c r="I715" i="27"/>
  <c r="G715" i="27"/>
  <c r="M714" i="27"/>
  <c r="N714" i="27" s="1"/>
  <c r="I714" i="27"/>
  <c r="G714" i="27"/>
  <c r="K713" i="27"/>
  <c r="P713" i="27" s="1"/>
  <c r="I713" i="27"/>
  <c r="G713" i="27"/>
  <c r="I712" i="27"/>
  <c r="G712" i="27"/>
  <c r="I711" i="27"/>
  <c r="K711" i="27" s="1"/>
  <c r="Q711" i="27" s="1"/>
  <c r="G711" i="27"/>
  <c r="I710" i="27"/>
  <c r="K710" i="27" s="1"/>
  <c r="Q710" i="27" s="1"/>
  <c r="G710" i="27"/>
  <c r="I709" i="27"/>
  <c r="K709" i="27" s="1"/>
  <c r="P709" i="27" s="1"/>
  <c r="G709" i="27"/>
  <c r="M708" i="27"/>
  <c r="N708" i="27" s="1"/>
  <c r="I708" i="27"/>
  <c r="K708" i="27" s="1"/>
  <c r="Q708" i="27" s="1"/>
  <c r="G708" i="27"/>
  <c r="K707" i="27"/>
  <c r="Q707" i="27" s="1"/>
  <c r="I707" i="27"/>
  <c r="J707" i="27" s="1"/>
  <c r="G707" i="27"/>
  <c r="I706" i="27"/>
  <c r="J706" i="27" s="1"/>
  <c r="O706" i="27" s="1"/>
  <c r="G706" i="27"/>
  <c r="M705" i="27"/>
  <c r="N705" i="27" s="1"/>
  <c r="I705" i="27"/>
  <c r="G705" i="27"/>
  <c r="I704" i="27"/>
  <c r="K704" i="27" s="1"/>
  <c r="P704" i="27" s="1"/>
  <c r="G704" i="27"/>
  <c r="I703" i="27"/>
  <c r="J703" i="27" s="1"/>
  <c r="O703" i="27" s="1"/>
  <c r="G703" i="27"/>
  <c r="I702" i="27"/>
  <c r="J702" i="27" s="1"/>
  <c r="O702" i="27" s="1"/>
  <c r="G702" i="27"/>
  <c r="I701" i="27"/>
  <c r="G701" i="27"/>
  <c r="I700" i="27"/>
  <c r="G700" i="27"/>
  <c r="I699" i="27"/>
  <c r="G699" i="27"/>
  <c r="I698" i="27"/>
  <c r="K698" i="27" s="1"/>
  <c r="Q698" i="27" s="1"/>
  <c r="G698" i="27"/>
  <c r="M697" i="27"/>
  <c r="N697" i="27" s="1"/>
  <c r="I697" i="27"/>
  <c r="G697" i="27"/>
  <c r="K696" i="27"/>
  <c r="Q696" i="27" s="1"/>
  <c r="I696" i="27"/>
  <c r="G696" i="27"/>
  <c r="I695" i="27"/>
  <c r="G695" i="27"/>
  <c r="M694" i="27"/>
  <c r="N694" i="27" s="1"/>
  <c r="I694" i="27"/>
  <c r="G694" i="27"/>
  <c r="K693" i="27"/>
  <c r="P693" i="27" s="1"/>
  <c r="I693" i="27"/>
  <c r="J693" i="27" s="1"/>
  <c r="G693" i="27"/>
  <c r="M692" i="27"/>
  <c r="N692" i="27" s="1"/>
  <c r="I692" i="27"/>
  <c r="K692" i="27" s="1"/>
  <c r="P692" i="27" s="1"/>
  <c r="G692" i="27"/>
  <c r="K691" i="27"/>
  <c r="I691" i="27"/>
  <c r="G691" i="27"/>
  <c r="I690" i="27"/>
  <c r="K690" i="27" s="1"/>
  <c r="Q690" i="27" s="1"/>
  <c r="G690" i="27"/>
  <c r="M689" i="27"/>
  <c r="N689" i="27" s="1"/>
  <c r="I689" i="27"/>
  <c r="G689" i="27"/>
  <c r="K688" i="27"/>
  <c r="Q688" i="27" s="1"/>
  <c r="I688" i="27"/>
  <c r="G688" i="27"/>
  <c r="M687" i="27"/>
  <c r="N687" i="27" s="1"/>
  <c r="I687" i="27"/>
  <c r="K687" i="27" s="1"/>
  <c r="P687" i="27" s="1"/>
  <c r="G687" i="27"/>
  <c r="M686" i="27"/>
  <c r="N686" i="27" s="1"/>
  <c r="K686" i="27"/>
  <c r="Q686" i="27" s="1"/>
  <c r="I686" i="27"/>
  <c r="G686" i="27"/>
  <c r="K685" i="27"/>
  <c r="Q685" i="27" s="1"/>
  <c r="I685" i="27"/>
  <c r="G685" i="27"/>
  <c r="I684" i="27"/>
  <c r="K684" i="27" s="1"/>
  <c r="Q684" i="27" s="1"/>
  <c r="G684" i="27"/>
  <c r="J683" i="27"/>
  <c r="O683" i="27" s="1"/>
  <c r="I683" i="27"/>
  <c r="G683" i="27"/>
  <c r="M682" i="27"/>
  <c r="M683" i="27" s="1"/>
  <c r="J682" i="27"/>
  <c r="O682" i="27" s="1"/>
  <c r="I682" i="27"/>
  <c r="G682" i="27"/>
  <c r="K681" i="27"/>
  <c r="Q681" i="27" s="1"/>
  <c r="I681" i="27"/>
  <c r="J681" i="27" s="1"/>
  <c r="G681" i="27"/>
  <c r="J680" i="27"/>
  <c r="O680" i="27" s="1"/>
  <c r="I680" i="27"/>
  <c r="G680" i="27"/>
  <c r="M679" i="27"/>
  <c r="M680" i="27" s="1"/>
  <c r="J679" i="27"/>
  <c r="O679" i="27" s="1"/>
  <c r="I679" i="27"/>
  <c r="G679" i="27"/>
  <c r="K678" i="27"/>
  <c r="Q678" i="27" s="1"/>
  <c r="I678" i="27"/>
  <c r="G678" i="27"/>
  <c r="I677" i="27"/>
  <c r="G677" i="27"/>
  <c r="M676" i="27"/>
  <c r="N676" i="27" s="1"/>
  <c r="I676" i="27"/>
  <c r="J676" i="27" s="1"/>
  <c r="O676" i="27" s="1"/>
  <c r="G676" i="27"/>
  <c r="K675" i="27"/>
  <c r="Q675" i="27" s="1"/>
  <c r="I675" i="27"/>
  <c r="G675" i="27"/>
  <c r="M674" i="27"/>
  <c r="N674" i="27" s="1"/>
  <c r="I674" i="27"/>
  <c r="G674" i="27"/>
  <c r="K673" i="27"/>
  <c r="P673" i="27" s="1"/>
  <c r="I673" i="27"/>
  <c r="G673" i="27"/>
  <c r="M672" i="27"/>
  <c r="N672" i="27" s="1"/>
  <c r="I672" i="27"/>
  <c r="K672" i="27" s="1"/>
  <c r="Q672" i="27" s="1"/>
  <c r="G672" i="27"/>
  <c r="K671" i="27"/>
  <c r="Q671" i="27" s="1"/>
  <c r="I671" i="27"/>
  <c r="G671" i="27"/>
  <c r="M670" i="27"/>
  <c r="M671" i="27" s="1"/>
  <c r="N671" i="27" s="1"/>
  <c r="J670" i="27"/>
  <c r="O670" i="27" s="1"/>
  <c r="I670" i="27"/>
  <c r="G670" i="27"/>
  <c r="K669" i="27"/>
  <c r="Q669" i="27" s="1"/>
  <c r="I669" i="27"/>
  <c r="J669" i="27" s="1"/>
  <c r="G669" i="27"/>
  <c r="M668" i="27"/>
  <c r="N668" i="27" s="1"/>
  <c r="J668" i="27"/>
  <c r="O668" i="27" s="1"/>
  <c r="I668" i="27"/>
  <c r="G668" i="27"/>
  <c r="M667" i="27"/>
  <c r="N667" i="27" s="1"/>
  <c r="K667" i="27"/>
  <c r="Q667" i="27" s="1"/>
  <c r="I667" i="27"/>
  <c r="G667" i="27"/>
  <c r="M666" i="27"/>
  <c r="N666" i="27" s="1"/>
  <c r="K666" i="27"/>
  <c r="Q666" i="27" s="1"/>
  <c r="I666" i="27"/>
  <c r="J666" i="27" s="1"/>
  <c r="G666" i="27"/>
  <c r="K665" i="27"/>
  <c r="Q665" i="27" s="1"/>
  <c r="I665" i="27"/>
  <c r="G665" i="27"/>
  <c r="M664" i="27"/>
  <c r="N664" i="27" s="1"/>
  <c r="I664" i="27"/>
  <c r="G664" i="27"/>
  <c r="M663" i="27"/>
  <c r="N663" i="27" s="1"/>
  <c r="I663" i="27"/>
  <c r="J663" i="27" s="1"/>
  <c r="G663" i="27"/>
  <c r="M662" i="27"/>
  <c r="N662" i="27" s="1"/>
  <c r="I662" i="27"/>
  <c r="J662" i="27" s="1"/>
  <c r="G662" i="27"/>
  <c r="I661" i="27"/>
  <c r="K661" i="27" s="1"/>
  <c r="Q661" i="27" s="1"/>
  <c r="G661" i="27"/>
  <c r="M660" i="27"/>
  <c r="N660" i="27" s="1"/>
  <c r="I660" i="27"/>
  <c r="J660" i="27" s="1"/>
  <c r="G660" i="27"/>
  <c r="J648" i="27"/>
  <c r="O648" i="27" s="1"/>
  <c r="M648" i="27"/>
  <c r="N648" i="27" s="1"/>
  <c r="J649" i="27"/>
  <c r="O649" i="27"/>
  <c r="J650" i="27"/>
  <c r="O650" i="27" s="1"/>
  <c r="J651" i="27"/>
  <c r="O651" i="27" s="1"/>
  <c r="J652" i="27"/>
  <c r="O652" i="27" s="1"/>
  <c r="J653" i="27"/>
  <c r="O653" i="27" s="1"/>
  <c r="J654" i="27"/>
  <c r="O654" i="27" s="1"/>
  <c r="J655" i="27"/>
  <c r="O655" i="27" s="1"/>
  <c r="J656" i="27"/>
  <c r="O656" i="27" s="1"/>
  <c r="J657" i="27"/>
  <c r="O657" i="27" s="1"/>
  <c r="J658" i="27"/>
  <c r="O658" i="27" s="1"/>
  <c r="K659" i="27"/>
  <c r="P659" i="27" s="1"/>
  <c r="I659" i="27"/>
  <c r="G659" i="27"/>
  <c r="I658" i="27"/>
  <c r="G658" i="27"/>
  <c r="I657" i="27"/>
  <c r="K657" i="27" s="1"/>
  <c r="P657" i="27" s="1"/>
  <c r="G657" i="27"/>
  <c r="I656" i="27"/>
  <c r="L656" i="27" s="1"/>
  <c r="R656" i="27" s="1"/>
  <c r="G656" i="27"/>
  <c r="I655" i="27"/>
  <c r="G655" i="27"/>
  <c r="I654" i="27"/>
  <c r="G654" i="27"/>
  <c r="I653" i="27"/>
  <c r="G653" i="27"/>
  <c r="K652" i="27" s="1"/>
  <c r="I652" i="27"/>
  <c r="L652" i="27" s="1"/>
  <c r="R652" i="27" s="1"/>
  <c r="G652" i="27"/>
  <c r="I651" i="27"/>
  <c r="G651" i="27"/>
  <c r="K650" i="27" s="1"/>
  <c r="P650" i="27" s="1"/>
  <c r="I650" i="27"/>
  <c r="L650" i="27" s="1"/>
  <c r="R650" i="27" s="1"/>
  <c r="G650" i="27"/>
  <c r="I649" i="27"/>
  <c r="G649" i="27"/>
  <c r="K648" i="27" s="1"/>
  <c r="P648" i="27" s="1"/>
  <c r="I648" i="27"/>
  <c r="L648" i="27" s="1"/>
  <c r="R648" i="27" s="1"/>
  <c r="G648" i="27"/>
  <c r="K647" i="27"/>
  <c r="Q647" i="27" s="1"/>
  <c r="I647" i="27"/>
  <c r="J647" i="27" s="1"/>
  <c r="G647" i="27"/>
  <c r="M646" i="27"/>
  <c r="N646" i="27" s="1"/>
  <c r="I646" i="27"/>
  <c r="J646" i="27" s="1"/>
  <c r="O646" i="27" s="1"/>
  <c r="G646" i="27"/>
  <c r="I645" i="27"/>
  <c r="J645" i="27" s="1"/>
  <c r="G645" i="27"/>
  <c r="I644" i="27"/>
  <c r="G644" i="27"/>
  <c r="J643" i="27"/>
  <c r="O643" i="27" s="1"/>
  <c r="I643" i="27"/>
  <c r="G643" i="27"/>
  <c r="I642" i="27"/>
  <c r="K642" i="27" s="1"/>
  <c r="Q642" i="27" s="1"/>
  <c r="G642" i="27"/>
  <c r="J641" i="27"/>
  <c r="O641" i="27" s="1"/>
  <c r="I641" i="27"/>
  <c r="G641" i="27"/>
  <c r="I640" i="27"/>
  <c r="G640" i="27"/>
  <c r="I639" i="27"/>
  <c r="J639" i="27" s="1"/>
  <c r="G639" i="27"/>
  <c r="L639" i="27" s="1"/>
  <c r="R639" i="27" s="1"/>
  <c r="M638" i="27"/>
  <c r="N638" i="27" s="1"/>
  <c r="I638" i="27"/>
  <c r="K638" i="27" s="1"/>
  <c r="Q638" i="27" s="1"/>
  <c r="G638" i="27"/>
  <c r="M637" i="27"/>
  <c r="N637" i="27" s="1"/>
  <c r="K637" i="27"/>
  <c r="Q637" i="27" s="1"/>
  <c r="I637" i="27"/>
  <c r="G637" i="27"/>
  <c r="I636" i="27"/>
  <c r="J636" i="27" s="1"/>
  <c r="G636" i="27"/>
  <c r="I635" i="27"/>
  <c r="G635" i="27"/>
  <c r="J634" i="27"/>
  <c r="O634" i="27" s="1"/>
  <c r="I634" i="27"/>
  <c r="G634" i="27"/>
  <c r="I633" i="27"/>
  <c r="G633" i="27"/>
  <c r="I632" i="27"/>
  <c r="J632" i="27" s="1"/>
  <c r="O632" i="27" s="1"/>
  <c r="G632" i="27"/>
  <c r="J631" i="27"/>
  <c r="O631" i="27" s="1"/>
  <c r="I631" i="27"/>
  <c r="G631" i="27"/>
  <c r="K620" i="27"/>
  <c r="P620" i="27" s="1"/>
  <c r="L620" i="27"/>
  <c r="R620" i="27"/>
  <c r="K621" i="27"/>
  <c r="P621" i="27" s="1"/>
  <c r="L621" i="27"/>
  <c r="R621" i="27" s="1"/>
  <c r="K626" i="27"/>
  <c r="P626" i="27" s="1"/>
  <c r="M627" i="27"/>
  <c r="M628" i="27" s="1"/>
  <c r="M629" i="27" s="1"/>
  <c r="N627" i="27"/>
  <c r="J623" i="27"/>
  <c r="O623" i="27" s="1"/>
  <c r="J624" i="27"/>
  <c r="O624" i="27" s="1"/>
  <c r="J625" i="27"/>
  <c r="O625" i="27" s="1"/>
  <c r="J627" i="27"/>
  <c r="O627" i="27" s="1"/>
  <c r="J628" i="27"/>
  <c r="O628" i="27" s="1"/>
  <c r="J629" i="27"/>
  <c r="O629" i="27" s="1"/>
  <c r="J630" i="27"/>
  <c r="I626" i="27"/>
  <c r="J626" i="27" s="1"/>
  <c r="G626" i="27"/>
  <c r="I630" i="27"/>
  <c r="G630" i="27"/>
  <c r="I629" i="27"/>
  <c r="G629" i="27"/>
  <c r="L629" i="27" s="1"/>
  <c r="R629" i="27" s="1"/>
  <c r="I628" i="27"/>
  <c r="G628" i="27"/>
  <c r="I627" i="27"/>
  <c r="G627" i="27"/>
  <c r="I625" i="27"/>
  <c r="L625" i="27" s="1"/>
  <c r="R625" i="27" s="1"/>
  <c r="G625" i="27"/>
  <c r="I624" i="27"/>
  <c r="G624" i="27"/>
  <c r="K623" i="27" s="1"/>
  <c r="P623" i="27" s="1"/>
  <c r="I623" i="27"/>
  <c r="G623" i="27"/>
  <c r="I622" i="27"/>
  <c r="G622" i="27"/>
  <c r="I621" i="27"/>
  <c r="J621" i="27" s="1"/>
  <c r="O621" i="27" s="1"/>
  <c r="G621" i="27"/>
  <c r="I620" i="27"/>
  <c r="G620" i="27"/>
  <c r="K619" i="27" s="1"/>
  <c r="P619" i="27" s="1"/>
  <c r="I619" i="27"/>
  <c r="G619" i="27"/>
  <c r="M618" i="27"/>
  <c r="N618" i="27" s="1"/>
  <c r="I618" i="27"/>
  <c r="G618" i="27"/>
  <c r="K617" i="27"/>
  <c r="Q617" i="27" s="1"/>
  <c r="I617" i="27"/>
  <c r="G617" i="27"/>
  <c r="I616" i="27"/>
  <c r="K616" i="27" s="1"/>
  <c r="Q616" i="27" s="1"/>
  <c r="G616" i="27"/>
  <c r="I615" i="27"/>
  <c r="J615" i="27" s="1"/>
  <c r="O615" i="27" s="1"/>
  <c r="G615" i="27"/>
  <c r="I614" i="27"/>
  <c r="J614" i="27" s="1"/>
  <c r="O614" i="27" s="1"/>
  <c r="G614" i="27"/>
  <c r="I613" i="27"/>
  <c r="J613" i="27" s="1"/>
  <c r="O613" i="27" s="1"/>
  <c r="G613" i="27"/>
  <c r="M612" i="27"/>
  <c r="N612" i="27" s="1"/>
  <c r="I612" i="27"/>
  <c r="J612" i="27" s="1"/>
  <c r="G612" i="27"/>
  <c r="I611" i="27"/>
  <c r="J611" i="27" s="1"/>
  <c r="G611" i="27"/>
  <c r="M610" i="27"/>
  <c r="N610" i="27" s="1"/>
  <c r="I610" i="27"/>
  <c r="G610" i="27"/>
  <c r="M609" i="27"/>
  <c r="N609" i="27" s="1"/>
  <c r="K609" i="27"/>
  <c r="Q609" i="27" s="1"/>
  <c r="I609" i="27"/>
  <c r="G609" i="27"/>
  <c r="M608" i="27"/>
  <c r="N608" i="27" s="1"/>
  <c r="K608" i="27"/>
  <c r="Q608" i="27" s="1"/>
  <c r="I608" i="27"/>
  <c r="J608" i="27" s="1"/>
  <c r="G608" i="27"/>
  <c r="K607" i="27"/>
  <c r="Q607" i="27" s="1"/>
  <c r="I607" i="27"/>
  <c r="G607" i="27"/>
  <c r="M606" i="27"/>
  <c r="N606" i="27" s="1"/>
  <c r="I606" i="27"/>
  <c r="J606" i="27" s="1"/>
  <c r="O606" i="27" s="1"/>
  <c r="G606" i="27"/>
  <c r="K605" i="27"/>
  <c r="Q605" i="27" s="1"/>
  <c r="I605" i="27"/>
  <c r="G605" i="27"/>
  <c r="I604" i="27"/>
  <c r="J604" i="27" s="1"/>
  <c r="G604" i="27"/>
  <c r="J603" i="27"/>
  <c r="O603" i="27" s="1"/>
  <c r="I603" i="27"/>
  <c r="G603" i="27"/>
  <c r="M602" i="27"/>
  <c r="N602" i="27" s="1"/>
  <c r="I602" i="27"/>
  <c r="K602" i="27" s="1"/>
  <c r="Q602" i="27" s="1"/>
  <c r="G602" i="27"/>
  <c r="M601" i="27"/>
  <c r="N601" i="27" s="1"/>
  <c r="K601" i="27"/>
  <c r="Q601" i="27" s="1"/>
  <c r="I601" i="27"/>
  <c r="G601" i="27"/>
  <c r="K600" i="27"/>
  <c r="Q600" i="27" s="1"/>
  <c r="I600" i="27"/>
  <c r="G600" i="27"/>
  <c r="J599" i="27"/>
  <c r="O599" i="27" s="1"/>
  <c r="I599" i="27"/>
  <c r="G599" i="27"/>
  <c r="M598" i="27"/>
  <c r="N598" i="27" s="1"/>
  <c r="I598" i="27"/>
  <c r="K598" i="27" s="1"/>
  <c r="Q598" i="27" s="1"/>
  <c r="G598" i="27"/>
  <c r="K597" i="27"/>
  <c r="Q597" i="27" s="1"/>
  <c r="I597" i="27"/>
  <c r="J597" i="27" s="1"/>
  <c r="G597" i="27"/>
  <c r="I596" i="27"/>
  <c r="K596" i="27" s="1"/>
  <c r="Q596" i="27" s="1"/>
  <c r="G596" i="27"/>
  <c r="I595" i="27"/>
  <c r="J595" i="27" s="1"/>
  <c r="O595" i="27" s="1"/>
  <c r="G595" i="27"/>
  <c r="I594" i="27"/>
  <c r="G594" i="27"/>
  <c r="I593" i="27"/>
  <c r="G593" i="27"/>
  <c r="I592" i="27"/>
  <c r="J592" i="27" s="1"/>
  <c r="O592" i="27" s="1"/>
  <c r="G592" i="27"/>
  <c r="I591" i="27"/>
  <c r="J591" i="27" s="1"/>
  <c r="O591" i="27" s="1"/>
  <c r="G591" i="27"/>
  <c r="L591" i="27" s="1"/>
  <c r="R591" i="27" s="1"/>
  <c r="M590" i="27"/>
  <c r="N590" i="27" s="1"/>
  <c r="I590" i="27"/>
  <c r="K590" i="27" s="1"/>
  <c r="P590" i="27" s="1"/>
  <c r="G590" i="27"/>
  <c r="K589" i="27"/>
  <c r="Q589" i="27" s="1"/>
  <c r="I589" i="27"/>
  <c r="G589" i="27"/>
  <c r="I588" i="27"/>
  <c r="G588" i="27"/>
  <c r="I587" i="27"/>
  <c r="K587" i="27" s="1"/>
  <c r="Q587" i="27" s="1"/>
  <c r="G587" i="27"/>
  <c r="I586" i="27"/>
  <c r="G586" i="27"/>
  <c r="M585" i="27"/>
  <c r="N585" i="27" s="1"/>
  <c r="I585" i="27"/>
  <c r="J585" i="27" s="1"/>
  <c r="O585" i="27" s="1"/>
  <c r="G585" i="27"/>
  <c r="I584" i="27"/>
  <c r="K584" i="27" s="1"/>
  <c r="P584" i="27" s="1"/>
  <c r="G584" i="27"/>
  <c r="M583" i="27"/>
  <c r="N583" i="27" s="1"/>
  <c r="I583" i="27"/>
  <c r="G583" i="27"/>
  <c r="K582" i="27"/>
  <c r="Q582" i="27" s="1"/>
  <c r="I582" i="27"/>
  <c r="G582" i="27"/>
  <c r="I581" i="27"/>
  <c r="K581" i="27" s="1"/>
  <c r="Q581" i="27" s="1"/>
  <c r="G581" i="27"/>
  <c r="M580" i="27"/>
  <c r="N580" i="27" s="1"/>
  <c r="I580" i="27"/>
  <c r="G580" i="27"/>
  <c r="K579" i="27"/>
  <c r="Q579" i="27" s="1"/>
  <c r="I579" i="27"/>
  <c r="J579" i="27" s="1"/>
  <c r="G579" i="27"/>
  <c r="I578" i="27"/>
  <c r="M578" i="27"/>
  <c r="N578" i="27" s="1"/>
  <c r="J578" i="27"/>
  <c r="G578" i="27"/>
  <c r="M577" i="27"/>
  <c r="N577" i="27" s="1"/>
  <c r="K577" i="27"/>
  <c r="Q577" i="27" s="1"/>
  <c r="I577" i="27"/>
  <c r="G577" i="27"/>
  <c r="K576" i="27"/>
  <c r="P576" i="27" s="1"/>
  <c r="I576" i="27"/>
  <c r="G576" i="27"/>
  <c r="M575" i="27"/>
  <c r="M576" i="27" s="1"/>
  <c r="N576" i="27" s="1"/>
  <c r="J575" i="27"/>
  <c r="O575" i="27" s="1"/>
  <c r="I575" i="27"/>
  <c r="G575" i="27"/>
  <c r="K574" i="27"/>
  <c r="Q574" i="27" s="1"/>
  <c r="I574" i="27"/>
  <c r="J574" i="27" s="1"/>
  <c r="G574" i="27"/>
  <c r="I573" i="27"/>
  <c r="G573" i="27"/>
  <c r="M572" i="27"/>
  <c r="N572" i="27" s="1"/>
  <c r="I572" i="27"/>
  <c r="J572" i="27" s="1"/>
  <c r="O572" i="27" s="1"/>
  <c r="G572" i="27"/>
  <c r="M571" i="27"/>
  <c r="N571" i="27" s="1"/>
  <c r="K571" i="27"/>
  <c r="Q571" i="27" s="1"/>
  <c r="I571" i="27"/>
  <c r="J571" i="27" s="1"/>
  <c r="G571" i="27"/>
  <c r="M570" i="27"/>
  <c r="N570" i="27" s="1"/>
  <c r="K570" i="27"/>
  <c r="P570" i="27" s="1"/>
  <c r="I570" i="27"/>
  <c r="G570" i="27"/>
  <c r="K569" i="27"/>
  <c r="Q569" i="27" s="1"/>
  <c r="I569" i="27"/>
  <c r="J569" i="27" s="1"/>
  <c r="G569" i="27"/>
  <c r="M568" i="27"/>
  <c r="N568" i="27" s="1"/>
  <c r="I568" i="27"/>
  <c r="K568" i="27" s="1"/>
  <c r="Q568" i="27" s="1"/>
  <c r="G568" i="27"/>
  <c r="I567" i="27"/>
  <c r="K567" i="27" s="1"/>
  <c r="Q567" i="27" s="1"/>
  <c r="G567" i="27"/>
  <c r="M566" i="27"/>
  <c r="N566" i="27" s="1"/>
  <c r="I566" i="27"/>
  <c r="K566" i="27" s="1"/>
  <c r="Q566" i="27" s="1"/>
  <c r="G566" i="27"/>
  <c r="M565" i="27"/>
  <c r="N565" i="27" s="1"/>
  <c r="K565" i="27"/>
  <c r="Q565" i="27" s="1"/>
  <c r="I565" i="27"/>
  <c r="G565" i="27"/>
  <c r="M564" i="27"/>
  <c r="N564" i="27" s="1"/>
  <c r="K564" i="27"/>
  <c r="Q564" i="27" s="1"/>
  <c r="I564" i="27"/>
  <c r="G564" i="27"/>
  <c r="M563" i="27"/>
  <c r="N563" i="27" s="1"/>
  <c r="K563" i="27"/>
  <c r="P563" i="27" s="1"/>
  <c r="I563" i="27"/>
  <c r="G563" i="27"/>
  <c r="M562" i="27"/>
  <c r="N562" i="27" s="1"/>
  <c r="K562" i="27"/>
  <c r="Q562" i="27" s="1"/>
  <c r="I562" i="27"/>
  <c r="G562" i="27"/>
  <c r="M561" i="27"/>
  <c r="N561" i="27" s="1"/>
  <c r="K561" i="27"/>
  <c r="Q561" i="27" s="1"/>
  <c r="I561" i="27"/>
  <c r="G561" i="27"/>
  <c r="M560" i="27"/>
  <c r="N560" i="27" s="1"/>
  <c r="K560" i="27"/>
  <c r="Q560" i="27" s="1"/>
  <c r="I560" i="27"/>
  <c r="G560" i="27"/>
  <c r="M559" i="27"/>
  <c r="N559" i="27" s="1"/>
  <c r="K559" i="27"/>
  <c r="Q559" i="27" s="1"/>
  <c r="I559" i="27"/>
  <c r="G559" i="27"/>
  <c r="K558" i="27"/>
  <c r="Q558" i="27" s="1"/>
  <c r="I558" i="27"/>
  <c r="G558" i="27"/>
  <c r="I557" i="27"/>
  <c r="K557" i="27" s="1"/>
  <c r="Q557" i="27" s="1"/>
  <c r="G557" i="27"/>
  <c r="I556" i="27"/>
  <c r="J556" i="27" s="1"/>
  <c r="O556" i="27" s="1"/>
  <c r="G556" i="27"/>
  <c r="I555" i="27"/>
  <c r="G555" i="27"/>
  <c r="I554" i="27"/>
  <c r="G554" i="27"/>
  <c r="I553" i="27"/>
  <c r="K553" i="27" s="1"/>
  <c r="Q553" i="27" s="1"/>
  <c r="G553" i="27"/>
  <c r="I552" i="27"/>
  <c r="K552" i="27" s="1"/>
  <c r="Q552" i="27" s="1"/>
  <c r="G552" i="27"/>
  <c r="I551" i="27"/>
  <c r="G551" i="27"/>
  <c r="I550" i="27"/>
  <c r="G550" i="27"/>
  <c r="I549" i="27"/>
  <c r="J549" i="27" s="1"/>
  <c r="O549" i="27" s="1"/>
  <c r="G549" i="27"/>
  <c r="M548" i="27"/>
  <c r="N548" i="27" s="1"/>
  <c r="I548" i="27"/>
  <c r="J548" i="27" s="1"/>
  <c r="G548" i="27"/>
  <c r="K547" i="27"/>
  <c r="P547" i="27" s="1"/>
  <c r="I547" i="27"/>
  <c r="J547" i="27" s="1"/>
  <c r="G547" i="27"/>
  <c r="I546" i="27"/>
  <c r="J546" i="27" s="1"/>
  <c r="G546" i="27"/>
  <c r="I545" i="27"/>
  <c r="J545" i="27" s="1"/>
  <c r="O545" i="27" s="1"/>
  <c r="G545" i="27"/>
  <c r="I544" i="27"/>
  <c r="K544" i="27" s="1"/>
  <c r="Q544" i="27" s="1"/>
  <c r="G544" i="27"/>
  <c r="M543" i="27"/>
  <c r="N543" i="27" s="1"/>
  <c r="I543" i="27"/>
  <c r="G543" i="27"/>
  <c r="K542" i="27"/>
  <c r="Q542" i="27" s="1"/>
  <c r="I542" i="27"/>
  <c r="G542" i="27"/>
  <c r="I541" i="27"/>
  <c r="K541" i="27" s="1"/>
  <c r="Q541" i="27" s="1"/>
  <c r="G541" i="27"/>
  <c r="I540" i="27"/>
  <c r="G540" i="27"/>
  <c r="M539" i="27"/>
  <c r="N539" i="27" s="1"/>
  <c r="I539" i="27"/>
  <c r="J539" i="27" s="1"/>
  <c r="O539" i="27" s="1"/>
  <c r="G539" i="27"/>
  <c r="K538" i="27"/>
  <c r="Q538" i="27" s="1"/>
  <c r="I538" i="27"/>
  <c r="J538" i="27" s="1"/>
  <c r="G538" i="27"/>
  <c r="I537" i="27"/>
  <c r="J537" i="27" s="1"/>
  <c r="G537" i="27"/>
  <c r="M536" i="27"/>
  <c r="N536" i="27" s="1"/>
  <c r="I536" i="27"/>
  <c r="G536" i="27"/>
  <c r="I535" i="27"/>
  <c r="K535" i="27" s="1"/>
  <c r="Q535" i="27" s="1"/>
  <c r="G535" i="27"/>
  <c r="M534" i="27"/>
  <c r="N534" i="27" s="1"/>
  <c r="I534" i="27"/>
  <c r="J534" i="27" s="1"/>
  <c r="O534" i="27" s="1"/>
  <c r="G534" i="27"/>
  <c r="K533" i="27"/>
  <c r="Q533" i="27" s="1"/>
  <c r="I533" i="27"/>
  <c r="J533" i="27" s="1"/>
  <c r="G533" i="27"/>
  <c r="I532" i="27"/>
  <c r="G532" i="27"/>
  <c r="M531" i="27"/>
  <c r="N531" i="27" s="1"/>
  <c r="I531" i="27"/>
  <c r="J531" i="27" s="1"/>
  <c r="G531" i="27"/>
  <c r="M530" i="27"/>
  <c r="N530" i="27" s="1"/>
  <c r="K530" i="27"/>
  <c r="P530" i="27" s="1"/>
  <c r="I530" i="27"/>
  <c r="G530" i="27"/>
  <c r="K529" i="27"/>
  <c r="Q529" i="27" s="1"/>
  <c r="I529" i="27"/>
  <c r="G529" i="27"/>
  <c r="M528" i="27"/>
  <c r="N528" i="27" s="1"/>
  <c r="I528" i="27"/>
  <c r="G528" i="27"/>
  <c r="K527" i="27"/>
  <c r="Q527" i="27" s="1"/>
  <c r="I527" i="27"/>
  <c r="G527" i="27"/>
  <c r="M526" i="27"/>
  <c r="N526" i="27" s="1"/>
  <c r="I526" i="27"/>
  <c r="J526" i="27" s="1"/>
  <c r="G526" i="27"/>
  <c r="M525" i="27"/>
  <c r="N525" i="27" s="1"/>
  <c r="K525" i="27"/>
  <c r="Q525" i="27" s="1"/>
  <c r="I525" i="27"/>
  <c r="G525" i="27"/>
  <c r="M524" i="27"/>
  <c r="N524" i="27" s="1"/>
  <c r="K524" i="27"/>
  <c r="Q524" i="27" s="1"/>
  <c r="I524" i="27"/>
  <c r="G524" i="27"/>
  <c r="K523" i="27"/>
  <c r="Q523" i="27" s="1"/>
  <c r="I523" i="27"/>
  <c r="G523" i="27"/>
  <c r="I522" i="27"/>
  <c r="G522" i="27"/>
  <c r="I521" i="27"/>
  <c r="J521" i="27" s="1"/>
  <c r="O521" i="27" s="1"/>
  <c r="G521" i="27"/>
  <c r="I520" i="27"/>
  <c r="K520" i="27" s="1"/>
  <c r="P520" i="27" s="1"/>
  <c r="G520" i="27"/>
  <c r="M519" i="27"/>
  <c r="N519" i="27" s="1"/>
  <c r="I519" i="27"/>
  <c r="K519" i="27" s="1"/>
  <c r="Q519" i="27" s="1"/>
  <c r="G519" i="27"/>
  <c r="I518" i="27"/>
  <c r="K518" i="27" s="1"/>
  <c r="Q518" i="27" s="1"/>
  <c r="G518" i="27"/>
  <c r="M517" i="27"/>
  <c r="N517" i="27" s="1"/>
  <c r="I517" i="27"/>
  <c r="G517" i="27"/>
  <c r="M516" i="27"/>
  <c r="N516" i="27" s="1"/>
  <c r="K516" i="27"/>
  <c r="Q516" i="27" s="1"/>
  <c r="I516" i="27"/>
  <c r="G516" i="27"/>
  <c r="K515" i="27"/>
  <c r="Q515" i="27" s="1"/>
  <c r="I515" i="27"/>
  <c r="J515" i="27" s="1"/>
  <c r="G515" i="27"/>
  <c r="I514" i="27"/>
  <c r="G514" i="27"/>
  <c r="I513" i="27"/>
  <c r="G513" i="27"/>
  <c r="I512" i="27"/>
  <c r="J512" i="27" s="1"/>
  <c r="O512" i="27" s="1"/>
  <c r="G512" i="27"/>
  <c r="M511" i="27"/>
  <c r="N511" i="27" s="1"/>
  <c r="I511" i="27"/>
  <c r="G511" i="27"/>
  <c r="I510" i="27"/>
  <c r="K510" i="27" s="1"/>
  <c r="Q510" i="27" s="1"/>
  <c r="G510" i="27"/>
  <c r="I509" i="27"/>
  <c r="K509" i="27" s="1"/>
  <c r="Q509" i="27" s="1"/>
  <c r="G509" i="27"/>
  <c r="I508" i="27"/>
  <c r="G508" i="27"/>
  <c r="M507" i="27"/>
  <c r="N507" i="27" s="1"/>
  <c r="I507" i="27"/>
  <c r="G507" i="27"/>
  <c r="K506" i="27"/>
  <c r="Q506" i="27" s="1"/>
  <c r="I506" i="27"/>
  <c r="G506" i="27"/>
  <c r="I505" i="27"/>
  <c r="K505" i="27" s="1"/>
  <c r="Q505" i="27" s="1"/>
  <c r="G505" i="27"/>
  <c r="M504" i="27"/>
  <c r="N504" i="27" s="1"/>
  <c r="I504" i="27"/>
  <c r="G504" i="27"/>
  <c r="I503" i="27"/>
  <c r="K503" i="27" s="1"/>
  <c r="Q503" i="27" s="1"/>
  <c r="G503" i="27"/>
  <c r="M502" i="27"/>
  <c r="N502" i="27" s="1"/>
  <c r="I502" i="27"/>
  <c r="K502" i="27" s="1"/>
  <c r="P502" i="27" s="1"/>
  <c r="G502" i="27"/>
  <c r="G501" i="27"/>
  <c r="M501" i="27"/>
  <c r="N501" i="27" s="1"/>
  <c r="K501" i="27"/>
  <c r="P501" i="27" s="1"/>
  <c r="I501" i="27"/>
  <c r="M500" i="27"/>
  <c r="N500" i="27" s="1"/>
  <c r="K500" i="27"/>
  <c r="Q500" i="27" s="1"/>
  <c r="I500" i="27"/>
  <c r="J500" i="27" s="1"/>
  <c r="G500" i="27"/>
  <c r="L500" i="27" s="1"/>
  <c r="R500" i="27" s="1"/>
  <c r="M499" i="27"/>
  <c r="N499" i="27" s="1"/>
  <c r="K499" i="27"/>
  <c r="Q499" i="27" s="1"/>
  <c r="I499" i="27"/>
  <c r="G499" i="27"/>
  <c r="M498" i="27"/>
  <c r="N498" i="27" s="1"/>
  <c r="K498" i="27"/>
  <c r="Q498" i="27" s="1"/>
  <c r="I498" i="27"/>
  <c r="G498" i="27"/>
  <c r="M497" i="27"/>
  <c r="N497" i="27" s="1"/>
  <c r="K497" i="27"/>
  <c r="Q497" i="27" s="1"/>
  <c r="I497" i="27"/>
  <c r="G497" i="27"/>
  <c r="K496" i="27"/>
  <c r="Q496" i="27" s="1"/>
  <c r="I496" i="27"/>
  <c r="G496" i="27"/>
  <c r="I495" i="27"/>
  <c r="G495" i="27"/>
  <c r="M494" i="27"/>
  <c r="N494" i="27" s="1"/>
  <c r="I494" i="27"/>
  <c r="J494" i="27" s="1"/>
  <c r="G494" i="27"/>
  <c r="K493" i="27"/>
  <c r="P493" i="27" s="1"/>
  <c r="I493" i="27"/>
  <c r="J493" i="27" s="1"/>
  <c r="G493" i="27"/>
  <c r="I492" i="27"/>
  <c r="G492" i="27"/>
  <c r="I491" i="27"/>
  <c r="G491" i="27"/>
  <c r="I490" i="27"/>
  <c r="G490" i="27"/>
  <c r="M489" i="27"/>
  <c r="N489" i="27" s="1"/>
  <c r="I489" i="27"/>
  <c r="G489" i="27"/>
  <c r="K488" i="27"/>
  <c r="Q488" i="27" s="1"/>
  <c r="I488" i="27"/>
  <c r="G488" i="27"/>
  <c r="I487" i="27"/>
  <c r="G487" i="27"/>
  <c r="M486" i="27"/>
  <c r="N486" i="27" s="1"/>
  <c r="I486" i="27"/>
  <c r="G486" i="27"/>
  <c r="K485" i="27"/>
  <c r="Q485" i="27" s="1"/>
  <c r="I485" i="27"/>
  <c r="J485" i="27" s="1"/>
  <c r="G485" i="27"/>
  <c r="I484" i="27"/>
  <c r="J484" i="27" s="1"/>
  <c r="O484" i="27" s="1"/>
  <c r="G484" i="27"/>
  <c r="I483" i="27"/>
  <c r="J483" i="27" s="1"/>
  <c r="G483" i="27"/>
  <c r="M482" i="27"/>
  <c r="N482" i="27" s="1"/>
  <c r="I482" i="27"/>
  <c r="K482" i="27" s="1"/>
  <c r="Q482" i="27" s="1"/>
  <c r="G482" i="27"/>
  <c r="M481" i="27"/>
  <c r="N481" i="27" s="1"/>
  <c r="K481" i="27"/>
  <c r="Q481" i="27" s="1"/>
  <c r="I481" i="27"/>
  <c r="G481" i="27"/>
  <c r="K480" i="27"/>
  <c r="Q480" i="27" s="1"/>
  <c r="I480" i="27"/>
  <c r="G480" i="27"/>
  <c r="M479" i="27"/>
  <c r="N479" i="27" s="1"/>
  <c r="I479" i="27"/>
  <c r="J479" i="27" s="1"/>
  <c r="G479" i="27"/>
  <c r="K478" i="27"/>
  <c r="Q478" i="27" s="1"/>
  <c r="I478" i="27"/>
  <c r="J478" i="27" s="1"/>
  <c r="G478" i="27"/>
  <c r="I477" i="27"/>
  <c r="G477" i="27"/>
  <c r="I476" i="27"/>
  <c r="G476" i="27"/>
  <c r="M475" i="27"/>
  <c r="N475" i="27" s="1"/>
  <c r="I475" i="27"/>
  <c r="G475" i="27"/>
  <c r="M474" i="27"/>
  <c r="N474" i="27" s="1"/>
  <c r="K474" i="27"/>
  <c r="Q474" i="27" s="1"/>
  <c r="I474" i="27"/>
  <c r="J474" i="27" s="1"/>
  <c r="G474" i="27"/>
  <c r="K473" i="27"/>
  <c r="Q473" i="27" s="1"/>
  <c r="I473" i="27"/>
  <c r="G473" i="27"/>
  <c r="I472" i="27"/>
  <c r="K472" i="27" s="1"/>
  <c r="Q472" i="27" s="1"/>
  <c r="G472" i="27"/>
  <c r="M471" i="27"/>
  <c r="N471" i="27" s="1"/>
  <c r="I471" i="27"/>
  <c r="G471" i="27"/>
  <c r="M470" i="27"/>
  <c r="N470" i="27" s="1"/>
  <c r="K470" i="27"/>
  <c r="Q470" i="27" s="1"/>
  <c r="I470" i="27"/>
  <c r="G470" i="27"/>
  <c r="K469" i="27"/>
  <c r="Q469" i="27" s="1"/>
  <c r="I469" i="27"/>
  <c r="G469" i="27"/>
  <c r="I468" i="27"/>
  <c r="G468" i="27"/>
  <c r="M467" i="27"/>
  <c r="N467" i="27" s="1"/>
  <c r="I467" i="27"/>
  <c r="G467" i="27"/>
  <c r="K466" i="27"/>
  <c r="Q466" i="27" s="1"/>
  <c r="I466" i="27"/>
  <c r="J466" i="27" s="1"/>
  <c r="G466" i="27"/>
  <c r="I465" i="27"/>
  <c r="G465" i="27"/>
  <c r="I464" i="27"/>
  <c r="G464" i="27"/>
  <c r="I463" i="27"/>
  <c r="J463" i="27" s="1"/>
  <c r="G463" i="27"/>
  <c r="L463" i="27" s="1"/>
  <c r="R463" i="27" s="1"/>
  <c r="I462" i="27"/>
  <c r="G462" i="27"/>
  <c r="M461" i="27"/>
  <c r="N461" i="27" s="1"/>
  <c r="I461" i="27"/>
  <c r="J461" i="27" s="1"/>
  <c r="O461" i="27" s="1"/>
  <c r="G461" i="27"/>
  <c r="K460" i="27"/>
  <c r="Q460" i="27" s="1"/>
  <c r="I460" i="27"/>
  <c r="J460" i="27" s="1"/>
  <c r="G460" i="27"/>
  <c r="I459" i="27"/>
  <c r="J459" i="27" s="1"/>
  <c r="O459" i="27" s="1"/>
  <c r="G459" i="27"/>
  <c r="L459" i="27" s="1"/>
  <c r="R459" i="27" s="1"/>
  <c r="I458" i="27"/>
  <c r="J458" i="27" s="1"/>
  <c r="O458" i="27" s="1"/>
  <c r="G458" i="27"/>
  <c r="I457" i="27"/>
  <c r="G457" i="27"/>
  <c r="M456" i="27"/>
  <c r="N456" i="27" s="1"/>
  <c r="I456" i="27"/>
  <c r="J456" i="27" s="1"/>
  <c r="O456" i="27" s="1"/>
  <c r="G456" i="27"/>
  <c r="K455" i="27"/>
  <c r="Q455" i="27" s="1"/>
  <c r="I455" i="27"/>
  <c r="G455" i="27"/>
  <c r="I454" i="27"/>
  <c r="J454" i="27" s="1"/>
  <c r="G454" i="27"/>
  <c r="M453" i="27"/>
  <c r="N453" i="27" s="1"/>
  <c r="I453" i="27"/>
  <c r="G453" i="27"/>
  <c r="M452" i="27"/>
  <c r="N452" i="27" s="1"/>
  <c r="K452" i="27"/>
  <c r="Q452" i="27" s="1"/>
  <c r="I452" i="27"/>
  <c r="G452" i="27"/>
  <c r="M451" i="27"/>
  <c r="N451" i="27" s="1"/>
  <c r="K451" i="27"/>
  <c r="Q451" i="27" s="1"/>
  <c r="I451" i="27"/>
  <c r="G451" i="27"/>
  <c r="M450" i="27"/>
  <c r="N450" i="27" s="1"/>
  <c r="K450" i="27"/>
  <c r="Q450" i="27" s="1"/>
  <c r="I450" i="27"/>
  <c r="G450" i="27"/>
  <c r="K449" i="27"/>
  <c r="Q449" i="27" s="1"/>
  <c r="I449" i="27"/>
  <c r="G449" i="27"/>
  <c r="K448" i="27"/>
  <c r="Q448" i="27" s="1"/>
  <c r="I448" i="27"/>
  <c r="G448" i="27"/>
  <c r="I447" i="27"/>
  <c r="G447" i="27"/>
  <c r="M446" i="27"/>
  <c r="N446" i="27" s="1"/>
  <c r="I446" i="27"/>
  <c r="K446" i="27" s="1"/>
  <c r="Q446" i="27" s="1"/>
  <c r="G446" i="27"/>
  <c r="M445" i="27"/>
  <c r="N445" i="27" s="1"/>
  <c r="K445" i="27"/>
  <c r="Q445" i="27" s="1"/>
  <c r="I445" i="27"/>
  <c r="J445" i="27" s="1"/>
  <c r="G445" i="27"/>
  <c r="K444" i="27"/>
  <c r="Q444" i="27" s="1"/>
  <c r="I444" i="27"/>
  <c r="G444" i="27"/>
  <c r="I443" i="27"/>
  <c r="G443" i="27"/>
  <c r="I442" i="27"/>
  <c r="G442" i="27"/>
  <c r="I441" i="27"/>
  <c r="K441" i="27" s="1"/>
  <c r="Q441" i="27" s="1"/>
  <c r="G441" i="27"/>
  <c r="M440" i="27"/>
  <c r="N440" i="27" s="1"/>
  <c r="I440" i="27"/>
  <c r="J440" i="27" s="1"/>
  <c r="G440" i="27"/>
  <c r="K439" i="27"/>
  <c r="P439" i="27" s="1"/>
  <c r="I439" i="27"/>
  <c r="G439" i="27"/>
  <c r="I438" i="27"/>
  <c r="G438" i="27"/>
  <c r="I437" i="27"/>
  <c r="G437" i="27"/>
  <c r="I436" i="27"/>
  <c r="G436" i="27"/>
  <c r="M435" i="27"/>
  <c r="N435" i="27" s="1"/>
  <c r="I435" i="27"/>
  <c r="J435" i="27" s="1"/>
  <c r="O435" i="27" s="1"/>
  <c r="G435" i="27"/>
  <c r="K434" i="27"/>
  <c r="Q434" i="27" s="1"/>
  <c r="I434" i="27"/>
  <c r="G434" i="27"/>
  <c r="M433" i="27"/>
  <c r="N433" i="27" s="1"/>
  <c r="I433" i="27"/>
  <c r="J433" i="27" s="1"/>
  <c r="G433" i="27"/>
  <c r="K432" i="27"/>
  <c r="Q432" i="27" s="1"/>
  <c r="I432" i="27"/>
  <c r="G432" i="27"/>
  <c r="I431" i="27"/>
  <c r="G431" i="27"/>
  <c r="I430" i="27"/>
  <c r="G430" i="27"/>
  <c r="M429" i="27"/>
  <c r="N429" i="27" s="1"/>
  <c r="I429" i="27"/>
  <c r="G429" i="27"/>
  <c r="I428" i="27"/>
  <c r="G428" i="27"/>
  <c r="I427" i="27"/>
  <c r="G427" i="27"/>
  <c r="I426" i="27"/>
  <c r="G426" i="27"/>
  <c r="I425" i="27"/>
  <c r="G425" i="27"/>
  <c r="I424" i="27"/>
  <c r="G424" i="27"/>
  <c r="I423" i="27"/>
  <c r="K423" i="27" s="1"/>
  <c r="Q423" i="27" s="1"/>
  <c r="G423" i="27"/>
  <c r="I422" i="27"/>
  <c r="G422" i="27"/>
  <c r="M421" i="27"/>
  <c r="N421" i="27" s="1"/>
  <c r="I421" i="27"/>
  <c r="J421" i="27" s="1"/>
  <c r="O421" i="27" s="1"/>
  <c r="G421" i="27"/>
  <c r="G418" i="27"/>
  <c r="I418" i="27"/>
  <c r="J418" i="27"/>
  <c r="M418" i="27"/>
  <c r="N418" i="27" s="1"/>
  <c r="O418" i="27"/>
  <c r="G419" i="27"/>
  <c r="K418" i="27" s="1"/>
  <c r="I419" i="27"/>
  <c r="J419" i="27"/>
  <c r="O419" i="27" s="1"/>
  <c r="G420" i="27"/>
  <c r="K419" i="27" s="1"/>
  <c r="P419" i="27" s="1"/>
  <c r="I420" i="27"/>
  <c r="L420" i="27" s="1"/>
  <c r="R420" i="27" s="1"/>
  <c r="J420" i="27"/>
  <c r="K420" i="27"/>
  <c r="Q420" i="27" s="1"/>
  <c r="M417" i="27"/>
  <c r="N417" i="27" s="1"/>
  <c r="I417" i="27"/>
  <c r="J417" i="27" s="1"/>
  <c r="G417" i="27"/>
  <c r="K416" i="27"/>
  <c r="Q416" i="27" s="1"/>
  <c r="I416" i="27"/>
  <c r="G416" i="27"/>
  <c r="M415" i="27"/>
  <c r="N415" i="27" s="1"/>
  <c r="I415" i="27"/>
  <c r="J415" i="27" s="1"/>
  <c r="G415" i="27"/>
  <c r="I414" i="27"/>
  <c r="J414" i="27" s="1"/>
  <c r="G414" i="27"/>
  <c r="M413" i="27"/>
  <c r="N413" i="27" s="1"/>
  <c r="I413" i="27"/>
  <c r="J413" i="27" s="1"/>
  <c r="O413" i="27" s="1"/>
  <c r="G413" i="27"/>
  <c r="M412" i="27"/>
  <c r="N412" i="27" s="1"/>
  <c r="K412" i="27"/>
  <c r="Q412" i="27" s="1"/>
  <c r="I412" i="27"/>
  <c r="G412" i="27"/>
  <c r="K411" i="27"/>
  <c r="Q411" i="27" s="1"/>
  <c r="I411" i="27"/>
  <c r="G411" i="27"/>
  <c r="I410" i="27"/>
  <c r="G410" i="27"/>
  <c r="I409" i="27"/>
  <c r="G409" i="27"/>
  <c r="I408" i="27"/>
  <c r="K408" i="27" s="1"/>
  <c r="Q408" i="27" s="1"/>
  <c r="G408" i="27"/>
  <c r="I407" i="27"/>
  <c r="G407" i="27"/>
  <c r="I406" i="27"/>
  <c r="G406" i="27"/>
  <c r="M405" i="27"/>
  <c r="N405" i="27" s="1"/>
  <c r="I405" i="27"/>
  <c r="G405" i="27"/>
  <c r="M404" i="27"/>
  <c r="N404" i="27" s="1"/>
  <c r="K404" i="27"/>
  <c r="Q404" i="27" s="1"/>
  <c r="I404" i="27"/>
  <c r="G404" i="27"/>
  <c r="M403" i="27"/>
  <c r="N403" i="27" s="1"/>
  <c r="K403" i="27"/>
  <c r="P403" i="27" s="1"/>
  <c r="I403" i="27"/>
  <c r="J403" i="27" s="1"/>
  <c r="G403" i="27"/>
  <c r="K402" i="27"/>
  <c r="Q402" i="27" s="1"/>
  <c r="I402" i="27"/>
  <c r="G402" i="27"/>
  <c r="I401" i="27"/>
  <c r="J401" i="27" s="1"/>
  <c r="G401" i="27"/>
  <c r="I400" i="27"/>
  <c r="G400" i="27"/>
  <c r="I399" i="27"/>
  <c r="G399" i="27"/>
  <c r="I398" i="27"/>
  <c r="G398" i="27"/>
  <c r="M397" i="27"/>
  <c r="N397" i="27" s="1"/>
  <c r="I397" i="27"/>
  <c r="G397" i="27"/>
  <c r="K396" i="27"/>
  <c r="Q396" i="27" s="1"/>
  <c r="I396" i="27"/>
  <c r="G396" i="27"/>
  <c r="I395" i="27"/>
  <c r="G395" i="27"/>
  <c r="I394" i="27"/>
  <c r="G394" i="27"/>
  <c r="I393" i="27"/>
  <c r="G393" i="27"/>
  <c r="I392" i="27"/>
  <c r="G392" i="27"/>
  <c r="M391" i="27"/>
  <c r="N391" i="27" s="1"/>
  <c r="I391" i="27"/>
  <c r="G391" i="27"/>
  <c r="I390" i="27"/>
  <c r="G390" i="27"/>
  <c r="M389" i="27"/>
  <c r="N389" i="27" s="1"/>
  <c r="I389" i="27"/>
  <c r="K389" i="27" s="1"/>
  <c r="Q389" i="27" s="1"/>
  <c r="G389" i="27"/>
  <c r="K388" i="27"/>
  <c r="Q388" i="27" s="1"/>
  <c r="I388" i="27"/>
  <c r="G388" i="27"/>
  <c r="I387" i="27"/>
  <c r="G387" i="27"/>
  <c r="I386" i="27"/>
  <c r="G386" i="27"/>
  <c r="M385" i="27"/>
  <c r="N385" i="27" s="1"/>
  <c r="I385" i="27"/>
  <c r="G385" i="27"/>
  <c r="K384" i="27"/>
  <c r="Q384" i="27" s="1"/>
  <c r="I384" i="27"/>
  <c r="G384" i="27"/>
  <c r="M383" i="27"/>
  <c r="N383" i="27" s="1"/>
  <c r="I383" i="27"/>
  <c r="G383" i="27"/>
  <c r="M382" i="27"/>
  <c r="N382" i="27" s="1"/>
  <c r="K382" i="27"/>
  <c r="Q382" i="27" s="1"/>
  <c r="I382" i="27"/>
  <c r="G382" i="27"/>
  <c r="I381" i="27"/>
  <c r="G381" i="27"/>
  <c r="M380" i="27"/>
  <c r="N380" i="27" s="1"/>
  <c r="I380" i="27"/>
  <c r="G380" i="27"/>
  <c r="M379" i="27"/>
  <c r="N379" i="27" s="1"/>
  <c r="K379" i="27"/>
  <c r="Q379" i="27" s="1"/>
  <c r="I379" i="27"/>
  <c r="G379" i="27"/>
  <c r="M378" i="27"/>
  <c r="N378" i="27" s="1"/>
  <c r="K378" i="27"/>
  <c r="Q378" i="27" s="1"/>
  <c r="I378" i="27"/>
  <c r="G378" i="27"/>
  <c r="K377" i="27"/>
  <c r="Q377" i="27" s="1"/>
  <c r="I377" i="27"/>
  <c r="G377" i="27"/>
  <c r="I376" i="27"/>
  <c r="G376" i="27"/>
  <c r="M375" i="27"/>
  <c r="N375" i="27" s="1"/>
  <c r="I375" i="27"/>
  <c r="J375" i="27" s="1"/>
  <c r="O375" i="27" s="1"/>
  <c r="G375" i="27"/>
  <c r="K374" i="27"/>
  <c r="Q374" i="27" s="1"/>
  <c r="I374" i="27"/>
  <c r="G374" i="27"/>
  <c r="I373" i="27"/>
  <c r="G373" i="27"/>
  <c r="M372" i="27"/>
  <c r="N372" i="27" s="1"/>
  <c r="I372" i="27"/>
  <c r="J372" i="27" s="1"/>
  <c r="O372" i="27" s="1"/>
  <c r="G372" i="27"/>
  <c r="I371" i="27"/>
  <c r="K371" i="27" s="1"/>
  <c r="Q371" i="27" s="1"/>
  <c r="G371" i="27"/>
  <c r="M370" i="27"/>
  <c r="N370" i="27" s="1"/>
  <c r="I370" i="27"/>
  <c r="G370" i="27"/>
  <c r="K369" i="27"/>
  <c r="Q369" i="27" s="1"/>
  <c r="I369" i="27"/>
  <c r="G369" i="27"/>
  <c r="M368" i="27"/>
  <c r="N368" i="27" s="1"/>
  <c r="I368" i="27"/>
  <c r="G368" i="27"/>
  <c r="K367" i="27" s="1"/>
  <c r="Q367" i="27" s="1"/>
  <c r="I367" i="27"/>
  <c r="G367" i="27"/>
  <c r="M366" i="27"/>
  <c r="N366" i="27" s="1"/>
  <c r="I366" i="27"/>
  <c r="K366" i="27" s="1"/>
  <c r="Q366" i="27" s="1"/>
  <c r="G366" i="27"/>
  <c r="K365" i="27"/>
  <c r="Q365" i="27" s="1"/>
  <c r="I365" i="27"/>
  <c r="G365" i="27"/>
  <c r="I364" i="27"/>
  <c r="G364" i="27"/>
  <c r="I363" i="27"/>
  <c r="G363" i="27"/>
  <c r="K362" i="27"/>
  <c r="Q362" i="27" s="1"/>
  <c r="I362" i="27"/>
  <c r="G362" i="27"/>
  <c r="I361" i="27"/>
  <c r="K361" i="27" s="1"/>
  <c r="Q361" i="27" s="1"/>
  <c r="G361" i="27"/>
  <c r="M360" i="27"/>
  <c r="N360" i="27" s="1"/>
  <c r="I360" i="27"/>
  <c r="K360" i="27" s="1"/>
  <c r="P360" i="27" s="1"/>
  <c r="G360" i="27"/>
  <c r="K359" i="27" s="1"/>
  <c r="Q359" i="27" s="1"/>
  <c r="I359" i="27"/>
  <c r="G359" i="27"/>
  <c r="I358" i="27"/>
  <c r="J358" i="27" s="1"/>
  <c r="O358" i="27" s="1"/>
  <c r="G358" i="27"/>
  <c r="M357" i="27"/>
  <c r="N357" i="27" s="1"/>
  <c r="I357" i="27"/>
  <c r="G357" i="27"/>
  <c r="M356" i="27"/>
  <c r="N356" i="27" s="1"/>
  <c r="K356" i="27"/>
  <c r="Q356" i="27" s="1"/>
  <c r="I356" i="27"/>
  <c r="G356" i="27"/>
  <c r="K355" i="27"/>
  <c r="Q355" i="27" s="1"/>
  <c r="I355" i="27"/>
  <c r="J355" i="27" s="1"/>
  <c r="G355" i="27"/>
  <c r="M354" i="27"/>
  <c r="N354" i="27" s="1"/>
  <c r="I354" i="27"/>
  <c r="G354" i="27"/>
  <c r="I353" i="27"/>
  <c r="G353" i="27"/>
  <c r="I352" i="27"/>
  <c r="K352" i="27" s="1"/>
  <c r="Q352" i="27" s="1"/>
  <c r="G352" i="27"/>
  <c r="I351" i="27"/>
  <c r="K351" i="27" s="1"/>
  <c r="Q351" i="27" s="1"/>
  <c r="G351" i="27"/>
  <c r="I350" i="27"/>
  <c r="G350" i="27"/>
  <c r="I349" i="27"/>
  <c r="J349" i="27" s="1"/>
  <c r="G349" i="27"/>
  <c r="I348" i="27"/>
  <c r="G348" i="27"/>
  <c r="I347" i="27"/>
  <c r="G347" i="27"/>
  <c r="I346" i="27"/>
  <c r="G346" i="27"/>
  <c r="I345" i="27"/>
  <c r="G345" i="27"/>
  <c r="M344" i="27"/>
  <c r="N344" i="27" s="1"/>
  <c r="I344" i="27"/>
  <c r="G344" i="27"/>
  <c r="M343" i="27"/>
  <c r="N343" i="27" s="1"/>
  <c r="K343" i="27"/>
  <c r="Q343" i="27" s="1"/>
  <c r="I343" i="27"/>
  <c r="G343" i="27"/>
  <c r="M342" i="27"/>
  <c r="N342" i="27" s="1"/>
  <c r="K342" i="27"/>
  <c r="Q342" i="27" s="1"/>
  <c r="I342" i="27"/>
  <c r="G342" i="27"/>
  <c r="K341" i="27"/>
  <c r="Q341" i="27" s="1"/>
  <c r="I341" i="27"/>
  <c r="G341" i="27"/>
  <c r="I340" i="27"/>
  <c r="K340" i="27" s="1"/>
  <c r="Q340" i="27" s="1"/>
  <c r="G340" i="27"/>
  <c r="M339" i="27"/>
  <c r="N339" i="27" s="1"/>
  <c r="I339" i="27"/>
  <c r="K339" i="27" s="1"/>
  <c r="Q339" i="27" s="1"/>
  <c r="G339" i="27"/>
  <c r="I338" i="27"/>
  <c r="K338" i="27" s="1"/>
  <c r="Q338" i="27" s="1"/>
  <c r="G338" i="27"/>
  <c r="M337" i="27"/>
  <c r="N337" i="27" s="1"/>
  <c r="I337" i="27"/>
  <c r="G337" i="27"/>
  <c r="M336" i="27"/>
  <c r="N336" i="27" s="1"/>
  <c r="K336" i="27"/>
  <c r="Q336" i="27" s="1"/>
  <c r="I336" i="27"/>
  <c r="J336" i="27" s="1"/>
  <c r="G336" i="27"/>
  <c r="M335" i="27"/>
  <c r="N335" i="27" s="1"/>
  <c r="K335" i="27"/>
  <c r="Q335" i="27" s="1"/>
  <c r="I335" i="27"/>
  <c r="G335" i="27"/>
  <c r="M334" i="27"/>
  <c r="N334" i="27" s="1"/>
  <c r="K334" i="27"/>
  <c r="Q334" i="27" s="1"/>
  <c r="I334" i="27"/>
  <c r="G334" i="27"/>
  <c r="K333" i="27"/>
  <c r="Q333" i="27" s="1"/>
  <c r="I333" i="27"/>
  <c r="G333" i="27"/>
  <c r="M332" i="27"/>
  <c r="N332" i="27" s="1"/>
  <c r="I332" i="27"/>
  <c r="G332" i="27"/>
  <c r="P652" i="27" l="1"/>
  <c r="Q652" i="27"/>
  <c r="T652" i="27" s="1"/>
  <c r="K783" i="27"/>
  <c r="P783" i="27" s="1"/>
  <c r="K884" i="27"/>
  <c r="Q884" i="27" s="1"/>
  <c r="K689" i="27"/>
  <c r="Q689" i="27" s="1"/>
  <c r="K715" i="27"/>
  <c r="P715" i="27" s="1"/>
  <c r="K740" i="27"/>
  <c r="Q740" i="27" s="1"/>
  <c r="T905" i="27"/>
  <c r="L655" i="27"/>
  <c r="R655" i="27" s="1"/>
  <c r="L494" i="27"/>
  <c r="R494" i="27" s="1"/>
  <c r="K583" i="27"/>
  <c r="Q583" i="27" s="1"/>
  <c r="L608" i="27"/>
  <c r="R608" i="27" s="1"/>
  <c r="L658" i="27"/>
  <c r="R658" i="27" s="1"/>
  <c r="K658" i="27"/>
  <c r="P658" i="27" s="1"/>
  <c r="N909" i="27"/>
  <c r="K694" i="27"/>
  <c r="Q694" i="27" s="1"/>
  <c r="P909" i="27"/>
  <c r="K770" i="27"/>
  <c r="Q770" i="27" s="1"/>
  <c r="K722" i="27"/>
  <c r="P722" i="27" s="1"/>
  <c r="K723" i="27"/>
  <c r="Q723" i="27" s="1"/>
  <c r="K653" i="27"/>
  <c r="Q653" i="27" s="1"/>
  <c r="K654" i="27"/>
  <c r="K749" i="27"/>
  <c r="Q749" i="27" s="1"/>
  <c r="K849" i="27"/>
  <c r="Q849" i="27" s="1"/>
  <c r="L728" i="27"/>
  <c r="R728" i="27" s="1"/>
  <c r="L730" i="27"/>
  <c r="R730" i="27" s="1"/>
  <c r="L653" i="27"/>
  <c r="R653" i="27" s="1"/>
  <c r="K532" i="27"/>
  <c r="Q532" i="27" s="1"/>
  <c r="K656" i="27"/>
  <c r="S620" i="27"/>
  <c r="S912" i="27"/>
  <c r="K348" i="27"/>
  <c r="Q348" i="27" s="1"/>
  <c r="K622" i="27"/>
  <c r="S917" i="27"/>
  <c r="K640" i="27"/>
  <c r="Q640" i="27" s="1"/>
  <c r="O16" i="28"/>
  <c r="L418" i="27"/>
  <c r="R418" i="27" s="1"/>
  <c r="K807" i="27"/>
  <c r="Q807" i="27" s="1"/>
  <c r="T807" i="27" s="1"/>
  <c r="S916" i="27"/>
  <c r="K649" i="27"/>
  <c r="K421" i="27"/>
  <c r="P421" i="27" s="1"/>
  <c r="L627" i="27"/>
  <c r="R627" i="27" s="1"/>
  <c r="K881" i="27"/>
  <c r="Q881" i="27" s="1"/>
  <c r="T881" i="27" s="1"/>
  <c r="P904" i="27"/>
  <c r="S904" i="27" s="1"/>
  <c r="L654" i="27"/>
  <c r="R654" i="27" s="1"/>
  <c r="K712" i="27"/>
  <c r="Q712" i="27" s="1"/>
  <c r="L835" i="27"/>
  <c r="R835" i="27" s="1"/>
  <c r="S16" i="28"/>
  <c r="L861" i="27"/>
  <c r="R861" i="27" s="1"/>
  <c r="T861" i="27" s="1"/>
  <c r="Q620" i="27"/>
  <c r="T620" i="27" s="1"/>
  <c r="K655" i="27"/>
  <c r="Q655" i="27" s="1"/>
  <c r="K738" i="27"/>
  <c r="Q738" i="27" s="1"/>
  <c r="K811" i="27"/>
  <c r="Q811" i="27" s="1"/>
  <c r="K714" i="27"/>
  <c r="Q714" i="27" s="1"/>
  <c r="K838" i="27"/>
  <c r="P838" i="27" s="1"/>
  <c r="K864" i="27"/>
  <c r="Q864" i="27" s="1"/>
  <c r="T864" i="27" s="1"/>
  <c r="P19" i="28"/>
  <c r="S19" i="28" s="1"/>
  <c r="L717" i="27"/>
  <c r="R717" i="27" s="1"/>
  <c r="L788" i="27"/>
  <c r="R788" i="27" s="1"/>
  <c r="K718" i="27"/>
  <c r="P718" i="27" s="1"/>
  <c r="L657" i="27"/>
  <c r="R657" i="27" s="1"/>
  <c r="S913" i="27"/>
  <c r="L571" i="27"/>
  <c r="R571" i="27" s="1"/>
  <c r="K743" i="27"/>
  <c r="Q743" i="27" s="1"/>
  <c r="K550" i="27"/>
  <c r="Q550" i="27" s="1"/>
  <c r="K618" i="27"/>
  <c r="Q618" i="27" s="1"/>
  <c r="T19" i="28"/>
  <c r="L572" i="27"/>
  <c r="R572" i="27" s="1"/>
  <c r="K721" i="27"/>
  <c r="Q721" i="27" s="1"/>
  <c r="L619" i="27"/>
  <c r="R619" i="27" s="1"/>
  <c r="S619" i="27" s="1"/>
  <c r="K769" i="27"/>
  <c r="P769" i="27" s="1"/>
  <c r="K543" i="27"/>
  <c r="Q543" i="27" s="1"/>
  <c r="K820" i="27"/>
  <c r="Q820" i="27" s="1"/>
  <c r="K871" i="27"/>
  <c r="Q871" i="27" s="1"/>
  <c r="T871" i="27" s="1"/>
  <c r="Q912" i="27"/>
  <c r="T912" i="27" s="1"/>
  <c r="L622" i="27"/>
  <c r="R622" i="27" s="1"/>
  <c r="K795" i="27"/>
  <c r="P795" i="27" s="1"/>
  <c r="S909" i="27"/>
  <c r="L623" i="27"/>
  <c r="R623" i="27" s="1"/>
  <c r="S623" i="27" s="1"/>
  <c r="K773" i="27"/>
  <c r="Q773" i="27" s="1"/>
  <c r="K796" i="27"/>
  <c r="P796" i="27" s="1"/>
  <c r="T909" i="27"/>
  <c r="L624" i="27"/>
  <c r="R624" i="27" s="1"/>
  <c r="Q650" i="27"/>
  <c r="T650" i="27" s="1"/>
  <c r="K624" i="27"/>
  <c r="P624" i="27" s="1"/>
  <c r="S624" i="27" s="1"/>
  <c r="K677" i="27"/>
  <c r="Q677" i="27" s="1"/>
  <c r="K699" i="27"/>
  <c r="P699" i="27" s="1"/>
  <c r="K825" i="27"/>
  <c r="Q825" i="27" s="1"/>
  <c r="T825" i="27" s="1"/>
  <c r="L628" i="27"/>
  <c r="R628" i="27" s="1"/>
  <c r="K701" i="27"/>
  <c r="P701" i="27" s="1"/>
  <c r="T914" i="27"/>
  <c r="K776" i="27"/>
  <c r="Q776" i="27" s="1"/>
  <c r="K629" i="27"/>
  <c r="P629" i="27" s="1"/>
  <c r="S629" i="27" s="1"/>
  <c r="S648" i="27"/>
  <c r="M896" i="27"/>
  <c r="M897" i="27" s="1"/>
  <c r="N897" i="27" s="1"/>
  <c r="O897" i="27" s="1"/>
  <c r="K625" i="27"/>
  <c r="P625" i="27" s="1"/>
  <c r="S625" i="27" s="1"/>
  <c r="K753" i="27"/>
  <c r="P753" i="27" s="1"/>
  <c r="K705" i="27"/>
  <c r="Q705" i="27" s="1"/>
  <c r="K754" i="27"/>
  <c r="Q754" i="27" s="1"/>
  <c r="Q916" i="27"/>
  <c r="T916" i="27" s="1"/>
  <c r="K475" i="27"/>
  <c r="Q475" i="27" s="1"/>
  <c r="T475" i="27" s="1"/>
  <c r="L419" i="27"/>
  <c r="R419" i="27" s="1"/>
  <c r="K406" i="27"/>
  <c r="P406" i="27" s="1"/>
  <c r="K347" i="27"/>
  <c r="Q347" i="27" s="1"/>
  <c r="L445" i="27"/>
  <c r="R445" i="27" s="1"/>
  <c r="K536" i="27"/>
  <c r="Q536" i="27" s="1"/>
  <c r="K878" i="27"/>
  <c r="Q878" i="27" s="1"/>
  <c r="T878" i="27" s="1"/>
  <c r="Q917" i="27"/>
  <c r="T917" i="27" s="1"/>
  <c r="M271" i="28"/>
  <c r="N271" i="28" s="1"/>
  <c r="L659" i="27"/>
  <c r="R659" i="27" s="1"/>
  <c r="S659" i="27" s="1"/>
  <c r="K732" i="27"/>
  <c r="Q732" i="27" s="1"/>
  <c r="K829" i="27"/>
  <c r="Q829" i="27" s="1"/>
  <c r="M170" i="28"/>
  <c r="N170" i="28" s="1"/>
  <c r="O170" i="28" s="1"/>
  <c r="S918" i="27"/>
  <c r="L493" i="27"/>
  <c r="R493" i="27" s="1"/>
  <c r="K606" i="27"/>
  <c r="P606" i="27" s="1"/>
  <c r="L649" i="27"/>
  <c r="R649" i="27" s="1"/>
  <c r="L806" i="27"/>
  <c r="R806" i="27" s="1"/>
  <c r="T806" i="27" s="1"/>
  <c r="K674" i="27"/>
  <c r="Q674" i="27" s="1"/>
  <c r="Q626" i="27"/>
  <c r="L651" i="27"/>
  <c r="R651" i="27" s="1"/>
  <c r="K664" i="27"/>
  <c r="Q664" i="27" s="1"/>
  <c r="T664" i="27" s="1"/>
  <c r="K858" i="27"/>
  <c r="Q858" i="27" s="1"/>
  <c r="S901" i="27"/>
  <c r="K651" i="27"/>
  <c r="K517" i="27"/>
  <c r="Q517" i="27" s="1"/>
  <c r="K759" i="27"/>
  <c r="Q759" i="27" s="1"/>
  <c r="L882" i="27"/>
  <c r="R882" i="27" s="1"/>
  <c r="K422" i="27"/>
  <c r="Q422" i="27" s="1"/>
  <c r="K495" i="27"/>
  <c r="P495" i="27" s="1"/>
  <c r="K540" i="27"/>
  <c r="Q540" i="27" s="1"/>
  <c r="L666" i="27"/>
  <c r="R666" i="27" s="1"/>
  <c r="N128" i="28"/>
  <c r="M129" i="28"/>
  <c r="N314" i="28"/>
  <c r="M315" i="28"/>
  <c r="N315" i="28" s="1"/>
  <c r="O315" i="28" s="1"/>
  <c r="N111" i="28"/>
  <c r="M112" i="28"/>
  <c r="N154" i="28"/>
  <c r="M155" i="28"/>
  <c r="N19" i="28"/>
  <c r="M20" i="28"/>
  <c r="N230" i="28"/>
  <c r="M231" i="28"/>
  <c r="N231" i="28" s="1"/>
  <c r="O231" i="28" s="1"/>
  <c r="N137" i="28"/>
  <c r="M138" i="28"/>
  <c r="N82" i="28"/>
  <c r="M83" i="28"/>
  <c r="M145" i="28"/>
  <c r="N144" i="28"/>
  <c r="N96" i="28"/>
  <c r="M97" i="28"/>
  <c r="N77" i="28"/>
  <c r="M78" i="28"/>
  <c r="N66" i="28"/>
  <c r="M67" i="28"/>
  <c r="N24" i="28"/>
  <c r="M25" i="28"/>
  <c r="N320" i="28"/>
  <c r="M321" i="28"/>
  <c r="N46" i="28"/>
  <c r="M47" i="28"/>
  <c r="N248" i="28"/>
  <c r="M249" i="28"/>
  <c r="S18" i="28"/>
  <c r="S17" i="28"/>
  <c r="M272" i="28"/>
  <c r="N53" i="28"/>
  <c r="M54" i="28"/>
  <c r="N54" i="28" s="1"/>
  <c r="O54" i="28" s="1"/>
  <c r="M31" i="28"/>
  <c r="N31" i="28" s="1"/>
  <c r="O31" i="28" s="1"/>
  <c r="N30" i="28"/>
  <c r="O910" i="27"/>
  <c r="Q691" i="27"/>
  <c r="M419" i="27"/>
  <c r="M420" i="27" s="1"/>
  <c r="N420" i="27" s="1"/>
  <c r="O420" i="27" s="1"/>
  <c r="M649" i="27"/>
  <c r="M861" i="27"/>
  <c r="N861" i="27" s="1"/>
  <c r="M830" i="27"/>
  <c r="N830" i="27" s="1"/>
  <c r="M777" i="27"/>
  <c r="M675" i="27"/>
  <c r="N675" i="27" s="1"/>
  <c r="M508" i="27"/>
  <c r="N508" i="27" s="1"/>
  <c r="M850" i="27"/>
  <c r="N850" i="27" s="1"/>
  <c r="O850" i="27" s="1"/>
  <c r="M665" i="27"/>
  <c r="N665" i="27" s="1"/>
  <c r="M744" i="27"/>
  <c r="N744" i="27" s="1"/>
  <c r="M715" i="27"/>
  <c r="N715" i="27" s="1"/>
  <c r="M737" i="27"/>
  <c r="N737" i="27" s="1"/>
  <c r="O737" i="27" s="1"/>
  <c r="M544" i="27"/>
  <c r="N544" i="27" s="1"/>
  <c r="N628" i="27"/>
  <c r="N904" i="27"/>
  <c r="M905" i="27"/>
  <c r="M422" i="27"/>
  <c r="N422" i="27" s="1"/>
  <c r="M726" i="27"/>
  <c r="N726" i="27" s="1"/>
  <c r="N917" i="27"/>
  <c r="M918" i="27"/>
  <c r="E9" i="28"/>
  <c r="S15" i="28"/>
  <c r="E3" i="28"/>
  <c r="O913" i="27"/>
  <c r="Q908" i="27"/>
  <c r="T908" i="27" s="1"/>
  <c r="P908" i="27"/>
  <c r="S908" i="27" s="1"/>
  <c r="Q911" i="27"/>
  <c r="T911" i="27" s="1"/>
  <c r="P911" i="27"/>
  <c r="S911" i="27" s="1"/>
  <c r="S906" i="27"/>
  <c r="P905" i="27"/>
  <c r="S905" i="27" s="1"/>
  <c r="O904" i="27"/>
  <c r="Q902" i="27"/>
  <c r="T902" i="27" s="1"/>
  <c r="P902" i="27"/>
  <c r="S902" i="27" s="1"/>
  <c r="K896" i="27"/>
  <c r="L896" i="27"/>
  <c r="R896" i="27" s="1"/>
  <c r="L895" i="27"/>
  <c r="R895" i="27" s="1"/>
  <c r="L900" i="27"/>
  <c r="R900" i="27" s="1"/>
  <c r="T900" i="27" s="1"/>
  <c r="P900" i="27"/>
  <c r="L899" i="27"/>
  <c r="R899" i="27" s="1"/>
  <c r="L898" i="27"/>
  <c r="R898" i="27" s="1"/>
  <c r="M900" i="27"/>
  <c r="N900" i="27" s="1"/>
  <c r="O900" i="27" s="1"/>
  <c r="N899" i="27"/>
  <c r="Q896" i="27"/>
  <c r="T896" i="27" s="1"/>
  <c r="P896" i="27"/>
  <c r="S896" i="27" s="1"/>
  <c r="N896" i="27"/>
  <c r="K898" i="27"/>
  <c r="K895" i="27"/>
  <c r="L897" i="27"/>
  <c r="R897" i="27" s="1"/>
  <c r="T897" i="27" s="1"/>
  <c r="P897" i="27"/>
  <c r="S897" i="27" s="1"/>
  <c r="N898" i="27"/>
  <c r="K899" i="27"/>
  <c r="P654" i="27"/>
  <c r="S654" i="27" s="1"/>
  <c r="Q654" i="27"/>
  <c r="T654" i="27" s="1"/>
  <c r="Q622" i="27"/>
  <c r="T622" i="27" s="1"/>
  <c r="P622" i="27"/>
  <c r="S622" i="27" s="1"/>
  <c r="Q651" i="27"/>
  <c r="P651" i="27"/>
  <c r="S658" i="27"/>
  <c r="Q656" i="27"/>
  <c r="T656" i="27" s="1"/>
  <c r="P656" i="27"/>
  <c r="S656" i="27" s="1"/>
  <c r="Q649" i="27"/>
  <c r="P649" i="27"/>
  <c r="L460" i="27"/>
  <c r="R460" i="27" s="1"/>
  <c r="T460" i="27" s="1"/>
  <c r="K593" i="27"/>
  <c r="Q593" i="27" s="1"/>
  <c r="L767" i="27"/>
  <c r="R767" i="27" s="1"/>
  <c r="N670" i="27"/>
  <c r="M862" i="27"/>
  <c r="K660" i="27"/>
  <c r="Q660" i="27" s="1"/>
  <c r="M826" i="27"/>
  <c r="M503" i="27"/>
  <c r="N503" i="27" s="1"/>
  <c r="M647" i="27"/>
  <c r="N647" i="27" s="1"/>
  <c r="O647" i="27" s="1"/>
  <c r="K676" i="27"/>
  <c r="Q676" i="27" s="1"/>
  <c r="M722" i="27"/>
  <c r="L746" i="27"/>
  <c r="R746" i="27" s="1"/>
  <c r="M661" i="27"/>
  <c r="N661" i="27" s="1"/>
  <c r="K780" i="27"/>
  <c r="Q780" i="27" s="1"/>
  <c r="M406" i="27"/>
  <c r="N406" i="27" s="1"/>
  <c r="M532" i="27"/>
  <c r="K633" i="27"/>
  <c r="Q633" i="27" s="1"/>
  <c r="L876" i="27"/>
  <c r="R876" i="27" s="1"/>
  <c r="L729" i="27"/>
  <c r="R729" i="27" s="1"/>
  <c r="L859" i="27"/>
  <c r="R859" i="27" s="1"/>
  <c r="T859" i="27" s="1"/>
  <c r="K876" i="27"/>
  <c r="Q876" i="27" s="1"/>
  <c r="M706" i="27"/>
  <c r="L842" i="27"/>
  <c r="R842" i="27" s="1"/>
  <c r="M527" i="27"/>
  <c r="N527" i="27" s="1"/>
  <c r="M865" i="27"/>
  <c r="M549" i="27"/>
  <c r="N549" i="27" s="1"/>
  <c r="Q648" i="27"/>
  <c r="T648" i="27" s="1"/>
  <c r="M673" i="27"/>
  <c r="N673" i="27" s="1"/>
  <c r="K736" i="27"/>
  <c r="Q736" i="27" s="1"/>
  <c r="T736" i="27" s="1"/>
  <c r="K765" i="27"/>
  <c r="P765" i="27" s="1"/>
  <c r="S650" i="27"/>
  <c r="K697" i="27"/>
  <c r="Q697" i="27" s="1"/>
  <c r="M784" i="27"/>
  <c r="N784" i="27" s="1"/>
  <c r="O784" i="27" s="1"/>
  <c r="K440" i="27"/>
  <c r="Q440" i="27" s="1"/>
  <c r="K332" i="27"/>
  <c r="Q332" i="27" s="1"/>
  <c r="K752" i="27"/>
  <c r="Q752" i="27" s="1"/>
  <c r="T752" i="27" s="1"/>
  <c r="M333" i="27"/>
  <c r="N333" i="27" s="1"/>
  <c r="K791" i="27"/>
  <c r="K610" i="27"/>
  <c r="M729" i="27"/>
  <c r="K548" i="27"/>
  <c r="L626" i="27"/>
  <c r="R626" i="27" s="1"/>
  <c r="S626" i="27" s="1"/>
  <c r="S652" i="27"/>
  <c r="M781" i="27"/>
  <c r="K842" i="27"/>
  <c r="P842" i="27" s="1"/>
  <c r="K865" i="27"/>
  <c r="Q865" i="27" s="1"/>
  <c r="J659" i="27"/>
  <c r="K457" i="27"/>
  <c r="Q457" i="27" s="1"/>
  <c r="T457" i="27" s="1"/>
  <c r="K507" i="27"/>
  <c r="Q507" i="27" s="1"/>
  <c r="M619" i="27"/>
  <c r="L640" i="27"/>
  <c r="R640" i="27" s="1"/>
  <c r="K695" i="27"/>
  <c r="K771" i="27"/>
  <c r="Q771" i="27" s="1"/>
  <c r="K812" i="27"/>
  <c r="Q812" i="27" s="1"/>
  <c r="K818" i="27"/>
  <c r="Q818" i="27" s="1"/>
  <c r="M836" i="27"/>
  <c r="M854" i="27"/>
  <c r="N854" i="27" s="1"/>
  <c r="K860" i="27"/>
  <c r="Q860" i="27" s="1"/>
  <c r="K866" i="27"/>
  <c r="Q866" i="27" s="1"/>
  <c r="M877" i="27"/>
  <c r="N877" i="27" s="1"/>
  <c r="M882" i="27"/>
  <c r="N882" i="27" s="1"/>
  <c r="O882" i="27" s="1"/>
  <c r="M884" i="27"/>
  <c r="K531" i="27"/>
  <c r="P531" i="27" s="1"/>
  <c r="M338" i="27"/>
  <c r="N338" i="27" s="1"/>
  <c r="K746" i="27"/>
  <c r="P746" i="27" s="1"/>
  <c r="S746" i="27" s="1"/>
  <c r="K588" i="27"/>
  <c r="P588" i="27" s="1"/>
  <c r="S588" i="27" s="1"/>
  <c r="M693" i="27"/>
  <c r="N693" i="27" s="1"/>
  <c r="O693" i="27" s="1"/>
  <c r="M688" i="27"/>
  <c r="N688" i="27" s="1"/>
  <c r="L753" i="27"/>
  <c r="R753" i="27" s="1"/>
  <c r="K639" i="27"/>
  <c r="M747" i="27"/>
  <c r="M792" i="27"/>
  <c r="Q658" i="27"/>
  <c r="T658" i="27" s="1"/>
  <c r="M695" i="27"/>
  <c r="M812" i="27"/>
  <c r="M843" i="27"/>
  <c r="K646" i="27"/>
  <c r="Q646" i="27" s="1"/>
  <c r="S621" i="27"/>
  <c r="K767" i="27"/>
  <c r="P767" i="27" s="1"/>
  <c r="M795" i="27"/>
  <c r="M879" i="27"/>
  <c r="N879" i="27" s="1"/>
  <c r="L382" i="27"/>
  <c r="R382" i="27" s="1"/>
  <c r="K554" i="27"/>
  <c r="Q554" i="27" s="1"/>
  <c r="M739" i="27"/>
  <c r="N739" i="27" s="1"/>
  <c r="K815" i="27"/>
  <c r="Q815" i="27" s="1"/>
  <c r="K728" i="27"/>
  <c r="Q728" i="27" s="1"/>
  <c r="K840" i="27"/>
  <c r="Q840" i="27" s="1"/>
  <c r="M677" i="27"/>
  <c r="M816" i="27"/>
  <c r="K370" i="27"/>
  <c r="Q370" i="27" s="1"/>
  <c r="L486" i="27"/>
  <c r="R486" i="27" s="1"/>
  <c r="M764" i="27"/>
  <c r="K363" i="27"/>
  <c r="K467" i="27"/>
  <c r="M690" i="27"/>
  <c r="M760" i="27"/>
  <c r="N760" i="27" s="1"/>
  <c r="K855" i="27"/>
  <c r="P894" i="27"/>
  <c r="K631" i="27"/>
  <c r="Q631" i="27" s="1"/>
  <c r="M698" i="27"/>
  <c r="K757" i="27"/>
  <c r="Q757" i="27" s="1"/>
  <c r="M768" i="27"/>
  <c r="K405" i="27"/>
  <c r="P405" i="27" s="1"/>
  <c r="M821" i="27"/>
  <c r="K763" i="27"/>
  <c r="P763" i="27" s="1"/>
  <c r="M810" i="27"/>
  <c r="N810" i="27" s="1"/>
  <c r="O810" i="27" s="1"/>
  <c r="M434" i="27"/>
  <c r="N434" i="27" s="1"/>
  <c r="K526" i="27"/>
  <c r="Q526" i="27" s="1"/>
  <c r="M870" i="27"/>
  <c r="N870" i="27" s="1"/>
  <c r="M639" i="27"/>
  <c r="M753" i="27"/>
  <c r="K395" i="27"/>
  <c r="Q395" i="27" s="1"/>
  <c r="K508" i="27"/>
  <c r="Q508" i="27" s="1"/>
  <c r="K551" i="27"/>
  <c r="L646" i="27"/>
  <c r="R646" i="27" s="1"/>
  <c r="L778" i="27"/>
  <c r="R778" i="27" s="1"/>
  <c r="S778" i="27" s="1"/>
  <c r="K788" i="27"/>
  <c r="Q788" i="27" s="1"/>
  <c r="K844" i="27"/>
  <c r="P844" i="27" s="1"/>
  <c r="K867" i="27"/>
  <c r="Q867" i="27" s="1"/>
  <c r="T867" i="27" s="1"/>
  <c r="L894" i="27"/>
  <c r="R894" i="27" s="1"/>
  <c r="L893" i="27"/>
  <c r="R893" i="27" s="1"/>
  <c r="K892" i="27"/>
  <c r="Q892" i="27" s="1"/>
  <c r="L892" i="27"/>
  <c r="R892" i="27" s="1"/>
  <c r="M894" i="27"/>
  <c r="N894" i="27" s="1"/>
  <c r="N893" i="27"/>
  <c r="T894" i="27"/>
  <c r="N892" i="27"/>
  <c r="J894" i="27"/>
  <c r="K893" i="27"/>
  <c r="L890" i="27"/>
  <c r="R890" i="27" s="1"/>
  <c r="K890" i="27"/>
  <c r="L891" i="27"/>
  <c r="R891" i="27" s="1"/>
  <c r="T891" i="27" s="1"/>
  <c r="P891" i="27"/>
  <c r="S891" i="27" s="1"/>
  <c r="L889" i="27"/>
  <c r="R889" i="27" s="1"/>
  <c r="M891" i="27"/>
  <c r="N891" i="27" s="1"/>
  <c r="O891" i="27" s="1"/>
  <c r="N890" i="27"/>
  <c r="K889" i="27"/>
  <c r="N889" i="27"/>
  <c r="L888" i="27"/>
  <c r="R888" i="27" s="1"/>
  <c r="K887" i="27"/>
  <c r="P887" i="27" s="1"/>
  <c r="L887" i="27"/>
  <c r="R887" i="27" s="1"/>
  <c r="Q886" i="27"/>
  <c r="P886" i="27"/>
  <c r="M888" i="27"/>
  <c r="N888" i="27" s="1"/>
  <c r="N887" i="27"/>
  <c r="Q887" i="27"/>
  <c r="T887" i="27" s="1"/>
  <c r="T888" i="27"/>
  <c r="L886" i="27"/>
  <c r="R886" i="27" s="1"/>
  <c r="N886" i="27"/>
  <c r="J888" i="27"/>
  <c r="P888" i="27"/>
  <c r="S888" i="27" s="1"/>
  <c r="L885" i="27"/>
  <c r="R885" i="27" s="1"/>
  <c r="T885" i="27" s="1"/>
  <c r="L884" i="27"/>
  <c r="R884" i="27" s="1"/>
  <c r="J885" i="27"/>
  <c r="P885" i="27"/>
  <c r="T884" i="27"/>
  <c r="J884" i="27"/>
  <c r="O884" i="27" s="1"/>
  <c r="P884" i="27"/>
  <c r="S884" i="27" s="1"/>
  <c r="L883" i="27"/>
  <c r="R883" i="27" s="1"/>
  <c r="S883" i="27" s="1"/>
  <c r="J883" i="27"/>
  <c r="O883" i="27" s="1"/>
  <c r="Q883" i="27"/>
  <c r="Q882" i="27"/>
  <c r="S882" i="27"/>
  <c r="T882" i="27"/>
  <c r="L881" i="27"/>
  <c r="R881" i="27" s="1"/>
  <c r="J881" i="27"/>
  <c r="O881" i="27" s="1"/>
  <c r="L880" i="27"/>
  <c r="R880" i="27" s="1"/>
  <c r="T880" i="27"/>
  <c r="J880" i="27"/>
  <c r="O880" i="27" s="1"/>
  <c r="P880" i="27"/>
  <c r="L879" i="27"/>
  <c r="R879" i="27" s="1"/>
  <c r="T879" i="27" s="1"/>
  <c r="J879" i="27"/>
  <c r="P879" i="27"/>
  <c r="S879" i="27" s="1"/>
  <c r="P878" i="27"/>
  <c r="S878" i="27" s="1"/>
  <c r="L878" i="27"/>
  <c r="R878" i="27" s="1"/>
  <c r="J878" i="27"/>
  <c r="O878" i="27" s="1"/>
  <c r="L877" i="27"/>
  <c r="R877" i="27" s="1"/>
  <c r="T877" i="27" s="1"/>
  <c r="J877" i="27"/>
  <c r="P877" i="27"/>
  <c r="J876" i="27"/>
  <c r="O876" i="27" s="1"/>
  <c r="L875" i="27"/>
  <c r="R875" i="27" s="1"/>
  <c r="M875" i="27"/>
  <c r="N875" i="27" s="1"/>
  <c r="T875" i="27"/>
  <c r="J875" i="27"/>
  <c r="P875" i="27"/>
  <c r="P874" i="27"/>
  <c r="L874" i="27"/>
  <c r="R874" i="27" s="1"/>
  <c r="T874" i="27" s="1"/>
  <c r="J874" i="27"/>
  <c r="O874" i="27" s="1"/>
  <c r="Q873" i="27"/>
  <c r="T873" i="27" s="1"/>
  <c r="L873" i="27"/>
  <c r="R873" i="27" s="1"/>
  <c r="S873" i="27"/>
  <c r="J873" i="27"/>
  <c r="O873" i="27" s="1"/>
  <c r="L871" i="27"/>
  <c r="R871" i="27" s="1"/>
  <c r="M872" i="27"/>
  <c r="N872" i="27" s="1"/>
  <c r="O872" i="27" s="1"/>
  <c r="L870" i="27"/>
  <c r="R870" i="27" s="1"/>
  <c r="T870" i="27" s="1"/>
  <c r="L872" i="27"/>
  <c r="R872" i="27" s="1"/>
  <c r="T872" i="27" s="1"/>
  <c r="P872" i="27"/>
  <c r="J871" i="27"/>
  <c r="O871" i="27" s="1"/>
  <c r="J870" i="27"/>
  <c r="P870" i="27"/>
  <c r="L869" i="27"/>
  <c r="R869" i="27" s="1"/>
  <c r="T869" i="27" s="1"/>
  <c r="J869" i="27"/>
  <c r="O869" i="27" s="1"/>
  <c r="P869" i="27"/>
  <c r="L868" i="27"/>
  <c r="R868" i="27" s="1"/>
  <c r="L867" i="27"/>
  <c r="R867" i="27" s="1"/>
  <c r="L866" i="27"/>
  <c r="R866" i="27" s="1"/>
  <c r="T868" i="27"/>
  <c r="J868" i="27"/>
  <c r="P868" i="27"/>
  <c r="J867" i="27"/>
  <c r="O867" i="27" s="1"/>
  <c r="J866" i="27"/>
  <c r="O866" i="27" s="1"/>
  <c r="L865" i="27"/>
  <c r="R865" i="27" s="1"/>
  <c r="K862" i="27"/>
  <c r="Q862" i="27" s="1"/>
  <c r="K861" i="27"/>
  <c r="Q861" i="27" s="1"/>
  <c r="L863" i="27"/>
  <c r="R863" i="27" s="1"/>
  <c r="T863" i="27" s="1"/>
  <c r="L864" i="27"/>
  <c r="R864" i="27" s="1"/>
  <c r="J864" i="27"/>
  <c r="O864" i="27" s="1"/>
  <c r="P863" i="27"/>
  <c r="S863" i="27" s="1"/>
  <c r="L862" i="27"/>
  <c r="R862" i="27" s="1"/>
  <c r="T862" i="27" s="1"/>
  <c r="P862" i="27"/>
  <c r="O861" i="27"/>
  <c r="L860" i="27"/>
  <c r="R860" i="27" s="1"/>
  <c r="J860" i="27"/>
  <c r="O860" i="27" s="1"/>
  <c r="J859" i="27"/>
  <c r="P859" i="27"/>
  <c r="L858" i="27"/>
  <c r="R858" i="27" s="1"/>
  <c r="L857" i="27"/>
  <c r="R857" i="27" s="1"/>
  <c r="T857" i="27" s="1"/>
  <c r="L856" i="27"/>
  <c r="R856" i="27" s="1"/>
  <c r="T856" i="27" s="1"/>
  <c r="J858" i="27"/>
  <c r="O858" i="27" s="1"/>
  <c r="P856" i="27"/>
  <c r="J857" i="27"/>
  <c r="O857" i="27" s="1"/>
  <c r="P857" i="27"/>
  <c r="L855" i="27"/>
  <c r="R855" i="27" s="1"/>
  <c r="M856" i="27"/>
  <c r="L854" i="27"/>
  <c r="R854" i="27" s="1"/>
  <c r="S854" i="27" s="1"/>
  <c r="J856" i="27"/>
  <c r="Q854" i="27"/>
  <c r="J855" i="27"/>
  <c r="O855" i="27" s="1"/>
  <c r="J854" i="27"/>
  <c r="L853" i="27"/>
  <c r="R853" i="27" s="1"/>
  <c r="T853" i="27" s="1"/>
  <c r="P853" i="27"/>
  <c r="S853" i="27" s="1"/>
  <c r="J853" i="27"/>
  <c r="O853" i="27" s="1"/>
  <c r="L852" i="27"/>
  <c r="R852" i="27" s="1"/>
  <c r="P852" i="27"/>
  <c r="L851" i="27"/>
  <c r="R851" i="27" s="1"/>
  <c r="L850" i="27"/>
  <c r="R850" i="27" s="1"/>
  <c r="T850" i="27" s="1"/>
  <c r="M852" i="27"/>
  <c r="N852" i="27" s="1"/>
  <c r="O852" i="27" s="1"/>
  <c r="T852" i="27"/>
  <c r="T851" i="27"/>
  <c r="P850" i="27"/>
  <c r="S850" i="27" s="1"/>
  <c r="J851" i="27"/>
  <c r="O851" i="27" s="1"/>
  <c r="P851" i="27"/>
  <c r="L849" i="27"/>
  <c r="R849" i="27" s="1"/>
  <c r="J849" i="27"/>
  <c r="O849" i="27" s="1"/>
  <c r="L848" i="27"/>
  <c r="R848" i="27" s="1"/>
  <c r="K846" i="27"/>
  <c r="P846" i="27" s="1"/>
  <c r="L847" i="27"/>
  <c r="R847" i="27" s="1"/>
  <c r="T847" i="27" s="1"/>
  <c r="L846" i="27"/>
  <c r="R846" i="27" s="1"/>
  <c r="S846" i="27" s="1"/>
  <c r="L845" i="27"/>
  <c r="R845" i="27" s="1"/>
  <c r="S845" i="27" s="1"/>
  <c r="L844" i="27"/>
  <c r="R844" i="27" s="1"/>
  <c r="K843" i="27"/>
  <c r="Q843" i="27" s="1"/>
  <c r="L843" i="27"/>
  <c r="R843" i="27" s="1"/>
  <c r="T848" i="27"/>
  <c r="P848" i="27"/>
  <c r="J848" i="27"/>
  <c r="Q846" i="27"/>
  <c r="J847" i="27"/>
  <c r="O847" i="27" s="1"/>
  <c r="P847" i="27"/>
  <c r="Q845" i="27"/>
  <c r="T845" i="27" s="1"/>
  <c r="J846" i="27"/>
  <c r="O846" i="27" s="1"/>
  <c r="J845" i="27"/>
  <c r="O845" i="27" s="1"/>
  <c r="J844" i="27"/>
  <c r="O844" i="27" s="1"/>
  <c r="J843" i="27"/>
  <c r="O843" i="27" s="1"/>
  <c r="L841" i="27"/>
  <c r="R841" i="27" s="1"/>
  <c r="J842" i="27"/>
  <c r="O842" i="27" s="1"/>
  <c r="Q842" i="27"/>
  <c r="T841" i="27"/>
  <c r="J841" i="27"/>
  <c r="P841" i="27"/>
  <c r="L839" i="27"/>
  <c r="R839" i="27" s="1"/>
  <c r="T839" i="27" s="1"/>
  <c r="L838" i="27"/>
  <c r="R838" i="27" s="1"/>
  <c r="K836" i="27"/>
  <c r="Q836" i="27" s="1"/>
  <c r="T836" i="27" s="1"/>
  <c r="K835" i="27"/>
  <c r="Q835" i="27" s="1"/>
  <c r="M839" i="27"/>
  <c r="L840" i="27"/>
  <c r="R840" i="27" s="1"/>
  <c r="P839" i="27"/>
  <c r="S839" i="27" s="1"/>
  <c r="J839" i="27"/>
  <c r="J838" i="27"/>
  <c r="O838" i="27" s="1"/>
  <c r="P837" i="27"/>
  <c r="S837" i="27" s="1"/>
  <c r="T837" i="27"/>
  <c r="P836" i="27"/>
  <c r="S836" i="27" s="1"/>
  <c r="P835" i="27"/>
  <c r="S835" i="27"/>
  <c r="T835" i="27"/>
  <c r="L830" i="27"/>
  <c r="R830" i="27" s="1"/>
  <c r="T830" i="27" s="1"/>
  <c r="P834" i="27"/>
  <c r="L834" i="27"/>
  <c r="R834" i="27" s="1"/>
  <c r="K833" i="27"/>
  <c r="Q833" i="27" s="1"/>
  <c r="L832" i="27"/>
  <c r="R832" i="27" s="1"/>
  <c r="T832" i="27" s="1"/>
  <c r="L831" i="27"/>
  <c r="R831" i="27" s="1"/>
  <c r="S831" i="27" s="1"/>
  <c r="M832" i="27"/>
  <c r="T834" i="27"/>
  <c r="J834" i="27"/>
  <c r="L833" i="27"/>
  <c r="R833" i="27" s="1"/>
  <c r="P833" i="27"/>
  <c r="P832" i="27"/>
  <c r="J832" i="27"/>
  <c r="Q831" i="27"/>
  <c r="T831" i="27" s="1"/>
  <c r="J831" i="27"/>
  <c r="O831" i="27" s="1"/>
  <c r="P830" i="27"/>
  <c r="S830" i="27" s="1"/>
  <c r="J830" i="27"/>
  <c r="L829" i="27"/>
  <c r="R829" i="27" s="1"/>
  <c r="L828" i="27"/>
  <c r="R828" i="27" s="1"/>
  <c r="T828" i="27" s="1"/>
  <c r="L827" i="27"/>
  <c r="R827" i="27" s="1"/>
  <c r="T827" i="27" s="1"/>
  <c r="L826" i="27"/>
  <c r="R826" i="27" s="1"/>
  <c r="J829" i="27"/>
  <c r="O829" i="27" s="1"/>
  <c r="J828" i="27"/>
  <c r="O828" i="27" s="1"/>
  <c r="P828" i="27"/>
  <c r="Q826" i="27"/>
  <c r="P827" i="27"/>
  <c r="J827" i="27"/>
  <c r="S826" i="27"/>
  <c r="J826" i="27"/>
  <c r="O826" i="27" s="1"/>
  <c r="L825" i="27"/>
  <c r="R825" i="27" s="1"/>
  <c r="L824" i="27"/>
  <c r="R824" i="27" s="1"/>
  <c r="T824" i="27" s="1"/>
  <c r="L823" i="27"/>
  <c r="R823" i="27" s="1"/>
  <c r="L822" i="27"/>
  <c r="R822" i="27" s="1"/>
  <c r="T822" i="27" s="1"/>
  <c r="L821" i="27"/>
  <c r="R821" i="27" s="1"/>
  <c r="J825" i="27"/>
  <c r="O825" i="27" s="1"/>
  <c r="P825" i="27"/>
  <c r="P823" i="27"/>
  <c r="J824" i="27"/>
  <c r="P824" i="27"/>
  <c r="P822" i="27"/>
  <c r="J823" i="27"/>
  <c r="O823" i="27" s="1"/>
  <c r="P821" i="27"/>
  <c r="J822" i="27"/>
  <c r="O822" i="27" s="1"/>
  <c r="J821" i="27"/>
  <c r="O821" i="27" s="1"/>
  <c r="L820" i="27"/>
  <c r="R820" i="27" s="1"/>
  <c r="J820" i="27"/>
  <c r="O820" i="27" s="1"/>
  <c r="K816" i="27"/>
  <c r="P816" i="27" s="1"/>
  <c r="L817" i="27"/>
  <c r="R817" i="27" s="1"/>
  <c r="K817" i="27"/>
  <c r="Q817" i="27" s="1"/>
  <c r="L818" i="27"/>
  <c r="R818" i="27" s="1"/>
  <c r="L819" i="27"/>
  <c r="R819" i="27" s="1"/>
  <c r="S819" i="27" s="1"/>
  <c r="J819" i="27"/>
  <c r="Q819" i="27"/>
  <c r="T819" i="27" s="1"/>
  <c r="J818" i="27"/>
  <c r="O818" i="27" s="1"/>
  <c r="P818" i="27"/>
  <c r="S818" i="27" s="1"/>
  <c r="T817" i="27"/>
  <c r="P817" i="27"/>
  <c r="S817" i="27" s="1"/>
  <c r="J817" i="27"/>
  <c r="O817" i="27" s="1"/>
  <c r="L816" i="27"/>
  <c r="R816" i="27" s="1"/>
  <c r="S816" i="27" s="1"/>
  <c r="Q816" i="27"/>
  <c r="L815" i="27"/>
  <c r="R815" i="27" s="1"/>
  <c r="P815" i="27"/>
  <c r="S815" i="27" s="1"/>
  <c r="K813" i="27"/>
  <c r="P813" i="27" s="1"/>
  <c r="L813" i="27"/>
  <c r="R813" i="27" s="1"/>
  <c r="L812" i="27"/>
  <c r="R812" i="27" s="1"/>
  <c r="L814" i="27"/>
  <c r="R814" i="27" s="1"/>
  <c r="T814" i="27" s="1"/>
  <c r="P814" i="27"/>
  <c r="J813" i="27"/>
  <c r="O813" i="27" s="1"/>
  <c r="J812" i="27"/>
  <c r="O812" i="27" s="1"/>
  <c r="L811" i="27"/>
  <c r="R811" i="27" s="1"/>
  <c r="T811" i="27" s="1"/>
  <c r="Q810" i="27"/>
  <c r="J811" i="27"/>
  <c r="O811" i="27" s="1"/>
  <c r="P811" i="27"/>
  <c r="S811" i="27" s="1"/>
  <c r="L810" i="27"/>
  <c r="R810" i="27" s="1"/>
  <c r="S810" i="27" s="1"/>
  <c r="L809" i="27"/>
  <c r="R809" i="27" s="1"/>
  <c r="T809" i="27" s="1"/>
  <c r="J809" i="27"/>
  <c r="O809" i="27" s="1"/>
  <c r="P809" i="27"/>
  <c r="O801" i="27"/>
  <c r="L807" i="27"/>
  <c r="R807" i="27" s="1"/>
  <c r="K806" i="27"/>
  <c r="Q806" i="27" s="1"/>
  <c r="L805" i="27"/>
  <c r="R805" i="27" s="1"/>
  <c r="L808" i="27"/>
  <c r="R808" i="27" s="1"/>
  <c r="T808" i="27" s="1"/>
  <c r="P808" i="27"/>
  <c r="J807" i="27"/>
  <c r="O807" i="27" s="1"/>
  <c r="K804" i="27"/>
  <c r="Q804" i="27" s="1"/>
  <c r="L803" i="27"/>
  <c r="R803" i="27" s="1"/>
  <c r="S803" i="27" s="1"/>
  <c r="L802" i="27"/>
  <c r="R802" i="27" s="1"/>
  <c r="T802" i="27" s="1"/>
  <c r="M803" i="27"/>
  <c r="K801" i="27"/>
  <c r="T805" i="27"/>
  <c r="J805" i="27"/>
  <c r="P805" i="27"/>
  <c r="L804" i="27"/>
  <c r="R804" i="27" s="1"/>
  <c r="P802" i="27"/>
  <c r="J803" i="27"/>
  <c r="Q803" i="27"/>
  <c r="J802" i="27"/>
  <c r="O802" i="27" s="1"/>
  <c r="L801" i="27"/>
  <c r="R801" i="27" s="1"/>
  <c r="K797" i="27"/>
  <c r="Q797" i="27" s="1"/>
  <c r="L796" i="27"/>
  <c r="R796" i="27" s="1"/>
  <c r="L799" i="27"/>
  <c r="R799" i="27" s="1"/>
  <c r="K799" i="27"/>
  <c r="K798" i="27"/>
  <c r="L800" i="27"/>
  <c r="R800" i="27" s="1"/>
  <c r="T800" i="27" s="1"/>
  <c r="P800" i="27"/>
  <c r="L798" i="27"/>
  <c r="R798" i="27" s="1"/>
  <c r="O797" i="27"/>
  <c r="L797" i="27"/>
  <c r="R797" i="27" s="1"/>
  <c r="T797" i="27" s="1"/>
  <c r="P797" i="27"/>
  <c r="S797" i="27" s="1"/>
  <c r="J796" i="27"/>
  <c r="O796" i="27" s="1"/>
  <c r="Q796" i="27"/>
  <c r="L795" i="27"/>
  <c r="R795" i="27" s="1"/>
  <c r="K794" i="27"/>
  <c r="Q794" i="27" s="1"/>
  <c r="S795" i="27"/>
  <c r="Q795" i="27"/>
  <c r="J795" i="27"/>
  <c r="O795" i="27" s="1"/>
  <c r="O794" i="27"/>
  <c r="L794" i="27"/>
  <c r="R794" i="27" s="1"/>
  <c r="L793" i="27"/>
  <c r="R793" i="27" s="1"/>
  <c r="T793" i="27" s="1"/>
  <c r="K792" i="27"/>
  <c r="Q792" i="27" s="1"/>
  <c r="P793" i="27"/>
  <c r="J793" i="27"/>
  <c r="L792" i="27"/>
  <c r="R792" i="27" s="1"/>
  <c r="L791" i="27"/>
  <c r="R791" i="27" s="1"/>
  <c r="K789" i="27"/>
  <c r="Q789" i="27" s="1"/>
  <c r="T789" i="27" s="1"/>
  <c r="L790" i="27"/>
  <c r="R790" i="27" s="1"/>
  <c r="T790" i="27" s="1"/>
  <c r="P790" i="27"/>
  <c r="O789" i="27"/>
  <c r="L787" i="27"/>
  <c r="R787" i="27" s="1"/>
  <c r="K787" i="27"/>
  <c r="Q787" i="27" s="1"/>
  <c r="T787" i="27" s="1"/>
  <c r="J787" i="27"/>
  <c r="O787" i="27" s="1"/>
  <c r="L786" i="27"/>
  <c r="R786" i="27" s="1"/>
  <c r="T786" i="27" s="1"/>
  <c r="L785" i="27"/>
  <c r="R785" i="27" s="1"/>
  <c r="T785" i="27" s="1"/>
  <c r="M786" i="27"/>
  <c r="J786" i="27"/>
  <c r="O786" i="27" s="1"/>
  <c r="P785" i="27"/>
  <c r="P786" i="27"/>
  <c r="J785" i="27"/>
  <c r="O785" i="27" s="1"/>
  <c r="L784" i="27"/>
  <c r="R784" i="27" s="1"/>
  <c r="T784" i="27" s="1"/>
  <c r="P784" i="27"/>
  <c r="L783" i="27"/>
  <c r="R783" i="27" s="1"/>
  <c r="S783" i="27" s="1"/>
  <c r="Q783" i="27"/>
  <c r="K781" i="27"/>
  <c r="P782" i="27"/>
  <c r="L782" i="27"/>
  <c r="R782" i="27" s="1"/>
  <c r="T782" i="27" s="1"/>
  <c r="L781" i="27"/>
  <c r="R781" i="27" s="1"/>
  <c r="O780" i="27"/>
  <c r="L780" i="27"/>
  <c r="R780" i="27" s="1"/>
  <c r="L779" i="27"/>
  <c r="R779" i="27" s="1"/>
  <c r="T779" i="27" s="1"/>
  <c r="K777" i="27"/>
  <c r="Q777" i="27" s="1"/>
  <c r="L777" i="27"/>
  <c r="R777" i="27" s="1"/>
  <c r="Q778" i="27"/>
  <c r="J779" i="27"/>
  <c r="O779" i="27" s="1"/>
  <c r="P779" i="27"/>
  <c r="T777" i="27"/>
  <c r="P777" i="27"/>
  <c r="S777" i="27" s="1"/>
  <c r="J777" i="27"/>
  <c r="O777" i="27" s="1"/>
  <c r="L776" i="27"/>
  <c r="R776" i="27" s="1"/>
  <c r="J776" i="27"/>
  <c r="O776" i="27" s="1"/>
  <c r="L775" i="27"/>
  <c r="R775" i="27" s="1"/>
  <c r="T775" i="27" s="1"/>
  <c r="J775" i="27"/>
  <c r="O775" i="27" s="1"/>
  <c r="P775" i="27"/>
  <c r="L773" i="27"/>
  <c r="R773" i="27" s="1"/>
  <c r="K772" i="27"/>
  <c r="P772" i="27" s="1"/>
  <c r="L771" i="27"/>
  <c r="R771" i="27" s="1"/>
  <c r="L774" i="27"/>
  <c r="R774" i="27" s="1"/>
  <c r="T774" i="27" s="1"/>
  <c r="P774" i="27"/>
  <c r="T773" i="27"/>
  <c r="J773" i="27"/>
  <c r="O773" i="27" s="1"/>
  <c r="L772" i="27"/>
  <c r="R772" i="27" s="1"/>
  <c r="Q772" i="27"/>
  <c r="T772" i="27" s="1"/>
  <c r="T771" i="27"/>
  <c r="J771" i="27"/>
  <c r="O771" i="27" s="1"/>
  <c r="L770" i="27"/>
  <c r="R770" i="27" s="1"/>
  <c r="T770" i="27" s="1"/>
  <c r="L769" i="27"/>
  <c r="R769" i="27" s="1"/>
  <c r="K768" i="27"/>
  <c r="Q768" i="27" s="1"/>
  <c r="Q769" i="27"/>
  <c r="J770" i="27"/>
  <c r="O770" i="27" s="1"/>
  <c r="P770" i="27"/>
  <c r="J769" i="27"/>
  <c r="O769" i="27" s="1"/>
  <c r="L768" i="27"/>
  <c r="R768" i="27" s="1"/>
  <c r="T768" i="27" s="1"/>
  <c r="P768" i="27"/>
  <c r="J767" i="27"/>
  <c r="O767" i="27" s="1"/>
  <c r="L766" i="27"/>
  <c r="R766" i="27" s="1"/>
  <c r="K764" i="27"/>
  <c r="L765" i="27"/>
  <c r="R765" i="27" s="1"/>
  <c r="S765" i="27" s="1"/>
  <c r="L764" i="27"/>
  <c r="R764" i="27" s="1"/>
  <c r="T766" i="27"/>
  <c r="J766" i="27"/>
  <c r="P766" i="27"/>
  <c r="J765" i="27"/>
  <c r="O765" i="27" s="1"/>
  <c r="J764" i="27"/>
  <c r="O764" i="27" s="1"/>
  <c r="O763" i="27"/>
  <c r="S763" i="27"/>
  <c r="Q763" i="27"/>
  <c r="T763" i="27" s="1"/>
  <c r="L762" i="27"/>
  <c r="R762" i="27" s="1"/>
  <c r="T762" i="27" s="1"/>
  <c r="J762" i="27"/>
  <c r="O762" i="27" s="1"/>
  <c r="P762" i="27"/>
  <c r="L761" i="27"/>
  <c r="R761" i="27" s="1"/>
  <c r="T761" i="27" s="1"/>
  <c r="J761" i="27"/>
  <c r="O761" i="27" s="1"/>
  <c r="P761" i="27"/>
  <c r="L760" i="27"/>
  <c r="R760" i="27" s="1"/>
  <c r="T760" i="27" s="1"/>
  <c r="J760" i="27"/>
  <c r="P760" i="27"/>
  <c r="L759" i="27"/>
  <c r="R759" i="27" s="1"/>
  <c r="T759" i="27" s="1"/>
  <c r="J759" i="27"/>
  <c r="O759" i="27" s="1"/>
  <c r="L756" i="27"/>
  <c r="R756" i="27" s="1"/>
  <c r="L755" i="27"/>
  <c r="R755" i="27" s="1"/>
  <c r="L754" i="27"/>
  <c r="R754" i="27" s="1"/>
  <c r="M758" i="27"/>
  <c r="N758" i="27" s="1"/>
  <c r="O758" i="27" s="1"/>
  <c r="L758" i="27"/>
  <c r="R758" i="27" s="1"/>
  <c r="P758" i="27"/>
  <c r="O757" i="27"/>
  <c r="L757" i="27"/>
  <c r="R757" i="27" s="1"/>
  <c r="P756" i="27"/>
  <c r="S756" i="27" s="1"/>
  <c r="T756" i="27"/>
  <c r="K755" i="27"/>
  <c r="Q755" i="27" s="1"/>
  <c r="T755" i="27" s="1"/>
  <c r="J755" i="27"/>
  <c r="O755" i="27" s="1"/>
  <c r="J754" i="27"/>
  <c r="O754" i="27" s="1"/>
  <c r="J753" i="27"/>
  <c r="O753" i="27" s="1"/>
  <c r="M750" i="27"/>
  <c r="L750" i="27"/>
  <c r="R750" i="27" s="1"/>
  <c r="T750" i="27" s="1"/>
  <c r="L751" i="27"/>
  <c r="R751" i="27" s="1"/>
  <c r="T751" i="27" s="1"/>
  <c r="P751" i="27"/>
  <c r="J750" i="27"/>
  <c r="O750" i="27" s="1"/>
  <c r="P750" i="27"/>
  <c r="S750" i="27" s="1"/>
  <c r="L749" i="27"/>
  <c r="R749" i="27" s="1"/>
  <c r="T749" i="27" s="1"/>
  <c r="P749" i="27"/>
  <c r="S749" i="27" s="1"/>
  <c r="L748" i="27"/>
  <c r="R748" i="27" s="1"/>
  <c r="S748" i="27" s="1"/>
  <c r="L747" i="27"/>
  <c r="R747" i="27" s="1"/>
  <c r="J748" i="27"/>
  <c r="Q748" i="27"/>
  <c r="T747" i="27"/>
  <c r="J747" i="27"/>
  <c r="O747" i="27" s="1"/>
  <c r="P747" i="27"/>
  <c r="S747" i="27" s="1"/>
  <c r="J746" i="27"/>
  <c r="O746" i="27" s="1"/>
  <c r="P745" i="27"/>
  <c r="L744" i="27"/>
  <c r="R744" i="27" s="1"/>
  <c r="T744" i="27" s="1"/>
  <c r="L745" i="27"/>
  <c r="R745" i="27" s="1"/>
  <c r="J744" i="27"/>
  <c r="O744" i="27" s="1"/>
  <c r="P744" i="27"/>
  <c r="L743" i="27"/>
  <c r="R743" i="27" s="1"/>
  <c r="T743" i="27" s="1"/>
  <c r="J743" i="27"/>
  <c r="O743" i="27" s="1"/>
  <c r="P743" i="27"/>
  <c r="L742" i="27"/>
  <c r="R742" i="27" s="1"/>
  <c r="T742" i="27" s="1"/>
  <c r="L741" i="27"/>
  <c r="R741" i="27" s="1"/>
  <c r="T741" i="27" s="1"/>
  <c r="L740" i="27"/>
  <c r="R740" i="27" s="1"/>
  <c r="T740" i="27" s="1"/>
  <c r="M741" i="27"/>
  <c r="L739" i="27"/>
  <c r="R739" i="27" s="1"/>
  <c r="S739" i="27" s="1"/>
  <c r="P741" i="27"/>
  <c r="S741" i="27" s="1"/>
  <c r="J742" i="27"/>
  <c r="P742" i="27"/>
  <c r="S742" i="27" s="1"/>
  <c r="P740" i="27"/>
  <c r="J741" i="27"/>
  <c r="O741" i="27" s="1"/>
  <c r="Q739" i="27"/>
  <c r="T739" i="27" s="1"/>
  <c r="J740" i="27"/>
  <c r="O740" i="27" s="1"/>
  <c r="J739" i="27"/>
  <c r="L738" i="27"/>
  <c r="R738" i="27" s="1"/>
  <c r="T738" i="27" s="1"/>
  <c r="J738" i="27"/>
  <c r="O738" i="27" s="1"/>
  <c r="L736" i="27"/>
  <c r="R736" i="27" s="1"/>
  <c r="P737" i="27"/>
  <c r="L737" i="27"/>
  <c r="R737" i="27" s="1"/>
  <c r="T737" i="27" s="1"/>
  <c r="J736" i="27"/>
  <c r="O736" i="27" s="1"/>
  <c r="L735" i="27"/>
  <c r="R735" i="27" s="1"/>
  <c r="T735" i="27" s="1"/>
  <c r="J735" i="27"/>
  <c r="O735" i="27" s="1"/>
  <c r="P735" i="27"/>
  <c r="L734" i="27"/>
  <c r="R734" i="27" s="1"/>
  <c r="T734" i="27" s="1"/>
  <c r="J734" i="27"/>
  <c r="P734" i="27"/>
  <c r="L733" i="27"/>
  <c r="R733" i="27" s="1"/>
  <c r="T733" i="27" s="1"/>
  <c r="L732" i="27"/>
  <c r="R732" i="27" s="1"/>
  <c r="K731" i="27"/>
  <c r="K730" i="27"/>
  <c r="Q730" i="27" s="1"/>
  <c r="T730" i="27" s="1"/>
  <c r="K729" i="27"/>
  <c r="Q729" i="27" s="1"/>
  <c r="J733" i="27"/>
  <c r="O733" i="27" s="1"/>
  <c r="P733" i="27"/>
  <c r="J732" i="27"/>
  <c r="O732" i="27" s="1"/>
  <c r="L731" i="27"/>
  <c r="R731" i="27" s="1"/>
  <c r="J729" i="27"/>
  <c r="O729" i="27" s="1"/>
  <c r="P728" i="27"/>
  <c r="S728" i="27" s="1"/>
  <c r="O728" i="27"/>
  <c r="T728" i="27"/>
  <c r="L727" i="27"/>
  <c r="R727" i="27" s="1"/>
  <c r="S727" i="27" s="1"/>
  <c r="L726" i="27"/>
  <c r="R726" i="27" s="1"/>
  <c r="T726" i="27" s="1"/>
  <c r="J727" i="27"/>
  <c r="Q727" i="27"/>
  <c r="J726" i="27"/>
  <c r="O726" i="27" s="1"/>
  <c r="P726" i="27"/>
  <c r="P725" i="27"/>
  <c r="L725" i="27"/>
  <c r="R725" i="27" s="1"/>
  <c r="T725" i="27" s="1"/>
  <c r="L724" i="27"/>
  <c r="R724" i="27" s="1"/>
  <c r="T724" i="27" s="1"/>
  <c r="L723" i="27"/>
  <c r="R723" i="27" s="1"/>
  <c r="L722" i="27"/>
  <c r="R722" i="27" s="1"/>
  <c r="P724" i="27"/>
  <c r="S724" i="27" s="1"/>
  <c r="J725" i="27"/>
  <c r="O725" i="27" s="1"/>
  <c r="J724" i="27"/>
  <c r="P723" i="27"/>
  <c r="S723" i="27" s="1"/>
  <c r="T723" i="27"/>
  <c r="J723" i="27"/>
  <c r="O723" i="27" s="1"/>
  <c r="S722" i="27"/>
  <c r="J722" i="27"/>
  <c r="O722" i="27" s="1"/>
  <c r="Q722" i="27"/>
  <c r="P721" i="27"/>
  <c r="L721" i="27"/>
  <c r="R721" i="27" s="1"/>
  <c r="J721" i="27"/>
  <c r="O721" i="27" s="1"/>
  <c r="L720" i="27"/>
  <c r="R720" i="27" s="1"/>
  <c r="T720" i="27" s="1"/>
  <c r="J720" i="27"/>
  <c r="O720" i="27" s="1"/>
  <c r="P720" i="27"/>
  <c r="L719" i="27"/>
  <c r="R719" i="27" s="1"/>
  <c r="T719" i="27" s="1"/>
  <c r="L718" i="27"/>
  <c r="R718" i="27" s="1"/>
  <c r="K717" i="27"/>
  <c r="Q717" i="27" s="1"/>
  <c r="L716" i="27"/>
  <c r="R716" i="27" s="1"/>
  <c r="K716" i="27"/>
  <c r="L715" i="27"/>
  <c r="R715" i="27" s="1"/>
  <c r="S715" i="27" s="1"/>
  <c r="Q718" i="27"/>
  <c r="J719" i="27"/>
  <c r="P719" i="27"/>
  <c r="J718" i="27"/>
  <c r="O718" i="27" s="1"/>
  <c r="O717" i="27"/>
  <c r="J715" i="27"/>
  <c r="O715" i="27" s="1"/>
  <c r="Q715" i="27"/>
  <c r="L714" i="27"/>
  <c r="R714" i="27" s="1"/>
  <c r="J714" i="27"/>
  <c r="O714" i="27" s="1"/>
  <c r="L713" i="27"/>
  <c r="R713" i="27" s="1"/>
  <c r="S713" i="27" s="1"/>
  <c r="L712" i="27"/>
  <c r="R712" i="27" s="1"/>
  <c r="L711" i="27"/>
  <c r="R711" i="27" s="1"/>
  <c r="T711" i="27" s="1"/>
  <c r="L710" i="27"/>
  <c r="R710" i="27" s="1"/>
  <c r="T710" i="27" s="1"/>
  <c r="J713" i="27"/>
  <c r="Q713" i="27"/>
  <c r="J712" i="27"/>
  <c r="O712" i="27" s="1"/>
  <c r="P710" i="27"/>
  <c r="J711" i="27"/>
  <c r="O711" i="27" s="1"/>
  <c r="P711" i="27"/>
  <c r="J710" i="27"/>
  <c r="O710" i="27" s="1"/>
  <c r="Q709" i="27"/>
  <c r="K706" i="27"/>
  <c r="P706" i="27" s="1"/>
  <c r="L709" i="27"/>
  <c r="R709" i="27" s="1"/>
  <c r="L708" i="27"/>
  <c r="R708" i="27" s="1"/>
  <c r="M709" i="27"/>
  <c r="S709" i="27"/>
  <c r="P708" i="27"/>
  <c r="S708" i="27" s="1"/>
  <c r="J709" i="27"/>
  <c r="T708" i="27"/>
  <c r="J708" i="27"/>
  <c r="O708" i="27" s="1"/>
  <c r="L707" i="27"/>
  <c r="R707" i="27" s="1"/>
  <c r="T707" i="27" s="1"/>
  <c r="P707" i="27"/>
  <c r="L706" i="27"/>
  <c r="R706" i="27" s="1"/>
  <c r="L705" i="27"/>
  <c r="R705" i="27" s="1"/>
  <c r="L704" i="27"/>
  <c r="R704" i="27" s="1"/>
  <c r="K703" i="27"/>
  <c r="P703" i="27" s="1"/>
  <c r="K702" i="27"/>
  <c r="Q702" i="27" s="1"/>
  <c r="L701" i="27"/>
  <c r="R701" i="27" s="1"/>
  <c r="S701" i="27" s="1"/>
  <c r="K700" i="27"/>
  <c r="Q700" i="27" s="1"/>
  <c r="J705" i="27"/>
  <c r="O705" i="27" s="1"/>
  <c r="P705" i="27"/>
  <c r="S704" i="27"/>
  <c r="J704" i="27"/>
  <c r="Q704" i="27"/>
  <c r="L703" i="27"/>
  <c r="R703" i="27" s="1"/>
  <c r="S703" i="27" s="1"/>
  <c r="Q703" i="27"/>
  <c r="L700" i="27"/>
  <c r="R700" i="27" s="1"/>
  <c r="L699" i="27"/>
  <c r="R699" i="27" s="1"/>
  <c r="S699" i="27" s="1"/>
  <c r="L698" i="27"/>
  <c r="R698" i="27" s="1"/>
  <c r="T698" i="27" s="1"/>
  <c r="L702" i="27"/>
  <c r="R702" i="27" s="1"/>
  <c r="Q701" i="27"/>
  <c r="J701" i="27"/>
  <c r="O701" i="27" s="1"/>
  <c r="J700" i="27"/>
  <c r="O700" i="27" s="1"/>
  <c r="J699" i="27"/>
  <c r="O699" i="27" s="1"/>
  <c r="J698" i="27"/>
  <c r="O698" i="27" s="1"/>
  <c r="P698" i="27"/>
  <c r="L697" i="27"/>
  <c r="R697" i="27" s="1"/>
  <c r="J697" i="27"/>
  <c r="O697" i="27" s="1"/>
  <c r="L696" i="27"/>
  <c r="R696" i="27" s="1"/>
  <c r="T696" i="27" s="1"/>
  <c r="L695" i="27"/>
  <c r="R695" i="27" s="1"/>
  <c r="P696" i="27"/>
  <c r="J696" i="27"/>
  <c r="J695" i="27"/>
  <c r="O695" i="27" s="1"/>
  <c r="L694" i="27"/>
  <c r="R694" i="27" s="1"/>
  <c r="T694" i="27"/>
  <c r="J694" i="27"/>
  <c r="O694" i="27" s="1"/>
  <c r="P694" i="27"/>
  <c r="S694" i="27" s="1"/>
  <c r="L693" i="27"/>
  <c r="R693" i="27" s="1"/>
  <c r="S693" i="27" s="1"/>
  <c r="Q693" i="27"/>
  <c r="L692" i="27"/>
  <c r="R692" i="27" s="1"/>
  <c r="S692" i="27"/>
  <c r="J692" i="27"/>
  <c r="O692" i="27" s="1"/>
  <c r="Q692" i="27"/>
  <c r="T692" i="27" s="1"/>
  <c r="L691" i="27"/>
  <c r="R691" i="27" s="1"/>
  <c r="L690" i="27"/>
  <c r="R690" i="27" s="1"/>
  <c r="T690" i="27" s="1"/>
  <c r="P690" i="27"/>
  <c r="J691" i="27"/>
  <c r="P691" i="27"/>
  <c r="J690" i="27"/>
  <c r="O690" i="27" s="1"/>
  <c r="L689" i="27"/>
  <c r="R689" i="27" s="1"/>
  <c r="P689" i="27"/>
  <c r="T689" i="27"/>
  <c r="J689" i="27"/>
  <c r="O689" i="27" s="1"/>
  <c r="L688" i="27"/>
  <c r="R688" i="27" s="1"/>
  <c r="T688" i="27" s="1"/>
  <c r="J688" i="27"/>
  <c r="P688" i="27"/>
  <c r="L687" i="27"/>
  <c r="R687" i="27" s="1"/>
  <c r="S687" i="27" s="1"/>
  <c r="Q687" i="27"/>
  <c r="T687" i="27" s="1"/>
  <c r="J687" i="27"/>
  <c r="O687" i="27" s="1"/>
  <c r="L686" i="27"/>
  <c r="R686" i="27" s="1"/>
  <c r="T686" i="27" s="1"/>
  <c r="J686" i="27"/>
  <c r="O686" i="27" s="1"/>
  <c r="P686" i="27"/>
  <c r="L685" i="27"/>
  <c r="R685" i="27" s="1"/>
  <c r="T685" i="27" s="1"/>
  <c r="L684" i="27"/>
  <c r="R684" i="27" s="1"/>
  <c r="K683" i="27"/>
  <c r="L683" i="27"/>
  <c r="R683" i="27" s="1"/>
  <c r="P685" i="27"/>
  <c r="J685" i="27"/>
  <c r="L682" i="27"/>
  <c r="R682" i="27" s="1"/>
  <c r="M684" i="27"/>
  <c r="N683" i="27"/>
  <c r="Q683" i="27"/>
  <c r="T683" i="27" s="1"/>
  <c r="P683" i="27"/>
  <c r="T684" i="27"/>
  <c r="K682" i="27"/>
  <c r="N682" i="27"/>
  <c r="J684" i="27"/>
  <c r="P684" i="27"/>
  <c r="S684" i="27" s="1"/>
  <c r="K680" i="27"/>
  <c r="L680" i="27"/>
  <c r="R680" i="27" s="1"/>
  <c r="L679" i="27"/>
  <c r="R679" i="27" s="1"/>
  <c r="M681" i="27"/>
  <c r="N681" i="27" s="1"/>
  <c r="O681" i="27" s="1"/>
  <c r="N680" i="27"/>
  <c r="K679" i="27"/>
  <c r="N679" i="27"/>
  <c r="L681" i="27"/>
  <c r="R681" i="27" s="1"/>
  <c r="T681" i="27" s="1"/>
  <c r="P681" i="27"/>
  <c r="P678" i="27"/>
  <c r="L678" i="27"/>
  <c r="R678" i="27" s="1"/>
  <c r="T678" i="27" s="1"/>
  <c r="L677" i="27"/>
  <c r="R677" i="27" s="1"/>
  <c r="J678" i="27"/>
  <c r="J677" i="27"/>
  <c r="O677" i="27" s="1"/>
  <c r="L676" i="27"/>
  <c r="R676" i="27" s="1"/>
  <c r="T676" i="27" s="1"/>
  <c r="L675" i="27"/>
  <c r="R675" i="27" s="1"/>
  <c r="T675" i="27" s="1"/>
  <c r="J675" i="27"/>
  <c r="P675" i="27"/>
  <c r="L674" i="27"/>
  <c r="R674" i="27" s="1"/>
  <c r="T674" i="27" s="1"/>
  <c r="P674" i="27"/>
  <c r="J674" i="27"/>
  <c r="O674" i="27" s="1"/>
  <c r="Q673" i="27"/>
  <c r="L673" i="27"/>
  <c r="R673" i="27" s="1"/>
  <c r="S673" i="27" s="1"/>
  <c r="J673" i="27"/>
  <c r="L672" i="27"/>
  <c r="R672" i="27" s="1"/>
  <c r="T672" i="27" s="1"/>
  <c r="J672" i="27"/>
  <c r="O672" i="27" s="1"/>
  <c r="P672" i="27"/>
  <c r="L671" i="27"/>
  <c r="R671" i="27" s="1"/>
  <c r="T671" i="27" s="1"/>
  <c r="K670" i="27"/>
  <c r="Q670" i="27" s="1"/>
  <c r="L670" i="27"/>
  <c r="R670" i="27" s="1"/>
  <c r="P670" i="27"/>
  <c r="J671" i="27"/>
  <c r="O671" i="27" s="1"/>
  <c r="P671" i="27"/>
  <c r="K668" i="27"/>
  <c r="L668" i="27"/>
  <c r="R668" i="27" s="1"/>
  <c r="M669" i="27"/>
  <c r="N669" i="27" s="1"/>
  <c r="O669" i="27" s="1"/>
  <c r="Q668" i="27"/>
  <c r="P668" i="27"/>
  <c r="L669" i="27"/>
  <c r="R669" i="27" s="1"/>
  <c r="T669" i="27" s="1"/>
  <c r="P669" i="27"/>
  <c r="O666" i="27"/>
  <c r="L667" i="27"/>
  <c r="R667" i="27" s="1"/>
  <c r="T667" i="27"/>
  <c r="J667" i="27"/>
  <c r="O667" i="27" s="1"/>
  <c r="P667" i="27"/>
  <c r="P666" i="27"/>
  <c r="S666" i="27" s="1"/>
  <c r="T666" i="27"/>
  <c r="L665" i="27"/>
  <c r="R665" i="27" s="1"/>
  <c r="T665" i="27" s="1"/>
  <c r="O663" i="27"/>
  <c r="J665" i="27"/>
  <c r="P665" i="27"/>
  <c r="L664" i="27"/>
  <c r="R664" i="27" s="1"/>
  <c r="L663" i="27"/>
  <c r="R663" i="27" s="1"/>
  <c r="O662" i="27"/>
  <c r="J664" i="27"/>
  <c r="O664" i="27" s="1"/>
  <c r="K663" i="27"/>
  <c r="K662" i="27"/>
  <c r="Q662" i="27" s="1"/>
  <c r="L661" i="27"/>
  <c r="R661" i="27" s="1"/>
  <c r="T661" i="27" s="1"/>
  <c r="L662" i="27"/>
  <c r="R662" i="27" s="1"/>
  <c r="P661" i="27"/>
  <c r="J661" i="27"/>
  <c r="O660" i="27"/>
  <c r="Q659" i="27"/>
  <c r="T659" i="27" s="1"/>
  <c r="L660" i="27"/>
  <c r="R660" i="27" s="1"/>
  <c r="S657" i="27"/>
  <c r="Q657" i="27"/>
  <c r="T657" i="27" s="1"/>
  <c r="T655" i="27"/>
  <c r="T653" i="27"/>
  <c r="P655" i="27"/>
  <c r="S655" i="27" s="1"/>
  <c r="P653" i="27"/>
  <c r="S653" i="27" s="1"/>
  <c r="L647" i="27"/>
  <c r="R647" i="27" s="1"/>
  <c r="T647" i="27" s="1"/>
  <c r="P647" i="27"/>
  <c r="S647" i="27" s="1"/>
  <c r="K645" i="27"/>
  <c r="L645" i="27"/>
  <c r="R645" i="27" s="1"/>
  <c r="K644" i="27"/>
  <c r="Q644" i="27" s="1"/>
  <c r="L644" i="27"/>
  <c r="R644" i="27" s="1"/>
  <c r="L643" i="27"/>
  <c r="R643" i="27" s="1"/>
  <c r="L642" i="27"/>
  <c r="R642" i="27" s="1"/>
  <c r="T642" i="27" s="1"/>
  <c r="K641" i="27"/>
  <c r="Q641" i="27" s="1"/>
  <c r="L641" i="27"/>
  <c r="R641" i="27" s="1"/>
  <c r="J644" i="27"/>
  <c r="O644" i="27" s="1"/>
  <c r="K643" i="27"/>
  <c r="P642" i="27"/>
  <c r="J642" i="27"/>
  <c r="O642" i="27" s="1"/>
  <c r="J640" i="27"/>
  <c r="O640" i="27" s="1"/>
  <c r="O639" i="27"/>
  <c r="L638" i="27"/>
  <c r="R638" i="27" s="1"/>
  <c r="T638" i="27"/>
  <c r="J638" i="27"/>
  <c r="O638" i="27" s="1"/>
  <c r="P638" i="27"/>
  <c r="S638" i="27" s="1"/>
  <c r="L637" i="27"/>
  <c r="R637" i="27" s="1"/>
  <c r="T637" i="27" s="1"/>
  <c r="J637" i="27"/>
  <c r="O637" i="27" s="1"/>
  <c r="P637" i="27"/>
  <c r="K636" i="27"/>
  <c r="Q636" i="27" s="1"/>
  <c r="L636" i="27"/>
  <c r="R636" i="27" s="1"/>
  <c r="K635" i="27"/>
  <c r="L635" i="27"/>
  <c r="R635" i="27" s="1"/>
  <c r="K634" i="27"/>
  <c r="Q634" i="27" s="1"/>
  <c r="L634" i="27"/>
  <c r="R634" i="27" s="1"/>
  <c r="J635" i="27"/>
  <c r="O635" i="27" s="1"/>
  <c r="L633" i="27"/>
  <c r="R633" i="27" s="1"/>
  <c r="K632" i="27"/>
  <c r="Q632" i="27" s="1"/>
  <c r="L631" i="27"/>
  <c r="R631" i="27" s="1"/>
  <c r="K630" i="27"/>
  <c r="P630" i="27" s="1"/>
  <c r="L630" i="27"/>
  <c r="R630" i="27" s="1"/>
  <c r="J633" i="27"/>
  <c r="O633" i="27" s="1"/>
  <c r="P633" i="27"/>
  <c r="L632" i="27"/>
  <c r="R632" i="27" s="1"/>
  <c r="K628" i="27"/>
  <c r="K627" i="27"/>
  <c r="P627" i="27" s="1"/>
  <c r="S627" i="27" s="1"/>
  <c r="N629" i="27"/>
  <c r="M630" i="27"/>
  <c r="Q623" i="27"/>
  <c r="Q621" i="27"/>
  <c r="T621" i="27" s="1"/>
  <c r="Q619" i="27"/>
  <c r="K486" i="27"/>
  <c r="M476" i="27"/>
  <c r="K413" i="27"/>
  <c r="Q413" i="27" s="1"/>
  <c r="M567" i="27"/>
  <c r="N567" i="27" s="1"/>
  <c r="M340" i="27"/>
  <c r="M384" i="27"/>
  <c r="N384" i="27" s="1"/>
  <c r="K471" i="27"/>
  <c r="K385" i="27"/>
  <c r="Q385" i="27" s="1"/>
  <c r="T385" i="27" s="1"/>
  <c r="M535" i="27"/>
  <c r="N535" i="27" s="1"/>
  <c r="K580" i="27"/>
  <c r="Q580" i="27" s="1"/>
  <c r="M599" i="27"/>
  <c r="M490" i="27"/>
  <c r="K375" i="27"/>
  <c r="Q375" i="27" s="1"/>
  <c r="M381" i="27"/>
  <c r="N381" i="27" s="1"/>
  <c r="K479" i="27"/>
  <c r="P479" i="27" s="1"/>
  <c r="M581" i="27"/>
  <c r="K435" i="27"/>
  <c r="M371" i="27"/>
  <c r="N371" i="27" s="1"/>
  <c r="L522" i="27"/>
  <c r="R522" i="27" s="1"/>
  <c r="M345" i="27"/>
  <c r="M607" i="27"/>
  <c r="N607" i="27" s="1"/>
  <c r="K494" i="27"/>
  <c r="M540" i="27"/>
  <c r="L603" i="27"/>
  <c r="R603" i="27" s="1"/>
  <c r="K424" i="27"/>
  <c r="K483" i="27"/>
  <c r="Q483" i="27" s="1"/>
  <c r="K397" i="27"/>
  <c r="M495" i="27"/>
  <c r="M529" i="27"/>
  <c r="N529" i="27" s="1"/>
  <c r="M398" i="27"/>
  <c r="K489" i="27"/>
  <c r="Q489" i="27" s="1"/>
  <c r="M518" i="27"/>
  <c r="N518" i="27" s="1"/>
  <c r="K586" i="27"/>
  <c r="K484" i="27"/>
  <c r="L605" i="27"/>
  <c r="R605" i="27" s="1"/>
  <c r="T605" i="27" s="1"/>
  <c r="K337" i="27"/>
  <c r="Q337" i="27" s="1"/>
  <c r="M355" i="27"/>
  <c r="N355" i="27" s="1"/>
  <c r="O355" i="27" s="1"/>
  <c r="M369" i="27"/>
  <c r="N369" i="27" s="1"/>
  <c r="K427" i="27"/>
  <c r="P427" i="27" s="1"/>
  <c r="K433" i="27"/>
  <c r="L474" i="27"/>
  <c r="R474" i="27" s="1"/>
  <c r="T474" i="27" s="1"/>
  <c r="K491" i="27"/>
  <c r="K514" i="27"/>
  <c r="K401" i="27"/>
  <c r="Q401" i="27" s="1"/>
  <c r="K572" i="27"/>
  <c r="Q572" i="27" s="1"/>
  <c r="T572" i="27" s="1"/>
  <c r="K612" i="27"/>
  <c r="Q612" i="27" s="1"/>
  <c r="M487" i="27"/>
  <c r="M390" i="27"/>
  <c r="N390" i="27" s="1"/>
  <c r="M436" i="27"/>
  <c r="M454" i="27"/>
  <c r="M584" i="27"/>
  <c r="N584" i="27" s="1"/>
  <c r="K436" i="27"/>
  <c r="K534" i="27"/>
  <c r="Q534" i="27" s="1"/>
  <c r="M579" i="27"/>
  <c r="N579" i="27" s="1"/>
  <c r="O579" i="27" s="1"/>
  <c r="M483" i="27"/>
  <c r="K380" i="27"/>
  <c r="K456" i="27"/>
  <c r="Q456" i="27" s="1"/>
  <c r="K604" i="27"/>
  <c r="P604" i="27" s="1"/>
  <c r="M468" i="27"/>
  <c r="M376" i="27"/>
  <c r="K394" i="27"/>
  <c r="Q394" i="27" s="1"/>
  <c r="P420" i="27"/>
  <c r="S420" i="27" s="1"/>
  <c r="L526" i="27"/>
  <c r="R526" i="27" s="1"/>
  <c r="K594" i="27"/>
  <c r="K357" i="27"/>
  <c r="K539" i="27"/>
  <c r="Q539" i="27" s="1"/>
  <c r="K578" i="27"/>
  <c r="M414" i="27"/>
  <c r="N414" i="27" s="1"/>
  <c r="O414" i="27" s="1"/>
  <c r="M367" i="27"/>
  <c r="N367" i="27" s="1"/>
  <c r="K546" i="27"/>
  <c r="Q546" i="27" s="1"/>
  <c r="T546" i="27" s="1"/>
  <c r="K443" i="27"/>
  <c r="Q443" i="27" s="1"/>
  <c r="M386" i="27"/>
  <c r="K592" i="27"/>
  <c r="Q592" i="27" s="1"/>
  <c r="K350" i="27"/>
  <c r="Q350" i="27" s="1"/>
  <c r="M457" i="27"/>
  <c r="M480" i="27"/>
  <c r="N480" i="27" s="1"/>
  <c r="K344" i="27"/>
  <c r="Q344" i="27" s="1"/>
  <c r="T344" i="27" s="1"/>
  <c r="K383" i="27"/>
  <c r="M441" i="27"/>
  <c r="K453" i="27"/>
  <c r="Q453" i="27" s="1"/>
  <c r="M573" i="27"/>
  <c r="M613" i="27"/>
  <c r="K528" i="27"/>
  <c r="Q528" i="27" s="1"/>
  <c r="L367" i="27"/>
  <c r="R367" i="27" s="1"/>
  <c r="T367" i="27" s="1"/>
  <c r="M472" i="27"/>
  <c r="K511" i="27"/>
  <c r="K391" i="27"/>
  <c r="Q391" i="27" s="1"/>
  <c r="M512" i="27"/>
  <c r="M603" i="27"/>
  <c r="N603" i="27" s="1"/>
  <c r="M392" i="27"/>
  <c r="K461" i="27"/>
  <c r="Q461" i="27" s="1"/>
  <c r="K354" i="27"/>
  <c r="K392" i="27"/>
  <c r="M462" i="27"/>
  <c r="K364" i="27"/>
  <c r="P364" i="27" s="1"/>
  <c r="L458" i="27"/>
  <c r="R458" i="27" s="1"/>
  <c r="K492" i="27"/>
  <c r="P492" i="27" s="1"/>
  <c r="K555" i="27"/>
  <c r="Q555" i="27" s="1"/>
  <c r="M611" i="27"/>
  <c r="N611" i="27" s="1"/>
  <c r="O611" i="27" s="1"/>
  <c r="J622" i="27"/>
  <c r="O622" i="27" s="1"/>
  <c r="J620" i="27"/>
  <c r="O620" i="27" s="1"/>
  <c r="J619" i="27"/>
  <c r="O619" i="27" s="1"/>
  <c r="L618" i="27"/>
  <c r="R618" i="27" s="1"/>
  <c r="T618" i="27" s="1"/>
  <c r="J618" i="27"/>
  <c r="O618" i="27" s="1"/>
  <c r="P618" i="27"/>
  <c r="P617" i="27"/>
  <c r="L617" i="27"/>
  <c r="R617" i="27" s="1"/>
  <c r="T617" i="27" s="1"/>
  <c r="L616" i="27"/>
  <c r="R616" i="27" s="1"/>
  <c r="L615" i="27"/>
  <c r="R615" i="27" s="1"/>
  <c r="K615" i="27"/>
  <c r="K614" i="27"/>
  <c r="P614" i="27" s="1"/>
  <c r="K613" i="27"/>
  <c r="Q613" i="27" s="1"/>
  <c r="P616" i="27"/>
  <c r="J617" i="27"/>
  <c r="J616" i="27"/>
  <c r="O616" i="27" s="1"/>
  <c r="L614" i="27"/>
  <c r="R614" i="27" s="1"/>
  <c r="L613" i="27"/>
  <c r="R613" i="27" s="1"/>
  <c r="L612" i="27"/>
  <c r="R612" i="27" s="1"/>
  <c r="O612" i="27"/>
  <c r="K611" i="27"/>
  <c r="L611" i="27"/>
  <c r="R611" i="27" s="1"/>
  <c r="L610" i="27"/>
  <c r="R610" i="27" s="1"/>
  <c r="J610" i="27"/>
  <c r="O610" i="27" s="1"/>
  <c r="O608" i="27"/>
  <c r="P609" i="27"/>
  <c r="L609" i="27"/>
  <c r="R609" i="27" s="1"/>
  <c r="T609" i="27" s="1"/>
  <c r="J609" i="27"/>
  <c r="O609" i="27" s="1"/>
  <c r="P608" i="27"/>
  <c r="S608" i="27" s="1"/>
  <c r="T608" i="27"/>
  <c r="L607" i="27"/>
  <c r="R607" i="27" s="1"/>
  <c r="T607" i="27" s="1"/>
  <c r="J607" i="27"/>
  <c r="P607" i="27"/>
  <c r="L606" i="27"/>
  <c r="R606" i="27" s="1"/>
  <c r="S606" i="27" s="1"/>
  <c r="Q606" i="27"/>
  <c r="P605" i="27"/>
  <c r="J605" i="27"/>
  <c r="Q604" i="27"/>
  <c r="K603" i="27"/>
  <c r="P603" i="27" s="1"/>
  <c r="S603" i="27" s="1"/>
  <c r="L604" i="27"/>
  <c r="R604" i="27" s="1"/>
  <c r="L602" i="27"/>
  <c r="R602" i="27" s="1"/>
  <c r="T602" i="27" s="1"/>
  <c r="P602" i="27"/>
  <c r="J602" i="27"/>
  <c r="O602" i="27" s="1"/>
  <c r="L601" i="27"/>
  <c r="R601" i="27" s="1"/>
  <c r="T601" i="27" s="1"/>
  <c r="J601" i="27"/>
  <c r="O601" i="27" s="1"/>
  <c r="P601" i="27"/>
  <c r="L600" i="27"/>
  <c r="R600" i="27" s="1"/>
  <c r="T600" i="27" s="1"/>
  <c r="K599" i="27"/>
  <c r="L599" i="27"/>
  <c r="R599" i="27" s="1"/>
  <c r="J600" i="27"/>
  <c r="P600" i="27"/>
  <c r="L598" i="27"/>
  <c r="R598" i="27" s="1"/>
  <c r="T598" i="27" s="1"/>
  <c r="J598" i="27"/>
  <c r="O598" i="27" s="1"/>
  <c r="P598" i="27"/>
  <c r="S598" i="27" s="1"/>
  <c r="M591" i="27"/>
  <c r="L597" i="27"/>
  <c r="R597" i="27" s="1"/>
  <c r="T597" i="27" s="1"/>
  <c r="P597" i="27"/>
  <c r="L596" i="27"/>
  <c r="R596" i="27" s="1"/>
  <c r="T596" i="27" s="1"/>
  <c r="K595" i="27"/>
  <c r="Q595" i="27" s="1"/>
  <c r="L594" i="27"/>
  <c r="R594" i="27" s="1"/>
  <c r="J596" i="27"/>
  <c r="O596" i="27" s="1"/>
  <c r="P596" i="27"/>
  <c r="L595" i="27"/>
  <c r="R595" i="27" s="1"/>
  <c r="P595" i="27"/>
  <c r="J594" i="27"/>
  <c r="O594" i="27" s="1"/>
  <c r="L593" i="27"/>
  <c r="R593" i="27" s="1"/>
  <c r="J593" i="27"/>
  <c r="O593" i="27" s="1"/>
  <c r="L592" i="27"/>
  <c r="R592" i="27" s="1"/>
  <c r="K591" i="27"/>
  <c r="Q590" i="27"/>
  <c r="L590" i="27"/>
  <c r="R590" i="27" s="1"/>
  <c r="S590" i="27" s="1"/>
  <c r="J590" i="27"/>
  <c r="O590" i="27" s="1"/>
  <c r="P589" i="27"/>
  <c r="L589" i="27"/>
  <c r="R589" i="27" s="1"/>
  <c r="J589" i="27"/>
  <c r="L588" i="27"/>
  <c r="R588" i="27" s="1"/>
  <c r="J588" i="27"/>
  <c r="O588" i="27" s="1"/>
  <c r="L587" i="27"/>
  <c r="R587" i="27" s="1"/>
  <c r="T587" i="27" s="1"/>
  <c r="P587" i="27"/>
  <c r="J587" i="27"/>
  <c r="O587" i="27" s="1"/>
  <c r="L586" i="27"/>
  <c r="R586" i="27" s="1"/>
  <c r="K585" i="27"/>
  <c r="P585" i="27" s="1"/>
  <c r="M586" i="27"/>
  <c r="L584" i="27"/>
  <c r="R584" i="27" s="1"/>
  <c r="S584" i="27" s="1"/>
  <c r="J586" i="27"/>
  <c r="L585" i="27"/>
  <c r="R585" i="27" s="1"/>
  <c r="S585" i="27" s="1"/>
  <c r="Q585" i="27"/>
  <c r="Q584" i="27"/>
  <c r="J584" i="27"/>
  <c r="L583" i="27"/>
  <c r="R583" i="27" s="1"/>
  <c r="T583" i="27" s="1"/>
  <c r="J583" i="27"/>
  <c r="O583" i="27" s="1"/>
  <c r="P583" i="27"/>
  <c r="L582" i="27"/>
  <c r="R582" i="27" s="1"/>
  <c r="L581" i="27"/>
  <c r="R581" i="27" s="1"/>
  <c r="T581" i="27" s="1"/>
  <c r="T582" i="27"/>
  <c r="P581" i="27"/>
  <c r="J582" i="27"/>
  <c r="P582" i="27"/>
  <c r="S581" i="27"/>
  <c r="J581" i="27"/>
  <c r="O581" i="27" s="1"/>
  <c r="L580" i="27"/>
  <c r="R580" i="27" s="1"/>
  <c r="J580" i="27"/>
  <c r="O580" i="27" s="1"/>
  <c r="L579" i="27"/>
  <c r="R579" i="27" s="1"/>
  <c r="T579" i="27" s="1"/>
  <c r="P579" i="27"/>
  <c r="O578" i="27"/>
  <c r="L578" i="27"/>
  <c r="R578" i="27" s="1"/>
  <c r="L577" i="27"/>
  <c r="R577" i="27" s="1"/>
  <c r="T577" i="27" s="1"/>
  <c r="J577" i="27"/>
  <c r="O577" i="27" s="1"/>
  <c r="P577" i="27"/>
  <c r="L576" i="27"/>
  <c r="R576" i="27" s="1"/>
  <c r="S576" i="27" s="1"/>
  <c r="K575" i="27"/>
  <c r="P575" i="27" s="1"/>
  <c r="S575" i="27" s="1"/>
  <c r="L575" i="27"/>
  <c r="R575" i="27" s="1"/>
  <c r="N575" i="27"/>
  <c r="Q576" i="27"/>
  <c r="J576" i="27"/>
  <c r="O576" i="27" s="1"/>
  <c r="P574" i="27"/>
  <c r="K573" i="27"/>
  <c r="L573" i="27"/>
  <c r="R573" i="27" s="1"/>
  <c r="L574" i="27"/>
  <c r="R574" i="27" s="1"/>
  <c r="J573" i="27"/>
  <c r="O573" i="27" s="1"/>
  <c r="O571" i="27"/>
  <c r="P571" i="27"/>
  <c r="S571" i="27" s="1"/>
  <c r="L570" i="27"/>
  <c r="R570" i="27" s="1"/>
  <c r="S570" i="27" s="1"/>
  <c r="T571" i="27"/>
  <c r="Q570" i="27"/>
  <c r="J570" i="27"/>
  <c r="O570" i="27" s="1"/>
  <c r="L568" i="27"/>
  <c r="R568" i="27" s="1"/>
  <c r="T568" i="27" s="1"/>
  <c r="M569" i="27"/>
  <c r="N569" i="27" s="1"/>
  <c r="O569" i="27" s="1"/>
  <c r="L567" i="27"/>
  <c r="R567" i="27" s="1"/>
  <c r="T567" i="27" s="1"/>
  <c r="L569" i="27"/>
  <c r="R569" i="27" s="1"/>
  <c r="T569" i="27" s="1"/>
  <c r="P569" i="27"/>
  <c r="P568" i="27"/>
  <c r="J568" i="27"/>
  <c r="O568" i="27" s="1"/>
  <c r="J567" i="27"/>
  <c r="P567" i="27"/>
  <c r="L566" i="27"/>
  <c r="R566" i="27" s="1"/>
  <c r="T566" i="27" s="1"/>
  <c r="P566" i="27"/>
  <c r="J566" i="27"/>
  <c r="O566" i="27" s="1"/>
  <c r="L565" i="27"/>
  <c r="R565" i="27" s="1"/>
  <c r="T565" i="27" s="1"/>
  <c r="J565" i="27"/>
  <c r="O565" i="27" s="1"/>
  <c r="P565" i="27"/>
  <c r="L564" i="27"/>
  <c r="R564" i="27" s="1"/>
  <c r="T564" i="27" s="1"/>
  <c r="L563" i="27"/>
  <c r="R563" i="27" s="1"/>
  <c r="S563" i="27" s="1"/>
  <c r="L562" i="27"/>
  <c r="R562" i="27" s="1"/>
  <c r="T562" i="27" s="1"/>
  <c r="L561" i="27"/>
  <c r="R561" i="27" s="1"/>
  <c r="T561" i="27" s="1"/>
  <c r="J564" i="27"/>
  <c r="O564" i="27" s="1"/>
  <c r="Q563" i="27"/>
  <c r="P564" i="27"/>
  <c r="P562" i="27"/>
  <c r="J563" i="27"/>
  <c r="O563" i="27" s="1"/>
  <c r="P561" i="27"/>
  <c r="J562" i="27"/>
  <c r="O562" i="27" s="1"/>
  <c r="J561" i="27"/>
  <c r="O561" i="27" s="1"/>
  <c r="L560" i="27"/>
  <c r="R560" i="27" s="1"/>
  <c r="T560" i="27"/>
  <c r="P560" i="27"/>
  <c r="J560" i="27"/>
  <c r="O560" i="27" s="1"/>
  <c r="L559" i="27"/>
  <c r="R559" i="27" s="1"/>
  <c r="T559" i="27" s="1"/>
  <c r="J559" i="27"/>
  <c r="O559" i="27" s="1"/>
  <c r="P559" i="27"/>
  <c r="S559" i="27" s="1"/>
  <c r="P558" i="27"/>
  <c r="L558" i="27"/>
  <c r="R558" i="27" s="1"/>
  <c r="T558" i="27" s="1"/>
  <c r="L557" i="27"/>
  <c r="R557" i="27" s="1"/>
  <c r="T557" i="27" s="1"/>
  <c r="K556" i="27"/>
  <c r="Q556" i="27" s="1"/>
  <c r="L555" i="27"/>
  <c r="R555" i="27" s="1"/>
  <c r="J558" i="27"/>
  <c r="J557" i="27"/>
  <c r="O557" i="27" s="1"/>
  <c r="P557" i="27"/>
  <c r="S557" i="27" s="1"/>
  <c r="L556" i="27"/>
  <c r="R556" i="27" s="1"/>
  <c r="J555" i="27"/>
  <c r="O555" i="27" s="1"/>
  <c r="P554" i="27"/>
  <c r="L554" i="27"/>
  <c r="R554" i="27" s="1"/>
  <c r="L553" i="27"/>
  <c r="R553" i="27" s="1"/>
  <c r="T553" i="27" s="1"/>
  <c r="L552" i="27"/>
  <c r="R552" i="27" s="1"/>
  <c r="T552" i="27" s="1"/>
  <c r="L551" i="27"/>
  <c r="R551" i="27" s="1"/>
  <c r="L550" i="27"/>
  <c r="R550" i="27" s="1"/>
  <c r="T550" i="27" s="1"/>
  <c r="K549" i="27"/>
  <c r="Q549" i="27" s="1"/>
  <c r="J554" i="27"/>
  <c r="O554" i="27" s="1"/>
  <c r="J553" i="27"/>
  <c r="O553" i="27" s="1"/>
  <c r="P553" i="27"/>
  <c r="J552" i="27"/>
  <c r="O552" i="27" s="1"/>
  <c r="P552" i="27"/>
  <c r="J551" i="27"/>
  <c r="O551" i="27" s="1"/>
  <c r="J550" i="27"/>
  <c r="O550" i="27" s="1"/>
  <c r="P550" i="27"/>
  <c r="L549" i="27"/>
  <c r="R549" i="27" s="1"/>
  <c r="L548" i="27"/>
  <c r="R548" i="27" s="1"/>
  <c r="O548" i="27"/>
  <c r="L547" i="27"/>
  <c r="R547" i="27" s="1"/>
  <c r="S547" i="27" s="1"/>
  <c r="Q547" i="27"/>
  <c r="T547" i="27" s="1"/>
  <c r="L546" i="27"/>
  <c r="R546" i="27" s="1"/>
  <c r="O546" i="27"/>
  <c r="K545" i="27"/>
  <c r="L545" i="27"/>
  <c r="R545" i="27" s="1"/>
  <c r="L544" i="27"/>
  <c r="R544" i="27" s="1"/>
  <c r="T544" i="27" s="1"/>
  <c r="P544" i="27"/>
  <c r="J544" i="27"/>
  <c r="O544" i="27" s="1"/>
  <c r="L543" i="27"/>
  <c r="R543" i="27" s="1"/>
  <c r="J543" i="27"/>
  <c r="O543" i="27" s="1"/>
  <c r="L542" i="27"/>
  <c r="R542" i="27" s="1"/>
  <c r="T542" i="27" s="1"/>
  <c r="L541" i="27"/>
  <c r="R541" i="27" s="1"/>
  <c r="L540" i="27"/>
  <c r="R540" i="27" s="1"/>
  <c r="J542" i="27"/>
  <c r="P542" i="27"/>
  <c r="T541" i="27"/>
  <c r="J541" i="27"/>
  <c r="O541" i="27" s="1"/>
  <c r="P541" i="27"/>
  <c r="T540" i="27"/>
  <c r="J540" i="27"/>
  <c r="O540" i="27" s="1"/>
  <c r="P540" i="27"/>
  <c r="S540" i="27" s="1"/>
  <c r="L539" i="27"/>
  <c r="R539" i="27" s="1"/>
  <c r="L537" i="27"/>
  <c r="R537" i="27" s="1"/>
  <c r="K537" i="27"/>
  <c r="Q537" i="27" s="1"/>
  <c r="L538" i="27"/>
  <c r="R538" i="27" s="1"/>
  <c r="T538" i="27" s="1"/>
  <c r="P538" i="27"/>
  <c r="L536" i="27"/>
  <c r="R536" i="27" s="1"/>
  <c r="M537" i="27"/>
  <c r="L535" i="27"/>
  <c r="R535" i="27" s="1"/>
  <c r="T535" i="27" s="1"/>
  <c r="T536" i="27"/>
  <c r="P535" i="27"/>
  <c r="J536" i="27"/>
  <c r="O536" i="27" s="1"/>
  <c r="P536" i="27"/>
  <c r="S536" i="27" s="1"/>
  <c r="J535" i="27"/>
  <c r="L534" i="27"/>
  <c r="R534" i="27" s="1"/>
  <c r="T534" i="27" s="1"/>
  <c r="P534" i="27"/>
  <c r="S534" i="27" s="1"/>
  <c r="L532" i="27"/>
  <c r="R532" i="27" s="1"/>
  <c r="T532" i="27" s="1"/>
  <c r="L533" i="27"/>
  <c r="R533" i="27" s="1"/>
  <c r="T533" i="27" s="1"/>
  <c r="P533" i="27"/>
  <c r="P532" i="27"/>
  <c r="J532" i="27"/>
  <c r="O532" i="27" s="1"/>
  <c r="O531" i="27"/>
  <c r="L531" i="27"/>
  <c r="R531" i="27" s="1"/>
  <c r="S531" i="27" s="1"/>
  <c r="Q531" i="27"/>
  <c r="L530" i="27"/>
  <c r="R530" i="27" s="1"/>
  <c r="S530" i="27" s="1"/>
  <c r="Q530" i="27"/>
  <c r="J530" i="27"/>
  <c r="O530" i="27" s="1"/>
  <c r="L527" i="27"/>
  <c r="R527" i="27" s="1"/>
  <c r="T527" i="27" s="1"/>
  <c r="L529" i="27"/>
  <c r="R529" i="27" s="1"/>
  <c r="T529" i="27" s="1"/>
  <c r="J529" i="27"/>
  <c r="P529" i="27"/>
  <c r="L528" i="27"/>
  <c r="R528" i="27" s="1"/>
  <c r="J528" i="27"/>
  <c r="O528" i="27" s="1"/>
  <c r="J527" i="27"/>
  <c r="P527" i="27"/>
  <c r="O526" i="27"/>
  <c r="L525" i="27"/>
  <c r="R525" i="27" s="1"/>
  <c r="T525" i="27" s="1"/>
  <c r="J525" i="27"/>
  <c r="O525" i="27" s="1"/>
  <c r="P525" i="27"/>
  <c r="L524" i="27"/>
  <c r="R524" i="27" s="1"/>
  <c r="T524" i="27" s="1"/>
  <c r="J524" i="27"/>
  <c r="O524" i="27" s="1"/>
  <c r="P524" i="27"/>
  <c r="S524" i="27" s="1"/>
  <c r="K521" i="27"/>
  <c r="K522" i="27"/>
  <c r="Q522" i="27" s="1"/>
  <c r="L523" i="27"/>
  <c r="R523" i="27" s="1"/>
  <c r="T523" i="27" s="1"/>
  <c r="J523" i="27"/>
  <c r="P523" i="27"/>
  <c r="J522" i="27"/>
  <c r="O522" i="27" s="1"/>
  <c r="L521" i="27"/>
  <c r="R521" i="27" s="1"/>
  <c r="L520" i="27"/>
  <c r="R520" i="27" s="1"/>
  <c r="S520" i="27" s="1"/>
  <c r="L519" i="27"/>
  <c r="R519" i="27" s="1"/>
  <c r="T519" i="27" s="1"/>
  <c r="M520" i="27"/>
  <c r="L518" i="27"/>
  <c r="R518" i="27" s="1"/>
  <c r="T518" i="27" s="1"/>
  <c r="Q520" i="27"/>
  <c r="J520" i="27"/>
  <c r="J519" i="27"/>
  <c r="O519" i="27" s="1"/>
  <c r="P519" i="27"/>
  <c r="J518" i="27"/>
  <c r="P518" i="27"/>
  <c r="L517" i="27"/>
  <c r="R517" i="27" s="1"/>
  <c r="T517" i="27" s="1"/>
  <c r="L516" i="27"/>
  <c r="R516" i="27" s="1"/>
  <c r="T516" i="27" s="1"/>
  <c r="J517" i="27"/>
  <c r="O517" i="27" s="1"/>
  <c r="P517" i="27"/>
  <c r="J516" i="27"/>
  <c r="O516" i="27" s="1"/>
  <c r="P516" i="27"/>
  <c r="P515" i="27"/>
  <c r="L514" i="27"/>
  <c r="R514" i="27" s="1"/>
  <c r="L515" i="27"/>
  <c r="R515" i="27" s="1"/>
  <c r="K513" i="27"/>
  <c r="L513" i="27"/>
  <c r="R513" i="27" s="1"/>
  <c r="K512" i="27"/>
  <c r="J514" i="27"/>
  <c r="O514" i="27" s="1"/>
  <c r="J513" i="27"/>
  <c r="O513" i="27" s="1"/>
  <c r="L512" i="27"/>
  <c r="R512" i="27" s="1"/>
  <c r="L511" i="27"/>
  <c r="R511" i="27" s="1"/>
  <c r="L510" i="27"/>
  <c r="R510" i="27" s="1"/>
  <c r="T510" i="27" s="1"/>
  <c r="L509" i="27"/>
  <c r="R509" i="27" s="1"/>
  <c r="T509" i="27" s="1"/>
  <c r="L508" i="27"/>
  <c r="R508" i="27" s="1"/>
  <c r="P510" i="27"/>
  <c r="J511" i="27"/>
  <c r="O511" i="27" s="1"/>
  <c r="J510" i="27"/>
  <c r="J509" i="27"/>
  <c r="O509" i="27" s="1"/>
  <c r="P509" i="27"/>
  <c r="S509" i="27" s="1"/>
  <c r="J508" i="27"/>
  <c r="O508" i="27" s="1"/>
  <c r="L507" i="27"/>
  <c r="R507" i="27" s="1"/>
  <c r="T507" i="27" s="1"/>
  <c r="J507" i="27"/>
  <c r="O507" i="27" s="1"/>
  <c r="P507" i="27"/>
  <c r="S507" i="27" s="1"/>
  <c r="L506" i="27"/>
  <c r="R506" i="27" s="1"/>
  <c r="T506" i="27" s="1"/>
  <c r="J506" i="27"/>
  <c r="P506" i="27"/>
  <c r="L505" i="27"/>
  <c r="R505" i="27" s="1"/>
  <c r="T505" i="27" s="1"/>
  <c r="K504" i="27"/>
  <c r="P504" i="27" s="1"/>
  <c r="S504" i="27" s="1"/>
  <c r="L504" i="27"/>
  <c r="R504" i="27" s="1"/>
  <c r="M505" i="27"/>
  <c r="L503" i="27"/>
  <c r="R503" i="27" s="1"/>
  <c r="T503" i="27" s="1"/>
  <c r="J505" i="27"/>
  <c r="P505" i="27"/>
  <c r="P503" i="27"/>
  <c r="J504" i="27"/>
  <c r="O504" i="27" s="1"/>
  <c r="J503" i="27"/>
  <c r="L502" i="27"/>
  <c r="R502" i="27" s="1"/>
  <c r="S502" i="27" s="1"/>
  <c r="Q501" i="27"/>
  <c r="J502" i="27"/>
  <c r="O502" i="27" s="1"/>
  <c r="Q502" i="27"/>
  <c r="L501" i="27"/>
  <c r="R501" i="27" s="1"/>
  <c r="S501" i="27" s="1"/>
  <c r="J501" i="27"/>
  <c r="O501" i="27" s="1"/>
  <c r="O500" i="27"/>
  <c r="P500" i="27"/>
  <c r="S500" i="27" s="1"/>
  <c r="T500" i="27"/>
  <c r="L499" i="27"/>
  <c r="R499" i="27" s="1"/>
  <c r="T499" i="27" s="1"/>
  <c r="L498" i="27"/>
  <c r="R498" i="27" s="1"/>
  <c r="T498" i="27" s="1"/>
  <c r="P499" i="27"/>
  <c r="J499" i="27"/>
  <c r="O499" i="27" s="1"/>
  <c r="J498" i="27"/>
  <c r="O498" i="27" s="1"/>
  <c r="P498" i="27"/>
  <c r="S498" i="27" s="1"/>
  <c r="L497" i="27"/>
  <c r="R497" i="27" s="1"/>
  <c r="T497" i="27" s="1"/>
  <c r="J497" i="27"/>
  <c r="O497" i="27" s="1"/>
  <c r="P497" i="27"/>
  <c r="P496" i="27"/>
  <c r="L496" i="27"/>
  <c r="R496" i="27" s="1"/>
  <c r="T496" i="27" s="1"/>
  <c r="L495" i="27"/>
  <c r="R495" i="27" s="1"/>
  <c r="S495" i="27" s="1"/>
  <c r="Q495" i="27"/>
  <c r="J496" i="27"/>
  <c r="T495" i="27"/>
  <c r="J495" i="27"/>
  <c r="O495" i="27" s="1"/>
  <c r="O494" i="27"/>
  <c r="Q493" i="27"/>
  <c r="T493" i="27" s="1"/>
  <c r="L492" i="27"/>
  <c r="R492" i="27" s="1"/>
  <c r="K490" i="27"/>
  <c r="Q490" i="27" s="1"/>
  <c r="L491" i="27"/>
  <c r="R491" i="27" s="1"/>
  <c r="L490" i="27"/>
  <c r="R490" i="27" s="1"/>
  <c r="S493" i="27"/>
  <c r="J492" i="27"/>
  <c r="O492" i="27" s="1"/>
  <c r="J491" i="27"/>
  <c r="O491" i="27" s="1"/>
  <c r="J490" i="27"/>
  <c r="O490" i="27" s="1"/>
  <c r="L489" i="27"/>
  <c r="R489" i="27" s="1"/>
  <c r="K487" i="27"/>
  <c r="P487" i="27" s="1"/>
  <c r="L488" i="27"/>
  <c r="R488" i="27" s="1"/>
  <c r="T488" i="27" s="1"/>
  <c r="L487" i="27"/>
  <c r="R487" i="27" s="1"/>
  <c r="J489" i="27"/>
  <c r="O489" i="27" s="1"/>
  <c r="J488" i="27"/>
  <c r="P488" i="27"/>
  <c r="J487" i="27"/>
  <c r="O487" i="27" s="1"/>
  <c r="J486" i="27"/>
  <c r="O486" i="27" s="1"/>
  <c r="L485" i="27"/>
  <c r="R485" i="27" s="1"/>
  <c r="T485" i="27" s="1"/>
  <c r="P485" i="27"/>
  <c r="L484" i="27"/>
  <c r="R484" i="27" s="1"/>
  <c r="L483" i="27"/>
  <c r="R483" i="27" s="1"/>
  <c r="T483" i="27" s="1"/>
  <c r="O483" i="27"/>
  <c r="L482" i="27"/>
  <c r="R482" i="27" s="1"/>
  <c r="T482" i="27" s="1"/>
  <c r="P482" i="27"/>
  <c r="J482" i="27"/>
  <c r="O482" i="27" s="1"/>
  <c r="L481" i="27"/>
  <c r="R481" i="27" s="1"/>
  <c r="T481" i="27" s="1"/>
  <c r="L480" i="27"/>
  <c r="R480" i="27" s="1"/>
  <c r="T480" i="27" s="1"/>
  <c r="J481" i="27"/>
  <c r="O481" i="27" s="1"/>
  <c r="P481" i="27"/>
  <c r="J480" i="27"/>
  <c r="P480" i="27"/>
  <c r="K477" i="27"/>
  <c r="L477" i="27"/>
  <c r="R477" i="27" s="1"/>
  <c r="K476" i="27"/>
  <c r="O479" i="27"/>
  <c r="L476" i="27"/>
  <c r="R476" i="27" s="1"/>
  <c r="L479" i="27"/>
  <c r="R479" i="27" s="1"/>
  <c r="L478" i="27"/>
  <c r="R478" i="27" s="1"/>
  <c r="T478" i="27" s="1"/>
  <c r="P478" i="27"/>
  <c r="J477" i="27"/>
  <c r="O477" i="27" s="1"/>
  <c r="J476" i="27"/>
  <c r="O476" i="27" s="1"/>
  <c r="L475" i="27"/>
  <c r="R475" i="27" s="1"/>
  <c r="P474" i="27"/>
  <c r="J475" i="27"/>
  <c r="O475" i="27" s="1"/>
  <c r="O474" i="27"/>
  <c r="L473" i="27"/>
  <c r="R473" i="27" s="1"/>
  <c r="L472" i="27"/>
  <c r="R472" i="27" s="1"/>
  <c r="P473" i="27"/>
  <c r="T473" i="27"/>
  <c r="P472" i="27"/>
  <c r="S472" i="27" s="1"/>
  <c r="J473" i="27"/>
  <c r="T472" i="27"/>
  <c r="J472" i="27"/>
  <c r="O472" i="27" s="1"/>
  <c r="L471" i="27"/>
  <c r="R471" i="27" s="1"/>
  <c r="J471" i="27"/>
  <c r="O471" i="27" s="1"/>
  <c r="L470" i="27"/>
  <c r="R470" i="27" s="1"/>
  <c r="T470" i="27" s="1"/>
  <c r="J470" i="27"/>
  <c r="O470" i="27" s="1"/>
  <c r="P470" i="27"/>
  <c r="K468" i="27"/>
  <c r="L469" i="27"/>
  <c r="R469" i="27" s="1"/>
  <c r="T469" i="27" s="1"/>
  <c r="L468" i="27"/>
  <c r="R468" i="27" s="1"/>
  <c r="J469" i="27"/>
  <c r="P469" i="27"/>
  <c r="J468" i="27"/>
  <c r="O468" i="27" s="1"/>
  <c r="L467" i="27"/>
  <c r="R467" i="27" s="1"/>
  <c r="J467" i="27"/>
  <c r="O467" i="27" s="1"/>
  <c r="K465" i="27"/>
  <c r="Q465" i="27" s="1"/>
  <c r="L465" i="27"/>
  <c r="R465" i="27" s="1"/>
  <c r="K464" i="27"/>
  <c r="L464" i="27"/>
  <c r="R464" i="27" s="1"/>
  <c r="K463" i="27"/>
  <c r="Q463" i="27" s="1"/>
  <c r="T463" i="27" s="1"/>
  <c r="K462" i="27"/>
  <c r="Q462" i="27" s="1"/>
  <c r="L466" i="27"/>
  <c r="R466" i="27" s="1"/>
  <c r="T466" i="27" s="1"/>
  <c r="P466" i="27"/>
  <c r="J465" i="27"/>
  <c r="O465" i="27" s="1"/>
  <c r="P465" i="27"/>
  <c r="L462" i="27"/>
  <c r="R462" i="27" s="1"/>
  <c r="P463" i="27"/>
  <c r="S463" i="27" s="1"/>
  <c r="J464" i="27"/>
  <c r="O464" i="27" s="1"/>
  <c r="O463" i="27"/>
  <c r="J462" i="27"/>
  <c r="O462" i="27" s="1"/>
  <c r="K459" i="27"/>
  <c r="P459" i="27" s="1"/>
  <c r="S459" i="27" s="1"/>
  <c r="K458" i="27"/>
  <c r="Q458" i="27" s="1"/>
  <c r="L457" i="27"/>
  <c r="R457" i="27" s="1"/>
  <c r="L461" i="27"/>
  <c r="R461" i="27" s="1"/>
  <c r="P460" i="27"/>
  <c r="P461" i="27"/>
  <c r="J457" i="27"/>
  <c r="O457" i="27" s="1"/>
  <c r="L456" i="27"/>
  <c r="R456" i="27" s="1"/>
  <c r="L455" i="27"/>
  <c r="R455" i="27" s="1"/>
  <c r="T455" i="27" s="1"/>
  <c r="K454" i="27"/>
  <c r="Q454" i="27" s="1"/>
  <c r="J455" i="27"/>
  <c r="P455" i="27"/>
  <c r="L453" i="27"/>
  <c r="R453" i="27" s="1"/>
  <c r="L452" i="27"/>
  <c r="R452" i="27" s="1"/>
  <c r="T452" i="27" s="1"/>
  <c r="O454" i="27"/>
  <c r="L454" i="27"/>
  <c r="R454" i="27" s="1"/>
  <c r="J453" i="27"/>
  <c r="O453" i="27" s="1"/>
  <c r="P452" i="27"/>
  <c r="J452" i="27"/>
  <c r="O452" i="27" s="1"/>
  <c r="L451" i="27"/>
  <c r="R451" i="27" s="1"/>
  <c r="T451" i="27" s="1"/>
  <c r="J451" i="27"/>
  <c r="O451" i="27" s="1"/>
  <c r="P451" i="27"/>
  <c r="P450" i="27"/>
  <c r="L450" i="27"/>
  <c r="R450" i="27" s="1"/>
  <c r="T450" i="27" s="1"/>
  <c r="O445" i="27"/>
  <c r="J450" i="27"/>
  <c r="O450" i="27" s="1"/>
  <c r="L449" i="27"/>
  <c r="R449" i="27" s="1"/>
  <c r="T449" i="27" s="1"/>
  <c r="L448" i="27"/>
  <c r="R448" i="27" s="1"/>
  <c r="T448" i="27" s="1"/>
  <c r="K447" i="27"/>
  <c r="L447" i="27"/>
  <c r="R447" i="27" s="1"/>
  <c r="L446" i="27"/>
  <c r="R446" i="27" s="1"/>
  <c r="T446" i="27" s="1"/>
  <c r="M447" i="27"/>
  <c r="J449" i="27"/>
  <c r="P449" i="27"/>
  <c r="J448" i="27"/>
  <c r="P448" i="27"/>
  <c r="J447" i="27"/>
  <c r="J446" i="27"/>
  <c r="O446" i="27" s="1"/>
  <c r="P446" i="27"/>
  <c r="S446" i="27" s="1"/>
  <c r="P445" i="27"/>
  <c r="S445" i="27" s="1"/>
  <c r="T445" i="27"/>
  <c r="L444" i="27"/>
  <c r="R444" i="27" s="1"/>
  <c r="T444" i="27" s="1"/>
  <c r="J444" i="27"/>
  <c r="P444" i="27"/>
  <c r="L443" i="27"/>
  <c r="R443" i="27" s="1"/>
  <c r="T443" i="27" s="1"/>
  <c r="K442" i="27"/>
  <c r="Q442" i="27" s="1"/>
  <c r="L442" i="27"/>
  <c r="R442" i="27" s="1"/>
  <c r="L441" i="27"/>
  <c r="R441" i="27" s="1"/>
  <c r="P443" i="27"/>
  <c r="J443" i="27"/>
  <c r="O443" i="27" s="1"/>
  <c r="J442" i="27"/>
  <c r="O442" i="27" s="1"/>
  <c r="T441" i="27"/>
  <c r="J441" i="27"/>
  <c r="O441" i="27" s="1"/>
  <c r="P441" i="27"/>
  <c r="O440" i="27"/>
  <c r="P440" i="27"/>
  <c r="L440" i="27"/>
  <c r="R440" i="27" s="1"/>
  <c r="T440" i="27" s="1"/>
  <c r="L439" i="27"/>
  <c r="R439" i="27" s="1"/>
  <c r="S439" i="27" s="1"/>
  <c r="K438" i="27"/>
  <c r="L438" i="27"/>
  <c r="R438" i="27" s="1"/>
  <c r="K437" i="27"/>
  <c r="L437" i="27"/>
  <c r="R437" i="27" s="1"/>
  <c r="J439" i="27"/>
  <c r="Q439" i="27"/>
  <c r="J438" i="27"/>
  <c r="O438" i="27" s="1"/>
  <c r="J437" i="27"/>
  <c r="O437" i="27" s="1"/>
  <c r="L436" i="27"/>
  <c r="R436" i="27" s="1"/>
  <c r="J436" i="27"/>
  <c r="O436" i="27" s="1"/>
  <c r="L435" i="27"/>
  <c r="R435" i="27" s="1"/>
  <c r="P434" i="27"/>
  <c r="L434" i="27"/>
  <c r="R434" i="27" s="1"/>
  <c r="T434" i="27" s="1"/>
  <c r="J434" i="27"/>
  <c r="O433" i="27"/>
  <c r="L433" i="27"/>
  <c r="R433" i="27" s="1"/>
  <c r="K430" i="27"/>
  <c r="Q430" i="27" s="1"/>
  <c r="K431" i="27"/>
  <c r="Q431" i="27" s="1"/>
  <c r="L432" i="27"/>
  <c r="R432" i="27" s="1"/>
  <c r="T432" i="27" s="1"/>
  <c r="L431" i="27"/>
  <c r="R431" i="27" s="1"/>
  <c r="K429" i="27"/>
  <c r="Q429" i="27" s="1"/>
  <c r="L430" i="27"/>
  <c r="R430" i="27" s="1"/>
  <c r="T430" i="27" s="1"/>
  <c r="J432" i="27"/>
  <c r="P432" i="27"/>
  <c r="J431" i="27"/>
  <c r="O431" i="27" s="1"/>
  <c r="L429" i="27"/>
  <c r="R429" i="27" s="1"/>
  <c r="M430" i="27"/>
  <c r="K426" i="27"/>
  <c r="Q426" i="27" s="1"/>
  <c r="L426" i="27"/>
  <c r="R426" i="27" s="1"/>
  <c r="K425" i="27"/>
  <c r="Q425" i="27" s="1"/>
  <c r="L425" i="27"/>
  <c r="R425" i="27" s="1"/>
  <c r="L427" i="27"/>
  <c r="R427" i="27" s="1"/>
  <c r="L428" i="27"/>
  <c r="R428" i="27" s="1"/>
  <c r="K428" i="27"/>
  <c r="Q428" i="27" s="1"/>
  <c r="J430" i="27"/>
  <c r="O430" i="27" s="1"/>
  <c r="J429" i="27"/>
  <c r="O429" i="27" s="1"/>
  <c r="J428" i="27"/>
  <c r="P428" i="27"/>
  <c r="S428" i="27" s="1"/>
  <c r="J427" i="27"/>
  <c r="O427" i="27" s="1"/>
  <c r="J426" i="27"/>
  <c r="O426" i="27" s="1"/>
  <c r="J425" i="27"/>
  <c r="O425" i="27" s="1"/>
  <c r="L424" i="27"/>
  <c r="R424" i="27" s="1"/>
  <c r="L423" i="27"/>
  <c r="R423" i="27" s="1"/>
  <c r="T423" i="27" s="1"/>
  <c r="L422" i="27"/>
  <c r="R422" i="27" s="1"/>
  <c r="T422" i="27" s="1"/>
  <c r="J424" i="27"/>
  <c r="O424" i="27" s="1"/>
  <c r="J423" i="27"/>
  <c r="O423" i="27" s="1"/>
  <c r="P423" i="27"/>
  <c r="J422" i="27"/>
  <c r="O422" i="27" s="1"/>
  <c r="P422" i="27"/>
  <c r="O417" i="27"/>
  <c r="Q421" i="27"/>
  <c r="L421" i="27"/>
  <c r="R421" i="27" s="1"/>
  <c r="S421" i="27" s="1"/>
  <c r="T420" i="27"/>
  <c r="K417" i="27"/>
  <c r="S419" i="27"/>
  <c r="P418" i="27"/>
  <c r="S418" i="27" s="1"/>
  <c r="Q418" i="27"/>
  <c r="T418" i="27" s="1"/>
  <c r="Q419" i="27"/>
  <c r="T419" i="27" s="1"/>
  <c r="L417" i="27"/>
  <c r="R417" i="27" s="1"/>
  <c r="P416" i="27"/>
  <c r="L416" i="27"/>
  <c r="R416" i="27" s="1"/>
  <c r="K415" i="27"/>
  <c r="M416" i="27"/>
  <c r="N416" i="27" s="1"/>
  <c r="K414" i="27"/>
  <c r="Q414" i="27" s="1"/>
  <c r="J416" i="27"/>
  <c r="O415" i="27"/>
  <c r="L415" i="27"/>
  <c r="R415" i="27" s="1"/>
  <c r="L414" i="27"/>
  <c r="R414" i="27" s="1"/>
  <c r="L413" i="27"/>
  <c r="R413" i="27" s="1"/>
  <c r="L411" i="27"/>
  <c r="R411" i="27" s="1"/>
  <c r="T411" i="27" s="1"/>
  <c r="K410" i="27"/>
  <c r="Q410" i="27" s="1"/>
  <c r="L410" i="27"/>
  <c r="R410" i="27" s="1"/>
  <c r="K409" i="27"/>
  <c r="Q409" i="27" s="1"/>
  <c r="T409" i="27" s="1"/>
  <c r="L409" i="27"/>
  <c r="R409" i="27" s="1"/>
  <c r="L408" i="27"/>
  <c r="R408" i="27" s="1"/>
  <c r="T408" i="27" s="1"/>
  <c r="K407" i="27"/>
  <c r="Q407" i="27" s="1"/>
  <c r="L407" i="27"/>
  <c r="R407" i="27" s="1"/>
  <c r="L406" i="27"/>
  <c r="R406" i="27" s="1"/>
  <c r="L412" i="27"/>
  <c r="R412" i="27" s="1"/>
  <c r="T412" i="27" s="1"/>
  <c r="P411" i="27"/>
  <c r="J412" i="27"/>
  <c r="O412" i="27" s="1"/>
  <c r="P412" i="27"/>
  <c r="J411" i="27"/>
  <c r="J410" i="27"/>
  <c r="O410" i="27" s="1"/>
  <c r="J409" i="27"/>
  <c r="O409" i="27" s="1"/>
  <c r="J408" i="27"/>
  <c r="O408" i="27" s="1"/>
  <c r="P408" i="27"/>
  <c r="J407" i="27"/>
  <c r="O407" i="27" s="1"/>
  <c r="J406" i="27"/>
  <c r="O406" i="27" s="1"/>
  <c r="L405" i="27"/>
  <c r="R405" i="27" s="1"/>
  <c r="J405" i="27"/>
  <c r="O405" i="27" s="1"/>
  <c r="O403" i="27"/>
  <c r="L404" i="27"/>
  <c r="R404" i="27" s="1"/>
  <c r="T404" i="27" s="1"/>
  <c r="J404" i="27"/>
  <c r="O404" i="27" s="1"/>
  <c r="P404" i="27"/>
  <c r="L403" i="27"/>
  <c r="R403" i="27" s="1"/>
  <c r="S403" i="27" s="1"/>
  <c r="Q403" i="27"/>
  <c r="L402" i="27"/>
  <c r="R402" i="27" s="1"/>
  <c r="T402" i="27" s="1"/>
  <c r="J402" i="27"/>
  <c r="P402" i="27"/>
  <c r="K400" i="27"/>
  <c r="Q400" i="27" s="1"/>
  <c r="K399" i="27"/>
  <c r="P399" i="27" s="1"/>
  <c r="L400" i="27"/>
  <c r="R400" i="27" s="1"/>
  <c r="K398" i="27"/>
  <c r="L399" i="27"/>
  <c r="R399" i="27" s="1"/>
  <c r="L398" i="27"/>
  <c r="R398" i="27" s="1"/>
  <c r="O401" i="27"/>
  <c r="L401" i="27"/>
  <c r="R401" i="27" s="1"/>
  <c r="Q399" i="27"/>
  <c r="J400" i="27"/>
  <c r="O400" i="27" s="1"/>
  <c r="J399" i="27"/>
  <c r="O399" i="27" s="1"/>
  <c r="J398" i="27"/>
  <c r="O398" i="27" s="1"/>
  <c r="L397" i="27"/>
  <c r="R397" i="27" s="1"/>
  <c r="J397" i="27"/>
  <c r="O397" i="27" s="1"/>
  <c r="L396" i="27"/>
  <c r="R396" i="27" s="1"/>
  <c r="T396" i="27"/>
  <c r="J396" i="27"/>
  <c r="P396" i="27"/>
  <c r="L395" i="27"/>
  <c r="R395" i="27" s="1"/>
  <c r="K393" i="27"/>
  <c r="L394" i="27"/>
  <c r="R394" i="27" s="1"/>
  <c r="L393" i="27"/>
  <c r="R393" i="27" s="1"/>
  <c r="J395" i="27"/>
  <c r="O395" i="27" s="1"/>
  <c r="J394" i="27"/>
  <c r="O394" i="27" s="1"/>
  <c r="J393" i="27"/>
  <c r="O393" i="27" s="1"/>
  <c r="L392" i="27"/>
  <c r="R392" i="27" s="1"/>
  <c r="J392" i="27"/>
  <c r="O392" i="27" s="1"/>
  <c r="L391" i="27"/>
  <c r="R391" i="27" s="1"/>
  <c r="K390" i="27"/>
  <c r="Q390" i="27" s="1"/>
  <c r="L390" i="27"/>
  <c r="R390" i="27" s="1"/>
  <c r="J391" i="27"/>
  <c r="O391" i="27" s="1"/>
  <c r="J390" i="27"/>
  <c r="P390" i="27"/>
  <c r="L389" i="27"/>
  <c r="R389" i="27" s="1"/>
  <c r="T389" i="27" s="1"/>
  <c r="L388" i="27"/>
  <c r="R388" i="27" s="1"/>
  <c r="S388" i="27" s="1"/>
  <c r="K387" i="27"/>
  <c r="Q387" i="27" s="1"/>
  <c r="K386" i="27"/>
  <c r="Q386" i="27" s="1"/>
  <c r="L387" i="27"/>
  <c r="R387" i="27" s="1"/>
  <c r="L386" i="27"/>
  <c r="R386" i="27" s="1"/>
  <c r="P389" i="27"/>
  <c r="P388" i="27"/>
  <c r="J389" i="27"/>
  <c r="O389" i="27" s="1"/>
  <c r="J388" i="27"/>
  <c r="J387" i="27"/>
  <c r="O387" i="27" s="1"/>
  <c r="J386" i="27"/>
  <c r="O386" i="27" s="1"/>
  <c r="L385" i="27"/>
  <c r="R385" i="27" s="1"/>
  <c r="J385" i="27"/>
  <c r="O385" i="27" s="1"/>
  <c r="L384" i="27"/>
  <c r="R384" i="27" s="1"/>
  <c r="T384" i="27" s="1"/>
  <c r="J384" i="27"/>
  <c r="P384" i="27"/>
  <c r="L383" i="27"/>
  <c r="R383" i="27" s="1"/>
  <c r="J383" i="27"/>
  <c r="O383" i="27" s="1"/>
  <c r="P382" i="27"/>
  <c r="T382" i="27"/>
  <c r="K381" i="27"/>
  <c r="Q381" i="27" s="1"/>
  <c r="L381" i="27"/>
  <c r="R381" i="27" s="1"/>
  <c r="J382" i="27"/>
  <c r="O382" i="27" s="1"/>
  <c r="J381" i="27"/>
  <c r="L380" i="27"/>
  <c r="R380" i="27" s="1"/>
  <c r="J380" i="27"/>
  <c r="O380" i="27" s="1"/>
  <c r="L379" i="27"/>
  <c r="R379" i="27" s="1"/>
  <c r="T379" i="27" s="1"/>
  <c r="J379" i="27"/>
  <c r="O379" i="27" s="1"/>
  <c r="P379" i="27"/>
  <c r="L378" i="27"/>
  <c r="R378" i="27" s="1"/>
  <c r="T378" i="27" s="1"/>
  <c r="J378" i="27"/>
  <c r="O378" i="27" s="1"/>
  <c r="P378" i="27"/>
  <c r="K376" i="27"/>
  <c r="Q376" i="27" s="1"/>
  <c r="L377" i="27"/>
  <c r="R377" i="27" s="1"/>
  <c r="T377" i="27" s="1"/>
  <c r="L376" i="27"/>
  <c r="R376" i="27" s="1"/>
  <c r="P377" i="27"/>
  <c r="J377" i="27"/>
  <c r="T376" i="27"/>
  <c r="J376" i="27"/>
  <c r="O376" i="27" s="1"/>
  <c r="P376" i="27"/>
  <c r="S376" i="27" s="1"/>
  <c r="L375" i="27"/>
  <c r="R375" i="27" s="1"/>
  <c r="P375" i="27"/>
  <c r="K373" i="27"/>
  <c r="L374" i="27"/>
  <c r="R374" i="27" s="1"/>
  <c r="T374" i="27" s="1"/>
  <c r="L373" i="27"/>
  <c r="R373" i="27" s="1"/>
  <c r="K372" i="27"/>
  <c r="Q372" i="27" s="1"/>
  <c r="L372" i="27"/>
  <c r="R372" i="27" s="1"/>
  <c r="M373" i="27"/>
  <c r="L371" i="27"/>
  <c r="R371" i="27" s="1"/>
  <c r="T371" i="27" s="1"/>
  <c r="P374" i="27"/>
  <c r="J374" i="27"/>
  <c r="J373" i="27"/>
  <c r="O373" i="27" s="1"/>
  <c r="J371" i="27"/>
  <c r="P371" i="27"/>
  <c r="L370" i="27"/>
  <c r="R370" i="27" s="1"/>
  <c r="T370" i="27"/>
  <c r="J370" i="27"/>
  <c r="O370" i="27" s="1"/>
  <c r="P370" i="27"/>
  <c r="L369" i="27"/>
  <c r="R369" i="27" s="1"/>
  <c r="T369" i="27" s="1"/>
  <c r="K368" i="27"/>
  <c r="Q368" i="27" s="1"/>
  <c r="T368" i="27" s="1"/>
  <c r="L368" i="27"/>
  <c r="R368" i="27" s="1"/>
  <c r="J369" i="27"/>
  <c r="P369" i="27"/>
  <c r="J368" i="27"/>
  <c r="O368" i="27" s="1"/>
  <c r="J367" i="27"/>
  <c r="P367" i="27"/>
  <c r="L366" i="27"/>
  <c r="R366" i="27" s="1"/>
  <c r="T366" i="27" s="1"/>
  <c r="J366" i="27"/>
  <c r="O366" i="27" s="1"/>
  <c r="P366" i="27"/>
  <c r="M358" i="27"/>
  <c r="L365" i="27"/>
  <c r="R365" i="27" s="1"/>
  <c r="T365" i="27" s="1"/>
  <c r="L364" i="27"/>
  <c r="R364" i="27" s="1"/>
  <c r="P365" i="27"/>
  <c r="S365" i="27" s="1"/>
  <c r="J365" i="27"/>
  <c r="J364" i="27"/>
  <c r="O364" i="27" s="1"/>
  <c r="L363" i="27"/>
  <c r="R363" i="27" s="1"/>
  <c r="L362" i="27"/>
  <c r="R362" i="27" s="1"/>
  <c r="T362" i="27" s="1"/>
  <c r="L359" i="27"/>
  <c r="R359" i="27" s="1"/>
  <c r="T359" i="27" s="1"/>
  <c r="K358" i="27"/>
  <c r="Q358" i="27" s="1"/>
  <c r="L361" i="27"/>
  <c r="R361" i="27" s="1"/>
  <c r="T361" i="27" s="1"/>
  <c r="L360" i="27"/>
  <c r="R360" i="27" s="1"/>
  <c r="S360" i="27" s="1"/>
  <c r="M361" i="27"/>
  <c r="P362" i="27"/>
  <c r="J363" i="27"/>
  <c r="J362" i="27"/>
  <c r="J361" i="27"/>
  <c r="O361" i="27" s="1"/>
  <c r="P361" i="27"/>
  <c r="S361" i="27" s="1"/>
  <c r="J360" i="27"/>
  <c r="O360" i="27" s="1"/>
  <c r="Q360" i="27"/>
  <c r="J359" i="27"/>
  <c r="P359" i="27"/>
  <c r="L358" i="27"/>
  <c r="R358" i="27" s="1"/>
  <c r="L357" i="27"/>
  <c r="R357" i="27" s="1"/>
  <c r="J357" i="27"/>
  <c r="O357" i="27" s="1"/>
  <c r="L356" i="27"/>
  <c r="R356" i="27" s="1"/>
  <c r="T356" i="27" s="1"/>
  <c r="J356" i="27"/>
  <c r="O356" i="27" s="1"/>
  <c r="P356" i="27"/>
  <c r="S356" i="27" s="1"/>
  <c r="L355" i="27"/>
  <c r="R355" i="27" s="1"/>
  <c r="T355" i="27" s="1"/>
  <c r="P355" i="27"/>
  <c r="K353" i="27"/>
  <c r="Q353" i="27" s="1"/>
  <c r="L354" i="27"/>
  <c r="R354" i="27" s="1"/>
  <c r="L353" i="27"/>
  <c r="R353" i="27" s="1"/>
  <c r="L352" i="27"/>
  <c r="R352" i="27" s="1"/>
  <c r="T352" i="27" s="1"/>
  <c r="J354" i="27"/>
  <c r="O354" i="27" s="1"/>
  <c r="J353" i="27"/>
  <c r="J352" i="27"/>
  <c r="O352" i="27" s="1"/>
  <c r="P352" i="27"/>
  <c r="L351" i="27"/>
  <c r="R351" i="27" s="1"/>
  <c r="T351" i="27" s="1"/>
  <c r="L350" i="27"/>
  <c r="R350" i="27" s="1"/>
  <c r="K349" i="27"/>
  <c r="Q349" i="27" s="1"/>
  <c r="J351" i="27"/>
  <c r="O351" i="27" s="1"/>
  <c r="P351" i="27"/>
  <c r="J350" i="27"/>
  <c r="O350" i="27" s="1"/>
  <c r="L348" i="27"/>
  <c r="R348" i="27" s="1"/>
  <c r="T348" i="27" s="1"/>
  <c r="L347" i="27"/>
  <c r="R347" i="27" s="1"/>
  <c r="K346" i="27"/>
  <c r="K345" i="27"/>
  <c r="Q345" i="27" s="1"/>
  <c r="T345" i="27" s="1"/>
  <c r="L346" i="27"/>
  <c r="R346" i="27" s="1"/>
  <c r="O349" i="27"/>
  <c r="L345" i="27"/>
  <c r="R345" i="27" s="1"/>
  <c r="L349" i="27"/>
  <c r="R349" i="27" s="1"/>
  <c r="J348" i="27"/>
  <c r="O348" i="27" s="1"/>
  <c r="P348" i="27"/>
  <c r="J347" i="27"/>
  <c r="O347" i="27" s="1"/>
  <c r="J346" i="27"/>
  <c r="O346" i="27" s="1"/>
  <c r="J345" i="27"/>
  <c r="O345" i="27" s="1"/>
  <c r="L344" i="27"/>
  <c r="R344" i="27" s="1"/>
  <c r="J344" i="27"/>
  <c r="O344" i="27" s="1"/>
  <c r="L343" i="27"/>
  <c r="R343" i="27" s="1"/>
  <c r="T343" i="27" s="1"/>
  <c r="J343" i="27"/>
  <c r="O343" i="27" s="1"/>
  <c r="P343" i="27"/>
  <c r="L342" i="27"/>
  <c r="R342" i="27" s="1"/>
  <c r="T342" i="27" s="1"/>
  <c r="P342" i="27"/>
  <c r="J342" i="27"/>
  <c r="O342" i="27" s="1"/>
  <c r="L341" i="27"/>
  <c r="R341" i="27" s="1"/>
  <c r="T341" i="27" s="1"/>
  <c r="J341" i="27"/>
  <c r="P341" i="27"/>
  <c r="L340" i="27"/>
  <c r="R340" i="27" s="1"/>
  <c r="T340" i="27" s="1"/>
  <c r="J340" i="27"/>
  <c r="O340" i="27" s="1"/>
  <c r="P340" i="27"/>
  <c r="S340" i="27" s="1"/>
  <c r="L339" i="27"/>
  <c r="R339" i="27" s="1"/>
  <c r="T339" i="27" s="1"/>
  <c r="L338" i="27"/>
  <c r="R338" i="27" s="1"/>
  <c r="T338" i="27" s="1"/>
  <c r="J339" i="27"/>
  <c r="O339" i="27" s="1"/>
  <c r="P339" i="27"/>
  <c r="J338" i="27"/>
  <c r="P338" i="27"/>
  <c r="L337" i="27"/>
  <c r="R337" i="27" s="1"/>
  <c r="J337" i="27"/>
  <c r="O337" i="27" s="1"/>
  <c r="O336" i="27"/>
  <c r="L336" i="27"/>
  <c r="R336" i="27" s="1"/>
  <c r="T336" i="27" s="1"/>
  <c r="P336" i="27"/>
  <c r="L335" i="27"/>
  <c r="R335" i="27" s="1"/>
  <c r="T335" i="27" s="1"/>
  <c r="J335" i="27"/>
  <c r="O335" i="27" s="1"/>
  <c r="P335" i="27"/>
  <c r="L334" i="27"/>
  <c r="R334" i="27" s="1"/>
  <c r="T334" i="27" s="1"/>
  <c r="J334" i="27"/>
  <c r="O334" i="27" s="1"/>
  <c r="P334" i="27"/>
  <c r="L333" i="27"/>
  <c r="R333" i="27" s="1"/>
  <c r="T333" i="27"/>
  <c r="J333" i="27"/>
  <c r="P333" i="27"/>
  <c r="L332" i="27"/>
  <c r="R332" i="27" s="1"/>
  <c r="J332" i="27"/>
  <c r="O332" i="27" s="1"/>
  <c r="K331" i="27"/>
  <c r="Q331" i="27" s="1"/>
  <c r="I331" i="27"/>
  <c r="J331" i="27" s="1"/>
  <c r="G331" i="27"/>
  <c r="M330" i="27"/>
  <c r="I330" i="27"/>
  <c r="G330" i="27"/>
  <c r="K329" i="27"/>
  <c r="Q329" i="27" s="1"/>
  <c r="I329" i="27"/>
  <c r="J329" i="27" s="1"/>
  <c r="G329" i="27"/>
  <c r="I328" i="27"/>
  <c r="G328" i="27"/>
  <c r="M327" i="27"/>
  <c r="N327" i="27" s="1"/>
  <c r="I327" i="27"/>
  <c r="J327" i="27" s="1"/>
  <c r="O327" i="27" s="1"/>
  <c r="G327" i="27"/>
  <c r="M326" i="27"/>
  <c r="N326" i="27" s="1"/>
  <c r="K326" i="27"/>
  <c r="P326" i="27" s="1"/>
  <c r="I326" i="27"/>
  <c r="G326" i="27"/>
  <c r="K325" i="27"/>
  <c r="Q325" i="27" s="1"/>
  <c r="I325" i="27"/>
  <c r="G325" i="27"/>
  <c r="K324" i="27" s="1"/>
  <c r="Q324" i="27" s="1"/>
  <c r="I324" i="27"/>
  <c r="J324" i="27" s="1"/>
  <c r="O324" i="27" s="1"/>
  <c r="G324" i="27"/>
  <c r="M323" i="27"/>
  <c r="I323" i="27"/>
  <c r="J323" i="27" s="1"/>
  <c r="G323" i="27"/>
  <c r="M322" i="27"/>
  <c r="N322" i="27" s="1"/>
  <c r="K322" i="27"/>
  <c r="Q322" i="27" s="1"/>
  <c r="I322" i="27"/>
  <c r="J322" i="27" s="1"/>
  <c r="G322" i="27"/>
  <c r="K321" i="27"/>
  <c r="Q321" i="27" s="1"/>
  <c r="I321" i="27"/>
  <c r="G321" i="27"/>
  <c r="I320" i="27"/>
  <c r="G320" i="27"/>
  <c r="I319" i="27"/>
  <c r="G319" i="27"/>
  <c r="I318" i="27"/>
  <c r="G318" i="27"/>
  <c r="M317" i="27"/>
  <c r="I317" i="27"/>
  <c r="G317" i="27"/>
  <c r="K316" i="27"/>
  <c r="Q316" i="27" s="1"/>
  <c r="I316" i="27"/>
  <c r="G316" i="27"/>
  <c r="I315" i="27"/>
  <c r="G315" i="27"/>
  <c r="I314" i="27"/>
  <c r="J314" i="27" s="1"/>
  <c r="O314" i="27" s="1"/>
  <c r="G314" i="27"/>
  <c r="M313" i="27"/>
  <c r="N313" i="27" s="1"/>
  <c r="I313" i="27"/>
  <c r="G313" i="27"/>
  <c r="K312" i="27"/>
  <c r="Q312" i="27" s="1"/>
  <c r="I312" i="27"/>
  <c r="G312" i="27"/>
  <c r="I311" i="27"/>
  <c r="J311" i="27" s="1"/>
  <c r="O311" i="27" s="1"/>
  <c r="G311" i="27"/>
  <c r="M310" i="27"/>
  <c r="I310" i="27"/>
  <c r="G310" i="27"/>
  <c r="K309" i="27"/>
  <c r="Q309" i="27" s="1"/>
  <c r="I309" i="27"/>
  <c r="G309" i="27"/>
  <c r="M308" i="27"/>
  <c r="N308" i="27" s="1"/>
  <c r="I308" i="27"/>
  <c r="G308" i="27"/>
  <c r="K307" i="27"/>
  <c r="Q307" i="27" s="1"/>
  <c r="I307" i="27"/>
  <c r="J307" i="27" s="1"/>
  <c r="G307" i="27"/>
  <c r="I306" i="27"/>
  <c r="J306" i="27" s="1"/>
  <c r="O306" i="27" s="1"/>
  <c r="G306" i="27"/>
  <c r="G305" i="27"/>
  <c r="I305" i="27"/>
  <c r="J305" i="27"/>
  <c r="M305" i="27"/>
  <c r="N305" i="27" s="1"/>
  <c r="M304" i="27"/>
  <c r="N304" i="27" s="1"/>
  <c r="K304" i="27"/>
  <c r="Q304" i="27" s="1"/>
  <c r="I304" i="27"/>
  <c r="J304" i="27" s="1"/>
  <c r="G304" i="27"/>
  <c r="M303" i="27"/>
  <c r="N303" i="27" s="1"/>
  <c r="K303" i="27"/>
  <c r="Q303" i="27" s="1"/>
  <c r="I303" i="27"/>
  <c r="G303" i="27"/>
  <c r="M302" i="27"/>
  <c r="N302" i="27" s="1"/>
  <c r="K302" i="27"/>
  <c r="Q302" i="27" s="1"/>
  <c r="I302" i="27"/>
  <c r="G302" i="27"/>
  <c r="M301" i="27"/>
  <c r="N301" i="27" s="1"/>
  <c r="K301" i="27"/>
  <c r="Q301" i="27" s="1"/>
  <c r="I301" i="27"/>
  <c r="J301" i="27" s="1"/>
  <c r="G301" i="27"/>
  <c r="M300" i="27"/>
  <c r="N300" i="27" s="1"/>
  <c r="K300" i="27"/>
  <c r="Q300" i="27" s="1"/>
  <c r="I300" i="27"/>
  <c r="G300" i="27"/>
  <c r="M299" i="27"/>
  <c r="N299" i="27" s="1"/>
  <c r="K299" i="27"/>
  <c r="Q299" i="27" s="1"/>
  <c r="I299" i="27"/>
  <c r="G299" i="27"/>
  <c r="K298" i="27"/>
  <c r="Q298" i="27" s="1"/>
  <c r="I298" i="27"/>
  <c r="G298" i="27"/>
  <c r="I297" i="27"/>
  <c r="J297" i="27" s="1"/>
  <c r="O297" i="27" s="1"/>
  <c r="G297" i="27"/>
  <c r="M296" i="27"/>
  <c r="N296" i="27" s="1"/>
  <c r="I296" i="27"/>
  <c r="G296" i="27"/>
  <c r="M295" i="27"/>
  <c r="N295" i="27" s="1"/>
  <c r="K295" i="27"/>
  <c r="Q295" i="27" s="1"/>
  <c r="I295" i="27"/>
  <c r="G295" i="27"/>
  <c r="M294" i="27"/>
  <c r="N294" i="27" s="1"/>
  <c r="K294" i="27"/>
  <c r="P294" i="27" s="1"/>
  <c r="I294" i="27"/>
  <c r="G294" i="27"/>
  <c r="K293" i="27"/>
  <c r="Q293" i="27" s="1"/>
  <c r="I293" i="27"/>
  <c r="G293" i="27"/>
  <c r="M292" i="27"/>
  <c r="I292" i="27"/>
  <c r="J292" i="27" s="1"/>
  <c r="O292" i="27" s="1"/>
  <c r="G292" i="27"/>
  <c r="K291" i="27"/>
  <c r="Q291" i="27" s="1"/>
  <c r="I291" i="27"/>
  <c r="J291" i="27" s="1"/>
  <c r="G291" i="27"/>
  <c r="M290" i="27"/>
  <c r="N290" i="27" s="1"/>
  <c r="I290" i="27"/>
  <c r="G290" i="27"/>
  <c r="K289" i="27"/>
  <c r="Q289" i="27" s="1"/>
  <c r="I289" i="27"/>
  <c r="G289" i="27"/>
  <c r="M288" i="27"/>
  <c r="M289" i="27" s="1"/>
  <c r="N289" i="27" s="1"/>
  <c r="J288" i="27"/>
  <c r="O288" i="27" s="1"/>
  <c r="I288" i="27"/>
  <c r="G288" i="27"/>
  <c r="K287" i="27"/>
  <c r="Q287" i="27" s="1"/>
  <c r="I287" i="27"/>
  <c r="G287" i="27"/>
  <c r="I286" i="27"/>
  <c r="J286" i="27" s="1"/>
  <c r="G286" i="27"/>
  <c r="I285" i="27"/>
  <c r="G285" i="27"/>
  <c r="M284" i="27"/>
  <c r="N284" i="27" s="1"/>
  <c r="J284" i="27"/>
  <c r="I284" i="27"/>
  <c r="G284" i="27"/>
  <c r="K283" i="27"/>
  <c r="Q283" i="27" s="1"/>
  <c r="I283" i="27"/>
  <c r="G283" i="27"/>
  <c r="I282" i="27"/>
  <c r="G282" i="27"/>
  <c r="I281" i="27"/>
  <c r="J281" i="27" s="1"/>
  <c r="O281" i="27" s="1"/>
  <c r="G281" i="27"/>
  <c r="L281" i="27" s="1"/>
  <c r="R281" i="27" s="1"/>
  <c r="M280" i="27"/>
  <c r="I280" i="27"/>
  <c r="G280" i="27"/>
  <c r="M279" i="27"/>
  <c r="N279" i="27" s="1"/>
  <c r="K279" i="27"/>
  <c r="Q279" i="27" s="1"/>
  <c r="I279" i="27"/>
  <c r="J279" i="27" s="1"/>
  <c r="G279" i="27"/>
  <c r="K278" i="27"/>
  <c r="Q278" i="27" s="1"/>
  <c r="I278" i="27"/>
  <c r="J278" i="27" s="1"/>
  <c r="G278" i="27"/>
  <c r="J277" i="27"/>
  <c r="O277" i="27" s="1"/>
  <c r="I277" i="27"/>
  <c r="G277" i="27"/>
  <c r="M276" i="27"/>
  <c r="M277" i="27" s="1"/>
  <c r="J276" i="27"/>
  <c r="O276" i="27" s="1"/>
  <c r="I276" i="27"/>
  <c r="G276" i="27"/>
  <c r="K275" i="27"/>
  <c r="P275" i="27" s="1"/>
  <c r="I275" i="27"/>
  <c r="J275" i="27" s="1"/>
  <c r="G275" i="27"/>
  <c r="I274" i="27"/>
  <c r="G274" i="27"/>
  <c r="I273" i="27"/>
  <c r="G273" i="27"/>
  <c r="I272" i="27"/>
  <c r="G272" i="27"/>
  <c r="M271" i="27"/>
  <c r="M272" i="27" s="1"/>
  <c r="N272" i="27" s="1"/>
  <c r="J271" i="27"/>
  <c r="O271" i="27" s="1"/>
  <c r="I271" i="27"/>
  <c r="G271" i="27"/>
  <c r="K270" i="27"/>
  <c r="Q270" i="27" s="1"/>
  <c r="I270" i="27"/>
  <c r="G270" i="27"/>
  <c r="M269" i="27"/>
  <c r="N269" i="27" s="1"/>
  <c r="I269" i="27"/>
  <c r="G269" i="27"/>
  <c r="I268" i="27"/>
  <c r="J268" i="27" s="1"/>
  <c r="G268" i="27"/>
  <c r="J267" i="27"/>
  <c r="O267" i="27" s="1"/>
  <c r="I267" i="27"/>
  <c r="G267" i="27"/>
  <c r="M266" i="27"/>
  <c r="N266" i="27" s="1"/>
  <c r="J266" i="27"/>
  <c r="O266" i="27" s="1"/>
  <c r="I266" i="27"/>
  <c r="G266" i="27"/>
  <c r="K265" i="27"/>
  <c r="Q265" i="27" s="1"/>
  <c r="I265" i="27"/>
  <c r="J265" i="27" s="1"/>
  <c r="G265" i="27"/>
  <c r="J264" i="27"/>
  <c r="O264" i="27" s="1"/>
  <c r="I264" i="27"/>
  <c r="G264" i="27"/>
  <c r="J263" i="27"/>
  <c r="O263" i="27" s="1"/>
  <c r="I263" i="27"/>
  <c r="G263" i="27"/>
  <c r="J262" i="27"/>
  <c r="O262" i="27" s="1"/>
  <c r="I262" i="27"/>
  <c r="G262" i="27"/>
  <c r="M261" i="27"/>
  <c r="M262" i="27" s="1"/>
  <c r="J261" i="27"/>
  <c r="O261" i="27" s="1"/>
  <c r="I261" i="27"/>
  <c r="G261" i="27"/>
  <c r="I260" i="27"/>
  <c r="J260" i="27" s="1"/>
  <c r="G260" i="27"/>
  <c r="J259" i="27"/>
  <c r="O259" i="27" s="1"/>
  <c r="I259" i="27"/>
  <c r="G259" i="27"/>
  <c r="J258" i="27"/>
  <c r="O258" i="27" s="1"/>
  <c r="I258" i="27"/>
  <c r="G258" i="27"/>
  <c r="M257" i="27"/>
  <c r="N257" i="27" s="1"/>
  <c r="J257" i="27"/>
  <c r="O257" i="27" s="1"/>
  <c r="I257" i="27"/>
  <c r="G257" i="27"/>
  <c r="K256" i="27"/>
  <c r="P256" i="27" s="1"/>
  <c r="I256" i="27"/>
  <c r="G256" i="27"/>
  <c r="I255" i="27"/>
  <c r="J255" i="27" s="1"/>
  <c r="G255" i="27"/>
  <c r="I254" i="27"/>
  <c r="K254" i="27" s="1"/>
  <c r="Q254" i="27" s="1"/>
  <c r="G254" i="27"/>
  <c r="I253" i="27"/>
  <c r="G253" i="27"/>
  <c r="M252" i="27"/>
  <c r="N252" i="27" s="1"/>
  <c r="I252" i="27"/>
  <c r="J252" i="27" s="1"/>
  <c r="O252" i="27" s="1"/>
  <c r="G252" i="27"/>
  <c r="K251" i="27"/>
  <c r="Q251" i="27" s="1"/>
  <c r="I251" i="27"/>
  <c r="G251" i="27"/>
  <c r="I250" i="27"/>
  <c r="G250" i="27"/>
  <c r="M249" i="27"/>
  <c r="N249" i="27" s="1"/>
  <c r="I249" i="27"/>
  <c r="G249" i="27"/>
  <c r="K248" i="27"/>
  <c r="P248" i="27" s="1"/>
  <c r="I248" i="27"/>
  <c r="J248" i="27" s="1"/>
  <c r="G248" i="27"/>
  <c r="L248" i="27" s="1"/>
  <c r="R248" i="27" s="1"/>
  <c r="I247" i="27"/>
  <c r="J247" i="27" s="1"/>
  <c r="O247" i="27" s="1"/>
  <c r="G247" i="27"/>
  <c r="L247" i="27" s="1"/>
  <c r="R247" i="27" s="1"/>
  <c r="I246" i="27"/>
  <c r="J246" i="27" s="1"/>
  <c r="O246" i="27" s="1"/>
  <c r="G246" i="27"/>
  <c r="L246" i="27" s="1"/>
  <c r="R246" i="27" s="1"/>
  <c r="I245" i="27"/>
  <c r="K245" i="27" s="1"/>
  <c r="Q245" i="27" s="1"/>
  <c r="G245" i="27"/>
  <c r="M244" i="27"/>
  <c r="N244" i="27" s="1"/>
  <c r="I244" i="27"/>
  <c r="J244" i="27" s="1"/>
  <c r="O244" i="27" s="1"/>
  <c r="G244" i="27"/>
  <c r="K243" i="27"/>
  <c r="Q243" i="27" s="1"/>
  <c r="I243" i="27"/>
  <c r="G243" i="27"/>
  <c r="M242" i="27"/>
  <c r="I242" i="27"/>
  <c r="G242" i="27"/>
  <c r="K241" i="27"/>
  <c r="Q241" i="27" s="1"/>
  <c r="I241" i="27"/>
  <c r="J241" i="27" s="1"/>
  <c r="G241" i="27"/>
  <c r="I240" i="27"/>
  <c r="J240" i="27" s="1"/>
  <c r="G240" i="27"/>
  <c r="I239" i="27"/>
  <c r="G239" i="27"/>
  <c r="I238" i="27"/>
  <c r="J238" i="27" s="1"/>
  <c r="O238" i="27" s="1"/>
  <c r="G238" i="27"/>
  <c r="I237" i="27"/>
  <c r="G237" i="27"/>
  <c r="I236" i="27"/>
  <c r="J236" i="27" s="1"/>
  <c r="O236" i="27" s="1"/>
  <c r="G236" i="27"/>
  <c r="I235" i="27"/>
  <c r="J235" i="27" s="1"/>
  <c r="O235" i="27" s="1"/>
  <c r="G235" i="27"/>
  <c r="I234" i="27"/>
  <c r="J234" i="27" s="1"/>
  <c r="O234" i="27" s="1"/>
  <c r="G234" i="27"/>
  <c r="I233" i="27"/>
  <c r="G233" i="27"/>
  <c r="I232" i="27"/>
  <c r="G232" i="27"/>
  <c r="I231" i="27"/>
  <c r="G231" i="27"/>
  <c r="I230" i="27"/>
  <c r="G230" i="27"/>
  <c r="I229" i="27"/>
  <c r="J229" i="27" s="1"/>
  <c r="O229" i="27" s="1"/>
  <c r="G229" i="27"/>
  <c r="I228" i="27"/>
  <c r="G228" i="27"/>
  <c r="I227" i="27"/>
  <c r="G227" i="27"/>
  <c r="I226" i="27"/>
  <c r="K226" i="27" s="1"/>
  <c r="Q226" i="27" s="1"/>
  <c r="G226" i="27"/>
  <c r="I225" i="27"/>
  <c r="G225" i="27"/>
  <c r="I224" i="27"/>
  <c r="G224" i="27"/>
  <c r="I223" i="27"/>
  <c r="J223" i="27" s="1"/>
  <c r="O223" i="27" s="1"/>
  <c r="G223" i="27"/>
  <c r="I222" i="27"/>
  <c r="G222" i="27"/>
  <c r="I221" i="27"/>
  <c r="J221" i="27" s="1"/>
  <c r="G221" i="27"/>
  <c r="J220" i="27"/>
  <c r="O220" i="27" s="1"/>
  <c r="I220" i="27"/>
  <c r="G220" i="27"/>
  <c r="J219" i="27"/>
  <c r="O219" i="27" s="1"/>
  <c r="I219" i="27"/>
  <c r="G219" i="27"/>
  <c r="J218" i="27"/>
  <c r="O218" i="27" s="1"/>
  <c r="I218" i="27"/>
  <c r="G218" i="27"/>
  <c r="J217" i="27"/>
  <c r="O217" i="27" s="1"/>
  <c r="I217" i="27"/>
  <c r="G217" i="27"/>
  <c r="J216" i="27"/>
  <c r="O216" i="27" s="1"/>
  <c r="I216" i="27"/>
  <c r="G216" i="27"/>
  <c r="J215" i="27"/>
  <c r="O215" i="27" s="1"/>
  <c r="I215" i="27"/>
  <c r="G215" i="27"/>
  <c r="J214" i="27"/>
  <c r="O214" i="27" s="1"/>
  <c r="I214" i="27"/>
  <c r="G214" i="27"/>
  <c r="I213" i="27"/>
  <c r="J213" i="27" s="1"/>
  <c r="G213" i="27"/>
  <c r="J212" i="27"/>
  <c r="O212" i="27" s="1"/>
  <c r="I212" i="27"/>
  <c r="G212" i="27"/>
  <c r="J211" i="27"/>
  <c r="O211" i="27" s="1"/>
  <c r="I211" i="27"/>
  <c r="G211" i="27"/>
  <c r="J210" i="27"/>
  <c r="O210" i="27" s="1"/>
  <c r="I210" i="27"/>
  <c r="G210" i="27"/>
  <c r="J209" i="27"/>
  <c r="O209" i="27" s="1"/>
  <c r="I209" i="27"/>
  <c r="G209" i="27"/>
  <c r="J208" i="27"/>
  <c r="O208" i="27" s="1"/>
  <c r="I208" i="27"/>
  <c r="G208" i="27"/>
  <c r="J207" i="27"/>
  <c r="O207" i="27" s="1"/>
  <c r="I207" i="27"/>
  <c r="G207" i="27"/>
  <c r="J206" i="27"/>
  <c r="O206" i="27" s="1"/>
  <c r="I206" i="27"/>
  <c r="G206" i="27"/>
  <c r="J205" i="27"/>
  <c r="O205" i="27" s="1"/>
  <c r="I205" i="27"/>
  <c r="G205" i="27"/>
  <c r="J204" i="27"/>
  <c r="O204" i="27" s="1"/>
  <c r="I204" i="27"/>
  <c r="K204" i="27" s="1"/>
  <c r="G204" i="27"/>
  <c r="J203" i="27"/>
  <c r="O203" i="27" s="1"/>
  <c r="I203" i="27"/>
  <c r="G203" i="27"/>
  <c r="J202" i="27"/>
  <c r="O202" i="27" s="1"/>
  <c r="I202" i="27"/>
  <c r="G202" i="27"/>
  <c r="J201" i="27"/>
  <c r="O201" i="27" s="1"/>
  <c r="I201" i="27"/>
  <c r="G201" i="27"/>
  <c r="J200" i="27"/>
  <c r="O200" i="27" s="1"/>
  <c r="I200" i="27"/>
  <c r="G200" i="27"/>
  <c r="J199" i="27"/>
  <c r="O199" i="27" s="1"/>
  <c r="I199" i="27"/>
  <c r="G199" i="27"/>
  <c r="J198" i="27"/>
  <c r="O198" i="27" s="1"/>
  <c r="I198" i="27"/>
  <c r="G198" i="27"/>
  <c r="J197" i="27"/>
  <c r="O197" i="27" s="1"/>
  <c r="I197" i="27"/>
  <c r="G197" i="27"/>
  <c r="J196" i="27"/>
  <c r="O196" i="27" s="1"/>
  <c r="I196" i="27"/>
  <c r="G196" i="27"/>
  <c r="J195" i="27"/>
  <c r="O195" i="27" s="1"/>
  <c r="I195" i="27"/>
  <c r="G195" i="27"/>
  <c r="J194" i="27"/>
  <c r="O194" i="27" s="1"/>
  <c r="I194" i="27"/>
  <c r="G194" i="27"/>
  <c r="J193" i="27"/>
  <c r="O193" i="27" s="1"/>
  <c r="I193" i="27"/>
  <c r="G193" i="27"/>
  <c r="J192" i="27"/>
  <c r="O192" i="27" s="1"/>
  <c r="I192" i="27"/>
  <c r="G192" i="27"/>
  <c r="J191" i="27"/>
  <c r="O191" i="27" s="1"/>
  <c r="I191" i="27"/>
  <c r="K191" i="27" s="1"/>
  <c r="G191" i="27"/>
  <c r="J190" i="27"/>
  <c r="O190" i="27" s="1"/>
  <c r="I190" i="27"/>
  <c r="G190" i="27"/>
  <c r="I189" i="27"/>
  <c r="G189" i="27"/>
  <c r="K188" i="27" s="1"/>
  <c r="Q188" i="27" s="1"/>
  <c r="M188" i="27"/>
  <c r="N188" i="27" s="1"/>
  <c r="I188" i="27"/>
  <c r="G188" i="27"/>
  <c r="K187" i="27"/>
  <c r="P187" i="27" s="1"/>
  <c r="I187" i="27"/>
  <c r="G187" i="27"/>
  <c r="J186" i="27"/>
  <c r="O186" i="27" s="1"/>
  <c r="I186" i="27"/>
  <c r="G186" i="27"/>
  <c r="M185" i="27"/>
  <c r="I185" i="27"/>
  <c r="G185" i="27"/>
  <c r="K184" i="27"/>
  <c r="Q184" i="27" s="1"/>
  <c r="I184" i="27"/>
  <c r="G184" i="27"/>
  <c r="I183" i="27"/>
  <c r="G183" i="27"/>
  <c r="I182" i="27"/>
  <c r="G182" i="27"/>
  <c r="M181" i="27"/>
  <c r="I181" i="27"/>
  <c r="J181" i="27" s="1"/>
  <c r="O181" i="27" s="1"/>
  <c r="G181" i="27"/>
  <c r="K180" i="27"/>
  <c r="Q180" i="27" s="1"/>
  <c r="I180" i="27"/>
  <c r="J180" i="27" s="1"/>
  <c r="G180" i="27"/>
  <c r="I179" i="27"/>
  <c r="J179" i="27" s="1"/>
  <c r="O179" i="27" s="1"/>
  <c r="G179" i="27"/>
  <c r="M178" i="27"/>
  <c r="I178" i="27"/>
  <c r="G178" i="27"/>
  <c r="K177" i="27"/>
  <c r="Q177" i="27" s="1"/>
  <c r="I177" i="27"/>
  <c r="G177" i="27"/>
  <c r="M176" i="27"/>
  <c r="I176" i="27"/>
  <c r="J176" i="27" s="1"/>
  <c r="O176" i="27" s="1"/>
  <c r="G176" i="27"/>
  <c r="K175" i="27"/>
  <c r="Q175" i="27" s="1"/>
  <c r="I175" i="27"/>
  <c r="G175" i="27"/>
  <c r="I174" i="27"/>
  <c r="G174" i="27"/>
  <c r="I173" i="27"/>
  <c r="K173" i="27" s="1"/>
  <c r="Q173" i="27" s="1"/>
  <c r="G173" i="27"/>
  <c r="M172" i="27"/>
  <c r="N172" i="27" s="1"/>
  <c r="I172" i="27"/>
  <c r="G172" i="27"/>
  <c r="K171" i="27"/>
  <c r="Q171" i="27" s="1"/>
  <c r="I171" i="27"/>
  <c r="G171" i="27"/>
  <c r="I170" i="27"/>
  <c r="G170" i="27"/>
  <c r="M169" i="27"/>
  <c r="N169" i="27" s="1"/>
  <c r="I169" i="27"/>
  <c r="G169" i="27"/>
  <c r="K168" i="27"/>
  <c r="Q168" i="27" s="1"/>
  <c r="I168" i="27"/>
  <c r="G168" i="27"/>
  <c r="M167" i="27"/>
  <c r="N167" i="27" s="1"/>
  <c r="I167" i="27"/>
  <c r="G167" i="27"/>
  <c r="K166" i="27"/>
  <c r="Q166" i="27" s="1"/>
  <c r="I166" i="27"/>
  <c r="G166" i="27"/>
  <c r="I165" i="27"/>
  <c r="G165" i="27"/>
  <c r="M164" i="27"/>
  <c r="N164" i="27" s="1"/>
  <c r="I164" i="27"/>
  <c r="G164" i="27"/>
  <c r="I163" i="27"/>
  <c r="K163" i="27" s="1"/>
  <c r="Q163" i="27" s="1"/>
  <c r="G163" i="27"/>
  <c r="M161" i="27"/>
  <c r="J161" i="27"/>
  <c r="O161" i="27" s="1"/>
  <c r="I161" i="27"/>
  <c r="G161" i="27"/>
  <c r="I162" i="27"/>
  <c r="G162" i="27"/>
  <c r="I160" i="27"/>
  <c r="J160" i="27" s="1"/>
  <c r="G160" i="27"/>
  <c r="L160" i="27" s="1"/>
  <c r="R160" i="27" s="1"/>
  <c r="I159" i="27"/>
  <c r="J159" i="27" s="1"/>
  <c r="O159" i="27" s="1"/>
  <c r="G159" i="27"/>
  <c r="I158" i="27"/>
  <c r="G158" i="27"/>
  <c r="I157" i="27"/>
  <c r="G157" i="27"/>
  <c r="M156" i="27"/>
  <c r="I156" i="27"/>
  <c r="G156" i="27"/>
  <c r="K155" i="27"/>
  <c r="Q155" i="27" s="1"/>
  <c r="I155" i="27"/>
  <c r="G155" i="27"/>
  <c r="J154" i="27"/>
  <c r="O154" i="27" s="1"/>
  <c r="I154" i="27"/>
  <c r="G154" i="27"/>
  <c r="I153" i="27"/>
  <c r="J153" i="27" s="1"/>
  <c r="O153" i="27" s="1"/>
  <c r="G153" i="27"/>
  <c r="J152" i="27"/>
  <c r="O152" i="27" s="1"/>
  <c r="I152" i="27"/>
  <c r="G152" i="27"/>
  <c r="I151" i="27"/>
  <c r="G151" i="27"/>
  <c r="I150" i="27"/>
  <c r="G150" i="27"/>
  <c r="I149" i="27"/>
  <c r="G149" i="27"/>
  <c r="I148" i="27"/>
  <c r="J148" i="27" s="1"/>
  <c r="O148" i="27" s="1"/>
  <c r="G148" i="27"/>
  <c r="I147" i="27"/>
  <c r="G147" i="27"/>
  <c r="I146" i="27"/>
  <c r="J146" i="27" s="1"/>
  <c r="O146" i="27" s="1"/>
  <c r="G146" i="27"/>
  <c r="I145" i="27"/>
  <c r="J145" i="27" s="1"/>
  <c r="O145" i="27" s="1"/>
  <c r="G145" i="27"/>
  <c r="L145" i="27" s="1"/>
  <c r="R145" i="27" s="1"/>
  <c r="I144" i="27"/>
  <c r="G144" i="27"/>
  <c r="M143" i="27"/>
  <c r="N143" i="27" s="1"/>
  <c r="I143" i="27"/>
  <c r="G143" i="27"/>
  <c r="K142" i="27"/>
  <c r="Q142" i="27" s="1"/>
  <c r="I142" i="27"/>
  <c r="G142" i="27"/>
  <c r="I141" i="27"/>
  <c r="J141" i="27" s="1"/>
  <c r="G141" i="27"/>
  <c r="I140" i="27"/>
  <c r="K140" i="27" s="1"/>
  <c r="Q140" i="27" s="1"/>
  <c r="G140" i="27"/>
  <c r="I139" i="27"/>
  <c r="J139" i="27" s="1"/>
  <c r="O139" i="27" s="1"/>
  <c r="G139" i="27"/>
  <c r="I138" i="27"/>
  <c r="J138" i="27" s="1"/>
  <c r="O138" i="27" s="1"/>
  <c r="G138" i="27"/>
  <c r="I137" i="27"/>
  <c r="G137" i="27"/>
  <c r="I136" i="27"/>
  <c r="K136" i="27" s="1"/>
  <c r="P136" i="27" s="1"/>
  <c r="G136" i="27"/>
  <c r="M135" i="27"/>
  <c r="N135" i="27" s="1"/>
  <c r="I135" i="27"/>
  <c r="G135" i="27"/>
  <c r="K134" i="27"/>
  <c r="Q134" i="27" s="1"/>
  <c r="I134" i="27"/>
  <c r="G134" i="27"/>
  <c r="I133" i="27"/>
  <c r="G133" i="27"/>
  <c r="I132" i="27"/>
  <c r="G132" i="27"/>
  <c r="K131" i="27" s="1"/>
  <c r="Q131" i="27" s="1"/>
  <c r="I131" i="27"/>
  <c r="G131" i="27"/>
  <c r="I130" i="27"/>
  <c r="J130" i="27" s="1"/>
  <c r="O130" i="27" s="1"/>
  <c r="G130" i="27"/>
  <c r="M129" i="27"/>
  <c r="I129" i="27"/>
  <c r="G129" i="27"/>
  <c r="K128" i="27"/>
  <c r="Q128" i="27" s="1"/>
  <c r="I128" i="27"/>
  <c r="G128" i="27"/>
  <c r="M127" i="27"/>
  <c r="I127" i="27"/>
  <c r="J127" i="27" s="1"/>
  <c r="G127" i="27"/>
  <c r="L127" i="27" s="1"/>
  <c r="R127" i="27" s="1"/>
  <c r="K126" i="27"/>
  <c r="Q126" i="27" s="1"/>
  <c r="I126" i="27"/>
  <c r="G126" i="27"/>
  <c r="I125" i="27"/>
  <c r="G125" i="27"/>
  <c r="I124" i="27"/>
  <c r="K124" i="27" s="1"/>
  <c r="Q124" i="27" s="1"/>
  <c r="G124" i="27"/>
  <c r="I123" i="27"/>
  <c r="J123" i="27" s="1"/>
  <c r="G123" i="27"/>
  <c r="I122" i="27"/>
  <c r="J122" i="27" s="1"/>
  <c r="G122" i="27"/>
  <c r="I121" i="27"/>
  <c r="J121" i="27" s="1"/>
  <c r="G121" i="27"/>
  <c r="I120" i="27"/>
  <c r="G120" i="27"/>
  <c r="M119" i="27"/>
  <c r="I119" i="27"/>
  <c r="K119" i="27" s="1"/>
  <c r="Q119" i="27" s="1"/>
  <c r="G119" i="27"/>
  <c r="K118" i="27"/>
  <c r="Q118" i="27" s="1"/>
  <c r="I118" i="27"/>
  <c r="G118" i="27"/>
  <c r="I117" i="27"/>
  <c r="J117" i="27" s="1"/>
  <c r="G117" i="27"/>
  <c r="I116" i="27"/>
  <c r="G116" i="27"/>
  <c r="I115" i="27"/>
  <c r="J115" i="27" s="1"/>
  <c r="O115" i="27" s="1"/>
  <c r="G115" i="27"/>
  <c r="I114" i="27"/>
  <c r="G114" i="27"/>
  <c r="I113" i="27"/>
  <c r="G113" i="27"/>
  <c r="M112" i="27"/>
  <c r="I112" i="27"/>
  <c r="J112" i="27" s="1"/>
  <c r="O112" i="27" s="1"/>
  <c r="G112" i="27"/>
  <c r="K111" i="27"/>
  <c r="Q111" i="27" s="1"/>
  <c r="I111" i="27"/>
  <c r="G111" i="27"/>
  <c r="I110" i="27"/>
  <c r="J110" i="27" s="1"/>
  <c r="O110" i="27" s="1"/>
  <c r="G110" i="27"/>
  <c r="I109" i="27"/>
  <c r="G109" i="27"/>
  <c r="I108" i="27"/>
  <c r="J108" i="27" s="1"/>
  <c r="O108" i="27" s="1"/>
  <c r="G108" i="27"/>
  <c r="I107" i="27"/>
  <c r="G107" i="27"/>
  <c r="I106" i="27"/>
  <c r="J106" i="27" s="1"/>
  <c r="O106" i="27" s="1"/>
  <c r="G106" i="27"/>
  <c r="I105" i="27"/>
  <c r="G105" i="27"/>
  <c r="M104" i="27"/>
  <c r="N104" i="27" s="1"/>
  <c r="I104" i="27"/>
  <c r="K104" i="27" s="1"/>
  <c r="P104" i="27" s="1"/>
  <c r="G104" i="27"/>
  <c r="I103" i="27"/>
  <c r="K103" i="27" s="1"/>
  <c r="P103" i="27" s="1"/>
  <c r="G103" i="27"/>
  <c r="I102" i="27"/>
  <c r="G102" i="27"/>
  <c r="I101" i="27"/>
  <c r="G101" i="27"/>
  <c r="I100" i="27"/>
  <c r="G100" i="27"/>
  <c r="I99" i="27"/>
  <c r="J99" i="27" s="1"/>
  <c r="O99" i="27" s="1"/>
  <c r="G99" i="27"/>
  <c r="I98" i="27"/>
  <c r="J98" i="27" s="1"/>
  <c r="G98" i="27"/>
  <c r="L98" i="27" s="1"/>
  <c r="R98" i="27" s="1"/>
  <c r="I97" i="27"/>
  <c r="J97" i="27" s="1"/>
  <c r="G97" i="27"/>
  <c r="I96" i="27"/>
  <c r="G96" i="27"/>
  <c r="I95" i="27"/>
  <c r="J95" i="27" s="1"/>
  <c r="O95" i="27" s="1"/>
  <c r="G95" i="27"/>
  <c r="I94" i="27"/>
  <c r="G94" i="27"/>
  <c r="I93" i="27"/>
  <c r="J93" i="27" s="1"/>
  <c r="O93" i="27" s="1"/>
  <c r="G93" i="27"/>
  <c r="M92" i="27"/>
  <c r="N92" i="27" s="1"/>
  <c r="I92" i="27"/>
  <c r="J92" i="27" s="1"/>
  <c r="O92" i="27" s="1"/>
  <c r="G92" i="27"/>
  <c r="K91" i="27"/>
  <c r="Q91" i="27" s="1"/>
  <c r="I91" i="27"/>
  <c r="J91" i="27" s="1"/>
  <c r="G91" i="27"/>
  <c r="I90" i="27"/>
  <c r="G90" i="27"/>
  <c r="M89" i="27"/>
  <c r="N89" i="27" s="1"/>
  <c r="I89" i="27"/>
  <c r="G89" i="27"/>
  <c r="K88" i="27"/>
  <c r="M88" i="27"/>
  <c r="N88" i="27" s="1"/>
  <c r="I88" i="27"/>
  <c r="J88" i="27" s="1"/>
  <c r="G88" i="27"/>
  <c r="K87" i="27"/>
  <c r="Q87" i="27" s="1"/>
  <c r="I87" i="27"/>
  <c r="G87" i="27"/>
  <c r="M86" i="27"/>
  <c r="I86" i="27"/>
  <c r="K86" i="27" s="1"/>
  <c r="Q86" i="27" s="1"/>
  <c r="G86" i="27"/>
  <c r="K85" i="27"/>
  <c r="Q85" i="27" s="1"/>
  <c r="I85" i="27"/>
  <c r="J85" i="27" s="1"/>
  <c r="G85" i="27"/>
  <c r="M84" i="27"/>
  <c r="N84" i="27" s="1"/>
  <c r="I84" i="27"/>
  <c r="G84" i="27"/>
  <c r="K83" i="27"/>
  <c r="Q83" i="27" s="1"/>
  <c r="I83" i="27"/>
  <c r="J83" i="27" s="1"/>
  <c r="G83" i="27"/>
  <c r="I82" i="27"/>
  <c r="G82" i="27"/>
  <c r="M81" i="27"/>
  <c r="I81" i="27"/>
  <c r="J81" i="27" s="1"/>
  <c r="O81" i="27" s="1"/>
  <c r="G81" i="27"/>
  <c r="M80" i="27"/>
  <c r="N80" i="27" s="1"/>
  <c r="K80" i="27"/>
  <c r="Q80" i="27" s="1"/>
  <c r="I80" i="27"/>
  <c r="G80" i="27"/>
  <c r="K79" i="27"/>
  <c r="Q79" i="27" s="1"/>
  <c r="I79" i="27"/>
  <c r="J79" i="27" s="1"/>
  <c r="G79" i="27"/>
  <c r="M78" i="27"/>
  <c r="I78" i="27"/>
  <c r="G78" i="27"/>
  <c r="K77" i="27"/>
  <c r="Q77" i="27" s="1"/>
  <c r="I77" i="27"/>
  <c r="G77" i="27"/>
  <c r="I76" i="27"/>
  <c r="K76" i="27" s="1"/>
  <c r="Q76" i="27" s="1"/>
  <c r="G76" i="27"/>
  <c r="I75" i="27"/>
  <c r="G75" i="27"/>
  <c r="M74" i="27"/>
  <c r="N74" i="27" s="1"/>
  <c r="I74" i="27"/>
  <c r="J74" i="27" s="1"/>
  <c r="O74" i="27" s="1"/>
  <c r="G74" i="27"/>
  <c r="K73" i="27"/>
  <c r="Q73" i="27" s="1"/>
  <c r="I73" i="27"/>
  <c r="G73" i="27"/>
  <c r="I72" i="27"/>
  <c r="J72" i="27" s="1"/>
  <c r="G72" i="27"/>
  <c r="I71" i="27"/>
  <c r="G71" i="27"/>
  <c r="I70" i="27"/>
  <c r="G70" i="27"/>
  <c r="I69" i="27"/>
  <c r="G69" i="27"/>
  <c r="M68" i="27"/>
  <c r="N68" i="27" s="1"/>
  <c r="I68" i="27"/>
  <c r="G68" i="27"/>
  <c r="K67" i="27"/>
  <c r="Q67" i="27" s="1"/>
  <c r="I67" i="27"/>
  <c r="J67" i="27" s="1"/>
  <c r="G67" i="27"/>
  <c r="I66" i="27"/>
  <c r="J66" i="27" s="1"/>
  <c r="O66" i="27" s="1"/>
  <c r="G66" i="27"/>
  <c r="M65" i="27"/>
  <c r="N65" i="27" s="1"/>
  <c r="I65" i="27"/>
  <c r="K65" i="27" s="1"/>
  <c r="Q65" i="27" s="1"/>
  <c r="G65" i="27"/>
  <c r="K64" i="27"/>
  <c r="M64" i="27"/>
  <c r="N64" i="27" s="1"/>
  <c r="I64" i="27"/>
  <c r="J64" i="27" s="1"/>
  <c r="G64" i="27"/>
  <c r="K63" i="27"/>
  <c r="Q63" i="27" s="1"/>
  <c r="I63" i="27"/>
  <c r="J63" i="27" s="1"/>
  <c r="G63" i="27"/>
  <c r="M62" i="27"/>
  <c r="N62" i="27" s="1"/>
  <c r="J62" i="27"/>
  <c r="O62" i="27" s="1"/>
  <c r="I62" i="27"/>
  <c r="G62" i="27"/>
  <c r="K61" i="27"/>
  <c r="Q61" i="27" s="1"/>
  <c r="I61" i="27"/>
  <c r="G61" i="27"/>
  <c r="M60" i="27"/>
  <c r="N60" i="27" s="1"/>
  <c r="I60" i="27"/>
  <c r="J60" i="27" s="1"/>
  <c r="O60" i="27" s="1"/>
  <c r="G60" i="27"/>
  <c r="K59" i="27"/>
  <c r="Q59" i="27" s="1"/>
  <c r="I59" i="27"/>
  <c r="G59" i="27"/>
  <c r="M58" i="27"/>
  <c r="I58" i="27"/>
  <c r="G58" i="27"/>
  <c r="K57" i="27"/>
  <c r="Q57" i="27" s="1"/>
  <c r="I57" i="27"/>
  <c r="J57" i="27" s="1"/>
  <c r="G57" i="27"/>
  <c r="I56" i="27"/>
  <c r="J56" i="27" s="1"/>
  <c r="O56" i="27" s="1"/>
  <c r="G56" i="27"/>
  <c r="L56" i="27" s="1"/>
  <c r="R56" i="27" s="1"/>
  <c r="M55" i="27"/>
  <c r="N55" i="27" s="1"/>
  <c r="I55" i="27"/>
  <c r="G55" i="27"/>
  <c r="K54" i="27"/>
  <c r="P54" i="27" s="1"/>
  <c r="I54" i="27"/>
  <c r="G54" i="27"/>
  <c r="I53" i="27"/>
  <c r="J53" i="27" s="1"/>
  <c r="O53" i="27" s="1"/>
  <c r="G53" i="27"/>
  <c r="M52" i="27"/>
  <c r="N52" i="27" s="1"/>
  <c r="I52" i="27"/>
  <c r="G52" i="27"/>
  <c r="K51" i="27"/>
  <c r="Q51" i="27" s="1"/>
  <c r="I51" i="27"/>
  <c r="G51" i="27"/>
  <c r="I50" i="27"/>
  <c r="G50" i="27"/>
  <c r="M49" i="27"/>
  <c r="N49" i="27" s="1"/>
  <c r="I49" i="27"/>
  <c r="J49" i="27" s="1"/>
  <c r="O49" i="27" s="1"/>
  <c r="G49" i="27"/>
  <c r="K48" i="27"/>
  <c r="Q48" i="27" s="1"/>
  <c r="I48" i="27"/>
  <c r="G48" i="27"/>
  <c r="M47" i="27"/>
  <c r="I47" i="27"/>
  <c r="G47" i="27"/>
  <c r="K46" i="27"/>
  <c r="Q46" i="27" s="1"/>
  <c r="I46" i="27"/>
  <c r="J46" i="27" s="1"/>
  <c r="G46" i="27"/>
  <c r="I45" i="27"/>
  <c r="J45" i="27" s="1"/>
  <c r="G45" i="27"/>
  <c r="I44" i="27"/>
  <c r="G44" i="27"/>
  <c r="I43" i="27"/>
  <c r="G43" i="27"/>
  <c r="M42" i="27"/>
  <c r="N42" i="27" s="1"/>
  <c r="I42" i="27"/>
  <c r="J42" i="27" s="1"/>
  <c r="G42" i="27"/>
  <c r="K41" i="27"/>
  <c r="P41" i="27" s="1"/>
  <c r="I41" i="27"/>
  <c r="J41" i="27" s="1"/>
  <c r="G41" i="27"/>
  <c r="I40" i="27"/>
  <c r="G40" i="27"/>
  <c r="M39" i="27"/>
  <c r="I39" i="27"/>
  <c r="J39" i="27" s="1"/>
  <c r="O39" i="27" s="1"/>
  <c r="G39" i="27"/>
  <c r="K38" i="27"/>
  <c r="Q38" i="27" s="1"/>
  <c r="I38" i="27"/>
  <c r="G38" i="27"/>
  <c r="M37" i="27"/>
  <c r="N37" i="27" s="1"/>
  <c r="I37" i="27"/>
  <c r="G37" i="27"/>
  <c r="K36" i="27"/>
  <c r="Q36" i="27" s="1"/>
  <c r="I36" i="27"/>
  <c r="G36" i="27"/>
  <c r="M35" i="27"/>
  <c r="I35" i="27"/>
  <c r="G35" i="27"/>
  <c r="K34" i="27"/>
  <c r="Q34" i="27" s="1"/>
  <c r="I34" i="27"/>
  <c r="G34" i="27"/>
  <c r="M33" i="27"/>
  <c r="N33" i="27" s="1"/>
  <c r="I33" i="27"/>
  <c r="G33" i="27"/>
  <c r="K32" i="27"/>
  <c r="Q32" i="27" s="1"/>
  <c r="I32" i="27"/>
  <c r="G32" i="27"/>
  <c r="I31" i="27"/>
  <c r="G31" i="27"/>
  <c r="I30" i="27"/>
  <c r="K30" i="27" s="1"/>
  <c r="Q30" i="27" s="1"/>
  <c r="G30" i="27"/>
  <c r="M29" i="27"/>
  <c r="N29" i="27" s="1"/>
  <c r="I29" i="27"/>
  <c r="J29" i="27" s="1"/>
  <c r="G29" i="27"/>
  <c r="K28" i="27"/>
  <c r="Q28" i="27" s="1"/>
  <c r="I28" i="27"/>
  <c r="G28" i="27"/>
  <c r="I27" i="27"/>
  <c r="G27" i="27"/>
  <c r="M26" i="27"/>
  <c r="N26" i="27" s="1"/>
  <c r="I26" i="27"/>
  <c r="G26" i="27"/>
  <c r="M25" i="27"/>
  <c r="N25" i="27" s="1"/>
  <c r="K25" i="27"/>
  <c r="Q25" i="27" s="1"/>
  <c r="I25" i="27"/>
  <c r="J25" i="27" s="1"/>
  <c r="G25" i="27"/>
  <c r="M24" i="27"/>
  <c r="N24" i="27" s="1"/>
  <c r="K24" i="27"/>
  <c r="Q24" i="27" s="1"/>
  <c r="I24" i="27"/>
  <c r="J24" i="27" s="1"/>
  <c r="G24" i="27"/>
  <c r="I23" i="27"/>
  <c r="J23" i="27" s="1"/>
  <c r="G23" i="27"/>
  <c r="M22" i="27"/>
  <c r="N22" i="27" s="1"/>
  <c r="I22" i="27"/>
  <c r="G22" i="27"/>
  <c r="K21" i="27"/>
  <c r="Q21" i="27" s="1"/>
  <c r="I21" i="27"/>
  <c r="G21" i="27"/>
  <c r="I20" i="27"/>
  <c r="G20" i="27"/>
  <c r="M19" i="27"/>
  <c r="I19" i="27"/>
  <c r="G19" i="27"/>
  <c r="M18" i="27"/>
  <c r="N18" i="27" s="1"/>
  <c r="K18" i="27"/>
  <c r="Q18" i="27" s="1"/>
  <c r="I18" i="27"/>
  <c r="G18" i="27"/>
  <c r="M17" i="27"/>
  <c r="N17" i="27" s="1"/>
  <c r="K17" i="27"/>
  <c r="Q17" i="27" s="1"/>
  <c r="I17" i="27"/>
  <c r="G17" i="27"/>
  <c r="K16" i="27"/>
  <c r="Q16" i="27" s="1"/>
  <c r="I16" i="27"/>
  <c r="G16" i="27"/>
  <c r="M15" i="27"/>
  <c r="N15" i="27" s="1"/>
  <c r="I15" i="27"/>
  <c r="J15" i="27" s="1"/>
  <c r="O15" i="27" s="1"/>
  <c r="G15" i="27"/>
  <c r="K710" i="26"/>
  <c r="Q710" i="26" s="1"/>
  <c r="I710" i="26"/>
  <c r="G710" i="26"/>
  <c r="I709" i="26"/>
  <c r="J709" i="26" s="1"/>
  <c r="O709" i="26" s="1"/>
  <c r="G709" i="26"/>
  <c r="M708" i="26"/>
  <c r="N708" i="26" s="1"/>
  <c r="J708" i="26"/>
  <c r="I708" i="26"/>
  <c r="K708" i="26" s="1"/>
  <c r="P708" i="26" s="1"/>
  <c r="G708" i="26"/>
  <c r="K707" i="26"/>
  <c r="Q707" i="26" s="1"/>
  <c r="I707" i="26"/>
  <c r="G707" i="26"/>
  <c r="M706" i="26"/>
  <c r="N706" i="26" s="1"/>
  <c r="K706" i="26"/>
  <c r="P706" i="26" s="1"/>
  <c r="I706" i="26"/>
  <c r="G706" i="26"/>
  <c r="M705" i="26"/>
  <c r="N705" i="26" s="1"/>
  <c r="K705" i="26"/>
  <c r="Q705" i="26" s="1"/>
  <c r="I705" i="26"/>
  <c r="G705" i="26"/>
  <c r="M704" i="26"/>
  <c r="N704" i="26" s="1"/>
  <c r="K704" i="26"/>
  <c r="Q704" i="26" s="1"/>
  <c r="I704" i="26"/>
  <c r="G704" i="26"/>
  <c r="K703" i="26"/>
  <c r="P703" i="26" s="1"/>
  <c r="I703" i="26"/>
  <c r="J703" i="26" s="1"/>
  <c r="G703" i="26"/>
  <c r="I702" i="26"/>
  <c r="G702" i="26"/>
  <c r="M701" i="26"/>
  <c r="N701" i="26" s="1"/>
  <c r="I701" i="26"/>
  <c r="K701" i="26" s="1"/>
  <c r="Q701" i="26" s="1"/>
  <c r="G701" i="26"/>
  <c r="M700" i="26"/>
  <c r="N700" i="26" s="1"/>
  <c r="K700" i="26"/>
  <c r="P700" i="26" s="1"/>
  <c r="I700" i="26"/>
  <c r="J700" i="26" s="1"/>
  <c r="G700" i="26"/>
  <c r="M699" i="26"/>
  <c r="N699" i="26" s="1"/>
  <c r="K699" i="26"/>
  <c r="Q699" i="26" s="1"/>
  <c r="I699" i="26"/>
  <c r="J699" i="26" s="1"/>
  <c r="G699" i="26"/>
  <c r="M698" i="26"/>
  <c r="N698" i="26" s="1"/>
  <c r="K698" i="26"/>
  <c r="Q698" i="26" s="1"/>
  <c r="I698" i="26"/>
  <c r="G698" i="26"/>
  <c r="K697" i="26"/>
  <c r="Q697" i="26" s="1"/>
  <c r="I697" i="26"/>
  <c r="G697" i="26"/>
  <c r="I696" i="26"/>
  <c r="J696" i="26" s="1"/>
  <c r="O696" i="26" s="1"/>
  <c r="G696" i="26"/>
  <c r="I695" i="26"/>
  <c r="G695" i="26"/>
  <c r="I694" i="26"/>
  <c r="G694" i="26"/>
  <c r="M693" i="26"/>
  <c r="N693" i="26" s="1"/>
  <c r="I693" i="26"/>
  <c r="K693" i="26" s="1"/>
  <c r="Q693" i="26" s="1"/>
  <c r="G693" i="26"/>
  <c r="I692" i="26"/>
  <c r="K692" i="26" s="1"/>
  <c r="Q692" i="26" s="1"/>
  <c r="G692" i="26"/>
  <c r="M691" i="26"/>
  <c r="N691" i="26" s="1"/>
  <c r="I691" i="26"/>
  <c r="G691" i="26"/>
  <c r="M690" i="26"/>
  <c r="N690" i="26" s="1"/>
  <c r="K690" i="26"/>
  <c r="P690" i="26" s="1"/>
  <c r="I690" i="26"/>
  <c r="G690" i="26"/>
  <c r="K689" i="26"/>
  <c r="Q689" i="26" s="1"/>
  <c r="I689" i="26"/>
  <c r="J689" i="26" s="1"/>
  <c r="G689" i="26"/>
  <c r="I688" i="26"/>
  <c r="G688" i="26"/>
  <c r="I687" i="26"/>
  <c r="G687" i="26"/>
  <c r="M686" i="26"/>
  <c r="N686" i="26" s="1"/>
  <c r="I686" i="26"/>
  <c r="K686" i="26" s="1"/>
  <c r="Q686" i="26" s="1"/>
  <c r="G686" i="26"/>
  <c r="K685" i="26"/>
  <c r="Q685" i="26" s="1"/>
  <c r="I685" i="26"/>
  <c r="G685" i="26"/>
  <c r="M684" i="26"/>
  <c r="N684" i="26" s="1"/>
  <c r="I684" i="26"/>
  <c r="K684" i="26" s="1"/>
  <c r="Q684" i="26" s="1"/>
  <c r="G684" i="26"/>
  <c r="K683" i="26"/>
  <c r="Q683" i="26" s="1"/>
  <c r="I683" i="26"/>
  <c r="G683" i="26"/>
  <c r="M682" i="26"/>
  <c r="M683" i="26" s="1"/>
  <c r="N683" i="26" s="1"/>
  <c r="I682" i="26"/>
  <c r="G682" i="26"/>
  <c r="I681" i="26"/>
  <c r="J681" i="26" s="1"/>
  <c r="G681" i="26"/>
  <c r="K680" i="26" s="1"/>
  <c r="Q680" i="26" s="1"/>
  <c r="M680" i="26"/>
  <c r="N680" i="26" s="1"/>
  <c r="I680" i="26"/>
  <c r="J680" i="26" s="1"/>
  <c r="O680" i="26" s="1"/>
  <c r="G680" i="26"/>
  <c r="M679" i="26"/>
  <c r="N679" i="26" s="1"/>
  <c r="K679" i="26"/>
  <c r="Q679" i="26" s="1"/>
  <c r="I679" i="26"/>
  <c r="J679" i="26" s="1"/>
  <c r="G679" i="26"/>
  <c r="M678" i="26"/>
  <c r="N678" i="26" s="1"/>
  <c r="K678" i="26"/>
  <c r="Q678" i="26" s="1"/>
  <c r="I678" i="26"/>
  <c r="G678" i="26"/>
  <c r="K677" i="26"/>
  <c r="Q677" i="26" s="1"/>
  <c r="I677" i="26"/>
  <c r="J677" i="26" s="1"/>
  <c r="G677" i="26"/>
  <c r="I676" i="26"/>
  <c r="G676" i="26"/>
  <c r="M675" i="26"/>
  <c r="N675" i="26" s="1"/>
  <c r="I675" i="26"/>
  <c r="J675" i="26" s="1"/>
  <c r="O675" i="26" s="1"/>
  <c r="G675" i="26"/>
  <c r="K674" i="26"/>
  <c r="Q674" i="26" s="1"/>
  <c r="I674" i="26"/>
  <c r="J674" i="26" s="1"/>
  <c r="G674" i="26"/>
  <c r="L674" i="26" s="1"/>
  <c r="R674" i="26" s="1"/>
  <c r="I673" i="26"/>
  <c r="G673" i="26"/>
  <c r="I672" i="26"/>
  <c r="K672" i="26" s="1"/>
  <c r="Q672" i="26" s="1"/>
  <c r="G672" i="26"/>
  <c r="M671" i="26"/>
  <c r="N671" i="26" s="1"/>
  <c r="I671" i="26"/>
  <c r="G671" i="26"/>
  <c r="K670" i="26"/>
  <c r="P670" i="26" s="1"/>
  <c r="I670" i="26"/>
  <c r="G670" i="26"/>
  <c r="I669" i="26"/>
  <c r="K669" i="26" s="1"/>
  <c r="Q669" i="26" s="1"/>
  <c r="G669" i="26"/>
  <c r="I668" i="26"/>
  <c r="K668" i="26" s="1"/>
  <c r="Q668" i="26" s="1"/>
  <c r="G668" i="26"/>
  <c r="I667" i="26"/>
  <c r="K667" i="26" s="1"/>
  <c r="Q667" i="26" s="1"/>
  <c r="G667" i="26"/>
  <c r="M666" i="26"/>
  <c r="N666" i="26" s="1"/>
  <c r="I666" i="26"/>
  <c r="G666" i="26"/>
  <c r="I665" i="26"/>
  <c r="J665" i="26" s="1"/>
  <c r="G665" i="26"/>
  <c r="L665" i="26" s="1"/>
  <c r="R665" i="26" s="1"/>
  <c r="M664" i="26"/>
  <c r="N664" i="26" s="1"/>
  <c r="I664" i="26"/>
  <c r="K664" i="26" s="1"/>
  <c r="Q664" i="26" s="1"/>
  <c r="G664" i="26"/>
  <c r="M663" i="26"/>
  <c r="N663" i="26" s="1"/>
  <c r="K663" i="26"/>
  <c r="P663" i="26" s="1"/>
  <c r="I663" i="26"/>
  <c r="J663" i="26" s="1"/>
  <c r="G663" i="26"/>
  <c r="K662" i="26"/>
  <c r="Q662" i="26" s="1"/>
  <c r="I662" i="26"/>
  <c r="G662" i="26"/>
  <c r="I661" i="26"/>
  <c r="J661" i="26" s="1"/>
  <c r="O661" i="26" s="1"/>
  <c r="G661" i="26"/>
  <c r="I660" i="26"/>
  <c r="J660" i="26" s="1"/>
  <c r="O660" i="26" s="1"/>
  <c r="G660" i="26"/>
  <c r="L660" i="26" s="1"/>
  <c r="R660" i="26" s="1"/>
  <c r="I659" i="26"/>
  <c r="J659" i="26" s="1"/>
  <c r="G659" i="26"/>
  <c r="M658" i="26"/>
  <c r="N658" i="26" s="1"/>
  <c r="I658" i="26"/>
  <c r="K658" i="26" s="1"/>
  <c r="Q658" i="26" s="1"/>
  <c r="G658" i="26"/>
  <c r="M657" i="26"/>
  <c r="N657" i="26" s="1"/>
  <c r="K657" i="26"/>
  <c r="Q657" i="26" s="1"/>
  <c r="I657" i="26"/>
  <c r="J657" i="26" s="1"/>
  <c r="G657" i="26"/>
  <c r="K656" i="26"/>
  <c r="Q656" i="26" s="1"/>
  <c r="I656" i="26"/>
  <c r="J656" i="26" s="1"/>
  <c r="G656" i="26"/>
  <c r="I655" i="26"/>
  <c r="G655" i="26"/>
  <c r="M654" i="26"/>
  <c r="N654" i="26" s="1"/>
  <c r="I654" i="26"/>
  <c r="K654" i="26" s="1"/>
  <c r="Q654" i="26" s="1"/>
  <c r="G654" i="26"/>
  <c r="I653" i="26"/>
  <c r="K653" i="26" s="1"/>
  <c r="P653" i="26" s="1"/>
  <c r="G653" i="26"/>
  <c r="I652" i="26"/>
  <c r="G652" i="26"/>
  <c r="K651" i="26" s="1"/>
  <c r="Q651" i="26" s="1"/>
  <c r="M651" i="26"/>
  <c r="N651" i="26" s="1"/>
  <c r="I651" i="26"/>
  <c r="G651" i="26"/>
  <c r="K650" i="26"/>
  <c r="Q650" i="26" s="1"/>
  <c r="I650" i="26"/>
  <c r="J650" i="26" s="1"/>
  <c r="G650" i="26"/>
  <c r="I649" i="26"/>
  <c r="J649" i="26" s="1"/>
  <c r="O649" i="26" s="1"/>
  <c r="G649" i="26"/>
  <c r="I648" i="26"/>
  <c r="G648" i="26"/>
  <c r="K647" i="26" s="1"/>
  <c r="Q647" i="26" s="1"/>
  <c r="I647" i="26"/>
  <c r="G647" i="26"/>
  <c r="I646" i="26"/>
  <c r="J646" i="26" s="1"/>
  <c r="O646" i="26" s="1"/>
  <c r="G646" i="26"/>
  <c r="I645" i="26"/>
  <c r="G645" i="26"/>
  <c r="I644" i="26"/>
  <c r="G644" i="26"/>
  <c r="K643" i="26" s="1"/>
  <c r="P643" i="26" s="1"/>
  <c r="I643" i="26"/>
  <c r="G643" i="26"/>
  <c r="I642" i="26"/>
  <c r="J642" i="26" s="1"/>
  <c r="O642" i="26" s="1"/>
  <c r="G642" i="26"/>
  <c r="M641" i="26"/>
  <c r="N641" i="26" s="1"/>
  <c r="I641" i="26"/>
  <c r="J641" i="26" s="1"/>
  <c r="O641" i="26" s="1"/>
  <c r="G641" i="26"/>
  <c r="K640" i="26"/>
  <c r="Q640" i="26" s="1"/>
  <c r="I640" i="26"/>
  <c r="G640" i="26"/>
  <c r="M639" i="26"/>
  <c r="N639" i="26" s="1"/>
  <c r="I639" i="26"/>
  <c r="K639" i="26" s="1"/>
  <c r="Q639" i="26" s="1"/>
  <c r="G639" i="26"/>
  <c r="K638" i="26"/>
  <c r="Q638" i="26" s="1"/>
  <c r="I638" i="26"/>
  <c r="G638" i="26"/>
  <c r="I637" i="26"/>
  <c r="G637" i="26"/>
  <c r="M636" i="26"/>
  <c r="N636" i="26" s="1"/>
  <c r="I636" i="26"/>
  <c r="K636" i="26" s="1"/>
  <c r="Q636" i="26" s="1"/>
  <c r="G636" i="26"/>
  <c r="K635" i="26"/>
  <c r="Q635" i="26" s="1"/>
  <c r="I635" i="26"/>
  <c r="J635" i="26" s="1"/>
  <c r="G635" i="26"/>
  <c r="I634" i="26"/>
  <c r="K634" i="26" s="1"/>
  <c r="Q634" i="26" s="1"/>
  <c r="G634" i="26"/>
  <c r="K633" i="26" s="1"/>
  <c r="Q633" i="26" s="1"/>
  <c r="M633" i="26"/>
  <c r="N633" i="26" s="1"/>
  <c r="I633" i="26"/>
  <c r="G633" i="26"/>
  <c r="K632" i="26"/>
  <c r="Q632" i="26" s="1"/>
  <c r="I632" i="26"/>
  <c r="G632" i="26"/>
  <c r="M631" i="26"/>
  <c r="N631" i="26" s="1"/>
  <c r="K631" i="26"/>
  <c r="Q631" i="26" s="1"/>
  <c r="I631" i="26"/>
  <c r="G631" i="26"/>
  <c r="M630" i="26"/>
  <c r="N630" i="26" s="1"/>
  <c r="K630" i="26"/>
  <c r="Q630" i="26" s="1"/>
  <c r="I630" i="26"/>
  <c r="G630" i="26"/>
  <c r="K629" i="26"/>
  <c r="Q629" i="26" s="1"/>
  <c r="I629" i="26"/>
  <c r="G629" i="26"/>
  <c r="K628" i="26" s="1"/>
  <c r="M628" i="26"/>
  <c r="M629" i="26" s="1"/>
  <c r="N629" i="26" s="1"/>
  <c r="J628" i="26"/>
  <c r="O628" i="26" s="1"/>
  <c r="I628" i="26"/>
  <c r="G628" i="26"/>
  <c r="K627" i="26"/>
  <c r="Q627" i="26" s="1"/>
  <c r="I627" i="26"/>
  <c r="G627" i="26"/>
  <c r="I626" i="26"/>
  <c r="G626" i="26"/>
  <c r="I625" i="26"/>
  <c r="G625" i="26"/>
  <c r="I624" i="26"/>
  <c r="K624" i="26" s="1"/>
  <c r="Q624" i="26" s="1"/>
  <c r="G624" i="26"/>
  <c r="M623" i="26"/>
  <c r="N623" i="26" s="1"/>
  <c r="K623" i="26"/>
  <c r="Q623" i="26" s="1"/>
  <c r="I623" i="26"/>
  <c r="J623" i="26" s="1"/>
  <c r="G623" i="26"/>
  <c r="K622" i="26"/>
  <c r="Q622" i="26" s="1"/>
  <c r="I622" i="26"/>
  <c r="G622" i="26"/>
  <c r="M621" i="26"/>
  <c r="N621" i="26" s="1"/>
  <c r="I621" i="26"/>
  <c r="G621" i="26"/>
  <c r="K620" i="26"/>
  <c r="Q620" i="26" s="1"/>
  <c r="I620" i="26"/>
  <c r="J620" i="26" s="1"/>
  <c r="G620" i="26"/>
  <c r="I619" i="26"/>
  <c r="K619" i="26" s="1"/>
  <c r="Q619" i="26" s="1"/>
  <c r="G619" i="26"/>
  <c r="M618" i="26"/>
  <c r="N618" i="26" s="1"/>
  <c r="I618" i="26"/>
  <c r="G618" i="26"/>
  <c r="M617" i="26"/>
  <c r="N617" i="26" s="1"/>
  <c r="K617" i="26"/>
  <c r="Q617" i="26" s="1"/>
  <c r="I617" i="26"/>
  <c r="G617" i="26"/>
  <c r="M616" i="26"/>
  <c r="N616" i="26" s="1"/>
  <c r="K616" i="26"/>
  <c r="Q616" i="26" s="1"/>
  <c r="I616" i="26"/>
  <c r="G616" i="26"/>
  <c r="K615" i="26"/>
  <c r="P615" i="26" s="1"/>
  <c r="I615" i="26"/>
  <c r="J615" i="26" s="1"/>
  <c r="G615" i="26"/>
  <c r="M614" i="26"/>
  <c r="N614" i="26" s="1"/>
  <c r="K614" i="26"/>
  <c r="Q614" i="26" s="1"/>
  <c r="I614" i="26"/>
  <c r="G614" i="26"/>
  <c r="K613" i="26"/>
  <c r="Q613" i="26" s="1"/>
  <c r="I613" i="26"/>
  <c r="G613" i="26"/>
  <c r="I612" i="26"/>
  <c r="G612" i="26"/>
  <c r="M611" i="26"/>
  <c r="N611" i="26" s="1"/>
  <c r="K611" i="26"/>
  <c r="Q611" i="26" s="1"/>
  <c r="I611" i="26"/>
  <c r="G611" i="26"/>
  <c r="K610" i="26"/>
  <c r="P610" i="26" s="1"/>
  <c r="I610" i="26"/>
  <c r="J610" i="26" s="1"/>
  <c r="G610" i="26"/>
  <c r="K609" i="26"/>
  <c r="Q609" i="26" s="1"/>
  <c r="I609" i="26"/>
  <c r="J609" i="26" s="1"/>
  <c r="O609" i="26" s="1"/>
  <c r="G609" i="26"/>
  <c r="I608" i="26"/>
  <c r="K608" i="26" s="1"/>
  <c r="Q608" i="26" s="1"/>
  <c r="G608" i="26"/>
  <c r="I607" i="26"/>
  <c r="K607" i="26" s="1"/>
  <c r="Q607" i="26" s="1"/>
  <c r="G607" i="26"/>
  <c r="M606" i="26"/>
  <c r="N606" i="26" s="1"/>
  <c r="K606" i="26"/>
  <c r="Q606" i="26" s="1"/>
  <c r="I606" i="26"/>
  <c r="G606" i="26"/>
  <c r="K605" i="26"/>
  <c r="Q605" i="26" s="1"/>
  <c r="I605" i="26"/>
  <c r="G605" i="26"/>
  <c r="I604" i="26"/>
  <c r="G604" i="26"/>
  <c r="I603" i="26"/>
  <c r="G603" i="26"/>
  <c r="M602" i="26"/>
  <c r="N602" i="26" s="1"/>
  <c r="I602" i="26"/>
  <c r="G602" i="26"/>
  <c r="M601" i="26"/>
  <c r="N601" i="26" s="1"/>
  <c r="K601" i="26"/>
  <c r="Q601" i="26" s="1"/>
  <c r="I601" i="26"/>
  <c r="G601" i="26"/>
  <c r="I600" i="26"/>
  <c r="K600" i="26" s="1"/>
  <c r="Q600" i="26" s="1"/>
  <c r="G600" i="26"/>
  <c r="I599" i="26"/>
  <c r="G599" i="26"/>
  <c r="M598" i="26"/>
  <c r="N598" i="26" s="1"/>
  <c r="I598" i="26"/>
  <c r="K598" i="26" s="1"/>
  <c r="Q598" i="26" s="1"/>
  <c r="G598" i="26"/>
  <c r="K597" i="26"/>
  <c r="Q597" i="26" s="1"/>
  <c r="I597" i="26"/>
  <c r="J597" i="26" s="1"/>
  <c r="G597" i="26"/>
  <c r="I596" i="26"/>
  <c r="K596" i="26" s="1"/>
  <c r="Q596" i="26" s="1"/>
  <c r="G596" i="26"/>
  <c r="I595" i="26"/>
  <c r="G595" i="26"/>
  <c r="M594" i="26"/>
  <c r="N594" i="26" s="1"/>
  <c r="I594" i="26"/>
  <c r="J594" i="26" s="1"/>
  <c r="G594" i="26"/>
  <c r="L594" i="26" s="1"/>
  <c r="R594" i="26" s="1"/>
  <c r="K593" i="26"/>
  <c r="Q593" i="26" s="1"/>
  <c r="I593" i="26"/>
  <c r="G593" i="26"/>
  <c r="M592" i="26"/>
  <c r="N592" i="26" s="1"/>
  <c r="I592" i="26"/>
  <c r="G592" i="26"/>
  <c r="K591" i="26"/>
  <c r="Q591" i="26" s="1"/>
  <c r="I591" i="26"/>
  <c r="J591" i="26" s="1"/>
  <c r="G591" i="26"/>
  <c r="M590" i="26"/>
  <c r="N590" i="26" s="1"/>
  <c r="I590" i="26"/>
  <c r="G590" i="26"/>
  <c r="K589" i="26"/>
  <c r="Q589" i="26" s="1"/>
  <c r="I589" i="26"/>
  <c r="J589" i="26" s="1"/>
  <c r="G589" i="26"/>
  <c r="L589" i="26" s="1"/>
  <c r="R589" i="26" s="1"/>
  <c r="M588" i="26"/>
  <c r="N588" i="26" s="1"/>
  <c r="I588" i="26"/>
  <c r="J588" i="26" s="1"/>
  <c r="O588" i="26" s="1"/>
  <c r="G588" i="26"/>
  <c r="K587" i="26"/>
  <c r="P587" i="26" s="1"/>
  <c r="I587" i="26"/>
  <c r="J587" i="26" s="1"/>
  <c r="G587" i="26"/>
  <c r="M586" i="26"/>
  <c r="N586" i="26" s="1"/>
  <c r="I586" i="26"/>
  <c r="G586" i="26"/>
  <c r="M585" i="26"/>
  <c r="N585" i="26" s="1"/>
  <c r="K585" i="26"/>
  <c r="Q585" i="26" s="1"/>
  <c r="I585" i="26"/>
  <c r="J585" i="26" s="1"/>
  <c r="G585" i="26"/>
  <c r="M584" i="26"/>
  <c r="N584" i="26" s="1"/>
  <c r="K584" i="26"/>
  <c r="Q584" i="26" s="1"/>
  <c r="I584" i="26"/>
  <c r="G584" i="26"/>
  <c r="G582" i="26"/>
  <c r="I582" i="26"/>
  <c r="L582" i="26" s="1"/>
  <c r="R582" i="26" s="1"/>
  <c r="J582" i="26"/>
  <c r="O582" i="26"/>
  <c r="G583" i="26"/>
  <c r="K582" i="26" s="1"/>
  <c r="I583" i="26"/>
  <c r="J583" i="26" s="1"/>
  <c r="K583" i="26"/>
  <c r="Q583" i="26" s="1"/>
  <c r="J581" i="26"/>
  <c r="O581" i="26" s="1"/>
  <c r="I581" i="26"/>
  <c r="G581" i="26"/>
  <c r="M580" i="26"/>
  <c r="N580" i="26" s="1"/>
  <c r="K580" i="26"/>
  <c r="P580" i="26" s="1"/>
  <c r="J580" i="26"/>
  <c r="O580" i="26" s="1"/>
  <c r="I580" i="26"/>
  <c r="G580" i="26"/>
  <c r="L580" i="26" s="1"/>
  <c r="R580" i="26" s="1"/>
  <c r="K579" i="26"/>
  <c r="P579" i="26" s="1"/>
  <c r="I579" i="26"/>
  <c r="J579" i="26" s="1"/>
  <c r="G579" i="26"/>
  <c r="J578" i="26"/>
  <c r="O578" i="26" s="1"/>
  <c r="I578" i="26"/>
  <c r="G578" i="26"/>
  <c r="M577" i="26"/>
  <c r="N577" i="26" s="1"/>
  <c r="J577" i="26"/>
  <c r="O577" i="26" s="1"/>
  <c r="I577" i="26"/>
  <c r="G577" i="26"/>
  <c r="K576" i="26"/>
  <c r="P576" i="26" s="1"/>
  <c r="I576" i="26"/>
  <c r="G576" i="26"/>
  <c r="J575" i="26"/>
  <c r="O575" i="26" s="1"/>
  <c r="I575" i="26"/>
  <c r="G575" i="26"/>
  <c r="M574" i="26"/>
  <c r="M575" i="26" s="1"/>
  <c r="L574" i="26"/>
  <c r="R574" i="26" s="1"/>
  <c r="J574" i="26"/>
  <c r="O574" i="26" s="1"/>
  <c r="I574" i="26"/>
  <c r="K574" i="26" s="1"/>
  <c r="Q574" i="26" s="1"/>
  <c r="T574" i="26" s="1"/>
  <c r="G574" i="26"/>
  <c r="K573" i="26"/>
  <c r="Q573" i="26" s="1"/>
  <c r="I573" i="26"/>
  <c r="G573" i="26"/>
  <c r="J572" i="26"/>
  <c r="O572" i="26" s="1"/>
  <c r="I572" i="26"/>
  <c r="K572" i="26" s="1"/>
  <c r="Q572" i="26" s="1"/>
  <c r="G572" i="26"/>
  <c r="L572" i="26" s="1"/>
  <c r="R572" i="26" s="1"/>
  <c r="M571" i="26"/>
  <c r="N571" i="26" s="1"/>
  <c r="J571" i="26"/>
  <c r="O571" i="26" s="1"/>
  <c r="I571" i="26"/>
  <c r="L571" i="26" s="1"/>
  <c r="R571" i="26" s="1"/>
  <c r="G571" i="26"/>
  <c r="M570" i="26"/>
  <c r="K570" i="26"/>
  <c r="Q570" i="26" s="1"/>
  <c r="I570" i="26"/>
  <c r="J570" i="26" s="1"/>
  <c r="G570" i="26"/>
  <c r="L570" i="26" s="1"/>
  <c r="R570" i="26" s="1"/>
  <c r="K569" i="26"/>
  <c r="Q569" i="26" s="1"/>
  <c r="I569" i="26"/>
  <c r="J569" i="26" s="1"/>
  <c r="G569" i="26"/>
  <c r="I568" i="26"/>
  <c r="K568" i="26" s="1"/>
  <c r="P568" i="26" s="1"/>
  <c r="G568" i="26"/>
  <c r="M567" i="26"/>
  <c r="N567" i="26" s="1"/>
  <c r="I567" i="26"/>
  <c r="J567" i="26" s="1"/>
  <c r="G567" i="26"/>
  <c r="K566" i="26"/>
  <c r="Q566" i="26" s="1"/>
  <c r="I566" i="26"/>
  <c r="G566" i="26"/>
  <c r="K565" i="26" s="1"/>
  <c r="Q565" i="26" s="1"/>
  <c r="M565" i="26"/>
  <c r="N565" i="26" s="1"/>
  <c r="I565" i="26"/>
  <c r="J565" i="26" s="1"/>
  <c r="G565" i="26"/>
  <c r="K564" i="26"/>
  <c r="Q564" i="26" s="1"/>
  <c r="I564" i="26"/>
  <c r="G564" i="26"/>
  <c r="K563" i="26" s="1"/>
  <c r="Q563" i="26" s="1"/>
  <c r="I563" i="26"/>
  <c r="G563" i="26"/>
  <c r="I562" i="26"/>
  <c r="G562" i="26"/>
  <c r="K561" i="26" s="1"/>
  <c r="P561" i="26" s="1"/>
  <c r="I561" i="26"/>
  <c r="J561" i="26" s="1"/>
  <c r="G561" i="26"/>
  <c r="I560" i="26"/>
  <c r="G560" i="26"/>
  <c r="K559" i="26" s="1"/>
  <c r="Q559" i="26" s="1"/>
  <c r="I559" i="26"/>
  <c r="J559" i="26" s="1"/>
  <c r="G559" i="26"/>
  <c r="I558" i="26"/>
  <c r="K558" i="26" s="1"/>
  <c r="Q558" i="26" s="1"/>
  <c r="G558" i="26"/>
  <c r="K557" i="26" s="1"/>
  <c r="Q557" i="26" s="1"/>
  <c r="M557" i="26"/>
  <c r="N557" i="26" s="1"/>
  <c r="I557" i="26"/>
  <c r="J557" i="26" s="1"/>
  <c r="O557" i="26" s="1"/>
  <c r="G557" i="26"/>
  <c r="K556" i="26"/>
  <c r="Q556" i="26" s="1"/>
  <c r="I556" i="26"/>
  <c r="J556" i="26" s="1"/>
  <c r="G556" i="26"/>
  <c r="L556" i="26" s="1"/>
  <c r="R556" i="26" s="1"/>
  <c r="I555" i="26"/>
  <c r="J555" i="26" s="1"/>
  <c r="O555" i="26" s="1"/>
  <c r="G555" i="26"/>
  <c r="M554" i="26"/>
  <c r="N554" i="26" s="1"/>
  <c r="I554" i="26"/>
  <c r="K554" i="26" s="1"/>
  <c r="Q554" i="26" s="1"/>
  <c r="G554" i="26"/>
  <c r="K553" i="26"/>
  <c r="Q553" i="26" s="1"/>
  <c r="I553" i="26"/>
  <c r="G553" i="26"/>
  <c r="J552" i="26"/>
  <c r="I552" i="26"/>
  <c r="G552" i="26"/>
  <c r="K551" i="26" s="1"/>
  <c r="Q551" i="26" s="1"/>
  <c r="M551" i="26"/>
  <c r="N551" i="26" s="1"/>
  <c r="I551" i="26"/>
  <c r="J551" i="26" s="1"/>
  <c r="G551" i="26"/>
  <c r="K550" i="26"/>
  <c r="Q550" i="26" s="1"/>
  <c r="I550" i="26"/>
  <c r="G550" i="26"/>
  <c r="I549" i="26"/>
  <c r="G549" i="26"/>
  <c r="K548" i="26" s="1"/>
  <c r="Q548" i="26" s="1"/>
  <c r="M548" i="26"/>
  <c r="N548" i="26" s="1"/>
  <c r="J548" i="26"/>
  <c r="O548" i="26" s="1"/>
  <c r="I548" i="26"/>
  <c r="G548" i="26"/>
  <c r="K547" i="26"/>
  <c r="Q547" i="26" s="1"/>
  <c r="I547" i="26"/>
  <c r="G547" i="26"/>
  <c r="M546" i="26"/>
  <c r="N546" i="26" s="1"/>
  <c r="I546" i="26"/>
  <c r="K546" i="26" s="1"/>
  <c r="P546" i="26" s="1"/>
  <c r="G546" i="26"/>
  <c r="K545" i="26"/>
  <c r="Q545" i="26" s="1"/>
  <c r="I545" i="26"/>
  <c r="G545" i="26"/>
  <c r="J544" i="26"/>
  <c r="O544" i="26" s="1"/>
  <c r="I544" i="26"/>
  <c r="G544" i="26"/>
  <c r="L544" i="26" s="1"/>
  <c r="R544" i="26" s="1"/>
  <c r="M543" i="26"/>
  <c r="N543" i="26" s="1"/>
  <c r="I543" i="26"/>
  <c r="J543" i="26" s="1"/>
  <c r="O543" i="26" s="1"/>
  <c r="G543" i="26"/>
  <c r="K542" i="26"/>
  <c r="Q542" i="26" s="1"/>
  <c r="I542" i="26"/>
  <c r="G542" i="26"/>
  <c r="I541" i="26"/>
  <c r="G541" i="26"/>
  <c r="I540" i="26"/>
  <c r="G540" i="26"/>
  <c r="I539" i="26"/>
  <c r="K539" i="26" s="1"/>
  <c r="Q539" i="26" s="1"/>
  <c r="G539" i="26"/>
  <c r="I538" i="26"/>
  <c r="G538" i="26"/>
  <c r="M537" i="26"/>
  <c r="N537" i="26" s="1"/>
  <c r="I537" i="26"/>
  <c r="G537" i="26"/>
  <c r="K536" i="26"/>
  <c r="Q536" i="26" s="1"/>
  <c r="I536" i="26"/>
  <c r="G536" i="26"/>
  <c r="I535" i="26"/>
  <c r="J535" i="26" s="1"/>
  <c r="O535" i="26" s="1"/>
  <c r="G535" i="26"/>
  <c r="K534" i="26" s="1"/>
  <c r="Q534" i="26" s="1"/>
  <c r="M534" i="26"/>
  <c r="N534" i="26" s="1"/>
  <c r="I534" i="26"/>
  <c r="G534" i="26"/>
  <c r="K533" i="26"/>
  <c r="Q533" i="26" s="1"/>
  <c r="I533" i="26"/>
  <c r="G533" i="26"/>
  <c r="I532" i="26"/>
  <c r="K532" i="26" s="1"/>
  <c r="Q532" i="26" s="1"/>
  <c r="G532" i="26"/>
  <c r="I531" i="26"/>
  <c r="K531" i="26" s="1"/>
  <c r="Q531" i="26" s="1"/>
  <c r="G531" i="26"/>
  <c r="M530" i="26"/>
  <c r="N530" i="26" s="1"/>
  <c r="I530" i="26"/>
  <c r="J530" i="26" s="1"/>
  <c r="G530" i="26"/>
  <c r="M529" i="26"/>
  <c r="N529" i="26" s="1"/>
  <c r="K529" i="26"/>
  <c r="P529" i="26" s="1"/>
  <c r="I529" i="26"/>
  <c r="J529" i="26" s="1"/>
  <c r="G529" i="26"/>
  <c r="K528" i="26"/>
  <c r="Q528" i="26" s="1"/>
  <c r="I528" i="26"/>
  <c r="G528" i="26"/>
  <c r="I527" i="26"/>
  <c r="K527" i="26" s="1"/>
  <c r="Q527" i="26" s="1"/>
  <c r="G527" i="26"/>
  <c r="J526" i="26"/>
  <c r="O526" i="26" s="1"/>
  <c r="I526" i="26"/>
  <c r="G526" i="26"/>
  <c r="I525" i="26"/>
  <c r="J525" i="26" s="1"/>
  <c r="G525" i="26"/>
  <c r="I524" i="26"/>
  <c r="G524" i="26"/>
  <c r="J523" i="26"/>
  <c r="O523" i="26" s="1"/>
  <c r="I523" i="26"/>
  <c r="G523" i="26"/>
  <c r="M522" i="26"/>
  <c r="M523" i="26" s="1"/>
  <c r="I522" i="26"/>
  <c r="J522" i="26" s="1"/>
  <c r="G522" i="26"/>
  <c r="M521" i="26"/>
  <c r="N521" i="26" s="1"/>
  <c r="I521" i="26"/>
  <c r="G521" i="26"/>
  <c r="K520" i="26"/>
  <c r="P520" i="26" s="1"/>
  <c r="I520" i="26"/>
  <c r="G520" i="26"/>
  <c r="K519" i="26" s="1"/>
  <c r="Q519" i="26" s="1"/>
  <c r="M519" i="26"/>
  <c r="N519" i="26" s="1"/>
  <c r="I519" i="26"/>
  <c r="J519" i="26" s="1"/>
  <c r="G519" i="26"/>
  <c r="L519" i="26" s="1"/>
  <c r="R519" i="26" s="1"/>
  <c r="G518" i="26"/>
  <c r="K518" i="26"/>
  <c r="Q518" i="26" s="1"/>
  <c r="I518" i="26"/>
  <c r="J518" i="26" s="1"/>
  <c r="I517" i="26"/>
  <c r="J517" i="26" s="1"/>
  <c r="G517" i="26"/>
  <c r="I516" i="26"/>
  <c r="G516" i="26"/>
  <c r="M515" i="26"/>
  <c r="N515" i="26" s="1"/>
  <c r="I515" i="26"/>
  <c r="G515" i="26"/>
  <c r="I514" i="26"/>
  <c r="K514" i="26" s="1"/>
  <c r="Q514" i="26" s="1"/>
  <c r="G514" i="26"/>
  <c r="M513" i="26"/>
  <c r="N513" i="26" s="1"/>
  <c r="I513" i="26"/>
  <c r="G513" i="26"/>
  <c r="K512" i="26"/>
  <c r="Q512" i="26" s="1"/>
  <c r="I512" i="26"/>
  <c r="G512" i="26"/>
  <c r="I511" i="26"/>
  <c r="G511" i="26"/>
  <c r="M510" i="26"/>
  <c r="N510" i="26" s="1"/>
  <c r="I510" i="26"/>
  <c r="J510" i="26" s="1"/>
  <c r="G510" i="26"/>
  <c r="M509" i="26"/>
  <c r="N509" i="26" s="1"/>
  <c r="K509" i="26"/>
  <c r="Q509" i="26" s="1"/>
  <c r="I509" i="26"/>
  <c r="G509" i="26"/>
  <c r="M508" i="26"/>
  <c r="N508" i="26" s="1"/>
  <c r="K508" i="26"/>
  <c r="Q508" i="26" s="1"/>
  <c r="I508" i="26"/>
  <c r="G508" i="26"/>
  <c r="M507" i="26"/>
  <c r="N507" i="26" s="1"/>
  <c r="K507" i="26"/>
  <c r="Q507" i="26" s="1"/>
  <c r="I507" i="26"/>
  <c r="G507" i="26"/>
  <c r="M506" i="26"/>
  <c r="N506" i="26" s="1"/>
  <c r="K506" i="26"/>
  <c r="Q506" i="26" s="1"/>
  <c r="I506" i="26"/>
  <c r="G506" i="26"/>
  <c r="M505" i="26"/>
  <c r="N505" i="26" s="1"/>
  <c r="K505" i="26"/>
  <c r="Q505" i="26" s="1"/>
  <c r="I505" i="26"/>
  <c r="G505" i="26"/>
  <c r="K504" i="26"/>
  <c r="Q504" i="26" s="1"/>
  <c r="I504" i="26"/>
  <c r="J504" i="26" s="1"/>
  <c r="G504" i="26"/>
  <c r="I503" i="26"/>
  <c r="K503" i="26" s="1"/>
  <c r="Q503" i="26" s="1"/>
  <c r="G503" i="26"/>
  <c r="I502" i="26"/>
  <c r="K502" i="26" s="1"/>
  <c r="Q502" i="26" s="1"/>
  <c r="G502" i="26"/>
  <c r="I501" i="26"/>
  <c r="J501" i="26" s="1"/>
  <c r="O501" i="26" s="1"/>
  <c r="G501" i="26"/>
  <c r="M500" i="26"/>
  <c r="M501" i="26" s="1"/>
  <c r="I500" i="26"/>
  <c r="G500" i="26"/>
  <c r="M499" i="26"/>
  <c r="N499" i="26" s="1"/>
  <c r="I499" i="26"/>
  <c r="G499" i="26"/>
  <c r="I498" i="26"/>
  <c r="K498" i="26" s="1"/>
  <c r="Q498" i="26" s="1"/>
  <c r="G498" i="26"/>
  <c r="M497" i="26"/>
  <c r="N497" i="26" s="1"/>
  <c r="I497" i="26"/>
  <c r="J497" i="26" s="1"/>
  <c r="O497" i="26" s="1"/>
  <c r="G497" i="26"/>
  <c r="K496" i="26"/>
  <c r="Q496" i="26" s="1"/>
  <c r="I496" i="26"/>
  <c r="G496" i="26"/>
  <c r="M495" i="26"/>
  <c r="N495" i="26" s="1"/>
  <c r="I495" i="26"/>
  <c r="J495" i="26" s="1"/>
  <c r="O495" i="26" s="1"/>
  <c r="G495" i="26"/>
  <c r="K494" i="26"/>
  <c r="Q494" i="26" s="1"/>
  <c r="I494" i="26"/>
  <c r="G494" i="26"/>
  <c r="I493" i="26"/>
  <c r="J493" i="26" s="1"/>
  <c r="O493" i="26" s="1"/>
  <c r="G493" i="26"/>
  <c r="M492" i="26"/>
  <c r="N492" i="26" s="1"/>
  <c r="I492" i="26"/>
  <c r="G492" i="26"/>
  <c r="K491" i="26"/>
  <c r="P491" i="26" s="1"/>
  <c r="I491" i="26"/>
  <c r="G491" i="26"/>
  <c r="I490" i="26"/>
  <c r="G490" i="26"/>
  <c r="K489" i="26" s="1"/>
  <c r="Q489" i="26" s="1"/>
  <c r="M489" i="26"/>
  <c r="N489" i="26" s="1"/>
  <c r="I489" i="26"/>
  <c r="L489" i="26" s="1"/>
  <c r="R489" i="26" s="1"/>
  <c r="G489" i="26"/>
  <c r="M488" i="26"/>
  <c r="N488" i="26" s="1"/>
  <c r="K488" i="26"/>
  <c r="Q488" i="26" s="1"/>
  <c r="I488" i="26"/>
  <c r="J488" i="26" s="1"/>
  <c r="G488" i="26"/>
  <c r="L488" i="26" s="1"/>
  <c r="R488" i="26" s="1"/>
  <c r="M487" i="26"/>
  <c r="N487" i="26" s="1"/>
  <c r="K487" i="26"/>
  <c r="Q487" i="26" s="1"/>
  <c r="I487" i="26"/>
  <c r="G487" i="26"/>
  <c r="K486" i="26"/>
  <c r="P486" i="26" s="1"/>
  <c r="I486" i="26"/>
  <c r="J486" i="26" s="1"/>
  <c r="G486" i="26"/>
  <c r="I485" i="26"/>
  <c r="G485" i="26"/>
  <c r="I484" i="26"/>
  <c r="J484" i="26" s="1"/>
  <c r="O484" i="26" s="1"/>
  <c r="G484" i="26"/>
  <c r="I483" i="26"/>
  <c r="K483" i="26" s="1"/>
  <c r="Q483" i="26" s="1"/>
  <c r="G483" i="26"/>
  <c r="M482" i="26"/>
  <c r="N482" i="26" s="1"/>
  <c r="I482" i="26"/>
  <c r="J482" i="26" s="1"/>
  <c r="O482" i="26" s="1"/>
  <c r="G482" i="26"/>
  <c r="M481" i="26"/>
  <c r="N481" i="26" s="1"/>
  <c r="K481" i="26"/>
  <c r="Q481" i="26" s="1"/>
  <c r="I481" i="26"/>
  <c r="J481" i="26" s="1"/>
  <c r="G481" i="26"/>
  <c r="M480" i="26"/>
  <c r="N480" i="26" s="1"/>
  <c r="K480" i="26"/>
  <c r="P480" i="26" s="1"/>
  <c r="I480" i="26"/>
  <c r="G480" i="26"/>
  <c r="K479" i="26"/>
  <c r="Q479" i="26" s="1"/>
  <c r="I479" i="26"/>
  <c r="G479" i="26"/>
  <c r="K478" i="26" s="1"/>
  <c r="Q478" i="26" s="1"/>
  <c r="J478" i="26"/>
  <c r="I478" i="26"/>
  <c r="G478" i="26"/>
  <c r="M477" i="26"/>
  <c r="N477" i="26" s="1"/>
  <c r="I477" i="26"/>
  <c r="G477" i="26"/>
  <c r="K476" i="26"/>
  <c r="Q476" i="26" s="1"/>
  <c r="I476" i="26"/>
  <c r="J476" i="26" s="1"/>
  <c r="G476" i="26"/>
  <c r="I475" i="26"/>
  <c r="G475" i="26"/>
  <c r="I474" i="26"/>
  <c r="G474" i="26"/>
  <c r="I473" i="26"/>
  <c r="L473" i="26" s="1"/>
  <c r="R473" i="26" s="1"/>
  <c r="G473" i="26"/>
  <c r="K472" i="26" s="1"/>
  <c r="Q472" i="26" s="1"/>
  <c r="M472" i="26"/>
  <c r="N472" i="26" s="1"/>
  <c r="I472" i="26"/>
  <c r="G472" i="26"/>
  <c r="M471" i="26"/>
  <c r="N471" i="26" s="1"/>
  <c r="K471" i="26"/>
  <c r="Q471" i="26" s="1"/>
  <c r="I471" i="26"/>
  <c r="J471" i="26" s="1"/>
  <c r="G471" i="26"/>
  <c r="M470" i="26"/>
  <c r="N470" i="26" s="1"/>
  <c r="K470" i="26"/>
  <c r="Q470" i="26" s="1"/>
  <c r="I470" i="26"/>
  <c r="J470" i="26" s="1"/>
  <c r="G470" i="26"/>
  <c r="K469" i="26"/>
  <c r="Q469" i="26" s="1"/>
  <c r="I469" i="26"/>
  <c r="G469" i="26"/>
  <c r="M468" i="26"/>
  <c r="N468" i="26" s="1"/>
  <c r="K468" i="26"/>
  <c r="Q468" i="26" s="1"/>
  <c r="I468" i="26"/>
  <c r="G468" i="26"/>
  <c r="I467" i="26"/>
  <c r="K467" i="26" s="1"/>
  <c r="P467" i="26" s="1"/>
  <c r="G467" i="26"/>
  <c r="M466" i="26"/>
  <c r="N466" i="26" s="1"/>
  <c r="I466" i="26"/>
  <c r="K466" i="26" s="1"/>
  <c r="Q466" i="26" s="1"/>
  <c r="G466" i="26"/>
  <c r="K465" i="26"/>
  <c r="P465" i="26" s="1"/>
  <c r="I465" i="26"/>
  <c r="G465" i="26"/>
  <c r="M464" i="26"/>
  <c r="N464" i="26" s="1"/>
  <c r="I464" i="26"/>
  <c r="J464" i="26" s="1"/>
  <c r="O464" i="26" s="1"/>
  <c r="G464" i="26"/>
  <c r="M463" i="26"/>
  <c r="N463" i="26" s="1"/>
  <c r="J463" i="26"/>
  <c r="O463" i="26" s="1"/>
  <c r="I463" i="26"/>
  <c r="G463" i="26"/>
  <c r="K462" i="26"/>
  <c r="Q462" i="26" s="1"/>
  <c r="I462" i="26"/>
  <c r="G462" i="26"/>
  <c r="K461" i="26" s="1"/>
  <c r="Q461" i="26" s="1"/>
  <c r="M461" i="26"/>
  <c r="N461" i="26" s="1"/>
  <c r="I461" i="26"/>
  <c r="G461" i="26"/>
  <c r="I460" i="26"/>
  <c r="J460" i="26" s="1"/>
  <c r="G460" i="26"/>
  <c r="M459" i="26"/>
  <c r="N459" i="26" s="1"/>
  <c r="I459" i="26"/>
  <c r="J459" i="26" s="1"/>
  <c r="O459" i="26" s="1"/>
  <c r="G459" i="26"/>
  <c r="K458" i="26"/>
  <c r="Q458" i="26" s="1"/>
  <c r="I458" i="26"/>
  <c r="G458" i="26"/>
  <c r="I457" i="26"/>
  <c r="K457" i="26" s="1"/>
  <c r="Q457" i="26" s="1"/>
  <c r="G457" i="26"/>
  <c r="I456" i="26"/>
  <c r="K456" i="26" s="1"/>
  <c r="Q456" i="26" s="1"/>
  <c r="G456" i="26"/>
  <c r="I455" i="26"/>
  <c r="K455" i="26" s="1"/>
  <c r="Q455" i="26" s="1"/>
  <c r="G455" i="26"/>
  <c r="M454" i="26"/>
  <c r="N454" i="26" s="1"/>
  <c r="I454" i="26"/>
  <c r="J454" i="26" s="1"/>
  <c r="O454" i="26" s="1"/>
  <c r="G454" i="26"/>
  <c r="K453" i="26"/>
  <c r="Q453" i="26" s="1"/>
  <c r="I453" i="26"/>
  <c r="G453" i="26"/>
  <c r="I452" i="26"/>
  <c r="G452" i="26"/>
  <c r="M451" i="26"/>
  <c r="N451" i="26" s="1"/>
  <c r="I451" i="26"/>
  <c r="G451" i="26"/>
  <c r="M450" i="26"/>
  <c r="N450" i="26" s="1"/>
  <c r="K450" i="26"/>
  <c r="Q450" i="26" s="1"/>
  <c r="I450" i="26"/>
  <c r="G450" i="26"/>
  <c r="K449" i="26"/>
  <c r="Q449" i="26" s="1"/>
  <c r="I449" i="26"/>
  <c r="G449" i="26"/>
  <c r="M448" i="26"/>
  <c r="N448" i="26" s="1"/>
  <c r="I448" i="26"/>
  <c r="G448" i="26"/>
  <c r="M447" i="26"/>
  <c r="N447" i="26" s="1"/>
  <c r="K447" i="26"/>
  <c r="Q447" i="26" s="1"/>
  <c r="I447" i="26"/>
  <c r="G447" i="26"/>
  <c r="M446" i="26"/>
  <c r="N446" i="26" s="1"/>
  <c r="K446" i="26"/>
  <c r="Q446" i="26" s="1"/>
  <c r="I446" i="26"/>
  <c r="G446" i="26"/>
  <c r="K445" i="26"/>
  <c r="Q445" i="26" s="1"/>
  <c r="I445" i="26"/>
  <c r="G445" i="26"/>
  <c r="I444" i="26"/>
  <c r="K444" i="26" s="1"/>
  <c r="Q444" i="26" s="1"/>
  <c r="G444" i="26"/>
  <c r="I443" i="26"/>
  <c r="K443" i="26" s="1"/>
  <c r="Q443" i="26" s="1"/>
  <c r="G443" i="26"/>
  <c r="I442" i="26"/>
  <c r="K442" i="26" s="1"/>
  <c r="Q442" i="26" s="1"/>
  <c r="G442" i="26"/>
  <c r="K441" i="26" s="1"/>
  <c r="Q441" i="26" s="1"/>
  <c r="M441" i="26"/>
  <c r="N441" i="26" s="1"/>
  <c r="I441" i="26"/>
  <c r="G441" i="26"/>
  <c r="K440" i="26"/>
  <c r="Q440" i="26" s="1"/>
  <c r="I440" i="26"/>
  <c r="G440" i="26"/>
  <c r="M439" i="26"/>
  <c r="N439" i="26" s="1"/>
  <c r="I439" i="26"/>
  <c r="K439" i="26" s="1"/>
  <c r="P439" i="26" s="1"/>
  <c r="G439" i="26"/>
  <c r="K438" i="26" s="1"/>
  <c r="Q438" i="26" s="1"/>
  <c r="M438" i="26"/>
  <c r="N438" i="26" s="1"/>
  <c r="I438" i="26"/>
  <c r="G438" i="26"/>
  <c r="K437" i="26"/>
  <c r="Q437" i="26" s="1"/>
  <c r="I437" i="26"/>
  <c r="J437" i="26" s="1"/>
  <c r="G437" i="26"/>
  <c r="I436" i="26"/>
  <c r="G436" i="26"/>
  <c r="M435" i="26"/>
  <c r="N435" i="26" s="1"/>
  <c r="I435" i="26"/>
  <c r="G435" i="26"/>
  <c r="M434" i="26"/>
  <c r="N434" i="26" s="1"/>
  <c r="I434" i="26"/>
  <c r="J434" i="26" s="1"/>
  <c r="G434" i="26"/>
  <c r="K433" i="26"/>
  <c r="Q433" i="26" s="1"/>
  <c r="I433" i="26"/>
  <c r="J433" i="26" s="1"/>
  <c r="G433" i="26"/>
  <c r="I432" i="26"/>
  <c r="J432" i="26" s="1"/>
  <c r="O432" i="26" s="1"/>
  <c r="G432" i="26"/>
  <c r="L432" i="26" s="1"/>
  <c r="R432" i="26" s="1"/>
  <c r="M431" i="26"/>
  <c r="N431" i="26" s="1"/>
  <c r="I431" i="26"/>
  <c r="J431" i="26" s="1"/>
  <c r="O431" i="26" s="1"/>
  <c r="G431" i="26"/>
  <c r="K430" i="26"/>
  <c r="Q430" i="26" s="1"/>
  <c r="I430" i="26"/>
  <c r="G430" i="26"/>
  <c r="I429" i="26"/>
  <c r="K429" i="26" s="1"/>
  <c r="Q429" i="26" s="1"/>
  <c r="G429" i="26"/>
  <c r="M428" i="26"/>
  <c r="N428" i="26" s="1"/>
  <c r="I428" i="26"/>
  <c r="J428" i="26" s="1"/>
  <c r="O428" i="26" s="1"/>
  <c r="G428" i="26"/>
  <c r="L428" i="26" s="1"/>
  <c r="R428" i="26" s="1"/>
  <c r="M427" i="26"/>
  <c r="N427" i="26" s="1"/>
  <c r="K427" i="26"/>
  <c r="Q427" i="26" s="1"/>
  <c r="I427" i="26"/>
  <c r="J427" i="26" s="1"/>
  <c r="G427" i="26"/>
  <c r="M426" i="26"/>
  <c r="N426" i="26" s="1"/>
  <c r="K426" i="26"/>
  <c r="Q426" i="26" s="1"/>
  <c r="I426" i="26"/>
  <c r="G426" i="26"/>
  <c r="K425" i="26"/>
  <c r="P425" i="26" s="1"/>
  <c r="I425" i="26"/>
  <c r="G425" i="26"/>
  <c r="I424" i="26"/>
  <c r="K424" i="26" s="1"/>
  <c r="Q424" i="26" s="1"/>
  <c r="G424" i="26"/>
  <c r="I423" i="26"/>
  <c r="G423" i="26"/>
  <c r="I422" i="26"/>
  <c r="K422" i="26" s="1"/>
  <c r="Q422" i="26" s="1"/>
  <c r="G422" i="26"/>
  <c r="I421" i="26"/>
  <c r="G421" i="26"/>
  <c r="M420" i="26"/>
  <c r="N420" i="26" s="1"/>
  <c r="I420" i="26"/>
  <c r="G420" i="26"/>
  <c r="K419" i="26"/>
  <c r="Q419" i="26" s="1"/>
  <c r="I419" i="26"/>
  <c r="G419" i="26"/>
  <c r="M418" i="26"/>
  <c r="N418" i="26" s="1"/>
  <c r="I418" i="26"/>
  <c r="G418" i="26"/>
  <c r="K417" i="26"/>
  <c r="P417" i="26" s="1"/>
  <c r="I417" i="26"/>
  <c r="G417" i="26"/>
  <c r="I416" i="26"/>
  <c r="G416" i="26"/>
  <c r="I415" i="26"/>
  <c r="G415" i="26"/>
  <c r="I414" i="26"/>
  <c r="J414" i="26" s="1"/>
  <c r="G414" i="26"/>
  <c r="I413" i="26"/>
  <c r="J413" i="26" s="1"/>
  <c r="O413" i="26" s="1"/>
  <c r="G413" i="26"/>
  <c r="I412" i="26"/>
  <c r="G412" i="26"/>
  <c r="K411" i="26" s="1"/>
  <c r="Q411" i="26" s="1"/>
  <c r="M411" i="26"/>
  <c r="N411" i="26" s="1"/>
  <c r="I411" i="26"/>
  <c r="G411" i="26"/>
  <c r="M410" i="26"/>
  <c r="N410" i="26" s="1"/>
  <c r="K410" i="26"/>
  <c r="Q410" i="26" s="1"/>
  <c r="I410" i="26"/>
  <c r="G410" i="26"/>
  <c r="M409" i="26"/>
  <c r="N409" i="26" s="1"/>
  <c r="K409" i="26"/>
  <c r="Q409" i="26" s="1"/>
  <c r="I409" i="26"/>
  <c r="J409" i="26" s="1"/>
  <c r="G409" i="26"/>
  <c r="K408" i="26"/>
  <c r="Q408" i="26" s="1"/>
  <c r="I408" i="26"/>
  <c r="J408" i="26" s="1"/>
  <c r="G408" i="26"/>
  <c r="I407" i="26"/>
  <c r="K407" i="26" s="1"/>
  <c r="Q407" i="26" s="1"/>
  <c r="G407" i="26"/>
  <c r="I406" i="26"/>
  <c r="K406" i="26" s="1"/>
  <c r="Q406" i="26" s="1"/>
  <c r="G406" i="26"/>
  <c r="I405" i="26"/>
  <c r="K405" i="26" s="1"/>
  <c r="Q405" i="26" s="1"/>
  <c r="G405" i="26"/>
  <c r="I404" i="26"/>
  <c r="G404" i="26"/>
  <c r="M403" i="26"/>
  <c r="N403" i="26" s="1"/>
  <c r="I403" i="26"/>
  <c r="K403" i="26" s="1"/>
  <c r="P403" i="26" s="1"/>
  <c r="G403" i="26"/>
  <c r="M402" i="26"/>
  <c r="N402" i="26" s="1"/>
  <c r="I402" i="26"/>
  <c r="K402" i="26" s="1"/>
  <c r="Q402" i="26" s="1"/>
  <c r="G402" i="26"/>
  <c r="K401" i="26"/>
  <c r="Q401" i="26" s="1"/>
  <c r="I401" i="26"/>
  <c r="G401" i="26"/>
  <c r="I400" i="26"/>
  <c r="G400" i="26"/>
  <c r="M399" i="26"/>
  <c r="N399" i="26" s="1"/>
  <c r="K399" i="26"/>
  <c r="Q399" i="26" s="1"/>
  <c r="I399" i="26"/>
  <c r="J399" i="26" s="1"/>
  <c r="G399" i="26"/>
  <c r="K398" i="26"/>
  <c r="Q398" i="26" s="1"/>
  <c r="I398" i="26"/>
  <c r="J398" i="26" s="1"/>
  <c r="G398" i="26"/>
  <c r="I397" i="26"/>
  <c r="G397" i="26"/>
  <c r="I396" i="26"/>
  <c r="J396" i="26" s="1"/>
  <c r="O396" i="26" s="1"/>
  <c r="G396" i="26"/>
  <c r="I395" i="26"/>
  <c r="J395" i="26" s="1"/>
  <c r="O395" i="26" s="1"/>
  <c r="G395" i="26"/>
  <c r="K394" i="26" s="1"/>
  <c r="Q394" i="26" s="1"/>
  <c r="M394" i="26"/>
  <c r="N394" i="26" s="1"/>
  <c r="I394" i="26"/>
  <c r="G394" i="26"/>
  <c r="I393" i="26"/>
  <c r="K393" i="26" s="1"/>
  <c r="Q393" i="26" s="1"/>
  <c r="G393" i="26"/>
  <c r="I392" i="26"/>
  <c r="G392" i="26"/>
  <c r="M391" i="26"/>
  <c r="N391" i="26" s="1"/>
  <c r="I391" i="26"/>
  <c r="K391" i="26" s="1"/>
  <c r="Q391" i="26" s="1"/>
  <c r="G391" i="26"/>
  <c r="I390" i="26"/>
  <c r="K390" i="26" s="1"/>
  <c r="P390" i="26" s="1"/>
  <c r="G390" i="26"/>
  <c r="I389" i="26"/>
  <c r="K389" i="26" s="1"/>
  <c r="Q389" i="26" s="1"/>
  <c r="G389" i="26"/>
  <c r="K388" i="26" s="1"/>
  <c r="Q388" i="26" s="1"/>
  <c r="M388" i="26"/>
  <c r="N388" i="26" s="1"/>
  <c r="I388" i="26"/>
  <c r="J388" i="26" s="1"/>
  <c r="O388" i="26" s="1"/>
  <c r="G388" i="26"/>
  <c r="J385" i="26"/>
  <c r="O385" i="26" s="1"/>
  <c r="I385" i="26"/>
  <c r="K385" i="26" s="1"/>
  <c r="Q385" i="26" s="1"/>
  <c r="G385" i="26"/>
  <c r="K387" i="26"/>
  <c r="Q387" i="26" s="1"/>
  <c r="I387" i="26"/>
  <c r="J387" i="26" s="1"/>
  <c r="G387" i="26"/>
  <c r="L387" i="26" s="1"/>
  <c r="R387" i="26" s="1"/>
  <c r="I386" i="26"/>
  <c r="G386" i="26"/>
  <c r="M384" i="26"/>
  <c r="N384" i="26" s="1"/>
  <c r="I384" i="26"/>
  <c r="G384" i="26"/>
  <c r="K383" i="26"/>
  <c r="Q383" i="26" s="1"/>
  <c r="I383" i="26"/>
  <c r="J383" i="26" s="1"/>
  <c r="G383" i="26"/>
  <c r="I382" i="26"/>
  <c r="K382" i="26" s="1"/>
  <c r="Q382" i="26" s="1"/>
  <c r="G382" i="26"/>
  <c r="I381" i="26"/>
  <c r="G381" i="26"/>
  <c r="I380" i="26"/>
  <c r="G380" i="26"/>
  <c r="M379" i="26"/>
  <c r="N379" i="26" s="1"/>
  <c r="I379" i="26"/>
  <c r="G379" i="26"/>
  <c r="K378" i="26"/>
  <c r="Q378" i="26" s="1"/>
  <c r="I378" i="26"/>
  <c r="G378" i="26"/>
  <c r="I377" i="26"/>
  <c r="J377" i="26" s="1"/>
  <c r="O377" i="26" s="1"/>
  <c r="G377" i="26"/>
  <c r="M376" i="26"/>
  <c r="N376" i="26" s="1"/>
  <c r="I376" i="26"/>
  <c r="J376" i="26" s="1"/>
  <c r="O376" i="26" s="1"/>
  <c r="G376" i="26"/>
  <c r="L376" i="26" s="1"/>
  <c r="R376" i="26" s="1"/>
  <c r="I375" i="26"/>
  <c r="K375" i="26" s="1"/>
  <c r="Q375" i="26" s="1"/>
  <c r="G375" i="26"/>
  <c r="I374" i="26"/>
  <c r="G374" i="26"/>
  <c r="M373" i="26"/>
  <c r="N373" i="26" s="1"/>
  <c r="I373" i="26"/>
  <c r="J373" i="26" s="1"/>
  <c r="O373" i="26" s="1"/>
  <c r="G373" i="26"/>
  <c r="G371" i="26"/>
  <c r="K372" i="26"/>
  <c r="Q372" i="26" s="1"/>
  <c r="I372" i="26"/>
  <c r="G372" i="26"/>
  <c r="M371" i="26"/>
  <c r="M372" i="26" s="1"/>
  <c r="N372" i="26" s="1"/>
  <c r="I371" i="26"/>
  <c r="K371" i="26" s="1"/>
  <c r="Q371" i="26" s="1"/>
  <c r="M370" i="26"/>
  <c r="N370" i="26" s="1"/>
  <c r="I370" i="26"/>
  <c r="G370" i="26"/>
  <c r="K369" i="26"/>
  <c r="Q369" i="26" s="1"/>
  <c r="I369" i="26"/>
  <c r="G369" i="26"/>
  <c r="I368" i="26"/>
  <c r="J368" i="26" s="1"/>
  <c r="O368" i="26" s="1"/>
  <c r="G368" i="26"/>
  <c r="I367" i="26"/>
  <c r="G367" i="26"/>
  <c r="I366" i="26"/>
  <c r="J366" i="26" s="1"/>
  <c r="O366" i="26" s="1"/>
  <c r="G366" i="26"/>
  <c r="L366" i="26" s="1"/>
  <c r="R366" i="26" s="1"/>
  <c r="M365" i="26"/>
  <c r="N365" i="26" s="1"/>
  <c r="I365" i="26"/>
  <c r="J365" i="26" s="1"/>
  <c r="O365" i="26" s="1"/>
  <c r="G365" i="26"/>
  <c r="L365" i="26" s="1"/>
  <c r="R365" i="26" s="1"/>
  <c r="M364" i="26"/>
  <c r="N364" i="26" s="1"/>
  <c r="K364" i="26"/>
  <c r="Q364" i="26" s="1"/>
  <c r="I364" i="26"/>
  <c r="G364" i="26"/>
  <c r="I363" i="26"/>
  <c r="K363" i="26" s="1"/>
  <c r="Q363" i="26" s="1"/>
  <c r="G363" i="26"/>
  <c r="I362" i="26"/>
  <c r="G362" i="26"/>
  <c r="M361" i="26"/>
  <c r="N361" i="26" s="1"/>
  <c r="K361" i="26"/>
  <c r="Q361" i="26" s="1"/>
  <c r="I361" i="26"/>
  <c r="G361" i="26"/>
  <c r="K360" i="26"/>
  <c r="Q360" i="26" s="1"/>
  <c r="I360" i="26"/>
  <c r="G360" i="26"/>
  <c r="I359" i="26"/>
  <c r="K359" i="26" s="1"/>
  <c r="Q359" i="26" s="1"/>
  <c r="G359" i="26"/>
  <c r="I358" i="26"/>
  <c r="G358" i="26"/>
  <c r="M357" i="26"/>
  <c r="N357" i="26" s="1"/>
  <c r="I357" i="26"/>
  <c r="K357" i="26" s="1"/>
  <c r="Q357" i="26" s="1"/>
  <c r="G357" i="26"/>
  <c r="K356" i="26"/>
  <c r="Q356" i="26" s="1"/>
  <c r="I356" i="26"/>
  <c r="G356" i="26"/>
  <c r="K355" i="26" s="1"/>
  <c r="P355" i="26" s="1"/>
  <c r="M355" i="26"/>
  <c r="N355" i="26" s="1"/>
  <c r="I355" i="26"/>
  <c r="G355" i="26"/>
  <c r="I354" i="26"/>
  <c r="K354" i="26" s="1"/>
  <c r="Q354" i="26" s="1"/>
  <c r="G354" i="26"/>
  <c r="I353" i="26"/>
  <c r="J353" i="26" s="1"/>
  <c r="O353" i="26" s="1"/>
  <c r="G353" i="26"/>
  <c r="M352" i="26"/>
  <c r="N352" i="26" s="1"/>
  <c r="I352" i="26"/>
  <c r="K352" i="26" s="1"/>
  <c r="Q352" i="26" s="1"/>
  <c r="G352" i="26"/>
  <c r="K351" i="26" s="1"/>
  <c r="M351" i="26"/>
  <c r="N351" i="26" s="1"/>
  <c r="I351" i="26"/>
  <c r="J351" i="26" s="1"/>
  <c r="G351" i="26"/>
  <c r="L351" i="26" s="1"/>
  <c r="R351" i="26" s="1"/>
  <c r="M350" i="26"/>
  <c r="N350" i="26" s="1"/>
  <c r="I350" i="26"/>
  <c r="G350" i="26"/>
  <c r="K349" i="26"/>
  <c r="Q349" i="26" s="1"/>
  <c r="I349" i="26"/>
  <c r="J349" i="26" s="1"/>
  <c r="G349" i="26"/>
  <c r="I348" i="26"/>
  <c r="G348" i="26"/>
  <c r="I347" i="26"/>
  <c r="K347" i="26" s="1"/>
  <c r="P347" i="26" s="1"/>
  <c r="G347" i="26"/>
  <c r="I346" i="26"/>
  <c r="G346" i="26"/>
  <c r="I345" i="26"/>
  <c r="K345" i="26" s="1"/>
  <c r="Q345" i="26" s="1"/>
  <c r="G345" i="26"/>
  <c r="M344" i="26"/>
  <c r="N344" i="26" s="1"/>
  <c r="I344" i="26"/>
  <c r="J344" i="26" s="1"/>
  <c r="O344" i="26" s="1"/>
  <c r="G344" i="26"/>
  <c r="K343" i="26"/>
  <c r="Q343" i="26" s="1"/>
  <c r="I343" i="26"/>
  <c r="G343" i="26"/>
  <c r="I342" i="26"/>
  <c r="K342" i="26" s="1"/>
  <c r="Q342" i="26" s="1"/>
  <c r="G342" i="26"/>
  <c r="M341" i="26"/>
  <c r="N341" i="26" s="1"/>
  <c r="I341" i="26"/>
  <c r="G341" i="26"/>
  <c r="K340" i="26"/>
  <c r="Q340" i="26" s="1"/>
  <c r="I340" i="26"/>
  <c r="G340" i="26"/>
  <c r="I339" i="26"/>
  <c r="G339" i="26"/>
  <c r="M338" i="26"/>
  <c r="N338" i="26" s="1"/>
  <c r="I338" i="26"/>
  <c r="K338" i="26" s="1"/>
  <c r="Q338" i="26" s="1"/>
  <c r="G338" i="26"/>
  <c r="M337" i="26"/>
  <c r="N337" i="26" s="1"/>
  <c r="K337" i="26"/>
  <c r="Q337" i="26" s="1"/>
  <c r="I337" i="26"/>
  <c r="G337" i="26"/>
  <c r="M336" i="26"/>
  <c r="N336" i="26" s="1"/>
  <c r="K336" i="26"/>
  <c r="Q336" i="26" s="1"/>
  <c r="I336" i="26"/>
  <c r="G336" i="26"/>
  <c r="M335" i="26"/>
  <c r="N335" i="26" s="1"/>
  <c r="K335" i="26"/>
  <c r="Q335" i="26" s="1"/>
  <c r="I335" i="26"/>
  <c r="J335" i="26" s="1"/>
  <c r="G335" i="26"/>
  <c r="M334" i="26"/>
  <c r="N334" i="26" s="1"/>
  <c r="I334" i="26"/>
  <c r="G334" i="26"/>
  <c r="K333" i="26"/>
  <c r="Q333" i="26" s="1"/>
  <c r="I333" i="26"/>
  <c r="J333" i="26" s="1"/>
  <c r="G333" i="26"/>
  <c r="K332" i="26" s="1"/>
  <c r="J332" i="26"/>
  <c r="O332" i="26" s="1"/>
  <c r="I332" i="26"/>
  <c r="G332" i="26"/>
  <c r="M331" i="26"/>
  <c r="N331" i="26" s="1"/>
  <c r="I331" i="26"/>
  <c r="K331" i="26" s="1"/>
  <c r="Q331" i="26" s="1"/>
  <c r="G331" i="26"/>
  <c r="K330" i="26"/>
  <c r="Q330" i="26" s="1"/>
  <c r="I330" i="26"/>
  <c r="G330" i="26"/>
  <c r="K329" i="26" s="1"/>
  <c r="Q329" i="26" s="1"/>
  <c r="M329" i="26"/>
  <c r="N329" i="26" s="1"/>
  <c r="I329" i="26"/>
  <c r="J329" i="26" s="1"/>
  <c r="O329" i="26" s="1"/>
  <c r="G329" i="26"/>
  <c r="M328" i="26"/>
  <c r="N328" i="26" s="1"/>
  <c r="K328" i="26"/>
  <c r="Q328" i="26" s="1"/>
  <c r="I328" i="26"/>
  <c r="G328" i="26"/>
  <c r="M327" i="26"/>
  <c r="N327" i="26" s="1"/>
  <c r="K327" i="26"/>
  <c r="Q327" i="26" s="1"/>
  <c r="I327" i="26"/>
  <c r="J327" i="26" s="1"/>
  <c r="G327" i="26"/>
  <c r="K326" i="26"/>
  <c r="P326" i="26" s="1"/>
  <c r="I326" i="26"/>
  <c r="J326" i="26" s="1"/>
  <c r="G326" i="26"/>
  <c r="I325" i="26"/>
  <c r="G325" i="26"/>
  <c r="I324" i="26"/>
  <c r="G324" i="26"/>
  <c r="M323" i="26"/>
  <c r="N323" i="26" s="1"/>
  <c r="I323" i="26"/>
  <c r="K323" i="26" s="1"/>
  <c r="Q323" i="26" s="1"/>
  <c r="G323" i="26"/>
  <c r="K322" i="26"/>
  <c r="Q322" i="26" s="1"/>
  <c r="I322" i="26"/>
  <c r="G322" i="26"/>
  <c r="J321" i="26"/>
  <c r="O321" i="26" s="1"/>
  <c r="I321" i="26"/>
  <c r="G321" i="26"/>
  <c r="M320" i="26"/>
  <c r="N320" i="26" s="1"/>
  <c r="I320" i="26"/>
  <c r="G320" i="26"/>
  <c r="K319" i="26"/>
  <c r="Q319" i="26" s="1"/>
  <c r="I319" i="26"/>
  <c r="G319" i="26"/>
  <c r="M318" i="26"/>
  <c r="N318" i="26" s="1"/>
  <c r="I318" i="26"/>
  <c r="G318" i="26"/>
  <c r="M317" i="26"/>
  <c r="N317" i="26" s="1"/>
  <c r="K317" i="26"/>
  <c r="Q317" i="26" s="1"/>
  <c r="I317" i="26"/>
  <c r="G317" i="26"/>
  <c r="K316" i="26"/>
  <c r="Q316" i="26" s="1"/>
  <c r="I316" i="26"/>
  <c r="G316" i="26"/>
  <c r="M315" i="26"/>
  <c r="N315" i="26" s="1"/>
  <c r="I315" i="26"/>
  <c r="G315" i="26"/>
  <c r="I314" i="26"/>
  <c r="K314" i="26" s="1"/>
  <c r="Q314" i="26" s="1"/>
  <c r="G314" i="26"/>
  <c r="J313" i="26"/>
  <c r="O313" i="26" s="1"/>
  <c r="I313" i="26"/>
  <c r="G313" i="26"/>
  <c r="K312" i="26" s="1"/>
  <c r="P312" i="26" s="1"/>
  <c r="M312" i="26"/>
  <c r="N312" i="26" s="1"/>
  <c r="I312" i="26"/>
  <c r="J312" i="26" s="1"/>
  <c r="O312" i="26" s="1"/>
  <c r="G312" i="26"/>
  <c r="K311" i="26"/>
  <c r="Q311" i="26" s="1"/>
  <c r="I311" i="26"/>
  <c r="J311" i="26" s="1"/>
  <c r="G311" i="26"/>
  <c r="I310" i="26"/>
  <c r="J310" i="26" s="1"/>
  <c r="O310" i="26" s="1"/>
  <c r="G310" i="26"/>
  <c r="L310" i="26" s="1"/>
  <c r="R310" i="26" s="1"/>
  <c r="I309" i="26"/>
  <c r="G309" i="26"/>
  <c r="M308" i="26"/>
  <c r="N308" i="26" s="1"/>
  <c r="I308" i="26"/>
  <c r="G308" i="26"/>
  <c r="I307" i="26"/>
  <c r="K307" i="26" s="1"/>
  <c r="Q307" i="26" s="1"/>
  <c r="G307" i="26"/>
  <c r="I306" i="26"/>
  <c r="G306" i="26"/>
  <c r="K305" i="26" s="1"/>
  <c r="Q305" i="26" s="1"/>
  <c r="M305" i="26"/>
  <c r="N305" i="26" s="1"/>
  <c r="I305" i="26"/>
  <c r="J305" i="26" s="1"/>
  <c r="G305" i="26"/>
  <c r="K304" i="26"/>
  <c r="Q304" i="26" s="1"/>
  <c r="I304" i="26"/>
  <c r="G304" i="26"/>
  <c r="J303" i="26"/>
  <c r="O303" i="26" s="1"/>
  <c r="I303" i="26"/>
  <c r="G303" i="26"/>
  <c r="M302" i="26"/>
  <c r="M303" i="26" s="1"/>
  <c r="J302" i="26"/>
  <c r="O302" i="26" s="1"/>
  <c r="I302" i="26"/>
  <c r="G302" i="26"/>
  <c r="K301" i="26"/>
  <c r="Q301" i="26" s="1"/>
  <c r="I301" i="26"/>
  <c r="G301" i="26"/>
  <c r="J300" i="26"/>
  <c r="O300" i="26" s="1"/>
  <c r="I300" i="26"/>
  <c r="G300" i="26"/>
  <c r="M299" i="26"/>
  <c r="N299" i="26" s="1"/>
  <c r="I299" i="26"/>
  <c r="K299" i="26" s="1"/>
  <c r="Q299" i="26" s="1"/>
  <c r="G299" i="26"/>
  <c r="M298" i="26"/>
  <c r="N298" i="26" s="1"/>
  <c r="K298" i="26"/>
  <c r="Q298" i="26" s="1"/>
  <c r="I298" i="26"/>
  <c r="G298" i="26"/>
  <c r="K297" i="26"/>
  <c r="Q297" i="26" s="1"/>
  <c r="I297" i="26"/>
  <c r="G297" i="26"/>
  <c r="N296" i="26"/>
  <c r="M296" i="26"/>
  <c r="M297" i="26" s="1"/>
  <c r="N297" i="26" s="1"/>
  <c r="J296" i="26"/>
  <c r="O296" i="26" s="1"/>
  <c r="I296" i="26"/>
  <c r="G296" i="26"/>
  <c r="M295" i="26"/>
  <c r="N295" i="26" s="1"/>
  <c r="I295" i="26"/>
  <c r="J295" i="26" s="1"/>
  <c r="O295" i="26" s="1"/>
  <c r="G295" i="26"/>
  <c r="K294" i="26"/>
  <c r="Q294" i="26" s="1"/>
  <c r="I294" i="26"/>
  <c r="G294" i="26"/>
  <c r="I293" i="26"/>
  <c r="K293" i="26" s="1"/>
  <c r="P293" i="26" s="1"/>
  <c r="G293" i="26"/>
  <c r="I292" i="26"/>
  <c r="K292" i="26" s="1"/>
  <c r="Q292" i="26" s="1"/>
  <c r="G292" i="26"/>
  <c r="K291" i="26" s="1"/>
  <c r="Q291" i="26" s="1"/>
  <c r="M291" i="26"/>
  <c r="N291" i="26" s="1"/>
  <c r="I291" i="26"/>
  <c r="G291" i="26"/>
  <c r="K290" i="26"/>
  <c r="Q290" i="26" s="1"/>
  <c r="I290" i="26"/>
  <c r="G290" i="26"/>
  <c r="M289" i="26"/>
  <c r="M290" i="26" s="1"/>
  <c r="N290" i="26" s="1"/>
  <c r="J289" i="26"/>
  <c r="O289" i="26" s="1"/>
  <c r="I289" i="26"/>
  <c r="G289" i="26"/>
  <c r="K288" i="26"/>
  <c r="Q288" i="26" s="1"/>
  <c r="I288" i="26"/>
  <c r="G288" i="26"/>
  <c r="M287" i="26"/>
  <c r="M288" i="26" s="1"/>
  <c r="N288" i="26" s="1"/>
  <c r="J287" i="26"/>
  <c r="O287" i="26" s="1"/>
  <c r="I287" i="26"/>
  <c r="G287" i="26"/>
  <c r="K286" i="26"/>
  <c r="Q286" i="26" s="1"/>
  <c r="I286" i="26"/>
  <c r="G286" i="26"/>
  <c r="J285" i="26"/>
  <c r="O285" i="26" s="1"/>
  <c r="I285" i="26"/>
  <c r="G285" i="26"/>
  <c r="M284" i="26"/>
  <c r="M285" i="26" s="1"/>
  <c r="J284" i="26"/>
  <c r="O284" i="26" s="1"/>
  <c r="I284" i="26"/>
  <c r="G284" i="26"/>
  <c r="K283" i="26"/>
  <c r="Q283" i="26" s="1"/>
  <c r="I283" i="26"/>
  <c r="J283" i="26" s="1"/>
  <c r="G283" i="26"/>
  <c r="M282" i="26"/>
  <c r="N282" i="26" s="1"/>
  <c r="I282" i="26"/>
  <c r="G282" i="26"/>
  <c r="K281" i="26"/>
  <c r="P281" i="26" s="1"/>
  <c r="I281" i="26"/>
  <c r="G281" i="26"/>
  <c r="I280" i="26"/>
  <c r="G280" i="26"/>
  <c r="K279" i="26"/>
  <c r="Q279" i="26" s="1"/>
  <c r="I279" i="26"/>
  <c r="J279" i="26" s="1"/>
  <c r="O279" i="26" s="1"/>
  <c r="G279" i="26"/>
  <c r="K278" i="26" s="1"/>
  <c r="Q278" i="26" s="1"/>
  <c r="I278" i="26"/>
  <c r="J278" i="26" s="1"/>
  <c r="G278" i="26"/>
  <c r="M277" i="26"/>
  <c r="M278" i="26" s="1"/>
  <c r="N278" i="26" s="1"/>
  <c r="J277" i="26"/>
  <c r="O277" i="26" s="1"/>
  <c r="I277" i="26"/>
  <c r="G277" i="26"/>
  <c r="K276" i="26"/>
  <c r="Q276" i="26" s="1"/>
  <c r="I276" i="26"/>
  <c r="J276" i="26" s="1"/>
  <c r="G276" i="26"/>
  <c r="M275" i="26"/>
  <c r="M276" i="26" s="1"/>
  <c r="N276" i="26" s="1"/>
  <c r="J275" i="26"/>
  <c r="O275" i="26" s="1"/>
  <c r="I275" i="26"/>
  <c r="G275" i="26"/>
  <c r="K274" i="26"/>
  <c r="P274" i="26" s="1"/>
  <c r="I274" i="26"/>
  <c r="G274" i="26"/>
  <c r="J273" i="26"/>
  <c r="O273" i="26" s="1"/>
  <c r="I273" i="26"/>
  <c r="G273" i="26"/>
  <c r="M272" i="26"/>
  <c r="M273" i="26" s="1"/>
  <c r="J272" i="26"/>
  <c r="O272" i="26" s="1"/>
  <c r="I272" i="26"/>
  <c r="G272" i="26"/>
  <c r="K271" i="26"/>
  <c r="Q271" i="26" s="1"/>
  <c r="I271" i="26"/>
  <c r="G271" i="26"/>
  <c r="I270" i="26"/>
  <c r="G270" i="26"/>
  <c r="M269" i="26"/>
  <c r="N269" i="26" s="1"/>
  <c r="I269" i="26"/>
  <c r="G269" i="26"/>
  <c r="K268" i="26"/>
  <c r="Q268" i="26" s="1"/>
  <c r="I268" i="26"/>
  <c r="J268" i="26" s="1"/>
  <c r="G268" i="26"/>
  <c r="I267" i="26"/>
  <c r="J267" i="26" s="1"/>
  <c r="O267" i="26" s="1"/>
  <c r="G267" i="26"/>
  <c r="J266" i="26"/>
  <c r="O266" i="26" s="1"/>
  <c r="I266" i="26"/>
  <c r="G266" i="26"/>
  <c r="M265" i="26"/>
  <c r="N265" i="26" s="1"/>
  <c r="I265" i="26"/>
  <c r="J265" i="26" s="1"/>
  <c r="O265" i="26" s="1"/>
  <c r="G265" i="26"/>
  <c r="L265" i="26" s="1"/>
  <c r="R265" i="26" s="1"/>
  <c r="K264" i="26"/>
  <c r="Q264" i="26" s="1"/>
  <c r="I264" i="26"/>
  <c r="G264" i="26"/>
  <c r="I263" i="26"/>
  <c r="G263" i="26"/>
  <c r="M262" i="26"/>
  <c r="N262" i="26" s="1"/>
  <c r="I262" i="26"/>
  <c r="J262" i="26" s="1"/>
  <c r="O262" i="26" s="1"/>
  <c r="G262" i="26"/>
  <c r="M261" i="26"/>
  <c r="N261" i="26" s="1"/>
  <c r="K261" i="26"/>
  <c r="Q261" i="26" s="1"/>
  <c r="I261" i="26"/>
  <c r="G261" i="26"/>
  <c r="K260" i="26"/>
  <c r="Q260" i="26" s="1"/>
  <c r="I260" i="26"/>
  <c r="J260" i="26" s="1"/>
  <c r="G260" i="26"/>
  <c r="L260" i="26" s="1"/>
  <c r="R260" i="26" s="1"/>
  <c r="M259" i="26"/>
  <c r="N259" i="26" s="1"/>
  <c r="I259" i="26"/>
  <c r="G259" i="26"/>
  <c r="K258" i="26"/>
  <c r="Q258" i="26" s="1"/>
  <c r="I258" i="26"/>
  <c r="G258" i="26"/>
  <c r="M257" i="26"/>
  <c r="N257" i="26" s="1"/>
  <c r="K257" i="26"/>
  <c r="Q257" i="26" s="1"/>
  <c r="I257" i="26"/>
  <c r="G257" i="26"/>
  <c r="K256" i="26"/>
  <c r="Q256" i="26" s="1"/>
  <c r="I256" i="26"/>
  <c r="G256" i="26"/>
  <c r="I255" i="26"/>
  <c r="G255" i="26"/>
  <c r="I254" i="26"/>
  <c r="G254" i="26"/>
  <c r="M253" i="26"/>
  <c r="N253" i="26" s="1"/>
  <c r="K253" i="26"/>
  <c r="Q253" i="26" s="1"/>
  <c r="I253" i="26"/>
  <c r="J253" i="26" s="1"/>
  <c r="O253" i="26" s="1"/>
  <c r="G253" i="26"/>
  <c r="K252" i="26"/>
  <c r="Q252" i="26" s="1"/>
  <c r="I252" i="26"/>
  <c r="G252" i="26"/>
  <c r="I251" i="26"/>
  <c r="G251" i="26"/>
  <c r="I250" i="26"/>
  <c r="G250" i="26"/>
  <c r="I249" i="26"/>
  <c r="G249" i="26"/>
  <c r="M248" i="26"/>
  <c r="N248" i="26" s="1"/>
  <c r="I248" i="26"/>
  <c r="K248" i="26" s="1"/>
  <c r="Q248" i="26" s="1"/>
  <c r="G248" i="26"/>
  <c r="M247" i="26"/>
  <c r="N247" i="26" s="1"/>
  <c r="I247" i="26"/>
  <c r="G247" i="26"/>
  <c r="M246" i="26"/>
  <c r="N246" i="26" s="1"/>
  <c r="K246" i="26"/>
  <c r="Q246" i="26" s="1"/>
  <c r="I246" i="26"/>
  <c r="G246" i="26"/>
  <c r="M245" i="26"/>
  <c r="N245" i="26" s="1"/>
  <c r="K245" i="26"/>
  <c r="Q245" i="26" s="1"/>
  <c r="I245" i="26"/>
  <c r="G245" i="26"/>
  <c r="K244" i="26"/>
  <c r="Q244" i="26" s="1"/>
  <c r="I244" i="26"/>
  <c r="J244" i="26" s="1"/>
  <c r="G244" i="26"/>
  <c r="I243" i="26"/>
  <c r="J243" i="26" s="1"/>
  <c r="O243" i="26" s="1"/>
  <c r="G243" i="26"/>
  <c r="L243" i="26" s="1"/>
  <c r="R243" i="26" s="1"/>
  <c r="I242" i="26"/>
  <c r="G242" i="26"/>
  <c r="M241" i="26"/>
  <c r="N241" i="26" s="1"/>
  <c r="I241" i="26"/>
  <c r="G241" i="26"/>
  <c r="I240" i="26"/>
  <c r="G240" i="26"/>
  <c r="M239" i="26"/>
  <c r="N239" i="26" s="1"/>
  <c r="I239" i="26"/>
  <c r="G239" i="26"/>
  <c r="K238" i="26"/>
  <c r="Q238" i="26" s="1"/>
  <c r="I238" i="26"/>
  <c r="G238" i="26"/>
  <c r="I237" i="26"/>
  <c r="G237" i="26"/>
  <c r="I236" i="26"/>
  <c r="G236" i="26"/>
  <c r="I235" i="26"/>
  <c r="G235" i="26"/>
  <c r="M234" i="26"/>
  <c r="N234" i="26" s="1"/>
  <c r="I234" i="26"/>
  <c r="G234" i="26"/>
  <c r="I233" i="26"/>
  <c r="J233" i="26" s="1"/>
  <c r="G233" i="26"/>
  <c r="I232" i="26"/>
  <c r="G232" i="26"/>
  <c r="I231" i="26"/>
  <c r="G231" i="26"/>
  <c r="I230" i="26"/>
  <c r="G230" i="26"/>
  <c r="I229" i="26"/>
  <c r="J229" i="26" s="1"/>
  <c r="G229" i="26"/>
  <c r="I228" i="26"/>
  <c r="G228" i="26"/>
  <c r="I227" i="26"/>
  <c r="G227" i="26"/>
  <c r="G201" i="26"/>
  <c r="K200" i="26" s="1"/>
  <c r="Q200" i="26" s="1"/>
  <c r="I226" i="26"/>
  <c r="G226" i="26"/>
  <c r="I225" i="26"/>
  <c r="J225" i="26" s="1"/>
  <c r="G225" i="26"/>
  <c r="I224" i="26"/>
  <c r="G224" i="26"/>
  <c r="I223" i="26"/>
  <c r="G223" i="26"/>
  <c r="I222" i="26"/>
  <c r="G222" i="26"/>
  <c r="I221" i="26"/>
  <c r="G221" i="26"/>
  <c r="I220" i="26"/>
  <c r="G220" i="26"/>
  <c r="I219" i="26"/>
  <c r="G219" i="26"/>
  <c r="M218" i="26"/>
  <c r="N218" i="26" s="1"/>
  <c r="I218" i="26"/>
  <c r="G218" i="26"/>
  <c r="I217" i="26"/>
  <c r="G217" i="26"/>
  <c r="I216" i="26"/>
  <c r="G216" i="26"/>
  <c r="I215" i="26"/>
  <c r="G215" i="26"/>
  <c r="I214" i="26"/>
  <c r="G214" i="26"/>
  <c r="I213" i="26"/>
  <c r="G213" i="26"/>
  <c r="I212" i="26"/>
  <c r="G212" i="26"/>
  <c r="I211" i="26"/>
  <c r="G211" i="26"/>
  <c r="I210" i="26"/>
  <c r="G210" i="26"/>
  <c r="I209" i="26"/>
  <c r="G209" i="26"/>
  <c r="I208" i="26"/>
  <c r="G208" i="26"/>
  <c r="I207" i="26"/>
  <c r="G207" i="26"/>
  <c r="I206" i="26"/>
  <c r="G206" i="26"/>
  <c r="I205" i="26"/>
  <c r="G205" i="26"/>
  <c r="I204" i="26"/>
  <c r="G204" i="26"/>
  <c r="I203" i="26"/>
  <c r="G203" i="26"/>
  <c r="I202" i="26"/>
  <c r="G202" i="26"/>
  <c r="I201" i="26"/>
  <c r="M200" i="26"/>
  <c r="N200" i="26" s="1"/>
  <c r="I200" i="26"/>
  <c r="L200" i="26" s="1"/>
  <c r="R200" i="26" s="1"/>
  <c r="G200" i="26"/>
  <c r="K199" i="26"/>
  <c r="Q199" i="26" s="1"/>
  <c r="I199" i="26"/>
  <c r="G199" i="26"/>
  <c r="I198" i="26"/>
  <c r="G198" i="26"/>
  <c r="J197" i="26"/>
  <c r="O197" i="26" s="1"/>
  <c r="I197" i="26"/>
  <c r="G197" i="26"/>
  <c r="M196" i="26"/>
  <c r="N196" i="26" s="1"/>
  <c r="I196" i="26"/>
  <c r="G196" i="26"/>
  <c r="M195" i="26"/>
  <c r="N195" i="26" s="1"/>
  <c r="I195" i="26"/>
  <c r="L195" i="26" s="1"/>
  <c r="R195" i="26" s="1"/>
  <c r="G195" i="26"/>
  <c r="K194" i="26"/>
  <c r="P194" i="26" s="1"/>
  <c r="I194" i="26"/>
  <c r="G194" i="26"/>
  <c r="I193" i="26"/>
  <c r="G193" i="26"/>
  <c r="M192" i="26"/>
  <c r="N192" i="26" s="1"/>
  <c r="I192" i="26"/>
  <c r="J192" i="26" s="1"/>
  <c r="G192" i="26"/>
  <c r="I191" i="26"/>
  <c r="G191" i="26"/>
  <c r="I190" i="26"/>
  <c r="G190" i="26"/>
  <c r="I189" i="26"/>
  <c r="G189" i="26"/>
  <c r="M188" i="26"/>
  <c r="N188" i="26" s="1"/>
  <c r="I188" i="26"/>
  <c r="G188" i="26"/>
  <c r="K187" i="26"/>
  <c r="Q187" i="26" s="1"/>
  <c r="I187" i="26"/>
  <c r="J187" i="26" s="1"/>
  <c r="G187" i="26"/>
  <c r="K186" i="26" s="1"/>
  <c r="P186" i="26" s="1"/>
  <c r="M186" i="26"/>
  <c r="N186" i="26" s="1"/>
  <c r="I186" i="26"/>
  <c r="G186" i="26"/>
  <c r="K185" i="26"/>
  <c r="Q185" i="26" s="1"/>
  <c r="I185" i="26"/>
  <c r="G185" i="26"/>
  <c r="I184" i="26"/>
  <c r="G184" i="26"/>
  <c r="M183" i="26"/>
  <c r="N183" i="26" s="1"/>
  <c r="I183" i="26"/>
  <c r="J183" i="26" s="1"/>
  <c r="G183" i="26"/>
  <c r="K182" i="26"/>
  <c r="P182" i="26" s="1"/>
  <c r="I182" i="26"/>
  <c r="G182" i="26"/>
  <c r="I181" i="26"/>
  <c r="G181" i="26"/>
  <c r="K180" i="26" s="1"/>
  <c r="Q180" i="26" s="1"/>
  <c r="I180" i="26"/>
  <c r="G180" i="26"/>
  <c r="I179" i="26"/>
  <c r="L179" i="26" s="1"/>
  <c r="R179" i="26" s="1"/>
  <c r="G179" i="26"/>
  <c r="M178" i="26"/>
  <c r="N178" i="26" s="1"/>
  <c r="I178" i="26"/>
  <c r="G178" i="26"/>
  <c r="K177" i="26"/>
  <c r="Q177" i="26" s="1"/>
  <c r="I177" i="26"/>
  <c r="G177" i="26"/>
  <c r="I176" i="26"/>
  <c r="J176" i="26" s="1"/>
  <c r="G176" i="26"/>
  <c r="M175" i="26"/>
  <c r="N175" i="26" s="1"/>
  <c r="I175" i="26"/>
  <c r="L175" i="26" s="1"/>
  <c r="R175" i="26" s="1"/>
  <c r="G175" i="26"/>
  <c r="M174" i="26"/>
  <c r="N174" i="26" s="1"/>
  <c r="K174" i="26"/>
  <c r="Q174" i="26" s="1"/>
  <c r="I174" i="26"/>
  <c r="G174" i="26"/>
  <c r="K173" i="26"/>
  <c r="Q173" i="26" s="1"/>
  <c r="I173" i="26"/>
  <c r="G173" i="26"/>
  <c r="I172" i="26"/>
  <c r="G172" i="26"/>
  <c r="M171" i="26"/>
  <c r="N171" i="26" s="1"/>
  <c r="I171" i="26"/>
  <c r="G171" i="26"/>
  <c r="M170" i="26"/>
  <c r="N170" i="26" s="1"/>
  <c r="K170" i="26"/>
  <c r="Q170" i="26" s="1"/>
  <c r="I170" i="26"/>
  <c r="L170" i="26" s="1"/>
  <c r="R170" i="26" s="1"/>
  <c r="G170" i="26"/>
  <c r="K169" i="26" s="1"/>
  <c r="Q169" i="26" s="1"/>
  <c r="I169" i="26"/>
  <c r="J169" i="26" s="1"/>
  <c r="G169" i="26"/>
  <c r="M168" i="26"/>
  <c r="N168" i="26" s="1"/>
  <c r="I168" i="26"/>
  <c r="G168" i="26"/>
  <c r="K167" i="26"/>
  <c r="Q167" i="26" s="1"/>
  <c r="I167" i="26"/>
  <c r="G167" i="26"/>
  <c r="I166" i="26"/>
  <c r="G166" i="26"/>
  <c r="I165" i="26"/>
  <c r="G165" i="26"/>
  <c r="J164" i="26"/>
  <c r="O164" i="26" s="1"/>
  <c r="I164" i="26"/>
  <c r="G164" i="26"/>
  <c r="I163" i="26"/>
  <c r="G163" i="26"/>
  <c r="I162" i="26"/>
  <c r="G162" i="26"/>
  <c r="M161" i="26"/>
  <c r="N161" i="26" s="1"/>
  <c r="I161" i="26"/>
  <c r="G161" i="26"/>
  <c r="K160" i="26"/>
  <c r="Q160" i="26" s="1"/>
  <c r="I160" i="26"/>
  <c r="G160" i="26"/>
  <c r="I159" i="26"/>
  <c r="G159" i="26"/>
  <c r="I158" i="26"/>
  <c r="L158" i="26" s="1"/>
  <c r="R158" i="26" s="1"/>
  <c r="G158" i="26"/>
  <c r="I157" i="26"/>
  <c r="G157" i="26"/>
  <c r="M156" i="26"/>
  <c r="N156" i="26" s="1"/>
  <c r="I156" i="26"/>
  <c r="G156" i="26"/>
  <c r="K155" i="26"/>
  <c r="Q155" i="26" s="1"/>
  <c r="I155" i="26"/>
  <c r="J155" i="26" s="1"/>
  <c r="G155" i="26"/>
  <c r="I154" i="26"/>
  <c r="J154" i="26" s="1"/>
  <c r="O154" i="26" s="1"/>
  <c r="G154" i="26"/>
  <c r="M153" i="26"/>
  <c r="N153" i="26" s="1"/>
  <c r="I153" i="26"/>
  <c r="J153" i="26" s="1"/>
  <c r="G153" i="26"/>
  <c r="K152" i="26"/>
  <c r="Q152" i="26" s="1"/>
  <c r="I152" i="26"/>
  <c r="J152" i="26" s="1"/>
  <c r="G152" i="26"/>
  <c r="K151" i="26" s="1"/>
  <c r="Q151" i="26" s="1"/>
  <c r="M151" i="26"/>
  <c r="N151" i="26" s="1"/>
  <c r="I151" i="26"/>
  <c r="G151" i="26"/>
  <c r="K150" i="26"/>
  <c r="Q150" i="26" s="1"/>
  <c r="I150" i="26"/>
  <c r="G150" i="26"/>
  <c r="M149" i="26"/>
  <c r="N149" i="26" s="1"/>
  <c r="I149" i="26"/>
  <c r="G149" i="26"/>
  <c r="K148" i="26"/>
  <c r="Q148" i="26" s="1"/>
  <c r="I148" i="26"/>
  <c r="J148" i="26" s="1"/>
  <c r="G148" i="26"/>
  <c r="J147" i="26"/>
  <c r="I147" i="26"/>
  <c r="G147" i="26"/>
  <c r="M146" i="26"/>
  <c r="N146" i="26" s="1"/>
  <c r="I146" i="26"/>
  <c r="G146" i="26"/>
  <c r="K145" i="26" s="1"/>
  <c r="Q145" i="26" s="1"/>
  <c r="I145" i="26"/>
  <c r="G145" i="26"/>
  <c r="M144" i="26"/>
  <c r="N144" i="26" s="1"/>
  <c r="I144" i="26"/>
  <c r="J144" i="26" s="1"/>
  <c r="G144" i="26"/>
  <c r="K143" i="26"/>
  <c r="Q143" i="26" s="1"/>
  <c r="I143" i="26"/>
  <c r="G143" i="26"/>
  <c r="I142" i="26"/>
  <c r="G142" i="26"/>
  <c r="K140" i="26"/>
  <c r="P140" i="26" s="1"/>
  <c r="M141" i="26"/>
  <c r="N141" i="26" s="1"/>
  <c r="I141" i="26"/>
  <c r="G141" i="26"/>
  <c r="I140" i="26"/>
  <c r="L140" i="26" s="1"/>
  <c r="R140" i="26" s="1"/>
  <c r="G140" i="26"/>
  <c r="M139" i="26"/>
  <c r="M140" i="26" s="1"/>
  <c r="N140" i="26" s="1"/>
  <c r="I139" i="26"/>
  <c r="G139" i="26"/>
  <c r="M138" i="26"/>
  <c r="N138" i="26" s="1"/>
  <c r="K138" i="26"/>
  <c r="Q138" i="26" s="1"/>
  <c r="I138" i="26"/>
  <c r="G138" i="26"/>
  <c r="K137" i="26"/>
  <c r="P137" i="26" s="1"/>
  <c r="I137" i="26"/>
  <c r="G137" i="26"/>
  <c r="I136" i="26"/>
  <c r="G136" i="26"/>
  <c r="I135" i="26"/>
  <c r="G135" i="26"/>
  <c r="I134" i="26"/>
  <c r="G134" i="26"/>
  <c r="M133" i="26"/>
  <c r="N133" i="26" s="1"/>
  <c r="I133" i="26"/>
  <c r="G133" i="26"/>
  <c r="M132" i="26"/>
  <c r="N132" i="26" s="1"/>
  <c r="K132" i="26"/>
  <c r="Q132" i="26" s="1"/>
  <c r="I132" i="26"/>
  <c r="G132" i="26"/>
  <c r="K131" i="26"/>
  <c r="Q131" i="26" s="1"/>
  <c r="I131" i="26"/>
  <c r="J131" i="26" s="1"/>
  <c r="G131" i="26"/>
  <c r="K130" i="26" s="1"/>
  <c r="I130" i="26"/>
  <c r="J130" i="26" s="1"/>
  <c r="G130" i="26"/>
  <c r="J129" i="26"/>
  <c r="O129" i="26" s="1"/>
  <c r="I129" i="26"/>
  <c r="G129" i="26"/>
  <c r="J128" i="26"/>
  <c r="O128" i="26" s="1"/>
  <c r="I128" i="26"/>
  <c r="G128" i="26"/>
  <c r="I127" i="26"/>
  <c r="K127" i="26" s="1"/>
  <c r="Q127" i="26" s="1"/>
  <c r="G127" i="26"/>
  <c r="J126" i="26"/>
  <c r="O126" i="26" s="1"/>
  <c r="I126" i="26"/>
  <c r="G126" i="26"/>
  <c r="I125" i="26"/>
  <c r="J125" i="26" s="1"/>
  <c r="G125" i="26"/>
  <c r="J124" i="26"/>
  <c r="O124" i="26" s="1"/>
  <c r="I124" i="26"/>
  <c r="G124" i="26"/>
  <c r="K123" i="26"/>
  <c r="Q123" i="26" s="1"/>
  <c r="J123" i="26"/>
  <c r="I123" i="26"/>
  <c r="G123" i="26"/>
  <c r="J122" i="26"/>
  <c r="O122" i="26" s="1"/>
  <c r="I122" i="26"/>
  <c r="G122" i="26"/>
  <c r="J121" i="26"/>
  <c r="O121" i="26" s="1"/>
  <c r="I121" i="26"/>
  <c r="G121" i="26"/>
  <c r="O120" i="26"/>
  <c r="M120" i="26"/>
  <c r="M121" i="26" s="1"/>
  <c r="J120" i="26"/>
  <c r="I120" i="26"/>
  <c r="G120" i="26"/>
  <c r="K119" i="26"/>
  <c r="Q119" i="26" s="1"/>
  <c r="I119" i="26"/>
  <c r="G119" i="26"/>
  <c r="J118" i="26"/>
  <c r="O118" i="26" s="1"/>
  <c r="I118" i="26"/>
  <c r="G118" i="26"/>
  <c r="I117" i="26"/>
  <c r="G117" i="26"/>
  <c r="M116" i="26"/>
  <c r="N116" i="26" s="1"/>
  <c r="J116" i="26"/>
  <c r="O116" i="26" s="1"/>
  <c r="I116" i="26"/>
  <c r="G116" i="26"/>
  <c r="I115" i="26"/>
  <c r="K115" i="26" s="1"/>
  <c r="P115" i="26" s="1"/>
  <c r="G115" i="26"/>
  <c r="J114" i="26"/>
  <c r="O114" i="26" s="1"/>
  <c r="I114" i="26"/>
  <c r="K114" i="26" s="1"/>
  <c r="Q114" i="26" s="1"/>
  <c r="G114" i="26"/>
  <c r="K113" i="26" s="1"/>
  <c r="Q113" i="26" s="1"/>
  <c r="I113" i="26"/>
  <c r="J113" i="26" s="1"/>
  <c r="G113" i="26"/>
  <c r="J112" i="26"/>
  <c r="O112" i="26" s="1"/>
  <c r="I112" i="26"/>
  <c r="G112" i="26"/>
  <c r="I111" i="26"/>
  <c r="G111" i="26"/>
  <c r="J110" i="26"/>
  <c r="O110" i="26" s="1"/>
  <c r="I110" i="26"/>
  <c r="G110" i="26"/>
  <c r="I109" i="26"/>
  <c r="G109" i="26"/>
  <c r="J108" i="26"/>
  <c r="O108" i="26" s="1"/>
  <c r="I108" i="26"/>
  <c r="G108" i="26"/>
  <c r="J107" i="26"/>
  <c r="O107" i="26" s="1"/>
  <c r="I107" i="26"/>
  <c r="G107" i="26"/>
  <c r="J106" i="26"/>
  <c r="O106" i="26" s="1"/>
  <c r="I106" i="26"/>
  <c r="G106" i="26"/>
  <c r="J105" i="26"/>
  <c r="O105" i="26" s="1"/>
  <c r="I105" i="26"/>
  <c r="G105" i="26"/>
  <c r="J104" i="26"/>
  <c r="O104" i="26" s="1"/>
  <c r="I104" i="26"/>
  <c r="G104" i="26"/>
  <c r="J103" i="26"/>
  <c r="O103" i="26" s="1"/>
  <c r="I103" i="26"/>
  <c r="G103" i="26"/>
  <c r="N102" i="26"/>
  <c r="M102" i="26"/>
  <c r="M103" i="26" s="1"/>
  <c r="J102" i="26"/>
  <c r="O102" i="26" s="1"/>
  <c r="I102" i="26"/>
  <c r="L102" i="26" s="1"/>
  <c r="R102" i="26" s="1"/>
  <c r="G102" i="26"/>
  <c r="I101" i="26"/>
  <c r="J101" i="26" s="1"/>
  <c r="G101" i="26"/>
  <c r="G100" i="26"/>
  <c r="I100" i="26"/>
  <c r="J100" i="26" s="1"/>
  <c r="O100" i="26" s="1"/>
  <c r="J99" i="26"/>
  <c r="O99" i="26" s="1"/>
  <c r="I99" i="26"/>
  <c r="G99" i="26"/>
  <c r="K98" i="26" s="1"/>
  <c r="Q98" i="26" s="1"/>
  <c r="I98" i="26"/>
  <c r="G98" i="26"/>
  <c r="M97" i="26"/>
  <c r="N97" i="26" s="1"/>
  <c r="I97" i="26"/>
  <c r="J97" i="26" s="1"/>
  <c r="G97" i="26"/>
  <c r="K96" i="26" s="1"/>
  <c r="Q96" i="26" s="1"/>
  <c r="I96" i="26"/>
  <c r="G96" i="26"/>
  <c r="J95" i="26"/>
  <c r="I95" i="26"/>
  <c r="K95" i="26" s="1"/>
  <c r="Q95" i="26" s="1"/>
  <c r="G95" i="26"/>
  <c r="J94" i="26"/>
  <c r="O94" i="26" s="1"/>
  <c r="I94" i="26"/>
  <c r="L94" i="26" s="1"/>
  <c r="R94" i="26" s="1"/>
  <c r="G94" i="26"/>
  <c r="J93" i="26"/>
  <c r="O93" i="26" s="1"/>
  <c r="I93" i="26"/>
  <c r="G93" i="26"/>
  <c r="I92" i="26"/>
  <c r="G92" i="26"/>
  <c r="I91" i="26"/>
  <c r="G91" i="26"/>
  <c r="K90" i="26" s="1"/>
  <c r="Q90" i="26" s="1"/>
  <c r="I90" i="26"/>
  <c r="J90" i="26" s="1"/>
  <c r="O90" i="26" s="1"/>
  <c r="G90" i="26"/>
  <c r="I89" i="26"/>
  <c r="G89" i="26"/>
  <c r="M88" i="26"/>
  <c r="N88" i="26" s="1"/>
  <c r="I88" i="26"/>
  <c r="G88" i="26"/>
  <c r="K87" i="26" s="1"/>
  <c r="Q87" i="26" s="1"/>
  <c r="I87" i="26"/>
  <c r="L87" i="26" s="1"/>
  <c r="R87" i="26" s="1"/>
  <c r="G87" i="26"/>
  <c r="M86" i="26"/>
  <c r="N86" i="26" s="1"/>
  <c r="I86" i="26"/>
  <c r="G86" i="26"/>
  <c r="M85" i="26"/>
  <c r="N85" i="26" s="1"/>
  <c r="K85" i="26"/>
  <c r="P85" i="26" s="1"/>
  <c r="I85" i="26"/>
  <c r="G85" i="26"/>
  <c r="M84" i="26"/>
  <c r="N84" i="26" s="1"/>
  <c r="I84" i="26"/>
  <c r="G84" i="26"/>
  <c r="K83" i="26"/>
  <c r="Q83" i="26" s="1"/>
  <c r="I83" i="26"/>
  <c r="J83" i="26" s="1"/>
  <c r="G83" i="26"/>
  <c r="M82" i="26"/>
  <c r="N82" i="26" s="1"/>
  <c r="I82" i="26"/>
  <c r="G82" i="26"/>
  <c r="K81" i="26"/>
  <c r="Q81" i="26" s="1"/>
  <c r="I81" i="26"/>
  <c r="G81" i="26"/>
  <c r="I80" i="26"/>
  <c r="G80" i="26"/>
  <c r="I79" i="26"/>
  <c r="G79" i="26"/>
  <c r="I78" i="26"/>
  <c r="G78" i="26"/>
  <c r="I77" i="26"/>
  <c r="G77" i="26"/>
  <c r="I76" i="26"/>
  <c r="G76" i="26"/>
  <c r="M75" i="26"/>
  <c r="N75" i="26" s="1"/>
  <c r="I75" i="26"/>
  <c r="G75" i="26"/>
  <c r="K74" i="26"/>
  <c r="Q74" i="26" s="1"/>
  <c r="I74" i="26"/>
  <c r="G74" i="26"/>
  <c r="I73" i="26"/>
  <c r="G73" i="26"/>
  <c r="J72" i="26"/>
  <c r="I72" i="26"/>
  <c r="G72" i="26"/>
  <c r="M71" i="26"/>
  <c r="N71" i="26" s="1"/>
  <c r="I71" i="26"/>
  <c r="L71" i="26" s="1"/>
  <c r="R71" i="26" s="1"/>
  <c r="G71" i="26"/>
  <c r="M70" i="26"/>
  <c r="N70" i="26" s="1"/>
  <c r="I70" i="26"/>
  <c r="G70" i="26"/>
  <c r="K69" i="26"/>
  <c r="Q69" i="26" s="1"/>
  <c r="I69" i="26"/>
  <c r="G69" i="26"/>
  <c r="I68" i="26"/>
  <c r="G68" i="26"/>
  <c r="I67" i="26"/>
  <c r="G67" i="26"/>
  <c r="I66" i="26"/>
  <c r="G66" i="26"/>
  <c r="M65" i="26"/>
  <c r="N65" i="26" s="1"/>
  <c r="I65" i="26"/>
  <c r="G65" i="26"/>
  <c r="M64" i="26"/>
  <c r="N64" i="26" s="1"/>
  <c r="K64" i="26"/>
  <c r="Q64" i="26" s="1"/>
  <c r="I64" i="26"/>
  <c r="G64" i="26"/>
  <c r="M63" i="26"/>
  <c r="N63" i="26" s="1"/>
  <c r="I63" i="26"/>
  <c r="G63" i="26"/>
  <c r="K62" i="26"/>
  <c r="P62" i="26" s="1"/>
  <c r="I62" i="26"/>
  <c r="G62" i="26"/>
  <c r="I61" i="26"/>
  <c r="G61" i="26"/>
  <c r="M60" i="26"/>
  <c r="N60" i="26" s="1"/>
  <c r="I60" i="26"/>
  <c r="G60" i="26"/>
  <c r="K59" i="26"/>
  <c r="Q59" i="26" s="1"/>
  <c r="I59" i="26"/>
  <c r="G59" i="26"/>
  <c r="I58" i="26"/>
  <c r="G58" i="26"/>
  <c r="J57" i="26"/>
  <c r="I57" i="26"/>
  <c r="G57" i="26"/>
  <c r="I56" i="26"/>
  <c r="G56" i="26"/>
  <c r="I55" i="26"/>
  <c r="G55" i="26"/>
  <c r="J744" i="17"/>
  <c r="P744" i="17" s="1"/>
  <c r="H744" i="17"/>
  <c r="K744" i="17" s="1"/>
  <c r="Q744" i="17" s="1"/>
  <c r="F744" i="17"/>
  <c r="I743" i="17"/>
  <c r="N743" i="17" s="1"/>
  <c r="H743" i="17"/>
  <c r="K743" i="17" s="1"/>
  <c r="Q743" i="17" s="1"/>
  <c r="F743" i="17"/>
  <c r="L742" i="17"/>
  <c r="M742" i="17" s="1"/>
  <c r="I742" i="17"/>
  <c r="N742" i="17" s="1"/>
  <c r="H742" i="17"/>
  <c r="F742" i="17"/>
  <c r="J741" i="17"/>
  <c r="P741" i="17" s="1"/>
  <c r="H741" i="17"/>
  <c r="F741" i="17"/>
  <c r="J740" i="17" s="1"/>
  <c r="O740" i="17" s="1"/>
  <c r="I740" i="17"/>
  <c r="N740" i="17" s="1"/>
  <c r="H740" i="17"/>
  <c r="F740" i="17"/>
  <c r="L739" i="17"/>
  <c r="L740" i="17" s="1"/>
  <c r="M740" i="17" s="1"/>
  <c r="I739" i="17"/>
  <c r="N739" i="17" s="1"/>
  <c r="H739" i="17"/>
  <c r="F739" i="17"/>
  <c r="J738" i="17"/>
  <c r="I738" i="17"/>
  <c r="H738" i="17"/>
  <c r="F738" i="17"/>
  <c r="L737" i="17"/>
  <c r="L738" i="17" s="1"/>
  <c r="M738" i="17" s="1"/>
  <c r="N738" i="17" s="1"/>
  <c r="I737" i="17"/>
  <c r="N737" i="17" s="1"/>
  <c r="H737" i="17"/>
  <c r="F737" i="17"/>
  <c r="J736" i="17"/>
  <c r="O736" i="17" s="1"/>
  <c r="H736" i="17"/>
  <c r="F736" i="17"/>
  <c r="J735" i="17" s="1"/>
  <c r="L735" i="17"/>
  <c r="L736" i="17" s="1"/>
  <c r="M736" i="17" s="1"/>
  <c r="I735" i="17"/>
  <c r="N735" i="17" s="1"/>
  <c r="H735" i="17"/>
  <c r="F735" i="17"/>
  <c r="O734" i="17"/>
  <c r="L734" i="17"/>
  <c r="M734" i="17" s="1"/>
  <c r="J734" i="17"/>
  <c r="P734" i="17" s="1"/>
  <c r="H734" i="17"/>
  <c r="K734" i="17" s="1"/>
  <c r="Q734" i="17" s="1"/>
  <c r="F734" i="17"/>
  <c r="J733" i="17"/>
  <c r="P733" i="17" s="1"/>
  <c r="H733" i="17"/>
  <c r="F733" i="17"/>
  <c r="L732" i="17"/>
  <c r="M732" i="17" s="1"/>
  <c r="I732" i="17"/>
  <c r="N732" i="17" s="1"/>
  <c r="H732" i="17"/>
  <c r="F732" i="17"/>
  <c r="J731" i="17"/>
  <c r="P731" i="17" s="1"/>
  <c r="H731" i="17"/>
  <c r="F731" i="17"/>
  <c r="N730" i="17"/>
  <c r="I730" i="17"/>
  <c r="H730" i="17"/>
  <c r="K730" i="17" s="1"/>
  <c r="Q730" i="17" s="1"/>
  <c r="F730" i="17"/>
  <c r="N729" i="17"/>
  <c r="L729" i="17"/>
  <c r="L730" i="17" s="1"/>
  <c r="I729" i="17"/>
  <c r="H729" i="17"/>
  <c r="F729" i="17"/>
  <c r="J728" i="17"/>
  <c r="O728" i="17" s="1"/>
  <c r="H728" i="17"/>
  <c r="F728" i="17"/>
  <c r="I727" i="17"/>
  <c r="N727" i="17" s="1"/>
  <c r="H727" i="17"/>
  <c r="K727" i="17" s="1"/>
  <c r="Q727" i="17" s="1"/>
  <c r="F727" i="17"/>
  <c r="J726" i="17" s="1"/>
  <c r="P726" i="17" s="1"/>
  <c r="I726" i="17"/>
  <c r="N726" i="17" s="1"/>
  <c r="H726" i="17"/>
  <c r="F726" i="17"/>
  <c r="L725" i="17"/>
  <c r="I725" i="17"/>
  <c r="N725" i="17" s="1"/>
  <c r="H725" i="17"/>
  <c r="K725" i="17" s="1"/>
  <c r="Q725" i="17" s="1"/>
  <c r="F725" i="17"/>
  <c r="J724" i="17"/>
  <c r="P724" i="17" s="1"/>
  <c r="H724" i="17"/>
  <c r="K724" i="17" s="1"/>
  <c r="Q724" i="17" s="1"/>
  <c r="F724" i="17"/>
  <c r="L723" i="17"/>
  <c r="L724" i="17" s="1"/>
  <c r="M724" i="17" s="1"/>
  <c r="I723" i="17"/>
  <c r="N723" i="17" s="1"/>
  <c r="H723" i="17"/>
  <c r="F723" i="17"/>
  <c r="J722" i="17"/>
  <c r="I722" i="17"/>
  <c r="H722" i="17"/>
  <c r="F722" i="17"/>
  <c r="I721" i="17"/>
  <c r="N721" i="17" s="1"/>
  <c r="H721" i="17"/>
  <c r="F721" i="17"/>
  <c r="L720" i="17"/>
  <c r="L721" i="17" s="1"/>
  <c r="I720" i="17"/>
  <c r="N720" i="17" s="1"/>
  <c r="H720" i="17"/>
  <c r="F720" i="17"/>
  <c r="J719" i="17"/>
  <c r="H719" i="17"/>
  <c r="F719" i="17"/>
  <c r="I718" i="17"/>
  <c r="N718" i="17" s="1"/>
  <c r="H718" i="17"/>
  <c r="K718" i="17" s="1"/>
  <c r="Q718" i="17" s="1"/>
  <c r="F718" i="17"/>
  <c r="I717" i="17"/>
  <c r="N717" i="17" s="1"/>
  <c r="H717" i="17"/>
  <c r="K717" i="17" s="1"/>
  <c r="Q717" i="17" s="1"/>
  <c r="F717" i="17"/>
  <c r="I716" i="17"/>
  <c r="N716" i="17" s="1"/>
  <c r="H716" i="17"/>
  <c r="F716" i="17"/>
  <c r="I715" i="17"/>
  <c r="N715" i="17" s="1"/>
  <c r="H715" i="17"/>
  <c r="F715" i="17"/>
  <c r="I714" i="17"/>
  <c r="N714" i="17" s="1"/>
  <c r="H714" i="17"/>
  <c r="J714" i="17" s="1"/>
  <c r="F714" i="17"/>
  <c r="I713" i="17"/>
  <c r="N713" i="17" s="1"/>
  <c r="H713" i="17"/>
  <c r="F713" i="17"/>
  <c r="J712" i="17" s="1"/>
  <c r="I712" i="17"/>
  <c r="N712" i="17" s="1"/>
  <c r="H712" i="17"/>
  <c r="F712" i="17"/>
  <c r="L711" i="17"/>
  <c r="L712" i="17" s="1"/>
  <c r="I711" i="17"/>
  <c r="N711" i="17" s="1"/>
  <c r="H711" i="17"/>
  <c r="J711" i="17" s="1"/>
  <c r="F711" i="17"/>
  <c r="O710" i="17"/>
  <c r="J710" i="17"/>
  <c r="P710" i="17" s="1"/>
  <c r="H710" i="17"/>
  <c r="K710" i="17" s="1"/>
  <c r="Q710" i="17" s="1"/>
  <c r="F710" i="17"/>
  <c r="I709" i="17"/>
  <c r="N709" i="17" s="1"/>
  <c r="H709" i="17"/>
  <c r="K709" i="17" s="1"/>
  <c r="Q709" i="17" s="1"/>
  <c r="F709" i="17"/>
  <c r="I708" i="17"/>
  <c r="N708" i="17" s="1"/>
  <c r="H708" i="17"/>
  <c r="F708" i="17"/>
  <c r="L707" i="17"/>
  <c r="L708" i="17" s="1"/>
  <c r="I707" i="17"/>
  <c r="N707" i="17" s="1"/>
  <c r="H707" i="17"/>
  <c r="K707" i="17" s="1"/>
  <c r="Q707" i="17" s="1"/>
  <c r="F707" i="17"/>
  <c r="J706" i="17"/>
  <c r="H706" i="17"/>
  <c r="K706" i="17" s="1"/>
  <c r="Q706" i="17" s="1"/>
  <c r="F706" i="17"/>
  <c r="I705" i="17"/>
  <c r="N705" i="17" s="1"/>
  <c r="H705" i="17"/>
  <c r="F705" i="17"/>
  <c r="L704" i="17"/>
  <c r="L705" i="17" s="1"/>
  <c r="I704" i="17"/>
  <c r="N704" i="17" s="1"/>
  <c r="H704" i="17"/>
  <c r="F704" i="17"/>
  <c r="J703" i="17"/>
  <c r="H703" i="17"/>
  <c r="K703" i="17" s="1"/>
  <c r="Q703" i="17" s="1"/>
  <c r="F703" i="17"/>
  <c r="I702" i="17"/>
  <c r="N702" i="17" s="1"/>
  <c r="H702" i="17"/>
  <c r="J702" i="17" s="1"/>
  <c r="F702" i="17"/>
  <c r="I701" i="17"/>
  <c r="N701" i="17" s="1"/>
  <c r="H701" i="17"/>
  <c r="K701" i="17" s="1"/>
  <c r="Q701" i="17" s="1"/>
  <c r="F701" i="17"/>
  <c r="J700" i="17" s="1"/>
  <c r="I700" i="17"/>
  <c r="N700" i="17" s="1"/>
  <c r="H700" i="17"/>
  <c r="F700" i="17"/>
  <c r="L699" i="17"/>
  <c r="L700" i="17" s="1"/>
  <c r="I699" i="17"/>
  <c r="N699" i="17" s="1"/>
  <c r="H699" i="17"/>
  <c r="F699" i="17"/>
  <c r="J698" i="17"/>
  <c r="H698" i="17"/>
  <c r="I698" i="17" s="1"/>
  <c r="F698" i="17"/>
  <c r="L697" i="17"/>
  <c r="L698" i="17" s="1"/>
  <c r="M698" i="17" s="1"/>
  <c r="I697" i="17"/>
  <c r="N697" i="17" s="1"/>
  <c r="H697" i="17"/>
  <c r="F697" i="17"/>
  <c r="P696" i="17"/>
  <c r="J696" i="17"/>
  <c r="O696" i="17" s="1"/>
  <c r="H696" i="17"/>
  <c r="K696" i="17" s="1"/>
  <c r="Q696" i="17" s="1"/>
  <c r="F696" i="17"/>
  <c r="J695" i="17" s="1"/>
  <c r="I695" i="17"/>
  <c r="N695" i="17" s="1"/>
  <c r="H695" i="17"/>
  <c r="K695" i="17" s="1"/>
  <c r="Q695" i="17" s="1"/>
  <c r="F695" i="17"/>
  <c r="I694" i="17"/>
  <c r="N694" i="17" s="1"/>
  <c r="H694" i="17"/>
  <c r="J694" i="17" s="1"/>
  <c r="P694" i="17" s="1"/>
  <c r="F694" i="17"/>
  <c r="I693" i="17"/>
  <c r="N693" i="17" s="1"/>
  <c r="H693" i="17"/>
  <c r="K693" i="17" s="1"/>
  <c r="Q693" i="17" s="1"/>
  <c r="F693" i="17"/>
  <c r="I692" i="17"/>
  <c r="N692" i="17" s="1"/>
  <c r="H692" i="17"/>
  <c r="F692" i="17"/>
  <c r="J691" i="17" s="1"/>
  <c r="I691" i="17"/>
  <c r="N691" i="17" s="1"/>
  <c r="H691" i="17"/>
  <c r="F691" i="17"/>
  <c r="I690" i="17"/>
  <c r="N690" i="17" s="1"/>
  <c r="H690" i="17"/>
  <c r="K690" i="17" s="1"/>
  <c r="Q690" i="17" s="1"/>
  <c r="F690" i="17"/>
  <c r="L689" i="17"/>
  <c r="L690" i="17" s="1"/>
  <c r="I689" i="17"/>
  <c r="N689" i="17" s="1"/>
  <c r="H689" i="17"/>
  <c r="F689" i="17"/>
  <c r="J688" i="17"/>
  <c r="O688" i="17" s="1"/>
  <c r="R688" i="17" s="1"/>
  <c r="H688" i="17"/>
  <c r="K688" i="17" s="1"/>
  <c r="Q688" i="17" s="1"/>
  <c r="F688" i="17"/>
  <c r="J687" i="17" s="1"/>
  <c r="I687" i="17"/>
  <c r="N687" i="17" s="1"/>
  <c r="H687" i="17"/>
  <c r="F687" i="17"/>
  <c r="N686" i="17"/>
  <c r="L686" i="17"/>
  <c r="M686" i="17" s="1"/>
  <c r="I686" i="17"/>
  <c r="H686" i="17"/>
  <c r="F686" i="17"/>
  <c r="O685" i="17"/>
  <c r="L685" i="17"/>
  <c r="M685" i="17" s="1"/>
  <c r="J685" i="17"/>
  <c r="P685" i="17" s="1"/>
  <c r="I685" i="17"/>
  <c r="H685" i="17"/>
  <c r="F685" i="17"/>
  <c r="J684" i="17"/>
  <c r="P684" i="17" s="1"/>
  <c r="H684" i="17"/>
  <c r="F684" i="17"/>
  <c r="J683" i="17" s="1"/>
  <c r="Q683" i="17"/>
  <c r="I683" i="17"/>
  <c r="N683" i="17" s="1"/>
  <c r="H683" i="17"/>
  <c r="K683" i="17" s="1"/>
  <c r="F683" i="17"/>
  <c r="L682" i="17"/>
  <c r="M682" i="17" s="1"/>
  <c r="I682" i="17"/>
  <c r="N682" i="17" s="1"/>
  <c r="H682" i="17"/>
  <c r="K682" i="17" s="1"/>
  <c r="Q682" i="17" s="1"/>
  <c r="F682" i="17"/>
  <c r="J681" i="17"/>
  <c r="O681" i="17" s="1"/>
  <c r="H681" i="17"/>
  <c r="I681" i="17" s="1"/>
  <c r="F681" i="17"/>
  <c r="I680" i="17"/>
  <c r="N680" i="17" s="1"/>
  <c r="H680" i="17"/>
  <c r="F680" i="17"/>
  <c r="I679" i="17"/>
  <c r="N679" i="17" s="1"/>
  <c r="H679" i="17"/>
  <c r="J679" i="17" s="1"/>
  <c r="P679" i="17" s="1"/>
  <c r="F679" i="17"/>
  <c r="N678" i="17"/>
  <c r="L678" i="17"/>
  <c r="L679" i="17" s="1"/>
  <c r="I678" i="17"/>
  <c r="H678" i="17"/>
  <c r="F678" i="17"/>
  <c r="J677" i="17"/>
  <c r="H677" i="17"/>
  <c r="F677" i="17"/>
  <c r="I676" i="17"/>
  <c r="N676" i="17" s="1"/>
  <c r="H676" i="17"/>
  <c r="F676" i="17"/>
  <c r="L675" i="17"/>
  <c r="I675" i="17"/>
  <c r="N675" i="17" s="1"/>
  <c r="H675" i="17"/>
  <c r="F675" i="17"/>
  <c r="L674" i="17"/>
  <c r="M674" i="17" s="1"/>
  <c r="J674" i="17"/>
  <c r="P674" i="17" s="1"/>
  <c r="H674" i="17"/>
  <c r="K674" i="17" s="1"/>
  <c r="Q674" i="17" s="1"/>
  <c r="F674" i="17"/>
  <c r="J673" i="17"/>
  <c r="P673" i="17" s="1"/>
  <c r="H673" i="17"/>
  <c r="F673" i="17"/>
  <c r="J672" i="17" s="1"/>
  <c r="P672" i="17" s="1"/>
  <c r="I672" i="17"/>
  <c r="N672" i="17" s="1"/>
  <c r="H672" i="17"/>
  <c r="F672" i="17"/>
  <c r="L671" i="17"/>
  <c r="L672" i="17" s="1"/>
  <c r="I671" i="17"/>
  <c r="N671" i="17" s="1"/>
  <c r="H671" i="17"/>
  <c r="F671" i="17"/>
  <c r="J670" i="17"/>
  <c r="P670" i="17" s="1"/>
  <c r="H670" i="17"/>
  <c r="I670" i="17" s="1"/>
  <c r="F670" i="17"/>
  <c r="I669" i="17"/>
  <c r="N669" i="17" s="1"/>
  <c r="H669" i="17"/>
  <c r="F669" i="17"/>
  <c r="I668" i="17"/>
  <c r="N668" i="17" s="1"/>
  <c r="H668" i="17"/>
  <c r="F668" i="17"/>
  <c r="I667" i="17"/>
  <c r="N667" i="17" s="1"/>
  <c r="H667" i="17"/>
  <c r="K667" i="17" s="1"/>
  <c r="Q667" i="17" s="1"/>
  <c r="F667" i="17"/>
  <c r="K666" i="17"/>
  <c r="Q666" i="17" s="1"/>
  <c r="I666" i="17"/>
  <c r="N666" i="17" s="1"/>
  <c r="H666" i="17"/>
  <c r="F666" i="17"/>
  <c r="L665" i="17"/>
  <c r="I665" i="17"/>
  <c r="N665" i="17" s="1"/>
  <c r="H665" i="17"/>
  <c r="F665" i="17"/>
  <c r="J664" i="17"/>
  <c r="H664" i="17"/>
  <c r="F664" i="17"/>
  <c r="I663" i="17"/>
  <c r="N663" i="17" s="1"/>
  <c r="H663" i="17"/>
  <c r="K663" i="17" s="1"/>
  <c r="Q663" i="17" s="1"/>
  <c r="F663" i="17"/>
  <c r="N662" i="17"/>
  <c r="L662" i="17"/>
  <c r="L663" i="17" s="1"/>
  <c r="I662" i="17"/>
  <c r="H662" i="17"/>
  <c r="F662" i="17"/>
  <c r="J661" i="17"/>
  <c r="O661" i="17" s="1"/>
  <c r="H661" i="17"/>
  <c r="I661" i="17" s="1"/>
  <c r="F661" i="17"/>
  <c r="I660" i="17"/>
  <c r="N660" i="17" s="1"/>
  <c r="H660" i="17"/>
  <c r="F660" i="17"/>
  <c r="I659" i="17"/>
  <c r="N659" i="17" s="1"/>
  <c r="H659" i="17"/>
  <c r="K659" i="17" s="1"/>
  <c r="Q659" i="17" s="1"/>
  <c r="F659" i="17"/>
  <c r="I658" i="17"/>
  <c r="N658" i="17" s="1"/>
  <c r="H658" i="17"/>
  <c r="F658" i="17"/>
  <c r="L657" i="17"/>
  <c r="L658" i="17" s="1"/>
  <c r="M658" i="17" s="1"/>
  <c r="I657" i="17"/>
  <c r="N657" i="17" s="1"/>
  <c r="H657" i="17"/>
  <c r="F657" i="17"/>
  <c r="J656" i="17"/>
  <c r="H656" i="17"/>
  <c r="F656" i="17"/>
  <c r="I655" i="17"/>
  <c r="N655" i="17" s="1"/>
  <c r="H655" i="17"/>
  <c r="F655" i="17"/>
  <c r="L654" i="17"/>
  <c r="L655" i="17" s="1"/>
  <c r="I654" i="17"/>
  <c r="N654" i="17" s="1"/>
  <c r="H654" i="17"/>
  <c r="F654" i="17"/>
  <c r="J653" i="17"/>
  <c r="O653" i="17" s="1"/>
  <c r="H653" i="17"/>
  <c r="F653" i="17"/>
  <c r="I652" i="17"/>
  <c r="N652" i="17" s="1"/>
  <c r="H652" i="17"/>
  <c r="F652" i="17"/>
  <c r="I651" i="17"/>
  <c r="N651" i="17" s="1"/>
  <c r="H651" i="17"/>
  <c r="F651" i="17"/>
  <c r="L650" i="17"/>
  <c r="M650" i="17" s="1"/>
  <c r="I650" i="17"/>
  <c r="N650" i="17" s="1"/>
  <c r="H650" i="17"/>
  <c r="F650" i="17"/>
  <c r="J649" i="17"/>
  <c r="P649" i="17" s="1"/>
  <c r="H649" i="17"/>
  <c r="F649" i="17"/>
  <c r="I648" i="17"/>
  <c r="N648" i="17" s="1"/>
  <c r="H648" i="17"/>
  <c r="F648" i="17"/>
  <c r="L647" i="17"/>
  <c r="L648" i="17" s="1"/>
  <c r="I647" i="17"/>
  <c r="N647" i="17" s="1"/>
  <c r="H647" i="17"/>
  <c r="J647" i="17" s="1"/>
  <c r="F647" i="17"/>
  <c r="O646" i="17"/>
  <c r="L646" i="17"/>
  <c r="M646" i="17" s="1"/>
  <c r="J646" i="17"/>
  <c r="P646" i="17" s="1"/>
  <c r="H646" i="17"/>
  <c r="I646" i="17" s="1"/>
  <c r="F646" i="17"/>
  <c r="J645" i="17"/>
  <c r="H645" i="17"/>
  <c r="F645" i="17"/>
  <c r="I644" i="17"/>
  <c r="N644" i="17" s="1"/>
  <c r="H644" i="17"/>
  <c r="K644" i="17" s="1"/>
  <c r="Q644" i="17" s="1"/>
  <c r="F644" i="17"/>
  <c r="L643" i="17"/>
  <c r="L644" i="17" s="1"/>
  <c r="L645" i="17" s="1"/>
  <c r="M645" i="17" s="1"/>
  <c r="I643" i="17"/>
  <c r="N643" i="17" s="1"/>
  <c r="H643" i="17"/>
  <c r="K643" i="17" s="1"/>
  <c r="Q643" i="17" s="1"/>
  <c r="F643" i="17"/>
  <c r="J642" i="17"/>
  <c r="P642" i="17" s="1"/>
  <c r="H642" i="17"/>
  <c r="K642" i="17" s="1"/>
  <c r="Q642" i="17" s="1"/>
  <c r="F642" i="17"/>
  <c r="I641" i="17"/>
  <c r="N641" i="17" s="1"/>
  <c r="H641" i="17"/>
  <c r="K641" i="17" s="1"/>
  <c r="Q641" i="17" s="1"/>
  <c r="F641" i="17"/>
  <c r="K640" i="17"/>
  <c r="Q640" i="17" s="1"/>
  <c r="J640" i="17"/>
  <c r="I640" i="17"/>
  <c r="N640" i="17" s="1"/>
  <c r="H640" i="17"/>
  <c r="F640" i="17"/>
  <c r="I639" i="17"/>
  <c r="N639" i="17" s="1"/>
  <c r="H639" i="17"/>
  <c r="F639" i="17"/>
  <c r="L638" i="17"/>
  <c r="L639" i="17" s="1"/>
  <c r="M639" i="17" s="1"/>
  <c r="I638" i="17"/>
  <c r="N638" i="17" s="1"/>
  <c r="H638" i="17"/>
  <c r="F638" i="17"/>
  <c r="J637" i="17"/>
  <c r="H637" i="17"/>
  <c r="I637" i="17" s="1"/>
  <c r="F637" i="17"/>
  <c r="I636" i="17"/>
  <c r="N636" i="17" s="1"/>
  <c r="H636" i="17"/>
  <c r="F636" i="17"/>
  <c r="L635" i="17"/>
  <c r="L636" i="17" s="1"/>
  <c r="L637" i="17" s="1"/>
  <c r="M637" i="17" s="1"/>
  <c r="I635" i="17"/>
  <c r="N635" i="17" s="1"/>
  <c r="H635" i="17"/>
  <c r="K635" i="17" s="1"/>
  <c r="Q635" i="17" s="1"/>
  <c r="F635" i="17"/>
  <c r="J634" i="17"/>
  <c r="P634" i="17" s="1"/>
  <c r="H634" i="17"/>
  <c r="I634" i="17" s="1"/>
  <c r="F634" i="17"/>
  <c r="N633" i="17"/>
  <c r="L633" i="17"/>
  <c r="L634" i="17" s="1"/>
  <c r="M634" i="17" s="1"/>
  <c r="I633" i="17"/>
  <c r="H633" i="17"/>
  <c r="F633" i="17"/>
  <c r="L632" i="17"/>
  <c r="M632" i="17" s="1"/>
  <c r="J632" i="17"/>
  <c r="H632" i="17"/>
  <c r="I632" i="17" s="1"/>
  <c r="F632" i="17"/>
  <c r="J631" i="17"/>
  <c r="H631" i="17"/>
  <c r="F631" i="17"/>
  <c r="I630" i="17"/>
  <c r="N630" i="17" s="1"/>
  <c r="H630" i="17"/>
  <c r="J630" i="17" s="1"/>
  <c r="P630" i="17" s="1"/>
  <c r="F630" i="17"/>
  <c r="I629" i="17"/>
  <c r="N629" i="17" s="1"/>
  <c r="H629" i="17"/>
  <c r="F629" i="17"/>
  <c r="L628" i="17"/>
  <c r="I628" i="17"/>
  <c r="N628" i="17" s="1"/>
  <c r="H628" i="17"/>
  <c r="F628" i="17"/>
  <c r="J627" i="17"/>
  <c r="H627" i="17"/>
  <c r="K627" i="17" s="1"/>
  <c r="Q627" i="17" s="1"/>
  <c r="F627" i="17"/>
  <c r="I626" i="17"/>
  <c r="N626" i="17" s="1"/>
  <c r="H626" i="17"/>
  <c r="F626" i="17"/>
  <c r="J625" i="17" s="1"/>
  <c r="P625" i="17" s="1"/>
  <c r="L625" i="17"/>
  <c r="M625" i="17" s="1"/>
  <c r="I625" i="17"/>
  <c r="N625" i="17" s="1"/>
  <c r="H625" i="17"/>
  <c r="F625" i="17"/>
  <c r="J624" i="17"/>
  <c r="O624" i="17" s="1"/>
  <c r="H624" i="17"/>
  <c r="K624" i="17" s="1"/>
  <c r="Q624" i="17" s="1"/>
  <c r="F624" i="17"/>
  <c r="I623" i="17"/>
  <c r="N623" i="17" s="1"/>
  <c r="H623" i="17"/>
  <c r="F623" i="17"/>
  <c r="J622" i="17" s="1"/>
  <c r="L622" i="17"/>
  <c r="L623" i="17" s="1"/>
  <c r="I622" i="17"/>
  <c r="N622" i="17" s="1"/>
  <c r="H622" i="17"/>
  <c r="K622" i="17" s="1"/>
  <c r="Q622" i="17" s="1"/>
  <c r="F622" i="17"/>
  <c r="J621" i="17"/>
  <c r="H621" i="17"/>
  <c r="I621" i="17" s="1"/>
  <c r="F621" i="17"/>
  <c r="I620" i="17"/>
  <c r="N620" i="17" s="1"/>
  <c r="H620" i="17"/>
  <c r="F620" i="17"/>
  <c r="L619" i="17"/>
  <c r="L620" i="17" s="1"/>
  <c r="I619" i="17"/>
  <c r="N619" i="17" s="1"/>
  <c r="H619" i="17"/>
  <c r="K619" i="17" s="1"/>
  <c r="Q619" i="17" s="1"/>
  <c r="F619" i="17"/>
  <c r="J618" i="17"/>
  <c r="I618" i="17"/>
  <c r="H618" i="17"/>
  <c r="F618" i="17"/>
  <c r="I617" i="17"/>
  <c r="N617" i="17" s="1"/>
  <c r="H617" i="17"/>
  <c r="F617" i="17"/>
  <c r="L616" i="17"/>
  <c r="I616" i="17"/>
  <c r="N616" i="17" s="1"/>
  <c r="H616" i="17"/>
  <c r="F616" i="17"/>
  <c r="L615" i="17"/>
  <c r="M615" i="17" s="1"/>
  <c r="J615" i="17"/>
  <c r="O615" i="17" s="1"/>
  <c r="H615" i="17"/>
  <c r="F615" i="17"/>
  <c r="J614" i="17"/>
  <c r="P614" i="17" s="1"/>
  <c r="H614" i="17"/>
  <c r="F614" i="17"/>
  <c r="J613" i="17" s="1"/>
  <c r="L613" i="17"/>
  <c r="L614" i="17" s="1"/>
  <c r="M614" i="17" s="1"/>
  <c r="I613" i="17"/>
  <c r="N613" i="17" s="1"/>
  <c r="H613" i="17"/>
  <c r="F613" i="17"/>
  <c r="J612" i="17"/>
  <c r="P612" i="17" s="1"/>
  <c r="H612" i="17"/>
  <c r="F612" i="17"/>
  <c r="I611" i="17"/>
  <c r="N611" i="17" s="1"/>
  <c r="H611" i="17"/>
  <c r="F611" i="17"/>
  <c r="L610" i="17"/>
  <c r="L611" i="17" s="1"/>
  <c r="L612" i="17" s="1"/>
  <c r="M612" i="17" s="1"/>
  <c r="J610" i="17"/>
  <c r="I610" i="17"/>
  <c r="N610" i="17" s="1"/>
  <c r="H610" i="17"/>
  <c r="F610" i="17"/>
  <c r="O609" i="17"/>
  <c r="J609" i="17"/>
  <c r="P609" i="17" s="1"/>
  <c r="H609" i="17"/>
  <c r="F609" i="17"/>
  <c r="J608" i="17" s="1"/>
  <c r="I608" i="17"/>
  <c r="N608" i="17" s="1"/>
  <c r="H608" i="17"/>
  <c r="F608" i="17"/>
  <c r="I607" i="17"/>
  <c r="N607" i="17" s="1"/>
  <c r="H607" i="17"/>
  <c r="F607" i="17"/>
  <c r="I606" i="17"/>
  <c r="N606" i="17" s="1"/>
  <c r="H606" i="17"/>
  <c r="K606" i="17" s="1"/>
  <c r="Q606" i="17" s="1"/>
  <c r="F606" i="17"/>
  <c r="L605" i="17"/>
  <c r="L606" i="17" s="1"/>
  <c r="L607" i="17" s="1"/>
  <c r="M607" i="17" s="1"/>
  <c r="I605" i="17"/>
  <c r="N605" i="17" s="1"/>
  <c r="H605" i="17"/>
  <c r="F605" i="17"/>
  <c r="L604" i="17"/>
  <c r="M604" i="17" s="1"/>
  <c r="J604" i="17"/>
  <c r="O604" i="17" s="1"/>
  <c r="H604" i="17"/>
  <c r="F604" i="17"/>
  <c r="J603" i="17"/>
  <c r="H603" i="17"/>
  <c r="F603" i="17"/>
  <c r="J602" i="17" s="1"/>
  <c r="P602" i="17" s="1"/>
  <c r="I602" i="17"/>
  <c r="N602" i="17" s="1"/>
  <c r="H602" i="17"/>
  <c r="F602" i="17"/>
  <c r="L601" i="17"/>
  <c r="I601" i="17"/>
  <c r="N601" i="17" s="1"/>
  <c r="H601" i="17"/>
  <c r="F601" i="17"/>
  <c r="J600" i="17"/>
  <c r="P600" i="17" s="1"/>
  <c r="I600" i="17"/>
  <c r="H600" i="17"/>
  <c r="K600" i="17" s="1"/>
  <c r="Q600" i="17" s="1"/>
  <c r="F600" i="17"/>
  <c r="I599" i="17"/>
  <c r="N599" i="17" s="1"/>
  <c r="H599" i="17"/>
  <c r="F599" i="17"/>
  <c r="J598" i="17" s="1"/>
  <c r="P598" i="17" s="1"/>
  <c r="N598" i="17"/>
  <c r="I598" i="17"/>
  <c r="H598" i="17"/>
  <c r="F598" i="17"/>
  <c r="I597" i="17"/>
  <c r="N597" i="17" s="1"/>
  <c r="H597" i="17"/>
  <c r="J597" i="17" s="1"/>
  <c r="F597" i="17"/>
  <c r="L596" i="17"/>
  <c r="L597" i="17" s="1"/>
  <c r="L598" i="17" s="1"/>
  <c r="I596" i="17"/>
  <c r="N596" i="17" s="1"/>
  <c r="H596" i="17"/>
  <c r="F596" i="17"/>
  <c r="J595" i="17"/>
  <c r="O595" i="17" s="1"/>
  <c r="H595" i="17"/>
  <c r="F595" i="17"/>
  <c r="L594" i="17"/>
  <c r="L595" i="17" s="1"/>
  <c r="M595" i="17" s="1"/>
  <c r="J594" i="17"/>
  <c r="P594" i="17" s="1"/>
  <c r="I594" i="17"/>
  <c r="N594" i="17" s="1"/>
  <c r="H594" i="17"/>
  <c r="F594" i="17"/>
  <c r="L593" i="17"/>
  <c r="M593" i="17" s="1"/>
  <c r="J593" i="17"/>
  <c r="P593" i="17" s="1"/>
  <c r="H593" i="17"/>
  <c r="F593" i="17"/>
  <c r="L592" i="17"/>
  <c r="M592" i="17" s="1"/>
  <c r="J592" i="17"/>
  <c r="O592" i="17" s="1"/>
  <c r="I592" i="17"/>
  <c r="H592" i="17"/>
  <c r="F592" i="17"/>
  <c r="K592" i="17" s="1"/>
  <c r="Q592" i="17" s="1"/>
  <c r="J591" i="17"/>
  <c r="H591" i="17"/>
  <c r="F591" i="17"/>
  <c r="I590" i="17"/>
  <c r="N590" i="17" s="1"/>
  <c r="H590" i="17"/>
  <c r="F590" i="17"/>
  <c r="L589" i="17"/>
  <c r="I589" i="17"/>
  <c r="N589" i="17" s="1"/>
  <c r="H589" i="17"/>
  <c r="F589" i="17"/>
  <c r="K588" i="17"/>
  <c r="Q588" i="17" s="1"/>
  <c r="J588" i="17"/>
  <c r="P588" i="17" s="1"/>
  <c r="I588" i="17"/>
  <c r="H588" i="17"/>
  <c r="F588" i="17"/>
  <c r="I587" i="17"/>
  <c r="N587" i="17" s="1"/>
  <c r="H587" i="17"/>
  <c r="F587" i="17"/>
  <c r="J586" i="17" s="1"/>
  <c r="I586" i="17"/>
  <c r="N586" i="17" s="1"/>
  <c r="H586" i="17"/>
  <c r="F586" i="17"/>
  <c r="K586" i="17" s="1"/>
  <c r="Q586" i="17" s="1"/>
  <c r="N585" i="17"/>
  <c r="L585" i="17"/>
  <c r="I585" i="17"/>
  <c r="H585" i="17"/>
  <c r="K585" i="17" s="1"/>
  <c r="Q585" i="17" s="1"/>
  <c r="F585" i="17"/>
  <c r="J584" i="17"/>
  <c r="P584" i="17" s="1"/>
  <c r="H584" i="17"/>
  <c r="I584" i="17" s="1"/>
  <c r="F584" i="17"/>
  <c r="J583" i="17" s="1"/>
  <c r="L583" i="17"/>
  <c r="L584" i="17" s="1"/>
  <c r="M584" i="17" s="1"/>
  <c r="I583" i="17"/>
  <c r="N583" i="17" s="1"/>
  <c r="H583" i="17"/>
  <c r="K583" i="17" s="1"/>
  <c r="Q583" i="17" s="1"/>
  <c r="F583" i="17"/>
  <c r="J582" i="17"/>
  <c r="P582" i="17" s="1"/>
  <c r="H582" i="17"/>
  <c r="I582" i="17" s="1"/>
  <c r="F582" i="17"/>
  <c r="K582" i="17" s="1"/>
  <c r="Q582" i="17" s="1"/>
  <c r="L581" i="17"/>
  <c r="L582" i="17" s="1"/>
  <c r="M582" i="17" s="1"/>
  <c r="I581" i="17"/>
  <c r="N581" i="17" s="1"/>
  <c r="H581" i="17"/>
  <c r="J581" i="17" s="1"/>
  <c r="F581" i="17"/>
  <c r="L580" i="17"/>
  <c r="M580" i="17" s="1"/>
  <c r="J580" i="17"/>
  <c r="P580" i="17" s="1"/>
  <c r="H580" i="17"/>
  <c r="F580" i="17"/>
  <c r="J579" i="17"/>
  <c r="P579" i="17" s="1"/>
  <c r="I579" i="17"/>
  <c r="H579" i="17"/>
  <c r="F579" i="17"/>
  <c r="L578" i="17"/>
  <c r="M578" i="17" s="1"/>
  <c r="I578" i="17"/>
  <c r="N578" i="17" s="1"/>
  <c r="H578" i="17"/>
  <c r="F578" i="17"/>
  <c r="P577" i="17"/>
  <c r="L577" i="17"/>
  <c r="M577" i="17" s="1"/>
  <c r="J577" i="17"/>
  <c r="O577" i="17" s="1"/>
  <c r="H577" i="17"/>
  <c r="I577" i="17" s="1"/>
  <c r="F577" i="17"/>
  <c r="J576" i="17"/>
  <c r="O576" i="17" s="1"/>
  <c r="H576" i="17"/>
  <c r="I576" i="17" s="1"/>
  <c r="F576" i="17"/>
  <c r="L575" i="17"/>
  <c r="L576" i="17" s="1"/>
  <c r="M576" i="17" s="1"/>
  <c r="I575" i="17"/>
  <c r="N575" i="17" s="1"/>
  <c r="H575" i="17"/>
  <c r="F575" i="17"/>
  <c r="L574" i="17"/>
  <c r="M574" i="17" s="1"/>
  <c r="J574" i="17"/>
  <c r="P574" i="17" s="1"/>
  <c r="H574" i="17"/>
  <c r="F574" i="17"/>
  <c r="L573" i="17"/>
  <c r="M573" i="17" s="1"/>
  <c r="J573" i="17"/>
  <c r="H573" i="17"/>
  <c r="K573" i="17" s="1"/>
  <c r="Q573" i="17" s="1"/>
  <c r="F573" i="17"/>
  <c r="L572" i="17"/>
  <c r="M572" i="17" s="1"/>
  <c r="J572" i="17"/>
  <c r="P572" i="17" s="1"/>
  <c r="H572" i="17"/>
  <c r="F572" i="17"/>
  <c r="J571" i="17"/>
  <c r="P571" i="17" s="1"/>
  <c r="I571" i="17"/>
  <c r="H571" i="17"/>
  <c r="F571" i="17"/>
  <c r="L570" i="17"/>
  <c r="M570" i="17" s="1"/>
  <c r="I570" i="17"/>
  <c r="N570" i="17" s="1"/>
  <c r="H570" i="17"/>
  <c r="F570" i="17"/>
  <c r="L569" i="17"/>
  <c r="M569" i="17" s="1"/>
  <c r="J569" i="17"/>
  <c r="P569" i="17" s="1"/>
  <c r="H569" i="17"/>
  <c r="I569" i="17" s="1"/>
  <c r="F569" i="17"/>
  <c r="P568" i="17"/>
  <c r="L568" i="17"/>
  <c r="M568" i="17" s="1"/>
  <c r="J568" i="17"/>
  <c r="O568" i="17" s="1"/>
  <c r="H568" i="17"/>
  <c r="I568" i="17" s="1"/>
  <c r="F568" i="17"/>
  <c r="J567" i="17"/>
  <c r="O567" i="17" s="1"/>
  <c r="H567" i="17"/>
  <c r="F567" i="17"/>
  <c r="L566" i="17"/>
  <c r="L567" i="17" s="1"/>
  <c r="M567" i="17" s="1"/>
  <c r="J566" i="17"/>
  <c r="P566" i="17" s="1"/>
  <c r="I566" i="17"/>
  <c r="N566" i="17" s="1"/>
  <c r="H566" i="17"/>
  <c r="F566" i="17"/>
  <c r="J565" i="17"/>
  <c r="H565" i="17"/>
  <c r="I565" i="17" s="1"/>
  <c r="F565" i="17"/>
  <c r="L564" i="17"/>
  <c r="M564" i="17" s="1"/>
  <c r="I564" i="17"/>
  <c r="N564" i="17" s="1"/>
  <c r="H564" i="17"/>
  <c r="F564" i="17"/>
  <c r="J563" i="17"/>
  <c r="P563" i="17" s="1"/>
  <c r="H563" i="17"/>
  <c r="I563" i="17" s="1"/>
  <c r="F563" i="17"/>
  <c r="I562" i="17"/>
  <c r="N562" i="17" s="1"/>
  <c r="H562" i="17"/>
  <c r="K562" i="17" s="1"/>
  <c r="Q562" i="17" s="1"/>
  <c r="F562" i="17"/>
  <c r="I561" i="17"/>
  <c r="N561" i="17" s="1"/>
  <c r="H561" i="17"/>
  <c r="F561" i="17"/>
  <c r="L560" i="17"/>
  <c r="I560" i="17"/>
  <c r="N560" i="17" s="1"/>
  <c r="H560" i="17"/>
  <c r="F560" i="17"/>
  <c r="P559" i="17"/>
  <c r="J559" i="17"/>
  <c r="O559" i="17" s="1"/>
  <c r="H559" i="17"/>
  <c r="F559" i="17"/>
  <c r="I558" i="17"/>
  <c r="N558" i="17" s="1"/>
  <c r="H558" i="17"/>
  <c r="F558" i="17"/>
  <c r="J557" i="17" s="1"/>
  <c r="L557" i="17"/>
  <c r="L558" i="17" s="1"/>
  <c r="L559" i="17" s="1"/>
  <c r="M559" i="17" s="1"/>
  <c r="I557" i="17"/>
  <c r="N557" i="17" s="1"/>
  <c r="H557" i="17"/>
  <c r="F557" i="17"/>
  <c r="J556" i="17"/>
  <c r="O556" i="17" s="1"/>
  <c r="H556" i="17"/>
  <c r="F556" i="17"/>
  <c r="J555" i="17" s="1"/>
  <c r="L555" i="17"/>
  <c r="L556" i="17" s="1"/>
  <c r="M556" i="17" s="1"/>
  <c r="I555" i="17"/>
  <c r="N555" i="17" s="1"/>
  <c r="H555" i="17"/>
  <c r="F555" i="17"/>
  <c r="L554" i="17"/>
  <c r="M554" i="17" s="1"/>
  <c r="J554" i="17"/>
  <c r="H554" i="17"/>
  <c r="K554" i="17" s="1"/>
  <c r="Q554" i="17" s="1"/>
  <c r="F554" i="17"/>
  <c r="P553" i="17"/>
  <c r="O553" i="17"/>
  <c r="L553" i="17"/>
  <c r="M553" i="17" s="1"/>
  <c r="J553" i="17"/>
  <c r="H553" i="17"/>
  <c r="I553" i="17" s="1"/>
  <c r="F553" i="17"/>
  <c r="L552" i="17"/>
  <c r="M552" i="17" s="1"/>
  <c r="J552" i="17"/>
  <c r="O552" i="17" s="1"/>
  <c r="H552" i="17"/>
  <c r="I552" i="17" s="1"/>
  <c r="F552" i="17"/>
  <c r="K552" i="17" s="1"/>
  <c r="Q552" i="17" s="1"/>
  <c r="L551" i="17"/>
  <c r="M551" i="17" s="1"/>
  <c r="J551" i="17"/>
  <c r="O551" i="17" s="1"/>
  <c r="H551" i="17"/>
  <c r="I551" i="17" s="1"/>
  <c r="F551" i="17"/>
  <c r="L550" i="17"/>
  <c r="M550" i="17" s="1"/>
  <c r="J550" i="17"/>
  <c r="H550" i="17"/>
  <c r="F550" i="17"/>
  <c r="L549" i="17"/>
  <c r="M549" i="17" s="1"/>
  <c r="J549" i="17"/>
  <c r="H549" i="17"/>
  <c r="I549" i="17" s="1"/>
  <c r="F549" i="17"/>
  <c r="P548" i="17"/>
  <c r="L548" i="17"/>
  <c r="M548" i="17" s="1"/>
  <c r="J548" i="17"/>
  <c r="O548" i="17" s="1"/>
  <c r="H548" i="17"/>
  <c r="F548" i="17"/>
  <c r="O547" i="17"/>
  <c r="L547" i="17"/>
  <c r="M547" i="17" s="1"/>
  <c r="J547" i="17"/>
  <c r="P547" i="17" s="1"/>
  <c r="H547" i="17"/>
  <c r="I547" i="17" s="1"/>
  <c r="F547" i="17"/>
  <c r="K547" i="17" s="1"/>
  <c r="Q547" i="17" s="1"/>
  <c r="J546" i="17"/>
  <c r="H546" i="17"/>
  <c r="K546" i="17" s="1"/>
  <c r="Q546" i="17" s="1"/>
  <c r="F546" i="17"/>
  <c r="L545" i="17"/>
  <c r="L546" i="17" s="1"/>
  <c r="M546" i="17" s="1"/>
  <c r="I545" i="17"/>
  <c r="N545" i="17" s="1"/>
  <c r="H545" i="17"/>
  <c r="K545" i="17" s="1"/>
  <c r="Q545" i="17" s="1"/>
  <c r="F545" i="17"/>
  <c r="P544" i="17"/>
  <c r="J544" i="17"/>
  <c r="O544" i="17" s="1"/>
  <c r="H544" i="17"/>
  <c r="I544" i="17" s="1"/>
  <c r="F544" i="17"/>
  <c r="I543" i="17"/>
  <c r="N543" i="17" s="1"/>
  <c r="H543" i="17"/>
  <c r="K543" i="17" s="1"/>
  <c r="Q543" i="17" s="1"/>
  <c r="F543" i="17"/>
  <c r="I542" i="17"/>
  <c r="N542" i="17" s="1"/>
  <c r="H542" i="17"/>
  <c r="J542" i="17" s="1"/>
  <c r="P542" i="17" s="1"/>
  <c r="F542" i="17"/>
  <c r="J541" i="17" s="1"/>
  <c r="L541" i="17"/>
  <c r="I541" i="17"/>
  <c r="N541" i="17" s="1"/>
  <c r="H541" i="17"/>
  <c r="F541" i="17"/>
  <c r="K541" i="17" s="1"/>
  <c r="Q541" i="17" s="1"/>
  <c r="J540" i="17"/>
  <c r="P540" i="17" s="1"/>
  <c r="H540" i="17"/>
  <c r="I540" i="17" s="1"/>
  <c r="F540" i="17"/>
  <c r="Q539" i="17"/>
  <c r="L539" i="17"/>
  <c r="L540" i="17" s="1"/>
  <c r="M540" i="17" s="1"/>
  <c r="I539" i="17"/>
  <c r="N539" i="17" s="1"/>
  <c r="H539" i="17"/>
  <c r="F539" i="17"/>
  <c r="K539" i="17" s="1"/>
  <c r="L538" i="17"/>
  <c r="M538" i="17" s="1"/>
  <c r="J538" i="17"/>
  <c r="H538" i="17"/>
  <c r="I538" i="17" s="1"/>
  <c r="F538" i="17"/>
  <c r="L537" i="17"/>
  <c r="M537" i="17" s="1"/>
  <c r="J537" i="17"/>
  <c r="P537" i="17" s="1"/>
  <c r="H537" i="17"/>
  <c r="I537" i="17" s="1"/>
  <c r="F537" i="17"/>
  <c r="L536" i="17"/>
  <c r="M536" i="17" s="1"/>
  <c r="J536" i="17"/>
  <c r="O536" i="17" s="1"/>
  <c r="H536" i="17"/>
  <c r="I536" i="17" s="1"/>
  <c r="F536" i="17"/>
  <c r="L535" i="17"/>
  <c r="M535" i="17" s="1"/>
  <c r="J535" i="17"/>
  <c r="H535" i="17"/>
  <c r="I535" i="17" s="1"/>
  <c r="F535" i="17"/>
  <c r="L534" i="17"/>
  <c r="M534" i="17" s="1"/>
  <c r="J534" i="17"/>
  <c r="P534" i="17" s="1"/>
  <c r="H534" i="17"/>
  <c r="I534" i="17" s="1"/>
  <c r="F534" i="17"/>
  <c r="L533" i="17"/>
  <c r="M533" i="17" s="1"/>
  <c r="J533" i="17"/>
  <c r="P533" i="17" s="1"/>
  <c r="H533" i="17"/>
  <c r="K533" i="17" s="1"/>
  <c r="Q533" i="17" s="1"/>
  <c r="F533" i="17"/>
  <c r="J532" i="17"/>
  <c r="P532" i="17" s="1"/>
  <c r="H532" i="17"/>
  <c r="K532" i="17" s="1"/>
  <c r="Q532" i="17" s="1"/>
  <c r="F532" i="17"/>
  <c r="J531" i="17" s="1"/>
  <c r="I531" i="17"/>
  <c r="N531" i="17" s="1"/>
  <c r="H531" i="17"/>
  <c r="F531" i="17"/>
  <c r="L530" i="17"/>
  <c r="M530" i="17" s="1"/>
  <c r="I530" i="17"/>
  <c r="N530" i="17" s="1"/>
  <c r="H530" i="17"/>
  <c r="K530" i="17" s="1"/>
  <c r="Q530" i="17" s="1"/>
  <c r="F530" i="17"/>
  <c r="J529" i="17"/>
  <c r="H529" i="17"/>
  <c r="K529" i="17" s="1"/>
  <c r="Q529" i="17" s="1"/>
  <c r="F529" i="17"/>
  <c r="J528" i="17" s="1"/>
  <c r="L528" i="17"/>
  <c r="L529" i="17" s="1"/>
  <c r="M529" i="17" s="1"/>
  <c r="I528" i="17"/>
  <c r="N528" i="17" s="1"/>
  <c r="H528" i="17"/>
  <c r="K528" i="17" s="1"/>
  <c r="Q528" i="17" s="1"/>
  <c r="F528" i="17"/>
  <c r="J527" i="17"/>
  <c r="P527" i="17" s="1"/>
  <c r="H527" i="17"/>
  <c r="I527" i="17" s="1"/>
  <c r="F527" i="17"/>
  <c r="N526" i="17"/>
  <c r="I526" i="17"/>
  <c r="H526" i="17"/>
  <c r="K526" i="17" s="1"/>
  <c r="Q526" i="17" s="1"/>
  <c r="F526" i="17"/>
  <c r="I525" i="17"/>
  <c r="N525" i="17" s="1"/>
  <c r="H525" i="17"/>
  <c r="F525" i="17"/>
  <c r="N524" i="17"/>
  <c r="L524" i="17"/>
  <c r="M524" i="17" s="1"/>
  <c r="J524" i="17"/>
  <c r="P524" i="17" s="1"/>
  <c r="I524" i="17"/>
  <c r="H524" i="17"/>
  <c r="F524" i="17"/>
  <c r="J523" i="17"/>
  <c r="H523" i="17"/>
  <c r="K523" i="17" s="1"/>
  <c r="Q523" i="17" s="1"/>
  <c r="F523" i="17"/>
  <c r="L522" i="17"/>
  <c r="M522" i="17" s="1"/>
  <c r="I522" i="17"/>
  <c r="N522" i="17" s="1"/>
  <c r="H522" i="17"/>
  <c r="F522" i="17"/>
  <c r="J521" i="17"/>
  <c r="P521" i="17" s="1"/>
  <c r="H521" i="17"/>
  <c r="I521" i="17" s="1"/>
  <c r="F521" i="17"/>
  <c r="L520" i="17"/>
  <c r="M520" i="17" s="1"/>
  <c r="I520" i="17"/>
  <c r="N520" i="17" s="1"/>
  <c r="H520" i="17"/>
  <c r="K520" i="17" s="1"/>
  <c r="Q520" i="17" s="1"/>
  <c r="F520" i="17"/>
  <c r="J519" i="17"/>
  <c r="P519" i="17" s="1"/>
  <c r="H519" i="17"/>
  <c r="I519" i="17" s="1"/>
  <c r="F519" i="17"/>
  <c r="L518" i="17"/>
  <c r="I518" i="17"/>
  <c r="N518" i="17" s="1"/>
  <c r="H518" i="17"/>
  <c r="K518" i="17" s="1"/>
  <c r="Q518" i="17" s="1"/>
  <c r="F518" i="17"/>
  <c r="L517" i="17"/>
  <c r="M517" i="17" s="1"/>
  <c r="J517" i="17"/>
  <c r="O517" i="17" s="1"/>
  <c r="H517" i="17"/>
  <c r="F517" i="17"/>
  <c r="L516" i="17"/>
  <c r="M516" i="17" s="1"/>
  <c r="J516" i="17"/>
  <c r="P516" i="17" s="1"/>
  <c r="H516" i="17"/>
  <c r="I516" i="17" s="1"/>
  <c r="F516" i="17"/>
  <c r="J515" i="17"/>
  <c r="I515" i="17"/>
  <c r="H515" i="17"/>
  <c r="K515" i="17" s="1"/>
  <c r="Q515" i="17" s="1"/>
  <c r="F515" i="17"/>
  <c r="I514" i="17"/>
  <c r="N514" i="17" s="1"/>
  <c r="H514" i="17"/>
  <c r="K514" i="17" s="1"/>
  <c r="Q514" i="17" s="1"/>
  <c r="F514" i="17"/>
  <c r="L513" i="17"/>
  <c r="L514" i="17" s="1"/>
  <c r="I513" i="17"/>
  <c r="N513" i="17" s="1"/>
  <c r="H513" i="17"/>
  <c r="K513" i="17" s="1"/>
  <c r="Q513" i="17" s="1"/>
  <c r="F513" i="17"/>
  <c r="J512" i="17"/>
  <c r="H512" i="17"/>
  <c r="K512" i="17" s="1"/>
  <c r="Q512" i="17" s="1"/>
  <c r="F512" i="17"/>
  <c r="J511" i="17" s="1"/>
  <c r="P511" i="17" s="1"/>
  <c r="I511" i="17"/>
  <c r="N511" i="17" s="1"/>
  <c r="H511" i="17"/>
  <c r="F511" i="17"/>
  <c r="L510" i="17"/>
  <c r="I510" i="17"/>
  <c r="N510" i="17" s="1"/>
  <c r="H510" i="17"/>
  <c r="K510" i="17" s="1"/>
  <c r="Q510" i="17" s="1"/>
  <c r="F510" i="17"/>
  <c r="L509" i="17"/>
  <c r="M509" i="17" s="1"/>
  <c r="J509" i="17"/>
  <c r="O509" i="17" s="1"/>
  <c r="H509" i="17"/>
  <c r="K509" i="17" s="1"/>
  <c r="Q509" i="17" s="1"/>
  <c r="F509" i="17"/>
  <c r="J508" i="17"/>
  <c r="P508" i="17" s="1"/>
  <c r="H508" i="17"/>
  <c r="K508" i="17" s="1"/>
  <c r="Q508" i="17" s="1"/>
  <c r="F508" i="17"/>
  <c r="J507" i="17" s="1"/>
  <c r="I507" i="17"/>
  <c r="N507" i="17" s="1"/>
  <c r="H507" i="17"/>
  <c r="F507" i="17"/>
  <c r="I506" i="17"/>
  <c r="N506" i="17" s="1"/>
  <c r="H506" i="17"/>
  <c r="F506" i="17"/>
  <c r="L505" i="17"/>
  <c r="L506" i="17" s="1"/>
  <c r="I505" i="17"/>
  <c r="N505" i="17" s="1"/>
  <c r="H505" i="17"/>
  <c r="K505" i="17" s="1"/>
  <c r="Q505" i="17" s="1"/>
  <c r="F505" i="17"/>
  <c r="J504" i="17"/>
  <c r="I504" i="17"/>
  <c r="H504" i="17"/>
  <c r="K504" i="17" s="1"/>
  <c r="Q504" i="17" s="1"/>
  <c r="F504" i="17"/>
  <c r="N503" i="17"/>
  <c r="I503" i="17"/>
  <c r="H503" i="17"/>
  <c r="F503" i="17"/>
  <c r="L502" i="17"/>
  <c r="I502" i="17"/>
  <c r="N502" i="17" s="1"/>
  <c r="H502" i="17"/>
  <c r="K502" i="17" s="1"/>
  <c r="Q502" i="17" s="1"/>
  <c r="F502" i="17"/>
  <c r="J501" i="17"/>
  <c r="O501" i="17" s="1"/>
  <c r="H501" i="17"/>
  <c r="K501" i="17" s="1"/>
  <c r="Q501" i="17" s="1"/>
  <c r="F501" i="17"/>
  <c r="N500" i="17"/>
  <c r="I500" i="17"/>
  <c r="H500" i="17"/>
  <c r="F500" i="17"/>
  <c r="L499" i="17"/>
  <c r="L500" i="17" s="1"/>
  <c r="L501" i="17" s="1"/>
  <c r="M501" i="17" s="1"/>
  <c r="I499" i="17"/>
  <c r="N499" i="17" s="1"/>
  <c r="H499" i="17"/>
  <c r="J499" i="17" s="1"/>
  <c r="F499" i="17"/>
  <c r="J498" i="17"/>
  <c r="P498" i="17" s="1"/>
  <c r="H498" i="17"/>
  <c r="F498" i="17"/>
  <c r="I497" i="17"/>
  <c r="N497" i="17" s="1"/>
  <c r="H497" i="17"/>
  <c r="F497" i="17"/>
  <c r="J496" i="17" s="1"/>
  <c r="L496" i="17"/>
  <c r="L497" i="17" s="1"/>
  <c r="L498" i="17" s="1"/>
  <c r="M498" i="17" s="1"/>
  <c r="I496" i="17"/>
  <c r="N496" i="17" s="1"/>
  <c r="H496" i="17"/>
  <c r="F496" i="17"/>
  <c r="J495" i="17"/>
  <c r="P495" i="17" s="1"/>
  <c r="H495" i="17"/>
  <c r="I495" i="17" s="1"/>
  <c r="F495" i="17"/>
  <c r="I494" i="17"/>
  <c r="N494" i="17" s="1"/>
  <c r="H494" i="17"/>
  <c r="K494" i="17" s="1"/>
  <c r="Q494" i="17" s="1"/>
  <c r="F494" i="17"/>
  <c r="L493" i="17"/>
  <c r="M493" i="17" s="1"/>
  <c r="I493" i="17"/>
  <c r="N493" i="17" s="1"/>
  <c r="H493" i="17"/>
  <c r="F493" i="17"/>
  <c r="J492" i="17"/>
  <c r="H492" i="17"/>
  <c r="K492" i="17" s="1"/>
  <c r="Q492" i="17" s="1"/>
  <c r="F492" i="17"/>
  <c r="N491" i="17"/>
  <c r="L491" i="17"/>
  <c r="L492" i="17" s="1"/>
  <c r="M492" i="17" s="1"/>
  <c r="I491" i="17"/>
  <c r="H491" i="17"/>
  <c r="J491" i="17" s="1"/>
  <c r="F491" i="17"/>
  <c r="O490" i="17"/>
  <c r="J490" i="17"/>
  <c r="P490" i="17" s="1"/>
  <c r="H490" i="17"/>
  <c r="I490" i="17" s="1"/>
  <c r="F490" i="17"/>
  <c r="I489" i="17"/>
  <c r="N489" i="17" s="1"/>
  <c r="H489" i="17"/>
  <c r="F489" i="17"/>
  <c r="L488" i="17"/>
  <c r="L489" i="17" s="1"/>
  <c r="I488" i="17"/>
  <c r="N488" i="17" s="1"/>
  <c r="H488" i="17"/>
  <c r="K488" i="17" s="1"/>
  <c r="Q488" i="17" s="1"/>
  <c r="F488" i="17"/>
  <c r="J487" i="17"/>
  <c r="P487" i="17" s="1"/>
  <c r="H487" i="17"/>
  <c r="K487" i="17" s="1"/>
  <c r="Q487" i="17" s="1"/>
  <c r="F487" i="17"/>
  <c r="I486" i="17"/>
  <c r="N486" i="17" s="1"/>
  <c r="H486" i="17"/>
  <c r="K486" i="17" s="1"/>
  <c r="Q486" i="17" s="1"/>
  <c r="F486" i="17"/>
  <c r="L485" i="17"/>
  <c r="L486" i="17" s="1"/>
  <c r="I485" i="17"/>
  <c r="N485" i="17" s="1"/>
  <c r="H485" i="17"/>
  <c r="F485" i="17"/>
  <c r="J484" i="17"/>
  <c r="I484" i="17"/>
  <c r="H484" i="17"/>
  <c r="F484" i="17"/>
  <c r="L483" i="17"/>
  <c r="L484" i="17" s="1"/>
  <c r="M484" i="17" s="1"/>
  <c r="I483" i="17"/>
  <c r="N483" i="17" s="1"/>
  <c r="H483" i="17"/>
  <c r="K483" i="17" s="1"/>
  <c r="Q483" i="17" s="1"/>
  <c r="F483" i="17"/>
  <c r="J482" i="17"/>
  <c r="P482" i="17" s="1"/>
  <c r="H482" i="17"/>
  <c r="I482" i="17" s="1"/>
  <c r="F482" i="17"/>
  <c r="I481" i="17"/>
  <c r="N481" i="17" s="1"/>
  <c r="H481" i="17"/>
  <c r="F481" i="17"/>
  <c r="I480" i="17"/>
  <c r="N480" i="17" s="1"/>
  <c r="H480" i="17"/>
  <c r="F480" i="17"/>
  <c r="J479" i="17" s="1"/>
  <c r="N479" i="17"/>
  <c r="I479" i="17"/>
  <c r="H479" i="17"/>
  <c r="F479" i="17"/>
  <c r="I478" i="17"/>
  <c r="N478" i="17" s="1"/>
  <c r="H478" i="17"/>
  <c r="K478" i="17" s="1"/>
  <c r="Q478" i="17" s="1"/>
  <c r="F478" i="17"/>
  <c r="I477" i="17"/>
  <c r="N477" i="17" s="1"/>
  <c r="H477" i="17"/>
  <c r="K477" i="17" s="1"/>
  <c r="Q477" i="17" s="1"/>
  <c r="F477" i="17"/>
  <c r="N476" i="17"/>
  <c r="J476" i="17"/>
  <c r="I476" i="17"/>
  <c r="H476" i="17"/>
  <c r="F476" i="17"/>
  <c r="J475" i="17" s="1"/>
  <c r="P475" i="17" s="1"/>
  <c r="N475" i="17"/>
  <c r="I475" i="17"/>
  <c r="H475" i="17"/>
  <c r="F475" i="17"/>
  <c r="L474" i="17"/>
  <c r="I474" i="17"/>
  <c r="N474" i="17" s="1"/>
  <c r="H474" i="17"/>
  <c r="K474" i="17" s="1"/>
  <c r="Q474" i="17" s="1"/>
  <c r="F474" i="17"/>
  <c r="J473" i="17"/>
  <c r="O473" i="17" s="1"/>
  <c r="H473" i="17"/>
  <c r="F473" i="17"/>
  <c r="I472" i="17"/>
  <c r="N472" i="17" s="1"/>
  <c r="H472" i="17"/>
  <c r="F472" i="17"/>
  <c r="I471" i="17"/>
  <c r="N471" i="17" s="1"/>
  <c r="H471" i="17"/>
  <c r="F471" i="17"/>
  <c r="K471" i="17" s="1"/>
  <c r="Q471" i="17" s="1"/>
  <c r="I470" i="17"/>
  <c r="N470" i="17" s="1"/>
  <c r="H470" i="17"/>
  <c r="F470" i="17"/>
  <c r="I469" i="17"/>
  <c r="N469" i="17" s="1"/>
  <c r="H469" i="17"/>
  <c r="F469" i="17"/>
  <c r="I468" i="17"/>
  <c r="N468" i="17" s="1"/>
  <c r="H468" i="17"/>
  <c r="F468" i="17"/>
  <c r="J467" i="17" s="1"/>
  <c r="P467" i="17" s="1"/>
  <c r="I467" i="17"/>
  <c r="N467" i="17" s="1"/>
  <c r="H467" i="17"/>
  <c r="F467" i="17"/>
  <c r="L466" i="17"/>
  <c r="I466" i="17"/>
  <c r="N466" i="17" s="1"/>
  <c r="H466" i="17"/>
  <c r="K466" i="17" s="1"/>
  <c r="Q466" i="17" s="1"/>
  <c r="F466" i="17"/>
  <c r="J465" i="17"/>
  <c r="P465" i="17" s="1"/>
  <c r="H465" i="17"/>
  <c r="F465" i="17"/>
  <c r="I464" i="17"/>
  <c r="N464" i="17" s="1"/>
  <c r="H464" i="17"/>
  <c r="K464" i="17" s="1"/>
  <c r="Q464" i="17" s="1"/>
  <c r="F464" i="17"/>
  <c r="J463" i="17" s="1"/>
  <c r="I463" i="17"/>
  <c r="N463" i="17" s="1"/>
  <c r="H463" i="17"/>
  <c r="F463" i="17"/>
  <c r="K463" i="17" s="1"/>
  <c r="Q463" i="17" s="1"/>
  <c r="L462" i="17"/>
  <c r="L463" i="17" s="1"/>
  <c r="I462" i="17"/>
  <c r="N462" i="17" s="1"/>
  <c r="H462" i="17"/>
  <c r="F462" i="17"/>
  <c r="J461" i="17"/>
  <c r="P461" i="17" s="1"/>
  <c r="H461" i="17"/>
  <c r="F461" i="17"/>
  <c r="J460" i="17" s="1"/>
  <c r="I460" i="17"/>
  <c r="N460" i="17" s="1"/>
  <c r="H460" i="17"/>
  <c r="K460" i="17" s="1"/>
  <c r="Q460" i="17" s="1"/>
  <c r="F460" i="17"/>
  <c r="I459" i="17"/>
  <c r="N459" i="17" s="1"/>
  <c r="H459" i="17"/>
  <c r="F459" i="17"/>
  <c r="I458" i="17"/>
  <c r="N458" i="17" s="1"/>
  <c r="H458" i="17"/>
  <c r="F458" i="17"/>
  <c r="J457" i="17" s="1"/>
  <c r="I457" i="17"/>
  <c r="N457" i="17" s="1"/>
  <c r="H457" i="17"/>
  <c r="F457" i="17"/>
  <c r="I456" i="17"/>
  <c r="N456" i="17" s="1"/>
  <c r="H456" i="17"/>
  <c r="K456" i="17" s="1"/>
  <c r="Q456" i="17" s="1"/>
  <c r="F456" i="17"/>
  <c r="J455" i="17"/>
  <c r="I455" i="17"/>
  <c r="N455" i="17" s="1"/>
  <c r="H455" i="17"/>
  <c r="K455" i="17" s="1"/>
  <c r="Q455" i="17" s="1"/>
  <c r="F455" i="17"/>
  <c r="I454" i="17"/>
  <c r="N454" i="17" s="1"/>
  <c r="H454" i="17"/>
  <c r="F454" i="17"/>
  <c r="I453" i="17"/>
  <c r="N453" i="17" s="1"/>
  <c r="H453" i="17"/>
  <c r="F453" i="17"/>
  <c r="Q452" i="17"/>
  <c r="I452" i="17"/>
  <c r="N452" i="17" s="1"/>
  <c r="H452" i="17"/>
  <c r="K452" i="17" s="1"/>
  <c r="F452" i="17"/>
  <c r="J451" i="17" s="1"/>
  <c r="N451" i="17"/>
  <c r="I451" i="17"/>
  <c r="H451" i="17"/>
  <c r="F451" i="17"/>
  <c r="J450" i="17" s="1"/>
  <c r="I450" i="17"/>
  <c r="N450" i="17" s="1"/>
  <c r="H450" i="17"/>
  <c r="F450" i="17"/>
  <c r="K450" i="17" s="1"/>
  <c r="Q450" i="17" s="1"/>
  <c r="I449" i="17"/>
  <c r="N449" i="17" s="1"/>
  <c r="H449" i="17"/>
  <c r="F449" i="17"/>
  <c r="J448" i="17" s="1"/>
  <c r="N448" i="17"/>
  <c r="L448" i="17"/>
  <c r="L449" i="17" s="1"/>
  <c r="I448" i="17"/>
  <c r="H448" i="17"/>
  <c r="F448" i="17"/>
  <c r="J447" i="17"/>
  <c r="H447" i="17"/>
  <c r="I447" i="17" s="1"/>
  <c r="F447" i="17"/>
  <c r="K447" i="17" s="1"/>
  <c r="Q447" i="17" s="1"/>
  <c r="I446" i="17"/>
  <c r="N446" i="17" s="1"/>
  <c r="H446" i="17"/>
  <c r="F446" i="17"/>
  <c r="J445" i="17" s="1"/>
  <c r="L445" i="17"/>
  <c r="L446" i="17" s="1"/>
  <c r="I445" i="17"/>
  <c r="N445" i="17" s="1"/>
  <c r="H445" i="17"/>
  <c r="K445" i="17" s="1"/>
  <c r="Q445" i="17" s="1"/>
  <c r="F445" i="17"/>
  <c r="J444" i="17"/>
  <c r="I444" i="17"/>
  <c r="H444" i="17"/>
  <c r="F444" i="17"/>
  <c r="N443" i="17"/>
  <c r="I443" i="17"/>
  <c r="H443" i="17"/>
  <c r="F443" i="17"/>
  <c r="L442" i="17"/>
  <c r="I442" i="17"/>
  <c r="N442" i="17" s="1"/>
  <c r="H442" i="17"/>
  <c r="K442" i="17" s="1"/>
  <c r="Q442" i="17" s="1"/>
  <c r="F442" i="17"/>
  <c r="J441" i="17"/>
  <c r="P441" i="17" s="1"/>
  <c r="H441" i="17"/>
  <c r="I441" i="17" s="1"/>
  <c r="F441" i="17"/>
  <c r="I440" i="17"/>
  <c r="N440" i="17" s="1"/>
  <c r="H440" i="17"/>
  <c r="K440" i="17" s="1"/>
  <c r="Q440" i="17" s="1"/>
  <c r="F440" i="17"/>
  <c r="L439" i="17"/>
  <c r="L440" i="17" s="1"/>
  <c r="I439" i="17"/>
  <c r="N439" i="17" s="1"/>
  <c r="H439" i="17"/>
  <c r="F439" i="17"/>
  <c r="J438" i="17"/>
  <c r="P438" i="17" s="1"/>
  <c r="H438" i="17"/>
  <c r="F438" i="17"/>
  <c r="J437" i="17" s="1"/>
  <c r="M437" i="17"/>
  <c r="L437" i="17"/>
  <c r="L438" i="17" s="1"/>
  <c r="M438" i="17" s="1"/>
  <c r="I437" i="17"/>
  <c r="N437" i="17" s="1"/>
  <c r="H437" i="17"/>
  <c r="F437" i="17"/>
  <c r="J436" i="17"/>
  <c r="H436" i="17"/>
  <c r="F436" i="17"/>
  <c r="I435" i="17"/>
  <c r="N435" i="17" s="1"/>
  <c r="H435" i="17"/>
  <c r="F435" i="17"/>
  <c r="L434" i="17"/>
  <c r="I434" i="17"/>
  <c r="N434" i="17" s="1"/>
  <c r="H434" i="17"/>
  <c r="F434" i="17"/>
  <c r="O433" i="17"/>
  <c r="J433" i="17"/>
  <c r="P433" i="17" s="1"/>
  <c r="H433" i="17"/>
  <c r="K433" i="17" s="1"/>
  <c r="Q433" i="17" s="1"/>
  <c r="F433" i="17"/>
  <c r="I432" i="17"/>
  <c r="N432" i="17" s="1"/>
  <c r="H432" i="17"/>
  <c r="F432" i="17"/>
  <c r="I431" i="17"/>
  <c r="N431" i="17" s="1"/>
  <c r="H431" i="17"/>
  <c r="K431" i="17" s="1"/>
  <c r="Q431" i="17" s="1"/>
  <c r="F431" i="17"/>
  <c r="I430" i="17"/>
  <c r="N430" i="17" s="1"/>
  <c r="H430" i="17"/>
  <c r="F430" i="17"/>
  <c r="J429" i="17" s="1"/>
  <c r="L429" i="17"/>
  <c r="I429" i="17"/>
  <c r="N429" i="17" s="1"/>
  <c r="H429" i="17"/>
  <c r="F429" i="17"/>
  <c r="J428" i="17"/>
  <c r="I428" i="17"/>
  <c r="H428" i="17"/>
  <c r="F428" i="17"/>
  <c r="J427" i="17" s="1"/>
  <c r="L427" i="17"/>
  <c r="M427" i="17" s="1"/>
  <c r="I427" i="17"/>
  <c r="N427" i="17" s="1"/>
  <c r="H427" i="17"/>
  <c r="F427" i="17"/>
  <c r="K427" i="17" s="1"/>
  <c r="Q427" i="17" s="1"/>
  <c r="O426" i="17"/>
  <c r="J426" i="17"/>
  <c r="P426" i="17" s="1"/>
  <c r="H426" i="17"/>
  <c r="I426" i="17" s="1"/>
  <c r="F426" i="17"/>
  <c r="I425" i="17"/>
  <c r="N425" i="17" s="1"/>
  <c r="H425" i="17"/>
  <c r="K425" i="17" s="1"/>
  <c r="Q425" i="17" s="1"/>
  <c r="F425" i="17"/>
  <c r="L424" i="17"/>
  <c r="L425" i="17" s="1"/>
  <c r="M425" i="17" s="1"/>
  <c r="I424" i="17"/>
  <c r="N424" i="17" s="1"/>
  <c r="H424" i="17"/>
  <c r="J424" i="17" s="1"/>
  <c r="F424" i="17"/>
  <c r="J423" i="17"/>
  <c r="H423" i="17"/>
  <c r="I423" i="17" s="1"/>
  <c r="F423" i="17"/>
  <c r="K423" i="17" s="1"/>
  <c r="Q423" i="17" s="1"/>
  <c r="N422" i="17"/>
  <c r="L422" i="17"/>
  <c r="L423" i="17" s="1"/>
  <c r="M423" i="17" s="1"/>
  <c r="I422" i="17"/>
  <c r="H422" i="17"/>
  <c r="F422" i="17"/>
  <c r="J421" i="17"/>
  <c r="P421" i="17" s="1"/>
  <c r="H421" i="17"/>
  <c r="F421" i="17"/>
  <c r="I420" i="17"/>
  <c r="N420" i="17" s="1"/>
  <c r="H420" i="17"/>
  <c r="J420" i="17" s="1"/>
  <c r="F420" i="17"/>
  <c r="I419" i="17"/>
  <c r="N419" i="17" s="1"/>
  <c r="H419" i="17"/>
  <c r="F419" i="17"/>
  <c r="L418" i="17"/>
  <c r="I418" i="17"/>
  <c r="N418" i="17" s="1"/>
  <c r="H418" i="17"/>
  <c r="K418" i="17" s="1"/>
  <c r="Q418" i="17" s="1"/>
  <c r="F418" i="17"/>
  <c r="J417" i="17"/>
  <c r="P417" i="17" s="1"/>
  <c r="H417" i="17"/>
  <c r="K417" i="17" s="1"/>
  <c r="Q417" i="17" s="1"/>
  <c r="F417" i="17"/>
  <c r="K416" i="17"/>
  <c r="Q416" i="17" s="1"/>
  <c r="I416" i="17"/>
  <c r="N416" i="17" s="1"/>
  <c r="H416" i="17"/>
  <c r="F416" i="17"/>
  <c r="I415" i="17"/>
  <c r="N415" i="17" s="1"/>
  <c r="H415" i="17"/>
  <c r="F415" i="17"/>
  <c r="L414" i="17"/>
  <c r="L415" i="17" s="1"/>
  <c r="I414" i="17"/>
  <c r="N414" i="17" s="1"/>
  <c r="H414" i="17"/>
  <c r="F414" i="17"/>
  <c r="J413" i="17"/>
  <c r="P413" i="17" s="1"/>
  <c r="H413" i="17"/>
  <c r="F413" i="17"/>
  <c r="I412" i="17"/>
  <c r="N412" i="17" s="1"/>
  <c r="H412" i="17"/>
  <c r="F412" i="17"/>
  <c r="L411" i="17"/>
  <c r="M411" i="17" s="1"/>
  <c r="I411" i="17"/>
  <c r="N411" i="17" s="1"/>
  <c r="H411" i="17"/>
  <c r="F411" i="17"/>
  <c r="J410" i="17"/>
  <c r="P410" i="17" s="1"/>
  <c r="I410" i="17"/>
  <c r="H410" i="17"/>
  <c r="F410" i="17"/>
  <c r="I409" i="17"/>
  <c r="N409" i="17" s="1"/>
  <c r="H409" i="17"/>
  <c r="K409" i="17" s="1"/>
  <c r="Q409" i="17" s="1"/>
  <c r="F409" i="17"/>
  <c r="L408" i="17"/>
  <c r="M408" i="17" s="1"/>
  <c r="I408" i="17"/>
  <c r="N408" i="17" s="1"/>
  <c r="H408" i="17"/>
  <c r="J408" i="17" s="1"/>
  <c r="F408" i="17"/>
  <c r="J407" i="17"/>
  <c r="H407" i="17"/>
  <c r="I407" i="17" s="1"/>
  <c r="F407" i="17"/>
  <c r="I406" i="17"/>
  <c r="N406" i="17" s="1"/>
  <c r="H406" i="17"/>
  <c r="F406" i="17"/>
  <c r="L405" i="17"/>
  <c r="I405" i="17"/>
  <c r="N405" i="17" s="1"/>
  <c r="H405" i="17"/>
  <c r="F405" i="17"/>
  <c r="L404" i="17"/>
  <c r="M404" i="17" s="1"/>
  <c r="J404" i="17"/>
  <c r="H404" i="17"/>
  <c r="I404" i="17" s="1"/>
  <c r="F404" i="17"/>
  <c r="J403" i="17"/>
  <c r="P403" i="17" s="1"/>
  <c r="H403" i="17"/>
  <c r="I403" i="17" s="1"/>
  <c r="F403" i="17"/>
  <c r="L402" i="17"/>
  <c r="I402" i="17"/>
  <c r="N402" i="17" s="1"/>
  <c r="H402" i="17"/>
  <c r="F402" i="17"/>
  <c r="K402" i="17" s="1"/>
  <c r="Q402" i="17" s="1"/>
  <c r="L401" i="17"/>
  <c r="M401" i="17" s="1"/>
  <c r="J401" i="17"/>
  <c r="P401" i="17" s="1"/>
  <c r="H401" i="17"/>
  <c r="K401" i="17" s="1"/>
  <c r="Q401" i="17" s="1"/>
  <c r="F401" i="17"/>
  <c r="J400" i="17"/>
  <c r="O400" i="17" s="1"/>
  <c r="H400" i="17"/>
  <c r="I400" i="17" s="1"/>
  <c r="F400" i="17"/>
  <c r="J399" i="17" s="1"/>
  <c r="N399" i="17"/>
  <c r="L399" i="17"/>
  <c r="L400" i="17" s="1"/>
  <c r="M400" i="17" s="1"/>
  <c r="I399" i="17"/>
  <c r="H399" i="17"/>
  <c r="K399" i="17" s="1"/>
  <c r="Q399" i="17" s="1"/>
  <c r="F399" i="17"/>
  <c r="L398" i="17"/>
  <c r="M398" i="17" s="1"/>
  <c r="J398" i="17"/>
  <c r="P398" i="17" s="1"/>
  <c r="H398" i="17"/>
  <c r="F398" i="17"/>
  <c r="L397" i="17"/>
  <c r="M397" i="17" s="1"/>
  <c r="J397" i="17"/>
  <c r="P397" i="17" s="1"/>
  <c r="H397" i="17"/>
  <c r="F397" i="17"/>
  <c r="L396" i="17"/>
  <c r="M396" i="17" s="1"/>
  <c r="J396" i="17"/>
  <c r="H396" i="17"/>
  <c r="I396" i="17" s="1"/>
  <c r="F396" i="17"/>
  <c r="J395" i="17"/>
  <c r="P395" i="17" s="1"/>
  <c r="I395" i="17"/>
  <c r="H395" i="17"/>
  <c r="F395" i="17"/>
  <c r="I394" i="17"/>
  <c r="N394" i="17" s="1"/>
  <c r="H394" i="17"/>
  <c r="K394" i="17" s="1"/>
  <c r="Q394" i="17" s="1"/>
  <c r="F394" i="17"/>
  <c r="L393" i="17"/>
  <c r="M393" i="17" s="1"/>
  <c r="I393" i="17"/>
  <c r="N393" i="17" s="1"/>
  <c r="H393" i="17"/>
  <c r="K393" i="17" s="1"/>
  <c r="Q393" i="17" s="1"/>
  <c r="F393" i="17"/>
  <c r="J392" i="17"/>
  <c r="O392" i="17" s="1"/>
  <c r="H392" i="17"/>
  <c r="I392" i="17" s="1"/>
  <c r="F392" i="17"/>
  <c r="I391" i="17"/>
  <c r="N391" i="17" s="1"/>
  <c r="H391" i="17"/>
  <c r="K391" i="17" s="1"/>
  <c r="Q391" i="17" s="1"/>
  <c r="F391" i="17"/>
  <c r="L390" i="17"/>
  <c r="L391" i="17" s="1"/>
  <c r="I390" i="17"/>
  <c r="N390" i="17" s="1"/>
  <c r="H390" i="17"/>
  <c r="F390" i="17"/>
  <c r="L389" i="17"/>
  <c r="M389" i="17" s="1"/>
  <c r="J389" i="17"/>
  <c r="P389" i="17" s="1"/>
  <c r="H389" i="17"/>
  <c r="F389" i="17"/>
  <c r="J388" i="17"/>
  <c r="H388" i="17"/>
  <c r="F388" i="17"/>
  <c r="I387" i="17"/>
  <c r="N387" i="17" s="1"/>
  <c r="H387" i="17"/>
  <c r="F387" i="17"/>
  <c r="L386" i="17"/>
  <c r="I386" i="17"/>
  <c r="N386" i="17" s="1"/>
  <c r="H386" i="17"/>
  <c r="K386" i="17" s="1"/>
  <c r="Q386" i="17" s="1"/>
  <c r="F386" i="17"/>
  <c r="L385" i="17"/>
  <c r="M385" i="17" s="1"/>
  <c r="J385" i="17"/>
  <c r="O385" i="17" s="1"/>
  <c r="H385" i="17"/>
  <c r="F385" i="17"/>
  <c r="L384" i="17"/>
  <c r="M384" i="17" s="1"/>
  <c r="J384" i="17"/>
  <c r="O384" i="17" s="1"/>
  <c r="H384" i="17"/>
  <c r="I384" i="17" s="1"/>
  <c r="F384" i="17"/>
  <c r="J383" i="17"/>
  <c r="H383" i="17"/>
  <c r="I383" i="17" s="1"/>
  <c r="F383" i="17"/>
  <c r="L382" i="17"/>
  <c r="L383" i="17" s="1"/>
  <c r="M383" i="17" s="1"/>
  <c r="I382" i="17"/>
  <c r="N382" i="17" s="1"/>
  <c r="H382" i="17"/>
  <c r="F382" i="17"/>
  <c r="J381" i="17"/>
  <c r="P381" i="17" s="1"/>
  <c r="H381" i="17"/>
  <c r="F381" i="17"/>
  <c r="L380" i="17"/>
  <c r="M380" i="17" s="1"/>
  <c r="I380" i="17"/>
  <c r="N380" i="17" s="1"/>
  <c r="H380" i="17"/>
  <c r="J380" i="17" s="1"/>
  <c r="F380" i="17"/>
  <c r="L379" i="17"/>
  <c r="M379" i="17" s="1"/>
  <c r="J379" i="17"/>
  <c r="P379" i="17" s="1"/>
  <c r="I379" i="17"/>
  <c r="H379" i="17"/>
  <c r="F379" i="17"/>
  <c r="K379" i="17" s="1"/>
  <c r="Q379" i="17" s="1"/>
  <c r="J378" i="17"/>
  <c r="P378" i="17" s="1"/>
  <c r="I378" i="17"/>
  <c r="H378" i="17"/>
  <c r="K378" i="17" s="1"/>
  <c r="Q378" i="17" s="1"/>
  <c r="F378" i="17"/>
  <c r="L377" i="17"/>
  <c r="M377" i="17" s="1"/>
  <c r="I377" i="17"/>
  <c r="N377" i="17" s="1"/>
  <c r="H377" i="17"/>
  <c r="K377" i="17" s="1"/>
  <c r="Q377" i="17" s="1"/>
  <c r="F377" i="17"/>
  <c r="L376" i="17"/>
  <c r="M376" i="17" s="1"/>
  <c r="J376" i="17"/>
  <c r="O376" i="17" s="1"/>
  <c r="H376" i="17"/>
  <c r="I376" i="17" s="1"/>
  <c r="F376" i="17"/>
  <c r="L375" i="17"/>
  <c r="M375" i="17" s="1"/>
  <c r="J375" i="17"/>
  <c r="O375" i="17" s="1"/>
  <c r="H375" i="17"/>
  <c r="I375" i="17" s="1"/>
  <c r="F375" i="17"/>
  <c r="L374" i="17"/>
  <c r="M374" i="17" s="1"/>
  <c r="J374" i="17"/>
  <c r="P374" i="17" s="1"/>
  <c r="H374" i="17"/>
  <c r="F374" i="17"/>
  <c r="L373" i="17"/>
  <c r="M373" i="17" s="1"/>
  <c r="J373" i="17"/>
  <c r="H373" i="17"/>
  <c r="F373" i="17"/>
  <c r="L372" i="17"/>
  <c r="M372" i="17" s="1"/>
  <c r="J372" i="17"/>
  <c r="P372" i="17" s="1"/>
  <c r="H372" i="17"/>
  <c r="I372" i="17" s="1"/>
  <c r="F372" i="17"/>
  <c r="L371" i="17"/>
  <c r="M371" i="17" s="1"/>
  <c r="J371" i="17"/>
  <c r="P371" i="17" s="1"/>
  <c r="H371" i="17"/>
  <c r="I371" i="17" s="1"/>
  <c r="F371" i="17"/>
  <c r="J370" i="17"/>
  <c r="P370" i="17" s="1"/>
  <c r="H370" i="17"/>
  <c r="F370" i="17"/>
  <c r="L369" i="17"/>
  <c r="M369" i="17" s="1"/>
  <c r="I369" i="17"/>
  <c r="N369" i="17" s="1"/>
  <c r="H369" i="17"/>
  <c r="F369" i="17"/>
  <c r="L368" i="17"/>
  <c r="M368" i="17" s="1"/>
  <c r="K368" i="17"/>
  <c r="Q368" i="17" s="1"/>
  <c r="J368" i="17"/>
  <c r="O368" i="17" s="1"/>
  <c r="H368" i="17"/>
  <c r="I368" i="17" s="1"/>
  <c r="F368" i="17"/>
  <c r="K367" i="17"/>
  <c r="Q367" i="17" s="1"/>
  <c r="J367" i="17"/>
  <c r="P367" i="17" s="1"/>
  <c r="H367" i="17"/>
  <c r="I367" i="17" s="1"/>
  <c r="F367" i="17"/>
  <c r="N366" i="17"/>
  <c r="L366" i="17"/>
  <c r="L367" i="17" s="1"/>
  <c r="M367" i="17" s="1"/>
  <c r="I366" i="17"/>
  <c r="H366" i="17"/>
  <c r="F366" i="17"/>
  <c r="L365" i="17"/>
  <c r="M365" i="17" s="1"/>
  <c r="J365" i="17"/>
  <c r="P365" i="17" s="1"/>
  <c r="H365" i="17"/>
  <c r="F365" i="17"/>
  <c r="L364" i="17"/>
  <c r="M364" i="17" s="1"/>
  <c r="J364" i="17"/>
  <c r="I364" i="17"/>
  <c r="H364" i="17"/>
  <c r="F364" i="17"/>
  <c r="J363" i="17"/>
  <c r="P363" i="17" s="1"/>
  <c r="I363" i="17"/>
  <c r="H363" i="17"/>
  <c r="K363" i="17" s="1"/>
  <c r="Q363" i="17" s="1"/>
  <c r="F363" i="17"/>
  <c r="N362" i="17"/>
  <c r="L362" i="17"/>
  <c r="M362" i="17" s="1"/>
  <c r="I362" i="17"/>
  <c r="H362" i="17"/>
  <c r="F362" i="17"/>
  <c r="K362" i="17" s="1"/>
  <c r="Q362" i="17" s="1"/>
  <c r="J361" i="17"/>
  <c r="H361" i="17"/>
  <c r="I361" i="17" s="1"/>
  <c r="F361" i="17"/>
  <c r="L360" i="17"/>
  <c r="L361" i="17" s="1"/>
  <c r="M361" i="17" s="1"/>
  <c r="I360" i="17"/>
  <c r="N360" i="17" s="1"/>
  <c r="H360" i="17"/>
  <c r="F360" i="17"/>
  <c r="L359" i="17"/>
  <c r="M359" i="17" s="1"/>
  <c r="J359" i="17"/>
  <c r="O359" i="17" s="1"/>
  <c r="H359" i="17"/>
  <c r="F359" i="17"/>
  <c r="J358" i="17"/>
  <c r="H358" i="17"/>
  <c r="I358" i="17" s="1"/>
  <c r="F358" i="17"/>
  <c r="I357" i="17"/>
  <c r="N357" i="17" s="1"/>
  <c r="H357" i="17"/>
  <c r="F357" i="17"/>
  <c r="I356" i="17"/>
  <c r="N356" i="17" s="1"/>
  <c r="H356" i="17"/>
  <c r="K356" i="17" s="1"/>
  <c r="Q356" i="17" s="1"/>
  <c r="F356" i="17"/>
  <c r="I355" i="17"/>
  <c r="N355" i="17" s="1"/>
  <c r="H355" i="17"/>
  <c r="F355" i="17"/>
  <c r="L354" i="17"/>
  <c r="L355" i="17" s="1"/>
  <c r="M355" i="17" s="1"/>
  <c r="I354" i="17"/>
  <c r="N354" i="17" s="1"/>
  <c r="H354" i="17"/>
  <c r="K354" i="17" s="1"/>
  <c r="Q354" i="17" s="1"/>
  <c r="F354" i="17"/>
  <c r="L353" i="17"/>
  <c r="M353" i="17" s="1"/>
  <c r="J353" i="17"/>
  <c r="H353" i="17"/>
  <c r="I353" i="17" s="1"/>
  <c r="F353" i="17"/>
  <c r="K353" i="17" s="1"/>
  <c r="Q353" i="17" s="1"/>
  <c r="L352" i="17"/>
  <c r="M352" i="17" s="1"/>
  <c r="J352" i="17"/>
  <c r="P352" i="17" s="1"/>
  <c r="H352" i="17"/>
  <c r="I352" i="17" s="1"/>
  <c r="F352" i="17"/>
  <c r="P351" i="17"/>
  <c r="L351" i="17"/>
  <c r="M351" i="17" s="1"/>
  <c r="J351" i="17"/>
  <c r="O351" i="17" s="1"/>
  <c r="H351" i="17"/>
  <c r="F351" i="17"/>
  <c r="M350" i="17"/>
  <c r="L350" i="17"/>
  <c r="J350" i="17"/>
  <c r="H350" i="17"/>
  <c r="I350" i="17" s="1"/>
  <c r="F350" i="17"/>
  <c r="J349" i="17"/>
  <c r="P349" i="17" s="1"/>
  <c r="H349" i="17"/>
  <c r="I349" i="17" s="1"/>
  <c r="F349" i="17"/>
  <c r="L348" i="17"/>
  <c r="I348" i="17"/>
  <c r="N348" i="17" s="1"/>
  <c r="H348" i="17"/>
  <c r="K348" i="17" s="1"/>
  <c r="Q348" i="17" s="1"/>
  <c r="F348" i="17"/>
  <c r="O347" i="17"/>
  <c r="J347" i="17"/>
  <c r="P347" i="17" s="1"/>
  <c r="H347" i="17"/>
  <c r="I347" i="17" s="1"/>
  <c r="F347" i="17"/>
  <c r="L346" i="17"/>
  <c r="L347" i="17" s="1"/>
  <c r="M347" i="17" s="1"/>
  <c r="I346" i="17"/>
  <c r="N346" i="17" s="1"/>
  <c r="H346" i="17"/>
  <c r="F346" i="17"/>
  <c r="K346" i="17" s="1"/>
  <c r="Q346" i="17" s="1"/>
  <c r="L345" i="17"/>
  <c r="M345" i="17" s="1"/>
  <c r="J345" i="17"/>
  <c r="H345" i="17"/>
  <c r="I345" i="17" s="1"/>
  <c r="F345" i="17"/>
  <c r="L344" i="17"/>
  <c r="M344" i="17" s="1"/>
  <c r="J344" i="17"/>
  <c r="P344" i="17" s="1"/>
  <c r="H344" i="17"/>
  <c r="I344" i="17" s="1"/>
  <c r="F344" i="17"/>
  <c r="L343" i="17"/>
  <c r="M343" i="17" s="1"/>
  <c r="J343" i="17"/>
  <c r="O343" i="17" s="1"/>
  <c r="H343" i="17"/>
  <c r="F343" i="17"/>
  <c r="L342" i="17"/>
  <c r="M342" i="17" s="1"/>
  <c r="J342" i="17"/>
  <c r="H342" i="17"/>
  <c r="K342" i="17" s="1"/>
  <c r="Q342" i="17" s="1"/>
  <c r="F342" i="17"/>
  <c r="L341" i="17"/>
  <c r="M341" i="17" s="1"/>
  <c r="J341" i="17"/>
  <c r="P341" i="17" s="1"/>
  <c r="H341" i="17"/>
  <c r="I341" i="17" s="1"/>
  <c r="F341" i="17"/>
  <c r="K341" i="17" s="1"/>
  <c r="Q341" i="17" s="1"/>
  <c r="L340" i="17"/>
  <c r="M340" i="17" s="1"/>
  <c r="J340" i="17"/>
  <c r="P340" i="17" s="1"/>
  <c r="I340" i="17"/>
  <c r="H340" i="17"/>
  <c r="K340" i="17" s="1"/>
  <c r="Q340" i="17" s="1"/>
  <c r="S340" i="17" s="1"/>
  <c r="F340" i="17"/>
  <c r="L339" i="17"/>
  <c r="M339" i="17" s="1"/>
  <c r="J339" i="17"/>
  <c r="P339" i="17" s="1"/>
  <c r="H339" i="17"/>
  <c r="I339" i="17" s="1"/>
  <c r="F339" i="17"/>
  <c r="L338" i="17"/>
  <c r="M338" i="17" s="1"/>
  <c r="J338" i="17"/>
  <c r="P338" i="17" s="1"/>
  <c r="H338" i="17"/>
  <c r="F338" i="17"/>
  <c r="L337" i="17"/>
  <c r="M337" i="17" s="1"/>
  <c r="J337" i="17"/>
  <c r="H337" i="17"/>
  <c r="I337" i="17" s="1"/>
  <c r="F337" i="17"/>
  <c r="L336" i="17"/>
  <c r="M336" i="17" s="1"/>
  <c r="J336" i="17"/>
  <c r="P336" i="17" s="1"/>
  <c r="H336" i="17"/>
  <c r="F336" i="17"/>
  <c r="J335" i="17"/>
  <c r="O335" i="17" s="1"/>
  <c r="H335" i="17"/>
  <c r="F335" i="17"/>
  <c r="J334" i="17" s="1"/>
  <c r="I334" i="17"/>
  <c r="N334" i="17" s="1"/>
  <c r="H334" i="17"/>
  <c r="F334" i="17"/>
  <c r="L333" i="17"/>
  <c r="M333" i="17" s="1"/>
  <c r="I333" i="17"/>
  <c r="N333" i="17" s="1"/>
  <c r="H333" i="17"/>
  <c r="F333" i="17"/>
  <c r="J332" i="17"/>
  <c r="P332" i="17" s="1"/>
  <c r="H332" i="17"/>
  <c r="I332" i="17" s="1"/>
  <c r="F332" i="17"/>
  <c r="I331" i="17"/>
  <c r="N331" i="17" s="1"/>
  <c r="H331" i="17"/>
  <c r="F331" i="17"/>
  <c r="L330" i="17"/>
  <c r="M330" i="17" s="1"/>
  <c r="I330" i="17"/>
  <c r="N330" i="17" s="1"/>
  <c r="H330" i="17"/>
  <c r="F330" i="17"/>
  <c r="J329" i="17"/>
  <c r="H329" i="17"/>
  <c r="I329" i="17" s="1"/>
  <c r="F329" i="17"/>
  <c r="K329" i="17" s="1"/>
  <c r="Q329" i="17" s="1"/>
  <c r="L328" i="17"/>
  <c r="L329" i="17" s="1"/>
  <c r="M329" i="17" s="1"/>
  <c r="N329" i="17" s="1"/>
  <c r="I328" i="17"/>
  <c r="N328" i="17" s="1"/>
  <c r="H328" i="17"/>
  <c r="K328" i="17" s="1"/>
  <c r="Q328" i="17" s="1"/>
  <c r="F328" i="17"/>
  <c r="L327" i="17"/>
  <c r="M327" i="17" s="1"/>
  <c r="J327" i="17"/>
  <c r="O327" i="17" s="1"/>
  <c r="H327" i="17"/>
  <c r="F327" i="17"/>
  <c r="J326" i="17"/>
  <c r="H326" i="17"/>
  <c r="K326" i="17" s="1"/>
  <c r="Q326" i="17" s="1"/>
  <c r="F326" i="17"/>
  <c r="L325" i="17"/>
  <c r="M325" i="17" s="1"/>
  <c r="I325" i="17"/>
  <c r="N325" i="17" s="1"/>
  <c r="H325" i="17"/>
  <c r="J325" i="17" s="1"/>
  <c r="F325" i="17"/>
  <c r="O324" i="17"/>
  <c r="L324" i="17"/>
  <c r="M324" i="17" s="1"/>
  <c r="J324" i="17"/>
  <c r="P324" i="17" s="1"/>
  <c r="H324" i="17"/>
  <c r="I324" i="17" s="1"/>
  <c r="F324" i="17"/>
  <c r="L323" i="17"/>
  <c r="M323" i="17" s="1"/>
  <c r="J323" i="17"/>
  <c r="P323" i="17" s="1"/>
  <c r="H323" i="17"/>
  <c r="K323" i="17" s="1"/>
  <c r="Q323" i="17" s="1"/>
  <c r="F323" i="17"/>
  <c r="J322" i="17"/>
  <c r="P322" i="17" s="1"/>
  <c r="H322" i="17"/>
  <c r="K322" i="17" s="1"/>
  <c r="Q322" i="17" s="1"/>
  <c r="F322" i="17"/>
  <c r="L321" i="17"/>
  <c r="L322" i="17" s="1"/>
  <c r="M322" i="17" s="1"/>
  <c r="I321" i="17"/>
  <c r="N321" i="17" s="1"/>
  <c r="H321" i="17"/>
  <c r="J321" i="17" s="1"/>
  <c r="F321" i="17"/>
  <c r="J320" i="17"/>
  <c r="P320" i="17" s="1"/>
  <c r="H320" i="17"/>
  <c r="I320" i="17" s="1"/>
  <c r="F320" i="17"/>
  <c r="L319" i="17"/>
  <c r="I319" i="17"/>
  <c r="N319" i="17" s="1"/>
  <c r="H319" i="17"/>
  <c r="K319" i="17" s="1"/>
  <c r="Q319" i="17" s="1"/>
  <c r="F319" i="17"/>
  <c r="M318" i="17"/>
  <c r="L318" i="17"/>
  <c r="J318" i="17"/>
  <c r="I318" i="17"/>
  <c r="H318" i="17"/>
  <c r="F318" i="17"/>
  <c r="J317" i="17"/>
  <c r="P317" i="17" s="1"/>
  <c r="H317" i="17"/>
  <c r="I317" i="17" s="1"/>
  <c r="F317" i="17"/>
  <c r="L316" i="17"/>
  <c r="I316" i="17"/>
  <c r="N316" i="17" s="1"/>
  <c r="H316" i="17"/>
  <c r="F316" i="17"/>
  <c r="K316" i="17" s="1"/>
  <c r="Q316" i="17" s="1"/>
  <c r="J315" i="17"/>
  <c r="P315" i="17" s="1"/>
  <c r="H315" i="17"/>
  <c r="F315" i="17"/>
  <c r="L314" i="17"/>
  <c r="L315" i="17" s="1"/>
  <c r="M315" i="17" s="1"/>
  <c r="I314" i="17"/>
  <c r="N314" i="17" s="1"/>
  <c r="H314" i="17"/>
  <c r="F314" i="17"/>
  <c r="L313" i="17"/>
  <c r="M313" i="17" s="1"/>
  <c r="J313" i="17"/>
  <c r="H313" i="17"/>
  <c r="I313" i="17" s="1"/>
  <c r="F313" i="17"/>
  <c r="L312" i="17"/>
  <c r="M312" i="17" s="1"/>
  <c r="K312" i="17"/>
  <c r="Q312" i="17" s="1"/>
  <c r="J312" i="17"/>
  <c r="P312" i="17" s="1"/>
  <c r="H312" i="17"/>
  <c r="I312" i="17" s="1"/>
  <c r="F312" i="17"/>
  <c r="J311" i="17"/>
  <c r="O311" i="17" s="1"/>
  <c r="H311" i="17"/>
  <c r="F311" i="17"/>
  <c r="I310" i="17"/>
  <c r="N310" i="17" s="1"/>
  <c r="H310" i="17"/>
  <c r="F310" i="17"/>
  <c r="J309" i="17" s="1"/>
  <c r="N309" i="17"/>
  <c r="I309" i="17"/>
  <c r="H309" i="17"/>
  <c r="F309" i="17"/>
  <c r="I308" i="17"/>
  <c r="N308" i="17" s="1"/>
  <c r="H308" i="17"/>
  <c r="F308" i="17"/>
  <c r="K308" i="17" s="1"/>
  <c r="Q308" i="17" s="1"/>
  <c r="L307" i="17"/>
  <c r="I307" i="17"/>
  <c r="N307" i="17" s="1"/>
  <c r="H307" i="17"/>
  <c r="F307" i="17"/>
  <c r="J306" i="17"/>
  <c r="P306" i="17" s="1"/>
  <c r="H306" i="17"/>
  <c r="K306" i="17" s="1"/>
  <c r="Q306" i="17" s="1"/>
  <c r="F306" i="17"/>
  <c r="L305" i="17"/>
  <c r="M305" i="17" s="1"/>
  <c r="I305" i="17"/>
  <c r="N305" i="17" s="1"/>
  <c r="H305" i="17"/>
  <c r="K305" i="17" s="1"/>
  <c r="Q305" i="17" s="1"/>
  <c r="F305" i="17"/>
  <c r="J304" i="17"/>
  <c r="O304" i="17" s="1"/>
  <c r="H304" i="17"/>
  <c r="I304" i="17" s="1"/>
  <c r="F304" i="17"/>
  <c r="L303" i="17"/>
  <c r="L304" i="17" s="1"/>
  <c r="M304" i="17" s="1"/>
  <c r="I303" i="17"/>
  <c r="N303" i="17" s="1"/>
  <c r="H303" i="17"/>
  <c r="F303" i="17"/>
  <c r="J302" i="17"/>
  <c r="H302" i="17"/>
  <c r="F302" i="17"/>
  <c r="J301" i="17" s="1"/>
  <c r="L301" i="17"/>
  <c r="M301" i="17" s="1"/>
  <c r="I301" i="17"/>
  <c r="N301" i="17" s="1"/>
  <c r="H301" i="17"/>
  <c r="F301" i="17"/>
  <c r="K301" i="17" s="1"/>
  <c r="Q301" i="17" s="1"/>
  <c r="L300" i="17"/>
  <c r="M300" i="17" s="1"/>
  <c r="J300" i="17"/>
  <c r="P300" i="17" s="1"/>
  <c r="H300" i="17"/>
  <c r="I300" i="17" s="1"/>
  <c r="F300" i="17"/>
  <c r="L299" i="17"/>
  <c r="M299" i="17" s="1"/>
  <c r="J299" i="17"/>
  <c r="P299" i="17" s="1"/>
  <c r="H299" i="17"/>
  <c r="F299" i="17"/>
  <c r="L298" i="17"/>
  <c r="M298" i="17" s="1"/>
  <c r="J298" i="17"/>
  <c r="P298" i="17" s="1"/>
  <c r="H298" i="17"/>
  <c r="I298" i="17" s="1"/>
  <c r="F298" i="17"/>
  <c r="K297" i="17"/>
  <c r="Q297" i="17" s="1"/>
  <c r="J297" i="17"/>
  <c r="H297" i="17"/>
  <c r="I297" i="17" s="1"/>
  <c r="F297" i="17"/>
  <c r="I296" i="17"/>
  <c r="N296" i="17" s="1"/>
  <c r="H296" i="17"/>
  <c r="K296" i="17" s="1"/>
  <c r="Q296" i="17" s="1"/>
  <c r="F296" i="17"/>
  <c r="L295" i="17"/>
  <c r="L296" i="17" s="1"/>
  <c r="I295" i="17"/>
  <c r="N295" i="17" s="1"/>
  <c r="H295" i="17"/>
  <c r="F295" i="17"/>
  <c r="J294" i="17"/>
  <c r="H294" i="17"/>
  <c r="I294" i="17" s="1"/>
  <c r="F294" i="17"/>
  <c r="L293" i="17"/>
  <c r="M293" i="17" s="1"/>
  <c r="I293" i="17"/>
  <c r="N293" i="17" s="1"/>
  <c r="H293" i="17"/>
  <c r="F293" i="17"/>
  <c r="K293" i="17" s="1"/>
  <c r="Q293" i="17" s="1"/>
  <c r="L292" i="17"/>
  <c r="M292" i="17" s="1"/>
  <c r="J292" i="17"/>
  <c r="P292" i="17" s="1"/>
  <c r="H292" i="17"/>
  <c r="I292" i="17" s="1"/>
  <c r="F292" i="17"/>
  <c r="K292" i="17" s="1"/>
  <c r="Q292" i="17" s="1"/>
  <c r="S292" i="17" s="1"/>
  <c r="L291" i="17"/>
  <c r="M291" i="17" s="1"/>
  <c r="J291" i="17"/>
  <c r="O291" i="17" s="1"/>
  <c r="H291" i="17"/>
  <c r="F291" i="17"/>
  <c r="J290" i="17"/>
  <c r="P290" i="17" s="1"/>
  <c r="H290" i="17"/>
  <c r="K290" i="17" s="1"/>
  <c r="Q290" i="17" s="1"/>
  <c r="F290" i="17"/>
  <c r="I289" i="17"/>
  <c r="N289" i="17" s="1"/>
  <c r="H289" i="17"/>
  <c r="K289" i="17" s="1"/>
  <c r="Q289" i="17" s="1"/>
  <c r="F289" i="17"/>
  <c r="N288" i="17"/>
  <c r="I288" i="17"/>
  <c r="H288" i="17"/>
  <c r="F288" i="17"/>
  <c r="L287" i="17"/>
  <c r="L288" i="17" s="1"/>
  <c r="I287" i="17"/>
  <c r="N287" i="17" s="1"/>
  <c r="H287" i="17"/>
  <c r="F287" i="17"/>
  <c r="J286" i="17"/>
  <c r="H286" i="17"/>
  <c r="F286" i="17"/>
  <c r="I285" i="17"/>
  <c r="N285" i="17" s="1"/>
  <c r="H285" i="17"/>
  <c r="F285" i="17"/>
  <c r="I284" i="17"/>
  <c r="N284" i="17" s="1"/>
  <c r="H284" i="17"/>
  <c r="K284" i="17" s="1"/>
  <c r="Q284" i="17" s="1"/>
  <c r="F284" i="17"/>
  <c r="L283" i="17"/>
  <c r="M283" i="17" s="1"/>
  <c r="I283" i="17"/>
  <c r="N283" i="17" s="1"/>
  <c r="H283" i="17"/>
  <c r="F283" i="17"/>
  <c r="J282" i="17"/>
  <c r="P282" i="17" s="1"/>
  <c r="H282" i="17"/>
  <c r="F282" i="17"/>
  <c r="L281" i="17"/>
  <c r="M281" i="17" s="1"/>
  <c r="I281" i="17"/>
  <c r="N281" i="17" s="1"/>
  <c r="H281" i="17"/>
  <c r="J281" i="17" s="1"/>
  <c r="F281" i="17"/>
  <c r="J280" i="17"/>
  <c r="O280" i="17" s="1"/>
  <c r="H280" i="17"/>
  <c r="I280" i="17" s="1"/>
  <c r="F280" i="17"/>
  <c r="I279" i="17"/>
  <c r="N279" i="17" s="1"/>
  <c r="H279" i="17"/>
  <c r="F279" i="17"/>
  <c r="L278" i="17"/>
  <c r="M278" i="17" s="1"/>
  <c r="I278" i="17"/>
  <c r="N278" i="17" s="1"/>
  <c r="H278" i="17"/>
  <c r="K278" i="17" s="1"/>
  <c r="Q278" i="17" s="1"/>
  <c r="F278" i="17"/>
  <c r="L277" i="17"/>
  <c r="M277" i="17" s="1"/>
  <c r="J277" i="17"/>
  <c r="P277" i="17" s="1"/>
  <c r="H277" i="17"/>
  <c r="I277" i="17" s="1"/>
  <c r="F277" i="17"/>
  <c r="J276" i="17"/>
  <c r="P276" i="17" s="1"/>
  <c r="H276" i="17"/>
  <c r="I276" i="17" s="1"/>
  <c r="F276" i="17"/>
  <c r="I275" i="17"/>
  <c r="N275" i="17" s="1"/>
  <c r="H275" i="17"/>
  <c r="F275" i="17"/>
  <c r="J274" i="17" s="1"/>
  <c r="P274" i="17" s="1"/>
  <c r="I274" i="17"/>
  <c r="N274" i="17" s="1"/>
  <c r="H274" i="17"/>
  <c r="K274" i="17" s="1"/>
  <c r="Q274" i="17" s="1"/>
  <c r="F274" i="17"/>
  <c r="L273" i="17"/>
  <c r="M273" i="17" s="1"/>
  <c r="I273" i="17"/>
  <c r="N273" i="17" s="1"/>
  <c r="H273" i="17"/>
  <c r="K273" i="17" s="1"/>
  <c r="Q273" i="17" s="1"/>
  <c r="F273" i="17"/>
  <c r="J272" i="17"/>
  <c r="P272" i="17" s="1"/>
  <c r="H272" i="17"/>
  <c r="F272" i="17"/>
  <c r="I271" i="17"/>
  <c r="N271" i="17" s="1"/>
  <c r="H271" i="17"/>
  <c r="F271" i="17"/>
  <c r="J270" i="17" s="1"/>
  <c r="I270" i="17"/>
  <c r="N270" i="17" s="1"/>
  <c r="H270" i="17"/>
  <c r="F270" i="17"/>
  <c r="L269" i="17"/>
  <c r="M269" i="17" s="1"/>
  <c r="I269" i="17"/>
  <c r="N269" i="17" s="1"/>
  <c r="H269" i="17"/>
  <c r="F269" i="17"/>
  <c r="K269" i="17" s="1"/>
  <c r="Q269" i="17" s="1"/>
  <c r="J268" i="17"/>
  <c r="P268" i="17" s="1"/>
  <c r="H268" i="17"/>
  <c r="I268" i="17" s="1"/>
  <c r="F268" i="17"/>
  <c r="L267" i="17"/>
  <c r="M267" i="17" s="1"/>
  <c r="I267" i="17"/>
  <c r="N267" i="17" s="1"/>
  <c r="H267" i="17"/>
  <c r="F267" i="17"/>
  <c r="J266" i="17"/>
  <c r="P266" i="17" s="1"/>
  <c r="H266" i="17"/>
  <c r="F266" i="17"/>
  <c r="L265" i="17"/>
  <c r="M265" i="17" s="1"/>
  <c r="I265" i="17"/>
  <c r="N265" i="17" s="1"/>
  <c r="H265" i="17"/>
  <c r="J265" i="17" s="1"/>
  <c r="F265" i="17"/>
  <c r="J264" i="17"/>
  <c r="P264" i="17" s="1"/>
  <c r="H264" i="17"/>
  <c r="I264" i="17" s="1"/>
  <c r="F264" i="17"/>
  <c r="L263" i="17"/>
  <c r="I263" i="17"/>
  <c r="N263" i="17" s="1"/>
  <c r="H263" i="17"/>
  <c r="F263" i="17"/>
  <c r="J262" i="17"/>
  <c r="H262" i="17"/>
  <c r="F262" i="17"/>
  <c r="J261" i="17" s="1"/>
  <c r="P261" i="17" s="1"/>
  <c r="L261" i="17"/>
  <c r="M261" i="17" s="1"/>
  <c r="I261" i="17"/>
  <c r="N261" i="17" s="1"/>
  <c r="H261" i="17"/>
  <c r="F261" i="17"/>
  <c r="L260" i="17"/>
  <c r="M260" i="17" s="1"/>
  <c r="J260" i="17"/>
  <c r="O260" i="17" s="1"/>
  <c r="I260" i="17"/>
  <c r="H260" i="17"/>
  <c r="K260" i="17" s="1"/>
  <c r="Q260" i="17" s="1"/>
  <c r="F260" i="17"/>
  <c r="J259" i="17"/>
  <c r="O259" i="17" s="1"/>
  <c r="H259" i="17"/>
  <c r="F259" i="17"/>
  <c r="I258" i="17"/>
  <c r="N258" i="17" s="1"/>
  <c r="H258" i="17"/>
  <c r="F258" i="17"/>
  <c r="L257" i="17"/>
  <c r="M257" i="17" s="1"/>
  <c r="I257" i="17"/>
  <c r="N257" i="17" s="1"/>
  <c r="H257" i="17"/>
  <c r="K257" i="17" s="1"/>
  <c r="Q257" i="17" s="1"/>
  <c r="F257" i="17"/>
  <c r="L256" i="17"/>
  <c r="M256" i="17" s="1"/>
  <c r="J256" i="17"/>
  <c r="P256" i="17" s="1"/>
  <c r="H256" i="17"/>
  <c r="F256" i="17"/>
  <c r="J255" i="17"/>
  <c r="O255" i="17" s="1"/>
  <c r="H255" i="17"/>
  <c r="F255" i="17"/>
  <c r="J254" i="17" s="1"/>
  <c r="L254" i="17"/>
  <c r="L255" i="17" s="1"/>
  <c r="M255" i="17" s="1"/>
  <c r="I254" i="17"/>
  <c r="N254" i="17" s="1"/>
  <c r="H254" i="17"/>
  <c r="F254" i="17"/>
  <c r="J253" i="17"/>
  <c r="P253" i="17" s="1"/>
  <c r="I253" i="17"/>
  <c r="H253" i="17"/>
  <c r="F253" i="17"/>
  <c r="L252" i="17"/>
  <c r="M252" i="17" s="1"/>
  <c r="I252" i="17"/>
  <c r="N252" i="17" s="1"/>
  <c r="H252" i="17"/>
  <c r="F252" i="17"/>
  <c r="J251" i="17"/>
  <c r="P251" i="17" s="1"/>
  <c r="H251" i="17"/>
  <c r="F251" i="17"/>
  <c r="I250" i="17"/>
  <c r="N250" i="17" s="1"/>
  <c r="H250" i="17"/>
  <c r="K250" i="17" s="1"/>
  <c r="Q250" i="17" s="1"/>
  <c r="F250" i="17"/>
  <c r="J249" i="17"/>
  <c r="I249" i="17"/>
  <c r="N249" i="17" s="1"/>
  <c r="H249" i="17"/>
  <c r="F249" i="17"/>
  <c r="L248" i="17"/>
  <c r="L249" i="17" s="1"/>
  <c r="I248" i="17"/>
  <c r="N248" i="17" s="1"/>
  <c r="H248" i="17"/>
  <c r="F248" i="17"/>
  <c r="J247" i="17"/>
  <c r="O247" i="17" s="1"/>
  <c r="H247" i="17"/>
  <c r="F247" i="17"/>
  <c r="I246" i="17"/>
  <c r="N246" i="17" s="1"/>
  <c r="H246" i="17"/>
  <c r="F246" i="17"/>
  <c r="I245" i="17"/>
  <c r="N245" i="17" s="1"/>
  <c r="H245" i="17"/>
  <c r="F245" i="17"/>
  <c r="L244" i="17"/>
  <c r="M244" i="17" s="1"/>
  <c r="I244" i="17"/>
  <c r="N244" i="17" s="1"/>
  <c r="H244" i="17"/>
  <c r="F244" i="17"/>
  <c r="P243" i="17"/>
  <c r="O243" i="17"/>
  <c r="L243" i="17"/>
  <c r="M243" i="17" s="1"/>
  <c r="J243" i="17"/>
  <c r="H243" i="17"/>
  <c r="F243" i="17"/>
  <c r="J242" i="17"/>
  <c r="H242" i="17"/>
  <c r="F242" i="17"/>
  <c r="N241" i="17"/>
  <c r="I241" i="17"/>
  <c r="H241" i="17"/>
  <c r="F241" i="17"/>
  <c r="L240" i="17"/>
  <c r="I240" i="17"/>
  <c r="N240" i="17" s="1"/>
  <c r="H240" i="17"/>
  <c r="F240" i="17"/>
  <c r="J239" i="17"/>
  <c r="O239" i="17" s="1"/>
  <c r="H239" i="17"/>
  <c r="K239" i="17" s="1"/>
  <c r="Q239" i="17" s="1"/>
  <c r="F239" i="17"/>
  <c r="I238" i="17"/>
  <c r="N238" i="17" s="1"/>
  <c r="H238" i="17"/>
  <c r="F238" i="17"/>
  <c r="J237" i="17" s="1"/>
  <c r="I237" i="17"/>
  <c r="N237" i="17" s="1"/>
  <c r="H237" i="17"/>
  <c r="F237" i="17"/>
  <c r="L236" i="17"/>
  <c r="M236" i="17" s="1"/>
  <c r="I236" i="17"/>
  <c r="N236" i="17" s="1"/>
  <c r="H236" i="17"/>
  <c r="F236" i="17"/>
  <c r="O235" i="17"/>
  <c r="J235" i="17"/>
  <c r="P235" i="17" s="1"/>
  <c r="H235" i="17"/>
  <c r="I235" i="17" s="1"/>
  <c r="F235" i="17"/>
  <c r="I234" i="17"/>
  <c r="N234" i="17" s="1"/>
  <c r="H234" i="17"/>
  <c r="F234" i="17"/>
  <c r="I233" i="17"/>
  <c r="N233" i="17" s="1"/>
  <c r="H233" i="17"/>
  <c r="K233" i="17" s="1"/>
  <c r="Q233" i="17" s="1"/>
  <c r="F233" i="17"/>
  <c r="I232" i="17"/>
  <c r="N232" i="17" s="1"/>
  <c r="H232" i="17"/>
  <c r="F232" i="17"/>
  <c r="I231" i="17"/>
  <c r="N231" i="17" s="1"/>
  <c r="H231" i="17"/>
  <c r="K231" i="17" s="1"/>
  <c r="Q231" i="17" s="1"/>
  <c r="F231" i="17"/>
  <c r="I230" i="17"/>
  <c r="N230" i="17" s="1"/>
  <c r="H230" i="17"/>
  <c r="F230" i="17"/>
  <c r="L229" i="17"/>
  <c r="I229" i="17"/>
  <c r="N229" i="17" s="1"/>
  <c r="H229" i="17"/>
  <c r="F229" i="17"/>
  <c r="K229" i="17" s="1"/>
  <c r="Q229" i="17" s="1"/>
  <c r="L228" i="17"/>
  <c r="M228" i="17" s="1"/>
  <c r="J228" i="17"/>
  <c r="P228" i="17" s="1"/>
  <c r="H228" i="17"/>
  <c r="F228" i="17"/>
  <c r="J227" i="17"/>
  <c r="P227" i="17" s="1"/>
  <c r="H227" i="17"/>
  <c r="K227" i="17" s="1"/>
  <c r="Q227" i="17" s="1"/>
  <c r="S227" i="17" s="1"/>
  <c r="F227" i="17"/>
  <c r="I226" i="17"/>
  <c r="N226" i="17" s="1"/>
  <c r="H226" i="17"/>
  <c r="K226" i="17" s="1"/>
  <c r="Q226" i="17" s="1"/>
  <c r="F226" i="17"/>
  <c r="L225" i="17"/>
  <c r="M225" i="17" s="1"/>
  <c r="I225" i="17"/>
  <c r="N225" i="17" s="1"/>
  <c r="H225" i="17"/>
  <c r="F225" i="17"/>
  <c r="J224" i="17"/>
  <c r="O224" i="17" s="1"/>
  <c r="H224" i="17"/>
  <c r="F224" i="17"/>
  <c r="I223" i="17"/>
  <c r="N223" i="17" s="1"/>
  <c r="H223" i="17"/>
  <c r="F223" i="17"/>
  <c r="L222" i="17"/>
  <c r="L223" i="17" s="1"/>
  <c r="I222" i="17"/>
  <c r="N222" i="17" s="1"/>
  <c r="H222" i="17"/>
  <c r="J222" i="17" s="1"/>
  <c r="F222" i="17"/>
  <c r="J221" i="17"/>
  <c r="H221" i="17"/>
  <c r="F221" i="17"/>
  <c r="J220" i="17" s="1"/>
  <c r="P220" i="17" s="1"/>
  <c r="I220" i="17"/>
  <c r="N220" i="17" s="1"/>
  <c r="H220" i="17"/>
  <c r="F220" i="17"/>
  <c r="L219" i="17"/>
  <c r="M219" i="17" s="1"/>
  <c r="I219" i="17"/>
  <c r="N219" i="17" s="1"/>
  <c r="H219" i="17"/>
  <c r="F219" i="17"/>
  <c r="J218" i="17"/>
  <c r="O218" i="17" s="1"/>
  <c r="H218" i="17"/>
  <c r="I218" i="17" s="1"/>
  <c r="F218" i="17"/>
  <c r="K218" i="17" s="1"/>
  <c r="Q218" i="17" s="1"/>
  <c r="R218" i="17" s="1"/>
  <c r="I217" i="17"/>
  <c r="N217" i="17" s="1"/>
  <c r="H217" i="17"/>
  <c r="F217" i="17"/>
  <c r="L216" i="17"/>
  <c r="L217" i="17" s="1"/>
  <c r="L218" i="17" s="1"/>
  <c r="M218" i="17" s="1"/>
  <c r="I216" i="17"/>
  <c r="N216" i="17" s="1"/>
  <c r="H216" i="17"/>
  <c r="K216" i="17" s="1"/>
  <c r="Q216" i="17" s="1"/>
  <c r="F216" i="17"/>
  <c r="J215" i="17"/>
  <c r="O215" i="17" s="1"/>
  <c r="H215" i="17"/>
  <c r="I215" i="17" s="1"/>
  <c r="F215" i="17"/>
  <c r="L214" i="17"/>
  <c r="L215" i="17" s="1"/>
  <c r="M215" i="17" s="1"/>
  <c r="I214" i="17"/>
  <c r="N214" i="17" s="1"/>
  <c r="H214" i="17"/>
  <c r="F214" i="17"/>
  <c r="K214" i="17" s="1"/>
  <c r="Q214" i="17" s="1"/>
  <c r="J213" i="17"/>
  <c r="O213" i="17" s="1"/>
  <c r="H213" i="17"/>
  <c r="I213" i="17" s="1"/>
  <c r="F213" i="17"/>
  <c r="N212" i="17"/>
  <c r="I212" i="17"/>
  <c r="H212" i="17"/>
  <c r="F212" i="17"/>
  <c r="I211" i="17"/>
  <c r="N211" i="17" s="1"/>
  <c r="H211" i="17"/>
  <c r="F211" i="17"/>
  <c r="L210" i="17"/>
  <c r="M210" i="17" s="1"/>
  <c r="I210" i="17"/>
  <c r="N210" i="17" s="1"/>
  <c r="H210" i="17"/>
  <c r="J210" i="17" s="1"/>
  <c r="P210" i="17" s="1"/>
  <c r="F210" i="17"/>
  <c r="J209" i="17"/>
  <c r="P209" i="17" s="1"/>
  <c r="H209" i="17"/>
  <c r="I209" i="17" s="1"/>
  <c r="F209" i="17"/>
  <c r="J208" i="17" s="1"/>
  <c r="L208" i="17"/>
  <c r="M208" i="17" s="1"/>
  <c r="I208" i="17"/>
  <c r="N208" i="17" s="1"/>
  <c r="H208" i="17"/>
  <c r="F208" i="17"/>
  <c r="K208" i="17" s="1"/>
  <c r="Q208" i="17" s="1"/>
  <c r="J207" i="17"/>
  <c r="P207" i="17" s="1"/>
  <c r="H207" i="17"/>
  <c r="F207" i="17"/>
  <c r="J206" i="17" s="1"/>
  <c r="I206" i="17"/>
  <c r="N206" i="17" s="1"/>
  <c r="H206" i="17"/>
  <c r="F206" i="17"/>
  <c r="L205" i="17"/>
  <c r="M205" i="17" s="1"/>
  <c r="I205" i="17"/>
  <c r="N205" i="17" s="1"/>
  <c r="H205" i="17"/>
  <c r="F205" i="17"/>
  <c r="M204" i="17"/>
  <c r="L204" i="17"/>
  <c r="I204" i="17"/>
  <c r="N204" i="17" s="1"/>
  <c r="H204" i="17"/>
  <c r="F204" i="17"/>
  <c r="J203" i="17"/>
  <c r="H203" i="17"/>
  <c r="K203" i="17" s="1"/>
  <c r="Q203" i="17" s="1"/>
  <c r="F203" i="17"/>
  <c r="L202" i="17"/>
  <c r="L203" i="17" s="1"/>
  <c r="M203" i="17" s="1"/>
  <c r="I202" i="17"/>
  <c r="N202" i="17" s="1"/>
  <c r="H202" i="17"/>
  <c r="F202" i="17"/>
  <c r="J201" i="17"/>
  <c r="P201" i="17" s="1"/>
  <c r="H201" i="17"/>
  <c r="F201" i="17"/>
  <c r="I200" i="17"/>
  <c r="N200" i="17" s="1"/>
  <c r="H200" i="17"/>
  <c r="K200" i="17" s="1"/>
  <c r="Q200" i="17" s="1"/>
  <c r="F200" i="17"/>
  <c r="L199" i="17"/>
  <c r="M199" i="17" s="1"/>
  <c r="I199" i="17"/>
  <c r="N199" i="17" s="1"/>
  <c r="H199" i="17"/>
  <c r="F199" i="17"/>
  <c r="J198" i="17"/>
  <c r="O198" i="17" s="1"/>
  <c r="H198" i="17"/>
  <c r="F198" i="17"/>
  <c r="L197" i="17"/>
  <c r="L198" i="17" s="1"/>
  <c r="M198" i="17" s="1"/>
  <c r="I197" i="17"/>
  <c r="N197" i="17" s="1"/>
  <c r="H197" i="17"/>
  <c r="F197" i="17"/>
  <c r="P196" i="17"/>
  <c r="J196" i="17"/>
  <c r="O196" i="17" s="1"/>
  <c r="H196" i="17"/>
  <c r="F196" i="17"/>
  <c r="I195" i="17"/>
  <c r="N195" i="17" s="1"/>
  <c r="H195" i="17"/>
  <c r="F195" i="17"/>
  <c r="I194" i="17"/>
  <c r="N194" i="17" s="1"/>
  <c r="H194" i="17"/>
  <c r="F194" i="17"/>
  <c r="I193" i="17"/>
  <c r="N193" i="17" s="1"/>
  <c r="H193" i="17"/>
  <c r="F193" i="17"/>
  <c r="L192" i="17"/>
  <c r="I192" i="17"/>
  <c r="N192" i="17" s="1"/>
  <c r="H192" i="17"/>
  <c r="K192" i="17" s="1"/>
  <c r="Q192" i="17" s="1"/>
  <c r="F192" i="17"/>
  <c r="L191" i="17"/>
  <c r="M191" i="17" s="1"/>
  <c r="J191" i="17"/>
  <c r="O191" i="17" s="1"/>
  <c r="H191" i="17"/>
  <c r="K191" i="17" s="1"/>
  <c r="Q191" i="17" s="1"/>
  <c r="F191" i="17"/>
  <c r="J190" i="17"/>
  <c r="P190" i="17" s="1"/>
  <c r="H190" i="17"/>
  <c r="F190" i="17"/>
  <c r="I189" i="17"/>
  <c r="N189" i="17" s="1"/>
  <c r="H189" i="17"/>
  <c r="K189" i="17" s="1"/>
  <c r="Q189" i="17" s="1"/>
  <c r="F189" i="17"/>
  <c r="L188" i="17"/>
  <c r="M188" i="17" s="1"/>
  <c r="I188" i="17"/>
  <c r="N188" i="17" s="1"/>
  <c r="H188" i="17"/>
  <c r="F188" i="17"/>
  <c r="J187" i="17"/>
  <c r="O187" i="17" s="1"/>
  <c r="H187" i="17"/>
  <c r="F187" i="17"/>
  <c r="I186" i="17"/>
  <c r="N186" i="17" s="1"/>
  <c r="H186" i="17"/>
  <c r="J186" i="17" s="1"/>
  <c r="F186" i="17"/>
  <c r="I185" i="17"/>
  <c r="N185" i="17" s="1"/>
  <c r="H185" i="17"/>
  <c r="F185" i="17"/>
  <c r="J184" i="17" s="1"/>
  <c r="P184" i="17" s="1"/>
  <c r="I184" i="17"/>
  <c r="N184" i="17" s="1"/>
  <c r="H184" i="17"/>
  <c r="F184" i="17"/>
  <c r="L183" i="17"/>
  <c r="M183" i="17" s="1"/>
  <c r="I183" i="17"/>
  <c r="N183" i="17" s="1"/>
  <c r="H183" i="17"/>
  <c r="F183" i="17"/>
  <c r="J182" i="17"/>
  <c r="P182" i="17" s="1"/>
  <c r="H182" i="17"/>
  <c r="I182" i="17" s="1"/>
  <c r="F182" i="17"/>
  <c r="I181" i="17"/>
  <c r="N181" i="17" s="1"/>
  <c r="H181" i="17"/>
  <c r="F181" i="17"/>
  <c r="L180" i="17"/>
  <c r="M180" i="17" s="1"/>
  <c r="I180" i="17"/>
  <c r="N180" i="17" s="1"/>
  <c r="H180" i="17"/>
  <c r="F180" i="17"/>
  <c r="J179" i="17"/>
  <c r="O179" i="17" s="1"/>
  <c r="H179" i="17"/>
  <c r="F179" i="17"/>
  <c r="J178" i="17" s="1"/>
  <c r="I178" i="17"/>
  <c r="N178" i="17" s="1"/>
  <c r="H178" i="17"/>
  <c r="F178" i="17"/>
  <c r="L177" i="17"/>
  <c r="I177" i="17"/>
  <c r="N177" i="17" s="1"/>
  <c r="H177" i="17"/>
  <c r="F177" i="17"/>
  <c r="J176" i="17"/>
  <c r="P176" i="17" s="1"/>
  <c r="H176" i="17"/>
  <c r="Q176" i="17" s="1"/>
  <c r="F176" i="17"/>
  <c r="L175" i="17"/>
  <c r="M175" i="17" s="1"/>
  <c r="I175" i="17"/>
  <c r="N175" i="17" s="1"/>
  <c r="H175" i="17"/>
  <c r="F175" i="17"/>
  <c r="J174" i="17"/>
  <c r="O174" i="17" s="1"/>
  <c r="H174" i="17"/>
  <c r="I174" i="17" s="1"/>
  <c r="F174" i="17"/>
  <c r="L173" i="17"/>
  <c r="L174" i="17" s="1"/>
  <c r="M174" i="17" s="1"/>
  <c r="I173" i="17"/>
  <c r="N173" i="17" s="1"/>
  <c r="H173" i="17"/>
  <c r="F173" i="17"/>
  <c r="J172" i="17"/>
  <c r="P172" i="17" s="1"/>
  <c r="H172" i="17"/>
  <c r="I172" i="17" s="1"/>
  <c r="F172" i="17"/>
  <c r="K172" i="17" s="1"/>
  <c r="Q172" i="17" s="1"/>
  <c r="L171" i="17"/>
  <c r="I171" i="17"/>
  <c r="N171" i="17" s="1"/>
  <c r="H171" i="17"/>
  <c r="K171" i="17" s="1"/>
  <c r="Q171" i="17" s="1"/>
  <c r="F171" i="17"/>
  <c r="J170" i="17"/>
  <c r="H170" i="17"/>
  <c r="I170" i="17" s="1"/>
  <c r="F170" i="17"/>
  <c r="J169" i="17" s="1"/>
  <c r="L169" i="17"/>
  <c r="I169" i="17"/>
  <c r="N169" i="17" s="1"/>
  <c r="H169" i="17"/>
  <c r="F169" i="17"/>
  <c r="O168" i="17"/>
  <c r="J168" i="17"/>
  <c r="P168" i="17" s="1"/>
  <c r="H168" i="17"/>
  <c r="I168" i="17" s="1"/>
  <c r="F168" i="17"/>
  <c r="L167" i="17"/>
  <c r="M167" i="17" s="1"/>
  <c r="I167" i="17"/>
  <c r="N167" i="17" s="1"/>
  <c r="H167" i="17"/>
  <c r="F167" i="17"/>
  <c r="J166" i="17"/>
  <c r="P166" i="17" s="1"/>
  <c r="H166" i="17"/>
  <c r="I166" i="17" s="1"/>
  <c r="F166" i="17"/>
  <c r="I165" i="17"/>
  <c r="N165" i="17" s="1"/>
  <c r="H165" i="17"/>
  <c r="F165" i="17"/>
  <c r="L164" i="17"/>
  <c r="L165" i="17" s="1"/>
  <c r="I164" i="17"/>
  <c r="N164" i="17" s="1"/>
  <c r="H164" i="17"/>
  <c r="F164" i="17"/>
  <c r="J163" i="17"/>
  <c r="O163" i="17" s="1"/>
  <c r="H163" i="17"/>
  <c r="F163" i="17"/>
  <c r="I162" i="17"/>
  <c r="N162" i="17" s="1"/>
  <c r="H162" i="17"/>
  <c r="J162" i="17" s="1"/>
  <c r="F162" i="17"/>
  <c r="L161" i="17"/>
  <c r="I161" i="17"/>
  <c r="N161" i="17" s="1"/>
  <c r="H161" i="17"/>
  <c r="F161" i="17"/>
  <c r="J160" i="17"/>
  <c r="P160" i="17" s="1"/>
  <c r="H160" i="17"/>
  <c r="I160" i="17" s="1"/>
  <c r="F160" i="17"/>
  <c r="I159" i="17"/>
  <c r="N159" i="17" s="1"/>
  <c r="H159" i="17"/>
  <c r="F159" i="17"/>
  <c r="L158" i="17"/>
  <c r="M158" i="17" s="1"/>
  <c r="I158" i="17"/>
  <c r="N158" i="17" s="1"/>
  <c r="H158" i="17"/>
  <c r="F158" i="17"/>
  <c r="J157" i="17"/>
  <c r="O157" i="17" s="1"/>
  <c r="H157" i="17"/>
  <c r="I157" i="17" s="1"/>
  <c r="F157" i="17"/>
  <c r="I156" i="17"/>
  <c r="N156" i="17" s="1"/>
  <c r="H156" i="17"/>
  <c r="F156" i="17"/>
  <c r="L155" i="17"/>
  <c r="L156" i="17" s="1"/>
  <c r="L157" i="17" s="1"/>
  <c r="M157" i="17" s="1"/>
  <c r="I155" i="17"/>
  <c r="N155" i="17" s="1"/>
  <c r="H155" i="17"/>
  <c r="F155" i="17"/>
  <c r="J154" i="17"/>
  <c r="P154" i="17" s="1"/>
  <c r="I154" i="17"/>
  <c r="H154" i="17"/>
  <c r="K154" i="17" s="1"/>
  <c r="Q154" i="17" s="1"/>
  <c r="F154" i="17"/>
  <c r="I153" i="17"/>
  <c r="N153" i="17" s="1"/>
  <c r="H153" i="17"/>
  <c r="F153" i="17"/>
  <c r="L152" i="17"/>
  <c r="M152" i="17" s="1"/>
  <c r="I152" i="17"/>
  <c r="N152" i="17" s="1"/>
  <c r="H152" i="17"/>
  <c r="K152" i="17" s="1"/>
  <c r="Q152" i="17" s="1"/>
  <c r="F152" i="17"/>
  <c r="J151" i="17"/>
  <c r="O151" i="17" s="1"/>
  <c r="H151" i="17"/>
  <c r="I151" i="17" s="1"/>
  <c r="F151" i="17"/>
  <c r="I150" i="17"/>
  <c r="N150" i="17" s="1"/>
  <c r="H150" i="17"/>
  <c r="F150" i="17"/>
  <c r="L149" i="17"/>
  <c r="M149" i="17" s="1"/>
  <c r="I149" i="17"/>
  <c r="N149" i="17" s="1"/>
  <c r="H149" i="17"/>
  <c r="F149" i="17"/>
  <c r="J148" i="17"/>
  <c r="O148" i="17" s="1"/>
  <c r="H148" i="17"/>
  <c r="I148" i="17" s="1"/>
  <c r="F148" i="17"/>
  <c r="K148" i="17" s="1"/>
  <c r="Q148" i="17" s="1"/>
  <c r="I147" i="17"/>
  <c r="N147" i="17" s="1"/>
  <c r="H147" i="17"/>
  <c r="F147" i="17"/>
  <c r="I146" i="17"/>
  <c r="N146" i="17" s="1"/>
  <c r="H146" i="17"/>
  <c r="F146" i="17"/>
  <c r="L145" i="17"/>
  <c r="I145" i="17"/>
  <c r="N145" i="17" s="1"/>
  <c r="H145" i="17"/>
  <c r="F145" i="17"/>
  <c r="J144" i="17"/>
  <c r="P144" i="17" s="1"/>
  <c r="I144" i="17"/>
  <c r="H144" i="17"/>
  <c r="F144" i="17"/>
  <c r="L143" i="17"/>
  <c r="M143" i="17" s="1"/>
  <c r="I143" i="17"/>
  <c r="N143" i="17" s="1"/>
  <c r="H143" i="17"/>
  <c r="F143" i="17"/>
  <c r="L142" i="17"/>
  <c r="M142" i="17" s="1"/>
  <c r="J142" i="17"/>
  <c r="P142" i="17" s="1"/>
  <c r="H142" i="17"/>
  <c r="F142" i="17"/>
  <c r="J141" i="17"/>
  <c r="O141" i="17" s="1"/>
  <c r="H141" i="17"/>
  <c r="I141" i="17" s="1"/>
  <c r="F141" i="17"/>
  <c r="I140" i="17"/>
  <c r="N140" i="17" s="1"/>
  <c r="H140" i="17"/>
  <c r="J140" i="17" s="1"/>
  <c r="P140" i="17" s="1"/>
  <c r="F140" i="17"/>
  <c r="L139" i="17"/>
  <c r="L140" i="17" s="1"/>
  <c r="I139" i="17"/>
  <c r="N139" i="17" s="1"/>
  <c r="H139" i="17"/>
  <c r="F139" i="17"/>
  <c r="L138" i="17"/>
  <c r="M138" i="17" s="1"/>
  <c r="J138" i="17"/>
  <c r="P138" i="17" s="1"/>
  <c r="H138" i="17"/>
  <c r="I138" i="17" s="1"/>
  <c r="F138" i="17"/>
  <c r="O137" i="17"/>
  <c r="J137" i="17"/>
  <c r="P137" i="17" s="1"/>
  <c r="H137" i="17"/>
  <c r="F137" i="17"/>
  <c r="I136" i="17"/>
  <c r="N136" i="17" s="1"/>
  <c r="H136" i="17"/>
  <c r="F136" i="17"/>
  <c r="L135" i="17"/>
  <c r="M135" i="17" s="1"/>
  <c r="I135" i="17"/>
  <c r="N135" i="17" s="1"/>
  <c r="H135" i="17"/>
  <c r="F135" i="17"/>
  <c r="J134" i="17"/>
  <c r="O134" i="17" s="1"/>
  <c r="H134" i="17"/>
  <c r="F134" i="17"/>
  <c r="L133" i="17"/>
  <c r="M133" i="17" s="1"/>
  <c r="I133" i="17"/>
  <c r="N133" i="17" s="1"/>
  <c r="H133" i="17"/>
  <c r="F133" i="17"/>
  <c r="J132" i="17"/>
  <c r="P132" i="17" s="1"/>
  <c r="H132" i="17"/>
  <c r="F132" i="17"/>
  <c r="I131" i="17"/>
  <c r="N131" i="17" s="1"/>
  <c r="H131" i="17"/>
  <c r="K131" i="17" s="1"/>
  <c r="Q131" i="17" s="1"/>
  <c r="F131" i="17"/>
  <c r="L130" i="17"/>
  <c r="M130" i="17" s="1"/>
  <c r="I130" i="17"/>
  <c r="N130" i="17" s="1"/>
  <c r="H130" i="17"/>
  <c r="F130" i="17"/>
  <c r="J129" i="17"/>
  <c r="P129" i="17" s="1"/>
  <c r="H129" i="17"/>
  <c r="I129" i="17" s="1"/>
  <c r="F129" i="17"/>
  <c r="I128" i="17"/>
  <c r="N128" i="17" s="1"/>
  <c r="H128" i="17"/>
  <c r="F128" i="17"/>
  <c r="K128" i="17" s="1"/>
  <c r="Q128" i="17" s="1"/>
  <c r="L127" i="17"/>
  <c r="I127" i="17"/>
  <c r="N127" i="17" s="1"/>
  <c r="H127" i="17"/>
  <c r="J127" i="17" s="1"/>
  <c r="F127" i="17"/>
  <c r="K127" i="17" s="1"/>
  <c r="Q127" i="17" s="1"/>
  <c r="J126" i="17"/>
  <c r="P126" i="17" s="1"/>
  <c r="H126" i="17"/>
  <c r="F126" i="17"/>
  <c r="I125" i="17"/>
  <c r="N125" i="17" s="1"/>
  <c r="H125" i="17"/>
  <c r="F125" i="17"/>
  <c r="L124" i="17"/>
  <c r="M124" i="17" s="1"/>
  <c r="I124" i="17"/>
  <c r="N124" i="17" s="1"/>
  <c r="H124" i="17"/>
  <c r="F124" i="17"/>
  <c r="J123" i="17"/>
  <c r="P123" i="17" s="1"/>
  <c r="H123" i="17"/>
  <c r="I123" i="17" s="1"/>
  <c r="F123" i="17"/>
  <c r="K123" i="17" s="1"/>
  <c r="Q123" i="17" s="1"/>
  <c r="I122" i="17"/>
  <c r="N122" i="17" s="1"/>
  <c r="H122" i="17"/>
  <c r="F122" i="17"/>
  <c r="K122" i="17" s="1"/>
  <c r="Q122" i="17" s="1"/>
  <c r="L121" i="17"/>
  <c r="L122" i="17" s="1"/>
  <c r="L123" i="17" s="1"/>
  <c r="M123" i="17" s="1"/>
  <c r="N123" i="17" s="1"/>
  <c r="I121" i="17"/>
  <c r="N121" i="17" s="1"/>
  <c r="H121" i="17"/>
  <c r="F121" i="17"/>
  <c r="J120" i="17"/>
  <c r="P120" i="17" s="1"/>
  <c r="H120" i="17"/>
  <c r="I120" i="17" s="1"/>
  <c r="F120" i="17"/>
  <c r="I119" i="17"/>
  <c r="N119" i="17" s="1"/>
  <c r="H119" i="17"/>
  <c r="F119" i="17"/>
  <c r="L118" i="17"/>
  <c r="L119" i="17" s="1"/>
  <c r="I118" i="17"/>
  <c r="N118" i="17" s="1"/>
  <c r="H118" i="17"/>
  <c r="K118" i="17" s="1"/>
  <c r="Q118" i="17" s="1"/>
  <c r="F118" i="17"/>
  <c r="J117" i="17"/>
  <c r="O117" i="17" s="1"/>
  <c r="I117" i="17"/>
  <c r="H117" i="17"/>
  <c r="F117" i="17"/>
  <c r="I116" i="17"/>
  <c r="N116" i="17" s="1"/>
  <c r="H116" i="17"/>
  <c r="F116" i="17"/>
  <c r="L115" i="17"/>
  <c r="L116" i="17" s="1"/>
  <c r="M116" i="17" s="1"/>
  <c r="I115" i="17"/>
  <c r="N115" i="17" s="1"/>
  <c r="H115" i="17"/>
  <c r="F115" i="17"/>
  <c r="K115" i="17" s="1"/>
  <c r="Q115" i="17" s="1"/>
  <c r="L114" i="17"/>
  <c r="M114" i="17" s="1"/>
  <c r="J114" i="17"/>
  <c r="P114" i="17" s="1"/>
  <c r="H114" i="17"/>
  <c r="F114" i="17"/>
  <c r="J113" i="17"/>
  <c r="P113" i="17" s="1"/>
  <c r="H113" i="17"/>
  <c r="F113" i="17"/>
  <c r="I112" i="17"/>
  <c r="N112" i="17" s="1"/>
  <c r="H112" i="17"/>
  <c r="J112" i="17" s="1"/>
  <c r="P112" i="17" s="1"/>
  <c r="F112" i="17"/>
  <c r="L111" i="17"/>
  <c r="M111" i="17" s="1"/>
  <c r="I111" i="17"/>
  <c r="N111" i="17" s="1"/>
  <c r="H111" i="17"/>
  <c r="F111" i="17"/>
  <c r="J110" i="17"/>
  <c r="P110" i="17" s="1"/>
  <c r="H110" i="17"/>
  <c r="I110" i="17" s="1"/>
  <c r="F110" i="17"/>
  <c r="L109" i="17"/>
  <c r="M109" i="17" s="1"/>
  <c r="I109" i="17"/>
  <c r="N109" i="17" s="1"/>
  <c r="H109" i="17"/>
  <c r="F109" i="17"/>
  <c r="P108" i="17"/>
  <c r="O108" i="17"/>
  <c r="J108" i="17"/>
  <c r="H108" i="17"/>
  <c r="F108" i="17"/>
  <c r="J107" i="17" s="1"/>
  <c r="I107" i="17"/>
  <c r="N107" i="17" s="1"/>
  <c r="H107" i="17"/>
  <c r="F107" i="17"/>
  <c r="L106" i="17"/>
  <c r="M106" i="17" s="1"/>
  <c r="I106" i="17"/>
  <c r="N106" i="17" s="1"/>
  <c r="H106" i="17"/>
  <c r="F106" i="17"/>
  <c r="O105" i="17"/>
  <c r="J105" i="17"/>
  <c r="P105" i="17" s="1"/>
  <c r="H105" i="17"/>
  <c r="I105" i="17" s="1"/>
  <c r="F105" i="17"/>
  <c r="L104" i="17"/>
  <c r="L105" i="17" s="1"/>
  <c r="M105" i="17" s="1"/>
  <c r="I104" i="17"/>
  <c r="N104" i="17" s="1"/>
  <c r="H104" i="17"/>
  <c r="F104" i="17"/>
  <c r="K104" i="17" s="1"/>
  <c r="Q104" i="17" s="1"/>
  <c r="J103" i="17"/>
  <c r="P103" i="17" s="1"/>
  <c r="H103" i="17"/>
  <c r="I103" i="17" s="1"/>
  <c r="F103" i="17"/>
  <c r="L102" i="17"/>
  <c r="L103" i="17" s="1"/>
  <c r="M103" i="17" s="1"/>
  <c r="I102" i="17"/>
  <c r="N102" i="17" s="1"/>
  <c r="H102" i="17"/>
  <c r="F102" i="17"/>
  <c r="J101" i="17"/>
  <c r="P101" i="17" s="1"/>
  <c r="H101" i="17"/>
  <c r="I101" i="17" s="1"/>
  <c r="F101" i="17"/>
  <c r="I100" i="17"/>
  <c r="N100" i="17" s="1"/>
  <c r="H100" i="17"/>
  <c r="K100" i="17" s="1"/>
  <c r="Q100" i="17" s="1"/>
  <c r="F100" i="17"/>
  <c r="I99" i="17"/>
  <c r="N99" i="17" s="1"/>
  <c r="H99" i="17"/>
  <c r="F99" i="17"/>
  <c r="I98" i="17"/>
  <c r="N98" i="17" s="1"/>
  <c r="H98" i="17"/>
  <c r="J98" i="17" s="1"/>
  <c r="P98" i="17" s="1"/>
  <c r="F98" i="17"/>
  <c r="L97" i="17"/>
  <c r="M97" i="17" s="1"/>
  <c r="I97" i="17"/>
  <c r="N97" i="17" s="1"/>
  <c r="H97" i="17"/>
  <c r="F97" i="17"/>
  <c r="K97" i="17" s="1"/>
  <c r="Q97" i="17" s="1"/>
  <c r="L96" i="17"/>
  <c r="M96" i="17" s="1"/>
  <c r="J96" i="17"/>
  <c r="P96" i="17" s="1"/>
  <c r="H96" i="17"/>
  <c r="I96" i="17" s="1"/>
  <c r="F96" i="17"/>
  <c r="J95" i="17"/>
  <c r="O95" i="17" s="1"/>
  <c r="H95" i="17"/>
  <c r="F95" i="17"/>
  <c r="I94" i="17"/>
  <c r="N94" i="17" s="1"/>
  <c r="H94" i="17"/>
  <c r="F94" i="17"/>
  <c r="J93" i="17"/>
  <c r="P93" i="17" s="1"/>
  <c r="I93" i="17"/>
  <c r="N93" i="17" s="1"/>
  <c r="H93" i="17"/>
  <c r="F93" i="17"/>
  <c r="I92" i="17"/>
  <c r="N92" i="17" s="1"/>
  <c r="H92" i="17"/>
  <c r="F92" i="17"/>
  <c r="I91" i="17"/>
  <c r="N91" i="17" s="1"/>
  <c r="H91" i="17"/>
  <c r="F91" i="17"/>
  <c r="J90" i="17" s="1"/>
  <c r="P90" i="17" s="1"/>
  <c r="L90" i="17"/>
  <c r="M90" i="17" s="1"/>
  <c r="I90" i="17"/>
  <c r="N90" i="17" s="1"/>
  <c r="H90" i="17"/>
  <c r="F90" i="17"/>
  <c r="L89" i="17"/>
  <c r="M89" i="17" s="1"/>
  <c r="J89" i="17"/>
  <c r="P89" i="17" s="1"/>
  <c r="H89" i="17"/>
  <c r="F89" i="17"/>
  <c r="J88" i="17"/>
  <c r="P88" i="17" s="1"/>
  <c r="H88" i="17"/>
  <c r="I88" i="17" s="1"/>
  <c r="F88" i="17"/>
  <c r="K88" i="17" s="1"/>
  <c r="Q88" i="17" s="1"/>
  <c r="I87" i="17"/>
  <c r="N87" i="17" s="1"/>
  <c r="H87" i="17"/>
  <c r="F87" i="17"/>
  <c r="I86" i="17"/>
  <c r="N86" i="17" s="1"/>
  <c r="H86" i="17"/>
  <c r="J86" i="17" s="1"/>
  <c r="P86" i="17" s="1"/>
  <c r="F86" i="17"/>
  <c r="K86" i="17" s="1"/>
  <c r="Q86" i="17" s="1"/>
  <c r="I85" i="17"/>
  <c r="N85" i="17" s="1"/>
  <c r="H85" i="17"/>
  <c r="K85" i="17" s="1"/>
  <c r="Q85" i="17" s="1"/>
  <c r="F85" i="17"/>
  <c r="L84" i="17"/>
  <c r="L85" i="17" s="1"/>
  <c r="I84" i="17"/>
  <c r="N84" i="17" s="1"/>
  <c r="H84" i="17"/>
  <c r="K84" i="17" s="1"/>
  <c r="Q84" i="17" s="1"/>
  <c r="F84" i="17"/>
  <c r="J83" i="17"/>
  <c r="O83" i="17" s="1"/>
  <c r="H83" i="17"/>
  <c r="K83" i="17" s="1"/>
  <c r="Q83" i="17" s="1"/>
  <c r="F83" i="17"/>
  <c r="J82" i="17"/>
  <c r="P82" i="17" s="1"/>
  <c r="I82" i="17"/>
  <c r="N82" i="17" s="1"/>
  <c r="H82" i="17"/>
  <c r="F82" i="17"/>
  <c r="I81" i="17"/>
  <c r="N81" i="17" s="1"/>
  <c r="H81" i="17"/>
  <c r="F81" i="17"/>
  <c r="I80" i="17"/>
  <c r="N80" i="17" s="1"/>
  <c r="H80" i="17"/>
  <c r="F80" i="17"/>
  <c r="I79" i="17"/>
  <c r="N79" i="17" s="1"/>
  <c r="H79" i="17"/>
  <c r="F79" i="17"/>
  <c r="I78" i="17"/>
  <c r="N78" i="17" s="1"/>
  <c r="H78" i="17"/>
  <c r="J78" i="17" s="1"/>
  <c r="F78" i="17"/>
  <c r="I77" i="17"/>
  <c r="N77" i="17" s="1"/>
  <c r="H77" i="17"/>
  <c r="F77" i="17"/>
  <c r="I76" i="17"/>
  <c r="N76" i="17" s="1"/>
  <c r="H76" i="17"/>
  <c r="F76" i="17"/>
  <c r="L75" i="17"/>
  <c r="L76" i="17" s="1"/>
  <c r="I75" i="17"/>
  <c r="N75" i="17" s="1"/>
  <c r="H75" i="17"/>
  <c r="F75" i="17"/>
  <c r="J74" i="17"/>
  <c r="P74" i="17" s="1"/>
  <c r="H74" i="17"/>
  <c r="I74" i="17" s="1"/>
  <c r="F74" i="17"/>
  <c r="J73" i="17" s="1"/>
  <c r="P73" i="17" s="1"/>
  <c r="I73" i="17"/>
  <c r="N73" i="17" s="1"/>
  <c r="H73" i="17"/>
  <c r="F73" i="17"/>
  <c r="L72" i="17"/>
  <c r="L73" i="17" s="1"/>
  <c r="I72" i="17"/>
  <c r="N72" i="17" s="1"/>
  <c r="H72" i="17"/>
  <c r="F72" i="17"/>
  <c r="J71" i="17"/>
  <c r="O71" i="17" s="1"/>
  <c r="H71" i="17"/>
  <c r="I71" i="17" s="1"/>
  <c r="F71" i="17"/>
  <c r="L70" i="17"/>
  <c r="L71" i="17" s="1"/>
  <c r="M71" i="17" s="1"/>
  <c r="I70" i="17"/>
  <c r="N70" i="17" s="1"/>
  <c r="H70" i="17"/>
  <c r="K70" i="17" s="1"/>
  <c r="Q70" i="17" s="1"/>
  <c r="F70" i="17"/>
  <c r="J69" i="17"/>
  <c r="P69" i="17" s="1"/>
  <c r="H69" i="17"/>
  <c r="I69" i="17" s="1"/>
  <c r="F69" i="17"/>
  <c r="I68" i="17"/>
  <c r="N68" i="17" s="1"/>
  <c r="H68" i="17"/>
  <c r="K68" i="17" s="1"/>
  <c r="Q68" i="17" s="1"/>
  <c r="F68" i="17"/>
  <c r="I67" i="17"/>
  <c r="N67" i="17" s="1"/>
  <c r="H67" i="17"/>
  <c r="K67" i="17" s="1"/>
  <c r="Q67" i="17" s="1"/>
  <c r="F67" i="17"/>
  <c r="J66" i="17" s="1"/>
  <c r="P66" i="17" s="1"/>
  <c r="I66" i="17"/>
  <c r="N66" i="17" s="1"/>
  <c r="H66" i="17"/>
  <c r="F66" i="17"/>
  <c r="J65" i="17" s="1"/>
  <c r="L65" i="17"/>
  <c r="M65" i="17" s="1"/>
  <c r="I65" i="17"/>
  <c r="N65" i="17" s="1"/>
  <c r="H65" i="17"/>
  <c r="F65" i="17"/>
  <c r="J64" i="17"/>
  <c r="P64" i="17" s="1"/>
  <c r="H64" i="17"/>
  <c r="I64" i="17" s="1"/>
  <c r="F64" i="17"/>
  <c r="L63" i="17"/>
  <c r="M63" i="17" s="1"/>
  <c r="I63" i="17"/>
  <c r="N63" i="17" s="1"/>
  <c r="H63" i="17"/>
  <c r="F63" i="17"/>
  <c r="J62" i="17"/>
  <c r="P62" i="17" s="1"/>
  <c r="H62" i="17"/>
  <c r="I62" i="17" s="1"/>
  <c r="F62" i="17"/>
  <c r="I61" i="17"/>
  <c r="N61" i="17" s="1"/>
  <c r="H61" i="17"/>
  <c r="F61" i="17"/>
  <c r="L60" i="17"/>
  <c r="L61" i="17" s="1"/>
  <c r="I60" i="17"/>
  <c r="N60" i="17" s="1"/>
  <c r="H60" i="17"/>
  <c r="F60" i="17"/>
  <c r="J59" i="17"/>
  <c r="O59" i="17" s="1"/>
  <c r="H59" i="17"/>
  <c r="F59" i="17"/>
  <c r="I58" i="17"/>
  <c r="N58" i="17" s="1"/>
  <c r="H58" i="17"/>
  <c r="F58" i="17"/>
  <c r="J57" i="17" s="1"/>
  <c r="I57" i="17"/>
  <c r="N57" i="17" s="1"/>
  <c r="H57" i="17"/>
  <c r="F57" i="17"/>
  <c r="I56" i="17"/>
  <c r="N56" i="17" s="1"/>
  <c r="H56" i="17"/>
  <c r="F56" i="17"/>
  <c r="K56" i="17" s="1"/>
  <c r="Q56" i="17" s="1"/>
  <c r="L55" i="17"/>
  <c r="M55" i="17" s="1"/>
  <c r="I55" i="17"/>
  <c r="N55" i="17" s="1"/>
  <c r="H55" i="17"/>
  <c r="F55" i="17"/>
  <c r="J54" i="17"/>
  <c r="P54" i="17" s="1"/>
  <c r="H54" i="17"/>
  <c r="I54" i="17" s="1"/>
  <c r="F54" i="17"/>
  <c r="L53" i="17"/>
  <c r="L54" i="17" s="1"/>
  <c r="M54" i="17" s="1"/>
  <c r="I53" i="17"/>
  <c r="N53" i="17" s="1"/>
  <c r="H53" i="17"/>
  <c r="J53" i="17" s="1"/>
  <c r="P53" i="17" s="1"/>
  <c r="F53" i="17"/>
  <c r="K53" i="17" s="1"/>
  <c r="Q53" i="17" s="1"/>
  <c r="J52" i="17"/>
  <c r="O52" i="17" s="1"/>
  <c r="H52" i="17"/>
  <c r="F52" i="17"/>
  <c r="I51" i="17"/>
  <c r="N51" i="17" s="1"/>
  <c r="H51" i="17"/>
  <c r="F51" i="17"/>
  <c r="L50" i="17"/>
  <c r="L51" i="17" s="1"/>
  <c r="I50" i="17"/>
  <c r="N50" i="17" s="1"/>
  <c r="H50" i="17"/>
  <c r="F50" i="17"/>
  <c r="P49" i="17"/>
  <c r="O49" i="17"/>
  <c r="L49" i="17"/>
  <c r="M49" i="17" s="1"/>
  <c r="H49" i="17"/>
  <c r="F49" i="17"/>
  <c r="L48" i="17"/>
  <c r="M48" i="17" s="1"/>
  <c r="J48" i="17"/>
  <c r="P48" i="17" s="1"/>
  <c r="H48" i="17"/>
  <c r="I48" i="17" s="1"/>
  <c r="F48" i="17"/>
  <c r="L47" i="17"/>
  <c r="M47" i="17" s="1"/>
  <c r="J47" i="17"/>
  <c r="O47" i="17" s="1"/>
  <c r="H47" i="17"/>
  <c r="F47" i="17"/>
  <c r="J46" i="17"/>
  <c r="O46" i="17" s="1"/>
  <c r="H46" i="17"/>
  <c r="F46" i="17"/>
  <c r="L45" i="17"/>
  <c r="L46" i="17" s="1"/>
  <c r="M46" i="17" s="1"/>
  <c r="I45" i="17"/>
  <c r="N45" i="17" s="1"/>
  <c r="H45" i="17"/>
  <c r="F45" i="17"/>
  <c r="J44" i="17"/>
  <c r="P44" i="17" s="1"/>
  <c r="H44" i="17"/>
  <c r="F44" i="17"/>
  <c r="L43" i="17"/>
  <c r="L44" i="17" s="1"/>
  <c r="M44" i="17" s="1"/>
  <c r="I43" i="17"/>
  <c r="N43" i="17" s="1"/>
  <c r="H43" i="17"/>
  <c r="F43" i="17"/>
  <c r="L42" i="17"/>
  <c r="M42" i="17" s="1"/>
  <c r="J42" i="17"/>
  <c r="O42" i="17" s="1"/>
  <c r="I42" i="17"/>
  <c r="H42" i="17"/>
  <c r="F42" i="17"/>
  <c r="L41" i="17"/>
  <c r="M41" i="17" s="1"/>
  <c r="J41" i="17"/>
  <c r="O41" i="17" s="1"/>
  <c r="H41" i="17"/>
  <c r="F41" i="17"/>
  <c r="J40" i="17"/>
  <c r="P40" i="17" s="1"/>
  <c r="H40" i="17"/>
  <c r="I40" i="17" s="1"/>
  <c r="F40" i="17"/>
  <c r="I39" i="17"/>
  <c r="N39" i="17" s="1"/>
  <c r="H39" i="17"/>
  <c r="F39" i="17"/>
  <c r="L38" i="17"/>
  <c r="L39" i="17" s="1"/>
  <c r="I38" i="17"/>
  <c r="N38" i="17" s="1"/>
  <c r="H38" i="17"/>
  <c r="F38" i="17"/>
  <c r="J37" i="17"/>
  <c r="P37" i="17" s="1"/>
  <c r="H37" i="17"/>
  <c r="F37" i="17"/>
  <c r="I36" i="17"/>
  <c r="N36" i="17" s="1"/>
  <c r="H36" i="17"/>
  <c r="J36" i="17" s="1"/>
  <c r="F36" i="17"/>
  <c r="L35" i="17"/>
  <c r="L36" i="17" s="1"/>
  <c r="I35" i="17"/>
  <c r="N35" i="17" s="1"/>
  <c r="H35" i="17"/>
  <c r="F35" i="17"/>
  <c r="K35" i="17" s="1"/>
  <c r="Q35" i="17" s="1"/>
  <c r="L34" i="17"/>
  <c r="M34" i="17" s="1"/>
  <c r="J34" i="17"/>
  <c r="O34" i="17" s="1"/>
  <c r="H34" i="17"/>
  <c r="F34" i="17"/>
  <c r="J33" i="17"/>
  <c r="O33" i="17" s="1"/>
  <c r="H33" i="17"/>
  <c r="I33" i="17" s="1"/>
  <c r="F33" i="17"/>
  <c r="J32" i="17" s="1"/>
  <c r="P32" i="17" s="1"/>
  <c r="I32" i="17"/>
  <c r="N32" i="17" s="1"/>
  <c r="H32" i="17"/>
  <c r="F32" i="17"/>
  <c r="I31" i="17"/>
  <c r="N31" i="17" s="1"/>
  <c r="H31" i="17"/>
  <c r="F31" i="17"/>
  <c r="L30" i="17"/>
  <c r="L31" i="17" s="1"/>
  <c r="I30" i="17"/>
  <c r="N30" i="17" s="1"/>
  <c r="H30" i="17"/>
  <c r="F30" i="17"/>
  <c r="J29" i="17"/>
  <c r="P29" i="17" s="1"/>
  <c r="H29" i="17"/>
  <c r="I29" i="17" s="1"/>
  <c r="F29" i="17"/>
  <c r="L28" i="17"/>
  <c r="M28" i="17" s="1"/>
  <c r="I28" i="17"/>
  <c r="N28" i="17" s="1"/>
  <c r="H28" i="17"/>
  <c r="F28" i="17"/>
  <c r="L27" i="17"/>
  <c r="M27" i="17" s="1"/>
  <c r="J27" i="17"/>
  <c r="P27" i="17" s="1"/>
  <c r="H27" i="17"/>
  <c r="I27" i="17" s="1"/>
  <c r="F27" i="17"/>
  <c r="K27" i="17" s="1"/>
  <c r="Q27" i="17" s="1"/>
  <c r="J26" i="17"/>
  <c r="P26" i="17" s="1"/>
  <c r="H26" i="17"/>
  <c r="I26" i="17" s="1"/>
  <c r="F26" i="17"/>
  <c r="L25" i="17"/>
  <c r="M25" i="17" s="1"/>
  <c r="I25" i="17"/>
  <c r="N25" i="17" s="1"/>
  <c r="H25" i="17"/>
  <c r="F25" i="17"/>
  <c r="L24" i="17"/>
  <c r="M24" i="17" s="1"/>
  <c r="J24" i="17"/>
  <c r="P24" i="17" s="1"/>
  <c r="H24" i="17"/>
  <c r="I24" i="17" s="1"/>
  <c r="F24" i="17"/>
  <c r="J23" i="17"/>
  <c r="O23" i="17" s="1"/>
  <c r="H23" i="17"/>
  <c r="F23" i="17"/>
  <c r="I22" i="17"/>
  <c r="N22" i="17" s="1"/>
  <c r="H22" i="17"/>
  <c r="F22" i="17"/>
  <c r="I21" i="17"/>
  <c r="N21" i="17" s="1"/>
  <c r="H21" i="17"/>
  <c r="K21" i="17" s="1"/>
  <c r="Q21" i="17" s="1"/>
  <c r="F21" i="17"/>
  <c r="I20" i="17"/>
  <c r="N20" i="17" s="1"/>
  <c r="H20" i="17"/>
  <c r="F20" i="17"/>
  <c r="L19" i="17"/>
  <c r="L20" i="17" s="1"/>
  <c r="I19" i="17"/>
  <c r="N19" i="17" s="1"/>
  <c r="H19" i="17"/>
  <c r="F19" i="17"/>
  <c r="K19" i="17" s="1"/>
  <c r="Q19" i="17" s="1"/>
  <c r="J18" i="17"/>
  <c r="P18" i="17" s="1"/>
  <c r="H18" i="17"/>
  <c r="F18" i="17"/>
  <c r="I17" i="17"/>
  <c r="N17" i="17" s="1"/>
  <c r="H17" i="17"/>
  <c r="K17" i="17" s="1"/>
  <c r="Q17" i="17" s="1"/>
  <c r="F17" i="17"/>
  <c r="I16" i="17"/>
  <c r="N16" i="17" s="1"/>
  <c r="H16" i="17"/>
  <c r="K16" i="17" s="1"/>
  <c r="Q16" i="17" s="1"/>
  <c r="M15" i="17"/>
  <c r="L15" i="17"/>
  <c r="L16" i="17" s="1"/>
  <c r="I15" i="17"/>
  <c r="N15" i="17" s="1"/>
  <c r="H15" i="17"/>
  <c r="K15" i="17" s="1"/>
  <c r="Q15" i="17" s="1"/>
  <c r="I176" i="17" l="1"/>
  <c r="O597" i="17"/>
  <c r="P597" i="17"/>
  <c r="S674" i="17"/>
  <c r="P622" i="17"/>
  <c r="O622" i="17"/>
  <c r="P702" i="17"/>
  <c r="O702" i="17"/>
  <c r="J241" i="17"/>
  <c r="P241" i="17" s="1"/>
  <c r="K431" i="26"/>
  <c r="Q431" i="26" s="1"/>
  <c r="K452" i="26"/>
  <c r="Q452" i="26" s="1"/>
  <c r="K602" i="26"/>
  <c r="Q602" i="26" s="1"/>
  <c r="K688" i="26"/>
  <c r="Q688" i="26" s="1"/>
  <c r="K280" i="27"/>
  <c r="Q280" i="27" s="1"/>
  <c r="J188" i="17"/>
  <c r="P188" i="17" s="1"/>
  <c r="L518" i="26"/>
  <c r="R518" i="26" s="1"/>
  <c r="K541" i="26"/>
  <c r="Q541" i="26" s="1"/>
  <c r="S674" i="27"/>
  <c r="J16" i="17"/>
  <c r="P16" i="17" s="1"/>
  <c r="P33" i="17"/>
  <c r="K206" i="17"/>
  <c r="Q206" i="17" s="1"/>
  <c r="O410" i="17"/>
  <c r="K555" i="17"/>
  <c r="Q555" i="17" s="1"/>
  <c r="K651" i="17"/>
  <c r="Q651" i="17" s="1"/>
  <c r="K685" i="17"/>
  <c r="Q685" i="17" s="1"/>
  <c r="S685" i="17" s="1"/>
  <c r="J718" i="17"/>
  <c r="K735" i="17"/>
  <c r="Q735" i="17" s="1"/>
  <c r="K603" i="26"/>
  <c r="Q603" i="26" s="1"/>
  <c r="M667" i="26"/>
  <c r="N667" i="26" s="1"/>
  <c r="R239" i="17"/>
  <c r="K321" i="17"/>
  <c r="Q321" i="17" s="1"/>
  <c r="K411" i="17"/>
  <c r="Q411" i="17" s="1"/>
  <c r="J701" i="17"/>
  <c r="M603" i="26"/>
  <c r="N603" i="26" s="1"/>
  <c r="S485" i="27"/>
  <c r="P787" i="27"/>
  <c r="S787" i="27" s="1"/>
  <c r="K271" i="17"/>
  <c r="Q271" i="17" s="1"/>
  <c r="O571" i="17"/>
  <c r="J635" i="17"/>
  <c r="K669" i="17"/>
  <c r="Q669" i="17" s="1"/>
  <c r="K134" i="26"/>
  <c r="P134" i="26" s="1"/>
  <c r="M258" i="26"/>
  <c r="N258" i="26" s="1"/>
  <c r="M362" i="26"/>
  <c r="N362" i="26" s="1"/>
  <c r="K82" i="27"/>
  <c r="K135" i="27"/>
  <c r="Q135" i="27" s="1"/>
  <c r="S532" i="27"/>
  <c r="S579" i="27"/>
  <c r="P676" i="27"/>
  <c r="O336" i="17"/>
  <c r="J525" i="17"/>
  <c r="M89" i="26"/>
  <c r="N89" i="26" s="1"/>
  <c r="M134" i="26"/>
  <c r="N134" i="26" s="1"/>
  <c r="M319" i="26"/>
  <c r="N319" i="26" s="1"/>
  <c r="K339" i="26"/>
  <c r="P339" i="26" s="1"/>
  <c r="K454" i="26"/>
  <c r="P454" i="26" s="1"/>
  <c r="K625" i="26"/>
  <c r="Q625" i="26" s="1"/>
  <c r="M509" i="27"/>
  <c r="N509" i="27" s="1"/>
  <c r="J411" i="17"/>
  <c r="P411" i="17" s="1"/>
  <c r="S411" i="17" s="1"/>
  <c r="J289" i="17"/>
  <c r="I306" i="17"/>
  <c r="K603" i="17"/>
  <c r="Q603" i="17" s="1"/>
  <c r="K653" i="17"/>
  <c r="Q653" i="17" s="1"/>
  <c r="K626" i="26"/>
  <c r="Q626" i="26" s="1"/>
  <c r="L284" i="27"/>
  <c r="R284" i="27" s="1"/>
  <c r="T717" i="27"/>
  <c r="N379" i="17"/>
  <c r="M157" i="26"/>
  <c r="N157" i="26" s="1"/>
  <c r="K434" i="26"/>
  <c r="P434" i="26" s="1"/>
  <c r="K477" i="26"/>
  <c r="Q477" i="26" s="1"/>
  <c r="K499" i="26"/>
  <c r="Q499" i="26" s="1"/>
  <c r="M156" i="17"/>
  <c r="K173" i="17"/>
  <c r="Q173" i="17" s="1"/>
  <c r="P224" i="17"/>
  <c r="I322" i="17"/>
  <c r="O379" i="17"/>
  <c r="J412" i="17"/>
  <c r="K496" i="17"/>
  <c r="Q496" i="17" s="1"/>
  <c r="K557" i="17"/>
  <c r="Q557" i="17" s="1"/>
  <c r="K320" i="26"/>
  <c r="Q320" i="26" s="1"/>
  <c r="M544" i="26"/>
  <c r="N544" i="26" s="1"/>
  <c r="K648" i="26"/>
  <c r="P648" i="26" s="1"/>
  <c r="K691" i="26"/>
  <c r="P691" i="26" s="1"/>
  <c r="S649" i="27"/>
  <c r="T649" i="27"/>
  <c r="K307" i="17"/>
  <c r="Q307" i="17" s="1"/>
  <c r="K366" i="17"/>
  <c r="Q366" i="17" s="1"/>
  <c r="K638" i="17"/>
  <c r="Q638" i="17" s="1"/>
  <c r="K654" i="17"/>
  <c r="Q654" i="17" s="1"/>
  <c r="K280" i="26"/>
  <c r="P280" i="26" s="1"/>
  <c r="M692" i="26"/>
  <c r="N692" i="26" s="1"/>
  <c r="S813" i="27"/>
  <c r="J17" i="17"/>
  <c r="K338" i="17"/>
  <c r="Q338" i="17" s="1"/>
  <c r="I512" i="17"/>
  <c r="J686" i="17"/>
  <c r="K722" i="17"/>
  <c r="Q722" i="17" s="1"/>
  <c r="K738" i="17"/>
  <c r="Q738" i="17" s="1"/>
  <c r="M300" i="26"/>
  <c r="M321" i="26"/>
  <c r="M322" i="26" s="1"/>
  <c r="N322" i="26" s="1"/>
  <c r="K341" i="26"/>
  <c r="Q341" i="26" s="1"/>
  <c r="K436" i="26"/>
  <c r="P436" i="26" s="1"/>
  <c r="K521" i="26"/>
  <c r="Q521" i="26" s="1"/>
  <c r="L285" i="27"/>
  <c r="R285" i="27" s="1"/>
  <c r="M436" i="26"/>
  <c r="T660" i="27"/>
  <c r="K480" i="17"/>
  <c r="Q480" i="17" s="1"/>
  <c r="K605" i="17"/>
  <c r="Q605" i="17" s="1"/>
  <c r="K672" i="17"/>
  <c r="Q672" i="17" s="1"/>
  <c r="P660" i="27"/>
  <c r="T816" i="27"/>
  <c r="S651" i="27"/>
  <c r="K242" i="17"/>
  <c r="Q242" i="17" s="1"/>
  <c r="J273" i="17"/>
  <c r="J480" i="17"/>
  <c r="J558" i="17"/>
  <c r="P558" i="17" s="1"/>
  <c r="K705" i="17"/>
  <c r="Q705" i="17" s="1"/>
  <c r="M184" i="26"/>
  <c r="N184" i="26" s="1"/>
  <c r="K673" i="26"/>
  <c r="P673" i="26" s="1"/>
  <c r="T651" i="27"/>
  <c r="O323" i="17"/>
  <c r="O352" i="17"/>
  <c r="J497" i="17"/>
  <c r="M366" i="26"/>
  <c r="N366" i="26" s="1"/>
  <c r="K586" i="26"/>
  <c r="Q586" i="26" s="1"/>
  <c r="S877" i="27"/>
  <c r="T347" i="27"/>
  <c r="K258" i="17"/>
  <c r="Q258" i="17" s="1"/>
  <c r="K415" i="17"/>
  <c r="Q415" i="17" s="1"/>
  <c r="K448" i="17"/>
  <c r="Q448" i="17" s="1"/>
  <c r="K465" i="17"/>
  <c r="Q465" i="17" s="1"/>
  <c r="K590" i="17"/>
  <c r="Q590" i="17" s="1"/>
  <c r="K282" i="26"/>
  <c r="Q282" i="26" s="1"/>
  <c r="K40" i="27"/>
  <c r="Q40" i="27" s="1"/>
  <c r="K114" i="27"/>
  <c r="Q114" i="27" s="1"/>
  <c r="T490" i="27"/>
  <c r="S857" i="27"/>
  <c r="K223" i="17"/>
  <c r="Q223" i="17" s="1"/>
  <c r="S661" i="27"/>
  <c r="K275" i="17"/>
  <c r="Q275" i="17" s="1"/>
  <c r="J293" i="17"/>
  <c r="O465" i="17"/>
  <c r="O498" i="17"/>
  <c r="J590" i="17"/>
  <c r="K656" i="17"/>
  <c r="Q656" i="17" s="1"/>
  <c r="J739" i="17"/>
  <c r="L368" i="26"/>
  <c r="R368" i="26" s="1"/>
  <c r="M460" i="26"/>
  <c r="N460" i="26" s="1"/>
  <c r="O460" i="26" s="1"/>
  <c r="K524" i="26"/>
  <c r="Q524" i="26" s="1"/>
  <c r="M547" i="26"/>
  <c r="N547" i="26" s="1"/>
  <c r="K169" i="27"/>
  <c r="Q169" i="27" s="1"/>
  <c r="J20" i="17"/>
  <c r="L226" i="17"/>
  <c r="M226" i="17" s="1"/>
  <c r="K54" i="17"/>
  <c r="Q54" i="17" s="1"/>
  <c r="O142" i="17"/>
  <c r="K432" i="17"/>
  <c r="Q432" i="17" s="1"/>
  <c r="K560" i="17"/>
  <c r="Q560" i="17" s="1"/>
  <c r="I656" i="17"/>
  <c r="M263" i="26"/>
  <c r="M283" i="26"/>
  <c r="N283" i="26" s="1"/>
  <c r="K344" i="26"/>
  <c r="P344" i="26" s="1"/>
  <c r="K652" i="26"/>
  <c r="Q652" i="26" s="1"/>
  <c r="L19" i="27"/>
  <c r="R19" i="27" s="1"/>
  <c r="K143" i="27"/>
  <c r="Q143" i="27" s="1"/>
  <c r="P662" i="27"/>
  <c r="S662" i="27" s="1"/>
  <c r="T703" i="27"/>
  <c r="T640" i="27"/>
  <c r="S624" i="17"/>
  <c r="I674" i="17"/>
  <c r="O724" i="17"/>
  <c r="M72" i="26"/>
  <c r="L303" i="26"/>
  <c r="R303" i="26" s="1"/>
  <c r="K392" i="26"/>
  <c r="Q392" i="26" s="1"/>
  <c r="Q746" i="27"/>
  <c r="T746" i="27" s="1"/>
  <c r="Q838" i="27"/>
  <c r="K106" i="17"/>
  <c r="Q106" i="17" s="1"/>
  <c r="K211" i="17"/>
  <c r="Q211" i="17" s="1"/>
  <c r="K449" i="17"/>
  <c r="Q449" i="17" s="1"/>
  <c r="I624" i="17"/>
  <c r="K657" i="17"/>
  <c r="Q657" i="17" s="1"/>
  <c r="K741" i="17"/>
  <c r="Q741" i="17" s="1"/>
  <c r="L141" i="26"/>
  <c r="R141" i="26" s="1"/>
  <c r="K163" i="26"/>
  <c r="Q163" i="26" s="1"/>
  <c r="L326" i="26"/>
  <c r="R326" i="26" s="1"/>
  <c r="K346" i="26"/>
  <c r="Q346" i="26" s="1"/>
  <c r="K676" i="26"/>
  <c r="Q676" i="26" s="1"/>
  <c r="K144" i="27"/>
  <c r="Q144" i="27" s="1"/>
  <c r="T375" i="27"/>
  <c r="K190" i="17"/>
  <c r="Q190" i="17" s="1"/>
  <c r="S190" i="17" s="1"/>
  <c r="K225" i="17"/>
  <c r="Q225" i="17" s="1"/>
  <c r="R624" i="17"/>
  <c r="K18" i="17"/>
  <c r="Q18" i="17" s="1"/>
  <c r="O207" i="17"/>
  <c r="P191" i="17"/>
  <c r="K108" i="17"/>
  <c r="Q108" i="17" s="1"/>
  <c r="R260" i="17"/>
  <c r="J310" i="17"/>
  <c r="K369" i="17"/>
  <c r="Q369" i="17" s="1"/>
  <c r="P400" i="17"/>
  <c r="I417" i="17"/>
  <c r="I433" i="17"/>
  <c r="J483" i="17"/>
  <c r="P483" i="17" s="1"/>
  <c r="K531" i="17"/>
  <c r="Q531" i="17" s="1"/>
  <c r="K608" i="17"/>
  <c r="Q608" i="17" s="1"/>
  <c r="P624" i="17"/>
  <c r="K708" i="17"/>
  <c r="Q708" i="17" s="1"/>
  <c r="M187" i="26"/>
  <c r="N187" i="26" s="1"/>
  <c r="O187" i="26" s="1"/>
  <c r="K370" i="26"/>
  <c r="Q370" i="26" s="1"/>
  <c r="M589" i="26"/>
  <c r="N589" i="26" s="1"/>
  <c r="O589" i="26" s="1"/>
  <c r="K295" i="17"/>
  <c r="Q295" i="17" s="1"/>
  <c r="S433" i="17"/>
  <c r="J657" i="17"/>
  <c r="O657" i="17" s="1"/>
  <c r="R657" i="17" s="1"/>
  <c r="O674" i="17"/>
  <c r="J690" i="17"/>
  <c r="J742" i="17"/>
  <c r="K73" i="26"/>
  <c r="Q73" i="26" s="1"/>
  <c r="J140" i="26"/>
  <c r="K418" i="26"/>
  <c r="Q418" i="26" s="1"/>
  <c r="S470" i="27"/>
  <c r="P664" i="27"/>
  <c r="S664" i="27" s="1"/>
  <c r="J561" i="17"/>
  <c r="L463" i="26"/>
  <c r="R463" i="26" s="1"/>
  <c r="K612" i="26"/>
  <c r="Q612" i="26" s="1"/>
  <c r="T700" i="27"/>
  <c r="J225" i="17"/>
  <c r="J195" i="17"/>
  <c r="K41" i="17"/>
  <c r="Q41" i="17" s="1"/>
  <c r="J245" i="17"/>
  <c r="T776" i="27"/>
  <c r="P141" i="17"/>
  <c r="J124" i="17"/>
  <c r="J177" i="17"/>
  <c r="J56" i="17"/>
  <c r="P260" i="17"/>
  <c r="S260" i="17" s="1"/>
  <c r="M354" i="17"/>
  <c r="K25" i="17"/>
  <c r="Q25" i="17" s="1"/>
  <c r="I41" i="17"/>
  <c r="K93" i="17"/>
  <c r="Q93" i="17" s="1"/>
  <c r="J128" i="17"/>
  <c r="O144" i="17"/>
  <c r="J161" i="17"/>
  <c r="K261" i="17"/>
  <c r="Q261" i="17" s="1"/>
  <c r="S261" i="17" s="1"/>
  <c r="O277" i="17"/>
  <c r="O341" i="17"/>
  <c r="R341" i="17" s="1"/>
  <c r="K370" i="17"/>
  <c r="Q370" i="17" s="1"/>
  <c r="K434" i="17"/>
  <c r="Q434" i="17" s="1"/>
  <c r="J500" i="17"/>
  <c r="K578" i="17"/>
  <c r="Q578" i="17" s="1"/>
  <c r="K675" i="17"/>
  <c r="Q675" i="17" s="1"/>
  <c r="K142" i="26"/>
  <c r="Q142" i="26" s="1"/>
  <c r="M419" i="26"/>
  <c r="N419" i="26" s="1"/>
  <c r="L591" i="26"/>
  <c r="R591" i="26" s="1"/>
  <c r="M632" i="26"/>
  <c r="N632" i="26" s="1"/>
  <c r="K22" i="27"/>
  <c r="Q22" i="27" s="1"/>
  <c r="S399" i="27"/>
  <c r="S838" i="27"/>
  <c r="O401" i="17"/>
  <c r="O625" i="17"/>
  <c r="L396" i="26"/>
  <c r="R396" i="26" s="1"/>
  <c r="L529" i="26"/>
  <c r="R529" i="26" s="1"/>
  <c r="P881" i="27"/>
  <c r="K51" i="17"/>
  <c r="Q51" i="17" s="1"/>
  <c r="K158" i="17"/>
  <c r="Q158" i="17" s="1"/>
  <c r="N516" i="17"/>
  <c r="J562" i="17"/>
  <c r="M266" i="26"/>
  <c r="K463" i="26"/>
  <c r="K68" i="27"/>
  <c r="Q68" i="27" s="1"/>
  <c r="K120" i="27"/>
  <c r="Q120" i="27" s="1"/>
  <c r="T400" i="27"/>
  <c r="J296" i="17"/>
  <c r="P296" i="17" s="1"/>
  <c r="K469" i="17"/>
  <c r="Q469" i="17" s="1"/>
  <c r="P501" i="17"/>
  <c r="J626" i="17"/>
  <c r="I710" i="17"/>
  <c r="K75" i="26"/>
  <c r="Q75" i="26" s="1"/>
  <c r="K190" i="26"/>
  <c r="P190" i="26" s="1"/>
  <c r="L657" i="26"/>
  <c r="R657" i="26" s="1"/>
  <c r="Q588" i="27"/>
  <c r="T588" i="27" s="1"/>
  <c r="S614" i="27"/>
  <c r="T705" i="27"/>
  <c r="P239" i="17"/>
  <c r="K579" i="17"/>
  <c r="Q579" i="17" s="1"/>
  <c r="K420" i="26"/>
  <c r="Q420" i="26" s="1"/>
  <c r="K464" i="26"/>
  <c r="P464" i="26" s="1"/>
  <c r="S566" i="27"/>
  <c r="S900" i="27"/>
  <c r="P864" i="27"/>
  <c r="S864" i="27" s="1"/>
  <c r="T677" i="27"/>
  <c r="J70" i="17"/>
  <c r="K58" i="17"/>
  <c r="Q58" i="17" s="1"/>
  <c r="K144" i="26"/>
  <c r="Q144" i="26" s="1"/>
  <c r="K247" i="26"/>
  <c r="Q247" i="26" s="1"/>
  <c r="K592" i="26"/>
  <c r="Q592" i="26" s="1"/>
  <c r="J660" i="17"/>
  <c r="P660" i="17" s="1"/>
  <c r="J727" i="17"/>
  <c r="K267" i="26"/>
  <c r="Q267" i="26" s="1"/>
  <c r="K373" i="26"/>
  <c r="Q373" i="26" s="1"/>
  <c r="K249" i="27"/>
  <c r="Q249" i="27" s="1"/>
  <c r="T428" i="27"/>
  <c r="P634" i="27"/>
  <c r="K139" i="17"/>
  <c r="Q139" i="17" s="1"/>
  <c r="J240" i="17"/>
  <c r="P240" i="17" s="1"/>
  <c r="J146" i="17"/>
  <c r="K436" i="17"/>
  <c r="Q436" i="17" s="1"/>
  <c r="K453" i="17"/>
  <c r="Q453" i="17" s="1"/>
  <c r="N534" i="17"/>
  <c r="O579" i="17"/>
  <c r="K645" i="17"/>
  <c r="Q645" i="17" s="1"/>
  <c r="K677" i="17"/>
  <c r="Q677" i="17" s="1"/>
  <c r="K374" i="26"/>
  <c r="Q374" i="26" s="1"/>
  <c r="K575" i="26"/>
  <c r="P575" i="26" s="1"/>
  <c r="S894" i="27"/>
  <c r="P52" i="17"/>
  <c r="I436" i="17"/>
  <c r="I645" i="17"/>
  <c r="K55" i="26"/>
  <c r="Q55" i="26" s="1"/>
  <c r="L124" i="26"/>
  <c r="R124" i="26" s="1"/>
  <c r="M593" i="26"/>
  <c r="N593" i="26" s="1"/>
  <c r="M615" i="26"/>
  <c r="N615" i="26" s="1"/>
  <c r="O615" i="26" s="1"/>
  <c r="L221" i="27"/>
  <c r="R221" i="27" s="1"/>
  <c r="T612" i="27"/>
  <c r="T634" i="27"/>
  <c r="K142" i="17"/>
  <c r="Q142" i="17" s="1"/>
  <c r="K143" i="17"/>
  <c r="Q143" i="17" s="1"/>
  <c r="J611" i="17"/>
  <c r="S796" i="27"/>
  <c r="P661" i="17"/>
  <c r="K56" i="26"/>
  <c r="Q56" i="26" s="1"/>
  <c r="K193" i="26"/>
  <c r="Q193" i="26" s="1"/>
  <c r="L576" i="26"/>
  <c r="R576" i="26" s="1"/>
  <c r="Q844" i="27"/>
  <c r="K87" i="17"/>
  <c r="Q87" i="17" s="1"/>
  <c r="O256" i="17"/>
  <c r="K73" i="17"/>
  <c r="Q73" i="17" s="1"/>
  <c r="K373" i="17"/>
  <c r="Q373" i="17" s="1"/>
  <c r="K437" i="17"/>
  <c r="Q437" i="17" s="1"/>
  <c r="K550" i="17"/>
  <c r="Q550" i="17" s="1"/>
  <c r="K565" i="17"/>
  <c r="Q565" i="17" s="1"/>
  <c r="K662" i="17"/>
  <c r="Q662" i="17" s="1"/>
  <c r="K712" i="17"/>
  <c r="Q712" i="17" s="1"/>
  <c r="L103" i="26"/>
  <c r="R103" i="26" s="1"/>
  <c r="M681" i="26"/>
  <c r="N681" i="26" s="1"/>
  <c r="O681" i="26" s="1"/>
  <c r="K702" i="26"/>
  <c r="Q702" i="26" s="1"/>
  <c r="P546" i="27"/>
  <c r="S821" i="27"/>
  <c r="T865" i="27"/>
  <c r="K22" i="17"/>
  <c r="Q22" i="17" s="1"/>
  <c r="J471" i="17"/>
  <c r="J503" i="17"/>
  <c r="P503" i="17" s="1"/>
  <c r="O580" i="17"/>
  <c r="K124" i="26"/>
  <c r="M249" i="26"/>
  <c r="N249" i="26" s="1"/>
  <c r="K269" i="26"/>
  <c r="Q269" i="26" s="1"/>
  <c r="M353" i="26"/>
  <c r="N353" i="26" s="1"/>
  <c r="K400" i="26"/>
  <c r="P400" i="26" s="1"/>
  <c r="M659" i="26"/>
  <c r="M702" i="26"/>
  <c r="N702" i="26" s="1"/>
  <c r="P732" i="27"/>
  <c r="O160" i="17"/>
  <c r="J231" i="17"/>
  <c r="O344" i="17"/>
  <c r="K472" i="17"/>
  <c r="Q472" i="17" s="1"/>
  <c r="K613" i="17"/>
  <c r="Q613" i="17" s="1"/>
  <c r="M147" i="26"/>
  <c r="N147" i="26" s="1"/>
  <c r="K270" i="26"/>
  <c r="P270" i="26" s="1"/>
  <c r="K274" i="27"/>
  <c r="Q274" i="27" s="1"/>
  <c r="P592" i="27"/>
  <c r="S618" i="27"/>
  <c r="P867" i="27"/>
  <c r="S867" i="27" s="1"/>
  <c r="K126" i="17"/>
  <c r="Q126" i="17" s="1"/>
  <c r="S126" i="17" s="1"/>
  <c r="K549" i="17"/>
  <c r="Q549" i="17" s="1"/>
  <c r="O403" i="17"/>
  <c r="K630" i="17"/>
  <c r="Q630" i="17" s="1"/>
  <c r="S630" i="17" s="1"/>
  <c r="L401" i="26"/>
  <c r="R401" i="26" s="1"/>
  <c r="K510" i="26"/>
  <c r="Q510" i="26" s="1"/>
  <c r="L74" i="27"/>
  <c r="R74" i="27" s="1"/>
  <c r="T74" i="27" s="1"/>
  <c r="K298" i="17"/>
  <c r="Q298" i="17" s="1"/>
  <c r="S298" i="17" s="1"/>
  <c r="J357" i="17"/>
  <c r="S668" i="27"/>
  <c r="T709" i="27"/>
  <c r="J189" i="17"/>
  <c r="O189" i="17" s="1"/>
  <c r="R189" i="17" s="1"/>
  <c r="K251" i="26"/>
  <c r="Q251" i="26" s="1"/>
  <c r="L661" i="26"/>
  <c r="R661" i="26" s="1"/>
  <c r="T668" i="27"/>
  <c r="S868" i="27"/>
  <c r="T820" i="27"/>
  <c r="T732" i="27"/>
  <c r="T543" i="27"/>
  <c r="K69" i="17"/>
  <c r="Q69" i="17" s="1"/>
  <c r="K40" i="17"/>
  <c r="Q40" i="17" s="1"/>
  <c r="K198" i="17"/>
  <c r="Q198" i="17" s="1"/>
  <c r="K95" i="17"/>
  <c r="Q95" i="17" s="1"/>
  <c r="M578" i="26"/>
  <c r="M579" i="26" s="1"/>
  <c r="N579" i="26" s="1"/>
  <c r="O579" i="26" s="1"/>
  <c r="K125" i="17"/>
  <c r="Q125" i="17" s="1"/>
  <c r="K59" i="17"/>
  <c r="Q59" i="17" s="1"/>
  <c r="P42" i="17"/>
  <c r="J181" i="17"/>
  <c r="K61" i="17"/>
  <c r="Q61" i="17" s="1"/>
  <c r="K299" i="17"/>
  <c r="Q299" i="17" s="1"/>
  <c r="K167" i="17"/>
  <c r="Q167" i="17" s="1"/>
  <c r="K731" i="17"/>
  <c r="Q731" i="17" s="1"/>
  <c r="K30" i="17"/>
  <c r="Q30" i="17" s="1"/>
  <c r="J133" i="17"/>
  <c r="O133" i="17" s="1"/>
  <c r="K439" i="17"/>
  <c r="Q439" i="17" s="1"/>
  <c r="P473" i="17"/>
  <c r="P567" i="17"/>
  <c r="O614" i="17"/>
  <c r="J663" i="17"/>
  <c r="K714" i="17"/>
  <c r="Q714" i="17" s="1"/>
  <c r="L106" i="26"/>
  <c r="R106" i="26" s="1"/>
  <c r="K578" i="26"/>
  <c r="K618" i="26"/>
  <c r="Q618" i="26" s="1"/>
  <c r="P526" i="27"/>
  <c r="P712" i="27"/>
  <c r="K248" i="17"/>
  <c r="Q248" i="17" s="1"/>
  <c r="P343" i="17"/>
  <c r="M248" i="17"/>
  <c r="K28" i="17"/>
  <c r="Q28" i="17" s="1"/>
  <c r="O438" i="17"/>
  <c r="K598" i="17"/>
  <c r="Q598" i="17" s="1"/>
  <c r="L150" i="17"/>
  <c r="L151" i="17" s="1"/>
  <c r="M151" i="17" s="1"/>
  <c r="N151" i="17" s="1"/>
  <c r="K64" i="17"/>
  <c r="Q64" i="17" s="1"/>
  <c r="K134" i="17"/>
  <c r="Q134" i="17" s="1"/>
  <c r="J250" i="17"/>
  <c r="P250" i="17" s="1"/>
  <c r="S250" i="17" s="1"/>
  <c r="K266" i="17"/>
  <c r="Q266" i="17" s="1"/>
  <c r="K375" i="17"/>
  <c r="Q375" i="17" s="1"/>
  <c r="R375" i="17" s="1"/>
  <c r="K407" i="17"/>
  <c r="Q407" i="17" s="1"/>
  <c r="K632" i="17"/>
  <c r="Q632" i="17" s="1"/>
  <c r="K648" i="17"/>
  <c r="Q648" i="17" s="1"/>
  <c r="K664" i="17"/>
  <c r="Q664" i="17" s="1"/>
  <c r="M83" i="26"/>
  <c r="N83" i="26" s="1"/>
  <c r="O83" i="26" s="1"/>
  <c r="K379" i="26"/>
  <c r="Q379" i="26" s="1"/>
  <c r="S844" i="27"/>
  <c r="J214" i="17"/>
  <c r="L60" i="26"/>
  <c r="R60" i="26" s="1"/>
  <c r="J505" i="17"/>
  <c r="M619" i="26"/>
  <c r="N619" i="26" s="1"/>
  <c r="K156" i="27"/>
  <c r="Q156" i="27" s="1"/>
  <c r="L204" i="27"/>
  <c r="R204" i="27" s="1"/>
  <c r="K255" i="27"/>
  <c r="P255" i="27" s="1"/>
  <c r="P807" i="27"/>
  <c r="S807" i="27" s="1"/>
  <c r="M745" i="27"/>
  <c r="N745" i="27" s="1"/>
  <c r="O745" i="27" s="1"/>
  <c r="J155" i="17"/>
  <c r="O155" i="17" s="1"/>
  <c r="K241" i="17"/>
  <c r="Q241" i="17" s="1"/>
  <c r="J106" i="17"/>
  <c r="P106" i="17" s="1"/>
  <c r="S106" i="17" s="1"/>
  <c r="J192" i="17"/>
  <c r="K109" i="17"/>
  <c r="Q109" i="17" s="1"/>
  <c r="K42" i="17"/>
  <c r="Q42" i="17" s="1"/>
  <c r="K60" i="17"/>
  <c r="Q60" i="17" s="1"/>
  <c r="O315" i="17"/>
  <c r="K201" i="17"/>
  <c r="Q201" i="17" s="1"/>
  <c r="O201" i="17"/>
  <c r="J81" i="17"/>
  <c r="M30" i="17"/>
  <c r="K117" i="17"/>
  <c r="Q117" i="17" s="1"/>
  <c r="R117" i="17" s="1"/>
  <c r="P134" i="17"/>
  <c r="K168" i="17"/>
  <c r="Q168" i="17" s="1"/>
  <c r="S168" i="17" s="1"/>
  <c r="J202" i="17"/>
  <c r="P202" i="17" s="1"/>
  <c r="K219" i="17"/>
  <c r="Q219" i="17" s="1"/>
  <c r="O332" i="17"/>
  <c r="M424" i="17"/>
  <c r="J439" i="17"/>
  <c r="P681" i="17"/>
  <c r="M61" i="26"/>
  <c r="L84" i="26"/>
  <c r="R84" i="26" s="1"/>
  <c r="K334" i="26"/>
  <c r="Q334" i="26" s="1"/>
  <c r="M380" i="26"/>
  <c r="P641" i="27"/>
  <c r="S641" i="27" s="1"/>
  <c r="P829" i="27"/>
  <c r="K34" i="17"/>
  <c r="Q34" i="17" s="1"/>
  <c r="R191" i="17"/>
  <c r="K262" i="17"/>
  <c r="Q262" i="17" s="1"/>
  <c r="K77" i="17"/>
  <c r="Q77" i="17" s="1"/>
  <c r="K182" i="17"/>
  <c r="Q182" i="17" s="1"/>
  <c r="S182" i="17" s="1"/>
  <c r="K44" i="17"/>
  <c r="Q44" i="17" s="1"/>
  <c r="O182" i="17"/>
  <c r="K45" i="17"/>
  <c r="Q45" i="17" s="1"/>
  <c r="K217" i="17"/>
  <c r="Q217" i="17" s="1"/>
  <c r="J520" i="17"/>
  <c r="L331" i="17"/>
  <c r="M331" i="17" s="1"/>
  <c r="K614" i="17"/>
  <c r="Q614" i="17" s="1"/>
  <c r="L168" i="17"/>
  <c r="M168" i="17" s="1"/>
  <c r="K252" i="17"/>
  <c r="Q252" i="17" s="1"/>
  <c r="K333" i="17"/>
  <c r="Q333" i="17" s="1"/>
  <c r="J346" i="17"/>
  <c r="J391" i="17"/>
  <c r="K538" i="17"/>
  <c r="Q538" i="17" s="1"/>
  <c r="K599" i="17"/>
  <c r="Q599" i="17" s="1"/>
  <c r="L471" i="26"/>
  <c r="R471" i="26" s="1"/>
  <c r="T471" i="26" s="1"/>
  <c r="K513" i="26"/>
  <c r="Q513" i="26" s="1"/>
  <c r="M640" i="26"/>
  <c r="N640" i="26" s="1"/>
  <c r="L229" i="27"/>
  <c r="R229" i="27" s="1"/>
  <c r="S553" i="27"/>
  <c r="T670" i="27"/>
  <c r="S690" i="27"/>
  <c r="N419" i="27"/>
  <c r="K111" i="17"/>
  <c r="Q111" i="17" s="1"/>
  <c r="L493" i="26"/>
  <c r="R493" i="26" s="1"/>
  <c r="L561" i="26"/>
  <c r="R561" i="26" s="1"/>
  <c r="K78" i="27"/>
  <c r="Q78" i="27" s="1"/>
  <c r="P640" i="27"/>
  <c r="K181" i="17"/>
  <c r="Q181" i="17" s="1"/>
  <c r="J387" i="17"/>
  <c r="P387" i="17" s="1"/>
  <c r="O96" i="17"/>
  <c r="J331" i="17"/>
  <c r="O331" i="17" s="1"/>
  <c r="K105" i="26"/>
  <c r="Q105" i="26" s="1"/>
  <c r="K65" i="17"/>
  <c r="Q65" i="17" s="1"/>
  <c r="N376" i="17"/>
  <c r="K458" i="17"/>
  <c r="Q458" i="17" s="1"/>
  <c r="K507" i="17"/>
  <c r="Q507" i="17" s="1"/>
  <c r="K616" i="17"/>
  <c r="Q616" i="17" s="1"/>
  <c r="O649" i="17"/>
  <c r="K716" i="17"/>
  <c r="Q716" i="17" s="1"/>
  <c r="K733" i="17"/>
  <c r="Q733" i="17" s="1"/>
  <c r="S733" i="17" s="1"/>
  <c r="S406" i="27"/>
  <c r="P456" i="27"/>
  <c r="T576" i="27"/>
  <c r="T691" i="27"/>
  <c r="T712" i="27"/>
  <c r="S483" i="17"/>
  <c r="J194" i="17"/>
  <c r="J94" i="17"/>
  <c r="P94" i="17" s="1"/>
  <c r="K263" i="17"/>
  <c r="Q263" i="17" s="1"/>
  <c r="K79" i="17"/>
  <c r="Q79" i="17" s="1"/>
  <c r="J100" i="17"/>
  <c r="J285" i="17"/>
  <c r="P376" i="17"/>
  <c r="P392" i="17"/>
  <c r="K553" i="17"/>
  <c r="Q553" i="17" s="1"/>
  <c r="S553" i="17" s="1"/>
  <c r="I733" i="17"/>
  <c r="K255" i="26"/>
  <c r="Q255" i="26" s="1"/>
  <c r="T456" i="27"/>
  <c r="Q575" i="27"/>
  <c r="T575" i="27" s="1"/>
  <c r="S642" i="27"/>
  <c r="P849" i="27"/>
  <c r="S849" i="27" s="1"/>
  <c r="P871" i="27"/>
  <c r="S871" i="27" s="1"/>
  <c r="K159" i="17"/>
  <c r="Q159" i="17" s="1"/>
  <c r="K94" i="17"/>
  <c r="Q94" i="17" s="1"/>
  <c r="S94" i="17" s="1"/>
  <c r="M328" i="17"/>
  <c r="K314" i="17"/>
  <c r="Q314" i="17" s="1"/>
  <c r="J28" i="17"/>
  <c r="P28" i="17" s="1"/>
  <c r="S28" i="17" s="1"/>
  <c r="K489" i="17"/>
  <c r="Q489" i="17" s="1"/>
  <c r="J97" i="17"/>
  <c r="O97" i="17" s="1"/>
  <c r="R97" i="17" s="1"/>
  <c r="K567" i="17"/>
  <c r="Q567" i="17" s="1"/>
  <c r="P551" i="17"/>
  <c r="J333" i="17"/>
  <c r="N553" i="17"/>
  <c r="J666" i="17"/>
  <c r="P666" i="17" s="1"/>
  <c r="S666" i="17" s="1"/>
  <c r="K641" i="26"/>
  <c r="Q641" i="26" s="1"/>
  <c r="P457" i="27"/>
  <c r="S457" i="27" s="1"/>
  <c r="P714" i="27"/>
  <c r="S714" i="27" s="1"/>
  <c r="T829" i="27"/>
  <c r="J19" i="17"/>
  <c r="J453" i="17"/>
  <c r="O27" i="17"/>
  <c r="M314" i="17"/>
  <c r="K282" i="17"/>
  <c r="Q282" i="17" s="1"/>
  <c r="K133" i="17"/>
  <c r="Q133" i="17" s="1"/>
  <c r="K150" i="17"/>
  <c r="Q150" i="17" s="1"/>
  <c r="K265" i="17"/>
  <c r="Q265" i="17" s="1"/>
  <c r="J405" i="17"/>
  <c r="K32" i="17"/>
  <c r="Q32" i="17" s="1"/>
  <c r="K136" i="17"/>
  <c r="Q136" i="17" s="1"/>
  <c r="K153" i="17"/>
  <c r="Q153" i="17" s="1"/>
  <c r="K237" i="17"/>
  <c r="Q237" i="17" s="1"/>
  <c r="K426" i="17"/>
  <c r="Q426" i="17" s="1"/>
  <c r="R426" i="17" s="1"/>
  <c r="J650" i="17"/>
  <c r="K621" i="26"/>
  <c r="Q621" i="26" s="1"/>
  <c r="K687" i="26"/>
  <c r="Q687" i="26" s="1"/>
  <c r="P644" i="27"/>
  <c r="S644" i="27" s="1"/>
  <c r="S761" i="27"/>
  <c r="T849" i="27"/>
  <c r="L431" i="26"/>
  <c r="R431" i="26" s="1"/>
  <c r="L495" i="26"/>
  <c r="R495" i="26" s="1"/>
  <c r="K516" i="26"/>
  <c r="P516" i="26" s="1"/>
  <c r="K562" i="26"/>
  <c r="Q562" i="26" s="1"/>
  <c r="K581" i="26"/>
  <c r="Q581" i="26" s="1"/>
  <c r="M687" i="26"/>
  <c r="N687" i="26" s="1"/>
  <c r="T714" i="27"/>
  <c r="S872" i="27"/>
  <c r="O120" i="17"/>
  <c r="J145" i="17"/>
  <c r="K113" i="17"/>
  <c r="Q113" i="17" s="1"/>
  <c r="K330" i="17"/>
  <c r="Q330" i="17" s="1"/>
  <c r="O264" i="17"/>
  <c r="K183" i="17"/>
  <c r="Q183" i="17" s="1"/>
  <c r="K537" i="17"/>
  <c r="Q537" i="17" s="1"/>
  <c r="K102" i="17"/>
  <c r="Q102" i="17" s="1"/>
  <c r="K119" i="17"/>
  <c r="Q119" i="17" s="1"/>
  <c r="K221" i="17"/>
  <c r="Q221" i="17" s="1"/>
  <c r="J269" i="17"/>
  <c r="P269" i="17" s="1"/>
  <c r="S269" i="17" s="1"/>
  <c r="K410" i="17"/>
  <c r="Q410" i="17" s="1"/>
  <c r="S410" i="17" s="1"/>
  <c r="K476" i="17"/>
  <c r="Q476" i="17" s="1"/>
  <c r="K570" i="17"/>
  <c r="Q570" i="17" s="1"/>
  <c r="K650" i="17"/>
  <c r="Q650" i="17" s="1"/>
  <c r="K666" i="26"/>
  <c r="Q666" i="26" s="1"/>
  <c r="L708" i="26"/>
  <c r="R708" i="26" s="1"/>
  <c r="K133" i="27"/>
  <c r="P133" i="27" s="1"/>
  <c r="T693" i="27"/>
  <c r="P738" i="27"/>
  <c r="S738" i="27" s="1"/>
  <c r="T858" i="27"/>
  <c r="K631" i="17"/>
  <c r="Q631" i="17" s="1"/>
  <c r="S142" i="17"/>
  <c r="P124" i="17"/>
  <c r="O124" i="17"/>
  <c r="P293" i="17"/>
  <c r="O293" i="17"/>
  <c r="P499" i="17"/>
  <c r="O499" i="17"/>
  <c r="P742" i="17"/>
  <c r="O742" i="17"/>
  <c r="P590" i="17"/>
  <c r="S590" i="17" s="1"/>
  <c r="O590" i="17"/>
  <c r="R590" i="17" s="1"/>
  <c r="S370" i="17"/>
  <c r="S176" i="17"/>
  <c r="P57" i="17"/>
  <c r="O57" i="17"/>
  <c r="N103" i="26"/>
  <c r="M104" i="26"/>
  <c r="M105" i="26" s="1"/>
  <c r="O503" i="17"/>
  <c r="P194" i="17"/>
  <c r="O194" i="17"/>
  <c r="P491" i="17"/>
  <c r="O491" i="17"/>
  <c r="P186" i="17"/>
  <c r="O186" i="17"/>
  <c r="P333" i="17"/>
  <c r="O333" i="17"/>
  <c r="R333" i="17" s="1"/>
  <c r="S600" i="17"/>
  <c r="P20" i="17"/>
  <c r="S20" i="17" s="1"/>
  <c r="O20" i="17"/>
  <c r="O269" i="17"/>
  <c r="R269" i="17" s="1"/>
  <c r="P222" i="17"/>
  <c r="O222" i="17"/>
  <c r="O127" i="17"/>
  <c r="R127" i="17" s="1"/>
  <c r="P127" i="17"/>
  <c r="S127" i="17" s="1"/>
  <c r="P582" i="26"/>
  <c r="S582" i="26" s="1"/>
  <c r="Q582" i="26"/>
  <c r="P718" i="17"/>
  <c r="O718" i="17"/>
  <c r="P309" i="17"/>
  <c r="O309" i="17"/>
  <c r="P586" i="17"/>
  <c r="S586" i="17" s="1"/>
  <c r="O586" i="17"/>
  <c r="R586" i="17" s="1"/>
  <c r="P541" i="17"/>
  <c r="S541" i="17" s="1"/>
  <c r="O541" i="17"/>
  <c r="R541" i="17" s="1"/>
  <c r="S172" i="17"/>
  <c r="P97" i="17"/>
  <c r="P36" i="17"/>
  <c r="O36" i="17"/>
  <c r="P128" i="17"/>
  <c r="O128" i="17"/>
  <c r="P65" i="17"/>
  <c r="O65" i="17"/>
  <c r="P479" i="17"/>
  <c r="O479" i="17"/>
  <c r="P81" i="17"/>
  <c r="O81" i="17"/>
  <c r="P686" i="17"/>
  <c r="O686" i="17"/>
  <c r="N501" i="26"/>
  <c r="M502" i="26"/>
  <c r="N400" i="17"/>
  <c r="N341" i="17"/>
  <c r="K29" i="17"/>
  <c r="Q29" i="17" s="1"/>
  <c r="I191" i="17"/>
  <c r="N191" i="17" s="1"/>
  <c r="O320" i="17"/>
  <c r="K451" i="17"/>
  <c r="Q451" i="17" s="1"/>
  <c r="I465" i="17"/>
  <c r="I573" i="17"/>
  <c r="J658" i="17"/>
  <c r="R696" i="17"/>
  <c r="L311" i="26"/>
  <c r="R311" i="26" s="1"/>
  <c r="K543" i="26"/>
  <c r="Q543" i="26" s="1"/>
  <c r="K560" i="26"/>
  <c r="P560" i="26" s="1"/>
  <c r="K84" i="27"/>
  <c r="Q84" i="27" s="1"/>
  <c r="S54" i="17"/>
  <c r="J67" i="17"/>
  <c r="P67" i="17" s="1"/>
  <c r="S67" i="17" s="1"/>
  <c r="K491" i="17"/>
  <c r="Q491" i="17" s="1"/>
  <c r="R491" i="17" s="1"/>
  <c r="K646" i="17"/>
  <c r="Q646" i="17" s="1"/>
  <c r="L329" i="26"/>
  <c r="R329" i="26" s="1"/>
  <c r="L437" i="26"/>
  <c r="R437" i="26" s="1"/>
  <c r="L641" i="26"/>
  <c r="R641" i="26" s="1"/>
  <c r="T641" i="26" s="1"/>
  <c r="L659" i="26"/>
  <c r="R659" i="26" s="1"/>
  <c r="K695" i="26"/>
  <c r="Q695" i="26" s="1"/>
  <c r="T695" i="26" s="1"/>
  <c r="L211" i="27"/>
  <c r="R211" i="27" s="1"/>
  <c r="T407" i="27"/>
  <c r="S569" i="27"/>
  <c r="O140" i="26"/>
  <c r="M158" i="26"/>
  <c r="M345" i="26"/>
  <c r="M455" i="26"/>
  <c r="K189" i="27"/>
  <c r="Q189" i="27" s="1"/>
  <c r="S630" i="27"/>
  <c r="I18" i="17"/>
  <c r="K82" i="17"/>
  <c r="Q82" i="17" s="1"/>
  <c r="S82" i="17" s="1"/>
  <c r="I95" i="17"/>
  <c r="K121" i="17"/>
  <c r="Q121" i="17" s="1"/>
  <c r="K145" i="17"/>
  <c r="Q145" i="17" s="1"/>
  <c r="P215" i="17"/>
  <c r="I262" i="17"/>
  <c r="I342" i="17"/>
  <c r="N364" i="17"/>
  <c r="O387" i="17"/>
  <c r="K413" i="17"/>
  <c r="Q413" i="17" s="1"/>
  <c r="O527" i="17"/>
  <c r="K551" i="17"/>
  <c r="Q551" i="17" s="1"/>
  <c r="K597" i="17"/>
  <c r="Q597" i="17" s="1"/>
  <c r="K621" i="17"/>
  <c r="Q621" i="17" s="1"/>
  <c r="K697" i="17"/>
  <c r="Q697" i="17" s="1"/>
  <c r="K711" i="17"/>
  <c r="Q711" i="17" s="1"/>
  <c r="K63" i="26"/>
  <c r="P63" i="26" s="1"/>
  <c r="K139" i="26"/>
  <c r="Q139" i="26" s="1"/>
  <c r="M197" i="26"/>
  <c r="L218" i="26"/>
  <c r="R218" i="26" s="1"/>
  <c r="K241" i="26"/>
  <c r="P241" i="26" s="1"/>
  <c r="K259" i="26"/>
  <c r="Q259" i="26" s="1"/>
  <c r="K381" i="26"/>
  <c r="Q381" i="26" s="1"/>
  <c r="K544" i="26"/>
  <c r="Q544" i="26" s="1"/>
  <c r="L696" i="26"/>
  <c r="R696" i="26" s="1"/>
  <c r="S721" i="27"/>
  <c r="R95" i="17"/>
  <c r="K400" i="17"/>
  <c r="Q400" i="17" s="1"/>
  <c r="S400" i="17" s="1"/>
  <c r="S413" i="17"/>
  <c r="O251" i="17"/>
  <c r="K286" i="17"/>
  <c r="Q286" i="17" s="1"/>
  <c r="K388" i="17"/>
  <c r="Q388" i="17" s="1"/>
  <c r="N492" i="17"/>
  <c r="R551" i="17"/>
  <c r="K574" i="17"/>
  <c r="Q574" i="17" s="1"/>
  <c r="S574" i="17" s="1"/>
  <c r="R597" i="17"/>
  <c r="O684" i="17"/>
  <c r="K242" i="26"/>
  <c r="Q242" i="26" s="1"/>
  <c r="M400" i="26"/>
  <c r="M473" i="26"/>
  <c r="K590" i="26"/>
  <c r="Q590" i="26" s="1"/>
  <c r="M607" i="26"/>
  <c r="M624" i="26"/>
  <c r="K112" i="27"/>
  <c r="P112" i="27" s="1"/>
  <c r="K167" i="27"/>
  <c r="Q167" i="27" s="1"/>
  <c r="L191" i="27"/>
  <c r="R191" i="27" s="1"/>
  <c r="S370" i="27"/>
  <c r="J68" i="17"/>
  <c r="O68" i="17" s="1"/>
  <c r="R68" i="17" s="1"/>
  <c r="O18" i="17"/>
  <c r="K55" i="17"/>
  <c r="Q55" i="17" s="1"/>
  <c r="P95" i="17"/>
  <c r="K43" i="17"/>
  <c r="Q43" i="17" s="1"/>
  <c r="S69" i="17"/>
  <c r="K96" i="17"/>
  <c r="Q96" i="17" s="1"/>
  <c r="I134" i="17"/>
  <c r="I227" i="17"/>
  <c r="I286" i="17"/>
  <c r="K332" i="17"/>
  <c r="Q332" i="17" s="1"/>
  <c r="R332" i="17" s="1"/>
  <c r="I388" i="17"/>
  <c r="J452" i="17"/>
  <c r="K516" i="17"/>
  <c r="Q516" i="17" s="1"/>
  <c r="S516" i="17" s="1"/>
  <c r="K563" i="17"/>
  <c r="Q563" i="17" s="1"/>
  <c r="O634" i="17"/>
  <c r="K178" i="26"/>
  <c r="Q178" i="26" s="1"/>
  <c r="M242" i="26"/>
  <c r="L295" i="26"/>
  <c r="R295" i="26" s="1"/>
  <c r="L63" i="27"/>
  <c r="R63" i="27" s="1"/>
  <c r="T410" i="27"/>
  <c r="S480" i="27"/>
  <c r="Q504" i="27"/>
  <c r="T504" i="27" s="1"/>
  <c r="S592" i="27"/>
  <c r="T783" i="27"/>
  <c r="P861" i="27"/>
  <c r="S861" i="27" s="1"/>
  <c r="M642" i="26"/>
  <c r="S503" i="27"/>
  <c r="N322" i="17"/>
  <c r="S672" i="17"/>
  <c r="K146" i="17"/>
  <c r="Q146" i="17" s="1"/>
  <c r="K157" i="17"/>
  <c r="Q157" i="17" s="1"/>
  <c r="S157" i="17" s="1"/>
  <c r="N218" i="17"/>
  <c r="K240" i="17"/>
  <c r="Q240" i="17" s="1"/>
  <c r="S240" i="17" s="1"/>
  <c r="K310" i="17"/>
  <c r="Q310" i="17" s="1"/>
  <c r="O365" i="17"/>
  <c r="K376" i="17"/>
  <c r="Q376" i="17" s="1"/>
  <c r="S376" i="17" s="1"/>
  <c r="I401" i="17"/>
  <c r="J539" i="17"/>
  <c r="K610" i="17"/>
  <c r="Q610" i="17" s="1"/>
  <c r="L65" i="26"/>
  <c r="R65" i="26" s="1"/>
  <c r="K84" i="26"/>
  <c r="Q84" i="26" s="1"/>
  <c r="M179" i="26"/>
  <c r="M260" i="26"/>
  <c r="N260" i="26" s="1"/>
  <c r="O260" i="26" s="1"/>
  <c r="K277" i="26"/>
  <c r="P277" i="26" s="1"/>
  <c r="K313" i="26"/>
  <c r="Q313" i="26" s="1"/>
  <c r="M330" i="26"/>
  <c r="N330" i="26" s="1"/>
  <c r="K474" i="26"/>
  <c r="Q474" i="26" s="1"/>
  <c r="K490" i="26"/>
  <c r="Q490" i="26" s="1"/>
  <c r="K31" i="17"/>
  <c r="Q31" i="17" s="1"/>
  <c r="J109" i="17"/>
  <c r="L134" i="17"/>
  <c r="M134" i="17" s="1"/>
  <c r="P157" i="17"/>
  <c r="J659" i="17"/>
  <c r="J725" i="17"/>
  <c r="K103" i="26"/>
  <c r="K121" i="26"/>
  <c r="Q121" i="26" s="1"/>
  <c r="K179" i="26"/>
  <c r="Q179" i="26" s="1"/>
  <c r="K365" i="26"/>
  <c r="Q365" i="26" s="1"/>
  <c r="L383" i="26"/>
  <c r="R383" i="26" s="1"/>
  <c r="M490" i="26"/>
  <c r="M545" i="26"/>
  <c r="N545" i="26" s="1"/>
  <c r="S371" i="27"/>
  <c r="S505" i="27"/>
  <c r="S527" i="27"/>
  <c r="T704" i="27"/>
  <c r="J30" i="17"/>
  <c r="O30" i="17" s="1"/>
  <c r="R30" i="17" s="1"/>
  <c r="P83" i="17"/>
  <c r="S96" i="17"/>
  <c r="O227" i="17"/>
  <c r="J43" i="17"/>
  <c r="J122" i="17"/>
  <c r="P122" i="17" s="1"/>
  <c r="S122" i="17" s="1"/>
  <c r="J216" i="17"/>
  <c r="K287" i="17"/>
  <c r="Q287" i="17" s="1"/>
  <c r="K389" i="17"/>
  <c r="Q389" i="17" s="1"/>
  <c r="I492" i="17"/>
  <c r="M528" i="17"/>
  <c r="O563" i="17"/>
  <c r="K698" i="17"/>
  <c r="Q698" i="17" s="1"/>
  <c r="K726" i="17"/>
  <c r="Q726" i="17" s="1"/>
  <c r="K739" i="17"/>
  <c r="Q739" i="17" s="1"/>
  <c r="K65" i="26"/>
  <c r="Q65" i="26" s="1"/>
  <c r="S140" i="26"/>
  <c r="L244" i="26"/>
  <c r="R244" i="26" s="1"/>
  <c r="M313" i="26"/>
  <c r="K348" i="26"/>
  <c r="Q348" i="26" s="1"/>
  <c r="M591" i="26"/>
  <c r="N591" i="26" s="1"/>
  <c r="O591" i="26" s="1"/>
  <c r="K147" i="17"/>
  <c r="Q147" i="17" s="1"/>
  <c r="K193" i="17"/>
  <c r="Q193" i="17" s="1"/>
  <c r="O240" i="17"/>
  <c r="I299" i="17"/>
  <c r="S322" i="17"/>
  <c r="O540" i="17"/>
  <c r="K564" i="17"/>
  <c r="Q564" i="17" s="1"/>
  <c r="K587" i="17"/>
  <c r="Q587" i="17" s="1"/>
  <c r="O673" i="17"/>
  <c r="K699" i="17"/>
  <c r="Q699" i="17" s="1"/>
  <c r="M66" i="26"/>
  <c r="K141" i="26"/>
  <c r="Q141" i="26" s="1"/>
  <c r="M421" i="26"/>
  <c r="K475" i="26"/>
  <c r="Q475" i="26" s="1"/>
  <c r="L42" i="27"/>
  <c r="R42" i="27" s="1"/>
  <c r="K242" i="27"/>
  <c r="Q242" i="27" s="1"/>
  <c r="P372" i="27"/>
  <c r="T595" i="27"/>
  <c r="S786" i="27"/>
  <c r="O110" i="17"/>
  <c r="J415" i="17"/>
  <c r="K623" i="17"/>
  <c r="Q623" i="17" s="1"/>
  <c r="J648" i="17"/>
  <c r="O660" i="17"/>
  <c r="K161" i="26"/>
  <c r="P161" i="26" s="1"/>
  <c r="K366" i="26"/>
  <c r="Q366" i="26" s="1"/>
  <c r="L610" i="26"/>
  <c r="R610" i="26" s="1"/>
  <c r="K644" i="26"/>
  <c r="Q644" i="26" s="1"/>
  <c r="T644" i="26" s="1"/>
  <c r="L681" i="26"/>
  <c r="R681" i="26" s="1"/>
  <c r="L117" i="27"/>
  <c r="R117" i="27" s="1"/>
  <c r="S667" i="27"/>
  <c r="S785" i="27"/>
  <c r="J84" i="17"/>
  <c r="O84" i="17" s="1"/>
  <c r="R84" i="17" s="1"/>
  <c r="K135" i="17"/>
  <c r="Q135" i="17" s="1"/>
  <c r="K468" i="17"/>
  <c r="Q468" i="17" s="1"/>
  <c r="K481" i="17"/>
  <c r="Q481" i="17" s="1"/>
  <c r="K493" i="17"/>
  <c r="Q493" i="17" s="1"/>
  <c r="I529" i="17"/>
  <c r="P552" i="17"/>
  <c r="S552" i="17" s="1"/>
  <c r="O598" i="17"/>
  <c r="R598" i="17" s="1"/>
  <c r="O726" i="17"/>
  <c r="R726" i="17" s="1"/>
  <c r="M279" i="26"/>
  <c r="J217" i="17"/>
  <c r="O44" i="17"/>
  <c r="J147" i="17"/>
  <c r="O147" i="17" s="1"/>
  <c r="K124" i="17"/>
  <c r="Q124" i="17" s="1"/>
  <c r="J158" i="17"/>
  <c r="J171" i="17"/>
  <c r="J193" i="17"/>
  <c r="P193" i="17" s="1"/>
  <c r="O228" i="17"/>
  <c r="O253" i="17"/>
  <c r="O299" i="17"/>
  <c r="P311" i="17"/>
  <c r="M366" i="17"/>
  <c r="K428" i="17"/>
  <c r="Q428" i="17" s="1"/>
  <c r="P517" i="17"/>
  <c r="K576" i="17"/>
  <c r="Q576" i="17" s="1"/>
  <c r="R576" i="17" s="1"/>
  <c r="K611" i="17"/>
  <c r="Q611" i="17" s="1"/>
  <c r="K636" i="17"/>
  <c r="Q636" i="17" s="1"/>
  <c r="K661" i="17"/>
  <c r="Q661" i="17" s="1"/>
  <c r="S661" i="17" s="1"/>
  <c r="K686" i="17"/>
  <c r="Q686" i="17" s="1"/>
  <c r="K740" i="17"/>
  <c r="Q740" i="17" s="1"/>
  <c r="K86" i="26"/>
  <c r="Q86" i="26" s="1"/>
  <c r="M162" i="26"/>
  <c r="K181" i="26"/>
  <c r="Q181" i="26" s="1"/>
  <c r="K262" i="26"/>
  <c r="Q262" i="26" s="1"/>
  <c r="M440" i="26"/>
  <c r="N440" i="26" s="1"/>
  <c r="K459" i="26"/>
  <c r="Q459" i="26" s="1"/>
  <c r="K20" i="27"/>
  <c r="Q20" i="27" s="1"/>
  <c r="S744" i="27"/>
  <c r="S828" i="27"/>
  <c r="R552" i="17"/>
  <c r="J275" i="17"/>
  <c r="O275" i="17" s="1"/>
  <c r="J354" i="17"/>
  <c r="J440" i="17"/>
  <c r="J468" i="17"/>
  <c r="P576" i="17"/>
  <c r="J587" i="17"/>
  <c r="J699" i="17"/>
  <c r="K315" i="26"/>
  <c r="Q315" i="26" s="1"/>
  <c r="M332" i="26"/>
  <c r="K645" i="26"/>
  <c r="Q645" i="26" s="1"/>
  <c r="K89" i="27"/>
  <c r="P89" i="27" s="1"/>
  <c r="S506" i="27"/>
  <c r="S766" i="27"/>
  <c r="K71" i="17"/>
  <c r="Q71" i="17" s="1"/>
  <c r="R71" i="17" s="1"/>
  <c r="J85" i="17"/>
  <c r="P85" i="17" s="1"/>
  <c r="S85" i="17" s="1"/>
  <c r="K254" i="17"/>
  <c r="Q254" i="17" s="1"/>
  <c r="J288" i="17"/>
  <c r="K300" i="17"/>
  <c r="Q300" i="17" s="1"/>
  <c r="I323" i="17"/>
  <c r="N323" i="17" s="1"/>
  <c r="K334" i="17"/>
  <c r="Q334" i="17" s="1"/>
  <c r="K355" i="17"/>
  <c r="Q355" i="17" s="1"/>
  <c r="J366" i="17"/>
  <c r="O366" i="17" s="1"/>
  <c r="R366" i="17" s="1"/>
  <c r="J416" i="17"/>
  <c r="K441" i="17"/>
  <c r="Q441" i="17" s="1"/>
  <c r="S441" i="17" s="1"/>
  <c r="M505" i="17"/>
  <c r="J623" i="17"/>
  <c r="R661" i="17"/>
  <c r="K700" i="17"/>
  <c r="Q700" i="17" s="1"/>
  <c r="M87" i="26"/>
  <c r="N87" i="26" s="1"/>
  <c r="M201" i="26"/>
  <c r="K367" i="26"/>
  <c r="Q367" i="26" s="1"/>
  <c r="K386" i="26"/>
  <c r="Q386" i="26" s="1"/>
  <c r="K404" i="26"/>
  <c r="P404" i="26" s="1"/>
  <c r="S404" i="26" s="1"/>
  <c r="K423" i="26"/>
  <c r="Q423" i="26" s="1"/>
  <c r="K492" i="26"/>
  <c r="Q492" i="26" s="1"/>
  <c r="L548" i="26"/>
  <c r="R548" i="26" s="1"/>
  <c r="L146" i="27"/>
  <c r="R146" i="27" s="1"/>
  <c r="P865" i="27"/>
  <c r="S865" i="27" s="1"/>
  <c r="I44" i="17"/>
  <c r="N44" i="17" s="1"/>
  <c r="J159" i="17"/>
  <c r="K577" i="17"/>
  <c r="Q577" i="17" s="1"/>
  <c r="S577" i="17" s="1"/>
  <c r="K263" i="26"/>
  <c r="Q263" i="26" s="1"/>
  <c r="K350" i="26"/>
  <c r="Q350" i="26" s="1"/>
  <c r="M367" i="26"/>
  <c r="S580" i="26"/>
  <c r="L646" i="26"/>
  <c r="R646" i="26" s="1"/>
  <c r="L700" i="26"/>
  <c r="R700" i="26" s="1"/>
  <c r="T530" i="27"/>
  <c r="S745" i="27"/>
  <c r="T332" i="27"/>
  <c r="S44" i="17"/>
  <c r="J111" i="17"/>
  <c r="P111" i="17" s="1"/>
  <c r="S111" i="17" s="1"/>
  <c r="K207" i="17"/>
  <c r="Q207" i="17" s="1"/>
  <c r="O276" i="17"/>
  <c r="K429" i="17"/>
  <c r="Q429" i="17" s="1"/>
  <c r="O441" i="17"/>
  <c r="R441" i="17" s="1"/>
  <c r="J469" i="17"/>
  <c r="O482" i="17"/>
  <c r="K506" i="17"/>
  <c r="Q506" i="17" s="1"/>
  <c r="S662" i="17"/>
  <c r="K728" i="17"/>
  <c r="Q728" i="17" s="1"/>
  <c r="I741" i="17"/>
  <c r="N628" i="26"/>
  <c r="K646" i="26"/>
  <c r="Q646" i="26" s="1"/>
  <c r="L147" i="27"/>
  <c r="R147" i="27" s="1"/>
  <c r="K46" i="17"/>
  <c r="Q46" i="17" s="1"/>
  <c r="R46" i="17" s="1"/>
  <c r="K72" i="17"/>
  <c r="Q72" i="17" s="1"/>
  <c r="P148" i="17"/>
  <c r="S148" i="17" s="1"/>
  <c r="S160" i="17"/>
  <c r="K195" i="17"/>
  <c r="Q195" i="17" s="1"/>
  <c r="I207" i="17"/>
  <c r="P218" i="17"/>
  <c r="S218" i="17" s="1"/>
  <c r="I242" i="17"/>
  <c r="O312" i="17"/>
  <c r="R312" i="17" s="1"/>
  <c r="K345" i="17"/>
  <c r="Q345" i="17" s="1"/>
  <c r="O378" i="17"/>
  <c r="R378" i="17" s="1"/>
  <c r="K542" i="17"/>
  <c r="Q542" i="17" s="1"/>
  <c r="K566" i="17"/>
  <c r="Q566" i="17" s="1"/>
  <c r="S566" i="17" s="1"/>
  <c r="N577" i="17"/>
  <c r="O588" i="17"/>
  <c r="J599" i="17"/>
  <c r="O612" i="17"/>
  <c r="K637" i="17"/>
  <c r="Q637" i="17" s="1"/>
  <c r="R728" i="17"/>
  <c r="S741" i="17"/>
  <c r="K88" i="26"/>
  <c r="Q88" i="26" s="1"/>
  <c r="K493" i="26"/>
  <c r="Q493" i="26" s="1"/>
  <c r="T493" i="26" s="1"/>
  <c r="K594" i="26"/>
  <c r="Q594" i="26" s="1"/>
  <c r="J229" i="17"/>
  <c r="P229" i="17" s="1"/>
  <c r="S229" i="17" s="1"/>
  <c r="K277" i="17"/>
  <c r="Q277" i="17" s="1"/>
  <c r="R277" i="17" s="1"/>
  <c r="O300" i="17"/>
  <c r="K324" i="17"/>
  <c r="Q324" i="17" s="1"/>
  <c r="S324" i="17" s="1"/>
  <c r="J530" i="17"/>
  <c r="K687" i="17"/>
  <c r="Q687" i="17" s="1"/>
  <c r="K715" i="17"/>
  <c r="Q715" i="17" s="1"/>
  <c r="P728" i="17"/>
  <c r="S728" i="17" s="1"/>
  <c r="K89" i="26"/>
  <c r="Q89" i="26" s="1"/>
  <c r="M145" i="26"/>
  <c r="N145" i="26" s="1"/>
  <c r="K183" i="26"/>
  <c r="Q183" i="26" s="1"/>
  <c r="K226" i="26"/>
  <c r="Q226" i="26" s="1"/>
  <c r="K384" i="26"/>
  <c r="Q384" i="26" s="1"/>
  <c r="M442" i="26"/>
  <c r="M493" i="26"/>
  <c r="T810" i="27"/>
  <c r="L478" i="26"/>
  <c r="R478" i="26" s="1"/>
  <c r="K549" i="26"/>
  <c r="Q549" i="26" s="1"/>
  <c r="M612" i="26"/>
  <c r="L292" i="27"/>
  <c r="R292" i="27" s="1"/>
  <c r="K20" i="17"/>
  <c r="Q20" i="17" s="1"/>
  <c r="I266" i="17"/>
  <c r="P335" i="17"/>
  <c r="K108" i="26"/>
  <c r="Q108" i="26" s="1"/>
  <c r="L581" i="26"/>
  <c r="R581" i="26" s="1"/>
  <c r="M665" i="26"/>
  <c r="N665" i="26" s="1"/>
  <c r="O665" i="26" s="1"/>
  <c r="K160" i="17"/>
  <c r="Q160" i="17" s="1"/>
  <c r="O172" i="17"/>
  <c r="I554" i="17"/>
  <c r="K23" i="17"/>
  <c r="Q23" i="17" s="1"/>
  <c r="R23" i="17" s="1"/>
  <c r="K47" i="17"/>
  <c r="Q47" i="17" s="1"/>
  <c r="J72" i="17"/>
  <c r="P255" i="17"/>
  <c r="I290" i="17"/>
  <c r="R392" i="17"/>
  <c r="K404" i="17"/>
  <c r="Q404" i="17" s="1"/>
  <c r="O417" i="17"/>
  <c r="O495" i="17"/>
  <c r="O519" i="17"/>
  <c r="O542" i="17"/>
  <c r="K625" i="17"/>
  <c r="Q625" i="17" s="1"/>
  <c r="R625" i="17" s="1"/>
  <c r="J662" i="17"/>
  <c r="P662" i="17" s="1"/>
  <c r="K702" i="17"/>
  <c r="Q702" i="17" s="1"/>
  <c r="J715" i="17"/>
  <c r="M385" i="26"/>
  <c r="L408" i="26"/>
  <c r="R408" i="26" s="1"/>
  <c r="M566" i="26"/>
  <c r="N566" i="26" s="1"/>
  <c r="M595" i="26"/>
  <c r="P812" i="27"/>
  <c r="S812" i="27" s="1"/>
  <c r="J99" i="17"/>
  <c r="P99" i="17" s="1"/>
  <c r="S99" i="17" s="1"/>
  <c r="O112" i="17"/>
  <c r="L125" i="17"/>
  <c r="L126" i="17" s="1"/>
  <c r="M126" i="17" s="1"/>
  <c r="N277" i="17"/>
  <c r="K313" i="17"/>
  <c r="Q313" i="17" s="1"/>
  <c r="P368" i="17"/>
  <c r="S368" i="17" s="1"/>
  <c r="K392" i="17"/>
  <c r="Q392" i="17" s="1"/>
  <c r="J456" i="17"/>
  <c r="O600" i="17"/>
  <c r="R600" i="17" s="1"/>
  <c r="K70" i="26"/>
  <c r="P70" i="26" s="1"/>
  <c r="K318" i="26"/>
  <c r="Q318" i="26" s="1"/>
  <c r="M511" i="26"/>
  <c r="P583" i="26"/>
  <c r="S86" i="17"/>
  <c r="J125" i="17"/>
  <c r="O125" i="17" s="1"/>
  <c r="R125" i="17" s="1"/>
  <c r="O184" i="17"/>
  <c r="J219" i="17"/>
  <c r="O219" i="17" s="1"/>
  <c r="L266" i="17"/>
  <c r="M266" i="17" s="1"/>
  <c r="N266" i="17" s="1"/>
  <c r="K457" i="17"/>
  <c r="Q457" i="17" s="1"/>
  <c r="J578" i="17"/>
  <c r="M90" i="26"/>
  <c r="L300" i="26"/>
  <c r="R300" i="26" s="1"/>
  <c r="M462" i="26"/>
  <c r="N462" i="26" s="1"/>
  <c r="M478" i="26"/>
  <c r="L583" i="26"/>
  <c r="R583" i="26" s="1"/>
  <c r="K70" i="27"/>
  <c r="Q70" i="27" s="1"/>
  <c r="L123" i="27"/>
  <c r="R123" i="27" s="1"/>
  <c r="T442" i="27"/>
  <c r="S670" i="27"/>
  <c r="K325" i="17"/>
  <c r="Q325" i="17" s="1"/>
  <c r="J638" i="17"/>
  <c r="P688" i="17"/>
  <c r="M185" i="26"/>
  <c r="N185" i="26" s="1"/>
  <c r="J532" i="26"/>
  <c r="S487" i="27"/>
  <c r="T391" i="27"/>
  <c r="K149" i="17"/>
  <c r="Q149" i="17" s="1"/>
  <c r="S567" i="17"/>
  <c r="J675" i="17"/>
  <c r="K567" i="26"/>
  <c r="Q567" i="26" s="1"/>
  <c r="L649" i="26"/>
  <c r="R649" i="26" s="1"/>
  <c r="M685" i="26"/>
  <c r="N685" i="26" s="1"/>
  <c r="K71" i="27"/>
  <c r="Q71" i="27" s="1"/>
  <c r="T508" i="27"/>
  <c r="T641" i="27"/>
  <c r="S869" i="27"/>
  <c r="P71" i="17"/>
  <c r="K405" i="17"/>
  <c r="Q405" i="17" s="1"/>
  <c r="J431" i="17"/>
  <c r="K484" i="17"/>
  <c r="Q484" i="17" s="1"/>
  <c r="I508" i="17"/>
  <c r="I532" i="17"/>
  <c r="S625" i="17"/>
  <c r="J716" i="17"/>
  <c r="K109" i="26"/>
  <c r="Q109" i="26" s="1"/>
  <c r="K249" i="26"/>
  <c r="Q249" i="26" s="1"/>
  <c r="L427" i="26"/>
  <c r="R427" i="26" s="1"/>
  <c r="S842" i="27"/>
  <c r="S508" i="17"/>
  <c r="J730" i="17"/>
  <c r="M568" i="26"/>
  <c r="K250" i="27"/>
  <c r="Q250" i="27" s="1"/>
  <c r="K272" i="27"/>
  <c r="Q272" i="27" s="1"/>
  <c r="P337" i="27"/>
  <c r="S337" i="27" s="1"/>
  <c r="P729" i="27"/>
  <c r="S729" i="27" s="1"/>
  <c r="Q813" i="27"/>
  <c r="T813" i="27" s="1"/>
  <c r="S832" i="27"/>
  <c r="S851" i="27"/>
  <c r="P23" i="17"/>
  <c r="O138" i="17"/>
  <c r="K347" i="17"/>
  <c r="Q347" i="17" s="1"/>
  <c r="S347" i="17" s="1"/>
  <c r="J369" i="17"/>
  <c r="O369" i="17" s="1"/>
  <c r="R369" i="17" s="1"/>
  <c r="I614" i="17"/>
  <c r="N614" i="17" s="1"/>
  <c r="I664" i="17"/>
  <c r="J676" i="17"/>
  <c r="P676" i="17" s="1"/>
  <c r="I703" i="17"/>
  <c r="L92" i="26"/>
  <c r="R92" i="26" s="1"/>
  <c r="K552" i="26"/>
  <c r="Q552" i="26" s="1"/>
  <c r="L615" i="26"/>
  <c r="R615" i="26" s="1"/>
  <c r="L650" i="26"/>
  <c r="R650" i="26" s="1"/>
  <c r="T650" i="26" s="1"/>
  <c r="M703" i="26"/>
  <c r="N703" i="26" s="1"/>
  <c r="O703" i="26" s="1"/>
  <c r="T528" i="27"/>
  <c r="S672" i="27"/>
  <c r="T876" i="27"/>
  <c r="K57" i="17"/>
  <c r="Q57" i="17" s="1"/>
  <c r="R57" i="17" s="1"/>
  <c r="P47" i="17"/>
  <c r="J443" i="17"/>
  <c r="J472" i="17"/>
  <c r="J651" i="17"/>
  <c r="J743" i="17"/>
  <c r="M148" i="26"/>
  <c r="N148" i="26" s="1"/>
  <c r="O148" i="26" s="1"/>
  <c r="K250" i="26"/>
  <c r="Q250" i="26" s="1"/>
  <c r="N371" i="26"/>
  <c r="M389" i="26"/>
  <c r="Q492" i="27"/>
  <c r="S689" i="27"/>
  <c r="P771" i="27"/>
  <c r="S771" i="27" s="1"/>
  <c r="K33" i="17"/>
  <c r="Q33" i="17" s="1"/>
  <c r="S33" i="17" s="1"/>
  <c r="P46" i="17"/>
  <c r="K197" i="17"/>
  <c r="Q197" i="17" s="1"/>
  <c r="O220" i="17"/>
  <c r="K303" i="17"/>
  <c r="Q303" i="17" s="1"/>
  <c r="K337" i="17"/>
  <c r="Q337" i="17" s="1"/>
  <c r="I370" i="17"/>
  <c r="K444" i="17"/>
  <c r="Q444" i="17" s="1"/>
  <c r="K485" i="17"/>
  <c r="Q485" i="17" s="1"/>
  <c r="K497" i="17"/>
  <c r="Q497" i="17" s="1"/>
  <c r="I509" i="17"/>
  <c r="K521" i="17"/>
  <c r="Q521" i="17" s="1"/>
  <c r="I533" i="17"/>
  <c r="K568" i="17"/>
  <c r="Q568" i="17" s="1"/>
  <c r="S568" i="17" s="1"/>
  <c r="S579" i="17"/>
  <c r="I677" i="17"/>
  <c r="J717" i="17"/>
  <c r="O717" i="17" s="1"/>
  <c r="R717" i="17" s="1"/>
  <c r="K92" i="26"/>
  <c r="Q92" i="26" s="1"/>
  <c r="T92" i="26" s="1"/>
  <c r="M250" i="26"/>
  <c r="M354" i="26"/>
  <c r="N354" i="26" s="1"/>
  <c r="M496" i="26"/>
  <c r="N496" i="26" s="1"/>
  <c r="M552" i="26"/>
  <c r="K315" i="27"/>
  <c r="Q315" i="27" s="1"/>
  <c r="S535" i="27"/>
  <c r="T729" i="27"/>
  <c r="K591" i="17"/>
  <c r="Q591" i="17" s="1"/>
  <c r="I627" i="17"/>
  <c r="K665" i="17"/>
  <c r="Q665" i="17" s="1"/>
  <c r="K704" i="17"/>
  <c r="Q704" i="17" s="1"/>
  <c r="I731" i="17"/>
  <c r="S744" i="17"/>
  <c r="K244" i="17"/>
  <c r="Q244" i="17" s="1"/>
  <c r="O370" i="17"/>
  <c r="L394" i="17"/>
  <c r="J419" i="17"/>
  <c r="K473" i="17"/>
  <c r="Q473" i="17" s="1"/>
  <c r="P509" i="17"/>
  <c r="S509" i="17" s="1"/>
  <c r="L521" i="17"/>
  <c r="M521" i="17" s="1"/>
  <c r="N521" i="17" s="1"/>
  <c r="P556" i="17"/>
  <c r="I591" i="17"/>
  <c r="O602" i="17"/>
  <c r="K615" i="17"/>
  <c r="Q615" i="17" s="1"/>
  <c r="K678" i="17"/>
  <c r="Q678" i="17" s="1"/>
  <c r="S731" i="17"/>
  <c r="L74" i="26"/>
  <c r="R74" i="26" s="1"/>
  <c r="K149" i="26"/>
  <c r="Q149" i="26" s="1"/>
  <c r="K428" i="26"/>
  <c r="Q428" i="26" s="1"/>
  <c r="T428" i="26" s="1"/>
  <c r="M514" i="26"/>
  <c r="N514" i="26" s="1"/>
  <c r="S772" i="27"/>
  <c r="T795" i="27"/>
  <c r="T815" i="27"/>
  <c r="P34" i="17"/>
  <c r="S34" i="17" s="1"/>
  <c r="J278" i="17"/>
  <c r="K89" i="17"/>
  <c r="Q89" i="17" s="1"/>
  <c r="I338" i="17"/>
  <c r="P359" i="17"/>
  <c r="K420" i="17"/>
  <c r="Q420" i="17" s="1"/>
  <c r="J432" i="17"/>
  <c r="J459" i="17"/>
  <c r="O521" i="17"/>
  <c r="K569" i="17"/>
  <c r="Q569" i="17" s="1"/>
  <c r="S569" i="17" s="1"/>
  <c r="I615" i="17"/>
  <c r="J652" i="17"/>
  <c r="M169" i="26"/>
  <c r="N169" i="26" s="1"/>
  <c r="O169" i="26" s="1"/>
  <c r="K285" i="26"/>
  <c r="M535" i="26"/>
  <c r="K74" i="27"/>
  <c r="Q74" i="27" s="1"/>
  <c r="K360" i="17"/>
  <c r="Q360" i="17" s="1"/>
  <c r="K371" i="17"/>
  <c r="Q371" i="17" s="1"/>
  <c r="J545" i="17"/>
  <c r="P545" i="17" s="1"/>
  <c r="S545" i="17" s="1"/>
  <c r="J704" i="17"/>
  <c r="K732" i="17"/>
  <c r="Q732" i="17" s="1"/>
  <c r="K188" i="26"/>
  <c r="Q188" i="26" s="1"/>
  <c r="N321" i="26"/>
  <c r="L373" i="26"/>
  <c r="R373" i="26" s="1"/>
  <c r="K515" i="26"/>
  <c r="Q515" i="26" s="1"/>
  <c r="T570" i="26"/>
  <c r="M599" i="26"/>
  <c r="M688" i="26"/>
  <c r="K75" i="27"/>
  <c r="Q75" i="27" s="1"/>
  <c r="K317" i="27"/>
  <c r="Q317" i="27" s="1"/>
  <c r="P773" i="27"/>
  <c r="S773" i="27" s="1"/>
  <c r="S852" i="27"/>
  <c r="T646" i="27"/>
  <c r="M150" i="26"/>
  <c r="N150" i="26" s="1"/>
  <c r="M465" i="26"/>
  <c r="N465" i="26" s="1"/>
  <c r="L110" i="17"/>
  <c r="M110" i="17" s="1"/>
  <c r="N110" i="17" s="1"/>
  <c r="K381" i="17"/>
  <c r="Q381" i="17" s="1"/>
  <c r="S381" i="17" s="1"/>
  <c r="K499" i="17"/>
  <c r="Q499" i="17" s="1"/>
  <c r="K522" i="17"/>
  <c r="Q522" i="17" s="1"/>
  <c r="I546" i="17"/>
  <c r="P615" i="17"/>
  <c r="S615" i="17" s="1"/>
  <c r="P653" i="17"/>
  <c r="S653" i="17" s="1"/>
  <c r="J665" i="17"/>
  <c r="K691" i="17"/>
  <c r="Q691" i="17" s="1"/>
  <c r="K719" i="17"/>
  <c r="Q719" i="17" s="1"/>
  <c r="M189" i="26"/>
  <c r="M429" i="26"/>
  <c r="M498" i="26"/>
  <c r="N498" i="26" s="1"/>
  <c r="M634" i="26"/>
  <c r="S834" i="27"/>
  <c r="K49" i="17"/>
  <c r="Q49" i="17" s="1"/>
  <c r="S49" i="17" s="1"/>
  <c r="P327" i="17"/>
  <c r="O569" i="17"/>
  <c r="J678" i="17"/>
  <c r="I719" i="17"/>
  <c r="L95" i="26"/>
  <c r="R95" i="26" s="1"/>
  <c r="T95" i="26" s="1"/>
  <c r="K189" i="26"/>
  <c r="Q189" i="26" s="1"/>
  <c r="K209" i="26"/>
  <c r="Q209" i="26" s="1"/>
  <c r="L253" i="26"/>
  <c r="R253" i="26" s="1"/>
  <c r="K412" i="26"/>
  <c r="Q412" i="26" s="1"/>
  <c r="K448" i="26"/>
  <c r="Q448" i="26" s="1"/>
  <c r="L635" i="26"/>
  <c r="R635" i="26" s="1"/>
  <c r="M652" i="26"/>
  <c r="K671" i="26"/>
  <c r="Q671" i="26" s="1"/>
  <c r="K100" i="27"/>
  <c r="Q100" i="27" s="1"/>
  <c r="T403" i="27"/>
  <c r="T606" i="27"/>
  <c r="P752" i="27"/>
  <c r="S752" i="27" s="1"/>
  <c r="N174" i="17"/>
  <c r="J61" i="17"/>
  <c r="P61" i="17" s="1"/>
  <c r="K461" i="17"/>
  <c r="Q461" i="17" s="1"/>
  <c r="K303" i="26"/>
  <c r="M412" i="26"/>
  <c r="K482" i="26"/>
  <c r="Q482" i="26" s="1"/>
  <c r="L517" i="26"/>
  <c r="R517" i="26" s="1"/>
  <c r="L555" i="26"/>
  <c r="R555" i="26" s="1"/>
  <c r="K227" i="27"/>
  <c r="Q227" i="27" s="1"/>
  <c r="Q753" i="27"/>
  <c r="T753" i="27" s="1"/>
  <c r="K174" i="17"/>
  <c r="Q174" i="17" s="1"/>
  <c r="N371" i="17"/>
  <c r="O642" i="17"/>
  <c r="O666" i="17"/>
  <c r="K692" i="17"/>
  <c r="Q692" i="17" s="1"/>
  <c r="I706" i="17"/>
  <c r="K720" i="17"/>
  <c r="Q720" i="17" s="1"/>
  <c r="M76" i="26"/>
  <c r="L133" i="26"/>
  <c r="R133" i="26" s="1"/>
  <c r="M339" i="26"/>
  <c r="K517" i="26"/>
  <c r="Q517" i="26" s="1"/>
  <c r="M555" i="26"/>
  <c r="K571" i="26"/>
  <c r="Q571" i="26" s="1"/>
  <c r="T571" i="26" s="1"/>
  <c r="K181" i="27"/>
  <c r="Q181" i="27" s="1"/>
  <c r="K76" i="26"/>
  <c r="Q76" i="26" s="1"/>
  <c r="K171" i="26"/>
  <c r="Q171" i="26" s="1"/>
  <c r="L191" i="26"/>
  <c r="R191" i="26" s="1"/>
  <c r="K234" i="26"/>
  <c r="Q234" i="26" s="1"/>
  <c r="M270" i="26"/>
  <c r="M374" i="26"/>
  <c r="L413" i="26"/>
  <c r="R413" i="26" s="1"/>
  <c r="K537" i="26"/>
  <c r="P537" i="26" s="1"/>
  <c r="S382" i="27"/>
  <c r="O73" i="17"/>
  <c r="R73" i="17" s="1"/>
  <c r="K101" i="17"/>
  <c r="Q101" i="17" s="1"/>
  <c r="O209" i="17"/>
  <c r="R293" i="17"/>
  <c r="K408" i="17"/>
  <c r="Q408" i="17" s="1"/>
  <c r="I487" i="17"/>
  <c r="K91" i="17"/>
  <c r="Q91" i="17" s="1"/>
  <c r="K383" i="17"/>
  <c r="Q383" i="17" s="1"/>
  <c r="K535" i="17"/>
  <c r="Q535" i="17" s="1"/>
  <c r="K581" i="17"/>
  <c r="Q581" i="17" s="1"/>
  <c r="P592" i="17"/>
  <c r="S592" i="17" s="1"/>
  <c r="P604" i="17"/>
  <c r="L26" i="17"/>
  <c r="M26" i="17" s="1"/>
  <c r="N26" i="17" s="1"/>
  <c r="O129" i="17"/>
  <c r="J152" i="17"/>
  <c r="L211" i="17"/>
  <c r="L212" i="17" s="1"/>
  <c r="L213" i="17" s="1"/>
  <c r="M213" i="17" s="1"/>
  <c r="N213" i="17" s="1"/>
  <c r="K259" i="17"/>
  <c r="Q259" i="17" s="1"/>
  <c r="S259" i="17" s="1"/>
  <c r="J305" i="17"/>
  <c r="P305" i="17" s="1"/>
  <c r="S305" i="17" s="1"/>
  <c r="O349" i="17"/>
  <c r="K372" i="17"/>
  <c r="Q372" i="17" s="1"/>
  <c r="S372" i="17" s="1"/>
  <c r="O487" i="17"/>
  <c r="R487" i="17" s="1"/>
  <c r="I523" i="17"/>
  <c r="J570" i="17"/>
  <c r="N582" i="17"/>
  <c r="K680" i="17"/>
  <c r="Q680" i="17" s="1"/>
  <c r="O733" i="17"/>
  <c r="K57" i="26"/>
  <c r="Q57" i="26" s="1"/>
  <c r="K77" i="26"/>
  <c r="Q77" i="26" s="1"/>
  <c r="K133" i="26"/>
  <c r="Q133" i="26" s="1"/>
  <c r="M152" i="26"/>
  <c r="N152" i="26" s="1"/>
  <c r="O152" i="26" s="1"/>
  <c r="K254" i="26"/>
  <c r="P254" i="26" s="1"/>
  <c r="K358" i="26"/>
  <c r="Q358" i="26" s="1"/>
  <c r="M467" i="26"/>
  <c r="N467" i="26" s="1"/>
  <c r="M483" i="26"/>
  <c r="K538" i="26"/>
  <c r="Q538" i="26" s="1"/>
  <c r="L585" i="26"/>
  <c r="R585" i="26" s="1"/>
  <c r="S735" i="27"/>
  <c r="P754" i="27"/>
  <c r="S753" i="27"/>
  <c r="S378" i="17"/>
  <c r="K380" i="17"/>
  <c r="Q380" i="17" s="1"/>
  <c r="J257" i="17"/>
  <c r="K62" i="17"/>
  <c r="Q62" i="17" s="1"/>
  <c r="J25" i="17"/>
  <c r="P25" i="17" s="1"/>
  <c r="J616" i="17"/>
  <c r="P616" i="17" s="1"/>
  <c r="S616" i="17" s="1"/>
  <c r="J720" i="17"/>
  <c r="M172" i="26"/>
  <c r="M235" i="26"/>
  <c r="M254" i="26"/>
  <c r="M358" i="26"/>
  <c r="L414" i="26"/>
  <c r="R414" i="26" s="1"/>
  <c r="L484" i="26"/>
  <c r="R484" i="26" s="1"/>
  <c r="M538" i="26"/>
  <c r="M707" i="26"/>
  <c r="N707" i="26" s="1"/>
  <c r="K183" i="27"/>
  <c r="Q183" i="27" s="1"/>
  <c r="K205" i="27"/>
  <c r="P205" i="27" s="1"/>
  <c r="S496" i="27"/>
  <c r="T585" i="27"/>
  <c r="S676" i="27"/>
  <c r="P755" i="27"/>
  <c r="S755" i="27" s="1"/>
  <c r="J45" i="17"/>
  <c r="P45" i="17" s="1"/>
  <c r="S45" i="17" s="1"/>
  <c r="K48" i="17"/>
  <c r="Q48" i="17" s="1"/>
  <c r="S48" i="17" s="1"/>
  <c r="P291" i="17"/>
  <c r="P280" i="17"/>
  <c r="M324" i="26"/>
  <c r="S342" i="27"/>
  <c r="S405" i="27"/>
  <c r="J21" i="17"/>
  <c r="P21" i="17" s="1"/>
  <c r="S21" i="17" s="1"/>
  <c r="K99" i="17"/>
  <c r="Q99" i="17" s="1"/>
  <c r="J60" i="17"/>
  <c r="I326" i="17"/>
  <c r="J75" i="17"/>
  <c r="P75" i="17" s="1"/>
  <c r="P304" i="17"/>
  <c r="S304" i="17" s="1"/>
  <c r="O371" i="17"/>
  <c r="R371" i="17" s="1"/>
  <c r="J175" i="17"/>
  <c r="O175" i="17" s="1"/>
  <c r="R175" i="17" s="1"/>
  <c r="J51" i="17"/>
  <c r="P51" i="17" s="1"/>
  <c r="S51" i="17" s="1"/>
  <c r="P259" i="17"/>
  <c r="K384" i="17"/>
  <c r="Q384" i="17" s="1"/>
  <c r="O475" i="17"/>
  <c r="K500" i="17"/>
  <c r="Q500" i="17" s="1"/>
  <c r="O511" i="17"/>
  <c r="J605" i="17"/>
  <c r="P605" i="17" s="1"/>
  <c r="S605" i="17" s="1"/>
  <c r="J643" i="17"/>
  <c r="P643" i="17" s="1"/>
  <c r="S643" i="17" s="1"/>
  <c r="I734" i="17"/>
  <c r="N734" i="17" s="1"/>
  <c r="K58" i="26"/>
  <c r="Q58" i="26" s="1"/>
  <c r="K97" i="26"/>
  <c r="Q97" i="26" s="1"/>
  <c r="N500" i="26"/>
  <c r="Q405" i="27"/>
  <c r="T405" i="27" s="1"/>
  <c r="M407" i="27"/>
  <c r="N407" i="27" s="1"/>
  <c r="P677" i="27"/>
  <c r="S677" i="27" s="1"/>
  <c r="P736" i="27"/>
  <c r="S736" i="27" s="1"/>
  <c r="K98" i="17"/>
  <c r="Q98" i="17" s="1"/>
  <c r="O88" i="17"/>
  <c r="M197" i="17"/>
  <c r="I198" i="17"/>
  <c r="N198" i="17" s="1"/>
  <c r="P151" i="17"/>
  <c r="K245" i="17"/>
  <c r="Q245" i="17" s="1"/>
  <c r="K175" i="17"/>
  <c r="Q175" i="17" s="1"/>
  <c r="J115" i="17"/>
  <c r="P115" i="17" s="1"/>
  <c r="S115" i="17" s="1"/>
  <c r="P198" i="17"/>
  <c r="J77" i="17"/>
  <c r="P77" i="17" s="1"/>
  <c r="O339" i="17"/>
  <c r="K130" i="17"/>
  <c r="Q130" i="17" s="1"/>
  <c r="K397" i="17"/>
  <c r="Q397" i="17" s="1"/>
  <c r="J654" i="17"/>
  <c r="P654" i="17" s="1"/>
  <c r="S654" i="17" s="1"/>
  <c r="J104" i="17"/>
  <c r="S397" i="17"/>
  <c r="K52" i="17"/>
  <c r="Q52" i="17" s="1"/>
  <c r="R52" i="17" s="1"/>
  <c r="K78" i="17"/>
  <c r="Q78" i="17" s="1"/>
  <c r="P117" i="17"/>
  <c r="I142" i="17"/>
  <c r="K166" i="17"/>
  <c r="Q166" i="17" s="1"/>
  <c r="S166" i="17" s="1"/>
  <c r="O176" i="17"/>
  <c r="R176" i="17" s="1"/>
  <c r="L189" i="17"/>
  <c r="J223" i="17"/>
  <c r="I282" i="17"/>
  <c r="K318" i="17"/>
  <c r="Q318" i="17" s="1"/>
  <c r="O372" i="17"/>
  <c r="J488" i="17"/>
  <c r="K524" i="17"/>
  <c r="Q524" i="17" s="1"/>
  <c r="S524" i="17" s="1"/>
  <c r="K571" i="17"/>
  <c r="Q571" i="17" s="1"/>
  <c r="O593" i="17"/>
  <c r="J693" i="17"/>
  <c r="S734" i="17"/>
  <c r="K192" i="26"/>
  <c r="Q192" i="26" s="1"/>
  <c r="K306" i="26"/>
  <c r="Q306" i="26" s="1"/>
  <c r="K325" i="26"/>
  <c r="Q325" i="26" s="1"/>
  <c r="K500" i="26"/>
  <c r="Q500" i="26" s="1"/>
  <c r="L620" i="26"/>
  <c r="R620" i="26" s="1"/>
  <c r="T620" i="26" s="1"/>
  <c r="K637" i="26"/>
  <c r="Q637" i="26" s="1"/>
  <c r="L655" i="26"/>
  <c r="R655" i="26" s="1"/>
  <c r="Q364" i="27"/>
  <c r="T364" i="27" s="1"/>
  <c r="S473" i="27"/>
  <c r="S609" i="27"/>
  <c r="M70" i="17"/>
  <c r="P59" i="17"/>
  <c r="S59" i="17" s="1"/>
  <c r="K302" i="17"/>
  <c r="Q302" i="17" s="1"/>
  <c r="K210" i="17"/>
  <c r="Q210" i="17" s="1"/>
  <c r="S62" i="17"/>
  <c r="N338" i="17"/>
  <c r="K246" i="17"/>
  <c r="Q246" i="17" s="1"/>
  <c r="K63" i="17"/>
  <c r="Q63" i="17" s="1"/>
  <c r="K339" i="17"/>
  <c r="Q339" i="17" s="1"/>
  <c r="S339" i="17" s="1"/>
  <c r="K558" i="17"/>
  <c r="Q558" i="17" s="1"/>
  <c r="S558" i="17" s="1"/>
  <c r="M50" i="17"/>
  <c r="S64" i="17"/>
  <c r="O64" i="17"/>
  <c r="R64" i="17" s="1"/>
  <c r="J92" i="17"/>
  <c r="O92" i="17" s="1"/>
  <c r="O166" i="17"/>
  <c r="L200" i="17"/>
  <c r="M200" i="17" s="1"/>
  <c r="P384" i="17"/>
  <c r="K594" i="17"/>
  <c r="Q594" i="17" s="1"/>
  <c r="J617" i="17"/>
  <c r="P617" i="17" s="1"/>
  <c r="J667" i="17"/>
  <c r="K694" i="17"/>
  <c r="Q694" i="17" s="1"/>
  <c r="S694" i="17" s="1"/>
  <c r="J721" i="17"/>
  <c r="P721" i="17" s="1"/>
  <c r="K78" i="26"/>
  <c r="P78" i="26" s="1"/>
  <c r="L98" i="26"/>
  <c r="R98" i="26" s="1"/>
  <c r="M135" i="26"/>
  <c r="M306" i="26"/>
  <c r="M395" i="26"/>
  <c r="L451" i="26"/>
  <c r="R451" i="26" s="1"/>
  <c r="K485" i="26"/>
  <c r="Q485" i="26" s="1"/>
  <c r="M637" i="26"/>
  <c r="M655" i="26"/>
  <c r="T526" i="27"/>
  <c r="T619" i="27"/>
  <c r="P717" i="27"/>
  <c r="S717" i="27" s="1"/>
  <c r="T593" i="27"/>
  <c r="S312" i="17"/>
  <c r="J173" i="17"/>
  <c r="O173" i="17" s="1"/>
  <c r="R173" i="17" s="1"/>
  <c r="K24" i="17"/>
  <c r="Q24" i="17" s="1"/>
  <c r="P187" i="17"/>
  <c r="O395" i="17"/>
  <c r="K141" i="17"/>
  <c r="Q141" i="17" s="1"/>
  <c r="R141" i="17" s="1"/>
  <c r="K281" i="17"/>
  <c r="Q281" i="17" s="1"/>
  <c r="J91" i="17"/>
  <c r="J211" i="17"/>
  <c r="O317" i="17"/>
  <c r="M462" i="17"/>
  <c r="K92" i="17"/>
  <c r="Q92" i="17" s="1"/>
  <c r="J153" i="17"/>
  <c r="P153" i="17" s="1"/>
  <c r="S153" i="17" s="1"/>
  <c r="K294" i="17"/>
  <c r="Q294" i="17" s="1"/>
  <c r="S27" i="17"/>
  <c r="P189" i="17"/>
  <c r="S189" i="17" s="1"/>
  <c r="J435" i="17"/>
  <c r="P435" i="17" s="1"/>
  <c r="J707" i="17"/>
  <c r="M98" i="26"/>
  <c r="M154" i="26"/>
  <c r="M193" i="26"/>
  <c r="K540" i="26"/>
  <c r="Q540" i="26" s="1"/>
  <c r="Q406" i="27"/>
  <c r="P757" i="27"/>
  <c r="S757" i="27" s="1"/>
  <c r="P776" i="27"/>
  <c r="S776" i="27" s="1"/>
  <c r="N345" i="17"/>
  <c r="O126" i="17"/>
  <c r="K358" i="17"/>
  <c r="Q358" i="17" s="1"/>
  <c r="J185" i="17"/>
  <c r="P185" i="17" s="1"/>
  <c r="O114" i="17"/>
  <c r="O26" i="17"/>
  <c r="J38" i="17"/>
  <c r="P38" i="17" s="1"/>
  <c r="S38" i="17" s="1"/>
  <c r="K39" i="17"/>
  <c r="Q39" i="17" s="1"/>
  <c r="N142" i="17"/>
  <c r="J200" i="17"/>
  <c r="P200" i="17" s="1"/>
  <c r="S200" i="17" s="1"/>
  <c r="S306" i="17"/>
  <c r="I373" i="17"/>
  <c r="T98" i="26"/>
  <c r="M620" i="26"/>
  <c r="N620" i="26" s="1"/>
  <c r="O620" i="26" s="1"/>
  <c r="L675" i="26"/>
  <c r="R675" i="26" s="1"/>
  <c r="T623" i="27"/>
  <c r="P840" i="27"/>
  <c r="S840" i="27" s="1"/>
  <c r="R59" i="17"/>
  <c r="I49" i="17"/>
  <c r="N49" i="17" s="1"/>
  <c r="O268" i="17"/>
  <c r="K37" i="17"/>
  <c r="Q37" i="17" s="1"/>
  <c r="S37" i="17" s="1"/>
  <c r="P475" i="27"/>
  <c r="S475" i="27" s="1"/>
  <c r="S565" i="27"/>
  <c r="Q625" i="27"/>
  <c r="T625" i="27" s="1"/>
  <c r="L112" i="17"/>
  <c r="M112" i="17" s="1"/>
  <c r="I302" i="17"/>
  <c r="K114" i="17"/>
  <c r="Q114" i="17" s="1"/>
  <c r="S114" i="17" s="1"/>
  <c r="I221" i="17"/>
  <c r="O89" i="17"/>
  <c r="P174" i="17"/>
  <c r="K304" i="17"/>
  <c r="Q304" i="17" s="1"/>
  <c r="O292" i="17"/>
  <c r="M382" i="17"/>
  <c r="K165" i="17"/>
  <c r="Q165" i="17" s="1"/>
  <c r="O103" i="17"/>
  <c r="K38" i="17"/>
  <c r="Q38" i="17" s="1"/>
  <c r="K235" i="17"/>
  <c r="Q235" i="17" s="1"/>
  <c r="S235" i="17" s="1"/>
  <c r="R142" i="17"/>
  <c r="J248" i="17"/>
  <c r="O154" i="17"/>
  <c r="R154" i="17" s="1"/>
  <c r="I190" i="17"/>
  <c r="I201" i="17"/>
  <c r="K249" i="17"/>
  <c r="Q249" i="17" s="1"/>
  <c r="K283" i="17"/>
  <c r="Q283" i="17" s="1"/>
  <c r="O398" i="17"/>
  <c r="S537" i="17"/>
  <c r="J668" i="17"/>
  <c r="O694" i="17"/>
  <c r="R694" i="17" s="1"/>
  <c r="K80" i="26"/>
  <c r="Q80" i="26" s="1"/>
  <c r="K116" i="26"/>
  <c r="P116" i="26" s="1"/>
  <c r="K136" i="26"/>
  <c r="P136" i="26" s="1"/>
  <c r="L238" i="26"/>
  <c r="R238" i="26" s="1"/>
  <c r="T238" i="26" s="1"/>
  <c r="M342" i="26"/>
  <c r="M452" i="26"/>
  <c r="N452" i="26" s="1"/>
  <c r="K675" i="26"/>
  <c r="Q675" i="26" s="1"/>
  <c r="T675" i="26" s="1"/>
  <c r="M709" i="26"/>
  <c r="S366" i="27"/>
  <c r="S587" i="27"/>
  <c r="Q629" i="27"/>
  <c r="T629" i="27" s="1"/>
  <c r="P820" i="27"/>
  <c r="S820" i="27" s="1"/>
  <c r="Q624" i="27"/>
  <c r="T624" i="27" s="1"/>
  <c r="J22" i="17"/>
  <c r="P22" i="17" s="1"/>
  <c r="S22" i="17" s="1"/>
  <c r="K75" i="17"/>
  <c r="Q75" i="17" s="1"/>
  <c r="S89" i="17"/>
  <c r="J102" i="17"/>
  <c r="P102" i="17" s="1"/>
  <c r="S102" i="17" s="1"/>
  <c r="K50" i="17"/>
  <c r="Q50" i="17" s="1"/>
  <c r="J258" i="17"/>
  <c r="P258" i="17" s="1"/>
  <c r="K116" i="17"/>
  <c r="Q116" i="17" s="1"/>
  <c r="J50" i="17"/>
  <c r="P50" i="17" s="1"/>
  <c r="K199" i="17"/>
  <c r="Q199" i="17" s="1"/>
  <c r="J165" i="17"/>
  <c r="P165" i="17" s="1"/>
  <c r="S165" i="17" s="1"/>
  <c r="K80" i="17"/>
  <c r="Q80" i="17" s="1"/>
  <c r="J131" i="17"/>
  <c r="S201" i="17"/>
  <c r="J271" i="17"/>
  <c r="O340" i="17"/>
  <c r="R340" i="17" s="1"/>
  <c r="J362" i="17"/>
  <c r="P385" i="17"/>
  <c r="K424" i="17"/>
  <c r="Q424" i="17" s="1"/>
  <c r="K525" i="17"/>
  <c r="Q525" i="17" s="1"/>
  <c r="K584" i="17"/>
  <c r="Q584" i="17" s="1"/>
  <c r="S584" i="17" s="1"/>
  <c r="O594" i="17"/>
  <c r="J606" i="17"/>
  <c r="J644" i="17"/>
  <c r="P644" i="17" s="1"/>
  <c r="J682" i="17"/>
  <c r="P682" i="17" s="1"/>
  <c r="S682" i="17" s="1"/>
  <c r="J708" i="17"/>
  <c r="K723" i="17"/>
  <c r="Q723" i="17" s="1"/>
  <c r="K60" i="26"/>
  <c r="Q60" i="26" s="1"/>
  <c r="K117" i="26"/>
  <c r="Q117" i="26" s="1"/>
  <c r="K308" i="26"/>
  <c r="Q308" i="26" s="1"/>
  <c r="K397" i="26"/>
  <c r="Q397" i="26" s="1"/>
  <c r="M558" i="26"/>
  <c r="K604" i="26"/>
  <c r="Q604" i="26" s="1"/>
  <c r="K709" i="26"/>
  <c r="P709" i="26" s="1"/>
  <c r="T388" i="27"/>
  <c r="T429" i="27"/>
  <c r="S474" i="27"/>
  <c r="P697" i="27"/>
  <c r="S697" i="27" s="1"/>
  <c r="S779" i="27"/>
  <c r="S802" i="27"/>
  <c r="M60" i="17"/>
  <c r="K267" i="17"/>
  <c r="Q267" i="17" s="1"/>
  <c r="J197" i="17"/>
  <c r="P197" i="17" s="1"/>
  <c r="S197" i="17" s="1"/>
  <c r="K279" i="17"/>
  <c r="Q279" i="17" s="1"/>
  <c r="K151" i="17"/>
  <c r="Q151" i="17" s="1"/>
  <c r="K76" i="17"/>
  <c r="Q76" i="17" s="1"/>
  <c r="J246" i="17"/>
  <c r="S487" i="17"/>
  <c r="K270" i="17"/>
  <c r="Q270" i="17" s="1"/>
  <c r="S93" i="17"/>
  <c r="M520" i="26"/>
  <c r="N520" i="26" s="1"/>
  <c r="M587" i="26"/>
  <c r="N587" i="26" s="1"/>
  <c r="O587" i="26" s="1"/>
  <c r="M604" i="26"/>
  <c r="L235" i="27"/>
  <c r="R235" i="27" s="1"/>
  <c r="P543" i="27"/>
  <c r="S543" i="27" s="1"/>
  <c r="T866" i="27"/>
  <c r="J136" i="17"/>
  <c r="K186" i="17"/>
  <c r="Q186" i="17" s="1"/>
  <c r="R186" i="17" s="1"/>
  <c r="K66" i="17"/>
  <c r="Q66" i="17" s="1"/>
  <c r="P347" i="27"/>
  <c r="S347" i="27" s="1"/>
  <c r="P387" i="27"/>
  <c r="T754" i="27"/>
  <c r="T860" i="27"/>
  <c r="R34" i="17"/>
  <c r="S101" i="17"/>
  <c r="J35" i="17"/>
  <c r="P35" i="17" s="1"/>
  <c r="S35" i="17" s="1"/>
  <c r="K280" i="17"/>
  <c r="Q280" i="17" s="1"/>
  <c r="S280" i="17" s="1"/>
  <c r="K26" i="17"/>
  <c r="Q26" i="17" s="1"/>
  <c r="K396" i="17"/>
  <c r="Q396" i="17" s="1"/>
  <c r="J167" i="17"/>
  <c r="N54" i="17"/>
  <c r="J80" i="17"/>
  <c r="P80" i="17" s="1"/>
  <c r="S80" i="17" s="1"/>
  <c r="K107" i="17"/>
  <c r="Q107" i="17" s="1"/>
  <c r="O132" i="17"/>
  <c r="R132" i="17" s="1"/>
  <c r="O190" i="17"/>
  <c r="R190" i="17" s="1"/>
  <c r="O272" i="17"/>
  <c r="J330" i="17"/>
  <c r="O572" i="17"/>
  <c r="O584" i="17"/>
  <c r="K736" i="17"/>
  <c r="Q736" i="17" s="1"/>
  <c r="R736" i="17" s="1"/>
  <c r="K99" i="26"/>
  <c r="P99" i="26" s="1"/>
  <c r="S99" i="26" s="1"/>
  <c r="L239" i="26"/>
  <c r="R239" i="26" s="1"/>
  <c r="K309" i="26"/>
  <c r="Q309" i="26" s="1"/>
  <c r="L504" i="26"/>
  <c r="R504" i="26" s="1"/>
  <c r="T504" i="26" s="1"/>
  <c r="M676" i="26"/>
  <c r="K282" i="27"/>
  <c r="Q282" i="27" s="1"/>
  <c r="T662" i="27"/>
  <c r="S718" i="27"/>
  <c r="P858" i="27"/>
  <c r="S858" i="27" s="1"/>
  <c r="J58" i="17"/>
  <c r="P58" i="17" s="1"/>
  <c r="S58" i="17" s="1"/>
  <c r="O113" i="17"/>
  <c r="R113" i="17" s="1"/>
  <c r="K74" i="17"/>
  <c r="Q74" i="17" s="1"/>
  <c r="R614" i="17"/>
  <c r="J139" i="17"/>
  <c r="O139" i="17" s="1"/>
  <c r="R139" i="17" s="1"/>
  <c r="J314" i="17"/>
  <c r="P314" i="17" s="1"/>
  <c r="J233" i="17"/>
  <c r="K103" i="17"/>
  <c r="Q103" i="17" s="1"/>
  <c r="S103" i="17" s="1"/>
  <c r="I37" i="17"/>
  <c r="J522" i="17"/>
  <c r="J360" i="17"/>
  <c r="L91" i="17"/>
  <c r="L92" i="17" s="1"/>
  <c r="K361" i="17"/>
  <c r="Q361" i="17" s="1"/>
  <c r="R201" i="17"/>
  <c r="R41" i="17"/>
  <c r="K155" i="17"/>
  <c r="Q155" i="17" s="1"/>
  <c r="R155" i="17" s="1"/>
  <c r="N41" i="17"/>
  <c r="K81" i="17"/>
  <c r="Q81" i="17" s="1"/>
  <c r="K120" i="17"/>
  <c r="Q120" i="17" s="1"/>
  <c r="J143" i="17"/>
  <c r="P143" i="17" s="1"/>
  <c r="S143" i="17" s="1"/>
  <c r="M214" i="17"/>
  <c r="J319" i="17"/>
  <c r="O319" i="17" s="1"/>
  <c r="R319" i="17" s="1"/>
  <c r="K331" i="17"/>
  <c r="Q331" i="17" s="1"/>
  <c r="O374" i="17"/>
  <c r="J513" i="17"/>
  <c r="P513" i="17" s="1"/>
  <c r="S513" i="17" s="1"/>
  <c r="P595" i="17"/>
  <c r="J619" i="17"/>
  <c r="O619" i="17" s="1"/>
  <c r="R619" i="17" s="1"/>
  <c r="J709" i="17"/>
  <c r="K118" i="26"/>
  <c r="Q118" i="26" s="1"/>
  <c r="K156" i="26"/>
  <c r="P156" i="26" s="1"/>
  <c r="K195" i="26"/>
  <c r="Q195" i="26" s="1"/>
  <c r="M292" i="26"/>
  <c r="K588" i="26"/>
  <c r="P588" i="26" s="1"/>
  <c r="K694" i="26"/>
  <c r="Q694" i="26" s="1"/>
  <c r="P368" i="27"/>
  <c r="S368" i="27" s="1"/>
  <c r="P613" i="27"/>
  <c r="S613" i="27" s="1"/>
  <c r="T788" i="27"/>
  <c r="I34" i="17"/>
  <c r="K291" i="17"/>
  <c r="Q291" i="17" s="1"/>
  <c r="R291" i="17" s="1"/>
  <c r="K209" i="17"/>
  <c r="Q209" i="17" s="1"/>
  <c r="S209" i="17" s="1"/>
  <c r="J150" i="17"/>
  <c r="P150" i="17" s="1"/>
  <c r="S150" i="17" s="1"/>
  <c r="K36" i="17"/>
  <c r="Q36" i="17" s="1"/>
  <c r="R36" i="17" s="1"/>
  <c r="K90" i="17"/>
  <c r="Q90" i="17" s="1"/>
  <c r="S90" i="17" s="1"/>
  <c r="J76" i="17"/>
  <c r="K421" i="17"/>
  <c r="Q421" i="17" s="1"/>
  <c r="S421" i="17" s="1"/>
  <c r="K350" i="17"/>
  <c r="Q350" i="17" s="1"/>
  <c r="P41" i="17"/>
  <c r="S41" i="17" s="1"/>
  <c r="K352" i="17"/>
  <c r="Q352" i="17" s="1"/>
  <c r="S352" i="17" s="1"/>
  <c r="L363" i="17"/>
  <c r="M363" i="17" s="1"/>
  <c r="N363" i="17" s="1"/>
  <c r="K412" i="17"/>
  <c r="Q412" i="17" s="1"/>
  <c r="J464" i="17"/>
  <c r="P464" i="17" s="1"/>
  <c r="S464" i="17" s="1"/>
  <c r="K607" i="17"/>
  <c r="Q607" i="17" s="1"/>
  <c r="O670" i="17"/>
  <c r="J723" i="17"/>
  <c r="P723" i="17" s="1"/>
  <c r="S723" i="17" s="1"/>
  <c r="P736" i="17"/>
  <c r="S736" i="17" s="1"/>
  <c r="M176" i="26"/>
  <c r="K362" i="26"/>
  <c r="Q362" i="26" s="1"/>
  <c r="L543" i="26"/>
  <c r="R543" i="26" s="1"/>
  <c r="L575" i="26"/>
  <c r="R575" i="26" s="1"/>
  <c r="S575" i="26" s="1"/>
  <c r="M622" i="26"/>
  <c r="N622" i="26" s="1"/>
  <c r="M694" i="26"/>
  <c r="S348" i="27"/>
  <c r="S478" i="27"/>
  <c r="T613" i="27"/>
  <c r="Q699" i="27"/>
  <c r="T699" i="27" s="1"/>
  <c r="S720" i="27"/>
  <c r="P759" i="27"/>
  <c r="S759" i="27" s="1"/>
  <c r="S841" i="27"/>
  <c r="T818" i="27"/>
  <c r="S16" i="17"/>
  <c r="L52" i="17"/>
  <c r="M52" i="17" s="1"/>
  <c r="M51" i="17"/>
  <c r="L166" i="17"/>
  <c r="M166" i="17" s="1"/>
  <c r="N166" i="17" s="1"/>
  <c r="M165" i="17"/>
  <c r="L490" i="17"/>
  <c r="M490" i="17" s="1"/>
  <c r="N490" i="17" s="1"/>
  <c r="M489" i="17"/>
  <c r="M449" i="17"/>
  <c r="L450" i="17"/>
  <c r="L441" i="17"/>
  <c r="M441" i="17" s="1"/>
  <c r="N441" i="17" s="1"/>
  <c r="M440" i="17"/>
  <c r="M38" i="17"/>
  <c r="M483" i="17"/>
  <c r="M222" i="17"/>
  <c r="L159" i="17"/>
  <c r="M159" i="17" s="1"/>
  <c r="M485" i="17"/>
  <c r="M496" i="17"/>
  <c r="M202" i="17"/>
  <c r="L258" i="17"/>
  <c r="L409" i="17"/>
  <c r="L279" i="17"/>
  <c r="M422" i="17"/>
  <c r="L181" i="17"/>
  <c r="L64" i="17"/>
  <c r="M64" i="17" s="1"/>
  <c r="N64" i="17" s="1"/>
  <c r="M91" i="17"/>
  <c r="M150" i="17"/>
  <c r="M321" i="17"/>
  <c r="M399" i="17"/>
  <c r="L237" i="17"/>
  <c r="M303" i="17"/>
  <c r="M448" i="17"/>
  <c r="M102" i="17"/>
  <c r="M45" i="17"/>
  <c r="M295" i="17"/>
  <c r="M173" i="17"/>
  <c r="L184" i="17"/>
  <c r="M184" i="17" s="1"/>
  <c r="L306" i="17"/>
  <c r="M306" i="17" s="1"/>
  <c r="N306" i="17" s="1"/>
  <c r="L525" i="17"/>
  <c r="M346" i="17"/>
  <c r="M439" i="17"/>
  <c r="L131" i="17"/>
  <c r="L132" i="17" s="1"/>
  <c r="M132" i="17" s="1"/>
  <c r="L284" i="17"/>
  <c r="L285" i="17" s="1"/>
  <c r="M84" i="17"/>
  <c r="L136" i="17"/>
  <c r="M136" i="17" s="1"/>
  <c r="M164" i="17"/>
  <c r="M390" i="17"/>
  <c r="L274" i="17"/>
  <c r="L370" i="17"/>
  <c r="M370" i="17" s="1"/>
  <c r="L227" i="17"/>
  <c r="M227" i="17" s="1"/>
  <c r="M254" i="17"/>
  <c r="L282" i="17"/>
  <c r="M282" i="17" s="1"/>
  <c r="N282" i="17" s="1"/>
  <c r="L107" i="17"/>
  <c r="L220" i="17"/>
  <c r="M360" i="17"/>
  <c r="M75" i="17"/>
  <c r="M216" i="17"/>
  <c r="M488" i="17"/>
  <c r="L206" i="17"/>
  <c r="M122" i="17"/>
  <c r="L381" i="17"/>
  <c r="M381" i="17" s="1"/>
  <c r="L378" i="17"/>
  <c r="M378" i="17" s="1"/>
  <c r="N378" i="17" s="1"/>
  <c r="M414" i="17"/>
  <c r="M155" i="17"/>
  <c r="L426" i="17"/>
  <c r="M426" i="17" s="1"/>
  <c r="N426" i="17" s="1"/>
  <c r="L56" i="17"/>
  <c r="L57" i="17" s="1"/>
  <c r="M566" i="17"/>
  <c r="M545" i="17"/>
  <c r="N537" i="17"/>
  <c r="M638" i="17"/>
  <c r="M555" i="17"/>
  <c r="O537" i="17"/>
  <c r="R537" i="17" s="1"/>
  <c r="M610" i="17"/>
  <c r="N536" i="17"/>
  <c r="M623" i="17"/>
  <c r="L624" i="17"/>
  <c r="M624" i="17" s="1"/>
  <c r="N624" i="17" s="1"/>
  <c r="M707" i="17"/>
  <c r="M735" i="17"/>
  <c r="M723" i="17"/>
  <c r="M622" i="17"/>
  <c r="M575" i="17"/>
  <c r="M636" i="17"/>
  <c r="M647" i="17"/>
  <c r="M635" i="17"/>
  <c r="M711" i="17"/>
  <c r="L579" i="17"/>
  <c r="M579" i="17" s="1"/>
  <c r="N579" i="17" s="1"/>
  <c r="L680" i="17"/>
  <c r="M679" i="17"/>
  <c r="M708" i="17"/>
  <c r="L709" i="17"/>
  <c r="L599" i="17"/>
  <c r="M598" i="17"/>
  <c r="L673" i="17"/>
  <c r="M673" i="17" s="1"/>
  <c r="M672" i="17"/>
  <c r="M648" i="17"/>
  <c r="L649" i="17"/>
  <c r="M649" i="17" s="1"/>
  <c r="L713" i="17"/>
  <c r="M712" i="17"/>
  <c r="M700" i="17"/>
  <c r="L701" i="17"/>
  <c r="L702" i="17" s="1"/>
  <c r="M594" i="17"/>
  <c r="L683" i="17"/>
  <c r="M699" i="17"/>
  <c r="M657" i="17"/>
  <c r="M671" i="17"/>
  <c r="M720" i="17"/>
  <c r="L733" i="17"/>
  <c r="M733" i="17" s="1"/>
  <c r="N733" i="17" s="1"/>
  <c r="L571" i="17"/>
  <c r="M571" i="17" s="1"/>
  <c r="N571" i="17" s="1"/>
  <c r="M697" i="17"/>
  <c r="O529" i="17"/>
  <c r="R529" i="17" s="1"/>
  <c r="P529" i="17"/>
  <c r="S529" i="17" s="1"/>
  <c r="L651" i="17"/>
  <c r="M737" i="17"/>
  <c r="M596" i="17"/>
  <c r="M619" i="17"/>
  <c r="M678" i="17"/>
  <c r="M739" i="17"/>
  <c r="M654" i="17"/>
  <c r="L608" i="17"/>
  <c r="M608" i="17" s="1"/>
  <c r="M539" i="17"/>
  <c r="M606" i="17"/>
  <c r="M689" i="17"/>
  <c r="M729" i="17"/>
  <c r="L640" i="17"/>
  <c r="M640" i="17" s="1"/>
  <c r="M704" i="17"/>
  <c r="N129" i="28"/>
  <c r="M130" i="28"/>
  <c r="N249" i="28"/>
  <c r="M250" i="28"/>
  <c r="N47" i="28"/>
  <c r="M48" i="28"/>
  <c r="N48" i="28" s="1"/>
  <c r="O48" i="28" s="1"/>
  <c r="N321" i="28"/>
  <c r="M322" i="28"/>
  <c r="N25" i="28"/>
  <c r="M26" i="28"/>
  <c r="N67" i="28"/>
  <c r="M68" i="28"/>
  <c r="N68" i="28" s="1"/>
  <c r="O68" i="28" s="1"/>
  <c r="N78" i="28"/>
  <c r="M79" i="28"/>
  <c r="N79" i="28" s="1"/>
  <c r="O79" i="28" s="1"/>
  <c r="N97" i="28"/>
  <c r="M98" i="28"/>
  <c r="N145" i="28"/>
  <c r="M146" i="28"/>
  <c r="N83" i="28"/>
  <c r="M84" i="28"/>
  <c r="N138" i="28"/>
  <c r="M139" i="28"/>
  <c r="N20" i="28"/>
  <c r="M21" i="28"/>
  <c r="N155" i="28"/>
  <c r="M156" i="28"/>
  <c r="N112" i="28"/>
  <c r="M113" i="28"/>
  <c r="N272" i="28"/>
  <c r="M273" i="28"/>
  <c r="T757" i="27"/>
  <c r="O675" i="27"/>
  <c r="O665" i="27"/>
  <c r="M545" i="27"/>
  <c r="N545" i="27" s="1"/>
  <c r="O830" i="27"/>
  <c r="N777" i="27"/>
  <c r="M778" i="27"/>
  <c r="N778" i="27" s="1"/>
  <c r="O778" i="27" s="1"/>
  <c r="M510" i="27"/>
  <c r="N510" i="27" s="1"/>
  <c r="O510" i="27" s="1"/>
  <c r="M727" i="27"/>
  <c r="N727" i="27" s="1"/>
  <c r="O727" i="27" s="1"/>
  <c r="M550" i="27"/>
  <c r="N550" i="27" s="1"/>
  <c r="M423" i="27"/>
  <c r="M424" i="27" s="1"/>
  <c r="M716" i="27"/>
  <c r="M650" i="27"/>
  <c r="N649" i="27"/>
  <c r="N905" i="27"/>
  <c r="M906" i="27"/>
  <c r="N906" i="27" s="1"/>
  <c r="O906" i="27" s="1"/>
  <c r="M253" i="27"/>
  <c r="N253" i="27" s="1"/>
  <c r="M27" i="27"/>
  <c r="N27" i="27" s="1"/>
  <c r="M69" i="27"/>
  <c r="N69" i="27" s="1"/>
  <c r="M328" i="27"/>
  <c r="N328" i="27" s="1"/>
  <c r="N918" i="27"/>
  <c r="M919" i="27"/>
  <c r="N919" i="27" s="1"/>
  <c r="O919" i="27" s="1"/>
  <c r="M604" i="27"/>
  <c r="N604" i="27" s="1"/>
  <c r="O604" i="27" s="1"/>
  <c r="M144" i="27"/>
  <c r="N144" i="27" s="1"/>
  <c r="E5" i="28"/>
  <c r="E6" i="28"/>
  <c r="O661" i="27"/>
  <c r="O739" i="27"/>
  <c r="Q899" i="27"/>
  <c r="T899" i="27" s="1"/>
  <c r="P899" i="27"/>
  <c r="S899" i="27" s="1"/>
  <c r="Q898" i="27"/>
  <c r="T898" i="27" s="1"/>
  <c r="P898" i="27"/>
  <c r="S898" i="27" s="1"/>
  <c r="Q895" i="27"/>
  <c r="T895" i="27" s="1"/>
  <c r="P895" i="27"/>
  <c r="S895" i="27" s="1"/>
  <c r="O527" i="27"/>
  <c r="O338" i="27"/>
  <c r="O870" i="27"/>
  <c r="O688" i="27"/>
  <c r="O673" i="27"/>
  <c r="O503" i="27"/>
  <c r="O333" i="27"/>
  <c r="N310" i="27"/>
  <c r="M311" i="27"/>
  <c r="N311" i="27" s="1"/>
  <c r="K127" i="27"/>
  <c r="Q127" i="27" s="1"/>
  <c r="T127" i="27" s="1"/>
  <c r="P572" i="27"/>
  <c r="S572" i="27" s="1"/>
  <c r="Q890" i="27"/>
  <c r="T890" i="27" s="1"/>
  <c r="P890" i="27"/>
  <c r="N753" i="27"/>
  <c r="M754" i="27"/>
  <c r="Q363" i="27"/>
  <c r="T363" i="27" s="1"/>
  <c r="P363" i="27"/>
  <c r="S363" i="27" s="1"/>
  <c r="N812" i="27"/>
  <c r="M813" i="27"/>
  <c r="N836" i="27"/>
  <c r="M837" i="27"/>
  <c r="N837" i="27" s="1"/>
  <c r="O837" i="27" s="1"/>
  <c r="N532" i="27"/>
  <c r="M533" i="27"/>
  <c r="N533" i="27" s="1"/>
  <c r="O533" i="27" s="1"/>
  <c r="N119" i="27"/>
  <c r="M120" i="27"/>
  <c r="M121" i="27" s="1"/>
  <c r="S334" i="27"/>
  <c r="T644" i="27"/>
  <c r="Q716" i="27"/>
  <c r="T716" i="27" s="1"/>
  <c r="P716" i="27"/>
  <c r="S716" i="27" s="1"/>
  <c r="S760" i="27"/>
  <c r="P860" i="27"/>
  <c r="S860" i="27" s="1"/>
  <c r="N639" i="27"/>
  <c r="M640" i="27"/>
  <c r="N764" i="27"/>
  <c r="M765" i="27"/>
  <c r="N695" i="27"/>
  <c r="M696" i="27"/>
  <c r="N696" i="27" s="1"/>
  <c r="O696" i="27" s="1"/>
  <c r="S526" i="27"/>
  <c r="P580" i="27"/>
  <c r="S580" i="27" s="1"/>
  <c r="P730" i="27"/>
  <c r="S730" i="27" s="1"/>
  <c r="O760" i="27"/>
  <c r="Q764" i="27"/>
  <c r="T764" i="27" s="1"/>
  <c r="P764" i="27"/>
  <c r="S764" i="27" s="1"/>
  <c r="T821" i="27"/>
  <c r="N112" i="27"/>
  <c r="M113" i="27"/>
  <c r="K327" i="27"/>
  <c r="Q327" i="27" s="1"/>
  <c r="T431" i="27"/>
  <c r="Q464" i="27"/>
  <c r="T464" i="27" s="1"/>
  <c r="P464" i="27"/>
  <c r="S464" i="27" s="1"/>
  <c r="T520" i="27"/>
  <c r="S546" i="27"/>
  <c r="Q486" i="27"/>
  <c r="T486" i="27" s="1"/>
  <c r="P486" i="27"/>
  <c r="S486" i="27" s="1"/>
  <c r="P645" i="27"/>
  <c r="S645" i="27" s="1"/>
  <c r="Q645" i="27"/>
  <c r="T645" i="27" s="1"/>
  <c r="Q801" i="27"/>
  <c r="T801" i="27" s="1"/>
  <c r="P801" i="27"/>
  <c r="S801" i="27" s="1"/>
  <c r="T854" i="27"/>
  <c r="P866" i="27"/>
  <c r="S866" i="27" s="1"/>
  <c r="S881" i="27"/>
  <c r="Q357" i="27"/>
  <c r="T357" i="27" s="1"/>
  <c r="P357" i="27"/>
  <c r="S357" i="27" s="1"/>
  <c r="S589" i="27"/>
  <c r="Q855" i="27"/>
  <c r="T855" i="27" s="1"/>
  <c r="P855" i="27"/>
  <c r="S855" i="27" s="1"/>
  <c r="N690" i="27"/>
  <c r="M691" i="27"/>
  <c r="N691" i="27" s="1"/>
  <c r="O691" i="27" s="1"/>
  <c r="P876" i="27"/>
  <c r="S876" i="27" s="1"/>
  <c r="K55" i="27"/>
  <c r="P55" i="27" s="1"/>
  <c r="N129" i="27"/>
  <c r="M130" i="27"/>
  <c r="L232" i="27"/>
  <c r="R232" i="27" s="1"/>
  <c r="K296" i="27"/>
  <c r="Q296" i="27" s="1"/>
  <c r="S856" i="27"/>
  <c r="T626" i="27"/>
  <c r="Q639" i="27"/>
  <c r="T639" i="27" s="1"/>
  <c r="P639" i="27"/>
  <c r="S639" i="27" s="1"/>
  <c r="N722" i="27"/>
  <c r="M723" i="27"/>
  <c r="M314" i="27"/>
  <c r="N314" i="27" s="1"/>
  <c r="P401" i="27"/>
  <c r="S401" i="27" s="1"/>
  <c r="Q512" i="27"/>
  <c r="T512" i="27" s="1"/>
  <c r="P512" i="27"/>
  <c r="S512" i="27" s="1"/>
  <c r="P646" i="27"/>
  <c r="S646" i="27" s="1"/>
  <c r="S678" i="27"/>
  <c r="S800" i="27"/>
  <c r="S847" i="27"/>
  <c r="N677" i="27"/>
  <c r="M678" i="27"/>
  <c r="N678" i="27" s="1"/>
  <c r="O678" i="27" s="1"/>
  <c r="N884" i="27"/>
  <c r="M885" i="27"/>
  <c r="N885" i="27" s="1"/>
  <c r="O885" i="27" s="1"/>
  <c r="P680" i="27"/>
  <c r="S680" i="27" s="1"/>
  <c r="Q680" i="27"/>
  <c r="T680" i="27" s="1"/>
  <c r="M38" i="27"/>
  <c r="N38" i="27" s="1"/>
  <c r="P612" i="27"/>
  <c r="S612" i="27" s="1"/>
  <c r="S822" i="27"/>
  <c r="M250" i="27"/>
  <c r="N250" i="27" s="1"/>
  <c r="Q513" i="27"/>
  <c r="T513" i="27" s="1"/>
  <c r="P513" i="27"/>
  <c r="S513" i="27" s="1"/>
  <c r="P798" i="27"/>
  <c r="S798" i="27" s="1"/>
  <c r="Q798" i="27"/>
  <c r="T798" i="27" s="1"/>
  <c r="T846" i="27"/>
  <c r="N856" i="27"/>
  <c r="M857" i="27"/>
  <c r="K49" i="27"/>
  <c r="Q49" i="27" s="1"/>
  <c r="M75" i="27"/>
  <c r="K182" i="27"/>
  <c r="Q182" i="27" s="1"/>
  <c r="T182" i="27" s="1"/>
  <c r="K224" i="27"/>
  <c r="Q224" i="27" s="1"/>
  <c r="M291" i="27"/>
  <c r="N291" i="27" s="1"/>
  <c r="O291" i="27" s="1"/>
  <c r="M297" i="27"/>
  <c r="N297" i="27" s="1"/>
  <c r="P395" i="27"/>
  <c r="S395" i="27" s="1"/>
  <c r="O434" i="27"/>
  <c r="P522" i="27"/>
  <c r="S522" i="27" s="1"/>
  <c r="N630" i="27"/>
  <c r="O630" i="27" s="1"/>
  <c r="M631" i="27"/>
  <c r="T673" i="27"/>
  <c r="S696" i="27"/>
  <c r="P731" i="27"/>
  <c r="S731" i="27" s="1"/>
  <c r="Q731" i="27"/>
  <c r="T731" i="27" s="1"/>
  <c r="Q799" i="27"/>
  <c r="T799" i="27" s="1"/>
  <c r="P799" i="27"/>
  <c r="S799" i="27" s="1"/>
  <c r="N317" i="27"/>
  <c r="M318" i="27"/>
  <c r="N318" i="27" s="1"/>
  <c r="P781" i="27"/>
  <c r="S781" i="27" s="1"/>
  <c r="Q781" i="27"/>
  <c r="T781" i="27" s="1"/>
  <c r="N706" i="27"/>
  <c r="M707" i="27"/>
  <c r="N707" i="27" s="1"/>
  <c r="O707" i="27" s="1"/>
  <c r="T842" i="27"/>
  <c r="Q424" i="27"/>
  <c r="T424" i="27" s="1"/>
  <c r="P424" i="27"/>
  <c r="S424" i="27" s="1"/>
  <c r="Q610" i="27"/>
  <c r="T610" i="27" s="1"/>
  <c r="P610" i="27"/>
  <c r="S610" i="27" s="1"/>
  <c r="L101" i="27"/>
  <c r="R101" i="27" s="1"/>
  <c r="T101" i="27" s="1"/>
  <c r="Q467" i="27"/>
  <c r="T467" i="27" s="1"/>
  <c r="P467" i="27"/>
  <c r="S467" i="27" s="1"/>
  <c r="P407" i="27"/>
  <c r="S407" i="27" s="1"/>
  <c r="P549" i="27"/>
  <c r="S640" i="27"/>
  <c r="N709" i="27"/>
  <c r="M710" i="27"/>
  <c r="N795" i="27"/>
  <c r="M796" i="27"/>
  <c r="Q471" i="27"/>
  <c r="T471" i="27" s="1"/>
  <c r="P471" i="27"/>
  <c r="S471" i="27" s="1"/>
  <c r="S767" i="27"/>
  <c r="P791" i="27"/>
  <c r="S791" i="27" s="1"/>
  <c r="Q791" i="27"/>
  <c r="T791" i="27" s="1"/>
  <c r="N127" i="27"/>
  <c r="M128" i="27"/>
  <c r="N128" i="27" s="1"/>
  <c r="N843" i="27"/>
  <c r="M844" i="27"/>
  <c r="Q695" i="27"/>
  <c r="T695" i="27" s="1"/>
  <c r="P695" i="27"/>
  <c r="S695" i="27" s="1"/>
  <c r="M16" i="27"/>
  <c r="N16" i="27" s="1"/>
  <c r="M63" i="27"/>
  <c r="N63" i="27" s="1"/>
  <c r="O63" i="27" s="1"/>
  <c r="K132" i="27"/>
  <c r="P132" i="27" s="1"/>
  <c r="S375" i="27"/>
  <c r="P394" i="27"/>
  <c r="S394" i="27" s="1"/>
  <c r="P508" i="27"/>
  <c r="S508" i="27" s="1"/>
  <c r="Q635" i="27"/>
  <c r="T635" i="27" s="1"/>
  <c r="P635" i="27"/>
  <c r="S635" i="27" s="1"/>
  <c r="S691" i="27"/>
  <c r="S887" i="27"/>
  <c r="N176" i="27"/>
  <c r="M177" i="27"/>
  <c r="N177" i="27" s="1"/>
  <c r="T758" i="27"/>
  <c r="S758" i="27"/>
  <c r="S769" i="27"/>
  <c r="T769" i="27"/>
  <c r="T843" i="27"/>
  <c r="Q548" i="27"/>
  <c r="T548" i="27" s="1"/>
  <c r="P548" i="27"/>
  <c r="S548" i="27" s="1"/>
  <c r="P631" i="27"/>
  <c r="S631" i="27" s="1"/>
  <c r="P788" i="27"/>
  <c r="S788" i="27" s="1"/>
  <c r="S823" i="27"/>
  <c r="T823" i="27"/>
  <c r="N729" i="27"/>
  <c r="M730" i="27"/>
  <c r="Q551" i="27"/>
  <c r="T551" i="27" s="1"/>
  <c r="P551" i="27"/>
  <c r="N178" i="27"/>
  <c r="M179" i="27"/>
  <c r="M180" i="27" s="1"/>
  <c r="N180" i="27" s="1"/>
  <c r="O180" i="27" s="1"/>
  <c r="Q380" i="27"/>
  <c r="T380" i="27" s="1"/>
  <c r="P380" i="27"/>
  <c r="S380" i="27" s="1"/>
  <c r="N684" i="27"/>
  <c r="M685" i="27"/>
  <c r="N685" i="27" s="1"/>
  <c r="O685" i="27" s="1"/>
  <c r="Q767" i="27"/>
  <c r="T767" i="27" s="1"/>
  <c r="T401" i="27"/>
  <c r="M43" i="27"/>
  <c r="K157" i="27"/>
  <c r="Q157" i="27" s="1"/>
  <c r="L331" i="27"/>
  <c r="R331" i="27" s="1"/>
  <c r="T331" i="27" s="1"/>
  <c r="K330" i="27"/>
  <c r="Q330" i="27" s="1"/>
  <c r="P398" i="27"/>
  <c r="S398" i="27" s="1"/>
  <c r="Q398" i="27"/>
  <c r="T398" i="27" s="1"/>
  <c r="S482" i="27"/>
  <c r="S686" i="27"/>
  <c r="T715" i="27"/>
  <c r="S734" i="27"/>
  <c r="S542" i="27"/>
  <c r="K225" i="27"/>
  <c r="Q225" i="27" s="1"/>
  <c r="T386" i="27"/>
  <c r="T395" i="27"/>
  <c r="S523" i="27"/>
  <c r="T636" i="27"/>
  <c r="T697" i="27"/>
  <c r="O877" i="27"/>
  <c r="K37" i="27"/>
  <c r="Q37" i="27" s="1"/>
  <c r="K58" i="27"/>
  <c r="Q58" i="27" s="1"/>
  <c r="K211" i="27"/>
  <c r="Q211" i="27" s="1"/>
  <c r="T387" i="27"/>
  <c r="S396" i="27"/>
  <c r="S461" i="27"/>
  <c r="T580" i="27"/>
  <c r="P593" i="27"/>
  <c r="S593" i="27" s="1"/>
  <c r="Q630" i="27"/>
  <c r="T630" i="27" s="1"/>
  <c r="S637" i="27"/>
  <c r="S762" i="27"/>
  <c r="T796" i="27"/>
  <c r="N792" i="27"/>
  <c r="M793" i="27"/>
  <c r="N793" i="27" s="1"/>
  <c r="O793" i="27" s="1"/>
  <c r="L45" i="27"/>
  <c r="R45" i="27" s="1"/>
  <c r="L153" i="27"/>
  <c r="R153" i="27" s="1"/>
  <c r="K185" i="27"/>
  <c r="Q185" i="27" s="1"/>
  <c r="S336" i="27"/>
  <c r="S372" i="27"/>
  <c r="S378" i="27"/>
  <c r="S460" i="27"/>
  <c r="P555" i="27"/>
  <c r="S555" i="27" s="1"/>
  <c r="Q614" i="27"/>
  <c r="T614" i="27" s="1"/>
  <c r="S427" i="27"/>
  <c r="S669" i="27"/>
  <c r="S688" i="27"/>
  <c r="S774" i="27"/>
  <c r="T778" i="27"/>
  <c r="P806" i="27"/>
  <c r="S806" i="27" s="1"/>
  <c r="P843" i="27"/>
  <c r="S843" i="27" s="1"/>
  <c r="N816" i="27"/>
  <c r="M817" i="27"/>
  <c r="N747" i="27"/>
  <c r="M748" i="27"/>
  <c r="N748" i="27" s="1"/>
  <c r="O748" i="27" s="1"/>
  <c r="T522" i="27"/>
  <c r="T425" i="27"/>
  <c r="S711" i="27"/>
  <c r="S732" i="27"/>
  <c r="M53" i="27"/>
  <c r="M54" i="27" s="1"/>
  <c r="N54" i="27" s="1"/>
  <c r="K60" i="27"/>
  <c r="P60" i="27" s="1"/>
  <c r="M90" i="27"/>
  <c r="L99" i="27"/>
  <c r="R99" i="27" s="1"/>
  <c r="K116" i="27"/>
  <c r="Q116" i="27" s="1"/>
  <c r="S338" i="27"/>
  <c r="T372" i="27"/>
  <c r="S411" i="27"/>
  <c r="S519" i="27"/>
  <c r="T555" i="27"/>
  <c r="T563" i="27"/>
  <c r="T701" i="27"/>
  <c r="S733" i="27"/>
  <c r="T748" i="27"/>
  <c r="P780" i="27"/>
  <c r="S780" i="27" s="1"/>
  <c r="T792" i="27"/>
  <c r="O854" i="27"/>
  <c r="S885" i="27"/>
  <c r="N768" i="27"/>
  <c r="M769" i="27"/>
  <c r="N716" i="27"/>
  <c r="M717" i="27"/>
  <c r="S449" i="27"/>
  <c r="S550" i="27"/>
  <c r="T803" i="27"/>
  <c r="N821" i="27"/>
  <c r="M822" i="27"/>
  <c r="P332" i="27"/>
  <c r="S332" i="27" s="1"/>
  <c r="S726" i="27"/>
  <c r="S770" i="27"/>
  <c r="T892" i="27"/>
  <c r="K33" i="27"/>
  <c r="Q33" i="27" s="1"/>
  <c r="L139" i="27"/>
  <c r="R139" i="27" s="1"/>
  <c r="M173" i="27"/>
  <c r="N173" i="27" s="1"/>
  <c r="L194" i="27"/>
  <c r="R194" i="27" s="1"/>
  <c r="L214" i="27"/>
  <c r="R214" i="27" s="1"/>
  <c r="L230" i="27"/>
  <c r="R230" i="27" s="1"/>
  <c r="L262" i="27"/>
  <c r="R262" i="27" s="1"/>
  <c r="L301" i="27"/>
  <c r="R301" i="27" s="1"/>
  <c r="T301" i="27" s="1"/>
  <c r="K305" i="27"/>
  <c r="P305" i="27" s="1"/>
  <c r="P386" i="27"/>
  <c r="S386" i="27" s="1"/>
  <c r="S525" i="27"/>
  <c r="T633" i="27"/>
  <c r="S665" i="27"/>
  <c r="S671" i="27"/>
  <c r="Q706" i="27"/>
  <c r="T706" i="27" s="1"/>
  <c r="S710" i="27"/>
  <c r="T780" i="27"/>
  <c r="T812" i="27"/>
  <c r="S859" i="27"/>
  <c r="O879" i="27"/>
  <c r="N826" i="27"/>
  <c r="M827" i="27"/>
  <c r="N827" i="27" s="1"/>
  <c r="O827" i="27" s="1"/>
  <c r="T458" i="27"/>
  <c r="T549" i="27"/>
  <c r="M620" i="27"/>
  <c r="N619" i="27"/>
  <c r="S725" i="27"/>
  <c r="T840" i="27"/>
  <c r="S685" i="27"/>
  <c r="N786" i="27"/>
  <c r="M787" i="27"/>
  <c r="S824" i="27"/>
  <c r="K26" i="27"/>
  <c r="P26" i="27" s="1"/>
  <c r="K72" i="27"/>
  <c r="Q72" i="27" s="1"/>
  <c r="L201" i="27"/>
  <c r="R201" i="27" s="1"/>
  <c r="P400" i="27"/>
  <c r="S400" i="27" s="1"/>
  <c r="S552" i="27"/>
  <c r="T489" i="27"/>
  <c r="P702" i="27"/>
  <c r="S702" i="27" s="1"/>
  <c r="S706" i="27"/>
  <c r="T722" i="27"/>
  <c r="T727" i="27"/>
  <c r="S754" i="27"/>
  <c r="Q765" i="27"/>
  <c r="T765" i="27" s="1"/>
  <c r="S793" i="27"/>
  <c r="S874" i="27"/>
  <c r="N698" i="27"/>
  <c r="M699" i="27"/>
  <c r="N865" i="27"/>
  <c r="M866" i="27"/>
  <c r="K52" i="27"/>
  <c r="Q52" i="27" s="1"/>
  <c r="S369" i="27"/>
  <c r="P453" i="27"/>
  <c r="S453" i="27" s="1"/>
  <c r="S518" i="27"/>
  <c r="T350" i="27"/>
  <c r="K172" i="27"/>
  <c r="Q172" i="27" s="1"/>
  <c r="P462" i="27"/>
  <c r="S462" i="27" s="1"/>
  <c r="M85" i="27"/>
  <c r="N85" i="27" s="1"/>
  <c r="O85" i="27" s="1"/>
  <c r="K174" i="27"/>
  <c r="Q174" i="27" s="1"/>
  <c r="L181" i="27"/>
  <c r="R181" i="27" s="1"/>
  <c r="T181" i="27" s="1"/>
  <c r="K201" i="27"/>
  <c r="Q201" i="27" s="1"/>
  <c r="L208" i="27"/>
  <c r="R208" i="27" s="1"/>
  <c r="K231" i="27"/>
  <c r="Q231" i="27" s="1"/>
  <c r="M306" i="27"/>
  <c r="K320" i="27"/>
  <c r="Q320" i="27" s="1"/>
  <c r="T320" i="27" s="1"/>
  <c r="T501" i="27"/>
  <c r="T537" i="27"/>
  <c r="T570" i="27"/>
  <c r="S583" i="27"/>
  <c r="S616" i="27"/>
  <c r="S675" i="27"/>
  <c r="T702" i="27"/>
  <c r="S712" i="27"/>
  <c r="S743" i="27"/>
  <c r="S805" i="27"/>
  <c r="S825" i="27"/>
  <c r="S875" i="27"/>
  <c r="S880" i="27"/>
  <c r="N781" i="27"/>
  <c r="M782" i="27"/>
  <c r="N782" i="27" s="1"/>
  <c r="O782" i="27" s="1"/>
  <c r="N862" i="27"/>
  <c r="M863" i="27"/>
  <c r="N863" i="27" s="1"/>
  <c r="O863" i="27" s="1"/>
  <c r="O894" i="27"/>
  <c r="P892" i="27"/>
  <c r="S892" i="27" s="1"/>
  <c r="Q893" i="27"/>
  <c r="T893" i="27" s="1"/>
  <c r="P893" i="27"/>
  <c r="S893" i="27" s="1"/>
  <c r="S890" i="27"/>
  <c r="Q889" i="27"/>
  <c r="T889" i="27" s="1"/>
  <c r="P889" i="27"/>
  <c r="S889" i="27" s="1"/>
  <c r="O888" i="27"/>
  <c r="S886" i="27"/>
  <c r="T886" i="27"/>
  <c r="T883" i="27"/>
  <c r="O875" i="27"/>
  <c r="S870" i="27"/>
  <c r="S862" i="27"/>
  <c r="O856" i="27"/>
  <c r="S848" i="27"/>
  <c r="T844" i="27"/>
  <c r="T838" i="27"/>
  <c r="N839" i="27"/>
  <c r="O839" i="27" s="1"/>
  <c r="M840" i="27"/>
  <c r="T833" i="27"/>
  <c r="S833" i="27"/>
  <c r="N832" i="27"/>
  <c r="O832" i="27" s="1"/>
  <c r="M833" i="27"/>
  <c r="S829" i="27"/>
  <c r="S827" i="27"/>
  <c r="T826" i="27"/>
  <c r="S814" i="27"/>
  <c r="S809" i="27"/>
  <c r="S808" i="27"/>
  <c r="P804" i="27"/>
  <c r="S804" i="27" s="1"/>
  <c r="N803" i="27"/>
  <c r="O803" i="27" s="1"/>
  <c r="M804" i="27"/>
  <c r="T804" i="27"/>
  <c r="P794" i="27"/>
  <c r="S794" i="27" s="1"/>
  <c r="T794" i="27"/>
  <c r="P792" i="27"/>
  <c r="S792" i="27" s="1"/>
  <c r="S790" i="27"/>
  <c r="P789" i="27"/>
  <c r="S789" i="27" s="1"/>
  <c r="S784" i="27"/>
  <c r="S782" i="27"/>
  <c r="S775" i="27"/>
  <c r="S768" i="27"/>
  <c r="N750" i="27"/>
  <c r="M751" i="27"/>
  <c r="N751" i="27" s="1"/>
  <c r="O751" i="27" s="1"/>
  <c r="S751" i="27"/>
  <c r="T745" i="27"/>
  <c r="S740" i="27"/>
  <c r="N741" i="27"/>
  <c r="M742" i="27"/>
  <c r="N742" i="27" s="1"/>
  <c r="O742" i="27" s="1"/>
  <c r="S737" i="27"/>
  <c r="T721" i="27"/>
  <c r="S719" i="27"/>
  <c r="T718" i="27"/>
  <c r="T713" i="27"/>
  <c r="O709" i="27"/>
  <c r="S707" i="27"/>
  <c r="S705" i="27"/>
  <c r="P700" i="27"/>
  <c r="S700" i="27" s="1"/>
  <c r="S698" i="27"/>
  <c r="S683" i="27"/>
  <c r="O684" i="27"/>
  <c r="Q682" i="27"/>
  <c r="T682" i="27" s="1"/>
  <c r="P682" i="27"/>
  <c r="S682" i="27" s="1"/>
  <c r="S681" i="27"/>
  <c r="Q679" i="27"/>
  <c r="T679" i="27" s="1"/>
  <c r="P679" i="27"/>
  <c r="S679" i="27" s="1"/>
  <c r="Q663" i="27"/>
  <c r="T663" i="27" s="1"/>
  <c r="P663" i="27"/>
  <c r="S663" i="27" s="1"/>
  <c r="S660" i="27"/>
  <c r="Q643" i="27"/>
  <c r="T643" i="27" s="1"/>
  <c r="P643" i="27"/>
  <c r="S643" i="27" s="1"/>
  <c r="P636" i="27"/>
  <c r="S636" i="27" s="1"/>
  <c r="S634" i="27"/>
  <c r="S633" i="27"/>
  <c r="P632" i="27"/>
  <c r="S632" i="27" s="1"/>
  <c r="T632" i="27"/>
  <c r="T631" i="27"/>
  <c r="P628" i="27"/>
  <c r="S628" i="27" s="1"/>
  <c r="Q628" i="27"/>
  <c r="T628" i="27" s="1"/>
  <c r="Q627" i="27"/>
  <c r="T627" i="27" s="1"/>
  <c r="O607" i="27"/>
  <c r="O480" i="27"/>
  <c r="O535" i="27"/>
  <c r="O381" i="27"/>
  <c r="O529" i="27"/>
  <c r="O369" i="27"/>
  <c r="L325" i="27"/>
  <c r="R325" i="27" s="1"/>
  <c r="T325" i="27" s="1"/>
  <c r="P391" i="27"/>
  <c r="S391" i="27" s="1"/>
  <c r="Q476" i="27"/>
  <c r="T476" i="27" s="1"/>
  <c r="P476" i="27"/>
  <c r="S476" i="27" s="1"/>
  <c r="T590" i="27"/>
  <c r="K35" i="27"/>
  <c r="Q35" i="27" s="1"/>
  <c r="N330" i="27"/>
  <c r="M331" i="27"/>
  <c r="N331" i="27" s="1"/>
  <c r="O331" i="27" s="1"/>
  <c r="Q615" i="27"/>
  <c r="T615" i="27" s="1"/>
  <c r="P615" i="27"/>
  <c r="S615" i="27" s="1"/>
  <c r="N472" i="27"/>
  <c r="M473" i="27"/>
  <c r="N473" i="27" s="1"/>
  <c r="O473" i="27" s="1"/>
  <c r="Q545" i="27"/>
  <c r="T545" i="27" s="1"/>
  <c r="P545" i="27"/>
  <c r="S545" i="27" s="1"/>
  <c r="N86" i="27"/>
  <c r="M87" i="27"/>
  <c r="N87" i="27" s="1"/>
  <c r="M30" i="27"/>
  <c r="J269" i="27"/>
  <c r="O269" i="27" s="1"/>
  <c r="K269" i="27"/>
  <c r="Q269" i="27" s="1"/>
  <c r="K81" i="27"/>
  <c r="Q81" i="27" s="1"/>
  <c r="K110" i="27"/>
  <c r="Q110" i="27" s="1"/>
  <c r="N81" i="27"/>
  <c r="M82" i="27"/>
  <c r="K117" i="27"/>
  <c r="Q117" i="27" s="1"/>
  <c r="T117" i="27" s="1"/>
  <c r="N185" i="27"/>
  <c r="M186" i="27"/>
  <c r="Q438" i="27"/>
  <c r="T438" i="27" s="1"/>
  <c r="P438" i="27"/>
  <c r="S438" i="27" s="1"/>
  <c r="S450" i="27"/>
  <c r="Q435" i="27"/>
  <c r="T435" i="27" s="1"/>
  <c r="P435" i="27"/>
  <c r="S435" i="27" s="1"/>
  <c r="N280" i="27"/>
  <c r="M281" i="27"/>
  <c r="Q511" i="27"/>
  <c r="T511" i="27" s="1"/>
  <c r="P511" i="27"/>
  <c r="S511" i="27" s="1"/>
  <c r="N581" i="27"/>
  <c r="M582" i="27"/>
  <c r="N582" i="27" s="1"/>
  <c r="O582" i="27" s="1"/>
  <c r="L314" i="27"/>
  <c r="R314" i="27" s="1"/>
  <c r="T314" i="27" s="1"/>
  <c r="K313" i="27"/>
  <c r="Q313" i="27" s="1"/>
  <c r="K141" i="27"/>
  <c r="Q141" i="27" s="1"/>
  <c r="T141" i="27" s="1"/>
  <c r="S416" i="27"/>
  <c r="T416" i="27"/>
  <c r="Q521" i="27"/>
  <c r="T521" i="27" s="1"/>
  <c r="P521" i="27"/>
  <c r="S521" i="27" s="1"/>
  <c r="L237" i="27"/>
  <c r="R237" i="27" s="1"/>
  <c r="T502" i="27"/>
  <c r="N53" i="27"/>
  <c r="L298" i="27"/>
  <c r="R298" i="27" s="1"/>
  <c r="T298" i="27" s="1"/>
  <c r="N512" i="27"/>
  <c r="M513" i="27"/>
  <c r="P484" i="27"/>
  <c r="S484" i="27" s="1"/>
  <c r="Q484" i="27"/>
  <c r="T484" i="27" s="1"/>
  <c r="N35" i="27"/>
  <c r="M36" i="27"/>
  <c r="N36" i="27" s="1"/>
  <c r="T394" i="27"/>
  <c r="Q586" i="27"/>
  <c r="T586" i="27" s="1"/>
  <c r="P586" i="27"/>
  <c r="S586" i="27" s="1"/>
  <c r="Q393" i="27"/>
  <c r="T393" i="27" s="1"/>
  <c r="P393" i="27"/>
  <c r="S393" i="27" s="1"/>
  <c r="N454" i="27"/>
  <c r="M455" i="27"/>
  <c r="N455" i="27" s="1"/>
  <c r="O455" i="27" s="1"/>
  <c r="Q591" i="27"/>
  <c r="T591" i="27" s="1"/>
  <c r="P591" i="27"/>
  <c r="S591" i="27" s="1"/>
  <c r="J19" i="27"/>
  <c r="O19" i="27" s="1"/>
  <c r="K19" i="27"/>
  <c r="Q19" i="27" s="1"/>
  <c r="T19" i="27" s="1"/>
  <c r="Q415" i="27"/>
  <c r="T415" i="27" s="1"/>
  <c r="P415" i="27"/>
  <c r="S415" i="27" s="1"/>
  <c r="P373" i="27"/>
  <c r="S373" i="27" s="1"/>
  <c r="Q373" i="27"/>
  <c r="T373" i="27" s="1"/>
  <c r="N292" i="27"/>
  <c r="M293" i="27"/>
  <c r="N293" i="27" s="1"/>
  <c r="P436" i="27"/>
  <c r="S436" i="27" s="1"/>
  <c r="Q436" i="27"/>
  <c r="T436" i="27" s="1"/>
  <c r="Q578" i="27"/>
  <c r="T578" i="27" s="1"/>
  <c r="P578" i="27"/>
  <c r="S578" i="27" s="1"/>
  <c r="Q477" i="27"/>
  <c r="T477" i="27" s="1"/>
  <c r="P477" i="27"/>
  <c r="S477" i="27" s="1"/>
  <c r="N47" i="27"/>
  <c r="M48" i="27"/>
  <c r="N48" i="27" s="1"/>
  <c r="K97" i="27"/>
  <c r="P97" i="27" s="1"/>
  <c r="S456" i="27"/>
  <c r="S577" i="27"/>
  <c r="Q397" i="27"/>
  <c r="T397" i="27" s="1"/>
  <c r="P397" i="27"/>
  <c r="S397" i="27" s="1"/>
  <c r="K50" i="27"/>
  <c r="P50" i="27" s="1"/>
  <c r="M61" i="27"/>
  <c r="N61" i="27" s="1"/>
  <c r="K125" i="27"/>
  <c r="Q125" i="27" s="1"/>
  <c r="T125" i="27" s="1"/>
  <c r="M136" i="27"/>
  <c r="M170" i="27"/>
  <c r="M309" i="27"/>
  <c r="N309" i="27" s="1"/>
  <c r="S333" i="27"/>
  <c r="P344" i="27"/>
  <c r="S344" i="27" s="1"/>
  <c r="S387" i="27"/>
  <c r="P417" i="27"/>
  <c r="S417" i="27" s="1"/>
  <c r="Q417" i="27"/>
  <c r="T417" i="27" s="1"/>
  <c r="N436" i="27"/>
  <c r="M437" i="27"/>
  <c r="L130" i="27"/>
  <c r="R130" i="27" s="1"/>
  <c r="K129" i="27"/>
  <c r="Q129" i="27" s="1"/>
  <c r="T129" i="27" s="1"/>
  <c r="L263" i="27"/>
  <c r="R263" i="27" s="1"/>
  <c r="L293" i="27"/>
  <c r="R293" i="27" s="1"/>
  <c r="T293" i="27" s="1"/>
  <c r="S434" i="27"/>
  <c r="N398" i="27"/>
  <c r="M399" i="27"/>
  <c r="N19" i="27"/>
  <c r="M20" i="27"/>
  <c r="K244" i="27"/>
  <c r="Q244" i="27" s="1"/>
  <c r="T390" i="27"/>
  <c r="Q611" i="27"/>
  <c r="T611" i="27" s="1"/>
  <c r="P611" i="27"/>
  <c r="S611" i="27" s="1"/>
  <c r="N613" i="27"/>
  <c r="M614" i="27"/>
  <c r="N487" i="27"/>
  <c r="M488" i="27"/>
  <c r="N488" i="27" s="1"/>
  <c r="O488" i="27" s="1"/>
  <c r="J105" i="27"/>
  <c r="K105" i="27"/>
  <c r="P105" i="27" s="1"/>
  <c r="T353" i="27"/>
  <c r="O371" i="27"/>
  <c r="P425" i="27"/>
  <c r="S425" i="27" s="1"/>
  <c r="T426" i="27"/>
  <c r="S466" i="27"/>
  <c r="Q468" i="27"/>
  <c r="T468" i="27" s="1"/>
  <c r="P468" i="27"/>
  <c r="S468" i="27" s="1"/>
  <c r="S600" i="27"/>
  <c r="S617" i="27"/>
  <c r="N573" i="27"/>
  <c r="M574" i="27"/>
  <c r="N574" i="27" s="1"/>
  <c r="O574" i="27" s="1"/>
  <c r="P594" i="27"/>
  <c r="S594" i="27" s="1"/>
  <c r="Q594" i="27"/>
  <c r="T594" i="27" s="1"/>
  <c r="N495" i="27"/>
  <c r="M496" i="27"/>
  <c r="N496" i="27" s="1"/>
  <c r="O496" i="27" s="1"/>
  <c r="N490" i="27"/>
  <c r="M491" i="27"/>
  <c r="M66" i="27"/>
  <c r="K92" i="27"/>
  <c r="Q92" i="27" s="1"/>
  <c r="L198" i="27"/>
  <c r="R198" i="27" s="1"/>
  <c r="M245" i="27"/>
  <c r="Q346" i="27"/>
  <c r="T346" i="27" s="1"/>
  <c r="P346" i="27"/>
  <c r="S346" i="27" s="1"/>
  <c r="N430" i="27"/>
  <c r="M431" i="27"/>
  <c r="S448" i="27"/>
  <c r="Q459" i="27"/>
  <c r="T459" i="27" s="1"/>
  <c r="Q487" i="27"/>
  <c r="T487" i="27" s="1"/>
  <c r="M600" i="27"/>
  <c r="N600" i="27" s="1"/>
  <c r="O600" i="27" s="1"/>
  <c r="N599" i="27"/>
  <c r="K44" i="27"/>
  <c r="Q44" i="27" s="1"/>
  <c r="M50" i="27"/>
  <c r="M56" i="27"/>
  <c r="M93" i="27"/>
  <c r="L143" i="27"/>
  <c r="R143" i="27" s="1"/>
  <c r="T143" i="27" s="1"/>
  <c r="M168" i="27"/>
  <c r="N168" i="27" s="1"/>
  <c r="L176" i="27"/>
  <c r="R176" i="27" s="1"/>
  <c r="N181" i="27"/>
  <c r="M182" i="27"/>
  <c r="L240" i="27"/>
  <c r="R240" i="27" s="1"/>
  <c r="K252" i="27"/>
  <c r="Q252" i="27" s="1"/>
  <c r="M270" i="27"/>
  <c r="N270" i="27" s="1"/>
  <c r="N288" i="27"/>
  <c r="S339" i="27"/>
  <c r="S362" i="27"/>
  <c r="P410" i="27"/>
  <c r="S410" i="27" s="1"/>
  <c r="P413" i="27"/>
  <c r="S413" i="27" s="1"/>
  <c r="P431" i="27"/>
  <c r="S431" i="27" s="1"/>
  <c r="S560" i="27"/>
  <c r="Q599" i="27"/>
  <c r="T599" i="27" s="1"/>
  <c r="P599" i="27"/>
  <c r="S599" i="27" s="1"/>
  <c r="S492" i="27"/>
  <c r="P458" i="27"/>
  <c r="S458" i="27" s="1"/>
  <c r="S465" i="27"/>
  <c r="P350" i="27"/>
  <c r="S350" i="27" s="1"/>
  <c r="T413" i="27"/>
  <c r="Q427" i="27"/>
  <c r="T427" i="27" s="1"/>
  <c r="S554" i="27"/>
  <c r="T554" i="27"/>
  <c r="Q383" i="27"/>
  <c r="T383" i="27" s="1"/>
  <c r="P383" i="27"/>
  <c r="S383" i="27" s="1"/>
  <c r="N376" i="27"/>
  <c r="M377" i="27"/>
  <c r="N377" i="27" s="1"/>
  <c r="O377" i="27" s="1"/>
  <c r="P514" i="27"/>
  <c r="S514" i="27" s="1"/>
  <c r="Q514" i="27"/>
  <c r="T514" i="27" s="1"/>
  <c r="L27" i="27"/>
  <c r="R27" i="27" s="1"/>
  <c r="N78" i="27"/>
  <c r="M79" i="27"/>
  <c r="N79" i="27" s="1"/>
  <c r="O79" i="27" s="1"/>
  <c r="K107" i="27"/>
  <c r="Q107" i="27" s="1"/>
  <c r="K150" i="27"/>
  <c r="Q150" i="27" s="1"/>
  <c r="N161" i="27"/>
  <c r="M162" i="27"/>
  <c r="N162" i="27" s="1"/>
  <c r="K176" i="27"/>
  <c r="Q176" i="27" s="1"/>
  <c r="K233" i="27"/>
  <c r="P233" i="27" s="1"/>
  <c r="L271" i="27"/>
  <c r="R271" i="27" s="1"/>
  <c r="S432" i="27"/>
  <c r="P537" i="27"/>
  <c r="S537" i="27" s="1"/>
  <c r="S601" i="27"/>
  <c r="S364" i="27"/>
  <c r="N468" i="27"/>
  <c r="M469" i="27"/>
  <c r="N469" i="27" s="1"/>
  <c r="O469" i="27" s="1"/>
  <c r="Q491" i="27"/>
  <c r="T491" i="27" s="1"/>
  <c r="P491" i="27"/>
  <c r="S491" i="27" s="1"/>
  <c r="N540" i="27"/>
  <c r="M541" i="27"/>
  <c r="K94" i="27"/>
  <c r="Q94" i="27" s="1"/>
  <c r="K162" i="27"/>
  <c r="Q162" i="27" s="1"/>
  <c r="T162" i="27" s="1"/>
  <c r="K259" i="27"/>
  <c r="P259" i="27" s="1"/>
  <c r="L311" i="27"/>
  <c r="R311" i="27" s="1"/>
  <c r="K310" i="27"/>
  <c r="Q310" i="27" s="1"/>
  <c r="K328" i="27"/>
  <c r="Q328" i="27" s="1"/>
  <c r="P345" i="27"/>
  <c r="S345" i="27" s="1"/>
  <c r="S404" i="27"/>
  <c r="S549" i="27"/>
  <c r="S595" i="27"/>
  <c r="N462" i="27"/>
  <c r="M463" i="27"/>
  <c r="Q494" i="27"/>
  <c r="T494" i="27" s="1"/>
  <c r="P494" i="27"/>
  <c r="S494" i="27" s="1"/>
  <c r="S374" i="27"/>
  <c r="S389" i="27"/>
  <c r="Q433" i="27"/>
  <c r="T433" i="27" s="1"/>
  <c r="P433" i="27"/>
  <c r="S433" i="27" s="1"/>
  <c r="L28" i="27"/>
  <c r="R28" i="27" s="1"/>
  <c r="N39" i="27"/>
  <c r="M40" i="27"/>
  <c r="N156" i="27"/>
  <c r="M157" i="27"/>
  <c r="T584" i="27"/>
  <c r="K102" i="27"/>
  <c r="Q102" i="27" s="1"/>
  <c r="K306" i="27"/>
  <c r="Q306" i="27" s="1"/>
  <c r="N323" i="27"/>
  <c r="M324" i="27"/>
  <c r="P358" i="27"/>
  <c r="S358" i="27" s="1"/>
  <c r="P429" i="27"/>
  <c r="S429" i="27" s="1"/>
  <c r="S517" i="27"/>
  <c r="T539" i="27"/>
  <c r="S562" i="27"/>
  <c r="Q573" i="27"/>
  <c r="T573" i="27" s="1"/>
  <c r="P573" i="27"/>
  <c r="S573" i="27" s="1"/>
  <c r="T616" i="27"/>
  <c r="M34" i="27"/>
  <c r="N34" i="27" s="1"/>
  <c r="N58" i="27"/>
  <c r="M59" i="27"/>
  <c r="N59" i="27" s="1"/>
  <c r="K96" i="27"/>
  <c r="Q96" i="27" s="1"/>
  <c r="L109" i="27"/>
  <c r="R109" i="27" s="1"/>
  <c r="M189" i="27"/>
  <c r="K208" i="27"/>
  <c r="Q208" i="27" s="1"/>
  <c r="L318" i="27"/>
  <c r="R318" i="27" s="1"/>
  <c r="K323" i="27"/>
  <c r="P323" i="27" s="1"/>
  <c r="S341" i="27"/>
  <c r="S444" i="27"/>
  <c r="Q479" i="27"/>
  <c r="T479" i="27" s="1"/>
  <c r="P528" i="27"/>
  <c r="S528" i="27" s="1"/>
  <c r="Q392" i="27"/>
  <c r="T392" i="27" s="1"/>
  <c r="P392" i="27"/>
  <c r="S392" i="27" s="1"/>
  <c r="N457" i="27"/>
  <c r="M458" i="27"/>
  <c r="N340" i="27"/>
  <c r="M341" i="27"/>
  <c r="N341" i="27" s="1"/>
  <c r="O341" i="27" s="1"/>
  <c r="K95" i="27"/>
  <c r="Q95" i="27" s="1"/>
  <c r="S561" i="27"/>
  <c r="Q354" i="27"/>
  <c r="T354" i="27" s="1"/>
  <c r="P354" i="27"/>
  <c r="S354" i="27" s="1"/>
  <c r="K39" i="27"/>
  <c r="Q39" i="27" s="1"/>
  <c r="T439" i="27"/>
  <c r="Q447" i="27"/>
  <c r="T447" i="27" s="1"/>
  <c r="P447" i="27"/>
  <c r="S447" i="27" s="1"/>
  <c r="P539" i="27"/>
  <c r="S539" i="27" s="1"/>
  <c r="S544" i="27"/>
  <c r="S567" i="27"/>
  <c r="T592" i="27"/>
  <c r="K151" i="27"/>
  <c r="P151" i="27" s="1"/>
  <c r="L189" i="27"/>
  <c r="R189" i="27" s="1"/>
  <c r="T189" i="27" s="1"/>
  <c r="L291" i="27"/>
  <c r="R291" i="27" s="1"/>
  <c r="K290" i="27"/>
  <c r="Q290" i="27" s="1"/>
  <c r="M23" i="27"/>
  <c r="N23" i="27" s="1"/>
  <c r="O23" i="27" s="1"/>
  <c r="K29" i="27"/>
  <c r="Q29" i="27" s="1"/>
  <c r="K47" i="27"/>
  <c r="P47" i="27" s="1"/>
  <c r="K158" i="27"/>
  <c r="P158" i="27" s="1"/>
  <c r="K165" i="27"/>
  <c r="Q165" i="27" s="1"/>
  <c r="K178" i="27"/>
  <c r="P178" i="27" s="1"/>
  <c r="K215" i="27"/>
  <c r="Q215" i="27" s="1"/>
  <c r="T215" i="27" s="1"/>
  <c r="L236" i="27"/>
  <c r="R236" i="27" s="1"/>
  <c r="N242" i="27"/>
  <c r="M243" i="27"/>
  <c r="N243" i="27" s="1"/>
  <c r="M273" i="27"/>
  <c r="L297" i="27"/>
  <c r="R297" i="27" s="1"/>
  <c r="S297" i="27" s="1"/>
  <c r="K318" i="27"/>
  <c r="Q318" i="27" s="1"/>
  <c r="P385" i="27"/>
  <c r="S385" i="27" s="1"/>
  <c r="S423" i="27"/>
  <c r="Q437" i="27"/>
  <c r="T437" i="27" s="1"/>
  <c r="P437" i="27"/>
  <c r="S437" i="27" s="1"/>
  <c r="S479" i="27"/>
  <c r="P489" i="27"/>
  <c r="S489" i="27" s="1"/>
  <c r="S351" i="27"/>
  <c r="S367" i="27"/>
  <c r="O390" i="27"/>
  <c r="T399" i="27"/>
  <c r="S412" i="27"/>
  <c r="S499" i="27"/>
  <c r="O518" i="27"/>
  <c r="S551" i="27"/>
  <c r="S582" i="27"/>
  <c r="N586" i="27"/>
  <c r="M587" i="27"/>
  <c r="L110" i="27"/>
  <c r="R110" i="27" s="1"/>
  <c r="L121" i="27"/>
  <c r="R121" i="27" s="1"/>
  <c r="L138" i="27"/>
  <c r="R138" i="27" s="1"/>
  <c r="K170" i="27"/>
  <c r="Q170" i="27" s="1"/>
  <c r="K308" i="27"/>
  <c r="Q308" i="27" s="1"/>
  <c r="K319" i="27"/>
  <c r="Q319" i="27" s="1"/>
  <c r="S335" i="27"/>
  <c r="O367" i="27"/>
  <c r="S377" i="27"/>
  <c r="P442" i="27"/>
  <c r="S442" i="27" s="1"/>
  <c r="T462" i="27"/>
  <c r="P483" i="27"/>
  <c r="S483" i="27" s="1"/>
  <c r="S529" i="27"/>
  <c r="S541" i="27"/>
  <c r="N441" i="27"/>
  <c r="M442" i="27"/>
  <c r="O567" i="27"/>
  <c r="S605" i="27"/>
  <c r="S359" i="27"/>
  <c r="T406" i="27"/>
  <c r="S481" i="27"/>
  <c r="N505" i="27"/>
  <c r="M506" i="27"/>
  <c r="N506" i="27" s="1"/>
  <c r="O506" i="27" s="1"/>
  <c r="N537" i="27"/>
  <c r="O537" i="27" s="1"/>
  <c r="M538" i="27"/>
  <c r="N538" i="27" s="1"/>
  <c r="O538" i="27" s="1"/>
  <c r="S574" i="27"/>
  <c r="N392" i="27"/>
  <c r="M393" i="27"/>
  <c r="N386" i="27"/>
  <c r="M387" i="27"/>
  <c r="N483" i="27"/>
  <c r="M484" i="27"/>
  <c r="N476" i="27"/>
  <c r="M477" i="27"/>
  <c r="K217" i="27"/>
  <c r="T358" i="27"/>
  <c r="K42" i="27"/>
  <c r="Q42" i="27" s="1"/>
  <c r="L49" i="27"/>
  <c r="R49" i="27" s="1"/>
  <c r="L60" i="27"/>
  <c r="R60" i="27" s="1"/>
  <c r="L106" i="27"/>
  <c r="R106" i="27" s="1"/>
  <c r="L238" i="27"/>
  <c r="R238" i="27" s="1"/>
  <c r="K284" i="27"/>
  <c r="Q284" i="27" s="1"/>
  <c r="T284" i="27" s="1"/>
  <c r="S384" i="27"/>
  <c r="S408" i="27"/>
  <c r="T453" i="27"/>
  <c r="T461" i="27"/>
  <c r="S510" i="27"/>
  <c r="N520" i="27"/>
  <c r="M521" i="27"/>
  <c r="M408" i="27"/>
  <c r="K43" i="27"/>
  <c r="Q43" i="27" s="1"/>
  <c r="L141" i="27"/>
  <c r="R141" i="27" s="1"/>
  <c r="K199" i="27"/>
  <c r="P199" i="27" s="1"/>
  <c r="L244" i="27"/>
  <c r="R244" i="27" s="1"/>
  <c r="K267" i="27"/>
  <c r="P267" i="27" s="1"/>
  <c r="K273" i="27"/>
  <c r="Q273" i="27" s="1"/>
  <c r="T273" i="27" s="1"/>
  <c r="L305" i="27"/>
  <c r="R305" i="27" s="1"/>
  <c r="T337" i="27"/>
  <c r="S343" i="27"/>
  <c r="S379" i="27"/>
  <c r="O384" i="27"/>
  <c r="S455" i="27"/>
  <c r="S516" i="27"/>
  <c r="T531" i="27"/>
  <c r="S558" i="27"/>
  <c r="S564" i="27"/>
  <c r="O584" i="27"/>
  <c r="S607" i="27"/>
  <c r="N345" i="27"/>
  <c r="M346" i="27"/>
  <c r="Q603" i="27"/>
  <c r="T603" i="27" s="1"/>
  <c r="T604" i="27"/>
  <c r="S604" i="27"/>
  <c r="S602" i="27"/>
  <c r="N591" i="27"/>
  <c r="M592" i="27"/>
  <c r="S597" i="27"/>
  <c r="S596" i="27"/>
  <c r="T589" i="27"/>
  <c r="O586" i="27"/>
  <c r="T574" i="27"/>
  <c r="S568" i="27"/>
  <c r="P556" i="27"/>
  <c r="S556" i="27" s="1"/>
  <c r="T556" i="27"/>
  <c r="S538" i="27"/>
  <c r="S533" i="27"/>
  <c r="O520" i="27"/>
  <c r="S515" i="27"/>
  <c r="T515" i="27"/>
  <c r="O505" i="27"/>
  <c r="S497" i="27"/>
  <c r="T492" i="27"/>
  <c r="P490" i="27"/>
  <c r="S490" i="27" s="1"/>
  <c r="S488" i="27"/>
  <c r="S469" i="27"/>
  <c r="T465" i="27"/>
  <c r="T454" i="27"/>
  <c r="P454" i="27"/>
  <c r="S454" i="27" s="1"/>
  <c r="S452" i="27"/>
  <c r="S451" i="27"/>
  <c r="N447" i="27"/>
  <c r="O447" i="27" s="1"/>
  <c r="M448" i="27"/>
  <c r="S443" i="27"/>
  <c r="S441" i="27"/>
  <c r="S440" i="27"/>
  <c r="P430" i="27"/>
  <c r="S430" i="27" s="1"/>
  <c r="P426" i="27"/>
  <c r="S426" i="27" s="1"/>
  <c r="S422" i="27"/>
  <c r="T421" i="27"/>
  <c r="O416" i="27"/>
  <c r="P414" i="27"/>
  <c r="S414" i="27" s="1"/>
  <c r="T414" i="27"/>
  <c r="P409" i="27"/>
  <c r="S409" i="27" s="1"/>
  <c r="S402" i="27"/>
  <c r="S390" i="27"/>
  <c r="P381" i="27"/>
  <c r="S381" i="27" s="1"/>
  <c r="T381" i="27"/>
  <c r="N373" i="27"/>
  <c r="M374" i="27"/>
  <c r="N374" i="27" s="1"/>
  <c r="O374" i="27" s="1"/>
  <c r="N358" i="27"/>
  <c r="M359" i="27"/>
  <c r="N359" i="27" s="1"/>
  <c r="O359" i="27" s="1"/>
  <c r="T360" i="27"/>
  <c r="N361" i="27"/>
  <c r="M362" i="27"/>
  <c r="S355" i="27"/>
  <c r="P353" i="27"/>
  <c r="S353" i="27" s="1"/>
  <c r="S352" i="27"/>
  <c r="P349" i="27"/>
  <c r="S349" i="27" s="1"/>
  <c r="T349" i="27"/>
  <c r="P331" i="27"/>
  <c r="S331" i="27" s="1"/>
  <c r="L330" i="27"/>
  <c r="R330" i="27" s="1"/>
  <c r="T330" i="27" s="1"/>
  <c r="J330" i="27"/>
  <c r="O330" i="27" s="1"/>
  <c r="L328" i="27"/>
  <c r="R328" i="27" s="1"/>
  <c r="L329" i="27"/>
  <c r="R329" i="27" s="1"/>
  <c r="T329" i="27" s="1"/>
  <c r="P329" i="27"/>
  <c r="J328" i="27"/>
  <c r="O328" i="27" s="1"/>
  <c r="P328" i="27"/>
  <c r="S328" i="27" s="1"/>
  <c r="L327" i="27"/>
  <c r="R327" i="27" s="1"/>
  <c r="P327" i="27"/>
  <c r="L326" i="27"/>
  <c r="R326" i="27" s="1"/>
  <c r="S326" i="27" s="1"/>
  <c r="J326" i="27"/>
  <c r="O326" i="27" s="1"/>
  <c r="Q326" i="27"/>
  <c r="P325" i="27"/>
  <c r="J325" i="27"/>
  <c r="L324" i="27"/>
  <c r="R324" i="27" s="1"/>
  <c r="T324" i="27" s="1"/>
  <c r="P324" i="27"/>
  <c r="O323" i="27"/>
  <c r="L323" i="27"/>
  <c r="R323" i="27" s="1"/>
  <c r="L321" i="27"/>
  <c r="R321" i="27" s="1"/>
  <c r="T321" i="27" s="1"/>
  <c r="L320" i="27"/>
  <c r="R320" i="27" s="1"/>
  <c r="L319" i="27"/>
  <c r="R319" i="27" s="1"/>
  <c r="O322" i="27"/>
  <c r="L322" i="27"/>
  <c r="R322" i="27" s="1"/>
  <c r="T322" i="27" s="1"/>
  <c r="P322" i="27"/>
  <c r="P321" i="27"/>
  <c r="J321" i="27"/>
  <c r="J320" i="27"/>
  <c r="O320" i="27" s="1"/>
  <c r="J319" i="27"/>
  <c r="O319" i="27" s="1"/>
  <c r="J318" i="27"/>
  <c r="O318" i="27" s="1"/>
  <c r="L317" i="27"/>
  <c r="R317" i="27" s="1"/>
  <c r="T317" i="27" s="1"/>
  <c r="L316" i="27"/>
  <c r="R316" i="27" s="1"/>
  <c r="L315" i="27"/>
  <c r="R315" i="27" s="1"/>
  <c r="T315" i="27" s="1"/>
  <c r="K314" i="27"/>
  <c r="Q314" i="27" s="1"/>
  <c r="P317" i="27"/>
  <c r="J317" i="27"/>
  <c r="O317" i="27" s="1"/>
  <c r="T316" i="27"/>
  <c r="P316" i="27"/>
  <c r="J316" i="27"/>
  <c r="J315" i="27"/>
  <c r="O315" i="27" s="1"/>
  <c r="L313" i="27"/>
  <c r="R313" i="27" s="1"/>
  <c r="J313" i="27"/>
  <c r="O313" i="27" s="1"/>
  <c r="P313" i="27"/>
  <c r="S313" i="27" s="1"/>
  <c r="P312" i="27"/>
  <c r="L312" i="27"/>
  <c r="R312" i="27" s="1"/>
  <c r="K311" i="27"/>
  <c r="Q311" i="27" s="1"/>
  <c r="T311" i="27" s="1"/>
  <c r="T312" i="27"/>
  <c r="J312" i="27"/>
  <c r="L310" i="27"/>
  <c r="R310" i="27" s="1"/>
  <c r="J310" i="27"/>
  <c r="O310" i="27" s="1"/>
  <c r="L309" i="27"/>
  <c r="R309" i="27" s="1"/>
  <c r="T309" i="27" s="1"/>
  <c r="L308" i="27"/>
  <c r="R308" i="27" s="1"/>
  <c r="J309" i="27"/>
  <c r="P309" i="27"/>
  <c r="J308" i="27"/>
  <c r="O308" i="27" s="1"/>
  <c r="L307" i="27"/>
  <c r="R307" i="27" s="1"/>
  <c r="T307" i="27" s="1"/>
  <c r="P307" i="27"/>
  <c r="L306" i="27"/>
  <c r="R306" i="27" s="1"/>
  <c r="O305" i="27"/>
  <c r="O304" i="27"/>
  <c r="L304" i="27"/>
  <c r="R304" i="27" s="1"/>
  <c r="T304" i="27" s="1"/>
  <c r="P304" i="27"/>
  <c r="L303" i="27"/>
  <c r="R303" i="27" s="1"/>
  <c r="T303" i="27" s="1"/>
  <c r="J303" i="27"/>
  <c r="O303" i="27" s="1"/>
  <c r="P303" i="27"/>
  <c r="L302" i="27"/>
  <c r="R302" i="27" s="1"/>
  <c r="T302" i="27" s="1"/>
  <c r="O301" i="27"/>
  <c r="J302" i="27"/>
  <c r="O302" i="27" s="1"/>
  <c r="P302" i="27"/>
  <c r="P301" i="27"/>
  <c r="L300" i="27"/>
  <c r="R300" i="27" s="1"/>
  <c r="T300" i="27" s="1"/>
  <c r="J300" i="27"/>
  <c r="O300" i="27" s="1"/>
  <c r="P300" i="27"/>
  <c r="L299" i="27"/>
  <c r="R299" i="27" s="1"/>
  <c r="T299" i="27"/>
  <c r="J299" i="27"/>
  <c r="O299" i="27" s="1"/>
  <c r="P299" i="27"/>
  <c r="K297" i="27"/>
  <c r="P297" i="27" s="1"/>
  <c r="J298" i="27"/>
  <c r="P298" i="27"/>
  <c r="L296" i="27"/>
  <c r="R296" i="27" s="1"/>
  <c r="J296" i="27"/>
  <c r="O296" i="27" s="1"/>
  <c r="L295" i="27"/>
  <c r="R295" i="27" s="1"/>
  <c r="T295" i="27" s="1"/>
  <c r="P295" i="27"/>
  <c r="J295" i="27"/>
  <c r="O295" i="27" s="1"/>
  <c r="Q294" i="27"/>
  <c r="T294" i="27" s="1"/>
  <c r="L294" i="27"/>
  <c r="R294" i="27" s="1"/>
  <c r="S294" i="27"/>
  <c r="J294" i="27"/>
  <c r="O294" i="27" s="1"/>
  <c r="J293" i="27"/>
  <c r="P293" i="27"/>
  <c r="K292" i="27"/>
  <c r="P292" i="27" s="1"/>
  <c r="S292" i="27" s="1"/>
  <c r="P291" i="27"/>
  <c r="S291" i="27" s="1"/>
  <c r="T291" i="27"/>
  <c r="L290" i="27"/>
  <c r="R290" i="27" s="1"/>
  <c r="J290" i="27"/>
  <c r="O290" i="27" s="1"/>
  <c r="P289" i="27"/>
  <c r="S289" i="27" s="1"/>
  <c r="L289" i="27"/>
  <c r="R289" i="27" s="1"/>
  <c r="T289" i="27" s="1"/>
  <c r="K288" i="27"/>
  <c r="P288" i="27" s="1"/>
  <c r="S288" i="27" s="1"/>
  <c r="L288" i="27"/>
  <c r="R288" i="27" s="1"/>
  <c r="J289" i="27"/>
  <c r="O289" i="27" s="1"/>
  <c r="L287" i="27"/>
  <c r="R287" i="27" s="1"/>
  <c r="T287" i="27" s="1"/>
  <c r="K286" i="27"/>
  <c r="Q286" i="27" s="1"/>
  <c r="K285" i="27"/>
  <c r="Q285" i="27" s="1"/>
  <c r="T285" i="27" s="1"/>
  <c r="O284" i="27"/>
  <c r="M285" i="27"/>
  <c r="J287" i="27"/>
  <c r="P287" i="27"/>
  <c r="O286" i="27"/>
  <c r="L286" i="27"/>
  <c r="R286" i="27" s="1"/>
  <c r="J285" i="27"/>
  <c r="P283" i="27"/>
  <c r="L283" i="27"/>
  <c r="R283" i="27" s="1"/>
  <c r="T283" i="27" s="1"/>
  <c r="L282" i="27"/>
  <c r="R282" i="27" s="1"/>
  <c r="T282" i="27" s="1"/>
  <c r="K281" i="27"/>
  <c r="Q281" i="27" s="1"/>
  <c r="T281" i="27" s="1"/>
  <c r="J283" i="27"/>
  <c r="J282" i="27"/>
  <c r="O282" i="27" s="1"/>
  <c r="L280" i="27"/>
  <c r="R280" i="27" s="1"/>
  <c r="T280" i="27" s="1"/>
  <c r="P280" i="27"/>
  <c r="J280" i="27"/>
  <c r="O280" i="27" s="1"/>
  <c r="O279" i="27"/>
  <c r="L279" i="27"/>
  <c r="R279" i="27" s="1"/>
  <c r="T279" i="27" s="1"/>
  <c r="P279" i="27"/>
  <c r="K277" i="27"/>
  <c r="Q277" i="27" s="1"/>
  <c r="T277" i="27" s="1"/>
  <c r="K276" i="27"/>
  <c r="Q276" i="27" s="1"/>
  <c r="L277" i="27"/>
  <c r="R277" i="27" s="1"/>
  <c r="M278" i="27"/>
  <c r="N278" i="27" s="1"/>
  <c r="O278" i="27" s="1"/>
  <c r="N277" i="27"/>
  <c r="L276" i="27"/>
  <c r="R276" i="27" s="1"/>
  <c r="N276" i="27"/>
  <c r="L278" i="27"/>
  <c r="R278" i="27" s="1"/>
  <c r="T278" i="27" s="1"/>
  <c r="P278" i="27"/>
  <c r="L274" i="27"/>
  <c r="R274" i="27" s="1"/>
  <c r="T274" i="27" s="1"/>
  <c r="L273" i="27"/>
  <c r="R273" i="27" s="1"/>
  <c r="L272" i="27"/>
  <c r="R272" i="27" s="1"/>
  <c r="L275" i="27"/>
  <c r="R275" i="27" s="1"/>
  <c r="S275" i="27" s="1"/>
  <c r="Q275" i="27"/>
  <c r="P274" i="27"/>
  <c r="J274" i="27"/>
  <c r="O274" i="27" s="1"/>
  <c r="J273" i="27"/>
  <c r="O273" i="27" s="1"/>
  <c r="K271" i="27"/>
  <c r="Q271" i="27" s="1"/>
  <c r="N271" i="27"/>
  <c r="J272" i="27"/>
  <c r="O272" i="27" s="1"/>
  <c r="P272" i="27"/>
  <c r="L270" i="27"/>
  <c r="R270" i="27" s="1"/>
  <c r="T270" i="27" s="1"/>
  <c r="J270" i="27"/>
  <c r="P270" i="27"/>
  <c r="L269" i="27"/>
  <c r="R269" i="27" s="1"/>
  <c r="K268" i="27"/>
  <c r="P268" i="27" s="1"/>
  <c r="L268" i="27"/>
  <c r="R268" i="27" s="1"/>
  <c r="K266" i="27"/>
  <c r="P266" i="27" s="1"/>
  <c r="L266" i="27"/>
  <c r="R266" i="27" s="1"/>
  <c r="M267" i="27"/>
  <c r="M268" i="27" s="1"/>
  <c r="N268" i="27" s="1"/>
  <c r="O268" i="27" s="1"/>
  <c r="Q266" i="27"/>
  <c r="T266" i="27" s="1"/>
  <c r="L267" i="27"/>
  <c r="R267" i="27" s="1"/>
  <c r="L265" i="27"/>
  <c r="R265" i="27" s="1"/>
  <c r="T265" i="27" s="1"/>
  <c r="K264" i="27"/>
  <c r="Q264" i="27" s="1"/>
  <c r="L264" i="27"/>
  <c r="R264" i="27" s="1"/>
  <c r="K262" i="27"/>
  <c r="Q262" i="27" s="1"/>
  <c r="K261" i="27"/>
  <c r="Q261" i="27" s="1"/>
  <c r="L261" i="27"/>
  <c r="R261" i="27" s="1"/>
  <c r="N262" i="27"/>
  <c r="M263" i="27"/>
  <c r="N261" i="27"/>
  <c r="K263" i="27"/>
  <c r="P265" i="27"/>
  <c r="K260" i="27"/>
  <c r="Q260" i="27" s="1"/>
  <c r="L260" i="27"/>
  <c r="R260" i="27" s="1"/>
  <c r="K258" i="27"/>
  <c r="P258" i="27" s="1"/>
  <c r="L258" i="27"/>
  <c r="R258" i="27" s="1"/>
  <c r="K257" i="27"/>
  <c r="P257" i="27" s="1"/>
  <c r="L257" i="27"/>
  <c r="R257" i="27" s="1"/>
  <c r="Q259" i="27"/>
  <c r="L259" i="27"/>
  <c r="R259" i="27" s="1"/>
  <c r="M258" i="27"/>
  <c r="L256" i="27"/>
  <c r="R256" i="27" s="1"/>
  <c r="S256" i="27" s="1"/>
  <c r="J256" i="27"/>
  <c r="Q256" i="27"/>
  <c r="L255" i="27"/>
  <c r="R255" i="27" s="1"/>
  <c r="S255" i="27" s="1"/>
  <c r="K253" i="27"/>
  <c r="Q253" i="27" s="1"/>
  <c r="L254" i="27"/>
  <c r="R254" i="27" s="1"/>
  <c r="T254" i="27" s="1"/>
  <c r="L253" i="27"/>
  <c r="R253" i="27" s="1"/>
  <c r="O255" i="27"/>
  <c r="P254" i="27"/>
  <c r="Q255" i="27"/>
  <c r="J254" i="27"/>
  <c r="O254" i="27" s="1"/>
  <c r="J253" i="27"/>
  <c r="O253" i="27" s="1"/>
  <c r="L252" i="27"/>
  <c r="R252" i="27" s="1"/>
  <c r="L251" i="27"/>
  <c r="R251" i="27" s="1"/>
  <c r="T251" i="27" s="1"/>
  <c r="L250" i="27"/>
  <c r="R250" i="27" s="1"/>
  <c r="J251" i="27"/>
  <c r="P251" i="27"/>
  <c r="J250" i="27"/>
  <c r="O250" i="27" s="1"/>
  <c r="P250" i="27"/>
  <c r="L249" i="27"/>
  <c r="R249" i="27" s="1"/>
  <c r="T249" i="27" s="1"/>
  <c r="J249" i="27"/>
  <c r="O249" i="27" s="1"/>
  <c r="P249" i="27"/>
  <c r="K247" i="27"/>
  <c r="Q247" i="27" s="1"/>
  <c r="T247" i="27" s="1"/>
  <c r="K246" i="27"/>
  <c r="Q246" i="27" s="1"/>
  <c r="T246" i="27" s="1"/>
  <c r="L245" i="27"/>
  <c r="R245" i="27" s="1"/>
  <c r="T245" i="27" s="1"/>
  <c r="S248" i="27"/>
  <c r="Q248" i="27"/>
  <c r="T248" i="27" s="1"/>
  <c r="J245" i="27"/>
  <c r="O245" i="27" s="1"/>
  <c r="P245" i="27"/>
  <c r="L243" i="27"/>
  <c r="R243" i="27" s="1"/>
  <c r="T243" i="27" s="1"/>
  <c r="J243" i="27"/>
  <c r="P243" i="27"/>
  <c r="L242" i="27"/>
  <c r="R242" i="27" s="1"/>
  <c r="T242" i="27"/>
  <c r="J242" i="27"/>
  <c r="O242" i="27" s="1"/>
  <c r="P242" i="27"/>
  <c r="L241" i="27"/>
  <c r="R241" i="27" s="1"/>
  <c r="T241" i="27" s="1"/>
  <c r="K240" i="27"/>
  <c r="Q240" i="27" s="1"/>
  <c r="K239" i="27"/>
  <c r="Q239" i="27" s="1"/>
  <c r="P241" i="27"/>
  <c r="L239" i="27"/>
  <c r="R239" i="27" s="1"/>
  <c r="K238" i="27"/>
  <c r="Q238" i="27" s="1"/>
  <c r="T238" i="27" s="1"/>
  <c r="K237" i="27"/>
  <c r="Q237" i="27" s="1"/>
  <c r="K236" i="27"/>
  <c r="Q236" i="27" s="1"/>
  <c r="K235" i="27"/>
  <c r="Q235" i="27" s="1"/>
  <c r="T235" i="27" s="1"/>
  <c r="K234" i="27"/>
  <c r="P234" i="27" s="1"/>
  <c r="L233" i="27"/>
  <c r="R233" i="27" s="1"/>
  <c r="K232" i="27"/>
  <c r="Q232" i="27" s="1"/>
  <c r="T232" i="27" s="1"/>
  <c r="L231" i="27"/>
  <c r="R231" i="27" s="1"/>
  <c r="T231" i="27" s="1"/>
  <c r="O240" i="27"/>
  <c r="J239" i="27"/>
  <c r="O239" i="27" s="1"/>
  <c r="J237" i="27"/>
  <c r="O237" i="27" s="1"/>
  <c r="K230" i="27"/>
  <c r="Q230" i="27" s="1"/>
  <c r="T230" i="27" s="1"/>
  <c r="K229" i="27"/>
  <c r="Q229" i="27" s="1"/>
  <c r="T229" i="27" s="1"/>
  <c r="K228" i="27"/>
  <c r="Q228" i="27" s="1"/>
  <c r="T228" i="27" s="1"/>
  <c r="L228" i="27"/>
  <c r="R228" i="27" s="1"/>
  <c r="L227" i="27"/>
  <c r="R227" i="27" s="1"/>
  <c r="T227" i="27" s="1"/>
  <c r="L226" i="27"/>
  <c r="R226" i="27" s="1"/>
  <c r="L225" i="27"/>
  <c r="R225" i="27" s="1"/>
  <c r="L224" i="27"/>
  <c r="R224" i="27" s="1"/>
  <c r="K223" i="27"/>
  <c r="Q223" i="27" s="1"/>
  <c r="K222" i="27"/>
  <c r="Q222" i="27" s="1"/>
  <c r="L234" i="27"/>
  <c r="R234" i="27" s="1"/>
  <c r="J233" i="27"/>
  <c r="O233" i="27" s="1"/>
  <c r="J232" i="27"/>
  <c r="O232" i="27" s="1"/>
  <c r="J231" i="27"/>
  <c r="O231" i="27" s="1"/>
  <c r="J230" i="27"/>
  <c r="O230" i="27" s="1"/>
  <c r="J228" i="27"/>
  <c r="O228" i="27" s="1"/>
  <c r="J227" i="27"/>
  <c r="O227" i="27" s="1"/>
  <c r="P227" i="27"/>
  <c r="L222" i="27"/>
  <c r="R222" i="27" s="1"/>
  <c r="K221" i="27"/>
  <c r="P221" i="27" s="1"/>
  <c r="S221" i="27" s="1"/>
  <c r="T226" i="27"/>
  <c r="J226" i="27"/>
  <c r="O226" i="27" s="1"/>
  <c r="P226" i="27"/>
  <c r="J225" i="27"/>
  <c r="O225" i="27" s="1"/>
  <c r="J224" i="27"/>
  <c r="O224" i="27" s="1"/>
  <c r="P224" i="27"/>
  <c r="L223" i="27"/>
  <c r="R223" i="27" s="1"/>
  <c r="J222" i="27"/>
  <c r="O222" i="27" s="1"/>
  <c r="K220" i="27"/>
  <c r="L220" i="27"/>
  <c r="R220" i="27" s="1"/>
  <c r="K218" i="27"/>
  <c r="P218" i="27" s="1"/>
  <c r="L218" i="27"/>
  <c r="R218" i="27" s="1"/>
  <c r="L217" i="27"/>
  <c r="R217" i="27" s="1"/>
  <c r="L215" i="27"/>
  <c r="R215" i="27" s="1"/>
  <c r="K214" i="27"/>
  <c r="P214" i="27" s="1"/>
  <c r="K212" i="27"/>
  <c r="Q212" i="27" s="1"/>
  <c r="K209" i="27"/>
  <c r="L207" i="27"/>
  <c r="R207" i="27" s="1"/>
  <c r="K206" i="27"/>
  <c r="Q206" i="27" s="1"/>
  <c r="K203" i="27"/>
  <c r="P203" i="27" s="1"/>
  <c r="L203" i="27"/>
  <c r="R203" i="27" s="1"/>
  <c r="L202" i="27"/>
  <c r="R202" i="27" s="1"/>
  <c r="K200" i="27"/>
  <c r="L200" i="27"/>
  <c r="R200" i="27" s="1"/>
  <c r="K198" i="27"/>
  <c r="Q198" i="27" s="1"/>
  <c r="K197" i="27"/>
  <c r="L197" i="27"/>
  <c r="R197" i="27" s="1"/>
  <c r="K195" i="27"/>
  <c r="Q195" i="27" s="1"/>
  <c r="L195" i="27"/>
  <c r="R195" i="27" s="1"/>
  <c r="K194" i="27"/>
  <c r="K192" i="27"/>
  <c r="Q192" i="27" s="1"/>
  <c r="Q205" i="27"/>
  <c r="L196" i="27"/>
  <c r="R196" i="27" s="1"/>
  <c r="K196" i="27"/>
  <c r="L210" i="27"/>
  <c r="R210" i="27" s="1"/>
  <c r="K202" i="27"/>
  <c r="L205" i="27"/>
  <c r="R205" i="27" s="1"/>
  <c r="L192" i="27"/>
  <c r="R192" i="27" s="1"/>
  <c r="Q214" i="27"/>
  <c r="Q204" i="27"/>
  <c r="T204" i="27" s="1"/>
  <c r="P204" i="27"/>
  <c r="S204" i="27" s="1"/>
  <c r="L190" i="27"/>
  <c r="R190" i="27" s="1"/>
  <c r="L199" i="27"/>
  <c r="R199" i="27" s="1"/>
  <c r="L216" i="27"/>
  <c r="R216" i="27" s="1"/>
  <c r="K216" i="27"/>
  <c r="L213" i="27"/>
  <c r="R213" i="27" s="1"/>
  <c r="K213" i="27"/>
  <c r="L206" i="27"/>
  <c r="R206" i="27" s="1"/>
  <c r="L209" i="27"/>
  <c r="R209" i="27" s="1"/>
  <c r="L193" i="27"/>
  <c r="R193" i="27" s="1"/>
  <c r="K193" i="27"/>
  <c r="L219" i="27"/>
  <c r="R219" i="27" s="1"/>
  <c r="K219" i="27"/>
  <c r="Q191" i="27"/>
  <c r="P191" i="27"/>
  <c r="L212" i="27"/>
  <c r="R212" i="27" s="1"/>
  <c r="K190" i="27"/>
  <c r="K210" i="27"/>
  <c r="K207" i="27"/>
  <c r="P189" i="27"/>
  <c r="J189" i="27"/>
  <c r="O189" i="27" s="1"/>
  <c r="L188" i="27"/>
  <c r="R188" i="27" s="1"/>
  <c r="T188" i="27" s="1"/>
  <c r="P188" i="27"/>
  <c r="J188" i="27"/>
  <c r="O188" i="27" s="1"/>
  <c r="L187" i="27"/>
  <c r="R187" i="27" s="1"/>
  <c r="S187" i="27" s="1"/>
  <c r="K186" i="27"/>
  <c r="Q186" i="27" s="1"/>
  <c r="T186" i="27" s="1"/>
  <c r="L186" i="27"/>
  <c r="R186" i="27" s="1"/>
  <c r="J187" i="27"/>
  <c r="Q187" i="27"/>
  <c r="L185" i="27"/>
  <c r="R185" i="27" s="1"/>
  <c r="J185" i="27"/>
  <c r="O185" i="27" s="1"/>
  <c r="L184" i="27"/>
  <c r="R184" i="27" s="1"/>
  <c r="T184" i="27" s="1"/>
  <c r="L183" i="27"/>
  <c r="R183" i="27" s="1"/>
  <c r="P184" i="27"/>
  <c r="J184" i="27"/>
  <c r="J183" i="27"/>
  <c r="O183" i="27" s="1"/>
  <c r="L182" i="27"/>
  <c r="R182" i="27" s="1"/>
  <c r="J182" i="27"/>
  <c r="O182" i="27" s="1"/>
  <c r="P181" i="27"/>
  <c r="L180" i="27"/>
  <c r="R180" i="27" s="1"/>
  <c r="T180" i="27" s="1"/>
  <c r="K179" i="27"/>
  <c r="Q179" i="27" s="1"/>
  <c r="L179" i="27"/>
  <c r="R179" i="27" s="1"/>
  <c r="T179" i="27"/>
  <c r="P180" i="27"/>
  <c r="L178" i="27"/>
  <c r="R178" i="27" s="1"/>
  <c r="J178" i="27"/>
  <c r="O178" i="27" s="1"/>
  <c r="L177" i="27"/>
  <c r="R177" i="27" s="1"/>
  <c r="T177" i="27" s="1"/>
  <c r="P177" i="27"/>
  <c r="J177" i="27"/>
  <c r="P176" i="27"/>
  <c r="S176" i="27" s="1"/>
  <c r="T176" i="27"/>
  <c r="L175" i="27"/>
  <c r="R175" i="27" s="1"/>
  <c r="T175" i="27" s="1"/>
  <c r="L174" i="27"/>
  <c r="R174" i="27" s="1"/>
  <c r="L173" i="27"/>
  <c r="R173" i="27" s="1"/>
  <c r="T173" i="27" s="1"/>
  <c r="J175" i="27"/>
  <c r="P175" i="27"/>
  <c r="J174" i="27"/>
  <c r="O174" i="27" s="1"/>
  <c r="P173" i="27"/>
  <c r="J173" i="27"/>
  <c r="O173" i="27" s="1"/>
  <c r="L172" i="27"/>
  <c r="R172" i="27" s="1"/>
  <c r="J172" i="27"/>
  <c r="O172" i="27" s="1"/>
  <c r="P171" i="27"/>
  <c r="L171" i="27"/>
  <c r="R171" i="27" s="1"/>
  <c r="T171" i="27" s="1"/>
  <c r="L170" i="27"/>
  <c r="R170" i="27" s="1"/>
  <c r="J171" i="27"/>
  <c r="J170" i="27"/>
  <c r="O170" i="27" s="1"/>
  <c r="L169" i="27"/>
  <c r="R169" i="27" s="1"/>
  <c r="T169" i="27" s="1"/>
  <c r="J169" i="27"/>
  <c r="O169" i="27" s="1"/>
  <c r="P169" i="27"/>
  <c r="L168" i="27"/>
  <c r="R168" i="27" s="1"/>
  <c r="T168" i="27" s="1"/>
  <c r="J168" i="27"/>
  <c r="P168" i="27"/>
  <c r="S168" i="27" s="1"/>
  <c r="L167" i="27"/>
  <c r="R167" i="27" s="1"/>
  <c r="T167" i="27" s="1"/>
  <c r="J167" i="27"/>
  <c r="O167" i="27" s="1"/>
  <c r="P167" i="27"/>
  <c r="L166" i="27"/>
  <c r="R166" i="27" s="1"/>
  <c r="T166" i="27" s="1"/>
  <c r="K164" i="27"/>
  <c r="Q164" i="27" s="1"/>
  <c r="L165" i="27"/>
  <c r="R165" i="27" s="1"/>
  <c r="L164" i="27"/>
  <c r="R164" i="27" s="1"/>
  <c r="M165" i="27"/>
  <c r="L163" i="27"/>
  <c r="R163" i="27" s="1"/>
  <c r="T163" i="27" s="1"/>
  <c r="J166" i="27"/>
  <c r="P166" i="27"/>
  <c r="J165" i="27"/>
  <c r="O165" i="27" s="1"/>
  <c r="J164" i="27"/>
  <c r="O164" i="27" s="1"/>
  <c r="J163" i="27"/>
  <c r="P163" i="27"/>
  <c r="L162" i="27"/>
  <c r="R162" i="27" s="1"/>
  <c r="L161" i="27"/>
  <c r="R161" i="27" s="1"/>
  <c r="K161" i="27"/>
  <c r="K160" i="27"/>
  <c r="Q160" i="27" s="1"/>
  <c r="T160" i="27" s="1"/>
  <c r="K159" i="27"/>
  <c r="Q159" i="27" s="1"/>
  <c r="L159" i="27"/>
  <c r="R159" i="27" s="1"/>
  <c r="L158" i="27"/>
  <c r="R158" i="27" s="1"/>
  <c r="L157" i="27"/>
  <c r="R157" i="27" s="1"/>
  <c r="J162" i="27"/>
  <c r="O162" i="27" s="1"/>
  <c r="J158" i="27"/>
  <c r="O158" i="27" s="1"/>
  <c r="J157" i="27"/>
  <c r="O157" i="27" s="1"/>
  <c r="L156" i="27"/>
  <c r="R156" i="27" s="1"/>
  <c r="J156" i="27"/>
  <c r="O156" i="27" s="1"/>
  <c r="P156" i="27"/>
  <c r="L155" i="27"/>
  <c r="R155" i="27" s="1"/>
  <c r="T155" i="27" s="1"/>
  <c r="K154" i="27"/>
  <c r="P154" i="27" s="1"/>
  <c r="L154" i="27"/>
  <c r="R154" i="27" s="1"/>
  <c r="K153" i="27"/>
  <c r="Q153" i="27" s="1"/>
  <c r="T153" i="27" s="1"/>
  <c r="K152" i="27"/>
  <c r="Q152" i="27" s="1"/>
  <c r="L152" i="27"/>
  <c r="R152" i="27" s="1"/>
  <c r="J155" i="27"/>
  <c r="P155" i="27"/>
  <c r="L151" i="27"/>
  <c r="R151" i="27" s="1"/>
  <c r="K149" i="27"/>
  <c r="Q149" i="27" s="1"/>
  <c r="L150" i="27"/>
  <c r="R150" i="27" s="1"/>
  <c r="L149" i="27"/>
  <c r="R149" i="27" s="1"/>
  <c r="K148" i="27"/>
  <c r="Q148" i="27" s="1"/>
  <c r="K147" i="27"/>
  <c r="Q147" i="27" s="1"/>
  <c r="T147" i="27" s="1"/>
  <c r="K146" i="27"/>
  <c r="Q146" i="27" s="1"/>
  <c r="T146" i="27" s="1"/>
  <c r="K145" i="27"/>
  <c r="Q145" i="27" s="1"/>
  <c r="T145" i="27" s="1"/>
  <c r="L144" i="27"/>
  <c r="R144" i="27" s="1"/>
  <c r="T144" i="27" s="1"/>
  <c r="J151" i="27"/>
  <c r="O151" i="27" s="1"/>
  <c r="J150" i="27"/>
  <c r="O150" i="27" s="1"/>
  <c r="J149" i="27"/>
  <c r="O149" i="27" s="1"/>
  <c r="L148" i="27"/>
  <c r="R148" i="27" s="1"/>
  <c r="J147" i="27"/>
  <c r="O147" i="27" s="1"/>
  <c r="J144" i="27"/>
  <c r="O144" i="27" s="1"/>
  <c r="P144" i="27"/>
  <c r="P143" i="27"/>
  <c r="S143" i="27" s="1"/>
  <c r="J143" i="27"/>
  <c r="O143" i="27" s="1"/>
  <c r="L142" i="27"/>
  <c r="R142" i="27" s="1"/>
  <c r="T142" i="27" s="1"/>
  <c r="P142" i="27"/>
  <c r="J142" i="27"/>
  <c r="O141" i="27"/>
  <c r="L140" i="27"/>
  <c r="R140" i="27" s="1"/>
  <c r="T140" i="27" s="1"/>
  <c r="K139" i="27"/>
  <c r="Q139" i="27" s="1"/>
  <c r="K138" i="27"/>
  <c r="Q138" i="27" s="1"/>
  <c r="T138" i="27" s="1"/>
  <c r="K137" i="27"/>
  <c r="Q137" i="27" s="1"/>
  <c r="L137" i="27"/>
  <c r="R137" i="27" s="1"/>
  <c r="J140" i="27"/>
  <c r="O140" i="27" s="1"/>
  <c r="P140" i="27"/>
  <c r="J137" i="27"/>
  <c r="O137" i="27" s="1"/>
  <c r="L136" i="27"/>
  <c r="R136" i="27" s="1"/>
  <c r="S136" i="27" s="1"/>
  <c r="J136" i="27"/>
  <c r="O136" i="27" s="1"/>
  <c r="Q136" i="27"/>
  <c r="L135" i="27"/>
  <c r="R135" i="27" s="1"/>
  <c r="L134" i="27"/>
  <c r="R134" i="27" s="1"/>
  <c r="T134" i="27" s="1"/>
  <c r="L133" i="27"/>
  <c r="R133" i="27" s="1"/>
  <c r="S133" i="27" s="1"/>
  <c r="L132" i="27"/>
  <c r="R132" i="27" s="1"/>
  <c r="L131" i="27"/>
  <c r="R131" i="27" s="1"/>
  <c r="T131" i="27" s="1"/>
  <c r="K130" i="27"/>
  <c r="Q130" i="27" s="1"/>
  <c r="T135" i="27"/>
  <c r="P135" i="27"/>
  <c r="J135" i="27"/>
  <c r="O135" i="27" s="1"/>
  <c r="P134" i="27"/>
  <c r="J134" i="27"/>
  <c r="Q132" i="27"/>
  <c r="J133" i="27"/>
  <c r="O133" i="27" s="1"/>
  <c r="Q133" i="27"/>
  <c r="P131" i="27"/>
  <c r="J132" i="27"/>
  <c r="O132" i="27" s="1"/>
  <c r="J131" i="27"/>
  <c r="O131" i="27" s="1"/>
  <c r="L129" i="27"/>
  <c r="R129" i="27" s="1"/>
  <c r="P129" i="27"/>
  <c r="J129" i="27"/>
  <c r="O129" i="27" s="1"/>
  <c r="L128" i="27"/>
  <c r="R128" i="27" s="1"/>
  <c r="T128" i="27" s="1"/>
  <c r="J128" i="27"/>
  <c r="P128" i="27"/>
  <c r="O127" i="27"/>
  <c r="P127" i="27"/>
  <c r="S127" i="27" s="1"/>
  <c r="L126" i="27"/>
  <c r="R126" i="27" s="1"/>
  <c r="T126" i="27" s="1"/>
  <c r="L125" i="27"/>
  <c r="R125" i="27" s="1"/>
  <c r="L124" i="27"/>
  <c r="R124" i="27" s="1"/>
  <c r="T124" i="27" s="1"/>
  <c r="K123" i="27"/>
  <c r="Q123" i="27" s="1"/>
  <c r="T123" i="27" s="1"/>
  <c r="K122" i="27"/>
  <c r="P122" i="27" s="1"/>
  <c r="K121" i="27"/>
  <c r="Q121" i="27" s="1"/>
  <c r="L120" i="27"/>
  <c r="R120" i="27" s="1"/>
  <c r="T120" i="27" s="1"/>
  <c r="J126" i="27"/>
  <c r="P126" i="27"/>
  <c r="J125" i="27"/>
  <c r="O125" i="27" s="1"/>
  <c r="J124" i="27"/>
  <c r="O124" i="27" s="1"/>
  <c r="P124" i="27"/>
  <c r="O123" i="27"/>
  <c r="O122" i="27"/>
  <c r="L122" i="27"/>
  <c r="R122" i="27" s="1"/>
  <c r="O121" i="27"/>
  <c r="P120" i="27"/>
  <c r="J120" i="27"/>
  <c r="O120" i="27" s="1"/>
  <c r="L119" i="27"/>
  <c r="R119" i="27" s="1"/>
  <c r="T119" i="27" s="1"/>
  <c r="J119" i="27"/>
  <c r="O119" i="27" s="1"/>
  <c r="P119" i="27"/>
  <c r="L118" i="27"/>
  <c r="R118" i="27" s="1"/>
  <c r="T118" i="27" s="1"/>
  <c r="J118" i="27"/>
  <c r="P118" i="27"/>
  <c r="L116" i="27"/>
  <c r="R116" i="27" s="1"/>
  <c r="K115" i="27"/>
  <c r="Q115" i="27" s="1"/>
  <c r="L114" i="27"/>
  <c r="R114" i="27" s="1"/>
  <c r="K113" i="27"/>
  <c r="Q113" i="27" s="1"/>
  <c r="T113" i="27" s="1"/>
  <c r="O117" i="27"/>
  <c r="J116" i="27"/>
  <c r="O116" i="27" s="1"/>
  <c r="L113" i="27"/>
  <c r="R113" i="27" s="1"/>
  <c r="L115" i="27"/>
  <c r="R115" i="27" s="1"/>
  <c r="P115" i="27"/>
  <c r="T114" i="27"/>
  <c r="J114" i="27"/>
  <c r="O114" i="27" s="1"/>
  <c r="P114" i="27"/>
  <c r="J113" i="27"/>
  <c r="O113" i="27" s="1"/>
  <c r="L112" i="27"/>
  <c r="R112" i="27" s="1"/>
  <c r="S112" i="27"/>
  <c r="Q112" i="27"/>
  <c r="L107" i="27"/>
  <c r="R107" i="27" s="1"/>
  <c r="K108" i="27"/>
  <c r="Q108" i="27" s="1"/>
  <c r="K109" i="27"/>
  <c r="Q109" i="27" s="1"/>
  <c r="L111" i="27"/>
  <c r="R111" i="27" s="1"/>
  <c r="T111" i="27"/>
  <c r="J111" i="27"/>
  <c r="P111" i="27"/>
  <c r="J109" i="27"/>
  <c r="O109" i="27" s="1"/>
  <c r="L108" i="27"/>
  <c r="R108" i="27" s="1"/>
  <c r="P108" i="27"/>
  <c r="S108" i="27" s="1"/>
  <c r="K106" i="27"/>
  <c r="P106" i="27" s="1"/>
  <c r="J107" i="27"/>
  <c r="O107" i="27" s="1"/>
  <c r="L104" i="27"/>
  <c r="R104" i="27" s="1"/>
  <c r="M105" i="27"/>
  <c r="L103" i="27"/>
  <c r="R103" i="27" s="1"/>
  <c r="S103" i="27" s="1"/>
  <c r="L102" i="27"/>
  <c r="R102" i="27" s="1"/>
  <c r="T102" i="27" s="1"/>
  <c r="K101" i="27"/>
  <c r="Q101" i="27" s="1"/>
  <c r="L105" i="27"/>
  <c r="R105" i="27" s="1"/>
  <c r="S104" i="27"/>
  <c r="J104" i="27"/>
  <c r="O104" i="27" s="1"/>
  <c r="Q104" i="27"/>
  <c r="J103" i="27"/>
  <c r="Q103" i="27"/>
  <c r="J102" i="27"/>
  <c r="O102" i="27" s="1"/>
  <c r="P102" i="27"/>
  <c r="J101" i="27"/>
  <c r="O101" i="27" s="1"/>
  <c r="P101" i="27"/>
  <c r="S101" i="27" s="1"/>
  <c r="P100" i="27"/>
  <c r="L100" i="27"/>
  <c r="R100" i="27" s="1"/>
  <c r="K99" i="27"/>
  <c r="Q99" i="27" s="1"/>
  <c r="K98" i="27"/>
  <c r="Q98" i="27" s="1"/>
  <c r="T98" i="27" s="1"/>
  <c r="J100" i="27"/>
  <c r="O100" i="27" s="1"/>
  <c r="O98" i="27"/>
  <c r="L96" i="27"/>
  <c r="R96" i="27" s="1"/>
  <c r="O97" i="27"/>
  <c r="L97" i="27"/>
  <c r="R97" i="27" s="1"/>
  <c r="J96" i="27"/>
  <c r="O96" i="27" s="1"/>
  <c r="L95" i="27"/>
  <c r="R95" i="27" s="1"/>
  <c r="P95" i="27"/>
  <c r="L94" i="27"/>
  <c r="R94" i="27" s="1"/>
  <c r="K93" i="27"/>
  <c r="Q93" i="27" s="1"/>
  <c r="L93" i="27"/>
  <c r="R93" i="27" s="1"/>
  <c r="J94" i="27"/>
  <c r="O94" i="27" s="1"/>
  <c r="L92" i="27"/>
  <c r="R92" i="27" s="1"/>
  <c r="K90" i="27"/>
  <c r="P90" i="27" s="1"/>
  <c r="L90" i="27"/>
  <c r="R90" i="27" s="1"/>
  <c r="L91" i="27"/>
  <c r="R91" i="27" s="1"/>
  <c r="T91" i="27" s="1"/>
  <c r="P91" i="27"/>
  <c r="J90" i="27"/>
  <c r="O90" i="27" s="1"/>
  <c r="L89" i="27"/>
  <c r="R89" i="27" s="1"/>
  <c r="S89" i="27" s="1"/>
  <c r="O88" i="27"/>
  <c r="J89" i="27"/>
  <c r="O89" i="27" s="1"/>
  <c r="L88" i="27"/>
  <c r="R88" i="27" s="1"/>
  <c r="Q88" i="27"/>
  <c r="P88" i="27"/>
  <c r="L87" i="27"/>
  <c r="R87" i="27" s="1"/>
  <c r="T87" i="27" s="1"/>
  <c r="P87" i="27"/>
  <c r="J87" i="27"/>
  <c r="L86" i="27"/>
  <c r="R86" i="27" s="1"/>
  <c r="T86" i="27" s="1"/>
  <c r="J86" i="27"/>
  <c r="O86" i="27" s="1"/>
  <c r="P86" i="27"/>
  <c r="L85" i="27"/>
  <c r="R85" i="27" s="1"/>
  <c r="T85" i="27" s="1"/>
  <c r="P85" i="27"/>
  <c r="L84" i="27"/>
  <c r="R84" i="27" s="1"/>
  <c r="T84" i="27"/>
  <c r="J84" i="27"/>
  <c r="O84" i="27" s="1"/>
  <c r="P84" i="27"/>
  <c r="Q82" i="27"/>
  <c r="P82" i="27"/>
  <c r="L82" i="27"/>
  <c r="R82" i="27" s="1"/>
  <c r="L83" i="27"/>
  <c r="R83" i="27" s="1"/>
  <c r="T83" i="27" s="1"/>
  <c r="P83" i="27"/>
  <c r="J82" i="27"/>
  <c r="O82" i="27" s="1"/>
  <c r="L81" i="27"/>
  <c r="R81" i="27" s="1"/>
  <c r="T81" i="27" s="1"/>
  <c r="L80" i="27"/>
  <c r="R80" i="27" s="1"/>
  <c r="T80" i="27" s="1"/>
  <c r="P80" i="27"/>
  <c r="J80" i="27"/>
  <c r="O80" i="27" s="1"/>
  <c r="L79" i="27"/>
  <c r="R79" i="27" s="1"/>
  <c r="T79" i="27" s="1"/>
  <c r="P79" i="27"/>
  <c r="L78" i="27"/>
  <c r="R78" i="27" s="1"/>
  <c r="T78" i="27" s="1"/>
  <c r="J78" i="27"/>
  <c r="O78" i="27" s="1"/>
  <c r="P78" i="27"/>
  <c r="L73" i="27"/>
  <c r="R73" i="27" s="1"/>
  <c r="T73" i="27" s="1"/>
  <c r="L71" i="27"/>
  <c r="R71" i="27" s="1"/>
  <c r="T71" i="27" s="1"/>
  <c r="K69" i="27"/>
  <c r="Q69" i="27" s="1"/>
  <c r="L70" i="27"/>
  <c r="R70" i="27" s="1"/>
  <c r="T70" i="27" s="1"/>
  <c r="L69" i="27"/>
  <c r="R69" i="27" s="1"/>
  <c r="L77" i="27"/>
  <c r="R77" i="27" s="1"/>
  <c r="T77" i="27" s="1"/>
  <c r="L76" i="27"/>
  <c r="R76" i="27" s="1"/>
  <c r="L75" i="27"/>
  <c r="R75" i="27" s="1"/>
  <c r="T76" i="27"/>
  <c r="J77" i="27"/>
  <c r="P77" i="27"/>
  <c r="P76" i="27"/>
  <c r="J76" i="27"/>
  <c r="O76" i="27" s="1"/>
  <c r="J75" i="27"/>
  <c r="O75" i="27" s="1"/>
  <c r="P74" i="27"/>
  <c r="S74" i="27" s="1"/>
  <c r="P73" i="27"/>
  <c r="J73" i="27"/>
  <c r="O72" i="27"/>
  <c r="L72" i="27"/>
  <c r="R72" i="27" s="1"/>
  <c r="J71" i="27"/>
  <c r="O71" i="27" s="1"/>
  <c r="P71" i="27"/>
  <c r="P70" i="27"/>
  <c r="J70" i="27"/>
  <c r="O70" i="27" s="1"/>
  <c r="J69" i="27"/>
  <c r="O69" i="27" s="1"/>
  <c r="L68" i="27"/>
  <c r="R68" i="27" s="1"/>
  <c r="T68" i="27" s="1"/>
  <c r="J68" i="27"/>
  <c r="O68" i="27" s="1"/>
  <c r="P68" i="27"/>
  <c r="K66" i="27"/>
  <c r="Q66" i="27" s="1"/>
  <c r="L67" i="27"/>
  <c r="R67" i="27" s="1"/>
  <c r="T67" i="27" s="1"/>
  <c r="P67" i="27"/>
  <c r="L66" i="27"/>
  <c r="R66" i="27" s="1"/>
  <c r="L65" i="27"/>
  <c r="R65" i="27" s="1"/>
  <c r="T65" i="27" s="1"/>
  <c r="O64" i="27"/>
  <c r="J65" i="27"/>
  <c r="O65" i="27" s="1"/>
  <c r="P65" i="27"/>
  <c r="L64" i="27"/>
  <c r="R64" i="27" s="1"/>
  <c r="Q64" i="27"/>
  <c r="P64" i="27"/>
  <c r="T63" i="27"/>
  <c r="K62" i="27"/>
  <c r="Q62" i="27" s="1"/>
  <c r="L62" i="27"/>
  <c r="R62" i="27" s="1"/>
  <c r="P62" i="27"/>
  <c r="S62" i="27" s="1"/>
  <c r="P63" i="27"/>
  <c r="S63" i="27" s="1"/>
  <c r="L61" i="27"/>
  <c r="R61" i="27" s="1"/>
  <c r="T61" i="27" s="1"/>
  <c r="J61" i="27"/>
  <c r="P61" i="27"/>
  <c r="L59" i="27"/>
  <c r="R59" i="27" s="1"/>
  <c r="T59" i="27" s="1"/>
  <c r="J59" i="27"/>
  <c r="P59" i="27"/>
  <c r="L58" i="27"/>
  <c r="R58" i="27" s="1"/>
  <c r="J58" i="27"/>
  <c r="O58" i="27" s="1"/>
  <c r="L57" i="27"/>
  <c r="R57" i="27" s="1"/>
  <c r="T57" i="27" s="1"/>
  <c r="K56" i="27"/>
  <c r="Q56" i="27" s="1"/>
  <c r="T56" i="27" s="1"/>
  <c r="P57" i="27"/>
  <c r="L55" i="27"/>
  <c r="R55" i="27" s="1"/>
  <c r="S55" i="27" s="1"/>
  <c r="J55" i="27"/>
  <c r="O55" i="27" s="1"/>
  <c r="L54" i="27"/>
  <c r="R54" i="27" s="1"/>
  <c r="S54" i="27" s="1"/>
  <c r="K53" i="27"/>
  <c r="Q53" i="27" s="1"/>
  <c r="J54" i="27"/>
  <c r="Q54" i="27"/>
  <c r="L53" i="27"/>
  <c r="R53" i="27" s="1"/>
  <c r="L52" i="27"/>
  <c r="R52" i="27" s="1"/>
  <c r="J52" i="27"/>
  <c r="O52" i="27" s="1"/>
  <c r="L51" i="27"/>
  <c r="R51" i="27" s="1"/>
  <c r="T51" i="27" s="1"/>
  <c r="L50" i="27"/>
  <c r="R50" i="27" s="1"/>
  <c r="J51" i="27"/>
  <c r="P51" i="27"/>
  <c r="Q50" i="27"/>
  <c r="T50" i="27" s="1"/>
  <c r="J50" i="27"/>
  <c r="O50" i="27" s="1"/>
  <c r="L48" i="27"/>
  <c r="R48" i="27" s="1"/>
  <c r="T48" i="27" s="1"/>
  <c r="L47" i="27"/>
  <c r="R47" i="27" s="1"/>
  <c r="J48" i="27"/>
  <c r="P48" i="27"/>
  <c r="J47" i="27"/>
  <c r="O47" i="27" s="1"/>
  <c r="L46" i="27"/>
  <c r="R46" i="27" s="1"/>
  <c r="T46" i="27" s="1"/>
  <c r="P46" i="27"/>
  <c r="S46" i="27" s="1"/>
  <c r="K45" i="27"/>
  <c r="Q45" i="27" s="1"/>
  <c r="L44" i="27"/>
  <c r="R44" i="27" s="1"/>
  <c r="L43" i="27"/>
  <c r="R43" i="27" s="1"/>
  <c r="O45" i="27"/>
  <c r="J44" i="27"/>
  <c r="O44" i="27" s="1"/>
  <c r="J43" i="27"/>
  <c r="O43" i="27" s="1"/>
  <c r="O42" i="27"/>
  <c r="L40" i="27"/>
  <c r="R40" i="27" s="1"/>
  <c r="T40" i="27" s="1"/>
  <c r="Q41" i="27"/>
  <c r="L41" i="27"/>
  <c r="R41" i="27" s="1"/>
  <c r="S41" i="27" s="1"/>
  <c r="J40" i="27"/>
  <c r="O40" i="27" s="1"/>
  <c r="P40" i="27"/>
  <c r="L39" i="27"/>
  <c r="R39" i="27" s="1"/>
  <c r="L38" i="27"/>
  <c r="R38" i="27" s="1"/>
  <c r="T38" i="27" s="1"/>
  <c r="J38" i="27"/>
  <c r="P38" i="27"/>
  <c r="L37" i="27"/>
  <c r="R37" i="27" s="1"/>
  <c r="T37" i="27" s="1"/>
  <c r="J37" i="27"/>
  <c r="O37" i="27" s="1"/>
  <c r="L36" i="27"/>
  <c r="R36" i="27" s="1"/>
  <c r="T36" i="27" s="1"/>
  <c r="J36" i="27"/>
  <c r="P36" i="27"/>
  <c r="L35" i="27"/>
  <c r="R35" i="27" s="1"/>
  <c r="L34" i="27"/>
  <c r="R34" i="27" s="1"/>
  <c r="T34" i="27" s="1"/>
  <c r="J35" i="27"/>
  <c r="O35" i="27" s="1"/>
  <c r="J34" i="27"/>
  <c r="P34" i="27"/>
  <c r="L33" i="27"/>
  <c r="R33" i="27" s="1"/>
  <c r="J33" i="27"/>
  <c r="O33" i="27" s="1"/>
  <c r="K31" i="27"/>
  <c r="P31" i="27" s="1"/>
  <c r="L32" i="27"/>
  <c r="R32" i="27" s="1"/>
  <c r="T32" i="27" s="1"/>
  <c r="L31" i="27"/>
  <c r="R31" i="27" s="1"/>
  <c r="L30" i="27"/>
  <c r="R30" i="27" s="1"/>
  <c r="T30" i="27" s="1"/>
  <c r="J32" i="27"/>
  <c r="P32" i="27"/>
  <c r="P30" i="27"/>
  <c r="J31" i="27"/>
  <c r="O31" i="27" s="1"/>
  <c r="J30" i="27"/>
  <c r="O30" i="27" s="1"/>
  <c r="O25" i="27"/>
  <c r="L29" i="27"/>
  <c r="R29" i="27" s="1"/>
  <c r="O29" i="27"/>
  <c r="K27" i="27"/>
  <c r="Q27" i="27" s="1"/>
  <c r="T27" i="27" s="1"/>
  <c r="T28" i="27"/>
  <c r="J28" i="27"/>
  <c r="P28" i="27"/>
  <c r="J27" i="27"/>
  <c r="O27" i="27" s="1"/>
  <c r="L26" i="27"/>
  <c r="R26" i="27" s="1"/>
  <c r="J26" i="27"/>
  <c r="O26" i="27" s="1"/>
  <c r="L25" i="27"/>
  <c r="R25" i="27" s="1"/>
  <c r="T25" i="27" s="1"/>
  <c r="P25" i="27"/>
  <c r="K23" i="27"/>
  <c r="Q23" i="27" s="1"/>
  <c r="O24" i="27"/>
  <c r="L24" i="27"/>
  <c r="R24" i="27" s="1"/>
  <c r="T24" i="27" s="1"/>
  <c r="P24" i="27"/>
  <c r="L23" i="27"/>
  <c r="R23" i="27" s="1"/>
  <c r="L22" i="27"/>
  <c r="R22" i="27" s="1"/>
  <c r="T22" i="27" s="1"/>
  <c r="J22" i="27"/>
  <c r="O22" i="27" s="1"/>
  <c r="P22" i="27"/>
  <c r="L21" i="27"/>
  <c r="R21" i="27" s="1"/>
  <c r="T21" i="27" s="1"/>
  <c r="L20" i="27"/>
  <c r="R20" i="27" s="1"/>
  <c r="T20" i="27" s="1"/>
  <c r="P21" i="27"/>
  <c r="J21" i="27"/>
  <c r="J20" i="27"/>
  <c r="O20" i="27" s="1"/>
  <c r="L18" i="27"/>
  <c r="R18" i="27" s="1"/>
  <c r="T18" i="27" s="1"/>
  <c r="L16" i="27"/>
  <c r="R16" i="27" s="1"/>
  <c r="T16" i="27" s="1"/>
  <c r="K15" i="27"/>
  <c r="J18" i="27"/>
  <c r="O18" i="27" s="1"/>
  <c r="P18" i="27"/>
  <c r="L17" i="27"/>
  <c r="R17" i="27" s="1"/>
  <c r="T17" i="27" s="1"/>
  <c r="J17" i="27"/>
  <c r="O17" i="27" s="1"/>
  <c r="P17" i="27"/>
  <c r="P16" i="27"/>
  <c r="S16" i="27" s="1"/>
  <c r="J16" i="27"/>
  <c r="L15" i="27"/>
  <c r="R15" i="27" s="1"/>
  <c r="L710" i="26"/>
  <c r="R710" i="26" s="1"/>
  <c r="T710" i="26" s="1"/>
  <c r="L709" i="26"/>
  <c r="R709" i="26" s="1"/>
  <c r="S709" i="26" s="1"/>
  <c r="J710" i="26"/>
  <c r="P710" i="26"/>
  <c r="Q709" i="26"/>
  <c r="S708" i="26"/>
  <c r="O708" i="26"/>
  <c r="Q708" i="26"/>
  <c r="T708" i="26" s="1"/>
  <c r="L707" i="26"/>
  <c r="R707" i="26" s="1"/>
  <c r="L706" i="26"/>
  <c r="R706" i="26" s="1"/>
  <c r="S706" i="26" s="1"/>
  <c r="L705" i="26"/>
  <c r="R705" i="26" s="1"/>
  <c r="T705" i="26" s="1"/>
  <c r="T707" i="26"/>
  <c r="P707" i="26"/>
  <c r="J707" i="26"/>
  <c r="Q706" i="26"/>
  <c r="J706" i="26"/>
  <c r="O706" i="26" s="1"/>
  <c r="J705" i="26"/>
  <c r="O705" i="26" s="1"/>
  <c r="P705" i="26"/>
  <c r="L704" i="26"/>
  <c r="R704" i="26" s="1"/>
  <c r="T704" i="26"/>
  <c r="J704" i="26"/>
  <c r="O704" i="26" s="1"/>
  <c r="P704" i="26"/>
  <c r="S704" i="26" s="1"/>
  <c r="L702" i="26"/>
  <c r="R702" i="26" s="1"/>
  <c r="L703" i="26"/>
  <c r="R703" i="26" s="1"/>
  <c r="S703" i="26" s="1"/>
  <c r="Q703" i="26"/>
  <c r="T702" i="26"/>
  <c r="J702" i="26"/>
  <c r="O702" i="26" s="1"/>
  <c r="P702" i="26"/>
  <c r="S702" i="26" s="1"/>
  <c r="L701" i="26"/>
  <c r="R701" i="26" s="1"/>
  <c r="T701" i="26" s="1"/>
  <c r="J701" i="26"/>
  <c r="O701" i="26" s="1"/>
  <c r="P701" i="26"/>
  <c r="S700" i="26"/>
  <c r="O700" i="26"/>
  <c r="Q700" i="26"/>
  <c r="T700" i="26" s="1"/>
  <c r="O699" i="26"/>
  <c r="L699" i="26"/>
  <c r="R699" i="26" s="1"/>
  <c r="T699" i="26" s="1"/>
  <c r="P699" i="26"/>
  <c r="L698" i="26"/>
  <c r="R698" i="26" s="1"/>
  <c r="T698" i="26" s="1"/>
  <c r="J698" i="26"/>
  <c r="O698" i="26" s="1"/>
  <c r="P698" i="26"/>
  <c r="L697" i="26"/>
  <c r="R697" i="26" s="1"/>
  <c r="T697" i="26" s="1"/>
  <c r="K696" i="26"/>
  <c r="P696" i="26" s="1"/>
  <c r="S696" i="26" s="1"/>
  <c r="L695" i="26"/>
  <c r="R695" i="26" s="1"/>
  <c r="L694" i="26"/>
  <c r="R694" i="26" s="1"/>
  <c r="J697" i="26"/>
  <c r="P697" i="26"/>
  <c r="S697" i="26" s="1"/>
  <c r="J695" i="26"/>
  <c r="O695" i="26" s="1"/>
  <c r="P695" i="26"/>
  <c r="J694" i="26"/>
  <c r="O694" i="26" s="1"/>
  <c r="L693" i="26"/>
  <c r="R693" i="26" s="1"/>
  <c r="T693" i="26" s="1"/>
  <c r="L692" i="26"/>
  <c r="R692" i="26" s="1"/>
  <c r="T692" i="26" s="1"/>
  <c r="J693" i="26"/>
  <c r="O693" i="26" s="1"/>
  <c r="P693" i="26"/>
  <c r="J692" i="26"/>
  <c r="O692" i="26" s="1"/>
  <c r="P692" i="26"/>
  <c r="S692" i="26" s="1"/>
  <c r="L691" i="26"/>
  <c r="R691" i="26" s="1"/>
  <c r="S691" i="26" s="1"/>
  <c r="L690" i="26"/>
  <c r="R690" i="26" s="1"/>
  <c r="S690" i="26" s="1"/>
  <c r="Q691" i="26"/>
  <c r="J691" i="26"/>
  <c r="O691" i="26" s="1"/>
  <c r="Q690" i="26"/>
  <c r="T690" i="26" s="1"/>
  <c r="J690" i="26"/>
  <c r="O690" i="26" s="1"/>
  <c r="L689" i="26"/>
  <c r="R689" i="26" s="1"/>
  <c r="T689" i="26" s="1"/>
  <c r="L688" i="26"/>
  <c r="R688" i="26" s="1"/>
  <c r="T688" i="26" s="1"/>
  <c r="L687" i="26"/>
  <c r="R687" i="26" s="1"/>
  <c r="T687" i="26" s="1"/>
  <c r="P689" i="26"/>
  <c r="S689" i="26" s="1"/>
  <c r="P688" i="26"/>
  <c r="J688" i="26"/>
  <c r="O688" i="26" s="1"/>
  <c r="J687" i="26"/>
  <c r="O687" i="26" s="1"/>
  <c r="P687" i="26"/>
  <c r="L686" i="26"/>
  <c r="R686" i="26" s="1"/>
  <c r="T686" i="26" s="1"/>
  <c r="J686" i="26"/>
  <c r="O686" i="26" s="1"/>
  <c r="P686" i="26"/>
  <c r="L685" i="26"/>
  <c r="R685" i="26" s="1"/>
  <c r="T685" i="26"/>
  <c r="J685" i="26"/>
  <c r="P685" i="26"/>
  <c r="L684" i="26"/>
  <c r="R684" i="26" s="1"/>
  <c r="T684" i="26" s="1"/>
  <c r="P684" i="26"/>
  <c r="J684" i="26"/>
  <c r="O684" i="26" s="1"/>
  <c r="K682" i="26"/>
  <c r="Q682" i="26" s="1"/>
  <c r="T682" i="26" s="1"/>
  <c r="L683" i="26"/>
  <c r="R683" i="26" s="1"/>
  <c r="T683" i="26" s="1"/>
  <c r="L682" i="26"/>
  <c r="R682" i="26" s="1"/>
  <c r="N682" i="26"/>
  <c r="K681" i="26"/>
  <c r="Q681" i="26" s="1"/>
  <c r="T681" i="26" s="1"/>
  <c r="O679" i="26"/>
  <c r="J683" i="26"/>
  <c r="O683" i="26" s="1"/>
  <c r="P683" i="26"/>
  <c r="S683" i="26" s="1"/>
  <c r="J682" i="26"/>
  <c r="O682" i="26" s="1"/>
  <c r="L680" i="26"/>
  <c r="R680" i="26" s="1"/>
  <c r="T680" i="26" s="1"/>
  <c r="P680" i="26"/>
  <c r="P679" i="26"/>
  <c r="L679" i="26"/>
  <c r="R679" i="26" s="1"/>
  <c r="T679" i="26" s="1"/>
  <c r="L678" i="26"/>
  <c r="R678" i="26" s="1"/>
  <c r="T678" i="26" s="1"/>
  <c r="J678" i="26"/>
  <c r="O678" i="26" s="1"/>
  <c r="P678" i="26"/>
  <c r="L676" i="26"/>
  <c r="R676" i="26" s="1"/>
  <c r="T676" i="26" s="1"/>
  <c r="L677" i="26"/>
  <c r="R677" i="26" s="1"/>
  <c r="T677" i="26" s="1"/>
  <c r="P677" i="26"/>
  <c r="J676" i="26"/>
  <c r="O676" i="26" s="1"/>
  <c r="P676" i="26"/>
  <c r="P675" i="26"/>
  <c r="T674" i="26"/>
  <c r="L673" i="26"/>
  <c r="R673" i="26" s="1"/>
  <c r="S673" i="26" s="1"/>
  <c r="P674" i="26"/>
  <c r="S674" i="26" s="1"/>
  <c r="J673" i="26"/>
  <c r="O673" i="26" s="1"/>
  <c r="Q673" i="26"/>
  <c r="L672" i="26"/>
  <c r="R672" i="26" s="1"/>
  <c r="T672" i="26" s="1"/>
  <c r="L671" i="26"/>
  <c r="R671" i="26" s="1"/>
  <c r="T671" i="26" s="1"/>
  <c r="M672" i="26"/>
  <c r="L670" i="26"/>
  <c r="R670" i="26" s="1"/>
  <c r="S670" i="26" s="1"/>
  <c r="L669" i="26"/>
  <c r="R669" i="26" s="1"/>
  <c r="T669" i="26" s="1"/>
  <c r="J672" i="26"/>
  <c r="P672" i="26"/>
  <c r="J671" i="26"/>
  <c r="O671" i="26" s="1"/>
  <c r="P671" i="26"/>
  <c r="Q670" i="26"/>
  <c r="J670" i="26"/>
  <c r="J669" i="26"/>
  <c r="O669" i="26" s="1"/>
  <c r="P669" i="26"/>
  <c r="L668" i="26"/>
  <c r="R668" i="26" s="1"/>
  <c r="L667" i="26"/>
  <c r="R667" i="26" s="1"/>
  <c r="T667" i="26" s="1"/>
  <c r="L666" i="26"/>
  <c r="R666" i="26" s="1"/>
  <c r="T666" i="26" s="1"/>
  <c r="M668" i="26"/>
  <c r="K665" i="26"/>
  <c r="Q665" i="26" s="1"/>
  <c r="T665" i="26" s="1"/>
  <c r="T668" i="26"/>
  <c r="J668" i="26"/>
  <c r="P668" i="26"/>
  <c r="J667" i="26"/>
  <c r="P667" i="26"/>
  <c r="J666" i="26"/>
  <c r="O666" i="26" s="1"/>
  <c r="P666" i="26"/>
  <c r="L664" i="26"/>
  <c r="R664" i="26" s="1"/>
  <c r="T664" i="26" s="1"/>
  <c r="J664" i="26"/>
  <c r="O664" i="26" s="1"/>
  <c r="P664" i="26"/>
  <c r="O663" i="26"/>
  <c r="L663" i="26"/>
  <c r="Q663" i="26"/>
  <c r="L662" i="26"/>
  <c r="R662" i="26" s="1"/>
  <c r="K661" i="26"/>
  <c r="Q661" i="26" s="1"/>
  <c r="T661" i="26" s="1"/>
  <c r="K660" i="26"/>
  <c r="Q660" i="26" s="1"/>
  <c r="K659" i="26"/>
  <c r="Q659" i="26" s="1"/>
  <c r="L658" i="26"/>
  <c r="R658" i="26" s="1"/>
  <c r="T658" i="26" s="1"/>
  <c r="T662" i="26"/>
  <c r="J662" i="26"/>
  <c r="P662" i="26"/>
  <c r="S662" i="26" s="1"/>
  <c r="T660" i="26"/>
  <c r="O659" i="26"/>
  <c r="J658" i="26"/>
  <c r="O658" i="26" s="1"/>
  <c r="P658" i="26"/>
  <c r="P657" i="26"/>
  <c r="S657" i="26" s="1"/>
  <c r="O657" i="26"/>
  <c r="T657" i="26"/>
  <c r="K655" i="26"/>
  <c r="Q655" i="26" s="1"/>
  <c r="L656" i="26"/>
  <c r="R656" i="26" s="1"/>
  <c r="T656" i="26" s="1"/>
  <c r="P656" i="26"/>
  <c r="J655" i="26"/>
  <c r="O655" i="26" s="1"/>
  <c r="L654" i="26"/>
  <c r="R654" i="26" s="1"/>
  <c r="T654" i="26" s="1"/>
  <c r="L653" i="26"/>
  <c r="R653" i="26" s="1"/>
  <c r="L652" i="26"/>
  <c r="R652" i="26" s="1"/>
  <c r="T652" i="26" s="1"/>
  <c r="P654" i="26"/>
  <c r="J654" i="26"/>
  <c r="O654" i="26" s="1"/>
  <c r="S653" i="26"/>
  <c r="J653" i="26"/>
  <c r="Q653" i="26"/>
  <c r="J652" i="26"/>
  <c r="O652" i="26" s="1"/>
  <c r="P652" i="26"/>
  <c r="S652" i="26" s="1"/>
  <c r="L651" i="26"/>
  <c r="R651" i="26" s="1"/>
  <c r="T651" i="26" s="1"/>
  <c r="P650" i="26"/>
  <c r="S650" i="26" s="1"/>
  <c r="J651" i="26"/>
  <c r="O651" i="26" s="1"/>
  <c r="P651" i="26"/>
  <c r="K649" i="26"/>
  <c r="Q649" i="26" s="1"/>
  <c r="L648" i="26"/>
  <c r="R648" i="26" s="1"/>
  <c r="S648" i="26" s="1"/>
  <c r="P649" i="26"/>
  <c r="S649" i="26"/>
  <c r="T649" i="26"/>
  <c r="J648" i="26"/>
  <c r="O648" i="26" s="1"/>
  <c r="Q648" i="26"/>
  <c r="T648" i="26" s="1"/>
  <c r="L647" i="26"/>
  <c r="R647" i="26" s="1"/>
  <c r="T647" i="26" s="1"/>
  <c r="J647" i="26"/>
  <c r="O647" i="26" s="1"/>
  <c r="P647" i="26"/>
  <c r="T646" i="26"/>
  <c r="L645" i="26"/>
  <c r="R645" i="26" s="1"/>
  <c r="T645" i="26"/>
  <c r="L644" i="26"/>
  <c r="R644" i="26" s="1"/>
  <c r="P646" i="26"/>
  <c r="S646" i="26" s="1"/>
  <c r="J645" i="26"/>
  <c r="O645" i="26" s="1"/>
  <c r="P644" i="26"/>
  <c r="J644" i="26"/>
  <c r="O644" i="26" s="1"/>
  <c r="L643" i="26"/>
  <c r="R643" i="26" s="1"/>
  <c r="L642" i="26"/>
  <c r="R642" i="26" s="1"/>
  <c r="K642" i="26"/>
  <c r="Q642" i="26" s="1"/>
  <c r="S643" i="26"/>
  <c r="J643" i="26"/>
  <c r="O643" i="26" s="1"/>
  <c r="Q643" i="26"/>
  <c r="P641" i="26"/>
  <c r="S641" i="26"/>
  <c r="L640" i="26"/>
  <c r="R640" i="26" s="1"/>
  <c r="T640" i="26" s="1"/>
  <c r="J640" i="26"/>
  <c r="P640" i="26"/>
  <c r="L639" i="26"/>
  <c r="R639" i="26" s="1"/>
  <c r="T639" i="26" s="1"/>
  <c r="J639" i="26"/>
  <c r="O639" i="26" s="1"/>
  <c r="P639" i="26"/>
  <c r="S639" i="26" s="1"/>
  <c r="L638" i="26"/>
  <c r="R638" i="26" s="1"/>
  <c r="T638" i="26" s="1"/>
  <c r="L637" i="26"/>
  <c r="R637" i="26" s="1"/>
  <c r="J638" i="26"/>
  <c r="P638" i="26"/>
  <c r="J637" i="26"/>
  <c r="O637" i="26" s="1"/>
  <c r="P637" i="26"/>
  <c r="S637" i="26" s="1"/>
  <c r="L636" i="26"/>
  <c r="R636" i="26" s="1"/>
  <c r="T636" i="26" s="1"/>
  <c r="P636" i="26"/>
  <c r="J636" i="26"/>
  <c r="O636" i="26" s="1"/>
  <c r="T635" i="26"/>
  <c r="L634" i="26"/>
  <c r="R634" i="26" s="1"/>
  <c r="T634" i="26" s="1"/>
  <c r="P635" i="26"/>
  <c r="S635" i="26" s="1"/>
  <c r="J634" i="26"/>
  <c r="O634" i="26" s="1"/>
  <c r="P634" i="26"/>
  <c r="L633" i="26"/>
  <c r="R633" i="26" s="1"/>
  <c r="T633" i="26" s="1"/>
  <c r="J633" i="26"/>
  <c r="O633" i="26" s="1"/>
  <c r="P633" i="26"/>
  <c r="L632" i="26"/>
  <c r="R632" i="26" s="1"/>
  <c r="T632" i="26" s="1"/>
  <c r="J632" i="26"/>
  <c r="P632" i="26"/>
  <c r="L631" i="26"/>
  <c r="R631" i="26" s="1"/>
  <c r="T631" i="26"/>
  <c r="J631" i="26"/>
  <c r="O631" i="26" s="1"/>
  <c r="P631" i="26"/>
  <c r="S631" i="26" s="1"/>
  <c r="L630" i="26"/>
  <c r="R630" i="26" s="1"/>
  <c r="T630" i="26" s="1"/>
  <c r="P630" i="26"/>
  <c r="J630" i="26"/>
  <c r="O630" i="26" s="1"/>
  <c r="L629" i="26"/>
  <c r="R629" i="26" s="1"/>
  <c r="T629" i="26" s="1"/>
  <c r="L628" i="26"/>
  <c r="R628" i="26" s="1"/>
  <c r="Q628" i="26"/>
  <c r="P628" i="26"/>
  <c r="J629" i="26"/>
  <c r="O629" i="26" s="1"/>
  <c r="P629" i="26"/>
  <c r="L627" i="26"/>
  <c r="R627" i="26" s="1"/>
  <c r="T627" i="26" s="1"/>
  <c r="L626" i="26"/>
  <c r="R626" i="26" s="1"/>
  <c r="T626" i="26" s="1"/>
  <c r="L625" i="26"/>
  <c r="R625" i="26" s="1"/>
  <c r="L624" i="26"/>
  <c r="R624" i="26" s="1"/>
  <c r="T624" i="26" s="1"/>
  <c r="T625" i="26"/>
  <c r="J627" i="26"/>
  <c r="P627" i="26"/>
  <c r="S627" i="26" s="1"/>
  <c r="J626" i="26"/>
  <c r="O626" i="26" s="1"/>
  <c r="P626" i="26"/>
  <c r="J625" i="26"/>
  <c r="O625" i="26" s="1"/>
  <c r="P625" i="26"/>
  <c r="J624" i="26"/>
  <c r="O624" i="26" s="1"/>
  <c r="P624" i="26"/>
  <c r="O623" i="26"/>
  <c r="L623" i="26"/>
  <c r="R623" i="26" s="1"/>
  <c r="T623" i="26" s="1"/>
  <c r="P623" i="26"/>
  <c r="L622" i="26"/>
  <c r="R622" i="26" s="1"/>
  <c r="T622" i="26" s="1"/>
  <c r="J622" i="26"/>
  <c r="P622" i="26"/>
  <c r="L621" i="26"/>
  <c r="R621" i="26" s="1"/>
  <c r="T621" i="26" s="1"/>
  <c r="J621" i="26"/>
  <c r="O621" i="26" s="1"/>
  <c r="P621" i="26"/>
  <c r="L619" i="26"/>
  <c r="R619" i="26" s="1"/>
  <c r="T619" i="26" s="1"/>
  <c r="P620" i="26"/>
  <c r="J619" i="26"/>
  <c r="O619" i="26" s="1"/>
  <c r="P619" i="26"/>
  <c r="L618" i="26"/>
  <c r="R618" i="26" s="1"/>
  <c r="T618" i="26" s="1"/>
  <c r="J618" i="26"/>
  <c r="O618" i="26" s="1"/>
  <c r="P618" i="26"/>
  <c r="L617" i="26"/>
  <c r="R617" i="26" s="1"/>
  <c r="T617" i="26" s="1"/>
  <c r="J617" i="26"/>
  <c r="O617" i="26" s="1"/>
  <c r="P617" i="26"/>
  <c r="L616" i="26"/>
  <c r="R616" i="26" s="1"/>
  <c r="T616" i="26" s="1"/>
  <c r="Q615" i="26"/>
  <c r="T615" i="26" s="1"/>
  <c r="J616" i="26"/>
  <c r="O616" i="26" s="1"/>
  <c r="P616" i="26"/>
  <c r="S615" i="26"/>
  <c r="L614" i="26"/>
  <c r="R614" i="26" s="1"/>
  <c r="T614" i="26" s="1"/>
  <c r="P614" i="26"/>
  <c r="J614" i="26"/>
  <c r="O614" i="26" s="1"/>
  <c r="L613" i="26"/>
  <c r="R613" i="26" s="1"/>
  <c r="T613" i="26" s="1"/>
  <c r="L612" i="26"/>
  <c r="R612" i="26" s="1"/>
  <c r="T612" i="26" s="1"/>
  <c r="J613" i="26"/>
  <c r="P613" i="26"/>
  <c r="J612" i="26"/>
  <c r="O612" i="26" s="1"/>
  <c r="P612" i="26"/>
  <c r="L611" i="26"/>
  <c r="R611" i="26" s="1"/>
  <c r="T611" i="26" s="1"/>
  <c r="J611" i="26"/>
  <c r="O611" i="26" s="1"/>
  <c r="P611" i="26"/>
  <c r="L609" i="26"/>
  <c r="R609" i="26" s="1"/>
  <c r="T609" i="26" s="1"/>
  <c r="L608" i="26"/>
  <c r="R608" i="26" s="1"/>
  <c r="T608" i="26" s="1"/>
  <c r="L607" i="26"/>
  <c r="R607" i="26" s="1"/>
  <c r="T607" i="26" s="1"/>
  <c r="S610" i="26"/>
  <c r="Q610" i="26"/>
  <c r="T610" i="26" s="1"/>
  <c r="P609" i="26"/>
  <c r="S609" i="26" s="1"/>
  <c r="J608" i="26"/>
  <c r="O608" i="26" s="1"/>
  <c r="P608" i="26"/>
  <c r="J607" i="26"/>
  <c r="O607" i="26" s="1"/>
  <c r="P607" i="26"/>
  <c r="S607" i="26" s="1"/>
  <c r="L606" i="26"/>
  <c r="R606" i="26" s="1"/>
  <c r="T606" i="26" s="1"/>
  <c r="J606" i="26"/>
  <c r="O606" i="26" s="1"/>
  <c r="P606" i="26"/>
  <c r="L605" i="26"/>
  <c r="R605" i="26" s="1"/>
  <c r="T605" i="26" s="1"/>
  <c r="L604" i="26"/>
  <c r="R604" i="26" s="1"/>
  <c r="J605" i="26"/>
  <c r="P605" i="26"/>
  <c r="S605" i="26" s="1"/>
  <c r="L603" i="26"/>
  <c r="R603" i="26" s="1"/>
  <c r="T603" i="26" s="1"/>
  <c r="J604" i="26"/>
  <c r="O604" i="26" s="1"/>
  <c r="P604" i="26"/>
  <c r="J603" i="26"/>
  <c r="O603" i="26" s="1"/>
  <c r="P603" i="26"/>
  <c r="S603" i="26" s="1"/>
  <c r="L602" i="26"/>
  <c r="R602" i="26" s="1"/>
  <c r="T602" i="26" s="1"/>
  <c r="J602" i="26"/>
  <c r="O602" i="26" s="1"/>
  <c r="P602" i="26"/>
  <c r="L601" i="26"/>
  <c r="R601" i="26" s="1"/>
  <c r="T601" i="26" s="1"/>
  <c r="K599" i="26"/>
  <c r="Q599" i="26" s="1"/>
  <c r="T599" i="26" s="1"/>
  <c r="L600" i="26"/>
  <c r="R600" i="26" s="1"/>
  <c r="T600" i="26" s="1"/>
  <c r="L599" i="26"/>
  <c r="R599" i="26" s="1"/>
  <c r="J601" i="26"/>
  <c r="O601" i="26" s="1"/>
  <c r="P601" i="26"/>
  <c r="J600" i="26"/>
  <c r="P600" i="26"/>
  <c r="J599" i="26"/>
  <c r="O599" i="26" s="1"/>
  <c r="P599" i="26"/>
  <c r="S599" i="26" s="1"/>
  <c r="L598" i="26"/>
  <c r="R598" i="26" s="1"/>
  <c r="T598" i="26" s="1"/>
  <c r="J598" i="26"/>
  <c r="O598" i="26" s="1"/>
  <c r="P598" i="26"/>
  <c r="K595" i="26"/>
  <c r="Q595" i="26" s="1"/>
  <c r="T595" i="26" s="1"/>
  <c r="L596" i="26"/>
  <c r="R596" i="26" s="1"/>
  <c r="T596" i="26" s="1"/>
  <c r="L595" i="26"/>
  <c r="R595" i="26" s="1"/>
  <c r="L597" i="26"/>
  <c r="R597" i="26" s="1"/>
  <c r="T597" i="26" s="1"/>
  <c r="P597" i="26"/>
  <c r="J596" i="26"/>
  <c r="O596" i="26" s="1"/>
  <c r="P596" i="26"/>
  <c r="J595" i="26"/>
  <c r="O595" i="26" s="1"/>
  <c r="O594" i="26"/>
  <c r="T594" i="26"/>
  <c r="P594" i="26"/>
  <c r="S594" i="26" s="1"/>
  <c r="L593" i="26"/>
  <c r="R593" i="26" s="1"/>
  <c r="T593" i="26" s="1"/>
  <c r="J593" i="26"/>
  <c r="P593" i="26"/>
  <c r="L592" i="26"/>
  <c r="R592" i="26" s="1"/>
  <c r="T592" i="26" s="1"/>
  <c r="J592" i="26"/>
  <c r="O592" i="26" s="1"/>
  <c r="P592" i="26"/>
  <c r="S592" i="26" s="1"/>
  <c r="P591" i="26"/>
  <c r="S591" i="26" s="1"/>
  <c r="O585" i="26"/>
  <c r="T591" i="26"/>
  <c r="L590" i="26"/>
  <c r="R590" i="26" s="1"/>
  <c r="T590" i="26" s="1"/>
  <c r="J590" i="26"/>
  <c r="O590" i="26" s="1"/>
  <c r="P590" i="26"/>
  <c r="T589" i="26"/>
  <c r="P589" i="26"/>
  <c r="S589" i="26" s="1"/>
  <c r="L588" i="26"/>
  <c r="R588" i="26" s="1"/>
  <c r="S588" i="26" s="1"/>
  <c r="Q588" i="26"/>
  <c r="T588" i="26" s="1"/>
  <c r="L587" i="26"/>
  <c r="R587" i="26" s="1"/>
  <c r="S587" i="26" s="1"/>
  <c r="Q587" i="26"/>
  <c r="L586" i="26"/>
  <c r="R586" i="26" s="1"/>
  <c r="T586" i="26" s="1"/>
  <c r="J586" i="26"/>
  <c r="O586" i="26" s="1"/>
  <c r="P586" i="26"/>
  <c r="P585" i="26"/>
  <c r="S585" i="26" s="1"/>
  <c r="T585" i="26"/>
  <c r="L584" i="26"/>
  <c r="R584" i="26" s="1"/>
  <c r="S584" i="26" s="1"/>
  <c r="P584" i="26"/>
  <c r="J584" i="26"/>
  <c r="O584" i="26" s="1"/>
  <c r="T583" i="26"/>
  <c r="S583" i="26"/>
  <c r="T582" i="26"/>
  <c r="T581" i="26"/>
  <c r="Q579" i="26"/>
  <c r="T579" i="26" s="1"/>
  <c r="L579" i="26"/>
  <c r="R579" i="26" s="1"/>
  <c r="L578" i="26"/>
  <c r="R578" i="26" s="1"/>
  <c r="K577" i="26"/>
  <c r="Q577" i="26" s="1"/>
  <c r="T577" i="26" s="1"/>
  <c r="L577" i="26"/>
  <c r="R577" i="26" s="1"/>
  <c r="P578" i="26"/>
  <c r="Q578" i="26"/>
  <c r="S579" i="26"/>
  <c r="M581" i="26"/>
  <c r="M582" i="26" s="1"/>
  <c r="Q580" i="26"/>
  <c r="T580" i="26" s="1"/>
  <c r="N578" i="26"/>
  <c r="P581" i="26"/>
  <c r="S581" i="26" s="1"/>
  <c r="S576" i="26"/>
  <c r="N575" i="26"/>
  <c r="M576" i="26"/>
  <c r="N576" i="26" s="1"/>
  <c r="J576" i="26"/>
  <c r="N574" i="26"/>
  <c r="P574" i="26"/>
  <c r="S574" i="26" s="1"/>
  <c r="Q575" i="26"/>
  <c r="Q576" i="26"/>
  <c r="T576" i="26" s="1"/>
  <c r="L573" i="26"/>
  <c r="R573" i="26" s="1"/>
  <c r="T573" i="26" s="1"/>
  <c r="T572" i="26"/>
  <c r="J573" i="26"/>
  <c r="M572" i="26"/>
  <c r="P572" i="26"/>
  <c r="S572" i="26" s="1"/>
  <c r="P573" i="26"/>
  <c r="L569" i="26"/>
  <c r="R569" i="26" s="1"/>
  <c r="T569" i="26" s="1"/>
  <c r="L568" i="26"/>
  <c r="R568" i="26" s="1"/>
  <c r="S568" i="26" s="1"/>
  <c r="P570" i="26"/>
  <c r="S570" i="26" s="1"/>
  <c r="N570" i="26"/>
  <c r="O570" i="26" s="1"/>
  <c r="P569" i="26"/>
  <c r="Q568" i="26"/>
  <c r="J568" i="26"/>
  <c r="O568" i="26" s="1"/>
  <c r="O567" i="26"/>
  <c r="P567" i="26"/>
  <c r="L567" i="26"/>
  <c r="R567" i="26" s="1"/>
  <c r="T567" i="26" s="1"/>
  <c r="L566" i="26"/>
  <c r="R566" i="26" s="1"/>
  <c r="T566" i="26" s="1"/>
  <c r="J566" i="26"/>
  <c r="P566" i="26"/>
  <c r="L565" i="26"/>
  <c r="R565" i="26" s="1"/>
  <c r="T565" i="26" s="1"/>
  <c r="O565" i="26"/>
  <c r="P565" i="26"/>
  <c r="L564" i="26"/>
  <c r="R564" i="26" s="1"/>
  <c r="T564" i="26" s="1"/>
  <c r="J564" i="26"/>
  <c r="P564" i="26"/>
  <c r="P563" i="26"/>
  <c r="S563" i="26" s="1"/>
  <c r="L563" i="26"/>
  <c r="R563" i="26" s="1"/>
  <c r="T563" i="26" s="1"/>
  <c r="J563" i="26"/>
  <c r="O563" i="26" s="1"/>
  <c r="L562" i="26"/>
  <c r="R562" i="26" s="1"/>
  <c r="T562" i="26" s="1"/>
  <c r="J562" i="26"/>
  <c r="O562" i="26" s="1"/>
  <c r="P562" i="26"/>
  <c r="S561" i="26"/>
  <c r="O561" i="26"/>
  <c r="Q561" i="26"/>
  <c r="L560" i="26"/>
  <c r="R560" i="26" s="1"/>
  <c r="S560" i="26" s="1"/>
  <c r="J560" i="26"/>
  <c r="O560" i="26" s="1"/>
  <c r="Q560" i="26"/>
  <c r="O559" i="26"/>
  <c r="P558" i="26"/>
  <c r="S558" i="26" s="1"/>
  <c r="L559" i="26"/>
  <c r="R559" i="26" s="1"/>
  <c r="T559" i="26" s="1"/>
  <c r="P559" i="26"/>
  <c r="L558" i="26"/>
  <c r="R558" i="26" s="1"/>
  <c r="T558" i="26" s="1"/>
  <c r="J558" i="26"/>
  <c r="O558" i="26" s="1"/>
  <c r="L557" i="26"/>
  <c r="R557" i="26" s="1"/>
  <c r="T557" i="26" s="1"/>
  <c r="P557" i="26"/>
  <c r="K555" i="26"/>
  <c r="Q555" i="26" s="1"/>
  <c r="T555" i="26" s="1"/>
  <c r="T556" i="26"/>
  <c r="P556" i="26"/>
  <c r="S556" i="26" s="1"/>
  <c r="L554" i="26"/>
  <c r="R554" i="26" s="1"/>
  <c r="P554" i="26"/>
  <c r="S554" i="26" s="1"/>
  <c r="T554" i="26"/>
  <c r="J554" i="26"/>
  <c r="O554" i="26" s="1"/>
  <c r="P553" i="26"/>
  <c r="L553" i="26"/>
  <c r="R553" i="26" s="1"/>
  <c r="S553" i="26" s="1"/>
  <c r="L552" i="26"/>
  <c r="R552" i="26" s="1"/>
  <c r="T552" i="26" s="1"/>
  <c r="O552" i="26"/>
  <c r="J553" i="26"/>
  <c r="O551" i="26"/>
  <c r="L551" i="26"/>
  <c r="R551" i="26" s="1"/>
  <c r="T551" i="26" s="1"/>
  <c r="P551" i="26"/>
  <c r="L547" i="26"/>
  <c r="R547" i="26" s="1"/>
  <c r="T547" i="26" s="1"/>
  <c r="L546" i="26"/>
  <c r="R546" i="26" s="1"/>
  <c r="S546" i="26" s="1"/>
  <c r="M549" i="26"/>
  <c r="T548" i="26"/>
  <c r="L549" i="26"/>
  <c r="R549" i="26" s="1"/>
  <c r="T549" i="26" s="1"/>
  <c r="L550" i="26"/>
  <c r="R550" i="26" s="1"/>
  <c r="T550" i="26"/>
  <c r="J550" i="26"/>
  <c r="P550" i="26"/>
  <c r="J549" i="26"/>
  <c r="O549" i="26" s="1"/>
  <c r="P549" i="26"/>
  <c r="P548" i="26"/>
  <c r="S548" i="26" s="1"/>
  <c r="J547" i="26"/>
  <c r="P547" i="26"/>
  <c r="J546" i="26"/>
  <c r="O546" i="26" s="1"/>
  <c r="Q546" i="26"/>
  <c r="L545" i="26"/>
  <c r="R545" i="26" s="1"/>
  <c r="T545" i="26" s="1"/>
  <c r="J545" i="26"/>
  <c r="P545" i="26"/>
  <c r="T544" i="26"/>
  <c r="P544" i="26"/>
  <c r="S544" i="26" s="1"/>
  <c r="T543" i="26"/>
  <c r="P543" i="26"/>
  <c r="S543" i="26" s="1"/>
  <c r="L542" i="26"/>
  <c r="R542" i="26" s="1"/>
  <c r="T542" i="26" s="1"/>
  <c r="L541" i="26"/>
  <c r="R541" i="26" s="1"/>
  <c r="T541" i="26" s="1"/>
  <c r="L540" i="26"/>
  <c r="R540" i="26" s="1"/>
  <c r="T540" i="26" s="1"/>
  <c r="L539" i="26"/>
  <c r="R539" i="26" s="1"/>
  <c r="T539" i="26" s="1"/>
  <c r="L538" i="26"/>
  <c r="R538" i="26" s="1"/>
  <c r="T538" i="26" s="1"/>
  <c r="J542" i="26"/>
  <c r="P542" i="26"/>
  <c r="J541" i="26"/>
  <c r="O541" i="26" s="1"/>
  <c r="P541" i="26"/>
  <c r="S541" i="26" s="1"/>
  <c r="J540" i="26"/>
  <c r="O540" i="26" s="1"/>
  <c r="J539" i="26"/>
  <c r="O539" i="26" s="1"/>
  <c r="P539" i="26"/>
  <c r="J538" i="26"/>
  <c r="O538" i="26" s="1"/>
  <c r="L537" i="26"/>
  <c r="R537" i="26" s="1"/>
  <c r="Q537" i="26"/>
  <c r="J537" i="26"/>
  <c r="O537" i="26" s="1"/>
  <c r="L536" i="26"/>
  <c r="R536" i="26" s="1"/>
  <c r="T536" i="26" s="1"/>
  <c r="K535" i="26"/>
  <c r="Q535" i="26" s="1"/>
  <c r="P536" i="26"/>
  <c r="J536" i="26"/>
  <c r="L535" i="26"/>
  <c r="R535" i="26" s="1"/>
  <c r="L534" i="26"/>
  <c r="R534" i="26" s="1"/>
  <c r="T534" i="26"/>
  <c r="J534" i="26"/>
  <c r="O534" i="26" s="1"/>
  <c r="P534" i="26"/>
  <c r="S534" i="26" s="1"/>
  <c r="L533" i="26"/>
  <c r="R533" i="26" s="1"/>
  <c r="O530" i="26"/>
  <c r="L532" i="26"/>
  <c r="R532" i="26" s="1"/>
  <c r="T532" i="26" s="1"/>
  <c r="L531" i="26"/>
  <c r="R531" i="26" s="1"/>
  <c r="K530" i="26"/>
  <c r="Q530" i="26" s="1"/>
  <c r="M531" i="26"/>
  <c r="T533" i="26"/>
  <c r="P532" i="26"/>
  <c r="S532" i="26" s="1"/>
  <c r="J533" i="26"/>
  <c r="P533" i="26"/>
  <c r="P531" i="26"/>
  <c r="J531" i="26"/>
  <c r="L530" i="26"/>
  <c r="R530" i="26" s="1"/>
  <c r="P530" i="26"/>
  <c r="K523" i="26"/>
  <c r="Q523" i="26" s="1"/>
  <c r="L525" i="26"/>
  <c r="R525" i="26" s="1"/>
  <c r="L524" i="26"/>
  <c r="R524" i="26" s="1"/>
  <c r="T524" i="26" s="1"/>
  <c r="L523" i="26"/>
  <c r="R523" i="26" s="1"/>
  <c r="L522" i="26"/>
  <c r="R522" i="26" s="1"/>
  <c r="S529" i="26"/>
  <c r="O529" i="26"/>
  <c r="L528" i="26"/>
  <c r="R528" i="26" s="1"/>
  <c r="T528" i="26" s="1"/>
  <c r="L527" i="26"/>
  <c r="R527" i="26" s="1"/>
  <c r="S527" i="26" s="1"/>
  <c r="K526" i="26"/>
  <c r="P526" i="26" s="1"/>
  <c r="S526" i="26" s="1"/>
  <c r="L526" i="26"/>
  <c r="R526" i="26" s="1"/>
  <c r="Q529" i="26"/>
  <c r="T529" i="26" s="1"/>
  <c r="J528" i="26"/>
  <c r="P528" i="26"/>
  <c r="P527" i="26"/>
  <c r="K525" i="26"/>
  <c r="J527" i="26"/>
  <c r="N523" i="26"/>
  <c r="M524" i="26"/>
  <c r="N522" i="26"/>
  <c r="O522" i="26" s="1"/>
  <c r="J524" i="26"/>
  <c r="O524" i="26" s="1"/>
  <c r="K522" i="26"/>
  <c r="P524" i="26"/>
  <c r="L521" i="26"/>
  <c r="R521" i="26" s="1"/>
  <c r="T521" i="26" s="1"/>
  <c r="P521" i="26"/>
  <c r="J521" i="26"/>
  <c r="O521" i="26" s="1"/>
  <c r="L520" i="26"/>
  <c r="R520" i="26" s="1"/>
  <c r="S520" i="26" s="1"/>
  <c r="Q520" i="26"/>
  <c r="J520" i="26"/>
  <c r="T519" i="26"/>
  <c r="O519" i="26"/>
  <c r="P519" i="26"/>
  <c r="S519" i="26" s="1"/>
  <c r="T518" i="26"/>
  <c r="P518" i="26"/>
  <c r="S518" i="26" s="1"/>
  <c r="L516" i="26"/>
  <c r="R516" i="26" s="1"/>
  <c r="S516" i="26" s="1"/>
  <c r="L515" i="26"/>
  <c r="R515" i="26" s="1"/>
  <c r="M516" i="26"/>
  <c r="L514" i="26"/>
  <c r="R514" i="26" s="1"/>
  <c r="T514" i="26" s="1"/>
  <c r="T517" i="26"/>
  <c r="P517" i="26"/>
  <c r="S517" i="26" s="1"/>
  <c r="J516" i="26"/>
  <c r="O516" i="26" s="1"/>
  <c r="Q516" i="26"/>
  <c r="T515" i="26"/>
  <c r="J515" i="26"/>
  <c r="O515" i="26" s="1"/>
  <c r="J514" i="26"/>
  <c r="P514" i="26"/>
  <c r="L513" i="26"/>
  <c r="R513" i="26" s="1"/>
  <c r="T513" i="26" s="1"/>
  <c r="J513" i="26"/>
  <c r="O513" i="26" s="1"/>
  <c r="P513" i="26"/>
  <c r="P512" i="26"/>
  <c r="S512" i="26" s="1"/>
  <c r="K511" i="26"/>
  <c r="Q511" i="26" s="1"/>
  <c r="L512" i="26"/>
  <c r="R512" i="26" s="1"/>
  <c r="T512" i="26" s="1"/>
  <c r="L511" i="26"/>
  <c r="R511" i="26" s="1"/>
  <c r="J512" i="26"/>
  <c r="J511" i="26"/>
  <c r="O511" i="26" s="1"/>
  <c r="O510" i="26"/>
  <c r="L510" i="26"/>
  <c r="R510" i="26" s="1"/>
  <c r="T510" i="26" s="1"/>
  <c r="P510" i="26"/>
  <c r="S510" i="26" s="1"/>
  <c r="L509" i="26"/>
  <c r="R509" i="26" s="1"/>
  <c r="T509" i="26" s="1"/>
  <c r="L508" i="26"/>
  <c r="R508" i="26" s="1"/>
  <c r="T508" i="26" s="1"/>
  <c r="L507" i="26"/>
  <c r="R507" i="26" s="1"/>
  <c r="T507" i="26" s="1"/>
  <c r="L506" i="26"/>
  <c r="R506" i="26" s="1"/>
  <c r="J509" i="26"/>
  <c r="O509" i="26" s="1"/>
  <c r="P509" i="26"/>
  <c r="J508" i="26"/>
  <c r="O508" i="26" s="1"/>
  <c r="P508" i="26"/>
  <c r="J507" i="26"/>
  <c r="O507" i="26" s="1"/>
  <c r="P507" i="26"/>
  <c r="T506" i="26"/>
  <c r="P506" i="26"/>
  <c r="J506" i="26"/>
  <c r="O506" i="26" s="1"/>
  <c r="L505" i="26"/>
  <c r="R505" i="26" s="1"/>
  <c r="P505" i="26"/>
  <c r="J505" i="26"/>
  <c r="O505" i="26" s="1"/>
  <c r="L503" i="26"/>
  <c r="R503" i="26" s="1"/>
  <c r="L502" i="26"/>
  <c r="R502" i="26" s="1"/>
  <c r="T502" i="26" s="1"/>
  <c r="K501" i="26"/>
  <c r="Q501" i="26" s="1"/>
  <c r="L501" i="26"/>
  <c r="R501" i="26" s="1"/>
  <c r="P504" i="26"/>
  <c r="S504" i="26" s="1"/>
  <c r="T503" i="26"/>
  <c r="J503" i="26"/>
  <c r="O503" i="26" s="1"/>
  <c r="P503" i="26"/>
  <c r="J502" i="26"/>
  <c r="O502" i="26" s="1"/>
  <c r="P502" i="26"/>
  <c r="L500" i="26"/>
  <c r="R500" i="26" s="1"/>
  <c r="T500" i="26" s="1"/>
  <c r="J500" i="26"/>
  <c r="O500" i="26" s="1"/>
  <c r="L499" i="26"/>
  <c r="R499" i="26" s="1"/>
  <c r="T499" i="26" s="1"/>
  <c r="L498" i="26"/>
  <c r="R498" i="26" s="1"/>
  <c r="T498" i="26" s="1"/>
  <c r="K497" i="26"/>
  <c r="P497" i="26" s="1"/>
  <c r="P498" i="26"/>
  <c r="J499" i="26"/>
  <c r="O499" i="26" s="1"/>
  <c r="P499" i="26"/>
  <c r="J498" i="26"/>
  <c r="L497" i="26"/>
  <c r="R497" i="26" s="1"/>
  <c r="P496" i="26"/>
  <c r="L496" i="26"/>
  <c r="R496" i="26" s="1"/>
  <c r="S496" i="26" s="1"/>
  <c r="K495" i="26"/>
  <c r="Q495" i="26" s="1"/>
  <c r="T495" i="26" s="1"/>
  <c r="J496" i="26"/>
  <c r="L494" i="26"/>
  <c r="R494" i="26" s="1"/>
  <c r="T494" i="26" s="1"/>
  <c r="P494" i="26"/>
  <c r="S494" i="26" s="1"/>
  <c r="J494" i="26"/>
  <c r="L492" i="26"/>
  <c r="R492" i="26" s="1"/>
  <c r="T492" i="26" s="1"/>
  <c r="J492" i="26"/>
  <c r="O492" i="26" s="1"/>
  <c r="P492" i="26"/>
  <c r="L491" i="26"/>
  <c r="R491" i="26" s="1"/>
  <c r="S491" i="26" s="1"/>
  <c r="L490" i="26"/>
  <c r="R490" i="26" s="1"/>
  <c r="P490" i="26"/>
  <c r="S490" i="26" s="1"/>
  <c r="J491" i="26"/>
  <c r="Q491" i="26"/>
  <c r="T490" i="26"/>
  <c r="J490" i="26"/>
  <c r="O490" i="26" s="1"/>
  <c r="O488" i="26"/>
  <c r="T489" i="26"/>
  <c r="J489" i="26"/>
  <c r="O489" i="26" s="1"/>
  <c r="P489" i="26"/>
  <c r="S489" i="26" s="1"/>
  <c r="P488" i="26"/>
  <c r="S488" i="26"/>
  <c r="T488" i="26"/>
  <c r="L487" i="26"/>
  <c r="R487" i="26" s="1"/>
  <c r="T487" i="26" s="1"/>
  <c r="J487" i="26"/>
  <c r="O487" i="26" s="1"/>
  <c r="P487" i="26"/>
  <c r="S487" i="26" s="1"/>
  <c r="L485" i="26"/>
  <c r="R485" i="26" s="1"/>
  <c r="T485" i="26" s="1"/>
  <c r="K484" i="26"/>
  <c r="P484" i="26" s="1"/>
  <c r="S484" i="26" s="1"/>
  <c r="L483" i="26"/>
  <c r="R483" i="26" s="1"/>
  <c r="T483" i="26" s="1"/>
  <c r="P485" i="26"/>
  <c r="S485" i="26" s="1"/>
  <c r="L486" i="26"/>
  <c r="R486" i="26" s="1"/>
  <c r="S486" i="26" s="1"/>
  <c r="Q486" i="26"/>
  <c r="J485" i="26"/>
  <c r="O485" i="26" s="1"/>
  <c r="J483" i="26"/>
  <c r="O483" i="26" s="1"/>
  <c r="P483" i="26"/>
  <c r="L482" i="26"/>
  <c r="R482" i="26" s="1"/>
  <c r="T482" i="26" s="1"/>
  <c r="P482" i="26"/>
  <c r="L481" i="26"/>
  <c r="R481" i="26" s="1"/>
  <c r="P481" i="26"/>
  <c r="O481" i="26"/>
  <c r="T481" i="26"/>
  <c r="L480" i="26"/>
  <c r="R480" i="26" s="1"/>
  <c r="S480" i="26" s="1"/>
  <c r="Q480" i="26"/>
  <c r="T480" i="26" s="1"/>
  <c r="J480" i="26"/>
  <c r="O480" i="26" s="1"/>
  <c r="P479" i="26"/>
  <c r="L479" i="26"/>
  <c r="R479" i="26" s="1"/>
  <c r="T479" i="26" s="1"/>
  <c r="T478" i="26"/>
  <c r="O478" i="26"/>
  <c r="J479" i="26"/>
  <c r="P478" i="26"/>
  <c r="S478" i="26" s="1"/>
  <c r="L477" i="26"/>
  <c r="R477" i="26" s="1"/>
  <c r="T477" i="26" s="1"/>
  <c r="P477" i="26"/>
  <c r="J477" i="26"/>
  <c r="O477" i="26" s="1"/>
  <c r="P476" i="26"/>
  <c r="L476" i="26"/>
  <c r="R476" i="26" s="1"/>
  <c r="T476" i="26" s="1"/>
  <c r="L475" i="26"/>
  <c r="R475" i="26" s="1"/>
  <c r="T475" i="26" s="1"/>
  <c r="L474" i="26"/>
  <c r="R474" i="26" s="1"/>
  <c r="K473" i="26"/>
  <c r="Q473" i="26" s="1"/>
  <c r="T473" i="26" s="1"/>
  <c r="O471" i="26"/>
  <c r="P474" i="26"/>
  <c r="J475" i="26"/>
  <c r="O475" i="26" s="1"/>
  <c r="P475" i="26"/>
  <c r="T474" i="26"/>
  <c r="J474" i="26"/>
  <c r="O474" i="26" s="1"/>
  <c r="J473" i="26"/>
  <c r="O473" i="26" s="1"/>
  <c r="L472" i="26"/>
  <c r="R472" i="26" s="1"/>
  <c r="T472" i="26" s="1"/>
  <c r="J472" i="26"/>
  <c r="O472" i="26" s="1"/>
  <c r="P472" i="26"/>
  <c r="P471" i="26"/>
  <c r="S471" i="26" s="1"/>
  <c r="O470" i="26"/>
  <c r="L470" i="26"/>
  <c r="R470" i="26" s="1"/>
  <c r="T470" i="26" s="1"/>
  <c r="P470" i="26"/>
  <c r="L469" i="26"/>
  <c r="R469" i="26" s="1"/>
  <c r="T469" i="26" s="1"/>
  <c r="L468" i="26"/>
  <c r="R468" i="26" s="1"/>
  <c r="T468" i="26" s="1"/>
  <c r="M469" i="26"/>
  <c r="N469" i="26" s="1"/>
  <c r="L467" i="26"/>
  <c r="R467" i="26" s="1"/>
  <c r="S467" i="26" s="1"/>
  <c r="J469" i="26"/>
  <c r="P469" i="26"/>
  <c r="J468" i="26"/>
  <c r="O468" i="26" s="1"/>
  <c r="P468" i="26"/>
  <c r="J467" i="26"/>
  <c r="Q467" i="26"/>
  <c r="L466" i="26"/>
  <c r="R466" i="26" s="1"/>
  <c r="T466" i="26" s="1"/>
  <c r="J466" i="26"/>
  <c r="O466" i="26" s="1"/>
  <c r="P466" i="26"/>
  <c r="L465" i="26"/>
  <c r="R465" i="26" s="1"/>
  <c r="S465" i="26" s="1"/>
  <c r="J465" i="26"/>
  <c r="Q465" i="26"/>
  <c r="Q464" i="26"/>
  <c r="L464" i="26"/>
  <c r="R464" i="26" s="1"/>
  <c r="S464" i="26" s="1"/>
  <c r="L462" i="26"/>
  <c r="R462" i="26" s="1"/>
  <c r="T462" i="26" s="1"/>
  <c r="Q463" i="26"/>
  <c r="T463" i="26" s="1"/>
  <c r="P463" i="26"/>
  <c r="S463" i="26" s="1"/>
  <c r="P462" i="26"/>
  <c r="J462" i="26"/>
  <c r="L461" i="26"/>
  <c r="R461" i="26" s="1"/>
  <c r="T461" i="26" s="1"/>
  <c r="L460" i="26"/>
  <c r="R460" i="26" s="1"/>
  <c r="K460" i="26"/>
  <c r="P460" i="26" s="1"/>
  <c r="S460" i="26" s="1"/>
  <c r="P461" i="26"/>
  <c r="J461" i="26"/>
  <c r="O461" i="26" s="1"/>
  <c r="L459" i="26"/>
  <c r="R459" i="26" s="1"/>
  <c r="T459" i="26" s="1"/>
  <c r="P459" i="26"/>
  <c r="L458" i="26"/>
  <c r="R458" i="26" s="1"/>
  <c r="T458" i="26" s="1"/>
  <c r="L457" i="26"/>
  <c r="R457" i="26" s="1"/>
  <c r="L456" i="26"/>
  <c r="R456" i="26" s="1"/>
  <c r="T456" i="26" s="1"/>
  <c r="L455" i="26"/>
  <c r="R455" i="26" s="1"/>
  <c r="T455" i="26" s="1"/>
  <c r="J458" i="26"/>
  <c r="P458" i="26"/>
  <c r="T457" i="26"/>
  <c r="J457" i="26"/>
  <c r="O457" i="26" s="1"/>
  <c r="P457" i="26"/>
  <c r="P456" i="26"/>
  <c r="J456" i="26"/>
  <c r="O456" i="26" s="1"/>
  <c r="J455" i="26"/>
  <c r="O455" i="26" s="1"/>
  <c r="P455" i="26"/>
  <c r="S455" i="26" s="1"/>
  <c r="L454" i="26"/>
  <c r="R454" i="26" s="1"/>
  <c r="S454" i="26" s="1"/>
  <c r="Q454" i="26"/>
  <c r="L453" i="26"/>
  <c r="R453" i="26" s="1"/>
  <c r="L452" i="26"/>
  <c r="R452" i="26" s="1"/>
  <c r="T452" i="26" s="1"/>
  <c r="K451" i="26"/>
  <c r="Q451" i="26" s="1"/>
  <c r="T451" i="26" s="1"/>
  <c r="T453" i="26"/>
  <c r="J453" i="26"/>
  <c r="P453" i="26"/>
  <c r="S453" i="26" s="1"/>
  <c r="J452" i="26"/>
  <c r="O452" i="26" s="1"/>
  <c r="P452" i="26"/>
  <c r="S452" i="26" s="1"/>
  <c r="J451" i="26"/>
  <c r="O451" i="26" s="1"/>
  <c r="P451" i="26"/>
  <c r="S451" i="26" s="1"/>
  <c r="L450" i="26"/>
  <c r="R450" i="26" s="1"/>
  <c r="T450" i="26" s="1"/>
  <c r="J450" i="26"/>
  <c r="O450" i="26" s="1"/>
  <c r="P450" i="26"/>
  <c r="L449" i="26"/>
  <c r="R449" i="26" s="1"/>
  <c r="L448" i="26"/>
  <c r="R448" i="26" s="1"/>
  <c r="T448" i="26" s="1"/>
  <c r="M449" i="26"/>
  <c r="N449" i="26" s="1"/>
  <c r="T449" i="26"/>
  <c r="J449" i="26"/>
  <c r="P449" i="26"/>
  <c r="S449" i="26" s="1"/>
  <c r="J448" i="26"/>
  <c r="O448" i="26" s="1"/>
  <c r="P448" i="26"/>
  <c r="L447" i="26"/>
  <c r="R447" i="26" s="1"/>
  <c r="T447" i="26" s="1"/>
  <c r="J447" i="26"/>
  <c r="O447" i="26" s="1"/>
  <c r="P447" i="26"/>
  <c r="S447" i="26" s="1"/>
  <c r="L446" i="26"/>
  <c r="R446" i="26" s="1"/>
  <c r="T446" i="26" s="1"/>
  <c r="L445" i="26"/>
  <c r="R445" i="26" s="1"/>
  <c r="T445" i="26" s="1"/>
  <c r="L444" i="26"/>
  <c r="R444" i="26" s="1"/>
  <c r="T444" i="26" s="1"/>
  <c r="L443" i="26"/>
  <c r="R443" i="26" s="1"/>
  <c r="L442" i="26"/>
  <c r="R442" i="26" s="1"/>
  <c r="T442" i="26" s="1"/>
  <c r="J446" i="26"/>
  <c r="O446" i="26" s="1"/>
  <c r="P446" i="26"/>
  <c r="J445" i="26"/>
  <c r="P445" i="26"/>
  <c r="J444" i="26"/>
  <c r="O444" i="26" s="1"/>
  <c r="P444" i="26"/>
  <c r="T443" i="26"/>
  <c r="J443" i="26"/>
  <c r="O443" i="26" s="1"/>
  <c r="P443" i="26"/>
  <c r="P442" i="26"/>
  <c r="J442" i="26"/>
  <c r="O442" i="26" s="1"/>
  <c r="L441" i="26"/>
  <c r="R441" i="26" s="1"/>
  <c r="T441" i="26" s="1"/>
  <c r="J441" i="26"/>
  <c r="O441" i="26" s="1"/>
  <c r="P441" i="26"/>
  <c r="P440" i="26"/>
  <c r="L440" i="26"/>
  <c r="R440" i="26" s="1"/>
  <c r="L439" i="26"/>
  <c r="R439" i="26" s="1"/>
  <c r="S439" i="26" s="1"/>
  <c r="T440" i="26"/>
  <c r="Q439" i="26"/>
  <c r="J440" i="26"/>
  <c r="J439" i="26"/>
  <c r="O439" i="26" s="1"/>
  <c r="L438" i="26"/>
  <c r="R438" i="26" s="1"/>
  <c r="T438" i="26"/>
  <c r="J438" i="26"/>
  <c r="O438" i="26" s="1"/>
  <c r="P438" i="26"/>
  <c r="S438" i="26" s="1"/>
  <c r="T437" i="26"/>
  <c r="K435" i="26"/>
  <c r="Q435" i="26" s="1"/>
  <c r="L436" i="26"/>
  <c r="R436" i="26" s="1"/>
  <c r="S436" i="26" s="1"/>
  <c r="L435" i="26"/>
  <c r="R435" i="26" s="1"/>
  <c r="P437" i="26"/>
  <c r="S437" i="26" s="1"/>
  <c r="Q436" i="26"/>
  <c r="J436" i="26"/>
  <c r="O436" i="26" s="1"/>
  <c r="T435" i="26"/>
  <c r="J435" i="26"/>
  <c r="O435" i="26" s="1"/>
  <c r="P435" i="26"/>
  <c r="S435" i="26" s="1"/>
  <c r="L434" i="26"/>
  <c r="R434" i="26" s="1"/>
  <c r="S434" i="26"/>
  <c r="L433" i="26"/>
  <c r="R433" i="26" s="1"/>
  <c r="T433" i="26" s="1"/>
  <c r="O434" i="26"/>
  <c r="K432" i="26"/>
  <c r="P432" i="26" s="1"/>
  <c r="S432" i="26" s="1"/>
  <c r="M432" i="26"/>
  <c r="Q434" i="26"/>
  <c r="P433" i="26"/>
  <c r="S433" i="26" s="1"/>
  <c r="Q432" i="26"/>
  <c r="T432" i="26" s="1"/>
  <c r="P431" i="26"/>
  <c r="S431" i="26" s="1"/>
  <c r="T431" i="26"/>
  <c r="L430" i="26"/>
  <c r="R430" i="26" s="1"/>
  <c r="T430" i="26" s="1"/>
  <c r="L429" i="26"/>
  <c r="R429" i="26" s="1"/>
  <c r="T429" i="26" s="1"/>
  <c r="J430" i="26"/>
  <c r="P430" i="26"/>
  <c r="S430" i="26" s="1"/>
  <c r="J429" i="26"/>
  <c r="O429" i="26" s="1"/>
  <c r="P429" i="26"/>
  <c r="O427" i="26"/>
  <c r="P428" i="26"/>
  <c r="S428" i="26"/>
  <c r="T427" i="26"/>
  <c r="P427" i="26"/>
  <c r="L426" i="26"/>
  <c r="R426" i="26" s="1"/>
  <c r="T426" i="26" s="1"/>
  <c r="L425" i="26"/>
  <c r="R425" i="26" s="1"/>
  <c r="L424" i="26"/>
  <c r="R424" i="26" s="1"/>
  <c r="T424" i="26" s="1"/>
  <c r="L423" i="26"/>
  <c r="R423" i="26" s="1"/>
  <c r="T423" i="26" s="1"/>
  <c r="K421" i="26"/>
  <c r="Q421" i="26" s="1"/>
  <c r="L422" i="26"/>
  <c r="R422" i="26" s="1"/>
  <c r="T422" i="26" s="1"/>
  <c r="L421" i="26"/>
  <c r="R421" i="26" s="1"/>
  <c r="J426" i="26"/>
  <c r="O426" i="26" s="1"/>
  <c r="P426" i="26"/>
  <c r="S425" i="26"/>
  <c r="J425" i="26"/>
  <c r="Q425" i="26"/>
  <c r="J424" i="26"/>
  <c r="O424" i="26" s="1"/>
  <c r="P424" i="26"/>
  <c r="S424" i="26" s="1"/>
  <c r="J423" i="26"/>
  <c r="O423" i="26" s="1"/>
  <c r="P423" i="26"/>
  <c r="S423" i="26" s="1"/>
  <c r="J422" i="26"/>
  <c r="O422" i="26" s="1"/>
  <c r="P422" i="26"/>
  <c r="J421" i="26"/>
  <c r="O421" i="26" s="1"/>
  <c r="P421" i="26"/>
  <c r="S421" i="26" s="1"/>
  <c r="L420" i="26"/>
  <c r="R420" i="26" s="1"/>
  <c r="T420" i="26" s="1"/>
  <c r="P420" i="26"/>
  <c r="S420" i="26" s="1"/>
  <c r="J420" i="26"/>
  <c r="O420" i="26" s="1"/>
  <c r="L419" i="26"/>
  <c r="R419" i="26" s="1"/>
  <c r="T419" i="26" s="1"/>
  <c r="J419" i="26"/>
  <c r="P419" i="26"/>
  <c r="L418" i="26"/>
  <c r="R418" i="26" s="1"/>
  <c r="T418" i="26" s="1"/>
  <c r="J418" i="26"/>
  <c r="O418" i="26" s="1"/>
  <c r="P418" i="26"/>
  <c r="S418" i="26" s="1"/>
  <c r="K416" i="26"/>
  <c r="Q416" i="26" s="1"/>
  <c r="L417" i="26"/>
  <c r="R417" i="26" s="1"/>
  <c r="S417" i="26" s="1"/>
  <c r="K415" i="26"/>
  <c r="Q415" i="26" s="1"/>
  <c r="T415" i="26" s="1"/>
  <c r="L416" i="26"/>
  <c r="R416" i="26" s="1"/>
  <c r="L415" i="26"/>
  <c r="R415" i="26" s="1"/>
  <c r="K414" i="26"/>
  <c r="Q414" i="26" s="1"/>
  <c r="K413" i="26"/>
  <c r="Q413" i="26" s="1"/>
  <c r="T413" i="26" s="1"/>
  <c r="L412" i="26"/>
  <c r="R412" i="26" s="1"/>
  <c r="Q417" i="26"/>
  <c r="J417" i="26"/>
  <c r="J416" i="26"/>
  <c r="O416" i="26" s="1"/>
  <c r="P414" i="26"/>
  <c r="J415" i="26"/>
  <c r="O415" i="26" s="1"/>
  <c r="P415" i="26"/>
  <c r="O409" i="26"/>
  <c r="O414" i="26"/>
  <c r="S414" i="26"/>
  <c r="T414" i="26"/>
  <c r="P413" i="26"/>
  <c r="S413" i="26" s="1"/>
  <c r="T412" i="26"/>
  <c r="J412" i="26"/>
  <c r="O412" i="26" s="1"/>
  <c r="P412" i="26"/>
  <c r="S412" i="26" s="1"/>
  <c r="L411" i="26"/>
  <c r="R411" i="26" s="1"/>
  <c r="T411" i="26" s="1"/>
  <c r="J411" i="26"/>
  <c r="O411" i="26" s="1"/>
  <c r="P411" i="26"/>
  <c r="L410" i="26"/>
  <c r="R410" i="26" s="1"/>
  <c r="T410" i="26" s="1"/>
  <c r="J410" i="26"/>
  <c r="O410" i="26" s="1"/>
  <c r="P410" i="26"/>
  <c r="L409" i="26"/>
  <c r="R409" i="26" s="1"/>
  <c r="T409" i="26" s="1"/>
  <c r="P409" i="26"/>
  <c r="P408" i="26"/>
  <c r="S408" i="26" s="1"/>
  <c r="T408" i="26"/>
  <c r="L407" i="26"/>
  <c r="R407" i="26" s="1"/>
  <c r="T407" i="26" s="1"/>
  <c r="L406" i="26"/>
  <c r="R406" i="26" s="1"/>
  <c r="T406" i="26" s="1"/>
  <c r="L405" i="26"/>
  <c r="R405" i="26" s="1"/>
  <c r="L404" i="26"/>
  <c r="R404" i="26" s="1"/>
  <c r="L403" i="26"/>
  <c r="R403" i="26" s="1"/>
  <c r="L400" i="26"/>
  <c r="R400" i="26" s="1"/>
  <c r="S400" i="26" s="1"/>
  <c r="L402" i="26"/>
  <c r="R402" i="26" s="1"/>
  <c r="T402" i="26" s="1"/>
  <c r="M404" i="26"/>
  <c r="J407" i="26"/>
  <c r="P407" i="26"/>
  <c r="S407" i="26" s="1"/>
  <c r="J406" i="26"/>
  <c r="P406" i="26"/>
  <c r="T405" i="26"/>
  <c r="J405" i="26"/>
  <c r="P405" i="26"/>
  <c r="J404" i="26"/>
  <c r="O404" i="26" s="1"/>
  <c r="Q404" i="26"/>
  <c r="T404" i="26" s="1"/>
  <c r="S403" i="26"/>
  <c r="J403" i="26"/>
  <c r="O403" i="26" s="1"/>
  <c r="Q403" i="26"/>
  <c r="T403" i="26" s="1"/>
  <c r="P402" i="26"/>
  <c r="J402" i="26"/>
  <c r="O402" i="26" s="1"/>
  <c r="T401" i="26"/>
  <c r="J401" i="26"/>
  <c r="P401" i="26"/>
  <c r="S401" i="26" s="1"/>
  <c r="Q400" i="26"/>
  <c r="J400" i="26"/>
  <c r="O400" i="26" s="1"/>
  <c r="O399" i="26"/>
  <c r="L399" i="26"/>
  <c r="R399" i="26" s="1"/>
  <c r="T399" i="26" s="1"/>
  <c r="P399" i="26"/>
  <c r="L398" i="26"/>
  <c r="R398" i="26" s="1"/>
  <c r="T398" i="26" s="1"/>
  <c r="L397" i="26"/>
  <c r="R397" i="26" s="1"/>
  <c r="T397" i="26" s="1"/>
  <c r="K396" i="26"/>
  <c r="Q396" i="26" s="1"/>
  <c r="T396" i="26"/>
  <c r="K395" i="26"/>
  <c r="Q395" i="26" s="1"/>
  <c r="P398" i="26"/>
  <c r="S398" i="26" s="1"/>
  <c r="P397" i="26"/>
  <c r="J397" i="26"/>
  <c r="O397" i="26" s="1"/>
  <c r="P396" i="26"/>
  <c r="S396" i="26" s="1"/>
  <c r="L395" i="26"/>
  <c r="R395" i="26" s="1"/>
  <c r="L394" i="26"/>
  <c r="R394" i="26" s="1"/>
  <c r="T394" i="26" s="1"/>
  <c r="L393" i="26"/>
  <c r="R393" i="26" s="1"/>
  <c r="T393" i="26" s="1"/>
  <c r="J394" i="26"/>
  <c r="O394" i="26" s="1"/>
  <c r="P394" i="26"/>
  <c r="J393" i="26"/>
  <c r="P393" i="26"/>
  <c r="L392" i="26"/>
  <c r="R392" i="26" s="1"/>
  <c r="T392" i="26" s="1"/>
  <c r="L391" i="26"/>
  <c r="R391" i="26" s="1"/>
  <c r="T391" i="26" s="1"/>
  <c r="M392" i="26"/>
  <c r="L390" i="26"/>
  <c r="R390" i="26" s="1"/>
  <c r="S390" i="26" s="1"/>
  <c r="L389" i="26"/>
  <c r="R389" i="26" s="1"/>
  <c r="T389" i="26" s="1"/>
  <c r="J392" i="26"/>
  <c r="P392" i="26"/>
  <c r="J391" i="26"/>
  <c r="O391" i="26" s="1"/>
  <c r="P391" i="26"/>
  <c r="J390" i="26"/>
  <c r="Q390" i="26"/>
  <c r="J389" i="26"/>
  <c r="O389" i="26" s="1"/>
  <c r="P389" i="26"/>
  <c r="L388" i="26"/>
  <c r="R388" i="26" s="1"/>
  <c r="T388" i="26" s="1"/>
  <c r="P388" i="26"/>
  <c r="T387" i="26"/>
  <c r="L386" i="26"/>
  <c r="R386" i="26" s="1"/>
  <c r="L385" i="26"/>
  <c r="R385" i="26" s="1"/>
  <c r="T385" i="26" s="1"/>
  <c r="P385" i="26"/>
  <c r="P387" i="26"/>
  <c r="S387" i="26" s="1"/>
  <c r="J386" i="26"/>
  <c r="O386" i="26" s="1"/>
  <c r="L384" i="26"/>
  <c r="R384" i="26" s="1"/>
  <c r="T384" i="26"/>
  <c r="J384" i="26"/>
  <c r="O384" i="26" s="1"/>
  <c r="P384" i="26"/>
  <c r="S384" i="26" s="1"/>
  <c r="P383" i="26"/>
  <c r="S383" i="26"/>
  <c r="T383" i="26"/>
  <c r="L382" i="26"/>
  <c r="R382" i="26" s="1"/>
  <c r="T382" i="26" s="1"/>
  <c r="K380" i="26"/>
  <c r="Q380" i="26" s="1"/>
  <c r="T380" i="26" s="1"/>
  <c r="L381" i="26"/>
  <c r="R381" i="26" s="1"/>
  <c r="T381" i="26" s="1"/>
  <c r="L380" i="26"/>
  <c r="R380" i="26" s="1"/>
  <c r="J382" i="26"/>
  <c r="O382" i="26" s="1"/>
  <c r="P382" i="26"/>
  <c r="P381" i="26"/>
  <c r="J381" i="26"/>
  <c r="O381" i="26" s="1"/>
  <c r="J380" i="26"/>
  <c r="O380" i="26" s="1"/>
  <c r="L379" i="26"/>
  <c r="R379" i="26" s="1"/>
  <c r="T379" i="26" s="1"/>
  <c r="J379" i="26"/>
  <c r="O379" i="26" s="1"/>
  <c r="P379" i="26"/>
  <c r="L378" i="26"/>
  <c r="R378" i="26" s="1"/>
  <c r="T378" i="26" s="1"/>
  <c r="K377" i="26"/>
  <c r="Q377" i="26" s="1"/>
  <c r="K376" i="26"/>
  <c r="Q376" i="26" s="1"/>
  <c r="T376" i="26" s="1"/>
  <c r="M377" i="26"/>
  <c r="L375" i="26"/>
  <c r="R375" i="26" s="1"/>
  <c r="T375" i="26" s="1"/>
  <c r="L374" i="26"/>
  <c r="R374" i="26" s="1"/>
  <c r="J378" i="26"/>
  <c r="P378" i="26"/>
  <c r="L377" i="26"/>
  <c r="R377" i="26" s="1"/>
  <c r="P374" i="26"/>
  <c r="J375" i="26"/>
  <c r="P375" i="26"/>
  <c r="S374" i="26"/>
  <c r="T374" i="26"/>
  <c r="J374" i="26"/>
  <c r="O374" i="26" s="1"/>
  <c r="T373" i="26"/>
  <c r="P373" i="26"/>
  <c r="L372" i="26"/>
  <c r="R372" i="26" s="1"/>
  <c r="T372" i="26" s="1"/>
  <c r="L371" i="26"/>
  <c r="R371" i="26" s="1"/>
  <c r="T371" i="26" s="1"/>
  <c r="P371" i="26"/>
  <c r="J372" i="26"/>
  <c r="O372" i="26" s="1"/>
  <c r="P372" i="26"/>
  <c r="J371" i="26"/>
  <c r="O371" i="26" s="1"/>
  <c r="L370" i="26"/>
  <c r="R370" i="26" s="1"/>
  <c r="T370" i="26" s="1"/>
  <c r="J370" i="26"/>
  <c r="O370" i="26" s="1"/>
  <c r="P370" i="26"/>
  <c r="P369" i="26"/>
  <c r="S369" i="26" s="1"/>
  <c r="L369" i="26"/>
  <c r="R369" i="26" s="1"/>
  <c r="K368" i="26"/>
  <c r="Q368" i="26" s="1"/>
  <c r="T368" i="26" s="1"/>
  <c r="T369" i="26"/>
  <c r="J369" i="26"/>
  <c r="L367" i="26"/>
  <c r="R367" i="26" s="1"/>
  <c r="J367" i="26"/>
  <c r="O367" i="26" s="1"/>
  <c r="T366" i="26"/>
  <c r="P366" i="26"/>
  <c r="S366" i="26" s="1"/>
  <c r="T365" i="26"/>
  <c r="P365" i="26"/>
  <c r="S365" i="26" s="1"/>
  <c r="L364" i="26"/>
  <c r="R364" i="26" s="1"/>
  <c r="T364" i="26" s="1"/>
  <c r="L363" i="26"/>
  <c r="R363" i="26" s="1"/>
  <c r="T363" i="26" s="1"/>
  <c r="L362" i="26"/>
  <c r="R362" i="26" s="1"/>
  <c r="J364" i="26"/>
  <c r="O364" i="26" s="1"/>
  <c r="P364" i="26"/>
  <c r="J363" i="26"/>
  <c r="P363" i="26"/>
  <c r="J362" i="26"/>
  <c r="O362" i="26" s="1"/>
  <c r="P362" i="26"/>
  <c r="S362" i="26" s="1"/>
  <c r="L361" i="26"/>
  <c r="R361" i="26" s="1"/>
  <c r="T361" i="26" s="1"/>
  <c r="J361" i="26"/>
  <c r="O361" i="26" s="1"/>
  <c r="P361" i="26"/>
  <c r="S361" i="26" s="1"/>
  <c r="P360" i="26"/>
  <c r="S360" i="26" s="1"/>
  <c r="L360" i="26"/>
  <c r="R360" i="26" s="1"/>
  <c r="T360" i="26" s="1"/>
  <c r="L359" i="26"/>
  <c r="R359" i="26" s="1"/>
  <c r="T359" i="26" s="1"/>
  <c r="L358" i="26"/>
  <c r="R358" i="26" s="1"/>
  <c r="T358" i="26" s="1"/>
  <c r="J360" i="26"/>
  <c r="J359" i="26"/>
  <c r="O359" i="26" s="1"/>
  <c r="P359" i="26"/>
  <c r="J358" i="26"/>
  <c r="O358" i="26" s="1"/>
  <c r="P358" i="26"/>
  <c r="L357" i="26"/>
  <c r="R357" i="26" s="1"/>
  <c r="T357" i="26" s="1"/>
  <c r="J357" i="26"/>
  <c r="O357" i="26" s="1"/>
  <c r="P357" i="26"/>
  <c r="L356" i="26"/>
  <c r="R356" i="26" s="1"/>
  <c r="T356" i="26" s="1"/>
  <c r="L355" i="26"/>
  <c r="R355" i="26" s="1"/>
  <c r="S355" i="26" s="1"/>
  <c r="M356" i="26"/>
  <c r="N356" i="26" s="1"/>
  <c r="L354" i="26"/>
  <c r="R354" i="26" s="1"/>
  <c r="T354" i="26" s="1"/>
  <c r="K353" i="26"/>
  <c r="Q353" i="26" s="1"/>
  <c r="J356" i="26"/>
  <c r="P356" i="26"/>
  <c r="Q355" i="26"/>
  <c r="T355" i="26" s="1"/>
  <c r="J355" i="26"/>
  <c r="O355" i="26" s="1"/>
  <c r="J354" i="26"/>
  <c r="P354" i="26"/>
  <c r="L353" i="26"/>
  <c r="R353" i="26" s="1"/>
  <c r="T353" i="26" s="1"/>
  <c r="P353" i="26"/>
  <c r="L352" i="26"/>
  <c r="R352" i="26" s="1"/>
  <c r="T352" i="26" s="1"/>
  <c r="O351" i="26"/>
  <c r="Q351" i="26"/>
  <c r="T351" i="26" s="1"/>
  <c r="P351" i="26"/>
  <c r="S351" i="26" s="1"/>
  <c r="J352" i="26"/>
  <c r="O352" i="26" s="1"/>
  <c r="P352" i="26"/>
  <c r="S352" i="26" s="1"/>
  <c r="L350" i="26"/>
  <c r="R350" i="26" s="1"/>
  <c r="T350" i="26" s="1"/>
  <c r="J350" i="26"/>
  <c r="O350" i="26" s="1"/>
  <c r="P350" i="26"/>
  <c r="L348" i="26"/>
  <c r="R348" i="26" s="1"/>
  <c r="T348" i="26" s="1"/>
  <c r="L347" i="26"/>
  <c r="R347" i="26" s="1"/>
  <c r="S347" i="26" s="1"/>
  <c r="L346" i="26"/>
  <c r="R346" i="26" s="1"/>
  <c r="T346" i="26" s="1"/>
  <c r="L345" i="26"/>
  <c r="R345" i="26" s="1"/>
  <c r="T345" i="26" s="1"/>
  <c r="L349" i="26"/>
  <c r="R349" i="26" s="1"/>
  <c r="T349" i="26" s="1"/>
  <c r="P349" i="26"/>
  <c r="Q347" i="26"/>
  <c r="T347" i="26" s="1"/>
  <c r="J348" i="26"/>
  <c r="O348" i="26" s="1"/>
  <c r="P348" i="26"/>
  <c r="S348" i="26" s="1"/>
  <c r="J347" i="26"/>
  <c r="O347" i="26" s="1"/>
  <c r="J346" i="26"/>
  <c r="O346" i="26" s="1"/>
  <c r="P346" i="26"/>
  <c r="J345" i="26"/>
  <c r="O345" i="26" s="1"/>
  <c r="P345" i="26"/>
  <c r="L343" i="26"/>
  <c r="R343" i="26" s="1"/>
  <c r="T343" i="26" s="1"/>
  <c r="L342" i="26"/>
  <c r="R342" i="26" s="1"/>
  <c r="L344" i="26"/>
  <c r="R344" i="26" s="1"/>
  <c r="S344" i="26" s="1"/>
  <c r="Q344" i="26"/>
  <c r="J343" i="26"/>
  <c r="P343" i="26"/>
  <c r="S343" i="26" s="1"/>
  <c r="T342" i="26"/>
  <c r="J342" i="26"/>
  <c r="O342" i="26" s="1"/>
  <c r="P342" i="26"/>
  <c r="L341" i="26"/>
  <c r="R341" i="26" s="1"/>
  <c r="T341" i="26" s="1"/>
  <c r="J341" i="26"/>
  <c r="O341" i="26" s="1"/>
  <c r="P341" i="26"/>
  <c r="L340" i="26"/>
  <c r="R340" i="26" s="1"/>
  <c r="T340" i="26" s="1"/>
  <c r="L339" i="26"/>
  <c r="R339" i="26" s="1"/>
  <c r="S339" i="26" s="1"/>
  <c r="J340" i="26"/>
  <c r="P340" i="26"/>
  <c r="J339" i="26"/>
  <c r="O339" i="26" s="1"/>
  <c r="Q339" i="26"/>
  <c r="L338" i="26"/>
  <c r="R338" i="26" s="1"/>
  <c r="T338" i="26" s="1"/>
  <c r="J338" i="26"/>
  <c r="O338" i="26" s="1"/>
  <c r="P338" i="26"/>
  <c r="L337" i="26"/>
  <c r="R337" i="26" s="1"/>
  <c r="T337" i="26" s="1"/>
  <c r="J337" i="26"/>
  <c r="O337" i="26" s="1"/>
  <c r="P337" i="26"/>
  <c r="S337" i="26" s="1"/>
  <c r="L336" i="26"/>
  <c r="R336" i="26" s="1"/>
  <c r="T336" i="26" s="1"/>
  <c r="P336" i="26"/>
  <c r="J336" i="26"/>
  <c r="O336" i="26" s="1"/>
  <c r="O335" i="26"/>
  <c r="L335" i="26"/>
  <c r="R335" i="26" s="1"/>
  <c r="T335" i="26" s="1"/>
  <c r="P335" i="26"/>
  <c r="L334" i="26"/>
  <c r="R334" i="26" s="1"/>
  <c r="T334" i="26" s="1"/>
  <c r="J334" i="26"/>
  <c r="O334" i="26" s="1"/>
  <c r="P333" i="26"/>
  <c r="S333" i="26" s="1"/>
  <c r="L333" i="26"/>
  <c r="R333" i="26" s="1"/>
  <c r="T333" i="26" s="1"/>
  <c r="L332" i="26"/>
  <c r="R332" i="26" s="1"/>
  <c r="L331" i="26"/>
  <c r="R331" i="26" s="1"/>
  <c r="T331" i="26" s="1"/>
  <c r="Q332" i="26"/>
  <c r="P332" i="26"/>
  <c r="J331" i="26"/>
  <c r="O331" i="26" s="1"/>
  <c r="P331" i="26"/>
  <c r="S331" i="26" s="1"/>
  <c r="P330" i="26"/>
  <c r="L330" i="26"/>
  <c r="R330" i="26" s="1"/>
  <c r="T330" i="26" s="1"/>
  <c r="J330" i="26"/>
  <c r="T329" i="26"/>
  <c r="P329" i="26"/>
  <c r="S329" i="26" s="1"/>
  <c r="L328" i="26"/>
  <c r="R328" i="26" s="1"/>
  <c r="T328" i="26" s="1"/>
  <c r="J328" i="26"/>
  <c r="O328" i="26" s="1"/>
  <c r="P328" i="26"/>
  <c r="O327" i="26"/>
  <c r="Q326" i="26"/>
  <c r="T326" i="26" s="1"/>
  <c r="L327" i="26"/>
  <c r="R327" i="26" s="1"/>
  <c r="T327" i="26" s="1"/>
  <c r="P327" i="26"/>
  <c r="L325" i="26"/>
  <c r="R325" i="26" s="1"/>
  <c r="T325" i="26" s="1"/>
  <c r="K324" i="26"/>
  <c r="Q324" i="26" s="1"/>
  <c r="L324" i="26"/>
  <c r="R324" i="26" s="1"/>
  <c r="S326" i="26"/>
  <c r="J325" i="26"/>
  <c r="O325" i="26" s="1"/>
  <c r="J324" i="26"/>
  <c r="O324" i="26" s="1"/>
  <c r="L323" i="26"/>
  <c r="R323" i="26" s="1"/>
  <c r="T323" i="26" s="1"/>
  <c r="J323" i="26"/>
  <c r="O323" i="26" s="1"/>
  <c r="P323" i="26"/>
  <c r="S323" i="26" s="1"/>
  <c r="P322" i="26"/>
  <c r="L322" i="26"/>
  <c r="R322" i="26" s="1"/>
  <c r="T322" i="26" s="1"/>
  <c r="K321" i="26"/>
  <c r="Q321" i="26" s="1"/>
  <c r="L321" i="26"/>
  <c r="R321" i="26" s="1"/>
  <c r="J322" i="26"/>
  <c r="L320" i="26"/>
  <c r="R320" i="26" s="1"/>
  <c r="T320" i="26" s="1"/>
  <c r="J320" i="26"/>
  <c r="O320" i="26" s="1"/>
  <c r="P320" i="26"/>
  <c r="L319" i="26"/>
  <c r="R319" i="26" s="1"/>
  <c r="L318" i="26"/>
  <c r="R318" i="26" s="1"/>
  <c r="T319" i="26"/>
  <c r="J319" i="26"/>
  <c r="P319" i="26"/>
  <c r="J318" i="26"/>
  <c r="O318" i="26" s="1"/>
  <c r="P318" i="26"/>
  <c r="L317" i="26"/>
  <c r="R317" i="26" s="1"/>
  <c r="T317" i="26" s="1"/>
  <c r="J317" i="26"/>
  <c r="O317" i="26" s="1"/>
  <c r="P317" i="26"/>
  <c r="L316" i="26"/>
  <c r="R316" i="26" s="1"/>
  <c r="L315" i="26"/>
  <c r="R315" i="26" s="1"/>
  <c r="T315" i="26" s="1"/>
  <c r="M316" i="26"/>
  <c r="N316" i="26" s="1"/>
  <c r="L314" i="26"/>
  <c r="R314" i="26" s="1"/>
  <c r="T314" i="26" s="1"/>
  <c r="L313" i="26"/>
  <c r="R313" i="26" s="1"/>
  <c r="T313" i="26" s="1"/>
  <c r="T316" i="26"/>
  <c r="J316" i="26"/>
  <c r="P316" i="26"/>
  <c r="J315" i="26"/>
  <c r="O315" i="26" s="1"/>
  <c r="P315" i="26"/>
  <c r="S315" i="26" s="1"/>
  <c r="J314" i="26"/>
  <c r="P314" i="26"/>
  <c r="L312" i="26"/>
  <c r="R312" i="26" s="1"/>
  <c r="S312" i="26" s="1"/>
  <c r="Q312" i="26"/>
  <c r="T311" i="26"/>
  <c r="K310" i="26"/>
  <c r="Q310" i="26" s="1"/>
  <c r="T310" i="26" s="1"/>
  <c r="L309" i="26"/>
  <c r="R309" i="26" s="1"/>
  <c r="P311" i="26"/>
  <c r="S311" i="26" s="1"/>
  <c r="L308" i="26"/>
  <c r="R308" i="26" s="1"/>
  <c r="M309" i="26"/>
  <c r="L307" i="26"/>
  <c r="R307" i="26" s="1"/>
  <c r="T307" i="26" s="1"/>
  <c r="L306" i="26"/>
  <c r="R306" i="26" s="1"/>
  <c r="T309" i="26"/>
  <c r="J309" i="26"/>
  <c r="O309" i="26" s="1"/>
  <c r="P309" i="26"/>
  <c r="S309" i="26" s="1"/>
  <c r="T308" i="26"/>
  <c r="J308" i="26"/>
  <c r="O308" i="26" s="1"/>
  <c r="P308" i="26"/>
  <c r="S308" i="26" s="1"/>
  <c r="J307" i="26"/>
  <c r="P307" i="26"/>
  <c r="J306" i="26"/>
  <c r="O306" i="26" s="1"/>
  <c r="P306" i="26"/>
  <c r="P305" i="26"/>
  <c r="O305" i="26"/>
  <c r="L305" i="26"/>
  <c r="R305" i="26" s="1"/>
  <c r="S305" i="26" s="1"/>
  <c r="L304" i="26"/>
  <c r="R304" i="26" s="1"/>
  <c r="K300" i="26"/>
  <c r="Q300" i="26" s="1"/>
  <c r="T300" i="26" s="1"/>
  <c r="L302" i="26"/>
  <c r="R302" i="26" s="1"/>
  <c r="M304" i="26"/>
  <c r="N304" i="26" s="1"/>
  <c r="N303" i="26"/>
  <c r="Q303" i="26"/>
  <c r="T303" i="26" s="1"/>
  <c r="P303" i="26"/>
  <c r="S303" i="26" s="1"/>
  <c r="T304" i="26"/>
  <c r="K302" i="26"/>
  <c r="N302" i="26"/>
  <c r="J304" i="26"/>
  <c r="P304" i="26"/>
  <c r="L301" i="26"/>
  <c r="R301" i="26" s="1"/>
  <c r="P300" i="26"/>
  <c r="S300" i="26" s="1"/>
  <c r="T301" i="26"/>
  <c r="J301" i="26"/>
  <c r="P301" i="26"/>
  <c r="S301" i="26" s="1"/>
  <c r="L299" i="26"/>
  <c r="R299" i="26" s="1"/>
  <c r="T299" i="26"/>
  <c r="J299" i="26"/>
  <c r="O299" i="26" s="1"/>
  <c r="P299" i="26"/>
  <c r="S299" i="26" s="1"/>
  <c r="L298" i="26"/>
  <c r="R298" i="26" s="1"/>
  <c r="T298" i="26" s="1"/>
  <c r="J298" i="26"/>
  <c r="O298" i="26" s="1"/>
  <c r="P298" i="26"/>
  <c r="S298" i="26" s="1"/>
  <c r="L297" i="26"/>
  <c r="R297" i="26" s="1"/>
  <c r="K296" i="26"/>
  <c r="L296" i="26"/>
  <c r="R296" i="26" s="1"/>
  <c r="K295" i="26"/>
  <c r="Q295" i="26" s="1"/>
  <c r="T295" i="26" s="1"/>
  <c r="Q296" i="26"/>
  <c r="P296" i="26"/>
  <c r="S296" i="26" s="1"/>
  <c r="T297" i="26"/>
  <c r="J297" i="26"/>
  <c r="O297" i="26" s="1"/>
  <c r="P297" i="26"/>
  <c r="S297" i="26" s="1"/>
  <c r="L294" i="26"/>
  <c r="R294" i="26" s="1"/>
  <c r="T294" i="26" s="1"/>
  <c r="L293" i="26"/>
  <c r="R293" i="26" s="1"/>
  <c r="S293" i="26" s="1"/>
  <c r="L292" i="26"/>
  <c r="R292" i="26" s="1"/>
  <c r="T292" i="26" s="1"/>
  <c r="Q293" i="26"/>
  <c r="P294" i="26"/>
  <c r="J294" i="26"/>
  <c r="J293" i="26"/>
  <c r="O293" i="26" s="1"/>
  <c r="J292" i="26"/>
  <c r="O292" i="26" s="1"/>
  <c r="P292" i="26"/>
  <c r="S292" i="26" s="1"/>
  <c r="L291" i="26"/>
  <c r="R291" i="26" s="1"/>
  <c r="T291" i="26" s="1"/>
  <c r="J291" i="26"/>
  <c r="O291" i="26" s="1"/>
  <c r="P291" i="26"/>
  <c r="P290" i="26"/>
  <c r="L290" i="26"/>
  <c r="R290" i="26" s="1"/>
  <c r="K289" i="26"/>
  <c r="Q289" i="26" s="1"/>
  <c r="T289" i="26" s="1"/>
  <c r="L289" i="26"/>
  <c r="R289" i="26" s="1"/>
  <c r="N289" i="26"/>
  <c r="J290" i="26"/>
  <c r="O290" i="26" s="1"/>
  <c r="L288" i="26"/>
  <c r="R288" i="26" s="1"/>
  <c r="T288" i="26" s="1"/>
  <c r="K287" i="26"/>
  <c r="Q287" i="26" s="1"/>
  <c r="L287" i="26"/>
  <c r="R287" i="26" s="1"/>
  <c r="N287" i="26"/>
  <c r="J288" i="26"/>
  <c r="O288" i="26" s="1"/>
  <c r="P288" i="26"/>
  <c r="L286" i="26"/>
  <c r="R286" i="26" s="1"/>
  <c r="T286" i="26" s="1"/>
  <c r="L285" i="26"/>
  <c r="R285" i="26" s="1"/>
  <c r="L284" i="26"/>
  <c r="R284" i="26" s="1"/>
  <c r="M286" i="26"/>
  <c r="N286" i="26" s="1"/>
  <c r="N285" i="26"/>
  <c r="Q285" i="26"/>
  <c r="P285" i="26"/>
  <c r="K284" i="26"/>
  <c r="J286" i="26"/>
  <c r="P286" i="26"/>
  <c r="O283" i="26"/>
  <c r="N284" i="26"/>
  <c r="L283" i="26"/>
  <c r="R283" i="26" s="1"/>
  <c r="T283" i="26" s="1"/>
  <c r="P283" i="26"/>
  <c r="L282" i="26"/>
  <c r="R282" i="26" s="1"/>
  <c r="T282" i="26" s="1"/>
  <c r="J282" i="26"/>
  <c r="O282" i="26" s="1"/>
  <c r="P282" i="26"/>
  <c r="L281" i="26"/>
  <c r="R281" i="26" s="1"/>
  <c r="S281" i="26" s="1"/>
  <c r="Q281" i="26"/>
  <c r="J281" i="26"/>
  <c r="L280" i="26"/>
  <c r="R280" i="26" s="1"/>
  <c r="S280" i="26" s="1"/>
  <c r="Q280" i="26"/>
  <c r="J280" i="26"/>
  <c r="O280" i="26" s="1"/>
  <c r="L279" i="26"/>
  <c r="R279" i="26" s="1"/>
  <c r="P279" i="26"/>
  <c r="T279" i="26"/>
  <c r="L277" i="26"/>
  <c r="R277" i="26" s="1"/>
  <c r="N277" i="26"/>
  <c r="Q277" i="26"/>
  <c r="O278" i="26"/>
  <c r="L278" i="26"/>
  <c r="R278" i="26" s="1"/>
  <c r="T278" i="26" s="1"/>
  <c r="P278" i="26"/>
  <c r="K275" i="26"/>
  <c r="Q275" i="26" s="1"/>
  <c r="T275" i="26" s="1"/>
  <c r="L275" i="26"/>
  <c r="R275" i="26" s="1"/>
  <c r="N275" i="26"/>
  <c r="O276" i="26"/>
  <c r="L276" i="26"/>
  <c r="R276" i="26" s="1"/>
  <c r="T276" i="26" s="1"/>
  <c r="P276" i="26"/>
  <c r="L274" i="26"/>
  <c r="R274" i="26" s="1"/>
  <c r="S274" i="26" s="1"/>
  <c r="K273" i="26"/>
  <c r="P273" i="26" s="1"/>
  <c r="L273" i="26"/>
  <c r="R273" i="26" s="1"/>
  <c r="L272" i="26"/>
  <c r="R272" i="26" s="1"/>
  <c r="M274" i="26"/>
  <c r="N274" i="26" s="1"/>
  <c r="N273" i="26"/>
  <c r="Q273" i="26"/>
  <c r="Q274" i="26"/>
  <c r="K272" i="26"/>
  <c r="N272" i="26"/>
  <c r="J274" i="26"/>
  <c r="L271" i="26"/>
  <c r="R271" i="26" s="1"/>
  <c r="T271" i="26" s="1"/>
  <c r="L270" i="26"/>
  <c r="R270" i="26" s="1"/>
  <c r="S270" i="26" s="1"/>
  <c r="J271" i="26"/>
  <c r="P271" i="26"/>
  <c r="Q270" i="26"/>
  <c r="J270" i="26"/>
  <c r="O270" i="26" s="1"/>
  <c r="L269" i="26"/>
  <c r="R269" i="26" s="1"/>
  <c r="T269" i="26" s="1"/>
  <c r="J269" i="26"/>
  <c r="O269" i="26" s="1"/>
  <c r="P269" i="26"/>
  <c r="K266" i="26"/>
  <c r="P266" i="26" s="1"/>
  <c r="S266" i="26" s="1"/>
  <c r="L266" i="26"/>
  <c r="R266" i="26" s="1"/>
  <c r="K265" i="26"/>
  <c r="Q265" i="26" s="1"/>
  <c r="T265" i="26" s="1"/>
  <c r="P268" i="26"/>
  <c r="L268" i="26"/>
  <c r="R268" i="26" s="1"/>
  <c r="S268" i="26" s="1"/>
  <c r="L267" i="26"/>
  <c r="R267" i="26" s="1"/>
  <c r="T267" i="26" s="1"/>
  <c r="P267" i="26"/>
  <c r="S267" i="26" s="1"/>
  <c r="L263" i="26"/>
  <c r="R263" i="26" s="1"/>
  <c r="T263" i="26" s="1"/>
  <c r="L264" i="26"/>
  <c r="R264" i="26" s="1"/>
  <c r="T264" i="26" s="1"/>
  <c r="J264" i="26"/>
  <c r="P264" i="26"/>
  <c r="S264" i="26" s="1"/>
  <c r="J263" i="26"/>
  <c r="O263" i="26" s="1"/>
  <c r="P263" i="26"/>
  <c r="L262" i="26"/>
  <c r="R262" i="26" s="1"/>
  <c r="T262" i="26" s="1"/>
  <c r="P262" i="26"/>
  <c r="S262" i="26" s="1"/>
  <c r="L261" i="26"/>
  <c r="R261" i="26" s="1"/>
  <c r="T261" i="26" s="1"/>
  <c r="J261" i="26"/>
  <c r="O261" i="26" s="1"/>
  <c r="P261" i="26"/>
  <c r="T260" i="26"/>
  <c r="P260" i="26"/>
  <c r="S260" i="26" s="1"/>
  <c r="L259" i="26"/>
  <c r="R259" i="26" s="1"/>
  <c r="J259" i="26"/>
  <c r="O259" i="26" s="1"/>
  <c r="P259" i="26"/>
  <c r="L258" i="26"/>
  <c r="R258" i="26" s="1"/>
  <c r="T258" i="26" s="1"/>
  <c r="J258" i="26"/>
  <c r="O258" i="26" s="1"/>
  <c r="P258" i="26"/>
  <c r="S258" i="26" s="1"/>
  <c r="L257" i="26"/>
  <c r="R257" i="26" s="1"/>
  <c r="T257" i="26"/>
  <c r="J257" i="26"/>
  <c r="O257" i="26" s="1"/>
  <c r="P257" i="26"/>
  <c r="S257" i="26" s="1"/>
  <c r="L256" i="26"/>
  <c r="R256" i="26" s="1"/>
  <c r="T256" i="26" s="1"/>
  <c r="L255" i="26"/>
  <c r="R255" i="26" s="1"/>
  <c r="T255" i="26" s="1"/>
  <c r="L254" i="26"/>
  <c r="R254" i="26" s="1"/>
  <c r="S254" i="26" s="1"/>
  <c r="J256" i="26"/>
  <c r="P256" i="26"/>
  <c r="J255" i="26"/>
  <c r="O255" i="26" s="1"/>
  <c r="P255" i="26"/>
  <c r="J254" i="26"/>
  <c r="O254" i="26" s="1"/>
  <c r="Q254" i="26"/>
  <c r="T253" i="26"/>
  <c r="P253" i="26"/>
  <c r="S253" i="26" s="1"/>
  <c r="L252" i="26"/>
  <c r="R252" i="26" s="1"/>
  <c r="T252" i="26" s="1"/>
  <c r="L251" i="26"/>
  <c r="R251" i="26" s="1"/>
  <c r="T251" i="26" s="1"/>
  <c r="L250" i="26"/>
  <c r="R250" i="26" s="1"/>
  <c r="T250" i="26" s="1"/>
  <c r="L249" i="26"/>
  <c r="R249" i="26" s="1"/>
  <c r="T249" i="26" s="1"/>
  <c r="J252" i="26"/>
  <c r="P252" i="26"/>
  <c r="J251" i="26"/>
  <c r="O251" i="26" s="1"/>
  <c r="P251" i="26"/>
  <c r="J250" i="26"/>
  <c r="O250" i="26" s="1"/>
  <c r="P250" i="26"/>
  <c r="S250" i="26" s="1"/>
  <c r="J249" i="26"/>
  <c r="O249" i="26" s="1"/>
  <c r="P249" i="26"/>
  <c r="L248" i="26"/>
  <c r="R248" i="26" s="1"/>
  <c r="T248" i="26"/>
  <c r="J248" i="26"/>
  <c r="O248" i="26" s="1"/>
  <c r="P248" i="26"/>
  <c r="L247" i="26"/>
  <c r="R247" i="26" s="1"/>
  <c r="T247" i="26" s="1"/>
  <c r="J247" i="26"/>
  <c r="O247" i="26" s="1"/>
  <c r="P247" i="26"/>
  <c r="L246" i="26"/>
  <c r="R246" i="26" s="1"/>
  <c r="T246" i="26"/>
  <c r="J246" i="26"/>
  <c r="O246" i="26" s="1"/>
  <c r="P246" i="26"/>
  <c r="L245" i="26"/>
  <c r="R245" i="26" s="1"/>
  <c r="T245" i="26" s="1"/>
  <c r="J245" i="26"/>
  <c r="O245" i="26" s="1"/>
  <c r="P245" i="26"/>
  <c r="K243" i="26"/>
  <c r="Q243" i="26" s="1"/>
  <c r="T243" i="26" s="1"/>
  <c r="T244" i="26"/>
  <c r="P244" i="26"/>
  <c r="S244" i="26" s="1"/>
  <c r="L242" i="26"/>
  <c r="R242" i="26" s="1"/>
  <c r="T242" i="26" s="1"/>
  <c r="J242" i="26"/>
  <c r="O242" i="26" s="1"/>
  <c r="P242" i="26"/>
  <c r="L241" i="26"/>
  <c r="R241" i="26" s="1"/>
  <c r="S241" i="26" s="1"/>
  <c r="Q241" i="26"/>
  <c r="J241" i="26"/>
  <c r="O241" i="26" s="1"/>
  <c r="K237" i="26"/>
  <c r="Q237" i="26" s="1"/>
  <c r="T237" i="26" s="1"/>
  <c r="L237" i="26"/>
  <c r="R237" i="26" s="1"/>
  <c r="K236" i="26"/>
  <c r="Q236" i="26" s="1"/>
  <c r="L236" i="26"/>
  <c r="R236" i="26" s="1"/>
  <c r="K235" i="26"/>
  <c r="P235" i="26" s="1"/>
  <c r="L235" i="26"/>
  <c r="R235" i="26" s="1"/>
  <c r="K240" i="26"/>
  <c r="Q240" i="26" s="1"/>
  <c r="L240" i="26"/>
  <c r="R240" i="26" s="1"/>
  <c r="K239" i="26"/>
  <c r="Q239" i="26" s="1"/>
  <c r="M240" i="26"/>
  <c r="P240" i="26"/>
  <c r="S240" i="26" s="1"/>
  <c r="J240" i="26"/>
  <c r="P238" i="26"/>
  <c r="S238" i="26" s="1"/>
  <c r="J239" i="26"/>
  <c r="O239" i="26" s="1"/>
  <c r="J238" i="26"/>
  <c r="J237" i="26"/>
  <c r="O237" i="26" s="1"/>
  <c r="J236" i="26"/>
  <c r="O236" i="26" s="1"/>
  <c r="J235" i="26"/>
  <c r="O235" i="26" s="1"/>
  <c r="L234" i="26"/>
  <c r="R234" i="26" s="1"/>
  <c r="T234" i="26" s="1"/>
  <c r="L233" i="26"/>
  <c r="R233" i="26" s="1"/>
  <c r="K233" i="26"/>
  <c r="Q233" i="26" s="1"/>
  <c r="K232" i="26"/>
  <c r="P232" i="26" s="1"/>
  <c r="K231" i="26"/>
  <c r="Q231" i="26" s="1"/>
  <c r="L232" i="26"/>
  <c r="R232" i="26" s="1"/>
  <c r="L231" i="26"/>
  <c r="R231" i="26" s="1"/>
  <c r="K230" i="26"/>
  <c r="Q230" i="26" s="1"/>
  <c r="L230" i="26"/>
  <c r="R230" i="26" s="1"/>
  <c r="L229" i="26"/>
  <c r="R229" i="26" s="1"/>
  <c r="K229" i="26"/>
  <c r="Q229" i="26" s="1"/>
  <c r="L228" i="26"/>
  <c r="R228" i="26" s="1"/>
  <c r="K227" i="26"/>
  <c r="P227" i="26" s="1"/>
  <c r="L227" i="26"/>
  <c r="R227" i="26" s="1"/>
  <c r="J234" i="26"/>
  <c r="O234" i="26" s="1"/>
  <c r="J232" i="26"/>
  <c r="O232" i="26" s="1"/>
  <c r="J231" i="26"/>
  <c r="O231" i="26" s="1"/>
  <c r="P229" i="26"/>
  <c r="S229" i="26" s="1"/>
  <c r="J230" i="26"/>
  <c r="O230" i="26" s="1"/>
  <c r="O229" i="26"/>
  <c r="K228" i="26"/>
  <c r="Q228" i="26" s="1"/>
  <c r="J228" i="26"/>
  <c r="O228" i="26" s="1"/>
  <c r="J227" i="26"/>
  <c r="O227" i="26" s="1"/>
  <c r="L226" i="26"/>
  <c r="R226" i="26" s="1"/>
  <c r="T226" i="26" s="1"/>
  <c r="L225" i="26"/>
  <c r="R225" i="26" s="1"/>
  <c r="K225" i="26"/>
  <c r="Q225" i="26" s="1"/>
  <c r="K224" i="26"/>
  <c r="Q224" i="26" s="1"/>
  <c r="L224" i="26"/>
  <c r="R224" i="26" s="1"/>
  <c r="K223" i="26"/>
  <c r="P223" i="26" s="1"/>
  <c r="S223" i="26" s="1"/>
  <c r="L223" i="26"/>
  <c r="R223" i="26" s="1"/>
  <c r="K222" i="26"/>
  <c r="Q222" i="26" s="1"/>
  <c r="K221" i="26"/>
  <c r="Q221" i="26" s="1"/>
  <c r="L222" i="26"/>
  <c r="R222" i="26" s="1"/>
  <c r="L221" i="26"/>
  <c r="R221" i="26" s="1"/>
  <c r="K220" i="26"/>
  <c r="Q220" i="26" s="1"/>
  <c r="L220" i="26"/>
  <c r="R220" i="26" s="1"/>
  <c r="K219" i="26"/>
  <c r="Q219" i="26" s="1"/>
  <c r="L219" i="26"/>
  <c r="R219" i="26" s="1"/>
  <c r="K218" i="26"/>
  <c r="Q218" i="26" s="1"/>
  <c r="T218" i="26" s="1"/>
  <c r="M219" i="26"/>
  <c r="K217" i="26"/>
  <c r="Q217" i="26" s="1"/>
  <c r="L217" i="26"/>
  <c r="R217" i="26" s="1"/>
  <c r="K216" i="26"/>
  <c r="Q216" i="26" s="1"/>
  <c r="L216" i="26"/>
  <c r="R216" i="26" s="1"/>
  <c r="K215" i="26"/>
  <c r="Q215" i="26" s="1"/>
  <c r="K214" i="26"/>
  <c r="Q214" i="26" s="1"/>
  <c r="L215" i="26"/>
  <c r="R215" i="26" s="1"/>
  <c r="L214" i="26"/>
  <c r="R214" i="26" s="1"/>
  <c r="K213" i="26"/>
  <c r="Q213" i="26" s="1"/>
  <c r="L213" i="26"/>
  <c r="R213" i="26" s="1"/>
  <c r="K212" i="26"/>
  <c r="Q212" i="26" s="1"/>
  <c r="L212" i="26"/>
  <c r="R212" i="26" s="1"/>
  <c r="K211" i="26"/>
  <c r="Q211" i="26" s="1"/>
  <c r="L211" i="26"/>
  <c r="R211" i="26" s="1"/>
  <c r="K210" i="26"/>
  <c r="Q210" i="26" s="1"/>
  <c r="L210" i="26"/>
  <c r="R210" i="26" s="1"/>
  <c r="L209" i="26"/>
  <c r="R209" i="26" s="1"/>
  <c r="K208" i="26"/>
  <c r="Q208" i="26" s="1"/>
  <c r="L208" i="26"/>
  <c r="R208" i="26" s="1"/>
  <c r="K207" i="26"/>
  <c r="Q207" i="26" s="1"/>
  <c r="K206" i="26"/>
  <c r="Q206" i="26" s="1"/>
  <c r="T206" i="26" s="1"/>
  <c r="L207" i="26"/>
  <c r="R207" i="26" s="1"/>
  <c r="L206" i="26"/>
  <c r="R206" i="26" s="1"/>
  <c r="K205" i="26"/>
  <c r="Q205" i="26" s="1"/>
  <c r="K204" i="26"/>
  <c r="Q204" i="26" s="1"/>
  <c r="L205" i="26"/>
  <c r="R205" i="26" s="1"/>
  <c r="L204" i="26"/>
  <c r="R204" i="26" s="1"/>
  <c r="K203" i="26"/>
  <c r="Q203" i="26" s="1"/>
  <c r="L203" i="26"/>
  <c r="R203" i="26" s="1"/>
  <c r="K202" i="26"/>
  <c r="P202" i="26" s="1"/>
  <c r="L202" i="26"/>
  <c r="R202" i="26" s="1"/>
  <c r="K201" i="26"/>
  <c r="Q201" i="26" s="1"/>
  <c r="L201" i="26"/>
  <c r="R201" i="26" s="1"/>
  <c r="P226" i="26"/>
  <c r="J226" i="26"/>
  <c r="O225" i="26"/>
  <c r="J224" i="26"/>
  <c r="O224" i="26" s="1"/>
  <c r="J223" i="26"/>
  <c r="O223" i="26" s="1"/>
  <c r="J222" i="26"/>
  <c r="O222" i="26" s="1"/>
  <c r="J221" i="26"/>
  <c r="O221" i="26" s="1"/>
  <c r="J220" i="26"/>
  <c r="O220" i="26" s="1"/>
  <c r="J219" i="26"/>
  <c r="O219" i="26" s="1"/>
  <c r="J218" i="26"/>
  <c r="O218" i="26" s="1"/>
  <c r="J217" i="26"/>
  <c r="P216" i="26"/>
  <c r="J216" i="26"/>
  <c r="O216" i="26" s="1"/>
  <c r="J215" i="26"/>
  <c r="O215" i="26" s="1"/>
  <c r="J214" i="26"/>
  <c r="O214" i="26" s="1"/>
  <c r="J213" i="26"/>
  <c r="O213" i="26" s="1"/>
  <c r="J212" i="26"/>
  <c r="O212" i="26" s="1"/>
  <c r="J211" i="26"/>
  <c r="O211" i="26" s="1"/>
  <c r="J210" i="26"/>
  <c r="O210" i="26" s="1"/>
  <c r="J209" i="26"/>
  <c r="O209" i="26" s="1"/>
  <c r="J208" i="26"/>
  <c r="O208" i="26" s="1"/>
  <c r="J207" i="26"/>
  <c r="O207" i="26" s="1"/>
  <c r="J206" i="26"/>
  <c r="O206" i="26" s="1"/>
  <c r="J205" i="26"/>
  <c r="O205" i="26" s="1"/>
  <c r="J204" i="26"/>
  <c r="O204" i="26" s="1"/>
  <c r="J203" i="26"/>
  <c r="O203" i="26" s="1"/>
  <c r="J202" i="26"/>
  <c r="O202" i="26" s="1"/>
  <c r="J201" i="26"/>
  <c r="O201" i="26" s="1"/>
  <c r="T200" i="26"/>
  <c r="P200" i="26"/>
  <c r="S200" i="26" s="1"/>
  <c r="J200" i="26"/>
  <c r="O200" i="26" s="1"/>
  <c r="L199" i="26"/>
  <c r="R199" i="26" s="1"/>
  <c r="T199" i="26" s="1"/>
  <c r="K198" i="26"/>
  <c r="Q198" i="26" s="1"/>
  <c r="L198" i="26"/>
  <c r="R198" i="26" s="1"/>
  <c r="K197" i="26"/>
  <c r="P197" i="26" s="1"/>
  <c r="L197" i="26"/>
  <c r="R197" i="26" s="1"/>
  <c r="K196" i="26"/>
  <c r="Q196" i="26" s="1"/>
  <c r="L196" i="26"/>
  <c r="R196" i="26" s="1"/>
  <c r="P199" i="26"/>
  <c r="J199" i="26"/>
  <c r="J198" i="26"/>
  <c r="O198" i="26" s="1"/>
  <c r="J196" i="26"/>
  <c r="O196" i="26" s="1"/>
  <c r="T195" i="26"/>
  <c r="J195" i="26"/>
  <c r="O195" i="26" s="1"/>
  <c r="Q194" i="26"/>
  <c r="L194" i="26"/>
  <c r="R194" i="26" s="1"/>
  <c r="J194" i="26"/>
  <c r="P193" i="26"/>
  <c r="L193" i="26"/>
  <c r="R193" i="26" s="1"/>
  <c r="T193" i="26" s="1"/>
  <c r="J193" i="26"/>
  <c r="O193" i="26" s="1"/>
  <c r="L192" i="26"/>
  <c r="R192" i="26" s="1"/>
  <c r="K191" i="26"/>
  <c r="Q191" i="26" s="1"/>
  <c r="T191" i="26" s="1"/>
  <c r="L190" i="26"/>
  <c r="R190" i="26" s="1"/>
  <c r="S190" i="26" s="1"/>
  <c r="O192" i="26"/>
  <c r="Q190" i="26"/>
  <c r="J191" i="26"/>
  <c r="J190" i="26"/>
  <c r="O190" i="26" s="1"/>
  <c r="L189" i="26"/>
  <c r="R189" i="26" s="1"/>
  <c r="P189" i="26"/>
  <c r="S189" i="26" s="1"/>
  <c r="J189" i="26"/>
  <c r="O189" i="26" s="1"/>
  <c r="L188" i="26"/>
  <c r="R188" i="26" s="1"/>
  <c r="T188" i="26" s="1"/>
  <c r="P188" i="26"/>
  <c r="J188" i="26"/>
  <c r="O188" i="26" s="1"/>
  <c r="L187" i="26"/>
  <c r="R187" i="26" s="1"/>
  <c r="T187" i="26" s="1"/>
  <c r="P187" i="26"/>
  <c r="Q186" i="26"/>
  <c r="L186" i="26"/>
  <c r="R186" i="26" s="1"/>
  <c r="S186" i="26" s="1"/>
  <c r="J186" i="26"/>
  <c r="O186" i="26" s="1"/>
  <c r="L185" i="26"/>
  <c r="R185" i="26" s="1"/>
  <c r="T185" i="26" s="1"/>
  <c r="K184" i="26"/>
  <c r="Q184" i="26" s="1"/>
  <c r="T184" i="26" s="1"/>
  <c r="L184" i="26"/>
  <c r="R184" i="26" s="1"/>
  <c r="P185" i="26"/>
  <c r="J185" i="26"/>
  <c r="P184" i="26"/>
  <c r="J184" i="26"/>
  <c r="O184" i="26" s="1"/>
  <c r="L183" i="26"/>
  <c r="R183" i="26" s="1"/>
  <c r="T183" i="26" s="1"/>
  <c r="O183" i="26"/>
  <c r="Q182" i="26"/>
  <c r="P183" i="26"/>
  <c r="L182" i="26"/>
  <c r="R182" i="26" s="1"/>
  <c r="S182" i="26"/>
  <c r="L181" i="26"/>
  <c r="R181" i="26" s="1"/>
  <c r="L180" i="26"/>
  <c r="R180" i="26" s="1"/>
  <c r="T180" i="26" s="1"/>
  <c r="T181" i="26"/>
  <c r="J182" i="26"/>
  <c r="P180" i="26"/>
  <c r="P181" i="26"/>
  <c r="S181" i="26" s="1"/>
  <c r="J181" i="26"/>
  <c r="O181" i="26" s="1"/>
  <c r="J180" i="26"/>
  <c r="O180" i="26" s="1"/>
  <c r="T179" i="26"/>
  <c r="P179" i="26"/>
  <c r="S179" i="26" s="1"/>
  <c r="J179" i="26"/>
  <c r="O179" i="26" s="1"/>
  <c r="L178" i="26"/>
  <c r="R178" i="26" s="1"/>
  <c r="T178" i="26" s="1"/>
  <c r="P178" i="26"/>
  <c r="J178" i="26"/>
  <c r="O178" i="26" s="1"/>
  <c r="L177" i="26"/>
  <c r="R177" i="26" s="1"/>
  <c r="T177" i="26" s="1"/>
  <c r="L176" i="26"/>
  <c r="R176" i="26" s="1"/>
  <c r="K176" i="26"/>
  <c r="Q176" i="26" s="1"/>
  <c r="P177" i="26"/>
  <c r="J177" i="26"/>
  <c r="O176" i="26"/>
  <c r="K175" i="26"/>
  <c r="Q175" i="26" s="1"/>
  <c r="T175" i="26" s="1"/>
  <c r="J175" i="26"/>
  <c r="O175" i="26" s="1"/>
  <c r="L174" i="26"/>
  <c r="R174" i="26" s="1"/>
  <c r="T174" i="26" s="1"/>
  <c r="P174" i="26"/>
  <c r="J174" i="26"/>
  <c r="O174" i="26" s="1"/>
  <c r="K172" i="26"/>
  <c r="P172" i="26" s="1"/>
  <c r="S172" i="26" s="1"/>
  <c r="L173" i="26"/>
  <c r="R173" i="26" s="1"/>
  <c r="T173" i="26"/>
  <c r="L172" i="26"/>
  <c r="R172" i="26" s="1"/>
  <c r="P173" i="26"/>
  <c r="J173" i="26"/>
  <c r="J172" i="26"/>
  <c r="O172" i="26" s="1"/>
  <c r="L171" i="26"/>
  <c r="R171" i="26" s="1"/>
  <c r="T171" i="26" s="1"/>
  <c r="P171" i="26"/>
  <c r="J171" i="26"/>
  <c r="O171" i="26" s="1"/>
  <c r="T170" i="26"/>
  <c r="P170" i="26"/>
  <c r="S170" i="26" s="1"/>
  <c r="J170" i="26"/>
  <c r="O170" i="26" s="1"/>
  <c r="L169" i="26"/>
  <c r="R169" i="26" s="1"/>
  <c r="T169" i="26" s="1"/>
  <c r="P169" i="26"/>
  <c r="K168" i="26"/>
  <c r="Q168" i="26" s="1"/>
  <c r="L168" i="26"/>
  <c r="R168" i="26" s="1"/>
  <c r="J168" i="26"/>
  <c r="O168" i="26" s="1"/>
  <c r="K166" i="26"/>
  <c r="Q166" i="26" s="1"/>
  <c r="L166" i="26"/>
  <c r="R166" i="26" s="1"/>
  <c r="K165" i="26"/>
  <c r="Q165" i="26" s="1"/>
  <c r="L167" i="26"/>
  <c r="R167" i="26" s="1"/>
  <c r="T167" i="26" s="1"/>
  <c r="P167" i="26"/>
  <c r="J167" i="26"/>
  <c r="J166" i="26"/>
  <c r="O166" i="26" s="1"/>
  <c r="L165" i="26"/>
  <c r="R165" i="26" s="1"/>
  <c r="K164" i="26"/>
  <c r="Q164" i="26" s="1"/>
  <c r="L164" i="26"/>
  <c r="R164" i="26" s="1"/>
  <c r="K162" i="26"/>
  <c r="Q162" i="26" s="1"/>
  <c r="L162" i="26"/>
  <c r="R162" i="26" s="1"/>
  <c r="J165" i="26"/>
  <c r="O165" i="26" s="1"/>
  <c r="L163" i="26"/>
  <c r="R163" i="26" s="1"/>
  <c r="T163" i="26" s="1"/>
  <c r="P163" i="26"/>
  <c r="J163" i="26"/>
  <c r="O163" i="26" s="1"/>
  <c r="J162" i="26"/>
  <c r="O162" i="26" s="1"/>
  <c r="L161" i="26"/>
  <c r="R161" i="26" s="1"/>
  <c r="S161" i="26" s="1"/>
  <c r="Q161" i="26"/>
  <c r="J161" i="26"/>
  <c r="O161" i="26" s="1"/>
  <c r="L157" i="26"/>
  <c r="R157" i="26" s="1"/>
  <c r="K158" i="26"/>
  <c r="Q158" i="26" s="1"/>
  <c r="T158" i="26" s="1"/>
  <c r="K159" i="26"/>
  <c r="Q159" i="26" s="1"/>
  <c r="L159" i="26"/>
  <c r="R159" i="26" s="1"/>
  <c r="L160" i="26"/>
  <c r="R160" i="26" s="1"/>
  <c r="T160" i="26" s="1"/>
  <c r="P160" i="26"/>
  <c r="J160" i="26"/>
  <c r="J159" i="26"/>
  <c r="O159" i="26" s="1"/>
  <c r="K157" i="26"/>
  <c r="Q157" i="26" s="1"/>
  <c r="T157" i="26" s="1"/>
  <c r="J158" i="26"/>
  <c r="O158" i="26" s="1"/>
  <c r="J157" i="26"/>
  <c r="O157" i="26" s="1"/>
  <c r="Q156" i="26"/>
  <c r="L156" i="26"/>
  <c r="R156" i="26" s="1"/>
  <c r="J156" i="26"/>
  <c r="O156" i="26" s="1"/>
  <c r="L155" i="26"/>
  <c r="R155" i="26" s="1"/>
  <c r="T155" i="26" s="1"/>
  <c r="K154" i="26"/>
  <c r="Q154" i="26" s="1"/>
  <c r="T154" i="26" s="1"/>
  <c r="P155" i="26"/>
  <c r="L154" i="26"/>
  <c r="R154" i="26" s="1"/>
  <c r="K153" i="26"/>
  <c r="Q153" i="26" s="1"/>
  <c r="L153" i="26"/>
  <c r="R153" i="26" s="1"/>
  <c r="O153" i="26"/>
  <c r="L152" i="26"/>
  <c r="R152" i="26" s="1"/>
  <c r="T152" i="26" s="1"/>
  <c r="P152" i="26"/>
  <c r="L151" i="26"/>
  <c r="R151" i="26" s="1"/>
  <c r="T151" i="26"/>
  <c r="P151" i="26"/>
  <c r="J151" i="26"/>
  <c r="O151" i="26" s="1"/>
  <c r="L150" i="26"/>
  <c r="R150" i="26" s="1"/>
  <c r="T150" i="26" s="1"/>
  <c r="P150" i="26"/>
  <c r="J150" i="26"/>
  <c r="L149" i="26"/>
  <c r="R149" i="26" s="1"/>
  <c r="P149" i="26"/>
  <c r="J149" i="26"/>
  <c r="O149" i="26" s="1"/>
  <c r="K146" i="26"/>
  <c r="P146" i="26" s="1"/>
  <c r="O147" i="26"/>
  <c r="L147" i="26"/>
  <c r="R147" i="26" s="1"/>
  <c r="L148" i="26"/>
  <c r="R148" i="26" s="1"/>
  <c r="T148" i="26" s="1"/>
  <c r="K147" i="26"/>
  <c r="Q147" i="26" s="1"/>
  <c r="T147" i="26" s="1"/>
  <c r="P148" i="26"/>
  <c r="S148" i="26" s="1"/>
  <c r="L146" i="26"/>
  <c r="R146" i="26" s="1"/>
  <c r="S146" i="26" s="1"/>
  <c r="Q146" i="26"/>
  <c r="J146" i="26"/>
  <c r="O146" i="26" s="1"/>
  <c r="L145" i="26"/>
  <c r="R145" i="26" s="1"/>
  <c r="T145" i="26" s="1"/>
  <c r="P145" i="26"/>
  <c r="J145" i="26"/>
  <c r="L144" i="26"/>
  <c r="R144" i="26" s="1"/>
  <c r="T144" i="26" s="1"/>
  <c r="O144" i="26"/>
  <c r="P144" i="26"/>
  <c r="S144" i="26" s="1"/>
  <c r="Q140" i="26"/>
  <c r="T140" i="26" s="1"/>
  <c r="N139" i="26"/>
  <c r="M142" i="26"/>
  <c r="L143" i="26"/>
  <c r="R143" i="26" s="1"/>
  <c r="T143" i="26" s="1"/>
  <c r="P143" i="26"/>
  <c r="J143" i="26"/>
  <c r="P142" i="26"/>
  <c r="L142" i="26"/>
  <c r="R142" i="26" s="1"/>
  <c r="T142" i="26" s="1"/>
  <c r="J142" i="26"/>
  <c r="O142" i="26" s="1"/>
  <c r="T141" i="26"/>
  <c r="P141" i="26"/>
  <c r="S141" i="26" s="1"/>
  <c r="J141" i="26"/>
  <c r="O141" i="26" s="1"/>
  <c r="P139" i="26"/>
  <c r="L139" i="26"/>
  <c r="R139" i="26" s="1"/>
  <c r="T139" i="26" s="1"/>
  <c r="J139" i="26"/>
  <c r="O139" i="26" s="1"/>
  <c r="P138" i="26"/>
  <c r="Q137" i="26"/>
  <c r="L138" i="26"/>
  <c r="R138" i="26" s="1"/>
  <c r="T138" i="26" s="1"/>
  <c r="J138" i="26"/>
  <c r="O138" i="26" s="1"/>
  <c r="L137" i="26"/>
  <c r="R137" i="26" s="1"/>
  <c r="S137" i="26" s="1"/>
  <c r="J137" i="26"/>
  <c r="Q136" i="26"/>
  <c r="K135" i="26"/>
  <c r="P135" i="26" s="1"/>
  <c r="L136" i="26"/>
  <c r="R136" i="26" s="1"/>
  <c r="L135" i="26"/>
  <c r="R135" i="26" s="1"/>
  <c r="L134" i="26"/>
  <c r="R134" i="26" s="1"/>
  <c r="S134" i="26" s="1"/>
  <c r="Q134" i="26"/>
  <c r="J136" i="26"/>
  <c r="O136" i="26" s="1"/>
  <c r="J135" i="26"/>
  <c r="O135" i="26" s="1"/>
  <c r="J134" i="26"/>
  <c r="O134" i="26" s="1"/>
  <c r="P133" i="26"/>
  <c r="S133" i="26" s="1"/>
  <c r="J133" i="26"/>
  <c r="O133" i="26" s="1"/>
  <c r="L132" i="26"/>
  <c r="R132" i="26" s="1"/>
  <c r="T132" i="26"/>
  <c r="P132" i="26"/>
  <c r="J132" i="26"/>
  <c r="O132" i="26" s="1"/>
  <c r="L131" i="26"/>
  <c r="R131" i="26" s="1"/>
  <c r="L130" i="26"/>
  <c r="R130" i="26" s="1"/>
  <c r="K128" i="26"/>
  <c r="P128" i="26" s="1"/>
  <c r="L129" i="26"/>
  <c r="R129" i="26" s="1"/>
  <c r="L128" i="26"/>
  <c r="R128" i="26" s="1"/>
  <c r="L127" i="26"/>
  <c r="R127" i="26" s="1"/>
  <c r="T127" i="26" s="1"/>
  <c r="K126" i="26"/>
  <c r="Q126" i="26" s="1"/>
  <c r="L126" i="26"/>
  <c r="R126" i="26" s="1"/>
  <c r="L125" i="26"/>
  <c r="R125" i="26" s="1"/>
  <c r="L123" i="26"/>
  <c r="R123" i="26" s="1"/>
  <c r="T123" i="26" s="1"/>
  <c r="K122" i="26"/>
  <c r="Q122" i="26" s="1"/>
  <c r="L122" i="26"/>
  <c r="R122" i="26" s="1"/>
  <c r="K120" i="26"/>
  <c r="Q120" i="26" s="1"/>
  <c r="L120" i="26"/>
  <c r="R120" i="26" s="1"/>
  <c r="Q130" i="26"/>
  <c r="P130" i="26"/>
  <c r="T131" i="26"/>
  <c r="P127" i="26"/>
  <c r="P131" i="26"/>
  <c r="S131" i="26" s="1"/>
  <c r="K129" i="26"/>
  <c r="Q124" i="26"/>
  <c r="T124" i="26" s="1"/>
  <c r="P124" i="26"/>
  <c r="S124" i="26" s="1"/>
  <c r="K125" i="26"/>
  <c r="J127" i="26"/>
  <c r="P120" i="26"/>
  <c r="N121" i="26"/>
  <c r="M122" i="26"/>
  <c r="N120" i="26"/>
  <c r="P123" i="26"/>
  <c r="L121" i="26"/>
  <c r="R121" i="26" s="1"/>
  <c r="T121" i="26" s="1"/>
  <c r="L119" i="26"/>
  <c r="R119" i="26" s="1"/>
  <c r="T119" i="26" s="1"/>
  <c r="L118" i="26"/>
  <c r="R118" i="26" s="1"/>
  <c r="L117" i="26"/>
  <c r="R117" i="26" s="1"/>
  <c r="T117" i="26" s="1"/>
  <c r="L116" i="26"/>
  <c r="R116" i="26" s="1"/>
  <c r="M117" i="26"/>
  <c r="L115" i="26"/>
  <c r="R115" i="26" s="1"/>
  <c r="S115" i="26" s="1"/>
  <c r="L114" i="26"/>
  <c r="R114" i="26" s="1"/>
  <c r="T114" i="26" s="1"/>
  <c r="P119" i="26"/>
  <c r="S119" i="26" s="1"/>
  <c r="J119" i="26"/>
  <c r="Q116" i="26"/>
  <c r="P117" i="26"/>
  <c r="Q115" i="26"/>
  <c r="J117" i="26"/>
  <c r="O117" i="26" s="1"/>
  <c r="J115" i="26"/>
  <c r="P114" i="26"/>
  <c r="L113" i="26"/>
  <c r="R113" i="26" s="1"/>
  <c r="T113" i="26" s="1"/>
  <c r="P113" i="26"/>
  <c r="L112" i="26"/>
  <c r="R112" i="26" s="1"/>
  <c r="K111" i="26"/>
  <c r="Q111" i="26" s="1"/>
  <c r="K110" i="26"/>
  <c r="Q110" i="26" s="1"/>
  <c r="L111" i="26"/>
  <c r="R111" i="26" s="1"/>
  <c r="L110" i="26"/>
  <c r="R110" i="26" s="1"/>
  <c r="L109" i="26"/>
  <c r="R109" i="26" s="1"/>
  <c r="L108" i="26"/>
  <c r="R108" i="26" s="1"/>
  <c r="T108" i="26"/>
  <c r="O113" i="26"/>
  <c r="K112" i="26"/>
  <c r="J111" i="26"/>
  <c r="O111" i="26" s="1"/>
  <c r="P109" i="26"/>
  <c r="J109" i="26"/>
  <c r="O109" i="26" s="1"/>
  <c r="L107" i="26"/>
  <c r="R107" i="26" s="1"/>
  <c r="K106" i="26"/>
  <c r="Q106" i="26" s="1"/>
  <c r="T106" i="26" s="1"/>
  <c r="P105" i="26"/>
  <c r="L105" i="26"/>
  <c r="R105" i="26" s="1"/>
  <c r="K104" i="26"/>
  <c r="Q104" i="26" s="1"/>
  <c r="T104" i="26" s="1"/>
  <c r="L104" i="26"/>
  <c r="R104" i="26" s="1"/>
  <c r="K102" i="26"/>
  <c r="Q102" i="26" s="1"/>
  <c r="T102" i="26" s="1"/>
  <c r="N105" i="26"/>
  <c r="M106" i="26"/>
  <c r="P103" i="26"/>
  <c r="S103" i="26" s="1"/>
  <c r="Q103" i="26"/>
  <c r="T103" i="26" s="1"/>
  <c r="N104" i="26"/>
  <c r="K107" i="26"/>
  <c r="K101" i="26"/>
  <c r="Q101" i="26" s="1"/>
  <c r="T101" i="26" s="1"/>
  <c r="L101" i="26"/>
  <c r="R101" i="26" s="1"/>
  <c r="K100" i="26"/>
  <c r="L99" i="26"/>
  <c r="R99" i="26" s="1"/>
  <c r="L100" i="26"/>
  <c r="R100" i="26" s="1"/>
  <c r="P98" i="26"/>
  <c r="S98" i="26" s="1"/>
  <c r="J98" i="26"/>
  <c r="O98" i="26" s="1"/>
  <c r="L97" i="26"/>
  <c r="R97" i="26" s="1"/>
  <c r="T97" i="26" s="1"/>
  <c r="O97" i="26"/>
  <c r="L96" i="26"/>
  <c r="R96" i="26" s="1"/>
  <c r="T96" i="26" s="1"/>
  <c r="K93" i="26"/>
  <c r="Q93" i="26" s="1"/>
  <c r="L93" i="26"/>
  <c r="R93" i="26" s="1"/>
  <c r="P96" i="26"/>
  <c r="S96" i="26" s="1"/>
  <c r="K94" i="26"/>
  <c r="J96" i="26"/>
  <c r="P95" i="26"/>
  <c r="K91" i="26"/>
  <c r="Q91" i="26" s="1"/>
  <c r="L91" i="26"/>
  <c r="R91" i="26" s="1"/>
  <c r="L90" i="26"/>
  <c r="R90" i="26" s="1"/>
  <c r="T90" i="26" s="1"/>
  <c r="L89" i="26"/>
  <c r="R89" i="26" s="1"/>
  <c r="T89" i="26" s="1"/>
  <c r="J92" i="26"/>
  <c r="O92" i="26" s="1"/>
  <c r="P90" i="26"/>
  <c r="J91" i="26"/>
  <c r="O91" i="26" s="1"/>
  <c r="J89" i="26"/>
  <c r="O89" i="26" s="1"/>
  <c r="P88" i="26"/>
  <c r="L88" i="26"/>
  <c r="R88" i="26" s="1"/>
  <c r="T88" i="26" s="1"/>
  <c r="J88" i="26"/>
  <c r="O88" i="26" s="1"/>
  <c r="T87" i="26"/>
  <c r="P87" i="26"/>
  <c r="S87" i="26" s="1"/>
  <c r="J87" i="26"/>
  <c r="L86" i="26"/>
  <c r="R86" i="26" s="1"/>
  <c r="T86" i="26" s="1"/>
  <c r="P86" i="26"/>
  <c r="J86" i="26"/>
  <c r="O86" i="26" s="1"/>
  <c r="Q85" i="26"/>
  <c r="L85" i="26"/>
  <c r="R85" i="26" s="1"/>
  <c r="J85" i="26"/>
  <c r="O85" i="26" s="1"/>
  <c r="T84" i="26"/>
  <c r="P84" i="26"/>
  <c r="S84" i="26" s="1"/>
  <c r="J84" i="26"/>
  <c r="O84" i="26" s="1"/>
  <c r="L83" i="26"/>
  <c r="R83" i="26" s="1"/>
  <c r="T83" i="26" s="1"/>
  <c r="P83" i="26"/>
  <c r="K82" i="26"/>
  <c r="P82" i="26" s="1"/>
  <c r="L82" i="26"/>
  <c r="R82" i="26" s="1"/>
  <c r="J82" i="26"/>
  <c r="O82" i="26" s="1"/>
  <c r="L80" i="26"/>
  <c r="R80" i="26" s="1"/>
  <c r="K79" i="26"/>
  <c r="Q79" i="26" s="1"/>
  <c r="L79" i="26"/>
  <c r="R79" i="26" s="1"/>
  <c r="L81" i="26"/>
  <c r="R81" i="26" s="1"/>
  <c r="T81" i="26" s="1"/>
  <c r="P81" i="26"/>
  <c r="J81" i="26"/>
  <c r="J80" i="26"/>
  <c r="O80" i="26" s="1"/>
  <c r="J79" i="26"/>
  <c r="O79" i="26" s="1"/>
  <c r="Q78" i="26"/>
  <c r="L78" i="26"/>
  <c r="R78" i="26" s="1"/>
  <c r="S78" i="26" s="1"/>
  <c r="L77" i="26"/>
  <c r="R77" i="26" s="1"/>
  <c r="P77" i="26"/>
  <c r="J78" i="26"/>
  <c r="O78" i="26" s="1"/>
  <c r="J77" i="26"/>
  <c r="O77" i="26" s="1"/>
  <c r="L76" i="26"/>
  <c r="R76" i="26" s="1"/>
  <c r="P75" i="26"/>
  <c r="J76" i="26"/>
  <c r="O76" i="26" s="1"/>
  <c r="L75" i="26"/>
  <c r="R75" i="26" s="1"/>
  <c r="T75" i="26" s="1"/>
  <c r="J75" i="26"/>
  <c r="O75" i="26" s="1"/>
  <c r="T74" i="26"/>
  <c r="L73" i="26"/>
  <c r="R73" i="26" s="1"/>
  <c r="T73" i="26" s="1"/>
  <c r="K72" i="26"/>
  <c r="Q72" i="26" s="1"/>
  <c r="L72" i="26"/>
  <c r="R72" i="26" s="1"/>
  <c r="K71" i="26"/>
  <c r="P71" i="26" s="1"/>
  <c r="S71" i="26"/>
  <c r="P74" i="26"/>
  <c r="S74" i="26" s="1"/>
  <c r="J74" i="26"/>
  <c r="P73" i="26"/>
  <c r="J73" i="26"/>
  <c r="O73" i="26" s="1"/>
  <c r="O72" i="26"/>
  <c r="J71" i="26"/>
  <c r="O71" i="26" s="1"/>
  <c r="L70" i="26"/>
  <c r="R70" i="26" s="1"/>
  <c r="S70" i="26" s="1"/>
  <c r="Q70" i="26"/>
  <c r="J70" i="26"/>
  <c r="O70" i="26" s="1"/>
  <c r="P69" i="26"/>
  <c r="L69" i="26"/>
  <c r="R69" i="26" s="1"/>
  <c r="T69" i="26" s="1"/>
  <c r="K68" i="26"/>
  <c r="P68" i="26" s="1"/>
  <c r="S68" i="26" s="1"/>
  <c r="L68" i="26"/>
  <c r="R68" i="26" s="1"/>
  <c r="K67" i="26"/>
  <c r="Q67" i="26" s="1"/>
  <c r="K66" i="26"/>
  <c r="Q66" i="26" s="1"/>
  <c r="L67" i="26"/>
  <c r="R67" i="26" s="1"/>
  <c r="L66" i="26"/>
  <c r="R66" i="26" s="1"/>
  <c r="J69" i="26"/>
  <c r="J68" i="26"/>
  <c r="O68" i="26" s="1"/>
  <c r="J67" i="26"/>
  <c r="O67" i="26" s="1"/>
  <c r="J66" i="26"/>
  <c r="O66" i="26" s="1"/>
  <c r="P65" i="26"/>
  <c r="S65" i="26" s="1"/>
  <c r="T65" i="26"/>
  <c r="J65" i="26"/>
  <c r="O65" i="26" s="1"/>
  <c r="L64" i="26"/>
  <c r="R64" i="26" s="1"/>
  <c r="T64" i="26" s="1"/>
  <c r="P64" i="26"/>
  <c r="J64" i="26"/>
  <c r="O64" i="26" s="1"/>
  <c r="L63" i="26"/>
  <c r="R63" i="26" s="1"/>
  <c r="Q63" i="26"/>
  <c r="J63" i="26"/>
  <c r="O63" i="26" s="1"/>
  <c r="K61" i="26"/>
  <c r="Q61" i="26" s="1"/>
  <c r="L61" i="26"/>
  <c r="R61" i="26" s="1"/>
  <c r="Q62" i="26"/>
  <c r="L62" i="26"/>
  <c r="R62" i="26" s="1"/>
  <c r="J62" i="26"/>
  <c r="J61" i="26"/>
  <c r="O61" i="26" s="1"/>
  <c r="T60" i="26"/>
  <c r="J60" i="26"/>
  <c r="O60" i="26" s="1"/>
  <c r="P59" i="26"/>
  <c r="L59" i="26"/>
  <c r="R59" i="26" s="1"/>
  <c r="T59" i="26" s="1"/>
  <c r="J59" i="26"/>
  <c r="L58" i="26"/>
  <c r="R58" i="26" s="1"/>
  <c r="T58" i="26" s="1"/>
  <c r="J58" i="26"/>
  <c r="O58" i="26" s="1"/>
  <c r="L57" i="26"/>
  <c r="R57" i="26" s="1"/>
  <c r="T57" i="26" s="1"/>
  <c r="O57" i="26"/>
  <c r="P57" i="26"/>
  <c r="L56" i="26"/>
  <c r="R56" i="26" s="1"/>
  <c r="T56" i="26" s="1"/>
  <c r="P55" i="26"/>
  <c r="P56" i="26"/>
  <c r="J56" i="26"/>
  <c r="O56" i="26" s="1"/>
  <c r="L55" i="26"/>
  <c r="R55" i="26" s="1"/>
  <c r="T55" i="26" s="1"/>
  <c r="J55" i="26"/>
  <c r="O55" i="26" s="1"/>
  <c r="N344" i="17"/>
  <c r="N337" i="17"/>
  <c r="N340" i="17"/>
  <c r="N569" i="17"/>
  <c r="N554" i="17"/>
  <c r="N634" i="17"/>
  <c r="N533" i="17"/>
  <c r="N215" i="17"/>
  <c r="N300" i="17"/>
  <c r="N42" i="17"/>
  <c r="N361" i="17"/>
  <c r="N509" i="17"/>
  <c r="N547" i="17"/>
  <c r="N551" i="17"/>
  <c r="N568" i="17"/>
  <c r="N48" i="17"/>
  <c r="N318" i="17"/>
  <c r="N373" i="17"/>
  <c r="N384" i="17"/>
  <c r="N401" i="17"/>
  <c r="N423" i="17"/>
  <c r="N546" i="17"/>
  <c r="N24" i="17"/>
  <c r="N299" i="17"/>
  <c r="N372" i="17"/>
  <c r="N637" i="17"/>
  <c r="N404" i="17"/>
  <c r="N576" i="17"/>
  <c r="N645" i="17"/>
  <c r="N324" i="17"/>
  <c r="N375" i="17"/>
  <c r="N573" i="17"/>
  <c r="N157" i="17"/>
  <c r="N298" i="17"/>
  <c r="N368" i="17"/>
  <c r="N535" i="17"/>
  <c r="N538" i="17"/>
  <c r="N592" i="17"/>
  <c r="N674" i="17"/>
  <c r="N312" i="17"/>
  <c r="N313" i="17"/>
  <c r="N342" i="17"/>
  <c r="N352" i="17"/>
  <c r="N353" i="17"/>
  <c r="N484" i="17"/>
  <c r="N549" i="17"/>
  <c r="N615" i="17"/>
  <c r="N698" i="17"/>
  <c r="N27" i="17"/>
  <c r="N103" i="17"/>
  <c r="P104" i="17"/>
  <c r="S104" i="17" s="1"/>
  <c r="O104" i="17"/>
  <c r="R104" i="17" s="1"/>
  <c r="S18" i="17"/>
  <c r="M31" i="17"/>
  <c r="L32" i="17"/>
  <c r="S36" i="17"/>
  <c r="R42" i="17"/>
  <c r="P56" i="17"/>
  <c r="S56" i="17" s="1"/>
  <c r="O56" i="17"/>
  <c r="R56" i="17" s="1"/>
  <c r="N71" i="17"/>
  <c r="P72" i="17"/>
  <c r="S72" i="17" s="1"/>
  <c r="O72" i="17"/>
  <c r="R72" i="17" s="1"/>
  <c r="R83" i="17"/>
  <c r="R89" i="17"/>
  <c r="S95" i="17"/>
  <c r="O100" i="17"/>
  <c r="R100" i="17" s="1"/>
  <c r="P100" i="17"/>
  <c r="S100" i="17" s="1"/>
  <c r="N105" i="17"/>
  <c r="S123" i="17"/>
  <c r="R124" i="17"/>
  <c r="O131" i="17"/>
  <c r="R131" i="17" s="1"/>
  <c r="P131" i="17"/>
  <c r="S131" i="17" s="1"/>
  <c r="R133" i="17"/>
  <c r="M57" i="17"/>
  <c r="L58" i="17"/>
  <c r="R120" i="17"/>
  <c r="S120" i="17"/>
  <c r="S24" i="17"/>
  <c r="R27" i="17"/>
  <c r="S32" i="17"/>
  <c r="S40" i="17"/>
  <c r="R49" i="17"/>
  <c r="L62" i="17"/>
  <c r="M62" i="17" s="1"/>
  <c r="N62" i="17" s="1"/>
  <c r="M61" i="17"/>
  <c r="S74" i="17"/>
  <c r="P78" i="17"/>
  <c r="O78" i="17"/>
  <c r="R78" i="17" s="1"/>
  <c r="S83" i="17"/>
  <c r="S98" i="17"/>
  <c r="R108" i="17"/>
  <c r="O109" i="17"/>
  <c r="R109" i="17" s="1"/>
  <c r="P109" i="17"/>
  <c r="S109" i="17" s="1"/>
  <c r="M119" i="17"/>
  <c r="L120" i="17"/>
  <c r="M120" i="17" s="1"/>
  <c r="N120" i="17" s="1"/>
  <c r="P43" i="17"/>
  <c r="S43" i="17" s="1"/>
  <c r="O43" i="17"/>
  <c r="R43" i="17" s="1"/>
  <c r="O67" i="17"/>
  <c r="R67" i="17" s="1"/>
  <c r="R20" i="17"/>
  <c r="R26" i="17"/>
  <c r="P30" i="17"/>
  <c r="S30" i="17" s="1"/>
  <c r="M39" i="17"/>
  <c r="L40" i="17"/>
  <c r="M40" i="17" s="1"/>
  <c r="N40" i="17" s="1"/>
  <c r="S42" i="17"/>
  <c r="P68" i="17"/>
  <c r="S68" i="17" s="1"/>
  <c r="O76" i="17"/>
  <c r="R76" i="17" s="1"/>
  <c r="P76" i="17"/>
  <c r="S76" i="17" s="1"/>
  <c r="S88" i="17"/>
  <c r="M92" i="17"/>
  <c r="L93" i="17"/>
  <c r="S97" i="17"/>
  <c r="S108" i="17"/>
  <c r="S141" i="17"/>
  <c r="P145" i="17"/>
  <c r="S145" i="17" s="1"/>
  <c r="O145" i="17"/>
  <c r="R145" i="17" s="1"/>
  <c r="P17" i="17"/>
  <c r="S17" i="17" s="1"/>
  <c r="O17" i="17"/>
  <c r="R17" i="17" s="1"/>
  <c r="S26" i="17"/>
  <c r="R44" i="17"/>
  <c r="S57" i="17"/>
  <c r="O60" i="17"/>
  <c r="R60" i="17" s="1"/>
  <c r="P60" i="17"/>
  <c r="S60" i="17" s="1"/>
  <c r="S66" i="17"/>
  <c r="S71" i="17"/>
  <c r="S73" i="17"/>
  <c r="R88" i="17"/>
  <c r="N96" i="17"/>
  <c r="R128" i="17"/>
  <c r="S128" i="17"/>
  <c r="L17" i="17"/>
  <c r="M16" i="17"/>
  <c r="M20" i="17"/>
  <c r="L21" i="17"/>
  <c r="S29" i="17"/>
  <c r="M36" i="17"/>
  <c r="L37" i="17"/>
  <c r="M37" i="17" s="1"/>
  <c r="S65" i="17"/>
  <c r="O80" i="17"/>
  <c r="R80" i="17" s="1"/>
  <c r="P91" i="17"/>
  <c r="S91" i="17" s="1"/>
  <c r="O91" i="17"/>
  <c r="R91" i="17" s="1"/>
  <c r="O102" i="17"/>
  <c r="R102" i="17" s="1"/>
  <c r="O111" i="17"/>
  <c r="R111" i="17" s="1"/>
  <c r="O115" i="17"/>
  <c r="R115" i="17" s="1"/>
  <c r="S124" i="17"/>
  <c r="P177" i="17"/>
  <c r="O177" i="17"/>
  <c r="M73" i="17"/>
  <c r="L74" i="17"/>
  <c r="M74" i="17" s="1"/>
  <c r="N74" i="17" s="1"/>
  <c r="P19" i="17"/>
  <c r="S19" i="17" s="1"/>
  <c r="O19" i="17"/>
  <c r="R19" i="17" s="1"/>
  <c r="O25" i="17"/>
  <c r="R25" i="17" s="1"/>
  <c r="N34" i="17"/>
  <c r="R47" i="17"/>
  <c r="M76" i="17"/>
  <c r="L77" i="17"/>
  <c r="S77" i="17"/>
  <c r="L86" i="17"/>
  <c r="M85" i="17"/>
  <c r="O99" i="17"/>
  <c r="R99" i="17" s="1"/>
  <c r="S113" i="17"/>
  <c r="R114" i="17"/>
  <c r="S117" i="17"/>
  <c r="P84" i="17"/>
  <c r="S84" i="17" s="1"/>
  <c r="S53" i="17"/>
  <c r="S61" i="17"/>
  <c r="P70" i="17"/>
  <c r="S70" i="17" s="1"/>
  <c r="O70" i="17"/>
  <c r="R70" i="17" s="1"/>
  <c r="P107" i="17"/>
  <c r="S107" i="17" s="1"/>
  <c r="O107" i="17"/>
  <c r="M127" i="17"/>
  <c r="L128" i="17"/>
  <c r="M131" i="17"/>
  <c r="M169" i="17"/>
  <c r="L170" i="17"/>
  <c r="M170" i="17" s="1"/>
  <c r="N170" i="17" s="1"/>
  <c r="M19" i="17"/>
  <c r="I23" i="17"/>
  <c r="M35" i="17"/>
  <c r="M43" i="17"/>
  <c r="I47" i="17"/>
  <c r="N47" i="17" s="1"/>
  <c r="I52" i="17"/>
  <c r="O54" i="17"/>
  <c r="R54" i="17" s="1"/>
  <c r="J55" i="17"/>
  <c r="M56" i="17"/>
  <c r="O62" i="17"/>
  <c r="R62" i="17" s="1"/>
  <c r="J63" i="17"/>
  <c r="M72" i="17"/>
  <c r="J79" i="17"/>
  <c r="O86" i="17"/>
  <c r="R86" i="17" s="1"/>
  <c r="J87" i="17"/>
  <c r="O94" i="17"/>
  <c r="R94" i="17" s="1"/>
  <c r="M104" i="17"/>
  <c r="I108" i="17"/>
  <c r="I114" i="17"/>
  <c r="N114" i="17" s="1"/>
  <c r="M115" i="17"/>
  <c r="O122" i="17"/>
  <c r="R122" i="17" s="1"/>
  <c r="N134" i="17"/>
  <c r="L141" i="17"/>
  <c r="M141" i="17" s="1"/>
  <c r="N141" i="17" s="1"/>
  <c r="M140" i="17"/>
  <c r="K140" i="17"/>
  <c r="Q140" i="17" s="1"/>
  <c r="S140" i="17" s="1"/>
  <c r="P146" i="17"/>
  <c r="S146" i="17" s="1"/>
  <c r="O146" i="17"/>
  <c r="R146" i="17" s="1"/>
  <c r="R151" i="17"/>
  <c r="O153" i="17"/>
  <c r="R153" i="17" s="1"/>
  <c r="P155" i="17"/>
  <c r="S155" i="17" s="1"/>
  <c r="K205" i="17"/>
  <c r="Q205" i="17" s="1"/>
  <c r="J205" i="17"/>
  <c r="J15" i="17"/>
  <c r="L29" i="17"/>
  <c r="M29" i="17" s="1"/>
  <c r="N29" i="17" s="1"/>
  <c r="J31" i="17"/>
  <c r="J39" i="17"/>
  <c r="M53" i="17"/>
  <c r="L66" i="17"/>
  <c r="I89" i="17"/>
  <c r="N89" i="17" s="1"/>
  <c r="L98" i="17"/>
  <c r="J116" i="17"/>
  <c r="J118" i="17"/>
  <c r="I126" i="17"/>
  <c r="J135" i="17"/>
  <c r="M139" i="17"/>
  <c r="P147" i="17"/>
  <c r="S147" i="17" s="1"/>
  <c r="S151" i="17"/>
  <c r="R157" i="17"/>
  <c r="O159" i="17"/>
  <c r="R159" i="17" s="1"/>
  <c r="P159" i="17"/>
  <c r="S159" i="17" s="1"/>
  <c r="K185" i="17"/>
  <c r="Q185" i="17" s="1"/>
  <c r="K454" i="17"/>
  <c r="Q454" i="17" s="1"/>
  <c r="J454" i="17"/>
  <c r="O140" i="17"/>
  <c r="K144" i="17"/>
  <c r="Q144" i="17" s="1"/>
  <c r="S144" i="17" s="1"/>
  <c r="M145" i="17"/>
  <c r="L146" i="17"/>
  <c r="J156" i="17"/>
  <c r="K156" i="17"/>
  <c r="Q156" i="17" s="1"/>
  <c r="P173" i="17"/>
  <c r="S173" i="17" s="1"/>
  <c r="P178" i="17"/>
  <c r="O178" i="17"/>
  <c r="R182" i="17"/>
  <c r="R198" i="17"/>
  <c r="K204" i="17"/>
  <c r="Q204" i="17" s="1"/>
  <c r="J204" i="17"/>
  <c r="R207" i="17"/>
  <c r="K422" i="17"/>
  <c r="Q422" i="17" s="1"/>
  <c r="J422" i="17"/>
  <c r="L117" i="17"/>
  <c r="M117" i="17" s="1"/>
  <c r="N117" i="17" s="1"/>
  <c r="S228" i="17"/>
  <c r="O16" i="17"/>
  <c r="R16" i="17" s="1"/>
  <c r="O24" i="17"/>
  <c r="R24" i="17" s="1"/>
  <c r="O32" i="17"/>
  <c r="R32" i="17" s="1"/>
  <c r="O40" i="17"/>
  <c r="R40" i="17" s="1"/>
  <c r="I46" i="17"/>
  <c r="N46" i="17" s="1"/>
  <c r="O48" i="17"/>
  <c r="R48" i="17" s="1"/>
  <c r="O53" i="17"/>
  <c r="R53" i="17" s="1"/>
  <c r="I59" i="17"/>
  <c r="O61" i="17"/>
  <c r="R61" i="17" s="1"/>
  <c r="O69" i="17"/>
  <c r="R69" i="17" s="1"/>
  <c r="O77" i="17"/>
  <c r="R77" i="17" s="1"/>
  <c r="I83" i="17"/>
  <c r="O85" i="17"/>
  <c r="R85" i="17" s="1"/>
  <c r="O93" i="17"/>
  <c r="R93" i="17" s="1"/>
  <c r="O101" i="17"/>
  <c r="K105" i="17"/>
  <c r="Q105" i="17" s="1"/>
  <c r="R105" i="17" s="1"/>
  <c r="K110" i="17"/>
  <c r="Q110" i="17" s="1"/>
  <c r="S110" i="17" s="1"/>
  <c r="K112" i="17"/>
  <c r="Q112" i="17" s="1"/>
  <c r="R112" i="17" s="1"/>
  <c r="M118" i="17"/>
  <c r="J121" i="17"/>
  <c r="P133" i="17"/>
  <c r="S133" i="17" s="1"/>
  <c r="L144" i="17"/>
  <c r="M144" i="17" s="1"/>
  <c r="N144" i="17" s="1"/>
  <c r="O150" i="17"/>
  <c r="R150" i="17" s="1"/>
  <c r="P162" i="17"/>
  <c r="O162" i="17"/>
  <c r="R166" i="17"/>
  <c r="O167" i="17"/>
  <c r="R167" i="17" s="1"/>
  <c r="P167" i="17"/>
  <c r="S167" i="17" s="1"/>
  <c r="J180" i="17"/>
  <c r="K180" i="17"/>
  <c r="Q180" i="17" s="1"/>
  <c r="J183" i="17"/>
  <c r="K184" i="17"/>
  <c r="Q184" i="17" s="1"/>
  <c r="S184" i="17" s="1"/>
  <c r="L185" i="17"/>
  <c r="O193" i="17"/>
  <c r="R193" i="17" s="1"/>
  <c r="O29" i="17"/>
  <c r="R29" i="17" s="1"/>
  <c r="O37" i="17"/>
  <c r="R37" i="17" s="1"/>
  <c r="O45" i="17"/>
  <c r="R45" i="17" s="1"/>
  <c r="O50" i="17"/>
  <c r="R50" i="17" s="1"/>
  <c r="O58" i="17"/>
  <c r="R58" i="17" s="1"/>
  <c r="O66" i="17"/>
  <c r="O74" i="17"/>
  <c r="R74" i="17" s="1"/>
  <c r="O82" i="17"/>
  <c r="R82" i="17" s="1"/>
  <c r="O90" i="17"/>
  <c r="R90" i="17" s="1"/>
  <c r="O98" i="17"/>
  <c r="O106" i="17"/>
  <c r="R106" i="17" s="1"/>
  <c r="J119" i="17"/>
  <c r="O123" i="17"/>
  <c r="R123" i="17" s="1"/>
  <c r="J130" i="17"/>
  <c r="P158" i="17"/>
  <c r="S158" i="17" s="1"/>
  <c r="O158" i="17"/>
  <c r="R158" i="17" s="1"/>
  <c r="P161" i="17"/>
  <c r="O161" i="17"/>
  <c r="J164" i="17"/>
  <c r="K164" i="17"/>
  <c r="Q164" i="17" s="1"/>
  <c r="L172" i="17"/>
  <c r="M172" i="17" s="1"/>
  <c r="N172" i="17" s="1"/>
  <c r="M171" i="17"/>
  <c r="M177" i="17"/>
  <c r="L178" i="17"/>
  <c r="K187" i="17"/>
  <c r="Q187" i="17" s="1"/>
  <c r="S187" i="17" s="1"/>
  <c r="I187" i="17"/>
  <c r="L224" i="17"/>
  <c r="M224" i="17" s="1"/>
  <c r="M223" i="17"/>
  <c r="I113" i="17"/>
  <c r="M121" i="17"/>
  <c r="I132" i="17"/>
  <c r="K132" i="17"/>
  <c r="Q132" i="17" s="1"/>
  <c r="S132" i="17" s="1"/>
  <c r="R134" i="17"/>
  <c r="J149" i="17"/>
  <c r="S154" i="17"/>
  <c r="M161" i="17"/>
  <c r="L162" i="17"/>
  <c r="P170" i="17"/>
  <c r="O170" i="17"/>
  <c r="L176" i="17"/>
  <c r="M176" i="17" s="1"/>
  <c r="N176" i="17" s="1"/>
  <c r="O181" i="17"/>
  <c r="R181" i="17" s="1"/>
  <c r="P181" i="17"/>
  <c r="S181" i="17" s="1"/>
  <c r="R187" i="17"/>
  <c r="M192" i="17"/>
  <c r="L193" i="17"/>
  <c r="P211" i="17"/>
  <c r="S211" i="17" s="1"/>
  <c r="O211" i="17"/>
  <c r="R211" i="17" s="1"/>
  <c r="P214" i="17"/>
  <c r="S214" i="17" s="1"/>
  <c r="O214" i="17"/>
  <c r="R214" i="17" s="1"/>
  <c r="O229" i="17"/>
  <c r="R229" i="17" s="1"/>
  <c r="P281" i="17"/>
  <c r="S281" i="17" s="1"/>
  <c r="O281" i="17"/>
  <c r="K196" i="17"/>
  <c r="Q196" i="17" s="1"/>
  <c r="S196" i="17" s="1"/>
  <c r="I196" i="17"/>
  <c r="R126" i="17"/>
  <c r="P139" i="17"/>
  <c r="S139" i="17" s="1"/>
  <c r="O143" i="17"/>
  <c r="R143" i="17" s="1"/>
  <c r="L160" i="17"/>
  <c r="M160" i="17" s="1"/>
  <c r="N160" i="17" s="1"/>
  <c r="O165" i="17"/>
  <c r="R165" i="17" s="1"/>
  <c r="P169" i="17"/>
  <c r="O169" i="17"/>
  <c r="P195" i="17"/>
  <c r="S195" i="17" s="1"/>
  <c r="O195" i="17"/>
  <c r="R195" i="17" s="1"/>
  <c r="O197" i="17"/>
  <c r="R197" i="17" s="1"/>
  <c r="M220" i="17"/>
  <c r="L221" i="17"/>
  <c r="M221" i="17" s="1"/>
  <c r="N221" i="17" s="1"/>
  <c r="K129" i="17"/>
  <c r="Q129" i="17" s="1"/>
  <c r="S129" i="17" s="1"/>
  <c r="K137" i="17"/>
  <c r="Q137" i="17" s="1"/>
  <c r="R137" i="17" s="1"/>
  <c r="K138" i="17"/>
  <c r="Q138" i="17" s="1"/>
  <c r="S138" i="17" s="1"/>
  <c r="R160" i="17"/>
  <c r="P163" i="17"/>
  <c r="R168" i="17"/>
  <c r="P179" i="17"/>
  <c r="S179" i="17" s="1"/>
  <c r="O188" i="17"/>
  <c r="S191" i="17"/>
  <c r="K194" i="17"/>
  <c r="Q194" i="17" s="1"/>
  <c r="R194" i="17" s="1"/>
  <c r="K202" i="17"/>
  <c r="Q202" i="17" s="1"/>
  <c r="S202" i="17" s="1"/>
  <c r="S207" i="17"/>
  <c r="K215" i="17"/>
  <c r="Q215" i="17" s="1"/>
  <c r="R215" i="17" s="1"/>
  <c r="J226" i="17"/>
  <c r="K230" i="17"/>
  <c r="Q230" i="17" s="1"/>
  <c r="J230" i="17"/>
  <c r="P231" i="17"/>
  <c r="S231" i="17" s="1"/>
  <c r="O231" i="17"/>
  <c r="R231" i="17" s="1"/>
  <c r="P246" i="17"/>
  <c r="S246" i="17" s="1"/>
  <c r="O246" i="17"/>
  <c r="R246" i="17" s="1"/>
  <c r="S256" i="17"/>
  <c r="R259" i="17"/>
  <c r="J267" i="17"/>
  <c r="K268" i="17"/>
  <c r="Q268" i="17" s="1"/>
  <c r="S268" i="17" s="1"/>
  <c r="P285" i="17"/>
  <c r="O285" i="17"/>
  <c r="P301" i="17"/>
  <c r="S301" i="17" s="1"/>
  <c r="O301" i="17"/>
  <c r="R301" i="17" s="1"/>
  <c r="P313" i="17"/>
  <c r="O313" i="17"/>
  <c r="N138" i="17"/>
  <c r="R148" i="17"/>
  <c r="R172" i="17"/>
  <c r="P192" i="17"/>
  <c r="S192" i="17" s="1"/>
  <c r="O192" i="17"/>
  <c r="R192" i="17" s="1"/>
  <c r="J199" i="17"/>
  <c r="P206" i="17"/>
  <c r="S206" i="17" s="1"/>
  <c r="O206" i="17"/>
  <c r="R206" i="17" s="1"/>
  <c r="P208" i="17"/>
  <c r="S208" i="17" s="1"/>
  <c r="O208" i="17"/>
  <c r="R208" i="17" s="1"/>
  <c r="P219" i="17"/>
  <c r="S219" i="17" s="1"/>
  <c r="P223" i="17"/>
  <c r="S223" i="17" s="1"/>
  <c r="O223" i="17"/>
  <c r="R223" i="17" s="1"/>
  <c r="L241" i="17"/>
  <c r="M240" i="17"/>
  <c r="K243" i="17"/>
  <c r="Q243" i="17" s="1"/>
  <c r="R243" i="17" s="1"/>
  <c r="I243" i="17"/>
  <c r="N243" i="17" s="1"/>
  <c r="P245" i="17"/>
  <c r="S245" i="17" s="1"/>
  <c r="O245" i="17"/>
  <c r="R245" i="17" s="1"/>
  <c r="O249" i="17"/>
  <c r="R249" i="17" s="1"/>
  <c r="P249" i="17"/>
  <c r="S249" i="17" s="1"/>
  <c r="L264" i="17"/>
  <c r="M264" i="17" s="1"/>
  <c r="N264" i="17" s="1"/>
  <c r="M263" i="17"/>
  <c r="P354" i="17"/>
  <c r="S354" i="17" s="1"/>
  <c r="O354" i="17"/>
  <c r="R354" i="17" s="1"/>
  <c r="P203" i="17"/>
  <c r="S203" i="17" s="1"/>
  <c r="O203" i="17"/>
  <c r="R203" i="17" s="1"/>
  <c r="I224" i="17"/>
  <c r="K224" i="17"/>
  <c r="Q224" i="17" s="1"/>
  <c r="R224" i="17" s="1"/>
  <c r="K228" i="17"/>
  <c r="Q228" i="17" s="1"/>
  <c r="R228" i="17" s="1"/>
  <c r="I228" i="17"/>
  <c r="N228" i="17" s="1"/>
  <c r="P288" i="17"/>
  <c r="O288" i="17"/>
  <c r="S300" i="17"/>
  <c r="P326" i="17"/>
  <c r="S326" i="17" s="1"/>
  <c r="O326" i="17"/>
  <c r="R326" i="17" s="1"/>
  <c r="P445" i="17"/>
  <c r="S445" i="17" s="1"/>
  <c r="O445" i="17"/>
  <c r="R445" i="17" s="1"/>
  <c r="S210" i="17"/>
  <c r="K212" i="17"/>
  <c r="Q212" i="17" s="1"/>
  <c r="J212" i="17"/>
  <c r="R219" i="17"/>
  <c r="P225" i="17"/>
  <c r="S225" i="17" s="1"/>
  <c r="O225" i="17"/>
  <c r="R225" i="17" s="1"/>
  <c r="K236" i="17"/>
  <c r="Q236" i="17" s="1"/>
  <c r="J236" i="17"/>
  <c r="K238" i="17"/>
  <c r="Q238" i="17" s="1"/>
  <c r="J238" i="17"/>
  <c r="R240" i="17"/>
  <c r="L245" i="17"/>
  <c r="K247" i="17"/>
  <c r="Q247" i="17" s="1"/>
  <c r="R247" i="17" s="1"/>
  <c r="I247" i="17"/>
  <c r="L250" i="17"/>
  <c r="M249" i="17"/>
  <c r="K251" i="17"/>
  <c r="Q251" i="17" s="1"/>
  <c r="S251" i="17" s="1"/>
  <c r="I251" i="17"/>
  <c r="I256" i="17"/>
  <c r="N256" i="17" s="1"/>
  <c r="K256" i="17"/>
  <c r="Q256" i="17" s="1"/>
  <c r="J263" i="17"/>
  <c r="K264" i="17"/>
  <c r="Q264" i="17" s="1"/>
  <c r="R264" i="17" s="1"/>
  <c r="P273" i="17"/>
  <c r="S273" i="17" s="1"/>
  <c r="O273" i="17"/>
  <c r="R273" i="17" s="1"/>
  <c r="K311" i="17"/>
  <c r="Q311" i="17" s="1"/>
  <c r="S311" i="17" s="1"/>
  <c r="I311" i="17"/>
  <c r="I336" i="17"/>
  <c r="N336" i="17" s="1"/>
  <c r="K336" i="17"/>
  <c r="Q336" i="17" s="1"/>
  <c r="S336" i="17" s="1"/>
  <c r="P437" i="17"/>
  <c r="S437" i="17" s="1"/>
  <c r="O437" i="17"/>
  <c r="R437" i="17" s="1"/>
  <c r="P439" i="17"/>
  <c r="S439" i="17" s="1"/>
  <c r="O439" i="17"/>
  <c r="R439" i="17" s="1"/>
  <c r="L153" i="17"/>
  <c r="K161" i="17"/>
  <c r="Q161" i="17" s="1"/>
  <c r="K162" i="17"/>
  <c r="Q162" i="17" s="1"/>
  <c r="K163" i="17"/>
  <c r="Q163" i="17" s="1"/>
  <c r="R163" i="17" s="1"/>
  <c r="I163" i="17"/>
  <c r="N168" i="17"/>
  <c r="K169" i="17"/>
  <c r="Q169" i="17" s="1"/>
  <c r="K170" i="17"/>
  <c r="Q170" i="17" s="1"/>
  <c r="K177" i="17"/>
  <c r="Q177" i="17" s="1"/>
  <c r="K178" i="17"/>
  <c r="Q178" i="17" s="1"/>
  <c r="K179" i="17"/>
  <c r="Q179" i="17" s="1"/>
  <c r="R179" i="17" s="1"/>
  <c r="I179" i="17"/>
  <c r="K188" i="17"/>
  <c r="Q188" i="17" s="1"/>
  <c r="S188" i="17" s="1"/>
  <c r="K213" i="17"/>
  <c r="Q213" i="17" s="1"/>
  <c r="R213" i="17" s="1"/>
  <c r="K220" i="17"/>
  <c r="Q220" i="17" s="1"/>
  <c r="R220" i="17" s="1"/>
  <c r="K234" i="17"/>
  <c r="Q234" i="17" s="1"/>
  <c r="J234" i="17"/>
  <c r="P237" i="17"/>
  <c r="S237" i="17" s="1"/>
  <c r="O237" i="17"/>
  <c r="R237" i="17" s="1"/>
  <c r="L268" i="17"/>
  <c r="M268" i="17" s="1"/>
  <c r="N268" i="17" s="1"/>
  <c r="I272" i="17"/>
  <c r="K272" i="17"/>
  <c r="Q272" i="17" s="1"/>
  <c r="S272" i="17" s="1"/>
  <c r="S296" i="17"/>
  <c r="O314" i="17"/>
  <c r="R314" i="17" s="1"/>
  <c r="P325" i="17"/>
  <c r="S325" i="17" s="1"/>
  <c r="O325" i="17"/>
  <c r="R325" i="17" s="1"/>
  <c r="P357" i="17"/>
  <c r="O357" i="17"/>
  <c r="O202" i="17"/>
  <c r="L209" i="17"/>
  <c r="M209" i="17" s="1"/>
  <c r="N209" i="17" s="1"/>
  <c r="P213" i="17"/>
  <c r="P216" i="17"/>
  <c r="S216" i="17" s="1"/>
  <c r="O216" i="17"/>
  <c r="R216" i="17" s="1"/>
  <c r="L230" i="17"/>
  <c r="M229" i="17"/>
  <c r="P242" i="17"/>
  <c r="S242" i="17" s="1"/>
  <c r="O242" i="17"/>
  <c r="R242" i="17" s="1"/>
  <c r="J287" i="17"/>
  <c r="K288" i="17"/>
  <c r="Q288" i="17" s="1"/>
  <c r="K315" i="17"/>
  <c r="Q315" i="17" s="1"/>
  <c r="S315" i="17" s="1"/>
  <c r="I315" i="17"/>
  <c r="N315" i="17" s="1"/>
  <c r="L320" i="17"/>
  <c r="M320" i="17" s="1"/>
  <c r="N320" i="17" s="1"/>
  <c r="M319" i="17"/>
  <c r="L406" i="17"/>
  <c r="M405" i="17"/>
  <c r="P507" i="17"/>
  <c r="S507" i="17" s="1"/>
  <c r="O507" i="17"/>
  <c r="R507" i="17" s="1"/>
  <c r="O210" i="17"/>
  <c r="P221" i="17"/>
  <c r="S221" i="17" s="1"/>
  <c r="O221" i="17"/>
  <c r="R221" i="17" s="1"/>
  <c r="K232" i="17"/>
  <c r="Q232" i="17" s="1"/>
  <c r="J232" i="17"/>
  <c r="P233" i="17"/>
  <c r="S233" i="17" s="1"/>
  <c r="O233" i="17"/>
  <c r="R233" i="17" s="1"/>
  <c r="P248" i="17"/>
  <c r="S248" i="17" s="1"/>
  <c r="O248" i="17"/>
  <c r="R248" i="17" s="1"/>
  <c r="J252" i="17"/>
  <c r="K253" i="17"/>
  <c r="Q253" i="17" s="1"/>
  <c r="R253" i="17" s="1"/>
  <c r="P297" i="17"/>
  <c r="S297" i="17" s="1"/>
  <c r="O297" i="17"/>
  <c r="R297" i="17" s="1"/>
  <c r="P302" i="17"/>
  <c r="S302" i="17" s="1"/>
  <c r="O302" i="17"/>
  <c r="R302" i="17" s="1"/>
  <c r="M307" i="17"/>
  <c r="L308" i="17"/>
  <c r="P318" i="17"/>
  <c r="S318" i="17" s="1"/>
  <c r="O318" i="17"/>
  <c r="R318" i="17" s="1"/>
  <c r="J348" i="17"/>
  <c r="K349" i="17"/>
  <c r="Q349" i="17" s="1"/>
  <c r="R349" i="17" s="1"/>
  <c r="K351" i="17"/>
  <c r="Q351" i="17" s="1"/>
  <c r="R351" i="17" s="1"/>
  <c r="I351" i="17"/>
  <c r="N351" i="17" s="1"/>
  <c r="P353" i="17"/>
  <c r="S353" i="17" s="1"/>
  <c r="O353" i="17"/>
  <c r="R353" i="17" s="1"/>
  <c r="P366" i="17"/>
  <c r="S366" i="17" s="1"/>
  <c r="J402" i="17"/>
  <c r="K403" i="17"/>
  <c r="Q403" i="17" s="1"/>
  <c r="R403" i="17" s="1"/>
  <c r="J434" i="17"/>
  <c r="K435" i="17"/>
  <c r="Q435" i="17" s="1"/>
  <c r="P436" i="17"/>
  <c r="S436" i="17" s="1"/>
  <c r="O436" i="17"/>
  <c r="R436" i="17" s="1"/>
  <c r="K446" i="17"/>
  <c r="Q446" i="17" s="1"/>
  <c r="J446" i="17"/>
  <c r="P463" i="17"/>
  <c r="S463" i="17" s="1"/>
  <c r="O463" i="17"/>
  <c r="R463" i="17" s="1"/>
  <c r="P739" i="17"/>
  <c r="S739" i="17" s="1"/>
  <c r="O739" i="17"/>
  <c r="R739" i="17" s="1"/>
  <c r="K222" i="17"/>
  <c r="Q222" i="17" s="1"/>
  <c r="R222" i="17" s="1"/>
  <c r="O241" i="17"/>
  <c r="R241" i="17" s="1"/>
  <c r="P247" i="17"/>
  <c r="K255" i="17"/>
  <c r="Q255" i="17" s="1"/>
  <c r="R255" i="17" s="1"/>
  <c r="I255" i="17"/>
  <c r="N255" i="17" s="1"/>
  <c r="O261" i="17"/>
  <c r="R261" i="17" s="1"/>
  <c r="S282" i="17"/>
  <c r="M284" i="17"/>
  <c r="J308" i="17"/>
  <c r="K309" i="17"/>
  <c r="Q309" i="17" s="1"/>
  <c r="R309" i="17" s="1"/>
  <c r="R331" i="17"/>
  <c r="K335" i="17"/>
  <c r="Q335" i="17" s="1"/>
  <c r="R335" i="17" s="1"/>
  <c r="I335" i="17"/>
  <c r="P337" i="17"/>
  <c r="O337" i="17"/>
  <c r="R337" i="17" s="1"/>
  <c r="P346" i="17"/>
  <c r="S346" i="17" s="1"/>
  <c r="O346" i="17"/>
  <c r="R346" i="17" s="1"/>
  <c r="N350" i="17"/>
  <c r="L356" i="17"/>
  <c r="K365" i="17"/>
  <c r="Q365" i="17" s="1"/>
  <c r="R365" i="17" s="1"/>
  <c r="I365" i="17"/>
  <c r="N365" i="17" s="1"/>
  <c r="N367" i="17"/>
  <c r="S401" i="17"/>
  <c r="P404" i="17"/>
  <c r="S404" i="17" s="1"/>
  <c r="O404" i="17"/>
  <c r="R404" i="17" s="1"/>
  <c r="J442" i="17"/>
  <c r="K443" i="17"/>
  <c r="Q443" i="17" s="1"/>
  <c r="P444" i="17"/>
  <c r="S444" i="17" s="1"/>
  <c r="O444" i="17"/>
  <c r="R444" i="17" s="1"/>
  <c r="L464" i="17"/>
  <c r="M463" i="17"/>
  <c r="O464" i="17"/>
  <c r="R464" i="17" s="1"/>
  <c r="P469" i="17"/>
  <c r="S469" i="17" s="1"/>
  <c r="O469" i="17"/>
  <c r="R469" i="17" s="1"/>
  <c r="L487" i="17"/>
  <c r="M487" i="17" s="1"/>
  <c r="N487" i="17" s="1"/>
  <c r="M486" i="17"/>
  <c r="I137" i="17"/>
  <c r="M217" i="17"/>
  <c r="R235" i="17"/>
  <c r="I239" i="17"/>
  <c r="J244" i="17"/>
  <c r="P257" i="17"/>
  <c r="S257" i="17" s="1"/>
  <c r="O257" i="17"/>
  <c r="R257" i="17" s="1"/>
  <c r="P265" i="17"/>
  <c r="S265" i="17" s="1"/>
  <c r="O265" i="17"/>
  <c r="R265" i="17" s="1"/>
  <c r="S274" i="17"/>
  <c r="K276" i="17"/>
  <c r="Q276" i="17" s="1"/>
  <c r="S276" i="17" s="1"/>
  <c r="P278" i="17"/>
  <c r="S278" i="17" s="1"/>
  <c r="O278" i="17"/>
  <c r="R278" i="17" s="1"/>
  <c r="I291" i="17"/>
  <c r="N291" i="17" s="1"/>
  <c r="N292" i="17"/>
  <c r="M296" i="17"/>
  <c r="L297" i="17"/>
  <c r="M297" i="17" s="1"/>
  <c r="N297" i="17" s="1"/>
  <c r="O296" i="17"/>
  <c r="R296" i="17" s="1"/>
  <c r="R299" i="17"/>
  <c r="J303" i="17"/>
  <c r="J307" i="17"/>
  <c r="R323" i="17"/>
  <c r="K343" i="17"/>
  <c r="Q343" i="17" s="1"/>
  <c r="R343" i="17" s="1"/>
  <c r="I343" i="17"/>
  <c r="N343" i="17" s="1"/>
  <c r="K344" i="17"/>
  <c r="Q344" i="17" s="1"/>
  <c r="S344" i="17" s="1"/>
  <c r="P345" i="17"/>
  <c r="S345" i="17" s="1"/>
  <c r="O345" i="17"/>
  <c r="R345" i="17" s="1"/>
  <c r="P350" i="17"/>
  <c r="S350" i="17" s="1"/>
  <c r="O350" i="17"/>
  <c r="R350" i="17" s="1"/>
  <c r="S367" i="17"/>
  <c r="P369" i="17"/>
  <c r="S369" i="17" s="1"/>
  <c r="L392" i="17"/>
  <c r="M392" i="17" s="1"/>
  <c r="N392" i="17" s="1"/>
  <c r="M391" i="17"/>
  <c r="O411" i="17"/>
  <c r="R411" i="17" s="1"/>
  <c r="L511" i="17"/>
  <c r="M510" i="17"/>
  <c r="K559" i="17"/>
  <c r="Q559" i="17" s="1"/>
  <c r="S559" i="17" s="1"/>
  <c r="I559" i="17"/>
  <c r="N559" i="17" s="1"/>
  <c r="P565" i="17"/>
  <c r="S565" i="17" s="1"/>
  <c r="O565" i="17"/>
  <c r="R565" i="17" s="1"/>
  <c r="R227" i="17"/>
  <c r="P254" i="17"/>
  <c r="S254" i="17" s="1"/>
  <c r="O254" i="17"/>
  <c r="R254" i="17" s="1"/>
  <c r="P289" i="17"/>
  <c r="S289" i="17" s="1"/>
  <c r="O289" i="17"/>
  <c r="R289" i="17" s="1"/>
  <c r="S290" i="17"/>
  <c r="S293" i="17"/>
  <c r="P294" i="17"/>
  <c r="O294" i="17"/>
  <c r="S299" i="17"/>
  <c r="R300" i="17"/>
  <c r="N304" i="17"/>
  <c r="P310" i="17"/>
  <c r="S310" i="17" s="1"/>
  <c r="O310" i="17"/>
  <c r="R310" i="17" s="1"/>
  <c r="L317" i="17"/>
  <c r="M317" i="17" s="1"/>
  <c r="N317" i="17" s="1"/>
  <c r="M316" i="17"/>
  <c r="S323" i="17"/>
  <c r="R324" i="17"/>
  <c r="P330" i="17"/>
  <c r="S330" i="17" s="1"/>
  <c r="O330" i="17"/>
  <c r="R330" i="17" s="1"/>
  <c r="S338" i="17"/>
  <c r="N339" i="17"/>
  <c r="N347" i="17"/>
  <c r="S349" i="17"/>
  <c r="K359" i="17"/>
  <c r="Q359" i="17" s="1"/>
  <c r="S359" i="17" s="1"/>
  <c r="I359" i="17"/>
  <c r="N359" i="17" s="1"/>
  <c r="P396" i="17"/>
  <c r="S396" i="17" s="1"/>
  <c r="O396" i="17"/>
  <c r="R396" i="17" s="1"/>
  <c r="P427" i="17"/>
  <c r="S427" i="17" s="1"/>
  <c r="O427" i="17"/>
  <c r="R427" i="17" s="1"/>
  <c r="L430" i="17"/>
  <c r="M429" i="17"/>
  <c r="O457" i="17"/>
  <c r="P457" i="17"/>
  <c r="I203" i="17"/>
  <c r="N203" i="17" s="1"/>
  <c r="L253" i="17"/>
  <c r="M253" i="17" s="1"/>
  <c r="N253" i="17" s="1"/>
  <c r="R256" i="17"/>
  <c r="S258" i="17"/>
  <c r="I259" i="17"/>
  <c r="N260" i="17"/>
  <c r="S266" i="17"/>
  <c r="P270" i="17"/>
  <c r="S270" i="17" s="1"/>
  <c r="O270" i="17"/>
  <c r="R270" i="17" s="1"/>
  <c r="P275" i="17"/>
  <c r="S275" i="17" s="1"/>
  <c r="J284" i="17"/>
  <c r="K285" i="17"/>
  <c r="Q285" i="17" s="1"/>
  <c r="J328" i="17"/>
  <c r="S333" i="17"/>
  <c r="P334" i="17"/>
  <c r="S334" i="17" s="1"/>
  <c r="O334" i="17"/>
  <c r="R334" i="17" s="1"/>
  <c r="S341" i="17"/>
  <c r="P342" i="17"/>
  <c r="S342" i="17" s="1"/>
  <c r="O342" i="17"/>
  <c r="R342" i="17" s="1"/>
  <c r="S351" i="17"/>
  <c r="J356" i="17"/>
  <c r="K357" i="17"/>
  <c r="Q357" i="17" s="1"/>
  <c r="R359" i="17"/>
  <c r="P361" i="17"/>
  <c r="O361" i="17"/>
  <c r="R361" i="17" s="1"/>
  <c r="S363" i="17"/>
  <c r="P364" i="17"/>
  <c r="S364" i="17" s="1"/>
  <c r="O364" i="17"/>
  <c r="O367" i="17"/>
  <c r="R367" i="17" s="1"/>
  <c r="K382" i="17"/>
  <c r="Q382" i="17" s="1"/>
  <c r="J382" i="17"/>
  <c r="P383" i="17"/>
  <c r="S383" i="17" s="1"/>
  <c r="O383" i="17"/>
  <c r="R383" i="17" s="1"/>
  <c r="P431" i="17"/>
  <c r="S431" i="17" s="1"/>
  <c r="O431" i="17"/>
  <c r="R431" i="17" s="1"/>
  <c r="O435" i="17"/>
  <c r="R435" i="17" s="1"/>
  <c r="J449" i="17"/>
  <c r="P468" i="17"/>
  <c r="S468" i="17" s="1"/>
  <c r="O468" i="17"/>
  <c r="J279" i="17"/>
  <c r="J283" i="17"/>
  <c r="M288" i="17"/>
  <c r="L289" i="17"/>
  <c r="J295" i="17"/>
  <c r="P321" i="17"/>
  <c r="S321" i="17" s="1"/>
  <c r="O321" i="17"/>
  <c r="R321" i="17" s="1"/>
  <c r="K327" i="17"/>
  <c r="Q327" i="17" s="1"/>
  <c r="S327" i="17" s="1"/>
  <c r="I327" i="17"/>
  <c r="N327" i="17" s="1"/>
  <c r="S335" i="17"/>
  <c r="L349" i="17"/>
  <c r="M349" i="17" s="1"/>
  <c r="N349" i="17" s="1"/>
  <c r="M348" i="17"/>
  <c r="J355" i="17"/>
  <c r="P419" i="17"/>
  <c r="S419" i="17" s="1"/>
  <c r="O419" i="17"/>
  <c r="R419" i="17" s="1"/>
  <c r="K430" i="17"/>
  <c r="Q430" i="17" s="1"/>
  <c r="J430" i="17"/>
  <c r="P451" i="17"/>
  <c r="S451" i="17" s="1"/>
  <c r="O451" i="17"/>
  <c r="R451" i="17" s="1"/>
  <c r="R465" i="17"/>
  <c r="J466" i="17"/>
  <c r="K467" i="17"/>
  <c r="Q467" i="17" s="1"/>
  <c r="S467" i="17" s="1"/>
  <c r="K475" i="17"/>
  <c r="Q475" i="17" s="1"/>
  <c r="S475" i="17" s="1"/>
  <c r="J474" i="17"/>
  <c r="K517" i="17"/>
  <c r="Q517" i="17" s="1"/>
  <c r="R517" i="17" s="1"/>
  <c r="I517" i="17"/>
  <c r="N517" i="17" s="1"/>
  <c r="S239" i="17"/>
  <c r="P262" i="17"/>
  <c r="S262" i="17" s="1"/>
  <c r="O262" i="17"/>
  <c r="R262" i="17" s="1"/>
  <c r="R275" i="17"/>
  <c r="P286" i="17"/>
  <c r="O286" i="17"/>
  <c r="R286" i="17" s="1"/>
  <c r="M287" i="17"/>
  <c r="S291" i="17"/>
  <c r="R292" i="17"/>
  <c r="R304" i="17"/>
  <c r="J316" i="17"/>
  <c r="K317" i="17"/>
  <c r="Q317" i="17" s="1"/>
  <c r="S317" i="17" s="1"/>
  <c r="K320" i="17"/>
  <c r="Q320" i="17" s="1"/>
  <c r="S320" i="17" s="1"/>
  <c r="R327" i="17"/>
  <c r="P329" i="17"/>
  <c r="S329" i="17" s="1"/>
  <c r="O329" i="17"/>
  <c r="R329" i="17" s="1"/>
  <c r="L332" i="17"/>
  <c r="M332" i="17" s="1"/>
  <c r="N332" i="17" s="1"/>
  <c r="S343" i="17"/>
  <c r="P358" i="17"/>
  <c r="S358" i="17" s="1"/>
  <c r="O358" i="17"/>
  <c r="R358" i="17" s="1"/>
  <c r="K385" i="17"/>
  <c r="Q385" i="17" s="1"/>
  <c r="I385" i="17"/>
  <c r="N385" i="17" s="1"/>
  <c r="J393" i="17"/>
  <c r="P412" i="17"/>
  <c r="O412" i="17"/>
  <c r="R412" i="17" s="1"/>
  <c r="P423" i="17"/>
  <c r="S423" i="17" s="1"/>
  <c r="O423" i="17"/>
  <c r="R423" i="17" s="1"/>
  <c r="P447" i="17"/>
  <c r="S447" i="17" s="1"/>
  <c r="O447" i="17"/>
  <c r="R447" i="17" s="1"/>
  <c r="P455" i="17"/>
  <c r="S455" i="17" s="1"/>
  <c r="O455" i="17"/>
  <c r="R455" i="17" s="1"/>
  <c r="S465" i="17"/>
  <c r="M506" i="17"/>
  <c r="L507" i="17"/>
  <c r="O250" i="17"/>
  <c r="R250" i="17" s="1"/>
  <c r="O266" i="17"/>
  <c r="R266" i="17" s="1"/>
  <c r="O274" i="17"/>
  <c r="R274" i="17" s="1"/>
  <c r="O282" i="17"/>
  <c r="R282" i="17" s="1"/>
  <c r="O290" i="17"/>
  <c r="R290" i="17" s="1"/>
  <c r="O298" i="17"/>
  <c r="R298" i="17" s="1"/>
  <c r="O306" i="17"/>
  <c r="R306" i="17" s="1"/>
  <c r="O322" i="17"/>
  <c r="R322" i="17" s="1"/>
  <c r="O338" i="17"/>
  <c r="R338" i="17" s="1"/>
  <c r="O363" i="17"/>
  <c r="R363" i="17" s="1"/>
  <c r="S371" i="17"/>
  <c r="P373" i="17"/>
  <c r="S373" i="17" s="1"/>
  <c r="O373" i="17"/>
  <c r="R373" i="17" s="1"/>
  <c r="P380" i="17"/>
  <c r="S380" i="17" s="1"/>
  <c r="O380" i="17"/>
  <c r="R380" i="17" s="1"/>
  <c r="R384" i="17"/>
  <c r="S389" i="17"/>
  <c r="S395" i="17"/>
  <c r="K398" i="17"/>
  <c r="Q398" i="17" s="1"/>
  <c r="I398" i="17"/>
  <c r="N398" i="17" s="1"/>
  <c r="P405" i="17"/>
  <c r="S405" i="17" s="1"/>
  <c r="O405" i="17"/>
  <c r="P407" i="17"/>
  <c r="S407" i="17" s="1"/>
  <c r="O407" i="17"/>
  <c r="R407" i="17" s="1"/>
  <c r="J425" i="17"/>
  <c r="L435" i="17"/>
  <c r="M434" i="17"/>
  <c r="P440" i="17"/>
  <c r="S440" i="17" s="1"/>
  <c r="O440" i="17"/>
  <c r="R440" i="17" s="1"/>
  <c r="K470" i="17"/>
  <c r="Q470" i="17" s="1"/>
  <c r="J470" i="17"/>
  <c r="P471" i="17"/>
  <c r="S471" i="17" s="1"/>
  <c r="O471" i="17"/>
  <c r="R471" i="17" s="1"/>
  <c r="L262" i="17"/>
  <c r="M262" i="17" s="1"/>
  <c r="N262" i="17" s="1"/>
  <c r="L270" i="17"/>
  <c r="L294" i="17"/>
  <c r="M294" i="17" s="1"/>
  <c r="N294" i="17" s="1"/>
  <c r="L302" i="17"/>
  <c r="M302" i="17" s="1"/>
  <c r="N302" i="17" s="1"/>
  <c r="L326" i="17"/>
  <c r="M326" i="17" s="1"/>
  <c r="N326" i="17" s="1"/>
  <c r="L334" i="17"/>
  <c r="R368" i="17"/>
  <c r="R370" i="17"/>
  <c r="P375" i="17"/>
  <c r="S375" i="17" s="1"/>
  <c r="S379" i="17"/>
  <c r="N383" i="17"/>
  <c r="L387" i="17"/>
  <c r="M386" i="17"/>
  <c r="P399" i="17"/>
  <c r="S399" i="17" s="1"/>
  <c r="O399" i="17"/>
  <c r="R399" i="17" s="1"/>
  <c r="S403" i="17"/>
  <c r="K406" i="17"/>
  <c r="Q406" i="17" s="1"/>
  <c r="J406" i="17"/>
  <c r="J409" i="17"/>
  <c r="P428" i="17"/>
  <c r="S428" i="17" s="1"/>
  <c r="O428" i="17"/>
  <c r="R428" i="17" s="1"/>
  <c r="P429" i="17"/>
  <c r="S429" i="17" s="1"/>
  <c r="O429" i="17"/>
  <c r="R429" i="17" s="1"/>
  <c r="R433" i="17"/>
  <c r="P448" i="17"/>
  <c r="S448" i="17" s="1"/>
  <c r="O448" i="17"/>
  <c r="R448" i="17" s="1"/>
  <c r="P456" i="17"/>
  <c r="S456" i="17" s="1"/>
  <c r="O456" i="17"/>
  <c r="R456" i="17" s="1"/>
  <c r="S461" i="17"/>
  <c r="J386" i="17"/>
  <c r="K387" i="17"/>
  <c r="Q387" i="17" s="1"/>
  <c r="S387" i="17" s="1"/>
  <c r="P388" i="17"/>
  <c r="S388" i="17" s="1"/>
  <c r="O388" i="17"/>
  <c r="R388" i="17" s="1"/>
  <c r="L395" i="17"/>
  <c r="M395" i="17" s="1"/>
  <c r="N395" i="17" s="1"/>
  <c r="M394" i="17"/>
  <c r="K414" i="17"/>
  <c r="Q414" i="17" s="1"/>
  <c r="J414" i="17"/>
  <c r="P416" i="17"/>
  <c r="S416" i="17" s="1"/>
  <c r="O416" i="17"/>
  <c r="R416" i="17" s="1"/>
  <c r="L419" i="17"/>
  <c r="M418" i="17"/>
  <c r="K438" i="17"/>
  <c r="Q438" i="17" s="1"/>
  <c r="S438" i="17" s="1"/>
  <c r="I438" i="17"/>
  <c r="N438" i="17" s="1"/>
  <c r="L451" i="17"/>
  <c r="M450" i="17"/>
  <c r="O467" i="17"/>
  <c r="J377" i="17"/>
  <c r="R379" i="17"/>
  <c r="K390" i="17"/>
  <c r="Q390" i="17" s="1"/>
  <c r="J390" i="17"/>
  <c r="L403" i="17"/>
  <c r="M403" i="17" s="1"/>
  <c r="N403" i="17" s="1"/>
  <c r="M402" i="17"/>
  <c r="R417" i="17"/>
  <c r="P424" i="17"/>
  <c r="S424" i="17" s="1"/>
  <c r="O424" i="17"/>
  <c r="R424" i="17" s="1"/>
  <c r="L443" i="17"/>
  <c r="M442" i="17"/>
  <c r="M446" i="17"/>
  <c r="L447" i="17"/>
  <c r="M447" i="17" s="1"/>
  <c r="N447" i="17" s="1"/>
  <c r="J458" i="17"/>
  <c r="K459" i="17"/>
  <c r="Q459" i="17" s="1"/>
  <c r="P460" i="17"/>
  <c r="S460" i="17" s="1"/>
  <c r="O460" i="17"/>
  <c r="R460" i="17" s="1"/>
  <c r="J489" i="17"/>
  <c r="K490" i="17"/>
  <c r="Q490" i="17" s="1"/>
  <c r="S490" i="17" s="1"/>
  <c r="O525" i="17"/>
  <c r="P525" i="17"/>
  <c r="K364" i="17"/>
  <c r="Q364" i="17" s="1"/>
  <c r="K374" i="17"/>
  <c r="Q374" i="17" s="1"/>
  <c r="S374" i="17" s="1"/>
  <c r="I374" i="17"/>
  <c r="N374" i="17" s="1"/>
  <c r="P391" i="17"/>
  <c r="S391" i="17" s="1"/>
  <c r="O391" i="17"/>
  <c r="R391" i="17" s="1"/>
  <c r="J394" i="17"/>
  <c r="K395" i="17"/>
  <c r="Q395" i="17" s="1"/>
  <c r="R395" i="17" s="1"/>
  <c r="N396" i="17"/>
  <c r="R401" i="17"/>
  <c r="P408" i="17"/>
  <c r="S408" i="17" s="1"/>
  <c r="O408" i="17"/>
  <c r="R408" i="17" s="1"/>
  <c r="L416" i="17"/>
  <c r="M415" i="17"/>
  <c r="P415" i="17"/>
  <c r="S415" i="17" s="1"/>
  <c r="O415" i="17"/>
  <c r="R415" i="17" s="1"/>
  <c r="S417" i="17"/>
  <c r="J418" i="17"/>
  <c r="K419" i="17"/>
  <c r="Q419" i="17" s="1"/>
  <c r="P420" i="17"/>
  <c r="S420" i="17" s="1"/>
  <c r="O420" i="17"/>
  <c r="R420" i="17" s="1"/>
  <c r="P432" i="17"/>
  <c r="S432" i="17" s="1"/>
  <c r="O432" i="17"/>
  <c r="R432" i="17" s="1"/>
  <c r="M445" i="17"/>
  <c r="P450" i="17"/>
  <c r="S450" i="17" s="1"/>
  <c r="O450" i="17"/>
  <c r="R450" i="17" s="1"/>
  <c r="P452" i="17"/>
  <c r="S452" i="17" s="1"/>
  <c r="O452" i="17"/>
  <c r="R452" i="17" s="1"/>
  <c r="P453" i="17"/>
  <c r="S453" i="17" s="1"/>
  <c r="O453" i="17"/>
  <c r="R453" i="17" s="1"/>
  <c r="K462" i="17"/>
  <c r="Q462" i="17" s="1"/>
  <c r="J462" i="17"/>
  <c r="L467" i="17"/>
  <c r="M466" i="17"/>
  <c r="S491" i="17"/>
  <c r="M497" i="17"/>
  <c r="J502" i="17"/>
  <c r="K503" i="17"/>
  <c r="Q503" i="17" s="1"/>
  <c r="J477" i="17"/>
  <c r="P484" i="17"/>
  <c r="S484" i="17" s="1"/>
  <c r="O484" i="17"/>
  <c r="R484" i="17" s="1"/>
  <c r="J493" i="17"/>
  <c r="J514" i="17"/>
  <c r="P535" i="17"/>
  <c r="O535" i="17"/>
  <c r="K548" i="17"/>
  <c r="Q548" i="17" s="1"/>
  <c r="S548" i="17" s="1"/>
  <c r="I548" i="17"/>
  <c r="N548" i="17" s="1"/>
  <c r="P549" i="17"/>
  <c r="S549" i="17" s="1"/>
  <c r="O549" i="17"/>
  <c r="R549" i="17" s="1"/>
  <c r="O381" i="17"/>
  <c r="R381" i="17" s="1"/>
  <c r="O389" i="17"/>
  <c r="R389" i="17" s="1"/>
  <c r="O397" i="17"/>
  <c r="R397" i="17" s="1"/>
  <c r="L412" i="17"/>
  <c r="O413" i="17"/>
  <c r="R413" i="17" s="1"/>
  <c r="O421" i="17"/>
  <c r="R421" i="17" s="1"/>
  <c r="L428" i="17"/>
  <c r="M428" i="17" s="1"/>
  <c r="N428" i="17" s="1"/>
  <c r="O461" i="17"/>
  <c r="R461" i="17" s="1"/>
  <c r="J478" i="17"/>
  <c r="P488" i="17"/>
  <c r="S488" i="17" s="1"/>
  <c r="O488" i="17"/>
  <c r="R488" i="17" s="1"/>
  <c r="J494" i="17"/>
  <c r="P497" i="17"/>
  <c r="S497" i="17" s="1"/>
  <c r="O497" i="17"/>
  <c r="R497" i="17" s="1"/>
  <c r="J510" i="17"/>
  <c r="K511" i="17"/>
  <c r="Q511" i="17" s="1"/>
  <c r="S511" i="17" s="1"/>
  <c r="M514" i="17"/>
  <c r="L515" i="17"/>
  <c r="M515" i="17" s="1"/>
  <c r="N515" i="17" s="1"/>
  <c r="P583" i="17"/>
  <c r="S583" i="17" s="1"/>
  <c r="O583" i="17"/>
  <c r="R583" i="17" s="1"/>
  <c r="R473" i="17"/>
  <c r="M474" i="17"/>
  <c r="L475" i="17"/>
  <c r="J481" i="17"/>
  <c r="O483" i="17"/>
  <c r="R483" i="17" s="1"/>
  <c r="K498" i="17"/>
  <c r="Q498" i="17" s="1"/>
  <c r="R498" i="17" s="1"/>
  <c r="I498" i="17"/>
  <c r="N498" i="17" s="1"/>
  <c r="I501" i="17"/>
  <c r="N501" i="17" s="1"/>
  <c r="P504" i="17"/>
  <c r="S504" i="17" s="1"/>
  <c r="O504" i="17"/>
  <c r="R504" i="17" s="1"/>
  <c r="P512" i="17"/>
  <c r="S512" i="17" s="1"/>
  <c r="O512" i="17"/>
  <c r="R512" i="17" s="1"/>
  <c r="M513" i="17"/>
  <c r="L519" i="17"/>
  <c r="M519" i="17" s="1"/>
  <c r="N519" i="17" s="1"/>
  <c r="M518" i="17"/>
  <c r="S521" i="17"/>
  <c r="S533" i="17"/>
  <c r="K572" i="17"/>
  <c r="Q572" i="17" s="1"/>
  <c r="S572" i="17" s="1"/>
  <c r="I572" i="17"/>
  <c r="N572" i="17" s="1"/>
  <c r="P573" i="17"/>
  <c r="S573" i="17" s="1"/>
  <c r="O573" i="17"/>
  <c r="R573" i="17" s="1"/>
  <c r="P618" i="17"/>
  <c r="O618" i="17"/>
  <c r="I381" i="17"/>
  <c r="I389" i="17"/>
  <c r="N389" i="17" s="1"/>
  <c r="I397" i="17"/>
  <c r="N397" i="17" s="1"/>
  <c r="I413" i="17"/>
  <c r="I421" i="17"/>
  <c r="I461" i="17"/>
  <c r="P472" i="17"/>
  <c r="S472" i="17" s="1"/>
  <c r="O472" i="17"/>
  <c r="R472" i="17" s="1"/>
  <c r="S473" i="17"/>
  <c r="R501" i="17"/>
  <c r="L503" i="17"/>
  <c r="M502" i="17"/>
  <c r="J506" i="17"/>
  <c r="O513" i="17"/>
  <c r="R513" i="17" s="1"/>
  <c r="P515" i="17"/>
  <c r="S515" i="17" s="1"/>
  <c r="O515" i="17"/>
  <c r="R515" i="17" s="1"/>
  <c r="O616" i="17"/>
  <c r="R616" i="17" s="1"/>
  <c r="P476" i="17"/>
  <c r="S476" i="17" s="1"/>
  <c r="O476" i="17"/>
  <c r="R476" i="17" s="1"/>
  <c r="J485" i="17"/>
  <c r="P492" i="17"/>
  <c r="S492" i="17" s="1"/>
  <c r="O492" i="17"/>
  <c r="R492" i="17" s="1"/>
  <c r="L494" i="17"/>
  <c r="K495" i="17"/>
  <c r="Q495" i="17" s="1"/>
  <c r="P496" i="17"/>
  <c r="S496" i="17" s="1"/>
  <c r="O496" i="17"/>
  <c r="R496" i="17" s="1"/>
  <c r="P500" i="17"/>
  <c r="O500" i="17"/>
  <c r="P523" i="17"/>
  <c r="S523" i="17" s="1"/>
  <c r="O523" i="17"/>
  <c r="R523" i="17" s="1"/>
  <c r="P531" i="17"/>
  <c r="S531" i="17" s="1"/>
  <c r="O531" i="17"/>
  <c r="R531" i="17" s="1"/>
  <c r="S532" i="17"/>
  <c r="I473" i="17"/>
  <c r="K479" i="17"/>
  <c r="Q479" i="17" s="1"/>
  <c r="S479" i="17" s="1"/>
  <c r="P480" i="17"/>
  <c r="S480" i="17" s="1"/>
  <c r="O480" i="17"/>
  <c r="R480" i="17" s="1"/>
  <c r="K482" i="17"/>
  <c r="Q482" i="17" s="1"/>
  <c r="S482" i="17" s="1"/>
  <c r="J486" i="17"/>
  <c r="M500" i="17"/>
  <c r="S501" i="17"/>
  <c r="P505" i="17"/>
  <c r="S505" i="17" s="1"/>
  <c r="O505" i="17"/>
  <c r="R505" i="17" s="1"/>
  <c r="R509" i="17"/>
  <c r="J518" i="17"/>
  <c r="K519" i="17"/>
  <c r="Q519" i="17" s="1"/>
  <c r="R519" i="17" s="1"/>
  <c r="P520" i="17"/>
  <c r="S520" i="17" s="1"/>
  <c r="O520" i="17"/>
  <c r="R520" i="17" s="1"/>
  <c r="J526" i="17"/>
  <c r="K527" i="17"/>
  <c r="Q527" i="17" s="1"/>
  <c r="S527" i="17" s="1"/>
  <c r="P528" i="17"/>
  <c r="S528" i="17" s="1"/>
  <c r="O528" i="17"/>
  <c r="R528" i="17" s="1"/>
  <c r="N529" i="17"/>
  <c r="P546" i="17"/>
  <c r="S546" i="17" s="1"/>
  <c r="O546" i="17"/>
  <c r="R546" i="17" s="1"/>
  <c r="P550" i="17"/>
  <c r="S550" i="17" s="1"/>
  <c r="O550" i="17"/>
  <c r="R550" i="17" s="1"/>
  <c r="O508" i="17"/>
  <c r="R508" i="17" s="1"/>
  <c r="O516" i="17"/>
  <c r="R516" i="17" s="1"/>
  <c r="L523" i="17"/>
  <c r="M523" i="17" s="1"/>
  <c r="N523" i="17" s="1"/>
  <c r="O524" i="17"/>
  <c r="R524" i="17" s="1"/>
  <c r="L531" i="17"/>
  <c r="O532" i="17"/>
  <c r="R532" i="17" s="1"/>
  <c r="O534" i="17"/>
  <c r="P536" i="17"/>
  <c r="P539" i="17"/>
  <c r="S539" i="17" s="1"/>
  <c r="O539" i="17"/>
  <c r="R539" i="17" s="1"/>
  <c r="S547" i="17"/>
  <c r="P554" i="17"/>
  <c r="S554" i="17" s="1"/>
  <c r="O554" i="17"/>
  <c r="R554" i="17" s="1"/>
  <c r="L561" i="17"/>
  <c r="M560" i="17"/>
  <c r="K580" i="17"/>
  <c r="Q580" i="17" s="1"/>
  <c r="R580" i="17" s="1"/>
  <c r="I580" i="17"/>
  <c r="N580" i="17" s="1"/>
  <c r="P581" i="17"/>
  <c r="S581" i="17" s="1"/>
  <c r="O581" i="17"/>
  <c r="S582" i="17"/>
  <c r="S588" i="17"/>
  <c r="K604" i="17"/>
  <c r="Q604" i="17" s="1"/>
  <c r="R604" i="17" s="1"/>
  <c r="I604" i="17"/>
  <c r="N604" i="17" s="1"/>
  <c r="K617" i="17"/>
  <c r="Q617" i="17" s="1"/>
  <c r="J633" i="17"/>
  <c r="K634" i="17"/>
  <c r="Q634" i="17" s="1"/>
  <c r="R634" i="17" s="1"/>
  <c r="P714" i="17"/>
  <c r="S714" i="17" s="1"/>
  <c r="O714" i="17"/>
  <c r="R714" i="17" s="1"/>
  <c r="M491" i="17"/>
  <c r="M499" i="17"/>
  <c r="K540" i="17"/>
  <c r="Q540" i="17" s="1"/>
  <c r="S540" i="17" s="1"/>
  <c r="J585" i="17"/>
  <c r="S597" i="17"/>
  <c r="P538" i="17"/>
  <c r="S538" i="17" s="1"/>
  <c r="O538" i="17"/>
  <c r="R538" i="17" s="1"/>
  <c r="N540" i="17"/>
  <c r="R548" i="17"/>
  <c r="S551" i="17"/>
  <c r="R553" i="17"/>
  <c r="S563" i="17"/>
  <c r="R568" i="17"/>
  <c r="P570" i="17"/>
  <c r="S570" i="17" s="1"/>
  <c r="O570" i="17"/>
  <c r="R570" i="17" s="1"/>
  <c r="S571" i="17"/>
  <c r="N584" i="17"/>
  <c r="O587" i="17"/>
  <c r="R587" i="17" s="1"/>
  <c r="P587" i="17"/>
  <c r="S587" i="17" s="1"/>
  <c r="K589" i="17"/>
  <c r="Q589" i="17" s="1"/>
  <c r="J589" i="17"/>
  <c r="P631" i="17"/>
  <c r="S631" i="17" s="1"/>
  <c r="O631" i="17"/>
  <c r="R631" i="17" s="1"/>
  <c r="P651" i="17"/>
  <c r="S651" i="17" s="1"/>
  <c r="O651" i="17"/>
  <c r="R651" i="17" s="1"/>
  <c r="P555" i="17"/>
  <c r="S555" i="17" s="1"/>
  <c r="O555" i="17"/>
  <c r="R555" i="17" s="1"/>
  <c r="P557" i="17"/>
  <c r="S557" i="17" s="1"/>
  <c r="O557" i="17"/>
  <c r="R557" i="17" s="1"/>
  <c r="J560" i="17"/>
  <c r="K561" i="17"/>
  <c r="Q561" i="17" s="1"/>
  <c r="P562" i="17"/>
  <c r="S562" i="17" s="1"/>
  <c r="O562" i="17"/>
  <c r="R562" i="17" s="1"/>
  <c r="K575" i="17"/>
  <c r="Q575" i="17" s="1"/>
  <c r="J575" i="17"/>
  <c r="P578" i="17"/>
  <c r="S578" i="17" s="1"/>
  <c r="O578" i="17"/>
  <c r="R578" i="17" s="1"/>
  <c r="O591" i="17"/>
  <c r="R591" i="17" s="1"/>
  <c r="P591" i="17"/>
  <c r="M601" i="17"/>
  <c r="L602" i="17"/>
  <c r="P621" i="17"/>
  <c r="S621" i="17" s="1"/>
  <c r="O621" i="17"/>
  <c r="R621" i="17" s="1"/>
  <c r="O533" i="17"/>
  <c r="R533" i="17" s="1"/>
  <c r="K534" i="17"/>
  <c r="Q534" i="17" s="1"/>
  <c r="S534" i="17" s="1"/>
  <c r="K536" i="17"/>
  <c r="Q536" i="17" s="1"/>
  <c r="R536" i="17" s="1"/>
  <c r="S542" i="17"/>
  <c r="J543" i="17"/>
  <c r="K544" i="17"/>
  <c r="Q544" i="17" s="1"/>
  <c r="R544" i="17" s="1"/>
  <c r="R547" i="17"/>
  <c r="K556" i="17"/>
  <c r="Q556" i="17" s="1"/>
  <c r="R556" i="17" s="1"/>
  <c r="I556" i="17"/>
  <c r="N556" i="17" s="1"/>
  <c r="M558" i="17"/>
  <c r="J564" i="17"/>
  <c r="I567" i="17"/>
  <c r="N567" i="17" s="1"/>
  <c r="R584" i="17"/>
  <c r="O643" i="17"/>
  <c r="R643" i="17" s="1"/>
  <c r="L542" i="17"/>
  <c r="M541" i="17"/>
  <c r="N552" i="17"/>
  <c r="R563" i="17"/>
  <c r="R567" i="17"/>
  <c r="R569" i="17"/>
  <c r="R571" i="17"/>
  <c r="K596" i="17"/>
  <c r="Q596" i="17" s="1"/>
  <c r="S598" i="17"/>
  <c r="K639" i="17"/>
  <c r="Q639" i="17" s="1"/>
  <c r="J639" i="17"/>
  <c r="P664" i="17"/>
  <c r="S664" i="17" s="1"/>
  <c r="O664" i="17"/>
  <c r="R664" i="17" s="1"/>
  <c r="O558" i="17"/>
  <c r="L565" i="17"/>
  <c r="M565" i="17" s="1"/>
  <c r="N565" i="17" s="1"/>
  <c r="O566" i="17"/>
  <c r="R566" i="17" s="1"/>
  <c r="O574" i="17"/>
  <c r="R574" i="17" s="1"/>
  <c r="O582" i="17"/>
  <c r="R582" i="17" s="1"/>
  <c r="M585" i="17"/>
  <c r="L586" i="17"/>
  <c r="J596" i="17"/>
  <c r="P608" i="17"/>
  <c r="S608" i="17" s="1"/>
  <c r="O608" i="17"/>
  <c r="R608" i="17" s="1"/>
  <c r="P610" i="17"/>
  <c r="S610" i="17" s="1"/>
  <c r="O610" i="17"/>
  <c r="R610" i="17" s="1"/>
  <c r="K620" i="17"/>
  <c r="Q620" i="17" s="1"/>
  <c r="L629" i="17"/>
  <c r="M628" i="17"/>
  <c r="K671" i="17"/>
  <c r="Q671" i="17" s="1"/>
  <c r="J671" i="17"/>
  <c r="O700" i="17"/>
  <c r="R700" i="17" s="1"/>
  <c r="P700" i="17"/>
  <c r="S700" i="17" s="1"/>
  <c r="M557" i="17"/>
  <c r="M581" i="17"/>
  <c r="M583" i="17"/>
  <c r="K593" i="17"/>
  <c r="Q593" i="17" s="1"/>
  <c r="K595" i="17"/>
  <c r="Q595" i="17" s="1"/>
  <c r="R595" i="17" s="1"/>
  <c r="I595" i="17"/>
  <c r="N595" i="17" s="1"/>
  <c r="J601" i="17"/>
  <c r="K602" i="17"/>
  <c r="Q602" i="17" s="1"/>
  <c r="R602" i="17" s="1"/>
  <c r="K609" i="17"/>
  <c r="Q609" i="17" s="1"/>
  <c r="R609" i="17" s="1"/>
  <c r="M611" i="17"/>
  <c r="O645" i="17"/>
  <c r="R645" i="17" s="1"/>
  <c r="P645" i="17"/>
  <c r="S645" i="17" s="1"/>
  <c r="L659" i="17"/>
  <c r="P663" i="17"/>
  <c r="S663" i="17" s="1"/>
  <c r="O663" i="17"/>
  <c r="R663" i="17" s="1"/>
  <c r="P677" i="17"/>
  <c r="S677" i="17" s="1"/>
  <c r="O677" i="17"/>
  <c r="R677" i="17" s="1"/>
  <c r="I550" i="17"/>
  <c r="N550" i="17" s="1"/>
  <c r="I574" i="17"/>
  <c r="N574" i="17" s="1"/>
  <c r="R588" i="17"/>
  <c r="S594" i="17"/>
  <c r="P603" i="17"/>
  <c r="S603" i="17" s="1"/>
  <c r="O603" i="17"/>
  <c r="R603" i="17" s="1"/>
  <c r="J607" i="17"/>
  <c r="R622" i="17"/>
  <c r="K629" i="17"/>
  <c r="Q629" i="17" s="1"/>
  <c r="J629" i="17"/>
  <c r="R642" i="17"/>
  <c r="R666" i="17"/>
  <c r="L590" i="17"/>
  <c r="M589" i="17"/>
  <c r="P611" i="17"/>
  <c r="S611" i="17" s="1"/>
  <c r="O611" i="17"/>
  <c r="R611" i="17" s="1"/>
  <c r="P613" i="17"/>
  <c r="S613" i="17" s="1"/>
  <c r="O613" i="17"/>
  <c r="R613" i="17" s="1"/>
  <c r="P626" i="17"/>
  <c r="O626" i="17"/>
  <c r="N632" i="17"/>
  <c r="S642" i="17"/>
  <c r="P659" i="17"/>
  <c r="S659" i="17" s="1"/>
  <c r="O659" i="17"/>
  <c r="R659" i="17" s="1"/>
  <c r="M663" i="17"/>
  <c r="L664" i="17"/>
  <c r="M664" i="17" s="1"/>
  <c r="N664" i="17" s="1"/>
  <c r="L666" i="17"/>
  <c r="M665" i="17"/>
  <c r="K670" i="17"/>
  <c r="Q670" i="17" s="1"/>
  <c r="R670" i="17" s="1"/>
  <c r="J669" i="17"/>
  <c r="P675" i="17"/>
  <c r="S675" i="17" s="1"/>
  <c r="O675" i="17"/>
  <c r="R675" i="17" s="1"/>
  <c r="R592" i="17"/>
  <c r="K601" i="17"/>
  <c r="Q601" i="17" s="1"/>
  <c r="K612" i="17"/>
  <c r="Q612" i="17" s="1"/>
  <c r="S612" i="17" s="1"/>
  <c r="I612" i="17"/>
  <c r="N612" i="17" s="1"/>
  <c r="S614" i="17"/>
  <c r="R615" i="17"/>
  <c r="L617" i="17"/>
  <c r="M616" i="17"/>
  <c r="M620" i="17"/>
  <c r="L621" i="17"/>
  <c r="M621" i="17" s="1"/>
  <c r="N621" i="17" s="1"/>
  <c r="J620" i="17"/>
  <c r="O637" i="17"/>
  <c r="R637" i="17" s="1"/>
  <c r="P637" i="17"/>
  <c r="S637" i="17" s="1"/>
  <c r="P647" i="17"/>
  <c r="O647" i="17"/>
  <c r="L652" i="17"/>
  <c r="M651" i="17"/>
  <c r="M662" i="17"/>
  <c r="K676" i="17"/>
  <c r="Q676" i="17" s="1"/>
  <c r="S676" i="17" s="1"/>
  <c r="S622" i="17"/>
  <c r="P638" i="17"/>
  <c r="S638" i="17" s="1"/>
  <c r="O638" i="17"/>
  <c r="R638" i="17" s="1"/>
  <c r="S646" i="17"/>
  <c r="R653" i="17"/>
  <c r="K673" i="17"/>
  <c r="Q673" i="17" s="1"/>
  <c r="R673" i="17" s="1"/>
  <c r="I673" i="17"/>
  <c r="P720" i="17"/>
  <c r="O720" i="17"/>
  <c r="R720" i="17" s="1"/>
  <c r="K618" i="17"/>
  <c r="Q618" i="17" s="1"/>
  <c r="K626" i="17"/>
  <c r="Q626" i="17" s="1"/>
  <c r="O630" i="17"/>
  <c r="R630" i="17" s="1"/>
  <c r="P632" i="17"/>
  <c r="S632" i="17" s="1"/>
  <c r="O632" i="17"/>
  <c r="R632" i="17" s="1"/>
  <c r="K633" i="17"/>
  <c r="Q633" i="17" s="1"/>
  <c r="M644" i="17"/>
  <c r="O654" i="17"/>
  <c r="R654" i="17" s="1"/>
  <c r="P698" i="17"/>
  <c r="S698" i="17" s="1"/>
  <c r="O698" i="17"/>
  <c r="R698" i="17" s="1"/>
  <c r="O708" i="17"/>
  <c r="R708" i="17" s="1"/>
  <c r="P708" i="17"/>
  <c r="S708" i="17" s="1"/>
  <c r="K713" i="17"/>
  <c r="Q713" i="17" s="1"/>
  <c r="J713" i="17"/>
  <c r="P719" i="17"/>
  <c r="S719" i="17" s="1"/>
  <c r="O719" i="17"/>
  <c r="I593" i="17"/>
  <c r="N593" i="17" s="1"/>
  <c r="M597" i="17"/>
  <c r="M605" i="17"/>
  <c r="I609" i="17"/>
  <c r="M613" i="17"/>
  <c r="L626" i="17"/>
  <c r="J641" i="17"/>
  <c r="M643" i="17"/>
  <c r="P648" i="17"/>
  <c r="S648" i="17" s="1"/>
  <c r="O648" i="17"/>
  <c r="R648" i="17" s="1"/>
  <c r="K649" i="17"/>
  <c r="Q649" i="17" s="1"/>
  <c r="R649" i="17" s="1"/>
  <c r="I649" i="17"/>
  <c r="P657" i="17"/>
  <c r="S657" i="17" s="1"/>
  <c r="O662" i="17"/>
  <c r="R662" i="17" s="1"/>
  <c r="S670" i="17"/>
  <c r="O676" i="17"/>
  <c r="P699" i="17"/>
  <c r="S699" i="17" s="1"/>
  <c r="O699" i="17"/>
  <c r="R699" i="17" s="1"/>
  <c r="P743" i="17"/>
  <c r="S743" i="17" s="1"/>
  <c r="O743" i="17"/>
  <c r="R743" i="17" s="1"/>
  <c r="P640" i="17"/>
  <c r="S640" i="17" s="1"/>
  <c r="O640" i="17"/>
  <c r="R640" i="17" s="1"/>
  <c r="O644" i="17"/>
  <c r="R644" i="17" s="1"/>
  <c r="R646" i="17"/>
  <c r="P667" i="17"/>
  <c r="S667" i="17" s="1"/>
  <c r="O667" i="17"/>
  <c r="R667" i="17" s="1"/>
  <c r="K684" i="17"/>
  <c r="Q684" i="17" s="1"/>
  <c r="I684" i="17"/>
  <c r="P706" i="17"/>
  <c r="S706" i="17" s="1"/>
  <c r="O706" i="17"/>
  <c r="R706" i="17" s="1"/>
  <c r="S718" i="17"/>
  <c r="R724" i="17"/>
  <c r="I603" i="17"/>
  <c r="M633" i="17"/>
  <c r="J636" i="17"/>
  <c r="I642" i="17"/>
  <c r="K652" i="17"/>
  <c r="Q652" i="17" s="1"/>
  <c r="I653" i="17"/>
  <c r="K655" i="17"/>
  <c r="Q655" i="17" s="1"/>
  <c r="K668" i="17"/>
  <c r="Q668" i="17" s="1"/>
  <c r="P707" i="17"/>
  <c r="S707" i="17" s="1"/>
  <c r="O707" i="17"/>
  <c r="R707" i="17" s="1"/>
  <c r="P627" i="17"/>
  <c r="S627" i="17" s="1"/>
  <c r="O627" i="17"/>
  <c r="R627" i="17" s="1"/>
  <c r="P635" i="17"/>
  <c r="S635" i="17" s="1"/>
  <c r="O635" i="17"/>
  <c r="R635" i="17" s="1"/>
  <c r="S644" i="17"/>
  <c r="K660" i="17"/>
  <c r="Q660" i="17" s="1"/>
  <c r="R660" i="17" s="1"/>
  <c r="R674" i="17"/>
  <c r="L676" i="17"/>
  <c r="M675" i="17"/>
  <c r="J680" i="17"/>
  <c r="K681" i="17"/>
  <c r="Q681" i="17" s="1"/>
  <c r="S681" i="17" s="1"/>
  <c r="P727" i="17"/>
  <c r="S727" i="17" s="1"/>
  <c r="O727" i="17"/>
  <c r="R727" i="17" s="1"/>
  <c r="K628" i="17"/>
  <c r="Q628" i="17" s="1"/>
  <c r="J628" i="17"/>
  <c r="I631" i="17"/>
  <c r="N646" i="17"/>
  <c r="K647" i="17"/>
  <c r="Q647" i="17" s="1"/>
  <c r="M655" i="17"/>
  <c r="L656" i="17"/>
  <c r="M656" i="17" s="1"/>
  <c r="N656" i="17" s="1"/>
  <c r="J655" i="17"/>
  <c r="P656" i="17"/>
  <c r="S656" i="17" s="1"/>
  <c r="O656" i="17"/>
  <c r="R656" i="17" s="1"/>
  <c r="K658" i="17"/>
  <c r="Q658" i="17" s="1"/>
  <c r="O679" i="17"/>
  <c r="P683" i="17"/>
  <c r="S683" i="17" s="1"/>
  <c r="O683" i="17"/>
  <c r="R683" i="17" s="1"/>
  <c r="P691" i="17"/>
  <c r="S691" i="17" s="1"/>
  <c r="O691" i="17"/>
  <c r="R691" i="17" s="1"/>
  <c r="S702" i="17"/>
  <c r="S710" i="17"/>
  <c r="P712" i="17"/>
  <c r="S712" i="17" s="1"/>
  <c r="O712" i="17"/>
  <c r="R712" i="17" s="1"/>
  <c r="K721" i="17"/>
  <c r="Q721" i="17" s="1"/>
  <c r="S721" i="17" s="1"/>
  <c r="P722" i="17"/>
  <c r="S722" i="17" s="1"/>
  <c r="O722" i="17"/>
  <c r="R722" i="17" s="1"/>
  <c r="S724" i="17"/>
  <c r="P725" i="17"/>
  <c r="S725" i="17" s="1"/>
  <c r="O725" i="17"/>
  <c r="R725" i="17" s="1"/>
  <c r="P735" i="17"/>
  <c r="S735" i="17" s="1"/>
  <c r="O735" i="17"/>
  <c r="R735" i="17" s="1"/>
  <c r="N685" i="17"/>
  <c r="P687" i="17"/>
  <c r="S687" i="17" s="1"/>
  <c r="O687" i="17"/>
  <c r="R687" i="17" s="1"/>
  <c r="S688" i="17"/>
  <c r="R702" i="17"/>
  <c r="R710" i="17"/>
  <c r="O723" i="17"/>
  <c r="R723" i="17" s="1"/>
  <c r="O672" i="17"/>
  <c r="R672" i="17" s="1"/>
  <c r="K679" i="17"/>
  <c r="Q679" i="17" s="1"/>
  <c r="S679" i="17" s="1"/>
  <c r="O682" i="17"/>
  <c r="R682" i="17" s="1"/>
  <c r="S686" i="17"/>
  <c r="P693" i="17"/>
  <c r="S693" i="17" s="1"/>
  <c r="O693" i="17"/>
  <c r="R693" i="17" s="1"/>
  <c r="M701" i="17"/>
  <c r="L710" i="17"/>
  <c r="M710" i="17" s="1"/>
  <c r="N710" i="17" s="1"/>
  <c r="M709" i="17"/>
  <c r="P715" i="17"/>
  <c r="S715" i="17" s="1"/>
  <c r="O715" i="17"/>
  <c r="R715" i="17" s="1"/>
  <c r="R718" i="17"/>
  <c r="O721" i="17"/>
  <c r="S726" i="17"/>
  <c r="K729" i="17"/>
  <c r="Q729" i="17" s="1"/>
  <c r="J729" i="17"/>
  <c r="L741" i="17"/>
  <c r="M741" i="17" s="1"/>
  <c r="N741" i="17" s="1"/>
  <c r="K689" i="17"/>
  <c r="Q689" i="17" s="1"/>
  <c r="J689" i="17"/>
  <c r="P695" i="17"/>
  <c r="S695" i="17" s="1"/>
  <c r="O695" i="17"/>
  <c r="R695" i="17" s="1"/>
  <c r="S696" i="17"/>
  <c r="M705" i="17"/>
  <c r="L706" i="17"/>
  <c r="M706" i="17" s="1"/>
  <c r="J705" i="17"/>
  <c r="I724" i="17"/>
  <c r="N724" i="17" s="1"/>
  <c r="R734" i="17"/>
  <c r="K737" i="17"/>
  <c r="Q737" i="17" s="1"/>
  <c r="J737" i="17"/>
  <c r="P740" i="17"/>
  <c r="S740" i="17" s="1"/>
  <c r="R684" i="17"/>
  <c r="J692" i="17"/>
  <c r="J697" i="17"/>
  <c r="P701" i="17"/>
  <c r="S701" i="17" s="1"/>
  <c r="O701" i="17"/>
  <c r="R701" i="17" s="1"/>
  <c r="P709" i="17"/>
  <c r="S709" i="17" s="1"/>
  <c r="O709" i="17"/>
  <c r="R709" i="17" s="1"/>
  <c r="M721" i="17"/>
  <c r="L722" i="17"/>
  <c r="M722" i="17" s="1"/>
  <c r="N722" i="17" s="1"/>
  <c r="L731" i="17"/>
  <c r="M731" i="17" s="1"/>
  <c r="N731" i="17" s="1"/>
  <c r="M730" i="17"/>
  <c r="P730" i="17"/>
  <c r="S730" i="17" s="1"/>
  <c r="O730" i="17"/>
  <c r="R730" i="17" s="1"/>
  <c r="S684" i="17"/>
  <c r="R685" i="17"/>
  <c r="R686" i="17"/>
  <c r="L691" i="17"/>
  <c r="M690" i="17"/>
  <c r="P690" i="17"/>
  <c r="S690" i="17" s="1"/>
  <c r="O690" i="17"/>
  <c r="R690" i="17" s="1"/>
  <c r="P703" i="17"/>
  <c r="S703" i="17" s="1"/>
  <c r="O703" i="17"/>
  <c r="R703" i="17" s="1"/>
  <c r="P704" i="17"/>
  <c r="S704" i="17" s="1"/>
  <c r="O704" i="17"/>
  <c r="R704" i="17" s="1"/>
  <c r="P711" i="17"/>
  <c r="S711" i="17" s="1"/>
  <c r="O711" i="17"/>
  <c r="R711" i="17" s="1"/>
  <c r="M713" i="17"/>
  <c r="L714" i="17"/>
  <c r="L726" i="17"/>
  <c r="M725" i="17"/>
  <c r="J732" i="17"/>
  <c r="P738" i="17"/>
  <c r="S738" i="17" s="1"/>
  <c r="O738" i="17"/>
  <c r="R738" i="17" s="1"/>
  <c r="R740" i="17"/>
  <c r="K742" i="17"/>
  <c r="Q742" i="17" s="1"/>
  <c r="R742" i="17" s="1"/>
  <c r="O731" i="17"/>
  <c r="R731" i="17" s="1"/>
  <c r="L687" i="17"/>
  <c r="L743" i="17"/>
  <c r="O744" i="17"/>
  <c r="R744" i="17" s="1"/>
  <c r="O741" i="17"/>
  <c r="R741" i="17" s="1"/>
  <c r="I688" i="17"/>
  <c r="I696" i="17"/>
  <c r="I728" i="17"/>
  <c r="I736" i="17"/>
  <c r="N736" i="17" s="1"/>
  <c r="I744" i="17"/>
  <c r="O545" i="26" l="1"/>
  <c r="O667" i="26"/>
  <c r="O150" i="26"/>
  <c r="O593" i="26"/>
  <c r="O419" i="26"/>
  <c r="O547" i="26"/>
  <c r="O640" i="26"/>
  <c r="N673" i="17"/>
  <c r="O498" i="26"/>
  <c r="N126" i="17"/>
  <c r="O319" i="26"/>
  <c r="O632" i="26"/>
  <c r="O322" i="26"/>
  <c r="S591" i="17"/>
  <c r="S63" i="26"/>
  <c r="T215" i="26"/>
  <c r="S261" i="26"/>
  <c r="S406" i="26"/>
  <c r="S564" i="26"/>
  <c r="S608" i="26"/>
  <c r="T115" i="27"/>
  <c r="P282" i="27"/>
  <c r="T386" i="26"/>
  <c r="T111" i="26"/>
  <c r="T281" i="26"/>
  <c r="T587" i="26"/>
  <c r="S136" i="26"/>
  <c r="S442" i="26"/>
  <c r="Q460" i="26"/>
  <c r="T460" i="26" s="1"/>
  <c r="S503" i="26"/>
  <c r="T670" i="26"/>
  <c r="T222" i="27"/>
  <c r="S60" i="27"/>
  <c r="R18" i="17"/>
  <c r="O650" i="17"/>
  <c r="R650" i="17" s="1"/>
  <c r="P650" i="17"/>
  <c r="S650" i="17" s="1"/>
  <c r="S595" i="17"/>
  <c r="S90" i="27"/>
  <c r="P619" i="17"/>
  <c r="S619" i="17" s="1"/>
  <c r="O87" i="26"/>
  <c r="T501" i="26"/>
  <c r="T244" i="27"/>
  <c r="M298" i="27"/>
  <c r="N298" i="27" s="1"/>
  <c r="O298" i="27" s="1"/>
  <c r="R511" i="17"/>
  <c r="R572" i="17"/>
  <c r="R468" i="17"/>
  <c r="S78" i="17"/>
  <c r="P243" i="26"/>
  <c r="S243" i="26" s="1"/>
  <c r="S263" i="26"/>
  <c r="O462" i="26"/>
  <c r="S590" i="26"/>
  <c r="T93" i="27"/>
  <c r="R475" i="17"/>
  <c r="T362" i="26"/>
  <c r="O566" i="26"/>
  <c r="R272" i="17"/>
  <c r="S384" i="17"/>
  <c r="S243" i="17"/>
  <c r="R101" i="17"/>
  <c r="T421" i="26"/>
  <c r="R410" i="17"/>
  <c r="T318" i="26"/>
  <c r="R579" i="17"/>
  <c r="P89" i="26"/>
  <c r="P96" i="27"/>
  <c r="P237" i="27"/>
  <c r="S237" i="27" s="1"/>
  <c r="S695" i="26"/>
  <c r="R294" i="17"/>
  <c r="P118" i="26"/>
  <c r="S118" i="26" s="1"/>
  <c r="T182" i="26"/>
  <c r="P209" i="26"/>
  <c r="S209" i="26" s="1"/>
  <c r="P325" i="26"/>
  <c r="S325" i="26" s="1"/>
  <c r="Q696" i="26"/>
  <c r="T696" i="26" s="1"/>
  <c r="S185" i="17"/>
  <c r="T527" i="26"/>
  <c r="S612" i="26"/>
  <c r="P717" i="17"/>
  <c r="S717" i="17" s="1"/>
  <c r="S294" i="17"/>
  <c r="P265" i="26"/>
  <c r="S265" i="26" s="1"/>
  <c r="S427" i="26"/>
  <c r="S506" i="26"/>
  <c r="T568" i="26"/>
  <c r="S613" i="26"/>
  <c r="P75" i="27"/>
  <c r="Q221" i="27"/>
  <c r="T221" i="27" s="1"/>
  <c r="P238" i="27"/>
  <c r="M551" i="27"/>
  <c r="S75" i="17"/>
  <c r="S23" i="17"/>
  <c r="R376" i="17"/>
  <c r="S246" i="26"/>
  <c r="P367" i="26"/>
  <c r="S367" i="26" s="1"/>
  <c r="T214" i="27"/>
  <c r="S392" i="17"/>
  <c r="T116" i="26"/>
  <c r="S345" i="26"/>
  <c r="R210" i="17"/>
  <c r="L137" i="17"/>
  <c r="M137" i="17" s="1"/>
  <c r="N137" i="17" s="1"/>
  <c r="O38" i="17"/>
  <c r="R38" i="17" s="1"/>
  <c r="P92" i="26"/>
  <c r="S92" i="26" s="1"/>
  <c r="T324" i="26"/>
  <c r="T390" i="26"/>
  <c r="S569" i="26"/>
  <c r="T96" i="27"/>
  <c r="S316" i="27"/>
  <c r="T49" i="27"/>
  <c r="Q288" i="27"/>
  <c r="P331" i="17"/>
  <c r="S142" i="26"/>
  <c r="T162" i="26"/>
  <c r="S327" i="26"/>
  <c r="S466" i="26"/>
  <c r="S508" i="26"/>
  <c r="S633" i="26"/>
  <c r="S77" i="27"/>
  <c r="P99" i="27"/>
  <c r="R209" i="17"/>
  <c r="N72" i="26"/>
  <c r="M73" i="26"/>
  <c r="P92" i="17"/>
  <c r="S92" i="17" s="1"/>
  <c r="S411" i="26"/>
  <c r="S448" i="26"/>
  <c r="S509" i="26"/>
  <c r="T23" i="27"/>
  <c r="S51" i="27"/>
  <c r="T637" i="26"/>
  <c r="S134" i="17"/>
  <c r="P571" i="26"/>
  <c r="S571" i="26" s="1"/>
  <c r="S385" i="17"/>
  <c r="S361" i="17"/>
  <c r="Q71" i="26"/>
  <c r="T71" i="26" s="1"/>
  <c r="S95" i="26"/>
  <c r="S248" i="26"/>
  <c r="T75" i="27"/>
  <c r="N436" i="26"/>
  <c r="M437" i="26"/>
  <c r="N437" i="26" s="1"/>
  <c r="O437" i="26" s="1"/>
  <c r="P217" i="26"/>
  <c r="S217" i="26" s="1"/>
  <c r="N659" i="26"/>
  <c r="M660" i="26"/>
  <c r="P595" i="26"/>
  <c r="T150" i="27"/>
  <c r="T694" i="26"/>
  <c r="S73" i="26"/>
  <c r="T523" i="26"/>
  <c r="T655" i="26"/>
  <c r="P320" i="27"/>
  <c r="S320" i="27" s="1"/>
  <c r="S305" i="27"/>
  <c r="S435" i="17"/>
  <c r="R251" i="17"/>
  <c r="P126" i="26"/>
  <c r="T306" i="26"/>
  <c r="S530" i="26"/>
  <c r="T239" i="27"/>
  <c r="S293" i="27"/>
  <c r="S680" i="26"/>
  <c r="Q178" i="27"/>
  <c r="T259" i="26"/>
  <c r="M301" i="26"/>
  <c r="N301" i="26" s="1"/>
  <c r="O301" i="26" s="1"/>
  <c r="N300" i="26"/>
  <c r="R558" i="17"/>
  <c r="R311" i="17"/>
  <c r="P231" i="26"/>
  <c r="S330" i="26"/>
  <c r="S394" i="26"/>
  <c r="T575" i="26"/>
  <c r="M319" i="27"/>
  <c r="S178" i="27"/>
  <c r="N423" i="27"/>
  <c r="P224" i="26"/>
  <c r="S290" i="26"/>
  <c r="R65" i="17"/>
  <c r="N263" i="26"/>
  <c r="M264" i="26"/>
  <c r="N264" i="26" s="1"/>
  <c r="O264" i="26" s="1"/>
  <c r="P561" i="17"/>
  <c r="S561" i="17" s="1"/>
  <c r="O561" i="17"/>
  <c r="R561" i="17" s="1"/>
  <c r="O605" i="17"/>
  <c r="R605" i="17" s="1"/>
  <c r="S525" i="17"/>
  <c r="R315" i="17"/>
  <c r="Q99" i="26"/>
  <c r="T99" i="26" s="1"/>
  <c r="T189" i="26"/>
  <c r="T274" i="26"/>
  <c r="T511" i="26"/>
  <c r="S154" i="27"/>
  <c r="S243" i="27"/>
  <c r="T310" i="27"/>
  <c r="T33" i="27"/>
  <c r="R317" i="17"/>
  <c r="S517" i="17"/>
  <c r="S130" i="26"/>
  <c r="S619" i="26"/>
  <c r="P58" i="27"/>
  <c r="T133" i="26"/>
  <c r="R626" i="17"/>
  <c r="R276" i="17"/>
  <c r="S531" i="26"/>
  <c r="T296" i="27"/>
  <c r="S426" i="17"/>
  <c r="R525" i="17"/>
  <c r="S673" i="17"/>
  <c r="R500" i="17"/>
  <c r="R479" i="17"/>
  <c r="S286" i="17"/>
  <c r="R107" i="17"/>
  <c r="P192" i="26"/>
  <c r="P334" i="26"/>
  <c r="S334" i="26" s="1"/>
  <c r="S492" i="26"/>
  <c r="S620" i="26"/>
  <c r="T659" i="26"/>
  <c r="P81" i="27"/>
  <c r="S81" i="27" s="1"/>
  <c r="T156" i="27"/>
  <c r="T94" i="27"/>
  <c r="T174" i="27"/>
  <c r="T211" i="27"/>
  <c r="S227" i="26"/>
  <c r="S500" i="17"/>
  <c r="S472" i="26"/>
  <c r="P157" i="27"/>
  <c r="P121" i="26"/>
  <c r="T203" i="26"/>
  <c r="S273" i="26"/>
  <c r="P313" i="26"/>
  <c r="S313" i="26" s="1"/>
  <c r="S514" i="26"/>
  <c r="P107" i="27"/>
  <c r="S107" i="27" s="1"/>
  <c r="S214" i="27"/>
  <c r="N380" i="26"/>
  <c r="M381" i="26"/>
  <c r="O514" i="26"/>
  <c r="S288" i="17"/>
  <c r="R495" i="17"/>
  <c r="P319" i="17"/>
  <c r="S319" i="17" s="1"/>
  <c r="R98" i="17"/>
  <c r="T77" i="26"/>
  <c r="T149" i="26"/>
  <c r="T192" i="26"/>
  <c r="S255" i="26"/>
  <c r="M453" i="26"/>
  <c r="N453" i="26" s="1"/>
  <c r="O453" i="26" s="1"/>
  <c r="P515" i="26"/>
  <c r="S515" i="26" s="1"/>
  <c r="S557" i="26"/>
  <c r="P577" i="26"/>
  <c r="S577" i="26" s="1"/>
  <c r="S621" i="26"/>
  <c r="Q60" i="27"/>
  <c r="T60" i="27" s="1"/>
  <c r="S106" i="27"/>
  <c r="T183" i="27"/>
  <c r="S25" i="17"/>
  <c r="N61" i="26"/>
  <c r="M62" i="26"/>
  <c r="N62" i="26" s="1"/>
  <c r="O62" i="26" s="1"/>
  <c r="T157" i="27"/>
  <c r="O51" i="17"/>
  <c r="R51" i="17" s="1"/>
  <c r="P275" i="26"/>
  <c r="S275" i="26" s="1"/>
  <c r="S685" i="26"/>
  <c r="T108" i="27"/>
  <c r="P185" i="27"/>
  <c r="S185" i="27" s="1"/>
  <c r="L609" i="17"/>
  <c r="M609" i="17" s="1"/>
  <c r="N609" i="17" s="1"/>
  <c r="S617" i="17"/>
  <c r="S256" i="26"/>
  <c r="S399" i="26"/>
  <c r="P473" i="26"/>
  <c r="S473" i="26" s="1"/>
  <c r="P495" i="26"/>
  <c r="S495" i="26" s="1"/>
  <c r="T516" i="26"/>
  <c r="S622" i="26"/>
  <c r="T82" i="27"/>
  <c r="P109" i="27"/>
  <c r="S109" i="27" s="1"/>
  <c r="M546" i="27"/>
  <c r="O28" i="17"/>
  <c r="R28" i="17" s="1"/>
  <c r="R103" i="17"/>
  <c r="T185" i="27"/>
  <c r="P125" i="17"/>
  <c r="S125" i="17" s="1"/>
  <c r="S151" i="26"/>
  <c r="T496" i="26"/>
  <c r="T327" i="27"/>
  <c r="T52" i="27"/>
  <c r="S556" i="17"/>
  <c r="P80" i="26"/>
  <c r="P186" i="27"/>
  <c r="S186" i="27" s="1"/>
  <c r="O617" i="17"/>
  <c r="R581" i="17"/>
  <c r="R405" i="17"/>
  <c r="S457" i="17"/>
  <c r="S128" i="26"/>
  <c r="P195" i="26"/>
  <c r="S195" i="26" s="1"/>
  <c r="T208" i="26"/>
  <c r="P35" i="27"/>
  <c r="S198" i="17"/>
  <c r="T207" i="26"/>
  <c r="T209" i="26"/>
  <c r="T109" i="27"/>
  <c r="O21" i="17"/>
  <c r="R21" i="17" s="1"/>
  <c r="S537" i="26"/>
  <c r="S644" i="26"/>
  <c r="M267" i="26"/>
  <c r="N266" i="26"/>
  <c r="R398" i="17"/>
  <c r="S277" i="17"/>
  <c r="L201" i="17"/>
  <c r="M201" i="17" s="1"/>
  <c r="N201" i="17" s="1"/>
  <c r="S255" i="17"/>
  <c r="P60" i="26"/>
  <c r="S60" i="26" s="1"/>
  <c r="T80" i="26"/>
  <c r="P196" i="26"/>
  <c r="S457" i="26"/>
  <c r="P538" i="26"/>
  <c r="S538" i="26" s="1"/>
  <c r="T561" i="26"/>
  <c r="S625" i="26"/>
  <c r="S668" i="26"/>
  <c r="T64" i="27"/>
  <c r="P330" i="27"/>
  <c r="S330" i="27" s="1"/>
  <c r="S314" i="17"/>
  <c r="S241" i="17"/>
  <c r="M363" i="26"/>
  <c r="N363" i="26" s="1"/>
  <c r="O363" i="26" s="1"/>
  <c r="O22" i="17"/>
  <c r="R22" i="17" s="1"/>
  <c r="S82" i="26"/>
  <c r="T239" i="26"/>
  <c r="S382" i="26"/>
  <c r="T439" i="26"/>
  <c r="S498" i="26"/>
  <c r="T604" i="26"/>
  <c r="P645" i="26"/>
  <c r="S645" i="26" s="1"/>
  <c r="R467" i="17"/>
  <c r="S340" i="26"/>
  <c r="S626" i="26"/>
  <c r="S38" i="27"/>
  <c r="S114" i="27"/>
  <c r="S254" i="27"/>
  <c r="L641" i="17"/>
  <c r="S720" i="17"/>
  <c r="R344" i="17"/>
  <c r="R352" i="17"/>
  <c r="R281" i="17"/>
  <c r="T109" i="26"/>
  <c r="S197" i="26"/>
  <c r="S405" i="26"/>
  <c r="S542" i="26"/>
  <c r="R733" i="17"/>
  <c r="R96" i="17"/>
  <c r="S503" i="17"/>
  <c r="S320" i="26"/>
  <c r="S307" i="27"/>
  <c r="O622" i="26"/>
  <c r="O496" i="26"/>
  <c r="O440" i="26"/>
  <c r="S576" i="17"/>
  <c r="O465" i="26"/>
  <c r="O685" i="26"/>
  <c r="O707" i="26"/>
  <c r="O330" i="26"/>
  <c r="O520" i="26"/>
  <c r="O185" i="26"/>
  <c r="O467" i="26"/>
  <c r="O145" i="26"/>
  <c r="S392" i="26"/>
  <c r="S476" i="26"/>
  <c r="S321" i="27"/>
  <c r="N478" i="26"/>
  <c r="M479" i="26"/>
  <c r="N479" i="26" s="1"/>
  <c r="O479" i="26" s="1"/>
  <c r="P172" i="27"/>
  <c r="S172" i="27" s="1"/>
  <c r="P362" i="17"/>
  <c r="S362" i="17" s="1"/>
  <c r="O362" i="17"/>
  <c r="R362" i="17" s="1"/>
  <c r="P655" i="26"/>
  <c r="S655" i="26" s="1"/>
  <c r="P111" i="26"/>
  <c r="S111" i="26" s="1"/>
  <c r="T229" i="26"/>
  <c r="S269" i="26"/>
  <c r="S285" i="26"/>
  <c r="S373" i="26"/>
  <c r="S545" i="26"/>
  <c r="T706" i="26"/>
  <c r="P56" i="27"/>
  <c r="S56" i="27" s="1"/>
  <c r="T172" i="27"/>
  <c r="P229" i="27"/>
  <c r="S229" i="27" s="1"/>
  <c r="S322" i="27"/>
  <c r="R147" i="17"/>
  <c r="M125" i="17"/>
  <c r="O271" i="17"/>
  <c r="R271" i="17" s="1"/>
  <c r="P271" i="17"/>
  <c r="S271" i="17" s="1"/>
  <c r="N90" i="26"/>
  <c r="M91" i="26"/>
  <c r="S604" i="17"/>
  <c r="S137" i="17"/>
  <c r="Q172" i="26"/>
  <c r="S251" i="26"/>
  <c r="T285" i="26"/>
  <c r="S426" i="26"/>
  <c r="S638" i="26"/>
  <c r="P215" i="27"/>
  <c r="S215" i="27" s="1"/>
  <c r="R196" i="17"/>
  <c r="R184" i="17"/>
  <c r="S443" i="26"/>
  <c r="S459" i="26"/>
  <c r="P493" i="26"/>
  <c r="S493" i="26" s="1"/>
  <c r="T584" i="26"/>
  <c r="S602" i="26"/>
  <c r="S656" i="26"/>
  <c r="S707" i="26"/>
  <c r="S102" i="27"/>
  <c r="S173" i="27"/>
  <c r="P201" i="27"/>
  <c r="S201" i="27" s="1"/>
  <c r="P231" i="27"/>
  <c r="S231" i="27" s="1"/>
  <c r="S158" i="27"/>
  <c r="O217" i="17"/>
  <c r="R217" i="17" s="1"/>
  <c r="P217" i="17"/>
  <c r="S217" i="17" s="1"/>
  <c r="N455" i="26"/>
  <c r="M456" i="26"/>
  <c r="R612" i="17"/>
  <c r="Q68" i="26"/>
  <c r="S338" i="26"/>
  <c r="N392" i="26"/>
  <c r="M393" i="26"/>
  <c r="N393" i="26" s="1"/>
  <c r="O393" i="26" s="1"/>
  <c r="S409" i="26"/>
  <c r="N672" i="26"/>
  <c r="M673" i="26"/>
  <c r="T255" i="27"/>
  <c r="P277" i="27"/>
  <c r="S277" i="27" s="1"/>
  <c r="Q305" i="27"/>
  <c r="T305" i="27" s="1"/>
  <c r="N279" i="26"/>
  <c r="M280" i="26"/>
  <c r="S252" i="26"/>
  <c r="P511" i="26"/>
  <c r="S511" i="26" s="1"/>
  <c r="T546" i="26"/>
  <c r="P174" i="27"/>
  <c r="P232" i="27"/>
  <c r="S232" i="27" s="1"/>
  <c r="N345" i="26"/>
  <c r="M346" i="26"/>
  <c r="P678" i="17"/>
  <c r="S678" i="17" s="1"/>
  <c r="O678" i="17"/>
  <c r="R678" i="17" s="1"/>
  <c r="N158" i="26"/>
  <c r="M159" i="26"/>
  <c r="R140" i="17"/>
  <c r="P530" i="17"/>
  <c r="S530" i="17" s="1"/>
  <c r="O530" i="17"/>
  <c r="R530" i="17" s="1"/>
  <c r="S375" i="26"/>
  <c r="S444" i="26"/>
  <c r="T153" i="26"/>
  <c r="T270" i="26"/>
  <c r="P321" i="26"/>
  <c r="S321" i="26" s="1"/>
  <c r="T339" i="26"/>
  <c r="S393" i="26"/>
  <c r="S410" i="26"/>
  <c r="T673" i="26"/>
  <c r="P152" i="17"/>
  <c r="S152" i="17" s="1"/>
  <c r="O152" i="17"/>
  <c r="R152" i="17" s="1"/>
  <c r="R617" i="17"/>
  <c r="S412" i="17"/>
  <c r="R169" i="17"/>
  <c r="R92" i="17"/>
  <c r="T67" i="26"/>
  <c r="S174" i="26"/>
  <c r="S288" i="26"/>
  <c r="S547" i="26"/>
  <c r="T104" i="27"/>
  <c r="S175" i="27"/>
  <c r="S300" i="27"/>
  <c r="N201" i="26"/>
  <c r="M202" i="26"/>
  <c r="S398" i="17"/>
  <c r="S609" i="17"/>
  <c r="R559" i="17"/>
  <c r="R66" i="17"/>
  <c r="S155" i="26"/>
  <c r="T233" i="26"/>
  <c r="S271" i="26"/>
  <c r="S357" i="26"/>
  <c r="S445" i="26"/>
  <c r="S461" i="26"/>
  <c r="S565" i="26"/>
  <c r="S604" i="26"/>
  <c r="T691" i="26"/>
  <c r="T58" i="27"/>
  <c r="T44" i="27"/>
  <c r="S50" i="27"/>
  <c r="S50" i="17"/>
  <c r="P287" i="26"/>
  <c r="S287" i="26" s="1"/>
  <c r="P376" i="26"/>
  <c r="S376" i="26" s="1"/>
  <c r="S477" i="26"/>
  <c r="S640" i="26"/>
  <c r="S658" i="26"/>
  <c r="P377" i="26"/>
  <c r="S377" i="26" s="1"/>
  <c r="S279" i="27"/>
  <c r="N634" i="26"/>
  <c r="M635" i="26"/>
  <c r="N635" i="26" s="1"/>
  <c r="O635" i="26" s="1"/>
  <c r="M491" i="26"/>
  <c r="N491" i="26" s="1"/>
  <c r="O491" i="26" s="1"/>
  <c r="N490" i="26"/>
  <c r="S580" i="17"/>
  <c r="S89" i="26"/>
  <c r="Q135" i="26"/>
  <c r="S322" i="26"/>
  <c r="S358" i="26"/>
  <c r="T377" i="26"/>
  <c r="S549" i="26"/>
  <c r="T709" i="26"/>
  <c r="Q154" i="27"/>
  <c r="T154" i="27" s="1"/>
  <c r="S302" i="27"/>
  <c r="N511" i="26"/>
  <c r="M512" i="26"/>
  <c r="N512" i="26" s="1"/>
  <c r="O512" i="26" s="1"/>
  <c r="O623" i="17"/>
  <c r="R623" i="17" s="1"/>
  <c r="P623" i="17"/>
  <c r="S623" i="17" s="1"/>
  <c r="S378" i="26"/>
  <c r="N429" i="26"/>
  <c r="M430" i="26"/>
  <c r="N430" i="26" s="1"/>
  <c r="O430" i="26" s="1"/>
  <c r="R347" i="17"/>
  <c r="S90" i="26"/>
  <c r="T254" i="26"/>
  <c r="T530" i="26"/>
  <c r="S675" i="26"/>
  <c r="S710" i="26"/>
  <c r="T152" i="27"/>
  <c r="N189" i="26"/>
  <c r="M190" i="26"/>
  <c r="S135" i="26"/>
  <c r="S341" i="26"/>
  <c r="P395" i="26"/>
  <c r="S395" i="26" s="1"/>
  <c r="S462" i="26"/>
  <c r="S513" i="26"/>
  <c r="S550" i="26"/>
  <c r="P660" i="26"/>
  <c r="S660" i="26" s="1"/>
  <c r="S676" i="26"/>
  <c r="S306" i="26"/>
  <c r="S365" i="17"/>
  <c r="R339" i="17"/>
  <c r="S264" i="17"/>
  <c r="T176" i="26"/>
  <c r="S199" i="26"/>
  <c r="T290" i="26"/>
  <c r="S307" i="26"/>
  <c r="P324" i="26"/>
  <c r="S324" i="26" s="1"/>
  <c r="T395" i="26"/>
  <c r="T531" i="26"/>
  <c r="S624" i="26"/>
  <c r="P659" i="26"/>
  <c r="S659" i="26" s="1"/>
  <c r="S693" i="26"/>
  <c r="S303" i="27"/>
  <c r="S177" i="27"/>
  <c r="O665" i="17"/>
  <c r="R665" i="17" s="1"/>
  <c r="P665" i="17"/>
  <c r="S665" i="17" s="1"/>
  <c r="P289" i="26"/>
  <c r="S289" i="26" s="1"/>
  <c r="T464" i="26"/>
  <c r="Q497" i="26"/>
  <c r="S606" i="26"/>
  <c r="P642" i="26"/>
  <c r="S642" i="26" s="1"/>
  <c r="S342" i="26"/>
  <c r="S429" i="26"/>
  <c r="S479" i="26"/>
  <c r="S497" i="26"/>
  <c r="T643" i="26"/>
  <c r="P661" i="26"/>
  <c r="S661" i="26" s="1"/>
  <c r="S84" i="27"/>
  <c r="Q257" i="27"/>
  <c r="T257" i="27" s="1"/>
  <c r="S668" i="17"/>
  <c r="P239" i="26"/>
  <c r="S239" i="26" s="1"/>
  <c r="S397" i="26"/>
  <c r="P37" i="27"/>
  <c r="S37" i="27" s="1"/>
  <c r="P260" i="27"/>
  <c r="S260" i="27" s="1"/>
  <c r="S304" i="27"/>
  <c r="O599" i="17"/>
  <c r="R599" i="17" s="1"/>
  <c r="P599" i="17"/>
  <c r="S599" i="17" s="1"/>
  <c r="N624" i="26"/>
  <c r="M625" i="26"/>
  <c r="N324" i="26"/>
  <c r="M325" i="26"/>
  <c r="N607" i="26"/>
  <c r="M608" i="26"/>
  <c r="T642" i="26"/>
  <c r="M211" i="17"/>
  <c r="N193" i="26"/>
  <c r="M194" i="26"/>
  <c r="N194" i="26" s="1"/>
  <c r="O194" i="26" s="1"/>
  <c r="T198" i="26"/>
  <c r="S379" i="26"/>
  <c r="S678" i="26"/>
  <c r="N292" i="26"/>
  <c r="M293" i="26"/>
  <c r="N709" i="26"/>
  <c r="M710" i="26"/>
  <c r="N710" i="26" s="1"/>
  <c r="O710" i="26" s="1"/>
  <c r="N154" i="26"/>
  <c r="M155" i="26"/>
  <c r="N155" i="26" s="1"/>
  <c r="O155" i="26" s="1"/>
  <c r="M474" i="26"/>
  <c r="N473" i="26"/>
  <c r="S157" i="27"/>
  <c r="P179" i="27"/>
  <c r="S258" i="27"/>
  <c r="P136" i="17"/>
  <c r="S136" i="17" s="1"/>
  <c r="O136" i="17"/>
  <c r="R136" i="17" s="1"/>
  <c r="N98" i="26"/>
  <c r="M99" i="26"/>
  <c r="N568" i="26"/>
  <c r="M569" i="26"/>
  <c r="N569" i="26" s="1"/>
  <c r="O569" i="26" s="1"/>
  <c r="N400" i="26"/>
  <c r="M401" i="26"/>
  <c r="N401" i="26" s="1"/>
  <c r="O401" i="26" s="1"/>
  <c r="S17" i="27"/>
  <c r="S634" i="17"/>
  <c r="S253" i="17"/>
  <c r="S291" i="26"/>
  <c r="S415" i="26"/>
  <c r="T465" i="26"/>
  <c r="S551" i="26"/>
  <c r="S64" i="27"/>
  <c r="S238" i="27"/>
  <c r="T328" i="27"/>
  <c r="N342" i="26"/>
  <c r="M343" i="26"/>
  <c r="N343" i="26" s="1"/>
  <c r="O343" i="26" s="1"/>
  <c r="M375" i="26"/>
  <c r="N375" i="26" s="1"/>
  <c r="O375" i="26" s="1"/>
  <c r="N374" i="26"/>
  <c r="R336" i="17"/>
  <c r="T72" i="26"/>
  <c r="T159" i="26"/>
  <c r="S482" i="26"/>
  <c r="P694" i="26"/>
  <c r="S694" i="26" s="1"/>
  <c r="S18" i="27"/>
  <c r="N270" i="26"/>
  <c r="M271" i="26"/>
  <c r="N271" i="26" s="1"/>
  <c r="O271" i="26" s="1"/>
  <c r="N595" i="26"/>
  <c r="M596" i="26"/>
  <c r="N604" i="26"/>
  <c r="M605" i="26"/>
  <c r="N605" i="26" s="1"/>
  <c r="O605" i="26" s="1"/>
  <c r="N552" i="26"/>
  <c r="M553" i="26"/>
  <c r="N553" i="26" s="1"/>
  <c r="O553" i="26" s="1"/>
  <c r="N309" i="26"/>
  <c r="M310" i="26"/>
  <c r="P552" i="26"/>
  <c r="S552" i="26" s="1"/>
  <c r="T195" i="27"/>
  <c r="N385" i="26"/>
  <c r="M386" i="26"/>
  <c r="M333" i="26"/>
  <c r="N333" i="26" s="1"/>
  <c r="O333" i="26" s="1"/>
  <c r="N332" i="26"/>
  <c r="P658" i="17"/>
  <c r="S658" i="17" s="1"/>
  <c r="O658" i="17"/>
  <c r="R658" i="17" s="1"/>
  <c r="O716" i="17"/>
  <c r="R716" i="17" s="1"/>
  <c r="P716" i="17"/>
  <c r="S716" i="17" s="1"/>
  <c r="R372" i="17"/>
  <c r="N250" i="26"/>
  <c r="M251" i="26"/>
  <c r="N179" i="26"/>
  <c r="M180" i="26"/>
  <c r="T93" i="26"/>
  <c r="T417" i="26"/>
  <c r="S573" i="26"/>
  <c r="R268" i="17"/>
  <c r="O185" i="17"/>
  <c r="R185" i="17" s="1"/>
  <c r="S52" i="17"/>
  <c r="S346" i="26"/>
  <c r="S363" i="26"/>
  <c r="P416" i="26"/>
  <c r="S416" i="26" s="1"/>
  <c r="T553" i="26"/>
  <c r="P668" i="17"/>
  <c r="O668" i="17"/>
  <c r="S742" i="17"/>
  <c r="O545" i="17"/>
  <c r="R545" i="17" s="1"/>
  <c r="S337" i="17"/>
  <c r="R313" i="17"/>
  <c r="P122" i="26"/>
  <c r="S122" i="26" s="1"/>
  <c r="P310" i="26"/>
  <c r="S310" i="26" s="1"/>
  <c r="T400" i="26"/>
  <c r="T434" i="26"/>
  <c r="S450" i="26"/>
  <c r="T467" i="26"/>
  <c r="P500" i="26"/>
  <c r="S500" i="26" s="1"/>
  <c r="S629" i="26"/>
  <c r="P681" i="26"/>
  <c r="S681" i="26" s="1"/>
  <c r="P20" i="27"/>
  <c r="S20" i="27" s="1"/>
  <c r="S67" i="27"/>
  <c r="T198" i="27"/>
  <c r="T261" i="27"/>
  <c r="P310" i="27"/>
  <c r="S310" i="27" s="1"/>
  <c r="L113" i="17"/>
  <c r="M113" i="17" s="1"/>
  <c r="N113" i="17" s="1"/>
  <c r="N538" i="26"/>
  <c r="M539" i="26"/>
  <c r="R535" i="17"/>
  <c r="S309" i="17"/>
  <c r="S313" i="17"/>
  <c r="P76" i="26"/>
  <c r="S76" i="26" s="1"/>
  <c r="P501" i="26"/>
  <c r="S501" i="26" s="1"/>
  <c r="P535" i="26"/>
  <c r="S535" i="26" s="1"/>
  <c r="S664" i="26"/>
  <c r="S132" i="27"/>
  <c r="T262" i="27"/>
  <c r="P284" i="27"/>
  <c r="S284" i="27" s="1"/>
  <c r="N555" i="26"/>
  <c r="M556" i="26"/>
  <c r="N556" i="26" s="1"/>
  <c r="O556" i="26" s="1"/>
  <c r="M689" i="26"/>
  <c r="N689" i="26" s="1"/>
  <c r="O689" i="26" s="1"/>
  <c r="N688" i="26"/>
  <c r="S331" i="17"/>
  <c r="S483" i="26"/>
  <c r="S259" i="26"/>
  <c r="Q89" i="27"/>
  <c r="T89" i="27" s="1"/>
  <c r="P183" i="27"/>
  <c r="S183" i="27" s="1"/>
  <c r="P175" i="17"/>
  <c r="S175" i="17" s="1"/>
  <c r="S123" i="26"/>
  <c r="P206" i="26"/>
  <c r="S206" i="26" s="1"/>
  <c r="S294" i="26"/>
  <c r="T535" i="26"/>
  <c r="S628" i="26"/>
  <c r="S647" i="26"/>
  <c r="T107" i="27"/>
  <c r="M600" i="26"/>
  <c r="N600" i="26" s="1"/>
  <c r="O600" i="26" s="1"/>
  <c r="N599" i="26"/>
  <c r="R542" i="17"/>
  <c r="N421" i="26"/>
  <c r="M422" i="26"/>
  <c r="T216" i="26"/>
  <c r="R593" i="17"/>
  <c r="S535" i="17"/>
  <c r="O305" i="17"/>
  <c r="R305" i="17" s="1"/>
  <c r="O35" i="17"/>
  <c r="R35" i="17" s="1"/>
  <c r="T76" i="26"/>
  <c r="P97" i="26"/>
  <c r="S502" i="26"/>
  <c r="S660" i="17"/>
  <c r="S536" i="17"/>
  <c r="S143" i="26"/>
  <c r="S183" i="26"/>
  <c r="T241" i="26"/>
  <c r="Q484" i="26"/>
  <c r="T484" i="26" s="1"/>
  <c r="S21" i="27"/>
  <c r="S68" i="27"/>
  <c r="P113" i="27"/>
  <c r="S113" i="27" s="1"/>
  <c r="S163" i="27"/>
  <c r="M189" i="17"/>
  <c r="L190" i="17"/>
  <c r="M190" i="17" s="1"/>
  <c r="N190" i="17" s="1"/>
  <c r="N358" i="26"/>
  <c r="M359" i="26"/>
  <c r="N339" i="26"/>
  <c r="M340" i="26"/>
  <c r="N340" i="26" s="1"/>
  <c r="O340" i="26" s="1"/>
  <c r="R33" i="17"/>
  <c r="R285" i="17"/>
  <c r="T312" i="26"/>
  <c r="T121" i="27"/>
  <c r="T208" i="27"/>
  <c r="N254" i="26"/>
  <c r="M255" i="26"/>
  <c r="N66" i="26"/>
  <c r="M67" i="26"/>
  <c r="S332" i="17"/>
  <c r="T416" i="26"/>
  <c r="T110" i="27"/>
  <c r="N235" i="26"/>
  <c r="M236" i="26"/>
  <c r="N76" i="26"/>
  <c r="M77" i="26"/>
  <c r="T220" i="26"/>
  <c r="S277" i="26"/>
  <c r="S402" i="26"/>
  <c r="P682" i="26"/>
  <c r="S682" i="26" s="1"/>
  <c r="N172" i="26"/>
  <c r="M173" i="26"/>
  <c r="N173" i="26" s="1"/>
  <c r="O173" i="26" s="1"/>
  <c r="S120" i="26"/>
  <c r="T221" i="26"/>
  <c r="T277" i="26"/>
  <c r="S314" i="26"/>
  <c r="S666" i="26"/>
  <c r="S91" i="27"/>
  <c r="Q267" i="27"/>
  <c r="T267" i="27" s="1"/>
  <c r="N502" i="26"/>
  <c r="M503" i="26"/>
  <c r="S630" i="26"/>
  <c r="T288" i="27"/>
  <c r="P665" i="26"/>
  <c r="S665" i="26" s="1"/>
  <c r="T212" i="26"/>
  <c r="O75" i="17"/>
  <c r="R75" i="17" s="1"/>
  <c r="P58" i="26"/>
  <c r="S58" i="26" s="1"/>
  <c r="P79" i="26"/>
  <c r="S79" i="26" s="1"/>
  <c r="P166" i="26"/>
  <c r="S279" i="26"/>
  <c r="P386" i="26"/>
  <c r="S386" i="26" s="1"/>
  <c r="S667" i="26"/>
  <c r="P23" i="27"/>
  <c r="P92" i="27"/>
  <c r="R81" i="17"/>
  <c r="S602" i="17"/>
  <c r="S595" i="26"/>
  <c r="R280" i="17"/>
  <c r="P214" i="26"/>
  <c r="S214" i="26" s="1"/>
  <c r="S596" i="26"/>
  <c r="O360" i="17"/>
  <c r="R360" i="17" s="1"/>
  <c r="P360" i="17"/>
  <c r="S360" i="17" s="1"/>
  <c r="M198" i="26"/>
  <c r="N197" i="26"/>
  <c r="S81" i="17"/>
  <c r="T92" i="27"/>
  <c r="M212" i="17"/>
  <c r="S81" i="26"/>
  <c r="S167" i="26"/>
  <c r="T224" i="26"/>
  <c r="S332" i="26"/>
  <c r="T367" i="26"/>
  <c r="S419" i="26"/>
  <c r="S470" i="26"/>
  <c r="S539" i="26"/>
  <c r="S268" i="27"/>
  <c r="P290" i="27"/>
  <c r="S290" i="27" s="1"/>
  <c r="P314" i="27"/>
  <c r="S314" i="27" s="1"/>
  <c r="P522" i="17"/>
  <c r="S522" i="17" s="1"/>
  <c r="O522" i="17"/>
  <c r="R522" i="17" s="1"/>
  <c r="S174" i="17"/>
  <c r="S247" i="17"/>
  <c r="S80" i="26"/>
  <c r="S245" i="26"/>
  <c r="T280" i="26"/>
  <c r="T332" i="26"/>
  <c r="S701" i="26"/>
  <c r="P269" i="27"/>
  <c r="S269" i="27" s="1"/>
  <c r="T43" i="27"/>
  <c r="N162" i="26"/>
  <c r="M163" i="26"/>
  <c r="R618" i="17"/>
  <c r="R202" i="17"/>
  <c r="T225" i="26"/>
  <c r="S385" i="26"/>
  <c r="S524" i="26"/>
  <c r="S597" i="26"/>
  <c r="S651" i="26"/>
  <c r="P49" i="27"/>
  <c r="S49" i="27" s="1"/>
  <c r="T139" i="27"/>
  <c r="S245" i="27"/>
  <c r="T269" i="27"/>
  <c r="T290" i="27"/>
  <c r="P315" i="27"/>
  <c r="S315" i="27" s="1"/>
  <c r="N655" i="26"/>
  <c r="M656" i="26"/>
  <c r="N656" i="26" s="1"/>
  <c r="O656" i="26" s="1"/>
  <c r="S186" i="17"/>
  <c r="S216" i="26"/>
  <c r="S350" i="26"/>
  <c r="P368" i="26"/>
  <c r="S368" i="26" s="1"/>
  <c r="P540" i="26"/>
  <c r="S540" i="26" s="1"/>
  <c r="S684" i="26"/>
  <c r="S270" i="27"/>
  <c r="N637" i="26"/>
  <c r="M638" i="26"/>
  <c r="N638" i="26" s="1"/>
  <c r="O638" i="26" s="1"/>
  <c r="N535" i="26"/>
  <c r="M536" i="26"/>
  <c r="N536" i="26" s="1"/>
  <c r="O536" i="26" s="1"/>
  <c r="S46" i="17"/>
  <c r="N642" i="26"/>
  <c r="M643" i="26"/>
  <c r="N558" i="26"/>
  <c r="M559" i="26"/>
  <c r="N313" i="26"/>
  <c r="M314" i="26"/>
  <c r="N314" i="26" s="1"/>
  <c r="O314" i="26" s="1"/>
  <c r="T166" i="26"/>
  <c r="N668" i="26"/>
  <c r="M669" i="26"/>
  <c r="S75" i="27"/>
  <c r="T95" i="27"/>
  <c r="S188" i="27"/>
  <c r="N395" i="26"/>
  <c r="M396" i="26"/>
  <c r="N412" i="26"/>
  <c r="M413" i="26"/>
  <c r="P652" i="17"/>
  <c r="S652" i="17" s="1"/>
  <c r="O652" i="17"/>
  <c r="R652" i="17" s="1"/>
  <c r="O200" i="17"/>
  <c r="R200" i="17" s="1"/>
  <c r="T120" i="26"/>
  <c r="T168" i="26"/>
  <c r="P523" i="26"/>
  <c r="S523" i="26" s="1"/>
  <c r="N306" i="26"/>
  <c r="M307" i="26"/>
  <c r="N307" i="26" s="1"/>
  <c r="O307" i="26" s="1"/>
  <c r="N483" i="26"/>
  <c r="M484" i="26"/>
  <c r="R499" i="17"/>
  <c r="S96" i="27"/>
  <c r="R681" i="17"/>
  <c r="R457" i="17"/>
  <c r="Q82" i="26"/>
  <c r="T82" i="26" s="1"/>
  <c r="T228" i="26"/>
  <c r="S282" i="26"/>
  <c r="S388" i="26"/>
  <c r="S422" i="26"/>
  <c r="S507" i="26"/>
  <c r="T560" i="26"/>
  <c r="S634" i="26"/>
  <c r="S76" i="27"/>
  <c r="Q97" i="27"/>
  <c r="T97" i="27" s="1"/>
  <c r="N135" i="26"/>
  <c r="M136" i="26"/>
  <c r="N389" i="26"/>
  <c r="M390" i="26"/>
  <c r="N390" i="26" s="1"/>
  <c r="O390" i="26" s="1"/>
  <c r="S499" i="17"/>
  <c r="R521" i="17"/>
  <c r="R400" i="17"/>
  <c r="S370" i="26"/>
  <c r="T578" i="26"/>
  <c r="S669" i="26"/>
  <c r="S686" i="26"/>
  <c r="T122" i="26"/>
  <c r="S169" i="26"/>
  <c r="S317" i="26"/>
  <c r="S389" i="26"/>
  <c r="S456" i="26"/>
  <c r="S578" i="26"/>
  <c r="S617" i="26"/>
  <c r="T653" i="26"/>
  <c r="T271" i="27"/>
  <c r="P459" i="17"/>
  <c r="S459" i="17" s="1"/>
  <c r="O459" i="17"/>
  <c r="R459" i="17" s="1"/>
  <c r="N612" i="26"/>
  <c r="M613" i="26"/>
  <c r="N613" i="26" s="1"/>
  <c r="O613" i="26" s="1"/>
  <c r="S83" i="26"/>
  <c r="S283" i="26"/>
  <c r="S687" i="26"/>
  <c r="M695" i="26"/>
  <c r="N694" i="26"/>
  <c r="N367" i="26"/>
  <c r="M368" i="26"/>
  <c r="P221" i="26"/>
  <c r="S221" i="26" s="1"/>
  <c r="Q266" i="26"/>
  <c r="T266" i="26" s="1"/>
  <c r="S318" i="26"/>
  <c r="S353" i="26"/>
  <c r="S600" i="26"/>
  <c r="P211" i="27"/>
  <c r="S211" i="27" s="1"/>
  <c r="M312" i="27"/>
  <c r="N312" i="27" s="1"/>
  <c r="O312" i="27" s="1"/>
  <c r="P606" i="17"/>
  <c r="S606" i="17" s="1"/>
  <c r="O606" i="17"/>
  <c r="R606" i="17" s="1"/>
  <c r="R174" i="17"/>
  <c r="R490" i="17"/>
  <c r="N676" i="26"/>
  <c r="M677" i="26"/>
  <c r="N677" i="26" s="1"/>
  <c r="O677" i="26" s="1"/>
  <c r="N242" i="26"/>
  <c r="M243" i="26"/>
  <c r="T126" i="26"/>
  <c r="S475" i="26"/>
  <c r="S654" i="26"/>
  <c r="S671" i="26"/>
  <c r="T190" i="26"/>
  <c r="S354" i="26"/>
  <c r="S458" i="26"/>
  <c r="Q526" i="26"/>
  <c r="T526" i="26" s="1"/>
  <c r="S562" i="26"/>
  <c r="S705" i="26"/>
  <c r="S191" i="27"/>
  <c r="S251" i="27"/>
  <c r="P443" i="17"/>
  <c r="S443" i="17" s="1"/>
  <c r="O443" i="17"/>
  <c r="R443" i="17" s="1"/>
  <c r="S227" i="27"/>
  <c r="R503" i="17"/>
  <c r="O258" i="17"/>
  <c r="R258" i="17" s="1"/>
  <c r="S163" i="17"/>
  <c r="N706" i="17"/>
  <c r="R719" i="17"/>
  <c r="N52" i="17"/>
  <c r="N37" i="17"/>
  <c r="P108" i="26"/>
  <c r="S108" i="26" s="1"/>
  <c r="S171" i="26"/>
  <c r="P234" i="26"/>
  <c r="S234" i="26" s="1"/>
  <c r="S249" i="26"/>
  <c r="S286" i="26"/>
  <c r="S319" i="26"/>
  <c r="O354" i="26"/>
  <c r="S371" i="26"/>
  <c r="S440" i="26"/>
  <c r="S474" i="26"/>
  <c r="P150" i="27"/>
  <c r="S150" i="27" s="1"/>
  <c r="T191" i="27"/>
  <c r="T272" i="27"/>
  <c r="N227" i="17"/>
  <c r="R594" i="17"/>
  <c r="N652" i="26"/>
  <c r="M653" i="26"/>
  <c r="N653" i="26" s="1"/>
  <c r="O653" i="26" s="1"/>
  <c r="N493" i="26"/>
  <c r="M494" i="26"/>
  <c r="N494" i="26" s="1"/>
  <c r="O494" i="26" s="1"/>
  <c r="S193" i="17"/>
  <c r="R577" i="17"/>
  <c r="S372" i="26"/>
  <c r="R144" i="17"/>
  <c r="S226" i="26"/>
  <c r="S304" i="26"/>
  <c r="T425" i="26"/>
  <c r="S441" i="26"/>
  <c r="S672" i="26"/>
  <c r="S688" i="26"/>
  <c r="Q55" i="27"/>
  <c r="T55" i="27" s="1"/>
  <c r="T100" i="27"/>
  <c r="P228" i="27"/>
  <c r="S228" i="27" s="1"/>
  <c r="T250" i="27"/>
  <c r="T42" i="27"/>
  <c r="N370" i="17"/>
  <c r="N176" i="26"/>
  <c r="M177" i="26"/>
  <c r="N177" i="26" s="1"/>
  <c r="O177" i="26" s="1"/>
  <c r="S47" i="17"/>
  <c r="N442" i="26"/>
  <c r="M443" i="26"/>
  <c r="O171" i="17"/>
  <c r="R171" i="17" s="1"/>
  <c r="P171" i="17"/>
  <c r="S171" i="17" s="1"/>
  <c r="N649" i="17"/>
  <c r="N381" i="17"/>
  <c r="M206" i="17"/>
  <c r="L207" i="17"/>
  <c r="M207" i="17" s="1"/>
  <c r="N207" i="17" s="1"/>
  <c r="L108" i="17"/>
  <c r="M108" i="17" s="1"/>
  <c r="N108" i="17" s="1"/>
  <c r="M107" i="17"/>
  <c r="L275" i="17"/>
  <c r="M274" i="17"/>
  <c r="M525" i="17"/>
  <c r="L526" i="17"/>
  <c r="L238" i="17"/>
  <c r="M237" i="17"/>
  <c r="L182" i="17"/>
  <c r="M182" i="17" s="1"/>
  <c r="N182" i="17" s="1"/>
  <c r="M181" i="17"/>
  <c r="L280" i="17"/>
  <c r="M280" i="17" s="1"/>
  <c r="N280" i="17" s="1"/>
  <c r="M279" i="17"/>
  <c r="M409" i="17"/>
  <c r="L410" i="17"/>
  <c r="M410" i="17" s="1"/>
  <c r="N410" i="17" s="1"/>
  <c r="L259" i="17"/>
  <c r="M259" i="17" s="1"/>
  <c r="N259" i="17" s="1"/>
  <c r="M258" i="17"/>
  <c r="L684" i="17"/>
  <c r="M684" i="17" s="1"/>
  <c r="N684" i="17" s="1"/>
  <c r="M683" i="17"/>
  <c r="M599" i="17"/>
  <c r="L600" i="17"/>
  <c r="M600" i="17" s="1"/>
  <c r="N600" i="17" s="1"/>
  <c r="L681" i="17"/>
  <c r="M681" i="17" s="1"/>
  <c r="N681" i="17" s="1"/>
  <c r="M680" i="17"/>
  <c r="N130" i="28"/>
  <c r="M131" i="28"/>
  <c r="N113" i="28"/>
  <c r="M114" i="28"/>
  <c r="N156" i="28"/>
  <c r="M157" i="28"/>
  <c r="N21" i="28"/>
  <c r="M22" i="28"/>
  <c r="N22" i="28" s="1"/>
  <c r="O22" i="28" s="1"/>
  <c r="N139" i="28"/>
  <c r="M140" i="28"/>
  <c r="N140" i="28" s="1"/>
  <c r="O140" i="28" s="1"/>
  <c r="N84" i="28"/>
  <c r="M85" i="28"/>
  <c r="N146" i="28"/>
  <c r="M147" i="28"/>
  <c r="N98" i="28"/>
  <c r="M99" i="28"/>
  <c r="N26" i="28"/>
  <c r="M27" i="28"/>
  <c r="N27" i="28" s="1"/>
  <c r="O27" i="28" s="1"/>
  <c r="N322" i="28"/>
  <c r="M323" i="28"/>
  <c r="N250" i="28"/>
  <c r="M251" i="28"/>
  <c r="N273" i="28"/>
  <c r="M274" i="28"/>
  <c r="E10" i="28"/>
  <c r="M145" i="27"/>
  <c r="N145" i="27" s="1"/>
  <c r="M70" i="27"/>
  <c r="M71" i="27" s="1"/>
  <c r="M651" i="27"/>
  <c r="N650" i="27"/>
  <c r="M28" i="27"/>
  <c r="N28" i="27" s="1"/>
  <c r="O28" i="27" s="1"/>
  <c r="M254" i="27"/>
  <c r="N254" i="27" s="1"/>
  <c r="M605" i="27"/>
  <c r="N605" i="27" s="1"/>
  <c r="O605" i="27" s="1"/>
  <c r="N267" i="27"/>
  <c r="M329" i="27"/>
  <c r="N329" i="27" s="1"/>
  <c r="O329" i="27" s="1"/>
  <c r="N179" i="27"/>
  <c r="M174" i="27"/>
  <c r="N174" i="27" s="1"/>
  <c r="M163" i="27"/>
  <c r="N163" i="27" s="1"/>
  <c r="O163" i="27" s="1"/>
  <c r="O16" i="27"/>
  <c r="Q106" i="27"/>
  <c r="T106" i="27" s="1"/>
  <c r="T178" i="27"/>
  <c r="M251" i="27"/>
  <c r="N251" i="27" s="1"/>
  <c r="O251" i="27" s="1"/>
  <c r="S61" i="27"/>
  <c r="T137" i="27"/>
  <c r="T159" i="27"/>
  <c r="S218" i="27"/>
  <c r="S242" i="27"/>
  <c r="S250" i="27"/>
  <c r="S278" i="27"/>
  <c r="S282" i="27"/>
  <c r="T326" i="27"/>
  <c r="T318" i="27"/>
  <c r="N121" i="27"/>
  <c r="M122" i="27"/>
  <c r="N817" i="27"/>
  <c r="M818" i="27"/>
  <c r="T130" i="27"/>
  <c r="S169" i="27"/>
  <c r="Q203" i="27"/>
  <c r="T203" i="27" s="1"/>
  <c r="M632" i="27"/>
  <c r="N631" i="27"/>
  <c r="P44" i="27"/>
  <c r="S44" i="27" s="1"/>
  <c r="Q122" i="27"/>
  <c r="T122" i="27" s="1"/>
  <c r="N840" i="27"/>
  <c r="O840" i="27" s="1"/>
  <c r="M841" i="27"/>
  <c r="N841" i="27" s="1"/>
  <c r="O841" i="27" s="1"/>
  <c r="N306" i="27"/>
  <c r="M307" i="27"/>
  <c r="N307" i="27" s="1"/>
  <c r="O307" i="27" s="1"/>
  <c r="N813" i="27"/>
  <c r="M814" i="27"/>
  <c r="N814" i="27" s="1"/>
  <c r="O814" i="27" s="1"/>
  <c r="S57" i="27"/>
  <c r="P225" i="27"/>
  <c r="S225" i="27" s="1"/>
  <c r="Q15" i="27"/>
  <c r="T15" i="27" s="1"/>
  <c r="S70" i="27"/>
  <c r="P110" i="27"/>
  <c r="S110" i="27" s="1"/>
  <c r="P116" i="27"/>
  <c r="S116" i="27" s="1"/>
  <c r="S156" i="27"/>
  <c r="Q234" i="27"/>
  <c r="T234" i="27" s="1"/>
  <c r="S257" i="27"/>
  <c r="P271" i="27"/>
  <c r="S271" i="27" s="1"/>
  <c r="P276" i="27"/>
  <c r="S276" i="27" s="1"/>
  <c r="N120" i="27"/>
  <c r="N765" i="27"/>
  <c r="M766" i="27"/>
  <c r="N766" i="27" s="1"/>
  <c r="O766" i="27" s="1"/>
  <c r="S25" i="27"/>
  <c r="S82" i="27"/>
  <c r="S111" i="27"/>
  <c r="S181" i="27"/>
  <c r="P286" i="27"/>
  <c r="S286" i="27" s="1"/>
  <c r="S295" i="27"/>
  <c r="S301" i="27"/>
  <c r="T165" i="27"/>
  <c r="M315" i="27"/>
  <c r="N315" i="27" s="1"/>
  <c r="M621" i="27"/>
  <c r="N620" i="27"/>
  <c r="N130" i="27"/>
  <c r="M131" i="27"/>
  <c r="P43" i="27"/>
  <c r="S43" i="27" s="1"/>
  <c r="T313" i="27"/>
  <c r="T264" i="27"/>
  <c r="N699" i="27"/>
  <c r="M700" i="27"/>
  <c r="O128" i="27"/>
  <c r="N640" i="27"/>
  <c r="M641" i="27"/>
  <c r="Q26" i="27"/>
  <c r="T26" i="27" s="1"/>
  <c r="Q268" i="27"/>
  <c r="T268" i="27" s="1"/>
  <c r="P72" i="27"/>
  <c r="S72" i="27" s="1"/>
  <c r="T201" i="27"/>
  <c r="T236" i="27"/>
  <c r="S287" i="27"/>
  <c r="S31" i="27"/>
  <c r="T45" i="27"/>
  <c r="T72" i="27"/>
  <c r="P125" i="27"/>
  <c r="S125" i="27" s="1"/>
  <c r="P182" i="27"/>
  <c r="S182" i="27" s="1"/>
  <c r="T225" i="27"/>
  <c r="P296" i="27"/>
  <c r="S296" i="27" s="1"/>
  <c r="N90" i="27"/>
  <c r="M91" i="27"/>
  <c r="N91" i="27" s="1"/>
  <c r="O91" i="27" s="1"/>
  <c r="N710" i="27"/>
  <c r="M711" i="27"/>
  <c r="N75" i="27"/>
  <c r="M76" i="27"/>
  <c r="P27" i="27"/>
  <c r="S27" i="27" s="1"/>
  <c r="O38" i="27"/>
  <c r="P52" i="27"/>
  <c r="S52" i="27" s="1"/>
  <c r="T116" i="27"/>
  <c r="S144" i="27"/>
  <c r="P206" i="27"/>
  <c r="S206" i="27" s="1"/>
  <c r="P198" i="27"/>
  <c r="S198" i="27" s="1"/>
  <c r="S233" i="27"/>
  <c r="N866" i="27"/>
  <c r="M867" i="27"/>
  <c r="M788" i="27"/>
  <c r="N787" i="27"/>
  <c r="N822" i="27"/>
  <c r="M823" i="27"/>
  <c r="N730" i="27"/>
  <c r="M731" i="27"/>
  <c r="N796" i="27"/>
  <c r="M797" i="27"/>
  <c r="T29" i="27"/>
  <c r="N769" i="27"/>
  <c r="M770" i="27"/>
  <c r="T149" i="27"/>
  <c r="T237" i="27"/>
  <c r="S78" i="27"/>
  <c r="S99" i="27"/>
  <c r="S118" i="27"/>
  <c r="O177" i="27"/>
  <c r="T206" i="27"/>
  <c r="T253" i="27"/>
  <c r="Q297" i="27"/>
  <c r="T297" i="27" s="1"/>
  <c r="T319" i="27"/>
  <c r="N857" i="27"/>
  <c r="M858" i="27"/>
  <c r="N723" i="27"/>
  <c r="M724" i="27"/>
  <c r="N724" i="27" s="1"/>
  <c r="O724" i="27" s="1"/>
  <c r="S203" i="27"/>
  <c r="T69" i="27"/>
  <c r="S105" i="27"/>
  <c r="T224" i="27"/>
  <c r="S26" i="27"/>
  <c r="Q105" i="27"/>
  <c r="T105" i="27" s="1"/>
  <c r="S126" i="27"/>
  <c r="P152" i="27"/>
  <c r="S152" i="27" s="1"/>
  <c r="T164" i="27"/>
  <c r="S189" i="27"/>
  <c r="P195" i="27"/>
  <c r="S195" i="27" s="1"/>
  <c r="S249" i="27"/>
  <c r="P261" i="27"/>
  <c r="S261" i="27" s="1"/>
  <c r="S298" i="27"/>
  <c r="T308" i="27"/>
  <c r="N43" i="27"/>
  <c r="M44" i="27"/>
  <c r="N113" i="27"/>
  <c r="M114" i="27"/>
  <c r="N844" i="27"/>
  <c r="M845" i="27"/>
  <c r="N717" i="27"/>
  <c r="M718" i="27"/>
  <c r="N754" i="27"/>
  <c r="M755" i="27"/>
  <c r="S28" i="27"/>
  <c r="P33" i="27"/>
  <c r="S33" i="27" s="1"/>
  <c r="P66" i="27"/>
  <c r="S66" i="27" s="1"/>
  <c r="P117" i="27"/>
  <c r="S117" i="27" s="1"/>
  <c r="P145" i="27"/>
  <c r="S145" i="27" s="1"/>
  <c r="T170" i="27"/>
  <c r="S34" i="27"/>
  <c r="T66" i="27"/>
  <c r="S86" i="27"/>
  <c r="T99" i="27"/>
  <c r="S167" i="27"/>
  <c r="S184" i="27"/>
  <c r="T240" i="27"/>
  <c r="S325" i="27"/>
  <c r="S151" i="27"/>
  <c r="N833" i="27"/>
  <c r="M834" i="27"/>
  <c r="N834" i="27" s="1"/>
  <c r="O834" i="27" s="1"/>
  <c r="M805" i="27"/>
  <c r="N804" i="27"/>
  <c r="O168" i="27"/>
  <c r="O309" i="27"/>
  <c r="O48" i="27"/>
  <c r="O54" i="27"/>
  <c r="O61" i="27"/>
  <c r="O270" i="27"/>
  <c r="O243" i="27"/>
  <c r="S73" i="27"/>
  <c r="P239" i="27"/>
  <c r="S239" i="27" s="1"/>
  <c r="P148" i="27"/>
  <c r="S148" i="27" s="1"/>
  <c r="M171" i="27"/>
  <c r="N171" i="27" s="1"/>
  <c r="O171" i="27" s="1"/>
  <c r="N170" i="27"/>
  <c r="N136" i="27"/>
  <c r="M137" i="27"/>
  <c r="N431" i="27"/>
  <c r="M432" i="27"/>
  <c r="N432" i="27" s="1"/>
  <c r="O432" i="27" s="1"/>
  <c r="T39" i="27"/>
  <c r="T136" i="27"/>
  <c r="S142" i="27"/>
  <c r="Q158" i="27"/>
  <c r="T158" i="27" s="1"/>
  <c r="S179" i="27"/>
  <c r="P208" i="27"/>
  <c r="S208" i="27" s="1"/>
  <c r="P222" i="27"/>
  <c r="S222" i="27" s="1"/>
  <c r="O293" i="27"/>
  <c r="P311" i="27"/>
  <c r="S311" i="27" s="1"/>
  <c r="S24" i="27"/>
  <c r="P29" i="27"/>
  <c r="S29" i="27" s="1"/>
  <c r="O34" i="27"/>
  <c r="S40" i="27"/>
  <c r="T62" i="27"/>
  <c r="P69" i="27"/>
  <c r="S69" i="27" s="1"/>
  <c r="S80" i="27"/>
  <c r="Q90" i="27"/>
  <c r="T90" i="27" s="1"/>
  <c r="S97" i="27"/>
  <c r="S155" i="27"/>
  <c r="S174" i="27"/>
  <c r="S180" i="27"/>
  <c r="T256" i="27"/>
  <c r="S299" i="27"/>
  <c r="S317" i="27"/>
  <c r="N551" i="27"/>
  <c r="M552" i="27"/>
  <c r="P146" i="27"/>
  <c r="S146" i="27" s="1"/>
  <c r="N20" i="27"/>
  <c r="M21" i="27"/>
  <c r="N21" i="27" s="1"/>
  <c r="O21" i="27" s="1"/>
  <c r="N387" i="27"/>
  <c r="M388" i="27"/>
  <c r="N388" i="27" s="1"/>
  <c r="O388" i="27" s="1"/>
  <c r="N324" i="27"/>
  <c r="M325" i="27"/>
  <c r="N325" i="27" s="1"/>
  <c r="O325" i="27" s="1"/>
  <c r="N463" i="27"/>
  <c r="M464" i="27"/>
  <c r="M187" i="27"/>
  <c r="N187" i="27" s="1"/>
  <c r="O187" i="27" s="1"/>
  <c r="N186" i="27"/>
  <c r="S120" i="27"/>
  <c r="N458" i="27"/>
  <c r="M459" i="27"/>
  <c r="N245" i="27"/>
  <c r="M246" i="27"/>
  <c r="N513" i="27"/>
  <c r="M514" i="27"/>
  <c r="P19" i="27"/>
  <c r="S19" i="27" s="1"/>
  <c r="Q47" i="27"/>
  <c r="T47" i="27" s="1"/>
  <c r="P165" i="27"/>
  <c r="S165" i="27" s="1"/>
  <c r="S323" i="27"/>
  <c r="N273" i="27"/>
  <c r="M274" i="27"/>
  <c r="N182" i="27"/>
  <c r="M183" i="27"/>
  <c r="N437" i="27"/>
  <c r="M438" i="27"/>
  <c r="M83" i="27"/>
  <c r="N83" i="27" s="1"/>
  <c r="O83" i="27" s="1"/>
  <c r="N82" i="27"/>
  <c r="Q31" i="27"/>
  <c r="T31" i="27" s="1"/>
  <c r="T35" i="27"/>
  <c r="S122" i="27"/>
  <c r="T132" i="27"/>
  <c r="P138" i="27"/>
  <c r="S138" i="27" s="1"/>
  <c r="Q151" i="27"/>
  <c r="T151" i="27" s="1"/>
  <c r="P212" i="27"/>
  <c r="Q199" i="27"/>
  <c r="P252" i="27"/>
  <c r="S252" i="27" s="1"/>
  <c r="S274" i="27"/>
  <c r="P318" i="27"/>
  <c r="S318" i="27" s="1"/>
  <c r="N50" i="27"/>
  <c r="M51" i="27"/>
  <c r="N51" i="27" s="1"/>
  <c r="O51" i="27" s="1"/>
  <c r="P162" i="27"/>
  <c r="S162" i="27" s="1"/>
  <c r="N442" i="27"/>
  <c r="M443" i="27"/>
  <c r="P39" i="27"/>
  <c r="S39" i="27" s="1"/>
  <c r="M190" i="27"/>
  <c r="N189" i="27"/>
  <c r="P264" i="27"/>
  <c r="S264" i="27" s="1"/>
  <c r="N546" i="27"/>
  <c r="M547" i="27"/>
  <c r="N547" i="27" s="1"/>
  <c r="O547" i="27" s="1"/>
  <c r="T187" i="27"/>
  <c r="Q323" i="27"/>
  <c r="T323" i="27" s="1"/>
  <c r="O87" i="27"/>
  <c r="P192" i="27"/>
  <c r="P235" i="27"/>
  <c r="S235" i="27" s="1"/>
  <c r="S312" i="27"/>
  <c r="N157" i="27"/>
  <c r="M158" i="27"/>
  <c r="S36" i="27"/>
  <c r="S48" i="27"/>
  <c r="P53" i="27"/>
  <c r="S53" i="27" s="1"/>
  <c r="S59" i="27"/>
  <c r="S65" i="27"/>
  <c r="S71" i="27"/>
  <c r="P93" i="27"/>
  <c r="S93" i="27" s="1"/>
  <c r="Q233" i="27"/>
  <c r="T233" i="27" s="1"/>
  <c r="P246" i="27"/>
  <c r="S246" i="27" s="1"/>
  <c r="T252" i="27"/>
  <c r="S324" i="27"/>
  <c r="N346" i="27"/>
  <c r="M347" i="27"/>
  <c r="N40" i="27"/>
  <c r="M41" i="27"/>
  <c r="N41" i="27" s="1"/>
  <c r="O41" i="27" s="1"/>
  <c r="N66" i="27"/>
  <c r="M67" i="27"/>
  <c r="N67" i="27" s="1"/>
  <c r="O67" i="27" s="1"/>
  <c r="M320" i="27"/>
  <c r="N319" i="27"/>
  <c r="S30" i="27"/>
  <c r="O36" i="27"/>
  <c r="P42" i="27"/>
  <c r="S42" i="27" s="1"/>
  <c r="T53" i="27"/>
  <c r="O59" i="27"/>
  <c r="P94" i="27"/>
  <c r="S94" i="27" s="1"/>
  <c r="P123" i="27"/>
  <c r="S123" i="27" s="1"/>
  <c r="Q218" i="27"/>
  <c r="T218" i="27" s="1"/>
  <c r="P253" i="27"/>
  <c r="S253" i="27" s="1"/>
  <c r="Q258" i="27"/>
  <c r="T258" i="27" s="1"/>
  <c r="N408" i="27"/>
  <c r="M409" i="27"/>
  <c r="N491" i="27"/>
  <c r="M492" i="27"/>
  <c r="N56" i="27"/>
  <c r="M57" i="27"/>
  <c r="N57" i="27" s="1"/>
  <c r="O57" i="27" s="1"/>
  <c r="S100" i="27"/>
  <c r="P147" i="27"/>
  <c r="S147" i="27" s="1"/>
  <c r="M31" i="27"/>
  <c r="N30" i="27"/>
  <c r="S171" i="27"/>
  <c r="N424" i="27"/>
  <c r="M425" i="27"/>
  <c r="M255" i="27"/>
  <c r="N399" i="27"/>
  <c r="M400" i="27"/>
  <c r="P306" i="27"/>
  <c r="S306" i="27" s="1"/>
  <c r="S166" i="27"/>
  <c r="T306" i="27"/>
  <c r="T133" i="27"/>
  <c r="S283" i="27"/>
  <c r="P285" i="27"/>
  <c r="S285" i="27" s="1"/>
  <c r="T54" i="27"/>
  <c r="S83" i="27"/>
  <c r="N105" i="27"/>
  <c r="O105" i="27" s="1"/>
  <c r="M106" i="27"/>
  <c r="S128" i="27"/>
  <c r="P170" i="27"/>
  <c r="S170" i="27" s="1"/>
  <c r="P236" i="27"/>
  <c r="S236" i="27" s="1"/>
  <c r="S241" i="27"/>
  <c r="T286" i="27"/>
  <c r="P308" i="27"/>
  <c r="S308" i="27" s="1"/>
  <c r="N614" i="27"/>
  <c r="M615" i="27"/>
  <c r="N281" i="27"/>
  <c r="M282" i="27"/>
  <c r="N477" i="27"/>
  <c r="M478" i="27"/>
  <c r="N478" i="27" s="1"/>
  <c r="O478" i="27" s="1"/>
  <c r="P319" i="27"/>
  <c r="S319" i="27" s="1"/>
  <c r="N541" i="27"/>
  <c r="M542" i="27"/>
  <c r="N542" i="27" s="1"/>
  <c r="O542" i="27" s="1"/>
  <c r="N484" i="27"/>
  <c r="M485" i="27"/>
  <c r="N485" i="27" s="1"/>
  <c r="O485" i="27" s="1"/>
  <c r="T148" i="27"/>
  <c r="N587" i="27"/>
  <c r="M588" i="27"/>
  <c r="T260" i="27"/>
  <c r="P130" i="27"/>
  <c r="S130" i="27" s="1"/>
  <c r="S265" i="27"/>
  <c r="N393" i="27"/>
  <c r="M394" i="27"/>
  <c r="S131" i="27"/>
  <c r="P244" i="27"/>
  <c r="S244" i="27" s="1"/>
  <c r="P149" i="27"/>
  <c r="S149" i="27" s="1"/>
  <c r="P159" i="27"/>
  <c r="S159" i="27" s="1"/>
  <c r="P273" i="27"/>
  <c r="S273" i="27" s="1"/>
  <c r="P137" i="27"/>
  <c r="S137" i="27" s="1"/>
  <c r="P262" i="27"/>
  <c r="S262" i="27" s="1"/>
  <c r="P15" i="27"/>
  <c r="S15" i="27" s="1"/>
  <c r="S32" i="27"/>
  <c r="S47" i="27"/>
  <c r="T112" i="27"/>
  <c r="S124" i="27"/>
  <c r="P141" i="27"/>
  <c r="S141" i="27" s="1"/>
  <c r="S234" i="27"/>
  <c r="P240" i="27"/>
  <c r="S240" i="27" s="1"/>
  <c r="S309" i="27"/>
  <c r="N521" i="27"/>
  <c r="M522" i="27"/>
  <c r="Q217" i="27"/>
  <c r="T217" i="27" s="1"/>
  <c r="P217" i="27"/>
  <c r="S217" i="27" s="1"/>
  <c r="N93" i="27"/>
  <c r="M94" i="27"/>
  <c r="N592" i="27"/>
  <c r="M593" i="27"/>
  <c r="N448" i="27"/>
  <c r="O448" i="27" s="1"/>
  <c r="M449" i="27"/>
  <c r="N449" i="27" s="1"/>
  <c r="O449" i="27" s="1"/>
  <c r="N362" i="27"/>
  <c r="O362" i="27" s="1"/>
  <c r="M363" i="27"/>
  <c r="S329" i="27"/>
  <c r="S327" i="27"/>
  <c r="Q292" i="27"/>
  <c r="T292" i="27" s="1"/>
  <c r="N285" i="27"/>
  <c r="O285" i="27" s="1"/>
  <c r="M286" i="27"/>
  <c r="P281" i="27"/>
  <c r="S281" i="27" s="1"/>
  <c r="S280" i="27"/>
  <c r="T276" i="27"/>
  <c r="S272" i="27"/>
  <c r="T275" i="27"/>
  <c r="S266" i="27"/>
  <c r="S267" i="27"/>
  <c r="Q263" i="27"/>
  <c r="T263" i="27" s="1"/>
  <c r="P263" i="27"/>
  <c r="S263" i="27" s="1"/>
  <c r="M264" i="27"/>
  <c r="N263" i="27"/>
  <c r="M259" i="27"/>
  <c r="N258" i="27"/>
  <c r="S259" i="27"/>
  <c r="T259" i="27"/>
  <c r="P247" i="27"/>
  <c r="S247" i="27" s="1"/>
  <c r="P230" i="27"/>
  <c r="S230" i="27" s="1"/>
  <c r="S226" i="27"/>
  <c r="P223" i="27"/>
  <c r="S223" i="27" s="1"/>
  <c r="T223" i="27"/>
  <c r="S224" i="27"/>
  <c r="Q220" i="27"/>
  <c r="T220" i="27" s="1"/>
  <c r="P220" i="27"/>
  <c r="S220" i="27" s="1"/>
  <c r="S212" i="27"/>
  <c r="T212" i="27"/>
  <c r="P209" i="27"/>
  <c r="S209" i="27" s="1"/>
  <c r="Q209" i="27"/>
  <c r="T209" i="27" s="1"/>
  <c r="Q200" i="27"/>
  <c r="T200" i="27" s="1"/>
  <c r="P200" i="27"/>
  <c r="S200" i="27" s="1"/>
  <c r="Q197" i="27"/>
  <c r="T197" i="27" s="1"/>
  <c r="P197" i="27"/>
  <c r="S197" i="27" s="1"/>
  <c r="Q194" i="27"/>
  <c r="T194" i="27" s="1"/>
  <c r="P194" i="27"/>
  <c r="S194" i="27" s="1"/>
  <c r="S192" i="27"/>
  <c r="T192" i="27"/>
  <c r="P219" i="27"/>
  <c r="S219" i="27" s="1"/>
  <c r="Q219" i="27"/>
  <c r="T219" i="27" s="1"/>
  <c r="Q207" i="27"/>
  <c r="T207" i="27" s="1"/>
  <c r="P207" i="27"/>
  <c r="S207" i="27" s="1"/>
  <c r="Q216" i="27"/>
  <c r="T216" i="27" s="1"/>
  <c r="P216" i="27"/>
  <c r="S216" i="27" s="1"/>
  <c r="Q196" i="27"/>
  <c r="T196" i="27" s="1"/>
  <c r="P196" i="27"/>
  <c r="S196" i="27" s="1"/>
  <c r="Q190" i="27"/>
  <c r="T190" i="27" s="1"/>
  <c r="P190" i="27"/>
  <c r="S190" i="27" s="1"/>
  <c r="Q193" i="27"/>
  <c r="T193" i="27" s="1"/>
  <c r="P193" i="27"/>
  <c r="S193" i="27" s="1"/>
  <c r="T199" i="27"/>
  <c r="S199" i="27"/>
  <c r="Q210" i="27"/>
  <c r="T210" i="27" s="1"/>
  <c r="P210" i="27"/>
  <c r="S210" i="27" s="1"/>
  <c r="S205" i="27"/>
  <c r="Q202" i="27"/>
  <c r="T202" i="27" s="1"/>
  <c r="P202" i="27"/>
  <c r="S202" i="27" s="1"/>
  <c r="P213" i="27"/>
  <c r="S213" i="27" s="1"/>
  <c r="Q213" i="27"/>
  <c r="T213" i="27" s="1"/>
  <c r="T205" i="27"/>
  <c r="P164" i="27"/>
  <c r="S164" i="27" s="1"/>
  <c r="M166" i="27"/>
  <c r="N166" i="27" s="1"/>
  <c r="O166" i="27" s="1"/>
  <c r="N165" i="27"/>
  <c r="P160" i="27"/>
  <c r="S160" i="27" s="1"/>
  <c r="Q161" i="27"/>
  <c r="T161" i="27" s="1"/>
  <c r="P161" i="27"/>
  <c r="S161" i="27" s="1"/>
  <c r="P153" i="27"/>
  <c r="S153" i="27" s="1"/>
  <c r="P139" i="27"/>
  <c r="S139" i="27" s="1"/>
  <c r="S140" i="27"/>
  <c r="S135" i="27"/>
  <c r="S134" i="27"/>
  <c r="S129" i="27"/>
  <c r="P121" i="27"/>
  <c r="S121" i="27" s="1"/>
  <c r="S119" i="27"/>
  <c r="S115" i="27"/>
  <c r="T103" i="27"/>
  <c r="P98" i="27"/>
  <c r="S98" i="27" s="1"/>
  <c r="S95" i="27"/>
  <c r="S92" i="27"/>
  <c r="S88" i="27"/>
  <c r="T88" i="27"/>
  <c r="S87" i="27"/>
  <c r="S85" i="27"/>
  <c r="S79" i="27"/>
  <c r="S58" i="27"/>
  <c r="P45" i="27"/>
  <c r="S45" i="27" s="1"/>
  <c r="T41" i="27"/>
  <c r="S35" i="27"/>
  <c r="E9" i="27"/>
  <c r="S23" i="27"/>
  <c r="S22" i="27"/>
  <c r="S481" i="26"/>
  <c r="Q128" i="26"/>
  <c r="T128" i="26" s="1"/>
  <c r="E3" i="27"/>
  <c r="T703" i="26"/>
  <c r="S699" i="26"/>
  <c r="S698" i="26"/>
  <c r="S679" i="26"/>
  <c r="S677" i="26"/>
  <c r="O672" i="26"/>
  <c r="O668" i="26"/>
  <c r="R663" i="26"/>
  <c r="S663" i="26" s="1"/>
  <c r="S636" i="26"/>
  <c r="S632" i="26"/>
  <c r="T628" i="26"/>
  <c r="S623" i="26"/>
  <c r="S618" i="26"/>
  <c r="S616" i="26"/>
  <c r="S614" i="26"/>
  <c r="S611" i="26"/>
  <c r="S601" i="26"/>
  <c r="S598" i="26"/>
  <c r="S593" i="26"/>
  <c r="S586" i="26"/>
  <c r="N582" i="26"/>
  <c r="M583" i="26"/>
  <c r="N583" i="26" s="1"/>
  <c r="O583" i="26" s="1"/>
  <c r="N581" i="26"/>
  <c r="O576" i="26"/>
  <c r="N572" i="26"/>
  <c r="M573" i="26"/>
  <c r="N573" i="26" s="1"/>
  <c r="O573" i="26" s="1"/>
  <c r="S567" i="26"/>
  <c r="S566" i="26"/>
  <c r="S559" i="26"/>
  <c r="P555" i="26"/>
  <c r="S555" i="26" s="1"/>
  <c r="N549" i="26"/>
  <c r="M550" i="26"/>
  <c r="N550" i="26" s="1"/>
  <c r="O550" i="26" s="1"/>
  <c r="T537" i="26"/>
  <c r="S536" i="26"/>
  <c r="S533" i="26"/>
  <c r="N531" i="26"/>
  <c r="O531" i="26" s="1"/>
  <c r="M532" i="26"/>
  <c r="N524" i="26"/>
  <c r="M525" i="26"/>
  <c r="S521" i="26"/>
  <c r="S528" i="26"/>
  <c r="O527" i="26"/>
  <c r="Q525" i="26"/>
  <c r="T525" i="26" s="1"/>
  <c r="P525" i="26"/>
  <c r="S525" i="26" s="1"/>
  <c r="Q522" i="26"/>
  <c r="T522" i="26" s="1"/>
  <c r="P522" i="26"/>
  <c r="S522" i="26" s="1"/>
  <c r="T520" i="26"/>
  <c r="N516" i="26"/>
  <c r="M517" i="26"/>
  <c r="T505" i="26"/>
  <c r="S505" i="26"/>
  <c r="S499" i="26"/>
  <c r="T497" i="26"/>
  <c r="T491" i="26"/>
  <c r="T486" i="26"/>
  <c r="O469" i="26"/>
  <c r="S469" i="26"/>
  <c r="S468" i="26"/>
  <c r="T454" i="26"/>
  <c r="O449" i="26"/>
  <c r="S446" i="26"/>
  <c r="T436" i="26"/>
  <c r="N432" i="26"/>
  <c r="M433" i="26"/>
  <c r="N433" i="26" s="1"/>
  <c r="O433" i="26" s="1"/>
  <c r="N404" i="26"/>
  <c r="M405" i="26"/>
  <c r="S391" i="26"/>
  <c r="O392" i="26"/>
  <c r="P380" i="26"/>
  <c r="S380" i="26" s="1"/>
  <c r="S381" i="26"/>
  <c r="N377" i="26"/>
  <c r="M378" i="26"/>
  <c r="N378" i="26" s="1"/>
  <c r="O378" i="26" s="1"/>
  <c r="S364" i="26"/>
  <c r="S359" i="26"/>
  <c r="S356" i="26"/>
  <c r="O356" i="26"/>
  <c r="S349" i="26"/>
  <c r="T344" i="26"/>
  <c r="S336" i="26"/>
  <c r="S335" i="26"/>
  <c r="S328" i="26"/>
  <c r="T321" i="26"/>
  <c r="O316" i="26"/>
  <c r="S316" i="26"/>
  <c r="T305" i="26"/>
  <c r="O304" i="26"/>
  <c r="Q302" i="26"/>
  <c r="T302" i="26" s="1"/>
  <c r="P302" i="26"/>
  <c r="S302" i="26" s="1"/>
  <c r="T296" i="26"/>
  <c r="P295" i="26"/>
  <c r="S295" i="26" s="1"/>
  <c r="T293" i="26"/>
  <c r="T287" i="26"/>
  <c r="O286" i="26"/>
  <c r="Q284" i="26"/>
  <c r="T284" i="26" s="1"/>
  <c r="P284" i="26"/>
  <c r="S284" i="26" s="1"/>
  <c r="S278" i="26"/>
  <c r="S276" i="26"/>
  <c r="O274" i="26"/>
  <c r="T273" i="26"/>
  <c r="Q272" i="26"/>
  <c r="T272" i="26" s="1"/>
  <c r="P272" i="26"/>
  <c r="S272" i="26" s="1"/>
  <c r="T268" i="26"/>
  <c r="S247" i="26"/>
  <c r="S242" i="26"/>
  <c r="P237" i="26"/>
  <c r="S237" i="26" s="1"/>
  <c r="P236" i="26"/>
  <c r="S236" i="26" s="1"/>
  <c r="T236" i="26"/>
  <c r="Q235" i="26"/>
  <c r="T235" i="26" s="1"/>
  <c r="S235" i="26"/>
  <c r="T240" i="26"/>
  <c r="N240" i="26"/>
  <c r="O240" i="26" s="1"/>
  <c r="P233" i="26"/>
  <c r="S233" i="26" s="1"/>
  <c r="Q232" i="26"/>
  <c r="T232" i="26" s="1"/>
  <c r="S232" i="26"/>
  <c r="T231" i="26"/>
  <c r="S231" i="26"/>
  <c r="P230" i="26"/>
  <c r="S230" i="26" s="1"/>
  <c r="T230" i="26"/>
  <c r="Q227" i="26"/>
  <c r="T227" i="26" s="1"/>
  <c r="P228" i="26"/>
  <c r="S228" i="26" s="1"/>
  <c r="P225" i="26"/>
  <c r="S225" i="26" s="1"/>
  <c r="S224" i="26"/>
  <c r="Q223" i="26"/>
  <c r="T223" i="26" s="1"/>
  <c r="P222" i="26"/>
  <c r="S222" i="26" s="1"/>
  <c r="T222" i="26"/>
  <c r="P220" i="26"/>
  <c r="S220" i="26"/>
  <c r="T219" i="26"/>
  <c r="P219" i="26"/>
  <c r="S219" i="26" s="1"/>
  <c r="P218" i="26"/>
  <c r="S218" i="26" s="1"/>
  <c r="T217" i="26"/>
  <c r="N219" i="26"/>
  <c r="M220" i="26"/>
  <c r="P215" i="26"/>
  <c r="S215" i="26" s="1"/>
  <c r="T214" i="26"/>
  <c r="P213" i="26"/>
  <c r="S213" i="26" s="1"/>
  <c r="T213" i="26"/>
  <c r="P212" i="26"/>
  <c r="S212" i="26" s="1"/>
  <c r="P211" i="26"/>
  <c r="S211" i="26" s="1"/>
  <c r="T211" i="26"/>
  <c r="P210" i="26"/>
  <c r="S210" i="26" s="1"/>
  <c r="T210" i="26"/>
  <c r="P208" i="26"/>
  <c r="S208" i="26" s="1"/>
  <c r="P207" i="26"/>
  <c r="S207" i="26" s="1"/>
  <c r="P205" i="26"/>
  <c r="S205" i="26" s="1"/>
  <c r="T205" i="26"/>
  <c r="T204" i="26"/>
  <c r="P204" i="26"/>
  <c r="S204" i="26" s="1"/>
  <c r="P203" i="26"/>
  <c r="S203" i="26" s="1"/>
  <c r="Q202" i="26"/>
  <c r="T202" i="26" s="1"/>
  <c r="S202" i="26"/>
  <c r="P201" i="26"/>
  <c r="S201" i="26" s="1"/>
  <c r="T201" i="26"/>
  <c r="P198" i="26"/>
  <c r="S198" i="26" s="1"/>
  <c r="Q197" i="26"/>
  <c r="T197" i="26" s="1"/>
  <c r="T196" i="26"/>
  <c r="S196" i="26"/>
  <c r="T194" i="26"/>
  <c r="S194" i="26"/>
  <c r="S193" i="26"/>
  <c r="S192" i="26"/>
  <c r="P191" i="26"/>
  <c r="S191" i="26" s="1"/>
  <c r="S188" i="26"/>
  <c r="S187" i="26"/>
  <c r="T186" i="26"/>
  <c r="S185" i="26"/>
  <c r="S184" i="26"/>
  <c r="S180" i="26"/>
  <c r="S178" i="26"/>
  <c r="S177" i="26"/>
  <c r="P176" i="26"/>
  <c r="S176" i="26" s="1"/>
  <c r="P175" i="26"/>
  <c r="S175" i="26" s="1"/>
  <c r="S173" i="26"/>
  <c r="T172" i="26"/>
  <c r="P168" i="26"/>
  <c r="S168" i="26"/>
  <c r="S166" i="26"/>
  <c r="T165" i="26"/>
  <c r="P165" i="26"/>
  <c r="S165" i="26" s="1"/>
  <c r="P162" i="26"/>
  <c r="S162" i="26" s="1"/>
  <c r="P164" i="26"/>
  <c r="S164" i="26" s="1"/>
  <c r="T164" i="26"/>
  <c r="S163" i="26"/>
  <c r="T161" i="26"/>
  <c r="P158" i="26"/>
  <c r="S158" i="26" s="1"/>
  <c r="P159" i="26"/>
  <c r="S159" i="26"/>
  <c r="S160" i="26"/>
  <c r="P157" i="26"/>
  <c r="S157" i="26" s="1"/>
  <c r="T156" i="26"/>
  <c r="S156" i="26"/>
  <c r="P154" i="26"/>
  <c r="S154" i="26" s="1"/>
  <c r="P153" i="26"/>
  <c r="S153" i="26" s="1"/>
  <c r="S152" i="26"/>
  <c r="S150" i="26"/>
  <c r="S149" i="26"/>
  <c r="P147" i="26"/>
  <c r="S147" i="26" s="1"/>
  <c r="T146" i="26"/>
  <c r="S145" i="26"/>
  <c r="N142" i="26"/>
  <c r="M143" i="26"/>
  <c r="N143" i="26" s="1"/>
  <c r="O143" i="26" s="1"/>
  <c r="S139" i="26"/>
  <c r="S138" i="26"/>
  <c r="T137" i="26"/>
  <c r="T136" i="26"/>
  <c r="T135" i="26"/>
  <c r="T134" i="26"/>
  <c r="S132" i="26"/>
  <c r="T130" i="26"/>
  <c r="S127" i="26"/>
  <c r="S126" i="26"/>
  <c r="S121" i="26"/>
  <c r="Q129" i="26"/>
  <c r="T129" i="26" s="1"/>
  <c r="P129" i="26"/>
  <c r="S129" i="26" s="1"/>
  <c r="P125" i="26"/>
  <c r="S125" i="26" s="1"/>
  <c r="Q125" i="26"/>
  <c r="T125" i="26" s="1"/>
  <c r="M123" i="26"/>
  <c r="N122" i="26"/>
  <c r="T118" i="26"/>
  <c r="S117" i="26"/>
  <c r="S116" i="26"/>
  <c r="N117" i="26"/>
  <c r="M118" i="26"/>
  <c r="T115" i="26"/>
  <c r="S114" i="26"/>
  <c r="S113" i="26"/>
  <c r="P110" i="26"/>
  <c r="S110" i="26" s="1"/>
  <c r="T110" i="26"/>
  <c r="S109" i="26"/>
  <c r="Q112" i="26"/>
  <c r="T112" i="26" s="1"/>
  <c r="P112" i="26"/>
  <c r="S112" i="26" s="1"/>
  <c r="P106" i="26"/>
  <c r="S106" i="26" s="1"/>
  <c r="S105" i="26"/>
  <c r="T105" i="26"/>
  <c r="P104" i="26"/>
  <c r="S104" i="26" s="1"/>
  <c r="P102" i="26"/>
  <c r="S102" i="26" s="1"/>
  <c r="Q107" i="26"/>
  <c r="T107" i="26" s="1"/>
  <c r="P107" i="26"/>
  <c r="S107" i="26" s="1"/>
  <c r="M107" i="26"/>
  <c r="N106" i="26"/>
  <c r="P101" i="26"/>
  <c r="S101" i="26" s="1"/>
  <c r="P100" i="26"/>
  <c r="S100" i="26" s="1"/>
  <c r="Q100" i="26"/>
  <c r="T100" i="26" s="1"/>
  <c r="S97" i="26"/>
  <c r="P93" i="26"/>
  <c r="S93" i="26" s="1"/>
  <c r="Q94" i="26"/>
  <c r="T94" i="26" s="1"/>
  <c r="P94" i="26"/>
  <c r="S94" i="26" s="1"/>
  <c r="M96" i="26"/>
  <c r="N96" i="26" s="1"/>
  <c r="O96" i="26" s="1"/>
  <c r="T91" i="26"/>
  <c r="P91" i="26"/>
  <c r="S91" i="26" s="1"/>
  <c r="S88" i="26"/>
  <c r="S86" i="26"/>
  <c r="T85" i="26"/>
  <c r="S85" i="26"/>
  <c r="T79" i="26"/>
  <c r="T78" i="26"/>
  <c r="S77" i="26"/>
  <c r="S75" i="26"/>
  <c r="P72" i="26"/>
  <c r="S72" i="26" s="1"/>
  <c r="T70" i="26"/>
  <c r="S69" i="26"/>
  <c r="T68" i="26"/>
  <c r="P67" i="26"/>
  <c r="S67" i="26" s="1"/>
  <c r="P66" i="26"/>
  <c r="S66" i="26" s="1"/>
  <c r="T66" i="26"/>
  <c r="S64" i="26"/>
  <c r="T63" i="26"/>
  <c r="T62" i="26"/>
  <c r="P61" i="26"/>
  <c r="S61" i="26" s="1"/>
  <c r="T61" i="26"/>
  <c r="S62" i="26"/>
  <c r="S59" i="26"/>
  <c r="S57" i="26"/>
  <c r="S56" i="26"/>
  <c r="S55" i="26"/>
  <c r="N132" i="17"/>
  <c r="N224" i="17"/>
  <c r="P689" i="17"/>
  <c r="S689" i="17" s="1"/>
  <c r="O689" i="17"/>
  <c r="R689" i="17" s="1"/>
  <c r="P462" i="17"/>
  <c r="S462" i="17" s="1"/>
  <c r="O462" i="17"/>
  <c r="R462" i="17" s="1"/>
  <c r="P446" i="17"/>
  <c r="S446" i="17" s="1"/>
  <c r="O446" i="17"/>
  <c r="R446" i="17" s="1"/>
  <c r="L33" i="17"/>
  <c r="M33" i="17" s="1"/>
  <c r="N33" i="17" s="1"/>
  <c r="M32" i="17"/>
  <c r="O692" i="17"/>
  <c r="R692" i="17" s="1"/>
  <c r="P692" i="17"/>
  <c r="S692" i="17" s="1"/>
  <c r="P655" i="17"/>
  <c r="S655" i="17" s="1"/>
  <c r="O655" i="17"/>
  <c r="R655" i="17" s="1"/>
  <c r="R647" i="17"/>
  <c r="M617" i="17"/>
  <c r="L618" i="17"/>
  <c r="M618" i="17" s="1"/>
  <c r="N618" i="17" s="1"/>
  <c r="S626" i="17"/>
  <c r="S593" i="17"/>
  <c r="L660" i="17"/>
  <c r="M659" i="17"/>
  <c r="P601" i="17"/>
  <c r="S601" i="17" s="1"/>
  <c r="O601" i="17"/>
  <c r="R601" i="17" s="1"/>
  <c r="L543" i="17"/>
  <c r="M542" i="17"/>
  <c r="M561" i="17"/>
  <c r="L562" i="17"/>
  <c r="R534" i="17"/>
  <c r="S544" i="17"/>
  <c r="S618" i="17"/>
  <c r="O478" i="17"/>
  <c r="R478" i="17" s="1"/>
  <c r="P478" i="17"/>
  <c r="S478" i="17" s="1"/>
  <c r="P458" i="17"/>
  <c r="S458" i="17" s="1"/>
  <c r="O458" i="17"/>
  <c r="R458" i="17" s="1"/>
  <c r="S519" i="17"/>
  <c r="M419" i="17"/>
  <c r="L420" i="17"/>
  <c r="R374" i="17"/>
  <c r="P356" i="17"/>
  <c r="S356" i="17" s="1"/>
  <c r="O356" i="17"/>
  <c r="R356" i="17" s="1"/>
  <c r="S495" i="17"/>
  <c r="P442" i="17"/>
  <c r="S442" i="17" s="1"/>
  <c r="O442" i="17"/>
  <c r="R442" i="17" s="1"/>
  <c r="M153" i="17"/>
  <c r="L154" i="17"/>
  <c r="M154" i="17" s="1"/>
  <c r="N154" i="17" s="1"/>
  <c r="S194" i="17"/>
  <c r="S169" i="17"/>
  <c r="O149" i="17"/>
  <c r="R149" i="17" s="1"/>
  <c r="P149" i="17"/>
  <c r="S149" i="17" s="1"/>
  <c r="O180" i="17"/>
  <c r="R180" i="17" s="1"/>
  <c r="P180" i="17"/>
  <c r="S180" i="17" s="1"/>
  <c r="P156" i="17"/>
  <c r="S156" i="17" s="1"/>
  <c r="O156" i="17"/>
  <c r="R156" i="17" s="1"/>
  <c r="L67" i="17"/>
  <c r="M66" i="17"/>
  <c r="R138" i="17"/>
  <c r="P87" i="17"/>
  <c r="S87" i="17" s="1"/>
  <c r="O87" i="17"/>
  <c r="R87" i="17" s="1"/>
  <c r="R129" i="17"/>
  <c r="S105" i="17"/>
  <c r="M726" i="17"/>
  <c r="L727" i="17"/>
  <c r="M602" i="17"/>
  <c r="L603" i="17"/>
  <c r="M603" i="17" s="1"/>
  <c r="N603" i="17" s="1"/>
  <c r="P526" i="17"/>
  <c r="S526" i="17" s="1"/>
  <c r="O526" i="17"/>
  <c r="R526" i="17" s="1"/>
  <c r="L290" i="17"/>
  <c r="M290" i="17" s="1"/>
  <c r="N290" i="17" s="1"/>
  <c r="M289" i="17"/>
  <c r="O244" i="17"/>
  <c r="R244" i="17" s="1"/>
  <c r="P244" i="17"/>
  <c r="S244" i="17" s="1"/>
  <c r="M285" i="17"/>
  <c r="L286" i="17"/>
  <c r="M286" i="17" s="1"/>
  <c r="N286" i="17" s="1"/>
  <c r="P238" i="17"/>
  <c r="S238" i="17" s="1"/>
  <c r="O238" i="17"/>
  <c r="R238" i="17" s="1"/>
  <c r="O205" i="17"/>
  <c r="R205" i="17" s="1"/>
  <c r="P205" i="17"/>
  <c r="S205" i="17" s="1"/>
  <c r="L59" i="17"/>
  <c r="M59" i="17" s="1"/>
  <c r="N59" i="17" s="1"/>
  <c r="M58" i="17"/>
  <c r="P705" i="17"/>
  <c r="S705" i="17" s="1"/>
  <c r="O705" i="17"/>
  <c r="R705" i="17" s="1"/>
  <c r="R679" i="17"/>
  <c r="R676" i="17"/>
  <c r="R668" i="17"/>
  <c r="S647" i="17"/>
  <c r="R540" i="17"/>
  <c r="P564" i="17"/>
  <c r="S564" i="17" s="1"/>
  <c r="O564" i="17"/>
  <c r="R564" i="17" s="1"/>
  <c r="M503" i="17"/>
  <c r="L504" i="17"/>
  <c r="M504" i="17" s="1"/>
  <c r="N504" i="17" s="1"/>
  <c r="P514" i="17"/>
  <c r="S514" i="17" s="1"/>
  <c r="O514" i="17"/>
  <c r="R514" i="17" s="1"/>
  <c r="P418" i="17"/>
  <c r="S418" i="17" s="1"/>
  <c r="O418" i="17"/>
  <c r="R418" i="17" s="1"/>
  <c r="O489" i="17"/>
  <c r="R489" i="17" s="1"/>
  <c r="P489" i="17"/>
  <c r="S489" i="17" s="1"/>
  <c r="M435" i="17"/>
  <c r="L436" i="17"/>
  <c r="M436" i="17" s="1"/>
  <c r="N436" i="17" s="1"/>
  <c r="R364" i="17"/>
  <c r="P328" i="17"/>
  <c r="S328" i="17" s="1"/>
  <c r="O328" i="17"/>
  <c r="R328" i="17" s="1"/>
  <c r="P284" i="17"/>
  <c r="S284" i="17" s="1"/>
  <c r="O284" i="17"/>
  <c r="R284" i="17" s="1"/>
  <c r="M511" i="17"/>
  <c r="L512" i="17"/>
  <c r="M512" i="17" s="1"/>
  <c r="N512" i="17" s="1"/>
  <c r="M230" i="17"/>
  <c r="L231" i="17"/>
  <c r="P236" i="17"/>
  <c r="S236" i="17" s="1"/>
  <c r="O236" i="17"/>
  <c r="R236" i="17" s="1"/>
  <c r="R288" i="17"/>
  <c r="S222" i="17"/>
  <c r="M146" i="17"/>
  <c r="L147" i="17"/>
  <c r="O135" i="17"/>
  <c r="R135" i="17" s="1"/>
  <c r="P135" i="17"/>
  <c r="S135" i="17" s="1"/>
  <c r="L94" i="17"/>
  <c r="M93" i="17"/>
  <c r="P628" i="17"/>
  <c r="S628" i="17" s="1"/>
  <c r="O628" i="17"/>
  <c r="R628" i="17" s="1"/>
  <c r="L591" i="17"/>
  <c r="M591" i="17" s="1"/>
  <c r="N591" i="17" s="1"/>
  <c r="M590" i="17"/>
  <c r="P585" i="17"/>
  <c r="S585" i="17" s="1"/>
  <c r="O585" i="17"/>
  <c r="R585" i="17" s="1"/>
  <c r="L532" i="17"/>
  <c r="M532" i="17" s="1"/>
  <c r="N532" i="17" s="1"/>
  <c r="M531" i="17"/>
  <c r="O485" i="17"/>
  <c r="R485" i="17" s="1"/>
  <c r="P485" i="17"/>
  <c r="S485" i="17" s="1"/>
  <c r="P510" i="17"/>
  <c r="S510" i="17" s="1"/>
  <c r="O510" i="17"/>
  <c r="R510" i="17" s="1"/>
  <c r="O502" i="17"/>
  <c r="R502" i="17" s="1"/>
  <c r="P502" i="17"/>
  <c r="S502" i="17" s="1"/>
  <c r="P316" i="17"/>
  <c r="S316" i="17" s="1"/>
  <c r="O316" i="17"/>
  <c r="R316" i="17" s="1"/>
  <c r="S498" i="17"/>
  <c r="O283" i="17"/>
  <c r="R283" i="17" s="1"/>
  <c r="P283" i="17"/>
  <c r="S283" i="17" s="1"/>
  <c r="O307" i="17"/>
  <c r="R307" i="17" s="1"/>
  <c r="P307" i="17"/>
  <c r="S307" i="17" s="1"/>
  <c r="P252" i="17"/>
  <c r="S252" i="17" s="1"/>
  <c r="O252" i="17"/>
  <c r="R252" i="17" s="1"/>
  <c r="O232" i="17"/>
  <c r="R232" i="17" s="1"/>
  <c r="P232" i="17"/>
  <c r="S232" i="17" s="1"/>
  <c r="L251" i="17"/>
  <c r="M251" i="17" s="1"/>
  <c r="N251" i="17" s="1"/>
  <c r="M250" i="17"/>
  <c r="S220" i="17"/>
  <c r="L242" i="17"/>
  <c r="M242" i="17" s="1"/>
  <c r="N242" i="17" s="1"/>
  <c r="M241" i="17"/>
  <c r="O164" i="17"/>
  <c r="R164" i="17" s="1"/>
  <c r="P164" i="17"/>
  <c r="S164" i="17" s="1"/>
  <c r="P422" i="17"/>
  <c r="S422" i="17" s="1"/>
  <c r="O422" i="17"/>
  <c r="R422" i="17" s="1"/>
  <c r="O39" i="17"/>
  <c r="R39" i="17" s="1"/>
  <c r="P39" i="17"/>
  <c r="S39" i="17" s="1"/>
  <c r="P79" i="17"/>
  <c r="S79" i="17" s="1"/>
  <c r="O79" i="17"/>
  <c r="R79" i="17" s="1"/>
  <c r="M86" i="17"/>
  <c r="L87" i="17"/>
  <c r="M687" i="17"/>
  <c r="L688" i="17"/>
  <c r="M688" i="17" s="1"/>
  <c r="N688" i="17" s="1"/>
  <c r="L692" i="17"/>
  <c r="M691" i="17"/>
  <c r="L653" i="17"/>
  <c r="M653" i="17" s="1"/>
  <c r="N653" i="17" s="1"/>
  <c r="M652" i="17"/>
  <c r="M666" i="17"/>
  <c r="L667" i="17"/>
  <c r="P506" i="17"/>
  <c r="S506" i="17" s="1"/>
  <c r="O506" i="17"/>
  <c r="R506" i="17" s="1"/>
  <c r="O477" i="17"/>
  <c r="R477" i="17" s="1"/>
  <c r="P477" i="17"/>
  <c r="S477" i="17" s="1"/>
  <c r="L508" i="17"/>
  <c r="M508" i="17" s="1"/>
  <c r="N508" i="17" s="1"/>
  <c r="M507" i="17"/>
  <c r="L357" i="17"/>
  <c r="M356" i="17"/>
  <c r="P55" i="17"/>
  <c r="S55" i="17" s="1"/>
  <c r="O55" i="17"/>
  <c r="R55" i="17" s="1"/>
  <c r="O729" i="17"/>
  <c r="R729" i="17" s="1"/>
  <c r="P729" i="17"/>
  <c r="S729" i="17" s="1"/>
  <c r="P641" i="17"/>
  <c r="S641" i="17" s="1"/>
  <c r="O641" i="17"/>
  <c r="R641" i="17" s="1"/>
  <c r="O607" i="17"/>
  <c r="R607" i="17" s="1"/>
  <c r="P607" i="17"/>
  <c r="S607" i="17" s="1"/>
  <c r="O671" i="17"/>
  <c r="R671" i="17" s="1"/>
  <c r="P671" i="17"/>
  <c r="S671" i="17" s="1"/>
  <c r="O589" i="17"/>
  <c r="R589" i="17" s="1"/>
  <c r="P589" i="17"/>
  <c r="S589" i="17" s="1"/>
  <c r="R527" i="17"/>
  <c r="O493" i="17"/>
  <c r="R493" i="17" s="1"/>
  <c r="P493" i="17"/>
  <c r="S493" i="17" s="1"/>
  <c r="R438" i="17"/>
  <c r="P390" i="17"/>
  <c r="S390" i="17" s="1"/>
  <c r="O390" i="17"/>
  <c r="R390" i="17" s="1"/>
  <c r="M451" i="17"/>
  <c r="L452" i="17"/>
  <c r="P414" i="17"/>
  <c r="S414" i="17" s="1"/>
  <c r="O414" i="17"/>
  <c r="R414" i="17" s="1"/>
  <c r="M387" i="17"/>
  <c r="L388" i="17"/>
  <c r="M388" i="17" s="1"/>
  <c r="N388" i="17" s="1"/>
  <c r="M334" i="17"/>
  <c r="L335" i="17"/>
  <c r="M335" i="17" s="1"/>
  <c r="N335" i="17" s="1"/>
  <c r="P470" i="17"/>
  <c r="S470" i="17" s="1"/>
  <c r="O470" i="17"/>
  <c r="R470" i="17" s="1"/>
  <c r="O425" i="17"/>
  <c r="R425" i="17" s="1"/>
  <c r="P425" i="17"/>
  <c r="S425" i="17" s="1"/>
  <c r="P474" i="17"/>
  <c r="S474" i="17" s="1"/>
  <c r="O474" i="17"/>
  <c r="R474" i="17" s="1"/>
  <c r="O355" i="17"/>
  <c r="R355" i="17" s="1"/>
  <c r="P355" i="17"/>
  <c r="S355" i="17" s="1"/>
  <c r="O279" i="17"/>
  <c r="R279" i="17" s="1"/>
  <c r="P279" i="17"/>
  <c r="S279" i="17" s="1"/>
  <c r="R387" i="17"/>
  <c r="O303" i="17"/>
  <c r="R303" i="17" s="1"/>
  <c r="P303" i="17"/>
  <c r="S303" i="17" s="1"/>
  <c r="R482" i="17"/>
  <c r="L309" i="17"/>
  <c r="M308" i="17"/>
  <c r="S285" i="17"/>
  <c r="M193" i="17"/>
  <c r="L194" i="17"/>
  <c r="R170" i="17"/>
  <c r="R161" i="17"/>
  <c r="O130" i="17"/>
  <c r="R130" i="17" s="1"/>
  <c r="P130" i="17"/>
  <c r="S130" i="17" s="1"/>
  <c r="P121" i="17"/>
  <c r="S121" i="17" s="1"/>
  <c r="O121" i="17"/>
  <c r="R121" i="17" s="1"/>
  <c r="R178" i="17"/>
  <c r="O31" i="17"/>
  <c r="R31" i="17" s="1"/>
  <c r="P31" i="17"/>
  <c r="S31" i="17" s="1"/>
  <c r="L22" i="17"/>
  <c r="M21" i="17"/>
  <c r="S112" i="17"/>
  <c r="P697" i="17"/>
  <c r="S697" i="17" s="1"/>
  <c r="O697" i="17"/>
  <c r="R697" i="17" s="1"/>
  <c r="L715" i="17"/>
  <c r="M714" i="17"/>
  <c r="O680" i="17"/>
  <c r="R680" i="17" s="1"/>
  <c r="P680" i="17"/>
  <c r="S680" i="17" s="1"/>
  <c r="P636" i="17"/>
  <c r="S636" i="17" s="1"/>
  <c r="O636" i="17"/>
  <c r="R636" i="17" s="1"/>
  <c r="M626" i="17"/>
  <c r="L627" i="17"/>
  <c r="M627" i="17" s="1"/>
  <c r="N627" i="17" s="1"/>
  <c r="P713" i="17"/>
  <c r="S713" i="17" s="1"/>
  <c r="O713" i="17"/>
  <c r="R713" i="17" s="1"/>
  <c r="P620" i="17"/>
  <c r="S620" i="17" s="1"/>
  <c r="O620" i="17"/>
  <c r="R620" i="17" s="1"/>
  <c r="P669" i="17"/>
  <c r="S669" i="17" s="1"/>
  <c r="O669" i="17"/>
  <c r="R669" i="17" s="1"/>
  <c r="O596" i="17"/>
  <c r="R596" i="17" s="1"/>
  <c r="P596" i="17"/>
  <c r="S596" i="17" s="1"/>
  <c r="S649" i="17"/>
  <c r="P560" i="17"/>
  <c r="S560" i="17" s="1"/>
  <c r="O560" i="17"/>
  <c r="R560" i="17" s="1"/>
  <c r="O633" i="17"/>
  <c r="R633" i="17" s="1"/>
  <c r="P633" i="17"/>
  <c r="S633" i="17" s="1"/>
  <c r="P518" i="17"/>
  <c r="S518" i="17" s="1"/>
  <c r="O518" i="17"/>
  <c r="R518" i="17" s="1"/>
  <c r="P486" i="17"/>
  <c r="S486" i="17" s="1"/>
  <c r="O486" i="17"/>
  <c r="R486" i="17" s="1"/>
  <c r="O481" i="17"/>
  <c r="R481" i="17" s="1"/>
  <c r="P481" i="17"/>
  <c r="S481" i="17" s="1"/>
  <c r="M443" i="17"/>
  <c r="L444" i="17"/>
  <c r="M444" i="17" s="1"/>
  <c r="N444" i="17" s="1"/>
  <c r="P386" i="17"/>
  <c r="S386" i="17" s="1"/>
  <c r="O386" i="17"/>
  <c r="R386" i="17" s="1"/>
  <c r="O409" i="17"/>
  <c r="R409" i="17" s="1"/>
  <c r="P409" i="17"/>
  <c r="S409" i="17" s="1"/>
  <c r="R385" i="17"/>
  <c r="O393" i="17"/>
  <c r="R393" i="17" s="1"/>
  <c r="P393" i="17"/>
  <c r="S393" i="17" s="1"/>
  <c r="O430" i="17"/>
  <c r="R430" i="17" s="1"/>
  <c r="P430" i="17"/>
  <c r="S430" i="17" s="1"/>
  <c r="L465" i="17"/>
  <c r="M465" i="17" s="1"/>
  <c r="N465" i="17" s="1"/>
  <c r="M464" i="17"/>
  <c r="P434" i="17"/>
  <c r="S434" i="17" s="1"/>
  <c r="O434" i="17"/>
  <c r="R434" i="17" s="1"/>
  <c r="M406" i="17"/>
  <c r="L407" i="17"/>
  <c r="M407" i="17" s="1"/>
  <c r="N407" i="17" s="1"/>
  <c r="O287" i="17"/>
  <c r="R287" i="17" s="1"/>
  <c r="P287" i="17"/>
  <c r="S287" i="17" s="1"/>
  <c r="S213" i="17"/>
  <c r="O234" i="17"/>
  <c r="R234" i="17" s="1"/>
  <c r="P234" i="17"/>
  <c r="S234" i="17" s="1"/>
  <c r="O263" i="17"/>
  <c r="R263" i="17" s="1"/>
  <c r="P263" i="17"/>
  <c r="S263" i="17" s="1"/>
  <c r="O199" i="17"/>
  <c r="R199" i="17" s="1"/>
  <c r="P199" i="17"/>
  <c r="S199" i="17" s="1"/>
  <c r="O230" i="17"/>
  <c r="R230" i="17" s="1"/>
  <c r="P230" i="17"/>
  <c r="S230" i="17" s="1"/>
  <c r="S170" i="17"/>
  <c r="S161" i="17"/>
  <c r="M185" i="17"/>
  <c r="L186" i="17"/>
  <c r="R162" i="17"/>
  <c r="S178" i="17"/>
  <c r="P118" i="17"/>
  <c r="S118" i="17" s="1"/>
  <c r="O118" i="17"/>
  <c r="R118" i="17" s="1"/>
  <c r="P63" i="17"/>
  <c r="S63" i="17" s="1"/>
  <c r="O63" i="17"/>
  <c r="R63" i="17" s="1"/>
  <c r="L129" i="17"/>
  <c r="M129" i="17" s="1"/>
  <c r="N129" i="17" s="1"/>
  <c r="M128" i="17"/>
  <c r="L78" i="17"/>
  <c r="M77" i="17"/>
  <c r="O543" i="17"/>
  <c r="R543" i="17" s="1"/>
  <c r="P543" i="17"/>
  <c r="S543" i="17" s="1"/>
  <c r="O449" i="17"/>
  <c r="R449" i="17" s="1"/>
  <c r="P449" i="17"/>
  <c r="S449" i="17" s="1"/>
  <c r="S215" i="17"/>
  <c r="O732" i="17"/>
  <c r="R732" i="17" s="1"/>
  <c r="P732" i="17"/>
  <c r="S732" i="17" s="1"/>
  <c r="P737" i="17"/>
  <c r="S737" i="17" s="1"/>
  <c r="O737" i="17"/>
  <c r="R737" i="17" s="1"/>
  <c r="M702" i="17"/>
  <c r="L703" i="17"/>
  <c r="M703" i="17" s="1"/>
  <c r="N703" i="17" s="1"/>
  <c r="L587" i="17"/>
  <c r="M586" i="17"/>
  <c r="L476" i="17"/>
  <c r="M475" i="17"/>
  <c r="P494" i="17"/>
  <c r="S494" i="17" s="1"/>
  <c r="O494" i="17"/>
  <c r="R494" i="17" s="1"/>
  <c r="M412" i="17"/>
  <c r="L413" i="17"/>
  <c r="M413" i="17" s="1"/>
  <c r="N413" i="17" s="1"/>
  <c r="P394" i="17"/>
  <c r="S394" i="17" s="1"/>
  <c r="O394" i="17"/>
  <c r="R394" i="17" s="1"/>
  <c r="P406" i="17"/>
  <c r="S406" i="17" s="1"/>
  <c r="O406" i="17"/>
  <c r="R406" i="17" s="1"/>
  <c r="O295" i="17"/>
  <c r="R295" i="17" s="1"/>
  <c r="P295" i="17"/>
  <c r="S295" i="17" s="1"/>
  <c r="M430" i="17"/>
  <c r="L431" i="17"/>
  <c r="P308" i="17"/>
  <c r="S308" i="17" s="1"/>
  <c r="O308" i="17"/>
  <c r="R308" i="17" s="1"/>
  <c r="S224" i="17"/>
  <c r="R357" i="17"/>
  <c r="M245" i="17"/>
  <c r="L246" i="17"/>
  <c r="R320" i="17"/>
  <c r="O267" i="17"/>
  <c r="R267" i="17" s="1"/>
  <c r="P267" i="17"/>
  <c r="S267" i="17" s="1"/>
  <c r="M162" i="17"/>
  <c r="L163" i="17"/>
  <c r="M163" i="17" s="1"/>
  <c r="N163" i="17" s="1"/>
  <c r="M178" i="17"/>
  <c r="L179" i="17"/>
  <c r="M179" i="17" s="1"/>
  <c r="N179" i="17" s="1"/>
  <c r="P119" i="17"/>
  <c r="S119" i="17" s="1"/>
  <c r="O119" i="17"/>
  <c r="R119" i="17" s="1"/>
  <c r="S162" i="17"/>
  <c r="P204" i="17"/>
  <c r="S204" i="17" s="1"/>
  <c r="O204" i="17"/>
  <c r="R204" i="17" s="1"/>
  <c r="O454" i="17"/>
  <c r="R454" i="17" s="1"/>
  <c r="P454" i="17"/>
  <c r="S454" i="17" s="1"/>
  <c r="P116" i="17"/>
  <c r="S116" i="17" s="1"/>
  <c r="O116" i="17"/>
  <c r="R116" i="17" s="1"/>
  <c r="O15" i="17"/>
  <c r="R15" i="17" s="1"/>
  <c r="P15" i="17"/>
  <c r="S15" i="17" s="1"/>
  <c r="R177" i="17"/>
  <c r="L271" i="17"/>
  <c r="M270" i="17"/>
  <c r="M743" i="17"/>
  <c r="L744" i="17"/>
  <c r="M744" i="17" s="1"/>
  <c r="N744" i="17" s="1"/>
  <c r="R721" i="17"/>
  <c r="M676" i="17"/>
  <c r="L677" i="17"/>
  <c r="M677" i="17" s="1"/>
  <c r="N677" i="17" s="1"/>
  <c r="L642" i="17"/>
  <c r="M642" i="17" s="1"/>
  <c r="N642" i="17" s="1"/>
  <c r="M641" i="17"/>
  <c r="P629" i="17"/>
  <c r="S629" i="17" s="1"/>
  <c r="O629" i="17"/>
  <c r="R629" i="17" s="1"/>
  <c r="M629" i="17"/>
  <c r="L630" i="17"/>
  <c r="P639" i="17"/>
  <c r="S639" i="17" s="1"/>
  <c r="O639" i="17"/>
  <c r="R639" i="17" s="1"/>
  <c r="O575" i="17"/>
  <c r="R575" i="17" s="1"/>
  <c r="P575" i="17"/>
  <c r="S575" i="17" s="1"/>
  <c r="L495" i="17"/>
  <c r="M495" i="17" s="1"/>
  <c r="N495" i="17" s="1"/>
  <c r="M494" i="17"/>
  <c r="M467" i="17"/>
  <c r="L468" i="17"/>
  <c r="L417" i="17"/>
  <c r="M417" i="17" s="1"/>
  <c r="N417" i="17" s="1"/>
  <c r="M416" i="17"/>
  <c r="O377" i="17"/>
  <c r="R377" i="17" s="1"/>
  <c r="P377" i="17"/>
  <c r="S377" i="17" s="1"/>
  <c r="P466" i="17"/>
  <c r="S466" i="17" s="1"/>
  <c r="O466" i="17"/>
  <c r="R466" i="17" s="1"/>
  <c r="P382" i="17"/>
  <c r="S382" i="17" s="1"/>
  <c r="O382" i="17"/>
  <c r="R382" i="17" s="1"/>
  <c r="P402" i="17"/>
  <c r="S402" i="17" s="1"/>
  <c r="O402" i="17"/>
  <c r="R402" i="17" s="1"/>
  <c r="P348" i="17"/>
  <c r="S348" i="17" s="1"/>
  <c r="O348" i="17"/>
  <c r="R348" i="17" s="1"/>
  <c r="S357" i="17"/>
  <c r="P212" i="17"/>
  <c r="S212" i="17" s="1"/>
  <c r="O212" i="17"/>
  <c r="R212" i="17" s="1"/>
  <c r="O226" i="17"/>
  <c r="R226" i="17" s="1"/>
  <c r="P226" i="17"/>
  <c r="S226" i="17" s="1"/>
  <c r="R188" i="17"/>
  <c r="O183" i="17"/>
  <c r="R183" i="17" s="1"/>
  <c r="P183" i="17"/>
  <c r="S183" i="17" s="1"/>
  <c r="L99" i="17"/>
  <c r="M98" i="17"/>
  <c r="R110" i="17"/>
  <c r="S177" i="17"/>
  <c r="M17" i="17"/>
  <c r="L18" i="17"/>
  <c r="M18" i="17" s="1"/>
  <c r="N18" i="17" s="1"/>
  <c r="N73" i="26" l="1"/>
  <c r="M74" i="26"/>
  <c r="N74" i="26" s="1"/>
  <c r="O74" i="26" s="1"/>
  <c r="N267" i="26"/>
  <c r="M268" i="26"/>
  <c r="N268" i="26" s="1"/>
  <c r="O268" i="26" s="1"/>
  <c r="N381" i="26"/>
  <c r="M382" i="26"/>
  <c r="M146" i="27"/>
  <c r="N70" i="27"/>
  <c r="N660" i="26"/>
  <c r="M661" i="26"/>
  <c r="N180" i="26"/>
  <c r="M181" i="26"/>
  <c r="N251" i="26"/>
  <c r="M252" i="26"/>
  <c r="N252" i="26" s="1"/>
  <c r="O252" i="26" s="1"/>
  <c r="N136" i="26"/>
  <c r="M137" i="26"/>
  <c r="N137" i="26" s="1"/>
  <c r="O137" i="26" s="1"/>
  <c r="N503" i="26"/>
  <c r="M504" i="26"/>
  <c r="N504" i="26" s="1"/>
  <c r="O504" i="26" s="1"/>
  <c r="M294" i="26"/>
  <c r="N294" i="26" s="1"/>
  <c r="O294" i="26" s="1"/>
  <c r="N293" i="26"/>
  <c r="N456" i="26"/>
  <c r="M457" i="26"/>
  <c r="N163" i="26"/>
  <c r="M164" i="26"/>
  <c r="N386" i="26"/>
  <c r="M387" i="26"/>
  <c r="N387" i="26" s="1"/>
  <c r="O387" i="26" s="1"/>
  <c r="N202" i="26"/>
  <c r="M203" i="26"/>
  <c r="N190" i="26"/>
  <c r="M191" i="26"/>
  <c r="N191" i="26" s="1"/>
  <c r="O191" i="26" s="1"/>
  <c r="N608" i="26"/>
  <c r="M609" i="26"/>
  <c r="N443" i="26"/>
  <c r="M444" i="26"/>
  <c r="N325" i="26"/>
  <c r="M326" i="26"/>
  <c r="N326" i="26" s="1"/>
  <c r="O326" i="26" s="1"/>
  <c r="N310" i="26"/>
  <c r="M311" i="26"/>
  <c r="N311" i="26" s="1"/>
  <c r="O311" i="26" s="1"/>
  <c r="N77" i="26"/>
  <c r="M78" i="26"/>
  <c r="N243" i="26"/>
  <c r="M244" i="26"/>
  <c r="N244" i="26" s="1"/>
  <c r="O244" i="26" s="1"/>
  <c r="N484" i="26"/>
  <c r="M485" i="26"/>
  <c r="N625" i="26"/>
  <c r="M626" i="26"/>
  <c r="N236" i="26"/>
  <c r="M237" i="26"/>
  <c r="N67" i="26"/>
  <c r="M68" i="26"/>
  <c r="N596" i="26"/>
  <c r="M597" i="26"/>
  <c r="N597" i="26" s="1"/>
  <c r="O597" i="26" s="1"/>
  <c r="N255" i="26"/>
  <c r="M256" i="26"/>
  <c r="N256" i="26" s="1"/>
  <c r="O256" i="26" s="1"/>
  <c r="D6" i="17"/>
  <c r="N539" i="26"/>
  <c r="M540" i="26"/>
  <c r="N396" i="26"/>
  <c r="M397" i="26"/>
  <c r="N107" i="26"/>
  <c r="M108" i="26"/>
  <c r="N91" i="26"/>
  <c r="M92" i="26"/>
  <c r="N368" i="26"/>
  <c r="M369" i="26"/>
  <c r="N369" i="26" s="1"/>
  <c r="O369" i="26" s="1"/>
  <c r="N359" i="26"/>
  <c r="M360" i="26"/>
  <c r="N360" i="26" s="1"/>
  <c r="O360" i="26" s="1"/>
  <c r="N413" i="26"/>
  <c r="M414" i="26"/>
  <c r="N669" i="26"/>
  <c r="M670" i="26"/>
  <c r="N670" i="26" s="1"/>
  <c r="O670" i="26" s="1"/>
  <c r="N695" i="26"/>
  <c r="M696" i="26"/>
  <c r="N198" i="26"/>
  <c r="M199" i="26"/>
  <c r="N199" i="26" s="1"/>
  <c r="O199" i="26" s="1"/>
  <c r="N643" i="26"/>
  <c r="M644" i="26"/>
  <c r="N559" i="26"/>
  <c r="M560" i="26"/>
  <c r="N159" i="26"/>
  <c r="M160" i="26"/>
  <c r="N160" i="26" s="1"/>
  <c r="O160" i="26" s="1"/>
  <c r="N346" i="26"/>
  <c r="M347" i="26"/>
  <c r="N517" i="26"/>
  <c r="O517" i="26" s="1"/>
  <c r="M518" i="26"/>
  <c r="N518" i="26" s="1"/>
  <c r="O518" i="26" s="1"/>
  <c r="N99" i="26"/>
  <c r="M100" i="26"/>
  <c r="N280" i="26"/>
  <c r="M281" i="26"/>
  <c r="N281" i="26" s="1"/>
  <c r="O281" i="26" s="1"/>
  <c r="N422" i="26"/>
  <c r="M423" i="26"/>
  <c r="M475" i="26"/>
  <c r="N474" i="26"/>
  <c r="N673" i="26"/>
  <c r="M674" i="26"/>
  <c r="N674" i="26" s="1"/>
  <c r="O674" i="26" s="1"/>
  <c r="L239" i="17"/>
  <c r="M239" i="17" s="1"/>
  <c r="N239" i="17" s="1"/>
  <c r="M238" i="17"/>
  <c r="M526" i="17"/>
  <c r="L527" i="17"/>
  <c r="M527" i="17" s="1"/>
  <c r="N527" i="17" s="1"/>
  <c r="M275" i="17"/>
  <c r="L276" i="17"/>
  <c r="M276" i="17" s="1"/>
  <c r="N276" i="17" s="1"/>
  <c r="N131" i="28"/>
  <c r="M132" i="28"/>
  <c r="N251" i="28"/>
  <c r="M252" i="28"/>
  <c r="M324" i="28"/>
  <c r="N324" i="28" s="1"/>
  <c r="O324" i="28" s="1"/>
  <c r="N323" i="28"/>
  <c r="N99" i="28"/>
  <c r="M100" i="28"/>
  <c r="N147" i="28"/>
  <c r="M148" i="28"/>
  <c r="N85" i="28"/>
  <c r="M86" i="28"/>
  <c r="N157" i="28"/>
  <c r="M158" i="28"/>
  <c r="N114" i="28"/>
  <c r="M115" i="28"/>
  <c r="N274" i="28"/>
  <c r="M275" i="28"/>
  <c r="E11" i="28"/>
  <c r="M175" i="27"/>
  <c r="N175" i="27" s="1"/>
  <c r="O175" i="27" s="1"/>
  <c r="M652" i="27"/>
  <c r="N651" i="27"/>
  <c r="N867" i="27"/>
  <c r="M868" i="27"/>
  <c r="N868" i="27" s="1"/>
  <c r="O868" i="27" s="1"/>
  <c r="M132" i="27"/>
  <c r="N131" i="27"/>
  <c r="N818" i="27"/>
  <c r="M819" i="27"/>
  <c r="N819" i="27" s="1"/>
  <c r="O819" i="27" s="1"/>
  <c r="M622" i="27"/>
  <c r="N621" i="27"/>
  <c r="M123" i="27"/>
  <c r="N122" i="27"/>
  <c r="N711" i="27"/>
  <c r="M712" i="27"/>
  <c r="N788" i="27"/>
  <c r="M789" i="27"/>
  <c r="N718" i="27"/>
  <c r="M719" i="27"/>
  <c r="N719" i="27" s="1"/>
  <c r="O719" i="27" s="1"/>
  <c r="N845" i="27"/>
  <c r="M846" i="27"/>
  <c r="N731" i="27"/>
  <c r="M732" i="27"/>
  <c r="N700" i="27"/>
  <c r="M701" i="27"/>
  <c r="N805" i="27"/>
  <c r="O805" i="27" s="1"/>
  <c r="M806" i="27"/>
  <c r="M642" i="27"/>
  <c r="N641" i="27"/>
  <c r="M316" i="27"/>
  <c r="N316" i="27" s="1"/>
  <c r="O316" i="27" s="1"/>
  <c r="M77" i="27"/>
  <c r="N77" i="27" s="1"/>
  <c r="O77" i="27" s="1"/>
  <c r="N76" i="27"/>
  <c r="N114" i="27"/>
  <c r="M115" i="27"/>
  <c r="N823" i="27"/>
  <c r="M824" i="27"/>
  <c r="N824" i="27" s="1"/>
  <c r="O824" i="27" s="1"/>
  <c r="N770" i="27"/>
  <c r="M771" i="27"/>
  <c r="N755" i="27"/>
  <c r="M756" i="27"/>
  <c r="N756" i="27" s="1"/>
  <c r="O756" i="27" s="1"/>
  <c r="N858" i="27"/>
  <c r="M859" i="27"/>
  <c r="N859" i="27" s="1"/>
  <c r="O859" i="27" s="1"/>
  <c r="N632" i="27"/>
  <c r="M633" i="27"/>
  <c r="N797" i="27"/>
  <c r="M798" i="27"/>
  <c r="N44" i="27"/>
  <c r="M45" i="27"/>
  <c r="N438" i="27"/>
  <c r="M439" i="27"/>
  <c r="N439" i="27" s="1"/>
  <c r="O439" i="27" s="1"/>
  <c r="N394" i="27"/>
  <c r="M395" i="27"/>
  <c r="N492" i="27"/>
  <c r="M493" i="27"/>
  <c r="N493" i="27" s="1"/>
  <c r="O493" i="27" s="1"/>
  <c r="N409" i="27"/>
  <c r="M410" i="27"/>
  <c r="N255" i="27"/>
  <c r="M256" i="27"/>
  <c r="N256" i="27" s="1"/>
  <c r="O256" i="27" s="1"/>
  <c r="N514" i="27"/>
  <c r="M515" i="27"/>
  <c r="N515" i="27" s="1"/>
  <c r="O515" i="27" s="1"/>
  <c r="N106" i="27"/>
  <c r="M107" i="27"/>
  <c r="N31" i="27"/>
  <c r="M32" i="27"/>
  <c r="N32" i="27" s="1"/>
  <c r="O32" i="27" s="1"/>
  <c r="N588" i="27"/>
  <c r="M589" i="27"/>
  <c r="N589" i="27" s="1"/>
  <c r="O589" i="27" s="1"/>
  <c r="N347" i="27"/>
  <c r="M348" i="27"/>
  <c r="M191" i="27"/>
  <c r="N190" i="27"/>
  <c r="N522" i="27"/>
  <c r="M523" i="27"/>
  <c r="N523" i="27" s="1"/>
  <c r="O523" i="27" s="1"/>
  <c r="N443" i="27"/>
  <c r="M444" i="27"/>
  <c r="N444" i="27" s="1"/>
  <c r="O444" i="27" s="1"/>
  <c r="N464" i="27"/>
  <c r="M465" i="27"/>
  <c r="N615" i="27"/>
  <c r="M616" i="27"/>
  <c r="N246" i="27"/>
  <c r="M247" i="27"/>
  <c r="N320" i="27"/>
  <c r="M321" i="27"/>
  <c r="N321" i="27" s="1"/>
  <c r="O321" i="27" s="1"/>
  <c r="N274" i="27"/>
  <c r="M275" i="27"/>
  <c r="N275" i="27" s="1"/>
  <c r="O275" i="27" s="1"/>
  <c r="N282" i="27"/>
  <c r="M283" i="27"/>
  <c r="N283" i="27" s="1"/>
  <c r="O283" i="27" s="1"/>
  <c r="N94" i="27"/>
  <c r="M95" i="27"/>
  <c r="N425" i="27"/>
  <c r="M426" i="27"/>
  <c r="N158" i="27"/>
  <c r="M159" i="27"/>
  <c r="N183" i="27"/>
  <c r="M184" i="27"/>
  <c r="N184" i="27" s="1"/>
  <c r="O184" i="27" s="1"/>
  <c r="N71" i="27"/>
  <c r="M72" i="27"/>
  <c r="N400" i="27"/>
  <c r="M401" i="27"/>
  <c r="N137" i="27"/>
  <c r="M138" i="27"/>
  <c r="N459" i="27"/>
  <c r="M460" i="27"/>
  <c r="N460" i="27" s="1"/>
  <c r="O460" i="27" s="1"/>
  <c r="N552" i="27"/>
  <c r="M553" i="27"/>
  <c r="N146" i="27"/>
  <c r="M147" i="27"/>
  <c r="N593" i="27"/>
  <c r="M594" i="27"/>
  <c r="N363" i="27"/>
  <c r="O363" i="27" s="1"/>
  <c r="M364" i="27"/>
  <c r="N286" i="27"/>
  <c r="M287" i="27"/>
  <c r="N287" i="27" s="1"/>
  <c r="O287" i="27" s="1"/>
  <c r="M265" i="27"/>
  <c r="N265" i="27" s="1"/>
  <c r="O265" i="27" s="1"/>
  <c r="N264" i="27"/>
  <c r="M260" i="27"/>
  <c r="N259" i="27"/>
  <c r="E5" i="27"/>
  <c r="E6" i="27"/>
  <c r="T663" i="26"/>
  <c r="N532" i="26"/>
  <c r="O532" i="26" s="1"/>
  <c r="M533" i="26"/>
  <c r="N533" i="26" s="1"/>
  <c r="O533" i="26" s="1"/>
  <c r="M526" i="26"/>
  <c r="N525" i="26"/>
  <c r="O525" i="26" s="1"/>
  <c r="N405" i="26"/>
  <c r="O405" i="26" s="1"/>
  <c r="M406" i="26"/>
  <c r="N220" i="26"/>
  <c r="M221" i="26"/>
  <c r="N123" i="26"/>
  <c r="O123" i="26" s="1"/>
  <c r="M124" i="26"/>
  <c r="N118" i="26"/>
  <c r="M119" i="26"/>
  <c r="N119" i="26" s="1"/>
  <c r="O119" i="26" s="1"/>
  <c r="M468" i="17"/>
  <c r="L469" i="17"/>
  <c r="L631" i="17"/>
  <c r="M631" i="17" s="1"/>
  <c r="N631" i="17" s="1"/>
  <c r="M630" i="17"/>
  <c r="L187" i="17"/>
  <c r="M187" i="17" s="1"/>
  <c r="N187" i="17" s="1"/>
  <c r="M186" i="17"/>
  <c r="L668" i="17"/>
  <c r="M667" i="17"/>
  <c r="M87" i="17"/>
  <c r="L88" i="17"/>
  <c r="M88" i="17" s="1"/>
  <c r="N88" i="17" s="1"/>
  <c r="M727" i="17"/>
  <c r="L728" i="17"/>
  <c r="M728" i="17" s="1"/>
  <c r="N728" i="17" s="1"/>
  <c r="L68" i="17"/>
  <c r="M67" i="17"/>
  <c r="L544" i="17"/>
  <c r="M544" i="17" s="1"/>
  <c r="N544" i="17" s="1"/>
  <c r="M543" i="17"/>
  <c r="L588" i="17"/>
  <c r="M588" i="17" s="1"/>
  <c r="N588" i="17" s="1"/>
  <c r="M587" i="17"/>
  <c r="L23" i="17"/>
  <c r="M23" i="17" s="1"/>
  <c r="N23" i="17" s="1"/>
  <c r="M22" i="17"/>
  <c r="M452" i="17"/>
  <c r="L453" i="17"/>
  <c r="M357" i="17"/>
  <c r="L358" i="17"/>
  <c r="M358" i="17" s="1"/>
  <c r="N358" i="17" s="1"/>
  <c r="L148" i="17"/>
  <c r="M148" i="17" s="1"/>
  <c r="N148" i="17" s="1"/>
  <c r="M147" i="17"/>
  <c r="M99" i="17"/>
  <c r="L100" i="17"/>
  <c r="L432" i="17"/>
  <c r="M431" i="17"/>
  <c r="M420" i="17"/>
  <c r="L421" i="17"/>
  <c r="M421" i="17" s="1"/>
  <c r="N421" i="17" s="1"/>
  <c r="M78" i="17"/>
  <c r="L79" i="17"/>
  <c r="L247" i="17"/>
  <c r="M247" i="17" s="1"/>
  <c r="N247" i="17" s="1"/>
  <c r="M246" i="17"/>
  <c r="M476" i="17"/>
  <c r="L477" i="17"/>
  <c r="L716" i="17"/>
  <c r="M715" i="17"/>
  <c r="M309" i="17"/>
  <c r="L310" i="17"/>
  <c r="M94" i="17"/>
  <c r="L95" i="17"/>
  <c r="M95" i="17" s="1"/>
  <c r="N95" i="17" s="1"/>
  <c r="L661" i="17"/>
  <c r="M661" i="17" s="1"/>
  <c r="N661" i="17" s="1"/>
  <c r="M660" i="17"/>
  <c r="M194" i="17"/>
  <c r="L195" i="17"/>
  <c r="M692" i="17"/>
  <c r="L693" i="17"/>
  <c r="M562" i="17"/>
  <c r="L563" i="17"/>
  <c r="M563" i="17" s="1"/>
  <c r="N563" i="17" s="1"/>
  <c r="L272" i="17"/>
  <c r="M272" i="17" s="1"/>
  <c r="N272" i="17" s="1"/>
  <c r="M271" i="17"/>
  <c r="L232" i="17"/>
  <c r="M231" i="17"/>
  <c r="N661" i="26" l="1"/>
  <c r="M662" i="26"/>
  <c r="N662" i="26" s="1"/>
  <c r="O662" i="26" s="1"/>
  <c r="N382" i="26"/>
  <c r="M383" i="26"/>
  <c r="N383" i="26" s="1"/>
  <c r="O383" i="26" s="1"/>
  <c r="N696" i="26"/>
  <c r="M697" i="26"/>
  <c r="N697" i="26" s="1"/>
  <c r="O697" i="26" s="1"/>
  <c r="N414" i="26"/>
  <c r="M415" i="26"/>
  <c r="N92" i="26"/>
  <c r="M93" i="26"/>
  <c r="N108" i="26"/>
  <c r="M109" i="26"/>
  <c r="N397" i="26"/>
  <c r="M398" i="26"/>
  <c r="N398" i="26" s="1"/>
  <c r="O398" i="26" s="1"/>
  <c r="N540" i="26"/>
  <c r="M541" i="26"/>
  <c r="N68" i="26"/>
  <c r="M69" i="26"/>
  <c r="N69" i="26" s="1"/>
  <c r="O69" i="26" s="1"/>
  <c r="N237" i="26"/>
  <c r="M238" i="26"/>
  <c r="N238" i="26" s="1"/>
  <c r="O238" i="26" s="1"/>
  <c r="N626" i="26"/>
  <c r="M627" i="26"/>
  <c r="N627" i="26" s="1"/>
  <c r="O627" i="26" s="1"/>
  <c r="M486" i="26"/>
  <c r="N486" i="26" s="1"/>
  <c r="O486" i="26" s="1"/>
  <c r="N485" i="26"/>
  <c r="N78" i="26"/>
  <c r="M79" i="26"/>
  <c r="N444" i="26"/>
  <c r="M445" i="26"/>
  <c r="N445" i="26" s="1"/>
  <c r="O445" i="26" s="1"/>
  <c r="N609" i="26"/>
  <c r="M610" i="26"/>
  <c r="N610" i="26" s="1"/>
  <c r="O610" i="26" s="1"/>
  <c r="N475" i="26"/>
  <c r="M476" i="26"/>
  <c r="N476" i="26" s="1"/>
  <c r="O476" i="26" s="1"/>
  <c r="N203" i="26"/>
  <c r="M204" i="26"/>
  <c r="N423" i="26"/>
  <c r="M424" i="26"/>
  <c r="N100" i="26"/>
  <c r="M101" i="26"/>
  <c r="N101" i="26" s="1"/>
  <c r="O101" i="26" s="1"/>
  <c r="N164" i="26"/>
  <c r="M165" i="26"/>
  <c r="N457" i="26"/>
  <c r="M458" i="26"/>
  <c r="N458" i="26" s="1"/>
  <c r="O458" i="26" s="1"/>
  <c r="N560" i="26"/>
  <c r="M561" i="26"/>
  <c r="N347" i="26"/>
  <c r="M348" i="26"/>
  <c r="N644" i="26"/>
  <c r="M645" i="26"/>
  <c r="N181" i="26"/>
  <c r="M182" i="26"/>
  <c r="N182" i="26" s="1"/>
  <c r="O182" i="26" s="1"/>
  <c r="N132" i="28"/>
  <c r="M133" i="28"/>
  <c r="N115" i="28"/>
  <c r="M116" i="28"/>
  <c r="N100" i="28"/>
  <c r="M101" i="28"/>
  <c r="N158" i="28"/>
  <c r="M159" i="28"/>
  <c r="N86" i="28"/>
  <c r="M87" i="28"/>
  <c r="N87" i="28" s="1"/>
  <c r="O87" i="28" s="1"/>
  <c r="N252" i="28"/>
  <c r="M253" i="28"/>
  <c r="N148" i="28"/>
  <c r="M149" i="28"/>
  <c r="N275" i="28"/>
  <c r="M276" i="28"/>
  <c r="M653" i="27"/>
  <c r="N652" i="27"/>
  <c r="N846" i="27"/>
  <c r="M847" i="27"/>
  <c r="N789" i="27"/>
  <c r="M790" i="27"/>
  <c r="N790" i="27" s="1"/>
  <c r="O790" i="27" s="1"/>
  <c r="N712" i="27"/>
  <c r="M713" i="27"/>
  <c r="N713" i="27" s="1"/>
  <c r="O713" i="27" s="1"/>
  <c r="M116" i="27"/>
  <c r="N115" i="27"/>
  <c r="M623" i="27"/>
  <c r="N622" i="27"/>
  <c r="N798" i="27"/>
  <c r="M799" i="27"/>
  <c r="M133" i="27"/>
  <c r="N132" i="27"/>
  <c r="N732" i="27"/>
  <c r="M733" i="27"/>
  <c r="N806" i="27"/>
  <c r="M807" i="27"/>
  <c r="N701" i="27"/>
  <c r="M702" i="27"/>
  <c r="N771" i="27"/>
  <c r="M772" i="27"/>
  <c r="N123" i="27"/>
  <c r="M124" i="27"/>
  <c r="M46" i="27"/>
  <c r="N46" i="27" s="1"/>
  <c r="O46" i="27" s="1"/>
  <c r="N45" i="27"/>
  <c r="N642" i="27"/>
  <c r="M643" i="27"/>
  <c r="N633" i="27"/>
  <c r="M634" i="27"/>
  <c r="N348" i="27"/>
  <c r="M349" i="27"/>
  <c r="N616" i="27"/>
  <c r="M617" i="27"/>
  <c r="N617" i="27" s="1"/>
  <c r="O617" i="27" s="1"/>
  <c r="N247" i="27"/>
  <c r="M248" i="27"/>
  <c r="N248" i="27" s="1"/>
  <c r="O248" i="27" s="1"/>
  <c r="N159" i="27"/>
  <c r="M160" i="27"/>
  <c r="N160" i="27" s="1"/>
  <c r="O160" i="27" s="1"/>
  <c r="N465" i="27"/>
  <c r="M466" i="27"/>
  <c r="N466" i="27" s="1"/>
  <c r="O466" i="27" s="1"/>
  <c r="N138" i="27"/>
  <c r="M139" i="27"/>
  <c r="N72" i="27"/>
  <c r="M73" i="27"/>
  <c r="N73" i="27" s="1"/>
  <c r="O73" i="27" s="1"/>
  <c r="N107" i="27"/>
  <c r="M108" i="27"/>
  <c r="N410" i="27"/>
  <c r="M411" i="27"/>
  <c r="N411" i="27" s="1"/>
  <c r="O411" i="27" s="1"/>
  <c r="N147" i="27"/>
  <c r="M148" i="27"/>
  <c r="N95" i="27"/>
  <c r="M96" i="27"/>
  <c r="N395" i="27"/>
  <c r="M396" i="27"/>
  <c r="N396" i="27" s="1"/>
  <c r="O396" i="27" s="1"/>
  <c r="N553" i="27"/>
  <c r="M554" i="27"/>
  <c r="N401" i="27"/>
  <c r="M402" i="27"/>
  <c r="N402" i="27" s="1"/>
  <c r="O402" i="27" s="1"/>
  <c r="N426" i="27"/>
  <c r="M427" i="27"/>
  <c r="M192" i="27"/>
  <c r="N191" i="27"/>
  <c r="N594" i="27"/>
  <c r="M595" i="27"/>
  <c r="N364" i="27"/>
  <c r="M365" i="27"/>
  <c r="N365" i="27" s="1"/>
  <c r="O365" i="27" s="1"/>
  <c r="N260" i="27"/>
  <c r="O260" i="27" s="1"/>
  <c r="E10" i="27"/>
  <c r="M527" i="26"/>
  <c r="N526" i="26"/>
  <c r="N406" i="26"/>
  <c r="O406" i="26" s="1"/>
  <c r="M407" i="26"/>
  <c r="N221" i="26"/>
  <c r="M222" i="26"/>
  <c r="N124" i="26"/>
  <c r="M125" i="26"/>
  <c r="L233" i="17"/>
  <c r="M232" i="17"/>
  <c r="M716" i="17"/>
  <c r="L717" i="17"/>
  <c r="M668" i="17"/>
  <c r="L669" i="17"/>
  <c r="L196" i="17"/>
  <c r="M196" i="17" s="1"/>
  <c r="N196" i="17" s="1"/>
  <c r="M195" i="17"/>
  <c r="M477" i="17"/>
  <c r="L478" i="17"/>
  <c r="L454" i="17"/>
  <c r="M453" i="17"/>
  <c r="L433" i="17"/>
  <c r="M433" i="17" s="1"/>
  <c r="N433" i="17" s="1"/>
  <c r="M432" i="17"/>
  <c r="M68" i="17"/>
  <c r="L69" i="17"/>
  <c r="M69" i="17" s="1"/>
  <c r="N69" i="17" s="1"/>
  <c r="M100" i="17"/>
  <c r="L101" i="17"/>
  <c r="M101" i="17" s="1"/>
  <c r="N101" i="17" s="1"/>
  <c r="L694" i="17"/>
  <c r="M693" i="17"/>
  <c r="M310" i="17"/>
  <c r="L311" i="17"/>
  <c r="M311" i="17" s="1"/>
  <c r="N311" i="17" s="1"/>
  <c r="L80" i="17"/>
  <c r="M79" i="17"/>
  <c r="L470" i="17"/>
  <c r="M469" i="17"/>
  <c r="N645" i="26" l="1"/>
  <c r="M646" i="26"/>
  <c r="N348" i="26"/>
  <c r="M349" i="26"/>
  <c r="N349" i="26" s="1"/>
  <c r="O349" i="26" s="1"/>
  <c r="N561" i="26"/>
  <c r="M562" i="26"/>
  <c r="N165" i="26"/>
  <c r="M166" i="26"/>
  <c r="N424" i="26"/>
  <c r="M425" i="26"/>
  <c r="N425" i="26" s="1"/>
  <c r="O425" i="26" s="1"/>
  <c r="N79" i="26"/>
  <c r="M80" i="26"/>
  <c r="N204" i="26"/>
  <c r="M205" i="26"/>
  <c r="N541" i="26"/>
  <c r="M542" i="26"/>
  <c r="N542" i="26" s="1"/>
  <c r="O542" i="26" s="1"/>
  <c r="N109" i="26"/>
  <c r="M110" i="26"/>
  <c r="N407" i="26"/>
  <c r="O407" i="26" s="1"/>
  <c r="M408" i="26"/>
  <c r="N408" i="26" s="1"/>
  <c r="O408" i="26" s="1"/>
  <c r="M94" i="26"/>
  <c r="N93" i="26"/>
  <c r="N415" i="26"/>
  <c r="M416" i="26"/>
  <c r="N133" i="28"/>
  <c r="M134" i="28"/>
  <c r="N134" i="28" s="1"/>
  <c r="O134" i="28" s="1"/>
  <c r="N253" i="28"/>
  <c r="M254" i="28"/>
  <c r="N149" i="28"/>
  <c r="M150" i="28"/>
  <c r="N150" i="28" s="1"/>
  <c r="O150" i="28" s="1"/>
  <c r="N159" i="28"/>
  <c r="M160" i="28"/>
  <c r="N116" i="28"/>
  <c r="M117" i="28"/>
  <c r="N101" i="28"/>
  <c r="M102" i="28"/>
  <c r="N276" i="28"/>
  <c r="M277" i="28"/>
  <c r="N653" i="27"/>
  <c r="M654" i="27"/>
  <c r="N733" i="27"/>
  <c r="M734" i="27"/>
  <c r="N734" i="27" s="1"/>
  <c r="O734" i="27" s="1"/>
  <c r="N799" i="27"/>
  <c r="M800" i="27"/>
  <c r="N800" i="27" s="1"/>
  <c r="O800" i="27" s="1"/>
  <c r="M624" i="27"/>
  <c r="N623" i="27"/>
  <c r="M644" i="27"/>
  <c r="N643" i="27"/>
  <c r="N116" i="27"/>
  <c r="M117" i="27"/>
  <c r="N807" i="27"/>
  <c r="M808" i="27"/>
  <c r="N808" i="27" s="1"/>
  <c r="O808" i="27" s="1"/>
  <c r="M134" i="27"/>
  <c r="N134" i="27" s="1"/>
  <c r="O134" i="27" s="1"/>
  <c r="N133" i="27"/>
  <c r="M635" i="27"/>
  <c r="N634" i="27"/>
  <c r="N702" i="27"/>
  <c r="M703" i="27"/>
  <c r="N772" i="27"/>
  <c r="M773" i="27"/>
  <c r="N847" i="27"/>
  <c r="M848" i="27"/>
  <c r="N848" i="27" s="1"/>
  <c r="O848" i="27" s="1"/>
  <c r="N124" i="27"/>
  <c r="M125" i="27"/>
  <c r="M193" i="27"/>
  <c r="N192" i="27"/>
  <c r="N554" i="27"/>
  <c r="M555" i="27"/>
  <c r="N148" i="27"/>
  <c r="M149" i="27"/>
  <c r="N108" i="27"/>
  <c r="M109" i="27"/>
  <c r="N139" i="27"/>
  <c r="M140" i="27"/>
  <c r="N349" i="27"/>
  <c r="M350" i="27"/>
  <c r="N427" i="27"/>
  <c r="M428" i="27"/>
  <c r="N428" i="27" s="1"/>
  <c r="O428" i="27" s="1"/>
  <c r="N96" i="27"/>
  <c r="M97" i="27"/>
  <c r="N595" i="27"/>
  <c r="M596" i="27"/>
  <c r="E11" i="27"/>
  <c r="N527" i="26"/>
  <c r="M528" i="26"/>
  <c r="N528" i="26" s="1"/>
  <c r="O528" i="26" s="1"/>
  <c r="N222" i="26"/>
  <c r="M223" i="26"/>
  <c r="N125" i="26"/>
  <c r="O125" i="26" s="1"/>
  <c r="M126" i="26"/>
  <c r="L234" i="17"/>
  <c r="M233" i="17"/>
  <c r="M669" i="17"/>
  <c r="L670" i="17"/>
  <c r="M670" i="17" s="1"/>
  <c r="N670" i="17" s="1"/>
  <c r="L81" i="17"/>
  <c r="M80" i="17"/>
  <c r="L718" i="17"/>
  <c r="M717" i="17"/>
  <c r="M470" i="17"/>
  <c r="L471" i="17"/>
  <c r="M694" i="17"/>
  <c r="L695" i="17"/>
  <c r="M454" i="17"/>
  <c r="L455" i="17"/>
  <c r="L479" i="17"/>
  <c r="M478" i="17"/>
  <c r="N205" i="26" l="1"/>
  <c r="M206" i="26"/>
  <c r="N110" i="26"/>
  <c r="M111" i="26"/>
  <c r="M417" i="26"/>
  <c r="N417" i="26" s="1"/>
  <c r="O417" i="26" s="1"/>
  <c r="N416" i="26"/>
  <c r="M95" i="26"/>
  <c r="N95" i="26" s="1"/>
  <c r="O95" i="26" s="1"/>
  <c r="N94" i="26"/>
  <c r="N166" i="26"/>
  <c r="M167" i="26"/>
  <c r="N167" i="26" s="1"/>
  <c r="O167" i="26" s="1"/>
  <c r="N562" i="26"/>
  <c r="M563" i="26"/>
  <c r="N646" i="26"/>
  <c r="M647" i="26"/>
  <c r="N80" i="26"/>
  <c r="M81" i="26"/>
  <c r="N81" i="26" s="1"/>
  <c r="O81" i="26" s="1"/>
  <c r="N102" i="28"/>
  <c r="M103" i="28"/>
  <c r="N117" i="28"/>
  <c r="M118" i="28"/>
  <c r="N160" i="28"/>
  <c r="M161" i="28"/>
  <c r="N254" i="28"/>
  <c r="M255" i="28"/>
  <c r="N277" i="28"/>
  <c r="M278" i="28"/>
  <c r="M655" i="27"/>
  <c r="N654" i="27"/>
  <c r="N117" i="27"/>
  <c r="M118" i="27"/>
  <c r="N118" i="27" s="1"/>
  <c r="O118" i="27" s="1"/>
  <c r="N773" i="27"/>
  <c r="M774" i="27"/>
  <c r="N774" i="27" s="1"/>
  <c r="O774" i="27" s="1"/>
  <c r="N703" i="27"/>
  <c r="M704" i="27"/>
  <c r="N704" i="27" s="1"/>
  <c r="O704" i="27" s="1"/>
  <c r="N635" i="27"/>
  <c r="M636" i="27"/>
  <c r="N636" i="27" s="1"/>
  <c r="O636" i="27" s="1"/>
  <c r="N644" i="27"/>
  <c r="M645" i="27"/>
  <c r="N645" i="27" s="1"/>
  <c r="O645" i="27" s="1"/>
  <c r="M625" i="27"/>
  <c r="N624" i="27"/>
  <c r="N125" i="27"/>
  <c r="M126" i="27"/>
  <c r="N126" i="27" s="1"/>
  <c r="O126" i="27" s="1"/>
  <c r="N350" i="27"/>
  <c r="M351" i="27"/>
  <c r="N97" i="27"/>
  <c r="M98" i="27"/>
  <c r="N140" i="27"/>
  <c r="M141" i="27"/>
  <c r="N109" i="27"/>
  <c r="M110" i="27"/>
  <c r="N555" i="27"/>
  <c r="M556" i="27"/>
  <c r="M150" i="27"/>
  <c r="N149" i="27"/>
  <c r="N193" i="27"/>
  <c r="M194" i="27"/>
  <c r="N596" i="27"/>
  <c r="M597" i="27"/>
  <c r="N597" i="27" s="1"/>
  <c r="O597" i="27" s="1"/>
  <c r="N223" i="26"/>
  <c r="M224" i="26"/>
  <c r="M127" i="26"/>
  <c r="N126" i="26"/>
  <c r="M718" i="17"/>
  <c r="L719" i="17"/>
  <c r="M719" i="17" s="1"/>
  <c r="N719" i="17" s="1"/>
  <c r="L456" i="17"/>
  <c r="M455" i="17"/>
  <c r="M234" i="17"/>
  <c r="L235" i="17"/>
  <c r="M235" i="17" s="1"/>
  <c r="N235" i="17" s="1"/>
  <c r="M479" i="17"/>
  <c r="L480" i="17"/>
  <c r="M81" i="17"/>
  <c r="L82" i="17"/>
  <c r="M695" i="17"/>
  <c r="L696" i="17"/>
  <c r="M696" i="17" s="1"/>
  <c r="N696" i="17" s="1"/>
  <c r="L472" i="17"/>
  <c r="M471" i="17"/>
  <c r="N647" i="26" l="1"/>
  <c r="M648" i="26"/>
  <c r="N563" i="26"/>
  <c r="M564" i="26"/>
  <c r="N564" i="26" s="1"/>
  <c r="O564" i="26" s="1"/>
  <c r="N111" i="26"/>
  <c r="M112" i="26"/>
  <c r="N206" i="26"/>
  <c r="M207" i="26"/>
  <c r="N161" i="28"/>
  <c r="M162" i="28"/>
  <c r="N103" i="28"/>
  <c r="M104" i="28"/>
  <c r="N255" i="28"/>
  <c r="M256" i="28"/>
  <c r="N118" i="28"/>
  <c r="M119" i="28"/>
  <c r="N278" i="28"/>
  <c r="M279" i="28"/>
  <c r="N655" i="27"/>
  <c r="M656" i="27"/>
  <c r="N625" i="27"/>
  <c r="M626" i="27"/>
  <c r="N626" i="27" s="1"/>
  <c r="O626" i="27" s="1"/>
  <c r="N351" i="27"/>
  <c r="M352" i="27"/>
  <c r="M195" i="27"/>
  <c r="N194" i="27"/>
  <c r="N110" i="27"/>
  <c r="M111" i="27"/>
  <c r="N111" i="27" s="1"/>
  <c r="O111" i="27" s="1"/>
  <c r="N141" i="27"/>
  <c r="M142" i="27"/>
  <c r="N142" i="27" s="1"/>
  <c r="O142" i="27" s="1"/>
  <c r="N98" i="27"/>
  <c r="M99" i="27"/>
  <c r="N150" i="27"/>
  <c r="M151" i="27"/>
  <c r="N556" i="27"/>
  <c r="M557" i="27"/>
  <c r="N224" i="26"/>
  <c r="M225" i="26"/>
  <c r="N127" i="26"/>
  <c r="O127" i="26" s="1"/>
  <c r="M128" i="26"/>
  <c r="M480" i="17"/>
  <c r="L481" i="17"/>
  <c r="L473" i="17"/>
  <c r="M473" i="17" s="1"/>
  <c r="N473" i="17" s="1"/>
  <c r="M472" i="17"/>
  <c r="L457" i="17"/>
  <c r="M456" i="17"/>
  <c r="L83" i="17"/>
  <c r="M83" i="17" s="1"/>
  <c r="N83" i="17" s="1"/>
  <c r="M82" i="17"/>
  <c r="N112" i="26" l="1"/>
  <c r="M113" i="26"/>
  <c r="N207" i="26"/>
  <c r="M208" i="26"/>
  <c r="N648" i="26"/>
  <c r="M649" i="26"/>
  <c r="N104" i="28"/>
  <c r="M105" i="28"/>
  <c r="N119" i="28"/>
  <c r="M120" i="28"/>
  <c r="N256" i="28"/>
  <c r="M257" i="28"/>
  <c r="N162" i="28"/>
  <c r="M163" i="28"/>
  <c r="N279" i="28"/>
  <c r="M280" i="28"/>
  <c r="N656" i="27"/>
  <c r="M657" i="27"/>
  <c r="N557" i="27"/>
  <c r="M558" i="27"/>
  <c r="N558" i="27" s="1"/>
  <c r="O558" i="27" s="1"/>
  <c r="N99" i="27"/>
  <c r="M100" i="27"/>
  <c r="N195" i="27"/>
  <c r="M196" i="27"/>
  <c r="N151" i="27"/>
  <c r="M152" i="27"/>
  <c r="N352" i="27"/>
  <c r="M353" i="27"/>
  <c r="N353" i="27" s="1"/>
  <c r="O353" i="27" s="1"/>
  <c r="N225" i="26"/>
  <c r="M226" i="26"/>
  <c r="M129" i="26"/>
  <c r="N128" i="26"/>
  <c r="M457" i="17"/>
  <c r="L458" i="17"/>
  <c r="L482" i="17"/>
  <c r="M482" i="17" s="1"/>
  <c r="N482" i="17" s="1"/>
  <c r="M481" i="17"/>
  <c r="N226" i="26" l="1"/>
  <c r="O226" i="26" s="1"/>
  <c r="M227" i="26"/>
  <c r="N208" i="26"/>
  <c r="M209" i="26"/>
  <c r="N649" i="26"/>
  <c r="M650" i="26"/>
  <c r="N650" i="26" s="1"/>
  <c r="O650" i="26" s="1"/>
  <c r="N113" i="26"/>
  <c r="M114" i="26"/>
  <c r="N257" i="28"/>
  <c r="M258" i="28"/>
  <c r="N105" i="28"/>
  <c r="M106" i="28"/>
  <c r="N280" i="28"/>
  <c r="O280" i="28" s="1"/>
  <c r="M281" i="28"/>
  <c r="N163" i="28"/>
  <c r="M164" i="28"/>
  <c r="N120" i="28"/>
  <c r="M121" i="28"/>
  <c r="N657" i="27"/>
  <c r="M658" i="27"/>
  <c r="N152" i="27"/>
  <c r="M153" i="27"/>
  <c r="N196" i="27"/>
  <c r="M197" i="27"/>
  <c r="M101" i="27"/>
  <c r="N100" i="27"/>
  <c r="N129" i="26"/>
  <c r="M130" i="26"/>
  <c r="L459" i="17"/>
  <c r="M458" i="17"/>
  <c r="M115" i="26" l="1"/>
  <c r="N115" i="26" s="1"/>
  <c r="O115" i="26" s="1"/>
  <c r="N114" i="26"/>
  <c r="N209" i="26"/>
  <c r="M210" i="26"/>
  <c r="N227" i="26"/>
  <c r="M228" i="26"/>
  <c r="N121" i="28"/>
  <c r="M122" i="28"/>
  <c r="N164" i="28"/>
  <c r="M165" i="28"/>
  <c r="N258" i="28"/>
  <c r="M259" i="28"/>
  <c r="N281" i="28"/>
  <c r="M282" i="28"/>
  <c r="N106" i="28"/>
  <c r="M107" i="28"/>
  <c r="N658" i="27"/>
  <c r="M659" i="27"/>
  <c r="N659" i="27" s="1"/>
  <c r="O659" i="27" s="1"/>
  <c r="N101" i="27"/>
  <c r="M102" i="27"/>
  <c r="N197" i="27"/>
  <c r="M198" i="27"/>
  <c r="N153" i="27"/>
  <c r="M154" i="27"/>
  <c r="N130" i="26"/>
  <c r="O130" i="26" s="1"/>
  <c r="M131" i="26"/>
  <c r="N131" i="26" s="1"/>
  <c r="O131" i="26" s="1"/>
  <c r="M459" i="17"/>
  <c r="L460" i="17"/>
  <c r="N228" i="26" l="1"/>
  <c r="M229" i="26"/>
  <c r="N210" i="26"/>
  <c r="M211" i="26"/>
  <c r="N122" i="28"/>
  <c r="M123" i="28"/>
  <c r="N107" i="28"/>
  <c r="M108" i="28"/>
  <c r="N108" i="28" s="1"/>
  <c r="O108" i="28" s="1"/>
  <c r="N282" i="28"/>
  <c r="M283" i="28"/>
  <c r="N259" i="28"/>
  <c r="M260" i="28"/>
  <c r="N165" i="28"/>
  <c r="M166" i="28"/>
  <c r="N166" i="28" s="1"/>
  <c r="O166" i="28" s="1"/>
  <c r="M199" i="27"/>
  <c r="N198" i="27"/>
  <c r="N102" i="27"/>
  <c r="M103" i="27"/>
  <c r="N103" i="27" s="1"/>
  <c r="O103" i="27" s="1"/>
  <c r="M155" i="27"/>
  <c r="N155" i="27" s="1"/>
  <c r="O155" i="27" s="1"/>
  <c r="N154" i="27"/>
  <c r="M460" i="17"/>
  <c r="L461" i="17"/>
  <c r="M461" i="17" s="1"/>
  <c r="N461" i="17" s="1"/>
  <c r="N211" i="26" l="1"/>
  <c r="M212" i="26"/>
  <c r="N229" i="26"/>
  <c r="M230" i="26"/>
  <c r="N260" i="28"/>
  <c r="M261" i="28"/>
  <c r="N283" i="28"/>
  <c r="M284" i="28"/>
  <c r="N123" i="28"/>
  <c r="M124" i="28"/>
  <c r="N199" i="27"/>
  <c r="M200" i="27"/>
  <c r="D3" i="17"/>
  <c r="N230" i="26" l="1"/>
  <c r="M231" i="26"/>
  <c r="N212" i="26"/>
  <c r="M213" i="26"/>
  <c r="N261" i="28"/>
  <c r="M262" i="28"/>
  <c r="N124" i="28"/>
  <c r="M125" i="28"/>
  <c r="N125" i="28" s="1"/>
  <c r="O125" i="28" s="1"/>
  <c r="N284" i="28"/>
  <c r="M285" i="28"/>
  <c r="M201" i="27"/>
  <c r="N200" i="27"/>
  <c r="M624" i="25"/>
  <c r="N624" i="25" s="1"/>
  <c r="K624" i="25"/>
  <c r="Q624" i="25" s="1"/>
  <c r="I624" i="25"/>
  <c r="G624" i="25"/>
  <c r="M623" i="25"/>
  <c r="N623" i="25" s="1"/>
  <c r="K623" i="25"/>
  <c r="P623" i="25" s="1"/>
  <c r="I623" i="25"/>
  <c r="G623" i="25"/>
  <c r="K622" i="25"/>
  <c r="Q622" i="25" s="1"/>
  <c r="I622" i="25"/>
  <c r="G622" i="25"/>
  <c r="M621" i="25"/>
  <c r="N621" i="25" s="1"/>
  <c r="I621" i="25"/>
  <c r="G621" i="25"/>
  <c r="M54" i="26"/>
  <c r="I54" i="26"/>
  <c r="J54" i="26" s="1"/>
  <c r="G54" i="26"/>
  <c r="I53" i="26"/>
  <c r="G53" i="26"/>
  <c r="M52" i="26"/>
  <c r="N52" i="26" s="1"/>
  <c r="I52" i="26"/>
  <c r="G52" i="26"/>
  <c r="K51" i="26"/>
  <c r="Q51" i="26" s="1"/>
  <c r="I51" i="26"/>
  <c r="G51" i="26"/>
  <c r="I50" i="26"/>
  <c r="G50" i="26"/>
  <c r="I49" i="26"/>
  <c r="G49" i="26"/>
  <c r="I48" i="26"/>
  <c r="G48" i="26"/>
  <c r="M47" i="26"/>
  <c r="N47" i="26" s="1"/>
  <c r="I47" i="26"/>
  <c r="G47" i="26"/>
  <c r="K46" i="26"/>
  <c r="Q46" i="26" s="1"/>
  <c r="I46" i="26"/>
  <c r="L46" i="26" s="1"/>
  <c r="R46" i="26" s="1"/>
  <c r="G46" i="26"/>
  <c r="I45" i="26"/>
  <c r="G45" i="26"/>
  <c r="M44" i="26"/>
  <c r="N44" i="26" s="1"/>
  <c r="I44" i="26"/>
  <c r="G44" i="26"/>
  <c r="K43" i="26"/>
  <c r="Q43" i="26" s="1"/>
  <c r="I43" i="26"/>
  <c r="G43" i="26"/>
  <c r="M42" i="26"/>
  <c r="N42" i="26" s="1"/>
  <c r="I42" i="26"/>
  <c r="G42" i="26"/>
  <c r="I41" i="26"/>
  <c r="G41" i="26"/>
  <c r="M40" i="26"/>
  <c r="N40" i="26" s="1"/>
  <c r="I40" i="26"/>
  <c r="G40" i="26"/>
  <c r="K39" i="26"/>
  <c r="P39" i="26" s="1"/>
  <c r="I39" i="26"/>
  <c r="G39" i="26"/>
  <c r="I38" i="26"/>
  <c r="G38" i="26"/>
  <c r="I37" i="26"/>
  <c r="G37" i="26"/>
  <c r="M36" i="26"/>
  <c r="N36" i="26" s="1"/>
  <c r="I36" i="26"/>
  <c r="G36" i="26"/>
  <c r="K35" i="26"/>
  <c r="Q35" i="26" s="1"/>
  <c r="I35" i="26"/>
  <c r="G35" i="26"/>
  <c r="M34" i="26"/>
  <c r="N34" i="26" s="1"/>
  <c r="J34" i="26"/>
  <c r="O34" i="26" s="1"/>
  <c r="I34" i="26"/>
  <c r="G34" i="26"/>
  <c r="I33" i="26"/>
  <c r="G33" i="26"/>
  <c r="J32" i="26"/>
  <c r="O32" i="26" s="1"/>
  <c r="I32" i="26"/>
  <c r="G32" i="26"/>
  <c r="I31" i="26"/>
  <c r="G31" i="26"/>
  <c r="M30" i="26"/>
  <c r="N30" i="26" s="1"/>
  <c r="I30" i="26"/>
  <c r="G30" i="26"/>
  <c r="K29" i="26" s="1"/>
  <c r="Q29" i="26" s="1"/>
  <c r="M29" i="26"/>
  <c r="N29" i="26" s="1"/>
  <c r="I29" i="26"/>
  <c r="G29" i="26"/>
  <c r="K28" i="26"/>
  <c r="P28" i="26" s="1"/>
  <c r="I28" i="26"/>
  <c r="G28" i="26"/>
  <c r="I27" i="26"/>
  <c r="G27" i="26"/>
  <c r="I26" i="26"/>
  <c r="G26" i="26"/>
  <c r="M25" i="26"/>
  <c r="N25" i="26" s="1"/>
  <c r="I25" i="26"/>
  <c r="G25" i="26"/>
  <c r="K24" i="26"/>
  <c r="Q24" i="26" s="1"/>
  <c r="I24" i="26"/>
  <c r="G24" i="26"/>
  <c r="I23" i="26"/>
  <c r="J23" i="26" s="1"/>
  <c r="G23" i="26"/>
  <c r="I22" i="26"/>
  <c r="G22" i="26"/>
  <c r="M21" i="26"/>
  <c r="N21" i="26" s="1"/>
  <c r="I21" i="26"/>
  <c r="G21" i="26"/>
  <c r="K20" i="26"/>
  <c r="Q20" i="26" s="1"/>
  <c r="I20" i="26"/>
  <c r="G20" i="26"/>
  <c r="K19" i="26" s="1"/>
  <c r="Q19" i="26" s="1"/>
  <c r="M19" i="26"/>
  <c r="N19" i="26" s="1"/>
  <c r="I19" i="26"/>
  <c r="G19" i="26"/>
  <c r="I18" i="26"/>
  <c r="J18" i="26" s="1"/>
  <c r="G18" i="26"/>
  <c r="J17" i="26"/>
  <c r="O17" i="26" s="1"/>
  <c r="I17" i="26"/>
  <c r="G17" i="26"/>
  <c r="J16" i="26"/>
  <c r="O16" i="26" s="1"/>
  <c r="I16" i="26"/>
  <c r="G16" i="26"/>
  <c r="N15" i="26"/>
  <c r="M15" i="26"/>
  <c r="M16" i="26" s="1"/>
  <c r="N16" i="26" s="1"/>
  <c r="J15" i="26"/>
  <c r="I15" i="26"/>
  <c r="G15" i="26"/>
  <c r="K620" i="25"/>
  <c r="Q620" i="25" s="1"/>
  <c r="J620" i="25"/>
  <c r="I620" i="25"/>
  <c r="G620" i="25"/>
  <c r="K619" i="25" s="1"/>
  <c r="M619" i="25"/>
  <c r="M620" i="25" s="1"/>
  <c r="N620" i="25" s="1"/>
  <c r="J619" i="25"/>
  <c r="O619" i="25" s="1"/>
  <c r="I619" i="25"/>
  <c r="G619" i="25"/>
  <c r="M618" i="25"/>
  <c r="N618" i="25" s="1"/>
  <c r="K618" i="25"/>
  <c r="Q618" i="25" s="1"/>
  <c r="I618" i="25"/>
  <c r="L618" i="25" s="1"/>
  <c r="R618" i="25" s="1"/>
  <c r="G618" i="25"/>
  <c r="K617" i="25" s="1"/>
  <c r="Q617" i="25" s="1"/>
  <c r="I617" i="25"/>
  <c r="G617" i="25"/>
  <c r="I616" i="25"/>
  <c r="G616" i="25"/>
  <c r="K615" i="25" s="1"/>
  <c r="Q615" i="25" s="1"/>
  <c r="M615" i="25"/>
  <c r="N615" i="25" s="1"/>
  <c r="I615" i="25"/>
  <c r="G615" i="25"/>
  <c r="K614" i="25"/>
  <c r="Q614" i="25" s="1"/>
  <c r="I614" i="25"/>
  <c r="L614" i="25" s="1"/>
  <c r="R614" i="25" s="1"/>
  <c r="G614" i="25"/>
  <c r="M613" i="25"/>
  <c r="N613" i="25" s="1"/>
  <c r="I613" i="25"/>
  <c r="G613" i="25"/>
  <c r="K612" i="25"/>
  <c r="Q612" i="25" s="1"/>
  <c r="I612" i="25"/>
  <c r="J612" i="25" s="1"/>
  <c r="G612" i="25"/>
  <c r="K611" i="25" s="1"/>
  <c r="Q611" i="25" s="1"/>
  <c r="M611" i="25"/>
  <c r="N611" i="25" s="1"/>
  <c r="I611" i="25"/>
  <c r="G611" i="25"/>
  <c r="K610" i="25"/>
  <c r="P610" i="25" s="1"/>
  <c r="I610" i="25"/>
  <c r="G610" i="25"/>
  <c r="I609" i="25"/>
  <c r="G609" i="25"/>
  <c r="M608" i="25"/>
  <c r="N608" i="25" s="1"/>
  <c r="I608" i="25"/>
  <c r="L608" i="25" s="1"/>
  <c r="R608" i="25" s="1"/>
  <c r="G608" i="25"/>
  <c r="M607" i="25"/>
  <c r="N607" i="25" s="1"/>
  <c r="K607" i="25"/>
  <c r="Q607" i="25" s="1"/>
  <c r="I607" i="25"/>
  <c r="J607" i="25" s="1"/>
  <c r="G607" i="25"/>
  <c r="M606" i="25"/>
  <c r="N606" i="25" s="1"/>
  <c r="K606" i="25"/>
  <c r="Q606" i="25" s="1"/>
  <c r="I606" i="25"/>
  <c r="G606" i="25"/>
  <c r="K605" i="25"/>
  <c r="P605" i="25" s="1"/>
  <c r="I605" i="25"/>
  <c r="G605" i="25"/>
  <c r="I604" i="25"/>
  <c r="G604" i="25"/>
  <c r="I603" i="25"/>
  <c r="G603" i="25"/>
  <c r="M602" i="25"/>
  <c r="N602" i="25" s="1"/>
  <c r="I602" i="25"/>
  <c r="G602" i="25"/>
  <c r="M601" i="25"/>
  <c r="N601" i="25" s="1"/>
  <c r="K601" i="25"/>
  <c r="Q601" i="25" s="1"/>
  <c r="I601" i="25"/>
  <c r="G601" i="25"/>
  <c r="M600" i="25"/>
  <c r="N600" i="25" s="1"/>
  <c r="K600" i="25"/>
  <c r="Q600" i="25" s="1"/>
  <c r="I600" i="25"/>
  <c r="J600" i="25" s="1"/>
  <c r="G600" i="25"/>
  <c r="K599" i="25"/>
  <c r="Q599" i="25" s="1"/>
  <c r="I599" i="25"/>
  <c r="G599" i="25"/>
  <c r="I598" i="25"/>
  <c r="G598" i="25"/>
  <c r="M597" i="25"/>
  <c r="N597" i="25" s="1"/>
  <c r="I597" i="25"/>
  <c r="G597" i="25"/>
  <c r="M596" i="25"/>
  <c r="N596" i="25" s="1"/>
  <c r="I596" i="25"/>
  <c r="G596" i="25"/>
  <c r="M595" i="25"/>
  <c r="N595" i="25" s="1"/>
  <c r="K595" i="25"/>
  <c r="Q595" i="25" s="1"/>
  <c r="I595" i="25"/>
  <c r="J595" i="25" s="1"/>
  <c r="G595" i="25"/>
  <c r="K594" i="25"/>
  <c r="Q594" i="25" s="1"/>
  <c r="I594" i="25"/>
  <c r="G594" i="25"/>
  <c r="M593" i="25"/>
  <c r="N593" i="25" s="1"/>
  <c r="I593" i="25"/>
  <c r="G593" i="25"/>
  <c r="M592" i="25"/>
  <c r="N592" i="25" s="1"/>
  <c r="K592" i="25"/>
  <c r="Q592" i="25" s="1"/>
  <c r="I592" i="25"/>
  <c r="G592" i="25"/>
  <c r="K591" i="25"/>
  <c r="Q591" i="25" s="1"/>
  <c r="I591" i="25"/>
  <c r="L591" i="25" s="1"/>
  <c r="R591" i="25" s="1"/>
  <c r="G591" i="25"/>
  <c r="M590" i="25"/>
  <c r="N590" i="25" s="1"/>
  <c r="I590" i="25"/>
  <c r="G590" i="25"/>
  <c r="K589" i="25"/>
  <c r="Q589" i="25" s="1"/>
  <c r="I589" i="25"/>
  <c r="J589" i="25" s="1"/>
  <c r="G589" i="25"/>
  <c r="M588" i="25"/>
  <c r="N588" i="25" s="1"/>
  <c r="I588" i="25"/>
  <c r="G588" i="25"/>
  <c r="M587" i="25"/>
  <c r="N587" i="25" s="1"/>
  <c r="K587" i="25"/>
  <c r="Q587" i="25" s="1"/>
  <c r="I587" i="25"/>
  <c r="G587" i="25"/>
  <c r="K586" i="25"/>
  <c r="Q586" i="25" s="1"/>
  <c r="I586" i="25"/>
  <c r="G586" i="25"/>
  <c r="M585" i="25"/>
  <c r="N585" i="25" s="1"/>
  <c r="I585" i="25"/>
  <c r="G585" i="25"/>
  <c r="K584" i="25"/>
  <c r="Q584" i="25" s="1"/>
  <c r="I584" i="25"/>
  <c r="G584" i="25"/>
  <c r="K583" i="25" s="1"/>
  <c r="Q583" i="25" s="1"/>
  <c r="I583" i="25"/>
  <c r="G583" i="25"/>
  <c r="I582" i="25"/>
  <c r="G582" i="25"/>
  <c r="I581" i="25"/>
  <c r="G581" i="25"/>
  <c r="M580" i="25"/>
  <c r="N580" i="25" s="1"/>
  <c r="I580" i="25"/>
  <c r="G580" i="25"/>
  <c r="K579" i="25"/>
  <c r="Q579" i="25" s="1"/>
  <c r="I579" i="25"/>
  <c r="J579" i="25" s="1"/>
  <c r="G579" i="25"/>
  <c r="I578" i="25"/>
  <c r="J578" i="25" s="1"/>
  <c r="G578" i="25"/>
  <c r="I577" i="25"/>
  <c r="G577" i="25"/>
  <c r="I576" i="25"/>
  <c r="G576" i="25"/>
  <c r="I575" i="25"/>
  <c r="G575" i="25"/>
  <c r="I574" i="25"/>
  <c r="G574" i="25"/>
  <c r="K573" i="25" s="1"/>
  <c r="Q573" i="25" s="1"/>
  <c r="I573" i="25"/>
  <c r="G573" i="25"/>
  <c r="M572" i="25"/>
  <c r="N572" i="25" s="1"/>
  <c r="I572" i="25"/>
  <c r="G572" i="25"/>
  <c r="K571" i="25"/>
  <c r="P571" i="25" s="1"/>
  <c r="I571" i="25"/>
  <c r="G571" i="25"/>
  <c r="I570" i="25"/>
  <c r="G570" i="25"/>
  <c r="M569" i="25"/>
  <c r="N569" i="25" s="1"/>
  <c r="I569" i="25"/>
  <c r="G569" i="25"/>
  <c r="M568" i="25"/>
  <c r="N568" i="25" s="1"/>
  <c r="K568" i="25"/>
  <c r="Q568" i="25" s="1"/>
  <c r="I568" i="25"/>
  <c r="G568" i="25"/>
  <c r="I567" i="25"/>
  <c r="G567" i="25"/>
  <c r="M566" i="25"/>
  <c r="I566" i="25"/>
  <c r="G566" i="25"/>
  <c r="K565" i="25"/>
  <c r="Q565" i="25" s="1"/>
  <c r="I565" i="25"/>
  <c r="J565" i="25" s="1"/>
  <c r="G565" i="25"/>
  <c r="I564" i="25"/>
  <c r="G564" i="25"/>
  <c r="M563" i="25"/>
  <c r="N563" i="25" s="1"/>
  <c r="I563" i="25"/>
  <c r="G563" i="25"/>
  <c r="K562" i="25"/>
  <c r="P562" i="25" s="1"/>
  <c r="I562" i="25"/>
  <c r="G562" i="25"/>
  <c r="I561" i="25"/>
  <c r="G561" i="25"/>
  <c r="I560" i="25"/>
  <c r="G560" i="25"/>
  <c r="J559" i="25"/>
  <c r="I559" i="25"/>
  <c r="G559" i="25"/>
  <c r="I558" i="25"/>
  <c r="G558" i="25"/>
  <c r="I557" i="25"/>
  <c r="G557" i="25"/>
  <c r="M556" i="25"/>
  <c r="N556" i="25" s="1"/>
  <c r="I556" i="25"/>
  <c r="G556" i="25"/>
  <c r="I555" i="25"/>
  <c r="G555" i="25"/>
  <c r="I554" i="25"/>
  <c r="G554" i="25"/>
  <c r="I553" i="25"/>
  <c r="G553" i="25"/>
  <c r="I552" i="25"/>
  <c r="G552" i="25"/>
  <c r="I551" i="25"/>
  <c r="K551" i="25" s="1"/>
  <c r="P551" i="25" s="1"/>
  <c r="G551" i="25"/>
  <c r="M550" i="25"/>
  <c r="N550" i="25" s="1"/>
  <c r="I550" i="25"/>
  <c r="G550" i="25"/>
  <c r="I549" i="25"/>
  <c r="G549" i="25"/>
  <c r="I548" i="25"/>
  <c r="J548" i="25" s="1"/>
  <c r="G548" i="25"/>
  <c r="I547" i="25"/>
  <c r="G547" i="25"/>
  <c r="M546" i="25"/>
  <c r="N546" i="25" s="1"/>
  <c r="I546" i="25"/>
  <c r="G546" i="25"/>
  <c r="K545" i="25"/>
  <c r="P545" i="25" s="1"/>
  <c r="I545" i="25"/>
  <c r="G545" i="25"/>
  <c r="I544" i="25"/>
  <c r="G544" i="25"/>
  <c r="I543" i="25"/>
  <c r="G543" i="25"/>
  <c r="I542" i="25"/>
  <c r="G542" i="25"/>
  <c r="M541" i="25"/>
  <c r="N541" i="25" s="1"/>
  <c r="I541" i="25"/>
  <c r="G541" i="25"/>
  <c r="M540" i="25"/>
  <c r="N540" i="25" s="1"/>
  <c r="K540" i="25"/>
  <c r="Q540" i="25" s="1"/>
  <c r="I540" i="25"/>
  <c r="G540" i="25"/>
  <c r="K539" i="25"/>
  <c r="Q539" i="25" s="1"/>
  <c r="I539" i="25"/>
  <c r="G539" i="25"/>
  <c r="I538" i="25"/>
  <c r="G538" i="25"/>
  <c r="I537" i="25"/>
  <c r="G537" i="25"/>
  <c r="I536" i="25"/>
  <c r="G536" i="25"/>
  <c r="I535" i="25"/>
  <c r="G535" i="25"/>
  <c r="M534" i="25"/>
  <c r="N534" i="25" s="1"/>
  <c r="I534" i="25"/>
  <c r="G534" i="25"/>
  <c r="M533" i="25"/>
  <c r="N533" i="25" s="1"/>
  <c r="K533" i="25"/>
  <c r="Q533" i="25" s="1"/>
  <c r="I533" i="25"/>
  <c r="J533" i="25" s="1"/>
  <c r="G533" i="25"/>
  <c r="K532" i="25"/>
  <c r="Q532" i="25" s="1"/>
  <c r="I532" i="25"/>
  <c r="G532" i="25"/>
  <c r="I531" i="25"/>
  <c r="G531" i="25"/>
  <c r="I530" i="25"/>
  <c r="L530" i="25" s="1"/>
  <c r="R530" i="25" s="1"/>
  <c r="G530" i="25"/>
  <c r="M529" i="25"/>
  <c r="N529" i="25" s="1"/>
  <c r="I529" i="25"/>
  <c r="G529" i="25"/>
  <c r="K528" i="25"/>
  <c r="Q528" i="25" s="1"/>
  <c r="I528" i="25"/>
  <c r="G528" i="25"/>
  <c r="M527" i="25"/>
  <c r="N527" i="25" s="1"/>
  <c r="I527" i="25"/>
  <c r="J527" i="25" s="1"/>
  <c r="G527" i="25"/>
  <c r="M526" i="25"/>
  <c r="N526" i="25" s="1"/>
  <c r="K526" i="25"/>
  <c r="Q526" i="25" s="1"/>
  <c r="I526" i="25"/>
  <c r="G526" i="25"/>
  <c r="M525" i="25"/>
  <c r="N525" i="25" s="1"/>
  <c r="K525" i="25"/>
  <c r="Q525" i="25" s="1"/>
  <c r="I525" i="25"/>
  <c r="L525" i="25" s="1"/>
  <c r="R525" i="25" s="1"/>
  <c r="G525" i="25"/>
  <c r="K524" i="25"/>
  <c r="Q524" i="25" s="1"/>
  <c r="I524" i="25"/>
  <c r="J524" i="25" s="1"/>
  <c r="G524" i="25"/>
  <c r="I523" i="25"/>
  <c r="L523" i="25" s="1"/>
  <c r="R523" i="25" s="1"/>
  <c r="G523" i="25"/>
  <c r="M522" i="25"/>
  <c r="I522" i="25"/>
  <c r="G522" i="25"/>
  <c r="M521" i="25"/>
  <c r="N521" i="25" s="1"/>
  <c r="K521" i="25"/>
  <c r="Q521" i="25" s="1"/>
  <c r="I521" i="25"/>
  <c r="G521" i="25"/>
  <c r="K520" i="25" s="1"/>
  <c r="Q520" i="25" s="1"/>
  <c r="M520" i="25"/>
  <c r="N520" i="25" s="1"/>
  <c r="I520" i="25"/>
  <c r="G520" i="25"/>
  <c r="K519" i="25"/>
  <c r="Q519" i="25" s="1"/>
  <c r="I519" i="25"/>
  <c r="L519" i="25" s="1"/>
  <c r="R519" i="25" s="1"/>
  <c r="G519" i="25"/>
  <c r="M518" i="25"/>
  <c r="M519" i="25" s="1"/>
  <c r="N519" i="25" s="1"/>
  <c r="I518" i="25"/>
  <c r="G518" i="25"/>
  <c r="M517" i="25"/>
  <c r="N517" i="25" s="1"/>
  <c r="K517" i="25"/>
  <c r="Q517" i="25" s="1"/>
  <c r="I517" i="25"/>
  <c r="G517" i="25"/>
  <c r="K516" i="25"/>
  <c r="Q516" i="25" s="1"/>
  <c r="I516" i="25"/>
  <c r="G516" i="25"/>
  <c r="I515" i="25"/>
  <c r="G515" i="25"/>
  <c r="I514" i="25"/>
  <c r="G514" i="25"/>
  <c r="M513" i="25"/>
  <c r="I513" i="25"/>
  <c r="G513" i="25"/>
  <c r="K512" i="25"/>
  <c r="Q512" i="25" s="1"/>
  <c r="I512" i="25"/>
  <c r="G512" i="25"/>
  <c r="I511" i="25"/>
  <c r="G511" i="25"/>
  <c r="I510" i="25"/>
  <c r="G510" i="25"/>
  <c r="M509" i="25"/>
  <c r="N509" i="25" s="1"/>
  <c r="I509" i="25"/>
  <c r="G509" i="25"/>
  <c r="K508" i="25"/>
  <c r="Q508" i="25" s="1"/>
  <c r="I508" i="25"/>
  <c r="G508" i="25"/>
  <c r="I507" i="25"/>
  <c r="G507" i="25"/>
  <c r="I506" i="25"/>
  <c r="G506" i="25"/>
  <c r="M505" i="25"/>
  <c r="N505" i="25" s="1"/>
  <c r="I505" i="25"/>
  <c r="G505" i="25"/>
  <c r="K504" i="25"/>
  <c r="Q504" i="25" s="1"/>
  <c r="I504" i="25"/>
  <c r="G504" i="25"/>
  <c r="K503" i="25" s="1"/>
  <c r="Q503" i="25" s="1"/>
  <c r="I503" i="25"/>
  <c r="G503" i="25"/>
  <c r="M502" i="25"/>
  <c r="N502" i="25" s="1"/>
  <c r="I502" i="25"/>
  <c r="G502" i="25"/>
  <c r="K501" i="25"/>
  <c r="Q501" i="25" s="1"/>
  <c r="I501" i="25"/>
  <c r="G501" i="25"/>
  <c r="I500" i="25"/>
  <c r="G500" i="25"/>
  <c r="M499" i="25"/>
  <c r="N499" i="25" s="1"/>
  <c r="I499" i="25"/>
  <c r="G499" i="25"/>
  <c r="K498" i="25"/>
  <c r="Q498" i="25" s="1"/>
  <c r="I498" i="25"/>
  <c r="G498" i="25"/>
  <c r="M497" i="25"/>
  <c r="N497" i="25" s="1"/>
  <c r="I497" i="25"/>
  <c r="G497" i="25"/>
  <c r="M496" i="25"/>
  <c r="N496" i="25" s="1"/>
  <c r="K496" i="25"/>
  <c r="Q496" i="25" s="1"/>
  <c r="I496" i="25"/>
  <c r="J496" i="25" s="1"/>
  <c r="G496" i="25"/>
  <c r="M495" i="25"/>
  <c r="N495" i="25" s="1"/>
  <c r="K495" i="25"/>
  <c r="Q495" i="25" s="1"/>
  <c r="I495" i="25"/>
  <c r="G495" i="25"/>
  <c r="M494" i="25"/>
  <c r="N494" i="25" s="1"/>
  <c r="K494" i="25"/>
  <c r="Q494" i="25" s="1"/>
  <c r="I494" i="25"/>
  <c r="G494" i="25"/>
  <c r="I493" i="25"/>
  <c r="G493" i="25"/>
  <c r="I492" i="25"/>
  <c r="G492" i="25"/>
  <c r="I491" i="25"/>
  <c r="G491" i="25"/>
  <c r="I490" i="25"/>
  <c r="G490" i="25"/>
  <c r="M489" i="25"/>
  <c r="N489" i="25" s="1"/>
  <c r="I489" i="25"/>
  <c r="G489" i="25"/>
  <c r="I488" i="25"/>
  <c r="G488" i="25"/>
  <c r="M487" i="25"/>
  <c r="N487" i="25" s="1"/>
  <c r="I487" i="25"/>
  <c r="G487" i="25"/>
  <c r="K486" i="25"/>
  <c r="Q486" i="25" s="1"/>
  <c r="I486" i="25"/>
  <c r="G486" i="25"/>
  <c r="I485" i="25"/>
  <c r="G485" i="25"/>
  <c r="I484" i="25"/>
  <c r="G484" i="25"/>
  <c r="M483" i="25"/>
  <c r="N483" i="25" s="1"/>
  <c r="I483" i="25"/>
  <c r="G483" i="25"/>
  <c r="K482" i="25"/>
  <c r="Q482" i="25" s="1"/>
  <c r="I482" i="25"/>
  <c r="G482" i="25"/>
  <c r="I481" i="25"/>
  <c r="G481" i="25"/>
  <c r="M480" i="25"/>
  <c r="N480" i="25" s="1"/>
  <c r="I480" i="25"/>
  <c r="G480" i="25"/>
  <c r="K479" i="25"/>
  <c r="Q479" i="25" s="1"/>
  <c r="I479" i="25"/>
  <c r="G479" i="25"/>
  <c r="I478" i="25"/>
  <c r="G478" i="25"/>
  <c r="I477" i="25"/>
  <c r="G477" i="25"/>
  <c r="M476" i="25"/>
  <c r="N476" i="25" s="1"/>
  <c r="I476" i="25"/>
  <c r="G476" i="25"/>
  <c r="K475" i="25"/>
  <c r="Q475" i="25" s="1"/>
  <c r="I475" i="25"/>
  <c r="G475" i="25"/>
  <c r="M474" i="25"/>
  <c r="N474" i="25" s="1"/>
  <c r="I474" i="25"/>
  <c r="G474" i="25"/>
  <c r="M473" i="25"/>
  <c r="N473" i="25" s="1"/>
  <c r="K473" i="25"/>
  <c r="Q473" i="25" s="1"/>
  <c r="I473" i="25"/>
  <c r="G473" i="25"/>
  <c r="M472" i="25"/>
  <c r="N472" i="25" s="1"/>
  <c r="K472" i="25"/>
  <c r="Q472" i="25" s="1"/>
  <c r="I472" i="25"/>
  <c r="G472" i="25"/>
  <c r="K471" i="25"/>
  <c r="Q471" i="25" s="1"/>
  <c r="I471" i="25"/>
  <c r="G471" i="25"/>
  <c r="I470" i="25"/>
  <c r="G470" i="25"/>
  <c r="I469" i="25"/>
  <c r="G469" i="25"/>
  <c r="I468" i="25"/>
  <c r="G468" i="25"/>
  <c r="M467" i="25"/>
  <c r="M468" i="25" s="1"/>
  <c r="I467" i="25"/>
  <c r="G467" i="25"/>
  <c r="I466" i="25"/>
  <c r="G466" i="25"/>
  <c r="M465" i="25"/>
  <c r="I465" i="25"/>
  <c r="G465" i="25"/>
  <c r="K464" i="25"/>
  <c r="Q464" i="25" s="1"/>
  <c r="I464" i="25"/>
  <c r="G464" i="25"/>
  <c r="I463" i="25"/>
  <c r="G463" i="25"/>
  <c r="M462" i="25"/>
  <c r="N462" i="25" s="1"/>
  <c r="I462" i="25"/>
  <c r="G462" i="25"/>
  <c r="K461" i="25" s="1"/>
  <c r="M461" i="25"/>
  <c r="N461" i="25" s="1"/>
  <c r="I461" i="25"/>
  <c r="J461" i="25" s="1"/>
  <c r="G461" i="25"/>
  <c r="K460" i="25" s="1"/>
  <c r="Q460" i="25" s="1"/>
  <c r="M460" i="25"/>
  <c r="N460" i="25" s="1"/>
  <c r="I460" i="25"/>
  <c r="G460" i="25"/>
  <c r="K459" i="25" s="1"/>
  <c r="Q459" i="25" s="1"/>
  <c r="M459" i="25"/>
  <c r="N459" i="25" s="1"/>
  <c r="I459" i="25"/>
  <c r="J459" i="25" s="1"/>
  <c r="G459" i="25"/>
  <c r="K458" i="25"/>
  <c r="Q458" i="25" s="1"/>
  <c r="I458" i="25"/>
  <c r="G458" i="25"/>
  <c r="I457" i="25"/>
  <c r="G457" i="25"/>
  <c r="M456" i="25"/>
  <c r="N456" i="25" s="1"/>
  <c r="I456" i="25"/>
  <c r="G456" i="25"/>
  <c r="K455" i="25" s="1"/>
  <c r="Q455" i="25" s="1"/>
  <c r="I455" i="25"/>
  <c r="G455" i="25"/>
  <c r="M454" i="25"/>
  <c r="N454" i="25" s="1"/>
  <c r="I454" i="25"/>
  <c r="G454" i="25"/>
  <c r="M453" i="25"/>
  <c r="N453" i="25" s="1"/>
  <c r="K453" i="25"/>
  <c r="Q453" i="25" s="1"/>
  <c r="I453" i="25"/>
  <c r="G453" i="25"/>
  <c r="M452" i="25"/>
  <c r="N452" i="25" s="1"/>
  <c r="K452" i="25"/>
  <c r="Q452" i="25" s="1"/>
  <c r="I452" i="25"/>
  <c r="G452" i="25"/>
  <c r="K451" i="25" s="1"/>
  <c r="Q451" i="25" s="1"/>
  <c r="M451" i="25"/>
  <c r="N451" i="25" s="1"/>
  <c r="I451" i="25"/>
  <c r="G451" i="25"/>
  <c r="M450" i="25"/>
  <c r="N450" i="25" s="1"/>
  <c r="I450" i="25"/>
  <c r="G450" i="25"/>
  <c r="K449" i="25"/>
  <c r="Q449" i="25" s="1"/>
  <c r="I449" i="25"/>
  <c r="G449" i="25"/>
  <c r="I448" i="25"/>
  <c r="G448" i="25"/>
  <c r="M447" i="25"/>
  <c r="N447" i="25" s="1"/>
  <c r="I447" i="25"/>
  <c r="G447" i="25"/>
  <c r="K446" i="25" s="1"/>
  <c r="Q446" i="25" s="1"/>
  <c r="I446" i="25"/>
  <c r="G446" i="25"/>
  <c r="I445" i="25"/>
  <c r="G445" i="25"/>
  <c r="M444" i="25"/>
  <c r="N444" i="25" s="1"/>
  <c r="I444" i="25"/>
  <c r="G444" i="25"/>
  <c r="K443" i="25"/>
  <c r="Q443" i="25" s="1"/>
  <c r="I443" i="25"/>
  <c r="G443" i="25"/>
  <c r="I442" i="25"/>
  <c r="G442" i="25"/>
  <c r="M441" i="25"/>
  <c r="N441" i="25" s="1"/>
  <c r="I441" i="25"/>
  <c r="G441" i="25"/>
  <c r="M440" i="25"/>
  <c r="N440" i="25" s="1"/>
  <c r="K440" i="25"/>
  <c r="Q440" i="25" s="1"/>
  <c r="I440" i="25"/>
  <c r="G440" i="25"/>
  <c r="M439" i="25"/>
  <c r="N439" i="25" s="1"/>
  <c r="K439" i="25"/>
  <c r="Q439" i="25" s="1"/>
  <c r="I439" i="25"/>
  <c r="G439" i="25"/>
  <c r="M438" i="25"/>
  <c r="N438" i="25" s="1"/>
  <c r="I438" i="25"/>
  <c r="G438" i="25"/>
  <c r="M437" i="25"/>
  <c r="N437" i="25" s="1"/>
  <c r="K437" i="25"/>
  <c r="Q437" i="25" s="1"/>
  <c r="I437" i="25"/>
  <c r="G437" i="25"/>
  <c r="K436" i="25"/>
  <c r="Q436" i="25" s="1"/>
  <c r="I436" i="25"/>
  <c r="G436" i="25"/>
  <c r="I435" i="25"/>
  <c r="G435" i="25"/>
  <c r="I434" i="25"/>
  <c r="G434" i="25"/>
  <c r="M433" i="25"/>
  <c r="N433" i="25" s="1"/>
  <c r="I433" i="25"/>
  <c r="G433" i="25"/>
  <c r="M432" i="25"/>
  <c r="N432" i="25" s="1"/>
  <c r="K432" i="25"/>
  <c r="Q432" i="25" s="1"/>
  <c r="I432" i="25"/>
  <c r="G432" i="25"/>
  <c r="K431" i="25"/>
  <c r="Q431" i="25" s="1"/>
  <c r="I431" i="25"/>
  <c r="G431" i="25"/>
  <c r="I430" i="25"/>
  <c r="G430" i="25"/>
  <c r="M429" i="25"/>
  <c r="N429" i="25" s="1"/>
  <c r="I429" i="25"/>
  <c r="G429" i="25"/>
  <c r="M428" i="25"/>
  <c r="N428" i="25" s="1"/>
  <c r="K428" i="25"/>
  <c r="Q428" i="25" s="1"/>
  <c r="I428" i="25"/>
  <c r="G428" i="25"/>
  <c r="K427" i="25"/>
  <c r="Q427" i="25" s="1"/>
  <c r="I427" i="25"/>
  <c r="G427" i="25"/>
  <c r="I426" i="25"/>
  <c r="G426" i="25"/>
  <c r="I425" i="25"/>
  <c r="G425" i="25"/>
  <c r="M424" i="25"/>
  <c r="N424" i="25" s="1"/>
  <c r="I424" i="25"/>
  <c r="G424" i="25"/>
  <c r="M423" i="25"/>
  <c r="N423" i="25" s="1"/>
  <c r="K423" i="25"/>
  <c r="Q423" i="25" s="1"/>
  <c r="I423" i="25"/>
  <c r="J423" i="25" s="1"/>
  <c r="G423" i="25"/>
  <c r="K422" i="25"/>
  <c r="Q422" i="25" s="1"/>
  <c r="I422" i="25"/>
  <c r="G422" i="25"/>
  <c r="M421" i="25"/>
  <c r="N421" i="25" s="1"/>
  <c r="I421" i="25"/>
  <c r="G421" i="25"/>
  <c r="K420" i="25" s="1"/>
  <c r="Q420" i="25" s="1"/>
  <c r="I420" i="25"/>
  <c r="G420" i="25"/>
  <c r="M419" i="25"/>
  <c r="N419" i="25" s="1"/>
  <c r="I419" i="25"/>
  <c r="L419" i="25" s="1"/>
  <c r="R419" i="25" s="1"/>
  <c r="G419" i="25"/>
  <c r="K418" i="25"/>
  <c r="Q418" i="25" s="1"/>
  <c r="I418" i="25"/>
  <c r="G418" i="25"/>
  <c r="M417" i="25"/>
  <c r="N417" i="25" s="1"/>
  <c r="I417" i="25"/>
  <c r="G417" i="25"/>
  <c r="K416" i="25"/>
  <c r="Q416" i="25" s="1"/>
  <c r="I416" i="25"/>
  <c r="G416" i="25"/>
  <c r="M415" i="25"/>
  <c r="M416" i="25" s="1"/>
  <c r="N416" i="25" s="1"/>
  <c r="I415" i="25"/>
  <c r="G415" i="25"/>
  <c r="M414" i="25"/>
  <c r="N414" i="25" s="1"/>
  <c r="K414" i="25"/>
  <c r="Q414" i="25" s="1"/>
  <c r="I414" i="25"/>
  <c r="G414" i="25"/>
  <c r="K413" i="25" s="1"/>
  <c r="Q413" i="25" s="1"/>
  <c r="M413" i="25"/>
  <c r="N413" i="25" s="1"/>
  <c r="I413" i="25"/>
  <c r="G413" i="25"/>
  <c r="K412" i="25"/>
  <c r="Q412" i="25" s="1"/>
  <c r="I412" i="25"/>
  <c r="G412" i="25"/>
  <c r="I411" i="25"/>
  <c r="G411" i="25"/>
  <c r="I410" i="25"/>
  <c r="J410" i="25" s="1"/>
  <c r="G410" i="25"/>
  <c r="M409" i="25"/>
  <c r="N409" i="25" s="1"/>
  <c r="I409" i="25"/>
  <c r="G409" i="25"/>
  <c r="K408" i="25" s="1"/>
  <c r="Q408" i="25" s="1"/>
  <c r="I408" i="25"/>
  <c r="J408" i="25" s="1"/>
  <c r="G408" i="25"/>
  <c r="I407" i="25"/>
  <c r="K407" i="25" s="1"/>
  <c r="Q407" i="25" s="1"/>
  <c r="G407" i="25"/>
  <c r="M406" i="25"/>
  <c r="N406" i="25" s="1"/>
  <c r="I406" i="25"/>
  <c r="G406" i="25"/>
  <c r="K405" i="25"/>
  <c r="Q405" i="25" s="1"/>
  <c r="I405" i="25"/>
  <c r="J405" i="25" s="1"/>
  <c r="G405" i="25"/>
  <c r="I404" i="25"/>
  <c r="L404" i="25" s="1"/>
  <c r="R404" i="25" s="1"/>
  <c r="G404" i="25"/>
  <c r="I403" i="25"/>
  <c r="G403" i="25"/>
  <c r="M402" i="25"/>
  <c r="N402" i="25" s="1"/>
  <c r="I402" i="25"/>
  <c r="G402" i="25"/>
  <c r="K401" i="25"/>
  <c r="Q401" i="25" s="1"/>
  <c r="I401" i="25"/>
  <c r="G401" i="25"/>
  <c r="I400" i="25"/>
  <c r="J400" i="25" s="1"/>
  <c r="G400" i="25"/>
  <c r="M399" i="25"/>
  <c r="N399" i="25" s="1"/>
  <c r="I399" i="25"/>
  <c r="G399" i="25"/>
  <c r="K398" i="25"/>
  <c r="Q398" i="25" s="1"/>
  <c r="I398" i="25"/>
  <c r="G398" i="25"/>
  <c r="I397" i="25"/>
  <c r="G397" i="25"/>
  <c r="I396" i="25"/>
  <c r="G396" i="25"/>
  <c r="K395" i="25" s="1"/>
  <c r="Q395" i="25" s="1"/>
  <c r="M395" i="25"/>
  <c r="I395" i="25"/>
  <c r="G395" i="25"/>
  <c r="K394" i="25"/>
  <c r="Q394" i="25" s="1"/>
  <c r="I394" i="25"/>
  <c r="G394" i="25"/>
  <c r="I393" i="25"/>
  <c r="G393" i="25"/>
  <c r="I392" i="25"/>
  <c r="G392" i="25"/>
  <c r="I391" i="25"/>
  <c r="G391" i="25"/>
  <c r="M390" i="25"/>
  <c r="N390" i="25" s="1"/>
  <c r="I390" i="25"/>
  <c r="G390" i="25"/>
  <c r="K389" i="25"/>
  <c r="Q389" i="25" s="1"/>
  <c r="I389" i="25"/>
  <c r="G389" i="25"/>
  <c r="M388" i="25"/>
  <c r="N388" i="25" s="1"/>
  <c r="I388" i="25"/>
  <c r="G388" i="25"/>
  <c r="K387" i="25"/>
  <c r="Q387" i="25" s="1"/>
  <c r="I387" i="25"/>
  <c r="G387" i="25"/>
  <c r="I386" i="25"/>
  <c r="G386" i="25"/>
  <c r="M385" i="25"/>
  <c r="N385" i="25" s="1"/>
  <c r="I385" i="25"/>
  <c r="G385" i="25"/>
  <c r="M384" i="25"/>
  <c r="N384" i="25" s="1"/>
  <c r="K384" i="25"/>
  <c r="Q384" i="25" s="1"/>
  <c r="I384" i="25"/>
  <c r="G384" i="25"/>
  <c r="M383" i="25"/>
  <c r="N383" i="25" s="1"/>
  <c r="K383" i="25"/>
  <c r="Q383" i="25" s="1"/>
  <c r="I383" i="25"/>
  <c r="G383" i="25"/>
  <c r="M382" i="25"/>
  <c r="N382" i="25" s="1"/>
  <c r="K382" i="25"/>
  <c r="Q382" i="25" s="1"/>
  <c r="I382" i="25"/>
  <c r="G382" i="25"/>
  <c r="M381" i="25"/>
  <c r="N381" i="25" s="1"/>
  <c r="K381" i="25"/>
  <c r="Q381" i="25" s="1"/>
  <c r="I381" i="25"/>
  <c r="G381" i="25"/>
  <c r="K380" i="25"/>
  <c r="Q380" i="25" s="1"/>
  <c r="I380" i="25"/>
  <c r="J380" i="25" s="1"/>
  <c r="G380" i="25"/>
  <c r="J379" i="25"/>
  <c r="I379" i="25"/>
  <c r="G379" i="25"/>
  <c r="J378" i="25"/>
  <c r="O378" i="25" s="1"/>
  <c r="I378" i="25"/>
  <c r="G378" i="25"/>
  <c r="J377" i="25"/>
  <c r="O377" i="25" s="1"/>
  <c r="I377" i="25"/>
  <c r="G377" i="25"/>
  <c r="J376" i="25"/>
  <c r="O376" i="25" s="1"/>
  <c r="I376" i="25"/>
  <c r="G376" i="25"/>
  <c r="J375" i="25"/>
  <c r="I375" i="25"/>
  <c r="G375" i="25"/>
  <c r="J374" i="25"/>
  <c r="O374" i="25" s="1"/>
  <c r="I374" i="25"/>
  <c r="G374" i="25"/>
  <c r="J373" i="25"/>
  <c r="O373" i="25" s="1"/>
  <c r="I373" i="25"/>
  <c r="G373" i="25"/>
  <c r="J372" i="25"/>
  <c r="O372" i="25" s="1"/>
  <c r="I372" i="25"/>
  <c r="G372" i="25"/>
  <c r="K371" i="25"/>
  <c r="Q371" i="25" s="1"/>
  <c r="I371" i="25"/>
  <c r="J371" i="25" s="1"/>
  <c r="G371" i="25"/>
  <c r="J370" i="25"/>
  <c r="I370" i="25"/>
  <c r="G370" i="25"/>
  <c r="J369" i="25"/>
  <c r="O369" i="25" s="1"/>
  <c r="I369" i="25"/>
  <c r="G369" i="25"/>
  <c r="J368" i="25"/>
  <c r="O368" i="25" s="1"/>
  <c r="I368" i="25"/>
  <c r="G368" i="25"/>
  <c r="J367" i="25"/>
  <c r="I367" i="25"/>
  <c r="G367" i="25"/>
  <c r="J366" i="25"/>
  <c r="O366" i="25" s="1"/>
  <c r="I366" i="25"/>
  <c r="G366" i="25"/>
  <c r="J365" i="25"/>
  <c r="O365" i="25" s="1"/>
  <c r="I365" i="25"/>
  <c r="G365" i="25"/>
  <c r="J364" i="25"/>
  <c r="O364" i="25" s="1"/>
  <c r="I364" i="25"/>
  <c r="G364" i="25"/>
  <c r="M363" i="25"/>
  <c r="J363" i="25"/>
  <c r="I363" i="25"/>
  <c r="G363" i="25"/>
  <c r="K362" i="25"/>
  <c r="Q362" i="25" s="1"/>
  <c r="I362" i="25"/>
  <c r="J362" i="25" s="1"/>
  <c r="G362" i="25"/>
  <c r="J361" i="25"/>
  <c r="I361" i="25"/>
  <c r="G361" i="25"/>
  <c r="J360" i="25"/>
  <c r="I360" i="25"/>
  <c r="K360" i="25" s="1"/>
  <c r="Q360" i="25" s="1"/>
  <c r="G360" i="25"/>
  <c r="J359" i="25"/>
  <c r="I359" i="25"/>
  <c r="G359" i="25"/>
  <c r="M358" i="25"/>
  <c r="N358" i="25" s="1"/>
  <c r="I358" i="25"/>
  <c r="G358" i="25"/>
  <c r="M357" i="25"/>
  <c r="N357" i="25" s="1"/>
  <c r="K357" i="25"/>
  <c r="Q357" i="25" s="1"/>
  <c r="I357" i="25"/>
  <c r="J357" i="25" s="1"/>
  <c r="G357" i="25"/>
  <c r="M356" i="25"/>
  <c r="N356" i="25" s="1"/>
  <c r="I356" i="25"/>
  <c r="J356" i="25" s="1"/>
  <c r="G356" i="25"/>
  <c r="M355" i="25"/>
  <c r="N355" i="25" s="1"/>
  <c r="K355" i="25"/>
  <c r="Q355" i="25" s="1"/>
  <c r="I355" i="25"/>
  <c r="J355" i="25" s="1"/>
  <c r="G355" i="25"/>
  <c r="M354" i="25"/>
  <c r="N354" i="25" s="1"/>
  <c r="I354" i="25"/>
  <c r="J354" i="25" s="1"/>
  <c r="G354" i="25"/>
  <c r="M353" i="25"/>
  <c r="N353" i="25" s="1"/>
  <c r="K353" i="25"/>
  <c r="Q353" i="25" s="1"/>
  <c r="I353" i="25"/>
  <c r="G353" i="25"/>
  <c r="M352" i="25"/>
  <c r="N352" i="25" s="1"/>
  <c r="K352" i="25"/>
  <c r="Q352" i="25" s="1"/>
  <c r="I352" i="25"/>
  <c r="J352" i="25" s="1"/>
  <c r="G352" i="25"/>
  <c r="K351" i="25"/>
  <c r="Q351" i="25" s="1"/>
  <c r="I351" i="25"/>
  <c r="J351" i="25" s="1"/>
  <c r="G351" i="25"/>
  <c r="M350" i="25"/>
  <c r="N350" i="25" s="1"/>
  <c r="J350" i="25"/>
  <c r="I350" i="25"/>
  <c r="G350" i="25"/>
  <c r="K349" i="25"/>
  <c r="Q349" i="25" s="1"/>
  <c r="I349" i="25"/>
  <c r="J349" i="25" s="1"/>
  <c r="G349" i="25"/>
  <c r="J348" i="25"/>
  <c r="I348" i="25"/>
  <c r="G348" i="25"/>
  <c r="M347" i="25"/>
  <c r="N347" i="25" s="1"/>
  <c r="J347" i="25"/>
  <c r="O347" i="25" s="1"/>
  <c r="I347" i="25"/>
  <c r="G347" i="25"/>
  <c r="K346" i="25"/>
  <c r="Q346" i="25" s="1"/>
  <c r="I346" i="25"/>
  <c r="J346" i="25" s="1"/>
  <c r="G346" i="25"/>
  <c r="M345" i="25"/>
  <c r="N345" i="25" s="1"/>
  <c r="I345" i="25"/>
  <c r="J345" i="25" s="1"/>
  <c r="G345" i="25"/>
  <c r="K344" i="25"/>
  <c r="Q344" i="25" s="1"/>
  <c r="I344" i="25"/>
  <c r="J344" i="25" s="1"/>
  <c r="G344" i="25"/>
  <c r="M343" i="25"/>
  <c r="N343" i="25" s="1"/>
  <c r="J343" i="25"/>
  <c r="O343" i="25" s="1"/>
  <c r="I343" i="25"/>
  <c r="G343" i="25"/>
  <c r="L343" i="25" s="1"/>
  <c r="R343" i="25" s="1"/>
  <c r="I342" i="25"/>
  <c r="G342" i="25"/>
  <c r="M341" i="25"/>
  <c r="M342" i="25" s="1"/>
  <c r="N342" i="25" s="1"/>
  <c r="J341" i="25"/>
  <c r="I341" i="25"/>
  <c r="G341" i="25"/>
  <c r="K340" i="25"/>
  <c r="Q340" i="25" s="1"/>
  <c r="I340" i="25"/>
  <c r="J340" i="25" s="1"/>
  <c r="G340" i="25"/>
  <c r="J339" i="25"/>
  <c r="O339" i="25" s="1"/>
  <c r="I339" i="25"/>
  <c r="G339" i="25"/>
  <c r="J338" i="25"/>
  <c r="O338" i="25" s="1"/>
  <c r="I338" i="25"/>
  <c r="G338" i="25"/>
  <c r="M337" i="25"/>
  <c r="N337" i="25" s="1"/>
  <c r="I337" i="25"/>
  <c r="J337" i="25" s="1"/>
  <c r="G337" i="25"/>
  <c r="M336" i="25"/>
  <c r="N336" i="25" s="1"/>
  <c r="K336" i="25"/>
  <c r="Q336" i="25" s="1"/>
  <c r="I336" i="25"/>
  <c r="J336" i="25" s="1"/>
  <c r="G336" i="25"/>
  <c r="M335" i="25"/>
  <c r="N335" i="25" s="1"/>
  <c r="J335" i="25"/>
  <c r="I335" i="25"/>
  <c r="G335" i="25"/>
  <c r="K334" i="25"/>
  <c r="Q334" i="25" s="1"/>
  <c r="I334" i="25"/>
  <c r="J334" i="25" s="1"/>
  <c r="G334" i="25"/>
  <c r="J333" i="25"/>
  <c r="I333" i="25"/>
  <c r="G333" i="25"/>
  <c r="J332" i="25"/>
  <c r="O332" i="25" s="1"/>
  <c r="I332" i="25"/>
  <c r="G332" i="25"/>
  <c r="K331" i="25" s="1"/>
  <c r="Q331" i="25" s="1"/>
  <c r="J331" i="25"/>
  <c r="O331" i="25" s="1"/>
  <c r="I331" i="25"/>
  <c r="G331" i="25"/>
  <c r="L331" i="25" s="1"/>
  <c r="R331" i="25" s="1"/>
  <c r="J330" i="25"/>
  <c r="O330" i="25" s="1"/>
  <c r="I330" i="25"/>
  <c r="G330" i="25"/>
  <c r="I329" i="25"/>
  <c r="J329" i="25" s="1"/>
  <c r="G329" i="25"/>
  <c r="J328" i="25"/>
  <c r="I328" i="25"/>
  <c r="G328" i="25"/>
  <c r="M327" i="25"/>
  <c r="N327" i="25" s="1"/>
  <c r="J327" i="25"/>
  <c r="O327" i="25" s="1"/>
  <c r="I327" i="25"/>
  <c r="G327" i="25"/>
  <c r="I326" i="25"/>
  <c r="J326" i="25" s="1"/>
  <c r="G326" i="25"/>
  <c r="I325" i="25"/>
  <c r="J325" i="25" s="1"/>
  <c r="G325" i="25"/>
  <c r="M324" i="25"/>
  <c r="N324" i="25" s="1"/>
  <c r="I324" i="25"/>
  <c r="J324" i="25" s="1"/>
  <c r="G324" i="25"/>
  <c r="K323" i="25"/>
  <c r="Q323" i="25" s="1"/>
  <c r="I323" i="25"/>
  <c r="J323" i="25" s="1"/>
  <c r="G323" i="25"/>
  <c r="J322" i="25"/>
  <c r="I322" i="25"/>
  <c r="G322" i="25"/>
  <c r="M321" i="25"/>
  <c r="N321" i="25" s="1"/>
  <c r="I321" i="25"/>
  <c r="J321" i="25" s="1"/>
  <c r="O321" i="25" s="1"/>
  <c r="G321" i="25"/>
  <c r="K320" i="25"/>
  <c r="Q320" i="25" s="1"/>
  <c r="I320" i="25"/>
  <c r="J320" i="25" s="1"/>
  <c r="G320" i="25"/>
  <c r="J319" i="25"/>
  <c r="O319" i="25" s="1"/>
  <c r="I319" i="25"/>
  <c r="G319" i="25"/>
  <c r="J318" i="25"/>
  <c r="O318" i="25" s="1"/>
  <c r="I318" i="25"/>
  <c r="G318" i="25"/>
  <c r="M317" i="25"/>
  <c r="N317" i="25" s="1"/>
  <c r="I317" i="25"/>
  <c r="J317" i="25" s="1"/>
  <c r="G317" i="25"/>
  <c r="K316" i="25"/>
  <c r="Q316" i="25" s="1"/>
  <c r="I316" i="25"/>
  <c r="J316" i="25" s="1"/>
  <c r="G316" i="25"/>
  <c r="J315" i="25"/>
  <c r="I315" i="25"/>
  <c r="G315" i="25"/>
  <c r="J314" i="25"/>
  <c r="O314" i="25" s="1"/>
  <c r="I314" i="25"/>
  <c r="G314" i="25"/>
  <c r="J313" i="25"/>
  <c r="O313" i="25" s="1"/>
  <c r="I313" i="25"/>
  <c r="G313" i="25"/>
  <c r="I312" i="25"/>
  <c r="G312" i="25"/>
  <c r="J311" i="25"/>
  <c r="O311" i="25" s="1"/>
  <c r="I311" i="25"/>
  <c r="G311" i="25"/>
  <c r="M310" i="25"/>
  <c r="N310" i="25" s="1"/>
  <c r="I310" i="25"/>
  <c r="J310" i="25" s="1"/>
  <c r="O310" i="25" s="1"/>
  <c r="G310" i="25"/>
  <c r="K309" i="25"/>
  <c r="Q309" i="25" s="1"/>
  <c r="I309" i="25"/>
  <c r="G309" i="25"/>
  <c r="I308" i="25"/>
  <c r="G308" i="25"/>
  <c r="I307" i="25"/>
  <c r="G307" i="25"/>
  <c r="I306" i="25"/>
  <c r="G306" i="25"/>
  <c r="I305" i="25"/>
  <c r="G305" i="25"/>
  <c r="M304" i="25"/>
  <c r="N304" i="25" s="1"/>
  <c r="I304" i="25"/>
  <c r="G304" i="25"/>
  <c r="K303" i="25"/>
  <c r="Q303" i="25" s="1"/>
  <c r="I303" i="25"/>
  <c r="G303" i="25"/>
  <c r="I302" i="25"/>
  <c r="G302" i="25"/>
  <c r="I301" i="25"/>
  <c r="G301" i="25"/>
  <c r="I300" i="25"/>
  <c r="G300" i="25"/>
  <c r="I299" i="25"/>
  <c r="G299" i="25"/>
  <c r="I298" i="25"/>
  <c r="J298" i="25" s="1"/>
  <c r="G298" i="25"/>
  <c r="I297" i="25"/>
  <c r="G297" i="25"/>
  <c r="I296" i="25"/>
  <c r="G296" i="25"/>
  <c r="I295" i="25"/>
  <c r="G295" i="25"/>
  <c r="I294" i="25"/>
  <c r="G294" i="25"/>
  <c r="I293" i="25"/>
  <c r="J293" i="25" s="1"/>
  <c r="G293" i="25"/>
  <c r="I292" i="25"/>
  <c r="J292" i="25" s="1"/>
  <c r="G292" i="25"/>
  <c r="I291" i="25"/>
  <c r="G291" i="25"/>
  <c r="J290" i="25"/>
  <c r="I290" i="25"/>
  <c r="G290" i="25"/>
  <c r="M289" i="25"/>
  <c r="N289" i="25" s="1"/>
  <c r="I289" i="25"/>
  <c r="J289" i="25" s="1"/>
  <c r="G289" i="25"/>
  <c r="M288" i="25"/>
  <c r="N288" i="25" s="1"/>
  <c r="K288" i="25"/>
  <c r="Q288" i="25" s="1"/>
  <c r="I288" i="25"/>
  <c r="J288" i="25" s="1"/>
  <c r="G288" i="25"/>
  <c r="M287" i="25"/>
  <c r="N287" i="25" s="1"/>
  <c r="K287" i="25"/>
  <c r="Q287" i="25" s="1"/>
  <c r="I287" i="25"/>
  <c r="J287" i="25" s="1"/>
  <c r="G287" i="25"/>
  <c r="M286" i="25"/>
  <c r="N286" i="25" s="1"/>
  <c r="K286" i="25"/>
  <c r="Q286" i="25" s="1"/>
  <c r="I286" i="25"/>
  <c r="G286" i="25"/>
  <c r="M285" i="25"/>
  <c r="N285" i="25" s="1"/>
  <c r="K285" i="25"/>
  <c r="Q285" i="25" s="1"/>
  <c r="I285" i="25"/>
  <c r="G285" i="25"/>
  <c r="M284" i="25"/>
  <c r="N284" i="25" s="1"/>
  <c r="K284" i="25"/>
  <c r="Q284" i="25" s="1"/>
  <c r="I284" i="25"/>
  <c r="G284" i="25"/>
  <c r="M283" i="25"/>
  <c r="N283" i="25" s="1"/>
  <c r="K283" i="25"/>
  <c r="Q283" i="25" s="1"/>
  <c r="I283" i="25"/>
  <c r="G283" i="25"/>
  <c r="M282" i="25"/>
  <c r="N282" i="25" s="1"/>
  <c r="K282" i="25"/>
  <c r="Q282" i="25" s="1"/>
  <c r="I282" i="25"/>
  <c r="G282" i="25"/>
  <c r="M281" i="25"/>
  <c r="N281" i="25" s="1"/>
  <c r="K281" i="25"/>
  <c r="Q281" i="25" s="1"/>
  <c r="I281" i="25"/>
  <c r="G281" i="25"/>
  <c r="M280" i="25"/>
  <c r="N280" i="25" s="1"/>
  <c r="K280" i="25"/>
  <c r="Q280" i="25" s="1"/>
  <c r="I280" i="25"/>
  <c r="G280" i="25"/>
  <c r="M279" i="25"/>
  <c r="N279" i="25" s="1"/>
  <c r="K279" i="25"/>
  <c r="Q279" i="25" s="1"/>
  <c r="I279" i="25"/>
  <c r="G279" i="25"/>
  <c r="M278" i="25"/>
  <c r="N278" i="25" s="1"/>
  <c r="K278" i="25"/>
  <c r="Q278" i="25" s="1"/>
  <c r="I278" i="25"/>
  <c r="G278" i="25"/>
  <c r="J275" i="25"/>
  <c r="O275" i="25" s="1"/>
  <c r="M275" i="25"/>
  <c r="N275" i="25" s="1"/>
  <c r="J276" i="25"/>
  <c r="O276" i="25" s="1"/>
  <c r="M276" i="25"/>
  <c r="N276" i="25" s="1"/>
  <c r="K277" i="25"/>
  <c r="P277" i="25" s="1"/>
  <c r="I277" i="25"/>
  <c r="J277" i="25" s="1"/>
  <c r="G277" i="25"/>
  <c r="I276" i="25"/>
  <c r="G276" i="25"/>
  <c r="I275" i="25"/>
  <c r="K275" i="25" s="1"/>
  <c r="P275" i="25" s="1"/>
  <c r="G275" i="25"/>
  <c r="J272" i="25"/>
  <c r="O272" i="25" s="1"/>
  <c r="M272" i="25"/>
  <c r="J273" i="25"/>
  <c r="O273" i="25" s="1"/>
  <c r="K274" i="25"/>
  <c r="P274" i="25" s="1"/>
  <c r="I274" i="25"/>
  <c r="J274" i="25" s="1"/>
  <c r="G274" i="25"/>
  <c r="L274" i="25" s="1"/>
  <c r="R274" i="25" s="1"/>
  <c r="I273" i="25"/>
  <c r="G273" i="25"/>
  <c r="I272" i="25"/>
  <c r="G272" i="25"/>
  <c r="J270" i="25"/>
  <c r="O270" i="25" s="1"/>
  <c r="M270" i="25"/>
  <c r="N270" i="25" s="1"/>
  <c r="K271" i="25"/>
  <c r="Q271" i="25" s="1"/>
  <c r="I271" i="25"/>
  <c r="G271" i="25"/>
  <c r="I270" i="25"/>
  <c r="G270" i="25"/>
  <c r="J265" i="25"/>
  <c r="O265" i="25" s="1"/>
  <c r="M265" i="25"/>
  <c r="N265" i="25" s="1"/>
  <c r="K266" i="25"/>
  <c r="P266" i="25" s="1"/>
  <c r="M266" i="25"/>
  <c r="N266" i="25" s="1"/>
  <c r="J267" i="25"/>
  <c r="O267" i="25" s="1"/>
  <c r="M267" i="25"/>
  <c r="N267" i="25" s="1"/>
  <c r="J268" i="25"/>
  <c r="O268" i="25" s="1"/>
  <c r="K269" i="25"/>
  <c r="Q269" i="25" s="1"/>
  <c r="I269" i="25"/>
  <c r="J269" i="25" s="1"/>
  <c r="G269" i="25"/>
  <c r="I268" i="25"/>
  <c r="G268" i="25"/>
  <c r="I267" i="25"/>
  <c r="G267" i="25"/>
  <c r="I266" i="25"/>
  <c r="G266" i="25"/>
  <c r="I265" i="25"/>
  <c r="G265" i="25"/>
  <c r="J263" i="25"/>
  <c r="O263" i="25" s="1"/>
  <c r="M263" i="25"/>
  <c r="N263" i="25" s="1"/>
  <c r="K264" i="25"/>
  <c r="P264" i="25" s="1"/>
  <c r="I264" i="25"/>
  <c r="J264" i="25" s="1"/>
  <c r="G264" i="25"/>
  <c r="I263" i="25"/>
  <c r="G263" i="25"/>
  <c r="M262" i="25"/>
  <c r="N262" i="25" s="1"/>
  <c r="K262" i="25"/>
  <c r="Q262" i="25" s="1"/>
  <c r="I262" i="25"/>
  <c r="G262" i="25"/>
  <c r="K261" i="25"/>
  <c r="Q261" i="25" s="1"/>
  <c r="I261" i="25"/>
  <c r="G261" i="25"/>
  <c r="I260" i="25"/>
  <c r="G260" i="25"/>
  <c r="M259" i="25"/>
  <c r="N259" i="25" s="1"/>
  <c r="I259" i="25"/>
  <c r="J259" i="25" s="1"/>
  <c r="G259" i="25"/>
  <c r="K258" i="25" s="1"/>
  <c r="Q258" i="25" s="1"/>
  <c r="I258" i="25"/>
  <c r="G258" i="25"/>
  <c r="M257" i="25"/>
  <c r="M258" i="25" s="1"/>
  <c r="N258" i="25" s="1"/>
  <c r="I257" i="25"/>
  <c r="G257" i="25"/>
  <c r="M256" i="25"/>
  <c r="N256" i="25" s="1"/>
  <c r="K256" i="25"/>
  <c r="Q256" i="25" s="1"/>
  <c r="I256" i="25"/>
  <c r="J256" i="25" s="1"/>
  <c r="G256" i="25"/>
  <c r="M255" i="25"/>
  <c r="N255" i="25" s="1"/>
  <c r="K255" i="25"/>
  <c r="P255" i="25" s="1"/>
  <c r="I255" i="25"/>
  <c r="J255" i="25" s="1"/>
  <c r="G255" i="25"/>
  <c r="M254" i="25"/>
  <c r="N254" i="25" s="1"/>
  <c r="K254" i="25"/>
  <c r="Q254" i="25" s="1"/>
  <c r="I254" i="25"/>
  <c r="J254" i="25" s="1"/>
  <c r="G254" i="25"/>
  <c r="M253" i="25"/>
  <c r="N253" i="25" s="1"/>
  <c r="K253" i="25"/>
  <c r="Q253" i="25" s="1"/>
  <c r="I253" i="25"/>
  <c r="G253" i="25"/>
  <c r="M252" i="25"/>
  <c r="N252" i="25" s="1"/>
  <c r="K252" i="25"/>
  <c r="Q252" i="25" s="1"/>
  <c r="I252" i="25"/>
  <c r="G252" i="25"/>
  <c r="M251" i="25"/>
  <c r="N251" i="25" s="1"/>
  <c r="K251" i="25"/>
  <c r="Q251" i="25" s="1"/>
  <c r="I251" i="25"/>
  <c r="G251" i="25"/>
  <c r="M250" i="25"/>
  <c r="N250" i="25" s="1"/>
  <c r="K250" i="25"/>
  <c r="Q250" i="25" s="1"/>
  <c r="I250" i="25"/>
  <c r="J250" i="25" s="1"/>
  <c r="G250" i="25"/>
  <c r="K249" i="25" s="1"/>
  <c r="Q249" i="25" s="1"/>
  <c r="M249" i="25"/>
  <c r="N249" i="25" s="1"/>
  <c r="I249" i="25"/>
  <c r="G249" i="25"/>
  <c r="M248" i="25"/>
  <c r="N248" i="25" s="1"/>
  <c r="K248" i="25"/>
  <c r="Q248" i="25" s="1"/>
  <c r="I248" i="25"/>
  <c r="J248" i="25" s="1"/>
  <c r="G248" i="25"/>
  <c r="K247" i="25" s="1"/>
  <c r="Q247" i="25" s="1"/>
  <c r="M247" i="25"/>
  <c r="N247" i="25" s="1"/>
  <c r="I247" i="25"/>
  <c r="G247" i="25"/>
  <c r="M246" i="25"/>
  <c r="N246" i="25" s="1"/>
  <c r="K246" i="25"/>
  <c r="Q246" i="25" s="1"/>
  <c r="I246" i="25"/>
  <c r="G246" i="25"/>
  <c r="K245" i="25" s="1"/>
  <c r="Q245" i="25" s="1"/>
  <c r="M245" i="25"/>
  <c r="N245" i="25" s="1"/>
  <c r="I245" i="25"/>
  <c r="G245" i="25"/>
  <c r="M244" i="25"/>
  <c r="N244" i="25" s="1"/>
  <c r="K244" i="25"/>
  <c r="Q244" i="25" s="1"/>
  <c r="I244" i="25"/>
  <c r="G244" i="25"/>
  <c r="M243" i="25"/>
  <c r="N243" i="25" s="1"/>
  <c r="K243" i="25"/>
  <c r="Q243" i="25" s="1"/>
  <c r="I243" i="25"/>
  <c r="G243" i="25"/>
  <c r="M242" i="25"/>
  <c r="N242" i="25" s="1"/>
  <c r="K242" i="25"/>
  <c r="Q242" i="25" s="1"/>
  <c r="I242" i="25"/>
  <c r="L242" i="25" s="1"/>
  <c r="R242" i="25" s="1"/>
  <c r="G242" i="25"/>
  <c r="M241" i="25"/>
  <c r="N241" i="25" s="1"/>
  <c r="K241" i="25"/>
  <c r="Q241" i="25" s="1"/>
  <c r="I241" i="25"/>
  <c r="G241" i="25"/>
  <c r="K240" i="25" s="1"/>
  <c r="Q240" i="25" s="1"/>
  <c r="I240" i="25"/>
  <c r="G240" i="25"/>
  <c r="I239" i="25"/>
  <c r="G239" i="25"/>
  <c r="M238" i="25"/>
  <c r="N238" i="25" s="1"/>
  <c r="I238" i="25"/>
  <c r="G238" i="25"/>
  <c r="K237" i="25" s="1"/>
  <c r="Q237" i="25" s="1"/>
  <c r="M237" i="25"/>
  <c r="N237" i="25" s="1"/>
  <c r="I237" i="25"/>
  <c r="G237" i="25"/>
  <c r="K236" i="25" s="1"/>
  <c r="Q236" i="25" s="1"/>
  <c r="M236" i="25"/>
  <c r="N236" i="25" s="1"/>
  <c r="I236" i="25"/>
  <c r="G236" i="25"/>
  <c r="M235" i="25"/>
  <c r="N235" i="25" s="1"/>
  <c r="K235" i="25"/>
  <c r="Q235" i="25" s="1"/>
  <c r="I235" i="25"/>
  <c r="G235" i="25"/>
  <c r="K234" i="25" s="1"/>
  <c r="Q234" i="25" s="1"/>
  <c r="M234" i="25"/>
  <c r="N234" i="25" s="1"/>
  <c r="I234" i="25"/>
  <c r="G234" i="25"/>
  <c r="K233" i="25"/>
  <c r="Q233" i="25" s="1"/>
  <c r="I233" i="25"/>
  <c r="G233" i="25"/>
  <c r="K232" i="25" s="1"/>
  <c r="Q232" i="25" s="1"/>
  <c r="M232" i="25"/>
  <c r="N232" i="25" s="1"/>
  <c r="I232" i="25"/>
  <c r="G232" i="25"/>
  <c r="M231" i="25"/>
  <c r="N231" i="25" s="1"/>
  <c r="K231" i="25"/>
  <c r="Q231" i="25" s="1"/>
  <c r="I231" i="25"/>
  <c r="G231" i="25"/>
  <c r="K230" i="25" s="1"/>
  <c r="Q230" i="25" s="1"/>
  <c r="I230" i="25"/>
  <c r="G230" i="25"/>
  <c r="M229" i="25"/>
  <c r="N229" i="25" s="1"/>
  <c r="I229" i="25"/>
  <c r="G229" i="25"/>
  <c r="G228" i="25"/>
  <c r="I228" i="25"/>
  <c r="K228" i="25"/>
  <c r="P228" i="25" s="1"/>
  <c r="M228" i="25"/>
  <c r="N228" i="25" s="1"/>
  <c r="I227" i="25"/>
  <c r="G227" i="25"/>
  <c r="J226" i="25"/>
  <c r="I226" i="25"/>
  <c r="G226" i="25"/>
  <c r="I225" i="25"/>
  <c r="G225" i="25"/>
  <c r="M224" i="25"/>
  <c r="N224" i="25" s="1"/>
  <c r="I224" i="25"/>
  <c r="G224" i="25"/>
  <c r="K223" i="25"/>
  <c r="Q223" i="25" s="1"/>
  <c r="I223" i="25"/>
  <c r="G223" i="25"/>
  <c r="I222" i="25"/>
  <c r="G222" i="25"/>
  <c r="M221" i="25"/>
  <c r="N221" i="25" s="1"/>
  <c r="I221" i="25"/>
  <c r="G221" i="25"/>
  <c r="K220" i="25"/>
  <c r="Q220" i="25" s="1"/>
  <c r="I220" i="25"/>
  <c r="G220" i="25"/>
  <c r="M219" i="25"/>
  <c r="M220" i="25" s="1"/>
  <c r="N220" i="25" s="1"/>
  <c r="I219" i="25"/>
  <c r="G219" i="25"/>
  <c r="M218" i="25"/>
  <c r="N218" i="25" s="1"/>
  <c r="K218" i="25"/>
  <c r="Q218" i="25" s="1"/>
  <c r="I218" i="25"/>
  <c r="G218" i="25"/>
  <c r="K217" i="25" s="1"/>
  <c r="Q217" i="25" s="1"/>
  <c r="M217" i="25"/>
  <c r="N217" i="25" s="1"/>
  <c r="I217" i="25"/>
  <c r="J217" i="25" s="1"/>
  <c r="G217" i="25"/>
  <c r="K216" i="25"/>
  <c r="Q216" i="25" s="1"/>
  <c r="I216" i="25"/>
  <c r="J216" i="25" s="1"/>
  <c r="G216" i="25"/>
  <c r="M215" i="25"/>
  <c r="N215" i="25" s="1"/>
  <c r="I215" i="25"/>
  <c r="G215" i="25"/>
  <c r="K214" i="25"/>
  <c r="Q214" i="25" s="1"/>
  <c r="I214" i="25"/>
  <c r="J214" i="25" s="1"/>
  <c r="G214" i="25"/>
  <c r="J213" i="25"/>
  <c r="O213" i="25" s="1"/>
  <c r="I213" i="25"/>
  <c r="G213" i="25"/>
  <c r="I212" i="25"/>
  <c r="G212" i="25"/>
  <c r="J211" i="25"/>
  <c r="O211" i="25" s="1"/>
  <c r="I211" i="25"/>
  <c r="G211" i="25"/>
  <c r="M210" i="25"/>
  <c r="I210" i="25"/>
  <c r="G210" i="25"/>
  <c r="K209" i="25" s="1"/>
  <c r="Q209" i="25" s="1"/>
  <c r="M209" i="25"/>
  <c r="N209" i="25" s="1"/>
  <c r="I209" i="25"/>
  <c r="G209" i="25"/>
  <c r="K208" i="25"/>
  <c r="Q208" i="25" s="1"/>
  <c r="I208" i="25"/>
  <c r="G208" i="25"/>
  <c r="M207" i="25"/>
  <c r="N207" i="25" s="1"/>
  <c r="K207" i="25"/>
  <c r="Q207" i="25" s="1"/>
  <c r="I207" i="25"/>
  <c r="G207" i="25"/>
  <c r="K206" i="25" s="1"/>
  <c r="Q206" i="25" s="1"/>
  <c r="I206" i="25"/>
  <c r="G206" i="25"/>
  <c r="I205" i="25"/>
  <c r="G205" i="25"/>
  <c r="J204" i="25"/>
  <c r="O204" i="25" s="1"/>
  <c r="I204" i="25"/>
  <c r="G204" i="25"/>
  <c r="M203" i="25"/>
  <c r="M204" i="25" s="1"/>
  <c r="J203" i="25"/>
  <c r="O203" i="25" s="1"/>
  <c r="I203" i="25"/>
  <c r="G203" i="25"/>
  <c r="K202" i="25" s="1"/>
  <c r="Q202" i="25" s="1"/>
  <c r="I202" i="25"/>
  <c r="G202" i="25"/>
  <c r="I201" i="25"/>
  <c r="G201" i="25"/>
  <c r="M200" i="25"/>
  <c r="I200" i="25"/>
  <c r="G200" i="25"/>
  <c r="M199" i="25"/>
  <c r="N199" i="25" s="1"/>
  <c r="K199" i="25"/>
  <c r="Q199" i="25" s="1"/>
  <c r="I199" i="25"/>
  <c r="G199" i="25"/>
  <c r="K198" i="25"/>
  <c r="Q198" i="25" s="1"/>
  <c r="I198" i="25"/>
  <c r="G198" i="25"/>
  <c r="I197" i="25"/>
  <c r="G197" i="25"/>
  <c r="M196" i="25"/>
  <c r="N196" i="25" s="1"/>
  <c r="I196" i="25"/>
  <c r="G196" i="25"/>
  <c r="K195" i="25"/>
  <c r="Q195" i="25" s="1"/>
  <c r="I195" i="25"/>
  <c r="G195" i="25"/>
  <c r="J194" i="25"/>
  <c r="O194" i="25" s="1"/>
  <c r="I194" i="25"/>
  <c r="G194" i="25"/>
  <c r="K193" i="25" s="1"/>
  <c r="Q193" i="25" s="1"/>
  <c r="I193" i="25"/>
  <c r="G193" i="25"/>
  <c r="I192" i="25"/>
  <c r="G192" i="25"/>
  <c r="J191" i="25"/>
  <c r="O191" i="25" s="1"/>
  <c r="I191" i="25"/>
  <c r="G191" i="25"/>
  <c r="I190" i="25"/>
  <c r="G190" i="25"/>
  <c r="J189" i="25"/>
  <c r="O189" i="25" s="1"/>
  <c r="I189" i="25"/>
  <c r="G189" i="25"/>
  <c r="I188" i="25"/>
  <c r="J188" i="25" s="1"/>
  <c r="G188" i="25"/>
  <c r="I187" i="25"/>
  <c r="J187" i="25" s="1"/>
  <c r="G187" i="25"/>
  <c r="I186" i="25"/>
  <c r="K186" i="25" s="1"/>
  <c r="Q186" i="25" s="1"/>
  <c r="G186" i="25"/>
  <c r="I185" i="25"/>
  <c r="G185" i="25"/>
  <c r="J184" i="25"/>
  <c r="O184" i="25" s="1"/>
  <c r="I184" i="25"/>
  <c r="G184" i="25"/>
  <c r="J183" i="25"/>
  <c r="O183" i="25" s="1"/>
  <c r="I183" i="25"/>
  <c r="G183" i="25"/>
  <c r="I182" i="25"/>
  <c r="J182" i="25" s="1"/>
  <c r="G182" i="25"/>
  <c r="M181" i="25"/>
  <c r="M182" i="25" s="1"/>
  <c r="N182" i="25" s="1"/>
  <c r="J181" i="25"/>
  <c r="O181" i="25" s="1"/>
  <c r="I181" i="25"/>
  <c r="G181" i="25"/>
  <c r="I180" i="25"/>
  <c r="J180" i="25" s="1"/>
  <c r="I179" i="25"/>
  <c r="G180" i="25"/>
  <c r="G179" i="25"/>
  <c r="K180" i="25"/>
  <c r="Q180" i="25" s="1"/>
  <c r="J179" i="25"/>
  <c r="O179" i="25" s="1"/>
  <c r="M178" i="25"/>
  <c r="N178" i="25" s="1"/>
  <c r="J178" i="25"/>
  <c r="K177" i="25"/>
  <c r="Q177" i="25" s="1"/>
  <c r="M176" i="25"/>
  <c r="N176" i="25" s="1"/>
  <c r="J176" i="25"/>
  <c r="O176" i="25" s="1"/>
  <c r="M175" i="25"/>
  <c r="N175" i="25" s="1"/>
  <c r="K175" i="25"/>
  <c r="Q175" i="25" s="1"/>
  <c r="I178" i="25"/>
  <c r="G178" i="25"/>
  <c r="I177" i="25"/>
  <c r="G177" i="25"/>
  <c r="I176" i="25"/>
  <c r="G176" i="25"/>
  <c r="I175" i="25"/>
  <c r="J175" i="25" s="1"/>
  <c r="G175" i="25"/>
  <c r="K174" i="25" s="1"/>
  <c r="Q174" i="25" s="1"/>
  <c r="I174" i="25"/>
  <c r="G174" i="25"/>
  <c r="J173" i="25"/>
  <c r="O173" i="25" s="1"/>
  <c r="I173" i="25"/>
  <c r="G173" i="25"/>
  <c r="M172" i="25"/>
  <c r="M173" i="25" s="1"/>
  <c r="J172" i="25"/>
  <c r="O172" i="25" s="1"/>
  <c r="I172" i="25"/>
  <c r="G172" i="25"/>
  <c r="K171" i="25"/>
  <c r="Q171" i="25" s="1"/>
  <c r="I171" i="25"/>
  <c r="G171" i="25"/>
  <c r="M170" i="25"/>
  <c r="M171" i="25" s="1"/>
  <c r="N171" i="25" s="1"/>
  <c r="J170" i="25"/>
  <c r="O170" i="25" s="1"/>
  <c r="I170" i="25"/>
  <c r="G170" i="25"/>
  <c r="K169" i="25" s="1"/>
  <c r="Q169" i="25" s="1"/>
  <c r="I169" i="25"/>
  <c r="G169" i="25"/>
  <c r="I168" i="25"/>
  <c r="G168" i="25"/>
  <c r="K167" i="25" s="1"/>
  <c r="Q167" i="25" s="1"/>
  <c r="M167" i="25"/>
  <c r="N167" i="25" s="1"/>
  <c r="I167" i="25"/>
  <c r="G167" i="25"/>
  <c r="K166" i="25"/>
  <c r="Q166" i="25" s="1"/>
  <c r="I166" i="25"/>
  <c r="G166" i="25"/>
  <c r="M165" i="25"/>
  <c r="N165" i="25" s="1"/>
  <c r="I165" i="25"/>
  <c r="G165" i="25"/>
  <c r="K164" i="25"/>
  <c r="Q164" i="25" s="1"/>
  <c r="I164" i="25"/>
  <c r="J164" i="25" s="1"/>
  <c r="G164" i="25"/>
  <c r="I163" i="25"/>
  <c r="G163" i="25"/>
  <c r="M162" i="25"/>
  <c r="N162" i="25" s="1"/>
  <c r="I162" i="25"/>
  <c r="G162" i="25"/>
  <c r="K161" i="25"/>
  <c r="Q161" i="25" s="1"/>
  <c r="I161" i="25"/>
  <c r="G161" i="25"/>
  <c r="I160" i="25"/>
  <c r="G160" i="25"/>
  <c r="M159" i="25"/>
  <c r="I159" i="25"/>
  <c r="G159" i="25"/>
  <c r="M158" i="25"/>
  <c r="N158" i="25" s="1"/>
  <c r="K158" i="25"/>
  <c r="Q158" i="25" s="1"/>
  <c r="I158" i="25"/>
  <c r="G158" i="25"/>
  <c r="M157" i="25"/>
  <c r="N157" i="25" s="1"/>
  <c r="K157" i="25"/>
  <c r="Q157" i="25" s="1"/>
  <c r="I157" i="25"/>
  <c r="G157" i="25"/>
  <c r="K156" i="25"/>
  <c r="Q156" i="25" s="1"/>
  <c r="I156" i="25"/>
  <c r="G156" i="25"/>
  <c r="J155" i="25"/>
  <c r="O155" i="25" s="1"/>
  <c r="I155" i="25"/>
  <c r="G155" i="25"/>
  <c r="I154" i="25"/>
  <c r="G154" i="25"/>
  <c r="J153" i="25"/>
  <c r="O153" i="25" s="1"/>
  <c r="I153" i="25"/>
  <c r="G153" i="25"/>
  <c r="J152" i="25"/>
  <c r="O152" i="25" s="1"/>
  <c r="I152" i="25"/>
  <c r="G152" i="25"/>
  <c r="J151" i="25"/>
  <c r="O151" i="25" s="1"/>
  <c r="I151" i="25"/>
  <c r="K151" i="25" s="1"/>
  <c r="Q151" i="25" s="1"/>
  <c r="G151" i="25"/>
  <c r="J150" i="25"/>
  <c r="O150" i="25" s="1"/>
  <c r="I150" i="25"/>
  <c r="G150" i="25"/>
  <c r="M149" i="25"/>
  <c r="N149" i="25" s="1"/>
  <c r="I149" i="25"/>
  <c r="G149" i="25"/>
  <c r="K148" i="25" s="1"/>
  <c r="Q148" i="25" s="1"/>
  <c r="I148" i="25"/>
  <c r="G148" i="25"/>
  <c r="M147" i="25"/>
  <c r="N147" i="25" s="1"/>
  <c r="I147" i="25"/>
  <c r="G147" i="25"/>
  <c r="M146" i="25"/>
  <c r="N146" i="25" s="1"/>
  <c r="K146" i="25"/>
  <c r="Q146" i="25" s="1"/>
  <c r="I146" i="25"/>
  <c r="J146" i="25" s="1"/>
  <c r="G146" i="25"/>
  <c r="K145" i="25"/>
  <c r="Q145" i="25" s="1"/>
  <c r="I145" i="25"/>
  <c r="G145" i="25"/>
  <c r="J144" i="25"/>
  <c r="O144" i="25" s="1"/>
  <c r="I144" i="25"/>
  <c r="G144" i="25"/>
  <c r="I143" i="25"/>
  <c r="G143" i="25"/>
  <c r="J142" i="25"/>
  <c r="O142" i="25" s="1"/>
  <c r="I142" i="25"/>
  <c r="G142" i="25"/>
  <c r="I141" i="25"/>
  <c r="G141" i="25"/>
  <c r="J140" i="25"/>
  <c r="O140" i="25" s="1"/>
  <c r="I140" i="25"/>
  <c r="G140" i="25"/>
  <c r="I139" i="25"/>
  <c r="G139" i="25"/>
  <c r="I138" i="25"/>
  <c r="G138" i="25"/>
  <c r="M137" i="25"/>
  <c r="N137" i="25" s="1"/>
  <c r="I137" i="25"/>
  <c r="G137" i="25"/>
  <c r="K136" i="25"/>
  <c r="Q136" i="25" s="1"/>
  <c r="I136" i="25"/>
  <c r="G136" i="25"/>
  <c r="M135" i="25"/>
  <c r="N135" i="25" s="1"/>
  <c r="I135" i="25"/>
  <c r="G135" i="25"/>
  <c r="K134" i="25"/>
  <c r="Q134" i="25" s="1"/>
  <c r="I134" i="25"/>
  <c r="G134" i="25"/>
  <c r="I133" i="25"/>
  <c r="G133" i="25"/>
  <c r="J132" i="25"/>
  <c r="O132" i="25" s="1"/>
  <c r="I132" i="25"/>
  <c r="G132" i="25"/>
  <c r="J131" i="25"/>
  <c r="O131" i="25" s="1"/>
  <c r="I131" i="25"/>
  <c r="G131" i="25"/>
  <c r="I130" i="25"/>
  <c r="G130" i="25"/>
  <c r="I129" i="25"/>
  <c r="G129" i="25"/>
  <c r="I128" i="25"/>
  <c r="J128" i="25" s="1"/>
  <c r="G128" i="25"/>
  <c r="M127" i="25"/>
  <c r="N127" i="25" s="1"/>
  <c r="I127" i="25"/>
  <c r="G127" i="25"/>
  <c r="K126" i="25" s="1"/>
  <c r="Q126" i="25" s="1"/>
  <c r="M126" i="25"/>
  <c r="N126" i="25" s="1"/>
  <c r="I126" i="25"/>
  <c r="G126" i="25"/>
  <c r="K125" i="25"/>
  <c r="Q125" i="25" s="1"/>
  <c r="I125" i="25"/>
  <c r="G125" i="25"/>
  <c r="I124" i="25"/>
  <c r="J124" i="25" s="1"/>
  <c r="G124" i="25"/>
  <c r="I123" i="25"/>
  <c r="G123" i="25"/>
  <c r="I122" i="25"/>
  <c r="G122" i="25"/>
  <c r="I121" i="25"/>
  <c r="G121" i="25"/>
  <c r="M120" i="25"/>
  <c r="N120" i="25" s="1"/>
  <c r="I120" i="25"/>
  <c r="G120" i="25"/>
  <c r="K119" i="25"/>
  <c r="Q119" i="25" s="1"/>
  <c r="I119" i="25"/>
  <c r="G119" i="25"/>
  <c r="I118" i="25"/>
  <c r="G118" i="25"/>
  <c r="I117" i="25"/>
  <c r="G117" i="25"/>
  <c r="I116" i="25"/>
  <c r="G116" i="25"/>
  <c r="M115" i="25"/>
  <c r="N115" i="25" s="1"/>
  <c r="I115" i="25"/>
  <c r="G115" i="25"/>
  <c r="K114" i="25"/>
  <c r="Q114" i="25" s="1"/>
  <c r="I114" i="25"/>
  <c r="G114" i="25"/>
  <c r="M113" i="25"/>
  <c r="M114" i="25" s="1"/>
  <c r="N114" i="25" s="1"/>
  <c r="J113" i="25"/>
  <c r="O113" i="25" s="1"/>
  <c r="I113" i="25"/>
  <c r="G113" i="25"/>
  <c r="K112" i="25"/>
  <c r="Q112" i="25" s="1"/>
  <c r="I112" i="25"/>
  <c r="G112" i="25"/>
  <c r="J111" i="25"/>
  <c r="O111" i="25" s="1"/>
  <c r="I111" i="25"/>
  <c r="G111" i="25"/>
  <c r="M110" i="25"/>
  <c r="N110" i="25" s="1"/>
  <c r="I110" i="25"/>
  <c r="G110" i="25"/>
  <c r="K109" i="25"/>
  <c r="I109" i="25"/>
  <c r="J109" i="25" s="1"/>
  <c r="G109" i="25"/>
  <c r="M108" i="25"/>
  <c r="M109" i="25" s="1"/>
  <c r="J108" i="25"/>
  <c r="O108" i="25" s="1"/>
  <c r="I108" i="25"/>
  <c r="G108" i="25"/>
  <c r="K107" i="25"/>
  <c r="Q107" i="25" s="1"/>
  <c r="I107" i="25"/>
  <c r="G107" i="25"/>
  <c r="J106" i="25"/>
  <c r="O106" i="25" s="1"/>
  <c r="I106" i="25"/>
  <c r="G106" i="25"/>
  <c r="M105" i="25"/>
  <c r="N105" i="25" s="1"/>
  <c r="I105" i="25"/>
  <c r="G105" i="25"/>
  <c r="I104" i="25"/>
  <c r="J104" i="25" s="1"/>
  <c r="G104" i="25"/>
  <c r="M103" i="25"/>
  <c r="M104" i="25" s="1"/>
  <c r="J103" i="25"/>
  <c r="O103" i="25" s="1"/>
  <c r="I103" i="25"/>
  <c r="G103" i="25"/>
  <c r="K102" i="25" s="1"/>
  <c r="Q102" i="25" s="1"/>
  <c r="I102" i="25"/>
  <c r="G102" i="25"/>
  <c r="J101" i="25"/>
  <c r="O101" i="25" s="1"/>
  <c r="I101" i="25"/>
  <c r="G101" i="25"/>
  <c r="M100" i="25"/>
  <c r="N100" i="25" s="1"/>
  <c r="I100" i="25"/>
  <c r="G100" i="25"/>
  <c r="K99" i="25"/>
  <c r="Q99" i="25" s="1"/>
  <c r="I99" i="25"/>
  <c r="J99" i="25" s="1"/>
  <c r="G99" i="25"/>
  <c r="J98" i="25"/>
  <c r="O98" i="25" s="1"/>
  <c r="I98" i="25"/>
  <c r="G98" i="25"/>
  <c r="M97" i="25"/>
  <c r="N97" i="25" s="1"/>
  <c r="I97" i="25"/>
  <c r="G97" i="25"/>
  <c r="K96" i="25" s="1"/>
  <c r="Q96" i="25" s="1"/>
  <c r="I96" i="25"/>
  <c r="G96" i="25"/>
  <c r="I95" i="25"/>
  <c r="G95" i="25"/>
  <c r="M94" i="25"/>
  <c r="N94" i="25" s="1"/>
  <c r="I94" i="25"/>
  <c r="G94" i="25"/>
  <c r="M93" i="25"/>
  <c r="N93" i="25" s="1"/>
  <c r="K93" i="25"/>
  <c r="Q93" i="25" s="1"/>
  <c r="I93" i="25"/>
  <c r="G93" i="25"/>
  <c r="M92" i="25"/>
  <c r="N92" i="25" s="1"/>
  <c r="K92" i="25"/>
  <c r="Q92" i="25" s="1"/>
  <c r="I92" i="25"/>
  <c r="G92" i="25"/>
  <c r="M91" i="25"/>
  <c r="N91" i="25" s="1"/>
  <c r="K91" i="25"/>
  <c r="Q91" i="25" s="1"/>
  <c r="I91" i="25"/>
  <c r="G91" i="25"/>
  <c r="K90" i="25" s="1"/>
  <c r="Q90" i="25" s="1"/>
  <c r="I90" i="25"/>
  <c r="G90" i="25"/>
  <c r="M89" i="25"/>
  <c r="N89" i="25" s="1"/>
  <c r="I89" i="25"/>
  <c r="G89" i="25"/>
  <c r="K88" i="25"/>
  <c r="Q88" i="25" s="1"/>
  <c r="I88" i="25"/>
  <c r="G88" i="25"/>
  <c r="M87" i="25"/>
  <c r="N87" i="25" s="1"/>
  <c r="I87" i="25"/>
  <c r="G87" i="25"/>
  <c r="K86" i="25" s="1"/>
  <c r="Q86" i="25" s="1"/>
  <c r="M86" i="25"/>
  <c r="N86" i="25" s="1"/>
  <c r="I86" i="25"/>
  <c r="G86" i="25"/>
  <c r="K85" i="25"/>
  <c r="Q85" i="25" s="1"/>
  <c r="I85" i="25"/>
  <c r="G85" i="25"/>
  <c r="M84" i="25"/>
  <c r="N84" i="25" s="1"/>
  <c r="I84" i="25"/>
  <c r="G84" i="25"/>
  <c r="K83" i="25" s="1"/>
  <c r="Q83" i="25" s="1"/>
  <c r="M83" i="25"/>
  <c r="N83" i="25" s="1"/>
  <c r="I83" i="25"/>
  <c r="G83" i="25"/>
  <c r="K82" i="25"/>
  <c r="Q82" i="25" s="1"/>
  <c r="I82" i="25"/>
  <c r="G82" i="25"/>
  <c r="I81" i="25"/>
  <c r="G81" i="25"/>
  <c r="I80" i="25"/>
  <c r="J80" i="25" s="1"/>
  <c r="O80" i="25" s="1"/>
  <c r="G80" i="25"/>
  <c r="I79" i="25"/>
  <c r="G79" i="25"/>
  <c r="M78" i="25"/>
  <c r="N78" i="25" s="1"/>
  <c r="I78" i="25"/>
  <c r="G78" i="25"/>
  <c r="K77" i="25" s="1"/>
  <c r="Q77" i="25" s="1"/>
  <c r="I77" i="25"/>
  <c r="G77" i="25"/>
  <c r="M76" i="25"/>
  <c r="N76" i="25" s="1"/>
  <c r="I76" i="25"/>
  <c r="G76" i="25"/>
  <c r="M75" i="25"/>
  <c r="N75" i="25" s="1"/>
  <c r="K75" i="25"/>
  <c r="Q75" i="25" s="1"/>
  <c r="I75" i="25"/>
  <c r="G75" i="25"/>
  <c r="K74" i="25" s="1"/>
  <c r="Q74" i="25" s="1"/>
  <c r="M74" i="25"/>
  <c r="N74" i="25" s="1"/>
  <c r="I74" i="25"/>
  <c r="G74" i="25"/>
  <c r="K73" i="25" s="1"/>
  <c r="Q73" i="25" s="1"/>
  <c r="I73" i="25"/>
  <c r="G73" i="25"/>
  <c r="M72" i="25"/>
  <c r="N72" i="25" s="1"/>
  <c r="I72" i="25"/>
  <c r="G72" i="25"/>
  <c r="K71" i="25"/>
  <c r="Q71" i="25" s="1"/>
  <c r="I71" i="25"/>
  <c r="G71" i="25"/>
  <c r="M70" i="25"/>
  <c r="N70" i="25" s="1"/>
  <c r="I70" i="25"/>
  <c r="G70" i="25"/>
  <c r="K69" i="25"/>
  <c r="Q69" i="25" s="1"/>
  <c r="I69" i="25"/>
  <c r="G69" i="25"/>
  <c r="M68" i="25"/>
  <c r="N68" i="25" s="1"/>
  <c r="I68" i="25"/>
  <c r="G68" i="25"/>
  <c r="K67" i="25" s="1"/>
  <c r="Q67" i="25" s="1"/>
  <c r="I67" i="25"/>
  <c r="G67" i="25"/>
  <c r="M66" i="25"/>
  <c r="N66" i="25" s="1"/>
  <c r="I66" i="25"/>
  <c r="G66" i="25"/>
  <c r="K65" i="25"/>
  <c r="Q65" i="25" s="1"/>
  <c r="I65" i="25"/>
  <c r="G65" i="25"/>
  <c r="M64" i="25"/>
  <c r="N64" i="25" s="1"/>
  <c r="I64" i="25"/>
  <c r="G64" i="25"/>
  <c r="M63" i="25"/>
  <c r="N63" i="25" s="1"/>
  <c r="K63" i="25"/>
  <c r="Q63" i="25" s="1"/>
  <c r="I63" i="25"/>
  <c r="G63" i="25"/>
  <c r="K62" i="25" s="1"/>
  <c r="Q62" i="25" s="1"/>
  <c r="M62" i="25"/>
  <c r="N62" i="25" s="1"/>
  <c r="I62" i="25"/>
  <c r="G62" i="25"/>
  <c r="K61" i="25"/>
  <c r="Q61" i="25" s="1"/>
  <c r="I61" i="25"/>
  <c r="G61" i="25"/>
  <c r="M60" i="25"/>
  <c r="N60" i="25" s="1"/>
  <c r="I60" i="25"/>
  <c r="G60" i="25"/>
  <c r="K59" i="25"/>
  <c r="Q59" i="25" s="1"/>
  <c r="I59" i="25"/>
  <c r="G59" i="25"/>
  <c r="M58" i="25"/>
  <c r="N58" i="25" s="1"/>
  <c r="I58" i="25"/>
  <c r="G58" i="25"/>
  <c r="K57" i="25"/>
  <c r="Q57" i="25" s="1"/>
  <c r="I57" i="25"/>
  <c r="G57" i="25"/>
  <c r="I56" i="25"/>
  <c r="J56" i="25" s="1"/>
  <c r="G56" i="25"/>
  <c r="I55" i="25"/>
  <c r="G55" i="25"/>
  <c r="I54" i="25"/>
  <c r="G54" i="25"/>
  <c r="K53" i="25" s="1"/>
  <c r="Q53" i="25" s="1"/>
  <c r="I53" i="25"/>
  <c r="G53" i="25"/>
  <c r="I52" i="25"/>
  <c r="G52" i="25"/>
  <c r="M51" i="25"/>
  <c r="N51" i="25" s="1"/>
  <c r="I51" i="25"/>
  <c r="G51" i="25"/>
  <c r="G42" i="25"/>
  <c r="I42" i="25"/>
  <c r="J42" i="25" s="1"/>
  <c r="K42" i="25"/>
  <c r="P42" i="25" s="1"/>
  <c r="M42" i="25"/>
  <c r="N42" i="25" s="1"/>
  <c r="G43" i="25"/>
  <c r="I43" i="25"/>
  <c r="J43" i="25" s="1"/>
  <c r="K43" i="25"/>
  <c r="P43" i="25" s="1"/>
  <c r="M43" i="25"/>
  <c r="N43" i="25" s="1"/>
  <c r="G44" i="25"/>
  <c r="I44" i="25"/>
  <c r="J44" i="25" s="1"/>
  <c r="K44" i="25"/>
  <c r="P44" i="25" s="1"/>
  <c r="M44" i="25"/>
  <c r="N44" i="25" s="1"/>
  <c r="G45" i="25"/>
  <c r="I45" i="25"/>
  <c r="J45" i="25" s="1"/>
  <c r="K45" i="25"/>
  <c r="Q45" i="25" s="1"/>
  <c r="M45" i="25"/>
  <c r="N45" i="25" s="1"/>
  <c r="P45" i="25"/>
  <c r="G46" i="25"/>
  <c r="I46" i="25"/>
  <c r="J46" i="25" s="1"/>
  <c r="K46" i="25"/>
  <c r="P46" i="25" s="1"/>
  <c r="M46" i="25"/>
  <c r="N46" i="25" s="1"/>
  <c r="G47" i="25"/>
  <c r="I47" i="25"/>
  <c r="J47" i="25" s="1"/>
  <c r="K47" i="25"/>
  <c r="Q47" i="25" s="1"/>
  <c r="M47" i="25"/>
  <c r="N47" i="25" s="1"/>
  <c r="G48" i="25"/>
  <c r="I48" i="25"/>
  <c r="J48" i="25" s="1"/>
  <c r="K48" i="25"/>
  <c r="P48" i="25" s="1"/>
  <c r="M48" i="25"/>
  <c r="N48" i="25" s="1"/>
  <c r="G49" i="25"/>
  <c r="I49" i="25"/>
  <c r="J49" i="25" s="1"/>
  <c r="K49" i="25"/>
  <c r="P49" i="25" s="1"/>
  <c r="M49" i="25"/>
  <c r="N49" i="25" s="1"/>
  <c r="G50" i="25"/>
  <c r="I50" i="25"/>
  <c r="J50" i="25" s="1"/>
  <c r="K50" i="25"/>
  <c r="P50" i="25" s="1"/>
  <c r="M50" i="25"/>
  <c r="N50" i="25" s="1"/>
  <c r="M41" i="25"/>
  <c r="N41" i="25" s="1"/>
  <c r="K41" i="25"/>
  <c r="Q41" i="25" s="1"/>
  <c r="I41" i="25"/>
  <c r="G41" i="25"/>
  <c r="M40" i="25"/>
  <c r="N40" i="25" s="1"/>
  <c r="K40" i="25"/>
  <c r="Q40" i="25" s="1"/>
  <c r="I40" i="25"/>
  <c r="G40" i="25"/>
  <c r="M39" i="25"/>
  <c r="N39" i="25" s="1"/>
  <c r="K39" i="25"/>
  <c r="Q39" i="25" s="1"/>
  <c r="I39" i="25"/>
  <c r="J39" i="25" s="1"/>
  <c r="G39" i="25"/>
  <c r="M38" i="25"/>
  <c r="N38" i="25" s="1"/>
  <c r="K38" i="25"/>
  <c r="Q38" i="25" s="1"/>
  <c r="I38" i="25"/>
  <c r="G38" i="25"/>
  <c r="M37" i="25"/>
  <c r="N37" i="25" s="1"/>
  <c r="K37" i="25"/>
  <c r="Q37" i="25" s="1"/>
  <c r="I37" i="25"/>
  <c r="J37" i="25" s="1"/>
  <c r="G37" i="25"/>
  <c r="M36" i="25"/>
  <c r="N36" i="25" s="1"/>
  <c r="K36" i="25"/>
  <c r="P36" i="25" s="1"/>
  <c r="I36" i="25"/>
  <c r="G36" i="25"/>
  <c r="M35" i="25"/>
  <c r="N35" i="25" s="1"/>
  <c r="K35" i="25"/>
  <c r="Q35" i="25" s="1"/>
  <c r="I35" i="25"/>
  <c r="G35" i="25"/>
  <c r="K34" i="25" s="1"/>
  <c r="Q34" i="25" s="1"/>
  <c r="M34" i="25"/>
  <c r="N34" i="25" s="1"/>
  <c r="I34" i="25"/>
  <c r="G34" i="25"/>
  <c r="K33" i="25"/>
  <c r="Q33" i="25" s="1"/>
  <c r="I33" i="25"/>
  <c r="J33" i="25" s="1"/>
  <c r="G33" i="25"/>
  <c r="I32" i="25"/>
  <c r="G32" i="25"/>
  <c r="M31" i="25"/>
  <c r="N31" i="25" s="1"/>
  <c r="I31" i="25"/>
  <c r="G31" i="25"/>
  <c r="K30" i="25"/>
  <c r="Q30" i="25" s="1"/>
  <c r="I30" i="25"/>
  <c r="J30" i="25" s="1"/>
  <c r="G30" i="25"/>
  <c r="I29" i="25"/>
  <c r="G29" i="25"/>
  <c r="I28" i="25"/>
  <c r="G28" i="25"/>
  <c r="M27" i="25"/>
  <c r="N27" i="25" s="1"/>
  <c r="I27" i="25"/>
  <c r="G27" i="25"/>
  <c r="K26" i="25" s="1"/>
  <c r="Q26" i="25" s="1"/>
  <c r="I26" i="25"/>
  <c r="J26" i="25" s="1"/>
  <c r="G26" i="25"/>
  <c r="L26" i="25" s="1"/>
  <c r="R26" i="25" s="1"/>
  <c r="M25" i="25"/>
  <c r="N25" i="25" s="1"/>
  <c r="I25" i="25"/>
  <c r="J25" i="25" s="1"/>
  <c r="O25" i="25" s="1"/>
  <c r="G25" i="25"/>
  <c r="L25" i="25" s="1"/>
  <c r="R25" i="25" s="1"/>
  <c r="I24" i="25"/>
  <c r="G24" i="25"/>
  <c r="I23" i="25"/>
  <c r="G23" i="25"/>
  <c r="M22" i="25"/>
  <c r="N22" i="25" s="1"/>
  <c r="I22" i="25"/>
  <c r="G22" i="25"/>
  <c r="K21" i="25"/>
  <c r="P21" i="25" s="1"/>
  <c r="I21" i="25"/>
  <c r="G21" i="25"/>
  <c r="I20" i="25"/>
  <c r="G20" i="25"/>
  <c r="I19" i="25"/>
  <c r="G19" i="25"/>
  <c r="I18" i="25"/>
  <c r="G18" i="25"/>
  <c r="I17" i="25"/>
  <c r="G17" i="25"/>
  <c r="M16" i="25"/>
  <c r="N16" i="25" s="1"/>
  <c r="I16" i="25"/>
  <c r="G16" i="25"/>
  <c r="K15" i="25" s="1"/>
  <c r="P15" i="25" s="1"/>
  <c r="M15" i="25"/>
  <c r="N15" i="25" s="1"/>
  <c r="I15" i="25"/>
  <c r="J15" i="25" s="1"/>
  <c r="G15" i="25"/>
  <c r="M43" i="26" l="1"/>
  <c r="N43" i="26" s="1"/>
  <c r="L44" i="26"/>
  <c r="R44" i="26" s="1"/>
  <c r="L465" i="25"/>
  <c r="R465" i="25" s="1"/>
  <c r="L536" i="25"/>
  <c r="R536" i="25" s="1"/>
  <c r="K590" i="25"/>
  <c r="Q590" i="25" s="1"/>
  <c r="L49" i="26"/>
  <c r="R49" i="26" s="1"/>
  <c r="L253" i="25"/>
  <c r="R253" i="25" s="1"/>
  <c r="L473" i="25"/>
  <c r="R473" i="25" s="1"/>
  <c r="L592" i="25"/>
  <c r="R592" i="25" s="1"/>
  <c r="M612" i="25"/>
  <c r="N612" i="25" s="1"/>
  <c r="O612" i="25" s="1"/>
  <c r="L28" i="26"/>
  <c r="R28" i="26" s="1"/>
  <c r="K538" i="25"/>
  <c r="L542" i="25"/>
  <c r="R542" i="25" s="1"/>
  <c r="K543" i="25"/>
  <c r="Q543" i="25" s="1"/>
  <c r="K474" i="25"/>
  <c r="Q474" i="25" s="1"/>
  <c r="K593" i="25"/>
  <c r="Q593" i="25" s="1"/>
  <c r="M222" i="25"/>
  <c r="N222" i="25" s="1"/>
  <c r="M498" i="25"/>
  <c r="N498" i="25" s="1"/>
  <c r="M614" i="25"/>
  <c r="N614" i="25" s="1"/>
  <c r="K546" i="25"/>
  <c r="Q546" i="25" s="1"/>
  <c r="L347" i="25"/>
  <c r="R347" i="25" s="1"/>
  <c r="K477" i="25"/>
  <c r="Q477" i="25" s="1"/>
  <c r="L617" i="25"/>
  <c r="R617" i="25" s="1"/>
  <c r="T617" i="25" s="1"/>
  <c r="K454" i="25"/>
  <c r="Q454" i="25" s="1"/>
  <c r="L34" i="26"/>
  <c r="R34" i="26" s="1"/>
  <c r="M622" i="25"/>
  <c r="N622" i="25" s="1"/>
  <c r="M305" i="25"/>
  <c r="N305" i="25" s="1"/>
  <c r="K456" i="25"/>
  <c r="Q456" i="25" s="1"/>
  <c r="L619" i="25"/>
  <c r="R619" i="25" s="1"/>
  <c r="L35" i="26"/>
  <c r="R35" i="26" s="1"/>
  <c r="T35" i="26" s="1"/>
  <c r="L190" i="25"/>
  <c r="R190" i="25" s="1"/>
  <c r="K36" i="26"/>
  <c r="Q36" i="26" s="1"/>
  <c r="K406" i="25"/>
  <c r="Q406" i="25" s="1"/>
  <c r="L224" i="25"/>
  <c r="R224" i="25" s="1"/>
  <c r="M71" i="25"/>
  <c r="N71" i="25" s="1"/>
  <c r="M183" i="25"/>
  <c r="M184" i="25" s="1"/>
  <c r="M37" i="26"/>
  <c r="N37" i="26" s="1"/>
  <c r="M351" i="25"/>
  <c r="N351" i="25" s="1"/>
  <c r="L43" i="25"/>
  <c r="R43" i="25" s="1"/>
  <c r="M528" i="25"/>
  <c r="N528" i="25" s="1"/>
  <c r="L38" i="26"/>
  <c r="R38" i="26" s="1"/>
  <c r="K47" i="26"/>
  <c r="Q47" i="26" s="1"/>
  <c r="K311" i="25"/>
  <c r="Q311" i="25" s="1"/>
  <c r="K15" i="26"/>
  <c r="L226" i="25"/>
  <c r="R226" i="25" s="1"/>
  <c r="K138" i="25"/>
  <c r="Q138" i="25" s="1"/>
  <c r="K276" i="25"/>
  <c r="Q276" i="25" s="1"/>
  <c r="L232" i="25"/>
  <c r="R232" i="25" s="1"/>
  <c r="T232" i="25" s="1"/>
  <c r="K602" i="25"/>
  <c r="P602" i="25" s="1"/>
  <c r="K270" i="25"/>
  <c r="L182" i="25"/>
  <c r="R182" i="25" s="1"/>
  <c r="K386" i="25"/>
  <c r="Q386" i="25" s="1"/>
  <c r="K44" i="26"/>
  <c r="Q44" i="26" s="1"/>
  <c r="L613" i="25"/>
  <c r="R613" i="25" s="1"/>
  <c r="L268" i="25"/>
  <c r="R268" i="25" s="1"/>
  <c r="L413" i="25"/>
  <c r="R413" i="25" s="1"/>
  <c r="K25" i="26"/>
  <c r="P25" i="26" s="1"/>
  <c r="M45" i="26"/>
  <c r="K388" i="25"/>
  <c r="Q388" i="25" s="1"/>
  <c r="K613" i="25"/>
  <c r="P613" i="25" s="1"/>
  <c r="M573" i="25"/>
  <c r="M26" i="26"/>
  <c r="K26" i="26"/>
  <c r="Q26" i="26" s="1"/>
  <c r="L97" i="25"/>
  <c r="R97" i="25" s="1"/>
  <c r="M481" i="25"/>
  <c r="N481" i="25" s="1"/>
  <c r="K27" i="26"/>
  <c r="Q27" i="26" s="1"/>
  <c r="L47" i="26"/>
  <c r="R47" i="26" s="1"/>
  <c r="L286" i="25"/>
  <c r="R286" i="25" s="1"/>
  <c r="K415" i="25"/>
  <c r="M616" i="25"/>
  <c r="M48" i="26"/>
  <c r="L598" i="25"/>
  <c r="R598" i="25" s="1"/>
  <c r="L579" i="25"/>
  <c r="R579" i="25" s="1"/>
  <c r="L599" i="25"/>
  <c r="R599" i="25" s="1"/>
  <c r="K49" i="26"/>
  <c r="Q49" i="26" s="1"/>
  <c r="K433" i="25"/>
  <c r="Q433" i="25" s="1"/>
  <c r="K212" i="25"/>
  <c r="Q212" i="25" s="1"/>
  <c r="K16" i="25"/>
  <c r="L147" i="25"/>
  <c r="R147" i="25" s="1"/>
  <c r="L508" i="25"/>
  <c r="R508" i="25" s="1"/>
  <c r="L207" i="25"/>
  <c r="R207" i="25" s="1"/>
  <c r="K50" i="26"/>
  <c r="Q50" i="26" s="1"/>
  <c r="M31" i="26"/>
  <c r="L463" i="25"/>
  <c r="R463" i="25" s="1"/>
  <c r="K530" i="25"/>
  <c r="Q530" i="25" s="1"/>
  <c r="K556" i="25"/>
  <c r="Q556" i="25" s="1"/>
  <c r="T556" i="25" s="1"/>
  <c r="L620" i="25"/>
  <c r="R620" i="25" s="1"/>
  <c r="K52" i="26"/>
  <c r="Q52" i="26" s="1"/>
  <c r="M53" i="26"/>
  <c r="N53" i="26" s="1"/>
  <c r="L115" i="25"/>
  <c r="R115" i="25" s="1"/>
  <c r="K417" i="25"/>
  <c r="Q417" i="25" s="1"/>
  <c r="M603" i="25"/>
  <c r="L444" i="25"/>
  <c r="R444" i="25" s="1"/>
  <c r="K54" i="26"/>
  <c r="Q54" i="26" s="1"/>
  <c r="K272" i="25"/>
  <c r="P272" i="25" s="1"/>
  <c r="S272" i="25" s="1"/>
  <c r="N54" i="26"/>
  <c r="M55" i="26"/>
  <c r="M148" i="25"/>
  <c r="N148" i="25" s="1"/>
  <c r="L124" i="25"/>
  <c r="R124" i="25" s="1"/>
  <c r="M445" i="25"/>
  <c r="N445" i="25" s="1"/>
  <c r="M61" i="25"/>
  <c r="N61" i="25" s="1"/>
  <c r="K445" i="25"/>
  <c r="Q445" i="25" s="1"/>
  <c r="K535" i="25"/>
  <c r="Q535" i="25" s="1"/>
  <c r="T535" i="25" s="1"/>
  <c r="M586" i="25"/>
  <c r="N586" i="25" s="1"/>
  <c r="K54" i="25"/>
  <c r="Q54" i="25" s="1"/>
  <c r="K188" i="25"/>
  <c r="Q188" i="25" s="1"/>
  <c r="L73" i="25"/>
  <c r="R73" i="25" s="1"/>
  <c r="L17" i="26"/>
  <c r="R17" i="26" s="1"/>
  <c r="M52" i="25"/>
  <c r="K403" i="25"/>
  <c r="Q403" i="25" s="1"/>
  <c r="K37" i="26"/>
  <c r="P37" i="26" s="1"/>
  <c r="N219" i="25"/>
  <c r="L178" i="25"/>
  <c r="R178" i="25" s="1"/>
  <c r="T178" i="25" s="1"/>
  <c r="K87" i="25"/>
  <c r="Q87" i="25" s="1"/>
  <c r="L495" i="25"/>
  <c r="R495" i="25" s="1"/>
  <c r="L276" i="25"/>
  <c r="R276" i="25" s="1"/>
  <c r="T276" i="25" s="1"/>
  <c r="L174" i="25"/>
  <c r="R174" i="25" s="1"/>
  <c r="L82" i="25"/>
  <c r="R82" i="25" s="1"/>
  <c r="M290" i="25"/>
  <c r="N290" i="25" s="1"/>
  <c r="K106" i="25"/>
  <c r="K402" i="25"/>
  <c r="Q402" i="25" s="1"/>
  <c r="K219" i="25"/>
  <c r="Q219" i="25" s="1"/>
  <c r="K448" i="25"/>
  <c r="Q448" i="25" s="1"/>
  <c r="K182" i="25"/>
  <c r="Q182" i="25" s="1"/>
  <c r="T182" i="25" s="1"/>
  <c r="K168" i="25"/>
  <c r="Q168" i="25" s="1"/>
  <c r="L81" i="25"/>
  <c r="R81" i="25" s="1"/>
  <c r="T81" i="25" s="1"/>
  <c r="M488" i="25"/>
  <c r="N488" i="25" s="1"/>
  <c r="K221" i="25"/>
  <c r="Q221" i="25" s="1"/>
  <c r="L243" i="25"/>
  <c r="R243" i="25" s="1"/>
  <c r="L450" i="25"/>
  <c r="R450" i="25" s="1"/>
  <c r="N518" i="25"/>
  <c r="K94" i="25"/>
  <c r="Q94" i="25" s="1"/>
  <c r="K105" i="25"/>
  <c r="Q105" i="25" s="1"/>
  <c r="M177" i="25"/>
  <c r="N177" i="25" s="1"/>
  <c r="L131" i="25"/>
  <c r="R131" i="25" s="1"/>
  <c r="M20" i="26"/>
  <c r="N20" i="26" s="1"/>
  <c r="L554" i="25"/>
  <c r="R554" i="25" s="1"/>
  <c r="K608" i="25"/>
  <c r="Q608" i="25" s="1"/>
  <c r="M90" i="25"/>
  <c r="N90" i="25" s="1"/>
  <c r="K135" i="25"/>
  <c r="Q135" i="25" s="1"/>
  <c r="L223" i="25"/>
  <c r="R223" i="25" s="1"/>
  <c r="K40" i="26"/>
  <c r="Q40" i="26" s="1"/>
  <c r="K441" i="25"/>
  <c r="Q441" i="25" s="1"/>
  <c r="L401" i="25"/>
  <c r="R401" i="25" s="1"/>
  <c r="T401" i="25" s="1"/>
  <c r="L263" i="25"/>
  <c r="R263" i="25" s="1"/>
  <c r="M407" i="25"/>
  <c r="M408" i="25" s="1"/>
  <c r="N408" i="25" s="1"/>
  <c r="O408" i="25" s="1"/>
  <c r="L497" i="25"/>
  <c r="R497" i="25" s="1"/>
  <c r="J591" i="25"/>
  <c r="M609" i="25"/>
  <c r="L209" i="25"/>
  <c r="R209" i="25" s="1"/>
  <c r="L358" i="25"/>
  <c r="R358" i="25" s="1"/>
  <c r="L24" i="25"/>
  <c r="R24" i="25" s="1"/>
  <c r="K609" i="25"/>
  <c r="Q609" i="25" s="1"/>
  <c r="K21" i="26"/>
  <c r="P21" i="26" s="1"/>
  <c r="M41" i="26"/>
  <c r="N41" i="26" s="1"/>
  <c r="K307" i="25"/>
  <c r="Q307" i="25" s="1"/>
  <c r="L176" i="25"/>
  <c r="R176" i="25" s="1"/>
  <c r="K229" i="25"/>
  <c r="Q229" i="25" s="1"/>
  <c r="M38" i="26"/>
  <c r="L245" i="25"/>
  <c r="R245" i="25" s="1"/>
  <c r="T245" i="25" s="1"/>
  <c r="M346" i="25"/>
  <c r="N346" i="25" s="1"/>
  <c r="O346" i="25" s="1"/>
  <c r="M591" i="25"/>
  <c r="N591" i="25" s="1"/>
  <c r="M22" i="26"/>
  <c r="K58" i="25"/>
  <c r="Q58" i="25" s="1"/>
  <c r="K84" i="25"/>
  <c r="Q84" i="25" s="1"/>
  <c r="N213" i="26"/>
  <c r="M214" i="26"/>
  <c r="K239" i="25"/>
  <c r="Q239" i="25" s="1"/>
  <c r="K176" i="25"/>
  <c r="Q176" i="25" s="1"/>
  <c r="T176" i="25" s="1"/>
  <c r="M318" i="25"/>
  <c r="N318" i="25" s="1"/>
  <c r="L611" i="25"/>
  <c r="R611" i="25" s="1"/>
  <c r="T611" i="25" s="1"/>
  <c r="N231" i="26"/>
  <c r="M232" i="26"/>
  <c r="L58" i="25"/>
  <c r="R58" i="25" s="1"/>
  <c r="K385" i="25"/>
  <c r="Q385" i="25" s="1"/>
  <c r="K570" i="25"/>
  <c r="Q570" i="25" s="1"/>
  <c r="N285" i="28"/>
  <c r="M286" i="28"/>
  <c r="N262" i="28"/>
  <c r="M263" i="28"/>
  <c r="N201" i="27"/>
  <c r="M202" i="27"/>
  <c r="L624" i="25"/>
  <c r="R624" i="25" s="1"/>
  <c r="T624" i="25" s="1"/>
  <c r="P624" i="25"/>
  <c r="J624" i="25"/>
  <c r="O624" i="25" s="1"/>
  <c r="L623" i="25"/>
  <c r="R623" i="25" s="1"/>
  <c r="S623" i="25" s="1"/>
  <c r="Q623" i="25"/>
  <c r="J623" i="25"/>
  <c r="O623" i="25" s="1"/>
  <c r="K621" i="25"/>
  <c r="P621" i="25" s="1"/>
  <c r="L621" i="25"/>
  <c r="R621" i="25" s="1"/>
  <c r="L622" i="25"/>
  <c r="R622" i="25" s="1"/>
  <c r="T622" i="25" s="1"/>
  <c r="P622" i="25"/>
  <c r="J622" i="25"/>
  <c r="J621" i="25"/>
  <c r="O621" i="25" s="1"/>
  <c r="P620" i="25"/>
  <c r="L54" i="26"/>
  <c r="R54" i="26" s="1"/>
  <c r="L53" i="26"/>
  <c r="R53" i="26" s="1"/>
  <c r="O54" i="26"/>
  <c r="K53" i="26"/>
  <c r="Q53" i="26" s="1"/>
  <c r="J53" i="26"/>
  <c r="L52" i="26"/>
  <c r="R52" i="26" s="1"/>
  <c r="J52" i="26"/>
  <c r="O52" i="26" s="1"/>
  <c r="L50" i="26"/>
  <c r="R50" i="26" s="1"/>
  <c r="T49" i="26"/>
  <c r="K48" i="26"/>
  <c r="P48" i="26" s="1"/>
  <c r="L48" i="26"/>
  <c r="R48" i="26" s="1"/>
  <c r="S48" i="26" s="1"/>
  <c r="P51" i="26"/>
  <c r="L51" i="26"/>
  <c r="R51" i="26" s="1"/>
  <c r="T51" i="26" s="1"/>
  <c r="J51" i="26"/>
  <c r="J50" i="26"/>
  <c r="O50" i="26" s="1"/>
  <c r="P49" i="26"/>
  <c r="S49" i="26" s="1"/>
  <c r="Q48" i="26"/>
  <c r="J49" i="26"/>
  <c r="O49" i="26" s="1"/>
  <c r="J48" i="26"/>
  <c r="O48" i="26" s="1"/>
  <c r="T47" i="26"/>
  <c r="J47" i="26"/>
  <c r="O47" i="26" s="1"/>
  <c r="K45" i="26"/>
  <c r="Q45" i="26" s="1"/>
  <c r="T46" i="26"/>
  <c r="L45" i="26"/>
  <c r="R45" i="26" s="1"/>
  <c r="P46" i="26"/>
  <c r="S46" i="26" s="1"/>
  <c r="J46" i="26"/>
  <c r="J45" i="26"/>
  <c r="O45" i="26" s="1"/>
  <c r="T44" i="26"/>
  <c r="P44" i="26"/>
  <c r="S44" i="26" s="1"/>
  <c r="J44" i="26"/>
  <c r="O44" i="26" s="1"/>
  <c r="P43" i="26"/>
  <c r="K42" i="26"/>
  <c r="Q42" i="26" s="1"/>
  <c r="L43" i="26"/>
  <c r="R43" i="26" s="1"/>
  <c r="T43" i="26" s="1"/>
  <c r="L42" i="26"/>
  <c r="R42" i="26" s="1"/>
  <c r="K41" i="26"/>
  <c r="Q41" i="26" s="1"/>
  <c r="L41" i="26"/>
  <c r="R41" i="26" s="1"/>
  <c r="J43" i="26"/>
  <c r="O43" i="26" s="1"/>
  <c r="J42" i="26"/>
  <c r="O42" i="26" s="1"/>
  <c r="J41" i="26"/>
  <c r="L40" i="26"/>
  <c r="R40" i="26" s="1"/>
  <c r="T40" i="26"/>
  <c r="P40" i="26"/>
  <c r="S40" i="26" s="1"/>
  <c r="J40" i="26"/>
  <c r="O40" i="26" s="1"/>
  <c r="Q39" i="26"/>
  <c r="L39" i="26"/>
  <c r="R39" i="26" s="1"/>
  <c r="S39" i="26" s="1"/>
  <c r="K38" i="26"/>
  <c r="Q38" i="26" s="1"/>
  <c r="T38" i="26" s="1"/>
  <c r="J39" i="26"/>
  <c r="J38" i="26"/>
  <c r="O38" i="26" s="1"/>
  <c r="L37" i="26"/>
  <c r="R37" i="26" s="1"/>
  <c r="J37" i="26"/>
  <c r="O37" i="26" s="1"/>
  <c r="L36" i="26"/>
  <c r="R36" i="26" s="1"/>
  <c r="T36" i="26" s="1"/>
  <c r="P36" i="26"/>
  <c r="J36" i="26"/>
  <c r="O36" i="26" s="1"/>
  <c r="K34" i="26"/>
  <c r="Q34" i="26" s="1"/>
  <c r="T34" i="26" s="1"/>
  <c r="M35" i="26"/>
  <c r="N35" i="26" s="1"/>
  <c r="K33" i="26"/>
  <c r="Q33" i="26" s="1"/>
  <c r="L33" i="26"/>
  <c r="R33" i="26" s="1"/>
  <c r="K32" i="26"/>
  <c r="Q32" i="26" s="1"/>
  <c r="T32" i="26" s="1"/>
  <c r="L32" i="26"/>
  <c r="R32" i="26" s="1"/>
  <c r="K31" i="26"/>
  <c r="Q31" i="26" s="1"/>
  <c r="P35" i="26"/>
  <c r="J35" i="26"/>
  <c r="J33" i="26"/>
  <c r="K30" i="26"/>
  <c r="Q30" i="26" s="1"/>
  <c r="L31" i="26"/>
  <c r="R31" i="26" s="1"/>
  <c r="L30" i="26"/>
  <c r="R30" i="26" s="1"/>
  <c r="P31" i="26"/>
  <c r="J31" i="26"/>
  <c r="O31" i="26" s="1"/>
  <c r="J30" i="26"/>
  <c r="O30" i="26" s="1"/>
  <c r="L29" i="26"/>
  <c r="R29" i="26" s="1"/>
  <c r="T29" i="26" s="1"/>
  <c r="P29" i="26"/>
  <c r="J29" i="26"/>
  <c r="O29" i="26" s="1"/>
  <c r="Q28" i="26"/>
  <c r="T28" i="26" s="1"/>
  <c r="L27" i="26"/>
  <c r="R27" i="26" s="1"/>
  <c r="T27" i="26" s="1"/>
  <c r="L26" i="26"/>
  <c r="R26" i="26" s="1"/>
  <c r="T26" i="26" s="1"/>
  <c r="S28" i="26"/>
  <c r="J28" i="26"/>
  <c r="P27" i="26"/>
  <c r="J27" i="26"/>
  <c r="O27" i="26" s="1"/>
  <c r="P26" i="26"/>
  <c r="S26" i="26" s="1"/>
  <c r="J26" i="26"/>
  <c r="O26" i="26" s="1"/>
  <c r="L25" i="26"/>
  <c r="R25" i="26" s="1"/>
  <c r="Q25" i="26"/>
  <c r="J25" i="26"/>
  <c r="O25" i="26" s="1"/>
  <c r="L24" i="26"/>
  <c r="R24" i="26" s="1"/>
  <c r="T24" i="26" s="1"/>
  <c r="L23" i="26"/>
  <c r="R23" i="26" s="1"/>
  <c r="K23" i="26"/>
  <c r="Q23" i="26" s="1"/>
  <c r="K22" i="26"/>
  <c r="P22" i="26" s="1"/>
  <c r="S22" i="26" s="1"/>
  <c r="L22" i="26"/>
  <c r="R22" i="26" s="1"/>
  <c r="P24" i="26"/>
  <c r="S24" i="26" s="1"/>
  <c r="J24" i="26"/>
  <c r="O23" i="26"/>
  <c r="Q21" i="26"/>
  <c r="J22" i="26"/>
  <c r="O22" i="26" s="1"/>
  <c r="L21" i="26"/>
  <c r="R21" i="26" s="1"/>
  <c r="S21" i="26" s="1"/>
  <c r="J21" i="26"/>
  <c r="O21" i="26" s="1"/>
  <c r="L20" i="26"/>
  <c r="R20" i="26" s="1"/>
  <c r="T20" i="26" s="1"/>
  <c r="P20" i="26"/>
  <c r="J20" i="26"/>
  <c r="O20" i="26" s="1"/>
  <c r="L19" i="26"/>
  <c r="R19" i="26" s="1"/>
  <c r="T19" i="26" s="1"/>
  <c r="P19" i="26"/>
  <c r="J19" i="26"/>
  <c r="O19" i="26" s="1"/>
  <c r="L18" i="26"/>
  <c r="R18" i="26" s="1"/>
  <c r="K17" i="26"/>
  <c r="P17" i="26" s="1"/>
  <c r="Q15" i="26"/>
  <c r="P15" i="26"/>
  <c r="L16" i="26"/>
  <c r="R16" i="26" s="1"/>
  <c r="O15" i="26"/>
  <c r="L15" i="26"/>
  <c r="R15" i="26" s="1"/>
  <c r="S15" i="26" s="1"/>
  <c r="M17" i="26"/>
  <c r="N17" i="26" s="1"/>
  <c r="Q17" i="26"/>
  <c r="K16" i="26"/>
  <c r="K18" i="26"/>
  <c r="O620" i="25"/>
  <c r="Q619" i="25"/>
  <c r="T619" i="25" s="1"/>
  <c r="P619" i="25"/>
  <c r="S619" i="25" s="1"/>
  <c r="T620" i="25"/>
  <c r="N619" i="25"/>
  <c r="K616" i="25"/>
  <c r="Q616" i="25" s="1"/>
  <c r="L616" i="25"/>
  <c r="R616" i="25" s="1"/>
  <c r="T618" i="25"/>
  <c r="P618" i="25"/>
  <c r="S618" i="25" s="1"/>
  <c r="J618" i="25"/>
  <c r="O618" i="25" s="1"/>
  <c r="P617" i="25"/>
  <c r="J617" i="25"/>
  <c r="J616" i="25"/>
  <c r="O616" i="25" s="1"/>
  <c r="L615" i="25"/>
  <c r="R615" i="25" s="1"/>
  <c r="T615" i="25" s="1"/>
  <c r="P615" i="25"/>
  <c r="J615" i="25"/>
  <c r="O615" i="25" s="1"/>
  <c r="P614" i="25"/>
  <c r="S614" i="25" s="1"/>
  <c r="T614" i="25"/>
  <c r="J614" i="25"/>
  <c r="S613" i="25"/>
  <c r="J613" i="25"/>
  <c r="O613" i="25" s="1"/>
  <c r="L612" i="25"/>
  <c r="R612" i="25" s="1"/>
  <c r="T612" i="25" s="1"/>
  <c r="P612" i="25"/>
  <c r="P611" i="25"/>
  <c r="J611" i="25"/>
  <c r="O611" i="25" s="1"/>
  <c r="Q610" i="25"/>
  <c r="L610" i="25"/>
  <c r="R610" i="25" s="1"/>
  <c r="S610" i="25" s="1"/>
  <c r="J610" i="25"/>
  <c r="L609" i="25"/>
  <c r="R609" i="25" s="1"/>
  <c r="J609" i="25"/>
  <c r="O609" i="25" s="1"/>
  <c r="T608" i="25"/>
  <c r="P608" i="25"/>
  <c r="S608" i="25" s="1"/>
  <c r="J608" i="25"/>
  <c r="O608" i="25" s="1"/>
  <c r="O607" i="25"/>
  <c r="L607" i="25"/>
  <c r="R607" i="25" s="1"/>
  <c r="T607" i="25" s="1"/>
  <c r="P607" i="25"/>
  <c r="L606" i="25"/>
  <c r="R606" i="25" s="1"/>
  <c r="T606" i="25" s="1"/>
  <c r="P606" i="25"/>
  <c r="J606" i="25"/>
  <c r="O606" i="25" s="1"/>
  <c r="Q605" i="25"/>
  <c r="L605" i="25"/>
  <c r="R605" i="25" s="1"/>
  <c r="S605" i="25" s="1"/>
  <c r="K604" i="25"/>
  <c r="Q604" i="25" s="1"/>
  <c r="L604" i="25"/>
  <c r="R604" i="25" s="1"/>
  <c r="K603" i="25"/>
  <c r="Q603" i="25" s="1"/>
  <c r="L603" i="25"/>
  <c r="J605" i="25"/>
  <c r="J604" i="25"/>
  <c r="O604" i="25" s="1"/>
  <c r="J603" i="25"/>
  <c r="O603" i="25" s="1"/>
  <c r="Q602" i="25"/>
  <c r="L602" i="25"/>
  <c r="R602" i="25" s="1"/>
  <c r="S602" i="25" s="1"/>
  <c r="J602" i="25"/>
  <c r="O602" i="25" s="1"/>
  <c r="P270" i="25"/>
  <c r="S270" i="25" s="1"/>
  <c r="Q270" i="25"/>
  <c r="L74" i="25"/>
  <c r="R74" i="25" s="1"/>
  <c r="M79" i="25"/>
  <c r="N79" i="25" s="1"/>
  <c r="L88" i="25"/>
  <c r="R88" i="25" s="1"/>
  <c r="T88" i="25" s="1"/>
  <c r="L95" i="25"/>
  <c r="R95" i="25" s="1"/>
  <c r="M106" i="25"/>
  <c r="M107" i="25" s="1"/>
  <c r="N107" i="25" s="1"/>
  <c r="M121" i="25"/>
  <c r="N121" i="25" s="1"/>
  <c r="K124" i="25"/>
  <c r="Q124" i="25" s="1"/>
  <c r="T124" i="25" s="1"/>
  <c r="K139" i="25"/>
  <c r="Q139" i="25" s="1"/>
  <c r="L146" i="25"/>
  <c r="R146" i="25" s="1"/>
  <c r="L193" i="25"/>
  <c r="R193" i="25" s="1"/>
  <c r="K201" i="25"/>
  <c r="Q201" i="25" s="1"/>
  <c r="L213" i="25"/>
  <c r="R213" i="25" s="1"/>
  <c r="M225" i="25"/>
  <c r="N225" i="25" s="1"/>
  <c r="L238" i="25"/>
  <c r="R238" i="25" s="1"/>
  <c r="L265" i="25"/>
  <c r="R265" i="25" s="1"/>
  <c r="Q266" i="25"/>
  <c r="L272" i="25"/>
  <c r="R272" i="25" s="1"/>
  <c r="K308" i="25"/>
  <c r="Q308" i="25" s="1"/>
  <c r="K343" i="25"/>
  <c r="Q343" i="25" s="1"/>
  <c r="K393" i="25"/>
  <c r="Q393" i="25" s="1"/>
  <c r="L396" i="25"/>
  <c r="R396" i="25" s="1"/>
  <c r="L427" i="25"/>
  <c r="R427" i="25" s="1"/>
  <c r="T427" i="25" s="1"/>
  <c r="M442" i="25"/>
  <c r="N442" i="25" s="1"/>
  <c r="N467" i="25"/>
  <c r="M475" i="25"/>
  <c r="N475" i="25" s="1"/>
  <c r="L486" i="25"/>
  <c r="R486" i="25" s="1"/>
  <c r="T486" i="25" s="1"/>
  <c r="K491" i="25"/>
  <c r="Q491" i="25" s="1"/>
  <c r="L502" i="25"/>
  <c r="R502" i="25" s="1"/>
  <c r="K507" i="25"/>
  <c r="Q507" i="25" s="1"/>
  <c r="M510" i="25"/>
  <c r="N510" i="25" s="1"/>
  <c r="L531" i="25"/>
  <c r="R531" i="25" s="1"/>
  <c r="K542" i="25"/>
  <c r="Q542" i="25" s="1"/>
  <c r="T542" i="25" s="1"/>
  <c r="K580" i="25"/>
  <c r="Q580" i="25" s="1"/>
  <c r="T580" i="25" s="1"/>
  <c r="T591" i="25"/>
  <c r="L593" i="25"/>
  <c r="R593" i="25" s="1"/>
  <c r="T593" i="25" s="1"/>
  <c r="K153" i="25"/>
  <c r="P153" i="25" s="1"/>
  <c r="M277" i="25"/>
  <c r="N277" i="25" s="1"/>
  <c r="O277" i="25" s="1"/>
  <c r="K76" i="25"/>
  <c r="Q76" i="25" s="1"/>
  <c r="K510" i="25"/>
  <c r="Q510" i="25" s="1"/>
  <c r="M67" i="25"/>
  <c r="N67" i="25" s="1"/>
  <c r="L107" i="25"/>
  <c r="R107" i="25" s="1"/>
  <c r="T107" i="25" s="1"/>
  <c r="M111" i="25"/>
  <c r="M112" i="25" s="1"/>
  <c r="N112" i="25" s="1"/>
  <c r="N113" i="25"/>
  <c r="L165" i="25"/>
  <c r="R165" i="25" s="1"/>
  <c r="T165" i="25" s="1"/>
  <c r="K265" i="25"/>
  <c r="P265" i="25" s="1"/>
  <c r="S265" i="25" s="1"/>
  <c r="L273" i="25"/>
  <c r="R273" i="25" s="1"/>
  <c r="L342" i="25"/>
  <c r="R342" i="25" s="1"/>
  <c r="L353" i="25"/>
  <c r="R353" i="25" s="1"/>
  <c r="T353" i="25" s="1"/>
  <c r="K411" i="25"/>
  <c r="Q411" i="25" s="1"/>
  <c r="M484" i="25"/>
  <c r="L511" i="25"/>
  <c r="R511" i="25" s="1"/>
  <c r="L514" i="25"/>
  <c r="R514" i="25" s="1"/>
  <c r="M598" i="25"/>
  <c r="K22" i="25"/>
  <c r="P22" i="25" s="1"/>
  <c r="M28" i="25"/>
  <c r="N28" i="25" s="1"/>
  <c r="L45" i="25"/>
  <c r="R45" i="25" s="1"/>
  <c r="S45" i="25" s="1"/>
  <c r="L65" i="25"/>
  <c r="R65" i="25" s="1"/>
  <c r="T65" i="25" s="1"/>
  <c r="K80" i="25"/>
  <c r="Q80" i="25" s="1"/>
  <c r="M116" i="25"/>
  <c r="M117" i="25" s="1"/>
  <c r="M128" i="25"/>
  <c r="N128" i="25" s="1"/>
  <c r="L171" i="25"/>
  <c r="R171" i="25" s="1"/>
  <c r="T171" i="25" s="1"/>
  <c r="L197" i="25"/>
  <c r="R197" i="25" s="1"/>
  <c r="L234" i="25"/>
  <c r="R234" i="25" s="1"/>
  <c r="T234" i="25" s="1"/>
  <c r="L239" i="25"/>
  <c r="R239" i="25" s="1"/>
  <c r="L266" i="25"/>
  <c r="R266" i="25" s="1"/>
  <c r="S266" i="25" s="1"/>
  <c r="J266" i="25"/>
  <c r="O266" i="25" s="1"/>
  <c r="L275" i="25"/>
  <c r="R275" i="25" s="1"/>
  <c r="S275" i="25" s="1"/>
  <c r="L296" i="25"/>
  <c r="R296" i="25" s="1"/>
  <c r="M306" i="25"/>
  <c r="N306" i="25" s="1"/>
  <c r="L312" i="25"/>
  <c r="R312" i="25" s="1"/>
  <c r="L328" i="25"/>
  <c r="R328" i="25" s="1"/>
  <c r="L338" i="25"/>
  <c r="R338" i="25" s="1"/>
  <c r="J342" i="25"/>
  <c r="O342" i="25" s="1"/>
  <c r="J353" i="25"/>
  <c r="M359" i="25"/>
  <c r="L380" i="25"/>
  <c r="R380" i="25" s="1"/>
  <c r="T380" i="25" s="1"/>
  <c r="L389" i="25"/>
  <c r="R389" i="25" s="1"/>
  <c r="M391" i="25"/>
  <c r="K397" i="25"/>
  <c r="Q397" i="25" s="1"/>
  <c r="M400" i="25"/>
  <c r="N400" i="25" s="1"/>
  <c r="K424" i="25"/>
  <c r="Q424" i="25" s="1"/>
  <c r="K430" i="25"/>
  <c r="Q430" i="25" s="1"/>
  <c r="L457" i="25"/>
  <c r="R457" i="25" s="1"/>
  <c r="K462" i="25"/>
  <c r="Q462" i="25" s="1"/>
  <c r="K468" i="25"/>
  <c r="Q468" i="25" s="1"/>
  <c r="K489" i="25"/>
  <c r="Q489" i="25" s="1"/>
  <c r="L500" i="25"/>
  <c r="R500" i="25" s="1"/>
  <c r="K544" i="25"/>
  <c r="Q544" i="25" s="1"/>
  <c r="K553" i="25"/>
  <c r="Q553" i="25" s="1"/>
  <c r="K563" i="25"/>
  <c r="Q563" i="25" s="1"/>
  <c r="T563" i="25" s="1"/>
  <c r="L594" i="25"/>
  <c r="R594" i="25" s="1"/>
  <c r="K27" i="25"/>
  <c r="Q27" i="25" s="1"/>
  <c r="K60" i="25"/>
  <c r="Q60" i="25" s="1"/>
  <c r="K70" i="25"/>
  <c r="Q70" i="25" s="1"/>
  <c r="K152" i="25"/>
  <c r="P152" i="25" s="1"/>
  <c r="K162" i="25"/>
  <c r="Q162" i="25" s="1"/>
  <c r="T162" i="25" s="1"/>
  <c r="L206" i="25"/>
  <c r="R206" i="25" s="1"/>
  <c r="T206" i="25" s="1"/>
  <c r="M239" i="25"/>
  <c r="M325" i="25"/>
  <c r="N325" i="25" s="1"/>
  <c r="L370" i="25"/>
  <c r="R370" i="25" s="1"/>
  <c r="M403" i="25"/>
  <c r="N403" i="25" s="1"/>
  <c r="M482" i="25"/>
  <c r="N482" i="25" s="1"/>
  <c r="M503" i="25"/>
  <c r="K505" i="25"/>
  <c r="Q505" i="25" s="1"/>
  <c r="K569" i="25"/>
  <c r="Q569" i="25" s="1"/>
  <c r="T569" i="25" s="1"/>
  <c r="K585" i="25"/>
  <c r="Q585" i="25" s="1"/>
  <c r="K421" i="25"/>
  <c r="Q421" i="25" s="1"/>
  <c r="T421" i="25" s="1"/>
  <c r="K442" i="25"/>
  <c r="Q442" i="25" s="1"/>
  <c r="M23" i="25"/>
  <c r="L55" i="25"/>
  <c r="R55" i="25" s="1"/>
  <c r="M73" i="25"/>
  <c r="N73" i="25" s="1"/>
  <c r="L100" i="25"/>
  <c r="R100" i="25" s="1"/>
  <c r="L117" i="25"/>
  <c r="R117" i="25" s="1"/>
  <c r="K226" i="25"/>
  <c r="Q226" i="25" s="1"/>
  <c r="T226" i="25" s="1"/>
  <c r="K267" i="25"/>
  <c r="P267" i="25" s="1"/>
  <c r="L334" i="25"/>
  <c r="R334" i="25" s="1"/>
  <c r="T334" i="25" s="1"/>
  <c r="M389" i="25"/>
  <c r="N389" i="25" s="1"/>
  <c r="M420" i="25"/>
  <c r="N420" i="25" s="1"/>
  <c r="M490" i="25"/>
  <c r="M491" i="25" s="1"/>
  <c r="N491" i="25" s="1"/>
  <c r="L501" i="25"/>
  <c r="R501" i="25" s="1"/>
  <c r="T501" i="25" s="1"/>
  <c r="K515" i="25"/>
  <c r="Q515" i="25" s="1"/>
  <c r="T515" i="25" s="1"/>
  <c r="M535" i="25"/>
  <c r="N535" i="25" s="1"/>
  <c r="M547" i="25"/>
  <c r="N547" i="25" s="1"/>
  <c r="L573" i="25"/>
  <c r="R573" i="25" s="1"/>
  <c r="T573" i="25" s="1"/>
  <c r="L583" i="25"/>
  <c r="R583" i="25" s="1"/>
  <c r="T583" i="25" s="1"/>
  <c r="L586" i="25"/>
  <c r="R586" i="25" s="1"/>
  <c r="T586" i="25" s="1"/>
  <c r="M594" i="25"/>
  <c r="N594" i="25" s="1"/>
  <c r="K596" i="25"/>
  <c r="Q596" i="25" s="1"/>
  <c r="L175" i="25"/>
  <c r="R175" i="25" s="1"/>
  <c r="T175" i="25" s="1"/>
  <c r="L270" i="25"/>
  <c r="R270" i="25" s="1"/>
  <c r="L311" i="25"/>
  <c r="R311" i="25" s="1"/>
  <c r="T311" i="25" s="1"/>
  <c r="M338" i="25"/>
  <c r="N338" i="25" s="1"/>
  <c r="L356" i="25"/>
  <c r="R356" i="25" s="1"/>
  <c r="L363" i="25"/>
  <c r="R363" i="25" s="1"/>
  <c r="L601" i="25"/>
  <c r="R601" i="25" s="1"/>
  <c r="T601" i="25" s="1"/>
  <c r="P601" i="25"/>
  <c r="J601" i="25"/>
  <c r="O601" i="25" s="1"/>
  <c r="L600" i="25"/>
  <c r="R600" i="25" s="1"/>
  <c r="T600" i="25" s="1"/>
  <c r="O600" i="25"/>
  <c r="P600" i="25"/>
  <c r="K598" i="25"/>
  <c r="Q598" i="25" s="1"/>
  <c r="T598" i="25" s="1"/>
  <c r="K597" i="25"/>
  <c r="Q597" i="25" s="1"/>
  <c r="L597" i="25"/>
  <c r="R597" i="25" s="1"/>
  <c r="T599" i="25"/>
  <c r="P599" i="25"/>
  <c r="S599" i="25" s="1"/>
  <c r="J599" i="25"/>
  <c r="J598" i="25"/>
  <c r="O598" i="25" s="1"/>
  <c r="J597" i="25"/>
  <c r="O597" i="25" s="1"/>
  <c r="L596" i="25"/>
  <c r="R596" i="25" s="1"/>
  <c r="J596" i="25"/>
  <c r="O596" i="25" s="1"/>
  <c r="L595" i="25"/>
  <c r="R595" i="25" s="1"/>
  <c r="T595" i="25" s="1"/>
  <c r="O595" i="25"/>
  <c r="P595" i="25"/>
  <c r="T594" i="25"/>
  <c r="P594" i="25"/>
  <c r="S594" i="25" s="1"/>
  <c r="J594" i="25"/>
  <c r="P593" i="25"/>
  <c r="J593" i="25"/>
  <c r="O593" i="25" s="1"/>
  <c r="T592" i="25"/>
  <c r="P592" i="25"/>
  <c r="S592" i="25" s="1"/>
  <c r="J592" i="25"/>
  <c r="O592" i="25" s="1"/>
  <c r="P591" i="25"/>
  <c r="S591" i="25" s="1"/>
  <c r="K18" i="25"/>
  <c r="P18" i="25" s="1"/>
  <c r="K23" i="25"/>
  <c r="P23" i="25" s="1"/>
  <c r="M26" i="25"/>
  <c r="N26" i="25" s="1"/>
  <c r="O26" i="25" s="1"/>
  <c r="L54" i="25"/>
  <c r="R54" i="25" s="1"/>
  <c r="T54" i="25" s="1"/>
  <c r="L59" i="25"/>
  <c r="R59" i="25" s="1"/>
  <c r="T59" i="25" s="1"/>
  <c r="M65" i="25"/>
  <c r="N65" i="25" s="1"/>
  <c r="K72" i="25"/>
  <c r="Q72" i="25" s="1"/>
  <c r="M77" i="25"/>
  <c r="N77" i="25" s="1"/>
  <c r="K89" i="25"/>
  <c r="Q89" i="25" s="1"/>
  <c r="N407" i="25"/>
  <c r="K51" i="25"/>
  <c r="Q51" i="25" s="1"/>
  <c r="N116" i="25"/>
  <c r="N363" i="25"/>
  <c r="M364" i="25"/>
  <c r="M365" i="25" s="1"/>
  <c r="N365" i="25" s="1"/>
  <c r="N573" i="25"/>
  <c r="M574" i="25"/>
  <c r="M59" i="25"/>
  <c r="N59" i="25" s="1"/>
  <c r="L66" i="25"/>
  <c r="R66" i="25" s="1"/>
  <c r="L83" i="25"/>
  <c r="R83" i="25" s="1"/>
  <c r="M85" i="25"/>
  <c r="N85" i="25" s="1"/>
  <c r="N522" i="25"/>
  <c r="M523" i="25"/>
  <c r="K103" i="25"/>
  <c r="P103" i="25" s="1"/>
  <c r="N210" i="25"/>
  <c r="M211" i="25"/>
  <c r="M212" i="25" s="1"/>
  <c r="L228" i="25"/>
  <c r="R228" i="25" s="1"/>
  <c r="S228" i="25" s="1"/>
  <c r="J228" i="25"/>
  <c r="O228" i="25" s="1"/>
  <c r="K263" i="25"/>
  <c r="L264" i="25"/>
  <c r="R264" i="25" s="1"/>
  <c r="S264" i="25" s="1"/>
  <c r="K268" i="25"/>
  <c r="L269" i="25"/>
  <c r="R269" i="25" s="1"/>
  <c r="T269" i="25" s="1"/>
  <c r="M273" i="25"/>
  <c r="M274" i="25" s="1"/>
  <c r="N274" i="25" s="1"/>
  <c r="O274" i="25" s="1"/>
  <c r="N272" i="25"/>
  <c r="N391" i="25"/>
  <c r="M392" i="25"/>
  <c r="M401" i="25"/>
  <c r="N401" i="25" s="1"/>
  <c r="K31" i="25"/>
  <c r="Q31" i="25" s="1"/>
  <c r="M17" i="25"/>
  <c r="L49" i="25"/>
  <c r="R49" i="25" s="1"/>
  <c r="S49" i="25" s="1"/>
  <c r="Q43" i="25"/>
  <c r="K52" i="25"/>
  <c r="Q52" i="25" s="1"/>
  <c r="K66" i="25"/>
  <c r="Q66" i="25" s="1"/>
  <c r="K78" i="25"/>
  <c r="Q78" i="25" s="1"/>
  <c r="M88" i="25"/>
  <c r="N88" i="25" s="1"/>
  <c r="M95" i="25"/>
  <c r="K100" i="25"/>
  <c r="Q100" i="25" s="1"/>
  <c r="N159" i="25"/>
  <c r="M160" i="25"/>
  <c r="L177" i="25"/>
  <c r="R177" i="25" s="1"/>
  <c r="T177" i="25" s="1"/>
  <c r="J177" i="25"/>
  <c r="O177" i="25" s="1"/>
  <c r="J271" i="25"/>
  <c r="L271" i="25"/>
  <c r="R271" i="25" s="1"/>
  <c r="T271" i="25" s="1"/>
  <c r="Q272" i="25"/>
  <c r="T272" i="25" s="1"/>
  <c r="N566" i="25"/>
  <c r="M567" i="25"/>
  <c r="N567" i="25" s="1"/>
  <c r="M32" i="25"/>
  <c r="K64" i="25"/>
  <c r="Q64" i="25" s="1"/>
  <c r="M69" i="25"/>
  <c r="N69" i="25" s="1"/>
  <c r="K81" i="25"/>
  <c r="Q81" i="25" s="1"/>
  <c r="Q275" i="25"/>
  <c r="T275" i="25" s="1"/>
  <c r="N513" i="25"/>
  <c r="M514" i="25"/>
  <c r="N395" i="25"/>
  <c r="M396" i="25"/>
  <c r="N465" i="25"/>
  <c r="M466" i="25"/>
  <c r="N466" i="25" s="1"/>
  <c r="L70" i="25"/>
  <c r="R70" i="25" s="1"/>
  <c r="M101" i="25"/>
  <c r="M102" i="25" s="1"/>
  <c r="N102" i="25" s="1"/>
  <c r="N200" i="25"/>
  <c r="M201" i="25"/>
  <c r="K147" i="25"/>
  <c r="Q147" i="25" s="1"/>
  <c r="T147" i="25" s="1"/>
  <c r="K178" i="25"/>
  <c r="Q178" i="25" s="1"/>
  <c r="K224" i="25"/>
  <c r="Q224" i="25" s="1"/>
  <c r="K273" i="25"/>
  <c r="K305" i="25"/>
  <c r="Q305" i="25" s="1"/>
  <c r="K348" i="25"/>
  <c r="Q348" i="25" s="1"/>
  <c r="K358" i="25"/>
  <c r="Q358" i="25" s="1"/>
  <c r="T358" i="25" s="1"/>
  <c r="K373" i="25"/>
  <c r="P373" i="25" s="1"/>
  <c r="K419" i="25"/>
  <c r="Q419" i="25" s="1"/>
  <c r="T419" i="25" s="1"/>
  <c r="K444" i="25"/>
  <c r="Q444" i="25" s="1"/>
  <c r="T444" i="25" s="1"/>
  <c r="K463" i="25"/>
  <c r="Q463" i="25" s="1"/>
  <c r="K478" i="25"/>
  <c r="Q478" i="25" s="1"/>
  <c r="K480" i="25"/>
  <c r="Q480" i="25" s="1"/>
  <c r="K487" i="25"/>
  <c r="Q487" i="25" s="1"/>
  <c r="K492" i="25"/>
  <c r="Q492" i="25" s="1"/>
  <c r="K506" i="25"/>
  <c r="Q506" i="25" s="1"/>
  <c r="K511" i="25"/>
  <c r="Q511" i="25" s="1"/>
  <c r="T511" i="25" s="1"/>
  <c r="K581" i="25"/>
  <c r="Q581" i="25" s="1"/>
  <c r="K588" i="25"/>
  <c r="Q588" i="25" s="1"/>
  <c r="M136" i="25"/>
  <c r="N136" i="25" s="1"/>
  <c r="M150" i="25"/>
  <c r="M151" i="25" s="1"/>
  <c r="M152" i="25" s="1"/>
  <c r="L180" i="25"/>
  <c r="R180" i="25" s="1"/>
  <c r="T180" i="25" s="1"/>
  <c r="L187" i="25"/>
  <c r="R187" i="25" s="1"/>
  <c r="K196" i="25"/>
  <c r="Q196" i="25" s="1"/>
  <c r="L227" i="25"/>
  <c r="R227" i="25" s="1"/>
  <c r="M233" i="25"/>
  <c r="N233" i="25" s="1"/>
  <c r="L262" i="25"/>
  <c r="R262" i="25" s="1"/>
  <c r="T262" i="25" s="1"/>
  <c r="M264" i="25"/>
  <c r="N264" i="25" s="1"/>
  <c r="O264" i="25" s="1"/>
  <c r="M271" i="25"/>
  <c r="N271" i="25" s="1"/>
  <c r="O271" i="25" s="1"/>
  <c r="L285" i="25"/>
  <c r="R285" i="25" s="1"/>
  <c r="T285" i="25" s="1"/>
  <c r="K290" i="25"/>
  <c r="Q290" i="25" s="1"/>
  <c r="L306" i="25"/>
  <c r="R306" i="25" s="1"/>
  <c r="L319" i="25"/>
  <c r="R319" i="25" s="1"/>
  <c r="K330" i="25"/>
  <c r="Q330" i="25" s="1"/>
  <c r="L359" i="25"/>
  <c r="R359" i="25" s="1"/>
  <c r="L369" i="25"/>
  <c r="R369" i="25" s="1"/>
  <c r="K374" i="25"/>
  <c r="Q374" i="25" s="1"/>
  <c r="L381" i="25"/>
  <c r="R381" i="25" s="1"/>
  <c r="T381" i="25" s="1"/>
  <c r="L383" i="25"/>
  <c r="R383" i="25" s="1"/>
  <c r="T383" i="25" s="1"/>
  <c r="L406" i="25"/>
  <c r="R406" i="25" s="1"/>
  <c r="N415" i="25"/>
  <c r="L420" i="25"/>
  <c r="R420" i="25" s="1"/>
  <c r="T420" i="25" s="1"/>
  <c r="M422" i="25"/>
  <c r="N422" i="25" s="1"/>
  <c r="L464" i="25"/>
  <c r="R464" i="25" s="1"/>
  <c r="T464" i="25" s="1"/>
  <c r="L469" i="25"/>
  <c r="R469" i="25" s="1"/>
  <c r="L479" i="25"/>
  <c r="R479" i="25" s="1"/>
  <c r="T479" i="25" s="1"/>
  <c r="K518" i="25"/>
  <c r="Q518" i="25" s="1"/>
  <c r="K529" i="25"/>
  <c r="Q529" i="25" s="1"/>
  <c r="K541" i="25"/>
  <c r="Q541" i="25" s="1"/>
  <c r="L549" i="25"/>
  <c r="R549" i="25" s="1"/>
  <c r="L552" i="25"/>
  <c r="R552" i="25" s="1"/>
  <c r="L582" i="25"/>
  <c r="R582" i="25" s="1"/>
  <c r="K117" i="25"/>
  <c r="Q117" i="25" s="1"/>
  <c r="K122" i="25"/>
  <c r="Q122" i="25" s="1"/>
  <c r="K129" i="25"/>
  <c r="Q129" i="25" s="1"/>
  <c r="K160" i="25"/>
  <c r="Q160" i="25" s="1"/>
  <c r="L179" i="25"/>
  <c r="R179" i="25" s="1"/>
  <c r="K184" i="25"/>
  <c r="P184" i="25" s="1"/>
  <c r="K238" i="25"/>
  <c r="Q238" i="25" s="1"/>
  <c r="K298" i="25"/>
  <c r="Q298" i="25" s="1"/>
  <c r="K361" i="25"/>
  <c r="Q361" i="25" s="1"/>
  <c r="P362" i="25"/>
  <c r="K396" i="25"/>
  <c r="Q396" i="25" s="1"/>
  <c r="T396" i="25" s="1"/>
  <c r="K429" i="25"/>
  <c r="Q429" i="25" s="1"/>
  <c r="K438" i="25"/>
  <c r="Q438" i="25" s="1"/>
  <c r="K447" i="25"/>
  <c r="Q447" i="25" s="1"/>
  <c r="K476" i="25"/>
  <c r="Q476" i="25" s="1"/>
  <c r="K483" i="25"/>
  <c r="Q483" i="25" s="1"/>
  <c r="K497" i="25"/>
  <c r="Q497" i="25" s="1"/>
  <c r="K502" i="25"/>
  <c r="Q502" i="25" s="1"/>
  <c r="K509" i="25"/>
  <c r="Q509" i="25" s="1"/>
  <c r="K514" i="25"/>
  <c r="Q514" i="25" s="1"/>
  <c r="K523" i="25"/>
  <c r="Q523" i="25" s="1"/>
  <c r="T523" i="25" s="1"/>
  <c r="K527" i="25"/>
  <c r="Q527" i="25" s="1"/>
  <c r="K534" i="25"/>
  <c r="Q534" i="25" s="1"/>
  <c r="L563" i="25"/>
  <c r="R563" i="25" s="1"/>
  <c r="K123" i="25"/>
  <c r="Q123" i="25" s="1"/>
  <c r="M163" i="25"/>
  <c r="M197" i="25"/>
  <c r="M291" i="25"/>
  <c r="L294" i="25"/>
  <c r="R294" i="25" s="1"/>
  <c r="L299" i="25"/>
  <c r="R299" i="25" s="1"/>
  <c r="K332" i="25"/>
  <c r="Q332" i="25" s="1"/>
  <c r="K335" i="25"/>
  <c r="Q335" i="25" s="1"/>
  <c r="T335" i="25" s="1"/>
  <c r="K339" i="25"/>
  <c r="Q339" i="25" s="1"/>
  <c r="N341" i="25"/>
  <c r="K392" i="25"/>
  <c r="Q392" i="25" s="1"/>
  <c r="L397" i="25"/>
  <c r="R397" i="25" s="1"/>
  <c r="T397" i="25" s="1"/>
  <c r="L414" i="25"/>
  <c r="R414" i="25" s="1"/>
  <c r="T414" i="25" s="1"/>
  <c r="M425" i="25"/>
  <c r="M434" i="25"/>
  <c r="L448" i="25"/>
  <c r="R448" i="25" s="1"/>
  <c r="M457" i="25"/>
  <c r="L462" i="25"/>
  <c r="R462" i="25" s="1"/>
  <c r="L498" i="25"/>
  <c r="R498" i="25" s="1"/>
  <c r="T498" i="25" s="1"/>
  <c r="M500" i="25"/>
  <c r="M501" i="25" s="1"/>
  <c r="N501" i="25" s="1"/>
  <c r="M530" i="25"/>
  <c r="L535" i="25"/>
  <c r="R535" i="25" s="1"/>
  <c r="L540" i="25"/>
  <c r="R540" i="25" s="1"/>
  <c r="M542" i="25"/>
  <c r="L556" i="25"/>
  <c r="R556" i="25" s="1"/>
  <c r="K561" i="25"/>
  <c r="Q561" i="25" s="1"/>
  <c r="M570" i="25"/>
  <c r="K572" i="25"/>
  <c r="Q572" i="25" s="1"/>
  <c r="L580" i="25"/>
  <c r="R580" i="25" s="1"/>
  <c r="K582" i="25"/>
  <c r="Q582" i="25" s="1"/>
  <c r="T582" i="25" s="1"/>
  <c r="M589" i="25"/>
  <c r="N589" i="25" s="1"/>
  <c r="O589" i="25" s="1"/>
  <c r="K115" i="25"/>
  <c r="Q115" i="25" s="1"/>
  <c r="K120" i="25"/>
  <c r="Q120" i="25" s="1"/>
  <c r="K127" i="25"/>
  <c r="Q127" i="25" s="1"/>
  <c r="K144" i="25"/>
  <c r="Q144" i="25" s="1"/>
  <c r="K165" i="25"/>
  <c r="Q165" i="25" s="1"/>
  <c r="O175" i="25"/>
  <c r="M179" i="25"/>
  <c r="K185" i="25"/>
  <c r="Q185" i="25" s="1"/>
  <c r="K192" i="25"/>
  <c r="Q192" i="25" s="1"/>
  <c r="K197" i="25"/>
  <c r="Q197" i="25" s="1"/>
  <c r="L202" i="25"/>
  <c r="R202" i="25" s="1"/>
  <c r="M223" i="25"/>
  <c r="N223" i="25" s="1"/>
  <c r="L230" i="25"/>
  <c r="R230" i="25" s="1"/>
  <c r="L252" i="25"/>
  <c r="R252" i="25" s="1"/>
  <c r="N257" i="25"/>
  <c r="L260" i="25"/>
  <c r="R260" i="25" s="1"/>
  <c r="L267" i="25"/>
  <c r="R267" i="25" s="1"/>
  <c r="L284" i="25"/>
  <c r="R284" i="25" s="1"/>
  <c r="K291" i="25"/>
  <c r="Q291" i="25" s="1"/>
  <c r="L307" i="25"/>
  <c r="R307" i="25" s="1"/>
  <c r="M311" i="25"/>
  <c r="L360" i="25"/>
  <c r="R360" i="25" s="1"/>
  <c r="L365" i="25"/>
  <c r="R365" i="25" s="1"/>
  <c r="L375" i="25"/>
  <c r="R375" i="25" s="1"/>
  <c r="L386" i="25"/>
  <c r="R386" i="25" s="1"/>
  <c r="K390" i="25"/>
  <c r="Q390" i="25" s="1"/>
  <c r="L393" i="25"/>
  <c r="R393" i="25" s="1"/>
  <c r="T393" i="25" s="1"/>
  <c r="L395" i="25"/>
  <c r="R395" i="25" s="1"/>
  <c r="T395" i="25" s="1"/>
  <c r="K399" i="25"/>
  <c r="Q399" i="25" s="1"/>
  <c r="K404" i="25"/>
  <c r="Q404" i="25" s="1"/>
  <c r="T404" i="25" s="1"/>
  <c r="M418" i="25"/>
  <c r="N418" i="25" s="1"/>
  <c r="L421" i="25"/>
  <c r="R421" i="25" s="1"/>
  <c r="K425" i="25"/>
  <c r="Q425" i="25" s="1"/>
  <c r="M430" i="25"/>
  <c r="K434" i="25"/>
  <c r="Q434" i="25" s="1"/>
  <c r="L437" i="25"/>
  <c r="R437" i="25" s="1"/>
  <c r="M443" i="25"/>
  <c r="N443" i="25" s="1"/>
  <c r="M448" i="25"/>
  <c r="K450" i="25"/>
  <c r="Q450" i="25" s="1"/>
  <c r="T450" i="25" s="1"/>
  <c r="L455" i="25"/>
  <c r="R455" i="25" s="1"/>
  <c r="T455" i="25" s="1"/>
  <c r="K457" i="25"/>
  <c r="Q457" i="25" s="1"/>
  <c r="T457" i="25" s="1"/>
  <c r="K470" i="25"/>
  <c r="Q470" i="25" s="1"/>
  <c r="M477" i="25"/>
  <c r="L482" i="25"/>
  <c r="R482" i="25" s="1"/>
  <c r="K500" i="25"/>
  <c r="Q500" i="25" s="1"/>
  <c r="T500" i="25" s="1"/>
  <c r="K118" i="25"/>
  <c r="Q118" i="25" s="1"/>
  <c r="K132" i="25"/>
  <c r="P132" i="25" s="1"/>
  <c r="K137" i="25"/>
  <c r="Q137" i="25" s="1"/>
  <c r="K142" i="25"/>
  <c r="P142" i="25" s="1"/>
  <c r="L145" i="25"/>
  <c r="R145" i="25" s="1"/>
  <c r="K154" i="25"/>
  <c r="Q154" i="25" s="1"/>
  <c r="M168" i="25"/>
  <c r="L181" i="25"/>
  <c r="R181" i="25" s="1"/>
  <c r="K204" i="25"/>
  <c r="P204" i="25" s="1"/>
  <c r="M230" i="25"/>
  <c r="N230" i="25" s="1"/>
  <c r="K257" i="25"/>
  <c r="Q257" i="25" s="1"/>
  <c r="K289" i="25"/>
  <c r="P289" i="25" s="1"/>
  <c r="K304" i="25"/>
  <c r="Q304" i="25" s="1"/>
  <c r="K322" i="25"/>
  <c r="Q322" i="25" s="1"/>
  <c r="K328" i="25"/>
  <c r="Q328" i="25" s="1"/>
  <c r="L348" i="25"/>
  <c r="R348" i="25" s="1"/>
  <c r="L373" i="25"/>
  <c r="R373" i="25" s="1"/>
  <c r="M386" i="25"/>
  <c r="K409" i="25"/>
  <c r="Q409" i="25" s="1"/>
  <c r="M446" i="25"/>
  <c r="N446" i="25" s="1"/>
  <c r="M455" i="25"/>
  <c r="N455" i="25" s="1"/>
  <c r="L522" i="25"/>
  <c r="R522" i="25" s="1"/>
  <c r="K116" i="25"/>
  <c r="Q116" i="25" s="1"/>
  <c r="K133" i="25"/>
  <c r="Q133" i="25" s="1"/>
  <c r="M138" i="25"/>
  <c r="K143" i="25"/>
  <c r="Q143" i="25" s="1"/>
  <c r="K159" i="25"/>
  <c r="Q159" i="25" s="1"/>
  <c r="T159" i="25" s="1"/>
  <c r="L162" i="25"/>
  <c r="R162" i="25" s="1"/>
  <c r="M166" i="25"/>
  <c r="N166" i="25" s="1"/>
  <c r="L189" i="25"/>
  <c r="R189" i="25" s="1"/>
  <c r="L196" i="25"/>
  <c r="R196" i="25" s="1"/>
  <c r="K200" i="25"/>
  <c r="Q200" i="25" s="1"/>
  <c r="K205" i="25"/>
  <c r="Q205" i="25" s="1"/>
  <c r="T205" i="25" s="1"/>
  <c r="K210" i="25"/>
  <c r="Q210" i="25" s="1"/>
  <c r="K215" i="25"/>
  <c r="Q215" i="25" s="1"/>
  <c r="L222" i="25"/>
  <c r="R222" i="25" s="1"/>
  <c r="M226" i="25"/>
  <c r="L240" i="25"/>
  <c r="R240" i="25" s="1"/>
  <c r="L277" i="25"/>
  <c r="R277" i="25" s="1"/>
  <c r="S277" i="25" s="1"/>
  <c r="M322" i="25"/>
  <c r="L333" i="25"/>
  <c r="R333" i="25" s="1"/>
  <c r="L339" i="25"/>
  <c r="R339" i="25" s="1"/>
  <c r="L354" i="25"/>
  <c r="R354" i="25" s="1"/>
  <c r="K363" i="25"/>
  <c r="Q363" i="25" s="1"/>
  <c r="T363" i="25" s="1"/>
  <c r="K391" i="25"/>
  <c r="Q391" i="25" s="1"/>
  <c r="K400" i="25"/>
  <c r="Q400" i="25" s="1"/>
  <c r="K410" i="25"/>
  <c r="Q410" i="25" s="1"/>
  <c r="K426" i="25"/>
  <c r="Q426" i="25" s="1"/>
  <c r="L433" i="25"/>
  <c r="R433" i="25" s="1"/>
  <c r="K435" i="25"/>
  <c r="Q435" i="25" s="1"/>
  <c r="M463" i="25"/>
  <c r="K465" i="25"/>
  <c r="Q465" i="25" s="1"/>
  <c r="T465" i="25" s="1"/>
  <c r="L468" i="25"/>
  <c r="R468" i="25" s="1"/>
  <c r="T468" i="25" s="1"/>
  <c r="K490" i="25"/>
  <c r="Q490" i="25" s="1"/>
  <c r="M506" i="25"/>
  <c r="K513" i="25"/>
  <c r="Q513" i="25" s="1"/>
  <c r="K522" i="25"/>
  <c r="Q522" i="25" s="1"/>
  <c r="T522" i="25" s="1"/>
  <c r="L529" i="25"/>
  <c r="R529" i="25" s="1"/>
  <c r="K531" i="25"/>
  <c r="Q531" i="25" s="1"/>
  <c r="T531" i="25" s="1"/>
  <c r="M536" i="25"/>
  <c r="M557" i="25"/>
  <c r="K559" i="25"/>
  <c r="Q559" i="25" s="1"/>
  <c r="M564" i="25"/>
  <c r="K566" i="25"/>
  <c r="Q566" i="25" s="1"/>
  <c r="L569" i="25"/>
  <c r="R569" i="25" s="1"/>
  <c r="M581" i="25"/>
  <c r="L590" i="25"/>
  <c r="R590" i="25" s="1"/>
  <c r="T590" i="25" s="1"/>
  <c r="P590" i="25"/>
  <c r="J590" i="25"/>
  <c r="O590" i="25" s="1"/>
  <c r="L589" i="25"/>
  <c r="R589" i="25" s="1"/>
  <c r="T589" i="25" s="1"/>
  <c r="P589" i="25"/>
  <c r="L588" i="25"/>
  <c r="R588" i="25" s="1"/>
  <c r="J588" i="25"/>
  <c r="O588" i="25" s="1"/>
  <c r="L587" i="25"/>
  <c r="R587" i="25" s="1"/>
  <c r="T587" i="25" s="1"/>
  <c r="P587" i="25"/>
  <c r="J587" i="25"/>
  <c r="O587" i="25" s="1"/>
  <c r="P586" i="25"/>
  <c r="J586" i="25"/>
  <c r="L585" i="25"/>
  <c r="R585" i="25" s="1"/>
  <c r="T585" i="25" s="1"/>
  <c r="J585" i="25"/>
  <c r="O585" i="25" s="1"/>
  <c r="L584" i="25"/>
  <c r="R584" i="25" s="1"/>
  <c r="T584" i="25" s="1"/>
  <c r="P584" i="25"/>
  <c r="J584" i="25"/>
  <c r="P583" i="25"/>
  <c r="J583" i="25"/>
  <c r="O583" i="25" s="1"/>
  <c r="J582" i="25"/>
  <c r="O582" i="25" s="1"/>
  <c r="L581" i="25"/>
  <c r="R581" i="25" s="1"/>
  <c r="J581" i="25"/>
  <c r="O581" i="25" s="1"/>
  <c r="P579" i="25"/>
  <c r="J580" i="25"/>
  <c r="O580" i="25" s="1"/>
  <c r="K576" i="25"/>
  <c r="Q576" i="25" s="1"/>
  <c r="L576" i="25"/>
  <c r="R576" i="25" s="1"/>
  <c r="K575" i="25"/>
  <c r="Q575" i="25" s="1"/>
  <c r="L575" i="25"/>
  <c r="R575" i="25" s="1"/>
  <c r="K574" i="25"/>
  <c r="P574" i="25" s="1"/>
  <c r="L574" i="25"/>
  <c r="R574" i="25" s="1"/>
  <c r="K577" i="25"/>
  <c r="Q577" i="25" s="1"/>
  <c r="L577" i="25"/>
  <c r="R577" i="25" s="1"/>
  <c r="L578" i="25"/>
  <c r="R578" i="25" s="1"/>
  <c r="K578" i="25"/>
  <c r="Q578" i="25" s="1"/>
  <c r="T579" i="25"/>
  <c r="O578" i="25"/>
  <c r="J577" i="25"/>
  <c r="O577" i="25" s="1"/>
  <c r="J576" i="25"/>
  <c r="O576" i="25" s="1"/>
  <c r="J575" i="25"/>
  <c r="O575" i="25" s="1"/>
  <c r="J574" i="25"/>
  <c r="O574" i="25" s="1"/>
  <c r="P573" i="25"/>
  <c r="J573" i="25"/>
  <c r="O573" i="25" s="1"/>
  <c r="L572" i="25"/>
  <c r="R572" i="25" s="1"/>
  <c r="L571" i="25"/>
  <c r="R571" i="25" s="1"/>
  <c r="S571" i="25" s="1"/>
  <c r="L570" i="25"/>
  <c r="R570" i="25" s="1"/>
  <c r="T570" i="25" s="1"/>
  <c r="Q571" i="25"/>
  <c r="J572" i="25"/>
  <c r="O572" i="25" s="1"/>
  <c r="P570" i="25"/>
  <c r="J571" i="25"/>
  <c r="J570" i="25"/>
  <c r="O570" i="25" s="1"/>
  <c r="P569" i="25"/>
  <c r="S569" i="25" s="1"/>
  <c r="J569" i="25"/>
  <c r="O569" i="25" s="1"/>
  <c r="L568" i="25"/>
  <c r="R568" i="25" s="1"/>
  <c r="T568" i="25" s="1"/>
  <c r="P568" i="25"/>
  <c r="K567" i="25"/>
  <c r="Q567" i="25" s="1"/>
  <c r="L567" i="25"/>
  <c r="R567" i="25" s="1"/>
  <c r="J568" i="25"/>
  <c r="O568" i="25" s="1"/>
  <c r="J567" i="25"/>
  <c r="L566" i="25"/>
  <c r="R566" i="25" s="1"/>
  <c r="J566" i="25"/>
  <c r="O566" i="25" s="1"/>
  <c r="L565" i="25"/>
  <c r="R565" i="25" s="1"/>
  <c r="T565" i="25" s="1"/>
  <c r="P565" i="25"/>
  <c r="L564" i="25"/>
  <c r="R564" i="25" s="1"/>
  <c r="K564" i="25"/>
  <c r="J564" i="25"/>
  <c r="O564" i="25" s="1"/>
  <c r="J563" i="25"/>
  <c r="O563" i="25" s="1"/>
  <c r="Q562" i="25"/>
  <c r="L562" i="25"/>
  <c r="R562" i="25" s="1"/>
  <c r="S562" i="25" s="1"/>
  <c r="L561" i="25"/>
  <c r="R561" i="25" s="1"/>
  <c r="J562" i="25"/>
  <c r="K560" i="25"/>
  <c r="Q560" i="25" s="1"/>
  <c r="L560" i="25"/>
  <c r="R560" i="25" s="1"/>
  <c r="L559" i="25"/>
  <c r="R559" i="25" s="1"/>
  <c r="K558" i="25"/>
  <c r="Q558" i="25" s="1"/>
  <c r="L558" i="25"/>
  <c r="R558" i="25" s="1"/>
  <c r="K557" i="25"/>
  <c r="Q557" i="25" s="1"/>
  <c r="L557" i="25"/>
  <c r="R557" i="25" s="1"/>
  <c r="J561" i="25"/>
  <c r="O561" i="25" s="1"/>
  <c r="J560" i="25"/>
  <c r="O560" i="25" s="1"/>
  <c r="O559" i="25"/>
  <c r="J558" i="25"/>
  <c r="O558" i="25" s="1"/>
  <c r="J557" i="25"/>
  <c r="O557" i="25" s="1"/>
  <c r="P556" i="25"/>
  <c r="K555" i="25"/>
  <c r="Q555" i="25" s="1"/>
  <c r="L555" i="25"/>
  <c r="R555" i="25" s="1"/>
  <c r="K554" i="25"/>
  <c r="Q554" i="25" s="1"/>
  <c r="T554" i="25" s="1"/>
  <c r="J556" i="25"/>
  <c r="O556" i="25" s="1"/>
  <c r="J555" i="25"/>
  <c r="J554" i="25"/>
  <c r="O554" i="25" s="1"/>
  <c r="L553" i="25"/>
  <c r="R553" i="25" s="1"/>
  <c r="K552" i="25"/>
  <c r="Q552" i="25" s="1"/>
  <c r="K550" i="25"/>
  <c r="Q550" i="25" s="1"/>
  <c r="L551" i="25"/>
  <c r="R551" i="25" s="1"/>
  <c r="L550" i="25"/>
  <c r="R550" i="25" s="1"/>
  <c r="M551" i="25"/>
  <c r="K549" i="25"/>
  <c r="Q549" i="25" s="1"/>
  <c r="L548" i="25"/>
  <c r="R548" i="25" s="1"/>
  <c r="K548" i="25"/>
  <c r="Q548" i="25" s="1"/>
  <c r="K547" i="25"/>
  <c r="P547" i="25" s="1"/>
  <c r="L547" i="25"/>
  <c r="R547" i="25" s="1"/>
  <c r="J553" i="25"/>
  <c r="Q551" i="25"/>
  <c r="J552" i="25"/>
  <c r="O552" i="25" s="1"/>
  <c r="S551" i="25"/>
  <c r="J551" i="25"/>
  <c r="J550" i="25"/>
  <c r="O550" i="25" s="1"/>
  <c r="J549" i="25"/>
  <c r="O548" i="25"/>
  <c r="J547" i="25"/>
  <c r="O547" i="25" s="1"/>
  <c r="L546" i="25"/>
  <c r="R546" i="25" s="1"/>
  <c r="T546" i="25" s="1"/>
  <c r="L545" i="25"/>
  <c r="R545" i="25" s="1"/>
  <c r="S545" i="25" s="1"/>
  <c r="L544" i="25"/>
  <c r="R544" i="25" s="1"/>
  <c r="T544" i="25" s="1"/>
  <c r="L543" i="25"/>
  <c r="R543" i="25" s="1"/>
  <c r="T543" i="25" s="1"/>
  <c r="Q545" i="25"/>
  <c r="P546" i="25"/>
  <c r="J546" i="25"/>
  <c r="O546" i="25" s="1"/>
  <c r="J545" i="25"/>
  <c r="J544" i="25"/>
  <c r="O544" i="25" s="1"/>
  <c r="P543" i="25"/>
  <c r="J543" i="25"/>
  <c r="O543" i="25" s="1"/>
  <c r="J542" i="25"/>
  <c r="O542" i="25" s="1"/>
  <c r="L541" i="25"/>
  <c r="R541" i="25" s="1"/>
  <c r="J541" i="25"/>
  <c r="O541" i="25" s="1"/>
  <c r="T540" i="25"/>
  <c r="P540" i="25"/>
  <c r="J540" i="25"/>
  <c r="O540" i="25" s="1"/>
  <c r="P539" i="25"/>
  <c r="L539" i="25"/>
  <c r="R539" i="25" s="1"/>
  <c r="T539" i="25" s="1"/>
  <c r="L538" i="25"/>
  <c r="R538" i="25" s="1"/>
  <c r="K537" i="25"/>
  <c r="Q537" i="25" s="1"/>
  <c r="T537" i="25" s="1"/>
  <c r="L537" i="25"/>
  <c r="R537" i="25" s="1"/>
  <c r="K536" i="25"/>
  <c r="P536" i="25" s="1"/>
  <c r="S536" i="25" s="1"/>
  <c r="Q538" i="25"/>
  <c r="P538" i="25"/>
  <c r="S538" i="25" s="1"/>
  <c r="J539" i="25"/>
  <c r="J538" i="25"/>
  <c r="O538" i="25" s="1"/>
  <c r="J537" i="25"/>
  <c r="O537" i="25" s="1"/>
  <c r="J536" i="25"/>
  <c r="O536" i="25" s="1"/>
  <c r="J535" i="25"/>
  <c r="O535" i="25" s="1"/>
  <c r="L534" i="25"/>
  <c r="R534" i="25" s="1"/>
  <c r="J534" i="25"/>
  <c r="O534" i="25" s="1"/>
  <c r="L533" i="25"/>
  <c r="R533" i="25" s="1"/>
  <c r="T533" i="25" s="1"/>
  <c r="O533" i="25"/>
  <c r="P533" i="25"/>
  <c r="L532" i="25"/>
  <c r="R532" i="25" s="1"/>
  <c r="T532" i="25" s="1"/>
  <c r="J532" i="25"/>
  <c r="P532" i="25"/>
  <c r="J531" i="25"/>
  <c r="O531" i="25" s="1"/>
  <c r="P530" i="25"/>
  <c r="S530" i="25" s="1"/>
  <c r="T530" i="25"/>
  <c r="J530" i="25"/>
  <c r="O530" i="25" s="1"/>
  <c r="J529" i="25"/>
  <c r="O529" i="25" s="1"/>
  <c r="P528" i="25"/>
  <c r="L528" i="25"/>
  <c r="R528" i="25" s="1"/>
  <c r="T528" i="25" s="1"/>
  <c r="J528" i="25"/>
  <c r="P527" i="25"/>
  <c r="O527" i="25"/>
  <c r="L527" i="25"/>
  <c r="R527" i="25" s="1"/>
  <c r="T527" i="25" s="1"/>
  <c r="L526" i="25"/>
  <c r="R526" i="25" s="1"/>
  <c r="T526" i="25" s="1"/>
  <c r="J526" i="25"/>
  <c r="O526" i="25" s="1"/>
  <c r="P526" i="25"/>
  <c r="P525" i="25"/>
  <c r="S525" i="25" s="1"/>
  <c r="T525" i="25"/>
  <c r="J525" i="25"/>
  <c r="O525" i="25" s="1"/>
  <c r="P524" i="25"/>
  <c r="L524" i="25"/>
  <c r="R524" i="25" s="1"/>
  <c r="T524" i="25" s="1"/>
  <c r="J523" i="25"/>
  <c r="O523" i="25" s="1"/>
  <c r="P523" i="25"/>
  <c r="S523" i="25" s="1"/>
  <c r="J522" i="25"/>
  <c r="O522" i="25" s="1"/>
  <c r="L521" i="25"/>
  <c r="R521" i="25" s="1"/>
  <c r="T521" i="25" s="1"/>
  <c r="J521" i="25"/>
  <c r="O521" i="25" s="1"/>
  <c r="P521" i="25"/>
  <c r="L520" i="25"/>
  <c r="R520" i="25" s="1"/>
  <c r="T520" i="25" s="1"/>
  <c r="J520" i="25"/>
  <c r="O520" i="25" s="1"/>
  <c r="P520" i="25"/>
  <c r="T519" i="25"/>
  <c r="J519" i="25"/>
  <c r="O519" i="25" s="1"/>
  <c r="P519" i="25"/>
  <c r="S519" i="25" s="1"/>
  <c r="L518" i="25"/>
  <c r="R518" i="25" s="1"/>
  <c r="J518" i="25"/>
  <c r="O518" i="25" s="1"/>
  <c r="L517" i="25"/>
  <c r="R517" i="25" s="1"/>
  <c r="T517" i="25" s="1"/>
  <c r="J517" i="25"/>
  <c r="O517" i="25" s="1"/>
  <c r="P517" i="25"/>
  <c r="L516" i="25"/>
  <c r="R516" i="25" s="1"/>
  <c r="T516" i="25" s="1"/>
  <c r="J516" i="25"/>
  <c r="P516" i="25"/>
  <c r="L515" i="25"/>
  <c r="R515" i="25" s="1"/>
  <c r="J515" i="25"/>
  <c r="O515" i="25" s="1"/>
  <c r="J514" i="25"/>
  <c r="O514" i="25" s="1"/>
  <c r="L513" i="25"/>
  <c r="R513" i="25" s="1"/>
  <c r="J513" i="25"/>
  <c r="O513" i="25" s="1"/>
  <c r="L512" i="25"/>
  <c r="R512" i="25" s="1"/>
  <c r="T512" i="25" s="1"/>
  <c r="J512" i="25"/>
  <c r="P512" i="25"/>
  <c r="J511" i="25"/>
  <c r="O511" i="25" s="1"/>
  <c r="L510" i="25"/>
  <c r="R510" i="25" s="1"/>
  <c r="J510" i="25"/>
  <c r="O510" i="25" s="1"/>
  <c r="L509" i="25"/>
  <c r="R509" i="25" s="1"/>
  <c r="J509" i="25"/>
  <c r="O509" i="25" s="1"/>
  <c r="T508" i="25"/>
  <c r="J508" i="25"/>
  <c r="P508" i="25"/>
  <c r="S508" i="25" s="1"/>
  <c r="L507" i="25"/>
  <c r="R507" i="25" s="1"/>
  <c r="J507" i="25"/>
  <c r="O507" i="25" s="1"/>
  <c r="L506" i="25"/>
  <c r="R506" i="25" s="1"/>
  <c r="T506" i="25" s="1"/>
  <c r="J506" i="25"/>
  <c r="O506" i="25" s="1"/>
  <c r="P506" i="25"/>
  <c r="L505" i="25"/>
  <c r="R505" i="25" s="1"/>
  <c r="J505" i="25"/>
  <c r="O505" i="25" s="1"/>
  <c r="L504" i="25"/>
  <c r="R504" i="25" s="1"/>
  <c r="T504" i="25" s="1"/>
  <c r="J504" i="25"/>
  <c r="P504" i="25"/>
  <c r="L503" i="25"/>
  <c r="R503" i="25" s="1"/>
  <c r="T503" i="25" s="1"/>
  <c r="J503" i="25"/>
  <c r="O503" i="25" s="1"/>
  <c r="P503" i="25"/>
  <c r="J502" i="25"/>
  <c r="O502" i="25" s="1"/>
  <c r="P502" i="25"/>
  <c r="S502" i="25" s="1"/>
  <c r="N500" i="25"/>
  <c r="K499" i="25"/>
  <c r="Q499" i="25" s="1"/>
  <c r="J501" i="25"/>
  <c r="P501" i="25"/>
  <c r="S501" i="25" s="1"/>
  <c r="J500" i="25"/>
  <c r="O500" i="25" s="1"/>
  <c r="P500" i="25"/>
  <c r="S500" i="25" s="1"/>
  <c r="L499" i="25"/>
  <c r="R499" i="25" s="1"/>
  <c r="J499" i="25"/>
  <c r="O499" i="25" s="1"/>
  <c r="P498" i="25"/>
  <c r="J498" i="25"/>
  <c r="T497" i="25"/>
  <c r="J497" i="25"/>
  <c r="O497" i="25" s="1"/>
  <c r="P497" i="25"/>
  <c r="S497" i="25" s="1"/>
  <c r="O496" i="25"/>
  <c r="L496" i="25"/>
  <c r="R496" i="25" s="1"/>
  <c r="T496" i="25" s="1"/>
  <c r="P496" i="25"/>
  <c r="T495" i="25"/>
  <c r="J495" i="25"/>
  <c r="O495" i="25" s="1"/>
  <c r="P495" i="25"/>
  <c r="L494" i="25"/>
  <c r="R494" i="25" s="1"/>
  <c r="T494" i="25" s="1"/>
  <c r="K493" i="25"/>
  <c r="Q493" i="25" s="1"/>
  <c r="L493" i="25"/>
  <c r="R493" i="25" s="1"/>
  <c r="J494" i="25"/>
  <c r="O494" i="25" s="1"/>
  <c r="P494" i="25"/>
  <c r="J493" i="25"/>
  <c r="L492" i="25"/>
  <c r="R492" i="25" s="1"/>
  <c r="J492" i="25"/>
  <c r="O492" i="25" s="1"/>
  <c r="L491" i="25"/>
  <c r="R491" i="25" s="1"/>
  <c r="L490" i="25"/>
  <c r="R490" i="25" s="1"/>
  <c r="J491" i="25"/>
  <c r="O491" i="25" s="1"/>
  <c r="J490" i="25"/>
  <c r="O490" i="25" s="1"/>
  <c r="L489" i="25"/>
  <c r="R489" i="25" s="1"/>
  <c r="T489" i="25" s="1"/>
  <c r="K488" i="25"/>
  <c r="Q488" i="25" s="1"/>
  <c r="L488" i="25"/>
  <c r="R488" i="25" s="1"/>
  <c r="J489" i="25"/>
  <c r="O489" i="25" s="1"/>
  <c r="P489" i="25"/>
  <c r="J488" i="25"/>
  <c r="O488" i="25" s="1"/>
  <c r="L487" i="25"/>
  <c r="R487" i="25" s="1"/>
  <c r="T487" i="25" s="1"/>
  <c r="J487" i="25"/>
  <c r="O487" i="25" s="1"/>
  <c r="J486" i="25"/>
  <c r="K485" i="25"/>
  <c r="Q485" i="25" s="1"/>
  <c r="L485" i="25"/>
  <c r="R485" i="25" s="1"/>
  <c r="K484" i="25"/>
  <c r="Q484" i="25" s="1"/>
  <c r="L484" i="25"/>
  <c r="R484" i="25" s="1"/>
  <c r="P486" i="25"/>
  <c r="T485" i="25"/>
  <c r="J485" i="25"/>
  <c r="O485" i="25" s="1"/>
  <c r="J484" i="25"/>
  <c r="O484" i="25" s="1"/>
  <c r="L483" i="25"/>
  <c r="R483" i="25" s="1"/>
  <c r="J483" i="25"/>
  <c r="O483" i="25" s="1"/>
  <c r="P482" i="25"/>
  <c r="S482" i="25" s="1"/>
  <c r="K481" i="25"/>
  <c r="Q481" i="25" s="1"/>
  <c r="L481" i="25"/>
  <c r="R481" i="25" s="1"/>
  <c r="T482" i="25"/>
  <c r="J482" i="25"/>
  <c r="J481" i="25"/>
  <c r="O481" i="25" s="1"/>
  <c r="P481" i="25"/>
  <c r="L480" i="25"/>
  <c r="R480" i="25" s="1"/>
  <c r="J480" i="25"/>
  <c r="O480" i="25" s="1"/>
  <c r="P480" i="25"/>
  <c r="P479" i="25"/>
  <c r="J479" i="25"/>
  <c r="L478" i="25"/>
  <c r="R478" i="25" s="1"/>
  <c r="J478" i="25"/>
  <c r="O478" i="25" s="1"/>
  <c r="L477" i="25"/>
  <c r="R477" i="25" s="1"/>
  <c r="T477" i="25" s="1"/>
  <c r="J477" i="25"/>
  <c r="O477" i="25" s="1"/>
  <c r="P477" i="25"/>
  <c r="L476" i="25"/>
  <c r="R476" i="25" s="1"/>
  <c r="J476" i="25"/>
  <c r="O476" i="25" s="1"/>
  <c r="L475" i="25"/>
  <c r="R475" i="25" s="1"/>
  <c r="T475" i="25" s="1"/>
  <c r="J475" i="25"/>
  <c r="P475" i="25"/>
  <c r="L474" i="25"/>
  <c r="R474" i="25" s="1"/>
  <c r="T474" i="25" s="1"/>
  <c r="J474" i="25"/>
  <c r="O474" i="25" s="1"/>
  <c r="P474" i="25"/>
  <c r="P473" i="25"/>
  <c r="S473" i="25" s="1"/>
  <c r="T473" i="25"/>
  <c r="J473" i="25"/>
  <c r="O473" i="25" s="1"/>
  <c r="L472" i="25"/>
  <c r="R472" i="25" s="1"/>
  <c r="T472" i="25" s="1"/>
  <c r="P472" i="25"/>
  <c r="J472" i="25"/>
  <c r="O472" i="25" s="1"/>
  <c r="L471" i="25"/>
  <c r="R471" i="25" s="1"/>
  <c r="T471" i="25" s="1"/>
  <c r="J471" i="25"/>
  <c r="P471" i="25"/>
  <c r="L470" i="25"/>
  <c r="R470" i="25" s="1"/>
  <c r="K469" i="25"/>
  <c r="Q469" i="25" s="1"/>
  <c r="K467" i="25"/>
  <c r="Q467" i="25" s="1"/>
  <c r="L467" i="25"/>
  <c r="R467" i="25" s="1"/>
  <c r="N468" i="25"/>
  <c r="M469" i="25"/>
  <c r="K466" i="25"/>
  <c r="Q466" i="25" s="1"/>
  <c r="L466" i="25"/>
  <c r="R466" i="25" s="1"/>
  <c r="J470" i="25"/>
  <c r="J469" i="25"/>
  <c r="O469" i="25" s="1"/>
  <c r="J468" i="25"/>
  <c r="O468" i="25" s="1"/>
  <c r="P468" i="25"/>
  <c r="J467" i="25"/>
  <c r="J466" i="25"/>
  <c r="J465" i="25"/>
  <c r="O465" i="25" s="1"/>
  <c r="J464" i="25"/>
  <c r="P464" i="25"/>
  <c r="J463" i="25"/>
  <c r="O463" i="25" s="1"/>
  <c r="Q461" i="25"/>
  <c r="P461" i="25"/>
  <c r="J462" i="25"/>
  <c r="O462" i="25" s="1"/>
  <c r="P462" i="25"/>
  <c r="S462" i="25" s="1"/>
  <c r="O461" i="25"/>
  <c r="L461" i="25"/>
  <c r="R461" i="25" s="1"/>
  <c r="L460" i="25"/>
  <c r="R460" i="25" s="1"/>
  <c r="T460" i="25" s="1"/>
  <c r="J460" i="25"/>
  <c r="O460" i="25" s="1"/>
  <c r="P460" i="25"/>
  <c r="O459" i="25"/>
  <c r="P459" i="25"/>
  <c r="L459" i="25"/>
  <c r="R459" i="25" s="1"/>
  <c r="T459" i="25" s="1"/>
  <c r="L458" i="25"/>
  <c r="R458" i="25" s="1"/>
  <c r="T458" i="25" s="1"/>
  <c r="J458" i="25"/>
  <c r="P458" i="25"/>
  <c r="J457" i="25"/>
  <c r="O457" i="25" s="1"/>
  <c r="P457" i="25"/>
  <c r="S457" i="25" s="1"/>
  <c r="L456" i="25"/>
  <c r="R456" i="25" s="1"/>
  <c r="T456" i="25" s="1"/>
  <c r="J456" i="25"/>
  <c r="O456" i="25" s="1"/>
  <c r="P456" i="25"/>
  <c r="J455" i="25"/>
  <c r="P455" i="25"/>
  <c r="L454" i="25"/>
  <c r="R454" i="25" s="1"/>
  <c r="T454" i="25" s="1"/>
  <c r="J454" i="25"/>
  <c r="O454" i="25" s="1"/>
  <c r="P454" i="25"/>
  <c r="L453" i="25"/>
  <c r="R453" i="25" s="1"/>
  <c r="T453" i="25" s="1"/>
  <c r="J453" i="25"/>
  <c r="O453" i="25" s="1"/>
  <c r="P453" i="25"/>
  <c r="L452" i="25"/>
  <c r="R452" i="25" s="1"/>
  <c r="T452" i="25" s="1"/>
  <c r="J452" i="25"/>
  <c r="O452" i="25" s="1"/>
  <c r="P452" i="25"/>
  <c r="L451" i="25"/>
  <c r="R451" i="25" s="1"/>
  <c r="T451" i="25" s="1"/>
  <c r="J451" i="25"/>
  <c r="O451" i="25" s="1"/>
  <c r="P451" i="25"/>
  <c r="J450" i="25"/>
  <c r="O450" i="25" s="1"/>
  <c r="L449" i="25"/>
  <c r="R449" i="25" s="1"/>
  <c r="T449" i="25" s="1"/>
  <c r="J449" i="25"/>
  <c r="P449" i="25"/>
  <c r="J448" i="25"/>
  <c r="O448" i="25" s="1"/>
  <c r="L447" i="25"/>
  <c r="R447" i="25" s="1"/>
  <c r="J447" i="25"/>
  <c r="O447" i="25" s="1"/>
  <c r="L446" i="25"/>
  <c r="R446" i="25" s="1"/>
  <c r="T446" i="25" s="1"/>
  <c r="J446" i="25"/>
  <c r="P446" i="25"/>
  <c r="L445" i="25"/>
  <c r="R445" i="25" s="1"/>
  <c r="J445" i="25"/>
  <c r="O445" i="25" s="1"/>
  <c r="J444" i="25"/>
  <c r="O444" i="25" s="1"/>
  <c r="L443" i="25"/>
  <c r="R443" i="25" s="1"/>
  <c r="T443" i="25" s="1"/>
  <c r="J443" i="25"/>
  <c r="P443" i="25"/>
  <c r="L442" i="25"/>
  <c r="R442" i="25" s="1"/>
  <c r="J442" i="25"/>
  <c r="O442" i="25" s="1"/>
  <c r="L441" i="25"/>
  <c r="R441" i="25" s="1"/>
  <c r="T441" i="25" s="1"/>
  <c r="J441" i="25"/>
  <c r="O441" i="25" s="1"/>
  <c r="P441" i="25"/>
  <c r="L440" i="25"/>
  <c r="R440" i="25" s="1"/>
  <c r="T440" i="25" s="1"/>
  <c r="J440" i="25"/>
  <c r="O440" i="25" s="1"/>
  <c r="P440" i="25"/>
  <c r="L439" i="25"/>
  <c r="R439" i="25" s="1"/>
  <c r="T439" i="25" s="1"/>
  <c r="J439" i="25"/>
  <c r="O439" i="25" s="1"/>
  <c r="P439" i="25"/>
  <c r="S439" i="25" s="1"/>
  <c r="L438" i="25"/>
  <c r="R438" i="25" s="1"/>
  <c r="T438" i="25" s="1"/>
  <c r="J438" i="25"/>
  <c r="O438" i="25" s="1"/>
  <c r="P438" i="25"/>
  <c r="S438" i="25" s="1"/>
  <c r="T437" i="25"/>
  <c r="J437" i="25"/>
  <c r="O437" i="25" s="1"/>
  <c r="P437" i="25"/>
  <c r="P436" i="25"/>
  <c r="L436" i="25"/>
  <c r="R436" i="25" s="1"/>
  <c r="J436" i="25"/>
  <c r="L435" i="25"/>
  <c r="R435" i="25" s="1"/>
  <c r="J435" i="25"/>
  <c r="O435" i="25" s="1"/>
  <c r="L434" i="25"/>
  <c r="R434" i="25" s="1"/>
  <c r="T434" i="25" s="1"/>
  <c r="J434" i="25"/>
  <c r="O434" i="25" s="1"/>
  <c r="P434" i="25"/>
  <c r="T433" i="25"/>
  <c r="J433" i="25"/>
  <c r="O433" i="25" s="1"/>
  <c r="P433" i="25"/>
  <c r="S433" i="25" s="1"/>
  <c r="L432" i="25"/>
  <c r="R432" i="25" s="1"/>
  <c r="T432" i="25" s="1"/>
  <c r="J432" i="25"/>
  <c r="O432" i="25" s="1"/>
  <c r="P432" i="25"/>
  <c r="L431" i="25"/>
  <c r="R431" i="25" s="1"/>
  <c r="T431" i="25" s="1"/>
  <c r="J431" i="25"/>
  <c r="P431" i="25"/>
  <c r="L430" i="25"/>
  <c r="R430" i="25" s="1"/>
  <c r="J430" i="25"/>
  <c r="O430" i="25" s="1"/>
  <c r="L429" i="25"/>
  <c r="R429" i="25" s="1"/>
  <c r="J429" i="25"/>
  <c r="O429" i="25" s="1"/>
  <c r="P428" i="25"/>
  <c r="L428" i="25"/>
  <c r="R428" i="25" s="1"/>
  <c r="T428" i="25" s="1"/>
  <c r="J428" i="25"/>
  <c r="O428" i="25" s="1"/>
  <c r="J427" i="25"/>
  <c r="P427" i="25"/>
  <c r="L426" i="25"/>
  <c r="R426" i="25" s="1"/>
  <c r="J426" i="25"/>
  <c r="O426" i="25" s="1"/>
  <c r="L425" i="25"/>
  <c r="R425" i="25" s="1"/>
  <c r="J425" i="25"/>
  <c r="O425" i="25" s="1"/>
  <c r="L424" i="25"/>
  <c r="R424" i="25" s="1"/>
  <c r="T424" i="25" s="1"/>
  <c r="O423" i="25"/>
  <c r="J424" i="25"/>
  <c r="O424" i="25" s="1"/>
  <c r="P424" i="25"/>
  <c r="L423" i="25"/>
  <c r="R423" i="25" s="1"/>
  <c r="T423" i="25" s="1"/>
  <c r="P423" i="25"/>
  <c r="L422" i="25"/>
  <c r="R422" i="25" s="1"/>
  <c r="T422" i="25" s="1"/>
  <c r="J422" i="25"/>
  <c r="P422" i="25"/>
  <c r="J421" i="25"/>
  <c r="O421" i="25" s="1"/>
  <c r="J420" i="25"/>
  <c r="P420" i="25"/>
  <c r="J419" i="25"/>
  <c r="O419" i="25" s="1"/>
  <c r="P419" i="25"/>
  <c r="S419" i="25" s="1"/>
  <c r="L418" i="25"/>
  <c r="R418" i="25" s="1"/>
  <c r="T418" i="25" s="1"/>
  <c r="J418" i="25"/>
  <c r="P418" i="25"/>
  <c r="L417" i="25"/>
  <c r="R417" i="25" s="1"/>
  <c r="T417" i="25" s="1"/>
  <c r="J417" i="25"/>
  <c r="O417" i="25" s="1"/>
  <c r="P417" i="25"/>
  <c r="L416" i="25"/>
  <c r="R416" i="25" s="1"/>
  <c r="T416" i="25" s="1"/>
  <c r="Q415" i="25"/>
  <c r="P415" i="25"/>
  <c r="J416" i="25"/>
  <c r="O416" i="25" s="1"/>
  <c r="P416" i="25"/>
  <c r="L415" i="25"/>
  <c r="R415" i="25" s="1"/>
  <c r="J415" i="25"/>
  <c r="O415" i="25" s="1"/>
  <c r="P414" i="25"/>
  <c r="J414" i="25"/>
  <c r="O414" i="25" s="1"/>
  <c r="T413" i="25"/>
  <c r="J413" i="25"/>
  <c r="O413" i="25" s="1"/>
  <c r="P413" i="25"/>
  <c r="S413" i="25" s="1"/>
  <c r="P412" i="25"/>
  <c r="L412" i="25"/>
  <c r="R412" i="25" s="1"/>
  <c r="J412" i="25"/>
  <c r="L411" i="25"/>
  <c r="R411" i="25" s="1"/>
  <c r="J411" i="25"/>
  <c r="O411" i="25" s="1"/>
  <c r="P410" i="25"/>
  <c r="M410" i="25"/>
  <c r="O410" i="25"/>
  <c r="L410" i="25"/>
  <c r="R410" i="25" s="1"/>
  <c r="T410" i="25" s="1"/>
  <c r="L409" i="25"/>
  <c r="R409" i="25" s="1"/>
  <c r="J409" i="25"/>
  <c r="O409" i="25" s="1"/>
  <c r="P408" i="25"/>
  <c r="L408" i="25"/>
  <c r="R408" i="25" s="1"/>
  <c r="T408" i="25" s="1"/>
  <c r="L407" i="25"/>
  <c r="R407" i="25" s="1"/>
  <c r="T407" i="25" s="1"/>
  <c r="J407" i="25"/>
  <c r="O407" i="25" s="1"/>
  <c r="P407" i="25"/>
  <c r="J406" i="25"/>
  <c r="O406" i="25" s="1"/>
  <c r="P406" i="25"/>
  <c r="P405" i="25"/>
  <c r="L405" i="25"/>
  <c r="R405" i="25" s="1"/>
  <c r="T405" i="25" s="1"/>
  <c r="J404" i="25"/>
  <c r="O404" i="25" s="1"/>
  <c r="L403" i="25"/>
  <c r="R403" i="25" s="1"/>
  <c r="J403" i="25"/>
  <c r="O403" i="25" s="1"/>
  <c r="P403" i="25"/>
  <c r="L402" i="25"/>
  <c r="R402" i="25" s="1"/>
  <c r="T402" i="25" s="1"/>
  <c r="J402" i="25"/>
  <c r="O402" i="25" s="1"/>
  <c r="P402" i="25"/>
  <c r="J401" i="25"/>
  <c r="P401" i="25"/>
  <c r="S401" i="25" s="1"/>
  <c r="L400" i="25"/>
  <c r="R400" i="25" s="1"/>
  <c r="O400" i="25"/>
  <c r="L399" i="25"/>
  <c r="R399" i="25" s="1"/>
  <c r="J399" i="25"/>
  <c r="O399" i="25" s="1"/>
  <c r="L398" i="25"/>
  <c r="R398" i="25" s="1"/>
  <c r="T398" i="25" s="1"/>
  <c r="J398" i="25"/>
  <c r="P398" i="25"/>
  <c r="J397" i="25"/>
  <c r="O397" i="25" s="1"/>
  <c r="P397" i="25"/>
  <c r="J396" i="25"/>
  <c r="O396" i="25" s="1"/>
  <c r="J395" i="25"/>
  <c r="O395" i="25" s="1"/>
  <c r="P395" i="25"/>
  <c r="S395" i="25" s="1"/>
  <c r="P394" i="25"/>
  <c r="L394" i="25"/>
  <c r="R394" i="25" s="1"/>
  <c r="T394" i="25" s="1"/>
  <c r="J394" i="25"/>
  <c r="J393" i="25"/>
  <c r="O393" i="25" s="1"/>
  <c r="P393" i="25"/>
  <c r="S393" i="25" s="1"/>
  <c r="L392" i="25"/>
  <c r="R392" i="25" s="1"/>
  <c r="J392" i="25"/>
  <c r="O392" i="25" s="1"/>
  <c r="L391" i="25"/>
  <c r="R391" i="25" s="1"/>
  <c r="J391" i="25"/>
  <c r="O391" i="25" s="1"/>
  <c r="L390" i="25"/>
  <c r="R390" i="25" s="1"/>
  <c r="J390" i="25"/>
  <c r="O390" i="25" s="1"/>
  <c r="T389" i="25"/>
  <c r="J389" i="25"/>
  <c r="P389" i="25"/>
  <c r="S389" i="25" s="1"/>
  <c r="L388" i="25"/>
  <c r="R388" i="25" s="1"/>
  <c r="T388" i="25" s="1"/>
  <c r="P388" i="25"/>
  <c r="J388" i="25"/>
  <c r="O388" i="25" s="1"/>
  <c r="L387" i="25"/>
  <c r="R387" i="25" s="1"/>
  <c r="T387" i="25" s="1"/>
  <c r="J387" i="25"/>
  <c r="P387" i="25"/>
  <c r="J386" i="25"/>
  <c r="O386" i="25" s="1"/>
  <c r="P386" i="25"/>
  <c r="L385" i="25"/>
  <c r="R385" i="25" s="1"/>
  <c r="J385" i="25"/>
  <c r="O385" i="25" s="1"/>
  <c r="L384" i="25"/>
  <c r="R384" i="25" s="1"/>
  <c r="T384" i="25" s="1"/>
  <c r="J384" i="25"/>
  <c r="O384" i="25" s="1"/>
  <c r="P384" i="25"/>
  <c r="J383" i="25"/>
  <c r="O383" i="25" s="1"/>
  <c r="P383" i="25"/>
  <c r="L382" i="25"/>
  <c r="R382" i="25" s="1"/>
  <c r="T382" i="25" s="1"/>
  <c r="J382" i="25"/>
  <c r="O382" i="25" s="1"/>
  <c r="P382" i="25"/>
  <c r="J381" i="25"/>
  <c r="O381" i="25" s="1"/>
  <c r="P381" i="25"/>
  <c r="P380" i="25"/>
  <c r="L379" i="25"/>
  <c r="R379" i="25" s="1"/>
  <c r="K378" i="25"/>
  <c r="P378" i="25" s="1"/>
  <c r="K379" i="25"/>
  <c r="K377" i="25"/>
  <c r="Q377" i="25" s="1"/>
  <c r="L378" i="25"/>
  <c r="R378" i="25" s="1"/>
  <c r="L377" i="25"/>
  <c r="R377" i="25" s="1"/>
  <c r="K376" i="25"/>
  <c r="Q376" i="25" s="1"/>
  <c r="L376" i="25"/>
  <c r="R376" i="25" s="1"/>
  <c r="K375" i="25"/>
  <c r="Q375" i="25" s="1"/>
  <c r="L374" i="25"/>
  <c r="R374" i="25" s="1"/>
  <c r="K372" i="25"/>
  <c r="Q372" i="25" s="1"/>
  <c r="L372" i="25"/>
  <c r="R372" i="25" s="1"/>
  <c r="L371" i="25"/>
  <c r="R371" i="25" s="1"/>
  <c r="T371" i="25" s="1"/>
  <c r="K370" i="25"/>
  <c r="Q370" i="25" s="1"/>
  <c r="P371" i="25"/>
  <c r="K368" i="25"/>
  <c r="Q368" i="25" s="1"/>
  <c r="L368" i="25"/>
  <c r="R368" i="25" s="1"/>
  <c r="L367" i="25"/>
  <c r="R367" i="25" s="1"/>
  <c r="K367" i="25"/>
  <c r="Q367" i="25" s="1"/>
  <c r="K366" i="25"/>
  <c r="Q366" i="25" s="1"/>
  <c r="L366" i="25"/>
  <c r="R366" i="25" s="1"/>
  <c r="K364" i="25"/>
  <c r="Q364" i="25" s="1"/>
  <c r="L364" i="25"/>
  <c r="R364" i="25" s="1"/>
  <c r="P374" i="25"/>
  <c r="K369" i="25"/>
  <c r="M366" i="25"/>
  <c r="K365" i="25"/>
  <c r="N364" i="25"/>
  <c r="L362" i="25"/>
  <c r="R362" i="25" s="1"/>
  <c r="T362" i="25" s="1"/>
  <c r="L361" i="25"/>
  <c r="R361" i="25" s="1"/>
  <c r="T361" i="25" s="1"/>
  <c r="K359" i="25"/>
  <c r="Q359" i="25" s="1"/>
  <c r="T359" i="25" s="1"/>
  <c r="O363" i="25"/>
  <c r="P361" i="25"/>
  <c r="O361" i="25"/>
  <c r="P360" i="25"/>
  <c r="S360" i="25" s="1"/>
  <c r="O360" i="25"/>
  <c r="T360" i="25"/>
  <c r="O359" i="25"/>
  <c r="J358" i="25"/>
  <c r="O358" i="25" s="1"/>
  <c r="L357" i="25"/>
  <c r="R357" i="25" s="1"/>
  <c r="T357" i="25" s="1"/>
  <c r="P357" i="25"/>
  <c r="O357" i="25"/>
  <c r="K356" i="25"/>
  <c r="Q356" i="25" s="1"/>
  <c r="O356" i="25"/>
  <c r="L355" i="25"/>
  <c r="R355" i="25" s="1"/>
  <c r="T355" i="25"/>
  <c r="P355" i="25"/>
  <c r="O355" i="25"/>
  <c r="K354" i="25"/>
  <c r="Q354" i="25" s="1"/>
  <c r="O354" i="25"/>
  <c r="O353" i="25"/>
  <c r="P353" i="25"/>
  <c r="L352" i="25"/>
  <c r="R352" i="25" s="1"/>
  <c r="T352" i="25" s="1"/>
  <c r="P352" i="25"/>
  <c r="O352" i="25"/>
  <c r="L351" i="25"/>
  <c r="R351" i="25" s="1"/>
  <c r="T351" i="25" s="1"/>
  <c r="O351" i="25"/>
  <c r="P351" i="25"/>
  <c r="S351" i="25" s="1"/>
  <c r="K350" i="25"/>
  <c r="L350" i="25"/>
  <c r="R350" i="25" s="1"/>
  <c r="O350" i="25"/>
  <c r="P349" i="25"/>
  <c r="L349" i="25"/>
  <c r="R349" i="25" s="1"/>
  <c r="K347" i="25"/>
  <c r="Q347" i="25" s="1"/>
  <c r="T347" i="25" s="1"/>
  <c r="M348" i="25"/>
  <c r="L346" i="25"/>
  <c r="R346" i="25" s="1"/>
  <c r="T346" i="25" s="1"/>
  <c r="P346" i="25"/>
  <c r="K345" i="25"/>
  <c r="Q345" i="25" s="1"/>
  <c r="T345" i="25" s="1"/>
  <c r="L345" i="25"/>
  <c r="R345" i="25" s="1"/>
  <c r="O345" i="25"/>
  <c r="L344" i="25"/>
  <c r="R344" i="25" s="1"/>
  <c r="T344" i="25" s="1"/>
  <c r="P344" i="25"/>
  <c r="T343" i="25"/>
  <c r="M344" i="25"/>
  <c r="N344" i="25" s="1"/>
  <c r="O344" i="25" s="1"/>
  <c r="K341" i="25"/>
  <c r="Q341" i="25" s="1"/>
  <c r="L341" i="25"/>
  <c r="R341" i="25" s="1"/>
  <c r="P343" i="25"/>
  <c r="S343" i="25" s="1"/>
  <c r="K342" i="25"/>
  <c r="L340" i="25"/>
  <c r="R340" i="25" s="1"/>
  <c r="T340" i="25" s="1"/>
  <c r="O341" i="25"/>
  <c r="P341" i="25"/>
  <c r="S341" i="25" s="1"/>
  <c r="P340" i="25"/>
  <c r="P339" i="25"/>
  <c r="K338" i="25"/>
  <c r="K337" i="25"/>
  <c r="Q337" i="25" s="1"/>
  <c r="L337" i="25"/>
  <c r="R337" i="25" s="1"/>
  <c r="O337" i="25"/>
  <c r="P336" i="25"/>
  <c r="L336" i="25"/>
  <c r="R336" i="25" s="1"/>
  <c r="O336" i="25"/>
  <c r="L335" i="25"/>
  <c r="R335" i="25" s="1"/>
  <c r="O335" i="25"/>
  <c r="P335" i="25"/>
  <c r="P334" i="25"/>
  <c r="L332" i="25"/>
  <c r="R332" i="25" s="1"/>
  <c r="L330" i="25"/>
  <c r="R330" i="25" s="1"/>
  <c r="K333" i="25"/>
  <c r="T331" i="25"/>
  <c r="O333" i="25"/>
  <c r="P331" i="25"/>
  <c r="S331" i="25" s="1"/>
  <c r="K329" i="25"/>
  <c r="Q329" i="25" s="1"/>
  <c r="O329" i="25"/>
  <c r="L329" i="25"/>
  <c r="R329" i="25" s="1"/>
  <c r="K327" i="25"/>
  <c r="Q327" i="25" s="1"/>
  <c r="L327" i="25"/>
  <c r="R327" i="25" s="1"/>
  <c r="L326" i="25"/>
  <c r="R326" i="25" s="1"/>
  <c r="M328" i="25"/>
  <c r="K326" i="25"/>
  <c r="K325" i="25"/>
  <c r="L325" i="25"/>
  <c r="R325" i="25" s="1"/>
  <c r="O325" i="25"/>
  <c r="K324" i="25"/>
  <c r="Q324" i="25" s="1"/>
  <c r="O324" i="25"/>
  <c r="L324" i="25"/>
  <c r="R324" i="25" s="1"/>
  <c r="P323" i="25"/>
  <c r="L323" i="25"/>
  <c r="R323" i="25" s="1"/>
  <c r="T323" i="25" s="1"/>
  <c r="L322" i="25"/>
  <c r="R322" i="25" s="1"/>
  <c r="O322" i="25"/>
  <c r="K321" i="25"/>
  <c r="Q321" i="25" s="1"/>
  <c r="L321" i="25"/>
  <c r="R321" i="25" s="1"/>
  <c r="L320" i="25"/>
  <c r="R320" i="25" s="1"/>
  <c r="P320" i="25"/>
  <c r="K319" i="25"/>
  <c r="Q319" i="25" s="1"/>
  <c r="T319" i="25" s="1"/>
  <c r="L318" i="25"/>
  <c r="R318" i="25" s="1"/>
  <c r="K318" i="25"/>
  <c r="K317" i="25"/>
  <c r="Q317" i="25" s="1"/>
  <c r="L317" i="25"/>
  <c r="R317" i="25" s="1"/>
  <c r="O317" i="25"/>
  <c r="P316" i="25"/>
  <c r="L316" i="25"/>
  <c r="R316" i="25" s="1"/>
  <c r="T316" i="25" s="1"/>
  <c r="K315" i="25"/>
  <c r="Q315" i="25" s="1"/>
  <c r="L315" i="25"/>
  <c r="R315" i="25" s="1"/>
  <c r="L314" i="25"/>
  <c r="R314" i="25" s="1"/>
  <c r="O315" i="25"/>
  <c r="K314" i="25"/>
  <c r="K313" i="25"/>
  <c r="Q313" i="25" s="1"/>
  <c r="L313" i="25"/>
  <c r="R313" i="25" s="1"/>
  <c r="K312" i="25"/>
  <c r="Q312" i="25" s="1"/>
  <c r="J312" i="25"/>
  <c r="O312" i="25" s="1"/>
  <c r="K310" i="25"/>
  <c r="Q310" i="25" s="1"/>
  <c r="P311" i="25"/>
  <c r="L310" i="25"/>
  <c r="R310" i="25" s="1"/>
  <c r="L309" i="25"/>
  <c r="R309" i="25" s="1"/>
  <c r="T309" i="25" s="1"/>
  <c r="J309" i="25"/>
  <c r="P309" i="25"/>
  <c r="L308" i="25"/>
  <c r="R308" i="25" s="1"/>
  <c r="T308" i="25" s="1"/>
  <c r="K306" i="25"/>
  <c r="Q306" i="25" s="1"/>
  <c r="T306" i="25" s="1"/>
  <c r="J308" i="25"/>
  <c r="O308" i="25" s="1"/>
  <c r="P308" i="25"/>
  <c r="J307" i="25"/>
  <c r="O307" i="25" s="1"/>
  <c r="J306" i="25"/>
  <c r="O306" i="25" s="1"/>
  <c r="L305" i="25"/>
  <c r="R305" i="25" s="1"/>
  <c r="J305" i="25"/>
  <c r="O305" i="25" s="1"/>
  <c r="P305" i="25"/>
  <c r="L304" i="25"/>
  <c r="R304" i="25" s="1"/>
  <c r="J304" i="25"/>
  <c r="O304" i="25" s="1"/>
  <c r="L303" i="25"/>
  <c r="R303" i="25" s="1"/>
  <c r="T303" i="25" s="1"/>
  <c r="K302" i="25"/>
  <c r="Q302" i="25" s="1"/>
  <c r="L302" i="25"/>
  <c r="R302" i="25" s="1"/>
  <c r="K301" i="25"/>
  <c r="Q301" i="25" s="1"/>
  <c r="L301" i="25"/>
  <c r="R301" i="25" s="1"/>
  <c r="K300" i="25"/>
  <c r="Q300" i="25" s="1"/>
  <c r="L300" i="25"/>
  <c r="R300" i="25" s="1"/>
  <c r="K299" i="25"/>
  <c r="Q299" i="25" s="1"/>
  <c r="J303" i="25"/>
  <c r="P303" i="25"/>
  <c r="J302" i="25"/>
  <c r="O302" i="25" s="1"/>
  <c r="J301" i="25"/>
  <c r="O301" i="25" s="1"/>
  <c r="J300" i="25"/>
  <c r="O300" i="25" s="1"/>
  <c r="J299" i="25"/>
  <c r="O299" i="25" s="1"/>
  <c r="K297" i="25"/>
  <c r="Q297" i="25" s="1"/>
  <c r="L297" i="25"/>
  <c r="R297" i="25" s="1"/>
  <c r="K296" i="25"/>
  <c r="Q296" i="25" s="1"/>
  <c r="T296" i="25" s="1"/>
  <c r="K295" i="25"/>
  <c r="Q295" i="25" s="1"/>
  <c r="L295" i="25"/>
  <c r="R295" i="25" s="1"/>
  <c r="K294" i="25"/>
  <c r="Q294" i="25" s="1"/>
  <c r="K293" i="25"/>
  <c r="Q293" i="25" s="1"/>
  <c r="O298" i="25"/>
  <c r="K292" i="25"/>
  <c r="Q292" i="25" s="1"/>
  <c r="L298" i="25"/>
  <c r="R298" i="25" s="1"/>
  <c r="J297" i="25"/>
  <c r="O297" i="25" s="1"/>
  <c r="J296" i="25"/>
  <c r="O296" i="25" s="1"/>
  <c r="J295" i="25"/>
  <c r="O295" i="25" s="1"/>
  <c r="J294" i="25"/>
  <c r="O294" i="25" s="1"/>
  <c r="O293" i="25"/>
  <c r="L293" i="25"/>
  <c r="R293" i="25" s="1"/>
  <c r="O292" i="25"/>
  <c r="L292" i="25"/>
  <c r="R292" i="25" s="1"/>
  <c r="L291" i="25"/>
  <c r="R291" i="25" s="1"/>
  <c r="L290" i="25"/>
  <c r="R290" i="25" s="1"/>
  <c r="L289" i="25"/>
  <c r="R289" i="25" s="1"/>
  <c r="S289" i="25" s="1"/>
  <c r="L288" i="25"/>
  <c r="R288" i="25" s="1"/>
  <c r="T288" i="25" s="1"/>
  <c r="L287" i="25"/>
  <c r="R287" i="25" s="1"/>
  <c r="T287" i="25" s="1"/>
  <c r="P287" i="25"/>
  <c r="P285" i="25"/>
  <c r="O289" i="25"/>
  <c r="O287" i="25"/>
  <c r="O288" i="25"/>
  <c r="O290" i="25"/>
  <c r="T286" i="25"/>
  <c r="J291" i="25"/>
  <c r="O291" i="25" s="1"/>
  <c r="J286" i="25"/>
  <c r="O286" i="25" s="1"/>
  <c r="P286" i="25"/>
  <c r="S286" i="25" s="1"/>
  <c r="J285" i="25"/>
  <c r="O285" i="25" s="1"/>
  <c r="P288" i="25"/>
  <c r="T284" i="25"/>
  <c r="J284" i="25"/>
  <c r="O284" i="25" s="1"/>
  <c r="P284" i="25"/>
  <c r="S284" i="25" s="1"/>
  <c r="L283" i="25"/>
  <c r="R283" i="25" s="1"/>
  <c r="T283" i="25" s="1"/>
  <c r="L282" i="25"/>
  <c r="R282" i="25" s="1"/>
  <c r="T282" i="25" s="1"/>
  <c r="L281" i="25"/>
  <c r="R281" i="25" s="1"/>
  <c r="T281" i="25" s="1"/>
  <c r="P280" i="25"/>
  <c r="L280" i="25"/>
  <c r="R280" i="25" s="1"/>
  <c r="T280" i="25" s="1"/>
  <c r="J283" i="25"/>
  <c r="O283" i="25" s="1"/>
  <c r="P283" i="25"/>
  <c r="J282" i="25"/>
  <c r="O282" i="25" s="1"/>
  <c r="P282" i="25"/>
  <c r="P281" i="25"/>
  <c r="J281" i="25"/>
  <c r="O281" i="25" s="1"/>
  <c r="J280" i="25"/>
  <c r="O280" i="25" s="1"/>
  <c r="L279" i="25"/>
  <c r="R279" i="25" s="1"/>
  <c r="T279" i="25" s="1"/>
  <c r="J279" i="25"/>
  <c r="O279" i="25" s="1"/>
  <c r="P279" i="25"/>
  <c r="L278" i="25"/>
  <c r="R278" i="25" s="1"/>
  <c r="T278" i="25" s="1"/>
  <c r="J278" i="25"/>
  <c r="O278" i="25" s="1"/>
  <c r="P278" i="25"/>
  <c r="Q277" i="25"/>
  <c r="S274" i="25"/>
  <c r="Q274" i="25"/>
  <c r="T274" i="25" s="1"/>
  <c r="P271" i="25"/>
  <c r="S271" i="25" s="1"/>
  <c r="P269" i="25"/>
  <c r="M268" i="25"/>
  <c r="Q264" i="25"/>
  <c r="T264" i="25" s="1"/>
  <c r="L261" i="25"/>
  <c r="R261" i="25" s="1"/>
  <c r="T261" i="25" s="1"/>
  <c r="K260" i="25"/>
  <c r="Q260" i="25" s="1"/>
  <c r="T260" i="25" s="1"/>
  <c r="J262" i="25"/>
  <c r="O262" i="25" s="1"/>
  <c r="P262" i="25"/>
  <c r="O259" i="25"/>
  <c r="K259" i="25"/>
  <c r="Q259" i="25" s="1"/>
  <c r="M260" i="25"/>
  <c r="J261" i="25"/>
  <c r="P261" i="25"/>
  <c r="J260" i="25"/>
  <c r="L259" i="25"/>
  <c r="R259" i="25" s="1"/>
  <c r="L258" i="25"/>
  <c r="R258" i="25" s="1"/>
  <c r="T258" i="25" s="1"/>
  <c r="J258" i="25"/>
  <c r="O258" i="25" s="1"/>
  <c r="P258" i="25"/>
  <c r="P257" i="25"/>
  <c r="L257" i="25"/>
  <c r="R257" i="25" s="1"/>
  <c r="J257" i="25"/>
  <c r="O257" i="25" s="1"/>
  <c r="L254" i="25"/>
  <c r="R254" i="25" s="1"/>
  <c r="T254" i="25" s="1"/>
  <c r="L251" i="25"/>
  <c r="R251" i="25" s="1"/>
  <c r="T251" i="25" s="1"/>
  <c r="L256" i="25"/>
  <c r="R256" i="25" s="1"/>
  <c r="T256" i="25" s="1"/>
  <c r="Q255" i="25"/>
  <c r="P256" i="25"/>
  <c r="O254" i="25"/>
  <c r="O255" i="25"/>
  <c r="O256" i="25"/>
  <c r="L255" i="25"/>
  <c r="R255" i="25" s="1"/>
  <c r="S255" i="25" s="1"/>
  <c r="P254" i="25"/>
  <c r="T253" i="25"/>
  <c r="J253" i="25"/>
  <c r="O253" i="25" s="1"/>
  <c r="P253" i="25"/>
  <c r="S253" i="25" s="1"/>
  <c r="T252" i="25"/>
  <c r="J252" i="25"/>
  <c r="O252" i="25" s="1"/>
  <c r="P252" i="25"/>
  <c r="S252" i="25" s="1"/>
  <c r="J251" i="25"/>
  <c r="O251" i="25" s="1"/>
  <c r="P251" i="25"/>
  <c r="O250" i="25"/>
  <c r="P250" i="25"/>
  <c r="L250" i="25"/>
  <c r="R250" i="25" s="1"/>
  <c r="T250" i="25" s="1"/>
  <c r="L249" i="25"/>
  <c r="R249" i="25" s="1"/>
  <c r="T249" i="25" s="1"/>
  <c r="J249" i="25"/>
  <c r="O249" i="25" s="1"/>
  <c r="P249" i="25"/>
  <c r="O248" i="25"/>
  <c r="P248" i="25"/>
  <c r="L248" i="25"/>
  <c r="R248" i="25" s="1"/>
  <c r="L247" i="25"/>
  <c r="R247" i="25" s="1"/>
  <c r="T247" i="25" s="1"/>
  <c r="J247" i="25"/>
  <c r="O247" i="25" s="1"/>
  <c r="P247" i="25"/>
  <c r="L246" i="25"/>
  <c r="R246" i="25" s="1"/>
  <c r="T246" i="25" s="1"/>
  <c r="J246" i="25"/>
  <c r="O246" i="25" s="1"/>
  <c r="P246" i="25"/>
  <c r="P245" i="25"/>
  <c r="S245" i="25" s="1"/>
  <c r="J245" i="25"/>
  <c r="O245" i="25" s="1"/>
  <c r="L244" i="25"/>
  <c r="R244" i="25" s="1"/>
  <c r="T244" i="25" s="1"/>
  <c r="J244" i="25"/>
  <c r="O244" i="25" s="1"/>
  <c r="P244" i="25"/>
  <c r="P242" i="25"/>
  <c r="S242" i="25" s="1"/>
  <c r="T243" i="25"/>
  <c r="J243" i="25"/>
  <c r="O243" i="25" s="1"/>
  <c r="P243" i="25"/>
  <c r="S243" i="25" s="1"/>
  <c r="T242" i="25"/>
  <c r="J242" i="25"/>
  <c r="O242" i="25" s="1"/>
  <c r="L241" i="25"/>
  <c r="R241" i="25" s="1"/>
  <c r="T241" i="25" s="1"/>
  <c r="J241" i="25"/>
  <c r="O241" i="25" s="1"/>
  <c r="P241" i="25"/>
  <c r="T240" i="25"/>
  <c r="J240" i="25"/>
  <c r="P240" i="25"/>
  <c r="S240" i="25" s="1"/>
  <c r="P239" i="25"/>
  <c r="T239" i="25"/>
  <c r="S239" i="25"/>
  <c r="J239" i="25"/>
  <c r="O239" i="25" s="1"/>
  <c r="J238" i="25"/>
  <c r="O238" i="25" s="1"/>
  <c r="P238" i="25"/>
  <c r="L237" i="25"/>
  <c r="R237" i="25" s="1"/>
  <c r="T237" i="25" s="1"/>
  <c r="J237" i="25"/>
  <c r="O237" i="25" s="1"/>
  <c r="P237" i="25"/>
  <c r="L236" i="25"/>
  <c r="R236" i="25" s="1"/>
  <c r="T236" i="25" s="1"/>
  <c r="J236" i="25"/>
  <c r="O236" i="25" s="1"/>
  <c r="P236" i="25"/>
  <c r="L235" i="25"/>
  <c r="R235" i="25" s="1"/>
  <c r="T235" i="25" s="1"/>
  <c r="J235" i="25"/>
  <c r="O235" i="25" s="1"/>
  <c r="P235" i="25"/>
  <c r="J234" i="25"/>
  <c r="O234" i="25" s="1"/>
  <c r="P234" i="25"/>
  <c r="L233" i="25"/>
  <c r="R233" i="25" s="1"/>
  <c r="T233" i="25" s="1"/>
  <c r="J233" i="25"/>
  <c r="P233" i="25"/>
  <c r="P232" i="25"/>
  <c r="J232" i="25"/>
  <c r="O232" i="25" s="1"/>
  <c r="L231" i="25"/>
  <c r="R231" i="25" s="1"/>
  <c r="T231" i="25" s="1"/>
  <c r="J231" i="25"/>
  <c r="O231" i="25" s="1"/>
  <c r="P231" i="25"/>
  <c r="T230" i="25"/>
  <c r="J230" i="25"/>
  <c r="P230" i="25"/>
  <c r="S230" i="25" s="1"/>
  <c r="L229" i="25"/>
  <c r="R229" i="25" s="1"/>
  <c r="Q228" i="25"/>
  <c r="J229" i="25"/>
  <c r="O229" i="25" s="1"/>
  <c r="P229" i="25"/>
  <c r="K227" i="25"/>
  <c r="Q227" i="25" s="1"/>
  <c r="J227" i="25"/>
  <c r="K225" i="25"/>
  <c r="Q225" i="25" s="1"/>
  <c r="L225" i="25"/>
  <c r="R225" i="25" s="1"/>
  <c r="J225" i="25"/>
  <c r="O225" i="25" s="1"/>
  <c r="T224" i="25"/>
  <c r="J224" i="25"/>
  <c r="O224" i="25" s="1"/>
  <c r="P224" i="25"/>
  <c r="S224" i="25" s="1"/>
  <c r="T223" i="25"/>
  <c r="K222" i="25"/>
  <c r="Q222" i="25" s="1"/>
  <c r="T222" i="25" s="1"/>
  <c r="J223" i="25"/>
  <c r="P223" i="25"/>
  <c r="S223" i="25" s="1"/>
  <c r="J222" i="25"/>
  <c r="O222" i="25" s="1"/>
  <c r="L221" i="25"/>
  <c r="R221" i="25" s="1"/>
  <c r="T221" i="25" s="1"/>
  <c r="J221" i="25"/>
  <c r="O221" i="25" s="1"/>
  <c r="P221" i="25"/>
  <c r="P220" i="25"/>
  <c r="L220" i="25"/>
  <c r="R220" i="25" s="1"/>
  <c r="T220" i="25" s="1"/>
  <c r="J220" i="25"/>
  <c r="O220" i="25" s="1"/>
  <c r="P219" i="25"/>
  <c r="L219" i="25"/>
  <c r="R219" i="25" s="1"/>
  <c r="T219" i="25" s="1"/>
  <c r="J219" i="25"/>
  <c r="O219" i="25" s="1"/>
  <c r="L218" i="25"/>
  <c r="R218" i="25" s="1"/>
  <c r="T218" i="25" s="1"/>
  <c r="J218" i="25"/>
  <c r="O218" i="25" s="1"/>
  <c r="P218" i="25"/>
  <c r="L216" i="25"/>
  <c r="R216" i="25" s="1"/>
  <c r="T216" i="25" s="1"/>
  <c r="L215" i="25"/>
  <c r="R215" i="25" s="1"/>
  <c r="P216" i="25"/>
  <c r="P217" i="25"/>
  <c r="O217" i="25"/>
  <c r="M216" i="25"/>
  <c r="N216" i="25" s="1"/>
  <c r="O216" i="25" s="1"/>
  <c r="L217" i="25"/>
  <c r="R217" i="25" s="1"/>
  <c r="T217" i="25" s="1"/>
  <c r="J215" i="25"/>
  <c r="O215" i="25" s="1"/>
  <c r="K211" i="25"/>
  <c r="P211" i="25" s="1"/>
  <c r="L211" i="25"/>
  <c r="R211" i="25" s="1"/>
  <c r="P214" i="25"/>
  <c r="K213" i="25"/>
  <c r="L214" i="25"/>
  <c r="R214" i="25" s="1"/>
  <c r="T214" i="25" s="1"/>
  <c r="L212" i="25"/>
  <c r="R212" i="25" s="1"/>
  <c r="T212" i="25" s="1"/>
  <c r="J212" i="25"/>
  <c r="O212" i="25" s="1"/>
  <c r="P212" i="25"/>
  <c r="S212" i="25" s="1"/>
  <c r="L210" i="25"/>
  <c r="R210" i="25" s="1"/>
  <c r="J210" i="25"/>
  <c r="O210" i="25" s="1"/>
  <c r="T209" i="25"/>
  <c r="J209" i="25"/>
  <c r="O209" i="25" s="1"/>
  <c r="P209" i="25"/>
  <c r="S209" i="25" s="1"/>
  <c r="L201" i="25"/>
  <c r="R201" i="25" s="1"/>
  <c r="L204" i="25"/>
  <c r="R204" i="25" s="1"/>
  <c r="K203" i="25"/>
  <c r="P203" i="25" s="1"/>
  <c r="L208" i="25"/>
  <c r="R208" i="25" s="1"/>
  <c r="M208" i="25"/>
  <c r="N208" i="25" s="1"/>
  <c r="T208" i="25"/>
  <c r="J208" i="25"/>
  <c r="P208" i="25"/>
  <c r="T207" i="25"/>
  <c r="J207" i="25"/>
  <c r="O207" i="25" s="1"/>
  <c r="P207" i="25"/>
  <c r="J206" i="25"/>
  <c r="P206" i="25"/>
  <c r="L205" i="25"/>
  <c r="R205" i="25" s="1"/>
  <c r="L203" i="25"/>
  <c r="R203" i="25" s="1"/>
  <c r="M205" i="25"/>
  <c r="N204" i="25"/>
  <c r="J205" i="25"/>
  <c r="N203" i="25"/>
  <c r="T202" i="25"/>
  <c r="J202" i="25"/>
  <c r="P202" i="25"/>
  <c r="S202" i="25" s="1"/>
  <c r="J201" i="25"/>
  <c r="O201" i="25" s="1"/>
  <c r="P201" i="25"/>
  <c r="L200" i="25"/>
  <c r="R200" i="25" s="1"/>
  <c r="T200" i="25" s="1"/>
  <c r="J200" i="25"/>
  <c r="O200" i="25" s="1"/>
  <c r="P200" i="25"/>
  <c r="L199" i="25"/>
  <c r="R199" i="25" s="1"/>
  <c r="T199" i="25" s="1"/>
  <c r="J199" i="25"/>
  <c r="O199" i="25" s="1"/>
  <c r="P199" i="25"/>
  <c r="L198" i="25"/>
  <c r="R198" i="25" s="1"/>
  <c r="T198" i="25" s="1"/>
  <c r="J198" i="25"/>
  <c r="P198" i="25"/>
  <c r="T197" i="25"/>
  <c r="J197" i="25"/>
  <c r="O197" i="25" s="1"/>
  <c r="P197" i="25"/>
  <c r="S197" i="25" s="1"/>
  <c r="T196" i="25"/>
  <c r="J196" i="25"/>
  <c r="O196" i="25" s="1"/>
  <c r="P196" i="25"/>
  <c r="S196" i="25" s="1"/>
  <c r="L195" i="25"/>
  <c r="R195" i="25" s="1"/>
  <c r="T195" i="25" s="1"/>
  <c r="K194" i="25"/>
  <c r="P194" i="25" s="1"/>
  <c r="L194" i="25"/>
  <c r="R194" i="25" s="1"/>
  <c r="J195" i="25"/>
  <c r="P195" i="25"/>
  <c r="T193" i="25"/>
  <c r="J193" i="25"/>
  <c r="O193" i="25" s="1"/>
  <c r="P193" i="25"/>
  <c r="S193" i="25" s="1"/>
  <c r="L192" i="25"/>
  <c r="R192" i="25" s="1"/>
  <c r="T192" i="25" s="1"/>
  <c r="K191" i="25"/>
  <c r="Q191" i="25" s="1"/>
  <c r="L191" i="25"/>
  <c r="R191" i="25" s="1"/>
  <c r="K190" i="25"/>
  <c r="Q190" i="25" s="1"/>
  <c r="T190" i="25" s="1"/>
  <c r="K189" i="25"/>
  <c r="P189" i="25" s="1"/>
  <c r="S189" i="25" s="1"/>
  <c r="J192" i="25"/>
  <c r="O192" i="25" s="1"/>
  <c r="J190" i="25"/>
  <c r="O190" i="25" s="1"/>
  <c r="K187" i="25"/>
  <c r="O188" i="25"/>
  <c r="L188" i="25"/>
  <c r="R188" i="25" s="1"/>
  <c r="L186" i="25"/>
  <c r="R186" i="25" s="1"/>
  <c r="T186" i="25" s="1"/>
  <c r="J186" i="25"/>
  <c r="O186" i="25" s="1"/>
  <c r="P186" i="25"/>
  <c r="L185" i="25"/>
  <c r="R185" i="25" s="1"/>
  <c r="L184" i="25"/>
  <c r="R184" i="25" s="1"/>
  <c r="K183" i="25"/>
  <c r="P183" i="25" s="1"/>
  <c r="L183" i="25"/>
  <c r="R183" i="25" s="1"/>
  <c r="K181" i="25"/>
  <c r="Q181" i="25" s="1"/>
  <c r="O182" i="25"/>
  <c r="N183" i="25"/>
  <c r="M185" i="25"/>
  <c r="N184" i="25"/>
  <c r="N181" i="25"/>
  <c r="J185" i="25"/>
  <c r="P182" i="25"/>
  <c r="S182" i="25" s="1"/>
  <c r="P180" i="25"/>
  <c r="K179" i="25"/>
  <c r="Q179" i="25" s="1"/>
  <c r="O178" i="25"/>
  <c r="P178" i="25"/>
  <c r="P177" i="25"/>
  <c r="S177" i="25" s="1"/>
  <c r="P175" i="25"/>
  <c r="K173" i="25"/>
  <c r="Q173" i="25" s="1"/>
  <c r="K172" i="25"/>
  <c r="P172" i="25" s="1"/>
  <c r="L173" i="25"/>
  <c r="R173" i="25" s="1"/>
  <c r="L172" i="25"/>
  <c r="R172" i="25" s="1"/>
  <c r="K170" i="25"/>
  <c r="P170" i="25" s="1"/>
  <c r="L170" i="25"/>
  <c r="R170" i="25" s="1"/>
  <c r="M174" i="25"/>
  <c r="N173" i="25"/>
  <c r="T174" i="25"/>
  <c r="J174" i="25"/>
  <c r="P174" i="25"/>
  <c r="N172" i="25"/>
  <c r="N170" i="25"/>
  <c r="J171" i="25"/>
  <c r="O171" i="25" s="1"/>
  <c r="P171" i="25"/>
  <c r="L169" i="25"/>
  <c r="R169" i="25" s="1"/>
  <c r="T169" i="25" s="1"/>
  <c r="J169" i="25"/>
  <c r="P169" i="25"/>
  <c r="L168" i="25"/>
  <c r="R168" i="25" s="1"/>
  <c r="T168" i="25" s="1"/>
  <c r="J168" i="25"/>
  <c r="O168" i="25" s="1"/>
  <c r="P168" i="25"/>
  <c r="L167" i="25"/>
  <c r="R167" i="25" s="1"/>
  <c r="T167" i="25" s="1"/>
  <c r="J167" i="25"/>
  <c r="O167" i="25" s="1"/>
  <c r="P167" i="25"/>
  <c r="P166" i="25"/>
  <c r="L166" i="25"/>
  <c r="R166" i="25" s="1"/>
  <c r="T166" i="25" s="1"/>
  <c r="J166" i="25"/>
  <c r="P164" i="25"/>
  <c r="J165" i="25"/>
  <c r="O165" i="25" s="1"/>
  <c r="P165" i="25"/>
  <c r="K163" i="25"/>
  <c r="Q163" i="25" s="1"/>
  <c r="L163" i="25"/>
  <c r="R163" i="25" s="1"/>
  <c r="L164" i="25"/>
  <c r="R164" i="25" s="1"/>
  <c r="T164" i="25" s="1"/>
  <c r="J163" i="25"/>
  <c r="O163" i="25" s="1"/>
  <c r="J162" i="25"/>
  <c r="O162" i="25" s="1"/>
  <c r="L161" i="25"/>
  <c r="R161" i="25" s="1"/>
  <c r="T161" i="25" s="1"/>
  <c r="L160" i="25"/>
  <c r="R160" i="25" s="1"/>
  <c r="J161" i="25"/>
  <c r="P161" i="25"/>
  <c r="J160" i="25"/>
  <c r="O160" i="25" s="1"/>
  <c r="L159" i="25"/>
  <c r="R159" i="25" s="1"/>
  <c r="J159" i="25"/>
  <c r="O159" i="25" s="1"/>
  <c r="L158" i="25"/>
  <c r="R158" i="25" s="1"/>
  <c r="T158" i="25" s="1"/>
  <c r="J158" i="25"/>
  <c r="O158" i="25" s="1"/>
  <c r="P158" i="25"/>
  <c r="L157" i="25"/>
  <c r="R157" i="25" s="1"/>
  <c r="T157" i="25" s="1"/>
  <c r="P157" i="25"/>
  <c r="J157" i="25"/>
  <c r="O157" i="25" s="1"/>
  <c r="L156" i="25"/>
  <c r="R156" i="25" s="1"/>
  <c r="T156" i="25" s="1"/>
  <c r="K155" i="25"/>
  <c r="P155" i="25" s="1"/>
  <c r="L155" i="25"/>
  <c r="R155" i="25" s="1"/>
  <c r="J156" i="25"/>
  <c r="P156" i="25"/>
  <c r="L154" i="25"/>
  <c r="R154" i="25" s="1"/>
  <c r="L153" i="25"/>
  <c r="R153" i="25" s="1"/>
  <c r="L152" i="25"/>
  <c r="R152" i="25" s="1"/>
  <c r="S152" i="25" s="1"/>
  <c r="L151" i="25"/>
  <c r="R151" i="25" s="1"/>
  <c r="T151" i="25" s="1"/>
  <c r="K150" i="25"/>
  <c r="Q150" i="25" s="1"/>
  <c r="L150" i="25"/>
  <c r="R150" i="25" s="1"/>
  <c r="K149" i="25"/>
  <c r="Q149" i="25" s="1"/>
  <c r="N150" i="25"/>
  <c r="J154" i="25"/>
  <c r="P154" i="25"/>
  <c r="P151" i="25"/>
  <c r="Q152" i="25"/>
  <c r="L149" i="25"/>
  <c r="R149" i="25" s="1"/>
  <c r="J149" i="25"/>
  <c r="O149" i="25" s="1"/>
  <c r="L148" i="25"/>
  <c r="R148" i="25" s="1"/>
  <c r="T148" i="25" s="1"/>
  <c r="J148" i="25"/>
  <c r="P148" i="25"/>
  <c r="J147" i="25"/>
  <c r="O147" i="25" s="1"/>
  <c r="T146" i="25"/>
  <c r="O146" i="25"/>
  <c r="P146" i="25"/>
  <c r="S146" i="25" s="1"/>
  <c r="L144" i="25"/>
  <c r="R144" i="25" s="1"/>
  <c r="P144" i="25"/>
  <c r="T145" i="25"/>
  <c r="J145" i="25"/>
  <c r="P145" i="25"/>
  <c r="S145" i="25" s="1"/>
  <c r="L143" i="25"/>
  <c r="R143" i="25" s="1"/>
  <c r="L142" i="25"/>
  <c r="R142" i="25" s="1"/>
  <c r="K141" i="25"/>
  <c r="Q141" i="25" s="1"/>
  <c r="K140" i="25"/>
  <c r="P140" i="25" s="1"/>
  <c r="L141" i="25"/>
  <c r="R141" i="25" s="1"/>
  <c r="L140" i="25"/>
  <c r="R140" i="25" s="1"/>
  <c r="J143" i="25"/>
  <c r="O143" i="25" s="1"/>
  <c r="J141" i="25"/>
  <c r="O141" i="25" s="1"/>
  <c r="L139" i="25"/>
  <c r="R139" i="25" s="1"/>
  <c r="T139" i="25" s="1"/>
  <c r="J139" i="25"/>
  <c r="O139" i="25" s="1"/>
  <c r="P139" i="25"/>
  <c r="L138" i="25"/>
  <c r="R138" i="25" s="1"/>
  <c r="T138" i="25" s="1"/>
  <c r="J138" i="25"/>
  <c r="O138" i="25" s="1"/>
  <c r="L137" i="25"/>
  <c r="R137" i="25" s="1"/>
  <c r="T137" i="25" s="1"/>
  <c r="J137" i="25"/>
  <c r="O137" i="25" s="1"/>
  <c r="P137" i="25"/>
  <c r="L136" i="25"/>
  <c r="R136" i="25" s="1"/>
  <c r="T136" i="25" s="1"/>
  <c r="J136" i="25"/>
  <c r="P136" i="25"/>
  <c r="L135" i="25"/>
  <c r="R135" i="25" s="1"/>
  <c r="T135" i="25" s="1"/>
  <c r="J135" i="25"/>
  <c r="O135" i="25" s="1"/>
  <c r="L134" i="25"/>
  <c r="R134" i="25" s="1"/>
  <c r="T134" i="25"/>
  <c r="J134" i="25"/>
  <c r="P134" i="25"/>
  <c r="L133" i="25"/>
  <c r="R133" i="25" s="1"/>
  <c r="T133" i="25" s="1"/>
  <c r="L132" i="25"/>
  <c r="R132" i="25" s="1"/>
  <c r="K131" i="25"/>
  <c r="Q131" i="25" s="1"/>
  <c r="T131" i="25" s="1"/>
  <c r="K130" i="25"/>
  <c r="Q130" i="25" s="1"/>
  <c r="L130" i="25"/>
  <c r="R130" i="25" s="1"/>
  <c r="Q132" i="25"/>
  <c r="J133" i="25"/>
  <c r="O133" i="25" s="1"/>
  <c r="P133" i="25"/>
  <c r="J130" i="25"/>
  <c r="O130" i="25" s="1"/>
  <c r="L129" i="25"/>
  <c r="R129" i="25" s="1"/>
  <c r="K128" i="25"/>
  <c r="Q128" i="25" s="1"/>
  <c r="J129" i="25"/>
  <c r="O129" i="25" s="1"/>
  <c r="O128" i="25"/>
  <c r="L128" i="25"/>
  <c r="R128" i="25" s="1"/>
  <c r="L127" i="25"/>
  <c r="R127" i="25" s="1"/>
  <c r="J127" i="25"/>
  <c r="O127" i="25" s="1"/>
  <c r="L126" i="25"/>
  <c r="R126" i="25" s="1"/>
  <c r="T126" i="25" s="1"/>
  <c r="P126" i="25"/>
  <c r="J126" i="25"/>
  <c r="O126" i="25" s="1"/>
  <c r="L125" i="25"/>
  <c r="R125" i="25" s="1"/>
  <c r="T125" i="25" s="1"/>
  <c r="J125" i="25"/>
  <c r="P125" i="25"/>
  <c r="L123" i="25"/>
  <c r="R123" i="25" s="1"/>
  <c r="T123" i="25" s="1"/>
  <c r="L122" i="25"/>
  <c r="R122" i="25" s="1"/>
  <c r="O124" i="25"/>
  <c r="K121" i="25"/>
  <c r="Q121" i="25" s="1"/>
  <c r="L121" i="25"/>
  <c r="R121" i="25" s="1"/>
  <c r="P124" i="25"/>
  <c r="S124" i="25" s="1"/>
  <c r="J123" i="25"/>
  <c r="O123" i="25" s="1"/>
  <c r="P123" i="25"/>
  <c r="J122" i="25"/>
  <c r="O122" i="25" s="1"/>
  <c r="P122" i="25"/>
  <c r="J121" i="25"/>
  <c r="O121" i="25" s="1"/>
  <c r="L120" i="25"/>
  <c r="R120" i="25" s="1"/>
  <c r="T120" i="25" s="1"/>
  <c r="P120" i="25"/>
  <c r="J120" i="25"/>
  <c r="O120" i="25" s="1"/>
  <c r="L119" i="25"/>
  <c r="R119" i="25" s="1"/>
  <c r="T119" i="25" s="1"/>
  <c r="J119" i="25"/>
  <c r="P119" i="25"/>
  <c r="L118" i="25"/>
  <c r="R118" i="25" s="1"/>
  <c r="T118" i="25" s="1"/>
  <c r="J118" i="25"/>
  <c r="O118" i="25" s="1"/>
  <c r="P118" i="25"/>
  <c r="J117" i="25"/>
  <c r="O117" i="25" s="1"/>
  <c r="P117" i="25"/>
  <c r="L116" i="25"/>
  <c r="R116" i="25" s="1"/>
  <c r="T116" i="25" s="1"/>
  <c r="J116" i="25"/>
  <c r="O116" i="25" s="1"/>
  <c r="P116" i="25"/>
  <c r="T115" i="25"/>
  <c r="J115" i="25"/>
  <c r="O115" i="25" s="1"/>
  <c r="L114" i="25"/>
  <c r="R114" i="25" s="1"/>
  <c r="T114" i="25" s="1"/>
  <c r="K113" i="25"/>
  <c r="P113" i="25" s="1"/>
  <c r="L113" i="25"/>
  <c r="R113" i="25" s="1"/>
  <c r="J114" i="25"/>
  <c r="O114" i="25" s="1"/>
  <c r="P114" i="25"/>
  <c r="L112" i="25"/>
  <c r="R112" i="25" s="1"/>
  <c r="T112" i="25" s="1"/>
  <c r="K111" i="25"/>
  <c r="Q111" i="25" s="1"/>
  <c r="L111" i="25"/>
  <c r="R111" i="25" s="1"/>
  <c r="K110" i="25"/>
  <c r="Q110" i="25" s="1"/>
  <c r="J112" i="25"/>
  <c r="P112" i="25"/>
  <c r="L110" i="25"/>
  <c r="R110" i="25" s="1"/>
  <c r="J110" i="25"/>
  <c r="O110" i="25" s="1"/>
  <c r="L109" i="25"/>
  <c r="R109" i="25" s="1"/>
  <c r="L108" i="25"/>
  <c r="R108" i="25" s="1"/>
  <c r="Q109" i="25"/>
  <c r="P109" i="25"/>
  <c r="N109" i="25"/>
  <c r="O109" i="25" s="1"/>
  <c r="K108" i="25"/>
  <c r="N108" i="25"/>
  <c r="L106" i="25"/>
  <c r="R106" i="25" s="1"/>
  <c r="Q106" i="25"/>
  <c r="P106" i="25"/>
  <c r="J107" i="25"/>
  <c r="P107" i="25"/>
  <c r="N106" i="25"/>
  <c r="L105" i="25"/>
  <c r="R105" i="25" s="1"/>
  <c r="T105" i="25" s="1"/>
  <c r="J105" i="25"/>
  <c r="O105" i="25" s="1"/>
  <c r="P105" i="25"/>
  <c r="K104" i="25"/>
  <c r="P104" i="25" s="1"/>
  <c r="L104" i="25"/>
  <c r="R104" i="25" s="1"/>
  <c r="L103" i="25"/>
  <c r="R103" i="25" s="1"/>
  <c r="L102" i="25"/>
  <c r="R102" i="25" s="1"/>
  <c r="T102" i="25" s="1"/>
  <c r="K101" i="25"/>
  <c r="P101" i="25" s="1"/>
  <c r="L101" i="25"/>
  <c r="R101" i="25" s="1"/>
  <c r="N104" i="25"/>
  <c r="O104" i="25" s="1"/>
  <c r="Q103" i="25"/>
  <c r="N103" i="25"/>
  <c r="J102" i="25"/>
  <c r="P102" i="25"/>
  <c r="N101" i="25"/>
  <c r="T100" i="25"/>
  <c r="J100" i="25"/>
  <c r="O100" i="25" s="1"/>
  <c r="P100" i="25"/>
  <c r="S100" i="25" s="1"/>
  <c r="M98" i="25"/>
  <c r="M99" i="25" s="1"/>
  <c r="N99" i="25" s="1"/>
  <c r="O99" i="25" s="1"/>
  <c r="L99" i="25"/>
  <c r="R99" i="25" s="1"/>
  <c r="T99" i="25" s="1"/>
  <c r="L98" i="25"/>
  <c r="R98" i="25" s="1"/>
  <c r="K97" i="25"/>
  <c r="Q97" i="25" s="1"/>
  <c r="T97" i="25" s="1"/>
  <c r="L96" i="25"/>
  <c r="R96" i="25" s="1"/>
  <c r="T96" i="25" s="1"/>
  <c r="K95" i="25"/>
  <c r="Q95" i="25" s="1"/>
  <c r="K98" i="25"/>
  <c r="P99" i="25"/>
  <c r="J97" i="25"/>
  <c r="O97" i="25" s="1"/>
  <c r="J96" i="25"/>
  <c r="P96" i="25"/>
  <c r="S96" i="25" s="1"/>
  <c r="T95" i="25"/>
  <c r="J95" i="25"/>
  <c r="O95" i="25" s="1"/>
  <c r="L94" i="25"/>
  <c r="R94" i="25" s="1"/>
  <c r="T94" i="25" s="1"/>
  <c r="J94" i="25"/>
  <c r="O94" i="25" s="1"/>
  <c r="P94" i="25"/>
  <c r="P93" i="25"/>
  <c r="L93" i="25"/>
  <c r="R93" i="25" s="1"/>
  <c r="T93" i="25" s="1"/>
  <c r="J93" i="25"/>
  <c r="O93" i="25" s="1"/>
  <c r="L92" i="25"/>
  <c r="R92" i="25" s="1"/>
  <c r="T92" i="25" s="1"/>
  <c r="J92" i="25"/>
  <c r="O92" i="25" s="1"/>
  <c r="P92" i="25"/>
  <c r="L91" i="25"/>
  <c r="R91" i="25" s="1"/>
  <c r="T91" i="25" s="1"/>
  <c r="J91" i="25"/>
  <c r="O91" i="25" s="1"/>
  <c r="P91" i="25"/>
  <c r="L90" i="25"/>
  <c r="R90" i="25" s="1"/>
  <c r="T90" i="25" s="1"/>
  <c r="J90" i="25"/>
  <c r="P90" i="25"/>
  <c r="L89" i="25"/>
  <c r="R89" i="25" s="1"/>
  <c r="J89" i="25"/>
  <c r="O89" i="25" s="1"/>
  <c r="J88" i="25"/>
  <c r="P88" i="25"/>
  <c r="L87" i="25"/>
  <c r="R87" i="25" s="1"/>
  <c r="J87" i="25"/>
  <c r="O87" i="25" s="1"/>
  <c r="P87" i="25"/>
  <c r="L86" i="25"/>
  <c r="R86" i="25" s="1"/>
  <c r="T86" i="25" s="1"/>
  <c r="J86" i="25"/>
  <c r="O86" i="25" s="1"/>
  <c r="P86" i="25"/>
  <c r="L85" i="25"/>
  <c r="R85" i="25" s="1"/>
  <c r="T85" i="25" s="1"/>
  <c r="J85" i="25"/>
  <c r="P85" i="25"/>
  <c r="L84" i="25"/>
  <c r="R84" i="25" s="1"/>
  <c r="T84" i="25" s="1"/>
  <c r="J84" i="25"/>
  <c r="O84" i="25" s="1"/>
  <c r="P84" i="25"/>
  <c r="T83" i="25"/>
  <c r="J83" i="25"/>
  <c r="O83" i="25" s="1"/>
  <c r="P83" i="25"/>
  <c r="T82" i="25"/>
  <c r="J82" i="25"/>
  <c r="P82" i="25"/>
  <c r="S82" i="25" s="1"/>
  <c r="J81" i="25"/>
  <c r="O81" i="25" s="1"/>
  <c r="P81" i="25"/>
  <c r="S81" i="25" s="1"/>
  <c r="L80" i="25"/>
  <c r="R80" i="25" s="1"/>
  <c r="T80" i="25" s="1"/>
  <c r="P80" i="25"/>
  <c r="K79" i="25"/>
  <c r="Q79" i="25" s="1"/>
  <c r="L79" i="25"/>
  <c r="R79" i="25" s="1"/>
  <c r="J79" i="25"/>
  <c r="O79" i="25" s="1"/>
  <c r="L78" i="25"/>
  <c r="R78" i="25" s="1"/>
  <c r="J78" i="25"/>
  <c r="O78" i="25" s="1"/>
  <c r="L77" i="25"/>
  <c r="R77" i="25" s="1"/>
  <c r="T77" i="25" s="1"/>
  <c r="J77" i="25"/>
  <c r="P77" i="25"/>
  <c r="L76" i="25"/>
  <c r="R76" i="25" s="1"/>
  <c r="J76" i="25"/>
  <c r="O76" i="25" s="1"/>
  <c r="L75" i="25"/>
  <c r="R75" i="25" s="1"/>
  <c r="T75" i="25" s="1"/>
  <c r="J75" i="25"/>
  <c r="O75" i="25" s="1"/>
  <c r="P75" i="25"/>
  <c r="T74" i="25"/>
  <c r="J74" i="25"/>
  <c r="O74" i="25" s="1"/>
  <c r="P74" i="25"/>
  <c r="S74" i="25" s="1"/>
  <c r="T73" i="25"/>
  <c r="J73" i="25"/>
  <c r="P73" i="25"/>
  <c r="S73" i="25" s="1"/>
  <c r="L72" i="25"/>
  <c r="R72" i="25" s="1"/>
  <c r="T72" i="25" s="1"/>
  <c r="J72" i="25"/>
  <c r="O72" i="25" s="1"/>
  <c r="L71" i="25"/>
  <c r="R71" i="25" s="1"/>
  <c r="T71" i="25" s="1"/>
  <c r="J71" i="25"/>
  <c r="P71" i="25"/>
  <c r="J70" i="25"/>
  <c r="O70" i="25" s="1"/>
  <c r="L69" i="25"/>
  <c r="R69" i="25" s="1"/>
  <c r="T69" i="25" s="1"/>
  <c r="K68" i="25"/>
  <c r="Q68" i="25" s="1"/>
  <c r="L68" i="25"/>
  <c r="R68" i="25" s="1"/>
  <c r="J69" i="25"/>
  <c r="P69" i="25"/>
  <c r="J68" i="25"/>
  <c r="O68" i="25" s="1"/>
  <c r="L67" i="25"/>
  <c r="R67" i="25" s="1"/>
  <c r="T67" i="25" s="1"/>
  <c r="J67" i="25"/>
  <c r="P67" i="25"/>
  <c r="J66" i="25"/>
  <c r="O66" i="25" s="1"/>
  <c r="J65" i="25"/>
  <c r="P65" i="25"/>
  <c r="L64" i="25"/>
  <c r="R64" i="25" s="1"/>
  <c r="J64" i="25"/>
  <c r="O64" i="25" s="1"/>
  <c r="L63" i="25"/>
  <c r="R63" i="25" s="1"/>
  <c r="T63" i="25" s="1"/>
  <c r="J63" i="25"/>
  <c r="O63" i="25" s="1"/>
  <c r="P63" i="25"/>
  <c r="L62" i="25"/>
  <c r="R62" i="25" s="1"/>
  <c r="T62" i="25" s="1"/>
  <c r="J62" i="25"/>
  <c r="O62" i="25" s="1"/>
  <c r="P62" i="25"/>
  <c r="L61" i="25"/>
  <c r="R61" i="25" s="1"/>
  <c r="T61" i="25" s="1"/>
  <c r="J61" i="25"/>
  <c r="P61" i="25"/>
  <c r="L60" i="25"/>
  <c r="R60" i="25" s="1"/>
  <c r="J60" i="25"/>
  <c r="O60" i="25" s="1"/>
  <c r="J59" i="25"/>
  <c r="P59" i="25"/>
  <c r="T58" i="25"/>
  <c r="J58" i="25"/>
  <c r="O58" i="25" s="1"/>
  <c r="P58" i="25"/>
  <c r="S58" i="25" s="1"/>
  <c r="L57" i="25"/>
  <c r="R57" i="25" s="1"/>
  <c r="T57" i="25" s="1"/>
  <c r="K56" i="25"/>
  <c r="Q56" i="25" s="1"/>
  <c r="J57" i="25"/>
  <c r="P57" i="25"/>
  <c r="L56" i="25"/>
  <c r="R56" i="25" s="1"/>
  <c r="O56" i="25"/>
  <c r="K55" i="25"/>
  <c r="Q55" i="25" s="1"/>
  <c r="T55" i="25" s="1"/>
  <c r="J55" i="25"/>
  <c r="O55" i="25" s="1"/>
  <c r="J54" i="25"/>
  <c r="O54" i="25" s="1"/>
  <c r="P54" i="25"/>
  <c r="L53" i="25"/>
  <c r="R53" i="25" s="1"/>
  <c r="T53" i="25" s="1"/>
  <c r="J53" i="25"/>
  <c r="O53" i="25" s="1"/>
  <c r="P53" i="25"/>
  <c r="P52" i="25"/>
  <c r="L52" i="25"/>
  <c r="R52" i="25" s="1"/>
  <c r="J52" i="25"/>
  <c r="O52" i="25" s="1"/>
  <c r="L51" i="25"/>
  <c r="R51" i="25" s="1"/>
  <c r="T51" i="25" s="1"/>
  <c r="J51" i="25"/>
  <c r="O51" i="25" s="1"/>
  <c r="P51" i="25"/>
  <c r="L50" i="25"/>
  <c r="R50" i="25" s="1"/>
  <c r="S50" i="25" s="1"/>
  <c r="L47" i="25"/>
  <c r="R47" i="25" s="1"/>
  <c r="T47" i="25" s="1"/>
  <c r="Q46" i="25"/>
  <c r="L44" i="25"/>
  <c r="R44" i="25" s="1"/>
  <c r="S44" i="25" s="1"/>
  <c r="S43" i="25"/>
  <c r="O48" i="25"/>
  <c r="Q44" i="25"/>
  <c r="Q49" i="25"/>
  <c r="P47" i="25"/>
  <c r="Q50" i="25"/>
  <c r="Q48" i="25"/>
  <c r="O47" i="25"/>
  <c r="Q42" i="25"/>
  <c r="O43" i="25"/>
  <c r="O49" i="25"/>
  <c r="O42" i="25"/>
  <c r="O46" i="25"/>
  <c r="O45" i="25"/>
  <c r="O44" i="25"/>
  <c r="O50" i="25"/>
  <c r="L48" i="25"/>
  <c r="R48" i="25" s="1"/>
  <c r="L42" i="25"/>
  <c r="R42" i="25" s="1"/>
  <c r="L46" i="25"/>
  <c r="R46" i="25" s="1"/>
  <c r="S46" i="25" s="1"/>
  <c r="L41" i="25"/>
  <c r="R41" i="25" s="1"/>
  <c r="T41" i="25" s="1"/>
  <c r="L40" i="25"/>
  <c r="R40" i="25" s="1"/>
  <c r="T40" i="25" s="1"/>
  <c r="L39" i="25"/>
  <c r="R39" i="25" s="1"/>
  <c r="T39" i="25" s="1"/>
  <c r="L38" i="25"/>
  <c r="R38" i="25" s="1"/>
  <c r="T38" i="25" s="1"/>
  <c r="L37" i="25"/>
  <c r="R37" i="25" s="1"/>
  <c r="T37" i="25" s="1"/>
  <c r="L36" i="25"/>
  <c r="R36" i="25" s="1"/>
  <c r="S36" i="25" s="1"/>
  <c r="J41" i="25"/>
  <c r="O41" i="25" s="1"/>
  <c r="P41" i="25"/>
  <c r="O39" i="25"/>
  <c r="J40" i="25"/>
  <c r="O40" i="25" s="1"/>
  <c r="P40" i="25"/>
  <c r="P39" i="25"/>
  <c r="O37" i="25"/>
  <c r="J38" i="25"/>
  <c r="O38" i="25" s="1"/>
  <c r="P38" i="25"/>
  <c r="P37" i="25"/>
  <c r="Q36" i="25"/>
  <c r="J36" i="25"/>
  <c r="O36" i="25" s="1"/>
  <c r="L35" i="25"/>
  <c r="R35" i="25" s="1"/>
  <c r="T35" i="25" s="1"/>
  <c r="J35" i="25"/>
  <c r="O35" i="25" s="1"/>
  <c r="P35" i="25"/>
  <c r="L34" i="25"/>
  <c r="R34" i="25" s="1"/>
  <c r="T34" i="25" s="1"/>
  <c r="J34" i="25"/>
  <c r="O34" i="25" s="1"/>
  <c r="P34" i="25"/>
  <c r="L33" i="25"/>
  <c r="R33" i="25" s="1"/>
  <c r="T33" i="25" s="1"/>
  <c r="K32" i="25"/>
  <c r="Q32" i="25" s="1"/>
  <c r="P33" i="25"/>
  <c r="L32" i="25"/>
  <c r="R32" i="25" s="1"/>
  <c r="J32" i="25"/>
  <c r="O32" i="25" s="1"/>
  <c r="L31" i="25"/>
  <c r="R31" i="25" s="1"/>
  <c r="T31" i="25" s="1"/>
  <c r="J31" i="25"/>
  <c r="O31" i="25" s="1"/>
  <c r="K25" i="25"/>
  <c r="P25" i="25" s="1"/>
  <c r="S25" i="25" s="1"/>
  <c r="L28" i="25"/>
  <c r="R28" i="25" s="1"/>
  <c r="K28" i="25"/>
  <c r="Q28" i="25" s="1"/>
  <c r="L29" i="25"/>
  <c r="R29" i="25" s="1"/>
  <c r="K29" i="25"/>
  <c r="Q29" i="25" s="1"/>
  <c r="L30" i="25"/>
  <c r="R30" i="25" s="1"/>
  <c r="T30" i="25" s="1"/>
  <c r="P30" i="25"/>
  <c r="J29" i="25"/>
  <c r="O29" i="25" s="1"/>
  <c r="J28" i="25"/>
  <c r="O28" i="25" s="1"/>
  <c r="L27" i="25"/>
  <c r="R27" i="25" s="1"/>
  <c r="J27" i="25"/>
  <c r="O27" i="25" s="1"/>
  <c r="T26" i="25"/>
  <c r="P26" i="25"/>
  <c r="S26" i="25" s="1"/>
  <c r="K24" i="25"/>
  <c r="Q24" i="25" s="1"/>
  <c r="J24" i="25"/>
  <c r="L23" i="25"/>
  <c r="R23" i="25" s="1"/>
  <c r="J23" i="25"/>
  <c r="O23" i="25" s="1"/>
  <c r="L22" i="25"/>
  <c r="R22" i="25" s="1"/>
  <c r="J22" i="25"/>
  <c r="O22" i="25" s="1"/>
  <c r="L21" i="25"/>
  <c r="R21" i="25" s="1"/>
  <c r="S21" i="25" s="1"/>
  <c r="K20" i="25"/>
  <c r="Q20" i="25" s="1"/>
  <c r="L20" i="25"/>
  <c r="R20" i="25" s="1"/>
  <c r="K19" i="25"/>
  <c r="Q19" i="25" s="1"/>
  <c r="T19" i="25" s="1"/>
  <c r="L19" i="25"/>
  <c r="R19" i="25" s="1"/>
  <c r="Q21" i="25"/>
  <c r="J21" i="25"/>
  <c r="J20" i="25"/>
  <c r="O20" i="25" s="1"/>
  <c r="J19" i="25"/>
  <c r="O19" i="25" s="1"/>
  <c r="K17" i="25"/>
  <c r="Q17" i="25" s="1"/>
  <c r="L18" i="25"/>
  <c r="R18" i="25" s="1"/>
  <c r="S18" i="25" s="1"/>
  <c r="J18" i="25"/>
  <c r="O18" i="25" s="1"/>
  <c r="L17" i="25"/>
  <c r="R17" i="25" s="1"/>
  <c r="Q16" i="25"/>
  <c r="P16" i="25"/>
  <c r="J17" i="25"/>
  <c r="O17" i="25" s="1"/>
  <c r="L16" i="25"/>
  <c r="R16" i="25" s="1"/>
  <c r="J16" i="25"/>
  <c r="O16" i="25" s="1"/>
  <c r="L15" i="25"/>
  <c r="R15" i="25" s="1"/>
  <c r="S15" i="25" s="1"/>
  <c r="O15" i="25"/>
  <c r="Q15" i="25"/>
  <c r="K638" i="24"/>
  <c r="Q638" i="24" s="1"/>
  <c r="I638" i="24"/>
  <c r="G638" i="24"/>
  <c r="I637" i="24"/>
  <c r="G637" i="24"/>
  <c r="I636" i="24"/>
  <c r="G636" i="24"/>
  <c r="M635" i="24"/>
  <c r="N635" i="24" s="1"/>
  <c r="I635" i="24"/>
  <c r="G635" i="24"/>
  <c r="I634" i="24"/>
  <c r="G634" i="24"/>
  <c r="I633" i="24"/>
  <c r="G633" i="24"/>
  <c r="K632" i="24" s="1"/>
  <c r="Q632" i="24" s="1"/>
  <c r="M632" i="24"/>
  <c r="N632" i="24" s="1"/>
  <c r="I632" i="24"/>
  <c r="G632" i="24"/>
  <c r="K631" i="24" s="1"/>
  <c r="Q631" i="24" s="1"/>
  <c r="I631" i="24"/>
  <c r="G631" i="24"/>
  <c r="I630" i="24"/>
  <c r="G630" i="24"/>
  <c r="M629" i="24"/>
  <c r="N629" i="24" s="1"/>
  <c r="I629" i="24"/>
  <c r="G629" i="24"/>
  <c r="K628" i="24" s="1"/>
  <c r="Q628" i="24" s="1"/>
  <c r="I628" i="24"/>
  <c r="G628" i="24"/>
  <c r="I627" i="24"/>
  <c r="G627" i="24"/>
  <c r="I626" i="24"/>
  <c r="G626" i="24"/>
  <c r="I625" i="24"/>
  <c r="G625" i="24"/>
  <c r="M624" i="24"/>
  <c r="N624" i="24" s="1"/>
  <c r="I624" i="24"/>
  <c r="G624" i="24"/>
  <c r="K623" i="24"/>
  <c r="Q623" i="24" s="1"/>
  <c r="I623" i="24"/>
  <c r="G623" i="24"/>
  <c r="I622" i="24"/>
  <c r="G622" i="24"/>
  <c r="K621" i="24" s="1"/>
  <c r="Q621" i="24" s="1"/>
  <c r="I621" i="24"/>
  <c r="G621" i="24"/>
  <c r="I620" i="24"/>
  <c r="G620" i="24"/>
  <c r="K619" i="24" s="1"/>
  <c r="Q619" i="24" s="1"/>
  <c r="I619" i="24"/>
  <c r="G619" i="24"/>
  <c r="M618" i="24"/>
  <c r="N618" i="24" s="1"/>
  <c r="I618" i="24"/>
  <c r="G618" i="24"/>
  <c r="K617" i="24"/>
  <c r="Q617" i="24" s="1"/>
  <c r="I617" i="24"/>
  <c r="G617" i="24"/>
  <c r="I616" i="24"/>
  <c r="G616" i="24"/>
  <c r="M615" i="24"/>
  <c r="N615" i="24" s="1"/>
  <c r="I615" i="24"/>
  <c r="G615" i="24"/>
  <c r="K614" i="24"/>
  <c r="Q614" i="24" s="1"/>
  <c r="I614" i="24"/>
  <c r="G614" i="24"/>
  <c r="I613" i="24"/>
  <c r="G613" i="24"/>
  <c r="I612" i="24"/>
  <c r="G612" i="24"/>
  <c r="I611" i="24"/>
  <c r="G611" i="24"/>
  <c r="M610" i="24"/>
  <c r="N610" i="24" s="1"/>
  <c r="I610" i="24"/>
  <c r="G610" i="24"/>
  <c r="K609" i="24"/>
  <c r="Q609" i="24" s="1"/>
  <c r="I609" i="24"/>
  <c r="J609" i="24" s="1"/>
  <c r="G609" i="24"/>
  <c r="M608" i="24"/>
  <c r="N608" i="24" s="1"/>
  <c r="I608" i="24"/>
  <c r="G608" i="24"/>
  <c r="K607" i="24"/>
  <c r="Q607" i="24" s="1"/>
  <c r="I607" i="24"/>
  <c r="G607" i="24"/>
  <c r="K606" i="24" s="1"/>
  <c r="Q606" i="24" s="1"/>
  <c r="M606" i="24"/>
  <c r="N606" i="24" s="1"/>
  <c r="I606" i="24"/>
  <c r="G606" i="24"/>
  <c r="M605" i="24"/>
  <c r="N605" i="24" s="1"/>
  <c r="K605" i="24"/>
  <c r="Q605" i="24" s="1"/>
  <c r="I605" i="24"/>
  <c r="G605" i="24"/>
  <c r="M604" i="24"/>
  <c r="N604" i="24" s="1"/>
  <c r="I604" i="24"/>
  <c r="G604" i="24"/>
  <c r="M603" i="24"/>
  <c r="N603" i="24" s="1"/>
  <c r="K603" i="24"/>
  <c r="Q603" i="24" s="1"/>
  <c r="I603" i="24"/>
  <c r="G603" i="24"/>
  <c r="I602" i="24"/>
  <c r="G602" i="24"/>
  <c r="I601" i="24"/>
  <c r="G601" i="24"/>
  <c r="M600" i="24"/>
  <c r="M601" i="24" s="1"/>
  <c r="N601" i="24" s="1"/>
  <c r="I600" i="24"/>
  <c r="J600" i="24" s="1"/>
  <c r="G600" i="24"/>
  <c r="K599" i="24"/>
  <c r="Q599" i="24" s="1"/>
  <c r="I599" i="24"/>
  <c r="G599" i="24"/>
  <c r="I598" i="24"/>
  <c r="G598" i="24"/>
  <c r="K597" i="24" s="1"/>
  <c r="Q597" i="24" s="1"/>
  <c r="M597" i="24"/>
  <c r="M598" i="24" s="1"/>
  <c r="I597" i="24"/>
  <c r="G597" i="24"/>
  <c r="M596" i="24"/>
  <c r="N596" i="24" s="1"/>
  <c r="I596" i="24"/>
  <c r="G596" i="24"/>
  <c r="M595" i="24"/>
  <c r="N595" i="24" s="1"/>
  <c r="I595" i="24"/>
  <c r="G595" i="24"/>
  <c r="I593" i="24"/>
  <c r="G594" i="24"/>
  <c r="G593" i="24"/>
  <c r="K594" i="24"/>
  <c r="Q594" i="24" s="1"/>
  <c r="I594" i="24"/>
  <c r="I592" i="24"/>
  <c r="L592" i="24" s="1"/>
  <c r="R592" i="24" s="1"/>
  <c r="G592" i="24"/>
  <c r="I591" i="24"/>
  <c r="G591" i="24"/>
  <c r="I590" i="24"/>
  <c r="G590" i="24"/>
  <c r="M589" i="24"/>
  <c r="N589" i="24" s="1"/>
  <c r="I589" i="24"/>
  <c r="J589" i="24" s="1"/>
  <c r="G589" i="24"/>
  <c r="K588" i="24" s="1"/>
  <c r="Q588" i="24" s="1"/>
  <c r="I588" i="24"/>
  <c r="G588" i="24"/>
  <c r="K587" i="24" s="1"/>
  <c r="Q587" i="24" s="1"/>
  <c r="I587" i="24"/>
  <c r="G587" i="24"/>
  <c r="M586" i="24"/>
  <c r="N586" i="24" s="1"/>
  <c r="I586" i="24"/>
  <c r="G586" i="24"/>
  <c r="M585" i="24"/>
  <c r="N585" i="24" s="1"/>
  <c r="K585" i="24"/>
  <c r="Q585" i="24" s="1"/>
  <c r="I585" i="24"/>
  <c r="G585" i="24"/>
  <c r="K584" i="24" s="1"/>
  <c r="Q584" i="24" s="1"/>
  <c r="I584" i="24"/>
  <c r="G584" i="24"/>
  <c r="M583" i="24"/>
  <c r="N583" i="24" s="1"/>
  <c r="I583" i="24"/>
  <c r="G583" i="24"/>
  <c r="K582" i="24"/>
  <c r="Q582" i="24" s="1"/>
  <c r="I582" i="24"/>
  <c r="G582" i="24"/>
  <c r="I581" i="24"/>
  <c r="G581" i="24"/>
  <c r="I580" i="24"/>
  <c r="G580" i="24"/>
  <c r="M579" i="24"/>
  <c r="N579" i="24" s="1"/>
  <c r="I579" i="24"/>
  <c r="J579" i="24" s="1"/>
  <c r="O579" i="24" s="1"/>
  <c r="G579" i="24"/>
  <c r="I578" i="24"/>
  <c r="G578" i="24"/>
  <c r="I577" i="24"/>
  <c r="G577" i="24"/>
  <c r="M576" i="24"/>
  <c r="M577" i="24" s="1"/>
  <c r="I576" i="24"/>
  <c r="G576" i="24"/>
  <c r="I575" i="24"/>
  <c r="G575" i="24"/>
  <c r="M574" i="24"/>
  <c r="N574" i="24" s="1"/>
  <c r="I574" i="24"/>
  <c r="G574" i="24"/>
  <c r="K573" i="24"/>
  <c r="Q573" i="24" s="1"/>
  <c r="I573" i="24"/>
  <c r="G573" i="24"/>
  <c r="K572" i="24" s="1"/>
  <c r="Q572" i="24" s="1"/>
  <c r="I572" i="24"/>
  <c r="J572" i="24" s="1"/>
  <c r="G572" i="24"/>
  <c r="I571" i="24"/>
  <c r="G571" i="24"/>
  <c r="M570" i="24"/>
  <c r="N570" i="24" s="1"/>
  <c r="I570" i="24"/>
  <c r="G570" i="24"/>
  <c r="K569" i="24" s="1"/>
  <c r="Q569" i="24" s="1"/>
  <c r="I569" i="24"/>
  <c r="L569" i="24" s="1"/>
  <c r="R569" i="24" s="1"/>
  <c r="G569" i="24"/>
  <c r="I568" i="24"/>
  <c r="J568" i="24" s="1"/>
  <c r="O568" i="24" s="1"/>
  <c r="G568" i="24"/>
  <c r="M567" i="24"/>
  <c r="I567" i="24"/>
  <c r="G567" i="24"/>
  <c r="M566" i="24"/>
  <c r="N566" i="24" s="1"/>
  <c r="K566" i="24"/>
  <c r="Q566" i="24" s="1"/>
  <c r="I566" i="24"/>
  <c r="G566" i="24"/>
  <c r="K565" i="24" s="1"/>
  <c r="Q565" i="24" s="1"/>
  <c r="I565" i="24"/>
  <c r="G565" i="24"/>
  <c r="M564" i="24"/>
  <c r="N564" i="24" s="1"/>
  <c r="I564" i="24"/>
  <c r="G564" i="24"/>
  <c r="M563" i="24"/>
  <c r="N563" i="24" s="1"/>
  <c r="K563" i="24"/>
  <c r="Q563" i="24" s="1"/>
  <c r="I563" i="24"/>
  <c r="G563" i="24"/>
  <c r="G560" i="24"/>
  <c r="K562" i="24"/>
  <c r="Q562" i="24" s="1"/>
  <c r="I562" i="24"/>
  <c r="G562" i="24"/>
  <c r="M561" i="24"/>
  <c r="M562" i="24" s="1"/>
  <c r="N562" i="24" s="1"/>
  <c r="I561" i="24"/>
  <c r="G561" i="24"/>
  <c r="M560" i="24"/>
  <c r="N560" i="24" s="1"/>
  <c r="I560" i="24"/>
  <c r="J560" i="24" s="1"/>
  <c r="K559" i="24"/>
  <c r="Q559" i="24" s="1"/>
  <c r="I559" i="24"/>
  <c r="G559" i="24"/>
  <c r="M558" i="24"/>
  <c r="I558" i="24"/>
  <c r="G558" i="24"/>
  <c r="K557" i="24" s="1"/>
  <c r="Q557" i="24" s="1"/>
  <c r="I557" i="24"/>
  <c r="G557" i="24"/>
  <c r="I556" i="24"/>
  <c r="G556" i="24"/>
  <c r="M555" i="24"/>
  <c r="N555" i="24" s="1"/>
  <c r="I555" i="24"/>
  <c r="G555" i="24"/>
  <c r="K554" i="24"/>
  <c r="Q554" i="24" s="1"/>
  <c r="I554" i="24"/>
  <c r="J554" i="24" s="1"/>
  <c r="G554" i="24"/>
  <c r="I553" i="24"/>
  <c r="G553" i="24"/>
  <c r="M552" i="24"/>
  <c r="M553" i="24" s="1"/>
  <c r="I552" i="24"/>
  <c r="G552" i="24"/>
  <c r="M551" i="24"/>
  <c r="N551" i="24" s="1"/>
  <c r="I551" i="24"/>
  <c r="G551" i="24"/>
  <c r="K550" i="24"/>
  <c r="Q550" i="24" s="1"/>
  <c r="I550" i="24"/>
  <c r="G550" i="24"/>
  <c r="I549" i="24"/>
  <c r="G549" i="24"/>
  <c r="I548" i="24"/>
  <c r="G548" i="24"/>
  <c r="M547" i="24"/>
  <c r="N547" i="24" s="1"/>
  <c r="I547" i="24"/>
  <c r="G547" i="24"/>
  <c r="K546" i="24" s="1"/>
  <c r="Q546" i="24" s="1"/>
  <c r="I546" i="24"/>
  <c r="G546" i="24"/>
  <c r="K545" i="24" s="1"/>
  <c r="Q545" i="24" s="1"/>
  <c r="I545" i="24"/>
  <c r="G545" i="24"/>
  <c r="M544" i="24"/>
  <c r="N544" i="24" s="1"/>
  <c r="I544" i="24"/>
  <c r="G544" i="24"/>
  <c r="K543" i="24"/>
  <c r="Q543" i="24" s="1"/>
  <c r="I543" i="24"/>
  <c r="G543" i="24"/>
  <c r="M542" i="24"/>
  <c r="N542" i="24" s="1"/>
  <c r="I542" i="24"/>
  <c r="G542" i="24"/>
  <c r="K541" i="24"/>
  <c r="Q541" i="24" s="1"/>
  <c r="I541" i="24"/>
  <c r="G541" i="24"/>
  <c r="I540" i="24"/>
  <c r="G540" i="24"/>
  <c r="I539" i="24"/>
  <c r="G539" i="24"/>
  <c r="M538" i="24"/>
  <c r="N538" i="24" s="1"/>
  <c r="I538" i="24"/>
  <c r="G538" i="24"/>
  <c r="K537" i="24"/>
  <c r="Q537" i="24" s="1"/>
  <c r="I537" i="24"/>
  <c r="L537" i="24" s="1"/>
  <c r="R537" i="24" s="1"/>
  <c r="G537" i="24"/>
  <c r="I536" i="24"/>
  <c r="G536" i="24"/>
  <c r="I535" i="24"/>
  <c r="G535" i="24"/>
  <c r="M534" i="24"/>
  <c r="K534" i="24"/>
  <c r="Q534" i="24" s="1"/>
  <c r="I534" i="24"/>
  <c r="G534" i="24"/>
  <c r="K533" i="24"/>
  <c r="Q533" i="24" s="1"/>
  <c r="I533" i="24"/>
  <c r="G533" i="24"/>
  <c r="I532" i="24"/>
  <c r="G532" i="24"/>
  <c r="I531" i="24"/>
  <c r="G531" i="24"/>
  <c r="M530" i="24"/>
  <c r="N530" i="24" s="1"/>
  <c r="I530" i="24"/>
  <c r="G530" i="24"/>
  <c r="K529" i="24"/>
  <c r="Q529" i="24" s="1"/>
  <c r="I529" i="24"/>
  <c r="G529" i="24"/>
  <c r="M528" i="24"/>
  <c r="N528" i="24" s="1"/>
  <c r="I528" i="24"/>
  <c r="G528" i="24"/>
  <c r="K527" i="24"/>
  <c r="Q527" i="24" s="1"/>
  <c r="I527" i="24"/>
  <c r="G527" i="24"/>
  <c r="I526" i="24"/>
  <c r="G526" i="24"/>
  <c r="M525" i="24"/>
  <c r="N525" i="24" s="1"/>
  <c r="I525" i="24"/>
  <c r="G525" i="24"/>
  <c r="K524" i="24"/>
  <c r="Q524" i="24" s="1"/>
  <c r="I524" i="24"/>
  <c r="G524" i="24"/>
  <c r="I523" i="24"/>
  <c r="G523" i="24"/>
  <c r="M522" i="24"/>
  <c r="N522" i="24" s="1"/>
  <c r="I522" i="24"/>
  <c r="G522" i="24"/>
  <c r="K521" i="24"/>
  <c r="Q521" i="24" s="1"/>
  <c r="I521" i="24"/>
  <c r="G521" i="24"/>
  <c r="I520" i="24"/>
  <c r="G520" i="24"/>
  <c r="I519" i="24"/>
  <c r="G519" i="24"/>
  <c r="I518" i="24"/>
  <c r="G518" i="24"/>
  <c r="I517" i="24"/>
  <c r="G517" i="24"/>
  <c r="I516" i="24"/>
  <c r="G516" i="24"/>
  <c r="K515" i="24" s="1"/>
  <c r="Q515" i="24" s="1"/>
  <c r="I515" i="24"/>
  <c r="J515" i="24" s="1"/>
  <c r="G515" i="24"/>
  <c r="M514" i="24"/>
  <c r="N514" i="24" s="1"/>
  <c r="I514" i="24"/>
  <c r="G514" i="24"/>
  <c r="K513" i="24"/>
  <c r="Q513" i="24" s="1"/>
  <c r="I513" i="24"/>
  <c r="G513" i="24"/>
  <c r="I512" i="24"/>
  <c r="G512" i="24"/>
  <c r="K511" i="24" s="1"/>
  <c r="Q511" i="24" s="1"/>
  <c r="I511" i="24"/>
  <c r="G511" i="24"/>
  <c r="I510" i="24"/>
  <c r="G510" i="24"/>
  <c r="J509" i="24"/>
  <c r="O509" i="24" s="1"/>
  <c r="I509" i="24"/>
  <c r="G509" i="24"/>
  <c r="M508" i="24"/>
  <c r="I508" i="24"/>
  <c r="G508" i="24"/>
  <c r="K507" i="24"/>
  <c r="Q507" i="24" s="1"/>
  <c r="I507" i="24"/>
  <c r="G507" i="24"/>
  <c r="I506" i="24"/>
  <c r="G506" i="24"/>
  <c r="M505" i="24"/>
  <c r="N505" i="24" s="1"/>
  <c r="I505" i="24"/>
  <c r="G505" i="24"/>
  <c r="K504" i="24" s="1"/>
  <c r="Q504" i="24" s="1"/>
  <c r="I504" i="24"/>
  <c r="G504" i="24"/>
  <c r="K503" i="24" s="1"/>
  <c r="I503" i="24"/>
  <c r="G503" i="24"/>
  <c r="M502" i="24"/>
  <c r="N502" i="24" s="1"/>
  <c r="I502" i="24"/>
  <c r="G502" i="24"/>
  <c r="K501" i="24"/>
  <c r="Q501" i="24" s="1"/>
  <c r="I501" i="24"/>
  <c r="G501" i="24"/>
  <c r="M500" i="24"/>
  <c r="I500" i="24"/>
  <c r="G500" i="24"/>
  <c r="K499" i="24"/>
  <c r="Q499" i="24" s="1"/>
  <c r="I499" i="24"/>
  <c r="G499" i="24"/>
  <c r="I498" i="24"/>
  <c r="G498" i="24"/>
  <c r="K497" i="24" s="1"/>
  <c r="Q497" i="24" s="1"/>
  <c r="I497" i="24"/>
  <c r="G497" i="24"/>
  <c r="M496" i="24"/>
  <c r="N496" i="24" s="1"/>
  <c r="I496" i="24"/>
  <c r="G496" i="24"/>
  <c r="K495" i="24"/>
  <c r="Q495" i="24" s="1"/>
  <c r="I495" i="24"/>
  <c r="G495" i="24"/>
  <c r="I494" i="24"/>
  <c r="G494" i="24"/>
  <c r="M493" i="24"/>
  <c r="N493" i="24" s="1"/>
  <c r="I493" i="24"/>
  <c r="G493" i="24"/>
  <c r="K492" i="24"/>
  <c r="Q492" i="24" s="1"/>
  <c r="I492" i="24"/>
  <c r="G492" i="24"/>
  <c r="M491" i="24"/>
  <c r="I491" i="24"/>
  <c r="G491" i="24"/>
  <c r="K490" i="24"/>
  <c r="Q490" i="24" s="1"/>
  <c r="I490" i="24"/>
  <c r="G490" i="24"/>
  <c r="M489" i="24"/>
  <c r="N489" i="24" s="1"/>
  <c r="I489" i="24"/>
  <c r="J489" i="24" s="1"/>
  <c r="G489" i="24"/>
  <c r="M488" i="24"/>
  <c r="N488" i="24" s="1"/>
  <c r="K488" i="24"/>
  <c r="Q488" i="24" s="1"/>
  <c r="I488" i="24"/>
  <c r="G488" i="24"/>
  <c r="K487" i="24" s="1"/>
  <c r="Q487" i="24" s="1"/>
  <c r="M487" i="24"/>
  <c r="N487" i="24" s="1"/>
  <c r="I487" i="24"/>
  <c r="G487" i="24"/>
  <c r="K486" i="24"/>
  <c r="Q486" i="24" s="1"/>
  <c r="I486" i="24"/>
  <c r="G486" i="24"/>
  <c r="I485" i="24"/>
  <c r="G485" i="24"/>
  <c r="M484" i="24"/>
  <c r="M485" i="24" s="1"/>
  <c r="I484" i="24"/>
  <c r="G484" i="24"/>
  <c r="K483" i="24"/>
  <c r="Q483" i="24" s="1"/>
  <c r="I483" i="24"/>
  <c r="G483" i="24"/>
  <c r="M482" i="24"/>
  <c r="N482" i="24" s="1"/>
  <c r="I482" i="24"/>
  <c r="L482" i="24" s="1"/>
  <c r="R482" i="24" s="1"/>
  <c r="G482" i="24"/>
  <c r="M481" i="24"/>
  <c r="N481" i="24" s="1"/>
  <c r="K481" i="24"/>
  <c r="Q481" i="24" s="1"/>
  <c r="I481" i="24"/>
  <c r="G481" i="24"/>
  <c r="K480" i="24" s="1"/>
  <c r="Q480" i="24" s="1"/>
  <c r="M480" i="24"/>
  <c r="N480" i="24" s="1"/>
  <c r="I480" i="24"/>
  <c r="G480" i="24"/>
  <c r="K479" i="24"/>
  <c r="Q479" i="24" s="1"/>
  <c r="I479" i="24"/>
  <c r="G479" i="24"/>
  <c r="I478" i="24"/>
  <c r="G478" i="24"/>
  <c r="K477" i="24" s="1"/>
  <c r="Q477" i="24" s="1"/>
  <c r="M477" i="24"/>
  <c r="N477" i="24" s="1"/>
  <c r="I477" i="24"/>
  <c r="G477" i="24"/>
  <c r="I476" i="24"/>
  <c r="G476" i="24"/>
  <c r="I475" i="24"/>
  <c r="J475" i="24" s="1"/>
  <c r="G475" i="24"/>
  <c r="M474" i="24"/>
  <c r="N474" i="24" s="1"/>
  <c r="I474" i="24"/>
  <c r="G474" i="24"/>
  <c r="I473" i="24"/>
  <c r="J473" i="24" s="1"/>
  <c r="G473" i="24"/>
  <c r="I472" i="24"/>
  <c r="G472" i="24"/>
  <c r="M471" i="24"/>
  <c r="N471" i="24" s="1"/>
  <c r="J471" i="24"/>
  <c r="O471" i="24" s="1"/>
  <c r="I471" i="24"/>
  <c r="G471" i="24"/>
  <c r="K470" i="24"/>
  <c r="Q470" i="24" s="1"/>
  <c r="I470" i="24"/>
  <c r="G470" i="24"/>
  <c r="I469" i="24"/>
  <c r="G469" i="24"/>
  <c r="K468" i="24" s="1"/>
  <c r="N468" i="24"/>
  <c r="M468" i="24"/>
  <c r="M469" i="24" s="1"/>
  <c r="I468" i="24"/>
  <c r="J468" i="24" s="1"/>
  <c r="G468" i="24"/>
  <c r="M467" i="24"/>
  <c r="N467" i="24" s="1"/>
  <c r="K467" i="24"/>
  <c r="Q467" i="24" s="1"/>
  <c r="I467" i="24"/>
  <c r="G467" i="24"/>
  <c r="K466" i="24"/>
  <c r="Q466" i="24" s="1"/>
  <c r="I466" i="24"/>
  <c r="G466" i="24"/>
  <c r="M465" i="24"/>
  <c r="M466" i="24" s="1"/>
  <c r="N466" i="24" s="1"/>
  <c r="I465" i="24"/>
  <c r="J465" i="24" s="1"/>
  <c r="G465" i="24"/>
  <c r="K464" i="24"/>
  <c r="Q464" i="24" s="1"/>
  <c r="I464" i="24"/>
  <c r="G464" i="24"/>
  <c r="M463" i="24"/>
  <c r="N463" i="24" s="1"/>
  <c r="I463" i="24"/>
  <c r="G463" i="24"/>
  <c r="K462" i="24"/>
  <c r="Q462" i="24" s="1"/>
  <c r="I462" i="24"/>
  <c r="G462" i="24"/>
  <c r="I461" i="24"/>
  <c r="G461" i="24"/>
  <c r="I460" i="24"/>
  <c r="G460" i="24"/>
  <c r="I459" i="24"/>
  <c r="G459" i="24"/>
  <c r="I458" i="24"/>
  <c r="G458" i="24"/>
  <c r="I457" i="24"/>
  <c r="G457" i="24"/>
  <c r="M456" i="24"/>
  <c r="N456" i="24" s="1"/>
  <c r="I456" i="24"/>
  <c r="J456" i="24" s="1"/>
  <c r="O456" i="24" s="1"/>
  <c r="G456" i="24"/>
  <c r="K455" i="24"/>
  <c r="Q455" i="24" s="1"/>
  <c r="I455" i="24"/>
  <c r="G455" i="24"/>
  <c r="I454" i="24"/>
  <c r="G454" i="24"/>
  <c r="I453" i="24"/>
  <c r="G453" i="24"/>
  <c r="M452" i="24"/>
  <c r="N452" i="24" s="1"/>
  <c r="I452" i="24"/>
  <c r="G452" i="24"/>
  <c r="K451" i="24"/>
  <c r="Q451" i="24" s="1"/>
  <c r="I451" i="24"/>
  <c r="G451" i="24"/>
  <c r="M450" i="24"/>
  <c r="N450" i="24" s="1"/>
  <c r="I450" i="24"/>
  <c r="G450" i="24"/>
  <c r="M449" i="24"/>
  <c r="N449" i="24" s="1"/>
  <c r="K449" i="24"/>
  <c r="Q449" i="24" s="1"/>
  <c r="I449" i="24"/>
  <c r="G449" i="24"/>
  <c r="K448" i="24"/>
  <c r="Q448" i="24" s="1"/>
  <c r="I448" i="24"/>
  <c r="G448" i="24"/>
  <c r="I447" i="24"/>
  <c r="G447" i="24"/>
  <c r="M446" i="24"/>
  <c r="N446" i="24" s="1"/>
  <c r="I446" i="24"/>
  <c r="G446" i="24"/>
  <c r="M445" i="24"/>
  <c r="N445" i="24" s="1"/>
  <c r="K445" i="24"/>
  <c r="Q445" i="24" s="1"/>
  <c r="I445" i="24"/>
  <c r="G445" i="24"/>
  <c r="K444" i="24"/>
  <c r="Q444" i="24" s="1"/>
  <c r="I444" i="24"/>
  <c r="G444" i="24"/>
  <c r="I443" i="24"/>
  <c r="G443" i="24"/>
  <c r="K442" i="24" s="1"/>
  <c r="Q442" i="24" s="1"/>
  <c r="M442" i="24"/>
  <c r="N442" i="24" s="1"/>
  <c r="I442" i="24"/>
  <c r="G442" i="24"/>
  <c r="K441" i="24" s="1"/>
  <c r="Q441" i="24" s="1"/>
  <c r="M441" i="24"/>
  <c r="N441" i="24" s="1"/>
  <c r="I441" i="24"/>
  <c r="G441" i="24"/>
  <c r="K440" i="24"/>
  <c r="Q440" i="24" s="1"/>
  <c r="I440" i="24"/>
  <c r="G440" i="24"/>
  <c r="K439" i="24" s="1"/>
  <c r="Q439" i="24" s="1"/>
  <c r="I439" i="24"/>
  <c r="G439" i="24"/>
  <c r="M438" i="24"/>
  <c r="N438" i="24" s="1"/>
  <c r="I438" i="24"/>
  <c r="G438" i="24"/>
  <c r="M437" i="24"/>
  <c r="N437" i="24" s="1"/>
  <c r="K437" i="24"/>
  <c r="Q437" i="24" s="1"/>
  <c r="I437" i="24"/>
  <c r="J437" i="24" s="1"/>
  <c r="G437" i="24"/>
  <c r="K436" i="24"/>
  <c r="Q436" i="24" s="1"/>
  <c r="I436" i="24"/>
  <c r="J436" i="24" s="1"/>
  <c r="G436" i="24"/>
  <c r="M435" i="24"/>
  <c r="N435" i="24" s="1"/>
  <c r="I435" i="24"/>
  <c r="G435" i="24"/>
  <c r="M434" i="24"/>
  <c r="N434" i="24" s="1"/>
  <c r="K434" i="24"/>
  <c r="Q434" i="24" s="1"/>
  <c r="I434" i="24"/>
  <c r="G434" i="24"/>
  <c r="M433" i="24"/>
  <c r="N433" i="24" s="1"/>
  <c r="K433" i="24"/>
  <c r="Q433" i="24" s="1"/>
  <c r="I433" i="24"/>
  <c r="G433" i="24"/>
  <c r="M432" i="24"/>
  <c r="N432" i="24" s="1"/>
  <c r="I432" i="24"/>
  <c r="G432" i="24"/>
  <c r="I431" i="24"/>
  <c r="G431" i="24"/>
  <c r="K430" i="24" s="1"/>
  <c r="Q430" i="24" s="1"/>
  <c r="M430" i="24"/>
  <c r="N430" i="24" s="1"/>
  <c r="I430" i="24"/>
  <c r="G430" i="24"/>
  <c r="K429" i="24"/>
  <c r="Q429" i="24" s="1"/>
  <c r="I429" i="24"/>
  <c r="J429" i="24" s="1"/>
  <c r="G429" i="24"/>
  <c r="I428" i="24"/>
  <c r="G428" i="24"/>
  <c r="I427" i="24"/>
  <c r="G427" i="24"/>
  <c r="M426" i="24"/>
  <c r="N426" i="24" s="1"/>
  <c r="I426" i="24"/>
  <c r="G426" i="24"/>
  <c r="M425" i="24"/>
  <c r="N425" i="24" s="1"/>
  <c r="K425" i="24"/>
  <c r="Q425" i="24" s="1"/>
  <c r="I425" i="24"/>
  <c r="G425" i="24"/>
  <c r="K424" i="24"/>
  <c r="Q424" i="24" s="1"/>
  <c r="I424" i="24"/>
  <c r="J424" i="24" s="1"/>
  <c r="G424" i="24"/>
  <c r="I423" i="24"/>
  <c r="G423" i="24"/>
  <c r="M422" i="24"/>
  <c r="N422" i="24" s="1"/>
  <c r="I422" i="24"/>
  <c r="J422" i="24" s="1"/>
  <c r="G422" i="24"/>
  <c r="K421" i="24" s="1"/>
  <c r="M421" i="24"/>
  <c r="N421" i="24" s="1"/>
  <c r="I421" i="24"/>
  <c r="G421" i="24"/>
  <c r="K420" i="24" s="1"/>
  <c r="Q420" i="24" s="1"/>
  <c r="M420" i="24"/>
  <c r="N420" i="24" s="1"/>
  <c r="I420" i="24"/>
  <c r="G420" i="24"/>
  <c r="K419" i="24"/>
  <c r="Q419" i="24" s="1"/>
  <c r="I419" i="24"/>
  <c r="G419" i="24"/>
  <c r="I418" i="24"/>
  <c r="G418" i="24"/>
  <c r="M417" i="24"/>
  <c r="N417" i="24" s="1"/>
  <c r="I417" i="24"/>
  <c r="G417" i="24"/>
  <c r="K416" i="24"/>
  <c r="Q416" i="24" s="1"/>
  <c r="I416" i="24"/>
  <c r="G416" i="24"/>
  <c r="I415" i="24"/>
  <c r="G415" i="24"/>
  <c r="M414" i="24"/>
  <c r="N414" i="24" s="1"/>
  <c r="I414" i="24"/>
  <c r="G414" i="24"/>
  <c r="K413" i="24"/>
  <c r="Q413" i="24" s="1"/>
  <c r="I413" i="24"/>
  <c r="J413" i="24" s="1"/>
  <c r="G413" i="24"/>
  <c r="I412" i="24"/>
  <c r="J412" i="24" s="1"/>
  <c r="G412" i="24"/>
  <c r="M411" i="24"/>
  <c r="N411" i="24" s="1"/>
  <c r="I411" i="24"/>
  <c r="G411" i="24"/>
  <c r="K410" i="24"/>
  <c r="Q410" i="24" s="1"/>
  <c r="I410" i="24"/>
  <c r="G410" i="24"/>
  <c r="I409" i="24"/>
  <c r="G409" i="24"/>
  <c r="M408" i="24"/>
  <c r="N408" i="24" s="1"/>
  <c r="I408" i="24"/>
  <c r="G408" i="24"/>
  <c r="K407" i="24"/>
  <c r="Q407" i="24" s="1"/>
  <c r="I407" i="24"/>
  <c r="G407" i="24"/>
  <c r="I406" i="24"/>
  <c r="G406" i="24"/>
  <c r="M405" i="24"/>
  <c r="I405" i="24"/>
  <c r="G405" i="24"/>
  <c r="K404" i="24"/>
  <c r="Q404" i="24" s="1"/>
  <c r="I404" i="24"/>
  <c r="G404" i="24"/>
  <c r="K403" i="24" s="1"/>
  <c r="Q403" i="24" s="1"/>
  <c r="I403" i="24"/>
  <c r="G403" i="24"/>
  <c r="M402" i="24"/>
  <c r="N402" i="24" s="1"/>
  <c r="I402" i="24"/>
  <c r="G402" i="24"/>
  <c r="K401" i="24"/>
  <c r="Q401" i="24" s="1"/>
  <c r="I401" i="24"/>
  <c r="G401" i="24"/>
  <c r="I400" i="24"/>
  <c r="G400" i="24"/>
  <c r="I399" i="24"/>
  <c r="G399" i="24"/>
  <c r="J398" i="24"/>
  <c r="O398" i="24" s="1"/>
  <c r="I398" i="24"/>
  <c r="G398" i="24"/>
  <c r="I397" i="24"/>
  <c r="L397" i="24" s="1"/>
  <c r="R397" i="24" s="1"/>
  <c r="G397" i="24"/>
  <c r="J396" i="24"/>
  <c r="O396" i="24" s="1"/>
  <c r="I396" i="24"/>
  <c r="G396" i="24"/>
  <c r="J395" i="24"/>
  <c r="O395" i="24" s="1"/>
  <c r="I395" i="24"/>
  <c r="G395" i="24"/>
  <c r="I394" i="24"/>
  <c r="G394" i="24"/>
  <c r="K393" i="24" s="1"/>
  <c r="I393" i="24"/>
  <c r="J393" i="24" s="1"/>
  <c r="G393" i="24"/>
  <c r="K392" i="24" s="1"/>
  <c r="P392" i="24" s="1"/>
  <c r="M392" i="24"/>
  <c r="M393" i="24" s="1"/>
  <c r="J392" i="24"/>
  <c r="O392" i="24" s="1"/>
  <c r="I392" i="24"/>
  <c r="G392" i="24"/>
  <c r="K391" i="24" s="1"/>
  <c r="Q391" i="24" s="1"/>
  <c r="M391" i="24"/>
  <c r="N391" i="24" s="1"/>
  <c r="I391" i="24"/>
  <c r="G391" i="24"/>
  <c r="K390" i="24"/>
  <c r="Q390" i="24" s="1"/>
  <c r="I390" i="24"/>
  <c r="G390" i="24"/>
  <c r="K389" i="24" s="1"/>
  <c r="I389" i="24"/>
  <c r="G389" i="24"/>
  <c r="J388" i="24"/>
  <c r="O388" i="24" s="1"/>
  <c r="I388" i="24"/>
  <c r="G388" i="24"/>
  <c r="J387" i="24"/>
  <c r="O387" i="24" s="1"/>
  <c r="I387" i="24"/>
  <c r="G387" i="24"/>
  <c r="J386" i="24"/>
  <c r="O386" i="24" s="1"/>
  <c r="I386" i="24"/>
  <c r="G386" i="24"/>
  <c r="I385" i="24"/>
  <c r="G385" i="24"/>
  <c r="I384" i="24"/>
  <c r="G384" i="24"/>
  <c r="I383" i="24"/>
  <c r="G383" i="24"/>
  <c r="M382" i="24"/>
  <c r="N382" i="24" s="1"/>
  <c r="I382" i="24"/>
  <c r="G382" i="24"/>
  <c r="K381" i="24"/>
  <c r="Q381" i="24" s="1"/>
  <c r="I381" i="24"/>
  <c r="G381" i="24"/>
  <c r="J362" i="24"/>
  <c r="O362" i="24" s="1"/>
  <c r="J363" i="24"/>
  <c r="O363" i="24" s="1"/>
  <c r="K364" i="24"/>
  <c r="Q364" i="24" s="1"/>
  <c r="J365" i="24"/>
  <c r="O365" i="24" s="1"/>
  <c r="M365" i="24"/>
  <c r="M366" i="24" s="1"/>
  <c r="N366" i="24" s="1"/>
  <c r="K366" i="24"/>
  <c r="P366" i="24" s="1"/>
  <c r="Q366" i="24"/>
  <c r="J367" i="24"/>
  <c r="O367" i="24" s="1"/>
  <c r="M367" i="24"/>
  <c r="M368" i="24" s="1"/>
  <c r="M369" i="24" s="1"/>
  <c r="J368" i="24"/>
  <c r="O368" i="24" s="1"/>
  <c r="K368" i="24"/>
  <c r="P368" i="24" s="1"/>
  <c r="Q368" i="24"/>
  <c r="J369" i="24"/>
  <c r="O369" i="24" s="1"/>
  <c r="J370" i="24"/>
  <c r="L370" i="24"/>
  <c r="R370" i="24" s="1"/>
  <c r="O370" i="24"/>
  <c r="J371" i="24"/>
  <c r="K371" i="24"/>
  <c r="Q371" i="24" s="1"/>
  <c r="P371" i="24"/>
  <c r="J372" i="24"/>
  <c r="O372" i="24" s="1"/>
  <c r="M372" i="24"/>
  <c r="N372" i="24" s="1"/>
  <c r="J373" i="24"/>
  <c r="O373" i="24" s="1"/>
  <c r="L373" i="24"/>
  <c r="R373" i="24" s="1"/>
  <c r="J374" i="24"/>
  <c r="O374" i="24" s="1"/>
  <c r="K374" i="24"/>
  <c r="P374" i="24" s="1"/>
  <c r="K375" i="24"/>
  <c r="P375" i="24" s="1"/>
  <c r="J376" i="24"/>
  <c r="O376" i="24" s="1"/>
  <c r="M376" i="24"/>
  <c r="M377" i="24" s="1"/>
  <c r="J377" i="24"/>
  <c r="O377" i="24" s="1"/>
  <c r="J378" i="24"/>
  <c r="O378" i="24" s="1"/>
  <c r="J379" i="24"/>
  <c r="O379" i="24" s="1"/>
  <c r="J380" i="24"/>
  <c r="I380" i="24"/>
  <c r="G380" i="24"/>
  <c r="L380" i="24" s="1"/>
  <c r="R380" i="24" s="1"/>
  <c r="I379" i="24"/>
  <c r="G379" i="24"/>
  <c r="I378" i="24"/>
  <c r="G378" i="24"/>
  <c r="I377" i="24"/>
  <c r="G377" i="24"/>
  <c r="K376" i="24" s="1"/>
  <c r="Q376" i="24" s="1"/>
  <c r="I376" i="24"/>
  <c r="G376" i="24"/>
  <c r="I375" i="24"/>
  <c r="J375" i="24" s="1"/>
  <c r="G375" i="24"/>
  <c r="I374" i="24"/>
  <c r="G374" i="24"/>
  <c r="I373" i="24"/>
  <c r="G373" i="24"/>
  <c r="I372" i="24"/>
  <c r="G372" i="24"/>
  <c r="I371" i="24"/>
  <c r="G371" i="24"/>
  <c r="I370" i="24"/>
  <c r="G370" i="24"/>
  <c r="K369" i="24" s="1"/>
  <c r="P369" i="24" s="1"/>
  <c r="I369" i="24"/>
  <c r="G369" i="24"/>
  <c r="I368" i="24"/>
  <c r="G368" i="24"/>
  <c r="I367" i="24"/>
  <c r="G367" i="24"/>
  <c r="I366" i="24"/>
  <c r="J366" i="24" s="1"/>
  <c r="G366" i="24"/>
  <c r="I365" i="24"/>
  <c r="G365" i="24"/>
  <c r="I364" i="24"/>
  <c r="J364" i="24" s="1"/>
  <c r="G364" i="24"/>
  <c r="J337" i="24"/>
  <c r="O337" i="24" s="1"/>
  <c r="M337" i="24"/>
  <c r="M338" i="24" s="1"/>
  <c r="J338" i="24"/>
  <c r="O338" i="24" s="1"/>
  <c r="J339" i="24"/>
  <c r="O339" i="24" s="1"/>
  <c r="J340" i="24"/>
  <c r="O340" i="24" s="1"/>
  <c r="J341" i="24"/>
  <c r="O341" i="24" s="1"/>
  <c r="J342" i="24"/>
  <c r="O342" i="24" s="1"/>
  <c r="J343" i="24"/>
  <c r="O343" i="24" s="1"/>
  <c r="K344" i="24"/>
  <c r="Q344" i="24" s="1"/>
  <c r="J345" i="24"/>
  <c r="O345" i="24" s="1"/>
  <c r="M345" i="24"/>
  <c r="M346" i="24" s="1"/>
  <c r="J346" i="24"/>
  <c r="O346" i="24" s="1"/>
  <c r="J347" i="24"/>
  <c r="O347" i="24" s="1"/>
  <c r="J348" i="24"/>
  <c r="O348" i="24" s="1"/>
  <c r="J349" i="24"/>
  <c r="O349" i="24" s="1"/>
  <c r="J350" i="24"/>
  <c r="O350" i="24" s="1"/>
  <c r="J351" i="24"/>
  <c r="O351" i="24" s="1"/>
  <c r="L351" i="24"/>
  <c r="R351" i="24" s="1"/>
  <c r="J352" i="24"/>
  <c r="O352" i="24" s="1"/>
  <c r="J353" i="24"/>
  <c r="O353" i="24" s="1"/>
  <c r="L353" i="24"/>
  <c r="R353" i="24" s="1"/>
  <c r="J354" i="24"/>
  <c r="O354" i="24" s="1"/>
  <c r="K354" i="24"/>
  <c r="P354" i="24" s="1"/>
  <c r="Q354" i="24"/>
  <c r="J355" i="24"/>
  <c r="O355" i="24" s="1"/>
  <c r="J356" i="24"/>
  <c r="K356" i="24"/>
  <c r="Q356" i="24" s="1"/>
  <c r="J357" i="24"/>
  <c r="O357" i="24" s="1"/>
  <c r="M357" i="24"/>
  <c r="M358" i="24" s="1"/>
  <c r="J358" i="24"/>
  <c r="O358" i="24" s="1"/>
  <c r="J359" i="24"/>
  <c r="O359" i="24" s="1"/>
  <c r="J360" i="24"/>
  <c r="O360" i="24" s="1"/>
  <c r="J361" i="24"/>
  <c r="O361" i="24" s="1"/>
  <c r="I363" i="24"/>
  <c r="G363" i="24"/>
  <c r="I362" i="24"/>
  <c r="G362" i="24"/>
  <c r="I361" i="24"/>
  <c r="K361" i="24" s="1"/>
  <c r="G361" i="24"/>
  <c r="I360" i="24"/>
  <c r="G360" i="24"/>
  <c r="I359" i="24"/>
  <c r="G359" i="24"/>
  <c r="I358" i="24"/>
  <c r="G358" i="24"/>
  <c r="I357" i="24"/>
  <c r="G357" i="24"/>
  <c r="I356" i="24"/>
  <c r="G356" i="24"/>
  <c r="I355" i="24"/>
  <c r="G355" i="24"/>
  <c r="I354" i="24"/>
  <c r="G354" i="24"/>
  <c r="K353" i="24" s="1"/>
  <c r="I353" i="24"/>
  <c r="G353" i="24"/>
  <c r="I352" i="24"/>
  <c r="G352" i="24"/>
  <c r="I351" i="24"/>
  <c r="G351" i="24"/>
  <c r="I350" i="24"/>
  <c r="G350" i="24"/>
  <c r="I349" i="24"/>
  <c r="G349" i="24"/>
  <c r="I348" i="24"/>
  <c r="G348" i="24"/>
  <c r="I347" i="24"/>
  <c r="G347" i="24"/>
  <c r="K346" i="24" s="1"/>
  <c r="P346" i="24" s="1"/>
  <c r="I345" i="24"/>
  <c r="L345" i="24" s="1"/>
  <c r="R345" i="24" s="1"/>
  <c r="G345" i="24"/>
  <c r="J327" i="24"/>
  <c r="O327" i="24" s="1"/>
  <c r="M327" i="24"/>
  <c r="N327" i="24" s="1"/>
  <c r="K328" i="24"/>
  <c r="P328" i="24" s="1"/>
  <c r="J329" i="24"/>
  <c r="O329" i="24" s="1"/>
  <c r="M329" i="24"/>
  <c r="M330" i="24" s="1"/>
  <c r="N330" i="24" s="1"/>
  <c r="K330" i="24"/>
  <c r="Q330" i="24" s="1"/>
  <c r="J331" i="24"/>
  <c r="O331" i="24" s="1"/>
  <c r="M331" i="24"/>
  <c r="N331" i="24" s="1"/>
  <c r="J332" i="24"/>
  <c r="O332" i="24" s="1"/>
  <c r="J333" i="24"/>
  <c r="O333" i="24" s="1"/>
  <c r="L333" i="24"/>
  <c r="R333" i="24" s="1"/>
  <c r="J334" i="24"/>
  <c r="O334" i="24" s="1"/>
  <c r="K335" i="24"/>
  <c r="P335" i="24" s="1"/>
  <c r="K336" i="24"/>
  <c r="P336" i="24" s="1"/>
  <c r="M336" i="24"/>
  <c r="N336" i="24" s="1"/>
  <c r="I346" i="24"/>
  <c r="G346" i="24"/>
  <c r="I344" i="24"/>
  <c r="G344" i="24"/>
  <c r="I343" i="24"/>
  <c r="G343" i="24"/>
  <c r="L343" i="24" s="1"/>
  <c r="R343" i="24" s="1"/>
  <c r="I342" i="24"/>
  <c r="G342" i="24"/>
  <c r="I341" i="24"/>
  <c r="G341" i="24"/>
  <c r="I340" i="24"/>
  <c r="G340" i="24"/>
  <c r="I339" i="24"/>
  <c r="G339" i="24"/>
  <c r="I338" i="24"/>
  <c r="G338" i="24"/>
  <c r="I337" i="24"/>
  <c r="G337" i="24"/>
  <c r="I336" i="24"/>
  <c r="J336" i="24" s="1"/>
  <c r="G336" i="24"/>
  <c r="I335" i="24"/>
  <c r="J335" i="24" s="1"/>
  <c r="G335" i="24"/>
  <c r="I334" i="24"/>
  <c r="L334" i="24" s="1"/>
  <c r="R334" i="24" s="1"/>
  <c r="G334" i="24"/>
  <c r="I333" i="24"/>
  <c r="G333" i="24"/>
  <c r="I332" i="24"/>
  <c r="L332" i="24" s="1"/>
  <c r="R332" i="24" s="1"/>
  <c r="G332" i="24"/>
  <c r="I331" i="24"/>
  <c r="G331" i="24"/>
  <c r="I330" i="24"/>
  <c r="J330" i="24" s="1"/>
  <c r="G330" i="24"/>
  <c r="I329" i="24"/>
  <c r="K329" i="24" s="1"/>
  <c r="Q329" i="24" s="1"/>
  <c r="G329" i="24"/>
  <c r="I328" i="24"/>
  <c r="J328" i="24" s="1"/>
  <c r="G328" i="24"/>
  <c r="I327" i="24"/>
  <c r="L327" i="24" s="1"/>
  <c r="R327" i="24" s="1"/>
  <c r="G327" i="24"/>
  <c r="K326" i="24"/>
  <c r="Q326" i="24" s="1"/>
  <c r="I326" i="24"/>
  <c r="G326" i="24"/>
  <c r="J325" i="24"/>
  <c r="O325" i="24" s="1"/>
  <c r="I325" i="24"/>
  <c r="G325" i="24"/>
  <c r="J324" i="24"/>
  <c r="O324" i="24" s="1"/>
  <c r="I324" i="24"/>
  <c r="G324" i="24"/>
  <c r="J323" i="24"/>
  <c r="O323" i="24" s="1"/>
  <c r="I323" i="24"/>
  <c r="G323" i="24"/>
  <c r="I322" i="24"/>
  <c r="G322" i="24"/>
  <c r="M321" i="24"/>
  <c r="N321" i="24" s="1"/>
  <c r="I321" i="24"/>
  <c r="K321" i="24" s="1"/>
  <c r="Q321" i="24" s="1"/>
  <c r="G321" i="24"/>
  <c r="K320" i="24" s="1"/>
  <c r="Q320" i="24" s="1"/>
  <c r="I320" i="24"/>
  <c r="G320" i="24"/>
  <c r="I319" i="24"/>
  <c r="G319" i="24"/>
  <c r="J307" i="24"/>
  <c r="O307" i="24" s="1"/>
  <c r="M307" i="24"/>
  <c r="M308" i="24" s="1"/>
  <c r="J308" i="24"/>
  <c r="O308" i="24" s="1"/>
  <c r="J309" i="24"/>
  <c r="O309" i="24" s="1"/>
  <c r="J310" i="24"/>
  <c r="O310" i="24" s="1"/>
  <c r="K311" i="24"/>
  <c r="P311" i="24" s="1"/>
  <c r="K312" i="24"/>
  <c r="P312" i="24" s="1"/>
  <c r="M312" i="24"/>
  <c r="N312" i="24" s="1"/>
  <c r="J313" i="24"/>
  <c r="O313" i="24" s="1"/>
  <c r="M313" i="24"/>
  <c r="M314" i="24" s="1"/>
  <c r="J314" i="24"/>
  <c r="O314" i="24" s="1"/>
  <c r="J315" i="24"/>
  <c r="O315" i="24" s="1"/>
  <c r="J316" i="24"/>
  <c r="O316" i="24" s="1"/>
  <c r="K317" i="24"/>
  <c r="P317" i="24" s="1"/>
  <c r="J318" i="24"/>
  <c r="M318" i="24"/>
  <c r="N318" i="24" s="1"/>
  <c r="I318" i="24"/>
  <c r="G318" i="24"/>
  <c r="I316" i="24"/>
  <c r="G316" i="24"/>
  <c r="K315" i="24" s="1"/>
  <c r="Q315" i="24" s="1"/>
  <c r="I317" i="24"/>
  <c r="L317" i="24" s="1"/>
  <c r="R317" i="24" s="1"/>
  <c r="G317" i="24"/>
  <c r="I315" i="24"/>
  <c r="G315" i="24"/>
  <c r="I314" i="24"/>
  <c r="G314" i="24"/>
  <c r="L314" i="24" s="1"/>
  <c r="R314" i="24" s="1"/>
  <c r="I313" i="24"/>
  <c r="G313" i="24"/>
  <c r="I312" i="24"/>
  <c r="G312" i="24"/>
  <c r="I311" i="24"/>
  <c r="J311" i="24" s="1"/>
  <c r="G311" i="24"/>
  <c r="I310" i="24"/>
  <c r="G310" i="24"/>
  <c r="K309" i="24" s="1"/>
  <c r="Q309" i="24" s="1"/>
  <c r="I309" i="24"/>
  <c r="G309" i="24"/>
  <c r="K308" i="24" s="1"/>
  <c r="I308" i="24"/>
  <c r="L308" i="24" s="1"/>
  <c r="R308" i="24" s="1"/>
  <c r="G308" i="24"/>
  <c r="I307" i="24"/>
  <c r="G307" i="24"/>
  <c r="I306" i="24"/>
  <c r="K306" i="24" s="1"/>
  <c r="P306" i="24" s="1"/>
  <c r="G306" i="24"/>
  <c r="J305" i="24"/>
  <c r="O305" i="24" s="1"/>
  <c r="I305" i="24"/>
  <c r="G305" i="24"/>
  <c r="J304" i="24"/>
  <c r="O304" i="24" s="1"/>
  <c r="I304" i="24"/>
  <c r="G304" i="24"/>
  <c r="I303" i="24"/>
  <c r="J303" i="24" s="1"/>
  <c r="G303" i="24"/>
  <c r="K302" i="24" s="1"/>
  <c r="I302" i="24"/>
  <c r="J302" i="24" s="1"/>
  <c r="G302" i="24"/>
  <c r="M301" i="24"/>
  <c r="N301" i="24" s="1"/>
  <c r="I301" i="24"/>
  <c r="G301" i="24"/>
  <c r="K300" i="24"/>
  <c r="Q300" i="24" s="1"/>
  <c r="I300" i="24"/>
  <c r="G300" i="24"/>
  <c r="J299" i="24"/>
  <c r="O299" i="24" s="1"/>
  <c r="I299" i="24"/>
  <c r="G299" i="24"/>
  <c r="J298" i="24"/>
  <c r="O298" i="24" s="1"/>
  <c r="I298" i="24"/>
  <c r="G298" i="24"/>
  <c r="J297" i="24"/>
  <c r="O297" i="24" s="1"/>
  <c r="I297" i="24"/>
  <c r="G297" i="24"/>
  <c r="I296" i="24"/>
  <c r="J296" i="24" s="1"/>
  <c r="G296" i="24"/>
  <c r="I295" i="24"/>
  <c r="G295" i="24"/>
  <c r="I294" i="24"/>
  <c r="G294" i="24"/>
  <c r="I293" i="24"/>
  <c r="J293" i="24" s="1"/>
  <c r="G293" i="24"/>
  <c r="K292" i="24"/>
  <c r="Q292" i="24" s="1"/>
  <c r="I292" i="24"/>
  <c r="J292" i="24" s="1"/>
  <c r="G292" i="24"/>
  <c r="I291" i="24"/>
  <c r="G291" i="24"/>
  <c r="I290" i="24"/>
  <c r="K290" i="24" s="1"/>
  <c r="Q290" i="24" s="1"/>
  <c r="G290" i="24"/>
  <c r="I289" i="24"/>
  <c r="J289" i="24" s="1"/>
  <c r="G289" i="24"/>
  <c r="J288" i="24"/>
  <c r="O288" i="24" s="1"/>
  <c r="I288" i="24"/>
  <c r="G288" i="24"/>
  <c r="I287" i="24"/>
  <c r="G287" i="24"/>
  <c r="J286" i="24"/>
  <c r="O286" i="24" s="1"/>
  <c r="I286" i="24"/>
  <c r="G286" i="24"/>
  <c r="J285" i="24"/>
  <c r="O285" i="24" s="1"/>
  <c r="I285" i="24"/>
  <c r="G285" i="24"/>
  <c r="J284" i="24"/>
  <c r="O284" i="24" s="1"/>
  <c r="I284" i="24"/>
  <c r="G284" i="24"/>
  <c r="L284" i="24" s="1"/>
  <c r="R284" i="24" s="1"/>
  <c r="I283" i="24"/>
  <c r="J283" i="24" s="1"/>
  <c r="G283" i="24"/>
  <c r="K282" i="24"/>
  <c r="Q282" i="24" s="1"/>
  <c r="I282" i="24"/>
  <c r="J282" i="24" s="1"/>
  <c r="G282" i="24"/>
  <c r="I281" i="24"/>
  <c r="J281" i="24" s="1"/>
  <c r="G281" i="24"/>
  <c r="I280" i="24"/>
  <c r="J280" i="24" s="1"/>
  <c r="G280" i="24"/>
  <c r="K279" i="24"/>
  <c r="P279" i="24" s="1"/>
  <c r="I279" i="24"/>
  <c r="J279" i="24" s="1"/>
  <c r="G279" i="24"/>
  <c r="J278" i="24"/>
  <c r="O278" i="24" s="1"/>
  <c r="I278" i="24"/>
  <c r="G278" i="24"/>
  <c r="J277" i="24"/>
  <c r="O277" i="24" s="1"/>
  <c r="I277" i="24"/>
  <c r="G277" i="24"/>
  <c r="J276" i="24"/>
  <c r="O276" i="24" s="1"/>
  <c r="I276" i="24"/>
  <c r="G276" i="24"/>
  <c r="M275" i="24"/>
  <c r="N275" i="24" s="1"/>
  <c r="I275" i="24"/>
  <c r="G275" i="24"/>
  <c r="K274" i="24"/>
  <c r="Q274" i="24" s="1"/>
  <c r="I274" i="24"/>
  <c r="J274" i="24" s="1"/>
  <c r="G274" i="24"/>
  <c r="I273" i="24"/>
  <c r="G273" i="24"/>
  <c r="I272" i="24"/>
  <c r="J272" i="24" s="1"/>
  <c r="O272" i="24" s="1"/>
  <c r="G272" i="24"/>
  <c r="I271" i="24"/>
  <c r="G271" i="24"/>
  <c r="I270" i="24"/>
  <c r="G270" i="24"/>
  <c r="I269" i="24"/>
  <c r="G269" i="24"/>
  <c r="I268" i="24"/>
  <c r="G268" i="24"/>
  <c r="I267" i="24"/>
  <c r="G267" i="24"/>
  <c r="I266" i="24"/>
  <c r="G266" i="24"/>
  <c r="I265" i="24"/>
  <c r="G265" i="24"/>
  <c r="M264" i="24"/>
  <c r="M265" i="24" s="1"/>
  <c r="I264" i="24"/>
  <c r="G264" i="24"/>
  <c r="K263" i="24"/>
  <c r="Q263" i="24" s="1"/>
  <c r="I263" i="24"/>
  <c r="G263" i="24"/>
  <c r="I262" i="24"/>
  <c r="G262" i="24"/>
  <c r="I261" i="24"/>
  <c r="G261" i="24"/>
  <c r="I260" i="24"/>
  <c r="G260" i="24"/>
  <c r="M259" i="24"/>
  <c r="N259" i="24" s="1"/>
  <c r="I259" i="24"/>
  <c r="G259" i="24"/>
  <c r="K258" i="24"/>
  <c r="Q258" i="24" s="1"/>
  <c r="I258" i="24"/>
  <c r="G258" i="24"/>
  <c r="I257" i="24"/>
  <c r="G257" i="24"/>
  <c r="M256" i="24"/>
  <c r="N256" i="24" s="1"/>
  <c r="I256" i="24"/>
  <c r="G256" i="24"/>
  <c r="K243" i="24"/>
  <c r="P243" i="24" s="1"/>
  <c r="M243" i="24"/>
  <c r="N243" i="24" s="1"/>
  <c r="Q243" i="24"/>
  <c r="K244" i="24"/>
  <c r="P244" i="24" s="1"/>
  <c r="M244" i="24"/>
  <c r="N244" i="24" s="1"/>
  <c r="J245" i="24"/>
  <c r="M245" i="24"/>
  <c r="M246" i="24" s="1"/>
  <c r="O245" i="24"/>
  <c r="J246" i="24"/>
  <c r="O246" i="24" s="1"/>
  <c r="J247" i="24"/>
  <c r="O247" i="24" s="1"/>
  <c r="K248" i="24"/>
  <c r="Q248" i="24" s="1"/>
  <c r="K249" i="24"/>
  <c r="P249" i="24" s="1"/>
  <c r="M249" i="24"/>
  <c r="N249" i="24" s="1"/>
  <c r="K250" i="24"/>
  <c r="P250" i="24" s="1"/>
  <c r="M250" i="24"/>
  <c r="N250" i="24" s="1"/>
  <c r="J251" i="24"/>
  <c r="O251" i="24" s="1"/>
  <c r="M251" i="24"/>
  <c r="M252" i="24" s="1"/>
  <c r="N252" i="24" s="1"/>
  <c r="K252" i="24"/>
  <c r="P252" i="24" s="1"/>
  <c r="J253" i="24"/>
  <c r="O253" i="24" s="1"/>
  <c r="M253" i="24"/>
  <c r="N253" i="24" s="1"/>
  <c r="J254" i="24"/>
  <c r="O254" i="24" s="1"/>
  <c r="K255" i="24"/>
  <c r="P255" i="24" s="1"/>
  <c r="I255" i="24"/>
  <c r="J255" i="24" s="1"/>
  <c r="G255" i="24"/>
  <c r="I254" i="24"/>
  <c r="G254" i="24"/>
  <c r="I253" i="24"/>
  <c r="G253" i="24"/>
  <c r="I252" i="24"/>
  <c r="J252" i="24" s="1"/>
  <c r="G252" i="24"/>
  <c r="I251" i="24"/>
  <c r="G251" i="24"/>
  <c r="I250" i="24"/>
  <c r="G250" i="24"/>
  <c r="I249" i="24"/>
  <c r="J249" i="24" s="1"/>
  <c r="G249" i="24"/>
  <c r="I248" i="24"/>
  <c r="J248" i="24" s="1"/>
  <c r="G248" i="24"/>
  <c r="I247" i="24"/>
  <c r="G247" i="24"/>
  <c r="I246" i="24"/>
  <c r="G246" i="24"/>
  <c r="I245" i="24"/>
  <c r="G245" i="24"/>
  <c r="I244" i="24"/>
  <c r="J244" i="24" s="1"/>
  <c r="G244" i="24"/>
  <c r="I243" i="24"/>
  <c r="J243" i="24" s="1"/>
  <c r="G243" i="24"/>
  <c r="M242" i="24"/>
  <c r="N242" i="24" s="1"/>
  <c r="K242" i="24"/>
  <c r="Q242" i="24" s="1"/>
  <c r="I242" i="24"/>
  <c r="G242" i="24"/>
  <c r="K241" i="24" s="1"/>
  <c r="Q241" i="24" s="1"/>
  <c r="M241" i="24"/>
  <c r="N241" i="24" s="1"/>
  <c r="I241" i="24"/>
  <c r="G241" i="24"/>
  <c r="M240" i="24"/>
  <c r="N240" i="24" s="1"/>
  <c r="K240" i="24"/>
  <c r="Q240" i="24" s="1"/>
  <c r="I240" i="24"/>
  <c r="G240" i="24"/>
  <c r="M239" i="24"/>
  <c r="N239" i="24" s="1"/>
  <c r="K239" i="24"/>
  <c r="Q239" i="24" s="1"/>
  <c r="I239" i="24"/>
  <c r="G239" i="24"/>
  <c r="M238" i="24"/>
  <c r="N238" i="24" s="1"/>
  <c r="K238" i="24"/>
  <c r="Q238" i="24" s="1"/>
  <c r="I238" i="24"/>
  <c r="G238" i="24"/>
  <c r="K237" i="24"/>
  <c r="Q237" i="24" s="1"/>
  <c r="I237" i="24"/>
  <c r="G237" i="24"/>
  <c r="I236" i="24"/>
  <c r="G236" i="24"/>
  <c r="I235" i="24"/>
  <c r="G235" i="24"/>
  <c r="I234" i="24"/>
  <c r="G234" i="24"/>
  <c r="I233" i="24"/>
  <c r="G233" i="24"/>
  <c r="I232" i="24"/>
  <c r="G232" i="24"/>
  <c r="M231" i="24"/>
  <c r="N231" i="24" s="1"/>
  <c r="I231" i="24"/>
  <c r="G231" i="24"/>
  <c r="K230" i="24" s="1"/>
  <c r="Q230" i="24" s="1"/>
  <c r="M230" i="24"/>
  <c r="N230" i="24" s="1"/>
  <c r="I230" i="24"/>
  <c r="G230" i="24"/>
  <c r="K229" i="24" s="1"/>
  <c r="Q229" i="24" s="1"/>
  <c r="M229" i="24"/>
  <c r="N229" i="24" s="1"/>
  <c r="I229" i="24"/>
  <c r="G229" i="24"/>
  <c r="K228" i="24"/>
  <c r="Q228" i="24" s="1"/>
  <c r="I228" i="24"/>
  <c r="G228" i="24"/>
  <c r="J225" i="24"/>
  <c r="O225" i="24" s="1"/>
  <c r="M225" i="24"/>
  <c r="M226" i="24" s="1"/>
  <c r="J226" i="24"/>
  <c r="O226" i="24" s="1"/>
  <c r="J227" i="24"/>
  <c r="I227" i="24"/>
  <c r="G227" i="24"/>
  <c r="I226" i="24"/>
  <c r="G226" i="24"/>
  <c r="I225" i="24"/>
  <c r="L225" i="24" s="1"/>
  <c r="R225" i="24" s="1"/>
  <c r="G225" i="24"/>
  <c r="K224" i="24" s="1"/>
  <c r="Q224" i="24" s="1"/>
  <c r="I224" i="24"/>
  <c r="G224" i="24"/>
  <c r="M223" i="24"/>
  <c r="N223" i="24" s="1"/>
  <c r="I223" i="24"/>
  <c r="G223" i="24"/>
  <c r="K222" i="24" s="1"/>
  <c r="Q222" i="24" s="1"/>
  <c r="M222" i="24"/>
  <c r="N222" i="24" s="1"/>
  <c r="I222" i="24"/>
  <c r="G222" i="24"/>
  <c r="K221" i="24"/>
  <c r="Q221" i="24" s="1"/>
  <c r="I221" i="24"/>
  <c r="G221" i="24"/>
  <c r="I220" i="24"/>
  <c r="G220" i="24"/>
  <c r="I219" i="24"/>
  <c r="G219" i="24"/>
  <c r="I218" i="24"/>
  <c r="G218" i="24"/>
  <c r="I217" i="24"/>
  <c r="G217" i="24"/>
  <c r="I216" i="24"/>
  <c r="J216" i="24" s="1"/>
  <c r="G216" i="24"/>
  <c r="I215" i="24"/>
  <c r="G215" i="24"/>
  <c r="I214" i="24"/>
  <c r="G214" i="24"/>
  <c r="M213" i="24"/>
  <c r="N213" i="24" s="1"/>
  <c r="I213" i="24"/>
  <c r="J213" i="24" s="1"/>
  <c r="G213" i="24"/>
  <c r="K212" i="24"/>
  <c r="Q212" i="24" s="1"/>
  <c r="I212" i="24"/>
  <c r="G212" i="24"/>
  <c r="I211" i="24"/>
  <c r="G211" i="24"/>
  <c r="K210" i="24" s="1"/>
  <c r="Q210" i="24" s="1"/>
  <c r="M210" i="24"/>
  <c r="N210" i="24" s="1"/>
  <c r="I210" i="24"/>
  <c r="G210" i="24"/>
  <c r="K209" i="24" s="1"/>
  <c r="Q209" i="24" s="1"/>
  <c r="I209" i="24"/>
  <c r="J209" i="24" s="1"/>
  <c r="G209" i="24"/>
  <c r="M208" i="24"/>
  <c r="N208" i="24" s="1"/>
  <c r="I208" i="24"/>
  <c r="G208" i="24"/>
  <c r="M207" i="24"/>
  <c r="N207" i="24" s="1"/>
  <c r="K207" i="24"/>
  <c r="Q207" i="24" s="1"/>
  <c r="I207" i="24"/>
  <c r="G207" i="24"/>
  <c r="M206" i="24"/>
  <c r="N206" i="24" s="1"/>
  <c r="K206" i="24"/>
  <c r="Q206" i="24" s="1"/>
  <c r="I206" i="24"/>
  <c r="G206" i="24"/>
  <c r="K205" i="24" s="1"/>
  <c r="Q205" i="24" s="1"/>
  <c r="M205" i="24"/>
  <c r="N205" i="24" s="1"/>
  <c r="I205" i="24"/>
  <c r="G205" i="24"/>
  <c r="K204" i="24" s="1"/>
  <c r="Q204" i="24" s="1"/>
  <c r="M204" i="24"/>
  <c r="N204" i="24" s="1"/>
  <c r="I204" i="24"/>
  <c r="G204" i="24"/>
  <c r="K149" i="24"/>
  <c r="Q149" i="24" s="1"/>
  <c r="M149" i="24"/>
  <c r="N149" i="24" s="1"/>
  <c r="J150" i="24"/>
  <c r="O150" i="24" s="1"/>
  <c r="M150" i="24"/>
  <c r="M151" i="24" s="1"/>
  <c r="J151" i="24"/>
  <c r="O151" i="24" s="1"/>
  <c r="K152" i="24"/>
  <c r="Q152" i="24" s="1"/>
  <c r="J153" i="24"/>
  <c r="O153" i="24" s="1"/>
  <c r="M153" i="24"/>
  <c r="N153" i="24" s="1"/>
  <c r="J154" i="24"/>
  <c r="O154" i="24" s="1"/>
  <c r="K155" i="24"/>
  <c r="Q155" i="24" s="1"/>
  <c r="I152" i="24"/>
  <c r="G152" i="24"/>
  <c r="J144" i="24"/>
  <c r="O144" i="24" s="1"/>
  <c r="M144" i="24"/>
  <c r="M145" i="24" s="1"/>
  <c r="J145" i="24"/>
  <c r="O145" i="24" s="1"/>
  <c r="K146" i="24"/>
  <c r="P146" i="24" s="1"/>
  <c r="K147" i="24"/>
  <c r="Q147" i="24" s="1"/>
  <c r="M147" i="24"/>
  <c r="N147" i="24" s="1"/>
  <c r="K148" i="24"/>
  <c r="P148" i="24" s="1"/>
  <c r="M148" i="24"/>
  <c r="N148" i="24" s="1"/>
  <c r="G146" i="24"/>
  <c r="I146" i="24"/>
  <c r="J146" i="24" s="1"/>
  <c r="J130" i="24"/>
  <c r="O130" i="24" s="1"/>
  <c r="M130" i="24"/>
  <c r="M131" i="24" s="1"/>
  <c r="J131" i="24"/>
  <c r="O131" i="24" s="1"/>
  <c r="J132" i="24"/>
  <c r="O132" i="24" s="1"/>
  <c r="K133" i="24"/>
  <c r="P133" i="24" s="1"/>
  <c r="K134" i="24"/>
  <c r="P134" i="24" s="1"/>
  <c r="M134" i="24"/>
  <c r="N134" i="24" s="1"/>
  <c r="K135" i="24"/>
  <c r="P135" i="24" s="1"/>
  <c r="M135" i="24"/>
  <c r="N135" i="24"/>
  <c r="I132" i="24"/>
  <c r="G132" i="24"/>
  <c r="K128" i="24"/>
  <c r="P128" i="24" s="1"/>
  <c r="M128" i="24"/>
  <c r="N128" i="24" s="1"/>
  <c r="K129" i="24"/>
  <c r="P129" i="24" s="1"/>
  <c r="M129" i="24"/>
  <c r="N129" i="24" s="1"/>
  <c r="J136" i="24"/>
  <c r="O136" i="24" s="1"/>
  <c r="M136" i="24"/>
  <c r="N136" i="24" s="1"/>
  <c r="G128" i="24"/>
  <c r="I128" i="24"/>
  <c r="G129" i="24"/>
  <c r="I129" i="24"/>
  <c r="J125" i="24"/>
  <c r="O125" i="24" s="1"/>
  <c r="M125" i="24"/>
  <c r="N125" i="24" s="1"/>
  <c r="J126" i="24"/>
  <c r="O126" i="24" s="1"/>
  <c r="K127" i="24"/>
  <c r="Q127" i="24" s="1"/>
  <c r="J137" i="24"/>
  <c r="O137" i="24" s="1"/>
  <c r="J123" i="24"/>
  <c r="O123" i="24" s="1"/>
  <c r="M123" i="24"/>
  <c r="N123" i="24" s="1"/>
  <c r="K124" i="24"/>
  <c r="P124" i="24" s="1"/>
  <c r="G126" i="24"/>
  <c r="I126" i="24"/>
  <c r="K138" i="24"/>
  <c r="P138" i="24" s="1"/>
  <c r="K139" i="24"/>
  <c r="P139" i="24" s="1"/>
  <c r="M139" i="24"/>
  <c r="N139" i="24" s="1"/>
  <c r="K140" i="24"/>
  <c r="Q140" i="24" s="1"/>
  <c r="M140" i="24"/>
  <c r="N140" i="24" s="1"/>
  <c r="K141" i="24"/>
  <c r="P141" i="24" s="1"/>
  <c r="M141" i="24"/>
  <c r="N141" i="24" s="1"/>
  <c r="K142" i="24"/>
  <c r="P142" i="24" s="1"/>
  <c r="M142" i="24"/>
  <c r="N142" i="24" s="1"/>
  <c r="K143" i="24"/>
  <c r="P143" i="24" s="1"/>
  <c r="M143" i="24"/>
  <c r="N143" i="24" s="1"/>
  <c r="J156" i="24"/>
  <c r="O156" i="24" s="1"/>
  <c r="M156" i="24"/>
  <c r="N156" i="24" s="1"/>
  <c r="J157" i="24"/>
  <c r="O157" i="24" s="1"/>
  <c r="K158" i="24"/>
  <c r="P158" i="24" s="1"/>
  <c r="J159" i="24"/>
  <c r="O159" i="24" s="1"/>
  <c r="M159" i="24"/>
  <c r="M160" i="24" s="1"/>
  <c r="J160" i="24"/>
  <c r="O160" i="24" s="1"/>
  <c r="K161" i="24"/>
  <c r="P161" i="24" s="1"/>
  <c r="J162" i="24"/>
  <c r="O162" i="24" s="1"/>
  <c r="M162" i="24"/>
  <c r="N162" i="24" s="1"/>
  <c r="K163" i="24"/>
  <c r="P163" i="24" s="1"/>
  <c r="J164" i="24"/>
  <c r="O164" i="24" s="1"/>
  <c r="M164" i="24"/>
  <c r="N164" i="24" s="1"/>
  <c r="I151" i="24"/>
  <c r="I150" i="24"/>
  <c r="G151" i="24"/>
  <c r="K150" i="24" s="1"/>
  <c r="G150" i="24"/>
  <c r="I149" i="24"/>
  <c r="G149" i="24"/>
  <c r="I148" i="24"/>
  <c r="J148" i="24" s="1"/>
  <c r="G148" i="24"/>
  <c r="I147" i="24"/>
  <c r="J147" i="24" s="1"/>
  <c r="G147" i="24"/>
  <c r="I145" i="24"/>
  <c r="K145" i="24" s="1"/>
  <c r="G145" i="24"/>
  <c r="I144" i="24"/>
  <c r="G144" i="24"/>
  <c r="K105" i="24"/>
  <c r="P105" i="24" s="1"/>
  <c r="M105" i="24"/>
  <c r="N105" i="24" s="1"/>
  <c r="J106" i="24"/>
  <c r="O106" i="24" s="1"/>
  <c r="M106" i="24"/>
  <c r="N106" i="24" s="1"/>
  <c r="K107" i="24"/>
  <c r="P107" i="24" s="1"/>
  <c r="K108" i="24"/>
  <c r="P108" i="24" s="1"/>
  <c r="M108" i="24"/>
  <c r="N108" i="24" s="1"/>
  <c r="K109" i="24"/>
  <c r="P109" i="24" s="1"/>
  <c r="M109" i="24"/>
  <c r="N109" i="24" s="1"/>
  <c r="J110" i="24"/>
  <c r="O110" i="24" s="1"/>
  <c r="M110" i="24"/>
  <c r="N110" i="24" s="1"/>
  <c r="J111" i="24"/>
  <c r="O111" i="24" s="1"/>
  <c r="K112" i="24"/>
  <c r="Q112" i="24" s="1"/>
  <c r="J113" i="24"/>
  <c r="O113" i="24" s="1"/>
  <c r="M113" i="24"/>
  <c r="M114" i="24" s="1"/>
  <c r="J114" i="24"/>
  <c r="O114" i="24" s="1"/>
  <c r="K115" i="24"/>
  <c r="P115" i="24" s="1"/>
  <c r="K116" i="24"/>
  <c r="P116" i="24" s="1"/>
  <c r="M116" i="24"/>
  <c r="N116" i="24" s="1"/>
  <c r="J117" i="24"/>
  <c r="O117" i="24" s="1"/>
  <c r="M117" i="24"/>
  <c r="M118" i="24" s="1"/>
  <c r="N118" i="24" s="1"/>
  <c r="K118" i="24"/>
  <c r="P118" i="24" s="1"/>
  <c r="K119" i="24"/>
  <c r="P119" i="24" s="1"/>
  <c r="M119" i="24"/>
  <c r="N119" i="24" s="1"/>
  <c r="J120" i="24"/>
  <c r="O120" i="24" s="1"/>
  <c r="M120" i="24"/>
  <c r="N120" i="24" s="1"/>
  <c r="J121" i="24"/>
  <c r="O121" i="24" s="1"/>
  <c r="K122" i="24"/>
  <c r="P122" i="24" s="1"/>
  <c r="I143" i="24"/>
  <c r="I142" i="24"/>
  <c r="J142" i="24" s="1"/>
  <c r="G143" i="24"/>
  <c r="G142" i="24"/>
  <c r="I141" i="24"/>
  <c r="J141" i="24" s="1"/>
  <c r="G141" i="24"/>
  <c r="I139" i="24"/>
  <c r="G139" i="24"/>
  <c r="I138" i="24"/>
  <c r="J138" i="24" s="1"/>
  <c r="G138" i="24"/>
  <c r="I137" i="24"/>
  <c r="G137" i="24"/>
  <c r="I135" i="24"/>
  <c r="J135" i="24" s="1"/>
  <c r="G135" i="24"/>
  <c r="I134" i="24"/>
  <c r="J134" i="24" s="1"/>
  <c r="G134" i="24"/>
  <c r="I133" i="24"/>
  <c r="J133" i="24" s="1"/>
  <c r="I131" i="24"/>
  <c r="G133" i="24"/>
  <c r="K132" i="24" s="1"/>
  <c r="G131" i="24"/>
  <c r="I140" i="24"/>
  <c r="J140" i="24" s="1"/>
  <c r="G140" i="24"/>
  <c r="I136" i="24"/>
  <c r="G136" i="24"/>
  <c r="I130" i="24"/>
  <c r="G130" i="24"/>
  <c r="I127" i="24"/>
  <c r="J127" i="24" s="1"/>
  <c r="G127" i="24"/>
  <c r="I125" i="24"/>
  <c r="G125" i="24"/>
  <c r="I124" i="24"/>
  <c r="J124" i="24" s="1"/>
  <c r="G124" i="24"/>
  <c r="I123" i="24"/>
  <c r="L123" i="24" s="1"/>
  <c r="R123" i="24" s="1"/>
  <c r="G123" i="24"/>
  <c r="K203" i="24"/>
  <c r="Q203" i="24" s="1"/>
  <c r="I203" i="24"/>
  <c r="J203" i="24" s="1"/>
  <c r="G203" i="24"/>
  <c r="I202" i="24"/>
  <c r="G202" i="24"/>
  <c r="M201" i="24"/>
  <c r="N201" i="24" s="1"/>
  <c r="I201" i="24"/>
  <c r="G201" i="24"/>
  <c r="K200" i="24"/>
  <c r="Q200" i="24" s="1"/>
  <c r="I200" i="24"/>
  <c r="G200" i="24"/>
  <c r="M199" i="24"/>
  <c r="N199" i="24" s="1"/>
  <c r="I199" i="24"/>
  <c r="G199" i="24"/>
  <c r="K198" i="24"/>
  <c r="Q198" i="24" s="1"/>
  <c r="I198" i="24"/>
  <c r="G198" i="24"/>
  <c r="I197" i="24"/>
  <c r="G197" i="24"/>
  <c r="I196" i="24"/>
  <c r="G196" i="24"/>
  <c r="I195" i="24"/>
  <c r="J195" i="24" s="1"/>
  <c r="G195" i="24"/>
  <c r="M194" i="24"/>
  <c r="N194" i="24" s="1"/>
  <c r="I194" i="24"/>
  <c r="G194" i="24"/>
  <c r="K193" i="24" s="1"/>
  <c r="Q193" i="24" s="1"/>
  <c r="M193" i="24"/>
  <c r="N193" i="24" s="1"/>
  <c r="I193" i="24"/>
  <c r="G193" i="24"/>
  <c r="K192" i="24" s="1"/>
  <c r="Q192" i="24" s="1"/>
  <c r="I192" i="24"/>
  <c r="G192" i="24"/>
  <c r="M191" i="24"/>
  <c r="N191" i="24" s="1"/>
  <c r="I191" i="24"/>
  <c r="G191" i="24"/>
  <c r="K190" i="24"/>
  <c r="Q190" i="24" s="1"/>
  <c r="I190" i="24"/>
  <c r="G190" i="24"/>
  <c r="I189" i="24"/>
  <c r="G189" i="24"/>
  <c r="I188" i="24"/>
  <c r="G188" i="24"/>
  <c r="I187" i="24"/>
  <c r="G187" i="24"/>
  <c r="I186" i="24"/>
  <c r="J186" i="24" s="1"/>
  <c r="O186" i="24" s="1"/>
  <c r="G186" i="24"/>
  <c r="M185" i="24"/>
  <c r="N185" i="24" s="1"/>
  <c r="I185" i="24"/>
  <c r="G185" i="24"/>
  <c r="K184" i="24" s="1"/>
  <c r="Q184" i="24" s="1"/>
  <c r="M184" i="24"/>
  <c r="N184" i="24" s="1"/>
  <c r="I184" i="24"/>
  <c r="J184" i="24" s="1"/>
  <c r="G184" i="24"/>
  <c r="K183" i="24"/>
  <c r="Q183" i="24" s="1"/>
  <c r="I183" i="24"/>
  <c r="G183" i="24"/>
  <c r="I182" i="24"/>
  <c r="G182" i="24"/>
  <c r="M181" i="24"/>
  <c r="N181" i="24" s="1"/>
  <c r="I181" i="24"/>
  <c r="G181" i="24"/>
  <c r="K180" i="24"/>
  <c r="Q180" i="24" s="1"/>
  <c r="I180" i="24"/>
  <c r="G180" i="24"/>
  <c r="I179" i="24"/>
  <c r="G179" i="24"/>
  <c r="I178" i="24"/>
  <c r="G178" i="24"/>
  <c r="M177" i="24"/>
  <c r="N177" i="24" s="1"/>
  <c r="I177" i="24"/>
  <c r="G177" i="24"/>
  <c r="K176" i="24" s="1"/>
  <c r="Q176" i="24" s="1"/>
  <c r="M176" i="24"/>
  <c r="N176" i="24" s="1"/>
  <c r="I176" i="24"/>
  <c r="G176" i="24"/>
  <c r="K175" i="24" s="1"/>
  <c r="Q175" i="24" s="1"/>
  <c r="I175" i="24"/>
  <c r="J175" i="24" s="1"/>
  <c r="G175" i="24"/>
  <c r="M174" i="24"/>
  <c r="N174" i="24" s="1"/>
  <c r="I174" i="24"/>
  <c r="G174" i="24"/>
  <c r="K173" i="24" s="1"/>
  <c r="Q173" i="24" s="1"/>
  <c r="M173" i="24"/>
  <c r="N173" i="24" s="1"/>
  <c r="I173" i="24"/>
  <c r="G173" i="24"/>
  <c r="K172" i="24"/>
  <c r="Q172" i="24" s="1"/>
  <c r="I172" i="24"/>
  <c r="G172" i="24"/>
  <c r="M171" i="24"/>
  <c r="N171" i="24" s="1"/>
  <c r="I171" i="24"/>
  <c r="G171" i="24"/>
  <c r="K170" i="24"/>
  <c r="Q170" i="24" s="1"/>
  <c r="I170" i="24"/>
  <c r="G170" i="24"/>
  <c r="J169" i="24"/>
  <c r="O169" i="24" s="1"/>
  <c r="I169" i="24"/>
  <c r="G169" i="24"/>
  <c r="M168" i="24"/>
  <c r="N168" i="24" s="1"/>
  <c r="J168" i="24"/>
  <c r="O168" i="24" s="1"/>
  <c r="I168" i="24"/>
  <c r="G168" i="24"/>
  <c r="M167" i="24"/>
  <c r="N167" i="24" s="1"/>
  <c r="I167" i="24"/>
  <c r="G167" i="24"/>
  <c r="K166" i="24"/>
  <c r="Q166" i="24" s="1"/>
  <c r="I166" i="24"/>
  <c r="J166" i="24" s="1"/>
  <c r="G166" i="24"/>
  <c r="I165" i="24"/>
  <c r="G165" i="24"/>
  <c r="I164" i="24"/>
  <c r="G164" i="24"/>
  <c r="I163" i="24"/>
  <c r="G163" i="24"/>
  <c r="I162" i="24"/>
  <c r="G162" i="24"/>
  <c r="I161" i="24"/>
  <c r="J161" i="24" s="1"/>
  <c r="G161" i="24"/>
  <c r="I160" i="24"/>
  <c r="G160" i="24"/>
  <c r="I159" i="24"/>
  <c r="G159" i="24"/>
  <c r="I158" i="24"/>
  <c r="J158" i="24" s="1"/>
  <c r="G158" i="24"/>
  <c r="I157" i="24"/>
  <c r="G157" i="24"/>
  <c r="I156" i="24"/>
  <c r="G156" i="24"/>
  <c r="I155" i="24"/>
  <c r="G155" i="24"/>
  <c r="I154" i="24"/>
  <c r="G154" i="24"/>
  <c r="I153" i="24"/>
  <c r="G153" i="24"/>
  <c r="I122" i="24"/>
  <c r="J122" i="24" s="1"/>
  <c r="G122" i="24"/>
  <c r="I121" i="24"/>
  <c r="G121" i="24"/>
  <c r="I120" i="24"/>
  <c r="G120" i="24"/>
  <c r="I119" i="24"/>
  <c r="J119" i="24" s="1"/>
  <c r="G119" i="24"/>
  <c r="I118" i="24"/>
  <c r="J118" i="24" s="1"/>
  <c r="G118" i="24"/>
  <c r="I117" i="24"/>
  <c r="G117" i="24"/>
  <c r="I116" i="24"/>
  <c r="G116" i="24"/>
  <c r="I115" i="24"/>
  <c r="J115" i="24" s="1"/>
  <c r="G115" i="24"/>
  <c r="I114" i="24"/>
  <c r="G114" i="24"/>
  <c r="I113" i="24"/>
  <c r="G113" i="24"/>
  <c r="I112" i="24"/>
  <c r="G112" i="24"/>
  <c r="I111" i="24"/>
  <c r="G111" i="24"/>
  <c r="I110" i="24"/>
  <c r="G110" i="24"/>
  <c r="I109" i="24"/>
  <c r="J109" i="24" s="1"/>
  <c r="G109" i="24"/>
  <c r="I108" i="24"/>
  <c r="G108" i="24"/>
  <c r="I107" i="24"/>
  <c r="G107" i="24"/>
  <c r="I106" i="24"/>
  <c r="G106" i="24"/>
  <c r="I105" i="24"/>
  <c r="G105" i="24"/>
  <c r="K104" i="24"/>
  <c r="Q104" i="24" s="1"/>
  <c r="I104" i="24"/>
  <c r="G104" i="24"/>
  <c r="K103" i="24" s="1"/>
  <c r="Q103" i="24" s="1"/>
  <c r="M103" i="24"/>
  <c r="N103" i="24" s="1"/>
  <c r="I103" i="24"/>
  <c r="J103" i="24" s="1"/>
  <c r="G103" i="24"/>
  <c r="K102" i="24" s="1"/>
  <c r="I102" i="24"/>
  <c r="J102" i="24" s="1"/>
  <c r="G102" i="24"/>
  <c r="M101" i="24"/>
  <c r="N101" i="24" s="1"/>
  <c r="I101" i="24"/>
  <c r="G101" i="24"/>
  <c r="K100" i="24"/>
  <c r="Q100" i="24" s="1"/>
  <c r="I100" i="24"/>
  <c r="J100" i="24" s="1"/>
  <c r="G100" i="24"/>
  <c r="I99" i="24"/>
  <c r="J99" i="24" s="1"/>
  <c r="G99" i="24"/>
  <c r="I98" i="24"/>
  <c r="G98" i="24"/>
  <c r="I97" i="24"/>
  <c r="J97" i="24" s="1"/>
  <c r="O97" i="24" s="1"/>
  <c r="G97" i="24"/>
  <c r="M96" i="24"/>
  <c r="N96" i="24" s="1"/>
  <c r="I96" i="24"/>
  <c r="G96" i="24"/>
  <c r="K95" i="24"/>
  <c r="Q95" i="24" s="1"/>
  <c r="I95" i="24"/>
  <c r="J95" i="24" s="1"/>
  <c r="G95" i="24"/>
  <c r="M94" i="24"/>
  <c r="N94" i="24" s="1"/>
  <c r="I94" i="24"/>
  <c r="J94" i="24" s="1"/>
  <c r="G94" i="24"/>
  <c r="M93" i="24"/>
  <c r="N93" i="24" s="1"/>
  <c r="K93" i="24"/>
  <c r="Q93" i="24" s="1"/>
  <c r="I93" i="24"/>
  <c r="J93" i="24" s="1"/>
  <c r="G93" i="24"/>
  <c r="M92" i="24"/>
  <c r="N92" i="24" s="1"/>
  <c r="K92" i="24"/>
  <c r="Q92" i="24" s="1"/>
  <c r="I92" i="24"/>
  <c r="G92" i="24"/>
  <c r="K91" i="24"/>
  <c r="Q91" i="24" s="1"/>
  <c r="I91" i="24"/>
  <c r="J91" i="24" s="1"/>
  <c r="G91" i="24"/>
  <c r="I90" i="24"/>
  <c r="J90" i="24" s="1"/>
  <c r="G90" i="24"/>
  <c r="K89" i="24"/>
  <c r="Q89" i="24" s="1"/>
  <c r="I89" i="24"/>
  <c r="J89" i="24" s="1"/>
  <c r="G89" i="24"/>
  <c r="I88" i="24"/>
  <c r="J88" i="24" s="1"/>
  <c r="G88" i="24"/>
  <c r="I87" i="24"/>
  <c r="G87" i="24"/>
  <c r="M86" i="24"/>
  <c r="N86" i="24" s="1"/>
  <c r="I86" i="24"/>
  <c r="J86" i="24" s="1"/>
  <c r="O86" i="24" s="1"/>
  <c r="G86" i="24"/>
  <c r="K85" i="24" s="1"/>
  <c r="Q85" i="24" s="1"/>
  <c r="M85" i="24"/>
  <c r="N85" i="24" s="1"/>
  <c r="I85" i="24"/>
  <c r="J85" i="24" s="1"/>
  <c r="G85" i="24"/>
  <c r="M84" i="24"/>
  <c r="N84" i="24" s="1"/>
  <c r="K84" i="24"/>
  <c r="Q84" i="24" s="1"/>
  <c r="I84" i="24"/>
  <c r="J84" i="24" s="1"/>
  <c r="G84" i="24"/>
  <c r="K83" i="24"/>
  <c r="P83" i="24" s="1"/>
  <c r="I83" i="24"/>
  <c r="J83" i="24" s="1"/>
  <c r="G83" i="24"/>
  <c r="M82" i="24"/>
  <c r="N82" i="24" s="1"/>
  <c r="I82" i="24"/>
  <c r="J82" i="24" s="1"/>
  <c r="G82" i="24"/>
  <c r="K81" i="24" s="1"/>
  <c r="P81" i="24" s="1"/>
  <c r="M81" i="24"/>
  <c r="N81" i="24" s="1"/>
  <c r="I81" i="24"/>
  <c r="J81" i="24" s="1"/>
  <c r="G81" i="24"/>
  <c r="K80" i="24"/>
  <c r="P80" i="24" s="1"/>
  <c r="I80" i="24"/>
  <c r="J80" i="24" s="1"/>
  <c r="G80" i="24"/>
  <c r="I79" i="24"/>
  <c r="J79" i="24" s="1"/>
  <c r="O79" i="24" s="1"/>
  <c r="G79" i="24"/>
  <c r="I78" i="24"/>
  <c r="J78" i="24" s="1"/>
  <c r="G78" i="24"/>
  <c r="M77" i="24"/>
  <c r="N77" i="24" s="1"/>
  <c r="I77" i="24"/>
  <c r="G77" i="24"/>
  <c r="K76" i="24"/>
  <c r="Q76" i="24" s="1"/>
  <c r="I76" i="24"/>
  <c r="J76" i="24" s="1"/>
  <c r="G76" i="24"/>
  <c r="I75" i="24"/>
  <c r="J75" i="24" s="1"/>
  <c r="O75" i="24" s="1"/>
  <c r="G75" i="24"/>
  <c r="I74" i="24"/>
  <c r="J74" i="24" s="1"/>
  <c r="G74" i="24"/>
  <c r="M73" i="24"/>
  <c r="N73" i="24" s="1"/>
  <c r="I73" i="24"/>
  <c r="J73" i="24" s="1"/>
  <c r="G73" i="24"/>
  <c r="K72" i="24" s="1"/>
  <c r="Q72" i="24" s="1"/>
  <c r="M72" i="24"/>
  <c r="N72" i="24" s="1"/>
  <c r="I72" i="24"/>
  <c r="J72" i="24" s="1"/>
  <c r="G72" i="24"/>
  <c r="O498" i="25" l="1"/>
  <c r="O614" i="25"/>
  <c r="O71" i="25"/>
  <c r="O528" i="25"/>
  <c r="O148" i="25"/>
  <c r="L157" i="24"/>
  <c r="R157" i="24" s="1"/>
  <c r="P348" i="25"/>
  <c r="L150" i="24"/>
  <c r="R150" i="24" s="1"/>
  <c r="L243" i="24"/>
  <c r="R243" i="24" s="1"/>
  <c r="K523" i="24"/>
  <c r="Q523" i="24" s="1"/>
  <c r="S214" i="25"/>
  <c r="P293" i="25"/>
  <c r="S165" i="25"/>
  <c r="K359" i="24"/>
  <c r="S117" i="25"/>
  <c r="P215" i="25"/>
  <c r="K622" i="24"/>
  <c r="Q622" i="24" s="1"/>
  <c r="T298" i="25"/>
  <c r="K388" i="24"/>
  <c r="P388" i="24" s="1"/>
  <c r="K525" i="24"/>
  <c r="Q525" i="24" s="1"/>
  <c r="T429" i="25"/>
  <c r="L318" i="24"/>
  <c r="R318" i="24" s="1"/>
  <c r="S318" i="24" s="1"/>
  <c r="L376" i="24"/>
  <c r="R376" i="24" s="1"/>
  <c r="L389" i="24"/>
  <c r="R389" i="24" s="1"/>
  <c r="T386" i="25"/>
  <c r="L247" i="24"/>
  <c r="R247" i="24" s="1"/>
  <c r="K362" i="24"/>
  <c r="K574" i="24"/>
  <c r="Q574" i="24" s="1"/>
  <c r="T270" i="25"/>
  <c r="K377" i="24"/>
  <c r="T215" i="25"/>
  <c r="T324" i="25"/>
  <c r="K378" i="24"/>
  <c r="P378" i="24" s="1"/>
  <c r="M436" i="24"/>
  <c r="N436" i="24" s="1"/>
  <c r="O436" i="24" s="1"/>
  <c r="S455" i="25"/>
  <c r="K226" i="24"/>
  <c r="P226" i="24" s="1"/>
  <c r="S226" i="24" s="1"/>
  <c r="P478" i="25"/>
  <c r="M503" i="24"/>
  <c r="N503" i="24" s="1"/>
  <c r="S269" i="25"/>
  <c r="S573" i="25"/>
  <c r="T376" i="24"/>
  <c r="P149" i="24"/>
  <c r="L250" i="24"/>
  <c r="R250" i="24" s="1"/>
  <c r="L342" i="24"/>
  <c r="R342" i="24" s="1"/>
  <c r="P298" i="25"/>
  <c r="T409" i="25"/>
  <c r="T478" i="25"/>
  <c r="K460" i="24"/>
  <c r="Q460" i="24" s="1"/>
  <c r="K251" i="24"/>
  <c r="P251" i="24" s="1"/>
  <c r="T277" i="25"/>
  <c r="L555" i="24"/>
  <c r="R555" i="24" s="1"/>
  <c r="K295" i="24"/>
  <c r="Q295" i="24" s="1"/>
  <c r="T356" i="25"/>
  <c r="P411" i="25"/>
  <c r="T480" i="25"/>
  <c r="L344" i="24"/>
  <c r="R344" i="24" s="1"/>
  <c r="L346" i="24"/>
  <c r="R346" i="24" s="1"/>
  <c r="L394" i="24"/>
  <c r="R394" i="24" s="1"/>
  <c r="P31" i="25"/>
  <c r="K482" i="24"/>
  <c r="Q482" i="24" s="1"/>
  <c r="M439" i="24"/>
  <c r="N439" i="24" s="1"/>
  <c r="S174" i="25"/>
  <c r="T411" i="25"/>
  <c r="P529" i="25"/>
  <c r="S529" i="25" s="1"/>
  <c r="T605" i="25"/>
  <c r="L440" i="24"/>
  <c r="R440" i="24" s="1"/>
  <c r="N484" i="24"/>
  <c r="M80" i="25"/>
  <c r="M81" i="25" s="1"/>
  <c r="L533" i="24"/>
  <c r="R533" i="24" s="1"/>
  <c r="L126" i="24"/>
  <c r="R126" i="24" s="1"/>
  <c r="K272" i="24"/>
  <c r="Q272" i="24" s="1"/>
  <c r="K318" i="24"/>
  <c r="P318" i="24" s="1"/>
  <c r="L485" i="24"/>
  <c r="R485" i="24" s="1"/>
  <c r="P359" i="25"/>
  <c r="S359" i="25" s="1"/>
  <c r="S437" i="25"/>
  <c r="O591" i="25"/>
  <c r="P45" i="26"/>
  <c r="M319" i="24"/>
  <c r="N319" i="24" s="1"/>
  <c r="P483" i="25"/>
  <c r="Q252" i="24"/>
  <c r="S103" i="25"/>
  <c r="N151" i="25"/>
  <c r="S334" i="25"/>
  <c r="S414" i="25"/>
  <c r="T483" i="25"/>
  <c r="P391" i="25"/>
  <c r="K535" i="24"/>
  <c r="S175" i="25"/>
  <c r="P205" i="25"/>
  <c r="S205" i="25" s="1"/>
  <c r="T391" i="25"/>
  <c r="S25" i="26"/>
  <c r="S83" i="25"/>
  <c r="T117" i="25"/>
  <c r="M339" i="25"/>
  <c r="P47" i="26"/>
  <c r="S47" i="26" s="1"/>
  <c r="K196" i="24"/>
  <c r="Q196" i="24" s="1"/>
  <c r="K208" i="24"/>
  <c r="Q208" i="24" s="1"/>
  <c r="Q328" i="24"/>
  <c r="P344" i="24"/>
  <c r="K608" i="24"/>
  <c r="Q608" i="24" s="1"/>
  <c r="P129" i="25"/>
  <c r="P463" i="25"/>
  <c r="S463" i="25" s="1"/>
  <c r="P509" i="25"/>
  <c r="L323" i="24"/>
  <c r="R323" i="24" s="1"/>
  <c r="L562" i="24"/>
  <c r="R562" i="24" s="1"/>
  <c r="T509" i="25"/>
  <c r="T129" i="25"/>
  <c r="T179" i="25"/>
  <c r="P510" i="25"/>
  <c r="S583" i="25"/>
  <c r="P276" i="25"/>
  <c r="S276" i="25" s="1"/>
  <c r="S611" i="25"/>
  <c r="T48" i="26"/>
  <c r="N367" i="24"/>
  <c r="S180" i="25"/>
  <c r="T529" i="25"/>
  <c r="K489" i="24"/>
  <c r="Q489" i="24" s="1"/>
  <c r="P363" i="25"/>
  <c r="S363" i="25" s="1"/>
  <c r="P465" i="25"/>
  <c r="S465" i="25" s="1"/>
  <c r="P487" i="25"/>
  <c r="K610" i="24"/>
  <c r="Q610" i="24" s="1"/>
  <c r="P185" i="25"/>
  <c r="S185" i="25" s="1"/>
  <c r="N490" i="25"/>
  <c r="P50" i="26"/>
  <c r="S50" i="26" s="1"/>
  <c r="K611" i="24"/>
  <c r="T70" i="25"/>
  <c r="K348" i="24"/>
  <c r="P348" i="24" s="1"/>
  <c r="Q373" i="25"/>
  <c r="P585" i="25"/>
  <c r="S585" i="25" s="1"/>
  <c r="Q613" i="25"/>
  <c r="T613" i="25" s="1"/>
  <c r="T502" i="25"/>
  <c r="T348" i="25"/>
  <c r="K564" i="24"/>
  <c r="Q564" i="24" s="1"/>
  <c r="T310" i="25"/>
  <c r="P396" i="25"/>
  <c r="S396" i="25" s="1"/>
  <c r="P444" i="25"/>
  <c r="S444" i="25" s="1"/>
  <c r="S586" i="25"/>
  <c r="T328" i="25"/>
  <c r="T368" i="24"/>
  <c r="L590" i="24"/>
  <c r="R590" i="24" s="1"/>
  <c r="S232" i="25"/>
  <c r="P515" i="25"/>
  <c r="T406" i="25"/>
  <c r="S88" i="25"/>
  <c r="T312" i="25"/>
  <c r="M307" i="25"/>
  <c r="N307" i="25" s="1"/>
  <c r="T341" i="25"/>
  <c r="T466" i="25"/>
  <c r="P563" i="25"/>
  <c r="S563" i="25" s="1"/>
  <c r="P52" i="26"/>
  <c r="L347" i="24"/>
  <c r="R347" i="24" s="1"/>
  <c r="M515" i="24"/>
  <c r="N515" i="24" s="1"/>
  <c r="K363" i="24"/>
  <c r="Q363" i="24" s="1"/>
  <c r="T445" i="25"/>
  <c r="T596" i="25"/>
  <c r="S311" i="25"/>
  <c r="S65" i="25"/>
  <c r="P160" i="25"/>
  <c r="T185" i="25"/>
  <c r="T201" i="25"/>
  <c r="P616" i="25"/>
  <c r="S616" i="25" s="1"/>
  <c r="L307" i="24"/>
  <c r="R307" i="24" s="1"/>
  <c r="L367" i="24"/>
  <c r="R367" i="24" s="1"/>
  <c r="L472" i="24"/>
  <c r="R472" i="24" s="1"/>
  <c r="L494" i="24"/>
  <c r="R494" i="24" s="1"/>
  <c r="P399" i="25"/>
  <c r="L368" i="24"/>
  <c r="R368" i="24" s="1"/>
  <c r="K494" i="24"/>
  <c r="Q494" i="24" s="1"/>
  <c r="K519" i="24"/>
  <c r="Q519" i="24" s="1"/>
  <c r="S234" i="25"/>
  <c r="P315" i="25"/>
  <c r="S371" i="25"/>
  <c r="P541" i="25"/>
  <c r="P588" i="25"/>
  <c r="S617" i="25"/>
  <c r="S35" i="26"/>
  <c r="K514" i="24"/>
  <c r="Q514" i="24" s="1"/>
  <c r="T370" i="25"/>
  <c r="T399" i="25"/>
  <c r="P447" i="25"/>
  <c r="S447" i="25" s="1"/>
  <c r="K257" i="24"/>
  <c r="Q257" i="24" s="1"/>
  <c r="L310" i="24"/>
  <c r="R310" i="24" s="1"/>
  <c r="L617" i="24"/>
  <c r="R617" i="24" s="1"/>
  <c r="T617" i="24" s="1"/>
  <c r="T160" i="25"/>
  <c r="T188" i="25"/>
  <c r="P291" i="25"/>
  <c r="S291" i="25" s="1"/>
  <c r="K310" i="24"/>
  <c r="P310" i="24" s="1"/>
  <c r="S310" i="24" s="1"/>
  <c r="K331" i="24"/>
  <c r="Q331" i="24" s="1"/>
  <c r="T331" i="24" s="1"/>
  <c r="T447" i="25"/>
  <c r="T66" i="25"/>
  <c r="T266" i="25"/>
  <c r="M431" i="24"/>
  <c r="N431" i="24" s="1"/>
  <c r="P162" i="25"/>
  <c r="S162" i="25" s="1"/>
  <c r="N211" i="25"/>
  <c r="T291" i="25"/>
  <c r="P400" i="25"/>
  <c r="P448" i="25"/>
  <c r="S448" i="25" s="1"/>
  <c r="L541" i="24"/>
  <c r="R541" i="24" s="1"/>
  <c r="M451" i="24"/>
  <c r="N451" i="24" s="1"/>
  <c r="P188" i="25"/>
  <c r="P542" i="25"/>
  <c r="S542" i="25" s="1"/>
  <c r="T448" i="25"/>
  <c r="T43" i="25"/>
  <c r="T238" i="25"/>
  <c r="O622" i="25"/>
  <c r="L312" i="24"/>
  <c r="R312" i="24" s="1"/>
  <c r="L385" i="24"/>
  <c r="R385" i="24" s="1"/>
  <c r="K496" i="24"/>
  <c r="Q496" i="24" s="1"/>
  <c r="T496" i="24" s="1"/>
  <c r="P20" i="25"/>
  <c r="P138" i="25"/>
  <c r="T375" i="25"/>
  <c r="K285" i="24"/>
  <c r="P285" i="24" s="1"/>
  <c r="M409" i="24"/>
  <c r="M475" i="24"/>
  <c r="N475" i="24" s="1"/>
  <c r="K595" i="24"/>
  <c r="Q595" i="24" s="1"/>
  <c r="K618" i="24"/>
  <c r="Q618" i="24" s="1"/>
  <c r="P192" i="25"/>
  <c r="P544" i="25"/>
  <c r="O41" i="26"/>
  <c r="O90" i="25"/>
  <c r="O61" i="25"/>
  <c r="O586" i="25"/>
  <c r="Q226" i="24"/>
  <c r="T226" i="24" s="1"/>
  <c r="P356" i="24"/>
  <c r="T122" i="25"/>
  <c r="K220" i="24"/>
  <c r="Q220" i="24" s="1"/>
  <c r="L244" i="24"/>
  <c r="R244" i="24" s="1"/>
  <c r="L301" i="24"/>
  <c r="R301" i="24" s="1"/>
  <c r="K307" i="24"/>
  <c r="P307" i="24" s="1"/>
  <c r="K583" i="24"/>
  <c r="Q583" i="24" s="1"/>
  <c r="K629" i="24"/>
  <c r="Q629" i="24" s="1"/>
  <c r="S335" i="25"/>
  <c r="T541" i="25"/>
  <c r="T518" i="25"/>
  <c r="L160" i="24"/>
  <c r="R160" i="24" s="1"/>
  <c r="S160" i="24" s="1"/>
  <c r="M584" i="24"/>
  <c r="N584" i="24" s="1"/>
  <c r="M630" i="24"/>
  <c r="N630" i="24" s="1"/>
  <c r="N232" i="26"/>
  <c r="M233" i="26"/>
  <c r="N233" i="26" s="1"/>
  <c r="O233" i="26" s="1"/>
  <c r="N52" i="25"/>
  <c r="M53" i="25"/>
  <c r="L159" i="24"/>
  <c r="R159" i="24" s="1"/>
  <c r="K160" i="24"/>
  <c r="P160" i="24" s="1"/>
  <c r="K516" i="24"/>
  <c r="Q516" i="24" s="1"/>
  <c r="K538" i="24"/>
  <c r="Q538" i="24" s="1"/>
  <c r="S362" i="25"/>
  <c r="P155" i="24"/>
  <c r="L320" i="24"/>
  <c r="R320" i="24" s="1"/>
  <c r="K517" i="24"/>
  <c r="Q517" i="24" s="1"/>
  <c r="M539" i="24"/>
  <c r="N539" i="24" s="1"/>
  <c r="M607" i="24"/>
  <c r="N607" i="24" s="1"/>
  <c r="P499" i="25"/>
  <c r="Q22" i="26"/>
  <c r="K304" i="24"/>
  <c r="Q304" i="24" s="1"/>
  <c r="M472" i="24"/>
  <c r="N472" i="24" s="1"/>
  <c r="K518" i="24"/>
  <c r="Q518" i="24" s="1"/>
  <c r="T499" i="25"/>
  <c r="L245" i="24"/>
  <c r="R245" i="24" s="1"/>
  <c r="P330" i="24"/>
  <c r="S43" i="26"/>
  <c r="N214" i="26"/>
  <c r="M215" i="26"/>
  <c r="M224" i="24"/>
  <c r="N224" i="24" s="1"/>
  <c r="K245" i="24"/>
  <c r="K256" i="24"/>
  <c r="Q256" i="24" s="1"/>
  <c r="L495" i="24"/>
  <c r="R495" i="24" s="1"/>
  <c r="S285" i="25"/>
  <c r="K246" i="24"/>
  <c r="Q246" i="24" s="1"/>
  <c r="K452" i="24"/>
  <c r="Q452" i="24" s="1"/>
  <c r="M587" i="24"/>
  <c r="N587" i="24" s="1"/>
  <c r="S479" i="25"/>
  <c r="T23" i="26"/>
  <c r="M257" i="24"/>
  <c r="P609" i="25"/>
  <c r="S609" i="25" s="1"/>
  <c r="N22" i="26"/>
  <c r="M23" i="26"/>
  <c r="K225" i="24"/>
  <c r="P225" i="24" s="1"/>
  <c r="S225" i="24" s="1"/>
  <c r="M328" i="24"/>
  <c r="N328" i="24" s="1"/>
  <c r="O328" i="24" s="1"/>
  <c r="L348" i="24"/>
  <c r="R348" i="24" s="1"/>
  <c r="M453" i="24"/>
  <c r="N453" i="24" s="1"/>
  <c r="P78" i="25"/>
  <c r="S78" i="25" s="1"/>
  <c r="P392" i="25"/>
  <c r="T76" i="25"/>
  <c r="T609" i="25"/>
  <c r="S45" i="26"/>
  <c r="L226" i="24"/>
  <c r="R226" i="24" s="1"/>
  <c r="K247" i="24"/>
  <c r="P247" i="24" s="1"/>
  <c r="S247" i="24" s="1"/>
  <c r="L434" i="24"/>
  <c r="R434" i="24" s="1"/>
  <c r="K453" i="24"/>
  <c r="Q453" i="24" s="1"/>
  <c r="K542" i="24"/>
  <c r="Q542" i="24" s="1"/>
  <c r="M565" i="24"/>
  <c r="N565" i="24" s="1"/>
  <c r="K635" i="24"/>
  <c r="Q635" i="24" s="1"/>
  <c r="S257" i="25"/>
  <c r="N55" i="26"/>
  <c r="M56" i="26"/>
  <c r="T78" i="25"/>
  <c r="S142" i="25"/>
  <c r="L249" i="24"/>
  <c r="R249" i="24" s="1"/>
  <c r="K324" i="24"/>
  <c r="P324" i="24" s="1"/>
  <c r="K454" i="24"/>
  <c r="Q454" i="24" s="1"/>
  <c r="K475" i="24"/>
  <c r="Q475" i="24" s="1"/>
  <c r="M636" i="24"/>
  <c r="N636" i="24" s="1"/>
  <c r="S123" i="25"/>
  <c r="T373" i="25"/>
  <c r="T610" i="25"/>
  <c r="N38" i="26"/>
  <c r="M39" i="26"/>
  <c r="N39" i="26" s="1"/>
  <c r="O39" i="26" s="1"/>
  <c r="K347" i="24"/>
  <c r="P347" i="24" s="1"/>
  <c r="S347" i="24" s="1"/>
  <c r="K522" i="24"/>
  <c r="Q522" i="24" s="1"/>
  <c r="K589" i="24"/>
  <c r="Q589" i="24" s="1"/>
  <c r="K636" i="24"/>
  <c r="Q636" i="24" s="1"/>
  <c r="S373" i="25"/>
  <c r="S195" i="25"/>
  <c r="L309" i="24"/>
  <c r="R309" i="24" s="1"/>
  <c r="K637" i="24"/>
  <c r="Q637" i="24" s="1"/>
  <c r="S593" i="25"/>
  <c r="N603" i="25"/>
  <c r="M604" i="25"/>
  <c r="S27" i="26"/>
  <c r="L251" i="24"/>
  <c r="R251" i="24" s="1"/>
  <c r="M415" i="24"/>
  <c r="N415" i="24" s="1"/>
  <c r="L524" i="24"/>
  <c r="R524" i="24" s="1"/>
  <c r="T524" i="24" s="1"/>
  <c r="K613" i="24"/>
  <c r="S59" i="25"/>
  <c r="M404" i="25"/>
  <c r="N404" i="25" s="1"/>
  <c r="T290" i="25"/>
  <c r="L253" i="24"/>
  <c r="R253" i="24" s="1"/>
  <c r="K261" i="24"/>
  <c r="Q261" i="24" s="1"/>
  <c r="L349" i="24"/>
  <c r="R349" i="24" s="1"/>
  <c r="M457" i="24"/>
  <c r="M458" i="24" s="1"/>
  <c r="K568" i="24"/>
  <c r="Q568" i="24" s="1"/>
  <c r="P60" i="25"/>
  <c r="S60" i="25" s="1"/>
  <c r="P505" i="25"/>
  <c r="K478" i="24"/>
  <c r="Q478" i="24" s="1"/>
  <c r="T478" i="24" s="1"/>
  <c r="S397" i="25"/>
  <c r="K189" i="24"/>
  <c r="Q189" i="24" s="1"/>
  <c r="S262" i="25"/>
  <c r="T505" i="25"/>
  <c r="N609" i="25"/>
  <c r="M610" i="25"/>
  <c r="N610" i="25" s="1"/>
  <c r="O610" i="25" s="1"/>
  <c r="S104" i="25"/>
  <c r="L459" i="24"/>
  <c r="R459" i="24" s="1"/>
  <c r="L526" i="24"/>
  <c r="R526" i="24" s="1"/>
  <c r="L548" i="24"/>
  <c r="R548" i="24" s="1"/>
  <c r="L616" i="24"/>
  <c r="R616" i="24" s="1"/>
  <c r="S320" i="25"/>
  <c r="P442" i="25"/>
  <c r="S486" i="25"/>
  <c r="N31" i="26"/>
  <c r="M32" i="26"/>
  <c r="K526" i="24"/>
  <c r="Q526" i="24" s="1"/>
  <c r="M548" i="24"/>
  <c r="N548" i="24" s="1"/>
  <c r="M616" i="24"/>
  <c r="N616" i="24" s="1"/>
  <c r="S464" i="25"/>
  <c r="T549" i="25"/>
  <c r="S101" i="25"/>
  <c r="K253" i="24"/>
  <c r="P253" i="24" s="1"/>
  <c r="L264" i="24"/>
  <c r="R264" i="24" s="1"/>
  <c r="K314" i="24"/>
  <c r="L352" i="24"/>
  <c r="R352" i="24" s="1"/>
  <c r="L396" i="24"/>
  <c r="R396" i="24" s="1"/>
  <c r="M418" i="24"/>
  <c r="N418" i="24" s="1"/>
  <c r="M526" i="24"/>
  <c r="T372" i="25"/>
  <c r="S420" i="25"/>
  <c r="T442" i="25"/>
  <c r="P507" i="25"/>
  <c r="S507" i="25" s="1"/>
  <c r="L416" i="24"/>
  <c r="R416" i="24" s="1"/>
  <c r="M571" i="24"/>
  <c r="M572" i="24" s="1"/>
  <c r="N572" i="24" s="1"/>
  <c r="P127" i="25"/>
  <c r="S127" i="25" s="1"/>
  <c r="T374" i="25"/>
  <c r="T462" i="25"/>
  <c r="K316" i="24"/>
  <c r="Q316" i="24" s="1"/>
  <c r="L331" i="24"/>
  <c r="R331" i="24" s="1"/>
  <c r="L419" i="24"/>
  <c r="R419" i="24" s="1"/>
  <c r="T419" i="24" s="1"/>
  <c r="L439" i="24"/>
  <c r="R439" i="24" s="1"/>
  <c r="T439" i="24" s="1"/>
  <c r="L461" i="24"/>
  <c r="R461" i="24" s="1"/>
  <c r="L503" i="24"/>
  <c r="R503" i="24" s="1"/>
  <c r="L527" i="24"/>
  <c r="R527" i="24" s="1"/>
  <c r="Q18" i="25"/>
  <c r="S107" i="25"/>
  <c r="T127" i="25"/>
  <c r="Q153" i="25"/>
  <c r="T153" i="25" s="1"/>
  <c r="P322" i="25"/>
  <c r="S348" i="25"/>
  <c r="T507" i="25"/>
  <c r="T435" i="25"/>
  <c r="S31" i="26"/>
  <c r="Q265" i="25"/>
  <c r="T265" i="25" s="1"/>
  <c r="T322" i="25"/>
  <c r="Q574" i="25"/>
  <c r="T574" i="25" s="1"/>
  <c r="L231" i="24"/>
  <c r="R231" i="24" s="1"/>
  <c r="K265" i="24"/>
  <c r="Q265" i="24" s="1"/>
  <c r="J290" i="24"/>
  <c r="T597" i="25"/>
  <c r="T50" i="26"/>
  <c r="K458" i="24"/>
  <c r="Q458" i="24" s="1"/>
  <c r="T553" i="25"/>
  <c r="P531" i="25"/>
  <c r="S531" i="25" s="1"/>
  <c r="P553" i="25"/>
  <c r="K332" i="24"/>
  <c r="P332" i="24" s="1"/>
  <c r="S332" i="24" s="1"/>
  <c r="T64" i="25"/>
  <c r="P445" i="25"/>
  <c r="S445" i="25" s="1"/>
  <c r="P32" i="26"/>
  <c r="S32" i="26" s="1"/>
  <c r="T52" i="26"/>
  <c r="L355" i="24"/>
  <c r="R355" i="24" s="1"/>
  <c r="K333" i="24"/>
  <c r="L356" i="24"/>
  <c r="R356" i="24" s="1"/>
  <c r="S356" i="24" s="1"/>
  <c r="K528" i="24"/>
  <c r="Q528" i="24" s="1"/>
  <c r="K551" i="24"/>
  <c r="Q551" i="24" s="1"/>
  <c r="N597" i="24"/>
  <c r="M619" i="24"/>
  <c r="N619" i="24" s="1"/>
  <c r="P64" i="25"/>
  <c r="S64" i="25" s="1"/>
  <c r="O53" i="26"/>
  <c r="K394" i="24"/>
  <c r="Q394" i="24" s="1"/>
  <c r="K351" i="24"/>
  <c r="Q351" i="24" s="1"/>
  <c r="L313" i="24"/>
  <c r="R313" i="24" s="1"/>
  <c r="L464" i="24"/>
  <c r="R464" i="24" s="1"/>
  <c r="T339" i="25"/>
  <c r="T514" i="25"/>
  <c r="T616" i="25"/>
  <c r="N48" i="26"/>
  <c r="M49" i="26"/>
  <c r="K592" i="24"/>
  <c r="K357" i="24"/>
  <c r="Q357" i="24" s="1"/>
  <c r="T357" i="24" s="1"/>
  <c r="M529" i="24"/>
  <c r="N529" i="24" s="1"/>
  <c r="N552" i="24"/>
  <c r="K620" i="24"/>
  <c r="Q620" i="24" s="1"/>
  <c r="T620" i="24" s="1"/>
  <c r="T87" i="25"/>
  <c r="S178" i="25"/>
  <c r="S380" i="25"/>
  <c r="T510" i="25"/>
  <c r="T463" i="25"/>
  <c r="N616" i="25"/>
  <c r="M617" i="25"/>
  <c r="N617" i="25" s="1"/>
  <c r="O617" i="25" s="1"/>
  <c r="K234" i="24"/>
  <c r="Q234" i="24" s="1"/>
  <c r="K269" i="24"/>
  <c r="Q269" i="24" s="1"/>
  <c r="K358" i="24"/>
  <c r="N365" i="24"/>
  <c r="M464" i="24"/>
  <c r="N464" i="24" s="1"/>
  <c r="M575" i="24"/>
  <c r="N575" i="24" s="1"/>
  <c r="P66" i="25"/>
  <c r="S66" i="25" s="1"/>
  <c r="T154" i="25"/>
  <c r="S381" i="25"/>
  <c r="P425" i="25"/>
  <c r="S425" i="25" s="1"/>
  <c r="P511" i="25"/>
  <c r="S511" i="25" s="1"/>
  <c r="P54" i="26"/>
  <c r="S54" i="26" s="1"/>
  <c r="K350" i="24"/>
  <c r="Q350" i="24" s="1"/>
  <c r="T350" i="24" s="1"/>
  <c r="M209" i="24"/>
  <c r="N209" i="24" s="1"/>
  <c r="O209" i="24" s="1"/>
  <c r="K365" i="24"/>
  <c r="S556" i="25"/>
  <c r="M319" i="25"/>
  <c r="N319" i="25" s="1"/>
  <c r="P176" i="25"/>
  <c r="S176" i="25" s="1"/>
  <c r="T54" i="26"/>
  <c r="L417" i="24"/>
  <c r="R417" i="24" s="1"/>
  <c r="L423" i="24"/>
  <c r="R423" i="24" s="1"/>
  <c r="K484" i="24"/>
  <c r="Q484" i="24" s="1"/>
  <c r="K553" i="24"/>
  <c r="Q553" i="24" s="1"/>
  <c r="S353" i="25"/>
  <c r="T425" i="25"/>
  <c r="P490" i="25"/>
  <c r="S490" i="25" s="1"/>
  <c r="S620" i="25"/>
  <c r="P89" i="25"/>
  <c r="S89" i="25" s="1"/>
  <c r="T299" i="25"/>
  <c r="T403" i="25"/>
  <c r="P535" i="25"/>
  <c r="S535" i="25" s="1"/>
  <c r="T307" i="25"/>
  <c r="L364" i="24"/>
  <c r="R364" i="24" s="1"/>
  <c r="T364" i="24" s="1"/>
  <c r="K530" i="24"/>
  <c r="Q530" i="24" s="1"/>
  <c r="J250" i="24"/>
  <c r="K443" i="24"/>
  <c r="Q443" i="24" s="1"/>
  <c r="N465" i="24"/>
  <c r="T426" i="25"/>
  <c r="P491" i="25"/>
  <c r="S491" i="25" s="1"/>
  <c r="K121" i="24"/>
  <c r="P121" i="24" s="1"/>
  <c r="Q249" i="24"/>
  <c r="K313" i="24"/>
  <c r="P313" i="24" s="1"/>
  <c r="L338" i="24"/>
  <c r="R338" i="24" s="1"/>
  <c r="K465" i="24"/>
  <c r="Q465" i="24" s="1"/>
  <c r="L509" i="24"/>
  <c r="R509" i="24" s="1"/>
  <c r="M531" i="24"/>
  <c r="N600" i="24"/>
  <c r="Q22" i="25"/>
  <c r="T22" i="25" s="1"/>
  <c r="T89" i="25"/>
  <c r="N111" i="25"/>
  <c r="T300" i="25"/>
  <c r="P426" i="25"/>
  <c r="S426" i="25" s="1"/>
  <c r="P559" i="25"/>
  <c r="S559" i="25" s="1"/>
  <c r="K600" i="24"/>
  <c r="Q600" i="24" s="1"/>
  <c r="S22" i="25"/>
  <c r="T225" i="25"/>
  <c r="T301" i="25"/>
  <c r="P328" i="25"/>
  <c r="S328" i="25" s="1"/>
  <c r="T354" i="25"/>
  <c r="P404" i="25"/>
  <c r="S404" i="25" s="1"/>
  <c r="T469" i="25"/>
  <c r="T490" i="25"/>
  <c r="P513" i="25"/>
  <c r="S513" i="25" s="1"/>
  <c r="M129" i="25"/>
  <c r="N129" i="25" s="1"/>
  <c r="L162" i="24"/>
  <c r="R162" i="24" s="1"/>
  <c r="L339" i="24"/>
  <c r="R339" i="24" s="1"/>
  <c r="Q204" i="25"/>
  <c r="T204" i="25" s="1"/>
  <c r="T491" i="25"/>
  <c r="P580" i="25"/>
  <c r="S580" i="25" s="1"/>
  <c r="T17" i="26"/>
  <c r="N26" i="26"/>
  <c r="M27" i="26"/>
  <c r="Q133" i="24"/>
  <c r="M214" i="24"/>
  <c r="N214" i="24" s="1"/>
  <c r="P248" i="24"/>
  <c r="L362" i="24"/>
  <c r="R362" i="24" s="1"/>
  <c r="K370" i="24"/>
  <c r="Q370" i="24" s="1"/>
  <c r="T370" i="24" s="1"/>
  <c r="M403" i="24"/>
  <c r="L487" i="24"/>
  <c r="R487" i="24" s="1"/>
  <c r="K509" i="24"/>
  <c r="Q509" i="24" s="1"/>
  <c r="T509" i="24" s="1"/>
  <c r="K532" i="24"/>
  <c r="Q532" i="24" s="1"/>
  <c r="T532" i="24" s="1"/>
  <c r="K555" i="24"/>
  <c r="Q555" i="24" s="1"/>
  <c r="T555" i="24" s="1"/>
  <c r="Q23" i="25"/>
  <c r="S47" i="25"/>
  <c r="T110" i="25"/>
  <c r="P226" i="25"/>
  <c r="S226" i="25" s="1"/>
  <c r="T513" i="25"/>
  <c r="S579" i="25"/>
  <c r="S621" i="25"/>
  <c r="L291" i="24"/>
  <c r="R291" i="24" s="1"/>
  <c r="S23" i="25"/>
  <c r="S406" i="25"/>
  <c r="P514" i="25"/>
  <c r="S514" i="25" s="1"/>
  <c r="P561" i="25"/>
  <c r="S561" i="25" s="1"/>
  <c r="K327" i="24"/>
  <c r="K334" i="24"/>
  <c r="Q334" i="24" s="1"/>
  <c r="T334" i="24" s="1"/>
  <c r="L236" i="24"/>
  <c r="R236" i="24" s="1"/>
  <c r="J312" i="24"/>
  <c r="L311" i="24"/>
  <c r="R311" i="24" s="1"/>
  <c r="K340" i="24"/>
  <c r="Q340" i="24" s="1"/>
  <c r="T227" i="25"/>
  <c r="P330" i="25"/>
  <c r="P450" i="25"/>
  <c r="S450" i="25" s="1"/>
  <c r="K266" i="24"/>
  <c r="Q266" i="24" s="1"/>
  <c r="M483" i="24"/>
  <c r="N483" i="24" s="1"/>
  <c r="L357" i="24"/>
  <c r="R357" i="24" s="1"/>
  <c r="L215" i="24"/>
  <c r="R215" i="24" s="1"/>
  <c r="L154" i="24"/>
  <c r="R154" i="24" s="1"/>
  <c r="L216" i="24"/>
  <c r="R216" i="24" s="1"/>
  <c r="L341" i="24"/>
  <c r="R341" i="24" s="1"/>
  <c r="L488" i="24"/>
  <c r="R488" i="24" s="1"/>
  <c r="L557" i="24"/>
  <c r="R557" i="24" s="1"/>
  <c r="T557" i="24" s="1"/>
  <c r="M625" i="24"/>
  <c r="N625" i="24" s="1"/>
  <c r="T24" i="25"/>
  <c r="T44" i="25"/>
  <c r="P135" i="25"/>
  <c r="S135" i="25" s="1"/>
  <c r="Q184" i="25"/>
  <c r="T184" i="25" s="1"/>
  <c r="P385" i="25"/>
  <c r="P429" i="25"/>
  <c r="S429" i="25" s="1"/>
  <c r="P581" i="25"/>
  <c r="S581" i="25" s="1"/>
  <c r="S37" i="26"/>
  <c r="N45" i="26"/>
  <c r="M46" i="26"/>
  <c r="N46" i="26" s="1"/>
  <c r="O46" i="26" s="1"/>
  <c r="K286" i="24"/>
  <c r="P286" i="24" s="1"/>
  <c r="L350" i="24"/>
  <c r="R350" i="24" s="1"/>
  <c r="M443" i="24"/>
  <c r="N443" i="24" s="1"/>
  <c r="P70" i="25"/>
  <c r="S70" i="25" s="1"/>
  <c r="P159" i="25"/>
  <c r="S159" i="25" s="1"/>
  <c r="S206" i="25"/>
  <c r="P304" i="25"/>
  <c r="S304" i="25" s="1"/>
  <c r="P332" i="25"/>
  <c r="T581" i="25"/>
  <c r="T304" i="25"/>
  <c r="T385" i="25"/>
  <c r="Q37" i="26"/>
  <c r="T37" i="26" s="1"/>
  <c r="T60" i="25"/>
  <c r="K254" i="24"/>
  <c r="Q254" i="24" s="1"/>
  <c r="L173" i="24"/>
  <c r="R173" i="24" s="1"/>
  <c r="T173" i="24" s="1"/>
  <c r="K233" i="24"/>
  <c r="Q233" i="24" s="1"/>
  <c r="K373" i="24"/>
  <c r="L427" i="24"/>
  <c r="R427" i="24" s="1"/>
  <c r="K446" i="24"/>
  <c r="Q446" i="24" s="1"/>
  <c r="L581" i="24"/>
  <c r="R581" i="24" s="1"/>
  <c r="S386" i="25"/>
  <c r="P430" i="25"/>
  <c r="S430" i="25" s="1"/>
  <c r="T559" i="25"/>
  <c r="M492" i="25"/>
  <c r="N492" i="25" s="1"/>
  <c r="T602" i="25"/>
  <c r="K125" i="24"/>
  <c r="Q125" i="24" s="1"/>
  <c r="L383" i="24"/>
  <c r="R383" i="24" s="1"/>
  <c r="M427" i="24"/>
  <c r="N427" i="24" s="1"/>
  <c r="L447" i="24"/>
  <c r="R447" i="24" s="1"/>
  <c r="T45" i="25"/>
  <c r="T181" i="25"/>
  <c r="S207" i="25"/>
  <c r="T228" i="25"/>
  <c r="S17" i="26"/>
  <c r="K405" i="24"/>
  <c r="Q405" i="24" s="1"/>
  <c r="K427" i="24"/>
  <c r="Q427" i="24" s="1"/>
  <c r="T427" i="24" s="1"/>
  <c r="S160" i="25"/>
  <c r="T229" i="25"/>
  <c r="T305" i="25"/>
  <c r="T330" i="25"/>
  <c r="T430" i="25"/>
  <c r="S495" i="25"/>
  <c r="L500" i="24"/>
  <c r="R500" i="24" s="1"/>
  <c r="Q244" i="24"/>
  <c r="T344" i="24"/>
  <c r="P115" i="25"/>
  <c r="S115" i="25" s="1"/>
  <c r="T332" i="25"/>
  <c r="P409" i="25"/>
  <c r="S409" i="25" s="1"/>
  <c r="L252" i="24"/>
  <c r="R252" i="24" s="1"/>
  <c r="P147" i="24"/>
  <c r="L219" i="24"/>
  <c r="R219" i="24" s="1"/>
  <c r="K345" i="24"/>
  <c r="Q345" i="24" s="1"/>
  <c r="T345" i="24" s="1"/>
  <c r="K406" i="24"/>
  <c r="Q406" i="24" s="1"/>
  <c r="L536" i="24"/>
  <c r="R536" i="24" s="1"/>
  <c r="L605" i="24"/>
  <c r="R605" i="24" s="1"/>
  <c r="T605" i="24" s="1"/>
  <c r="P72" i="25"/>
  <c r="S72" i="25" s="1"/>
  <c r="P307" i="25"/>
  <c r="T561" i="25"/>
  <c r="N263" i="28"/>
  <c r="M264" i="28"/>
  <c r="N286" i="28"/>
  <c r="M287" i="28"/>
  <c r="M203" i="27"/>
  <c r="N202" i="27"/>
  <c r="O112" i="25"/>
  <c r="S624" i="25"/>
  <c r="T623" i="25"/>
  <c r="Q621" i="25"/>
  <c r="T621" i="25" s="1"/>
  <c r="S622" i="25"/>
  <c r="P53" i="26"/>
  <c r="S53" i="26" s="1"/>
  <c r="T53" i="26"/>
  <c r="S52" i="26"/>
  <c r="S51" i="26"/>
  <c r="T45" i="26"/>
  <c r="T41" i="26"/>
  <c r="P41" i="26"/>
  <c r="S41" i="26" s="1"/>
  <c r="P42" i="26"/>
  <c r="S42" i="26" s="1"/>
  <c r="T42" i="26"/>
  <c r="T39" i="26"/>
  <c r="P38" i="26"/>
  <c r="S38" i="26" s="1"/>
  <c r="S36" i="26"/>
  <c r="P34" i="26"/>
  <c r="S34" i="26" s="1"/>
  <c r="O35" i="26"/>
  <c r="P33" i="26"/>
  <c r="S33" i="26" s="1"/>
  <c r="T33" i="26"/>
  <c r="T31" i="26"/>
  <c r="P30" i="26"/>
  <c r="S30" i="26" s="1"/>
  <c r="T30" i="26"/>
  <c r="S29" i="26"/>
  <c r="T25" i="26"/>
  <c r="P23" i="26"/>
  <c r="S23" i="26" s="1"/>
  <c r="T22" i="26"/>
  <c r="T21" i="26"/>
  <c r="S20" i="26"/>
  <c r="S19" i="26"/>
  <c r="M18" i="26"/>
  <c r="N18" i="26" s="1"/>
  <c r="O18" i="26" s="1"/>
  <c r="E3" i="26"/>
  <c r="Q18" i="26"/>
  <c r="T18" i="26" s="1"/>
  <c r="P18" i="26"/>
  <c r="S18" i="26" s="1"/>
  <c r="P16" i="26"/>
  <c r="S16" i="26" s="1"/>
  <c r="Q16" i="26"/>
  <c r="T16" i="26" s="1"/>
  <c r="E9" i="26"/>
  <c r="T15" i="26"/>
  <c r="S615" i="25"/>
  <c r="S612" i="25"/>
  <c r="S607" i="25"/>
  <c r="S606" i="25"/>
  <c r="T604" i="25"/>
  <c r="P604" i="25"/>
  <c r="S604" i="25" s="1"/>
  <c r="O482" i="25"/>
  <c r="P603" i="25"/>
  <c r="R603" i="25"/>
  <c r="T603" i="25" s="1"/>
  <c r="E3" i="25"/>
  <c r="O67" i="25"/>
  <c r="O73" i="25"/>
  <c r="O420" i="25"/>
  <c r="O475" i="25"/>
  <c r="O467" i="25"/>
  <c r="O594" i="25"/>
  <c r="O107" i="25"/>
  <c r="O389" i="25"/>
  <c r="O455" i="25"/>
  <c r="S34" i="25"/>
  <c r="S80" i="25"/>
  <c r="S112" i="25"/>
  <c r="T150" i="25"/>
  <c r="S194" i="25"/>
  <c r="S208" i="25"/>
  <c r="S215" i="25"/>
  <c r="Q289" i="25"/>
  <c r="T289" i="25" s="1"/>
  <c r="T302" i="25"/>
  <c r="S339" i="25"/>
  <c r="T364" i="25"/>
  <c r="T492" i="25"/>
  <c r="S503" i="25"/>
  <c r="P522" i="25"/>
  <c r="S522" i="25" s="1"/>
  <c r="S527" i="25"/>
  <c r="T557" i="25"/>
  <c r="T575" i="25"/>
  <c r="N359" i="25"/>
  <c r="M360" i="25"/>
  <c r="P19" i="25"/>
  <c r="S19" i="25" s="1"/>
  <c r="S30" i="25"/>
  <c r="S54" i="25"/>
  <c r="S184" i="25"/>
  <c r="Q211" i="25"/>
  <c r="T211" i="25" s="1"/>
  <c r="N273" i="25"/>
  <c r="S307" i="25"/>
  <c r="P327" i="25"/>
  <c r="S327" i="25" s="1"/>
  <c r="T366" i="25"/>
  <c r="P421" i="25"/>
  <c r="S421" i="25" s="1"/>
  <c r="S544" i="25"/>
  <c r="S565" i="25"/>
  <c r="M511" i="25"/>
  <c r="N511" i="25" s="1"/>
  <c r="P596" i="25"/>
  <c r="S596" i="25" s="1"/>
  <c r="N239" i="25"/>
  <c r="M240" i="25"/>
  <c r="N240" i="25" s="1"/>
  <c r="O240" i="25" s="1"/>
  <c r="P76" i="25"/>
  <c r="S76" i="25" s="1"/>
  <c r="P143" i="25"/>
  <c r="S171" i="25"/>
  <c r="S201" i="25"/>
  <c r="P470" i="25"/>
  <c r="S498" i="25"/>
  <c r="S526" i="25"/>
  <c r="S267" i="25"/>
  <c r="M122" i="25"/>
  <c r="N122" i="25" s="1"/>
  <c r="T29" i="25"/>
  <c r="T49" i="25"/>
  <c r="T143" i="25"/>
  <c r="P210" i="25"/>
  <c r="S233" i="25"/>
  <c r="S238" i="25"/>
  <c r="Q267" i="25"/>
  <c r="T267" i="25" s="1"/>
  <c r="P290" i="25"/>
  <c r="S290" i="25" s="1"/>
  <c r="S308" i="25"/>
  <c r="P347" i="25"/>
  <c r="S347" i="25" s="1"/>
  <c r="S357" i="25"/>
  <c r="P368" i="25"/>
  <c r="S368" i="25" s="1"/>
  <c r="T367" i="25"/>
  <c r="T377" i="25"/>
  <c r="T392" i="25"/>
  <c r="S427" i="25"/>
  <c r="T470" i="25"/>
  <c r="P476" i="25"/>
  <c r="S476" i="25" s="1"/>
  <c r="S481" i="25"/>
  <c r="Q547" i="25"/>
  <c r="T547" i="25" s="1"/>
  <c r="P582" i="25"/>
  <c r="S582" i="25" s="1"/>
  <c r="M548" i="25"/>
  <c r="N548" i="25" s="1"/>
  <c r="M326" i="25"/>
  <c r="N326" i="25" s="1"/>
  <c r="O326" i="25" s="1"/>
  <c r="M29" i="25"/>
  <c r="N29" i="25" s="1"/>
  <c r="S600" i="25"/>
  <c r="M504" i="25"/>
  <c r="N504" i="25" s="1"/>
  <c r="O504" i="25" s="1"/>
  <c r="N503" i="25"/>
  <c r="M485" i="25"/>
  <c r="N484" i="25"/>
  <c r="P79" i="25"/>
  <c r="S79" i="25" s="1"/>
  <c r="Q104" i="25"/>
  <c r="T104" i="25" s="1"/>
  <c r="P110" i="25"/>
  <c r="S110" i="25" s="1"/>
  <c r="T111" i="25"/>
  <c r="Q142" i="25"/>
  <c r="S246" i="25"/>
  <c r="S254" i="25"/>
  <c r="T294" i="25"/>
  <c r="S385" i="25"/>
  <c r="P435" i="25"/>
  <c r="S435" i="25" s="1"/>
  <c r="P534" i="25"/>
  <c r="S534" i="25" s="1"/>
  <c r="T566" i="25"/>
  <c r="S203" i="25"/>
  <c r="T210" i="25"/>
  <c r="T317" i="25"/>
  <c r="P358" i="25"/>
  <c r="S358" i="25" s="1"/>
  <c r="T390" i="25"/>
  <c r="T476" i="25"/>
  <c r="T534" i="25"/>
  <c r="N23" i="25"/>
  <c r="M24" i="25"/>
  <c r="N24" i="25" s="1"/>
  <c r="O24" i="25" s="1"/>
  <c r="N598" i="25"/>
  <c r="M599" i="25"/>
  <c r="N599" i="25" s="1"/>
  <c r="O599" i="25" s="1"/>
  <c r="P27" i="25"/>
  <c r="P147" i="25"/>
  <c r="S147" i="25" s="1"/>
  <c r="P259" i="25"/>
  <c r="S259" i="25" s="1"/>
  <c r="S280" i="25"/>
  <c r="S383" i="25"/>
  <c r="P390" i="25"/>
  <c r="S390" i="25" s="1"/>
  <c r="T488" i="25"/>
  <c r="P492" i="25"/>
  <c r="S492" i="25" s="1"/>
  <c r="T548" i="25"/>
  <c r="S574" i="25"/>
  <c r="T572" i="25"/>
  <c r="S601" i="25"/>
  <c r="P598" i="25"/>
  <c r="S598" i="25" s="1"/>
  <c r="P597" i="25"/>
  <c r="S597" i="25" s="1"/>
  <c r="O69" i="25"/>
  <c r="O422" i="25"/>
  <c r="O77" i="25"/>
  <c r="S595" i="25"/>
  <c r="O233" i="25"/>
  <c r="O166" i="25"/>
  <c r="O136" i="25"/>
  <c r="O59" i="25"/>
  <c r="O88" i="25"/>
  <c r="O102" i="25"/>
  <c r="O401" i="25"/>
  <c r="O443" i="25"/>
  <c r="O230" i="25"/>
  <c r="O85" i="25"/>
  <c r="O223" i="25"/>
  <c r="O65" i="25"/>
  <c r="O418" i="25"/>
  <c r="O446" i="25"/>
  <c r="O501" i="25"/>
  <c r="O466" i="25"/>
  <c r="O567" i="25"/>
  <c r="T20" i="25"/>
  <c r="P24" i="25"/>
  <c r="S24" i="25" s="1"/>
  <c r="P28" i="25"/>
  <c r="S28" i="25" s="1"/>
  <c r="Q140" i="25"/>
  <c r="T140" i="25" s="1"/>
  <c r="T163" i="25"/>
  <c r="Q189" i="25"/>
  <c r="T189" i="25" s="1"/>
  <c r="T297" i="25"/>
  <c r="N348" i="25"/>
  <c r="O348" i="25" s="1"/>
  <c r="M349" i="25"/>
  <c r="N349" i="25" s="1"/>
  <c r="O349" i="25" s="1"/>
  <c r="S352" i="25"/>
  <c r="S355" i="25"/>
  <c r="S388" i="25"/>
  <c r="S391" i="25"/>
  <c r="S468" i="25"/>
  <c r="S512" i="25"/>
  <c r="S540" i="25"/>
  <c r="S547" i="25"/>
  <c r="T552" i="25"/>
  <c r="P566" i="25"/>
  <c r="S566" i="25" s="1"/>
  <c r="P572" i="25"/>
  <c r="S572" i="25" s="1"/>
  <c r="T588" i="25"/>
  <c r="N581" i="25"/>
  <c r="M582" i="25"/>
  <c r="M308" i="25"/>
  <c r="N425" i="25"/>
  <c r="M426" i="25"/>
  <c r="N163" i="25"/>
  <c r="M164" i="25"/>
  <c r="N164" i="25" s="1"/>
  <c r="O164" i="25" s="1"/>
  <c r="M393" i="25"/>
  <c r="N392" i="25"/>
  <c r="N574" i="25"/>
  <c r="M575" i="25"/>
  <c r="N80" i="25"/>
  <c r="T15" i="25"/>
  <c r="S129" i="25"/>
  <c r="S144" i="25"/>
  <c r="S157" i="25"/>
  <c r="S172" i="25"/>
  <c r="S251" i="25"/>
  <c r="S258" i="25"/>
  <c r="N328" i="25"/>
  <c r="O328" i="25" s="1"/>
  <c r="M329" i="25"/>
  <c r="P364" i="25"/>
  <c r="S364" i="25" s="1"/>
  <c r="P377" i="25"/>
  <c r="S377" i="25" s="1"/>
  <c r="N463" i="25"/>
  <c r="M464" i="25"/>
  <c r="N464" i="25" s="1"/>
  <c r="O464" i="25" s="1"/>
  <c r="N477" i="25"/>
  <c r="M478" i="25"/>
  <c r="N311" i="25"/>
  <c r="M312" i="25"/>
  <c r="N530" i="25"/>
  <c r="M531" i="25"/>
  <c r="N339" i="25"/>
  <c r="M340" i="25"/>
  <c r="N340" i="25" s="1"/>
  <c r="O340" i="25" s="1"/>
  <c r="N32" i="25"/>
  <c r="M33" i="25"/>
  <c r="N33" i="25" s="1"/>
  <c r="O33" i="25" s="1"/>
  <c r="S33" i="25"/>
  <c r="N98" i="25"/>
  <c r="Q101" i="25"/>
  <c r="T101" i="25" s="1"/>
  <c r="T121" i="25"/>
  <c r="S126" i="25"/>
  <c r="S140" i="25"/>
  <c r="P150" i="25"/>
  <c r="S150" i="25" s="1"/>
  <c r="S281" i="25"/>
  <c r="S288" i="25"/>
  <c r="S316" i="25"/>
  <c r="T320" i="25"/>
  <c r="S330" i="25"/>
  <c r="S340" i="25"/>
  <c r="S361" i="25"/>
  <c r="P372" i="25"/>
  <c r="S372" i="25" s="1"/>
  <c r="S553" i="25"/>
  <c r="T578" i="25"/>
  <c r="T576" i="25"/>
  <c r="N386" i="25"/>
  <c r="M387" i="25"/>
  <c r="N387" i="25" s="1"/>
  <c r="O387" i="25" s="1"/>
  <c r="N430" i="25"/>
  <c r="M431" i="25"/>
  <c r="N431" i="25" s="1"/>
  <c r="O431" i="25" s="1"/>
  <c r="N160" i="25"/>
  <c r="M161" i="25"/>
  <c r="N161" i="25" s="1"/>
  <c r="O161" i="25" s="1"/>
  <c r="N212" i="25"/>
  <c r="M213" i="25"/>
  <c r="N185" i="25"/>
  <c r="M186" i="25"/>
  <c r="P370" i="25"/>
  <c r="S370" i="25" s="1"/>
  <c r="S478" i="25"/>
  <c r="N564" i="25"/>
  <c r="M565" i="25"/>
  <c r="N565" i="25" s="1"/>
  <c r="O565" i="25" s="1"/>
  <c r="N138" i="25"/>
  <c r="M139" i="25"/>
  <c r="N570" i="25"/>
  <c r="M571" i="25"/>
  <c r="N571" i="25" s="1"/>
  <c r="O571" i="25" s="1"/>
  <c r="S20" i="25"/>
  <c r="P29" i="25"/>
  <c r="S29" i="25" s="1"/>
  <c r="P55" i="25"/>
  <c r="S55" i="25" s="1"/>
  <c r="T109" i="25"/>
  <c r="S132" i="25"/>
  <c r="P163" i="25"/>
  <c r="S163" i="25" s="1"/>
  <c r="P191" i="25"/>
  <c r="S191" i="25" s="1"/>
  <c r="S211" i="25"/>
  <c r="S235" i="25"/>
  <c r="P313" i="25"/>
  <c r="S313" i="25" s="1"/>
  <c r="S332" i="25"/>
  <c r="S346" i="25"/>
  <c r="P488" i="25"/>
  <c r="S488" i="25" s="1"/>
  <c r="P493" i="25"/>
  <c r="S493" i="25" s="1"/>
  <c r="P518" i="25"/>
  <c r="S518" i="25" s="1"/>
  <c r="S521" i="25"/>
  <c r="S532" i="25"/>
  <c r="T577" i="25"/>
  <c r="S587" i="25"/>
  <c r="N322" i="25"/>
  <c r="M323" i="25"/>
  <c r="N323" i="25" s="1"/>
  <c r="O323" i="25" s="1"/>
  <c r="N291" i="25"/>
  <c r="M292" i="25"/>
  <c r="N201" i="25"/>
  <c r="M202" i="25"/>
  <c r="N202" i="25" s="1"/>
  <c r="O202" i="25" s="1"/>
  <c r="N396" i="25"/>
  <c r="M397" i="25"/>
  <c r="N17" i="25"/>
  <c r="M18" i="25"/>
  <c r="P149" i="25"/>
  <c r="S149" i="25" s="1"/>
  <c r="N205" i="25"/>
  <c r="M206" i="25"/>
  <c r="N206" i="25" s="1"/>
  <c r="O206" i="25" s="1"/>
  <c r="P301" i="25"/>
  <c r="S301" i="25" s="1"/>
  <c r="P319" i="25"/>
  <c r="S319" i="25" s="1"/>
  <c r="P466" i="25"/>
  <c r="S466" i="25" s="1"/>
  <c r="P576" i="25"/>
  <c r="S576" i="25" s="1"/>
  <c r="N557" i="25"/>
  <c r="M558" i="25"/>
  <c r="N506" i="25"/>
  <c r="M507" i="25"/>
  <c r="N457" i="25"/>
  <c r="M458" i="25"/>
  <c r="N458" i="25" s="1"/>
  <c r="O458" i="25" s="1"/>
  <c r="N95" i="25"/>
  <c r="M96" i="25"/>
  <c r="N96" i="25" s="1"/>
  <c r="O96" i="25" s="1"/>
  <c r="Q268" i="25"/>
  <c r="T268" i="25" s="1"/>
  <c r="P268" i="25"/>
  <c r="S268" i="25" s="1"/>
  <c r="S37" i="25"/>
  <c r="P68" i="25"/>
  <c r="P130" i="25"/>
  <c r="S130" i="25" s="1"/>
  <c r="S155" i="25"/>
  <c r="S219" i="25"/>
  <c r="S256" i="25"/>
  <c r="T313" i="25"/>
  <c r="T315" i="25"/>
  <c r="S323" i="25"/>
  <c r="T376" i="25"/>
  <c r="N410" i="25"/>
  <c r="M411" i="25"/>
  <c r="T461" i="25"/>
  <c r="S489" i="25"/>
  <c r="N448" i="25"/>
  <c r="M449" i="25"/>
  <c r="N449" i="25" s="1"/>
  <c r="O449" i="25" s="1"/>
  <c r="N542" i="25"/>
  <c r="M543" i="25"/>
  <c r="Q273" i="25"/>
  <c r="T273" i="25" s="1"/>
  <c r="P273" i="25"/>
  <c r="S273" i="25" s="1"/>
  <c r="M123" i="25"/>
  <c r="N117" i="25"/>
  <c r="M118" i="25"/>
  <c r="T149" i="25"/>
  <c r="S509" i="25"/>
  <c r="N536" i="25"/>
  <c r="M537" i="25"/>
  <c r="N226" i="25"/>
  <c r="O226" i="25" s="1"/>
  <c r="M227" i="25"/>
  <c r="N227" i="25" s="1"/>
  <c r="O227" i="25" s="1"/>
  <c r="N168" i="25"/>
  <c r="M169" i="25"/>
  <c r="N169" i="25" s="1"/>
  <c r="O169" i="25" s="1"/>
  <c r="N179" i="25"/>
  <c r="M180" i="25"/>
  <c r="N180" i="25" s="1"/>
  <c r="O180" i="25" s="1"/>
  <c r="N434" i="25"/>
  <c r="M435" i="25"/>
  <c r="N197" i="25"/>
  <c r="M198" i="25"/>
  <c r="N198" i="25" s="1"/>
  <c r="O198" i="25" s="1"/>
  <c r="N514" i="25"/>
  <c r="M515" i="25"/>
  <c r="P263" i="25"/>
  <c r="S263" i="25" s="1"/>
  <c r="Q263" i="25"/>
  <c r="T263" i="25" s="1"/>
  <c r="N523" i="25"/>
  <c r="M524" i="25"/>
  <c r="N524" i="25" s="1"/>
  <c r="O524" i="25" s="1"/>
  <c r="S590" i="25"/>
  <c r="S589" i="25"/>
  <c r="S588" i="25"/>
  <c r="S584" i="25"/>
  <c r="P575" i="25"/>
  <c r="S575" i="25" s="1"/>
  <c r="P577" i="25"/>
  <c r="S577" i="25" s="1"/>
  <c r="P578" i="25"/>
  <c r="S578" i="25" s="1"/>
  <c r="T571" i="25"/>
  <c r="S570" i="25"/>
  <c r="P567" i="25"/>
  <c r="S567" i="25" s="1"/>
  <c r="S568" i="25"/>
  <c r="T567" i="25"/>
  <c r="P564" i="25"/>
  <c r="S564" i="25" s="1"/>
  <c r="Q564" i="25"/>
  <c r="T564" i="25" s="1"/>
  <c r="T562" i="25"/>
  <c r="P560" i="25"/>
  <c r="S560" i="25" s="1"/>
  <c r="T560" i="25"/>
  <c r="P558" i="25"/>
  <c r="S558" i="25" s="1"/>
  <c r="T558" i="25"/>
  <c r="P557" i="25"/>
  <c r="S557" i="25" s="1"/>
  <c r="P555" i="25"/>
  <c r="S555" i="25" s="1"/>
  <c r="T555" i="25"/>
  <c r="P554" i="25"/>
  <c r="S554" i="25" s="1"/>
  <c r="P552" i="25"/>
  <c r="S552" i="25" s="1"/>
  <c r="T551" i="25"/>
  <c r="T550" i="25"/>
  <c r="P550" i="25"/>
  <c r="S550" i="25" s="1"/>
  <c r="P549" i="25"/>
  <c r="S549" i="25" s="1"/>
  <c r="N551" i="25"/>
  <c r="O551" i="25" s="1"/>
  <c r="M552" i="25"/>
  <c r="P548" i="25"/>
  <c r="S548" i="25" s="1"/>
  <c r="S546" i="25"/>
  <c r="T545" i="25"/>
  <c r="S543" i="25"/>
  <c r="S541" i="25"/>
  <c r="S539" i="25"/>
  <c r="T538" i="25"/>
  <c r="P537" i="25"/>
  <c r="S537" i="25" s="1"/>
  <c r="Q536" i="25"/>
  <c r="T536" i="25" s="1"/>
  <c r="S533" i="25"/>
  <c r="S528" i="25"/>
  <c r="S524" i="25"/>
  <c r="S520" i="25"/>
  <c r="S517" i="25"/>
  <c r="S516" i="25"/>
  <c r="S515" i="25"/>
  <c r="S510" i="25"/>
  <c r="S506" i="25"/>
  <c r="S505" i="25"/>
  <c r="S504" i="25"/>
  <c r="S499" i="25"/>
  <c r="S496" i="25"/>
  <c r="S494" i="25"/>
  <c r="T493" i="25"/>
  <c r="S487" i="25"/>
  <c r="P485" i="25"/>
  <c r="S485" i="25" s="1"/>
  <c r="P484" i="25"/>
  <c r="S484" i="25" s="1"/>
  <c r="T484" i="25"/>
  <c r="S483" i="25"/>
  <c r="T481" i="25"/>
  <c r="S480" i="25"/>
  <c r="S477" i="25"/>
  <c r="S475" i="25"/>
  <c r="S474" i="25"/>
  <c r="S472" i="25"/>
  <c r="S471" i="25"/>
  <c r="S470" i="25"/>
  <c r="P469" i="25"/>
  <c r="S469" i="25" s="1"/>
  <c r="T467" i="25"/>
  <c r="P467" i="25"/>
  <c r="S467" i="25" s="1"/>
  <c r="N469" i="25"/>
  <c r="M470" i="25"/>
  <c r="S461" i="25"/>
  <c r="S460" i="25"/>
  <c r="S459" i="25"/>
  <c r="S458" i="25"/>
  <c r="S456" i="25"/>
  <c r="S454" i="25"/>
  <c r="S453" i="25"/>
  <c r="S452" i="25"/>
  <c r="S451" i="25"/>
  <c r="S449" i="25"/>
  <c r="S446" i="25"/>
  <c r="S443" i="25"/>
  <c r="S442" i="25"/>
  <c r="S441" i="25"/>
  <c r="S440" i="25"/>
  <c r="S436" i="25"/>
  <c r="T436" i="25"/>
  <c r="S434" i="25"/>
  <c r="S432" i="25"/>
  <c r="S431" i="25"/>
  <c r="S428" i="25"/>
  <c r="S424" i="25"/>
  <c r="S423" i="25"/>
  <c r="S422" i="25"/>
  <c r="S418" i="25"/>
  <c r="S417" i="25"/>
  <c r="S416" i="25"/>
  <c r="T415" i="25"/>
  <c r="S415" i="25"/>
  <c r="S412" i="25"/>
  <c r="T412" i="25"/>
  <c r="S411" i="25"/>
  <c r="S410" i="25"/>
  <c r="S408" i="25"/>
  <c r="S407" i="25"/>
  <c r="S405" i="25"/>
  <c r="S403" i="25"/>
  <c r="S402" i="25"/>
  <c r="S400" i="25"/>
  <c r="T400" i="25"/>
  <c r="S399" i="25"/>
  <c r="S398" i="25"/>
  <c r="S394" i="25"/>
  <c r="S392" i="25"/>
  <c r="S387" i="25"/>
  <c r="S384" i="25"/>
  <c r="S382" i="25"/>
  <c r="S378" i="25"/>
  <c r="Q378" i="25"/>
  <c r="T378" i="25" s="1"/>
  <c r="Q379" i="25"/>
  <c r="T379" i="25" s="1"/>
  <c r="P379" i="25"/>
  <c r="S379" i="25" s="1"/>
  <c r="P376" i="25"/>
  <c r="S376" i="25" s="1"/>
  <c r="P375" i="25"/>
  <c r="S375" i="25" s="1"/>
  <c r="S374" i="25"/>
  <c r="T368" i="25"/>
  <c r="P367" i="25"/>
  <c r="S367" i="25" s="1"/>
  <c r="P366" i="25"/>
  <c r="S366" i="25" s="1"/>
  <c r="P369" i="25"/>
  <c r="S369" i="25" s="1"/>
  <c r="Q369" i="25"/>
  <c r="T369" i="25" s="1"/>
  <c r="M367" i="25"/>
  <c r="N366" i="25"/>
  <c r="P365" i="25"/>
  <c r="S365" i="25" s="1"/>
  <c r="Q365" i="25"/>
  <c r="T365" i="25" s="1"/>
  <c r="P356" i="25"/>
  <c r="S356" i="25" s="1"/>
  <c r="P354" i="25"/>
  <c r="S354" i="25" s="1"/>
  <c r="Q350" i="25"/>
  <c r="T350" i="25" s="1"/>
  <c r="P350" i="25"/>
  <c r="S350" i="25" s="1"/>
  <c r="S349" i="25"/>
  <c r="T349" i="25"/>
  <c r="P345" i="25"/>
  <c r="S345" i="25" s="1"/>
  <c r="S344" i="25"/>
  <c r="Q342" i="25"/>
  <c r="T342" i="25" s="1"/>
  <c r="P342" i="25"/>
  <c r="S342" i="25" s="1"/>
  <c r="T337" i="25"/>
  <c r="P337" i="25"/>
  <c r="S337" i="25" s="1"/>
  <c r="Q338" i="25"/>
  <c r="T338" i="25" s="1"/>
  <c r="P338" i="25"/>
  <c r="S338" i="25" s="1"/>
  <c r="S336" i="25"/>
  <c r="T336" i="25"/>
  <c r="T329" i="25"/>
  <c r="Q333" i="25"/>
  <c r="T333" i="25" s="1"/>
  <c r="P333" i="25"/>
  <c r="S333" i="25" s="1"/>
  <c r="P329" i="25"/>
  <c r="S329" i="25" s="1"/>
  <c r="T327" i="25"/>
  <c r="Q326" i="25"/>
  <c r="T326" i="25" s="1"/>
  <c r="P326" i="25"/>
  <c r="S326" i="25" s="1"/>
  <c r="Q325" i="25"/>
  <c r="T325" i="25" s="1"/>
  <c r="P325" i="25"/>
  <c r="S325" i="25" s="1"/>
  <c r="P324" i="25"/>
  <c r="S324" i="25" s="1"/>
  <c r="S322" i="25"/>
  <c r="P321" i="25"/>
  <c r="S321" i="25" s="1"/>
  <c r="T321" i="25"/>
  <c r="P317" i="25"/>
  <c r="S317" i="25" s="1"/>
  <c r="Q318" i="25"/>
  <c r="T318" i="25" s="1"/>
  <c r="P318" i="25"/>
  <c r="S318" i="25" s="1"/>
  <c r="S315" i="25"/>
  <c r="Q314" i="25"/>
  <c r="T314" i="25" s="1"/>
  <c r="P314" i="25"/>
  <c r="S314" i="25" s="1"/>
  <c r="P312" i="25"/>
  <c r="S312" i="25" s="1"/>
  <c r="P310" i="25"/>
  <c r="S310" i="25" s="1"/>
  <c r="S309" i="25"/>
  <c r="P306" i="25"/>
  <c r="S306" i="25" s="1"/>
  <c r="S305" i="25"/>
  <c r="S303" i="25"/>
  <c r="P302" i="25"/>
  <c r="S302" i="25" s="1"/>
  <c r="P300" i="25"/>
  <c r="S300" i="25" s="1"/>
  <c r="P299" i="25"/>
  <c r="S299" i="25" s="1"/>
  <c r="S298" i="25"/>
  <c r="P297" i="25"/>
  <c r="S297" i="25" s="1"/>
  <c r="P296" i="25"/>
  <c r="S296" i="25" s="1"/>
  <c r="P295" i="25"/>
  <c r="S295" i="25" s="1"/>
  <c r="T295" i="25"/>
  <c r="P294" i="25"/>
  <c r="S294" i="25" s="1"/>
  <c r="P292" i="25"/>
  <c r="S292" i="25" s="1"/>
  <c r="T293" i="25"/>
  <c r="T292" i="25"/>
  <c r="S293" i="25"/>
  <c r="S287" i="25"/>
  <c r="S283" i="25"/>
  <c r="S282" i="25"/>
  <c r="S279" i="25"/>
  <c r="S278" i="25"/>
  <c r="N268" i="25"/>
  <c r="M269" i="25"/>
  <c r="N269" i="25" s="1"/>
  <c r="O269" i="25" s="1"/>
  <c r="S261" i="25"/>
  <c r="P260" i="25"/>
  <c r="S260" i="25" s="1"/>
  <c r="N260" i="25"/>
  <c r="O260" i="25" s="1"/>
  <c r="M261" i="25"/>
  <c r="N261" i="25" s="1"/>
  <c r="O261" i="25" s="1"/>
  <c r="T259" i="25"/>
  <c r="T257" i="25"/>
  <c r="T255" i="25"/>
  <c r="S250" i="25"/>
  <c r="S249" i="25"/>
  <c r="S248" i="25"/>
  <c r="T248" i="25"/>
  <c r="S247" i="25"/>
  <c r="S244" i="25"/>
  <c r="S241" i="25"/>
  <c r="S237" i="25"/>
  <c r="S236" i="25"/>
  <c r="S231" i="25"/>
  <c r="S229" i="25"/>
  <c r="P227" i="25"/>
  <c r="S227" i="25" s="1"/>
  <c r="P225" i="25"/>
  <c r="S225" i="25" s="1"/>
  <c r="P222" i="25"/>
  <c r="S222" i="25" s="1"/>
  <c r="S221" i="25"/>
  <c r="S220" i="25"/>
  <c r="S218" i="25"/>
  <c r="S217" i="25"/>
  <c r="S216" i="25"/>
  <c r="P213" i="25"/>
  <c r="S213" i="25" s="1"/>
  <c r="Q213" i="25"/>
  <c r="T213" i="25" s="1"/>
  <c r="S210" i="25"/>
  <c r="S204" i="25"/>
  <c r="Q203" i="25"/>
  <c r="T203" i="25" s="1"/>
  <c r="O208" i="25"/>
  <c r="O205" i="25"/>
  <c r="S200" i="25"/>
  <c r="S199" i="25"/>
  <c r="S198" i="25"/>
  <c r="Q194" i="25"/>
  <c r="T194" i="25" s="1"/>
  <c r="S192" i="25"/>
  <c r="T191" i="25"/>
  <c r="P190" i="25"/>
  <c r="S190" i="25" s="1"/>
  <c r="Q187" i="25"/>
  <c r="T187" i="25" s="1"/>
  <c r="P187" i="25"/>
  <c r="S187" i="25" s="1"/>
  <c r="S188" i="25"/>
  <c r="S186" i="25"/>
  <c r="S183" i="25"/>
  <c r="Q183" i="25"/>
  <c r="T183" i="25" s="1"/>
  <c r="P181" i="25"/>
  <c r="S181" i="25" s="1"/>
  <c r="O185" i="25"/>
  <c r="P179" i="25"/>
  <c r="S179" i="25" s="1"/>
  <c r="P173" i="25"/>
  <c r="S173" i="25"/>
  <c r="T173" i="25"/>
  <c r="Q172" i="25"/>
  <c r="T172" i="25" s="1"/>
  <c r="Q170" i="25"/>
  <c r="T170" i="25" s="1"/>
  <c r="S170" i="25"/>
  <c r="N174" i="25"/>
  <c r="O174" i="25" s="1"/>
  <c r="S169" i="25"/>
  <c r="S168" i="25"/>
  <c r="S167" i="25"/>
  <c r="S166" i="25"/>
  <c r="S164" i="25"/>
  <c r="S161" i="25"/>
  <c r="S158" i="25"/>
  <c r="S156" i="25"/>
  <c r="Q155" i="25"/>
  <c r="T155" i="25" s="1"/>
  <c r="S154" i="25"/>
  <c r="S153" i="25"/>
  <c r="T152" i="25"/>
  <c r="S151" i="25"/>
  <c r="M153" i="25"/>
  <c r="N152" i="25"/>
  <c r="S148" i="25"/>
  <c r="T144" i="25"/>
  <c r="S143" i="25"/>
  <c r="T142" i="25"/>
  <c r="P141" i="25"/>
  <c r="S141" i="25" s="1"/>
  <c r="T141" i="25"/>
  <c r="S139" i="25"/>
  <c r="S138" i="25"/>
  <c r="S137" i="25"/>
  <c r="S136" i="25"/>
  <c r="S134" i="25"/>
  <c r="S133" i="25"/>
  <c r="T132" i="25"/>
  <c r="P131" i="25"/>
  <c r="S131" i="25" s="1"/>
  <c r="T130" i="25"/>
  <c r="T128" i="25"/>
  <c r="P128" i="25"/>
  <c r="S128" i="25" s="1"/>
  <c r="S125" i="25"/>
  <c r="S122" i="25"/>
  <c r="P121" i="25"/>
  <c r="S121" i="25" s="1"/>
  <c r="S120" i="25"/>
  <c r="S119" i="25"/>
  <c r="S118" i="25"/>
  <c r="S116" i="25"/>
  <c r="S114" i="25"/>
  <c r="Q113" i="25"/>
  <c r="T113" i="25" s="1"/>
  <c r="S113" i="25"/>
  <c r="P111" i="25"/>
  <c r="S111" i="25" s="1"/>
  <c r="S109" i="25"/>
  <c r="P108" i="25"/>
  <c r="S108" i="25" s="1"/>
  <c r="Q108" i="25"/>
  <c r="T108" i="25" s="1"/>
  <c r="S106" i="25"/>
  <c r="T106" i="25"/>
  <c r="S105" i="25"/>
  <c r="T103" i="25"/>
  <c r="S102" i="25"/>
  <c r="S99" i="25"/>
  <c r="P97" i="25"/>
  <c r="S97" i="25" s="1"/>
  <c r="P95" i="25"/>
  <c r="S95" i="25" s="1"/>
  <c r="Q98" i="25"/>
  <c r="T98" i="25" s="1"/>
  <c r="P98" i="25"/>
  <c r="S98" i="25" s="1"/>
  <c r="S94" i="25"/>
  <c r="S93" i="25"/>
  <c r="S92" i="25"/>
  <c r="S91" i="25"/>
  <c r="S90" i="25"/>
  <c r="S87" i="25"/>
  <c r="S86" i="25"/>
  <c r="S85" i="25"/>
  <c r="S84" i="25"/>
  <c r="T79" i="25"/>
  <c r="S77" i="25"/>
  <c r="S75" i="25"/>
  <c r="S71" i="25"/>
  <c r="S69" i="25"/>
  <c r="T68" i="25"/>
  <c r="S68" i="25"/>
  <c r="S67" i="25"/>
  <c r="S63" i="25"/>
  <c r="S62" i="25"/>
  <c r="S61" i="25"/>
  <c r="S57" i="25"/>
  <c r="P56" i="25"/>
  <c r="S56" i="25" s="1"/>
  <c r="T56" i="25"/>
  <c r="S53" i="25"/>
  <c r="S52" i="25"/>
  <c r="T52" i="25"/>
  <c r="S51" i="25"/>
  <c r="T50" i="25"/>
  <c r="T46" i="25"/>
  <c r="T42" i="25"/>
  <c r="S42" i="25"/>
  <c r="T48" i="25"/>
  <c r="S48" i="25"/>
  <c r="S41" i="25"/>
  <c r="S40" i="25"/>
  <c r="S39" i="25"/>
  <c r="S38" i="25"/>
  <c r="T36" i="25"/>
  <c r="S35" i="25"/>
  <c r="P32" i="25"/>
  <c r="S32" i="25" s="1"/>
  <c r="T32" i="25"/>
  <c r="S31" i="25"/>
  <c r="Q25" i="25"/>
  <c r="T25" i="25" s="1"/>
  <c r="T28" i="25"/>
  <c r="S27" i="25"/>
  <c r="T27" i="25"/>
  <c r="T23" i="25"/>
  <c r="T21" i="25"/>
  <c r="T18" i="25"/>
  <c r="P17" i="25"/>
  <c r="S17" i="25" s="1"/>
  <c r="T16" i="25"/>
  <c r="T17" i="25"/>
  <c r="S16" i="25"/>
  <c r="L110" i="24"/>
  <c r="R110" i="24" s="1"/>
  <c r="L156" i="24"/>
  <c r="R156" i="24" s="1"/>
  <c r="S156" i="24" s="1"/>
  <c r="K153" i="24"/>
  <c r="K156" i="24"/>
  <c r="P156" i="24" s="1"/>
  <c r="P245" i="24"/>
  <c r="Q245" i="24"/>
  <c r="T245" i="24" s="1"/>
  <c r="Q310" i="24"/>
  <c r="T310" i="24" s="1"/>
  <c r="Q377" i="24"/>
  <c r="P377" i="24"/>
  <c r="P246" i="24"/>
  <c r="P353" i="24"/>
  <c r="S353" i="24" s="1"/>
  <c r="Q353" i="24"/>
  <c r="T353" i="24" s="1"/>
  <c r="P362" i="24"/>
  <c r="Q362" i="24"/>
  <c r="J163" i="24"/>
  <c r="L163" i="24"/>
  <c r="R163" i="24" s="1"/>
  <c r="S163" i="24" s="1"/>
  <c r="K157" i="24"/>
  <c r="P157" i="24" s="1"/>
  <c r="S157" i="24" s="1"/>
  <c r="K123" i="24"/>
  <c r="P123" i="24" s="1"/>
  <c r="S123" i="24" s="1"/>
  <c r="P308" i="24"/>
  <c r="S308" i="24" s="1"/>
  <c r="Q308" i="24"/>
  <c r="T308" i="24" s="1"/>
  <c r="P314" i="24"/>
  <c r="S314" i="24" s="1"/>
  <c r="Q314" i="24"/>
  <c r="T314" i="24" s="1"/>
  <c r="P327" i="24"/>
  <c r="S327" i="24" s="1"/>
  <c r="Q327" i="24"/>
  <c r="T327" i="24" s="1"/>
  <c r="P333" i="24"/>
  <c r="S333" i="24" s="1"/>
  <c r="Q333" i="24"/>
  <c r="T333" i="24" s="1"/>
  <c r="O336" i="24"/>
  <c r="J155" i="24"/>
  <c r="L155" i="24"/>
  <c r="R155" i="24" s="1"/>
  <c r="L164" i="24"/>
  <c r="R164" i="24" s="1"/>
  <c r="J152" i="24"/>
  <c r="L152" i="24"/>
  <c r="R152" i="24" s="1"/>
  <c r="T152" i="24" s="1"/>
  <c r="P331" i="24"/>
  <c r="S331" i="24" s="1"/>
  <c r="K154" i="24"/>
  <c r="K86" i="24"/>
  <c r="Q86" i="24" s="1"/>
  <c r="S253" i="24"/>
  <c r="P316" i="24"/>
  <c r="P334" i="24"/>
  <c r="S334" i="24" s="1"/>
  <c r="L153" i="24"/>
  <c r="R153" i="24" s="1"/>
  <c r="J149" i="24"/>
  <c r="O149" i="24" s="1"/>
  <c r="L149" i="24"/>
  <c r="R149" i="24" s="1"/>
  <c r="S149" i="24" s="1"/>
  <c r="T155" i="24"/>
  <c r="K227" i="24"/>
  <c r="P227" i="24" s="1"/>
  <c r="L227" i="24"/>
  <c r="R227" i="24" s="1"/>
  <c r="S250" i="24"/>
  <c r="T248" i="24"/>
  <c r="L254" i="24"/>
  <c r="R254" i="24" s="1"/>
  <c r="S251" i="24"/>
  <c r="T249" i="24"/>
  <c r="S317" i="24"/>
  <c r="S313" i="24"/>
  <c r="T309" i="24"/>
  <c r="L335" i="24"/>
  <c r="R335" i="24" s="1"/>
  <c r="S346" i="24"/>
  <c r="P363" i="24"/>
  <c r="M540" i="24"/>
  <c r="M599" i="24"/>
  <c r="N599" i="24" s="1"/>
  <c r="N598" i="24"/>
  <c r="K159" i="24"/>
  <c r="Q159" i="24" s="1"/>
  <c r="T159" i="24" s="1"/>
  <c r="K162" i="24"/>
  <c r="P162" i="24" s="1"/>
  <c r="K177" i="24"/>
  <c r="Q177" i="24" s="1"/>
  <c r="K126" i="24"/>
  <c r="L132" i="24"/>
  <c r="R132" i="24" s="1"/>
  <c r="L211" i="24"/>
  <c r="R211" i="24" s="1"/>
  <c r="L233" i="24"/>
  <c r="R233" i="24" s="1"/>
  <c r="O249" i="24"/>
  <c r="S243" i="24"/>
  <c r="L261" i="24"/>
  <c r="R261" i="24" s="1"/>
  <c r="T261" i="24" s="1"/>
  <c r="L269" i="24"/>
  <c r="R269" i="24" s="1"/>
  <c r="M276" i="24"/>
  <c r="L278" i="24"/>
  <c r="R278" i="24" s="1"/>
  <c r="L285" i="24"/>
  <c r="R285" i="24" s="1"/>
  <c r="S285" i="24" s="1"/>
  <c r="K288" i="24"/>
  <c r="Q288" i="24" s="1"/>
  <c r="L293" i="24"/>
  <c r="R293" i="24" s="1"/>
  <c r="L297" i="24"/>
  <c r="R297" i="24" s="1"/>
  <c r="M302" i="24"/>
  <c r="M303" i="24" s="1"/>
  <c r="N303" i="24" s="1"/>
  <c r="O303" i="24" s="1"/>
  <c r="J306" i="24"/>
  <c r="J317" i="24"/>
  <c r="S311" i="24"/>
  <c r="K338" i="24"/>
  <c r="L336" i="24"/>
  <c r="R336" i="24" s="1"/>
  <c r="S336" i="24" s="1"/>
  <c r="S335" i="24"/>
  <c r="O330" i="24"/>
  <c r="T351" i="24"/>
  <c r="L354" i="24"/>
  <c r="R354" i="24" s="1"/>
  <c r="S354" i="24" s="1"/>
  <c r="Q347" i="24"/>
  <c r="T347" i="24" s="1"/>
  <c r="J344" i="24"/>
  <c r="K342" i="24"/>
  <c r="Q374" i="24"/>
  <c r="L366" i="24"/>
  <c r="R366" i="24" s="1"/>
  <c r="S366" i="24" s="1"/>
  <c r="L363" i="24"/>
  <c r="R363" i="24" s="1"/>
  <c r="T363" i="24" s="1"/>
  <c r="K385" i="24"/>
  <c r="Q385" i="24" s="1"/>
  <c r="T385" i="24" s="1"/>
  <c r="J389" i="24"/>
  <c r="N469" i="24"/>
  <c r="M470" i="24"/>
  <c r="N470" i="24" s="1"/>
  <c r="N508" i="24"/>
  <c r="M509" i="24"/>
  <c r="N531" i="24"/>
  <c r="M532" i="24"/>
  <c r="K213" i="24"/>
  <c r="Q213" i="24" s="1"/>
  <c r="K217" i="24"/>
  <c r="Q217" i="24" s="1"/>
  <c r="K219" i="24"/>
  <c r="Q219" i="24" s="1"/>
  <c r="T219" i="24" s="1"/>
  <c r="Q251" i="24"/>
  <c r="T251" i="24" s="1"/>
  <c r="S248" i="24"/>
  <c r="L246" i="24"/>
  <c r="R246" i="24" s="1"/>
  <c r="Q313" i="24"/>
  <c r="T313" i="24" s="1"/>
  <c r="S312" i="24"/>
  <c r="S307" i="24"/>
  <c r="L329" i="24"/>
  <c r="R329" i="24" s="1"/>
  <c r="T329" i="24" s="1"/>
  <c r="L374" i="24"/>
  <c r="R374" i="24" s="1"/>
  <c r="S374" i="24" s="1"/>
  <c r="N405" i="24"/>
  <c r="M406" i="24"/>
  <c r="N409" i="24"/>
  <c r="M410" i="24"/>
  <c r="N410" i="24" s="1"/>
  <c r="N567" i="24"/>
  <c r="M568" i="24"/>
  <c r="L235" i="24"/>
  <c r="R235" i="24" s="1"/>
  <c r="K236" i="24"/>
  <c r="Q236" i="24" s="1"/>
  <c r="S252" i="24"/>
  <c r="S249" i="24"/>
  <c r="L248" i="24"/>
  <c r="R248" i="24" s="1"/>
  <c r="S244" i="24"/>
  <c r="K287" i="24"/>
  <c r="Q287" i="24" s="1"/>
  <c r="L315" i="24"/>
  <c r="R315" i="24" s="1"/>
  <c r="T315" i="24" s="1"/>
  <c r="M320" i="24"/>
  <c r="N320" i="24" s="1"/>
  <c r="K322" i="24"/>
  <c r="Q322" i="24" s="1"/>
  <c r="K339" i="24"/>
  <c r="Q339" i="24" s="1"/>
  <c r="T339" i="24" s="1"/>
  <c r="L330" i="24"/>
  <c r="R330" i="24" s="1"/>
  <c r="S330" i="24" s="1"/>
  <c r="L328" i="24"/>
  <c r="R328" i="24" s="1"/>
  <c r="S328" i="24" s="1"/>
  <c r="K355" i="24"/>
  <c r="L365" i="24"/>
  <c r="R365" i="24" s="1"/>
  <c r="L371" i="24"/>
  <c r="R371" i="24" s="1"/>
  <c r="T371" i="24" s="1"/>
  <c r="L377" i="24"/>
  <c r="R377" i="24" s="1"/>
  <c r="Q369" i="24"/>
  <c r="S368" i="24"/>
  <c r="K383" i="24"/>
  <c r="Q383" i="24" s="1"/>
  <c r="K471" i="24"/>
  <c r="Q471" i="24" s="1"/>
  <c r="N491" i="24"/>
  <c r="M492" i="24"/>
  <c r="N492" i="24" s="1"/>
  <c r="N500" i="24"/>
  <c r="M501" i="24"/>
  <c r="N501" i="24" s="1"/>
  <c r="N558" i="24"/>
  <c r="M559" i="24"/>
  <c r="N559" i="24" s="1"/>
  <c r="M602" i="24"/>
  <c r="N602" i="24" s="1"/>
  <c r="L130" i="24"/>
  <c r="R130" i="24" s="1"/>
  <c r="L139" i="24"/>
  <c r="R139" i="24" s="1"/>
  <c r="S139" i="24" s="1"/>
  <c r="L144" i="24"/>
  <c r="R144" i="24" s="1"/>
  <c r="L205" i="24"/>
  <c r="R205" i="24" s="1"/>
  <c r="K223" i="24"/>
  <c r="Q223" i="24" s="1"/>
  <c r="L228" i="24"/>
  <c r="R228" i="24" s="1"/>
  <c r="T228" i="24" s="1"/>
  <c r="K231" i="24"/>
  <c r="Q231" i="24" s="1"/>
  <c r="T231" i="24" s="1"/>
  <c r="L237" i="24"/>
  <c r="R237" i="24" s="1"/>
  <c r="T237" i="24" s="1"/>
  <c r="Q250" i="24"/>
  <c r="T250" i="24" s="1"/>
  <c r="T243" i="24"/>
  <c r="K259" i="24"/>
  <c r="Q259" i="24" s="1"/>
  <c r="K262" i="24"/>
  <c r="Q262" i="24" s="1"/>
  <c r="K264" i="24"/>
  <c r="Q264" i="24" s="1"/>
  <c r="T264" i="24" s="1"/>
  <c r="L277" i="24"/>
  <c r="R277" i="24" s="1"/>
  <c r="L294" i="24"/>
  <c r="R294" i="24" s="1"/>
  <c r="K297" i="24"/>
  <c r="P297" i="24" s="1"/>
  <c r="S297" i="24" s="1"/>
  <c r="K301" i="24"/>
  <c r="Q301" i="24" s="1"/>
  <c r="L316" i="24"/>
  <c r="R316" i="24" s="1"/>
  <c r="Q312" i="24"/>
  <c r="T312" i="24" s="1"/>
  <c r="K325" i="24"/>
  <c r="L337" i="24"/>
  <c r="R337" i="24" s="1"/>
  <c r="L340" i="24"/>
  <c r="R340" i="24" s="1"/>
  <c r="Q336" i="24"/>
  <c r="K341" i="24"/>
  <c r="K337" i="24"/>
  <c r="Q375" i="24"/>
  <c r="K367" i="24"/>
  <c r="N457" i="24"/>
  <c r="N534" i="24"/>
  <c r="M535" i="24"/>
  <c r="M617" i="24"/>
  <c r="N617" i="24" s="1"/>
  <c r="K164" i="24"/>
  <c r="L131" i="24"/>
  <c r="R131" i="24" s="1"/>
  <c r="K144" i="24"/>
  <c r="Q144" i="24" s="1"/>
  <c r="T144" i="24" s="1"/>
  <c r="Q134" i="24"/>
  <c r="K214" i="24"/>
  <c r="Q214" i="24" s="1"/>
  <c r="K216" i="24"/>
  <c r="Q216" i="24" s="1"/>
  <c r="K218" i="24"/>
  <c r="Q218" i="24" s="1"/>
  <c r="L222" i="24"/>
  <c r="R222" i="24" s="1"/>
  <c r="T222" i="24" s="1"/>
  <c r="L224" i="24"/>
  <c r="R224" i="24" s="1"/>
  <c r="L230" i="24"/>
  <c r="R230" i="24" s="1"/>
  <c r="L232" i="24"/>
  <c r="R232" i="24" s="1"/>
  <c r="L234" i="24"/>
  <c r="R234" i="24" s="1"/>
  <c r="K235" i="24"/>
  <c r="Q235" i="24" s="1"/>
  <c r="T235" i="24" s="1"/>
  <c r="O243" i="24"/>
  <c r="L265" i="24"/>
  <c r="R265" i="24" s="1"/>
  <c r="L271" i="24"/>
  <c r="R271" i="24" s="1"/>
  <c r="K276" i="24"/>
  <c r="Q276" i="24" s="1"/>
  <c r="J294" i="24"/>
  <c r="K298" i="24"/>
  <c r="P298" i="24" s="1"/>
  <c r="Q311" i="24"/>
  <c r="T311" i="24" s="1"/>
  <c r="K343" i="24"/>
  <c r="Q335" i="24"/>
  <c r="K352" i="24"/>
  <c r="K349" i="24"/>
  <c r="Q346" i="24"/>
  <c r="T346" i="24" s="1"/>
  <c r="L369" i="24"/>
  <c r="R369" i="24" s="1"/>
  <c r="S369" i="24" s="1"/>
  <c r="K372" i="24"/>
  <c r="L372" i="24"/>
  <c r="R372" i="24" s="1"/>
  <c r="L378" i="24"/>
  <c r="R378" i="24" s="1"/>
  <c r="S378" i="24" s="1"/>
  <c r="L375" i="24"/>
  <c r="R375" i="24" s="1"/>
  <c r="S375" i="24" s="1"/>
  <c r="O366" i="24"/>
  <c r="M416" i="24"/>
  <c r="N416" i="24" s="1"/>
  <c r="K474" i="24"/>
  <c r="Q474" i="24" s="1"/>
  <c r="N485" i="24"/>
  <c r="M486" i="24"/>
  <c r="N486" i="24" s="1"/>
  <c r="N553" i="24"/>
  <c r="M554" i="24"/>
  <c r="N554" i="24" s="1"/>
  <c r="O554" i="24" s="1"/>
  <c r="M626" i="24"/>
  <c r="M444" i="24"/>
  <c r="N444" i="24" s="1"/>
  <c r="M490" i="24"/>
  <c r="N490" i="24" s="1"/>
  <c r="M543" i="24"/>
  <c r="N543" i="24" s="1"/>
  <c r="M383" i="24"/>
  <c r="L387" i="24"/>
  <c r="R387" i="24" s="1"/>
  <c r="J397" i="24"/>
  <c r="L407" i="24"/>
  <c r="R407" i="24" s="1"/>
  <c r="K408" i="24"/>
  <c r="Q408" i="24" s="1"/>
  <c r="K414" i="24"/>
  <c r="Q414" i="24" s="1"/>
  <c r="K417" i="24"/>
  <c r="Q417" i="24" s="1"/>
  <c r="T417" i="24" s="1"/>
  <c r="L484" i="24"/>
  <c r="R484" i="24" s="1"/>
  <c r="T484" i="24" s="1"/>
  <c r="K485" i="24"/>
  <c r="Q485" i="24" s="1"/>
  <c r="M494" i="24"/>
  <c r="L496" i="24"/>
  <c r="R496" i="24" s="1"/>
  <c r="L529" i="24"/>
  <c r="R529" i="24" s="1"/>
  <c r="T529" i="24" s="1"/>
  <c r="L542" i="24"/>
  <c r="R542" i="24" s="1"/>
  <c r="L565" i="24"/>
  <c r="R565" i="24" s="1"/>
  <c r="N576" i="24"/>
  <c r="K624" i="24"/>
  <c r="Q624" i="24" s="1"/>
  <c r="L638" i="24"/>
  <c r="R638" i="24" s="1"/>
  <c r="T638" i="24" s="1"/>
  <c r="L471" i="24"/>
  <c r="R471" i="24" s="1"/>
  <c r="K380" i="24"/>
  <c r="P380" i="24" s="1"/>
  <c r="S380" i="24" s="1"/>
  <c r="L435" i="24"/>
  <c r="R435" i="24" s="1"/>
  <c r="L442" i="24"/>
  <c r="R442" i="24" s="1"/>
  <c r="T442" i="24" s="1"/>
  <c r="M447" i="24"/>
  <c r="K457" i="24"/>
  <c r="Q457" i="24" s="1"/>
  <c r="K459" i="24"/>
  <c r="Q459" i="24" s="1"/>
  <c r="T459" i="24" s="1"/>
  <c r="K461" i="24"/>
  <c r="Q461" i="24" s="1"/>
  <c r="K469" i="24"/>
  <c r="Q469" i="24" s="1"/>
  <c r="K491" i="24"/>
  <c r="Q491" i="24" s="1"/>
  <c r="L499" i="24"/>
  <c r="R499" i="24" s="1"/>
  <c r="T499" i="24" s="1"/>
  <c r="K500" i="24"/>
  <c r="Q500" i="24" s="1"/>
  <c r="T500" i="24" s="1"/>
  <c r="M504" i="24"/>
  <c r="N504" i="24" s="1"/>
  <c r="L520" i="24"/>
  <c r="R520" i="24" s="1"/>
  <c r="M523" i="24"/>
  <c r="L525" i="24"/>
  <c r="R525" i="24" s="1"/>
  <c r="T525" i="24" s="1"/>
  <c r="K531" i="24"/>
  <c r="Q531" i="24" s="1"/>
  <c r="K539" i="24"/>
  <c r="Q539" i="24" s="1"/>
  <c r="M549" i="24"/>
  <c r="L551" i="24"/>
  <c r="R551" i="24" s="1"/>
  <c r="T551" i="24" s="1"/>
  <c r="M556" i="24"/>
  <c r="N556" i="24" s="1"/>
  <c r="K558" i="24"/>
  <c r="Q558" i="24" s="1"/>
  <c r="T558" i="24" s="1"/>
  <c r="L566" i="24"/>
  <c r="R566" i="24" s="1"/>
  <c r="T566" i="24" s="1"/>
  <c r="M590" i="24"/>
  <c r="N590" i="24" s="1"/>
  <c r="M609" i="24"/>
  <c r="N609" i="24" s="1"/>
  <c r="O609" i="24" s="1"/>
  <c r="L618" i="24"/>
  <c r="R618" i="24" s="1"/>
  <c r="T618" i="24" s="1"/>
  <c r="K625" i="24"/>
  <c r="Q625" i="24" s="1"/>
  <c r="L633" i="24"/>
  <c r="R633" i="24" s="1"/>
  <c r="S344" i="24"/>
  <c r="K379" i="24"/>
  <c r="P379" i="24" s="1"/>
  <c r="K382" i="24"/>
  <c r="Q382" i="24" s="1"/>
  <c r="K384" i="24"/>
  <c r="Q384" i="24" s="1"/>
  <c r="K396" i="24"/>
  <c r="P396" i="24" s="1"/>
  <c r="S396" i="24" s="1"/>
  <c r="K398" i="24"/>
  <c r="P398" i="24" s="1"/>
  <c r="K402" i="24"/>
  <c r="Q402" i="24" s="1"/>
  <c r="K415" i="24"/>
  <c r="Q415" i="24" s="1"/>
  <c r="K426" i="24"/>
  <c r="Q426" i="24" s="1"/>
  <c r="K438" i="24"/>
  <c r="Q438" i="24" s="1"/>
  <c r="M440" i="24"/>
  <c r="N440" i="24" s="1"/>
  <c r="K447" i="24"/>
  <c r="Q447" i="24" s="1"/>
  <c r="L449" i="24"/>
  <c r="R449" i="24" s="1"/>
  <c r="T449" i="24" s="1"/>
  <c r="K450" i="24"/>
  <c r="Q450" i="24" s="1"/>
  <c r="M454" i="24"/>
  <c r="L460" i="24"/>
  <c r="R460" i="24" s="1"/>
  <c r="T460" i="24" s="1"/>
  <c r="K463" i="24"/>
  <c r="Q463" i="24" s="1"/>
  <c r="K472" i="24"/>
  <c r="Q472" i="24" s="1"/>
  <c r="T472" i="24" s="1"/>
  <c r="M476" i="24"/>
  <c r="N476" i="24" s="1"/>
  <c r="M478" i="24"/>
  <c r="K493" i="24"/>
  <c r="Q493" i="24" s="1"/>
  <c r="M497" i="24"/>
  <c r="K502" i="24"/>
  <c r="Q502" i="24" s="1"/>
  <c r="K510" i="24"/>
  <c r="Q510" i="24" s="1"/>
  <c r="K512" i="24"/>
  <c r="Q512" i="24" s="1"/>
  <c r="L532" i="24"/>
  <c r="R532" i="24" s="1"/>
  <c r="K536" i="24"/>
  <c r="Q536" i="24" s="1"/>
  <c r="L545" i="24"/>
  <c r="R545" i="24" s="1"/>
  <c r="T545" i="24" s="1"/>
  <c r="K547" i="24"/>
  <c r="Q547" i="24" s="1"/>
  <c r="K549" i="24"/>
  <c r="Q549" i="24" s="1"/>
  <c r="L570" i="24"/>
  <c r="R570" i="24" s="1"/>
  <c r="L574" i="24"/>
  <c r="R574" i="24" s="1"/>
  <c r="T574" i="24" s="1"/>
  <c r="L585" i="24"/>
  <c r="R585" i="24" s="1"/>
  <c r="K586" i="24"/>
  <c r="Q586" i="24" s="1"/>
  <c r="L601" i="24"/>
  <c r="R601" i="24" s="1"/>
  <c r="K604" i="24"/>
  <c r="Q604" i="24" s="1"/>
  <c r="M611" i="24"/>
  <c r="L615" i="24"/>
  <c r="R615" i="24" s="1"/>
  <c r="K616" i="24"/>
  <c r="Q616" i="24" s="1"/>
  <c r="T616" i="24" s="1"/>
  <c r="L624" i="24"/>
  <c r="R624" i="24" s="1"/>
  <c r="L626" i="24"/>
  <c r="R626" i="24" s="1"/>
  <c r="M633" i="24"/>
  <c r="P638" i="24"/>
  <c r="S638" i="24" s="1"/>
  <c r="J638" i="24"/>
  <c r="L637" i="24"/>
  <c r="R637" i="24" s="1"/>
  <c r="T637" i="24" s="1"/>
  <c r="J637" i="24"/>
  <c r="O637" i="24" s="1"/>
  <c r="P637" i="24"/>
  <c r="L636" i="24"/>
  <c r="R636" i="24" s="1"/>
  <c r="T636" i="24" s="1"/>
  <c r="J636" i="24"/>
  <c r="O636" i="24" s="1"/>
  <c r="P636" i="24"/>
  <c r="L635" i="24"/>
  <c r="R635" i="24" s="1"/>
  <c r="T635" i="24" s="1"/>
  <c r="K634" i="24"/>
  <c r="Q634" i="24" s="1"/>
  <c r="L634" i="24"/>
  <c r="R634" i="24" s="1"/>
  <c r="K633" i="24"/>
  <c r="Q633" i="24" s="1"/>
  <c r="J635" i="24"/>
  <c r="O635" i="24" s="1"/>
  <c r="P635" i="24"/>
  <c r="J634" i="24"/>
  <c r="P634" i="24"/>
  <c r="J633" i="24"/>
  <c r="O633" i="24" s="1"/>
  <c r="L632" i="24"/>
  <c r="R632" i="24" s="1"/>
  <c r="T632" i="24" s="1"/>
  <c r="L631" i="24"/>
  <c r="R631" i="24" s="1"/>
  <c r="T631" i="24" s="1"/>
  <c r="K630" i="24"/>
  <c r="Q630" i="24" s="1"/>
  <c r="L630" i="24"/>
  <c r="R630" i="24" s="1"/>
  <c r="L629" i="24"/>
  <c r="R629" i="24" s="1"/>
  <c r="T629" i="24" s="1"/>
  <c r="J632" i="24"/>
  <c r="O632" i="24" s="1"/>
  <c r="P632" i="24"/>
  <c r="J631" i="24"/>
  <c r="P631" i="24"/>
  <c r="J630" i="24"/>
  <c r="O630" i="24" s="1"/>
  <c r="K627" i="24"/>
  <c r="Q627" i="24" s="1"/>
  <c r="L628" i="24"/>
  <c r="R628" i="24" s="1"/>
  <c r="T628" i="24" s="1"/>
  <c r="L627" i="24"/>
  <c r="R627" i="24" s="1"/>
  <c r="K626" i="24"/>
  <c r="Q626" i="24" s="1"/>
  <c r="T626" i="24" s="1"/>
  <c r="P629" i="24"/>
  <c r="J629" i="24"/>
  <c r="O629" i="24" s="1"/>
  <c r="J628" i="24"/>
  <c r="P628" i="24"/>
  <c r="J627" i="24"/>
  <c r="O627" i="24" s="1"/>
  <c r="J626" i="24"/>
  <c r="O626" i="24" s="1"/>
  <c r="L625" i="24"/>
  <c r="R625" i="24" s="1"/>
  <c r="J625" i="24"/>
  <c r="O625" i="24" s="1"/>
  <c r="J624" i="24"/>
  <c r="O624" i="24" s="1"/>
  <c r="P623" i="24"/>
  <c r="L623" i="24"/>
  <c r="R623" i="24" s="1"/>
  <c r="T623" i="24" s="1"/>
  <c r="J623" i="24"/>
  <c r="P622" i="24"/>
  <c r="L622" i="24"/>
  <c r="R622" i="24" s="1"/>
  <c r="T622" i="24" s="1"/>
  <c r="J622" i="24"/>
  <c r="O622" i="24" s="1"/>
  <c r="P621" i="24"/>
  <c r="L621" i="24"/>
  <c r="R621" i="24" s="1"/>
  <c r="T621" i="24" s="1"/>
  <c r="J621" i="24"/>
  <c r="O621" i="24" s="1"/>
  <c r="L620" i="24"/>
  <c r="R620" i="24" s="1"/>
  <c r="J620" i="24"/>
  <c r="O620" i="24" s="1"/>
  <c r="P619" i="24"/>
  <c r="L619" i="24"/>
  <c r="R619" i="24" s="1"/>
  <c r="T619" i="24" s="1"/>
  <c r="J619" i="24"/>
  <c r="O619" i="24" s="1"/>
  <c r="J618" i="24"/>
  <c r="O618" i="24" s="1"/>
  <c r="J617" i="24"/>
  <c r="P617" i="24"/>
  <c r="K615" i="24"/>
  <c r="Q615" i="24" s="1"/>
  <c r="J616" i="24"/>
  <c r="O616" i="24" s="1"/>
  <c r="J615" i="24"/>
  <c r="O615" i="24" s="1"/>
  <c r="L614" i="24"/>
  <c r="R614" i="24" s="1"/>
  <c r="T614" i="24" s="1"/>
  <c r="L613" i="24"/>
  <c r="R613" i="24" s="1"/>
  <c r="K612" i="24"/>
  <c r="Q612" i="24" s="1"/>
  <c r="L612" i="24"/>
  <c r="R612" i="24" s="1"/>
  <c r="L611" i="24"/>
  <c r="R611" i="24" s="1"/>
  <c r="Q613" i="24"/>
  <c r="P613" i="24"/>
  <c r="J614" i="24"/>
  <c r="P614" i="24"/>
  <c r="J613" i="24"/>
  <c r="O613" i="24" s="1"/>
  <c r="Q611" i="24"/>
  <c r="T611" i="24" s="1"/>
  <c r="P611" i="24"/>
  <c r="J612" i="24"/>
  <c r="O612" i="24" s="1"/>
  <c r="J611" i="24"/>
  <c r="O611" i="24" s="1"/>
  <c r="L610" i="24"/>
  <c r="R610" i="24" s="1"/>
  <c r="T610" i="24" s="1"/>
  <c r="P610" i="24"/>
  <c r="J610" i="24"/>
  <c r="O610" i="24" s="1"/>
  <c r="P609" i="24"/>
  <c r="L609" i="24"/>
  <c r="R609" i="24" s="1"/>
  <c r="T609" i="24" s="1"/>
  <c r="L608" i="24"/>
  <c r="R608" i="24" s="1"/>
  <c r="T608" i="24" s="1"/>
  <c r="J608" i="24"/>
  <c r="O608" i="24" s="1"/>
  <c r="P608" i="24"/>
  <c r="L607" i="24"/>
  <c r="R607" i="24" s="1"/>
  <c r="T607" i="24" s="1"/>
  <c r="J607" i="24"/>
  <c r="P607" i="24"/>
  <c r="L606" i="24"/>
  <c r="R606" i="24" s="1"/>
  <c r="T606" i="24" s="1"/>
  <c r="J606" i="24"/>
  <c r="O606" i="24" s="1"/>
  <c r="P606" i="24"/>
  <c r="J605" i="24"/>
  <c r="O605" i="24" s="1"/>
  <c r="P605" i="24"/>
  <c r="L604" i="24"/>
  <c r="R604" i="24" s="1"/>
  <c r="T604" i="24"/>
  <c r="J604" i="24"/>
  <c r="O604" i="24" s="1"/>
  <c r="K602" i="24"/>
  <c r="Q602" i="24" s="1"/>
  <c r="L602" i="24"/>
  <c r="R602" i="24" s="1"/>
  <c r="L603" i="24"/>
  <c r="R603" i="24" s="1"/>
  <c r="T603" i="24" s="1"/>
  <c r="J603" i="24"/>
  <c r="O603" i="24" s="1"/>
  <c r="P603" i="24"/>
  <c r="K601" i="24"/>
  <c r="Q601" i="24" s="1"/>
  <c r="J602" i="24"/>
  <c r="J601" i="24"/>
  <c r="O601" i="24" s="1"/>
  <c r="L599" i="24"/>
  <c r="R599" i="24" s="1"/>
  <c r="T599" i="24" s="1"/>
  <c r="K598" i="24"/>
  <c r="Q598" i="24" s="1"/>
  <c r="L598" i="24"/>
  <c r="R598" i="24" s="1"/>
  <c r="O600" i="24"/>
  <c r="L600" i="24"/>
  <c r="R600" i="24" s="1"/>
  <c r="J599" i="24"/>
  <c r="P599" i="24"/>
  <c r="J598" i="24"/>
  <c r="O598" i="24" s="1"/>
  <c r="L597" i="24"/>
  <c r="R597" i="24" s="1"/>
  <c r="T597" i="24" s="1"/>
  <c r="P597" i="24"/>
  <c r="S597" i="24" s="1"/>
  <c r="K596" i="24"/>
  <c r="Q596" i="24" s="1"/>
  <c r="L596" i="24"/>
  <c r="R596" i="24" s="1"/>
  <c r="J597" i="24"/>
  <c r="O597" i="24" s="1"/>
  <c r="J596" i="24"/>
  <c r="O596" i="24" s="1"/>
  <c r="L595" i="24"/>
  <c r="R595" i="24" s="1"/>
  <c r="T595" i="24" s="1"/>
  <c r="P595" i="24"/>
  <c r="J595" i="24"/>
  <c r="O595" i="24" s="1"/>
  <c r="K593" i="24"/>
  <c r="Q593" i="24" s="1"/>
  <c r="L594" i="24"/>
  <c r="R594" i="24" s="1"/>
  <c r="T594" i="24" s="1"/>
  <c r="J594" i="24"/>
  <c r="P594" i="24"/>
  <c r="L593" i="24"/>
  <c r="R593" i="24" s="1"/>
  <c r="T593" i="24" s="1"/>
  <c r="K591" i="24"/>
  <c r="P591" i="24" s="1"/>
  <c r="L591" i="24"/>
  <c r="R591" i="24" s="1"/>
  <c r="K590" i="24"/>
  <c r="Q590" i="24" s="1"/>
  <c r="T590" i="24" s="1"/>
  <c r="M591" i="24"/>
  <c r="Q592" i="24"/>
  <c r="T592" i="24" s="1"/>
  <c r="P592" i="24"/>
  <c r="S592" i="24" s="1"/>
  <c r="J593" i="24"/>
  <c r="J592" i="24"/>
  <c r="O592" i="24" s="1"/>
  <c r="J591" i="24"/>
  <c r="O591" i="24" s="1"/>
  <c r="J590" i="24"/>
  <c r="O590" i="24" s="1"/>
  <c r="P590" i="24"/>
  <c r="S590" i="24" s="1"/>
  <c r="P589" i="24"/>
  <c r="O589" i="24"/>
  <c r="L589" i="24"/>
  <c r="R589" i="24" s="1"/>
  <c r="T589" i="24" s="1"/>
  <c r="L588" i="24"/>
  <c r="R588" i="24" s="1"/>
  <c r="T588" i="24" s="1"/>
  <c r="J588" i="24"/>
  <c r="P588" i="24"/>
  <c r="L587" i="24"/>
  <c r="R587" i="24" s="1"/>
  <c r="T587" i="24" s="1"/>
  <c r="J587" i="24"/>
  <c r="O587" i="24" s="1"/>
  <c r="P587" i="24"/>
  <c r="L586" i="24"/>
  <c r="R586" i="24" s="1"/>
  <c r="P586" i="24"/>
  <c r="J586" i="24"/>
  <c r="O586" i="24" s="1"/>
  <c r="L584" i="24"/>
  <c r="R584" i="24" s="1"/>
  <c r="T584" i="24" s="1"/>
  <c r="T585" i="24"/>
  <c r="J585" i="24"/>
  <c r="O585" i="24" s="1"/>
  <c r="P585" i="24"/>
  <c r="S585" i="24" s="1"/>
  <c r="J584" i="24"/>
  <c r="P584" i="24"/>
  <c r="L583" i="24"/>
  <c r="R583" i="24" s="1"/>
  <c r="T583" i="24" s="1"/>
  <c r="J583" i="24"/>
  <c r="O583" i="24" s="1"/>
  <c r="P583" i="24"/>
  <c r="L582" i="24"/>
  <c r="R582" i="24" s="1"/>
  <c r="T582" i="24" s="1"/>
  <c r="K581" i="24"/>
  <c r="Q581" i="24" s="1"/>
  <c r="K580" i="24"/>
  <c r="Q580" i="24" s="1"/>
  <c r="L580" i="24"/>
  <c r="R580" i="24" s="1"/>
  <c r="K579" i="24"/>
  <c r="Q579" i="24" s="1"/>
  <c r="M580" i="24"/>
  <c r="K578" i="24"/>
  <c r="Q578" i="24" s="1"/>
  <c r="L578" i="24"/>
  <c r="R578" i="24" s="1"/>
  <c r="J582" i="24"/>
  <c r="P582" i="24"/>
  <c r="J581" i="24"/>
  <c r="O581" i="24" s="1"/>
  <c r="J580" i="24"/>
  <c r="O580" i="24" s="1"/>
  <c r="P580" i="24"/>
  <c r="L579" i="24"/>
  <c r="R579" i="24" s="1"/>
  <c r="K577" i="24"/>
  <c r="Q577" i="24" s="1"/>
  <c r="L577" i="24"/>
  <c r="R577" i="24" s="1"/>
  <c r="K576" i="24"/>
  <c r="Q576" i="24" s="1"/>
  <c r="L576" i="24"/>
  <c r="R576" i="24" s="1"/>
  <c r="N577" i="24"/>
  <c r="M578" i="24"/>
  <c r="N578" i="24" s="1"/>
  <c r="K575" i="24"/>
  <c r="Q575" i="24" s="1"/>
  <c r="L575" i="24"/>
  <c r="R575" i="24" s="1"/>
  <c r="J578" i="24"/>
  <c r="J577" i="24"/>
  <c r="O577" i="24" s="1"/>
  <c r="J576" i="24"/>
  <c r="O576" i="24" s="1"/>
  <c r="J575" i="24"/>
  <c r="J574" i="24"/>
  <c r="O574" i="24" s="1"/>
  <c r="P574" i="24"/>
  <c r="L573" i="24"/>
  <c r="R573" i="24" s="1"/>
  <c r="T573" i="24" s="1"/>
  <c r="J573" i="24"/>
  <c r="P573" i="24"/>
  <c r="L572" i="24"/>
  <c r="R572" i="24" s="1"/>
  <c r="T572" i="24" s="1"/>
  <c r="L571" i="24"/>
  <c r="R571" i="24" s="1"/>
  <c r="K570" i="24"/>
  <c r="Q570" i="24" s="1"/>
  <c r="O572" i="24"/>
  <c r="T569" i="24"/>
  <c r="P572" i="24"/>
  <c r="K571" i="24"/>
  <c r="Q571" i="24" s="1"/>
  <c r="T571" i="24" s="1"/>
  <c r="J571" i="24"/>
  <c r="O571" i="24" s="1"/>
  <c r="J570" i="24"/>
  <c r="O570" i="24" s="1"/>
  <c r="J569" i="24"/>
  <c r="P569" i="24"/>
  <c r="S569" i="24" s="1"/>
  <c r="L568" i="24"/>
  <c r="R568" i="24" s="1"/>
  <c r="T568" i="24" s="1"/>
  <c r="P568" i="24"/>
  <c r="K567" i="24"/>
  <c r="Q567" i="24" s="1"/>
  <c r="L567" i="24"/>
  <c r="R567" i="24" s="1"/>
  <c r="J567" i="24"/>
  <c r="O567" i="24" s="1"/>
  <c r="J566" i="24"/>
  <c r="O566" i="24" s="1"/>
  <c r="P566" i="24"/>
  <c r="T565" i="24"/>
  <c r="J565" i="24"/>
  <c r="P565" i="24"/>
  <c r="L564" i="24"/>
  <c r="R564" i="24" s="1"/>
  <c r="T564" i="24" s="1"/>
  <c r="J564" i="24"/>
  <c r="O564" i="24" s="1"/>
  <c r="P564" i="24"/>
  <c r="L563" i="24"/>
  <c r="R563" i="24" s="1"/>
  <c r="T563" i="24" s="1"/>
  <c r="J563" i="24"/>
  <c r="O563" i="24" s="1"/>
  <c r="P563" i="24"/>
  <c r="T562" i="24"/>
  <c r="K561" i="24"/>
  <c r="Q561" i="24" s="1"/>
  <c r="O560" i="24"/>
  <c r="L561" i="24"/>
  <c r="R561" i="24" s="1"/>
  <c r="K560" i="24"/>
  <c r="Q560" i="24" s="1"/>
  <c r="L560" i="24"/>
  <c r="R560" i="24" s="1"/>
  <c r="N561" i="24"/>
  <c r="L559" i="24"/>
  <c r="R559" i="24" s="1"/>
  <c r="T559" i="24" s="1"/>
  <c r="J562" i="24"/>
  <c r="O562" i="24" s="1"/>
  <c r="P562" i="24"/>
  <c r="S562" i="24" s="1"/>
  <c r="J561" i="24"/>
  <c r="O561" i="24" s="1"/>
  <c r="J559" i="24"/>
  <c r="P559" i="24"/>
  <c r="S559" i="24" s="1"/>
  <c r="L558" i="24"/>
  <c r="R558" i="24" s="1"/>
  <c r="K556" i="24"/>
  <c r="Q556" i="24" s="1"/>
  <c r="L556" i="24"/>
  <c r="R556" i="24" s="1"/>
  <c r="J558" i="24"/>
  <c r="O558" i="24" s="1"/>
  <c r="J557" i="24"/>
  <c r="P557" i="24"/>
  <c r="S557" i="24" s="1"/>
  <c r="J556" i="24"/>
  <c r="O556" i="24" s="1"/>
  <c r="J555" i="24"/>
  <c r="O555" i="24" s="1"/>
  <c r="P554" i="24"/>
  <c r="L554" i="24"/>
  <c r="R554" i="24" s="1"/>
  <c r="T554" i="24" s="1"/>
  <c r="L553" i="24"/>
  <c r="R553" i="24" s="1"/>
  <c r="K552" i="24"/>
  <c r="Q552" i="24" s="1"/>
  <c r="L552" i="24"/>
  <c r="R552" i="24" s="1"/>
  <c r="J553" i="24"/>
  <c r="O553" i="24" s="1"/>
  <c r="P553" i="24"/>
  <c r="S553" i="24" s="1"/>
  <c r="J552" i="24"/>
  <c r="O552" i="24" s="1"/>
  <c r="J551" i="24"/>
  <c r="O551" i="24" s="1"/>
  <c r="P551" i="24"/>
  <c r="S551" i="24" s="1"/>
  <c r="K548" i="24"/>
  <c r="Q548" i="24" s="1"/>
  <c r="T548" i="24" s="1"/>
  <c r="L549" i="24"/>
  <c r="R549" i="24" s="1"/>
  <c r="L550" i="24"/>
  <c r="R550" i="24" s="1"/>
  <c r="T550" i="24" s="1"/>
  <c r="J550" i="24"/>
  <c r="P550" i="24"/>
  <c r="J549" i="24"/>
  <c r="O549" i="24" s="1"/>
  <c r="J548" i="24"/>
  <c r="O548" i="24" s="1"/>
  <c r="L547" i="24"/>
  <c r="R547" i="24" s="1"/>
  <c r="T547" i="24"/>
  <c r="J547" i="24"/>
  <c r="O547" i="24" s="1"/>
  <c r="P547" i="24"/>
  <c r="L546" i="24"/>
  <c r="R546" i="24" s="1"/>
  <c r="T546" i="24" s="1"/>
  <c r="K544" i="24"/>
  <c r="Q544" i="24" s="1"/>
  <c r="T544" i="24" s="1"/>
  <c r="L544" i="24"/>
  <c r="R544" i="24" s="1"/>
  <c r="M545" i="24"/>
  <c r="J546" i="24"/>
  <c r="P546" i="24"/>
  <c r="J545" i="24"/>
  <c r="O545" i="24" s="1"/>
  <c r="P545" i="24"/>
  <c r="J544" i="24"/>
  <c r="O544" i="24" s="1"/>
  <c r="L543" i="24"/>
  <c r="R543" i="24" s="1"/>
  <c r="T543" i="24" s="1"/>
  <c r="J543" i="24"/>
  <c r="P543" i="24"/>
  <c r="S543" i="24" s="1"/>
  <c r="T542" i="24"/>
  <c r="J542" i="24"/>
  <c r="O542" i="24" s="1"/>
  <c r="P542" i="24"/>
  <c r="K540" i="24"/>
  <c r="Q540" i="24" s="1"/>
  <c r="T541" i="24"/>
  <c r="L540" i="24"/>
  <c r="R540" i="24" s="1"/>
  <c r="J541" i="24"/>
  <c r="P541" i="24"/>
  <c r="S541" i="24" s="1"/>
  <c r="J540" i="24"/>
  <c r="O540" i="24" s="1"/>
  <c r="L539" i="24"/>
  <c r="R539" i="24" s="1"/>
  <c r="J539" i="24"/>
  <c r="O539" i="24" s="1"/>
  <c r="P537" i="24"/>
  <c r="S537" i="24" s="1"/>
  <c r="L538" i="24"/>
  <c r="R538" i="24" s="1"/>
  <c r="J538" i="24"/>
  <c r="O538" i="24" s="1"/>
  <c r="P538" i="24"/>
  <c r="T537" i="24"/>
  <c r="J537" i="24"/>
  <c r="Q535" i="24"/>
  <c r="P535" i="24"/>
  <c r="J536" i="24"/>
  <c r="O536" i="24" s="1"/>
  <c r="P536" i="24"/>
  <c r="L535" i="24"/>
  <c r="R535" i="24" s="1"/>
  <c r="J535" i="24"/>
  <c r="O535" i="24" s="1"/>
  <c r="L534" i="24"/>
  <c r="R534" i="24" s="1"/>
  <c r="T534" i="24" s="1"/>
  <c r="J534" i="24"/>
  <c r="O534" i="24" s="1"/>
  <c r="P534" i="24"/>
  <c r="T533" i="24"/>
  <c r="J533" i="24"/>
  <c r="P533" i="24"/>
  <c r="S533" i="24" s="1"/>
  <c r="J532" i="24"/>
  <c r="O532" i="24" s="1"/>
  <c r="L531" i="24"/>
  <c r="R531" i="24" s="1"/>
  <c r="J531" i="24"/>
  <c r="O531" i="24" s="1"/>
  <c r="P529" i="24"/>
  <c r="L530" i="24"/>
  <c r="R530" i="24" s="1"/>
  <c r="T530" i="24" s="1"/>
  <c r="J530" i="24"/>
  <c r="O530" i="24" s="1"/>
  <c r="P530" i="24"/>
  <c r="S529" i="24"/>
  <c r="J529" i="24"/>
  <c r="L528" i="24"/>
  <c r="R528" i="24" s="1"/>
  <c r="T528" i="24" s="1"/>
  <c r="P528" i="24"/>
  <c r="J528" i="24"/>
  <c r="O528" i="24" s="1"/>
  <c r="P527" i="24"/>
  <c r="S527" i="24" s="1"/>
  <c r="T527" i="24"/>
  <c r="J527" i="24"/>
  <c r="T526" i="24"/>
  <c r="J526" i="24"/>
  <c r="O526" i="24" s="1"/>
  <c r="P526" i="24"/>
  <c r="S526" i="24" s="1"/>
  <c r="P525" i="24"/>
  <c r="J525" i="24"/>
  <c r="O525" i="24" s="1"/>
  <c r="K520" i="24"/>
  <c r="Q520" i="24" s="1"/>
  <c r="P524" i="24"/>
  <c r="S524" i="24" s="1"/>
  <c r="J524" i="24"/>
  <c r="L523" i="24"/>
  <c r="R523" i="24" s="1"/>
  <c r="J523" i="24"/>
  <c r="O523" i="24" s="1"/>
  <c r="P523" i="24"/>
  <c r="P522" i="24"/>
  <c r="L522" i="24"/>
  <c r="R522" i="24" s="1"/>
  <c r="J522" i="24"/>
  <c r="O522" i="24" s="1"/>
  <c r="L521" i="24"/>
  <c r="R521" i="24" s="1"/>
  <c r="T521" i="24"/>
  <c r="J521" i="24"/>
  <c r="P521" i="24"/>
  <c r="J520" i="24"/>
  <c r="O520" i="24" s="1"/>
  <c r="L519" i="24"/>
  <c r="R519" i="24" s="1"/>
  <c r="T519" i="24" s="1"/>
  <c r="L518" i="24"/>
  <c r="R518" i="24" s="1"/>
  <c r="L517" i="24"/>
  <c r="R517" i="24" s="1"/>
  <c r="T517" i="24" s="1"/>
  <c r="J519" i="24"/>
  <c r="O519" i="24" s="1"/>
  <c r="P519" i="24"/>
  <c r="T518" i="24"/>
  <c r="J518" i="24"/>
  <c r="O518" i="24" s="1"/>
  <c r="P518" i="24"/>
  <c r="J517" i="24"/>
  <c r="O517" i="24" s="1"/>
  <c r="L516" i="24"/>
  <c r="R516" i="24" s="1"/>
  <c r="T516" i="24" s="1"/>
  <c r="J516" i="24"/>
  <c r="O516" i="24" s="1"/>
  <c r="P516" i="24"/>
  <c r="P515" i="24"/>
  <c r="O515" i="24"/>
  <c r="L515" i="24"/>
  <c r="R515" i="24" s="1"/>
  <c r="T515" i="24" s="1"/>
  <c r="L514" i="24"/>
  <c r="R514" i="24" s="1"/>
  <c r="T514" i="24" s="1"/>
  <c r="J514" i="24"/>
  <c r="O514" i="24" s="1"/>
  <c r="P514" i="24"/>
  <c r="L513" i="24"/>
  <c r="R513" i="24" s="1"/>
  <c r="T513" i="24" s="1"/>
  <c r="J513" i="24"/>
  <c r="P513" i="24"/>
  <c r="L512" i="24"/>
  <c r="R512" i="24" s="1"/>
  <c r="J512" i="24"/>
  <c r="O512" i="24" s="1"/>
  <c r="L511" i="24"/>
  <c r="R511" i="24" s="1"/>
  <c r="T511" i="24" s="1"/>
  <c r="J511" i="24"/>
  <c r="O511" i="24" s="1"/>
  <c r="P511" i="24"/>
  <c r="L510" i="24"/>
  <c r="R510" i="24" s="1"/>
  <c r="T510" i="24" s="1"/>
  <c r="J510" i="24"/>
  <c r="O510" i="24" s="1"/>
  <c r="P510" i="24"/>
  <c r="K508" i="24"/>
  <c r="Q508" i="24" s="1"/>
  <c r="L508" i="24"/>
  <c r="R508" i="24" s="1"/>
  <c r="J508" i="24"/>
  <c r="O508" i="24" s="1"/>
  <c r="L507" i="24"/>
  <c r="R507" i="24" s="1"/>
  <c r="T507" i="24" s="1"/>
  <c r="K506" i="24"/>
  <c r="Q506" i="24" s="1"/>
  <c r="L506" i="24"/>
  <c r="R506" i="24" s="1"/>
  <c r="K505" i="24"/>
  <c r="P505" i="24" s="1"/>
  <c r="L505" i="24"/>
  <c r="R505" i="24" s="1"/>
  <c r="M506" i="24"/>
  <c r="L504" i="24"/>
  <c r="R504" i="24" s="1"/>
  <c r="T504" i="24"/>
  <c r="J507" i="24"/>
  <c r="P507" i="24"/>
  <c r="J506" i="24"/>
  <c r="O506" i="24" s="1"/>
  <c r="J505" i="24"/>
  <c r="O505" i="24" s="1"/>
  <c r="Q503" i="24"/>
  <c r="T503" i="24" s="1"/>
  <c r="P503" i="24"/>
  <c r="S503" i="24" s="1"/>
  <c r="J504" i="24"/>
  <c r="P504" i="24"/>
  <c r="J503" i="24"/>
  <c r="O503" i="24" s="1"/>
  <c r="L502" i="24"/>
  <c r="R502" i="24" s="1"/>
  <c r="J502" i="24"/>
  <c r="O502" i="24" s="1"/>
  <c r="L501" i="24"/>
  <c r="R501" i="24" s="1"/>
  <c r="T501" i="24" s="1"/>
  <c r="J501" i="24"/>
  <c r="P501" i="24"/>
  <c r="J500" i="24"/>
  <c r="O500" i="24" s="1"/>
  <c r="P499" i="24"/>
  <c r="S499" i="24" s="1"/>
  <c r="K498" i="24"/>
  <c r="Q498" i="24" s="1"/>
  <c r="L498" i="24"/>
  <c r="R498" i="24" s="1"/>
  <c r="L497" i="24"/>
  <c r="R497" i="24" s="1"/>
  <c r="T497" i="24" s="1"/>
  <c r="J499" i="24"/>
  <c r="J498" i="24"/>
  <c r="O498" i="24" s="1"/>
  <c r="J497" i="24"/>
  <c r="O497" i="24" s="1"/>
  <c r="P497" i="24"/>
  <c r="S497" i="24" s="1"/>
  <c r="J496" i="24"/>
  <c r="O496" i="24" s="1"/>
  <c r="T495" i="24"/>
  <c r="J495" i="24"/>
  <c r="P495" i="24"/>
  <c r="T494" i="24"/>
  <c r="J494" i="24"/>
  <c r="O494" i="24" s="1"/>
  <c r="P494" i="24"/>
  <c r="S494" i="24" s="1"/>
  <c r="L493" i="24"/>
  <c r="R493" i="24" s="1"/>
  <c r="T493" i="24" s="1"/>
  <c r="P493" i="24"/>
  <c r="J493" i="24"/>
  <c r="O493" i="24" s="1"/>
  <c r="L492" i="24"/>
  <c r="R492" i="24" s="1"/>
  <c r="T492" i="24" s="1"/>
  <c r="J492" i="24"/>
  <c r="P492" i="24"/>
  <c r="L491" i="24"/>
  <c r="R491" i="24" s="1"/>
  <c r="T491" i="24" s="1"/>
  <c r="J491" i="24"/>
  <c r="O491" i="24" s="1"/>
  <c r="P491" i="24"/>
  <c r="L490" i="24"/>
  <c r="R490" i="24" s="1"/>
  <c r="T490" i="24" s="1"/>
  <c r="J490" i="24"/>
  <c r="P490" i="24"/>
  <c r="P489" i="24"/>
  <c r="O489" i="24"/>
  <c r="L489" i="24"/>
  <c r="R489" i="24" s="1"/>
  <c r="T489" i="24" s="1"/>
  <c r="T488" i="24"/>
  <c r="P488" i="24"/>
  <c r="S488" i="24" s="1"/>
  <c r="J488" i="24"/>
  <c r="O488" i="24" s="1"/>
  <c r="T487" i="24"/>
  <c r="J487" i="24"/>
  <c r="O487" i="24" s="1"/>
  <c r="P487" i="24"/>
  <c r="S487" i="24" s="1"/>
  <c r="P486" i="24"/>
  <c r="L486" i="24"/>
  <c r="R486" i="24" s="1"/>
  <c r="T486" i="24" s="1"/>
  <c r="J486" i="24"/>
  <c r="P485" i="24"/>
  <c r="S485" i="24" s="1"/>
  <c r="T485" i="24"/>
  <c r="J485" i="24"/>
  <c r="O485" i="24" s="1"/>
  <c r="P484" i="24"/>
  <c r="J484" i="24"/>
  <c r="O484" i="24" s="1"/>
  <c r="L483" i="24"/>
  <c r="R483" i="24" s="1"/>
  <c r="T483" i="24" s="1"/>
  <c r="J483" i="24"/>
  <c r="P483" i="24"/>
  <c r="T482" i="24"/>
  <c r="P482" i="24"/>
  <c r="S482" i="24" s="1"/>
  <c r="J482" i="24"/>
  <c r="O482" i="24" s="1"/>
  <c r="L481" i="24"/>
  <c r="R481" i="24" s="1"/>
  <c r="T481" i="24" s="1"/>
  <c r="J481" i="24"/>
  <c r="O481" i="24" s="1"/>
  <c r="P481" i="24"/>
  <c r="S481" i="24" s="1"/>
  <c r="L480" i="24"/>
  <c r="R480" i="24" s="1"/>
  <c r="T480" i="24" s="1"/>
  <c r="J480" i="24"/>
  <c r="O480" i="24" s="1"/>
  <c r="P480" i="24"/>
  <c r="L479" i="24"/>
  <c r="R479" i="24" s="1"/>
  <c r="T479" i="24" s="1"/>
  <c r="L478" i="24"/>
  <c r="R478" i="24" s="1"/>
  <c r="J479" i="24"/>
  <c r="P479" i="24"/>
  <c r="S479" i="24" s="1"/>
  <c r="J478" i="24"/>
  <c r="O478" i="24" s="1"/>
  <c r="L477" i="24"/>
  <c r="R477" i="24" s="1"/>
  <c r="T477" i="24" s="1"/>
  <c r="K476" i="24"/>
  <c r="Q476" i="24" s="1"/>
  <c r="L476" i="24"/>
  <c r="R476" i="24" s="1"/>
  <c r="J477" i="24"/>
  <c r="O477" i="24" s="1"/>
  <c r="P477" i="24"/>
  <c r="S477" i="24" s="1"/>
  <c r="J476" i="24"/>
  <c r="P475" i="24"/>
  <c r="O475" i="24"/>
  <c r="L475" i="24"/>
  <c r="R475" i="24" s="1"/>
  <c r="L474" i="24"/>
  <c r="R474" i="24" s="1"/>
  <c r="K473" i="24"/>
  <c r="Q473" i="24" s="1"/>
  <c r="J474" i="24"/>
  <c r="O474" i="24" s="1"/>
  <c r="L473" i="24"/>
  <c r="R473" i="24" s="1"/>
  <c r="P472" i="24"/>
  <c r="S472" i="24" s="1"/>
  <c r="J472" i="24"/>
  <c r="O472" i="24" s="1"/>
  <c r="T471" i="24"/>
  <c r="P471" i="24"/>
  <c r="S471" i="24" s="1"/>
  <c r="P470" i="24"/>
  <c r="L470" i="24"/>
  <c r="R470" i="24" s="1"/>
  <c r="T470" i="24" s="1"/>
  <c r="J470" i="24"/>
  <c r="L469" i="24"/>
  <c r="R469" i="24" s="1"/>
  <c r="T469" i="24"/>
  <c r="Q468" i="24"/>
  <c r="P468" i="24"/>
  <c r="J469" i="24"/>
  <c r="O469" i="24" s="1"/>
  <c r="P469" i="24"/>
  <c r="O468" i="24"/>
  <c r="L468" i="24"/>
  <c r="R468" i="24" s="1"/>
  <c r="L467" i="24"/>
  <c r="R467" i="24" s="1"/>
  <c r="T467" i="24" s="1"/>
  <c r="J467" i="24"/>
  <c r="O467" i="24" s="1"/>
  <c r="P467" i="24"/>
  <c r="L466" i="24"/>
  <c r="R466" i="24" s="1"/>
  <c r="T466" i="24" s="1"/>
  <c r="J466" i="24"/>
  <c r="O466" i="24" s="1"/>
  <c r="P466" i="24"/>
  <c r="O465" i="24"/>
  <c r="P465" i="24"/>
  <c r="L465" i="24"/>
  <c r="R465" i="24" s="1"/>
  <c r="T465" i="24" s="1"/>
  <c r="T464" i="24"/>
  <c r="J464" i="24"/>
  <c r="P464" i="24"/>
  <c r="S464" i="24" s="1"/>
  <c r="L463" i="24"/>
  <c r="R463" i="24" s="1"/>
  <c r="J463" i="24"/>
  <c r="O463" i="24" s="1"/>
  <c r="L462" i="24"/>
  <c r="R462" i="24" s="1"/>
  <c r="T462" i="24" s="1"/>
  <c r="J462" i="24"/>
  <c r="P462" i="24"/>
  <c r="J461" i="24"/>
  <c r="O461" i="24" s="1"/>
  <c r="J460" i="24"/>
  <c r="O460" i="24" s="1"/>
  <c r="P460" i="24"/>
  <c r="J459" i="24"/>
  <c r="O459" i="24" s="1"/>
  <c r="L458" i="24"/>
  <c r="R458" i="24" s="1"/>
  <c r="T458" i="24" s="1"/>
  <c r="L457" i="24"/>
  <c r="R457" i="24" s="1"/>
  <c r="K456" i="24"/>
  <c r="Q456" i="24" s="1"/>
  <c r="J458" i="24"/>
  <c r="O458" i="24" s="1"/>
  <c r="P458" i="24"/>
  <c r="S458" i="24" s="1"/>
  <c r="J457" i="24"/>
  <c r="O457" i="24" s="1"/>
  <c r="P457" i="24"/>
  <c r="L456" i="24"/>
  <c r="R456" i="24" s="1"/>
  <c r="T456" i="24" s="1"/>
  <c r="L455" i="24"/>
  <c r="R455" i="24" s="1"/>
  <c r="T455" i="24" s="1"/>
  <c r="J455" i="24"/>
  <c r="P455" i="24"/>
  <c r="L454" i="24"/>
  <c r="R454" i="24" s="1"/>
  <c r="T454" i="24" s="1"/>
  <c r="J454" i="24"/>
  <c r="O454" i="24" s="1"/>
  <c r="P454" i="24"/>
  <c r="L453" i="24"/>
  <c r="R453" i="24" s="1"/>
  <c r="T453" i="24"/>
  <c r="J453" i="24"/>
  <c r="O453" i="24" s="1"/>
  <c r="P453" i="24"/>
  <c r="L452" i="24"/>
  <c r="R452" i="24" s="1"/>
  <c r="T452" i="24" s="1"/>
  <c r="J452" i="24"/>
  <c r="O452" i="24" s="1"/>
  <c r="L451" i="24"/>
  <c r="R451" i="24" s="1"/>
  <c r="T451" i="24" s="1"/>
  <c r="J451" i="24"/>
  <c r="P451" i="24"/>
  <c r="L450" i="24"/>
  <c r="R450" i="24" s="1"/>
  <c r="T450" i="24" s="1"/>
  <c r="J450" i="24"/>
  <c r="O450" i="24" s="1"/>
  <c r="P449" i="24"/>
  <c r="S449" i="24" s="1"/>
  <c r="J449" i="24"/>
  <c r="O449" i="24" s="1"/>
  <c r="L448" i="24"/>
  <c r="R448" i="24" s="1"/>
  <c r="T448" i="24"/>
  <c r="J448" i="24"/>
  <c r="P448" i="24"/>
  <c r="T447" i="24"/>
  <c r="J447" i="24"/>
  <c r="O447" i="24" s="1"/>
  <c r="P447" i="24"/>
  <c r="L446" i="24"/>
  <c r="R446" i="24" s="1"/>
  <c r="T446" i="24" s="1"/>
  <c r="J446" i="24"/>
  <c r="O446" i="24" s="1"/>
  <c r="P446" i="24"/>
  <c r="L445" i="24"/>
  <c r="R445" i="24" s="1"/>
  <c r="T445" i="24" s="1"/>
  <c r="J445" i="24"/>
  <c r="O445" i="24" s="1"/>
  <c r="P445" i="24"/>
  <c r="L444" i="24"/>
  <c r="R444" i="24" s="1"/>
  <c r="T444" i="24" s="1"/>
  <c r="J444" i="24"/>
  <c r="P444" i="24"/>
  <c r="L443" i="24"/>
  <c r="R443" i="24" s="1"/>
  <c r="T443" i="24" s="1"/>
  <c r="J443" i="24"/>
  <c r="O443" i="24" s="1"/>
  <c r="P443" i="24"/>
  <c r="J442" i="24"/>
  <c r="O442" i="24" s="1"/>
  <c r="P442" i="24"/>
  <c r="L441" i="24"/>
  <c r="R441" i="24" s="1"/>
  <c r="T441" i="24" s="1"/>
  <c r="J441" i="24"/>
  <c r="O441" i="24" s="1"/>
  <c r="P441" i="24"/>
  <c r="T440" i="24"/>
  <c r="J440" i="24"/>
  <c r="P440" i="24"/>
  <c r="S440" i="24" s="1"/>
  <c r="J439" i="24"/>
  <c r="O439" i="24" s="1"/>
  <c r="P439" i="24"/>
  <c r="L438" i="24"/>
  <c r="R438" i="24" s="1"/>
  <c r="J438" i="24"/>
  <c r="O438" i="24" s="1"/>
  <c r="O437" i="24"/>
  <c r="P437" i="24"/>
  <c r="L437" i="24"/>
  <c r="R437" i="24" s="1"/>
  <c r="T437" i="24" s="1"/>
  <c r="L436" i="24"/>
  <c r="R436" i="24" s="1"/>
  <c r="T436" i="24" s="1"/>
  <c r="P436" i="24"/>
  <c r="K435" i="24"/>
  <c r="Q435" i="24" s="1"/>
  <c r="T435" i="24" s="1"/>
  <c r="J435" i="24"/>
  <c r="O435" i="24" s="1"/>
  <c r="T434" i="24"/>
  <c r="J434" i="24"/>
  <c r="O434" i="24" s="1"/>
  <c r="P434" i="24"/>
  <c r="S434" i="24" s="1"/>
  <c r="L433" i="24"/>
  <c r="R433" i="24" s="1"/>
  <c r="T433" i="24" s="1"/>
  <c r="J433" i="24"/>
  <c r="O433" i="24" s="1"/>
  <c r="P433" i="24"/>
  <c r="K432" i="24"/>
  <c r="Q432" i="24" s="1"/>
  <c r="L432" i="24"/>
  <c r="R432" i="24" s="1"/>
  <c r="K431" i="24"/>
  <c r="Q431" i="24" s="1"/>
  <c r="L431" i="24"/>
  <c r="R431" i="24" s="1"/>
  <c r="J432" i="24"/>
  <c r="O432" i="24" s="1"/>
  <c r="J431" i="24"/>
  <c r="L430" i="24"/>
  <c r="R430" i="24" s="1"/>
  <c r="T430" i="24" s="1"/>
  <c r="J430" i="24"/>
  <c r="O430" i="24" s="1"/>
  <c r="P430" i="24"/>
  <c r="P429" i="24"/>
  <c r="K428" i="24"/>
  <c r="Q428" i="24" s="1"/>
  <c r="L428" i="24"/>
  <c r="R428" i="24" s="1"/>
  <c r="T428" i="24" s="1"/>
  <c r="L429" i="24"/>
  <c r="R429" i="24" s="1"/>
  <c r="T429" i="24" s="1"/>
  <c r="J428" i="24"/>
  <c r="O428" i="24" s="1"/>
  <c r="J427" i="24"/>
  <c r="O427" i="24" s="1"/>
  <c r="L426" i="24"/>
  <c r="R426" i="24" s="1"/>
  <c r="J426" i="24"/>
  <c r="O426" i="24" s="1"/>
  <c r="L425" i="24"/>
  <c r="R425" i="24" s="1"/>
  <c r="T425" i="24" s="1"/>
  <c r="J425" i="24"/>
  <c r="O425" i="24" s="1"/>
  <c r="P425" i="24"/>
  <c r="P424" i="24"/>
  <c r="K423" i="24"/>
  <c r="Q423" i="24" s="1"/>
  <c r="T423" i="24" s="1"/>
  <c r="K422" i="24"/>
  <c r="Q422" i="24" s="1"/>
  <c r="L421" i="24"/>
  <c r="R421" i="24" s="1"/>
  <c r="M423" i="24"/>
  <c r="L424" i="24"/>
  <c r="R424" i="24" s="1"/>
  <c r="T424" i="24" s="1"/>
  <c r="J423" i="24"/>
  <c r="Q421" i="24"/>
  <c r="P421" i="24"/>
  <c r="O422" i="24"/>
  <c r="L422" i="24"/>
  <c r="R422" i="24" s="1"/>
  <c r="J421" i="24"/>
  <c r="O421" i="24" s="1"/>
  <c r="L420" i="24"/>
  <c r="R420" i="24" s="1"/>
  <c r="T420" i="24"/>
  <c r="P420" i="24"/>
  <c r="J420" i="24"/>
  <c r="O420" i="24" s="1"/>
  <c r="P419" i="24"/>
  <c r="K418" i="24"/>
  <c r="Q418" i="24" s="1"/>
  <c r="L418" i="24"/>
  <c r="R418" i="24" s="1"/>
  <c r="J419" i="24"/>
  <c r="J418" i="24"/>
  <c r="O418" i="24" s="1"/>
  <c r="J417" i="24"/>
  <c r="O417" i="24" s="1"/>
  <c r="T416" i="24"/>
  <c r="L415" i="24"/>
  <c r="R415" i="24" s="1"/>
  <c r="J416" i="24"/>
  <c r="P416" i="24"/>
  <c r="S416" i="24" s="1"/>
  <c r="J415" i="24"/>
  <c r="O415" i="24" s="1"/>
  <c r="L414" i="24"/>
  <c r="R414" i="24" s="1"/>
  <c r="T414" i="24" s="1"/>
  <c r="J414" i="24"/>
  <c r="O414" i="24" s="1"/>
  <c r="P414" i="24"/>
  <c r="L410" i="24"/>
  <c r="R410" i="24" s="1"/>
  <c r="T410" i="24" s="1"/>
  <c r="K409" i="24"/>
  <c r="Q409" i="24" s="1"/>
  <c r="L409" i="24"/>
  <c r="R409" i="24" s="1"/>
  <c r="L413" i="24"/>
  <c r="R413" i="24" s="1"/>
  <c r="T413" i="24" s="1"/>
  <c r="P413" i="24"/>
  <c r="K412" i="24"/>
  <c r="P412" i="24" s="1"/>
  <c r="K411" i="24"/>
  <c r="Q411" i="24" s="1"/>
  <c r="L411" i="24"/>
  <c r="R411" i="24" s="1"/>
  <c r="M412" i="24"/>
  <c r="O412" i="24"/>
  <c r="L412" i="24"/>
  <c r="R412" i="24" s="1"/>
  <c r="J411" i="24"/>
  <c r="O411" i="24" s="1"/>
  <c r="J410" i="24"/>
  <c r="P410" i="24"/>
  <c r="J409" i="24"/>
  <c r="O409" i="24" s="1"/>
  <c r="L408" i="24"/>
  <c r="R408" i="24" s="1"/>
  <c r="T408" i="24" s="1"/>
  <c r="J408" i="24"/>
  <c r="O408" i="24" s="1"/>
  <c r="T407" i="24"/>
  <c r="L406" i="24"/>
  <c r="R406" i="24" s="1"/>
  <c r="J407" i="24"/>
  <c r="P407" i="24"/>
  <c r="S407" i="24" s="1"/>
  <c r="J406" i="24"/>
  <c r="O406" i="24" s="1"/>
  <c r="L405" i="24"/>
  <c r="R405" i="24" s="1"/>
  <c r="T405" i="24" s="1"/>
  <c r="J405" i="24"/>
  <c r="O405" i="24" s="1"/>
  <c r="P405" i="24"/>
  <c r="L404" i="24"/>
  <c r="R404" i="24" s="1"/>
  <c r="T404" i="24" s="1"/>
  <c r="J404" i="24"/>
  <c r="P404" i="24"/>
  <c r="L403" i="24"/>
  <c r="R403" i="24" s="1"/>
  <c r="T403" i="24" s="1"/>
  <c r="J403" i="24"/>
  <c r="O403" i="24" s="1"/>
  <c r="P403" i="24"/>
  <c r="L402" i="24"/>
  <c r="R402" i="24" s="1"/>
  <c r="J402" i="24"/>
  <c r="O402" i="24" s="1"/>
  <c r="K400" i="24"/>
  <c r="Q400" i="24" s="1"/>
  <c r="L401" i="24"/>
  <c r="R401" i="24" s="1"/>
  <c r="T401" i="24" s="1"/>
  <c r="L400" i="24"/>
  <c r="R400" i="24" s="1"/>
  <c r="K399" i="24"/>
  <c r="Q399" i="24" s="1"/>
  <c r="L399" i="24"/>
  <c r="R399" i="24" s="1"/>
  <c r="J401" i="24"/>
  <c r="P401" i="24"/>
  <c r="S401" i="24" s="1"/>
  <c r="J400" i="24"/>
  <c r="O400" i="24" s="1"/>
  <c r="L398" i="24"/>
  <c r="R398" i="24" s="1"/>
  <c r="K397" i="24"/>
  <c r="P397" i="24" s="1"/>
  <c r="S397" i="24" s="1"/>
  <c r="L395" i="24"/>
  <c r="R395" i="24" s="1"/>
  <c r="J399" i="24"/>
  <c r="K395" i="24"/>
  <c r="T394" i="24"/>
  <c r="L392" i="24"/>
  <c r="R392" i="24" s="1"/>
  <c r="S392" i="24"/>
  <c r="L393" i="24"/>
  <c r="R393" i="24" s="1"/>
  <c r="Q392" i="24"/>
  <c r="M394" i="24"/>
  <c r="N393" i="24"/>
  <c r="O393" i="24" s="1"/>
  <c r="P393" i="24"/>
  <c r="Q393" i="24"/>
  <c r="J394" i="24"/>
  <c r="P394" i="24"/>
  <c r="S394" i="24" s="1"/>
  <c r="N392" i="24"/>
  <c r="L391" i="24"/>
  <c r="R391" i="24" s="1"/>
  <c r="T391" i="24" s="1"/>
  <c r="J391" i="24"/>
  <c r="O391" i="24" s="1"/>
  <c r="P391" i="24"/>
  <c r="L390" i="24"/>
  <c r="R390" i="24" s="1"/>
  <c r="T390" i="24" s="1"/>
  <c r="L388" i="24"/>
  <c r="R388" i="24" s="1"/>
  <c r="S388" i="24" s="1"/>
  <c r="K387" i="24"/>
  <c r="P387" i="24" s="1"/>
  <c r="S387" i="24" s="1"/>
  <c r="K386" i="24"/>
  <c r="Q386" i="24" s="1"/>
  <c r="L386" i="24"/>
  <c r="R386" i="24" s="1"/>
  <c r="P389" i="24"/>
  <c r="S389" i="24" s="1"/>
  <c r="Q389" i="24"/>
  <c r="T389" i="24" s="1"/>
  <c r="J390" i="24"/>
  <c r="P390" i="24"/>
  <c r="Q388" i="24"/>
  <c r="J385" i="24"/>
  <c r="O385" i="24" s="1"/>
  <c r="L384" i="24"/>
  <c r="R384" i="24" s="1"/>
  <c r="T384" i="24" s="1"/>
  <c r="J384" i="24"/>
  <c r="O384" i="24" s="1"/>
  <c r="T383" i="24"/>
  <c r="J383" i="24"/>
  <c r="O383" i="24" s="1"/>
  <c r="P383" i="24"/>
  <c r="S383" i="24" s="1"/>
  <c r="L382" i="24"/>
  <c r="R382" i="24" s="1"/>
  <c r="J382" i="24"/>
  <c r="O382" i="24" s="1"/>
  <c r="L381" i="24"/>
  <c r="R381" i="24" s="1"/>
  <c r="T381" i="24" s="1"/>
  <c r="J381" i="24"/>
  <c r="P381" i="24"/>
  <c r="L379" i="24"/>
  <c r="R379" i="24" s="1"/>
  <c r="Q378" i="24"/>
  <c r="M370" i="24"/>
  <c r="N369" i="24"/>
  <c r="N377" i="24"/>
  <c r="M378" i="24"/>
  <c r="P376" i="24"/>
  <c r="S376" i="24" s="1"/>
  <c r="M373" i="24"/>
  <c r="N368" i="24"/>
  <c r="P364" i="24"/>
  <c r="S364" i="24" s="1"/>
  <c r="N376" i="24"/>
  <c r="P361" i="24"/>
  <c r="Q361" i="24"/>
  <c r="L361" i="24"/>
  <c r="R361" i="24" s="1"/>
  <c r="K360" i="24"/>
  <c r="P360" i="24" s="1"/>
  <c r="L360" i="24"/>
  <c r="R360" i="24" s="1"/>
  <c r="P359" i="24"/>
  <c r="Q359" i="24"/>
  <c r="L359" i="24"/>
  <c r="R359" i="24" s="1"/>
  <c r="P358" i="24"/>
  <c r="Q358" i="24"/>
  <c r="L358" i="24"/>
  <c r="R358" i="24" s="1"/>
  <c r="N358" i="24"/>
  <c r="M359" i="24"/>
  <c r="N346" i="24"/>
  <c r="M347" i="24"/>
  <c r="M339" i="24"/>
  <c r="N338" i="24"/>
  <c r="P357" i="24"/>
  <c r="S357" i="24" s="1"/>
  <c r="P351" i="24"/>
  <c r="S351" i="24" s="1"/>
  <c r="P345" i="24"/>
  <c r="S345" i="24" s="1"/>
  <c r="N337" i="24"/>
  <c r="N357" i="24"/>
  <c r="N345" i="24"/>
  <c r="M332" i="24"/>
  <c r="P329" i="24"/>
  <c r="S329" i="24" s="1"/>
  <c r="N329" i="24"/>
  <c r="T330" i="24"/>
  <c r="L326" i="24"/>
  <c r="R326" i="24" s="1"/>
  <c r="T326" i="24" s="1"/>
  <c r="L325" i="24"/>
  <c r="R325" i="24" s="1"/>
  <c r="K323" i="24"/>
  <c r="Q323" i="24" s="1"/>
  <c r="T323" i="24" s="1"/>
  <c r="L324" i="24"/>
  <c r="R324" i="24" s="1"/>
  <c r="S324" i="24" s="1"/>
  <c r="Q325" i="24"/>
  <c r="P325" i="24"/>
  <c r="J326" i="24"/>
  <c r="P326" i="24"/>
  <c r="Q324" i="24"/>
  <c r="L322" i="24"/>
  <c r="R322" i="24" s="1"/>
  <c r="L321" i="24"/>
  <c r="R321" i="24" s="1"/>
  <c r="T321" i="24" s="1"/>
  <c r="M322" i="24"/>
  <c r="K319" i="24"/>
  <c r="Q319" i="24" s="1"/>
  <c r="L319" i="24"/>
  <c r="R319" i="24" s="1"/>
  <c r="J322" i="24"/>
  <c r="P321" i="24"/>
  <c r="J321" i="24"/>
  <c r="O321" i="24" s="1"/>
  <c r="T320" i="24"/>
  <c r="J320" i="24"/>
  <c r="P320" i="24"/>
  <c r="J319" i="24"/>
  <c r="O319" i="24" s="1"/>
  <c r="O312" i="24"/>
  <c r="Q317" i="24"/>
  <c r="T317" i="24" s="1"/>
  <c r="O318" i="24"/>
  <c r="Q318" i="24"/>
  <c r="T318" i="24" s="1"/>
  <c r="M315" i="24"/>
  <c r="N314" i="24"/>
  <c r="M309" i="24"/>
  <c r="N308" i="24"/>
  <c r="P315" i="24"/>
  <c r="N313" i="24"/>
  <c r="P309" i="24"/>
  <c r="S309" i="24" s="1"/>
  <c r="N307" i="24"/>
  <c r="L306" i="24"/>
  <c r="R306" i="24" s="1"/>
  <c r="S306" i="24" s="1"/>
  <c r="L305" i="24"/>
  <c r="R305" i="24" s="1"/>
  <c r="K305" i="24"/>
  <c r="P305" i="24" s="1"/>
  <c r="S305" i="24" s="1"/>
  <c r="L304" i="24"/>
  <c r="R304" i="24" s="1"/>
  <c r="T304" i="24" s="1"/>
  <c r="L303" i="24"/>
  <c r="R303" i="24" s="1"/>
  <c r="L302" i="24"/>
  <c r="R302" i="24" s="1"/>
  <c r="M304" i="24"/>
  <c r="P302" i="24"/>
  <c r="S302" i="24" s="1"/>
  <c r="Q302" i="24"/>
  <c r="T302" i="24" s="1"/>
  <c r="K303" i="24"/>
  <c r="P304" i="24"/>
  <c r="Q306" i="24"/>
  <c r="T306" i="24" s="1"/>
  <c r="N302" i="24"/>
  <c r="O302" i="24" s="1"/>
  <c r="T301" i="24"/>
  <c r="J301" i="24"/>
  <c r="O301" i="24" s="1"/>
  <c r="L300" i="24"/>
  <c r="R300" i="24" s="1"/>
  <c r="T300" i="24"/>
  <c r="L299" i="24"/>
  <c r="R299" i="24" s="1"/>
  <c r="K299" i="24"/>
  <c r="Q299" i="24" s="1"/>
  <c r="L298" i="24"/>
  <c r="R298" i="24" s="1"/>
  <c r="S298" i="24" s="1"/>
  <c r="L296" i="24"/>
  <c r="R296" i="24" s="1"/>
  <c r="Q297" i="24"/>
  <c r="J300" i="24"/>
  <c r="P300" i="24"/>
  <c r="K296" i="24"/>
  <c r="L295" i="24"/>
  <c r="R295" i="24" s="1"/>
  <c r="T295" i="24" s="1"/>
  <c r="K294" i="24"/>
  <c r="P294" i="24" s="1"/>
  <c r="S294" i="24" s="1"/>
  <c r="K293" i="24"/>
  <c r="P293" i="24" s="1"/>
  <c r="S293" i="24" s="1"/>
  <c r="L292" i="24"/>
  <c r="R292" i="24" s="1"/>
  <c r="T292" i="24" s="1"/>
  <c r="J291" i="24"/>
  <c r="L290" i="24"/>
  <c r="R290" i="24" s="1"/>
  <c r="T290" i="24" s="1"/>
  <c r="P290" i="24"/>
  <c r="L289" i="24"/>
  <c r="R289" i="24" s="1"/>
  <c r="L288" i="24"/>
  <c r="R288" i="24" s="1"/>
  <c r="M290" i="24"/>
  <c r="P288" i="24"/>
  <c r="J295" i="24"/>
  <c r="K289" i="24"/>
  <c r="K291" i="24"/>
  <c r="P292" i="24"/>
  <c r="L287" i="24"/>
  <c r="R287" i="24" s="1"/>
  <c r="L286" i="24"/>
  <c r="R286" i="24" s="1"/>
  <c r="K284" i="24"/>
  <c r="Q284" i="24" s="1"/>
  <c r="T284" i="24" s="1"/>
  <c r="K283" i="24"/>
  <c r="Q283" i="24" s="1"/>
  <c r="L283" i="24"/>
  <c r="R283" i="24" s="1"/>
  <c r="L282" i="24"/>
  <c r="R282" i="24" s="1"/>
  <c r="T282" i="24" s="1"/>
  <c r="P282" i="24"/>
  <c r="L281" i="24"/>
  <c r="R281" i="24" s="1"/>
  <c r="K280" i="24"/>
  <c r="P280" i="24" s="1"/>
  <c r="L280" i="24"/>
  <c r="R280" i="24" s="1"/>
  <c r="L279" i="24"/>
  <c r="R279" i="24" s="1"/>
  <c r="K278" i="24"/>
  <c r="Q278" i="24" s="1"/>
  <c r="K277" i="24"/>
  <c r="P277" i="24" s="1"/>
  <c r="L276" i="24"/>
  <c r="R276" i="24" s="1"/>
  <c r="S279" i="24"/>
  <c r="P284" i="24"/>
  <c r="S284" i="24" s="1"/>
  <c r="J287" i="24"/>
  <c r="K281" i="24"/>
  <c r="K275" i="24"/>
  <c r="Q275" i="24" s="1"/>
  <c r="Q279" i="24"/>
  <c r="L275" i="24"/>
  <c r="R275" i="24" s="1"/>
  <c r="M260" i="24"/>
  <c r="N264" i="24"/>
  <c r="J275" i="24"/>
  <c r="O275" i="24" s="1"/>
  <c r="N265" i="24"/>
  <c r="M266" i="24"/>
  <c r="L274" i="24"/>
  <c r="R274" i="24" s="1"/>
  <c r="T274" i="24" s="1"/>
  <c r="P274" i="24"/>
  <c r="K273" i="24"/>
  <c r="Q273" i="24" s="1"/>
  <c r="L273" i="24"/>
  <c r="R273" i="24" s="1"/>
  <c r="J273" i="24"/>
  <c r="O273" i="24" s="1"/>
  <c r="P273" i="24"/>
  <c r="L272" i="24"/>
  <c r="R272" i="24" s="1"/>
  <c r="T272" i="24" s="1"/>
  <c r="P272" i="24"/>
  <c r="K271" i="24"/>
  <c r="Q271" i="24" s="1"/>
  <c r="T271" i="24" s="1"/>
  <c r="K270" i="24"/>
  <c r="Q270" i="24" s="1"/>
  <c r="L270" i="24"/>
  <c r="R270" i="24" s="1"/>
  <c r="J271" i="24"/>
  <c r="O271" i="24" s="1"/>
  <c r="J270" i="24"/>
  <c r="O270" i="24" s="1"/>
  <c r="K268" i="24"/>
  <c r="Q268" i="24" s="1"/>
  <c r="L268" i="24"/>
  <c r="R268" i="24" s="1"/>
  <c r="K267" i="24"/>
  <c r="Q267" i="24" s="1"/>
  <c r="L267" i="24"/>
  <c r="R267" i="24" s="1"/>
  <c r="L266" i="24"/>
  <c r="R266" i="24" s="1"/>
  <c r="T269" i="24"/>
  <c r="P268" i="24"/>
  <c r="J269" i="24"/>
  <c r="O269" i="24" s="1"/>
  <c r="J268" i="24"/>
  <c r="O268" i="24" s="1"/>
  <c r="J267" i="24"/>
  <c r="O267" i="24" s="1"/>
  <c r="J266" i="24"/>
  <c r="O266" i="24" s="1"/>
  <c r="J265" i="24"/>
  <c r="O265" i="24" s="1"/>
  <c r="J264" i="24"/>
  <c r="O264" i="24" s="1"/>
  <c r="L263" i="24"/>
  <c r="R263" i="24" s="1"/>
  <c r="T263" i="24" s="1"/>
  <c r="J263" i="24"/>
  <c r="P263" i="24"/>
  <c r="L262" i="24"/>
  <c r="R262" i="24" s="1"/>
  <c r="K260" i="24"/>
  <c r="Q260" i="24" s="1"/>
  <c r="L260" i="24"/>
  <c r="R260" i="24" s="1"/>
  <c r="J262" i="24"/>
  <c r="O262" i="24" s="1"/>
  <c r="P261" i="24"/>
  <c r="J261" i="24"/>
  <c r="O261" i="24" s="1"/>
  <c r="J260" i="24"/>
  <c r="O260" i="24" s="1"/>
  <c r="L259" i="24"/>
  <c r="R259" i="24" s="1"/>
  <c r="J259" i="24"/>
  <c r="O259" i="24" s="1"/>
  <c r="L257" i="24"/>
  <c r="R257" i="24" s="1"/>
  <c r="T257" i="24" s="1"/>
  <c r="L258" i="24"/>
  <c r="R258" i="24" s="1"/>
  <c r="T258" i="24" s="1"/>
  <c r="J258" i="24"/>
  <c r="P258" i="24"/>
  <c r="J257" i="24"/>
  <c r="O257" i="24" s="1"/>
  <c r="P257" i="24"/>
  <c r="L256" i="24"/>
  <c r="R256" i="24" s="1"/>
  <c r="T256" i="24" s="1"/>
  <c r="J256" i="24"/>
  <c r="O256" i="24" s="1"/>
  <c r="P256" i="24"/>
  <c r="L255" i="24"/>
  <c r="R255" i="24" s="1"/>
  <c r="S255" i="24" s="1"/>
  <c r="O252" i="24"/>
  <c r="O244" i="24"/>
  <c r="O250" i="24"/>
  <c r="N246" i="24"/>
  <c r="M247" i="24"/>
  <c r="M254" i="24"/>
  <c r="Q253" i="24"/>
  <c r="T253" i="24" s="1"/>
  <c r="Q247" i="24"/>
  <c r="T247" i="24" s="1"/>
  <c r="N251" i="24"/>
  <c r="N245" i="24"/>
  <c r="Q255" i="24"/>
  <c r="K232" i="24"/>
  <c r="Q232" i="24" s="1"/>
  <c r="L242" i="24"/>
  <c r="R242" i="24" s="1"/>
  <c r="T242" i="24" s="1"/>
  <c r="J242" i="24"/>
  <c r="O242" i="24" s="1"/>
  <c r="P242" i="24"/>
  <c r="L241" i="24"/>
  <c r="R241" i="24" s="1"/>
  <c r="T241" i="24" s="1"/>
  <c r="J241" i="24"/>
  <c r="O241" i="24" s="1"/>
  <c r="P241" i="24"/>
  <c r="L240" i="24"/>
  <c r="R240" i="24" s="1"/>
  <c r="T240" i="24" s="1"/>
  <c r="J240" i="24"/>
  <c r="O240" i="24" s="1"/>
  <c r="P240" i="24"/>
  <c r="L239" i="24"/>
  <c r="R239" i="24" s="1"/>
  <c r="T239" i="24" s="1"/>
  <c r="J239" i="24"/>
  <c r="O239" i="24" s="1"/>
  <c r="P239" i="24"/>
  <c r="L238" i="24"/>
  <c r="R238" i="24" s="1"/>
  <c r="T238" i="24" s="1"/>
  <c r="J238" i="24"/>
  <c r="O238" i="24" s="1"/>
  <c r="P238" i="24"/>
  <c r="J237" i="24"/>
  <c r="P237" i="24"/>
  <c r="T236" i="24"/>
  <c r="J236" i="24"/>
  <c r="O236" i="24" s="1"/>
  <c r="J235" i="24"/>
  <c r="O235" i="24" s="1"/>
  <c r="J234" i="24"/>
  <c r="O234" i="24" s="1"/>
  <c r="J233" i="24"/>
  <c r="O233" i="24" s="1"/>
  <c r="M232" i="24"/>
  <c r="J232" i="24"/>
  <c r="J231" i="24"/>
  <c r="O231" i="24" s="1"/>
  <c r="T230" i="24"/>
  <c r="J230" i="24"/>
  <c r="O230" i="24" s="1"/>
  <c r="P230" i="24"/>
  <c r="S230" i="24" s="1"/>
  <c r="L229" i="24"/>
  <c r="R229" i="24" s="1"/>
  <c r="T229" i="24" s="1"/>
  <c r="P229" i="24"/>
  <c r="J229" i="24"/>
  <c r="O229" i="24" s="1"/>
  <c r="J228" i="24"/>
  <c r="P228" i="24"/>
  <c r="Q225" i="24"/>
  <c r="T225" i="24" s="1"/>
  <c r="M227" i="24"/>
  <c r="N226" i="24"/>
  <c r="N225" i="24"/>
  <c r="T224" i="24"/>
  <c r="J224" i="24"/>
  <c r="P224" i="24"/>
  <c r="S224" i="24" s="1"/>
  <c r="L223" i="24"/>
  <c r="R223" i="24" s="1"/>
  <c r="J223" i="24"/>
  <c r="O223" i="24" s="1"/>
  <c r="P223" i="24"/>
  <c r="J222" i="24"/>
  <c r="O222" i="24" s="1"/>
  <c r="P222" i="24"/>
  <c r="S222" i="24" s="1"/>
  <c r="L221" i="24"/>
  <c r="R221" i="24" s="1"/>
  <c r="T221" i="24" s="1"/>
  <c r="J221" i="24"/>
  <c r="P221" i="24"/>
  <c r="L220" i="24"/>
  <c r="R220" i="24" s="1"/>
  <c r="T220" i="24" s="1"/>
  <c r="J220" i="24"/>
  <c r="O220" i="24" s="1"/>
  <c r="P220" i="24"/>
  <c r="J219" i="24"/>
  <c r="O219" i="24" s="1"/>
  <c r="L218" i="24"/>
  <c r="R218" i="24" s="1"/>
  <c r="J218" i="24"/>
  <c r="O218" i="24" s="1"/>
  <c r="L217" i="24"/>
  <c r="R217" i="24" s="1"/>
  <c r="J217" i="24"/>
  <c r="O217" i="24" s="1"/>
  <c r="P217" i="24"/>
  <c r="O216" i="24"/>
  <c r="T216" i="24"/>
  <c r="K215" i="24"/>
  <c r="Q215" i="24" s="1"/>
  <c r="T215" i="24" s="1"/>
  <c r="J215" i="24"/>
  <c r="O215" i="24" s="1"/>
  <c r="L214" i="24"/>
  <c r="R214" i="24" s="1"/>
  <c r="J214" i="24"/>
  <c r="O214" i="24" s="1"/>
  <c r="O213" i="24"/>
  <c r="L213" i="24"/>
  <c r="R213" i="24" s="1"/>
  <c r="L212" i="24"/>
  <c r="R212" i="24" s="1"/>
  <c r="T212" i="24" s="1"/>
  <c r="K211" i="24"/>
  <c r="Q211" i="24" s="1"/>
  <c r="L210" i="24"/>
  <c r="R210" i="24" s="1"/>
  <c r="M211" i="24"/>
  <c r="J212" i="24"/>
  <c r="P212" i="24"/>
  <c r="J211" i="24"/>
  <c r="T210" i="24"/>
  <c r="J210" i="24"/>
  <c r="O210" i="24" s="1"/>
  <c r="P210" i="24"/>
  <c r="L209" i="24"/>
  <c r="R209" i="24" s="1"/>
  <c r="T209" i="24"/>
  <c r="P209" i="24"/>
  <c r="L208" i="24"/>
  <c r="R208" i="24" s="1"/>
  <c r="T208" i="24"/>
  <c r="J208" i="24"/>
  <c r="O208" i="24" s="1"/>
  <c r="P208" i="24"/>
  <c r="L207" i="24"/>
  <c r="R207" i="24" s="1"/>
  <c r="T207" i="24" s="1"/>
  <c r="J207" i="24"/>
  <c r="O207" i="24" s="1"/>
  <c r="P207" i="24"/>
  <c r="L206" i="24"/>
  <c r="R206" i="24" s="1"/>
  <c r="T206" i="24" s="1"/>
  <c r="P206" i="24"/>
  <c r="J206" i="24"/>
  <c r="O206" i="24" s="1"/>
  <c r="T205" i="24"/>
  <c r="J205" i="24"/>
  <c r="O205" i="24" s="1"/>
  <c r="P205" i="24"/>
  <c r="S205" i="24" s="1"/>
  <c r="L204" i="24"/>
  <c r="R204" i="24" s="1"/>
  <c r="T204" i="24" s="1"/>
  <c r="J204" i="24"/>
  <c r="O204" i="24" s="1"/>
  <c r="P204" i="24"/>
  <c r="P150" i="24"/>
  <c r="S150" i="24" s="1"/>
  <c r="Q150" i="24"/>
  <c r="T150" i="24" s="1"/>
  <c r="L151" i="24"/>
  <c r="R151" i="24" s="1"/>
  <c r="K151" i="24"/>
  <c r="Q151" i="24" s="1"/>
  <c r="M152" i="24"/>
  <c r="N152" i="24" s="1"/>
  <c r="N151" i="24"/>
  <c r="P152" i="24"/>
  <c r="N150" i="24"/>
  <c r="M154" i="24"/>
  <c r="P144" i="24"/>
  <c r="S144" i="24" s="1"/>
  <c r="Q145" i="24"/>
  <c r="P145" i="24"/>
  <c r="K136" i="24"/>
  <c r="Q136" i="24" s="1"/>
  <c r="L137" i="24"/>
  <c r="R137" i="24" s="1"/>
  <c r="K131" i="24"/>
  <c r="P131" i="24" s="1"/>
  <c r="S131" i="24" s="1"/>
  <c r="L148" i="24"/>
  <c r="R148" i="24" s="1"/>
  <c r="S148" i="24" s="1"/>
  <c r="Q146" i="24"/>
  <c r="L146" i="24"/>
  <c r="R146" i="24" s="1"/>
  <c r="S146" i="24" s="1"/>
  <c r="L145" i="24"/>
  <c r="R145" i="24" s="1"/>
  <c r="L147" i="24"/>
  <c r="R147" i="24" s="1"/>
  <c r="T147" i="24" s="1"/>
  <c r="O148" i="24"/>
  <c r="K130" i="24"/>
  <c r="P130" i="24" s="1"/>
  <c r="L128" i="24"/>
  <c r="R128" i="24" s="1"/>
  <c r="Q148" i="24"/>
  <c r="O147" i="24"/>
  <c r="M146" i="24"/>
  <c r="N146" i="24" s="1"/>
  <c r="O146" i="24" s="1"/>
  <c r="N145" i="24"/>
  <c r="N144" i="24"/>
  <c r="P132" i="24"/>
  <c r="S132" i="24" s="1"/>
  <c r="Q132" i="24"/>
  <c r="T132" i="24" s="1"/>
  <c r="L142" i="24"/>
  <c r="R142" i="24" s="1"/>
  <c r="S142" i="24" s="1"/>
  <c r="Q138" i="24"/>
  <c r="J128" i="24"/>
  <c r="O128" i="24" s="1"/>
  <c r="L143" i="24"/>
  <c r="R143" i="24" s="1"/>
  <c r="S143" i="24" s="1"/>
  <c r="Q128" i="24"/>
  <c r="L135" i="24"/>
  <c r="R135" i="24" s="1"/>
  <c r="S135" i="24" s="1"/>
  <c r="L134" i="24"/>
  <c r="R134" i="24" s="1"/>
  <c r="L133" i="24"/>
  <c r="R133" i="24" s="1"/>
  <c r="T133" i="24" s="1"/>
  <c r="K137" i="24"/>
  <c r="L129" i="24"/>
  <c r="R129" i="24" s="1"/>
  <c r="S129" i="24" s="1"/>
  <c r="Q135" i="24"/>
  <c r="L136" i="24"/>
  <c r="R136" i="24" s="1"/>
  <c r="O135" i="24"/>
  <c r="O134" i="24"/>
  <c r="M132" i="24"/>
  <c r="N131" i="24"/>
  <c r="N130" i="24"/>
  <c r="Q130" i="24"/>
  <c r="S128" i="24"/>
  <c r="L107" i="24"/>
  <c r="R107" i="24" s="1"/>
  <c r="S107" i="24" s="1"/>
  <c r="L113" i="24"/>
  <c r="R113" i="24" s="1"/>
  <c r="L116" i="24"/>
  <c r="R116" i="24" s="1"/>
  <c r="S116" i="24" s="1"/>
  <c r="M126" i="24"/>
  <c r="N126" i="24" s="1"/>
  <c r="Q129" i="24"/>
  <c r="J129" i="24"/>
  <c r="O129" i="24" s="1"/>
  <c r="L125" i="24"/>
  <c r="R125" i="24" s="1"/>
  <c r="M137" i="24"/>
  <c r="N137" i="24" s="1"/>
  <c r="L127" i="24"/>
  <c r="R127" i="24" s="1"/>
  <c r="T127" i="24" s="1"/>
  <c r="P159" i="24"/>
  <c r="S159" i="24" s="1"/>
  <c r="P126" i="24"/>
  <c r="S126" i="24" s="1"/>
  <c r="Q126" i="24"/>
  <c r="T126" i="24" s="1"/>
  <c r="P137" i="24"/>
  <c r="Q137" i="24"/>
  <c r="P164" i="24"/>
  <c r="S164" i="24" s="1"/>
  <c r="Q164" i="24"/>
  <c r="T164" i="24" s="1"/>
  <c r="K110" i="24"/>
  <c r="Q110" i="24" s="1"/>
  <c r="L122" i="24"/>
  <c r="R122" i="24" s="1"/>
  <c r="S122" i="24" s="1"/>
  <c r="L109" i="24"/>
  <c r="R109" i="24" s="1"/>
  <c r="S109" i="24" s="1"/>
  <c r="L161" i="24"/>
  <c r="R161" i="24" s="1"/>
  <c r="S161" i="24" s="1"/>
  <c r="L158" i="24"/>
  <c r="R158" i="24" s="1"/>
  <c r="S158" i="24" s="1"/>
  <c r="L140" i="24"/>
  <c r="R140" i="24" s="1"/>
  <c r="T140" i="24" s="1"/>
  <c r="J139" i="24"/>
  <c r="O139" i="24" s="1"/>
  <c r="J143" i="24"/>
  <c r="O143" i="24" s="1"/>
  <c r="L141" i="24"/>
  <c r="R141" i="24" s="1"/>
  <c r="S141" i="24" s="1"/>
  <c r="L124" i="24"/>
  <c r="R124" i="24" s="1"/>
  <c r="S124" i="24" s="1"/>
  <c r="L138" i="24"/>
  <c r="R138" i="24" s="1"/>
  <c r="S138" i="24" s="1"/>
  <c r="L106" i="24"/>
  <c r="R106" i="24" s="1"/>
  <c r="L112" i="24"/>
  <c r="R112" i="24" s="1"/>
  <c r="T112" i="24" s="1"/>
  <c r="L168" i="24"/>
  <c r="R168" i="24" s="1"/>
  <c r="M121" i="24"/>
  <c r="N121" i="24" s="1"/>
  <c r="M157" i="24"/>
  <c r="N157" i="24" s="1"/>
  <c r="P140" i="24"/>
  <c r="P127" i="24"/>
  <c r="Q139" i="24"/>
  <c r="O141" i="24"/>
  <c r="M124" i="24"/>
  <c r="N124" i="24" s="1"/>
  <c r="O124" i="24" s="1"/>
  <c r="Q158" i="24"/>
  <c r="Q161" i="24"/>
  <c r="Q160" i="24"/>
  <c r="T160" i="24" s="1"/>
  <c r="Q142" i="24"/>
  <c r="Q124" i="24"/>
  <c r="Q141" i="24"/>
  <c r="M163" i="24"/>
  <c r="N163" i="24" s="1"/>
  <c r="N159" i="24"/>
  <c r="K106" i="24"/>
  <c r="P106" i="24" s="1"/>
  <c r="Q118" i="24"/>
  <c r="O140" i="24"/>
  <c r="O142" i="24"/>
  <c r="N160" i="24"/>
  <c r="M161" i="24"/>
  <c r="N161" i="24" s="1"/>
  <c r="O161" i="24" s="1"/>
  <c r="Q162" i="24"/>
  <c r="Q163" i="24"/>
  <c r="Q157" i="24"/>
  <c r="T157" i="24" s="1"/>
  <c r="Q156" i="24"/>
  <c r="Q143" i="24"/>
  <c r="L105" i="24"/>
  <c r="R105" i="24" s="1"/>
  <c r="S105" i="24" s="1"/>
  <c r="L108" i="24"/>
  <c r="R108" i="24" s="1"/>
  <c r="S108" i="24" s="1"/>
  <c r="L111" i="24"/>
  <c r="R111" i="24" s="1"/>
  <c r="L114" i="24"/>
  <c r="R114" i="24" s="1"/>
  <c r="L117" i="24"/>
  <c r="R117" i="24" s="1"/>
  <c r="L120" i="24"/>
  <c r="R120" i="24" s="1"/>
  <c r="P112" i="24"/>
  <c r="Q108" i="24"/>
  <c r="M111" i="24"/>
  <c r="M112" i="24" s="1"/>
  <c r="N112" i="24" s="1"/>
  <c r="Q109" i="24"/>
  <c r="K111" i="24"/>
  <c r="P111" i="24" s="1"/>
  <c r="K114" i="24"/>
  <c r="P114" i="24" s="1"/>
  <c r="K117" i="24"/>
  <c r="Q117" i="24" s="1"/>
  <c r="L121" i="24"/>
  <c r="R121" i="24" s="1"/>
  <c r="S121" i="24" s="1"/>
  <c r="Q119" i="24"/>
  <c r="J116" i="24"/>
  <c r="O116" i="24" s="1"/>
  <c r="J112" i="24"/>
  <c r="J108" i="24"/>
  <c r="O108" i="24" s="1"/>
  <c r="L119" i="24"/>
  <c r="R119" i="24" s="1"/>
  <c r="S119" i="24" s="1"/>
  <c r="Q116" i="24"/>
  <c r="J107" i="24"/>
  <c r="K113" i="24"/>
  <c r="P113" i="24" s="1"/>
  <c r="L118" i="24"/>
  <c r="R118" i="24" s="1"/>
  <c r="Q122" i="24"/>
  <c r="K120" i="24"/>
  <c r="O109" i="24"/>
  <c r="J105" i="24"/>
  <c r="O105" i="24" s="1"/>
  <c r="Q115" i="24"/>
  <c r="Q107" i="24"/>
  <c r="L115" i="24"/>
  <c r="R115" i="24" s="1"/>
  <c r="S115" i="24" s="1"/>
  <c r="M107" i="24"/>
  <c r="N107" i="24" s="1"/>
  <c r="Q105" i="24"/>
  <c r="O119" i="24"/>
  <c r="O118" i="24"/>
  <c r="N114" i="24"/>
  <c r="M115" i="24"/>
  <c r="N115" i="24" s="1"/>
  <c r="O115" i="24" s="1"/>
  <c r="N117" i="24"/>
  <c r="N113" i="24"/>
  <c r="K195" i="24"/>
  <c r="Q195" i="24" s="1"/>
  <c r="L167" i="24"/>
  <c r="R167" i="24" s="1"/>
  <c r="K174" i="24"/>
  <c r="Q174" i="24" s="1"/>
  <c r="K181" i="24"/>
  <c r="Q181" i="24" s="1"/>
  <c r="K188" i="24"/>
  <c r="Q188" i="24" s="1"/>
  <c r="K187" i="24"/>
  <c r="Q187" i="24" s="1"/>
  <c r="K197" i="24"/>
  <c r="Q197" i="24" s="1"/>
  <c r="K75" i="24"/>
  <c r="P75" i="24" s="1"/>
  <c r="K179" i="24"/>
  <c r="Q179" i="24" s="1"/>
  <c r="L189" i="24"/>
  <c r="R189" i="24" s="1"/>
  <c r="L196" i="24"/>
  <c r="R196" i="24" s="1"/>
  <c r="T196" i="24" s="1"/>
  <c r="L175" i="24"/>
  <c r="R175" i="24" s="1"/>
  <c r="T175" i="24" s="1"/>
  <c r="K191" i="24"/>
  <c r="Q191" i="24" s="1"/>
  <c r="L170" i="24"/>
  <c r="R170" i="24" s="1"/>
  <c r="T170" i="24" s="1"/>
  <c r="L174" i="24"/>
  <c r="R174" i="24" s="1"/>
  <c r="K182" i="24"/>
  <c r="Q182" i="24" s="1"/>
  <c r="L187" i="24"/>
  <c r="R187" i="24" s="1"/>
  <c r="K185" i="24"/>
  <c r="Q185" i="24" s="1"/>
  <c r="K199" i="24"/>
  <c r="Q199" i="24" s="1"/>
  <c r="J167" i="24"/>
  <c r="O167" i="24" s="1"/>
  <c r="K178" i="24"/>
  <c r="Q178" i="24" s="1"/>
  <c r="L198" i="24"/>
  <c r="R198" i="24" s="1"/>
  <c r="T198" i="24" s="1"/>
  <c r="M202" i="24"/>
  <c r="N202" i="24" s="1"/>
  <c r="M182" i="24"/>
  <c r="N182" i="24" s="1"/>
  <c r="K96" i="24"/>
  <c r="Q96" i="24" s="1"/>
  <c r="M165" i="24"/>
  <c r="N165" i="24" s="1"/>
  <c r="M172" i="24"/>
  <c r="N172" i="24" s="1"/>
  <c r="M192" i="24"/>
  <c r="N192" i="24" s="1"/>
  <c r="L98" i="24"/>
  <c r="R98" i="24" s="1"/>
  <c r="M195" i="24"/>
  <c r="M169" i="24"/>
  <c r="M170" i="24" s="1"/>
  <c r="N170" i="24" s="1"/>
  <c r="M178" i="24"/>
  <c r="M175" i="24"/>
  <c r="N175" i="24" s="1"/>
  <c r="O175" i="24" s="1"/>
  <c r="M200" i="24"/>
  <c r="N200" i="24" s="1"/>
  <c r="M95" i="24"/>
  <c r="N95" i="24" s="1"/>
  <c r="O95" i="24" s="1"/>
  <c r="M97" i="24"/>
  <c r="N97" i="24" s="1"/>
  <c r="K98" i="24"/>
  <c r="Q98" i="24" s="1"/>
  <c r="K87" i="24"/>
  <c r="Q87" i="24" s="1"/>
  <c r="K88" i="24"/>
  <c r="Q88" i="24" s="1"/>
  <c r="K97" i="24"/>
  <c r="Q97" i="24" s="1"/>
  <c r="K99" i="24"/>
  <c r="Q99" i="24" s="1"/>
  <c r="M83" i="24"/>
  <c r="N83" i="24" s="1"/>
  <c r="O83" i="24" s="1"/>
  <c r="M74" i="24"/>
  <c r="M78" i="24"/>
  <c r="M87" i="24"/>
  <c r="L203" i="24"/>
  <c r="R203" i="24" s="1"/>
  <c r="T203" i="24" s="1"/>
  <c r="K201" i="24"/>
  <c r="Q201" i="24" s="1"/>
  <c r="L201" i="24"/>
  <c r="R201" i="24" s="1"/>
  <c r="L202" i="24"/>
  <c r="R202" i="24" s="1"/>
  <c r="P203" i="24"/>
  <c r="K202" i="24"/>
  <c r="Q202" i="24" s="1"/>
  <c r="J202" i="24"/>
  <c r="O202" i="24" s="1"/>
  <c r="J201" i="24"/>
  <c r="O201" i="24" s="1"/>
  <c r="L200" i="24"/>
  <c r="R200" i="24" s="1"/>
  <c r="T200" i="24" s="1"/>
  <c r="J200" i="24"/>
  <c r="P200" i="24"/>
  <c r="L199" i="24"/>
  <c r="R199" i="24" s="1"/>
  <c r="J199" i="24"/>
  <c r="O199" i="24" s="1"/>
  <c r="J198" i="24"/>
  <c r="P198" i="24"/>
  <c r="L197" i="24"/>
  <c r="R197" i="24" s="1"/>
  <c r="J197" i="24"/>
  <c r="O197" i="24" s="1"/>
  <c r="J196" i="24"/>
  <c r="O196" i="24" s="1"/>
  <c r="P196" i="24"/>
  <c r="L195" i="24"/>
  <c r="R195" i="24" s="1"/>
  <c r="O195" i="24"/>
  <c r="K194" i="24"/>
  <c r="Q194" i="24" s="1"/>
  <c r="L194" i="24"/>
  <c r="R194" i="24" s="1"/>
  <c r="J194" i="24"/>
  <c r="O194" i="24" s="1"/>
  <c r="L193" i="24"/>
  <c r="R193" i="24" s="1"/>
  <c r="T193" i="24" s="1"/>
  <c r="J193" i="24"/>
  <c r="O193" i="24" s="1"/>
  <c r="P193" i="24"/>
  <c r="L192" i="24"/>
  <c r="R192" i="24" s="1"/>
  <c r="T192" i="24" s="1"/>
  <c r="J192" i="24"/>
  <c r="P192" i="24"/>
  <c r="L191" i="24"/>
  <c r="R191" i="24" s="1"/>
  <c r="J191" i="24"/>
  <c r="O191" i="24" s="1"/>
  <c r="L190" i="24"/>
  <c r="R190" i="24" s="1"/>
  <c r="T190" i="24" s="1"/>
  <c r="J190" i="24"/>
  <c r="P190" i="24"/>
  <c r="T189" i="24"/>
  <c r="J189" i="24"/>
  <c r="O189" i="24" s="1"/>
  <c r="P189" i="24"/>
  <c r="L188" i="24"/>
  <c r="R188" i="24" s="1"/>
  <c r="J188" i="24"/>
  <c r="O188" i="24" s="1"/>
  <c r="P188" i="24"/>
  <c r="K186" i="24"/>
  <c r="Q186" i="24" s="1"/>
  <c r="L186" i="24"/>
  <c r="R186" i="24" s="1"/>
  <c r="L185" i="24"/>
  <c r="R185" i="24" s="1"/>
  <c r="M186" i="24"/>
  <c r="J187" i="24"/>
  <c r="P187" i="24"/>
  <c r="S187" i="24" s="1"/>
  <c r="J185" i="24"/>
  <c r="O185" i="24" s="1"/>
  <c r="L184" i="24"/>
  <c r="R184" i="24" s="1"/>
  <c r="T184" i="24" s="1"/>
  <c r="O184" i="24"/>
  <c r="P184" i="24"/>
  <c r="L183" i="24"/>
  <c r="R183" i="24" s="1"/>
  <c r="T183" i="24" s="1"/>
  <c r="L182" i="24"/>
  <c r="R182" i="24" s="1"/>
  <c r="J183" i="24"/>
  <c r="P183" i="24"/>
  <c r="J182" i="24"/>
  <c r="O182" i="24" s="1"/>
  <c r="L181" i="24"/>
  <c r="R181" i="24" s="1"/>
  <c r="T181" i="24" s="1"/>
  <c r="J181" i="24"/>
  <c r="O181" i="24" s="1"/>
  <c r="L180" i="24"/>
  <c r="R180" i="24" s="1"/>
  <c r="T180" i="24" s="1"/>
  <c r="L179" i="24"/>
  <c r="R179" i="24" s="1"/>
  <c r="J180" i="24"/>
  <c r="P180" i="24"/>
  <c r="J179" i="24"/>
  <c r="O179" i="24" s="1"/>
  <c r="L178" i="24"/>
  <c r="R178" i="24" s="1"/>
  <c r="T178" i="24" s="1"/>
  <c r="J178" i="24"/>
  <c r="O178" i="24" s="1"/>
  <c r="L177" i="24"/>
  <c r="R177" i="24" s="1"/>
  <c r="T177" i="24" s="1"/>
  <c r="J177" i="24"/>
  <c r="O177" i="24" s="1"/>
  <c r="P177" i="24"/>
  <c r="L176" i="24"/>
  <c r="R176" i="24" s="1"/>
  <c r="T176" i="24" s="1"/>
  <c r="J176" i="24"/>
  <c r="O176" i="24" s="1"/>
  <c r="P176" i="24"/>
  <c r="P175" i="24"/>
  <c r="J174" i="24"/>
  <c r="O174" i="24" s="1"/>
  <c r="P174" i="24"/>
  <c r="J173" i="24"/>
  <c r="O173" i="24" s="1"/>
  <c r="P173" i="24"/>
  <c r="P172" i="24"/>
  <c r="K171" i="24"/>
  <c r="Q171" i="24" s="1"/>
  <c r="L172" i="24"/>
  <c r="R172" i="24" s="1"/>
  <c r="T172" i="24" s="1"/>
  <c r="J172" i="24"/>
  <c r="L171" i="24"/>
  <c r="R171" i="24" s="1"/>
  <c r="J171" i="24"/>
  <c r="O171" i="24" s="1"/>
  <c r="P170" i="24"/>
  <c r="K169" i="24"/>
  <c r="Q169" i="24" s="1"/>
  <c r="L169" i="24"/>
  <c r="R169" i="24" s="1"/>
  <c r="K168" i="24"/>
  <c r="P168" i="24" s="1"/>
  <c r="J170" i="24"/>
  <c r="K167" i="24"/>
  <c r="P167" i="24" s="1"/>
  <c r="L166" i="24"/>
  <c r="R166" i="24" s="1"/>
  <c r="T166" i="24" s="1"/>
  <c r="K165" i="24"/>
  <c r="Q165" i="24" s="1"/>
  <c r="P166" i="24"/>
  <c r="L165" i="24"/>
  <c r="R165" i="24" s="1"/>
  <c r="J165" i="24"/>
  <c r="O165" i="24" s="1"/>
  <c r="L101" i="24"/>
  <c r="R101" i="24" s="1"/>
  <c r="K101" i="24"/>
  <c r="Q101" i="24" s="1"/>
  <c r="M102" i="24"/>
  <c r="N102" i="24" s="1"/>
  <c r="O102" i="24" s="1"/>
  <c r="L104" i="24"/>
  <c r="R104" i="24" s="1"/>
  <c r="T104" i="24" s="1"/>
  <c r="L103" i="24"/>
  <c r="R103" i="24" s="1"/>
  <c r="T103" i="24" s="1"/>
  <c r="O103" i="24"/>
  <c r="M104" i="24"/>
  <c r="N104" i="24" s="1"/>
  <c r="J104" i="24"/>
  <c r="P104" i="24"/>
  <c r="Q102" i="24"/>
  <c r="P102" i="24"/>
  <c r="P103" i="24"/>
  <c r="L102" i="24"/>
  <c r="R102" i="24" s="1"/>
  <c r="J101" i="24"/>
  <c r="O101" i="24" s="1"/>
  <c r="L100" i="24"/>
  <c r="R100" i="24" s="1"/>
  <c r="T100" i="24" s="1"/>
  <c r="P100" i="24"/>
  <c r="L99" i="24"/>
  <c r="R99" i="24" s="1"/>
  <c r="O99" i="24"/>
  <c r="J98" i="24"/>
  <c r="O98" i="24" s="1"/>
  <c r="L97" i="24"/>
  <c r="R97" i="24" s="1"/>
  <c r="L96" i="24"/>
  <c r="R96" i="24" s="1"/>
  <c r="J96" i="24"/>
  <c r="O96" i="24" s="1"/>
  <c r="L95" i="24"/>
  <c r="R95" i="24" s="1"/>
  <c r="T95" i="24" s="1"/>
  <c r="K94" i="24"/>
  <c r="Q94" i="24" s="1"/>
  <c r="P95" i="24"/>
  <c r="L94" i="24"/>
  <c r="R94" i="24" s="1"/>
  <c r="O94" i="24"/>
  <c r="L93" i="24"/>
  <c r="R93" i="24" s="1"/>
  <c r="T93" i="24" s="1"/>
  <c r="O93" i="24"/>
  <c r="P93" i="24"/>
  <c r="P92" i="24"/>
  <c r="L92" i="24"/>
  <c r="R92" i="24" s="1"/>
  <c r="T92" i="24" s="1"/>
  <c r="J92" i="24"/>
  <c r="O92" i="24" s="1"/>
  <c r="L91" i="24"/>
  <c r="R91" i="24" s="1"/>
  <c r="T91" i="24" s="1"/>
  <c r="L90" i="24"/>
  <c r="R90" i="24" s="1"/>
  <c r="M90" i="24"/>
  <c r="K90" i="24"/>
  <c r="Q90" i="24" s="1"/>
  <c r="P91" i="24"/>
  <c r="L89" i="24"/>
  <c r="R89" i="24" s="1"/>
  <c r="T89" i="24" s="1"/>
  <c r="P89" i="24"/>
  <c r="L88" i="24"/>
  <c r="R88" i="24" s="1"/>
  <c r="O88" i="24"/>
  <c r="L87" i="24"/>
  <c r="R87" i="24" s="1"/>
  <c r="J87" i="24"/>
  <c r="O87" i="24" s="1"/>
  <c r="L86" i="24"/>
  <c r="R86" i="24" s="1"/>
  <c r="L85" i="24"/>
  <c r="R85" i="24" s="1"/>
  <c r="T85" i="24" s="1"/>
  <c r="O85" i="24"/>
  <c r="P85" i="24"/>
  <c r="L84" i="24"/>
  <c r="R84" i="24" s="1"/>
  <c r="T84" i="24" s="1"/>
  <c r="O84" i="24"/>
  <c r="P84" i="24"/>
  <c r="L83" i="24"/>
  <c r="R83" i="24" s="1"/>
  <c r="S83" i="24" s="1"/>
  <c r="Q83" i="24"/>
  <c r="K82" i="24"/>
  <c r="Q82" i="24" s="1"/>
  <c r="L82" i="24"/>
  <c r="R82" i="24" s="1"/>
  <c r="O82" i="24"/>
  <c r="L81" i="24"/>
  <c r="R81" i="24" s="1"/>
  <c r="S81" i="24" s="1"/>
  <c r="O81" i="24"/>
  <c r="Q81" i="24"/>
  <c r="L80" i="24"/>
  <c r="R80" i="24" s="1"/>
  <c r="S80" i="24" s="1"/>
  <c r="L79" i="24"/>
  <c r="R79" i="24" s="1"/>
  <c r="K79" i="24"/>
  <c r="P79" i="24" s="1"/>
  <c r="S79" i="24" s="1"/>
  <c r="K78" i="24"/>
  <c r="P78" i="24" s="1"/>
  <c r="Q80" i="24"/>
  <c r="L78" i="24"/>
  <c r="R78" i="24" s="1"/>
  <c r="O78" i="24"/>
  <c r="K77" i="24"/>
  <c r="Q77" i="24" s="1"/>
  <c r="L77" i="24"/>
  <c r="R77" i="24" s="1"/>
  <c r="J77" i="24"/>
  <c r="O77" i="24" s="1"/>
  <c r="L76" i="24"/>
  <c r="R76" i="24" s="1"/>
  <c r="T76" i="24" s="1"/>
  <c r="P76" i="24"/>
  <c r="L75" i="24"/>
  <c r="R75" i="24" s="1"/>
  <c r="K74" i="24"/>
  <c r="P74" i="24" s="1"/>
  <c r="L74" i="24"/>
  <c r="R74" i="24" s="1"/>
  <c r="O74" i="24"/>
  <c r="K73" i="24"/>
  <c r="Q73" i="24" s="1"/>
  <c r="L73" i="24"/>
  <c r="R73" i="24" s="1"/>
  <c r="O73" i="24"/>
  <c r="L72" i="24"/>
  <c r="R72" i="24" s="1"/>
  <c r="T72" i="24" s="1"/>
  <c r="O72" i="24"/>
  <c r="P72" i="24"/>
  <c r="K71" i="24"/>
  <c r="Q71" i="24" s="1"/>
  <c r="I71" i="24"/>
  <c r="J71" i="24" s="1"/>
  <c r="G71" i="24"/>
  <c r="I70" i="24"/>
  <c r="J70" i="24" s="1"/>
  <c r="G70" i="24"/>
  <c r="J68" i="24"/>
  <c r="O68" i="24" s="1"/>
  <c r="I68" i="24"/>
  <c r="G68" i="24"/>
  <c r="I69" i="24"/>
  <c r="G69" i="24"/>
  <c r="I67" i="24"/>
  <c r="G67" i="24"/>
  <c r="I66" i="24"/>
  <c r="G66" i="24"/>
  <c r="M65" i="24"/>
  <c r="N65" i="24" s="1"/>
  <c r="I65" i="24"/>
  <c r="J65" i="24" s="1"/>
  <c r="O65" i="24" s="1"/>
  <c r="G65" i="24"/>
  <c r="K64" i="24"/>
  <c r="Q64" i="24" s="1"/>
  <c r="I64" i="24"/>
  <c r="J64" i="24" s="1"/>
  <c r="G64" i="24"/>
  <c r="I63" i="24"/>
  <c r="G63" i="24"/>
  <c r="I62" i="24"/>
  <c r="G62" i="24"/>
  <c r="I61" i="24"/>
  <c r="J61" i="24" s="1"/>
  <c r="O61" i="24" s="1"/>
  <c r="G61" i="24"/>
  <c r="M60" i="24"/>
  <c r="N60" i="24" s="1"/>
  <c r="I60" i="24"/>
  <c r="G60" i="24"/>
  <c r="K59" i="24"/>
  <c r="Q59" i="24" s="1"/>
  <c r="I59" i="24"/>
  <c r="J59" i="24" s="1"/>
  <c r="G59" i="24"/>
  <c r="I58" i="24"/>
  <c r="G58" i="24"/>
  <c r="M57" i="24"/>
  <c r="N57" i="24" s="1"/>
  <c r="J57" i="24"/>
  <c r="I57" i="24"/>
  <c r="G57" i="24"/>
  <c r="K56" i="24"/>
  <c r="Q56" i="24" s="1"/>
  <c r="I56" i="24"/>
  <c r="J56" i="24" s="1"/>
  <c r="G56" i="24"/>
  <c r="I55" i="24"/>
  <c r="G55" i="24"/>
  <c r="I54" i="24"/>
  <c r="G54" i="24"/>
  <c r="I53" i="24"/>
  <c r="G53" i="24"/>
  <c r="M52" i="24"/>
  <c r="N52" i="24" s="1"/>
  <c r="I52" i="24"/>
  <c r="G52" i="24"/>
  <c r="K51" i="24"/>
  <c r="Q51" i="24" s="1"/>
  <c r="I51" i="24"/>
  <c r="G51" i="24"/>
  <c r="M50" i="24"/>
  <c r="N50" i="24" s="1"/>
  <c r="I50" i="24"/>
  <c r="G50" i="24"/>
  <c r="K49" i="24"/>
  <c r="Q49" i="24" s="1"/>
  <c r="I49" i="24"/>
  <c r="J49" i="24" s="1"/>
  <c r="G49" i="24"/>
  <c r="I48" i="24"/>
  <c r="G48" i="24"/>
  <c r="I47" i="24"/>
  <c r="G47" i="24"/>
  <c r="I46" i="24"/>
  <c r="G46" i="24"/>
  <c r="I45" i="24"/>
  <c r="G45" i="24"/>
  <c r="I44" i="24"/>
  <c r="J44" i="24" s="1"/>
  <c r="O44" i="24" s="1"/>
  <c r="G44" i="24"/>
  <c r="M43" i="24"/>
  <c r="N43" i="24" s="1"/>
  <c r="I43" i="24"/>
  <c r="G43" i="24"/>
  <c r="I42" i="24"/>
  <c r="J42" i="24" s="1"/>
  <c r="G42" i="24"/>
  <c r="I41" i="24"/>
  <c r="J41" i="24" s="1"/>
  <c r="G41" i="24"/>
  <c r="M40" i="24"/>
  <c r="N40" i="24" s="1"/>
  <c r="I40" i="24"/>
  <c r="J40" i="24" s="1"/>
  <c r="O40" i="24" s="1"/>
  <c r="G40" i="24"/>
  <c r="K39" i="24"/>
  <c r="Q39" i="24" s="1"/>
  <c r="I39" i="24"/>
  <c r="G39" i="24"/>
  <c r="I38" i="24"/>
  <c r="J38" i="24" s="1"/>
  <c r="O38" i="24" s="1"/>
  <c r="G38" i="24"/>
  <c r="M37" i="24"/>
  <c r="N37" i="24" s="1"/>
  <c r="I37" i="24"/>
  <c r="J37" i="24" s="1"/>
  <c r="O37" i="24" s="1"/>
  <c r="G37" i="24"/>
  <c r="K36" i="24"/>
  <c r="Q36" i="24" s="1"/>
  <c r="I36" i="24"/>
  <c r="G36" i="24"/>
  <c r="I35" i="24"/>
  <c r="G35" i="24"/>
  <c r="I34" i="24"/>
  <c r="J34" i="24" s="1"/>
  <c r="G34" i="24"/>
  <c r="M33" i="24"/>
  <c r="N33" i="24" s="1"/>
  <c r="I33" i="24"/>
  <c r="G33" i="24"/>
  <c r="K32" i="24"/>
  <c r="Q32" i="24" s="1"/>
  <c r="I32" i="24"/>
  <c r="J32" i="24" s="1"/>
  <c r="G32" i="24"/>
  <c r="I31" i="24"/>
  <c r="J31" i="24" s="1"/>
  <c r="O31" i="24" s="1"/>
  <c r="G31" i="24"/>
  <c r="I30" i="24"/>
  <c r="G30" i="24"/>
  <c r="M29" i="24"/>
  <c r="N29" i="24" s="1"/>
  <c r="I29" i="24"/>
  <c r="J29" i="24" s="1"/>
  <c r="G29" i="24"/>
  <c r="K28" i="24"/>
  <c r="Q28" i="24" s="1"/>
  <c r="I28" i="24"/>
  <c r="G28" i="24"/>
  <c r="M27" i="24"/>
  <c r="N27" i="24" s="1"/>
  <c r="I27" i="24"/>
  <c r="J27" i="24" s="1"/>
  <c r="G27" i="24"/>
  <c r="K26" i="24"/>
  <c r="Q26" i="24" s="1"/>
  <c r="I26" i="24"/>
  <c r="G26" i="24"/>
  <c r="I25" i="24"/>
  <c r="J25" i="24" s="1"/>
  <c r="O25" i="24" s="1"/>
  <c r="G25" i="24"/>
  <c r="I24" i="24"/>
  <c r="G24" i="24"/>
  <c r="M23" i="24"/>
  <c r="N23" i="24" s="1"/>
  <c r="I23" i="24"/>
  <c r="J23" i="24" s="1"/>
  <c r="G23" i="24"/>
  <c r="I22" i="24"/>
  <c r="J22" i="24" s="1"/>
  <c r="G22" i="24"/>
  <c r="M21" i="24"/>
  <c r="N21" i="24" s="1"/>
  <c r="I21" i="24"/>
  <c r="J21" i="24" s="1"/>
  <c r="O21" i="24" s="1"/>
  <c r="G21" i="24"/>
  <c r="K20" i="24"/>
  <c r="Q20" i="24" s="1"/>
  <c r="I20" i="24"/>
  <c r="G20" i="24"/>
  <c r="I19" i="24"/>
  <c r="J19" i="24" s="1"/>
  <c r="O19" i="24" s="1"/>
  <c r="G19" i="24"/>
  <c r="M18" i="24"/>
  <c r="N18" i="24" s="1"/>
  <c r="I18" i="24"/>
  <c r="G18" i="24"/>
  <c r="K17" i="24" s="1"/>
  <c r="P17" i="24" s="1"/>
  <c r="I17" i="24"/>
  <c r="J17" i="24" s="1"/>
  <c r="G17" i="24"/>
  <c r="L17" i="24" s="1"/>
  <c r="R17" i="24" s="1"/>
  <c r="O529" i="24" l="1"/>
  <c r="O431" i="24"/>
  <c r="O565" i="24"/>
  <c r="S300" i="24"/>
  <c r="T266" i="24"/>
  <c r="P549" i="24"/>
  <c r="S525" i="24"/>
  <c r="P269" i="24"/>
  <c r="S269" i="24" s="1"/>
  <c r="T297" i="24"/>
  <c r="P339" i="24"/>
  <c r="S339" i="24" s="1"/>
  <c r="M588" i="24"/>
  <c r="N588" i="24" s="1"/>
  <c r="O588" i="24" s="1"/>
  <c r="N571" i="24"/>
  <c r="T234" i="24"/>
  <c r="T163" i="24"/>
  <c r="T162" i="24"/>
  <c r="T299" i="24"/>
  <c r="T570" i="24"/>
  <c r="T362" i="24"/>
  <c r="S212" i="24"/>
  <c r="T270" i="24"/>
  <c r="S484" i="24"/>
  <c r="T549" i="24"/>
  <c r="T377" i="24"/>
  <c r="S362" i="24"/>
  <c r="T612" i="24"/>
  <c r="S272" i="24"/>
  <c r="T506" i="24"/>
  <c r="E9" i="25"/>
  <c r="T553" i="24"/>
  <c r="P576" i="24"/>
  <c r="S595" i="24"/>
  <c r="S617" i="24"/>
  <c r="T232" i="24"/>
  <c r="M631" i="24"/>
  <c r="N631" i="24" s="1"/>
  <c r="O631" i="24" s="1"/>
  <c r="S574" i="24"/>
  <c r="O163" i="24"/>
  <c r="T273" i="24"/>
  <c r="P531" i="24"/>
  <c r="S531" i="24" s="1"/>
  <c r="T255" i="24"/>
  <c r="P555" i="24"/>
  <c r="S555" i="24" s="1"/>
  <c r="P618" i="24"/>
  <c r="S618" i="24" s="1"/>
  <c r="T461" i="24"/>
  <c r="S162" i="24"/>
  <c r="T536" i="24"/>
  <c r="P512" i="24"/>
  <c r="S512" i="24" s="1"/>
  <c r="M620" i="24"/>
  <c r="N620" i="24" s="1"/>
  <c r="T596" i="24"/>
  <c r="P422" i="24"/>
  <c r="S422" i="24" s="1"/>
  <c r="T512" i="24"/>
  <c r="P558" i="24"/>
  <c r="S558" i="24" s="1"/>
  <c r="P620" i="24"/>
  <c r="S620" i="24" s="1"/>
  <c r="T252" i="24"/>
  <c r="P218" i="24"/>
  <c r="S491" i="24"/>
  <c r="M557" i="24"/>
  <c r="N557" i="24" s="1"/>
  <c r="O557" i="24" s="1"/>
  <c r="T624" i="24"/>
  <c r="S469" i="24"/>
  <c r="Q348" i="24"/>
  <c r="T348" i="24" s="1"/>
  <c r="Q285" i="24"/>
  <c r="T285" i="24" s="1"/>
  <c r="S447" i="24"/>
  <c r="P598" i="24"/>
  <c r="S598" i="24" s="1"/>
  <c r="P254" i="24"/>
  <c r="S254" i="24" s="1"/>
  <c r="S621" i="24"/>
  <c r="Q286" i="24"/>
  <c r="T286" i="24" s="1"/>
  <c r="T356" i="24"/>
  <c r="P601" i="24"/>
  <c r="S601" i="24" s="1"/>
  <c r="T426" i="24"/>
  <c r="T538" i="24"/>
  <c r="P125" i="24"/>
  <c r="P427" i="24"/>
  <c r="S427" i="24" s="1"/>
  <c r="P517" i="24"/>
  <c r="M516" i="24"/>
  <c r="N516" i="24" s="1"/>
  <c r="S227" i="24"/>
  <c r="P624" i="24"/>
  <c r="P450" i="24"/>
  <c r="T473" i="24"/>
  <c r="S495" i="24"/>
  <c r="S518" i="24"/>
  <c r="T223" i="24"/>
  <c r="S320" i="24"/>
  <c r="P382" i="24"/>
  <c r="P406" i="24"/>
  <c r="P428" i="24"/>
  <c r="Q307" i="24"/>
  <c r="T307" i="24" s="1"/>
  <c r="Q121" i="24"/>
  <c r="T382" i="24"/>
  <c r="S451" i="24"/>
  <c r="P496" i="24"/>
  <c r="S496" i="24" s="1"/>
  <c r="T316" i="24"/>
  <c r="P340" i="24"/>
  <c r="O451" i="24"/>
  <c r="T475" i="24"/>
  <c r="T283" i="24"/>
  <c r="T406" i="24"/>
  <c r="M573" i="24"/>
  <c r="N573" i="24" s="1"/>
  <c r="O573" i="24" s="1"/>
  <c r="M405" i="25"/>
  <c r="N405" i="25" s="1"/>
  <c r="O405" i="25" s="1"/>
  <c r="S152" i="24"/>
  <c r="S563" i="24"/>
  <c r="P384" i="24"/>
  <c r="P408" i="24"/>
  <c r="S542" i="24"/>
  <c r="P385" i="24"/>
  <c r="S385" i="24" s="1"/>
  <c r="T265" i="24"/>
  <c r="P322" i="24"/>
  <c r="S322" i="24" s="1"/>
  <c r="T179" i="24"/>
  <c r="P295" i="24"/>
  <c r="S295" i="24" s="1"/>
  <c r="T322" i="24"/>
  <c r="S565" i="24"/>
  <c r="P630" i="24"/>
  <c r="T125" i="24"/>
  <c r="P478" i="24"/>
  <c r="T415" i="24"/>
  <c r="T474" i="24"/>
  <c r="T374" i="24"/>
  <c r="S566" i="24"/>
  <c r="P266" i="24"/>
  <c r="Q387" i="24"/>
  <c r="T387" i="24" s="1"/>
  <c r="M473" i="24"/>
  <c r="N473" i="24" s="1"/>
  <c r="O473" i="24" s="1"/>
  <c r="S155" i="24"/>
  <c r="T523" i="24"/>
  <c r="S457" i="24"/>
  <c r="S568" i="24"/>
  <c r="T233" i="24"/>
  <c r="O224" i="24"/>
  <c r="O483" i="24"/>
  <c r="O464" i="24"/>
  <c r="O575" i="24"/>
  <c r="P231" i="24"/>
  <c r="S231" i="24" s="1"/>
  <c r="P276" i="24"/>
  <c r="S276" i="24" s="1"/>
  <c r="P265" i="24"/>
  <c r="S265" i="24" s="1"/>
  <c r="S321" i="24"/>
  <c r="P463" i="24"/>
  <c r="S605" i="24"/>
  <c r="M127" i="24"/>
  <c r="N127" i="24" s="1"/>
  <c r="O127" i="24" s="1"/>
  <c r="T402" i="24"/>
  <c r="T520" i="24"/>
  <c r="S628" i="24"/>
  <c r="S245" i="24"/>
  <c r="S130" i="24"/>
  <c r="P216" i="24"/>
  <c r="S216" i="24" s="1"/>
  <c r="T463" i="24"/>
  <c r="T354" i="24"/>
  <c r="M493" i="25"/>
  <c r="N493" i="25" s="1"/>
  <c r="O493" i="25" s="1"/>
  <c r="M320" i="25"/>
  <c r="N320" i="25" s="1"/>
  <c r="O320" i="25" s="1"/>
  <c r="S268" i="24"/>
  <c r="T246" i="24"/>
  <c r="N23" i="26"/>
  <c r="M24" i="26"/>
  <c r="N24" i="26" s="1"/>
  <c r="O24" i="26" s="1"/>
  <c r="T217" i="24"/>
  <c r="T146" i="24"/>
  <c r="O607" i="24"/>
  <c r="Q114" i="24"/>
  <c r="S588" i="24"/>
  <c r="N257" i="24"/>
  <c r="M258" i="24"/>
  <c r="N258" i="24" s="1"/>
  <c r="O258" i="24" s="1"/>
  <c r="T268" i="24"/>
  <c r="T324" i="24"/>
  <c r="P219" i="24"/>
  <c r="S219" i="24" s="1"/>
  <c r="S425" i="24"/>
  <c r="S631" i="24"/>
  <c r="S145" i="24"/>
  <c r="S632" i="24"/>
  <c r="P426" i="24"/>
  <c r="S426" i="24" s="1"/>
  <c r="N403" i="24"/>
  <c r="M404" i="24"/>
  <c r="N404" i="24" s="1"/>
  <c r="O404" i="24" s="1"/>
  <c r="P365" i="24"/>
  <c r="S365" i="24" s="1"/>
  <c r="Q365" i="24"/>
  <c r="T365" i="24" s="1"/>
  <c r="P509" i="24"/>
  <c r="S509" i="24" s="1"/>
  <c r="T110" i="24"/>
  <c r="P151" i="24"/>
  <c r="S151" i="24" s="1"/>
  <c r="Q298" i="24"/>
  <c r="T298" i="24" s="1"/>
  <c r="P612" i="24"/>
  <c r="S612" i="24" s="1"/>
  <c r="Q373" i="24"/>
  <c r="T373" i="24" s="1"/>
  <c r="P373" i="24"/>
  <c r="S373" i="24" s="1"/>
  <c r="N215" i="26"/>
  <c r="M216" i="26"/>
  <c r="O152" i="24"/>
  <c r="S634" i="24"/>
  <c r="N27" i="26"/>
  <c r="M28" i="26"/>
  <c r="N28" i="26" s="1"/>
  <c r="O28" i="26" s="1"/>
  <c r="P532" i="24"/>
  <c r="S532" i="24" s="1"/>
  <c r="N604" i="25"/>
  <c r="M605" i="25"/>
  <c r="N605" i="25" s="1"/>
  <c r="O605" i="25" s="1"/>
  <c r="S137" i="24"/>
  <c r="T151" i="24"/>
  <c r="S591" i="24"/>
  <c r="P411" i="24"/>
  <c r="T335" i="24"/>
  <c r="P301" i="24"/>
  <c r="S301" i="24" s="1"/>
  <c r="P452" i="24"/>
  <c r="M512" i="25"/>
  <c r="N512" i="25" s="1"/>
  <c r="O512" i="25" s="1"/>
  <c r="M130" i="25"/>
  <c r="M131" i="25" s="1"/>
  <c r="T254" i="24"/>
  <c r="T531" i="24"/>
  <c r="T156" i="24"/>
  <c r="Q227" i="24"/>
  <c r="T227" i="24" s="1"/>
  <c r="S228" i="24"/>
  <c r="P287" i="24"/>
  <c r="S287" i="24" s="1"/>
  <c r="T409" i="24"/>
  <c r="S536" i="24"/>
  <c r="T615" i="24"/>
  <c r="S257" i="24"/>
  <c r="S229" i="24"/>
  <c r="S358" i="24"/>
  <c r="M637" i="24"/>
  <c r="T130" i="24"/>
  <c r="N53" i="25"/>
  <c r="M54" i="25"/>
  <c r="P415" i="24"/>
  <c r="S415" i="24" s="1"/>
  <c r="N49" i="26"/>
  <c r="M50" i="26"/>
  <c r="N526" i="24"/>
  <c r="M527" i="24"/>
  <c r="N527" i="24" s="1"/>
  <c r="O527" i="24" s="1"/>
  <c r="T259" i="24"/>
  <c r="N56" i="26"/>
  <c r="M57" i="26"/>
  <c r="S360" i="24"/>
  <c r="T142" i="24"/>
  <c r="T128" i="24"/>
  <c r="P232" i="24"/>
  <c r="S232" i="24" s="1"/>
  <c r="T260" i="24"/>
  <c r="P370" i="24"/>
  <c r="S370" i="24" s="1"/>
  <c r="Q396" i="24"/>
  <c r="T396" i="24" s="1"/>
  <c r="P600" i="24"/>
  <c r="S277" i="24"/>
  <c r="T457" i="24"/>
  <c r="T188" i="24"/>
  <c r="S280" i="24"/>
  <c r="P438" i="24"/>
  <c r="S438" i="24" s="1"/>
  <c r="T262" i="24"/>
  <c r="S282" i="24"/>
  <c r="T438" i="24"/>
  <c r="P459" i="24"/>
  <c r="S459" i="24" s="1"/>
  <c r="P500" i="24"/>
  <c r="S500" i="24" s="1"/>
  <c r="P262" i="24"/>
  <c r="S262" i="24" s="1"/>
  <c r="S439" i="24"/>
  <c r="T560" i="24"/>
  <c r="P350" i="24"/>
  <c r="S350" i="24" s="1"/>
  <c r="T278" i="24"/>
  <c r="S261" i="24"/>
  <c r="P235" i="24"/>
  <c r="S235" i="24" s="1"/>
  <c r="S460" i="24"/>
  <c r="T581" i="24"/>
  <c r="Q131" i="24"/>
  <c r="T131" i="24" s="1"/>
  <c r="T244" i="24"/>
  <c r="P539" i="24"/>
  <c r="S539" i="24" s="1"/>
  <c r="M549" i="25"/>
  <c r="N549" i="25" s="1"/>
  <c r="O549" i="25" s="1"/>
  <c r="Q398" i="24"/>
  <c r="T398" i="24" s="1"/>
  <c r="T498" i="24"/>
  <c r="T601" i="24"/>
  <c r="T211" i="24"/>
  <c r="T375" i="24"/>
  <c r="S371" i="24"/>
  <c r="S419" i="24"/>
  <c r="T522" i="24"/>
  <c r="N32" i="26"/>
  <c r="M33" i="26"/>
  <c r="N33" i="26" s="1"/>
  <c r="O33" i="26" s="1"/>
  <c r="P474" i="24"/>
  <c r="S168" i="24"/>
  <c r="S315" i="24"/>
  <c r="P233" i="24"/>
  <c r="S233" i="24" s="1"/>
  <c r="M215" i="24"/>
  <c r="T213" i="24"/>
  <c r="P234" i="24"/>
  <c r="S234" i="24" s="1"/>
  <c r="P319" i="24"/>
  <c r="T378" i="24"/>
  <c r="P461" i="24"/>
  <c r="S461" i="24" s="1"/>
  <c r="T136" i="24"/>
  <c r="T134" i="24"/>
  <c r="P417" i="24"/>
  <c r="S417" i="24" s="1"/>
  <c r="T539" i="24"/>
  <c r="P86" i="24"/>
  <c r="S86" i="24" s="1"/>
  <c r="S173" i="24"/>
  <c r="P264" i="24"/>
  <c r="S264" i="24" s="1"/>
  <c r="T287" i="24"/>
  <c r="P502" i="24"/>
  <c r="S624" i="24"/>
  <c r="S348" i="24"/>
  <c r="M428" i="24"/>
  <c r="N428" i="24" s="1"/>
  <c r="T86" i="24"/>
  <c r="P236" i="24"/>
  <c r="S236" i="24" s="1"/>
  <c r="Q379" i="24"/>
  <c r="S584" i="24"/>
  <c r="P604" i="24"/>
  <c r="S604" i="24" s="1"/>
  <c r="M419" i="24"/>
  <c r="N419" i="24" s="1"/>
  <c r="O419" i="24" s="1"/>
  <c r="Q332" i="24"/>
  <c r="T332" i="24" s="1"/>
  <c r="P199" i="24"/>
  <c r="P213" i="24"/>
  <c r="S213" i="24" s="1"/>
  <c r="Q123" i="24"/>
  <c r="T123" i="24" s="1"/>
  <c r="P214" i="24"/>
  <c r="S214" i="24" s="1"/>
  <c r="S462" i="24"/>
  <c r="T502" i="24"/>
  <c r="O584" i="24"/>
  <c r="P259" i="24"/>
  <c r="S259" i="24" s="1"/>
  <c r="Q293" i="24"/>
  <c r="T293" i="24" s="1"/>
  <c r="S442" i="24"/>
  <c r="T625" i="24"/>
  <c r="S363" i="24"/>
  <c r="T139" i="24"/>
  <c r="T214" i="24"/>
  <c r="S237" i="24"/>
  <c r="Q380" i="24"/>
  <c r="T380" i="24" s="1"/>
  <c r="P402" i="24"/>
  <c r="S402" i="24" s="1"/>
  <c r="S504" i="24"/>
  <c r="T468" i="24"/>
  <c r="N287" i="28"/>
  <c r="M288" i="28"/>
  <c r="N288" i="28" s="1"/>
  <c r="O288" i="28" s="1"/>
  <c r="N264" i="28"/>
  <c r="M265" i="28"/>
  <c r="N203" i="27"/>
  <c r="M204" i="27"/>
  <c r="E5" i="26"/>
  <c r="E6" i="26"/>
  <c r="S603" i="25"/>
  <c r="E5" i="25" s="1"/>
  <c r="M30" i="25"/>
  <c r="N30" i="25" s="1"/>
  <c r="O30" i="25" s="1"/>
  <c r="N360" i="25"/>
  <c r="M361" i="25"/>
  <c r="N485" i="25"/>
  <c r="M486" i="25"/>
  <c r="N486" i="25" s="1"/>
  <c r="O486" i="25" s="1"/>
  <c r="N470" i="25"/>
  <c r="O470" i="25" s="1"/>
  <c r="M471" i="25"/>
  <c r="N471" i="25" s="1"/>
  <c r="O471" i="25" s="1"/>
  <c r="N118" i="25"/>
  <c r="M119" i="25"/>
  <c r="N119" i="25" s="1"/>
  <c r="O119" i="25" s="1"/>
  <c r="N397" i="25"/>
  <c r="M398" i="25"/>
  <c r="N398" i="25" s="1"/>
  <c r="O398" i="25" s="1"/>
  <c r="M313" i="25"/>
  <c r="N312" i="25"/>
  <c r="N575" i="25"/>
  <c r="M576" i="25"/>
  <c r="N186" i="25"/>
  <c r="M187" i="25"/>
  <c r="N515" i="25"/>
  <c r="M516" i="25"/>
  <c r="N516" i="25" s="1"/>
  <c r="O516" i="25" s="1"/>
  <c r="N123" i="25"/>
  <c r="M124" i="25"/>
  <c r="N507" i="25"/>
  <c r="M508" i="25"/>
  <c r="N508" i="25" s="1"/>
  <c r="O508" i="25" s="1"/>
  <c r="N139" i="25"/>
  <c r="M140" i="25"/>
  <c r="N478" i="25"/>
  <c r="M479" i="25"/>
  <c r="N479" i="25" s="1"/>
  <c r="O479" i="25" s="1"/>
  <c r="N308" i="25"/>
  <c r="M309" i="25"/>
  <c r="N309" i="25" s="1"/>
  <c r="O309" i="25" s="1"/>
  <c r="N367" i="25"/>
  <c r="O367" i="25" s="1"/>
  <c r="M368" i="25"/>
  <c r="N393" i="25"/>
  <c r="M394" i="25"/>
  <c r="N394" i="25" s="1"/>
  <c r="O394" i="25" s="1"/>
  <c r="N411" i="25"/>
  <c r="M412" i="25"/>
  <c r="N412" i="25" s="1"/>
  <c r="O412" i="25" s="1"/>
  <c r="N558" i="25"/>
  <c r="M559" i="25"/>
  <c r="N292" i="25"/>
  <c r="M293" i="25"/>
  <c r="N582" i="25"/>
  <c r="M583" i="25"/>
  <c r="M214" i="25"/>
  <c r="N214" i="25" s="1"/>
  <c r="O214" i="25" s="1"/>
  <c r="N213" i="25"/>
  <c r="N329" i="25"/>
  <c r="M330" i="25"/>
  <c r="N435" i="25"/>
  <c r="M436" i="25"/>
  <c r="N436" i="25" s="1"/>
  <c r="O436" i="25" s="1"/>
  <c r="N537" i="25"/>
  <c r="M538" i="25"/>
  <c r="N543" i="25"/>
  <c r="M544" i="25"/>
  <c r="N18" i="25"/>
  <c r="M19" i="25"/>
  <c r="N531" i="25"/>
  <c r="M532" i="25"/>
  <c r="N532" i="25" s="1"/>
  <c r="O532" i="25" s="1"/>
  <c r="N81" i="25"/>
  <c r="M82" i="25"/>
  <c r="N82" i="25" s="1"/>
  <c r="O82" i="25" s="1"/>
  <c r="N426" i="25"/>
  <c r="M427" i="25"/>
  <c r="N427" i="25" s="1"/>
  <c r="O427" i="25" s="1"/>
  <c r="N552" i="25"/>
  <c r="M553" i="25"/>
  <c r="M372" i="25"/>
  <c r="M154" i="25"/>
  <c r="N153" i="25"/>
  <c r="O602" i="24"/>
  <c r="O490" i="24"/>
  <c r="O599" i="24"/>
  <c r="O617" i="24"/>
  <c r="O320" i="24"/>
  <c r="O416" i="24"/>
  <c r="O504" i="24"/>
  <c r="O543" i="24"/>
  <c r="O486" i="24"/>
  <c r="O444" i="24"/>
  <c r="O492" i="24"/>
  <c r="O440" i="24"/>
  <c r="O476" i="24"/>
  <c r="O501" i="24"/>
  <c r="O410" i="24"/>
  <c r="O470" i="24"/>
  <c r="O559" i="24"/>
  <c r="T174" i="24"/>
  <c r="T148" i="24"/>
  <c r="N227" i="24"/>
  <c r="O227" i="24" s="1"/>
  <c r="M228" i="24"/>
  <c r="N228" i="24" s="1"/>
  <c r="O228" i="24" s="1"/>
  <c r="N232" i="24"/>
  <c r="M233" i="24"/>
  <c r="S359" i="24"/>
  <c r="N394" i="24"/>
  <c r="M395" i="24"/>
  <c r="Q412" i="24"/>
  <c r="T412" i="24" s="1"/>
  <c r="P473" i="24"/>
  <c r="S530" i="24"/>
  <c r="T535" i="24"/>
  <c r="N633" i="24"/>
  <c r="M634" i="24"/>
  <c r="N634" i="24" s="1"/>
  <c r="O634" i="24" s="1"/>
  <c r="N454" i="24"/>
  <c r="M455" i="24"/>
  <c r="N455" i="24" s="1"/>
  <c r="O455" i="24" s="1"/>
  <c r="N626" i="24"/>
  <c r="M627" i="24"/>
  <c r="P352" i="24"/>
  <c r="S352" i="24" s="1"/>
  <c r="Q352" i="24"/>
  <c r="T352" i="24" s="1"/>
  <c r="T336" i="24"/>
  <c r="T328" i="24"/>
  <c r="S316" i="24"/>
  <c r="S246" i="24"/>
  <c r="T185" i="24"/>
  <c r="P191" i="24"/>
  <c r="S191" i="24" s="1"/>
  <c r="T197" i="24"/>
  <c r="S170" i="24"/>
  <c r="S125" i="24"/>
  <c r="T145" i="24"/>
  <c r="S238" i="24"/>
  <c r="S274" i="24"/>
  <c r="Q277" i="24"/>
  <c r="T277" i="24" s="1"/>
  <c r="S304" i="24"/>
  <c r="P323" i="24"/>
  <c r="S323" i="24" s="1"/>
  <c r="S325" i="24"/>
  <c r="S379" i="24"/>
  <c r="Q397" i="24"/>
  <c r="T397" i="24" s="1"/>
  <c r="T400" i="24"/>
  <c r="S403" i="24"/>
  <c r="T432" i="24"/>
  <c r="S441" i="24"/>
  <c r="S490" i="24"/>
  <c r="S545" i="24"/>
  <c r="P556" i="24"/>
  <c r="S556" i="24" s="1"/>
  <c r="T561" i="24"/>
  <c r="S573" i="24"/>
  <c r="T577" i="24"/>
  <c r="T580" i="24"/>
  <c r="Q591" i="24"/>
  <c r="T591" i="24" s="1"/>
  <c r="P616" i="24"/>
  <c r="S616" i="24" s="1"/>
  <c r="S619" i="24"/>
  <c r="P625" i="24"/>
  <c r="S625" i="24" s="1"/>
  <c r="T633" i="24"/>
  <c r="N611" i="24"/>
  <c r="M612" i="24"/>
  <c r="M517" i="24"/>
  <c r="N478" i="24"/>
  <c r="M479" i="24"/>
  <c r="N479" i="24" s="1"/>
  <c r="O479" i="24" s="1"/>
  <c r="N549" i="24"/>
  <c r="M550" i="24"/>
  <c r="N550" i="24" s="1"/>
  <c r="O550" i="24" s="1"/>
  <c r="M536" i="24"/>
  <c r="N535" i="24"/>
  <c r="T340" i="24"/>
  <c r="N509" i="24"/>
  <c r="M510" i="24"/>
  <c r="P338" i="24"/>
  <c r="S338" i="24" s="1"/>
  <c r="Q338" i="24"/>
  <c r="T338" i="24" s="1"/>
  <c r="T366" i="24"/>
  <c r="S340" i="24"/>
  <c r="T149" i="24"/>
  <c r="T138" i="24"/>
  <c r="S147" i="24"/>
  <c r="S206" i="24"/>
  <c r="T288" i="24"/>
  <c r="S290" i="24"/>
  <c r="N322" i="24"/>
  <c r="M323" i="24"/>
  <c r="S576" i="24"/>
  <c r="N383" i="24"/>
  <c r="M384" i="24"/>
  <c r="P372" i="24"/>
  <c r="S372" i="24" s="1"/>
  <c r="Q372" i="24"/>
  <c r="T372" i="24" s="1"/>
  <c r="P343" i="24"/>
  <c r="S343" i="24" s="1"/>
  <c r="Q343" i="24"/>
  <c r="T343" i="24" s="1"/>
  <c r="P337" i="24"/>
  <c r="S337" i="24" s="1"/>
  <c r="Q337" i="24"/>
  <c r="T337" i="24" s="1"/>
  <c r="M541" i="24"/>
  <c r="N541" i="24" s="1"/>
  <c r="O541" i="24" s="1"/>
  <c r="N540" i="24"/>
  <c r="S377" i="24"/>
  <c r="T393" i="24"/>
  <c r="S411" i="24"/>
  <c r="T418" i="24"/>
  <c r="S486" i="24"/>
  <c r="S549" i="24"/>
  <c r="N447" i="24"/>
  <c r="M448" i="24"/>
  <c r="N448" i="24" s="1"/>
  <c r="O448" i="24" s="1"/>
  <c r="N458" i="24"/>
  <c r="M459" i="24"/>
  <c r="P341" i="24"/>
  <c r="S341" i="24" s="1"/>
  <c r="Q341" i="24"/>
  <c r="T341" i="24" s="1"/>
  <c r="P355" i="24"/>
  <c r="S355" i="24" s="1"/>
  <c r="Q355" i="24"/>
  <c r="T355" i="24" s="1"/>
  <c r="N406" i="24"/>
  <c r="M407" i="24"/>
  <c r="N407" i="24" s="1"/>
  <c r="O407" i="24" s="1"/>
  <c r="Q153" i="24"/>
  <c r="T153" i="24" s="1"/>
  <c r="P153" i="24"/>
  <c r="S153" i="24" s="1"/>
  <c r="S223" i="24"/>
  <c r="T361" i="24"/>
  <c r="T386" i="24"/>
  <c r="T411" i="24"/>
  <c r="S428" i="24"/>
  <c r="S613" i="24"/>
  <c r="M621" i="24"/>
  <c r="T369" i="24"/>
  <c r="Q342" i="24"/>
  <c r="T342" i="24" s="1"/>
  <c r="P342" i="24"/>
  <c r="S342" i="24" s="1"/>
  <c r="P154" i="24"/>
  <c r="S154" i="24" s="1"/>
  <c r="Q154" i="24"/>
  <c r="T154" i="24" s="1"/>
  <c r="P197" i="24"/>
  <c r="S197" i="24" s="1"/>
  <c r="T137" i="24"/>
  <c r="T135" i="24"/>
  <c r="P270" i="24"/>
  <c r="T359" i="24"/>
  <c r="S361" i="24"/>
  <c r="S406" i="24"/>
  <c r="S413" i="24"/>
  <c r="P456" i="24"/>
  <c r="S493" i="24"/>
  <c r="S519" i="24"/>
  <c r="S535" i="24"/>
  <c r="T540" i="24"/>
  <c r="T556" i="24"/>
  <c r="S572" i="24"/>
  <c r="T586" i="24"/>
  <c r="P615" i="24"/>
  <c r="S615" i="24" s="1"/>
  <c r="T630" i="24"/>
  <c r="S635" i="24"/>
  <c r="N637" i="24"/>
  <c r="M638" i="24"/>
  <c r="N638" i="24" s="1"/>
  <c r="O638" i="24" s="1"/>
  <c r="N497" i="24"/>
  <c r="M498" i="24"/>
  <c r="N523" i="24"/>
  <c r="M524" i="24"/>
  <c r="N524" i="24" s="1"/>
  <c r="O524" i="24" s="1"/>
  <c r="N494" i="24"/>
  <c r="M495" i="24"/>
  <c r="N495" i="24" s="1"/>
  <c r="O495" i="24" s="1"/>
  <c r="P349" i="24"/>
  <c r="S349" i="24" s="1"/>
  <c r="Q349" i="24"/>
  <c r="T349" i="24" s="1"/>
  <c r="P367" i="24"/>
  <c r="S367" i="24" s="1"/>
  <c r="Q367" i="24"/>
  <c r="T367" i="24" s="1"/>
  <c r="N568" i="24"/>
  <c r="M569" i="24"/>
  <c r="N569" i="24" s="1"/>
  <c r="O569" i="24" s="1"/>
  <c r="M533" i="24"/>
  <c r="N533" i="24" s="1"/>
  <c r="O533" i="24" s="1"/>
  <c r="N532" i="24"/>
  <c r="N276" i="24"/>
  <c r="M277" i="24"/>
  <c r="N215" i="24"/>
  <c r="M216" i="24"/>
  <c r="E6" i="25"/>
  <c r="S637" i="24"/>
  <c r="S636" i="24"/>
  <c r="T634" i="24"/>
  <c r="P633" i="24"/>
  <c r="S633" i="24" s="1"/>
  <c r="S630" i="24"/>
  <c r="S629" i="24"/>
  <c r="P627" i="24"/>
  <c r="S627" i="24" s="1"/>
  <c r="T627" i="24"/>
  <c r="P626" i="24"/>
  <c r="S626" i="24" s="1"/>
  <c r="S623" i="24"/>
  <c r="S622" i="24"/>
  <c r="S614" i="24"/>
  <c r="T613" i="24"/>
  <c r="S611" i="24"/>
  <c r="S610" i="24"/>
  <c r="S609" i="24"/>
  <c r="S608" i="24"/>
  <c r="S607" i="24"/>
  <c r="S606" i="24"/>
  <c r="S603" i="24"/>
  <c r="P602" i="24"/>
  <c r="S602" i="24" s="1"/>
  <c r="T602" i="24"/>
  <c r="S600" i="24"/>
  <c r="S599" i="24"/>
  <c r="T598" i="24"/>
  <c r="T600" i="24"/>
  <c r="P596" i="24"/>
  <c r="S596" i="24" s="1"/>
  <c r="P593" i="24"/>
  <c r="S593" i="24" s="1"/>
  <c r="S594" i="24"/>
  <c r="N591" i="24"/>
  <c r="M592" i="24"/>
  <c r="S589" i="24"/>
  <c r="S587" i="24"/>
  <c r="S586" i="24"/>
  <c r="S583" i="24"/>
  <c r="S582" i="24"/>
  <c r="P581" i="24"/>
  <c r="S581" i="24" s="1"/>
  <c r="S580" i="24"/>
  <c r="P579" i="24"/>
  <c r="S579" i="24" s="1"/>
  <c r="P578" i="24"/>
  <c r="S578" i="24" s="1"/>
  <c r="T578" i="24"/>
  <c r="N580" i="24"/>
  <c r="M581" i="24"/>
  <c r="T579" i="24"/>
  <c r="P577" i="24"/>
  <c r="S577" i="24" s="1"/>
  <c r="T576" i="24"/>
  <c r="O578" i="24"/>
  <c r="T575" i="24"/>
  <c r="P575" i="24"/>
  <c r="S575" i="24" s="1"/>
  <c r="P570" i="24"/>
  <c r="S570" i="24" s="1"/>
  <c r="P571" i="24"/>
  <c r="S571" i="24" s="1"/>
  <c r="T567" i="24"/>
  <c r="P567" i="24"/>
  <c r="S567" i="24" s="1"/>
  <c r="S564" i="24"/>
  <c r="P561" i="24"/>
  <c r="S561" i="24" s="1"/>
  <c r="P560" i="24"/>
  <c r="S560" i="24" s="1"/>
  <c r="S554" i="24"/>
  <c r="T552" i="24"/>
  <c r="P552" i="24"/>
  <c r="S552" i="24" s="1"/>
  <c r="P548" i="24"/>
  <c r="S548" i="24" s="1"/>
  <c r="S550" i="24"/>
  <c r="S547" i="24"/>
  <c r="S546" i="24"/>
  <c r="P544" i="24"/>
  <c r="S544" i="24" s="1"/>
  <c r="N545" i="24"/>
  <c r="M546" i="24"/>
  <c r="N546" i="24" s="1"/>
  <c r="O546" i="24" s="1"/>
  <c r="P540" i="24"/>
  <c r="S540" i="24" s="1"/>
  <c r="S538" i="24"/>
  <c r="S534" i="24"/>
  <c r="S528" i="24"/>
  <c r="P520" i="24"/>
  <c r="S520" i="24" s="1"/>
  <c r="S523" i="24"/>
  <c r="S522" i="24"/>
  <c r="S521" i="24"/>
  <c r="S517" i="24"/>
  <c r="S516" i="24"/>
  <c r="S515" i="24"/>
  <c r="S514" i="24"/>
  <c r="S513" i="24"/>
  <c r="S511" i="24"/>
  <c r="S510" i="24"/>
  <c r="P508" i="24"/>
  <c r="S508" i="24" s="1"/>
  <c r="T508" i="24"/>
  <c r="S507" i="24"/>
  <c r="P506" i="24"/>
  <c r="S506" i="24" s="1"/>
  <c r="Q505" i="24"/>
  <c r="T505" i="24" s="1"/>
  <c r="S505" i="24"/>
  <c r="N506" i="24"/>
  <c r="M507" i="24"/>
  <c r="N507" i="24" s="1"/>
  <c r="O507" i="24" s="1"/>
  <c r="S502" i="24"/>
  <c r="S501" i="24"/>
  <c r="P498" i="24"/>
  <c r="S498" i="24" s="1"/>
  <c r="S492" i="24"/>
  <c r="S489" i="24"/>
  <c r="S483" i="24"/>
  <c r="S480" i="24"/>
  <c r="S478" i="24"/>
  <c r="P476" i="24"/>
  <c r="S476" i="24" s="1"/>
  <c r="T476" i="24"/>
  <c r="S475" i="24"/>
  <c r="S474" i="24"/>
  <c r="S473" i="24"/>
  <c r="S470" i="24"/>
  <c r="S468" i="24"/>
  <c r="S467" i="24"/>
  <c r="S466" i="24"/>
  <c r="S465" i="24"/>
  <c r="S463" i="24"/>
  <c r="S456" i="24"/>
  <c r="S455" i="24"/>
  <c r="S454" i="24"/>
  <c r="S453" i="24"/>
  <c r="S452" i="24"/>
  <c r="S450" i="24"/>
  <c r="S448" i="24"/>
  <c r="S446" i="24"/>
  <c r="S445" i="24"/>
  <c r="S444" i="24"/>
  <c r="S443" i="24"/>
  <c r="S437" i="24"/>
  <c r="S436" i="24"/>
  <c r="P435" i="24"/>
  <c r="S435" i="24" s="1"/>
  <c r="S433" i="24"/>
  <c r="P431" i="24"/>
  <c r="S431" i="24" s="1"/>
  <c r="P432" i="24"/>
  <c r="S432" i="24" s="1"/>
  <c r="T431" i="24"/>
  <c r="S430" i="24"/>
  <c r="S429" i="24"/>
  <c r="S424" i="24"/>
  <c r="P423" i="24"/>
  <c r="S423" i="24" s="1"/>
  <c r="T422" i="24"/>
  <c r="S421" i="24"/>
  <c r="T421" i="24"/>
  <c r="N423" i="24"/>
  <c r="O423" i="24" s="1"/>
  <c r="M424" i="24"/>
  <c r="N424" i="24" s="1"/>
  <c r="O424" i="24" s="1"/>
  <c r="S420" i="24"/>
  <c r="P418" i="24"/>
  <c r="S418" i="24" s="1"/>
  <c r="S414" i="24"/>
  <c r="S410" i="24"/>
  <c r="P409" i="24"/>
  <c r="S409" i="24" s="1"/>
  <c r="N412" i="24"/>
  <c r="M413" i="24"/>
  <c r="N413" i="24" s="1"/>
  <c r="O413" i="24" s="1"/>
  <c r="S412" i="24"/>
  <c r="S408" i="24"/>
  <c r="S405" i="24"/>
  <c r="S404" i="24"/>
  <c r="P400" i="24"/>
  <c r="S400" i="24" s="1"/>
  <c r="P399" i="24"/>
  <c r="S399" i="24" s="1"/>
  <c r="T399" i="24"/>
  <c r="S398" i="24"/>
  <c r="M398" i="24"/>
  <c r="Q395" i="24"/>
  <c r="T395" i="24" s="1"/>
  <c r="P395" i="24"/>
  <c r="S395" i="24" s="1"/>
  <c r="T392" i="24"/>
  <c r="S393" i="24"/>
  <c r="O394" i="24"/>
  <c r="S391" i="24"/>
  <c r="S390" i="24"/>
  <c r="T388" i="24"/>
  <c r="P386" i="24"/>
  <c r="S386" i="24" s="1"/>
  <c r="S384" i="24"/>
  <c r="S382" i="24"/>
  <c r="S381" i="24"/>
  <c r="T379" i="24"/>
  <c r="N378" i="24"/>
  <c r="M379" i="24"/>
  <c r="N373" i="24"/>
  <c r="M374" i="24"/>
  <c r="M371" i="24"/>
  <c r="N371" i="24" s="1"/>
  <c r="O371" i="24" s="1"/>
  <c r="N370" i="24"/>
  <c r="Q360" i="24"/>
  <c r="T360" i="24" s="1"/>
  <c r="T358" i="24"/>
  <c r="M340" i="24"/>
  <c r="N339" i="24"/>
  <c r="N347" i="24"/>
  <c r="M348" i="24"/>
  <c r="N359" i="24"/>
  <c r="M360" i="24"/>
  <c r="M333" i="24"/>
  <c r="N332" i="24"/>
  <c r="S326" i="24"/>
  <c r="T325" i="24"/>
  <c r="O322" i="24"/>
  <c r="T319" i="24"/>
  <c r="S319" i="24"/>
  <c r="M310" i="24"/>
  <c r="N309" i="24"/>
  <c r="M316" i="24"/>
  <c r="N315" i="24"/>
  <c r="Q305" i="24"/>
  <c r="T305" i="24" s="1"/>
  <c r="Q303" i="24"/>
  <c r="T303" i="24" s="1"/>
  <c r="P303" i="24"/>
  <c r="S303" i="24" s="1"/>
  <c r="M305" i="24"/>
  <c r="N304" i="24"/>
  <c r="P299" i="24"/>
  <c r="S299" i="24" s="1"/>
  <c r="Q296" i="24"/>
  <c r="T296" i="24" s="1"/>
  <c r="P296" i="24"/>
  <c r="S296" i="24" s="1"/>
  <c r="Q294" i="24"/>
  <c r="T294" i="24" s="1"/>
  <c r="S292" i="24"/>
  <c r="S288" i="24"/>
  <c r="Q289" i="24"/>
  <c r="T289" i="24" s="1"/>
  <c r="P289" i="24"/>
  <c r="S289" i="24" s="1"/>
  <c r="Q291" i="24"/>
  <c r="T291" i="24" s="1"/>
  <c r="P291" i="24"/>
  <c r="S291" i="24" s="1"/>
  <c r="N290" i="24"/>
  <c r="O290" i="24" s="1"/>
  <c r="M291" i="24"/>
  <c r="S286" i="24"/>
  <c r="P283" i="24"/>
  <c r="S283" i="24" s="1"/>
  <c r="Q280" i="24"/>
  <c r="T280" i="24" s="1"/>
  <c r="T279" i="24"/>
  <c r="P278" i="24"/>
  <c r="S278" i="24" s="1"/>
  <c r="T276" i="24"/>
  <c r="P275" i="24"/>
  <c r="S275" i="24" s="1"/>
  <c r="Q281" i="24"/>
  <c r="T281" i="24" s="1"/>
  <c r="P281" i="24"/>
  <c r="S281" i="24" s="1"/>
  <c r="M280" i="24"/>
  <c r="T275" i="24"/>
  <c r="N260" i="24"/>
  <c r="M261" i="24"/>
  <c r="N266" i="24"/>
  <c r="M267" i="24"/>
  <c r="S273" i="24"/>
  <c r="P271" i="24"/>
  <c r="S271" i="24" s="1"/>
  <c r="S270" i="24"/>
  <c r="T267" i="24"/>
  <c r="P267" i="24"/>
  <c r="S267" i="24" s="1"/>
  <c r="S266" i="24"/>
  <c r="S263" i="24"/>
  <c r="P260" i="24"/>
  <c r="S260" i="24" s="1"/>
  <c r="S258" i="24"/>
  <c r="S256" i="24"/>
  <c r="M255" i="24"/>
  <c r="N255" i="24" s="1"/>
  <c r="O255" i="24" s="1"/>
  <c r="N254" i="24"/>
  <c r="N247" i="24"/>
  <c r="M248" i="24"/>
  <c r="N248" i="24" s="1"/>
  <c r="O248" i="24" s="1"/>
  <c r="S242" i="24"/>
  <c r="S241" i="24"/>
  <c r="S240" i="24"/>
  <c r="S239" i="24"/>
  <c r="O232" i="24"/>
  <c r="S221" i="24"/>
  <c r="S220" i="24"/>
  <c r="S218" i="24"/>
  <c r="T218" i="24"/>
  <c r="S217" i="24"/>
  <c r="P215" i="24"/>
  <c r="S215" i="24" s="1"/>
  <c r="P211" i="24"/>
  <c r="S211" i="24" s="1"/>
  <c r="S210" i="24"/>
  <c r="N211" i="24"/>
  <c r="O211" i="24" s="1"/>
  <c r="M212" i="24"/>
  <c r="N212" i="24" s="1"/>
  <c r="O212" i="24" s="1"/>
  <c r="S209" i="24"/>
  <c r="S208" i="24"/>
  <c r="S207" i="24"/>
  <c r="S204" i="24"/>
  <c r="N154" i="24"/>
  <c r="M155" i="24"/>
  <c r="N155" i="24" s="1"/>
  <c r="O155" i="24" s="1"/>
  <c r="S106" i="24"/>
  <c r="T141" i="24"/>
  <c r="T161" i="24"/>
  <c r="P136" i="24"/>
  <c r="S136" i="24" s="1"/>
  <c r="S140" i="24"/>
  <c r="T143" i="24"/>
  <c r="M138" i="24"/>
  <c r="N138" i="24" s="1"/>
  <c r="O138" i="24" s="1"/>
  <c r="T107" i="24"/>
  <c r="T122" i="24"/>
  <c r="T158" i="24"/>
  <c r="T129" i="24"/>
  <c r="S113" i="24"/>
  <c r="S134" i="24"/>
  <c r="S133" i="24"/>
  <c r="M133" i="24"/>
  <c r="N133" i="24" s="1"/>
  <c r="O133" i="24" s="1"/>
  <c r="N132" i="24"/>
  <c r="T116" i="24"/>
  <c r="S127" i="24"/>
  <c r="M122" i="24"/>
  <c r="N122" i="24" s="1"/>
  <c r="O122" i="24" s="1"/>
  <c r="P110" i="24"/>
  <c r="S110" i="24" s="1"/>
  <c r="M158" i="24"/>
  <c r="N158" i="24" s="1"/>
  <c r="O158" i="24" s="1"/>
  <c r="P179" i="24"/>
  <c r="S179" i="24" s="1"/>
  <c r="P181" i="24"/>
  <c r="S181" i="24" s="1"/>
  <c r="P185" i="24"/>
  <c r="S185" i="24" s="1"/>
  <c r="T195" i="24"/>
  <c r="Q106" i="24"/>
  <c r="T106" i="24" s="1"/>
  <c r="S112" i="24"/>
  <c r="T187" i="24"/>
  <c r="S111" i="24"/>
  <c r="T109" i="24"/>
  <c r="T124" i="24"/>
  <c r="K34" i="24"/>
  <c r="Q34" i="24" s="1"/>
  <c r="S167" i="24"/>
  <c r="T194" i="24"/>
  <c r="T117" i="24"/>
  <c r="T114" i="24"/>
  <c r="T119" i="24"/>
  <c r="T118" i="24"/>
  <c r="Q111" i="24"/>
  <c r="T111" i="24" s="1"/>
  <c r="S114" i="24"/>
  <c r="S118" i="24"/>
  <c r="T105" i="24"/>
  <c r="O107" i="24"/>
  <c r="T108" i="24"/>
  <c r="N111" i="24"/>
  <c r="T121" i="24"/>
  <c r="O112" i="24"/>
  <c r="P117" i="24"/>
  <c r="S117" i="24" s="1"/>
  <c r="T115" i="24"/>
  <c r="Q113" i="24"/>
  <c r="T113" i="24" s="1"/>
  <c r="P120" i="24"/>
  <c r="S120" i="24" s="1"/>
  <c r="Q120" i="24"/>
  <c r="T120" i="24" s="1"/>
  <c r="P99" i="24"/>
  <c r="S99" i="24" s="1"/>
  <c r="S175" i="24"/>
  <c r="S196" i="24"/>
  <c r="S198" i="24"/>
  <c r="S203" i="24"/>
  <c r="T171" i="24"/>
  <c r="T202" i="24"/>
  <c r="P195" i="24"/>
  <c r="S195" i="24" s="1"/>
  <c r="P202" i="24"/>
  <c r="S202" i="24" s="1"/>
  <c r="T199" i="24"/>
  <c r="S75" i="24"/>
  <c r="K29" i="24"/>
  <c r="P29" i="24" s="1"/>
  <c r="T169" i="24"/>
  <c r="S174" i="24"/>
  <c r="P178" i="24"/>
  <c r="S178" i="24" s="1"/>
  <c r="T201" i="24"/>
  <c r="T191" i="24"/>
  <c r="T99" i="24"/>
  <c r="N169" i="24"/>
  <c r="P96" i="24"/>
  <c r="S96" i="24" s="1"/>
  <c r="Q75" i="24"/>
  <c r="T75" i="24" s="1"/>
  <c r="K18" i="24"/>
  <c r="Q18" i="24" s="1"/>
  <c r="P87" i="24"/>
  <c r="S87" i="24" s="1"/>
  <c r="T98" i="24"/>
  <c r="T182" i="24"/>
  <c r="K33" i="24"/>
  <c r="Q33" i="24" s="1"/>
  <c r="L29" i="24"/>
  <c r="R29" i="24" s="1"/>
  <c r="S78" i="24"/>
  <c r="T87" i="24"/>
  <c r="P169" i="24"/>
  <c r="S169" i="24" s="1"/>
  <c r="P182" i="24"/>
  <c r="S182" i="24" s="1"/>
  <c r="P201" i="24"/>
  <c r="S201" i="24" s="1"/>
  <c r="S17" i="24"/>
  <c r="P101" i="24"/>
  <c r="S101" i="24" s="1"/>
  <c r="S189" i="24"/>
  <c r="T186" i="24"/>
  <c r="M98" i="24"/>
  <c r="M99" i="24" s="1"/>
  <c r="T96" i="24"/>
  <c r="M183" i="24"/>
  <c r="N183" i="24" s="1"/>
  <c r="O183" i="24" s="1"/>
  <c r="M203" i="24"/>
  <c r="N203" i="24" s="1"/>
  <c r="O203" i="24" s="1"/>
  <c r="M166" i="24"/>
  <c r="N166" i="24" s="1"/>
  <c r="O166" i="24" s="1"/>
  <c r="O192" i="24"/>
  <c r="O172" i="24"/>
  <c r="O170" i="24"/>
  <c r="P98" i="24"/>
  <c r="S98" i="24" s="1"/>
  <c r="T101" i="24"/>
  <c r="O200" i="24"/>
  <c r="N178" i="24"/>
  <c r="M179" i="24"/>
  <c r="N195" i="24"/>
  <c r="M196" i="24"/>
  <c r="M61" i="24"/>
  <c r="N61" i="24" s="1"/>
  <c r="M28" i="24"/>
  <c r="N28" i="24" s="1"/>
  <c r="M30" i="24"/>
  <c r="N30" i="24" s="1"/>
  <c r="M44" i="24"/>
  <c r="N44" i="24" s="1"/>
  <c r="M51" i="24"/>
  <c r="N51" i="24" s="1"/>
  <c r="M53" i="24"/>
  <c r="N53" i="24" s="1"/>
  <c r="K57" i="24"/>
  <c r="Q57" i="24" s="1"/>
  <c r="T77" i="24"/>
  <c r="P88" i="24"/>
  <c r="S88" i="24" s="1"/>
  <c r="M58" i="24"/>
  <c r="K54" i="24"/>
  <c r="P54" i="24" s="1"/>
  <c r="L57" i="24"/>
  <c r="R57" i="24" s="1"/>
  <c r="T88" i="24"/>
  <c r="P97" i="24"/>
  <c r="S97" i="24" s="1"/>
  <c r="K23" i="24"/>
  <c r="Q23" i="24" s="1"/>
  <c r="M22" i="24"/>
  <c r="N22" i="24" s="1"/>
  <c r="O22" i="24" s="1"/>
  <c r="M24" i="24"/>
  <c r="T80" i="24"/>
  <c r="T97" i="24"/>
  <c r="K67" i="24"/>
  <c r="Q67" i="24" s="1"/>
  <c r="L68" i="24"/>
  <c r="R68" i="24" s="1"/>
  <c r="S104" i="24"/>
  <c r="N78" i="24"/>
  <c r="M79" i="24"/>
  <c r="N87" i="24"/>
  <c r="M88" i="24"/>
  <c r="L50" i="24"/>
  <c r="R50" i="24" s="1"/>
  <c r="S91" i="24"/>
  <c r="T94" i="24"/>
  <c r="N74" i="24"/>
  <c r="M75" i="24"/>
  <c r="M19" i="24"/>
  <c r="L23" i="24"/>
  <c r="R23" i="24" s="1"/>
  <c r="L52" i="24"/>
  <c r="R52" i="24" s="1"/>
  <c r="K58" i="24"/>
  <c r="P58" i="24" s="1"/>
  <c r="K65" i="24"/>
  <c r="Q65" i="24" s="1"/>
  <c r="S84" i="24"/>
  <c r="P94" i="24"/>
  <c r="S94" i="24" s="1"/>
  <c r="T102" i="24"/>
  <c r="K27" i="24"/>
  <c r="P27" i="24" s="1"/>
  <c r="M34" i="24"/>
  <c r="M41" i="24"/>
  <c r="K50" i="24"/>
  <c r="Q50" i="24" s="1"/>
  <c r="L64" i="24"/>
  <c r="R64" i="24" s="1"/>
  <c r="T64" i="24" s="1"/>
  <c r="L70" i="24"/>
  <c r="R70" i="24" s="1"/>
  <c r="L20" i="24"/>
  <c r="R20" i="24" s="1"/>
  <c r="T20" i="24" s="1"/>
  <c r="M38" i="24"/>
  <c r="K43" i="24"/>
  <c r="Q43" i="24" s="1"/>
  <c r="K63" i="24"/>
  <c r="Q63" i="24" s="1"/>
  <c r="M66" i="24"/>
  <c r="S200" i="24"/>
  <c r="S199" i="24"/>
  <c r="P194" i="24"/>
  <c r="S194" i="24" s="1"/>
  <c r="S193" i="24"/>
  <c r="S192" i="24"/>
  <c r="S190" i="24"/>
  <c r="S188" i="24"/>
  <c r="P186" i="24"/>
  <c r="S186" i="24" s="1"/>
  <c r="N186" i="24"/>
  <c r="M187" i="24"/>
  <c r="S184" i="24"/>
  <c r="S183" i="24"/>
  <c r="S180" i="24"/>
  <c r="S177" i="24"/>
  <c r="S176" i="24"/>
  <c r="P171" i="24"/>
  <c r="S171" i="24" s="1"/>
  <c r="S172" i="24"/>
  <c r="Q168" i="24"/>
  <c r="T168" i="24" s="1"/>
  <c r="Q167" i="24"/>
  <c r="T167" i="24" s="1"/>
  <c r="S166" i="24"/>
  <c r="T165" i="24"/>
  <c r="P165" i="24"/>
  <c r="S165" i="24" s="1"/>
  <c r="S103" i="24"/>
  <c r="O104" i="24"/>
  <c r="S102" i="24"/>
  <c r="S100" i="24"/>
  <c r="S95" i="24"/>
  <c r="S93" i="24"/>
  <c r="S92" i="24"/>
  <c r="T90" i="24"/>
  <c r="N90" i="24"/>
  <c r="O90" i="24" s="1"/>
  <c r="M91" i="24"/>
  <c r="N91" i="24" s="1"/>
  <c r="O91" i="24" s="1"/>
  <c r="P90" i="24"/>
  <c r="S90" i="24" s="1"/>
  <c r="S89" i="24"/>
  <c r="S85" i="24"/>
  <c r="T83" i="24"/>
  <c r="P82" i="24"/>
  <c r="S82" i="24" s="1"/>
  <c r="T82" i="24"/>
  <c r="T81" i="24"/>
  <c r="Q79" i="24"/>
  <c r="T79" i="24" s="1"/>
  <c r="Q78" i="24"/>
  <c r="T78" i="24" s="1"/>
  <c r="P77" i="24"/>
  <c r="S77" i="24" s="1"/>
  <c r="S76" i="24"/>
  <c r="Q74" i="24"/>
  <c r="T74" i="24" s="1"/>
  <c r="S74" i="24"/>
  <c r="P73" i="24"/>
  <c r="S73" i="24" s="1"/>
  <c r="T73" i="24"/>
  <c r="S72" i="24"/>
  <c r="L71" i="24"/>
  <c r="R71" i="24" s="1"/>
  <c r="T71" i="24" s="1"/>
  <c r="K70" i="24"/>
  <c r="Q70" i="24" s="1"/>
  <c r="K69" i="24"/>
  <c r="Q69" i="24" s="1"/>
  <c r="P71" i="24"/>
  <c r="L69" i="24"/>
  <c r="R69" i="24" s="1"/>
  <c r="K68" i="24"/>
  <c r="Q68" i="24" s="1"/>
  <c r="L67" i="24"/>
  <c r="R67" i="24" s="1"/>
  <c r="K66" i="24"/>
  <c r="Q66" i="24" s="1"/>
  <c r="L66" i="24"/>
  <c r="R66" i="24" s="1"/>
  <c r="O70" i="24"/>
  <c r="J69" i="24"/>
  <c r="J67" i="24"/>
  <c r="O67" i="24" s="1"/>
  <c r="J66" i="24"/>
  <c r="O66" i="24" s="1"/>
  <c r="L65" i="24"/>
  <c r="R65" i="24" s="1"/>
  <c r="L63" i="24"/>
  <c r="R63" i="24" s="1"/>
  <c r="K62" i="24"/>
  <c r="Q62" i="24" s="1"/>
  <c r="L62" i="24"/>
  <c r="R62" i="24" s="1"/>
  <c r="K61" i="24"/>
  <c r="Q61" i="24" s="1"/>
  <c r="L61" i="24"/>
  <c r="R61" i="24" s="1"/>
  <c r="P64" i="24"/>
  <c r="J63" i="24"/>
  <c r="O63" i="24" s="1"/>
  <c r="J62" i="24"/>
  <c r="O62" i="24" s="1"/>
  <c r="K60" i="24"/>
  <c r="Q60" i="24" s="1"/>
  <c r="L60" i="24"/>
  <c r="R60" i="24" s="1"/>
  <c r="J60" i="24"/>
  <c r="O60" i="24" s="1"/>
  <c r="L58" i="24"/>
  <c r="R58" i="24" s="1"/>
  <c r="L59" i="24"/>
  <c r="R59" i="24" s="1"/>
  <c r="T59" i="24" s="1"/>
  <c r="P59" i="24"/>
  <c r="J58" i="24"/>
  <c r="O58" i="24" s="1"/>
  <c r="O57" i="24"/>
  <c r="L51" i="24"/>
  <c r="R51" i="24" s="1"/>
  <c r="T51" i="24" s="1"/>
  <c r="L56" i="24"/>
  <c r="R56" i="24" s="1"/>
  <c r="T56" i="24" s="1"/>
  <c r="L55" i="24"/>
  <c r="R55" i="24" s="1"/>
  <c r="L54" i="24"/>
  <c r="R54" i="24" s="1"/>
  <c r="K53" i="24"/>
  <c r="Q53" i="24" s="1"/>
  <c r="L53" i="24"/>
  <c r="R53" i="24" s="1"/>
  <c r="K52" i="24"/>
  <c r="Q52" i="24" s="1"/>
  <c r="K55" i="24"/>
  <c r="Q55" i="24" s="1"/>
  <c r="P56" i="24"/>
  <c r="J55" i="24"/>
  <c r="O55" i="24" s="1"/>
  <c r="J54" i="24"/>
  <c r="O54" i="24" s="1"/>
  <c r="J53" i="24"/>
  <c r="O53" i="24" s="1"/>
  <c r="J52" i="24"/>
  <c r="O52" i="24" s="1"/>
  <c r="P51" i="24"/>
  <c r="J51" i="24"/>
  <c r="J50" i="24"/>
  <c r="O50" i="24" s="1"/>
  <c r="K44" i="24"/>
  <c r="Q44" i="24" s="1"/>
  <c r="L44" i="24"/>
  <c r="R44" i="24" s="1"/>
  <c r="K45" i="24"/>
  <c r="Q45" i="24" s="1"/>
  <c r="L45" i="24"/>
  <c r="R45" i="24" s="1"/>
  <c r="K46" i="24"/>
  <c r="Q46" i="24" s="1"/>
  <c r="L46" i="24"/>
  <c r="R46" i="24" s="1"/>
  <c r="K47" i="24"/>
  <c r="Q47" i="24" s="1"/>
  <c r="L47" i="24"/>
  <c r="R47" i="24" s="1"/>
  <c r="K48" i="24"/>
  <c r="Q48" i="24" s="1"/>
  <c r="L48" i="24"/>
  <c r="R48" i="24" s="1"/>
  <c r="L49" i="24"/>
  <c r="R49" i="24" s="1"/>
  <c r="T49" i="24" s="1"/>
  <c r="P49" i="24"/>
  <c r="J48" i="24"/>
  <c r="O48" i="24" s="1"/>
  <c r="J47" i="24"/>
  <c r="O47" i="24" s="1"/>
  <c r="J46" i="24"/>
  <c r="O46" i="24" s="1"/>
  <c r="J45" i="24"/>
  <c r="O45" i="24" s="1"/>
  <c r="L43" i="24"/>
  <c r="R43" i="24" s="1"/>
  <c r="K42" i="24"/>
  <c r="Q42" i="24" s="1"/>
  <c r="L42" i="24"/>
  <c r="R42" i="24" s="1"/>
  <c r="J43" i="24"/>
  <c r="O43" i="24" s="1"/>
  <c r="K41" i="24"/>
  <c r="Q41" i="24" s="1"/>
  <c r="L41" i="24"/>
  <c r="R41" i="24" s="1"/>
  <c r="K40" i="24"/>
  <c r="Q40" i="24" s="1"/>
  <c r="L40" i="24"/>
  <c r="R40" i="24" s="1"/>
  <c r="O41" i="24"/>
  <c r="L39" i="24"/>
  <c r="R39" i="24" s="1"/>
  <c r="T39" i="24" s="1"/>
  <c r="L38" i="24"/>
  <c r="R38" i="24" s="1"/>
  <c r="K38" i="24"/>
  <c r="Q38" i="24" s="1"/>
  <c r="L37" i="24"/>
  <c r="R37" i="24" s="1"/>
  <c r="K37" i="24"/>
  <c r="Q37" i="24" s="1"/>
  <c r="J39" i="24"/>
  <c r="P39" i="24"/>
  <c r="P36" i="24"/>
  <c r="K35" i="24"/>
  <c r="Q35" i="24" s="1"/>
  <c r="L36" i="24"/>
  <c r="R36" i="24" s="1"/>
  <c r="L35" i="24"/>
  <c r="R35" i="24" s="1"/>
  <c r="J36" i="24"/>
  <c r="J35" i="24"/>
  <c r="O35" i="24" s="1"/>
  <c r="L34" i="24"/>
  <c r="R34" i="24" s="1"/>
  <c r="O34" i="24"/>
  <c r="L33" i="24"/>
  <c r="R33" i="24" s="1"/>
  <c r="L32" i="24"/>
  <c r="R32" i="24" s="1"/>
  <c r="T32" i="24" s="1"/>
  <c r="L31" i="24"/>
  <c r="R31" i="24" s="1"/>
  <c r="K31" i="24"/>
  <c r="Q31" i="24" s="1"/>
  <c r="L30" i="24"/>
  <c r="R30" i="24" s="1"/>
  <c r="J33" i="24"/>
  <c r="O33" i="24" s="1"/>
  <c r="P32" i="24"/>
  <c r="K30" i="24"/>
  <c r="Q30" i="24" s="1"/>
  <c r="J30" i="24"/>
  <c r="O30" i="24" s="1"/>
  <c r="O29" i="24"/>
  <c r="P28" i="24"/>
  <c r="L28" i="24"/>
  <c r="R28" i="24" s="1"/>
  <c r="T28" i="24" s="1"/>
  <c r="J28" i="24"/>
  <c r="L27" i="24"/>
  <c r="R27" i="24" s="1"/>
  <c r="L26" i="24"/>
  <c r="R26" i="24" s="1"/>
  <c r="T26" i="24" s="1"/>
  <c r="L25" i="24"/>
  <c r="R25" i="24" s="1"/>
  <c r="K25" i="24"/>
  <c r="Q25" i="24" s="1"/>
  <c r="T25" i="24" s="1"/>
  <c r="K24" i="24"/>
  <c r="Q24" i="24" s="1"/>
  <c r="P26" i="24"/>
  <c r="O27" i="24"/>
  <c r="J26" i="24"/>
  <c r="L24" i="24"/>
  <c r="R24" i="24" s="1"/>
  <c r="J24" i="24"/>
  <c r="O24" i="24" s="1"/>
  <c r="L22" i="24"/>
  <c r="R22" i="24" s="1"/>
  <c r="K22" i="24"/>
  <c r="Q22" i="24" s="1"/>
  <c r="O23" i="24"/>
  <c r="K21" i="24"/>
  <c r="P21" i="24" s="1"/>
  <c r="L21" i="24"/>
  <c r="R21" i="24" s="1"/>
  <c r="P20" i="24"/>
  <c r="K19" i="24"/>
  <c r="Q19" i="24" s="1"/>
  <c r="L19" i="24"/>
  <c r="R19" i="24" s="1"/>
  <c r="J20" i="24"/>
  <c r="L18" i="24"/>
  <c r="R18" i="24" s="1"/>
  <c r="J18" i="24"/>
  <c r="O18" i="24" s="1"/>
  <c r="Q17" i="24"/>
  <c r="T17" i="24" s="1"/>
  <c r="I16" i="24"/>
  <c r="G16" i="24"/>
  <c r="M15" i="24"/>
  <c r="M16" i="24" s="1"/>
  <c r="J15" i="24"/>
  <c r="O15" i="24" s="1"/>
  <c r="I15" i="24"/>
  <c r="G15" i="24"/>
  <c r="K298" i="23"/>
  <c r="Q298" i="23" s="1"/>
  <c r="I298" i="23"/>
  <c r="J298" i="23" s="1"/>
  <c r="G298" i="23"/>
  <c r="J297" i="23"/>
  <c r="O297" i="23" s="1"/>
  <c r="I297" i="23"/>
  <c r="G297" i="23"/>
  <c r="M296" i="23"/>
  <c r="N296" i="23" s="1"/>
  <c r="J296" i="23"/>
  <c r="O296" i="23" s="1"/>
  <c r="I296" i="23"/>
  <c r="G296" i="23"/>
  <c r="G292" i="23"/>
  <c r="K295" i="23"/>
  <c r="Q295" i="23" s="1"/>
  <c r="I295" i="23"/>
  <c r="G295" i="23"/>
  <c r="M294" i="23"/>
  <c r="M295" i="23" s="1"/>
  <c r="N295" i="23" s="1"/>
  <c r="J294" i="23"/>
  <c r="O294" i="23" s="1"/>
  <c r="I294" i="23"/>
  <c r="G294" i="23"/>
  <c r="M293" i="23"/>
  <c r="N293" i="23" s="1"/>
  <c r="J293" i="23"/>
  <c r="O293" i="23" s="1"/>
  <c r="I293" i="23"/>
  <c r="G293" i="23"/>
  <c r="K292" i="23"/>
  <c r="Q292" i="23" s="1"/>
  <c r="I292" i="23"/>
  <c r="I291" i="23"/>
  <c r="J291" i="23" s="1"/>
  <c r="O291" i="23" s="1"/>
  <c r="G291" i="23"/>
  <c r="K290" i="23" s="1"/>
  <c r="Q290" i="23" s="1"/>
  <c r="M290" i="23"/>
  <c r="N290" i="23" s="1"/>
  <c r="I290" i="23"/>
  <c r="J290" i="23" s="1"/>
  <c r="G290" i="23"/>
  <c r="K289" i="23"/>
  <c r="Q289" i="23" s="1"/>
  <c r="I289" i="23"/>
  <c r="G289" i="23"/>
  <c r="M288" i="23"/>
  <c r="N288" i="23" s="1"/>
  <c r="I288" i="23"/>
  <c r="J288" i="23" s="1"/>
  <c r="O288" i="23" s="1"/>
  <c r="G288" i="23"/>
  <c r="I287" i="23"/>
  <c r="J287" i="23" s="1"/>
  <c r="G287" i="23"/>
  <c r="K286" i="23" s="1"/>
  <c r="P286" i="23" s="1"/>
  <c r="M286" i="23"/>
  <c r="N286" i="23" s="1"/>
  <c r="I286" i="23"/>
  <c r="J286" i="23" s="1"/>
  <c r="G286" i="23"/>
  <c r="K288" i="23" l="1"/>
  <c r="Q288" i="23" s="1"/>
  <c r="M291" i="23"/>
  <c r="M429" i="24"/>
  <c r="N429" i="24" s="1"/>
  <c r="O429" i="24" s="1"/>
  <c r="S39" i="24"/>
  <c r="N130" i="25"/>
  <c r="L298" i="23"/>
  <c r="R298" i="23" s="1"/>
  <c r="T298" i="23" s="1"/>
  <c r="N216" i="26"/>
  <c r="M217" i="26"/>
  <c r="N217" i="26" s="1"/>
  <c r="O217" i="26" s="1"/>
  <c r="N57" i="26"/>
  <c r="M58" i="26"/>
  <c r="N50" i="26"/>
  <c r="M51" i="26"/>
  <c r="N51" i="26" s="1"/>
  <c r="O51" i="26" s="1"/>
  <c r="N54" i="25"/>
  <c r="M55" i="25"/>
  <c r="M287" i="23"/>
  <c r="N287" i="23" s="1"/>
  <c r="T24" i="24"/>
  <c r="N265" i="28"/>
  <c r="M266" i="28"/>
  <c r="M205" i="27"/>
  <c r="N204" i="27"/>
  <c r="E10" i="26"/>
  <c r="N361" i="25"/>
  <c r="M362" i="25"/>
  <c r="N362" i="25" s="1"/>
  <c r="O362" i="25" s="1"/>
  <c r="N313" i="25"/>
  <c r="M314" i="25"/>
  <c r="N544" i="25"/>
  <c r="M545" i="25"/>
  <c r="N545" i="25" s="1"/>
  <c r="O545" i="25" s="1"/>
  <c r="M132" i="25"/>
  <c r="N131" i="25"/>
  <c r="N154" i="25"/>
  <c r="O154" i="25" s="1"/>
  <c r="M155" i="25"/>
  <c r="N538" i="25"/>
  <c r="M539" i="25"/>
  <c r="N539" i="25" s="1"/>
  <c r="O539" i="25" s="1"/>
  <c r="N583" i="25"/>
  <c r="M584" i="25"/>
  <c r="N584" i="25" s="1"/>
  <c r="O584" i="25" s="1"/>
  <c r="M141" i="25"/>
  <c r="N140" i="25"/>
  <c r="M188" i="25"/>
  <c r="N187" i="25"/>
  <c r="O187" i="25" s="1"/>
  <c r="N553" i="25"/>
  <c r="O553" i="25" s="1"/>
  <c r="M554" i="25"/>
  <c r="N293" i="25"/>
  <c r="M294" i="25"/>
  <c r="M369" i="25"/>
  <c r="N368" i="25"/>
  <c r="N576" i="25"/>
  <c r="M577" i="25"/>
  <c r="N19" i="25"/>
  <c r="M20" i="25"/>
  <c r="N330" i="25"/>
  <c r="M331" i="25"/>
  <c r="N559" i="25"/>
  <c r="M560" i="25"/>
  <c r="N124" i="25"/>
  <c r="M125" i="25"/>
  <c r="N125" i="25" s="1"/>
  <c r="O125" i="25" s="1"/>
  <c r="M373" i="25"/>
  <c r="N372" i="25"/>
  <c r="E10" i="25"/>
  <c r="T34" i="24"/>
  <c r="M278" i="24"/>
  <c r="N277" i="24"/>
  <c r="N323" i="24"/>
  <c r="M324" i="24"/>
  <c r="N510" i="24"/>
  <c r="M511" i="24"/>
  <c r="N612" i="24"/>
  <c r="M613" i="24"/>
  <c r="N621" i="24"/>
  <c r="M622" i="24"/>
  <c r="N498" i="24"/>
  <c r="M499" i="24"/>
  <c r="N499" i="24" s="1"/>
  <c r="O499" i="24" s="1"/>
  <c r="M396" i="24"/>
  <c r="N395" i="24"/>
  <c r="N459" i="24"/>
  <c r="M460" i="24"/>
  <c r="N216" i="24"/>
  <c r="M217" i="24"/>
  <c r="N517" i="24"/>
  <c r="M518" i="24"/>
  <c r="N627" i="24"/>
  <c r="M628" i="24"/>
  <c r="N628" i="24" s="1"/>
  <c r="O628" i="24" s="1"/>
  <c r="N384" i="24"/>
  <c r="M385" i="24"/>
  <c r="N536" i="24"/>
  <c r="M537" i="24"/>
  <c r="N537" i="24" s="1"/>
  <c r="O537" i="24" s="1"/>
  <c r="N233" i="24"/>
  <c r="M234" i="24"/>
  <c r="N592" i="24"/>
  <c r="M593" i="24"/>
  <c r="M582" i="24"/>
  <c r="N582" i="24" s="1"/>
  <c r="O582" i="24" s="1"/>
  <c r="N581" i="24"/>
  <c r="M399" i="24"/>
  <c r="N398" i="24"/>
  <c r="M390" i="24"/>
  <c r="N390" i="24" s="1"/>
  <c r="O390" i="24" s="1"/>
  <c r="M375" i="24"/>
  <c r="N375" i="24" s="1"/>
  <c r="O375" i="24" s="1"/>
  <c r="N374" i="24"/>
  <c r="M380" i="24"/>
  <c r="N379" i="24"/>
  <c r="N360" i="24"/>
  <c r="M361" i="24"/>
  <c r="M362" i="24" s="1"/>
  <c r="N348" i="24"/>
  <c r="M349" i="24"/>
  <c r="N340" i="24"/>
  <c r="M341" i="24"/>
  <c r="M334" i="24"/>
  <c r="N333" i="24"/>
  <c r="N316" i="24"/>
  <c r="M317" i="24"/>
  <c r="N317" i="24" s="1"/>
  <c r="O317" i="24" s="1"/>
  <c r="M311" i="24"/>
  <c r="N311" i="24" s="1"/>
  <c r="O311" i="24" s="1"/>
  <c r="N310" i="24"/>
  <c r="M306" i="24"/>
  <c r="N305" i="24"/>
  <c r="M292" i="24"/>
  <c r="N291" i="24"/>
  <c r="O291" i="24" s="1"/>
  <c r="M281" i="24"/>
  <c r="N280" i="24"/>
  <c r="O280" i="24" s="1"/>
  <c r="N261" i="24"/>
  <c r="M262" i="24"/>
  <c r="M268" i="24"/>
  <c r="N267" i="24"/>
  <c r="P34" i="24"/>
  <c r="S34" i="24" s="1"/>
  <c r="S29" i="24"/>
  <c r="Q29" i="24"/>
  <c r="T29" i="24" s="1"/>
  <c r="T18" i="24"/>
  <c r="P18" i="24"/>
  <c r="S18" i="24" s="1"/>
  <c r="T33" i="24"/>
  <c r="P33" i="24"/>
  <c r="S33" i="24" s="1"/>
  <c r="T70" i="24"/>
  <c r="N98" i="24"/>
  <c r="T68" i="24"/>
  <c r="T23" i="24"/>
  <c r="T46" i="24"/>
  <c r="P50" i="24"/>
  <c r="S50" i="24" s="1"/>
  <c r="Q54" i="24"/>
  <c r="T54" i="24" s="1"/>
  <c r="P23" i="24"/>
  <c r="S23" i="24" s="1"/>
  <c r="P65" i="24"/>
  <c r="S65" i="24" s="1"/>
  <c r="T57" i="24"/>
  <c r="T37" i="24"/>
  <c r="P57" i="24"/>
  <c r="S57" i="24" s="1"/>
  <c r="P67" i="24"/>
  <c r="S67" i="24" s="1"/>
  <c r="T67" i="24"/>
  <c r="M31" i="24"/>
  <c r="N31" i="24" s="1"/>
  <c r="T47" i="24"/>
  <c r="M62" i="24"/>
  <c r="N62" i="24" s="1"/>
  <c r="M54" i="24"/>
  <c r="N54" i="24" s="1"/>
  <c r="T35" i="24"/>
  <c r="T53" i="24"/>
  <c r="N187" i="24"/>
  <c r="O187" i="24" s="1"/>
  <c r="M188" i="24"/>
  <c r="N179" i="24"/>
  <c r="M180" i="24"/>
  <c r="N180" i="24" s="1"/>
  <c r="O180" i="24" s="1"/>
  <c r="N196" i="24"/>
  <c r="M197" i="24"/>
  <c r="O28" i="24"/>
  <c r="T22" i="24"/>
  <c r="P44" i="24"/>
  <c r="S44" i="24" s="1"/>
  <c r="Q58" i="24"/>
  <c r="T58" i="24" s="1"/>
  <c r="M45" i="24"/>
  <c r="N45" i="24" s="1"/>
  <c r="S20" i="24"/>
  <c r="S64" i="24"/>
  <c r="T45" i="24"/>
  <c r="O51" i="24"/>
  <c r="T65" i="24"/>
  <c r="S21" i="24"/>
  <c r="S27" i="24"/>
  <c r="P43" i="24"/>
  <c r="S43" i="24" s="1"/>
  <c r="P45" i="24"/>
  <c r="S45" i="24" s="1"/>
  <c r="N58" i="24"/>
  <c r="M59" i="24"/>
  <c r="N59" i="24" s="1"/>
  <c r="O59" i="24" s="1"/>
  <c r="T52" i="24"/>
  <c r="T50" i="24"/>
  <c r="T19" i="24"/>
  <c r="P63" i="24"/>
  <c r="S63" i="24" s="1"/>
  <c r="T62" i="24"/>
  <c r="N24" i="24"/>
  <c r="M25" i="24"/>
  <c r="Q27" i="24"/>
  <c r="T27" i="24" s="1"/>
  <c r="T43" i="24"/>
  <c r="T63" i="24"/>
  <c r="T60" i="24"/>
  <c r="N79" i="24"/>
  <c r="M80" i="24"/>
  <c r="N80" i="24" s="1"/>
  <c r="O80" i="24" s="1"/>
  <c r="N66" i="24"/>
  <c r="M67" i="24"/>
  <c r="N41" i="24"/>
  <c r="M42" i="24"/>
  <c r="N42" i="24" s="1"/>
  <c r="O42" i="24" s="1"/>
  <c r="K15" i="24"/>
  <c r="P15" i="24" s="1"/>
  <c r="T61" i="24"/>
  <c r="N99" i="24"/>
  <c r="M100" i="24"/>
  <c r="N100" i="24" s="1"/>
  <c r="O100" i="24" s="1"/>
  <c r="N38" i="24"/>
  <c r="M39" i="24"/>
  <c r="N39" i="24" s="1"/>
  <c r="O39" i="24" s="1"/>
  <c r="N34" i="24"/>
  <c r="M35" i="24"/>
  <c r="T31" i="24"/>
  <c r="T40" i="24"/>
  <c r="T42" i="24"/>
  <c r="N75" i="24"/>
  <c r="M76" i="24"/>
  <c r="N76" i="24" s="1"/>
  <c r="O76" i="24" s="1"/>
  <c r="N16" i="24"/>
  <c r="M17" i="24"/>
  <c r="N17" i="24" s="1"/>
  <c r="O17" i="24" s="1"/>
  <c r="T38" i="24"/>
  <c r="N19" i="24"/>
  <c r="M20" i="24"/>
  <c r="N20" i="24" s="1"/>
  <c r="O20" i="24" s="1"/>
  <c r="N88" i="24"/>
  <c r="M89" i="24"/>
  <c r="N89" i="24" s="1"/>
  <c r="O89" i="24" s="1"/>
  <c r="S71" i="24"/>
  <c r="P70" i="24"/>
  <c r="S70" i="24" s="1"/>
  <c r="P69" i="24"/>
  <c r="S69" i="24" s="1"/>
  <c r="T69" i="24"/>
  <c r="P68" i="24"/>
  <c r="S68" i="24" s="1"/>
  <c r="P66" i="24"/>
  <c r="S66" i="24" s="1"/>
  <c r="T66" i="24"/>
  <c r="O69" i="24"/>
  <c r="P62" i="24"/>
  <c r="S62" i="24" s="1"/>
  <c r="P61" i="24"/>
  <c r="S61" i="24" s="1"/>
  <c r="P60" i="24"/>
  <c r="S60" i="24" s="1"/>
  <c r="S58" i="24"/>
  <c r="S59" i="24"/>
  <c r="S51" i="24"/>
  <c r="S56" i="24"/>
  <c r="T55" i="24"/>
  <c r="S54" i="24"/>
  <c r="P53" i="24"/>
  <c r="S53" i="24" s="1"/>
  <c r="P52" i="24"/>
  <c r="S52" i="24" s="1"/>
  <c r="P55" i="24"/>
  <c r="S55" i="24" s="1"/>
  <c r="T44" i="24"/>
  <c r="P46" i="24"/>
  <c r="S46" i="24" s="1"/>
  <c r="P47" i="24"/>
  <c r="S47" i="24" s="1"/>
  <c r="T48" i="24"/>
  <c r="P48" i="24"/>
  <c r="S48" i="24" s="1"/>
  <c r="S49" i="24"/>
  <c r="P42" i="24"/>
  <c r="S42" i="24" s="1"/>
  <c r="T41" i="24"/>
  <c r="P41" i="24"/>
  <c r="S41" i="24" s="1"/>
  <c r="P40" i="24"/>
  <c r="S40" i="24" s="1"/>
  <c r="P38" i="24"/>
  <c r="S38" i="24" s="1"/>
  <c r="P37" i="24"/>
  <c r="S37" i="24" s="1"/>
  <c r="S36" i="24"/>
  <c r="P35" i="24"/>
  <c r="S35" i="24" s="1"/>
  <c r="T36" i="24"/>
  <c r="S32" i="24"/>
  <c r="P31" i="24"/>
  <c r="S31" i="24" s="1"/>
  <c r="T30" i="24"/>
  <c r="P30" i="24"/>
  <c r="S30" i="24" s="1"/>
  <c r="S28" i="24"/>
  <c r="S26" i="24"/>
  <c r="P25" i="24"/>
  <c r="S25" i="24" s="1"/>
  <c r="P24" i="24"/>
  <c r="S24" i="24" s="1"/>
  <c r="P22" i="24"/>
  <c r="S22" i="24" s="1"/>
  <c r="Q21" i="24"/>
  <c r="T21" i="24" s="1"/>
  <c r="P19" i="24"/>
  <c r="S19" i="24" s="1"/>
  <c r="L16" i="24"/>
  <c r="R16" i="24" s="1"/>
  <c r="L15" i="24"/>
  <c r="R15" i="24" s="1"/>
  <c r="K16" i="24"/>
  <c r="Q16" i="24" s="1"/>
  <c r="J16" i="24"/>
  <c r="O16" i="24" s="1"/>
  <c r="N15" i="24"/>
  <c r="K297" i="23"/>
  <c r="Q297" i="23" s="1"/>
  <c r="T297" i="23" s="1"/>
  <c r="L297" i="23"/>
  <c r="R297" i="23" s="1"/>
  <c r="L296" i="23"/>
  <c r="R296" i="23" s="1"/>
  <c r="M297" i="23"/>
  <c r="M298" i="23" s="1"/>
  <c r="N298" i="23" s="1"/>
  <c r="O298" i="23" s="1"/>
  <c r="K296" i="23"/>
  <c r="P298" i="23"/>
  <c r="S298" i="23" s="1"/>
  <c r="L292" i="23"/>
  <c r="R292" i="23" s="1"/>
  <c r="T292" i="23" s="1"/>
  <c r="K291" i="23"/>
  <c r="P291" i="23" s="1"/>
  <c r="L291" i="23"/>
  <c r="R291" i="23" s="1"/>
  <c r="P295" i="23"/>
  <c r="L295" i="23"/>
  <c r="R295" i="23" s="1"/>
  <c r="T295" i="23" s="1"/>
  <c r="K294" i="23"/>
  <c r="P294" i="23" s="1"/>
  <c r="K293" i="23"/>
  <c r="P293" i="23" s="1"/>
  <c r="L294" i="23"/>
  <c r="R294" i="23" s="1"/>
  <c r="Q293" i="23"/>
  <c r="L293" i="23"/>
  <c r="R293" i="23" s="1"/>
  <c r="S295" i="23"/>
  <c r="J295" i="23"/>
  <c r="O295" i="23" s="1"/>
  <c r="N294" i="23"/>
  <c r="P292" i="23"/>
  <c r="S292" i="23" s="1"/>
  <c r="J292" i="23"/>
  <c r="L290" i="23"/>
  <c r="R290" i="23" s="1"/>
  <c r="T290" i="23"/>
  <c r="O290" i="23"/>
  <c r="P290" i="23"/>
  <c r="O287" i="23"/>
  <c r="M289" i="23"/>
  <c r="N289" i="23" s="1"/>
  <c r="L289" i="23"/>
  <c r="R289" i="23" s="1"/>
  <c r="T289" i="23" s="1"/>
  <c r="J289" i="23"/>
  <c r="P289" i="23"/>
  <c r="L288" i="23"/>
  <c r="R288" i="23" s="1"/>
  <c r="T288" i="23" s="1"/>
  <c r="L287" i="23"/>
  <c r="R287" i="23" s="1"/>
  <c r="P288" i="23"/>
  <c r="K287" i="23"/>
  <c r="P287" i="23" s="1"/>
  <c r="L286" i="23"/>
  <c r="R286" i="23" s="1"/>
  <c r="S286" i="23" s="1"/>
  <c r="O286" i="23"/>
  <c r="Q286" i="23"/>
  <c r="K285" i="23"/>
  <c r="Q285" i="23" s="1"/>
  <c r="I285" i="23"/>
  <c r="G285" i="23"/>
  <c r="I284" i="23"/>
  <c r="G284" i="23"/>
  <c r="M283" i="23"/>
  <c r="N283" i="23" s="1"/>
  <c r="I283" i="23"/>
  <c r="G283" i="23"/>
  <c r="M282" i="23"/>
  <c r="N282" i="23" s="1"/>
  <c r="K282" i="23"/>
  <c r="Q282" i="23" s="1"/>
  <c r="I282" i="23"/>
  <c r="G282" i="23"/>
  <c r="K281" i="23"/>
  <c r="Q281" i="23" s="1"/>
  <c r="I281" i="23"/>
  <c r="G281" i="23"/>
  <c r="I280" i="23"/>
  <c r="G280" i="23"/>
  <c r="I279" i="23"/>
  <c r="J279" i="23" s="1"/>
  <c r="G279" i="23"/>
  <c r="M278" i="23"/>
  <c r="N278" i="23" s="1"/>
  <c r="I278" i="23"/>
  <c r="G278" i="23"/>
  <c r="M277" i="23"/>
  <c r="N277" i="23" s="1"/>
  <c r="K277" i="23"/>
  <c r="Q277" i="23" s="1"/>
  <c r="I277" i="23"/>
  <c r="J277" i="23" s="1"/>
  <c r="G277" i="23"/>
  <c r="M276" i="23"/>
  <c r="N276" i="23" s="1"/>
  <c r="I276" i="23"/>
  <c r="G276" i="23"/>
  <c r="K275" i="23" s="1"/>
  <c r="Q275" i="23" s="1"/>
  <c r="I275" i="23"/>
  <c r="G275" i="23"/>
  <c r="I274" i="23"/>
  <c r="G274" i="23"/>
  <c r="J273" i="23"/>
  <c r="O273" i="23" s="1"/>
  <c r="I273" i="23"/>
  <c r="G273" i="23"/>
  <c r="M272" i="23"/>
  <c r="N272" i="23" s="1"/>
  <c r="I272" i="23"/>
  <c r="G272" i="23"/>
  <c r="M271" i="23"/>
  <c r="N271" i="23" s="1"/>
  <c r="K271" i="23"/>
  <c r="Q271" i="23" s="1"/>
  <c r="I271" i="23"/>
  <c r="G271" i="23"/>
  <c r="K270" i="23"/>
  <c r="P270" i="23" s="1"/>
  <c r="I270" i="23"/>
  <c r="G270" i="23"/>
  <c r="I269" i="23"/>
  <c r="J269" i="23" s="1"/>
  <c r="O269" i="23" s="1"/>
  <c r="G269" i="23"/>
  <c r="M268" i="23"/>
  <c r="N268" i="23" s="1"/>
  <c r="I268" i="23"/>
  <c r="G268" i="23"/>
  <c r="K267" i="23"/>
  <c r="Q267" i="23" s="1"/>
  <c r="I267" i="23"/>
  <c r="J267" i="23" s="1"/>
  <c r="G267" i="23"/>
  <c r="I266" i="23"/>
  <c r="G266" i="23"/>
  <c r="K265" i="23" s="1"/>
  <c r="Q265" i="23" s="1"/>
  <c r="I265" i="23"/>
  <c r="G265" i="23"/>
  <c r="I264" i="23"/>
  <c r="G264" i="23"/>
  <c r="I263" i="23"/>
  <c r="G263" i="23"/>
  <c r="M262" i="23"/>
  <c r="N262" i="23" s="1"/>
  <c r="I262" i="23"/>
  <c r="G262" i="23"/>
  <c r="I261" i="23"/>
  <c r="G261" i="23"/>
  <c r="I260" i="23"/>
  <c r="G260" i="23"/>
  <c r="I259" i="23"/>
  <c r="G259" i="23"/>
  <c r="I258" i="23"/>
  <c r="G258" i="23"/>
  <c r="M257" i="23"/>
  <c r="N257" i="23" s="1"/>
  <c r="I257" i="23"/>
  <c r="G257" i="23"/>
  <c r="K256" i="23"/>
  <c r="Q256" i="23" s="1"/>
  <c r="I256" i="23"/>
  <c r="J256" i="23" s="1"/>
  <c r="G256" i="23"/>
  <c r="I255" i="23"/>
  <c r="G255" i="23"/>
  <c r="I254" i="23"/>
  <c r="G254" i="23"/>
  <c r="J253" i="23"/>
  <c r="O253" i="23" s="1"/>
  <c r="I253" i="23"/>
  <c r="G253" i="23"/>
  <c r="K252" i="23" s="1"/>
  <c r="Q252" i="23" s="1"/>
  <c r="M252" i="23"/>
  <c r="N252" i="23" s="1"/>
  <c r="I252" i="23"/>
  <c r="G252" i="23"/>
  <c r="I251" i="23"/>
  <c r="J251" i="23" s="1"/>
  <c r="G251" i="23"/>
  <c r="I250" i="23"/>
  <c r="G250" i="23"/>
  <c r="I249" i="23"/>
  <c r="G249" i="23"/>
  <c r="I248" i="23"/>
  <c r="G248" i="23"/>
  <c r="M247" i="23"/>
  <c r="N247" i="23" s="1"/>
  <c r="I247" i="23"/>
  <c r="G247" i="23"/>
  <c r="I246" i="23"/>
  <c r="G246" i="23"/>
  <c r="I245" i="23"/>
  <c r="G245" i="23"/>
  <c r="I244" i="23"/>
  <c r="J244" i="23" s="1"/>
  <c r="G244" i="23"/>
  <c r="M243" i="23"/>
  <c r="N243" i="23" s="1"/>
  <c r="I243" i="23"/>
  <c r="G243" i="23"/>
  <c r="K242" i="23" s="1"/>
  <c r="Q242" i="23" s="1"/>
  <c r="I242" i="23"/>
  <c r="G242" i="23"/>
  <c r="I241" i="23"/>
  <c r="J241" i="23" s="1"/>
  <c r="G241" i="23"/>
  <c r="I240" i="23"/>
  <c r="G240" i="23"/>
  <c r="M239" i="23"/>
  <c r="N239" i="23" s="1"/>
  <c r="J239" i="23"/>
  <c r="I239" i="23"/>
  <c r="G239" i="23"/>
  <c r="K278" i="23" l="1"/>
  <c r="Q278" i="23" s="1"/>
  <c r="S289" i="23"/>
  <c r="M240" i="23"/>
  <c r="K243" i="23"/>
  <c r="Q243" i="23" s="1"/>
  <c r="K268" i="23"/>
  <c r="Q268" i="23" s="1"/>
  <c r="M248" i="23"/>
  <c r="N248" i="23" s="1"/>
  <c r="N291" i="23"/>
  <c r="M292" i="23"/>
  <c r="N292" i="23" s="1"/>
  <c r="O292" i="23" s="1"/>
  <c r="M279" i="23"/>
  <c r="K239" i="23"/>
  <c r="Q239" i="23" s="1"/>
  <c r="K279" i="23"/>
  <c r="Q279" i="23" s="1"/>
  <c r="M284" i="23"/>
  <c r="M263" i="23"/>
  <c r="K262" i="23"/>
  <c r="Q262" i="23" s="1"/>
  <c r="M244" i="23"/>
  <c r="K244" i="23"/>
  <c r="Q244" i="23" s="1"/>
  <c r="K247" i="23"/>
  <c r="P247" i="23" s="1"/>
  <c r="M269" i="23"/>
  <c r="M249" i="23"/>
  <c r="L285" i="23"/>
  <c r="R285" i="23" s="1"/>
  <c r="K245" i="23"/>
  <c r="Q245" i="23" s="1"/>
  <c r="T245" i="23" s="1"/>
  <c r="K248" i="23"/>
  <c r="Q248" i="23" s="1"/>
  <c r="K272" i="23"/>
  <c r="Q272" i="23" s="1"/>
  <c r="K253" i="23"/>
  <c r="Q253" i="23" s="1"/>
  <c r="N55" i="25"/>
  <c r="M56" i="25"/>
  <c r="M253" i="23"/>
  <c r="M273" i="23"/>
  <c r="K255" i="23"/>
  <c r="Q255" i="23" s="1"/>
  <c r="P297" i="23"/>
  <c r="S297" i="23" s="1"/>
  <c r="K257" i="23"/>
  <c r="Q257" i="23" s="1"/>
  <c r="N297" i="23"/>
  <c r="N58" i="26"/>
  <c r="M59" i="26"/>
  <c r="N59" i="26" s="1"/>
  <c r="O59" i="26" s="1"/>
  <c r="E2" i="26" s="1"/>
  <c r="M258" i="23"/>
  <c r="L272" i="23"/>
  <c r="R272" i="23" s="1"/>
  <c r="L278" i="23"/>
  <c r="R278" i="23" s="1"/>
  <c r="N266" i="28"/>
  <c r="M267" i="28"/>
  <c r="N267" i="28" s="1"/>
  <c r="O267" i="28" s="1"/>
  <c r="M206" i="27"/>
  <c r="N205" i="27"/>
  <c r="E11" i="26"/>
  <c r="N560" i="25"/>
  <c r="M561" i="25"/>
  <c r="M156" i="25"/>
  <c r="N156" i="25" s="1"/>
  <c r="O156" i="25" s="1"/>
  <c r="N155" i="25"/>
  <c r="M370" i="25"/>
  <c r="N369" i="25"/>
  <c r="N188" i="25"/>
  <c r="M189" i="25"/>
  <c r="N331" i="25"/>
  <c r="M332" i="25"/>
  <c r="N294" i="25"/>
  <c r="M295" i="25"/>
  <c r="N141" i="25"/>
  <c r="M142" i="25"/>
  <c r="M133" i="25"/>
  <c r="N132" i="25"/>
  <c r="N20" i="25"/>
  <c r="M21" i="25"/>
  <c r="N21" i="25" s="1"/>
  <c r="O21" i="25" s="1"/>
  <c r="N577" i="25"/>
  <c r="M578" i="25"/>
  <c r="N554" i="25"/>
  <c r="M555" i="25"/>
  <c r="N555" i="25" s="1"/>
  <c r="O555" i="25" s="1"/>
  <c r="N314" i="25"/>
  <c r="M315" i="25"/>
  <c r="M374" i="25"/>
  <c r="N373" i="25"/>
  <c r="E11" i="25"/>
  <c r="M397" i="24"/>
  <c r="N397" i="24" s="1"/>
  <c r="O397" i="24" s="1"/>
  <c r="N396" i="24"/>
  <c r="M279" i="24"/>
  <c r="N279" i="24" s="1"/>
  <c r="O279" i="24" s="1"/>
  <c r="N278" i="24"/>
  <c r="M235" i="24"/>
  <c r="N234" i="24"/>
  <c r="N460" i="24"/>
  <c r="M461" i="24"/>
  <c r="N622" i="24"/>
  <c r="M623" i="24"/>
  <c r="N623" i="24" s="1"/>
  <c r="O623" i="24" s="1"/>
  <c r="M325" i="24"/>
  <c r="N324" i="24"/>
  <c r="N380" i="24"/>
  <c r="O380" i="24" s="1"/>
  <c r="M381" i="24"/>
  <c r="N381" i="24" s="1"/>
  <c r="O381" i="24" s="1"/>
  <c r="N399" i="24"/>
  <c r="O399" i="24" s="1"/>
  <c r="M400" i="24"/>
  <c r="N518" i="24"/>
  <c r="M519" i="24"/>
  <c r="N613" i="24"/>
  <c r="M614" i="24"/>
  <c r="N614" i="24" s="1"/>
  <c r="O614" i="24" s="1"/>
  <c r="N362" i="24"/>
  <c r="M363" i="24"/>
  <c r="N593" i="24"/>
  <c r="O593" i="24" s="1"/>
  <c r="M594" i="24"/>
  <c r="N594" i="24" s="1"/>
  <c r="O594" i="24" s="1"/>
  <c r="N385" i="24"/>
  <c r="M386" i="24"/>
  <c r="N217" i="24"/>
  <c r="M218" i="24"/>
  <c r="N511" i="24"/>
  <c r="M512" i="24"/>
  <c r="N341" i="24"/>
  <c r="M342" i="24"/>
  <c r="M350" i="24"/>
  <c r="N349" i="24"/>
  <c r="N361" i="24"/>
  <c r="M335" i="24"/>
  <c r="N335" i="24" s="1"/>
  <c r="O335" i="24" s="1"/>
  <c r="N334" i="24"/>
  <c r="N306" i="24"/>
  <c r="O306" i="24" s="1"/>
  <c r="M293" i="24"/>
  <c r="N292" i="24"/>
  <c r="O292" i="24" s="1"/>
  <c r="M282" i="24"/>
  <c r="N281" i="24"/>
  <c r="O281" i="24" s="1"/>
  <c r="N262" i="24"/>
  <c r="M263" i="24"/>
  <c r="N263" i="24" s="1"/>
  <c r="O263" i="24" s="1"/>
  <c r="N268" i="24"/>
  <c r="M269" i="24"/>
  <c r="M46" i="24"/>
  <c r="M47" i="24" s="1"/>
  <c r="M55" i="24"/>
  <c r="M56" i="24" s="1"/>
  <c r="N56" i="24" s="1"/>
  <c r="O56" i="24" s="1"/>
  <c r="M32" i="24"/>
  <c r="N32" i="24" s="1"/>
  <c r="O32" i="24" s="1"/>
  <c r="M63" i="24"/>
  <c r="N63" i="24" s="1"/>
  <c r="Q15" i="24"/>
  <c r="T15" i="24" s="1"/>
  <c r="S15" i="24"/>
  <c r="N197" i="24"/>
  <c r="M198" i="24"/>
  <c r="N198" i="24" s="1"/>
  <c r="O198" i="24" s="1"/>
  <c r="N188" i="24"/>
  <c r="M189" i="24"/>
  <c r="M26" i="24"/>
  <c r="N26" i="24" s="1"/>
  <c r="O26" i="24" s="1"/>
  <c r="N25" i="24"/>
  <c r="T16" i="24"/>
  <c r="N35" i="24"/>
  <c r="M36" i="24"/>
  <c r="N36" i="24" s="1"/>
  <c r="O36" i="24" s="1"/>
  <c r="M68" i="24"/>
  <c r="N67" i="24"/>
  <c r="P16" i="24"/>
  <c r="S16" i="24" s="1"/>
  <c r="E9" i="24"/>
  <c r="E3" i="24"/>
  <c r="Q296" i="23"/>
  <c r="T296" i="23" s="1"/>
  <c r="P296" i="23"/>
  <c r="S296" i="23" s="1"/>
  <c r="S291" i="23"/>
  <c r="Q291" i="23"/>
  <c r="T291" i="23" s="1"/>
  <c r="Q294" i="23"/>
  <c r="T294" i="23" s="1"/>
  <c r="S294" i="23"/>
  <c r="S293" i="23"/>
  <c r="T293" i="23"/>
  <c r="S290" i="23"/>
  <c r="O289" i="23"/>
  <c r="S288" i="23"/>
  <c r="S287" i="23"/>
  <c r="Q287" i="23"/>
  <c r="T287" i="23" s="1"/>
  <c r="T286" i="23"/>
  <c r="L283" i="23"/>
  <c r="R283" i="23" s="1"/>
  <c r="K283" i="23"/>
  <c r="Q283" i="23" s="1"/>
  <c r="L284" i="23"/>
  <c r="R284" i="23" s="1"/>
  <c r="K284" i="23"/>
  <c r="Q284" i="23" s="1"/>
  <c r="T285" i="23"/>
  <c r="P285" i="23"/>
  <c r="S285" i="23" s="1"/>
  <c r="J285" i="23"/>
  <c r="J284" i="23"/>
  <c r="O284" i="23" s="1"/>
  <c r="P283" i="23"/>
  <c r="S283" i="23" s="1"/>
  <c r="J283" i="23"/>
  <c r="O283" i="23" s="1"/>
  <c r="P282" i="23"/>
  <c r="L282" i="23"/>
  <c r="R282" i="23" s="1"/>
  <c r="T282" i="23" s="1"/>
  <c r="J282" i="23"/>
  <c r="O282" i="23" s="1"/>
  <c r="L281" i="23"/>
  <c r="R281" i="23" s="1"/>
  <c r="T281" i="23" s="1"/>
  <c r="K280" i="23"/>
  <c r="Q280" i="23" s="1"/>
  <c r="L280" i="23"/>
  <c r="R280" i="23" s="1"/>
  <c r="P281" i="23"/>
  <c r="J281" i="23"/>
  <c r="J280" i="23"/>
  <c r="O280" i="23" s="1"/>
  <c r="O279" i="23"/>
  <c r="L279" i="23"/>
  <c r="R279" i="23" s="1"/>
  <c r="T279" i="23" s="1"/>
  <c r="P279" i="23"/>
  <c r="T278" i="23"/>
  <c r="P278" i="23"/>
  <c r="S278" i="23" s="1"/>
  <c r="J278" i="23"/>
  <c r="O278" i="23" s="1"/>
  <c r="L275" i="23"/>
  <c r="R275" i="23" s="1"/>
  <c r="T275" i="23" s="1"/>
  <c r="K274" i="23"/>
  <c r="Q274" i="23" s="1"/>
  <c r="L274" i="23"/>
  <c r="R274" i="23" s="1"/>
  <c r="K273" i="23"/>
  <c r="Q273" i="23" s="1"/>
  <c r="L273" i="23"/>
  <c r="R273" i="23" s="1"/>
  <c r="K276" i="23"/>
  <c r="Q276" i="23" s="1"/>
  <c r="L276" i="23"/>
  <c r="R276" i="23" s="1"/>
  <c r="O277" i="23"/>
  <c r="L277" i="23"/>
  <c r="R277" i="23" s="1"/>
  <c r="T277" i="23" s="1"/>
  <c r="P277" i="23"/>
  <c r="J276" i="23"/>
  <c r="O276" i="23" s="1"/>
  <c r="P275" i="23"/>
  <c r="J275" i="23"/>
  <c r="J274" i="23"/>
  <c r="O274" i="23" s="1"/>
  <c r="T272" i="23"/>
  <c r="P272" i="23"/>
  <c r="S272" i="23" s="1"/>
  <c r="J272" i="23"/>
  <c r="O272" i="23" s="1"/>
  <c r="P271" i="23"/>
  <c r="L271" i="23"/>
  <c r="R271" i="23" s="1"/>
  <c r="L270" i="23"/>
  <c r="R270" i="23" s="1"/>
  <c r="S270" i="23" s="1"/>
  <c r="K269" i="23"/>
  <c r="P269" i="23" s="1"/>
  <c r="Q270" i="23"/>
  <c r="J271" i="23"/>
  <c r="O271" i="23" s="1"/>
  <c r="J270" i="23"/>
  <c r="L269" i="23"/>
  <c r="R269" i="23" s="1"/>
  <c r="L268" i="23"/>
  <c r="R268" i="23" s="1"/>
  <c r="T268" i="23" s="1"/>
  <c r="P268" i="23"/>
  <c r="J268" i="23"/>
  <c r="O268" i="23" s="1"/>
  <c r="P267" i="23"/>
  <c r="K266" i="23"/>
  <c r="Q266" i="23" s="1"/>
  <c r="L266" i="23"/>
  <c r="R266" i="23" s="1"/>
  <c r="L267" i="23"/>
  <c r="R267" i="23" s="1"/>
  <c r="J266" i="23"/>
  <c r="O266" i="23" s="1"/>
  <c r="L265" i="23"/>
  <c r="R265" i="23" s="1"/>
  <c r="T265" i="23" s="1"/>
  <c r="K264" i="23"/>
  <c r="Q264" i="23" s="1"/>
  <c r="L264" i="23"/>
  <c r="R264" i="23" s="1"/>
  <c r="K263" i="23"/>
  <c r="Q263" i="23" s="1"/>
  <c r="L263" i="23"/>
  <c r="R263" i="23" s="1"/>
  <c r="P265" i="23"/>
  <c r="J265" i="23"/>
  <c r="O265" i="23" s="1"/>
  <c r="J264" i="23"/>
  <c r="O264" i="23" s="1"/>
  <c r="J263" i="23"/>
  <c r="O263" i="23" s="1"/>
  <c r="L262" i="23"/>
  <c r="R262" i="23" s="1"/>
  <c r="T262" i="23" s="1"/>
  <c r="K261" i="23"/>
  <c r="Q261" i="23" s="1"/>
  <c r="L261" i="23"/>
  <c r="R261" i="23" s="1"/>
  <c r="P262" i="23"/>
  <c r="S262" i="23" s="1"/>
  <c r="J262" i="23"/>
  <c r="O262" i="23" s="1"/>
  <c r="K260" i="23"/>
  <c r="Q260" i="23" s="1"/>
  <c r="T260" i="23" s="1"/>
  <c r="L260" i="23"/>
  <c r="R260" i="23" s="1"/>
  <c r="K259" i="23"/>
  <c r="Q259" i="23" s="1"/>
  <c r="L259" i="23"/>
  <c r="R259" i="23" s="1"/>
  <c r="K258" i="23"/>
  <c r="Q258" i="23" s="1"/>
  <c r="L258" i="23"/>
  <c r="R258" i="23" s="1"/>
  <c r="J261" i="23"/>
  <c r="J260" i="23"/>
  <c r="O260" i="23" s="1"/>
  <c r="J259" i="23"/>
  <c r="O259" i="23" s="1"/>
  <c r="P258" i="23"/>
  <c r="J258" i="23"/>
  <c r="O258" i="23" s="1"/>
  <c r="L257" i="23"/>
  <c r="R257" i="23" s="1"/>
  <c r="T257" i="23" s="1"/>
  <c r="P257" i="23"/>
  <c r="J257" i="23"/>
  <c r="O257" i="23" s="1"/>
  <c r="L256" i="23"/>
  <c r="R256" i="23" s="1"/>
  <c r="T256" i="23" s="1"/>
  <c r="P256" i="23"/>
  <c r="L255" i="23"/>
  <c r="R255" i="23" s="1"/>
  <c r="T255" i="23" s="1"/>
  <c r="K254" i="23"/>
  <c r="Q254" i="23" s="1"/>
  <c r="L254" i="23"/>
  <c r="R254" i="23" s="1"/>
  <c r="P255" i="23"/>
  <c r="J255" i="23"/>
  <c r="O255" i="23" s="1"/>
  <c r="P254" i="23"/>
  <c r="J254" i="23"/>
  <c r="O254" i="23" s="1"/>
  <c r="L253" i="23"/>
  <c r="R253" i="23" s="1"/>
  <c r="T253" i="23" s="1"/>
  <c r="P253" i="23"/>
  <c r="L252" i="23"/>
  <c r="R252" i="23" s="1"/>
  <c r="T252" i="23" s="1"/>
  <c r="K251" i="23"/>
  <c r="P251" i="23" s="1"/>
  <c r="K250" i="23"/>
  <c r="Q250" i="23" s="1"/>
  <c r="L250" i="23"/>
  <c r="R250" i="23" s="1"/>
  <c r="K249" i="23"/>
  <c r="Q249" i="23" s="1"/>
  <c r="L249" i="23"/>
  <c r="R249" i="23" s="1"/>
  <c r="P252" i="23"/>
  <c r="J252" i="23"/>
  <c r="O252" i="23" s="1"/>
  <c r="L251" i="23"/>
  <c r="R251" i="23" s="1"/>
  <c r="J250" i="23"/>
  <c r="O250" i="23" s="1"/>
  <c r="J249" i="23"/>
  <c r="O249" i="23" s="1"/>
  <c r="L248" i="23"/>
  <c r="R248" i="23" s="1"/>
  <c r="J248" i="23"/>
  <c r="O248" i="23" s="1"/>
  <c r="L247" i="23"/>
  <c r="R247" i="23" s="1"/>
  <c r="K246" i="23"/>
  <c r="Q246" i="23" s="1"/>
  <c r="T246" i="23" s="1"/>
  <c r="L246" i="23"/>
  <c r="R246" i="23" s="1"/>
  <c r="J247" i="23"/>
  <c r="O247" i="23" s="1"/>
  <c r="J246" i="23"/>
  <c r="L245" i="23"/>
  <c r="R245" i="23" s="1"/>
  <c r="J245" i="23"/>
  <c r="O245" i="23" s="1"/>
  <c r="O244" i="23"/>
  <c r="L244" i="23"/>
  <c r="R244" i="23" s="1"/>
  <c r="T244" i="23" s="1"/>
  <c r="P244" i="23"/>
  <c r="L243" i="23"/>
  <c r="R243" i="23" s="1"/>
  <c r="T243" i="23" s="1"/>
  <c r="P243" i="23"/>
  <c r="J243" i="23"/>
  <c r="O243" i="23" s="1"/>
  <c r="L242" i="23"/>
  <c r="R242" i="23" s="1"/>
  <c r="T242" i="23" s="1"/>
  <c r="K241" i="23"/>
  <c r="Q241" i="23" s="1"/>
  <c r="K240" i="23"/>
  <c r="Q240" i="23" s="1"/>
  <c r="J242" i="23"/>
  <c r="P242" i="23"/>
  <c r="S242" i="23" s="1"/>
  <c r="L240" i="23"/>
  <c r="R240" i="23" s="1"/>
  <c r="O241" i="23"/>
  <c r="L241" i="23"/>
  <c r="R241" i="23" s="1"/>
  <c r="J240" i="23"/>
  <c r="O240" i="23" s="1"/>
  <c r="L239" i="23"/>
  <c r="R239" i="23" s="1"/>
  <c r="T239" i="23" s="1"/>
  <c r="O239" i="23"/>
  <c r="P239" i="23"/>
  <c r="M238" i="23"/>
  <c r="N238" i="23" s="1"/>
  <c r="K238" i="23"/>
  <c r="Q238" i="23" s="1"/>
  <c r="I238" i="23"/>
  <c r="J238" i="23" s="1"/>
  <c r="G238" i="23"/>
  <c r="M237" i="23"/>
  <c r="N237" i="23" s="1"/>
  <c r="K237" i="23"/>
  <c r="Q237" i="23" s="1"/>
  <c r="I237" i="23"/>
  <c r="J237" i="23" s="1"/>
  <c r="G237" i="23"/>
  <c r="K236" i="23"/>
  <c r="Q236" i="23" s="1"/>
  <c r="I236" i="23"/>
  <c r="J236" i="23" s="1"/>
  <c r="G236" i="23"/>
  <c r="M235" i="23"/>
  <c r="N235" i="23" s="1"/>
  <c r="I235" i="23"/>
  <c r="G235" i="23"/>
  <c r="M234" i="23"/>
  <c r="N234" i="23" s="1"/>
  <c r="K234" i="23"/>
  <c r="P234" i="23" s="1"/>
  <c r="I234" i="23"/>
  <c r="J234" i="23" s="1"/>
  <c r="G234" i="23"/>
  <c r="M233" i="23"/>
  <c r="N233" i="23" s="1"/>
  <c r="I233" i="23"/>
  <c r="K233" i="23" s="1"/>
  <c r="Q233" i="23" s="1"/>
  <c r="G233" i="23"/>
  <c r="I232" i="23"/>
  <c r="G232" i="23"/>
  <c r="M231" i="23"/>
  <c r="N231" i="23" s="1"/>
  <c r="I231" i="23"/>
  <c r="J231" i="23" s="1"/>
  <c r="G231" i="23"/>
  <c r="M230" i="23"/>
  <c r="N230" i="23" s="1"/>
  <c r="K230" i="23"/>
  <c r="Q230" i="23" s="1"/>
  <c r="I230" i="23"/>
  <c r="G230" i="23"/>
  <c r="M229" i="23"/>
  <c r="N229" i="23" s="1"/>
  <c r="I229" i="23"/>
  <c r="J229" i="23" s="1"/>
  <c r="O229" i="23" s="1"/>
  <c r="G229" i="23"/>
  <c r="K228" i="23"/>
  <c r="Q228" i="23" s="1"/>
  <c r="I228" i="23"/>
  <c r="G228" i="23"/>
  <c r="I227" i="23"/>
  <c r="J227" i="23" s="1"/>
  <c r="O227" i="23" s="1"/>
  <c r="G227" i="23"/>
  <c r="M226" i="23"/>
  <c r="N226" i="23" s="1"/>
  <c r="I226" i="23"/>
  <c r="J226" i="23" s="1"/>
  <c r="G226" i="23"/>
  <c r="K225" i="23"/>
  <c r="Q225" i="23" s="1"/>
  <c r="I225" i="23"/>
  <c r="J225" i="23" s="1"/>
  <c r="G225" i="23"/>
  <c r="I224" i="23"/>
  <c r="J224" i="23" s="1"/>
  <c r="O224" i="23" s="1"/>
  <c r="G224" i="23"/>
  <c r="M223" i="23"/>
  <c r="N223" i="23" s="1"/>
  <c r="I223" i="23"/>
  <c r="G223" i="23"/>
  <c r="K222" i="23"/>
  <c r="Q222" i="23" s="1"/>
  <c r="I222" i="23"/>
  <c r="J222" i="23" s="1"/>
  <c r="G222" i="23"/>
  <c r="I221" i="23"/>
  <c r="J221" i="23" s="1"/>
  <c r="O221" i="23" s="1"/>
  <c r="G221" i="23"/>
  <c r="I220" i="23"/>
  <c r="J220" i="23" s="1"/>
  <c r="O220" i="23" s="1"/>
  <c r="G220" i="23"/>
  <c r="M219" i="23"/>
  <c r="N219" i="23" s="1"/>
  <c r="I219" i="23"/>
  <c r="J219" i="23" s="1"/>
  <c r="O219" i="23" s="1"/>
  <c r="G219" i="23"/>
  <c r="K218" i="23"/>
  <c r="P218" i="23" s="1"/>
  <c r="I218" i="23"/>
  <c r="J218" i="23" s="1"/>
  <c r="G218" i="23"/>
  <c r="M217" i="23"/>
  <c r="M218" i="23" s="1"/>
  <c r="N218" i="23" s="1"/>
  <c r="I217" i="23"/>
  <c r="G217" i="23"/>
  <c r="K216" i="23"/>
  <c r="Q216" i="23" s="1"/>
  <c r="I216" i="23"/>
  <c r="J216" i="23" s="1"/>
  <c r="G216" i="23"/>
  <c r="I215" i="23"/>
  <c r="J215" i="23" s="1"/>
  <c r="O215" i="23" s="1"/>
  <c r="G215" i="23"/>
  <c r="M214" i="23"/>
  <c r="N214" i="23" s="1"/>
  <c r="I214" i="23"/>
  <c r="G214" i="23"/>
  <c r="K213" i="23" s="1"/>
  <c r="Q213" i="23" s="1"/>
  <c r="I213" i="23"/>
  <c r="J213" i="23" s="1"/>
  <c r="G213" i="23"/>
  <c r="L213" i="23" s="1"/>
  <c r="R213" i="23" s="1"/>
  <c r="I212" i="23"/>
  <c r="J212" i="23" s="1"/>
  <c r="O212" i="23" s="1"/>
  <c r="G212" i="23"/>
  <c r="M211" i="23"/>
  <c r="N211" i="23" s="1"/>
  <c r="I211" i="23"/>
  <c r="J211" i="23" s="1"/>
  <c r="G211" i="23"/>
  <c r="K210" i="23"/>
  <c r="Q210" i="23" s="1"/>
  <c r="I210" i="23"/>
  <c r="J210" i="23" s="1"/>
  <c r="G210" i="23"/>
  <c r="I209" i="23"/>
  <c r="J209" i="23" s="1"/>
  <c r="G209" i="23"/>
  <c r="L209" i="23" s="1"/>
  <c r="R209" i="23" s="1"/>
  <c r="I208" i="23"/>
  <c r="G208" i="23"/>
  <c r="M207" i="23"/>
  <c r="N207" i="23" s="1"/>
  <c r="I207" i="23"/>
  <c r="G207" i="23"/>
  <c r="K206" i="23" s="1"/>
  <c r="Q206" i="23" s="1"/>
  <c r="I206" i="23"/>
  <c r="G206" i="23"/>
  <c r="I205" i="23"/>
  <c r="J205" i="23" s="1"/>
  <c r="G205" i="23"/>
  <c r="M204" i="23"/>
  <c r="N204" i="23" s="1"/>
  <c r="I204" i="23"/>
  <c r="J204" i="23" s="1"/>
  <c r="G204" i="23"/>
  <c r="K203" i="23"/>
  <c r="Q203" i="23" s="1"/>
  <c r="I203" i="23"/>
  <c r="J203" i="23" s="1"/>
  <c r="G203" i="23"/>
  <c r="I202" i="23"/>
  <c r="J202" i="23" s="1"/>
  <c r="G202" i="23"/>
  <c r="I201" i="23"/>
  <c r="G201" i="23"/>
  <c r="I200" i="23"/>
  <c r="J200" i="23" s="1"/>
  <c r="G200" i="23"/>
  <c r="M199" i="23"/>
  <c r="N199" i="23" s="1"/>
  <c r="I199" i="23"/>
  <c r="G199" i="23"/>
  <c r="K198" i="23" s="1"/>
  <c r="I198" i="23"/>
  <c r="J198" i="23" s="1"/>
  <c r="G198" i="23"/>
  <c r="L198" i="23" s="1"/>
  <c r="R198" i="23" s="1"/>
  <c r="I197" i="23"/>
  <c r="J197" i="23" s="1"/>
  <c r="O197" i="23" s="1"/>
  <c r="G197" i="23"/>
  <c r="I196" i="23"/>
  <c r="J196" i="23" s="1"/>
  <c r="O196" i="23" s="1"/>
  <c r="G196" i="23"/>
  <c r="I195" i="23"/>
  <c r="J195" i="23" s="1"/>
  <c r="O195" i="23" s="1"/>
  <c r="G195" i="23"/>
  <c r="M194" i="23"/>
  <c r="N194" i="23" s="1"/>
  <c r="I194" i="23"/>
  <c r="J194" i="23" s="1"/>
  <c r="G194" i="23"/>
  <c r="I193" i="23"/>
  <c r="K193" i="23" s="1"/>
  <c r="Q193" i="23" s="1"/>
  <c r="G193" i="23"/>
  <c r="I192" i="23"/>
  <c r="G192" i="23"/>
  <c r="I191" i="23"/>
  <c r="J191" i="23" s="1"/>
  <c r="O191" i="23" s="1"/>
  <c r="G191" i="23"/>
  <c r="I190" i="23"/>
  <c r="G190" i="23"/>
  <c r="M189" i="23"/>
  <c r="N189" i="23" s="1"/>
  <c r="I189" i="23"/>
  <c r="J189" i="23" s="1"/>
  <c r="O189" i="23" s="1"/>
  <c r="G189" i="23"/>
  <c r="K188" i="23"/>
  <c r="P188" i="23" s="1"/>
  <c r="I188" i="23"/>
  <c r="J188" i="23" s="1"/>
  <c r="G188" i="23"/>
  <c r="I187" i="23"/>
  <c r="J187" i="23" s="1"/>
  <c r="O187" i="23" s="1"/>
  <c r="G187" i="23"/>
  <c r="M186" i="23"/>
  <c r="N186" i="23" s="1"/>
  <c r="I186" i="23"/>
  <c r="G186" i="23"/>
  <c r="K185" i="23"/>
  <c r="P185" i="23" s="1"/>
  <c r="I185" i="23"/>
  <c r="J185" i="23" s="1"/>
  <c r="G185" i="23"/>
  <c r="I184" i="23"/>
  <c r="J184" i="23" s="1"/>
  <c r="G184" i="23"/>
  <c r="I183" i="23"/>
  <c r="J183" i="23" s="1"/>
  <c r="O183" i="23" s="1"/>
  <c r="G183" i="23"/>
  <c r="M182" i="23"/>
  <c r="N182" i="23" s="1"/>
  <c r="I182" i="23"/>
  <c r="G182" i="23"/>
  <c r="K181" i="23"/>
  <c r="Q181" i="23" s="1"/>
  <c r="I181" i="23"/>
  <c r="G181" i="23"/>
  <c r="I180" i="23"/>
  <c r="J180" i="23" s="1"/>
  <c r="O180" i="23" s="1"/>
  <c r="G180" i="23"/>
  <c r="L180" i="23" s="1"/>
  <c r="R180" i="23" s="1"/>
  <c r="I179" i="23"/>
  <c r="J179" i="23" s="1"/>
  <c r="O179" i="23" s="1"/>
  <c r="G179" i="23"/>
  <c r="M178" i="23"/>
  <c r="N178" i="23" s="1"/>
  <c r="I178" i="23"/>
  <c r="J178" i="23" s="1"/>
  <c r="G178" i="23"/>
  <c r="M177" i="23"/>
  <c r="N177" i="23" s="1"/>
  <c r="K177" i="23"/>
  <c r="Q177" i="23" s="1"/>
  <c r="I177" i="23"/>
  <c r="L177" i="23" s="1"/>
  <c r="R177" i="23" s="1"/>
  <c r="G177" i="23"/>
  <c r="K176" i="23"/>
  <c r="P176" i="23" s="1"/>
  <c r="I176" i="23"/>
  <c r="J176" i="23" s="1"/>
  <c r="G176" i="23"/>
  <c r="M175" i="23"/>
  <c r="N175" i="23" s="1"/>
  <c r="I175" i="23"/>
  <c r="J175" i="23" s="1"/>
  <c r="G175" i="23"/>
  <c r="G173" i="23"/>
  <c r="K174" i="23"/>
  <c r="P174" i="23" s="1"/>
  <c r="I174" i="23"/>
  <c r="J174" i="23" s="1"/>
  <c r="G174" i="23"/>
  <c r="I173" i="23"/>
  <c r="J173" i="23" s="1"/>
  <c r="O173" i="23" s="1"/>
  <c r="I172" i="23"/>
  <c r="J172" i="23" s="1"/>
  <c r="G172" i="23"/>
  <c r="I171" i="23"/>
  <c r="J171" i="23" s="1"/>
  <c r="O171" i="23" s="1"/>
  <c r="G171" i="23"/>
  <c r="I170" i="23"/>
  <c r="J170" i="23" s="1"/>
  <c r="G170" i="23"/>
  <c r="L170" i="23" s="1"/>
  <c r="R170" i="23" s="1"/>
  <c r="I169" i="23"/>
  <c r="J169" i="23" s="1"/>
  <c r="O169" i="23" s="1"/>
  <c r="G169" i="23"/>
  <c r="I168" i="23"/>
  <c r="J168" i="23" s="1"/>
  <c r="G168" i="23"/>
  <c r="I167" i="23"/>
  <c r="J167" i="23" s="1"/>
  <c r="G167" i="23"/>
  <c r="I166" i="23"/>
  <c r="J166" i="23" s="1"/>
  <c r="O166" i="23" s="1"/>
  <c r="G166" i="23"/>
  <c r="I165" i="23"/>
  <c r="G165" i="23"/>
  <c r="M164" i="23"/>
  <c r="N164" i="23" s="1"/>
  <c r="I164" i="23"/>
  <c r="J164" i="23" s="1"/>
  <c r="G164" i="23"/>
  <c r="K163" i="23"/>
  <c r="Q163" i="23" s="1"/>
  <c r="I163" i="23"/>
  <c r="J163" i="23" s="1"/>
  <c r="G163" i="23"/>
  <c r="I162" i="23"/>
  <c r="J162" i="23" s="1"/>
  <c r="O162" i="23" s="1"/>
  <c r="G162" i="23"/>
  <c r="L162" i="23" s="1"/>
  <c r="R162" i="23" s="1"/>
  <c r="I161" i="23"/>
  <c r="J161" i="23" s="1"/>
  <c r="O161" i="23" s="1"/>
  <c r="G161" i="23"/>
  <c r="M160" i="23"/>
  <c r="N160" i="23" s="1"/>
  <c r="I160" i="23"/>
  <c r="J160" i="23" s="1"/>
  <c r="G160" i="23"/>
  <c r="M159" i="23"/>
  <c r="N159" i="23" s="1"/>
  <c r="K159" i="23"/>
  <c r="P159" i="23" s="1"/>
  <c r="I159" i="23"/>
  <c r="J159" i="23" s="1"/>
  <c r="G159" i="23"/>
  <c r="L159" i="23" s="1"/>
  <c r="R159" i="23" s="1"/>
  <c r="K158" i="23"/>
  <c r="P158" i="23" s="1"/>
  <c r="I158" i="23"/>
  <c r="J158" i="23" s="1"/>
  <c r="G158" i="23"/>
  <c r="I157" i="23"/>
  <c r="J157" i="23" s="1"/>
  <c r="G157" i="23"/>
  <c r="I156" i="23"/>
  <c r="J156" i="23" s="1"/>
  <c r="O156" i="23" s="1"/>
  <c r="G156" i="23"/>
  <c r="M155" i="23"/>
  <c r="N155" i="23" s="1"/>
  <c r="I155" i="23"/>
  <c r="J155" i="23" s="1"/>
  <c r="G155" i="23"/>
  <c r="K207" i="23" l="1"/>
  <c r="Q207" i="23" s="1"/>
  <c r="T280" i="23"/>
  <c r="T258" i="23"/>
  <c r="S253" i="23"/>
  <c r="K155" i="23"/>
  <c r="P155" i="23" s="1"/>
  <c r="M165" i="23"/>
  <c r="N165" i="23" s="1"/>
  <c r="P245" i="23"/>
  <c r="S245" i="23" s="1"/>
  <c r="Q247" i="23"/>
  <c r="S247" i="23"/>
  <c r="S258" i="23"/>
  <c r="K190" i="23"/>
  <c r="L228" i="23"/>
  <c r="R228" i="23" s="1"/>
  <c r="N240" i="23"/>
  <c r="M241" i="23"/>
  <c r="S252" i="23"/>
  <c r="M190" i="23"/>
  <c r="K231" i="23"/>
  <c r="Q231" i="23" s="1"/>
  <c r="T254" i="23"/>
  <c r="L217" i="23"/>
  <c r="R217" i="23" s="1"/>
  <c r="N217" i="23"/>
  <c r="L238" i="23"/>
  <c r="R238" i="23" s="1"/>
  <c r="M236" i="23"/>
  <c r="N236" i="23" s="1"/>
  <c r="O236" i="23" s="1"/>
  <c r="K175" i="23"/>
  <c r="P175" i="23" s="1"/>
  <c r="N273" i="23"/>
  <c r="M274" i="23"/>
  <c r="K211" i="23"/>
  <c r="Q211" i="23" s="1"/>
  <c r="T211" i="23" s="1"/>
  <c r="N253" i="23"/>
  <c r="M254" i="23"/>
  <c r="N56" i="25"/>
  <c r="M57" i="25"/>
  <c r="N57" i="25" s="1"/>
  <c r="O57" i="25" s="1"/>
  <c r="L218" i="23"/>
  <c r="R218" i="23" s="1"/>
  <c r="M183" i="23"/>
  <c r="N183" i="23" s="1"/>
  <c r="M205" i="23"/>
  <c r="M179" i="23"/>
  <c r="N179" i="23" s="1"/>
  <c r="M227" i="23"/>
  <c r="N249" i="23"/>
  <c r="M250" i="23"/>
  <c r="K217" i="23"/>
  <c r="Q217" i="23" s="1"/>
  <c r="T273" i="23"/>
  <c r="M195" i="23"/>
  <c r="N269" i="23"/>
  <c r="M270" i="23"/>
  <c r="N270" i="23" s="1"/>
  <c r="O270" i="23" s="1"/>
  <c r="N258" i="23"/>
  <c r="M259" i="23"/>
  <c r="K182" i="23"/>
  <c r="Q182" i="23" s="1"/>
  <c r="T182" i="23" s="1"/>
  <c r="T240" i="23"/>
  <c r="M176" i="23"/>
  <c r="N176" i="23" s="1"/>
  <c r="O176" i="23" s="1"/>
  <c r="N244" i="23"/>
  <c r="M245" i="23"/>
  <c r="M232" i="23"/>
  <c r="N232" i="23" s="1"/>
  <c r="L204" i="23"/>
  <c r="R204" i="23" s="1"/>
  <c r="K184" i="23"/>
  <c r="Q184" i="23" s="1"/>
  <c r="M166" i="23"/>
  <c r="M187" i="23"/>
  <c r="P248" i="23"/>
  <c r="S248" i="23" s="1"/>
  <c r="M156" i="23"/>
  <c r="L188" i="23"/>
  <c r="R188" i="23" s="1"/>
  <c r="S188" i="23" s="1"/>
  <c r="T248" i="23"/>
  <c r="N263" i="23"/>
  <c r="M264" i="23"/>
  <c r="K209" i="23"/>
  <c r="P209" i="23" s="1"/>
  <c r="S209" i="23" s="1"/>
  <c r="N284" i="23"/>
  <c r="M285" i="23"/>
  <c r="N285" i="23" s="1"/>
  <c r="O285" i="23" s="1"/>
  <c r="K164" i="23"/>
  <c r="P164" i="23" s="1"/>
  <c r="P249" i="23"/>
  <c r="S249" i="23" s="1"/>
  <c r="L219" i="23"/>
  <c r="R219" i="23" s="1"/>
  <c r="M220" i="23"/>
  <c r="K160" i="23"/>
  <c r="P160" i="23" s="1"/>
  <c r="M161" i="23"/>
  <c r="Q269" i="23"/>
  <c r="T269" i="23" s="1"/>
  <c r="N279" i="23"/>
  <c r="M280" i="23"/>
  <c r="N206" i="27"/>
  <c r="M207" i="27"/>
  <c r="N332" i="25"/>
  <c r="M333" i="25"/>
  <c r="N561" i="25"/>
  <c r="M562" i="25"/>
  <c r="N562" i="25" s="1"/>
  <c r="O562" i="25" s="1"/>
  <c r="N315" i="25"/>
  <c r="M316" i="25"/>
  <c r="N316" i="25" s="1"/>
  <c r="O316" i="25" s="1"/>
  <c r="M190" i="25"/>
  <c r="N189" i="25"/>
  <c r="N133" i="25"/>
  <c r="M134" i="25"/>
  <c r="N134" i="25" s="1"/>
  <c r="O134" i="25" s="1"/>
  <c r="M143" i="25"/>
  <c r="N142" i="25"/>
  <c r="M371" i="25"/>
  <c r="N371" i="25" s="1"/>
  <c r="O371" i="25" s="1"/>
  <c r="N370" i="25"/>
  <c r="O370" i="25" s="1"/>
  <c r="N578" i="25"/>
  <c r="M579" i="25"/>
  <c r="N579" i="25" s="1"/>
  <c r="O579" i="25" s="1"/>
  <c r="M296" i="25"/>
  <c r="N295" i="25"/>
  <c r="N374" i="25"/>
  <c r="M375" i="25"/>
  <c r="M387" i="24"/>
  <c r="N386" i="24"/>
  <c r="N512" i="24"/>
  <c r="M513" i="24"/>
  <c r="N513" i="24" s="1"/>
  <c r="O513" i="24" s="1"/>
  <c r="N519" i="24"/>
  <c r="M520" i="24"/>
  <c r="N325" i="24"/>
  <c r="M326" i="24"/>
  <c r="N326" i="24" s="1"/>
  <c r="O326" i="24" s="1"/>
  <c r="N235" i="24"/>
  <c r="M236" i="24"/>
  <c r="N218" i="24"/>
  <c r="M219" i="24"/>
  <c r="N363" i="24"/>
  <c r="M364" i="24"/>
  <c r="N364" i="24" s="1"/>
  <c r="O364" i="24" s="1"/>
  <c r="N400" i="24"/>
  <c r="M401" i="24"/>
  <c r="N401" i="24" s="1"/>
  <c r="O401" i="24" s="1"/>
  <c r="N461" i="24"/>
  <c r="M462" i="24"/>
  <c r="N462" i="24" s="1"/>
  <c r="O462" i="24" s="1"/>
  <c r="M351" i="24"/>
  <c r="N350" i="24"/>
  <c r="M343" i="24"/>
  <c r="N342" i="24"/>
  <c r="M294" i="24"/>
  <c r="N293" i="24"/>
  <c r="O293" i="24" s="1"/>
  <c r="M283" i="24"/>
  <c r="N282" i="24"/>
  <c r="O282" i="24" s="1"/>
  <c r="N269" i="24"/>
  <c r="M270" i="24"/>
  <c r="N55" i="24"/>
  <c r="M64" i="24"/>
  <c r="N64" i="24" s="1"/>
  <c r="O64" i="24" s="1"/>
  <c r="N46" i="24"/>
  <c r="N189" i="24"/>
  <c r="M190" i="24"/>
  <c r="N190" i="24" s="1"/>
  <c r="O190" i="24" s="1"/>
  <c r="N47" i="24"/>
  <c r="M48" i="24"/>
  <c r="N68" i="24"/>
  <c r="M69" i="24"/>
  <c r="E5" i="24"/>
  <c r="E6" i="24"/>
  <c r="T283" i="23"/>
  <c r="T284" i="23"/>
  <c r="P284" i="23"/>
  <c r="S284" i="23" s="1"/>
  <c r="S282" i="23"/>
  <c r="S281" i="23"/>
  <c r="P280" i="23"/>
  <c r="S280" i="23" s="1"/>
  <c r="S279" i="23"/>
  <c r="S275" i="23"/>
  <c r="T274" i="23"/>
  <c r="P274" i="23"/>
  <c r="S274" i="23" s="1"/>
  <c r="P273" i="23"/>
  <c r="S273" i="23" s="1"/>
  <c r="S277" i="23"/>
  <c r="T276" i="23"/>
  <c r="P276" i="23"/>
  <c r="S276" i="23" s="1"/>
  <c r="S271" i="23"/>
  <c r="T271" i="23"/>
  <c r="T270" i="23"/>
  <c r="S269" i="23"/>
  <c r="S268" i="23"/>
  <c r="S267" i="23"/>
  <c r="T267" i="23"/>
  <c r="T266" i="23"/>
  <c r="P266" i="23"/>
  <c r="S266" i="23" s="1"/>
  <c r="S265" i="23"/>
  <c r="T264" i="23"/>
  <c r="P264" i="23"/>
  <c r="S264" i="23" s="1"/>
  <c r="P263" i="23"/>
  <c r="S263" i="23" s="1"/>
  <c r="T263" i="23"/>
  <c r="T261" i="23"/>
  <c r="P261" i="23"/>
  <c r="S261" i="23" s="1"/>
  <c r="P260" i="23"/>
  <c r="S260" i="23" s="1"/>
  <c r="P259" i="23"/>
  <c r="S259" i="23" s="1"/>
  <c r="T259" i="23"/>
  <c r="S257" i="23"/>
  <c r="S256" i="23"/>
  <c r="S255" i="23"/>
  <c r="S254" i="23"/>
  <c r="S251" i="23"/>
  <c r="Q251" i="23"/>
  <c r="T251" i="23" s="1"/>
  <c r="P250" i="23"/>
  <c r="S250" i="23" s="1"/>
  <c r="T250" i="23"/>
  <c r="T249" i="23"/>
  <c r="T247" i="23"/>
  <c r="P246" i="23"/>
  <c r="S246" i="23" s="1"/>
  <c r="S244" i="23"/>
  <c r="S243" i="23"/>
  <c r="T241" i="23"/>
  <c r="P241" i="23"/>
  <c r="P240" i="23"/>
  <c r="S240" i="23" s="1"/>
  <c r="S241" i="23"/>
  <c r="S239" i="23"/>
  <c r="O238" i="23"/>
  <c r="T238" i="23"/>
  <c r="P238" i="23"/>
  <c r="S238" i="23" s="1"/>
  <c r="L237" i="23"/>
  <c r="R237" i="23" s="1"/>
  <c r="T237" i="23" s="1"/>
  <c r="L236" i="23"/>
  <c r="R236" i="23" s="1"/>
  <c r="K235" i="23"/>
  <c r="Q235" i="23" s="1"/>
  <c r="T236" i="23"/>
  <c r="O237" i="23"/>
  <c r="P237" i="23"/>
  <c r="P236" i="23"/>
  <c r="L235" i="23"/>
  <c r="R235" i="23" s="1"/>
  <c r="J235" i="23"/>
  <c r="O235" i="23" s="1"/>
  <c r="L234" i="23"/>
  <c r="R234" i="23" s="1"/>
  <c r="S234" i="23" s="1"/>
  <c r="L233" i="23"/>
  <c r="R233" i="23" s="1"/>
  <c r="T233" i="23" s="1"/>
  <c r="K232" i="23"/>
  <c r="Q232" i="23" s="1"/>
  <c r="L232" i="23"/>
  <c r="R232" i="23" s="1"/>
  <c r="O234" i="23"/>
  <c r="Q234" i="23"/>
  <c r="T234" i="23" s="1"/>
  <c r="P233" i="23"/>
  <c r="J233" i="23"/>
  <c r="O233" i="23" s="1"/>
  <c r="J232" i="23"/>
  <c r="L231" i="23"/>
  <c r="R231" i="23" s="1"/>
  <c r="O231" i="23"/>
  <c r="P231" i="23"/>
  <c r="L227" i="23"/>
  <c r="R227" i="23" s="1"/>
  <c r="K227" i="23"/>
  <c r="Q227" i="23" s="1"/>
  <c r="T227" i="23" s="1"/>
  <c r="L230" i="23"/>
  <c r="R230" i="23" s="1"/>
  <c r="T230" i="23" s="1"/>
  <c r="K229" i="23"/>
  <c r="Q229" i="23" s="1"/>
  <c r="L229" i="23"/>
  <c r="R229" i="23" s="1"/>
  <c r="K226" i="23"/>
  <c r="Q226" i="23" s="1"/>
  <c r="J230" i="23"/>
  <c r="O230" i="23" s="1"/>
  <c r="P230" i="23"/>
  <c r="S230" i="23" s="1"/>
  <c r="P229" i="23"/>
  <c r="S229" i="23" s="1"/>
  <c r="T228" i="23"/>
  <c r="J228" i="23"/>
  <c r="P228" i="23"/>
  <c r="S228" i="23" s="1"/>
  <c r="L226" i="23"/>
  <c r="R226" i="23" s="1"/>
  <c r="O226" i="23"/>
  <c r="L222" i="23"/>
  <c r="R222" i="23" s="1"/>
  <c r="T222" i="23" s="1"/>
  <c r="K221" i="23"/>
  <c r="Q221" i="23" s="1"/>
  <c r="L221" i="23"/>
  <c r="R221" i="23" s="1"/>
  <c r="K220" i="23"/>
  <c r="P220" i="23" s="1"/>
  <c r="L220" i="23"/>
  <c r="R220" i="23" s="1"/>
  <c r="S220" i="23"/>
  <c r="K219" i="23"/>
  <c r="P219" i="23" s="1"/>
  <c r="L225" i="23"/>
  <c r="R225" i="23" s="1"/>
  <c r="T225" i="23" s="1"/>
  <c r="L224" i="23"/>
  <c r="R224" i="23" s="1"/>
  <c r="K223" i="23"/>
  <c r="Q223" i="23" s="1"/>
  <c r="L223" i="23"/>
  <c r="R223" i="23" s="1"/>
  <c r="M224" i="23"/>
  <c r="K224" i="23"/>
  <c r="P224" i="23" s="1"/>
  <c r="P225" i="23"/>
  <c r="T223" i="23"/>
  <c r="J223" i="23"/>
  <c r="O223" i="23" s="1"/>
  <c r="P223" i="23"/>
  <c r="P222" i="23"/>
  <c r="T221" i="23"/>
  <c r="Q220" i="23"/>
  <c r="T220" i="23" s="1"/>
  <c r="Q219" i="23"/>
  <c r="O218" i="23"/>
  <c r="S218" i="23"/>
  <c r="Q218" i="23"/>
  <c r="T218" i="23" s="1"/>
  <c r="P217" i="23"/>
  <c r="S217" i="23" s="1"/>
  <c r="T217" i="23"/>
  <c r="J217" i="23"/>
  <c r="O217" i="23" s="1"/>
  <c r="M208" i="23"/>
  <c r="M212" i="23"/>
  <c r="L210" i="23"/>
  <c r="R210" i="23" s="1"/>
  <c r="T210" i="23" s="1"/>
  <c r="K208" i="23"/>
  <c r="P208" i="23" s="1"/>
  <c r="L208" i="23"/>
  <c r="R208" i="23" s="1"/>
  <c r="L207" i="23"/>
  <c r="R207" i="23" s="1"/>
  <c r="T207" i="23" s="1"/>
  <c r="L206" i="23"/>
  <c r="R206" i="23" s="1"/>
  <c r="T206" i="23" s="1"/>
  <c r="L205" i="23"/>
  <c r="R205" i="23" s="1"/>
  <c r="K205" i="23"/>
  <c r="P205" i="23" s="1"/>
  <c r="S205" i="23" s="1"/>
  <c r="K212" i="23"/>
  <c r="Q212" i="23" s="1"/>
  <c r="L212" i="23"/>
  <c r="R212" i="23" s="1"/>
  <c r="M215" i="23"/>
  <c r="L214" i="23"/>
  <c r="R214" i="23" s="1"/>
  <c r="K214" i="23"/>
  <c r="Q214" i="23" s="1"/>
  <c r="T214" i="23" s="1"/>
  <c r="L215" i="23"/>
  <c r="R215" i="23" s="1"/>
  <c r="L216" i="23"/>
  <c r="R216" i="23" s="1"/>
  <c r="T216" i="23"/>
  <c r="K215" i="23"/>
  <c r="Q215" i="23" s="1"/>
  <c r="P216" i="23"/>
  <c r="J214" i="23"/>
  <c r="O214" i="23" s="1"/>
  <c r="T213" i="23"/>
  <c r="P213" i="23"/>
  <c r="S213" i="23" s="1"/>
  <c r="L211" i="23"/>
  <c r="R211" i="23" s="1"/>
  <c r="O211" i="23"/>
  <c r="P210" i="23"/>
  <c r="O209" i="23"/>
  <c r="J208" i="23"/>
  <c r="O208" i="23" s="1"/>
  <c r="J207" i="23"/>
  <c r="O207" i="23" s="1"/>
  <c r="P207" i="23"/>
  <c r="S207" i="23" s="1"/>
  <c r="J206" i="23"/>
  <c r="P206" i="23"/>
  <c r="K204" i="23"/>
  <c r="P204" i="23" s="1"/>
  <c r="O205" i="23"/>
  <c r="O204" i="23"/>
  <c r="K196" i="23"/>
  <c r="Q196" i="23" s="1"/>
  <c r="L196" i="23"/>
  <c r="R196" i="23" s="1"/>
  <c r="K195" i="23"/>
  <c r="Q195" i="23" s="1"/>
  <c r="L195" i="23"/>
  <c r="R195" i="23" s="1"/>
  <c r="L197" i="23"/>
  <c r="R197" i="23" s="1"/>
  <c r="K194" i="23"/>
  <c r="P194" i="23" s="1"/>
  <c r="M200" i="23"/>
  <c r="K199" i="23"/>
  <c r="Q199" i="23" s="1"/>
  <c r="L199" i="23"/>
  <c r="R199" i="23" s="1"/>
  <c r="K200" i="23"/>
  <c r="Q200" i="23" s="1"/>
  <c r="L200" i="23"/>
  <c r="R200" i="23" s="1"/>
  <c r="K201" i="23"/>
  <c r="Q201" i="23" s="1"/>
  <c r="T201" i="23" s="1"/>
  <c r="L201" i="23"/>
  <c r="R201" i="23" s="1"/>
  <c r="L203" i="23"/>
  <c r="R203" i="23" s="1"/>
  <c r="T203" i="23" s="1"/>
  <c r="K202" i="23"/>
  <c r="P203" i="23"/>
  <c r="T196" i="23"/>
  <c r="O202" i="23"/>
  <c r="L202" i="23"/>
  <c r="R202" i="23" s="1"/>
  <c r="J201" i="23"/>
  <c r="O200" i="23"/>
  <c r="Q198" i="23"/>
  <c r="T198" i="23" s="1"/>
  <c r="P198" i="23"/>
  <c r="S198" i="23" s="1"/>
  <c r="J199" i="23"/>
  <c r="O199" i="23" s="1"/>
  <c r="K197" i="23"/>
  <c r="P197" i="23" s="1"/>
  <c r="P196" i="23"/>
  <c r="S196" i="23" s="1"/>
  <c r="L194" i="23"/>
  <c r="R194" i="23" s="1"/>
  <c r="O194" i="23"/>
  <c r="L193" i="23"/>
  <c r="R193" i="23" s="1"/>
  <c r="K192" i="23"/>
  <c r="P192" i="23" s="1"/>
  <c r="S192" i="23" s="1"/>
  <c r="L192" i="23"/>
  <c r="R192" i="23" s="1"/>
  <c r="K191" i="23"/>
  <c r="P191" i="23" s="1"/>
  <c r="L190" i="23"/>
  <c r="R190" i="23" s="1"/>
  <c r="K189" i="23"/>
  <c r="Q189" i="23" s="1"/>
  <c r="T189" i="23" s="1"/>
  <c r="L189" i="23"/>
  <c r="R189" i="23" s="1"/>
  <c r="L187" i="23"/>
  <c r="R187" i="23" s="1"/>
  <c r="P193" i="23"/>
  <c r="S193" i="23"/>
  <c r="T193" i="23"/>
  <c r="Q192" i="23"/>
  <c r="J193" i="23"/>
  <c r="J192" i="23"/>
  <c r="O192" i="23" s="1"/>
  <c r="Q190" i="23"/>
  <c r="P190" i="23"/>
  <c r="L191" i="23"/>
  <c r="R191" i="23" s="1"/>
  <c r="J190" i="23"/>
  <c r="O190" i="23" s="1"/>
  <c r="Q188" i="23"/>
  <c r="K187" i="23"/>
  <c r="Q187" i="23" s="1"/>
  <c r="T187" i="23" s="1"/>
  <c r="K186" i="23"/>
  <c r="Q186" i="23" s="1"/>
  <c r="L186" i="23"/>
  <c r="R186" i="23" s="1"/>
  <c r="J186" i="23"/>
  <c r="O186" i="23" s="1"/>
  <c r="L185" i="23"/>
  <c r="R185" i="23" s="1"/>
  <c r="S185" i="23" s="1"/>
  <c r="Q185" i="23"/>
  <c r="K183" i="23"/>
  <c r="Q183" i="23" s="1"/>
  <c r="L184" i="23"/>
  <c r="R184" i="23" s="1"/>
  <c r="O184" i="23"/>
  <c r="L183" i="23"/>
  <c r="R183" i="23" s="1"/>
  <c r="L182" i="23"/>
  <c r="R182" i="23" s="1"/>
  <c r="J182" i="23"/>
  <c r="O182" i="23" s="1"/>
  <c r="K179" i="23"/>
  <c r="Q179" i="23" s="1"/>
  <c r="L179" i="23"/>
  <c r="R179" i="23" s="1"/>
  <c r="T179" i="23" s="1"/>
  <c r="K180" i="23"/>
  <c r="P180" i="23" s="1"/>
  <c r="S180" i="23" s="1"/>
  <c r="L181" i="23"/>
  <c r="R181" i="23" s="1"/>
  <c r="T181" i="23" s="1"/>
  <c r="K178" i="23"/>
  <c r="Q178" i="23" s="1"/>
  <c r="J181" i="23"/>
  <c r="P181" i="23"/>
  <c r="Q180" i="23"/>
  <c r="T180" i="23" s="1"/>
  <c r="L178" i="23"/>
  <c r="R178" i="23" s="1"/>
  <c r="T178" i="23"/>
  <c r="O178" i="23"/>
  <c r="P177" i="23"/>
  <c r="S177" i="23" s="1"/>
  <c r="T177" i="23"/>
  <c r="J177" i="23"/>
  <c r="O177" i="23" s="1"/>
  <c r="L176" i="23"/>
  <c r="R176" i="23" s="1"/>
  <c r="S176" i="23" s="1"/>
  <c r="Q176" i="23"/>
  <c r="L175" i="23"/>
  <c r="R175" i="23" s="1"/>
  <c r="S175" i="23" s="1"/>
  <c r="K171" i="23"/>
  <c r="P171" i="23" s="1"/>
  <c r="L171" i="23"/>
  <c r="R171" i="23" s="1"/>
  <c r="L169" i="23"/>
  <c r="R169" i="23" s="1"/>
  <c r="K169" i="23"/>
  <c r="P169" i="23" s="1"/>
  <c r="S169" i="23" s="1"/>
  <c r="L168" i="23"/>
  <c r="R168" i="23" s="1"/>
  <c r="K167" i="23"/>
  <c r="Q167" i="23" s="1"/>
  <c r="K166" i="23"/>
  <c r="Q166" i="23" s="1"/>
  <c r="L166" i="23"/>
  <c r="R166" i="23" s="1"/>
  <c r="K165" i="23"/>
  <c r="Q165" i="23" s="1"/>
  <c r="L165" i="23"/>
  <c r="R165" i="23" s="1"/>
  <c r="L164" i="23"/>
  <c r="R164" i="23" s="1"/>
  <c r="O175" i="23"/>
  <c r="K172" i="23"/>
  <c r="Q172" i="23" s="1"/>
  <c r="L173" i="23"/>
  <c r="R173" i="23" s="1"/>
  <c r="L174" i="23"/>
  <c r="R174" i="23" s="1"/>
  <c r="S174" i="23" s="1"/>
  <c r="K173" i="23"/>
  <c r="Q173" i="23" s="1"/>
  <c r="Q174" i="23"/>
  <c r="P172" i="23"/>
  <c r="O172" i="23"/>
  <c r="L172" i="23"/>
  <c r="R172" i="23" s="1"/>
  <c r="K170" i="23"/>
  <c r="Q170" i="23" s="1"/>
  <c r="T170" i="23" s="1"/>
  <c r="O170" i="23"/>
  <c r="K168" i="23"/>
  <c r="P168" i="23" s="1"/>
  <c r="O168" i="23"/>
  <c r="O167" i="23"/>
  <c r="L167" i="23"/>
  <c r="R167" i="23" s="1"/>
  <c r="J165" i="23"/>
  <c r="O165" i="23" s="1"/>
  <c r="O164" i="23"/>
  <c r="L163" i="23"/>
  <c r="R163" i="23" s="1"/>
  <c r="K162" i="23"/>
  <c r="P162" i="23" s="1"/>
  <c r="S162" i="23" s="1"/>
  <c r="K161" i="23"/>
  <c r="Q161" i="23" s="1"/>
  <c r="L161" i="23"/>
  <c r="R161" i="23" s="1"/>
  <c r="T163" i="23"/>
  <c r="P163" i="23"/>
  <c r="S163" i="23" s="1"/>
  <c r="L160" i="23"/>
  <c r="R160" i="23" s="1"/>
  <c r="O160" i="23"/>
  <c r="L158" i="23"/>
  <c r="R158" i="23" s="1"/>
  <c r="S158" i="23" s="1"/>
  <c r="S159" i="23"/>
  <c r="O159" i="23"/>
  <c r="K157" i="23"/>
  <c r="Q157" i="23" s="1"/>
  <c r="Q159" i="23"/>
  <c r="T159" i="23" s="1"/>
  <c r="Q158" i="23"/>
  <c r="T158" i="23" s="1"/>
  <c r="K156" i="23"/>
  <c r="P156" i="23" s="1"/>
  <c r="L157" i="23"/>
  <c r="R157" i="23" s="1"/>
  <c r="L156" i="23"/>
  <c r="R156" i="23" s="1"/>
  <c r="O157" i="23"/>
  <c r="L155" i="23"/>
  <c r="R155" i="23" s="1"/>
  <c r="S155" i="23"/>
  <c r="O155" i="23"/>
  <c r="Q155" i="23"/>
  <c r="K154" i="23"/>
  <c r="Q154" i="23" s="1"/>
  <c r="I154" i="23"/>
  <c r="J154" i="23" s="1"/>
  <c r="G154" i="23"/>
  <c r="I153" i="23"/>
  <c r="K153" i="23" s="1"/>
  <c r="P153" i="23" s="1"/>
  <c r="G153" i="23"/>
  <c r="M152" i="23"/>
  <c r="N152" i="23" s="1"/>
  <c r="I152" i="23"/>
  <c r="G152" i="23"/>
  <c r="K151" i="23"/>
  <c r="Q151" i="23" s="1"/>
  <c r="I151" i="23"/>
  <c r="J151" i="23" s="1"/>
  <c r="G151" i="23"/>
  <c r="J150" i="23"/>
  <c r="I150" i="23"/>
  <c r="G150" i="23"/>
  <c r="I149" i="23"/>
  <c r="G149" i="23"/>
  <c r="M148" i="23"/>
  <c r="N148" i="23" s="1"/>
  <c r="I148" i="23"/>
  <c r="J148" i="23" s="1"/>
  <c r="G148" i="23"/>
  <c r="K147" i="23"/>
  <c r="Q147" i="23" s="1"/>
  <c r="I147" i="23"/>
  <c r="G147" i="23"/>
  <c r="I146" i="23"/>
  <c r="G146" i="23"/>
  <c r="M145" i="23"/>
  <c r="N145" i="23" s="1"/>
  <c r="I145" i="23"/>
  <c r="J145" i="23" s="1"/>
  <c r="G145" i="23"/>
  <c r="K144" i="23"/>
  <c r="Q144" i="23" s="1"/>
  <c r="I144" i="23"/>
  <c r="J144" i="23" s="1"/>
  <c r="G144" i="23"/>
  <c r="I143" i="23"/>
  <c r="G143" i="23"/>
  <c r="I142" i="23"/>
  <c r="J142" i="23" s="1"/>
  <c r="G142" i="23"/>
  <c r="M141" i="23"/>
  <c r="N141" i="23" s="1"/>
  <c r="I141" i="23"/>
  <c r="J141" i="23" s="1"/>
  <c r="G141" i="23"/>
  <c r="K140" i="23"/>
  <c r="Q140" i="23" s="1"/>
  <c r="I140" i="23"/>
  <c r="J140" i="23" s="1"/>
  <c r="G140" i="23"/>
  <c r="I139" i="23"/>
  <c r="J139" i="23" s="1"/>
  <c r="G139" i="23"/>
  <c r="I138" i="23"/>
  <c r="G138" i="23"/>
  <c r="M137" i="23"/>
  <c r="N137" i="23" s="1"/>
  <c r="I137" i="23"/>
  <c r="J137" i="23" s="1"/>
  <c r="G137" i="23"/>
  <c r="K136" i="23"/>
  <c r="Q136" i="23" s="1"/>
  <c r="I136" i="23"/>
  <c r="J136" i="23" s="1"/>
  <c r="G136" i="23"/>
  <c r="I135" i="23"/>
  <c r="J135" i="23" s="1"/>
  <c r="G135" i="23"/>
  <c r="M134" i="23"/>
  <c r="N134" i="23" s="1"/>
  <c r="I134" i="23"/>
  <c r="J134" i="23" s="1"/>
  <c r="G134" i="23"/>
  <c r="K133" i="23"/>
  <c r="Q133" i="23" s="1"/>
  <c r="I133" i="23"/>
  <c r="J133" i="23" s="1"/>
  <c r="G133" i="23"/>
  <c r="I132" i="23"/>
  <c r="G132" i="23"/>
  <c r="M131" i="23"/>
  <c r="N131" i="23" s="1"/>
  <c r="I131" i="23"/>
  <c r="G131" i="23"/>
  <c r="K130" i="23"/>
  <c r="Q130" i="23" s="1"/>
  <c r="I130" i="23"/>
  <c r="G130" i="23"/>
  <c r="M129" i="23"/>
  <c r="N129" i="23" s="1"/>
  <c r="I129" i="23"/>
  <c r="J129" i="23" s="1"/>
  <c r="G129" i="23"/>
  <c r="K128" i="23"/>
  <c r="Q128" i="23" s="1"/>
  <c r="I128" i="23"/>
  <c r="J128" i="23" s="1"/>
  <c r="G128" i="23"/>
  <c r="M127" i="23"/>
  <c r="N127" i="23" s="1"/>
  <c r="I127" i="23"/>
  <c r="J127" i="23" s="1"/>
  <c r="G127" i="23"/>
  <c r="K126" i="23"/>
  <c r="Q126" i="23" s="1"/>
  <c r="I126" i="23"/>
  <c r="G126" i="23"/>
  <c r="I125" i="23"/>
  <c r="G125" i="23"/>
  <c r="I124" i="23"/>
  <c r="J124" i="23" s="1"/>
  <c r="G124" i="23"/>
  <c r="I123" i="23"/>
  <c r="J123" i="23" s="1"/>
  <c r="O123" i="23" s="1"/>
  <c r="G123" i="23"/>
  <c r="J122" i="23"/>
  <c r="I122" i="23"/>
  <c r="G122" i="23"/>
  <c r="M121" i="23"/>
  <c r="N121" i="23" s="1"/>
  <c r="I121" i="23"/>
  <c r="J121" i="23" s="1"/>
  <c r="G121" i="23"/>
  <c r="K120" i="23"/>
  <c r="Q120" i="23" s="1"/>
  <c r="I120" i="23"/>
  <c r="G120" i="23"/>
  <c r="I119" i="23"/>
  <c r="J119" i="23" s="1"/>
  <c r="G119" i="23"/>
  <c r="M118" i="23"/>
  <c r="N118" i="23" s="1"/>
  <c r="I118" i="23"/>
  <c r="G118" i="23"/>
  <c r="K117" i="23"/>
  <c r="Q117" i="23" s="1"/>
  <c r="I117" i="23"/>
  <c r="G117" i="23"/>
  <c r="M116" i="23"/>
  <c r="N116" i="23" s="1"/>
  <c r="I116" i="23"/>
  <c r="G116" i="23"/>
  <c r="K115" i="23"/>
  <c r="Q115" i="23" s="1"/>
  <c r="I115" i="23"/>
  <c r="J115" i="23" s="1"/>
  <c r="G115" i="23"/>
  <c r="I114" i="23"/>
  <c r="J114" i="23" s="1"/>
  <c r="G114" i="23"/>
  <c r="M113" i="23"/>
  <c r="N113" i="23" s="1"/>
  <c r="I113" i="23"/>
  <c r="J113" i="23" s="1"/>
  <c r="G113" i="23"/>
  <c r="K112" i="23"/>
  <c r="Q112" i="23" s="1"/>
  <c r="I112" i="23"/>
  <c r="G112" i="23"/>
  <c r="I111" i="23"/>
  <c r="G111" i="23"/>
  <c r="I110" i="23"/>
  <c r="G110" i="23"/>
  <c r="M109" i="23"/>
  <c r="N109" i="23" s="1"/>
  <c r="I109" i="23"/>
  <c r="G109" i="23"/>
  <c r="K108" i="23"/>
  <c r="Q108" i="23" s="1"/>
  <c r="I108" i="23"/>
  <c r="G108" i="23"/>
  <c r="P201" i="23" l="1"/>
  <c r="S201" i="23" s="1"/>
  <c r="P182" i="23"/>
  <c r="S224" i="23"/>
  <c r="M180" i="23"/>
  <c r="N241" i="23"/>
  <c r="M242" i="23"/>
  <c r="N242" i="23" s="1"/>
  <c r="O242" i="23" s="1"/>
  <c r="M149" i="23"/>
  <c r="N149" i="23" s="1"/>
  <c r="M184" i="23"/>
  <c r="K131" i="23"/>
  <c r="P131" i="23" s="1"/>
  <c r="K152" i="23"/>
  <c r="Q152" i="23" s="1"/>
  <c r="K139" i="23"/>
  <c r="Q139" i="23" s="1"/>
  <c r="P235" i="23"/>
  <c r="K110" i="23"/>
  <c r="Q110" i="23" s="1"/>
  <c r="T231" i="23"/>
  <c r="K129" i="23"/>
  <c r="Q129" i="23" s="1"/>
  <c r="P211" i="23"/>
  <c r="K135" i="23"/>
  <c r="T229" i="23"/>
  <c r="T235" i="23"/>
  <c r="S237" i="23"/>
  <c r="M130" i="23"/>
  <c r="N130" i="23" s="1"/>
  <c r="K113" i="23"/>
  <c r="Q113" i="23" s="1"/>
  <c r="S236" i="23"/>
  <c r="M132" i="23"/>
  <c r="N132" i="23" s="1"/>
  <c r="Q175" i="23"/>
  <c r="T175" i="23" s="1"/>
  <c r="M153" i="23"/>
  <c r="N166" i="23"/>
  <c r="M167" i="23"/>
  <c r="N280" i="23"/>
  <c r="M281" i="23"/>
  <c r="N281" i="23" s="1"/>
  <c r="O281" i="23" s="1"/>
  <c r="K134" i="23"/>
  <c r="Q134" i="23" s="1"/>
  <c r="N245" i="23"/>
  <c r="M246" i="23"/>
  <c r="N246" i="23" s="1"/>
  <c r="O246" i="23" s="1"/>
  <c r="T176" i="23"/>
  <c r="T219" i="23"/>
  <c r="N259" i="23"/>
  <c r="M260" i="23"/>
  <c r="K114" i="23"/>
  <c r="Q114" i="23" s="1"/>
  <c r="M135" i="23"/>
  <c r="N195" i="23"/>
  <c r="M196" i="23"/>
  <c r="N161" i="23"/>
  <c r="M162" i="23"/>
  <c r="M133" i="23"/>
  <c r="N133" i="23" s="1"/>
  <c r="O133" i="23" s="1"/>
  <c r="K119" i="23"/>
  <c r="Q119" i="23" s="1"/>
  <c r="T119" i="23" s="1"/>
  <c r="S160" i="23"/>
  <c r="N250" i="23"/>
  <c r="M251" i="23"/>
  <c r="N251" i="23" s="1"/>
  <c r="O251" i="23" s="1"/>
  <c r="N227" i="23"/>
  <c r="M228" i="23"/>
  <c r="N228" i="23" s="1"/>
  <c r="S171" i="23"/>
  <c r="N205" i="23"/>
  <c r="M206" i="23"/>
  <c r="N206" i="23" s="1"/>
  <c r="O206" i="23" s="1"/>
  <c r="Q197" i="23"/>
  <c r="K145" i="23"/>
  <c r="Q145" i="23" s="1"/>
  <c r="N187" i="23"/>
  <c r="M188" i="23"/>
  <c r="N188" i="23" s="1"/>
  <c r="O188" i="23" s="1"/>
  <c r="O228" i="23"/>
  <c r="M146" i="23"/>
  <c r="K124" i="23"/>
  <c r="Q124" i="23" s="1"/>
  <c r="N254" i="23"/>
  <c r="M255" i="23"/>
  <c r="K116" i="23"/>
  <c r="Q116" i="23" s="1"/>
  <c r="M122" i="23"/>
  <c r="Q164" i="23"/>
  <c r="T164" i="23" s="1"/>
  <c r="N274" i="23"/>
  <c r="M275" i="23"/>
  <c r="N275" i="23" s="1"/>
  <c r="O275" i="23" s="1"/>
  <c r="M142" i="23"/>
  <c r="M128" i="23"/>
  <c r="N128" i="23" s="1"/>
  <c r="O128" i="23" s="1"/>
  <c r="M119" i="23"/>
  <c r="S219" i="23"/>
  <c r="K127" i="23"/>
  <c r="Q127" i="23" s="1"/>
  <c r="K109" i="23"/>
  <c r="P109" i="23" s="1"/>
  <c r="N220" i="23"/>
  <c r="M221" i="23"/>
  <c r="K137" i="23"/>
  <c r="P137" i="23" s="1"/>
  <c r="K122" i="23"/>
  <c r="Q122" i="23" s="1"/>
  <c r="K123" i="23"/>
  <c r="Q123" i="23" s="1"/>
  <c r="T123" i="23" s="1"/>
  <c r="P167" i="23"/>
  <c r="S167" i="23" s="1"/>
  <c r="S168" i="23"/>
  <c r="O232" i="23"/>
  <c r="M110" i="23"/>
  <c r="K148" i="23"/>
  <c r="Q148" i="23" s="1"/>
  <c r="T148" i="23" s="1"/>
  <c r="M138" i="23"/>
  <c r="T188" i="23"/>
  <c r="T212" i="23"/>
  <c r="N264" i="23"/>
  <c r="M265" i="23"/>
  <c r="K121" i="23"/>
  <c r="Q121" i="23" s="1"/>
  <c r="T121" i="23" s="1"/>
  <c r="Q209" i="23"/>
  <c r="T209" i="23" s="1"/>
  <c r="T226" i="23"/>
  <c r="N156" i="23"/>
  <c r="M157" i="23"/>
  <c r="P184" i="23"/>
  <c r="S184" i="23" s="1"/>
  <c r="S204" i="23"/>
  <c r="K142" i="23"/>
  <c r="Q142" i="23" s="1"/>
  <c r="S164" i="23"/>
  <c r="T232" i="23"/>
  <c r="K141" i="23"/>
  <c r="Q141" i="23" s="1"/>
  <c r="K143" i="23"/>
  <c r="P143" i="23" s="1"/>
  <c r="K111" i="23"/>
  <c r="Q111" i="23" s="1"/>
  <c r="T165" i="23"/>
  <c r="M114" i="23"/>
  <c r="M117" i="23"/>
  <c r="N117" i="23" s="1"/>
  <c r="K118" i="23"/>
  <c r="Q118" i="23" s="1"/>
  <c r="T118" i="23" s="1"/>
  <c r="Q160" i="23"/>
  <c r="T160" i="23" s="1"/>
  <c r="S182" i="23"/>
  <c r="T184" i="23"/>
  <c r="T161" i="23"/>
  <c r="K125" i="23"/>
  <c r="Q125" i="23" s="1"/>
  <c r="M150" i="23"/>
  <c r="T166" i="23"/>
  <c r="S208" i="23"/>
  <c r="M191" i="23"/>
  <c r="N190" i="23"/>
  <c r="M208" i="27"/>
  <c r="N207" i="27"/>
  <c r="N190" i="25"/>
  <c r="M191" i="25"/>
  <c r="N333" i="25"/>
  <c r="M334" i="25"/>
  <c r="N334" i="25" s="1"/>
  <c r="O334" i="25" s="1"/>
  <c r="N143" i="25"/>
  <c r="M144" i="25"/>
  <c r="N296" i="25"/>
  <c r="M297" i="25"/>
  <c r="N375" i="25"/>
  <c r="O375" i="25" s="1"/>
  <c r="M376" i="25"/>
  <c r="M388" i="24"/>
  <c r="N387" i="24"/>
  <c r="N219" i="24"/>
  <c r="M220" i="24"/>
  <c r="N520" i="24"/>
  <c r="M521" i="24"/>
  <c r="N521" i="24" s="1"/>
  <c r="O521" i="24" s="1"/>
  <c r="N236" i="24"/>
  <c r="M237" i="24"/>
  <c r="N237" i="24" s="1"/>
  <c r="O237" i="24" s="1"/>
  <c r="M344" i="24"/>
  <c r="N344" i="24" s="1"/>
  <c r="O344" i="24" s="1"/>
  <c r="N343" i="24"/>
  <c r="M352" i="24"/>
  <c r="N351" i="24"/>
  <c r="M295" i="24"/>
  <c r="N294" i="24"/>
  <c r="O294" i="24" s="1"/>
  <c r="M284" i="24"/>
  <c r="N283" i="24"/>
  <c r="O283" i="24" s="1"/>
  <c r="N270" i="24"/>
  <c r="M271" i="24"/>
  <c r="N69" i="24"/>
  <c r="M70" i="24"/>
  <c r="N48" i="24"/>
  <c r="M49" i="24"/>
  <c r="N49" i="24" s="1"/>
  <c r="O49" i="24" s="1"/>
  <c r="E10" i="24"/>
  <c r="S235" i="23"/>
  <c r="S233" i="23"/>
  <c r="P232" i="23"/>
  <c r="S232" i="23" s="1"/>
  <c r="S231" i="23"/>
  <c r="P227" i="23"/>
  <c r="S227" i="23" s="1"/>
  <c r="P226" i="23"/>
  <c r="S226" i="23" s="1"/>
  <c r="S222" i="23"/>
  <c r="P221" i="23"/>
  <c r="S221" i="23" s="1"/>
  <c r="S225" i="23"/>
  <c r="S223" i="23"/>
  <c r="N224" i="23"/>
  <c r="M225" i="23"/>
  <c r="N225" i="23" s="1"/>
  <c r="O225" i="23" s="1"/>
  <c r="Q224" i="23"/>
  <c r="T224" i="23" s="1"/>
  <c r="N212" i="23"/>
  <c r="M213" i="23"/>
  <c r="N213" i="23" s="1"/>
  <c r="O213" i="23" s="1"/>
  <c r="N208" i="23"/>
  <c r="M209" i="23"/>
  <c r="S210" i="23"/>
  <c r="Q208" i="23"/>
  <c r="T208" i="23" s="1"/>
  <c r="S206" i="23"/>
  <c r="Q205" i="23"/>
  <c r="T205" i="23" s="1"/>
  <c r="P212" i="23"/>
  <c r="S212" i="23" s="1"/>
  <c r="N215" i="23"/>
  <c r="M216" i="23"/>
  <c r="N216" i="23" s="1"/>
  <c r="O216" i="23" s="1"/>
  <c r="P214" i="23"/>
  <c r="S214" i="23" s="1"/>
  <c r="T215" i="23"/>
  <c r="S216" i="23"/>
  <c r="P215" i="23"/>
  <c r="S215" i="23" s="1"/>
  <c r="S211" i="23"/>
  <c r="Q204" i="23"/>
  <c r="T204" i="23" s="1"/>
  <c r="T195" i="23"/>
  <c r="S194" i="23"/>
  <c r="P195" i="23"/>
  <c r="S195" i="23" s="1"/>
  <c r="T197" i="23"/>
  <c r="S197" i="23"/>
  <c r="Q194" i="23"/>
  <c r="T194" i="23" s="1"/>
  <c r="N200" i="23"/>
  <c r="M201" i="23"/>
  <c r="P199" i="23"/>
  <c r="S199" i="23" s="1"/>
  <c r="T199" i="23"/>
  <c r="P200" i="23"/>
  <c r="S200" i="23" s="1"/>
  <c r="T200" i="23"/>
  <c r="S203" i="23"/>
  <c r="Q202" i="23"/>
  <c r="T202" i="23" s="1"/>
  <c r="P202" i="23"/>
  <c r="S202" i="23" s="1"/>
  <c r="T192" i="23"/>
  <c r="S191" i="23"/>
  <c r="Q191" i="23"/>
  <c r="T191" i="23" s="1"/>
  <c r="S190" i="23"/>
  <c r="T190" i="23"/>
  <c r="P189" i="23"/>
  <c r="S189" i="23" s="1"/>
  <c r="P187" i="23"/>
  <c r="S187" i="23" s="1"/>
  <c r="T186" i="23"/>
  <c r="P186" i="23"/>
  <c r="S186" i="23" s="1"/>
  <c r="N184" i="23"/>
  <c r="M185" i="23"/>
  <c r="N185" i="23" s="1"/>
  <c r="O185" i="23" s="1"/>
  <c r="N180" i="23"/>
  <c r="M181" i="23"/>
  <c r="N181" i="23" s="1"/>
  <c r="O181" i="23" s="1"/>
  <c r="T185" i="23"/>
  <c r="P183" i="23"/>
  <c r="S183" i="23" s="1"/>
  <c r="T183" i="23"/>
  <c r="P179" i="23"/>
  <c r="S179" i="23" s="1"/>
  <c r="S181" i="23"/>
  <c r="P178" i="23"/>
  <c r="S178" i="23"/>
  <c r="Q171" i="23"/>
  <c r="T171" i="23" s="1"/>
  <c r="Q169" i="23"/>
  <c r="T169" i="23" s="1"/>
  <c r="T167" i="23"/>
  <c r="P166" i="23"/>
  <c r="S166" i="23" s="1"/>
  <c r="P165" i="23"/>
  <c r="S165" i="23"/>
  <c r="T173" i="23"/>
  <c r="T174" i="23"/>
  <c r="P173" i="23"/>
  <c r="S173" i="23" s="1"/>
  <c r="S172" i="23"/>
  <c r="T172" i="23"/>
  <c r="P170" i="23"/>
  <c r="S170" i="23" s="1"/>
  <c r="Q168" i="23"/>
  <c r="T168" i="23" s="1"/>
  <c r="Q162" i="23"/>
  <c r="T162" i="23" s="1"/>
  <c r="P161" i="23"/>
  <c r="S161" i="23" s="1"/>
  <c r="P157" i="23"/>
  <c r="S157" i="23" s="1"/>
  <c r="T157" i="23"/>
  <c r="S156" i="23"/>
  <c r="Q156" i="23"/>
  <c r="T156" i="23" s="1"/>
  <c r="T155" i="23"/>
  <c r="L154" i="23"/>
  <c r="R154" i="23" s="1"/>
  <c r="T154" i="23" s="1"/>
  <c r="L153" i="23"/>
  <c r="R153" i="23" s="1"/>
  <c r="S153" i="23"/>
  <c r="Q153" i="23"/>
  <c r="T153" i="23" s="1"/>
  <c r="P154" i="23"/>
  <c r="J153" i="23"/>
  <c r="O153" i="23" s="1"/>
  <c r="L152" i="23"/>
  <c r="R152" i="23" s="1"/>
  <c r="T152" i="23" s="1"/>
  <c r="P152" i="23"/>
  <c r="J152" i="23"/>
  <c r="O152" i="23" s="1"/>
  <c r="K150" i="23"/>
  <c r="Q150" i="23" s="1"/>
  <c r="L151" i="23"/>
  <c r="R151" i="23" s="1"/>
  <c r="T151" i="23" s="1"/>
  <c r="L150" i="23"/>
  <c r="R150" i="23" s="1"/>
  <c r="T150" i="23"/>
  <c r="K149" i="23"/>
  <c r="Q149" i="23" s="1"/>
  <c r="L149" i="23"/>
  <c r="R149" i="23" s="1"/>
  <c r="P151" i="23"/>
  <c r="O150" i="23"/>
  <c r="P150" i="23"/>
  <c r="S150" i="23" s="1"/>
  <c r="J149" i="23"/>
  <c r="O149" i="23" s="1"/>
  <c r="L148" i="23"/>
  <c r="R148" i="23" s="1"/>
  <c r="O148" i="23"/>
  <c r="K146" i="23"/>
  <c r="Q146" i="23" s="1"/>
  <c r="L146" i="23"/>
  <c r="R146" i="23" s="1"/>
  <c r="L147" i="23"/>
  <c r="R147" i="23" s="1"/>
  <c r="T147" i="23" s="1"/>
  <c r="P147" i="23"/>
  <c r="S147" i="23" s="1"/>
  <c r="J147" i="23"/>
  <c r="J146" i="23"/>
  <c r="O146" i="23" s="1"/>
  <c r="L145" i="23"/>
  <c r="R145" i="23" s="1"/>
  <c r="O145" i="23"/>
  <c r="L144" i="23"/>
  <c r="R144" i="23" s="1"/>
  <c r="T144" i="23" s="1"/>
  <c r="P144" i="23"/>
  <c r="S144" i="23" s="1"/>
  <c r="L143" i="23"/>
  <c r="R143" i="23" s="1"/>
  <c r="J143" i="23"/>
  <c r="O143" i="23" s="1"/>
  <c r="L142" i="23"/>
  <c r="R142" i="23" s="1"/>
  <c r="O142" i="23"/>
  <c r="O141" i="23"/>
  <c r="L141" i="23"/>
  <c r="R141" i="23" s="1"/>
  <c r="L140" i="23"/>
  <c r="R140" i="23" s="1"/>
  <c r="T140" i="23" s="1"/>
  <c r="P140" i="23"/>
  <c r="K138" i="23"/>
  <c r="Q138" i="23" s="1"/>
  <c r="L138" i="23"/>
  <c r="R138" i="23" s="1"/>
  <c r="O139" i="23"/>
  <c r="L139" i="23"/>
  <c r="R139" i="23" s="1"/>
  <c r="T139" i="23" s="1"/>
  <c r="P139" i="23"/>
  <c r="J138" i="23"/>
  <c r="O138" i="23" s="1"/>
  <c r="O137" i="23"/>
  <c r="L137" i="23"/>
  <c r="R137" i="23" s="1"/>
  <c r="L136" i="23"/>
  <c r="R136" i="23" s="1"/>
  <c r="T136" i="23" s="1"/>
  <c r="Q135" i="23"/>
  <c r="P135" i="23"/>
  <c r="P136" i="23"/>
  <c r="O135" i="23"/>
  <c r="L135" i="23"/>
  <c r="R135" i="23" s="1"/>
  <c r="L134" i="23"/>
  <c r="R134" i="23" s="1"/>
  <c r="T134" i="23" s="1"/>
  <c r="O134" i="23"/>
  <c r="P134" i="23"/>
  <c r="K132" i="23"/>
  <c r="P132" i="23" s="1"/>
  <c r="L133" i="23"/>
  <c r="R133" i="23" s="1"/>
  <c r="T133" i="23" s="1"/>
  <c r="P133" i="23"/>
  <c r="L132" i="23"/>
  <c r="R132" i="23" s="1"/>
  <c r="J132" i="23"/>
  <c r="O132" i="23" s="1"/>
  <c r="L131" i="23"/>
  <c r="R131" i="23" s="1"/>
  <c r="S131" i="23"/>
  <c r="Q131" i="23"/>
  <c r="T131" i="23" s="1"/>
  <c r="J131" i="23"/>
  <c r="O131" i="23" s="1"/>
  <c r="P130" i="23"/>
  <c r="L130" i="23"/>
  <c r="R130" i="23" s="1"/>
  <c r="T130" i="23" s="1"/>
  <c r="J130" i="23"/>
  <c r="O130" i="23" s="1"/>
  <c r="L129" i="23"/>
  <c r="R129" i="23" s="1"/>
  <c r="T129" i="23" s="1"/>
  <c r="O129" i="23"/>
  <c r="P129" i="23"/>
  <c r="S129" i="23" s="1"/>
  <c r="P128" i="23"/>
  <c r="L128" i="23"/>
  <c r="R128" i="23" s="1"/>
  <c r="T128" i="23" s="1"/>
  <c r="L127" i="23"/>
  <c r="R127" i="23" s="1"/>
  <c r="T127" i="23" s="1"/>
  <c r="O127" i="23"/>
  <c r="P127" i="23"/>
  <c r="P126" i="23"/>
  <c r="L126" i="23"/>
  <c r="R126" i="23" s="1"/>
  <c r="J126" i="23"/>
  <c r="L125" i="23"/>
  <c r="R125" i="23" s="1"/>
  <c r="J125" i="23"/>
  <c r="O125" i="23" s="1"/>
  <c r="L124" i="23"/>
  <c r="R124" i="23" s="1"/>
  <c r="O124" i="23"/>
  <c r="L123" i="23"/>
  <c r="R123" i="23" s="1"/>
  <c r="L122" i="23"/>
  <c r="R122" i="23" s="1"/>
  <c r="O122" i="23"/>
  <c r="L121" i="23"/>
  <c r="R121" i="23" s="1"/>
  <c r="O121" i="23"/>
  <c r="P120" i="23"/>
  <c r="L120" i="23"/>
  <c r="R120" i="23" s="1"/>
  <c r="T120" i="23" s="1"/>
  <c r="J120" i="23"/>
  <c r="L119" i="23"/>
  <c r="R119" i="23" s="1"/>
  <c r="O119" i="23"/>
  <c r="L118" i="23"/>
  <c r="R118" i="23" s="1"/>
  <c r="J118" i="23"/>
  <c r="O118" i="23" s="1"/>
  <c r="L117" i="23"/>
  <c r="R117" i="23" s="1"/>
  <c r="T117" i="23" s="1"/>
  <c r="P117" i="23"/>
  <c r="S117" i="23" s="1"/>
  <c r="J117" i="23"/>
  <c r="L116" i="23"/>
  <c r="R116" i="23" s="1"/>
  <c r="J116" i="23"/>
  <c r="O116" i="23" s="1"/>
  <c r="L115" i="23"/>
  <c r="R115" i="23" s="1"/>
  <c r="T115" i="23" s="1"/>
  <c r="P115" i="23"/>
  <c r="L114" i="23"/>
  <c r="R114" i="23" s="1"/>
  <c r="O114" i="23"/>
  <c r="L113" i="23"/>
  <c r="R113" i="23" s="1"/>
  <c r="T113" i="23" s="1"/>
  <c r="O113" i="23"/>
  <c r="P113" i="23"/>
  <c r="L112" i="23"/>
  <c r="R112" i="23" s="1"/>
  <c r="T112" i="23" s="1"/>
  <c r="J112" i="23"/>
  <c r="P112" i="23"/>
  <c r="L111" i="23"/>
  <c r="R111" i="23" s="1"/>
  <c r="T111" i="23"/>
  <c r="P111" i="23"/>
  <c r="S111" i="23" s="1"/>
  <c r="J111" i="23"/>
  <c r="O111" i="23" s="1"/>
  <c r="L110" i="23"/>
  <c r="R110" i="23" s="1"/>
  <c r="T110" i="23" s="1"/>
  <c r="J110" i="23"/>
  <c r="O110" i="23" s="1"/>
  <c r="P110" i="23"/>
  <c r="L109" i="23"/>
  <c r="R109" i="23" s="1"/>
  <c r="J109" i="23"/>
  <c r="O109" i="23" s="1"/>
  <c r="L108" i="23"/>
  <c r="R108" i="23" s="1"/>
  <c r="T108" i="23" s="1"/>
  <c r="P108" i="23"/>
  <c r="S108" i="23" s="1"/>
  <c r="J108" i="23"/>
  <c r="M99" i="23"/>
  <c r="N99" i="23" s="1"/>
  <c r="M104" i="23"/>
  <c r="N104" i="23" s="1"/>
  <c r="M105" i="23"/>
  <c r="N105" i="23"/>
  <c r="M106" i="23"/>
  <c r="N106" i="23" s="1"/>
  <c r="K98" i="23"/>
  <c r="P98" i="23" s="1"/>
  <c r="K103" i="23"/>
  <c r="Q103" i="23" s="1"/>
  <c r="K104" i="23"/>
  <c r="P104" i="23" s="1"/>
  <c r="J99" i="23"/>
  <c r="O99" i="23" s="1"/>
  <c r="J100" i="23"/>
  <c r="O100" i="23" s="1"/>
  <c r="J101" i="23"/>
  <c r="O101" i="23" s="1"/>
  <c r="J102" i="23"/>
  <c r="O102" i="23" s="1"/>
  <c r="J106" i="23"/>
  <c r="O106" i="23" s="1"/>
  <c r="I107" i="23"/>
  <c r="J107" i="23" s="1"/>
  <c r="G107" i="23"/>
  <c r="I106" i="23"/>
  <c r="G106" i="23"/>
  <c r="I105" i="23"/>
  <c r="K105" i="23" s="1"/>
  <c r="G105" i="23"/>
  <c r="I104" i="23"/>
  <c r="G104" i="23"/>
  <c r="I103" i="23"/>
  <c r="G103" i="23"/>
  <c r="K102" i="23" s="1"/>
  <c r="I102" i="23"/>
  <c r="G102" i="23"/>
  <c r="I101" i="23"/>
  <c r="G101" i="23"/>
  <c r="I100" i="23"/>
  <c r="L100" i="23" s="1"/>
  <c r="R100" i="23" s="1"/>
  <c r="G100" i="23"/>
  <c r="I99" i="23"/>
  <c r="G99" i="23"/>
  <c r="J94" i="23"/>
  <c r="J95" i="23"/>
  <c r="J96" i="23"/>
  <c r="J97" i="23"/>
  <c r="O97" i="23" s="1"/>
  <c r="O94" i="23"/>
  <c r="O95" i="23"/>
  <c r="O96" i="23"/>
  <c r="M94" i="23"/>
  <c r="M95" i="23" s="1"/>
  <c r="N94" i="23"/>
  <c r="K91" i="23"/>
  <c r="K93" i="23"/>
  <c r="P93" i="23" s="1"/>
  <c r="I98" i="23"/>
  <c r="J98" i="23" s="1"/>
  <c r="G98" i="23"/>
  <c r="I97" i="23"/>
  <c r="G97" i="23"/>
  <c r="I96" i="23"/>
  <c r="G96" i="23"/>
  <c r="K95" i="23" s="1"/>
  <c r="I95" i="23"/>
  <c r="G95" i="23"/>
  <c r="K94" i="23" s="1"/>
  <c r="I94" i="23"/>
  <c r="G94" i="23"/>
  <c r="P91" i="23"/>
  <c r="Q91" i="23"/>
  <c r="M92" i="23"/>
  <c r="N92" i="23"/>
  <c r="O92" i="23"/>
  <c r="M93" i="23"/>
  <c r="N93" i="23" s="1"/>
  <c r="I93" i="23"/>
  <c r="J93" i="23" s="1"/>
  <c r="G93" i="23"/>
  <c r="I92" i="23"/>
  <c r="G92" i="23"/>
  <c r="P114" i="23" l="1"/>
  <c r="K101" i="23"/>
  <c r="Q132" i="23"/>
  <c r="T114" i="23"/>
  <c r="T145" i="23"/>
  <c r="P145" i="23"/>
  <c r="K96" i="23"/>
  <c r="K99" i="23"/>
  <c r="L97" i="23"/>
  <c r="R97" i="23" s="1"/>
  <c r="L103" i="23"/>
  <c r="R103" i="23" s="1"/>
  <c r="L95" i="23"/>
  <c r="R95" i="23" s="1"/>
  <c r="P118" i="23"/>
  <c r="S118" i="23" s="1"/>
  <c r="K100" i="23"/>
  <c r="P121" i="23"/>
  <c r="L92" i="23"/>
  <c r="R92" i="23" s="1"/>
  <c r="K92" i="23"/>
  <c r="K97" i="23"/>
  <c r="P124" i="23"/>
  <c r="T125" i="23"/>
  <c r="T103" i="23"/>
  <c r="P125" i="23"/>
  <c r="S125" i="23" s="1"/>
  <c r="P149" i="23"/>
  <c r="S149" i="23" s="1"/>
  <c r="O117" i="23"/>
  <c r="P99" i="23"/>
  <c r="Q99" i="23"/>
  <c r="P101" i="23"/>
  <c r="Q101" i="23"/>
  <c r="P102" i="23"/>
  <c r="Q102" i="23"/>
  <c r="Q94" i="23"/>
  <c r="P94" i="23"/>
  <c r="P100" i="23"/>
  <c r="S100" i="23" s="1"/>
  <c r="Q100" i="23"/>
  <c r="T100" i="23" s="1"/>
  <c r="Q92" i="23"/>
  <c r="T92" i="23" s="1"/>
  <c r="P92" i="23"/>
  <c r="S92" i="23" s="1"/>
  <c r="Q97" i="23"/>
  <c r="T97" i="23" s="1"/>
  <c r="P97" i="23"/>
  <c r="S97" i="23" s="1"/>
  <c r="P96" i="23"/>
  <c r="Q96" i="23"/>
  <c r="P95" i="23"/>
  <c r="S95" i="23" s="1"/>
  <c r="Q95" i="23"/>
  <c r="T95" i="23" s="1"/>
  <c r="N110" i="23"/>
  <c r="M111" i="23"/>
  <c r="N221" i="23"/>
  <c r="M222" i="23"/>
  <c r="N222" i="23" s="1"/>
  <c r="O222" i="23" s="1"/>
  <c r="Q109" i="23"/>
  <c r="S109" i="23"/>
  <c r="N138" i="23"/>
  <c r="M139" i="23"/>
  <c r="L93" i="23"/>
  <c r="R93" i="23" s="1"/>
  <c r="L99" i="23"/>
  <c r="R99" i="23" s="1"/>
  <c r="N146" i="23"/>
  <c r="M147" i="23"/>
  <c r="N147" i="23" s="1"/>
  <c r="O147" i="23" s="1"/>
  <c r="N114" i="23"/>
  <c r="M115" i="23"/>
  <c r="N115" i="23" s="1"/>
  <c r="O115" i="23" s="1"/>
  <c r="L102" i="23"/>
  <c r="R102" i="23" s="1"/>
  <c r="N119" i="23"/>
  <c r="M120" i="23"/>
  <c r="N120" i="23" s="1"/>
  <c r="O120" i="23" s="1"/>
  <c r="N196" i="23"/>
  <c r="M197" i="23"/>
  <c r="L104" i="23"/>
  <c r="R104" i="23" s="1"/>
  <c r="S104" i="23" s="1"/>
  <c r="N122" i="23"/>
  <c r="M123" i="23"/>
  <c r="N135" i="23"/>
  <c r="M136" i="23"/>
  <c r="N136" i="23" s="1"/>
  <c r="O136" i="23" s="1"/>
  <c r="N142" i="23"/>
  <c r="M143" i="23"/>
  <c r="J105" i="23"/>
  <c r="O105" i="23" s="1"/>
  <c r="J103" i="23"/>
  <c r="N255" i="23"/>
  <c r="M256" i="23"/>
  <c r="N256" i="23" s="1"/>
  <c r="O256" i="23" s="1"/>
  <c r="L96" i="23"/>
  <c r="R96" i="23" s="1"/>
  <c r="L98" i="23"/>
  <c r="R98" i="23" s="1"/>
  <c r="S98" i="23" s="1"/>
  <c r="N260" i="23"/>
  <c r="M261" i="23"/>
  <c r="N261" i="23" s="1"/>
  <c r="O261" i="23" s="1"/>
  <c r="L94" i="23"/>
  <c r="R94" i="23" s="1"/>
  <c r="J104" i="23"/>
  <c r="O104" i="23" s="1"/>
  <c r="P119" i="23"/>
  <c r="S119" i="23" s="1"/>
  <c r="P148" i="23"/>
  <c r="S148" i="23" s="1"/>
  <c r="K107" i="23"/>
  <c r="P107" i="23" s="1"/>
  <c r="M192" i="23"/>
  <c r="N191" i="23"/>
  <c r="Q93" i="23"/>
  <c r="T93" i="23" s="1"/>
  <c r="P141" i="23"/>
  <c r="T116" i="23"/>
  <c r="P122" i="23"/>
  <c r="N162" i="23"/>
  <c r="M163" i="23"/>
  <c r="N163" i="23" s="1"/>
  <c r="O163" i="23" s="1"/>
  <c r="M100" i="23"/>
  <c r="N100" i="23" s="1"/>
  <c r="T122" i="23"/>
  <c r="P142" i="23"/>
  <c r="S142" i="23" s="1"/>
  <c r="Q137" i="23"/>
  <c r="P123" i="23"/>
  <c r="S123" i="23" s="1"/>
  <c r="T141" i="23"/>
  <c r="N157" i="23"/>
  <c r="M158" i="23"/>
  <c r="N158" i="23" s="1"/>
  <c r="O158" i="23" s="1"/>
  <c r="T142" i="23"/>
  <c r="L101" i="23"/>
  <c r="R101" i="23" s="1"/>
  <c r="P116" i="23"/>
  <c r="N150" i="23"/>
  <c r="M151" i="23"/>
  <c r="N151" i="23" s="1"/>
  <c r="O151" i="23" s="1"/>
  <c r="P103" i="23"/>
  <c r="S103" i="23" s="1"/>
  <c r="N167" i="23"/>
  <c r="M168" i="23"/>
  <c r="S128" i="23"/>
  <c r="Q143" i="23"/>
  <c r="T143" i="23" s="1"/>
  <c r="N265" i="23"/>
  <c r="M266" i="23"/>
  <c r="T124" i="23"/>
  <c r="S143" i="23"/>
  <c r="N153" i="23"/>
  <c r="M154" i="23"/>
  <c r="N154" i="23" s="1"/>
  <c r="O154" i="23" s="1"/>
  <c r="M209" i="27"/>
  <c r="N208" i="27"/>
  <c r="M192" i="25"/>
  <c r="N191" i="25"/>
  <c r="N297" i="25"/>
  <c r="M298" i="25"/>
  <c r="M145" i="25"/>
  <c r="N145" i="25" s="1"/>
  <c r="O145" i="25" s="1"/>
  <c r="N144" i="25"/>
  <c r="M377" i="25"/>
  <c r="N376" i="25"/>
  <c r="N295" i="24"/>
  <c r="O295" i="24" s="1"/>
  <c r="M296" i="24"/>
  <c r="M389" i="24"/>
  <c r="N389" i="24" s="1"/>
  <c r="O389" i="24" s="1"/>
  <c r="N388" i="24"/>
  <c r="N220" i="24"/>
  <c r="M221" i="24"/>
  <c r="N221" i="24" s="1"/>
  <c r="O221" i="24" s="1"/>
  <c r="M353" i="24"/>
  <c r="N352" i="24"/>
  <c r="M285" i="24"/>
  <c r="N284" i="24"/>
  <c r="N271" i="24"/>
  <c r="M272" i="24"/>
  <c r="N70" i="24"/>
  <c r="M71" i="24"/>
  <c r="N71" i="24" s="1"/>
  <c r="O71" i="24" s="1"/>
  <c r="E11" i="24"/>
  <c r="N209" i="23"/>
  <c r="M210" i="23"/>
  <c r="N210" i="23" s="1"/>
  <c r="O210" i="23" s="1"/>
  <c r="N201" i="23"/>
  <c r="O201" i="23" s="1"/>
  <c r="M202" i="23"/>
  <c r="S154" i="23"/>
  <c r="S152" i="23"/>
  <c r="S151" i="23"/>
  <c r="T149" i="23"/>
  <c r="P146" i="23"/>
  <c r="T146" i="23"/>
  <c r="S146" i="23"/>
  <c r="S145" i="23"/>
  <c r="S141" i="23"/>
  <c r="S140" i="23"/>
  <c r="S139" i="23"/>
  <c r="P138" i="23"/>
  <c r="S138" i="23" s="1"/>
  <c r="T138" i="23"/>
  <c r="T137" i="23"/>
  <c r="S137" i="23"/>
  <c r="S136" i="23"/>
  <c r="T135" i="23"/>
  <c r="S135" i="23"/>
  <c r="S134" i="23"/>
  <c r="T132" i="23"/>
  <c r="S133" i="23"/>
  <c r="S132" i="23"/>
  <c r="S130" i="23"/>
  <c r="S127" i="23"/>
  <c r="S126" i="23"/>
  <c r="T126" i="23"/>
  <c r="S124" i="23"/>
  <c r="S122" i="23"/>
  <c r="S121" i="23"/>
  <c r="S120" i="23"/>
  <c r="S116" i="23"/>
  <c r="S115" i="23"/>
  <c r="S114" i="23"/>
  <c r="S113" i="23"/>
  <c r="S112" i="23"/>
  <c r="S110" i="23"/>
  <c r="T109" i="23"/>
  <c r="K106" i="23"/>
  <c r="P106" i="23" s="1"/>
  <c r="L107" i="23"/>
  <c r="R107" i="23" s="1"/>
  <c r="L106" i="23"/>
  <c r="R106" i="23" s="1"/>
  <c r="P105" i="23"/>
  <c r="Q105" i="23"/>
  <c r="L105" i="23"/>
  <c r="R105" i="23" s="1"/>
  <c r="Q104" i="23"/>
  <c r="M101" i="23"/>
  <c r="M107" i="23"/>
  <c r="Q98" i="23"/>
  <c r="S93" i="23"/>
  <c r="M96" i="23"/>
  <c r="N95" i="23"/>
  <c r="O93" i="23"/>
  <c r="G83" i="23"/>
  <c r="I83" i="23"/>
  <c r="J83" i="23"/>
  <c r="O83" i="23" s="1"/>
  <c r="M83" i="23"/>
  <c r="N83" i="23"/>
  <c r="G84" i="23"/>
  <c r="I84" i="23"/>
  <c r="J84" i="23"/>
  <c r="O84" i="23" s="1"/>
  <c r="M84" i="23"/>
  <c r="N84" i="23"/>
  <c r="G85" i="23"/>
  <c r="I85" i="23"/>
  <c r="J85" i="23" s="1"/>
  <c r="M85" i="23"/>
  <c r="N85" i="23" s="1"/>
  <c r="G86" i="23"/>
  <c r="I86" i="23"/>
  <c r="J86" i="23"/>
  <c r="O86" i="23" s="1"/>
  <c r="G87" i="23"/>
  <c r="I87" i="23"/>
  <c r="J87" i="23"/>
  <c r="O87" i="23" s="1"/>
  <c r="G88" i="23"/>
  <c r="I88" i="23"/>
  <c r="J88" i="23"/>
  <c r="O88" i="23" s="1"/>
  <c r="G89" i="23"/>
  <c r="I89" i="23"/>
  <c r="J89" i="23"/>
  <c r="O89" i="23" s="1"/>
  <c r="G90" i="23"/>
  <c r="K89" i="23" s="1"/>
  <c r="I90" i="23"/>
  <c r="L90" i="23" s="1"/>
  <c r="R90" i="23" s="1"/>
  <c r="J90" i="23"/>
  <c r="O90" i="23" s="1"/>
  <c r="G91" i="23"/>
  <c r="K90" i="23" s="1"/>
  <c r="P90" i="23" s="1"/>
  <c r="S90" i="23" s="1"/>
  <c r="I91" i="23"/>
  <c r="G80" i="23"/>
  <c r="I80" i="23"/>
  <c r="J80" i="23"/>
  <c r="O80" i="23" s="1"/>
  <c r="M80" i="23"/>
  <c r="N80" i="23" s="1"/>
  <c r="G81" i="23"/>
  <c r="I81" i="23"/>
  <c r="J81" i="23" s="1"/>
  <c r="M81" i="23"/>
  <c r="N81" i="23"/>
  <c r="G82" i="23"/>
  <c r="I82" i="23"/>
  <c r="J82" i="23" s="1"/>
  <c r="K82" i="23"/>
  <c r="P82" i="23" s="1"/>
  <c r="M82" i="23"/>
  <c r="N82" i="23" s="1"/>
  <c r="G77" i="23"/>
  <c r="I77" i="23"/>
  <c r="J77" i="23"/>
  <c r="O77" i="23" s="1"/>
  <c r="M77" i="23"/>
  <c r="N77" i="23" s="1"/>
  <c r="G78" i="23"/>
  <c r="I78" i="23"/>
  <c r="J78" i="23"/>
  <c r="O78" i="23" s="1"/>
  <c r="G79" i="23"/>
  <c r="I79" i="23"/>
  <c r="J79" i="23" s="1"/>
  <c r="K79" i="23"/>
  <c r="P79" i="23" s="1"/>
  <c r="G73" i="23"/>
  <c r="I73" i="23"/>
  <c r="J73" i="23"/>
  <c r="O73" i="23" s="1"/>
  <c r="M73" i="23"/>
  <c r="N73" i="23" s="1"/>
  <c r="G74" i="23"/>
  <c r="I74" i="23"/>
  <c r="J74" i="23"/>
  <c r="O74" i="23" s="1"/>
  <c r="G75" i="23"/>
  <c r="I75" i="23"/>
  <c r="J75" i="23"/>
  <c r="O75" i="23" s="1"/>
  <c r="G76" i="23"/>
  <c r="I76" i="23"/>
  <c r="J76" i="23" s="1"/>
  <c r="K76" i="23"/>
  <c r="Q76" i="23" s="1"/>
  <c r="G72" i="23"/>
  <c r="I72" i="23"/>
  <c r="J72" i="23" s="1"/>
  <c r="O72" i="23" s="1"/>
  <c r="M72" i="23"/>
  <c r="N72" i="23" s="1"/>
  <c r="G71" i="23"/>
  <c r="I71" i="23"/>
  <c r="J71" i="23" s="1"/>
  <c r="K71" i="23"/>
  <c r="Q71" i="23" s="1"/>
  <c r="G69" i="23"/>
  <c r="I69" i="23"/>
  <c r="J69" i="23" s="1"/>
  <c r="K69" i="23"/>
  <c r="P69" i="23" s="1"/>
  <c r="G70" i="23"/>
  <c r="I70" i="23"/>
  <c r="J70" i="23" s="1"/>
  <c r="G68" i="23"/>
  <c r="K67" i="23" s="1"/>
  <c r="I68" i="23"/>
  <c r="J68" i="23" s="1"/>
  <c r="O68" i="23" s="1"/>
  <c r="M68" i="23"/>
  <c r="N68" i="23" s="1"/>
  <c r="G67" i="23"/>
  <c r="K66" i="23" s="1"/>
  <c r="Q66" i="23" s="1"/>
  <c r="I67" i="23"/>
  <c r="J67" i="23" s="1"/>
  <c r="M67" i="23"/>
  <c r="N67" i="23" s="1"/>
  <c r="G65" i="23"/>
  <c r="I65" i="23"/>
  <c r="J65" i="23"/>
  <c r="O65" i="23" s="1"/>
  <c r="G66" i="23"/>
  <c r="I66" i="23"/>
  <c r="J66" i="23" s="1"/>
  <c r="G64" i="23"/>
  <c r="I64" i="23"/>
  <c r="J64" i="23" s="1"/>
  <c r="O64" i="23" s="1"/>
  <c r="G63" i="23"/>
  <c r="I63" i="23"/>
  <c r="J63" i="23" s="1"/>
  <c r="M63" i="23"/>
  <c r="N63" i="23" s="1"/>
  <c r="G62" i="23"/>
  <c r="I62" i="23"/>
  <c r="J62" i="23" s="1"/>
  <c r="K62" i="23"/>
  <c r="P62" i="23" s="1"/>
  <c r="G61" i="23"/>
  <c r="I61" i="23"/>
  <c r="J61" i="23" s="1"/>
  <c r="M61" i="23"/>
  <c r="N61" i="23" s="1"/>
  <c r="G60" i="23"/>
  <c r="I60" i="23"/>
  <c r="J60" i="23" s="1"/>
  <c r="K60" i="23"/>
  <c r="P60" i="23" s="1"/>
  <c r="G59" i="23"/>
  <c r="I59" i="23"/>
  <c r="J59" i="23" s="1"/>
  <c r="G58" i="23"/>
  <c r="I58" i="23"/>
  <c r="J58" i="23" s="1"/>
  <c r="G57" i="23"/>
  <c r="I57" i="23"/>
  <c r="J57" i="23" s="1"/>
  <c r="M57" i="23"/>
  <c r="N57" i="23" s="1"/>
  <c r="T104" i="23" l="1"/>
  <c r="Q90" i="23"/>
  <c r="T90" i="23" s="1"/>
  <c r="K58" i="23"/>
  <c r="P58" i="23" s="1"/>
  <c r="M58" i="23"/>
  <c r="T98" i="23"/>
  <c r="N143" i="23"/>
  <c r="M144" i="23"/>
  <c r="N144" i="23" s="1"/>
  <c r="O144" i="23" s="1"/>
  <c r="N168" i="23"/>
  <c r="M169" i="23"/>
  <c r="N107" i="23"/>
  <c r="O107" i="23" s="1"/>
  <c r="M108" i="23"/>
  <c r="N108" i="23" s="1"/>
  <c r="O108" i="23" s="1"/>
  <c r="K57" i="23"/>
  <c r="P57" i="23" s="1"/>
  <c r="N197" i="23"/>
  <c r="M198" i="23"/>
  <c r="N198" i="23" s="1"/>
  <c r="O198" i="23" s="1"/>
  <c r="K61" i="23"/>
  <c r="P61" i="23" s="1"/>
  <c r="M64" i="23"/>
  <c r="N192" i="23"/>
  <c r="M193" i="23"/>
  <c r="N193" i="23" s="1"/>
  <c r="O193" i="23" s="1"/>
  <c r="M62" i="23"/>
  <c r="N62" i="23" s="1"/>
  <c r="O62" i="23" s="1"/>
  <c r="S107" i="23"/>
  <c r="S94" i="23"/>
  <c r="K63" i="23"/>
  <c r="Q63" i="23" s="1"/>
  <c r="T63" i="23" s="1"/>
  <c r="T94" i="23"/>
  <c r="S96" i="23"/>
  <c r="T102" i="23"/>
  <c r="N266" i="23"/>
  <c r="M267" i="23"/>
  <c r="N267" i="23" s="1"/>
  <c r="O267" i="23" s="1"/>
  <c r="T96" i="23"/>
  <c r="S102" i="23"/>
  <c r="N123" i="23"/>
  <c r="M124" i="23"/>
  <c r="N111" i="23"/>
  <c r="M112" i="23"/>
  <c r="N112" i="23" s="1"/>
  <c r="O112" i="23" s="1"/>
  <c r="T101" i="23"/>
  <c r="S101" i="23"/>
  <c r="Q107" i="23"/>
  <c r="T107" i="23" s="1"/>
  <c r="L87" i="23"/>
  <c r="R87" i="23" s="1"/>
  <c r="T99" i="23"/>
  <c r="K59" i="23"/>
  <c r="P59" i="23" s="1"/>
  <c r="S59" i="23" s="1"/>
  <c r="J91" i="23"/>
  <c r="L91" i="23"/>
  <c r="R91" i="23" s="1"/>
  <c r="N139" i="23"/>
  <c r="M140" i="23"/>
  <c r="N140" i="23" s="1"/>
  <c r="O140" i="23" s="1"/>
  <c r="K70" i="23"/>
  <c r="Q70" i="23" s="1"/>
  <c r="S99" i="23"/>
  <c r="N209" i="27"/>
  <c r="M210" i="27"/>
  <c r="M214" i="27"/>
  <c r="N298" i="25"/>
  <c r="M299" i="25"/>
  <c r="N192" i="25"/>
  <c r="M193" i="25"/>
  <c r="M378" i="25"/>
  <c r="N377" i="25"/>
  <c r="M297" i="24"/>
  <c r="N296" i="24"/>
  <c r="O296" i="24" s="1"/>
  <c r="N353" i="24"/>
  <c r="M354" i="24"/>
  <c r="M286" i="24"/>
  <c r="N285" i="24"/>
  <c r="N272" i="24"/>
  <c r="M273" i="24"/>
  <c r="N202" i="23"/>
  <c r="M203" i="23"/>
  <c r="N203" i="23" s="1"/>
  <c r="O203" i="23" s="1"/>
  <c r="Q106" i="23"/>
  <c r="T106" i="23" s="1"/>
  <c r="S106" i="23"/>
  <c r="T105" i="23"/>
  <c r="S105" i="23"/>
  <c r="N101" i="23"/>
  <c r="M102" i="23"/>
  <c r="N96" i="23"/>
  <c r="M97" i="23"/>
  <c r="L89" i="23"/>
  <c r="R89" i="23" s="1"/>
  <c r="K88" i="23"/>
  <c r="Q88" i="23" s="1"/>
  <c r="K87" i="23"/>
  <c r="P87" i="23" s="1"/>
  <c r="L88" i="23"/>
  <c r="R88" i="23" s="1"/>
  <c r="K86" i="23"/>
  <c r="Q86" i="23" s="1"/>
  <c r="L86" i="23"/>
  <c r="R86" i="23" s="1"/>
  <c r="O85" i="23"/>
  <c r="P86" i="23"/>
  <c r="L85" i="23"/>
  <c r="R85" i="23" s="1"/>
  <c r="K84" i="23"/>
  <c r="P84" i="23" s="1"/>
  <c r="S84" i="23" s="1"/>
  <c r="L84" i="23"/>
  <c r="R84" i="23" s="1"/>
  <c r="K83" i="23"/>
  <c r="P83" i="23" s="1"/>
  <c r="S83" i="23" s="1"/>
  <c r="L83" i="23"/>
  <c r="R83" i="23" s="1"/>
  <c r="K85" i="23"/>
  <c r="M86" i="23"/>
  <c r="O81" i="23"/>
  <c r="Q82" i="23"/>
  <c r="K81" i="23"/>
  <c r="Q81" i="23" s="1"/>
  <c r="L81" i="23"/>
  <c r="R81" i="23" s="1"/>
  <c r="K80" i="23"/>
  <c r="P80" i="23" s="1"/>
  <c r="L80" i="23"/>
  <c r="R80" i="23" s="1"/>
  <c r="O82" i="23"/>
  <c r="S80" i="23"/>
  <c r="P81" i="23"/>
  <c r="S81" i="23" s="1"/>
  <c r="L82" i="23"/>
  <c r="R82" i="23" s="1"/>
  <c r="S82" i="23" s="1"/>
  <c r="Q79" i="23"/>
  <c r="K78" i="23"/>
  <c r="Q78" i="23" s="1"/>
  <c r="T78" i="23" s="1"/>
  <c r="L78" i="23"/>
  <c r="R78" i="23" s="1"/>
  <c r="K77" i="23"/>
  <c r="P77" i="23" s="1"/>
  <c r="L77" i="23"/>
  <c r="R77" i="23" s="1"/>
  <c r="L79" i="23"/>
  <c r="R79" i="23" s="1"/>
  <c r="M78" i="23"/>
  <c r="Q77" i="23"/>
  <c r="T77" i="23" s="1"/>
  <c r="P76" i="23"/>
  <c r="L76" i="23"/>
  <c r="R76" i="23" s="1"/>
  <c r="K74" i="23"/>
  <c r="Q74" i="23" s="1"/>
  <c r="L75" i="23"/>
  <c r="R75" i="23" s="1"/>
  <c r="P74" i="23"/>
  <c r="L74" i="23"/>
  <c r="R74" i="23" s="1"/>
  <c r="K73" i="23"/>
  <c r="P73" i="23" s="1"/>
  <c r="L73" i="23"/>
  <c r="R73" i="23" s="1"/>
  <c r="K72" i="23"/>
  <c r="Q72" i="23" s="1"/>
  <c r="M74" i="23"/>
  <c r="K75" i="23"/>
  <c r="L72" i="23"/>
  <c r="R72" i="23" s="1"/>
  <c r="P71" i="23"/>
  <c r="L71" i="23"/>
  <c r="R71" i="23" s="1"/>
  <c r="T71" i="23" s="1"/>
  <c r="L70" i="23"/>
  <c r="R70" i="23" s="1"/>
  <c r="T70" i="23"/>
  <c r="L69" i="23"/>
  <c r="R69" i="23" s="1"/>
  <c r="K68" i="23"/>
  <c r="P68" i="23" s="1"/>
  <c r="M69" i="23"/>
  <c r="N69" i="23" s="1"/>
  <c r="O69" i="23" s="1"/>
  <c r="P70" i="23"/>
  <c r="S70" i="23" s="1"/>
  <c r="S69" i="23"/>
  <c r="M70" i="23"/>
  <c r="Q69" i="23"/>
  <c r="L68" i="23"/>
  <c r="R68" i="23" s="1"/>
  <c r="Q67" i="23"/>
  <c r="P67" i="23"/>
  <c r="O67" i="23"/>
  <c r="L67" i="23"/>
  <c r="R67" i="23" s="1"/>
  <c r="P66" i="23"/>
  <c r="L66" i="23"/>
  <c r="R66" i="23" s="1"/>
  <c r="K65" i="23"/>
  <c r="P65" i="23" s="1"/>
  <c r="T66" i="23"/>
  <c r="L65" i="23"/>
  <c r="R65" i="23" s="1"/>
  <c r="K64" i="23"/>
  <c r="Q64" i="23" s="1"/>
  <c r="L64" i="23"/>
  <c r="R64" i="23" s="1"/>
  <c r="L63" i="23"/>
  <c r="R63" i="23" s="1"/>
  <c r="O63" i="23"/>
  <c r="Q62" i="23"/>
  <c r="L62" i="23"/>
  <c r="R62" i="23" s="1"/>
  <c r="S62" i="23" s="1"/>
  <c r="Q61" i="23"/>
  <c r="O61" i="23"/>
  <c r="L61" i="23"/>
  <c r="R61" i="23" s="1"/>
  <c r="S61" i="23" s="1"/>
  <c r="Q60" i="23"/>
  <c r="L60" i="23"/>
  <c r="R60" i="23" s="1"/>
  <c r="O59" i="23"/>
  <c r="L59" i="23"/>
  <c r="R59" i="23" s="1"/>
  <c r="Q58" i="23"/>
  <c r="O58" i="23"/>
  <c r="L58" i="23"/>
  <c r="R58" i="23" s="1"/>
  <c r="S58" i="23" s="1"/>
  <c r="L57" i="23"/>
  <c r="R57" i="23" s="1"/>
  <c r="S57" i="23" s="1"/>
  <c r="O57" i="23"/>
  <c r="Q57" i="23"/>
  <c r="T57" i="23" s="1"/>
  <c r="K56" i="23"/>
  <c r="Q56" i="23" s="1"/>
  <c r="I56" i="23"/>
  <c r="G56" i="23"/>
  <c r="I55" i="23"/>
  <c r="J55" i="23" s="1"/>
  <c r="O55" i="23" s="1"/>
  <c r="G55" i="23"/>
  <c r="I54" i="23"/>
  <c r="G54" i="23"/>
  <c r="M53" i="23"/>
  <c r="N53" i="23" s="1"/>
  <c r="I53" i="23"/>
  <c r="G53" i="23"/>
  <c r="K52" i="23"/>
  <c r="Q52" i="23" s="1"/>
  <c r="I52" i="23"/>
  <c r="J52" i="23" s="1"/>
  <c r="G52" i="23"/>
  <c r="M51" i="23"/>
  <c r="N51" i="23" s="1"/>
  <c r="I51" i="23"/>
  <c r="J51" i="23" s="1"/>
  <c r="O51" i="23" s="1"/>
  <c r="G51" i="23"/>
  <c r="K50" i="23"/>
  <c r="Q50" i="23" s="1"/>
  <c r="I50" i="23"/>
  <c r="G50" i="23"/>
  <c r="I49" i="23"/>
  <c r="J49" i="23" s="1"/>
  <c r="G49" i="23"/>
  <c r="I48" i="23"/>
  <c r="J48" i="23" s="1"/>
  <c r="G48" i="23"/>
  <c r="I47" i="23"/>
  <c r="J47" i="23" s="1"/>
  <c r="G47" i="23"/>
  <c r="M46" i="23"/>
  <c r="N46" i="23" s="1"/>
  <c r="I46" i="23"/>
  <c r="K46" i="23" s="1"/>
  <c r="Q46" i="23" s="1"/>
  <c r="G46" i="23"/>
  <c r="M45" i="23"/>
  <c r="I45" i="23"/>
  <c r="G45" i="23"/>
  <c r="K44" i="23"/>
  <c r="Q44" i="23" s="1"/>
  <c r="I44" i="23"/>
  <c r="J44" i="23" s="1"/>
  <c r="G44" i="23"/>
  <c r="I43" i="23"/>
  <c r="G43" i="23"/>
  <c r="M42" i="23"/>
  <c r="N42" i="23" s="1"/>
  <c r="I42" i="23"/>
  <c r="J42" i="23" s="1"/>
  <c r="G42" i="23"/>
  <c r="K41" i="23"/>
  <c r="Q41" i="23" s="1"/>
  <c r="I41" i="23"/>
  <c r="J41" i="23" s="1"/>
  <c r="G41" i="23"/>
  <c r="I40" i="23"/>
  <c r="J40" i="23" s="1"/>
  <c r="G40" i="23"/>
  <c r="I39" i="23"/>
  <c r="J39" i="23" s="1"/>
  <c r="G39" i="23"/>
  <c r="I38" i="23"/>
  <c r="J38" i="23" s="1"/>
  <c r="G38" i="23"/>
  <c r="M37" i="23"/>
  <c r="N37" i="23" s="1"/>
  <c r="I37" i="23"/>
  <c r="J37" i="23" s="1"/>
  <c r="G37" i="23"/>
  <c r="K36" i="23"/>
  <c r="P36" i="23" s="1"/>
  <c r="I36" i="23"/>
  <c r="J36" i="23" s="1"/>
  <c r="G36" i="23"/>
  <c r="L36" i="23" s="1"/>
  <c r="R36" i="23" s="1"/>
  <c r="M35" i="23"/>
  <c r="N35" i="23" s="1"/>
  <c r="I35" i="23"/>
  <c r="G35" i="23"/>
  <c r="K34" i="23"/>
  <c r="Q34" i="23" s="1"/>
  <c r="I34" i="23"/>
  <c r="J34" i="23" s="1"/>
  <c r="G34" i="23"/>
  <c r="I33" i="23"/>
  <c r="G33" i="23"/>
  <c r="M32" i="23"/>
  <c r="N32" i="23" s="1"/>
  <c r="I32" i="23"/>
  <c r="J32" i="23" s="1"/>
  <c r="O32" i="23" s="1"/>
  <c r="G32" i="23"/>
  <c r="K31" i="23"/>
  <c r="P31" i="23" s="1"/>
  <c r="I31" i="23"/>
  <c r="J31" i="23" s="1"/>
  <c r="G31" i="23"/>
  <c r="K30" i="23" s="1"/>
  <c r="Q30" i="23" s="1"/>
  <c r="I30" i="23"/>
  <c r="J30" i="23" s="1"/>
  <c r="G30" i="23"/>
  <c r="M29" i="23"/>
  <c r="N29" i="23" s="1"/>
  <c r="I29" i="23"/>
  <c r="J29" i="23" s="1"/>
  <c r="O29" i="23" s="1"/>
  <c r="G29" i="23"/>
  <c r="K28" i="23"/>
  <c r="Q28" i="23" s="1"/>
  <c r="I28" i="23"/>
  <c r="J28" i="23" s="1"/>
  <c r="G28" i="23"/>
  <c r="L28" i="23" s="1"/>
  <c r="R28" i="23" s="1"/>
  <c r="I27" i="23"/>
  <c r="J27" i="23" s="1"/>
  <c r="O27" i="23" s="1"/>
  <c r="G27" i="23"/>
  <c r="M26" i="23"/>
  <c r="N26" i="23" s="1"/>
  <c r="I26" i="23"/>
  <c r="J26" i="23" s="1"/>
  <c r="G26" i="23"/>
  <c r="K25" i="23"/>
  <c r="P25" i="23" s="1"/>
  <c r="I25" i="23"/>
  <c r="J25" i="23" s="1"/>
  <c r="G25" i="23"/>
  <c r="I24" i="23"/>
  <c r="J24" i="23" s="1"/>
  <c r="G24" i="23"/>
  <c r="M23" i="23"/>
  <c r="N23" i="23" s="1"/>
  <c r="I23" i="23"/>
  <c r="J23" i="23" s="1"/>
  <c r="G23" i="23"/>
  <c r="K22" i="23"/>
  <c r="Q22" i="23" s="1"/>
  <c r="I22" i="23"/>
  <c r="J22" i="23" s="1"/>
  <c r="G22" i="23"/>
  <c r="M21" i="23"/>
  <c r="N21" i="23" s="1"/>
  <c r="I21" i="23"/>
  <c r="J21" i="23" s="1"/>
  <c r="O21" i="23" s="1"/>
  <c r="G21" i="23"/>
  <c r="K20" i="23"/>
  <c r="Q20" i="23" s="1"/>
  <c r="I20" i="23"/>
  <c r="J20" i="23" s="1"/>
  <c r="G20" i="23"/>
  <c r="K19" i="23" s="1"/>
  <c r="P19" i="23" s="1"/>
  <c r="M19" i="23"/>
  <c r="N19" i="23" s="1"/>
  <c r="I19" i="23"/>
  <c r="J19" i="23" s="1"/>
  <c r="G19" i="23"/>
  <c r="L19" i="23" s="1"/>
  <c r="R19" i="23" s="1"/>
  <c r="K18" i="23"/>
  <c r="Q18" i="23" s="1"/>
  <c r="I18" i="23"/>
  <c r="G18" i="23"/>
  <c r="K17" i="23" s="1"/>
  <c r="Q17" i="23" s="1"/>
  <c r="I17" i="23"/>
  <c r="J17" i="23" s="1"/>
  <c r="G17" i="23"/>
  <c r="L45" i="23" l="1"/>
  <c r="R45" i="23" s="1"/>
  <c r="L50" i="23"/>
  <c r="R50" i="23" s="1"/>
  <c r="L33" i="23"/>
  <c r="R33" i="23" s="1"/>
  <c r="K32" i="23"/>
  <c r="Q32" i="23" s="1"/>
  <c r="M36" i="23"/>
  <c r="N36" i="23" s="1"/>
  <c r="K33" i="23"/>
  <c r="Q33" i="23" s="1"/>
  <c r="M43" i="23"/>
  <c r="S77" i="23"/>
  <c r="J45" i="23"/>
  <c r="M54" i="23"/>
  <c r="M52" i="23"/>
  <c r="N52" i="23" s="1"/>
  <c r="O52" i="23" s="1"/>
  <c r="T74" i="23"/>
  <c r="M27" i="23"/>
  <c r="Q59" i="23"/>
  <c r="T86" i="23"/>
  <c r="K55" i="23"/>
  <c r="Q55" i="23" s="1"/>
  <c r="S91" i="23"/>
  <c r="T91" i="23"/>
  <c r="T59" i="23"/>
  <c r="K42" i="23"/>
  <c r="P42" i="23" s="1"/>
  <c r="S87" i="23"/>
  <c r="M33" i="23"/>
  <c r="Q73" i="23"/>
  <c r="T73" i="23" s="1"/>
  <c r="L37" i="23"/>
  <c r="R37" i="23" s="1"/>
  <c r="M38" i="23"/>
  <c r="M22" i="23"/>
  <c r="N22" i="23" s="1"/>
  <c r="O22" i="23" s="1"/>
  <c r="N70" i="23"/>
  <c r="O70" i="23" s="1"/>
  <c r="M71" i="23"/>
  <c r="N71" i="23" s="1"/>
  <c r="O71" i="23" s="1"/>
  <c r="S74" i="23"/>
  <c r="M47" i="23"/>
  <c r="N169" i="23"/>
  <c r="M170" i="23"/>
  <c r="S73" i="23"/>
  <c r="K37" i="23"/>
  <c r="Q37" i="23" s="1"/>
  <c r="K21" i="23"/>
  <c r="Q21" i="23" s="1"/>
  <c r="T21" i="23" s="1"/>
  <c r="M24" i="23"/>
  <c r="K53" i="23"/>
  <c r="Q53" i="23" s="1"/>
  <c r="T62" i="23"/>
  <c r="P63" i="23"/>
  <c r="S63" i="23" s="1"/>
  <c r="M20" i="23"/>
  <c r="N20" i="23" s="1"/>
  <c r="O20" i="23" s="1"/>
  <c r="K29" i="23"/>
  <c r="Q29" i="23" s="1"/>
  <c r="N124" i="23"/>
  <c r="M125" i="23"/>
  <c r="N64" i="23"/>
  <c r="M65" i="23"/>
  <c r="M30" i="23"/>
  <c r="T69" i="23"/>
  <c r="N58" i="23"/>
  <c r="M59" i="23"/>
  <c r="M211" i="27"/>
  <c r="N210" i="27"/>
  <c r="M215" i="27"/>
  <c r="N214" i="27"/>
  <c r="N299" i="25"/>
  <c r="M300" i="25"/>
  <c r="N193" i="25"/>
  <c r="M194" i="25"/>
  <c r="M379" i="25"/>
  <c r="N378" i="25"/>
  <c r="M298" i="24"/>
  <c r="N297" i="24"/>
  <c r="N354" i="24"/>
  <c r="M355" i="24"/>
  <c r="M287" i="24"/>
  <c r="N286" i="24"/>
  <c r="N273" i="24"/>
  <c r="M274" i="24"/>
  <c r="N274" i="24" s="1"/>
  <c r="O274" i="24" s="1"/>
  <c r="N102" i="23"/>
  <c r="M103" i="23"/>
  <c r="N103" i="23" s="1"/>
  <c r="O103" i="23" s="1"/>
  <c r="M98" i="23"/>
  <c r="N98" i="23" s="1"/>
  <c r="O98" i="23" s="1"/>
  <c r="N97" i="23"/>
  <c r="P88" i="23"/>
  <c r="S88" i="23" s="1"/>
  <c r="Q87" i="23"/>
  <c r="T87" i="23" s="1"/>
  <c r="T88" i="23"/>
  <c r="S86" i="23"/>
  <c r="Q84" i="23"/>
  <c r="T84" i="23" s="1"/>
  <c r="Q83" i="23"/>
  <c r="T83" i="23" s="1"/>
  <c r="N86" i="23"/>
  <c r="M87" i="23"/>
  <c r="Q89" i="23"/>
  <c r="T89" i="23" s="1"/>
  <c r="P89" i="23"/>
  <c r="S89" i="23" s="1"/>
  <c r="Q85" i="23"/>
  <c r="T85" i="23" s="1"/>
  <c r="P85" i="23"/>
  <c r="S85" i="23" s="1"/>
  <c r="T82" i="23"/>
  <c r="T81" i="23"/>
  <c r="Q80" i="23"/>
  <c r="T80" i="23" s="1"/>
  <c r="T79" i="23"/>
  <c r="P78" i="23"/>
  <c r="S78" i="23" s="1"/>
  <c r="S79" i="23"/>
  <c r="N78" i="23"/>
  <c r="M79" i="23"/>
  <c r="N79" i="23" s="1"/>
  <c r="O79" i="23" s="1"/>
  <c r="S76" i="23"/>
  <c r="T76" i="23"/>
  <c r="P72" i="23"/>
  <c r="S72" i="23" s="1"/>
  <c r="Q75" i="23"/>
  <c r="T75" i="23" s="1"/>
  <c r="P75" i="23"/>
  <c r="S75" i="23" s="1"/>
  <c r="N74" i="23"/>
  <c r="M75" i="23"/>
  <c r="T72" i="23"/>
  <c r="S71" i="23"/>
  <c r="S68" i="23"/>
  <c r="Q68" i="23"/>
  <c r="T68" i="23" s="1"/>
  <c r="S67" i="23"/>
  <c r="T67" i="23"/>
  <c r="S66" i="23"/>
  <c r="S65" i="23"/>
  <c r="Q65" i="23"/>
  <c r="T65" i="23" s="1"/>
  <c r="P64" i="23"/>
  <c r="S64" i="23" s="1"/>
  <c r="T64" i="23"/>
  <c r="T61" i="23"/>
  <c r="T60" i="23"/>
  <c r="S60" i="23"/>
  <c r="T58" i="23"/>
  <c r="L56" i="23"/>
  <c r="R56" i="23" s="1"/>
  <c r="T56" i="23" s="1"/>
  <c r="J56" i="23"/>
  <c r="P56" i="23"/>
  <c r="L55" i="23"/>
  <c r="R55" i="23" s="1"/>
  <c r="T55" i="23" s="1"/>
  <c r="K54" i="23"/>
  <c r="Q54" i="23" s="1"/>
  <c r="P55" i="23"/>
  <c r="L54" i="23"/>
  <c r="R54" i="23" s="1"/>
  <c r="J54" i="23"/>
  <c r="O54" i="23" s="1"/>
  <c r="L53" i="23"/>
  <c r="R53" i="23" s="1"/>
  <c r="T53" i="23" s="1"/>
  <c r="P53" i="23"/>
  <c r="J53" i="23"/>
  <c r="O53" i="23" s="1"/>
  <c r="L49" i="23"/>
  <c r="R49" i="23" s="1"/>
  <c r="K49" i="23"/>
  <c r="Q49" i="23" s="1"/>
  <c r="L48" i="23"/>
  <c r="R48" i="23" s="1"/>
  <c r="K47" i="23"/>
  <c r="Q47" i="23" s="1"/>
  <c r="T47" i="23" s="1"/>
  <c r="L47" i="23"/>
  <c r="R47" i="23" s="1"/>
  <c r="L52" i="23"/>
  <c r="R52" i="23" s="1"/>
  <c r="T52" i="23" s="1"/>
  <c r="K51" i="23"/>
  <c r="Q51" i="23" s="1"/>
  <c r="L51" i="23"/>
  <c r="R51" i="23" s="1"/>
  <c r="P52" i="23"/>
  <c r="T50" i="23"/>
  <c r="J50" i="23"/>
  <c r="P50" i="23"/>
  <c r="S50" i="23" s="1"/>
  <c r="O49" i="23"/>
  <c r="K48" i="23"/>
  <c r="O48" i="23"/>
  <c r="O47" i="23"/>
  <c r="L46" i="23"/>
  <c r="R46" i="23" s="1"/>
  <c r="T46" i="23" s="1"/>
  <c r="J46" i="23"/>
  <c r="O46" i="23" s="1"/>
  <c r="P46" i="23"/>
  <c r="K45" i="23"/>
  <c r="Q45" i="23" s="1"/>
  <c r="T45" i="23" s="1"/>
  <c r="N45" i="23"/>
  <c r="O45" i="23" s="1"/>
  <c r="L44" i="23"/>
  <c r="R44" i="23" s="1"/>
  <c r="T44" i="23" s="1"/>
  <c r="K43" i="23"/>
  <c r="Q43" i="23" s="1"/>
  <c r="L43" i="23"/>
  <c r="R43" i="23" s="1"/>
  <c r="P44" i="23"/>
  <c r="J43" i="23"/>
  <c r="O43" i="23" s="1"/>
  <c r="O42" i="23"/>
  <c r="Q42" i="23"/>
  <c r="L42" i="23"/>
  <c r="R42" i="23" s="1"/>
  <c r="S42" i="23" s="1"/>
  <c r="L41" i="23"/>
  <c r="R41" i="23" s="1"/>
  <c r="T41" i="23" s="1"/>
  <c r="K40" i="23"/>
  <c r="Q40" i="23" s="1"/>
  <c r="T40" i="23" s="1"/>
  <c r="L40" i="23"/>
  <c r="R40" i="23" s="1"/>
  <c r="L39" i="23"/>
  <c r="R39" i="23" s="1"/>
  <c r="K39" i="23"/>
  <c r="Q39" i="23" s="1"/>
  <c r="T39" i="23" s="1"/>
  <c r="K38" i="23"/>
  <c r="Q38" i="23" s="1"/>
  <c r="L38" i="23"/>
  <c r="R38" i="23" s="1"/>
  <c r="P41" i="23"/>
  <c r="O40" i="23"/>
  <c r="O39" i="23"/>
  <c r="O38" i="23"/>
  <c r="O37" i="23"/>
  <c r="O36" i="23"/>
  <c r="T37" i="23"/>
  <c r="P37" i="23"/>
  <c r="S37" i="23" s="1"/>
  <c r="K35" i="23"/>
  <c r="Q35" i="23" s="1"/>
  <c r="S36" i="23"/>
  <c r="Q36" i="23"/>
  <c r="T36" i="23" s="1"/>
  <c r="L35" i="23"/>
  <c r="R35" i="23" s="1"/>
  <c r="J35" i="23"/>
  <c r="O35" i="23" s="1"/>
  <c r="L34" i="23"/>
  <c r="R34" i="23" s="1"/>
  <c r="T34" i="23" s="1"/>
  <c r="P34" i="23"/>
  <c r="T33" i="23"/>
  <c r="J33" i="23"/>
  <c r="O33" i="23" s="1"/>
  <c r="P33" i="23"/>
  <c r="S33" i="23" s="1"/>
  <c r="L32" i="23"/>
  <c r="R32" i="23" s="1"/>
  <c r="T32" i="23" s="1"/>
  <c r="P32" i="23"/>
  <c r="S32" i="23" s="1"/>
  <c r="L30" i="23"/>
  <c r="R30" i="23" s="1"/>
  <c r="T30" i="23" s="1"/>
  <c r="Q31" i="23"/>
  <c r="L31" i="23"/>
  <c r="R31" i="23" s="1"/>
  <c r="S31" i="23" s="1"/>
  <c r="O30" i="23"/>
  <c r="P30" i="23"/>
  <c r="L29" i="23"/>
  <c r="R29" i="23" s="1"/>
  <c r="T28" i="23"/>
  <c r="L27" i="23"/>
  <c r="R27" i="23" s="1"/>
  <c r="K27" i="23"/>
  <c r="P27" i="23" s="1"/>
  <c r="S27" i="23" s="1"/>
  <c r="K26" i="23"/>
  <c r="Q26" i="23" s="1"/>
  <c r="T26" i="23" s="1"/>
  <c r="P28" i="23"/>
  <c r="S28" i="23" s="1"/>
  <c r="L26" i="23"/>
  <c r="R26" i="23" s="1"/>
  <c r="O26" i="23"/>
  <c r="L25" i="23"/>
  <c r="R25" i="23" s="1"/>
  <c r="L24" i="23"/>
  <c r="R24" i="23" s="1"/>
  <c r="K24" i="23"/>
  <c r="Q24" i="23" s="1"/>
  <c r="T24" i="23" s="1"/>
  <c r="K23" i="23"/>
  <c r="Q23" i="23" s="1"/>
  <c r="S25" i="23"/>
  <c r="Q25" i="23"/>
  <c r="T25" i="23" s="1"/>
  <c r="O24" i="23"/>
  <c r="P24" i="23"/>
  <c r="S24" i="23" s="1"/>
  <c r="L23" i="23"/>
  <c r="R23" i="23" s="1"/>
  <c r="O23" i="23"/>
  <c r="L22" i="23"/>
  <c r="R22" i="23" s="1"/>
  <c r="T22" i="23" s="1"/>
  <c r="P22" i="23"/>
  <c r="L21" i="23"/>
  <c r="R21" i="23" s="1"/>
  <c r="L20" i="23"/>
  <c r="R20" i="23" s="1"/>
  <c r="T20" i="23" s="1"/>
  <c r="P20" i="23"/>
  <c r="S19" i="23"/>
  <c r="O19" i="23"/>
  <c r="Q19" i="23"/>
  <c r="T19" i="23" s="1"/>
  <c r="L18" i="23"/>
  <c r="R18" i="23" s="1"/>
  <c r="T18" i="23" s="1"/>
  <c r="J18" i="23"/>
  <c r="P18" i="23"/>
  <c r="S18" i="23" s="1"/>
  <c r="L17" i="23"/>
  <c r="R17" i="23" s="1"/>
  <c r="T17" i="23" s="1"/>
  <c r="P17" i="23"/>
  <c r="S17" i="23" s="1"/>
  <c r="S53" i="23" l="1"/>
  <c r="T29" i="23"/>
  <c r="N65" i="23"/>
  <c r="M66" i="23"/>
  <c r="N66" i="23" s="1"/>
  <c r="O66" i="23" s="1"/>
  <c r="N59" i="23"/>
  <c r="M60" i="23"/>
  <c r="N60" i="23" s="1"/>
  <c r="O60" i="23" s="1"/>
  <c r="N24" i="23"/>
  <c r="M25" i="23"/>
  <c r="N25" i="23" s="1"/>
  <c r="O25" i="23" s="1"/>
  <c r="N125" i="23"/>
  <c r="M126" i="23"/>
  <c r="N126" i="23" s="1"/>
  <c r="O126" i="23" s="1"/>
  <c r="N54" i="23"/>
  <c r="M55" i="23"/>
  <c r="T23" i="23"/>
  <c r="T49" i="23"/>
  <c r="N30" i="23"/>
  <c r="M31" i="23"/>
  <c r="N31" i="23" s="1"/>
  <c r="O31" i="23" s="1"/>
  <c r="T38" i="23"/>
  <c r="P21" i="23"/>
  <c r="S21" i="23" s="1"/>
  <c r="N27" i="23"/>
  <c r="M28" i="23"/>
  <c r="N28" i="23" s="1"/>
  <c r="O28" i="23" s="1"/>
  <c r="N33" i="23"/>
  <c r="M34" i="23"/>
  <c r="N34" i="23" s="1"/>
  <c r="O34" i="23" s="1"/>
  <c r="N43" i="23"/>
  <c r="M44" i="23"/>
  <c r="N44" i="23" s="1"/>
  <c r="O44" i="23" s="1"/>
  <c r="T51" i="23"/>
  <c r="N38" i="23"/>
  <c r="M39" i="23"/>
  <c r="N170" i="23"/>
  <c r="M171" i="23"/>
  <c r="N47" i="23"/>
  <c r="M48" i="23"/>
  <c r="P29" i="23"/>
  <c r="S29" i="23" s="1"/>
  <c r="M212" i="27"/>
  <c r="N211" i="27"/>
  <c r="N215" i="27"/>
  <c r="M216" i="27"/>
  <c r="E4" i="26"/>
  <c r="N379" i="25"/>
  <c r="O379" i="25" s="1"/>
  <c r="M380" i="25"/>
  <c r="N380" i="25" s="1"/>
  <c r="O380" i="25" s="1"/>
  <c r="M195" i="25"/>
  <c r="N195" i="25" s="1"/>
  <c r="O195" i="25" s="1"/>
  <c r="N194" i="25"/>
  <c r="N300" i="25"/>
  <c r="M301" i="25"/>
  <c r="N287" i="24"/>
  <c r="O287" i="24" s="1"/>
  <c r="M288" i="24"/>
  <c r="M299" i="24"/>
  <c r="N298" i="24"/>
  <c r="M356" i="24"/>
  <c r="N356" i="24" s="1"/>
  <c r="O356" i="24" s="1"/>
  <c r="N355" i="24"/>
  <c r="N87" i="23"/>
  <c r="M88" i="23"/>
  <c r="N75" i="23"/>
  <c r="M76" i="23"/>
  <c r="N76" i="23" s="1"/>
  <c r="O76" i="23" s="1"/>
  <c r="S56" i="23"/>
  <c r="S55" i="23"/>
  <c r="T54" i="23"/>
  <c r="P54" i="23"/>
  <c r="S54" i="23" s="1"/>
  <c r="P49" i="23"/>
  <c r="S49" i="23" s="1"/>
  <c r="P47" i="23"/>
  <c r="S47" i="23" s="1"/>
  <c r="S52" i="23"/>
  <c r="P51" i="23"/>
  <c r="S51" i="23" s="1"/>
  <c r="Q48" i="23"/>
  <c r="T48" i="23" s="1"/>
  <c r="P48" i="23"/>
  <c r="S48" i="23" s="1"/>
  <c r="S46" i="23"/>
  <c r="P45" i="23"/>
  <c r="S45" i="23" s="1"/>
  <c r="S44" i="23"/>
  <c r="P43" i="23"/>
  <c r="S43" i="23" s="1"/>
  <c r="T43" i="23"/>
  <c r="T42" i="23"/>
  <c r="S41" i="23"/>
  <c r="P40" i="23"/>
  <c r="S40" i="23" s="1"/>
  <c r="P39" i="23"/>
  <c r="S39" i="23" s="1"/>
  <c r="P38" i="23"/>
  <c r="S38" i="23" s="1"/>
  <c r="P35" i="23"/>
  <c r="S35" i="23" s="1"/>
  <c r="T35" i="23"/>
  <c r="S34" i="23"/>
  <c r="S30" i="23"/>
  <c r="T31" i="23"/>
  <c r="Q27" i="23"/>
  <c r="T27" i="23" s="1"/>
  <c r="P26" i="23"/>
  <c r="S26" i="23" s="1"/>
  <c r="P23" i="23"/>
  <c r="S23" i="23" s="1"/>
  <c r="S22" i="23"/>
  <c r="S20" i="23"/>
  <c r="K202" i="21"/>
  <c r="P202" i="21" s="1"/>
  <c r="M202" i="21"/>
  <c r="N202" i="21"/>
  <c r="I202" i="21"/>
  <c r="J202" i="21" s="1"/>
  <c r="G202" i="21"/>
  <c r="K16" i="23"/>
  <c r="I16" i="23"/>
  <c r="J16" i="23" s="1"/>
  <c r="G16" i="23"/>
  <c r="M15" i="23"/>
  <c r="J15" i="23"/>
  <c r="I15" i="23"/>
  <c r="G15" i="23"/>
  <c r="K198" i="21"/>
  <c r="P198" i="21" s="1"/>
  <c r="M198" i="21"/>
  <c r="N198" i="21" s="1"/>
  <c r="J199" i="21"/>
  <c r="O199" i="21" s="1"/>
  <c r="M199" i="21"/>
  <c r="M200" i="21" s="1"/>
  <c r="N200" i="21" s="1"/>
  <c r="K200" i="21"/>
  <c r="P200" i="21" s="1"/>
  <c r="K201" i="21"/>
  <c r="P201" i="21" s="1"/>
  <c r="M201" i="21"/>
  <c r="N201" i="21" s="1"/>
  <c r="I201" i="21"/>
  <c r="J201" i="21" s="1"/>
  <c r="G201" i="21"/>
  <c r="I200" i="21"/>
  <c r="J200" i="21" s="1"/>
  <c r="G200" i="21"/>
  <c r="I199" i="21"/>
  <c r="G199" i="21"/>
  <c r="I198" i="21"/>
  <c r="J198" i="21" s="1"/>
  <c r="G198" i="21"/>
  <c r="J190" i="21"/>
  <c r="O190" i="21" s="1"/>
  <c r="M190" i="21"/>
  <c r="M191" i="21" s="1"/>
  <c r="N190" i="21"/>
  <c r="J191" i="21"/>
  <c r="O191" i="21" s="1"/>
  <c r="J192" i="21"/>
  <c r="O192" i="21" s="1"/>
  <c r="J193" i="21"/>
  <c r="K193" i="21"/>
  <c r="Q193" i="21" s="1"/>
  <c r="J194" i="21"/>
  <c r="O194" i="21" s="1"/>
  <c r="M194" i="21"/>
  <c r="M195" i="21" s="1"/>
  <c r="M196" i="21" s="1"/>
  <c r="J195" i="21"/>
  <c r="O195" i="21" s="1"/>
  <c r="J196" i="21"/>
  <c r="O196" i="21" s="1"/>
  <c r="K197" i="21"/>
  <c r="P197" i="21" s="1"/>
  <c r="I197" i="21"/>
  <c r="J197" i="21" s="1"/>
  <c r="G197" i="21"/>
  <c r="I196" i="21"/>
  <c r="G196" i="21"/>
  <c r="I195" i="21"/>
  <c r="L195" i="21" s="1"/>
  <c r="R195" i="21" s="1"/>
  <c r="G195" i="21"/>
  <c r="I194" i="21"/>
  <c r="G194" i="21"/>
  <c r="I193" i="21"/>
  <c r="G193" i="21"/>
  <c r="I192" i="21"/>
  <c r="G192" i="21"/>
  <c r="I191" i="21"/>
  <c r="G191" i="21"/>
  <c r="I190" i="21"/>
  <c r="G190" i="21"/>
  <c r="J185" i="21"/>
  <c r="O185" i="21" s="1"/>
  <c r="M185" i="21"/>
  <c r="M186" i="21" s="1"/>
  <c r="N185" i="21"/>
  <c r="J186" i="21"/>
  <c r="O186" i="21" s="1"/>
  <c r="J187" i="21"/>
  <c r="O187" i="21" s="1"/>
  <c r="J188" i="21"/>
  <c r="O188" i="21" s="1"/>
  <c r="K189" i="21"/>
  <c r="Q189" i="21" s="1"/>
  <c r="I189" i="21"/>
  <c r="J189" i="21" s="1"/>
  <c r="G189" i="21"/>
  <c r="I188" i="21"/>
  <c r="G188" i="21"/>
  <c r="I187" i="21"/>
  <c r="G187" i="21"/>
  <c r="I186" i="21"/>
  <c r="G186" i="21"/>
  <c r="I185" i="21"/>
  <c r="G185" i="21"/>
  <c r="J178" i="21"/>
  <c r="O178" i="21" s="1"/>
  <c r="M178" i="21"/>
  <c r="N178" i="21" s="1"/>
  <c r="K179" i="21"/>
  <c r="P179" i="21" s="1"/>
  <c r="J180" i="21"/>
  <c r="O180" i="21" s="1"/>
  <c r="J181" i="21"/>
  <c r="O181" i="21" s="1"/>
  <c r="J182" i="21"/>
  <c r="O182" i="21" s="1"/>
  <c r="J183" i="21"/>
  <c r="O183" i="21" s="1"/>
  <c r="K184" i="21"/>
  <c r="P184" i="21" s="1"/>
  <c r="I178" i="21"/>
  <c r="I179" i="21"/>
  <c r="J179" i="21" s="1"/>
  <c r="I180" i="21"/>
  <c r="I181" i="21"/>
  <c r="K181" i="21" s="1"/>
  <c r="I182" i="21"/>
  <c r="I183" i="21"/>
  <c r="L183" i="21" s="1"/>
  <c r="R183" i="21" s="1"/>
  <c r="I184" i="21"/>
  <c r="G178" i="21"/>
  <c r="G179" i="21"/>
  <c r="K178" i="21" s="1"/>
  <c r="G180" i="21"/>
  <c r="G181" i="21"/>
  <c r="G182" i="21"/>
  <c r="G183" i="21"/>
  <c r="G184" i="21"/>
  <c r="J173" i="21"/>
  <c r="O173" i="21" s="1"/>
  <c r="M173" i="21"/>
  <c r="M174" i="21" s="1"/>
  <c r="J174" i="21"/>
  <c r="O174" i="21" s="1"/>
  <c r="K175" i="21"/>
  <c r="P175" i="21" s="1"/>
  <c r="J176" i="21"/>
  <c r="O176" i="21" s="1"/>
  <c r="M176" i="21"/>
  <c r="M177" i="21" s="1"/>
  <c r="N177" i="21" s="1"/>
  <c r="K177" i="21"/>
  <c r="P177" i="21" s="1"/>
  <c r="I177" i="21"/>
  <c r="J177" i="21" s="1"/>
  <c r="I176" i="21"/>
  <c r="G177" i="21"/>
  <c r="K176" i="21" s="1"/>
  <c r="G176" i="21"/>
  <c r="I175" i="21"/>
  <c r="J175" i="21" s="1"/>
  <c r="I174" i="21"/>
  <c r="G175" i="21"/>
  <c r="G174" i="21"/>
  <c r="I173" i="21"/>
  <c r="G173" i="21"/>
  <c r="J168" i="21"/>
  <c r="O168" i="21" s="1"/>
  <c r="J169" i="21"/>
  <c r="O169" i="21" s="1"/>
  <c r="J170" i="21"/>
  <c r="O170" i="21" s="1"/>
  <c r="J171" i="21"/>
  <c r="O171" i="21" s="1"/>
  <c r="K172" i="21"/>
  <c r="P172" i="21" s="1"/>
  <c r="I172" i="21"/>
  <c r="G172" i="21"/>
  <c r="I171" i="21"/>
  <c r="G171" i="21"/>
  <c r="K170" i="21" s="1"/>
  <c r="P170" i="21" s="1"/>
  <c r="I170" i="21"/>
  <c r="G170" i="21"/>
  <c r="I169" i="21"/>
  <c r="G169" i="21"/>
  <c r="I168" i="21"/>
  <c r="K168" i="21" s="1"/>
  <c r="G168" i="21"/>
  <c r="J163" i="21"/>
  <c r="O163" i="21" s="1"/>
  <c r="K164" i="21"/>
  <c r="P164" i="21" s="1"/>
  <c r="J165" i="21"/>
  <c r="O165" i="21" s="1"/>
  <c r="M165" i="21"/>
  <c r="M166" i="21" s="1"/>
  <c r="N165" i="21"/>
  <c r="K166" i="21"/>
  <c r="P166" i="21" s="1"/>
  <c r="I167" i="21"/>
  <c r="J167" i="21" s="1"/>
  <c r="G167" i="21"/>
  <c r="I166" i="21"/>
  <c r="J166" i="21" s="1"/>
  <c r="G166" i="21"/>
  <c r="I165" i="21"/>
  <c r="G165" i="21"/>
  <c r="I164" i="21"/>
  <c r="G164" i="21"/>
  <c r="I163" i="21"/>
  <c r="G163" i="21"/>
  <c r="L163" i="21" s="1"/>
  <c r="R163" i="21" s="1"/>
  <c r="K174" i="21" l="1"/>
  <c r="L178" i="21"/>
  <c r="R178" i="21" s="1"/>
  <c r="L185" i="21"/>
  <c r="R185" i="21" s="1"/>
  <c r="K195" i="21"/>
  <c r="P195" i="21" s="1"/>
  <c r="L166" i="21"/>
  <c r="R166" i="21" s="1"/>
  <c r="L171" i="21"/>
  <c r="R171" i="21" s="1"/>
  <c r="L174" i="21"/>
  <c r="R174" i="21" s="1"/>
  <c r="L199" i="21"/>
  <c r="R199" i="21" s="1"/>
  <c r="K183" i="21"/>
  <c r="Q183" i="21" s="1"/>
  <c r="N199" i="21"/>
  <c r="Q179" i="21"/>
  <c r="N55" i="23"/>
  <c r="M56" i="23"/>
  <c r="N56" i="23" s="1"/>
  <c r="O56" i="23" s="1"/>
  <c r="L192" i="21"/>
  <c r="R192" i="21" s="1"/>
  <c r="N48" i="23"/>
  <c r="M49" i="23"/>
  <c r="L188" i="21"/>
  <c r="R188" i="21" s="1"/>
  <c r="K192" i="21"/>
  <c r="Q192" i="21" s="1"/>
  <c r="T192" i="21" s="1"/>
  <c r="L169" i="21"/>
  <c r="R169" i="21" s="1"/>
  <c r="L15" i="23"/>
  <c r="R15" i="23" s="1"/>
  <c r="L172" i="21"/>
  <c r="R172" i="21" s="1"/>
  <c r="S172" i="21" s="1"/>
  <c r="L173" i="21"/>
  <c r="R173" i="21" s="1"/>
  <c r="N171" i="23"/>
  <c r="M172" i="23"/>
  <c r="N39" i="23"/>
  <c r="M40" i="23"/>
  <c r="K196" i="21"/>
  <c r="P196" i="21" s="1"/>
  <c r="E2" i="28"/>
  <c r="E4" i="28" s="1"/>
  <c r="N212" i="27"/>
  <c r="M213" i="27"/>
  <c r="N213" i="27" s="1"/>
  <c r="O213" i="27" s="1"/>
  <c r="N216" i="27"/>
  <c r="M217" i="27"/>
  <c r="N301" i="25"/>
  <c r="M302" i="25"/>
  <c r="N299" i="24"/>
  <c r="M300" i="24"/>
  <c r="N300" i="24" s="1"/>
  <c r="O300" i="24" s="1"/>
  <c r="M289" i="24"/>
  <c r="N289" i="24" s="1"/>
  <c r="O289" i="24" s="1"/>
  <c r="N288" i="24"/>
  <c r="M89" i="23"/>
  <c r="M90" i="23" s="1"/>
  <c r="N88" i="23"/>
  <c r="L184" i="21"/>
  <c r="R184" i="21" s="1"/>
  <c r="S184" i="21" s="1"/>
  <c r="J172" i="21"/>
  <c r="L175" i="21"/>
  <c r="R175" i="21" s="1"/>
  <c r="N173" i="21"/>
  <c r="K180" i="21"/>
  <c r="Q180" i="21" s="1"/>
  <c r="K182" i="21"/>
  <c r="Q182" i="21" s="1"/>
  <c r="J184" i="21"/>
  <c r="Q200" i="21"/>
  <c r="K171" i="21"/>
  <c r="Q171" i="21" s="1"/>
  <c r="T171" i="21" s="1"/>
  <c r="S175" i="21"/>
  <c r="L180" i="21"/>
  <c r="R180" i="21" s="1"/>
  <c r="K185" i="21"/>
  <c r="Q185" i="21" s="1"/>
  <c r="T185" i="21" s="1"/>
  <c r="K188" i="21"/>
  <c r="P188" i="21" s="1"/>
  <c r="S188" i="21" s="1"/>
  <c r="L190" i="21"/>
  <c r="R190" i="21" s="1"/>
  <c r="L193" i="21"/>
  <c r="R193" i="21" s="1"/>
  <c r="T193" i="21" s="1"/>
  <c r="L196" i="21"/>
  <c r="R196" i="21" s="1"/>
  <c r="S196" i="21" s="1"/>
  <c r="K163" i="21"/>
  <c r="P163" i="21" s="1"/>
  <c r="S163" i="21" s="1"/>
  <c r="K173" i="21"/>
  <c r="P173" i="21" s="1"/>
  <c r="S173" i="21" s="1"/>
  <c r="L176" i="21"/>
  <c r="R176" i="21" s="1"/>
  <c r="T183" i="21"/>
  <c r="K190" i="21"/>
  <c r="Q190" i="21" s="1"/>
  <c r="T190" i="21" s="1"/>
  <c r="L164" i="21"/>
  <c r="R164" i="21" s="1"/>
  <c r="S164" i="21" s="1"/>
  <c r="K169" i="21"/>
  <c r="P169" i="21" s="1"/>
  <c r="S169" i="21" s="1"/>
  <c r="K186" i="21"/>
  <c r="P186" i="21" s="1"/>
  <c r="L191" i="21"/>
  <c r="R191" i="21" s="1"/>
  <c r="L194" i="21"/>
  <c r="R194" i="21" s="1"/>
  <c r="L170" i="21"/>
  <c r="R170" i="21" s="1"/>
  <c r="S170" i="21" s="1"/>
  <c r="K187" i="21"/>
  <c r="P187" i="21" s="1"/>
  <c r="K191" i="21"/>
  <c r="P191" i="21" s="1"/>
  <c r="S191" i="21" s="1"/>
  <c r="K194" i="21"/>
  <c r="P194" i="21" s="1"/>
  <c r="S194" i="21" s="1"/>
  <c r="K199" i="21"/>
  <c r="P199" i="21" s="1"/>
  <c r="S199" i="21" s="1"/>
  <c r="O202" i="21"/>
  <c r="P176" i="21"/>
  <c r="Q176" i="21"/>
  <c r="P174" i="21"/>
  <c r="S174" i="21" s="1"/>
  <c r="Q174" i="21"/>
  <c r="T174" i="21" s="1"/>
  <c r="N191" i="21"/>
  <c r="M192" i="21"/>
  <c r="M193" i="21" s="1"/>
  <c r="N193" i="21" s="1"/>
  <c r="O193" i="21" s="1"/>
  <c r="P168" i="21"/>
  <c r="Q168" i="21"/>
  <c r="Q181" i="21"/>
  <c r="P181" i="21"/>
  <c r="P178" i="21"/>
  <c r="S178" i="21" s="1"/>
  <c r="Q178" i="21"/>
  <c r="T178" i="21" s="1"/>
  <c r="L186" i="21"/>
  <c r="R186" i="21" s="1"/>
  <c r="Q170" i="21"/>
  <c r="L177" i="21"/>
  <c r="R177" i="21" s="1"/>
  <c r="S177" i="21" s="1"/>
  <c r="J164" i="21"/>
  <c r="N194" i="21"/>
  <c r="S195" i="21"/>
  <c r="L182" i="21"/>
  <c r="R182" i="21" s="1"/>
  <c r="L179" i="21"/>
  <c r="R179" i="21" s="1"/>
  <c r="S179" i="21" s="1"/>
  <c r="L187" i="21"/>
  <c r="R187" i="21" s="1"/>
  <c r="L197" i="21"/>
  <c r="R197" i="21" s="1"/>
  <c r="S197" i="21" s="1"/>
  <c r="L201" i="21"/>
  <c r="R201" i="21" s="1"/>
  <c r="S201" i="21" s="1"/>
  <c r="L198" i="21"/>
  <c r="R198" i="21" s="1"/>
  <c r="T179" i="21"/>
  <c r="L168" i="21"/>
  <c r="R168" i="21" s="1"/>
  <c r="N176" i="21"/>
  <c r="L181" i="21"/>
  <c r="R181" i="21" s="1"/>
  <c r="L189" i="21"/>
  <c r="R189" i="21" s="1"/>
  <c r="T189" i="21" s="1"/>
  <c r="L200" i="21"/>
  <c r="R200" i="21" s="1"/>
  <c r="S200" i="21" s="1"/>
  <c r="S198" i="21"/>
  <c r="L202" i="21"/>
  <c r="R202" i="21" s="1"/>
  <c r="S202" i="21" s="1"/>
  <c r="Q175" i="21"/>
  <c r="Q195" i="21"/>
  <c r="T195" i="21" s="1"/>
  <c r="K167" i="21"/>
  <c r="Q167" i="21" s="1"/>
  <c r="T167" i="21" s="1"/>
  <c r="Q201" i="21"/>
  <c r="Q198" i="21"/>
  <c r="Q202" i="21"/>
  <c r="L16" i="23"/>
  <c r="R16" i="23" s="1"/>
  <c r="K15" i="23"/>
  <c r="Q15" i="23" s="1"/>
  <c r="T15" i="23" s="1"/>
  <c r="O201" i="21"/>
  <c r="O198" i="21"/>
  <c r="Q16" i="23"/>
  <c r="P16" i="23"/>
  <c r="M16" i="23"/>
  <c r="M17" i="23" s="1"/>
  <c r="N15" i="23"/>
  <c r="O15" i="23" s="1"/>
  <c r="O200" i="21"/>
  <c r="N196" i="21"/>
  <c r="M197" i="21"/>
  <c r="N197" i="21" s="1"/>
  <c r="O197" i="21" s="1"/>
  <c r="Q197" i="21"/>
  <c r="N195" i="21"/>
  <c r="P193" i="21"/>
  <c r="M187" i="21"/>
  <c r="N186" i="21"/>
  <c r="P189" i="21"/>
  <c r="Q184" i="21"/>
  <c r="M179" i="21"/>
  <c r="O177" i="21"/>
  <c r="M175" i="21"/>
  <c r="N175" i="21" s="1"/>
  <c r="O175" i="21" s="1"/>
  <c r="N174" i="21"/>
  <c r="Q177" i="21"/>
  <c r="Q172" i="21"/>
  <c r="L167" i="21"/>
  <c r="R167" i="21" s="1"/>
  <c r="Q166" i="21"/>
  <c r="T166" i="21" s="1"/>
  <c r="K165" i="21"/>
  <c r="P165" i="21" s="1"/>
  <c r="S166" i="21"/>
  <c r="L165" i="21"/>
  <c r="R165" i="21" s="1"/>
  <c r="Q164" i="21"/>
  <c r="M167" i="21"/>
  <c r="N166" i="21"/>
  <c r="O166" i="21" s="1"/>
  <c r="J160" i="21"/>
  <c r="O160" i="21" s="1"/>
  <c r="M160" i="21"/>
  <c r="N160" i="21" s="1"/>
  <c r="J161" i="21"/>
  <c r="O161" i="21" s="1"/>
  <c r="J162" i="21"/>
  <c r="I162" i="21"/>
  <c r="K162" i="21" s="1"/>
  <c r="G162" i="21"/>
  <c r="I161" i="21"/>
  <c r="G161" i="21"/>
  <c r="I160" i="21"/>
  <c r="G160" i="21"/>
  <c r="J157" i="21"/>
  <c r="M157" i="21"/>
  <c r="N157" i="21" s="1"/>
  <c r="O157" i="21"/>
  <c r="J158" i="21"/>
  <c r="O158" i="21" s="1"/>
  <c r="K159" i="21"/>
  <c r="P159" i="21" s="1"/>
  <c r="I159" i="21"/>
  <c r="J159" i="21" s="1"/>
  <c r="I158" i="21"/>
  <c r="I157" i="21"/>
  <c r="G159" i="21"/>
  <c r="G158" i="21"/>
  <c r="G157" i="21"/>
  <c r="I156" i="21"/>
  <c r="J156" i="21" s="1"/>
  <c r="I155" i="21"/>
  <c r="G156" i="21"/>
  <c r="G155" i="21"/>
  <c r="I154" i="21"/>
  <c r="G154" i="21"/>
  <c r="I153" i="21"/>
  <c r="J153" i="21" s="1"/>
  <c r="G153" i="21"/>
  <c r="I152" i="21"/>
  <c r="G152" i="21"/>
  <c r="I151" i="21"/>
  <c r="G151" i="21"/>
  <c r="I150" i="21"/>
  <c r="J150" i="21" s="1"/>
  <c r="G150" i="21"/>
  <c r="J148" i="21"/>
  <c r="M148" i="21"/>
  <c r="N148" i="21" s="1"/>
  <c r="O148" i="21"/>
  <c r="K149" i="21"/>
  <c r="Q149" i="21" s="1"/>
  <c r="M149" i="21"/>
  <c r="N149" i="21" s="1"/>
  <c r="K150" i="21"/>
  <c r="P150" i="21" s="1"/>
  <c r="M150" i="21"/>
  <c r="M151" i="21" s="1"/>
  <c r="J151" i="21"/>
  <c r="J152" i="21"/>
  <c r="J154" i="21"/>
  <c r="J155" i="21"/>
  <c r="K156" i="21"/>
  <c r="P156" i="21" s="1"/>
  <c r="I149" i="21"/>
  <c r="G149" i="21"/>
  <c r="K148" i="21" s="1"/>
  <c r="I148" i="21"/>
  <c r="G148" i="21"/>
  <c r="I140" i="21"/>
  <c r="J140" i="21"/>
  <c r="O140" i="21" s="1"/>
  <c r="M140" i="21"/>
  <c r="N140" i="21" s="1"/>
  <c r="I141" i="21"/>
  <c r="J141" i="21"/>
  <c r="O141" i="21" s="1"/>
  <c r="I142" i="21"/>
  <c r="J142" i="21" s="1"/>
  <c r="K142" i="21"/>
  <c r="P142" i="21" s="1"/>
  <c r="I143" i="21"/>
  <c r="K143" i="21"/>
  <c r="P143" i="21" s="1"/>
  <c r="M143" i="21"/>
  <c r="N143" i="21" s="1"/>
  <c r="I144" i="21"/>
  <c r="J144" i="21" s="1"/>
  <c r="K144" i="21"/>
  <c r="P144" i="21" s="1"/>
  <c r="M144" i="21"/>
  <c r="N144" i="21"/>
  <c r="I145" i="21"/>
  <c r="K145" i="21"/>
  <c r="P145" i="21" s="1"/>
  <c r="M145" i="21"/>
  <c r="N145" i="21"/>
  <c r="I146" i="21"/>
  <c r="J146" i="21" s="1"/>
  <c r="K146" i="21"/>
  <c r="P146" i="21" s="1"/>
  <c r="M146" i="21"/>
  <c r="N146" i="21" s="1"/>
  <c r="I147" i="21"/>
  <c r="J147" i="21" s="1"/>
  <c r="K147" i="21"/>
  <c r="P147" i="21" s="1"/>
  <c r="M147" i="21"/>
  <c r="N147" i="21" s="1"/>
  <c r="G147" i="21"/>
  <c r="G146" i="21"/>
  <c r="G145" i="21"/>
  <c r="G144" i="21"/>
  <c r="G143" i="21"/>
  <c r="G142" i="21"/>
  <c r="G141" i="21"/>
  <c r="G140" i="21"/>
  <c r="L140" i="21" s="1"/>
  <c r="R140" i="21" s="1"/>
  <c r="J123" i="21"/>
  <c r="O123" i="21" s="1"/>
  <c r="M123" i="21"/>
  <c r="N123" i="21" s="1"/>
  <c r="J124" i="21"/>
  <c r="O124" i="21" s="1"/>
  <c r="J125" i="21"/>
  <c r="O125" i="21"/>
  <c r="J126" i="21"/>
  <c r="O126" i="21" s="1"/>
  <c r="K127" i="21"/>
  <c r="P127" i="21" s="1"/>
  <c r="J128" i="21"/>
  <c r="O128" i="21" s="1"/>
  <c r="M128" i="21"/>
  <c r="M129" i="21" s="1"/>
  <c r="N129" i="21" s="1"/>
  <c r="N128" i="21"/>
  <c r="K129" i="21"/>
  <c r="P129" i="21" s="1"/>
  <c r="J130" i="21"/>
  <c r="O130" i="21" s="1"/>
  <c r="M130" i="21"/>
  <c r="M131" i="21" s="1"/>
  <c r="M132" i="21" s="1"/>
  <c r="J131" i="21"/>
  <c r="O131" i="21" s="1"/>
  <c r="J132" i="21"/>
  <c r="O132" i="21" s="1"/>
  <c r="K133" i="21"/>
  <c r="P133" i="21" s="1"/>
  <c r="J134" i="21"/>
  <c r="O134" i="21" s="1"/>
  <c r="M134" i="21"/>
  <c r="M135" i="21" s="1"/>
  <c r="N135" i="21" s="1"/>
  <c r="N134" i="21"/>
  <c r="K135" i="21"/>
  <c r="P135" i="21" s="1"/>
  <c r="J136" i="21"/>
  <c r="O136" i="21" s="1"/>
  <c r="M136" i="21"/>
  <c r="N136" i="21"/>
  <c r="K137" i="21"/>
  <c r="P137" i="21" s="1"/>
  <c r="M137" i="21"/>
  <c r="N137" i="21" s="1"/>
  <c r="K138" i="21"/>
  <c r="P138" i="21" s="1"/>
  <c r="M138" i="21"/>
  <c r="N138" i="21" s="1"/>
  <c r="K139" i="21"/>
  <c r="P139" i="21" s="1"/>
  <c r="M139" i="21"/>
  <c r="N139" i="21" s="1"/>
  <c r="G139" i="21"/>
  <c r="G138" i="21"/>
  <c r="I139" i="21"/>
  <c r="J139" i="21" s="1"/>
  <c r="I138" i="21"/>
  <c r="L138" i="21" s="1"/>
  <c r="R138" i="21" s="1"/>
  <c r="I137" i="21"/>
  <c r="G137" i="21"/>
  <c r="I136" i="21"/>
  <c r="K136" i="21" s="1"/>
  <c r="G136" i="21"/>
  <c r="I135" i="21"/>
  <c r="J135" i="21" s="1"/>
  <c r="G135" i="21"/>
  <c r="I134" i="21"/>
  <c r="G134" i="21"/>
  <c r="I133" i="21"/>
  <c r="J133" i="21" s="1"/>
  <c r="G133" i="21"/>
  <c r="I132" i="21"/>
  <c r="G132" i="21"/>
  <c r="I131" i="21"/>
  <c r="G131" i="21"/>
  <c r="I130" i="21"/>
  <c r="G130" i="21"/>
  <c r="I129" i="21"/>
  <c r="J129" i="21" s="1"/>
  <c r="G129" i="21"/>
  <c r="L129" i="21" s="1"/>
  <c r="R129" i="21" s="1"/>
  <c r="I128" i="21"/>
  <c r="G128" i="21"/>
  <c r="I127" i="21"/>
  <c r="G127" i="21"/>
  <c r="I126" i="21"/>
  <c r="G126" i="21"/>
  <c r="I125" i="21"/>
  <c r="G125" i="21"/>
  <c r="I124" i="21"/>
  <c r="G124" i="21"/>
  <c r="I123" i="21"/>
  <c r="G123" i="21"/>
  <c r="K114" i="21"/>
  <c r="P114" i="21" s="1"/>
  <c r="J115" i="21"/>
  <c r="O115" i="21" s="1"/>
  <c r="M115" i="21"/>
  <c r="N115" i="21" s="1"/>
  <c r="J116" i="21"/>
  <c r="O116" i="21" s="1"/>
  <c r="M116" i="21"/>
  <c r="M117" i="21" s="1"/>
  <c r="J117" i="21"/>
  <c r="O117" i="21" s="1"/>
  <c r="J118" i="21"/>
  <c r="O118" i="21" s="1"/>
  <c r="J119" i="21"/>
  <c r="O119" i="21" s="1"/>
  <c r="J120" i="21"/>
  <c r="O120" i="21" s="1"/>
  <c r="J121" i="21"/>
  <c r="O121" i="21" s="1"/>
  <c r="K122" i="21"/>
  <c r="P122" i="21" s="1"/>
  <c r="I119" i="21"/>
  <c r="I120" i="21"/>
  <c r="I121" i="21"/>
  <c r="I122" i="21"/>
  <c r="J122" i="21" s="1"/>
  <c r="G122" i="21"/>
  <c r="K121" i="21" s="1"/>
  <c r="G121" i="21"/>
  <c r="G120" i="21"/>
  <c r="K119" i="21" s="1"/>
  <c r="G119" i="21"/>
  <c r="I118" i="21"/>
  <c r="G118" i="21"/>
  <c r="I117" i="21"/>
  <c r="G117" i="21"/>
  <c r="K116" i="21" s="1"/>
  <c r="P116" i="21" s="1"/>
  <c r="I116" i="21"/>
  <c r="G116" i="21"/>
  <c r="I115" i="21"/>
  <c r="G115" i="21"/>
  <c r="I114" i="21"/>
  <c r="J114" i="21" s="1"/>
  <c r="G114" i="21"/>
  <c r="J106" i="21"/>
  <c r="O106" i="21" s="1"/>
  <c r="M106" i="21"/>
  <c r="N106" i="21" s="1"/>
  <c r="J107" i="21"/>
  <c r="O107" i="21" s="1"/>
  <c r="J108" i="21"/>
  <c r="O108" i="21" s="1"/>
  <c r="K109" i="21"/>
  <c r="P109" i="21" s="1"/>
  <c r="K110" i="21"/>
  <c r="P110" i="21" s="1"/>
  <c r="M110" i="21"/>
  <c r="N110" i="21" s="1"/>
  <c r="K112" i="21"/>
  <c r="P112" i="21" s="1"/>
  <c r="I106" i="21"/>
  <c r="I107" i="21"/>
  <c r="I108" i="21"/>
  <c r="I109" i="21"/>
  <c r="J109" i="21" s="1"/>
  <c r="I110" i="21"/>
  <c r="J110" i="21" s="1"/>
  <c r="I111" i="21"/>
  <c r="J111" i="21" s="1"/>
  <c r="I112" i="21"/>
  <c r="J112" i="21" s="1"/>
  <c r="I113" i="21"/>
  <c r="J113" i="21" s="1"/>
  <c r="G106" i="21"/>
  <c r="L106" i="21" s="1"/>
  <c r="R106" i="21" s="1"/>
  <c r="G107" i="21"/>
  <c r="G108" i="21"/>
  <c r="G109" i="21"/>
  <c r="L109" i="21" s="1"/>
  <c r="R109" i="21" s="1"/>
  <c r="G110" i="21"/>
  <c r="G111" i="21"/>
  <c r="G112" i="21"/>
  <c r="G113" i="21"/>
  <c r="K104" i="21"/>
  <c r="P104" i="21" s="1"/>
  <c r="K105" i="21"/>
  <c r="P105" i="21" s="1"/>
  <c r="M105" i="21"/>
  <c r="N105" i="21" s="1"/>
  <c r="I105" i="21"/>
  <c r="J105" i="21" s="1"/>
  <c r="G105" i="21"/>
  <c r="I104" i="21"/>
  <c r="J104" i="21" s="1"/>
  <c r="G104" i="21"/>
  <c r="I103" i="21"/>
  <c r="J103" i="21" s="1"/>
  <c r="G103" i="21"/>
  <c r="J99" i="21"/>
  <c r="O99" i="21" s="1"/>
  <c r="M99" i="21"/>
  <c r="N99" i="21" s="1"/>
  <c r="J100" i="21"/>
  <c r="O100" i="21" s="1"/>
  <c r="J101" i="21"/>
  <c r="O101" i="21" s="1"/>
  <c r="K102" i="21"/>
  <c r="P102" i="21" s="1"/>
  <c r="M103" i="21"/>
  <c r="N103" i="21" s="1"/>
  <c r="I102" i="21"/>
  <c r="J102" i="21" s="1"/>
  <c r="G102" i="21"/>
  <c r="I101" i="21"/>
  <c r="G101" i="21"/>
  <c r="I100" i="21"/>
  <c r="G100" i="21"/>
  <c r="I99" i="21"/>
  <c r="G99" i="21"/>
  <c r="J86" i="21"/>
  <c r="O86" i="21" s="1"/>
  <c r="M86" i="21"/>
  <c r="N86" i="21" s="1"/>
  <c r="J87" i="21"/>
  <c r="O87" i="21" s="1"/>
  <c r="M87" i="21"/>
  <c r="N87" i="21" s="1"/>
  <c r="K88" i="21"/>
  <c r="P88" i="21" s="1"/>
  <c r="J89" i="21"/>
  <c r="O89" i="21" s="1"/>
  <c r="M89" i="21"/>
  <c r="M90" i="21" s="1"/>
  <c r="N89" i="21"/>
  <c r="J90" i="21"/>
  <c r="O90" i="21" s="1"/>
  <c r="K91" i="21"/>
  <c r="P91" i="21" s="1"/>
  <c r="J92" i="21"/>
  <c r="O92" i="21" s="1"/>
  <c r="M92" i="21"/>
  <c r="N92" i="21" s="1"/>
  <c r="J93" i="21"/>
  <c r="O93" i="21" s="1"/>
  <c r="K94" i="21"/>
  <c r="P94" i="21" s="1"/>
  <c r="J95" i="21"/>
  <c r="O95" i="21" s="1"/>
  <c r="M95" i="21"/>
  <c r="M96" i="21" s="1"/>
  <c r="J96" i="21"/>
  <c r="O96" i="21" s="1"/>
  <c r="J97" i="21"/>
  <c r="O97" i="21" s="1"/>
  <c r="K98" i="21"/>
  <c r="Q98" i="21" s="1"/>
  <c r="I98" i="21"/>
  <c r="J98" i="21" s="1"/>
  <c r="G98" i="21"/>
  <c r="I97" i="21"/>
  <c r="G97" i="21"/>
  <c r="I96" i="21"/>
  <c r="G96" i="21"/>
  <c r="I95" i="21"/>
  <c r="G95" i="21"/>
  <c r="I94" i="21"/>
  <c r="G94" i="21"/>
  <c r="K93" i="21" s="1"/>
  <c r="P93" i="21" s="1"/>
  <c r="I93" i="21"/>
  <c r="G93" i="21"/>
  <c r="I92" i="21"/>
  <c r="G92" i="21"/>
  <c r="I91" i="21"/>
  <c r="J91" i="21" s="1"/>
  <c r="G91" i="21"/>
  <c r="I90" i="21"/>
  <c r="G90" i="21"/>
  <c r="I89" i="21"/>
  <c r="K89" i="21" s="1"/>
  <c r="G89" i="21"/>
  <c r="I88" i="21"/>
  <c r="G88" i="21"/>
  <c r="I87" i="21"/>
  <c r="G87" i="21"/>
  <c r="I86" i="21"/>
  <c r="G86" i="21"/>
  <c r="G85" i="21"/>
  <c r="M84" i="21"/>
  <c r="M85" i="21" s="1"/>
  <c r="N85" i="21" s="1"/>
  <c r="K85" i="21"/>
  <c r="P85" i="21" s="1"/>
  <c r="I78" i="21"/>
  <c r="I79" i="21"/>
  <c r="J79" i="21" s="1"/>
  <c r="I80" i="21"/>
  <c r="I81" i="21"/>
  <c r="J81" i="21" s="1"/>
  <c r="I82" i="21"/>
  <c r="J82" i="21" s="1"/>
  <c r="I83" i="21"/>
  <c r="J83" i="21" s="1"/>
  <c r="I84" i="21"/>
  <c r="J84" i="21" s="1"/>
  <c r="I85" i="21"/>
  <c r="J85" i="21" s="1"/>
  <c r="G78" i="21"/>
  <c r="G79" i="21"/>
  <c r="G80" i="21"/>
  <c r="G81" i="21"/>
  <c r="G82" i="21"/>
  <c r="G83" i="21"/>
  <c r="G84" i="21"/>
  <c r="K75" i="21"/>
  <c r="P75" i="21" s="1"/>
  <c r="M75" i="21"/>
  <c r="N75" i="21" s="1"/>
  <c r="Q75" i="21"/>
  <c r="J76" i="21"/>
  <c r="O76" i="21" s="1"/>
  <c r="M76" i="21"/>
  <c r="N76" i="21" s="1"/>
  <c r="K77" i="21"/>
  <c r="P77" i="21" s="1"/>
  <c r="M77" i="21"/>
  <c r="M78" i="21" s="1"/>
  <c r="J78" i="21"/>
  <c r="K79" i="21"/>
  <c r="P79" i="21" s="1"/>
  <c r="J80" i="21"/>
  <c r="K81" i="21"/>
  <c r="P81" i="21" s="1"/>
  <c r="I77" i="21"/>
  <c r="J77" i="21" s="1"/>
  <c r="G77" i="21"/>
  <c r="I76" i="21"/>
  <c r="G76" i="21"/>
  <c r="I75" i="21"/>
  <c r="G75" i="21"/>
  <c r="J73" i="21"/>
  <c r="O73" i="21" s="1"/>
  <c r="M73" i="21"/>
  <c r="M74" i="21" s="1"/>
  <c r="N74" i="21" s="1"/>
  <c r="K74" i="21"/>
  <c r="Q74" i="21" s="1"/>
  <c r="I74" i="21"/>
  <c r="J74" i="21" s="1"/>
  <c r="G74" i="21"/>
  <c r="I73" i="21"/>
  <c r="G73" i="21"/>
  <c r="I72" i="21"/>
  <c r="J72" i="21" s="1"/>
  <c r="G72" i="21"/>
  <c r="L72" i="21" s="1"/>
  <c r="R72" i="21" s="1"/>
  <c r="I71" i="21"/>
  <c r="J71" i="21" s="1"/>
  <c r="G71" i="21"/>
  <c r="I70" i="21"/>
  <c r="J70" i="21" s="1"/>
  <c r="G70" i="21"/>
  <c r="I69" i="21"/>
  <c r="G69" i="21"/>
  <c r="I68" i="21"/>
  <c r="J68" i="21" s="1"/>
  <c r="G68" i="21"/>
  <c r="I67" i="21"/>
  <c r="J67" i="21" s="1"/>
  <c r="G67" i="21"/>
  <c r="I66" i="21"/>
  <c r="J66" i="21" s="1"/>
  <c r="G66" i="21"/>
  <c r="J64" i="21"/>
  <c r="O64" i="21" s="1"/>
  <c r="M64" i="21"/>
  <c r="N64" i="21" s="1"/>
  <c r="K65" i="21"/>
  <c r="P65" i="21" s="1"/>
  <c r="M66" i="21"/>
  <c r="M67" i="21" s="1"/>
  <c r="K68" i="21"/>
  <c r="P68" i="21" s="1"/>
  <c r="J69" i="21"/>
  <c r="K71" i="21"/>
  <c r="P71" i="21" s="1"/>
  <c r="K72" i="21"/>
  <c r="P72" i="21" s="1"/>
  <c r="I65" i="21"/>
  <c r="J65" i="21" s="1"/>
  <c r="G65" i="21"/>
  <c r="L65" i="21" s="1"/>
  <c r="R65" i="21" s="1"/>
  <c r="I64" i="21"/>
  <c r="G64" i="21"/>
  <c r="I63" i="21"/>
  <c r="J63" i="21" s="1"/>
  <c r="G63" i="21"/>
  <c r="I62" i="21"/>
  <c r="J62" i="21" s="1"/>
  <c r="G62" i="21"/>
  <c r="I61" i="21"/>
  <c r="J61" i="21" s="1"/>
  <c r="G61" i="21"/>
  <c r="I60" i="21"/>
  <c r="J60" i="21" s="1"/>
  <c r="I59" i="21"/>
  <c r="I58" i="21"/>
  <c r="I57" i="21"/>
  <c r="I56" i="21"/>
  <c r="G60" i="21"/>
  <c r="G59" i="21"/>
  <c r="G58" i="21"/>
  <c r="G57" i="21"/>
  <c r="G56" i="21"/>
  <c r="J57" i="21"/>
  <c r="J58" i="21"/>
  <c r="M58" i="21"/>
  <c r="M59" i="21" s="1"/>
  <c r="J59" i="21"/>
  <c r="K60" i="21"/>
  <c r="P60" i="21" s="1"/>
  <c r="K62" i="21"/>
  <c r="P62" i="21" s="1"/>
  <c r="K63" i="21"/>
  <c r="Q63" i="21" s="1"/>
  <c r="J54" i="21"/>
  <c r="O54" i="21" s="1"/>
  <c r="K55" i="21"/>
  <c r="Q55" i="21" s="1"/>
  <c r="J56" i="21"/>
  <c r="M56" i="21"/>
  <c r="N56" i="21" s="1"/>
  <c r="I55" i="21"/>
  <c r="J55" i="21" s="1"/>
  <c r="G55" i="21"/>
  <c r="L55" i="21" s="1"/>
  <c r="R55" i="21" s="1"/>
  <c r="I54" i="21"/>
  <c r="G54" i="21"/>
  <c r="J47" i="21"/>
  <c r="O47" i="21" s="1"/>
  <c r="M47" i="21"/>
  <c r="N47" i="21" s="1"/>
  <c r="K48" i="21"/>
  <c r="Q48" i="21" s="1"/>
  <c r="K49" i="21"/>
  <c r="P49" i="21" s="1"/>
  <c r="M49" i="21"/>
  <c r="N49" i="21" s="1"/>
  <c r="J50" i="21"/>
  <c r="O50" i="21" s="1"/>
  <c r="M50" i="21"/>
  <c r="M51" i="21" s="1"/>
  <c r="J51" i="21"/>
  <c r="O51" i="21" s="1"/>
  <c r="K52" i="21"/>
  <c r="P52" i="21" s="1"/>
  <c r="J53" i="21"/>
  <c r="O53" i="21" s="1"/>
  <c r="M53" i="21"/>
  <c r="N53" i="21" s="1"/>
  <c r="I53" i="21"/>
  <c r="G53" i="21"/>
  <c r="I52" i="21"/>
  <c r="G52" i="21"/>
  <c r="I51" i="21"/>
  <c r="G51" i="21"/>
  <c r="I50" i="21"/>
  <c r="G50" i="21"/>
  <c r="I49" i="21"/>
  <c r="G49" i="21"/>
  <c r="I48" i="21"/>
  <c r="J48" i="21" s="1"/>
  <c r="G48" i="21"/>
  <c r="I47" i="21"/>
  <c r="G47" i="21"/>
  <c r="L47" i="21" s="1"/>
  <c r="R47" i="21" s="1"/>
  <c r="K46" i="21"/>
  <c r="P46" i="21" s="1"/>
  <c r="I46" i="21"/>
  <c r="J46" i="21" s="1"/>
  <c r="G46" i="21"/>
  <c r="I45" i="21"/>
  <c r="G45" i="21"/>
  <c r="I44" i="21"/>
  <c r="G44" i="21"/>
  <c r="L44" i="21" s="1"/>
  <c r="R44" i="21" s="1"/>
  <c r="I43" i="21"/>
  <c r="J43" i="21" s="1"/>
  <c r="I42" i="21"/>
  <c r="I41" i="21"/>
  <c r="G43" i="21"/>
  <c r="G42" i="21"/>
  <c r="G41" i="21"/>
  <c r="I40" i="21"/>
  <c r="J40" i="21" s="1"/>
  <c r="G40" i="21"/>
  <c r="I39" i="21"/>
  <c r="G39" i="21"/>
  <c r="J38" i="21"/>
  <c r="M38" i="21"/>
  <c r="N38" i="21" s="1"/>
  <c r="K39" i="21"/>
  <c r="P39" i="21" s="1"/>
  <c r="J41" i="21"/>
  <c r="J42" i="21"/>
  <c r="K43" i="21"/>
  <c r="P43" i="21" s="1"/>
  <c r="J44" i="21"/>
  <c r="I38" i="21"/>
  <c r="G38" i="21"/>
  <c r="Q94" i="21" l="1"/>
  <c r="T175" i="21"/>
  <c r="L85" i="21"/>
  <c r="R85" i="21" s="1"/>
  <c r="L132" i="21"/>
  <c r="R132" i="21" s="1"/>
  <c r="K160" i="21"/>
  <c r="P160" i="21" s="1"/>
  <c r="L88" i="21"/>
  <c r="R88" i="21" s="1"/>
  <c r="K123" i="21"/>
  <c r="P123" i="21" s="1"/>
  <c r="T172" i="21"/>
  <c r="L97" i="21"/>
  <c r="R97" i="21" s="1"/>
  <c r="K97" i="21"/>
  <c r="Q97" i="21" s="1"/>
  <c r="P183" i="21"/>
  <c r="S183" i="21" s="1"/>
  <c r="L158" i="21"/>
  <c r="R158" i="21" s="1"/>
  <c r="N17" i="23"/>
  <c r="O17" i="23" s="1"/>
  <c r="M18" i="23"/>
  <c r="N18" i="23" s="1"/>
  <c r="O18" i="23" s="1"/>
  <c r="K103" i="21"/>
  <c r="P103" i="21" s="1"/>
  <c r="T177" i="21"/>
  <c r="N40" i="23"/>
  <c r="M41" i="23"/>
  <c r="N41" i="23" s="1"/>
  <c r="O41" i="23" s="1"/>
  <c r="K51" i="21"/>
  <c r="P51" i="21" s="1"/>
  <c r="L131" i="21"/>
  <c r="R131" i="21" s="1"/>
  <c r="L124" i="21"/>
  <c r="R124" i="21" s="1"/>
  <c r="N172" i="23"/>
  <c r="M173" i="23"/>
  <c r="L64" i="21"/>
  <c r="R64" i="21" s="1"/>
  <c r="T180" i="21"/>
  <c r="L149" i="21"/>
  <c r="R149" i="21" s="1"/>
  <c r="M104" i="21"/>
  <c r="N104" i="21" s="1"/>
  <c r="O104" i="21" s="1"/>
  <c r="K107" i="21"/>
  <c r="P107" i="21" s="1"/>
  <c r="P180" i="21"/>
  <c r="S180" i="21" s="1"/>
  <c r="Q194" i="21"/>
  <c r="T194" i="21" s="1"/>
  <c r="L127" i="21"/>
  <c r="R127" i="21" s="1"/>
  <c r="S127" i="21" s="1"/>
  <c r="K132" i="21"/>
  <c r="Q132" i="21" s="1"/>
  <c r="L54" i="21"/>
  <c r="R54" i="21" s="1"/>
  <c r="J138" i="21"/>
  <c r="O138" i="21" s="1"/>
  <c r="T184" i="21"/>
  <c r="L92" i="21"/>
  <c r="R92" i="21" s="1"/>
  <c r="Q199" i="21"/>
  <c r="T199" i="21" s="1"/>
  <c r="P185" i="21"/>
  <c r="S185" i="21" s="1"/>
  <c r="Q187" i="21"/>
  <c r="T187" i="21" s="1"/>
  <c r="L95" i="21"/>
  <c r="R95" i="21" s="1"/>
  <c r="Q186" i="21"/>
  <c r="T186" i="21" s="1"/>
  <c r="P171" i="21"/>
  <c r="S171" i="21" s="1"/>
  <c r="L121" i="21"/>
  <c r="R121" i="21" s="1"/>
  <c r="S189" i="21"/>
  <c r="N49" i="23"/>
  <c r="M50" i="23"/>
  <c r="N50" i="23" s="1"/>
  <c r="O50" i="23" s="1"/>
  <c r="L96" i="21"/>
  <c r="R96" i="21" s="1"/>
  <c r="S186" i="21"/>
  <c r="L120" i="21"/>
  <c r="R120" i="21" s="1"/>
  <c r="Q133" i="21"/>
  <c r="Q188" i="21"/>
  <c r="T188" i="21" s="1"/>
  <c r="P190" i="21"/>
  <c r="S190" i="21" s="1"/>
  <c r="L87" i="21"/>
  <c r="R87" i="21" s="1"/>
  <c r="N90" i="23"/>
  <c r="M91" i="23"/>
  <c r="N91" i="23" s="1"/>
  <c r="O91" i="23" s="1"/>
  <c r="L143" i="21"/>
  <c r="R143" i="21" s="1"/>
  <c r="S143" i="21" s="1"/>
  <c r="Q173" i="21"/>
  <c r="T173" i="21" s="1"/>
  <c r="L130" i="21"/>
  <c r="R130" i="21" s="1"/>
  <c r="T176" i="21"/>
  <c r="L139" i="21"/>
  <c r="R139" i="21" s="1"/>
  <c r="S139" i="21" s="1"/>
  <c r="J88" i="21"/>
  <c r="S193" i="21"/>
  <c r="S176" i="21"/>
  <c r="L86" i="21"/>
  <c r="R86" i="21" s="1"/>
  <c r="K56" i="21"/>
  <c r="Q56" i="21" s="1"/>
  <c r="N130" i="21"/>
  <c r="P192" i="21"/>
  <c r="S192" i="21" s="1"/>
  <c r="Q196" i="21"/>
  <c r="T196" i="21" s="1"/>
  <c r="M218" i="27"/>
  <c r="N217" i="27"/>
  <c r="N302" i="25"/>
  <c r="M303" i="25"/>
  <c r="N303" i="25" s="1"/>
  <c r="O303" i="25" s="1"/>
  <c r="E2" i="25" s="1"/>
  <c r="E4" i="25" s="1"/>
  <c r="E2" i="24"/>
  <c r="E4" i="24" s="1"/>
  <c r="N89" i="23"/>
  <c r="L114" i="21"/>
  <c r="R114" i="21" s="1"/>
  <c r="S114" i="21" s="1"/>
  <c r="K101" i="21"/>
  <c r="Q101" i="21" s="1"/>
  <c r="K130" i="21"/>
  <c r="P130" i="21" s="1"/>
  <c r="L90" i="21"/>
  <c r="R90" i="21" s="1"/>
  <c r="L99" i="21"/>
  <c r="R99" i="21" s="1"/>
  <c r="L118" i="21"/>
  <c r="R118" i="21" s="1"/>
  <c r="L125" i="21"/>
  <c r="R125" i="21" s="1"/>
  <c r="L134" i="21"/>
  <c r="R134" i="21" s="1"/>
  <c r="T197" i="21"/>
  <c r="T200" i="21"/>
  <c r="L50" i="21"/>
  <c r="R50" i="21" s="1"/>
  <c r="L53" i="21"/>
  <c r="R53" i="21" s="1"/>
  <c r="L73" i="21"/>
  <c r="R73" i="21" s="1"/>
  <c r="K87" i="21"/>
  <c r="Q87" i="21" s="1"/>
  <c r="K90" i="21"/>
  <c r="K96" i="21"/>
  <c r="P96" i="21" s="1"/>
  <c r="K99" i="21"/>
  <c r="P99" i="21" s="1"/>
  <c r="S99" i="21" s="1"/>
  <c r="L108" i="21"/>
  <c r="R108" i="21" s="1"/>
  <c r="K115" i="21"/>
  <c r="Q115" i="21" s="1"/>
  <c r="T115" i="21" s="1"/>
  <c r="K118" i="21"/>
  <c r="K125" i="21"/>
  <c r="P125" i="21" s="1"/>
  <c r="K131" i="21"/>
  <c r="Q131" i="21" s="1"/>
  <c r="T131" i="21" s="1"/>
  <c r="K134" i="21"/>
  <c r="Q134" i="21" s="1"/>
  <c r="T134" i="21" s="1"/>
  <c r="Q138" i="21"/>
  <c r="T138" i="21" s="1"/>
  <c r="K128" i="21"/>
  <c r="P128" i="21" s="1"/>
  <c r="K151" i="21"/>
  <c r="P151" i="21" s="1"/>
  <c r="K154" i="21"/>
  <c r="P154" i="21" s="1"/>
  <c r="L159" i="21"/>
  <c r="R159" i="21" s="1"/>
  <c r="S159" i="21" s="1"/>
  <c r="M158" i="21"/>
  <c r="N158" i="21" s="1"/>
  <c r="M161" i="21"/>
  <c r="N161" i="21" s="1"/>
  <c r="T164" i="21"/>
  <c r="T170" i="21"/>
  <c r="Q191" i="21"/>
  <c r="T191" i="21" s="1"/>
  <c r="Q169" i="21"/>
  <c r="T169" i="21" s="1"/>
  <c r="Q163" i="21"/>
  <c r="T163" i="21" s="1"/>
  <c r="K117" i="21"/>
  <c r="P117" i="21" s="1"/>
  <c r="K124" i="21"/>
  <c r="P124" i="21" s="1"/>
  <c r="S124" i="21" s="1"/>
  <c r="J149" i="21"/>
  <c r="O149" i="21" s="1"/>
  <c r="S168" i="21"/>
  <c r="K44" i="21"/>
  <c r="P44" i="21" s="1"/>
  <c r="S44" i="21" s="1"/>
  <c r="L77" i="21"/>
  <c r="R77" i="21" s="1"/>
  <c r="L93" i="21"/>
  <c r="R93" i="21" s="1"/>
  <c r="S93" i="21" s="1"/>
  <c r="L42" i="21"/>
  <c r="R42" i="21" s="1"/>
  <c r="T42" i="21" s="1"/>
  <c r="K47" i="21"/>
  <c r="Q47" i="21" s="1"/>
  <c r="T47" i="21" s="1"/>
  <c r="K50" i="21"/>
  <c r="P50" i="21" s="1"/>
  <c r="S50" i="21" s="1"/>
  <c r="M65" i="21"/>
  <c r="N65" i="21" s="1"/>
  <c r="O65" i="21" s="1"/>
  <c r="K64" i="21"/>
  <c r="P64" i="21" s="1"/>
  <c r="S64" i="21" s="1"/>
  <c r="L94" i="21"/>
  <c r="R94" i="21" s="1"/>
  <c r="T94" i="21" s="1"/>
  <c r="Q91" i="21"/>
  <c r="T91" i="21" s="1"/>
  <c r="M88" i="21"/>
  <c r="N88" i="21" s="1"/>
  <c r="K100" i="21"/>
  <c r="Q100" i="21" s="1"/>
  <c r="L107" i="21"/>
  <c r="R107" i="21" s="1"/>
  <c r="S107" i="21" s="1"/>
  <c r="Q109" i="21"/>
  <c r="T109" i="21" s="1"/>
  <c r="L116" i="21"/>
  <c r="R116" i="21" s="1"/>
  <c r="S116" i="21" s="1"/>
  <c r="L119" i="21"/>
  <c r="R119" i="21" s="1"/>
  <c r="L123" i="21"/>
  <c r="R123" i="21" s="1"/>
  <c r="L135" i="21"/>
  <c r="R135" i="21" s="1"/>
  <c r="S135" i="21" s="1"/>
  <c r="O135" i="21"/>
  <c r="Q129" i="21"/>
  <c r="T129" i="21" s="1"/>
  <c r="K141" i="21"/>
  <c r="P141" i="21" s="1"/>
  <c r="L148" i="21"/>
  <c r="R148" i="21" s="1"/>
  <c r="L153" i="21"/>
  <c r="R153" i="21" s="1"/>
  <c r="P149" i="21"/>
  <c r="K155" i="21"/>
  <c r="K157" i="21"/>
  <c r="T182" i="21"/>
  <c r="L49" i="21"/>
  <c r="R49" i="21" s="1"/>
  <c r="K95" i="21"/>
  <c r="P95" i="21" s="1"/>
  <c r="L122" i="21"/>
  <c r="R122" i="21" s="1"/>
  <c r="S122" i="21" s="1"/>
  <c r="K66" i="21"/>
  <c r="P66" i="21" s="1"/>
  <c r="L115" i="21"/>
  <c r="R115" i="21" s="1"/>
  <c r="L128" i="21"/>
  <c r="R128" i="21" s="1"/>
  <c r="L137" i="21"/>
  <c r="R137" i="21" s="1"/>
  <c r="P182" i="21"/>
  <c r="S182" i="21" s="1"/>
  <c r="L46" i="21"/>
  <c r="R46" i="21" s="1"/>
  <c r="S46" i="21" s="1"/>
  <c r="Q49" i="21"/>
  <c r="K59" i="21"/>
  <c r="P59" i="21" s="1"/>
  <c r="L63" i="21"/>
  <c r="R63" i="21" s="1"/>
  <c r="T63" i="21" s="1"/>
  <c r="K82" i="21"/>
  <c r="P82" i="21" s="1"/>
  <c r="J94" i="21"/>
  <c r="L101" i="21"/>
  <c r="R101" i="21" s="1"/>
  <c r="T101" i="21" s="1"/>
  <c r="Q104" i="21"/>
  <c r="L110" i="21"/>
  <c r="R110" i="21" s="1"/>
  <c r="S110" i="21" s="1"/>
  <c r="K106" i="21"/>
  <c r="P106" i="21" s="1"/>
  <c r="S106" i="21" s="1"/>
  <c r="S109" i="21"/>
  <c r="L117" i="21"/>
  <c r="R117" i="21" s="1"/>
  <c r="K120" i="21"/>
  <c r="P120" i="21" s="1"/>
  <c r="K126" i="21"/>
  <c r="Q126" i="21" s="1"/>
  <c r="Q127" i="21"/>
  <c r="T127" i="21" s="1"/>
  <c r="M124" i="21"/>
  <c r="K140" i="21"/>
  <c r="Q140" i="21" s="1"/>
  <c r="T140" i="21" s="1"/>
  <c r="L146" i="21"/>
  <c r="R146" i="21" s="1"/>
  <c r="S146" i="21" s="1"/>
  <c r="L145" i="21"/>
  <c r="R145" i="21" s="1"/>
  <c r="S145" i="21" s="1"/>
  <c r="T201" i="21"/>
  <c r="P148" i="21"/>
  <c r="Q148" i="21"/>
  <c r="J52" i="21"/>
  <c r="L52" i="21"/>
  <c r="R52" i="21" s="1"/>
  <c r="J39" i="21"/>
  <c r="L39" i="21"/>
  <c r="R39" i="21" s="1"/>
  <c r="S39" i="21" s="1"/>
  <c r="J45" i="21"/>
  <c r="L45" i="21"/>
  <c r="R45" i="21" s="1"/>
  <c r="J49" i="21"/>
  <c r="O49" i="21" s="1"/>
  <c r="K54" i="21"/>
  <c r="P54" i="21" s="1"/>
  <c r="S54" i="21" s="1"/>
  <c r="P90" i="21"/>
  <c r="S90" i="21" s="1"/>
  <c r="Q90" i="21"/>
  <c r="T90" i="21" s="1"/>
  <c r="Q96" i="21"/>
  <c r="T96" i="21" s="1"/>
  <c r="P118" i="21"/>
  <c r="Q118" i="21"/>
  <c r="S125" i="21"/>
  <c r="S128" i="21"/>
  <c r="K38" i="21"/>
  <c r="Q38" i="21" s="1"/>
  <c r="L38" i="21"/>
  <c r="R38" i="21" s="1"/>
  <c r="P119" i="21"/>
  <c r="Q119" i="21"/>
  <c r="P157" i="21"/>
  <c r="Q157" i="21"/>
  <c r="P121" i="21"/>
  <c r="S121" i="21" s="1"/>
  <c r="Q121" i="21"/>
  <c r="P136" i="21"/>
  <c r="Q136" i="21"/>
  <c r="K73" i="21"/>
  <c r="K86" i="21"/>
  <c r="K92" i="21"/>
  <c r="P92" i="21" s="1"/>
  <c r="P89" i="21"/>
  <c r="Q89" i="21"/>
  <c r="L75" i="21"/>
  <c r="R75" i="21" s="1"/>
  <c r="S75" i="21" s="1"/>
  <c r="J75" i="21"/>
  <c r="O75" i="21" s="1"/>
  <c r="J127" i="21"/>
  <c r="K42" i="21"/>
  <c r="Q42" i="21" s="1"/>
  <c r="L43" i="21"/>
  <c r="R43" i="21" s="1"/>
  <c r="S43" i="21" s="1"/>
  <c r="L51" i="21"/>
  <c r="R51" i="21" s="1"/>
  <c r="S49" i="21"/>
  <c r="K58" i="21"/>
  <c r="P58" i="21" s="1"/>
  <c r="L89" i="21"/>
  <c r="R89" i="21" s="1"/>
  <c r="K108" i="21"/>
  <c r="J137" i="21"/>
  <c r="O137" i="21" s="1"/>
  <c r="L136" i="21"/>
  <c r="R136" i="21" s="1"/>
  <c r="L141" i="21"/>
  <c r="R141" i="21" s="1"/>
  <c r="L160" i="21"/>
  <c r="R160" i="21" s="1"/>
  <c r="S160" i="21" s="1"/>
  <c r="P167" i="21"/>
  <c r="S167" i="21" s="1"/>
  <c r="N192" i="21"/>
  <c r="T198" i="21"/>
  <c r="T168" i="21"/>
  <c r="S187" i="21"/>
  <c r="T132" i="21"/>
  <c r="K70" i="21"/>
  <c r="P70" i="21" s="1"/>
  <c r="T75" i="21"/>
  <c r="T97" i="21"/>
  <c r="S88" i="21"/>
  <c r="M100" i="21"/>
  <c r="L133" i="21"/>
  <c r="R133" i="21" s="1"/>
  <c r="O129" i="21"/>
  <c r="Q128" i="21"/>
  <c r="T128" i="21" s="1"/>
  <c r="K45" i="21"/>
  <c r="Q45" i="21" s="1"/>
  <c r="S52" i="21"/>
  <c r="T49" i="21"/>
  <c r="L48" i="21"/>
  <c r="R48" i="21" s="1"/>
  <c r="T48" i="21" s="1"/>
  <c r="S65" i="21"/>
  <c r="K76" i="21"/>
  <c r="P76" i="21" s="1"/>
  <c r="Q79" i="21"/>
  <c r="S77" i="21"/>
  <c r="L83" i="21"/>
  <c r="R83" i="21" s="1"/>
  <c r="L98" i="21"/>
  <c r="R98" i="21" s="1"/>
  <c r="T98" i="21" s="1"/>
  <c r="N95" i="21"/>
  <c r="L102" i="21"/>
  <c r="R102" i="21" s="1"/>
  <c r="S102" i="21" s="1"/>
  <c r="L100" i="21"/>
  <c r="R100" i="21" s="1"/>
  <c r="L105" i="21"/>
  <c r="R105" i="21" s="1"/>
  <c r="L104" i="21"/>
  <c r="R104" i="21" s="1"/>
  <c r="S104" i="21" s="1"/>
  <c r="Q116" i="21"/>
  <c r="O139" i="21"/>
  <c r="Q123" i="21"/>
  <c r="L147" i="21"/>
  <c r="R147" i="21" s="1"/>
  <c r="J143" i="21"/>
  <c r="L150" i="21"/>
  <c r="R150" i="21" s="1"/>
  <c r="S150" i="21" s="1"/>
  <c r="K152" i="21"/>
  <c r="P152" i="21" s="1"/>
  <c r="K158" i="21"/>
  <c r="L157" i="21"/>
  <c r="R157" i="21" s="1"/>
  <c r="L161" i="21"/>
  <c r="R161" i="21" s="1"/>
  <c r="S181" i="21"/>
  <c r="N167" i="21"/>
  <c r="O167" i="21" s="1"/>
  <c r="M168" i="21"/>
  <c r="L74" i="21"/>
  <c r="R74" i="21" s="1"/>
  <c r="T74" i="21" s="1"/>
  <c r="Q93" i="21"/>
  <c r="L91" i="21"/>
  <c r="R91" i="21" s="1"/>
  <c r="S91" i="21" s="1"/>
  <c r="K113" i="21"/>
  <c r="P113" i="21" s="1"/>
  <c r="Q135" i="21"/>
  <c r="S129" i="21"/>
  <c r="L126" i="21"/>
  <c r="R126" i="21" s="1"/>
  <c r="Q146" i="21"/>
  <c r="L155" i="21"/>
  <c r="R155" i="21" s="1"/>
  <c r="Q165" i="21"/>
  <c r="T181" i="21"/>
  <c r="T55" i="21"/>
  <c r="L40" i="21"/>
  <c r="R40" i="21" s="1"/>
  <c r="K40" i="21"/>
  <c r="P40" i="21" s="1"/>
  <c r="S40" i="21" s="1"/>
  <c r="K53" i="21"/>
  <c r="P53" i="21" s="1"/>
  <c r="S53" i="21" s="1"/>
  <c r="L69" i="21"/>
  <c r="R69" i="21" s="1"/>
  <c r="K84" i="21"/>
  <c r="P84" i="21" s="1"/>
  <c r="M93" i="21"/>
  <c r="N93" i="21" s="1"/>
  <c r="Q88" i="21"/>
  <c r="T88" i="21" s="1"/>
  <c r="M107" i="21"/>
  <c r="Q114" i="21"/>
  <c r="S137" i="21"/>
  <c r="Q142" i="21"/>
  <c r="M141" i="21"/>
  <c r="T202" i="21"/>
  <c r="E9" i="23"/>
  <c r="T16" i="23"/>
  <c r="P15" i="23"/>
  <c r="S15" i="23" s="1"/>
  <c r="S16" i="23"/>
  <c r="E3" i="23"/>
  <c r="N16" i="23"/>
  <c r="O16" i="23" s="1"/>
  <c r="M188" i="21"/>
  <c r="N187" i="21"/>
  <c r="M180" i="21"/>
  <c r="N179" i="21"/>
  <c r="O179" i="21" s="1"/>
  <c r="T165" i="21"/>
  <c r="S165" i="21"/>
  <c r="L162" i="21"/>
  <c r="R162" i="21" s="1"/>
  <c r="K161" i="21"/>
  <c r="Q160" i="21"/>
  <c r="P162" i="21"/>
  <c r="Q162" i="21"/>
  <c r="T162" i="21" s="1"/>
  <c r="Q159" i="21"/>
  <c r="Q156" i="21"/>
  <c r="P155" i="21"/>
  <c r="Q155" i="21"/>
  <c r="L156" i="21"/>
  <c r="R156" i="21" s="1"/>
  <c r="S156" i="21" s="1"/>
  <c r="L154" i="21"/>
  <c r="R154" i="21" s="1"/>
  <c r="K153" i="21"/>
  <c r="P153" i="21" s="1"/>
  <c r="L152" i="21"/>
  <c r="R152" i="21" s="1"/>
  <c r="L151" i="21"/>
  <c r="R151" i="21" s="1"/>
  <c r="T149" i="21"/>
  <c r="Q150" i="21"/>
  <c r="N151" i="21"/>
  <c r="O151" i="21" s="1"/>
  <c r="M152" i="21"/>
  <c r="N150" i="21"/>
  <c r="O150" i="21" s="1"/>
  <c r="Q147" i="21"/>
  <c r="T147" i="21" s="1"/>
  <c r="S147" i="21"/>
  <c r="J145" i="21"/>
  <c r="O145" i="21" s="1"/>
  <c r="Q145" i="21"/>
  <c r="Q144" i="21"/>
  <c r="L144" i="21"/>
  <c r="R144" i="21" s="1"/>
  <c r="S144" i="21" s="1"/>
  <c r="Q143" i="21"/>
  <c r="L142" i="21"/>
  <c r="R142" i="21" s="1"/>
  <c r="O146" i="21"/>
  <c r="O143" i="21"/>
  <c r="O147" i="21"/>
  <c r="O144" i="21"/>
  <c r="Q139" i="21"/>
  <c r="S138" i="21"/>
  <c r="N132" i="21"/>
  <c r="M133" i="21"/>
  <c r="N133" i="21" s="1"/>
  <c r="O133" i="21" s="1"/>
  <c r="Q137" i="21"/>
  <c r="T137" i="21" s="1"/>
  <c r="N131" i="21"/>
  <c r="Q122" i="21"/>
  <c r="N117" i="21"/>
  <c r="M118" i="21"/>
  <c r="N116" i="21"/>
  <c r="L113" i="21"/>
  <c r="R113" i="21" s="1"/>
  <c r="L112" i="21"/>
  <c r="R112" i="21" s="1"/>
  <c r="S112" i="21" s="1"/>
  <c r="K111" i="21"/>
  <c r="L111" i="21"/>
  <c r="R111" i="21" s="1"/>
  <c r="Q110" i="21"/>
  <c r="T110" i="21" s="1"/>
  <c r="O110" i="21"/>
  <c r="S113" i="21"/>
  <c r="Q112" i="21"/>
  <c r="M111" i="21"/>
  <c r="Q105" i="21"/>
  <c r="O105" i="21"/>
  <c r="L103" i="21"/>
  <c r="R103" i="21" s="1"/>
  <c r="S103" i="21" s="1"/>
  <c r="O103" i="21"/>
  <c r="Q103" i="21"/>
  <c r="Q102" i="21"/>
  <c r="P101" i="21"/>
  <c r="N96" i="21"/>
  <c r="M97" i="21"/>
  <c r="N90" i="21"/>
  <c r="M91" i="21"/>
  <c r="N91" i="21" s="1"/>
  <c r="O91" i="21" s="1"/>
  <c r="P97" i="21"/>
  <c r="S97" i="21" s="1"/>
  <c r="P98" i="21"/>
  <c r="O85" i="21"/>
  <c r="Q85" i="21"/>
  <c r="T85" i="21" s="1"/>
  <c r="S85" i="21"/>
  <c r="L84" i="21"/>
  <c r="R84" i="21" s="1"/>
  <c r="K83" i="21"/>
  <c r="P83" i="21" s="1"/>
  <c r="N84" i="21"/>
  <c r="O84" i="21" s="1"/>
  <c r="L82" i="21"/>
  <c r="R82" i="21" s="1"/>
  <c r="Q81" i="21"/>
  <c r="L79" i="21"/>
  <c r="R79" i="21" s="1"/>
  <c r="K78" i="21"/>
  <c r="P78" i="21" s="1"/>
  <c r="L78" i="21"/>
  <c r="R78" i="21" s="1"/>
  <c r="K80" i="21"/>
  <c r="P80" i="21" s="1"/>
  <c r="L80" i="21"/>
  <c r="R80" i="21" s="1"/>
  <c r="L81" i="21"/>
  <c r="R81" i="21" s="1"/>
  <c r="S81" i="21" s="1"/>
  <c r="Q77" i="21"/>
  <c r="L76" i="21"/>
  <c r="R76" i="21" s="1"/>
  <c r="N78" i="21"/>
  <c r="O78" i="21" s="1"/>
  <c r="M79" i="21"/>
  <c r="N77" i="21"/>
  <c r="O77" i="21" s="1"/>
  <c r="O74" i="21"/>
  <c r="P74" i="21"/>
  <c r="S74" i="21" s="1"/>
  <c r="N73" i="21"/>
  <c r="S72" i="21"/>
  <c r="L71" i="21"/>
  <c r="R71" i="21" s="1"/>
  <c r="S71" i="21" s="1"/>
  <c r="L70" i="21"/>
  <c r="R70" i="21" s="1"/>
  <c r="K69" i="21"/>
  <c r="P69" i="21" s="1"/>
  <c r="Q68" i="21"/>
  <c r="L68" i="21"/>
  <c r="R68" i="21" s="1"/>
  <c r="S68" i="21" s="1"/>
  <c r="K67" i="21"/>
  <c r="L67" i="21"/>
  <c r="R67" i="21" s="1"/>
  <c r="L66" i="21"/>
  <c r="R66" i="21" s="1"/>
  <c r="S66" i="21" s="1"/>
  <c r="Q66" i="21"/>
  <c r="T66" i="21" s="1"/>
  <c r="Q65" i="21"/>
  <c r="T65" i="21" s="1"/>
  <c r="M54" i="21"/>
  <c r="M55" i="21" s="1"/>
  <c r="N55" i="21" s="1"/>
  <c r="O55" i="21" s="1"/>
  <c r="Q60" i="21"/>
  <c r="M57" i="21"/>
  <c r="N57" i="21" s="1"/>
  <c r="O57" i="21" s="1"/>
  <c r="Q72" i="21"/>
  <c r="T72" i="21" s="1"/>
  <c r="Q71" i="21"/>
  <c r="M48" i="21"/>
  <c r="N48" i="21" s="1"/>
  <c r="O48" i="21" s="1"/>
  <c r="N50" i="21"/>
  <c r="N67" i="21"/>
  <c r="O67" i="21" s="1"/>
  <c r="M68" i="21"/>
  <c r="N66" i="21"/>
  <c r="O66" i="21" s="1"/>
  <c r="Q62" i="21"/>
  <c r="L62" i="21"/>
  <c r="R62" i="21" s="1"/>
  <c r="S62" i="21" s="1"/>
  <c r="K61" i="21"/>
  <c r="Q61" i="21" s="1"/>
  <c r="T61" i="21" s="1"/>
  <c r="L61" i="21"/>
  <c r="R61" i="21" s="1"/>
  <c r="P63" i="21"/>
  <c r="S63" i="21" s="1"/>
  <c r="L60" i="21"/>
  <c r="R60" i="21" s="1"/>
  <c r="S60" i="21" s="1"/>
  <c r="L59" i="21"/>
  <c r="R59" i="21" s="1"/>
  <c r="L57" i="21"/>
  <c r="R57" i="21" s="1"/>
  <c r="K57" i="21"/>
  <c r="P57" i="21" s="1"/>
  <c r="L56" i="21"/>
  <c r="R56" i="21" s="1"/>
  <c r="L58" i="21"/>
  <c r="R58" i="21" s="1"/>
  <c r="P55" i="21"/>
  <c r="S55" i="21" s="1"/>
  <c r="N59" i="21"/>
  <c r="O59" i="21" s="1"/>
  <c r="M60" i="21"/>
  <c r="N58" i="21"/>
  <c r="O58" i="21" s="1"/>
  <c r="O56" i="21"/>
  <c r="M52" i="21"/>
  <c r="N52" i="21" s="1"/>
  <c r="N51" i="21"/>
  <c r="Q52" i="21"/>
  <c r="P48" i="21"/>
  <c r="Q51" i="21"/>
  <c r="Q46" i="21"/>
  <c r="T46" i="21" s="1"/>
  <c r="Q43" i="21"/>
  <c r="L41" i="21"/>
  <c r="R41" i="21" s="1"/>
  <c r="K41" i="21"/>
  <c r="P41" i="21" s="1"/>
  <c r="S41" i="21" s="1"/>
  <c r="Q39" i="21"/>
  <c r="O38" i="21"/>
  <c r="P42" i="21"/>
  <c r="M39" i="21"/>
  <c r="J35" i="21"/>
  <c r="O35" i="21" s="1"/>
  <c r="M35" i="21"/>
  <c r="N35" i="21" s="1"/>
  <c r="J36" i="21"/>
  <c r="O36" i="21" s="1"/>
  <c r="K37" i="21"/>
  <c r="P37" i="21" s="1"/>
  <c r="I37" i="21"/>
  <c r="J37" i="21" s="1"/>
  <c r="G37" i="21"/>
  <c r="K36" i="21" s="1"/>
  <c r="P36" i="21" s="1"/>
  <c r="I36" i="21"/>
  <c r="G36" i="21"/>
  <c r="L36" i="21" s="1"/>
  <c r="R36" i="21" s="1"/>
  <c r="I35" i="21"/>
  <c r="G35" i="21"/>
  <c r="J29" i="21"/>
  <c r="O29" i="21" s="1"/>
  <c r="M29" i="21"/>
  <c r="N29" i="21" s="1"/>
  <c r="J30" i="21"/>
  <c r="O30" i="21" s="1"/>
  <c r="J31" i="21"/>
  <c r="O31" i="21" s="1"/>
  <c r="K32" i="21"/>
  <c r="Q32" i="21" s="1"/>
  <c r="J33" i="21"/>
  <c r="O33" i="21" s="1"/>
  <c r="M33" i="21"/>
  <c r="N33" i="21" s="1"/>
  <c r="K34" i="21"/>
  <c r="P34" i="21" s="1"/>
  <c r="I34" i="21"/>
  <c r="J34" i="21" s="1"/>
  <c r="G34" i="21"/>
  <c r="I33" i="21"/>
  <c r="K33" i="21" s="1"/>
  <c r="Q33" i="21" s="1"/>
  <c r="G33" i="21"/>
  <c r="L33" i="21" s="1"/>
  <c r="R33" i="21" s="1"/>
  <c r="I32" i="21"/>
  <c r="G32" i="21"/>
  <c r="I31" i="21"/>
  <c r="G31" i="21"/>
  <c r="K30" i="21" s="1"/>
  <c r="P30" i="21" s="1"/>
  <c r="I30" i="21"/>
  <c r="G30" i="21"/>
  <c r="I29" i="21"/>
  <c r="G29" i="21"/>
  <c r="M159" i="21" l="1"/>
  <c r="N159" i="21" s="1"/>
  <c r="O159" i="21" s="1"/>
  <c r="P132" i="21"/>
  <c r="S132" i="21" s="1"/>
  <c r="S51" i="21"/>
  <c r="P87" i="21"/>
  <c r="P115" i="21"/>
  <c r="S115" i="21" s="1"/>
  <c r="O88" i="21"/>
  <c r="Q130" i="21"/>
  <c r="S141" i="21"/>
  <c r="S84" i="21"/>
  <c r="L35" i="21"/>
  <c r="R35" i="21" s="1"/>
  <c r="T133" i="21"/>
  <c r="T104" i="21"/>
  <c r="S152" i="21"/>
  <c r="Q70" i="21"/>
  <c r="T70" i="21" s="1"/>
  <c r="S92" i="21"/>
  <c r="S69" i="21"/>
  <c r="Q82" i="21"/>
  <c r="S136" i="21"/>
  <c r="S123" i="21"/>
  <c r="S151" i="21"/>
  <c r="L29" i="21"/>
  <c r="R29" i="21" s="1"/>
  <c r="S59" i="21"/>
  <c r="T121" i="21"/>
  <c r="T119" i="21"/>
  <c r="S119" i="21"/>
  <c r="K35" i="21"/>
  <c r="P35" i="21" s="1"/>
  <c r="S35" i="21" s="1"/>
  <c r="Q44" i="21"/>
  <c r="T44" i="21" s="1"/>
  <c r="P100" i="21"/>
  <c r="S100" i="21" s="1"/>
  <c r="T126" i="21"/>
  <c r="Q151" i="21"/>
  <c r="T151" i="21" s="1"/>
  <c r="T148" i="21"/>
  <c r="Q141" i="21"/>
  <c r="T141" i="21" s="1"/>
  <c r="P56" i="21"/>
  <c r="S56" i="21" s="1"/>
  <c r="P38" i="21"/>
  <c r="P45" i="21"/>
  <c r="S82" i="21"/>
  <c r="N173" i="23"/>
  <c r="M174" i="23"/>
  <c r="N174" i="23" s="1"/>
  <c r="O174" i="23" s="1"/>
  <c r="P126" i="21"/>
  <c r="S126" i="21" s="1"/>
  <c r="Q64" i="21"/>
  <c r="T64" i="21" s="1"/>
  <c r="T77" i="21"/>
  <c r="T52" i="21"/>
  <c r="Q59" i="21"/>
  <c r="T59" i="21" s="1"/>
  <c r="Q40" i="21"/>
  <c r="T40" i="21" s="1"/>
  <c r="T51" i="21"/>
  <c r="T79" i="21"/>
  <c r="P140" i="21"/>
  <c r="S140" i="21" s="1"/>
  <c r="Q106" i="21"/>
  <c r="T106" i="21" s="1"/>
  <c r="E5" i="23"/>
  <c r="S42" i="21"/>
  <c r="T39" i="21"/>
  <c r="S133" i="21"/>
  <c r="T116" i="21"/>
  <c r="S120" i="21"/>
  <c r="Q54" i="21"/>
  <c r="T54" i="21" s="1"/>
  <c r="S155" i="21"/>
  <c r="S130" i="21"/>
  <c r="T139" i="21"/>
  <c r="T130" i="21"/>
  <c r="S95" i="21"/>
  <c r="S70" i="21"/>
  <c r="S148" i="21"/>
  <c r="Q124" i="21"/>
  <c r="T124" i="21" s="1"/>
  <c r="S87" i="21"/>
  <c r="S96" i="21"/>
  <c r="Q92" i="21"/>
  <c r="T92" i="21" s="1"/>
  <c r="T105" i="21"/>
  <c r="Q117" i="21"/>
  <c r="T117" i="21" s="1"/>
  <c r="S83" i="21"/>
  <c r="Q58" i="21"/>
  <c r="T58" i="21" s="1"/>
  <c r="M162" i="21"/>
  <c r="N162" i="21" s="1"/>
  <c r="O162" i="21" s="1"/>
  <c r="T114" i="21"/>
  <c r="T93" i="21"/>
  <c r="T155" i="21"/>
  <c r="K29" i="21"/>
  <c r="Q29" i="21" s="1"/>
  <c r="T56" i="21"/>
  <c r="T143" i="21"/>
  <c r="S94" i="21"/>
  <c r="T87" i="21"/>
  <c r="Q107" i="21"/>
  <c r="T107" i="21" s="1"/>
  <c r="L31" i="21"/>
  <c r="R31" i="21" s="1"/>
  <c r="L32" i="21"/>
  <c r="R32" i="21" s="1"/>
  <c r="T32" i="21" s="1"/>
  <c r="T102" i="21"/>
  <c r="Q95" i="21"/>
  <c r="T95" i="21" s="1"/>
  <c r="S149" i="21"/>
  <c r="N218" i="27"/>
  <c r="M219" i="27"/>
  <c r="S101" i="21"/>
  <c r="T38" i="21"/>
  <c r="Q50" i="21"/>
  <c r="T50" i="21" s="1"/>
  <c r="T122" i="21"/>
  <c r="T145" i="21"/>
  <c r="T142" i="21"/>
  <c r="S153" i="21"/>
  <c r="S118" i="21"/>
  <c r="P47" i="21"/>
  <c r="S47" i="21" s="1"/>
  <c r="S57" i="21"/>
  <c r="T68" i="21"/>
  <c r="S105" i="21"/>
  <c r="S154" i="21"/>
  <c r="T156" i="21"/>
  <c r="T135" i="21"/>
  <c r="Q99" i="21"/>
  <c r="T99" i="21" s="1"/>
  <c r="Q120" i="21"/>
  <c r="T120" i="21" s="1"/>
  <c r="N124" i="21"/>
  <c r="M125" i="21"/>
  <c r="T118" i="21"/>
  <c r="O52" i="21"/>
  <c r="T45" i="21"/>
  <c r="Q53" i="21"/>
  <c r="T53" i="21" s="1"/>
  <c r="P131" i="21"/>
  <c r="S131" i="21" s="1"/>
  <c r="T146" i="21"/>
  <c r="Q154" i="21"/>
  <c r="T154" i="21" s="1"/>
  <c r="T159" i="21"/>
  <c r="P134" i="21"/>
  <c r="S134" i="21" s="1"/>
  <c r="S98" i="21"/>
  <c r="Q152" i="21"/>
  <c r="T152" i="21" s="1"/>
  <c r="T160" i="21"/>
  <c r="L30" i="21"/>
  <c r="R30" i="21" s="1"/>
  <c r="S30" i="21" s="1"/>
  <c r="S38" i="21"/>
  <c r="S48" i="21"/>
  <c r="S36" i="21"/>
  <c r="K31" i="21"/>
  <c r="P31" i="21" s="1"/>
  <c r="S31" i="21" s="1"/>
  <c r="J32" i="21"/>
  <c r="S45" i="21"/>
  <c r="Q125" i="21"/>
  <c r="T125" i="21" s="1"/>
  <c r="T123" i="21"/>
  <c r="T136" i="21"/>
  <c r="S117" i="21"/>
  <c r="L34" i="21"/>
  <c r="R34" i="21" s="1"/>
  <c r="S34" i="21" s="1"/>
  <c r="L37" i="21"/>
  <c r="R37" i="21" s="1"/>
  <c r="S37" i="21" s="1"/>
  <c r="Q80" i="21"/>
  <c r="T43" i="21"/>
  <c r="S58" i="21"/>
  <c r="S78" i="21"/>
  <c r="Q84" i="21"/>
  <c r="T84" i="21" s="1"/>
  <c r="M94" i="21"/>
  <c r="N94" i="21" s="1"/>
  <c r="O94" i="21" s="1"/>
  <c r="Q113" i="21"/>
  <c r="T113" i="21" s="1"/>
  <c r="S142" i="21"/>
  <c r="T150" i="21"/>
  <c r="M142" i="21"/>
  <c r="N142" i="21" s="1"/>
  <c r="O142" i="21" s="1"/>
  <c r="N141" i="21"/>
  <c r="T157" i="21"/>
  <c r="T100" i="21"/>
  <c r="Q69" i="21"/>
  <c r="T69" i="21" s="1"/>
  <c r="Q76" i="21"/>
  <c r="T76" i="21" s="1"/>
  <c r="T82" i="21"/>
  <c r="Q83" i="21"/>
  <c r="T83" i="21" s="1"/>
  <c r="M169" i="21"/>
  <c r="N168" i="21"/>
  <c r="Q158" i="21"/>
  <c r="T158" i="21" s="1"/>
  <c r="P158" i="21"/>
  <c r="S158" i="21" s="1"/>
  <c r="S89" i="21"/>
  <c r="P86" i="21"/>
  <c r="S86" i="21" s="1"/>
  <c r="Q86" i="21"/>
  <c r="T86" i="21" s="1"/>
  <c r="N100" i="21"/>
  <c r="M101" i="21"/>
  <c r="T89" i="21"/>
  <c r="T33" i="21"/>
  <c r="P61" i="21"/>
  <c r="S61" i="21" s="1"/>
  <c r="P73" i="21"/>
  <c r="S73" i="21" s="1"/>
  <c r="Q73" i="21"/>
  <c r="T73" i="21" s="1"/>
  <c r="S157" i="21"/>
  <c r="N107" i="21"/>
  <c r="M108" i="21"/>
  <c r="P108" i="21"/>
  <c r="S108" i="21" s="1"/>
  <c r="Q108" i="21"/>
  <c r="T108" i="21" s="1"/>
  <c r="E6" i="23"/>
  <c r="M189" i="21"/>
  <c r="N189" i="21" s="1"/>
  <c r="O189" i="21" s="1"/>
  <c r="N188" i="21"/>
  <c r="M181" i="21"/>
  <c r="N180" i="21"/>
  <c r="S162" i="21"/>
  <c r="Q161" i="21"/>
  <c r="T161" i="21" s="1"/>
  <c r="P161" i="21"/>
  <c r="S161" i="21" s="1"/>
  <c r="Q153" i="21"/>
  <c r="T153" i="21" s="1"/>
  <c r="N152" i="21"/>
  <c r="O152" i="21" s="1"/>
  <c r="M153" i="21"/>
  <c r="T144" i="21"/>
  <c r="N118" i="21"/>
  <c r="M119" i="21"/>
  <c r="T112" i="21"/>
  <c r="P111" i="21"/>
  <c r="S111" i="21" s="1"/>
  <c r="Q111" i="21"/>
  <c r="T111" i="21" s="1"/>
  <c r="M112" i="21"/>
  <c r="N111" i="21"/>
  <c r="O111" i="21" s="1"/>
  <c r="T103" i="21"/>
  <c r="M98" i="21"/>
  <c r="N98" i="21" s="1"/>
  <c r="O98" i="21" s="1"/>
  <c r="N97" i="21"/>
  <c r="T81" i="21"/>
  <c r="S79" i="21"/>
  <c r="Q78" i="21"/>
  <c r="T78" i="21" s="1"/>
  <c r="T80" i="21"/>
  <c r="S80" i="21"/>
  <c r="S76" i="21"/>
  <c r="N79" i="21"/>
  <c r="O79" i="21" s="1"/>
  <c r="M80" i="21"/>
  <c r="T71" i="21"/>
  <c r="P67" i="21"/>
  <c r="S67" i="21" s="1"/>
  <c r="Q67" i="21"/>
  <c r="T67" i="21" s="1"/>
  <c r="T60" i="21"/>
  <c r="P33" i="21"/>
  <c r="S33" i="21" s="1"/>
  <c r="P32" i="21"/>
  <c r="N54" i="21"/>
  <c r="N68" i="21"/>
  <c r="O68" i="21" s="1"/>
  <c r="M69" i="21"/>
  <c r="T62" i="21"/>
  <c r="Q57" i="21"/>
  <c r="T57" i="21" s="1"/>
  <c r="N60" i="21"/>
  <c r="O60" i="21" s="1"/>
  <c r="M61" i="21"/>
  <c r="Q41" i="21"/>
  <c r="T41" i="21" s="1"/>
  <c r="N39" i="21"/>
  <c r="O39" i="21" s="1"/>
  <c r="M40" i="21"/>
  <c r="Q36" i="21"/>
  <c r="T36" i="21" s="1"/>
  <c r="M36" i="21"/>
  <c r="Q37" i="21"/>
  <c r="Q34" i="21"/>
  <c r="M34" i="21"/>
  <c r="N34" i="21" s="1"/>
  <c r="O34" i="21" s="1"/>
  <c r="Q30" i="21"/>
  <c r="M30" i="21"/>
  <c r="G28" i="21"/>
  <c r="I28" i="21"/>
  <c r="I27" i="21"/>
  <c r="G27" i="21"/>
  <c r="J25" i="21"/>
  <c r="O25" i="21" s="1"/>
  <c r="M25" i="21"/>
  <c r="M26" i="21" s="1"/>
  <c r="K26" i="21"/>
  <c r="P26" i="21" s="1"/>
  <c r="J28" i="21"/>
  <c r="K28" i="21"/>
  <c r="Q28" i="21" s="1"/>
  <c r="G26" i="21"/>
  <c r="I26" i="21"/>
  <c r="I25" i="21"/>
  <c r="G25" i="21"/>
  <c r="J22" i="21"/>
  <c r="O22" i="21" s="1"/>
  <c r="M22" i="21"/>
  <c r="N22" i="21" s="1"/>
  <c r="J23" i="21"/>
  <c r="O23" i="21" s="1"/>
  <c r="K24" i="21"/>
  <c r="P24" i="21" s="1"/>
  <c r="I24" i="21"/>
  <c r="J24" i="21" s="1"/>
  <c r="G24" i="21"/>
  <c r="I23" i="21"/>
  <c r="G23" i="21"/>
  <c r="I22" i="21"/>
  <c r="G22" i="21"/>
  <c r="J26" i="21" l="1"/>
  <c r="L26" i="21"/>
  <c r="L23" i="21"/>
  <c r="R23" i="21" s="1"/>
  <c r="Q35" i="21"/>
  <c r="T35" i="21" s="1"/>
  <c r="S32" i="21"/>
  <c r="T29" i="21"/>
  <c r="L24" i="21"/>
  <c r="R24" i="21" s="1"/>
  <c r="Q31" i="21"/>
  <c r="T31" i="21" s="1"/>
  <c r="K23" i="21"/>
  <c r="T37" i="21"/>
  <c r="K25" i="21"/>
  <c r="Q25" i="21" s="1"/>
  <c r="M163" i="21"/>
  <c r="P29" i="21"/>
  <c r="S29" i="21" s="1"/>
  <c r="M220" i="27"/>
  <c r="N219" i="27"/>
  <c r="P23" i="21"/>
  <c r="S23" i="21" s="1"/>
  <c r="Q23" i="21"/>
  <c r="T23" i="21" s="1"/>
  <c r="T30" i="21"/>
  <c r="L22" i="21"/>
  <c r="R22" i="21" s="1"/>
  <c r="K22" i="21"/>
  <c r="L25" i="21"/>
  <c r="R25" i="21" s="1"/>
  <c r="T25" i="21" s="1"/>
  <c r="E10" i="23"/>
  <c r="M126" i="21"/>
  <c r="N125" i="21"/>
  <c r="P22" i="21"/>
  <c r="S22" i="21" s="1"/>
  <c r="Q22" i="21"/>
  <c r="T22" i="21" s="1"/>
  <c r="L28" i="21"/>
  <c r="R28" i="21" s="1"/>
  <c r="T34" i="21"/>
  <c r="M109" i="21"/>
  <c r="N109" i="21" s="1"/>
  <c r="O109" i="21" s="1"/>
  <c r="N108" i="21"/>
  <c r="N101" i="21"/>
  <c r="M102" i="21"/>
  <c r="N102" i="21" s="1"/>
  <c r="O102" i="21" s="1"/>
  <c r="R26" i="21"/>
  <c r="S26" i="21" s="1"/>
  <c r="M164" i="21"/>
  <c r="N164" i="21" s="1"/>
  <c r="O164" i="21" s="1"/>
  <c r="N163" i="21"/>
  <c r="L27" i="21"/>
  <c r="R27" i="21" s="1"/>
  <c r="S24" i="21"/>
  <c r="M170" i="21"/>
  <c r="N169" i="21"/>
  <c r="N181" i="21"/>
  <c r="M182" i="21"/>
  <c r="M154" i="21"/>
  <c r="N153" i="21"/>
  <c r="O153" i="21" s="1"/>
  <c r="M120" i="21"/>
  <c r="N119" i="21"/>
  <c r="M113" i="21"/>
  <c r="N112" i="21"/>
  <c r="O112" i="21" s="1"/>
  <c r="M81" i="21"/>
  <c r="N80" i="21"/>
  <c r="O80" i="21" s="1"/>
  <c r="M70" i="21"/>
  <c r="N69" i="21"/>
  <c r="O69" i="21" s="1"/>
  <c r="N61" i="21"/>
  <c r="O61" i="21" s="1"/>
  <c r="M62" i="21"/>
  <c r="M41" i="21"/>
  <c r="N40" i="21"/>
  <c r="O40" i="21" s="1"/>
  <c r="M37" i="21"/>
  <c r="N37" i="21" s="1"/>
  <c r="O37" i="21" s="1"/>
  <c r="N36" i="21"/>
  <c r="M31" i="21"/>
  <c r="N30" i="21"/>
  <c r="P28" i="21"/>
  <c r="T28" i="21"/>
  <c r="K27" i="21"/>
  <c r="P27" i="21" s="1"/>
  <c r="J27" i="21"/>
  <c r="Q26" i="21"/>
  <c r="M27" i="21"/>
  <c r="N26" i="21"/>
  <c r="N25" i="21"/>
  <c r="Q24" i="21"/>
  <c r="M23" i="21"/>
  <c r="G21" i="21"/>
  <c r="I21" i="21"/>
  <c r="J21" i="21" s="1"/>
  <c r="K21" i="21"/>
  <c r="P21" i="21" s="1"/>
  <c r="G20" i="21"/>
  <c r="I20" i="21"/>
  <c r="J20" i="21" s="1"/>
  <c r="M20" i="21"/>
  <c r="N20" i="21" s="1"/>
  <c r="G18" i="21"/>
  <c r="I18" i="21"/>
  <c r="J18" i="21"/>
  <c r="O18" i="21" s="1"/>
  <c r="G19" i="21"/>
  <c r="I19" i="21"/>
  <c r="J19" i="21" s="1"/>
  <c r="K19" i="21"/>
  <c r="I17" i="21"/>
  <c r="G17" i="21"/>
  <c r="J16" i="21"/>
  <c r="O16" i="21" s="1"/>
  <c r="I16" i="21"/>
  <c r="G16" i="21"/>
  <c r="M15" i="21"/>
  <c r="N15" i="21" s="1"/>
  <c r="J15" i="21"/>
  <c r="O15" i="21" s="1"/>
  <c r="I15" i="21"/>
  <c r="G15" i="21"/>
  <c r="O26" i="21" l="1"/>
  <c r="T24" i="21"/>
  <c r="P25" i="21"/>
  <c r="S25" i="21" s="1"/>
  <c r="M221" i="27"/>
  <c r="N220" i="27"/>
  <c r="E11" i="23"/>
  <c r="N126" i="21"/>
  <c r="M127" i="21"/>
  <c r="N127" i="21" s="1"/>
  <c r="O127" i="21" s="1"/>
  <c r="S27" i="21"/>
  <c r="S28" i="21"/>
  <c r="T26" i="21"/>
  <c r="N113" i="21"/>
  <c r="O113" i="21" s="1"/>
  <c r="M114" i="21"/>
  <c r="N114" i="21" s="1"/>
  <c r="O114" i="21" s="1"/>
  <c r="N170" i="21"/>
  <c r="M171" i="21"/>
  <c r="M183" i="21"/>
  <c r="N182" i="21"/>
  <c r="M155" i="21"/>
  <c r="N154" i="21"/>
  <c r="O154" i="21" s="1"/>
  <c r="M121" i="21"/>
  <c r="N120" i="21"/>
  <c r="M82" i="21"/>
  <c r="N81" i="21"/>
  <c r="O81" i="21" s="1"/>
  <c r="M71" i="21"/>
  <c r="N70" i="21"/>
  <c r="O70" i="21" s="1"/>
  <c r="N62" i="21"/>
  <c r="O62" i="21" s="1"/>
  <c r="M63" i="21"/>
  <c r="N63" i="21" s="1"/>
  <c r="O63" i="21" s="1"/>
  <c r="N41" i="21"/>
  <c r="O41" i="21" s="1"/>
  <c r="M42" i="21"/>
  <c r="M32" i="21"/>
  <c r="N32" i="21" s="1"/>
  <c r="O32" i="21" s="1"/>
  <c r="N31" i="21"/>
  <c r="Q27" i="21"/>
  <c r="T27" i="21" s="1"/>
  <c r="M28" i="21"/>
  <c r="N27" i="21"/>
  <c r="O27" i="21" s="1"/>
  <c r="M24" i="21"/>
  <c r="N24" i="21" s="1"/>
  <c r="O24" i="21" s="1"/>
  <c r="N23" i="21"/>
  <c r="Q21" i="21"/>
  <c r="K17" i="21"/>
  <c r="Q17" i="21" s="1"/>
  <c r="M21" i="21"/>
  <c r="N21" i="21" s="1"/>
  <c r="O21" i="21" s="1"/>
  <c r="K20" i="21"/>
  <c r="Q20" i="21" s="1"/>
  <c r="L21" i="21"/>
  <c r="R21" i="21" s="1"/>
  <c r="L20" i="21"/>
  <c r="R20" i="21" s="1"/>
  <c r="O20" i="21"/>
  <c r="L19" i="21"/>
  <c r="R19" i="21" s="1"/>
  <c r="K18" i="21"/>
  <c r="P18" i="21" s="1"/>
  <c r="L18" i="21"/>
  <c r="R18" i="21" s="1"/>
  <c r="Q19" i="21"/>
  <c r="P19" i="21"/>
  <c r="S19" i="21" s="1"/>
  <c r="L17" i="21"/>
  <c r="R17" i="21" s="1"/>
  <c r="K16" i="21"/>
  <c r="P16" i="21" s="1"/>
  <c r="K15" i="21"/>
  <c r="Q15" i="21" s="1"/>
  <c r="L16" i="21"/>
  <c r="R16" i="21" s="1"/>
  <c r="L15" i="21"/>
  <c r="R15" i="21" s="1"/>
  <c r="M16" i="21"/>
  <c r="J17" i="21"/>
  <c r="T20" i="21" l="1"/>
  <c r="P20" i="21"/>
  <c r="N221" i="27"/>
  <c r="O221" i="27" s="1"/>
  <c r="M222" i="27"/>
  <c r="N82" i="21"/>
  <c r="O82" i="21" s="1"/>
  <c r="M83" i="21"/>
  <c r="N83" i="21" s="1"/>
  <c r="O83" i="21" s="1"/>
  <c r="M172" i="21"/>
  <c r="N172" i="21" s="1"/>
  <c r="O172" i="21" s="1"/>
  <c r="N171" i="21"/>
  <c r="E2" i="23"/>
  <c r="E4" i="23" s="1"/>
  <c r="M184" i="21"/>
  <c r="N184" i="21" s="1"/>
  <c r="O184" i="21" s="1"/>
  <c r="N183" i="21"/>
  <c r="M156" i="21"/>
  <c r="N156" i="21" s="1"/>
  <c r="O156" i="21" s="1"/>
  <c r="N155" i="21"/>
  <c r="O155" i="21" s="1"/>
  <c r="M122" i="21"/>
  <c r="N122" i="21" s="1"/>
  <c r="O122" i="21" s="1"/>
  <c r="N121" i="21"/>
  <c r="P17" i="21"/>
  <c r="S17" i="21" s="1"/>
  <c r="T17" i="21"/>
  <c r="M72" i="21"/>
  <c r="N71" i="21"/>
  <c r="O71" i="21" s="1"/>
  <c r="M43" i="21"/>
  <c r="N42" i="21"/>
  <c r="O42" i="21" s="1"/>
  <c r="N28" i="21"/>
  <c r="O28" i="21" s="1"/>
  <c r="T21" i="21"/>
  <c r="T15" i="21"/>
  <c r="T19" i="21"/>
  <c r="P15" i="21"/>
  <c r="S15" i="21" s="1"/>
  <c r="S21" i="21"/>
  <c r="S20" i="21"/>
  <c r="Q18" i="21"/>
  <c r="T18" i="21" s="1"/>
  <c r="S18" i="21"/>
  <c r="Q16" i="21"/>
  <c r="T16" i="21" s="1"/>
  <c r="S16" i="21"/>
  <c r="N16" i="21"/>
  <c r="M17" i="21"/>
  <c r="E9" i="21"/>
  <c r="E3" i="21"/>
  <c r="J447" i="20"/>
  <c r="O447" i="20" s="1"/>
  <c r="H447" i="20"/>
  <c r="F447" i="20"/>
  <c r="I446" i="20"/>
  <c r="N446" i="20" s="1"/>
  <c r="H446" i="20"/>
  <c r="F446" i="20"/>
  <c r="I445" i="20"/>
  <c r="N445" i="20" s="1"/>
  <c r="H445" i="20"/>
  <c r="F445" i="20"/>
  <c r="I444" i="20"/>
  <c r="N444" i="20" s="1"/>
  <c r="H444" i="20"/>
  <c r="F444" i="20"/>
  <c r="I443" i="20"/>
  <c r="N443" i="20" s="1"/>
  <c r="H443" i="20"/>
  <c r="F443" i="20"/>
  <c r="I442" i="20"/>
  <c r="N442" i="20" s="1"/>
  <c r="H442" i="20"/>
  <c r="F442" i="20"/>
  <c r="L441" i="20"/>
  <c r="I441" i="20"/>
  <c r="N441" i="20" s="1"/>
  <c r="H441" i="20"/>
  <c r="F441" i="20"/>
  <c r="J440" i="20"/>
  <c r="O440" i="20" s="1"/>
  <c r="H440" i="20"/>
  <c r="F440" i="20"/>
  <c r="L439" i="20"/>
  <c r="M439" i="20" s="1"/>
  <c r="I439" i="20"/>
  <c r="N439" i="20" s="1"/>
  <c r="H439" i="20"/>
  <c r="F439" i="20"/>
  <c r="J438" i="20"/>
  <c r="H438" i="20"/>
  <c r="I438" i="20" s="1"/>
  <c r="F438" i="20"/>
  <c r="L437" i="20"/>
  <c r="I437" i="20"/>
  <c r="N437" i="20" s="1"/>
  <c r="H437" i="20"/>
  <c r="F437" i="20"/>
  <c r="J436" i="20"/>
  <c r="P436" i="20" s="1"/>
  <c r="H436" i="20"/>
  <c r="F436" i="20"/>
  <c r="L435" i="20"/>
  <c r="I435" i="20"/>
  <c r="N435" i="20" s="1"/>
  <c r="H435" i="20"/>
  <c r="F435" i="20"/>
  <c r="J434" i="20"/>
  <c r="H434" i="20"/>
  <c r="F434" i="20"/>
  <c r="I433" i="20"/>
  <c r="N433" i="20" s="1"/>
  <c r="H433" i="20"/>
  <c r="F433" i="20"/>
  <c r="L432" i="20"/>
  <c r="I432" i="20"/>
  <c r="N432" i="20" s="1"/>
  <c r="H432" i="20"/>
  <c r="F432" i="20"/>
  <c r="J431" i="20"/>
  <c r="P431" i="20" s="1"/>
  <c r="H431" i="20"/>
  <c r="I431" i="20" s="1"/>
  <c r="F431" i="20"/>
  <c r="I430" i="20"/>
  <c r="N430" i="20" s="1"/>
  <c r="H430" i="20"/>
  <c r="F430" i="20"/>
  <c r="I429" i="20"/>
  <c r="N429" i="20" s="1"/>
  <c r="H429" i="20"/>
  <c r="F429" i="20"/>
  <c r="I428" i="20"/>
  <c r="N428" i="20" s="1"/>
  <c r="H428" i="20"/>
  <c r="F428" i="20"/>
  <c r="L427" i="20"/>
  <c r="I427" i="20"/>
  <c r="N427" i="20" s="1"/>
  <c r="H427" i="20"/>
  <c r="F427" i="20"/>
  <c r="J426" i="20"/>
  <c r="H426" i="20"/>
  <c r="F426" i="20"/>
  <c r="L425" i="20"/>
  <c r="L426" i="20" s="1"/>
  <c r="M426" i="20" s="1"/>
  <c r="I425" i="20"/>
  <c r="N425" i="20" s="1"/>
  <c r="H425" i="20"/>
  <c r="F425" i="20"/>
  <c r="J424" i="20"/>
  <c r="O424" i="20" s="1"/>
  <c r="H424" i="20"/>
  <c r="F424" i="20"/>
  <c r="I423" i="20"/>
  <c r="N423" i="20" s="1"/>
  <c r="H423" i="20"/>
  <c r="F423" i="20"/>
  <c r="I422" i="20"/>
  <c r="N422" i="20" s="1"/>
  <c r="H422" i="20"/>
  <c r="F422" i="20"/>
  <c r="I421" i="20"/>
  <c r="N421" i="20" s="1"/>
  <c r="H421" i="20"/>
  <c r="J421" i="20" s="1"/>
  <c r="F421" i="20"/>
  <c r="L420" i="20"/>
  <c r="I420" i="20"/>
  <c r="N420" i="20" s="1"/>
  <c r="H420" i="20"/>
  <c r="F420" i="20"/>
  <c r="J419" i="20"/>
  <c r="P419" i="20" s="1"/>
  <c r="H419" i="20"/>
  <c r="F419" i="20"/>
  <c r="I418" i="20"/>
  <c r="N418" i="20" s="1"/>
  <c r="H418" i="20"/>
  <c r="F418" i="20"/>
  <c r="I417" i="20"/>
  <c r="N417" i="20" s="1"/>
  <c r="H417" i="20"/>
  <c r="F417" i="20"/>
  <c r="I416" i="20"/>
  <c r="N416" i="20" s="1"/>
  <c r="H416" i="20"/>
  <c r="K416" i="20" s="1"/>
  <c r="Q416" i="20" s="1"/>
  <c r="F416" i="20"/>
  <c r="L415" i="20"/>
  <c r="M415" i="20" s="1"/>
  <c r="I415" i="20"/>
  <c r="N415" i="20" s="1"/>
  <c r="H415" i="20"/>
  <c r="F415" i="20"/>
  <c r="J414" i="20"/>
  <c r="H414" i="20"/>
  <c r="F414" i="20"/>
  <c r="L413" i="20"/>
  <c r="I413" i="20"/>
  <c r="N413" i="20" s="1"/>
  <c r="H413" i="20"/>
  <c r="F413" i="20"/>
  <c r="J412" i="20"/>
  <c r="H412" i="20"/>
  <c r="I412" i="20" s="1"/>
  <c r="F412" i="20"/>
  <c r="I411" i="20"/>
  <c r="N411" i="20" s="1"/>
  <c r="H411" i="20"/>
  <c r="F411" i="20"/>
  <c r="L410" i="20"/>
  <c r="I410" i="20"/>
  <c r="N410" i="20" s="1"/>
  <c r="H410" i="20"/>
  <c r="F410" i="20"/>
  <c r="J409" i="20"/>
  <c r="O409" i="20" s="1"/>
  <c r="H409" i="20"/>
  <c r="I409" i="20" s="1"/>
  <c r="F409" i="20"/>
  <c r="I408" i="20"/>
  <c r="N408" i="20" s="1"/>
  <c r="H408" i="20"/>
  <c r="F408" i="20"/>
  <c r="I407" i="20"/>
  <c r="N407" i="20" s="1"/>
  <c r="H407" i="20"/>
  <c r="F407" i="20"/>
  <c r="I406" i="20"/>
  <c r="N406" i="20" s="1"/>
  <c r="H406" i="20"/>
  <c r="F406" i="20"/>
  <c r="I405" i="20"/>
  <c r="N405" i="20" s="1"/>
  <c r="H405" i="20"/>
  <c r="F405" i="20"/>
  <c r="I404" i="20"/>
  <c r="N404" i="20" s="1"/>
  <c r="H404" i="20"/>
  <c r="F404" i="20"/>
  <c r="I403" i="20"/>
  <c r="N403" i="20" s="1"/>
  <c r="H403" i="20"/>
  <c r="F403" i="20"/>
  <c r="I402" i="20"/>
  <c r="N402" i="20" s="1"/>
  <c r="H402" i="20"/>
  <c r="F402" i="20"/>
  <c r="I401" i="20"/>
  <c r="N401" i="20" s="1"/>
  <c r="H401" i="20"/>
  <c r="F401" i="20"/>
  <c r="L400" i="20"/>
  <c r="M400" i="20" s="1"/>
  <c r="I400" i="20"/>
  <c r="N400" i="20" s="1"/>
  <c r="H400" i="20"/>
  <c r="F400" i="20"/>
  <c r="K400" i="20" s="1"/>
  <c r="Q400" i="20" s="1"/>
  <c r="L399" i="20"/>
  <c r="M399" i="20" s="1"/>
  <c r="J399" i="20"/>
  <c r="H399" i="20"/>
  <c r="I399" i="20" s="1"/>
  <c r="F399" i="20"/>
  <c r="K399" i="20" s="1"/>
  <c r="Q399" i="20" s="1"/>
  <c r="J398" i="20"/>
  <c r="H398" i="20"/>
  <c r="F398" i="20"/>
  <c r="I397" i="20"/>
  <c r="N397" i="20" s="1"/>
  <c r="H397" i="20"/>
  <c r="F397" i="20"/>
  <c r="L396" i="20"/>
  <c r="L397" i="20" s="1"/>
  <c r="I396" i="20"/>
  <c r="N396" i="20" s="1"/>
  <c r="H396" i="20"/>
  <c r="F396" i="20"/>
  <c r="L395" i="20"/>
  <c r="M395" i="20" s="1"/>
  <c r="J395" i="20"/>
  <c r="P395" i="20" s="1"/>
  <c r="H395" i="20"/>
  <c r="I395" i="20" s="1"/>
  <c r="F395" i="20"/>
  <c r="L394" i="20"/>
  <c r="M394" i="20" s="1"/>
  <c r="J394" i="20"/>
  <c r="P394" i="20" s="1"/>
  <c r="H394" i="20"/>
  <c r="F394" i="20"/>
  <c r="L393" i="20"/>
  <c r="M393" i="20" s="1"/>
  <c r="J393" i="20"/>
  <c r="O393" i="20" s="1"/>
  <c r="H393" i="20"/>
  <c r="F393" i="20"/>
  <c r="L392" i="20"/>
  <c r="M392" i="20" s="1"/>
  <c r="J392" i="20"/>
  <c r="H392" i="20"/>
  <c r="I392" i="20" s="1"/>
  <c r="F392" i="20"/>
  <c r="J391" i="20"/>
  <c r="H391" i="20"/>
  <c r="I391" i="20" s="1"/>
  <c r="F391" i="20"/>
  <c r="L390" i="20"/>
  <c r="I390" i="20"/>
  <c r="N390" i="20" s="1"/>
  <c r="H390" i="20"/>
  <c r="F390" i="20"/>
  <c r="J389" i="20"/>
  <c r="O389" i="20" s="1"/>
  <c r="H389" i="20"/>
  <c r="K389" i="20" s="1"/>
  <c r="Q389" i="20" s="1"/>
  <c r="F389" i="20"/>
  <c r="I388" i="20"/>
  <c r="N388" i="20" s="1"/>
  <c r="H388" i="20"/>
  <c r="J388" i="20" s="1"/>
  <c r="P388" i="20" s="1"/>
  <c r="F388" i="20"/>
  <c r="J387" i="20" s="1"/>
  <c r="O387" i="20" s="1"/>
  <c r="L387" i="20"/>
  <c r="I387" i="20"/>
  <c r="N387" i="20" s="1"/>
  <c r="H387" i="20"/>
  <c r="F387" i="20"/>
  <c r="J386" i="20"/>
  <c r="P386" i="20" s="1"/>
  <c r="H386" i="20"/>
  <c r="I386" i="20" s="1"/>
  <c r="F386" i="20"/>
  <c r="I385" i="20"/>
  <c r="N385" i="20" s="1"/>
  <c r="H385" i="20"/>
  <c r="F385" i="20"/>
  <c r="I384" i="20"/>
  <c r="N384" i="20" s="1"/>
  <c r="H384" i="20"/>
  <c r="F384" i="20"/>
  <c r="L383" i="20"/>
  <c r="M383" i="20" s="1"/>
  <c r="I383" i="20"/>
  <c r="N383" i="20" s="1"/>
  <c r="H383" i="20"/>
  <c r="F383" i="20"/>
  <c r="J382" i="20"/>
  <c r="P382" i="20" s="1"/>
  <c r="H382" i="20"/>
  <c r="I382" i="20" s="1"/>
  <c r="F382" i="20"/>
  <c r="I381" i="20"/>
  <c r="N381" i="20" s="1"/>
  <c r="H381" i="20"/>
  <c r="F381" i="20"/>
  <c r="I380" i="20"/>
  <c r="N380" i="20" s="1"/>
  <c r="H380" i="20"/>
  <c r="F380" i="20"/>
  <c r="I379" i="20"/>
  <c r="N379" i="20" s="1"/>
  <c r="H379" i="20"/>
  <c r="F379" i="20"/>
  <c r="L378" i="20"/>
  <c r="L379" i="20" s="1"/>
  <c r="I378" i="20"/>
  <c r="N378" i="20" s="1"/>
  <c r="H378" i="20"/>
  <c r="F378" i="20"/>
  <c r="K378" i="20" s="1"/>
  <c r="Q378" i="20" s="1"/>
  <c r="J377" i="20"/>
  <c r="P377" i="20" s="1"/>
  <c r="H377" i="20"/>
  <c r="F377" i="20"/>
  <c r="I376" i="20"/>
  <c r="N376" i="20" s="1"/>
  <c r="H376" i="20"/>
  <c r="F376" i="20"/>
  <c r="I375" i="20"/>
  <c r="N375" i="20" s="1"/>
  <c r="H375" i="20"/>
  <c r="K375" i="20" s="1"/>
  <c r="Q375" i="20" s="1"/>
  <c r="F375" i="20"/>
  <c r="L374" i="20"/>
  <c r="L375" i="20" s="1"/>
  <c r="I374" i="20"/>
  <c r="N374" i="20" s="1"/>
  <c r="H374" i="20"/>
  <c r="F374" i="20"/>
  <c r="J373" i="20"/>
  <c r="H373" i="20"/>
  <c r="F373" i="20"/>
  <c r="I372" i="20"/>
  <c r="N372" i="20" s="1"/>
  <c r="H372" i="20"/>
  <c r="F372" i="20"/>
  <c r="L371" i="20"/>
  <c r="L372" i="20" s="1"/>
  <c r="I371" i="20"/>
  <c r="N371" i="20" s="1"/>
  <c r="H371" i="20"/>
  <c r="F371" i="20"/>
  <c r="L370" i="20"/>
  <c r="M370" i="20" s="1"/>
  <c r="J370" i="20"/>
  <c r="P370" i="20" s="1"/>
  <c r="H370" i="20"/>
  <c r="I370" i="20" s="1"/>
  <c r="F370" i="20"/>
  <c r="J369" i="20"/>
  <c r="P369" i="20" s="1"/>
  <c r="H369" i="20"/>
  <c r="F369" i="20"/>
  <c r="I368" i="20"/>
  <c r="N368" i="20" s="1"/>
  <c r="H368" i="20"/>
  <c r="F368" i="20"/>
  <c r="I367" i="20"/>
  <c r="N367" i="20" s="1"/>
  <c r="H367" i="20"/>
  <c r="F367" i="20"/>
  <c r="L366" i="20"/>
  <c r="L367" i="20" s="1"/>
  <c r="L368" i="20" s="1"/>
  <c r="I366" i="20"/>
  <c r="N366" i="20" s="1"/>
  <c r="H366" i="20"/>
  <c r="J366" i="20" s="1"/>
  <c r="F366" i="20"/>
  <c r="K366" i="20" s="1"/>
  <c r="Q366" i="20" s="1"/>
  <c r="J365" i="20"/>
  <c r="H365" i="20"/>
  <c r="I365" i="20" s="1"/>
  <c r="F365" i="20"/>
  <c r="L364" i="20"/>
  <c r="M364" i="20" s="1"/>
  <c r="I364" i="20"/>
  <c r="N364" i="20" s="1"/>
  <c r="H364" i="20"/>
  <c r="K364" i="20" s="1"/>
  <c r="Q364" i="20" s="1"/>
  <c r="F364" i="20"/>
  <c r="J363" i="20"/>
  <c r="H363" i="20"/>
  <c r="F363" i="20"/>
  <c r="L362" i="20"/>
  <c r="I362" i="20"/>
  <c r="N362" i="20" s="1"/>
  <c r="H362" i="20"/>
  <c r="F362" i="20"/>
  <c r="K362" i="20" s="1"/>
  <c r="Q362" i="20" s="1"/>
  <c r="L361" i="20"/>
  <c r="M361" i="20" s="1"/>
  <c r="J361" i="20"/>
  <c r="H361" i="20"/>
  <c r="F361" i="20"/>
  <c r="L360" i="20"/>
  <c r="M360" i="20" s="1"/>
  <c r="J360" i="20"/>
  <c r="O360" i="20" s="1"/>
  <c r="H360" i="20"/>
  <c r="F360" i="20"/>
  <c r="J359" i="20"/>
  <c r="H359" i="20"/>
  <c r="F359" i="20"/>
  <c r="I358" i="20"/>
  <c r="N358" i="20" s="1"/>
  <c r="H358" i="20"/>
  <c r="J358" i="20" s="1"/>
  <c r="F358" i="20"/>
  <c r="I357" i="20"/>
  <c r="N357" i="20" s="1"/>
  <c r="H357" i="20"/>
  <c r="F357" i="20"/>
  <c r="I356" i="20"/>
  <c r="N356" i="20" s="1"/>
  <c r="H356" i="20"/>
  <c r="F356" i="20"/>
  <c r="I355" i="20"/>
  <c r="N355" i="20" s="1"/>
  <c r="H355" i="20"/>
  <c r="F355" i="20"/>
  <c r="I354" i="20"/>
  <c r="N354" i="20" s="1"/>
  <c r="H354" i="20"/>
  <c r="J354" i="20" s="1"/>
  <c r="F354" i="20"/>
  <c r="I353" i="20"/>
  <c r="N353" i="20" s="1"/>
  <c r="H353" i="20"/>
  <c r="F353" i="20"/>
  <c r="I352" i="20"/>
  <c r="N352" i="20" s="1"/>
  <c r="H352" i="20"/>
  <c r="F352" i="20"/>
  <c r="I351" i="20"/>
  <c r="N351" i="20" s="1"/>
  <c r="H351" i="20"/>
  <c r="F351" i="20"/>
  <c r="I350" i="20"/>
  <c r="N350" i="20" s="1"/>
  <c r="H350" i="20"/>
  <c r="J350" i="20" s="1"/>
  <c r="F350" i="20"/>
  <c r="I349" i="20"/>
  <c r="N349" i="20" s="1"/>
  <c r="H349" i="20"/>
  <c r="F349" i="20"/>
  <c r="I348" i="20"/>
  <c r="N348" i="20" s="1"/>
  <c r="H348" i="20"/>
  <c r="F348" i="20"/>
  <c r="I347" i="20"/>
  <c r="N347" i="20" s="1"/>
  <c r="H347" i="20"/>
  <c r="J347" i="20" s="1"/>
  <c r="F347" i="20"/>
  <c r="I346" i="20"/>
  <c r="N346" i="20" s="1"/>
  <c r="H346" i="20"/>
  <c r="F346" i="20"/>
  <c r="L345" i="20"/>
  <c r="I345" i="20"/>
  <c r="N345" i="20" s="1"/>
  <c r="H345" i="20"/>
  <c r="F345" i="20"/>
  <c r="J344" i="20"/>
  <c r="O344" i="20" s="1"/>
  <c r="H344" i="20"/>
  <c r="I344" i="20" s="1"/>
  <c r="F344" i="20"/>
  <c r="J343" i="20" s="1"/>
  <c r="I343" i="20"/>
  <c r="N343" i="20" s="1"/>
  <c r="H343" i="20"/>
  <c r="F343" i="20"/>
  <c r="J342" i="20" s="1"/>
  <c r="I342" i="20"/>
  <c r="N342" i="20" s="1"/>
  <c r="H342" i="20"/>
  <c r="F342" i="20"/>
  <c r="I341" i="20"/>
  <c r="N341" i="20" s="1"/>
  <c r="H341" i="20"/>
  <c r="F341" i="20"/>
  <c r="L340" i="20"/>
  <c r="M340" i="20" s="1"/>
  <c r="I340" i="20"/>
  <c r="N340" i="20" s="1"/>
  <c r="H340" i="20"/>
  <c r="F340" i="20"/>
  <c r="J339" i="20"/>
  <c r="H339" i="20"/>
  <c r="I339" i="20" s="1"/>
  <c r="F339" i="20"/>
  <c r="I338" i="20"/>
  <c r="N338" i="20" s="1"/>
  <c r="H338" i="20"/>
  <c r="F338" i="20"/>
  <c r="L337" i="20"/>
  <c r="I337" i="20"/>
  <c r="N337" i="20" s="1"/>
  <c r="H337" i="20"/>
  <c r="F337" i="20"/>
  <c r="L336" i="20"/>
  <c r="M336" i="20" s="1"/>
  <c r="J336" i="20"/>
  <c r="H336" i="20"/>
  <c r="F336" i="20"/>
  <c r="J335" i="20"/>
  <c r="H335" i="20"/>
  <c r="F335" i="20"/>
  <c r="L334" i="20"/>
  <c r="L335" i="20" s="1"/>
  <c r="M335" i="20" s="1"/>
  <c r="I334" i="20"/>
  <c r="N334" i="20" s="1"/>
  <c r="H334" i="20"/>
  <c r="F334" i="20"/>
  <c r="J333" i="20"/>
  <c r="O333" i="20" s="1"/>
  <c r="H333" i="20"/>
  <c r="I333" i="20" s="1"/>
  <c r="F333" i="20"/>
  <c r="L332" i="20"/>
  <c r="L333" i="20" s="1"/>
  <c r="M333" i="20" s="1"/>
  <c r="I332" i="20"/>
  <c r="N332" i="20" s="1"/>
  <c r="H332" i="20"/>
  <c r="F332" i="20"/>
  <c r="J331" i="20"/>
  <c r="H331" i="20"/>
  <c r="I331" i="20" s="1"/>
  <c r="F331" i="20"/>
  <c r="L330" i="20"/>
  <c r="I330" i="20"/>
  <c r="N330" i="20" s="1"/>
  <c r="H330" i="20"/>
  <c r="F330" i="20"/>
  <c r="J329" i="20"/>
  <c r="O329" i="20" s="1"/>
  <c r="H329" i="20"/>
  <c r="I329" i="20" s="1"/>
  <c r="F329" i="20"/>
  <c r="I328" i="20"/>
  <c r="N328" i="20" s="1"/>
  <c r="H328" i="20"/>
  <c r="F328" i="20"/>
  <c r="L327" i="20"/>
  <c r="L328" i="20" s="1"/>
  <c r="I327" i="20"/>
  <c r="N327" i="20" s="1"/>
  <c r="H327" i="20"/>
  <c r="F327" i="20"/>
  <c r="J326" i="20"/>
  <c r="P326" i="20" s="1"/>
  <c r="H326" i="20"/>
  <c r="I326" i="20" s="1"/>
  <c r="F326" i="20"/>
  <c r="K326" i="20" s="1"/>
  <c r="Q326" i="20" s="1"/>
  <c r="L325" i="20"/>
  <c r="L326" i="20" s="1"/>
  <c r="M326" i="20" s="1"/>
  <c r="I325" i="20"/>
  <c r="N325" i="20" s="1"/>
  <c r="H325" i="20"/>
  <c r="F325" i="20"/>
  <c r="O324" i="20"/>
  <c r="J324" i="20"/>
  <c r="P324" i="20" s="1"/>
  <c r="H324" i="20"/>
  <c r="F324" i="20"/>
  <c r="L323" i="20"/>
  <c r="L324" i="20" s="1"/>
  <c r="M324" i="20" s="1"/>
  <c r="I323" i="20"/>
  <c r="N323" i="20" s="1"/>
  <c r="H323" i="20"/>
  <c r="F323" i="20"/>
  <c r="J322" i="20"/>
  <c r="H322" i="20"/>
  <c r="I322" i="20" s="1"/>
  <c r="F322" i="20"/>
  <c r="L321" i="20"/>
  <c r="L322" i="20" s="1"/>
  <c r="M322" i="20" s="1"/>
  <c r="I321" i="20"/>
  <c r="N321" i="20" s="1"/>
  <c r="H321" i="20"/>
  <c r="F321" i="20"/>
  <c r="J320" i="20"/>
  <c r="O320" i="20" s="1"/>
  <c r="H320" i="20"/>
  <c r="F320" i="20"/>
  <c r="I319" i="20"/>
  <c r="N319" i="20" s="1"/>
  <c r="H319" i="20"/>
  <c r="F319" i="20"/>
  <c r="L318" i="20"/>
  <c r="I318" i="20"/>
  <c r="N318" i="20" s="1"/>
  <c r="H318" i="20"/>
  <c r="F318" i="20"/>
  <c r="J317" i="20"/>
  <c r="P317" i="20" s="1"/>
  <c r="H317" i="20"/>
  <c r="I317" i="20" s="1"/>
  <c r="F317" i="20"/>
  <c r="L316" i="20"/>
  <c r="I316" i="20"/>
  <c r="N316" i="20" s="1"/>
  <c r="H316" i="20"/>
  <c r="F316" i="20"/>
  <c r="J315" i="20"/>
  <c r="H315" i="20"/>
  <c r="I315" i="20" s="1"/>
  <c r="F315" i="20"/>
  <c r="I314" i="20"/>
  <c r="N314" i="20" s="1"/>
  <c r="H314" i="20"/>
  <c r="F314" i="20"/>
  <c r="L313" i="20"/>
  <c r="I313" i="20"/>
  <c r="N313" i="20" s="1"/>
  <c r="H313" i="20"/>
  <c r="F313" i="20"/>
  <c r="J312" i="20"/>
  <c r="P312" i="20" s="1"/>
  <c r="H312" i="20"/>
  <c r="I312" i="20" s="1"/>
  <c r="F312" i="20"/>
  <c r="L311" i="20"/>
  <c r="L312" i="20" s="1"/>
  <c r="M312" i="20" s="1"/>
  <c r="I311" i="20"/>
  <c r="N311" i="20" s="1"/>
  <c r="H311" i="20"/>
  <c r="F311" i="20"/>
  <c r="J310" i="20"/>
  <c r="P310" i="20" s="1"/>
  <c r="H310" i="20"/>
  <c r="I310" i="20" s="1"/>
  <c r="F310" i="20"/>
  <c r="I309" i="20"/>
  <c r="N309" i="20" s="1"/>
  <c r="H309" i="20"/>
  <c r="F309" i="20"/>
  <c r="L308" i="20"/>
  <c r="I308" i="20"/>
  <c r="N308" i="20" s="1"/>
  <c r="H308" i="20"/>
  <c r="F308" i="20"/>
  <c r="J307" i="20"/>
  <c r="O307" i="20" s="1"/>
  <c r="H307" i="20"/>
  <c r="F307" i="20"/>
  <c r="L306" i="20"/>
  <c r="I306" i="20"/>
  <c r="N306" i="20" s="1"/>
  <c r="H306" i="20"/>
  <c r="F306" i="20"/>
  <c r="J305" i="20"/>
  <c r="O305" i="20" s="1"/>
  <c r="H305" i="20"/>
  <c r="I305" i="20" s="1"/>
  <c r="F305" i="20"/>
  <c r="L304" i="20"/>
  <c r="L305" i="20" s="1"/>
  <c r="M305" i="20" s="1"/>
  <c r="I304" i="20"/>
  <c r="N304" i="20" s="1"/>
  <c r="H304" i="20"/>
  <c r="F304" i="20"/>
  <c r="J303" i="20"/>
  <c r="P303" i="20" s="1"/>
  <c r="H303" i="20"/>
  <c r="I303" i="20" s="1"/>
  <c r="F303" i="20"/>
  <c r="I302" i="20"/>
  <c r="N302" i="20" s="1"/>
  <c r="H302" i="20"/>
  <c r="F302" i="20"/>
  <c r="L301" i="20"/>
  <c r="I301" i="20"/>
  <c r="N301" i="20" s="1"/>
  <c r="H301" i="20"/>
  <c r="F301" i="20"/>
  <c r="J300" i="20"/>
  <c r="H300" i="20"/>
  <c r="F300" i="20"/>
  <c r="I299" i="20"/>
  <c r="N299" i="20" s="1"/>
  <c r="H299" i="20"/>
  <c r="J299" i="20" s="1"/>
  <c r="F299" i="20"/>
  <c r="L298" i="20"/>
  <c r="I298" i="20"/>
  <c r="N298" i="20" s="1"/>
  <c r="H298" i="20"/>
  <c r="F298" i="20"/>
  <c r="J297" i="20"/>
  <c r="P297" i="20" s="1"/>
  <c r="H297" i="20"/>
  <c r="I297" i="20" s="1"/>
  <c r="F297" i="20"/>
  <c r="I296" i="20"/>
  <c r="N296" i="20" s="1"/>
  <c r="H296" i="20"/>
  <c r="F296" i="20"/>
  <c r="M295" i="20"/>
  <c r="L295" i="20"/>
  <c r="L296" i="20" s="1"/>
  <c r="I295" i="20"/>
  <c r="N295" i="20" s="1"/>
  <c r="H295" i="20"/>
  <c r="F295" i="20"/>
  <c r="J294" i="20"/>
  <c r="H294" i="20"/>
  <c r="F294" i="20"/>
  <c r="I293" i="20"/>
  <c r="N293" i="20" s="1"/>
  <c r="H293" i="20"/>
  <c r="F293" i="20"/>
  <c r="L292" i="20"/>
  <c r="L293" i="20" s="1"/>
  <c r="L294" i="20" s="1"/>
  <c r="M294" i="20" s="1"/>
  <c r="I292" i="20"/>
  <c r="N292" i="20" s="1"/>
  <c r="H292" i="20"/>
  <c r="F292" i="20"/>
  <c r="J291" i="20"/>
  <c r="H291" i="20"/>
  <c r="I291" i="20" s="1"/>
  <c r="F291" i="20"/>
  <c r="L290" i="20"/>
  <c r="I290" i="20"/>
  <c r="N290" i="20" s="1"/>
  <c r="H290" i="20"/>
  <c r="F290" i="20"/>
  <c r="J289" i="20"/>
  <c r="P289" i="20" s="1"/>
  <c r="H289" i="20"/>
  <c r="I289" i="20" s="1"/>
  <c r="F289" i="20"/>
  <c r="I288" i="20"/>
  <c r="N288" i="20" s="1"/>
  <c r="H288" i="20"/>
  <c r="F288" i="20"/>
  <c r="L287" i="20"/>
  <c r="L288" i="20" s="1"/>
  <c r="I287" i="20"/>
  <c r="N287" i="20" s="1"/>
  <c r="H287" i="20"/>
  <c r="F287" i="20"/>
  <c r="K287" i="20" s="1"/>
  <c r="Q287" i="20" s="1"/>
  <c r="J286" i="20"/>
  <c r="P286" i="20" s="1"/>
  <c r="H286" i="20"/>
  <c r="F286" i="20"/>
  <c r="I285" i="20"/>
  <c r="N285" i="20" s="1"/>
  <c r="H285" i="20"/>
  <c r="F285" i="20"/>
  <c r="L284" i="20"/>
  <c r="M284" i="20" s="1"/>
  <c r="I284" i="20"/>
  <c r="N284" i="20" s="1"/>
  <c r="H284" i="20"/>
  <c r="F284" i="20"/>
  <c r="J283" i="20"/>
  <c r="P283" i="20" s="1"/>
  <c r="H283" i="20"/>
  <c r="I283" i="20" s="1"/>
  <c r="F283" i="20"/>
  <c r="L282" i="20"/>
  <c r="K282" i="20"/>
  <c r="Q282" i="20" s="1"/>
  <c r="I282" i="20"/>
  <c r="N282" i="20" s="1"/>
  <c r="H282" i="20"/>
  <c r="F282" i="20"/>
  <c r="J281" i="20"/>
  <c r="P281" i="20" s="1"/>
  <c r="H281" i="20"/>
  <c r="F281" i="20"/>
  <c r="I280" i="20"/>
  <c r="N280" i="20" s="1"/>
  <c r="H280" i="20"/>
  <c r="K280" i="20" s="1"/>
  <c r="Q280" i="20" s="1"/>
  <c r="F280" i="20"/>
  <c r="I279" i="20"/>
  <c r="N279" i="20" s="1"/>
  <c r="H279" i="20"/>
  <c r="F279" i="20"/>
  <c r="I278" i="20"/>
  <c r="N278" i="20" s="1"/>
  <c r="H278" i="20"/>
  <c r="F278" i="20"/>
  <c r="I277" i="20"/>
  <c r="N277" i="20" s="1"/>
  <c r="H277" i="20"/>
  <c r="F277" i="20"/>
  <c r="L276" i="20"/>
  <c r="I276" i="20"/>
  <c r="N276" i="20" s="1"/>
  <c r="H276" i="20"/>
  <c r="K276" i="20" s="1"/>
  <c r="Q276" i="20" s="1"/>
  <c r="F276" i="20"/>
  <c r="J275" i="20"/>
  <c r="H275" i="20"/>
  <c r="I275" i="20" s="1"/>
  <c r="F275" i="20"/>
  <c r="I274" i="20"/>
  <c r="N274" i="20" s="1"/>
  <c r="H274" i="20"/>
  <c r="F274" i="20"/>
  <c r="I273" i="20"/>
  <c r="N273" i="20" s="1"/>
  <c r="H273" i="20"/>
  <c r="F273" i="20"/>
  <c r="L272" i="20"/>
  <c r="M272" i="20" s="1"/>
  <c r="I272" i="20"/>
  <c r="N272" i="20" s="1"/>
  <c r="H272" i="20"/>
  <c r="J272" i="20" s="1"/>
  <c r="F272" i="20"/>
  <c r="J271" i="20"/>
  <c r="P271" i="20" s="1"/>
  <c r="H271" i="20"/>
  <c r="I271" i="20" s="1"/>
  <c r="F271" i="20"/>
  <c r="L270" i="20"/>
  <c r="I270" i="20"/>
  <c r="N270" i="20" s="1"/>
  <c r="H270" i="20"/>
  <c r="F270" i="20"/>
  <c r="J269" i="20"/>
  <c r="H269" i="20"/>
  <c r="F269" i="20"/>
  <c r="I268" i="20"/>
  <c r="N268" i="20" s="1"/>
  <c r="H268" i="20"/>
  <c r="F268" i="20"/>
  <c r="L267" i="20"/>
  <c r="M267" i="20" s="1"/>
  <c r="I267" i="20"/>
  <c r="N267" i="20" s="1"/>
  <c r="H267" i="20"/>
  <c r="J267" i="20" s="1"/>
  <c r="F267" i="20"/>
  <c r="K267" i="20" s="1"/>
  <c r="Q267" i="20" s="1"/>
  <c r="J266" i="20"/>
  <c r="P266" i="20" s="1"/>
  <c r="H266" i="20"/>
  <c r="I266" i="20" s="1"/>
  <c r="F266" i="20"/>
  <c r="K266" i="20" s="1"/>
  <c r="Q266" i="20" s="1"/>
  <c r="I265" i="20"/>
  <c r="N265" i="20" s="1"/>
  <c r="H265" i="20"/>
  <c r="F265" i="20"/>
  <c r="L264" i="20"/>
  <c r="M264" i="20" s="1"/>
  <c r="I264" i="20"/>
  <c r="N264" i="20" s="1"/>
  <c r="H264" i="20"/>
  <c r="F264" i="20"/>
  <c r="J263" i="20"/>
  <c r="H263" i="20"/>
  <c r="I263" i="20" s="1"/>
  <c r="F263" i="20"/>
  <c r="I262" i="20"/>
  <c r="N262" i="20" s="1"/>
  <c r="H262" i="20"/>
  <c r="F262" i="20"/>
  <c r="L261" i="20"/>
  <c r="M261" i="20" s="1"/>
  <c r="I261" i="20"/>
  <c r="N261" i="20" s="1"/>
  <c r="H261" i="20"/>
  <c r="F261" i="20"/>
  <c r="J260" i="20"/>
  <c r="H260" i="20"/>
  <c r="F260" i="20"/>
  <c r="L259" i="20"/>
  <c r="M259" i="20" s="1"/>
  <c r="I259" i="20"/>
  <c r="N259" i="20" s="1"/>
  <c r="H259" i="20"/>
  <c r="F259" i="20"/>
  <c r="K259" i="20" s="1"/>
  <c r="Q259" i="20" s="1"/>
  <c r="L258" i="20"/>
  <c r="M258" i="20" s="1"/>
  <c r="J258" i="20"/>
  <c r="O258" i="20" s="1"/>
  <c r="H258" i="20"/>
  <c r="I258" i="20" s="1"/>
  <c r="F258" i="20"/>
  <c r="L257" i="20"/>
  <c r="M257" i="20" s="1"/>
  <c r="J257" i="20"/>
  <c r="O257" i="20" s="1"/>
  <c r="H257" i="20"/>
  <c r="I257" i="20" s="1"/>
  <c r="F257" i="20"/>
  <c r="L256" i="20"/>
  <c r="M256" i="20" s="1"/>
  <c r="J256" i="20"/>
  <c r="H256" i="20"/>
  <c r="I256" i="20" s="1"/>
  <c r="F256" i="20"/>
  <c r="L255" i="20"/>
  <c r="M255" i="20" s="1"/>
  <c r="J255" i="20"/>
  <c r="H255" i="20"/>
  <c r="I255" i="20" s="1"/>
  <c r="F255" i="20"/>
  <c r="J254" i="20"/>
  <c r="H254" i="20"/>
  <c r="I254" i="20" s="1"/>
  <c r="F254" i="20"/>
  <c r="I253" i="20"/>
  <c r="N253" i="20" s="1"/>
  <c r="H253" i="20"/>
  <c r="F253" i="20"/>
  <c r="L252" i="20"/>
  <c r="M252" i="20" s="1"/>
  <c r="I252" i="20"/>
  <c r="N252" i="20" s="1"/>
  <c r="H252" i="20"/>
  <c r="F252" i="20"/>
  <c r="L251" i="20"/>
  <c r="M251" i="20" s="1"/>
  <c r="J251" i="20"/>
  <c r="H251" i="20"/>
  <c r="I251" i="20" s="1"/>
  <c r="F251" i="20"/>
  <c r="L250" i="20"/>
  <c r="M250" i="20" s="1"/>
  <c r="J250" i="20"/>
  <c r="P250" i="20" s="1"/>
  <c r="H250" i="20"/>
  <c r="F250" i="20"/>
  <c r="L249" i="20"/>
  <c r="M249" i="20" s="1"/>
  <c r="J249" i="20"/>
  <c r="H249" i="20"/>
  <c r="K249" i="20" s="1"/>
  <c r="Q249" i="20" s="1"/>
  <c r="F249" i="20"/>
  <c r="L248" i="20"/>
  <c r="M248" i="20" s="1"/>
  <c r="J248" i="20"/>
  <c r="H248" i="20"/>
  <c r="F248" i="20"/>
  <c r="L247" i="20"/>
  <c r="M247" i="20" s="1"/>
  <c r="J247" i="20"/>
  <c r="P247" i="20" s="1"/>
  <c r="H247" i="20"/>
  <c r="I247" i="20" s="1"/>
  <c r="F247" i="20"/>
  <c r="L246" i="20"/>
  <c r="M246" i="20" s="1"/>
  <c r="J246" i="20"/>
  <c r="P246" i="20" s="1"/>
  <c r="H246" i="20"/>
  <c r="I246" i="20" s="1"/>
  <c r="F246" i="20"/>
  <c r="J245" i="20"/>
  <c r="P245" i="20" s="1"/>
  <c r="H245" i="20"/>
  <c r="F245" i="20"/>
  <c r="I244" i="20"/>
  <c r="N244" i="20" s="1"/>
  <c r="H244" i="20"/>
  <c r="J244" i="20" s="1"/>
  <c r="F244" i="20"/>
  <c r="L243" i="20"/>
  <c r="L244" i="20" s="1"/>
  <c r="M244" i="20" s="1"/>
  <c r="I243" i="20"/>
  <c r="N243" i="20" s="1"/>
  <c r="H243" i="20"/>
  <c r="F243" i="20"/>
  <c r="L242" i="20"/>
  <c r="M242" i="20" s="1"/>
  <c r="J242" i="20"/>
  <c r="O242" i="20" s="1"/>
  <c r="H242" i="20"/>
  <c r="F242" i="20"/>
  <c r="L241" i="20"/>
  <c r="M241" i="20" s="1"/>
  <c r="J241" i="20"/>
  <c r="H241" i="20"/>
  <c r="F241" i="20"/>
  <c r="J240" i="20"/>
  <c r="H240" i="20"/>
  <c r="F240" i="20"/>
  <c r="L239" i="20"/>
  <c r="L240" i="20" s="1"/>
  <c r="M240" i="20" s="1"/>
  <c r="I239" i="20"/>
  <c r="N239" i="20" s="1"/>
  <c r="H239" i="20"/>
  <c r="J239" i="20" s="1"/>
  <c r="P239" i="20" s="1"/>
  <c r="F239" i="20"/>
  <c r="L238" i="20"/>
  <c r="M238" i="20" s="1"/>
  <c r="J238" i="20"/>
  <c r="O238" i="20" s="1"/>
  <c r="H238" i="20"/>
  <c r="I238" i="20" s="1"/>
  <c r="F238" i="20"/>
  <c r="L237" i="20"/>
  <c r="M237" i="20" s="1"/>
  <c r="J237" i="20"/>
  <c r="O237" i="20" s="1"/>
  <c r="H237" i="20"/>
  <c r="F237" i="20"/>
  <c r="L236" i="20"/>
  <c r="M236" i="20" s="1"/>
  <c r="J236" i="20"/>
  <c r="H236" i="20"/>
  <c r="F236" i="20"/>
  <c r="L235" i="20"/>
  <c r="M235" i="20" s="1"/>
  <c r="J235" i="20"/>
  <c r="H235" i="20"/>
  <c r="I235" i="20" s="1"/>
  <c r="F235" i="20"/>
  <c r="L234" i="20"/>
  <c r="M234" i="20" s="1"/>
  <c r="J234" i="20"/>
  <c r="H234" i="20"/>
  <c r="F234" i="20"/>
  <c r="J233" i="20"/>
  <c r="H233" i="20"/>
  <c r="F233" i="20"/>
  <c r="I232" i="20"/>
  <c r="N232" i="20" s="1"/>
  <c r="H232" i="20"/>
  <c r="F232" i="20"/>
  <c r="L231" i="20"/>
  <c r="M231" i="20" s="1"/>
  <c r="I231" i="20"/>
  <c r="N231" i="20" s="1"/>
  <c r="H231" i="20"/>
  <c r="F231" i="20"/>
  <c r="J230" i="20"/>
  <c r="O230" i="20" s="1"/>
  <c r="H230" i="20"/>
  <c r="I230" i="20" s="1"/>
  <c r="F230" i="20"/>
  <c r="L229" i="20"/>
  <c r="L230" i="20" s="1"/>
  <c r="M230" i="20" s="1"/>
  <c r="I229" i="20"/>
  <c r="N229" i="20" s="1"/>
  <c r="H229" i="20"/>
  <c r="F229" i="20"/>
  <c r="J228" i="20"/>
  <c r="O228" i="20" s="1"/>
  <c r="H228" i="20"/>
  <c r="F228" i="20"/>
  <c r="L227" i="20"/>
  <c r="M227" i="20" s="1"/>
  <c r="I227" i="20"/>
  <c r="N227" i="20" s="1"/>
  <c r="H227" i="20"/>
  <c r="F227" i="20"/>
  <c r="J226" i="20"/>
  <c r="P226" i="20" s="1"/>
  <c r="H226" i="20"/>
  <c r="F226" i="20"/>
  <c r="I225" i="20"/>
  <c r="N225" i="20" s="1"/>
  <c r="H225" i="20"/>
  <c r="F225" i="20"/>
  <c r="L224" i="20"/>
  <c r="M224" i="20" s="1"/>
  <c r="I224" i="20"/>
  <c r="N224" i="20" s="1"/>
  <c r="H224" i="20"/>
  <c r="F224" i="20"/>
  <c r="J223" i="20"/>
  <c r="P223" i="20" s="1"/>
  <c r="H223" i="20"/>
  <c r="I223" i="20" s="1"/>
  <c r="F223" i="20"/>
  <c r="L222" i="20"/>
  <c r="I222" i="20"/>
  <c r="N222" i="20" s="1"/>
  <c r="H222" i="20"/>
  <c r="F222" i="20"/>
  <c r="J221" i="20"/>
  <c r="H221" i="20"/>
  <c r="I221" i="20" s="1"/>
  <c r="F221" i="20"/>
  <c r="I220" i="20"/>
  <c r="N220" i="20" s="1"/>
  <c r="H220" i="20"/>
  <c r="F220" i="20"/>
  <c r="L219" i="20"/>
  <c r="M219" i="20" s="1"/>
  <c r="I219" i="20"/>
  <c r="N219" i="20" s="1"/>
  <c r="H219" i="20"/>
  <c r="F219" i="20"/>
  <c r="J218" i="20"/>
  <c r="H218" i="20"/>
  <c r="I218" i="20" s="1"/>
  <c r="F218" i="20"/>
  <c r="I217" i="20"/>
  <c r="N217" i="20" s="1"/>
  <c r="H217" i="20"/>
  <c r="F217" i="20"/>
  <c r="I216" i="20"/>
  <c r="N216" i="20" s="1"/>
  <c r="H216" i="20"/>
  <c r="F216" i="20"/>
  <c r="L215" i="20"/>
  <c r="L216" i="20" s="1"/>
  <c r="M216" i="20" s="1"/>
  <c r="I215" i="20"/>
  <c r="N215" i="20" s="1"/>
  <c r="H215" i="20"/>
  <c r="F215" i="20"/>
  <c r="J214" i="20"/>
  <c r="O214" i="20" s="1"/>
  <c r="H214" i="20"/>
  <c r="I214" i="20" s="1"/>
  <c r="F214" i="20"/>
  <c r="L213" i="20"/>
  <c r="M213" i="20" s="1"/>
  <c r="I213" i="20"/>
  <c r="N213" i="20" s="1"/>
  <c r="H213" i="20"/>
  <c r="F213" i="20"/>
  <c r="J212" i="20"/>
  <c r="O212" i="20" s="1"/>
  <c r="H212" i="20"/>
  <c r="F212" i="20"/>
  <c r="I211" i="20"/>
  <c r="N211" i="20" s="1"/>
  <c r="H211" i="20"/>
  <c r="F211" i="20"/>
  <c r="P210" i="20"/>
  <c r="O210" i="20"/>
  <c r="N210" i="20"/>
  <c r="H210" i="20"/>
  <c r="F210" i="20"/>
  <c r="I209" i="20"/>
  <c r="N209" i="20" s="1"/>
  <c r="H209" i="20"/>
  <c r="J209" i="20" s="1"/>
  <c r="F209" i="20"/>
  <c r="L208" i="20"/>
  <c r="I208" i="20"/>
  <c r="N208" i="20" s="1"/>
  <c r="H208" i="20"/>
  <c r="J208" i="20" s="1"/>
  <c r="P208" i="20" s="1"/>
  <c r="F208" i="20"/>
  <c r="J207" i="20"/>
  <c r="H207" i="20"/>
  <c r="F207" i="20"/>
  <c r="L206" i="20"/>
  <c r="L207" i="20" s="1"/>
  <c r="M207" i="20" s="1"/>
  <c r="I206" i="20"/>
  <c r="N206" i="20" s="1"/>
  <c r="H206" i="20"/>
  <c r="F206" i="20"/>
  <c r="J205" i="20"/>
  <c r="O205" i="20" s="1"/>
  <c r="H205" i="20"/>
  <c r="F205" i="20"/>
  <c r="I204" i="20"/>
  <c r="N204" i="20" s="1"/>
  <c r="H204" i="20"/>
  <c r="F204" i="20"/>
  <c r="I203" i="20"/>
  <c r="N203" i="20" s="1"/>
  <c r="H203" i="20"/>
  <c r="F203" i="20"/>
  <c r="L202" i="20"/>
  <c r="L203" i="20" s="1"/>
  <c r="I202" i="20"/>
  <c r="N202" i="20" s="1"/>
  <c r="H202" i="20"/>
  <c r="F202" i="20"/>
  <c r="K202" i="20" s="1"/>
  <c r="Q202" i="20" s="1"/>
  <c r="J201" i="20"/>
  <c r="H201" i="20"/>
  <c r="F201" i="20"/>
  <c r="I200" i="20"/>
  <c r="N200" i="20" s="1"/>
  <c r="H200" i="20"/>
  <c r="F200" i="20"/>
  <c r="I199" i="20"/>
  <c r="N199" i="20" s="1"/>
  <c r="H199" i="20"/>
  <c r="F199" i="20"/>
  <c r="L198" i="20"/>
  <c r="L199" i="20" s="1"/>
  <c r="I198" i="20"/>
  <c r="N198" i="20" s="1"/>
  <c r="H198" i="20"/>
  <c r="F198" i="20"/>
  <c r="J197" i="20"/>
  <c r="O197" i="20" s="1"/>
  <c r="H197" i="20"/>
  <c r="F197" i="20"/>
  <c r="J196" i="20" s="1"/>
  <c r="I196" i="20"/>
  <c r="N196" i="20" s="1"/>
  <c r="H196" i="20"/>
  <c r="F196" i="20"/>
  <c r="K196" i="20" s="1"/>
  <c r="Q196" i="20" s="1"/>
  <c r="I195" i="20"/>
  <c r="N195" i="20" s="1"/>
  <c r="H195" i="20"/>
  <c r="F195" i="20"/>
  <c r="L194" i="20"/>
  <c r="I194" i="20"/>
  <c r="N194" i="20" s="1"/>
  <c r="H194" i="20"/>
  <c r="F194" i="20"/>
  <c r="J193" i="20"/>
  <c r="O193" i="20" s="1"/>
  <c r="H193" i="20"/>
  <c r="I193" i="20" s="1"/>
  <c r="F193" i="20"/>
  <c r="I192" i="20"/>
  <c r="N192" i="20" s="1"/>
  <c r="H192" i="20"/>
  <c r="F192" i="20"/>
  <c r="I191" i="20"/>
  <c r="N191" i="20" s="1"/>
  <c r="H191" i="20"/>
  <c r="F191" i="20"/>
  <c r="L190" i="20"/>
  <c r="L191" i="20" s="1"/>
  <c r="I190" i="20"/>
  <c r="N190" i="20" s="1"/>
  <c r="H190" i="20"/>
  <c r="F190" i="20"/>
  <c r="L189" i="20"/>
  <c r="M189" i="20" s="1"/>
  <c r="J189" i="20"/>
  <c r="O189" i="20" s="1"/>
  <c r="H189" i="20"/>
  <c r="F189" i="20"/>
  <c r="J188" i="20"/>
  <c r="P188" i="20" s="1"/>
  <c r="H188" i="20"/>
  <c r="I188" i="20" s="1"/>
  <c r="F188" i="20"/>
  <c r="I187" i="20"/>
  <c r="N187" i="20" s="1"/>
  <c r="H187" i="20"/>
  <c r="F187" i="20"/>
  <c r="L186" i="20"/>
  <c r="I186" i="20"/>
  <c r="N186" i="20" s="1"/>
  <c r="H186" i="20"/>
  <c r="F186" i="20"/>
  <c r="K186" i="20" s="1"/>
  <c r="Q186" i="20" s="1"/>
  <c r="L185" i="20"/>
  <c r="M185" i="20" s="1"/>
  <c r="J185" i="20"/>
  <c r="H185" i="20"/>
  <c r="I185" i="20" s="1"/>
  <c r="F185" i="20"/>
  <c r="J184" i="20"/>
  <c r="P184" i="20" s="1"/>
  <c r="H184" i="20"/>
  <c r="F184" i="20"/>
  <c r="I183" i="20"/>
  <c r="N183" i="20" s="1"/>
  <c r="H183" i="20"/>
  <c r="F183" i="20"/>
  <c r="I182" i="20"/>
  <c r="N182" i="20" s="1"/>
  <c r="H182" i="20"/>
  <c r="K182" i="20" s="1"/>
  <c r="Q182" i="20" s="1"/>
  <c r="F182" i="20"/>
  <c r="L181" i="20"/>
  <c r="M181" i="20" s="1"/>
  <c r="I181" i="20"/>
  <c r="N181" i="20" s="1"/>
  <c r="H181" i="20"/>
  <c r="J181" i="20" s="1"/>
  <c r="F181" i="20"/>
  <c r="J180" i="20"/>
  <c r="O180" i="20" s="1"/>
  <c r="H180" i="20"/>
  <c r="F180" i="20"/>
  <c r="I179" i="20"/>
  <c r="N179" i="20" s="1"/>
  <c r="H179" i="20"/>
  <c r="F179" i="20"/>
  <c r="J178" i="20" s="1"/>
  <c r="I178" i="20"/>
  <c r="N178" i="20" s="1"/>
  <c r="H178" i="20"/>
  <c r="F178" i="20"/>
  <c r="L177" i="20"/>
  <c r="L178" i="20" s="1"/>
  <c r="L179" i="20" s="1"/>
  <c r="L180" i="20" s="1"/>
  <c r="M180" i="20" s="1"/>
  <c r="I177" i="20"/>
  <c r="N177" i="20" s="1"/>
  <c r="H177" i="20"/>
  <c r="F177" i="20"/>
  <c r="J176" i="20"/>
  <c r="P176" i="20" s="1"/>
  <c r="H176" i="20"/>
  <c r="F176" i="20"/>
  <c r="I175" i="20"/>
  <c r="N175" i="20" s="1"/>
  <c r="H175" i="20"/>
  <c r="F175" i="20"/>
  <c r="J174" i="20" s="1"/>
  <c r="I174" i="20"/>
  <c r="N174" i="20" s="1"/>
  <c r="H174" i="20"/>
  <c r="F174" i="20"/>
  <c r="I173" i="20"/>
  <c r="N173" i="20" s="1"/>
  <c r="H173" i="20"/>
  <c r="J173" i="20" s="1"/>
  <c r="F173" i="20"/>
  <c r="L172" i="20"/>
  <c r="I172" i="20"/>
  <c r="N172" i="20" s="1"/>
  <c r="H172" i="20"/>
  <c r="F172" i="20"/>
  <c r="J171" i="20"/>
  <c r="H171" i="20"/>
  <c r="F171" i="20"/>
  <c r="I170" i="20"/>
  <c r="N170" i="20" s="1"/>
  <c r="H170" i="20"/>
  <c r="F170" i="20"/>
  <c r="I169" i="20"/>
  <c r="N169" i="20" s="1"/>
  <c r="H169" i="20"/>
  <c r="F169" i="20"/>
  <c r="I168" i="20"/>
  <c r="N168" i="20" s="1"/>
  <c r="H168" i="20"/>
  <c r="F168" i="20"/>
  <c r="I167" i="20"/>
  <c r="N167" i="20" s="1"/>
  <c r="H167" i="20"/>
  <c r="F167" i="20"/>
  <c r="I166" i="20"/>
  <c r="N166" i="20" s="1"/>
  <c r="H166" i="20"/>
  <c r="F166" i="20"/>
  <c r="L165" i="20"/>
  <c r="I165" i="20"/>
  <c r="N165" i="20" s="1"/>
  <c r="H165" i="20"/>
  <c r="J165" i="20" s="1"/>
  <c r="F165" i="20"/>
  <c r="J164" i="20"/>
  <c r="P164" i="20" s="1"/>
  <c r="H164" i="20"/>
  <c r="F164" i="20"/>
  <c r="I163" i="20"/>
  <c r="N163" i="20" s="1"/>
  <c r="H163" i="20"/>
  <c r="F163" i="20"/>
  <c r="I162" i="20"/>
  <c r="N162" i="20" s="1"/>
  <c r="H162" i="20"/>
  <c r="J162" i="20" s="1"/>
  <c r="F162" i="20"/>
  <c r="L161" i="20"/>
  <c r="M161" i="20" s="1"/>
  <c r="I161" i="20"/>
  <c r="N161" i="20" s="1"/>
  <c r="H161" i="20"/>
  <c r="J161" i="20" s="1"/>
  <c r="F161" i="20"/>
  <c r="J160" i="20"/>
  <c r="O160" i="20" s="1"/>
  <c r="H160" i="20"/>
  <c r="F160" i="20"/>
  <c r="L159" i="20"/>
  <c r="L160" i="20" s="1"/>
  <c r="M160" i="20" s="1"/>
  <c r="I159" i="20"/>
  <c r="N159" i="20" s="1"/>
  <c r="H159" i="20"/>
  <c r="F159" i="20"/>
  <c r="J158" i="20"/>
  <c r="H158" i="20"/>
  <c r="F158" i="20"/>
  <c r="L157" i="20"/>
  <c r="M157" i="20" s="1"/>
  <c r="I157" i="20"/>
  <c r="N157" i="20" s="1"/>
  <c r="H157" i="20"/>
  <c r="F157" i="20"/>
  <c r="J156" i="20"/>
  <c r="P156" i="20" s="1"/>
  <c r="H156" i="20"/>
  <c r="F156" i="20"/>
  <c r="L155" i="20"/>
  <c r="M155" i="20" s="1"/>
  <c r="I155" i="20"/>
  <c r="N155" i="20" s="1"/>
  <c r="H155" i="20"/>
  <c r="F155" i="20"/>
  <c r="J154" i="20"/>
  <c r="H154" i="20"/>
  <c r="I154" i="20" s="1"/>
  <c r="F154" i="20"/>
  <c r="L153" i="20"/>
  <c r="L154" i="20" s="1"/>
  <c r="M154" i="20" s="1"/>
  <c r="I153" i="20"/>
  <c r="N153" i="20" s="1"/>
  <c r="H153" i="20"/>
  <c r="F153" i="20"/>
  <c r="J152" i="20"/>
  <c r="O152" i="20" s="1"/>
  <c r="H152" i="20"/>
  <c r="F152" i="20"/>
  <c r="L151" i="20"/>
  <c r="L152" i="20" s="1"/>
  <c r="M152" i="20" s="1"/>
  <c r="I151" i="20"/>
  <c r="N151" i="20" s="1"/>
  <c r="H151" i="20"/>
  <c r="F151" i="20"/>
  <c r="J150" i="20"/>
  <c r="H150" i="20"/>
  <c r="F150" i="20"/>
  <c r="L149" i="20"/>
  <c r="M149" i="20" s="1"/>
  <c r="I149" i="20"/>
  <c r="N149" i="20" s="1"/>
  <c r="H149" i="20"/>
  <c r="J149" i="20" s="1"/>
  <c r="F149" i="20"/>
  <c r="J148" i="20"/>
  <c r="O148" i="20" s="1"/>
  <c r="H148" i="20"/>
  <c r="F148" i="20"/>
  <c r="L147" i="20"/>
  <c r="I147" i="20"/>
  <c r="N147" i="20" s="1"/>
  <c r="H147" i="20"/>
  <c r="F147" i="20"/>
  <c r="J146" i="20"/>
  <c r="H146" i="20"/>
  <c r="I146" i="20" s="1"/>
  <c r="F146" i="20"/>
  <c r="L145" i="20"/>
  <c r="M145" i="20" s="1"/>
  <c r="I145" i="20"/>
  <c r="N145" i="20" s="1"/>
  <c r="H145" i="20"/>
  <c r="F145" i="20"/>
  <c r="J144" i="20"/>
  <c r="P144" i="20" s="1"/>
  <c r="H144" i="20"/>
  <c r="F144" i="20"/>
  <c r="I143" i="20"/>
  <c r="N143" i="20" s="1"/>
  <c r="H143" i="20"/>
  <c r="F143" i="20"/>
  <c r="L142" i="20"/>
  <c r="M142" i="20" s="1"/>
  <c r="I142" i="20"/>
  <c r="N142" i="20" s="1"/>
  <c r="H142" i="20"/>
  <c r="F142" i="20"/>
  <c r="J141" i="20"/>
  <c r="P141" i="20" s="1"/>
  <c r="H141" i="20"/>
  <c r="I141" i="20" s="1"/>
  <c r="F141" i="20"/>
  <c r="I140" i="20"/>
  <c r="N140" i="20" s="1"/>
  <c r="H140" i="20"/>
  <c r="F140" i="20"/>
  <c r="I139" i="20"/>
  <c r="N139" i="20" s="1"/>
  <c r="H139" i="20"/>
  <c r="F139" i="20"/>
  <c r="I138" i="20"/>
  <c r="N138" i="20" s="1"/>
  <c r="H138" i="20"/>
  <c r="F138" i="20"/>
  <c r="I137" i="20"/>
  <c r="N137" i="20" s="1"/>
  <c r="H137" i="20"/>
  <c r="F137" i="20"/>
  <c r="I136" i="20"/>
  <c r="N136" i="20" s="1"/>
  <c r="H136" i="20"/>
  <c r="F136" i="20"/>
  <c r="I135" i="20"/>
  <c r="N135" i="20" s="1"/>
  <c r="H135" i="20"/>
  <c r="F135" i="20"/>
  <c r="I134" i="20"/>
  <c r="N134" i="20" s="1"/>
  <c r="H134" i="20"/>
  <c r="F134" i="20"/>
  <c r="L133" i="20"/>
  <c r="L134" i="20" s="1"/>
  <c r="I133" i="20"/>
  <c r="N133" i="20" s="1"/>
  <c r="H133" i="20"/>
  <c r="F133" i="20"/>
  <c r="J132" i="20"/>
  <c r="P132" i="20" s="1"/>
  <c r="H132" i="20"/>
  <c r="F132" i="20"/>
  <c r="P131" i="20"/>
  <c r="O131" i="20"/>
  <c r="N131" i="20"/>
  <c r="L131" i="20"/>
  <c r="L132" i="20" s="1"/>
  <c r="M132" i="20" s="1"/>
  <c r="H131" i="20"/>
  <c r="F131" i="20"/>
  <c r="J130" i="20"/>
  <c r="P130" i="20" s="1"/>
  <c r="H130" i="20"/>
  <c r="F130" i="20"/>
  <c r="I129" i="20"/>
  <c r="N129" i="20" s="1"/>
  <c r="H129" i="20"/>
  <c r="F129" i="20"/>
  <c r="I128" i="20"/>
  <c r="N128" i="20" s="1"/>
  <c r="H128" i="20"/>
  <c r="F128" i="20"/>
  <c r="I127" i="20"/>
  <c r="N127" i="20" s="1"/>
  <c r="H127" i="20"/>
  <c r="F127" i="20"/>
  <c r="I126" i="20"/>
  <c r="N126" i="20" s="1"/>
  <c r="H126" i="20"/>
  <c r="F126" i="20"/>
  <c r="I125" i="20"/>
  <c r="N125" i="20" s="1"/>
  <c r="H125" i="20"/>
  <c r="F125" i="20"/>
  <c r="I124" i="20"/>
  <c r="N124" i="20" s="1"/>
  <c r="H124" i="20"/>
  <c r="F124" i="20"/>
  <c r="L123" i="20"/>
  <c r="L124" i="20" s="1"/>
  <c r="M124" i="20" s="1"/>
  <c r="I123" i="20"/>
  <c r="N123" i="20" s="1"/>
  <c r="H123" i="20"/>
  <c r="F123" i="20"/>
  <c r="K123" i="20" s="1"/>
  <c r="Q123" i="20" s="1"/>
  <c r="J122" i="20"/>
  <c r="H122" i="20"/>
  <c r="F122" i="20"/>
  <c r="I121" i="20"/>
  <c r="N121" i="20" s="1"/>
  <c r="H121" i="20"/>
  <c r="F121" i="20"/>
  <c r="I120" i="20"/>
  <c r="N120" i="20" s="1"/>
  <c r="H120" i="20"/>
  <c r="F120" i="20"/>
  <c r="L119" i="20"/>
  <c r="L120" i="20" s="1"/>
  <c r="I119" i="20"/>
  <c r="N119" i="20" s="1"/>
  <c r="H119" i="20"/>
  <c r="F119" i="20"/>
  <c r="J118" i="20"/>
  <c r="P118" i="20" s="1"/>
  <c r="H118" i="20"/>
  <c r="F118" i="20"/>
  <c r="I117" i="20"/>
  <c r="N117" i="20" s="1"/>
  <c r="H117" i="20"/>
  <c r="F117" i="20"/>
  <c r="L116" i="20"/>
  <c r="M116" i="20" s="1"/>
  <c r="I116" i="20"/>
  <c r="N116" i="20" s="1"/>
  <c r="H116" i="20"/>
  <c r="F116" i="20"/>
  <c r="J115" i="20"/>
  <c r="P115" i="20" s="1"/>
  <c r="H115" i="20"/>
  <c r="I115" i="20" s="1"/>
  <c r="F115" i="20"/>
  <c r="L114" i="20"/>
  <c r="I114" i="20"/>
  <c r="N114" i="20" s="1"/>
  <c r="H114" i="20"/>
  <c r="F114" i="20"/>
  <c r="J113" i="20"/>
  <c r="P113" i="20" s="1"/>
  <c r="H113" i="20"/>
  <c r="F113" i="20"/>
  <c r="L112" i="20"/>
  <c r="I112" i="20"/>
  <c r="N112" i="20" s="1"/>
  <c r="H112" i="20"/>
  <c r="F112" i="20"/>
  <c r="J111" i="20"/>
  <c r="P111" i="20" s="1"/>
  <c r="H111" i="20"/>
  <c r="I111" i="20" s="1"/>
  <c r="F111" i="20"/>
  <c r="L110" i="20"/>
  <c r="I110" i="20"/>
  <c r="N110" i="20" s="1"/>
  <c r="H110" i="20"/>
  <c r="F110" i="20"/>
  <c r="J109" i="20"/>
  <c r="P109" i="20" s="1"/>
  <c r="H109" i="20"/>
  <c r="F109" i="20"/>
  <c r="I108" i="20"/>
  <c r="N108" i="20" s="1"/>
  <c r="H108" i="20"/>
  <c r="F108" i="20"/>
  <c r="I107" i="20"/>
  <c r="N107" i="20" s="1"/>
  <c r="H107" i="20"/>
  <c r="F107" i="20"/>
  <c r="I106" i="20"/>
  <c r="N106" i="20" s="1"/>
  <c r="H106" i="20"/>
  <c r="F106" i="20"/>
  <c r="L105" i="20"/>
  <c r="L106" i="20" s="1"/>
  <c r="I105" i="20"/>
  <c r="N105" i="20" s="1"/>
  <c r="H105" i="20"/>
  <c r="F105" i="20"/>
  <c r="J104" i="20"/>
  <c r="H104" i="20"/>
  <c r="F104" i="20"/>
  <c r="I103" i="20"/>
  <c r="N103" i="20" s="1"/>
  <c r="H103" i="20"/>
  <c r="F103" i="20"/>
  <c r="L102" i="20"/>
  <c r="I102" i="20"/>
  <c r="N102" i="20" s="1"/>
  <c r="H102" i="20"/>
  <c r="K102" i="20" s="1"/>
  <c r="Q102" i="20" s="1"/>
  <c r="F102" i="20"/>
  <c r="J101" i="20"/>
  <c r="P101" i="20" s="1"/>
  <c r="H101" i="20"/>
  <c r="F101" i="20"/>
  <c r="L100" i="20"/>
  <c r="M100" i="20" s="1"/>
  <c r="I100" i="20"/>
  <c r="N100" i="20" s="1"/>
  <c r="H100" i="20"/>
  <c r="F100" i="20"/>
  <c r="J99" i="20"/>
  <c r="P99" i="20" s="1"/>
  <c r="H99" i="20"/>
  <c r="I99" i="20" s="1"/>
  <c r="F99" i="20"/>
  <c r="I98" i="20"/>
  <c r="N98" i="20" s="1"/>
  <c r="H98" i="20"/>
  <c r="F98" i="20"/>
  <c r="L97" i="20"/>
  <c r="M97" i="20" s="1"/>
  <c r="I97" i="20"/>
  <c r="N97" i="20" s="1"/>
  <c r="H97" i="20"/>
  <c r="F97" i="20"/>
  <c r="J96" i="20"/>
  <c r="H96" i="20"/>
  <c r="F96" i="20"/>
  <c r="I95" i="20"/>
  <c r="N95" i="20" s="1"/>
  <c r="H95" i="20"/>
  <c r="J95" i="20" s="1"/>
  <c r="P95" i="20" s="1"/>
  <c r="F95" i="20"/>
  <c r="L94" i="20"/>
  <c r="I94" i="20"/>
  <c r="N94" i="20" s="1"/>
  <c r="H94" i="20"/>
  <c r="F94" i="20"/>
  <c r="J93" i="20"/>
  <c r="P93" i="20" s="1"/>
  <c r="H93" i="20"/>
  <c r="F93" i="20"/>
  <c r="I92" i="20"/>
  <c r="N92" i="20" s="1"/>
  <c r="H92" i="20"/>
  <c r="F92" i="20"/>
  <c r="I91" i="20"/>
  <c r="N91" i="20" s="1"/>
  <c r="H91" i="20"/>
  <c r="F91" i="20"/>
  <c r="L90" i="20"/>
  <c r="I90" i="20"/>
  <c r="N90" i="20" s="1"/>
  <c r="H90" i="20"/>
  <c r="F90" i="20"/>
  <c r="J89" i="20"/>
  <c r="P89" i="20" s="1"/>
  <c r="H89" i="20"/>
  <c r="F89" i="20"/>
  <c r="I88" i="20"/>
  <c r="N88" i="20" s="1"/>
  <c r="H88" i="20"/>
  <c r="F88" i="20"/>
  <c r="L87" i="20"/>
  <c r="L88" i="20" s="1"/>
  <c r="I87" i="20"/>
  <c r="N87" i="20" s="1"/>
  <c r="H87" i="20"/>
  <c r="F87" i="20"/>
  <c r="L86" i="20"/>
  <c r="M86" i="20" s="1"/>
  <c r="J86" i="20"/>
  <c r="P86" i="20" s="1"/>
  <c r="H86" i="20"/>
  <c r="I86" i="20" s="1"/>
  <c r="F86" i="20"/>
  <c r="J85" i="20"/>
  <c r="P85" i="20" s="1"/>
  <c r="H85" i="20"/>
  <c r="F85" i="20"/>
  <c r="L84" i="20"/>
  <c r="L85" i="20" s="1"/>
  <c r="M85" i="20" s="1"/>
  <c r="I84" i="20"/>
  <c r="N84" i="20" s="1"/>
  <c r="H84" i="20"/>
  <c r="F84" i="20"/>
  <c r="J83" i="20"/>
  <c r="P83" i="20" s="1"/>
  <c r="H83" i="20"/>
  <c r="I83" i="20" s="1"/>
  <c r="F83" i="20"/>
  <c r="L82" i="20"/>
  <c r="I82" i="20"/>
  <c r="N82" i="20" s="1"/>
  <c r="H82" i="20"/>
  <c r="F82" i="20"/>
  <c r="J81" i="20"/>
  <c r="P81" i="20" s="1"/>
  <c r="H81" i="20"/>
  <c r="I81" i="20" s="1"/>
  <c r="F81" i="20"/>
  <c r="I80" i="20"/>
  <c r="N80" i="20" s="1"/>
  <c r="H80" i="20"/>
  <c r="F80" i="20"/>
  <c r="I79" i="20"/>
  <c r="N79" i="20" s="1"/>
  <c r="H79" i="20"/>
  <c r="F79" i="20"/>
  <c r="L78" i="20"/>
  <c r="I78" i="20"/>
  <c r="N78" i="20" s="1"/>
  <c r="H78" i="20"/>
  <c r="F78" i="20"/>
  <c r="K78" i="20" s="1"/>
  <c r="Q78" i="20" s="1"/>
  <c r="J77" i="20"/>
  <c r="O77" i="20" s="1"/>
  <c r="H77" i="20"/>
  <c r="I77" i="20" s="1"/>
  <c r="F77" i="20"/>
  <c r="I76" i="20"/>
  <c r="N76" i="20" s="1"/>
  <c r="H76" i="20"/>
  <c r="F76" i="20"/>
  <c r="L75" i="20"/>
  <c r="M75" i="20" s="1"/>
  <c r="I75" i="20"/>
  <c r="N75" i="20" s="1"/>
  <c r="H75" i="20"/>
  <c r="F75" i="20"/>
  <c r="K75" i="20" s="1"/>
  <c r="Q75" i="20" s="1"/>
  <c r="J74" i="20"/>
  <c r="O74" i="20" s="1"/>
  <c r="H74" i="20"/>
  <c r="I74" i="20" s="1"/>
  <c r="F74" i="20"/>
  <c r="L73" i="20"/>
  <c r="L74" i="20" s="1"/>
  <c r="M74" i="20" s="1"/>
  <c r="I73" i="20"/>
  <c r="N73" i="20" s="1"/>
  <c r="H73" i="20"/>
  <c r="F73" i="20"/>
  <c r="J72" i="20"/>
  <c r="O72" i="20" s="1"/>
  <c r="H72" i="20"/>
  <c r="I72" i="20" s="1"/>
  <c r="F72" i="20"/>
  <c r="I71" i="20"/>
  <c r="N71" i="20" s="1"/>
  <c r="H71" i="20"/>
  <c r="J71" i="20" s="1"/>
  <c r="P71" i="20" s="1"/>
  <c r="F71" i="20"/>
  <c r="I70" i="20"/>
  <c r="N70" i="20" s="1"/>
  <c r="H70" i="20"/>
  <c r="F70" i="20"/>
  <c r="L69" i="20"/>
  <c r="I69" i="20"/>
  <c r="N69" i="20" s="1"/>
  <c r="H69" i="20"/>
  <c r="F69" i="20"/>
  <c r="J68" i="20"/>
  <c r="O68" i="20" s="1"/>
  <c r="H68" i="20"/>
  <c r="I68" i="20" s="1"/>
  <c r="F68" i="20"/>
  <c r="L67" i="20"/>
  <c r="M67" i="20" s="1"/>
  <c r="I67" i="20"/>
  <c r="N67" i="20" s="1"/>
  <c r="H67" i="20"/>
  <c r="F67" i="20"/>
  <c r="L66" i="20"/>
  <c r="M66" i="20" s="1"/>
  <c r="J66" i="20"/>
  <c r="P66" i="20" s="1"/>
  <c r="H66" i="20"/>
  <c r="I66" i="20" s="1"/>
  <c r="F66" i="20"/>
  <c r="J65" i="20"/>
  <c r="P65" i="20" s="1"/>
  <c r="H65" i="20"/>
  <c r="I65" i="20" s="1"/>
  <c r="F65" i="20"/>
  <c r="I64" i="20"/>
  <c r="N64" i="20" s="1"/>
  <c r="H64" i="20"/>
  <c r="F64" i="20"/>
  <c r="I63" i="20"/>
  <c r="N63" i="20" s="1"/>
  <c r="H63" i="20"/>
  <c r="F63" i="20"/>
  <c r="I62" i="20"/>
  <c r="N62" i="20" s="1"/>
  <c r="H62" i="20"/>
  <c r="F62" i="20"/>
  <c r="L61" i="20"/>
  <c r="L62" i="20" s="1"/>
  <c r="I61" i="20"/>
  <c r="N61" i="20" s="1"/>
  <c r="H61" i="20"/>
  <c r="F61" i="20"/>
  <c r="J60" i="20"/>
  <c r="O60" i="20" s="1"/>
  <c r="H60" i="20"/>
  <c r="I60" i="20" s="1"/>
  <c r="F60" i="20"/>
  <c r="I59" i="20"/>
  <c r="N59" i="20" s="1"/>
  <c r="H59" i="20"/>
  <c r="F59" i="20"/>
  <c r="L58" i="20"/>
  <c r="L59" i="20" s="1"/>
  <c r="I58" i="20"/>
  <c r="N58" i="20" s="1"/>
  <c r="H58" i="20"/>
  <c r="F58" i="20"/>
  <c r="L57" i="20"/>
  <c r="M57" i="20" s="1"/>
  <c r="J57" i="20"/>
  <c r="P57" i="20" s="1"/>
  <c r="H57" i="20"/>
  <c r="I57" i="20" s="1"/>
  <c r="F57" i="20"/>
  <c r="J56" i="20"/>
  <c r="H56" i="20"/>
  <c r="I56" i="20" s="1"/>
  <c r="F56" i="20"/>
  <c r="L55" i="20"/>
  <c r="M55" i="20" s="1"/>
  <c r="I55" i="20"/>
  <c r="N55" i="20" s="1"/>
  <c r="H55" i="20"/>
  <c r="F55" i="20"/>
  <c r="J54" i="20"/>
  <c r="P54" i="20" s="1"/>
  <c r="H54" i="20"/>
  <c r="I54" i="20" s="1"/>
  <c r="F54" i="20"/>
  <c r="L53" i="20"/>
  <c r="L54" i="20" s="1"/>
  <c r="M54" i="20" s="1"/>
  <c r="I53" i="20"/>
  <c r="N53" i="20" s="1"/>
  <c r="H53" i="20"/>
  <c r="J53" i="20" s="1"/>
  <c r="F53" i="20"/>
  <c r="J52" i="20"/>
  <c r="H52" i="20"/>
  <c r="I52" i="20" s="1"/>
  <c r="F52" i="20"/>
  <c r="I51" i="20"/>
  <c r="N51" i="20" s="1"/>
  <c r="H51" i="20"/>
  <c r="F51" i="20"/>
  <c r="I50" i="20"/>
  <c r="N50" i="20" s="1"/>
  <c r="H50" i="20"/>
  <c r="F50" i="20"/>
  <c r="I49" i="20"/>
  <c r="N49" i="20" s="1"/>
  <c r="H49" i="20"/>
  <c r="F49" i="20"/>
  <c r="P48" i="20"/>
  <c r="O48" i="20"/>
  <c r="I48" i="20"/>
  <c r="N48" i="20" s="1"/>
  <c r="H48" i="20"/>
  <c r="F48" i="20"/>
  <c r="I47" i="20"/>
  <c r="N47" i="20" s="1"/>
  <c r="H47" i="20"/>
  <c r="F47" i="20"/>
  <c r="L46" i="20"/>
  <c r="L47" i="20" s="1"/>
  <c r="L48" i="20" s="1"/>
  <c r="I46" i="20"/>
  <c r="N46" i="20" s="1"/>
  <c r="H46" i="20"/>
  <c r="F46" i="20"/>
  <c r="P45" i="20"/>
  <c r="O45" i="20"/>
  <c r="H45" i="20"/>
  <c r="K45" i="20" s="1"/>
  <c r="Q45" i="20" s="1"/>
  <c r="F45" i="20"/>
  <c r="L44" i="20"/>
  <c r="I44" i="20"/>
  <c r="N44" i="20" s="1"/>
  <c r="H44" i="20"/>
  <c r="K44" i="20" s="1"/>
  <c r="Q44" i="20" s="1"/>
  <c r="F44" i="20"/>
  <c r="J43" i="20"/>
  <c r="P43" i="20" s="1"/>
  <c r="H43" i="20"/>
  <c r="I43" i="20" s="1"/>
  <c r="F43" i="20"/>
  <c r="L42" i="20"/>
  <c r="L43" i="20" s="1"/>
  <c r="M43" i="20" s="1"/>
  <c r="I42" i="20"/>
  <c r="N42" i="20" s="1"/>
  <c r="H42" i="20"/>
  <c r="F42" i="20"/>
  <c r="J41" i="20"/>
  <c r="H41" i="20"/>
  <c r="I41" i="20" s="1"/>
  <c r="F41" i="20"/>
  <c r="L40" i="20"/>
  <c r="L41" i="20" s="1"/>
  <c r="M41" i="20" s="1"/>
  <c r="I40" i="20"/>
  <c r="N40" i="20" s="1"/>
  <c r="H40" i="20"/>
  <c r="F40" i="20"/>
  <c r="J39" i="20"/>
  <c r="P39" i="20" s="1"/>
  <c r="H39" i="20"/>
  <c r="I39" i="20" s="1"/>
  <c r="F39" i="20"/>
  <c r="L38" i="20"/>
  <c r="L39" i="20" s="1"/>
  <c r="M39" i="20" s="1"/>
  <c r="I38" i="20"/>
  <c r="N38" i="20" s="1"/>
  <c r="H38" i="20"/>
  <c r="F38" i="20"/>
  <c r="K38" i="20" s="1"/>
  <c r="Q38" i="20" s="1"/>
  <c r="J37" i="20"/>
  <c r="P37" i="20" s="1"/>
  <c r="H37" i="20"/>
  <c r="I37" i="20" s="1"/>
  <c r="F37" i="20"/>
  <c r="L36" i="20"/>
  <c r="L37" i="20" s="1"/>
  <c r="M37" i="20" s="1"/>
  <c r="I36" i="20"/>
  <c r="N36" i="20" s="1"/>
  <c r="H36" i="20"/>
  <c r="F36" i="20"/>
  <c r="J35" i="20"/>
  <c r="P35" i="20" s="1"/>
  <c r="H35" i="20"/>
  <c r="I35" i="20" s="1"/>
  <c r="F35" i="20"/>
  <c r="L34" i="20"/>
  <c r="L35" i="20" s="1"/>
  <c r="M35" i="20" s="1"/>
  <c r="I34" i="20"/>
  <c r="N34" i="20" s="1"/>
  <c r="H34" i="20"/>
  <c r="F34" i="20"/>
  <c r="J33" i="20"/>
  <c r="H33" i="20"/>
  <c r="I33" i="20" s="1"/>
  <c r="F33" i="20"/>
  <c r="L32" i="20"/>
  <c r="M32" i="20" s="1"/>
  <c r="I32" i="20"/>
  <c r="N32" i="20" s="1"/>
  <c r="H32" i="20"/>
  <c r="F32" i="20"/>
  <c r="L31" i="20"/>
  <c r="M31" i="20" s="1"/>
  <c r="J31" i="20"/>
  <c r="P31" i="20" s="1"/>
  <c r="H31" i="20"/>
  <c r="I31" i="20" s="1"/>
  <c r="F31" i="20"/>
  <c r="L30" i="20"/>
  <c r="M30" i="20" s="1"/>
  <c r="J30" i="20"/>
  <c r="H30" i="20"/>
  <c r="I30" i="20" s="1"/>
  <c r="F30" i="20"/>
  <c r="L29" i="20"/>
  <c r="M29" i="20" s="1"/>
  <c r="J29" i="20"/>
  <c r="H29" i="20"/>
  <c r="I29" i="20" s="1"/>
  <c r="F29" i="20"/>
  <c r="L28" i="20"/>
  <c r="M28" i="20" s="1"/>
  <c r="J28" i="20"/>
  <c r="H28" i="20"/>
  <c r="F28" i="20"/>
  <c r="J27" i="20"/>
  <c r="P27" i="20" s="1"/>
  <c r="H27" i="20"/>
  <c r="I27" i="20" s="1"/>
  <c r="F27" i="20"/>
  <c r="L26" i="20"/>
  <c r="L27" i="20" s="1"/>
  <c r="M27" i="20" s="1"/>
  <c r="I26" i="20"/>
  <c r="N26" i="20" s="1"/>
  <c r="H26" i="20"/>
  <c r="F26" i="20"/>
  <c r="K26" i="20" s="1"/>
  <c r="Q26" i="20" s="1"/>
  <c r="L25" i="20"/>
  <c r="M25" i="20" s="1"/>
  <c r="J25" i="20"/>
  <c r="H25" i="20"/>
  <c r="I25" i="20" s="1"/>
  <c r="F25" i="20"/>
  <c r="L24" i="20"/>
  <c r="M24" i="20" s="1"/>
  <c r="J24" i="20"/>
  <c r="H24" i="20"/>
  <c r="F24" i="20"/>
  <c r="L23" i="20"/>
  <c r="M23" i="20" s="1"/>
  <c r="J23" i="20"/>
  <c r="P23" i="20" s="1"/>
  <c r="H23" i="20"/>
  <c r="I23" i="20" s="1"/>
  <c r="F23" i="20"/>
  <c r="L22" i="20"/>
  <c r="M22" i="20" s="1"/>
  <c r="J22" i="20"/>
  <c r="H22" i="20"/>
  <c r="I22" i="20" s="1"/>
  <c r="F22" i="20"/>
  <c r="L21" i="20"/>
  <c r="M21" i="20" s="1"/>
  <c r="J21" i="20"/>
  <c r="O21" i="20" s="1"/>
  <c r="H21" i="20"/>
  <c r="I21" i="20" s="1"/>
  <c r="F21" i="20"/>
  <c r="J20" i="20"/>
  <c r="O20" i="20" s="1"/>
  <c r="H20" i="20"/>
  <c r="F20" i="20"/>
  <c r="L19" i="20"/>
  <c r="I19" i="20"/>
  <c r="N19" i="20" s="1"/>
  <c r="H19" i="20"/>
  <c r="F19" i="20"/>
  <c r="J18" i="20"/>
  <c r="H18" i="20"/>
  <c r="I18" i="20" s="1"/>
  <c r="F18" i="20"/>
  <c r="L17" i="20"/>
  <c r="L18" i="20" s="1"/>
  <c r="M18" i="20" s="1"/>
  <c r="I17" i="20"/>
  <c r="N17" i="20" s="1"/>
  <c r="H17" i="20"/>
  <c r="F17" i="20"/>
  <c r="L16" i="20"/>
  <c r="M16" i="20" s="1"/>
  <c r="J16" i="20"/>
  <c r="O16" i="20" s="1"/>
  <c r="H16" i="20"/>
  <c r="I16" i="20" s="1"/>
  <c r="F16" i="20"/>
  <c r="L15" i="20"/>
  <c r="M15" i="20" s="1"/>
  <c r="J15" i="20"/>
  <c r="P15" i="20" s="1"/>
  <c r="H15" i="20"/>
  <c r="I15" i="20" s="1"/>
  <c r="F15" i="20"/>
  <c r="K159" i="20" l="1"/>
  <c r="Q159" i="20" s="1"/>
  <c r="K208" i="20"/>
  <c r="Q208" i="20" s="1"/>
  <c r="M334" i="20"/>
  <c r="J49" i="20"/>
  <c r="M292" i="20"/>
  <c r="J355" i="20"/>
  <c r="K412" i="20"/>
  <c r="Q412" i="20" s="1"/>
  <c r="P20" i="20"/>
  <c r="K106" i="20"/>
  <c r="Q106" i="20" s="1"/>
  <c r="K240" i="20"/>
  <c r="Q240" i="20" s="1"/>
  <c r="J19" i="20"/>
  <c r="P19" i="20" s="1"/>
  <c r="M159" i="20"/>
  <c r="J301" i="20"/>
  <c r="K396" i="20"/>
  <c r="Q396" i="20" s="1"/>
  <c r="J34" i="20"/>
  <c r="N247" i="20"/>
  <c r="K212" i="20"/>
  <c r="Q212" i="20" s="1"/>
  <c r="R212" i="20" s="1"/>
  <c r="K265" i="20"/>
  <c r="Q265" i="20" s="1"/>
  <c r="J79" i="20"/>
  <c r="P79" i="20" s="1"/>
  <c r="K98" i="20"/>
  <c r="Q98" i="20" s="1"/>
  <c r="J396" i="20"/>
  <c r="J231" i="20"/>
  <c r="P231" i="20" s="1"/>
  <c r="S231" i="20" s="1"/>
  <c r="J378" i="20"/>
  <c r="P378" i="20" s="1"/>
  <c r="J351" i="20"/>
  <c r="P351" i="20" s="1"/>
  <c r="S351" i="20" s="1"/>
  <c r="I240" i="20"/>
  <c r="J213" i="20"/>
  <c r="P213" i="20" s="1"/>
  <c r="S213" i="20" s="1"/>
  <c r="K195" i="20"/>
  <c r="Q195" i="20" s="1"/>
  <c r="M367" i="20"/>
  <c r="K69" i="20"/>
  <c r="Q69" i="20" s="1"/>
  <c r="K348" i="20"/>
  <c r="Q348" i="20" s="1"/>
  <c r="N154" i="20"/>
  <c r="J323" i="20"/>
  <c r="O323" i="20" s="1"/>
  <c r="J380" i="20"/>
  <c r="P380" i="20" s="1"/>
  <c r="S380" i="20" s="1"/>
  <c r="J124" i="20"/>
  <c r="P124" i="20" s="1"/>
  <c r="S124" i="20" s="1"/>
  <c r="P305" i="20"/>
  <c r="S305" i="20" s="1"/>
  <c r="K410" i="20"/>
  <c r="Q410" i="20" s="1"/>
  <c r="J157" i="20"/>
  <c r="P157" i="20" s="1"/>
  <c r="K309" i="20"/>
  <c r="Q309" i="20" s="1"/>
  <c r="P242" i="20"/>
  <c r="K251" i="20"/>
  <c r="Q251" i="20" s="1"/>
  <c r="K83" i="20"/>
  <c r="Q83" i="20" s="1"/>
  <c r="K235" i="20"/>
  <c r="Q235" i="20" s="1"/>
  <c r="P196" i="20"/>
  <c r="S196" i="20" s="1"/>
  <c r="O196" i="20"/>
  <c r="L440" i="20"/>
  <c r="M440" i="20" s="1"/>
  <c r="O317" i="20"/>
  <c r="K334" i="20"/>
  <c r="Q334" i="20" s="1"/>
  <c r="K370" i="20"/>
  <c r="Q370" i="20" s="1"/>
  <c r="J405" i="20"/>
  <c r="O405" i="20" s="1"/>
  <c r="J441" i="20"/>
  <c r="M36" i="20"/>
  <c r="K302" i="20"/>
  <c r="Q302" i="20" s="1"/>
  <c r="J442" i="20"/>
  <c r="K337" i="20"/>
  <c r="Q337" i="20" s="1"/>
  <c r="K233" i="20"/>
  <c r="Q233" i="20" s="1"/>
  <c r="J287" i="20"/>
  <c r="O287" i="20" s="1"/>
  <c r="R287" i="20" s="1"/>
  <c r="J304" i="20"/>
  <c r="O304" i="20" s="1"/>
  <c r="K217" i="20"/>
  <c r="Q217" i="20" s="1"/>
  <c r="J183" i="20"/>
  <c r="P183" i="20" s="1"/>
  <c r="S183" i="20" s="1"/>
  <c r="J253" i="20"/>
  <c r="P253" i="20" s="1"/>
  <c r="J337" i="20"/>
  <c r="O337" i="20" s="1"/>
  <c r="R337" i="20" s="1"/>
  <c r="O250" i="20"/>
  <c r="R250" i="20" s="1"/>
  <c r="M40" i="20"/>
  <c r="J446" i="20"/>
  <c r="P446" i="20" s="1"/>
  <c r="S446" i="20" s="1"/>
  <c r="K316" i="20"/>
  <c r="Q316" i="20" s="1"/>
  <c r="O289" i="20"/>
  <c r="K285" i="20"/>
  <c r="Q285" i="20" s="1"/>
  <c r="K110" i="20"/>
  <c r="Q110" i="20" s="1"/>
  <c r="K168" i="20"/>
  <c r="Q168" i="20" s="1"/>
  <c r="J429" i="20"/>
  <c r="M215" i="20"/>
  <c r="L285" i="20"/>
  <c r="M285" i="20" s="1"/>
  <c r="J375" i="20"/>
  <c r="O386" i="20"/>
  <c r="J127" i="20"/>
  <c r="O266" i="20"/>
  <c r="K24" i="20"/>
  <c r="Q24" i="20" s="1"/>
  <c r="K372" i="20"/>
  <c r="Q372" i="20" s="1"/>
  <c r="J318" i="20"/>
  <c r="O318" i="20" s="1"/>
  <c r="M332" i="20"/>
  <c r="J341" i="20"/>
  <c r="O341" i="20" s="1"/>
  <c r="J163" i="20"/>
  <c r="P320" i="20"/>
  <c r="K150" i="20"/>
  <c r="Q150" i="20" s="1"/>
  <c r="J112" i="20"/>
  <c r="O112" i="20" s="1"/>
  <c r="P257" i="20"/>
  <c r="K258" i="20"/>
  <c r="Q258" i="20" s="1"/>
  <c r="J433" i="20"/>
  <c r="P433" i="20" s="1"/>
  <c r="J334" i="20"/>
  <c r="P334" i="20" s="1"/>
  <c r="S334" i="20" s="1"/>
  <c r="J204" i="20"/>
  <c r="O204" i="20" s="1"/>
  <c r="K166" i="20"/>
  <c r="Q166" i="20" s="1"/>
  <c r="P148" i="20"/>
  <c r="J107" i="20"/>
  <c r="P107" i="20" s="1"/>
  <c r="J59" i="20"/>
  <c r="O59" i="20" s="1"/>
  <c r="J44" i="20"/>
  <c r="P44" i="20" s="1"/>
  <c r="S44" i="20" s="1"/>
  <c r="P258" i="20"/>
  <c r="S258" i="20" s="1"/>
  <c r="M327" i="20"/>
  <c r="K220" i="20"/>
  <c r="Q220" i="20" s="1"/>
  <c r="K211" i="20"/>
  <c r="Q211" i="20" s="1"/>
  <c r="J243" i="20"/>
  <c r="P243" i="20" s="1"/>
  <c r="J311" i="20"/>
  <c r="O311" i="20" s="1"/>
  <c r="R311" i="20" s="1"/>
  <c r="K345" i="20"/>
  <c r="Q345" i="20" s="1"/>
  <c r="M371" i="20"/>
  <c r="O57" i="20"/>
  <c r="J202" i="20"/>
  <c r="P202" i="20" s="1"/>
  <c r="S202" i="20" s="1"/>
  <c r="P152" i="20"/>
  <c r="L220" i="20"/>
  <c r="M220" i="20" s="1"/>
  <c r="J80" i="20"/>
  <c r="O80" i="20" s="1"/>
  <c r="R80" i="20" s="1"/>
  <c r="J172" i="20"/>
  <c r="O172" i="20" s="1"/>
  <c r="M243" i="20"/>
  <c r="L33" i="20"/>
  <c r="M33" i="20" s="1"/>
  <c r="N33" i="20" s="1"/>
  <c r="K140" i="20"/>
  <c r="Q140" i="20" s="1"/>
  <c r="L156" i="20"/>
  <c r="M156" i="20" s="1"/>
  <c r="K229" i="20"/>
  <c r="Q229" i="20" s="1"/>
  <c r="J259" i="20"/>
  <c r="O259" i="20" s="1"/>
  <c r="R259" i="20" s="1"/>
  <c r="J232" i="20"/>
  <c r="K151" i="20"/>
  <c r="Q151" i="20" s="1"/>
  <c r="J328" i="20"/>
  <c r="O328" i="20" s="1"/>
  <c r="J417" i="20"/>
  <c r="P417" i="20" s="1"/>
  <c r="K332" i="20"/>
  <c r="Q332" i="20" s="1"/>
  <c r="M46" i="20"/>
  <c r="J120" i="20"/>
  <c r="O120" i="20" s="1"/>
  <c r="K175" i="20"/>
  <c r="Q175" i="20" s="1"/>
  <c r="O286" i="20"/>
  <c r="M229" i="20"/>
  <c r="J227" i="20"/>
  <c r="P227" i="20" s="1"/>
  <c r="S227" i="20" s="1"/>
  <c r="K174" i="20"/>
  <c r="Q174" i="20" s="1"/>
  <c r="J17" i="20"/>
  <c r="O85" i="20"/>
  <c r="J175" i="20"/>
  <c r="O245" i="20"/>
  <c r="P329" i="20"/>
  <c r="J346" i="20"/>
  <c r="J153" i="20"/>
  <c r="J50" i="20"/>
  <c r="P50" i="20" s="1"/>
  <c r="K365" i="20"/>
  <c r="Q365" i="20" s="1"/>
  <c r="K248" i="20"/>
  <c r="Q248" i="20" s="1"/>
  <c r="K100" i="20"/>
  <c r="Q100" i="20" s="1"/>
  <c r="J296" i="20"/>
  <c r="K72" i="20"/>
  <c r="Q72" i="20" s="1"/>
  <c r="R72" i="20" s="1"/>
  <c r="K162" i="20"/>
  <c r="Q162" i="20" s="1"/>
  <c r="J58" i="20"/>
  <c r="P58" i="20" s="1"/>
  <c r="J137" i="20"/>
  <c r="P137" i="20" s="1"/>
  <c r="M123" i="20"/>
  <c r="K158" i="20"/>
  <c r="Q158" i="20" s="1"/>
  <c r="J383" i="20"/>
  <c r="J437" i="20"/>
  <c r="P437" i="20" s="1"/>
  <c r="K116" i="20"/>
  <c r="Q116" i="20" s="1"/>
  <c r="J169" i="20"/>
  <c r="P169" i="20" s="1"/>
  <c r="O65" i="20"/>
  <c r="K139" i="20"/>
  <c r="Q139" i="20" s="1"/>
  <c r="J51" i="20"/>
  <c r="P230" i="20"/>
  <c r="L401" i="20"/>
  <c r="M401" i="20" s="1"/>
  <c r="K269" i="20"/>
  <c r="Q269" i="20" s="1"/>
  <c r="L101" i="20"/>
  <c r="M101" i="20" s="1"/>
  <c r="K231" i="20"/>
  <c r="Q231" i="20" s="1"/>
  <c r="O246" i="20"/>
  <c r="K281" i="20"/>
  <c r="Q281" i="20" s="1"/>
  <c r="S281" i="20" s="1"/>
  <c r="J145" i="20"/>
  <c r="P145" i="20" s="1"/>
  <c r="J135" i="20"/>
  <c r="O135" i="20" s="1"/>
  <c r="R135" i="20" s="1"/>
  <c r="J142" i="20"/>
  <c r="O142" i="20" s="1"/>
  <c r="R142" i="20" s="1"/>
  <c r="J215" i="20"/>
  <c r="P215" i="20" s="1"/>
  <c r="S215" i="20" s="1"/>
  <c r="N185" i="20"/>
  <c r="K28" i="20"/>
  <c r="Q28" i="20" s="1"/>
  <c r="J170" i="20"/>
  <c r="P170" i="20" s="1"/>
  <c r="S170" i="20" s="1"/>
  <c r="L214" i="20"/>
  <c r="M214" i="20" s="1"/>
  <c r="N214" i="20" s="1"/>
  <c r="J186" i="20"/>
  <c r="O186" i="20" s="1"/>
  <c r="R186" i="20" s="1"/>
  <c r="M133" i="20"/>
  <c r="K80" i="20"/>
  <c r="Q80" i="20" s="1"/>
  <c r="N222" i="27"/>
  <c r="M223" i="27"/>
  <c r="P77" i="20"/>
  <c r="O122" i="20"/>
  <c r="P122" i="20"/>
  <c r="J87" i="20"/>
  <c r="P87" i="20" s="1"/>
  <c r="J103" i="20"/>
  <c r="O103" i="20" s="1"/>
  <c r="J133" i="20"/>
  <c r="O133" i="20" s="1"/>
  <c r="L150" i="20"/>
  <c r="M150" i="20" s="1"/>
  <c r="P221" i="20"/>
  <c r="O221" i="20"/>
  <c r="R221" i="20" s="1"/>
  <c r="L232" i="20"/>
  <c r="M232" i="20" s="1"/>
  <c r="P234" i="20"/>
  <c r="O234" i="20"/>
  <c r="R234" i="20" s="1"/>
  <c r="K268" i="20"/>
  <c r="Q268" i="20" s="1"/>
  <c r="J268" i="20"/>
  <c r="P268" i="20" s="1"/>
  <c r="S268" i="20" s="1"/>
  <c r="L309" i="20"/>
  <c r="L310" i="20" s="1"/>
  <c r="M310" i="20" s="1"/>
  <c r="N310" i="20" s="1"/>
  <c r="M308" i="20"/>
  <c r="J319" i="20"/>
  <c r="O319" i="20" s="1"/>
  <c r="O365" i="20"/>
  <c r="P365" i="20"/>
  <c r="S365" i="20" s="1"/>
  <c r="P33" i="20"/>
  <c r="O33" i="20"/>
  <c r="O56" i="20"/>
  <c r="P56" i="20"/>
  <c r="P391" i="20"/>
  <c r="O391" i="20"/>
  <c r="L113" i="20"/>
  <c r="M113" i="20" s="1"/>
  <c r="M112" i="20"/>
  <c r="P153" i="20"/>
  <c r="O153" i="20"/>
  <c r="O156" i="20"/>
  <c r="M165" i="20"/>
  <c r="L166" i="20"/>
  <c r="P429" i="20"/>
  <c r="O429" i="20"/>
  <c r="M147" i="20"/>
  <c r="L148" i="20"/>
  <c r="M148" i="20" s="1"/>
  <c r="P291" i="20"/>
  <c r="O291" i="20"/>
  <c r="N15" i="20"/>
  <c r="J91" i="20"/>
  <c r="P91" i="20" s="1"/>
  <c r="J63" i="20"/>
  <c r="O63" i="20" s="1"/>
  <c r="S208" i="20"/>
  <c r="L260" i="20"/>
  <c r="M260" i="20" s="1"/>
  <c r="L297" i="20"/>
  <c r="M297" i="20" s="1"/>
  <c r="N297" i="20" s="1"/>
  <c r="M296" i="20"/>
  <c r="O336" i="20"/>
  <c r="R336" i="20" s="1"/>
  <c r="P336" i="20"/>
  <c r="S336" i="20" s="1"/>
  <c r="L363" i="20"/>
  <c r="M363" i="20" s="1"/>
  <c r="M362" i="20"/>
  <c r="O201" i="20"/>
  <c r="P201" i="20"/>
  <c r="S201" i="20" s="1"/>
  <c r="L162" i="20"/>
  <c r="M162" i="20" s="1"/>
  <c r="O361" i="20"/>
  <c r="P361" i="20"/>
  <c r="O378" i="20"/>
  <c r="R378" i="20" s="1"/>
  <c r="K15" i="20"/>
  <c r="Q15" i="20" s="1"/>
  <c r="S15" i="20" s="1"/>
  <c r="P16" i="20"/>
  <c r="S16" i="20" s="1"/>
  <c r="J36" i="20"/>
  <c r="O36" i="20" s="1"/>
  <c r="J46" i="20"/>
  <c r="O46" i="20" s="1"/>
  <c r="R46" i="20" s="1"/>
  <c r="K62" i="20"/>
  <c r="Q62" i="20" s="1"/>
  <c r="K71" i="20"/>
  <c r="Q71" i="20" s="1"/>
  <c r="S71" i="20" s="1"/>
  <c r="K87" i="20"/>
  <c r="Q87" i="20" s="1"/>
  <c r="K88" i="20"/>
  <c r="Q88" i="20" s="1"/>
  <c r="K90" i="20"/>
  <c r="Q90" i="20" s="1"/>
  <c r="K145" i="20"/>
  <c r="Q145" i="20" s="1"/>
  <c r="L182" i="20"/>
  <c r="M182" i="20" s="1"/>
  <c r="K200" i="20"/>
  <c r="Q200" i="20" s="1"/>
  <c r="K228" i="20"/>
  <c r="Q228" i="20" s="1"/>
  <c r="K288" i="20"/>
  <c r="Q288" i="20" s="1"/>
  <c r="K352" i="20"/>
  <c r="Q352" i="20" s="1"/>
  <c r="K357" i="20"/>
  <c r="Q357" i="20" s="1"/>
  <c r="K390" i="20"/>
  <c r="Q390" i="20" s="1"/>
  <c r="K393" i="20"/>
  <c r="Q393" i="20" s="1"/>
  <c r="R393" i="20" s="1"/>
  <c r="K418" i="20"/>
  <c r="Q418" i="20" s="1"/>
  <c r="M425" i="20"/>
  <c r="K430" i="20"/>
  <c r="Q430" i="20" s="1"/>
  <c r="K261" i="20"/>
  <c r="Q261" i="20" s="1"/>
  <c r="K264" i="20"/>
  <c r="Q264" i="20" s="1"/>
  <c r="K270" i="20"/>
  <c r="Q270" i="20" s="1"/>
  <c r="O281" i="20"/>
  <c r="J292" i="20"/>
  <c r="P292" i="20" s="1"/>
  <c r="S292" i="20" s="1"/>
  <c r="J295" i="20"/>
  <c r="K305" i="20"/>
  <c r="Q305" i="20" s="1"/>
  <c r="R305" i="20" s="1"/>
  <c r="K312" i="20"/>
  <c r="Q312" i="20" s="1"/>
  <c r="M323" i="20"/>
  <c r="J330" i="20"/>
  <c r="K341" i="20"/>
  <c r="Q341" i="20" s="1"/>
  <c r="K349" i="20"/>
  <c r="Q349" i="20" s="1"/>
  <c r="J362" i="20"/>
  <c r="P362" i="20" s="1"/>
  <c r="S362" i="20" s="1"/>
  <c r="M366" i="20"/>
  <c r="K368" i="20"/>
  <c r="Q368" i="20" s="1"/>
  <c r="J374" i="20"/>
  <c r="K379" i="20"/>
  <c r="Q379" i="20" s="1"/>
  <c r="K383" i="20"/>
  <c r="Q383" i="20" s="1"/>
  <c r="K395" i="20"/>
  <c r="Q395" i="20" s="1"/>
  <c r="K402" i="20"/>
  <c r="Q402" i="20" s="1"/>
  <c r="J422" i="20"/>
  <c r="O422" i="20" s="1"/>
  <c r="R422" i="20" s="1"/>
  <c r="P424" i="20"/>
  <c r="J425" i="20"/>
  <c r="P425" i="20" s="1"/>
  <c r="O436" i="20"/>
  <c r="K444" i="20"/>
  <c r="Q444" i="20" s="1"/>
  <c r="K17" i="20"/>
  <c r="Q17" i="20" s="1"/>
  <c r="K64" i="20"/>
  <c r="Q64" i="20" s="1"/>
  <c r="J67" i="20"/>
  <c r="O67" i="20" s="1"/>
  <c r="L68" i="20"/>
  <c r="M68" i="20" s="1"/>
  <c r="N68" i="20" s="1"/>
  <c r="J69" i="20"/>
  <c r="P69" i="20" s="1"/>
  <c r="J88" i="20"/>
  <c r="P88" i="20" s="1"/>
  <c r="S88" i="20" s="1"/>
  <c r="K94" i="20"/>
  <c r="Q94" i="20" s="1"/>
  <c r="J119" i="20"/>
  <c r="P119" i="20" s="1"/>
  <c r="J123" i="20"/>
  <c r="P123" i="20" s="1"/>
  <c r="S123" i="20" s="1"/>
  <c r="K124" i="20"/>
  <c r="Q124" i="20" s="1"/>
  <c r="K149" i="20"/>
  <c r="Q149" i="20" s="1"/>
  <c r="O176" i="20"/>
  <c r="M177" i="20"/>
  <c r="K179" i="20"/>
  <c r="Q179" i="20" s="1"/>
  <c r="P180" i="20"/>
  <c r="J182" i="20"/>
  <c r="P182" i="20" s="1"/>
  <c r="S182" i="20" s="1"/>
  <c r="O184" i="20"/>
  <c r="R184" i="20" s="1"/>
  <c r="M190" i="20"/>
  <c r="P228" i="20"/>
  <c r="K232" i="20"/>
  <c r="Q232" i="20" s="1"/>
  <c r="P238" i="20"/>
  <c r="M239" i="20"/>
  <c r="K260" i="20"/>
  <c r="Q260" i="20" s="1"/>
  <c r="L268" i="20"/>
  <c r="M268" i="20" s="1"/>
  <c r="J288" i="20"/>
  <c r="O288" i="20" s="1"/>
  <c r="R288" i="20" s="1"/>
  <c r="P360" i="20"/>
  <c r="S360" i="20" s="1"/>
  <c r="J384" i="20"/>
  <c r="P384" i="20" s="1"/>
  <c r="J397" i="20"/>
  <c r="O397" i="20" s="1"/>
  <c r="J413" i="20"/>
  <c r="P413" i="20" s="1"/>
  <c r="J430" i="20"/>
  <c r="K20" i="20"/>
  <c r="Q20" i="20" s="1"/>
  <c r="S20" i="20" s="1"/>
  <c r="K32" i="20"/>
  <c r="Q32" i="20" s="1"/>
  <c r="N39" i="20"/>
  <c r="K22" i="20"/>
  <c r="Q22" i="20" s="1"/>
  <c r="O37" i="20"/>
  <c r="K57" i="20"/>
  <c r="Q57" i="20" s="1"/>
  <c r="K58" i="20"/>
  <c r="Q58" i="20" s="1"/>
  <c r="K66" i="20"/>
  <c r="Q66" i="20" s="1"/>
  <c r="S66" i="20" s="1"/>
  <c r="M84" i="20"/>
  <c r="K89" i="20"/>
  <c r="Q89" i="20" s="1"/>
  <c r="S89" i="20" s="1"/>
  <c r="K101" i="20"/>
  <c r="Q101" i="20" s="1"/>
  <c r="S101" i="20" s="1"/>
  <c r="J108" i="20"/>
  <c r="O108" i="20" s="1"/>
  <c r="J114" i="20"/>
  <c r="O114" i="20" s="1"/>
  <c r="R114" i="20" s="1"/>
  <c r="J121" i="20"/>
  <c r="P121" i="20" s="1"/>
  <c r="J125" i="20"/>
  <c r="O125" i="20" s="1"/>
  <c r="J128" i="20"/>
  <c r="P128" i="20" s="1"/>
  <c r="S128" i="20" s="1"/>
  <c r="K131" i="20"/>
  <c r="Q131" i="20" s="1"/>
  <c r="S131" i="20" s="1"/>
  <c r="J134" i="20"/>
  <c r="J136" i="20"/>
  <c r="O136" i="20" s="1"/>
  <c r="J143" i="20"/>
  <c r="P143" i="20" s="1"/>
  <c r="L146" i="20"/>
  <c r="M146" i="20" s="1"/>
  <c r="N146" i="20" s="1"/>
  <c r="J147" i="20"/>
  <c r="O147" i="20" s="1"/>
  <c r="J155" i="20"/>
  <c r="K157" i="20"/>
  <c r="Q157" i="20" s="1"/>
  <c r="K161" i="20"/>
  <c r="Q161" i="20" s="1"/>
  <c r="O164" i="20"/>
  <c r="K181" i="20"/>
  <c r="Q181" i="20" s="1"/>
  <c r="J190" i="20"/>
  <c r="O190" i="20" s="1"/>
  <c r="J198" i="20"/>
  <c r="P198" i="20" s="1"/>
  <c r="J200" i="20"/>
  <c r="K207" i="20"/>
  <c r="Q207" i="20" s="1"/>
  <c r="K210" i="20"/>
  <c r="Q210" i="20" s="1"/>
  <c r="S210" i="20" s="1"/>
  <c r="K215" i="20"/>
  <c r="Q215" i="20" s="1"/>
  <c r="K222" i="20"/>
  <c r="Q222" i="20" s="1"/>
  <c r="P237" i="20"/>
  <c r="K239" i="20"/>
  <c r="Q239" i="20" s="1"/>
  <c r="S239" i="20" s="1"/>
  <c r="K241" i="20"/>
  <c r="Q241" i="20" s="1"/>
  <c r="J252" i="20"/>
  <c r="O252" i="20" s="1"/>
  <c r="R252" i="20" s="1"/>
  <c r="I260" i="20"/>
  <c r="K272" i="20"/>
  <c r="Q272" i="20" s="1"/>
  <c r="K277" i="20"/>
  <c r="Q277" i="20" s="1"/>
  <c r="K308" i="20"/>
  <c r="Q308" i="20" s="1"/>
  <c r="J314" i="20"/>
  <c r="P314" i="20" s="1"/>
  <c r="O326" i="20"/>
  <c r="R326" i="20" s="1"/>
  <c r="J327" i="20"/>
  <c r="O327" i="20" s="1"/>
  <c r="R327" i="20" s="1"/>
  <c r="R341" i="20"/>
  <c r="K343" i="20"/>
  <c r="Q343" i="20" s="1"/>
  <c r="K353" i="20"/>
  <c r="Q353" i="20" s="1"/>
  <c r="K356" i="20"/>
  <c r="Q356" i="20" s="1"/>
  <c r="K367" i="20"/>
  <c r="Q367" i="20" s="1"/>
  <c r="J371" i="20"/>
  <c r="O371" i="20" s="1"/>
  <c r="K374" i="20"/>
  <c r="Q374" i="20" s="1"/>
  <c r="J379" i="20"/>
  <c r="P379" i="20" s="1"/>
  <c r="S379" i="20" s="1"/>
  <c r="K385" i="20"/>
  <c r="Q385" i="20" s="1"/>
  <c r="I389" i="20"/>
  <c r="J415" i="20"/>
  <c r="O415" i="20" s="1"/>
  <c r="R415" i="20" s="1"/>
  <c r="K428" i="20"/>
  <c r="Q428" i="20" s="1"/>
  <c r="J439" i="20"/>
  <c r="O439" i="20" s="1"/>
  <c r="K34" i="20"/>
  <c r="Q34" i="20" s="1"/>
  <c r="K39" i="20"/>
  <c r="Q39" i="20" s="1"/>
  <c r="S39" i="20" s="1"/>
  <c r="K42" i="20"/>
  <c r="Q42" i="20" s="1"/>
  <c r="J62" i="20"/>
  <c r="P62" i="20" s="1"/>
  <c r="J82" i="20"/>
  <c r="P82" i="20" s="1"/>
  <c r="S82" i="20" s="1"/>
  <c r="J84" i="20"/>
  <c r="P84" i="20" s="1"/>
  <c r="J92" i="20"/>
  <c r="P92" i="20" s="1"/>
  <c r="S92" i="20" s="1"/>
  <c r="J97" i="20"/>
  <c r="O97" i="20" s="1"/>
  <c r="J116" i="20"/>
  <c r="O116" i="20" s="1"/>
  <c r="R116" i="20" s="1"/>
  <c r="K126" i="20"/>
  <c r="Q126" i="20" s="1"/>
  <c r="J140" i="20"/>
  <c r="O140" i="20" s="1"/>
  <c r="R140" i="20" s="1"/>
  <c r="J168" i="20"/>
  <c r="O168" i="20" s="1"/>
  <c r="M179" i="20"/>
  <c r="J192" i="20"/>
  <c r="P192" i="20" s="1"/>
  <c r="K209" i="20"/>
  <c r="Q209" i="20" s="1"/>
  <c r="J211" i="20"/>
  <c r="P211" i="20" s="1"/>
  <c r="S211" i="20" s="1"/>
  <c r="J219" i="20"/>
  <c r="P219" i="20" s="1"/>
  <c r="K238" i="20"/>
  <c r="Q238" i="20" s="1"/>
  <c r="J261" i="20"/>
  <c r="O261" i="20" s="1"/>
  <c r="R261" i="20" s="1"/>
  <c r="J264" i="20"/>
  <c r="P264" i="20" s="1"/>
  <c r="S264" i="20" s="1"/>
  <c r="J273" i="20"/>
  <c r="O273" i="20" s="1"/>
  <c r="O283" i="20"/>
  <c r="L286" i="20"/>
  <c r="M286" i="20" s="1"/>
  <c r="K322" i="20"/>
  <c r="Q322" i="20" s="1"/>
  <c r="J400" i="20"/>
  <c r="J404" i="20"/>
  <c r="K422" i="20"/>
  <c r="Q422" i="20" s="1"/>
  <c r="J423" i="20"/>
  <c r="K443" i="20"/>
  <c r="Q443" i="20" s="1"/>
  <c r="E6" i="21"/>
  <c r="N72" i="21"/>
  <c r="O72" i="21" s="1"/>
  <c r="M44" i="21"/>
  <c r="N43" i="21"/>
  <c r="O43" i="21" s="1"/>
  <c r="P30" i="20"/>
  <c r="S30" i="20" s="1"/>
  <c r="O30" i="20"/>
  <c r="R30" i="20" s="1"/>
  <c r="N31" i="20"/>
  <c r="P127" i="20"/>
  <c r="O127" i="20"/>
  <c r="P165" i="20"/>
  <c r="O165" i="20"/>
  <c r="L20" i="20"/>
  <c r="M20" i="20" s="1"/>
  <c r="M19" i="20"/>
  <c r="K16" i="20"/>
  <c r="Q16" i="20" s="1"/>
  <c r="R16" i="20" s="1"/>
  <c r="P18" i="20"/>
  <c r="O18" i="20"/>
  <c r="P22" i="20"/>
  <c r="O22" i="20"/>
  <c r="N23" i="20"/>
  <c r="P34" i="20"/>
  <c r="O34" i="20"/>
  <c r="J40" i="20"/>
  <c r="P40" i="20" s="1"/>
  <c r="P49" i="20"/>
  <c r="O49" i="20"/>
  <c r="P52" i="20"/>
  <c r="O52" i="20"/>
  <c r="K54" i="20"/>
  <c r="Q54" i="20" s="1"/>
  <c r="S54" i="20" s="1"/>
  <c r="L56" i="20"/>
  <c r="M56" i="20" s="1"/>
  <c r="N56" i="20" s="1"/>
  <c r="M69" i="20"/>
  <c r="L70" i="20"/>
  <c r="L71" i="20" s="1"/>
  <c r="J75" i="20"/>
  <c r="P173" i="20"/>
  <c r="O173" i="20"/>
  <c r="P53" i="20"/>
  <c r="O53" i="20"/>
  <c r="M120" i="20"/>
  <c r="L121" i="20"/>
  <c r="P29" i="20"/>
  <c r="O29" i="20"/>
  <c r="N35" i="20"/>
  <c r="I20" i="20"/>
  <c r="P25" i="20"/>
  <c r="O25" i="20"/>
  <c r="I28" i="20"/>
  <c r="K40" i="20"/>
  <c r="Q40" i="20" s="1"/>
  <c r="P41" i="20"/>
  <c r="O41" i="20"/>
  <c r="K47" i="20"/>
  <c r="Q47" i="20" s="1"/>
  <c r="S57" i="20"/>
  <c r="O24" i="20"/>
  <c r="R24" i="20" s="1"/>
  <c r="P24" i="20"/>
  <c r="S24" i="20" s="1"/>
  <c r="R20" i="20"/>
  <c r="P21" i="20"/>
  <c r="I24" i="20"/>
  <c r="N24" i="20" s="1"/>
  <c r="K27" i="20"/>
  <c r="Q27" i="20" s="1"/>
  <c r="S27" i="20" s="1"/>
  <c r="J26" i="20"/>
  <c r="O28" i="20"/>
  <c r="P28" i="20"/>
  <c r="K30" i="20"/>
  <c r="Q30" i="20" s="1"/>
  <c r="K43" i="20"/>
  <c r="Q43" i="20" s="1"/>
  <c r="S43" i="20" s="1"/>
  <c r="J42" i="20"/>
  <c r="L45" i="20"/>
  <c r="M45" i="20" s="1"/>
  <c r="N45" i="20" s="1"/>
  <c r="M44" i="20"/>
  <c r="K77" i="20"/>
  <c r="Q77" i="20" s="1"/>
  <c r="M134" i="20"/>
  <c r="L135" i="20"/>
  <c r="P149" i="20"/>
  <c r="O149" i="20"/>
  <c r="M88" i="20"/>
  <c r="L89" i="20"/>
  <c r="M89" i="20" s="1"/>
  <c r="K93" i="20"/>
  <c r="Q93" i="20" s="1"/>
  <c r="S93" i="20" s="1"/>
  <c r="K104" i="20"/>
  <c r="Q104" i="20" s="1"/>
  <c r="K112" i="20"/>
  <c r="Q112" i="20" s="1"/>
  <c r="K113" i="20"/>
  <c r="Q113" i="20" s="1"/>
  <c r="S113" i="20" s="1"/>
  <c r="K117" i="20"/>
  <c r="Q117" i="20" s="1"/>
  <c r="L125" i="20"/>
  <c r="M131" i="20"/>
  <c r="K138" i="20"/>
  <c r="Q138" i="20" s="1"/>
  <c r="K142" i="20"/>
  <c r="Q142" i="20" s="1"/>
  <c r="M151" i="20"/>
  <c r="I158" i="20"/>
  <c r="K192" i="20"/>
  <c r="Q192" i="20" s="1"/>
  <c r="J191" i="20"/>
  <c r="P218" i="20"/>
  <c r="O218" i="20"/>
  <c r="I234" i="20"/>
  <c r="K234" i="20"/>
  <c r="Q234" i="20" s="1"/>
  <c r="P241" i="20"/>
  <c r="O241" i="20"/>
  <c r="I250" i="20"/>
  <c r="N250" i="20" s="1"/>
  <c r="K250" i="20"/>
  <c r="Q250" i="20" s="1"/>
  <c r="S250" i="20" s="1"/>
  <c r="O294" i="20"/>
  <c r="P294" i="20"/>
  <c r="L438" i="20"/>
  <c r="M438" i="20" s="1"/>
  <c r="N438" i="20" s="1"/>
  <c r="M437" i="20"/>
  <c r="P441" i="20"/>
  <c r="O441" i="20"/>
  <c r="K63" i="20"/>
  <c r="Q63" i="20" s="1"/>
  <c r="J64" i="20"/>
  <c r="P64" i="20" s="1"/>
  <c r="K76" i="20"/>
  <c r="Q76" i="20" s="1"/>
  <c r="O86" i="20"/>
  <c r="K92" i="20"/>
  <c r="Q92" i="20" s="1"/>
  <c r="J100" i="20"/>
  <c r="P100" i="20" s="1"/>
  <c r="S100" i="20" s="1"/>
  <c r="I104" i="20"/>
  <c r="M105" i="20"/>
  <c r="K109" i="20"/>
  <c r="Q109" i="20" s="1"/>
  <c r="S109" i="20" s="1"/>
  <c r="K114" i="20"/>
  <c r="Q114" i="20" s="1"/>
  <c r="K120" i="20"/>
  <c r="Q120" i="20" s="1"/>
  <c r="K129" i="20"/>
  <c r="Q129" i="20" s="1"/>
  <c r="O130" i="20"/>
  <c r="K134" i="20"/>
  <c r="Q134" i="20" s="1"/>
  <c r="K136" i="20"/>
  <c r="Q136" i="20" s="1"/>
  <c r="R136" i="20" s="1"/>
  <c r="K143" i="20"/>
  <c r="Q143" i="20" s="1"/>
  <c r="P160" i="20"/>
  <c r="N235" i="20"/>
  <c r="N251" i="20"/>
  <c r="P275" i="20"/>
  <c r="O275" i="20"/>
  <c r="P350" i="20"/>
  <c r="O350" i="20"/>
  <c r="L369" i="20"/>
  <c r="M369" i="20" s="1"/>
  <c r="M368" i="20"/>
  <c r="K46" i="20"/>
  <c r="Q46" i="20" s="1"/>
  <c r="N54" i="20"/>
  <c r="K59" i="20"/>
  <c r="Q59" i="20" s="1"/>
  <c r="P60" i="20"/>
  <c r="J70" i="20"/>
  <c r="O70" i="20" s="1"/>
  <c r="O81" i="20"/>
  <c r="K84" i="20"/>
  <c r="Q84" i="20" s="1"/>
  <c r="M87" i="20"/>
  <c r="O93" i="20"/>
  <c r="R93" i="20" s="1"/>
  <c r="K97" i="20"/>
  <c r="Q97" i="20" s="1"/>
  <c r="O101" i="20"/>
  <c r="K108" i="20"/>
  <c r="Q108" i="20" s="1"/>
  <c r="L117" i="20"/>
  <c r="O118" i="20"/>
  <c r="K121" i="20"/>
  <c r="Q121" i="20" s="1"/>
  <c r="K128" i="20"/>
  <c r="Q128" i="20" s="1"/>
  <c r="O132" i="20"/>
  <c r="K135" i="20"/>
  <c r="Q135" i="20" s="1"/>
  <c r="J138" i="20"/>
  <c r="J139" i="20"/>
  <c r="P139" i="20" s="1"/>
  <c r="K146" i="20"/>
  <c r="Q146" i="20" s="1"/>
  <c r="K147" i="20"/>
  <c r="Q147" i="20" s="1"/>
  <c r="L158" i="20"/>
  <c r="M158" i="20" s="1"/>
  <c r="N158" i="20" s="1"/>
  <c r="M178" i="20"/>
  <c r="P255" i="20"/>
  <c r="O255" i="20"/>
  <c r="R255" i="20" s="1"/>
  <c r="K19" i="20"/>
  <c r="Q19" i="20" s="1"/>
  <c r="S19" i="20" s="1"/>
  <c r="N27" i="20"/>
  <c r="J32" i="20"/>
  <c r="O32" i="20" s="1"/>
  <c r="K36" i="20"/>
  <c r="Q36" i="20" s="1"/>
  <c r="N43" i="20"/>
  <c r="K49" i="20"/>
  <c r="Q49" i="20" s="1"/>
  <c r="K50" i="20"/>
  <c r="Q50" i="20" s="1"/>
  <c r="K51" i="20"/>
  <c r="Q51" i="20" s="1"/>
  <c r="K61" i="20"/>
  <c r="Q61" i="20" s="1"/>
  <c r="L76" i="20"/>
  <c r="M76" i="20" s="1"/>
  <c r="S83" i="20"/>
  <c r="K85" i="20"/>
  <c r="Q85" i="20" s="1"/>
  <c r="R85" i="20" s="1"/>
  <c r="S87" i="20"/>
  <c r="O89" i="20"/>
  <c r="K96" i="20"/>
  <c r="Q96" i="20" s="1"/>
  <c r="O99" i="20"/>
  <c r="O109" i="20"/>
  <c r="O113" i="20"/>
  <c r="O115" i="20"/>
  <c r="M119" i="20"/>
  <c r="L143" i="20"/>
  <c r="O144" i="20"/>
  <c r="O157" i="20"/>
  <c r="R157" i="20" s="1"/>
  <c r="J159" i="20"/>
  <c r="P159" i="20" s="1"/>
  <c r="S159" i="20" s="1"/>
  <c r="K171" i="20"/>
  <c r="Q171" i="20" s="1"/>
  <c r="R171" i="20" s="1"/>
  <c r="I171" i="20"/>
  <c r="P181" i="20"/>
  <c r="S181" i="20" s="1"/>
  <c r="O181" i="20"/>
  <c r="K197" i="20"/>
  <c r="Q197" i="20" s="1"/>
  <c r="R197" i="20" s="1"/>
  <c r="I197" i="20"/>
  <c r="K204" i="20"/>
  <c r="Q204" i="20" s="1"/>
  <c r="J203" i="20"/>
  <c r="K225" i="20"/>
  <c r="Q225" i="20" s="1"/>
  <c r="L228" i="20"/>
  <c r="M228" i="20" s="1"/>
  <c r="P249" i="20"/>
  <c r="S249" i="20" s="1"/>
  <c r="O249" i="20"/>
  <c r="R249" i="20" s="1"/>
  <c r="N255" i="20"/>
  <c r="P269" i="20"/>
  <c r="O269" i="20"/>
  <c r="K23" i="20"/>
  <c r="Q23" i="20" s="1"/>
  <c r="S23" i="20" s="1"/>
  <c r="K31" i="20"/>
  <c r="Q31" i="20" s="1"/>
  <c r="S31" i="20" s="1"/>
  <c r="K35" i="20"/>
  <c r="Q35" i="20" s="1"/>
  <c r="S35" i="20" s="1"/>
  <c r="J38" i="20"/>
  <c r="J47" i="20"/>
  <c r="P47" i="20" s="1"/>
  <c r="K53" i="20"/>
  <c r="Q53" i="20" s="1"/>
  <c r="K55" i="20"/>
  <c r="Q55" i="20" s="1"/>
  <c r="K67" i="20"/>
  <c r="Q67" i="20" s="1"/>
  <c r="R67" i="20" s="1"/>
  <c r="K73" i="20"/>
  <c r="Q73" i="20" s="1"/>
  <c r="K74" i="20"/>
  <c r="Q74" i="20" s="1"/>
  <c r="R74" i="20" s="1"/>
  <c r="K79" i="20"/>
  <c r="Q79" i="20" s="1"/>
  <c r="S79" i="20" s="1"/>
  <c r="K82" i="20"/>
  <c r="Q82" i="20" s="1"/>
  <c r="I96" i="20"/>
  <c r="K105" i="20"/>
  <c r="Q105" i="20" s="1"/>
  <c r="O111" i="20"/>
  <c r="J117" i="20"/>
  <c r="K119" i="20"/>
  <c r="Q119" i="20" s="1"/>
  <c r="K125" i="20"/>
  <c r="Q125" i="20" s="1"/>
  <c r="J129" i="20"/>
  <c r="O129" i="20" s="1"/>
  <c r="K133" i="20"/>
  <c r="Q133" i="20" s="1"/>
  <c r="O141" i="20"/>
  <c r="I150" i="20"/>
  <c r="M153" i="20"/>
  <c r="K165" i="20"/>
  <c r="Q165" i="20" s="1"/>
  <c r="J166" i="20"/>
  <c r="P171" i="20"/>
  <c r="S171" i="20" s="1"/>
  <c r="O171" i="20"/>
  <c r="J177" i="20"/>
  <c r="P185" i="20"/>
  <c r="O185" i="20"/>
  <c r="R185" i="20" s="1"/>
  <c r="P233" i="20"/>
  <c r="O233" i="20"/>
  <c r="L265" i="20"/>
  <c r="L266" i="20" s="1"/>
  <c r="M266" i="20" s="1"/>
  <c r="N266" i="20" s="1"/>
  <c r="P267" i="20"/>
  <c r="S267" i="20" s="1"/>
  <c r="O267" i="20"/>
  <c r="R267" i="20" s="1"/>
  <c r="K300" i="20"/>
  <c r="Q300" i="20" s="1"/>
  <c r="I300" i="20"/>
  <c r="M306" i="20"/>
  <c r="L307" i="20"/>
  <c r="M307" i="20" s="1"/>
  <c r="P161" i="20"/>
  <c r="S161" i="20" s="1"/>
  <c r="O161" i="20"/>
  <c r="R161" i="20" s="1"/>
  <c r="P254" i="20"/>
  <c r="O254" i="20"/>
  <c r="L277" i="20"/>
  <c r="M276" i="20"/>
  <c r="K284" i="20"/>
  <c r="Q284" i="20" s="1"/>
  <c r="J284" i="20"/>
  <c r="O284" i="20" s="1"/>
  <c r="R284" i="20" s="1"/>
  <c r="L163" i="20"/>
  <c r="K167" i="20"/>
  <c r="Q167" i="20" s="1"/>
  <c r="J179" i="20"/>
  <c r="P179" i="20" s="1"/>
  <c r="K189" i="20"/>
  <c r="Q189" i="20" s="1"/>
  <c r="R189" i="20" s="1"/>
  <c r="K190" i="20"/>
  <c r="Q190" i="20" s="1"/>
  <c r="J199" i="20"/>
  <c r="K216" i="20"/>
  <c r="Q216" i="20" s="1"/>
  <c r="K236" i="20"/>
  <c r="Q236" i="20" s="1"/>
  <c r="K237" i="20"/>
  <c r="Q237" i="20" s="1"/>
  <c r="R237" i="20" s="1"/>
  <c r="K244" i="20"/>
  <c r="Q244" i="20" s="1"/>
  <c r="K252" i="20"/>
  <c r="Q252" i="20" s="1"/>
  <c r="K253" i="20"/>
  <c r="Q253" i="20" s="1"/>
  <c r="L273" i="20"/>
  <c r="K274" i="20"/>
  <c r="Q274" i="20" s="1"/>
  <c r="L289" i="20"/>
  <c r="M289" i="20" s="1"/>
  <c r="N289" i="20" s="1"/>
  <c r="M288" i="20"/>
  <c r="K292" i="20"/>
  <c r="Q292" i="20" s="1"/>
  <c r="K293" i="20"/>
  <c r="Q293" i="20" s="1"/>
  <c r="K336" i="20"/>
  <c r="Q336" i="20" s="1"/>
  <c r="I336" i="20"/>
  <c r="N336" i="20" s="1"/>
  <c r="J408" i="20"/>
  <c r="P421" i="20"/>
  <c r="O421" i="20"/>
  <c r="K447" i="20"/>
  <c r="Q447" i="20" s="1"/>
  <c r="R447" i="20" s="1"/>
  <c r="I447" i="20"/>
  <c r="K154" i="20"/>
  <c r="Q154" i="20" s="1"/>
  <c r="K155" i="20"/>
  <c r="Q155" i="20" s="1"/>
  <c r="K178" i="20"/>
  <c r="Q178" i="20" s="1"/>
  <c r="K188" i="20"/>
  <c r="Q188" i="20" s="1"/>
  <c r="I189" i="20"/>
  <c r="N189" i="20" s="1"/>
  <c r="K194" i="20"/>
  <c r="Q194" i="20" s="1"/>
  <c r="J194" i="20"/>
  <c r="M198" i="20"/>
  <c r="K203" i="20"/>
  <c r="Q203" i="20" s="1"/>
  <c r="P205" i="20"/>
  <c r="K213" i="20"/>
  <c r="Q213" i="20" s="1"/>
  <c r="L217" i="20"/>
  <c r="L218" i="20" s="1"/>
  <c r="M218" i="20" s="1"/>
  <c r="N218" i="20" s="1"/>
  <c r="K219" i="20"/>
  <c r="Q219" i="20" s="1"/>
  <c r="K221" i="20"/>
  <c r="Q221" i="20" s="1"/>
  <c r="K224" i="20"/>
  <c r="Q224" i="20" s="1"/>
  <c r="K227" i="20"/>
  <c r="Q227" i="20" s="1"/>
  <c r="O231" i="20"/>
  <c r="R231" i="20" s="1"/>
  <c r="I236" i="20"/>
  <c r="N236" i="20" s="1"/>
  <c r="K247" i="20"/>
  <c r="Q247" i="20" s="1"/>
  <c r="S247" i="20" s="1"/>
  <c r="O247" i="20"/>
  <c r="R247" i="20" s="1"/>
  <c r="O271" i="20"/>
  <c r="M287" i="20"/>
  <c r="P299" i="20"/>
  <c r="O299" i="20"/>
  <c r="M328" i="20"/>
  <c r="L329" i="20"/>
  <c r="M329" i="20" s="1"/>
  <c r="N329" i="20" s="1"/>
  <c r="P333" i="20"/>
  <c r="J338" i="20"/>
  <c r="O338" i="20" s="1"/>
  <c r="P354" i="20"/>
  <c r="O354" i="20"/>
  <c r="M372" i="20"/>
  <c r="L373" i="20"/>
  <c r="M373" i="20" s="1"/>
  <c r="P374" i="20"/>
  <c r="O374" i="20"/>
  <c r="R374" i="20" s="1"/>
  <c r="P399" i="20"/>
  <c r="S399" i="20" s="1"/>
  <c r="O399" i="20"/>
  <c r="R399" i="20" s="1"/>
  <c r="L414" i="20"/>
  <c r="M414" i="20" s="1"/>
  <c r="M413" i="20"/>
  <c r="L428" i="20"/>
  <c r="M428" i="20" s="1"/>
  <c r="M427" i="20"/>
  <c r="K185" i="20"/>
  <c r="Q185" i="20" s="1"/>
  <c r="K206" i="20"/>
  <c r="Q206" i="20" s="1"/>
  <c r="J206" i="20"/>
  <c r="K223" i="20"/>
  <c r="Q223" i="20" s="1"/>
  <c r="S223" i="20" s="1"/>
  <c r="L253" i="20"/>
  <c r="M253" i="20" s="1"/>
  <c r="K255" i="20"/>
  <c r="Q255" i="20" s="1"/>
  <c r="J280" i="20"/>
  <c r="K289" i="20"/>
  <c r="Q289" i="20" s="1"/>
  <c r="S289" i="20" s="1"/>
  <c r="M293" i="20"/>
  <c r="K307" i="20"/>
  <c r="Q307" i="20" s="1"/>
  <c r="I307" i="20"/>
  <c r="L319" i="20"/>
  <c r="M318" i="20"/>
  <c r="K335" i="20"/>
  <c r="Q335" i="20" s="1"/>
  <c r="I335" i="20"/>
  <c r="P373" i="20"/>
  <c r="O373" i="20"/>
  <c r="R373" i="20" s="1"/>
  <c r="J217" i="20"/>
  <c r="L225" i="20"/>
  <c r="M225" i="20" s="1"/>
  <c r="L245" i="20"/>
  <c r="M245" i="20" s="1"/>
  <c r="P346" i="20"/>
  <c r="O346" i="20"/>
  <c r="M397" i="20"/>
  <c r="L398" i="20"/>
  <c r="M398" i="20" s="1"/>
  <c r="K401" i="20"/>
  <c r="Q401" i="20" s="1"/>
  <c r="J401" i="20"/>
  <c r="O401" i="20" s="1"/>
  <c r="R401" i="20" s="1"/>
  <c r="L436" i="20"/>
  <c r="M436" i="20" s="1"/>
  <c r="M435" i="20"/>
  <c r="J151" i="20"/>
  <c r="O151" i="20" s="1"/>
  <c r="K153" i="20"/>
  <c r="Q153" i="20" s="1"/>
  <c r="S153" i="20" s="1"/>
  <c r="K163" i="20"/>
  <c r="Q163" i="20" s="1"/>
  <c r="J167" i="20"/>
  <c r="P167" i="20" s="1"/>
  <c r="K170" i="20"/>
  <c r="Q170" i="20" s="1"/>
  <c r="K172" i="20"/>
  <c r="Q172" i="20" s="1"/>
  <c r="K177" i="20"/>
  <c r="Q177" i="20" s="1"/>
  <c r="K183" i="20"/>
  <c r="Q183" i="20" s="1"/>
  <c r="K187" i="20"/>
  <c r="Q187" i="20" s="1"/>
  <c r="S188" i="20"/>
  <c r="K193" i="20"/>
  <c r="Q193" i="20" s="1"/>
  <c r="R193" i="20" s="1"/>
  <c r="K198" i="20"/>
  <c r="Q198" i="20" s="1"/>
  <c r="I212" i="20"/>
  <c r="J216" i="20"/>
  <c r="O216" i="20" s="1"/>
  <c r="R216" i="20" s="1"/>
  <c r="J222" i="20"/>
  <c r="R228" i="20"/>
  <c r="I233" i="20"/>
  <c r="I241" i="20"/>
  <c r="N241" i="20" s="1"/>
  <c r="K243" i="20"/>
  <c r="Q243" i="20" s="1"/>
  <c r="I248" i="20"/>
  <c r="I249" i="20"/>
  <c r="N249" i="20" s="1"/>
  <c r="K256" i="20"/>
  <c r="Q256" i="20" s="1"/>
  <c r="K257" i="20"/>
  <c r="Q257" i="20" s="1"/>
  <c r="R257" i="20" s="1"/>
  <c r="I269" i="20"/>
  <c r="K273" i="20"/>
  <c r="Q273" i="20" s="1"/>
  <c r="J276" i="20"/>
  <c r="P276" i="20" s="1"/>
  <c r="S276" i="20" s="1"/>
  <c r="J279" i="20"/>
  <c r="M301" i="20"/>
  <c r="L302" i="20"/>
  <c r="L303" i="20" s="1"/>
  <c r="M303" i="20" s="1"/>
  <c r="N303" i="20" s="1"/>
  <c r="L331" i="20"/>
  <c r="M331" i="20" s="1"/>
  <c r="N331" i="20" s="1"/>
  <c r="M330" i="20"/>
  <c r="P358" i="20"/>
  <c r="O358" i="20"/>
  <c r="N392" i="20"/>
  <c r="P398" i="20"/>
  <c r="O398" i="20"/>
  <c r="K434" i="20"/>
  <c r="Q434" i="20" s="1"/>
  <c r="I434" i="20"/>
  <c r="L442" i="20"/>
  <c r="M441" i="20"/>
  <c r="J285" i="20"/>
  <c r="K290" i="20"/>
  <c r="Q290" i="20" s="1"/>
  <c r="K296" i="20"/>
  <c r="Q296" i="20" s="1"/>
  <c r="O297" i="20"/>
  <c r="K301" i="20"/>
  <c r="Q301" i="20" s="1"/>
  <c r="K311" i="20"/>
  <c r="Q311" i="20" s="1"/>
  <c r="O312" i="20"/>
  <c r="N322" i="20"/>
  <c r="K327" i="20"/>
  <c r="Q327" i="20" s="1"/>
  <c r="K328" i="20"/>
  <c r="Q328" i="20" s="1"/>
  <c r="K333" i="20"/>
  <c r="Q333" i="20" s="1"/>
  <c r="R333" i="20" s="1"/>
  <c r="J364" i="20"/>
  <c r="O364" i="20" s="1"/>
  <c r="J376" i="20"/>
  <c r="O376" i="20" s="1"/>
  <c r="K380" i="20"/>
  <c r="Q380" i="20" s="1"/>
  <c r="K384" i="20"/>
  <c r="Q384" i="20" s="1"/>
  <c r="K387" i="20"/>
  <c r="Q387" i="20" s="1"/>
  <c r="R387" i="20" s="1"/>
  <c r="P387" i="20"/>
  <c r="O394" i="20"/>
  <c r="O395" i="20"/>
  <c r="K404" i="20"/>
  <c r="Q404" i="20" s="1"/>
  <c r="K405" i="20"/>
  <c r="Q405" i="20" s="1"/>
  <c r="K420" i="20"/>
  <c r="Q420" i="20" s="1"/>
  <c r="K425" i="20"/>
  <c r="Q425" i="20" s="1"/>
  <c r="K431" i="20"/>
  <c r="Q431" i="20" s="1"/>
  <c r="S431" i="20" s="1"/>
  <c r="K432" i="20"/>
  <c r="Q432" i="20" s="1"/>
  <c r="P440" i="20"/>
  <c r="K446" i="20"/>
  <c r="Q446" i="20" s="1"/>
  <c r="K278" i="20"/>
  <c r="Q278" i="20" s="1"/>
  <c r="K297" i="20"/>
  <c r="Q297" i="20" s="1"/>
  <c r="S297" i="20" s="1"/>
  <c r="O303" i="20"/>
  <c r="M304" i="20"/>
  <c r="R307" i="20"/>
  <c r="K315" i="20"/>
  <c r="Q315" i="20" s="1"/>
  <c r="K318" i="20"/>
  <c r="Q318" i="20" s="1"/>
  <c r="K323" i="20"/>
  <c r="Q323" i="20" s="1"/>
  <c r="R323" i="20" s="1"/>
  <c r="K325" i="20"/>
  <c r="Q325" i="20" s="1"/>
  <c r="K331" i="20"/>
  <c r="Q331" i="20" s="1"/>
  <c r="J340" i="20"/>
  <c r="O340" i="20" s="1"/>
  <c r="R340" i="20" s="1"/>
  <c r="P344" i="20"/>
  <c r="K388" i="20"/>
  <c r="Q388" i="20" s="1"/>
  <c r="S388" i="20" s="1"/>
  <c r="K392" i="20"/>
  <c r="Q392" i="20" s="1"/>
  <c r="M396" i="20"/>
  <c r="L402" i="20"/>
  <c r="M402" i="20" s="1"/>
  <c r="K413" i="20"/>
  <c r="Q413" i="20" s="1"/>
  <c r="J427" i="20"/>
  <c r="O427" i="20" s="1"/>
  <c r="R427" i="20" s="1"/>
  <c r="J435" i="20"/>
  <c r="P435" i="20" s="1"/>
  <c r="S435" i="20" s="1"/>
  <c r="K437" i="20"/>
  <c r="Q437" i="20" s="1"/>
  <c r="K441" i="20"/>
  <c r="Q441" i="20" s="1"/>
  <c r="S441" i="20" s="1"/>
  <c r="L384" i="20"/>
  <c r="S395" i="20"/>
  <c r="J445" i="20"/>
  <c r="P445" i="20" s="1"/>
  <c r="S445" i="20" s="1"/>
  <c r="J293" i="20"/>
  <c r="P293" i="20" s="1"/>
  <c r="S293" i="20" s="1"/>
  <c r="K295" i="20"/>
  <c r="Q295" i="20" s="1"/>
  <c r="K298" i="20"/>
  <c r="Q298" i="20" s="1"/>
  <c r="J302" i="20"/>
  <c r="O302" i="20" s="1"/>
  <c r="K304" i="20"/>
  <c r="Q304" i="20" s="1"/>
  <c r="K313" i="20"/>
  <c r="Q313" i="20" s="1"/>
  <c r="K319" i="20"/>
  <c r="Q319" i="20" s="1"/>
  <c r="K321" i="20"/>
  <c r="Q321" i="20" s="1"/>
  <c r="K340" i="20"/>
  <c r="Q340" i="20" s="1"/>
  <c r="K347" i="20"/>
  <c r="Q347" i="20" s="1"/>
  <c r="K351" i="20"/>
  <c r="Q351" i="20" s="1"/>
  <c r="K355" i="20"/>
  <c r="Q355" i="20" s="1"/>
  <c r="K359" i="20"/>
  <c r="Q359" i="20" s="1"/>
  <c r="K363" i="20"/>
  <c r="Q363" i="20" s="1"/>
  <c r="O369" i="20"/>
  <c r="J372" i="20"/>
  <c r="O377" i="20"/>
  <c r="O382" i="20"/>
  <c r="I393" i="20"/>
  <c r="N393" i="20" s="1"/>
  <c r="K414" i="20"/>
  <c r="Q414" i="20" s="1"/>
  <c r="O419" i="20"/>
  <c r="K426" i="20"/>
  <c r="Q426" i="20" s="1"/>
  <c r="K427" i="20"/>
  <c r="Q427" i="20" s="1"/>
  <c r="O431" i="20"/>
  <c r="K435" i="20"/>
  <c r="Q435" i="20" s="1"/>
  <c r="K442" i="20"/>
  <c r="Q442" i="20" s="1"/>
  <c r="M311" i="20"/>
  <c r="K330" i="20"/>
  <c r="Q330" i="20" s="1"/>
  <c r="K339" i="20"/>
  <c r="Q339" i="20" s="1"/>
  <c r="K344" i="20"/>
  <c r="Q344" i="20" s="1"/>
  <c r="R344" i="20" s="1"/>
  <c r="I359" i="20"/>
  <c r="I363" i="20"/>
  <c r="J367" i="20"/>
  <c r="P367" i="20" s="1"/>
  <c r="S367" i="20" s="1"/>
  <c r="K371" i="20"/>
  <c r="Q371" i="20" s="1"/>
  <c r="K376" i="20"/>
  <c r="Q376" i="20" s="1"/>
  <c r="K381" i="20"/>
  <c r="Q381" i="20" s="1"/>
  <c r="K397" i="20"/>
  <c r="Q397" i="20" s="1"/>
  <c r="K406" i="20"/>
  <c r="Q406" i="20" s="1"/>
  <c r="K408" i="20"/>
  <c r="Q408" i="20" s="1"/>
  <c r="K409" i="20"/>
  <c r="Q409" i="20" s="1"/>
  <c r="R409" i="20" s="1"/>
  <c r="I414" i="20"/>
  <c r="K415" i="20"/>
  <c r="Q415" i="20" s="1"/>
  <c r="J418" i="20"/>
  <c r="O418" i="20" s="1"/>
  <c r="R418" i="20" s="1"/>
  <c r="K423" i="20"/>
  <c r="Q423" i="20" s="1"/>
  <c r="I426" i="20"/>
  <c r="N426" i="20" s="1"/>
  <c r="K438" i="20"/>
  <c r="Q438" i="20" s="1"/>
  <c r="K439" i="20"/>
  <c r="Q439" i="20" s="1"/>
  <c r="K445" i="20"/>
  <c r="Q445" i="20" s="1"/>
  <c r="N17" i="21"/>
  <c r="O17" i="21" s="1"/>
  <c r="M18" i="21"/>
  <c r="E5" i="21"/>
  <c r="N258" i="20"/>
  <c r="N335" i="20"/>
  <c r="N370" i="20"/>
  <c r="N30" i="20"/>
  <c r="N28" i="20"/>
  <c r="N240" i="20"/>
  <c r="N16" i="20"/>
  <c r="N248" i="20"/>
  <c r="N18" i="20"/>
  <c r="N22" i="20"/>
  <c r="N37" i="20"/>
  <c r="N326" i="20"/>
  <c r="N234" i="20"/>
  <c r="N256" i="20"/>
  <c r="N312" i="20"/>
  <c r="N395" i="20"/>
  <c r="N74" i="20"/>
  <c r="L107" i="20"/>
  <c r="M106" i="20"/>
  <c r="S45" i="20"/>
  <c r="R45" i="20"/>
  <c r="L63" i="20"/>
  <c r="M62" i="20"/>
  <c r="N21" i="20"/>
  <c r="N41" i="20"/>
  <c r="N57" i="20"/>
  <c r="P17" i="20"/>
  <c r="S17" i="20" s="1"/>
  <c r="O17" i="20"/>
  <c r="R17" i="20" s="1"/>
  <c r="N25" i="20"/>
  <c r="N29" i="20"/>
  <c r="L49" i="20"/>
  <c r="M48" i="20"/>
  <c r="O51" i="20"/>
  <c r="P51" i="20"/>
  <c r="L60" i="20"/>
  <c r="M60" i="20" s="1"/>
  <c r="N60" i="20" s="1"/>
  <c r="M59" i="20"/>
  <c r="N66" i="20"/>
  <c r="K70" i="20"/>
  <c r="Q70" i="20" s="1"/>
  <c r="K21" i="20"/>
  <c r="Q21" i="20" s="1"/>
  <c r="R21" i="20" s="1"/>
  <c r="K25" i="20"/>
  <c r="Q25" i="20" s="1"/>
  <c r="K29" i="20"/>
  <c r="Q29" i="20" s="1"/>
  <c r="K33" i="20"/>
  <c r="Q33" i="20" s="1"/>
  <c r="R33" i="20" s="1"/>
  <c r="K37" i="20"/>
  <c r="Q37" i="20" s="1"/>
  <c r="K41" i="20"/>
  <c r="Q41" i="20" s="1"/>
  <c r="K48" i="20"/>
  <c r="Q48" i="20" s="1"/>
  <c r="S48" i="20" s="1"/>
  <c r="K52" i="20"/>
  <c r="Q52" i="20" s="1"/>
  <c r="R52" i="20" s="1"/>
  <c r="K56" i="20"/>
  <c r="Q56" i="20" s="1"/>
  <c r="R56" i="20" s="1"/>
  <c r="M58" i="20"/>
  <c r="P59" i="20"/>
  <c r="K60" i="20"/>
  <c r="Q60" i="20" s="1"/>
  <c r="S60" i="20" s="1"/>
  <c r="J61" i="20"/>
  <c r="K68" i="20"/>
  <c r="Q68" i="20" s="1"/>
  <c r="R68" i="20" s="1"/>
  <c r="P68" i="20"/>
  <c r="J76" i="20"/>
  <c r="O79" i="20"/>
  <c r="R79" i="20" s="1"/>
  <c r="K86" i="20"/>
  <c r="Q86" i="20" s="1"/>
  <c r="O95" i="20"/>
  <c r="P97" i="20"/>
  <c r="J106" i="20"/>
  <c r="K107" i="20"/>
  <c r="Q107" i="20" s="1"/>
  <c r="K115" i="20"/>
  <c r="Q115" i="20" s="1"/>
  <c r="S115" i="20" s="1"/>
  <c r="I122" i="20"/>
  <c r="K122" i="20"/>
  <c r="Q122" i="20" s="1"/>
  <c r="S122" i="20" s="1"/>
  <c r="K137" i="20"/>
  <c r="Q137" i="20" s="1"/>
  <c r="O155" i="20"/>
  <c r="R155" i="20" s="1"/>
  <c r="P155" i="20"/>
  <c r="S155" i="20" s="1"/>
  <c r="O163" i="20"/>
  <c r="P163" i="20"/>
  <c r="K169" i="20"/>
  <c r="Q169" i="20" s="1"/>
  <c r="K173" i="20"/>
  <c r="Q173" i="20" s="1"/>
  <c r="I176" i="20"/>
  <c r="K176" i="20"/>
  <c r="Q176" i="20" s="1"/>
  <c r="S176" i="20" s="1"/>
  <c r="I184" i="20"/>
  <c r="K184" i="20"/>
  <c r="Q184" i="20" s="1"/>
  <c r="S184" i="20" s="1"/>
  <c r="L192" i="20"/>
  <c r="M191" i="20"/>
  <c r="M194" i="20"/>
  <c r="L195" i="20"/>
  <c r="P203" i="20"/>
  <c r="O203" i="20"/>
  <c r="P209" i="20"/>
  <c r="O209" i="20"/>
  <c r="O213" i="20"/>
  <c r="K18" i="20"/>
  <c r="Q18" i="20" s="1"/>
  <c r="S18" i="20" s="1"/>
  <c r="K65" i="20"/>
  <c r="Q65" i="20" s="1"/>
  <c r="S65" i="20" s="1"/>
  <c r="J78" i="20"/>
  <c r="L95" i="20"/>
  <c r="M94" i="20"/>
  <c r="L115" i="20"/>
  <c r="M115" i="20" s="1"/>
  <c r="N115" i="20" s="1"/>
  <c r="M114" i="20"/>
  <c r="R131" i="20"/>
  <c r="K141" i="20"/>
  <c r="Q141" i="20" s="1"/>
  <c r="S141" i="20" s="1"/>
  <c r="P146" i="20"/>
  <c r="S146" i="20" s="1"/>
  <c r="O146" i="20"/>
  <c r="R146" i="20" s="1"/>
  <c r="I156" i="20"/>
  <c r="K156" i="20"/>
  <c r="Q156" i="20" s="1"/>
  <c r="P162" i="20"/>
  <c r="O162" i="20"/>
  <c r="M186" i="20"/>
  <c r="L187" i="20"/>
  <c r="I226" i="20"/>
  <c r="K226" i="20"/>
  <c r="Q226" i="20" s="1"/>
  <c r="S226" i="20" s="1"/>
  <c r="S266" i="20"/>
  <c r="P280" i="20"/>
  <c r="S280" i="20" s="1"/>
  <c r="O280" i="20"/>
  <c r="R280" i="20" s="1"/>
  <c r="K303" i="20"/>
  <c r="Q303" i="20" s="1"/>
  <c r="S303" i="20" s="1"/>
  <c r="O15" i="20"/>
  <c r="M17" i="20"/>
  <c r="O19" i="20"/>
  <c r="O23" i="20"/>
  <c r="O27" i="20"/>
  <c r="O31" i="20"/>
  <c r="O35" i="20"/>
  <c r="O39" i="20"/>
  <c r="R39" i="20" s="1"/>
  <c r="O43" i="20"/>
  <c r="M47" i="20"/>
  <c r="O50" i="20"/>
  <c r="R50" i="20" s="1"/>
  <c r="O54" i="20"/>
  <c r="J55" i="20"/>
  <c r="O58" i="20"/>
  <c r="R58" i="20" s="1"/>
  <c r="O62" i="20"/>
  <c r="O66" i="20"/>
  <c r="R66" i="20" s="1"/>
  <c r="P72" i="20"/>
  <c r="S72" i="20" s="1"/>
  <c r="M73" i="20"/>
  <c r="P74" i="20"/>
  <c r="K81" i="20"/>
  <c r="Q81" i="20" s="1"/>
  <c r="S81" i="20" s="1"/>
  <c r="L83" i="20"/>
  <c r="M83" i="20" s="1"/>
  <c r="N83" i="20" s="1"/>
  <c r="M82" i="20"/>
  <c r="I85" i="20"/>
  <c r="N85" i="20" s="1"/>
  <c r="N86" i="20"/>
  <c r="L91" i="20"/>
  <c r="M90" i="20"/>
  <c r="I93" i="20"/>
  <c r="J94" i="20"/>
  <c r="K95" i="20"/>
  <c r="Q95" i="20" s="1"/>
  <c r="S95" i="20" s="1"/>
  <c r="P96" i="20"/>
  <c r="O96" i="20"/>
  <c r="L98" i="20"/>
  <c r="L103" i="20"/>
  <c r="M102" i="20"/>
  <c r="L111" i="20"/>
  <c r="M111" i="20" s="1"/>
  <c r="N111" i="20" s="1"/>
  <c r="M110" i="20"/>
  <c r="I118" i="20"/>
  <c r="K118" i="20"/>
  <c r="Q118" i="20" s="1"/>
  <c r="S118" i="20"/>
  <c r="P178" i="20"/>
  <c r="O178" i="20"/>
  <c r="I180" i="20"/>
  <c r="N180" i="20" s="1"/>
  <c r="K180" i="20"/>
  <c r="Q180" i="20" s="1"/>
  <c r="R180" i="20" s="1"/>
  <c r="O188" i="20"/>
  <c r="K199" i="20"/>
  <c r="Q199" i="20" s="1"/>
  <c r="K245" i="20"/>
  <c r="Q245" i="20" s="1"/>
  <c r="S245" i="20" s="1"/>
  <c r="I245" i="20"/>
  <c r="O117" i="20"/>
  <c r="P117" i="20"/>
  <c r="I132" i="20"/>
  <c r="N132" i="20" s="1"/>
  <c r="K132" i="20"/>
  <c r="Q132" i="20" s="1"/>
  <c r="R132" i="20" s="1"/>
  <c r="S132" i="20"/>
  <c r="I148" i="20"/>
  <c r="K148" i="20"/>
  <c r="Q148" i="20" s="1"/>
  <c r="R148" i="20" s="1"/>
  <c r="P154" i="20"/>
  <c r="O154" i="20"/>
  <c r="I164" i="20"/>
  <c r="K164" i="20"/>
  <c r="Q164" i="20" s="1"/>
  <c r="R164" i="20" s="1"/>
  <c r="L173" i="20"/>
  <c r="M172" i="20"/>
  <c r="R196" i="20"/>
  <c r="M26" i="20"/>
  <c r="M34" i="20"/>
  <c r="M38" i="20"/>
  <c r="M42" i="20"/>
  <c r="M53" i="20"/>
  <c r="M61" i="20"/>
  <c r="O71" i="20"/>
  <c r="J73" i="20"/>
  <c r="L79" i="20"/>
  <c r="M78" i="20"/>
  <c r="O83" i="20"/>
  <c r="R83" i="20" s="1"/>
  <c r="I89" i="20"/>
  <c r="J90" i="20"/>
  <c r="K91" i="20"/>
  <c r="Q91" i="20" s="1"/>
  <c r="J98" i="20"/>
  <c r="K99" i="20"/>
  <c r="Q99" i="20" s="1"/>
  <c r="S99" i="20" s="1"/>
  <c r="I101" i="20"/>
  <c r="J102" i="20"/>
  <c r="K103" i="20"/>
  <c r="Q103" i="20" s="1"/>
  <c r="P104" i="20"/>
  <c r="O104" i="20"/>
  <c r="J105" i="20"/>
  <c r="I109" i="20"/>
  <c r="J110" i="20"/>
  <c r="K111" i="20"/>
  <c r="Q111" i="20" s="1"/>
  <c r="I113" i="20"/>
  <c r="J126" i="20"/>
  <c r="K127" i="20"/>
  <c r="Q127" i="20" s="1"/>
  <c r="I130" i="20"/>
  <c r="K130" i="20"/>
  <c r="Q130" i="20" s="1"/>
  <c r="P134" i="20"/>
  <c r="O134" i="20"/>
  <c r="P136" i="20"/>
  <c r="P138" i="20"/>
  <c r="O138" i="20"/>
  <c r="O139" i="20"/>
  <c r="R139" i="20" s="1"/>
  <c r="I144" i="20"/>
  <c r="K144" i="20"/>
  <c r="Q144" i="20" s="1"/>
  <c r="P150" i="20"/>
  <c r="S150" i="20" s="1"/>
  <c r="O150" i="20"/>
  <c r="R150" i="20" s="1"/>
  <c r="I152" i="20"/>
  <c r="N152" i="20" s="1"/>
  <c r="K152" i="20"/>
  <c r="Q152" i="20" s="1"/>
  <c r="R152" i="20" s="1"/>
  <c r="P158" i="20"/>
  <c r="S158" i="20" s="1"/>
  <c r="O158" i="20"/>
  <c r="R158" i="20" s="1"/>
  <c r="I160" i="20"/>
  <c r="N160" i="20" s="1"/>
  <c r="K160" i="20"/>
  <c r="Q160" i="20" s="1"/>
  <c r="P166" i="20"/>
  <c r="S166" i="20" s="1"/>
  <c r="O166" i="20"/>
  <c r="R166" i="20" s="1"/>
  <c r="P172" i="20"/>
  <c r="S172" i="20" s="1"/>
  <c r="P174" i="20"/>
  <c r="O174" i="20"/>
  <c r="O175" i="20"/>
  <c r="P175" i="20"/>
  <c r="R176" i="20"/>
  <c r="R181" i="20"/>
  <c r="K191" i="20"/>
  <c r="Q191" i="20" s="1"/>
  <c r="L200" i="20"/>
  <c r="M199" i="20"/>
  <c r="P272" i="20"/>
  <c r="S272" i="20" s="1"/>
  <c r="O272" i="20"/>
  <c r="P189" i="20"/>
  <c r="P197" i="20"/>
  <c r="P207" i="20"/>
  <c r="O207" i="20"/>
  <c r="L262" i="20"/>
  <c r="I294" i="20"/>
  <c r="N294" i="20" s="1"/>
  <c r="K294" i="20"/>
  <c r="Q294" i="20" s="1"/>
  <c r="J187" i="20"/>
  <c r="P193" i="20"/>
  <c r="J195" i="20"/>
  <c r="J224" i="20"/>
  <c r="P240" i="20"/>
  <c r="S240" i="20" s="1"/>
  <c r="O240" i="20"/>
  <c r="R240" i="20" s="1"/>
  <c r="K262" i="20"/>
  <c r="Q262" i="20" s="1"/>
  <c r="P263" i="20"/>
  <c r="O263" i="20"/>
  <c r="J278" i="20"/>
  <c r="K279" i="20"/>
  <c r="Q279" i="20" s="1"/>
  <c r="O200" i="20"/>
  <c r="P200" i="20"/>
  <c r="I201" i="20"/>
  <c r="K201" i="20"/>
  <c r="Q201" i="20" s="1"/>
  <c r="L204" i="20"/>
  <c r="M203" i="20"/>
  <c r="R204" i="20"/>
  <c r="I205" i="20"/>
  <c r="K205" i="20"/>
  <c r="Q205" i="20" s="1"/>
  <c r="J229" i="20"/>
  <c r="P235" i="20"/>
  <c r="O235" i="20"/>
  <c r="I242" i="20"/>
  <c r="N242" i="20" s="1"/>
  <c r="K242" i="20"/>
  <c r="Q242" i="20" s="1"/>
  <c r="R242" i="20" s="1"/>
  <c r="P251" i="20"/>
  <c r="O251" i="20"/>
  <c r="R251" i="20" s="1"/>
  <c r="J270" i="20"/>
  <c r="K271" i="20"/>
  <c r="Q271" i="20" s="1"/>
  <c r="S271" i="20" s="1"/>
  <c r="I286" i="20"/>
  <c r="K286" i="20"/>
  <c r="Q286" i="20" s="1"/>
  <c r="S286" i="20" s="1"/>
  <c r="P204" i="20"/>
  <c r="S204" i="20" s="1"/>
  <c r="I207" i="20"/>
  <c r="N207" i="20" s="1"/>
  <c r="L209" i="20"/>
  <c r="M208" i="20"/>
  <c r="P212" i="20"/>
  <c r="S212" i="20" s="1"/>
  <c r="K214" i="20"/>
  <c r="Q214" i="20" s="1"/>
  <c r="R214" i="20" s="1"/>
  <c r="P214" i="20"/>
  <c r="J220" i="20"/>
  <c r="O223" i="20"/>
  <c r="R223" i="20" s="1"/>
  <c r="J225" i="20"/>
  <c r="I228" i="20"/>
  <c r="K230" i="20"/>
  <c r="Q230" i="20" s="1"/>
  <c r="R230" i="20" s="1"/>
  <c r="P236" i="20"/>
  <c r="O236" i="20"/>
  <c r="I237" i="20"/>
  <c r="N237" i="20" s="1"/>
  <c r="N238" i="20"/>
  <c r="R238" i="20"/>
  <c r="K246" i="20"/>
  <c r="Q246" i="20" s="1"/>
  <c r="S246" i="20" s="1"/>
  <c r="K254" i="20"/>
  <c r="Q254" i="20" s="1"/>
  <c r="P260" i="20"/>
  <c r="O260" i="20"/>
  <c r="R266" i="20"/>
  <c r="L271" i="20"/>
  <c r="M271" i="20" s="1"/>
  <c r="N271" i="20" s="1"/>
  <c r="M270" i="20"/>
  <c r="J277" i="20"/>
  <c r="I281" i="20"/>
  <c r="J282" i="20"/>
  <c r="K283" i="20"/>
  <c r="Q283" i="20" s="1"/>
  <c r="O285" i="20"/>
  <c r="R285" i="20" s="1"/>
  <c r="P285" i="20"/>
  <c r="S285" i="20" s="1"/>
  <c r="L291" i="20"/>
  <c r="M291" i="20" s="1"/>
  <c r="N291" i="20" s="1"/>
  <c r="M290" i="20"/>
  <c r="L299" i="20"/>
  <c r="M298" i="20"/>
  <c r="S312" i="20"/>
  <c r="O208" i="20"/>
  <c r="R208" i="20" s="1"/>
  <c r="K218" i="20"/>
  <c r="Q218" i="20" s="1"/>
  <c r="O226" i="20"/>
  <c r="N230" i="20"/>
  <c r="P244" i="20"/>
  <c r="S244" i="20" s="1"/>
  <c r="O244" i="20"/>
  <c r="R244" i="20" s="1"/>
  <c r="N246" i="20"/>
  <c r="J262" i="20"/>
  <c r="K263" i="20"/>
  <c r="Q263" i="20" s="1"/>
  <c r="S269" i="20"/>
  <c r="P300" i="20"/>
  <c r="O300" i="20"/>
  <c r="N305" i="20"/>
  <c r="J306" i="20"/>
  <c r="K306" i="20"/>
  <c r="Q306" i="20" s="1"/>
  <c r="J402" i="20"/>
  <c r="K403" i="20"/>
  <c r="Q403" i="20" s="1"/>
  <c r="M202" i="20"/>
  <c r="M206" i="20"/>
  <c r="L223" i="20"/>
  <c r="M223" i="20" s="1"/>
  <c r="N223" i="20" s="1"/>
  <c r="M222" i="20"/>
  <c r="P232" i="20"/>
  <c r="O232" i="20"/>
  <c r="O239" i="20"/>
  <c r="P248" i="20"/>
  <c r="S248" i="20" s="1"/>
  <c r="O248" i="20"/>
  <c r="R248" i="20" s="1"/>
  <c r="P256" i="20"/>
  <c r="O256" i="20"/>
  <c r="N257" i="20"/>
  <c r="R258" i="20"/>
  <c r="J265" i="20"/>
  <c r="J274" i="20"/>
  <c r="K275" i="20"/>
  <c r="Q275" i="20" s="1"/>
  <c r="L283" i="20"/>
  <c r="M283" i="20" s="1"/>
  <c r="N283" i="20" s="1"/>
  <c r="M282" i="20"/>
  <c r="P288" i="20"/>
  <c r="S288" i="20" s="1"/>
  <c r="J290" i="20"/>
  <c r="K291" i="20"/>
  <c r="Q291" i="20" s="1"/>
  <c r="P296" i="20"/>
  <c r="O296" i="20"/>
  <c r="J298" i="20"/>
  <c r="K299" i="20"/>
  <c r="Q299" i="20" s="1"/>
  <c r="O301" i="20"/>
  <c r="P301" i="20"/>
  <c r="P307" i="20"/>
  <c r="J309" i="20"/>
  <c r="K310" i="20"/>
  <c r="Q310" i="20" s="1"/>
  <c r="S310" i="20" s="1"/>
  <c r="R312" i="20"/>
  <c r="J313" i="20"/>
  <c r="K314" i="20"/>
  <c r="Q314" i="20" s="1"/>
  <c r="O315" i="20"/>
  <c r="P315" i="20"/>
  <c r="J316" i="20"/>
  <c r="P342" i="20"/>
  <c r="O342" i="20"/>
  <c r="K360" i="20"/>
  <c r="Q360" i="20" s="1"/>
  <c r="R360" i="20" s="1"/>
  <c r="I360" i="20"/>
  <c r="N360" i="20" s="1"/>
  <c r="P366" i="20"/>
  <c r="S366" i="20" s="1"/>
  <c r="O366" i="20"/>
  <c r="R366" i="20" s="1"/>
  <c r="I369" i="20"/>
  <c r="K369" i="20"/>
  <c r="Q369" i="20" s="1"/>
  <c r="R369" i="20" s="1"/>
  <c r="S378" i="20"/>
  <c r="J385" i="20"/>
  <c r="K386" i="20"/>
  <c r="Q386" i="20" s="1"/>
  <c r="S386" i="20" s="1"/>
  <c r="P434" i="20"/>
  <c r="O434" i="20"/>
  <c r="O310" i="20"/>
  <c r="L317" i="20"/>
  <c r="M317" i="20" s="1"/>
  <c r="N317" i="20" s="1"/>
  <c r="M316" i="20"/>
  <c r="P318" i="20"/>
  <c r="I324" i="20"/>
  <c r="N324" i="20" s="1"/>
  <c r="K324" i="20"/>
  <c r="Q324" i="20" s="1"/>
  <c r="R324" i="20" s="1"/>
  <c r="S326" i="20"/>
  <c r="I361" i="20"/>
  <c r="N361" i="20" s="1"/>
  <c r="K361" i="20"/>
  <c r="Q361" i="20" s="1"/>
  <c r="S370" i="20"/>
  <c r="P383" i="20"/>
  <c r="O383" i="20"/>
  <c r="R383" i="20" s="1"/>
  <c r="S387" i="20"/>
  <c r="J308" i="20"/>
  <c r="L314" i="20"/>
  <c r="M313" i="20"/>
  <c r="K317" i="20"/>
  <c r="Q317" i="20" s="1"/>
  <c r="S317" i="20" s="1"/>
  <c r="I320" i="20"/>
  <c r="K320" i="20"/>
  <c r="Q320" i="20" s="1"/>
  <c r="R320" i="20" s="1"/>
  <c r="P322" i="20"/>
  <c r="S322" i="20" s="1"/>
  <c r="O322" i="20"/>
  <c r="R322" i="20" s="1"/>
  <c r="P335" i="20"/>
  <c r="S335" i="20" s="1"/>
  <c r="O335" i="20"/>
  <c r="R335" i="20" s="1"/>
  <c r="S369" i="20"/>
  <c r="P375" i="20"/>
  <c r="S375" i="20" s="1"/>
  <c r="O375" i="20"/>
  <c r="R375" i="20" s="1"/>
  <c r="J321" i="20"/>
  <c r="J325" i="20"/>
  <c r="K329" i="20"/>
  <c r="Q329" i="20" s="1"/>
  <c r="S329" i="20" s="1"/>
  <c r="N333" i="20"/>
  <c r="J368" i="20"/>
  <c r="I373" i="20"/>
  <c r="K373" i="20"/>
  <c r="Q373" i="20" s="1"/>
  <c r="L380" i="20"/>
  <c r="M379" i="20"/>
  <c r="J381" i="20"/>
  <c r="J410" i="20"/>
  <c r="K411" i="20"/>
  <c r="Q411" i="20" s="1"/>
  <c r="P414" i="20"/>
  <c r="S414" i="20" s="1"/>
  <c r="O414" i="20"/>
  <c r="R414" i="20" s="1"/>
  <c r="L338" i="20"/>
  <c r="M337" i="20"/>
  <c r="K338" i="20"/>
  <c r="Q338" i="20" s="1"/>
  <c r="P339" i="20"/>
  <c r="S339" i="20" s="1"/>
  <c r="O339" i="20"/>
  <c r="R339" i="20" s="1"/>
  <c r="L341" i="20"/>
  <c r="K342" i="20"/>
  <c r="Q342" i="20" s="1"/>
  <c r="P343" i="20"/>
  <c r="O343" i="20"/>
  <c r="P363" i="20"/>
  <c r="S363" i="20" s="1"/>
  <c r="O363" i="20"/>
  <c r="R364" i="20"/>
  <c r="L365" i="20"/>
  <c r="M365" i="20" s="1"/>
  <c r="N365" i="20" s="1"/>
  <c r="O370" i="20"/>
  <c r="L376" i="20"/>
  <c r="M375" i="20"/>
  <c r="I377" i="20"/>
  <c r="K377" i="20"/>
  <c r="Q377" i="20" s="1"/>
  <c r="R377" i="20" s="1"/>
  <c r="R405" i="20"/>
  <c r="J406" i="20"/>
  <c r="K407" i="20"/>
  <c r="Q407" i="20" s="1"/>
  <c r="P430" i="20"/>
  <c r="O430" i="20"/>
  <c r="I440" i="20"/>
  <c r="K440" i="20"/>
  <c r="Q440" i="20" s="1"/>
  <c r="R440" i="20" s="1"/>
  <c r="P442" i="20"/>
  <c r="S442" i="20" s="1"/>
  <c r="O442" i="20"/>
  <c r="R442" i="20" s="1"/>
  <c r="M321" i="20"/>
  <c r="M325" i="20"/>
  <c r="P331" i="20"/>
  <c r="O331" i="20"/>
  <c r="J332" i="20"/>
  <c r="O334" i="20"/>
  <c r="R334" i="20" s="1"/>
  <c r="L346" i="20"/>
  <c r="M345" i="20"/>
  <c r="J345" i="20"/>
  <c r="K346" i="20"/>
  <c r="Q346" i="20" s="1"/>
  <c r="S346" i="20" s="1"/>
  <c r="P347" i="20"/>
  <c r="S347" i="20" s="1"/>
  <c r="O347" i="20"/>
  <c r="J348" i="20"/>
  <c r="J349" i="20"/>
  <c r="K350" i="20"/>
  <c r="Q350" i="20" s="1"/>
  <c r="J352" i="20"/>
  <c r="J353" i="20"/>
  <c r="K354" i="20"/>
  <c r="Q354" i="20" s="1"/>
  <c r="P355" i="20"/>
  <c r="S355" i="20" s="1"/>
  <c r="O355" i="20"/>
  <c r="R355" i="20" s="1"/>
  <c r="J356" i="20"/>
  <c r="J357" i="20"/>
  <c r="K358" i="20"/>
  <c r="Q358" i="20" s="1"/>
  <c r="P359" i="20"/>
  <c r="S359" i="20" s="1"/>
  <c r="O359" i="20"/>
  <c r="R359" i="20" s="1"/>
  <c r="O372" i="20"/>
  <c r="P372" i="20"/>
  <c r="K382" i="20"/>
  <c r="Q382" i="20" s="1"/>
  <c r="S382" i="20" s="1"/>
  <c r="R389" i="20"/>
  <c r="J390" i="20"/>
  <c r="I398" i="20"/>
  <c r="K398" i="20"/>
  <c r="Q398" i="20" s="1"/>
  <c r="P400" i="20"/>
  <c r="S400" i="20" s="1"/>
  <c r="O400" i="20"/>
  <c r="R400" i="20" s="1"/>
  <c r="K419" i="20"/>
  <c r="Q419" i="20" s="1"/>
  <c r="R419" i="20" s="1"/>
  <c r="I419" i="20"/>
  <c r="L388" i="20"/>
  <c r="M387" i="20"/>
  <c r="O388" i="20"/>
  <c r="L391" i="20"/>
  <c r="M391" i="20" s="1"/>
  <c r="N391" i="20" s="1"/>
  <c r="M390" i="20"/>
  <c r="P392" i="20"/>
  <c r="O392" i="20"/>
  <c r="N399" i="20"/>
  <c r="P438" i="20"/>
  <c r="O438" i="20"/>
  <c r="M374" i="20"/>
  <c r="M378" i="20"/>
  <c r="K391" i="20"/>
  <c r="Q391" i="20" s="1"/>
  <c r="R391" i="20" s="1"/>
  <c r="I394" i="20"/>
  <c r="N394" i="20" s="1"/>
  <c r="K394" i="20"/>
  <c r="Q394" i="20" s="1"/>
  <c r="S394" i="20" s="1"/>
  <c r="P396" i="20"/>
  <c r="S396" i="20" s="1"/>
  <c r="O396" i="20"/>
  <c r="R396" i="20" s="1"/>
  <c r="R397" i="20"/>
  <c r="P404" i="20"/>
  <c r="S404" i="20" s="1"/>
  <c r="O404" i="20"/>
  <c r="R404" i="20" s="1"/>
  <c r="P408" i="20"/>
  <c r="S408" i="20" s="1"/>
  <c r="O408" i="20"/>
  <c r="R408" i="20" s="1"/>
  <c r="L411" i="20"/>
  <c r="M410" i="20"/>
  <c r="P412" i="20"/>
  <c r="S412" i="20" s="1"/>
  <c r="O412" i="20"/>
  <c r="R412" i="20" s="1"/>
  <c r="P426" i="20"/>
  <c r="O426" i="20"/>
  <c r="R426" i="20" s="1"/>
  <c r="R431" i="20"/>
  <c r="P389" i="20"/>
  <c r="S389" i="20" s="1"/>
  <c r="P393" i="20"/>
  <c r="J403" i="20"/>
  <c r="J407" i="20"/>
  <c r="P409" i="20"/>
  <c r="J411" i="20"/>
  <c r="L421" i="20"/>
  <c r="M420" i="20"/>
  <c r="L416" i="20"/>
  <c r="O423" i="20"/>
  <c r="P423" i="20"/>
  <c r="J428" i="20"/>
  <c r="K429" i="20"/>
  <c r="Q429" i="20" s="1"/>
  <c r="S429" i="20" s="1"/>
  <c r="J432" i="20"/>
  <c r="K433" i="20"/>
  <c r="Q433" i="20" s="1"/>
  <c r="L443" i="20"/>
  <c r="M442" i="20"/>
  <c r="J444" i="20"/>
  <c r="J416" i="20"/>
  <c r="K417" i="20"/>
  <c r="Q417" i="20" s="1"/>
  <c r="J420" i="20"/>
  <c r="K421" i="20"/>
  <c r="Q421" i="20" s="1"/>
  <c r="S421" i="20" s="1"/>
  <c r="I424" i="20"/>
  <c r="K424" i="20"/>
  <c r="Q424" i="20" s="1"/>
  <c r="R424" i="20" s="1"/>
  <c r="L433" i="20"/>
  <c r="M432" i="20"/>
  <c r="I436" i="20"/>
  <c r="K436" i="20"/>
  <c r="Q436" i="20" s="1"/>
  <c r="P447" i="20"/>
  <c r="S447" i="20" s="1"/>
  <c r="J443" i="20"/>
  <c r="N440" i="20" l="1"/>
  <c r="R273" i="20"/>
  <c r="P103" i="20"/>
  <c r="O211" i="20"/>
  <c r="R211" i="20" s="1"/>
  <c r="P120" i="20"/>
  <c r="S243" i="20"/>
  <c r="L269" i="20"/>
  <c r="M269" i="20" s="1"/>
  <c r="N269" i="20" s="1"/>
  <c r="S374" i="20"/>
  <c r="S221" i="20"/>
  <c r="O264" i="20"/>
  <c r="R264" i="20" s="1"/>
  <c r="S34" i="20"/>
  <c r="R109" i="20"/>
  <c r="O417" i="20"/>
  <c r="P168" i="20"/>
  <c r="S168" i="20" s="1"/>
  <c r="O292" i="20"/>
  <c r="R292" i="20" s="1"/>
  <c r="P261" i="20"/>
  <c r="S261" i="20" s="1"/>
  <c r="R22" i="20"/>
  <c r="S230" i="20"/>
  <c r="R201" i="20"/>
  <c r="R151" i="20"/>
  <c r="S69" i="20"/>
  <c r="L403" i="20"/>
  <c r="L404" i="20" s="1"/>
  <c r="M217" i="20"/>
  <c r="S257" i="20"/>
  <c r="R32" i="20"/>
  <c r="S167" i="20"/>
  <c r="P418" i="20"/>
  <c r="S418" i="20" s="1"/>
  <c r="P116" i="20"/>
  <c r="S116" i="20" s="1"/>
  <c r="O446" i="20"/>
  <c r="R446" i="20" s="1"/>
  <c r="R25" i="20"/>
  <c r="R34" i="20"/>
  <c r="R315" i="20"/>
  <c r="R101" i="20"/>
  <c r="N20" i="20"/>
  <c r="O183" i="20"/>
  <c r="R183" i="20" s="1"/>
  <c r="R57" i="20"/>
  <c r="O384" i="20"/>
  <c r="R384" i="20" s="1"/>
  <c r="R97" i="20"/>
  <c r="O124" i="20"/>
  <c r="R124" i="20" s="1"/>
  <c r="O121" i="20"/>
  <c r="P80" i="20"/>
  <c r="S80" i="20" s="1"/>
  <c r="R53" i="20"/>
  <c r="S175" i="20"/>
  <c r="R175" i="20"/>
  <c r="N156" i="20"/>
  <c r="P125" i="20"/>
  <c r="S125" i="20" s="1"/>
  <c r="R51" i="20"/>
  <c r="P133" i="20"/>
  <c r="R174" i="20"/>
  <c r="R144" i="20"/>
  <c r="S200" i="20"/>
  <c r="R200" i="20"/>
  <c r="N363" i="20"/>
  <c r="P328" i="20"/>
  <c r="S58" i="20"/>
  <c r="R318" i="20"/>
  <c r="R49" i="20"/>
  <c r="O268" i="20"/>
  <c r="R268" i="20" s="1"/>
  <c r="R213" i="20"/>
  <c r="P311" i="20"/>
  <c r="S311" i="20" s="1"/>
  <c r="S203" i="20"/>
  <c r="R297" i="20"/>
  <c r="R245" i="20"/>
  <c r="O380" i="20"/>
  <c r="R380" i="20" s="1"/>
  <c r="O253" i="20"/>
  <c r="R253" i="20" s="1"/>
  <c r="R103" i="20"/>
  <c r="S198" i="20"/>
  <c r="P108" i="20"/>
  <c r="R233" i="20"/>
  <c r="R370" i="20"/>
  <c r="P287" i="20"/>
  <c r="S287" i="20" s="1"/>
  <c r="L221" i="20"/>
  <c r="M221" i="20" s="1"/>
  <c r="N221" i="20" s="1"/>
  <c r="P114" i="20"/>
  <c r="R283" i="20"/>
  <c r="O64" i="20"/>
  <c r="R269" i="20"/>
  <c r="S51" i="20"/>
  <c r="R59" i="20"/>
  <c r="R36" i="20"/>
  <c r="R417" i="20"/>
  <c r="R301" i="20"/>
  <c r="P32" i="20"/>
  <c r="S32" i="20" s="1"/>
  <c r="S77" i="20"/>
  <c r="S430" i="20"/>
  <c r="R29" i="20"/>
  <c r="P259" i="20"/>
  <c r="S259" i="20" s="1"/>
  <c r="P304" i="20"/>
  <c r="S251" i="20"/>
  <c r="R235" i="20"/>
  <c r="R209" i="20"/>
  <c r="R96" i="20"/>
  <c r="S301" i="20"/>
  <c r="S157" i="20"/>
  <c r="S174" i="20"/>
  <c r="S235" i="20"/>
  <c r="R203" i="20"/>
  <c r="P273" i="20"/>
  <c r="S273" i="20" s="1"/>
  <c r="L233" i="20"/>
  <c r="M233" i="20" s="1"/>
  <c r="N233" i="20" s="1"/>
  <c r="O351" i="20"/>
  <c r="R351" i="20" s="1"/>
  <c r="P327" i="20"/>
  <c r="S327" i="20" s="1"/>
  <c r="O92" i="20"/>
  <c r="R92" i="20" s="1"/>
  <c r="O198" i="20"/>
  <c r="R198" i="20" s="1"/>
  <c r="S228" i="20"/>
  <c r="S205" i="20"/>
  <c r="P340" i="20"/>
  <c r="S340" i="20" s="1"/>
  <c r="R296" i="20"/>
  <c r="S294" i="20"/>
  <c r="O84" i="20"/>
  <c r="R84" i="20" s="1"/>
  <c r="R398" i="20"/>
  <c r="S185" i="20"/>
  <c r="R147" i="20"/>
  <c r="S238" i="20"/>
  <c r="R37" i="20"/>
  <c r="S209" i="20"/>
  <c r="S398" i="20"/>
  <c r="R172" i="20"/>
  <c r="S41" i="20"/>
  <c r="R129" i="20"/>
  <c r="S314" i="20"/>
  <c r="M309" i="20"/>
  <c r="S307" i="20"/>
  <c r="S296" i="20"/>
  <c r="P405" i="20"/>
  <c r="S405" i="20" s="1"/>
  <c r="S291" i="20"/>
  <c r="M265" i="20"/>
  <c r="S173" i="20"/>
  <c r="R319" i="20"/>
  <c r="S28" i="20"/>
  <c r="S143" i="20"/>
  <c r="S440" i="20"/>
  <c r="S96" i="20"/>
  <c r="P337" i="20"/>
  <c r="S337" i="20" s="1"/>
  <c r="P323" i="20"/>
  <c r="S323" i="20" s="1"/>
  <c r="P319" i="20"/>
  <c r="O425" i="20"/>
  <c r="R425" i="20" s="1"/>
  <c r="R28" i="20"/>
  <c r="R430" i="20"/>
  <c r="O192" i="20"/>
  <c r="R192" i="20" s="1"/>
  <c r="R111" i="20"/>
  <c r="P397" i="20"/>
  <c r="R347" i="20"/>
  <c r="R386" i="20"/>
  <c r="O227" i="20"/>
  <c r="O88" i="20"/>
  <c r="R88" i="20" s="1"/>
  <c r="S169" i="20"/>
  <c r="L183" i="20"/>
  <c r="R289" i="20"/>
  <c r="S233" i="20"/>
  <c r="S40" i="20"/>
  <c r="S315" i="20"/>
  <c r="S393" i="20"/>
  <c r="S74" i="20"/>
  <c r="S163" i="20"/>
  <c r="R302" i="20"/>
  <c r="S179" i="20"/>
  <c r="R118" i="20"/>
  <c r="R149" i="20"/>
  <c r="S149" i="20"/>
  <c r="O215" i="20"/>
  <c r="R215" i="20" s="1"/>
  <c r="O145" i="20"/>
  <c r="R145" i="20" s="1"/>
  <c r="N260" i="20"/>
  <c r="O293" i="20"/>
  <c r="R293" i="20" s="1"/>
  <c r="O107" i="20"/>
  <c r="R107" i="20" s="1"/>
  <c r="P36" i="20"/>
  <c r="S36" i="20" s="1"/>
  <c r="O202" i="20"/>
  <c r="R202" i="20" s="1"/>
  <c r="O44" i="20"/>
  <c r="R44" i="20" s="1"/>
  <c r="R190" i="20"/>
  <c r="R113" i="20"/>
  <c r="O123" i="20"/>
  <c r="R123" i="20" s="1"/>
  <c r="P338" i="20"/>
  <c r="S338" i="20" s="1"/>
  <c r="R388" i="20"/>
  <c r="P142" i="20"/>
  <c r="S142" i="20" s="1"/>
  <c r="R304" i="20"/>
  <c r="O182" i="20"/>
  <c r="R182" i="20" s="1"/>
  <c r="R77" i="20"/>
  <c r="S136" i="20"/>
  <c r="S117" i="20"/>
  <c r="O179" i="20"/>
  <c r="R179" i="20" s="1"/>
  <c r="O435" i="20"/>
  <c r="R435" i="20" s="1"/>
  <c r="P186" i="20"/>
  <c r="S186" i="20" s="1"/>
  <c r="S137" i="20"/>
  <c r="R395" i="20"/>
  <c r="S304" i="20"/>
  <c r="R281" i="20"/>
  <c r="O119" i="20"/>
  <c r="R119" i="20" s="1"/>
  <c r="S318" i="20"/>
  <c r="R63" i="20"/>
  <c r="P284" i="20"/>
  <c r="S284" i="20" s="1"/>
  <c r="O276" i="20"/>
  <c r="R276" i="20" s="1"/>
  <c r="S50" i="20"/>
  <c r="S25" i="20"/>
  <c r="R365" i="20"/>
  <c r="R117" i="20"/>
  <c r="S127" i="20"/>
  <c r="S219" i="20"/>
  <c r="O445" i="20"/>
  <c r="R445" i="20" s="1"/>
  <c r="S275" i="20"/>
  <c r="S114" i="20"/>
  <c r="O169" i="20"/>
  <c r="R169" i="20" s="1"/>
  <c r="S423" i="20"/>
  <c r="R376" i="20"/>
  <c r="S84" i="20"/>
  <c r="O437" i="20"/>
  <c r="R437" i="20" s="1"/>
  <c r="R165" i="20"/>
  <c r="L429" i="20"/>
  <c r="M429" i="20" s="1"/>
  <c r="R35" i="20"/>
  <c r="P252" i="20"/>
  <c r="S252" i="20" s="1"/>
  <c r="R329" i="20"/>
  <c r="R108" i="20"/>
  <c r="R168" i="20"/>
  <c r="P70" i="20"/>
  <c r="S70" i="20" s="1"/>
  <c r="O433" i="20"/>
  <c r="R433" i="20" s="1"/>
  <c r="R153" i="20"/>
  <c r="R31" i="20"/>
  <c r="P112" i="20"/>
  <c r="S112" i="20" s="1"/>
  <c r="R178" i="20"/>
  <c r="S107" i="20"/>
  <c r="O170" i="20"/>
  <c r="R170" i="20" s="1"/>
  <c r="S343" i="20"/>
  <c r="O314" i="20"/>
  <c r="R314" i="20" s="1"/>
  <c r="O379" i="20"/>
  <c r="R379" i="20" s="1"/>
  <c r="P427" i="20"/>
  <c r="S427" i="20" s="1"/>
  <c r="P415" i="20"/>
  <c r="S415" i="20" s="1"/>
  <c r="P376" i="20"/>
  <c r="S376" i="20" s="1"/>
  <c r="S178" i="20"/>
  <c r="O91" i="20"/>
  <c r="R62" i="20"/>
  <c r="R54" i="20"/>
  <c r="S120" i="20"/>
  <c r="S108" i="20"/>
  <c r="R173" i="20"/>
  <c r="S437" i="20"/>
  <c r="S392" i="20"/>
  <c r="R43" i="20"/>
  <c r="R210" i="20"/>
  <c r="P190" i="20"/>
  <c r="S190" i="20" s="1"/>
  <c r="R343" i="20"/>
  <c r="R163" i="20"/>
  <c r="R134" i="20"/>
  <c r="S256" i="20"/>
  <c r="R423" i="20"/>
  <c r="R121" i="20"/>
  <c r="R64" i="20"/>
  <c r="L226" i="20"/>
  <c r="M226" i="20" s="1"/>
  <c r="N226" i="20" s="1"/>
  <c r="R104" i="20"/>
  <c r="O167" i="20"/>
  <c r="R167" i="20" s="1"/>
  <c r="O362" i="20"/>
  <c r="R362" i="20" s="1"/>
  <c r="R241" i="20"/>
  <c r="S53" i="20"/>
  <c r="R133" i="20"/>
  <c r="S91" i="20"/>
  <c r="S319" i="20"/>
  <c r="R392" i="20"/>
  <c r="S425" i="20"/>
  <c r="S232" i="20"/>
  <c r="R372" i="20"/>
  <c r="M302" i="20"/>
  <c r="P216" i="20"/>
  <c r="S216" i="20" s="1"/>
  <c r="S104" i="20"/>
  <c r="R86" i="20"/>
  <c r="O47" i="20"/>
  <c r="R47" i="20" s="1"/>
  <c r="S241" i="20"/>
  <c r="P422" i="20"/>
  <c r="S422" i="20" s="1"/>
  <c r="R239" i="20"/>
  <c r="R232" i="20"/>
  <c r="O243" i="20"/>
  <c r="R243" i="20" s="1"/>
  <c r="R434" i="20"/>
  <c r="S64" i="20"/>
  <c r="S236" i="20"/>
  <c r="S234" i="20"/>
  <c r="S62" i="20"/>
  <c r="R361" i="20"/>
  <c r="S253" i="20"/>
  <c r="S134" i="20"/>
  <c r="R122" i="20"/>
  <c r="O143" i="20"/>
  <c r="R143" i="20" s="1"/>
  <c r="L77" i="20"/>
  <c r="M77" i="20" s="1"/>
  <c r="N77" i="20" s="1"/>
  <c r="O137" i="20"/>
  <c r="R137" i="20" s="1"/>
  <c r="S413" i="20"/>
  <c r="S260" i="20"/>
  <c r="S434" i="20"/>
  <c r="S397" i="20"/>
  <c r="S300" i="20"/>
  <c r="R207" i="20"/>
  <c r="P135" i="20"/>
  <c r="S135" i="20" s="1"/>
  <c r="S139" i="20"/>
  <c r="P401" i="20"/>
  <c r="S401" i="20" s="1"/>
  <c r="S207" i="20"/>
  <c r="N101" i="20"/>
  <c r="R162" i="20"/>
  <c r="S255" i="20"/>
  <c r="O87" i="20"/>
  <c r="R87" i="20" s="1"/>
  <c r="S145" i="20"/>
  <c r="O40" i="20"/>
  <c r="R40" i="20" s="1"/>
  <c r="S121" i="20"/>
  <c r="S193" i="20"/>
  <c r="R236" i="20"/>
  <c r="P371" i="20"/>
  <c r="S371" i="20" s="1"/>
  <c r="O367" i="20"/>
  <c r="R367" i="20" s="1"/>
  <c r="S197" i="20"/>
  <c r="O100" i="20"/>
  <c r="R100" i="20" s="1"/>
  <c r="S162" i="20"/>
  <c r="R71" i="20"/>
  <c r="R256" i="20"/>
  <c r="R130" i="20"/>
  <c r="R441" i="20"/>
  <c r="S372" i="20"/>
  <c r="R227" i="20"/>
  <c r="R300" i="20"/>
  <c r="P364" i="20"/>
  <c r="S364" i="20" s="1"/>
  <c r="S328" i="20"/>
  <c r="S189" i="20"/>
  <c r="P129" i="20"/>
  <c r="S129" i="20" s="1"/>
  <c r="P67" i="20"/>
  <c r="S67" i="20" s="1"/>
  <c r="S192" i="20"/>
  <c r="R439" i="20"/>
  <c r="R254" i="20"/>
  <c r="R15" i="20"/>
  <c r="R188" i="20"/>
  <c r="S384" i="20"/>
  <c r="R358" i="20"/>
  <c r="S97" i="20"/>
  <c r="S373" i="20"/>
  <c r="S350" i="20"/>
  <c r="P341" i="20"/>
  <c r="S341" i="20" s="1"/>
  <c r="R328" i="20"/>
  <c r="P63" i="20"/>
  <c r="S63" i="20" s="1"/>
  <c r="N223" i="27"/>
  <c r="M224" i="27"/>
  <c r="N113" i="20"/>
  <c r="N150" i="20"/>
  <c r="P295" i="20"/>
  <c r="S295" i="20" s="1"/>
  <c r="O295" i="20"/>
  <c r="R295" i="20" s="1"/>
  <c r="S419" i="20"/>
  <c r="S433" i="20"/>
  <c r="S409" i="20"/>
  <c r="S426" i="20"/>
  <c r="S391" i="20"/>
  <c r="S383" i="20"/>
  <c r="S218" i="20"/>
  <c r="N286" i="20"/>
  <c r="R138" i="20"/>
  <c r="S85" i="20"/>
  <c r="R81" i="20"/>
  <c r="M70" i="20"/>
  <c r="P140" i="20"/>
  <c r="S140" i="20" s="1"/>
  <c r="S21" i="20"/>
  <c r="S165" i="20"/>
  <c r="P46" i="20"/>
  <c r="S46" i="20" s="1"/>
  <c r="S237" i="20"/>
  <c r="S22" i="20"/>
  <c r="R286" i="20"/>
  <c r="S138" i="20"/>
  <c r="R154" i="20"/>
  <c r="P151" i="20"/>
  <c r="S151" i="20" s="1"/>
  <c r="O128" i="20"/>
  <c r="R128" i="20" s="1"/>
  <c r="R27" i="20"/>
  <c r="P302" i="20"/>
  <c r="S302" i="20" s="1"/>
  <c r="R156" i="20"/>
  <c r="O219" i="20"/>
  <c r="R219" i="20" s="1"/>
  <c r="P330" i="20"/>
  <c r="S330" i="20" s="1"/>
  <c r="O330" i="20"/>
  <c r="R330" i="20" s="1"/>
  <c r="R331" i="20"/>
  <c r="P439" i="20"/>
  <c r="S439" i="20" s="1"/>
  <c r="S331" i="20"/>
  <c r="O413" i="20"/>
  <c r="R413" i="20" s="1"/>
  <c r="R294" i="20"/>
  <c r="R271" i="20"/>
  <c r="R89" i="20"/>
  <c r="S154" i="20"/>
  <c r="R23" i="20"/>
  <c r="L254" i="20"/>
  <c r="M254" i="20" s="1"/>
  <c r="N254" i="20" s="1"/>
  <c r="R125" i="20"/>
  <c r="O69" i="20"/>
  <c r="R69" i="20" s="1"/>
  <c r="S47" i="20"/>
  <c r="R421" i="20"/>
  <c r="R436" i="20"/>
  <c r="R371" i="20"/>
  <c r="R438" i="20"/>
  <c r="R354" i="20"/>
  <c r="R246" i="20"/>
  <c r="R19" i="20"/>
  <c r="P147" i="20"/>
  <c r="S147" i="20" s="1"/>
  <c r="S68" i="20"/>
  <c r="S59" i="20"/>
  <c r="O82" i="20"/>
  <c r="R82" i="20" s="1"/>
  <c r="L167" i="20"/>
  <c r="M166" i="20"/>
  <c r="O159" i="20"/>
  <c r="R159" i="20" s="1"/>
  <c r="S438" i="20"/>
  <c r="R363" i="20"/>
  <c r="R299" i="20"/>
  <c r="R260" i="20"/>
  <c r="R272" i="20"/>
  <c r="S160" i="20"/>
  <c r="R112" i="20"/>
  <c r="N148" i="20"/>
  <c r="R120" i="20"/>
  <c r="N414" i="20"/>
  <c r="N307" i="20"/>
  <c r="E10" i="21"/>
  <c r="N44" i="21"/>
  <c r="O44" i="21" s="1"/>
  <c r="M45" i="21"/>
  <c r="N228" i="20"/>
  <c r="N245" i="20"/>
  <c r="N89" i="20"/>
  <c r="N398" i="20"/>
  <c r="N369" i="20"/>
  <c r="N436" i="20"/>
  <c r="N373" i="20"/>
  <c r="R382" i="20"/>
  <c r="R205" i="20"/>
  <c r="R60" i="20"/>
  <c r="S111" i="20"/>
  <c r="S333" i="20"/>
  <c r="M183" i="20"/>
  <c r="L184" i="20"/>
  <c r="M184" i="20" s="1"/>
  <c r="N184" i="20" s="1"/>
  <c r="R346" i="20"/>
  <c r="R218" i="20"/>
  <c r="S144" i="20"/>
  <c r="S130" i="20"/>
  <c r="S148" i="20"/>
  <c r="S103" i="20"/>
  <c r="S56" i="20"/>
  <c r="M384" i="20"/>
  <c r="L385" i="20"/>
  <c r="P217" i="20"/>
  <c r="S217" i="20" s="1"/>
  <c r="O217" i="20"/>
  <c r="R217" i="20" s="1"/>
  <c r="M319" i="20"/>
  <c r="L320" i="20"/>
  <c r="M320" i="20" s="1"/>
  <c r="N320" i="20" s="1"/>
  <c r="P38" i="20"/>
  <c r="S38" i="20" s="1"/>
  <c r="O38" i="20"/>
  <c r="R38" i="20" s="1"/>
  <c r="S354" i="20"/>
  <c r="S86" i="20"/>
  <c r="L278" i="20"/>
  <c r="M277" i="20"/>
  <c r="S119" i="20"/>
  <c r="S49" i="20"/>
  <c r="S133" i="20"/>
  <c r="S342" i="20"/>
  <c r="R303" i="20"/>
  <c r="S242" i="20"/>
  <c r="R141" i="20"/>
  <c r="R115" i="20"/>
  <c r="R95" i="20"/>
  <c r="R41" i="20"/>
  <c r="N18" i="21"/>
  <c r="M19" i="21"/>
  <c r="N19" i="21" s="1"/>
  <c r="O19" i="21" s="1"/>
  <c r="P194" i="20"/>
  <c r="S194" i="20" s="1"/>
  <c r="O194" i="20"/>
  <c r="R194" i="20" s="1"/>
  <c r="O199" i="20"/>
  <c r="R199" i="20" s="1"/>
  <c r="P199" i="20"/>
  <c r="S199" i="20" s="1"/>
  <c r="M163" i="20"/>
  <c r="L164" i="20"/>
  <c r="M164" i="20" s="1"/>
  <c r="N164" i="20" s="1"/>
  <c r="M143" i="20"/>
  <c r="L144" i="20"/>
  <c r="M144" i="20" s="1"/>
  <c r="N144" i="20" s="1"/>
  <c r="M117" i="20"/>
  <c r="L118" i="20"/>
  <c r="M118" i="20" s="1"/>
  <c r="N118" i="20" s="1"/>
  <c r="P26" i="20"/>
  <c r="S26" i="20" s="1"/>
  <c r="O26" i="20"/>
  <c r="R26" i="20" s="1"/>
  <c r="S361" i="20"/>
  <c r="S52" i="20"/>
  <c r="P206" i="20"/>
  <c r="S206" i="20" s="1"/>
  <c r="O206" i="20"/>
  <c r="R206" i="20" s="1"/>
  <c r="L274" i="20"/>
  <c r="M273" i="20"/>
  <c r="P177" i="20"/>
  <c r="S177" i="20" s="1"/>
  <c r="O177" i="20"/>
  <c r="R177" i="20" s="1"/>
  <c r="O191" i="20"/>
  <c r="R191" i="20" s="1"/>
  <c r="P191" i="20"/>
  <c r="S191" i="20" s="1"/>
  <c r="P42" i="20"/>
  <c r="S42" i="20" s="1"/>
  <c r="O42" i="20"/>
  <c r="R42" i="20" s="1"/>
  <c r="M121" i="20"/>
  <c r="L122" i="20"/>
  <c r="M122" i="20" s="1"/>
  <c r="N122" i="20" s="1"/>
  <c r="D9" i="20"/>
  <c r="S344" i="20"/>
  <c r="P279" i="20"/>
  <c r="S279" i="20" s="1"/>
  <c r="O279" i="20"/>
  <c r="R279" i="20" s="1"/>
  <c r="P222" i="20"/>
  <c r="S222" i="20" s="1"/>
  <c r="O222" i="20"/>
  <c r="R222" i="20" s="1"/>
  <c r="L126" i="20"/>
  <c r="M125" i="20"/>
  <c r="M135" i="20"/>
  <c r="L136" i="20"/>
  <c r="P75" i="20"/>
  <c r="S75" i="20" s="1"/>
  <c r="O75" i="20"/>
  <c r="R75" i="20" s="1"/>
  <c r="O443" i="20"/>
  <c r="R443" i="20" s="1"/>
  <c r="P443" i="20"/>
  <c r="S443" i="20" s="1"/>
  <c r="S436" i="20"/>
  <c r="L434" i="20"/>
  <c r="M434" i="20" s="1"/>
  <c r="N434" i="20" s="1"/>
  <c r="M433" i="20"/>
  <c r="O416" i="20"/>
  <c r="R416" i="20" s="1"/>
  <c r="P416" i="20"/>
  <c r="S416" i="20" s="1"/>
  <c r="M443" i="20"/>
  <c r="L444" i="20"/>
  <c r="S417" i="20"/>
  <c r="L412" i="20"/>
  <c r="M412" i="20" s="1"/>
  <c r="N412" i="20" s="1"/>
  <c r="M411" i="20"/>
  <c r="O352" i="20"/>
  <c r="R352" i="20" s="1"/>
  <c r="P352" i="20"/>
  <c r="S352" i="20" s="1"/>
  <c r="O349" i="20"/>
  <c r="R349" i="20" s="1"/>
  <c r="P349" i="20"/>
  <c r="S349" i="20" s="1"/>
  <c r="L342" i="20"/>
  <c r="M341" i="20"/>
  <c r="L381" i="20"/>
  <c r="M380" i="20"/>
  <c r="S358" i="20"/>
  <c r="R338" i="20"/>
  <c r="S324" i="20"/>
  <c r="R342" i="20"/>
  <c r="P309" i="20"/>
  <c r="S309" i="20" s="1"/>
  <c r="O309" i="20"/>
  <c r="R309" i="20" s="1"/>
  <c r="O265" i="20"/>
  <c r="R265" i="20" s="1"/>
  <c r="P265" i="20"/>
  <c r="S265" i="20" s="1"/>
  <c r="O402" i="20"/>
  <c r="R402" i="20" s="1"/>
  <c r="P402" i="20"/>
  <c r="S402" i="20" s="1"/>
  <c r="R350" i="20"/>
  <c r="R226" i="20"/>
  <c r="P282" i="20"/>
  <c r="S282" i="20" s="1"/>
  <c r="O282" i="20"/>
  <c r="R282" i="20" s="1"/>
  <c r="S214" i="20"/>
  <c r="M209" i="20"/>
  <c r="L210" i="20"/>
  <c r="S283" i="20"/>
  <c r="P270" i="20"/>
  <c r="S270" i="20" s="1"/>
  <c r="O270" i="20"/>
  <c r="R270" i="20" s="1"/>
  <c r="P278" i="20"/>
  <c r="S278" i="20" s="1"/>
  <c r="O278" i="20"/>
  <c r="R278" i="20" s="1"/>
  <c r="S263" i="20"/>
  <c r="S299" i="20"/>
  <c r="S152" i="20"/>
  <c r="P110" i="20"/>
  <c r="S110" i="20" s="1"/>
  <c r="O110" i="20"/>
  <c r="R110" i="20" s="1"/>
  <c r="S180" i="20"/>
  <c r="O94" i="20"/>
  <c r="R94" i="20" s="1"/>
  <c r="P94" i="20"/>
  <c r="S94" i="20" s="1"/>
  <c r="L92" i="20"/>
  <c r="M91" i="20"/>
  <c r="L188" i="20"/>
  <c r="M188" i="20" s="1"/>
  <c r="N188" i="20" s="1"/>
  <c r="M187" i="20"/>
  <c r="L196" i="20"/>
  <c r="M195" i="20"/>
  <c r="R99" i="20"/>
  <c r="R48" i="20"/>
  <c r="S33" i="20"/>
  <c r="R18" i="20"/>
  <c r="S37" i="20"/>
  <c r="P411" i="20"/>
  <c r="S411" i="20" s="1"/>
  <c r="O411" i="20"/>
  <c r="R411" i="20" s="1"/>
  <c r="O390" i="20"/>
  <c r="R390" i="20" s="1"/>
  <c r="P390" i="20"/>
  <c r="S390" i="20" s="1"/>
  <c r="L315" i="20"/>
  <c r="M315" i="20" s="1"/>
  <c r="N315" i="20" s="1"/>
  <c r="M314" i="20"/>
  <c r="S254" i="20"/>
  <c r="P195" i="20"/>
  <c r="S195" i="20" s="1"/>
  <c r="O195" i="20"/>
  <c r="R195" i="20" s="1"/>
  <c r="O126" i="20"/>
  <c r="R126" i="20" s="1"/>
  <c r="P126" i="20"/>
  <c r="S126" i="20" s="1"/>
  <c r="P98" i="20"/>
  <c r="S98" i="20" s="1"/>
  <c r="O98" i="20"/>
  <c r="R98" i="20" s="1"/>
  <c r="R91" i="20"/>
  <c r="R65" i="20"/>
  <c r="O444" i="20"/>
  <c r="R444" i="20" s="1"/>
  <c r="P444" i="20"/>
  <c r="S444" i="20" s="1"/>
  <c r="O432" i="20"/>
  <c r="R432" i="20" s="1"/>
  <c r="P432" i="20"/>
  <c r="S432" i="20" s="1"/>
  <c r="O428" i="20"/>
  <c r="R428" i="20" s="1"/>
  <c r="P428" i="20"/>
  <c r="S428" i="20" s="1"/>
  <c r="R429" i="20"/>
  <c r="R394" i="20"/>
  <c r="L389" i="20"/>
  <c r="M389" i="20" s="1"/>
  <c r="N389" i="20" s="1"/>
  <c r="M388" i="20"/>
  <c r="O357" i="20"/>
  <c r="R357" i="20" s="1"/>
  <c r="P357" i="20"/>
  <c r="S357" i="20" s="1"/>
  <c r="O406" i="20"/>
  <c r="R406" i="20" s="1"/>
  <c r="P406" i="20"/>
  <c r="S406" i="20" s="1"/>
  <c r="S377" i="20"/>
  <c r="M376" i="20"/>
  <c r="L377" i="20"/>
  <c r="M377" i="20" s="1"/>
  <c r="N377" i="20" s="1"/>
  <c r="L339" i="20"/>
  <c r="M339" i="20" s="1"/>
  <c r="N339" i="20" s="1"/>
  <c r="M338" i="20"/>
  <c r="O410" i="20"/>
  <c r="R410" i="20" s="1"/>
  <c r="P410" i="20"/>
  <c r="S410" i="20" s="1"/>
  <c r="O381" i="20"/>
  <c r="R381" i="20" s="1"/>
  <c r="P381" i="20"/>
  <c r="S381" i="20" s="1"/>
  <c r="O308" i="20"/>
  <c r="R308" i="20" s="1"/>
  <c r="P308" i="20"/>
  <c r="S308" i="20" s="1"/>
  <c r="R310" i="20"/>
  <c r="O385" i="20"/>
  <c r="R385" i="20" s="1"/>
  <c r="P385" i="20"/>
  <c r="S385" i="20" s="1"/>
  <c r="R317" i="20"/>
  <c r="O290" i="20"/>
  <c r="R290" i="20" s="1"/>
  <c r="P290" i="20"/>
  <c r="S290" i="20" s="1"/>
  <c r="O262" i="20"/>
  <c r="R262" i="20" s="1"/>
  <c r="P262" i="20"/>
  <c r="S262" i="20" s="1"/>
  <c r="P229" i="20"/>
  <c r="S229" i="20" s="1"/>
  <c r="O229" i="20"/>
  <c r="R229" i="20" s="1"/>
  <c r="M204" i="20"/>
  <c r="L205" i="20"/>
  <c r="M205" i="20" s="1"/>
  <c r="N205" i="20" s="1"/>
  <c r="O224" i="20"/>
  <c r="R224" i="20" s="1"/>
  <c r="P224" i="20"/>
  <c r="S224" i="20" s="1"/>
  <c r="L263" i="20"/>
  <c r="M263" i="20" s="1"/>
  <c r="N263" i="20" s="1"/>
  <c r="M262" i="20"/>
  <c r="O90" i="20"/>
  <c r="R90" i="20" s="1"/>
  <c r="P90" i="20"/>
  <c r="S90" i="20" s="1"/>
  <c r="M79" i="20"/>
  <c r="L80" i="20"/>
  <c r="S156" i="20"/>
  <c r="R160" i="20"/>
  <c r="L104" i="20"/>
  <c r="M104" i="20" s="1"/>
  <c r="N104" i="20" s="1"/>
  <c r="M103" i="20"/>
  <c r="S164" i="20"/>
  <c r="L96" i="20"/>
  <c r="M96" i="20" s="1"/>
  <c r="N96" i="20" s="1"/>
  <c r="M95" i="20"/>
  <c r="P106" i="20"/>
  <c r="S106" i="20" s="1"/>
  <c r="O106" i="20"/>
  <c r="R106" i="20" s="1"/>
  <c r="O76" i="20"/>
  <c r="R76" i="20" s="1"/>
  <c r="P76" i="20"/>
  <c r="S76" i="20" s="1"/>
  <c r="L50" i="20"/>
  <c r="M49" i="20"/>
  <c r="S29" i="20"/>
  <c r="L417" i="20"/>
  <c r="M416" i="20"/>
  <c r="P403" i="20"/>
  <c r="S403" i="20" s="1"/>
  <c r="O403" i="20"/>
  <c r="R403" i="20" s="1"/>
  <c r="O348" i="20"/>
  <c r="R348" i="20" s="1"/>
  <c r="P348" i="20"/>
  <c r="S348" i="20" s="1"/>
  <c r="O345" i="20"/>
  <c r="R345" i="20" s="1"/>
  <c r="P345" i="20"/>
  <c r="S345" i="20" s="1"/>
  <c r="O332" i="20"/>
  <c r="R332" i="20" s="1"/>
  <c r="P332" i="20"/>
  <c r="S332" i="20" s="1"/>
  <c r="P325" i="20"/>
  <c r="S325" i="20" s="1"/>
  <c r="O325" i="20"/>
  <c r="R325" i="20" s="1"/>
  <c r="O298" i="20"/>
  <c r="R298" i="20" s="1"/>
  <c r="P298" i="20"/>
  <c r="S298" i="20" s="1"/>
  <c r="O225" i="20"/>
  <c r="R225" i="20" s="1"/>
  <c r="P225" i="20"/>
  <c r="S225" i="20" s="1"/>
  <c r="L108" i="20"/>
  <c r="M107" i="20"/>
  <c r="S424" i="20"/>
  <c r="O420" i="20"/>
  <c r="R420" i="20" s="1"/>
  <c r="P420" i="20"/>
  <c r="S420" i="20" s="1"/>
  <c r="L422" i="20"/>
  <c r="M421" i="20"/>
  <c r="P407" i="20"/>
  <c r="S407" i="20" s="1"/>
  <c r="O407" i="20"/>
  <c r="R407" i="20" s="1"/>
  <c r="O356" i="20"/>
  <c r="R356" i="20" s="1"/>
  <c r="P356" i="20"/>
  <c r="S356" i="20" s="1"/>
  <c r="O353" i="20"/>
  <c r="R353" i="20" s="1"/>
  <c r="P353" i="20"/>
  <c r="S353" i="20" s="1"/>
  <c r="L347" i="20"/>
  <c r="M346" i="20"/>
  <c r="O368" i="20"/>
  <c r="R368" i="20" s="1"/>
  <c r="P368" i="20"/>
  <c r="S368" i="20" s="1"/>
  <c r="P321" i="20"/>
  <c r="S321" i="20" s="1"/>
  <c r="O321" i="20"/>
  <c r="R321" i="20" s="1"/>
  <c r="S320" i="20"/>
  <c r="O316" i="20"/>
  <c r="R316" i="20" s="1"/>
  <c r="P316" i="20"/>
  <c r="S316" i="20" s="1"/>
  <c r="P313" i="20"/>
  <c r="S313" i="20" s="1"/>
  <c r="O313" i="20"/>
  <c r="R313" i="20" s="1"/>
  <c r="O274" i="20"/>
  <c r="R274" i="20" s="1"/>
  <c r="P274" i="20"/>
  <c r="S274" i="20" s="1"/>
  <c r="O306" i="20"/>
  <c r="R306" i="20" s="1"/>
  <c r="P306" i="20"/>
  <c r="S306" i="20" s="1"/>
  <c r="L300" i="20"/>
  <c r="M300" i="20" s="1"/>
  <c r="N300" i="20" s="1"/>
  <c r="M299" i="20"/>
  <c r="R291" i="20"/>
  <c r="O277" i="20"/>
  <c r="R277" i="20" s="1"/>
  <c r="P277" i="20"/>
  <c r="S277" i="20" s="1"/>
  <c r="O220" i="20"/>
  <c r="R220" i="20" s="1"/>
  <c r="P220" i="20"/>
  <c r="S220" i="20" s="1"/>
  <c r="R263" i="20"/>
  <c r="P187" i="20"/>
  <c r="S187" i="20" s="1"/>
  <c r="O187" i="20"/>
  <c r="R187" i="20" s="1"/>
  <c r="M200" i="20"/>
  <c r="L201" i="20"/>
  <c r="M201" i="20" s="1"/>
  <c r="N201" i="20" s="1"/>
  <c r="O105" i="20"/>
  <c r="R105" i="20" s="1"/>
  <c r="P105" i="20"/>
  <c r="S105" i="20" s="1"/>
  <c r="P102" i="20"/>
  <c r="S102" i="20" s="1"/>
  <c r="O102" i="20"/>
  <c r="R102" i="20" s="1"/>
  <c r="O73" i="20"/>
  <c r="R73" i="20" s="1"/>
  <c r="P73" i="20"/>
  <c r="S73" i="20" s="1"/>
  <c r="D3" i="20"/>
  <c r="L174" i="20"/>
  <c r="M173" i="20"/>
  <c r="R275" i="20"/>
  <c r="L99" i="20"/>
  <c r="M99" i="20" s="1"/>
  <c r="N99" i="20" s="1"/>
  <c r="M98" i="20"/>
  <c r="L72" i="20"/>
  <c r="M72" i="20" s="1"/>
  <c r="N72" i="20" s="1"/>
  <c r="M71" i="20"/>
  <c r="O55" i="20"/>
  <c r="R55" i="20" s="1"/>
  <c r="P55" i="20"/>
  <c r="S55" i="20" s="1"/>
  <c r="R127" i="20"/>
  <c r="P78" i="20"/>
  <c r="S78" i="20" s="1"/>
  <c r="O78" i="20"/>
  <c r="R78" i="20" s="1"/>
  <c r="L193" i="20"/>
  <c r="M193" i="20" s="1"/>
  <c r="N193" i="20" s="1"/>
  <c r="M192" i="20"/>
  <c r="O61" i="20"/>
  <c r="R61" i="20" s="1"/>
  <c r="P61" i="20"/>
  <c r="S61" i="20" s="1"/>
  <c r="R70" i="20"/>
  <c r="L64" i="20"/>
  <c r="M63" i="20"/>
  <c r="M403" i="20" l="1"/>
  <c r="L430" i="20"/>
  <c r="N224" i="27"/>
  <c r="M225" i="27"/>
  <c r="L168" i="20"/>
  <c r="M167" i="20"/>
  <c r="E11" i="21"/>
  <c r="N45" i="21"/>
  <c r="O45" i="21" s="1"/>
  <c r="M46" i="21"/>
  <c r="N46" i="21" s="1"/>
  <c r="O46" i="21" s="1"/>
  <c r="L137" i="20"/>
  <c r="M136" i="20"/>
  <c r="D5" i="20"/>
  <c r="M385" i="20"/>
  <c r="L386" i="20"/>
  <c r="M386" i="20" s="1"/>
  <c r="N386" i="20" s="1"/>
  <c r="M126" i="20"/>
  <c r="L127" i="20"/>
  <c r="L275" i="20"/>
  <c r="M275" i="20" s="1"/>
  <c r="N275" i="20" s="1"/>
  <c r="M274" i="20"/>
  <c r="L279" i="20"/>
  <c r="M278" i="20"/>
  <c r="D6" i="20"/>
  <c r="D10" i="20" s="1"/>
  <c r="D11" i="20" s="1"/>
  <c r="L175" i="20"/>
  <c r="M174" i="20"/>
  <c r="L348" i="20"/>
  <c r="M347" i="20"/>
  <c r="L418" i="20"/>
  <c r="M417" i="20"/>
  <c r="L51" i="20"/>
  <c r="M50" i="20"/>
  <c r="L211" i="20"/>
  <c r="M210" i="20"/>
  <c r="L343" i="20"/>
  <c r="M342" i="20"/>
  <c r="L423" i="20"/>
  <c r="M422" i="20"/>
  <c r="L81" i="20"/>
  <c r="M81" i="20" s="1"/>
  <c r="N81" i="20" s="1"/>
  <c r="M80" i="20"/>
  <c r="L405" i="20"/>
  <c r="M404" i="20"/>
  <c r="M196" i="20"/>
  <c r="L197" i="20"/>
  <c r="M197" i="20" s="1"/>
  <c r="N197" i="20" s="1"/>
  <c r="L93" i="20"/>
  <c r="M93" i="20" s="1"/>
  <c r="N93" i="20" s="1"/>
  <c r="M92" i="20"/>
  <c r="L445" i="20"/>
  <c r="M444" i="20"/>
  <c r="L65" i="20"/>
  <c r="M65" i="20" s="1"/>
  <c r="N65" i="20" s="1"/>
  <c r="M64" i="20"/>
  <c r="L109" i="20"/>
  <c r="M109" i="20" s="1"/>
  <c r="N109" i="20" s="1"/>
  <c r="M108" i="20"/>
  <c r="L431" i="20"/>
  <c r="M431" i="20" s="1"/>
  <c r="N431" i="20" s="1"/>
  <c r="M430" i="20"/>
  <c r="L382" i="20"/>
  <c r="M382" i="20" s="1"/>
  <c r="N382" i="20" s="1"/>
  <c r="M381" i="20"/>
  <c r="N225" i="27" l="1"/>
  <c r="M226" i="27"/>
  <c r="L169" i="20"/>
  <c r="M168" i="20"/>
  <c r="L280" i="20"/>
  <c r="M279" i="20"/>
  <c r="L128" i="20"/>
  <c r="M127" i="20"/>
  <c r="M137" i="20"/>
  <c r="L138" i="20"/>
  <c r="L446" i="20"/>
  <c r="M445" i="20"/>
  <c r="L349" i="20"/>
  <c r="M348" i="20"/>
  <c r="L344" i="20"/>
  <c r="M344" i="20" s="1"/>
  <c r="N344" i="20" s="1"/>
  <c r="M343" i="20"/>
  <c r="L52" i="20"/>
  <c r="M52" i="20" s="1"/>
  <c r="N52" i="20" s="1"/>
  <c r="M51" i="20"/>
  <c r="L406" i="20"/>
  <c r="M405" i="20"/>
  <c r="M423" i="20"/>
  <c r="L424" i="20"/>
  <c r="M424" i="20" s="1"/>
  <c r="N424" i="20" s="1"/>
  <c r="M211" i="20"/>
  <c r="L212" i="20"/>
  <c r="M212" i="20" s="1"/>
  <c r="N212" i="20" s="1"/>
  <c r="L419" i="20"/>
  <c r="M419" i="20" s="1"/>
  <c r="N419" i="20" s="1"/>
  <c r="M418" i="20"/>
  <c r="M175" i="20"/>
  <c r="L176" i="20"/>
  <c r="M176" i="20" s="1"/>
  <c r="N176" i="20" s="1"/>
  <c r="N226" i="27" l="1"/>
  <c r="M227" i="27"/>
  <c r="L170" i="20"/>
  <c r="M169" i="20"/>
  <c r="M138" i="20"/>
  <c r="L139" i="20"/>
  <c r="L129" i="20"/>
  <c r="M128" i="20"/>
  <c r="L281" i="20"/>
  <c r="M281" i="20" s="1"/>
  <c r="N281" i="20" s="1"/>
  <c r="M280" i="20"/>
  <c r="L447" i="20"/>
  <c r="M447" i="20" s="1"/>
  <c r="N447" i="20" s="1"/>
  <c r="M446" i="20"/>
  <c r="L407" i="20"/>
  <c r="M406" i="20"/>
  <c r="L350" i="20"/>
  <c r="M349" i="20"/>
  <c r="N227" i="27" l="1"/>
  <c r="M228" i="27"/>
  <c r="L171" i="20"/>
  <c r="M171" i="20" s="1"/>
  <c r="N171" i="20" s="1"/>
  <c r="M170" i="20"/>
  <c r="L130" i="20"/>
  <c r="M130" i="20" s="1"/>
  <c r="N130" i="20" s="1"/>
  <c r="M129" i="20"/>
  <c r="M139" i="20"/>
  <c r="L140" i="20"/>
  <c r="L351" i="20"/>
  <c r="M350" i="20"/>
  <c r="L408" i="20"/>
  <c r="M407" i="20"/>
  <c r="N228" i="27" l="1"/>
  <c r="M229" i="27"/>
  <c r="L141" i="20"/>
  <c r="M141" i="20" s="1"/>
  <c r="N141" i="20" s="1"/>
  <c r="M140" i="20"/>
  <c r="E2" i="21"/>
  <c r="L409" i="20"/>
  <c r="M409" i="20" s="1"/>
  <c r="N409" i="20" s="1"/>
  <c r="M408" i="20"/>
  <c r="L352" i="20"/>
  <c r="M351" i="20"/>
  <c r="N229" i="27" l="1"/>
  <c r="M230" i="27"/>
  <c r="E4" i="21"/>
  <c r="L353" i="20"/>
  <c r="M352" i="20"/>
  <c r="M231" i="27" l="1"/>
  <c r="N230" i="27"/>
  <c r="L354" i="20"/>
  <c r="M353" i="20"/>
  <c r="N231" i="27" l="1"/>
  <c r="M232" i="27"/>
  <c r="L355" i="20"/>
  <c r="M354" i="20"/>
  <c r="N232" i="27" l="1"/>
  <c r="M233" i="27"/>
  <c r="L356" i="20"/>
  <c r="M355" i="20"/>
  <c r="N233" i="27" l="1"/>
  <c r="M234" i="27"/>
  <c r="L357" i="20"/>
  <c r="M356" i="20"/>
  <c r="N234" i="27" l="1"/>
  <c r="M235" i="27"/>
  <c r="L358" i="20"/>
  <c r="M357" i="20"/>
  <c r="N235" i="27" l="1"/>
  <c r="M236" i="27"/>
  <c r="L359" i="20"/>
  <c r="M359" i="20" s="1"/>
  <c r="N359" i="20" s="1"/>
  <c r="D2" i="20" s="1"/>
  <c r="D4" i="20" s="1"/>
  <c r="M358" i="20"/>
  <c r="N236" i="27" l="1"/>
  <c r="M237" i="27"/>
  <c r="N237" i="27" l="1"/>
  <c r="M238" i="27"/>
  <c r="J861" i="18"/>
  <c r="O861" i="18" s="1"/>
  <c r="H861" i="18"/>
  <c r="F861" i="18"/>
  <c r="L860" i="18"/>
  <c r="L861" i="18" s="1"/>
  <c r="M861" i="18" s="1"/>
  <c r="I860" i="18"/>
  <c r="N860" i="18" s="1"/>
  <c r="H860" i="18"/>
  <c r="F860" i="18"/>
  <c r="J859" i="18"/>
  <c r="P859" i="18" s="1"/>
  <c r="H859" i="18"/>
  <c r="I859" i="18" s="1"/>
  <c r="F859" i="18"/>
  <c r="I858" i="18"/>
  <c r="N858" i="18" s="1"/>
  <c r="H858" i="18"/>
  <c r="F858" i="18"/>
  <c r="I857" i="18"/>
  <c r="N857" i="18" s="1"/>
  <c r="H857" i="18"/>
  <c r="F857" i="18"/>
  <c r="J856" i="18" s="1"/>
  <c r="L856" i="18"/>
  <c r="L857" i="18" s="1"/>
  <c r="L858" i="18" s="1"/>
  <c r="I856" i="18"/>
  <c r="N856" i="18" s="1"/>
  <c r="H856" i="18"/>
  <c r="F856" i="18"/>
  <c r="J855" i="18"/>
  <c r="P855" i="18" s="1"/>
  <c r="H855" i="18"/>
  <c r="I855" i="18" s="1"/>
  <c r="F855" i="18"/>
  <c r="L854" i="18"/>
  <c r="I854" i="18"/>
  <c r="N854" i="18" s="1"/>
  <c r="H854" i="18"/>
  <c r="F854" i="18"/>
  <c r="L853" i="18"/>
  <c r="M853" i="18" s="1"/>
  <c r="J853" i="18"/>
  <c r="O853" i="18" s="1"/>
  <c r="H853" i="18"/>
  <c r="F853" i="18"/>
  <c r="J852" i="18"/>
  <c r="H852" i="18"/>
  <c r="F852" i="18"/>
  <c r="I851" i="18"/>
  <c r="N851" i="18" s="1"/>
  <c r="H851" i="18"/>
  <c r="F851" i="18"/>
  <c r="L850" i="18"/>
  <c r="I850" i="18"/>
  <c r="N850" i="18" s="1"/>
  <c r="H850" i="18"/>
  <c r="F850" i="18"/>
  <c r="J849" i="18"/>
  <c r="O849" i="18" s="1"/>
  <c r="H849" i="18"/>
  <c r="I849" i="18" s="1"/>
  <c r="F849" i="18"/>
  <c r="I848" i="18"/>
  <c r="N848" i="18" s="1"/>
  <c r="H848" i="18"/>
  <c r="F848" i="18"/>
  <c r="L847" i="18"/>
  <c r="L848" i="18" s="1"/>
  <c r="I847" i="18"/>
  <c r="N847" i="18" s="1"/>
  <c r="H847" i="18"/>
  <c r="F847" i="18"/>
  <c r="J846" i="18"/>
  <c r="P846" i="18" s="1"/>
  <c r="H846" i="18"/>
  <c r="F846" i="18"/>
  <c r="L845" i="18"/>
  <c r="L846" i="18" s="1"/>
  <c r="M846" i="18" s="1"/>
  <c r="I845" i="18"/>
  <c r="N845" i="18" s="1"/>
  <c r="H845" i="18"/>
  <c r="F845" i="18"/>
  <c r="J844" i="18"/>
  <c r="H844" i="18"/>
  <c r="I844" i="18" s="1"/>
  <c r="F844" i="18"/>
  <c r="L843" i="18"/>
  <c r="L844" i="18" s="1"/>
  <c r="M844" i="18" s="1"/>
  <c r="I843" i="18"/>
  <c r="N843" i="18" s="1"/>
  <c r="H843" i="18"/>
  <c r="F843" i="18"/>
  <c r="J842" i="18"/>
  <c r="O842" i="18" s="1"/>
  <c r="H842" i="18"/>
  <c r="F842" i="18"/>
  <c r="I841" i="18"/>
  <c r="N841" i="18" s="1"/>
  <c r="H841" i="18"/>
  <c r="F841" i="18"/>
  <c r="L840" i="18"/>
  <c r="L841" i="18" s="1"/>
  <c r="I840" i="18"/>
  <c r="N840" i="18" s="1"/>
  <c r="H840" i="18"/>
  <c r="K840" i="18" s="1"/>
  <c r="Q840" i="18" s="1"/>
  <c r="F840" i="18"/>
  <c r="J839" i="18"/>
  <c r="P839" i="18" s="1"/>
  <c r="H839" i="18"/>
  <c r="I839" i="18" s="1"/>
  <c r="F839" i="18"/>
  <c r="L838" i="18"/>
  <c r="I838" i="18"/>
  <c r="N838" i="18" s="1"/>
  <c r="H838" i="18"/>
  <c r="F838" i="18"/>
  <c r="L837" i="18"/>
  <c r="M837" i="18" s="1"/>
  <c r="J837" i="18"/>
  <c r="O837" i="18" s="1"/>
  <c r="H837" i="18"/>
  <c r="I837" i="18" s="1"/>
  <c r="F837" i="18"/>
  <c r="J836" i="18"/>
  <c r="H836" i="18"/>
  <c r="F836" i="18"/>
  <c r="L835" i="18"/>
  <c r="L836" i="18" s="1"/>
  <c r="M836" i="18" s="1"/>
  <c r="I835" i="18"/>
  <c r="N835" i="18" s="1"/>
  <c r="H835" i="18"/>
  <c r="J835" i="18" s="1"/>
  <c r="P835" i="18" s="1"/>
  <c r="F835" i="18"/>
  <c r="K835" i="18" s="1"/>
  <c r="Q835" i="18" s="1"/>
  <c r="J834" i="18"/>
  <c r="P834" i="18" s="1"/>
  <c r="H834" i="18"/>
  <c r="F834" i="18"/>
  <c r="L833" i="18"/>
  <c r="M833" i="18" s="1"/>
  <c r="I833" i="18"/>
  <c r="N833" i="18" s="1"/>
  <c r="H833" i="18"/>
  <c r="F833" i="18"/>
  <c r="J832" i="18"/>
  <c r="H832" i="18"/>
  <c r="I832" i="18" s="1"/>
  <c r="F832" i="18"/>
  <c r="L831" i="18"/>
  <c r="L832" i="18" s="1"/>
  <c r="M832" i="18" s="1"/>
  <c r="I831" i="18"/>
  <c r="N831" i="18" s="1"/>
  <c r="H831" i="18"/>
  <c r="F831" i="18"/>
  <c r="L830" i="18"/>
  <c r="M830" i="18" s="1"/>
  <c r="J830" i="18"/>
  <c r="P830" i="18" s="1"/>
  <c r="H830" i="18"/>
  <c r="F830" i="18"/>
  <c r="P829" i="18"/>
  <c r="J829" i="18"/>
  <c r="O829" i="18" s="1"/>
  <c r="H829" i="18"/>
  <c r="F829" i="18"/>
  <c r="L828" i="18"/>
  <c r="L829" i="18" s="1"/>
  <c r="M829" i="18" s="1"/>
  <c r="I828" i="18"/>
  <c r="N828" i="18" s="1"/>
  <c r="H828" i="18"/>
  <c r="F828" i="18"/>
  <c r="J827" i="18"/>
  <c r="P827" i="18" s="1"/>
  <c r="H827" i="18"/>
  <c r="I827" i="18" s="1"/>
  <c r="F827" i="18"/>
  <c r="I826" i="18"/>
  <c r="N826" i="18" s="1"/>
  <c r="H826" i="18"/>
  <c r="F826" i="18"/>
  <c r="L825" i="18"/>
  <c r="M825" i="18" s="1"/>
  <c r="I825" i="18"/>
  <c r="N825" i="18" s="1"/>
  <c r="H825" i="18"/>
  <c r="F825" i="18"/>
  <c r="J824" i="18"/>
  <c r="H824" i="18"/>
  <c r="F824" i="18"/>
  <c r="L823" i="18"/>
  <c r="L824" i="18" s="1"/>
  <c r="M824" i="18" s="1"/>
  <c r="I823" i="18"/>
  <c r="N823" i="18" s="1"/>
  <c r="H823" i="18"/>
  <c r="F823" i="18"/>
  <c r="J822" i="18"/>
  <c r="O822" i="18" s="1"/>
  <c r="H822" i="18"/>
  <c r="F822" i="18"/>
  <c r="I821" i="18"/>
  <c r="N821" i="18" s="1"/>
  <c r="H821" i="18"/>
  <c r="F821" i="18"/>
  <c r="L820" i="18"/>
  <c r="L821" i="18" s="1"/>
  <c r="M821" i="18" s="1"/>
  <c r="I820" i="18"/>
  <c r="N820" i="18" s="1"/>
  <c r="H820" i="18"/>
  <c r="F820" i="18"/>
  <c r="J819" i="18"/>
  <c r="P819" i="18" s="1"/>
  <c r="H819" i="18"/>
  <c r="I819" i="18" s="1"/>
  <c r="F819" i="18"/>
  <c r="I818" i="18"/>
  <c r="N818" i="18" s="1"/>
  <c r="H818" i="18"/>
  <c r="F818" i="18"/>
  <c r="L817" i="18"/>
  <c r="L818" i="18" s="1"/>
  <c r="I817" i="18"/>
  <c r="N817" i="18" s="1"/>
  <c r="H817" i="18"/>
  <c r="F817" i="18"/>
  <c r="J816" i="18"/>
  <c r="O816" i="18" s="1"/>
  <c r="H816" i="18"/>
  <c r="I816" i="18" s="1"/>
  <c r="F816" i="18"/>
  <c r="I815" i="18"/>
  <c r="N815" i="18" s="1"/>
  <c r="H815" i="18"/>
  <c r="F815" i="18"/>
  <c r="I814" i="18"/>
  <c r="N814" i="18" s="1"/>
  <c r="H814" i="18"/>
  <c r="F814" i="18"/>
  <c r="L813" i="18"/>
  <c r="L814" i="18" s="1"/>
  <c r="L815" i="18" s="1"/>
  <c r="L816" i="18" s="1"/>
  <c r="M816" i="18" s="1"/>
  <c r="I813" i="18"/>
  <c r="N813" i="18" s="1"/>
  <c r="H813" i="18"/>
  <c r="F813" i="18"/>
  <c r="P812" i="18"/>
  <c r="J812" i="18"/>
  <c r="O812" i="18" s="1"/>
  <c r="H812" i="18"/>
  <c r="F812" i="18"/>
  <c r="I811" i="18"/>
  <c r="N811" i="18" s="1"/>
  <c r="H811" i="18"/>
  <c r="F811" i="18"/>
  <c r="I810" i="18"/>
  <c r="N810" i="18" s="1"/>
  <c r="H810" i="18"/>
  <c r="F810" i="18"/>
  <c r="I809" i="18"/>
  <c r="N809" i="18" s="1"/>
  <c r="H809" i="18"/>
  <c r="F809" i="18"/>
  <c r="I808" i="18"/>
  <c r="N808" i="18" s="1"/>
  <c r="H808" i="18"/>
  <c r="F808" i="18"/>
  <c r="M807" i="18"/>
  <c r="L807" i="18"/>
  <c r="L808" i="18" s="1"/>
  <c r="I807" i="18"/>
  <c r="N807" i="18" s="1"/>
  <c r="H807" i="18"/>
  <c r="F807" i="18"/>
  <c r="J806" i="18"/>
  <c r="H806" i="18"/>
  <c r="F806" i="18"/>
  <c r="L805" i="18"/>
  <c r="M805" i="18" s="1"/>
  <c r="I805" i="18"/>
  <c r="N805" i="18" s="1"/>
  <c r="H805" i="18"/>
  <c r="F805" i="18"/>
  <c r="J804" i="18"/>
  <c r="O804" i="18" s="1"/>
  <c r="H804" i="18"/>
  <c r="F804" i="18"/>
  <c r="I803" i="18"/>
  <c r="N803" i="18" s="1"/>
  <c r="H803" i="18"/>
  <c r="F803" i="18"/>
  <c r="I802" i="18"/>
  <c r="N802" i="18" s="1"/>
  <c r="H802" i="18"/>
  <c r="F802" i="18"/>
  <c r="I801" i="18"/>
  <c r="N801" i="18" s="1"/>
  <c r="H801" i="18"/>
  <c r="F801" i="18"/>
  <c r="I800" i="18"/>
  <c r="N800" i="18" s="1"/>
  <c r="H800" i="18"/>
  <c r="F800" i="18"/>
  <c r="L799" i="18"/>
  <c r="I799" i="18"/>
  <c r="N799" i="18" s="1"/>
  <c r="H799" i="18"/>
  <c r="F799" i="18"/>
  <c r="J798" i="18"/>
  <c r="P798" i="18" s="1"/>
  <c r="H798" i="18"/>
  <c r="I798" i="18" s="1"/>
  <c r="F798" i="18"/>
  <c r="L797" i="18"/>
  <c r="L798" i="18" s="1"/>
  <c r="M798" i="18" s="1"/>
  <c r="I797" i="18"/>
  <c r="N797" i="18" s="1"/>
  <c r="H797" i="18"/>
  <c r="K797" i="18" s="1"/>
  <c r="Q797" i="18" s="1"/>
  <c r="F797" i="18"/>
  <c r="L796" i="18"/>
  <c r="M796" i="18" s="1"/>
  <c r="J796" i="18"/>
  <c r="O796" i="18" s="1"/>
  <c r="H796" i="18"/>
  <c r="I796" i="18" s="1"/>
  <c r="F796" i="18"/>
  <c r="L795" i="18"/>
  <c r="M795" i="18" s="1"/>
  <c r="J795" i="18"/>
  <c r="O795" i="18" s="1"/>
  <c r="H795" i="18"/>
  <c r="F795" i="18"/>
  <c r="J794" i="18"/>
  <c r="P794" i="18" s="1"/>
  <c r="H794" i="18"/>
  <c r="I794" i="18" s="1"/>
  <c r="F794" i="18"/>
  <c r="L793" i="18"/>
  <c r="L794" i="18" s="1"/>
  <c r="M794" i="18" s="1"/>
  <c r="I793" i="18"/>
  <c r="N793" i="18" s="1"/>
  <c r="H793" i="18"/>
  <c r="F793" i="18"/>
  <c r="J792" i="18"/>
  <c r="P792" i="18" s="1"/>
  <c r="H792" i="18"/>
  <c r="I792" i="18" s="1"/>
  <c r="F792" i="18"/>
  <c r="I791" i="18"/>
  <c r="N791" i="18" s="1"/>
  <c r="H791" i="18"/>
  <c r="F791" i="18"/>
  <c r="L790" i="18"/>
  <c r="L791" i="18" s="1"/>
  <c r="I790" i="18"/>
  <c r="N790" i="18" s="1"/>
  <c r="H790" i="18"/>
  <c r="F790" i="18"/>
  <c r="J789" i="18"/>
  <c r="H789" i="18"/>
  <c r="F789" i="18"/>
  <c r="L788" i="18"/>
  <c r="L789" i="18" s="1"/>
  <c r="M789" i="18" s="1"/>
  <c r="I788" i="18"/>
  <c r="N788" i="18" s="1"/>
  <c r="H788" i="18"/>
  <c r="F788" i="18"/>
  <c r="J787" i="18"/>
  <c r="O787" i="18" s="1"/>
  <c r="H787" i="18"/>
  <c r="F787" i="18"/>
  <c r="L786" i="18"/>
  <c r="L787" i="18" s="1"/>
  <c r="M787" i="18" s="1"/>
  <c r="I786" i="18"/>
  <c r="N786" i="18" s="1"/>
  <c r="H786" i="18"/>
  <c r="F786" i="18"/>
  <c r="J785" i="18"/>
  <c r="H785" i="18"/>
  <c r="F785" i="18"/>
  <c r="I784" i="18"/>
  <c r="N784" i="18" s="1"/>
  <c r="H784" i="18"/>
  <c r="F784" i="18"/>
  <c r="I783" i="18"/>
  <c r="N783" i="18" s="1"/>
  <c r="H783" i="18"/>
  <c r="K783" i="18" s="1"/>
  <c r="Q783" i="18" s="1"/>
  <c r="F783" i="18"/>
  <c r="I782" i="18"/>
  <c r="N782" i="18" s="1"/>
  <c r="H782" i="18"/>
  <c r="F782" i="18"/>
  <c r="L781" i="18"/>
  <c r="L782" i="18" s="1"/>
  <c r="L783" i="18" s="1"/>
  <c r="I781" i="18"/>
  <c r="N781" i="18" s="1"/>
  <c r="H781" i="18"/>
  <c r="F781" i="18"/>
  <c r="P780" i="18"/>
  <c r="J780" i="18"/>
  <c r="O780" i="18" s="1"/>
  <c r="H780" i="18"/>
  <c r="I780" i="18" s="1"/>
  <c r="F780" i="18"/>
  <c r="I779" i="18"/>
  <c r="N779" i="18" s="1"/>
  <c r="H779" i="18"/>
  <c r="F779" i="18"/>
  <c r="I778" i="18"/>
  <c r="N778" i="18" s="1"/>
  <c r="H778" i="18"/>
  <c r="F778" i="18"/>
  <c r="L777" i="18"/>
  <c r="L778" i="18" s="1"/>
  <c r="L779" i="18" s="1"/>
  <c r="I777" i="18"/>
  <c r="N777" i="18" s="1"/>
  <c r="H777" i="18"/>
  <c r="F777" i="18"/>
  <c r="J776" i="18"/>
  <c r="P776" i="18" s="1"/>
  <c r="H776" i="18"/>
  <c r="I776" i="18" s="1"/>
  <c r="F776" i="18"/>
  <c r="L775" i="18"/>
  <c r="I775" i="18"/>
  <c r="N775" i="18" s="1"/>
  <c r="H775" i="18"/>
  <c r="F775" i="18"/>
  <c r="J774" i="18"/>
  <c r="P774" i="18" s="1"/>
  <c r="H774" i="18"/>
  <c r="I774" i="18" s="1"/>
  <c r="F774" i="18"/>
  <c r="L773" i="18"/>
  <c r="I773" i="18"/>
  <c r="N773" i="18" s="1"/>
  <c r="H773" i="18"/>
  <c r="F773" i="18"/>
  <c r="J772" i="18"/>
  <c r="P772" i="18" s="1"/>
  <c r="H772" i="18"/>
  <c r="I772" i="18" s="1"/>
  <c r="F772" i="18"/>
  <c r="L771" i="18"/>
  <c r="I771" i="18"/>
  <c r="N771" i="18" s="1"/>
  <c r="H771" i="18"/>
  <c r="F771" i="18"/>
  <c r="J770" i="18"/>
  <c r="P770" i="18" s="1"/>
  <c r="H770" i="18"/>
  <c r="I770" i="18" s="1"/>
  <c r="F770" i="18"/>
  <c r="I769" i="18"/>
  <c r="N769" i="18" s="1"/>
  <c r="H769" i="18"/>
  <c r="F769" i="18"/>
  <c r="I768" i="18"/>
  <c r="N768" i="18" s="1"/>
  <c r="H768" i="18"/>
  <c r="F768" i="18"/>
  <c r="I767" i="18"/>
  <c r="N767" i="18" s="1"/>
  <c r="H767" i="18"/>
  <c r="F767" i="18"/>
  <c r="I766" i="18"/>
  <c r="N766" i="18" s="1"/>
  <c r="H766" i="18"/>
  <c r="F766" i="18"/>
  <c r="I765" i="18"/>
  <c r="N765" i="18" s="1"/>
  <c r="H765" i="18"/>
  <c r="J765" i="18" s="1"/>
  <c r="O765" i="18" s="1"/>
  <c r="F765" i="18"/>
  <c r="I764" i="18"/>
  <c r="N764" i="18" s="1"/>
  <c r="H764" i="18"/>
  <c r="F764" i="18"/>
  <c r="I763" i="18"/>
  <c r="N763" i="18" s="1"/>
  <c r="H763" i="18"/>
  <c r="J763" i="18" s="1"/>
  <c r="O763" i="18" s="1"/>
  <c r="F763" i="18"/>
  <c r="L762" i="18"/>
  <c r="L763" i="18" s="1"/>
  <c r="I762" i="18"/>
  <c r="N762" i="18" s="1"/>
  <c r="H762" i="18"/>
  <c r="F762" i="18"/>
  <c r="J761" i="18"/>
  <c r="O761" i="18" s="1"/>
  <c r="H761" i="18"/>
  <c r="F761" i="18"/>
  <c r="I760" i="18"/>
  <c r="N760" i="18" s="1"/>
  <c r="H760" i="18"/>
  <c r="K760" i="18" s="1"/>
  <c r="Q760" i="18" s="1"/>
  <c r="F760" i="18"/>
  <c r="I759" i="18"/>
  <c r="N759" i="18" s="1"/>
  <c r="H759" i="18"/>
  <c r="F759" i="18"/>
  <c r="L758" i="18"/>
  <c r="L759" i="18" s="1"/>
  <c r="I758" i="18"/>
  <c r="N758" i="18" s="1"/>
  <c r="H758" i="18"/>
  <c r="F758" i="18"/>
  <c r="J757" i="18"/>
  <c r="O757" i="18" s="1"/>
  <c r="H757" i="18"/>
  <c r="F757" i="18"/>
  <c r="I756" i="18"/>
  <c r="N756" i="18" s="1"/>
  <c r="H756" i="18"/>
  <c r="F756" i="18"/>
  <c r="L755" i="18"/>
  <c r="I755" i="18"/>
  <c r="N755" i="18" s="1"/>
  <c r="H755" i="18"/>
  <c r="F755" i="18"/>
  <c r="J754" i="18"/>
  <c r="P754" i="18" s="1"/>
  <c r="H754" i="18"/>
  <c r="I754" i="18" s="1"/>
  <c r="F754" i="18"/>
  <c r="K754" i="18" s="1"/>
  <c r="Q754" i="18" s="1"/>
  <c r="I753" i="18"/>
  <c r="N753" i="18" s="1"/>
  <c r="H753" i="18"/>
  <c r="F753" i="18"/>
  <c r="L752" i="18"/>
  <c r="L753" i="18" s="1"/>
  <c r="I752" i="18"/>
  <c r="N752" i="18" s="1"/>
  <c r="H752" i="18"/>
  <c r="K752" i="18" s="1"/>
  <c r="Q752" i="18" s="1"/>
  <c r="F752" i="18"/>
  <c r="J751" i="18"/>
  <c r="O751" i="18" s="1"/>
  <c r="H751" i="18"/>
  <c r="F751" i="18"/>
  <c r="I750" i="18"/>
  <c r="N750" i="18" s="1"/>
  <c r="H750" i="18"/>
  <c r="F750" i="18"/>
  <c r="L749" i="18"/>
  <c r="I749" i="18"/>
  <c r="N749" i="18" s="1"/>
  <c r="H749" i="18"/>
  <c r="F749" i="18"/>
  <c r="J748" i="18"/>
  <c r="P748" i="18" s="1"/>
  <c r="H748" i="18"/>
  <c r="I748" i="18" s="1"/>
  <c r="F748" i="18"/>
  <c r="I747" i="18"/>
  <c r="N747" i="18" s="1"/>
  <c r="H747" i="18"/>
  <c r="F747" i="18"/>
  <c r="I746" i="18"/>
  <c r="N746" i="18" s="1"/>
  <c r="H746" i="18"/>
  <c r="F746" i="18"/>
  <c r="I745" i="18"/>
  <c r="N745" i="18" s="1"/>
  <c r="H745" i="18"/>
  <c r="F745" i="18"/>
  <c r="L744" i="18"/>
  <c r="M744" i="18" s="1"/>
  <c r="I744" i="18"/>
  <c r="N744" i="18" s="1"/>
  <c r="H744" i="18"/>
  <c r="F744" i="18"/>
  <c r="J743" i="18"/>
  <c r="H743" i="18"/>
  <c r="I743" i="18" s="1"/>
  <c r="F743" i="18"/>
  <c r="I742" i="18"/>
  <c r="N742" i="18" s="1"/>
  <c r="H742" i="18"/>
  <c r="F742" i="18"/>
  <c r="I741" i="18"/>
  <c r="N741" i="18" s="1"/>
  <c r="H741" i="18"/>
  <c r="F741" i="18"/>
  <c r="L740" i="18"/>
  <c r="L741" i="18" s="1"/>
  <c r="I740" i="18"/>
  <c r="N740" i="18" s="1"/>
  <c r="H740" i="18"/>
  <c r="F740" i="18"/>
  <c r="J739" i="18"/>
  <c r="H739" i="18"/>
  <c r="I739" i="18" s="1"/>
  <c r="F739" i="18"/>
  <c r="I738" i="18"/>
  <c r="N738" i="18" s="1"/>
  <c r="H738" i="18"/>
  <c r="F738" i="18"/>
  <c r="L737" i="18"/>
  <c r="I737" i="18"/>
  <c r="N737" i="18" s="1"/>
  <c r="H737" i="18"/>
  <c r="F737" i="18"/>
  <c r="J736" i="18"/>
  <c r="O736" i="18" s="1"/>
  <c r="H736" i="18"/>
  <c r="I736" i="18" s="1"/>
  <c r="F736" i="18"/>
  <c r="J735" i="18" s="1"/>
  <c r="P735" i="18" s="1"/>
  <c r="I735" i="18"/>
  <c r="N735" i="18" s="1"/>
  <c r="H735" i="18"/>
  <c r="F735" i="18"/>
  <c r="L734" i="18"/>
  <c r="I734" i="18"/>
  <c r="N734" i="18" s="1"/>
  <c r="H734" i="18"/>
  <c r="F734" i="18"/>
  <c r="J733" i="18"/>
  <c r="O733" i="18" s="1"/>
  <c r="H733" i="18"/>
  <c r="F733" i="18"/>
  <c r="J732" i="18" s="1"/>
  <c r="P732" i="18" s="1"/>
  <c r="I732" i="18"/>
  <c r="N732" i="18" s="1"/>
  <c r="H732" i="18"/>
  <c r="F732" i="18"/>
  <c r="L731" i="18"/>
  <c r="I731" i="18"/>
  <c r="N731" i="18" s="1"/>
  <c r="H731" i="18"/>
  <c r="F731" i="18"/>
  <c r="J730" i="18"/>
  <c r="P730" i="18" s="1"/>
  <c r="H730" i="18"/>
  <c r="F730" i="18"/>
  <c r="L729" i="18"/>
  <c r="L730" i="18" s="1"/>
  <c r="M730" i="18" s="1"/>
  <c r="I729" i="18"/>
  <c r="N729" i="18" s="1"/>
  <c r="H729" i="18"/>
  <c r="F729" i="18"/>
  <c r="J728" i="18"/>
  <c r="P728" i="18" s="1"/>
  <c r="H728" i="18"/>
  <c r="I728" i="18" s="1"/>
  <c r="F728" i="18"/>
  <c r="L727" i="18"/>
  <c r="I727" i="18"/>
  <c r="N727" i="18" s="1"/>
  <c r="H727" i="18"/>
  <c r="F727" i="18"/>
  <c r="J726" i="18"/>
  <c r="P726" i="18" s="1"/>
  <c r="H726" i="18"/>
  <c r="I726" i="18" s="1"/>
  <c r="F726" i="18"/>
  <c r="I725" i="18"/>
  <c r="N725" i="18" s="1"/>
  <c r="H725" i="18"/>
  <c r="F725" i="18"/>
  <c r="L724" i="18"/>
  <c r="L725" i="18" s="1"/>
  <c r="L726" i="18" s="1"/>
  <c r="M726" i="18" s="1"/>
  <c r="I724" i="18"/>
  <c r="N724" i="18" s="1"/>
  <c r="H724" i="18"/>
  <c r="F724" i="18"/>
  <c r="J723" i="18"/>
  <c r="O723" i="18" s="1"/>
  <c r="H723" i="18"/>
  <c r="I723" i="18" s="1"/>
  <c r="F723" i="18"/>
  <c r="L722" i="18"/>
  <c r="M722" i="18" s="1"/>
  <c r="I722" i="18"/>
  <c r="N722" i="18" s="1"/>
  <c r="H722" i="18"/>
  <c r="F722" i="18"/>
  <c r="J721" i="18"/>
  <c r="O721" i="18" s="1"/>
  <c r="H721" i="18"/>
  <c r="I721" i="18" s="1"/>
  <c r="F721" i="18"/>
  <c r="I720" i="18"/>
  <c r="N720" i="18" s="1"/>
  <c r="H720" i="18"/>
  <c r="F720" i="18"/>
  <c r="I719" i="18"/>
  <c r="N719" i="18" s="1"/>
  <c r="H719" i="18"/>
  <c r="F719" i="18"/>
  <c r="L718" i="18"/>
  <c r="I718" i="18"/>
  <c r="N718" i="18" s="1"/>
  <c r="H718" i="18"/>
  <c r="F718" i="18"/>
  <c r="L717" i="18"/>
  <c r="M717" i="18" s="1"/>
  <c r="J717" i="18"/>
  <c r="O717" i="18" s="1"/>
  <c r="H717" i="18"/>
  <c r="F717" i="18"/>
  <c r="J716" i="18"/>
  <c r="P716" i="18" s="1"/>
  <c r="H716" i="18"/>
  <c r="I716" i="18" s="1"/>
  <c r="F716" i="18"/>
  <c r="L715" i="18"/>
  <c r="L716" i="18" s="1"/>
  <c r="M716" i="18" s="1"/>
  <c r="I715" i="18"/>
  <c r="N715" i="18" s="1"/>
  <c r="H715" i="18"/>
  <c r="F715" i="18"/>
  <c r="L714" i="18"/>
  <c r="M714" i="18" s="1"/>
  <c r="J714" i="18"/>
  <c r="H714" i="18"/>
  <c r="F714" i="18"/>
  <c r="L713" i="18"/>
  <c r="M713" i="18" s="1"/>
  <c r="J713" i="18"/>
  <c r="O713" i="18" s="1"/>
  <c r="H713" i="18"/>
  <c r="I713" i="18" s="1"/>
  <c r="F713" i="18"/>
  <c r="J712" i="18"/>
  <c r="O712" i="18" s="1"/>
  <c r="H712" i="18"/>
  <c r="F712" i="18"/>
  <c r="L711" i="18"/>
  <c r="L712" i="18" s="1"/>
  <c r="M712" i="18" s="1"/>
  <c r="I711" i="18"/>
  <c r="N711" i="18" s="1"/>
  <c r="H711" i="18"/>
  <c r="F711" i="18"/>
  <c r="J710" i="18"/>
  <c r="H710" i="18"/>
  <c r="F710" i="18"/>
  <c r="I709" i="18"/>
  <c r="N709" i="18" s="1"/>
  <c r="H709" i="18"/>
  <c r="K709" i="18" s="1"/>
  <c r="Q709" i="18" s="1"/>
  <c r="F709" i="18"/>
  <c r="I708" i="18"/>
  <c r="N708" i="18" s="1"/>
  <c r="H708" i="18"/>
  <c r="F708" i="18"/>
  <c r="J707" i="18" s="1"/>
  <c r="I707" i="18"/>
  <c r="N707" i="18" s="1"/>
  <c r="H707" i="18"/>
  <c r="F707" i="18"/>
  <c r="I706" i="18"/>
  <c r="N706" i="18" s="1"/>
  <c r="H706" i="18"/>
  <c r="F706" i="18"/>
  <c r="I705" i="18"/>
  <c r="N705" i="18" s="1"/>
  <c r="H705" i="18"/>
  <c r="F705" i="18"/>
  <c r="I704" i="18"/>
  <c r="N704" i="18" s="1"/>
  <c r="H704" i="18"/>
  <c r="F704" i="18"/>
  <c r="I703" i="18"/>
  <c r="N703" i="18" s="1"/>
  <c r="H703" i="18"/>
  <c r="F703" i="18"/>
  <c r="I702" i="18"/>
  <c r="N702" i="18" s="1"/>
  <c r="H702" i="18"/>
  <c r="F702" i="18"/>
  <c r="L701" i="18"/>
  <c r="L702" i="18" s="1"/>
  <c r="L703" i="18" s="1"/>
  <c r="I701" i="18"/>
  <c r="N701" i="18" s="1"/>
  <c r="H701" i="18"/>
  <c r="F701" i="18"/>
  <c r="J700" i="18"/>
  <c r="O700" i="18" s="1"/>
  <c r="H700" i="18"/>
  <c r="F700" i="18"/>
  <c r="L699" i="18"/>
  <c r="L700" i="18" s="1"/>
  <c r="M700" i="18" s="1"/>
  <c r="I699" i="18"/>
  <c r="N699" i="18" s="1"/>
  <c r="H699" i="18"/>
  <c r="F699" i="18"/>
  <c r="K699" i="18" s="1"/>
  <c r="Q699" i="18" s="1"/>
  <c r="L698" i="18"/>
  <c r="M698" i="18" s="1"/>
  <c r="J698" i="18"/>
  <c r="H698" i="18"/>
  <c r="F698" i="18"/>
  <c r="L697" i="18"/>
  <c r="M697" i="18" s="1"/>
  <c r="J697" i="18"/>
  <c r="P697" i="18" s="1"/>
  <c r="H697" i="18"/>
  <c r="I697" i="18" s="1"/>
  <c r="F697" i="18"/>
  <c r="J696" i="18"/>
  <c r="O696" i="18" s="1"/>
  <c r="H696" i="18"/>
  <c r="F696" i="18"/>
  <c r="L695" i="18"/>
  <c r="L696" i="18" s="1"/>
  <c r="M696" i="18" s="1"/>
  <c r="I695" i="18"/>
  <c r="N695" i="18" s="1"/>
  <c r="H695" i="18"/>
  <c r="F695" i="18"/>
  <c r="J694" i="18"/>
  <c r="H694" i="18"/>
  <c r="F694" i="18"/>
  <c r="I693" i="18"/>
  <c r="N693" i="18" s="1"/>
  <c r="H693" i="18"/>
  <c r="K693" i="18" s="1"/>
  <c r="Q693" i="18" s="1"/>
  <c r="F693" i="18"/>
  <c r="L692" i="18"/>
  <c r="I692" i="18"/>
  <c r="N692" i="18" s="1"/>
  <c r="H692" i="18"/>
  <c r="F692" i="18"/>
  <c r="J691" i="18"/>
  <c r="P691" i="18" s="1"/>
  <c r="H691" i="18"/>
  <c r="I691" i="18" s="1"/>
  <c r="F691" i="18"/>
  <c r="L690" i="18"/>
  <c r="L691" i="18" s="1"/>
  <c r="M691" i="18" s="1"/>
  <c r="I690" i="18"/>
  <c r="N690" i="18" s="1"/>
  <c r="H690" i="18"/>
  <c r="F690" i="18"/>
  <c r="J689" i="18"/>
  <c r="P689" i="18" s="1"/>
  <c r="I689" i="18"/>
  <c r="H689" i="18"/>
  <c r="F689" i="18"/>
  <c r="I688" i="18"/>
  <c r="N688" i="18" s="1"/>
  <c r="H688" i="18"/>
  <c r="F688" i="18"/>
  <c r="J687" i="18" s="1"/>
  <c r="P687" i="18" s="1"/>
  <c r="I687" i="18"/>
  <c r="N687" i="18" s="1"/>
  <c r="H687" i="18"/>
  <c r="F687" i="18"/>
  <c r="L686" i="18"/>
  <c r="L687" i="18" s="1"/>
  <c r="L688" i="18" s="1"/>
  <c r="I686" i="18"/>
  <c r="N686" i="18" s="1"/>
  <c r="H686" i="18"/>
  <c r="F686" i="18"/>
  <c r="J685" i="18"/>
  <c r="P685" i="18" s="1"/>
  <c r="H685" i="18"/>
  <c r="I685" i="18" s="1"/>
  <c r="F685" i="18"/>
  <c r="L684" i="18"/>
  <c r="I684" i="18"/>
  <c r="N684" i="18" s="1"/>
  <c r="H684" i="18"/>
  <c r="F684" i="18"/>
  <c r="L683" i="18"/>
  <c r="M683" i="18" s="1"/>
  <c r="J683" i="18"/>
  <c r="P683" i="18" s="1"/>
  <c r="H683" i="18"/>
  <c r="I683" i="18" s="1"/>
  <c r="F683" i="18"/>
  <c r="J682" i="18"/>
  <c r="H682" i="18"/>
  <c r="F682" i="18"/>
  <c r="I681" i="18"/>
  <c r="N681" i="18" s="1"/>
  <c r="H681" i="18"/>
  <c r="F681" i="18"/>
  <c r="L680" i="18"/>
  <c r="I680" i="18"/>
  <c r="N680" i="18" s="1"/>
  <c r="H680" i="18"/>
  <c r="F680" i="18"/>
  <c r="L679" i="18"/>
  <c r="M679" i="18" s="1"/>
  <c r="J679" i="18"/>
  <c r="P679" i="18" s="1"/>
  <c r="H679" i="18"/>
  <c r="I679" i="18" s="1"/>
  <c r="F679" i="18"/>
  <c r="J678" i="18"/>
  <c r="H678" i="18"/>
  <c r="F678" i="18"/>
  <c r="L677" i="18"/>
  <c r="L678" i="18" s="1"/>
  <c r="M678" i="18" s="1"/>
  <c r="I677" i="18"/>
  <c r="N677" i="18" s="1"/>
  <c r="H677" i="18"/>
  <c r="F677" i="18"/>
  <c r="L676" i="18"/>
  <c r="M676" i="18" s="1"/>
  <c r="J676" i="18"/>
  <c r="O676" i="18" s="1"/>
  <c r="H676" i="18"/>
  <c r="F676" i="18"/>
  <c r="J675" i="18"/>
  <c r="P675" i="18" s="1"/>
  <c r="H675" i="18"/>
  <c r="I675" i="18" s="1"/>
  <c r="F675" i="18"/>
  <c r="I674" i="18"/>
  <c r="N674" i="18" s="1"/>
  <c r="H674" i="18"/>
  <c r="F674" i="18"/>
  <c r="I673" i="18"/>
  <c r="N673" i="18" s="1"/>
  <c r="H673" i="18"/>
  <c r="F673" i="18"/>
  <c r="I672" i="18"/>
  <c r="N672" i="18" s="1"/>
  <c r="H672" i="18"/>
  <c r="F672" i="18"/>
  <c r="I671" i="18"/>
  <c r="N671" i="18" s="1"/>
  <c r="H671" i="18"/>
  <c r="F671" i="18"/>
  <c r="L670" i="18"/>
  <c r="L671" i="18" s="1"/>
  <c r="M671" i="18" s="1"/>
  <c r="I670" i="18"/>
  <c r="N670" i="18" s="1"/>
  <c r="H670" i="18"/>
  <c r="F670" i="18"/>
  <c r="J669" i="18"/>
  <c r="O669" i="18" s="1"/>
  <c r="H669" i="18"/>
  <c r="I669" i="18" s="1"/>
  <c r="F669" i="18"/>
  <c r="L668" i="18"/>
  <c r="I668" i="18"/>
  <c r="N668" i="18" s="1"/>
  <c r="H668" i="18"/>
  <c r="F668" i="18"/>
  <c r="J667" i="18"/>
  <c r="P667" i="18" s="1"/>
  <c r="H667" i="18"/>
  <c r="I667" i="18" s="1"/>
  <c r="F667" i="18"/>
  <c r="L666" i="18"/>
  <c r="I666" i="18"/>
  <c r="N666" i="18" s="1"/>
  <c r="H666" i="18"/>
  <c r="F666" i="18"/>
  <c r="J665" i="18"/>
  <c r="P665" i="18" s="1"/>
  <c r="H665" i="18"/>
  <c r="I665" i="18" s="1"/>
  <c r="F665" i="18"/>
  <c r="K665" i="18" s="1"/>
  <c r="Q665" i="18" s="1"/>
  <c r="S665" i="18" s="1"/>
  <c r="L664" i="18"/>
  <c r="I664" i="18"/>
  <c r="N664" i="18" s="1"/>
  <c r="H664" i="18"/>
  <c r="F664" i="18"/>
  <c r="J663" i="18"/>
  <c r="H663" i="18"/>
  <c r="I663" i="18" s="1"/>
  <c r="F663" i="18"/>
  <c r="L662" i="18"/>
  <c r="I662" i="18"/>
  <c r="N662" i="18" s="1"/>
  <c r="H662" i="18"/>
  <c r="F662" i="18"/>
  <c r="J661" i="18"/>
  <c r="O661" i="18" s="1"/>
  <c r="H661" i="18"/>
  <c r="I661" i="18" s="1"/>
  <c r="F661" i="18"/>
  <c r="N660" i="18"/>
  <c r="L660" i="18"/>
  <c r="I660" i="18"/>
  <c r="H660" i="18"/>
  <c r="F660" i="18"/>
  <c r="J659" i="18"/>
  <c r="P659" i="18" s="1"/>
  <c r="H659" i="18"/>
  <c r="I659" i="18" s="1"/>
  <c r="F659" i="18"/>
  <c r="I658" i="18"/>
  <c r="N658" i="18" s="1"/>
  <c r="H658" i="18"/>
  <c r="F658" i="18"/>
  <c r="I657" i="18"/>
  <c r="N657" i="18" s="1"/>
  <c r="H657" i="18"/>
  <c r="F657" i="18"/>
  <c r="I656" i="18"/>
  <c r="N656" i="18" s="1"/>
  <c r="H656" i="18"/>
  <c r="F656" i="18"/>
  <c r="L655" i="18"/>
  <c r="M655" i="18" s="1"/>
  <c r="I655" i="18"/>
  <c r="N655" i="18" s="1"/>
  <c r="H655" i="18"/>
  <c r="F655" i="18"/>
  <c r="J654" i="18"/>
  <c r="O654" i="18" s="1"/>
  <c r="H654" i="18"/>
  <c r="F654" i="18"/>
  <c r="I653" i="18"/>
  <c r="N653" i="18" s="1"/>
  <c r="H653" i="18"/>
  <c r="F653" i="18"/>
  <c r="L652" i="18"/>
  <c r="M652" i="18" s="1"/>
  <c r="I652" i="18"/>
  <c r="N652" i="18" s="1"/>
  <c r="H652" i="18"/>
  <c r="F652" i="18"/>
  <c r="J651" i="18"/>
  <c r="P651" i="18" s="1"/>
  <c r="H651" i="18"/>
  <c r="I651" i="18" s="1"/>
  <c r="F651" i="18"/>
  <c r="I650" i="18"/>
  <c r="N650" i="18" s="1"/>
  <c r="H650" i="18"/>
  <c r="F650" i="18"/>
  <c r="L649" i="18"/>
  <c r="I649" i="18"/>
  <c r="N649" i="18" s="1"/>
  <c r="H649" i="18"/>
  <c r="F649" i="18"/>
  <c r="J648" i="18"/>
  <c r="O648" i="18" s="1"/>
  <c r="H648" i="18"/>
  <c r="F648" i="18"/>
  <c r="L647" i="18"/>
  <c r="L648" i="18" s="1"/>
  <c r="M648" i="18" s="1"/>
  <c r="I647" i="18"/>
  <c r="N647" i="18" s="1"/>
  <c r="H647" i="18"/>
  <c r="F647" i="18"/>
  <c r="J646" i="18"/>
  <c r="O646" i="18" s="1"/>
  <c r="H646" i="18"/>
  <c r="I646" i="18" s="1"/>
  <c r="F646" i="18"/>
  <c r="I645" i="18"/>
  <c r="N645" i="18" s="1"/>
  <c r="H645" i="18"/>
  <c r="F645" i="18"/>
  <c r="L644" i="18"/>
  <c r="M644" i="18" s="1"/>
  <c r="I644" i="18"/>
  <c r="N644" i="18" s="1"/>
  <c r="H644" i="18"/>
  <c r="J644" i="18" s="1"/>
  <c r="O644" i="18" s="1"/>
  <c r="F644" i="18"/>
  <c r="J643" i="18"/>
  <c r="P643" i="18" s="1"/>
  <c r="H643" i="18"/>
  <c r="I643" i="18" s="1"/>
  <c r="F643" i="18"/>
  <c r="L642" i="18"/>
  <c r="I642" i="18"/>
  <c r="N642" i="18" s="1"/>
  <c r="H642" i="18"/>
  <c r="F642" i="18"/>
  <c r="J641" i="18"/>
  <c r="P641" i="18" s="1"/>
  <c r="H641" i="18"/>
  <c r="I641" i="18" s="1"/>
  <c r="F641" i="18"/>
  <c r="L640" i="18"/>
  <c r="I640" i="18"/>
  <c r="N640" i="18" s="1"/>
  <c r="H640" i="18"/>
  <c r="F640" i="18"/>
  <c r="J639" i="18"/>
  <c r="P639" i="18" s="1"/>
  <c r="H639" i="18"/>
  <c r="I639" i="18" s="1"/>
  <c r="F639" i="18"/>
  <c r="L638" i="18"/>
  <c r="L639" i="18" s="1"/>
  <c r="M639" i="18" s="1"/>
  <c r="I638" i="18"/>
  <c r="N638" i="18" s="1"/>
  <c r="H638" i="18"/>
  <c r="F638" i="18"/>
  <c r="J637" i="18"/>
  <c r="P637" i="18" s="1"/>
  <c r="H637" i="18"/>
  <c r="I637" i="18" s="1"/>
  <c r="F637" i="18"/>
  <c r="I636" i="18"/>
  <c r="N636" i="18" s="1"/>
  <c r="H636" i="18"/>
  <c r="F636" i="18"/>
  <c r="I635" i="18"/>
  <c r="N635" i="18" s="1"/>
  <c r="H635" i="18"/>
  <c r="F635" i="18"/>
  <c r="J634" i="18" s="1"/>
  <c r="I634" i="18"/>
  <c r="N634" i="18" s="1"/>
  <c r="H634" i="18"/>
  <c r="F634" i="18"/>
  <c r="L633" i="18"/>
  <c r="L634" i="18" s="1"/>
  <c r="L635" i="18" s="1"/>
  <c r="I633" i="18"/>
  <c r="N633" i="18" s="1"/>
  <c r="H633" i="18"/>
  <c r="F633" i="18"/>
  <c r="J632" i="18"/>
  <c r="O632" i="18" s="1"/>
  <c r="H632" i="18"/>
  <c r="F632" i="18"/>
  <c r="I631" i="18"/>
  <c r="N631" i="18" s="1"/>
  <c r="H631" i="18"/>
  <c r="F631" i="18"/>
  <c r="L630" i="18"/>
  <c r="L631" i="18" s="1"/>
  <c r="I630" i="18"/>
  <c r="N630" i="18" s="1"/>
  <c r="H630" i="18"/>
  <c r="F630" i="18"/>
  <c r="J629" i="18"/>
  <c r="H629" i="18"/>
  <c r="I629" i="18" s="1"/>
  <c r="F629" i="18"/>
  <c r="I628" i="18"/>
  <c r="N628" i="18" s="1"/>
  <c r="H628" i="18"/>
  <c r="K628" i="18" s="1"/>
  <c r="Q628" i="18" s="1"/>
  <c r="F628" i="18"/>
  <c r="L627" i="18"/>
  <c r="M627" i="18" s="1"/>
  <c r="I627" i="18"/>
  <c r="N627" i="18" s="1"/>
  <c r="H627" i="18"/>
  <c r="F627" i="18"/>
  <c r="J626" i="18"/>
  <c r="H626" i="18"/>
  <c r="F626" i="18"/>
  <c r="L625" i="18"/>
  <c r="L626" i="18" s="1"/>
  <c r="M626" i="18" s="1"/>
  <c r="I625" i="18"/>
  <c r="N625" i="18" s="1"/>
  <c r="H625" i="18"/>
  <c r="F625" i="18"/>
  <c r="J624" i="18"/>
  <c r="O624" i="18" s="1"/>
  <c r="H624" i="18"/>
  <c r="F624" i="18"/>
  <c r="I623" i="18"/>
  <c r="N623" i="18" s="1"/>
  <c r="H623" i="18"/>
  <c r="F623" i="18"/>
  <c r="L622" i="18"/>
  <c r="L623" i="18" s="1"/>
  <c r="L624" i="18" s="1"/>
  <c r="M624" i="18" s="1"/>
  <c r="I622" i="18"/>
  <c r="N622" i="18" s="1"/>
  <c r="H622" i="18"/>
  <c r="F622" i="18"/>
  <c r="J621" i="18"/>
  <c r="P621" i="18" s="1"/>
  <c r="H621" i="18"/>
  <c r="I621" i="18" s="1"/>
  <c r="F621" i="18"/>
  <c r="I620" i="18"/>
  <c r="N620" i="18" s="1"/>
  <c r="H620" i="18"/>
  <c r="F620" i="18"/>
  <c r="L619" i="18"/>
  <c r="L620" i="18" s="1"/>
  <c r="I619" i="18"/>
  <c r="N619" i="18" s="1"/>
  <c r="H619" i="18"/>
  <c r="F619" i="18"/>
  <c r="J618" i="18"/>
  <c r="H618" i="18"/>
  <c r="F618" i="18"/>
  <c r="I617" i="18"/>
  <c r="N617" i="18" s="1"/>
  <c r="H617" i="18"/>
  <c r="F617" i="18"/>
  <c r="L616" i="18"/>
  <c r="I616" i="18"/>
  <c r="N616" i="18" s="1"/>
  <c r="H616" i="18"/>
  <c r="F616" i="18"/>
  <c r="J615" i="18"/>
  <c r="P615" i="18" s="1"/>
  <c r="H615" i="18"/>
  <c r="I615" i="18" s="1"/>
  <c r="F615" i="18"/>
  <c r="I614" i="18"/>
  <c r="N614" i="18" s="1"/>
  <c r="H614" i="18"/>
  <c r="F614" i="18"/>
  <c r="L613" i="18"/>
  <c r="L614" i="18" s="1"/>
  <c r="L615" i="18" s="1"/>
  <c r="M615" i="18" s="1"/>
  <c r="I613" i="18"/>
  <c r="N613" i="18" s="1"/>
  <c r="H613" i="18"/>
  <c r="F613" i="18"/>
  <c r="J612" i="18"/>
  <c r="O612" i="18" s="1"/>
  <c r="H612" i="18"/>
  <c r="F612" i="18"/>
  <c r="I611" i="18"/>
  <c r="N611" i="18" s="1"/>
  <c r="H611" i="18"/>
  <c r="F611" i="18"/>
  <c r="L610" i="18"/>
  <c r="L611" i="18" s="1"/>
  <c r="M611" i="18" s="1"/>
  <c r="I610" i="18"/>
  <c r="N610" i="18" s="1"/>
  <c r="H610" i="18"/>
  <c r="F610" i="18"/>
  <c r="J609" i="18"/>
  <c r="P609" i="18" s="1"/>
  <c r="H609" i="18"/>
  <c r="I609" i="18" s="1"/>
  <c r="F609" i="18"/>
  <c r="J608" i="18" s="1"/>
  <c r="I608" i="18"/>
  <c r="N608" i="18" s="1"/>
  <c r="H608" i="18"/>
  <c r="F608" i="18"/>
  <c r="L607" i="18"/>
  <c r="I607" i="18"/>
  <c r="N607" i="18" s="1"/>
  <c r="H607" i="18"/>
  <c r="J607" i="18" s="1"/>
  <c r="F607" i="18"/>
  <c r="J606" i="18"/>
  <c r="H606" i="18"/>
  <c r="F606" i="18"/>
  <c r="I605" i="18"/>
  <c r="N605" i="18" s="1"/>
  <c r="H605" i="18"/>
  <c r="F605" i="18"/>
  <c r="L604" i="18"/>
  <c r="I604" i="18"/>
  <c r="N604" i="18" s="1"/>
  <c r="H604" i="18"/>
  <c r="F604" i="18"/>
  <c r="J603" i="18"/>
  <c r="H603" i="18"/>
  <c r="I603" i="18" s="1"/>
  <c r="F603" i="18"/>
  <c r="I602" i="18"/>
  <c r="N602" i="18" s="1"/>
  <c r="H602" i="18"/>
  <c r="K602" i="18" s="1"/>
  <c r="Q602" i="18" s="1"/>
  <c r="F602" i="18"/>
  <c r="L601" i="18"/>
  <c r="M601" i="18" s="1"/>
  <c r="I601" i="18"/>
  <c r="N601" i="18" s="1"/>
  <c r="H601" i="18"/>
  <c r="F601" i="18"/>
  <c r="J600" i="18"/>
  <c r="O600" i="18" s="1"/>
  <c r="H600" i="18"/>
  <c r="F600" i="18"/>
  <c r="I599" i="18"/>
  <c r="N599" i="18" s="1"/>
  <c r="H599" i="18"/>
  <c r="F599" i="18"/>
  <c r="L598" i="18"/>
  <c r="L599" i="18" s="1"/>
  <c r="I598" i="18"/>
  <c r="N598" i="18" s="1"/>
  <c r="H598" i="18"/>
  <c r="F598" i="18"/>
  <c r="J597" i="18"/>
  <c r="H597" i="18"/>
  <c r="I597" i="18" s="1"/>
  <c r="F597" i="18"/>
  <c r="I596" i="18"/>
  <c r="N596" i="18" s="1"/>
  <c r="H596" i="18"/>
  <c r="F596" i="18"/>
  <c r="L595" i="18"/>
  <c r="M595" i="18" s="1"/>
  <c r="I595" i="18"/>
  <c r="N595" i="18" s="1"/>
  <c r="H595" i="18"/>
  <c r="F595" i="18"/>
  <c r="J594" i="18"/>
  <c r="H594" i="18"/>
  <c r="F594" i="18"/>
  <c r="I593" i="18"/>
  <c r="N593" i="18" s="1"/>
  <c r="H593" i="18"/>
  <c r="F593" i="18"/>
  <c r="L592" i="18"/>
  <c r="I592" i="18"/>
  <c r="N592" i="18" s="1"/>
  <c r="H592" i="18"/>
  <c r="F592" i="18"/>
  <c r="J591" i="18"/>
  <c r="P591" i="18" s="1"/>
  <c r="H591" i="18"/>
  <c r="I591" i="18" s="1"/>
  <c r="F591" i="18"/>
  <c r="I590" i="18"/>
  <c r="N590" i="18" s="1"/>
  <c r="H590" i="18"/>
  <c r="F590" i="18"/>
  <c r="L589" i="18"/>
  <c r="L590" i="18" s="1"/>
  <c r="I589" i="18"/>
  <c r="N589" i="18" s="1"/>
  <c r="H589" i="18"/>
  <c r="F589" i="18"/>
  <c r="J588" i="18"/>
  <c r="H588" i="18"/>
  <c r="F588" i="18"/>
  <c r="I587" i="18"/>
  <c r="N587" i="18" s="1"/>
  <c r="H587" i="18"/>
  <c r="F587" i="18"/>
  <c r="L586" i="18"/>
  <c r="I586" i="18"/>
  <c r="N586" i="18" s="1"/>
  <c r="H586" i="18"/>
  <c r="F586" i="18"/>
  <c r="J585" i="18"/>
  <c r="P585" i="18" s="1"/>
  <c r="H585" i="18"/>
  <c r="I585" i="18" s="1"/>
  <c r="F585" i="18"/>
  <c r="I584" i="18"/>
  <c r="N584" i="18" s="1"/>
  <c r="H584" i="18"/>
  <c r="F584" i="18"/>
  <c r="K583" i="18"/>
  <c r="Q583" i="18" s="1"/>
  <c r="I583" i="18"/>
  <c r="N583" i="18" s="1"/>
  <c r="H583" i="18"/>
  <c r="F583" i="18"/>
  <c r="I582" i="18"/>
  <c r="N582" i="18" s="1"/>
  <c r="H582" i="18"/>
  <c r="F582" i="18"/>
  <c r="I581" i="18"/>
  <c r="N581" i="18" s="1"/>
  <c r="H581" i="18"/>
  <c r="F581" i="18"/>
  <c r="I580" i="18"/>
  <c r="N580" i="18" s="1"/>
  <c r="H580" i="18"/>
  <c r="F580" i="18"/>
  <c r="I579" i="18"/>
  <c r="N579" i="18" s="1"/>
  <c r="H579" i="18"/>
  <c r="F579" i="18"/>
  <c r="I578" i="18"/>
  <c r="N578" i="18" s="1"/>
  <c r="H578" i="18"/>
  <c r="F578" i="18"/>
  <c r="L577" i="18"/>
  <c r="I577" i="18"/>
  <c r="N577" i="18" s="1"/>
  <c r="H577" i="18"/>
  <c r="J577" i="18" s="1"/>
  <c r="P577" i="18" s="1"/>
  <c r="F577" i="18"/>
  <c r="J576" i="18"/>
  <c r="O576" i="18" s="1"/>
  <c r="H576" i="18"/>
  <c r="F576" i="18"/>
  <c r="I575" i="18"/>
  <c r="N575" i="18" s="1"/>
  <c r="H575" i="18"/>
  <c r="F575" i="18"/>
  <c r="L574" i="18"/>
  <c r="I574" i="18"/>
  <c r="N574" i="18" s="1"/>
  <c r="H574" i="18"/>
  <c r="F574" i="18"/>
  <c r="J573" i="18"/>
  <c r="P573" i="18" s="1"/>
  <c r="H573" i="18"/>
  <c r="I573" i="18" s="1"/>
  <c r="F573" i="18"/>
  <c r="I572" i="18"/>
  <c r="N572" i="18" s="1"/>
  <c r="H572" i="18"/>
  <c r="F572" i="18"/>
  <c r="I571" i="18"/>
  <c r="N571" i="18" s="1"/>
  <c r="H571" i="18"/>
  <c r="F571" i="18"/>
  <c r="L570" i="18"/>
  <c r="I570" i="18"/>
  <c r="N570" i="18" s="1"/>
  <c r="H570" i="18"/>
  <c r="F570" i="18"/>
  <c r="J569" i="18"/>
  <c r="P569" i="18" s="1"/>
  <c r="H569" i="18"/>
  <c r="F569" i="18"/>
  <c r="J568" i="18" s="1"/>
  <c r="P568" i="18" s="1"/>
  <c r="L568" i="18"/>
  <c r="L569" i="18" s="1"/>
  <c r="M569" i="18" s="1"/>
  <c r="I568" i="18"/>
  <c r="N568" i="18" s="1"/>
  <c r="H568" i="18"/>
  <c r="F568" i="18"/>
  <c r="J567" i="18"/>
  <c r="H567" i="18"/>
  <c r="F567" i="18"/>
  <c r="I566" i="18"/>
  <c r="N566" i="18" s="1"/>
  <c r="H566" i="18"/>
  <c r="F566" i="18"/>
  <c r="L565" i="18"/>
  <c r="I565" i="18"/>
  <c r="N565" i="18" s="1"/>
  <c r="H565" i="18"/>
  <c r="F565" i="18"/>
  <c r="J564" i="18"/>
  <c r="P564" i="18" s="1"/>
  <c r="H564" i="18"/>
  <c r="I564" i="18" s="1"/>
  <c r="F564" i="18"/>
  <c r="I563" i="18"/>
  <c r="N563" i="18" s="1"/>
  <c r="H563" i="18"/>
  <c r="F563" i="18"/>
  <c r="L562" i="18"/>
  <c r="L563" i="18" s="1"/>
  <c r="L564" i="18" s="1"/>
  <c r="M564" i="18" s="1"/>
  <c r="I562" i="18"/>
  <c r="N562" i="18" s="1"/>
  <c r="H562" i="18"/>
  <c r="F562" i="18"/>
  <c r="J561" i="18"/>
  <c r="O561" i="18" s="1"/>
  <c r="H561" i="18"/>
  <c r="F561" i="18"/>
  <c r="I560" i="18"/>
  <c r="N560" i="18" s="1"/>
  <c r="H560" i="18"/>
  <c r="F560" i="18"/>
  <c r="L559" i="18"/>
  <c r="L560" i="18" s="1"/>
  <c r="I559" i="18"/>
  <c r="N559" i="18" s="1"/>
  <c r="H559" i="18"/>
  <c r="F559" i="18"/>
  <c r="J558" i="18"/>
  <c r="O558" i="18" s="1"/>
  <c r="H558" i="18"/>
  <c r="I558" i="18" s="1"/>
  <c r="F558" i="18"/>
  <c r="I557" i="18"/>
  <c r="N557" i="18" s="1"/>
  <c r="H557" i="18"/>
  <c r="F557" i="18"/>
  <c r="L556" i="18"/>
  <c r="M556" i="18" s="1"/>
  <c r="I556" i="18"/>
  <c r="N556" i="18" s="1"/>
  <c r="H556" i="18"/>
  <c r="F556" i="18"/>
  <c r="J555" i="18"/>
  <c r="H555" i="18"/>
  <c r="F555" i="18"/>
  <c r="I554" i="18"/>
  <c r="N554" i="18" s="1"/>
  <c r="H554" i="18"/>
  <c r="K554" i="18" s="1"/>
  <c r="Q554" i="18" s="1"/>
  <c r="F554" i="18"/>
  <c r="I553" i="18"/>
  <c r="N553" i="18" s="1"/>
  <c r="H553" i="18"/>
  <c r="F553" i="18"/>
  <c r="I552" i="18"/>
  <c r="N552" i="18" s="1"/>
  <c r="H552" i="18"/>
  <c r="F552" i="18"/>
  <c r="I551" i="18"/>
  <c r="N551" i="18" s="1"/>
  <c r="H551" i="18"/>
  <c r="F551" i="18"/>
  <c r="I550" i="18"/>
  <c r="N550" i="18" s="1"/>
  <c r="H550" i="18"/>
  <c r="F550" i="18"/>
  <c r="K550" i="18" s="1"/>
  <c r="Q550" i="18" s="1"/>
  <c r="N549" i="18"/>
  <c r="I549" i="18"/>
  <c r="H549" i="18"/>
  <c r="F549" i="18"/>
  <c r="J548" i="18" s="1"/>
  <c r="P548" i="18" s="1"/>
  <c r="L548" i="18"/>
  <c r="M548" i="18" s="1"/>
  <c r="I548" i="18"/>
  <c r="N548" i="18" s="1"/>
  <c r="H548" i="18"/>
  <c r="F548" i="18"/>
  <c r="K548" i="18" s="1"/>
  <c r="Q548" i="18" s="1"/>
  <c r="J547" i="18"/>
  <c r="H547" i="18"/>
  <c r="F547" i="18"/>
  <c r="I546" i="18"/>
  <c r="N546" i="18" s="1"/>
  <c r="H546" i="18"/>
  <c r="F546" i="18"/>
  <c r="L545" i="18"/>
  <c r="I545" i="18"/>
  <c r="N545" i="18" s="1"/>
  <c r="H545" i="18"/>
  <c r="F545" i="18"/>
  <c r="J544" i="18"/>
  <c r="P544" i="18" s="1"/>
  <c r="H544" i="18"/>
  <c r="I544" i="18" s="1"/>
  <c r="F544" i="18"/>
  <c r="I543" i="18"/>
  <c r="N543" i="18" s="1"/>
  <c r="H543" i="18"/>
  <c r="F543" i="18"/>
  <c r="L542" i="18"/>
  <c r="L543" i="18" s="1"/>
  <c r="L544" i="18" s="1"/>
  <c r="M544" i="18" s="1"/>
  <c r="I542" i="18"/>
  <c r="N542" i="18" s="1"/>
  <c r="H542" i="18"/>
  <c r="F542" i="18"/>
  <c r="K542" i="18" s="1"/>
  <c r="Q542" i="18" s="1"/>
  <c r="J541" i="18"/>
  <c r="O541" i="18" s="1"/>
  <c r="H541" i="18"/>
  <c r="F541" i="18"/>
  <c r="I540" i="18"/>
  <c r="N540" i="18" s="1"/>
  <c r="H540" i="18"/>
  <c r="F540" i="18"/>
  <c r="J539" i="18" s="1"/>
  <c r="L539" i="18"/>
  <c r="L540" i="18" s="1"/>
  <c r="L541" i="18" s="1"/>
  <c r="M541" i="18" s="1"/>
  <c r="I539" i="18"/>
  <c r="N539" i="18" s="1"/>
  <c r="H539" i="18"/>
  <c r="K539" i="18" s="1"/>
  <c r="Q539" i="18" s="1"/>
  <c r="F539" i="18"/>
  <c r="J538" i="18"/>
  <c r="H538" i="18"/>
  <c r="I538" i="18" s="1"/>
  <c r="F538" i="18"/>
  <c r="I537" i="18"/>
  <c r="N537" i="18" s="1"/>
  <c r="H537" i="18"/>
  <c r="F537" i="18"/>
  <c r="L536" i="18"/>
  <c r="M536" i="18" s="1"/>
  <c r="I536" i="18"/>
  <c r="N536" i="18" s="1"/>
  <c r="H536" i="18"/>
  <c r="F536" i="18"/>
  <c r="J535" i="18"/>
  <c r="H535" i="18"/>
  <c r="F535" i="18"/>
  <c r="J534" i="18" s="1"/>
  <c r="I534" i="18"/>
  <c r="N534" i="18" s="1"/>
  <c r="H534" i="18"/>
  <c r="F534" i="18"/>
  <c r="K534" i="18" s="1"/>
  <c r="Q534" i="18" s="1"/>
  <c r="I533" i="18"/>
  <c r="N533" i="18" s="1"/>
  <c r="H533" i="18"/>
  <c r="F533" i="18"/>
  <c r="I532" i="18"/>
  <c r="N532" i="18" s="1"/>
  <c r="H532" i="18"/>
  <c r="F532" i="18"/>
  <c r="L531" i="18"/>
  <c r="L532" i="18" s="1"/>
  <c r="L533" i="18" s="1"/>
  <c r="I531" i="18"/>
  <c r="N531" i="18" s="1"/>
  <c r="H531" i="18"/>
  <c r="J531" i="18" s="1"/>
  <c r="F531" i="18"/>
  <c r="J530" i="18"/>
  <c r="H530" i="18"/>
  <c r="I530" i="18" s="1"/>
  <c r="F530" i="18"/>
  <c r="I529" i="18"/>
  <c r="N529" i="18" s="1"/>
  <c r="H529" i="18"/>
  <c r="F529" i="18"/>
  <c r="L528" i="18"/>
  <c r="I528" i="18"/>
  <c r="N528" i="18" s="1"/>
  <c r="H528" i="18"/>
  <c r="F528" i="18"/>
  <c r="J527" i="18"/>
  <c r="H527" i="18"/>
  <c r="F527" i="18"/>
  <c r="L526" i="18"/>
  <c r="L527" i="18" s="1"/>
  <c r="M527" i="18" s="1"/>
  <c r="I526" i="18"/>
  <c r="N526" i="18" s="1"/>
  <c r="H526" i="18"/>
  <c r="F526" i="18"/>
  <c r="J525" i="18"/>
  <c r="O525" i="18" s="1"/>
  <c r="H525" i="18"/>
  <c r="F525" i="18"/>
  <c r="I524" i="18"/>
  <c r="N524" i="18" s="1"/>
  <c r="H524" i="18"/>
  <c r="F524" i="18"/>
  <c r="L523" i="18"/>
  <c r="L524" i="18" s="1"/>
  <c r="I523" i="18"/>
  <c r="N523" i="18" s="1"/>
  <c r="H523" i="18"/>
  <c r="F523" i="18"/>
  <c r="L522" i="18"/>
  <c r="M522" i="18" s="1"/>
  <c r="J522" i="18"/>
  <c r="P522" i="18" s="1"/>
  <c r="H522" i="18"/>
  <c r="I522" i="18" s="1"/>
  <c r="F522" i="18"/>
  <c r="L521" i="18"/>
  <c r="M521" i="18" s="1"/>
  <c r="J521" i="18"/>
  <c r="O521" i="18" s="1"/>
  <c r="H521" i="18"/>
  <c r="F521" i="18"/>
  <c r="J520" i="18"/>
  <c r="H520" i="18"/>
  <c r="I520" i="18" s="1"/>
  <c r="F520" i="18"/>
  <c r="J519" i="18" s="1"/>
  <c r="L519" i="18"/>
  <c r="L520" i="18" s="1"/>
  <c r="M520" i="18" s="1"/>
  <c r="I519" i="18"/>
  <c r="N519" i="18" s="1"/>
  <c r="H519" i="18"/>
  <c r="F519" i="18"/>
  <c r="L518" i="18"/>
  <c r="M518" i="18" s="1"/>
  <c r="J518" i="18"/>
  <c r="P518" i="18" s="1"/>
  <c r="H518" i="18"/>
  <c r="I518" i="18" s="1"/>
  <c r="F518" i="18"/>
  <c r="J517" i="18"/>
  <c r="O517" i="18" s="1"/>
  <c r="H517" i="18"/>
  <c r="F517" i="18"/>
  <c r="I516" i="18"/>
  <c r="N516" i="18" s="1"/>
  <c r="H516" i="18"/>
  <c r="F516" i="18"/>
  <c r="L515" i="18"/>
  <c r="L516" i="18" s="1"/>
  <c r="M516" i="18" s="1"/>
  <c r="I515" i="18"/>
  <c r="N515" i="18" s="1"/>
  <c r="H515" i="18"/>
  <c r="F515" i="18"/>
  <c r="O514" i="18"/>
  <c r="L514" i="18"/>
  <c r="M514" i="18" s="1"/>
  <c r="J514" i="18"/>
  <c r="P514" i="18" s="1"/>
  <c r="H514" i="18"/>
  <c r="I514" i="18" s="1"/>
  <c r="F514" i="18"/>
  <c r="K514" i="18" s="1"/>
  <c r="Q514" i="18" s="1"/>
  <c r="L513" i="18"/>
  <c r="M513" i="18" s="1"/>
  <c r="J513" i="18"/>
  <c r="O513" i="18" s="1"/>
  <c r="H513" i="18"/>
  <c r="F513" i="18"/>
  <c r="J512" i="18"/>
  <c r="P512" i="18" s="1"/>
  <c r="H512" i="18"/>
  <c r="I512" i="18" s="1"/>
  <c r="F512" i="18"/>
  <c r="I511" i="18"/>
  <c r="N511" i="18" s="1"/>
  <c r="H511" i="18"/>
  <c r="F511" i="18"/>
  <c r="L510" i="18"/>
  <c r="L511" i="18" s="1"/>
  <c r="L512" i="18" s="1"/>
  <c r="M512" i="18" s="1"/>
  <c r="I510" i="18"/>
  <c r="N510" i="18" s="1"/>
  <c r="H510" i="18"/>
  <c r="J510" i="18" s="1"/>
  <c r="P510" i="18" s="1"/>
  <c r="F510" i="18"/>
  <c r="J509" i="18"/>
  <c r="O509" i="18" s="1"/>
  <c r="H509" i="18"/>
  <c r="F509" i="18"/>
  <c r="I508" i="18"/>
  <c r="N508" i="18" s="1"/>
  <c r="H508" i="18"/>
  <c r="F508" i="18"/>
  <c r="L507" i="18"/>
  <c r="L508" i="18" s="1"/>
  <c r="I507" i="18"/>
  <c r="N507" i="18" s="1"/>
  <c r="H507" i="18"/>
  <c r="F507" i="18"/>
  <c r="J506" i="18"/>
  <c r="H506" i="18"/>
  <c r="I506" i="18" s="1"/>
  <c r="F506" i="18"/>
  <c r="L505" i="18"/>
  <c r="I505" i="18"/>
  <c r="N505" i="18" s="1"/>
  <c r="H505" i="18"/>
  <c r="F505" i="18"/>
  <c r="J504" i="18"/>
  <c r="P504" i="18" s="1"/>
  <c r="H504" i="18"/>
  <c r="I504" i="18" s="1"/>
  <c r="F504" i="18"/>
  <c r="I503" i="18"/>
  <c r="N503" i="18" s="1"/>
  <c r="H503" i="18"/>
  <c r="F503" i="18"/>
  <c r="I502" i="18"/>
  <c r="N502" i="18" s="1"/>
  <c r="H502" i="18"/>
  <c r="F502" i="18"/>
  <c r="L501" i="18"/>
  <c r="I501" i="18"/>
  <c r="N501" i="18" s="1"/>
  <c r="H501" i="18"/>
  <c r="F501" i="18"/>
  <c r="J500" i="18"/>
  <c r="P500" i="18" s="1"/>
  <c r="H500" i="18"/>
  <c r="I500" i="18" s="1"/>
  <c r="F500" i="18"/>
  <c r="L499" i="18"/>
  <c r="L500" i="18" s="1"/>
  <c r="M500" i="18" s="1"/>
  <c r="I499" i="18"/>
  <c r="N499" i="18" s="1"/>
  <c r="H499" i="18"/>
  <c r="K499" i="18" s="1"/>
  <c r="Q499" i="18" s="1"/>
  <c r="F499" i="18"/>
  <c r="J498" i="18"/>
  <c r="H498" i="18"/>
  <c r="I498" i="18" s="1"/>
  <c r="F498" i="18"/>
  <c r="L497" i="18"/>
  <c r="I497" i="18"/>
  <c r="N497" i="18" s="1"/>
  <c r="H497" i="18"/>
  <c r="F497" i="18"/>
  <c r="J496" i="18"/>
  <c r="P496" i="18" s="1"/>
  <c r="H496" i="18"/>
  <c r="I496" i="18" s="1"/>
  <c r="F496" i="18"/>
  <c r="L495" i="18"/>
  <c r="L496" i="18" s="1"/>
  <c r="M496" i="18" s="1"/>
  <c r="I495" i="18"/>
  <c r="N495" i="18" s="1"/>
  <c r="H495" i="18"/>
  <c r="F495" i="18"/>
  <c r="J494" i="18"/>
  <c r="P494" i="18" s="1"/>
  <c r="H494" i="18"/>
  <c r="I494" i="18" s="1"/>
  <c r="F494" i="18"/>
  <c r="I493" i="18"/>
  <c r="N493" i="18" s="1"/>
  <c r="H493" i="18"/>
  <c r="F493" i="18"/>
  <c r="L492" i="18"/>
  <c r="L493" i="18" s="1"/>
  <c r="I492" i="18"/>
  <c r="N492" i="18" s="1"/>
  <c r="H492" i="18"/>
  <c r="F492" i="18"/>
  <c r="L491" i="18"/>
  <c r="M491" i="18" s="1"/>
  <c r="J491" i="18"/>
  <c r="H491" i="18"/>
  <c r="F491" i="18"/>
  <c r="J490" i="18"/>
  <c r="H490" i="18"/>
  <c r="I490" i="18" s="1"/>
  <c r="F490" i="18"/>
  <c r="I489" i="18"/>
  <c r="N489" i="18" s="1"/>
  <c r="H489" i="18"/>
  <c r="F489" i="18"/>
  <c r="I488" i="18"/>
  <c r="N488" i="18" s="1"/>
  <c r="H488" i="18"/>
  <c r="J488" i="18" s="1"/>
  <c r="F488" i="18"/>
  <c r="L487" i="18"/>
  <c r="L488" i="18" s="1"/>
  <c r="I487" i="18"/>
  <c r="N487" i="18" s="1"/>
  <c r="H487" i="18"/>
  <c r="F487" i="18"/>
  <c r="J486" i="18"/>
  <c r="H486" i="18"/>
  <c r="I486" i="18" s="1"/>
  <c r="F486" i="18"/>
  <c r="I485" i="18"/>
  <c r="N485" i="18" s="1"/>
  <c r="H485" i="18"/>
  <c r="F485" i="18"/>
  <c r="I484" i="18"/>
  <c r="N484" i="18" s="1"/>
  <c r="H484" i="18"/>
  <c r="F484" i="18"/>
  <c r="L483" i="18"/>
  <c r="L484" i="18" s="1"/>
  <c r="M484" i="18" s="1"/>
  <c r="I483" i="18"/>
  <c r="N483" i="18" s="1"/>
  <c r="H483" i="18"/>
  <c r="F483" i="18"/>
  <c r="J482" i="18"/>
  <c r="P482" i="18" s="1"/>
  <c r="H482" i="18"/>
  <c r="I482" i="18" s="1"/>
  <c r="F482" i="18"/>
  <c r="L481" i="18"/>
  <c r="I481" i="18"/>
  <c r="N481" i="18" s="1"/>
  <c r="H481" i="18"/>
  <c r="F481" i="18"/>
  <c r="J480" i="18"/>
  <c r="P480" i="18" s="1"/>
  <c r="H480" i="18"/>
  <c r="I480" i="18" s="1"/>
  <c r="F480" i="18"/>
  <c r="L479" i="18"/>
  <c r="L480" i="18" s="1"/>
  <c r="M480" i="18" s="1"/>
  <c r="I479" i="18"/>
  <c r="N479" i="18" s="1"/>
  <c r="H479" i="18"/>
  <c r="F479" i="18"/>
  <c r="O478" i="18"/>
  <c r="J478" i="18"/>
  <c r="P478" i="18" s="1"/>
  <c r="H478" i="18"/>
  <c r="I478" i="18" s="1"/>
  <c r="F478" i="18"/>
  <c r="I477" i="18"/>
  <c r="N477" i="18" s="1"/>
  <c r="H477" i="18"/>
  <c r="F477" i="18"/>
  <c r="I476" i="18"/>
  <c r="N476" i="18" s="1"/>
  <c r="H476" i="18"/>
  <c r="F476" i="18"/>
  <c r="L475" i="18"/>
  <c r="L476" i="18" s="1"/>
  <c r="I475" i="18"/>
  <c r="N475" i="18" s="1"/>
  <c r="H475" i="18"/>
  <c r="F475" i="18"/>
  <c r="L474" i="18"/>
  <c r="M474" i="18" s="1"/>
  <c r="J474" i="18"/>
  <c r="P474" i="18" s="1"/>
  <c r="H474" i="18"/>
  <c r="I474" i="18" s="1"/>
  <c r="F474" i="18"/>
  <c r="J473" i="18"/>
  <c r="H473" i="18"/>
  <c r="F473" i="18"/>
  <c r="I472" i="18"/>
  <c r="N472" i="18" s="1"/>
  <c r="H472" i="18"/>
  <c r="F472" i="18"/>
  <c r="I471" i="18"/>
  <c r="N471" i="18" s="1"/>
  <c r="H471" i="18"/>
  <c r="F471" i="18"/>
  <c r="L470" i="18"/>
  <c r="M470" i="18" s="1"/>
  <c r="I470" i="18"/>
  <c r="N470" i="18" s="1"/>
  <c r="H470" i="18"/>
  <c r="J470" i="18" s="1"/>
  <c r="P470" i="18" s="1"/>
  <c r="F470" i="18"/>
  <c r="J469" i="18"/>
  <c r="H469" i="18"/>
  <c r="F469" i="18"/>
  <c r="I468" i="18"/>
  <c r="N468" i="18" s="1"/>
  <c r="H468" i="18"/>
  <c r="F468" i="18"/>
  <c r="I467" i="18"/>
  <c r="N467" i="18" s="1"/>
  <c r="H467" i="18"/>
  <c r="J467" i="18" s="1"/>
  <c r="O467" i="18" s="1"/>
  <c r="F467" i="18"/>
  <c r="L466" i="18"/>
  <c r="L467" i="18" s="1"/>
  <c r="I466" i="18"/>
  <c r="N466" i="18" s="1"/>
  <c r="H466" i="18"/>
  <c r="F466" i="18"/>
  <c r="J465" i="18"/>
  <c r="H465" i="18"/>
  <c r="F465" i="18"/>
  <c r="I464" i="18"/>
  <c r="N464" i="18" s="1"/>
  <c r="H464" i="18"/>
  <c r="F464" i="18"/>
  <c r="I463" i="18"/>
  <c r="N463" i="18" s="1"/>
  <c r="H463" i="18"/>
  <c r="F463" i="18"/>
  <c r="L462" i="18"/>
  <c r="L463" i="18" s="1"/>
  <c r="I462" i="18"/>
  <c r="N462" i="18" s="1"/>
  <c r="H462" i="18"/>
  <c r="F462" i="18"/>
  <c r="J461" i="18"/>
  <c r="H461" i="18"/>
  <c r="F461" i="18"/>
  <c r="L460" i="18"/>
  <c r="L461" i="18" s="1"/>
  <c r="M461" i="18" s="1"/>
  <c r="I460" i="18"/>
  <c r="N460" i="18" s="1"/>
  <c r="H460" i="18"/>
  <c r="F460" i="18"/>
  <c r="J459" i="18"/>
  <c r="H459" i="18"/>
  <c r="F459" i="18"/>
  <c r="I458" i="18"/>
  <c r="N458" i="18" s="1"/>
  <c r="H458" i="18"/>
  <c r="F458" i="18"/>
  <c r="L457" i="18"/>
  <c r="I457" i="18"/>
  <c r="N457" i="18" s="1"/>
  <c r="H457" i="18"/>
  <c r="F457" i="18"/>
  <c r="L456" i="18"/>
  <c r="M456" i="18" s="1"/>
  <c r="J456" i="18"/>
  <c r="P456" i="18" s="1"/>
  <c r="H456" i="18"/>
  <c r="I456" i="18" s="1"/>
  <c r="F456" i="18"/>
  <c r="K456" i="18" s="1"/>
  <c r="Q456" i="18" s="1"/>
  <c r="S456" i="18" s="1"/>
  <c r="P455" i="18"/>
  <c r="L455" i="18"/>
  <c r="M455" i="18" s="1"/>
  <c r="J455" i="18"/>
  <c r="O455" i="18" s="1"/>
  <c r="H455" i="18"/>
  <c r="F455" i="18"/>
  <c r="L454" i="18"/>
  <c r="M454" i="18" s="1"/>
  <c r="J454" i="18"/>
  <c r="H454" i="18"/>
  <c r="I454" i="18" s="1"/>
  <c r="F454" i="18"/>
  <c r="L453" i="18"/>
  <c r="M453" i="18" s="1"/>
  <c r="J453" i="18"/>
  <c r="P453" i="18" s="1"/>
  <c r="H453" i="18"/>
  <c r="I453" i="18" s="1"/>
  <c r="F453" i="18"/>
  <c r="L452" i="18"/>
  <c r="M452" i="18" s="1"/>
  <c r="J452" i="18"/>
  <c r="H452" i="18"/>
  <c r="F452" i="18"/>
  <c r="L451" i="18"/>
  <c r="M451" i="18" s="1"/>
  <c r="J451" i="18"/>
  <c r="O451" i="18" s="1"/>
  <c r="H451" i="18"/>
  <c r="I451" i="18" s="1"/>
  <c r="F451" i="18"/>
  <c r="L450" i="18"/>
  <c r="M450" i="18" s="1"/>
  <c r="J450" i="18"/>
  <c r="H450" i="18"/>
  <c r="I450" i="18" s="1"/>
  <c r="F450" i="18"/>
  <c r="L449" i="18"/>
  <c r="M449" i="18" s="1"/>
  <c r="J449" i="18"/>
  <c r="O449" i="18" s="1"/>
  <c r="H449" i="18"/>
  <c r="I449" i="18" s="1"/>
  <c r="F449" i="18"/>
  <c r="L448" i="18"/>
  <c r="M448" i="18" s="1"/>
  <c r="J448" i="18"/>
  <c r="O448" i="18" s="1"/>
  <c r="H448" i="18"/>
  <c r="F448" i="18"/>
  <c r="L447" i="18"/>
  <c r="M447" i="18" s="1"/>
  <c r="J447" i="18"/>
  <c r="O447" i="18" s="1"/>
  <c r="H447" i="18"/>
  <c r="I447" i="18" s="1"/>
  <c r="F447" i="18"/>
  <c r="K447" i="18" s="1"/>
  <c r="Q447" i="18" s="1"/>
  <c r="L446" i="18"/>
  <c r="M446" i="18" s="1"/>
  <c r="J446" i="18"/>
  <c r="H446" i="18"/>
  <c r="I446" i="18" s="1"/>
  <c r="F446" i="18"/>
  <c r="L445" i="18"/>
  <c r="M445" i="18" s="1"/>
  <c r="J445" i="18"/>
  <c r="P445" i="18" s="1"/>
  <c r="H445" i="18"/>
  <c r="I445" i="18" s="1"/>
  <c r="F445" i="18"/>
  <c r="J444" i="18"/>
  <c r="H444" i="18"/>
  <c r="F444" i="18"/>
  <c r="I443" i="18"/>
  <c r="N443" i="18" s="1"/>
  <c r="H443" i="18"/>
  <c r="F443" i="18"/>
  <c r="L442" i="18"/>
  <c r="L443" i="18" s="1"/>
  <c r="M443" i="18" s="1"/>
  <c r="I442" i="18"/>
  <c r="N442" i="18" s="1"/>
  <c r="H442" i="18"/>
  <c r="F442" i="18"/>
  <c r="J441" i="18"/>
  <c r="O441" i="18" s="1"/>
  <c r="H441" i="18"/>
  <c r="F441" i="18"/>
  <c r="I440" i="18"/>
  <c r="N440" i="18" s="1"/>
  <c r="H440" i="18"/>
  <c r="F440" i="18"/>
  <c r="L439" i="18"/>
  <c r="L440" i="18" s="1"/>
  <c r="I439" i="18"/>
  <c r="N439" i="18" s="1"/>
  <c r="H439" i="18"/>
  <c r="F439" i="18"/>
  <c r="L438" i="18"/>
  <c r="M438" i="18" s="1"/>
  <c r="J438" i="18"/>
  <c r="H438" i="18"/>
  <c r="I438" i="18" s="1"/>
  <c r="F438" i="18"/>
  <c r="L437" i="18"/>
  <c r="M437" i="18" s="1"/>
  <c r="J437" i="18"/>
  <c r="P437" i="18" s="1"/>
  <c r="H437" i="18"/>
  <c r="I437" i="18" s="1"/>
  <c r="F437" i="18"/>
  <c r="L436" i="18"/>
  <c r="M436" i="18" s="1"/>
  <c r="J436" i="18"/>
  <c r="O436" i="18" s="1"/>
  <c r="H436" i="18"/>
  <c r="F436" i="18"/>
  <c r="J435" i="18"/>
  <c r="O435" i="18" s="1"/>
  <c r="H435" i="18"/>
  <c r="I435" i="18" s="1"/>
  <c r="F435" i="18"/>
  <c r="L434" i="18"/>
  <c r="L435" i="18" s="1"/>
  <c r="M435" i="18" s="1"/>
  <c r="I434" i="18"/>
  <c r="N434" i="18" s="1"/>
  <c r="H434" i="18"/>
  <c r="F434" i="18"/>
  <c r="K434" i="18" s="1"/>
  <c r="Q434" i="18" s="1"/>
  <c r="L433" i="18"/>
  <c r="M433" i="18" s="1"/>
  <c r="J433" i="18"/>
  <c r="P433" i="18" s="1"/>
  <c r="H433" i="18"/>
  <c r="I433" i="18" s="1"/>
  <c r="F433" i="18"/>
  <c r="J432" i="18"/>
  <c r="H432" i="18"/>
  <c r="F432" i="18"/>
  <c r="L431" i="18"/>
  <c r="L432" i="18" s="1"/>
  <c r="M432" i="18" s="1"/>
  <c r="I431" i="18"/>
  <c r="N431" i="18" s="1"/>
  <c r="H431" i="18"/>
  <c r="F431" i="18"/>
  <c r="L430" i="18"/>
  <c r="M430" i="18" s="1"/>
  <c r="J430" i="18"/>
  <c r="H430" i="18"/>
  <c r="I430" i="18" s="1"/>
  <c r="F430" i="18"/>
  <c r="J429" i="18"/>
  <c r="P429" i="18" s="1"/>
  <c r="H429" i="18"/>
  <c r="I429" i="18" s="1"/>
  <c r="F429" i="18"/>
  <c r="L428" i="18"/>
  <c r="I428" i="18"/>
  <c r="N428" i="18" s="1"/>
  <c r="H428" i="18"/>
  <c r="F428" i="18"/>
  <c r="J427" i="18"/>
  <c r="O427" i="18" s="1"/>
  <c r="H427" i="18"/>
  <c r="I427" i="18" s="1"/>
  <c r="F427" i="18"/>
  <c r="K427" i="18" s="1"/>
  <c r="Q427" i="18" s="1"/>
  <c r="L426" i="18"/>
  <c r="L427" i="18" s="1"/>
  <c r="M427" i="18" s="1"/>
  <c r="I426" i="18"/>
  <c r="N426" i="18" s="1"/>
  <c r="H426" i="18"/>
  <c r="F426" i="18"/>
  <c r="J425" i="18"/>
  <c r="H425" i="18"/>
  <c r="I425" i="18" s="1"/>
  <c r="F425" i="18"/>
  <c r="L424" i="18"/>
  <c r="I424" i="18"/>
  <c r="N424" i="18" s="1"/>
  <c r="H424" i="18"/>
  <c r="F424" i="18"/>
  <c r="J423" i="18"/>
  <c r="O423" i="18" s="1"/>
  <c r="H423" i="18"/>
  <c r="I423" i="18" s="1"/>
  <c r="F423" i="18"/>
  <c r="I422" i="18"/>
  <c r="N422" i="18" s="1"/>
  <c r="H422" i="18"/>
  <c r="F422" i="18"/>
  <c r="I421" i="18"/>
  <c r="N421" i="18" s="1"/>
  <c r="H421" i="18"/>
  <c r="F421" i="18"/>
  <c r="I420" i="18"/>
  <c r="N420" i="18" s="1"/>
  <c r="H420" i="18"/>
  <c r="F420" i="18"/>
  <c r="L419" i="18"/>
  <c r="I419" i="18"/>
  <c r="N419" i="18" s="1"/>
  <c r="H419" i="18"/>
  <c r="F419" i="18"/>
  <c r="L418" i="18"/>
  <c r="M418" i="18" s="1"/>
  <c r="J418" i="18"/>
  <c r="H418" i="18"/>
  <c r="I418" i="18" s="1"/>
  <c r="F418" i="18"/>
  <c r="J417" i="18"/>
  <c r="H417" i="18"/>
  <c r="I417" i="18" s="1"/>
  <c r="F417" i="18"/>
  <c r="L416" i="18"/>
  <c r="I416" i="18"/>
  <c r="N416" i="18" s="1"/>
  <c r="H416" i="18"/>
  <c r="F416" i="18"/>
  <c r="J415" i="18"/>
  <c r="O415" i="18" s="1"/>
  <c r="H415" i="18"/>
  <c r="I415" i="18" s="1"/>
  <c r="F415" i="18"/>
  <c r="L414" i="18"/>
  <c r="L415" i="18" s="1"/>
  <c r="M415" i="18" s="1"/>
  <c r="J414" i="18"/>
  <c r="I414" i="18"/>
  <c r="N414" i="18" s="1"/>
  <c r="H414" i="18"/>
  <c r="F414" i="18"/>
  <c r="K414" i="18" s="1"/>
  <c r="Q414" i="18" s="1"/>
  <c r="L413" i="18"/>
  <c r="M413" i="18" s="1"/>
  <c r="J413" i="18"/>
  <c r="P413" i="18" s="1"/>
  <c r="H413" i="18"/>
  <c r="I413" i="18" s="1"/>
  <c r="F413" i="18"/>
  <c r="L412" i="18"/>
  <c r="M412" i="18" s="1"/>
  <c r="J412" i="18"/>
  <c r="H412" i="18"/>
  <c r="F412" i="18"/>
  <c r="L411" i="18"/>
  <c r="M411" i="18" s="1"/>
  <c r="J411" i="18"/>
  <c r="O411" i="18" s="1"/>
  <c r="H411" i="18"/>
  <c r="I411" i="18" s="1"/>
  <c r="F411" i="18"/>
  <c r="J410" i="18"/>
  <c r="H410" i="18"/>
  <c r="I410" i="18" s="1"/>
  <c r="F410" i="18"/>
  <c r="K410" i="18" s="1"/>
  <c r="Q410" i="18" s="1"/>
  <c r="I409" i="18"/>
  <c r="N409" i="18" s="1"/>
  <c r="H409" i="18"/>
  <c r="F409" i="18"/>
  <c r="L408" i="18"/>
  <c r="I408" i="18"/>
  <c r="N408" i="18" s="1"/>
  <c r="H408" i="18"/>
  <c r="F408" i="18"/>
  <c r="J407" i="18"/>
  <c r="O407" i="18" s="1"/>
  <c r="H407" i="18"/>
  <c r="I407" i="18" s="1"/>
  <c r="F407" i="18"/>
  <c r="I406" i="18"/>
  <c r="N406" i="18" s="1"/>
  <c r="H406" i="18"/>
  <c r="F406" i="18"/>
  <c r="L405" i="18"/>
  <c r="L406" i="18" s="1"/>
  <c r="I405" i="18"/>
  <c r="N405" i="18" s="1"/>
  <c r="H405" i="18"/>
  <c r="F405" i="18"/>
  <c r="J404" i="18"/>
  <c r="O404" i="18" s="1"/>
  <c r="H404" i="18"/>
  <c r="F404" i="18"/>
  <c r="I403" i="18"/>
  <c r="N403" i="18" s="1"/>
  <c r="H403" i="18"/>
  <c r="F403" i="18"/>
  <c r="L402" i="18"/>
  <c r="L403" i="18" s="1"/>
  <c r="M403" i="18" s="1"/>
  <c r="I402" i="18"/>
  <c r="N402" i="18" s="1"/>
  <c r="H402" i="18"/>
  <c r="F402" i="18"/>
  <c r="J401" i="18"/>
  <c r="P401" i="18" s="1"/>
  <c r="H401" i="18"/>
  <c r="I401" i="18" s="1"/>
  <c r="F401" i="18"/>
  <c r="L400" i="18"/>
  <c r="I400" i="18"/>
  <c r="N400" i="18" s="1"/>
  <c r="H400" i="18"/>
  <c r="F400" i="18"/>
  <c r="L399" i="18"/>
  <c r="M399" i="18" s="1"/>
  <c r="J399" i="18"/>
  <c r="O399" i="18" s="1"/>
  <c r="H399" i="18"/>
  <c r="I399" i="18" s="1"/>
  <c r="F399" i="18"/>
  <c r="J398" i="18"/>
  <c r="H398" i="18"/>
  <c r="I398" i="18" s="1"/>
  <c r="F398" i="18"/>
  <c r="I397" i="18"/>
  <c r="N397" i="18" s="1"/>
  <c r="H397" i="18"/>
  <c r="F397" i="18"/>
  <c r="L396" i="18"/>
  <c r="I396" i="18"/>
  <c r="N396" i="18" s="1"/>
  <c r="H396" i="18"/>
  <c r="F396" i="18"/>
  <c r="L395" i="18"/>
  <c r="M395" i="18" s="1"/>
  <c r="J395" i="18"/>
  <c r="O395" i="18" s="1"/>
  <c r="H395" i="18"/>
  <c r="I395" i="18" s="1"/>
  <c r="F395" i="18"/>
  <c r="L394" i="18"/>
  <c r="M394" i="18" s="1"/>
  <c r="J394" i="18"/>
  <c r="H394" i="18"/>
  <c r="I394" i="18" s="1"/>
  <c r="F394" i="18"/>
  <c r="L393" i="18"/>
  <c r="M393" i="18" s="1"/>
  <c r="J393" i="18"/>
  <c r="P393" i="18" s="1"/>
  <c r="H393" i="18"/>
  <c r="I393" i="18" s="1"/>
  <c r="F393" i="18"/>
  <c r="L392" i="18"/>
  <c r="M392" i="18" s="1"/>
  <c r="J392" i="18"/>
  <c r="H392" i="18"/>
  <c r="F392" i="18"/>
  <c r="L391" i="18"/>
  <c r="M391" i="18" s="1"/>
  <c r="J391" i="18"/>
  <c r="O391" i="18" s="1"/>
  <c r="H391" i="18"/>
  <c r="I391" i="18" s="1"/>
  <c r="F391" i="18"/>
  <c r="J390" i="18"/>
  <c r="H390" i="18"/>
  <c r="I390" i="18" s="1"/>
  <c r="F390" i="18"/>
  <c r="I389" i="18"/>
  <c r="N389" i="18" s="1"/>
  <c r="H389" i="18"/>
  <c r="K389" i="18" s="1"/>
  <c r="Q389" i="18" s="1"/>
  <c r="F389" i="18"/>
  <c r="I388" i="18"/>
  <c r="N388" i="18" s="1"/>
  <c r="H388" i="18"/>
  <c r="F388" i="18"/>
  <c r="L387" i="18"/>
  <c r="L388" i="18" s="1"/>
  <c r="I387" i="18"/>
  <c r="N387" i="18" s="1"/>
  <c r="H387" i="18"/>
  <c r="F387" i="18"/>
  <c r="L386" i="18"/>
  <c r="M386" i="18" s="1"/>
  <c r="J386" i="18"/>
  <c r="H386" i="18"/>
  <c r="I386" i="18" s="1"/>
  <c r="F386" i="18"/>
  <c r="L385" i="18"/>
  <c r="M385" i="18" s="1"/>
  <c r="J385" i="18"/>
  <c r="P385" i="18" s="1"/>
  <c r="H385" i="18"/>
  <c r="F385" i="18"/>
  <c r="L384" i="18"/>
  <c r="M384" i="18" s="1"/>
  <c r="J384" i="18"/>
  <c r="O384" i="18" s="1"/>
  <c r="H384" i="18"/>
  <c r="F384" i="18"/>
  <c r="L383" i="18"/>
  <c r="M383" i="18" s="1"/>
  <c r="J383" i="18"/>
  <c r="O383" i="18" s="1"/>
  <c r="H383" i="18"/>
  <c r="I383" i="18" s="1"/>
  <c r="F383" i="18"/>
  <c r="L382" i="18"/>
  <c r="M382" i="18" s="1"/>
  <c r="J382" i="18"/>
  <c r="H382" i="18"/>
  <c r="I382" i="18" s="1"/>
  <c r="F382" i="18"/>
  <c r="J381" i="18"/>
  <c r="H381" i="18"/>
  <c r="I381" i="18" s="1"/>
  <c r="F381" i="18"/>
  <c r="I380" i="18"/>
  <c r="N380" i="18" s="1"/>
  <c r="H380" i="18"/>
  <c r="F380" i="18"/>
  <c r="L379" i="18"/>
  <c r="L380" i="18" s="1"/>
  <c r="I379" i="18"/>
  <c r="N379" i="18" s="1"/>
  <c r="H379" i="18"/>
  <c r="J379" i="18" s="1"/>
  <c r="O379" i="18" s="1"/>
  <c r="F379" i="18"/>
  <c r="K379" i="18" s="1"/>
  <c r="Q379" i="18" s="1"/>
  <c r="J378" i="18"/>
  <c r="H378" i="18"/>
  <c r="I378" i="18" s="1"/>
  <c r="F378" i="18"/>
  <c r="K378" i="18" s="1"/>
  <c r="Q378" i="18" s="1"/>
  <c r="I377" i="18"/>
  <c r="N377" i="18" s="1"/>
  <c r="H377" i="18"/>
  <c r="F377" i="18"/>
  <c r="L376" i="18"/>
  <c r="I376" i="18"/>
  <c r="N376" i="18" s="1"/>
  <c r="H376" i="18"/>
  <c r="F376" i="18"/>
  <c r="J375" i="18"/>
  <c r="O375" i="18" s="1"/>
  <c r="H375" i="18"/>
  <c r="I375" i="18" s="1"/>
  <c r="F375" i="18"/>
  <c r="K375" i="18" s="1"/>
  <c r="Q375" i="18" s="1"/>
  <c r="I374" i="18"/>
  <c r="N374" i="18" s="1"/>
  <c r="H374" i="18"/>
  <c r="F374" i="18"/>
  <c r="L373" i="18"/>
  <c r="L374" i="18" s="1"/>
  <c r="I373" i="18"/>
  <c r="N373" i="18" s="1"/>
  <c r="H373" i="18"/>
  <c r="F373" i="18"/>
  <c r="J372" i="18"/>
  <c r="O372" i="18" s="1"/>
  <c r="H372" i="18"/>
  <c r="F372" i="18"/>
  <c r="L371" i="18"/>
  <c r="M371" i="18" s="1"/>
  <c r="I371" i="18"/>
  <c r="N371" i="18" s="1"/>
  <c r="H371" i="18"/>
  <c r="F371" i="18"/>
  <c r="J370" i="18"/>
  <c r="H370" i="18"/>
  <c r="I370" i="18" s="1"/>
  <c r="F370" i="18"/>
  <c r="L369" i="18"/>
  <c r="L370" i="18" s="1"/>
  <c r="M370" i="18" s="1"/>
  <c r="I369" i="18"/>
  <c r="N369" i="18" s="1"/>
  <c r="H369" i="18"/>
  <c r="F369" i="18"/>
  <c r="J368" i="18"/>
  <c r="O368" i="18" s="1"/>
  <c r="H368" i="18"/>
  <c r="F368" i="18"/>
  <c r="J367" i="18" s="1"/>
  <c r="O367" i="18" s="1"/>
  <c r="I367" i="18"/>
  <c r="N367" i="18" s="1"/>
  <c r="H367" i="18"/>
  <c r="F367" i="18"/>
  <c r="I366" i="18"/>
  <c r="N366" i="18" s="1"/>
  <c r="H366" i="18"/>
  <c r="F366" i="18"/>
  <c r="L365" i="18"/>
  <c r="L366" i="18" s="1"/>
  <c r="I365" i="18"/>
  <c r="N365" i="18" s="1"/>
  <c r="H365" i="18"/>
  <c r="F365" i="18"/>
  <c r="J364" i="18"/>
  <c r="O364" i="18" s="1"/>
  <c r="H364" i="18"/>
  <c r="F364" i="18"/>
  <c r="I363" i="18"/>
  <c r="N363" i="18" s="1"/>
  <c r="H363" i="18"/>
  <c r="F363" i="18"/>
  <c r="L362" i="18"/>
  <c r="L363" i="18" s="1"/>
  <c r="L364" i="18" s="1"/>
  <c r="M364" i="18" s="1"/>
  <c r="I362" i="18"/>
  <c r="N362" i="18" s="1"/>
  <c r="H362" i="18"/>
  <c r="F362" i="18"/>
  <c r="L361" i="18"/>
  <c r="M361" i="18" s="1"/>
  <c r="J361" i="18"/>
  <c r="P361" i="18" s="1"/>
  <c r="H361" i="18"/>
  <c r="F361" i="18"/>
  <c r="L360" i="18"/>
  <c r="M360" i="18" s="1"/>
  <c r="J360" i="18"/>
  <c r="H360" i="18"/>
  <c r="F360" i="18"/>
  <c r="J359" i="18"/>
  <c r="H359" i="18"/>
  <c r="I359" i="18" s="1"/>
  <c r="F359" i="18"/>
  <c r="I358" i="18"/>
  <c r="N358" i="18" s="1"/>
  <c r="H358" i="18"/>
  <c r="F358" i="18"/>
  <c r="I357" i="18"/>
  <c r="N357" i="18" s="1"/>
  <c r="H357" i="18"/>
  <c r="F357" i="18"/>
  <c r="L356" i="18"/>
  <c r="M356" i="18" s="1"/>
  <c r="I356" i="18"/>
  <c r="N356" i="18" s="1"/>
  <c r="H356" i="18"/>
  <c r="F356" i="18"/>
  <c r="J355" i="18"/>
  <c r="H355" i="18"/>
  <c r="I355" i="18" s="1"/>
  <c r="F355" i="18"/>
  <c r="L354" i="18"/>
  <c r="L355" i="18" s="1"/>
  <c r="M355" i="18" s="1"/>
  <c r="I354" i="18"/>
  <c r="N354" i="18" s="1"/>
  <c r="H354" i="18"/>
  <c r="F354" i="18"/>
  <c r="K354" i="18" s="1"/>
  <c r="Q354" i="18" s="1"/>
  <c r="L353" i="18"/>
  <c r="M353" i="18" s="1"/>
  <c r="J353" i="18"/>
  <c r="O353" i="18" s="1"/>
  <c r="H353" i="18"/>
  <c r="F353" i="18"/>
  <c r="J352" i="18"/>
  <c r="H352" i="18"/>
  <c r="F352" i="18"/>
  <c r="L351" i="18"/>
  <c r="L352" i="18" s="1"/>
  <c r="M352" i="18" s="1"/>
  <c r="I351" i="18"/>
  <c r="N351" i="18" s="1"/>
  <c r="H351" i="18"/>
  <c r="F351" i="18"/>
  <c r="L350" i="18"/>
  <c r="M350" i="18" s="1"/>
  <c r="J350" i="18"/>
  <c r="P350" i="18" s="1"/>
  <c r="H350" i="18"/>
  <c r="I350" i="18" s="1"/>
  <c r="F350" i="18"/>
  <c r="J349" i="18"/>
  <c r="P349" i="18" s="1"/>
  <c r="H349" i="18"/>
  <c r="F349" i="18"/>
  <c r="I348" i="18"/>
  <c r="N348" i="18" s="1"/>
  <c r="H348" i="18"/>
  <c r="F348" i="18"/>
  <c r="I347" i="18"/>
  <c r="N347" i="18" s="1"/>
  <c r="H347" i="18"/>
  <c r="F347" i="18"/>
  <c r="J346" i="18" s="1"/>
  <c r="L346" i="18"/>
  <c r="L347" i="18" s="1"/>
  <c r="L348" i="18" s="1"/>
  <c r="M348" i="18" s="1"/>
  <c r="I346" i="18"/>
  <c r="N346" i="18" s="1"/>
  <c r="H346" i="18"/>
  <c r="K346" i="18" s="1"/>
  <c r="Q346" i="18" s="1"/>
  <c r="F346" i="18"/>
  <c r="L345" i="18"/>
  <c r="M345" i="18" s="1"/>
  <c r="J345" i="18"/>
  <c r="H345" i="18"/>
  <c r="I345" i="18" s="1"/>
  <c r="F345" i="18"/>
  <c r="K345" i="18" s="1"/>
  <c r="Q345" i="18" s="1"/>
  <c r="L344" i="18"/>
  <c r="M344" i="18" s="1"/>
  <c r="J344" i="18"/>
  <c r="H344" i="18"/>
  <c r="F344" i="18"/>
  <c r="L343" i="18"/>
  <c r="M343" i="18" s="1"/>
  <c r="J343" i="18"/>
  <c r="H343" i="18"/>
  <c r="I343" i="18" s="1"/>
  <c r="F343" i="18"/>
  <c r="K343" i="18" s="1"/>
  <c r="Q343" i="18" s="1"/>
  <c r="J342" i="18"/>
  <c r="H342" i="18"/>
  <c r="F342" i="18"/>
  <c r="L341" i="18"/>
  <c r="L342" i="18" s="1"/>
  <c r="M342" i="18" s="1"/>
  <c r="I341" i="18"/>
  <c r="N341" i="18" s="1"/>
  <c r="H341" i="18"/>
  <c r="K341" i="18" s="1"/>
  <c r="Q341" i="18" s="1"/>
  <c r="F341" i="18"/>
  <c r="L340" i="18"/>
  <c r="M340" i="18" s="1"/>
  <c r="J340" i="18"/>
  <c r="H340" i="18"/>
  <c r="F340" i="18"/>
  <c r="J339" i="18"/>
  <c r="P339" i="18" s="1"/>
  <c r="H339" i="18"/>
  <c r="I339" i="18" s="1"/>
  <c r="F339" i="18"/>
  <c r="I338" i="18"/>
  <c r="N338" i="18" s="1"/>
  <c r="H338" i="18"/>
  <c r="F338" i="18"/>
  <c r="L337" i="18"/>
  <c r="I337" i="18"/>
  <c r="N337" i="18" s="1"/>
  <c r="H337" i="18"/>
  <c r="F337" i="18"/>
  <c r="J336" i="18"/>
  <c r="O336" i="18" s="1"/>
  <c r="H336" i="18"/>
  <c r="F336" i="18"/>
  <c r="L335" i="18"/>
  <c r="M335" i="18" s="1"/>
  <c r="I335" i="18"/>
  <c r="N335" i="18" s="1"/>
  <c r="H335" i="18"/>
  <c r="F335" i="18"/>
  <c r="L334" i="18"/>
  <c r="M334" i="18" s="1"/>
  <c r="J334" i="18"/>
  <c r="H334" i="18"/>
  <c r="F334" i="18"/>
  <c r="L333" i="18"/>
  <c r="M333" i="18" s="1"/>
  <c r="J333" i="18"/>
  <c r="H333" i="18"/>
  <c r="I333" i="18" s="1"/>
  <c r="F333" i="18"/>
  <c r="L332" i="18"/>
  <c r="M332" i="18" s="1"/>
  <c r="J332" i="18"/>
  <c r="O332" i="18" s="1"/>
  <c r="H332" i="18"/>
  <c r="F332" i="18"/>
  <c r="O331" i="18"/>
  <c r="L331" i="18"/>
  <c r="M331" i="18" s="1"/>
  <c r="J331" i="18"/>
  <c r="P331" i="18" s="1"/>
  <c r="H331" i="18"/>
  <c r="I331" i="18" s="1"/>
  <c r="F331" i="18"/>
  <c r="L330" i="18"/>
  <c r="M330" i="18" s="1"/>
  <c r="J330" i="18"/>
  <c r="H330" i="18"/>
  <c r="K330" i="18" s="1"/>
  <c r="Q330" i="18" s="1"/>
  <c r="F330" i="18"/>
  <c r="L329" i="18"/>
  <c r="M329" i="18" s="1"/>
  <c r="J329" i="18"/>
  <c r="P329" i="18" s="1"/>
  <c r="H329" i="18"/>
  <c r="I329" i="18" s="1"/>
  <c r="F329" i="18"/>
  <c r="J328" i="18"/>
  <c r="O328" i="18" s="1"/>
  <c r="H328" i="18"/>
  <c r="F328" i="18"/>
  <c r="I327" i="18"/>
  <c r="N327" i="18" s="1"/>
  <c r="H327" i="18"/>
  <c r="F327" i="18"/>
  <c r="K327" i="18" s="1"/>
  <c r="Q327" i="18" s="1"/>
  <c r="L326" i="18"/>
  <c r="L327" i="18" s="1"/>
  <c r="M327" i="18" s="1"/>
  <c r="I326" i="18"/>
  <c r="N326" i="18" s="1"/>
  <c r="H326" i="18"/>
  <c r="F326" i="18"/>
  <c r="L325" i="18"/>
  <c r="M325" i="18" s="1"/>
  <c r="J325" i="18"/>
  <c r="O325" i="18" s="1"/>
  <c r="H325" i="18"/>
  <c r="I325" i="18" s="1"/>
  <c r="F325" i="18"/>
  <c r="J324" i="18"/>
  <c r="O324" i="18" s="1"/>
  <c r="H324" i="18"/>
  <c r="F324" i="18"/>
  <c r="I323" i="18"/>
  <c r="N323" i="18" s="1"/>
  <c r="H323" i="18"/>
  <c r="F323" i="18"/>
  <c r="L322" i="18"/>
  <c r="L323" i="18" s="1"/>
  <c r="M323" i="18" s="1"/>
  <c r="I322" i="18"/>
  <c r="N322" i="18" s="1"/>
  <c r="H322" i="18"/>
  <c r="F322" i="18"/>
  <c r="J321" i="18"/>
  <c r="P321" i="18" s="1"/>
  <c r="H321" i="18"/>
  <c r="I321" i="18" s="1"/>
  <c r="F321" i="18"/>
  <c r="L320" i="18"/>
  <c r="I320" i="18"/>
  <c r="N320" i="18" s="1"/>
  <c r="H320" i="18"/>
  <c r="F320" i="18"/>
  <c r="J319" i="18"/>
  <c r="H319" i="18"/>
  <c r="I319" i="18" s="1"/>
  <c r="F319" i="18"/>
  <c r="I318" i="18"/>
  <c r="N318" i="18" s="1"/>
  <c r="H318" i="18"/>
  <c r="F318" i="18"/>
  <c r="L317" i="18"/>
  <c r="M317" i="18" s="1"/>
  <c r="I317" i="18"/>
  <c r="N317" i="18" s="1"/>
  <c r="H317" i="18"/>
  <c r="F317" i="18"/>
  <c r="J316" i="18"/>
  <c r="O316" i="18" s="1"/>
  <c r="H316" i="18"/>
  <c r="F316" i="18"/>
  <c r="I315" i="18"/>
  <c r="N315" i="18" s="1"/>
  <c r="H315" i="18"/>
  <c r="F315" i="18"/>
  <c r="L314" i="18"/>
  <c r="L315" i="18" s="1"/>
  <c r="I314" i="18"/>
  <c r="N314" i="18" s="1"/>
  <c r="H314" i="18"/>
  <c r="F314" i="18"/>
  <c r="J313" i="18"/>
  <c r="H313" i="18"/>
  <c r="I313" i="18" s="1"/>
  <c r="F313" i="18"/>
  <c r="L312" i="18"/>
  <c r="I312" i="18"/>
  <c r="N312" i="18" s="1"/>
  <c r="H312" i="18"/>
  <c r="F312" i="18"/>
  <c r="L311" i="18"/>
  <c r="M311" i="18" s="1"/>
  <c r="J311" i="18"/>
  <c r="P311" i="18" s="1"/>
  <c r="H311" i="18"/>
  <c r="I311" i="18" s="1"/>
  <c r="F311" i="18"/>
  <c r="L310" i="18"/>
  <c r="M310" i="18" s="1"/>
  <c r="J310" i="18"/>
  <c r="H310" i="18"/>
  <c r="F310" i="18"/>
  <c r="L309" i="18"/>
  <c r="M309" i="18" s="1"/>
  <c r="J309" i="18"/>
  <c r="O309" i="18" s="1"/>
  <c r="H309" i="18"/>
  <c r="I309" i="18" s="1"/>
  <c r="F309" i="18"/>
  <c r="J308" i="18"/>
  <c r="O308" i="18" s="1"/>
  <c r="H308" i="18"/>
  <c r="F308" i="18"/>
  <c r="L307" i="18"/>
  <c r="L308" i="18" s="1"/>
  <c r="M308" i="18" s="1"/>
  <c r="I307" i="18"/>
  <c r="N307" i="18" s="1"/>
  <c r="H307" i="18"/>
  <c r="F307" i="18"/>
  <c r="J306" i="18"/>
  <c r="H306" i="18"/>
  <c r="F306" i="18"/>
  <c r="I305" i="18"/>
  <c r="N305" i="18" s="1"/>
  <c r="H305" i="18"/>
  <c r="F305" i="18"/>
  <c r="L304" i="18"/>
  <c r="I304" i="18"/>
  <c r="N304" i="18" s="1"/>
  <c r="H304" i="18"/>
  <c r="F304" i="18"/>
  <c r="L303" i="18"/>
  <c r="M303" i="18" s="1"/>
  <c r="J303" i="18"/>
  <c r="P303" i="18" s="1"/>
  <c r="H303" i="18"/>
  <c r="I303" i="18" s="1"/>
  <c r="F303" i="18"/>
  <c r="L302" i="18"/>
  <c r="M302" i="18" s="1"/>
  <c r="J302" i="18"/>
  <c r="H302" i="18"/>
  <c r="F302" i="18"/>
  <c r="J301" i="18"/>
  <c r="P301" i="18" s="1"/>
  <c r="H301" i="18"/>
  <c r="I301" i="18" s="1"/>
  <c r="F301" i="18"/>
  <c r="I300" i="18"/>
  <c r="N300" i="18" s="1"/>
  <c r="H300" i="18"/>
  <c r="F300" i="18"/>
  <c r="I299" i="18"/>
  <c r="N299" i="18" s="1"/>
  <c r="H299" i="18"/>
  <c r="J299" i="18" s="1"/>
  <c r="F299" i="18"/>
  <c r="K299" i="18" s="1"/>
  <c r="Q299" i="18" s="1"/>
  <c r="L298" i="18"/>
  <c r="L299" i="18" s="1"/>
  <c r="M299" i="18" s="1"/>
  <c r="I298" i="18"/>
  <c r="N298" i="18" s="1"/>
  <c r="H298" i="18"/>
  <c r="F298" i="18"/>
  <c r="J297" i="18"/>
  <c r="H297" i="18"/>
  <c r="I297" i="18" s="1"/>
  <c r="F297" i="18"/>
  <c r="I296" i="18"/>
  <c r="N296" i="18" s="1"/>
  <c r="H296" i="18"/>
  <c r="F296" i="18"/>
  <c r="L295" i="18"/>
  <c r="M295" i="18" s="1"/>
  <c r="I295" i="18"/>
  <c r="N295" i="18" s="1"/>
  <c r="H295" i="18"/>
  <c r="F295" i="18"/>
  <c r="J294" i="18"/>
  <c r="H294" i="18"/>
  <c r="F294" i="18"/>
  <c r="I293" i="18"/>
  <c r="N293" i="18" s="1"/>
  <c r="H293" i="18"/>
  <c r="F293" i="18"/>
  <c r="I292" i="18"/>
  <c r="N292" i="18" s="1"/>
  <c r="H292" i="18"/>
  <c r="F292" i="18"/>
  <c r="L291" i="18"/>
  <c r="M291" i="18" s="1"/>
  <c r="I291" i="18"/>
  <c r="N291" i="18" s="1"/>
  <c r="H291" i="18"/>
  <c r="F291" i="18"/>
  <c r="J290" i="18"/>
  <c r="H290" i="18"/>
  <c r="F290" i="18"/>
  <c r="I289" i="18"/>
  <c r="N289" i="18" s="1"/>
  <c r="H289" i="18"/>
  <c r="F289" i="18"/>
  <c r="I288" i="18"/>
  <c r="N288" i="18" s="1"/>
  <c r="H288" i="18"/>
  <c r="F288" i="18"/>
  <c r="I287" i="18"/>
  <c r="N287" i="18" s="1"/>
  <c r="H287" i="18"/>
  <c r="F287" i="18"/>
  <c r="I286" i="18"/>
  <c r="N286" i="18" s="1"/>
  <c r="H286" i="18"/>
  <c r="F286" i="18"/>
  <c r="L285" i="18"/>
  <c r="M285" i="18" s="1"/>
  <c r="I285" i="18"/>
  <c r="N285" i="18" s="1"/>
  <c r="H285" i="18"/>
  <c r="F285" i="18"/>
  <c r="J284" i="18"/>
  <c r="O284" i="18" s="1"/>
  <c r="H284" i="18"/>
  <c r="F284" i="18"/>
  <c r="I283" i="18"/>
  <c r="N283" i="18" s="1"/>
  <c r="H283" i="18"/>
  <c r="F283" i="18"/>
  <c r="L282" i="18"/>
  <c r="L283" i="18" s="1"/>
  <c r="L284" i="18" s="1"/>
  <c r="M284" i="18" s="1"/>
  <c r="I282" i="18"/>
  <c r="N282" i="18" s="1"/>
  <c r="H282" i="18"/>
  <c r="F282" i="18"/>
  <c r="J281" i="18"/>
  <c r="P281" i="18" s="1"/>
  <c r="H281" i="18"/>
  <c r="I281" i="18" s="1"/>
  <c r="F281" i="18"/>
  <c r="I280" i="18"/>
  <c r="N280" i="18" s="1"/>
  <c r="H280" i="18"/>
  <c r="F280" i="18"/>
  <c r="L279" i="18"/>
  <c r="M279" i="18" s="1"/>
  <c r="I279" i="18"/>
  <c r="N279" i="18" s="1"/>
  <c r="H279" i="18"/>
  <c r="F279" i="18"/>
  <c r="J278" i="18"/>
  <c r="H278" i="18"/>
  <c r="F278" i="18"/>
  <c r="L277" i="18"/>
  <c r="I277" i="18"/>
  <c r="N277" i="18" s="1"/>
  <c r="H277" i="18"/>
  <c r="F277" i="18"/>
  <c r="J276" i="18"/>
  <c r="H276" i="18"/>
  <c r="F276" i="18"/>
  <c r="L275" i="18"/>
  <c r="M275" i="18" s="1"/>
  <c r="I275" i="18"/>
  <c r="N275" i="18" s="1"/>
  <c r="H275" i="18"/>
  <c r="F275" i="18"/>
  <c r="J274" i="18"/>
  <c r="H274" i="18"/>
  <c r="F274" i="18"/>
  <c r="L273" i="18"/>
  <c r="L274" i="18" s="1"/>
  <c r="M274" i="18" s="1"/>
  <c r="I273" i="18"/>
  <c r="N273" i="18" s="1"/>
  <c r="H273" i="18"/>
  <c r="F273" i="18"/>
  <c r="J272" i="18"/>
  <c r="O272" i="18" s="1"/>
  <c r="H272" i="18"/>
  <c r="F272" i="18"/>
  <c r="I271" i="18"/>
  <c r="N271" i="18" s="1"/>
  <c r="H271" i="18"/>
  <c r="F271" i="18"/>
  <c r="I270" i="18"/>
  <c r="N270" i="18" s="1"/>
  <c r="H270" i="18"/>
  <c r="F270" i="18"/>
  <c r="L269" i="18"/>
  <c r="L270" i="18" s="1"/>
  <c r="L271" i="18" s="1"/>
  <c r="M271" i="18" s="1"/>
  <c r="I269" i="18"/>
  <c r="N269" i="18" s="1"/>
  <c r="H269" i="18"/>
  <c r="F269" i="18"/>
  <c r="J268" i="18"/>
  <c r="O268" i="18" s="1"/>
  <c r="H268" i="18"/>
  <c r="F268" i="18"/>
  <c r="I267" i="18"/>
  <c r="N267" i="18" s="1"/>
  <c r="H267" i="18"/>
  <c r="F267" i="18"/>
  <c r="L266" i="18"/>
  <c r="L267" i="18" s="1"/>
  <c r="M267" i="18" s="1"/>
  <c r="I266" i="18"/>
  <c r="N266" i="18" s="1"/>
  <c r="H266" i="18"/>
  <c r="F266" i="18"/>
  <c r="J265" i="18"/>
  <c r="P265" i="18" s="1"/>
  <c r="H265" i="18"/>
  <c r="I265" i="18" s="1"/>
  <c r="F265" i="18"/>
  <c r="I264" i="18"/>
  <c r="N264" i="18" s="1"/>
  <c r="H264" i="18"/>
  <c r="F264" i="18"/>
  <c r="I263" i="18"/>
  <c r="N263" i="18" s="1"/>
  <c r="H263" i="18"/>
  <c r="F263" i="18"/>
  <c r="K263" i="18" s="1"/>
  <c r="Q263" i="18" s="1"/>
  <c r="L262" i="18"/>
  <c r="L263" i="18" s="1"/>
  <c r="M263" i="18" s="1"/>
  <c r="I262" i="18"/>
  <c r="N262" i="18" s="1"/>
  <c r="H262" i="18"/>
  <c r="F262" i="18"/>
  <c r="J261" i="18"/>
  <c r="P261" i="18" s="1"/>
  <c r="I261" i="18"/>
  <c r="H261" i="18"/>
  <c r="F261" i="18"/>
  <c r="I260" i="18"/>
  <c r="N260" i="18" s="1"/>
  <c r="H260" i="18"/>
  <c r="F260" i="18"/>
  <c r="J259" i="18" s="1"/>
  <c r="L259" i="18"/>
  <c r="L260" i="18" s="1"/>
  <c r="I259" i="18"/>
  <c r="N259" i="18" s="1"/>
  <c r="H259" i="18"/>
  <c r="F259" i="18"/>
  <c r="L258" i="18"/>
  <c r="M258" i="18" s="1"/>
  <c r="J258" i="18"/>
  <c r="H258" i="18"/>
  <c r="F258" i="18"/>
  <c r="J257" i="18"/>
  <c r="O257" i="18" s="1"/>
  <c r="H257" i="18"/>
  <c r="I257" i="18" s="1"/>
  <c r="F257" i="18"/>
  <c r="I256" i="18"/>
  <c r="N256" i="18" s="1"/>
  <c r="H256" i="18"/>
  <c r="F256" i="18"/>
  <c r="L255" i="18"/>
  <c r="I255" i="18"/>
  <c r="N255" i="18" s="1"/>
  <c r="H255" i="18"/>
  <c r="F255" i="18"/>
  <c r="L254" i="18"/>
  <c r="M254" i="18" s="1"/>
  <c r="J254" i="18"/>
  <c r="H254" i="18"/>
  <c r="F254" i="18"/>
  <c r="J253" i="18"/>
  <c r="H253" i="18"/>
  <c r="I253" i="18" s="1"/>
  <c r="F253" i="18"/>
  <c r="I252" i="18"/>
  <c r="N252" i="18" s="1"/>
  <c r="H252" i="18"/>
  <c r="F252" i="18"/>
  <c r="I251" i="18"/>
  <c r="N251" i="18" s="1"/>
  <c r="H251" i="18"/>
  <c r="F251" i="18"/>
  <c r="L250" i="18"/>
  <c r="I250" i="18"/>
  <c r="N250" i="18" s="1"/>
  <c r="H250" i="18"/>
  <c r="F250" i="18"/>
  <c r="J249" i="18"/>
  <c r="P249" i="18" s="1"/>
  <c r="H249" i="18"/>
  <c r="I249" i="18" s="1"/>
  <c r="F249" i="18"/>
  <c r="I248" i="18"/>
  <c r="N248" i="18" s="1"/>
  <c r="H248" i="18"/>
  <c r="F248" i="18"/>
  <c r="L247" i="18"/>
  <c r="M247" i="18" s="1"/>
  <c r="I247" i="18"/>
  <c r="N247" i="18" s="1"/>
  <c r="H247" i="18"/>
  <c r="J247" i="18" s="1"/>
  <c r="F247" i="18"/>
  <c r="J246" i="18"/>
  <c r="O246" i="18" s="1"/>
  <c r="H246" i="18"/>
  <c r="F246" i="18"/>
  <c r="I245" i="18"/>
  <c r="N245" i="18" s="1"/>
  <c r="H245" i="18"/>
  <c r="F245" i="18"/>
  <c r="L244" i="18"/>
  <c r="I244" i="18"/>
  <c r="N244" i="18" s="1"/>
  <c r="H244" i="18"/>
  <c r="K244" i="18" s="1"/>
  <c r="Q244" i="18" s="1"/>
  <c r="F244" i="18"/>
  <c r="L243" i="18"/>
  <c r="M243" i="18" s="1"/>
  <c r="J243" i="18"/>
  <c r="P243" i="18" s="1"/>
  <c r="H243" i="18"/>
  <c r="I243" i="18" s="1"/>
  <c r="F243" i="18"/>
  <c r="J242" i="18"/>
  <c r="O242" i="18" s="1"/>
  <c r="H242" i="18"/>
  <c r="F242" i="18"/>
  <c r="I241" i="18"/>
  <c r="N241" i="18" s="1"/>
  <c r="H241" i="18"/>
  <c r="F241" i="18"/>
  <c r="K241" i="18" s="1"/>
  <c r="Q241" i="18" s="1"/>
  <c r="I240" i="18"/>
  <c r="N240" i="18" s="1"/>
  <c r="H240" i="18"/>
  <c r="F240" i="18"/>
  <c r="L239" i="18"/>
  <c r="M239" i="18" s="1"/>
  <c r="I239" i="18"/>
  <c r="N239" i="18" s="1"/>
  <c r="H239" i="18"/>
  <c r="F239" i="18"/>
  <c r="K239" i="18" s="1"/>
  <c r="Q239" i="18" s="1"/>
  <c r="J238" i="18"/>
  <c r="O238" i="18" s="1"/>
  <c r="H238" i="18"/>
  <c r="F238" i="18"/>
  <c r="I237" i="18"/>
  <c r="N237" i="18" s="1"/>
  <c r="H237" i="18"/>
  <c r="F237" i="18"/>
  <c r="I236" i="18"/>
  <c r="N236" i="18" s="1"/>
  <c r="H236" i="18"/>
  <c r="F236" i="18"/>
  <c r="L235" i="18"/>
  <c r="L236" i="18" s="1"/>
  <c r="I235" i="18"/>
  <c r="N235" i="18" s="1"/>
  <c r="H235" i="18"/>
  <c r="F235" i="18"/>
  <c r="J234" i="18"/>
  <c r="O234" i="18" s="1"/>
  <c r="H234" i="18"/>
  <c r="F234" i="18"/>
  <c r="I233" i="18"/>
  <c r="N233" i="18" s="1"/>
  <c r="H233" i="18"/>
  <c r="F233" i="18"/>
  <c r="I232" i="18"/>
  <c r="N232" i="18" s="1"/>
  <c r="H232" i="18"/>
  <c r="F232" i="18"/>
  <c r="L231" i="18"/>
  <c r="M231" i="18" s="1"/>
  <c r="I231" i="18"/>
  <c r="N231" i="18" s="1"/>
  <c r="H231" i="18"/>
  <c r="F231" i="18"/>
  <c r="J230" i="18"/>
  <c r="O230" i="18" s="1"/>
  <c r="H230" i="18"/>
  <c r="F230" i="18"/>
  <c r="I229" i="18"/>
  <c r="N229" i="18" s="1"/>
  <c r="H229" i="18"/>
  <c r="F229" i="18"/>
  <c r="I228" i="18"/>
  <c r="N228" i="18" s="1"/>
  <c r="H228" i="18"/>
  <c r="F228" i="18"/>
  <c r="J227" i="18" s="1"/>
  <c r="L227" i="18"/>
  <c r="M227" i="18" s="1"/>
  <c r="I227" i="18"/>
  <c r="N227" i="18" s="1"/>
  <c r="H227" i="18"/>
  <c r="F227" i="18"/>
  <c r="J226" i="18"/>
  <c r="H226" i="18"/>
  <c r="I226" i="18" s="1"/>
  <c r="F226" i="18"/>
  <c r="I225" i="18"/>
  <c r="N225" i="18" s="1"/>
  <c r="H225" i="18"/>
  <c r="F225" i="18"/>
  <c r="L224" i="18"/>
  <c r="I224" i="18"/>
  <c r="N224" i="18" s="1"/>
  <c r="H224" i="18"/>
  <c r="F224" i="18"/>
  <c r="L223" i="18"/>
  <c r="M223" i="18" s="1"/>
  <c r="J223" i="18"/>
  <c r="O223" i="18" s="1"/>
  <c r="H223" i="18"/>
  <c r="F223" i="18"/>
  <c r="J222" i="18"/>
  <c r="O222" i="18" s="1"/>
  <c r="H222" i="18"/>
  <c r="F222" i="18"/>
  <c r="L221" i="18"/>
  <c r="L222" i="18" s="1"/>
  <c r="M222" i="18" s="1"/>
  <c r="I221" i="18"/>
  <c r="N221" i="18" s="1"/>
  <c r="H221" i="18"/>
  <c r="F221" i="18"/>
  <c r="J220" i="18"/>
  <c r="P220" i="18" s="1"/>
  <c r="H220" i="18"/>
  <c r="I220" i="18" s="1"/>
  <c r="F220" i="18"/>
  <c r="I219" i="18"/>
  <c r="N219" i="18" s="1"/>
  <c r="H219" i="18"/>
  <c r="F219" i="18"/>
  <c r="L218" i="18"/>
  <c r="L219" i="18" s="1"/>
  <c r="I218" i="18"/>
  <c r="N218" i="18" s="1"/>
  <c r="H218" i="18"/>
  <c r="F218" i="18"/>
  <c r="J217" i="18"/>
  <c r="H217" i="18"/>
  <c r="I217" i="18" s="1"/>
  <c r="F217" i="18"/>
  <c r="L216" i="18"/>
  <c r="L217" i="18" s="1"/>
  <c r="M217" i="18" s="1"/>
  <c r="I216" i="18"/>
  <c r="N216" i="18" s="1"/>
  <c r="H216" i="18"/>
  <c r="F216" i="18"/>
  <c r="J215" i="18"/>
  <c r="P215" i="18" s="1"/>
  <c r="H215" i="18"/>
  <c r="F215" i="18"/>
  <c r="I214" i="18"/>
  <c r="N214" i="18" s="1"/>
  <c r="H214" i="18"/>
  <c r="F214" i="18"/>
  <c r="L213" i="18"/>
  <c r="M213" i="18" s="1"/>
  <c r="I213" i="18"/>
  <c r="N213" i="18" s="1"/>
  <c r="H213" i="18"/>
  <c r="K213" i="18" s="1"/>
  <c r="Q213" i="18" s="1"/>
  <c r="F213" i="18"/>
  <c r="L212" i="18"/>
  <c r="M212" i="18" s="1"/>
  <c r="J212" i="18"/>
  <c r="P212" i="18" s="1"/>
  <c r="H212" i="18"/>
  <c r="I212" i="18" s="1"/>
  <c r="F212" i="18"/>
  <c r="J211" i="18"/>
  <c r="H211" i="18"/>
  <c r="F211" i="18"/>
  <c r="L210" i="18"/>
  <c r="L211" i="18" s="1"/>
  <c r="M211" i="18" s="1"/>
  <c r="I210" i="18"/>
  <c r="N210" i="18" s="1"/>
  <c r="H210" i="18"/>
  <c r="F210" i="18"/>
  <c r="J209" i="18"/>
  <c r="I209" i="18"/>
  <c r="H209" i="18"/>
  <c r="F209" i="18"/>
  <c r="I208" i="18"/>
  <c r="N208" i="18" s="1"/>
  <c r="H208" i="18"/>
  <c r="F208" i="18"/>
  <c r="I207" i="18"/>
  <c r="N207" i="18" s="1"/>
  <c r="H207" i="18"/>
  <c r="F207" i="18"/>
  <c r="L206" i="18"/>
  <c r="I206" i="18"/>
  <c r="N206" i="18" s="1"/>
  <c r="H206" i="18"/>
  <c r="F206" i="18"/>
  <c r="J205" i="18"/>
  <c r="H205" i="18"/>
  <c r="F205" i="18"/>
  <c r="I204" i="18"/>
  <c r="N204" i="18" s="1"/>
  <c r="H204" i="18"/>
  <c r="F204" i="18"/>
  <c r="I203" i="18"/>
  <c r="N203" i="18" s="1"/>
  <c r="H203" i="18"/>
  <c r="F203" i="18"/>
  <c r="I202" i="18"/>
  <c r="N202" i="18" s="1"/>
  <c r="H202" i="18"/>
  <c r="F202" i="18"/>
  <c r="I201" i="18"/>
  <c r="N201" i="18" s="1"/>
  <c r="H201" i="18"/>
  <c r="J201" i="18" s="1"/>
  <c r="F201" i="18"/>
  <c r="M200" i="18"/>
  <c r="L200" i="18"/>
  <c r="L201" i="18" s="1"/>
  <c r="I200" i="18"/>
  <c r="N200" i="18" s="1"/>
  <c r="H200" i="18"/>
  <c r="F200" i="18"/>
  <c r="J199" i="18"/>
  <c r="H199" i="18"/>
  <c r="F199" i="18"/>
  <c r="I198" i="18"/>
  <c r="N198" i="18" s="1"/>
  <c r="H198" i="18"/>
  <c r="F198" i="18"/>
  <c r="L197" i="18"/>
  <c r="L198" i="18" s="1"/>
  <c r="I197" i="18"/>
  <c r="N197" i="18" s="1"/>
  <c r="H197" i="18"/>
  <c r="F197" i="18"/>
  <c r="J196" i="18"/>
  <c r="P196" i="18" s="1"/>
  <c r="H196" i="18"/>
  <c r="I196" i="18" s="1"/>
  <c r="F196" i="18"/>
  <c r="I195" i="18"/>
  <c r="N195" i="18" s="1"/>
  <c r="H195" i="18"/>
  <c r="F195" i="18"/>
  <c r="I194" i="18"/>
  <c r="N194" i="18" s="1"/>
  <c r="H194" i="18"/>
  <c r="F194" i="18"/>
  <c r="I193" i="18"/>
  <c r="N193" i="18" s="1"/>
  <c r="H193" i="18"/>
  <c r="F193" i="18"/>
  <c r="I192" i="18"/>
  <c r="N192" i="18" s="1"/>
  <c r="H192" i="18"/>
  <c r="F192" i="18"/>
  <c r="I191" i="18"/>
  <c r="N191" i="18" s="1"/>
  <c r="H191" i="18"/>
  <c r="F191" i="18"/>
  <c r="I190" i="18"/>
  <c r="N190" i="18" s="1"/>
  <c r="H190" i="18"/>
  <c r="F190" i="18"/>
  <c r="L189" i="18"/>
  <c r="M189" i="18" s="1"/>
  <c r="I189" i="18"/>
  <c r="N189" i="18" s="1"/>
  <c r="H189" i="18"/>
  <c r="F189" i="18"/>
  <c r="J188" i="18"/>
  <c r="P188" i="18" s="1"/>
  <c r="H188" i="18"/>
  <c r="I188" i="18" s="1"/>
  <c r="F188" i="18"/>
  <c r="I187" i="18"/>
  <c r="N187" i="18" s="1"/>
  <c r="H187" i="18"/>
  <c r="F187" i="18"/>
  <c r="L186" i="18"/>
  <c r="L187" i="18" s="1"/>
  <c r="I186" i="18"/>
  <c r="N186" i="18" s="1"/>
  <c r="H186" i="18"/>
  <c r="F186" i="18"/>
  <c r="J185" i="18"/>
  <c r="I185" i="18"/>
  <c r="H185" i="18"/>
  <c r="F185" i="18"/>
  <c r="I184" i="18"/>
  <c r="N184" i="18" s="1"/>
  <c r="H184" i="18"/>
  <c r="F184" i="18"/>
  <c r="L183" i="18"/>
  <c r="I183" i="18"/>
  <c r="N183" i="18" s="1"/>
  <c r="H183" i="18"/>
  <c r="F183" i="18"/>
  <c r="J182" i="18"/>
  <c r="P182" i="18" s="1"/>
  <c r="H182" i="18"/>
  <c r="F182" i="18"/>
  <c r="I181" i="18"/>
  <c r="N181" i="18" s="1"/>
  <c r="H181" i="18"/>
  <c r="F181" i="18"/>
  <c r="L180" i="18"/>
  <c r="I180" i="18"/>
  <c r="N180" i="18" s="1"/>
  <c r="H180" i="18"/>
  <c r="F180" i="18"/>
  <c r="J179" i="18"/>
  <c r="P179" i="18" s="1"/>
  <c r="H179" i="18"/>
  <c r="F179" i="18"/>
  <c r="I178" i="18"/>
  <c r="N178" i="18" s="1"/>
  <c r="H178" i="18"/>
  <c r="F178" i="18"/>
  <c r="L177" i="18"/>
  <c r="M177" i="18" s="1"/>
  <c r="I177" i="18"/>
  <c r="N177" i="18" s="1"/>
  <c r="H177" i="18"/>
  <c r="F177" i="18"/>
  <c r="J176" i="18"/>
  <c r="H176" i="18"/>
  <c r="I176" i="18" s="1"/>
  <c r="F176" i="18"/>
  <c r="I175" i="18"/>
  <c r="N175" i="18" s="1"/>
  <c r="H175" i="18"/>
  <c r="F175" i="18"/>
  <c r="L174" i="18"/>
  <c r="L175" i="18" s="1"/>
  <c r="I174" i="18"/>
  <c r="N174" i="18" s="1"/>
  <c r="H174" i="18"/>
  <c r="F174" i="18"/>
  <c r="J173" i="18"/>
  <c r="H173" i="18"/>
  <c r="F173" i="18"/>
  <c r="I172" i="18"/>
  <c r="N172" i="18" s="1"/>
  <c r="H172" i="18"/>
  <c r="F172" i="18"/>
  <c r="L171" i="18"/>
  <c r="I171" i="18"/>
  <c r="N171" i="18" s="1"/>
  <c r="H171" i="18"/>
  <c r="K171" i="18" s="1"/>
  <c r="Q171" i="18" s="1"/>
  <c r="F171" i="18"/>
  <c r="J170" i="18"/>
  <c r="P170" i="18" s="1"/>
  <c r="H170" i="18"/>
  <c r="F170" i="18"/>
  <c r="I169" i="18"/>
  <c r="N169" i="18" s="1"/>
  <c r="H169" i="18"/>
  <c r="F169" i="18"/>
  <c r="I168" i="18"/>
  <c r="N168" i="18" s="1"/>
  <c r="H168" i="18"/>
  <c r="F168" i="18"/>
  <c r="I167" i="18"/>
  <c r="N167" i="18" s="1"/>
  <c r="H167" i="18"/>
  <c r="F167" i="18"/>
  <c r="I166" i="18"/>
  <c r="N166" i="18" s="1"/>
  <c r="H166" i="18"/>
  <c r="F166" i="18"/>
  <c r="I165" i="18"/>
  <c r="N165" i="18" s="1"/>
  <c r="H165" i="18"/>
  <c r="F165" i="18"/>
  <c r="L164" i="18"/>
  <c r="I164" i="18"/>
  <c r="N164" i="18" s="1"/>
  <c r="H164" i="18"/>
  <c r="F164" i="18"/>
  <c r="J163" i="18"/>
  <c r="P163" i="18" s="1"/>
  <c r="H163" i="18"/>
  <c r="F163" i="18"/>
  <c r="I162" i="18"/>
  <c r="N162" i="18" s="1"/>
  <c r="H162" i="18"/>
  <c r="F162" i="18"/>
  <c r="L161" i="18"/>
  <c r="M161" i="18" s="1"/>
  <c r="I161" i="18"/>
  <c r="N161" i="18" s="1"/>
  <c r="H161" i="18"/>
  <c r="F161" i="18"/>
  <c r="J160" i="18"/>
  <c r="H160" i="18"/>
  <c r="I160" i="18" s="1"/>
  <c r="F160" i="18"/>
  <c r="I159" i="18"/>
  <c r="N159" i="18" s="1"/>
  <c r="H159" i="18"/>
  <c r="F159" i="18"/>
  <c r="I158" i="18"/>
  <c r="N158" i="18" s="1"/>
  <c r="H158" i="18"/>
  <c r="F158" i="18"/>
  <c r="I157" i="18"/>
  <c r="N157" i="18" s="1"/>
  <c r="H157" i="18"/>
  <c r="F157" i="18"/>
  <c r="I156" i="18"/>
  <c r="N156" i="18" s="1"/>
  <c r="H156" i="18"/>
  <c r="J156" i="18" s="1"/>
  <c r="F156" i="18"/>
  <c r="L155" i="18"/>
  <c r="I155" i="18"/>
  <c r="N155" i="18" s="1"/>
  <c r="H155" i="18"/>
  <c r="F155" i="18"/>
  <c r="J154" i="18"/>
  <c r="H154" i="18"/>
  <c r="F154" i="18"/>
  <c r="I153" i="18"/>
  <c r="N153" i="18" s="1"/>
  <c r="H153" i="18"/>
  <c r="F153" i="18"/>
  <c r="I152" i="18"/>
  <c r="N152" i="18" s="1"/>
  <c r="H152" i="18"/>
  <c r="F152" i="18"/>
  <c r="L151" i="18"/>
  <c r="I151" i="18"/>
  <c r="N151" i="18" s="1"/>
  <c r="H151" i="18"/>
  <c r="K151" i="18" s="1"/>
  <c r="Q151" i="18" s="1"/>
  <c r="F151" i="18"/>
  <c r="J150" i="18"/>
  <c r="O150" i="18" s="1"/>
  <c r="H150" i="18"/>
  <c r="F150" i="18"/>
  <c r="I149" i="18"/>
  <c r="N149" i="18" s="1"/>
  <c r="H149" i="18"/>
  <c r="F149" i="18"/>
  <c r="L148" i="18"/>
  <c r="L149" i="18" s="1"/>
  <c r="I148" i="18"/>
  <c r="N148" i="18" s="1"/>
  <c r="H148" i="18"/>
  <c r="F148" i="18"/>
  <c r="J147" i="18"/>
  <c r="H147" i="18"/>
  <c r="F147" i="18"/>
  <c r="I146" i="18"/>
  <c r="N146" i="18" s="1"/>
  <c r="H146" i="18"/>
  <c r="F146" i="18"/>
  <c r="J145" i="18" s="1"/>
  <c r="L145" i="18"/>
  <c r="L146" i="18" s="1"/>
  <c r="I145" i="18"/>
  <c r="N145" i="18" s="1"/>
  <c r="H145" i="18"/>
  <c r="F145" i="18"/>
  <c r="J144" i="18"/>
  <c r="P144" i="18" s="1"/>
  <c r="H144" i="18"/>
  <c r="I144" i="18" s="1"/>
  <c r="F144" i="18"/>
  <c r="I143" i="18"/>
  <c r="N143" i="18" s="1"/>
  <c r="H143" i="18"/>
  <c r="F143" i="18"/>
  <c r="L142" i="18"/>
  <c r="M142" i="18" s="1"/>
  <c r="I142" i="18"/>
  <c r="N142" i="18" s="1"/>
  <c r="H142" i="18"/>
  <c r="F142" i="18"/>
  <c r="J141" i="18"/>
  <c r="H141" i="18"/>
  <c r="F141" i="18"/>
  <c r="I140" i="18"/>
  <c r="N140" i="18" s="1"/>
  <c r="H140" i="18"/>
  <c r="F140" i="18"/>
  <c r="L139" i="18"/>
  <c r="I139" i="18"/>
  <c r="N139" i="18" s="1"/>
  <c r="H139" i="18"/>
  <c r="F139" i="18"/>
  <c r="J138" i="18"/>
  <c r="O138" i="18" s="1"/>
  <c r="H138" i="18"/>
  <c r="F138" i="18"/>
  <c r="I137" i="18"/>
  <c r="N137" i="18" s="1"/>
  <c r="H137" i="18"/>
  <c r="F137" i="18"/>
  <c r="L136" i="18"/>
  <c r="I136" i="18"/>
  <c r="N136" i="18" s="1"/>
  <c r="H136" i="18"/>
  <c r="F136" i="18"/>
  <c r="J135" i="18"/>
  <c r="H135" i="18"/>
  <c r="F135" i="18"/>
  <c r="I134" i="18"/>
  <c r="N134" i="18" s="1"/>
  <c r="H134" i="18"/>
  <c r="F134" i="18"/>
  <c r="L133" i="18"/>
  <c r="M133" i="18" s="1"/>
  <c r="I133" i="18"/>
  <c r="N133" i="18" s="1"/>
  <c r="H133" i="18"/>
  <c r="F133" i="18"/>
  <c r="L132" i="18"/>
  <c r="M132" i="18" s="1"/>
  <c r="J132" i="18"/>
  <c r="P132" i="18" s="1"/>
  <c r="H132" i="18"/>
  <c r="I132" i="18" s="1"/>
  <c r="F132" i="18"/>
  <c r="J131" i="18"/>
  <c r="O131" i="18" s="1"/>
  <c r="H131" i="18"/>
  <c r="F131" i="18"/>
  <c r="L130" i="18"/>
  <c r="L131" i="18" s="1"/>
  <c r="M131" i="18" s="1"/>
  <c r="I130" i="18"/>
  <c r="N130" i="18" s="1"/>
  <c r="H130" i="18"/>
  <c r="F130" i="18"/>
  <c r="J129" i="18"/>
  <c r="H129" i="18"/>
  <c r="F129" i="18"/>
  <c r="I128" i="18"/>
  <c r="N128" i="18" s="1"/>
  <c r="H128" i="18"/>
  <c r="F128" i="18"/>
  <c r="L127" i="18"/>
  <c r="I127" i="18"/>
  <c r="N127" i="18" s="1"/>
  <c r="H127" i="18"/>
  <c r="F127" i="18"/>
  <c r="J126" i="18"/>
  <c r="P126" i="18" s="1"/>
  <c r="H126" i="18"/>
  <c r="I126" i="18" s="1"/>
  <c r="F126" i="18"/>
  <c r="I125" i="18"/>
  <c r="N125" i="18" s="1"/>
  <c r="H125" i="18"/>
  <c r="F125" i="18"/>
  <c r="L124" i="18"/>
  <c r="L125" i="18" s="1"/>
  <c r="M125" i="18" s="1"/>
  <c r="I124" i="18"/>
  <c r="N124" i="18" s="1"/>
  <c r="H124" i="18"/>
  <c r="F124" i="18"/>
  <c r="J123" i="18"/>
  <c r="H123" i="18"/>
  <c r="F123" i="18"/>
  <c r="I122" i="18"/>
  <c r="N122" i="18" s="1"/>
  <c r="H122" i="18"/>
  <c r="F122" i="18"/>
  <c r="L121" i="18"/>
  <c r="I121" i="18"/>
  <c r="N121" i="18" s="1"/>
  <c r="H121" i="18"/>
  <c r="J121" i="18" s="1"/>
  <c r="F121" i="18"/>
  <c r="J120" i="18"/>
  <c r="H120" i="18"/>
  <c r="I120" i="18" s="1"/>
  <c r="F120" i="18"/>
  <c r="I119" i="18"/>
  <c r="N119" i="18" s="1"/>
  <c r="H119" i="18"/>
  <c r="F119" i="18"/>
  <c r="L118" i="18"/>
  <c r="L119" i="18" s="1"/>
  <c r="I118" i="18"/>
  <c r="N118" i="18" s="1"/>
  <c r="H118" i="18"/>
  <c r="F118" i="18"/>
  <c r="J117" i="18"/>
  <c r="H117" i="18"/>
  <c r="F117" i="18"/>
  <c r="I116" i="18"/>
  <c r="N116" i="18" s="1"/>
  <c r="H116" i="18"/>
  <c r="J116" i="18" s="1"/>
  <c r="F116" i="18"/>
  <c r="L115" i="18"/>
  <c r="I115" i="18"/>
  <c r="N115" i="18" s="1"/>
  <c r="H115" i="18"/>
  <c r="F115" i="18"/>
  <c r="J114" i="18"/>
  <c r="H114" i="18"/>
  <c r="I114" i="18" s="1"/>
  <c r="F114" i="18"/>
  <c r="I113" i="18"/>
  <c r="N113" i="18" s="1"/>
  <c r="H113" i="18"/>
  <c r="F113" i="18"/>
  <c r="L112" i="18"/>
  <c r="M112" i="18" s="1"/>
  <c r="I112" i="18"/>
  <c r="N112" i="18" s="1"/>
  <c r="H112" i="18"/>
  <c r="F112" i="18"/>
  <c r="J111" i="18"/>
  <c r="O111" i="18" s="1"/>
  <c r="H111" i="18"/>
  <c r="F111" i="18"/>
  <c r="L110" i="18"/>
  <c r="L111" i="18" s="1"/>
  <c r="M111" i="18" s="1"/>
  <c r="I110" i="18"/>
  <c r="N110" i="18" s="1"/>
  <c r="H110" i="18"/>
  <c r="F110" i="18"/>
  <c r="J109" i="18"/>
  <c r="H109" i="18"/>
  <c r="F109" i="18"/>
  <c r="I108" i="18"/>
  <c r="N108" i="18" s="1"/>
  <c r="H108" i="18"/>
  <c r="F108" i="18"/>
  <c r="L107" i="18"/>
  <c r="I107" i="18"/>
  <c r="N107" i="18" s="1"/>
  <c r="H107" i="18"/>
  <c r="F107" i="18"/>
  <c r="J106" i="18"/>
  <c r="P106" i="18" s="1"/>
  <c r="H106" i="18"/>
  <c r="F106" i="18"/>
  <c r="I105" i="18"/>
  <c r="N105" i="18" s="1"/>
  <c r="H105" i="18"/>
  <c r="F105" i="18"/>
  <c r="L104" i="18"/>
  <c r="I104" i="18"/>
  <c r="N104" i="18" s="1"/>
  <c r="H104" i="18"/>
  <c r="F104" i="18"/>
  <c r="J103" i="18"/>
  <c r="P103" i="18" s="1"/>
  <c r="H103" i="18"/>
  <c r="F103" i="18"/>
  <c r="I102" i="18"/>
  <c r="N102" i="18" s="1"/>
  <c r="H102" i="18"/>
  <c r="F102" i="18"/>
  <c r="L101" i="18"/>
  <c r="M101" i="18" s="1"/>
  <c r="I101" i="18"/>
  <c r="N101" i="18" s="1"/>
  <c r="H101" i="18"/>
  <c r="J101" i="18" s="1"/>
  <c r="F101" i="18"/>
  <c r="J100" i="18"/>
  <c r="H100" i="18"/>
  <c r="I100" i="18" s="1"/>
  <c r="F100" i="18"/>
  <c r="I99" i="18"/>
  <c r="N99" i="18" s="1"/>
  <c r="H99" i="18"/>
  <c r="F99" i="18"/>
  <c r="L98" i="18"/>
  <c r="I98" i="18"/>
  <c r="N98" i="18" s="1"/>
  <c r="H98" i="18"/>
  <c r="F98" i="18"/>
  <c r="J97" i="18"/>
  <c r="H97" i="18"/>
  <c r="F97" i="18"/>
  <c r="I96" i="18"/>
  <c r="N96" i="18" s="1"/>
  <c r="H96" i="18"/>
  <c r="F96" i="18"/>
  <c r="L95" i="18"/>
  <c r="I95" i="18"/>
  <c r="N95" i="18" s="1"/>
  <c r="H95" i="18"/>
  <c r="F95" i="18"/>
  <c r="J94" i="18"/>
  <c r="P94" i="18" s="1"/>
  <c r="H94" i="18"/>
  <c r="F94" i="18"/>
  <c r="I93" i="18"/>
  <c r="N93" i="18" s="1"/>
  <c r="H93" i="18"/>
  <c r="F93" i="18"/>
  <c r="L92" i="18"/>
  <c r="M92" i="18" s="1"/>
  <c r="I92" i="18"/>
  <c r="N92" i="18" s="1"/>
  <c r="H92" i="18"/>
  <c r="F92" i="18"/>
  <c r="J91" i="18"/>
  <c r="P91" i="18" s="1"/>
  <c r="H91" i="18"/>
  <c r="F91" i="18"/>
  <c r="I90" i="18"/>
  <c r="N90" i="18" s="1"/>
  <c r="H90" i="18"/>
  <c r="F90" i="18"/>
  <c r="J89" i="18" s="1"/>
  <c r="I89" i="18"/>
  <c r="N89" i="18" s="1"/>
  <c r="H89" i="18"/>
  <c r="F89" i="18"/>
  <c r="L88" i="18"/>
  <c r="L89" i="18" s="1"/>
  <c r="I88" i="18"/>
  <c r="N88" i="18" s="1"/>
  <c r="H88" i="18"/>
  <c r="F88" i="18"/>
  <c r="J87" i="18"/>
  <c r="P87" i="18" s="1"/>
  <c r="H87" i="18"/>
  <c r="F87" i="18"/>
  <c r="I86" i="18"/>
  <c r="N86" i="18" s="1"/>
  <c r="H86" i="18"/>
  <c r="F86" i="18"/>
  <c r="L85" i="18"/>
  <c r="M85" i="18" s="1"/>
  <c r="I85" i="18"/>
  <c r="N85" i="18" s="1"/>
  <c r="H85" i="18"/>
  <c r="F85" i="18"/>
  <c r="J84" i="18"/>
  <c r="P84" i="18" s="1"/>
  <c r="H84" i="18"/>
  <c r="I84" i="18" s="1"/>
  <c r="F84" i="18"/>
  <c r="I83" i="18"/>
  <c r="N83" i="18" s="1"/>
  <c r="H83" i="18"/>
  <c r="F83" i="18"/>
  <c r="L82" i="18"/>
  <c r="M82" i="18" s="1"/>
  <c r="I82" i="18"/>
  <c r="N82" i="18" s="1"/>
  <c r="H82" i="18"/>
  <c r="F82" i="18"/>
  <c r="J81" i="18"/>
  <c r="H81" i="18"/>
  <c r="I81" i="18" s="1"/>
  <c r="F81" i="18"/>
  <c r="I80" i="18"/>
  <c r="N80" i="18" s="1"/>
  <c r="H80" i="18"/>
  <c r="J80" i="18" s="1"/>
  <c r="F80" i="18"/>
  <c r="L79" i="18"/>
  <c r="I79" i="18"/>
  <c r="N79" i="18" s="1"/>
  <c r="H79" i="18"/>
  <c r="F79" i="18"/>
  <c r="J78" i="18"/>
  <c r="P78" i="18" s="1"/>
  <c r="H78" i="18"/>
  <c r="I78" i="18" s="1"/>
  <c r="F78" i="18"/>
  <c r="I77" i="18"/>
  <c r="N77" i="18" s="1"/>
  <c r="H77" i="18"/>
  <c r="F77" i="18"/>
  <c r="L76" i="18"/>
  <c r="L77" i="18" s="1"/>
  <c r="I76" i="18"/>
  <c r="N76" i="18" s="1"/>
  <c r="H76" i="18"/>
  <c r="F76" i="18"/>
  <c r="J75" i="18"/>
  <c r="P75" i="18" s="1"/>
  <c r="H75" i="18"/>
  <c r="F75" i="18"/>
  <c r="L74" i="18"/>
  <c r="M74" i="18" s="1"/>
  <c r="I74" i="18"/>
  <c r="N74" i="18" s="1"/>
  <c r="H74" i="18"/>
  <c r="F74" i="18"/>
  <c r="J73" i="18"/>
  <c r="H73" i="18"/>
  <c r="F73" i="18"/>
  <c r="L72" i="18"/>
  <c r="L73" i="18" s="1"/>
  <c r="M73" i="18" s="1"/>
  <c r="I72" i="18"/>
  <c r="N72" i="18" s="1"/>
  <c r="H72" i="18"/>
  <c r="F72" i="18"/>
  <c r="J71" i="18"/>
  <c r="P71" i="18" s="1"/>
  <c r="H71" i="18"/>
  <c r="F71" i="18"/>
  <c r="I70" i="18"/>
  <c r="N70" i="18" s="1"/>
  <c r="H70" i="18"/>
  <c r="F70" i="18"/>
  <c r="I69" i="18"/>
  <c r="N69" i="18" s="1"/>
  <c r="H69" i="18"/>
  <c r="F69" i="18"/>
  <c r="I68" i="18"/>
  <c r="N68" i="18" s="1"/>
  <c r="H68" i="18"/>
  <c r="F68" i="18"/>
  <c r="L67" i="18"/>
  <c r="I67" i="18"/>
  <c r="N67" i="18" s="1"/>
  <c r="H67" i="18"/>
  <c r="F67" i="18"/>
  <c r="J66" i="18"/>
  <c r="H66" i="18"/>
  <c r="F66" i="18"/>
  <c r="I65" i="18"/>
  <c r="N65" i="18" s="1"/>
  <c r="H65" i="18"/>
  <c r="F65" i="18"/>
  <c r="L64" i="18"/>
  <c r="L65" i="18" s="1"/>
  <c r="I64" i="18"/>
  <c r="N64" i="18" s="1"/>
  <c r="H64" i="18"/>
  <c r="F64" i="18"/>
  <c r="J63" i="18"/>
  <c r="P63" i="18" s="1"/>
  <c r="H63" i="18"/>
  <c r="F63" i="18"/>
  <c r="I62" i="18"/>
  <c r="N62" i="18" s="1"/>
  <c r="H62" i="18"/>
  <c r="F62" i="18"/>
  <c r="L61" i="18"/>
  <c r="M61" i="18" s="1"/>
  <c r="I61" i="18"/>
  <c r="N61" i="18" s="1"/>
  <c r="H61" i="18"/>
  <c r="F61" i="18"/>
  <c r="J60" i="18"/>
  <c r="P60" i="18" s="1"/>
  <c r="H60" i="18"/>
  <c r="I60" i="18" s="1"/>
  <c r="F60" i="18"/>
  <c r="L59" i="18"/>
  <c r="I59" i="18"/>
  <c r="N59" i="18" s="1"/>
  <c r="H59" i="18"/>
  <c r="F59" i="18"/>
  <c r="J58" i="18"/>
  <c r="P58" i="18" s="1"/>
  <c r="H58" i="18"/>
  <c r="F58" i="18"/>
  <c r="J57" i="18" s="1"/>
  <c r="I57" i="18"/>
  <c r="N57" i="18" s="1"/>
  <c r="H57" i="18"/>
  <c r="F57" i="18"/>
  <c r="L56" i="18"/>
  <c r="M56" i="18" s="1"/>
  <c r="I56" i="18"/>
  <c r="N56" i="18" s="1"/>
  <c r="H56" i="18"/>
  <c r="F56" i="18"/>
  <c r="K56" i="18" s="1"/>
  <c r="Q56" i="18" s="1"/>
  <c r="L55" i="18"/>
  <c r="M55" i="18" s="1"/>
  <c r="J55" i="18"/>
  <c r="O55" i="18" s="1"/>
  <c r="H55" i="18"/>
  <c r="F55" i="18"/>
  <c r="J54" i="18"/>
  <c r="O54" i="18" s="1"/>
  <c r="H54" i="18"/>
  <c r="I54" i="18" s="1"/>
  <c r="F54" i="18"/>
  <c r="L53" i="18"/>
  <c r="L54" i="18" s="1"/>
  <c r="M54" i="18" s="1"/>
  <c r="I53" i="18"/>
  <c r="N53" i="18" s="1"/>
  <c r="H53" i="18"/>
  <c r="F53" i="18"/>
  <c r="L52" i="18"/>
  <c r="M52" i="18" s="1"/>
  <c r="J52" i="18"/>
  <c r="P52" i="18" s="1"/>
  <c r="H52" i="18"/>
  <c r="I52" i="18" s="1"/>
  <c r="F52" i="18"/>
  <c r="L51" i="18"/>
  <c r="M51" i="18" s="1"/>
  <c r="J51" i="18"/>
  <c r="H51" i="18"/>
  <c r="F51" i="18"/>
  <c r="J50" i="18"/>
  <c r="H50" i="18"/>
  <c r="F50" i="18"/>
  <c r="L49" i="18"/>
  <c r="L50" i="18" s="1"/>
  <c r="M50" i="18" s="1"/>
  <c r="I49" i="18"/>
  <c r="N49" i="18" s="1"/>
  <c r="H49" i="18"/>
  <c r="F49" i="18"/>
  <c r="L48" i="18"/>
  <c r="M48" i="18" s="1"/>
  <c r="J48" i="18"/>
  <c r="P48" i="18" s="1"/>
  <c r="H48" i="18"/>
  <c r="I48" i="18" s="1"/>
  <c r="F48" i="18"/>
  <c r="J47" i="18"/>
  <c r="P47" i="18" s="1"/>
  <c r="H47" i="18"/>
  <c r="F47" i="18"/>
  <c r="I46" i="18"/>
  <c r="N46" i="18" s="1"/>
  <c r="H46" i="18"/>
  <c r="F46" i="18"/>
  <c r="L45" i="18"/>
  <c r="M45" i="18" s="1"/>
  <c r="I45" i="18"/>
  <c r="N45" i="18" s="1"/>
  <c r="H45" i="18"/>
  <c r="F45" i="18"/>
  <c r="J44" i="18"/>
  <c r="P44" i="18" s="1"/>
  <c r="H44" i="18"/>
  <c r="I44" i="18" s="1"/>
  <c r="F44" i="18"/>
  <c r="I43" i="18"/>
  <c r="N43" i="18" s="1"/>
  <c r="H43" i="18"/>
  <c r="F43" i="18"/>
  <c r="L42" i="18"/>
  <c r="L43" i="18" s="1"/>
  <c r="I42" i="18"/>
  <c r="N42" i="18" s="1"/>
  <c r="H42" i="18"/>
  <c r="F42" i="18"/>
  <c r="L41" i="18"/>
  <c r="M41" i="18" s="1"/>
  <c r="J41" i="18"/>
  <c r="H41" i="18"/>
  <c r="F41" i="18"/>
  <c r="J40" i="18"/>
  <c r="P40" i="18" s="1"/>
  <c r="H40" i="18"/>
  <c r="I40" i="18" s="1"/>
  <c r="F40" i="18"/>
  <c r="I39" i="18"/>
  <c r="N39" i="18" s="1"/>
  <c r="H39" i="18"/>
  <c r="F39" i="18"/>
  <c r="I38" i="18"/>
  <c r="N38" i="18" s="1"/>
  <c r="H38" i="18"/>
  <c r="F38" i="18"/>
  <c r="L37" i="18"/>
  <c r="M37" i="18" s="1"/>
  <c r="I37" i="18"/>
  <c r="N37" i="18" s="1"/>
  <c r="H37" i="18"/>
  <c r="F37" i="18"/>
  <c r="J36" i="18"/>
  <c r="P36" i="18" s="1"/>
  <c r="H36" i="18"/>
  <c r="I36" i="18" s="1"/>
  <c r="F36" i="18"/>
  <c r="L35" i="18"/>
  <c r="I35" i="18"/>
  <c r="N35" i="18" s="1"/>
  <c r="H35" i="18"/>
  <c r="F35" i="18"/>
  <c r="L34" i="18"/>
  <c r="M34" i="18" s="1"/>
  <c r="I34" i="18"/>
  <c r="N34" i="18" s="1"/>
  <c r="H34" i="18"/>
  <c r="F34" i="18"/>
  <c r="J33" i="18"/>
  <c r="H33" i="18"/>
  <c r="I33" i="18" s="1"/>
  <c r="F33" i="18"/>
  <c r="J32" i="18" s="1"/>
  <c r="P32" i="18" s="1"/>
  <c r="I32" i="18"/>
  <c r="N32" i="18" s="1"/>
  <c r="H32" i="18"/>
  <c r="F32" i="18"/>
  <c r="L31" i="18"/>
  <c r="I31" i="18"/>
  <c r="N31" i="18" s="1"/>
  <c r="H31" i="18"/>
  <c r="F31" i="18"/>
  <c r="J30" i="18"/>
  <c r="P30" i="18" s="1"/>
  <c r="H30" i="18"/>
  <c r="F30" i="18"/>
  <c r="I29" i="18"/>
  <c r="N29" i="18" s="1"/>
  <c r="H29" i="18"/>
  <c r="F29" i="18"/>
  <c r="L28" i="18"/>
  <c r="I28" i="18"/>
  <c r="N28" i="18" s="1"/>
  <c r="H28" i="18"/>
  <c r="F28" i="18"/>
  <c r="J27" i="18"/>
  <c r="P27" i="18" s="1"/>
  <c r="H27" i="18"/>
  <c r="F27" i="18"/>
  <c r="I26" i="18"/>
  <c r="N26" i="18" s="1"/>
  <c r="H26" i="18"/>
  <c r="F26" i="18"/>
  <c r="I25" i="18"/>
  <c r="N25" i="18" s="1"/>
  <c r="H25" i="18"/>
  <c r="F25" i="18"/>
  <c r="L24" i="18"/>
  <c r="L25" i="18" s="1"/>
  <c r="M25" i="18" s="1"/>
  <c r="I24" i="18"/>
  <c r="N24" i="18" s="1"/>
  <c r="H24" i="18"/>
  <c r="F24" i="18"/>
  <c r="J23" i="18"/>
  <c r="P23" i="18" s="1"/>
  <c r="H23" i="18"/>
  <c r="F23" i="18"/>
  <c r="I22" i="18"/>
  <c r="N22" i="18" s="1"/>
  <c r="H22" i="18"/>
  <c r="F22" i="18"/>
  <c r="J21" i="18" s="1"/>
  <c r="L21" i="18"/>
  <c r="I21" i="18"/>
  <c r="N21" i="18" s="1"/>
  <c r="H21" i="18"/>
  <c r="F21" i="18"/>
  <c r="J20" i="18"/>
  <c r="P20" i="18" s="1"/>
  <c r="H20" i="18"/>
  <c r="I20" i="18" s="1"/>
  <c r="F20" i="18"/>
  <c r="L19" i="18"/>
  <c r="I19" i="18"/>
  <c r="N19" i="18" s="1"/>
  <c r="H19" i="18"/>
  <c r="F19" i="18"/>
  <c r="J18" i="18"/>
  <c r="P18" i="18" s="1"/>
  <c r="H18" i="18"/>
  <c r="F18" i="18"/>
  <c r="I17" i="18"/>
  <c r="N17" i="18" s="1"/>
  <c r="H17" i="18"/>
  <c r="J17" i="18" s="1"/>
  <c r="F17" i="18"/>
  <c r="I16" i="18"/>
  <c r="N16" i="18" s="1"/>
  <c r="H16" i="18"/>
  <c r="F16" i="18"/>
  <c r="L15" i="18"/>
  <c r="I15" i="18"/>
  <c r="N15" i="18" s="1"/>
  <c r="H15" i="18"/>
  <c r="K15" i="18" s="1"/>
  <c r="Q15" i="18" s="1"/>
  <c r="F15" i="18"/>
  <c r="J16" i="18" l="1"/>
  <c r="J279" i="18"/>
  <c r="J298" i="18"/>
  <c r="K369" i="18"/>
  <c r="Q369" i="18" s="1"/>
  <c r="M510" i="18"/>
  <c r="K405" i="18"/>
  <c r="Q405" i="18" s="1"/>
  <c r="M439" i="18"/>
  <c r="K511" i="18"/>
  <c r="Q511" i="18" s="1"/>
  <c r="M845" i="18"/>
  <c r="M110" i="18"/>
  <c r="J387" i="18"/>
  <c r="O387" i="18" s="1"/>
  <c r="J439" i="18"/>
  <c r="O439" i="18" s="1"/>
  <c r="J128" i="18"/>
  <c r="P128" i="18" s="1"/>
  <c r="K334" i="18"/>
  <c r="Q334" i="18" s="1"/>
  <c r="K643" i="18"/>
  <c r="Q643" i="18" s="1"/>
  <c r="J828" i="18"/>
  <c r="J92" i="18"/>
  <c r="P92" i="18" s="1"/>
  <c r="J148" i="18"/>
  <c r="P148" i="18" s="1"/>
  <c r="P661" i="18"/>
  <c r="O456" i="18"/>
  <c r="K568" i="18"/>
  <c r="Q568" i="18" s="1"/>
  <c r="S568" i="18" s="1"/>
  <c r="K549" i="18"/>
  <c r="Q549" i="18" s="1"/>
  <c r="M625" i="18"/>
  <c r="J263" i="18"/>
  <c r="K319" i="18"/>
  <c r="Q319" i="18" s="1"/>
  <c r="P353" i="18"/>
  <c r="J681" i="18"/>
  <c r="J245" i="18"/>
  <c r="P245" i="18" s="1"/>
  <c r="L57" i="18"/>
  <c r="L58" i="18" s="1"/>
  <c r="M58" i="18" s="1"/>
  <c r="N58" i="18" s="1"/>
  <c r="J113" i="18"/>
  <c r="K303" i="18"/>
  <c r="Q303" i="18" s="1"/>
  <c r="K683" i="18"/>
  <c r="Q683" i="18" s="1"/>
  <c r="J848" i="18"/>
  <c r="P646" i="18"/>
  <c r="J72" i="18"/>
  <c r="P72" i="18" s="1"/>
  <c r="S72" i="18" s="1"/>
  <c r="J758" i="18"/>
  <c r="P758" i="18" s="1"/>
  <c r="K356" i="18"/>
  <c r="Q356" i="18" s="1"/>
  <c r="J814" i="18"/>
  <c r="K24" i="18"/>
  <c r="Q24" i="18" s="1"/>
  <c r="J172" i="18"/>
  <c r="M460" i="18"/>
  <c r="J647" i="18"/>
  <c r="P647" i="18" s="1"/>
  <c r="K703" i="18"/>
  <c r="Q703" i="18" s="1"/>
  <c r="L517" i="18"/>
  <c r="M517" i="18" s="1"/>
  <c r="K704" i="18"/>
  <c r="Q704" i="18" s="1"/>
  <c r="J630" i="18"/>
  <c r="J323" i="18"/>
  <c r="J136" i="18"/>
  <c r="P136" i="18" s="1"/>
  <c r="J45" i="18"/>
  <c r="J536" i="18"/>
  <c r="P536" i="18" s="1"/>
  <c r="S536" i="18" s="1"/>
  <c r="J118" i="18"/>
  <c r="O118" i="18" s="1"/>
  <c r="R118" i="18" s="1"/>
  <c r="J668" i="18"/>
  <c r="O668" i="18" s="1"/>
  <c r="K688" i="18"/>
  <c r="Q688" i="18" s="1"/>
  <c r="K92" i="18"/>
  <c r="Q92" i="18" s="1"/>
  <c r="S92" i="18" s="1"/>
  <c r="J77" i="18"/>
  <c r="O77" i="18" s="1"/>
  <c r="R77" i="18" s="1"/>
  <c r="K252" i="18"/>
  <c r="Q252" i="18" s="1"/>
  <c r="O413" i="18"/>
  <c r="J800" i="18"/>
  <c r="P800" i="18" s="1"/>
  <c r="K210" i="18"/>
  <c r="Q210" i="18" s="1"/>
  <c r="P449" i="18"/>
  <c r="J134" i="18"/>
  <c r="O134" i="18" s="1"/>
  <c r="R134" i="18" s="1"/>
  <c r="S709" i="18"/>
  <c r="J540" i="18"/>
  <c r="P540" i="18" s="1"/>
  <c r="K728" i="18"/>
  <c r="Q728" i="18" s="1"/>
  <c r="S728" i="18" s="1"/>
  <c r="J802" i="18"/>
  <c r="O802" i="18" s="1"/>
  <c r="K177" i="18"/>
  <c r="Q177" i="18" s="1"/>
  <c r="J709" i="18"/>
  <c r="P709" i="18" s="1"/>
  <c r="J784" i="18"/>
  <c r="P784" i="18" s="1"/>
  <c r="J578" i="18"/>
  <c r="L822" i="18"/>
  <c r="M822" i="18" s="1"/>
  <c r="K275" i="18"/>
  <c r="Q275" i="18" s="1"/>
  <c r="J363" i="18"/>
  <c r="O363" i="18" s="1"/>
  <c r="K523" i="18"/>
  <c r="Q523" i="18" s="1"/>
  <c r="P54" i="18"/>
  <c r="J237" i="18"/>
  <c r="J291" i="18"/>
  <c r="K274" i="18"/>
  <c r="Q274" i="18" s="1"/>
  <c r="O329" i="18"/>
  <c r="J85" i="18"/>
  <c r="J295" i="18"/>
  <c r="J523" i="18"/>
  <c r="K675" i="18"/>
  <c r="Q675" i="18" s="1"/>
  <c r="P309" i="18"/>
  <c r="J786" i="18"/>
  <c r="O106" i="18"/>
  <c r="P308" i="18"/>
  <c r="J68" i="18"/>
  <c r="P68" i="18" s="1"/>
  <c r="M124" i="18"/>
  <c r="K657" i="18"/>
  <c r="Q657" i="18" s="1"/>
  <c r="J749" i="18"/>
  <c r="O749" i="18" s="1"/>
  <c r="J805" i="18"/>
  <c r="K273" i="18"/>
  <c r="Q273" i="18" s="1"/>
  <c r="J347" i="18"/>
  <c r="P347" i="18" s="1"/>
  <c r="J507" i="18"/>
  <c r="J192" i="18"/>
  <c r="K183" i="18"/>
  <c r="Q183" i="18" s="1"/>
  <c r="J239" i="18"/>
  <c r="P239" i="18" s="1"/>
  <c r="S239" i="18" s="1"/>
  <c r="J348" i="18"/>
  <c r="M24" i="18"/>
  <c r="J357" i="18"/>
  <c r="K137" i="18"/>
  <c r="Q137" i="18" s="1"/>
  <c r="J69" i="18"/>
  <c r="J419" i="18"/>
  <c r="O419" i="18" s="1"/>
  <c r="K122" i="18"/>
  <c r="Q122" i="18" s="1"/>
  <c r="J202" i="18"/>
  <c r="J108" i="18"/>
  <c r="P108" i="18" s="1"/>
  <c r="L471" i="18"/>
  <c r="J731" i="18"/>
  <c r="O731" i="18" s="1"/>
  <c r="J153" i="18"/>
  <c r="J184" i="18"/>
  <c r="J462" i="18"/>
  <c r="P462" i="18" s="1"/>
  <c r="M431" i="18"/>
  <c r="K706" i="18"/>
  <c r="Q706" i="18" s="1"/>
  <c r="K829" i="18"/>
  <c r="Q829" i="18" s="1"/>
  <c r="K845" i="18"/>
  <c r="Q845" i="18" s="1"/>
  <c r="O18" i="18"/>
  <c r="K69" i="18"/>
  <c r="Q69" i="18" s="1"/>
  <c r="K86" i="18"/>
  <c r="Q86" i="18" s="1"/>
  <c r="M210" i="18"/>
  <c r="O245" i="18"/>
  <c r="R245" i="18" s="1"/>
  <c r="K415" i="18"/>
  <c r="Q415" i="18" s="1"/>
  <c r="K531" i="18"/>
  <c r="Q531" i="18" s="1"/>
  <c r="K759" i="18"/>
  <c r="Q759" i="18" s="1"/>
  <c r="K383" i="18"/>
  <c r="Q383" i="18" s="1"/>
  <c r="J724" i="18"/>
  <c r="P724" i="18" s="1"/>
  <c r="M619" i="18"/>
  <c r="K193" i="18"/>
  <c r="Q193" i="18" s="1"/>
  <c r="O480" i="18"/>
  <c r="K515" i="18"/>
  <c r="Q515" i="18" s="1"/>
  <c r="J315" i="18"/>
  <c r="J463" i="18"/>
  <c r="J655" i="18"/>
  <c r="P655" i="18" s="1"/>
  <c r="J264" i="18"/>
  <c r="O264" i="18" s="1"/>
  <c r="P448" i="18"/>
  <c r="O301" i="18"/>
  <c r="P316" i="18"/>
  <c r="O349" i="18"/>
  <c r="K433" i="18"/>
  <c r="Q433" i="18" s="1"/>
  <c r="J515" i="18"/>
  <c r="J532" i="18"/>
  <c r="K604" i="18"/>
  <c r="Q604" i="18" s="1"/>
  <c r="J690" i="18"/>
  <c r="M813" i="18"/>
  <c r="K107" i="18"/>
  <c r="Q107" i="18" s="1"/>
  <c r="K367" i="18"/>
  <c r="Q367" i="18" s="1"/>
  <c r="K400" i="18"/>
  <c r="Q400" i="18" s="1"/>
  <c r="K533" i="18"/>
  <c r="Q533" i="18" s="1"/>
  <c r="J778" i="18"/>
  <c r="P778" i="18" s="1"/>
  <c r="J88" i="18"/>
  <c r="J283" i="18"/>
  <c r="P283" i="18" s="1"/>
  <c r="S283" i="18" s="1"/>
  <c r="P796" i="18"/>
  <c r="J813" i="18"/>
  <c r="K302" i="18"/>
  <c r="Q302" i="18" s="1"/>
  <c r="K466" i="18"/>
  <c r="Q466" i="18" s="1"/>
  <c r="K622" i="18"/>
  <c r="Q622" i="18" s="1"/>
  <c r="J831" i="18"/>
  <c r="P831" i="18" s="1"/>
  <c r="K285" i="18"/>
  <c r="Q285" i="18" s="1"/>
  <c r="M466" i="18"/>
  <c r="K659" i="18"/>
  <c r="Q659" i="18" s="1"/>
  <c r="K833" i="18"/>
  <c r="Q833" i="18" s="1"/>
  <c r="K109" i="18"/>
  <c r="Q109" i="18" s="1"/>
  <c r="O385" i="18"/>
  <c r="J285" i="18"/>
  <c r="P285" i="18" s="1"/>
  <c r="J552" i="18"/>
  <c r="M623" i="18"/>
  <c r="P676" i="18"/>
  <c r="K729" i="18"/>
  <c r="Q729" i="18" s="1"/>
  <c r="M351" i="18"/>
  <c r="K386" i="18"/>
  <c r="Q386" i="18" s="1"/>
  <c r="K502" i="18"/>
  <c r="Q502" i="18" s="1"/>
  <c r="K553" i="18"/>
  <c r="Q553" i="18" s="1"/>
  <c r="K161" i="18"/>
  <c r="Q161" i="18" s="1"/>
  <c r="L126" i="18"/>
  <c r="M126" i="18" s="1"/>
  <c r="N126" i="18" s="1"/>
  <c r="K143" i="18"/>
  <c r="Q143" i="18" s="1"/>
  <c r="K198" i="18"/>
  <c r="Q198" i="18" s="1"/>
  <c r="L268" i="18"/>
  <c r="M268" i="18" s="1"/>
  <c r="K519" i="18"/>
  <c r="Q519" i="18" s="1"/>
  <c r="K589" i="18"/>
  <c r="Q589" i="18" s="1"/>
  <c r="M729" i="18"/>
  <c r="J747" i="18"/>
  <c r="K799" i="18"/>
  <c r="Q799" i="18" s="1"/>
  <c r="K420" i="18"/>
  <c r="Q420" i="18" s="1"/>
  <c r="J468" i="18"/>
  <c r="P468" i="18" s="1"/>
  <c r="L834" i="18"/>
  <c r="M834" i="18" s="1"/>
  <c r="J39" i="18"/>
  <c r="O39" i="18" s="1"/>
  <c r="J56" i="18"/>
  <c r="P56" i="18" s="1"/>
  <c r="S56" i="18" s="1"/>
  <c r="L143" i="18"/>
  <c r="L144" i="18" s="1"/>
  <c r="M144" i="18" s="1"/>
  <c r="N144" i="18" s="1"/>
  <c r="K305" i="18"/>
  <c r="Q305" i="18" s="1"/>
  <c r="M677" i="18"/>
  <c r="J764" i="18"/>
  <c r="P764" i="18" s="1"/>
  <c r="O215" i="18"/>
  <c r="R215" i="18" s="1"/>
  <c r="L75" i="18"/>
  <c r="M75" i="18" s="1"/>
  <c r="J337" i="18"/>
  <c r="K468" i="18"/>
  <c r="Q468" i="18" s="1"/>
  <c r="M589" i="18"/>
  <c r="K197" i="18"/>
  <c r="Q197" i="18" s="1"/>
  <c r="O23" i="18"/>
  <c r="J110" i="18"/>
  <c r="J320" i="18"/>
  <c r="O320" i="18" s="1"/>
  <c r="J503" i="18"/>
  <c r="O730" i="18"/>
  <c r="M817" i="18"/>
  <c r="K53" i="18"/>
  <c r="Q53" i="18" s="1"/>
  <c r="L178" i="18"/>
  <c r="J782" i="18"/>
  <c r="P782" i="18" s="1"/>
  <c r="K306" i="18"/>
  <c r="Q306" i="18" s="1"/>
  <c r="K679" i="18"/>
  <c r="Q679" i="18" s="1"/>
  <c r="O144" i="18"/>
  <c r="J93" i="18"/>
  <c r="J181" i="18"/>
  <c r="K58" i="18"/>
  <c r="Q58" i="18" s="1"/>
  <c r="S58" i="18" s="1"/>
  <c r="M76" i="18"/>
  <c r="O163" i="18"/>
  <c r="K307" i="18"/>
  <c r="Q307" i="18" s="1"/>
  <c r="K697" i="18"/>
  <c r="Q697" i="18" s="1"/>
  <c r="S697" i="18" s="1"/>
  <c r="J766" i="18"/>
  <c r="P766" i="18" s="1"/>
  <c r="J422" i="18"/>
  <c r="O422" i="18" s="1"/>
  <c r="O609" i="18"/>
  <c r="K26" i="18"/>
  <c r="Q26" i="18" s="1"/>
  <c r="J76" i="18"/>
  <c r="P76" i="18" s="1"/>
  <c r="O182" i="18"/>
  <c r="J22" i="18"/>
  <c r="K129" i="18"/>
  <c r="Q129" i="18" s="1"/>
  <c r="M145" i="18"/>
  <c r="J218" i="18"/>
  <c r="O218" i="18" s="1"/>
  <c r="K290" i="18"/>
  <c r="Q290" i="18" s="1"/>
  <c r="O573" i="18"/>
  <c r="J236" i="18"/>
  <c r="P236" i="18" s="1"/>
  <c r="S236" i="18" s="1"/>
  <c r="K255" i="18"/>
  <c r="Q255" i="18" s="1"/>
  <c r="M307" i="18"/>
  <c r="O339" i="18"/>
  <c r="K355" i="18"/>
  <c r="Q355" i="18" s="1"/>
  <c r="N454" i="18"/>
  <c r="K680" i="18"/>
  <c r="Q680" i="18" s="1"/>
  <c r="O697" i="18"/>
  <c r="R697" i="18" s="1"/>
  <c r="I109" i="18"/>
  <c r="J307" i="18"/>
  <c r="O307" i="18" s="1"/>
  <c r="R307" i="18" s="1"/>
  <c r="J750" i="18"/>
  <c r="K803" i="18"/>
  <c r="Q803" i="18" s="1"/>
  <c r="P272" i="18"/>
  <c r="K716" i="18"/>
  <c r="Q716" i="18" s="1"/>
  <c r="K647" i="18"/>
  <c r="Q647" i="18" s="1"/>
  <c r="S647" i="18" s="1"/>
  <c r="P751" i="18"/>
  <c r="J821" i="18"/>
  <c r="O821" i="18" s="1"/>
  <c r="P558" i="18"/>
  <c r="M273" i="18"/>
  <c r="J53" i="18"/>
  <c r="P53" i="18" s="1"/>
  <c r="S53" i="18" s="1"/>
  <c r="J256" i="18"/>
  <c r="O256" i="18" s="1"/>
  <c r="P541" i="18"/>
  <c r="L612" i="18"/>
  <c r="M612" i="18" s="1"/>
  <c r="J96" i="18"/>
  <c r="P96" i="18" s="1"/>
  <c r="J28" i="18"/>
  <c r="P28" i="18" s="1"/>
  <c r="M699" i="18"/>
  <c r="P441" i="18"/>
  <c r="K457" i="18"/>
  <c r="Q457" i="18" s="1"/>
  <c r="K806" i="18"/>
  <c r="Q806" i="18" s="1"/>
  <c r="J70" i="18"/>
  <c r="J98" i="18"/>
  <c r="J146" i="18"/>
  <c r="M492" i="18"/>
  <c r="J631" i="18"/>
  <c r="K807" i="18"/>
  <c r="Q807" i="18" s="1"/>
  <c r="K824" i="18"/>
  <c r="Q824" i="18" s="1"/>
  <c r="O27" i="18"/>
  <c r="O220" i="18"/>
  <c r="J221" i="18"/>
  <c r="K428" i="18"/>
  <c r="Q428" i="18" s="1"/>
  <c r="J457" i="18"/>
  <c r="O457" i="18" s="1"/>
  <c r="K31" i="18"/>
  <c r="Q31" i="18" s="1"/>
  <c r="P150" i="18"/>
  <c r="J241" i="18"/>
  <c r="J327" i="18"/>
  <c r="O327" i="18" s="1"/>
  <c r="R327" i="18" s="1"/>
  <c r="K360" i="18"/>
  <c r="Q360" i="18" s="1"/>
  <c r="J442" i="18"/>
  <c r="J458" i="18"/>
  <c r="P458" i="18" s="1"/>
  <c r="M526" i="18"/>
  <c r="K544" i="18"/>
  <c r="Q544" i="18" s="1"/>
  <c r="O754" i="18"/>
  <c r="K825" i="18"/>
  <c r="Q825" i="18" s="1"/>
  <c r="K858" i="18"/>
  <c r="Q858" i="18" s="1"/>
  <c r="P257" i="18"/>
  <c r="K149" i="18"/>
  <c r="Q149" i="18" s="1"/>
  <c r="P525" i="18"/>
  <c r="K857" i="18"/>
  <c r="Q857" i="18" s="1"/>
  <c r="N48" i="18"/>
  <c r="J64" i="18"/>
  <c r="P64" i="18" s="1"/>
  <c r="K277" i="18"/>
  <c r="Q277" i="18" s="1"/>
  <c r="K633" i="18"/>
  <c r="Q633" i="18" s="1"/>
  <c r="J701" i="18"/>
  <c r="O701" i="18" s="1"/>
  <c r="R701" i="18" s="1"/>
  <c r="M221" i="18"/>
  <c r="J133" i="18"/>
  <c r="K207" i="18"/>
  <c r="Q207" i="18" s="1"/>
  <c r="P223" i="18"/>
  <c r="J841" i="18"/>
  <c r="K38" i="18"/>
  <c r="Q38" i="18" s="1"/>
  <c r="M840" i="18"/>
  <c r="O30" i="18"/>
  <c r="M259" i="18"/>
  <c r="N394" i="18"/>
  <c r="O544" i="18"/>
  <c r="R544" i="18" s="1"/>
  <c r="K579" i="18"/>
  <c r="Q579" i="18" s="1"/>
  <c r="O615" i="18"/>
  <c r="K651" i="18"/>
  <c r="Q651" i="18" s="1"/>
  <c r="S651" i="18" s="1"/>
  <c r="K62" i="18"/>
  <c r="Q62" i="18" s="1"/>
  <c r="J542" i="18"/>
  <c r="P542" i="18" s="1"/>
  <c r="S542" i="18" s="1"/>
  <c r="J825" i="18"/>
  <c r="O825" i="18" s="1"/>
  <c r="K260" i="18"/>
  <c r="Q260" i="18" s="1"/>
  <c r="J277" i="18"/>
  <c r="P277" i="18" s="1"/>
  <c r="O429" i="18"/>
  <c r="R429" i="18" s="1"/>
  <c r="O494" i="18"/>
  <c r="J633" i="18"/>
  <c r="P842" i="18"/>
  <c r="K413" i="18"/>
  <c r="Q413" i="18" s="1"/>
  <c r="S413" i="18" s="1"/>
  <c r="K634" i="18"/>
  <c r="Q634" i="18" s="1"/>
  <c r="J808" i="18"/>
  <c r="P808" i="18" s="1"/>
  <c r="J165" i="18"/>
  <c r="O165" i="18" s="1"/>
  <c r="R165" i="18" s="1"/>
  <c r="J149" i="18"/>
  <c r="O149" i="18" s="1"/>
  <c r="R149" i="18" s="1"/>
  <c r="O32" i="18"/>
  <c r="K50" i="18"/>
  <c r="Q50" i="18" s="1"/>
  <c r="S50" i="18" s="1"/>
  <c r="K362" i="18"/>
  <c r="Q362" i="18" s="1"/>
  <c r="K430" i="18"/>
  <c r="Q430" i="18" s="1"/>
  <c r="J599" i="18"/>
  <c r="P669" i="18"/>
  <c r="K45" i="18"/>
  <c r="Q45" i="18" s="1"/>
  <c r="M613" i="18"/>
  <c r="M186" i="18"/>
  <c r="K136" i="18"/>
  <c r="Q136" i="18" s="1"/>
  <c r="J686" i="18"/>
  <c r="K61" i="18"/>
  <c r="Q61" i="18" s="1"/>
  <c r="K117" i="18"/>
  <c r="Q117" i="18" s="1"/>
  <c r="J617" i="18"/>
  <c r="J809" i="18"/>
  <c r="P809" i="18" s="1"/>
  <c r="J275" i="18"/>
  <c r="P275" i="18" s="1"/>
  <c r="S275" i="18" s="1"/>
  <c r="K649" i="18"/>
  <c r="Q649" i="18" s="1"/>
  <c r="J771" i="18"/>
  <c r="O564" i="18"/>
  <c r="J29" i="18"/>
  <c r="P222" i="18"/>
  <c r="K34" i="18"/>
  <c r="Q34" i="18" s="1"/>
  <c r="K173" i="18"/>
  <c r="Q173" i="18" s="1"/>
  <c r="K618" i="18"/>
  <c r="Q618" i="18" s="1"/>
  <c r="M740" i="18"/>
  <c r="K159" i="18"/>
  <c r="Q159" i="18" s="1"/>
  <c r="O132" i="18"/>
  <c r="K52" i="18"/>
  <c r="Q52" i="18" s="1"/>
  <c r="K245" i="18"/>
  <c r="Q245" i="18" s="1"/>
  <c r="K331" i="18"/>
  <c r="Q331" i="18" s="1"/>
  <c r="S331" i="18" s="1"/>
  <c r="K382" i="18"/>
  <c r="Q382" i="18" s="1"/>
  <c r="K479" i="18"/>
  <c r="Q479" i="18" s="1"/>
  <c r="J601" i="18"/>
  <c r="P601" i="18" s="1"/>
  <c r="J740" i="18"/>
  <c r="O740" i="18" s="1"/>
  <c r="N238" i="27"/>
  <c r="M239" i="27"/>
  <c r="P147" i="18"/>
  <c r="O147" i="18"/>
  <c r="P279" i="18"/>
  <c r="O279" i="18"/>
  <c r="J402" i="18"/>
  <c r="L22" i="18"/>
  <c r="M22" i="18" s="1"/>
  <c r="M21" i="18"/>
  <c r="P51" i="18"/>
  <c r="O51" i="18"/>
  <c r="L78" i="18"/>
  <c r="M78" i="18" s="1"/>
  <c r="N78" i="18" s="1"/>
  <c r="M77" i="18"/>
  <c r="P135" i="18"/>
  <c r="O135" i="18"/>
  <c r="P172" i="18"/>
  <c r="O172" i="18"/>
  <c r="P184" i="18"/>
  <c r="O184" i="18"/>
  <c r="P192" i="18"/>
  <c r="O192" i="18"/>
  <c r="P315" i="18"/>
  <c r="O315" i="18"/>
  <c r="M337" i="18"/>
  <c r="L338" i="18"/>
  <c r="L339" i="18" s="1"/>
  <c r="M339" i="18" s="1"/>
  <c r="N339" i="18" s="1"/>
  <c r="O352" i="18"/>
  <c r="R352" i="18" s="1"/>
  <c r="P352" i="18"/>
  <c r="S352" i="18" s="1"/>
  <c r="K37" i="18"/>
  <c r="Q37" i="18" s="1"/>
  <c r="P66" i="18"/>
  <c r="O66" i="18"/>
  <c r="K25" i="18"/>
  <c r="Q25" i="18" s="1"/>
  <c r="J25" i="18"/>
  <c r="P25" i="18" s="1"/>
  <c r="I58" i="18"/>
  <c r="L99" i="18"/>
  <c r="M98" i="18"/>
  <c r="M255" i="18"/>
  <c r="L256" i="18"/>
  <c r="P259" i="18"/>
  <c r="O259" i="18"/>
  <c r="P319" i="18"/>
  <c r="O319" i="18"/>
  <c r="P333" i="18"/>
  <c r="O333" i="18"/>
  <c r="J24" i="18"/>
  <c r="P24" i="18" s="1"/>
  <c r="M42" i="18"/>
  <c r="P50" i="18"/>
  <c r="O50" i="18"/>
  <c r="K97" i="18"/>
  <c r="Q97" i="18" s="1"/>
  <c r="I97" i="18"/>
  <c r="L122" i="18"/>
  <c r="M122" i="18" s="1"/>
  <c r="M121" i="18"/>
  <c r="P247" i="18"/>
  <c r="O247" i="18"/>
  <c r="O412" i="18"/>
  <c r="P412" i="18"/>
  <c r="J37" i="18"/>
  <c r="P120" i="18"/>
  <c r="O120" i="18"/>
  <c r="L137" i="18"/>
  <c r="M137" i="18" s="1"/>
  <c r="M136" i="18"/>
  <c r="J197" i="18"/>
  <c r="O197" i="18" s="1"/>
  <c r="R197" i="18" s="1"/>
  <c r="P313" i="18"/>
  <c r="O313" i="18"/>
  <c r="O340" i="18"/>
  <c r="P340" i="18"/>
  <c r="K365" i="18"/>
  <c r="Q365" i="18" s="1"/>
  <c r="K35" i="18"/>
  <c r="Q35" i="18" s="1"/>
  <c r="J49" i="18"/>
  <c r="P49" i="18" s="1"/>
  <c r="S49" i="18" s="1"/>
  <c r="P55" i="18"/>
  <c r="J65" i="18"/>
  <c r="P65" i="18" s="1"/>
  <c r="S65" i="18" s="1"/>
  <c r="K67" i="18"/>
  <c r="Q67" i="18" s="1"/>
  <c r="K90" i="18"/>
  <c r="Q90" i="18" s="1"/>
  <c r="K95" i="18"/>
  <c r="Q95" i="18" s="1"/>
  <c r="K101" i="18"/>
  <c r="Q101" i="18" s="1"/>
  <c r="K114" i="18"/>
  <c r="Q114" i="18" s="1"/>
  <c r="S114" i="18" s="1"/>
  <c r="I117" i="18"/>
  <c r="M118" i="18"/>
  <c r="K127" i="18"/>
  <c r="Q127" i="18" s="1"/>
  <c r="I129" i="18"/>
  <c r="M130" i="18"/>
  <c r="K138" i="18"/>
  <c r="Q138" i="18" s="1"/>
  <c r="R138" i="18" s="1"/>
  <c r="K162" i="18"/>
  <c r="Q162" i="18" s="1"/>
  <c r="O170" i="18"/>
  <c r="I173" i="18"/>
  <c r="M174" i="18"/>
  <c r="O179" i="18"/>
  <c r="K185" i="18"/>
  <c r="Q185" i="18" s="1"/>
  <c r="J189" i="18"/>
  <c r="J194" i="18"/>
  <c r="O194" i="18" s="1"/>
  <c r="O196" i="18"/>
  <c r="M197" i="18"/>
  <c r="J200" i="18"/>
  <c r="P200" i="18" s="1"/>
  <c r="J204" i="18"/>
  <c r="P204" i="18" s="1"/>
  <c r="J208" i="18"/>
  <c r="M218" i="18"/>
  <c r="K243" i="18"/>
  <c r="Q243" i="18" s="1"/>
  <c r="K247" i="18"/>
  <c r="Q247" i="18" s="1"/>
  <c r="K259" i="18"/>
  <c r="Q259" i="18" s="1"/>
  <c r="M269" i="18"/>
  <c r="J271" i="18"/>
  <c r="O271" i="18" s="1"/>
  <c r="R271" i="18" s="1"/>
  <c r="K279" i="18"/>
  <c r="Q279" i="18" s="1"/>
  <c r="K288" i="18"/>
  <c r="Q288" i="18" s="1"/>
  <c r="J292" i="18"/>
  <c r="O292" i="18" s="1"/>
  <c r="K295" i="18"/>
  <c r="Q295" i="18" s="1"/>
  <c r="L300" i="18"/>
  <c r="K309" i="18"/>
  <c r="Q309" i="18" s="1"/>
  <c r="S309" i="18" s="1"/>
  <c r="K311" i="18"/>
  <c r="Q311" i="18" s="1"/>
  <c r="O311" i="18"/>
  <c r="J312" i="18"/>
  <c r="O312" i="18" s="1"/>
  <c r="K314" i="18"/>
  <c r="Q314" i="18" s="1"/>
  <c r="K317" i="18"/>
  <c r="Q317" i="18" s="1"/>
  <c r="J317" i="18"/>
  <c r="K333" i="18"/>
  <c r="Q333" i="18" s="1"/>
  <c r="J341" i="18"/>
  <c r="P341" i="18" s="1"/>
  <c r="S341" i="18" s="1"/>
  <c r="K342" i="18"/>
  <c r="Q342" i="18" s="1"/>
  <c r="J351" i="18"/>
  <c r="K377" i="18"/>
  <c r="Q377" i="18" s="1"/>
  <c r="K390" i="18"/>
  <c r="Q390" i="18" s="1"/>
  <c r="L404" i="18"/>
  <c r="M404" i="18" s="1"/>
  <c r="K409" i="18"/>
  <c r="Q409" i="18" s="1"/>
  <c r="K411" i="18"/>
  <c r="Q411" i="18" s="1"/>
  <c r="R411" i="18" s="1"/>
  <c r="J431" i="18"/>
  <c r="O431" i="18" s="1"/>
  <c r="K437" i="18"/>
  <c r="Q437" i="18" s="1"/>
  <c r="S437" i="18" s="1"/>
  <c r="K439" i="18"/>
  <c r="Q439" i="18" s="1"/>
  <c r="R439" i="18" s="1"/>
  <c r="O445" i="18"/>
  <c r="K476" i="18"/>
  <c r="Q476" i="18" s="1"/>
  <c r="O778" i="18"/>
  <c r="K351" i="18"/>
  <c r="Q351" i="18" s="1"/>
  <c r="P384" i="18"/>
  <c r="J403" i="18"/>
  <c r="O403" i="18" s="1"/>
  <c r="P404" i="18"/>
  <c r="K431" i="18"/>
  <c r="Q431" i="18" s="1"/>
  <c r="R431" i="18" s="1"/>
  <c r="K435" i="18"/>
  <c r="Q435" i="18" s="1"/>
  <c r="R435" i="18" s="1"/>
  <c r="O814" i="18"/>
  <c r="P814" i="18"/>
  <c r="L26" i="18"/>
  <c r="L27" i="18" s="1"/>
  <c r="M27" i="18" s="1"/>
  <c r="K29" i="18"/>
  <c r="Q29" i="18" s="1"/>
  <c r="J42" i="18"/>
  <c r="O42" i="18" s="1"/>
  <c r="R42" i="18" s="1"/>
  <c r="K49" i="18"/>
  <c r="Q49" i="18" s="1"/>
  <c r="N52" i="18"/>
  <c r="K79" i="18"/>
  <c r="Q79" i="18" s="1"/>
  <c r="K89" i="18"/>
  <c r="Q89" i="18" s="1"/>
  <c r="K105" i="18"/>
  <c r="Q105" i="18" s="1"/>
  <c r="L113" i="18"/>
  <c r="L114" i="18" s="1"/>
  <c r="M114" i="18" s="1"/>
  <c r="N114" i="18" s="1"/>
  <c r="O128" i="18"/>
  <c r="K130" i="18"/>
  <c r="Q130" i="18" s="1"/>
  <c r="J137" i="18"/>
  <c r="P137" i="18" s="1"/>
  <c r="S137" i="18" s="1"/>
  <c r="K142" i="18"/>
  <c r="Q142" i="18" s="1"/>
  <c r="K150" i="18"/>
  <c r="Q150" i="18" s="1"/>
  <c r="K166" i="18"/>
  <c r="Q166" i="18" s="1"/>
  <c r="K170" i="18"/>
  <c r="Q170" i="18" s="1"/>
  <c r="S170" i="18" s="1"/>
  <c r="K174" i="18"/>
  <c r="Q174" i="18" s="1"/>
  <c r="K182" i="18"/>
  <c r="Q182" i="18" s="1"/>
  <c r="K189" i="18"/>
  <c r="Q189" i="18" s="1"/>
  <c r="J193" i="18"/>
  <c r="P193" i="18" s="1"/>
  <c r="S193" i="18" s="1"/>
  <c r="N217" i="18"/>
  <c r="J248" i="18"/>
  <c r="O248" i="18" s="1"/>
  <c r="R248" i="18" s="1"/>
  <c r="K258" i="18"/>
  <c r="Q258" i="18" s="1"/>
  <c r="J280" i="18"/>
  <c r="O280" i="18" s="1"/>
  <c r="J293" i="18"/>
  <c r="L318" i="18"/>
  <c r="L319" i="18" s="1"/>
  <c r="M319" i="18" s="1"/>
  <c r="N319" i="18" s="1"/>
  <c r="P325" i="18"/>
  <c r="K373" i="18"/>
  <c r="Q373" i="18" s="1"/>
  <c r="K408" i="18"/>
  <c r="Q408" i="18" s="1"/>
  <c r="O20" i="18"/>
  <c r="O40" i="18"/>
  <c r="K43" i="18"/>
  <c r="Q43" i="18" s="1"/>
  <c r="K46" i="18"/>
  <c r="Q46" i="18" s="1"/>
  <c r="K54" i="18"/>
  <c r="Q54" i="18" s="1"/>
  <c r="J61" i="18"/>
  <c r="P61" i="18" s="1"/>
  <c r="S61" i="18" s="1"/>
  <c r="K81" i="18"/>
  <c r="Q81" i="18" s="1"/>
  <c r="K88" i="18"/>
  <c r="Q88" i="18" s="1"/>
  <c r="J124" i="18"/>
  <c r="O124" i="18" s="1"/>
  <c r="R124" i="18" s="1"/>
  <c r="O126" i="18"/>
  <c r="K132" i="18"/>
  <c r="Q132" i="18" s="1"/>
  <c r="J152" i="18"/>
  <c r="K158" i="18"/>
  <c r="Q158" i="18" s="1"/>
  <c r="J159" i="18"/>
  <c r="O159" i="18" s="1"/>
  <c r="J164" i="18"/>
  <c r="P164" i="18" s="1"/>
  <c r="I170" i="18"/>
  <c r="K186" i="18"/>
  <c r="Q186" i="18" s="1"/>
  <c r="K191" i="18"/>
  <c r="Q191" i="18" s="1"/>
  <c r="J206" i="18"/>
  <c r="J216" i="18"/>
  <c r="P216" i="18" s="1"/>
  <c r="K221" i="18"/>
  <c r="Q221" i="18" s="1"/>
  <c r="K237" i="18"/>
  <c r="Q237" i="18" s="1"/>
  <c r="J255" i="18"/>
  <c r="P255" i="18" s="1"/>
  <c r="S255" i="18" s="1"/>
  <c r="O261" i="18"/>
  <c r="J267" i="18"/>
  <c r="P267" i="18" s="1"/>
  <c r="K278" i="18"/>
  <c r="Q278" i="18" s="1"/>
  <c r="K286" i="18"/>
  <c r="Q286" i="18" s="1"/>
  <c r="L292" i="18"/>
  <c r="O303" i="18"/>
  <c r="L324" i="18"/>
  <c r="M324" i="18" s="1"/>
  <c r="K329" i="18"/>
  <c r="Q329" i="18" s="1"/>
  <c r="S329" i="18" s="1"/>
  <c r="K335" i="18"/>
  <c r="Q335" i="18" s="1"/>
  <c r="M341" i="18"/>
  <c r="M379" i="18"/>
  <c r="M387" i="18"/>
  <c r="K395" i="18"/>
  <c r="Q395" i="18" s="1"/>
  <c r="R395" i="18" s="1"/>
  <c r="K407" i="18"/>
  <c r="Q407" i="18" s="1"/>
  <c r="K418" i="18"/>
  <c r="Q418" i="18" s="1"/>
  <c r="K426" i="18"/>
  <c r="Q426" i="18" s="1"/>
  <c r="N446" i="18"/>
  <c r="O782" i="18"/>
  <c r="J74" i="18"/>
  <c r="O74" i="18" s="1"/>
  <c r="R74" i="18" s="1"/>
  <c r="J82" i="18"/>
  <c r="O82" i="18" s="1"/>
  <c r="R82" i="18" s="1"/>
  <c r="J104" i="18"/>
  <c r="P104" i="18" s="1"/>
  <c r="S104" i="18" s="1"/>
  <c r="J140" i="18"/>
  <c r="P140" i="18" s="1"/>
  <c r="J161" i="18"/>
  <c r="O161" i="18" s="1"/>
  <c r="J166" i="18"/>
  <c r="J168" i="18"/>
  <c r="P168" i="18" s="1"/>
  <c r="J213" i="18"/>
  <c r="P213" i="18" s="1"/>
  <c r="S213" i="18" s="1"/>
  <c r="J224" i="18"/>
  <c r="O224" i="18" s="1"/>
  <c r="R224" i="18" s="1"/>
  <c r="J235" i="18"/>
  <c r="P235" i="18" s="1"/>
  <c r="J251" i="18"/>
  <c r="P251" i="18" s="1"/>
  <c r="S251" i="18" s="1"/>
  <c r="J287" i="18"/>
  <c r="J371" i="18"/>
  <c r="O371" i="18" s="1"/>
  <c r="O393" i="18"/>
  <c r="R393" i="18" s="1"/>
  <c r="K458" i="18"/>
  <c r="Q458" i="18" s="1"/>
  <c r="J460" i="18"/>
  <c r="P460" i="18" s="1"/>
  <c r="K462" i="18"/>
  <c r="Q462" i="18" s="1"/>
  <c r="J466" i="18"/>
  <c r="P466" i="18" s="1"/>
  <c r="K467" i="18"/>
  <c r="Q467" i="18" s="1"/>
  <c r="R467" i="18" s="1"/>
  <c r="K471" i="18"/>
  <c r="Q471" i="18" s="1"/>
  <c r="K496" i="18"/>
  <c r="Q496" i="18" s="1"/>
  <c r="O504" i="18"/>
  <c r="O510" i="18"/>
  <c r="J550" i="18"/>
  <c r="K563" i="18"/>
  <c r="Q563" i="18" s="1"/>
  <c r="K566" i="18"/>
  <c r="Q566" i="18" s="1"/>
  <c r="K578" i="18"/>
  <c r="Q578" i="18" s="1"/>
  <c r="J581" i="18"/>
  <c r="P581" i="18" s="1"/>
  <c r="J583" i="18"/>
  <c r="P583" i="18" s="1"/>
  <c r="S583" i="18" s="1"/>
  <c r="K605" i="18"/>
  <c r="Q605" i="18" s="1"/>
  <c r="J611" i="18"/>
  <c r="P612" i="18"/>
  <c r="J613" i="18"/>
  <c r="O613" i="18" s="1"/>
  <c r="R613" i="18" s="1"/>
  <c r="J623" i="18"/>
  <c r="P624" i="18"/>
  <c r="J636" i="18"/>
  <c r="S643" i="18"/>
  <c r="M647" i="18"/>
  <c r="K652" i="18"/>
  <c r="Q652" i="18" s="1"/>
  <c r="O665" i="18"/>
  <c r="K682" i="18"/>
  <c r="Q682" i="18" s="1"/>
  <c r="K692" i="18"/>
  <c r="Q692" i="18" s="1"/>
  <c r="P696" i="18"/>
  <c r="J699" i="18"/>
  <c r="J705" i="18"/>
  <c r="P713" i="18"/>
  <c r="K734" i="18"/>
  <c r="Q734" i="18" s="1"/>
  <c r="K739" i="18"/>
  <c r="Q739" i="18" s="1"/>
  <c r="K744" i="18"/>
  <c r="Q744" i="18" s="1"/>
  <c r="P757" i="18"/>
  <c r="M758" i="18"/>
  <c r="K768" i="18"/>
  <c r="Q768" i="18" s="1"/>
  <c r="O772" i="18"/>
  <c r="K774" i="18"/>
  <c r="Q774" i="18" s="1"/>
  <c r="O776" i="18"/>
  <c r="K778" i="18"/>
  <c r="Q778" i="18" s="1"/>
  <c r="R778" i="18" s="1"/>
  <c r="K788" i="18"/>
  <c r="Q788" i="18" s="1"/>
  <c r="K793" i="18"/>
  <c r="Q793" i="18" s="1"/>
  <c r="J823" i="18"/>
  <c r="P823" i="18" s="1"/>
  <c r="M828" i="18"/>
  <c r="K836" i="18"/>
  <c r="Q836" i="18" s="1"/>
  <c r="J843" i="18"/>
  <c r="P843" i="18" s="1"/>
  <c r="K848" i="18"/>
  <c r="Q848" i="18" s="1"/>
  <c r="J851" i="18"/>
  <c r="P851" i="18" s="1"/>
  <c r="K856" i="18"/>
  <c r="Q856" i="18" s="1"/>
  <c r="K861" i="18"/>
  <c r="Q861" i="18" s="1"/>
  <c r="K492" i="18"/>
  <c r="Q492" i="18" s="1"/>
  <c r="L557" i="18"/>
  <c r="K562" i="18"/>
  <c r="Q562" i="18" s="1"/>
  <c r="K575" i="18"/>
  <c r="Q575" i="18" s="1"/>
  <c r="K585" i="18"/>
  <c r="Q585" i="18" s="1"/>
  <c r="R585" i="18" s="1"/>
  <c r="K613" i="18"/>
  <c r="Q613" i="18" s="1"/>
  <c r="K619" i="18"/>
  <c r="Q619" i="18" s="1"/>
  <c r="K736" i="18"/>
  <c r="Q736" i="18" s="1"/>
  <c r="K758" i="18"/>
  <c r="Q758" i="18" s="1"/>
  <c r="S758" i="18" s="1"/>
  <c r="K782" i="18"/>
  <c r="Q782" i="18" s="1"/>
  <c r="N832" i="18"/>
  <c r="K847" i="18"/>
  <c r="Q847" i="18" s="1"/>
  <c r="O667" i="18"/>
  <c r="R667" i="18" s="1"/>
  <c r="K684" i="18"/>
  <c r="Q684" i="18" s="1"/>
  <c r="K690" i="18"/>
  <c r="Q690" i="18" s="1"/>
  <c r="K694" i="18"/>
  <c r="Q694" i="18" s="1"/>
  <c r="M695" i="18"/>
  <c r="K860" i="18"/>
  <c r="Q860" i="18" s="1"/>
  <c r="K487" i="18"/>
  <c r="Q487" i="18" s="1"/>
  <c r="K501" i="18"/>
  <c r="Q501" i="18" s="1"/>
  <c r="K507" i="18"/>
  <c r="Q507" i="18" s="1"/>
  <c r="O512" i="18"/>
  <c r="J516" i="18"/>
  <c r="O516" i="18" s="1"/>
  <c r="P517" i="18"/>
  <c r="P521" i="18"/>
  <c r="K526" i="18"/>
  <c r="Q526" i="18" s="1"/>
  <c r="M542" i="18"/>
  <c r="K547" i="18"/>
  <c r="Q547" i="18" s="1"/>
  <c r="J557" i="18"/>
  <c r="O569" i="18"/>
  <c r="K582" i="18"/>
  <c r="Q582" i="18" s="1"/>
  <c r="J589" i="18"/>
  <c r="P589" i="18" s="1"/>
  <c r="K598" i="18"/>
  <c r="Q598" i="18" s="1"/>
  <c r="J602" i="18"/>
  <c r="J605" i="18"/>
  <c r="P605" i="18" s="1"/>
  <c r="K630" i="18"/>
  <c r="Q630" i="18" s="1"/>
  <c r="L645" i="18"/>
  <c r="L646" i="18" s="1"/>
  <c r="M646" i="18" s="1"/>
  <c r="N646" i="18" s="1"/>
  <c r="K662" i="18"/>
  <c r="Q662" i="18" s="1"/>
  <c r="K672" i="18"/>
  <c r="Q672" i="18" s="1"/>
  <c r="J673" i="18"/>
  <c r="K678" i="18"/>
  <c r="Q678" i="18" s="1"/>
  <c r="K686" i="18"/>
  <c r="Q686" i="18" s="1"/>
  <c r="J695" i="18"/>
  <c r="P695" i="18" s="1"/>
  <c r="S695" i="18" s="1"/>
  <c r="M701" i="18"/>
  <c r="J746" i="18"/>
  <c r="P746" i="18" s="1"/>
  <c r="J768" i="18"/>
  <c r="P768" i="18" s="1"/>
  <c r="M788" i="18"/>
  <c r="K801" i="18"/>
  <c r="Q801" i="18" s="1"/>
  <c r="K811" i="18"/>
  <c r="Q811" i="18" s="1"/>
  <c r="P816" i="18"/>
  <c r="S816" i="18" s="1"/>
  <c r="J817" i="18"/>
  <c r="O817" i="18" s="1"/>
  <c r="R817" i="18" s="1"/>
  <c r="K828" i="18"/>
  <c r="Q828" i="18" s="1"/>
  <c r="O834" i="18"/>
  <c r="K838" i="18"/>
  <c r="Q838" i="18" s="1"/>
  <c r="O839" i="18"/>
  <c r="N844" i="18"/>
  <c r="J845" i="18"/>
  <c r="O845" i="18" s="1"/>
  <c r="R845" i="18" s="1"/>
  <c r="K852" i="18"/>
  <c r="Q852" i="18" s="1"/>
  <c r="J476" i="18"/>
  <c r="P476" i="18" s="1"/>
  <c r="S476" i="18" s="1"/>
  <c r="K481" i="18"/>
  <c r="Q481" i="18" s="1"/>
  <c r="K489" i="18"/>
  <c r="Q489" i="18" s="1"/>
  <c r="K491" i="18"/>
  <c r="Q491" i="18" s="1"/>
  <c r="O496" i="18"/>
  <c r="R496" i="18" s="1"/>
  <c r="J528" i="18"/>
  <c r="P528" i="18" s="1"/>
  <c r="J551" i="18"/>
  <c r="P551" i="18" s="1"/>
  <c r="S551" i="18" s="1"/>
  <c r="J560" i="18"/>
  <c r="M568" i="18"/>
  <c r="K584" i="18"/>
  <c r="Q584" i="18" s="1"/>
  <c r="O591" i="18"/>
  <c r="J593" i="18"/>
  <c r="K595" i="18"/>
  <c r="Q595" i="18" s="1"/>
  <c r="K601" i="18"/>
  <c r="Q601" i="18" s="1"/>
  <c r="K615" i="18"/>
  <c r="Q615" i="18" s="1"/>
  <c r="S615" i="18" s="1"/>
  <c r="K695" i="18"/>
  <c r="Q695" i="18" s="1"/>
  <c r="P700" i="18"/>
  <c r="J703" i="18"/>
  <c r="O703" i="18" s="1"/>
  <c r="R703" i="18" s="1"/>
  <c r="K707" i="18"/>
  <c r="Q707" i="18" s="1"/>
  <c r="S707" i="18" s="1"/>
  <c r="K710" i="18"/>
  <c r="Q710" i="18" s="1"/>
  <c r="J711" i="18"/>
  <c r="J719" i="18"/>
  <c r="J720" i="18"/>
  <c r="P720" i="18" s="1"/>
  <c r="P733" i="18"/>
  <c r="K738" i="18"/>
  <c r="Q738" i="18" s="1"/>
  <c r="J745" i="18"/>
  <c r="K747" i="18"/>
  <c r="Q747" i="18" s="1"/>
  <c r="P749" i="18"/>
  <c r="M752" i="18"/>
  <c r="J762" i="18"/>
  <c r="P762" i="18" s="1"/>
  <c r="K764" i="18"/>
  <c r="Q764" i="18" s="1"/>
  <c r="K766" i="18"/>
  <c r="Q766" i="18" s="1"/>
  <c r="O770" i="18"/>
  <c r="K784" i="18"/>
  <c r="Q784" i="18" s="1"/>
  <c r="S784" i="18" s="1"/>
  <c r="K817" i="18"/>
  <c r="Q817" i="18" s="1"/>
  <c r="K820" i="18"/>
  <c r="Q820" i="18" s="1"/>
  <c r="M835" i="18"/>
  <c r="J840" i="18"/>
  <c r="M843" i="18"/>
  <c r="I852" i="18"/>
  <c r="J580" i="18"/>
  <c r="J587" i="18"/>
  <c r="P587" i="18" s="1"/>
  <c r="J790" i="18"/>
  <c r="P790" i="18" s="1"/>
  <c r="J833" i="18"/>
  <c r="J847" i="18"/>
  <c r="P847" i="18" s="1"/>
  <c r="O76" i="18"/>
  <c r="P124" i="18"/>
  <c r="P16" i="18"/>
  <c r="O16" i="18"/>
  <c r="K30" i="18"/>
  <c r="Q30" i="18" s="1"/>
  <c r="S30" i="18" s="1"/>
  <c r="I30" i="18"/>
  <c r="L147" i="18"/>
  <c r="M147" i="18" s="1"/>
  <c r="M146" i="18"/>
  <c r="L29" i="18"/>
  <c r="M28" i="18"/>
  <c r="L66" i="18"/>
  <c r="M66" i="18" s="1"/>
  <c r="M65" i="18"/>
  <c r="P80" i="18"/>
  <c r="O80" i="18"/>
  <c r="M89" i="18"/>
  <c r="L90" i="18"/>
  <c r="P88" i="18"/>
  <c r="O88" i="18"/>
  <c r="R88" i="18" s="1"/>
  <c r="P116" i="18"/>
  <c r="O116" i="18"/>
  <c r="M149" i="18"/>
  <c r="L150" i="18"/>
  <c r="M150" i="18" s="1"/>
  <c r="L38" i="18"/>
  <c r="L93" i="18"/>
  <c r="L134" i="18"/>
  <c r="P156" i="18"/>
  <c r="O156" i="18"/>
  <c r="L165" i="18"/>
  <c r="M164" i="18"/>
  <c r="M198" i="18"/>
  <c r="L199" i="18"/>
  <c r="M199" i="18" s="1"/>
  <c r="P211" i="18"/>
  <c r="O211" i="18"/>
  <c r="P297" i="18"/>
  <c r="O297" i="18"/>
  <c r="K323" i="18"/>
  <c r="Q323" i="18" s="1"/>
  <c r="J322" i="18"/>
  <c r="P322" i="18" s="1"/>
  <c r="K359" i="18"/>
  <c r="Q359" i="18" s="1"/>
  <c r="J358" i="18"/>
  <c r="P603" i="18"/>
  <c r="O603" i="18"/>
  <c r="L636" i="18"/>
  <c r="M635" i="18"/>
  <c r="P699" i="18"/>
  <c r="S699" i="18" s="1"/>
  <c r="O699" i="18"/>
  <c r="K21" i="18"/>
  <c r="Q21" i="18" s="1"/>
  <c r="O36" i="18"/>
  <c r="K41" i="18"/>
  <c r="Q41" i="18" s="1"/>
  <c r="K42" i="18"/>
  <c r="Q42" i="18" s="1"/>
  <c r="L46" i="18"/>
  <c r="O47" i="18"/>
  <c r="I50" i="18"/>
  <c r="N50" i="18" s="1"/>
  <c r="M57" i="18"/>
  <c r="K59" i="18"/>
  <c r="Q59" i="18" s="1"/>
  <c r="K65" i="18"/>
  <c r="Q65" i="18" s="1"/>
  <c r="K73" i="18"/>
  <c r="Q73" i="18" s="1"/>
  <c r="K74" i="18"/>
  <c r="Q74" i="18" s="1"/>
  <c r="K83" i="18"/>
  <c r="Q83" i="18" s="1"/>
  <c r="O91" i="18"/>
  <c r="R91" i="18" s="1"/>
  <c r="K99" i="18"/>
  <c r="Q99" i="18" s="1"/>
  <c r="P100" i="18"/>
  <c r="O100" i="18"/>
  <c r="K115" i="18"/>
  <c r="Q115" i="18" s="1"/>
  <c r="K119" i="18"/>
  <c r="Q119" i="18" s="1"/>
  <c r="J122" i="18"/>
  <c r="J125" i="18"/>
  <c r="O125" i="18" s="1"/>
  <c r="R125" i="18" s="1"/>
  <c r="P131" i="18"/>
  <c r="N132" i="18"/>
  <c r="P138" i="18"/>
  <c r="K141" i="18"/>
  <c r="Q141" i="18" s="1"/>
  <c r="O164" i="18"/>
  <c r="K169" i="18"/>
  <c r="Q169" i="18" s="1"/>
  <c r="L181" i="18"/>
  <c r="M180" i="18"/>
  <c r="P199" i="18"/>
  <c r="O199" i="18"/>
  <c r="O204" i="18"/>
  <c r="K222" i="18"/>
  <c r="Q222" i="18" s="1"/>
  <c r="R222" i="18" s="1"/>
  <c r="I222" i="18"/>
  <c r="N222" i="18" s="1"/>
  <c r="P227" i="18"/>
  <c r="S227" i="18" s="1"/>
  <c r="O227" i="18"/>
  <c r="P237" i="18"/>
  <c r="O237" i="18"/>
  <c r="R237" i="18" s="1"/>
  <c r="P253" i="18"/>
  <c r="O253" i="18"/>
  <c r="P271" i="18"/>
  <c r="L286" i="18"/>
  <c r="L287" i="18" s="1"/>
  <c r="K338" i="18"/>
  <c r="Q338" i="18" s="1"/>
  <c r="J338" i="18"/>
  <c r="P338" i="18" s="1"/>
  <c r="S338" i="18" s="1"/>
  <c r="P343" i="18"/>
  <c r="O343" i="18"/>
  <c r="R343" i="18" s="1"/>
  <c r="P381" i="18"/>
  <c r="O381" i="18"/>
  <c r="P552" i="18"/>
  <c r="O552" i="18"/>
  <c r="K22" i="18"/>
  <c r="Q22" i="18" s="1"/>
  <c r="J26" i="18"/>
  <c r="K28" i="18"/>
  <c r="Q28" i="18" s="1"/>
  <c r="K33" i="18"/>
  <c r="Q33" i="18" s="1"/>
  <c r="J38" i="18"/>
  <c r="I41" i="18"/>
  <c r="N41" i="18" s="1"/>
  <c r="O44" i="18"/>
  <c r="S52" i="18"/>
  <c r="O52" i="18"/>
  <c r="R52" i="18" s="1"/>
  <c r="M53" i="18"/>
  <c r="L62" i="18"/>
  <c r="O63" i="18"/>
  <c r="R63" i="18" s="1"/>
  <c r="K66" i="18"/>
  <c r="Q66" i="18" s="1"/>
  <c r="O71" i="18"/>
  <c r="I73" i="18"/>
  <c r="N73" i="18" s="1"/>
  <c r="K77" i="18"/>
  <c r="Q77" i="18" s="1"/>
  <c r="O78" i="18"/>
  <c r="L86" i="18"/>
  <c r="O87" i="18"/>
  <c r="O92" i="18"/>
  <c r="O94" i="18"/>
  <c r="K98" i="18"/>
  <c r="Q98" i="18" s="1"/>
  <c r="K102" i="18"/>
  <c r="Q102" i="18" s="1"/>
  <c r="L105" i="18"/>
  <c r="M104" i="18"/>
  <c r="O108" i="18"/>
  <c r="K110" i="18"/>
  <c r="Q110" i="18" s="1"/>
  <c r="K125" i="18"/>
  <c r="Q125" i="18" s="1"/>
  <c r="I141" i="18"/>
  <c r="K145" i="18"/>
  <c r="Q145" i="18" s="1"/>
  <c r="I150" i="18"/>
  <c r="K154" i="18"/>
  <c r="Q154" i="18" s="1"/>
  <c r="I154" i="18"/>
  <c r="K157" i="18"/>
  <c r="Q157" i="18" s="1"/>
  <c r="P160" i="18"/>
  <c r="O160" i="18"/>
  <c r="J177" i="18"/>
  <c r="O226" i="18"/>
  <c r="P226" i="18"/>
  <c r="K267" i="18"/>
  <c r="Q267" i="18" s="1"/>
  <c r="J266" i="18"/>
  <c r="O266" i="18" s="1"/>
  <c r="R266" i="18" s="1"/>
  <c r="P337" i="18"/>
  <c r="S337" i="18" s="1"/>
  <c r="O337" i="18"/>
  <c r="R337" i="18" s="1"/>
  <c r="I361" i="18"/>
  <c r="N361" i="18" s="1"/>
  <c r="K361" i="18"/>
  <c r="Q361" i="18" s="1"/>
  <c r="S361" i="18" s="1"/>
  <c r="P534" i="18"/>
  <c r="S534" i="18" s="1"/>
  <c r="O534" i="18"/>
  <c r="K18" i="18"/>
  <c r="Q18" i="18" s="1"/>
  <c r="K19" i="18"/>
  <c r="Q19" i="18" s="1"/>
  <c r="K39" i="18"/>
  <c r="Q39" i="18" s="1"/>
  <c r="J46" i="18"/>
  <c r="K48" i="18"/>
  <c r="Q48" i="18" s="1"/>
  <c r="S48" i="18" s="1"/>
  <c r="O48" i="18"/>
  <c r="M49" i="18"/>
  <c r="K57" i="18"/>
  <c r="Q57" i="18" s="1"/>
  <c r="O58" i="18"/>
  <c r="O60" i="18"/>
  <c r="M64" i="18"/>
  <c r="I66" i="18"/>
  <c r="K70" i="18"/>
  <c r="Q70" i="18" s="1"/>
  <c r="M72" i="18"/>
  <c r="O75" i="18"/>
  <c r="R75" i="18" s="1"/>
  <c r="K78" i="18"/>
  <c r="Q78" i="18" s="1"/>
  <c r="K82" i="18"/>
  <c r="Q82" i="18" s="1"/>
  <c r="L83" i="18"/>
  <c r="O84" i="18"/>
  <c r="M88" i="18"/>
  <c r="J90" i="18"/>
  <c r="O103" i="18"/>
  <c r="J105" i="18"/>
  <c r="P105" i="18" s="1"/>
  <c r="P111" i="18"/>
  <c r="P114" i="18"/>
  <c r="O114" i="18"/>
  <c r="P123" i="18"/>
  <c r="O123" i="18"/>
  <c r="M148" i="18"/>
  <c r="P154" i="18"/>
  <c r="O154" i="18"/>
  <c r="J169" i="18"/>
  <c r="P176" i="18"/>
  <c r="O176" i="18"/>
  <c r="J180" i="18"/>
  <c r="K270" i="18"/>
  <c r="Q270" i="18" s="1"/>
  <c r="J270" i="18"/>
  <c r="L278" i="18"/>
  <c r="M278" i="18" s="1"/>
  <c r="M277" i="18"/>
  <c r="P291" i="18"/>
  <c r="O291" i="18"/>
  <c r="R291" i="18" s="1"/>
  <c r="P323" i="18"/>
  <c r="O323" i="18"/>
  <c r="R323" i="18" s="1"/>
  <c r="P327" i="18"/>
  <c r="S327" i="18" s="1"/>
  <c r="K363" i="18"/>
  <c r="Q363" i="18" s="1"/>
  <c r="R363" i="18" s="1"/>
  <c r="J362" i="18"/>
  <c r="L420" i="18"/>
  <c r="M420" i="18" s="1"/>
  <c r="M419" i="18"/>
  <c r="O452" i="18"/>
  <c r="P452" i="18"/>
  <c r="K17" i="18"/>
  <c r="Q17" i="18" s="1"/>
  <c r="I18" i="18"/>
  <c r="J34" i="18"/>
  <c r="O34" i="18" s="1"/>
  <c r="R34" i="18" s="1"/>
  <c r="J62" i="18"/>
  <c r="O62" i="18" s="1"/>
  <c r="R62" i="18" s="1"/>
  <c r="K64" i="18"/>
  <c r="Q64" i="18" s="1"/>
  <c r="K72" i="18"/>
  <c r="Q72" i="18" s="1"/>
  <c r="J86" i="18"/>
  <c r="O86" i="18" s="1"/>
  <c r="R86" i="18" s="1"/>
  <c r="K93" i="18"/>
  <c r="Q93" i="18" s="1"/>
  <c r="K94" i="18"/>
  <c r="Q94" i="18" s="1"/>
  <c r="I94" i="18"/>
  <c r="L102" i="18"/>
  <c r="K106" i="18"/>
  <c r="Q106" i="18" s="1"/>
  <c r="I106" i="18"/>
  <c r="K112" i="18"/>
  <c r="Q112" i="18" s="1"/>
  <c r="J119" i="18"/>
  <c r="O119" i="18" s="1"/>
  <c r="K121" i="18"/>
  <c r="Q121" i="18" s="1"/>
  <c r="J130" i="18"/>
  <c r="K133" i="18"/>
  <c r="Q133" i="18" s="1"/>
  <c r="I138" i="18"/>
  <c r="K139" i="18"/>
  <c r="Q139" i="18" s="1"/>
  <c r="J157" i="18"/>
  <c r="P157" i="18" s="1"/>
  <c r="L162" i="18"/>
  <c r="J174" i="18"/>
  <c r="O174" i="18" s="1"/>
  <c r="L207" i="18"/>
  <c r="L208" i="18" s="1"/>
  <c r="M206" i="18"/>
  <c r="L228" i="18"/>
  <c r="J231" i="18"/>
  <c r="P263" i="18"/>
  <c r="O263" i="18"/>
  <c r="R263" i="18" s="1"/>
  <c r="P299" i="18"/>
  <c r="O299" i="18"/>
  <c r="M315" i="18"/>
  <c r="L316" i="18"/>
  <c r="M316" i="18" s="1"/>
  <c r="P345" i="18"/>
  <c r="S345" i="18" s="1"/>
  <c r="O345" i="18"/>
  <c r="K76" i="18"/>
  <c r="Q76" i="18" s="1"/>
  <c r="R76" i="18" s="1"/>
  <c r="J112" i="18"/>
  <c r="K124" i="18"/>
  <c r="Q124" i="18" s="1"/>
  <c r="K148" i="18"/>
  <c r="Q148" i="18" s="1"/>
  <c r="S148" i="18" s="1"/>
  <c r="O148" i="18"/>
  <c r="R148" i="18" s="1"/>
  <c r="M178" i="18"/>
  <c r="L179" i="18"/>
  <c r="M179" i="18" s="1"/>
  <c r="M201" i="18"/>
  <c r="L202" i="18"/>
  <c r="K205" i="18"/>
  <c r="Q205" i="18" s="1"/>
  <c r="I205" i="18"/>
  <c r="O276" i="18"/>
  <c r="P276" i="18"/>
  <c r="K283" i="18"/>
  <c r="Q283" i="18" s="1"/>
  <c r="J282" i="18"/>
  <c r="P293" i="18"/>
  <c r="O293" i="18"/>
  <c r="R293" i="18" s="1"/>
  <c r="P295" i="18"/>
  <c r="S295" i="18" s="1"/>
  <c r="O295" i="18"/>
  <c r="O344" i="18"/>
  <c r="P344" i="18"/>
  <c r="O348" i="18"/>
  <c r="R348" i="18" s="1"/>
  <c r="P348" i="18"/>
  <c r="S348" i="18" s="1"/>
  <c r="O360" i="18"/>
  <c r="R360" i="18" s="1"/>
  <c r="P360" i="18"/>
  <c r="S360" i="18" s="1"/>
  <c r="K178" i="18"/>
  <c r="Q178" i="18" s="1"/>
  <c r="J186" i="18"/>
  <c r="P186" i="18" s="1"/>
  <c r="S186" i="18" s="1"/>
  <c r="K190" i="18"/>
  <c r="Q190" i="18" s="1"/>
  <c r="K201" i="18"/>
  <c r="Q201" i="18" s="1"/>
  <c r="K203" i="18"/>
  <c r="Q203" i="18" s="1"/>
  <c r="J207" i="18"/>
  <c r="O207" i="18" s="1"/>
  <c r="K214" i="18"/>
  <c r="Q214" i="18" s="1"/>
  <c r="K219" i="18"/>
  <c r="Q219" i="18" s="1"/>
  <c r="J229" i="18"/>
  <c r="K232" i="18"/>
  <c r="Q232" i="18" s="1"/>
  <c r="L240" i="18"/>
  <c r="K250" i="18"/>
  <c r="Q250" i="18" s="1"/>
  <c r="J260" i="18"/>
  <c r="O260" i="18" s="1"/>
  <c r="K266" i="18"/>
  <c r="Q266" i="18" s="1"/>
  <c r="L276" i="18"/>
  <c r="M276" i="18" s="1"/>
  <c r="K282" i="18"/>
  <c r="Q282" i="18" s="1"/>
  <c r="J288" i="18"/>
  <c r="O288" i="18" s="1"/>
  <c r="R288" i="18" s="1"/>
  <c r="K294" i="18"/>
  <c r="Q294" i="18" s="1"/>
  <c r="L296" i="18"/>
  <c r="L297" i="18" s="1"/>
  <c r="M297" i="18" s="1"/>
  <c r="N297" i="18" s="1"/>
  <c r="K322" i="18"/>
  <c r="Q322" i="18" s="1"/>
  <c r="J335" i="18"/>
  <c r="O335" i="18" s="1"/>
  <c r="N370" i="18"/>
  <c r="J374" i="18"/>
  <c r="O374" i="18" s="1"/>
  <c r="I385" i="18"/>
  <c r="K385" i="18"/>
  <c r="Q385" i="18" s="1"/>
  <c r="S385" i="18" s="1"/>
  <c r="S433" i="18"/>
  <c r="O444" i="18"/>
  <c r="P444" i="18"/>
  <c r="K472" i="18"/>
  <c r="Q472" i="18" s="1"/>
  <c r="J471" i="18"/>
  <c r="L529" i="18"/>
  <c r="M529" i="18" s="1"/>
  <c r="M528" i="18"/>
  <c r="P530" i="18"/>
  <c r="O530" i="18"/>
  <c r="P538" i="18"/>
  <c r="O538" i="18"/>
  <c r="K560" i="18"/>
  <c r="Q560" i="18" s="1"/>
  <c r="J559" i="18"/>
  <c r="P597" i="18"/>
  <c r="O597" i="18"/>
  <c r="P629" i="18"/>
  <c r="O629" i="18"/>
  <c r="I654" i="18"/>
  <c r="K654" i="18"/>
  <c r="Q654" i="18" s="1"/>
  <c r="R654" i="18" s="1"/>
  <c r="K153" i="18"/>
  <c r="Q153" i="18" s="1"/>
  <c r="K155" i="18"/>
  <c r="Q155" i="18" s="1"/>
  <c r="J158" i="18"/>
  <c r="K165" i="18"/>
  <c r="Q165" i="18" s="1"/>
  <c r="K167" i="18"/>
  <c r="Q167" i="18" s="1"/>
  <c r="K175" i="18"/>
  <c r="Q175" i="18" s="1"/>
  <c r="K181" i="18"/>
  <c r="Q181" i="18" s="1"/>
  <c r="K187" i="18"/>
  <c r="Q187" i="18" s="1"/>
  <c r="K195" i="18"/>
  <c r="Q195" i="18" s="1"/>
  <c r="K202" i="18"/>
  <c r="Q202" i="18" s="1"/>
  <c r="K209" i="18"/>
  <c r="Q209" i="18" s="1"/>
  <c r="K217" i="18"/>
  <c r="Q217" i="18" s="1"/>
  <c r="K218" i="18"/>
  <c r="Q218" i="18" s="1"/>
  <c r="K224" i="18"/>
  <c r="Q224" i="18" s="1"/>
  <c r="K225" i="18"/>
  <c r="Q225" i="18" s="1"/>
  <c r="K227" i="18"/>
  <c r="Q227" i="18" s="1"/>
  <c r="K229" i="18"/>
  <c r="Q229" i="18" s="1"/>
  <c r="J233" i="18"/>
  <c r="P233" i="18" s="1"/>
  <c r="K236" i="18"/>
  <c r="Q236" i="18" s="1"/>
  <c r="K248" i="18"/>
  <c r="Q248" i="18" s="1"/>
  <c r="K262" i="18"/>
  <c r="Q262" i="18" s="1"/>
  <c r="K264" i="18"/>
  <c r="Q264" i="18" s="1"/>
  <c r="R264" i="18" s="1"/>
  <c r="L272" i="18"/>
  <c r="M272" i="18" s="1"/>
  <c r="S277" i="18"/>
  <c r="K280" i="18"/>
  <c r="Q280" i="18" s="1"/>
  <c r="R280" i="18" s="1"/>
  <c r="P284" i="18"/>
  <c r="S285" i="18"/>
  <c r="K287" i="18"/>
  <c r="Q287" i="18" s="1"/>
  <c r="K291" i="18"/>
  <c r="Q291" i="18" s="1"/>
  <c r="K304" i="18"/>
  <c r="Q304" i="18" s="1"/>
  <c r="K315" i="18"/>
  <c r="Q315" i="18" s="1"/>
  <c r="K318" i="18"/>
  <c r="Q318" i="18" s="1"/>
  <c r="K320" i="18"/>
  <c r="Q320" i="18" s="1"/>
  <c r="R320" i="18" s="1"/>
  <c r="K326" i="18"/>
  <c r="Q326" i="18" s="1"/>
  <c r="P364" i="18"/>
  <c r="K366" i="18"/>
  <c r="Q366" i="18" s="1"/>
  <c r="P368" i="18"/>
  <c r="K370" i="18"/>
  <c r="Q370" i="18" s="1"/>
  <c r="K376" i="18"/>
  <c r="Q376" i="18" s="1"/>
  <c r="K380" i="18"/>
  <c r="Q380" i="18" s="1"/>
  <c r="O432" i="18"/>
  <c r="P432" i="18"/>
  <c r="O463" i="18"/>
  <c r="P463" i="18"/>
  <c r="K484" i="18"/>
  <c r="Q484" i="18" s="1"/>
  <c r="J483" i="18"/>
  <c r="O483" i="18" s="1"/>
  <c r="P498" i="18"/>
  <c r="O498" i="18"/>
  <c r="P520" i="18"/>
  <c r="O520" i="18"/>
  <c r="J563" i="18"/>
  <c r="P617" i="18"/>
  <c r="O617" i="18"/>
  <c r="L190" i="18"/>
  <c r="N212" i="18"/>
  <c r="L214" i="18"/>
  <c r="L232" i="18"/>
  <c r="L233" i="18" s="1"/>
  <c r="J252" i="18"/>
  <c r="O252" i="18" s="1"/>
  <c r="S259" i="18"/>
  <c r="L336" i="18"/>
  <c r="M336" i="18" s="1"/>
  <c r="J356" i="18"/>
  <c r="L372" i="18"/>
  <c r="M372" i="18" s="1"/>
  <c r="O392" i="18"/>
  <c r="P392" i="18"/>
  <c r="P417" i="18"/>
  <c r="O417" i="18"/>
  <c r="P425" i="18"/>
  <c r="O425" i="18"/>
  <c r="J464" i="18"/>
  <c r="P464" i="18" s="1"/>
  <c r="K464" i="18"/>
  <c r="Q464" i="18" s="1"/>
  <c r="L608" i="18"/>
  <c r="M607" i="18"/>
  <c r="M645" i="18"/>
  <c r="L650" i="18"/>
  <c r="M649" i="18"/>
  <c r="J652" i="18"/>
  <c r="K85" i="18"/>
  <c r="Q85" i="18" s="1"/>
  <c r="K113" i="18"/>
  <c r="Q113" i="18" s="1"/>
  <c r="K118" i="18"/>
  <c r="Q118" i="18" s="1"/>
  <c r="K126" i="18"/>
  <c r="Q126" i="18" s="1"/>
  <c r="S126" i="18" s="1"/>
  <c r="J127" i="18"/>
  <c r="O127" i="18" s="1"/>
  <c r="R127" i="18" s="1"/>
  <c r="K134" i="18"/>
  <c r="Q134" i="18" s="1"/>
  <c r="J142" i="18"/>
  <c r="O142" i="18" s="1"/>
  <c r="R142" i="18" s="1"/>
  <c r="K146" i="18"/>
  <c r="Q146" i="18" s="1"/>
  <c r="I182" i="18"/>
  <c r="O188" i="18"/>
  <c r="R188" i="18" s="1"/>
  <c r="J191" i="18"/>
  <c r="O191" i="18" s="1"/>
  <c r="R191" i="18" s="1"/>
  <c r="K194" i="18"/>
  <c r="Q194" i="18" s="1"/>
  <c r="J198" i="18"/>
  <c r="O198" i="18" s="1"/>
  <c r="K200" i="18"/>
  <c r="Q200" i="18" s="1"/>
  <c r="K206" i="18"/>
  <c r="Q206" i="18" s="1"/>
  <c r="J210" i="18"/>
  <c r="O210" i="18" s="1"/>
  <c r="K212" i="18"/>
  <c r="Q212" i="18" s="1"/>
  <c r="S212" i="18" s="1"/>
  <c r="O212" i="18"/>
  <c r="M216" i="18"/>
  <c r="K228" i="18"/>
  <c r="Q228" i="18" s="1"/>
  <c r="P230" i="18"/>
  <c r="M235" i="18"/>
  <c r="O243" i="18"/>
  <c r="L248" i="18"/>
  <c r="L249" i="18" s="1"/>
  <c r="M249" i="18" s="1"/>
  <c r="N249" i="18" s="1"/>
  <c r="O249" i="18"/>
  <c r="K254" i="18"/>
  <c r="Q254" i="18" s="1"/>
  <c r="K256" i="18"/>
  <c r="Q256" i="18" s="1"/>
  <c r="J262" i="18"/>
  <c r="P262" i="18" s="1"/>
  <c r="L264" i="18"/>
  <c r="L265" i="18" s="1"/>
  <c r="M265" i="18" s="1"/>
  <c r="N265" i="18" s="1"/>
  <c r="O265" i="18"/>
  <c r="P268" i="18"/>
  <c r="L280" i="18"/>
  <c r="O281" i="18"/>
  <c r="O283" i="18"/>
  <c r="R283" i="18" s="1"/>
  <c r="K292" i="18"/>
  <c r="Q292" i="18" s="1"/>
  <c r="R292" i="18" s="1"/>
  <c r="K298" i="18"/>
  <c r="Q298" i="18" s="1"/>
  <c r="K300" i="18"/>
  <c r="Q300" i="18" s="1"/>
  <c r="J305" i="18"/>
  <c r="P305" i="18" s="1"/>
  <c r="K310" i="18"/>
  <c r="Q310" i="18" s="1"/>
  <c r="S311" i="18"/>
  <c r="K312" i="18"/>
  <c r="Q312" i="18" s="1"/>
  <c r="R312" i="18" s="1"/>
  <c r="J318" i="18"/>
  <c r="P318" i="18" s="1"/>
  <c r="S318" i="18" s="1"/>
  <c r="S319" i="18"/>
  <c r="O321" i="18"/>
  <c r="P324" i="18"/>
  <c r="S324" i="18" s="1"/>
  <c r="J326" i="18"/>
  <c r="O326" i="18" s="1"/>
  <c r="R326" i="18" s="1"/>
  <c r="L328" i="18"/>
  <c r="M328" i="18" s="1"/>
  <c r="P336" i="18"/>
  <c r="O341" i="18"/>
  <c r="K347" i="18"/>
  <c r="Q347" i="18" s="1"/>
  <c r="S347" i="18" s="1"/>
  <c r="K348" i="18"/>
  <c r="Q348" i="18" s="1"/>
  <c r="J354" i="18"/>
  <c r="P354" i="18" s="1"/>
  <c r="S354" i="18" s="1"/>
  <c r="K357" i="18"/>
  <c r="Q357" i="18" s="1"/>
  <c r="O361" i="18"/>
  <c r="R361" i="18" s="1"/>
  <c r="M363" i="18"/>
  <c r="P372" i="18"/>
  <c r="S372" i="18" s="1"/>
  <c r="K374" i="18"/>
  <c r="Q374" i="18" s="1"/>
  <c r="K387" i="18"/>
  <c r="Q387" i="18" s="1"/>
  <c r="R387" i="18" s="1"/>
  <c r="K388" i="18"/>
  <c r="Q388" i="18" s="1"/>
  <c r="P486" i="18"/>
  <c r="O486" i="18"/>
  <c r="M508" i="18"/>
  <c r="L509" i="18"/>
  <c r="M509" i="18" s="1"/>
  <c r="J511" i="18"/>
  <c r="P511" i="18" s="1"/>
  <c r="S511" i="18" s="1"/>
  <c r="P532" i="18"/>
  <c r="S532" i="18" s="1"/>
  <c r="O532" i="18"/>
  <c r="R532" i="18" s="1"/>
  <c r="K546" i="18"/>
  <c r="Q546" i="18" s="1"/>
  <c r="J556" i="18"/>
  <c r="P560" i="18"/>
  <c r="S560" i="18" s="1"/>
  <c r="O560" i="18"/>
  <c r="L578" i="18"/>
  <c r="M578" i="18" s="1"/>
  <c r="M577" i="18"/>
  <c r="K638" i="18"/>
  <c r="Q638" i="18" s="1"/>
  <c r="J638" i="18"/>
  <c r="P638" i="18" s="1"/>
  <c r="S638" i="18" s="1"/>
  <c r="J102" i="18"/>
  <c r="P102" i="18" s="1"/>
  <c r="K104" i="18"/>
  <c r="Q104" i="18" s="1"/>
  <c r="J115" i="18"/>
  <c r="O115" i="18" s="1"/>
  <c r="J162" i="18"/>
  <c r="O162" i="18" s="1"/>
  <c r="K164" i="18"/>
  <c r="Q164" i="18" s="1"/>
  <c r="J178" i="18"/>
  <c r="O178" i="18" s="1"/>
  <c r="K180" i="18"/>
  <c r="Q180" i="18" s="1"/>
  <c r="J190" i="18"/>
  <c r="J203" i="18"/>
  <c r="O203" i="18" s="1"/>
  <c r="J214" i="18"/>
  <c r="K216" i="18"/>
  <c r="Q216" i="18" s="1"/>
  <c r="S216" i="18" s="1"/>
  <c r="J219" i="18"/>
  <c r="O219" i="18" s="1"/>
  <c r="K231" i="18"/>
  <c r="Q231" i="18" s="1"/>
  <c r="K235" i="18"/>
  <c r="Q235" i="18" s="1"/>
  <c r="K240" i="18"/>
  <c r="Q240" i="18" s="1"/>
  <c r="P246" i="18"/>
  <c r="K251" i="18"/>
  <c r="Q251" i="18" s="1"/>
  <c r="K269" i="18"/>
  <c r="Q269" i="18" s="1"/>
  <c r="J269" i="18"/>
  <c r="K271" i="18"/>
  <c r="Q271" i="18" s="1"/>
  <c r="J273" i="18"/>
  <c r="J286" i="18"/>
  <c r="O286" i="18" s="1"/>
  <c r="R286" i="18" s="1"/>
  <c r="J289" i="18"/>
  <c r="K296" i="18"/>
  <c r="Q296" i="18" s="1"/>
  <c r="J314" i="18"/>
  <c r="O314" i="18" s="1"/>
  <c r="R314" i="18" s="1"/>
  <c r="K325" i="18"/>
  <c r="Q325" i="18" s="1"/>
  <c r="P328" i="18"/>
  <c r="P332" i="18"/>
  <c r="K337" i="18"/>
  <c r="Q337" i="18" s="1"/>
  <c r="K339" i="18"/>
  <c r="Q339" i="18" s="1"/>
  <c r="S339" i="18" s="1"/>
  <c r="L349" i="18"/>
  <c r="M349" i="18" s="1"/>
  <c r="K350" i="18"/>
  <c r="Q350" i="18" s="1"/>
  <c r="S350" i="18" s="1"/>
  <c r="N355" i="18"/>
  <c r="J366" i="18"/>
  <c r="P366" i="18" s="1"/>
  <c r="S366" i="18" s="1"/>
  <c r="K371" i="18"/>
  <c r="Q371" i="18" s="1"/>
  <c r="K401" i="18"/>
  <c r="Q401" i="18" s="1"/>
  <c r="S401" i="18" s="1"/>
  <c r="I441" i="18"/>
  <c r="K441" i="18"/>
  <c r="Q441" i="18" s="1"/>
  <c r="J443" i="18"/>
  <c r="O443" i="18" s="1"/>
  <c r="P490" i="18"/>
  <c r="O490" i="18"/>
  <c r="P506" i="18"/>
  <c r="O506" i="18"/>
  <c r="L549" i="18"/>
  <c r="L550" i="18" s="1"/>
  <c r="J582" i="18"/>
  <c r="K611" i="18"/>
  <c r="Q611" i="18" s="1"/>
  <c r="J610" i="18"/>
  <c r="P610" i="18" s="1"/>
  <c r="S610" i="18" s="1"/>
  <c r="P633" i="18"/>
  <c r="S633" i="18" s="1"/>
  <c r="O633" i="18"/>
  <c r="O401" i="18"/>
  <c r="R401" i="18" s="1"/>
  <c r="K416" i="18"/>
  <c r="Q416" i="18" s="1"/>
  <c r="K417" i="18"/>
  <c r="Q417" i="18" s="1"/>
  <c r="S417" i="18" s="1"/>
  <c r="N418" i="18"/>
  <c r="K424" i="18"/>
  <c r="Q424" i="18" s="1"/>
  <c r="K425" i="18"/>
  <c r="Q425" i="18" s="1"/>
  <c r="R425" i="18" s="1"/>
  <c r="J426" i="18"/>
  <c r="P426" i="18" s="1"/>
  <c r="S426" i="18" s="1"/>
  <c r="R427" i="18"/>
  <c r="J434" i="18"/>
  <c r="P434" i="18" s="1"/>
  <c r="S434" i="18" s="1"/>
  <c r="P436" i="18"/>
  <c r="O437" i="18"/>
  <c r="R437" i="18" s="1"/>
  <c r="O453" i="18"/>
  <c r="R453" i="18" s="1"/>
  <c r="P457" i="18"/>
  <c r="K460" i="18"/>
  <c r="Q460" i="18" s="1"/>
  <c r="P467" i="18"/>
  <c r="S467" i="18" s="1"/>
  <c r="K470" i="18"/>
  <c r="Q470" i="18" s="1"/>
  <c r="S470" i="18" s="1"/>
  <c r="J472" i="18"/>
  <c r="P472" i="18" s="1"/>
  <c r="J475" i="18"/>
  <c r="J481" i="18"/>
  <c r="P481" i="18" s="1"/>
  <c r="K483" i="18"/>
  <c r="Q483" i="18" s="1"/>
  <c r="J484" i="18"/>
  <c r="L485" i="18"/>
  <c r="J492" i="18"/>
  <c r="K493" i="18"/>
  <c r="Q493" i="18" s="1"/>
  <c r="J495" i="18"/>
  <c r="O500" i="18"/>
  <c r="K503" i="18"/>
  <c r="Q503" i="18" s="1"/>
  <c r="K510" i="18"/>
  <c r="Q510" i="18" s="1"/>
  <c r="S510" i="18" s="1"/>
  <c r="M532" i="18"/>
  <c r="K535" i="18"/>
  <c r="Q535" i="18" s="1"/>
  <c r="L537" i="18"/>
  <c r="L538" i="18" s="1"/>
  <c r="M538" i="18" s="1"/>
  <c r="N538" i="18" s="1"/>
  <c r="M540" i="18"/>
  <c r="K551" i="18"/>
  <c r="Q551" i="18" s="1"/>
  <c r="K559" i="18"/>
  <c r="Q559" i="18" s="1"/>
  <c r="K565" i="18"/>
  <c r="Q565" i="18" s="1"/>
  <c r="O568" i="18"/>
  <c r="R568" i="18" s="1"/>
  <c r="K586" i="18"/>
  <c r="Q586" i="18" s="1"/>
  <c r="K590" i="18"/>
  <c r="Q590" i="18" s="1"/>
  <c r="L596" i="18"/>
  <c r="L602" i="18"/>
  <c r="L603" i="18" s="1"/>
  <c r="M603" i="18" s="1"/>
  <c r="N603" i="18" s="1"/>
  <c r="K606" i="18"/>
  <c r="Q606" i="18" s="1"/>
  <c r="K610" i="18"/>
  <c r="Q610" i="18" s="1"/>
  <c r="K616" i="18"/>
  <c r="Q616" i="18" s="1"/>
  <c r="J619" i="18"/>
  <c r="O619" i="18" s="1"/>
  <c r="R619" i="18" s="1"/>
  <c r="K620" i="18"/>
  <c r="Q620" i="18" s="1"/>
  <c r="J622" i="18"/>
  <c r="J625" i="18"/>
  <c r="K626" i="18"/>
  <c r="Q626" i="18" s="1"/>
  <c r="L628" i="18"/>
  <c r="K640" i="18"/>
  <c r="Q640" i="18" s="1"/>
  <c r="K653" i="18"/>
  <c r="Q653" i="18" s="1"/>
  <c r="K660" i="18"/>
  <c r="Q660" i="18" s="1"/>
  <c r="P663" i="18"/>
  <c r="O663" i="18"/>
  <c r="K670" i="18"/>
  <c r="Q670" i="18" s="1"/>
  <c r="P707" i="18"/>
  <c r="O707" i="18"/>
  <c r="R707" i="18" s="1"/>
  <c r="M841" i="18"/>
  <c r="L842" i="18"/>
  <c r="M842" i="18" s="1"/>
  <c r="K381" i="18"/>
  <c r="Q381" i="18" s="1"/>
  <c r="R381" i="18" s="1"/>
  <c r="R383" i="18"/>
  <c r="K393" i="18"/>
  <c r="Q393" i="18" s="1"/>
  <c r="S393" i="18" s="1"/>
  <c r="K394" i="18"/>
  <c r="Q394" i="18" s="1"/>
  <c r="K396" i="18"/>
  <c r="Q396" i="18" s="1"/>
  <c r="K398" i="18"/>
  <c r="Q398" i="18" s="1"/>
  <c r="J406" i="18"/>
  <c r="P406" i="18" s="1"/>
  <c r="S406" i="18" s="1"/>
  <c r="K419" i="18"/>
  <c r="Q419" i="18" s="1"/>
  <c r="R419" i="18" s="1"/>
  <c r="K423" i="18"/>
  <c r="Q423" i="18" s="1"/>
  <c r="R423" i="18" s="1"/>
  <c r="O433" i="18"/>
  <c r="R433" i="18" s="1"/>
  <c r="K440" i="18"/>
  <c r="Q440" i="18" s="1"/>
  <c r="K445" i="18"/>
  <c r="Q445" i="18" s="1"/>
  <c r="S445" i="18" s="1"/>
  <c r="K446" i="18"/>
  <c r="Q446" i="18" s="1"/>
  <c r="N450" i="18"/>
  <c r="M462" i="18"/>
  <c r="K474" i="18"/>
  <c r="Q474" i="18" s="1"/>
  <c r="S474" i="18" s="1"/>
  <c r="O474" i="18"/>
  <c r="J477" i="18"/>
  <c r="O477" i="18" s="1"/>
  <c r="R477" i="18" s="1"/>
  <c r="K480" i="18"/>
  <c r="Q480" i="18" s="1"/>
  <c r="K488" i="18"/>
  <c r="Q488" i="18" s="1"/>
  <c r="K500" i="18"/>
  <c r="Q500" i="18" s="1"/>
  <c r="J502" i="18"/>
  <c r="K508" i="18"/>
  <c r="Q508" i="18" s="1"/>
  <c r="K518" i="18"/>
  <c r="Q518" i="18" s="1"/>
  <c r="S518" i="18" s="1"/>
  <c r="O518" i="18"/>
  <c r="R518" i="18" s="1"/>
  <c r="K522" i="18"/>
  <c r="Q522" i="18" s="1"/>
  <c r="S522" i="18" s="1"/>
  <c r="O522" i="18"/>
  <c r="R522" i="18" s="1"/>
  <c r="K528" i="18"/>
  <c r="Q528" i="18" s="1"/>
  <c r="K543" i="18"/>
  <c r="Q543" i="18" s="1"/>
  <c r="K545" i="18"/>
  <c r="Q545" i="18" s="1"/>
  <c r="O548" i="18"/>
  <c r="R548" i="18" s="1"/>
  <c r="J554" i="18"/>
  <c r="P554" i="18" s="1"/>
  <c r="S554" i="18" s="1"/>
  <c r="K557" i="18"/>
  <c r="Q557" i="18" s="1"/>
  <c r="J571" i="18"/>
  <c r="P571" i="18" s="1"/>
  <c r="J572" i="18"/>
  <c r="O572" i="18" s="1"/>
  <c r="K574" i="18"/>
  <c r="Q574" i="18" s="1"/>
  <c r="J575" i="18"/>
  <c r="P575" i="18" s="1"/>
  <c r="P576" i="18"/>
  <c r="O577" i="18"/>
  <c r="R577" i="18" s="1"/>
  <c r="K580" i="18"/>
  <c r="Q580" i="18" s="1"/>
  <c r="K594" i="18"/>
  <c r="Q594" i="18" s="1"/>
  <c r="K599" i="18"/>
  <c r="Q599" i="18" s="1"/>
  <c r="P600" i="18"/>
  <c r="K614" i="18"/>
  <c r="Q614" i="18" s="1"/>
  <c r="K631" i="18"/>
  <c r="Q631" i="18" s="1"/>
  <c r="P632" i="18"/>
  <c r="M633" i="18"/>
  <c r="J635" i="18"/>
  <c r="L656" i="18"/>
  <c r="J671" i="18"/>
  <c r="P750" i="18"/>
  <c r="S750" i="18" s="1"/>
  <c r="O750" i="18"/>
  <c r="R750" i="18" s="1"/>
  <c r="P786" i="18"/>
  <c r="O786" i="18"/>
  <c r="K391" i="18"/>
  <c r="Q391" i="18" s="1"/>
  <c r="K402" i="18"/>
  <c r="Q402" i="18" s="1"/>
  <c r="K403" i="18"/>
  <c r="Q403" i="18" s="1"/>
  <c r="R403" i="18" s="1"/>
  <c r="K422" i="18"/>
  <c r="Q422" i="18" s="1"/>
  <c r="K438" i="18"/>
  <c r="Q438" i="18" s="1"/>
  <c r="K451" i="18"/>
  <c r="Q451" i="18" s="1"/>
  <c r="K453" i="18"/>
  <c r="Q453" i="18" s="1"/>
  <c r="S453" i="18" s="1"/>
  <c r="K454" i="18"/>
  <c r="Q454" i="18" s="1"/>
  <c r="J508" i="18"/>
  <c r="O508" i="18" s="1"/>
  <c r="R508" i="18" s="1"/>
  <c r="P509" i="18"/>
  <c r="P513" i="18"/>
  <c r="K520" i="18"/>
  <c r="Q520" i="18" s="1"/>
  <c r="K524" i="18"/>
  <c r="Q524" i="18" s="1"/>
  <c r="K532" i="18"/>
  <c r="Q532" i="18" s="1"/>
  <c r="K536" i="18"/>
  <c r="Q536" i="18" s="1"/>
  <c r="K540" i="18"/>
  <c r="Q540" i="18" s="1"/>
  <c r="K555" i="18"/>
  <c r="Q555" i="18" s="1"/>
  <c r="P561" i="18"/>
  <c r="S561" i="18" s="1"/>
  <c r="M562" i="18"/>
  <c r="K570" i="18"/>
  <c r="Q570" i="18" s="1"/>
  <c r="K577" i="18"/>
  <c r="Q577" i="18" s="1"/>
  <c r="S577" i="18" s="1"/>
  <c r="K581" i="18"/>
  <c r="Q581" i="18" s="1"/>
  <c r="S581" i="18" s="1"/>
  <c r="K593" i="18"/>
  <c r="Q593" i="18" s="1"/>
  <c r="K603" i="18"/>
  <c r="Q603" i="18" s="1"/>
  <c r="R603" i="18" s="1"/>
  <c r="K607" i="18"/>
  <c r="Q607" i="18" s="1"/>
  <c r="K608" i="18"/>
  <c r="Q608" i="18" s="1"/>
  <c r="O621" i="18"/>
  <c r="K625" i="18"/>
  <c r="Q625" i="18" s="1"/>
  <c r="K636" i="18"/>
  <c r="Q636" i="18" s="1"/>
  <c r="O641" i="18"/>
  <c r="L653" i="18"/>
  <c r="P654" i="18"/>
  <c r="S659" i="18"/>
  <c r="R514" i="18"/>
  <c r="J524" i="18"/>
  <c r="O524" i="18" s="1"/>
  <c r="J543" i="18"/>
  <c r="P543" i="18" s="1"/>
  <c r="J566" i="18"/>
  <c r="P566" i="18" s="1"/>
  <c r="S566" i="18" s="1"/>
  <c r="J574" i="18"/>
  <c r="J579" i="18"/>
  <c r="P579" i="18" s="1"/>
  <c r="J614" i="18"/>
  <c r="P614" i="18" s="1"/>
  <c r="S614" i="18" s="1"/>
  <c r="K623" i="18"/>
  <c r="Q623" i="18" s="1"/>
  <c r="K627" i="18"/>
  <c r="Q627" i="18" s="1"/>
  <c r="J627" i="18"/>
  <c r="K635" i="18"/>
  <c r="Q635" i="18" s="1"/>
  <c r="O637" i="18"/>
  <c r="O639" i="18"/>
  <c r="K644" i="18"/>
  <c r="Q644" i="18" s="1"/>
  <c r="K645" i="18"/>
  <c r="Q645" i="18" s="1"/>
  <c r="K655" i="18"/>
  <c r="Q655" i="18" s="1"/>
  <c r="S655" i="18" s="1"/>
  <c r="O659" i="18"/>
  <c r="J662" i="18"/>
  <c r="P711" i="18"/>
  <c r="O711" i="18"/>
  <c r="O719" i="18"/>
  <c r="P719" i="18"/>
  <c r="K397" i="18"/>
  <c r="Q397" i="18" s="1"/>
  <c r="K399" i="18"/>
  <c r="Q399" i="18" s="1"/>
  <c r="R399" i="18" s="1"/>
  <c r="K406" i="18"/>
  <c r="Q406" i="18" s="1"/>
  <c r="K442" i="18"/>
  <c r="Q442" i="18" s="1"/>
  <c r="K443" i="18"/>
  <c r="Q443" i="18" s="1"/>
  <c r="R443" i="18" s="1"/>
  <c r="K449" i="18"/>
  <c r="Q449" i="18" s="1"/>
  <c r="K450" i="18"/>
  <c r="Q450" i="18" s="1"/>
  <c r="K463" i="18"/>
  <c r="Q463" i="18" s="1"/>
  <c r="K475" i="18"/>
  <c r="Q475" i="18" s="1"/>
  <c r="K477" i="18"/>
  <c r="Q477" i="18" s="1"/>
  <c r="J479" i="18"/>
  <c r="O482" i="18"/>
  <c r="K485" i="18"/>
  <c r="Q485" i="18" s="1"/>
  <c r="J487" i="18"/>
  <c r="K495" i="18"/>
  <c r="Q495" i="18" s="1"/>
  <c r="K497" i="18"/>
  <c r="Q497" i="18" s="1"/>
  <c r="J499" i="18"/>
  <c r="P499" i="18" s="1"/>
  <c r="S499" i="18" s="1"/>
  <c r="K504" i="18"/>
  <c r="Q504" i="18" s="1"/>
  <c r="R504" i="18" s="1"/>
  <c r="K505" i="18"/>
  <c r="Q505" i="18" s="1"/>
  <c r="K512" i="18"/>
  <c r="Q512" i="18" s="1"/>
  <c r="S512" i="18" s="1"/>
  <c r="K516" i="18"/>
  <c r="Q516" i="18" s="1"/>
  <c r="J526" i="18"/>
  <c r="P526" i="18" s="1"/>
  <c r="S526" i="18" s="1"/>
  <c r="K527" i="18"/>
  <c r="Q527" i="18" s="1"/>
  <c r="K529" i="18"/>
  <c r="Q529" i="18" s="1"/>
  <c r="K537" i="18"/>
  <c r="Q537" i="18" s="1"/>
  <c r="J546" i="18"/>
  <c r="K552" i="18"/>
  <c r="Q552" i="18" s="1"/>
  <c r="R552" i="18" s="1"/>
  <c r="K556" i="18"/>
  <c r="Q556" i="18" s="1"/>
  <c r="J562" i="18"/>
  <c r="K564" i="18"/>
  <c r="Q564" i="18" s="1"/>
  <c r="R564" i="18" s="1"/>
  <c r="K567" i="18"/>
  <c r="Q567" i="18" s="1"/>
  <c r="K572" i="18"/>
  <c r="Q572" i="18" s="1"/>
  <c r="J584" i="18"/>
  <c r="O584" i="18" s="1"/>
  <c r="O585" i="18"/>
  <c r="K587" i="18"/>
  <c r="Q587" i="18" s="1"/>
  <c r="K591" i="18"/>
  <c r="Q591" i="18" s="1"/>
  <c r="S591" i="18" s="1"/>
  <c r="J595" i="18"/>
  <c r="O595" i="18" s="1"/>
  <c r="K596" i="18"/>
  <c r="Q596" i="18" s="1"/>
  <c r="J598" i="18"/>
  <c r="P598" i="18" s="1"/>
  <c r="K639" i="18"/>
  <c r="Q639" i="18" s="1"/>
  <c r="S639" i="18" s="1"/>
  <c r="J640" i="18"/>
  <c r="K646" i="18"/>
  <c r="Q646" i="18" s="1"/>
  <c r="K661" i="18"/>
  <c r="Q661" i="18" s="1"/>
  <c r="S661" i="18" s="1"/>
  <c r="J664" i="18"/>
  <c r="K671" i="18"/>
  <c r="Q671" i="18" s="1"/>
  <c r="J670" i="18"/>
  <c r="K664" i="18"/>
  <c r="Q664" i="18" s="1"/>
  <c r="J672" i="18"/>
  <c r="O672" i="18" s="1"/>
  <c r="J674" i="18"/>
  <c r="O675" i="18"/>
  <c r="K687" i="18"/>
  <c r="Q687" i="18" s="1"/>
  <c r="S687" i="18" s="1"/>
  <c r="K691" i="18"/>
  <c r="Q691" i="18" s="1"/>
  <c r="S691" i="18" s="1"/>
  <c r="J693" i="18"/>
  <c r="K698" i="18"/>
  <c r="Q698" i="18" s="1"/>
  <c r="J702" i="18"/>
  <c r="M711" i="18"/>
  <c r="P712" i="18"/>
  <c r="M715" i="18"/>
  <c r="S716" i="18"/>
  <c r="K721" i="18"/>
  <c r="Q721" i="18" s="1"/>
  <c r="R721" i="18" s="1"/>
  <c r="L723" i="18"/>
  <c r="M723" i="18" s="1"/>
  <c r="N723" i="18" s="1"/>
  <c r="M724" i="18"/>
  <c r="O726" i="18"/>
  <c r="K731" i="18"/>
  <c r="Q731" i="18" s="1"/>
  <c r="P731" i="18"/>
  <c r="K737" i="18"/>
  <c r="Q737" i="18" s="1"/>
  <c r="K741" i="18"/>
  <c r="Q741" i="18" s="1"/>
  <c r="K743" i="18"/>
  <c r="Q743" i="18" s="1"/>
  <c r="K745" i="18"/>
  <c r="Q745" i="18" s="1"/>
  <c r="K749" i="18"/>
  <c r="Q749" i="18" s="1"/>
  <c r="R749" i="18" s="1"/>
  <c r="K750" i="18"/>
  <c r="Q750" i="18" s="1"/>
  <c r="S754" i="18"/>
  <c r="P761" i="18"/>
  <c r="M762" i="18"/>
  <c r="O766" i="18"/>
  <c r="R766" i="18" s="1"/>
  <c r="O774" i="18"/>
  <c r="K789" i="18"/>
  <c r="Q789" i="18" s="1"/>
  <c r="K791" i="18"/>
  <c r="Q791" i="18" s="1"/>
  <c r="K798" i="18"/>
  <c r="Q798" i="18" s="1"/>
  <c r="J801" i="18"/>
  <c r="P801" i="18" s="1"/>
  <c r="S801" i="18" s="1"/>
  <c r="P802" i="18"/>
  <c r="S802" i="18" s="1"/>
  <c r="K813" i="18"/>
  <c r="Q813" i="18" s="1"/>
  <c r="M814" i="18"/>
  <c r="K832" i="18"/>
  <c r="Q832" i="18" s="1"/>
  <c r="I836" i="18"/>
  <c r="N836" i="18" s="1"/>
  <c r="K843" i="18"/>
  <c r="Q843" i="18" s="1"/>
  <c r="K849" i="18"/>
  <c r="Q849" i="18" s="1"/>
  <c r="R849" i="18" s="1"/>
  <c r="K850" i="18"/>
  <c r="Q850" i="18" s="1"/>
  <c r="I861" i="18"/>
  <c r="N861" i="18" s="1"/>
  <c r="K677" i="18"/>
  <c r="Q677" i="18" s="1"/>
  <c r="J677" i="18"/>
  <c r="J706" i="18"/>
  <c r="P706" i="18" s="1"/>
  <c r="S706" i="18" s="1"/>
  <c r="K711" i="18"/>
  <c r="Q711" i="18" s="1"/>
  <c r="S711" i="18" s="1"/>
  <c r="K713" i="18"/>
  <c r="Q713" i="18" s="1"/>
  <c r="S713" i="18" s="1"/>
  <c r="K715" i="18"/>
  <c r="Q715" i="18" s="1"/>
  <c r="J718" i="18"/>
  <c r="K720" i="18"/>
  <c r="Q720" i="18" s="1"/>
  <c r="S720" i="18" s="1"/>
  <c r="K724" i="18"/>
  <c r="Q724" i="18" s="1"/>
  <c r="L745" i="18"/>
  <c r="M745" i="18" s="1"/>
  <c r="J759" i="18"/>
  <c r="O759" i="18" s="1"/>
  <c r="K762" i="18"/>
  <c r="Q762" i="18" s="1"/>
  <c r="P765" i="18"/>
  <c r="K785" i="18"/>
  <c r="Q785" i="18" s="1"/>
  <c r="J793" i="18"/>
  <c r="L806" i="18"/>
  <c r="M806" i="18" s="1"/>
  <c r="K818" i="18"/>
  <c r="Q818" i="18" s="1"/>
  <c r="K819" i="18"/>
  <c r="Q819" i="18" s="1"/>
  <c r="S819" i="18" s="1"/>
  <c r="J820" i="18"/>
  <c r="P822" i="18"/>
  <c r="L826" i="18"/>
  <c r="M826" i="18" s="1"/>
  <c r="S829" i="18"/>
  <c r="O830" i="18"/>
  <c r="M857" i="18"/>
  <c r="J860" i="18"/>
  <c r="O860" i="18" s="1"/>
  <c r="R860" i="18" s="1"/>
  <c r="S683" i="18"/>
  <c r="J725" i="18"/>
  <c r="K732" i="18"/>
  <c r="Q732" i="18" s="1"/>
  <c r="S732" i="18" s="1"/>
  <c r="O758" i="18"/>
  <c r="P763" i="18"/>
  <c r="K773" i="18"/>
  <c r="Q773" i="18" s="1"/>
  <c r="K777" i="18"/>
  <c r="Q777" i="18" s="1"/>
  <c r="K781" i="18"/>
  <c r="Q781" i="18" s="1"/>
  <c r="M786" i="18"/>
  <c r="M790" i="18"/>
  <c r="O792" i="18"/>
  <c r="K802" i="18"/>
  <c r="Q802" i="18" s="1"/>
  <c r="R802" i="18" s="1"/>
  <c r="P804" i="18"/>
  <c r="K814" i="18"/>
  <c r="Q814" i="18" s="1"/>
  <c r="O819" i="18"/>
  <c r="R819" i="18" s="1"/>
  <c r="K823" i="18"/>
  <c r="Q823" i="18" s="1"/>
  <c r="K827" i="18"/>
  <c r="Q827" i="18" s="1"/>
  <c r="I829" i="18"/>
  <c r="M831" i="18"/>
  <c r="S835" i="18"/>
  <c r="P837" i="18"/>
  <c r="S837" i="18" s="1"/>
  <c r="K841" i="18"/>
  <c r="Q841" i="18" s="1"/>
  <c r="K853" i="18"/>
  <c r="Q853" i="18" s="1"/>
  <c r="K854" i="18"/>
  <c r="Q854" i="18" s="1"/>
  <c r="O855" i="18"/>
  <c r="M856" i="18"/>
  <c r="K708" i="18"/>
  <c r="Q708" i="18" s="1"/>
  <c r="K717" i="18"/>
  <c r="Q717" i="18" s="1"/>
  <c r="R717" i="18" s="1"/>
  <c r="J722" i="18"/>
  <c r="K725" i="18"/>
  <c r="Q725" i="18" s="1"/>
  <c r="J729" i="18"/>
  <c r="O729" i="18" s="1"/>
  <c r="R729" i="18" s="1"/>
  <c r="R731" i="18"/>
  <c r="K742" i="18"/>
  <c r="Q742" i="18" s="1"/>
  <c r="J744" i="18"/>
  <c r="K746" i="18"/>
  <c r="Q746" i="18" s="1"/>
  <c r="S746" i="18" s="1"/>
  <c r="O748" i="18"/>
  <c r="K755" i="18"/>
  <c r="Q755" i="18" s="1"/>
  <c r="J760" i="18"/>
  <c r="P760" i="18" s="1"/>
  <c r="S760" i="18" s="1"/>
  <c r="K763" i="18"/>
  <c r="Q763" i="18" s="1"/>
  <c r="R763" i="18" s="1"/>
  <c r="K765" i="18"/>
  <c r="Q765" i="18" s="1"/>
  <c r="R765" i="18" s="1"/>
  <c r="O768" i="18"/>
  <c r="R768" i="18" s="1"/>
  <c r="K770" i="18"/>
  <c r="Q770" i="18" s="1"/>
  <c r="S770" i="18" s="1"/>
  <c r="K771" i="18"/>
  <c r="Q771" i="18" s="1"/>
  <c r="K775" i="18"/>
  <c r="Q775" i="18" s="1"/>
  <c r="K779" i="18"/>
  <c r="Q779" i="18" s="1"/>
  <c r="K786" i="18"/>
  <c r="Q786" i="18" s="1"/>
  <c r="P787" i="18"/>
  <c r="K790" i="18"/>
  <c r="Q790" i="18" s="1"/>
  <c r="O794" i="18"/>
  <c r="P795" i="18"/>
  <c r="J797" i="18"/>
  <c r="K805" i="18"/>
  <c r="Q805" i="18" s="1"/>
  <c r="K808" i="18"/>
  <c r="Q808" i="18" s="1"/>
  <c r="K809" i="18"/>
  <c r="Q809" i="18" s="1"/>
  <c r="S809" i="18" s="1"/>
  <c r="K815" i="18"/>
  <c r="Q815" i="18" s="1"/>
  <c r="K816" i="18"/>
  <c r="Q816" i="18" s="1"/>
  <c r="R816" i="18" s="1"/>
  <c r="K831" i="18"/>
  <c r="Q831" i="18" s="1"/>
  <c r="O835" i="18"/>
  <c r="K837" i="18"/>
  <c r="Q837" i="18" s="1"/>
  <c r="K844" i="18"/>
  <c r="Q844" i="18" s="1"/>
  <c r="O846" i="18"/>
  <c r="P849" i="18"/>
  <c r="I853" i="18"/>
  <c r="O859" i="18"/>
  <c r="K667" i="18"/>
  <c r="Q667" i="18" s="1"/>
  <c r="S667" i="18" s="1"/>
  <c r="K668" i="18"/>
  <c r="Q668" i="18" s="1"/>
  <c r="K674" i="18"/>
  <c r="Q674" i="18" s="1"/>
  <c r="O685" i="18"/>
  <c r="M687" i="18"/>
  <c r="O689" i="18"/>
  <c r="K701" i="18"/>
  <c r="Q701" i="18" s="1"/>
  <c r="K702" i="18"/>
  <c r="Q702" i="18" s="1"/>
  <c r="K714" i="18"/>
  <c r="Q714" i="18" s="1"/>
  <c r="J715" i="18"/>
  <c r="I717" i="18"/>
  <c r="N717" i="18" s="1"/>
  <c r="K722" i="18"/>
  <c r="Q722" i="18" s="1"/>
  <c r="K740" i="18"/>
  <c r="Q740" i="18" s="1"/>
  <c r="R740" i="18" s="1"/>
  <c r="J752" i="18"/>
  <c r="J756" i="18"/>
  <c r="P756" i="18" s="1"/>
  <c r="J773" i="18"/>
  <c r="J777" i="18"/>
  <c r="J781" i="18"/>
  <c r="K794" i="18"/>
  <c r="Q794" i="18" s="1"/>
  <c r="R794" i="18" s="1"/>
  <c r="K796" i="18"/>
  <c r="Q796" i="18" s="1"/>
  <c r="S796" i="18" s="1"/>
  <c r="O798" i="18"/>
  <c r="K821" i="18"/>
  <c r="Q821" i="18" s="1"/>
  <c r="R821" i="18" s="1"/>
  <c r="K839" i="18"/>
  <c r="Q839" i="18" s="1"/>
  <c r="S839" i="18" s="1"/>
  <c r="O679" i="18"/>
  <c r="R679" i="18" s="1"/>
  <c r="J680" i="18"/>
  <c r="O680" i="18" s="1"/>
  <c r="R680" i="18" s="1"/>
  <c r="O683" i="18"/>
  <c r="R683" i="18" s="1"/>
  <c r="O687" i="18"/>
  <c r="R687" i="18" s="1"/>
  <c r="O691" i="18"/>
  <c r="R691" i="18" s="1"/>
  <c r="M778" i="18"/>
  <c r="M782" i="18"/>
  <c r="J788" i="18"/>
  <c r="S808" i="18"/>
  <c r="M815" i="18"/>
  <c r="N325" i="18"/>
  <c r="N447" i="18"/>
  <c r="N474" i="18"/>
  <c r="N679" i="18"/>
  <c r="N697" i="18"/>
  <c r="N382" i="18"/>
  <c r="N385" i="18"/>
  <c r="N639" i="18"/>
  <c r="N794" i="18"/>
  <c r="N386" i="18"/>
  <c r="N395" i="18"/>
  <c r="N438" i="18"/>
  <c r="N243" i="18"/>
  <c r="N329" i="18"/>
  <c r="N331" i="18"/>
  <c r="N333" i="18"/>
  <c r="N430" i="18"/>
  <c r="N716" i="18"/>
  <c r="N514" i="18"/>
  <c r="N816" i="18"/>
  <c r="N309" i="18"/>
  <c r="N311" i="18"/>
  <c r="N345" i="18"/>
  <c r="N350" i="18"/>
  <c r="N391" i="18"/>
  <c r="N437" i="18"/>
  <c r="N451" i="18"/>
  <c r="N456" i="18"/>
  <c r="N518" i="18"/>
  <c r="N522" i="18"/>
  <c r="N713" i="18"/>
  <c r="N796" i="18"/>
  <c r="N413" i="18"/>
  <c r="N433" i="18"/>
  <c r="N564" i="18"/>
  <c r="N691" i="18"/>
  <c r="S88" i="18"/>
  <c r="S132" i="18"/>
  <c r="O26" i="18"/>
  <c r="R26" i="18" s="1"/>
  <c r="P26" i="18"/>
  <c r="S26" i="18" s="1"/>
  <c r="L32" i="18"/>
  <c r="M31" i="18"/>
  <c r="L44" i="18"/>
  <c r="M44" i="18" s="1"/>
  <c r="N44" i="18" s="1"/>
  <c r="M43" i="18"/>
  <c r="O46" i="18"/>
  <c r="R46" i="18" s="1"/>
  <c r="P46" i="18"/>
  <c r="S46" i="18" s="1"/>
  <c r="P69" i="18"/>
  <c r="S69" i="18" s="1"/>
  <c r="O69" i="18"/>
  <c r="P81" i="18"/>
  <c r="S81" i="18" s="1"/>
  <c r="O81" i="18"/>
  <c r="R81" i="18" s="1"/>
  <c r="R92" i="18"/>
  <c r="P97" i="18"/>
  <c r="S97" i="18" s="1"/>
  <c r="O97" i="18"/>
  <c r="R97" i="18" s="1"/>
  <c r="L108" i="18"/>
  <c r="M107" i="18"/>
  <c r="K120" i="18"/>
  <c r="Q120" i="18" s="1"/>
  <c r="S120" i="18" s="1"/>
  <c r="P21" i="18"/>
  <c r="S21" i="18" s="1"/>
  <c r="O21" i="18"/>
  <c r="R21" i="18" s="1"/>
  <c r="I23" i="18"/>
  <c r="K23" i="18"/>
  <c r="Q23" i="18" s="1"/>
  <c r="S23" i="18" s="1"/>
  <c r="P29" i="18"/>
  <c r="O29" i="18"/>
  <c r="J31" i="18"/>
  <c r="K32" i="18"/>
  <c r="Q32" i="18" s="1"/>
  <c r="S32" i="18" s="1"/>
  <c r="P34" i="18"/>
  <c r="S34" i="18" s="1"/>
  <c r="P37" i="18"/>
  <c r="S37" i="18" s="1"/>
  <c r="O37" i="18"/>
  <c r="R37" i="18" s="1"/>
  <c r="P39" i="18"/>
  <c r="S39" i="18" s="1"/>
  <c r="J43" i="18"/>
  <c r="K44" i="18"/>
  <c r="Q44" i="18" s="1"/>
  <c r="S44" i="18" s="1"/>
  <c r="N54" i="18"/>
  <c r="R54" i="18"/>
  <c r="I55" i="18"/>
  <c r="N55" i="18" s="1"/>
  <c r="K55" i="18"/>
  <c r="Q55" i="18" s="1"/>
  <c r="I63" i="18"/>
  <c r="K63" i="18"/>
  <c r="Q63" i="18" s="1"/>
  <c r="S63" i="18" s="1"/>
  <c r="P73" i="18"/>
  <c r="O73" i="18"/>
  <c r="I75" i="18"/>
  <c r="K75" i="18"/>
  <c r="Q75" i="18" s="1"/>
  <c r="S75" i="18" s="1"/>
  <c r="J83" i="18"/>
  <c r="K84" i="18"/>
  <c r="Q84" i="18" s="1"/>
  <c r="S84" i="18" s="1"/>
  <c r="P89" i="18"/>
  <c r="O89" i="18"/>
  <c r="I91" i="18"/>
  <c r="K91" i="18"/>
  <c r="Q91" i="18" s="1"/>
  <c r="S91" i="18" s="1"/>
  <c r="J99" i="18"/>
  <c r="K100" i="18"/>
  <c r="Q100" i="18" s="1"/>
  <c r="S100" i="18" s="1"/>
  <c r="S106" i="18"/>
  <c r="J107" i="18"/>
  <c r="K108" i="18"/>
  <c r="Q108" i="18" s="1"/>
  <c r="O110" i="18"/>
  <c r="P110" i="18"/>
  <c r="L116" i="18"/>
  <c r="M115" i="18"/>
  <c r="P119" i="18"/>
  <c r="P129" i="18"/>
  <c r="S129" i="18" s="1"/>
  <c r="O129" i="18"/>
  <c r="R129" i="18" s="1"/>
  <c r="P133" i="18"/>
  <c r="S133" i="18" s="1"/>
  <c r="O133" i="18"/>
  <c r="R133" i="18" s="1"/>
  <c r="I135" i="18"/>
  <c r="K135" i="18"/>
  <c r="Q135" i="18" s="1"/>
  <c r="S135" i="18" s="1"/>
  <c r="J143" i="18"/>
  <c r="K144" i="18"/>
  <c r="Q144" i="18" s="1"/>
  <c r="R144" i="18" s="1"/>
  <c r="S150" i="18"/>
  <c r="J151" i="18"/>
  <c r="K152" i="18"/>
  <c r="Q152" i="18" s="1"/>
  <c r="S154" i="18"/>
  <c r="J155" i="18"/>
  <c r="K156" i="18"/>
  <c r="Q156" i="18" s="1"/>
  <c r="S156" i="18" s="1"/>
  <c r="P159" i="18"/>
  <c r="S159" i="18" s="1"/>
  <c r="R164" i="18"/>
  <c r="O166" i="18"/>
  <c r="R166" i="18" s="1"/>
  <c r="P166" i="18"/>
  <c r="S166" i="18" s="1"/>
  <c r="J175" i="18"/>
  <c r="K176" i="18"/>
  <c r="Q176" i="18" s="1"/>
  <c r="S176" i="18" s="1"/>
  <c r="P181" i="18"/>
  <c r="S181" i="18" s="1"/>
  <c r="O181" i="18"/>
  <c r="R181" i="18" s="1"/>
  <c r="S182" i="18"/>
  <c r="J183" i="18"/>
  <c r="K184" i="18"/>
  <c r="Q184" i="18" s="1"/>
  <c r="S184" i="18" s="1"/>
  <c r="O186" i="18"/>
  <c r="R186" i="18" s="1"/>
  <c r="P189" i="18"/>
  <c r="S189" i="18" s="1"/>
  <c r="O189" i="18"/>
  <c r="R189" i="18" s="1"/>
  <c r="I199" i="18"/>
  <c r="K199" i="18"/>
  <c r="Q199" i="18" s="1"/>
  <c r="P209" i="18"/>
  <c r="O209" i="18"/>
  <c r="I215" i="18"/>
  <c r="K215" i="18"/>
  <c r="Q215" i="18" s="1"/>
  <c r="S215" i="18" s="1"/>
  <c r="L220" i="18"/>
  <c r="M220" i="18" s="1"/>
  <c r="N220" i="18" s="1"/>
  <c r="M219" i="18"/>
  <c r="I223" i="18"/>
  <c r="N223" i="18" s="1"/>
  <c r="K223" i="18"/>
  <c r="Q223" i="18" s="1"/>
  <c r="S223" i="18" s="1"/>
  <c r="K233" i="18"/>
  <c r="Q233" i="18" s="1"/>
  <c r="J232" i="18"/>
  <c r="P17" i="18"/>
  <c r="O17" i="18"/>
  <c r="R18" i="18"/>
  <c r="O70" i="18"/>
  <c r="R70" i="18" s="1"/>
  <c r="P70" i="18"/>
  <c r="S70" i="18" s="1"/>
  <c r="I111" i="18"/>
  <c r="N111" i="18" s="1"/>
  <c r="K111" i="18"/>
  <c r="Q111" i="18" s="1"/>
  <c r="R111" i="18" s="1"/>
  <c r="O130" i="18"/>
  <c r="P130" i="18"/>
  <c r="P141" i="18"/>
  <c r="O141" i="18"/>
  <c r="M143" i="18"/>
  <c r="O146" i="18"/>
  <c r="P146" i="18"/>
  <c r="L152" i="18"/>
  <c r="M151" i="18"/>
  <c r="L156" i="18"/>
  <c r="M155" i="18"/>
  <c r="K160" i="18"/>
  <c r="Q160" i="18" s="1"/>
  <c r="S160" i="18" s="1"/>
  <c r="L184" i="18"/>
  <c r="M183" i="18"/>
  <c r="K192" i="18"/>
  <c r="Q192" i="18" s="1"/>
  <c r="P221" i="18"/>
  <c r="S221" i="18" s="1"/>
  <c r="O221" i="18"/>
  <c r="R221" i="18" s="1"/>
  <c r="K230" i="18"/>
  <c r="Q230" i="18" s="1"/>
  <c r="R230" i="18" s="1"/>
  <c r="I230" i="18"/>
  <c r="J15" i="18"/>
  <c r="K16" i="18"/>
  <c r="Q16" i="18" s="1"/>
  <c r="S18" i="18"/>
  <c r="J19" i="18"/>
  <c r="K20" i="18"/>
  <c r="Q20" i="18" s="1"/>
  <c r="S20" i="18" s="1"/>
  <c r="O25" i="18"/>
  <c r="I27" i="18"/>
  <c r="K27" i="18"/>
  <c r="Q27" i="18" s="1"/>
  <c r="R27" i="18" s="1"/>
  <c r="J35" i="18"/>
  <c r="K36" i="18"/>
  <c r="Q36" i="18" s="1"/>
  <c r="S36" i="18" s="1"/>
  <c r="P45" i="18"/>
  <c r="S45" i="18" s="1"/>
  <c r="O45" i="18"/>
  <c r="R45" i="18" s="1"/>
  <c r="I47" i="18"/>
  <c r="K47" i="18"/>
  <c r="Q47" i="18" s="1"/>
  <c r="S47" i="18" s="1"/>
  <c r="P57" i="18"/>
  <c r="O57" i="18"/>
  <c r="J59" i="18"/>
  <c r="K60" i="18"/>
  <c r="Q60" i="18" s="1"/>
  <c r="S60" i="18" s="1"/>
  <c r="J67" i="18"/>
  <c r="K68" i="18"/>
  <c r="Q68" i="18" s="1"/>
  <c r="S68" i="18" s="1"/>
  <c r="I71" i="18"/>
  <c r="K71" i="18"/>
  <c r="Q71" i="18" s="1"/>
  <c r="R71" i="18" s="1"/>
  <c r="S78" i="18"/>
  <c r="J79" i="18"/>
  <c r="K80" i="18"/>
  <c r="Q80" i="18" s="1"/>
  <c r="P85" i="18"/>
  <c r="O85" i="18"/>
  <c r="I87" i="18"/>
  <c r="K87" i="18"/>
  <c r="Q87" i="18" s="1"/>
  <c r="R87" i="18" s="1"/>
  <c r="P93" i="18"/>
  <c r="O93" i="18"/>
  <c r="S94" i="18"/>
  <c r="J95" i="18"/>
  <c r="K96" i="18"/>
  <c r="Q96" i="18" s="1"/>
  <c r="O98" i="18"/>
  <c r="P98" i="18"/>
  <c r="S98" i="18" s="1"/>
  <c r="P101" i="18"/>
  <c r="O101" i="18"/>
  <c r="I103" i="18"/>
  <c r="K103" i="18"/>
  <c r="Q103" i="18" s="1"/>
  <c r="P115" i="18"/>
  <c r="S115" i="18" s="1"/>
  <c r="P117" i="18"/>
  <c r="S117" i="18" s="1"/>
  <c r="O117" i="18"/>
  <c r="R117" i="18" s="1"/>
  <c r="L120" i="18"/>
  <c r="M120" i="18" s="1"/>
  <c r="N120" i="18" s="1"/>
  <c r="M119" i="18"/>
  <c r="O122" i="18"/>
  <c r="R122" i="18" s="1"/>
  <c r="P122" i="18"/>
  <c r="S122" i="18" s="1"/>
  <c r="L128" i="18"/>
  <c r="M127" i="18"/>
  <c r="I131" i="18"/>
  <c r="N131" i="18" s="1"/>
  <c r="K131" i="18"/>
  <c r="Q131" i="18" s="1"/>
  <c r="S131" i="18" s="1"/>
  <c r="O137" i="18"/>
  <c r="R137" i="18" s="1"/>
  <c r="S138" i="18"/>
  <c r="J139" i="18"/>
  <c r="K140" i="18"/>
  <c r="Q140" i="18" s="1"/>
  <c r="S140" i="18" s="1"/>
  <c r="P145" i="18"/>
  <c r="S145" i="18" s="1"/>
  <c r="O145" i="18"/>
  <c r="I147" i="18"/>
  <c r="K147" i="18"/>
  <c r="Q147" i="18" s="1"/>
  <c r="J167" i="18"/>
  <c r="K168" i="18"/>
  <c r="Q168" i="18" s="1"/>
  <c r="J171" i="18"/>
  <c r="K172" i="18"/>
  <c r="Q172" i="18" s="1"/>
  <c r="S172" i="18" s="1"/>
  <c r="P177" i="18"/>
  <c r="S177" i="18" s="1"/>
  <c r="O177" i="18"/>
  <c r="R177" i="18" s="1"/>
  <c r="I179" i="18"/>
  <c r="K179" i="18"/>
  <c r="Q179" i="18" s="1"/>
  <c r="R179" i="18" s="1"/>
  <c r="J187" i="18"/>
  <c r="K188" i="18"/>
  <c r="Q188" i="18" s="1"/>
  <c r="S188" i="18" s="1"/>
  <c r="J195" i="18"/>
  <c r="K196" i="18"/>
  <c r="Q196" i="18" s="1"/>
  <c r="S196" i="18" s="1"/>
  <c r="P201" i="18"/>
  <c r="O201" i="18"/>
  <c r="P205" i="18"/>
  <c r="O205" i="18"/>
  <c r="M207" i="18"/>
  <c r="I211" i="18"/>
  <c r="N211" i="18" s="1"/>
  <c r="K211" i="18"/>
  <c r="Q211" i="18" s="1"/>
  <c r="R211" i="18" s="1"/>
  <c r="P217" i="18"/>
  <c r="O217" i="18"/>
  <c r="P219" i="18"/>
  <c r="S243" i="18"/>
  <c r="K40" i="18"/>
  <c r="Q40" i="18" s="1"/>
  <c r="S40" i="18" s="1"/>
  <c r="R44" i="18"/>
  <c r="O53" i="18"/>
  <c r="R53" i="18" s="1"/>
  <c r="S54" i="18"/>
  <c r="L84" i="18"/>
  <c r="M84" i="18" s="1"/>
  <c r="N84" i="18" s="1"/>
  <c r="M83" i="18"/>
  <c r="L100" i="18"/>
  <c r="M100" i="18" s="1"/>
  <c r="N100" i="18" s="1"/>
  <c r="M99" i="18"/>
  <c r="O102" i="18"/>
  <c r="R102" i="18" s="1"/>
  <c r="P125" i="18"/>
  <c r="S125" i="18" s="1"/>
  <c r="K128" i="18"/>
  <c r="Q128" i="18" s="1"/>
  <c r="S128" i="18" s="1"/>
  <c r="P169" i="18"/>
  <c r="S169" i="18" s="1"/>
  <c r="O169" i="18"/>
  <c r="R169" i="18" s="1"/>
  <c r="P173" i="18"/>
  <c r="S173" i="18" s="1"/>
  <c r="O173" i="18"/>
  <c r="R173" i="18" s="1"/>
  <c r="L176" i="18"/>
  <c r="M176" i="18" s="1"/>
  <c r="N176" i="18" s="1"/>
  <c r="M175" i="18"/>
  <c r="O202" i="18"/>
  <c r="R202" i="18" s="1"/>
  <c r="P202" i="18"/>
  <c r="S202" i="18" s="1"/>
  <c r="K208" i="18"/>
  <c r="Q208" i="18" s="1"/>
  <c r="L225" i="18"/>
  <c r="M224" i="18"/>
  <c r="L16" i="18"/>
  <c r="M15" i="18"/>
  <c r="L20" i="18"/>
  <c r="M20" i="18" s="1"/>
  <c r="N20" i="18" s="1"/>
  <c r="M19" i="18"/>
  <c r="O22" i="18"/>
  <c r="R22" i="18" s="1"/>
  <c r="P22" i="18"/>
  <c r="P33" i="18"/>
  <c r="S33" i="18" s="1"/>
  <c r="O33" i="18"/>
  <c r="L36" i="18"/>
  <c r="M36" i="18" s="1"/>
  <c r="N36" i="18" s="1"/>
  <c r="M35" i="18"/>
  <c r="O38" i="18"/>
  <c r="R38" i="18" s="1"/>
  <c r="P38" i="18"/>
  <c r="S38" i="18" s="1"/>
  <c r="P41" i="18"/>
  <c r="S41" i="18" s="1"/>
  <c r="O41" i="18"/>
  <c r="R41" i="18" s="1"/>
  <c r="R48" i="18"/>
  <c r="I51" i="18"/>
  <c r="N51" i="18" s="1"/>
  <c r="K51" i="18"/>
  <c r="Q51" i="18" s="1"/>
  <c r="L60" i="18"/>
  <c r="M60" i="18" s="1"/>
  <c r="N60" i="18" s="1"/>
  <c r="M59" i="18"/>
  <c r="L68" i="18"/>
  <c r="M67" i="18"/>
  <c r="L80" i="18"/>
  <c r="M79" i="18"/>
  <c r="O90" i="18"/>
  <c r="R90" i="18" s="1"/>
  <c r="P90" i="18"/>
  <c r="S90" i="18" s="1"/>
  <c r="L96" i="18"/>
  <c r="M95" i="18"/>
  <c r="R106" i="18"/>
  <c r="P109" i="18"/>
  <c r="S109" i="18" s="1"/>
  <c r="O109" i="18"/>
  <c r="R109" i="18" s="1"/>
  <c r="P113" i="18"/>
  <c r="O113" i="18"/>
  <c r="K116" i="18"/>
  <c r="Q116" i="18" s="1"/>
  <c r="P121" i="18"/>
  <c r="S121" i="18" s="1"/>
  <c r="O121" i="18"/>
  <c r="R121" i="18" s="1"/>
  <c r="I123" i="18"/>
  <c r="K123" i="18"/>
  <c r="Q123" i="18" s="1"/>
  <c r="L140" i="18"/>
  <c r="M139" i="18"/>
  <c r="R150" i="18"/>
  <c r="P153" i="18"/>
  <c r="S153" i="18" s="1"/>
  <c r="O153" i="18"/>
  <c r="R153" i="18" s="1"/>
  <c r="R154" i="18"/>
  <c r="O157" i="18"/>
  <c r="O158" i="18"/>
  <c r="R158" i="18" s="1"/>
  <c r="P158" i="18"/>
  <c r="S158" i="18" s="1"/>
  <c r="P161" i="18"/>
  <c r="I163" i="18"/>
  <c r="K163" i="18"/>
  <c r="Q163" i="18" s="1"/>
  <c r="R163" i="18" s="1"/>
  <c r="L172" i="18"/>
  <c r="M171" i="18"/>
  <c r="R182" i="18"/>
  <c r="P185" i="18"/>
  <c r="S185" i="18" s="1"/>
  <c r="O185" i="18"/>
  <c r="R185" i="18" s="1"/>
  <c r="L188" i="18"/>
  <c r="M188" i="18" s="1"/>
  <c r="N188" i="18" s="1"/>
  <c r="M187" i="18"/>
  <c r="O190" i="18"/>
  <c r="P190" i="18"/>
  <c r="P198" i="18"/>
  <c r="S198" i="18" s="1"/>
  <c r="K204" i="18"/>
  <c r="Q204" i="18" s="1"/>
  <c r="O206" i="18"/>
  <c r="R206" i="18" s="1"/>
  <c r="P206" i="18"/>
  <c r="S206" i="18" s="1"/>
  <c r="R212" i="18"/>
  <c r="O214" i="18"/>
  <c r="R214" i="18" s="1"/>
  <c r="P214" i="18"/>
  <c r="S214" i="18" s="1"/>
  <c r="K220" i="18"/>
  <c r="Q220" i="18" s="1"/>
  <c r="S220" i="18" s="1"/>
  <c r="J225" i="18"/>
  <c r="K226" i="18"/>
  <c r="Q226" i="18" s="1"/>
  <c r="O236" i="18"/>
  <c r="S245" i="18"/>
  <c r="K249" i="18"/>
  <c r="Q249" i="18" s="1"/>
  <c r="S249" i="18" s="1"/>
  <c r="L257" i="18"/>
  <c r="M257" i="18" s="1"/>
  <c r="N257" i="18" s="1"/>
  <c r="M256" i="18"/>
  <c r="P294" i="18"/>
  <c r="S294" i="18" s="1"/>
  <c r="O294" i="18"/>
  <c r="R294" i="18" s="1"/>
  <c r="M599" i="18"/>
  <c r="L600" i="18"/>
  <c r="M600" i="18" s="1"/>
  <c r="K242" i="18"/>
  <c r="Q242" i="18" s="1"/>
  <c r="R242" i="18" s="1"/>
  <c r="I242" i="18"/>
  <c r="P242" i="18"/>
  <c r="L245" i="18"/>
  <c r="M244" i="18"/>
  <c r="K253" i="18"/>
  <c r="Q253" i="18" s="1"/>
  <c r="R253" i="18" s="1"/>
  <c r="K257" i="18"/>
  <c r="Q257" i="18" s="1"/>
  <c r="R259" i="18"/>
  <c r="K261" i="18"/>
  <c r="Q261" i="18" s="1"/>
  <c r="S261" i="18" s="1"/>
  <c r="K265" i="18"/>
  <c r="Q265" i="18" s="1"/>
  <c r="S265" i="18" s="1"/>
  <c r="P274" i="18"/>
  <c r="S274" i="18" s="1"/>
  <c r="O274" i="18"/>
  <c r="R274" i="18" s="1"/>
  <c r="P280" i="18"/>
  <c r="P282" i="18"/>
  <c r="S282" i="18" s="1"/>
  <c r="O282" i="18"/>
  <c r="R282" i="18" s="1"/>
  <c r="M283" i="18"/>
  <c r="I284" i="18"/>
  <c r="N284" i="18" s="1"/>
  <c r="K284" i="18"/>
  <c r="Q284" i="18" s="1"/>
  <c r="P290" i="18"/>
  <c r="S290" i="18" s="1"/>
  <c r="O290" i="18"/>
  <c r="R290" i="18" s="1"/>
  <c r="P292" i="18"/>
  <c r="S292" i="18" s="1"/>
  <c r="K293" i="18"/>
  <c r="Q293" i="18" s="1"/>
  <c r="S293" i="18" s="1"/>
  <c r="S299" i="18"/>
  <c r="P302" i="18"/>
  <c r="S302" i="18" s="1"/>
  <c r="O302" i="18"/>
  <c r="R302" i="18" s="1"/>
  <c r="R311" i="18"/>
  <c r="K313" i="18"/>
  <c r="Q313" i="18" s="1"/>
  <c r="S313" i="18" s="1"/>
  <c r="R315" i="18"/>
  <c r="L321" i="18"/>
  <c r="M321" i="18" s="1"/>
  <c r="N321" i="18" s="1"/>
  <c r="M320" i="18"/>
  <c r="I332" i="18"/>
  <c r="N332" i="18" s="1"/>
  <c r="K332" i="18"/>
  <c r="Q332" i="18" s="1"/>
  <c r="R332" i="18" s="1"/>
  <c r="P334" i="18"/>
  <c r="S334" i="18" s="1"/>
  <c r="O334" i="18"/>
  <c r="R334" i="18" s="1"/>
  <c r="R341" i="18"/>
  <c r="P342" i="18"/>
  <c r="S342" i="18" s="1"/>
  <c r="O342" i="18"/>
  <c r="R342" i="18" s="1"/>
  <c r="R345" i="18"/>
  <c r="O356" i="18"/>
  <c r="R356" i="18" s="1"/>
  <c r="P356" i="18"/>
  <c r="S356" i="18" s="1"/>
  <c r="P357" i="18"/>
  <c r="S357" i="18" s="1"/>
  <c r="O357" i="18"/>
  <c r="K358" i="18"/>
  <c r="Q358" i="18" s="1"/>
  <c r="L381" i="18"/>
  <c r="M381" i="18" s="1"/>
  <c r="N381" i="18" s="1"/>
  <c r="M380" i="18"/>
  <c r="I392" i="18"/>
  <c r="N392" i="18" s="1"/>
  <c r="K392" i="18"/>
  <c r="Q392" i="18" s="1"/>
  <c r="L409" i="18"/>
  <c r="M408" i="18"/>
  <c r="K246" i="18"/>
  <c r="Q246" i="18" s="1"/>
  <c r="R246" i="18" s="1"/>
  <c r="I246" i="18"/>
  <c r="L261" i="18"/>
  <c r="M261" i="18" s="1"/>
  <c r="N261" i="18" s="1"/>
  <c r="M260" i="18"/>
  <c r="I276" i="18"/>
  <c r="K276" i="18"/>
  <c r="Q276" i="18" s="1"/>
  <c r="R279" i="18"/>
  <c r="P346" i="18"/>
  <c r="S346" i="18" s="1"/>
  <c r="O346" i="18"/>
  <c r="R346" i="18" s="1"/>
  <c r="K352" i="18"/>
  <c r="Q352" i="18" s="1"/>
  <c r="I352" i="18"/>
  <c r="N352" i="18" s="1"/>
  <c r="L397" i="18"/>
  <c r="M396" i="18"/>
  <c r="I700" i="18"/>
  <c r="N700" i="18" s="1"/>
  <c r="K700" i="18"/>
  <c r="Q700" i="18" s="1"/>
  <c r="R700" i="18" s="1"/>
  <c r="J228" i="18"/>
  <c r="K234" i="18"/>
  <c r="Q234" i="18" s="1"/>
  <c r="R234" i="18" s="1"/>
  <c r="I234" i="18"/>
  <c r="P234" i="18"/>
  <c r="L237" i="18"/>
  <c r="M236" i="18"/>
  <c r="J240" i="18"/>
  <c r="R247" i="18"/>
  <c r="J250" i="18"/>
  <c r="P254" i="18"/>
  <c r="O254" i="18"/>
  <c r="R254" i="18" s="1"/>
  <c r="P258" i="18"/>
  <c r="S258" i="18" s="1"/>
  <c r="O258" i="18"/>
  <c r="R258" i="18" s="1"/>
  <c r="S263" i="18"/>
  <c r="P270" i="18"/>
  <c r="S270" i="18" s="1"/>
  <c r="O270" i="18"/>
  <c r="R270" i="18" s="1"/>
  <c r="I272" i="18"/>
  <c r="K272" i="18"/>
  <c r="Q272" i="18" s="1"/>
  <c r="S272" i="18" s="1"/>
  <c r="S279" i="18"/>
  <c r="L281" i="18"/>
  <c r="M281" i="18" s="1"/>
  <c r="N281" i="18" s="1"/>
  <c r="M280" i="18"/>
  <c r="O285" i="18"/>
  <c r="R285" i="18" s="1"/>
  <c r="S291" i="18"/>
  <c r="L293" i="18"/>
  <c r="M292" i="18"/>
  <c r="R295" i="18"/>
  <c r="J296" i="18"/>
  <c r="K297" i="18"/>
  <c r="Q297" i="18" s="1"/>
  <c r="S297" i="18" s="1"/>
  <c r="R299" i="18"/>
  <c r="J300" i="18"/>
  <c r="K301" i="18"/>
  <c r="Q301" i="18" s="1"/>
  <c r="S301" i="18" s="1"/>
  <c r="N303" i="18"/>
  <c r="R303" i="18"/>
  <c r="J304" i="18"/>
  <c r="O305" i="18"/>
  <c r="R305" i="18" s="1"/>
  <c r="P306" i="18"/>
  <c r="S306" i="18" s="1"/>
  <c r="O306" i="18"/>
  <c r="R306" i="18" s="1"/>
  <c r="I308" i="18"/>
  <c r="N308" i="18" s="1"/>
  <c r="K308" i="18"/>
  <c r="Q308" i="18" s="1"/>
  <c r="S308" i="18" s="1"/>
  <c r="P310" i="18"/>
  <c r="S310" i="18" s="1"/>
  <c r="O310" i="18"/>
  <c r="R310" i="18" s="1"/>
  <c r="P320" i="18"/>
  <c r="I324" i="18"/>
  <c r="K324" i="18"/>
  <c r="Q324" i="18" s="1"/>
  <c r="I340" i="18"/>
  <c r="N340" i="18" s="1"/>
  <c r="K340" i="18"/>
  <c r="Q340" i="18" s="1"/>
  <c r="S340" i="18" s="1"/>
  <c r="N343" i="18"/>
  <c r="O355" i="18"/>
  <c r="R355" i="18" s="1"/>
  <c r="P355" i="18"/>
  <c r="S355" i="18" s="1"/>
  <c r="P414" i="18"/>
  <c r="S414" i="18" s="1"/>
  <c r="O414" i="18"/>
  <c r="R414" i="18" s="1"/>
  <c r="P418" i="18"/>
  <c r="O418" i="18"/>
  <c r="R418" i="18" s="1"/>
  <c r="P454" i="18"/>
  <c r="O454" i="18"/>
  <c r="O557" i="18"/>
  <c r="P557" i="18"/>
  <c r="K558" i="18"/>
  <c r="Q558" i="18" s="1"/>
  <c r="R243" i="18"/>
  <c r="K281" i="18"/>
  <c r="Q281" i="18" s="1"/>
  <c r="S281" i="18" s="1"/>
  <c r="P298" i="18"/>
  <c r="S298" i="18" s="1"/>
  <c r="O298" i="18"/>
  <c r="R298" i="18" s="1"/>
  <c r="L313" i="18"/>
  <c r="M313" i="18" s="1"/>
  <c r="N313" i="18" s="1"/>
  <c r="M312" i="18"/>
  <c r="R325" i="18"/>
  <c r="R331" i="18"/>
  <c r="I344" i="18"/>
  <c r="N344" i="18" s="1"/>
  <c r="K344" i="18"/>
  <c r="Q344" i="18" s="1"/>
  <c r="I349" i="18"/>
  <c r="K349" i="18"/>
  <c r="Q349" i="18" s="1"/>
  <c r="S349" i="18" s="1"/>
  <c r="P446" i="18"/>
  <c r="O446" i="18"/>
  <c r="M524" i="18"/>
  <c r="L525" i="18"/>
  <c r="M525" i="18" s="1"/>
  <c r="J704" i="18"/>
  <c r="K705" i="18"/>
  <c r="Q705" i="18" s="1"/>
  <c r="L728" i="18"/>
  <c r="M728" i="18" s="1"/>
  <c r="N728" i="18" s="1"/>
  <c r="M727" i="18"/>
  <c r="K238" i="18"/>
  <c r="Q238" i="18" s="1"/>
  <c r="R238" i="18" s="1"/>
  <c r="I238" i="18"/>
  <c r="P238" i="18"/>
  <c r="L241" i="18"/>
  <c r="M240" i="18"/>
  <c r="J244" i="18"/>
  <c r="L251" i="18"/>
  <c r="M250" i="18"/>
  <c r="P252" i="18"/>
  <c r="S252" i="18" s="1"/>
  <c r="P256" i="18"/>
  <c r="P264" i="18"/>
  <c r="P266" i="18"/>
  <c r="I268" i="18"/>
  <c r="K268" i="18"/>
  <c r="Q268" i="18" s="1"/>
  <c r="R268" i="18" s="1"/>
  <c r="P278" i="18"/>
  <c r="O278" i="18"/>
  <c r="K289" i="18"/>
  <c r="Q289" i="18" s="1"/>
  <c r="M296" i="18"/>
  <c r="L301" i="18"/>
  <c r="M301" i="18" s="1"/>
  <c r="N301" i="18" s="1"/>
  <c r="M300" i="18"/>
  <c r="S303" i="18"/>
  <c r="L305" i="18"/>
  <c r="M304" i="18"/>
  <c r="P312" i="18"/>
  <c r="S312" i="18" s="1"/>
  <c r="P314" i="18"/>
  <c r="S314" i="18" s="1"/>
  <c r="I316" i="18"/>
  <c r="K316" i="18"/>
  <c r="Q316" i="18" s="1"/>
  <c r="S316" i="18" s="1"/>
  <c r="R319" i="18"/>
  <c r="K321" i="18"/>
  <c r="Q321" i="18" s="1"/>
  <c r="S321" i="18" s="1"/>
  <c r="R324" i="18"/>
  <c r="P326" i="18"/>
  <c r="S326" i="18" s="1"/>
  <c r="I328" i="18"/>
  <c r="K328" i="18"/>
  <c r="Q328" i="18" s="1"/>
  <c r="R328" i="18" s="1"/>
  <c r="P330" i="18"/>
  <c r="S330" i="18" s="1"/>
  <c r="O330" i="18"/>
  <c r="R330" i="18" s="1"/>
  <c r="R333" i="18"/>
  <c r="I336" i="18"/>
  <c r="K336" i="18"/>
  <c r="Q336" i="18" s="1"/>
  <c r="S336" i="18" s="1"/>
  <c r="R339" i="18"/>
  <c r="R340" i="18"/>
  <c r="S343" i="18"/>
  <c r="I353" i="18"/>
  <c r="N353" i="18" s="1"/>
  <c r="K353" i="18"/>
  <c r="Q353" i="18" s="1"/>
  <c r="S353" i="18" s="1"/>
  <c r="L357" i="18"/>
  <c r="O359" i="18"/>
  <c r="R359" i="18" s="1"/>
  <c r="P359" i="18"/>
  <c r="S359" i="18" s="1"/>
  <c r="P362" i="18"/>
  <c r="S362" i="18" s="1"/>
  <c r="O362" i="18"/>
  <c r="R362" i="18" s="1"/>
  <c r="P370" i="18"/>
  <c r="O370" i="18"/>
  <c r="J420" i="18"/>
  <c r="K421" i="18"/>
  <c r="Q421" i="18" s="1"/>
  <c r="J428" i="18"/>
  <c r="K429" i="18"/>
  <c r="Q429" i="18" s="1"/>
  <c r="S429" i="18" s="1"/>
  <c r="L444" i="18"/>
  <c r="M444" i="18" s="1"/>
  <c r="I448" i="18"/>
  <c r="N448" i="18" s="1"/>
  <c r="K448" i="18"/>
  <c r="Q448" i="18" s="1"/>
  <c r="S448" i="18" s="1"/>
  <c r="O459" i="18"/>
  <c r="P459" i="18"/>
  <c r="P531" i="18"/>
  <c r="S531" i="18" s="1"/>
  <c r="O531" i="18"/>
  <c r="R531" i="18" s="1"/>
  <c r="I254" i="18"/>
  <c r="N254" i="18" s="1"/>
  <c r="I258" i="18"/>
  <c r="N258" i="18" s="1"/>
  <c r="M262" i="18"/>
  <c r="M266" i="18"/>
  <c r="M270" i="18"/>
  <c r="I274" i="18"/>
  <c r="N274" i="18" s="1"/>
  <c r="I278" i="18"/>
  <c r="M282" i="18"/>
  <c r="M286" i="18"/>
  <c r="I290" i="18"/>
  <c r="I294" i="18"/>
  <c r="M298" i="18"/>
  <c r="I302" i="18"/>
  <c r="N302" i="18" s="1"/>
  <c r="I306" i="18"/>
  <c r="I310" i="18"/>
  <c r="N310" i="18" s="1"/>
  <c r="M314" i="18"/>
  <c r="M318" i="18"/>
  <c r="M322" i="18"/>
  <c r="M326" i="18"/>
  <c r="I330" i="18"/>
  <c r="N330" i="18" s="1"/>
  <c r="I334" i="18"/>
  <c r="N334" i="18" s="1"/>
  <c r="I342" i="18"/>
  <c r="N342" i="18" s="1"/>
  <c r="M346" i="18"/>
  <c r="M347" i="18"/>
  <c r="O350" i="18"/>
  <c r="R350" i="18" s="1"/>
  <c r="I360" i="18"/>
  <c r="N360" i="18" s="1"/>
  <c r="I364" i="18"/>
  <c r="N364" i="18" s="1"/>
  <c r="K364" i="18"/>
  <c r="Q364" i="18" s="1"/>
  <c r="R364" i="18" s="1"/>
  <c r="L367" i="18"/>
  <c r="M366" i="18"/>
  <c r="R367" i="18"/>
  <c r="I368" i="18"/>
  <c r="K368" i="18"/>
  <c r="Q368" i="18" s="1"/>
  <c r="R368" i="18" s="1"/>
  <c r="I372" i="18"/>
  <c r="K372" i="18"/>
  <c r="Q372" i="18" s="1"/>
  <c r="R372" i="18" s="1"/>
  <c r="L375" i="18"/>
  <c r="M375" i="18" s="1"/>
  <c r="N375" i="18" s="1"/>
  <c r="M374" i="18"/>
  <c r="R375" i="18"/>
  <c r="J376" i="18"/>
  <c r="P378" i="18"/>
  <c r="S378" i="18" s="1"/>
  <c r="O378" i="18"/>
  <c r="R378" i="18" s="1"/>
  <c r="P382" i="18"/>
  <c r="S382" i="18" s="1"/>
  <c r="O382" i="18"/>
  <c r="R382" i="18" s="1"/>
  <c r="I384" i="18"/>
  <c r="N384" i="18" s="1"/>
  <c r="K384" i="18"/>
  <c r="Q384" i="18" s="1"/>
  <c r="R384" i="18" s="1"/>
  <c r="L389" i="18"/>
  <c r="M388" i="18"/>
  <c r="R391" i="18"/>
  <c r="N399" i="18"/>
  <c r="L401" i="18"/>
  <c r="M401" i="18" s="1"/>
  <c r="N401" i="18" s="1"/>
  <c r="M400" i="18"/>
  <c r="P402" i="18"/>
  <c r="S402" i="18" s="1"/>
  <c r="O402" i="18"/>
  <c r="R402" i="18" s="1"/>
  <c r="N411" i="18"/>
  <c r="R415" i="18"/>
  <c r="J416" i="18"/>
  <c r="R417" i="18"/>
  <c r="J424" i="18"/>
  <c r="N427" i="18"/>
  <c r="I436" i="18"/>
  <c r="N436" i="18" s="1"/>
  <c r="K436" i="18"/>
  <c r="Q436" i="18" s="1"/>
  <c r="R436" i="18" s="1"/>
  <c r="L441" i="18"/>
  <c r="M441" i="18" s="1"/>
  <c r="N441" i="18" s="1"/>
  <c r="M440" i="18"/>
  <c r="P442" i="18"/>
  <c r="S442" i="18" s="1"/>
  <c r="O442" i="18"/>
  <c r="R442" i="18" s="1"/>
  <c r="N445" i="18"/>
  <c r="R447" i="18"/>
  <c r="N453" i="18"/>
  <c r="O461" i="18"/>
  <c r="P461" i="18"/>
  <c r="O465" i="18"/>
  <c r="P465" i="18"/>
  <c r="L477" i="18"/>
  <c r="M476" i="18"/>
  <c r="K478" i="18"/>
  <c r="Q478" i="18" s="1"/>
  <c r="S478" i="18" s="1"/>
  <c r="O481" i="18"/>
  <c r="K482" i="18"/>
  <c r="Q482" i="18" s="1"/>
  <c r="S482" i="18" s="1"/>
  <c r="S496" i="18"/>
  <c r="L561" i="18"/>
  <c r="M561" i="18" s="1"/>
  <c r="M560" i="18"/>
  <c r="K571" i="18"/>
  <c r="Q571" i="18" s="1"/>
  <c r="J570" i="18"/>
  <c r="O347" i="18"/>
  <c r="R347" i="18" s="1"/>
  <c r="O351" i="18"/>
  <c r="R351" i="18" s="1"/>
  <c r="P351" i="18"/>
  <c r="S351" i="18" s="1"/>
  <c r="O366" i="18"/>
  <c r="R366" i="18" s="1"/>
  <c r="P374" i="18"/>
  <c r="L377" i="18"/>
  <c r="M376" i="18"/>
  <c r="R379" i="18"/>
  <c r="N383" i="18"/>
  <c r="P386" i="18"/>
  <c r="S386" i="18" s="1"/>
  <c r="O386" i="18"/>
  <c r="R386" i="18" s="1"/>
  <c r="J388" i="18"/>
  <c r="P390" i="18"/>
  <c r="S390" i="18" s="1"/>
  <c r="O390" i="18"/>
  <c r="R390" i="18" s="1"/>
  <c r="R392" i="18"/>
  <c r="N393" i="18"/>
  <c r="J400" i="18"/>
  <c r="I412" i="18"/>
  <c r="N412" i="18" s="1"/>
  <c r="K412" i="18"/>
  <c r="Q412" i="18" s="1"/>
  <c r="R412" i="18" s="1"/>
  <c r="L417" i="18"/>
  <c r="M417" i="18" s="1"/>
  <c r="N417" i="18" s="1"/>
  <c r="M416" i="18"/>
  <c r="P422" i="18"/>
  <c r="L425" i="18"/>
  <c r="M425" i="18" s="1"/>
  <c r="N425" i="18" s="1"/>
  <c r="M424" i="18"/>
  <c r="P430" i="18"/>
  <c r="S430" i="18" s="1"/>
  <c r="O430" i="18"/>
  <c r="R430" i="18" s="1"/>
  <c r="I432" i="18"/>
  <c r="N432" i="18" s="1"/>
  <c r="K432" i="18"/>
  <c r="Q432" i="18" s="1"/>
  <c r="P438" i="18"/>
  <c r="S438" i="18" s="1"/>
  <c r="O438" i="18"/>
  <c r="J440" i="18"/>
  <c r="R441" i="18"/>
  <c r="R448" i="18"/>
  <c r="N449" i="18"/>
  <c r="R449" i="18"/>
  <c r="R451" i="18"/>
  <c r="O473" i="18"/>
  <c r="P473" i="18"/>
  <c r="O488" i="18"/>
  <c r="R488" i="18" s="1"/>
  <c r="P488" i="18"/>
  <c r="S488" i="18" s="1"/>
  <c r="S504" i="18"/>
  <c r="P507" i="18"/>
  <c r="S507" i="18" s="1"/>
  <c r="O507" i="18"/>
  <c r="R507" i="18" s="1"/>
  <c r="S514" i="18"/>
  <c r="L534" i="18"/>
  <c r="M533" i="18"/>
  <c r="P613" i="18"/>
  <c r="J616" i="18"/>
  <c r="K617" i="18"/>
  <c r="Q617" i="18" s="1"/>
  <c r="R617" i="18" s="1"/>
  <c r="L621" i="18"/>
  <c r="M621" i="18" s="1"/>
  <c r="N621" i="18" s="1"/>
  <c r="M620" i="18"/>
  <c r="O354" i="18"/>
  <c r="R354" i="18" s="1"/>
  <c r="S364" i="18"/>
  <c r="J380" i="18"/>
  <c r="P394" i="18"/>
  <c r="O394" i="18"/>
  <c r="J396" i="18"/>
  <c r="P398" i="18"/>
  <c r="O398" i="18"/>
  <c r="R398" i="18" s="1"/>
  <c r="I404" i="18"/>
  <c r="K404" i="18"/>
  <c r="Q404" i="18" s="1"/>
  <c r="S404" i="18" s="1"/>
  <c r="L407" i="18"/>
  <c r="M407" i="18" s="1"/>
  <c r="N407" i="18" s="1"/>
  <c r="M406" i="18"/>
  <c r="R407" i="18"/>
  <c r="J408" i="18"/>
  <c r="P410" i="18"/>
  <c r="S410" i="18" s="1"/>
  <c r="O410" i="18"/>
  <c r="R410" i="18" s="1"/>
  <c r="N415" i="18"/>
  <c r="L421" i="18"/>
  <c r="L429" i="18"/>
  <c r="M429" i="18" s="1"/>
  <c r="N429" i="18" s="1"/>
  <c r="M428" i="18"/>
  <c r="N435" i="18"/>
  <c r="I444" i="18"/>
  <c r="K444" i="18"/>
  <c r="Q444" i="18" s="1"/>
  <c r="P450" i="18"/>
  <c r="O450" i="18"/>
  <c r="R450" i="18" s="1"/>
  <c r="I452" i="18"/>
  <c r="N452" i="18" s="1"/>
  <c r="K452" i="18"/>
  <c r="Q452" i="18" s="1"/>
  <c r="S452" i="18" s="1"/>
  <c r="O469" i="18"/>
  <c r="P469" i="18"/>
  <c r="M488" i="18"/>
  <c r="L489" i="18"/>
  <c r="O492" i="18"/>
  <c r="R492" i="18" s="1"/>
  <c r="P492" i="18"/>
  <c r="S492" i="18" s="1"/>
  <c r="L494" i="18"/>
  <c r="M494" i="18" s="1"/>
  <c r="N494" i="18" s="1"/>
  <c r="M493" i="18"/>
  <c r="P550" i="18"/>
  <c r="S550" i="18" s="1"/>
  <c r="O550" i="18"/>
  <c r="R550" i="18" s="1"/>
  <c r="L566" i="18"/>
  <c r="M565" i="18"/>
  <c r="M354" i="18"/>
  <c r="M362" i="18"/>
  <c r="P363" i="18"/>
  <c r="S363" i="18" s="1"/>
  <c r="J365" i="18"/>
  <c r="P367" i="18"/>
  <c r="S367" i="18" s="1"/>
  <c r="J369" i="18"/>
  <c r="J373" i="18"/>
  <c r="P375" i="18"/>
  <c r="S375" i="18" s="1"/>
  <c r="J377" i="18"/>
  <c r="P379" i="18"/>
  <c r="S379" i="18" s="1"/>
  <c r="P383" i="18"/>
  <c r="P387" i="18"/>
  <c r="J389" i="18"/>
  <c r="P391" i="18"/>
  <c r="P395" i="18"/>
  <c r="J397" i="18"/>
  <c r="P399" i="18"/>
  <c r="M402" i="18"/>
  <c r="P403" i="18"/>
  <c r="J405" i="18"/>
  <c r="P407" i="18"/>
  <c r="J409" i="18"/>
  <c r="P411" i="18"/>
  <c r="S411" i="18" s="1"/>
  <c r="M414" i="18"/>
  <c r="P415" i="18"/>
  <c r="S415" i="18" s="1"/>
  <c r="P419" i="18"/>
  <c r="J421" i="18"/>
  <c r="P423" i="18"/>
  <c r="M426" i="18"/>
  <c r="P427" i="18"/>
  <c r="S427" i="18" s="1"/>
  <c r="P431" i="18"/>
  <c r="S431" i="18" s="1"/>
  <c r="M434" i="18"/>
  <c r="P435" i="18"/>
  <c r="S435" i="18" s="1"/>
  <c r="P439" i="18"/>
  <c r="S439" i="18" s="1"/>
  <c r="M442" i="18"/>
  <c r="P443" i="18"/>
  <c r="S443" i="18" s="1"/>
  <c r="P447" i="18"/>
  <c r="S447" i="18" s="1"/>
  <c r="P451" i="18"/>
  <c r="R456" i="18"/>
  <c r="O458" i="18"/>
  <c r="K459" i="18"/>
  <c r="Q459" i="18" s="1"/>
  <c r="I459" i="18"/>
  <c r="I461" i="18"/>
  <c r="N461" i="18" s="1"/>
  <c r="K461" i="18"/>
  <c r="Q461" i="18" s="1"/>
  <c r="O462" i="18"/>
  <c r="R462" i="18" s="1"/>
  <c r="O464" i="18"/>
  <c r="R464" i="18" s="1"/>
  <c r="I465" i="18"/>
  <c r="K465" i="18"/>
  <c r="Q465" i="18" s="1"/>
  <c r="O466" i="18"/>
  <c r="R466" i="18" s="1"/>
  <c r="O468" i="18"/>
  <c r="R468" i="18" s="1"/>
  <c r="I469" i="18"/>
  <c r="K469" i="18"/>
  <c r="Q469" i="18" s="1"/>
  <c r="O470" i="18"/>
  <c r="R470" i="18" s="1"/>
  <c r="I473" i="18"/>
  <c r="K473" i="18"/>
  <c r="Q473" i="18" s="1"/>
  <c r="P475" i="18"/>
  <c r="S475" i="18" s="1"/>
  <c r="O475" i="18"/>
  <c r="R475" i="18" s="1"/>
  <c r="P479" i="18"/>
  <c r="S479" i="18" s="1"/>
  <c r="O479" i="18"/>
  <c r="R479" i="18" s="1"/>
  <c r="O484" i="18"/>
  <c r="P484" i="18"/>
  <c r="P487" i="18"/>
  <c r="S487" i="18" s="1"/>
  <c r="O487" i="18"/>
  <c r="R487" i="18" s="1"/>
  <c r="P491" i="18"/>
  <c r="S491" i="18" s="1"/>
  <c r="O491" i="18"/>
  <c r="R491" i="18" s="1"/>
  <c r="J493" i="18"/>
  <c r="K494" i="18"/>
  <c r="Q494" i="18" s="1"/>
  <c r="S494" i="18" s="1"/>
  <c r="N496" i="18"/>
  <c r="L498" i="18"/>
  <c r="M498" i="18" s="1"/>
  <c r="N498" i="18" s="1"/>
  <c r="M497" i="18"/>
  <c r="S500" i="18"/>
  <c r="L506" i="18"/>
  <c r="M506" i="18" s="1"/>
  <c r="N506" i="18" s="1"/>
  <c r="M505" i="18"/>
  <c r="N512" i="18"/>
  <c r="I517" i="18"/>
  <c r="K517" i="18"/>
  <c r="Q517" i="18" s="1"/>
  <c r="R517" i="18" s="1"/>
  <c r="P519" i="18"/>
  <c r="O519" i="18"/>
  <c r="I521" i="18"/>
  <c r="N521" i="18" s="1"/>
  <c r="K521" i="18"/>
  <c r="Q521" i="18" s="1"/>
  <c r="R521" i="18" s="1"/>
  <c r="P523" i="18"/>
  <c r="S523" i="18" s="1"/>
  <c r="O523" i="18"/>
  <c r="R523" i="18" s="1"/>
  <c r="P527" i="18"/>
  <c r="O527" i="18"/>
  <c r="O542" i="18"/>
  <c r="R542" i="18" s="1"/>
  <c r="S544" i="18"/>
  <c r="S548" i="18"/>
  <c r="J553" i="18"/>
  <c r="P555" i="18"/>
  <c r="O555" i="18"/>
  <c r="P559" i="18"/>
  <c r="S559" i="18" s="1"/>
  <c r="O559" i="18"/>
  <c r="R559" i="18" s="1"/>
  <c r="I561" i="18"/>
  <c r="K561" i="18"/>
  <c r="Q561" i="18" s="1"/>
  <c r="R561" i="18" s="1"/>
  <c r="J565" i="18"/>
  <c r="P567" i="18"/>
  <c r="O567" i="18"/>
  <c r="I569" i="18"/>
  <c r="N569" i="18" s="1"/>
  <c r="K569" i="18"/>
  <c r="Q569" i="18" s="1"/>
  <c r="R569" i="18" s="1"/>
  <c r="O574" i="18"/>
  <c r="R574" i="18" s="1"/>
  <c r="P574" i="18"/>
  <c r="S574" i="18" s="1"/>
  <c r="O578" i="18"/>
  <c r="R578" i="18" s="1"/>
  <c r="P578" i="18"/>
  <c r="S578" i="18" s="1"/>
  <c r="O580" i="18"/>
  <c r="R580" i="18" s="1"/>
  <c r="P580" i="18"/>
  <c r="S580" i="18" s="1"/>
  <c r="S585" i="18"/>
  <c r="S589" i="18"/>
  <c r="K592" i="18"/>
  <c r="Q592" i="18" s="1"/>
  <c r="J592" i="18"/>
  <c r="O599" i="18"/>
  <c r="R599" i="18" s="1"/>
  <c r="P599" i="18"/>
  <c r="S599" i="18" s="1"/>
  <c r="P602" i="18"/>
  <c r="S602" i="18" s="1"/>
  <c r="O602" i="18"/>
  <c r="R602" i="18" s="1"/>
  <c r="O608" i="18"/>
  <c r="P608" i="18"/>
  <c r="K609" i="18"/>
  <c r="Q609" i="18" s="1"/>
  <c r="S609" i="18" s="1"/>
  <c r="I612" i="18"/>
  <c r="K612" i="18"/>
  <c r="Q612" i="18" s="1"/>
  <c r="S612" i="18" s="1"/>
  <c r="P625" i="18"/>
  <c r="S625" i="18" s="1"/>
  <c r="O625" i="18"/>
  <c r="R625" i="18" s="1"/>
  <c r="O631" i="18"/>
  <c r="R631" i="18" s="1"/>
  <c r="P631" i="18"/>
  <c r="S631" i="18" s="1"/>
  <c r="N480" i="18"/>
  <c r="L482" i="18"/>
  <c r="M482" i="18" s="1"/>
  <c r="N482" i="18" s="1"/>
  <c r="M481" i="18"/>
  <c r="J485" i="18"/>
  <c r="K486" i="18"/>
  <c r="Q486" i="18" s="1"/>
  <c r="P495" i="18"/>
  <c r="O495" i="18"/>
  <c r="R500" i="18"/>
  <c r="J501" i="18"/>
  <c r="I513" i="18"/>
  <c r="N513" i="18" s="1"/>
  <c r="K513" i="18"/>
  <c r="Q513" i="18" s="1"/>
  <c r="P515" i="18"/>
  <c r="S515" i="18" s="1"/>
  <c r="O515" i="18"/>
  <c r="R515" i="18" s="1"/>
  <c r="N520" i="18"/>
  <c r="I525" i="18"/>
  <c r="K525" i="18"/>
  <c r="Q525" i="18" s="1"/>
  <c r="S525" i="18" s="1"/>
  <c r="J529" i="18"/>
  <c r="K530" i="18"/>
  <c r="Q530" i="18" s="1"/>
  <c r="S530" i="18" s="1"/>
  <c r="J533" i="18"/>
  <c r="R534" i="18"/>
  <c r="P535" i="18"/>
  <c r="O535" i="18"/>
  <c r="P539" i="18"/>
  <c r="S539" i="18" s="1"/>
  <c r="O539" i="18"/>
  <c r="R539" i="18" s="1"/>
  <c r="I541" i="18"/>
  <c r="N541" i="18" s="1"/>
  <c r="K541" i="18"/>
  <c r="Q541" i="18" s="1"/>
  <c r="J545" i="18"/>
  <c r="P547" i="18"/>
  <c r="O547" i="18"/>
  <c r="R547" i="18" s="1"/>
  <c r="L558" i="18"/>
  <c r="M558" i="18" s="1"/>
  <c r="N558" i="18" s="1"/>
  <c r="M557" i="18"/>
  <c r="P572" i="18"/>
  <c r="K573" i="18"/>
  <c r="Q573" i="18" s="1"/>
  <c r="S573" i="18" s="1"/>
  <c r="O636" i="18"/>
  <c r="R636" i="18" s="1"/>
  <c r="P636" i="18"/>
  <c r="S636" i="18" s="1"/>
  <c r="K637" i="18"/>
  <c r="Q637" i="18" s="1"/>
  <c r="S637" i="18" s="1"/>
  <c r="O640" i="18"/>
  <c r="R640" i="18" s="1"/>
  <c r="P640" i="18"/>
  <c r="S640" i="18" s="1"/>
  <c r="K641" i="18"/>
  <c r="Q641" i="18" s="1"/>
  <c r="S641" i="18" s="1"/>
  <c r="J642" i="18"/>
  <c r="K642" i="18"/>
  <c r="Q642" i="18" s="1"/>
  <c r="M365" i="18"/>
  <c r="M369" i="18"/>
  <c r="M373" i="18"/>
  <c r="M405" i="18"/>
  <c r="K455" i="18"/>
  <c r="Q455" i="18" s="1"/>
  <c r="R455" i="18" s="1"/>
  <c r="I455" i="18"/>
  <c r="N455" i="18" s="1"/>
  <c r="L458" i="18"/>
  <c r="M457" i="18"/>
  <c r="L464" i="18"/>
  <c r="M463" i="18"/>
  <c r="L468" i="18"/>
  <c r="M467" i="18"/>
  <c r="L472" i="18"/>
  <c r="M471" i="18"/>
  <c r="S480" i="18"/>
  <c r="L486" i="18"/>
  <c r="M486" i="18" s="1"/>
  <c r="N486" i="18" s="1"/>
  <c r="M485" i="18"/>
  <c r="J489" i="18"/>
  <c r="K490" i="18"/>
  <c r="Q490" i="18" s="1"/>
  <c r="J497" i="18"/>
  <c r="K498" i="18"/>
  <c r="Q498" i="18" s="1"/>
  <c r="N500" i="18"/>
  <c r="L502" i="18"/>
  <c r="M501" i="18"/>
  <c r="P503" i="18"/>
  <c r="O503" i="18"/>
  <c r="R503" i="18" s="1"/>
  <c r="J505" i="18"/>
  <c r="K506" i="18"/>
  <c r="Q506" i="18" s="1"/>
  <c r="I509" i="18"/>
  <c r="K509" i="18"/>
  <c r="Q509" i="18" s="1"/>
  <c r="L530" i="18"/>
  <c r="M530" i="18" s="1"/>
  <c r="N530" i="18" s="1"/>
  <c r="J537" i="18"/>
  <c r="K538" i="18"/>
  <c r="Q538" i="18" s="1"/>
  <c r="S538" i="18" s="1"/>
  <c r="N544" i="18"/>
  <c r="L546" i="18"/>
  <c r="M545" i="18"/>
  <c r="J549" i="18"/>
  <c r="P563" i="18"/>
  <c r="S563" i="18" s="1"/>
  <c r="O563" i="18"/>
  <c r="R563" i="18" s="1"/>
  <c r="L571" i="18"/>
  <c r="M570" i="18"/>
  <c r="O582" i="18"/>
  <c r="R582" i="18" s="1"/>
  <c r="P582" i="18"/>
  <c r="S582" i="18" s="1"/>
  <c r="O588" i="18"/>
  <c r="P588" i="18"/>
  <c r="P618" i="18"/>
  <c r="S618" i="18" s="1"/>
  <c r="O618" i="18"/>
  <c r="R618" i="18" s="1"/>
  <c r="M631" i="18"/>
  <c r="L632" i="18"/>
  <c r="M632" i="18" s="1"/>
  <c r="L637" i="18"/>
  <c r="M637" i="18" s="1"/>
  <c r="N637" i="18" s="1"/>
  <c r="M636" i="18"/>
  <c r="J658" i="18"/>
  <c r="K658" i="18"/>
  <c r="Q658" i="18" s="1"/>
  <c r="O662" i="18"/>
  <c r="R662" i="18" s="1"/>
  <c r="P662" i="18"/>
  <c r="S662" i="18" s="1"/>
  <c r="K663" i="18"/>
  <c r="Q663" i="18" s="1"/>
  <c r="S663" i="18" s="1"/>
  <c r="M475" i="18"/>
  <c r="M479" i="18"/>
  <c r="M483" i="18"/>
  <c r="M487" i="18"/>
  <c r="I491" i="18"/>
  <c r="N491" i="18" s="1"/>
  <c r="M495" i="18"/>
  <c r="M499" i="18"/>
  <c r="M507" i="18"/>
  <c r="M511" i="18"/>
  <c r="M515" i="18"/>
  <c r="M519" i="18"/>
  <c r="M523" i="18"/>
  <c r="I527" i="18"/>
  <c r="N527" i="18" s="1"/>
  <c r="M531" i="18"/>
  <c r="I535" i="18"/>
  <c r="M539" i="18"/>
  <c r="M543" i="18"/>
  <c r="I547" i="18"/>
  <c r="I555" i="18"/>
  <c r="M559" i="18"/>
  <c r="M563" i="18"/>
  <c r="I567" i="18"/>
  <c r="I588" i="18"/>
  <c r="K588" i="18"/>
  <c r="Q588" i="18" s="1"/>
  <c r="O589" i="18"/>
  <c r="L593" i="18"/>
  <c r="M592" i="18"/>
  <c r="O611" i="18"/>
  <c r="P611" i="18"/>
  <c r="O614" i="18"/>
  <c r="R614" i="18" s="1"/>
  <c r="J620" i="18"/>
  <c r="K621" i="18"/>
  <c r="Q621" i="18" s="1"/>
  <c r="S621" i="18" s="1"/>
  <c r="I624" i="18"/>
  <c r="N624" i="18" s="1"/>
  <c r="K624" i="18"/>
  <c r="Q624" i="18" s="1"/>
  <c r="R624" i="18" s="1"/>
  <c r="O627" i="18"/>
  <c r="R627" i="18" s="1"/>
  <c r="P627" i="18"/>
  <c r="S627" i="18" s="1"/>
  <c r="P630" i="18"/>
  <c r="S630" i="18" s="1"/>
  <c r="O630" i="18"/>
  <c r="R630" i="18" s="1"/>
  <c r="J650" i="18"/>
  <c r="K650" i="18"/>
  <c r="Q650" i="18" s="1"/>
  <c r="P681" i="18"/>
  <c r="O681" i="18"/>
  <c r="L575" i="18"/>
  <c r="M574" i="18"/>
  <c r="J586" i="18"/>
  <c r="J590" i="18"/>
  <c r="J596" i="18"/>
  <c r="K597" i="18"/>
  <c r="Q597" i="18" s="1"/>
  <c r="R597" i="18" s="1"/>
  <c r="I600" i="18"/>
  <c r="K600" i="18"/>
  <c r="Q600" i="18" s="1"/>
  <c r="R600" i="18" s="1"/>
  <c r="J604" i="18"/>
  <c r="O605" i="18"/>
  <c r="R605" i="18" s="1"/>
  <c r="P606" i="18"/>
  <c r="S606" i="18" s="1"/>
  <c r="O606" i="18"/>
  <c r="R606" i="18" s="1"/>
  <c r="O607" i="18"/>
  <c r="P607" i="18"/>
  <c r="L609" i="18"/>
  <c r="M609" i="18" s="1"/>
  <c r="N609" i="18" s="1"/>
  <c r="M608" i="18"/>
  <c r="N615" i="18"/>
  <c r="L617" i="18"/>
  <c r="M616" i="18"/>
  <c r="P622" i="18"/>
  <c r="S622" i="18" s="1"/>
  <c r="O622" i="18"/>
  <c r="R622" i="18" s="1"/>
  <c r="P626" i="18"/>
  <c r="S626" i="18" s="1"/>
  <c r="O626" i="18"/>
  <c r="R626" i="18" s="1"/>
  <c r="J628" i="18"/>
  <c r="K629" i="18"/>
  <c r="Q629" i="18" s="1"/>
  <c r="S629" i="18" s="1"/>
  <c r="I632" i="18"/>
  <c r="K632" i="18"/>
  <c r="Q632" i="18" s="1"/>
  <c r="S632" i="18" s="1"/>
  <c r="P634" i="18"/>
  <c r="S634" i="18" s="1"/>
  <c r="O634" i="18"/>
  <c r="R634" i="18" s="1"/>
  <c r="L641" i="18"/>
  <c r="M641" i="18" s="1"/>
  <c r="N641" i="18" s="1"/>
  <c r="M640" i="18"/>
  <c r="P644" i="18"/>
  <c r="S644" i="18" s="1"/>
  <c r="L651" i="18"/>
  <c r="M651" i="18" s="1"/>
  <c r="N651" i="18" s="1"/>
  <c r="M650" i="18"/>
  <c r="K656" i="18"/>
  <c r="Q656" i="18" s="1"/>
  <c r="J656" i="18"/>
  <c r="K666" i="18"/>
  <c r="Q666" i="18" s="1"/>
  <c r="J666" i="18"/>
  <c r="P701" i="18"/>
  <c r="L704" i="18"/>
  <c r="M703" i="18"/>
  <c r="I576" i="18"/>
  <c r="K576" i="18"/>
  <c r="Q576" i="18" s="1"/>
  <c r="R576" i="18" s="1"/>
  <c r="O579" i="18"/>
  <c r="R579" i="18" s="1"/>
  <c r="O581" i="18"/>
  <c r="O583" i="18"/>
  <c r="R583" i="18" s="1"/>
  <c r="L587" i="18"/>
  <c r="M586" i="18"/>
  <c r="L591" i="18"/>
  <c r="M591" i="18" s="1"/>
  <c r="N591" i="18" s="1"/>
  <c r="M590" i="18"/>
  <c r="P594" i="18"/>
  <c r="S594" i="18" s="1"/>
  <c r="O594" i="18"/>
  <c r="R594" i="18" s="1"/>
  <c r="L597" i="18"/>
  <c r="M597" i="18" s="1"/>
  <c r="N597" i="18" s="1"/>
  <c r="M596" i="18"/>
  <c r="L605" i="18"/>
  <c r="M604" i="18"/>
  <c r="O623" i="18"/>
  <c r="R623" i="18" s="1"/>
  <c r="P623" i="18"/>
  <c r="S623" i="18" s="1"/>
  <c r="S624" i="18"/>
  <c r="L629" i="18"/>
  <c r="M629" i="18" s="1"/>
  <c r="N629" i="18" s="1"/>
  <c r="M628" i="18"/>
  <c r="O635" i="18"/>
  <c r="R635" i="18" s="1"/>
  <c r="P635" i="18"/>
  <c r="S635" i="18" s="1"/>
  <c r="L643" i="18"/>
  <c r="M643" i="18" s="1"/>
  <c r="N643" i="18" s="1"/>
  <c r="M642" i="18"/>
  <c r="R644" i="18"/>
  <c r="K648" i="18"/>
  <c r="Q648" i="18" s="1"/>
  <c r="R648" i="18" s="1"/>
  <c r="I648" i="18"/>
  <c r="N648" i="18" s="1"/>
  <c r="L663" i="18"/>
  <c r="M663" i="18" s="1"/>
  <c r="N663" i="18" s="1"/>
  <c r="M662" i="18"/>
  <c r="O664" i="18"/>
  <c r="R664" i="18" s="1"/>
  <c r="P664" i="18"/>
  <c r="S664" i="18" s="1"/>
  <c r="P673" i="18"/>
  <c r="O673" i="18"/>
  <c r="P678" i="18"/>
  <c r="S678" i="18" s="1"/>
  <c r="O678" i="18"/>
  <c r="R678" i="18" s="1"/>
  <c r="L685" i="18"/>
  <c r="M685" i="18" s="1"/>
  <c r="N685" i="18" s="1"/>
  <c r="M684" i="18"/>
  <c r="L689" i="18"/>
  <c r="M689" i="18" s="1"/>
  <c r="N689" i="18" s="1"/>
  <c r="M688" i="18"/>
  <c r="L693" i="18"/>
  <c r="M692" i="18"/>
  <c r="K756" i="18"/>
  <c r="Q756" i="18" s="1"/>
  <c r="J755" i="18"/>
  <c r="I594" i="18"/>
  <c r="M598" i="18"/>
  <c r="I606" i="18"/>
  <c r="M610" i="18"/>
  <c r="M614" i="18"/>
  <c r="I618" i="18"/>
  <c r="M622" i="18"/>
  <c r="I626" i="18"/>
  <c r="N626" i="18" s="1"/>
  <c r="M630" i="18"/>
  <c r="M634" i="18"/>
  <c r="M638" i="18"/>
  <c r="O647" i="18"/>
  <c r="J649" i="18"/>
  <c r="O655" i="18"/>
  <c r="J657" i="18"/>
  <c r="R659" i="18"/>
  <c r="R665" i="18"/>
  <c r="L667" i="18"/>
  <c r="M667" i="18" s="1"/>
  <c r="N667" i="18" s="1"/>
  <c r="M666" i="18"/>
  <c r="L669" i="18"/>
  <c r="M669" i="18" s="1"/>
  <c r="N669" i="18" s="1"/>
  <c r="M668" i="18"/>
  <c r="L672" i="18"/>
  <c r="P674" i="18"/>
  <c r="S674" i="18" s="1"/>
  <c r="O674" i="18"/>
  <c r="R674" i="18" s="1"/>
  <c r="R675" i="18"/>
  <c r="S679" i="18"/>
  <c r="L681" i="18"/>
  <c r="M680" i="18"/>
  <c r="N683" i="18"/>
  <c r="J684" i="18"/>
  <c r="K685" i="18"/>
  <c r="Q685" i="18" s="1"/>
  <c r="S685" i="18" s="1"/>
  <c r="J688" i="18"/>
  <c r="K689" i="18"/>
  <c r="Q689" i="18" s="1"/>
  <c r="S689" i="18" s="1"/>
  <c r="J692" i="18"/>
  <c r="P694" i="18"/>
  <c r="S694" i="18" s="1"/>
  <c r="O694" i="18"/>
  <c r="R694" i="18" s="1"/>
  <c r="I696" i="18"/>
  <c r="N696" i="18" s="1"/>
  <c r="K696" i="18"/>
  <c r="Q696" i="18" s="1"/>
  <c r="S696" i="18" s="1"/>
  <c r="P698" i="18"/>
  <c r="S698" i="18" s="1"/>
  <c r="O698" i="18"/>
  <c r="R698" i="18" s="1"/>
  <c r="P702" i="18"/>
  <c r="S702" i="18" s="1"/>
  <c r="O702" i="18"/>
  <c r="R702" i="18" s="1"/>
  <c r="K718" i="18"/>
  <c r="Q718" i="18" s="1"/>
  <c r="O720" i="18"/>
  <c r="O732" i="18"/>
  <c r="R732" i="18" s="1"/>
  <c r="L742" i="18"/>
  <c r="M741" i="18"/>
  <c r="O643" i="18"/>
  <c r="R643" i="18" s="1"/>
  <c r="J645" i="18"/>
  <c r="O651" i="18"/>
  <c r="R651" i="18" s="1"/>
  <c r="J653" i="18"/>
  <c r="J660" i="18"/>
  <c r="L665" i="18"/>
  <c r="M665" i="18" s="1"/>
  <c r="N665" i="18" s="1"/>
  <c r="M664" i="18"/>
  <c r="P668" i="18"/>
  <c r="P670" i="18"/>
  <c r="S670" i="18" s="1"/>
  <c r="O670" i="18"/>
  <c r="R670" i="18" s="1"/>
  <c r="P672" i="18"/>
  <c r="S672" i="18" s="1"/>
  <c r="K673" i="18"/>
  <c r="Q673" i="18" s="1"/>
  <c r="S675" i="18"/>
  <c r="K681" i="18"/>
  <c r="Q681" i="18" s="1"/>
  <c r="R699" i="18"/>
  <c r="J708" i="18"/>
  <c r="O709" i="18"/>
  <c r="R709" i="18" s="1"/>
  <c r="P710" i="18"/>
  <c r="O710" i="18"/>
  <c r="I712" i="18"/>
  <c r="N712" i="18" s="1"/>
  <c r="K712" i="18"/>
  <c r="Q712" i="18" s="1"/>
  <c r="S712" i="18" s="1"/>
  <c r="P714" i="18"/>
  <c r="O714" i="18"/>
  <c r="M718" i="18"/>
  <c r="L719" i="18"/>
  <c r="I730" i="18"/>
  <c r="N730" i="18" s="1"/>
  <c r="K730" i="18"/>
  <c r="Q730" i="18" s="1"/>
  <c r="S730" i="18" s="1"/>
  <c r="K733" i="18"/>
  <c r="Q733" i="18" s="1"/>
  <c r="S733" i="18" s="1"/>
  <c r="I733" i="18"/>
  <c r="P648" i="18"/>
  <c r="L661" i="18"/>
  <c r="M661" i="18" s="1"/>
  <c r="N661" i="18" s="1"/>
  <c r="M660" i="18"/>
  <c r="K669" i="18"/>
  <c r="Q669" i="18" s="1"/>
  <c r="S669" i="18" s="1"/>
  <c r="I676" i="18"/>
  <c r="N676" i="18" s="1"/>
  <c r="K676" i="18"/>
  <c r="Q676" i="18" s="1"/>
  <c r="R676" i="18" s="1"/>
  <c r="P682" i="18"/>
  <c r="S682" i="18" s="1"/>
  <c r="O682" i="18"/>
  <c r="R682" i="18" s="1"/>
  <c r="P686" i="18"/>
  <c r="S686" i="18" s="1"/>
  <c r="O686" i="18"/>
  <c r="R686" i="18" s="1"/>
  <c r="P690" i="18"/>
  <c r="S690" i="18" s="1"/>
  <c r="O690" i="18"/>
  <c r="R690" i="18" s="1"/>
  <c r="O725" i="18"/>
  <c r="R725" i="18" s="1"/>
  <c r="P725" i="18"/>
  <c r="S725" i="18" s="1"/>
  <c r="K726" i="18"/>
  <c r="Q726" i="18" s="1"/>
  <c r="S726" i="18" s="1"/>
  <c r="J727" i="18"/>
  <c r="K727" i="18"/>
  <c r="Q727" i="18" s="1"/>
  <c r="O745" i="18"/>
  <c r="R745" i="18" s="1"/>
  <c r="P745" i="18"/>
  <c r="S745" i="18" s="1"/>
  <c r="M670" i="18"/>
  <c r="I678" i="18"/>
  <c r="N678" i="18" s="1"/>
  <c r="I682" i="18"/>
  <c r="M686" i="18"/>
  <c r="M690" i="18"/>
  <c r="I694" i="18"/>
  <c r="I698" i="18"/>
  <c r="N698" i="18" s="1"/>
  <c r="M702" i="18"/>
  <c r="I710" i="18"/>
  <c r="I714" i="18"/>
  <c r="N714" i="18" s="1"/>
  <c r="P721" i="18"/>
  <c r="S721" i="18" s="1"/>
  <c r="K723" i="18"/>
  <c r="Q723" i="18" s="1"/>
  <c r="R723" i="18" s="1"/>
  <c r="P723" i="18"/>
  <c r="M725" i="18"/>
  <c r="L732" i="18"/>
  <c r="M731" i="18"/>
  <c r="L735" i="18"/>
  <c r="M734" i="18"/>
  <c r="J734" i="18"/>
  <c r="K735" i="18"/>
  <c r="Q735" i="18" s="1"/>
  <c r="S735" i="18" s="1"/>
  <c r="R736" i="18"/>
  <c r="J737" i="18"/>
  <c r="P739" i="18"/>
  <c r="S739" i="18" s="1"/>
  <c r="O739" i="18"/>
  <c r="R739" i="18" s="1"/>
  <c r="K767" i="18"/>
  <c r="Q767" i="18" s="1"/>
  <c r="J767" i="18"/>
  <c r="O771" i="18"/>
  <c r="R771" i="18" s="1"/>
  <c r="P771" i="18"/>
  <c r="K772" i="18"/>
  <c r="Q772" i="18" s="1"/>
  <c r="S772" i="18" s="1"/>
  <c r="L776" i="18"/>
  <c r="M776" i="18" s="1"/>
  <c r="N776" i="18" s="1"/>
  <c r="M775" i="18"/>
  <c r="L780" i="18"/>
  <c r="M780" i="18" s="1"/>
  <c r="N780" i="18" s="1"/>
  <c r="M779" i="18"/>
  <c r="L784" i="18"/>
  <c r="M783" i="18"/>
  <c r="P717" i="18"/>
  <c r="O728" i="18"/>
  <c r="O735" i="18"/>
  <c r="L738" i="18"/>
  <c r="M737" i="18"/>
  <c r="O747" i="18"/>
  <c r="R747" i="18" s="1"/>
  <c r="P747" i="18"/>
  <c r="S747" i="18" s="1"/>
  <c r="K748" i="18"/>
  <c r="Q748" i="18" s="1"/>
  <c r="S748" i="18" s="1"/>
  <c r="K753" i="18"/>
  <c r="Q753" i="18" s="1"/>
  <c r="J753" i="18"/>
  <c r="K769" i="18"/>
  <c r="Q769" i="18" s="1"/>
  <c r="J769" i="18"/>
  <c r="L772" i="18"/>
  <c r="M772" i="18" s="1"/>
  <c r="N772" i="18" s="1"/>
  <c r="M771" i="18"/>
  <c r="J799" i="18"/>
  <c r="K800" i="18"/>
  <c r="Q800" i="18" s="1"/>
  <c r="S800" i="18" s="1"/>
  <c r="O806" i="18"/>
  <c r="R806" i="18" s="1"/>
  <c r="P806" i="18"/>
  <c r="S806" i="18" s="1"/>
  <c r="K810" i="18"/>
  <c r="Q810" i="18" s="1"/>
  <c r="J810" i="18"/>
  <c r="O716" i="18"/>
  <c r="R716" i="18" s="1"/>
  <c r="K719" i="18"/>
  <c r="Q719" i="18" s="1"/>
  <c r="S719" i="18" s="1"/>
  <c r="N726" i="18"/>
  <c r="J741" i="18"/>
  <c r="P743" i="18"/>
  <c r="O743" i="18"/>
  <c r="R743" i="18" s="1"/>
  <c r="I751" i="18"/>
  <c r="K751" i="18"/>
  <c r="Q751" i="18" s="1"/>
  <c r="S751" i="18" s="1"/>
  <c r="L756" i="18"/>
  <c r="M755" i="18"/>
  <c r="L792" i="18"/>
  <c r="M792" i="18" s="1"/>
  <c r="N792" i="18" s="1"/>
  <c r="M791" i="18"/>
  <c r="P736" i="18"/>
  <c r="J738" i="18"/>
  <c r="P740" i="18"/>
  <c r="S740" i="18" s="1"/>
  <c r="J742" i="18"/>
  <c r="L754" i="18"/>
  <c r="M754" i="18" s="1"/>
  <c r="N754" i="18" s="1"/>
  <c r="M753" i="18"/>
  <c r="O764" i="18"/>
  <c r="R764" i="18" s="1"/>
  <c r="R774" i="18"/>
  <c r="J775" i="18"/>
  <c r="K776" i="18"/>
  <c r="Q776" i="18" s="1"/>
  <c r="S776" i="18" s="1"/>
  <c r="J779" i="18"/>
  <c r="K780" i="18"/>
  <c r="Q780" i="18" s="1"/>
  <c r="S780" i="18" s="1"/>
  <c r="R782" i="18"/>
  <c r="J783" i="18"/>
  <c r="O784" i="18"/>
  <c r="R784" i="18" s="1"/>
  <c r="P785" i="18"/>
  <c r="S785" i="18" s="1"/>
  <c r="O785" i="18"/>
  <c r="R785" i="18" s="1"/>
  <c r="I787" i="18"/>
  <c r="N787" i="18" s="1"/>
  <c r="K787" i="18"/>
  <c r="Q787" i="18" s="1"/>
  <c r="J791" i="18"/>
  <c r="K792" i="18"/>
  <c r="Q792" i="18" s="1"/>
  <c r="S792" i="18" s="1"/>
  <c r="P797" i="18"/>
  <c r="S797" i="18" s="1"/>
  <c r="O797" i="18"/>
  <c r="R797" i="18" s="1"/>
  <c r="R754" i="18"/>
  <c r="K757" i="18"/>
  <c r="Q757" i="18" s="1"/>
  <c r="R757" i="18" s="1"/>
  <c r="I757" i="18"/>
  <c r="L760" i="18"/>
  <c r="M759" i="18"/>
  <c r="S774" i="18"/>
  <c r="P789" i="18"/>
  <c r="O789" i="18"/>
  <c r="S794" i="18"/>
  <c r="N798" i="18"/>
  <c r="L800" i="18"/>
  <c r="M799" i="18"/>
  <c r="I804" i="18"/>
  <c r="K804" i="18"/>
  <c r="Q804" i="18" s="1"/>
  <c r="S804" i="18" s="1"/>
  <c r="P805" i="18"/>
  <c r="S805" i="18" s="1"/>
  <c r="O805" i="18"/>
  <c r="R805" i="18" s="1"/>
  <c r="S814" i="18"/>
  <c r="L827" i="18"/>
  <c r="M827" i="18" s="1"/>
  <c r="N827" i="18" s="1"/>
  <c r="L851" i="18"/>
  <c r="M850" i="18"/>
  <c r="J858" i="18"/>
  <c r="K859" i="18"/>
  <c r="Q859" i="18" s="1"/>
  <c r="S859" i="18" s="1"/>
  <c r="L750" i="18"/>
  <c r="M749" i="18"/>
  <c r="K761" i="18"/>
  <c r="Q761" i="18" s="1"/>
  <c r="R761" i="18" s="1"/>
  <c r="I761" i="18"/>
  <c r="L764" i="18"/>
  <c r="M763" i="18"/>
  <c r="L774" i="18"/>
  <c r="M774" i="18" s="1"/>
  <c r="N774" i="18" s="1"/>
  <c r="M773" i="18"/>
  <c r="P777" i="18"/>
  <c r="S777" i="18" s="1"/>
  <c r="O777" i="18"/>
  <c r="R777" i="18" s="1"/>
  <c r="P781" i="18"/>
  <c r="S781" i="18" s="1"/>
  <c r="O781" i="18"/>
  <c r="R781" i="18" s="1"/>
  <c r="P793" i="18"/>
  <c r="S793" i="18" s="1"/>
  <c r="O793" i="18"/>
  <c r="R793" i="18" s="1"/>
  <c r="I795" i="18"/>
  <c r="N795" i="18" s="1"/>
  <c r="K795" i="18"/>
  <c r="Q795" i="18" s="1"/>
  <c r="S795" i="18" s="1"/>
  <c r="S798" i="18"/>
  <c r="I812" i="18"/>
  <c r="K812" i="18"/>
  <c r="Q812" i="18" s="1"/>
  <c r="S812" i="18" s="1"/>
  <c r="P813" i="18"/>
  <c r="S813" i="18" s="1"/>
  <c r="O813" i="18"/>
  <c r="R813" i="18" s="1"/>
  <c r="R814" i="18"/>
  <c r="M777" i="18"/>
  <c r="M781" i="18"/>
  <c r="I785" i="18"/>
  <c r="I789" i="18"/>
  <c r="N789" i="18" s="1"/>
  <c r="M793" i="18"/>
  <c r="M797" i="18"/>
  <c r="J803" i="18"/>
  <c r="I806" i="18"/>
  <c r="O809" i="18"/>
  <c r="R809" i="18" s="1"/>
  <c r="J811" i="18"/>
  <c r="L819" i="18"/>
  <c r="M819" i="18" s="1"/>
  <c r="N819" i="18" s="1"/>
  <c r="M818" i="18"/>
  <c r="P820" i="18"/>
  <c r="S820" i="18" s="1"/>
  <c r="O820" i="18"/>
  <c r="R820" i="18" s="1"/>
  <c r="P824" i="18"/>
  <c r="S824" i="18" s="1"/>
  <c r="O824" i="18"/>
  <c r="R824" i="18" s="1"/>
  <c r="L849" i="18"/>
  <c r="M849" i="18" s="1"/>
  <c r="N849" i="18" s="1"/>
  <c r="M848" i="18"/>
  <c r="J807" i="18"/>
  <c r="J815" i="18"/>
  <c r="J818" i="18"/>
  <c r="R825" i="18"/>
  <c r="S827" i="18"/>
  <c r="R835" i="18"/>
  <c r="J854" i="18"/>
  <c r="K855" i="18"/>
  <c r="Q855" i="18" s="1"/>
  <c r="S855" i="18" s="1"/>
  <c r="L859" i="18"/>
  <c r="M859" i="18" s="1"/>
  <c r="N859" i="18" s="1"/>
  <c r="M858" i="18"/>
  <c r="L809" i="18"/>
  <c r="M808" i="18"/>
  <c r="I822" i="18"/>
  <c r="N822" i="18" s="1"/>
  <c r="K822" i="18"/>
  <c r="Q822" i="18" s="1"/>
  <c r="S822" i="18" s="1"/>
  <c r="J826" i="18"/>
  <c r="K826" i="18"/>
  <c r="Q826" i="18" s="1"/>
  <c r="P844" i="18"/>
  <c r="O844" i="18"/>
  <c r="R861" i="18"/>
  <c r="M820" i="18"/>
  <c r="P821" i="18"/>
  <c r="I824" i="18"/>
  <c r="N824" i="18" s="1"/>
  <c r="P825" i="18"/>
  <c r="S825" i="18" s="1"/>
  <c r="P828" i="18"/>
  <c r="O828" i="18"/>
  <c r="R828" i="18" s="1"/>
  <c r="N829" i="18"/>
  <c r="R829" i="18"/>
  <c r="I830" i="18"/>
  <c r="N830" i="18" s="1"/>
  <c r="K830" i="18"/>
  <c r="Q830" i="18" s="1"/>
  <c r="S830" i="18" s="1"/>
  <c r="I834" i="18"/>
  <c r="N834" i="18" s="1"/>
  <c r="K834" i="18"/>
  <c r="Q834" i="18" s="1"/>
  <c r="S834" i="18" s="1"/>
  <c r="R837" i="18"/>
  <c r="L839" i="18"/>
  <c r="M839" i="18" s="1"/>
  <c r="N839" i="18" s="1"/>
  <c r="M838" i="18"/>
  <c r="P848" i="18"/>
  <c r="S848" i="18" s="1"/>
  <c r="O848" i="18"/>
  <c r="R848" i="18" s="1"/>
  <c r="R853" i="18"/>
  <c r="O827" i="18"/>
  <c r="R827" i="18" s="1"/>
  <c r="P832" i="18"/>
  <c r="O832" i="18"/>
  <c r="R832" i="18" s="1"/>
  <c r="P836" i="18"/>
  <c r="S836" i="18" s="1"/>
  <c r="O836" i="18"/>
  <c r="R836" i="18" s="1"/>
  <c r="J838" i="18"/>
  <c r="O841" i="18"/>
  <c r="R841" i="18" s="1"/>
  <c r="P841" i="18"/>
  <c r="S841" i="18" s="1"/>
  <c r="P852" i="18"/>
  <c r="O852" i="18"/>
  <c r="P856" i="18"/>
  <c r="O856" i="18"/>
  <c r="M823" i="18"/>
  <c r="O833" i="18"/>
  <c r="R833" i="18" s="1"/>
  <c r="P833" i="18"/>
  <c r="S833" i="18" s="1"/>
  <c r="N837" i="18"/>
  <c r="P840" i="18"/>
  <c r="S840" i="18" s="1"/>
  <c r="O840" i="18"/>
  <c r="R840" i="18" s="1"/>
  <c r="I842" i="18"/>
  <c r="K842" i="18"/>
  <c r="Q842" i="18" s="1"/>
  <c r="R842" i="18" s="1"/>
  <c r="I846" i="18"/>
  <c r="N846" i="18" s="1"/>
  <c r="K846" i="18"/>
  <c r="Q846" i="18" s="1"/>
  <c r="R846" i="18" s="1"/>
  <c r="J850" i="18"/>
  <c r="K851" i="18"/>
  <c r="Q851" i="18" s="1"/>
  <c r="N853" i="18"/>
  <c r="L855" i="18"/>
  <c r="M855" i="18" s="1"/>
  <c r="N855" i="18" s="1"/>
  <c r="M854" i="18"/>
  <c r="P853" i="18"/>
  <c r="M860" i="18"/>
  <c r="P861" i="18"/>
  <c r="J857" i="18"/>
  <c r="M847" i="18"/>
  <c r="N75" i="18" l="1"/>
  <c r="N612" i="18"/>
  <c r="S460" i="18"/>
  <c r="R194" i="18"/>
  <c r="S608" i="18"/>
  <c r="R190" i="18"/>
  <c r="S843" i="18"/>
  <c r="O540" i="18"/>
  <c r="R540" i="18" s="1"/>
  <c r="O200" i="18"/>
  <c r="R608" i="18"/>
  <c r="R438" i="18"/>
  <c r="O434" i="18"/>
  <c r="R434" i="18" s="1"/>
  <c r="R145" i="18"/>
  <c r="S192" i="18"/>
  <c r="S204" i="18"/>
  <c r="R446" i="18"/>
  <c r="P86" i="18"/>
  <c r="S86" i="18" s="1"/>
  <c r="O724" i="18"/>
  <c r="O56" i="18"/>
  <c r="R56" i="18" s="1"/>
  <c r="P149" i="18"/>
  <c r="S149" i="18" s="1"/>
  <c r="S344" i="18"/>
  <c r="S284" i="18"/>
  <c r="R157" i="18"/>
  <c r="R69" i="18"/>
  <c r="O96" i="18"/>
  <c r="R96" i="18" s="1"/>
  <c r="R839" i="18"/>
  <c r="R607" i="18"/>
  <c r="O638" i="18"/>
  <c r="R638" i="18" s="1"/>
  <c r="O460" i="18"/>
  <c r="R170" i="18"/>
  <c r="S146" i="18"/>
  <c r="S449" i="18"/>
  <c r="S441" i="18"/>
  <c r="R146" i="18"/>
  <c r="S756" i="18"/>
  <c r="S572" i="18"/>
  <c r="O168" i="18"/>
  <c r="R711" i="18"/>
  <c r="O808" i="18"/>
  <c r="R371" i="18"/>
  <c r="O104" i="18"/>
  <c r="R104" i="18" s="1"/>
  <c r="R385" i="18"/>
  <c r="R615" i="18"/>
  <c r="P134" i="18"/>
  <c r="P165" i="18"/>
  <c r="S165" i="18" s="1"/>
  <c r="R141" i="18"/>
  <c r="P127" i="18"/>
  <c r="S127" i="18" s="1"/>
  <c r="R252" i="18"/>
  <c r="R218" i="18"/>
  <c r="S141" i="18"/>
  <c r="R126" i="18"/>
  <c r="O140" i="18"/>
  <c r="R140" i="18" s="1"/>
  <c r="O800" i="18"/>
  <c r="R800" i="18" s="1"/>
  <c r="S267" i="18"/>
  <c r="S446" i="18"/>
  <c r="S558" i="18"/>
  <c r="S130" i="18"/>
  <c r="S119" i="18"/>
  <c r="O68" i="18"/>
  <c r="R68" i="18" s="1"/>
  <c r="S111" i="18"/>
  <c r="R66" i="18"/>
  <c r="S222" i="18"/>
  <c r="R98" i="18"/>
  <c r="S105" i="18"/>
  <c r="S190" i="18"/>
  <c r="S861" i="18"/>
  <c r="O610" i="18"/>
  <c r="R610" i="18" s="1"/>
  <c r="O551" i="18"/>
  <c r="R551" i="18" s="1"/>
  <c r="R454" i="18"/>
  <c r="P118" i="18"/>
  <c r="S118" i="18" s="1"/>
  <c r="S110" i="18"/>
  <c r="P703" i="18"/>
  <c r="S703" i="18" s="1"/>
  <c r="O801" i="18"/>
  <c r="R801" i="18" s="1"/>
  <c r="O571" i="18"/>
  <c r="R571" i="18" s="1"/>
  <c r="S454" i="18"/>
  <c r="R110" i="18"/>
  <c r="O72" i="18"/>
  <c r="R72" i="18" s="1"/>
  <c r="R50" i="18"/>
  <c r="M549" i="18"/>
  <c r="S374" i="18"/>
  <c r="R116" i="18"/>
  <c r="S108" i="18"/>
  <c r="S325" i="18"/>
  <c r="S305" i="18"/>
  <c r="R132" i="18"/>
  <c r="R422" i="18"/>
  <c r="S457" i="18"/>
  <c r="R113" i="18"/>
  <c r="R93" i="18"/>
  <c r="O528" i="18"/>
  <c r="R528" i="18" s="1"/>
  <c r="S847" i="18"/>
  <c r="S736" i="18"/>
  <c r="S423" i="18"/>
  <c r="S398" i="18"/>
  <c r="S418" i="18"/>
  <c r="S113" i="18"/>
  <c r="S93" i="18"/>
  <c r="R17" i="18"/>
  <c r="R668" i="18"/>
  <c r="R758" i="18"/>
  <c r="S849" i="18"/>
  <c r="S17" i="18"/>
  <c r="O476" i="18"/>
  <c r="O851" i="18"/>
  <c r="R851" i="18" s="1"/>
  <c r="S851" i="18"/>
  <c r="O233" i="18"/>
  <c r="R233" i="18" s="1"/>
  <c r="S520" i="18"/>
  <c r="R637" i="18"/>
  <c r="O843" i="18"/>
  <c r="R843" i="18" s="1"/>
  <c r="R159" i="18"/>
  <c r="O136" i="18"/>
  <c r="R136" i="18" s="1"/>
  <c r="S575" i="18"/>
  <c r="S28" i="18"/>
  <c r="S280" i="18"/>
  <c r="R632" i="18"/>
  <c r="L579" i="18"/>
  <c r="L580" i="18" s="1"/>
  <c r="P224" i="18"/>
  <c r="S224" i="18" s="1"/>
  <c r="S789" i="18"/>
  <c r="R527" i="18"/>
  <c r="P82" i="18"/>
  <c r="S82" i="18" s="1"/>
  <c r="R89" i="18"/>
  <c r="R483" i="18"/>
  <c r="S527" i="18"/>
  <c r="S571" i="18"/>
  <c r="S89" i="18"/>
  <c r="R572" i="18"/>
  <c r="R174" i="18"/>
  <c r="R413" i="18"/>
  <c r="S85" i="18"/>
  <c r="M232" i="18"/>
  <c r="O790" i="18"/>
  <c r="R790" i="18" s="1"/>
  <c r="S262" i="18"/>
  <c r="S552" i="18"/>
  <c r="R512" i="18"/>
  <c r="S579" i="18"/>
  <c r="R256" i="18"/>
  <c r="S157" i="18"/>
  <c r="R58" i="18"/>
  <c r="R458" i="18"/>
  <c r="S407" i="18"/>
  <c r="S513" i="18"/>
  <c r="R374" i="18"/>
  <c r="S603" i="18"/>
  <c r="S782" i="18"/>
  <c r="R581" i="18"/>
  <c r="S399" i="18"/>
  <c r="R349" i="18"/>
  <c r="R481" i="18"/>
  <c r="S219" i="18"/>
  <c r="P77" i="18"/>
  <c r="S77" i="18" s="1"/>
  <c r="S24" i="18"/>
  <c r="R457" i="18"/>
  <c r="S394" i="18"/>
  <c r="M338" i="18"/>
  <c r="S714" i="18"/>
  <c r="S506" i="18"/>
  <c r="O511" i="18"/>
  <c r="R511" i="18" s="1"/>
  <c r="R519" i="18"/>
  <c r="R217" i="18"/>
  <c r="R219" i="18"/>
  <c r="R335" i="18"/>
  <c r="S766" i="18"/>
  <c r="O406" i="18"/>
  <c r="R406" i="18" s="1"/>
  <c r="S611" i="18"/>
  <c r="S519" i="18"/>
  <c r="P477" i="18"/>
  <c r="S477" i="18" s="1"/>
  <c r="P74" i="18"/>
  <c r="S74" i="18" s="1"/>
  <c r="S217" i="18"/>
  <c r="S543" i="18"/>
  <c r="S322" i="18"/>
  <c r="S764" i="18"/>
  <c r="R728" i="18"/>
  <c r="R714" i="18"/>
  <c r="O575" i="18"/>
  <c r="R575" i="18" s="1"/>
  <c r="P508" i="18"/>
  <c r="S508" i="18" s="1"/>
  <c r="S391" i="18"/>
  <c r="P619" i="18"/>
  <c r="S619" i="18" s="1"/>
  <c r="S646" i="18"/>
  <c r="R524" i="18"/>
  <c r="L123" i="18"/>
  <c r="M123" i="18" s="1"/>
  <c r="N123" i="18" s="1"/>
  <c r="R394" i="18"/>
  <c r="S717" i="18"/>
  <c r="S403" i="18"/>
  <c r="R710" i="18"/>
  <c r="N517" i="18"/>
  <c r="P248" i="18"/>
  <c r="S248" i="18" s="1"/>
  <c r="S55" i="18"/>
  <c r="R39" i="18"/>
  <c r="R516" i="18"/>
  <c r="S80" i="18"/>
  <c r="R655" i="18"/>
  <c r="P860" i="18"/>
  <c r="S860" i="18" s="1"/>
  <c r="R641" i="18"/>
  <c r="S387" i="18"/>
  <c r="S465" i="18"/>
  <c r="O318" i="18"/>
  <c r="R318" i="18" s="1"/>
  <c r="O65" i="18"/>
  <c r="R65" i="18" s="1"/>
  <c r="O213" i="18"/>
  <c r="R213" i="18" s="1"/>
  <c r="O695" i="18"/>
  <c r="R695" i="18" s="1"/>
  <c r="R119" i="18"/>
  <c r="O28" i="18"/>
  <c r="R28" i="18" s="1"/>
  <c r="O275" i="18"/>
  <c r="R275" i="18" s="1"/>
  <c r="S136" i="18"/>
  <c r="R770" i="18"/>
  <c r="S509" i="18"/>
  <c r="R647" i="18"/>
  <c r="S710" i="18"/>
  <c r="R856" i="18"/>
  <c r="R589" i="18"/>
  <c r="R509" i="18"/>
  <c r="S383" i="18"/>
  <c r="P286" i="18"/>
  <c r="S286" i="18" s="1"/>
  <c r="S598" i="18"/>
  <c r="M113" i="18"/>
  <c r="O251" i="18"/>
  <c r="R251" i="18" s="1"/>
  <c r="S419" i="18"/>
  <c r="O526" i="18"/>
  <c r="R526" i="18" s="1"/>
  <c r="S276" i="18"/>
  <c r="O823" i="18"/>
  <c r="R823" i="18" s="1"/>
  <c r="S856" i="18"/>
  <c r="S701" i="18"/>
  <c r="R495" i="18"/>
  <c r="S392" i="18"/>
  <c r="P62" i="18"/>
  <c r="S62" i="18" s="1"/>
  <c r="R205" i="18"/>
  <c r="R759" i="18"/>
  <c r="R178" i="18"/>
  <c r="S607" i="18"/>
  <c r="R852" i="18"/>
  <c r="S613" i="18"/>
  <c r="R236" i="18"/>
  <c r="S205" i="18"/>
  <c r="R595" i="18"/>
  <c r="S654" i="18"/>
  <c r="S164" i="18"/>
  <c r="O536" i="18"/>
  <c r="R536" i="18" s="1"/>
  <c r="O235" i="18"/>
  <c r="R235" i="18" s="1"/>
  <c r="R130" i="18"/>
  <c r="R85" i="18"/>
  <c r="S852" i="18"/>
  <c r="R486" i="18"/>
  <c r="R226" i="18"/>
  <c r="R201" i="18"/>
  <c r="O49" i="18"/>
  <c r="R49" i="18" s="1"/>
  <c r="S724" i="18"/>
  <c r="S481" i="18"/>
  <c r="R162" i="18"/>
  <c r="R210" i="18"/>
  <c r="S315" i="18"/>
  <c r="R260" i="18"/>
  <c r="S541" i="18"/>
  <c r="S199" i="18"/>
  <c r="S201" i="18"/>
  <c r="P197" i="18"/>
  <c r="S197" i="18" s="1"/>
  <c r="S587" i="18"/>
  <c r="R796" i="18"/>
  <c r="R789" i="18"/>
  <c r="S495" i="18"/>
  <c r="P845" i="18"/>
  <c r="S845" i="18" s="1"/>
  <c r="P371" i="18"/>
  <c r="S371" i="18" s="1"/>
  <c r="N268" i="18"/>
  <c r="O193" i="18"/>
  <c r="R193" i="18" s="1"/>
  <c r="R200" i="18"/>
  <c r="O239" i="18"/>
  <c r="R239" i="18" s="1"/>
  <c r="S648" i="18"/>
  <c r="S490" i="18"/>
  <c r="R357" i="18"/>
  <c r="R584" i="18"/>
  <c r="R480" i="18"/>
  <c r="S102" i="18"/>
  <c r="R198" i="18"/>
  <c r="S25" i="18"/>
  <c r="P307" i="18"/>
  <c r="S307" i="18" s="1"/>
  <c r="P483" i="18"/>
  <c r="S483" i="18" s="1"/>
  <c r="R101" i="18"/>
  <c r="S29" i="18"/>
  <c r="S101" i="18"/>
  <c r="R510" i="18"/>
  <c r="L746" i="18"/>
  <c r="L747" i="18" s="1"/>
  <c r="O543" i="18"/>
  <c r="R543" i="18" s="1"/>
  <c r="P524" i="18"/>
  <c r="S524" i="18" s="1"/>
  <c r="M26" i="18"/>
  <c r="S771" i="18"/>
  <c r="R669" i="18"/>
  <c r="P595" i="18"/>
  <c r="S595" i="18" s="1"/>
  <c r="R557" i="18"/>
  <c r="S254" i="18"/>
  <c r="S484" i="18"/>
  <c r="P203" i="18"/>
  <c r="S203" i="18" s="1"/>
  <c r="R207" i="18"/>
  <c r="O706" i="18"/>
  <c r="R706" i="18" s="1"/>
  <c r="R484" i="18"/>
  <c r="R639" i="18"/>
  <c r="R33" i="18"/>
  <c r="S395" i="18"/>
  <c r="S66" i="18"/>
  <c r="P241" i="18"/>
  <c r="S241" i="18" s="1"/>
  <c r="O241" i="18"/>
  <c r="R241" i="18" s="1"/>
  <c r="R30" i="18"/>
  <c r="R161" i="18"/>
  <c r="O105" i="18"/>
  <c r="R105" i="18" s="1"/>
  <c r="S51" i="18"/>
  <c r="R23" i="18"/>
  <c r="P680" i="18"/>
  <c r="S680" i="18" s="1"/>
  <c r="P584" i="18"/>
  <c r="S584" i="18" s="1"/>
  <c r="O472" i="18"/>
  <c r="R472" i="18" s="1"/>
  <c r="R445" i="18"/>
  <c r="S161" i="18"/>
  <c r="S22" i="18"/>
  <c r="S823" i="18"/>
  <c r="R633" i="18"/>
  <c r="R227" i="18"/>
  <c r="S237" i="18"/>
  <c r="S381" i="18"/>
  <c r="P288" i="18"/>
  <c r="S288" i="18" s="1"/>
  <c r="P174" i="18"/>
  <c r="S174" i="18" s="1"/>
  <c r="R57" i="18"/>
  <c r="S778" i="18"/>
  <c r="R541" i="18"/>
  <c r="S57" i="18"/>
  <c r="L138" i="18"/>
  <c r="M138" i="18" s="1"/>
  <c r="N138" i="18" s="1"/>
  <c r="S432" i="18"/>
  <c r="M602" i="18"/>
  <c r="R611" i="18"/>
  <c r="S567" i="18"/>
  <c r="S450" i="18"/>
  <c r="O426" i="18"/>
  <c r="R426" i="18" s="1"/>
  <c r="R278" i="18"/>
  <c r="S828" i="18"/>
  <c r="S821" i="18"/>
  <c r="S668" i="18"/>
  <c r="S564" i="18"/>
  <c r="O760" i="18"/>
  <c r="R760" i="18" s="1"/>
  <c r="R661" i="18"/>
  <c r="O566" i="18"/>
  <c r="R566" i="18" s="1"/>
  <c r="R444" i="18"/>
  <c r="S278" i="18"/>
  <c r="O338" i="18"/>
  <c r="R338" i="18" s="1"/>
  <c r="S257" i="18"/>
  <c r="P218" i="18"/>
  <c r="S218" i="18" s="1"/>
  <c r="R209" i="18"/>
  <c r="S466" i="18"/>
  <c r="R103" i="18"/>
  <c r="R591" i="18"/>
  <c r="O601" i="18"/>
  <c r="R601" i="18" s="1"/>
  <c r="O277" i="18"/>
  <c r="R277" i="18" s="1"/>
  <c r="P335" i="18"/>
  <c r="S335" i="18" s="1"/>
  <c r="P42" i="18"/>
  <c r="S42" i="18" s="1"/>
  <c r="S209" i="18"/>
  <c r="S462" i="18"/>
  <c r="R567" i="18"/>
  <c r="S253" i="18"/>
  <c r="P210" i="18"/>
  <c r="S210" i="18" s="1"/>
  <c r="P162" i="18"/>
  <c r="S162" i="18" s="1"/>
  <c r="P207" i="18"/>
  <c r="S207" i="18" s="1"/>
  <c r="O831" i="18"/>
  <c r="R831" i="18" s="1"/>
  <c r="R114" i="18"/>
  <c r="R297" i="18"/>
  <c r="O598" i="18"/>
  <c r="R598" i="18" s="1"/>
  <c r="R525" i="18"/>
  <c r="S547" i="18"/>
  <c r="R329" i="18"/>
  <c r="R309" i="18"/>
  <c r="R73" i="18"/>
  <c r="O762" i="18"/>
  <c r="R762" i="18" s="1"/>
  <c r="S458" i="18"/>
  <c r="R844" i="18"/>
  <c r="S844" i="18"/>
  <c r="O746" i="18"/>
  <c r="R746" i="18" s="1"/>
  <c r="P729" i="18"/>
  <c r="S729" i="18" s="1"/>
  <c r="R460" i="18"/>
  <c r="S422" i="18"/>
  <c r="O499" i="18"/>
  <c r="R499" i="18" s="1"/>
  <c r="R135" i="18"/>
  <c r="R147" i="18"/>
  <c r="S73" i="18"/>
  <c r="O267" i="18"/>
  <c r="R267" i="18" s="1"/>
  <c r="S468" i="18"/>
  <c r="S557" i="18"/>
  <c r="S134" i="18"/>
  <c r="S27" i="18"/>
  <c r="O255" i="18"/>
  <c r="R255" i="18" s="1"/>
  <c r="R713" i="18"/>
  <c r="S743" i="18"/>
  <c r="R555" i="18"/>
  <c r="S266" i="18"/>
  <c r="O322" i="18"/>
  <c r="R322" i="18" s="1"/>
  <c r="P178" i="18"/>
  <c r="S178" i="18" s="1"/>
  <c r="P194" i="18"/>
  <c r="S194" i="18" s="1"/>
  <c r="S323" i="18"/>
  <c r="O64" i="18"/>
  <c r="R64" i="18" s="1"/>
  <c r="O756" i="18"/>
  <c r="R756" i="18" s="1"/>
  <c r="P516" i="18"/>
  <c r="S516" i="18" s="1"/>
  <c r="P817" i="18"/>
  <c r="S817" i="18" s="1"/>
  <c r="P759" i="18"/>
  <c r="S759" i="18" s="1"/>
  <c r="S264" i="18"/>
  <c r="R123" i="18"/>
  <c r="P142" i="18"/>
  <c r="S142" i="18" s="1"/>
  <c r="R25" i="18"/>
  <c r="O61" i="18"/>
  <c r="R61" i="18" s="1"/>
  <c r="O216" i="18"/>
  <c r="R216" i="18" s="1"/>
  <c r="S601" i="18"/>
  <c r="S853" i="18"/>
  <c r="S555" i="18"/>
  <c r="R733" i="18"/>
  <c r="O587" i="18"/>
  <c r="R587" i="18" s="1"/>
  <c r="R513" i="18"/>
  <c r="O554" i="18"/>
  <c r="R554" i="18" s="1"/>
  <c r="S451" i="18"/>
  <c r="O262" i="18"/>
  <c r="R262" i="18" s="1"/>
  <c r="S320" i="18"/>
  <c r="M264" i="18"/>
  <c r="O24" i="18"/>
  <c r="R24" i="18" s="1"/>
  <c r="S535" i="18"/>
  <c r="P260" i="18"/>
  <c r="S260" i="18" s="1"/>
  <c r="P191" i="18"/>
  <c r="S191" i="18" s="1"/>
  <c r="L23" i="18"/>
  <c r="M23" i="18" s="1"/>
  <c r="N23" i="18" s="1"/>
  <c r="R535" i="18"/>
  <c r="S256" i="18"/>
  <c r="R720" i="18"/>
  <c r="S16" i="18"/>
  <c r="R672" i="18"/>
  <c r="R719" i="18"/>
  <c r="S831" i="18"/>
  <c r="O847" i="18"/>
  <c r="R847" i="18" s="1"/>
  <c r="S230" i="18"/>
  <c r="S503" i="18"/>
  <c r="R370" i="18"/>
  <c r="S370" i="18"/>
  <c r="S124" i="18"/>
  <c r="S787" i="18"/>
  <c r="M537" i="18"/>
  <c r="S832" i="18"/>
  <c r="S76" i="18"/>
  <c r="S498" i="18"/>
  <c r="M248" i="18"/>
  <c r="S765" i="18"/>
  <c r="R476" i="18"/>
  <c r="R29" i="18"/>
  <c r="R609" i="18"/>
  <c r="S762" i="18"/>
  <c r="N239" i="27"/>
  <c r="M240" i="27"/>
  <c r="N404" i="18"/>
  <c r="N324" i="18"/>
  <c r="R830" i="18"/>
  <c r="S846" i="18"/>
  <c r="R804" i="18"/>
  <c r="S757" i="18"/>
  <c r="R776" i="18"/>
  <c r="S517" i="18"/>
  <c r="S617" i="18"/>
  <c r="S384" i="18"/>
  <c r="S332" i="18"/>
  <c r="R284" i="18"/>
  <c r="R199" i="18"/>
  <c r="R60" i="18"/>
  <c r="S179" i="18"/>
  <c r="R724" i="18"/>
  <c r="R474" i="18"/>
  <c r="S425" i="18"/>
  <c r="R560" i="18"/>
  <c r="S200" i="18"/>
  <c r="S333" i="18"/>
  <c r="R272" i="18"/>
  <c r="S226" i="18"/>
  <c r="R36" i="18"/>
  <c r="R51" i="18"/>
  <c r="S96" i="18"/>
  <c r="S116" i="18"/>
  <c r="S749" i="18"/>
  <c r="N150" i="18"/>
  <c r="P152" i="18"/>
  <c r="S152" i="18" s="1"/>
  <c r="O152" i="18"/>
  <c r="R152" i="18" s="1"/>
  <c r="P317" i="18"/>
  <c r="S317" i="18" s="1"/>
  <c r="O317" i="18"/>
  <c r="R317" i="18" s="1"/>
  <c r="P208" i="18"/>
  <c r="S208" i="18" s="1"/>
  <c r="O208" i="18"/>
  <c r="R208" i="18" s="1"/>
  <c r="S763" i="18"/>
  <c r="S605" i="18"/>
  <c r="R795" i="18"/>
  <c r="S444" i="18"/>
  <c r="R276" i="18"/>
  <c r="S268" i="18"/>
  <c r="S242" i="18"/>
  <c r="R196" i="18"/>
  <c r="R128" i="18"/>
  <c r="R55" i="18"/>
  <c r="S790" i="18"/>
  <c r="P593" i="18"/>
  <c r="S593" i="18" s="1"/>
  <c r="O593" i="18"/>
  <c r="R593" i="18" s="1"/>
  <c r="R726" i="18"/>
  <c r="R696" i="18"/>
  <c r="S368" i="18"/>
  <c r="R308" i="18"/>
  <c r="R265" i="18"/>
  <c r="S123" i="18"/>
  <c r="S168" i="18"/>
  <c r="R32" i="18"/>
  <c r="R798" i="18"/>
  <c r="R808" i="18"/>
  <c r="S731" i="18"/>
  <c r="S464" i="18"/>
  <c r="S64" i="18"/>
  <c r="N66" i="18"/>
  <c r="S768" i="18"/>
  <c r="P287" i="18"/>
  <c r="S287" i="18" s="1"/>
  <c r="O287" i="18"/>
  <c r="R287" i="18" s="1"/>
  <c r="S247" i="18"/>
  <c r="R855" i="18"/>
  <c r="R336" i="18"/>
  <c r="P705" i="18"/>
  <c r="S705" i="18" s="1"/>
  <c r="O705" i="18"/>
  <c r="R705" i="18" s="1"/>
  <c r="N509" i="18"/>
  <c r="N372" i="18"/>
  <c r="N147" i="18"/>
  <c r="N179" i="18"/>
  <c r="N316" i="18"/>
  <c r="N276" i="18"/>
  <c r="N199" i="18"/>
  <c r="N336" i="18"/>
  <c r="N328" i="18"/>
  <c r="N278" i="18"/>
  <c r="N27" i="18"/>
  <c r="N349" i="18"/>
  <c r="N272" i="18"/>
  <c r="N842" i="18"/>
  <c r="N806" i="18"/>
  <c r="R751" i="18"/>
  <c r="S576" i="18"/>
  <c r="R452" i="18"/>
  <c r="S412" i="18"/>
  <c r="P562" i="18"/>
  <c r="S562" i="18" s="1"/>
  <c r="O562" i="18"/>
  <c r="R562" i="18" s="1"/>
  <c r="P289" i="18"/>
  <c r="O289" i="18"/>
  <c r="R289" i="18" s="1"/>
  <c r="M190" i="18"/>
  <c r="L191" i="18"/>
  <c r="S528" i="18"/>
  <c r="P231" i="18"/>
  <c r="S231" i="18" s="1"/>
  <c r="O231" i="18"/>
  <c r="R231" i="18" s="1"/>
  <c r="M102" i="18"/>
  <c r="L103" i="18"/>
  <c r="M103" i="18" s="1"/>
  <c r="N103" i="18" s="1"/>
  <c r="P180" i="18"/>
  <c r="S180" i="18" s="1"/>
  <c r="O180" i="18"/>
  <c r="R180" i="18" s="1"/>
  <c r="P358" i="18"/>
  <c r="S358" i="18" s="1"/>
  <c r="O358" i="18"/>
  <c r="R358" i="18" s="1"/>
  <c r="L30" i="18"/>
  <c r="M30" i="18" s="1"/>
  <c r="N30" i="18" s="1"/>
  <c r="M29" i="18"/>
  <c r="R168" i="18"/>
  <c r="P752" i="18"/>
  <c r="S752" i="18" s="1"/>
  <c r="O752" i="18"/>
  <c r="R752" i="18" s="1"/>
  <c r="L654" i="18"/>
  <c r="M654" i="18" s="1"/>
  <c r="N654" i="18" s="1"/>
  <c r="M653" i="18"/>
  <c r="R520" i="18"/>
  <c r="S463" i="18"/>
  <c r="P112" i="18"/>
  <c r="S112" i="18" s="1"/>
  <c r="O112" i="18"/>
  <c r="R112" i="18" s="1"/>
  <c r="L229" i="18"/>
  <c r="M228" i="18"/>
  <c r="M86" i="18"/>
  <c r="L87" i="18"/>
  <c r="M87" i="18" s="1"/>
  <c r="N87" i="18" s="1"/>
  <c r="S271" i="18"/>
  <c r="L135" i="18"/>
  <c r="M135" i="18" s="1"/>
  <c r="N135" i="18" s="1"/>
  <c r="M134" i="18"/>
  <c r="D9" i="17"/>
  <c r="R735" i="18"/>
  <c r="S676" i="18"/>
  <c r="R404" i="18"/>
  <c r="S600" i="18"/>
  <c r="R108" i="18"/>
  <c r="R40" i="18"/>
  <c r="P722" i="18"/>
  <c r="S722" i="18" s="1"/>
  <c r="O722" i="18"/>
  <c r="R722" i="18" s="1"/>
  <c r="P693" i="18"/>
  <c r="S693" i="18" s="1"/>
  <c r="O693" i="18"/>
  <c r="R693" i="18" s="1"/>
  <c r="R646" i="18"/>
  <c r="P671" i="18"/>
  <c r="S671" i="18" s="1"/>
  <c r="O671" i="18"/>
  <c r="R671" i="18" s="1"/>
  <c r="P502" i="18"/>
  <c r="S502" i="18" s="1"/>
  <c r="O502" i="18"/>
  <c r="R502" i="18" s="1"/>
  <c r="P273" i="18"/>
  <c r="S273" i="18" s="1"/>
  <c r="O273" i="18"/>
  <c r="R273" i="18" s="1"/>
  <c r="R203" i="18"/>
  <c r="R115" i="18"/>
  <c r="S540" i="18"/>
  <c r="R463" i="18"/>
  <c r="R78" i="18"/>
  <c r="L182" i="18"/>
  <c r="M182" i="18" s="1"/>
  <c r="N182" i="18" s="1"/>
  <c r="M181" i="18"/>
  <c r="M46" i="18"/>
  <c r="L47" i="18"/>
  <c r="M47" i="18" s="1"/>
  <c r="N47" i="18" s="1"/>
  <c r="M93" i="18"/>
  <c r="L94" i="18"/>
  <c r="M94" i="18" s="1"/>
  <c r="N94" i="18" s="1"/>
  <c r="R812" i="18"/>
  <c r="R663" i="18"/>
  <c r="R629" i="18"/>
  <c r="R478" i="18"/>
  <c r="R301" i="18"/>
  <c r="R787" i="18"/>
  <c r="R257" i="18"/>
  <c r="R261" i="18"/>
  <c r="R223" i="18"/>
  <c r="R20" i="18"/>
  <c r="P788" i="18"/>
  <c r="S788" i="18" s="1"/>
  <c r="O788" i="18"/>
  <c r="R788" i="18" s="1"/>
  <c r="P744" i="18"/>
  <c r="S744" i="18" s="1"/>
  <c r="O744" i="18"/>
  <c r="R744" i="18" s="1"/>
  <c r="P546" i="18"/>
  <c r="S546" i="18" s="1"/>
  <c r="O546" i="18"/>
  <c r="R546" i="18" s="1"/>
  <c r="O471" i="18"/>
  <c r="R471" i="18" s="1"/>
  <c r="P471" i="18"/>
  <c r="S471" i="18" s="1"/>
  <c r="P229" i="18"/>
  <c r="S229" i="18" s="1"/>
  <c r="O229" i="18"/>
  <c r="R229" i="18" s="1"/>
  <c r="R94" i="18"/>
  <c r="M62" i="18"/>
  <c r="L63" i="18"/>
  <c r="M63" i="18" s="1"/>
  <c r="N63" i="18" s="1"/>
  <c r="M287" i="18"/>
  <c r="L288" i="18"/>
  <c r="S235" i="18"/>
  <c r="L166" i="18"/>
  <c r="M165" i="18"/>
  <c r="M90" i="18"/>
  <c r="L91" i="18"/>
  <c r="M91" i="18" s="1"/>
  <c r="N91" i="18" s="1"/>
  <c r="R573" i="18"/>
  <c r="S469" i="18"/>
  <c r="R432" i="18"/>
  <c r="R459" i="18"/>
  <c r="S289" i="18"/>
  <c r="R249" i="18"/>
  <c r="R281" i="18"/>
  <c r="S234" i="18"/>
  <c r="R313" i="18"/>
  <c r="R100" i="18"/>
  <c r="R160" i="18"/>
  <c r="R176" i="18"/>
  <c r="P677" i="18"/>
  <c r="S677" i="18" s="1"/>
  <c r="O677" i="18"/>
  <c r="R677" i="18" s="1"/>
  <c r="R786" i="18"/>
  <c r="L657" i="18"/>
  <c r="M656" i="18"/>
  <c r="P269" i="18"/>
  <c r="S269" i="18" s="1"/>
  <c r="O269" i="18"/>
  <c r="R269" i="18" s="1"/>
  <c r="M214" i="18"/>
  <c r="L215" i="18"/>
  <c r="M215" i="18" s="1"/>
  <c r="N215" i="18" s="1"/>
  <c r="S472" i="18"/>
  <c r="R156" i="18"/>
  <c r="S233" i="18"/>
  <c r="O773" i="18"/>
  <c r="R773" i="18" s="1"/>
  <c r="P773" i="18"/>
  <c r="S773" i="18" s="1"/>
  <c r="P715" i="18"/>
  <c r="S715" i="18" s="1"/>
  <c r="O715" i="18"/>
  <c r="R715" i="18" s="1"/>
  <c r="P718" i="18"/>
  <c r="S718" i="18" s="1"/>
  <c r="O718" i="18"/>
  <c r="R718" i="18" s="1"/>
  <c r="S786" i="18"/>
  <c r="P556" i="18"/>
  <c r="S556" i="18" s="1"/>
  <c r="O556" i="18"/>
  <c r="R556" i="18" s="1"/>
  <c r="O652" i="18"/>
  <c r="R652" i="18" s="1"/>
  <c r="P652" i="18"/>
  <c r="S652" i="18" s="1"/>
  <c r="M202" i="18"/>
  <c r="L203" i="18"/>
  <c r="M162" i="18"/>
  <c r="L163" i="18"/>
  <c r="M163" i="18" s="1"/>
  <c r="N163" i="18" s="1"/>
  <c r="M105" i="18"/>
  <c r="L106" i="18"/>
  <c r="M106" i="18" s="1"/>
  <c r="N106" i="18" s="1"/>
  <c r="L39" i="18"/>
  <c r="M38" i="18"/>
  <c r="N561" i="18"/>
  <c r="N632" i="18"/>
  <c r="N525" i="18"/>
  <c r="N444" i="18"/>
  <c r="N600" i="18"/>
  <c r="O775" i="18"/>
  <c r="R775" i="18" s="1"/>
  <c r="P775" i="18"/>
  <c r="S775" i="18" s="1"/>
  <c r="P734" i="18"/>
  <c r="S734" i="18" s="1"/>
  <c r="O734" i="18"/>
  <c r="R734" i="18" s="1"/>
  <c r="P645" i="18"/>
  <c r="S645" i="18" s="1"/>
  <c r="O645" i="18"/>
  <c r="R645" i="18" s="1"/>
  <c r="O604" i="18"/>
  <c r="R604" i="18" s="1"/>
  <c r="P604" i="18"/>
  <c r="S604" i="18" s="1"/>
  <c r="O650" i="18"/>
  <c r="R650" i="18" s="1"/>
  <c r="P650" i="18"/>
  <c r="S650" i="18" s="1"/>
  <c r="S588" i="18"/>
  <c r="O549" i="18"/>
  <c r="R549" i="18" s="1"/>
  <c r="P549" i="18"/>
  <c r="S549" i="18" s="1"/>
  <c r="O537" i="18"/>
  <c r="R537" i="18" s="1"/>
  <c r="P537" i="18"/>
  <c r="S537" i="18" s="1"/>
  <c r="O493" i="18"/>
  <c r="R493" i="18" s="1"/>
  <c r="P493" i="18"/>
  <c r="S493" i="18" s="1"/>
  <c r="P409" i="18"/>
  <c r="S409" i="18" s="1"/>
  <c r="O409" i="18"/>
  <c r="R409" i="18" s="1"/>
  <c r="L567" i="18"/>
  <c r="M567" i="18" s="1"/>
  <c r="N567" i="18" s="1"/>
  <c r="M566" i="18"/>
  <c r="O380" i="18"/>
  <c r="R380" i="18" s="1"/>
  <c r="P380" i="18"/>
  <c r="S380" i="18" s="1"/>
  <c r="L535" i="18"/>
  <c r="M535" i="18" s="1"/>
  <c r="N535" i="18" s="1"/>
  <c r="M534" i="18"/>
  <c r="O428" i="18"/>
  <c r="R428" i="18" s="1"/>
  <c r="P428" i="18"/>
  <c r="S428" i="18" s="1"/>
  <c r="O304" i="18"/>
  <c r="R304" i="18" s="1"/>
  <c r="P304" i="18"/>
  <c r="S304" i="18" s="1"/>
  <c r="S842" i="18"/>
  <c r="R834" i="18"/>
  <c r="O826" i="18"/>
  <c r="R826" i="18" s="1"/>
  <c r="P826" i="18"/>
  <c r="S826" i="18" s="1"/>
  <c r="M809" i="18"/>
  <c r="L810" i="18"/>
  <c r="R859" i="18"/>
  <c r="O791" i="18"/>
  <c r="R791" i="18" s="1"/>
  <c r="P791" i="18"/>
  <c r="S791" i="18" s="1"/>
  <c r="R730" i="18"/>
  <c r="R780" i="18"/>
  <c r="O769" i="18"/>
  <c r="R769" i="18" s="1"/>
  <c r="P769" i="18"/>
  <c r="S769" i="18" s="1"/>
  <c r="L785" i="18"/>
  <c r="M785" i="18" s="1"/>
  <c r="N785" i="18" s="1"/>
  <c r="M784" i="18"/>
  <c r="S723" i="18"/>
  <c r="R712" i="18"/>
  <c r="R792" i="18"/>
  <c r="L743" i="18"/>
  <c r="M743" i="18" s="1"/>
  <c r="N743" i="18" s="1"/>
  <c r="M742" i="18"/>
  <c r="S700" i="18"/>
  <c r="O692" i="18"/>
  <c r="R692" i="18" s="1"/>
  <c r="P692" i="18"/>
  <c r="S692" i="18" s="1"/>
  <c r="L673" i="18"/>
  <c r="M672" i="18"/>
  <c r="O649" i="18"/>
  <c r="R649" i="18" s="1"/>
  <c r="P649" i="18"/>
  <c r="S649" i="18" s="1"/>
  <c r="R673" i="18"/>
  <c r="L606" i="18"/>
  <c r="M606" i="18" s="1"/>
  <c r="N606" i="18" s="1"/>
  <c r="M605" i="18"/>
  <c r="L705" i="18"/>
  <c r="M704" i="18"/>
  <c r="O666" i="18"/>
  <c r="R666" i="18" s="1"/>
  <c r="P666" i="18"/>
  <c r="S666" i="18" s="1"/>
  <c r="R612" i="18"/>
  <c r="O586" i="18"/>
  <c r="R586" i="18" s="1"/>
  <c r="P586" i="18"/>
  <c r="S586" i="18" s="1"/>
  <c r="M575" i="18"/>
  <c r="L576" i="18"/>
  <c r="M576" i="18" s="1"/>
  <c r="N576" i="18" s="1"/>
  <c r="R689" i="18"/>
  <c r="R621" i="18"/>
  <c r="S597" i="18"/>
  <c r="L547" i="18"/>
  <c r="M547" i="18" s="1"/>
  <c r="N547" i="18" s="1"/>
  <c r="M546" i="18"/>
  <c r="S521" i="18"/>
  <c r="L503" i="18"/>
  <c r="M502" i="18"/>
  <c r="S455" i="18"/>
  <c r="O501" i="18"/>
  <c r="R501" i="18" s="1"/>
  <c r="P501" i="18"/>
  <c r="S501" i="18" s="1"/>
  <c r="L551" i="18"/>
  <c r="M550" i="18"/>
  <c r="R538" i="18"/>
  <c r="R498" i="18"/>
  <c r="R490" i="18"/>
  <c r="P421" i="18"/>
  <c r="S421" i="18" s="1"/>
  <c r="O421" i="18"/>
  <c r="R421" i="18" s="1"/>
  <c r="P373" i="18"/>
  <c r="S373" i="18" s="1"/>
  <c r="O373" i="18"/>
  <c r="R373" i="18" s="1"/>
  <c r="P365" i="18"/>
  <c r="S365" i="18" s="1"/>
  <c r="O365" i="18"/>
  <c r="R365" i="18" s="1"/>
  <c r="S436" i="18"/>
  <c r="L422" i="18"/>
  <c r="M421" i="18"/>
  <c r="O396" i="18"/>
  <c r="R396" i="18" s="1"/>
  <c r="P396" i="18"/>
  <c r="S396" i="18" s="1"/>
  <c r="O616" i="18"/>
  <c r="R616" i="18" s="1"/>
  <c r="P616" i="18"/>
  <c r="S616" i="18" s="1"/>
  <c r="R473" i="18"/>
  <c r="O440" i="18"/>
  <c r="R440" i="18" s="1"/>
  <c r="P440" i="18"/>
  <c r="S440" i="18" s="1"/>
  <c r="O388" i="18"/>
  <c r="R388" i="18" s="1"/>
  <c r="P388" i="18"/>
  <c r="S388" i="18" s="1"/>
  <c r="L478" i="18"/>
  <c r="M478" i="18" s="1"/>
  <c r="N478" i="18" s="1"/>
  <c r="M477" i="18"/>
  <c r="R461" i="18"/>
  <c r="L368" i="18"/>
  <c r="M368" i="18" s="1"/>
  <c r="N368" i="18" s="1"/>
  <c r="M367" i="18"/>
  <c r="S459" i="18"/>
  <c r="L358" i="18"/>
  <c r="M357" i="18"/>
  <c r="S238" i="18"/>
  <c r="R344" i="18"/>
  <c r="O296" i="18"/>
  <c r="R296" i="18" s="1"/>
  <c r="P296" i="18"/>
  <c r="S296" i="18" s="1"/>
  <c r="L398" i="18"/>
  <c r="M398" i="18" s="1"/>
  <c r="N398" i="18" s="1"/>
  <c r="M397" i="18"/>
  <c r="S246" i="18"/>
  <c r="S486" i="18"/>
  <c r="R321" i="18"/>
  <c r="R316" i="18"/>
  <c r="S163" i="18"/>
  <c r="L17" i="18"/>
  <c r="M16" i="18"/>
  <c r="R204" i="18"/>
  <c r="S103" i="18"/>
  <c r="O95" i="18"/>
  <c r="R95" i="18" s="1"/>
  <c r="P95" i="18"/>
  <c r="S95" i="18" s="1"/>
  <c r="S87" i="18"/>
  <c r="O79" i="18"/>
  <c r="R79" i="18" s="1"/>
  <c r="P79" i="18"/>
  <c r="S79" i="18" s="1"/>
  <c r="S71" i="18"/>
  <c r="O67" i="18"/>
  <c r="R67" i="18" s="1"/>
  <c r="P67" i="18"/>
  <c r="S67" i="18" s="1"/>
  <c r="L157" i="18"/>
  <c r="M156" i="18"/>
  <c r="R131" i="18"/>
  <c r="R172" i="18"/>
  <c r="O143" i="18"/>
  <c r="R143" i="18" s="1"/>
  <c r="P143" i="18"/>
  <c r="S143" i="18" s="1"/>
  <c r="O107" i="18"/>
  <c r="R107" i="18" s="1"/>
  <c r="P107" i="18"/>
  <c r="S107" i="18" s="1"/>
  <c r="O43" i="18"/>
  <c r="R43" i="18" s="1"/>
  <c r="P43" i="18"/>
  <c r="S43" i="18" s="1"/>
  <c r="R16" i="18"/>
  <c r="L109" i="18"/>
  <c r="M109" i="18" s="1"/>
  <c r="N109" i="18" s="1"/>
  <c r="M108" i="18"/>
  <c r="R84" i="18"/>
  <c r="S144" i="18"/>
  <c r="D9" i="18"/>
  <c r="O818" i="18"/>
  <c r="R818" i="18" s="1"/>
  <c r="P818" i="18"/>
  <c r="S818" i="18" s="1"/>
  <c r="L751" i="18"/>
  <c r="M751" i="18" s="1"/>
  <c r="N751" i="18" s="1"/>
  <c r="M750" i="18"/>
  <c r="L801" i="18"/>
  <c r="M800" i="18"/>
  <c r="L720" i="18"/>
  <c r="M719" i="18"/>
  <c r="S673" i="18"/>
  <c r="M472" i="18"/>
  <c r="L473" i="18"/>
  <c r="M473" i="18" s="1"/>
  <c r="N473" i="18" s="1"/>
  <c r="S569" i="18"/>
  <c r="L306" i="18"/>
  <c r="M306" i="18" s="1"/>
  <c r="N306" i="18" s="1"/>
  <c r="M305" i="18"/>
  <c r="O300" i="18"/>
  <c r="R300" i="18" s="1"/>
  <c r="P300" i="18"/>
  <c r="S300" i="18" s="1"/>
  <c r="O250" i="18"/>
  <c r="R250" i="18" s="1"/>
  <c r="P250" i="18"/>
  <c r="S250" i="18" s="1"/>
  <c r="L97" i="18"/>
  <c r="M97" i="18" s="1"/>
  <c r="N97" i="18" s="1"/>
  <c r="M96" i="18"/>
  <c r="O187" i="18"/>
  <c r="R187" i="18" s="1"/>
  <c r="P187" i="18"/>
  <c r="S187" i="18" s="1"/>
  <c r="O99" i="18"/>
  <c r="R99" i="18" s="1"/>
  <c r="P99" i="18"/>
  <c r="S99" i="18" s="1"/>
  <c r="O83" i="18"/>
  <c r="R83" i="18" s="1"/>
  <c r="P83" i="18"/>
  <c r="S83" i="18" s="1"/>
  <c r="P815" i="18"/>
  <c r="S815" i="18" s="1"/>
  <c r="O815" i="18"/>
  <c r="R815" i="18" s="1"/>
  <c r="R822" i="18"/>
  <c r="O803" i="18"/>
  <c r="R803" i="18" s="1"/>
  <c r="P803" i="18"/>
  <c r="S803" i="18" s="1"/>
  <c r="L765" i="18"/>
  <c r="M764" i="18"/>
  <c r="R748" i="18"/>
  <c r="O858" i="18"/>
  <c r="R858" i="18" s="1"/>
  <c r="P858" i="18"/>
  <c r="S858" i="18" s="1"/>
  <c r="L852" i="18"/>
  <c r="M852" i="18" s="1"/>
  <c r="N852" i="18" s="1"/>
  <c r="M851" i="18"/>
  <c r="O779" i="18"/>
  <c r="R779" i="18" s="1"/>
  <c r="P779" i="18"/>
  <c r="S779" i="18" s="1"/>
  <c r="O810" i="18"/>
  <c r="R810" i="18" s="1"/>
  <c r="P810" i="18"/>
  <c r="S810" i="18" s="1"/>
  <c r="L739" i="18"/>
  <c r="M739" i="18" s="1"/>
  <c r="N739" i="18" s="1"/>
  <c r="M738" i="18"/>
  <c r="O737" i="18"/>
  <c r="R737" i="18" s="1"/>
  <c r="P737" i="18"/>
  <c r="S737" i="18" s="1"/>
  <c r="O727" i="18"/>
  <c r="R727" i="18" s="1"/>
  <c r="P727" i="18"/>
  <c r="S727" i="18" s="1"/>
  <c r="O708" i="18"/>
  <c r="R708" i="18" s="1"/>
  <c r="P708" i="18"/>
  <c r="S708" i="18" s="1"/>
  <c r="O660" i="18"/>
  <c r="R660" i="18" s="1"/>
  <c r="P660" i="18"/>
  <c r="S660" i="18" s="1"/>
  <c r="O684" i="18"/>
  <c r="R684" i="18" s="1"/>
  <c r="P684" i="18"/>
  <c r="S684" i="18" s="1"/>
  <c r="L682" i="18"/>
  <c r="M682" i="18" s="1"/>
  <c r="N682" i="18" s="1"/>
  <c r="M681" i="18"/>
  <c r="O657" i="18"/>
  <c r="R657" i="18" s="1"/>
  <c r="P657" i="18"/>
  <c r="S657" i="18" s="1"/>
  <c r="M587" i="18"/>
  <c r="L588" i="18"/>
  <c r="M588" i="18" s="1"/>
  <c r="N588" i="18" s="1"/>
  <c r="L618" i="18"/>
  <c r="M618" i="18" s="1"/>
  <c r="N618" i="18" s="1"/>
  <c r="M617" i="18"/>
  <c r="O596" i="18"/>
  <c r="R596" i="18" s="1"/>
  <c r="P596" i="18"/>
  <c r="S596" i="18" s="1"/>
  <c r="R681" i="18"/>
  <c r="O658" i="18"/>
  <c r="R658" i="18" s="1"/>
  <c r="P658" i="18"/>
  <c r="S658" i="18" s="1"/>
  <c r="R588" i="18"/>
  <c r="O489" i="18"/>
  <c r="R489" i="18" s="1"/>
  <c r="P489" i="18"/>
  <c r="S489" i="18" s="1"/>
  <c r="O545" i="18"/>
  <c r="R545" i="18" s="1"/>
  <c r="P545" i="18"/>
  <c r="S545" i="18" s="1"/>
  <c r="O529" i="18"/>
  <c r="R529" i="18" s="1"/>
  <c r="P529" i="18"/>
  <c r="S529" i="18" s="1"/>
  <c r="O485" i="18"/>
  <c r="R485" i="18" s="1"/>
  <c r="P485" i="18"/>
  <c r="S485" i="18" s="1"/>
  <c r="O592" i="18"/>
  <c r="R592" i="18" s="1"/>
  <c r="P592" i="18"/>
  <c r="S592" i="18" s="1"/>
  <c r="O565" i="18"/>
  <c r="R565" i="18" s="1"/>
  <c r="P565" i="18"/>
  <c r="S565" i="18" s="1"/>
  <c r="P389" i="18"/>
  <c r="S389" i="18" s="1"/>
  <c r="O389" i="18"/>
  <c r="R389" i="18" s="1"/>
  <c r="P377" i="18"/>
  <c r="S377" i="18" s="1"/>
  <c r="O377" i="18"/>
  <c r="R377" i="18" s="1"/>
  <c r="P369" i="18"/>
  <c r="S369" i="18" s="1"/>
  <c r="O369" i="18"/>
  <c r="R369" i="18" s="1"/>
  <c r="R469" i="18"/>
  <c r="O408" i="18"/>
  <c r="R408" i="18" s="1"/>
  <c r="P408" i="18"/>
  <c r="S408" i="18" s="1"/>
  <c r="L378" i="18"/>
  <c r="M378" i="18" s="1"/>
  <c r="N378" i="18" s="1"/>
  <c r="M377" i="18"/>
  <c r="R465" i="18"/>
  <c r="O424" i="18"/>
  <c r="R424" i="18" s="1"/>
  <c r="P424" i="18"/>
  <c r="S424" i="18" s="1"/>
  <c r="O416" i="18"/>
  <c r="R416" i="18" s="1"/>
  <c r="P416" i="18"/>
  <c r="S416" i="18" s="1"/>
  <c r="L390" i="18"/>
  <c r="M390" i="18" s="1"/>
  <c r="N390" i="18" s="1"/>
  <c r="M389" i="18"/>
  <c r="O376" i="18"/>
  <c r="R376" i="18" s="1"/>
  <c r="P376" i="18"/>
  <c r="S376" i="18" s="1"/>
  <c r="M251" i="18"/>
  <c r="L252" i="18"/>
  <c r="R353" i="18"/>
  <c r="S328" i="18"/>
  <c r="O228" i="18"/>
  <c r="R228" i="18" s="1"/>
  <c r="P228" i="18"/>
  <c r="S228" i="18" s="1"/>
  <c r="R192" i="18"/>
  <c r="M225" i="18"/>
  <c r="L226" i="18"/>
  <c r="M226" i="18" s="1"/>
  <c r="N226" i="18" s="1"/>
  <c r="R47" i="18"/>
  <c r="S211" i="18"/>
  <c r="L209" i="18"/>
  <c r="M209" i="18" s="1"/>
  <c r="N209" i="18" s="1"/>
  <c r="M208" i="18"/>
  <c r="R184" i="18"/>
  <c r="S147" i="18"/>
  <c r="O139" i="18"/>
  <c r="R139" i="18" s="1"/>
  <c r="P139" i="18"/>
  <c r="S139" i="18" s="1"/>
  <c r="L129" i="18"/>
  <c r="M129" i="18" s="1"/>
  <c r="N129" i="18" s="1"/>
  <c r="M128" i="18"/>
  <c r="R120" i="18"/>
  <c r="O15" i="18"/>
  <c r="R15" i="18" s="1"/>
  <c r="D3" i="18"/>
  <c r="P15" i="18"/>
  <c r="S15" i="18" s="1"/>
  <c r="L153" i="18"/>
  <c r="M152" i="18"/>
  <c r="R220" i="18"/>
  <c r="O183" i="18"/>
  <c r="R183" i="18" s="1"/>
  <c r="P183" i="18"/>
  <c r="S183" i="18" s="1"/>
  <c r="R80" i="18"/>
  <c r="O838" i="18"/>
  <c r="R838" i="18" s="1"/>
  <c r="P838" i="18"/>
  <c r="S838" i="18" s="1"/>
  <c r="O854" i="18"/>
  <c r="R854" i="18" s="1"/>
  <c r="P854" i="18"/>
  <c r="S854" i="18" s="1"/>
  <c r="M760" i="18"/>
  <c r="L761" i="18"/>
  <c r="M761" i="18" s="1"/>
  <c r="N761" i="18" s="1"/>
  <c r="P738" i="18"/>
  <c r="S738" i="18" s="1"/>
  <c r="O738" i="18"/>
  <c r="R738" i="18" s="1"/>
  <c r="O741" i="18"/>
  <c r="R741" i="18" s="1"/>
  <c r="P741" i="18"/>
  <c r="S741" i="18" s="1"/>
  <c r="O767" i="18"/>
  <c r="R767" i="18" s="1"/>
  <c r="P767" i="18"/>
  <c r="S767" i="18" s="1"/>
  <c r="M732" i="18"/>
  <c r="L733" i="18"/>
  <c r="M733" i="18" s="1"/>
  <c r="N733" i="18" s="1"/>
  <c r="L694" i="18"/>
  <c r="M694" i="18" s="1"/>
  <c r="N694" i="18" s="1"/>
  <c r="M693" i="18"/>
  <c r="R685" i="18"/>
  <c r="M464" i="18"/>
  <c r="L465" i="18"/>
  <c r="M465" i="18" s="1"/>
  <c r="N465" i="18" s="1"/>
  <c r="O642" i="18"/>
  <c r="R642" i="18" s="1"/>
  <c r="P642" i="18"/>
  <c r="S642" i="18" s="1"/>
  <c r="O400" i="18"/>
  <c r="R400" i="18" s="1"/>
  <c r="P400" i="18"/>
  <c r="S400" i="18" s="1"/>
  <c r="O244" i="18"/>
  <c r="R244" i="18" s="1"/>
  <c r="P244" i="18"/>
  <c r="S244" i="18" s="1"/>
  <c r="O704" i="18"/>
  <c r="R704" i="18" s="1"/>
  <c r="P704" i="18"/>
  <c r="S704" i="18" s="1"/>
  <c r="M237" i="18"/>
  <c r="L238" i="18"/>
  <c r="M238" i="18" s="1"/>
  <c r="N238" i="18" s="1"/>
  <c r="L246" i="18"/>
  <c r="M246" i="18" s="1"/>
  <c r="N246" i="18" s="1"/>
  <c r="M245" i="18"/>
  <c r="L173" i="18"/>
  <c r="M173" i="18" s="1"/>
  <c r="N173" i="18" s="1"/>
  <c r="M172" i="18"/>
  <c r="L69" i="18"/>
  <c r="M68" i="18"/>
  <c r="L234" i="18"/>
  <c r="M234" i="18" s="1"/>
  <c r="N234" i="18" s="1"/>
  <c r="M233" i="18"/>
  <c r="O195" i="18"/>
  <c r="R195" i="18" s="1"/>
  <c r="P195" i="18"/>
  <c r="S195" i="18" s="1"/>
  <c r="O59" i="18"/>
  <c r="R59" i="18" s="1"/>
  <c r="P59" i="18"/>
  <c r="S59" i="18" s="1"/>
  <c r="O35" i="18"/>
  <c r="R35" i="18" s="1"/>
  <c r="P35" i="18"/>
  <c r="S35" i="18" s="1"/>
  <c r="O19" i="18"/>
  <c r="R19" i="18" s="1"/>
  <c r="P19" i="18"/>
  <c r="S19" i="18" s="1"/>
  <c r="O857" i="18"/>
  <c r="R857" i="18" s="1"/>
  <c r="P857" i="18"/>
  <c r="S857" i="18" s="1"/>
  <c r="O850" i="18"/>
  <c r="R850" i="18" s="1"/>
  <c r="P850" i="18"/>
  <c r="S850" i="18" s="1"/>
  <c r="P807" i="18"/>
  <c r="S807" i="18" s="1"/>
  <c r="O807" i="18"/>
  <c r="R807" i="18" s="1"/>
  <c r="O811" i="18"/>
  <c r="R811" i="18" s="1"/>
  <c r="P811" i="18"/>
  <c r="S811" i="18" s="1"/>
  <c r="R772" i="18"/>
  <c r="S761" i="18"/>
  <c r="O783" i="18"/>
  <c r="R783" i="18" s="1"/>
  <c r="P783" i="18"/>
  <c r="S783" i="18" s="1"/>
  <c r="P742" i="18"/>
  <c r="S742" i="18" s="1"/>
  <c r="O742" i="18"/>
  <c r="R742" i="18" s="1"/>
  <c r="L757" i="18"/>
  <c r="M757" i="18" s="1"/>
  <c r="N757" i="18" s="1"/>
  <c r="M756" i="18"/>
  <c r="O799" i="18"/>
  <c r="R799" i="18" s="1"/>
  <c r="P799" i="18"/>
  <c r="S799" i="18" s="1"/>
  <c r="O753" i="18"/>
  <c r="R753" i="18" s="1"/>
  <c r="P753" i="18"/>
  <c r="S753" i="18" s="1"/>
  <c r="L736" i="18"/>
  <c r="M736" i="18" s="1"/>
  <c r="N736" i="18" s="1"/>
  <c r="M735" i="18"/>
  <c r="P653" i="18"/>
  <c r="S653" i="18" s="1"/>
  <c r="O653" i="18"/>
  <c r="R653" i="18" s="1"/>
  <c r="O688" i="18"/>
  <c r="R688" i="18" s="1"/>
  <c r="P688" i="18"/>
  <c r="S688" i="18" s="1"/>
  <c r="O755" i="18"/>
  <c r="R755" i="18" s="1"/>
  <c r="P755" i="18"/>
  <c r="S755" i="18" s="1"/>
  <c r="O656" i="18"/>
  <c r="R656" i="18" s="1"/>
  <c r="P656" i="18"/>
  <c r="S656" i="18" s="1"/>
  <c r="O628" i="18"/>
  <c r="R628" i="18" s="1"/>
  <c r="P628" i="18"/>
  <c r="S628" i="18" s="1"/>
  <c r="O590" i="18"/>
  <c r="R590" i="18" s="1"/>
  <c r="P590" i="18"/>
  <c r="S590" i="18" s="1"/>
  <c r="S681" i="18"/>
  <c r="O620" i="18"/>
  <c r="R620" i="18" s="1"/>
  <c r="P620" i="18"/>
  <c r="S620" i="18" s="1"/>
  <c r="L594" i="18"/>
  <c r="M594" i="18" s="1"/>
  <c r="N594" i="18" s="1"/>
  <c r="M593" i="18"/>
  <c r="L572" i="18"/>
  <c r="M571" i="18"/>
  <c r="R530" i="18"/>
  <c r="O505" i="18"/>
  <c r="R505" i="18" s="1"/>
  <c r="P505" i="18"/>
  <c r="S505" i="18" s="1"/>
  <c r="O497" i="18"/>
  <c r="R497" i="18" s="1"/>
  <c r="P497" i="18"/>
  <c r="S497" i="18" s="1"/>
  <c r="M468" i="18"/>
  <c r="L469" i="18"/>
  <c r="M469" i="18" s="1"/>
  <c r="N469" i="18" s="1"/>
  <c r="M458" i="18"/>
  <c r="L459" i="18"/>
  <c r="M459" i="18" s="1"/>
  <c r="N459" i="18" s="1"/>
  <c r="R558" i="18"/>
  <c r="O533" i="18"/>
  <c r="R533" i="18" s="1"/>
  <c r="P533" i="18"/>
  <c r="S533" i="18" s="1"/>
  <c r="R482" i="18"/>
  <c r="O553" i="18"/>
  <c r="R553" i="18" s="1"/>
  <c r="P553" i="18"/>
  <c r="S553" i="18" s="1"/>
  <c r="R506" i="18"/>
  <c r="P405" i="18"/>
  <c r="S405" i="18" s="1"/>
  <c r="O405" i="18"/>
  <c r="R405" i="18" s="1"/>
  <c r="P397" i="18"/>
  <c r="S397" i="18" s="1"/>
  <c r="O397" i="18"/>
  <c r="R397" i="18" s="1"/>
  <c r="L490" i="18"/>
  <c r="M490" i="18" s="1"/>
  <c r="N490" i="18" s="1"/>
  <c r="M489" i="18"/>
  <c r="S473" i="18"/>
  <c r="O570" i="18"/>
  <c r="R570" i="18" s="1"/>
  <c r="P570" i="18"/>
  <c r="S570" i="18" s="1"/>
  <c r="S461" i="18"/>
  <c r="O420" i="18"/>
  <c r="R420" i="18" s="1"/>
  <c r="P420" i="18"/>
  <c r="S420" i="18" s="1"/>
  <c r="M241" i="18"/>
  <c r="L242" i="18"/>
  <c r="M242" i="18" s="1"/>
  <c r="N242" i="18" s="1"/>
  <c r="L294" i="18"/>
  <c r="M294" i="18" s="1"/>
  <c r="N294" i="18" s="1"/>
  <c r="M293" i="18"/>
  <c r="O240" i="18"/>
  <c r="R240" i="18" s="1"/>
  <c r="P240" i="18"/>
  <c r="S240" i="18" s="1"/>
  <c r="R494" i="18"/>
  <c r="L410" i="18"/>
  <c r="M410" i="18" s="1"/>
  <c r="N410" i="18" s="1"/>
  <c r="M409" i="18"/>
  <c r="P225" i="18"/>
  <c r="S225" i="18" s="1"/>
  <c r="O225" i="18"/>
  <c r="R225" i="18" s="1"/>
  <c r="L141" i="18"/>
  <c r="M141" i="18" s="1"/>
  <c r="N141" i="18" s="1"/>
  <c r="M140" i="18"/>
  <c r="L81" i="18"/>
  <c r="M81" i="18" s="1"/>
  <c r="N81" i="18" s="1"/>
  <c r="M80" i="18"/>
  <c r="O171" i="18"/>
  <c r="R171" i="18" s="1"/>
  <c r="P171" i="18"/>
  <c r="S171" i="18" s="1"/>
  <c r="O167" i="18"/>
  <c r="R167" i="18" s="1"/>
  <c r="P167" i="18"/>
  <c r="S167" i="18" s="1"/>
  <c r="L185" i="18"/>
  <c r="M185" i="18" s="1"/>
  <c r="N185" i="18" s="1"/>
  <c r="M184" i="18"/>
  <c r="O232" i="18"/>
  <c r="R232" i="18" s="1"/>
  <c r="P232" i="18"/>
  <c r="S232" i="18" s="1"/>
  <c r="O175" i="18"/>
  <c r="R175" i="18" s="1"/>
  <c r="P175" i="18"/>
  <c r="S175" i="18" s="1"/>
  <c r="O155" i="18"/>
  <c r="R155" i="18" s="1"/>
  <c r="P155" i="18"/>
  <c r="S155" i="18" s="1"/>
  <c r="O151" i="18"/>
  <c r="R151" i="18" s="1"/>
  <c r="P151" i="18"/>
  <c r="S151" i="18" s="1"/>
  <c r="L117" i="18"/>
  <c r="M117" i="18" s="1"/>
  <c r="N117" i="18" s="1"/>
  <c r="M116" i="18"/>
  <c r="O31" i="18"/>
  <c r="R31" i="18" s="1"/>
  <c r="P31" i="18"/>
  <c r="S31" i="18" s="1"/>
  <c r="L33" i="18"/>
  <c r="M33" i="18" s="1"/>
  <c r="N33" i="18" s="1"/>
  <c r="M32" i="18"/>
  <c r="M746" i="18" l="1"/>
  <c r="M579" i="18"/>
  <c r="N240" i="27"/>
  <c r="M241" i="27"/>
  <c r="N241" i="27" s="1"/>
  <c r="O241" i="27" s="1"/>
  <c r="E2" i="27" s="1"/>
  <c r="E4" i="27" s="1"/>
  <c r="L40" i="18"/>
  <c r="M40" i="18" s="1"/>
  <c r="N40" i="18" s="1"/>
  <c r="M39" i="18"/>
  <c r="L230" i="18"/>
  <c r="M230" i="18" s="1"/>
  <c r="N230" i="18" s="1"/>
  <c r="M229" i="18"/>
  <c r="L167" i="18"/>
  <c r="M166" i="18"/>
  <c r="M288" i="18"/>
  <c r="L289" i="18"/>
  <c r="D5" i="17"/>
  <c r="L192" i="18"/>
  <c r="M191" i="18"/>
  <c r="M657" i="18"/>
  <c r="L658" i="18"/>
  <c r="L204" i="18"/>
  <c r="M203" i="18"/>
  <c r="L158" i="18"/>
  <c r="M157" i="18"/>
  <c r="L573" i="18"/>
  <c r="M573" i="18" s="1"/>
  <c r="N573" i="18" s="1"/>
  <c r="M572" i="18"/>
  <c r="L70" i="18"/>
  <c r="M69" i="18"/>
  <c r="L154" i="18"/>
  <c r="M154" i="18" s="1"/>
  <c r="N154" i="18" s="1"/>
  <c r="M153" i="18"/>
  <c r="L253" i="18"/>
  <c r="M253" i="18" s="1"/>
  <c r="N253" i="18" s="1"/>
  <c r="M252" i="18"/>
  <c r="L581" i="18"/>
  <c r="M580" i="18"/>
  <c r="L802" i="18"/>
  <c r="M801" i="18"/>
  <c r="L504" i="18"/>
  <c r="M504" i="18" s="1"/>
  <c r="N504" i="18" s="1"/>
  <c r="M503" i="18"/>
  <c r="M720" i="18"/>
  <c r="L721" i="18"/>
  <c r="M721" i="18" s="1"/>
  <c r="N721" i="18" s="1"/>
  <c r="L359" i="18"/>
  <c r="M359" i="18" s="1"/>
  <c r="N359" i="18" s="1"/>
  <c r="M358" i="18"/>
  <c r="L748" i="18"/>
  <c r="M748" i="18" s="1"/>
  <c r="N748" i="18" s="1"/>
  <c r="M747" i="18"/>
  <c r="D6" i="18"/>
  <c r="L18" i="18"/>
  <c r="M18" i="18" s="1"/>
  <c r="N18" i="18" s="1"/>
  <c r="M17" i="18"/>
  <c r="L811" i="18"/>
  <c r="M810" i="18"/>
  <c r="D5" i="18"/>
  <c r="L766" i="18"/>
  <c r="M765" i="18"/>
  <c r="L423" i="18"/>
  <c r="M423" i="18" s="1"/>
  <c r="N423" i="18" s="1"/>
  <c r="M422" i="18"/>
  <c r="L552" i="18"/>
  <c r="M551" i="18"/>
  <c r="L706" i="18"/>
  <c r="M705" i="18"/>
  <c r="L674" i="18"/>
  <c r="M673" i="18"/>
  <c r="D10" i="17" l="1"/>
  <c r="D11" i="17" s="1"/>
  <c r="D10" i="18"/>
  <c r="D11" i="18" s="1"/>
  <c r="L193" i="18"/>
  <c r="M192" i="18"/>
  <c r="M204" i="18"/>
  <c r="L205" i="18"/>
  <c r="M205" i="18" s="1"/>
  <c r="N205" i="18" s="1"/>
  <c r="L290" i="18"/>
  <c r="M290" i="18" s="1"/>
  <c r="N290" i="18" s="1"/>
  <c r="M289" i="18"/>
  <c r="L168" i="18"/>
  <c r="M167" i="18"/>
  <c r="L659" i="18"/>
  <c r="M659" i="18" s="1"/>
  <c r="N659" i="18" s="1"/>
  <c r="M658" i="18"/>
  <c r="L707" i="18"/>
  <c r="M706" i="18"/>
  <c r="M811" i="18"/>
  <c r="L812" i="18"/>
  <c r="M812" i="18" s="1"/>
  <c r="N812" i="18" s="1"/>
  <c r="L803" i="18"/>
  <c r="M802" i="18"/>
  <c r="M70" i="18"/>
  <c r="L71" i="18"/>
  <c r="M71" i="18" s="1"/>
  <c r="N71" i="18" s="1"/>
  <c r="L675" i="18"/>
  <c r="M675" i="18" s="1"/>
  <c r="N675" i="18" s="1"/>
  <c r="M674" i="18"/>
  <c r="M552" i="18"/>
  <c r="L553" i="18"/>
  <c r="L767" i="18"/>
  <c r="M766" i="18"/>
  <c r="L582" i="18"/>
  <c r="M581" i="18"/>
  <c r="L159" i="18"/>
  <c r="M158" i="18"/>
  <c r="M168" i="18" l="1"/>
  <c r="L169" i="18"/>
  <c r="M193" i="18"/>
  <c r="L194" i="18"/>
  <c r="L160" i="18"/>
  <c r="M160" i="18" s="1"/>
  <c r="N160" i="18" s="1"/>
  <c r="M159" i="18"/>
  <c r="L768" i="18"/>
  <c r="M767" i="18"/>
  <c r="L583" i="18"/>
  <c r="M582" i="18"/>
  <c r="L554" i="18"/>
  <c r="M553" i="18"/>
  <c r="M803" i="18"/>
  <c r="L804" i="18"/>
  <c r="M804" i="18" s="1"/>
  <c r="N804" i="18" s="1"/>
  <c r="L708" i="18"/>
  <c r="M707" i="18"/>
  <c r="L195" i="18" l="1"/>
  <c r="M194" i="18"/>
  <c r="M169" i="18"/>
  <c r="L170" i="18"/>
  <c r="M170" i="18" s="1"/>
  <c r="N170" i="18" s="1"/>
  <c r="L555" i="18"/>
  <c r="M555" i="18" s="1"/>
  <c r="N555" i="18" s="1"/>
  <c r="M554" i="18"/>
  <c r="L769" i="18"/>
  <c r="M768" i="18"/>
  <c r="L709" i="18"/>
  <c r="M708" i="18"/>
  <c r="L584" i="18"/>
  <c r="M583" i="18"/>
  <c r="L196" i="18" l="1"/>
  <c r="M196" i="18" s="1"/>
  <c r="N196" i="18" s="1"/>
  <c r="M195" i="18"/>
  <c r="L585" i="18"/>
  <c r="M585" i="18" s="1"/>
  <c r="N585" i="18" s="1"/>
  <c r="M584" i="18"/>
  <c r="L770" i="18"/>
  <c r="M770" i="18" s="1"/>
  <c r="N770" i="18" s="1"/>
  <c r="M769" i="18"/>
  <c r="L710" i="18"/>
  <c r="M710" i="18" s="1"/>
  <c r="N710" i="18" s="1"/>
  <c r="M709" i="18"/>
  <c r="D2" i="18" l="1"/>
  <c r="D4" i="18" s="1"/>
  <c r="D2" i="17" l="1"/>
  <c r="D4" i="17" s="1"/>
  <c r="J618" i="16" l="1"/>
  <c r="O618" i="16" s="1"/>
  <c r="H618" i="16"/>
  <c r="I618" i="16" s="1"/>
  <c r="F618" i="16"/>
  <c r="I617" i="16"/>
  <c r="N617" i="16" s="1"/>
  <c r="H617" i="16"/>
  <c r="F617" i="16"/>
  <c r="L616" i="16"/>
  <c r="I616" i="16"/>
  <c r="N616" i="16" s="1"/>
  <c r="H616" i="16"/>
  <c r="J616" i="16" s="1"/>
  <c r="O616" i="16" s="1"/>
  <c r="F616" i="16"/>
  <c r="K616" i="16" s="1"/>
  <c r="Q616" i="16" s="1"/>
  <c r="R616" i="16" s="1"/>
  <c r="J615" i="16"/>
  <c r="H615" i="16"/>
  <c r="I615" i="16" s="1"/>
  <c r="F615" i="16"/>
  <c r="L614" i="16"/>
  <c r="L615" i="16" s="1"/>
  <c r="M615" i="16" s="1"/>
  <c r="I614" i="16"/>
  <c r="N614" i="16" s="1"/>
  <c r="H614" i="16"/>
  <c r="F614" i="16"/>
  <c r="J613" i="16"/>
  <c r="P613" i="16" s="1"/>
  <c r="H613" i="16"/>
  <c r="I613" i="16" s="1"/>
  <c r="F613" i="16"/>
  <c r="I612" i="16"/>
  <c r="N612" i="16" s="1"/>
  <c r="H612" i="16"/>
  <c r="F612" i="16"/>
  <c r="L611" i="16"/>
  <c r="L612" i="16" s="1"/>
  <c r="I611" i="16"/>
  <c r="N611" i="16" s="1"/>
  <c r="H611" i="16"/>
  <c r="F611" i="16"/>
  <c r="J610" i="16"/>
  <c r="H610" i="16"/>
  <c r="F610" i="16"/>
  <c r="L609" i="16"/>
  <c r="I609" i="16"/>
  <c r="N609" i="16" s="1"/>
  <c r="H609" i="16"/>
  <c r="J609" i="16" s="1"/>
  <c r="P609" i="16" s="1"/>
  <c r="F609" i="16"/>
  <c r="J608" i="16"/>
  <c r="P608" i="16" s="1"/>
  <c r="H608" i="16"/>
  <c r="I608" i="16" s="1"/>
  <c r="F608" i="16"/>
  <c r="L607" i="16"/>
  <c r="L608" i="16" s="1"/>
  <c r="M608" i="16" s="1"/>
  <c r="I607" i="16"/>
  <c r="N607" i="16" s="1"/>
  <c r="H607" i="16"/>
  <c r="F607" i="16"/>
  <c r="J606" i="16"/>
  <c r="O606" i="16" s="1"/>
  <c r="H606" i="16"/>
  <c r="F606" i="16"/>
  <c r="L605" i="16"/>
  <c r="M605" i="16" s="1"/>
  <c r="I605" i="16"/>
  <c r="N605" i="16" s="1"/>
  <c r="H605" i="16"/>
  <c r="F605" i="16"/>
  <c r="J604" i="16"/>
  <c r="O604" i="16" s="1"/>
  <c r="H604" i="16"/>
  <c r="F604" i="16"/>
  <c r="I603" i="16"/>
  <c r="N603" i="16" s="1"/>
  <c r="H603" i="16"/>
  <c r="F603" i="16"/>
  <c r="L602" i="16"/>
  <c r="I602" i="16"/>
  <c r="N602" i="16" s="1"/>
  <c r="H602" i="16"/>
  <c r="K602" i="16" s="1"/>
  <c r="Q602" i="16" s="1"/>
  <c r="F602" i="16"/>
  <c r="J601" i="16"/>
  <c r="H601" i="16"/>
  <c r="I601" i="16" s="1"/>
  <c r="F601" i="16"/>
  <c r="L600" i="16"/>
  <c r="I600" i="16"/>
  <c r="N600" i="16" s="1"/>
  <c r="H600" i="16"/>
  <c r="F600" i="16"/>
  <c r="J599" i="16"/>
  <c r="O599" i="16" s="1"/>
  <c r="H599" i="16"/>
  <c r="I599" i="16" s="1"/>
  <c r="F599" i="16"/>
  <c r="I598" i="16"/>
  <c r="N598" i="16" s="1"/>
  <c r="H598" i="16"/>
  <c r="F598" i="16"/>
  <c r="L597" i="16"/>
  <c r="L598" i="16" s="1"/>
  <c r="I597" i="16"/>
  <c r="N597" i="16" s="1"/>
  <c r="H597" i="16"/>
  <c r="F597" i="16"/>
  <c r="L596" i="16"/>
  <c r="M596" i="16" s="1"/>
  <c r="J596" i="16"/>
  <c r="P596" i="16" s="1"/>
  <c r="H596" i="16"/>
  <c r="F596" i="16"/>
  <c r="J595" i="16"/>
  <c r="O595" i="16" s="1"/>
  <c r="H595" i="16"/>
  <c r="I595" i="16" s="1"/>
  <c r="F595" i="16"/>
  <c r="L594" i="16"/>
  <c r="L595" i="16" s="1"/>
  <c r="M595" i="16" s="1"/>
  <c r="I594" i="16"/>
  <c r="N594" i="16" s="1"/>
  <c r="H594" i="16"/>
  <c r="F594" i="16"/>
  <c r="J593" i="16"/>
  <c r="P593" i="16" s="1"/>
  <c r="H593" i="16"/>
  <c r="I593" i="16" s="1"/>
  <c r="F593" i="16"/>
  <c r="L592" i="16"/>
  <c r="I592" i="16"/>
  <c r="N592" i="16" s="1"/>
  <c r="H592" i="16"/>
  <c r="F592" i="16"/>
  <c r="J591" i="16"/>
  <c r="P591" i="16" s="1"/>
  <c r="H591" i="16"/>
  <c r="I591" i="16" s="1"/>
  <c r="F591" i="16"/>
  <c r="L590" i="16"/>
  <c r="I590" i="16"/>
  <c r="N590" i="16" s="1"/>
  <c r="H590" i="16"/>
  <c r="F590" i="16"/>
  <c r="J589" i="16"/>
  <c r="P589" i="16" s="1"/>
  <c r="H589" i="16"/>
  <c r="I589" i="16" s="1"/>
  <c r="F589" i="16"/>
  <c r="I588" i="16"/>
  <c r="N588" i="16" s="1"/>
  <c r="H588" i="16"/>
  <c r="F588" i="16"/>
  <c r="I587" i="16"/>
  <c r="N587" i="16" s="1"/>
  <c r="H587" i="16"/>
  <c r="F587" i="16"/>
  <c r="L586" i="16"/>
  <c r="M586" i="16" s="1"/>
  <c r="I586" i="16"/>
  <c r="N586" i="16" s="1"/>
  <c r="H586" i="16"/>
  <c r="F586" i="16"/>
  <c r="J585" i="16"/>
  <c r="H585" i="16"/>
  <c r="I585" i="16" s="1"/>
  <c r="F585" i="16"/>
  <c r="L584" i="16"/>
  <c r="I584" i="16"/>
  <c r="N584" i="16" s="1"/>
  <c r="H584" i="16"/>
  <c r="F584" i="16"/>
  <c r="J583" i="16"/>
  <c r="P583" i="16" s="1"/>
  <c r="H583" i="16"/>
  <c r="I583" i="16" s="1"/>
  <c r="F583" i="16"/>
  <c r="L582" i="16"/>
  <c r="M582" i="16" s="1"/>
  <c r="I582" i="16"/>
  <c r="N582" i="16" s="1"/>
  <c r="H582" i="16"/>
  <c r="F582" i="16"/>
  <c r="J581" i="16"/>
  <c r="O581" i="16" s="1"/>
  <c r="H581" i="16"/>
  <c r="F581" i="16"/>
  <c r="I580" i="16"/>
  <c r="N580" i="16" s="1"/>
  <c r="H580" i="16"/>
  <c r="F580" i="16"/>
  <c r="L579" i="16"/>
  <c r="I579" i="16"/>
  <c r="N579" i="16" s="1"/>
  <c r="H579" i="16"/>
  <c r="F579" i="16"/>
  <c r="L578" i="16"/>
  <c r="M578" i="16" s="1"/>
  <c r="J578" i="16"/>
  <c r="O578" i="16" s="1"/>
  <c r="H578" i="16"/>
  <c r="I578" i="16" s="1"/>
  <c r="F578" i="16"/>
  <c r="J577" i="16"/>
  <c r="O577" i="16" s="1"/>
  <c r="H577" i="16"/>
  <c r="F577" i="16"/>
  <c r="L576" i="16"/>
  <c r="M576" i="16" s="1"/>
  <c r="I576" i="16"/>
  <c r="N576" i="16" s="1"/>
  <c r="H576" i="16"/>
  <c r="F576" i="16"/>
  <c r="J575" i="16"/>
  <c r="P575" i="16" s="1"/>
  <c r="H575" i="16"/>
  <c r="F575" i="16"/>
  <c r="L574" i="16"/>
  <c r="I574" i="16"/>
  <c r="N574" i="16" s="1"/>
  <c r="H574" i="16"/>
  <c r="F574" i="16"/>
  <c r="J573" i="16"/>
  <c r="O573" i="16" s="1"/>
  <c r="H573" i="16"/>
  <c r="F573" i="16"/>
  <c r="L572" i="16"/>
  <c r="M572" i="16" s="1"/>
  <c r="I572" i="16"/>
  <c r="N572" i="16" s="1"/>
  <c r="H572" i="16"/>
  <c r="F572" i="16"/>
  <c r="J571" i="16"/>
  <c r="O571" i="16" s="1"/>
  <c r="H571" i="16"/>
  <c r="I571" i="16" s="1"/>
  <c r="F571" i="16"/>
  <c r="L570" i="16"/>
  <c r="M570" i="16" s="1"/>
  <c r="I570" i="16"/>
  <c r="N570" i="16" s="1"/>
  <c r="H570" i="16"/>
  <c r="F570" i="16"/>
  <c r="J569" i="16"/>
  <c r="O569" i="16" s="1"/>
  <c r="H569" i="16"/>
  <c r="I569" i="16" s="1"/>
  <c r="F569" i="16"/>
  <c r="L568" i="16"/>
  <c r="L569" i="16" s="1"/>
  <c r="M569" i="16" s="1"/>
  <c r="I568" i="16"/>
  <c r="N568" i="16" s="1"/>
  <c r="H568" i="16"/>
  <c r="F568" i="16"/>
  <c r="L567" i="16"/>
  <c r="M567" i="16" s="1"/>
  <c r="J567" i="16"/>
  <c r="H567" i="16"/>
  <c r="F567" i="16"/>
  <c r="J566" i="16"/>
  <c r="P566" i="16" s="1"/>
  <c r="H566" i="16"/>
  <c r="F566" i="16"/>
  <c r="L565" i="16"/>
  <c r="I565" i="16"/>
  <c r="N565" i="16" s="1"/>
  <c r="H565" i="16"/>
  <c r="F565" i="16"/>
  <c r="L564" i="16"/>
  <c r="M564" i="16" s="1"/>
  <c r="J564" i="16"/>
  <c r="H564" i="16"/>
  <c r="I564" i="16" s="1"/>
  <c r="F564" i="16"/>
  <c r="J563" i="16"/>
  <c r="O563" i="16" s="1"/>
  <c r="H563" i="16"/>
  <c r="I563" i="16" s="1"/>
  <c r="F563" i="16"/>
  <c r="I562" i="16"/>
  <c r="N562" i="16" s="1"/>
  <c r="H562" i="16"/>
  <c r="F562" i="16"/>
  <c r="L561" i="16"/>
  <c r="I561" i="16"/>
  <c r="N561" i="16" s="1"/>
  <c r="H561" i="16"/>
  <c r="F561" i="16"/>
  <c r="J560" i="16"/>
  <c r="H560" i="16"/>
  <c r="I560" i="16" s="1"/>
  <c r="F560" i="16"/>
  <c r="I559" i="16"/>
  <c r="N559" i="16" s="1"/>
  <c r="H559" i="16"/>
  <c r="F559" i="16"/>
  <c r="L558" i="16"/>
  <c r="I558" i="16"/>
  <c r="N558" i="16" s="1"/>
  <c r="H558" i="16"/>
  <c r="F558" i="16"/>
  <c r="J557" i="16"/>
  <c r="H557" i="16"/>
  <c r="F557" i="16"/>
  <c r="I556" i="16"/>
  <c r="N556" i="16" s="1"/>
  <c r="H556" i="16"/>
  <c r="F556" i="16"/>
  <c r="I555" i="16"/>
  <c r="N555" i="16" s="1"/>
  <c r="H555" i="16"/>
  <c r="F555" i="16"/>
  <c r="I554" i="16"/>
  <c r="N554" i="16" s="1"/>
  <c r="H554" i="16"/>
  <c r="F554" i="16"/>
  <c r="L553" i="16"/>
  <c r="I553" i="16"/>
  <c r="N553" i="16" s="1"/>
  <c r="H553" i="16"/>
  <c r="F553" i="16"/>
  <c r="J552" i="16"/>
  <c r="H552" i="16"/>
  <c r="I552" i="16" s="1"/>
  <c r="F552" i="16"/>
  <c r="L551" i="16"/>
  <c r="I551" i="16"/>
  <c r="N551" i="16" s="1"/>
  <c r="H551" i="16"/>
  <c r="F551" i="16"/>
  <c r="J550" i="16"/>
  <c r="P550" i="16" s="1"/>
  <c r="H550" i="16"/>
  <c r="I550" i="16" s="1"/>
  <c r="F550" i="16"/>
  <c r="L549" i="16"/>
  <c r="M549" i="16" s="1"/>
  <c r="I549" i="16"/>
  <c r="N549" i="16" s="1"/>
  <c r="H549" i="16"/>
  <c r="K549" i="16" s="1"/>
  <c r="Q549" i="16" s="1"/>
  <c r="F549" i="16"/>
  <c r="L548" i="16"/>
  <c r="M548" i="16" s="1"/>
  <c r="N548" i="16" s="1"/>
  <c r="J548" i="16"/>
  <c r="H548" i="16"/>
  <c r="I548" i="16" s="1"/>
  <c r="F548" i="16"/>
  <c r="J547" i="16"/>
  <c r="H547" i="16"/>
  <c r="F547" i="16"/>
  <c r="L546" i="16"/>
  <c r="M546" i="16" s="1"/>
  <c r="I546" i="16"/>
  <c r="N546" i="16" s="1"/>
  <c r="H546" i="16"/>
  <c r="F546" i="16"/>
  <c r="J545" i="16"/>
  <c r="O545" i="16" s="1"/>
  <c r="H545" i="16"/>
  <c r="F545" i="16"/>
  <c r="I544" i="16"/>
  <c r="N544" i="16" s="1"/>
  <c r="H544" i="16"/>
  <c r="F544" i="16"/>
  <c r="I543" i="16"/>
  <c r="N543" i="16" s="1"/>
  <c r="H543" i="16"/>
  <c r="F543" i="16"/>
  <c r="L542" i="16"/>
  <c r="I542" i="16"/>
  <c r="N542" i="16" s="1"/>
  <c r="H542" i="16"/>
  <c r="F542" i="16"/>
  <c r="J541" i="16"/>
  <c r="H541" i="16"/>
  <c r="I541" i="16" s="1"/>
  <c r="F541" i="16"/>
  <c r="I540" i="16"/>
  <c r="N540" i="16" s="1"/>
  <c r="H540" i="16"/>
  <c r="F540" i="16"/>
  <c r="I539" i="16"/>
  <c r="N539" i="16" s="1"/>
  <c r="H539" i="16"/>
  <c r="F539" i="16"/>
  <c r="L538" i="16"/>
  <c r="L539" i="16" s="1"/>
  <c r="I538" i="16"/>
  <c r="N538" i="16" s="1"/>
  <c r="H538" i="16"/>
  <c r="F538" i="16"/>
  <c r="J537" i="16"/>
  <c r="O537" i="16" s="1"/>
  <c r="H537" i="16"/>
  <c r="I537" i="16" s="1"/>
  <c r="F537" i="16"/>
  <c r="J536" i="16" s="1"/>
  <c r="L536" i="16"/>
  <c r="I536" i="16"/>
  <c r="N536" i="16" s="1"/>
  <c r="H536" i="16"/>
  <c r="F536" i="16"/>
  <c r="L535" i="16"/>
  <c r="M535" i="16" s="1"/>
  <c r="J535" i="16"/>
  <c r="P535" i="16" s="1"/>
  <c r="H535" i="16"/>
  <c r="F535" i="16"/>
  <c r="L534" i="16"/>
  <c r="M534" i="16" s="1"/>
  <c r="J534" i="16"/>
  <c r="H534" i="16"/>
  <c r="I534" i="16" s="1"/>
  <c r="F534" i="16"/>
  <c r="L533" i="16"/>
  <c r="M533" i="16" s="1"/>
  <c r="J533" i="16"/>
  <c r="O533" i="16" s="1"/>
  <c r="H533" i="16"/>
  <c r="F533" i="16"/>
  <c r="L532" i="16"/>
  <c r="M532" i="16" s="1"/>
  <c r="J532" i="16"/>
  <c r="H532" i="16"/>
  <c r="I532" i="16" s="1"/>
  <c r="F532" i="16"/>
  <c r="J531" i="16"/>
  <c r="O531" i="16" s="1"/>
  <c r="H531" i="16"/>
  <c r="I531" i="16" s="1"/>
  <c r="F531" i="16"/>
  <c r="L530" i="16"/>
  <c r="L531" i="16" s="1"/>
  <c r="M531" i="16" s="1"/>
  <c r="I530" i="16"/>
  <c r="N530" i="16" s="1"/>
  <c r="H530" i="16"/>
  <c r="F530" i="16"/>
  <c r="L529" i="16"/>
  <c r="M529" i="16" s="1"/>
  <c r="J529" i="16"/>
  <c r="H529" i="16"/>
  <c r="F529" i="16"/>
  <c r="L528" i="16"/>
  <c r="M528" i="16" s="1"/>
  <c r="J528" i="16"/>
  <c r="H528" i="16"/>
  <c r="I528" i="16" s="1"/>
  <c r="F528" i="16"/>
  <c r="J527" i="16"/>
  <c r="P527" i="16" s="1"/>
  <c r="H527" i="16"/>
  <c r="F527" i="16"/>
  <c r="L526" i="16"/>
  <c r="I526" i="16"/>
  <c r="N526" i="16" s="1"/>
  <c r="H526" i="16"/>
  <c r="F526" i="16"/>
  <c r="L525" i="16"/>
  <c r="M525" i="16" s="1"/>
  <c r="J525" i="16"/>
  <c r="O525" i="16" s="1"/>
  <c r="H525" i="16"/>
  <c r="I525" i="16" s="1"/>
  <c r="F525" i="16"/>
  <c r="L524" i="16"/>
  <c r="M524" i="16" s="1"/>
  <c r="J524" i="16"/>
  <c r="H524" i="16"/>
  <c r="I524" i="16" s="1"/>
  <c r="F524" i="16"/>
  <c r="L523" i="16"/>
  <c r="M523" i="16" s="1"/>
  <c r="J523" i="16"/>
  <c r="O523" i="16" s="1"/>
  <c r="H523" i="16"/>
  <c r="F523" i="16"/>
  <c r="J522" i="16"/>
  <c r="O522" i="16" s="1"/>
  <c r="H522" i="16"/>
  <c r="I522" i="16" s="1"/>
  <c r="F522" i="16"/>
  <c r="L521" i="16"/>
  <c r="L522" i="16" s="1"/>
  <c r="M522" i="16" s="1"/>
  <c r="I521" i="16"/>
  <c r="N521" i="16" s="1"/>
  <c r="H521" i="16"/>
  <c r="F521" i="16"/>
  <c r="L520" i="16"/>
  <c r="M520" i="16" s="1"/>
  <c r="J520" i="16"/>
  <c r="H520" i="16"/>
  <c r="I520" i="16" s="1"/>
  <c r="F520" i="16"/>
  <c r="J519" i="16"/>
  <c r="P519" i="16" s="1"/>
  <c r="H519" i="16"/>
  <c r="I519" i="16" s="1"/>
  <c r="F519" i="16"/>
  <c r="K519" i="16" s="1"/>
  <c r="Q519" i="16" s="1"/>
  <c r="L518" i="16"/>
  <c r="L519" i="16" s="1"/>
  <c r="M519" i="16" s="1"/>
  <c r="I518" i="16"/>
  <c r="N518" i="16" s="1"/>
  <c r="H518" i="16"/>
  <c r="F518" i="16"/>
  <c r="L517" i="16"/>
  <c r="M517" i="16" s="1"/>
  <c r="J517" i="16"/>
  <c r="H517" i="16"/>
  <c r="I517" i="16" s="1"/>
  <c r="F517" i="16"/>
  <c r="L516" i="16"/>
  <c r="M516" i="16" s="1"/>
  <c r="J516" i="16"/>
  <c r="H516" i="16"/>
  <c r="I516" i="16" s="1"/>
  <c r="F516" i="16"/>
  <c r="L515" i="16"/>
  <c r="M515" i="16" s="1"/>
  <c r="J515" i="16"/>
  <c r="H515" i="16"/>
  <c r="F515" i="16"/>
  <c r="J514" i="16"/>
  <c r="O514" i="16" s="1"/>
  <c r="H514" i="16"/>
  <c r="I514" i="16" s="1"/>
  <c r="F514" i="16"/>
  <c r="L513" i="16"/>
  <c r="L514" i="16" s="1"/>
  <c r="M514" i="16" s="1"/>
  <c r="I513" i="16"/>
  <c r="N513" i="16" s="1"/>
  <c r="H513" i="16"/>
  <c r="F513" i="16"/>
  <c r="L512" i="16"/>
  <c r="M512" i="16" s="1"/>
  <c r="J512" i="16"/>
  <c r="H512" i="16"/>
  <c r="I512" i="16" s="1"/>
  <c r="F512" i="16"/>
  <c r="J511" i="16"/>
  <c r="O511" i="16" s="1"/>
  <c r="H511" i="16"/>
  <c r="I511" i="16" s="1"/>
  <c r="F511" i="16"/>
  <c r="I510" i="16"/>
  <c r="N510" i="16" s="1"/>
  <c r="H510" i="16"/>
  <c r="F510" i="16"/>
  <c r="L509" i="16"/>
  <c r="I509" i="16"/>
  <c r="N509" i="16" s="1"/>
  <c r="H509" i="16"/>
  <c r="F509" i="16"/>
  <c r="J508" i="16"/>
  <c r="P508" i="16" s="1"/>
  <c r="H508" i="16"/>
  <c r="I508" i="16" s="1"/>
  <c r="F508" i="16"/>
  <c r="N507" i="16"/>
  <c r="I507" i="16"/>
  <c r="H507" i="16"/>
  <c r="F507" i="16"/>
  <c r="L506" i="16"/>
  <c r="L507" i="16" s="1"/>
  <c r="I506" i="16"/>
  <c r="N506" i="16" s="1"/>
  <c r="H506" i="16"/>
  <c r="F506" i="16"/>
  <c r="J505" i="16"/>
  <c r="H505" i="16"/>
  <c r="F505" i="16"/>
  <c r="I504" i="16"/>
  <c r="N504" i="16" s="1"/>
  <c r="H504" i="16"/>
  <c r="F504" i="16"/>
  <c r="K504" i="16" s="1"/>
  <c r="Q504" i="16" s="1"/>
  <c r="L503" i="16"/>
  <c r="I503" i="16"/>
  <c r="N503" i="16" s="1"/>
  <c r="H503" i="16"/>
  <c r="F503" i="16"/>
  <c r="J502" i="16"/>
  <c r="H502" i="16"/>
  <c r="I502" i="16" s="1"/>
  <c r="F502" i="16"/>
  <c r="I501" i="16"/>
  <c r="N501" i="16" s="1"/>
  <c r="H501" i="16"/>
  <c r="F501" i="16"/>
  <c r="L500" i="16"/>
  <c r="M500" i="16" s="1"/>
  <c r="I500" i="16"/>
  <c r="N500" i="16" s="1"/>
  <c r="H500" i="16"/>
  <c r="F500" i="16"/>
  <c r="J499" i="16"/>
  <c r="O499" i="16" s="1"/>
  <c r="H499" i="16"/>
  <c r="I499" i="16" s="1"/>
  <c r="F499" i="16"/>
  <c r="I498" i="16"/>
  <c r="N498" i="16" s="1"/>
  <c r="H498" i="16"/>
  <c r="F498" i="16"/>
  <c r="I497" i="16"/>
  <c r="N497" i="16" s="1"/>
  <c r="H497" i="16"/>
  <c r="K497" i="16" s="1"/>
  <c r="Q497" i="16" s="1"/>
  <c r="F497" i="16"/>
  <c r="J496" i="16" s="1"/>
  <c r="P496" i="16" s="1"/>
  <c r="I496" i="16"/>
  <c r="N496" i="16" s="1"/>
  <c r="H496" i="16"/>
  <c r="F496" i="16"/>
  <c r="I495" i="16"/>
  <c r="N495" i="16" s="1"/>
  <c r="H495" i="16"/>
  <c r="F495" i="16"/>
  <c r="I494" i="16"/>
  <c r="N494" i="16" s="1"/>
  <c r="H494" i="16"/>
  <c r="F494" i="16"/>
  <c r="I493" i="16"/>
  <c r="N493" i="16" s="1"/>
  <c r="H493" i="16"/>
  <c r="F493" i="16"/>
  <c r="L492" i="16"/>
  <c r="L493" i="16" s="1"/>
  <c r="L494" i="16" s="1"/>
  <c r="I492" i="16"/>
  <c r="N492" i="16" s="1"/>
  <c r="H492" i="16"/>
  <c r="F492" i="16"/>
  <c r="J491" i="16"/>
  <c r="P491" i="16" s="1"/>
  <c r="H491" i="16"/>
  <c r="I491" i="16" s="1"/>
  <c r="F491" i="16"/>
  <c r="I490" i="16"/>
  <c r="N490" i="16" s="1"/>
  <c r="H490" i="16"/>
  <c r="F490" i="16"/>
  <c r="L489" i="16"/>
  <c r="I489" i="16"/>
  <c r="N489" i="16" s="1"/>
  <c r="H489" i="16"/>
  <c r="F489" i="16"/>
  <c r="J488" i="16"/>
  <c r="H488" i="16"/>
  <c r="I488" i="16" s="1"/>
  <c r="F488" i="16"/>
  <c r="I487" i="16"/>
  <c r="N487" i="16" s="1"/>
  <c r="H487" i="16"/>
  <c r="F487" i="16"/>
  <c r="L486" i="16"/>
  <c r="I486" i="16"/>
  <c r="N486" i="16" s="1"/>
  <c r="H486" i="16"/>
  <c r="F486" i="16"/>
  <c r="J485" i="16"/>
  <c r="O485" i="16" s="1"/>
  <c r="H485" i="16"/>
  <c r="F485" i="16"/>
  <c r="L484" i="16"/>
  <c r="L485" i="16" s="1"/>
  <c r="M485" i="16" s="1"/>
  <c r="I484" i="16"/>
  <c r="N484" i="16" s="1"/>
  <c r="H484" i="16"/>
  <c r="F484" i="16"/>
  <c r="J483" i="16"/>
  <c r="O483" i="16" s="1"/>
  <c r="H483" i="16"/>
  <c r="I483" i="16" s="1"/>
  <c r="F483" i="16"/>
  <c r="I482" i="16"/>
  <c r="N482" i="16" s="1"/>
  <c r="H482" i="16"/>
  <c r="F482" i="16"/>
  <c r="I481" i="16"/>
  <c r="N481" i="16" s="1"/>
  <c r="H481" i="16"/>
  <c r="F481" i="16"/>
  <c r="I480" i="16"/>
  <c r="N480" i="16" s="1"/>
  <c r="H480" i="16"/>
  <c r="F480" i="16"/>
  <c r="L479" i="16"/>
  <c r="I479" i="16"/>
  <c r="N479" i="16" s="1"/>
  <c r="H479" i="16"/>
  <c r="F479" i="16"/>
  <c r="J478" i="16"/>
  <c r="P478" i="16" s="1"/>
  <c r="H478" i="16"/>
  <c r="F478" i="16"/>
  <c r="I477" i="16"/>
  <c r="N477" i="16" s="1"/>
  <c r="H477" i="16"/>
  <c r="F477" i="16"/>
  <c r="I476" i="16"/>
  <c r="N476" i="16" s="1"/>
  <c r="H476" i="16"/>
  <c r="F476" i="16"/>
  <c r="I475" i="16"/>
  <c r="N475" i="16" s="1"/>
  <c r="H475" i="16"/>
  <c r="F475" i="16"/>
  <c r="I474" i="16"/>
  <c r="N474" i="16" s="1"/>
  <c r="H474" i="16"/>
  <c r="F474" i="16"/>
  <c r="I473" i="16"/>
  <c r="N473" i="16" s="1"/>
  <c r="H473" i="16"/>
  <c r="F473" i="16"/>
  <c r="I472" i="16"/>
  <c r="N472" i="16" s="1"/>
  <c r="H472" i="16"/>
  <c r="F472" i="16"/>
  <c r="I471" i="16"/>
  <c r="N471" i="16" s="1"/>
  <c r="H471" i="16"/>
  <c r="F471" i="16"/>
  <c r="I470" i="16"/>
  <c r="N470" i="16" s="1"/>
  <c r="H470" i="16"/>
  <c r="F470" i="16"/>
  <c r="L469" i="16"/>
  <c r="I469" i="16"/>
  <c r="N469" i="16" s="1"/>
  <c r="H469" i="16"/>
  <c r="F469" i="16"/>
  <c r="L468" i="16"/>
  <c r="M468" i="16" s="1"/>
  <c r="J468" i="16"/>
  <c r="H468" i="16"/>
  <c r="I468" i="16" s="1"/>
  <c r="F468" i="16"/>
  <c r="J467" i="16"/>
  <c r="H467" i="16"/>
  <c r="F467" i="16"/>
  <c r="I466" i="16"/>
  <c r="N466" i="16" s="1"/>
  <c r="H466" i="16"/>
  <c r="F466" i="16"/>
  <c r="I465" i="16"/>
  <c r="N465" i="16" s="1"/>
  <c r="H465" i="16"/>
  <c r="F465" i="16"/>
  <c r="I464" i="16"/>
  <c r="N464" i="16" s="1"/>
  <c r="H464" i="16"/>
  <c r="F464" i="16"/>
  <c r="N463" i="16"/>
  <c r="L463" i="16"/>
  <c r="I463" i="16"/>
  <c r="H463" i="16"/>
  <c r="F463" i="16"/>
  <c r="J462" i="16"/>
  <c r="P462" i="16" s="1"/>
  <c r="H462" i="16"/>
  <c r="I462" i="16" s="1"/>
  <c r="F462" i="16"/>
  <c r="L461" i="16"/>
  <c r="M461" i="16" s="1"/>
  <c r="I461" i="16"/>
  <c r="N461" i="16" s="1"/>
  <c r="H461" i="16"/>
  <c r="F461" i="16"/>
  <c r="J460" i="16"/>
  <c r="H460" i="16"/>
  <c r="I460" i="16" s="1"/>
  <c r="F460" i="16"/>
  <c r="N459" i="16"/>
  <c r="L459" i="16"/>
  <c r="I459" i="16"/>
  <c r="H459" i="16"/>
  <c r="F459" i="16"/>
  <c r="L458" i="16"/>
  <c r="M458" i="16" s="1"/>
  <c r="J458" i="16"/>
  <c r="P458" i="16" s="1"/>
  <c r="H458" i="16"/>
  <c r="F458" i="16"/>
  <c r="L457" i="16"/>
  <c r="M457" i="16" s="1"/>
  <c r="J457" i="16"/>
  <c r="O457" i="16" s="1"/>
  <c r="H457" i="16"/>
  <c r="I457" i="16" s="1"/>
  <c r="F457" i="16"/>
  <c r="L456" i="16"/>
  <c r="M456" i="16" s="1"/>
  <c r="J456" i="16"/>
  <c r="H456" i="16"/>
  <c r="I456" i="16" s="1"/>
  <c r="F456" i="16"/>
  <c r="L455" i="16"/>
  <c r="M455" i="16" s="1"/>
  <c r="J455" i="16"/>
  <c r="O455" i="16" s="1"/>
  <c r="H455" i="16"/>
  <c r="F455" i="16"/>
  <c r="L454" i="16"/>
  <c r="M454" i="16" s="1"/>
  <c r="J454" i="16"/>
  <c r="P454" i="16" s="1"/>
  <c r="H454" i="16"/>
  <c r="I454" i="16" s="1"/>
  <c r="F454" i="16"/>
  <c r="J453" i="16"/>
  <c r="O453" i="16" s="1"/>
  <c r="H453" i="16"/>
  <c r="F453" i="16"/>
  <c r="L452" i="16"/>
  <c r="I452" i="16"/>
  <c r="N452" i="16" s="1"/>
  <c r="H452" i="16"/>
  <c r="F452" i="16"/>
  <c r="J451" i="16"/>
  <c r="H451" i="16"/>
  <c r="I451" i="16" s="1"/>
  <c r="F451" i="16"/>
  <c r="I450" i="16"/>
  <c r="N450" i="16" s="1"/>
  <c r="H450" i="16"/>
  <c r="F450" i="16"/>
  <c r="L449" i="16"/>
  <c r="M449" i="16" s="1"/>
  <c r="I449" i="16"/>
  <c r="N449" i="16" s="1"/>
  <c r="H449" i="16"/>
  <c r="F449" i="16"/>
  <c r="J448" i="16"/>
  <c r="H448" i="16"/>
  <c r="I448" i="16" s="1"/>
  <c r="F448" i="16"/>
  <c r="I447" i="16"/>
  <c r="N447" i="16" s="1"/>
  <c r="H447" i="16"/>
  <c r="F447" i="16"/>
  <c r="I446" i="16"/>
  <c r="N446" i="16" s="1"/>
  <c r="H446" i="16"/>
  <c r="F446" i="16"/>
  <c r="I445" i="16"/>
  <c r="N445" i="16" s="1"/>
  <c r="H445" i="16"/>
  <c r="F445" i="16"/>
  <c r="I444" i="16"/>
  <c r="N444" i="16" s="1"/>
  <c r="H444" i="16"/>
  <c r="F444" i="16"/>
  <c r="I443" i="16"/>
  <c r="N443" i="16" s="1"/>
  <c r="H443" i="16"/>
  <c r="F443" i="16"/>
  <c r="I442" i="16"/>
  <c r="N442" i="16" s="1"/>
  <c r="H442" i="16"/>
  <c r="F442" i="16"/>
  <c r="K442" i="16" s="1"/>
  <c r="Q442" i="16" s="1"/>
  <c r="I441" i="16"/>
  <c r="N441" i="16" s="1"/>
  <c r="H441" i="16"/>
  <c r="F441" i="16"/>
  <c r="I440" i="16"/>
  <c r="N440" i="16" s="1"/>
  <c r="H440" i="16"/>
  <c r="F440" i="16"/>
  <c r="L439" i="16"/>
  <c r="I439" i="16"/>
  <c r="N439" i="16" s="1"/>
  <c r="H439" i="16"/>
  <c r="F439" i="16"/>
  <c r="J438" i="16"/>
  <c r="P438" i="16" s="1"/>
  <c r="H438" i="16"/>
  <c r="F438" i="16"/>
  <c r="L437" i="16"/>
  <c r="M437" i="16" s="1"/>
  <c r="I437" i="16"/>
  <c r="N437" i="16" s="1"/>
  <c r="H437" i="16"/>
  <c r="F437" i="16"/>
  <c r="J436" i="16"/>
  <c r="P436" i="16" s="1"/>
  <c r="H436" i="16"/>
  <c r="I436" i="16" s="1"/>
  <c r="F436" i="16"/>
  <c r="I435" i="16"/>
  <c r="N435" i="16" s="1"/>
  <c r="H435" i="16"/>
  <c r="F435" i="16"/>
  <c r="L434" i="16"/>
  <c r="M434" i="16" s="1"/>
  <c r="I434" i="16"/>
  <c r="N434" i="16" s="1"/>
  <c r="H434" i="16"/>
  <c r="K434" i="16" s="1"/>
  <c r="Q434" i="16" s="1"/>
  <c r="F434" i="16"/>
  <c r="J433" i="16"/>
  <c r="O433" i="16" s="1"/>
  <c r="H433" i="16"/>
  <c r="F433" i="16"/>
  <c r="I432" i="16"/>
  <c r="N432" i="16" s="1"/>
  <c r="H432" i="16"/>
  <c r="F432" i="16"/>
  <c r="L431" i="16"/>
  <c r="I431" i="16"/>
  <c r="N431" i="16" s="1"/>
  <c r="H431" i="16"/>
  <c r="F431" i="16"/>
  <c r="J430" i="16"/>
  <c r="O430" i="16" s="1"/>
  <c r="H430" i="16"/>
  <c r="I430" i="16" s="1"/>
  <c r="F430" i="16"/>
  <c r="I429" i="16"/>
  <c r="N429" i="16" s="1"/>
  <c r="H429" i="16"/>
  <c r="F429" i="16"/>
  <c r="I428" i="16"/>
  <c r="N428" i="16" s="1"/>
  <c r="H428" i="16"/>
  <c r="F428" i="16"/>
  <c r="I427" i="16"/>
  <c r="N427" i="16" s="1"/>
  <c r="H427" i="16"/>
  <c r="F427" i="16"/>
  <c r="I426" i="16"/>
  <c r="N426" i="16" s="1"/>
  <c r="H426" i="16"/>
  <c r="F426" i="16"/>
  <c r="I425" i="16"/>
  <c r="N425" i="16" s="1"/>
  <c r="H425" i="16"/>
  <c r="F425" i="16"/>
  <c r="L424" i="16"/>
  <c r="M424" i="16" s="1"/>
  <c r="I424" i="16"/>
  <c r="N424" i="16" s="1"/>
  <c r="H424" i="16"/>
  <c r="F424" i="16"/>
  <c r="J423" i="16"/>
  <c r="P423" i="16" s="1"/>
  <c r="H423" i="16"/>
  <c r="F423" i="16"/>
  <c r="I422" i="16"/>
  <c r="N422" i="16" s="1"/>
  <c r="H422" i="16"/>
  <c r="F422" i="16"/>
  <c r="L421" i="16"/>
  <c r="L422" i="16" s="1"/>
  <c r="M422" i="16" s="1"/>
  <c r="I421" i="16"/>
  <c r="N421" i="16" s="1"/>
  <c r="H421" i="16"/>
  <c r="F421" i="16"/>
  <c r="J420" i="16"/>
  <c r="H420" i="16"/>
  <c r="I420" i="16" s="1"/>
  <c r="F420" i="16"/>
  <c r="I419" i="16"/>
  <c r="N419" i="16" s="1"/>
  <c r="H419" i="16"/>
  <c r="F419" i="16"/>
  <c r="L418" i="16"/>
  <c r="L419" i="16" s="1"/>
  <c r="I418" i="16"/>
  <c r="N418" i="16" s="1"/>
  <c r="H418" i="16"/>
  <c r="F418" i="16"/>
  <c r="J417" i="16"/>
  <c r="H417" i="16"/>
  <c r="F417" i="16"/>
  <c r="I416" i="16"/>
  <c r="N416" i="16" s="1"/>
  <c r="H416" i="16"/>
  <c r="F416" i="16"/>
  <c r="L415" i="16"/>
  <c r="I415" i="16"/>
  <c r="N415" i="16" s="1"/>
  <c r="H415" i="16"/>
  <c r="F415" i="16"/>
  <c r="J414" i="16"/>
  <c r="O414" i="16" s="1"/>
  <c r="H414" i="16"/>
  <c r="I414" i="16" s="1"/>
  <c r="F414" i="16"/>
  <c r="I413" i="16"/>
  <c r="N413" i="16" s="1"/>
  <c r="H413" i="16"/>
  <c r="F413" i="16"/>
  <c r="L412" i="16"/>
  <c r="L413" i="16" s="1"/>
  <c r="I412" i="16"/>
  <c r="N412" i="16" s="1"/>
  <c r="H412" i="16"/>
  <c r="F412" i="16"/>
  <c r="J411" i="16"/>
  <c r="O411" i="16" s="1"/>
  <c r="H411" i="16"/>
  <c r="I411" i="16" s="1"/>
  <c r="F411" i="16"/>
  <c r="I410" i="16"/>
  <c r="N410" i="16" s="1"/>
  <c r="H410" i="16"/>
  <c r="F410" i="16"/>
  <c r="L409" i="16"/>
  <c r="I409" i="16"/>
  <c r="N409" i="16" s="1"/>
  <c r="H409" i="16"/>
  <c r="F409" i="16"/>
  <c r="J408" i="16"/>
  <c r="P408" i="16" s="1"/>
  <c r="H408" i="16"/>
  <c r="I408" i="16" s="1"/>
  <c r="F408" i="16"/>
  <c r="I407" i="16"/>
  <c r="N407" i="16" s="1"/>
  <c r="H407" i="16"/>
  <c r="F407" i="16"/>
  <c r="I406" i="16"/>
  <c r="N406" i="16" s="1"/>
  <c r="H406" i="16"/>
  <c r="F406" i="16"/>
  <c r="I405" i="16"/>
  <c r="N405" i="16" s="1"/>
  <c r="H405" i="16"/>
  <c r="K405" i="16" s="1"/>
  <c r="Q405" i="16" s="1"/>
  <c r="F405" i="16"/>
  <c r="J404" i="16" s="1"/>
  <c r="P404" i="16" s="1"/>
  <c r="L404" i="16"/>
  <c r="L405" i="16" s="1"/>
  <c r="L406" i="16" s="1"/>
  <c r="M406" i="16" s="1"/>
  <c r="I404" i="16"/>
  <c r="N404" i="16" s="1"/>
  <c r="H404" i="16"/>
  <c r="F404" i="16"/>
  <c r="J403" i="16"/>
  <c r="O403" i="16" s="1"/>
  <c r="H403" i="16"/>
  <c r="I403" i="16" s="1"/>
  <c r="F403" i="16"/>
  <c r="L402" i="16"/>
  <c r="L403" i="16" s="1"/>
  <c r="M403" i="16" s="1"/>
  <c r="I402" i="16"/>
  <c r="N402" i="16" s="1"/>
  <c r="H402" i="16"/>
  <c r="F402" i="16"/>
  <c r="J401" i="16"/>
  <c r="H401" i="16"/>
  <c r="F401" i="16"/>
  <c r="I400" i="16"/>
  <c r="N400" i="16" s="1"/>
  <c r="H400" i="16"/>
  <c r="F400" i="16"/>
  <c r="I399" i="16"/>
  <c r="N399" i="16" s="1"/>
  <c r="H399" i="16"/>
  <c r="F399" i="16"/>
  <c r="L398" i="16"/>
  <c r="M398" i="16" s="1"/>
  <c r="I398" i="16"/>
  <c r="N398" i="16" s="1"/>
  <c r="H398" i="16"/>
  <c r="F398" i="16"/>
  <c r="J397" i="16"/>
  <c r="O397" i="16" s="1"/>
  <c r="H397" i="16"/>
  <c r="I397" i="16" s="1"/>
  <c r="F397" i="16"/>
  <c r="I396" i="16"/>
  <c r="N396" i="16" s="1"/>
  <c r="H396" i="16"/>
  <c r="F396" i="16"/>
  <c r="I395" i="16"/>
  <c r="N395" i="16" s="1"/>
  <c r="H395" i="16"/>
  <c r="F395" i="16"/>
  <c r="L394" i="16"/>
  <c r="M394" i="16" s="1"/>
  <c r="I394" i="16"/>
  <c r="N394" i="16" s="1"/>
  <c r="H394" i="16"/>
  <c r="F394" i="16"/>
  <c r="L393" i="16"/>
  <c r="M393" i="16" s="1"/>
  <c r="J393" i="16"/>
  <c r="O393" i="16" s="1"/>
  <c r="H393" i="16"/>
  <c r="F393" i="16"/>
  <c r="L392" i="16"/>
  <c r="M392" i="16" s="1"/>
  <c r="J392" i="16"/>
  <c r="P392" i="16" s="1"/>
  <c r="H392" i="16"/>
  <c r="I392" i="16" s="1"/>
  <c r="F392" i="16"/>
  <c r="J391" i="16"/>
  <c r="H391" i="16"/>
  <c r="F391" i="16"/>
  <c r="L390" i="16"/>
  <c r="I390" i="16"/>
  <c r="N390" i="16" s="1"/>
  <c r="H390" i="16"/>
  <c r="F390" i="16"/>
  <c r="K390" i="16" s="1"/>
  <c r="Q390" i="16" s="1"/>
  <c r="J389" i="16"/>
  <c r="O389" i="16" s="1"/>
  <c r="H389" i="16"/>
  <c r="F389" i="16"/>
  <c r="I388" i="16"/>
  <c r="N388" i="16" s="1"/>
  <c r="H388" i="16"/>
  <c r="F388" i="16"/>
  <c r="I387" i="16"/>
  <c r="N387" i="16" s="1"/>
  <c r="H387" i="16"/>
  <c r="F387" i="16"/>
  <c r="I386" i="16"/>
  <c r="N386" i="16" s="1"/>
  <c r="H386" i="16"/>
  <c r="F386" i="16"/>
  <c r="I385" i="16"/>
  <c r="N385" i="16" s="1"/>
  <c r="H385" i="16"/>
  <c r="F385" i="16"/>
  <c r="L384" i="16"/>
  <c r="L385" i="16" s="1"/>
  <c r="I384" i="16"/>
  <c r="N384" i="16" s="1"/>
  <c r="H384" i="16"/>
  <c r="F384" i="16"/>
  <c r="J383" i="16"/>
  <c r="P383" i="16" s="1"/>
  <c r="H383" i="16"/>
  <c r="F383" i="16"/>
  <c r="I382" i="16"/>
  <c r="N382" i="16" s="1"/>
  <c r="H382" i="16"/>
  <c r="F382" i="16"/>
  <c r="I381" i="16"/>
  <c r="N381" i="16" s="1"/>
  <c r="H381" i="16"/>
  <c r="F381" i="16"/>
  <c r="I380" i="16"/>
  <c r="N380" i="16" s="1"/>
  <c r="H380" i="16"/>
  <c r="F380" i="16"/>
  <c r="L379" i="16"/>
  <c r="I379" i="16"/>
  <c r="N379" i="16" s="1"/>
  <c r="H379" i="16"/>
  <c r="F379" i="16"/>
  <c r="J378" i="16"/>
  <c r="P378" i="16" s="1"/>
  <c r="H378" i="16"/>
  <c r="I378" i="16" s="1"/>
  <c r="F378" i="16"/>
  <c r="I377" i="16"/>
  <c r="N377" i="16" s="1"/>
  <c r="H377" i="16"/>
  <c r="F377" i="16"/>
  <c r="L376" i="16"/>
  <c r="M376" i="16" s="1"/>
  <c r="I376" i="16"/>
  <c r="N376" i="16" s="1"/>
  <c r="H376" i="16"/>
  <c r="F376" i="16"/>
  <c r="J375" i="16"/>
  <c r="P375" i="16" s="1"/>
  <c r="H375" i="16"/>
  <c r="I375" i="16" s="1"/>
  <c r="F375" i="16"/>
  <c r="I374" i="16"/>
  <c r="N374" i="16" s="1"/>
  <c r="H374" i="16"/>
  <c r="F374" i="16"/>
  <c r="L373" i="16"/>
  <c r="M373" i="16" s="1"/>
  <c r="I373" i="16"/>
  <c r="N373" i="16" s="1"/>
  <c r="H373" i="16"/>
  <c r="F373" i="16"/>
  <c r="J372" i="16"/>
  <c r="P372" i="16" s="1"/>
  <c r="H372" i="16"/>
  <c r="I372" i="16" s="1"/>
  <c r="F372" i="16"/>
  <c r="I371" i="16"/>
  <c r="N371" i="16" s="1"/>
  <c r="H371" i="16"/>
  <c r="F371" i="16"/>
  <c r="I370" i="16"/>
  <c r="N370" i="16" s="1"/>
  <c r="H370" i="16"/>
  <c r="F370" i="16"/>
  <c r="K370" i="16" s="1"/>
  <c r="Q370" i="16" s="1"/>
  <c r="I369" i="16"/>
  <c r="N369" i="16" s="1"/>
  <c r="H369" i="16"/>
  <c r="F369" i="16"/>
  <c r="L368" i="16"/>
  <c r="M368" i="16" s="1"/>
  <c r="I368" i="16"/>
  <c r="N368" i="16" s="1"/>
  <c r="H368" i="16"/>
  <c r="F368" i="16"/>
  <c r="J367" i="16"/>
  <c r="H367" i="16"/>
  <c r="I367" i="16" s="1"/>
  <c r="F367" i="16"/>
  <c r="I366" i="16"/>
  <c r="N366" i="16" s="1"/>
  <c r="H366" i="16"/>
  <c r="F366" i="16"/>
  <c r="L365" i="16"/>
  <c r="M365" i="16" s="1"/>
  <c r="I365" i="16"/>
  <c r="N365" i="16" s="1"/>
  <c r="H365" i="16"/>
  <c r="F365" i="16"/>
  <c r="J364" i="16"/>
  <c r="P364" i="16" s="1"/>
  <c r="H364" i="16"/>
  <c r="I364" i="16" s="1"/>
  <c r="F364" i="16"/>
  <c r="I363" i="16"/>
  <c r="N363" i="16" s="1"/>
  <c r="H363" i="16"/>
  <c r="F363" i="16"/>
  <c r="I362" i="16"/>
  <c r="N362" i="16" s="1"/>
  <c r="H362" i="16"/>
  <c r="F362" i="16"/>
  <c r="I361" i="16"/>
  <c r="N361" i="16" s="1"/>
  <c r="H361" i="16"/>
  <c r="F361" i="16"/>
  <c r="I360" i="16"/>
  <c r="N360" i="16" s="1"/>
  <c r="H360" i="16"/>
  <c r="F360" i="16"/>
  <c r="I359" i="16"/>
  <c r="N359" i="16" s="1"/>
  <c r="H359" i="16"/>
  <c r="F359" i="16"/>
  <c r="L358" i="16"/>
  <c r="I358" i="16"/>
  <c r="N358" i="16" s="1"/>
  <c r="H358" i="16"/>
  <c r="F358" i="16"/>
  <c r="L357" i="16"/>
  <c r="M357" i="16" s="1"/>
  <c r="J357" i="16"/>
  <c r="H357" i="16"/>
  <c r="F357" i="16"/>
  <c r="L356" i="16"/>
  <c r="M356" i="16" s="1"/>
  <c r="J356" i="16"/>
  <c r="P356" i="16" s="1"/>
  <c r="H356" i="16"/>
  <c r="I356" i="16" s="1"/>
  <c r="F356" i="16"/>
  <c r="L355" i="16"/>
  <c r="M355" i="16" s="1"/>
  <c r="J355" i="16"/>
  <c r="H355" i="16"/>
  <c r="F355" i="16"/>
  <c r="L354" i="16"/>
  <c r="M354" i="16" s="1"/>
  <c r="J354" i="16"/>
  <c r="H354" i="16"/>
  <c r="I354" i="16" s="1"/>
  <c r="F354" i="16"/>
  <c r="L353" i="16"/>
  <c r="M353" i="16" s="1"/>
  <c r="J353" i="16"/>
  <c r="O353" i="16" s="1"/>
  <c r="H353" i="16"/>
  <c r="F353" i="16"/>
  <c r="L352" i="16"/>
  <c r="M352" i="16" s="1"/>
  <c r="J352" i="16"/>
  <c r="H352" i="16"/>
  <c r="I352" i="16" s="1"/>
  <c r="F352" i="16"/>
  <c r="L351" i="16"/>
  <c r="M351" i="16" s="1"/>
  <c r="J351" i="16"/>
  <c r="O351" i="16" s="1"/>
  <c r="H351" i="16"/>
  <c r="I351" i="16" s="1"/>
  <c r="F351" i="16"/>
  <c r="L350" i="16"/>
  <c r="M350" i="16" s="1"/>
  <c r="J350" i="16"/>
  <c r="O350" i="16" s="1"/>
  <c r="H350" i="16"/>
  <c r="I350" i="16" s="1"/>
  <c r="F350" i="16"/>
  <c r="J349" i="16"/>
  <c r="O349" i="16" s="1"/>
  <c r="H349" i="16"/>
  <c r="F349" i="16"/>
  <c r="L348" i="16"/>
  <c r="I348" i="16"/>
  <c r="N348" i="16" s="1"/>
  <c r="H348" i="16"/>
  <c r="F348" i="16"/>
  <c r="L347" i="16"/>
  <c r="M347" i="16" s="1"/>
  <c r="J347" i="16"/>
  <c r="P347" i="16" s="1"/>
  <c r="H347" i="16"/>
  <c r="I347" i="16" s="1"/>
  <c r="F347" i="16"/>
  <c r="L346" i="16"/>
  <c r="M346" i="16" s="1"/>
  <c r="J346" i="16"/>
  <c r="P346" i="16" s="1"/>
  <c r="H346" i="16"/>
  <c r="F346" i="16"/>
  <c r="L345" i="16"/>
  <c r="M345" i="16" s="1"/>
  <c r="J345" i="16"/>
  <c r="O345" i="16" s="1"/>
  <c r="H345" i="16"/>
  <c r="F345" i="16"/>
  <c r="L344" i="16"/>
  <c r="M344" i="16" s="1"/>
  <c r="J344" i="16"/>
  <c r="P344" i="16" s="1"/>
  <c r="H344" i="16"/>
  <c r="I344" i="16" s="1"/>
  <c r="F344" i="16"/>
  <c r="L343" i="16"/>
  <c r="M343" i="16" s="1"/>
  <c r="J343" i="16"/>
  <c r="O343" i="16" s="1"/>
  <c r="H343" i="16"/>
  <c r="F343" i="16"/>
  <c r="L342" i="16"/>
  <c r="M342" i="16" s="1"/>
  <c r="J342" i="16"/>
  <c r="O342" i="16" s="1"/>
  <c r="H342" i="16"/>
  <c r="I342" i="16" s="1"/>
  <c r="F342" i="16"/>
  <c r="P341" i="16"/>
  <c r="L341" i="16"/>
  <c r="M341" i="16" s="1"/>
  <c r="J341" i="16"/>
  <c r="O341" i="16" s="1"/>
  <c r="H341" i="16"/>
  <c r="I341" i="16" s="1"/>
  <c r="F341" i="16"/>
  <c r="L340" i="16"/>
  <c r="M340" i="16" s="1"/>
  <c r="J340" i="16"/>
  <c r="H340" i="16"/>
  <c r="I340" i="16" s="1"/>
  <c r="F340" i="16"/>
  <c r="J339" i="16"/>
  <c r="P339" i="16" s="1"/>
  <c r="H339" i="16"/>
  <c r="F339" i="16"/>
  <c r="L338" i="16"/>
  <c r="I338" i="16"/>
  <c r="N338" i="16" s="1"/>
  <c r="H338" i="16"/>
  <c r="F338" i="16"/>
  <c r="J337" i="16"/>
  <c r="O337" i="16" s="1"/>
  <c r="H337" i="16"/>
  <c r="F337" i="16"/>
  <c r="J336" i="16" s="1"/>
  <c r="O336" i="16" s="1"/>
  <c r="I336" i="16"/>
  <c r="N336" i="16" s="1"/>
  <c r="H336" i="16"/>
  <c r="F336" i="16"/>
  <c r="L335" i="16"/>
  <c r="I335" i="16"/>
  <c r="N335" i="16" s="1"/>
  <c r="H335" i="16"/>
  <c r="F335" i="16"/>
  <c r="J334" i="16"/>
  <c r="H334" i="16"/>
  <c r="F334" i="16"/>
  <c r="L333" i="16"/>
  <c r="I333" i="16"/>
  <c r="N333" i="16" s="1"/>
  <c r="H333" i="16"/>
  <c r="F333" i="16"/>
  <c r="J332" i="16"/>
  <c r="H332" i="16"/>
  <c r="I332" i="16" s="1"/>
  <c r="F332" i="16"/>
  <c r="I331" i="16"/>
  <c r="N331" i="16" s="1"/>
  <c r="H331" i="16"/>
  <c r="F331" i="16"/>
  <c r="L330" i="16"/>
  <c r="L331" i="16" s="1"/>
  <c r="I330" i="16"/>
  <c r="N330" i="16" s="1"/>
  <c r="H330" i="16"/>
  <c r="F330" i="16"/>
  <c r="J329" i="16"/>
  <c r="H329" i="16"/>
  <c r="F329" i="16"/>
  <c r="I328" i="16"/>
  <c r="N328" i="16" s="1"/>
  <c r="H328" i="16"/>
  <c r="F328" i="16"/>
  <c r="J327" i="16" s="1"/>
  <c r="I327" i="16"/>
  <c r="N327" i="16" s="1"/>
  <c r="H327" i="16"/>
  <c r="F327" i="16"/>
  <c r="I326" i="16"/>
  <c r="N326" i="16" s="1"/>
  <c r="H326" i="16"/>
  <c r="F326" i="16"/>
  <c r="I325" i="16"/>
  <c r="N325" i="16" s="1"/>
  <c r="H325" i="16"/>
  <c r="F325" i="16"/>
  <c r="L324" i="16"/>
  <c r="L325" i="16" s="1"/>
  <c r="J324" i="16"/>
  <c r="I324" i="16"/>
  <c r="N324" i="16" s="1"/>
  <c r="H324" i="16"/>
  <c r="F324" i="16"/>
  <c r="J323" i="16"/>
  <c r="O323" i="16" s="1"/>
  <c r="H323" i="16"/>
  <c r="I323" i="16" s="1"/>
  <c r="F323" i="16"/>
  <c r="I322" i="16"/>
  <c r="N322" i="16" s="1"/>
  <c r="H322" i="16"/>
  <c r="F322" i="16"/>
  <c r="L321" i="16"/>
  <c r="L322" i="16" s="1"/>
  <c r="I321" i="16"/>
  <c r="N321" i="16" s="1"/>
  <c r="H321" i="16"/>
  <c r="F321" i="16"/>
  <c r="L320" i="16"/>
  <c r="M320" i="16" s="1"/>
  <c r="J320" i="16"/>
  <c r="H320" i="16"/>
  <c r="I320" i="16" s="1"/>
  <c r="F320" i="16"/>
  <c r="L319" i="16"/>
  <c r="M319" i="16" s="1"/>
  <c r="J319" i="16"/>
  <c r="H319" i="16"/>
  <c r="F319" i="16"/>
  <c r="J318" i="16"/>
  <c r="H318" i="16"/>
  <c r="I318" i="16" s="1"/>
  <c r="F318" i="16"/>
  <c r="L317" i="16"/>
  <c r="I317" i="16"/>
  <c r="N317" i="16" s="1"/>
  <c r="H317" i="16"/>
  <c r="F317" i="16"/>
  <c r="L316" i="16"/>
  <c r="M316" i="16" s="1"/>
  <c r="J316" i="16"/>
  <c r="P316" i="16" s="1"/>
  <c r="H316" i="16"/>
  <c r="I316" i="16" s="1"/>
  <c r="F316" i="16"/>
  <c r="L315" i="16"/>
  <c r="M315" i="16" s="1"/>
  <c r="J315" i="16"/>
  <c r="O315" i="16" s="1"/>
  <c r="H315" i="16"/>
  <c r="I315" i="16" s="1"/>
  <c r="F315" i="16"/>
  <c r="K315" i="16" s="1"/>
  <c r="Q315" i="16" s="1"/>
  <c r="L314" i="16"/>
  <c r="M314" i="16" s="1"/>
  <c r="J314" i="16"/>
  <c r="P314" i="16" s="1"/>
  <c r="H314" i="16"/>
  <c r="I314" i="16" s="1"/>
  <c r="F314" i="16"/>
  <c r="J313" i="16"/>
  <c r="H313" i="16"/>
  <c r="F313" i="16"/>
  <c r="I312" i="16"/>
  <c r="N312" i="16" s="1"/>
  <c r="H312" i="16"/>
  <c r="F312" i="16"/>
  <c r="L311" i="16"/>
  <c r="I311" i="16"/>
  <c r="N311" i="16" s="1"/>
  <c r="H311" i="16"/>
  <c r="F311" i="16"/>
  <c r="L310" i="16"/>
  <c r="M310" i="16" s="1"/>
  <c r="J310" i="16"/>
  <c r="P310" i="16" s="1"/>
  <c r="H310" i="16"/>
  <c r="F310" i="16"/>
  <c r="L309" i="16"/>
  <c r="M309" i="16" s="1"/>
  <c r="J309" i="16"/>
  <c r="H309" i="16"/>
  <c r="F309" i="16"/>
  <c r="L308" i="16"/>
  <c r="M308" i="16" s="1"/>
  <c r="J308" i="16"/>
  <c r="P308" i="16" s="1"/>
  <c r="H308" i="16"/>
  <c r="I308" i="16" s="1"/>
  <c r="F308" i="16"/>
  <c r="J307" i="16"/>
  <c r="H307" i="16"/>
  <c r="F307" i="16"/>
  <c r="L306" i="16"/>
  <c r="M306" i="16" s="1"/>
  <c r="I306" i="16"/>
  <c r="N306" i="16" s="1"/>
  <c r="H306" i="16"/>
  <c r="F306" i="16"/>
  <c r="J305" i="16"/>
  <c r="O305" i="16" s="1"/>
  <c r="H305" i="16"/>
  <c r="F305" i="16"/>
  <c r="L304" i="16"/>
  <c r="L305" i="16" s="1"/>
  <c r="M305" i="16" s="1"/>
  <c r="I304" i="16"/>
  <c r="N304" i="16" s="1"/>
  <c r="H304" i="16"/>
  <c r="F304" i="16"/>
  <c r="J303" i="16"/>
  <c r="P303" i="16" s="1"/>
  <c r="H303" i="16"/>
  <c r="I303" i="16" s="1"/>
  <c r="F303" i="16"/>
  <c r="L302" i="16"/>
  <c r="L303" i="16" s="1"/>
  <c r="M303" i="16" s="1"/>
  <c r="I302" i="16"/>
  <c r="N302" i="16" s="1"/>
  <c r="H302" i="16"/>
  <c r="F302" i="16"/>
  <c r="J301" i="16"/>
  <c r="O301" i="16" s="1"/>
  <c r="H301" i="16"/>
  <c r="F301" i="16"/>
  <c r="I300" i="16"/>
  <c r="N300" i="16" s="1"/>
  <c r="H300" i="16"/>
  <c r="F300" i="16"/>
  <c r="L299" i="16"/>
  <c r="I299" i="16"/>
  <c r="N299" i="16" s="1"/>
  <c r="H299" i="16"/>
  <c r="F299" i="16"/>
  <c r="J298" i="16"/>
  <c r="O298" i="16" s="1"/>
  <c r="H298" i="16"/>
  <c r="I298" i="16" s="1"/>
  <c r="F298" i="16"/>
  <c r="L297" i="16"/>
  <c r="I297" i="16"/>
  <c r="N297" i="16" s="1"/>
  <c r="H297" i="16"/>
  <c r="F297" i="16"/>
  <c r="J296" i="16"/>
  <c r="P296" i="16" s="1"/>
  <c r="I296" i="16"/>
  <c r="H296" i="16"/>
  <c r="F296" i="16"/>
  <c r="I295" i="16"/>
  <c r="N295" i="16" s="1"/>
  <c r="H295" i="16"/>
  <c r="F295" i="16"/>
  <c r="L294" i="16"/>
  <c r="L295" i="16" s="1"/>
  <c r="I294" i="16"/>
  <c r="N294" i="16" s="1"/>
  <c r="H294" i="16"/>
  <c r="F294" i="16"/>
  <c r="L293" i="16"/>
  <c r="M293" i="16" s="1"/>
  <c r="J293" i="16"/>
  <c r="O293" i="16" s="1"/>
  <c r="H293" i="16"/>
  <c r="F293" i="16"/>
  <c r="O292" i="16"/>
  <c r="L292" i="16"/>
  <c r="M292" i="16" s="1"/>
  <c r="J292" i="16"/>
  <c r="P292" i="16" s="1"/>
  <c r="H292" i="16"/>
  <c r="I292" i="16" s="1"/>
  <c r="F292" i="16"/>
  <c r="K292" i="16" s="1"/>
  <c r="Q292" i="16" s="1"/>
  <c r="L291" i="16"/>
  <c r="M291" i="16" s="1"/>
  <c r="J291" i="16"/>
  <c r="O291" i="16" s="1"/>
  <c r="H291" i="16"/>
  <c r="I291" i="16" s="1"/>
  <c r="F291" i="16"/>
  <c r="L290" i="16"/>
  <c r="M290" i="16" s="1"/>
  <c r="J290" i="16"/>
  <c r="P290" i="16" s="1"/>
  <c r="H290" i="16"/>
  <c r="I290" i="16" s="1"/>
  <c r="F290" i="16"/>
  <c r="L289" i="16"/>
  <c r="M289" i="16" s="1"/>
  <c r="J289" i="16"/>
  <c r="O289" i="16" s="1"/>
  <c r="H289" i="16"/>
  <c r="I289" i="16" s="1"/>
  <c r="F289" i="16"/>
  <c r="L288" i="16"/>
  <c r="M288" i="16" s="1"/>
  <c r="J288" i="16"/>
  <c r="H288" i="16"/>
  <c r="I288" i="16" s="1"/>
  <c r="F288" i="16"/>
  <c r="L287" i="16"/>
  <c r="M287" i="16" s="1"/>
  <c r="J287" i="16"/>
  <c r="P287" i="16" s="1"/>
  <c r="H287" i="16"/>
  <c r="F287" i="16"/>
  <c r="L286" i="16"/>
  <c r="M286" i="16" s="1"/>
  <c r="J286" i="16"/>
  <c r="P286" i="16" s="1"/>
  <c r="H286" i="16"/>
  <c r="F286" i="16"/>
  <c r="L285" i="16"/>
  <c r="M285" i="16" s="1"/>
  <c r="J285" i="16"/>
  <c r="O285" i="16" s="1"/>
  <c r="H285" i="16"/>
  <c r="I285" i="16" s="1"/>
  <c r="F285" i="16"/>
  <c r="L284" i="16"/>
  <c r="M284" i="16" s="1"/>
  <c r="J284" i="16"/>
  <c r="H284" i="16"/>
  <c r="I284" i="16" s="1"/>
  <c r="F284" i="16"/>
  <c r="L283" i="16"/>
  <c r="M283" i="16" s="1"/>
  <c r="J283" i="16"/>
  <c r="O283" i="16" s="1"/>
  <c r="H283" i="16"/>
  <c r="F283" i="16"/>
  <c r="P282" i="16"/>
  <c r="J282" i="16"/>
  <c r="O282" i="16" s="1"/>
  <c r="H282" i="16"/>
  <c r="I282" i="16" s="1"/>
  <c r="F282" i="16"/>
  <c r="I281" i="16"/>
  <c r="N281" i="16" s="1"/>
  <c r="H281" i="16"/>
  <c r="F281" i="16"/>
  <c r="L280" i="16"/>
  <c r="M280" i="16" s="1"/>
  <c r="I280" i="16"/>
  <c r="N280" i="16" s="1"/>
  <c r="H280" i="16"/>
  <c r="F280" i="16"/>
  <c r="L279" i="16"/>
  <c r="M279" i="16" s="1"/>
  <c r="J279" i="16"/>
  <c r="H279" i="16"/>
  <c r="I279" i="16" s="1"/>
  <c r="F279" i="16"/>
  <c r="J278" i="16"/>
  <c r="O278" i="16" s="1"/>
  <c r="H278" i="16"/>
  <c r="F278" i="16"/>
  <c r="L277" i="16"/>
  <c r="M277" i="16" s="1"/>
  <c r="I277" i="16"/>
  <c r="N277" i="16" s="1"/>
  <c r="H277" i="16"/>
  <c r="F277" i="16"/>
  <c r="L276" i="16"/>
  <c r="M276" i="16" s="1"/>
  <c r="J276" i="16"/>
  <c r="P276" i="16" s="1"/>
  <c r="H276" i="16"/>
  <c r="I276" i="16" s="1"/>
  <c r="F276" i="16"/>
  <c r="L275" i="16"/>
  <c r="M275" i="16" s="1"/>
  <c r="J275" i="16"/>
  <c r="H275" i="16"/>
  <c r="I275" i="16" s="1"/>
  <c r="F275" i="16"/>
  <c r="L274" i="16"/>
  <c r="M274" i="16" s="1"/>
  <c r="J274" i="16"/>
  <c r="O274" i="16" s="1"/>
  <c r="H274" i="16"/>
  <c r="I274" i="16" s="1"/>
  <c r="F274" i="16"/>
  <c r="L273" i="16"/>
  <c r="M273" i="16" s="1"/>
  <c r="J273" i="16"/>
  <c r="O273" i="16" s="1"/>
  <c r="H273" i="16"/>
  <c r="I273" i="16" s="1"/>
  <c r="F273" i="16"/>
  <c r="L272" i="16"/>
  <c r="M272" i="16" s="1"/>
  <c r="J272" i="16"/>
  <c r="H272" i="16"/>
  <c r="I272" i="16" s="1"/>
  <c r="F272" i="16"/>
  <c r="L271" i="16"/>
  <c r="M271" i="16" s="1"/>
  <c r="J271" i="16"/>
  <c r="P271" i="16" s="1"/>
  <c r="H271" i="16"/>
  <c r="F271" i="16"/>
  <c r="L270" i="16"/>
  <c r="M270" i="16" s="1"/>
  <c r="J270" i="16"/>
  <c r="P270" i="16" s="1"/>
  <c r="H270" i="16"/>
  <c r="F270" i="16"/>
  <c r="L269" i="16"/>
  <c r="M269" i="16" s="1"/>
  <c r="J269" i="16"/>
  <c r="O269" i="16" s="1"/>
  <c r="H269" i="16"/>
  <c r="F269" i="16"/>
  <c r="L268" i="16"/>
  <c r="M268" i="16" s="1"/>
  <c r="J268" i="16"/>
  <c r="H268" i="16"/>
  <c r="F268" i="16"/>
  <c r="L267" i="16"/>
  <c r="M267" i="16" s="1"/>
  <c r="J267" i="16"/>
  <c r="P267" i="16" s="1"/>
  <c r="H267" i="16"/>
  <c r="I267" i="16" s="1"/>
  <c r="F267" i="16"/>
  <c r="L266" i="16"/>
  <c r="M266" i="16" s="1"/>
  <c r="J266" i="16"/>
  <c r="P266" i="16" s="1"/>
  <c r="H266" i="16"/>
  <c r="F266" i="16"/>
  <c r="L265" i="16"/>
  <c r="M265" i="16" s="1"/>
  <c r="J265" i="16"/>
  <c r="O265" i="16" s="1"/>
  <c r="H265" i="16"/>
  <c r="I265" i="16" s="1"/>
  <c r="F265" i="16"/>
  <c r="L264" i="16"/>
  <c r="M264" i="16" s="1"/>
  <c r="J264" i="16"/>
  <c r="O264" i="16" s="1"/>
  <c r="H264" i="16"/>
  <c r="F264" i="16"/>
  <c r="L263" i="16"/>
  <c r="M263" i="16" s="1"/>
  <c r="J263" i="16"/>
  <c r="P263" i="16" s="1"/>
  <c r="H263" i="16"/>
  <c r="I263" i="16" s="1"/>
  <c r="F263" i="16"/>
  <c r="L262" i="16"/>
  <c r="M262" i="16" s="1"/>
  <c r="J262" i="16"/>
  <c r="O262" i="16" s="1"/>
  <c r="H262" i="16"/>
  <c r="I262" i="16" s="1"/>
  <c r="F262" i="16"/>
  <c r="L261" i="16"/>
  <c r="M261" i="16" s="1"/>
  <c r="J261" i="16"/>
  <c r="O261" i="16" s="1"/>
  <c r="H261" i="16"/>
  <c r="F261" i="16"/>
  <c r="L260" i="16"/>
  <c r="M260" i="16" s="1"/>
  <c r="J260" i="16"/>
  <c r="O260" i="16" s="1"/>
  <c r="H260" i="16"/>
  <c r="F260" i="16"/>
  <c r="L259" i="16"/>
  <c r="M259" i="16" s="1"/>
  <c r="J259" i="16"/>
  <c r="H259" i="16"/>
  <c r="I259" i="16" s="1"/>
  <c r="F259" i="16"/>
  <c r="L258" i="16"/>
  <c r="M258" i="16" s="1"/>
  <c r="J258" i="16"/>
  <c r="P258" i="16" s="1"/>
  <c r="H258" i="16"/>
  <c r="I258" i="16" s="1"/>
  <c r="F258" i="16"/>
  <c r="L257" i="16"/>
  <c r="M257" i="16" s="1"/>
  <c r="J257" i="16"/>
  <c r="P257" i="16" s="1"/>
  <c r="H257" i="16"/>
  <c r="I257" i="16" s="1"/>
  <c r="F257" i="16"/>
  <c r="L256" i="16"/>
  <c r="M256" i="16" s="1"/>
  <c r="J256" i="16"/>
  <c r="O256" i="16" s="1"/>
  <c r="H256" i="16"/>
  <c r="K256" i="16" s="1"/>
  <c r="Q256" i="16" s="1"/>
  <c r="F256" i="16"/>
  <c r="L255" i="16"/>
  <c r="M255" i="16" s="1"/>
  <c r="J255" i="16"/>
  <c r="H255" i="16"/>
  <c r="I255" i="16" s="1"/>
  <c r="F255" i="16"/>
  <c r="L254" i="16"/>
  <c r="M254" i="16" s="1"/>
  <c r="J254" i="16"/>
  <c r="O254" i="16" s="1"/>
  <c r="H254" i="16"/>
  <c r="F254" i="16"/>
  <c r="L253" i="16"/>
  <c r="M253" i="16" s="1"/>
  <c r="J253" i="16"/>
  <c r="P253" i="16" s="1"/>
  <c r="H253" i="16"/>
  <c r="I253" i="16" s="1"/>
  <c r="F253" i="16"/>
  <c r="J252" i="16"/>
  <c r="O252" i="16" s="1"/>
  <c r="H252" i="16"/>
  <c r="F252" i="16"/>
  <c r="L251" i="16"/>
  <c r="L252" i="16" s="1"/>
  <c r="M252" i="16" s="1"/>
  <c r="I251" i="16"/>
  <c r="N251" i="16" s="1"/>
  <c r="H251" i="16"/>
  <c r="J251" i="16" s="1"/>
  <c r="P251" i="16" s="1"/>
  <c r="F251" i="16"/>
  <c r="L250" i="16"/>
  <c r="M250" i="16" s="1"/>
  <c r="J250" i="16"/>
  <c r="O250" i="16" s="1"/>
  <c r="H250" i="16"/>
  <c r="I250" i="16" s="1"/>
  <c r="F250" i="16"/>
  <c r="J249" i="16"/>
  <c r="O249" i="16" s="1"/>
  <c r="H249" i="16"/>
  <c r="I249" i="16" s="1"/>
  <c r="F249" i="16"/>
  <c r="I248" i="16"/>
  <c r="N248" i="16" s="1"/>
  <c r="H248" i="16"/>
  <c r="F248" i="16"/>
  <c r="L247" i="16"/>
  <c r="L248" i="16" s="1"/>
  <c r="I247" i="16"/>
  <c r="N247" i="16" s="1"/>
  <c r="H247" i="16"/>
  <c r="F247" i="16"/>
  <c r="J246" i="16"/>
  <c r="P246" i="16" s="1"/>
  <c r="H246" i="16"/>
  <c r="I246" i="16" s="1"/>
  <c r="F246" i="16"/>
  <c r="K246" i="16" s="1"/>
  <c r="Q246" i="16" s="1"/>
  <c r="L245" i="16"/>
  <c r="I245" i="16"/>
  <c r="N245" i="16" s="1"/>
  <c r="H245" i="16"/>
  <c r="F245" i="16"/>
  <c r="J244" i="16"/>
  <c r="O244" i="16" s="1"/>
  <c r="H244" i="16"/>
  <c r="F244" i="16"/>
  <c r="I243" i="16"/>
  <c r="N243" i="16" s="1"/>
  <c r="H243" i="16"/>
  <c r="F243" i="16"/>
  <c r="L242" i="16"/>
  <c r="I242" i="16"/>
  <c r="N242" i="16" s="1"/>
  <c r="H242" i="16"/>
  <c r="F242" i="16"/>
  <c r="J241" i="16"/>
  <c r="H241" i="16"/>
  <c r="I241" i="16" s="1"/>
  <c r="F241" i="16"/>
  <c r="I240" i="16"/>
  <c r="N240" i="16" s="1"/>
  <c r="H240" i="16"/>
  <c r="F240" i="16"/>
  <c r="L239" i="16"/>
  <c r="L240" i="16" s="1"/>
  <c r="I239" i="16"/>
  <c r="N239" i="16" s="1"/>
  <c r="H239" i="16"/>
  <c r="F239" i="16"/>
  <c r="J238" i="16"/>
  <c r="O238" i="16" s="1"/>
  <c r="H238" i="16"/>
  <c r="I238" i="16" s="1"/>
  <c r="F238" i="16"/>
  <c r="I237" i="16"/>
  <c r="N237" i="16" s="1"/>
  <c r="H237" i="16"/>
  <c r="F237" i="16"/>
  <c r="I236" i="16"/>
  <c r="N236" i="16" s="1"/>
  <c r="H236" i="16"/>
  <c r="K236" i="16" s="1"/>
  <c r="Q236" i="16" s="1"/>
  <c r="F236" i="16"/>
  <c r="L235" i="16"/>
  <c r="I235" i="16"/>
  <c r="N235" i="16" s="1"/>
  <c r="H235" i="16"/>
  <c r="F235" i="16"/>
  <c r="J234" i="16"/>
  <c r="H234" i="16"/>
  <c r="F234" i="16"/>
  <c r="I233" i="16"/>
  <c r="N233" i="16" s="1"/>
  <c r="H233" i="16"/>
  <c r="F233" i="16"/>
  <c r="I232" i="16"/>
  <c r="N232" i="16" s="1"/>
  <c r="H232" i="16"/>
  <c r="F232" i="16"/>
  <c r="L231" i="16"/>
  <c r="L232" i="16" s="1"/>
  <c r="L233" i="16" s="1"/>
  <c r="I231" i="16"/>
  <c r="N231" i="16" s="1"/>
  <c r="H231" i="16"/>
  <c r="F231" i="16"/>
  <c r="J230" i="16"/>
  <c r="O230" i="16" s="1"/>
  <c r="H230" i="16"/>
  <c r="I230" i="16" s="1"/>
  <c r="F230" i="16"/>
  <c r="I229" i="16"/>
  <c r="N229" i="16" s="1"/>
  <c r="H229" i="16"/>
  <c r="F229" i="16"/>
  <c r="L228" i="16"/>
  <c r="I228" i="16"/>
  <c r="N228" i="16" s="1"/>
  <c r="H228" i="16"/>
  <c r="F228" i="16"/>
  <c r="J227" i="16"/>
  <c r="P227" i="16" s="1"/>
  <c r="H227" i="16"/>
  <c r="I227" i="16" s="1"/>
  <c r="F227" i="16"/>
  <c r="L226" i="16"/>
  <c r="I226" i="16"/>
  <c r="N226" i="16" s="1"/>
  <c r="H226" i="16"/>
  <c r="F226" i="16"/>
  <c r="L225" i="16"/>
  <c r="M225" i="16" s="1"/>
  <c r="J225" i="16"/>
  <c r="O225" i="16" s="1"/>
  <c r="H225" i="16"/>
  <c r="I225" i="16" s="1"/>
  <c r="F225" i="16"/>
  <c r="J224" i="16"/>
  <c r="H224" i="16"/>
  <c r="F224" i="16"/>
  <c r="J223" i="16" s="1"/>
  <c r="P223" i="16" s="1"/>
  <c r="I223" i="16"/>
  <c r="N223" i="16" s="1"/>
  <c r="H223" i="16"/>
  <c r="F223" i="16"/>
  <c r="L222" i="16"/>
  <c r="I222" i="16"/>
  <c r="N222" i="16" s="1"/>
  <c r="H222" i="16"/>
  <c r="F222" i="16"/>
  <c r="J221" i="16"/>
  <c r="O221" i="16" s="1"/>
  <c r="H221" i="16"/>
  <c r="I221" i="16" s="1"/>
  <c r="F221" i="16"/>
  <c r="I220" i="16"/>
  <c r="N220" i="16" s="1"/>
  <c r="H220" i="16"/>
  <c r="F220" i="16"/>
  <c r="I219" i="16"/>
  <c r="N219" i="16" s="1"/>
  <c r="H219" i="16"/>
  <c r="F219" i="16"/>
  <c r="K219" i="16" s="1"/>
  <c r="Q219" i="16" s="1"/>
  <c r="L218" i="16"/>
  <c r="I218" i="16"/>
  <c r="N218" i="16" s="1"/>
  <c r="H218" i="16"/>
  <c r="F218" i="16"/>
  <c r="J217" i="16"/>
  <c r="O217" i="16" s="1"/>
  <c r="H217" i="16"/>
  <c r="F217" i="16"/>
  <c r="L216" i="16"/>
  <c r="I216" i="16"/>
  <c r="N216" i="16" s="1"/>
  <c r="H216" i="16"/>
  <c r="F216" i="16"/>
  <c r="J215" i="16"/>
  <c r="H215" i="16"/>
  <c r="I215" i="16" s="1"/>
  <c r="F215" i="16"/>
  <c r="I214" i="16"/>
  <c r="N214" i="16" s="1"/>
  <c r="H214" i="16"/>
  <c r="F214" i="16"/>
  <c r="L213" i="16"/>
  <c r="L214" i="16" s="1"/>
  <c r="I213" i="16"/>
  <c r="N213" i="16" s="1"/>
  <c r="H213" i="16"/>
  <c r="F213" i="16"/>
  <c r="J212" i="16"/>
  <c r="H212" i="16"/>
  <c r="F212" i="16"/>
  <c r="I211" i="16"/>
  <c r="N211" i="16" s="1"/>
  <c r="H211" i="16"/>
  <c r="F211" i="16"/>
  <c r="K211" i="16" s="1"/>
  <c r="Q211" i="16" s="1"/>
  <c r="L210" i="16"/>
  <c r="I210" i="16"/>
  <c r="N210" i="16" s="1"/>
  <c r="H210" i="16"/>
  <c r="F210" i="16"/>
  <c r="J209" i="16"/>
  <c r="P209" i="16" s="1"/>
  <c r="H209" i="16"/>
  <c r="F209" i="16"/>
  <c r="I208" i="16"/>
  <c r="N208" i="16" s="1"/>
  <c r="H208" i="16"/>
  <c r="F208" i="16"/>
  <c r="N207" i="16"/>
  <c r="L207" i="16"/>
  <c r="M207" i="16" s="1"/>
  <c r="I207" i="16"/>
  <c r="H207" i="16"/>
  <c r="F207" i="16"/>
  <c r="K207" i="16" s="1"/>
  <c r="Q207" i="16" s="1"/>
  <c r="J206" i="16"/>
  <c r="O206" i="16" s="1"/>
  <c r="H206" i="16"/>
  <c r="I206" i="16" s="1"/>
  <c r="F206" i="16"/>
  <c r="K206" i="16" s="1"/>
  <c r="Q206" i="16" s="1"/>
  <c r="I205" i="16"/>
  <c r="N205" i="16" s="1"/>
  <c r="H205" i="16"/>
  <c r="F205" i="16"/>
  <c r="L204" i="16"/>
  <c r="M204" i="16" s="1"/>
  <c r="I204" i="16"/>
  <c r="N204" i="16" s="1"/>
  <c r="H204" i="16"/>
  <c r="F204" i="16"/>
  <c r="J203" i="16"/>
  <c r="P203" i="16" s="1"/>
  <c r="H203" i="16"/>
  <c r="I203" i="16" s="1"/>
  <c r="F203" i="16"/>
  <c r="L202" i="16"/>
  <c r="I202" i="16"/>
  <c r="N202" i="16" s="1"/>
  <c r="H202" i="16"/>
  <c r="F202" i="16"/>
  <c r="J201" i="16"/>
  <c r="O201" i="16" s="1"/>
  <c r="H201" i="16"/>
  <c r="I201" i="16" s="1"/>
  <c r="F201" i="16"/>
  <c r="I200" i="16"/>
  <c r="N200" i="16" s="1"/>
  <c r="H200" i="16"/>
  <c r="F200" i="16"/>
  <c r="M199" i="16"/>
  <c r="L199" i="16"/>
  <c r="L200" i="16" s="1"/>
  <c r="I199" i="16"/>
  <c r="N199" i="16" s="1"/>
  <c r="H199" i="16"/>
  <c r="F199" i="16"/>
  <c r="J198" i="16"/>
  <c r="P198" i="16" s="1"/>
  <c r="H198" i="16"/>
  <c r="I198" i="16" s="1"/>
  <c r="F198" i="16"/>
  <c r="I197" i="16"/>
  <c r="N197" i="16" s="1"/>
  <c r="H197" i="16"/>
  <c r="F197" i="16"/>
  <c r="L196" i="16"/>
  <c r="M196" i="16" s="1"/>
  <c r="I196" i="16"/>
  <c r="N196" i="16" s="1"/>
  <c r="H196" i="16"/>
  <c r="F196" i="16"/>
  <c r="J195" i="16"/>
  <c r="H195" i="16"/>
  <c r="I195" i="16" s="1"/>
  <c r="F195" i="16"/>
  <c r="K195" i="16" s="1"/>
  <c r="Q195" i="16" s="1"/>
  <c r="I194" i="16"/>
  <c r="N194" i="16" s="1"/>
  <c r="H194" i="16"/>
  <c r="F194" i="16"/>
  <c r="L193" i="16"/>
  <c r="I193" i="16"/>
  <c r="N193" i="16" s="1"/>
  <c r="H193" i="16"/>
  <c r="F193" i="16"/>
  <c r="J192" i="16"/>
  <c r="O192" i="16" s="1"/>
  <c r="H192" i="16"/>
  <c r="F192" i="16"/>
  <c r="I191" i="16"/>
  <c r="N191" i="16" s="1"/>
  <c r="H191" i="16"/>
  <c r="F191" i="16"/>
  <c r="L190" i="16"/>
  <c r="I190" i="16"/>
  <c r="N190" i="16" s="1"/>
  <c r="H190" i="16"/>
  <c r="F190" i="16"/>
  <c r="J189" i="16"/>
  <c r="P189" i="16" s="1"/>
  <c r="H189" i="16"/>
  <c r="F189" i="16"/>
  <c r="L188" i="16"/>
  <c r="M188" i="16" s="1"/>
  <c r="I188" i="16"/>
  <c r="N188" i="16" s="1"/>
  <c r="H188" i="16"/>
  <c r="F188" i="16"/>
  <c r="J187" i="16"/>
  <c r="P187" i="16" s="1"/>
  <c r="H187" i="16"/>
  <c r="I187" i="16" s="1"/>
  <c r="F187" i="16"/>
  <c r="I186" i="16"/>
  <c r="N186" i="16" s="1"/>
  <c r="H186" i="16"/>
  <c r="F186" i="16"/>
  <c r="L185" i="16"/>
  <c r="L186" i="16" s="1"/>
  <c r="I185" i="16"/>
  <c r="N185" i="16" s="1"/>
  <c r="H185" i="16"/>
  <c r="F185" i="16"/>
  <c r="J184" i="16"/>
  <c r="O184" i="16" s="1"/>
  <c r="H184" i="16"/>
  <c r="F184" i="16"/>
  <c r="I183" i="16"/>
  <c r="N183" i="16" s="1"/>
  <c r="H183" i="16"/>
  <c r="F183" i="16"/>
  <c r="L182" i="16"/>
  <c r="I182" i="16"/>
  <c r="N182" i="16" s="1"/>
  <c r="H182" i="16"/>
  <c r="K182" i="16" s="1"/>
  <c r="Q182" i="16" s="1"/>
  <c r="F182" i="16"/>
  <c r="P181" i="16"/>
  <c r="J181" i="16"/>
  <c r="O181" i="16" s="1"/>
  <c r="H181" i="16"/>
  <c r="I181" i="16" s="1"/>
  <c r="F181" i="16"/>
  <c r="I180" i="16"/>
  <c r="N180" i="16" s="1"/>
  <c r="H180" i="16"/>
  <c r="F180" i="16"/>
  <c r="L179" i="16"/>
  <c r="L180" i="16" s="1"/>
  <c r="I179" i="16"/>
  <c r="N179" i="16" s="1"/>
  <c r="H179" i="16"/>
  <c r="F179" i="16"/>
  <c r="J178" i="16"/>
  <c r="H178" i="16"/>
  <c r="I178" i="16" s="1"/>
  <c r="F178" i="16"/>
  <c r="I177" i="16"/>
  <c r="N177" i="16" s="1"/>
  <c r="H177" i="16"/>
  <c r="F177" i="16"/>
  <c r="L176" i="16"/>
  <c r="M176" i="16" s="1"/>
  <c r="I176" i="16"/>
  <c r="N176" i="16" s="1"/>
  <c r="H176" i="16"/>
  <c r="F176" i="16"/>
  <c r="O175" i="16"/>
  <c r="J175" i="16"/>
  <c r="P175" i="16" s="1"/>
  <c r="H175" i="16"/>
  <c r="I175" i="16" s="1"/>
  <c r="F175" i="16"/>
  <c r="I174" i="16"/>
  <c r="N174" i="16" s="1"/>
  <c r="H174" i="16"/>
  <c r="F174" i="16"/>
  <c r="L173" i="16"/>
  <c r="I173" i="16"/>
  <c r="N173" i="16" s="1"/>
  <c r="H173" i="16"/>
  <c r="F173" i="16"/>
  <c r="J172" i="16"/>
  <c r="O172" i="16" s="1"/>
  <c r="H172" i="16"/>
  <c r="I172" i="16" s="1"/>
  <c r="F172" i="16"/>
  <c r="I171" i="16"/>
  <c r="N171" i="16" s="1"/>
  <c r="H171" i="16"/>
  <c r="F171" i="16"/>
  <c r="L170" i="16"/>
  <c r="I170" i="16"/>
  <c r="N170" i="16" s="1"/>
  <c r="H170" i="16"/>
  <c r="F170" i="16"/>
  <c r="J169" i="16"/>
  <c r="P169" i="16" s="1"/>
  <c r="H169" i="16"/>
  <c r="F169" i="16"/>
  <c r="I168" i="16"/>
  <c r="N168" i="16" s="1"/>
  <c r="H168" i="16"/>
  <c r="F168" i="16"/>
  <c r="L167" i="16"/>
  <c r="L168" i="16" s="1"/>
  <c r="I167" i="16"/>
  <c r="N167" i="16" s="1"/>
  <c r="H167" i="16"/>
  <c r="F167" i="16"/>
  <c r="J166" i="16"/>
  <c r="O166" i="16" s="1"/>
  <c r="H166" i="16"/>
  <c r="I166" i="16" s="1"/>
  <c r="F166" i="16"/>
  <c r="I165" i="16"/>
  <c r="N165" i="16" s="1"/>
  <c r="H165" i="16"/>
  <c r="F165" i="16"/>
  <c r="L164" i="16"/>
  <c r="M164" i="16" s="1"/>
  <c r="I164" i="16"/>
  <c r="N164" i="16" s="1"/>
  <c r="H164" i="16"/>
  <c r="F164" i="16"/>
  <c r="J163" i="16"/>
  <c r="P163" i="16" s="1"/>
  <c r="H163" i="16"/>
  <c r="I163" i="16" s="1"/>
  <c r="F163" i="16"/>
  <c r="I162" i="16"/>
  <c r="N162" i="16" s="1"/>
  <c r="H162" i="16"/>
  <c r="F162" i="16"/>
  <c r="L161" i="16"/>
  <c r="L162" i="16" s="1"/>
  <c r="I161" i="16"/>
  <c r="N161" i="16" s="1"/>
  <c r="H161" i="16"/>
  <c r="F161" i="16"/>
  <c r="J160" i="16"/>
  <c r="H160" i="16"/>
  <c r="F160" i="16"/>
  <c r="I159" i="16"/>
  <c r="N159" i="16" s="1"/>
  <c r="H159" i="16"/>
  <c r="F159" i="16"/>
  <c r="L158" i="16"/>
  <c r="I158" i="16"/>
  <c r="N158" i="16" s="1"/>
  <c r="H158" i="16"/>
  <c r="F158" i="16"/>
  <c r="J157" i="16"/>
  <c r="O157" i="16" s="1"/>
  <c r="H157" i="16"/>
  <c r="I157" i="16" s="1"/>
  <c r="F157" i="16"/>
  <c r="I156" i="16"/>
  <c r="N156" i="16" s="1"/>
  <c r="H156" i="16"/>
  <c r="F156" i="16"/>
  <c r="I155" i="16"/>
  <c r="N155" i="16" s="1"/>
  <c r="H155" i="16"/>
  <c r="F155" i="16"/>
  <c r="K155" i="16" s="1"/>
  <c r="Q155" i="16" s="1"/>
  <c r="I154" i="16"/>
  <c r="N154" i="16" s="1"/>
  <c r="H154" i="16"/>
  <c r="F154" i="16"/>
  <c r="L153" i="16"/>
  <c r="I153" i="16"/>
  <c r="N153" i="16" s="1"/>
  <c r="H153" i="16"/>
  <c r="F153" i="16"/>
  <c r="J152" i="16"/>
  <c r="O152" i="16" s="1"/>
  <c r="H152" i="16"/>
  <c r="F152" i="16"/>
  <c r="I151" i="16"/>
  <c r="N151" i="16" s="1"/>
  <c r="H151" i="16"/>
  <c r="F151" i="16"/>
  <c r="L150" i="16"/>
  <c r="I150" i="16"/>
  <c r="N150" i="16" s="1"/>
  <c r="H150" i="16"/>
  <c r="F150" i="16"/>
  <c r="J149" i="16"/>
  <c r="P149" i="16" s="1"/>
  <c r="H149" i="16"/>
  <c r="F149" i="16"/>
  <c r="I148" i="16"/>
  <c r="N148" i="16" s="1"/>
  <c r="H148" i="16"/>
  <c r="K148" i="16" s="1"/>
  <c r="Q148" i="16" s="1"/>
  <c r="F148" i="16"/>
  <c r="L147" i="16"/>
  <c r="L148" i="16" s="1"/>
  <c r="M148" i="16" s="1"/>
  <c r="I147" i="16"/>
  <c r="N147" i="16" s="1"/>
  <c r="H147" i="16"/>
  <c r="F147" i="16"/>
  <c r="J146" i="16"/>
  <c r="O146" i="16" s="1"/>
  <c r="H146" i="16"/>
  <c r="I146" i="16" s="1"/>
  <c r="F146" i="16"/>
  <c r="I145" i="16"/>
  <c r="N145" i="16" s="1"/>
  <c r="H145" i="16"/>
  <c r="F145" i="16"/>
  <c r="L144" i="16"/>
  <c r="M144" i="16" s="1"/>
  <c r="I144" i="16"/>
  <c r="N144" i="16" s="1"/>
  <c r="H144" i="16"/>
  <c r="F144" i="16"/>
  <c r="J143" i="16"/>
  <c r="P143" i="16" s="1"/>
  <c r="H143" i="16"/>
  <c r="I143" i="16" s="1"/>
  <c r="F143" i="16"/>
  <c r="I142" i="16"/>
  <c r="N142" i="16" s="1"/>
  <c r="H142" i="16"/>
  <c r="F142" i="16"/>
  <c r="L141" i="16"/>
  <c r="L142" i="16" s="1"/>
  <c r="I141" i="16"/>
  <c r="N141" i="16" s="1"/>
  <c r="H141" i="16"/>
  <c r="F141" i="16"/>
  <c r="J140" i="16"/>
  <c r="O140" i="16" s="1"/>
  <c r="H140" i="16"/>
  <c r="F140" i="16"/>
  <c r="I139" i="16"/>
  <c r="N139" i="16" s="1"/>
  <c r="H139" i="16"/>
  <c r="F139" i="16"/>
  <c r="L138" i="16"/>
  <c r="I138" i="16"/>
  <c r="N138" i="16" s="1"/>
  <c r="H138" i="16"/>
  <c r="F138" i="16"/>
  <c r="J137" i="16"/>
  <c r="P137" i="16" s="1"/>
  <c r="H137" i="16"/>
  <c r="I137" i="16" s="1"/>
  <c r="F137" i="16"/>
  <c r="I136" i="16"/>
  <c r="N136" i="16" s="1"/>
  <c r="H136" i="16"/>
  <c r="F136" i="16"/>
  <c r="L135" i="16"/>
  <c r="M135" i="16" s="1"/>
  <c r="I135" i="16"/>
  <c r="N135" i="16" s="1"/>
  <c r="H135" i="16"/>
  <c r="F135" i="16"/>
  <c r="J134" i="16"/>
  <c r="P134" i="16" s="1"/>
  <c r="H134" i="16"/>
  <c r="I134" i="16" s="1"/>
  <c r="F134" i="16"/>
  <c r="I133" i="16"/>
  <c r="N133" i="16" s="1"/>
  <c r="H133" i="16"/>
  <c r="F133" i="16"/>
  <c r="I132" i="16"/>
  <c r="N132" i="16" s="1"/>
  <c r="H132" i="16"/>
  <c r="F132" i="16"/>
  <c r="I131" i="16"/>
  <c r="N131" i="16" s="1"/>
  <c r="H131" i="16"/>
  <c r="F131" i="16"/>
  <c r="L130" i="16"/>
  <c r="I130" i="16"/>
  <c r="N130" i="16" s="1"/>
  <c r="H130" i="16"/>
  <c r="J130" i="16" s="1"/>
  <c r="O130" i="16" s="1"/>
  <c r="F130" i="16"/>
  <c r="J129" i="16"/>
  <c r="P129" i="16" s="1"/>
  <c r="H129" i="16"/>
  <c r="F129" i="16"/>
  <c r="I128" i="16"/>
  <c r="N128" i="16" s="1"/>
  <c r="H128" i="16"/>
  <c r="F128" i="16"/>
  <c r="L127" i="16"/>
  <c r="M127" i="16" s="1"/>
  <c r="I127" i="16"/>
  <c r="N127" i="16" s="1"/>
  <c r="H127" i="16"/>
  <c r="F127" i="16"/>
  <c r="J126" i="16"/>
  <c r="O126" i="16" s="1"/>
  <c r="H126" i="16"/>
  <c r="I126" i="16" s="1"/>
  <c r="F126" i="16"/>
  <c r="K126" i="16" s="1"/>
  <c r="Q126" i="16" s="1"/>
  <c r="I125" i="16"/>
  <c r="N125" i="16" s="1"/>
  <c r="H125" i="16"/>
  <c r="F125" i="16"/>
  <c r="L124" i="16"/>
  <c r="L125" i="16" s="1"/>
  <c r="L126" i="16" s="1"/>
  <c r="M126" i="16" s="1"/>
  <c r="N126" i="16" s="1"/>
  <c r="I124" i="16"/>
  <c r="N124" i="16" s="1"/>
  <c r="H124" i="16"/>
  <c r="F124" i="16"/>
  <c r="J123" i="16"/>
  <c r="P123" i="16" s="1"/>
  <c r="H123" i="16"/>
  <c r="I123" i="16" s="1"/>
  <c r="F123" i="16"/>
  <c r="L122" i="16"/>
  <c r="I122" i="16"/>
  <c r="N122" i="16" s="1"/>
  <c r="H122" i="16"/>
  <c r="F122" i="16"/>
  <c r="J121" i="16"/>
  <c r="P121" i="16" s="1"/>
  <c r="H121" i="16"/>
  <c r="I121" i="16" s="1"/>
  <c r="F121" i="16"/>
  <c r="I120" i="16"/>
  <c r="N120" i="16" s="1"/>
  <c r="H120" i="16"/>
  <c r="F120" i="16"/>
  <c r="I119" i="16"/>
  <c r="N119" i="16" s="1"/>
  <c r="H119" i="16"/>
  <c r="F119" i="16"/>
  <c r="I118" i="16"/>
  <c r="N118" i="16" s="1"/>
  <c r="H118" i="16"/>
  <c r="F118" i="16"/>
  <c r="I117" i="16"/>
  <c r="N117" i="16" s="1"/>
  <c r="H117" i="16"/>
  <c r="F117" i="16"/>
  <c r="I116" i="16"/>
  <c r="N116" i="16" s="1"/>
  <c r="H116" i="16"/>
  <c r="F116" i="16"/>
  <c r="L115" i="16"/>
  <c r="L116" i="16" s="1"/>
  <c r="M116" i="16" s="1"/>
  <c r="I115" i="16"/>
  <c r="N115" i="16" s="1"/>
  <c r="H115" i="16"/>
  <c r="F115" i="16"/>
  <c r="J114" i="16"/>
  <c r="P114" i="16" s="1"/>
  <c r="H114" i="16"/>
  <c r="I114" i="16" s="1"/>
  <c r="F114" i="16"/>
  <c r="I113" i="16"/>
  <c r="N113" i="16" s="1"/>
  <c r="H113" i="16"/>
  <c r="F113" i="16"/>
  <c r="I112" i="16"/>
  <c r="N112" i="16" s="1"/>
  <c r="H112" i="16"/>
  <c r="F112" i="16"/>
  <c r="I111" i="16"/>
  <c r="N111" i="16" s="1"/>
  <c r="H111" i="16"/>
  <c r="F111" i="16"/>
  <c r="I110" i="16"/>
  <c r="N110" i="16" s="1"/>
  <c r="H110" i="16"/>
  <c r="F110" i="16"/>
  <c r="L109" i="16"/>
  <c r="I109" i="16"/>
  <c r="N109" i="16" s="1"/>
  <c r="H109" i="16"/>
  <c r="F109" i="16"/>
  <c r="J108" i="16"/>
  <c r="O108" i="16" s="1"/>
  <c r="I108" i="16"/>
  <c r="H108" i="16"/>
  <c r="F108" i="16"/>
  <c r="I107" i="16"/>
  <c r="N107" i="16" s="1"/>
  <c r="H107" i="16"/>
  <c r="F107" i="16"/>
  <c r="I106" i="16"/>
  <c r="N106" i="16" s="1"/>
  <c r="H106" i="16"/>
  <c r="F106" i="16"/>
  <c r="I105" i="16"/>
  <c r="N105" i="16" s="1"/>
  <c r="H105" i="16"/>
  <c r="F105" i="16"/>
  <c r="L104" i="16"/>
  <c r="M104" i="16" s="1"/>
  <c r="I104" i="16"/>
  <c r="N104" i="16" s="1"/>
  <c r="H104" i="16"/>
  <c r="F104" i="16"/>
  <c r="J103" i="16"/>
  <c r="P103" i="16" s="1"/>
  <c r="H103" i="16"/>
  <c r="I103" i="16" s="1"/>
  <c r="F103" i="16"/>
  <c r="I102" i="16"/>
  <c r="N102" i="16" s="1"/>
  <c r="H102" i="16"/>
  <c r="J102" i="16" s="1"/>
  <c r="F102" i="16"/>
  <c r="L101" i="16"/>
  <c r="I101" i="16"/>
  <c r="N101" i="16" s="1"/>
  <c r="H101" i="16"/>
  <c r="F101" i="16"/>
  <c r="J100" i="16"/>
  <c r="O100" i="16" s="1"/>
  <c r="H100" i="16"/>
  <c r="F100" i="16"/>
  <c r="I99" i="16"/>
  <c r="N99" i="16" s="1"/>
  <c r="H99" i="16"/>
  <c r="F99" i="16"/>
  <c r="L98" i="16"/>
  <c r="I98" i="16"/>
  <c r="N98" i="16" s="1"/>
  <c r="H98" i="16"/>
  <c r="F98" i="16"/>
  <c r="J97" i="16"/>
  <c r="P97" i="16" s="1"/>
  <c r="H97" i="16"/>
  <c r="F97" i="16"/>
  <c r="L96" i="16"/>
  <c r="L97" i="16" s="1"/>
  <c r="M97" i="16" s="1"/>
  <c r="I96" i="16"/>
  <c r="N96" i="16" s="1"/>
  <c r="H96" i="16"/>
  <c r="F96" i="16"/>
  <c r="L95" i="16"/>
  <c r="M95" i="16" s="1"/>
  <c r="J95" i="16"/>
  <c r="H95" i="16"/>
  <c r="I95" i="16" s="1"/>
  <c r="F95" i="16"/>
  <c r="K95" i="16" s="1"/>
  <c r="Q95" i="16" s="1"/>
  <c r="J94" i="16"/>
  <c r="O94" i="16" s="1"/>
  <c r="H94" i="16"/>
  <c r="I94" i="16" s="1"/>
  <c r="F94" i="16"/>
  <c r="L93" i="16"/>
  <c r="L94" i="16" s="1"/>
  <c r="M94" i="16" s="1"/>
  <c r="I93" i="16"/>
  <c r="N93" i="16" s="1"/>
  <c r="H93" i="16"/>
  <c r="F93" i="16"/>
  <c r="L92" i="16"/>
  <c r="M92" i="16" s="1"/>
  <c r="J92" i="16"/>
  <c r="O92" i="16" s="1"/>
  <c r="H92" i="16"/>
  <c r="F92" i="16"/>
  <c r="J91" i="16"/>
  <c r="P91" i="16" s="1"/>
  <c r="H91" i="16"/>
  <c r="I91" i="16" s="1"/>
  <c r="F91" i="16"/>
  <c r="K91" i="16" s="1"/>
  <c r="Q91" i="16" s="1"/>
  <c r="I90" i="16"/>
  <c r="N90" i="16" s="1"/>
  <c r="H90" i="16"/>
  <c r="F90" i="16"/>
  <c r="L89" i="16"/>
  <c r="M89" i="16" s="1"/>
  <c r="I89" i="16"/>
  <c r="N89" i="16" s="1"/>
  <c r="H89" i="16"/>
  <c r="F89" i="16"/>
  <c r="J88" i="16"/>
  <c r="H88" i="16"/>
  <c r="F88" i="16"/>
  <c r="L87" i="16"/>
  <c r="M87" i="16" s="1"/>
  <c r="I87" i="16"/>
  <c r="N87" i="16" s="1"/>
  <c r="H87" i="16"/>
  <c r="F87" i="16"/>
  <c r="J86" i="16"/>
  <c r="O86" i="16" s="1"/>
  <c r="H86" i="16"/>
  <c r="I86" i="16" s="1"/>
  <c r="F86" i="16"/>
  <c r="I85" i="16"/>
  <c r="N85" i="16" s="1"/>
  <c r="H85" i="16"/>
  <c r="F85" i="16"/>
  <c r="L84" i="16"/>
  <c r="L85" i="16" s="1"/>
  <c r="L86" i="16" s="1"/>
  <c r="M86" i="16" s="1"/>
  <c r="I84" i="16"/>
  <c r="N84" i="16" s="1"/>
  <c r="H84" i="16"/>
  <c r="F84" i="16"/>
  <c r="J83" i="16"/>
  <c r="P83" i="16" s="1"/>
  <c r="H83" i="16"/>
  <c r="I83" i="16" s="1"/>
  <c r="F83" i="16"/>
  <c r="I82" i="16"/>
  <c r="N82" i="16" s="1"/>
  <c r="H82" i="16"/>
  <c r="F82" i="16"/>
  <c r="L81" i="16"/>
  <c r="M81" i="16" s="1"/>
  <c r="I81" i="16"/>
  <c r="N81" i="16" s="1"/>
  <c r="H81" i="16"/>
  <c r="F81" i="16"/>
  <c r="J80" i="16"/>
  <c r="O80" i="16" s="1"/>
  <c r="H80" i="16"/>
  <c r="F80" i="16"/>
  <c r="L79" i="16"/>
  <c r="L80" i="16" s="1"/>
  <c r="M80" i="16" s="1"/>
  <c r="I79" i="16"/>
  <c r="N79" i="16" s="1"/>
  <c r="H79" i="16"/>
  <c r="F79" i="16"/>
  <c r="J78" i="16"/>
  <c r="O78" i="16" s="1"/>
  <c r="H78" i="16"/>
  <c r="F78" i="16"/>
  <c r="L77" i="16"/>
  <c r="L78" i="16" s="1"/>
  <c r="M78" i="16" s="1"/>
  <c r="I77" i="16"/>
  <c r="N77" i="16" s="1"/>
  <c r="H77" i="16"/>
  <c r="F77" i="16"/>
  <c r="L76" i="16"/>
  <c r="M76" i="16" s="1"/>
  <c r="J76" i="16"/>
  <c r="O76" i="16" s="1"/>
  <c r="H76" i="16"/>
  <c r="F76" i="16"/>
  <c r="L75" i="16"/>
  <c r="M75" i="16" s="1"/>
  <c r="J75" i="16"/>
  <c r="H75" i="16"/>
  <c r="I75" i="16" s="1"/>
  <c r="F75" i="16"/>
  <c r="K75" i="16" s="1"/>
  <c r="Q75" i="16" s="1"/>
  <c r="J74" i="16"/>
  <c r="O74" i="16" s="1"/>
  <c r="H74" i="16"/>
  <c r="I74" i="16" s="1"/>
  <c r="F74" i="16"/>
  <c r="L73" i="16"/>
  <c r="L74" i="16" s="1"/>
  <c r="M74" i="16" s="1"/>
  <c r="I73" i="16"/>
  <c r="N73" i="16" s="1"/>
  <c r="H73" i="16"/>
  <c r="F73" i="16"/>
  <c r="J72" i="16"/>
  <c r="H72" i="16"/>
  <c r="F72" i="16"/>
  <c r="I71" i="16"/>
  <c r="N71" i="16" s="1"/>
  <c r="H71" i="16"/>
  <c r="F71" i="16"/>
  <c r="K71" i="16" s="1"/>
  <c r="Q71" i="16" s="1"/>
  <c r="L70" i="16"/>
  <c r="I70" i="16"/>
  <c r="N70" i="16" s="1"/>
  <c r="H70" i="16"/>
  <c r="F70" i="16"/>
  <c r="L69" i="16"/>
  <c r="M69" i="16" s="1"/>
  <c r="J69" i="16"/>
  <c r="P69" i="16" s="1"/>
  <c r="H69" i="16"/>
  <c r="I69" i="16" s="1"/>
  <c r="F69" i="16"/>
  <c r="L68" i="16"/>
  <c r="M68" i="16" s="1"/>
  <c r="J68" i="16"/>
  <c r="O68" i="16" s="1"/>
  <c r="H68" i="16"/>
  <c r="F68" i="16"/>
  <c r="L67" i="16"/>
  <c r="M67" i="16" s="1"/>
  <c r="J67" i="16"/>
  <c r="P67" i="16" s="1"/>
  <c r="H67" i="16"/>
  <c r="I67" i="16" s="1"/>
  <c r="F67" i="16"/>
  <c r="J66" i="16"/>
  <c r="H66" i="16"/>
  <c r="I66" i="16" s="1"/>
  <c r="F66" i="16"/>
  <c r="L65" i="16"/>
  <c r="M65" i="16" s="1"/>
  <c r="I65" i="16"/>
  <c r="N65" i="16" s="1"/>
  <c r="H65" i="16"/>
  <c r="F65" i="16"/>
  <c r="J64" i="16"/>
  <c r="O64" i="16" s="1"/>
  <c r="H64" i="16"/>
  <c r="F64" i="16"/>
  <c r="L63" i="16"/>
  <c r="L64" i="16" s="1"/>
  <c r="M64" i="16" s="1"/>
  <c r="I63" i="16"/>
  <c r="N63" i="16" s="1"/>
  <c r="H63" i="16"/>
  <c r="J63" i="16" s="1"/>
  <c r="P63" i="16" s="1"/>
  <c r="F63" i="16"/>
  <c r="J62" i="16"/>
  <c r="H62" i="16"/>
  <c r="I62" i="16" s="1"/>
  <c r="F62" i="16"/>
  <c r="I61" i="16"/>
  <c r="N61" i="16" s="1"/>
  <c r="H61" i="16"/>
  <c r="F61" i="16"/>
  <c r="I60" i="16"/>
  <c r="N60" i="16" s="1"/>
  <c r="H60" i="16"/>
  <c r="F60" i="16"/>
  <c r="I59" i="16"/>
  <c r="N59" i="16" s="1"/>
  <c r="H59" i="16"/>
  <c r="F59" i="16"/>
  <c r="K59" i="16" s="1"/>
  <c r="Q59" i="16" s="1"/>
  <c r="I58" i="16"/>
  <c r="N58" i="16" s="1"/>
  <c r="H58" i="16"/>
  <c r="F58" i="16"/>
  <c r="L57" i="16"/>
  <c r="I57" i="16"/>
  <c r="N57" i="16" s="1"/>
  <c r="H57" i="16"/>
  <c r="F57" i="16"/>
  <c r="J56" i="16"/>
  <c r="O56" i="16" s="1"/>
  <c r="H56" i="16"/>
  <c r="I56" i="16" s="1"/>
  <c r="F56" i="16"/>
  <c r="I55" i="16"/>
  <c r="N55" i="16" s="1"/>
  <c r="H55" i="16"/>
  <c r="F55" i="16"/>
  <c r="L54" i="16"/>
  <c r="I54" i="16"/>
  <c r="N54" i="16" s="1"/>
  <c r="H54" i="16"/>
  <c r="J54" i="16" s="1"/>
  <c r="F54" i="16"/>
  <c r="L53" i="16"/>
  <c r="M53" i="16" s="1"/>
  <c r="J53" i="16"/>
  <c r="P53" i="16" s="1"/>
  <c r="H53" i="16"/>
  <c r="F53" i="16"/>
  <c r="J52" i="16"/>
  <c r="O52" i="16" s="1"/>
  <c r="H52" i="16"/>
  <c r="F52" i="16"/>
  <c r="L51" i="16"/>
  <c r="L52" i="16" s="1"/>
  <c r="M52" i="16" s="1"/>
  <c r="I51" i="16"/>
  <c r="N51" i="16" s="1"/>
  <c r="H51" i="16"/>
  <c r="F51" i="16"/>
  <c r="J50" i="16"/>
  <c r="O50" i="16" s="1"/>
  <c r="H50" i="16"/>
  <c r="I50" i="16" s="1"/>
  <c r="F50" i="16"/>
  <c r="L49" i="16"/>
  <c r="L50" i="16" s="1"/>
  <c r="M50" i="16" s="1"/>
  <c r="I49" i="16"/>
  <c r="N49" i="16" s="1"/>
  <c r="H49" i="16"/>
  <c r="F49" i="16"/>
  <c r="J48" i="16"/>
  <c r="O48" i="16" s="1"/>
  <c r="H48" i="16"/>
  <c r="F48" i="16"/>
  <c r="I47" i="16"/>
  <c r="N47" i="16" s="1"/>
  <c r="H47" i="16"/>
  <c r="F47" i="16"/>
  <c r="L46" i="16"/>
  <c r="I46" i="16"/>
  <c r="N46" i="16" s="1"/>
  <c r="H46" i="16"/>
  <c r="F46" i="16"/>
  <c r="J45" i="16"/>
  <c r="O45" i="16" s="1"/>
  <c r="H45" i="16"/>
  <c r="F45" i="16"/>
  <c r="I44" i="16"/>
  <c r="N44" i="16" s="1"/>
  <c r="H44" i="16"/>
  <c r="F44" i="16"/>
  <c r="I43" i="16"/>
  <c r="N43" i="16" s="1"/>
  <c r="H43" i="16"/>
  <c r="F43" i="16"/>
  <c r="I42" i="16"/>
  <c r="N42" i="16" s="1"/>
  <c r="H42" i="16"/>
  <c r="J42" i="16" s="1"/>
  <c r="O42" i="16" s="1"/>
  <c r="F42" i="16"/>
  <c r="L41" i="16"/>
  <c r="M41" i="16" s="1"/>
  <c r="I41" i="16"/>
  <c r="N41" i="16" s="1"/>
  <c r="H41" i="16"/>
  <c r="K41" i="16" s="1"/>
  <c r="Q41" i="16" s="1"/>
  <c r="F41" i="16"/>
  <c r="J40" i="16"/>
  <c r="H40" i="16"/>
  <c r="F40" i="16"/>
  <c r="I39" i="16"/>
  <c r="N39" i="16" s="1"/>
  <c r="H39" i="16"/>
  <c r="F39" i="16"/>
  <c r="K39" i="16" s="1"/>
  <c r="Q39" i="16" s="1"/>
  <c r="L38" i="16"/>
  <c r="I38" i="16"/>
  <c r="N38" i="16" s="1"/>
  <c r="H38" i="16"/>
  <c r="F38" i="16"/>
  <c r="J37" i="16"/>
  <c r="P37" i="16" s="1"/>
  <c r="H37" i="16"/>
  <c r="F37" i="16"/>
  <c r="I36" i="16"/>
  <c r="N36" i="16" s="1"/>
  <c r="H36" i="16"/>
  <c r="F36" i="16"/>
  <c r="I35" i="16"/>
  <c r="N35" i="16" s="1"/>
  <c r="H35" i="16"/>
  <c r="F35" i="16"/>
  <c r="I34" i="16"/>
  <c r="N34" i="16" s="1"/>
  <c r="H34" i="16"/>
  <c r="F34" i="16"/>
  <c r="L33" i="16"/>
  <c r="L34" i="16" s="1"/>
  <c r="I33" i="16"/>
  <c r="N33" i="16" s="1"/>
  <c r="H33" i="16"/>
  <c r="F33" i="16"/>
  <c r="J32" i="16"/>
  <c r="O32" i="16" s="1"/>
  <c r="H32" i="16"/>
  <c r="F32" i="16"/>
  <c r="I31" i="16"/>
  <c r="N31" i="16" s="1"/>
  <c r="H31" i="16"/>
  <c r="F31" i="16"/>
  <c r="K31" i="16" s="1"/>
  <c r="Q31" i="16" s="1"/>
  <c r="L30" i="16"/>
  <c r="I30" i="16"/>
  <c r="N30" i="16" s="1"/>
  <c r="H30" i="16"/>
  <c r="F30" i="16"/>
  <c r="J29" i="16"/>
  <c r="O29" i="16" s="1"/>
  <c r="H29" i="16"/>
  <c r="I29" i="16" s="1"/>
  <c r="F29" i="16"/>
  <c r="I28" i="16"/>
  <c r="N28" i="16" s="1"/>
  <c r="H28" i="16"/>
  <c r="F28" i="16"/>
  <c r="L27" i="16"/>
  <c r="L28" i="16" s="1"/>
  <c r="I27" i="16"/>
  <c r="N27" i="16" s="1"/>
  <c r="H27" i="16"/>
  <c r="J27" i="16" s="1"/>
  <c r="P27" i="16" s="1"/>
  <c r="F27" i="16"/>
  <c r="J26" i="16"/>
  <c r="P26" i="16" s="1"/>
  <c r="H26" i="16"/>
  <c r="I26" i="16" s="1"/>
  <c r="F26" i="16"/>
  <c r="I25" i="16"/>
  <c r="N25" i="16" s="1"/>
  <c r="H25" i="16"/>
  <c r="F25" i="16"/>
  <c r="I24" i="16"/>
  <c r="N24" i="16" s="1"/>
  <c r="H24" i="16"/>
  <c r="F24" i="16"/>
  <c r="I23" i="16"/>
  <c r="N23" i="16" s="1"/>
  <c r="H23" i="16"/>
  <c r="F23" i="16"/>
  <c r="K23" i="16" s="1"/>
  <c r="Q23" i="16" s="1"/>
  <c r="I22" i="16"/>
  <c r="N22" i="16" s="1"/>
  <c r="H22" i="16"/>
  <c r="F22" i="16"/>
  <c r="I21" i="16"/>
  <c r="N21" i="16" s="1"/>
  <c r="H21" i="16"/>
  <c r="F21" i="16"/>
  <c r="L20" i="16"/>
  <c r="I20" i="16"/>
  <c r="N20" i="16" s="1"/>
  <c r="H20" i="16"/>
  <c r="F20" i="16"/>
  <c r="J19" i="16"/>
  <c r="P19" i="16" s="1"/>
  <c r="H19" i="16"/>
  <c r="I19" i="16" s="1"/>
  <c r="F19" i="16"/>
  <c r="K19" i="16" s="1"/>
  <c r="Q19" i="16" s="1"/>
  <c r="I18" i="16"/>
  <c r="N18" i="16" s="1"/>
  <c r="H18" i="16"/>
  <c r="F18" i="16"/>
  <c r="I17" i="16"/>
  <c r="N17" i="16" s="1"/>
  <c r="H17" i="16"/>
  <c r="F17" i="16"/>
  <c r="I16" i="16"/>
  <c r="N16" i="16" s="1"/>
  <c r="H16" i="16"/>
  <c r="F16" i="16"/>
  <c r="L15" i="16"/>
  <c r="L16" i="16" s="1"/>
  <c r="I15" i="16"/>
  <c r="N15" i="16" s="1"/>
  <c r="H15" i="16"/>
  <c r="F15" i="16"/>
  <c r="M404" i="16" l="1"/>
  <c r="J388" i="16"/>
  <c r="O388" i="16" s="1"/>
  <c r="J127" i="16"/>
  <c r="K398" i="16"/>
  <c r="Q398" i="16" s="1"/>
  <c r="J565" i="16"/>
  <c r="O565" i="16" s="1"/>
  <c r="K223" i="16"/>
  <c r="Q223" i="16" s="1"/>
  <c r="K260" i="16"/>
  <c r="Q260" i="16" s="1"/>
  <c r="P206" i="16"/>
  <c r="S206" i="16" s="1"/>
  <c r="K402" i="16"/>
  <c r="Q402" i="16" s="1"/>
  <c r="J568" i="16"/>
  <c r="K384" i="16"/>
  <c r="Q384" i="16" s="1"/>
  <c r="K152" i="16"/>
  <c r="Q152" i="16" s="1"/>
  <c r="J207" i="16"/>
  <c r="J171" i="16"/>
  <c r="P171" i="16" s="1"/>
  <c r="M294" i="16"/>
  <c r="K498" i="16"/>
  <c r="Q498" i="16" s="1"/>
  <c r="J384" i="16"/>
  <c r="K204" i="16"/>
  <c r="Q204" i="16" s="1"/>
  <c r="K191" i="16"/>
  <c r="Q191" i="16" s="1"/>
  <c r="M330" i="16"/>
  <c r="J20" i="16"/>
  <c r="K35" i="16"/>
  <c r="Q35" i="16" s="1"/>
  <c r="K609" i="16"/>
  <c r="Q609" i="16" s="1"/>
  <c r="J155" i="16"/>
  <c r="J425" i="16"/>
  <c r="K573" i="16"/>
  <c r="Q573" i="16" s="1"/>
  <c r="K406" i="16"/>
  <c r="Q406" i="16" s="1"/>
  <c r="K520" i="16"/>
  <c r="Q520" i="16" s="1"/>
  <c r="J243" i="16"/>
  <c r="P243" i="16" s="1"/>
  <c r="K64" i="16"/>
  <c r="Q64" i="16" s="1"/>
  <c r="R64" i="16" s="1"/>
  <c r="K100" i="16"/>
  <c r="Q100" i="16" s="1"/>
  <c r="J139" i="16"/>
  <c r="P139" i="16" s="1"/>
  <c r="J335" i="16"/>
  <c r="P335" i="16" s="1"/>
  <c r="J333" i="16"/>
  <c r="O333" i="16" s="1"/>
  <c r="R333" i="16" s="1"/>
  <c r="J216" i="16"/>
  <c r="O216" i="16" s="1"/>
  <c r="J431" i="16"/>
  <c r="J179" i="16"/>
  <c r="P179" i="16" s="1"/>
  <c r="K49" i="16"/>
  <c r="Q49" i="16" s="1"/>
  <c r="K128" i="16"/>
  <c r="Q128" i="16" s="1"/>
  <c r="L450" i="16"/>
  <c r="L451" i="16" s="1"/>
  <c r="M451" i="16" s="1"/>
  <c r="N451" i="16" s="1"/>
  <c r="K30" i="16"/>
  <c r="Q30" i="16" s="1"/>
  <c r="J231" i="16"/>
  <c r="K410" i="16"/>
  <c r="Q410" i="16" s="1"/>
  <c r="K489" i="16"/>
  <c r="Q489" i="16" s="1"/>
  <c r="J486" i="16"/>
  <c r="M124" i="16"/>
  <c r="J452" i="16"/>
  <c r="O452" i="16" s="1"/>
  <c r="J429" i="16"/>
  <c r="O429" i="16" s="1"/>
  <c r="R429" i="16" s="1"/>
  <c r="J51" i="16"/>
  <c r="K106" i="16"/>
  <c r="Q106" i="16" s="1"/>
  <c r="L395" i="16"/>
  <c r="L396" i="16" s="1"/>
  <c r="J509" i="16"/>
  <c r="P509" i="16" s="1"/>
  <c r="K506" i="16"/>
  <c r="Q506" i="16" s="1"/>
  <c r="J31" i="16"/>
  <c r="P31" i="16" s="1"/>
  <c r="S31" i="16" s="1"/>
  <c r="K377" i="16"/>
  <c r="Q377" i="16" s="1"/>
  <c r="K33" i="16"/>
  <c r="Q33" i="16" s="1"/>
  <c r="P126" i="16"/>
  <c r="S126" i="16" s="1"/>
  <c r="K165" i="16"/>
  <c r="Q165" i="16" s="1"/>
  <c r="K510" i="16"/>
  <c r="Q510" i="16" s="1"/>
  <c r="M49" i="16"/>
  <c r="N86" i="16"/>
  <c r="K337" i="16"/>
  <c r="Q337" i="16" s="1"/>
  <c r="R337" i="16" s="1"/>
  <c r="J424" i="16"/>
  <c r="O424" i="16" s="1"/>
  <c r="R424" i="16" s="1"/>
  <c r="K444" i="16"/>
  <c r="Q444" i="16" s="1"/>
  <c r="S444" i="16" s="1"/>
  <c r="P514" i="16"/>
  <c r="S514" i="16" s="1"/>
  <c r="K227" i="16"/>
  <c r="Q227" i="16" s="1"/>
  <c r="J338" i="16"/>
  <c r="P338" i="16" s="1"/>
  <c r="J444" i="16"/>
  <c r="P444" i="16" s="1"/>
  <c r="K568" i="16"/>
  <c r="Q568" i="16" s="1"/>
  <c r="K585" i="16"/>
  <c r="Q585" i="16" s="1"/>
  <c r="J602" i="16"/>
  <c r="P157" i="16"/>
  <c r="P289" i="16"/>
  <c r="K306" i="16"/>
  <c r="Q306" i="16" s="1"/>
  <c r="K408" i="16"/>
  <c r="Q408" i="16" s="1"/>
  <c r="J445" i="16"/>
  <c r="O462" i="16"/>
  <c r="R462" i="16" s="1"/>
  <c r="P569" i="16"/>
  <c r="P323" i="16"/>
  <c r="L374" i="16"/>
  <c r="M374" i="16" s="1"/>
  <c r="J428" i="16"/>
  <c r="J481" i="16"/>
  <c r="O481" i="16" s="1"/>
  <c r="O392" i="16"/>
  <c r="K143" i="16"/>
  <c r="Q143" i="16" s="1"/>
  <c r="K501" i="16"/>
  <c r="Q501" i="16" s="1"/>
  <c r="J588" i="16"/>
  <c r="P588" i="16" s="1"/>
  <c r="M324" i="16"/>
  <c r="K483" i="16"/>
  <c r="Q483" i="16" s="1"/>
  <c r="R483" i="16" s="1"/>
  <c r="K144" i="16"/>
  <c r="Q144" i="16" s="1"/>
  <c r="J464" i="16"/>
  <c r="P464" i="16" s="1"/>
  <c r="J35" i="16"/>
  <c r="P35" i="16" s="1"/>
  <c r="J71" i="16"/>
  <c r="P71" i="16" s="1"/>
  <c r="P278" i="16"/>
  <c r="P342" i="16"/>
  <c r="J484" i="16"/>
  <c r="J503" i="16"/>
  <c r="P503" i="16" s="1"/>
  <c r="S503" i="16" s="1"/>
  <c r="J306" i="16"/>
  <c r="O306" i="16" s="1"/>
  <c r="R306" i="16" s="1"/>
  <c r="K310" i="16"/>
  <c r="Q310" i="16" s="1"/>
  <c r="S310" i="16" s="1"/>
  <c r="K413" i="16"/>
  <c r="Q413" i="16" s="1"/>
  <c r="N259" i="16"/>
  <c r="J15" i="16"/>
  <c r="O15" i="16" s="1"/>
  <c r="O378" i="16"/>
  <c r="J504" i="16"/>
  <c r="P504" i="16" s="1"/>
  <c r="S504" i="16" s="1"/>
  <c r="P537" i="16"/>
  <c r="K251" i="16"/>
  <c r="Q251" i="16" s="1"/>
  <c r="S251" i="16" s="1"/>
  <c r="K592" i="16"/>
  <c r="Q592" i="16" s="1"/>
  <c r="K156" i="16"/>
  <c r="Q156" i="16" s="1"/>
  <c r="N340" i="16"/>
  <c r="J556" i="16"/>
  <c r="P556" i="16" s="1"/>
  <c r="P146" i="16"/>
  <c r="S146" i="16" s="1"/>
  <c r="J311" i="16"/>
  <c r="P311" i="16" s="1"/>
  <c r="O344" i="16"/>
  <c r="J574" i="16"/>
  <c r="O574" i="16" s="1"/>
  <c r="K245" i="16"/>
  <c r="Q245" i="16" s="1"/>
  <c r="J17" i="16"/>
  <c r="P17" i="16" s="1"/>
  <c r="J396" i="16"/>
  <c r="P396" i="16" s="1"/>
  <c r="J415" i="16"/>
  <c r="O415" i="16" s="1"/>
  <c r="J487" i="16"/>
  <c r="O487" i="16" s="1"/>
  <c r="K576" i="16"/>
  <c r="Q576" i="16" s="1"/>
  <c r="P217" i="16"/>
  <c r="J328" i="16"/>
  <c r="P328" i="16" s="1"/>
  <c r="J147" i="16"/>
  <c r="P147" i="16" s="1"/>
  <c r="S147" i="16" s="1"/>
  <c r="J380" i="16"/>
  <c r="P380" i="16" s="1"/>
  <c r="K524" i="16"/>
  <c r="Q524" i="16" s="1"/>
  <c r="J576" i="16"/>
  <c r="P576" i="16" s="1"/>
  <c r="S576" i="16" s="1"/>
  <c r="K326" i="16"/>
  <c r="Q326" i="16" s="1"/>
  <c r="K329" i="16"/>
  <c r="Q329" i="16" s="1"/>
  <c r="P86" i="16"/>
  <c r="S91" i="16"/>
  <c r="J612" i="16"/>
  <c r="P612" i="16" s="1"/>
  <c r="J162" i="16"/>
  <c r="K161" i="16"/>
  <c r="Q161" i="16" s="1"/>
  <c r="K418" i="16"/>
  <c r="Q418" i="16" s="1"/>
  <c r="K180" i="16"/>
  <c r="Q180" i="16" s="1"/>
  <c r="J191" i="16"/>
  <c r="P191" i="16" s="1"/>
  <c r="K145" i="16"/>
  <c r="Q145" i="16" s="1"/>
  <c r="J219" i="16"/>
  <c r="K20" i="16"/>
  <c r="Q20" i="16" s="1"/>
  <c r="K362" i="16"/>
  <c r="Q362" i="16" s="1"/>
  <c r="O383" i="16"/>
  <c r="J400" i="16"/>
  <c r="P578" i="16"/>
  <c r="J281" i="16"/>
  <c r="O281" i="16" s="1"/>
  <c r="K141" i="16"/>
  <c r="Q141" i="16" s="1"/>
  <c r="K196" i="16"/>
  <c r="Q196" i="16" s="1"/>
  <c r="K42" i="16"/>
  <c r="Q42" i="16" s="1"/>
  <c r="R42" i="16" s="1"/>
  <c r="P45" i="16"/>
  <c r="J115" i="16"/>
  <c r="P115" i="16" s="1"/>
  <c r="J168" i="16"/>
  <c r="O168" i="16" s="1"/>
  <c r="K187" i="16"/>
  <c r="Q187" i="16" s="1"/>
  <c r="K420" i="16"/>
  <c r="Q420" i="16" s="1"/>
  <c r="O438" i="16"/>
  <c r="J472" i="16"/>
  <c r="P472" i="16" s="1"/>
  <c r="O491" i="16"/>
  <c r="J561" i="16"/>
  <c r="O596" i="16"/>
  <c r="J190" i="16"/>
  <c r="O190" i="16" s="1"/>
  <c r="J57" i="16"/>
  <c r="P57" i="16" s="1"/>
  <c r="J23" i="16"/>
  <c r="P23" i="16" s="1"/>
  <c r="M167" i="16"/>
  <c r="J437" i="16"/>
  <c r="O437" i="16" s="1"/>
  <c r="K98" i="16"/>
  <c r="Q98" i="16" s="1"/>
  <c r="J365" i="16"/>
  <c r="O365" i="16" s="1"/>
  <c r="R365" i="16" s="1"/>
  <c r="O69" i="16"/>
  <c r="J111" i="16"/>
  <c r="P111" i="16" s="1"/>
  <c r="J113" i="16"/>
  <c r="P113" i="16" s="1"/>
  <c r="K176" i="16"/>
  <c r="Q176" i="16" s="1"/>
  <c r="M141" i="16"/>
  <c r="J128" i="16"/>
  <c r="O128" i="16" s="1"/>
  <c r="J151" i="16"/>
  <c r="O151" i="16" s="1"/>
  <c r="O270" i="16"/>
  <c r="K300" i="16"/>
  <c r="Q300" i="16" s="1"/>
  <c r="M384" i="16"/>
  <c r="K563" i="16"/>
  <c r="Q563" i="16" s="1"/>
  <c r="R563" i="16" s="1"/>
  <c r="J43" i="16"/>
  <c r="P43" i="16" s="1"/>
  <c r="K185" i="16"/>
  <c r="Q185" i="16" s="1"/>
  <c r="O149" i="16"/>
  <c r="O246" i="16"/>
  <c r="R246" i="16" s="1"/>
  <c r="J59" i="16"/>
  <c r="P59" i="16" s="1"/>
  <c r="S59" i="16" s="1"/>
  <c r="J297" i="16"/>
  <c r="O297" i="16" s="1"/>
  <c r="K347" i="16"/>
  <c r="Q347" i="16" s="1"/>
  <c r="S347" i="16" s="1"/>
  <c r="M96" i="16"/>
  <c r="K99" i="16"/>
  <c r="Q99" i="16" s="1"/>
  <c r="I256" i="16"/>
  <c r="N256" i="16" s="1"/>
  <c r="K317" i="16"/>
  <c r="Q317" i="16" s="1"/>
  <c r="J492" i="16"/>
  <c r="P492" i="16" s="1"/>
  <c r="O527" i="16"/>
  <c r="R527" i="16" s="1"/>
  <c r="J544" i="16"/>
  <c r="P544" i="16" s="1"/>
  <c r="K250" i="16"/>
  <c r="Q250" i="16" s="1"/>
  <c r="R250" i="16" s="1"/>
  <c r="K112" i="16"/>
  <c r="Q112" i="16" s="1"/>
  <c r="J300" i="16"/>
  <c r="P300" i="16" s="1"/>
  <c r="S300" i="16" s="1"/>
  <c r="K528" i="16"/>
  <c r="Q528" i="16" s="1"/>
  <c r="K564" i="16"/>
  <c r="Q564" i="16" s="1"/>
  <c r="K104" i="16"/>
  <c r="Q104" i="16" s="1"/>
  <c r="J211" i="16"/>
  <c r="P211" i="16" s="1"/>
  <c r="P201" i="16"/>
  <c r="J131" i="16"/>
  <c r="P131" i="16" s="1"/>
  <c r="S131" i="16" s="1"/>
  <c r="J44" i="16"/>
  <c r="O44" i="16" s="1"/>
  <c r="M304" i="16"/>
  <c r="K70" i="16"/>
  <c r="Q70" i="16" s="1"/>
  <c r="J55" i="16"/>
  <c r="L128" i="16"/>
  <c r="L129" i="16" s="1"/>
  <c r="M129" i="16" s="1"/>
  <c r="M147" i="16"/>
  <c r="J471" i="16"/>
  <c r="P471" i="16" s="1"/>
  <c r="P403" i="16"/>
  <c r="K422" i="16"/>
  <c r="Q422" i="16" s="1"/>
  <c r="K546" i="16"/>
  <c r="Q546" i="16" s="1"/>
  <c r="L105" i="16"/>
  <c r="J440" i="16"/>
  <c r="L208" i="16"/>
  <c r="M208" i="16" s="1"/>
  <c r="K509" i="16"/>
  <c r="Q509" i="16" s="1"/>
  <c r="K186" i="16"/>
  <c r="Q186" i="16" s="1"/>
  <c r="L189" i="16"/>
  <c r="M189" i="16" s="1"/>
  <c r="J242" i="16"/>
  <c r="O242" i="16" s="1"/>
  <c r="O458" i="16"/>
  <c r="J21" i="16"/>
  <c r="P21" i="16" s="1"/>
  <c r="J182" i="16"/>
  <c r="K192" i="16"/>
  <c r="Q192" i="16" s="1"/>
  <c r="R192" i="16" s="1"/>
  <c r="K36" i="16"/>
  <c r="Q36" i="16" s="1"/>
  <c r="J39" i="16"/>
  <c r="P39" i="16" s="1"/>
  <c r="S39" i="16" s="1"/>
  <c r="L145" i="16"/>
  <c r="L146" i="16" s="1"/>
  <c r="M146" i="16" s="1"/>
  <c r="N146" i="16" s="1"/>
  <c r="J25" i="16"/>
  <c r="P25" i="16" s="1"/>
  <c r="K331" i="16"/>
  <c r="Q331" i="16" s="1"/>
  <c r="P455" i="16"/>
  <c r="N272" i="16"/>
  <c r="K495" i="16"/>
  <c r="Q495" i="16" s="1"/>
  <c r="K513" i="16"/>
  <c r="Q513" i="16" s="1"/>
  <c r="K220" i="16"/>
  <c r="Q220" i="16" s="1"/>
  <c r="K303" i="16"/>
  <c r="Q303" i="16" s="1"/>
  <c r="S303" i="16" s="1"/>
  <c r="K424" i="16"/>
  <c r="Q424" i="16" s="1"/>
  <c r="J476" i="16"/>
  <c r="P476" i="16" s="1"/>
  <c r="M530" i="16"/>
  <c r="M492" i="16"/>
  <c r="L587" i="16"/>
  <c r="M587" i="16" s="1"/>
  <c r="L571" i="16"/>
  <c r="M571" i="16" s="1"/>
  <c r="N571" i="16" s="1"/>
  <c r="L550" i="16"/>
  <c r="M550" i="16" s="1"/>
  <c r="N550" i="16" s="1"/>
  <c r="P55" i="16"/>
  <c r="O55" i="16"/>
  <c r="O26" i="16"/>
  <c r="M33" i="16"/>
  <c r="K44" i="16"/>
  <c r="Q44" i="16" s="1"/>
  <c r="R44" i="16" s="1"/>
  <c r="M77" i="16"/>
  <c r="K107" i="16"/>
  <c r="Q107" i="16" s="1"/>
  <c r="S107" i="16" s="1"/>
  <c r="K122" i="16"/>
  <c r="Q122" i="16" s="1"/>
  <c r="M27" i="16"/>
  <c r="J18" i="16"/>
  <c r="P18" i="16" s="1"/>
  <c r="O19" i="16"/>
  <c r="R19" i="16" s="1"/>
  <c r="P29" i="16"/>
  <c r="J36" i="16"/>
  <c r="P36" i="16" s="1"/>
  <c r="S36" i="16" s="1"/>
  <c r="J38" i="16"/>
  <c r="O38" i="16" s="1"/>
  <c r="R38" i="16" s="1"/>
  <c r="K40" i="16"/>
  <c r="Q40" i="16" s="1"/>
  <c r="J47" i="16"/>
  <c r="P47" i="16" s="1"/>
  <c r="S47" i="16" s="1"/>
  <c r="K50" i="16"/>
  <c r="Q50" i="16" s="1"/>
  <c r="R50" i="16" s="1"/>
  <c r="K60" i="16"/>
  <c r="Q60" i="16" s="1"/>
  <c r="K81" i="16"/>
  <c r="Q81" i="16" s="1"/>
  <c r="J87" i="16"/>
  <c r="O87" i="16" s="1"/>
  <c r="R87" i="16" s="1"/>
  <c r="M93" i="16"/>
  <c r="P50" i="16"/>
  <c r="M51" i="16"/>
  <c r="K54" i="16"/>
  <c r="Q54" i="16" s="1"/>
  <c r="J61" i="16"/>
  <c r="K67" i="16"/>
  <c r="Q67" i="16" s="1"/>
  <c r="O67" i="16"/>
  <c r="K73" i="16"/>
  <c r="Q73" i="16" s="1"/>
  <c r="P74" i="16"/>
  <c r="J99" i="16"/>
  <c r="P99" i="16" s="1"/>
  <c r="M115" i="16"/>
  <c r="J79" i="16"/>
  <c r="L88" i="16"/>
  <c r="M88" i="16" s="1"/>
  <c r="J107" i="16"/>
  <c r="P107" i="16" s="1"/>
  <c r="J110" i="16"/>
  <c r="M15" i="16"/>
  <c r="K24" i="16"/>
  <c r="Q24" i="16" s="1"/>
  <c r="O53" i="16"/>
  <c r="K56" i="16"/>
  <c r="Q56" i="16" s="1"/>
  <c r="K68" i="16"/>
  <c r="Q68" i="16" s="1"/>
  <c r="R68" i="16" s="1"/>
  <c r="N74" i="16"/>
  <c r="M84" i="16"/>
  <c r="K89" i="16"/>
  <c r="Q89" i="16" s="1"/>
  <c r="K93" i="16"/>
  <c r="Q93" i="16" s="1"/>
  <c r="J96" i="16"/>
  <c r="P96" i="16" s="1"/>
  <c r="S96" i="16" s="1"/>
  <c r="I100" i="16"/>
  <c r="K116" i="16"/>
  <c r="Q116" i="16" s="1"/>
  <c r="J119" i="16"/>
  <c r="P119" i="16" s="1"/>
  <c r="K124" i="16"/>
  <c r="Q124" i="16" s="1"/>
  <c r="K127" i="16"/>
  <c r="Q127" i="16" s="1"/>
  <c r="K131" i="16"/>
  <c r="Q131" i="16" s="1"/>
  <c r="K136" i="16"/>
  <c r="Q136" i="16" s="1"/>
  <c r="S143" i="16"/>
  <c r="J154" i="16"/>
  <c r="O154" i="16" s="1"/>
  <c r="J167" i="16"/>
  <c r="P167" i="16" s="1"/>
  <c r="S167" i="16" s="1"/>
  <c r="K168" i="16"/>
  <c r="Q168" i="16" s="1"/>
  <c r="R168" i="16" s="1"/>
  <c r="O169" i="16"/>
  <c r="M179" i="16"/>
  <c r="M185" i="16"/>
  <c r="O198" i="16"/>
  <c r="J199" i="16"/>
  <c r="P199" i="16" s="1"/>
  <c r="S199" i="16" s="1"/>
  <c r="K222" i="16"/>
  <c r="Q222" i="16" s="1"/>
  <c r="S227" i="16"/>
  <c r="K228" i="16"/>
  <c r="Q228" i="16" s="1"/>
  <c r="J239" i="16"/>
  <c r="P239" i="16" s="1"/>
  <c r="S239" i="16" s="1"/>
  <c r="P254" i="16"/>
  <c r="O257" i="16"/>
  <c r="R257" i="16" s="1"/>
  <c r="I260" i="16"/>
  <c r="N260" i="16" s="1"/>
  <c r="P262" i="16"/>
  <c r="J280" i="16"/>
  <c r="P280" i="16" s="1"/>
  <c r="S280" i="16" s="1"/>
  <c r="O286" i="16"/>
  <c r="R286" i="16" s="1"/>
  <c r="O287" i="16"/>
  <c r="R287" i="16" s="1"/>
  <c r="O290" i="16"/>
  <c r="R290" i="16" s="1"/>
  <c r="S292" i="16"/>
  <c r="K297" i="16"/>
  <c r="Q297" i="16" s="1"/>
  <c r="P298" i="16"/>
  <c r="K302" i="16"/>
  <c r="Q302" i="16" s="1"/>
  <c r="O303" i="16"/>
  <c r="K322" i="16"/>
  <c r="Q322" i="16" s="1"/>
  <c r="K330" i="16"/>
  <c r="Q330" i="16" s="1"/>
  <c r="K333" i="16"/>
  <c r="Q333" i="16" s="1"/>
  <c r="O346" i="16"/>
  <c r="J348" i="16"/>
  <c r="P348" i="16" s="1"/>
  <c r="P351" i="16"/>
  <c r="K354" i="16"/>
  <c r="Q354" i="16" s="1"/>
  <c r="K358" i="16"/>
  <c r="Q358" i="16" s="1"/>
  <c r="K365" i="16"/>
  <c r="Q365" i="16" s="1"/>
  <c r="J394" i="16"/>
  <c r="P394" i="16" s="1"/>
  <c r="M402" i="16"/>
  <c r="K404" i="16"/>
  <c r="Q404" i="16" s="1"/>
  <c r="M412" i="16"/>
  <c r="J427" i="16"/>
  <c r="P427" i="16" s="1"/>
  <c r="O436" i="16"/>
  <c r="K448" i="16"/>
  <c r="Q448" i="16" s="1"/>
  <c r="K469" i="16"/>
  <c r="Q469" i="16" s="1"/>
  <c r="K474" i="16"/>
  <c r="Q474" i="16" s="1"/>
  <c r="J475" i="16"/>
  <c r="M484" i="16"/>
  <c r="O496" i="16"/>
  <c r="M513" i="16"/>
  <c r="M518" i="16"/>
  <c r="K521" i="16"/>
  <c r="Q521" i="16" s="1"/>
  <c r="K555" i="16"/>
  <c r="Q555" i="16" s="1"/>
  <c r="O566" i="16"/>
  <c r="R573" i="16"/>
  <c r="L577" i="16"/>
  <c r="M577" i="16" s="1"/>
  <c r="N577" i="16" s="1"/>
  <c r="K586" i="16"/>
  <c r="Q586" i="16" s="1"/>
  <c r="O591" i="16"/>
  <c r="M614" i="16"/>
  <c r="O121" i="16"/>
  <c r="K153" i="16"/>
  <c r="Q153" i="16" s="1"/>
  <c r="K159" i="16"/>
  <c r="Q159" i="16" s="1"/>
  <c r="K164" i="16"/>
  <c r="Q164" i="16" s="1"/>
  <c r="J174" i="16"/>
  <c r="O174" i="16" s="1"/>
  <c r="J176" i="16"/>
  <c r="O176" i="16" s="1"/>
  <c r="K199" i="16"/>
  <c r="Q199" i="16" s="1"/>
  <c r="K200" i="16"/>
  <c r="Q200" i="16" s="1"/>
  <c r="J208" i="16"/>
  <c r="O208" i="16" s="1"/>
  <c r="J210" i="16"/>
  <c r="O210" i="16" s="1"/>
  <c r="R210" i="16" s="1"/>
  <c r="M213" i="16"/>
  <c r="K218" i="16"/>
  <c r="Q218" i="16" s="1"/>
  <c r="P225" i="16"/>
  <c r="K238" i="16"/>
  <c r="Q238" i="16" s="1"/>
  <c r="P261" i="16"/>
  <c r="K263" i="16"/>
  <c r="Q263" i="16" s="1"/>
  <c r="O263" i="16"/>
  <c r="K265" i="16"/>
  <c r="Q265" i="16" s="1"/>
  <c r="R265" i="16" s="1"/>
  <c r="K272" i="16"/>
  <c r="Q272" i="16" s="1"/>
  <c r="P283" i="16"/>
  <c r="K288" i="16"/>
  <c r="Q288" i="16" s="1"/>
  <c r="P306" i="16"/>
  <c r="S306" i="16" s="1"/>
  <c r="K311" i="16"/>
  <c r="Q311" i="16" s="1"/>
  <c r="K314" i="16"/>
  <c r="Q314" i="16" s="1"/>
  <c r="S314" i="16" s="1"/>
  <c r="R315" i="16"/>
  <c r="K321" i="16"/>
  <c r="Q321" i="16" s="1"/>
  <c r="K325" i="16"/>
  <c r="Q325" i="16" s="1"/>
  <c r="K338" i="16"/>
  <c r="Q338" i="16" s="1"/>
  <c r="S338" i="16" s="1"/>
  <c r="N344" i="16"/>
  <c r="O347" i="16"/>
  <c r="P350" i="16"/>
  <c r="S350" i="16" s="1"/>
  <c r="K352" i="16"/>
  <c r="Q352" i="16" s="1"/>
  <c r="K364" i="16"/>
  <c r="Q364" i="16" s="1"/>
  <c r="S364" i="16" s="1"/>
  <c r="K367" i="16"/>
  <c r="Q367" i="16" s="1"/>
  <c r="K372" i="16"/>
  <c r="Q372" i="16" s="1"/>
  <c r="S372" i="16" s="1"/>
  <c r="J376" i="16"/>
  <c r="P376" i="16" s="1"/>
  <c r="P411" i="16"/>
  <c r="J412" i="16"/>
  <c r="P412" i="16" s="1"/>
  <c r="S412" i="16" s="1"/>
  <c r="P414" i="16"/>
  <c r="L425" i="16"/>
  <c r="M425" i="16" s="1"/>
  <c r="K431" i="16"/>
  <c r="Q431" i="16" s="1"/>
  <c r="K462" i="16"/>
  <c r="Q462" i="16" s="1"/>
  <c r="S462" i="16" s="1"/>
  <c r="K466" i="16"/>
  <c r="Q466" i="16" s="1"/>
  <c r="K471" i="16"/>
  <c r="Q471" i="16" s="1"/>
  <c r="K494" i="16"/>
  <c r="Q494" i="16" s="1"/>
  <c r="O508" i="16"/>
  <c r="K511" i="16"/>
  <c r="Q511" i="16" s="1"/>
  <c r="N517" i="16"/>
  <c r="P522" i="16"/>
  <c r="J540" i="16"/>
  <c r="P540" i="16" s="1"/>
  <c r="O550" i="16"/>
  <c r="J551" i="16"/>
  <c r="P577" i="16"/>
  <c r="P581" i="16"/>
  <c r="K607" i="16"/>
  <c r="Q607" i="16" s="1"/>
  <c r="K611" i="16"/>
  <c r="Q611" i="16" s="1"/>
  <c r="K173" i="16"/>
  <c r="Q173" i="16" s="1"/>
  <c r="K205" i="16"/>
  <c r="Q205" i="16" s="1"/>
  <c r="K253" i="16"/>
  <c r="Q253" i="16" s="1"/>
  <c r="K280" i="16"/>
  <c r="Q280" i="16" s="1"/>
  <c r="K284" i="16"/>
  <c r="Q284" i="16" s="1"/>
  <c r="J368" i="16"/>
  <c r="P368" i="16" s="1"/>
  <c r="J373" i="16"/>
  <c r="O373" i="16" s="1"/>
  <c r="J379" i="16"/>
  <c r="P379" i="16" s="1"/>
  <c r="K400" i="16"/>
  <c r="Q400" i="16" s="1"/>
  <c r="K447" i="16"/>
  <c r="Q447" i="16" s="1"/>
  <c r="J449" i="16"/>
  <c r="O449" i="16" s="1"/>
  <c r="J480" i="16"/>
  <c r="P480" i="16" s="1"/>
  <c r="J489" i="16"/>
  <c r="O489" i="16" s="1"/>
  <c r="K496" i="16"/>
  <c r="Q496" i="16" s="1"/>
  <c r="S496" i="16" s="1"/>
  <c r="J500" i="16"/>
  <c r="P500" i="16" s="1"/>
  <c r="M538" i="16"/>
  <c r="J553" i="16"/>
  <c r="O553" i="16" s="1"/>
  <c r="R553" i="16" s="1"/>
  <c r="K561" i="16"/>
  <c r="Q561" i="16" s="1"/>
  <c r="O575" i="16"/>
  <c r="K578" i="16"/>
  <c r="Q578" i="16" s="1"/>
  <c r="S578" i="16" s="1"/>
  <c r="M597" i="16"/>
  <c r="J603" i="16"/>
  <c r="P603" i="16" s="1"/>
  <c r="S603" i="16" s="1"/>
  <c r="K608" i="16"/>
  <c r="Q608" i="16" s="1"/>
  <c r="S608" i="16" s="1"/>
  <c r="J617" i="16"/>
  <c r="O617" i="16" s="1"/>
  <c r="R617" i="16" s="1"/>
  <c r="J586" i="16"/>
  <c r="O586" i="16" s="1"/>
  <c r="R586" i="16" s="1"/>
  <c r="J597" i="16"/>
  <c r="P597" i="16" s="1"/>
  <c r="S597" i="16" s="1"/>
  <c r="J605" i="16"/>
  <c r="O605" i="16" s="1"/>
  <c r="K614" i="16"/>
  <c r="Q614" i="16" s="1"/>
  <c r="P616" i="16"/>
  <c r="S616" i="16" s="1"/>
  <c r="K125" i="16"/>
  <c r="Q125" i="16" s="1"/>
  <c r="K132" i="16"/>
  <c r="Q132" i="16" s="1"/>
  <c r="J133" i="16"/>
  <c r="P133" i="16" s="1"/>
  <c r="J150" i="16"/>
  <c r="O150" i="16" s="1"/>
  <c r="I152" i="16"/>
  <c r="K158" i="16"/>
  <c r="Q158" i="16" s="1"/>
  <c r="J159" i="16"/>
  <c r="P159" i="16" s="1"/>
  <c r="P166" i="16"/>
  <c r="K172" i="16"/>
  <c r="Q172" i="16" s="1"/>
  <c r="R172" i="16" s="1"/>
  <c r="I192" i="16"/>
  <c r="K208" i="16"/>
  <c r="Q208" i="16" s="1"/>
  <c r="K213" i="16"/>
  <c r="Q213" i="16" s="1"/>
  <c r="K216" i="16"/>
  <c r="Q216" i="16" s="1"/>
  <c r="R216" i="16" s="1"/>
  <c r="P221" i="16"/>
  <c r="O227" i="16"/>
  <c r="R227" i="16" s="1"/>
  <c r="J228" i="16"/>
  <c r="O228" i="16" s="1"/>
  <c r="K230" i="16"/>
  <c r="Q230" i="16" s="1"/>
  <c r="R230" i="16" s="1"/>
  <c r="J235" i="16"/>
  <c r="P235" i="16" s="1"/>
  <c r="K244" i="16"/>
  <c r="Q244" i="16" s="1"/>
  <c r="P249" i="16"/>
  <c r="P250" i="16"/>
  <c r="M251" i="16"/>
  <c r="K257" i="16"/>
  <c r="Q257" i="16" s="1"/>
  <c r="S257" i="16" s="1"/>
  <c r="K261" i="16"/>
  <c r="Q261" i="16" s="1"/>
  <c r="K276" i="16"/>
  <c r="Q276" i="16" s="1"/>
  <c r="S276" i="16" s="1"/>
  <c r="N292" i="16"/>
  <c r="M321" i="16"/>
  <c r="I337" i="16"/>
  <c r="K344" i="16"/>
  <c r="Q344" i="16" s="1"/>
  <c r="S344" i="16" s="1"/>
  <c r="J360" i="16"/>
  <c r="P360" i="16" s="1"/>
  <c r="O364" i="16"/>
  <c r="K385" i="16"/>
  <c r="Q385" i="16" s="1"/>
  <c r="J386" i="16"/>
  <c r="P386" i="16" s="1"/>
  <c r="K392" i="16"/>
  <c r="Q392" i="16" s="1"/>
  <c r="K403" i="16"/>
  <c r="Q403" i="16" s="1"/>
  <c r="K409" i="16"/>
  <c r="Q409" i="16" s="1"/>
  <c r="K411" i="16"/>
  <c r="Q411" i="16" s="1"/>
  <c r="J432" i="16"/>
  <c r="P432" i="16" s="1"/>
  <c r="K439" i="16"/>
  <c r="Q439" i="16" s="1"/>
  <c r="K454" i="16"/>
  <c r="Q454" i="16" s="1"/>
  <c r="S454" i="16" s="1"/>
  <c r="O454" i="16"/>
  <c r="K461" i="16"/>
  <c r="Q461" i="16" s="1"/>
  <c r="K477" i="16"/>
  <c r="Q477" i="16" s="1"/>
  <c r="O478" i="16"/>
  <c r="K493" i="16"/>
  <c r="Q493" i="16" s="1"/>
  <c r="J513" i="16"/>
  <c r="K514" i="16"/>
  <c r="Q514" i="16" s="1"/>
  <c r="K517" i="16"/>
  <c r="Q517" i="16" s="1"/>
  <c r="L547" i="16"/>
  <c r="M547" i="16" s="1"/>
  <c r="M568" i="16"/>
  <c r="J572" i="16"/>
  <c r="P572" i="16" s="1"/>
  <c r="J580" i="16"/>
  <c r="P580" i="16" s="1"/>
  <c r="K587" i="16"/>
  <c r="Q587" i="16" s="1"/>
  <c r="O589" i="16"/>
  <c r="K594" i="16"/>
  <c r="Q594" i="16" s="1"/>
  <c r="P595" i="16"/>
  <c r="K597" i="16"/>
  <c r="Q597" i="16" s="1"/>
  <c r="P599" i="16"/>
  <c r="M607" i="16"/>
  <c r="M611" i="16"/>
  <c r="K613" i="16"/>
  <c r="Q613" i="16" s="1"/>
  <c r="S613" i="16" s="1"/>
  <c r="J135" i="16"/>
  <c r="P135" i="16" s="1"/>
  <c r="S135" i="16" s="1"/>
  <c r="J153" i="16"/>
  <c r="P153" i="16" s="1"/>
  <c r="S153" i="16" s="1"/>
  <c r="J170" i="16"/>
  <c r="O170" i="16" s="1"/>
  <c r="J183" i="16"/>
  <c r="P183" i="16" s="1"/>
  <c r="S187" i="16"/>
  <c r="J193" i="16"/>
  <c r="P193" i="16" s="1"/>
  <c r="J247" i="16"/>
  <c r="P247" i="16" s="1"/>
  <c r="P274" i="16"/>
  <c r="O102" i="16"/>
  <c r="P102" i="16"/>
  <c r="L249" i="16"/>
  <c r="M249" i="16" s="1"/>
  <c r="N249" i="16" s="1"/>
  <c r="M248" i="16"/>
  <c r="O36" i="16"/>
  <c r="R36" i="16" s="1"/>
  <c r="M168" i="16"/>
  <c r="L169" i="16"/>
  <c r="M169" i="16" s="1"/>
  <c r="P155" i="16"/>
  <c r="S155" i="16" s="1"/>
  <c r="O155" i="16"/>
  <c r="R155" i="16" s="1"/>
  <c r="P231" i="16"/>
  <c r="S231" i="16" s="1"/>
  <c r="O231" i="16"/>
  <c r="M16" i="16"/>
  <c r="L17" i="16"/>
  <c r="L18" i="16" s="1"/>
  <c r="O110" i="16"/>
  <c r="P110" i="16"/>
  <c r="L241" i="16"/>
  <c r="M241" i="16" s="1"/>
  <c r="N241" i="16" s="1"/>
  <c r="M240" i="16"/>
  <c r="L90" i="16"/>
  <c r="L91" i="16" s="1"/>
  <c r="M91" i="16" s="1"/>
  <c r="N91" i="16" s="1"/>
  <c r="L205" i="16"/>
  <c r="S211" i="16"/>
  <c r="P234" i="16"/>
  <c r="O234" i="16"/>
  <c r="J236" i="16"/>
  <c r="L318" i="16"/>
  <c r="M318" i="16" s="1"/>
  <c r="N318" i="16" s="1"/>
  <c r="M317" i="16"/>
  <c r="O319" i="16"/>
  <c r="P319" i="16"/>
  <c r="L349" i="16"/>
  <c r="M349" i="16" s="1"/>
  <c r="M348" i="16"/>
  <c r="P367" i="16"/>
  <c r="O367" i="16"/>
  <c r="J442" i="16"/>
  <c r="K443" i="16"/>
  <c r="Q443" i="16" s="1"/>
  <c r="L453" i="16"/>
  <c r="M453" i="16" s="1"/>
  <c r="M452" i="16"/>
  <c r="J461" i="16"/>
  <c r="L501" i="16"/>
  <c r="K544" i="16"/>
  <c r="Q544" i="16" s="1"/>
  <c r="J543" i="16"/>
  <c r="O543" i="16" s="1"/>
  <c r="L566" i="16"/>
  <c r="M566" i="16" s="1"/>
  <c r="M565" i="16"/>
  <c r="L573" i="16"/>
  <c r="M573" i="16" s="1"/>
  <c r="L603" i="16"/>
  <c r="M602" i="16"/>
  <c r="J200" i="16"/>
  <c r="O200" i="16" s="1"/>
  <c r="R200" i="16" s="1"/>
  <c r="K15" i="16"/>
  <c r="Q15" i="16" s="1"/>
  <c r="I40" i="16"/>
  <c r="K47" i="16"/>
  <c r="Q47" i="16" s="1"/>
  <c r="I64" i="16"/>
  <c r="N64" i="16" s="1"/>
  <c r="K69" i="16"/>
  <c r="Q69" i="16" s="1"/>
  <c r="S69" i="16" s="1"/>
  <c r="M73" i="16"/>
  <c r="K77" i="16"/>
  <c r="Q77" i="16" s="1"/>
  <c r="L82" i="16"/>
  <c r="L83" i="16" s="1"/>
  <c r="M83" i="16" s="1"/>
  <c r="N83" i="16" s="1"/>
  <c r="K85" i="16"/>
  <c r="Q85" i="16" s="1"/>
  <c r="K87" i="16"/>
  <c r="Q87" i="16" s="1"/>
  <c r="K96" i="16"/>
  <c r="Q96" i="16" s="1"/>
  <c r="J98" i="16"/>
  <c r="R100" i="16"/>
  <c r="J101" i="16"/>
  <c r="P101" i="16" s="1"/>
  <c r="K103" i="16"/>
  <c r="Q103" i="16" s="1"/>
  <c r="S103" i="16" s="1"/>
  <c r="K108" i="16"/>
  <c r="Q108" i="16" s="1"/>
  <c r="R108" i="16" s="1"/>
  <c r="J117" i="16"/>
  <c r="P117" i="16" s="1"/>
  <c r="K119" i="16"/>
  <c r="Q119" i="16" s="1"/>
  <c r="K120" i="16"/>
  <c r="Q120" i="16" s="1"/>
  <c r="M125" i="16"/>
  <c r="K142" i="16"/>
  <c r="Q142" i="16" s="1"/>
  <c r="J144" i="16"/>
  <c r="K146" i="16"/>
  <c r="Q146" i="16" s="1"/>
  <c r="R146" i="16" s="1"/>
  <c r="J148" i="16"/>
  <c r="O148" i="16" s="1"/>
  <c r="R148" i="16" s="1"/>
  <c r="L149" i="16"/>
  <c r="M149" i="16" s="1"/>
  <c r="R152" i="16"/>
  <c r="M161" i="16"/>
  <c r="L165" i="16"/>
  <c r="K167" i="16"/>
  <c r="Q167" i="16" s="1"/>
  <c r="K188" i="16"/>
  <c r="Q188" i="16" s="1"/>
  <c r="L197" i="16"/>
  <c r="M197" i="16" s="1"/>
  <c r="K202" i="16"/>
  <c r="Q202" i="16" s="1"/>
  <c r="K215" i="16"/>
  <c r="Q215" i="16" s="1"/>
  <c r="K232" i="16"/>
  <c r="Q232" i="16" s="1"/>
  <c r="K237" i="16"/>
  <c r="Q237" i="16" s="1"/>
  <c r="P238" i="16"/>
  <c r="M239" i="16"/>
  <c r="K242" i="16"/>
  <c r="Q242" i="16" s="1"/>
  <c r="M247" i="16"/>
  <c r="O258" i="16"/>
  <c r="N267" i="16"/>
  <c r="O271" i="16"/>
  <c r="P273" i="16"/>
  <c r="K301" i="16"/>
  <c r="Q301" i="16" s="1"/>
  <c r="R301" i="16" s="1"/>
  <c r="I301" i="16"/>
  <c r="O375" i="16"/>
  <c r="K396" i="16"/>
  <c r="Q396" i="16" s="1"/>
  <c r="J395" i="16"/>
  <c r="P395" i="16" s="1"/>
  <c r="J419" i="16"/>
  <c r="P419" i="16" s="1"/>
  <c r="P431" i="16"/>
  <c r="O431" i="16"/>
  <c r="R431" i="16" s="1"/>
  <c r="P452" i="16"/>
  <c r="O467" i="16"/>
  <c r="P467" i="16"/>
  <c r="P488" i="16"/>
  <c r="O488" i="16"/>
  <c r="K505" i="16"/>
  <c r="Q505" i="16" s="1"/>
  <c r="I505" i="16"/>
  <c r="P520" i="16"/>
  <c r="S520" i="16" s="1"/>
  <c r="O520" i="16"/>
  <c r="R520" i="16" s="1"/>
  <c r="P534" i="16"/>
  <c r="O534" i="16"/>
  <c r="K550" i="16"/>
  <c r="Q550" i="16" s="1"/>
  <c r="R550" i="16" s="1"/>
  <c r="J549" i="16"/>
  <c r="P549" i="16" s="1"/>
  <c r="S549" i="16" s="1"/>
  <c r="K554" i="16"/>
  <c r="Q554" i="16" s="1"/>
  <c r="J594" i="16"/>
  <c r="O602" i="16"/>
  <c r="R602" i="16" s="1"/>
  <c r="P602" i="16"/>
  <c r="S602" i="16" s="1"/>
  <c r="L136" i="16"/>
  <c r="L137" i="16" s="1"/>
  <c r="M137" i="16" s="1"/>
  <c r="N137" i="16" s="1"/>
  <c r="L209" i="16"/>
  <c r="M209" i="16" s="1"/>
  <c r="J413" i="16"/>
  <c r="O413" i="16" s="1"/>
  <c r="R413" i="16" s="1"/>
  <c r="K414" i="16"/>
  <c r="Q414" i="16" s="1"/>
  <c r="R414" i="16" s="1"/>
  <c r="P428" i="16"/>
  <c r="S428" i="16" s="1"/>
  <c r="O428" i="16"/>
  <c r="R428" i="16" s="1"/>
  <c r="O529" i="16"/>
  <c r="P529" i="16"/>
  <c r="S529" i="16" s="1"/>
  <c r="O541" i="16"/>
  <c r="P541" i="16"/>
  <c r="K599" i="16"/>
  <c r="Q599" i="16" s="1"/>
  <c r="J598" i="16"/>
  <c r="K16" i="16"/>
  <c r="Q16" i="16" s="1"/>
  <c r="K21" i="16"/>
  <c r="Q21" i="16" s="1"/>
  <c r="S21" i="16" s="1"/>
  <c r="J22" i="16"/>
  <c r="K27" i="16"/>
  <c r="Q27" i="16" s="1"/>
  <c r="S27" i="16" s="1"/>
  <c r="O27" i="16"/>
  <c r="J28" i="16"/>
  <c r="O28" i="16" s="1"/>
  <c r="O37" i="16"/>
  <c r="K43" i="16"/>
  <c r="Q43" i="16" s="1"/>
  <c r="K46" i="16"/>
  <c r="Q46" i="16" s="1"/>
  <c r="K51" i="16"/>
  <c r="Q51" i="16" s="1"/>
  <c r="P52" i="16"/>
  <c r="K57" i="16"/>
  <c r="Q57" i="16" s="1"/>
  <c r="J58" i="16"/>
  <c r="M63" i="16"/>
  <c r="I68" i="16"/>
  <c r="P78" i="16"/>
  <c r="M79" i="16"/>
  <c r="K83" i="16"/>
  <c r="Q83" i="16" s="1"/>
  <c r="S83" i="16" s="1"/>
  <c r="K90" i="16"/>
  <c r="Q90" i="16" s="1"/>
  <c r="K94" i="16"/>
  <c r="Q94" i="16" s="1"/>
  <c r="J105" i="16"/>
  <c r="P105" i="16" s="1"/>
  <c r="K115" i="16"/>
  <c r="Q115" i="16" s="1"/>
  <c r="K123" i="16"/>
  <c r="Q123" i="16" s="1"/>
  <c r="S123" i="16" s="1"/>
  <c r="M128" i="16"/>
  <c r="O129" i="16"/>
  <c r="R129" i="16" s="1"/>
  <c r="O134" i="16"/>
  <c r="O137" i="16"/>
  <c r="J142" i="16"/>
  <c r="P142" i="16" s="1"/>
  <c r="S142" i="16" s="1"/>
  <c r="K147" i="16"/>
  <c r="Q147" i="16" s="1"/>
  <c r="J156" i="16"/>
  <c r="O156" i="16" s="1"/>
  <c r="R156" i="16" s="1"/>
  <c r="K162" i="16"/>
  <c r="Q162" i="16" s="1"/>
  <c r="P168" i="16"/>
  <c r="K179" i="16"/>
  <c r="Q179" i="16" s="1"/>
  <c r="O179" i="16"/>
  <c r="J180" i="16"/>
  <c r="O180" i="16" s="1"/>
  <c r="R180" i="16" s="1"/>
  <c r="P184" i="16"/>
  <c r="O189" i="16"/>
  <c r="K193" i="16"/>
  <c r="Q193" i="16" s="1"/>
  <c r="J194" i="16"/>
  <c r="O194" i="16" s="1"/>
  <c r="O209" i="16"/>
  <c r="K214" i="16"/>
  <c r="Q214" i="16" s="1"/>
  <c r="J218" i="16"/>
  <c r="P218" i="16" s="1"/>
  <c r="J220" i="16"/>
  <c r="P220" i="16" s="1"/>
  <c r="K229" i="16"/>
  <c r="Q229" i="16" s="1"/>
  <c r="P230" i="16"/>
  <c r="M231" i="16"/>
  <c r="M232" i="16"/>
  <c r="K240" i="16"/>
  <c r="Q240" i="16" s="1"/>
  <c r="P241" i="16"/>
  <c r="O241" i="16"/>
  <c r="K243" i="16"/>
  <c r="Q243" i="16" s="1"/>
  <c r="S243" i="16" s="1"/>
  <c r="I244" i="16"/>
  <c r="K247" i="16"/>
  <c r="Q247" i="16" s="1"/>
  <c r="O251" i="16"/>
  <c r="R251" i="16" s="1"/>
  <c r="O253" i="16"/>
  <c r="R253" i="16" s="1"/>
  <c r="I261" i="16"/>
  <c r="N261" i="16" s="1"/>
  <c r="K268" i="16"/>
  <c r="Q268" i="16" s="1"/>
  <c r="I268" i="16"/>
  <c r="N268" i="16" s="1"/>
  <c r="N276" i="16"/>
  <c r="K298" i="16"/>
  <c r="Q298" i="16" s="1"/>
  <c r="S298" i="16" s="1"/>
  <c r="P318" i="16"/>
  <c r="O318" i="16"/>
  <c r="L375" i="16"/>
  <c r="M375" i="16" s="1"/>
  <c r="N375" i="16" s="1"/>
  <c r="L377" i="16"/>
  <c r="J385" i="16"/>
  <c r="K389" i="16"/>
  <c r="Q389" i="16" s="1"/>
  <c r="R389" i="16" s="1"/>
  <c r="I389" i="16"/>
  <c r="N392" i="16"/>
  <c r="J409" i="16"/>
  <c r="O409" i="16" s="1"/>
  <c r="R409" i="16" s="1"/>
  <c r="M413" i="16"/>
  <c r="L414" i="16"/>
  <c r="M414" i="16" s="1"/>
  <c r="N414" i="16" s="1"/>
  <c r="J416" i="16"/>
  <c r="P416" i="16" s="1"/>
  <c r="P430" i="16"/>
  <c r="P502" i="16"/>
  <c r="O502" i="16"/>
  <c r="I527" i="16"/>
  <c r="K527" i="16"/>
  <c r="Q527" i="16" s="1"/>
  <c r="L559" i="16"/>
  <c r="L560" i="16" s="1"/>
  <c r="M560" i="16" s="1"/>
  <c r="N560" i="16" s="1"/>
  <c r="M558" i="16"/>
  <c r="K583" i="16"/>
  <c r="Q583" i="16" s="1"/>
  <c r="S583" i="16" s="1"/>
  <c r="L606" i="16"/>
  <c r="M606" i="16" s="1"/>
  <c r="O610" i="16"/>
  <c r="P610" i="16"/>
  <c r="K440" i="16"/>
  <c r="Q440" i="16" s="1"/>
  <c r="J439" i="16"/>
  <c r="P439" i="16" s="1"/>
  <c r="J41" i="16"/>
  <c r="K55" i="16"/>
  <c r="Q55" i="16" s="1"/>
  <c r="K63" i="16"/>
  <c r="Q63" i="16" s="1"/>
  <c r="O63" i="16"/>
  <c r="K79" i="16"/>
  <c r="Q79" i="16" s="1"/>
  <c r="O97" i="16"/>
  <c r="J106" i="16"/>
  <c r="O106" i="16" s="1"/>
  <c r="R106" i="16" s="1"/>
  <c r="J109" i="16"/>
  <c r="K111" i="16"/>
  <c r="Q111" i="16" s="1"/>
  <c r="J116" i="16"/>
  <c r="O116" i="16" s="1"/>
  <c r="R116" i="16" s="1"/>
  <c r="J118" i="16"/>
  <c r="J120" i="16"/>
  <c r="J124" i="16"/>
  <c r="R126" i="16"/>
  <c r="K135" i="16"/>
  <c r="Q135" i="16" s="1"/>
  <c r="K139" i="16"/>
  <c r="Q139" i="16" s="1"/>
  <c r="S139" i="16" s="1"/>
  <c r="K150" i="16"/>
  <c r="Q150" i="16" s="1"/>
  <c r="K154" i="16"/>
  <c r="Q154" i="16" s="1"/>
  <c r="K170" i="16"/>
  <c r="Q170" i="16" s="1"/>
  <c r="K175" i="16"/>
  <c r="Q175" i="16" s="1"/>
  <c r="S175" i="16" s="1"/>
  <c r="J196" i="16"/>
  <c r="O196" i="16" s="1"/>
  <c r="R196" i="16" s="1"/>
  <c r="R206" i="16"/>
  <c r="P216" i="16"/>
  <c r="J226" i="16"/>
  <c r="O226" i="16" s="1"/>
  <c r="K231" i="16"/>
  <c r="Q231" i="16" s="1"/>
  <c r="J233" i="16"/>
  <c r="P265" i="16"/>
  <c r="S265" i="16" s="1"/>
  <c r="O275" i="16"/>
  <c r="P275" i="16"/>
  <c r="O276" i="16"/>
  <c r="R276" i="16" s="1"/>
  <c r="K278" i="16"/>
  <c r="Q278" i="16" s="1"/>
  <c r="S278" i="16" s="1"/>
  <c r="I278" i="16"/>
  <c r="J295" i="16"/>
  <c r="O295" i="16" s="1"/>
  <c r="R295" i="16" s="1"/>
  <c r="R303" i="16"/>
  <c r="J304" i="16"/>
  <c r="K309" i="16"/>
  <c r="Q309" i="16" s="1"/>
  <c r="I309" i="16"/>
  <c r="N309" i="16" s="1"/>
  <c r="J312" i="16"/>
  <c r="O312" i="16" s="1"/>
  <c r="J321" i="16"/>
  <c r="P321" i="16" s="1"/>
  <c r="P334" i="16"/>
  <c r="O334" i="16"/>
  <c r="P340" i="16"/>
  <c r="O340" i="16"/>
  <c r="P354" i="16"/>
  <c r="O354" i="16"/>
  <c r="K357" i="16"/>
  <c r="Q357" i="16" s="1"/>
  <c r="I357" i="16"/>
  <c r="N357" i="16" s="1"/>
  <c r="K417" i="16"/>
  <c r="Q417" i="16" s="1"/>
  <c r="I417" i="16"/>
  <c r="K463" i="16"/>
  <c r="Q463" i="16" s="1"/>
  <c r="J463" i="16"/>
  <c r="M469" i="16"/>
  <c r="L470" i="16"/>
  <c r="M493" i="16"/>
  <c r="J497" i="16"/>
  <c r="K499" i="16"/>
  <c r="Q499" i="16" s="1"/>
  <c r="L537" i="16"/>
  <c r="M537" i="16" s="1"/>
  <c r="N537" i="16" s="1"/>
  <c r="M536" i="16"/>
  <c r="O540" i="16"/>
  <c r="K577" i="16"/>
  <c r="Q577" i="16" s="1"/>
  <c r="I577" i="16"/>
  <c r="S35" i="16"/>
  <c r="S71" i="16"/>
  <c r="R94" i="16"/>
  <c r="S223" i="16"/>
  <c r="P484" i="16"/>
  <c r="O484" i="16"/>
  <c r="O561" i="16"/>
  <c r="P561" i="16"/>
  <c r="P615" i="16"/>
  <c r="O615" i="16"/>
  <c r="O21" i="16"/>
  <c r="K28" i="16"/>
  <c r="Q28" i="16" s="1"/>
  <c r="K38" i="16"/>
  <c r="Q38" i="16" s="1"/>
  <c r="N68" i="16"/>
  <c r="N75" i="16"/>
  <c r="J90" i="16"/>
  <c r="P90" i="16" s="1"/>
  <c r="S90" i="16" s="1"/>
  <c r="P92" i="16"/>
  <c r="P94" i="16"/>
  <c r="S94" i="16" s="1"/>
  <c r="N95" i="16"/>
  <c r="O113" i="16"/>
  <c r="K130" i="16"/>
  <c r="Q130" i="16" s="1"/>
  <c r="R130" i="16" s="1"/>
  <c r="P130" i="16"/>
  <c r="J136" i="16"/>
  <c r="O136" i="16" s="1"/>
  <c r="R136" i="16" s="1"/>
  <c r="K151" i="16"/>
  <c r="Q151" i="16" s="1"/>
  <c r="K171" i="16"/>
  <c r="Q171" i="16" s="1"/>
  <c r="S171" i="16" s="1"/>
  <c r="L177" i="16"/>
  <c r="M177" i="16" s="1"/>
  <c r="K190" i="16"/>
  <c r="Q190" i="16" s="1"/>
  <c r="P190" i="16"/>
  <c r="K203" i="16"/>
  <c r="Q203" i="16" s="1"/>
  <c r="S203" i="16" s="1"/>
  <c r="K210" i="16"/>
  <c r="Q210" i="16" s="1"/>
  <c r="P210" i="16"/>
  <c r="L236" i="16"/>
  <c r="L237" i="16" s="1"/>
  <c r="M235" i="16"/>
  <c r="R238" i="16"/>
  <c r="P259" i="16"/>
  <c r="O259" i="16"/>
  <c r="N263" i="16"/>
  <c r="L298" i="16"/>
  <c r="M298" i="16" s="1"/>
  <c r="N298" i="16" s="1"/>
  <c r="M297" i="16"/>
  <c r="M405" i="16"/>
  <c r="O417" i="16"/>
  <c r="P417" i="16"/>
  <c r="M489" i="16"/>
  <c r="L490" i="16"/>
  <c r="L491" i="16" s="1"/>
  <c r="M491" i="16" s="1"/>
  <c r="N491" i="16" s="1"/>
  <c r="P536" i="16"/>
  <c r="O536" i="16"/>
  <c r="K601" i="16"/>
  <c r="Q601" i="16" s="1"/>
  <c r="J600" i="16"/>
  <c r="L610" i="16"/>
  <c r="M610" i="16" s="1"/>
  <c r="M609" i="16"/>
  <c r="K279" i="16"/>
  <c r="Q279" i="16" s="1"/>
  <c r="K281" i="16"/>
  <c r="Q281" i="16" s="1"/>
  <c r="K285" i="16"/>
  <c r="Q285" i="16" s="1"/>
  <c r="R285" i="16" s="1"/>
  <c r="K289" i="16"/>
  <c r="Q289" i="16" s="1"/>
  <c r="R289" i="16" s="1"/>
  <c r="K290" i="16"/>
  <c r="Q290" i="16" s="1"/>
  <c r="P291" i="16"/>
  <c r="P293" i="16"/>
  <c r="J299" i="16"/>
  <c r="O299" i="16" s="1"/>
  <c r="K304" i="16"/>
  <c r="Q304" i="16" s="1"/>
  <c r="K312" i="16"/>
  <c r="Q312" i="16" s="1"/>
  <c r="K323" i="16"/>
  <c r="Q323" i="16" s="1"/>
  <c r="S323" i="16" s="1"/>
  <c r="J325" i="16"/>
  <c r="J331" i="16"/>
  <c r="P331" i="16" s="1"/>
  <c r="S331" i="16" s="1"/>
  <c r="K341" i="16"/>
  <c r="Q341" i="16" s="1"/>
  <c r="R341" i="16" s="1"/>
  <c r="K342" i="16"/>
  <c r="Q342" i="16" s="1"/>
  <c r="R342" i="16" s="1"/>
  <c r="P343" i="16"/>
  <c r="P345" i="16"/>
  <c r="K351" i="16"/>
  <c r="Q351" i="16" s="1"/>
  <c r="S351" i="16" s="1"/>
  <c r="J359" i="16"/>
  <c r="O359" i="16" s="1"/>
  <c r="K361" i="16"/>
  <c r="Q361" i="16" s="1"/>
  <c r="K369" i="16"/>
  <c r="Q369" i="16" s="1"/>
  <c r="K373" i="16"/>
  <c r="Q373" i="16" s="1"/>
  <c r="R373" i="16" s="1"/>
  <c r="K375" i="16"/>
  <c r="Q375" i="16" s="1"/>
  <c r="S375" i="16" s="1"/>
  <c r="K397" i="16"/>
  <c r="Q397" i="16" s="1"/>
  <c r="R397" i="16" s="1"/>
  <c r="K401" i="16"/>
  <c r="Q401" i="16" s="1"/>
  <c r="K412" i="16"/>
  <c r="Q412" i="16" s="1"/>
  <c r="K416" i="16"/>
  <c r="Q416" i="16" s="1"/>
  <c r="K421" i="16"/>
  <c r="Q421" i="16" s="1"/>
  <c r="L423" i="16"/>
  <c r="M423" i="16" s="1"/>
  <c r="K428" i="16"/>
  <c r="Q428" i="16" s="1"/>
  <c r="K429" i="16"/>
  <c r="Q429" i="16" s="1"/>
  <c r="K441" i="16"/>
  <c r="Q441" i="16" s="1"/>
  <c r="K445" i="16"/>
  <c r="Q445" i="16" s="1"/>
  <c r="K449" i="16"/>
  <c r="Q449" i="16" s="1"/>
  <c r="K453" i="16"/>
  <c r="Q453" i="16" s="1"/>
  <c r="R453" i="16" s="1"/>
  <c r="K456" i="16"/>
  <c r="Q456" i="16" s="1"/>
  <c r="K460" i="16"/>
  <c r="Q460" i="16" s="1"/>
  <c r="K464" i="16"/>
  <c r="Q464" i="16" s="1"/>
  <c r="K480" i="16"/>
  <c r="Q480" i="16" s="1"/>
  <c r="K481" i="16"/>
  <c r="Q481" i="16" s="1"/>
  <c r="P483" i="16"/>
  <c r="S483" i="16" s="1"/>
  <c r="K490" i="16"/>
  <c r="Q490" i="16" s="1"/>
  <c r="K491" i="16"/>
  <c r="Q491" i="16" s="1"/>
  <c r="R491" i="16" s="1"/>
  <c r="R499" i="16"/>
  <c r="O519" i="16"/>
  <c r="R519" i="16" s="1"/>
  <c r="P523" i="16"/>
  <c r="K530" i="16"/>
  <c r="Q530" i="16" s="1"/>
  <c r="K534" i="16"/>
  <c r="Q534" i="16" s="1"/>
  <c r="K537" i="16"/>
  <c r="Q537" i="16" s="1"/>
  <c r="K548" i="16"/>
  <c r="Q548" i="16" s="1"/>
  <c r="K553" i="16"/>
  <c r="Q553" i="16" s="1"/>
  <c r="K557" i="16"/>
  <c r="Q557" i="16" s="1"/>
  <c r="K562" i="16"/>
  <c r="Q562" i="16" s="1"/>
  <c r="P563" i="16"/>
  <c r="K569" i="16"/>
  <c r="Q569" i="16" s="1"/>
  <c r="K582" i="16"/>
  <c r="Q582" i="16" s="1"/>
  <c r="J584" i="16"/>
  <c r="O584" i="16" s="1"/>
  <c r="K593" i="16"/>
  <c r="Q593" i="16" s="1"/>
  <c r="S593" i="16" s="1"/>
  <c r="K598" i="16"/>
  <c r="Q598" i="16" s="1"/>
  <c r="K600" i="16"/>
  <c r="Q600" i="16" s="1"/>
  <c r="K603" i="16"/>
  <c r="Q603" i="16" s="1"/>
  <c r="O608" i="16"/>
  <c r="K617" i="16"/>
  <c r="Q617" i="16" s="1"/>
  <c r="K618" i="16"/>
  <c r="Q618" i="16" s="1"/>
  <c r="R618" i="16" s="1"/>
  <c r="K239" i="16"/>
  <c r="Q239" i="16" s="1"/>
  <c r="K249" i="16"/>
  <c r="Q249" i="16" s="1"/>
  <c r="S249" i="16" s="1"/>
  <c r="K255" i="16"/>
  <c r="Q255" i="16" s="1"/>
  <c r="K259" i="16"/>
  <c r="Q259" i="16" s="1"/>
  <c r="K262" i="16"/>
  <c r="Q262" i="16" s="1"/>
  <c r="R262" i="16" s="1"/>
  <c r="L278" i="16"/>
  <c r="M278" i="16" s="1"/>
  <c r="L281" i="16"/>
  <c r="K294" i="16"/>
  <c r="Q294" i="16" s="1"/>
  <c r="K299" i="16"/>
  <c r="Q299" i="16" s="1"/>
  <c r="K305" i="16"/>
  <c r="Q305" i="16" s="1"/>
  <c r="R305" i="16" s="1"/>
  <c r="O310" i="16"/>
  <c r="O314" i="16"/>
  <c r="K324" i="16"/>
  <c r="Q324" i="16" s="1"/>
  <c r="K327" i="16"/>
  <c r="Q327" i="16" s="1"/>
  <c r="K366" i="16"/>
  <c r="Q366" i="16" s="1"/>
  <c r="L369" i="16"/>
  <c r="L370" i="16" s="1"/>
  <c r="K381" i="16"/>
  <c r="Q381" i="16" s="1"/>
  <c r="K386" i="16"/>
  <c r="Q386" i="16" s="1"/>
  <c r="S386" i="16" s="1"/>
  <c r="J387" i="16"/>
  <c r="O387" i="16" s="1"/>
  <c r="K394" i="16"/>
  <c r="Q394" i="16" s="1"/>
  <c r="J405" i="16"/>
  <c r="O405" i="16" s="1"/>
  <c r="R405" i="16" s="1"/>
  <c r="S408" i="16"/>
  <c r="K425" i="16"/>
  <c r="Q425" i="16" s="1"/>
  <c r="K433" i="16"/>
  <c r="Q433" i="16" s="1"/>
  <c r="R433" i="16" s="1"/>
  <c r="J443" i="16"/>
  <c r="J447" i="16"/>
  <c r="O447" i="16" s="1"/>
  <c r="R447" i="16" s="1"/>
  <c r="K450" i="16"/>
  <c r="Q450" i="16" s="1"/>
  <c r="K451" i="16"/>
  <c r="Q451" i="16" s="1"/>
  <c r="K457" i="16"/>
  <c r="Q457" i="16" s="1"/>
  <c r="R457" i="16" s="1"/>
  <c r="K472" i="16"/>
  <c r="Q472" i="16" s="1"/>
  <c r="J482" i="16"/>
  <c r="P482" i="16" s="1"/>
  <c r="K484" i="16"/>
  <c r="Q484" i="16" s="1"/>
  <c r="K486" i="16"/>
  <c r="Q486" i="16" s="1"/>
  <c r="K492" i="16"/>
  <c r="Q492" i="16" s="1"/>
  <c r="J494" i="16"/>
  <c r="O494" i="16" s="1"/>
  <c r="R494" i="16" s="1"/>
  <c r="P499" i="16"/>
  <c r="S499" i="16" s="1"/>
  <c r="K507" i="16"/>
  <c r="Q507" i="16" s="1"/>
  <c r="P511" i="16"/>
  <c r="S511" i="16" s="1"/>
  <c r="J518" i="16"/>
  <c r="O518" i="16" s="1"/>
  <c r="S527" i="16"/>
  <c r="P531" i="16"/>
  <c r="O535" i="16"/>
  <c r="J546" i="16"/>
  <c r="K559" i="16"/>
  <c r="Q559" i="16" s="1"/>
  <c r="K565" i="16"/>
  <c r="Q565" i="16" s="1"/>
  <c r="R565" i="16" s="1"/>
  <c r="P571" i="16"/>
  <c r="L583" i="16"/>
  <c r="M583" i="16" s="1"/>
  <c r="N583" i="16" s="1"/>
  <c r="K584" i="16"/>
  <c r="Q584" i="16" s="1"/>
  <c r="K595" i="16"/>
  <c r="Q595" i="16" s="1"/>
  <c r="P604" i="16"/>
  <c r="O609" i="16"/>
  <c r="K235" i="16"/>
  <c r="Q235" i="16" s="1"/>
  <c r="S246" i="16"/>
  <c r="K267" i="16"/>
  <c r="Q267" i="16" s="1"/>
  <c r="S267" i="16" s="1"/>
  <c r="O267" i="16"/>
  <c r="R267" i="16" s="1"/>
  <c r="K273" i="16"/>
  <c r="Q273" i="16" s="1"/>
  <c r="R273" i="16" s="1"/>
  <c r="K274" i="16"/>
  <c r="Q274" i="16" s="1"/>
  <c r="K308" i="16"/>
  <c r="Q308" i="16" s="1"/>
  <c r="S308" i="16" s="1"/>
  <c r="O308" i="16"/>
  <c r="K316" i="16"/>
  <c r="Q316" i="16" s="1"/>
  <c r="O316" i="16"/>
  <c r="O339" i="16"/>
  <c r="K348" i="16"/>
  <c r="Q348" i="16" s="1"/>
  <c r="K356" i="16"/>
  <c r="Q356" i="16" s="1"/>
  <c r="S356" i="16" s="1"/>
  <c r="O356" i="16"/>
  <c r="J362" i="16"/>
  <c r="J371" i="16"/>
  <c r="K376" i="16"/>
  <c r="Q376" i="16" s="1"/>
  <c r="K379" i="16"/>
  <c r="Q379" i="16" s="1"/>
  <c r="K380" i="16"/>
  <c r="Q380" i="16" s="1"/>
  <c r="K393" i="16"/>
  <c r="Q393" i="16" s="1"/>
  <c r="R393" i="16" s="1"/>
  <c r="O408" i="16"/>
  <c r="R408" i="16" s="1"/>
  <c r="R411" i="16"/>
  <c r="M421" i="16"/>
  <c r="J422" i="16"/>
  <c r="K426" i="16"/>
  <c r="Q426" i="16" s="1"/>
  <c r="K432" i="16"/>
  <c r="Q432" i="16" s="1"/>
  <c r="S432" i="16" s="1"/>
  <c r="I433" i="16"/>
  <c r="K436" i="16"/>
  <c r="Q436" i="16" s="1"/>
  <c r="S436" i="16" s="1"/>
  <c r="K437" i="16"/>
  <c r="Q437" i="16" s="1"/>
  <c r="R437" i="16" s="1"/>
  <c r="K438" i="16"/>
  <c r="Q438" i="16" s="1"/>
  <c r="S438" i="16" s="1"/>
  <c r="K452" i="16"/>
  <c r="Q452" i="16" s="1"/>
  <c r="K468" i="16"/>
  <c r="Q468" i="16" s="1"/>
  <c r="J469" i="16"/>
  <c r="O469" i="16" s="1"/>
  <c r="R469" i="16" s="1"/>
  <c r="J493" i="16"/>
  <c r="O493" i="16" s="1"/>
  <c r="R493" i="16" s="1"/>
  <c r="J495" i="16"/>
  <c r="O495" i="16" s="1"/>
  <c r="R495" i="16" s="1"/>
  <c r="K500" i="16"/>
  <c r="Q500" i="16" s="1"/>
  <c r="K512" i="16"/>
  <c r="Q512" i="16" s="1"/>
  <c r="K516" i="16"/>
  <c r="Q516" i="16" s="1"/>
  <c r="K525" i="16"/>
  <c r="Q525" i="16" s="1"/>
  <c r="R525" i="16" s="1"/>
  <c r="K532" i="16"/>
  <c r="Q532" i="16" s="1"/>
  <c r="K536" i="16"/>
  <c r="Q536" i="16" s="1"/>
  <c r="S536" i="16" s="1"/>
  <c r="K540" i="16"/>
  <c r="Q540" i="16" s="1"/>
  <c r="S540" i="16" s="1"/>
  <c r="K541" i="16"/>
  <c r="Q541" i="16" s="1"/>
  <c r="K542" i="16"/>
  <c r="Q542" i="16" s="1"/>
  <c r="K551" i="16"/>
  <c r="Q551" i="16" s="1"/>
  <c r="K558" i="16"/>
  <c r="Q558" i="16" s="1"/>
  <c r="K572" i="16"/>
  <c r="Q572" i="16" s="1"/>
  <c r="K574" i="16"/>
  <c r="Q574" i="16" s="1"/>
  <c r="K579" i="16"/>
  <c r="Q579" i="16" s="1"/>
  <c r="O583" i="16"/>
  <c r="K589" i="16"/>
  <c r="Q589" i="16" s="1"/>
  <c r="S589" i="16" s="1"/>
  <c r="K590" i="16"/>
  <c r="Q590" i="16" s="1"/>
  <c r="M594" i="16"/>
  <c r="K605" i="16"/>
  <c r="Q605" i="16" s="1"/>
  <c r="P618" i="16"/>
  <c r="N288" i="16"/>
  <c r="J317" i="16"/>
  <c r="P317" i="16" s="1"/>
  <c r="K320" i="16"/>
  <c r="Q320" i="16" s="1"/>
  <c r="K335" i="16"/>
  <c r="Q335" i="16" s="1"/>
  <c r="S335" i="16" s="1"/>
  <c r="K336" i="16"/>
  <c r="Q336" i="16" s="1"/>
  <c r="K340" i="16"/>
  <c r="Q340" i="16" s="1"/>
  <c r="S340" i="16" s="1"/>
  <c r="K350" i="16"/>
  <c r="Q350" i="16" s="1"/>
  <c r="J363" i="16"/>
  <c r="P363" i="16" s="1"/>
  <c r="L366" i="16"/>
  <c r="K368" i="16"/>
  <c r="Q368" i="16" s="1"/>
  <c r="K488" i="16"/>
  <c r="Q488" i="16" s="1"/>
  <c r="J501" i="16"/>
  <c r="O501" i="16" s="1"/>
  <c r="R501" i="16" s="1"/>
  <c r="K503" i="16"/>
  <c r="Q503" i="16" s="1"/>
  <c r="J510" i="16"/>
  <c r="S519" i="16"/>
  <c r="N528" i="16"/>
  <c r="N316" i="16"/>
  <c r="N532" i="16"/>
  <c r="N578" i="16"/>
  <c r="N289" i="16"/>
  <c r="N253" i="16"/>
  <c r="N257" i="16"/>
  <c r="N284" i="16"/>
  <c r="N320" i="16"/>
  <c r="N94" i="16"/>
  <c r="N351" i="16"/>
  <c r="N69" i="16"/>
  <c r="N275" i="16"/>
  <c r="N520" i="16"/>
  <c r="N608" i="16"/>
  <c r="N50" i="16"/>
  <c r="N258" i="16"/>
  <c r="N314" i="16"/>
  <c r="N352" i="16"/>
  <c r="N403" i="16"/>
  <c r="N524" i="16"/>
  <c r="N564" i="16"/>
  <c r="N569" i="16"/>
  <c r="N67" i="16"/>
  <c r="N250" i="16"/>
  <c r="N255" i="16"/>
  <c r="N274" i="16"/>
  <c r="N291" i="16"/>
  <c r="N342" i="16"/>
  <c r="N347" i="16"/>
  <c r="N356" i="16"/>
  <c r="N457" i="16"/>
  <c r="N468" i="16"/>
  <c r="N512" i="16"/>
  <c r="N516" i="16"/>
  <c r="N225" i="16"/>
  <c r="N262" i="16"/>
  <c r="N273" i="16"/>
  <c r="N285" i="16"/>
  <c r="N290" i="16"/>
  <c r="N308" i="16"/>
  <c r="N341" i="16"/>
  <c r="N350" i="16"/>
  <c r="N456" i="16"/>
  <c r="N525" i="16"/>
  <c r="N531" i="16"/>
  <c r="N595" i="16"/>
  <c r="K138" i="16"/>
  <c r="Q138" i="16" s="1"/>
  <c r="J138" i="16"/>
  <c r="P182" i="16"/>
  <c r="S182" i="16" s="1"/>
  <c r="O182" i="16"/>
  <c r="R182" i="16" s="1"/>
  <c r="K183" i="16"/>
  <c r="Q183" i="16" s="1"/>
  <c r="J197" i="16"/>
  <c r="K198" i="16"/>
  <c r="Q198" i="16" s="1"/>
  <c r="M17" i="16"/>
  <c r="J30" i="16"/>
  <c r="M57" i="16"/>
  <c r="L58" i="16"/>
  <c r="K102" i="16"/>
  <c r="Q102" i="16" s="1"/>
  <c r="J173" i="16"/>
  <c r="K174" i="16"/>
  <c r="Q174" i="16" s="1"/>
  <c r="K17" i="16"/>
  <c r="Q17" i="16" s="1"/>
  <c r="J16" i="16"/>
  <c r="O20" i="16"/>
  <c r="R20" i="16" s="1"/>
  <c r="P20" i="16"/>
  <c r="S20" i="16" s="1"/>
  <c r="K22" i="16"/>
  <c r="Q22" i="16" s="1"/>
  <c r="L35" i="16"/>
  <c r="M34" i="16"/>
  <c r="O72" i="16"/>
  <c r="P72" i="16"/>
  <c r="K84" i="16"/>
  <c r="Q84" i="16" s="1"/>
  <c r="J84" i="16"/>
  <c r="O88" i="16"/>
  <c r="P88" i="16"/>
  <c r="O96" i="16"/>
  <c r="L106" i="16"/>
  <c r="M105" i="16"/>
  <c r="K118" i="16"/>
  <c r="Q118" i="16" s="1"/>
  <c r="P162" i="16"/>
  <c r="O162" i="16"/>
  <c r="K163" i="16"/>
  <c r="Q163" i="16" s="1"/>
  <c r="S163" i="16" s="1"/>
  <c r="P178" i="16"/>
  <c r="O178" i="16"/>
  <c r="P195" i="16"/>
  <c r="S195" i="16" s="1"/>
  <c r="O195" i="16"/>
  <c r="R195" i="16" s="1"/>
  <c r="K45" i="16"/>
  <c r="Q45" i="16" s="1"/>
  <c r="R45" i="16" s="1"/>
  <c r="I45" i="16"/>
  <c r="K61" i="16"/>
  <c r="Q61" i="16" s="1"/>
  <c r="J60" i="16"/>
  <c r="S19" i="16"/>
  <c r="O54" i="16"/>
  <c r="R54" i="16" s="1"/>
  <c r="P54" i="16"/>
  <c r="S54" i="16" s="1"/>
  <c r="P62" i="16"/>
  <c r="O62" i="16"/>
  <c r="P66" i="16"/>
  <c r="O66" i="16"/>
  <c r="P127" i="16"/>
  <c r="O127" i="16"/>
  <c r="K140" i="16"/>
  <c r="Q140" i="16" s="1"/>
  <c r="R140" i="16" s="1"/>
  <c r="I140" i="16"/>
  <c r="O160" i="16"/>
  <c r="P160" i="16"/>
  <c r="M180" i="16"/>
  <c r="L181" i="16"/>
  <c r="M181" i="16" s="1"/>
  <c r="N181" i="16" s="1"/>
  <c r="L183" i="16"/>
  <c r="M182" i="16"/>
  <c r="K37" i="16"/>
  <c r="Q37" i="16" s="1"/>
  <c r="S37" i="16" s="1"/>
  <c r="I37" i="16"/>
  <c r="L21" i="16"/>
  <c r="M20" i="16"/>
  <c r="S23" i="16"/>
  <c r="K25" i="16"/>
  <c r="Q25" i="16" s="1"/>
  <c r="S25" i="16" s="1"/>
  <c r="J24" i="16"/>
  <c r="L29" i="16"/>
  <c r="M29" i="16" s="1"/>
  <c r="N29" i="16" s="1"/>
  <c r="M28" i="16"/>
  <c r="K32" i="16"/>
  <c r="Q32" i="16" s="1"/>
  <c r="R32" i="16" s="1"/>
  <c r="I32" i="16"/>
  <c r="K34" i="16"/>
  <c r="Q34" i="16" s="1"/>
  <c r="J34" i="16"/>
  <c r="I78" i="16"/>
  <c r="N78" i="16" s="1"/>
  <c r="K78" i="16"/>
  <c r="Q78" i="16" s="1"/>
  <c r="S78" i="16" s="1"/>
  <c r="K82" i="16"/>
  <c r="Q82" i="16" s="1"/>
  <c r="J82" i="16"/>
  <c r="O144" i="16"/>
  <c r="R144" i="16" s="1"/>
  <c r="P144" i="16"/>
  <c r="S144" i="16" s="1"/>
  <c r="L163" i="16"/>
  <c r="M163" i="16" s="1"/>
  <c r="N163" i="16" s="1"/>
  <c r="M162" i="16"/>
  <c r="L215" i="16"/>
  <c r="M215" i="16" s="1"/>
  <c r="N215" i="16" s="1"/>
  <c r="M214" i="16"/>
  <c r="K224" i="16"/>
  <c r="Q224" i="16" s="1"/>
  <c r="I224" i="16"/>
  <c r="K277" i="16"/>
  <c r="Q277" i="16" s="1"/>
  <c r="J277" i="16"/>
  <c r="I286" i="16"/>
  <c r="N286" i="16" s="1"/>
  <c r="K286" i="16"/>
  <c r="Q286" i="16" s="1"/>
  <c r="S286" i="16" s="1"/>
  <c r="K26" i="16"/>
  <c r="Q26" i="16" s="1"/>
  <c r="L42" i="16"/>
  <c r="J46" i="16"/>
  <c r="K48" i="16"/>
  <c r="Q48" i="16" s="1"/>
  <c r="R48" i="16" s="1"/>
  <c r="I48" i="16"/>
  <c r="P48" i="16"/>
  <c r="K53" i="16"/>
  <c r="Q53" i="16" s="1"/>
  <c r="S53" i="16" s="1"/>
  <c r="I53" i="16"/>
  <c r="N53" i="16" s="1"/>
  <c r="R56" i="16"/>
  <c r="O57" i="16"/>
  <c r="K65" i="16"/>
  <c r="Q65" i="16" s="1"/>
  <c r="L66" i="16"/>
  <c r="M66" i="16" s="1"/>
  <c r="N66" i="16" s="1"/>
  <c r="J70" i="16"/>
  <c r="K76" i="16"/>
  <c r="Q76" i="16" s="1"/>
  <c r="R76" i="16" s="1"/>
  <c r="I76" i="16"/>
  <c r="N76" i="16" s="1"/>
  <c r="P76" i="16"/>
  <c r="S76" i="16" s="1"/>
  <c r="K80" i="16"/>
  <c r="Q80" i="16" s="1"/>
  <c r="R80" i="16" s="1"/>
  <c r="I80" i="16"/>
  <c r="N80" i="16" s="1"/>
  <c r="P80" i="16"/>
  <c r="K86" i="16"/>
  <c r="Q86" i="16" s="1"/>
  <c r="O99" i="16"/>
  <c r="M101" i="16"/>
  <c r="L102" i="16"/>
  <c r="O103" i="16"/>
  <c r="R103" i="16" s="1"/>
  <c r="K105" i="16"/>
  <c r="Q105" i="16" s="1"/>
  <c r="J104" i="16"/>
  <c r="O105" i="16"/>
  <c r="K109" i="16"/>
  <c r="Q109" i="16" s="1"/>
  <c r="O114" i="16"/>
  <c r="L117" i="16"/>
  <c r="O120" i="16"/>
  <c r="P120" i="16"/>
  <c r="K121" i="16"/>
  <c r="Q121" i="16" s="1"/>
  <c r="S121" i="16" s="1"/>
  <c r="J122" i="16"/>
  <c r="L143" i="16"/>
  <c r="M143" i="16" s="1"/>
  <c r="N143" i="16" s="1"/>
  <c r="M142" i="16"/>
  <c r="K157" i="16"/>
  <c r="Q157" i="16" s="1"/>
  <c r="S157" i="16" s="1"/>
  <c r="J158" i="16"/>
  <c r="I169" i="16"/>
  <c r="K169" i="16"/>
  <c r="Q169" i="16" s="1"/>
  <c r="S169" i="16" s="1"/>
  <c r="O171" i="16"/>
  <c r="L174" i="16"/>
  <c r="M173" i="16"/>
  <c r="K177" i="16"/>
  <c r="Q177" i="16" s="1"/>
  <c r="K184" i="16"/>
  <c r="Q184" i="16" s="1"/>
  <c r="I184" i="16"/>
  <c r="J186" i="16"/>
  <c r="J188" i="16"/>
  <c r="S191" i="16"/>
  <c r="K194" i="16"/>
  <c r="Q194" i="16" s="1"/>
  <c r="K201" i="16"/>
  <c r="Q201" i="16" s="1"/>
  <c r="S201" i="16" s="1"/>
  <c r="J202" i="16"/>
  <c r="J204" i="16"/>
  <c r="O224" i="16"/>
  <c r="P224" i="16"/>
  <c r="J232" i="16"/>
  <c r="K233" i="16"/>
  <c r="Q233" i="16" s="1"/>
  <c r="R249" i="16"/>
  <c r="P256" i="16"/>
  <c r="S256" i="16" s="1"/>
  <c r="K269" i="16"/>
  <c r="Q269" i="16" s="1"/>
  <c r="R269" i="16" s="1"/>
  <c r="I269" i="16"/>
  <c r="N269" i="16" s="1"/>
  <c r="P219" i="16"/>
  <c r="S219" i="16" s="1"/>
  <c r="O219" i="16"/>
  <c r="R219" i="16" s="1"/>
  <c r="L234" i="16"/>
  <c r="M234" i="16" s="1"/>
  <c r="M233" i="16"/>
  <c r="K18" i="16"/>
  <c r="Q18" i="16" s="1"/>
  <c r="O23" i="16"/>
  <c r="R23" i="16" s="1"/>
  <c r="O25" i="16"/>
  <c r="L31" i="16"/>
  <c r="M30" i="16"/>
  <c r="P32" i="16"/>
  <c r="L47" i="16"/>
  <c r="M46" i="16"/>
  <c r="K52" i="16"/>
  <c r="Q52" i="16" s="1"/>
  <c r="R52" i="16" s="1"/>
  <c r="I52" i="16"/>
  <c r="N52" i="16" s="1"/>
  <c r="J65" i="16"/>
  <c r="K66" i="16"/>
  <c r="Q66" i="16" s="1"/>
  <c r="L71" i="16"/>
  <c r="M70" i="16"/>
  <c r="P75" i="16"/>
  <c r="S75" i="16" s="1"/>
  <c r="O75" i="16"/>
  <c r="R75" i="16" s="1"/>
  <c r="P79" i="16"/>
  <c r="O79" i="16"/>
  <c r="R79" i="16" s="1"/>
  <c r="K92" i="16"/>
  <c r="Q92" i="16" s="1"/>
  <c r="R92" i="16" s="1"/>
  <c r="I92" i="16"/>
  <c r="N92" i="16" s="1"/>
  <c r="K97" i="16"/>
  <c r="Q97" i="16" s="1"/>
  <c r="R97" i="16" s="1"/>
  <c r="I97" i="16"/>
  <c r="N97" i="16" s="1"/>
  <c r="K110" i="16"/>
  <c r="Q110" i="16" s="1"/>
  <c r="R110" i="16" s="1"/>
  <c r="L123" i="16"/>
  <c r="M123" i="16" s="1"/>
  <c r="N123" i="16" s="1"/>
  <c r="M122" i="16"/>
  <c r="K137" i="16"/>
  <c r="Q137" i="16" s="1"/>
  <c r="S137" i="16" s="1"/>
  <c r="I149" i="16"/>
  <c r="K149" i="16"/>
  <c r="Q149" i="16" s="1"/>
  <c r="S149" i="16" s="1"/>
  <c r="L154" i="16"/>
  <c r="M153" i="16"/>
  <c r="L159" i="16"/>
  <c r="M158" i="16"/>
  <c r="J177" i="16"/>
  <c r="K178" i="16"/>
  <c r="Q178" i="16" s="1"/>
  <c r="L187" i="16"/>
  <c r="M187" i="16" s="1"/>
  <c r="N187" i="16" s="1"/>
  <c r="M186" i="16"/>
  <c r="M200" i="16"/>
  <c r="L201" i="16"/>
  <c r="M201" i="16" s="1"/>
  <c r="N201" i="16" s="1"/>
  <c r="L203" i="16"/>
  <c r="M203" i="16" s="1"/>
  <c r="N203" i="16" s="1"/>
  <c r="M202" i="16"/>
  <c r="K212" i="16"/>
  <c r="Q212" i="16" s="1"/>
  <c r="I212" i="16"/>
  <c r="L217" i="16"/>
  <c r="M217" i="16" s="1"/>
  <c r="M216" i="16"/>
  <c r="R244" i="16"/>
  <c r="R256" i="16"/>
  <c r="K264" i="16"/>
  <c r="Q264" i="16" s="1"/>
  <c r="R264" i="16" s="1"/>
  <c r="I264" i="16"/>
  <c r="N264" i="16" s="1"/>
  <c r="O279" i="16"/>
  <c r="R279" i="16" s="1"/>
  <c r="P279" i="16"/>
  <c r="S279" i="16" s="1"/>
  <c r="I287" i="16"/>
  <c r="N287" i="16" s="1"/>
  <c r="K287" i="16"/>
  <c r="Q287" i="16" s="1"/>
  <c r="S287" i="16" s="1"/>
  <c r="P288" i="16"/>
  <c r="O288" i="16"/>
  <c r="S290" i="16"/>
  <c r="J294" i="16"/>
  <c r="K295" i="16"/>
  <c r="Q295" i="16" s="1"/>
  <c r="P307" i="16"/>
  <c r="O307" i="16"/>
  <c r="I319" i="16"/>
  <c r="N319" i="16" s="1"/>
  <c r="K319" i="16"/>
  <c r="Q319" i="16" s="1"/>
  <c r="P207" i="16"/>
  <c r="S207" i="16" s="1"/>
  <c r="O207" i="16"/>
  <c r="R207" i="16" s="1"/>
  <c r="K221" i="16"/>
  <c r="Q221" i="16" s="1"/>
  <c r="L223" i="16"/>
  <c r="M222" i="16"/>
  <c r="O17" i="16"/>
  <c r="K29" i="16"/>
  <c r="Q29" i="16" s="1"/>
  <c r="O31" i="16"/>
  <c r="R31" i="16" s="1"/>
  <c r="J33" i="16"/>
  <c r="L39" i="16"/>
  <c r="M38" i="16"/>
  <c r="O40" i="16"/>
  <c r="R40" i="16" s="1"/>
  <c r="P40" i="16"/>
  <c r="S40" i="16" s="1"/>
  <c r="P42" i="16"/>
  <c r="S42" i="16" s="1"/>
  <c r="P51" i="16"/>
  <c r="O51" i="16"/>
  <c r="S57" i="16"/>
  <c r="K58" i="16"/>
  <c r="Q58" i="16" s="1"/>
  <c r="S63" i="16"/>
  <c r="S67" i="16"/>
  <c r="K72" i="16"/>
  <c r="Q72" i="16" s="1"/>
  <c r="I72" i="16"/>
  <c r="K74" i="16"/>
  <c r="Q74" i="16" s="1"/>
  <c r="M85" i="16"/>
  <c r="K88" i="16"/>
  <c r="Q88" i="16" s="1"/>
  <c r="I88" i="16"/>
  <c r="P95" i="16"/>
  <c r="S95" i="16" s="1"/>
  <c r="O95" i="16"/>
  <c r="R95" i="16" s="1"/>
  <c r="K101" i="16"/>
  <c r="Q101" i="16" s="1"/>
  <c r="O107" i="16"/>
  <c r="M109" i="16"/>
  <c r="L110" i="16"/>
  <c r="K113" i="16"/>
  <c r="Q113" i="16" s="1"/>
  <c r="J112" i="16"/>
  <c r="K117" i="16"/>
  <c r="Q117" i="16" s="1"/>
  <c r="I129" i="16"/>
  <c r="N129" i="16" s="1"/>
  <c r="K129" i="16"/>
  <c r="Q129" i="16" s="1"/>
  <c r="S129" i="16" s="1"/>
  <c r="O131" i="16"/>
  <c r="K133" i="16"/>
  <c r="Q133" i="16" s="1"/>
  <c r="J132" i="16"/>
  <c r="L139" i="16"/>
  <c r="M138" i="16"/>
  <c r="P140" i="16"/>
  <c r="K160" i="16"/>
  <c r="Q160" i="16" s="1"/>
  <c r="I160" i="16"/>
  <c r="J164" i="16"/>
  <c r="K166" i="16"/>
  <c r="Q166" i="16" s="1"/>
  <c r="S179" i="16"/>
  <c r="K181" i="16"/>
  <c r="Q181" i="16" s="1"/>
  <c r="S181" i="16" s="1"/>
  <c r="I189" i="16"/>
  <c r="N189" i="16" s="1"/>
  <c r="K189" i="16"/>
  <c r="Q189" i="16" s="1"/>
  <c r="S189" i="16" s="1"/>
  <c r="O191" i="16"/>
  <c r="R191" i="16" s="1"/>
  <c r="L194" i="16"/>
  <c r="M193" i="16"/>
  <c r="K197" i="16"/>
  <c r="Q197" i="16" s="1"/>
  <c r="L198" i="16"/>
  <c r="M198" i="16" s="1"/>
  <c r="N198" i="16" s="1"/>
  <c r="I209" i="16"/>
  <c r="K209" i="16"/>
  <c r="Q209" i="16" s="1"/>
  <c r="S209" i="16" s="1"/>
  <c r="O212" i="16"/>
  <c r="P212" i="16"/>
  <c r="P215" i="16"/>
  <c r="O215" i="16"/>
  <c r="K217" i="16"/>
  <c r="Q217" i="16" s="1"/>
  <c r="S217" i="16" s="1"/>
  <c r="I217" i="16"/>
  <c r="O218" i="16"/>
  <c r="R218" i="16" s="1"/>
  <c r="J222" i="16"/>
  <c r="K225" i="16"/>
  <c r="Q225" i="16" s="1"/>
  <c r="S225" i="16" s="1"/>
  <c r="K226" i="16"/>
  <c r="Q226" i="16" s="1"/>
  <c r="J240" i="16"/>
  <c r="K241" i="16"/>
  <c r="Q241" i="16" s="1"/>
  <c r="P244" i="16"/>
  <c r="L246" i="16"/>
  <c r="M246" i="16" s="1"/>
  <c r="N246" i="16" s="1"/>
  <c r="M245" i="16"/>
  <c r="K252" i="16"/>
  <c r="Q252" i="16" s="1"/>
  <c r="R252" i="16" s="1"/>
  <c r="I252" i="16"/>
  <c r="N252" i="16" s="1"/>
  <c r="R260" i="16"/>
  <c r="K62" i="16"/>
  <c r="Q62" i="16" s="1"/>
  <c r="P68" i="16"/>
  <c r="J73" i="16"/>
  <c r="J81" i="16"/>
  <c r="J89" i="16"/>
  <c r="K114" i="16"/>
  <c r="Q114" i="16" s="1"/>
  <c r="S114" i="16" s="1"/>
  <c r="O123" i="16"/>
  <c r="R123" i="16" s="1"/>
  <c r="J125" i="16"/>
  <c r="L131" i="16"/>
  <c r="M130" i="16"/>
  <c r="K134" i="16"/>
  <c r="Q134" i="16" s="1"/>
  <c r="O143" i="16"/>
  <c r="R143" i="16" s="1"/>
  <c r="J145" i="16"/>
  <c r="L151" i="16"/>
  <c r="M150" i="16"/>
  <c r="P152" i="16"/>
  <c r="S152" i="16" s="1"/>
  <c r="O163" i="16"/>
  <c r="J165" i="16"/>
  <c r="L171" i="16"/>
  <c r="M170" i="16"/>
  <c r="P172" i="16"/>
  <c r="J185" i="16"/>
  <c r="L191" i="16"/>
  <c r="M190" i="16"/>
  <c r="P192" i="16"/>
  <c r="S192" i="16" s="1"/>
  <c r="O203" i="16"/>
  <c r="J205" i="16"/>
  <c r="L211" i="16"/>
  <c r="M210" i="16"/>
  <c r="J214" i="16"/>
  <c r="L229" i="16"/>
  <c r="M228" i="16"/>
  <c r="L243" i="16"/>
  <c r="M242" i="16"/>
  <c r="S253" i="16"/>
  <c r="P255" i="16"/>
  <c r="S255" i="16" s="1"/>
  <c r="O255" i="16"/>
  <c r="R255" i="16" s="1"/>
  <c r="S263" i="16"/>
  <c r="R263" i="16"/>
  <c r="I270" i="16"/>
  <c r="N270" i="16" s="1"/>
  <c r="K270" i="16"/>
  <c r="Q270" i="16" s="1"/>
  <c r="R270" i="16" s="1"/>
  <c r="K334" i="16"/>
  <c r="Q334" i="16" s="1"/>
  <c r="I334" i="16"/>
  <c r="J49" i="16"/>
  <c r="L55" i="16"/>
  <c r="M54" i="16"/>
  <c r="P56" i="16"/>
  <c r="S56" i="16" s="1"/>
  <c r="P64" i="16"/>
  <c r="S64" i="16" s="1"/>
  <c r="J77" i="16"/>
  <c r="O83" i="16"/>
  <c r="R83" i="16" s="1"/>
  <c r="J85" i="16"/>
  <c r="O91" i="16"/>
  <c r="R91" i="16" s="1"/>
  <c r="J93" i="16"/>
  <c r="L99" i="16"/>
  <c r="M98" i="16"/>
  <c r="P100" i="16"/>
  <c r="S100" i="16" s="1"/>
  <c r="P108" i="16"/>
  <c r="O139" i="16"/>
  <c r="J141" i="16"/>
  <c r="O159" i="16"/>
  <c r="J161" i="16"/>
  <c r="O187" i="16"/>
  <c r="L227" i="16"/>
  <c r="M227" i="16" s="1"/>
  <c r="N227" i="16" s="1"/>
  <c r="M226" i="16"/>
  <c r="J229" i="16"/>
  <c r="I234" i="16"/>
  <c r="K234" i="16"/>
  <c r="Q234" i="16" s="1"/>
  <c r="J237" i="16"/>
  <c r="K248" i="16"/>
  <c r="Q248" i="16" s="1"/>
  <c r="J248" i="16"/>
  <c r="I254" i="16"/>
  <c r="N254" i="16" s="1"/>
  <c r="K254" i="16"/>
  <c r="Q254" i="16" s="1"/>
  <c r="I271" i="16"/>
  <c r="N271" i="16" s="1"/>
  <c r="K271" i="16"/>
  <c r="Q271" i="16" s="1"/>
  <c r="S271" i="16" s="1"/>
  <c r="P272" i="16"/>
  <c r="O272" i="16"/>
  <c r="I283" i="16"/>
  <c r="N283" i="16" s="1"/>
  <c r="K283" i="16"/>
  <c r="Q283" i="16" s="1"/>
  <c r="R283" i="16" s="1"/>
  <c r="P420" i="16"/>
  <c r="S420" i="16" s="1"/>
  <c r="O420" i="16"/>
  <c r="R420" i="16" s="1"/>
  <c r="O211" i="16"/>
  <c r="R211" i="16" s="1"/>
  <c r="J213" i="16"/>
  <c r="L219" i="16"/>
  <c r="M218" i="16"/>
  <c r="O223" i="16"/>
  <c r="R223" i="16" s="1"/>
  <c r="O243" i="16"/>
  <c r="J245" i="16"/>
  <c r="P252" i="16"/>
  <c r="K258" i="16"/>
  <c r="Q258" i="16" s="1"/>
  <c r="R261" i="16"/>
  <c r="N265" i="16"/>
  <c r="I266" i="16"/>
  <c r="N266" i="16" s="1"/>
  <c r="K266" i="16"/>
  <c r="Q266" i="16" s="1"/>
  <c r="S266" i="16" s="1"/>
  <c r="O266" i="16"/>
  <c r="K275" i="16"/>
  <c r="Q275" i="16" s="1"/>
  <c r="K291" i="16"/>
  <c r="Q291" i="16" s="1"/>
  <c r="S291" i="16" s="1"/>
  <c r="R292" i="16"/>
  <c r="O309" i="16"/>
  <c r="P309" i="16"/>
  <c r="O325" i="16"/>
  <c r="P325" i="16"/>
  <c r="M338" i="16"/>
  <c r="L339" i="16"/>
  <c r="M339" i="16" s="1"/>
  <c r="K349" i="16"/>
  <c r="Q349" i="16" s="1"/>
  <c r="R349" i="16" s="1"/>
  <c r="I349" i="16"/>
  <c r="K388" i="16"/>
  <c r="Q388" i="16" s="1"/>
  <c r="I523" i="16"/>
  <c r="N523" i="16" s="1"/>
  <c r="K523" i="16"/>
  <c r="Q523" i="16" s="1"/>
  <c r="P264" i="16"/>
  <c r="P268" i="16"/>
  <c r="O268" i="16"/>
  <c r="P281" i="16"/>
  <c r="K282" i="16"/>
  <c r="Q282" i="16" s="1"/>
  <c r="S282" i="16" s="1"/>
  <c r="P327" i="16"/>
  <c r="O327" i="16"/>
  <c r="K328" i="16"/>
  <c r="Q328" i="16" s="1"/>
  <c r="O329" i="16"/>
  <c r="R329" i="16" s="1"/>
  <c r="P329" i="16"/>
  <c r="S329" i="16" s="1"/>
  <c r="P391" i="16"/>
  <c r="O391" i="16"/>
  <c r="O401" i="16"/>
  <c r="P401" i="16"/>
  <c r="L410" i="16"/>
  <c r="M409" i="16"/>
  <c r="P567" i="16"/>
  <c r="O567" i="16"/>
  <c r="P260" i="16"/>
  <c r="S260" i="16" s="1"/>
  <c r="K293" i="16"/>
  <c r="Q293" i="16" s="1"/>
  <c r="R293" i="16" s="1"/>
  <c r="I293" i="16"/>
  <c r="N293" i="16" s="1"/>
  <c r="N303" i="16"/>
  <c r="L312" i="16"/>
  <c r="M311" i="16"/>
  <c r="O313" i="16"/>
  <c r="P313" i="16"/>
  <c r="I339" i="16"/>
  <c r="K339" i="16"/>
  <c r="Q339" i="16" s="1"/>
  <c r="S339" i="16" s="1"/>
  <c r="I343" i="16"/>
  <c r="N343" i="16" s="1"/>
  <c r="K343" i="16"/>
  <c r="Q343" i="16" s="1"/>
  <c r="R343" i="16" s="1"/>
  <c r="J381" i="16"/>
  <c r="K382" i="16"/>
  <c r="Q382" i="16" s="1"/>
  <c r="P400" i="16"/>
  <c r="S400" i="16" s="1"/>
  <c r="O400" i="16"/>
  <c r="R400" i="16" s="1"/>
  <c r="O475" i="16"/>
  <c r="P475" i="16"/>
  <c r="J479" i="16"/>
  <c r="K479" i="16"/>
  <c r="Q479" i="16" s="1"/>
  <c r="M486" i="16"/>
  <c r="L487" i="16"/>
  <c r="P552" i="16"/>
  <c r="O552" i="16"/>
  <c r="K296" i="16"/>
  <c r="Q296" i="16" s="1"/>
  <c r="S296" i="16" s="1"/>
  <c r="P315" i="16"/>
  <c r="S315" i="16" s="1"/>
  <c r="K318" i="16"/>
  <c r="Q318" i="16" s="1"/>
  <c r="P332" i="16"/>
  <c r="O332" i="16"/>
  <c r="P355" i="16"/>
  <c r="O355" i="16"/>
  <c r="O357" i="16"/>
  <c r="R357" i="16" s="1"/>
  <c r="P357" i="16"/>
  <c r="S357" i="16" s="1"/>
  <c r="K360" i="16"/>
  <c r="Q360" i="16" s="1"/>
  <c r="I383" i="16"/>
  <c r="K383" i="16"/>
  <c r="Q383" i="16" s="1"/>
  <c r="S383" i="16" s="1"/>
  <c r="P384" i="16"/>
  <c r="S384" i="16" s="1"/>
  <c r="O384" i="16"/>
  <c r="R384" i="16" s="1"/>
  <c r="R392" i="16"/>
  <c r="S431" i="16"/>
  <c r="K473" i="16"/>
  <c r="Q473" i="16" s="1"/>
  <c r="J473" i="16"/>
  <c r="P601" i="16"/>
  <c r="S601" i="16" s="1"/>
  <c r="O601" i="16"/>
  <c r="R601" i="16" s="1"/>
  <c r="P269" i="16"/>
  <c r="S269" i="16" s="1"/>
  <c r="N279" i="16"/>
  <c r="P285" i="16"/>
  <c r="S285" i="16" s="1"/>
  <c r="P299" i="16"/>
  <c r="M302" i="16"/>
  <c r="J302" i="16"/>
  <c r="I305" i="16"/>
  <c r="N305" i="16" s="1"/>
  <c r="I307" i="16"/>
  <c r="K307" i="16"/>
  <c r="Q307" i="16" s="1"/>
  <c r="I310" i="16"/>
  <c r="N310" i="16" s="1"/>
  <c r="K313" i="16"/>
  <c r="Q313" i="16" s="1"/>
  <c r="I313" i="16"/>
  <c r="P320" i="16"/>
  <c r="O320" i="16"/>
  <c r="P324" i="16"/>
  <c r="O324" i="16"/>
  <c r="I329" i="16"/>
  <c r="L332" i="16"/>
  <c r="M332" i="16" s="1"/>
  <c r="N332" i="16" s="1"/>
  <c r="M331" i="16"/>
  <c r="K332" i="16"/>
  <c r="Q332" i="16" s="1"/>
  <c r="L334" i="16"/>
  <c r="M334" i="16" s="1"/>
  <c r="M333" i="16"/>
  <c r="K345" i="16"/>
  <c r="Q345" i="16" s="1"/>
  <c r="I345" i="16"/>
  <c r="N345" i="16" s="1"/>
  <c r="P352" i="16"/>
  <c r="O352" i="16"/>
  <c r="S354" i="16"/>
  <c r="O363" i="16"/>
  <c r="P393" i="16"/>
  <c r="L416" i="16"/>
  <c r="M415" i="16"/>
  <c r="J474" i="16"/>
  <c r="K475" i="16"/>
  <c r="Q475" i="16" s="1"/>
  <c r="M494" i="16"/>
  <c r="L495" i="16"/>
  <c r="O505" i="16"/>
  <c r="P505" i="16"/>
  <c r="P528" i="16"/>
  <c r="O528" i="16"/>
  <c r="P543" i="16"/>
  <c r="J555" i="16"/>
  <c r="K556" i="16"/>
  <c r="Q556" i="16" s="1"/>
  <c r="J570" i="16"/>
  <c r="K571" i="16"/>
  <c r="Q571" i="16" s="1"/>
  <c r="M574" i="16"/>
  <c r="L575" i="16"/>
  <c r="M575" i="16" s="1"/>
  <c r="P284" i="16"/>
  <c r="O284" i="16"/>
  <c r="L296" i="16"/>
  <c r="M296" i="16" s="1"/>
  <c r="N296" i="16" s="1"/>
  <c r="M295" i="16"/>
  <c r="L300" i="16"/>
  <c r="M299" i="16"/>
  <c r="P301" i="16"/>
  <c r="S301" i="16" s="1"/>
  <c r="L307" i="16"/>
  <c r="M307" i="16" s="1"/>
  <c r="N315" i="16"/>
  <c r="L323" i="16"/>
  <c r="M323" i="16" s="1"/>
  <c r="N323" i="16" s="1"/>
  <c r="M322" i="16"/>
  <c r="L326" i="16"/>
  <c r="M325" i="16"/>
  <c r="O338" i="16"/>
  <c r="K346" i="16"/>
  <c r="Q346" i="16" s="1"/>
  <c r="S346" i="16" s="1"/>
  <c r="I346" i="16"/>
  <c r="N346" i="16" s="1"/>
  <c r="K353" i="16"/>
  <c r="Q353" i="16" s="1"/>
  <c r="R353" i="16" s="1"/>
  <c r="I353" i="16"/>
  <c r="N353" i="16" s="1"/>
  <c r="P353" i="16"/>
  <c r="R356" i="16"/>
  <c r="L359" i="16"/>
  <c r="M358" i="16"/>
  <c r="K363" i="16"/>
  <c r="Q363" i="16" s="1"/>
  <c r="L367" i="16"/>
  <c r="M367" i="16" s="1"/>
  <c r="N367" i="16" s="1"/>
  <c r="M366" i="16"/>
  <c r="J370" i="16"/>
  <c r="K371" i="16"/>
  <c r="Q371" i="16" s="1"/>
  <c r="P373" i="16"/>
  <c r="O379" i="16"/>
  <c r="R379" i="16" s="1"/>
  <c r="O386" i="16"/>
  <c r="K387" i="16"/>
  <c r="Q387" i="16" s="1"/>
  <c r="S392" i="16"/>
  <c r="O425" i="16"/>
  <c r="P425" i="16"/>
  <c r="O445" i="16"/>
  <c r="P445" i="16"/>
  <c r="O451" i="16"/>
  <c r="P451" i="16"/>
  <c r="K465" i="16"/>
  <c r="Q465" i="16" s="1"/>
  <c r="J465" i="16"/>
  <c r="K502" i="16"/>
  <c r="Q502" i="16" s="1"/>
  <c r="S502" i="16" s="1"/>
  <c r="L527" i="16"/>
  <c r="M527" i="16" s="1"/>
  <c r="M526" i="16"/>
  <c r="J539" i="16"/>
  <c r="K539" i="16"/>
  <c r="Q539" i="16" s="1"/>
  <c r="P548" i="16"/>
  <c r="S548" i="16" s="1"/>
  <c r="O548" i="16"/>
  <c r="L420" i="16"/>
  <c r="M420" i="16" s="1"/>
  <c r="N420" i="16" s="1"/>
  <c r="M419" i="16"/>
  <c r="I423" i="16"/>
  <c r="K423" i="16"/>
  <c r="Q423" i="16" s="1"/>
  <c r="S423" i="16" s="1"/>
  <c r="P440" i="16"/>
  <c r="O440" i="16"/>
  <c r="P448" i="16"/>
  <c r="S448" i="16" s="1"/>
  <c r="O448" i="16"/>
  <c r="I455" i="16"/>
  <c r="N455" i="16" s="1"/>
  <c r="K455" i="16"/>
  <c r="Q455" i="16" s="1"/>
  <c r="P456" i="16"/>
  <c r="O456" i="16"/>
  <c r="I467" i="16"/>
  <c r="K467" i="16"/>
  <c r="Q467" i="16" s="1"/>
  <c r="S467" i="16" s="1"/>
  <c r="P468" i="16"/>
  <c r="O468" i="16"/>
  <c r="I478" i="16"/>
  <c r="K478" i="16"/>
  <c r="Q478" i="16" s="1"/>
  <c r="L480" i="16"/>
  <c r="M479" i="16"/>
  <c r="P486" i="16"/>
  <c r="O486" i="16"/>
  <c r="L508" i="16"/>
  <c r="M508" i="16" s="1"/>
  <c r="N508" i="16" s="1"/>
  <c r="M507" i="16"/>
  <c r="O513" i="16"/>
  <c r="R513" i="16" s="1"/>
  <c r="P513" i="16"/>
  <c r="S513" i="16" s="1"/>
  <c r="K533" i="16"/>
  <c r="Q533" i="16" s="1"/>
  <c r="R533" i="16" s="1"/>
  <c r="I533" i="16"/>
  <c r="N533" i="16" s="1"/>
  <c r="P547" i="16"/>
  <c r="O547" i="16"/>
  <c r="L552" i="16"/>
  <c r="M552" i="16" s="1"/>
  <c r="N552" i="16" s="1"/>
  <c r="M551" i="16"/>
  <c r="P553" i="16"/>
  <c r="S553" i="16" s="1"/>
  <c r="R571" i="16"/>
  <c r="I575" i="16"/>
  <c r="K575" i="16"/>
  <c r="Q575" i="16" s="1"/>
  <c r="S575" i="16" s="1"/>
  <c r="P585" i="16"/>
  <c r="S585" i="16" s="1"/>
  <c r="O585" i="16"/>
  <c r="R585" i="16" s="1"/>
  <c r="J592" i="16"/>
  <c r="O598" i="16"/>
  <c r="P598" i="16"/>
  <c r="S598" i="16" s="1"/>
  <c r="L601" i="16"/>
  <c r="M601" i="16" s="1"/>
  <c r="N601" i="16" s="1"/>
  <c r="M600" i="16"/>
  <c r="J326" i="16"/>
  <c r="R350" i="16"/>
  <c r="N354" i="16"/>
  <c r="R354" i="16"/>
  <c r="I355" i="16"/>
  <c r="N355" i="16" s="1"/>
  <c r="K355" i="16"/>
  <c r="Q355" i="16" s="1"/>
  <c r="J361" i="16"/>
  <c r="J369" i="16"/>
  <c r="K374" i="16"/>
  <c r="Q374" i="16" s="1"/>
  <c r="J377" i="16"/>
  <c r="L399" i="16"/>
  <c r="J402" i="16"/>
  <c r="L407" i="16"/>
  <c r="J410" i="16"/>
  <c r="K415" i="16"/>
  <c r="Q415" i="16" s="1"/>
  <c r="M418" i="16"/>
  <c r="J421" i="16"/>
  <c r="L435" i="16"/>
  <c r="I438" i="16"/>
  <c r="J441" i="16"/>
  <c r="K446" i="16"/>
  <c r="Q446" i="16" s="1"/>
  <c r="N454" i="16"/>
  <c r="I458" i="16"/>
  <c r="N458" i="16" s="1"/>
  <c r="K458" i="16"/>
  <c r="Q458" i="16" s="1"/>
  <c r="S458" i="16" s="1"/>
  <c r="L460" i="16"/>
  <c r="M460" i="16" s="1"/>
  <c r="N460" i="16" s="1"/>
  <c r="M459" i="16"/>
  <c r="R511" i="16"/>
  <c r="P516" i="16"/>
  <c r="O516" i="16"/>
  <c r="O517" i="16"/>
  <c r="P517" i="16"/>
  <c r="J530" i="16"/>
  <c r="K531" i="16"/>
  <c r="Q531" i="16" s="1"/>
  <c r="L543" i="16"/>
  <c r="M542" i="16"/>
  <c r="P565" i="16"/>
  <c r="I567" i="16"/>
  <c r="N567" i="16" s="1"/>
  <c r="K567" i="16"/>
  <c r="Q567" i="16" s="1"/>
  <c r="P568" i="16"/>
  <c r="S568" i="16" s="1"/>
  <c r="O568" i="16"/>
  <c r="R568" i="16" s="1"/>
  <c r="J358" i="16"/>
  <c r="K359" i="16"/>
  <c r="Q359" i="16" s="1"/>
  <c r="J366" i="16"/>
  <c r="R383" i="16"/>
  <c r="L386" i="16"/>
  <c r="M385" i="16"/>
  <c r="L391" i="16"/>
  <c r="M391" i="16" s="1"/>
  <c r="M390" i="16"/>
  <c r="I391" i="16"/>
  <c r="K391" i="16"/>
  <c r="Q391" i="16" s="1"/>
  <c r="K395" i="16"/>
  <c r="Q395" i="16" s="1"/>
  <c r="S395" i="16" s="1"/>
  <c r="K399" i="16"/>
  <c r="Q399" i="16" s="1"/>
  <c r="J399" i="16"/>
  <c r="S404" i="16"/>
  <c r="K407" i="16"/>
  <c r="Q407" i="16" s="1"/>
  <c r="J407" i="16"/>
  <c r="K435" i="16"/>
  <c r="Q435" i="16" s="1"/>
  <c r="J435" i="16"/>
  <c r="L438" i="16"/>
  <c r="M438" i="16" s="1"/>
  <c r="O439" i="16"/>
  <c r="R439" i="16" s="1"/>
  <c r="J459" i="16"/>
  <c r="K459" i="16"/>
  <c r="Q459" i="16" s="1"/>
  <c r="P460" i="16"/>
  <c r="O460" i="16"/>
  <c r="P463" i="16"/>
  <c r="S463" i="16" s="1"/>
  <c r="O463" i="16"/>
  <c r="O464" i="16"/>
  <c r="K470" i="16"/>
  <c r="Q470" i="16" s="1"/>
  <c r="J477" i="16"/>
  <c r="K487" i="16"/>
  <c r="Q487" i="16" s="1"/>
  <c r="J507" i="16"/>
  <c r="K508" i="16"/>
  <c r="Q508" i="16" s="1"/>
  <c r="S508" i="16" s="1"/>
  <c r="L510" i="16"/>
  <c r="M509" i="16"/>
  <c r="P524" i="16"/>
  <c r="O524" i="16"/>
  <c r="K529" i="16"/>
  <c r="Q529" i="16" s="1"/>
  <c r="I529" i="16"/>
  <c r="N529" i="16" s="1"/>
  <c r="L540" i="16"/>
  <c r="M539" i="16"/>
  <c r="P551" i="16"/>
  <c r="O551" i="16"/>
  <c r="K552" i="16"/>
  <c r="Q552" i="16" s="1"/>
  <c r="O557" i="16"/>
  <c r="P557" i="16"/>
  <c r="S557" i="16" s="1"/>
  <c r="P600" i="16"/>
  <c r="S600" i="16" s="1"/>
  <c r="O600" i="16"/>
  <c r="R600" i="16" s="1"/>
  <c r="K615" i="16"/>
  <c r="Q615" i="16" s="1"/>
  <c r="S615" i="16" s="1"/>
  <c r="J614" i="16"/>
  <c r="J446" i="16"/>
  <c r="L464" i="16"/>
  <c r="M463" i="16"/>
  <c r="J466" i="16"/>
  <c r="K485" i="16"/>
  <c r="Q485" i="16" s="1"/>
  <c r="R485" i="16" s="1"/>
  <c r="I485" i="16"/>
  <c r="N485" i="16" s="1"/>
  <c r="P515" i="16"/>
  <c r="O515" i="16"/>
  <c r="N522" i="16"/>
  <c r="K526" i="16"/>
  <c r="Q526" i="16" s="1"/>
  <c r="P532" i="16"/>
  <c r="S532" i="16" s="1"/>
  <c r="O532" i="16"/>
  <c r="R532" i="16" s="1"/>
  <c r="K538" i="16"/>
  <c r="Q538" i="16" s="1"/>
  <c r="K545" i="16"/>
  <c r="Q545" i="16" s="1"/>
  <c r="R545" i="16" s="1"/>
  <c r="I545" i="16"/>
  <c r="L554" i="16"/>
  <c r="M553" i="16"/>
  <c r="R561" i="16"/>
  <c r="I566" i="16"/>
  <c r="K566" i="16"/>
  <c r="Q566" i="16" s="1"/>
  <c r="J579" i="16"/>
  <c r="K580" i="16"/>
  <c r="Q580" i="16" s="1"/>
  <c r="K581" i="16"/>
  <c r="Q581" i="16" s="1"/>
  <c r="R581" i="16" s="1"/>
  <c r="I581" i="16"/>
  <c r="J590" i="16"/>
  <c r="K591" i="16"/>
  <c r="Q591" i="16" s="1"/>
  <c r="S591" i="16" s="1"/>
  <c r="K606" i="16"/>
  <c r="Q606" i="16" s="1"/>
  <c r="R606" i="16" s="1"/>
  <c r="I606" i="16"/>
  <c r="R609" i="16"/>
  <c r="O372" i="16"/>
  <c r="J374" i="16"/>
  <c r="K378" i="16"/>
  <c r="Q378" i="16" s="1"/>
  <c r="S378" i="16" s="1"/>
  <c r="L380" i="16"/>
  <c r="M379" i="16"/>
  <c r="P389" i="16"/>
  <c r="P397" i="16"/>
  <c r="J418" i="16"/>
  <c r="K419" i="16"/>
  <c r="Q419" i="16" s="1"/>
  <c r="O423" i="16"/>
  <c r="J426" i="16"/>
  <c r="K427" i="16"/>
  <c r="Q427" i="16" s="1"/>
  <c r="S427" i="16" s="1"/>
  <c r="K430" i="16"/>
  <c r="Q430" i="16" s="1"/>
  <c r="S430" i="16" s="1"/>
  <c r="L432" i="16"/>
  <c r="M431" i="16"/>
  <c r="P433" i="16"/>
  <c r="O444" i="16"/>
  <c r="P457" i="16"/>
  <c r="K476" i="16"/>
  <c r="Q476" i="16" s="1"/>
  <c r="S476" i="16" s="1"/>
  <c r="P512" i="16"/>
  <c r="O512" i="16"/>
  <c r="K518" i="16"/>
  <c r="Q518" i="16" s="1"/>
  <c r="N519" i="16"/>
  <c r="P525" i="16"/>
  <c r="N534" i="16"/>
  <c r="I535" i="16"/>
  <c r="N535" i="16" s="1"/>
  <c r="K535" i="16"/>
  <c r="Q535" i="16" s="1"/>
  <c r="S535" i="16" s="1"/>
  <c r="P560" i="16"/>
  <c r="O560" i="16"/>
  <c r="R569" i="16"/>
  <c r="L585" i="16"/>
  <c r="M585" i="16" s="1"/>
  <c r="N585" i="16" s="1"/>
  <c r="M584" i="16"/>
  <c r="L591" i="16"/>
  <c r="M591" i="16" s="1"/>
  <c r="N591" i="16" s="1"/>
  <c r="M590" i="16"/>
  <c r="S595" i="16"/>
  <c r="M598" i="16"/>
  <c r="L599" i="16"/>
  <c r="M599" i="16" s="1"/>
  <c r="N599" i="16" s="1"/>
  <c r="I604" i="16"/>
  <c r="K604" i="16"/>
  <c r="Q604" i="16" s="1"/>
  <c r="R604" i="16" s="1"/>
  <c r="K610" i="16"/>
  <c r="Q610" i="16" s="1"/>
  <c r="I610" i="16"/>
  <c r="O612" i="16"/>
  <c r="L617" i="16"/>
  <c r="M616" i="16"/>
  <c r="O296" i="16"/>
  <c r="P305" i="16"/>
  <c r="J322" i="16"/>
  <c r="J330" i="16"/>
  <c r="L336" i="16"/>
  <c r="M335" i="16"/>
  <c r="P337" i="16"/>
  <c r="P349" i="16"/>
  <c r="J382" i="16"/>
  <c r="J390" i="16"/>
  <c r="I393" i="16"/>
  <c r="N393" i="16" s="1"/>
  <c r="J398" i="16"/>
  <c r="I401" i="16"/>
  <c r="O404" i="16"/>
  <c r="R404" i="16" s="1"/>
  <c r="J406" i="16"/>
  <c r="O432" i="16"/>
  <c r="J434" i="16"/>
  <c r="L440" i="16"/>
  <c r="M439" i="16"/>
  <c r="J450" i="16"/>
  <c r="I453" i="16"/>
  <c r="L462" i="16"/>
  <c r="M462" i="16" s="1"/>
  <c r="N462" i="16" s="1"/>
  <c r="K482" i="16"/>
  <c r="Q482" i="16" s="1"/>
  <c r="J490" i="16"/>
  <c r="J498" i="16"/>
  <c r="L504" i="16"/>
  <c r="M503" i="16"/>
  <c r="M506" i="16"/>
  <c r="N514" i="16"/>
  <c r="R514" i="16"/>
  <c r="I515" i="16"/>
  <c r="N515" i="16" s="1"/>
  <c r="K515" i="16"/>
  <c r="Q515" i="16" s="1"/>
  <c r="M521" i="16"/>
  <c r="J521" i="16"/>
  <c r="K522" i="16"/>
  <c r="Q522" i="16" s="1"/>
  <c r="R522" i="16" s="1"/>
  <c r="P533" i="16"/>
  <c r="J538" i="16"/>
  <c r="I557" i="16"/>
  <c r="J559" i="16"/>
  <c r="K560" i="16"/>
  <c r="Q560" i="16" s="1"/>
  <c r="L562" i="16"/>
  <c r="M561" i="16"/>
  <c r="S563" i="16"/>
  <c r="I573" i="16"/>
  <c r="J582" i="16"/>
  <c r="S609" i="16"/>
  <c r="J611" i="16"/>
  <c r="K612" i="16"/>
  <c r="Q612" i="16" s="1"/>
  <c r="S612" i="16" s="1"/>
  <c r="P453" i="16"/>
  <c r="J470" i="16"/>
  <c r="P485" i="16"/>
  <c r="J506" i="16"/>
  <c r="J526" i="16"/>
  <c r="J542" i="16"/>
  <c r="K543" i="16"/>
  <c r="Q543" i="16" s="1"/>
  <c r="I547" i="16"/>
  <c r="K547" i="16"/>
  <c r="Q547" i="16" s="1"/>
  <c r="J554" i="16"/>
  <c r="J562" i="16"/>
  <c r="P564" i="16"/>
  <c r="O564" i="16"/>
  <c r="K570" i="16"/>
  <c r="Q570" i="16" s="1"/>
  <c r="L580" i="16"/>
  <c r="M579" i="16"/>
  <c r="R595" i="16"/>
  <c r="I596" i="16"/>
  <c r="N596" i="16" s="1"/>
  <c r="K596" i="16"/>
  <c r="Q596" i="16" s="1"/>
  <c r="S596" i="16" s="1"/>
  <c r="P606" i="16"/>
  <c r="L613" i="16"/>
  <c r="M613" i="16" s="1"/>
  <c r="N613" i="16" s="1"/>
  <c r="M612" i="16"/>
  <c r="P545" i="16"/>
  <c r="J558" i="16"/>
  <c r="P573" i="16"/>
  <c r="S573" i="16" s="1"/>
  <c r="J587" i="16"/>
  <c r="K588" i="16"/>
  <c r="Q588" i="16" s="1"/>
  <c r="L593" i="16"/>
  <c r="M593" i="16" s="1"/>
  <c r="N593" i="16" s="1"/>
  <c r="M592" i="16"/>
  <c r="N615" i="16"/>
  <c r="O593" i="16"/>
  <c r="R593" i="16" s="1"/>
  <c r="R599" i="16"/>
  <c r="J607" i="16"/>
  <c r="O613" i="16"/>
  <c r="P336" i="16" l="1"/>
  <c r="S336" i="16" s="1"/>
  <c r="L588" i="16"/>
  <c r="L589" i="16" s="1"/>
  <c r="M589" i="16" s="1"/>
  <c r="N589" i="16" s="1"/>
  <c r="O335" i="16"/>
  <c r="P388" i="16"/>
  <c r="S388" i="16" s="1"/>
  <c r="R564" i="16"/>
  <c r="S492" i="16"/>
  <c r="S86" i="16"/>
  <c r="S216" i="16"/>
  <c r="S247" i="16"/>
  <c r="R534" i="16"/>
  <c r="S534" i="16"/>
  <c r="R574" i="16"/>
  <c r="R170" i="16"/>
  <c r="P87" i="16"/>
  <c r="S311" i="16"/>
  <c r="R605" i="16"/>
  <c r="S564" i="16"/>
  <c r="R209" i="16"/>
  <c r="P194" i="16"/>
  <c r="P38" i="16"/>
  <c r="R541" i="16"/>
  <c r="R340" i="16"/>
  <c r="R467" i="16"/>
  <c r="R128" i="16"/>
  <c r="S111" i="16"/>
  <c r="R208" i="16"/>
  <c r="R69" i="16"/>
  <c r="S452" i="16"/>
  <c r="R154" i="16"/>
  <c r="S500" i="16"/>
  <c r="O376" i="16"/>
  <c r="R176" i="16"/>
  <c r="O348" i="16"/>
  <c r="R348" i="16" s="1"/>
  <c r="R489" i="16"/>
  <c r="R367" i="16"/>
  <c r="O549" i="16"/>
  <c r="R549" i="16" s="1"/>
  <c r="S159" i="16"/>
  <c r="O117" i="16"/>
  <c r="S119" i="16"/>
  <c r="O576" i="16"/>
  <c r="R576" i="16" s="1"/>
  <c r="O480" i="16"/>
  <c r="S166" i="16"/>
  <c r="O509" i="16"/>
  <c r="R509" i="16" s="1"/>
  <c r="S505" i="16"/>
  <c r="P424" i="16"/>
  <c r="S424" i="16" s="1"/>
  <c r="R505" i="16"/>
  <c r="O147" i="16"/>
  <c r="R147" i="16" s="1"/>
  <c r="R310" i="16"/>
  <c r="S252" i="16"/>
  <c r="S464" i="16"/>
  <c r="O419" i="16"/>
  <c r="R299" i="16"/>
  <c r="S105" i="16"/>
  <c r="S472" i="16"/>
  <c r="R96" i="16"/>
  <c r="R242" i="16"/>
  <c r="S380" i="16"/>
  <c r="O300" i="16"/>
  <c r="R300" i="16" s="1"/>
  <c r="M136" i="16"/>
  <c r="S379" i="16"/>
  <c r="S172" i="16"/>
  <c r="S238" i="16"/>
  <c r="S411" i="16"/>
  <c r="P180" i="16"/>
  <c r="S180" i="16" s="1"/>
  <c r="S528" i="16"/>
  <c r="S184" i="16"/>
  <c r="O492" i="16"/>
  <c r="R492" i="16" s="1"/>
  <c r="O544" i="16"/>
  <c r="R544" i="16" s="1"/>
  <c r="M450" i="16"/>
  <c r="M395" i="16"/>
  <c r="R460" i="16"/>
  <c r="S393" i="16"/>
  <c r="L178" i="16"/>
  <c r="M178" i="16" s="1"/>
  <c r="N178" i="16" s="1"/>
  <c r="O142" i="16"/>
  <c r="R142" i="16" s="1"/>
  <c r="S403" i="16"/>
  <c r="S460" i="16"/>
  <c r="S451" i="16"/>
  <c r="R363" i="16"/>
  <c r="R451" i="16"/>
  <c r="P174" i="16"/>
  <c r="P106" i="16"/>
  <c r="S106" i="16" s="1"/>
  <c r="P228" i="16"/>
  <c r="R352" i="16"/>
  <c r="O90" i="16"/>
  <c r="R90" i="16" s="1"/>
  <c r="S352" i="16"/>
  <c r="O193" i="16"/>
  <c r="R281" i="16"/>
  <c r="S367" i="16"/>
  <c r="S569" i="16"/>
  <c r="R425" i="16"/>
  <c r="S345" i="16"/>
  <c r="O317" i="16"/>
  <c r="R243" i="16"/>
  <c r="O395" i="16"/>
  <c r="S43" i="16"/>
  <c r="S471" i="16"/>
  <c r="R528" i="16"/>
  <c r="R578" i="16"/>
  <c r="O556" i="16"/>
  <c r="P429" i="16"/>
  <c r="S429" i="16" s="1"/>
  <c r="R37" i="16"/>
  <c r="S99" i="16"/>
  <c r="S565" i="16"/>
  <c r="R444" i="16"/>
  <c r="R28" i="16"/>
  <c r="R336" i="16"/>
  <c r="P413" i="16"/>
  <c r="S413" i="16" s="1"/>
  <c r="R386" i="16"/>
  <c r="P136" i="16"/>
  <c r="S136" i="16" s="1"/>
  <c r="P156" i="16"/>
  <c r="S156" i="16" s="1"/>
  <c r="S550" i="16"/>
  <c r="O412" i="16"/>
  <c r="R174" i="16"/>
  <c r="O47" i="16"/>
  <c r="R275" i="16"/>
  <c r="S373" i="16"/>
  <c r="R524" i="16"/>
  <c r="R613" i="16"/>
  <c r="S221" i="16"/>
  <c r="O380" i="16"/>
  <c r="R380" i="16" s="1"/>
  <c r="R324" i="16"/>
  <c r="O235" i="16"/>
  <c r="R235" i="16" s="1"/>
  <c r="R335" i="16"/>
  <c r="S533" i="16"/>
  <c r="R351" i="16"/>
  <c r="S102" i="16"/>
  <c r="R598" i="16"/>
  <c r="S324" i="16"/>
  <c r="S337" i="16"/>
  <c r="P405" i="16"/>
  <c r="S405" i="16" s="1"/>
  <c r="O597" i="16"/>
  <c r="R597" i="16" s="1"/>
  <c r="M369" i="16"/>
  <c r="R320" i="16"/>
  <c r="P116" i="16"/>
  <c r="S116" i="16" s="1"/>
  <c r="S321" i="16"/>
  <c r="S320" i="16"/>
  <c r="R312" i="16"/>
  <c r="S599" i="16"/>
  <c r="P333" i="16"/>
  <c r="S333" i="16" s="1"/>
  <c r="R575" i="16"/>
  <c r="S250" i="16"/>
  <c r="S524" i="16"/>
  <c r="S541" i="16"/>
  <c r="P170" i="16"/>
  <c r="O135" i="16"/>
  <c r="R135" i="16" s="1"/>
  <c r="O247" i="16"/>
  <c r="R247" i="16" s="1"/>
  <c r="P150" i="16"/>
  <c r="S150" i="16" s="1"/>
  <c r="P28" i="16"/>
  <c r="S28" i="16" s="1"/>
  <c r="O311" i="16"/>
  <c r="R311" i="16" s="1"/>
  <c r="P128" i="16"/>
  <c r="S128" i="16" s="1"/>
  <c r="R21" i="16"/>
  <c r="R215" i="16"/>
  <c r="R454" i="16"/>
  <c r="R309" i="16"/>
  <c r="S561" i="16"/>
  <c r="R314" i="16"/>
  <c r="S220" i="16"/>
  <c r="O503" i="16"/>
  <c r="S218" i="16"/>
  <c r="R438" i="16"/>
  <c r="R175" i="16"/>
  <c r="P518" i="16"/>
  <c r="S518" i="16" s="1"/>
  <c r="S416" i="16"/>
  <c r="S334" i="16"/>
  <c r="S588" i="16"/>
  <c r="S193" i="16"/>
  <c r="O43" i="16"/>
  <c r="R43" i="16" s="1"/>
  <c r="S309" i="16"/>
  <c r="S433" i="16"/>
  <c r="O133" i="16"/>
  <c r="R133" i="16" s="1"/>
  <c r="P359" i="16"/>
  <c r="S359" i="16" s="1"/>
  <c r="N278" i="16"/>
  <c r="O580" i="16"/>
  <c r="R580" i="16" s="1"/>
  <c r="R15" i="16"/>
  <c r="O18" i="16"/>
  <c r="S486" i="16"/>
  <c r="S270" i="16"/>
  <c r="P176" i="16"/>
  <c r="S176" i="16" s="1"/>
  <c r="R198" i="16"/>
  <c r="R55" i="16"/>
  <c r="O472" i="16"/>
  <c r="R472" i="16" s="1"/>
  <c r="O416" i="16"/>
  <c r="R416" i="16" s="1"/>
  <c r="S133" i="16"/>
  <c r="S259" i="16"/>
  <c r="S482" i="16"/>
  <c r="R272" i="16"/>
  <c r="S397" i="16"/>
  <c r="S517" i="16"/>
  <c r="R131" i="16"/>
  <c r="R316" i="16"/>
  <c r="S577" i="16"/>
  <c r="S439" i="16"/>
  <c r="O368" i="16"/>
  <c r="R368" i="16" s="1"/>
  <c r="R51" i="16"/>
  <c r="P493" i="16"/>
  <c r="S493" i="16" s="1"/>
  <c r="S512" i="16"/>
  <c r="R308" i="16"/>
  <c r="S168" i="16"/>
  <c r="R502" i="16"/>
  <c r="P148" i="16"/>
  <c r="S148" i="16" s="1"/>
  <c r="P151" i="16"/>
  <c r="S151" i="16" s="1"/>
  <c r="S17" i="16"/>
  <c r="R338" i="16"/>
  <c r="R608" i="16"/>
  <c r="M145" i="16"/>
  <c r="S457" i="16"/>
  <c r="O280" i="16"/>
  <c r="R280" i="16" s="1"/>
  <c r="S29" i="16"/>
  <c r="P617" i="16"/>
  <c r="S617" i="16" s="1"/>
  <c r="R25" i="16"/>
  <c r="P447" i="16"/>
  <c r="S447" i="16" s="1"/>
  <c r="S272" i="16"/>
  <c r="R157" i="16"/>
  <c r="R228" i="16"/>
  <c r="S127" i="16"/>
  <c r="R67" i="16"/>
  <c r="O321" i="16"/>
  <c r="R321" i="16" s="1"/>
  <c r="O482" i="16"/>
  <c r="R482" i="16" s="1"/>
  <c r="S254" i="16"/>
  <c r="S228" i="16"/>
  <c r="R127" i="16"/>
  <c r="P312" i="16"/>
  <c r="S312" i="16" s="1"/>
  <c r="R201" i="16"/>
  <c r="R113" i="16"/>
  <c r="R372" i="16"/>
  <c r="R456" i="16"/>
  <c r="P295" i="16"/>
  <c r="S295" i="16" s="1"/>
  <c r="R187" i="16"/>
  <c r="O71" i="16"/>
  <c r="R71" i="16" s="1"/>
  <c r="P196" i="16"/>
  <c r="S196" i="16" s="1"/>
  <c r="P226" i="16"/>
  <c r="S226" i="16" s="1"/>
  <c r="O572" i="16"/>
  <c r="R572" i="16" s="1"/>
  <c r="P489" i="16"/>
  <c r="S489" i="16" s="1"/>
  <c r="O119" i="16"/>
  <c r="R119" i="16" s="1"/>
  <c r="R478" i="16"/>
  <c r="R516" i="16"/>
  <c r="S456" i="16"/>
  <c r="S68" i="16"/>
  <c r="R47" i="16"/>
  <c r="S87" i="16"/>
  <c r="S341" i="16"/>
  <c r="S215" i="16"/>
  <c r="R401" i="16"/>
  <c r="S455" i="16"/>
  <c r="P365" i="16"/>
  <c r="S365" i="16" s="1"/>
  <c r="S235" i="16"/>
  <c r="S396" i="16"/>
  <c r="R529" i="16"/>
  <c r="O504" i="16"/>
  <c r="R504" i="16" s="1"/>
  <c r="S281" i="16"/>
  <c r="R107" i="16"/>
  <c r="P44" i="16"/>
  <c r="S44" i="16" s="1"/>
  <c r="S491" i="16"/>
  <c r="P415" i="16"/>
  <c r="S415" i="16" s="1"/>
  <c r="S50" i="16"/>
  <c r="R234" i="16"/>
  <c r="P494" i="16"/>
  <c r="S494" i="16" s="1"/>
  <c r="R268" i="16"/>
  <c r="R139" i="16"/>
  <c r="O115" i="16"/>
  <c r="R115" i="16" s="1"/>
  <c r="P208" i="16"/>
  <c r="S208" i="16" s="1"/>
  <c r="S414" i="16"/>
  <c r="O588" i="16"/>
  <c r="R588" i="16" s="1"/>
  <c r="R432" i="16"/>
  <c r="P297" i="16"/>
  <c r="S297" i="16" s="1"/>
  <c r="S389" i="16"/>
  <c r="R487" i="16"/>
  <c r="S108" i="16"/>
  <c r="R102" i="16"/>
  <c r="O35" i="16"/>
  <c r="R35" i="16" s="1"/>
  <c r="S115" i="16"/>
  <c r="O111" i="16"/>
  <c r="R512" i="16"/>
  <c r="R203" i="16"/>
  <c r="R163" i="16"/>
  <c r="R517" i="16"/>
  <c r="S516" i="16"/>
  <c r="S468" i="16"/>
  <c r="O328" i="16"/>
  <c r="R328" i="16" s="1"/>
  <c r="R26" i="16"/>
  <c r="S317" i="16"/>
  <c r="O427" i="16"/>
  <c r="R427" i="16" s="1"/>
  <c r="R346" i="16"/>
  <c r="S368" i="16"/>
  <c r="O476" i="16"/>
  <c r="R476" i="16" s="1"/>
  <c r="S453" i="16"/>
  <c r="S264" i="16"/>
  <c r="O167" i="16"/>
  <c r="R167" i="16" s="1"/>
  <c r="P200" i="16"/>
  <c r="S200" i="16" s="1"/>
  <c r="P15" i="16"/>
  <c r="S15" i="16" s="1"/>
  <c r="S289" i="16"/>
  <c r="R560" i="16"/>
  <c r="P487" i="16"/>
  <c r="S487" i="16" s="1"/>
  <c r="S274" i="16"/>
  <c r="S268" i="16"/>
  <c r="S305" i="16"/>
  <c r="S556" i="16"/>
  <c r="O471" i="16"/>
  <c r="R471" i="16" s="1"/>
  <c r="P437" i="16"/>
  <c r="S437" i="16" s="1"/>
  <c r="S580" i="16"/>
  <c r="S244" i="16"/>
  <c r="S618" i="16"/>
  <c r="O59" i="16"/>
  <c r="R59" i="16" s="1"/>
  <c r="R99" i="16"/>
  <c r="P242" i="16"/>
  <c r="S242" i="16" s="1"/>
  <c r="R194" i="16"/>
  <c r="O500" i="16"/>
  <c r="R500" i="16" s="1"/>
  <c r="O153" i="16"/>
  <c r="R153" i="16" s="1"/>
  <c r="S328" i="16"/>
  <c r="R468" i="16"/>
  <c r="P154" i="16"/>
  <c r="S154" i="16" s="1"/>
  <c r="O603" i="16"/>
  <c r="R603" i="16" s="1"/>
  <c r="O360" i="16"/>
  <c r="R360" i="16" s="1"/>
  <c r="O39" i="16"/>
  <c r="R39" i="16" s="1"/>
  <c r="S401" i="16"/>
  <c r="R464" i="16"/>
  <c r="R412" i="16"/>
  <c r="O331" i="16"/>
  <c r="R331" i="16" s="1"/>
  <c r="R486" i="16"/>
  <c r="O396" i="16"/>
  <c r="R396" i="16" s="1"/>
  <c r="P469" i="16"/>
  <c r="S469" i="16" s="1"/>
  <c r="S537" i="16"/>
  <c r="P605" i="16"/>
  <c r="S605" i="16" s="1"/>
  <c r="P574" i="16"/>
  <c r="S574" i="16" s="1"/>
  <c r="S332" i="16"/>
  <c r="M236" i="16"/>
  <c r="S45" i="16"/>
  <c r="R278" i="16"/>
  <c r="P481" i="16"/>
  <c r="S481" i="16" s="1"/>
  <c r="P586" i="16"/>
  <c r="S586" i="16" s="1"/>
  <c r="R463" i="16"/>
  <c r="R548" i="16"/>
  <c r="S509" i="16"/>
  <c r="S318" i="16"/>
  <c r="P387" i="16"/>
  <c r="S74" i="16"/>
  <c r="O199" i="16"/>
  <c r="R199" i="16" s="1"/>
  <c r="R347" i="16"/>
  <c r="R57" i="16"/>
  <c r="S610" i="16"/>
  <c r="R566" i="16"/>
  <c r="R317" i="16"/>
  <c r="R589" i="16"/>
  <c r="R537" i="16"/>
  <c r="R259" i="16"/>
  <c r="R297" i="16"/>
  <c r="L426" i="16"/>
  <c r="M559" i="16"/>
  <c r="N547" i="16"/>
  <c r="N88" i="16"/>
  <c r="R610" i="16"/>
  <c r="M490" i="16"/>
  <c r="R274" i="16"/>
  <c r="S478" i="16"/>
  <c r="P501" i="16"/>
  <c r="S501" i="16" s="1"/>
  <c r="S445" i="16"/>
  <c r="R284" i="16"/>
  <c r="R403" i="16"/>
  <c r="S293" i="16"/>
  <c r="S342" i="16"/>
  <c r="S241" i="16"/>
  <c r="M82" i="16"/>
  <c r="O220" i="16"/>
  <c r="R220" i="16" s="1"/>
  <c r="S307" i="16"/>
  <c r="R105" i="16"/>
  <c r="R53" i="16"/>
  <c r="R162" i="16"/>
  <c r="R536" i="16"/>
  <c r="S417" i="16"/>
  <c r="S190" i="16"/>
  <c r="S484" i="16"/>
  <c r="P449" i="16"/>
  <c r="S376" i="16"/>
  <c r="S419" i="16"/>
  <c r="R448" i="16"/>
  <c r="R445" i="16"/>
  <c r="S284" i="16"/>
  <c r="R298" i="16"/>
  <c r="R480" i="16"/>
  <c r="R266" i="16"/>
  <c r="R258" i="16"/>
  <c r="M90" i="16"/>
  <c r="R78" i="16"/>
  <c r="S162" i="16"/>
  <c r="O101" i="16"/>
  <c r="R101" i="16" s="1"/>
  <c r="R151" i="16"/>
  <c r="R577" i="16"/>
  <c r="R417" i="16"/>
  <c r="S230" i="16"/>
  <c r="O239" i="16"/>
  <c r="R239" i="16" s="1"/>
  <c r="S566" i="16"/>
  <c r="R344" i="16"/>
  <c r="S480" i="16"/>
  <c r="S327" i="16"/>
  <c r="O183" i="16"/>
  <c r="R183" i="16" s="1"/>
  <c r="R134" i="16"/>
  <c r="S394" i="16"/>
  <c r="R584" i="16"/>
  <c r="R449" i="16"/>
  <c r="S210" i="16"/>
  <c r="S52" i="16"/>
  <c r="R27" i="16"/>
  <c r="S544" i="16"/>
  <c r="S261" i="16"/>
  <c r="P61" i="16"/>
  <c r="O61" i="16"/>
  <c r="R61" i="16" s="1"/>
  <c r="S522" i="16"/>
  <c r="P495" i="16"/>
  <c r="S495" i="16" s="1"/>
  <c r="R296" i="16"/>
  <c r="O394" i="16"/>
  <c r="R394" i="16" s="1"/>
  <c r="S440" i="16"/>
  <c r="S552" i="16"/>
  <c r="R271" i="16"/>
  <c r="S325" i="16"/>
  <c r="S51" i="16"/>
  <c r="R288" i="16"/>
  <c r="R171" i="16"/>
  <c r="S80" i="16"/>
  <c r="S61" i="16"/>
  <c r="S183" i="16"/>
  <c r="S38" i="16"/>
  <c r="R540" i="16"/>
  <c r="R452" i="16"/>
  <c r="R496" i="16"/>
  <c r="R364" i="16"/>
  <c r="R325" i="16"/>
  <c r="R159" i="16"/>
  <c r="S212" i="16"/>
  <c r="S288" i="16"/>
  <c r="R583" i="16"/>
  <c r="S571" i="16"/>
  <c r="R484" i="16"/>
  <c r="S572" i="16"/>
  <c r="R481" i="16"/>
  <c r="R503" i="16"/>
  <c r="R111" i="16"/>
  <c r="N606" i="16"/>
  <c r="N573" i="16"/>
  <c r="N453" i="16"/>
  <c r="N610" i="16"/>
  <c r="N566" i="16"/>
  <c r="N209" i="16"/>
  <c r="R375" i="16"/>
  <c r="S604" i="16"/>
  <c r="R430" i="16"/>
  <c r="N527" i="16"/>
  <c r="S353" i="16"/>
  <c r="S316" i="16"/>
  <c r="R323" i="16"/>
  <c r="S198" i="16"/>
  <c r="N149" i="16"/>
  <c r="S79" i="16"/>
  <c r="R160" i="16"/>
  <c r="S178" i="16"/>
  <c r="O510" i="16"/>
  <c r="R510" i="16" s="1"/>
  <c r="P510" i="16"/>
  <c r="S510" i="16" s="1"/>
  <c r="O594" i="16"/>
  <c r="R594" i="16" s="1"/>
  <c r="P594" i="16"/>
  <c r="S594" i="16" s="1"/>
  <c r="O98" i="16"/>
  <c r="R98" i="16" s="1"/>
  <c r="P98" i="16"/>
  <c r="S98" i="16" s="1"/>
  <c r="M603" i="16"/>
  <c r="L604" i="16"/>
  <c r="M604" i="16" s="1"/>
  <c r="N604" i="16" s="1"/>
  <c r="L502" i="16"/>
  <c r="M502" i="16" s="1"/>
  <c r="N502" i="16" s="1"/>
  <c r="M501" i="16"/>
  <c r="P362" i="16"/>
  <c r="S362" i="16" s="1"/>
  <c r="O362" i="16"/>
  <c r="R362" i="16" s="1"/>
  <c r="P304" i="16"/>
  <c r="S304" i="16" s="1"/>
  <c r="O304" i="16"/>
  <c r="R304" i="16" s="1"/>
  <c r="O118" i="16"/>
  <c r="R118" i="16" s="1"/>
  <c r="P118" i="16"/>
  <c r="O461" i="16"/>
  <c r="R461" i="16" s="1"/>
  <c r="P461" i="16"/>
  <c r="S461" i="16" s="1"/>
  <c r="P584" i="16"/>
  <c r="S584" i="16" s="1"/>
  <c r="R508" i="16"/>
  <c r="R557" i="16"/>
  <c r="S545" i="16"/>
  <c r="S525" i="16"/>
  <c r="R518" i="16"/>
  <c r="R475" i="16"/>
  <c r="S275" i="16"/>
  <c r="R291" i="16"/>
  <c r="R121" i="16"/>
  <c r="S262" i="16"/>
  <c r="S234" i="16"/>
  <c r="S174" i="16"/>
  <c r="N169" i="16"/>
  <c r="S120" i="16"/>
  <c r="R193" i="16"/>
  <c r="L471" i="16"/>
  <c r="M470" i="16"/>
  <c r="R436" i="16"/>
  <c r="R63" i="16"/>
  <c r="O22" i="16"/>
  <c r="R22" i="16" s="1"/>
  <c r="P22" i="16"/>
  <c r="S22" i="16" s="1"/>
  <c r="R488" i="16"/>
  <c r="S449" i="16"/>
  <c r="S273" i="16"/>
  <c r="L206" i="16"/>
  <c r="M206" i="16" s="1"/>
  <c r="N206" i="16" s="1"/>
  <c r="M205" i="16"/>
  <c r="S170" i="16"/>
  <c r="S32" i="16"/>
  <c r="R225" i="16"/>
  <c r="R120" i="16"/>
  <c r="O422" i="16"/>
  <c r="R422" i="16" s="1"/>
  <c r="P422" i="16"/>
  <c r="S422" i="16" s="1"/>
  <c r="O546" i="16"/>
  <c r="R546" i="16" s="1"/>
  <c r="P546" i="16"/>
  <c r="S546" i="16" s="1"/>
  <c r="L282" i="16"/>
  <c r="M282" i="16" s="1"/>
  <c r="N282" i="16" s="1"/>
  <c r="M281" i="16"/>
  <c r="P233" i="16"/>
  <c r="S233" i="16" s="1"/>
  <c r="O233" i="16"/>
  <c r="R233" i="16" s="1"/>
  <c r="P109" i="16"/>
  <c r="S109" i="16" s="1"/>
  <c r="O109" i="16"/>
  <c r="R109" i="16" s="1"/>
  <c r="S488" i="16"/>
  <c r="L166" i="16"/>
  <c r="M166" i="16" s="1"/>
  <c r="N166" i="16" s="1"/>
  <c r="M165" i="16"/>
  <c r="O236" i="16"/>
  <c r="R236" i="16" s="1"/>
  <c r="P236" i="16"/>
  <c r="S236" i="16" s="1"/>
  <c r="R551" i="16"/>
  <c r="S551" i="16"/>
  <c r="P409" i="16"/>
  <c r="S409" i="16" s="1"/>
  <c r="N423" i="16"/>
  <c r="S299" i="16"/>
  <c r="S523" i="16"/>
  <c r="R212" i="16"/>
  <c r="S194" i="16"/>
  <c r="R150" i="16"/>
  <c r="O443" i="16"/>
  <c r="R443" i="16" s="1"/>
  <c r="P443" i="16"/>
  <c r="S443" i="16" s="1"/>
  <c r="O497" i="16"/>
  <c r="R497" i="16" s="1"/>
  <c r="P497" i="16"/>
  <c r="S497" i="16" s="1"/>
  <c r="O124" i="16"/>
  <c r="R124" i="16" s="1"/>
  <c r="P124" i="16"/>
  <c r="S124" i="16" s="1"/>
  <c r="P41" i="16"/>
  <c r="S41" i="16" s="1"/>
  <c r="O41" i="16"/>
  <c r="R41" i="16" s="1"/>
  <c r="O385" i="16"/>
  <c r="R385" i="16" s="1"/>
  <c r="P385" i="16"/>
  <c r="S385" i="16" s="1"/>
  <c r="O58" i="16"/>
  <c r="R58" i="16" s="1"/>
  <c r="P58" i="16"/>
  <c r="S58" i="16" s="1"/>
  <c r="S55" i="16"/>
  <c r="O442" i="16"/>
  <c r="R442" i="16" s="1"/>
  <c r="P442" i="16"/>
  <c r="S442" i="16" s="1"/>
  <c r="R231" i="16"/>
  <c r="R423" i="16"/>
  <c r="R591" i="16"/>
  <c r="S485" i="16"/>
  <c r="R455" i="16"/>
  <c r="R419" i="16"/>
  <c r="R440" i="16"/>
  <c r="S425" i="16"/>
  <c r="S355" i="16"/>
  <c r="R313" i="16"/>
  <c r="R327" i="16"/>
  <c r="N349" i="16"/>
  <c r="R282" i="16"/>
  <c r="S48" i="16"/>
  <c r="R190" i="16"/>
  <c r="S118" i="16"/>
  <c r="R72" i="16"/>
  <c r="O371" i="16"/>
  <c r="R371" i="16" s="1"/>
  <c r="P371" i="16"/>
  <c r="S371" i="16" s="1"/>
  <c r="S130" i="16"/>
  <c r="L378" i="16"/>
  <c r="M378" i="16" s="1"/>
  <c r="N378" i="16" s="1"/>
  <c r="M377" i="16"/>
  <c r="R179" i="16"/>
  <c r="S348" i="16"/>
  <c r="R376" i="16"/>
  <c r="N217" i="16"/>
  <c r="N307" i="16"/>
  <c r="N438" i="16"/>
  <c r="N391" i="16"/>
  <c r="N234" i="16"/>
  <c r="N575" i="16"/>
  <c r="O558" i="16"/>
  <c r="R558" i="16" s="1"/>
  <c r="P558" i="16"/>
  <c r="S558" i="16" s="1"/>
  <c r="M580" i="16"/>
  <c r="L581" i="16"/>
  <c r="M581" i="16" s="1"/>
  <c r="N581" i="16" s="1"/>
  <c r="O526" i="16"/>
  <c r="R526" i="16" s="1"/>
  <c r="P526" i="16"/>
  <c r="S526" i="16" s="1"/>
  <c r="M440" i="16"/>
  <c r="L441" i="16"/>
  <c r="O382" i="16"/>
  <c r="R382" i="16" s="1"/>
  <c r="P382" i="16"/>
  <c r="S382" i="16" s="1"/>
  <c r="P446" i="16"/>
  <c r="S446" i="16" s="1"/>
  <c r="O446" i="16"/>
  <c r="R446" i="16" s="1"/>
  <c r="O477" i="16"/>
  <c r="R477" i="16" s="1"/>
  <c r="P477" i="16"/>
  <c r="S477" i="16" s="1"/>
  <c r="P410" i="16"/>
  <c r="S410" i="16" s="1"/>
  <c r="O410" i="16"/>
  <c r="R410" i="16" s="1"/>
  <c r="L400" i="16"/>
  <c r="M399" i="16"/>
  <c r="O473" i="16"/>
  <c r="R473" i="16" s="1"/>
  <c r="P473" i="16"/>
  <c r="S473" i="16" s="1"/>
  <c r="P229" i="16"/>
  <c r="S229" i="16" s="1"/>
  <c r="O229" i="16"/>
  <c r="R229" i="16" s="1"/>
  <c r="O93" i="16"/>
  <c r="R93" i="16" s="1"/>
  <c r="P93" i="16"/>
  <c r="S93" i="16" s="1"/>
  <c r="L172" i="16"/>
  <c r="M172" i="16" s="1"/>
  <c r="N172" i="16" s="1"/>
  <c r="M171" i="16"/>
  <c r="M131" i="16"/>
  <c r="L132" i="16"/>
  <c r="O204" i="16"/>
  <c r="R204" i="16" s="1"/>
  <c r="P204" i="16"/>
  <c r="S204" i="16" s="1"/>
  <c r="L175" i="16"/>
  <c r="M175" i="16" s="1"/>
  <c r="N175" i="16" s="1"/>
  <c r="M174" i="16"/>
  <c r="S113" i="16"/>
  <c r="S66" i="16"/>
  <c r="R615" i="16"/>
  <c r="R556" i="16"/>
  <c r="O607" i="16"/>
  <c r="R607" i="16" s="1"/>
  <c r="P607" i="16"/>
  <c r="S607" i="16" s="1"/>
  <c r="S606" i="16"/>
  <c r="P559" i="16"/>
  <c r="S559" i="16" s="1"/>
  <c r="O559" i="16"/>
  <c r="R559" i="16" s="1"/>
  <c r="S349" i="16"/>
  <c r="R612" i="16"/>
  <c r="P542" i="16"/>
  <c r="S542" i="16" s="1"/>
  <c r="O542" i="16"/>
  <c r="R542" i="16" s="1"/>
  <c r="P538" i="16"/>
  <c r="S538" i="16" s="1"/>
  <c r="O538" i="16"/>
  <c r="R538" i="16" s="1"/>
  <c r="O521" i="16"/>
  <c r="R521" i="16" s="1"/>
  <c r="P521" i="16"/>
  <c r="S521" i="16" s="1"/>
  <c r="L505" i="16"/>
  <c r="M505" i="16" s="1"/>
  <c r="N505" i="16" s="1"/>
  <c r="M504" i="16"/>
  <c r="O398" i="16"/>
  <c r="R398" i="16" s="1"/>
  <c r="P398" i="16"/>
  <c r="S398" i="16" s="1"/>
  <c r="R388" i="16"/>
  <c r="O330" i="16"/>
  <c r="R330" i="16" s="1"/>
  <c r="P330" i="16"/>
  <c r="S330" i="16" s="1"/>
  <c r="P426" i="16"/>
  <c r="S426" i="16" s="1"/>
  <c r="O426" i="16"/>
  <c r="R426" i="16" s="1"/>
  <c r="P374" i="16"/>
  <c r="S374" i="16" s="1"/>
  <c r="O374" i="16"/>
  <c r="R374" i="16" s="1"/>
  <c r="O590" i="16"/>
  <c r="R590" i="16" s="1"/>
  <c r="P590" i="16"/>
  <c r="S590" i="16" s="1"/>
  <c r="P579" i="16"/>
  <c r="S579" i="16" s="1"/>
  <c r="O579" i="16"/>
  <c r="R579" i="16" s="1"/>
  <c r="S515" i="16"/>
  <c r="O614" i="16"/>
  <c r="R614" i="16" s="1"/>
  <c r="P614" i="16"/>
  <c r="S614" i="16" s="1"/>
  <c r="R596" i="16"/>
  <c r="L541" i="16"/>
  <c r="M541" i="16" s="1"/>
  <c r="N541" i="16" s="1"/>
  <c r="M540" i="16"/>
  <c r="R523" i="16"/>
  <c r="P507" i="16"/>
  <c r="S507" i="16" s="1"/>
  <c r="O507" i="16"/>
  <c r="R507" i="16" s="1"/>
  <c r="P435" i="16"/>
  <c r="S435" i="16" s="1"/>
  <c r="O435" i="16"/>
  <c r="R435" i="16" s="1"/>
  <c r="S360" i="16"/>
  <c r="S531" i="16"/>
  <c r="R531" i="16"/>
  <c r="O441" i="16"/>
  <c r="R441" i="16" s="1"/>
  <c r="P441" i="16"/>
  <c r="S441" i="16" s="1"/>
  <c r="P402" i="16"/>
  <c r="S402" i="16" s="1"/>
  <c r="O402" i="16"/>
  <c r="R402" i="16" s="1"/>
  <c r="O326" i="16"/>
  <c r="R326" i="16" s="1"/>
  <c r="P326" i="16"/>
  <c r="S326" i="16" s="1"/>
  <c r="P592" i="16"/>
  <c r="S592" i="16" s="1"/>
  <c r="O592" i="16"/>
  <c r="R592" i="16" s="1"/>
  <c r="S547" i="16"/>
  <c r="R458" i="16"/>
  <c r="O539" i="16"/>
  <c r="R539" i="16" s="1"/>
  <c r="P539" i="16"/>
  <c r="S539" i="16" s="1"/>
  <c r="R415" i="16"/>
  <c r="M370" i="16"/>
  <c r="L371" i="16"/>
  <c r="L360" i="16"/>
  <c r="M359" i="16"/>
  <c r="M326" i="16"/>
  <c r="L327" i="16"/>
  <c r="P570" i="16"/>
  <c r="S570" i="16" s="1"/>
  <c r="O570" i="16"/>
  <c r="R570" i="16" s="1"/>
  <c r="S543" i="16"/>
  <c r="L496" i="16"/>
  <c r="M495" i="16"/>
  <c r="R355" i="16"/>
  <c r="S343" i="16"/>
  <c r="R552" i="16"/>
  <c r="S475" i="16"/>
  <c r="R345" i="16"/>
  <c r="N339" i="16"/>
  <c r="S313" i="16"/>
  <c r="S567" i="16"/>
  <c r="L411" i="16"/>
  <c r="M411" i="16" s="1"/>
  <c r="N411" i="16" s="1"/>
  <c r="M410" i="16"/>
  <c r="S391" i="16"/>
  <c r="R334" i="16"/>
  <c r="R339" i="16"/>
  <c r="S283" i="16"/>
  <c r="O213" i="16"/>
  <c r="R213" i="16" s="1"/>
  <c r="P213" i="16"/>
  <c r="S213" i="16" s="1"/>
  <c r="O248" i="16"/>
  <c r="R248" i="16" s="1"/>
  <c r="P248" i="16"/>
  <c r="S248" i="16" s="1"/>
  <c r="R241" i="16"/>
  <c r="R217" i="16"/>
  <c r="O161" i="16"/>
  <c r="R161" i="16" s="1"/>
  <c r="P161" i="16"/>
  <c r="S161" i="16" s="1"/>
  <c r="L100" i="16"/>
  <c r="M100" i="16" s="1"/>
  <c r="N100" i="16" s="1"/>
  <c r="M99" i="16"/>
  <c r="R378" i="16"/>
  <c r="S258" i="16"/>
  <c r="O205" i="16"/>
  <c r="R205" i="16" s="1"/>
  <c r="P205" i="16"/>
  <c r="S205" i="16" s="1"/>
  <c r="M191" i="16"/>
  <c r="L192" i="16"/>
  <c r="M192" i="16" s="1"/>
  <c r="N192" i="16" s="1"/>
  <c r="O145" i="16"/>
  <c r="R145" i="16" s="1"/>
  <c r="P145" i="16"/>
  <c r="S145" i="16" s="1"/>
  <c r="P222" i="16"/>
  <c r="S222" i="16" s="1"/>
  <c r="O222" i="16"/>
  <c r="R222" i="16" s="1"/>
  <c r="O164" i="16"/>
  <c r="R164" i="16" s="1"/>
  <c r="P164" i="16"/>
  <c r="S164" i="16" s="1"/>
  <c r="L140" i="16"/>
  <c r="M140" i="16" s="1"/>
  <c r="N140" i="16" s="1"/>
  <c r="M139" i="16"/>
  <c r="O112" i="16"/>
  <c r="R112" i="16" s="1"/>
  <c r="P112" i="16"/>
  <c r="S112" i="16" s="1"/>
  <c r="L224" i="16"/>
  <c r="M224" i="16" s="1"/>
  <c r="N224" i="16" s="1"/>
  <c r="M223" i="16"/>
  <c r="R307" i="16"/>
  <c r="R189" i="16"/>
  <c r="P177" i="16"/>
  <c r="S177" i="16" s="1"/>
  <c r="O177" i="16"/>
  <c r="R177" i="16" s="1"/>
  <c r="R166" i="16"/>
  <c r="S97" i="16"/>
  <c r="M71" i="16"/>
  <c r="L72" i="16"/>
  <c r="M72" i="16" s="1"/>
  <c r="N72" i="16" s="1"/>
  <c r="R226" i="16"/>
  <c r="R221" i="16"/>
  <c r="R114" i="16"/>
  <c r="M21" i="16"/>
  <c r="L22" i="16"/>
  <c r="D9" i="16"/>
  <c r="S160" i="16"/>
  <c r="R66" i="16"/>
  <c r="S26" i="16"/>
  <c r="R178" i="16"/>
  <c r="S88" i="16"/>
  <c r="S72" i="16"/>
  <c r="O16" i="16"/>
  <c r="R16" i="16" s="1"/>
  <c r="P16" i="16"/>
  <c r="S16" i="16" s="1"/>
  <c r="S101" i="16"/>
  <c r="S110" i="16"/>
  <c r="L563" i="16"/>
  <c r="M563" i="16" s="1"/>
  <c r="N563" i="16" s="1"/>
  <c r="M562" i="16"/>
  <c r="P450" i="16"/>
  <c r="S450" i="16" s="1"/>
  <c r="O450" i="16"/>
  <c r="R450" i="16" s="1"/>
  <c r="P466" i="16"/>
  <c r="S466" i="16" s="1"/>
  <c r="O466" i="16"/>
  <c r="R466" i="16" s="1"/>
  <c r="P407" i="16"/>
  <c r="S407" i="16" s="1"/>
  <c r="O407" i="16"/>
  <c r="R407" i="16" s="1"/>
  <c r="P530" i="16"/>
  <c r="S530" i="16" s="1"/>
  <c r="O530" i="16"/>
  <c r="R530" i="16" s="1"/>
  <c r="O369" i="16"/>
  <c r="R369" i="16" s="1"/>
  <c r="P369" i="16"/>
  <c r="S369" i="16" s="1"/>
  <c r="N334" i="16"/>
  <c r="O185" i="16"/>
  <c r="R185" i="16" s="1"/>
  <c r="P185" i="16"/>
  <c r="S185" i="16" s="1"/>
  <c r="O132" i="16"/>
  <c r="R132" i="16" s="1"/>
  <c r="P132" i="16"/>
  <c r="S132" i="16" s="1"/>
  <c r="M47" i="16"/>
  <c r="L48" i="16"/>
  <c r="M48" i="16" s="1"/>
  <c r="N48" i="16" s="1"/>
  <c r="P158" i="16"/>
  <c r="S158" i="16" s="1"/>
  <c r="O158" i="16"/>
  <c r="R158" i="16" s="1"/>
  <c r="P46" i="16"/>
  <c r="S46" i="16" s="1"/>
  <c r="O46" i="16"/>
  <c r="R46" i="16" s="1"/>
  <c r="R29" i="16"/>
  <c r="P34" i="16"/>
  <c r="S34" i="16" s="1"/>
  <c r="O34" i="16"/>
  <c r="R34" i="16" s="1"/>
  <c r="L107" i="16"/>
  <c r="M106" i="16"/>
  <c r="O562" i="16"/>
  <c r="R562" i="16" s="1"/>
  <c r="P562" i="16"/>
  <c r="S562" i="16" s="1"/>
  <c r="O506" i="16"/>
  <c r="R506" i="16" s="1"/>
  <c r="P506" i="16"/>
  <c r="S506" i="16" s="1"/>
  <c r="O470" i="16"/>
  <c r="R470" i="16" s="1"/>
  <c r="P470" i="16"/>
  <c r="S470" i="16" s="1"/>
  <c r="P611" i="16"/>
  <c r="S611" i="16" s="1"/>
  <c r="O611" i="16"/>
  <c r="R611" i="16" s="1"/>
  <c r="O582" i="16"/>
  <c r="R582" i="16" s="1"/>
  <c r="P582" i="16"/>
  <c r="S582" i="16" s="1"/>
  <c r="O434" i="16"/>
  <c r="R434" i="16" s="1"/>
  <c r="P434" i="16"/>
  <c r="S434" i="16" s="1"/>
  <c r="O322" i="16"/>
  <c r="R322" i="16" s="1"/>
  <c r="P322" i="16"/>
  <c r="S322" i="16" s="1"/>
  <c r="S560" i="16"/>
  <c r="L381" i="16"/>
  <c r="M380" i="16"/>
  <c r="M554" i="16"/>
  <c r="L555" i="16"/>
  <c r="L511" i="16"/>
  <c r="M511" i="16" s="1"/>
  <c r="N511" i="16" s="1"/>
  <c r="M510" i="16"/>
  <c r="P399" i="16"/>
  <c r="S399" i="16" s="1"/>
  <c r="O399" i="16"/>
  <c r="R399" i="16" s="1"/>
  <c r="L387" i="16"/>
  <c r="M386" i="16"/>
  <c r="P366" i="16"/>
  <c r="S366" i="16" s="1"/>
  <c r="O366" i="16"/>
  <c r="R366" i="16" s="1"/>
  <c r="P358" i="16"/>
  <c r="S358" i="16" s="1"/>
  <c r="O358" i="16"/>
  <c r="R358" i="16" s="1"/>
  <c r="O361" i="16"/>
  <c r="R361" i="16" s="1"/>
  <c r="P361" i="16"/>
  <c r="S361" i="16" s="1"/>
  <c r="L481" i="16"/>
  <c r="M480" i="16"/>
  <c r="O465" i="16"/>
  <c r="R465" i="16" s="1"/>
  <c r="P465" i="16"/>
  <c r="S465" i="16" s="1"/>
  <c r="R395" i="16"/>
  <c r="P370" i="16"/>
  <c r="S370" i="16" s="1"/>
  <c r="O370" i="16"/>
  <c r="R370" i="16" s="1"/>
  <c r="P555" i="16"/>
  <c r="S555" i="16" s="1"/>
  <c r="O555" i="16"/>
  <c r="R555" i="16" s="1"/>
  <c r="S363" i="16"/>
  <c r="R332" i="16"/>
  <c r="L488" i="16"/>
  <c r="M488" i="16" s="1"/>
  <c r="N488" i="16" s="1"/>
  <c r="M487" i="16"/>
  <c r="R387" i="16"/>
  <c r="R318" i="16"/>
  <c r="O141" i="16"/>
  <c r="R141" i="16" s="1"/>
  <c r="P141" i="16"/>
  <c r="S141" i="16" s="1"/>
  <c r="M55" i="16"/>
  <c r="L56" i="16"/>
  <c r="M56" i="16" s="1"/>
  <c r="N56" i="16" s="1"/>
  <c r="L244" i="16"/>
  <c r="M244" i="16" s="1"/>
  <c r="N244" i="16" s="1"/>
  <c r="M243" i="16"/>
  <c r="O165" i="16"/>
  <c r="R165" i="16" s="1"/>
  <c r="P165" i="16"/>
  <c r="S165" i="16" s="1"/>
  <c r="R137" i="16"/>
  <c r="O125" i="16"/>
  <c r="R125" i="16" s="1"/>
  <c r="P125" i="16"/>
  <c r="S125" i="16" s="1"/>
  <c r="O81" i="16"/>
  <c r="R81" i="16" s="1"/>
  <c r="P81" i="16"/>
  <c r="S81" i="16" s="1"/>
  <c r="S140" i="16"/>
  <c r="L111" i="16"/>
  <c r="M110" i="16"/>
  <c r="O33" i="16"/>
  <c r="R33" i="16" s="1"/>
  <c r="P33" i="16"/>
  <c r="S33" i="16" s="1"/>
  <c r="R17" i="16"/>
  <c r="S319" i="16"/>
  <c r="R319" i="16"/>
  <c r="L160" i="16"/>
  <c r="M160" i="16" s="1"/>
  <c r="N160" i="16" s="1"/>
  <c r="M159" i="16"/>
  <c r="L155" i="16"/>
  <c r="M154" i="16"/>
  <c r="R74" i="16"/>
  <c r="P65" i="16"/>
  <c r="S65" i="16" s="1"/>
  <c r="O65" i="16"/>
  <c r="R65" i="16" s="1"/>
  <c r="S224" i="16"/>
  <c r="P202" i="16"/>
  <c r="S202" i="16" s="1"/>
  <c r="O202" i="16"/>
  <c r="R202" i="16" s="1"/>
  <c r="O188" i="16"/>
  <c r="R188" i="16" s="1"/>
  <c r="P188" i="16"/>
  <c r="S188" i="16" s="1"/>
  <c r="R149" i="16"/>
  <c r="L103" i="16"/>
  <c r="M103" i="16" s="1"/>
  <c r="N103" i="16" s="1"/>
  <c r="M102" i="16"/>
  <c r="R86" i="16"/>
  <c r="R18" i="16"/>
  <c r="M183" i="16"/>
  <c r="L184" i="16"/>
  <c r="M184" i="16" s="1"/>
  <c r="N184" i="16" s="1"/>
  <c r="R62" i="16"/>
  <c r="R117" i="16"/>
  <c r="O84" i="16"/>
  <c r="R84" i="16" s="1"/>
  <c r="P84" i="16"/>
  <c r="S84" i="16" s="1"/>
  <c r="P138" i="16"/>
  <c r="S138" i="16" s="1"/>
  <c r="O138" i="16"/>
  <c r="R138" i="16" s="1"/>
  <c r="P490" i="16"/>
  <c r="S490" i="16" s="1"/>
  <c r="O490" i="16"/>
  <c r="R490" i="16" s="1"/>
  <c r="O406" i="16"/>
  <c r="R406" i="16" s="1"/>
  <c r="P406" i="16"/>
  <c r="S406" i="16" s="1"/>
  <c r="M617" i="16"/>
  <c r="L618" i="16"/>
  <c r="M618" i="16" s="1"/>
  <c r="N618" i="16" s="1"/>
  <c r="L433" i="16"/>
  <c r="M433" i="16" s="1"/>
  <c r="N433" i="16" s="1"/>
  <c r="M432" i="16"/>
  <c r="P302" i="16"/>
  <c r="S302" i="16" s="1"/>
  <c r="O302" i="16"/>
  <c r="R302" i="16" s="1"/>
  <c r="P237" i="16"/>
  <c r="S237" i="16" s="1"/>
  <c r="O237" i="16"/>
  <c r="R237" i="16" s="1"/>
  <c r="O77" i="16"/>
  <c r="R77" i="16" s="1"/>
  <c r="P77" i="16"/>
  <c r="S77" i="16" s="1"/>
  <c r="P214" i="16"/>
  <c r="S214" i="16" s="1"/>
  <c r="O214" i="16"/>
  <c r="R214" i="16" s="1"/>
  <c r="O89" i="16"/>
  <c r="R89" i="16" s="1"/>
  <c r="P89" i="16"/>
  <c r="S89" i="16" s="1"/>
  <c r="L195" i="16"/>
  <c r="M195" i="16" s="1"/>
  <c r="N195" i="16" s="1"/>
  <c r="M194" i="16"/>
  <c r="M39" i="16"/>
  <c r="L40" i="16"/>
  <c r="M40" i="16" s="1"/>
  <c r="N40" i="16" s="1"/>
  <c r="L32" i="16"/>
  <c r="M32" i="16" s="1"/>
  <c r="N32" i="16" s="1"/>
  <c r="M31" i="16"/>
  <c r="P70" i="16"/>
  <c r="S70" i="16" s="1"/>
  <c r="O70" i="16"/>
  <c r="R70" i="16" s="1"/>
  <c r="R88" i="16"/>
  <c r="L59" i="16"/>
  <c r="M58" i="16"/>
  <c r="P197" i="16"/>
  <c r="S197" i="16" s="1"/>
  <c r="O197" i="16"/>
  <c r="R197" i="16" s="1"/>
  <c r="P587" i="16"/>
  <c r="S587" i="16" s="1"/>
  <c r="O587" i="16"/>
  <c r="R587" i="16" s="1"/>
  <c r="P554" i="16"/>
  <c r="S554" i="16" s="1"/>
  <c r="O554" i="16"/>
  <c r="R554" i="16" s="1"/>
  <c r="P498" i="16"/>
  <c r="S498" i="16" s="1"/>
  <c r="O498" i="16"/>
  <c r="R498" i="16" s="1"/>
  <c r="O390" i="16"/>
  <c r="R390" i="16" s="1"/>
  <c r="P390" i="16"/>
  <c r="S390" i="16" s="1"/>
  <c r="M336" i="16"/>
  <c r="L337" i="16"/>
  <c r="M337" i="16" s="1"/>
  <c r="N337" i="16" s="1"/>
  <c r="P418" i="16"/>
  <c r="S418" i="16" s="1"/>
  <c r="O418" i="16"/>
  <c r="R418" i="16" s="1"/>
  <c r="L397" i="16"/>
  <c r="M397" i="16" s="1"/>
  <c r="N397" i="16" s="1"/>
  <c r="M396" i="16"/>
  <c r="R535" i="16"/>
  <c r="R515" i="16"/>
  <c r="M464" i="16"/>
  <c r="L465" i="16"/>
  <c r="O459" i="16"/>
  <c r="R459" i="16" s="1"/>
  <c r="P459" i="16"/>
  <c r="S459" i="16" s="1"/>
  <c r="L544" i="16"/>
  <c r="M543" i="16"/>
  <c r="L436" i="16"/>
  <c r="M436" i="16" s="1"/>
  <c r="N436" i="16" s="1"/>
  <c r="M435" i="16"/>
  <c r="O421" i="16"/>
  <c r="R421" i="16" s="1"/>
  <c r="P421" i="16"/>
  <c r="S421" i="16" s="1"/>
  <c r="L408" i="16"/>
  <c r="M408" i="16" s="1"/>
  <c r="N408" i="16" s="1"/>
  <c r="M407" i="16"/>
  <c r="O377" i="16"/>
  <c r="R377" i="16" s="1"/>
  <c r="P377" i="16"/>
  <c r="S377" i="16" s="1"/>
  <c r="S581" i="16"/>
  <c r="R547" i="16"/>
  <c r="L301" i="16"/>
  <c r="M301" i="16" s="1"/>
  <c r="N301" i="16" s="1"/>
  <c r="M300" i="16"/>
  <c r="R543" i="16"/>
  <c r="P474" i="16"/>
  <c r="S474" i="16" s="1"/>
  <c r="O474" i="16"/>
  <c r="R474" i="16" s="1"/>
  <c r="L417" i="16"/>
  <c r="M417" i="16" s="1"/>
  <c r="N417" i="16" s="1"/>
  <c r="M416" i="16"/>
  <c r="O479" i="16"/>
  <c r="R479" i="16" s="1"/>
  <c r="P479" i="16"/>
  <c r="S479" i="16" s="1"/>
  <c r="O381" i="16"/>
  <c r="R381" i="16" s="1"/>
  <c r="P381" i="16"/>
  <c r="S381" i="16" s="1"/>
  <c r="M312" i="16"/>
  <c r="L313" i="16"/>
  <c r="M313" i="16" s="1"/>
  <c r="N313" i="16" s="1"/>
  <c r="R567" i="16"/>
  <c r="R391" i="16"/>
  <c r="S387" i="16"/>
  <c r="P245" i="16"/>
  <c r="S245" i="16" s="1"/>
  <c r="O245" i="16"/>
  <c r="R245" i="16" s="1"/>
  <c r="L220" i="16"/>
  <c r="M219" i="16"/>
  <c r="R181" i="16"/>
  <c r="O85" i="16"/>
  <c r="R85" i="16" s="1"/>
  <c r="P85" i="16"/>
  <c r="S85" i="16" s="1"/>
  <c r="O49" i="16"/>
  <c r="R49" i="16" s="1"/>
  <c r="P49" i="16"/>
  <c r="S49" i="16" s="1"/>
  <c r="L230" i="16"/>
  <c r="M230" i="16" s="1"/>
  <c r="N230" i="16" s="1"/>
  <c r="M229" i="16"/>
  <c r="L212" i="16"/>
  <c r="M212" i="16" s="1"/>
  <c r="N212" i="16" s="1"/>
  <c r="M211" i="16"/>
  <c r="M151" i="16"/>
  <c r="L152" i="16"/>
  <c r="M152" i="16" s="1"/>
  <c r="N152" i="16" s="1"/>
  <c r="O73" i="16"/>
  <c r="R73" i="16" s="1"/>
  <c r="P73" i="16"/>
  <c r="S73" i="16" s="1"/>
  <c r="O240" i="16"/>
  <c r="R240" i="16" s="1"/>
  <c r="P240" i="16"/>
  <c r="S240" i="16" s="1"/>
  <c r="S134" i="16"/>
  <c r="O294" i="16"/>
  <c r="R294" i="16" s="1"/>
  <c r="P294" i="16"/>
  <c r="S294" i="16" s="1"/>
  <c r="S92" i="16"/>
  <c r="R359" i="16"/>
  <c r="O232" i="16"/>
  <c r="R232" i="16" s="1"/>
  <c r="P232" i="16"/>
  <c r="S232" i="16" s="1"/>
  <c r="R224" i="16"/>
  <c r="P186" i="16"/>
  <c r="S186" i="16" s="1"/>
  <c r="O186" i="16"/>
  <c r="R186" i="16" s="1"/>
  <c r="P122" i="16"/>
  <c r="S122" i="16" s="1"/>
  <c r="O122" i="16"/>
  <c r="R122" i="16" s="1"/>
  <c r="M117" i="16"/>
  <c r="L118" i="16"/>
  <c r="O104" i="16"/>
  <c r="R104" i="16" s="1"/>
  <c r="P104" i="16"/>
  <c r="S104" i="16" s="1"/>
  <c r="L43" i="16"/>
  <c r="M42" i="16"/>
  <c r="D3" i="16"/>
  <c r="O277" i="16"/>
  <c r="R277" i="16" s="1"/>
  <c r="P277" i="16"/>
  <c r="S277" i="16" s="1"/>
  <c r="L238" i="16"/>
  <c r="M238" i="16" s="1"/>
  <c r="N238" i="16" s="1"/>
  <c r="M237" i="16"/>
  <c r="R184" i="16"/>
  <c r="P82" i="16"/>
  <c r="S82" i="16" s="1"/>
  <c r="O82" i="16"/>
  <c r="R82" i="16" s="1"/>
  <c r="O24" i="16"/>
  <c r="R24" i="16" s="1"/>
  <c r="P24" i="16"/>
  <c r="S24" i="16" s="1"/>
  <c r="S18" i="16"/>
  <c r="S62" i="16"/>
  <c r="O60" i="16"/>
  <c r="R60" i="16" s="1"/>
  <c r="P60" i="16"/>
  <c r="S60" i="16" s="1"/>
  <c r="R254" i="16"/>
  <c r="S117" i="16"/>
  <c r="M35" i="16"/>
  <c r="L36" i="16"/>
  <c r="P173" i="16"/>
  <c r="S173" i="16" s="1"/>
  <c r="O173" i="16"/>
  <c r="R173" i="16" s="1"/>
  <c r="P30" i="16"/>
  <c r="S30" i="16" s="1"/>
  <c r="O30" i="16"/>
  <c r="R30" i="16" s="1"/>
  <c r="L19" i="16"/>
  <c r="M19" i="16" s="1"/>
  <c r="N19" i="16" s="1"/>
  <c r="M18" i="16"/>
  <c r="R169" i="16"/>
  <c r="M588" i="16" l="1"/>
  <c r="L427" i="16"/>
  <c r="M426" i="16"/>
  <c r="D6" i="16"/>
  <c r="M471" i="16"/>
  <c r="L472" i="16"/>
  <c r="L221" i="16"/>
  <c r="M221" i="16" s="1"/>
  <c r="N221" i="16" s="1"/>
  <c r="M220" i="16"/>
  <c r="L466" i="16"/>
  <c r="M465" i="16"/>
  <c r="L556" i="16"/>
  <c r="M555" i="16"/>
  <c r="L23" i="16"/>
  <c r="M22" i="16"/>
  <c r="M132" i="16"/>
  <c r="L133" i="16"/>
  <c r="L442" i="16"/>
  <c r="M441" i="16"/>
  <c r="M360" i="16"/>
  <c r="L361" i="16"/>
  <c r="L119" i="16"/>
  <c r="M118" i="16"/>
  <c r="L545" i="16"/>
  <c r="M545" i="16" s="1"/>
  <c r="N545" i="16" s="1"/>
  <c r="M544" i="16"/>
  <c r="M481" i="16"/>
  <c r="L482" i="16"/>
  <c r="L388" i="16"/>
  <c r="M387" i="16"/>
  <c r="L497" i="16"/>
  <c r="M496" i="16"/>
  <c r="L328" i="16"/>
  <c r="M327" i="16"/>
  <c r="L372" i="16"/>
  <c r="M372" i="16" s="1"/>
  <c r="N372" i="16" s="1"/>
  <c r="M371" i="16"/>
  <c r="M111" i="16"/>
  <c r="L112" i="16"/>
  <c r="M36" i="16"/>
  <c r="L37" i="16"/>
  <c r="M37" i="16" s="1"/>
  <c r="N37" i="16" s="1"/>
  <c r="L44" i="16"/>
  <c r="M43" i="16"/>
  <c r="M59" i="16"/>
  <c r="L60" i="16"/>
  <c r="L156" i="16"/>
  <c r="M155" i="16"/>
  <c r="M381" i="16"/>
  <c r="L382" i="16"/>
  <c r="M107" i="16"/>
  <c r="L108" i="16"/>
  <c r="M108" i="16" s="1"/>
  <c r="N108" i="16" s="1"/>
  <c r="D5" i="16"/>
  <c r="M400" i="16"/>
  <c r="L401" i="16"/>
  <c r="M401" i="16" s="1"/>
  <c r="N401" i="16" s="1"/>
  <c r="L428" i="16" l="1"/>
  <c r="M427" i="16"/>
  <c r="D10" i="16"/>
  <c r="D11" i="16" s="1"/>
  <c r="L473" i="16"/>
  <c r="M472" i="16"/>
  <c r="L157" i="16"/>
  <c r="M157" i="16" s="1"/>
  <c r="N157" i="16" s="1"/>
  <c r="M156" i="16"/>
  <c r="M112" i="16"/>
  <c r="L113" i="16"/>
  <c r="M497" i="16"/>
  <c r="L498" i="16"/>
  <c r="L120" i="16"/>
  <c r="M119" i="16"/>
  <c r="L557" i="16"/>
  <c r="M557" i="16" s="1"/>
  <c r="N557" i="16" s="1"/>
  <c r="M556" i="16"/>
  <c r="M466" i="16"/>
  <c r="L467" i="16"/>
  <c r="M467" i="16" s="1"/>
  <c r="N467" i="16" s="1"/>
  <c r="M44" i="16"/>
  <c r="L45" i="16"/>
  <c r="M45" i="16" s="1"/>
  <c r="N45" i="16" s="1"/>
  <c r="L362" i="16"/>
  <c r="M361" i="16"/>
  <c r="L383" i="16"/>
  <c r="M383" i="16" s="1"/>
  <c r="N383" i="16" s="1"/>
  <c r="M382" i="16"/>
  <c r="M60" i="16"/>
  <c r="L61" i="16"/>
  <c r="L329" i="16"/>
  <c r="M329" i="16" s="1"/>
  <c r="N329" i="16" s="1"/>
  <c r="M328" i="16"/>
  <c r="L389" i="16"/>
  <c r="M389" i="16" s="1"/>
  <c r="N389" i="16" s="1"/>
  <c r="M388" i="16"/>
  <c r="M442" i="16"/>
  <c r="L443" i="16"/>
  <c r="L24" i="16"/>
  <c r="M23" i="16"/>
  <c r="L483" i="16"/>
  <c r="M483" i="16" s="1"/>
  <c r="N483" i="16" s="1"/>
  <c r="M482" i="16"/>
  <c r="M133" i="16"/>
  <c r="L134" i="16"/>
  <c r="M134" i="16" s="1"/>
  <c r="N134" i="16" s="1"/>
  <c r="L429" i="16" l="1"/>
  <c r="M428" i="16"/>
  <c r="M473" i="16"/>
  <c r="L474" i="16"/>
  <c r="M61" i="16"/>
  <c r="L62" i="16"/>
  <c r="M62" i="16" s="1"/>
  <c r="N62" i="16" s="1"/>
  <c r="M120" i="16"/>
  <c r="L121" i="16"/>
  <c r="M121" i="16" s="1"/>
  <c r="N121" i="16" s="1"/>
  <c r="L499" i="16"/>
  <c r="M499" i="16" s="1"/>
  <c r="N499" i="16" s="1"/>
  <c r="M498" i="16"/>
  <c r="M24" i="16"/>
  <c r="L25" i="16"/>
  <c r="M362" i="16"/>
  <c r="L363" i="16"/>
  <c r="L444" i="16"/>
  <c r="M443" i="16"/>
  <c r="M113" i="16"/>
  <c r="L114" i="16"/>
  <c r="M114" i="16" s="1"/>
  <c r="N114" i="16" s="1"/>
  <c r="M429" i="16" l="1"/>
  <c r="L430" i="16"/>
  <c r="M430" i="16" s="1"/>
  <c r="N430" i="16" s="1"/>
  <c r="M474" i="16"/>
  <c r="L475" i="16"/>
  <c r="L26" i="16"/>
  <c r="M26" i="16" s="1"/>
  <c r="N26" i="16" s="1"/>
  <c r="M25" i="16"/>
  <c r="L445" i="16"/>
  <c r="M444" i="16"/>
  <c r="L364" i="16"/>
  <c r="M364" i="16" s="1"/>
  <c r="N364" i="16" s="1"/>
  <c r="M363" i="16"/>
  <c r="L476" i="16" l="1"/>
  <c r="M475" i="16"/>
  <c r="M445" i="16"/>
  <c r="L446" i="16"/>
  <c r="L477" i="16" l="1"/>
  <c r="M476" i="16"/>
  <c r="L447" i="16"/>
  <c r="M446" i="16"/>
  <c r="M477" i="16" l="1"/>
  <c r="L478" i="16"/>
  <c r="M478" i="16" s="1"/>
  <c r="N478" i="16" s="1"/>
  <c r="L448" i="16"/>
  <c r="M448" i="16" s="1"/>
  <c r="N448" i="16" s="1"/>
  <c r="M447" i="16"/>
  <c r="D2" i="16" l="1"/>
  <c r="D4" i="16" s="1"/>
  <c r="J619" i="15"/>
  <c r="P619" i="15" s="1"/>
  <c r="H619" i="15"/>
  <c r="I619" i="15" s="1"/>
  <c r="F619" i="15"/>
  <c r="I618" i="15"/>
  <c r="N618" i="15" s="1"/>
  <c r="H618" i="15"/>
  <c r="F618" i="15"/>
  <c r="I617" i="15"/>
  <c r="N617" i="15" s="1"/>
  <c r="H617" i="15"/>
  <c r="F617" i="15"/>
  <c r="J616" i="15" s="1"/>
  <c r="I616" i="15"/>
  <c r="N616" i="15" s="1"/>
  <c r="H616" i="15"/>
  <c r="F616" i="15"/>
  <c r="I615" i="15"/>
  <c r="N615" i="15" s="1"/>
  <c r="H615" i="15"/>
  <c r="F615" i="15"/>
  <c r="I614" i="15"/>
  <c r="N614" i="15" s="1"/>
  <c r="H614" i="15"/>
  <c r="F614" i="15"/>
  <c r="J613" i="15" s="1"/>
  <c r="I613" i="15"/>
  <c r="N613" i="15" s="1"/>
  <c r="H613" i="15"/>
  <c r="F613" i="15"/>
  <c r="I612" i="15"/>
  <c r="N612" i="15" s="1"/>
  <c r="H612" i="15"/>
  <c r="F612" i="15"/>
  <c r="I611" i="15"/>
  <c r="N611" i="15" s="1"/>
  <c r="H611" i="15"/>
  <c r="F611" i="15"/>
  <c r="I610" i="15"/>
  <c r="N610" i="15" s="1"/>
  <c r="H610" i="15"/>
  <c r="F610" i="15"/>
  <c r="I609" i="15"/>
  <c r="N609" i="15" s="1"/>
  <c r="H609" i="15"/>
  <c r="F609" i="15"/>
  <c r="I608" i="15"/>
  <c r="N608" i="15" s="1"/>
  <c r="H608" i="15"/>
  <c r="F608" i="15"/>
  <c r="I607" i="15"/>
  <c r="N607" i="15" s="1"/>
  <c r="H607" i="15"/>
  <c r="F607" i="15"/>
  <c r="I606" i="15"/>
  <c r="N606" i="15" s="1"/>
  <c r="H606" i="15"/>
  <c r="F606" i="15"/>
  <c r="L605" i="15"/>
  <c r="M605" i="15" s="1"/>
  <c r="I605" i="15"/>
  <c r="N605" i="15" s="1"/>
  <c r="H605" i="15"/>
  <c r="K605" i="15" s="1"/>
  <c r="Q605" i="15" s="1"/>
  <c r="F605" i="15"/>
  <c r="J604" i="15"/>
  <c r="P604" i="15" s="1"/>
  <c r="H604" i="15"/>
  <c r="I604" i="15" s="1"/>
  <c r="F604" i="15"/>
  <c r="I603" i="15"/>
  <c r="N603" i="15" s="1"/>
  <c r="H603" i="15"/>
  <c r="K603" i="15" s="1"/>
  <c r="Q603" i="15" s="1"/>
  <c r="F603" i="15"/>
  <c r="I602" i="15"/>
  <c r="N602" i="15" s="1"/>
  <c r="H602" i="15"/>
  <c r="F602" i="15"/>
  <c r="J601" i="15" s="1"/>
  <c r="L601" i="15"/>
  <c r="M601" i="15" s="1"/>
  <c r="I601" i="15"/>
  <c r="N601" i="15" s="1"/>
  <c r="H601" i="15"/>
  <c r="F601" i="15"/>
  <c r="J600" i="15"/>
  <c r="P600" i="15" s="1"/>
  <c r="H600" i="15"/>
  <c r="I600" i="15" s="1"/>
  <c r="F600" i="15"/>
  <c r="I599" i="15"/>
  <c r="N599" i="15" s="1"/>
  <c r="H599" i="15"/>
  <c r="F599" i="15"/>
  <c r="L598" i="15"/>
  <c r="M598" i="15" s="1"/>
  <c r="I598" i="15"/>
  <c r="N598" i="15" s="1"/>
  <c r="H598" i="15"/>
  <c r="F598" i="15"/>
  <c r="J597" i="15"/>
  <c r="H597" i="15"/>
  <c r="F597" i="15"/>
  <c r="I596" i="15"/>
  <c r="N596" i="15" s="1"/>
  <c r="H596" i="15"/>
  <c r="F596" i="15"/>
  <c r="L595" i="15"/>
  <c r="I595" i="15"/>
  <c r="N595" i="15" s="1"/>
  <c r="H595" i="15"/>
  <c r="F595" i="15"/>
  <c r="J594" i="15"/>
  <c r="O594" i="15" s="1"/>
  <c r="H594" i="15"/>
  <c r="F594" i="15"/>
  <c r="I593" i="15"/>
  <c r="N593" i="15" s="1"/>
  <c r="H593" i="15"/>
  <c r="F593" i="15"/>
  <c r="L592" i="15"/>
  <c r="L593" i="15" s="1"/>
  <c r="I592" i="15"/>
  <c r="N592" i="15" s="1"/>
  <c r="H592" i="15"/>
  <c r="F592" i="15"/>
  <c r="J591" i="15"/>
  <c r="P591" i="15" s="1"/>
  <c r="H591" i="15"/>
  <c r="F591" i="15"/>
  <c r="I590" i="15"/>
  <c r="N590" i="15" s="1"/>
  <c r="H590" i="15"/>
  <c r="F590" i="15"/>
  <c r="L589" i="15"/>
  <c r="L590" i="15" s="1"/>
  <c r="I589" i="15"/>
  <c r="N589" i="15" s="1"/>
  <c r="H589" i="15"/>
  <c r="F589" i="15"/>
  <c r="J588" i="15"/>
  <c r="P588" i="15" s="1"/>
  <c r="H588" i="15"/>
  <c r="I588" i="15" s="1"/>
  <c r="F588" i="15"/>
  <c r="L587" i="15"/>
  <c r="I587" i="15"/>
  <c r="N587" i="15" s="1"/>
  <c r="H587" i="15"/>
  <c r="F587" i="15"/>
  <c r="J586" i="15"/>
  <c r="P586" i="15" s="1"/>
  <c r="H586" i="15"/>
  <c r="I586" i="15" s="1"/>
  <c r="F586" i="15"/>
  <c r="L585" i="15"/>
  <c r="M585" i="15" s="1"/>
  <c r="I585" i="15"/>
  <c r="N585" i="15" s="1"/>
  <c r="H585" i="15"/>
  <c r="F585" i="15"/>
  <c r="J584" i="15"/>
  <c r="P584" i="15" s="1"/>
  <c r="H584" i="15"/>
  <c r="F584" i="15"/>
  <c r="I583" i="15"/>
  <c r="N583" i="15" s="1"/>
  <c r="H583" i="15"/>
  <c r="F583" i="15"/>
  <c r="J582" i="15" s="1"/>
  <c r="L582" i="15"/>
  <c r="M582" i="15" s="1"/>
  <c r="I582" i="15"/>
  <c r="N582" i="15" s="1"/>
  <c r="H582" i="15"/>
  <c r="F582" i="15"/>
  <c r="J581" i="15"/>
  <c r="P581" i="15" s="1"/>
  <c r="H581" i="15"/>
  <c r="I581" i="15" s="1"/>
  <c r="F581" i="15"/>
  <c r="L580" i="15"/>
  <c r="I580" i="15"/>
  <c r="N580" i="15" s="1"/>
  <c r="H580" i="15"/>
  <c r="F580" i="15"/>
  <c r="J579" i="15"/>
  <c r="O579" i="15" s="1"/>
  <c r="H579" i="15"/>
  <c r="F579" i="15"/>
  <c r="I578" i="15"/>
  <c r="N578" i="15" s="1"/>
  <c r="H578" i="15"/>
  <c r="F578" i="15"/>
  <c r="I577" i="15"/>
  <c r="N577" i="15" s="1"/>
  <c r="H577" i="15"/>
  <c r="F577" i="15"/>
  <c r="L576" i="15"/>
  <c r="I576" i="15"/>
  <c r="N576" i="15" s="1"/>
  <c r="H576" i="15"/>
  <c r="F576" i="15"/>
  <c r="L575" i="15"/>
  <c r="M575" i="15" s="1"/>
  <c r="J575" i="15"/>
  <c r="O575" i="15" s="1"/>
  <c r="H575" i="15"/>
  <c r="F575" i="15"/>
  <c r="J574" i="15"/>
  <c r="H574" i="15"/>
  <c r="I574" i="15" s="1"/>
  <c r="F574" i="15"/>
  <c r="I573" i="15"/>
  <c r="N573" i="15" s="1"/>
  <c r="H573" i="15"/>
  <c r="F573" i="15"/>
  <c r="I572" i="15"/>
  <c r="N572" i="15" s="1"/>
  <c r="H572" i="15"/>
  <c r="F572" i="15"/>
  <c r="L571" i="15"/>
  <c r="M571" i="15" s="1"/>
  <c r="I571" i="15"/>
  <c r="N571" i="15" s="1"/>
  <c r="H571" i="15"/>
  <c r="F571" i="15"/>
  <c r="J570" i="15"/>
  <c r="P570" i="15" s="1"/>
  <c r="H570" i="15"/>
  <c r="I570" i="15" s="1"/>
  <c r="F570" i="15"/>
  <c r="I569" i="15"/>
  <c r="N569" i="15" s="1"/>
  <c r="H569" i="15"/>
  <c r="F569" i="15"/>
  <c r="L568" i="15"/>
  <c r="L569" i="15" s="1"/>
  <c r="I568" i="15"/>
  <c r="N568" i="15" s="1"/>
  <c r="H568" i="15"/>
  <c r="F568" i="15"/>
  <c r="J567" i="15"/>
  <c r="O567" i="15" s="1"/>
  <c r="H567" i="15"/>
  <c r="I567" i="15" s="1"/>
  <c r="F567" i="15"/>
  <c r="I566" i="15"/>
  <c r="N566" i="15" s="1"/>
  <c r="H566" i="15"/>
  <c r="F566" i="15"/>
  <c r="I565" i="15"/>
  <c r="N565" i="15" s="1"/>
  <c r="H565" i="15"/>
  <c r="F565" i="15"/>
  <c r="L564" i="15"/>
  <c r="L565" i="15" s="1"/>
  <c r="I564" i="15"/>
  <c r="N564" i="15" s="1"/>
  <c r="H564" i="15"/>
  <c r="F564" i="15"/>
  <c r="J563" i="15"/>
  <c r="I563" i="15"/>
  <c r="H563" i="15"/>
  <c r="F563" i="15"/>
  <c r="I562" i="15"/>
  <c r="N562" i="15" s="1"/>
  <c r="H562" i="15"/>
  <c r="F562" i="15"/>
  <c r="I561" i="15"/>
  <c r="N561" i="15" s="1"/>
  <c r="H561" i="15"/>
  <c r="F561" i="15"/>
  <c r="I560" i="15"/>
  <c r="N560" i="15" s="1"/>
  <c r="H560" i="15"/>
  <c r="F560" i="15"/>
  <c r="I559" i="15"/>
  <c r="N559" i="15" s="1"/>
  <c r="H559" i="15"/>
  <c r="F559" i="15"/>
  <c r="I558" i="15"/>
  <c r="N558" i="15" s="1"/>
  <c r="H558" i="15"/>
  <c r="F558" i="15"/>
  <c r="L557" i="15"/>
  <c r="I557" i="15"/>
  <c r="N557" i="15" s="1"/>
  <c r="H557" i="15"/>
  <c r="F557" i="15"/>
  <c r="J556" i="15"/>
  <c r="P556" i="15" s="1"/>
  <c r="H556" i="15"/>
  <c r="F556" i="15"/>
  <c r="I555" i="15"/>
  <c r="N555" i="15" s="1"/>
  <c r="H555" i="15"/>
  <c r="F555" i="15"/>
  <c r="L554" i="15"/>
  <c r="L555" i="15" s="1"/>
  <c r="I554" i="15"/>
  <c r="N554" i="15" s="1"/>
  <c r="H554" i="15"/>
  <c r="F554" i="15"/>
  <c r="L553" i="15"/>
  <c r="M553" i="15" s="1"/>
  <c r="J553" i="15"/>
  <c r="P553" i="15" s="1"/>
  <c r="H553" i="15"/>
  <c r="F553" i="15"/>
  <c r="J552" i="15"/>
  <c r="P552" i="15" s="1"/>
  <c r="H552" i="15"/>
  <c r="I552" i="15" s="1"/>
  <c r="F552" i="15"/>
  <c r="L551" i="15"/>
  <c r="L552" i="15" s="1"/>
  <c r="M552" i="15" s="1"/>
  <c r="I551" i="15"/>
  <c r="N551" i="15" s="1"/>
  <c r="H551" i="15"/>
  <c r="J551" i="15" s="1"/>
  <c r="F551" i="15"/>
  <c r="J550" i="15"/>
  <c r="P550" i="15" s="1"/>
  <c r="H550" i="15"/>
  <c r="I550" i="15" s="1"/>
  <c r="F550" i="15"/>
  <c r="I549" i="15"/>
  <c r="N549" i="15" s="1"/>
  <c r="H549" i="15"/>
  <c r="F549" i="15"/>
  <c r="L548" i="15"/>
  <c r="M548" i="15" s="1"/>
  <c r="I548" i="15"/>
  <c r="N548" i="15" s="1"/>
  <c r="H548" i="15"/>
  <c r="F548" i="15"/>
  <c r="L547" i="15"/>
  <c r="M547" i="15" s="1"/>
  <c r="J547" i="15"/>
  <c r="H547" i="15"/>
  <c r="I547" i="15" s="1"/>
  <c r="F547" i="15"/>
  <c r="J546" i="15"/>
  <c r="O546" i="15" s="1"/>
  <c r="H546" i="15"/>
  <c r="I546" i="15" s="1"/>
  <c r="F546" i="15"/>
  <c r="L545" i="15"/>
  <c r="I545" i="15"/>
  <c r="N545" i="15" s="1"/>
  <c r="H545" i="15"/>
  <c r="F545" i="15"/>
  <c r="J544" i="15"/>
  <c r="P544" i="15" s="1"/>
  <c r="H544" i="15"/>
  <c r="K544" i="15" s="1"/>
  <c r="Q544" i="15" s="1"/>
  <c r="F544" i="15"/>
  <c r="I543" i="15"/>
  <c r="N543" i="15" s="1"/>
  <c r="H543" i="15"/>
  <c r="F543" i="15"/>
  <c r="L542" i="15"/>
  <c r="L543" i="15" s="1"/>
  <c r="I542" i="15"/>
  <c r="N542" i="15" s="1"/>
  <c r="H542" i="15"/>
  <c r="F542" i="15"/>
  <c r="J541" i="15"/>
  <c r="P541" i="15" s="1"/>
  <c r="H541" i="15"/>
  <c r="F541" i="15"/>
  <c r="I540" i="15"/>
  <c r="N540" i="15" s="1"/>
  <c r="H540" i="15"/>
  <c r="F540" i="15"/>
  <c r="J539" i="15" s="1"/>
  <c r="P539" i="15" s="1"/>
  <c r="L539" i="15"/>
  <c r="L540" i="15" s="1"/>
  <c r="I539" i="15"/>
  <c r="N539" i="15" s="1"/>
  <c r="H539" i="15"/>
  <c r="F539" i="15"/>
  <c r="J538" i="15"/>
  <c r="P538" i="15" s="1"/>
  <c r="H538" i="15"/>
  <c r="F538" i="15"/>
  <c r="L537" i="15"/>
  <c r="L538" i="15" s="1"/>
  <c r="M538" i="15" s="1"/>
  <c r="I537" i="15"/>
  <c r="N537" i="15" s="1"/>
  <c r="H537" i="15"/>
  <c r="F537" i="15"/>
  <c r="L536" i="15"/>
  <c r="M536" i="15" s="1"/>
  <c r="J536" i="15"/>
  <c r="H536" i="15"/>
  <c r="F536" i="15"/>
  <c r="J535" i="15"/>
  <c r="P535" i="15" s="1"/>
  <c r="H535" i="15"/>
  <c r="I535" i="15" s="1"/>
  <c r="F535" i="15"/>
  <c r="I534" i="15"/>
  <c r="N534" i="15" s="1"/>
  <c r="H534" i="15"/>
  <c r="F534" i="15"/>
  <c r="I533" i="15"/>
  <c r="N533" i="15" s="1"/>
  <c r="H533" i="15"/>
  <c r="F533" i="15"/>
  <c r="L532" i="15"/>
  <c r="L533" i="15" s="1"/>
  <c r="I532" i="15"/>
  <c r="N532" i="15" s="1"/>
  <c r="H532" i="15"/>
  <c r="F532" i="15"/>
  <c r="J531" i="15"/>
  <c r="P531" i="15" s="1"/>
  <c r="H531" i="15"/>
  <c r="I531" i="15" s="1"/>
  <c r="F531" i="15"/>
  <c r="L530" i="15"/>
  <c r="I530" i="15"/>
  <c r="N530" i="15" s="1"/>
  <c r="H530" i="15"/>
  <c r="F530" i="15"/>
  <c r="J529" i="15"/>
  <c r="O529" i="15" s="1"/>
  <c r="H529" i="15"/>
  <c r="F529" i="15"/>
  <c r="I528" i="15"/>
  <c r="N528" i="15" s="1"/>
  <c r="H528" i="15"/>
  <c r="F528" i="15"/>
  <c r="L527" i="15"/>
  <c r="L528" i="15" s="1"/>
  <c r="I527" i="15"/>
  <c r="N527" i="15" s="1"/>
  <c r="H527" i="15"/>
  <c r="F527" i="15"/>
  <c r="J526" i="15"/>
  <c r="P526" i="15" s="1"/>
  <c r="H526" i="15"/>
  <c r="I526" i="15" s="1"/>
  <c r="F526" i="15"/>
  <c r="I525" i="15"/>
  <c r="N525" i="15" s="1"/>
  <c r="H525" i="15"/>
  <c r="F525" i="15"/>
  <c r="J524" i="15" s="1"/>
  <c r="L524" i="15"/>
  <c r="L525" i="15" s="1"/>
  <c r="I524" i="15"/>
  <c r="N524" i="15" s="1"/>
  <c r="H524" i="15"/>
  <c r="F524" i="15"/>
  <c r="J523" i="15"/>
  <c r="H523" i="15"/>
  <c r="I523" i="15" s="1"/>
  <c r="F523" i="15"/>
  <c r="I522" i="15"/>
  <c r="N522" i="15" s="1"/>
  <c r="H522" i="15"/>
  <c r="F522" i="15"/>
  <c r="L521" i="15"/>
  <c r="M521" i="15" s="1"/>
  <c r="I521" i="15"/>
  <c r="N521" i="15" s="1"/>
  <c r="H521" i="15"/>
  <c r="F521" i="15"/>
  <c r="L520" i="15"/>
  <c r="M520" i="15" s="1"/>
  <c r="J520" i="15"/>
  <c r="H520" i="15"/>
  <c r="I520" i="15" s="1"/>
  <c r="F520" i="15"/>
  <c r="J519" i="15"/>
  <c r="P519" i="15" s="1"/>
  <c r="H519" i="15"/>
  <c r="I519" i="15" s="1"/>
  <c r="F519" i="15"/>
  <c r="L518" i="15"/>
  <c r="I518" i="15"/>
  <c r="N518" i="15" s="1"/>
  <c r="H518" i="15"/>
  <c r="F518" i="15"/>
  <c r="L517" i="15"/>
  <c r="M517" i="15" s="1"/>
  <c r="J517" i="15"/>
  <c r="P517" i="15" s="1"/>
  <c r="H517" i="15"/>
  <c r="F517" i="15"/>
  <c r="J516" i="15"/>
  <c r="O516" i="15" s="1"/>
  <c r="H516" i="15"/>
  <c r="F516" i="15"/>
  <c r="I515" i="15"/>
  <c r="N515" i="15" s="1"/>
  <c r="H515" i="15"/>
  <c r="J515" i="15" s="1"/>
  <c r="P515" i="15" s="1"/>
  <c r="F515" i="15"/>
  <c r="I514" i="15"/>
  <c r="N514" i="15" s="1"/>
  <c r="H514" i="15"/>
  <c r="F514" i="15"/>
  <c r="L513" i="15"/>
  <c r="M513" i="15" s="1"/>
  <c r="I513" i="15"/>
  <c r="N513" i="15" s="1"/>
  <c r="H513" i="15"/>
  <c r="F513" i="15"/>
  <c r="J512" i="15"/>
  <c r="P512" i="15" s="1"/>
  <c r="H512" i="15"/>
  <c r="F512" i="15"/>
  <c r="I511" i="15"/>
  <c r="N511" i="15" s="1"/>
  <c r="H511" i="15"/>
  <c r="F511" i="15"/>
  <c r="L510" i="15"/>
  <c r="M510" i="15" s="1"/>
  <c r="I510" i="15"/>
  <c r="N510" i="15" s="1"/>
  <c r="H510" i="15"/>
  <c r="F510" i="15"/>
  <c r="J509" i="15"/>
  <c r="P509" i="15" s="1"/>
  <c r="H509" i="15"/>
  <c r="I509" i="15" s="1"/>
  <c r="F509" i="15"/>
  <c r="I508" i="15"/>
  <c r="N508" i="15" s="1"/>
  <c r="H508" i="15"/>
  <c r="F508" i="15"/>
  <c r="J507" i="15" s="1"/>
  <c r="I507" i="15"/>
  <c r="N507" i="15" s="1"/>
  <c r="H507" i="15"/>
  <c r="F507" i="15"/>
  <c r="L506" i="15"/>
  <c r="L507" i="15" s="1"/>
  <c r="L508" i="15" s="1"/>
  <c r="I506" i="15"/>
  <c r="N506" i="15" s="1"/>
  <c r="H506" i="15"/>
  <c r="F506" i="15"/>
  <c r="J505" i="15"/>
  <c r="P505" i="15" s="1"/>
  <c r="H505" i="15"/>
  <c r="I505" i="15" s="1"/>
  <c r="F505" i="15"/>
  <c r="I504" i="15"/>
  <c r="N504" i="15" s="1"/>
  <c r="H504" i="15"/>
  <c r="F504" i="15"/>
  <c r="I503" i="15"/>
  <c r="N503" i="15" s="1"/>
  <c r="H503" i="15"/>
  <c r="F503" i="15"/>
  <c r="I502" i="15"/>
  <c r="N502" i="15" s="1"/>
  <c r="H502" i="15"/>
  <c r="F502" i="15"/>
  <c r="L501" i="15"/>
  <c r="I501" i="15"/>
  <c r="N501" i="15" s="1"/>
  <c r="H501" i="15"/>
  <c r="F501" i="15"/>
  <c r="J500" i="15"/>
  <c r="P500" i="15" s="1"/>
  <c r="H500" i="15"/>
  <c r="F500" i="15"/>
  <c r="L499" i="15"/>
  <c r="I499" i="15"/>
  <c r="N499" i="15" s="1"/>
  <c r="H499" i="15"/>
  <c r="K499" i="15" s="1"/>
  <c r="Q499" i="15" s="1"/>
  <c r="F499" i="15"/>
  <c r="J498" i="15"/>
  <c r="H498" i="15"/>
  <c r="F498" i="15"/>
  <c r="I497" i="15"/>
  <c r="N497" i="15" s="1"/>
  <c r="H497" i="15"/>
  <c r="F497" i="15"/>
  <c r="L496" i="15"/>
  <c r="I496" i="15"/>
  <c r="N496" i="15" s="1"/>
  <c r="H496" i="15"/>
  <c r="F496" i="15"/>
  <c r="J495" i="15"/>
  <c r="P495" i="15" s="1"/>
  <c r="H495" i="15"/>
  <c r="F495" i="15"/>
  <c r="N494" i="15"/>
  <c r="I494" i="15"/>
  <c r="H494" i="15"/>
  <c r="F494" i="15"/>
  <c r="J493" i="15" s="1"/>
  <c r="L493" i="15"/>
  <c r="L494" i="15" s="1"/>
  <c r="I493" i="15"/>
  <c r="N493" i="15" s="1"/>
  <c r="H493" i="15"/>
  <c r="F493" i="15"/>
  <c r="J492" i="15"/>
  <c r="O492" i="15" s="1"/>
  <c r="H492" i="15"/>
  <c r="F492" i="15"/>
  <c r="L491" i="15"/>
  <c r="L492" i="15" s="1"/>
  <c r="M492" i="15" s="1"/>
  <c r="I491" i="15"/>
  <c r="N491" i="15" s="1"/>
  <c r="H491" i="15"/>
  <c r="F491" i="15"/>
  <c r="J490" i="15"/>
  <c r="H490" i="15"/>
  <c r="I490" i="15" s="1"/>
  <c r="F490" i="15"/>
  <c r="I489" i="15"/>
  <c r="N489" i="15" s="1"/>
  <c r="H489" i="15"/>
  <c r="F489" i="15"/>
  <c r="L488" i="15"/>
  <c r="I488" i="15"/>
  <c r="N488" i="15" s="1"/>
  <c r="H488" i="15"/>
  <c r="F488" i="15"/>
  <c r="J487" i="15"/>
  <c r="P487" i="15" s="1"/>
  <c r="H487" i="15"/>
  <c r="I487" i="15" s="1"/>
  <c r="F487" i="15"/>
  <c r="L486" i="15"/>
  <c r="L487" i="15" s="1"/>
  <c r="M487" i="15" s="1"/>
  <c r="I486" i="15"/>
  <c r="N486" i="15" s="1"/>
  <c r="H486" i="15"/>
  <c r="F486" i="15"/>
  <c r="J485" i="15"/>
  <c r="P485" i="15" s="1"/>
  <c r="H485" i="15"/>
  <c r="I485" i="15" s="1"/>
  <c r="F485" i="15"/>
  <c r="L484" i="15"/>
  <c r="I484" i="15"/>
  <c r="N484" i="15" s="1"/>
  <c r="H484" i="15"/>
  <c r="F484" i="15"/>
  <c r="J483" i="15"/>
  <c r="H483" i="15"/>
  <c r="F483" i="15"/>
  <c r="L482" i="15"/>
  <c r="I482" i="15"/>
  <c r="N482" i="15" s="1"/>
  <c r="H482" i="15"/>
  <c r="F482" i="15"/>
  <c r="J481" i="15"/>
  <c r="H481" i="15"/>
  <c r="I481" i="15" s="1"/>
  <c r="F481" i="15"/>
  <c r="I480" i="15"/>
  <c r="N480" i="15" s="1"/>
  <c r="H480" i="15"/>
  <c r="F480" i="15"/>
  <c r="L479" i="15"/>
  <c r="M479" i="15" s="1"/>
  <c r="I479" i="15"/>
  <c r="N479" i="15" s="1"/>
  <c r="H479" i="15"/>
  <c r="F479" i="15"/>
  <c r="J478" i="15"/>
  <c r="H478" i="15"/>
  <c r="F478" i="15"/>
  <c r="L477" i="15"/>
  <c r="L478" i="15" s="1"/>
  <c r="M478" i="15" s="1"/>
  <c r="I477" i="15"/>
  <c r="N477" i="15" s="1"/>
  <c r="H477" i="15"/>
  <c r="F477" i="15"/>
  <c r="L476" i="15"/>
  <c r="M476" i="15" s="1"/>
  <c r="J476" i="15"/>
  <c r="P476" i="15" s="1"/>
  <c r="H476" i="15"/>
  <c r="F476" i="15"/>
  <c r="J475" i="15"/>
  <c r="P475" i="15" s="1"/>
  <c r="H475" i="15"/>
  <c r="F475" i="15"/>
  <c r="L474" i="15"/>
  <c r="L475" i="15" s="1"/>
  <c r="M475" i="15" s="1"/>
  <c r="I474" i="15"/>
  <c r="N474" i="15" s="1"/>
  <c r="H474" i="15"/>
  <c r="F474" i="15"/>
  <c r="J473" i="15"/>
  <c r="P473" i="15" s="1"/>
  <c r="H473" i="15"/>
  <c r="I473" i="15" s="1"/>
  <c r="F473" i="15"/>
  <c r="I472" i="15"/>
  <c r="N472" i="15" s="1"/>
  <c r="H472" i="15"/>
  <c r="F472" i="15"/>
  <c r="L471" i="15"/>
  <c r="L472" i="15" s="1"/>
  <c r="I471" i="15"/>
  <c r="N471" i="15" s="1"/>
  <c r="H471" i="15"/>
  <c r="F471" i="15"/>
  <c r="J470" i="15"/>
  <c r="O470" i="15" s="1"/>
  <c r="H470" i="15"/>
  <c r="I470" i="15" s="1"/>
  <c r="F470" i="15"/>
  <c r="L469" i="15"/>
  <c r="L470" i="15" s="1"/>
  <c r="M470" i="15" s="1"/>
  <c r="I469" i="15"/>
  <c r="N469" i="15" s="1"/>
  <c r="H469" i="15"/>
  <c r="F469" i="15"/>
  <c r="J468" i="15"/>
  <c r="P468" i="15" s="1"/>
  <c r="H468" i="15"/>
  <c r="F468" i="15"/>
  <c r="L467" i="15"/>
  <c r="M467" i="15" s="1"/>
  <c r="I467" i="15"/>
  <c r="N467" i="15" s="1"/>
  <c r="H467" i="15"/>
  <c r="F467" i="15"/>
  <c r="J466" i="15"/>
  <c r="O466" i="15" s="1"/>
  <c r="H466" i="15"/>
  <c r="F466" i="15"/>
  <c r="L465" i="15"/>
  <c r="L466" i="15" s="1"/>
  <c r="M466" i="15" s="1"/>
  <c r="I465" i="15"/>
  <c r="N465" i="15" s="1"/>
  <c r="H465" i="15"/>
  <c r="F465" i="15"/>
  <c r="J464" i="15"/>
  <c r="H464" i="15"/>
  <c r="F464" i="15"/>
  <c r="L463" i="15"/>
  <c r="L464" i="15" s="1"/>
  <c r="M464" i="15" s="1"/>
  <c r="I463" i="15"/>
  <c r="N463" i="15" s="1"/>
  <c r="H463" i="15"/>
  <c r="F463" i="15"/>
  <c r="P462" i="15"/>
  <c r="O462" i="15"/>
  <c r="L462" i="15"/>
  <c r="M462" i="15" s="1"/>
  <c r="J462" i="15"/>
  <c r="H462" i="15"/>
  <c r="F462" i="15"/>
  <c r="J461" i="15"/>
  <c r="O461" i="15" s="1"/>
  <c r="H461" i="15"/>
  <c r="F461" i="15"/>
  <c r="I460" i="15"/>
  <c r="N460" i="15" s="1"/>
  <c r="H460" i="15"/>
  <c r="F460" i="15"/>
  <c r="I459" i="15"/>
  <c r="N459" i="15" s="1"/>
  <c r="H459" i="15"/>
  <c r="F459" i="15"/>
  <c r="I458" i="15"/>
  <c r="N458" i="15" s="1"/>
  <c r="H458" i="15"/>
  <c r="F458" i="15"/>
  <c r="I457" i="15"/>
  <c r="N457" i="15" s="1"/>
  <c r="H457" i="15"/>
  <c r="F457" i="15"/>
  <c r="L456" i="15"/>
  <c r="M456" i="15" s="1"/>
  <c r="I456" i="15"/>
  <c r="N456" i="15" s="1"/>
  <c r="H456" i="15"/>
  <c r="F456" i="15"/>
  <c r="L455" i="15"/>
  <c r="M455" i="15" s="1"/>
  <c r="J455" i="15"/>
  <c r="P455" i="15" s="1"/>
  <c r="H455" i="15"/>
  <c r="I455" i="15" s="1"/>
  <c r="F455" i="15"/>
  <c r="J454" i="15"/>
  <c r="P454" i="15" s="1"/>
  <c r="H454" i="15"/>
  <c r="F454" i="15"/>
  <c r="I453" i="15"/>
  <c r="N453" i="15" s="1"/>
  <c r="H453" i="15"/>
  <c r="F453" i="15"/>
  <c r="L452" i="15"/>
  <c r="L453" i="15" s="1"/>
  <c r="I452" i="15"/>
  <c r="N452" i="15" s="1"/>
  <c r="H452" i="15"/>
  <c r="F452" i="15"/>
  <c r="L451" i="15"/>
  <c r="M451" i="15" s="1"/>
  <c r="J451" i="15"/>
  <c r="P451" i="15" s="1"/>
  <c r="H451" i="15"/>
  <c r="F451" i="15"/>
  <c r="J450" i="15"/>
  <c r="P450" i="15" s="1"/>
  <c r="H450" i="15"/>
  <c r="F450" i="15"/>
  <c r="I449" i="15"/>
  <c r="N449" i="15" s="1"/>
  <c r="H449" i="15"/>
  <c r="F449" i="15"/>
  <c r="L448" i="15"/>
  <c r="M448" i="15" s="1"/>
  <c r="I448" i="15"/>
  <c r="N448" i="15" s="1"/>
  <c r="H448" i="15"/>
  <c r="F448" i="15"/>
  <c r="L447" i="15"/>
  <c r="M447" i="15" s="1"/>
  <c r="J447" i="15"/>
  <c r="H447" i="15"/>
  <c r="I447" i="15" s="1"/>
  <c r="F447" i="15"/>
  <c r="L446" i="15"/>
  <c r="M446" i="15" s="1"/>
  <c r="J446" i="15"/>
  <c r="H446" i="15"/>
  <c r="F446" i="15"/>
  <c r="L445" i="15"/>
  <c r="M445" i="15" s="1"/>
  <c r="J445" i="15"/>
  <c r="O445" i="15" s="1"/>
  <c r="H445" i="15"/>
  <c r="I445" i="15" s="1"/>
  <c r="F445" i="15"/>
  <c r="L444" i="15"/>
  <c r="M444" i="15" s="1"/>
  <c r="J444" i="15"/>
  <c r="H444" i="15"/>
  <c r="F444" i="15"/>
  <c r="J443" i="15"/>
  <c r="P443" i="15" s="1"/>
  <c r="H443" i="15"/>
  <c r="I443" i="15" s="1"/>
  <c r="F443" i="15"/>
  <c r="L442" i="15"/>
  <c r="I442" i="15"/>
  <c r="N442" i="15" s="1"/>
  <c r="H442" i="15"/>
  <c r="K442" i="15" s="1"/>
  <c r="Q442" i="15" s="1"/>
  <c r="F442" i="15"/>
  <c r="J441" i="15"/>
  <c r="O441" i="15" s="1"/>
  <c r="H441" i="15"/>
  <c r="F441" i="15"/>
  <c r="I440" i="15"/>
  <c r="N440" i="15" s="1"/>
  <c r="H440" i="15"/>
  <c r="F440" i="15"/>
  <c r="L439" i="15"/>
  <c r="L440" i="15" s="1"/>
  <c r="I439" i="15"/>
  <c r="N439" i="15" s="1"/>
  <c r="H439" i="15"/>
  <c r="F439" i="15"/>
  <c r="L438" i="15"/>
  <c r="M438" i="15" s="1"/>
  <c r="J438" i="15"/>
  <c r="P438" i="15" s="1"/>
  <c r="H438" i="15"/>
  <c r="F438" i="15"/>
  <c r="L437" i="15"/>
  <c r="M437" i="15" s="1"/>
  <c r="J437" i="15"/>
  <c r="O437" i="15" s="1"/>
  <c r="H437" i="15"/>
  <c r="I437" i="15" s="1"/>
  <c r="F437" i="15"/>
  <c r="J436" i="15"/>
  <c r="H436" i="15"/>
  <c r="F436" i="15"/>
  <c r="L435" i="15"/>
  <c r="L436" i="15" s="1"/>
  <c r="M436" i="15" s="1"/>
  <c r="I435" i="15"/>
  <c r="N435" i="15" s="1"/>
  <c r="H435" i="15"/>
  <c r="F435" i="15"/>
  <c r="J434" i="15"/>
  <c r="P434" i="15" s="1"/>
  <c r="H434" i="15"/>
  <c r="F434" i="15"/>
  <c r="I433" i="15"/>
  <c r="N433" i="15" s="1"/>
  <c r="H433" i="15"/>
  <c r="F433" i="15"/>
  <c r="J432" i="15" s="1"/>
  <c r="I432" i="15"/>
  <c r="N432" i="15" s="1"/>
  <c r="H432" i="15"/>
  <c r="F432" i="15"/>
  <c r="I431" i="15"/>
  <c r="N431" i="15" s="1"/>
  <c r="H431" i="15"/>
  <c r="F431" i="15"/>
  <c r="L430" i="15"/>
  <c r="I430" i="15"/>
  <c r="N430" i="15" s="1"/>
  <c r="H430" i="15"/>
  <c r="F430" i="15"/>
  <c r="J429" i="15"/>
  <c r="H429" i="15"/>
  <c r="I429" i="15" s="1"/>
  <c r="F429" i="15"/>
  <c r="L428" i="15"/>
  <c r="I428" i="15"/>
  <c r="N428" i="15" s="1"/>
  <c r="H428" i="15"/>
  <c r="F428" i="15"/>
  <c r="J427" i="15"/>
  <c r="P427" i="15" s="1"/>
  <c r="H427" i="15"/>
  <c r="I427" i="15" s="1"/>
  <c r="F427" i="15"/>
  <c r="L426" i="15"/>
  <c r="I426" i="15"/>
  <c r="N426" i="15" s="1"/>
  <c r="H426" i="15"/>
  <c r="F426" i="15"/>
  <c r="J425" i="15"/>
  <c r="O425" i="15" s="1"/>
  <c r="H425" i="15"/>
  <c r="F425" i="15"/>
  <c r="I424" i="15"/>
  <c r="N424" i="15" s="1"/>
  <c r="H424" i="15"/>
  <c r="F424" i="15"/>
  <c r="L423" i="15"/>
  <c r="L424" i="15" s="1"/>
  <c r="I423" i="15"/>
  <c r="N423" i="15" s="1"/>
  <c r="H423" i="15"/>
  <c r="F423" i="15"/>
  <c r="L422" i="15"/>
  <c r="M422" i="15" s="1"/>
  <c r="J422" i="15"/>
  <c r="P422" i="15" s="1"/>
  <c r="H422" i="15"/>
  <c r="F422" i="15"/>
  <c r="J421" i="15"/>
  <c r="O421" i="15" s="1"/>
  <c r="H421" i="15"/>
  <c r="F421" i="15"/>
  <c r="L420" i="15"/>
  <c r="L421" i="15" s="1"/>
  <c r="M421" i="15" s="1"/>
  <c r="I420" i="15"/>
  <c r="N420" i="15" s="1"/>
  <c r="H420" i="15"/>
  <c r="F420" i="15"/>
  <c r="J419" i="15"/>
  <c r="P419" i="15" s="1"/>
  <c r="H419" i="15"/>
  <c r="I419" i="15" s="1"/>
  <c r="F419" i="15"/>
  <c r="I418" i="15"/>
  <c r="N418" i="15" s="1"/>
  <c r="H418" i="15"/>
  <c r="F418" i="15"/>
  <c r="L417" i="15"/>
  <c r="L418" i="15" s="1"/>
  <c r="I417" i="15"/>
  <c r="N417" i="15" s="1"/>
  <c r="H417" i="15"/>
  <c r="F417" i="15"/>
  <c r="J416" i="15"/>
  <c r="H416" i="15"/>
  <c r="F416" i="15"/>
  <c r="J415" i="15" s="1"/>
  <c r="P415" i="15" s="1"/>
  <c r="I415" i="15"/>
  <c r="N415" i="15" s="1"/>
  <c r="H415" i="15"/>
  <c r="F415" i="15"/>
  <c r="L414" i="15"/>
  <c r="I414" i="15"/>
  <c r="N414" i="15" s="1"/>
  <c r="H414" i="15"/>
  <c r="F414" i="15"/>
  <c r="J413" i="15"/>
  <c r="O413" i="15" s="1"/>
  <c r="H413" i="15"/>
  <c r="F413" i="15"/>
  <c r="I412" i="15"/>
  <c r="N412" i="15" s="1"/>
  <c r="H412" i="15"/>
  <c r="F412" i="15"/>
  <c r="L411" i="15"/>
  <c r="L412" i="15" s="1"/>
  <c r="L413" i="15" s="1"/>
  <c r="M413" i="15" s="1"/>
  <c r="I411" i="15"/>
  <c r="N411" i="15" s="1"/>
  <c r="H411" i="15"/>
  <c r="F411" i="15"/>
  <c r="J410" i="15"/>
  <c r="H410" i="15"/>
  <c r="F410" i="15"/>
  <c r="I409" i="15"/>
  <c r="N409" i="15" s="1"/>
  <c r="H409" i="15"/>
  <c r="F409" i="15"/>
  <c r="L408" i="15"/>
  <c r="M408" i="15" s="1"/>
  <c r="I408" i="15"/>
  <c r="N408" i="15" s="1"/>
  <c r="H408" i="15"/>
  <c r="F408" i="15"/>
  <c r="J407" i="15"/>
  <c r="P407" i="15" s="1"/>
  <c r="H407" i="15"/>
  <c r="I407" i="15" s="1"/>
  <c r="F407" i="15"/>
  <c r="I406" i="15"/>
  <c r="N406" i="15" s="1"/>
  <c r="H406" i="15"/>
  <c r="F406" i="15"/>
  <c r="L405" i="15"/>
  <c r="L406" i="15" s="1"/>
  <c r="L407" i="15" s="1"/>
  <c r="M407" i="15" s="1"/>
  <c r="I405" i="15"/>
  <c r="N405" i="15" s="1"/>
  <c r="H405" i="15"/>
  <c r="F405" i="15"/>
  <c r="J404" i="15"/>
  <c r="P404" i="15" s="1"/>
  <c r="I404" i="15"/>
  <c r="H404" i="15"/>
  <c r="F404" i="15"/>
  <c r="I403" i="15"/>
  <c r="N403" i="15" s="1"/>
  <c r="H403" i="15"/>
  <c r="F403" i="15"/>
  <c r="L402" i="15"/>
  <c r="L403" i="15" s="1"/>
  <c r="I402" i="15"/>
  <c r="N402" i="15" s="1"/>
  <c r="H402" i="15"/>
  <c r="F402" i="15"/>
  <c r="J401" i="15"/>
  <c r="P401" i="15" s="1"/>
  <c r="S401" i="15" s="1"/>
  <c r="H401" i="15"/>
  <c r="K401" i="15" s="1"/>
  <c r="Q401" i="15" s="1"/>
  <c r="F401" i="15"/>
  <c r="I400" i="15"/>
  <c r="N400" i="15" s="1"/>
  <c r="H400" i="15"/>
  <c r="J400" i="15" s="1"/>
  <c r="P400" i="15" s="1"/>
  <c r="F400" i="15"/>
  <c r="L399" i="15"/>
  <c r="L400" i="15" s="1"/>
  <c r="I399" i="15"/>
  <c r="N399" i="15" s="1"/>
  <c r="H399" i="15"/>
  <c r="F399" i="15"/>
  <c r="J398" i="15"/>
  <c r="O398" i="15" s="1"/>
  <c r="H398" i="15"/>
  <c r="F398" i="15"/>
  <c r="I397" i="15"/>
  <c r="N397" i="15" s="1"/>
  <c r="H397" i="15"/>
  <c r="F397" i="15"/>
  <c r="L396" i="15"/>
  <c r="L397" i="15" s="1"/>
  <c r="I396" i="15"/>
  <c r="N396" i="15" s="1"/>
  <c r="H396" i="15"/>
  <c r="F396" i="15"/>
  <c r="J395" i="15"/>
  <c r="P395" i="15" s="1"/>
  <c r="H395" i="15"/>
  <c r="I395" i="15" s="1"/>
  <c r="F395" i="15"/>
  <c r="K395" i="15" s="1"/>
  <c r="Q395" i="15" s="1"/>
  <c r="I394" i="15"/>
  <c r="N394" i="15" s="1"/>
  <c r="H394" i="15"/>
  <c r="F394" i="15"/>
  <c r="L393" i="15"/>
  <c r="L394" i="15" s="1"/>
  <c r="L395" i="15" s="1"/>
  <c r="M395" i="15" s="1"/>
  <c r="I393" i="15"/>
  <c r="N393" i="15" s="1"/>
  <c r="H393" i="15"/>
  <c r="F393" i="15"/>
  <c r="J392" i="15"/>
  <c r="P392" i="15" s="1"/>
  <c r="H392" i="15"/>
  <c r="F392" i="15"/>
  <c r="I391" i="15"/>
  <c r="N391" i="15" s="1"/>
  <c r="H391" i="15"/>
  <c r="F391" i="15"/>
  <c r="L390" i="15"/>
  <c r="L391" i="15" s="1"/>
  <c r="I390" i="15"/>
  <c r="N390" i="15" s="1"/>
  <c r="H390" i="15"/>
  <c r="F390" i="15"/>
  <c r="J389" i="15"/>
  <c r="H389" i="15"/>
  <c r="I389" i="15" s="1"/>
  <c r="F389" i="15"/>
  <c r="I388" i="15"/>
  <c r="N388" i="15" s="1"/>
  <c r="H388" i="15"/>
  <c r="F388" i="15"/>
  <c r="J387" i="15" s="1"/>
  <c r="P387" i="15" s="1"/>
  <c r="L387" i="15"/>
  <c r="L388" i="15" s="1"/>
  <c r="I387" i="15"/>
  <c r="N387" i="15" s="1"/>
  <c r="H387" i="15"/>
  <c r="F387" i="15"/>
  <c r="K387" i="15" s="1"/>
  <c r="Q387" i="15" s="1"/>
  <c r="J386" i="15"/>
  <c r="P386" i="15" s="1"/>
  <c r="H386" i="15"/>
  <c r="F386" i="15"/>
  <c r="I385" i="15"/>
  <c r="N385" i="15" s="1"/>
  <c r="H385" i="15"/>
  <c r="F385" i="15"/>
  <c r="L384" i="15"/>
  <c r="L385" i="15" s="1"/>
  <c r="I384" i="15"/>
  <c r="N384" i="15" s="1"/>
  <c r="H384" i="15"/>
  <c r="F384" i="15"/>
  <c r="J383" i="15"/>
  <c r="P383" i="15" s="1"/>
  <c r="H383" i="15"/>
  <c r="I383" i="15" s="1"/>
  <c r="F383" i="15"/>
  <c r="I382" i="15"/>
  <c r="N382" i="15" s="1"/>
  <c r="H382" i="15"/>
  <c r="F382" i="15"/>
  <c r="L381" i="15"/>
  <c r="I381" i="15"/>
  <c r="N381" i="15" s="1"/>
  <c r="H381" i="15"/>
  <c r="F381" i="15"/>
  <c r="J380" i="15"/>
  <c r="H380" i="15"/>
  <c r="F380" i="15"/>
  <c r="I379" i="15"/>
  <c r="N379" i="15" s="1"/>
  <c r="H379" i="15"/>
  <c r="F379" i="15"/>
  <c r="J378" i="15" s="1"/>
  <c r="O378" i="15" s="1"/>
  <c r="I378" i="15"/>
  <c r="N378" i="15" s="1"/>
  <c r="H378" i="15"/>
  <c r="F378" i="15"/>
  <c r="I377" i="15"/>
  <c r="N377" i="15" s="1"/>
  <c r="H377" i="15"/>
  <c r="F377" i="15"/>
  <c r="I376" i="15"/>
  <c r="N376" i="15" s="1"/>
  <c r="H376" i="15"/>
  <c r="F376" i="15"/>
  <c r="I375" i="15"/>
  <c r="N375" i="15" s="1"/>
  <c r="H375" i="15"/>
  <c r="F375" i="15"/>
  <c r="L374" i="15"/>
  <c r="I374" i="15"/>
  <c r="N374" i="15" s="1"/>
  <c r="H374" i="15"/>
  <c r="F374" i="15"/>
  <c r="J373" i="15"/>
  <c r="O373" i="15" s="1"/>
  <c r="H373" i="15"/>
  <c r="F373" i="15"/>
  <c r="N372" i="15"/>
  <c r="I372" i="15"/>
  <c r="H372" i="15"/>
  <c r="F372" i="15"/>
  <c r="I371" i="15"/>
  <c r="N371" i="15" s="1"/>
  <c r="H371" i="15"/>
  <c r="F371" i="15"/>
  <c r="L370" i="15"/>
  <c r="I370" i="15"/>
  <c r="N370" i="15" s="1"/>
  <c r="H370" i="15"/>
  <c r="F370" i="15"/>
  <c r="J369" i="15"/>
  <c r="P369" i="15" s="1"/>
  <c r="H369" i="15"/>
  <c r="F369" i="15"/>
  <c r="I368" i="15"/>
  <c r="N368" i="15" s="1"/>
  <c r="H368" i="15"/>
  <c r="F368" i="15"/>
  <c r="I367" i="15"/>
  <c r="N367" i="15" s="1"/>
  <c r="H367" i="15"/>
  <c r="F367" i="15"/>
  <c r="L366" i="15"/>
  <c r="I366" i="15"/>
  <c r="N366" i="15" s="1"/>
  <c r="H366" i="15"/>
  <c r="F366" i="15"/>
  <c r="J365" i="15"/>
  <c r="P365" i="15" s="1"/>
  <c r="H365" i="15"/>
  <c r="K365" i="15" s="1"/>
  <c r="Q365" i="15" s="1"/>
  <c r="F365" i="15"/>
  <c r="I364" i="15"/>
  <c r="N364" i="15" s="1"/>
  <c r="H364" i="15"/>
  <c r="F364" i="15"/>
  <c r="I363" i="15"/>
  <c r="N363" i="15" s="1"/>
  <c r="H363" i="15"/>
  <c r="F363" i="15"/>
  <c r="I362" i="15"/>
  <c r="N362" i="15" s="1"/>
  <c r="H362" i="15"/>
  <c r="F362" i="15"/>
  <c r="I361" i="15"/>
  <c r="N361" i="15" s="1"/>
  <c r="H361" i="15"/>
  <c r="F361" i="15"/>
  <c r="I360" i="15"/>
  <c r="N360" i="15" s="1"/>
  <c r="H360" i="15"/>
  <c r="F360" i="15"/>
  <c r="I359" i="15"/>
  <c r="N359" i="15" s="1"/>
  <c r="H359" i="15"/>
  <c r="F359" i="15"/>
  <c r="L358" i="15"/>
  <c r="I358" i="15"/>
  <c r="N358" i="15" s="1"/>
  <c r="H358" i="15"/>
  <c r="F358" i="15"/>
  <c r="J357" i="15"/>
  <c r="P357" i="15" s="1"/>
  <c r="H357" i="15"/>
  <c r="I357" i="15" s="1"/>
  <c r="F357" i="15"/>
  <c r="I356" i="15"/>
  <c r="N356" i="15" s="1"/>
  <c r="H356" i="15"/>
  <c r="F356" i="15"/>
  <c r="I355" i="15"/>
  <c r="N355" i="15" s="1"/>
  <c r="H355" i="15"/>
  <c r="F355" i="15"/>
  <c r="L354" i="15"/>
  <c r="I354" i="15"/>
  <c r="N354" i="15" s="1"/>
  <c r="H354" i="15"/>
  <c r="F354" i="15"/>
  <c r="J353" i="15"/>
  <c r="O353" i="15" s="1"/>
  <c r="H353" i="15"/>
  <c r="F353" i="15"/>
  <c r="I352" i="15"/>
  <c r="N352" i="15" s="1"/>
  <c r="H352" i="15"/>
  <c r="F352" i="15"/>
  <c r="J351" i="15" s="1"/>
  <c r="P351" i="15" s="1"/>
  <c r="L351" i="15"/>
  <c r="L352" i="15" s="1"/>
  <c r="I351" i="15"/>
  <c r="N351" i="15" s="1"/>
  <c r="H351" i="15"/>
  <c r="F351" i="15"/>
  <c r="J350" i="15"/>
  <c r="P350" i="15" s="1"/>
  <c r="H350" i="15"/>
  <c r="F350" i="15"/>
  <c r="I349" i="15"/>
  <c r="N349" i="15" s="1"/>
  <c r="H349" i="15"/>
  <c r="F349" i="15"/>
  <c r="L348" i="15"/>
  <c r="L349" i="15" s="1"/>
  <c r="L350" i="15" s="1"/>
  <c r="M350" i="15" s="1"/>
  <c r="I348" i="15"/>
  <c r="N348" i="15" s="1"/>
  <c r="H348" i="15"/>
  <c r="F348" i="15"/>
  <c r="J347" i="15"/>
  <c r="P347" i="15" s="1"/>
  <c r="H347" i="15"/>
  <c r="I347" i="15" s="1"/>
  <c r="F347" i="15"/>
  <c r="I346" i="15"/>
  <c r="N346" i="15" s="1"/>
  <c r="H346" i="15"/>
  <c r="F346" i="15"/>
  <c r="L345" i="15"/>
  <c r="L346" i="15" s="1"/>
  <c r="L347" i="15" s="1"/>
  <c r="M347" i="15" s="1"/>
  <c r="I345" i="15"/>
  <c r="N345" i="15" s="1"/>
  <c r="H345" i="15"/>
  <c r="F345" i="15"/>
  <c r="J344" i="15"/>
  <c r="O344" i="15" s="1"/>
  <c r="H344" i="15"/>
  <c r="I344" i="15" s="1"/>
  <c r="F344" i="15"/>
  <c r="I343" i="15"/>
  <c r="N343" i="15" s="1"/>
  <c r="H343" i="15"/>
  <c r="F343" i="15"/>
  <c r="L342" i="15"/>
  <c r="L343" i="15" s="1"/>
  <c r="I342" i="15"/>
  <c r="N342" i="15" s="1"/>
  <c r="H342" i="15"/>
  <c r="F342" i="15"/>
  <c r="J341" i="15"/>
  <c r="H341" i="15"/>
  <c r="F341" i="15"/>
  <c r="I340" i="15"/>
  <c r="N340" i="15" s="1"/>
  <c r="H340" i="15"/>
  <c r="K340" i="15" s="1"/>
  <c r="Q340" i="15" s="1"/>
  <c r="F340" i="15"/>
  <c r="L339" i="15"/>
  <c r="I339" i="15"/>
  <c r="N339" i="15" s="1"/>
  <c r="H339" i="15"/>
  <c r="F339" i="15"/>
  <c r="J338" i="15"/>
  <c r="P338" i="15" s="1"/>
  <c r="H338" i="15"/>
  <c r="I338" i="15" s="1"/>
  <c r="F338" i="15"/>
  <c r="I337" i="15"/>
  <c r="N337" i="15" s="1"/>
  <c r="H337" i="15"/>
  <c r="F337" i="15"/>
  <c r="I336" i="15"/>
  <c r="N336" i="15" s="1"/>
  <c r="H336" i="15"/>
  <c r="F336" i="15"/>
  <c r="I335" i="15"/>
  <c r="N335" i="15" s="1"/>
  <c r="H335" i="15"/>
  <c r="F335" i="15"/>
  <c r="L334" i="15"/>
  <c r="M334" i="15" s="1"/>
  <c r="I334" i="15"/>
  <c r="N334" i="15" s="1"/>
  <c r="H334" i="15"/>
  <c r="F334" i="15"/>
  <c r="J333" i="15"/>
  <c r="H333" i="15"/>
  <c r="F333" i="15"/>
  <c r="I332" i="15"/>
  <c r="N332" i="15" s="1"/>
  <c r="H332" i="15"/>
  <c r="F332" i="15"/>
  <c r="K332" i="15" s="1"/>
  <c r="Q332" i="15" s="1"/>
  <c r="L331" i="15"/>
  <c r="I331" i="15"/>
  <c r="N331" i="15" s="1"/>
  <c r="H331" i="15"/>
  <c r="F331" i="15"/>
  <c r="J330" i="15"/>
  <c r="P330" i="15" s="1"/>
  <c r="H330" i="15"/>
  <c r="I330" i="15" s="1"/>
  <c r="F330" i="15"/>
  <c r="I329" i="15"/>
  <c r="N329" i="15" s="1"/>
  <c r="H329" i="15"/>
  <c r="F329" i="15"/>
  <c r="L328" i="15"/>
  <c r="L329" i="15" s="1"/>
  <c r="L330" i="15" s="1"/>
  <c r="M330" i="15" s="1"/>
  <c r="I328" i="15"/>
  <c r="N328" i="15" s="1"/>
  <c r="H328" i="15"/>
  <c r="F328" i="15"/>
  <c r="J327" i="15"/>
  <c r="O327" i="15" s="1"/>
  <c r="H327" i="15"/>
  <c r="F327" i="15"/>
  <c r="I326" i="15"/>
  <c r="N326" i="15" s="1"/>
  <c r="H326" i="15"/>
  <c r="F326" i="15"/>
  <c r="L325" i="15"/>
  <c r="L326" i="15" s="1"/>
  <c r="I325" i="15"/>
  <c r="N325" i="15" s="1"/>
  <c r="H325" i="15"/>
  <c r="F325" i="15"/>
  <c r="J324" i="15"/>
  <c r="O324" i="15" s="1"/>
  <c r="H324" i="15"/>
  <c r="I324" i="15" s="1"/>
  <c r="F324" i="15"/>
  <c r="L323" i="15"/>
  <c r="I323" i="15"/>
  <c r="N323" i="15" s="1"/>
  <c r="H323" i="15"/>
  <c r="F323" i="15"/>
  <c r="L322" i="15"/>
  <c r="M322" i="15" s="1"/>
  <c r="J322" i="15"/>
  <c r="P322" i="15" s="1"/>
  <c r="H322" i="15"/>
  <c r="I322" i="15" s="1"/>
  <c r="F322" i="15"/>
  <c r="J321" i="15"/>
  <c r="H321" i="15"/>
  <c r="K321" i="15" s="1"/>
  <c r="Q321" i="15" s="1"/>
  <c r="F321" i="15"/>
  <c r="I320" i="15"/>
  <c r="N320" i="15" s="1"/>
  <c r="H320" i="15"/>
  <c r="F320" i="15"/>
  <c r="L319" i="15"/>
  <c r="I319" i="15"/>
  <c r="N319" i="15" s="1"/>
  <c r="H319" i="15"/>
  <c r="F319" i="15"/>
  <c r="J318" i="15"/>
  <c r="P318" i="15" s="1"/>
  <c r="H318" i="15"/>
  <c r="I318" i="15" s="1"/>
  <c r="F318" i="15"/>
  <c r="I317" i="15"/>
  <c r="N317" i="15" s="1"/>
  <c r="H317" i="15"/>
  <c r="F317" i="15"/>
  <c r="L316" i="15"/>
  <c r="L317" i="15" s="1"/>
  <c r="L318" i="15" s="1"/>
  <c r="M318" i="15" s="1"/>
  <c r="I316" i="15"/>
  <c r="N316" i="15" s="1"/>
  <c r="H316" i="15"/>
  <c r="F316" i="15"/>
  <c r="J315" i="15"/>
  <c r="O315" i="15" s="1"/>
  <c r="H315" i="15"/>
  <c r="F315" i="15"/>
  <c r="I314" i="15"/>
  <c r="N314" i="15" s="1"/>
  <c r="H314" i="15"/>
  <c r="F314" i="15"/>
  <c r="L313" i="15"/>
  <c r="L314" i="15" s="1"/>
  <c r="I313" i="15"/>
  <c r="N313" i="15" s="1"/>
  <c r="H313" i="15"/>
  <c r="F313" i="15"/>
  <c r="J312" i="15"/>
  <c r="O312" i="15" s="1"/>
  <c r="H312" i="15"/>
  <c r="I312" i="15" s="1"/>
  <c r="F312" i="15"/>
  <c r="J311" i="15" s="1"/>
  <c r="I311" i="15"/>
  <c r="N311" i="15" s="1"/>
  <c r="H311" i="15"/>
  <c r="F311" i="15"/>
  <c r="I310" i="15"/>
  <c r="N310" i="15" s="1"/>
  <c r="H310" i="15"/>
  <c r="F310" i="15"/>
  <c r="I309" i="15"/>
  <c r="N309" i="15" s="1"/>
  <c r="H309" i="15"/>
  <c r="F309" i="15"/>
  <c r="I308" i="15"/>
  <c r="N308" i="15" s="1"/>
  <c r="H308" i="15"/>
  <c r="F308" i="15"/>
  <c r="L307" i="15"/>
  <c r="I307" i="15"/>
  <c r="N307" i="15" s="1"/>
  <c r="H307" i="15"/>
  <c r="F307" i="15"/>
  <c r="J306" i="15"/>
  <c r="P306" i="15" s="1"/>
  <c r="H306" i="15"/>
  <c r="I306" i="15" s="1"/>
  <c r="F306" i="15"/>
  <c r="I305" i="15"/>
  <c r="N305" i="15" s="1"/>
  <c r="H305" i="15"/>
  <c r="F305" i="15"/>
  <c r="L304" i="15"/>
  <c r="L305" i="15" s="1"/>
  <c r="L306" i="15" s="1"/>
  <c r="M306" i="15" s="1"/>
  <c r="I304" i="15"/>
  <c r="N304" i="15" s="1"/>
  <c r="H304" i="15"/>
  <c r="K304" i="15" s="1"/>
  <c r="Q304" i="15" s="1"/>
  <c r="F304" i="15"/>
  <c r="J303" i="15"/>
  <c r="O303" i="15" s="1"/>
  <c r="H303" i="15"/>
  <c r="F303" i="15"/>
  <c r="J302" i="15" s="1"/>
  <c r="I302" i="15"/>
  <c r="N302" i="15" s="1"/>
  <c r="H302" i="15"/>
  <c r="F302" i="15"/>
  <c r="I301" i="15"/>
  <c r="N301" i="15" s="1"/>
  <c r="H301" i="15"/>
  <c r="F301" i="15"/>
  <c r="I300" i="15"/>
  <c r="N300" i="15" s="1"/>
  <c r="H300" i="15"/>
  <c r="F300" i="15"/>
  <c r="I299" i="15"/>
  <c r="N299" i="15" s="1"/>
  <c r="H299" i="15"/>
  <c r="F299" i="15"/>
  <c r="L298" i="15"/>
  <c r="M298" i="15" s="1"/>
  <c r="I298" i="15"/>
  <c r="N298" i="15" s="1"/>
  <c r="H298" i="15"/>
  <c r="F298" i="15"/>
  <c r="J297" i="15"/>
  <c r="H297" i="15"/>
  <c r="F297" i="15"/>
  <c r="L296" i="15"/>
  <c r="I296" i="15"/>
  <c r="N296" i="15" s="1"/>
  <c r="H296" i="15"/>
  <c r="F296" i="15"/>
  <c r="J295" i="15"/>
  <c r="O295" i="15" s="1"/>
  <c r="H295" i="15"/>
  <c r="F295" i="15"/>
  <c r="L294" i="15"/>
  <c r="L295" i="15" s="1"/>
  <c r="M295" i="15" s="1"/>
  <c r="I294" i="15"/>
  <c r="N294" i="15" s="1"/>
  <c r="H294" i="15"/>
  <c r="F294" i="15"/>
  <c r="L293" i="15"/>
  <c r="M293" i="15" s="1"/>
  <c r="J293" i="15"/>
  <c r="H293" i="15"/>
  <c r="F293" i="15"/>
  <c r="L292" i="15"/>
  <c r="M292" i="15" s="1"/>
  <c r="J292" i="15"/>
  <c r="P292" i="15" s="1"/>
  <c r="H292" i="15"/>
  <c r="I292" i="15" s="1"/>
  <c r="F292" i="15"/>
  <c r="J291" i="15"/>
  <c r="H291" i="15"/>
  <c r="F291" i="15"/>
  <c r="I290" i="15"/>
  <c r="N290" i="15" s="1"/>
  <c r="H290" i="15"/>
  <c r="F290" i="15"/>
  <c r="I289" i="15"/>
  <c r="N289" i="15" s="1"/>
  <c r="H289" i="15"/>
  <c r="F289" i="15"/>
  <c r="I288" i="15"/>
  <c r="N288" i="15" s="1"/>
  <c r="H288" i="15"/>
  <c r="F288" i="15"/>
  <c r="L287" i="15"/>
  <c r="I287" i="15"/>
  <c r="N287" i="15" s="1"/>
  <c r="H287" i="15"/>
  <c r="F287" i="15"/>
  <c r="J286" i="15"/>
  <c r="P286" i="15" s="1"/>
  <c r="H286" i="15"/>
  <c r="I286" i="15" s="1"/>
  <c r="F286" i="15"/>
  <c r="I285" i="15"/>
  <c r="N285" i="15" s="1"/>
  <c r="H285" i="15"/>
  <c r="F285" i="15"/>
  <c r="L284" i="15"/>
  <c r="K284" i="15"/>
  <c r="Q284" i="15" s="1"/>
  <c r="I284" i="15"/>
  <c r="N284" i="15" s="1"/>
  <c r="H284" i="15"/>
  <c r="F284" i="15"/>
  <c r="J283" i="15"/>
  <c r="O283" i="15" s="1"/>
  <c r="H283" i="15"/>
  <c r="F283" i="15"/>
  <c r="I282" i="15"/>
  <c r="N282" i="15" s="1"/>
  <c r="H282" i="15"/>
  <c r="F282" i="15"/>
  <c r="I281" i="15"/>
  <c r="N281" i="15" s="1"/>
  <c r="H281" i="15"/>
  <c r="K281" i="15" s="1"/>
  <c r="Q281" i="15" s="1"/>
  <c r="F281" i="15"/>
  <c r="L280" i="15"/>
  <c r="I280" i="15"/>
  <c r="N280" i="15" s="1"/>
  <c r="H280" i="15"/>
  <c r="F280" i="15"/>
  <c r="L279" i="15"/>
  <c r="M279" i="15" s="1"/>
  <c r="J279" i="15"/>
  <c r="H279" i="15"/>
  <c r="F279" i="15"/>
  <c r="J278" i="15"/>
  <c r="P278" i="15" s="1"/>
  <c r="H278" i="15"/>
  <c r="I278" i="15" s="1"/>
  <c r="F278" i="15"/>
  <c r="I277" i="15"/>
  <c r="N277" i="15" s="1"/>
  <c r="H277" i="15"/>
  <c r="F277" i="15"/>
  <c r="L276" i="15"/>
  <c r="L277" i="15" s="1"/>
  <c r="I276" i="15"/>
  <c r="N276" i="15" s="1"/>
  <c r="H276" i="15"/>
  <c r="F276" i="15"/>
  <c r="K276" i="15" s="1"/>
  <c r="Q276" i="15" s="1"/>
  <c r="L275" i="15"/>
  <c r="M275" i="15" s="1"/>
  <c r="J275" i="15"/>
  <c r="H275" i="15"/>
  <c r="F275" i="15"/>
  <c r="J274" i="15"/>
  <c r="P274" i="15" s="1"/>
  <c r="H274" i="15"/>
  <c r="I274" i="15" s="1"/>
  <c r="F274" i="15"/>
  <c r="I273" i="15"/>
  <c r="N273" i="15" s="1"/>
  <c r="H273" i="15"/>
  <c r="F273" i="15"/>
  <c r="I272" i="15"/>
  <c r="N272" i="15" s="1"/>
  <c r="H272" i="15"/>
  <c r="F272" i="15"/>
  <c r="L271" i="15"/>
  <c r="L272" i="15" s="1"/>
  <c r="I271" i="15"/>
  <c r="N271" i="15" s="1"/>
  <c r="H271" i="15"/>
  <c r="F271" i="15"/>
  <c r="J270" i="15"/>
  <c r="P270" i="15" s="1"/>
  <c r="H270" i="15"/>
  <c r="I270" i="15" s="1"/>
  <c r="F270" i="15"/>
  <c r="L269" i="15"/>
  <c r="I269" i="15"/>
  <c r="N269" i="15" s="1"/>
  <c r="H269" i="15"/>
  <c r="F269" i="15"/>
  <c r="J268" i="15"/>
  <c r="P268" i="15" s="1"/>
  <c r="H268" i="15"/>
  <c r="I268" i="15" s="1"/>
  <c r="F268" i="15"/>
  <c r="N267" i="15"/>
  <c r="I267" i="15"/>
  <c r="H267" i="15"/>
  <c r="F267" i="15"/>
  <c r="L266" i="15"/>
  <c r="L267" i="15" s="1"/>
  <c r="L268" i="15" s="1"/>
  <c r="M268" i="15" s="1"/>
  <c r="I266" i="15"/>
  <c r="N266" i="15" s="1"/>
  <c r="H266" i="15"/>
  <c r="F266" i="15"/>
  <c r="L265" i="15"/>
  <c r="M265" i="15" s="1"/>
  <c r="J265" i="15"/>
  <c r="O265" i="15" s="1"/>
  <c r="H265" i="15"/>
  <c r="F265" i="15"/>
  <c r="L264" i="15"/>
  <c r="M264" i="15" s="1"/>
  <c r="J264" i="15"/>
  <c r="P264" i="15" s="1"/>
  <c r="H264" i="15"/>
  <c r="I264" i="15" s="1"/>
  <c r="F264" i="15"/>
  <c r="J263" i="15"/>
  <c r="H263" i="15"/>
  <c r="F263" i="15"/>
  <c r="L262" i="15"/>
  <c r="L263" i="15" s="1"/>
  <c r="M263" i="15" s="1"/>
  <c r="I262" i="15"/>
  <c r="N262" i="15" s="1"/>
  <c r="H262" i="15"/>
  <c r="F262" i="15"/>
  <c r="J261" i="15"/>
  <c r="O261" i="15" s="1"/>
  <c r="H261" i="15"/>
  <c r="F261" i="15"/>
  <c r="L260" i="15"/>
  <c r="L261" i="15" s="1"/>
  <c r="M261" i="15" s="1"/>
  <c r="I260" i="15"/>
  <c r="N260" i="15" s="1"/>
  <c r="H260" i="15"/>
  <c r="F260" i="15"/>
  <c r="J259" i="15"/>
  <c r="H259" i="15"/>
  <c r="F259" i="15"/>
  <c r="L258" i="15"/>
  <c r="M258" i="15" s="1"/>
  <c r="I258" i="15"/>
  <c r="N258" i="15" s="1"/>
  <c r="H258" i="15"/>
  <c r="K258" i="15" s="1"/>
  <c r="Q258" i="15" s="1"/>
  <c r="F258" i="15"/>
  <c r="L257" i="15"/>
  <c r="M257" i="15" s="1"/>
  <c r="J257" i="15"/>
  <c r="O257" i="15" s="1"/>
  <c r="H257" i="15"/>
  <c r="F257" i="15"/>
  <c r="J256" i="15"/>
  <c r="P256" i="15" s="1"/>
  <c r="H256" i="15"/>
  <c r="I256" i="15" s="1"/>
  <c r="F256" i="15"/>
  <c r="N255" i="15"/>
  <c r="I255" i="15"/>
  <c r="H255" i="15"/>
  <c r="F255" i="15"/>
  <c r="I254" i="15"/>
  <c r="N254" i="15" s="1"/>
  <c r="H254" i="15"/>
  <c r="F254" i="15"/>
  <c r="L253" i="15"/>
  <c r="I253" i="15"/>
  <c r="N253" i="15" s="1"/>
  <c r="H253" i="15"/>
  <c r="F253" i="15"/>
  <c r="J252" i="15"/>
  <c r="P252" i="15" s="1"/>
  <c r="H252" i="15"/>
  <c r="I252" i="15" s="1"/>
  <c r="F252" i="15"/>
  <c r="L251" i="15"/>
  <c r="L252" i="15" s="1"/>
  <c r="M252" i="15" s="1"/>
  <c r="I251" i="15"/>
  <c r="N251" i="15" s="1"/>
  <c r="H251" i="15"/>
  <c r="F251" i="15"/>
  <c r="J250" i="15"/>
  <c r="P250" i="15" s="1"/>
  <c r="H250" i="15"/>
  <c r="I250" i="15" s="1"/>
  <c r="F250" i="15"/>
  <c r="I249" i="15"/>
  <c r="N249" i="15" s="1"/>
  <c r="H249" i="15"/>
  <c r="F249" i="15"/>
  <c r="I248" i="15"/>
  <c r="N248" i="15" s="1"/>
  <c r="H248" i="15"/>
  <c r="F248" i="15"/>
  <c r="N247" i="15"/>
  <c r="L247" i="15"/>
  <c r="L248" i="15" s="1"/>
  <c r="I247" i="15"/>
  <c r="H247" i="15"/>
  <c r="F247" i="15"/>
  <c r="J246" i="15"/>
  <c r="P246" i="15" s="1"/>
  <c r="H246" i="15"/>
  <c r="I246" i="15" s="1"/>
  <c r="F246" i="15"/>
  <c r="I245" i="15"/>
  <c r="N245" i="15" s="1"/>
  <c r="H245" i="15"/>
  <c r="F245" i="15"/>
  <c r="I244" i="15"/>
  <c r="N244" i="15" s="1"/>
  <c r="H244" i="15"/>
  <c r="F244" i="15"/>
  <c r="L243" i="15"/>
  <c r="L244" i="15" s="1"/>
  <c r="M244" i="15" s="1"/>
  <c r="I243" i="15"/>
  <c r="N243" i="15" s="1"/>
  <c r="H243" i="15"/>
  <c r="F243" i="15"/>
  <c r="J242" i="15"/>
  <c r="P242" i="15" s="1"/>
  <c r="H242" i="15"/>
  <c r="I242" i="15" s="1"/>
  <c r="F242" i="15"/>
  <c r="I241" i="15"/>
  <c r="N241" i="15" s="1"/>
  <c r="H241" i="15"/>
  <c r="F241" i="15"/>
  <c r="I240" i="15"/>
  <c r="N240" i="15" s="1"/>
  <c r="H240" i="15"/>
  <c r="F240" i="15"/>
  <c r="L239" i="15"/>
  <c r="L240" i="15" s="1"/>
  <c r="L241" i="15" s="1"/>
  <c r="I239" i="15"/>
  <c r="N239" i="15" s="1"/>
  <c r="H239" i="15"/>
  <c r="F239" i="15"/>
  <c r="J238" i="15"/>
  <c r="P238" i="15" s="1"/>
  <c r="H238" i="15"/>
  <c r="I238" i="15" s="1"/>
  <c r="F238" i="15"/>
  <c r="L237" i="15"/>
  <c r="I237" i="15"/>
  <c r="N237" i="15" s="1"/>
  <c r="H237" i="15"/>
  <c r="F237" i="15"/>
  <c r="J236" i="15"/>
  <c r="P236" i="15" s="1"/>
  <c r="H236" i="15"/>
  <c r="I236" i="15" s="1"/>
  <c r="F236" i="15"/>
  <c r="I235" i="15"/>
  <c r="N235" i="15" s="1"/>
  <c r="H235" i="15"/>
  <c r="F235" i="15"/>
  <c r="L234" i="15"/>
  <c r="M234" i="15" s="1"/>
  <c r="I234" i="15"/>
  <c r="N234" i="15" s="1"/>
  <c r="H234" i="15"/>
  <c r="F234" i="15"/>
  <c r="J233" i="15"/>
  <c r="O233" i="15" s="1"/>
  <c r="H233" i="15"/>
  <c r="F233" i="15"/>
  <c r="L232" i="15"/>
  <c r="L233" i="15" s="1"/>
  <c r="M233" i="15" s="1"/>
  <c r="I232" i="15"/>
  <c r="N232" i="15" s="1"/>
  <c r="H232" i="15"/>
  <c r="F232" i="15"/>
  <c r="J231" i="15"/>
  <c r="H231" i="15"/>
  <c r="F231" i="15"/>
  <c r="L230" i="15"/>
  <c r="M230" i="15" s="1"/>
  <c r="I230" i="15"/>
  <c r="N230" i="15" s="1"/>
  <c r="H230" i="15"/>
  <c r="F230" i="15"/>
  <c r="L229" i="15"/>
  <c r="M229" i="15" s="1"/>
  <c r="J229" i="15"/>
  <c r="H229" i="15"/>
  <c r="F229" i="15"/>
  <c r="L228" i="15"/>
  <c r="M228" i="15" s="1"/>
  <c r="J228" i="15"/>
  <c r="P228" i="15" s="1"/>
  <c r="H228" i="15"/>
  <c r="I228" i="15" s="1"/>
  <c r="F228" i="15"/>
  <c r="J227" i="15"/>
  <c r="H227" i="15"/>
  <c r="F227" i="15"/>
  <c r="L226" i="15"/>
  <c r="M226" i="15" s="1"/>
  <c r="I226" i="15"/>
  <c r="N226" i="15" s="1"/>
  <c r="H226" i="15"/>
  <c r="J226" i="15" s="1"/>
  <c r="F226" i="15"/>
  <c r="J225" i="15"/>
  <c r="O225" i="15" s="1"/>
  <c r="H225" i="15"/>
  <c r="F225" i="15"/>
  <c r="L224" i="15"/>
  <c r="L225" i="15" s="1"/>
  <c r="M225" i="15" s="1"/>
  <c r="I224" i="15"/>
  <c r="N224" i="15" s="1"/>
  <c r="H224" i="15"/>
  <c r="F224" i="15"/>
  <c r="K224" i="15" s="1"/>
  <c r="Q224" i="15" s="1"/>
  <c r="J223" i="15"/>
  <c r="H223" i="15"/>
  <c r="F223" i="15"/>
  <c r="L222" i="15"/>
  <c r="L223" i="15" s="1"/>
  <c r="M223" i="15" s="1"/>
  <c r="I222" i="15"/>
  <c r="N222" i="15" s="1"/>
  <c r="H222" i="15"/>
  <c r="F222" i="15"/>
  <c r="J221" i="15"/>
  <c r="H221" i="15"/>
  <c r="F221" i="15"/>
  <c r="I220" i="15"/>
  <c r="N220" i="15" s="1"/>
  <c r="H220" i="15"/>
  <c r="F220" i="15"/>
  <c r="I219" i="15"/>
  <c r="N219" i="15" s="1"/>
  <c r="H219" i="15"/>
  <c r="F219" i="15"/>
  <c r="L218" i="15"/>
  <c r="L219" i="15" s="1"/>
  <c r="L220" i="15" s="1"/>
  <c r="M220" i="15" s="1"/>
  <c r="I218" i="15"/>
  <c r="N218" i="15" s="1"/>
  <c r="H218" i="15"/>
  <c r="F218" i="15"/>
  <c r="L217" i="15"/>
  <c r="M217" i="15" s="1"/>
  <c r="J217" i="15"/>
  <c r="O217" i="15" s="1"/>
  <c r="H217" i="15"/>
  <c r="F217" i="15"/>
  <c r="J216" i="15"/>
  <c r="P216" i="15" s="1"/>
  <c r="H216" i="15"/>
  <c r="I216" i="15" s="1"/>
  <c r="F216" i="15"/>
  <c r="L215" i="15"/>
  <c r="L216" i="15" s="1"/>
  <c r="M216" i="15" s="1"/>
  <c r="I215" i="15"/>
  <c r="N215" i="15" s="1"/>
  <c r="H215" i="15"/>
  <c r="F215" i="15"/>
  <c r="L214" i="15"/>
  <c r="M214" i="15" s="1"/>
  <c r="J214" i="15"/>
  <c r="P214" i="15" s="1"/>
  <c r="H214" i="15"/>
  <c r="I214" i="15" s="1"/>
  <c r="F214" i="15"/>
  <c r="J213" i="15"/>
  <c r="O213" i="15" s="1"/>
  <c r="H213" i="15"/>
  <c r="F213" i="15"/>
  <c r="I212" i="15"/>
  <c r="N212" i="15" s="1"/>
  <c r="H212" i="15"/>
  <c r="F212" i="15"/>
  <c r="I211" i="15"/>
  <c r="N211" i="15" s="1"/>
  <c r="H211" i="15"/>
  <c r="F211" i="15"/>
  <c r="L210" i="15"/>
  <c r="L211" i="15" s="1"/>
  <c r="I210" i="15"/>
  <c r="N210" i="15" s="1"/>
  <c r="H210" i="15"/>
  <c r="J210" i="15" s="1"/>
  <c r="P210" i="15" s="1"/>
  <c r="F210" i="15"/>
  <c r="J209" i="15"/>
  <c r="O209" i="15" s="1"/>
  <c r="H209" i="15"/>
  <c r="F209" i="15"/>
  <c r="I208" i="15"/>
  <c r="N208" i="15" s="1"/>
  <c r="H208" i="15"/>
  <c r="F208" i="15"/>
  <c r="L207" i="15"/>
  <c r="I207" i="15"/>
  <c r="N207" i="15" s="1"/>
  <c r="H207" i="15"/>
  <c r="F207" i="15"/>
  <c r="J206" i="15"/>
  <c r="P206" i="15" s="1"/>
  <c r="H206" i="15"/>
  <c r="I206" i="15" s="1"/>
  <c r="F206" i="15"/>
  <c r="I205" i="15"/>
  <c r="N205" i="15" s="1"/>
  <c r="H205" i="15"/>
  <c r="F205" i="15"/>
  <c r="L204" i="15"/>
  <c r="L205" i="15" s="1"/>
  <c r="I204" i="15"/>
  <c r="N204" i="15" s="1"/>
  <c r="H204" i="15"/>
  <c r="F204" i="15"/>
  <c r="J203" i="15"/>
  <c r="H203" i="15"/>
  <c r="F203" i="15"/>
  <c r="I202" i="15"/>
  <c r="N202" i="15" s="1"/>
  <c r="H202" i="15"/>
  <c r="F202" i="15"/>
  <c r="I201" i="15"/>
  <c r="N201" i="15" s="1"/>
  <c r="H201" i="15"/>
  <c r="F201" i="15"/>
  <c r="I200" i="15"/>
  <c r="N200" i="15" s="1"/>
  <c r="H200" i="15"/>
  <c r="F200" i="15"/>
  <c r="I199" i="15"/>
  <c r="N199" i="15" s="1"/>
  <c r="H199" i="15"/>
  <c r="F199" i="15"/>
  <c r="L198" i="15"/>
  <c r="I198" i="15"/>
  <c r="N198" i="15" s="1"/>
  <c r="H198" i="15"/>
  <c r="F198" i="15"/>
  <c r="L197" i="15"/>
  <c r="M197" i="15" s="1"/>
  <c r="J197" i="15"/>
  <c r="P197" i="15" s="1"/>
  <c r="H197" i="15"/>
  <c r="I197" i="15" s="1"/>
  <c r="F197" i="15"/>
  <c r="L196" i="15"/>
  <c r="M196" i="15" s="1"/>
  <c r="J196" i="15"/>
  <c r="H196" i="15"/>
  <c r="F196" i="15"/>
  <c r="L195" i="15"/>
  <c r="M195" i="15" s="1"/>
  <c r="J195" i="15"/>
  <c r="P195" i="15" s="1"/>
  <c r="H195" i="15"/>
  <c r="I195" i="15" s="1"/>
  <c r="F195" i="15"/>
  <c r="L194" i="15"/>
  <c r="M194" i="15" s="1"/>
  <c r="J194" i="15"/>
  <c r="O194" i="15" s="1"/>
  <c r="H194" i="15"/>
  <c r="F194" i="15"/>
  <c r="L193" i="15"/>
  <c r="M193" i="15" s="1"/>
  <c r="J193" i="15"/>
  <c r="P193" i="15" s="1"/>
  <c r="H193" i="15"/>
  <c r="I193" i="15" s="1"/>
  <c r="F193" i="15"/>
  <c r="K193" i="15" s="1"/>
  <c r="Q193" i="15" s="1"/>
  <c r="L192" i="15"/>
  <c r="M192" i="15" s="1"/>
  <c r="J192" i="15"/>
  <c r="H192" i="15"/>
  <c r="F192" i="15"/>
  <c r="L191" i="15"/>
  <c r="M191" i="15" s="1"/>
  <c r="J191" i="15"/>
  <c r="P191" i="15" s="1"/>
  <c r="H191" i="15"/>
  <c r="I191" i="15" s="1"/>
  <c r="F191" i="15"/>
  <c r="L190" i="15"/>
  <c r="M190" i="15" s="1"/>
  <c r="J190" i="15"/>
  <c r="O190" i="15" s="1"/>
  <c r="H190" i="15"/>
  <c r="F190" i="15"/>
  <c r="L189" i="15"/>
  <c r="M189" i="15" s="1"/>
  <c r="J189" i="15"/>
  <c r="P189" i="15" s="1"/>
  <c r="H189" i="15"/>
  <c r="I189" i="15" s="1"/>
  <c r="F189" i="15"/>
  <c r="L188" i="15"/>
  <c r="M188" i="15" s="1"/>
  <c r="J188" i="15"/>
  <c r="H188" i="15"/>
  <c r="F188" i="15"/>
  <c r="L187" i="15"/>
  <c r="M187" i="15" s="1"/>
  <c r="J187" i="15"/>
  <c r="P187" i="15" s="1"/>
  <c r="H187" i="15"/>
  <c r="I187" i="15" s="1"/>
  <c r="F187" i="15"/>
  <c r="J186" i="15"/>
  <c r="O186" i="15" s="1"/>
  <c r="H186" i="15"/>
  <c r="F186" i="15"/>
  <c r="L185" i="15"/>
  <c r="M185" i="15" s="1"/>
  <c r="I185" i="15"/>
  <c r="N185" i="15" s="1"/>
  <c r="H185" i="15"/>
  <c r="F185" i="15"/>
  <c r="J184" i="15"/>
  <c r="H184" i="15"/>
  <c r="F184" i="15"/>
  <c r="I183" i="15"/>
  <c r="N183" i="15" s="1"/>
  <c r="H183" i="15"/>
  <c r="J183" i="15" s="1"/>
  <c r="P183" i="15" s="1"/>
  <c r="F183" i="15"/>
  <c r="L182" i="15"/>
  <c r="I182" i="15"/>
  <c r="N182" i="15" s="1"/>
  <c r="H182" i="15"/>
  <c r="F182" i="15"/>
  <c r="J181" i="15"/>
  <c r="P181" i="15" s="1"/>
  <c r="H181" i="15"/>
  <c r="I181" i="15" s="1"/>
  <c r="F181" i="15"/>
  <c r="L180" i="15"/>
  <c r="L181" i="15" s="1"/>
  <c r="M181" i="15" s="1"/>
  <c r="I180" i="15"/>
  <c r="N180" i="15" s="1"/>
  <c r="H180" i="15"/>
  <c r="F180" i="15"/>
  <c r="J179" i="15"/>
  <c r="P179" i="15" s="1"/>
  <c r="H179" i="15"/>
  <c r="I179" i="15" s="1"/>
  <c r="F179" i="15"/>
  <c r="L178" i="15"/>
  <c r="I178" i="15"/>
  <c r="N178" i="15" s="1"/>
  <c r="H178" i="15"/>
  <c r="F178" i="15"/>
  <c r="J177" i="15"/>
  <c r="P177" i="15" s="1"/>
  <c r="H177" i="15"/>
  <c r="I177" i="15" s="1"/>
  <c r="F177" i="15"/>
  <c r="L176" i="15"/>
  <c r="L177" i="15" s="1"/>
  <c r="M177" i="15" s="1"/>
  <c r="I176" i="15"/>
  <c r="N176" i="15" s="1"/>
  <c r="H176" i="15"/>
  <c r="F176" i="15"/>
  <c r="J175" i="15"/>
  <c r="P175" i="15" s="1"/>
  <c r="H175" i="15"/>
  <c r="I175" i="15" s="1"/>
  <c r="F175" i="15"/>
  <c r="I174" i="15"/>
  <c r="N174" i="15" s="1"/>
  <c r="H174" i="15"/>
  <c r="F174" i="15"/>
  <c r="L173" i="15"/>
  <c r="M173" i="15" s="1"/>
  <c r="I173" i="15"/>
  <c r="N173" i="15" s="1"/>
  <c r="H173" i="15"/>
  <c r="J173" i="15" s="1"/>
  <c r="F173" i="15"/>
  <c r="J172" i="15"/>
  <c r="H172" i="15"/>
  <c r="F172" i="15"/>
  <c r="L171" i="15"/>
  <c r="L172" i="15" s="1"/>
  <c r="M172" i="15" s="1"/>
  <c r="I171" i="15"/>
  <c r="N171" i="15" s="1"/>
  <c r="H171" i="15"/>
  <c r="F171" i="15"/>
  <c r="L170" i="15"/>
  <c r="M170" i="15" s="1"/>
  <c r="J170" i="15"/>
  <c r="O170" i="15" s="1"/>
  <c r="H170" i="15"/>
  <c r="F170" i="15"/>
  <c r="M169" i="15"/>
  <c r="L169" i="15"/>
  <c r="J169" i="15"/>
  <c r="P169" i="15" s="1"/>
  <c r="H169" i="15"/>
  <c r="I169" i="15" s="1"/>
  <c r="F169" i="15"/>
  <c r="L168" i="15"/>
  <c r="M168" i="15" s="1"/>
  <c r="J168" i="15"/>
  <c r="H168" i="15"/>
  <c r="F168" i="15"/>
  <c r="J167" i="15"/>
  <c r="P167" i="15" s="1"/>
  <c r="H167" i="15"/>
  <c r="I167" i="15" s="1"/>
  <c r="F167" i="15"/>
  <c r="L166" i="15"/>
  <c r="I166" i="15"/>
  <c r="N166" i="15" s="1"/>
  <c r="H166" i="15"/>
  <c r="F166" i="15"/>
  <c r="L165" i="15"/>
  <c r="M165" i="15" s="1"/>
  <c r="J165" i="15"/>
  <c r="P165" i="15" s="1"/>
  <c r="H165" i="15"/>
  <c r="I165" i="15" s="1"/>
  <c r="F165" i="15"/>
  <c r="L164" i="15"/>
  <c r="M164" i="15" s="1"/>
  <c r="J164" i="15"/>
  <c r="H164" i="15"/>
  <c r="F164" i="15"/>
  <c r="L163" i="15"/>
  <c r="M163" i="15" s="1"/>
  <c r="J163" i="15"/>
  <c r="P163" i="15" s="1"/>
  <c r="H163" i="15"/>
  <c r="I163" i="15" s="1"/>
  <c r="F163" i="15"/>
  <c r="L162" i="15"/>
  <c r="M162" i="15" s="1"/>
  <c r="J162" i="15"/>
  <c r="O162" i="15" s="1"/>
  <c r="H162" i="15"/>
  <c r="F162" i="15"/>
  <c r="L161" i="15"/>
  <c r="M161" i="15" s="1"/>
  <c r="J161" i="15"/>
  <c r="P161" i="15" s="1"/>
  <c r="H161" i="15"/>
  <c r="I161" i="15" s="1"/>
  <c r="F161" i="15"/>
  <c r="J160" i="15"/>
  <c r="H160" i="15"/>
  <c r="F160" i="15"/>
  <c r="I159" i="15"/>
  <c r="N159" i="15" s="1"/>
  <c r="H159" i="15"/>
  <c r="F159" i="15"/>
  <c r="L158" i="15"/>
  <c r="I158" i="15"/>
  <c r="N158" i="15" s="1"/>
  <c r="H158" i="15"/>
  <c r="F158" i="15"/>
  <c r="J157" i="15"/>
  <c r="P157" i="15" s="1"/>
  <c r="H157" i="15"/>
  <c r="I157" i="15" s="1"/>
  <c r="F157" i="15"/>
  <c r="K157" i="15" s="1"/>
  <c r="Q157" i="15" s="1"/>
  <c r="L156" i="15"/>
  <c r="L157" i="15" s="1"/>
  <c r="M157" i="15" s="1"/>
  <c r="I156" i="15"/>
  <c r="N156" i="15" s="1"/>
  <c r="H156" i="15"/>
  <c r="F156" i="15"/>
  <c r="J155" i="15"/>
  <c r="O155" i="15" s="1"/>
  <c r="H155" i="15"/>
  <c r="I155" i="15" s="1"/>
  <c r="F155" i="15"/>
  <c r="L154" i="15"/>
  <c r="I154" i="15"/>
  <c r="N154" i="15" s="1"/>
  <c r="H154" i="15"/>
  <c r="F154" i="15"/>
  <c r="J153" i="15"/>
  <c r="P153" i="15" s="1"/>
  <c r="H153" i="15"/>
  <c r="I153" i="15" s="1"/>
  <c r="F153" i="15"/>
  <c r="K153" i="15" s="1"/>
  <c r="Q153" i="15" s="1"/>
  <c r="L152" i="15"/>
  <c r="L153" i="15" s="1"/>
  <c r="M153" i="15" s="1"/>
  <c r="I152" i="15"/>
  <c r="N152" i="15" s="1"/>
  <c r="H152" i="15"/>
  <c r="F152" i="15"/>
  <c r="L151" i="15"/>
  <c r="M151" i="15" s="1"/>
  <c r="J151" i="15"/>
  <c r="P151" i="15" s="1"/>
  <c r="H151" i="15"/>
  <c r="I151" i="15" s="1"/>
  <c r="F151" i="15"/>
  <c r="L150" i="15"/>
  <c r="M150" i="15" s="1"/>
  <c r="J150" i="15"/>
  <c r="O150" i="15" s="1"/>
  <c r="H150" i="15"/>
  <c r="F150" i="15"/>
  <c r="L149" i="15"/>
  <c r="M149" i="15" s="1"/>
  <c r="J149" i="15"/>
  <c r="P149" i="15" s="1"/>
  <c r="H149" i="15"/>
  <c r="I149" i="15" s="1"/>
  <c r="F149" i="15"/>
  <c r="J148" i="15"/>
  <c r="H148" i="15"/>
  <c r="F148" i="15"/>
  <c r="L147" i="15"/>
  <c r="L148" i="15" s="1"/>
  <c r="M148" i="15" s="1"/>
  <c r="I147" i="15"/>
  <c r="N147" i="15" s="1"/>
  <c r="H147" i="15"/>
  <c r="F147" i="15"/>
  <c r="L146" i="15"/>
  <c r="M146" i="15" s="1"/>
  <c r="J146" i="15"/>
  <c r="O146" i="15" s="1"/>
  <c r="H146" i="15"/>
  <c r="F146" i="15"/>
  <c r="L145" i="15"/>
  <c r="M145" i="15" s="1"/>
  <c r="J145" i="15"/>
  <c r="P145" i="15" s="1"/>
  <c r="H145" i="15"/>
  <c r="I145" i="15" s="1"/>
  <c r="F145" i="15"/>
  <c r="K145" i="15" s="1"/>
  <c r="Q145" i="15" s="1"/>
  <c r="L144" i="15"/>
  <c r="M144" i="15" s="1"/>
  <c r="J144" i="15"/>
  <c r="H144" i="15"/>
  <c r="F144" i="15"/>
  <c r="L143" i="15"/>
  <c r="M143" i="15" s="1"/>
  <c r="J143" i="15"/>
  <c r="O143" i="15" s="1"/>
  <c r="H143" i="15"/>
  <c r="I143" i="15" s="1"/>
  <c r="F143" i="15"/>
  <c r="L142" i="15"/>
  <c r="M142" i="15" s="1"/>
  <c r="J142" i="15"/>
  <c r="O142" i="15" s="1"/>
  <c r="H142" i="15"/>
  <c r="F142" i="15"/>
  <c r="J141" i="15"/>
  <c r="P141" i="15" s="1"/>
  <c r="H141" i="15"/>
  <c r="I141" i="15" s="1"/>
  <c r="F141" i="15"/>
  <c r="L140" i="15"/>
  <c r="L141" i="15" s="1"/>
  <c r="M141" i="15" s="1"/>
  <c r="I140" i="15"/>
  <c r="N140" i="15" s="1"/>
  <c r="H140" i="15"/>
  <c r="F140" i="15"/>
  <c r="L139" i="15"/>
  <c r="M139" i="15" s="1"/>
  <c r="J139" i="15"/>
  <c r="P139" i="15" s="1"/>
  <c r="H139" i="15"/>
  <c r="I139" i="15" s="1"/>
  <c r="F139" i="15"/>
  <c r="J138" i="15"/>
  <c r="O138" i="15" s="1"/>
  <c r="H138" i="15"/>
  <c r="F138" i="15"/>
  <c r="L137" i="15"/>
  <c r="M137" i="15" s="1"/>
  <c r="I137" i="15"/>
  <c r="N137" i="15" s="1"/>
  <c r="H137" i="15"/>
  <c r="J137" i="15" s="1"/>
  <c r="P137" i="15" s="1"/>
  <c r="F137" i="15"/>
  <c r="J136" i="15"/>
  <c r="H136" i="15"/>
  <c r="F136" i="15"/>
  <c r="L135" i="15"/>
  <c r="L136" i="15" s="1"/>
  <c r="M136" i="15" s="1"/>
  <c r="I135" i="15"/>
  <c r="N135" i="15" s="1"/>
  <c r="H135" i="15"/>
  <c r="F135" i="15"/>
  <c r="J134" i="15"/>
  <c r="O134" i="15" s="1"/>
  <c r="H134" i="15"/>
  <c r="F134" i="15"/>
  <c r="I133" i="15"/>
  <c r="N133" i="15" s="1"/>
  <c r="H133" i="15"/>
  <c r="F133" i="15"/>
  <c r="I132" i="15"/>
  <c r="N132" i="15" s="1"/>
  <c r="H132" i="15"/>
  <c r="F132" i="15"/>
  <c r="I131" i="15"/>
  <c r="N131" i="15" s="1"/>
  <c r="H131" i="15"/>
  <c r="F131" i="15"/>
  <c r="L130" i="15"/>
  <c r="I130" i="15"/>
  <c r="N130" i="15" s="1"/>
  <c r="H130" i="15"/>
  <c r="F130" i="15"/>
  <c r="L129" i="15"/>
  <c r="M129" i="15" s="1"/>
  <c r="J129" i="15"/>
  <c r="P129" i="15" s="1"/>
  <c r="H129" i="15"/>
  <c r="I129" i="15" s="1"/>
  <c r="F129" i="15"/>
  <c r="L128" i="15"/>
  <c r="M128" i="15" s="1"/>
  <c r="J128" i="15"/>
  <c r="O128" i="15" s="1"/>
  <c r="H128" i="15"/>
  <c r="F128" i="15"/>
  <c r="J127" i="15"/>
  <c r="P127" i="15" s="1"/>
  <c r="H127" i="15"/>
  <c r="I127" i="15" s="1"/>
  <c r="F127" i="15"/>
  <c r="L126" i="15"/>
  <c r="I126" i="15"/>
  <c r="N126" i="15" s="1"/>
  <c r="H126" i="15"/>
  <c r="F126" i="15"/>
  <c r="L125" i="15"/>
  <c r="M125" i="15" s="1"/>
  <c r="J125" i="15"/>
  <c r="P125" i="15" s="1"/>
  <c r="H125" i="15"/>
  <c r="I125" i="15" s="1"/>
  <c r="F125" i="15"/>
  <c r="J124" i="15"/>
  <c r="O124" i="15" s="1"/>
  <c r="H124" i="15"/>
  <c r="F124" i="15"/>
  <c r="I123" i="15"/>
  <c r="N123" i="15" s="1"/>
  <c r="H123" i="15"/>
  <c r="K123" i="15" s="1"/>
  <c r="Q123" i="15" s="1"/>
  <c r="F123" i="15"/>
  <c r="I122" i="15"/>
  <c r="N122" i="15" s="1"/>
  <c r="H122" i="15"/>
  <c r="F122" i="15"/>
  <c r="L121" i="15"/>
  <c r="L122" i="15" s="1"/>
  <c r="I121" i="15"/>
  <c r="N121" i="15" s="1"/>
  <c r="H121" i="15"/>
  <c r="F121" i="15"/>
  <c r="J120" i="15"/>
  <c r="O120" i="15" s="1"/>
  <c r="H120" i="15"/>
  <c r="F120" i="15"/>
  <c r="L119" i="15"/>
  <c r="M119" i="15" s="1"/>
  <c r="I119" i="15"/>
  <c r="N119" i="15" s="1"/>
  <c r="H119" i="15"/>
  <c r="F119" i="15"/>
  <c r="L118" i="15"/>
  <c r="M118" i="15" s="1"/>
  <c r="J118" i="15"/>
  <c r="O118" i="15" s="1"/>
  <c r="H118" i="15"/>
  <c r="F118" i="15"/>
  <c r="J117" i="15"/>
  <c r="P117" i="15" s="1"/>
  <c r="H117" i="15"/>
  <c r="I117" i="15" s="1"/>
  <c r="F117" i="15"/>
  <c r="K117" i="15" s="1"/>
  <c r="Q117" i="15" s="1"/>
  <c r="L116" i="15"/>
  <c r="I116" i="15"/>
  <c r="N116" i="15" s="1"/>
  <c r="H116" i="15"/>
  <c r="F116" i="15"/>
  <c r="O115" i="15"/>
  <c r="L115" i="15"/>
  <c r="M115" i="15" s="1"/>
  <c r="J115" i="15"/>
  <c r="P115" i="15" s="1"/>
  <c r="H115" i="15"/>
  <c r="I115" i="15" s="1"/>
  <c r="F115" i="15"/>
  <c r="L114" i="15"/>
  <c r="M114" i="15" s="1"/>
  <c r="J114" i="15"/>
  <c r="O114" i="15" s="1"/>
  <c r="H114" i="15"/>
  <c r="F114" i="15"/>
  <c r="L113" i="15"/>
  <c r="M113" i="15" s="1"/>
  <c r="J113" i="15"/>
  <c r="P113" i="15" s="1"/>
  <c r="H113" i="15"/>
  <c r="I113" i="15" s="1"/>
  <c r="F113" i="15"/>
  <c r="K113" i="15" s="1"/>
  <c r="Q113" i="15" s="1"/>
  <c r="J112" i="15"/>
  <c r="O112" i="15" s="1"/>
  <c r="H112" i="15"/>
  <c r="F112" i="15"/>
  <c r="L111" i="15"/>
  <c r="M111" i="15" s="1"/>
  <c r="I111" i="15"/>
  <c r="N111" i="15" s="1"/>
  <c r="H111" i="15"/>
  <c r="F111" i="15"/>
  <c r="J110" i="15"/>
  <c r="O110" i="15" s="1"/>
  <c r="H110" i="15"/>
  <c r="F110" i="15"/>
  <c r="I109" i="15"/>
  <c r="N109" i="15" s="1"/>
  <c r="H109" i="15"/>
  <c r="F109" i="15"/>
  <c r="L108" i="15"/>
  <c r="I108" i="15"/>
  <c r="N108" i="15" s="1"/>
  <c r="H108" i="15"/>
  <c r="F108" i="15"/>
  <c r="J107" i="15"/>
  <c r="P107" i="15" s="1"/>
  <c r="H107" i="15"/>
  <c r="I107" i="15" s="1"/>
  <c r="F107" i="15"/>
  <c r="L106" i="15"/>
  <c r="I106" i="15"/>
  <c r="N106" i="15" s="1"/>
  <c r="H106" i="15"/>
  <c r="F106" i="15"/>
  <c r="J105" i="15"/>
  <c r="P105" i="15" s="1"/>
  <c r="H105" i="15"/>
  <c r="I105" i="15" s="1"/>
  <c r="F105" i="15"/>
  <c r="I104" i="15"/>
  <c r="N104" i="15" s="1"/>
  <c r="H104" i="15"/>
  <c r="F104" i="15"/>
  <c r="L103" i="15"/>
  <c r="M103" i="15" s="1"/>
  <c r="I103" i="15"/>
  <c r="N103" i="15" s="1"/>
  <c r="H103" i="15"/>
  <c r="F103" i="15"/>
  <c r="J102" i="15"/>
  <c r="O102" i="15" s="1"/>
  <c r="H102" i="15"/>
  <c r="F102" i="15"/>
  <c r="L101" i="15"/>
  <c r="M101" i="15" s="1"/>
  <c r="I101" i="15"/>
  <c r="N101" i="15" s="1"/>
  <c r="H101" i="15"/>
  <c r="F101" i="15"/>
  <c r="J100" i="15"/>
  <c r="O100" i="15" s="1"/>
  <c r="H100" i="15"/>
  <c r="F100" i="15"/>
  <c r="L99" i="15"/>
  <c r="M99" i="15" s="1"/>
  <c r="I99" i="15"/>
  <c r="N99" i="15" s="1"/>
  <c r="H99" i="15"/>
  <c r="F99" i="15"/>
  <c r="K99" i="15" s="1"/>
  <c r="Q99" i="15" s="1"/>
  <c r="J98" i="15"/>
  <c r="O98" i="15" s="1"/>
  <c r="H98" i="15"/>
  <c r="F98" i="15"/>
  <c r="L97" i="15"/>
  <c r="L98" i="15" s="1"/>
  <c r="M98" i="15" s="1"/>
  <c r="I97" i="15"/>
  <c r="N97" i="15" s="1"/>
  <c r="H97" i="15"/>
  <c r="F97" i="15"/>
  <c r="J96" i="15"/>
  <c r="O96" i="15" s="1"/>
  <c r="H96" i="15"/>
  <c r="F96" i="15"/>
  <c r="L95" i="15"/>
  <c r="L96" i="15" s="1"/>
  <c r="M96" i="15" s="1"/>
  <c r="I95" i="15"/>
  <c r="N95" i="15" s="1"/>
  <c r="H95" i="15"/>
  <c r="F95" i="15"/>
  <c r="J94" i="15"/>
  <c r="O94" i="15" s="1"/>
  <c r="H94" i="15"/>
  <c r="F94" i="15"/>
  <c r="L93" i="15"/>
  <c r="M93" i="15" s="1"/>
  <c r="I93" i="15"/>
  <c r="N93" i="15" s="1"/>
  <c r="H93" i="15"/>
  <c r="J93" i="15" s="1"/>
  <c r="P93" i="15" s="1"/>
  <c r="F93" i="15"/>
  <c r="L92" i="15"/>
  <c r="M92" i="15" s="1"/>
  <c r="J92" i="15"/>
  <c r="O92" i="15" s="1"/>
  <c r="H92" i="15"/>
  <c r="F92" i="15"/>
  <c r="L91" i="15"/>
  <c r="M91" i="15" s="1"/>
  <c r="J91" i="15"/>
  <c r="P91" i="15" s="1"/>
  <c r="H91" i="15"/>
  <c r="I91" i="15" s="1"/>
  <c r="F91" i="15"/>
  <c r="J90" i="15"/>
  <c r="O90" i="15" s="1"/>
  <c r="H90" i="15"/>
  <c r="F90" i="15"/>
  <c r="I89" i="15"/>
  <c r="N89" i="15" s="1"/>
  <c r="H89" i="15"/>
  <c r="F89" i="15"/>
  <c r="I88" i="15"/>
  <c r="N88" i="15" s="1"/>
  <c r="H88" i="15"/>
  <c r="F88" i="15"/>
  <c r="I87" i="15"/>
  <c r="N87" i="15" s="1"/>
  <c r="H87" i="15"/>
  <c r="F87" i="15"/>
  <c r="L86" i="15"/>
  <c r="I86" i="15"/>
  <c r="N86" i="15" s="1"/>
  <c r="H86" i="15"/>
  <c r="F86" i="15"/>
  <c r="J85" i="15"/>
  <c r="P85" i="15" s="1"/>
  <c r="H85" i="15"/>
  <c r="I85" i="15" s="1"/>
  <c r="F85" i="15"/>
  <c r="I84" i="15"/>
  <c r="N84" i="15" s="1"/>
  <c r="H84" i="15"/>
  <c r="F84" i="15"/>
  <c r="I83" i="15"/>
  <c r="N83" i="15" s="1"/>
  <c r="H83" i="15"/>
  <c r="F83" i="15"/>
  <c r="I82" i="15"/>
  <c r="N82" i="15" s="1"/>
  <c r="H82" i="15"/>
  <c r="F82" i="15"/>
  <c r="L81" i="15"/>
  <c r="M81" i="15" s="1"/>
  <c r="I81" i="15"/>
  <c r="N81" i="15" s="1"/>
  <c r="H81" i="15"/>
  <c r="F81" i="15"/>
  <c r="J80" i="15"/>
  <c r="O80" i="15" s="1"/>
  <c r="H80" i="15"/>
  <c r="I80" i="15" s="1"/>
  <c r="F80" i="15"/>
  <c r="L79" i="15"/>
  <c r="L80" i="15" s="1"/>
  <c r="M80" i="15" s="1"/>
  <c r="I79" i="15"/>
  <c r="N79" i="15" s="1"/>
  <c r="H79" i="15"/>
  <c r="F79" i="15"/>
  <c r="L78" i="15"/>
  <c r="M78" i="15" s="1"/>
  <c r="J78" i="15"/>
  <c r="P78" i="15" s="1"/>
  <c r="H78" i="15"/>
  <c r="F78" i="15"/>
  <c r="J77" i="15"/>
  <c r="P77" i="15" s="1"/>
  <c r="H77" i="15"/>
  <c r="I77" i="15" s="1"/>
  <c r="F77" i="15"/>
  <c r="I76" i="15"/>
  <c r="N76" i="15" s="1"/>
  <c r="H76" i="15"/>
  <c r="F76" i="15"/>
  <c r="L75" i="15"/>
  <c r="L76" i="15" s="1"/>
  <c r="L77" i="15" s="1"/>
  <c r="M77" i="15" s="1"/>
  <c r="I75" i="15"/>
  <c r="N75" i="15" s="1"/>
  <c r="H75" i="15"/>
  <c r="F75" i="15"/>
  <c r="K75" i="15" s="1"/>
  <c r="Q75" i="15" s="1"/>
  <c r="J74" i="15"/>
  <c r="P74" i="15" s="1"/>
  <c r="H74" i="15"/>
  <c r="F74" i="15"/>
  <c r="L73" i="15"/>
  <c r="M73" i="15" s="1"/>
  <c r="I73" i="15"/>
  <c r="N73" i="15" s="1"/>
  <c r="H73" i="15"/>
  <c r="F73" i="15"/>
  <c r="J72" i="15"/>
  <c r="O72" i="15" s="1"/>
  <c r="H72" i="15"/>
  <c r="I72" i="15" s="1"/>
  <c r="F72" i="15"/>
  <c r="I71" i="15"/>
  <c r="N71" i="15" s="1"/>
  <c r="H71" i="15"/>
  <c r="F71" i="15"/>
  <c r="I70" i="15"/>
  <c r="N70" i="15" s="1"/>
  <c r="H70" i="15"/>
  <c r="F70" i="15"/>
  <c r="I69" i="15"/>
  <c r="N69" i="15" s="1"/>
  <c r="H69" i="15"/>
  <c r="F69" i="15"/>
  <c r="I68" i="15"/>
  <c r="N68" i="15" s="1"/>
  <c r="H68" i="15"/>
  <c r="K68" i="15" s="1"/>
  <c r="Q68" i="15" s="1"/>
  <c r="F68" i="15"/>
  <c r="L67" i="15"/>
  <c r="L68" i="15" s="1"/>
  <c r="L69" i="15" s="1"/>
  <c r="I67" i="15"/>
  <c r="N67" i="15" s="1"/>
  <c r="H67" i="15"/>
  <c r="F67" i="15"/>
  <c r="J66" i="15"/>
  <c r="P66" i="15" s="1"/>
  <c r="H66" i="15"/>
  <c r="F66" i="15"/>
  <c r="L65" i="15"/>
  <c r="L66" i="15" s="1"/>
  <c r="M66" i="15" s="1"/>
  <c r="I65" i="15"/>
  <c r="N65" i="15" s="1"/>
  <c r="H65" i="15"/>
  <c r="F65" i="15"/>
  <c r="L64" i="15"/>
  <c r="M64" i="15" s="1"/>
  <c r="J64" i="15"/>
  <c r="O64" i="15" s="1"/>
  <c r="H64" i="15"/>
  <c r="I64" i="15" s="1"/>
  <c r="F64" i="15"/>
  <c r="J63" i="15"/>
  <c r="P63" i="15" s="1"/>
  <c r="H63" i="15"/>
  <c r="I63" i="15" s="1"/>
  <c r="F63" i="15"/>
  <c r="I62" i="15"/>
  <c r="N62" i="15" s="1"/>
  <c r="H62" i="15"/>
  <c r="F62" i="15"/>
  <c r="L61" i="15"/>
  <c r="M61" i="15" s="1"/>
  <c r="I61" i="15"/>
  <c r="N61" i="15" s="1"/>
  <c r="H61" i="15"/>
  <c r="F61" i="15"/>
  <c r="J60" i="15"/>
  <c r="O60" i="15" s="1"/>
  <c r="H60" i="15"/>
  <c r="I60" i="15" s="1"/>
  <c r="F60" i="15"/>
  <c r="I59" i="15"/>
  <c r="N59" i="15" s="1"/>
  <c r="H59" i="15"/>
  <c r="F59" i="15"/>
  <c r="K59" i="15" s="1"/>
  <c r="Q59" i="15" s="1"/>
  <c r="L58" i="15"/>
  <c r="L59" i="15" s="1"/>
  <c r="I58" i="15"/>
  <c r="N58" i="15" s="1"/>
  <c r="H58" i="15"/>
  <c r="F58" i="15"/>
  <c r="J57" i="15"/>
  <c r="P57" i="15" s="1"/>
  <c r="H57" i="15"/>
  <c r="I57" i="15" s="1"/>
  <c r="F57" i="15"/>
  <c r="L56" i="15"/>
  <c r="L57" i="15" s="1"/>
  <c r="M57" i="15" s="1"/>
  <c r="I56" i="15"/>
  <c r="N56" i="15" s="1"/>
  <c r="H56" i="15"/>
  <c r="F56" i="15"/>
  <c r="J55" i="15"/>
  <c r="P55" i="15" s="1"/>
  <c r="H55" i="15"/>
  <c r="I55" i="15" s="1"/>
  <c r="F55" i="15"/>
  <c r="I54" i="15"/>
  <c r="N54" i="15" s="1"/>
  <c r="H54" i="15"/>
  <c r="F54" i="15"/>
  <c r="L53" i="15"/>
  <c r="M53" i="15" s="1"/>
  <c r="I53" i="15"/>
  <c r="N53" i="15" s="1"/>
  <c r="H53" i="15"/>
  <c r="F53" i="15"/>
  <c r="J52" i="15"/>
  <c r="O52" i="15" s="1"/>
  <c r="H52" i="15"/>
  <c r="I52" i="15" s="1"/>
  <c r="F52" i="15"/>
  <c r="I51" i="15"/>
  <c r="N51" i="15" s="1"/>
  <c r="H51" i="15"/>
  <c r="F51" i="15"/>
  <c r="K51" i="15" s="1"/>
  <c r="Q51" i="15" s="1"/>
  <c r="I50" i="15"/>
  <c r="N50" i="15" s="1"/>
  <c r="H50" i="15"/>
  <c r="F50" i="15"/>
  <c r="L49" i="15"/>
  <c r="L50" i="15" s="1"/>
  <c r="L51" i="15" s="1"/>
  <c r="I49" i="15"/>
  <c r="N49" i="15" s="1"/>
  <c r="H49" i="15"/>
  <c r="F49" i="15"/>
  <c r="J48" i="15"/>
  <c r="O48" i="15" s="1"/>
  <c r="H48" i="15"/>
  <c r="I48" i="15" s="1"/>
  <c r="F48" i="15"/>
  <c r="I47" i="15"/>
  <c r="N47" i="15" s="1"/>
  <c r="H47" i="15"/>
  <c r="F47" i="15"/>
  <c r="L46" i="15"/>
  <c r="L47" i="15" s="1"/>
  <c r="I46" i="15"/>
  <c r="N46" i="15" s="1"/>
  <c r="H46" i="15"/>
  <c r="F46" i="15"/>
  <c r="J45" i="15"/>
  <c r="O45" i="15" s="1"/>
  <c r="H45" i="15"/>
  <c r="I45" i="15" s="1"/>
  <c r="F45" i="15"/>
  <c r="I44" i="15"/>
  <c r="N44" i="15" s="1"/>
  <c r="H44" i="15"/>
  <c r="F44" i="15"/>
  <c r="L43" i="15"/>
  <c r="L44" i="15" s="1"/>
  <c r="L45" i="15" s="1"/>
  <c r="M45" i="15" s="1"/>
  <c r="I43" i="15"/>
  <c r="N43" i="15" s="1"/>
  <c r="H43" i="15"/>
  <c r="F43" i="15"/>
  <c r="L42" i="15"/>
  <c r="M42" i="15" s="1"/>
  <c r="J42" i="15"/>
  <c r="P42" i="15" s="1"/>
  <c r="H42" i="15"/>
  <c r="F42" i="15"/>
  <c r="J41" i="15"/>
  <c r="O41" i="15" s="1"/>
  <c r="H41" i="15"/>
  <c r="I41" i="15" s="1"/>
  <c r="F41" i="15"/>
  <c r="I40" i="15"/>
  <c r="N40" i="15" s="1"/>
  <c r="H40" i="15"/>
  <c r="F40" i="15"/>
  <c r="L39" i="15"/>
  <c r="L40" i="15" s="1"/>
  <c r="L41" i="15" s="1"/>
  <c r="M41" i="15" s="1"/>
  <c r="I39" i="15"/>
  <c r="N39" i="15" s="1"/>
  <c r="H39" i="15"/>
  <c r="F39" i="15"/>
  <c r="J38" i="15"/>
  <c r="P38" i="15" s="1"/>
  <c r="H38" i="15"/>
  <c r="F38" i="15"/>
  <c r="I37" i="15"/>
  <c r="N37" i="15" s="1"/>
  <c r="H37" i="15"/>
  <c r="F37" i="15"/>
  <c r="I36" i="15"/>
  <c r="N36" i="15" s="1"/>
  <c r="H36" i="15"/>
  <c r="F36" i="15"/>
  <c r="I35" i="15"/>
  <c r="N35" i="15" s="1"/>
  <c r="H35" i="15"/>
  <c r="J35" i="15" s="1"/>
  <c r="F35" i="15"/>
  <c r="L34" i="15"/>
  <c r="L35" i="15" s="1"/>
  <c r="I34" i="15"/>
  <c r="N34" i="15" s="1"/>
  <c r="H34" i="15"/>
  <c r="F34" i="15"/>
  <c r="J33" i="15"/>
  <c r="P33" i="15" s="1"/>
  <c r="H33" i="15"/>
  <c r="I33" i="15" s="1"/>
  <c r="F33" i="15"/>
  <c r="L32" i="15"/>
  <c r="L33" i="15" s="1"/>
  <c r="M33" i="15" s="1"/>
  <c r="I32" i="15"/>
  <c r="N32" i="15" s="1"/>
  <c r="H32" i="15"/>
  <c r="F32" i="15"/>
  <c r="J31" i="15"/>
  <c r="P31" i="15" s="1"/>
  <c r="H31" i="15"/>
  <c r="I31" i="15" s="1"/>
  <c r="F31" i="15"/>
  <c r="I30" i="15"/>
  <c r="N30" i="15" s="1"/>
  <c r="H30" i="15"/>
  <c r="F30" i="15"/>
  <c r="L29" i="15"/>
  <c r="L30" i="15" s="1"/>
  <c r="L31" i="15" s="1"/>
  <c r="M31" i="15" s="1"/>
  <c r="I29" i="15"/>
  <c r="N29" i="15" s="1"/>
  <c r="H29" i="15"/>
  <c r="F29" i="15"/>
  <c r="K29" i="15" s="1"/>
  <c r="Q29" i="15" s="1"/>
  <c r="J28" i="15"/>
  <c r="O28" i="15" s="1"/>
  <c r="H28" i="15"/>
  <c r="I28" i="15" s="1"/>
  <c r="F28" i="15"/>
  <c r="I27" i="15"/>
  <c r="N27" i="15" s="1"/>
  <c r="H27" i="15"/>
  <c r="F27" i="15"/>
  <c r="I26" i="15"/>
  <c r="N26" i="15" s="1"/>
  <c r="H26" i="15"/>
  <c r="F26" i="15"/>
  <c r="I25" i="15"/>
  <c r="N25" i="15" s="1"/>
  <c r="H25" i="15"/>
  <c r="F25" i="15"/>
  <c r="I24" i="15"/>
  <c r="N24" i="15" s="1"/>
  <c r="H24" i="15"/>
  <c r="F24" i="15"/>
  <c r="I23" i="15"/>
  <c r="N23" i="15" s="1"/>
  <c r="H23" i="15"/>
  <c r="F23" i="15"/>
  <c r="K23" i="15" s="1"/>
  <c r="Q23" i="15" s="1"/>
  <c r="L22" i="15"/>
  <c r="L23" i="15" s="1"/>
  <c r="I22" i="15"/>
  <c r="N22" i="15" s="1"/>
  <c r="H22" i="15"/>
  <c r="F22" i="15"/>
  <c r="J21" i="15"/>
  <c r="O21" i="15" s="1"/>
  <c r="H21" i="15"/>
  <c r="I21" i="15" s="1"/>
  <c r="F21" i="15"/>
  <c r="L20" i="15"/>
  <c r="L21" i="15" s="1"/>
  <c r="M21" i="15" s="1"/>
  <c r="I20" i="15"/>
  <c r="N20" i="15" s="1"/>
  <c r="H20" i="15"/>
  <c r="F20" i="15"/>
  <c r="J19" i="15"/>
  <c r="P19" i="15" s="1"/>
  <c r="H19" i="15"/>
  <c r="I19" i="15" s="1"/>
  <c r="F19" i="15"/>
  <c r="K19" i="15" s="1"/>
  <c r="Q19" i="15" s="1"/>
  <c r="I18" i="15"/>
  <c r="N18" i="15" s="1"/>
  <c r="H18" i="15"/>
  <c r="F18" i="15"/>
  <c r="L17" i="15"/>
  <c r="L18" i="15" s="1"/>
  <c r="L19" i="15" s="1"/>
  <c r="M19" i="15" s="1"/>
  <c r="I17" i="15"/>
  <c r="N17" i="15" s="1"/>
  <c r="H17" i="15"/>
  <c r="F17" i="15"/>
  <c r="K17" i="15" s="1"/>
  <c r="Q17" i="15" s="1"/>
  <c r="J16" i="15"/>
  <c r="O16" i="15" s="1"/>
  <c r="H16" i="15"/>
  <c r="I16" i="15" s="1"/>
  <c r="F16" i="15"/>
  <c r="L15" i="15"/>
  <c r="M15" i="15" s="1"/>
  <c r="I15" i="15"/>
  <c r="N15" i="15" s="1"/>
  <c r="H15" i="15"/>
  <c r="F15" i="15"/>
  <c r="K360" i="15" l="1"/>
  <c r="Q360" i="15" s="1"/>
  <c r="K398" i="15"/>
  <c r="Q398" i="15" s="1"/>
  <c r="K15" i="15"/>
  <c r="Q15" i="15" s="1"/>
  <c r="P194" i="15"/>
  <c r="K417" i="15"/>
  <c r="Q417" i="15" s="1"/>
  <c r="K286" i="15"/>
  <c r="Q286" i="15" s="1"/>
  <c r="K269" i="15"/>
  <c r="Q269" i="15" s="1"/>
  <c r="K383" i="15"/>
  <c r="Q383" i="15" s="1"/>
  <c r="S383" i="15" s="1"/>
  <c r="J564" i="15"/>
  <c r="P564" i="15" s="1"/>
  <c r="K74" i="15"/>
  <c r="Q74" i="15" s="1"/>
  <c r="K180" i="15"/>
  <c r="Q180" i="15" s="1"/>
  <c r="K474" i="15"/>
  <c r="Q474" i="15" s="1"/>
  <c r="K585" i="15"/>
  <c r="Q585" i="15" s="1"/>
  <c r="K165" i="15"/>
  <c r="Q165" i="15" s="1"/>
  <c r="J566" i="15"/>
  <c r="K586" i="15"/>
  <c r="Q586" i="15" s="1"/>
  <c r="M384" i="15"/>
  <c r="J548" i="15"/>
  <c r="P548" i="15" s="1"/>
  <c r="S548" i="15" s="1"/>
  <c r="K310" i="15"/>
  <c r="Q310" i="15" s="1"/>
  <c r="O422" i="15"/>
  <c r="K549" i="15"/>
  <c r="Q549" i="15" s="1"/>
  <c r="J367" i="15"/>
  <c r="P114" i="15"/>
  <c r="J494" i="15"/>
  <c r="J54" i="15"/>
  <c r="P54" i="15" s="1"/>
  <c r="J20" i="15"/>
  <c r="J368" i="15"/>
  <c r="J348" i="15"/>
  <c r="O348" i="15" s="1"/>
  <c r="J459" i="15"/>
  <c r="P459" i="15" s="1"/>
  <c r="J477" i="15"/>
  <c r="J17" i="15"/>
  <c r="K289" i="15"/>
  <c r="Q289" i="15" s="1"/>
  <c r="J608" i="15"/>
  <c r="P608" i="15" s="1"/>
  <c r="P324" i="15"/>
  <c r="K443" i="15"/>
  <c r="Q443" i="15" s="1"/>
  <c r="S443" i="15" s="1"/>
  <c r="K388" i="15"/>
  <c r="Q388" i="15" s="1"/>
  <c r="K571" i="15"/>
  <c r="Q571" i="15" s="1"/>
  <c r="O195" i="15"/>
  <c r="K222" i="15"/>
  <c r="Q222" i="15" s="1"/>
  <c r="K36" i="15"/>
  <c r="Q36" i="15" s="1"/>
  <c r="J222" i="15"/>
  <c r="P222" i="15" s="1"/>
  <c r="M135" i="15"/>
  <c r="P516" i="15"/>
  <c r="J408" i="15"/>
  <c r="P408" i="15" s="1"/>
  <c r="K536" i="15"/>
  <c r="Q536" i="15" s="1"/>
  <c r="K147" i="15"/>
  <c r="Q147" i="15" s="1"/>
  <c r="K296" i="15"/>
  <c r="Q296" i="15" s="1"/>
  <c r="K554" i="15"/>
  <c r="Q554" i="15" s="1"/>
  <c r="J612" i="15"/>
  <c r="P612" i="15" s="1"/>
  <c r="K428" i="15"/>
  <c r="Q428" i="15" s="1"/>
  <c r="K38" i="15"/>
  <c r="Q38" i="15" s="1"/>
  <c r="S38" i="15" s="1"/>
  <c r="J592" i="15"/>
  <c r="P592" i="15" s="1"/>
  <c r="K537" i="15"/>
  <c r="Q537" i="15" s="1"/>
  <c r="O500" i="15"/>
  <c r="K539" i="15"/>
  <c r="Q539" i="15" s="1"/>
  <c r="K595" i="15"/>
  <c r="Q595" i="15" s="1"/>
  <c r="J44" i="15"/>
  <c r="O44" i="15" s="1"/>
  <c r="R44" i="15" s="1"/>
  <c r="K119" i="15"/>
  <c r="Q119" i="15" s="1"/>
  <c r="J336" i="15"/>
  <c r="K502" i="15"/>
  <c r="Q502" i="15" s="1"/>
  <c r="J106" i="15"/>
  <c r="O106" i="15" s="1"/>
  <c r="K300" i="15"/>
  <c r="Q300" i="15" s="1"/>
  <c r="K467" i="15"/>
  <c r="Q467" i="15" s="1"/>
  <c r="K333" i="15"/>
  <c r="Q333" i="15" s="1"/>
  <c r="K414" i="15"/>
  <c r="Q414" i="15" s="1"/>
  <c r="K578" i="15"/>
  <c r="Q578" i="15" s="1"/>
  <c r="J65" i="15"/>
  <c r="J47" i="15"/>
  <c r="K111" i="15"/>
  <c r="Q111" i="15" s="1"/>
  <c r="J371" i="15"/>
  <c r="P371" i="15" s="1"/>
  <c r="P124" i="15"/>
  <c r="O264" i="15"/>
  <c r="P353" i="15"/>
  <c r="K520" i="15"/>
  <c r="Q520" i="15" s="1"/>
  <c r="J176" i="15"/>
  <c r="J559" i="15"/>
  <c r="M224" i="15"/>
  <c r="P373" i="15"/>
  <c r="J433" i="15"/>
  <c r="K469" i="15"/>
  <c r="Q469" i="15" s="1"/>
  <c r="J82" i="15"/>
  <c r="P82" i="15" s="1"/>
  <c r="S82" i="15" s="1"/>
  <c r="K335" i="15"/>
  <c r="Q335" i="15" s="1"/>
  <c r="K212" i="15"/>
  <c r="Q212" i="15" s="1"/>
  <c r="J248" i="15"/>
  <c r="J266" i="15"/>
  <c r="P266" i="15" s="1"/>
  <c r="M29" i="15"/>
  <c r="K528" i="15"/>
  <c r="Q528" i="15" s="1"/>
  <c r="K601" i="15"/>
  <c r="Q601" i="15" s="1"/>
  <c r="J391" i="15"/>
  <c r="J460" i="15"/>
  <c r="K356" i="15"/>
  <c r="Q356" i="15" s="1"/>
  <c r="K392" i="15"/>
  <c r="Q392" i="15" s="1"/>
  <c r="S392" i="15" s="1"/>
  <c r="O443" i="15"/>
  <c r="J513" i="15"/>
  <c r="P513" i="15" s="1"/>
  <c r="P529" i="15"/>
  <c r="K410" i="15"/>
  <c r="Q410" i="15" s="1"/>
  <c r="K496" i="15"/>
  <c r="Q496" i="15" s="1"/>
  <c r="K566" i="15"/>
  <c r="Q566" i="15" s="1"/>
  <c r="N395" i="15"/>
  <c r="K548" i="15"/>
  <c r="Q548" i="15" s="1"/>
  <c r="J393" i="15"/>
  <c r="J603" i="15"/>
  <c r="P603" i="15" s="1"/>
  <c r="S603" i="15" s="1"/>
  <c r="K463" i="15"/>
  <c r="Q463" i="15" s="1"/>
  <c r="K135" i="15"/>
  <c r="Q135" i="15" s="1"/>
  <c r="K377" i="15"/>
  <c r="Q377" i="15" s="1"/>
  <c r="K568" i="15"/>
  <c r="Q568" i="15" s="1"/>
  <c r="K587" i="15"/>
  <c r="Q587" i="15" s="1"/>
  <c r="J84" i="15"/>
  <c r="O84" i="15" s="1"/>
  <c r="R84" i="15" s="1"/>
  <c r="J51" i="15"/>
  <c r="O51" i="15" s="1"/>
  <c r="R51" i="15" s="1"/>
  <c r="K200" i="15"/>
  <c r="Q200" i="15" s="1"/>
  <c r="K271" i="15"/>
  <c r="Q271" i="15" s="1"/>
  <c r="M412" i="15"/>
  <c r="J463" i="15"/>
  <c r="P463" i="15" s="1"/>
  <c r="S463" i="15" s="1"/>
  <c r="J532" i="15"/>
  <c r="O532" i="15" s="1"/>
  <c r="R532" i="15" s="1"/>
  <c r="P217" i="15"/>
  <c r="J412" i="15"/>
  <c r="P412" i="15" s="1"/>
  <c r="S412" i="15" s="1"/>
  <c r="K103" i="15"/>
  <c r="Q103" i="15" s="1"/>
  <c r="J34" i="15"/>
  <c r="P34" i="15" s="1"/>
  <c r="J121" i="15"/>
  <c r="P121" i="15" s="1"/>
  <c r="S121" i="15" s="1"/>
  <c r="J271" i="15"/>
  <c r="K325" i="15"/>
  <c r="Q325" i="15" s="1"/>
  <c r="M396" i="15"/>
  <c r="J606" i="15"/>
  <c r="O606" i="15" s="1"/>
  <c r="R606" i="15" s="1"/>
  <c r="J305" i="15"/>
  <c r="O305" i="15" s="1"/>
  <c r="R305" i="15" s="1"/>
  <c r="J235" i="15"/>
  <c r="O235" i="15" s="1"/>
  <c r="R235" i="15" s="1"/>
  <c r="J88" i="15"/>
  <c r="O88" i="15" s="1"/>
  <c r="K255" i="15"/>
  <c r="Q255" i="15" s="1"/>
  <c r="J499" i="15"/>
  <c r="P499" i="15" s="1"/>
  <c r="S499" i="15" s="1"/>
  <c r="K534" i="15"/>
  <c r="Q534" i="15" s="1"/>
  <c r="J569" i="15"/>
  <c r="K89" i="15"/>
  <c r="Q89" i="15" s="1"/>
  <c r="L186" i="15"/>
  <c r="M186" i="15" s="1"/>
  <c r="K308" i="15"/>
  <c r="Q308" i="15" s="1"/>
  <c r="J122" i="15"/>
  <c r="O122" i="15" s="1"/>
  <c r="J202" i="15"/>
  <c r="P202" i="15" s="1"/>
  <c r="J272" i="15"/>
  <c r="O272" i="15" s="1"/>
  <c r="J343" i="15"/>
  <c r="O343" i="15" s="1"/>
  <c r="J431" i="15"/>
  <c r="P431" i="15" s="1"/>
  <c r="K448" i="15"/>
  <c r="Q448" i="15" s="1"/>
  <c r="O517" i="15"/>
  <c r="J83" i="15"/>
  <c r="P83" i="15" s="1"/>
  <c r="K326" i="15"/>
  <c r="Q326" i="15" s="1"/>
  <c r="J465" i="15"/>
  <c r="P465" i="15" s="1"/>
  <c r="O151" i="15"/>
  <c r="J482" i="15"/>
  <c r="P482" i="15" s="1"/>
  <c r="S482" i="15" s="1"/>
  <c r="J589" i="15"/>
  <c r="O589" i="15" s="1"/>
  <c r="O149" i="15"/>
  <c r="J15" i="15"/>
  <c r="P15" i="15" s="1"/>
  <c r="S15" i="15" s="1"/>
  <c r="O107" i="15"/>
  <c r="K239" i="15"/>
  <c r="Q239" i="15" s="1"/>
  <c r="O167" i="15"/>
  <c r="J86" i="15"/>
  <c r="O86" i="15" s="1"/>
  <c r="P170" i="15"/>
  <c r="P398" i="15"/>
  <c r="S398" i="15" s="1"/>
  <c r="K393" i="15"/>
  <c r="Q393" i="15" s="1"/>
  <c r="K56" i="15"/>
  <c r="Q56" i="15" s="1"/>
  <c r="K188" i="15"/>
  <c r="Q188" i="15" s="1"/>
  <c r="K416" i="15"/>
  <c r="Q416" i="15" s="1"/>
  <c r="J310" i="15"/>
  <c r="P310" i="15" s="1"/>
  <c r="S310" i="15" s="1"/>
  <c r="J399" i="15"/>
  <c r="P399" i="15" s="1"/>
  <c r="J609" i="15"/>
  <c r="O91" i="15"/>
  <c r="R91" i="15" s="1"/>
  <c r="K125" i="15"/>
  <c r="Q125" i="15" s="1"/>
  <c r="S125" i="15" s="1"/>
  <c r="P155" i="15"/>
  <c r="K328" i="15"/>
  <c r="Q328" i="15" s="1"/>
  <c r="J501" i="15"/>
  <c r="P501" i="15" s="1"/>
  <c r="K39" i="15"/>
  <c r="Q39" i="15" s="1"/>
  <c r="K189" i="15"/>
  <c r="Q189" i="15" s="1"/>
  <c r="S189" i="15" s="1"/>
  <c r="M204" i="15"/>
  <c r="J573" i="15"/>
  <c r="P573" i="15" s="1"/>
  <c r="K366" i="15"/>
  <c r="Q366" i="15" s="1"/>
  <c r="P21" i="15"/>
  <c r="K593" i="15"/>
  <c r="Q593" i="15" s="1"/>
  <c r="P142" i="15"/>
  <c r="M75" i="15"/>
  <c r="M276" i="15"/>
  <c r="K452" i="15"/>
  <c r="Q452" i="15" s="1"/>
  <c r="J555" i="15"/>
  <c r="P555" i="15" s="1"/>
  <c r="J40" i="15"/>
  <c r="P40" i="15" s="1"/>
  <c r="S40" i="15" s="1"/>
  <c r="J75" i="15"/>
  <c r="P75" i="15" s="1"/>
  <c r="S75" i="15" s="1"/>
  <c r="J294" i="15"/>
  <c r="P294" i="15" s="1"/>
  <c r="K556" i="15"/>
  <c r="Q556" i="15" s="1"/>
  <c r="S556" i="15" s="1"/>
  <c r="J593" i="15"/>
  <c r="P593" i="15" s="1"/>
  <c r="S593" i="15" s="1"/>
  <c r="P312" i="15"/>
  <c r="S539" i="15"/>
  <c r="J166" i="15"/>
  <c r="O166" i="15" s="1"/>
  <c r="K557" i="15"/>
  <c r="Q557" i="15" s="1"/>
  <c r="M65" i="15"/>
  <c r="P41" i="15"/>
  <c r="O350" i="15"/>
  <c r="O386" i="15"/>
  <c r="R386" i="15" s="1"/>
  <c r="K421" i="15"/>
  <c r="Q421" i="15" s="1"/>
  <c r="R421" i="15" s="1"/>
  <c r="J488" i="15"/>
  <c r="J595" i="15"/>
  <c r="P595" i="15" s="1"/>
  <c r="K503" i="15"/>
  <c r="Q503" i="15" s="1"/>
  <c r="J403" i="15"/>
  <c r="P403" i="15" s="1"/>
  <c r="I421" i="15"/>
  <c r="J506" i="15"/>
  <c r="P506" i="15" s="1"/>
  <c r="J241" i="15"/>
  <c r="P241" i="15" s="1"/>
  <c r="P143" i="15"/>
  <c r="K351" i="15"/>
  <c r="Q351" i="15" s="1"/>
  <c r="S351" i="15" s="1"/>
  <c r="O369" i="15"/>
  <c r="J215" i="15"/>
  <c r="K420" i="15"/>
  <c r="Q420" i="15" s="1"/>
  <c r="K331" i="15"/>
  <c r="Q331" i="15" s="1"/>
  <c r="J385" i="15"/>
  <c r="K161" i="15"/>
  <c r="Q161" i="15" s="1"/>
  <c r="S161" i="15" s="1"/>
  <c r="L245" i="15"/>
  <c r="J596" i="15"/>
  <c r="P596" i="15" s="1"/>
  <c r="K104" i="15"/>
  <c r="Q104" i="15" s="1"/>
  <c r="O57" i="15"/>
  <c r="K192" i="15"/>
  <c r="Q192" i="15" s="1"/>
  <c r="J298" i="15"/>
  <c r="P298" i="15" s="1"/>
  <c r="O129" i="15"/>
  <c r="J39" i="15"/>
  <c r="P39" i="15" s="1"/>
  <c r="S39" i="15" s="1"/>
  <c r="O77" i="15"/>
  <c r="K62" i="15"/>
  <c r="Q62" i="15" s="1"/>
  <c r="O193" i="15"/>
  <c r="O31" i="15"/>
  <c r="R31" i="15" s="1"/>
  <c r="K160" i="15"/>
  <c r="Q160" i="15" s="1"/>
  <c r="J133" i="15"/>
  <c r="P133" i="15" s="1"/>
  <c r="O127" i="15"/>
  <c r="J27" i="15"/>
  <c r="M79" i="15"/>
  <c r="J456" i="15"/>
  <c r="K561" i="15"/>
  <c r="Q561" i="15" s="1"/>
  <c r="O117" i="15"/>
  <c r="R117" i="15" s="1"/>
  <c r="K95" i="15"/>
  <c r="Q95" i="15" s="1"/>
  <c r="J420" i="15"/>
  <c r="K24" i="15"/>
  <c r="Q24" i="15" s="1"/>
  <c r="K279" i="15"/>
  <c r="Q279" i="15" s="1"/>
  <c r="J97" i="15"/>
  <c r="J352" i="15"/>
  <c r="P352" i="15" s="1"/>
  <c r="M405" i="15"/>
  <c r="J617" i="15"/>
  <c r="O252" i="15"/>
  <c r="R252" i="15" s="1"/>
  <c r="O330" i="15"/>
  <c r="J59" i="15"/>
  <c r="J334" i="15"/>
  <c r="P334" i="15" s="1"/>
  <c r="S334" i="15" s="1"/>
  <c r="J405" i="15"/>
  <c r="P405" i="15" s="1"/>
  <c r="S405" i="15" s="1"/>
  <c r="J491" i="15"/>
  <c r="P491" i="15" s="1"/>
  <c r="S491" i="15" s="1"/>
  <c r="J598" i="15"/>
  <c r="O598" i="15" s="1"/>
  <c r="R598" i="15" s="1"/>
  <c r="K437" i="15"/>
  <c r="Q437" i="15" s="1"/>
  <c r="J453" i="15"/>
  <c r="O453" i="15" s="1"/>
  <c r="O318" i="15"/>
  <c r="O371" i="15"/>
  <c r="I544" i="15"/>
  <c r="M67" i="15"/>
  <c r="J614" i="15"/>
  <c r="O614" i="15" s="1"/>
  <c r="R614" i="15" s="1"/>
  <c r="P60" i="15"/>
  <c r="J282" i="15"/>
  <c r="P282" i="15" s="1"/>
  <c r="O475" i="15"/>
  <c r="J99" i="15"/>
  <c r="P99" i="15" s="1"/>
  <c r="S99" i="15" s="1"/>
  <c r="K349" i="15"/>
  <c r="Q349" i="15" s="1"/>
  <c r="K65" i="15"/>
  <c r="Q65" i="15" s="1"/>
  <c r="K132" i="15"/>
  <c r="Q132" i="15" s="1"/>
  <c r="L468" i="15"/>
  <c r="M468" i="15" s="1"/>
  <c r="M452" i="15"/>
  <c r="M471" i="15"/>
  <c r="M532" i="15"/>
  <c r="M469" i="15"/>
  <c r="L514" i="15"/>
  <c r="L515" i="15" s="1"/>
  <c r="L516" i="15" s="1"/>
  <c r="M516" i="15" s="1"/>
  <c r="M524" i="15"/>
  <c r="M491" i="15"/>
  <c r="M506" i="15"/>
  <c r="M474" i="15"/>
  <c r="M400" i="15"/>
  <c r="L401" i="15"/>
  <c r="M401" i="15" s="1"/>
  <c r="S153" i="15"/>
  <c r="L299" i="15"/>
  <c r="L300" i="15" s="1"/>
  <c r="M589" i="15"/>
  <c r="K594" i="15"/>
  <c r="Q594" i="15" s="1"/>
  <c r="R594" i="15" s="1"/>
  <c r="K607" i="15"/>
  <c r="Q607" i="15" s="1"/>
  <c r="K615" i="15"/>
  <c r="Q615" i="15" s="1"/>
  <c r="J18" i="15"/>
  <c r="P18" i="15" s="1"/>
  <c r="J29" i="15"/>
  <c r="M39" i="15"/>
  <c r="M43" i="15"/>
  <c r="M49" i="15"/>
  <c r="P52" i="15"/>
  <c r="K54" i="15"/>
  <c r="Q54" i="15" s="1"/>
  <c r="S54" i="15" s="1"/>
  <c r="J56" i="15"/>
  <c r="J67" i="15"/>
  <c r="K82" i="15"/>
  <c r="Q82" i="15" s="1"/>
  <c r="K88" i="15"/>
  <c r="Q88" i="15" s="1"/>
  <c r="K97" i="15"/>
  <c r="Q97" i="15" s="1"/>
  <c r="K107" i="15"/>
  <c r="Q107" i="15" s="1"/>
  <c r="S107" i="15" s="1"/>
  <c r="L112" i="15"/>
  <c r="M112" i="15" s="1"/>
  <c r="O113" i="15"/>
  <c r="K115" i="15"/>
  <c r="Q115" i="15" s="1"/>
  <c r="S115" i="15" s="1"/>
  <c r="M147" i="15"/>
  <c r="J152" i="15"/>
  <c r="O153" i="15"/>
  <c r="R153" i="15" s="1"/>
  <c r="K164" i="15"/>
  <c r="Q164" i="15" s="1"/>
  <c r="O169" i="15"/>
  <c r="J180" i="15"/>
  <c r="P180" i="15" s="1"/>
  <c r="S180" i="15" s="1"/>
  <c r="M210" i="15"/>
  <c r="K231" i="15"/>
  <c r="Q231" i="15" s="1"/>
  <c r="J244" i="15"/>
  <c r="K247" i="15"/>
  <c r="Q247" i="15" s="1"/>
  <c r="K254" i="15"/>
  <c r="Q254" i="15" s="1"/>
  <c r="J255" i="15"/>
  <c r="P255" i="15" s="1"/>
  <c r="S255" i="15" s="1"/>
  <c r="M262" i="15"/>
  <c r="K277" i="15"/>
  <c r="Q277" i="15" s="1"/>
  <c r="O286" i="15"/>
  <c r="R286" i="15" s="1"/>
  <c r="J289" i="15"/>
  <c r="O289" i="15" s="1"/>
  <c r="R289" i="15" s="1"/>
  <c r="K316" i="15"/>
  <c r="Q316" i="15" s="1"/>
  <c r="J326" i="15"/>
  <c r="K339" i="15"/>
  <c r="Q339" i="15" s="1"/>
  <c r="K345" i="15"/>
  <c r="Q345" i="15" s="1"/>
  <c r="K348" i="15"/>
  <c r="Q348" i="15" s="1"/>
  <c r="R348" i="15" s="1"/>
  <c r="M351" i="15"/>
  <c r="K353" i="15"/>
  <c r="Q353" i="15" s="1"/>
  <c r="S353" i="15" s="1"/>
  <c r="K361" i="15"/>
  <c r="Q361" i="15" s="1"/>
  <c r="K382" i="15"/>
  <c r="Q382" i="15" s="1"/>
  <c r="O383" i="15"/>
  <c r="R383" i="15" s="1"/>
  <c r="O395" i="15"/>
  <c r="R395" i="15" s="1"/>
  <c r="M399" i="15"/>
  <c r="K409" i="15"/>
  <c r="Q409" i="15" s="1"/>
  <c r="P425" i="15"/>
  <c r="K457" i="15"/>
  <c r="Q457" i="15" s="1"/>
  <c r="P461" i="15"/>
  <c r="J474" i="15"/>
  <c r="P474" i="15" s="1"/>
  <c r="S474" i="15" s="1"/>
  <c r="K480" i="15"/>
  <c r="Q480" i="15" s="1"/>
  <c r="K487" i="15"/>
  <c r="Q487" i="15" s="1"/>
  <c r="K495" i="15"/>
  <c r="Q495" i="15" s="1"/>
  <c r="S495" i="15" s="1"/>
  <c r="J497" i="15"/>
  <c r="P497" i="15" s="1"/>
  <c r="K501" i="15"/>
  <c r="Q501" i="15" s="1"/>
  <c r="O505" i="15"/>
  <c r="K510" i="15"/>
  <c r="Q510" i="15" s="1"/>
  <c r="J528" i="15"/>
  <c r="I536" i="15"/>
  <c r="N536" i="15" s="1"/>
  <c r="O538" i="15"/>
  <c r="K550" i="15"/>
  <c r="Q550" i="15" s="1"/>
  <c r="S550" i="15" s="1"/>
  <c r="I556" i="15"/>
  <c r="K575" i="15"/>
  <c r="Q575" i="15" s="1"/>
  <c r="R575" i="15" s="1"/>
  <c r="K576" i="15"/>
  <c r="Q576" i="15" s="1"/>
  <c r="P579" i="15"/>
  <c r="O588" i="15"/>
  <c r="O591" i="15"/>
  <c r="K609" i="15"/>
  <c r="Q609" i="15" s="1"/>
  <c r="K617" i="15"/>
  <c r="Q617" i="15" s="1"/>
  <c r="J26" i="15"/>
  <c r="P26" i="15" s="1"/>
  <c r="J43" i="15"/>
  <c r="J49" i="15"/>
  <c r="J62" i="15"/>
  <c r="P62" i="15" s="1"/>
  <c r="J71" i="15"/>
  <c r="L104" i="15"/>
  <c r="M104" i="15" s="1"/>
  <c r="J109" i="15"/>
  <c r="S113" i="15"/>
  <c r="K141" i="15"/>
  <c r="Q141" i="15" s="1"/>
  <c r="P146" i="15"/>
  <c r="P150" i="15"/>
  <c r="J154" i="15"/>
  <c r="O154" i="15" s="1"/>
  <c r="K163" i="15"/>
  <c r="Q163" i="15" s="1"/>
  <c r="S163" i="15" s="1"/>
  <c r="K169" i="15"/>
  <c r="Q169" i="15" s="1"/>
  <c r="R169" i="15" s="1"/>
  <c r="K174" i="15"/>
  <c r="Q174" i="15" s="1"/>
  <c r="K177" i="15"/>
  <c r="Q177" i="15" s="1"/>
  <c r="O179" i="15"/>
  <c r="O197" i="15"/>
  <c r="R197" i="15" s="1"/>
  <c r="J198" i="15"/>
  <c r="O198" i="15" s="1"/>
  <c r="K206" i="15"/>
  <c r="Q206" i="15" s="1"/>
  <c r="S206" i="15" s="1"/>
  <c r="O210" i="15"/>
  <c r="J212" i="15"/>
  <c r="O212" i="15" s="1"/>
  <c r="R212" i="15" s="1"/>
  <c r="M222" i="15"/>
  <c r="M232" i="15"/>
  <c r="P261" i="15"/>
  <c r="J262" i="15"/>
  <c r="K267" i="15"/>
  <c r="Q267" i="15" s="1"/>
  <c r="O268" i="15"/>
  <c r="O298" i="15"/>
  <c r="J346" i="15"/>
  <c r="P346" i="15" s="1"/>
  <c r="M349" i="15"/>
  <c r="I353" i="15"/>
  <c r="J388" i="15"/>
  <c r="P388" i="15" s="1"/>
  <c r="S388" i="15" s="1"/>
  <c r="J428" i="15"/>
  <c r="O428" i="15" s="1"/>
  <c r="J440" i="15"/>
  <c r="O440" i="15" s="1"/>
  <c r="R440" i="15" s="1"/>
  <c r="K504" i="15"/>
  <c r="Q504" i="15" s="1"/>
  <c r="J511" i="15"/>
  <c r="P511" i="15" s="1"/>
  <c r="S511" i="15" s="1"/>
  <c r="M514" i="15"/>
  <c r="K540" i="15"/>
  <c r="Q540" i="15" s="1"/>
  <c r="P546" i="15"/>
  <c r="O550" i="15"/>
  <c r="K560" i="15"/>
  <c r="Q560" i="15" s="1"/>
  <c r="I575" i="15"/>
  <c r="N575" i="15" s="1"/>
  <c r="K583" i="15"/>
  <c r="Q583" i="15" s="1"/>
  <c r="K590" i="15"/>
  <c r="Q590" i="15" s="1"/>
  <c r="J605" i="15"/>
  <c r="P605" i="15" s="1"/>
  <c r="S605" i="15" s="1"/>
  <c r="J610" i="15"/>
  <c r="O610" i="15" s="1"/>
  <c r="J618" i="15"/>
  <c r="O618" i="15" s="1"/>
  <c r="P45" i="15"/>
  <c r="J58" i="15"/>
  <c r="P58" i="15" s="1"/>
  <c r="J76" i="15"/>
  <c r="P76" i="15" s="1"/>
  <c r="S76" i="15" s="1"/>
  <c r="K84" i="15"/>
  <c r="Q84" i="15" s="1"/>
  <c r="O85" i="15"/>
  <c r="P98" i="15"/>
  <c r="J101" i="15"/>
  <c r="P101" i="15" s="1"/>
  <c r="O125" i="15"/>
  <c r="K127" i="15"/>
  <c r="Q127" i="15" s="1"/>
  <c r="O145" i="15"/>
  <c r="K151" i="15"/>
  <c r="Q151" i="15" s="1"/>
  <c r="S151" i="15" s="1"/>
  <c r="O157" i="15"/>
  <c r="R157" i="15" s="1"/>
  <c r="O161" i="15"/>
  <c r="J185" i="15"/>
  <c r="O185" i="15" s="1"/>
  <c r="R185" i="15" s="1"/>
  <c r="K191" i="15"/>
  <c r="Q191" i="15" s="1"/>
  <c r="S191" i="15" s="1"/>
  <c r="K197" i="15"/>
  <c r="Q197" i="15" s="1"/>
  <c r="S197" i="15" s="1"/>
  <c r="J199" i="15"/>
  <c r="P199" i="15" s="1"/>
  <c r="K210" i="15"/>
  <c r="Q210" i="15" s="1"/>
  <c r="P225" i="15"/>
  <c r="K227" i="15"/>
  <c r="Q227" i="15" s="1"/>
  <c r="J230" i="15"/>
  <c r="P230" i="15" s="1"/>
  <c r="L231" i="15"/>
  <c r="M231" i="15" s="1"/>
  <c r="K243" i="15"/>
  <c r="Q243" i="15" s="1"/>
  <c r="K249" i="15"/>
  <c r="Q249" i="15" s="1"/>
  <c r="O250" i="15"/>
  <c r="K252" i="15"/>
  <c r="Q252" i="15" s="1"/>
  <c r="J254" i="15"/>
  <c r="P254" i="15" s="1"/>
  <c r="K259" i="15"/>
  <c r="Q259" i="15" s="1"/>
  <c r="M260" i="15"/>
  <c r="K262" i="15"/>
  <c r="Q262" i="15" s="1"/>
  <c r="K287" i="15"/>
  <c r="Q287" i="15" s="1"/>
  <c r="M294" i="15"/>
  <c r="K298" i="15"/>
  <c r="Q298" i="15" s="1"/>
  <c r="K305" i="15"/>
  <c r="Q305" i="15" s="1"/>
  <c r="O306" i="15"/>
  <c r="J309" i="15"/>
  <c r="J314" i="15"/>
  <c r="O314" i="15" s="1"/>
  <c r="R314" i="15" s="1"/>
  <c r="J332" i="15"/>
  <c r="P332" i="15" s="1"/>
  <c r="S332" i="15" s="1"/>
  <c r="J337" i="15"/>
  <c r="P337" i="15" s="1"/>
  <c r="M342" i="15"/>
  <c r="K352" i="15"/>
  <c r="Q352" i="15" s="1"/>
  <c r="K358" i="15"/>
  <c r="Q358" i="15" s="1"/>
  <c r="J359" i="15"/>
  <c r="P359" i="15" s="1"/>
  <c r="I365" i="15"/>
  <c r="M387" i="15"/>
  <c r="K390" i="15"/>
  <c r="Q390" i="15" s="1"/>
  <c r="K396" i="15"/>
  <c r="Q396" i="15" s="1"/>
  <c r="K402" i="15"/>
  <c r="Q402" i="15" s="1"/>
  <c r="K408" i="15"/>
  <c r="Q408" i="15" s="1"/>
  <c r="S408" i="15" s="1"/>
  <c r="I416" i="15"/>
  <c r="M417" i="15"/>
  <c r="K426" i="15"/>
  <c r="Q426" i="15" s="1"/>
  <c r="K427" i="15"/>
  <c r="Q427" i="15" s="1"/>
  <c r="S427" i="15" s="1"/>
  <c r="K430" i="15"/>
  <c r="Q430" i="15" s="1"/>
  <c r="K433" i="15"/>
  <c r="Q433" i="15" s="1"/>
  <c r="K444" i="15"/>
  <c r="Q444" i="15" s="1"/>
  <c r="J449" i="15"/>
  <c r="K456" i="15"/>
  <c r="Q456" i="15" s="1"/>
  <c r="J469" i="15"/>
  <c r="K479" i="15"/>
  <c r="Q479" i="15" s="1"/>
  <c r="L480" i="15"/>
  <c r="K483" i="15"/>
  <c r="Q483" i="15" s="1"/>
  <c r="K486" i="15"/>
  <c r="Q486" i="15" s="1"/>
  <c r="J489" i="15"/>
  <c r="O495" i="15"/>
  <c r="K521" i="15"/>
  <c r="Q521" i="15" s="1"/>
  <c r="K532" i="15"/>
  <c r="Q532" i="15" s="1"/>
  <c r="M537" i="15"/>
  <c r="J543" i="15"/>
  <c r="O543" i="15" s="1"/>
  <c r="K551" i="15"/>
  <c r="Q551" i="15" s="1"/>
  <c r="K552" i="15"/>
  <c r="Q552" i="15" s="1"/>
  <c r="S552" i="15" s="1"/>
  <c r="K572" i="15"/>
  <c r="Q572" i="15" s="1"/>
  <c r="O586" i="15"/>
  <c r="K589" i="15"/>
  <c r="Q589" i="15" s="1"/>
  <c r="K598" i="15"/>
  <c r="Q598" i="15" s="1"/>
  <c r="J602" i="15"/>
  <c r="O602" i="15" s="1"/>
  <c r="K611" i="15"/>
  <c r="Q611" i="15" s="1"/>
  <c r="J87" i="15"/>
  <c r="P87" i="15" s="1"/>
  <c r="L94" i="15"/>
  <c r="M94" i="15" s="1"/>
  <c r="J95" i="15"/>
  <c r="P95" i="15" s="1"/>
  <c r="S95" i="15" s="1"/>
  <c r="J111" i="15"/>
  <c r="P111" i="15" s="1"/>
  <c r="L120" i="15"/>
  <c r="M120" i="15" s="1"/>
  <c r="J130" i="15"/>
  <c r="O130" i="15" s="1"/>
  <c r="J135" i="15"/>
  <c r="P135" i="15" s="1"/>
  <c r="S135" i="15" s="1"/>
  <c r="J158" i="15"/>
  <c r="O158" i="15" s="1"/>
  <c r="J240" i="15"/>
  <c r="O240" i="15" s="1"/>
  <c r="J342" i="15"/>
  <c r="P342" i="15" s="1"/>
  <c r="J354" i="15"/>
  <c r="O354" i="15" s="1"/>
  <c r="R354" i="15" s="1"/>
  <c r="J356" i="15"/>
  <c r="P356" i="15" s="1"/>
  <c r="S356" i="15" s="1"/>
  <c r="J361" i="15"/>
  <c r="P361" i="15" s="1"/>
  <c r="J363" i="15"/>
  <c r="P363" i="15" s="1"/>
  <c r="J375" i="15"/>
  <c r="P375" i="15" s="1"/>
  <c r="J411" i="15"/>
  <c r="P411" i="15" s="1"/>
  <c r="S411" i="15" s="1"/>
  <c r="J414" i="15"/>
  <c r="P414" i="15" s="1"/>
  <c r="S414" i="15" s="1"/>
  <c r="J424" i="15"/>
  <c r="P424" i="15" s="1"/>
  <c r="S424" i="15" s="1"/>
  <c r="O427" i="15"/>
  <c r="J452" i="15"/>
  <c r="P452" i="15" s="1"/>
  <c r="S452" i="15" s="1"/>
  <c r="K458" i="15"/>
  <c r="Q458" i="15" s="1"/>
  <c r="K473" i="15"/>
  <c r="Q473" i="15" s="1"/>
  <c r="S473" i="15" s="1"/>
  <c r="I483" i="15"/>
  <c r="J502" i="15"/>
  <c r="O502" i="15" s="1"/>
  <c r="R502" i="15" s="1"/>
  <c r="J527" i="15"/>
  <c r="P527" i="15" s="1"/>
  <c r="J540" i="15"/>
  <c r="P540" i="15" s="1"/>
  <c r="S540" i="15" s="1"/>
  <c r="J558" i="15"/>
  <c r="P558" i="15" s="1"/>
  <c r="J578" i="15"/>
  <c r="O578" i="15" s="1"/>
  <c r="R578" i="15" s="1"/>
  <c r="J585" i="15"/>
  <c r="P585" i="15" s="1"/>
  <c r="S585" i="15" s="1"/>
  <c r="J599" i="15"/>
  <c r="P599" i="15" s="1"/>
  <c r="K613" i="15"/>
  <c r="Q613" i="15" s="1"/>
  <c r="J23" i="15"/>
  <c r="J25" i="15"/>
  <c r="P25" i="15" s="1"/>
  <c r="K31" i="15"/>
  <c r="Q31" i="15" s="1"/>
  <c r="S31" i="15" s="1"/>
  <c r="K34" i="15"/>
  <c r="Q34" i="15" s="1"/>
  <c r="S34" i="15" s="1"/>
  <c r="J37" i="15"/>
  <c r="P37" i="15" s="1"/>
  <c r="K46" i="15"/>
  <c r="Q46" i="15" s="1"/>
  <c r="J50" i="15"/>
  <c r="P50" i="15" s="1"/>
  <c r="S50" i="15" s="1"/>
  <c r="P64" i="15"/>
  <c r="K71" i="15"/>
  <c r="Q71" i="15" s="1"/>
  <c r="J79" i="15"/>
  <c r="O79" i="15" s="1"/>
  <c r="R79" i="15" s="1"/>
  <c r="K93" i="15"/>
  <c r="Q93" i="15" s="1"/>
  <c r="S93" i="15" s="1"/>
  <c r="M97" i="15"/>
  <c r="K109" i="15"/>
  <c r="Q109" i="15" s="1"/>
  <c r="K121" i="15"/>
  <c r="Q121" i="15" s="1"/>
  <c r="K122" i="15"/>
  <c r="Q122" i="15" s="1"/>
  <c r="K131" i="15"/>
  <c r="Q131" i="15" s="1"/>
  <c r="O141" i="15"/>
  <c r="K143" i="15"/>
  <c r="Q143" i="15" s="1"/>
  <c r="S143" i="15" s="1"/>
  <c r="M171" i="15"/>
  <c r="O177" i="15"/>
  <c r="J178" i="15"/>
  <c r="O178" i="15" s="1"/>
  <c r="K182" i="15"/>
  <c r="Q182" i="15" s="1"/>
  <c r="K195" i="15"/>
  <c r="Q195" i="15" s="1"/>
  <c r="K202" i="15"/>
  <c r="Q202" i="15" s="1"/>
  <c r="S202" i="15" s="1"/>
  <c r="K216" i="15"/>
  <c r="Q216" i="15" s="1"/>
  <c r="S216" i="15" s="1"/>
  <c r="M218" i="15"/>
  <c r="K228" i="15"/>
  <c r="Q228" i="15" s="1"/>
  <c r="S228" i="15" s="1"/>
  <c r="K235" i="15"/>
  <c r="Q235" i="15" s="1"/>
  <c r="O246" i="15"/>
  <c r="K260" i="15"/>
  <c r="Q260" i="15" s="1"/>
  <c r="K280" i="15"/>
  <c r="Q280" i="15" s="1"/>
  <c r="K307" i="15"/>
  <c r="Q307" i="15" s="1"/>
  <c r="K317" i="15"/>
  <c r="Q317" i="15" s="1"/>
  <c r="K320" i="15"/>
  <c r="Q320" i="15" s="1"/>
  <c r="J328" i="15"/>
  <c r="P328" i="15" s="1"/>
  <c r="S328" i="15" s="1"/>
  <c r="P344" i="15"/>
  <c r="J345" i="15"/>
  <c r="P345" i="15" s="1"/>
  <c r="S345" i="15" s="1"/>
  <c r="K357" i="15"/>
  <c r="Q357" i="15" s="1"/>
  <c r="K362" i="15"/>
  <c r="Q362" i="15" s="1"/>
  <c r="K364" i="15"/>
  <c r="Q364" i="15" s="1"/>
  <c r="J372" i="15"/>
  <c r="K378" i="15"/>
  <c r="Q378" i="15" s="1"/>
  <c r="R378" i="15" s="1"/>
  <c r="J379" i="15"/>
  <c r="K389" i="15"/>
  <c r="Q389" i="15" s="1"/>
  <c r="I392" i="15"/>
  <c r="M393" i="15"/>
  <c r="J397" i="15"/>
  <c r="O397" i="15" s="1"/>
  <c r="I401" i="15"/>
  <c r="K404" i="15"/>
  <c r="Q404" i="15" s="1"/>
  <c r="S404" i="15" s="1"/>
  <c r="N407" i="15"/>
  <c r="P413" i="15"/>
  <c r="S413" i="15" s="1"/>
  <c r="J484" i="15"/>
  <c r="P484" i="15" s="1"/>
  <c r="J510" i="15"/>
  <c r="P43" i="15"/>
  <c r="O43" i="15"/>
  <c r="R43" i="15" s="1"/>
  <c r="P47" i="15"/>
  <c r="O47" i="15"/>
  <c r="P97" i="15"/>
  <c r="S97" i="15" s="1"/>
  <c r="O97" i="15"/>
  <c r="P71" i="15"/>
  <c r="O71" i="15"/>
  <c r="R71" i="15" s="1"/>
  <c r="P23" i="15"/>
  <c r="S23" i="15" s="1"/>
  <c r="O23" i="15"/>
  <c r="R23" i="15" s="1"/>
  <c r="P67" i="15"/>
  <c r="O67" i="15"/>
  <c r="P109" i="15"/>
  <c r="S109" i="15" s="1"/>
  <c r="O109" i="15"/>
  <c r="R109" i="15" s="1"/>
  <c r="P27" i="15"/>
  <c r="O27" i="15"/>
  <c r="P35" i="15"/>
  <c r="O35" i="15"/>
  <c r="R35" i="15" s="1"/>
  <c r="P59" i="15"/>
  <c r="S59" i="15" s="1"/>
  <c r="O59" i="15"/>
  <c r="R59" i="15" s="1"/>
  <c r="P51" i="15"/>
  <c r="S51" i="15" s="1"/>
  <c r="K43" i="15"/>
  <c r="Q43" i="15" s="1"/>
  <c r="K47" i="15"/>
  <c r="Q47" i="15" s="1"/>
  <c r="L74" i="15"/>
  <c r="M74" i="15" s="1"/>
  <c r="K220" i="15"/>
  <c r="Q220" i="15" s="1"/>
  <c r="J219" i="15"/>
  <c r="P219" i="15" s="1"/>
  <c r="L221" i="15"/>
  <c r="M221" i="15" s="1"/>
  <c r="P302" i="15"/>
  <c r="O302" i="15"/>
  <c r="K314" i="15"/>
  <c r="Q314" i="15" s="1"/>
  <c r="J313" i="15"/>
  <c r="K413" i="15"/>
  <c r="Q413" i="15" s="1"/>
  <c r="R413" i="15" s="1"/>
  <c r="I413" i="15"/>
  <c r="L429" i="15"/>
  <c r="M429" i="15" s="1"/>
  <c r="N429" i="15" s="1"/>
  <c r="M428" i="15"/>
  <c r="K441" i="15"/>
  <c r="Q441" i="15" s="1"/>
  <c r="I441" i="15"/>
  <c r="P481" i="15"/>
  <c r="O481" i="15"/>
  <c r="L495" i="15"/>
  <c r="M495" i="15" s="1"/>
  <c r="M494" i="15"/>
  <c r="L500" i="15"/>
  <c r="M500" i="15" s="1"/>
  <c r="M499" i="15"/>
  <c r="L534" i="15"/>
  <c r="M534" i="15" s="1"/>
  <c r="M533" i="15"/>
  <c r="L591" i="15"/>
  <c r="M591" i="15" s="1"/>
  <c r="M590" i="15"/>
  <c r="P28" i="15"/>
  <c r="K86" i="15"/>
  <c r="Q86" i="15" s="1"/>
  <c r="R86" i="15" s="1"/>
  <c r="M95" i="15"/>
  <c r="O105" i="15"/>
  <c r="S127" i="15"/>
  <c r="K130" i="15"/>
  <c r="Q130" i="15" s="1"/>
  <c r="R130" i="15" s="1"/>
  <c r="K136" i="15"/>
  <c r="Q136" i="15" s="1"/>
  <c r="K140" i="15"/>
  <c r="Q140" i="15" s="1"/>
  <c r="J147" i="15"/>
  <c r="P162" i="15"/>
  <c r="J171" i="15"/>
  <c r="P171" i="15" s="1"/>
  <c r="K172" i="15"/>
  <c r="Q172" i="15" s="1"/>
  <c r="L174" i="15"/>
  <c r="O175" i="15"/>
  <c r="K183" i="15"/>
  <c r="Q183" i="15" s="1"/>
  <c r="S183" i="15" s="1"/>
  <c r="P190" i="15"/>
  <c r="J200" i="15"/>
  <c r="P200" i="15" s="1"/>
  <c r="S200" i="15" s="1"/>
  <c r="P213" i="15"/>
  <c r="P262" i="15"/>
  <c r="S262" i="15" s="1"/>
  <c r="O262" i="15"/>
  <c r="R262" i="15" s="1"/>
  <c r="L281" i="15"/>
  <c r="M281" i="15" s="1"/>
  <c r="M280" i="15"/>
  <c r="O293" i="15"/>
  <c r="P293" i="15"/>
  <c r="J317" i="15"/>
  <c r="P317" i="15" s="1"/>
  <c r="S317" i="15" s="1"/>
  <c r="P326" i="15"/>
  <c r="S326" i="15" s="1"/>
  <c r="O326" i="15"/>
  <c r="R326" i="15" s="1"/>
  <c r="P336" i="15"/>
  <c r="O336" i="15"/>
  <c r="R336" i="15" s="1"/>
  <c r="K376" i="15"/>
  <c r="Q376" i="15" s="1"/>
  <c r="J376" i="15"/>
  <c r="P376" i="15" s="1"/>
  <c r="S376" i="15" s="1"/>
  <c r="P379" i="15"/>
  <c r="O379" i="15"/>
  <c r="L382" i="15"/>
  <c r="L383" i="15" s="1"/>
  <c r="M383" i="15" s="1"/>
  <c r="N383" i="15" s="1"/>
  <c r="M381" i="15"/>
  <c r="M385" i="15"/>
  <c r="L386" i="15"/>
  <c r="M386" i="15" s="1"/>
  <c r="M397" i="15"/>
  <c r="L398" i="15"/>
  <c r="M398" i="15" s="1"/>
  <c r="P493" i="15"/>
  <c r="S493" i="15" s="1"/>
  <c r="O493" i="15"/>
  <c r="K498" i="15"/>
  <c r="Q498" i="15" s="1"/>
  <c r="I498" i="15"/>
  <c r="M540" i="15"/>
  <c r="L541" i="15"/>
  <c r="M541" i="15" s="1"/>
  <c r="M17" i="15"/>
  <c r="J36" i="15"/>
  <c r="P36" i="15" s="1"/>
  <c r="K44" i="15"/>
  <c r="Q44" i="15" s="1"/>
  <c r="P48" i="15"/>
  <c r="L54" i="15"/>
  <c r="L55" i="15" s="1"/>
  <c r="M55" i="15" s="1"/>
  <c r="N55" i="15" s="1"/>
  <c r="O55" i="15"/>
  <c r="R55" i="15" s="1"/>
  <c r="L62" i="15"/>
  <c r="L63" i="15" s="1"/>
  <c r="M63" i="15" s="1"/>
  <c r="N63" i="15" s="1"/>
  <c r="O63" i="15"/>
  <c r="K66" i="15"/>
  <c r="Q66" i="15" s="1"/>
  <c r="S66" i="15" s="1"/>
  <c r="J69" i="15"/>
  <c r="O69" i="15" s="1"/>
  <c r="K78" i="15"/>
  <c r="Q78" i="15" s="1"/>
  <c r="L82" i="15"/>
  <c r="L83" i="15" s="1"/>
  <c r="M121" i="15"/>
  <c r="J132" i="15"/>
  <c r="O132" i="15" s="1"/>
  <c r="O133" i="15"/>
  <c r="R133" i="15" s="1"/>
  <c r="L138" i="15"/>
  <c r="M138" i="15" s="1"/>
  <c r="K148" i="15"/>
  <c r="Q148" i="15" s="1"/>
  <c r="K156" i="15"/>
  <c r="Q156" i="15" s="1"/>
  <c r="K158" i="15"/>
  <c r="Q158" i="15" s="1"/>
  <c r="R158" i="15" s="1"/>
  <c r="O163" i="15"/>
  <c r="O165" i="15"/>
  <c r="R165" i="15" s="1"/>
  <c r="K178" i="15"/>
  <c r="Q178" i="15" s="1"/>
  <c r="P186" i="15"/>
  <c r="S186" i="15" s="1"/>
  <c r="O189" i="15"/>
  <c r="R189" i="15" s="1"/>
  <c r="O191" i="15"/>
  <c r="R191" i="15" s="1"/>
  <c r="K198" i="15"/>
  <c r="Q198" i="15" s="1"/>
  <c r="R198" i="15" s="1"/>
  <c r="J204" i="15"/>
  <c r="P204" i="15" s="1"/>
  <c r="K205" i="15"/>
  <c r="Q205" i="15" s="1"/>
  <c r="P209" i="15"/>
  <c r="L353" i="15"/>
  <c r="M353" i="15" s="1"/>
  <c r="M352" i="15"/>
  <c r="P367" i="15"/>
  <c r="O367" i="15"/>
  <c r="K380" i="15"/>
  <c r="Q380" i="15" s="1"/>
  <c r="I380" i="15"/>
  <c r="P410" i="15"/>
  <c r="S410" i="15" s="1"/>
  <c r="O410" i="15"/>
  <c r="R410" i="15" s="1"/>
  <c r="K425" i="15"/>
  <c r="Q425" i="15" s="1"/>
  <c r="R425" i="15" s="1"/>
  <c r="I425" i="15"/>
  <c r="J439" i="15"/>
  <c r="P447" i="15"/>
  <c r="O447" i="15"/>
  <c r="R447" i="15" s="1"/>
  <c r="P477" i="15"/>
  <c r="O477" i="15"/>
  <c r="R477" i="15" s="1"/>
  <c r="S487" i="15"/>
  <c r="P489" i="15"/>
  <c r="O489" i="15"/>
  <c r="O19" i="15"/>
  <c r="R19" i="15" s="1"/>
  <c r="K26" i="15"/>
  <c r="Q26" i="15" s="1"/>
  <c r="K32" i="15"/>
  <c r="Q32" i="15" s="1"/>
  <c r="K30" i="15"/>
  <c r="Q30" i="15" s="1"/>
  <c r="K18" i="15"/>
  <c r="Q18" i="15" s="1"/>
  <c r="J22" i="15"/>
  <c r="O22" i="15" s="1"/>
  <c r="K25" i="15"/>
  <c r="Q25" i="15" s="1"/>
  <c r="O33" i="15"/>
  <c r="K42" i="15"/>
  <c r="Q42" i="15" s="1"/>
  <c r="J46" i="15"/>
  <c r="P46" i="15" s="1"/>
  <c r="K49" i="15"/>
  <c r="Q49" i="15" s="1"/>
  <c r="K50" i="15"/>
  <c r="Q50" i="15" s="1"/>
  <c r="K58" i="15"/>
  <c r="Q58" i="15" s="1"/>
  <c r="K70" i="15"/>
  <c r="Q70" i="15" s="1"/>
  <c r="P72" i="15"/>
  <c r="J73" i="15"/>
  <c r="K76" i="15"/>
  <c r="Q76" i="15" s="1"/>
  <c r="K87" i="15"/>
  <c r="Q87" i="15" s="1"/>
  <c r="L100" i="15"/>
  <c r="M100" i="15" s="1"/>
  <c r="L102" i="15"/>
  <c r="M102" i="15" s="1"/>
  <c r="J104" i="15"/>
  <c r="P104" i="15" s="1"/>
  <c r="S104" i="15" s="1"/>
  <c r="K106" i="15"/>
  <c r="Q106" i="15" s="1"/>
  <c r="K108" i="15"/>
  <c r="Q108" i="15" s="1"/>
  <c r="J123" i="15"/>
  <c r="K126" i="15"/>
  <c r="Q126" i="15" s="1"/>
  <c r="P138" i="15"/>
  <c r="J140" i="15"/>
  <c r="P140" i="15" s="1"/>
  <c r="K144" i="15"/>
  <c r="Q144" i="15" s="1"/>
  <c r="K152" i="15"/>
  <c r="Q152" i="15" s="1"/>
  <c r="K154" i="15"/>
  <c r="Q154" i="15" s="1"/>
  <c r="R154" i="15" s="1"/>
  <c r="K168" i="15"/>
  <c r="Q168" i="15" s="1"/>
  <c r="K171" i="15"/>
  <c r="Q171" i="15" s="1"/>
  <c r="K176" i="15"/>
  <c r="Q176" i="15" s="1"/>
  <c r="K184" i="15"/>
  <c r="Q184" i="15" s="1"/>
  <c r="K187" i="15"/>
  <c r="Q187" i="15" s="1"/>
  <c r="S187" i="15" s="1"/>
  <c r="O187" i="15"/>
  <c r="K196" i="15"/>
  <c r="Q196" i="15" s="1"/>
  <c r="O199" i="15"/>
  <c r="K201" i="15"/>
  <c r="Q201" i="15" s="1"/>
  <c r="J208" i="15"/>
  <c r="K208" i="15"/>
  <c r="Q208" i="15" s="1"/>
  <c r="O216" i="15"/>
  <c r="L259" i="15"/>
  <c r="M259" i="15" s="1"/>
  <c r="J290" i="15"/>
  <c r="S298" i="15"/>
  <c r="K302" i="15"/>
  <c r="Q302" i="15" s="1"/>
  <c r="J301" i="15"/>
  <c r="O301" i="15" s="1"/>
  <c r="K330" i="15"/>
  <c r="Q330" i="15" s="1"/>
  <c r="S330" i="15" s="1"/>
  <c r="J329" i="15"/>
  <c r="O329" i="15" s="1"/>
  <c r="L335" i="15"/>
  <c r="L336" i="15" s="1"/>
  <c r="J355" i="15"/>
  <c r="S357" i="15"/>
  <c r="J364" i="15"/>
  <c r="O364" i="15" s="1"/>
  <c r="R364" i="15" s="1"/>
  <c r="P389" i="15"/>
  <c r="S389" i="15" s="1"/>
  <c r="O389" i="15"/>
  <c r="R389" i="15" s="1"/>
  <c r="P391" i="15"/>
  <c r="S391" i="15" s="1"/>
  <c r="O391" i="15"/>
  <c r="R391" i="15" s="1"/>
  <c r="J423" i="15"/>
  <c r="J448" i="15"/>
  <c r="P448" i="15" s="1"/>
  <c r="S448" i="15" s="1"/>
  <c r="L16" i="15"/>
  <c r="M16" i="15" s="1"/>
  <c r="N16" i="15" s="1"/>
  <c r="K22" i="15"/>
  <c r="Q22" i="15" s="1"/>
  <c r="P16" i="15"/>
  <c r="K20" i="15"/>
  <c r="Q20" i="15" s="1"/>
  <c r="J30" i="15"/>
  <c r="O30" i="15" s="1"/>
  <c r="R30" i="15" s="1"/>
  <c r="K40" i="15"/>
  <c r="Q40" i="15" s="1"/>
  <c r="S42" i="15"/>
  <c r="J53" i="15"/>
  <c r="K55" i="15"/>
  <c r="Q55" i="15" s="1"/>
  <c r="J61" i="15"/>
  <c r="K63" i="15"/>
  <c r="Q63" i="15" s="1"/>
  <c r="K73" i="15"/>
  <c r="Q73" i="15" s="1"/>
  <c r="P80" i="15"/>
  <c r="J81" i="15"/>
  <c r="K83" i="15"/>
  <c r="Q83" i="15" s="1"/>
  <c r="J89" i="15"/>
  <c r="P89" i="15" s="1"/>
  <c r="P90" i="15"/>
  <c r="P100" i="15"/>
  <c r="J103" i="15"/>
  <c r="P103" i="15" s="1"/>
  <c r="K116" i="15"/>
  <c r="Q116" i="15" s="1"/>
  <c r="K133" i="15"/>
  <c r="Q133" i="15" s="1"/>
  <c r="K137" i="15"/>
  <c r="Q137" i="15" s="1"/>
  <c r="O137" i="15"/>
  <c r="K139" i="15"/>
  <c r="Q139" i="15" s="1"/>
  <c r="S139" i="15" s="1"/>
  <c r="O139" i="15"/>
  <c r="J156" i="15"/>
  <c r="S157" i="15"/>
  <c r="J159" i="15"/>
  <c r="K166" i="15"/>
  <c r="Q166" i="15" s="1"/>
  <c r="K173" i="15"/>
  <c r="Q173" i="15" s="1"/>
  <c r="O181" i="15"/>
  <c r="K204" i="15"/>
  <c r="Q204" i="15" s="1"/>
  <c r="O229" i="15"/>
  <c r="P229" i="15"/>
  <c r="J243" i="15"/>
  <c r="P243" i="15" s="1"/>
  <c r="S243" i="15" s="1"/>
  <c r="J267" i="15"/>
  <c r="L285" i="15"/>
  <c r="L286" i="15" s="1"/>
  <c r="M286" i="15" s="1"/>
  <c r="N286" i="15" s="1"/>
  <c r="M284" i="15"/>
  <c r="L297" i="15"/>
  <c r="M297" i="15" s="1"/>
  <c r="M296" i="15"/>
  <c r="J396" i="15"/>
  <c r="P396" i="15" s="1"/>
  <c r="O429" i="15"/>
  <c r="P429" i="15"/>
  <c r="S429" i="15" s="1"/>
  <c r="J435" i="15"/>
  <c r="P446" i="15"/>
  <c r="O446" i="15"/>
  <c r="I451" i="15"/>
  <c r="N451" i="15" s="1"/>
  <c r="K451" i="15"/>
  <c r="Q451" i="15" s="1"/>
  <c r="S451" i="15" s="1"/>
  <c r="M453" i="15"/>
  <c r="L454" i="15"/>
  <c r="M454" i="15" s="1"/>
  <c r="P483" i="15"/>
  <c r="S483" i="15" s="1"/>
  <c r="O483" i="15"/>
  <c r="R483" i="15" s="1"/>
  <c r="L502" i="15"/>
  <c r="M501" i="15"/>
  <c r="M507" i="15"/>
  <c r="O513" i="15"/>
  <c r="L529" i="15"/>
  <c r="M529" i="15" s="1"/>
  <c r="N529" i="15" s="1"/>
  <c r="M528" i="15"/>
  <c r="K27" i="15"/>
  <c r="Q27" i="15" s="1"/>
  <c r="K33" i="15"/>
  <c r="Q33" i="15" s="1"/>
  <c r="S33" i="15" s="1"/>
  <c r="K35" i="15"/>
  <c r="Q35" i="15" s="1"/>
  <c r="K53" i="15"/>
  <c r="Q53" i="15" s="1"/>
  <c r="K61" i="15"/>
  <c r="Q61" i="15" s="1"/>
  <c r="K67" i="15"/>
  <c r="Q67" i="15" s="1"/>
  <c r="J68" i="15"/>
  <c r="P68" i="15" s="1"/>
  <c r="S68" i="15" s="1"/>
  <c r="J70" i="15"/>
  <c r="P70" i="15" s="1"/>
  <c r="S70" i="15" s="1"/>
  <c r="K79" i="15"/>
  <c r="Q79" i="15" s="1"/>
  <c r="K81" i="15"/>
  <c r="Q81" i="15" s="1"/>
  <c r="K91" i="15"/>
  <c r="Q91" i="15" s="1"/>
  <c r="S91" i="15" s="1"/>
  <c r="K101" i="15"/>
  <c r="Q101" i="15" s="1"/>
  <c r="J119" i="15"/>
  <c r="P119" i="15" s="1"/>
  <c r="K129" i="15"/>
  <c r="Q129" i="15" s="1"/>
  <c r="S129" i="15" s="1"/>
  <c r="J131" i="15"/>
  <c r="K149" i="15"/>
  <c r="Q149" i="15" s="1"/>
  <c r="S149" i="15" s="1"/>
  <c r="K181" i="15"/>
  <c r="Q181" i="15" s="1"/>
  <c r="S181" i="15" s="1"/>
  <c r="K185" i="15"/>
  <c r="Q185" i="15" s="1"/>
  <c r="O221" i="15"/>
  <c r="P221" i="15"/>
  <c r="J234" i="15"/>
  <c r="K234" i="15"/>
  <c r="Q234" i="15" s="1"/>
  <c r="O291" i="15"/>
  <c r="P291" i="15"/>
  <c r="L389" i="15"/>
  <c r="M389" i="15" s="1"/>
  <c r="N389" i="15" s="1"/>
  <c r="M388" i="15"/>
  <c r="K478" i="15"/>
  <c r="Q478" i="15" s="1"/>
  <c r="I478" i="15"/>
  <c r="N478" i="15" s="1"/>
  <c r="L483" i="15"/>
  <c r="M483" i="15" s="1"/>
  <c r="M482" i="15"/>
  <c r="L526" i="15"/>
  <c r="M526" i="15" s="1"/>
  <c r="N526" i="15" s="1"/>
  <c r="M525" i="15"/>
  <c r="L602" i="15"/>
  <c r="M602" i="15" s="1"/>
  <c r="S210" i="15"/>
  <c r="K214" i="15"/>
  <c r="Q214" i="15" s="1"/>
  <c r="S214" i="15" s="1"/>
  <c r="O214" i="15"/>
  <c r="J218" i="15"/>
  <c r="P218" i="15" s="1"/>
  <c r="K219" i="15"/>
  <c r="Q219" i="15" s="1"/>
  <c r="J220" i="15"/>
  <c r="O220" i="15" s="1"/>
  <c r="O222" i="15"/>
  <c r="R222" i="15" s="1"/>
  <c r="J224" i="15"/>
  <c r="O224" i="15" s="1"/>
  <c r="R224" i="15" s="1"/>
  <c r="K226" i="15"/>
  <c r="Q226" i="15" s="1"/>
  <c r="L227" i="15"/>
  <c r="M227" i="15" s="1"/>
  <c r="K232" i="15"/>
  <c r="Q232" i="15" s="1"/>
  <c r="K237" i="15"/>
  <c r="Q237" i="15" s="1"/>
  <c r="J239" i="15"/>
  <c r="P239" i="15" s="1"/>
  <c r="S239" i="15" s="1"/>
  <c r="M240" i="15"/>
  <c r="K248" i="15"/>
  <c r="Q248" i="15" s="1"/>
  <c r="P257" i="15"/>
  <c r="K263" i="15"/>
  <c r="Q263" i="15" s="1"/>
  <c r="K266" i="15"/>
  <c r="Q266" i="15" s="1"/>
  <c r="S266" i="15" s="1"/>
  <c r="K273" i="15"/>
  <c r="Q273" i="15" s="1"/>
  <c r="J276" i="15"/>
  <c r="O276" i="15" s="1"/>
  <c r="R276" i="15" s="1"/>
  <c r="J281" i="15"/>
  <c r="O281" i="15" s="1"/>
  <c r="R281" i="15" s="1"/>
  <c r="J288" i="15"/>
  <c r="O288" i="15" s="1"/>
  <c r="J300" i="15"/>
  <c r="K313" i="15"/>
  <c r="Q313" i="15" s="1"/>
  <c r="K319" i="15"/>
  <c r="Q319" i="15" s="1"/>
  <c r="K322" i="15"/>
  <c r="Q322" i="15" s="1"/>
  <c r="S322" i="15" s="1"/>
  <c r="O322" i="15"/>
  <c r="J323" i="15"/>
  <c r="O323" i="15" s="1"/>
  <c r="R323" i="15" s="1"/>
  <c r="K329" i="15"/>
  <c r="Q329" i="15" s="1"/>
  <c r="K337" i="15"/>
  <c r="Q337" i="15" s="1"/>
  <c r="K343" i="15"/>
  <c r="Q343" i="15" s="1"/>
  <c r="K354" i="15"/>
  <c r="Q354" i="15" s="1"/>
  <c r="J360" i="15"/>
  <c r="P360" i="15" s="1"/>
  <c r="S360" i="15" s="1"/>
  <c r="K373" i="15"/>
  <c r="Q373" i="15" s="1"/>
  <c r="R373" i="15" s="1"/>
  <c r="K374" i="15"/>
  <c r="Q374" i="15" s="1"/>
  <c r="J377" i="15"/>
  <c r="K384" i="15"/>
  <c r="Q384" i="15" s="1"/>
  <c r="K386" i="15"/>
  <c r="Q386" i="15" s="1"/>
  <c r="S386" i="15" s="1"/>
  <c r="O387" i="15"/>
  <c r="R387" i="15" s="1"/>
  <c r="K397" i="15"/>
  <c r="Q397" i="15" s="1"/>
  <c r="K406" i="15"/>
  <c r="Q406" i="15" s="1"/>
  <c r="K412" i="15"/>
  <c r="Q412" i="15" s="1"/>
  <c r="J417" i="15"/>
  <c r="K424" i="15"/>
  <c r="Q424" i="15" s="1"/>
  <c r="K436" i="15"/>
  <c r="Q436" i="15" s="1"/>
  <c r="K440" i="15"/>
  <c r="Q440" i="15" s="1"/>
  <c r="K447" i="15"/>
  <c r="Q447" i="15" s="1"/>
  <c r="K449" i="15"/>
  <c r="Q449" i="15" s="1"/>
  <c r="K453" i="15"/>
  <c r="Q453" i="15" s="1"/>
  <c r="K465" i="15"/>
  <c r="Q465" i="15" s="1"/>
  <c r="K475" i="15"/>
  <c r="Q475" i="15" s="1"/>
  <c r="O476" i="15"/>
  <c r="K484" i="15"/>
  <c r="Q484" i="15" s="1"/>
  <c r="J486" i="15"/>
  <c r="P486" i="15" s="1"/>
  <c r="K488" i="15"/>
  <c r="Q488" i="15" s="1"/>
  <c r="K494" i="15"/>
  <c r="Q494" i="15" s="1"/>
  <c r="K511" i="15"/>
  <c r="Q511" i="15" s="1"/>
  <c r="K524" i="15"/>
  <c r="Q524" i="15" s="1"/>
  <c r="K525" i="15"/>
  <c r="Q525" i="15" s="1"/>
  <c r="K529" i="15"/>
  <c r="Q529" i="15" s="1"/>
  <c r="S529" i="15" s="1"/>
  <c r="K533" i="15"/>
  <c r="Q533" i="15" s="1"/>
  <c r="M539" i="15"/>
  <c r="L549" i="15"/>
  <c r="L550" i="15" s="1"/>
  <c r="M550" i="15" s="1"/>
  <c r="N550" i="15" s="1"/>
  <c r="M551" i="15"/>
  <c r="J560" i="15"/>
  <c r="P560" i="15" s="1"/>
  <c r="S560" i="15" s="1"/>
  <c r="M564" i="15"/>
  <c r="P575" i="15"/>
  <c r="S575" i="15" s="1"/>
  <c r="K581" i="15"/>
  <c r="Q581" i="15" s="1"/>
  <c r="O584" i="15"/>
  <c r="P594" i="15"/>
  <c r="S594" i="15" s="1"/>
  <c r="K600" i="15"/>
  <c r="Q600" i="15" s="1"/>
  <c r="S600" i="15" s="1"/>
  <c r="K606" i="15"/>
  <c r="Q606" i="15" s="1"/>
  <c r="O228" i="15"/>
  <c r="R228" i="15" s="1"/>
  <c r="O230" i="15"/>
  <c r="J232" i="15"/>
  <c r="O232" i="15" s="1"/>
  <c r="R232" i="15" s="1"/>
  <c r="J249" i="15"/>
  <c r="O249" i="15" s="1"/>
  <c r="R249" i="15" s="1"/>
  <c r="K251" i="15"/>
  <c r="Q251" i="15" s="1"/>
  <c r="K253" i="15"/>
  <c r="Q253" i="15" s="1"/>
  <c r="O256" i="15"/>
  <c r="J260" i="15"/>
  <c r="O260" i="15" s="1"/>
  <c r="R260" i="15" s="1"/>
  <c r="O270" i="15"/>
  <c r="O274" i="15"/>
  <c r="J280" i="15"/>
  <c r="P280" i="15" s="1"/>
  <c r="S280" i="15" s="1"/>
  <c r="K292" i="15"/>
  <c r="Q292" i="15" s="1"/>
  <c r="S292" i="15" s="1"/>
  <c r="O292" i="15"/>
  <c r="R292" i="15" s="1"/>
  <c r="J296" i="15"/>
  <c r="P296" i="15" s="1"/>
  <c r="S296" i="15" s="1"/>
  <c r="K301" i="15"/>
  <c r="Q301" i="15" s="1"/>
  <c r="P303" i="15"/>
  <c r="M304" i="15"/>
  <c r="K334" i="15"/>
  <c r="Q334" i="15" s="1"/>
  <c r="J340" i="15"/>
  <c r="O351" i="15"/>
  <c r="R351" i="15" s="1"/>
  <c r="O357" i="15"/>
  <c r="O365" i="15"/>
  <c r="R365" i="15" s="1"/>
  <c r="K372" i="15"/>
  <c r="Q372" i="15" s="1"/>
  <c r="I373" i="15"/>
  <c r="J381" i="15"/>
  <c r="K385" i="15"/>
  <c r="Q385" i="15" s="1"/>
  <c r="K394" i="15"/>
  <c r="Q394" i="15" s="1"/>
  <c r="K400" i="15"/>
  <c r="Q400" i="15" s="1"/>
  <c r="S400" i="15" s="1"/>
  <c r="O401" i="15"/>
  <c r="R401" i="15" s="1"/>
  <c r="K405" i="15"/>
  <c r="Q405" i="15" s="1"/>
  <c r="L409" i="15"/>
  <c r="K418" i="15"/>
  <c r="Q418" i="15" s="1"/>
  <c r="O419" i="15"/>
  <c r="M420" i="15"/>
  <c r="I436" i="15"/>
  <c r="N436" i="15" s="1"/>
  <c r="P445" i="15"/>
  <c r="L457" i="15"/>
  <c r="K461" i="15"/>
  <c r="Q461" i="15" s="1"/>
  <c r="R461" i="15" s="1"/>
  <c r="K472" i="15"/>
  <c r="Q472" i="15" s="1"/>
  <c r="I475" i="15"/>
  <c r="N475" i="15" s="1"/>
  <c r="M477" i="15"/>
  <c r="K491" i="15"/>
  <c r="Q491" i="15" s="1"/>
  <c r="J504" i="15"/>
  <c r="O504" i="15" s="1"/>
  <c r="K506" i="15"/>
  <c r="Q506" i="15" s="1"/>
  <c r="K508" i="15"/>
  <c r="Q508" i="15" s="1"/>
  <c r="K514" i="15"/>
  <c r="Q514" i="15" s="1"/>
  <c r="K515" i="15"/>
  <c r="Q515" i="15" s="1"/>
  <c r="S515" i="15" s="1"/>
  <c r="K518" i="15"/>
  <c r="Q518" i="15" s="1"/>
  <c r="O526" i="15"/>
  <c r="I529" i="15"/>
  <c r="K545" i="15"/>
  <c r="Q545" i="15" s="1"/>
  <c r="O553" i="15"/>
  <c r="M568" i="15"/>
  <c r="K574" i="15"/>
  <c r="Q574" i="15" s="1"/>
  <c r="L583" i="15"/>
  <c r="J587" i="15"/>
  <c r="O587" i="15" s="1"/>
  <c r="R587" i="15" s="1"/>
  <c r="K610" i="15"/>
  <c r="Q610" i="15" s="1"/>
  <c r="K614" i="15"/>
  <c r="Q614" i="15" s="1"/>
  <c r="K618" i="15"/>
  <c r="Q618" i="15" s="1"/>
  <c r="K619" i="15"/>
  <c r="Q619" i="15" s="1"/>
  <c r="K215" i="15"/>
  <c r="Q215" i="15" s="1"/>
  <c r="K218" i="15"/>
  <c r="Q218" i="15" s="1"/>
  <c r="S218" i="15" s="1"/>
  <c r="S222" i="15"/>
  <c r="K223" i="15"/>
  <c r="Q223" i="15" s="1"/>
  <c r="K230" i="15"/>
  <c r="Q230" i="15" s="1"/>
  <c r="S230" i="15" s="1"/>
  <c r="L235" i="15"/>
  <c r="L236" i="15" s="1"/>
  <c r="M236" i="15" s="1"/>
  <c r="N236" i="15" s="1"/>
  <c r="O238" i="15"/>
  <c r="K241" i="15"/>
  <c r="Q241" i="15" s="1"/>
  <c r="J258" i="15"/>
  <c r="P258" i="15" s="1"/>
  <c r="S258" i="15" s="1"/>
  <c r="P265" i="15"/>
  <c r="M266" i="15"/>
  <c r="K272" i="15"/>
  <c r="Q272" i="15" s="1"/>
  <c r="K294" i="15"/>
  <c r="Q294" i="15" s="1"/>
  <c r="K297" i="15"/>
  <c r="Q297" i="15" s="1"/>
  <c r="K299" i="15"/>
  <c r="Q299" i="15" s="1"/>
  <c r="J308" i="15"/>
  <c r="P308" i="15" s="1"/>
  <c r="K311" i="15"/>
  <c r="Q311" i="15" s="1"/>
  <c r="P315" i="15"/>
  <c r="M316" i="15"/>
  <c r="K323" i="15"/>
  <c r="Q323" i="15" s="1"/>
  <c r="O338" i="15"/>
  <c r="R338" i="15" s="1"/>
  <c r="K341" i="15"/>
  <c r="Q341" i="15" s="1"/>
  <c r="K369" i="15"/>
  <c r="Q369" i="15" s="1"/>
  <c r="S369" i="15" s="1"/>
  <c r="K370" i="15"/>
  <c r="Q370" i="15" s="1"/>
  <c r="J384" i="15"/>
  <c r="P384" i="15" s="1"/>
  <c r="S384" i="15" s="1"/>
  <c r="K403" i="15"/>
  <c r="Q403" i="15" s="1"/>
  <c r="O407" i="15"/>
  <c r="M411" i="15"/>
  <c r="O434" i="15"/>
  <c r="O438" i="15"/>
  <c r="P441" i="15"/>
  <c r="K445" i="15"/>
  <c r="Q445" i="15" s="1"/>
  <c r="R445" i="15" s="1"/>
  <c r="L449" i="15"/>
  <c r="O450" i="15"/>
  <c r="O454" i="15"/>
  <c r="O455" i="15"/>
  <c r="K460" i="15"/>
  <c r="Q460" i="15" s="1"/>
  <c r="I461" i="15"/>
  <c r="K464" i="15"/>
  <c r="Q464" i="15" s="1"/>
  <c r="J467" i="15"/>
  <c r="K470" i="15"/>
  <c r="Q470" i="15" s="1"/>
  <c r="R470" i="15" s="1"/>
  <c r="K471" i="15"/>
  <c r="Q471" i="15" s="1"/>
  <c r="K477" i="15"/>
  <c r="Q477" i="15" s="1"/>
  <c r="K482" i="15"/>
  <c r="Q482" i="15" s="1"/>
  <c r="O485" i="15"/>
  <c r="O487" i="15"/>
  <c r="I495" i="15"/>
  <c r="K507" i="15"/>
  <c r="Q507" i="15" s="1"/>
  <c r="L511" i="15"/>
  <c r="O512" i="15"/>
  <c r="K516" i="15"/>
  <c r="Q516" i="15" s="1"/>
  <c r="R516" i="15" s="1"/>
  <c r="M527" i="15"/>
  <c r="K530" i="15"/>
  <c r="Q530" i="15" s="1"/>
  <c r="O535" i="15"/>
  <c r="J537" i="15"/>
  <c r="O537" i="15" s="1"/>
  <c r="R537" i="15" s="1"/>
  <c r="O539" i="15"/>
  <c r="O541" i="15"/>
  <c r="N547" i="15"/>
  <c r="K564" i="15"/>
  <c r="Q564" i="15" s="1"/>
  <c r="S564" i="15" s="1"/>
  <c r="K565" i="15"/>
  <c r="Q565" i="15" s="1"/>
  <c r="P567" i="15"/>
  <c r="J572" i="15"/>
  <c r="P572" i="15" s="1"/>
  <c r="J577" i="15"/>
  <c r="K597" i="15"/>
  <c r="Q597" i="15" s="1"/>
  <c r="K599" i="15"/>
  <c r="Q599" i="15" s="1"/>
  <c r="S599" i="15" s="1"/>
  <c r="K604" i="15"/>
  <c r="Q604" i="15" s="1"/>
  <c r="S604" i="15" s="1"/>
  <c r="L606" i="15"/>
  <c r="M606" i="15" s="1"/>
  <c r="J607" i="15"/>
  <c r="P607" i="15" s="1"/>
  <c r="S607" i="15" s="1"/>
  <c r="J611" i="15"/>
  <c r="P611" i="15" s="1"/>
  <c r="J615" i="15"/>
  <c r="P615" i="15" s="1"/>
  <c r="S615" i="15" s="1"/>
  <c r="O619" i="15"/>
  <c r="O206" i="15"/>
  <c r="R206" i="15" s="1"/>
  <c r="P233" i="15"/>
  <c r="O236" i="15"/>
  <c r="R236" i="15" s="1"/>
  <c r="K240" i="15"/>
  <c r="Q240" i="15" s="1"/>
  <c r="O242" i="15"/>
  <c r="K245" i="15"/>
  <c r="Q245" i="15" s="1"/>
  <c r="J247" i="15"/>
  <c r="J251" i="15"/>
  <c r="P251" i="15" s="1"/>
  <c r="K256" i="15"/>
  <c r="Q256" i="15" s="1"/>
  <c r="R256" i="15" s="1"/>
  <c r="K264" i="15"/>
  <c r="Q264" i="15" s="1"/>
  <c r="R264" i="15" s="1"/>
  <c r="J273" i="15"/>
  <c r="O273" i="15" s="1"/>
  <c r="R273" i="15" s="1"/>
  <c r="K275" i="15"/>
  <c r="Q275" i="15" s="1"/>
  <c r="O278" i="15"/>
  <c r="J304" i="15"/>
  <c r="K306" i="15"/>
  <c r="Q306" i="15" s="1"/>
  <c r="R306" i="15" s="1"/>
  <c r="K309" i="15"/>
  <c r="Q309" i="15" s="1"/>
  <c r="J320" i="15"/>
  <c r="P320" i="15" s="1"/>
  <c r="J325" i="15"/>
  <c r="P327" i="15"/>
  <c r="M328" i="15"/>
  <c r="K347" i="15"/>
  <c r="Q347" i="15" s="1"/>
  <c r="S347" i="15" s="1"/>
  <c r="J358" i="15"/>
  <c r="K368" i="15"/>
  <c r="Q368" i="15" s="1"/>
  <c r="I369" i="15"/>
  <c r="K381" i="15"/>
  <c r="Q381" i="15" s="1"/>
  <c r="K391" i="15"/>
  <c r="Q391" i="15" s="1"/>
  <c r="J409" i="15"/>
  <c r="K411" i="15"/>
  <c r="Q411" i="15" s="1"/>
  <c r="P421" i="15"/>
  <c r="K429" i="15"/>
  <c r="Q429" i="15" s="1"/>
  <c r="K432" i="15"/>
  <c r="Q432" i="15" s="1"/>
  <c r="P437" i="15"/>
  <c r="I444" i="15"/>
  <c r="N444" i="15" s="1"/>
  <c r="O451" i="15"/>
  <c r="J457" i="15"/>
  <c r="P457" i="15" s="1"/>
  <c r="S457" i="15" s="1"/>
  <c r="I464" i="15"/>
  <c r="N464" i="15" s="1"/>
  <c r="M465" i="15"/>
  <c r="J472" i="15"/>
  <c r="J479" i="15"/>
  <c r="P479" i="15" s="1"/>
  <c r="S479" i="15" s="1"/>
  <c r="P492" i="15"/>
  <c r="M493" i="15"/>
  <c r="J503" i="15"/>
  <c r="P503" i="15" s="1"/>
  <c r="S503" i="15" s="1"/>
  <c r="O509" i="15"/>
  <c r="J514" i="15"/>
  <c r="I516" i="15"/>
  <c r="K527" i="15"/>
  <c r="Q527" i="15" s="1"/>
  <c r="J542" i="15"/>
  <c r="P542" i="15" s="1"/>
  <c r="K547" i="15"/>
  <c r="Q547" i="15" s="1"/>
  <c r="J562" i="15"/>
  <c r="J571" i="15"/>
  <c r="O571" i="15" s="1"/>
  <c r="R571" i="15" s="1"/>
  <c r="K580" i="15"/>
  <c r="Q580" i="15" s="1"/>
  <c r="O581" i="15"/>
  <c r="I597" i="15"/>
  <c r="K602" i="15"/>
  <c r="Q602" i="15" s="1"/>
  <c r="R602" i="15" s="1"/>
  <c r="O604" i="15"/>
  <c r="R604" i="15" s="1"/>
  <c r="K236" i="15"/>
  <c r="Q236" i="15" s="1"/>
  <c r="S236" i="15" s="1"/>
  <c r="K244" i="15"/>
  <c r="Q244" i="15" s="1"/>
  <c r="K268" i="15"/>
  <c r="Q268" i="15" s="1"/>
  <c r="J316" i="15"/>
  <c r="K318" i="15"/>
  <c r="Q318" i="15" s="1"/>
  <c r="R318" i="15" s="1"/>
  <c r="K338" i="15"/>
  <c r="Q338" i="15" s="1"/>
  <c r="S338" i="15" s="1"/>
  <c r="K342" i="15"/>
  <c r="Q342" i="15" s="1"/>
  <c r="K346" i="15"/>
  <c r="Q346" i="15" s="1"/>
  <c r="K399" i="15"/>
  <c r="Q399" i="15" s="1"/>
  <c r="S399" i="15" s="1"/>
  <c r="K407" i="15"/>
  <c r="Q407" i="15" s="1"/>
  <c r="S407" i="15" s="1"/>
  <c r="K419" i="15"/>
  <c r="Q419" i="15" s="1"/>
  <c r="S419" i="15" s="1"/>
  <c r="K423" i="15"/>
  <c r="Q423" i="15" s="1"/>
  <c r="K435" i="15"/>
  <c r="Q435" i="15" s="1"/>
  <c r="K439" i="15"/>
  <c r="Q439" i="15" s="1"/>
  <c r="N447" i="15"/>
  <c r="K455" i="15"/>
  <c r="Q455" i="15" s="1"/>
  <c r="S455" i="15" s="1"/>
  <c r="K493" i="15"/>
  <c r="Q493" i="15" s="1"/>
  <c r="R493" i="15" s="1"/>
  <c r="K513" i="15"/>
  <c r="Q513" i="15" s="1"/>
  <c r="S513" i="15" s="1"/>
  <c r="K542" i="15"/>
  <c r="Q542" i="15" s="1"/>
  <c r="J554" i="15"/>
  <c r="K582" i="15"/>
  <c r="Q582" i="15" s="1"/>
  <c r="K592" i="15"/>
  <c r="Q592" i="15" s="1"/>
  <c r="N318" i="15"/>
  <c r="N91" i="15"/>
  <c r="N193" i="15"/>
  <c r="N195" i="15"/>
  <c r="N80" i="15"/>
  <c r="N125" i="15"/>
  <c r="N187" i="15"/>
  <c r="N214" i="15"/>
  <c r="N322" i="15"/>
  <c r="N141" i="15"/>
  <c r="N113" i="15"/>
  <c r="N115" i="15"/>
  <c r="N129" i="15"/>
  <c r="N64" i="15"/>
  <c r="N139" i="15"/>
  <c r="N169" i="15"/>
  <c r="N189" i="15"/>
  <c r="N191" i="15"/>
  <c r="N330" i="15"/>
  <c r="N437" i="15"/>
  <c r="N487" i="15"/>
  <c r="N143" i="15"/>
  <c r="N145" i="15"/>
  <c r="N151" i="15"/>
  <c r="N163" i="15"/>
  <c r="N165" i="15"/>
  <c r="N197" i="15"/>
  <c r="N264" i="15"/>
  <c r="N292" i="15"/>
  <c r="N306" i="15"/>
  <c r="N421" i="15"/>
  <c r="N520" i="15"/>
  <c r="N552" i="15"/>
  <c r="N470" i="15"/>
  <c r="L24" i="15"/>
  <c r="M23" i="15"/>
  <c r="L48" i="15"/>
  <c r="M48" i="15" s="1"/>
  <c r="N48" i="15" s="1"/>
  <c r="M47" i="15"/>
  <c r="O49" i="15"/>
  <c r="R49" i="15" s="1"/>
  <c r="P49" i="15"/>
  <c r="S49" i="15" s="1"/>
  <c r="M51" i="15"/>
  <c r="L52" i="15"/>
  <c r="M52" i="15" s="1"/>
  <c r="N52" i="15" s="1"/>
  <c r="P53" i="15"/>
  <c r="O53" i="15"/>
  <c r="S18" i="15"/>
  <c r="P29" i="15"/>
  <c r="S29" i="15" s="1"/>
  <c r="O29" i="15"/>
  <c r="R29" i="15" s="1"/>
  <c r="N31" i="15"/>
  <c r="S55" i="15"/>
  <c r="S62" i="15"/>
  <c r="L70" i="15"/>
  <c r="M69" i="15"/>
  <c r="P73" i="15"/>
  <c r="S73" i="15" s="1"/>
  <c r="O73" i="15"/>
  <c r="R73" i="15" s="1"/>
  <c r="S78" i="15"/>
  <c r="S83" i="15"/>
  <c r="S133" i="15"/>
  <c r="O17" i="15"/>
  <c r="R17" i="15" s="1"/>
  <c r="P17" i="15"/>
  <c r="S17" i="15" s="1"/>
  <c r="N19" i="15"/>
  <c r="N41" i="15"/>
  <c r="M59" i="15"/>
  <c r="L60" i="15"/>
  <c r="M60" i="15" s="1"/>
  <c r="N60" i="15" s="1"/>
  <c r="P69" i="15"/>
  <c r="S19" i="15"/>
  <c r="N33" i="15"/>
  <c r="M35" i="15"/>
  <c r="L36" i="15"/>
  <c r="S63" i="15"/>
  <c r="P65" i="15"/>
  <c r="O65" i="15"/>
  <c r="S74" i="15"/>
  <c r="N77" i="15"/>
  <c r="S111" i="15"/>
  <c r="S117" i="15"/>
  <c r="O20" i="15"/>
  <c r="P20" i="15"/>
  <c r="N57" i="15"/>
  <c r="P61" i="15"/>
  <c r="O61" i="15"/>
  <c r="N21" i="15"/>
  <c r="N45" i="15"/>
  <c r="O56" i="15"/>
  <c r="R56" i="15" s="1"/>
  <c r="P56" i="15"/>
  <c r="S56" i="15" s="1"/>
  <c r="R63" i="15"/>
  <c r="P81" i="15"/>
  <c r="S81" i="15" s="1"/>
  <c r="O81" i="15"/>
  <c r="R81" i="15" s="1"/>
  <c r="M83" i="15"/>
  <c r="L84" i="15"/>
  <c r="K69" i="15"/>
  <c r="Q69" i="15" s="1"/>
  <c r="K85" i="15"/>
  <c r="Q85" i="15" s="1"/>
  <c r="S85" i="15" s="1"/>
  <c r="R97" i="15"/>
  <c r="K105" i="15"/>
  <c r="Q105" i="15" s="1"/>
  <c r="S105" i="15" s="1"/>
  <c r="P160" i="15"/>
  <c r="S160" i="15" s="1"/>
  <c r="O160" i="15"/>
  <c r="R160" i="15" s="1"/>
  <c r="P164" i="15"/>
  <c r="S164" i="15" s="1"/>
  <c r="O164" i="15"/>
  <c r="R164" i="15" s="1"/>
  <c r="L175" i="15"/>
  <c r="M175" i="15" s="1"/>
  <c r="N175" i="15" s="1"/>
  <c r="M174" i="15"/>
  <c r="R193" i="15"/>
  <c r="K211" i="15"/>
  <c r="Q211" i="15" s="1"/>
  <c r="J211" i="15"/>
  <c r="P267" i="15"/>
  <c r="S267" i="15" s="1"/>
  <c r="O267" i="15"/>
  <c r="R267" i="15" s="1"/>
  <c r="P381" i="15"/>
  <c r="S381" i="15" s="1"/>
  <c r="O381" i="15"/>
  <c r="P22" i="15"/>
  <c r="S22" i="15" s="1"/>
  <c r="J24" i="15"/>
  <c r="J32" i="15"/>
  <c r="K16" i="15"/>
  <c r="Q16" i="15" s="1"/>
  <c r="R16" i="15" s="1"/>
  <c r="M18" i="15"/>
  <c r="M22" i="15"/>
  <c r="K28" i="15"/>
  <c r="Q28" i="15" s="1"/>
  <c r="M30" i="15"/>
  <c r="M34" i="15"/>
  <c r="I38" i="15"/>
  <c r="I42" i="15"/>
  <c r="N42" i="15" s="1"/>
  <c r="M46" i="15"/>
  <c r="K48" i="15"/>
  <c r="Q48" i="15" s="1"/>
  <c r="R48" i="15" s="1"/>
  <c r="M50" i="15"/>
  <c r="K52" i="15"/>
  <c r="Q52" i="15" s="1"/>
  <c r="R52" i="15" s="1"/>
  <c r="M58" i="15"/>
  <c r="K60" i="15"/>
  <c r="Q60" i="15" s="1"/>
  <c r="R60" i="15" s="1"/>
  <c r="K64" i="15"/>
  <c r="Q64" i="15" s="1"/>
  <c r="R64" i="15" s="1"/>
  <c r="I66" i="15"/>
  <c r="N66" i="15" s="1"/>
  <c r="K72" i="15"/>
  <c r="Q72" i="15" s="1"/>
  <c r="R72" i="15" s="1"/>
  <c r="I74" i="15"/>
  <c r="I78" i="15"/>
  <c r="N78" i="15" s="1"/>
  <c r="K80" i="15"/>
  <c r="Q80" i="15" s="1"/>
  <c r="R80" i="15" s="1"/>
  <c r="P86" i="15"/>
  <c r="K92" i="15"/>
  <c r="Q92" i="15" s="1"/>
  <c r="R92" i="15" s="1"/>
  <c r="I92" i="15"/>
  <c r="N92" i="15" s="1"/>
  <c r="P92" i="15"/>
  <c r="O93" i="15"/>
  <c r="I94" i="15"/>
  <c r="K94" i="15"/>
  <c r="Q94" i="15" s="1"/>
  <c r="R94" i="15" s="1"/>
  <c r="P94" i="15"/>
  <c r="S94" i="15" s="1"/>
  <c r="O95" i="15"/>
  <c r="R95" i="15" s="1"/>
  <c r="K96" i="15"/>
  <c r="Q96" i="15" s="1"/>
  <c r="R96" i="15" s="1"/>
  <c r="I96" i="15"/>
  <c r="N96" i="15" s="1"/>
  <c r="P96" i="15"/>
  <c r="R107" i="15"/>
  <c r="L109" i="15"/>
  <c r="M108" i="15"/>
  <c r="R115" i="15"/>
  <c r="L117" i="15"/>
  <c r="M117" i="15" s="1"/>
  <c r="N117" i="15" s="1"/>
  <c r="M116" i="15"/>
  <c r="P122" i="15"/>
  <c r="P130" i="15"/>
  <c r="S130" i="15" s="1"/>
  <c r="P132" i="15"/>
  <c r="I134" i="15"/>
  <c r="K134" i="15"/>
  <c r="Q134" i="15" s="1"/>
  <c r="R134" i="15" s="1"/>
  <c r="P134" i="15"/>
  <c r="O135" i="15"/>
  <c r="R135" i="15" s="1"/>
  <c r="S137" i="15"/>
  <c r="I146" i="15"/>
  <c r="N146" i="15" s="1"/>
  <c r="K146" i="15"/>
  <c r="Q146" i="15" s="1"/>
  <c r="R146" i="15" s="1"/>
  <c r="N149" i="15"/>
  <c r="R149" i="15"/>
  <c r="P152" i="15"/>
  <c r="O152" i="15"/>
  <c r="P154" i="15"/>
  <c r="S154" i="15" s="1"/>
  <c r="P156" i="15"/>
  <c r="S156" i="15" s="1"/>
  <c r="O156" i="15"/>
  <c r="R156" i="15" s="1"/>
  <c r="P158" i="15"/>
  <c r="S158" i="15" s="1"/>
  <c r="K159" i="15"/>
  <c r="Q159" i="15" s="1"/>
  <c r="R163" i="15"/>
  <c r="S165" i="15"/>
  <c r="L167" i="15"/>
  <c r="M167" i="15" s="1"/>
  <c r="N167" i="15" s="1"/>
  <c r="M166" i="15"/>
  <c r="P172" i="15"/>
  <c r="O172" i="15"/>
  <c r="J174" i="15"/>
  <c r="K175" i="15"/>
  <c r="Q175" i="15" s="1"/>
  <c r="S175" i="15" s="1"/>
  <c r="N177" i="15"/>
  <c r="L179" i="15"/>
  <c r="M179" i="15" s="1"/>
  <c r="N179" i="15" s="1"/>
  <c r="M178" i="15"/>
  <c r="I186" i="15"/>
  <c r="K186" i="15"/>
  <c r="Q186" i="15" s="1"/>
  <c r="R186" i="15" s="1"/>
  <c r="I190" i="15"/>
  <c r="N190" i="15" s="1"/>
  <c r="K190" i="15"/>
  <c r="Q190" i="15" s="1"/>
  <c r="R190" i="15" s="1"/>
  <c r="I194" i="15"/>
  <c r="N194" i="15" s="1"/>
  <c r="K194" i="15"/>
  <c r="Q194" i="15" s="1"/>
  <c r="R194" i="15" s="1"/>
  <c r="K199" i="15"/>
  <c r="Q199" i="15" s="1"/>
  <c r="O203" i="15"/>
  <c r="P203" i="15"/>
  <c r="L238" i="15"/>
  <c r="M238" i="15" s="1"/>
  <c r="N238" i="15" s="1"/>
  <c r="M237" i="15"/>
  <c r="O248" i="15"/>
  <c r="P248" i="15"/>
  <c r="L315" i="15"/>
  <c r="M315" i="15" s="1"/>
  <c r="M314" i="15"/>
  <c r="K21" i="15"/>
  <c r="Q21" i="15" s="1"/>
  <c r="K37" i="15"/>
  <c r="Q37" i="15" s="1"/>
  <c r="K41" i="15"/>
  <c r="Q41" i="15" s="1"/>
  <c r="K57" i="15"/>
  <c r="Q57" i="15" s="1"/>
  <c r="S57" i="15" s="1"/>
  <c r="K100" i="15"/>
  <c r="Q100" i="15" s="1"/>
  <c r="R100" i="15" s="1"/>
  <c r="I100" i="15"/>
  <c r="R127" i="15"/>
  <c r="R145" i="15"/>
  <c r="K155" i="15"/>
  <c r="Q155" i="15" s="1"/>
  <c r="S155" i="15" s="1"/>
  <c r="I162" i="15"/>
  <c r="N162" i="15" s="1"/>
  <c r="K162" i="15"/>
  <c r="Q162" i="15" s="1"/>
  <c r="S177" i="15"/>
  <c r="K207" i="15"/>
  <c r="Q207" i="15" s="1"/>
  <c r="J207" i="15"/>
  <c r="M248" i="15"/>
  <c r="L249" i="15"/>
  <c r="M272" i="15"/>
  <c r="L273" i="15"/>
  <c r="L278" i="15"/>
  <c r="M278" i="15" s="1"/>
  <c r="N278" i="15" s="1"/>
  <c r="M277" i="15"/>
  <c r="P409" i="15"/>
  <c r="S409" i="15" s="1"/>
  <c r="O409" i="15"/>
  <c r="R409" i="15" s="1"/>
  <c r="O18" i="15"/>
  <c r="R18" i="15" s="1"/>
  <c r="M20" i="15"/>
  <c r="O26" i="15"/>
  <c r="M32" i="15"/>
  <c r="O34" i="15"/>
  <c r="R34" i="15" s="1"/>
  <c r="O38" i="15"/>
  <c r="R38" i="15" s="1"/>
  <c r="M40" i="15"/>
  <c r="O42" i="15"/>
  <c r="R42" i="15" s="1"/>
  <c r="M44" i="15"/>
  <c r="O46" i="15"/>
  <c r="R46" i="15" s="1"/>
  <c r="O54" i="15"/>
  <c r="R54" i="15" s="1"/>
  <c r="M56" i="15"/>
  <c r="O58" i="15"/>
  <c r="R58" i="15" s="1"/>
  <c r="O62" i="15"/>
  <c r="R62" i="15" s="1"/>
  <c r="O66" i="15"/>
  <c r="M68" i="15"/>
  <c r="O74" i="15"/>
  <c r="R74" i="15" s="1"/>
  <c r="M76" i="15"/>
  <c r="O78" i="15"/>
  <c r="L87" i="15"/>
  <c r="M86" i="15"/>
  <c r="I102" i="15"/>
  <c r="K102" i="15"/>
  <c r="Q102" i="15" s="1"/>
  <c r="R102" i="15" s="1"/>
  <c r="P102" i="15"/>
  <c r="L107" i="15"/>
  <c r="M107" i="15" s="1"/>
  <c r="N107" i="15" s="1"/>
  <c r="M106" i="15"/>
  <c r="I110" i="15"/>
  <c r="K110" i="15"/>
  <c r="Q110" i="15" s="1"/>
  <c r="R110" i="15" s="1"/>
  <c r="P110" i="15"/>
  <c r="K112" i="15"/>
  <c r="Q112" i="15" s="1"/>
  <c r="R112" i="15" s="1"/>
  <c r="I112" i="15"/>
  <c r="P112" i="15"/>
  <c r="I118" i="15"/>
  <c r="N118" i="15" s="1"/>
  <c r="K118" i="15"/>
  <c r="Q118" i="15" s="1"/>
  <c r="R118" i="15" s="1"/>
  <c r="P118" i="15"/>
  <c r="O119" i="15"/>
  <c r="K120" i="15"/>
  <c r="Q120" i="15" s="1"/>
  <c r="R120" i="15" s="1"/>
  <c r="I120" i="15"/>
  <c r="P120" i="15"/>
  <c r="L123" i="15"/>
  <c r="M122" i="15"/>
  <c r="J126" i="15"/>
  <c r="K128" i="15"/>
  <c r="Q128" i="15" s="1"/>
  <c r="R128" i="15" s="1"/>
  <c r="I128" i="15"/>
  <c r="N128" i="15" s="1"/>
  <c r="P128" i="15"/>
  <c r="L131" i="15"/>
  <c r="M130" i="15"/>
  <c r="I138" i="15"/>
  <c r="K138" i="15"/>
  <c r="Q138" i="15" s="1"/>
  <c r="S138" i="15" s="1"/>
  <c r="S141" i="15"/>
  <c r="R143" i="15"/>
  <c r="S145" i="15"/>
  <c r="P148" i="15"/>
  <c r="S148" i="15" s="1"/>
  <c r="O148" i="15"/>
  <c r="R148" i="15" s="1"/>
  <c r="R151" i="15"/>
  <c r="N153" i="15"/>
  <c r="L155" i="15"/>
  <c r="M155" i="15" s="1"/>
  <c r="N155" i="15" s="1"/>
  <c r="M154" i="15"/>
  <c r="N157" i="15"/>
  <c r="L159" i="15"/>
  <c r="M158" i="15"/>
  <c r="N161" i="15"/>
  <c r="R161" i="15"/>
  <c r="R162" i="15"/>
  <c r="I170" i="15"/>
  <c r="N170" i="15" s="1"/>
  <c r="K170" i="15"/>
  <c r="Q170" i="15" s="1"/>
  <c r="S170" i="15" s="1"/>
  <c r="P176" i="15"/>
  <c r="S176" i="15" s="1"/>
  <c r="O176" i="15"/>
  <c r="R176" i="15" s="1"/>
  <c r="P178" i="15"/>
  <c r="S178" i="15" s="1"/>
  <c r="R181" i="15"/>
  <c r="J182" i="15"/>
  <c r="O183" i="15"/>
  <c r="R183" i="15" s="1"/>
  <c r="P184" i="15"/>
  <c r="S184" i="15" s="1"/>
  <c r="O184" i="15"/>
  <c r="R184" i="15" s="1"/>
  <c r="S193" i="15"/>
  <c r="L199" i="15"/>
  <c r="M198" i="15"/>
  <c r="P223" i="15"/>
  <c r="O223" i="15"/>
  <c r="P231" i="15"/>
  <c r="O231" i="15"/>
  <c r="K242" i="15"/>
  <c r="Q242" i="15" s="1"/>
  <c r="S242" i="15" s="1"/>
  <c r="P279" i="15"/>
  <c r="O279" i="15"/>
  <c r="K282" i="15"/>
  <c r="Q282" i="15" s="1"/>
  <c r="L332" i="15"/>
  <c r="M331" i="15"/>
  <c r="K45" i="15"/>
  <c r="Q45" i="15" s="1"/>
  <c r="K77" i="15"/>
  <c r="Q77" i="15" s="1"/>
  <c r="S77" i="15" s="1"/>
  <c r="I98" i="15"/>
  <c r="N98" i="15" s="1"/>
  <c r="K98" i="15"/>
  <c r="Q98" i="15" s="1"/>
  <c r="R98" i="15" s="1"/>
  <c r="P136" i="15"/>
  <c r="O136" i="15"/>
  <c r="R139" i="15"/>
  <c r="P168" i="15"/>
  <c r="O168" i="15"/>
  <c r="O173" i="15"/>
  <c r="R173" i="15" s="1"/>
  <c r="P173" i="15"/>
  <c r="S173" i="15" s="1"/>
  <c r="P263" i="15"/>
  <c r="O263" i="15"/>
  <c r="O87" i="15"/>
  <c r="R87" i="15" s="1"/>
  <c r="O89" i="15"/>
  <c r="R89" i="15" s="1"/>
  <c r="I90" i="15"/>
  <c r="K90" i="15"/>
  <c r="Q90" i="15" s="1"/>
  <c r="R90" i="15" s="1"/>
  <c r="J108" i="15"/>
  <c r="R113" i="15"/>
  <c r="I114" i="15"/>
  <c r="N114" i="15" s="1"/>
  <c r="K114" i="15"/>
  <c r="Q114" i="15" s="1"/>
  <c r="R114" i="15" s="1"/>
  <c r="J116" i="15"/>
  <c r="K124" i="15"/>
  <c r="Q124" i="15" s="1"/>
  <c r="R124" i="15" s="1"/>
  <c r="I124" i="15"/>
  <c r="L127" i="15"/>
  <c r="M127" i="15" s="1"/>
  <c r="N127" i="15" s="1"/>
  <c r="M126" i="15"/>
  <c r="I142" i="15"/>
  <c r="N142" i="15" s="1"/>
  <c r="K142" i="15"/>
  <c r="Q142" i="15" s="1"/>
  <c r="R142" i="15" s="1"/>
  <c r="P144" i="15"/>
  <c r="O144" i="15"/>
  <c r="I150" i="15"/>
  <c r="N150" i="15" s="1"/>
  <c r="K150" i="15"/>
  <c r="Q150" i="15" s="1"/>
  <c r="R150" i="15" s="1"/>
  <c r="K167" i="15"/>
  <c r="Q167" i="15" s="1"/>
  <c r="S167" i="15" s="1"/>
  <c r="K179" i="15"/>
  <c r="Q179" i="15" s="1"/>
  <c r="S179" i="15" s="1"/>
  <c r="N181" i="15"/>
  <c r="L183" i="15"/>
  <c r="M182" i="15"/>
  <c r="P188" i="15"/>
  <c r="S188" i="15" s="1"/>
  <c r="O188" i="15"/>
  <c r="R188" i="15" s="1"/>
  <c r="P192" i="15"/>
  <c r="O192" i="15"/>
  <c r="S194" i="15"/>
  <c r="P196" i="15"/>
  <c r="O196" i="15"/>
  <c r="I209" i="15"/>
  <c r="K209" i="15"/>
  <c r="Q209" i="15" s="1"/>
  <c r="R209" i="15" s="1"/>
  <c r="P226" i="15"/>
  <c r="O226" i="15"/>
  <c r="P234" i="15"/>
  <c r="S234" i="15" s="1"/>
  <c r="O234" i="15"/>
  <c r="R234" i="15" s="1"/>
  <c r="L242" i="15"/>
  <c r="M242" i="15" s="1"/>
  <c r="N242" i="15" s="1"/>
  <c r="M241" i="15"/>
  <c r="K293" i="15"/>
  <c r="Q293" i="15" s="1"/>
  <c r="I293" i="15"/>
  <c r="N293" i="15" s="1"/>
  <c r="I136" i="15"/>
  <c r="N136" i="15" s="1"/>
  <c r="M140" i="15"/>
  <c r="I144" i="15"/>
  <c r="N144" i="15" s="1"/>
  <c r="I148" i="15"/>
  <c r="N148" i="15" s="1"/>
  <c r="M152" i="15"/>
  <c r="M156" i="15"/>
  <c r="I160" i="15"/>
  <c r="I164" i="15"/>
  <c r="N164" i="15" s="1"/>
  <c r="I168" i="15"/>
  <c r="N168" i="15" s="1"/>
  <c r="I172" i="15"/>
  <c r="N172" i="15" s="1"/>
  <c r="M176" i="15"/>
  <c r="M180" i="15"/>
  <c r="I184" i="15"/>
  <c r="I188" i="15"/>
  <c r="N188" i="15" s="1"/>
  <c r="I192" i="15"/>
  <c r="N192" i="15" s="1"/>
  <c r="I196" i="15"/>
  <c r="N196" i="15" s="1"/>
  <c r="K203" i="15"/>
  <c r="Q203" i="15" s="1"/>
  <c r="I203" i="15"/>
  <c r="L208" i="15"/>
  <c r="M207" i="15"/>
  <c r="L212" i="15"/>
  <c r="M211" i="15"/>
  <c r="N216" i="15"/>
  <c r="I225" i="15"/>
  <c r="N225" i="15" s="1"/>
  <c r="K225" i="15"/>
  <c r="Q225" i="15" s="1"/>
  <c r="S225" i="15" s="1"/>
  <c r="N228" i="15"/>
  <c r="I233" i="15"/>
  <c r="N233" i="15" s="1"/>
  <c r="K233" i="15"/>
  <c r="Q233" i="15" s="1"/>
  <c r="R233" i="15" s="1"/>
  <c r="J237" i="15"/>
  <c r="K238" i="15"/>
  <c r="Q238" i="15" s="1"/>
  <c r="S238" i="15" s="1"/>
  <c r="O244" i="15"/>
  <c r="R244" i="15" s="1"/>
  <c r="P244" i="15"/>
  <c r="S244" i="15" s="1"/>
  <c r="P247" i="15"/>
  <c r="S247" i="15" s="1"/>
  <c r="O247" i="15"/>
  <c r="R247" i="15" s="1"/>
  <c r="S252" i="15"/>
  <c r="O258" i="15"/>
  <c r="R258" i="15" s="1"/>
  <c r="P259" i="15"/>
  <c r="S259" i="15" s="1"/>
  <c r="O259" i="15"/>
  <c r="R259" i="15" s="1"/>
  <c r="O266" i="15"/>
  <c r="S268" i="15"/>
  <c r="P271" i="15"/>
  <c r="S271" i="15" s="1"/>
  <c r="O271" i="15"/>
  <c r="R271" i="15" s="1"/>
  <c r="P275" i="15"/>
  <c r="S275" i="15" s="1"/>
  <c r="O275" i="15"/>
  <c r="J277" i="15"/>
  <c r="K278" i="15"/>
  <c r="Q278" i="15" s="1"/>
  <c r="S278" i="15" s="1"/>
  <c r="K283" i="15"/>
  <c r="Q283" i="15" s="1"/>
  <c r="R283" i="15" s="1"/>
  <c r="I283" i="15"/>
  <c r="K285" i="15"/>
  <c r="Q285" i="15" s="1"/>
  <c r="J285" i="15"/>
  <c r="L288" i="15"/>
  <c r="M287" i="15"/>
  <c r="L308" i="15"/>
  <c r="M307" i="15"/>
  <c r="L320" i="15"/>
  <c r="M319" i="15"/>
  <c r="J335" i="15"/>
  <c r="K336" i="15"/>
  <c r="Q336" i="15" s="1"/>
  <c r="J201" i="15"/>
  <c r="J205" i="15"/>
  <c r="I213" i="15"/>
  <c r="K213" i="15"/>
  <c r="Q213" i="15" s="1"/>
  <c r="P215" i="15"/>
  <c r="O215" i="15"/>
  <c r="I217" i="15"/>
  <c r="N217" i="15" s="1"/>
  <c r="K217" i="15"/>
  <c r="Q217" i="15" s="1"/>
  <c r="P227" i="15"/>
  <c r="S227" i="15" s="1"/>
  <c r="O227" i="15"/>
  <c r="R227" i="15" s="1"/>
  <c r="J245" i="15"/>
  <c r="K246" i="15"/>
  <c r="Q246" i="15" s="1"/>
  <c r="S246" i="15" s="1"/>
  <c r="J253" i="15"/>
  <c r="I257" i="15"/>
  <c r="N257" i="15" s="1"/>
  <c r="K257" i="15"/>
  <c r="Q257" i="15" s="1"/>
  <c r="I265" i="15"/>
  <c r="N265" i="15" s="1"/>
  <c r="K265" i="15"/>
  <c r="Q265" i="15" s="1"/>
  <c r="R265" i="15" s="1"/>
  <c r="J269" i="15"/>
  <c r="K270" i="15"/>
  <c r="Q270" i="15" s="1"/>
  <c r="S270" i="15" s="1"/>
  <c r="S286" i="15"/>
  <c r="K288" i="15"/>
  <c r="Q288" i="15" s="1"/>
  <c r="J287" i="15"/>
  <c r="P309" i="15"/>
  <c r="S309" i="15" s="1"/>
  <c r="O309" i="15"/>
  <c r="R309" i="15" s="1"/>
  <c r="O311" i="15"/>
  <c r="P311" i="15"/>
  <c r="K312" i="15"/>
  <c r="Q312" i="15" s="1"/>
  <c r="S312" i="15" s="1"/>
  <c r="L327" i="15"/>
  <c r="M327" i="15" s="1"/>
  <c r="M326" i="15"/>
  <c r="P372" i="15"/>
  <c r="S372" i="15" s="1"/>
  <c r="O372" i="15"/>
  <c r="R372" i="15" s="1"/>
  <c r="L206" i="15"/>
  <c r="M206" i="15" s="1"/>
  <c r="N206" i="15" s="1"/>
  <c r="M205" i="15"/>
  <c r="I221" i="15"/>
  <c r="K221" i="15"/>
  <c r="Q221" i="15" s="1"/>
  <c r="S221" i="15" s="1"/>
  <c r="I229" i="15"/>
  <c r="N229" i="15" s="1"/>
  <c r="K229" i="15"/>
  <c r="Q229" i="15" s="1"/>
  <c r="S233" i="15"/>
  <c r="P235" i="15"/>
  <c r="S235" i="15" s="1"/>
  <c r="L246" i="15"/>
  <c r="M246" i="15" s="1"/>
  <c r="N246" i="15" s="1"/>
  <c r="M245" i="15"/>
  <c r="K250" i="15"/>
  <c r="Q250" i="15" s="1"/>
  <c r="S250" i="15" s="1"/>
  <c r="N252" i="15"/>
  <c r="L254" i="15"/>
  <c r="M253" i="15"/>
  <c r="I261" i="15"/>
  <c r="N261" i="15" s="1"/>
  <c r="K261" i="15"/>
  <c r="Q261" i="15" s="1"/>
  <c r="R261" i="15" s="1"/>
  <c r="N268" i="15"/>
  <c r="L270" i="15"/>
  <c r="M270" i="15" s="1"/>
  <c r="N270" i="15" s="1"/>
  <c r="M269" i="15"/>
  <c r="K274" i="15"/>
  <c r="Q274" i="15" s="1"/>
  <c r="S274" i="15" s="1"/>
  <c r="K290" i="15"/>
  <c r="Q290" i="15" s="1"/>
  <c r="K324" i="15"/>
  <c r="Q324" i="15" s="1"/>
  <c r="P368" i="15"/>
  <c r="O368" i="15"/>
  <c r="M215" i="15"/>
  <c r="M219" i="15"/>
  <c r="I223" i="15"/>
  <c r="N223" i="15" s="1"/>
  <c r="I227" i="15"/>
  <c r="I231" i="15"/>
  <c r="M239" i="15"/>
  <c r="M243" i="15"/>
  <c r="M247" i="15"/>
  <c r="M251" i="15"/>
  <c r="I259" i="15"/>
  <c r="I263" i="15"/>
  <c r="N263" i="15" s="1"/>
  <c r="M267" i="15"/>
  <c r="M271" i="15"/>
  <c r="I275" i="15"/>
  <c r="N275" i="15" s="1"/>
  <c r="I279" i="15"/>
  <c r="N279" i="15" s="1"/>
  <c r="J284" i="15"/>
  <c r="R298" i="15"/>
  <c r="J299" i="15"/>
  <c r="I303" i="15"/>
  <c r="K303" i="15"/>
  <c r="Q303" i="15" s="1"/>
  <c r="R303" i="15" s="1"/>
  <c r="J307" i="15"/>
  <c r="P313" i="15"/>
  <c r="O313" i="15"/>
  <c r="I315" i="15"/>
  <c r="K315" i="15"/>
  <c r="Q315" i="15" s="1"/>
  <c r="R315" i="15" s="1"/>
  <c r="J319" i="15"/>
  <c r="O320" i="15"/>
  <c r="R320" i="15" s="1"/>
  <c r="P321" i="15"/>
  <c r="S321" i="15" s="1"/>
  <c r="O321" i="15"/>
  <c r="R321" i="15" s="1"/>
  <c r="P325" i="15"/>
  <c r="S325" i="15" s="1"/>
  <c r="O325" i="15"/>
  <c r="R325" i="15" s="1"/>
  <c r="I327" i="15"/>
  <c r="K327" i="15"/>
  <c r="Q327" i="15" s="1"/>
  <c r="S327" i="15" s="1"/>
  <c r="R330" i="15"/>
  <c r="J331" i="15"/>
  <c r="O332" i="15"/>
  <c r="R332" i="15" s="1"/>
  <c r="P333" i="15"/>
  <c r="O333" i="15"/>
  <c r="L344" i="15"/>
  <c r="M344" i="15" s="1"/>
  <c r="N344" i="15" s="1"/>
  <c r="M343" i="15"/>
  <c r="I350" i="15"/>
  <c r="N350" i="15" s="1"/>
  <c r="K350" i="15"/>
  <c r="Q350" i="15" s="1"/>
  <c r="S350" i="15" s="1"/>
  <c r="I295" i="15"/>
  <c r="N295" i="15" s="1"/>
  <c r="K295" i="15"/>
  <c r="Q295" i="15" s="1"/>
  <c r="R295" i="15" s="1"/>
  <c r="P295" i="15"/>
  <c r="P297" i="15"/>
  <c r="O297" i="15"/>
  <c r="L324" i="15"/>
  <c r="M324" i="15" s="1"/>
  <c r="N324" i="15" s="1"/>
  <c r="M323" i="15"/>
  <c r="J339" i="15"/>
  <c r="P341" i="15"/>
  <c r="O341" i="15"/>
  <c r="M346" i="15"/>
  <c r="P354" i="15"/>
  <c r="S354" i="15" s="1"/>
  <c r="K355" i="15"/>
  <c r="Q355" i="15" s="1"/>
  <c r="O358" i="15"/>
  <c r="P358" i="15"/>
  <c r="K359" i="15"/>
  <c r="Q359" i="15" s="1"/>
  <c r="P377" i="15"/>
  <c r="S377" i="15" s="1"/>
  <c r="O377" i="15"/>
  <c r="R377" i="15" s="1"/>
  <c r="P283" i="15"/>
  <c r="S283" i="15" s="1"/>
  <c r="I291" i="15"/>
  <c r="K291" i="15"/>
  <c r="Q291" i="15" s="1"/>
  <c r="R291" i="15" s="1"/>
  <c r="L340" i="15"/>
  <c r="M339" i="15"/>
  <c r="K344" i="15"/>
  <c r="Q344" i="15" s="1"/>
  <c r="S344" i="15" s="1"/>
  <c r="N347" i="15"/>
  <c r="I297" i="15"/>
  <c r="M305" i="15"/>
  <c r="M313" i="15"/>
  <c r="M317" i="15"/>
  <c r="I321" i="15"/>
  <c r="M325" i="15"/>
  <c r="M329" i="15"/>
  <c r="I333" i="15"/>
  <c r="I341" i="15"/>
  <c r="M345" i="15"/>
  <c r="M348" i="15"/>
  <c r="J349" i="15"/>
  <c r="S387" i="15"/>
  <c r="P393" i="15"/>
  <c r="S393" i="15" s="1"/>
  <c r="O393" i="15"/>
  <c r="R393" i="15" s="1"/>
  <c r="S395" i="15"/>
  <c r="R407" i="15"/>
  <c r="P348" i="15"/>
  <c r="S348" i="15" s="1"/>
  <c r="L355" i="15"/>
  <c r="M354" i="15"/>
  <c r="L359" i="15"/>
  <c r="M358" i="15"/>
  <c r="J362" i="15"/>
  <c r="K363" i="15"/>
  <c r="Q363" i="15" s="1"/>
  <c r="S365" i="15"/>
  <c r="J366" i="15"/>
  <c r="K367" i="15"/>
  <c r="Q367" i="15" s="1"/>
  <c r="J370" i="15"/>
  <c r="K371" i="15"/>
  <c r="Q371" i="15" s="1"/>
  <c r="S373" i="15"/>
  <c r="J374" i="15"/>
  <c r="K375" i="15"/>
  <c r="Q375" i="15" s="1"/>
  <c r="P378" i="15"/>
  <c r="P380" i="15"/>
  <c r="O380" i="15"/>
  <c r="R398" i="15"/>
  <c r="L404" i="15"/>
  <c r="M404" i="15" s="1"/>
  <c r="N404" i="15" s="1"/>
  <c r="M403" i="15"/>
  <c r="O347" i="15"/>
  <c r="L367" i="15"/>
  <c r="M366" i="15"/>
  <c r="L371" i="15"/>
  <c r="M370" i="15"/>
  <c r="L375" i="15"/>
  <c r="M374" i="15"/>
  <c r="K379" i="15"/>
  <c r="Q379" i="15" s="1"/>
  <c r="P385" i="15"/>
  <c r="S385" i="15" s="1"/>
  <c r="O385" i="15"/>
  <c r="R385" i="15" s="1"/>
  <c r="L392" i="15"/>
  <c r="M392" i="15" s="1"/>
  <c r="N392" i="15" s="1"/>
  <c r="M391" i="15"/>
  <c r="I386" i="15"/>
  <c r="M390" i="15"/>
  <c r="O392" i="15"/>
  <c r="R392" i="15" s="1"/>
  <c r="M394" i="15"/>
  <c r="I398" i="15"/>
  <c r="O400" i="15"/>
  <c r="M402" i="15"/>
  <c r="O404" i="15"/>
  <c r="M406" i="15"/>
  <c r="O408" i="15"/>
  <c r="I410" i="15"/>
  <c r="O414" i="15"/>
  <c r="R414" i="15" s="1"/>
  <c r="P420" i="15"/>
  <c r="O420" i="15"/>
  <c r="L425" i="15"/>
  <c r="M425" i="15" s="1"/>
  <c r="M424" i="15"/>
  <c r="L427" i="15"/>
  <c r="M427" i="15" s="1"/>
  <c r="N427" i="15" s="1"/>
  <c r="M426" i="15"/>
  <c r="P432" i="15"/>
  <c r="O432" i="15"/>
  <c r="P433" i="15"/>
  <c r="S433" i="15" s="1"/>
  <c r="O433" i="15"/>
  <c r="R433" i="15" s="1"/>
  <c r="R437" i="15"/>
  <c r="L441" i="15"/>
  <c r="M441" i="15" s="1"/>
  <c r="N441" i="15" s="1"/>
  <c r="M440" i="15"/>
  <c r="L443" i="15"/>
  <c r="M443" i="15" s="1"/>
  <c r="N443" i="15" s="1"/>
  <c r="M442" i="15"/>
  <c r="P449" i="15"/>
  <c r="O449" i="15"/>
  <c r="K454" i="15"/>
  <c r="Q454" i="15" s="1"/>
  <c r="S454" i="15" s="1"/>
  <c r="I454" i="15"/>
  <c r="K466" i="15"/>
  <c r="Q466" i="15" s="1"/>
  <c r="R466" i="15" s="1"/>
  <c r="I466" i="15"/>
  <c r="N466" i="15" s="1"/>
  <c r="I468" i="15"/>
  <c r="K468" i="15"/>
  <c r="Q468" i="15" s="1"/>
  <c r="S468" i="15" s="1"/>
  <c r="P469" i="15"/>
  <c r="S469" i="15" s="1"/>
  <c r="O469" i="15"/>
  <c r="R469" i="15" s="1"/>
  <c r="O482" i="15"/>
  <c r="O488" i="15"/>
  <c r="P488" i="15"/>
  <c r="K489" i="15"/>
  <c r="Q489" i="15" s="1"/>
  <c r="P569" i="15"/>
  <c r="O569" i="15"/>
  <c r="J382" i="15"/>
  <c r="J390" i="15"/>
  <c r="J394" i="15"/>
  <c r="J402" i="15"/>
  <c r="J406" i="15"/>
  <c r="N413" i="15"/>
  <c r="O415" i="15"/>
  <c r="L419" i="15"/>
  <c r="M419" i="15" s="1"/>
  <c r="N419" i="15" s="1"/>
  <c r="M418" i="15"/>
  <c r="J430" i="15"/>
  <c r="K431" i="15"/>
  <c r="Q431" i="15" s="1"/>
  <c r="K434" i="15"/>
  <c r="Q434" i="15" s="1"/>
  <c r="I434" i="15"/>
  <c r="R441" i="15"/>
  <c r="K446" i="15"/>
  <c r="Q446" i="15" s="1"/>
  <c r="I446" i="15"/>
  <c r="N446" i="15" s="1"/>
  <c r="K450" i="15"/>
  <c r="Q450" i="15" s="1"/>
  <c r="I450" i="15"/>
  <c r="S450" i="15"/>
  <c r="K462" i="15"/>
  <c r="Q462" i="15" s="1"/>
  <c r="S462" i="15" s="1"/>
  <c r="I462" i="15"/>
  <c r="N462" i="15" s="1"/>
  <c r="K505" i="15"/>
  <c r="Q505" i="15" s="1"/>
  <c r="S505" i="15" s="1"/>
  <c r="P417" i="15"/>
  <c r="S417" i="15" s="1"/>
  <c r="O417" i="15"/>
  <c r="R417" i="15" s="1"/>
  <c r="K422" i="15"/>
  <c r="Q422" i="15" s="1"/>
  <c r="R422" i="15" s="1"/>
  <c r="I422" i="15"/>
  <c r="N422" i="15" s="1"/>
  <c r="S422" i="15"/>
  <c r="J426" i="15"/>
  <c r="P436" i="15"/>
  <c r="O436" i="15"/>
  <c r="R436" i="15" s="1"/>
  <c r="K438" i="15"/>
  <c r="Q438" i="15" s="1"/>
  <c r="S438" i="15" s="1"/>
  <c r="I438" i="15"/>
  <c r="N438" i="15" s="1"/>
  <c r="J442" i="15"/>
  <c r="R443" i="15"/>
  <c r="N445" i="15"/>
  <c r="S445" i="15"/>
  <c r="N455" i="15"/>
  <c r="R455" i="15"/>
  <c r="P460" i="15"/>
  <c r="S460" i="15" s="1"/>
  <c r="O460" i="15"/>
  <c r="R460" i="15" s="1"/>
  <c r="P464" i="15"/>
  <c r="S464" i="15" s="1"/>
  <c r="O464" i="15"/>
  <c r="R464" i="15" s="1"/>
  <c r="P470" i="15"/>
  <c r="S470" i="15" s="1"/>
  <c r="P498" i="15"/>
  <c r="O498" i="15"/>
  <c r="P523" i="15"/>
  <c r="O523" i="15"/>
  <c r="L415" i="15"/>
  <c r="M414" i="15"/>
  <c r="K415" i="15"/>
  <c r="Q415" i="15" s="1"/>
  <c r="S415" i="15" s="1"/>
  <c r="P416" i="15"/>
  <c r="O416" i="15"/>
  <c r="J418" i="15"/>
  <c r="L431" i="15"/>
  <c r="M430" i="15"/>
  <c r="P444" i="15"/>
  <c r="O444" i="15"/>
  <c r="P456" i="15"/>
  <c r="O456" i="15"/>
  <c r="J458" i="15"/>
  <c r="K459" i="15"/>
  <c r="Q459" i="15" s="1"/>
  <c r="L473" i="15"/>
  <c r="M473" i="15" s="1"/>
  <c r="N473" i="15" s="1"/>
  <c r="M472" i="15"/>
  <c r="K485" i="15"/>
  <c r="Q485" i="15" s="1"/>
  <c r="S485" i="15" s="1"/>
  <c r="L509" i="15"/>
  <c r="M509" i="15" s="1"/>
  <c r="N509" i="15" s="1"/>
  <c r="M508" i="15"/>
  <c r="J530" i="15"/>
  <c r="K531" i="15"/>
  <c r="Q531" i="15" s="1"/>
  <c r="S531" i="15" s="1"/>
  <c r="J545" i="15"/>
  <c r="K546" i="15"/>
  <c r="Q546" i="15" s="1"/>
  <c r="S546" i="15" s="1"/>
  <c r="O468" i="15"/>
  <c r="J471" i="15"/>
  <c r="P478" i="15"/>
  <c r="S478" i="15" s="1"/>
  <c r="O478" i="15"/>
  <c r="R478" i="15" s="1"/>
  <c r="L485" i="15"/>
  <c r="M485" i="15" s="1"/>
  <c r="N485" i="15" s="1"/>
  <c r="M484" i="15"/>
  <c r="L489" i="15"/>
  <c r="M488" i="15"/>
  <c r="P490" i="15"/>
  <c r="O490" i="15"/>
  <c r="R495" i="15"/>
  <c r="P507" i="15"/>
  <c r="S507" i="15" s="1"/>
  <c r="O507" i="15"/>
  <c r="R507" i="15" s="1"/>
  <c r="P510" i="15"/>
  <c r="S510" i="15" s="1"/>
  <c r="O510" i="15"/>
  <c r="R510" i="15" s="1"/>
  <c r="K512" i="15"/>
  <c r="Q512" i="15" s="1"/>
  <c r="R512" i="15" s="1"/>
  <c r="I512" i="15"/>
  <c r="K517" i="15"/>
  <c r="Q517" i="15" s="1"/>
  <c r="S517" i="15" s="1"/>
  <c r="I517" i="15"/>
  <c r="N517" i="15" s="1"/>
  <c r="P532" i="15"/>
  <c r="S532" i="15" s="1"/>
  <c r="J557" i="15"/>
  <c r="K558" i="15"/>
  <c r="Q558" i="15" s="1"/>
  <c r="P566" i="15"/>
  <c r="O566" i="15"/>
  <c r="L570" i="15"/>
  <c r="M570" i="15" s="1"/>
  <c r="N570" i="15" s="1"/>
  <c r="M569" i="15"/>
  <c r="M423" i="15"/>
  <c r="M435" i="15"/>
  <c r="M439" i="15"/>
  <c r="M463" i="15"/>
  <c r="P466" i="15"/>
  <c r="O473" i="15"/>
  <c r="J480" i="15"/>
  <c r="K481" i="15"/>
  <c r="Q481" i="15" s="1"/>
  <c r="J496" i="15"/>
  <c r="K497" i="15"/>
  <c r="Q497" i="15" s="1"/>
  <c r="K500" i="15"/>
  <c r="Q500" i="15" s="1"/>
  <c r="S500" i="15" s="1"/>
  <c r="I500" i="15"/>
  <c r="L522" i="15"/>
  <c r="I538" i="15"/>
  <c r="N538" i="15" s="1"/>
  <c r="K538" i="15"/>
  <c r="Q538" i="15" s="1"/>
  <c r="S538" i="15" s="1"/>
  <c r="K476" i="15"/>
  <c r="Q476" i="15" s="1"/>
  <c r="I476" i="15"/>
  <c r="N476" i="15" s="1"/>
  <c r="L481" i="15"/>
  <c r="M481" i="15" s="1"/>
  <c r="N481" i="15" s="1"/>
  <c r="M480" i="15"/>
  <c r="R487" i="15"/>
  <c r="K492" i="15"/>
  <c r="Q492" i="15" s="1"/>
  <c r="I492" i="15"/>
  <c r="N492" i="15" s="1"/>
  <c r="P494" i="15"/>
  <c r="O494" i="15"/>
  <c r="L497" i="15"/>
  <c r="M496" i="15"/>
  <c r="J508" i="15"/>
  <c r="K509" i="15"/>
  <c r="Q509" i="15" s="1"/>
  <c r="S509" i="15" s="1"/>
  <c r="P514" i="15"/>
  <c r="S514" i="15" s="1"/>
  <c r="O514" i="15"/>
  <c r="R514" i="15" s="1"/>
  <c r="S516" i="15"/>
  <c r="J521" i="15"/>
  <c r="K522" i="15"/>
  <c r="Q522" i="15" s="1"/>
  <c r="P528" i="15"/>
  <c r="S528" i="15" s="1"/>
  <c r="O528" i="15"/>
  <c r="R528" i="15" s="1"/>
  <c r="K541" i="15"/>
  <c r="Q541" i="15" s="1"/>
  <c r="R541" i="15" s="1"/>
  <c r="I541" i="15"/>
  <c r="S544" i="15"/>
  <c r="J561" i="15"/>
  <c r="K562" i="15"/>
  <c r="Q562" i="15" s="1"/>
  <c r="K579" i="15"/>
  <c r="Q579" i="15" s="1"/>
  <c r="S579" i="15" s="1"/>
  <c r="I579" i="15"/>
  <c r="K490" i="15"/>
  <c r="Q490" i="15" s="1"/>
  <c r="O515" i="15"/>
  <c r="R515" i="15" s="1"/>
  <c r="O519" i="15"/>
  <c r="R519" i="15" s="1"/>
  <c r="J522" i="15"/>
  <c r="K523" i="15"/>
  <c r="Q523" i="15" s="1"/>
  <c r="P524" i="15"/>
  <c r="O524" i="15"/>
  <c r="K526" i="15"/>
  <c r="Q526" i="15" s="1"/>
  <c r="S526" i="15" s="1"/>
  <c r="J533" i="15"/>
  <c r="P551" i="15"/>
  <c r="O551" i="15"/>
  <c r="J565" i="15"/>
  <c r="K570" i="15"/>
  <c r="Q570" i="15" s="1"/>
  <c r="S570" i="15" s="1"/>
  <c r="I584" i="15"/>
  <c r="K584" i="15"/>
  <c r="Q584" i="15" s="1"/>
  <c r="L519" i="15"/>
  <c r="M519" i="15" s="1"/>
  <c r="N519" i="15" s="1"/>
  <c r="M518" i="15"/>
  <c r="J525" i="15"/>
  <c r="O531" i="15"/>
  <c r="J534" i="15"/>
  <c r="K535" i="15"/>
  <c r="Q535" i="15" s="1"/>
  <c r="P536" i="15"/>
  <c r="O536" i="15"/>
  <c r="L546" i="15"/>
  <c r="M546" i="15" s="1"/>
  <c r="N546" i="15" s="1"/>
  <c r="M545" i="15"/>
  <c r="P547" i="15"/>
  <c r="O547" i="15"/>
  <c r="K553" i="15"/>
  <c r="Q553" i="15" s="1"/>
  <c r="I553" i="15"/>
  <c r="N553" i="15" s="1"/>
  <c r="L558" i="15"/>
  <c r="M557" i="15"/>
  <c r="P559" i="15"/>
  <c r="O559" i="15"/>
  <c r="P563" i="15"/>
  <c r="O563" i="15"/>
  <c r="M486" i="15"/>
  <c r="J518" i="15"/>
  <c r="K519" i="15"/>
  <c r="Q519" i="15" s="1"/>
  <c r="S519" i="15" s="1"/>
  <c r="P520" i="15"/>
  <c r="S520" i="15" s="1"/>
  <c r="O520" i="15"/>
  <c r="R520" i="15" s="1"/>
  <c r="L531" i="15"/>
  <c r="M531" i="15" s="1"/>
  <c r="N531" i="15" s="1"/>
  <c r="M530" i="15"/>
  <c r="L544" i="15"/>
  <c r="M544" i="15" s="1"/>
  <c r="M543" i="15"/>
  <c r="J549" i="15"/>
  <c r="R550" i="15"/>
  <c r="L556" i="15"/>
  <c r="M556" i="15" s="1"/>
  <c r="N556" i="15" s="1"/>
  <c r="M555" i="15"/>
  <c r="L566" i="15"/>
  <c r="M565" i="15"/>
  <c r="S581" i="15"/>
  <c r="S586" i="15"/>
  <c r="K543" i="15"/>
  <c r="Q543" i="15" s="1"/>
  <c r="K555" i="15"/>
  <c r="Q555" i="15" s="1"/>
  <c r="K559" i="15"/>
  <c r="Q559" i="15" s="1"/>
  <c r="K563" i="15"/>
  <c r="Q563" i="15" s="1"/>
  <c r="J568" i="15"/>
  <c r="K569" i="15"/>
  <c r="Q569" i="15" s="1"/>
  <c r="L572" i="15"/>
  <c r="K573" i="15"/>
  <c r="Q573" i="15" s="1"/>
  <c r="P574" i="15"/>
  <c r="O574" i="15"/>
  <c r="I591" i="15"/>
  <c r="K591" i="15"/>
  <c r="Q591" i="15" s="1"/>
  <c r="S591" i="15" s="1"/>
  <c r="L594" i="15"/>
  <c r="M594" i="15" s="1"/>
  <c r="M593" i="15"/>
  <c r="M542" i="15"/>
  <c r="O544" i="15"/>
  <c r="R544" i="15" s="1"/>
  <c r="O548" i="15"/>
  <c r="R548" i="15" s="1"/>
  <c r="O552" i="15"/>
  <c r="M554" i="15"/>
  <c r="O556" i="15"/>
  <c r="R556" i="15" s="1"/>
  <c r="O564" i="15"/>
  <c r="K567" i="15"/>
  <c r="Q567" i="15" s="1"/>
  <c r="L577" i="15"/>
  <c r="M576" i="15"/>
  <c r="J576" i="15"/>
  <c r="K577" i="15"/>
  <c r="Q577" i="15" s="1"/>
  <c r="P582" i="15"/>
  <c r="O582" i="15"/>
  <c r="R582" i="15" s="1"/>
  <c r="P601" i="15"/>
  <c r="O601" i="15"/>
  <c r="P616" i="15"/>
  <c r="O616" i="15"/>
  <c r="O570" i="15"/>
  <c r="L581" i="15"/>
  <c r="M581" i="15" s="1"/>
  <c r="N581" i="15" s="1"/>
  <c r="M580" i="15"/>
  <c r="J580" i="15"/>
  <c r="J583" i="15"/>
  <c r="R586" i="15"/>
  <c r="L588" i="15"/>
  <c r="M588" i="15" s="1"/>
  <c r="N588" i="15" s="1"/>
  <c r="M587" i="15"/>
  <c r="L596" i="15"/>
  <c r="M595" i="15"/>
  <c r="K596" i="15"/>
  <c r="Q596" i="15" s="1"/>
  <c r="P597" i="15"/>
  <c r="O597" i="15"/>
  <c r="L599" i="15"/>
  <c r="K608" i="15"/>
  <c r="Q608" i="15" s="1"/>
  <c r="P609" i="15"/>
  <c r="S609" i="15" s="1"/>
  <c r="O609" i="15"/>
  <c r="R609" i="15" s="1"/>
  <c r="K612" i="15"/>
  <c r="Q612" i="15" s="1"/>
  <c r="P613" i="15"/>
  <c r="O613" i="15"/>
  <c r="K616" i="15"/>
  <c r="Q616" i="15" s="1"/>
  <c r="P617" i="15"/>
  <c r="S617" i="15" s="1"/>
  <c r="O617" i="15"/>
  <c r="R617" i="15" s="1"/>
  <c r="L586" i="15"/>
  <c r="M586" i="15" s="1"/>
  <c r="N586" i="15" s="1"/>
  <c r="K588" i="15"/>
  <c r="Q588" i="15" s="1"/>
  <c r="R588" i="15" s="1"/>
  <c r="O592" i="15"/>
  <c r="R592" i="15" s="1"/>
  <c r="O595" i="15"/>
  <c r="R595" i="15" s="1"/>
  <c r="O599" i="15"/>
  <c r="O600" i="15"/>
  <c r="O603" i="15"/>
  <c r="R603" i="15" s="1"/>
  <c r="O611" i="15"/>
  <c r="R611" i="15" s="1"/>
  <c r="J590" i="15"/>
  <c r="I594" i="15"/>
  <c r="P598" i="15"/>
  <c r="S598" i="15" s="1"/>
  <c r="P602" i="15"/>
  <c r="P606" i="15"/>
  <c r="P614" i="15"/>
  <c r="P618" i="15"/>
  <c r="M592" i="15"/>
  <c r="R428" i="15" l="1"/>
  <c r="P30" i="15"/>
  <c r="S30" i="15" s="1"/>
  <c r="R513" i="15"/>
  <c r="R329" i="15"/>
  <c r="P166" i="15"/>
  <c r="S166" i="15" s="1"/>
  <c r="R301" i="15"/>
  <c r="N353" i="15"/>
  <c r="S132" i="15"/>
  <c r="S264" i="15"/>
  <c r="S352" i="15"/>
  <c r="O346" i="15"/>
  <c r="R346" i="15" s="1"/>
  <c r="S361" i="15"/>
  <c r="S146" i="15"/>
  <c r="S342" i="15"/>
  <c r="S53" i="15"/>
  <c r="P314" i="15"/>
  <c r="S314" i="15" s="1"/>
  <c r="P106" i="15"/>
  <c r="S106" i="15" s="1"/>
  <c r="S20" i="15"/>
  <c r="O558" i="15"/>
  <c r="O463" i="15"/>
  <c r="R463" i="15" s="1"/>
  <c r="O308" i="15"/>
  <c r="R308" i="15" s="1"/>
  <c r="P273" i="15"/>
  <c r="S273" i="15" s="1"/>
  <c r="R168" i="15"/>
  <c r="O501" i="15"/>
  <c r="R501" i="15" s="1"/>
  <c r="S140" i="15"/>
  <c r="R61" i="15"/>
  <c r="R504" i="15"/>
  <c r="O399" i="15"/>
  <c r="R399" i="15" s="1"/>
  <c r="R166" i="15"/>
  <c r="P276" i="15"/>
  <c r="S276" i="15" s="1"/>
  <c r="O593" i="15"/>
  <c r="R593" i="15" s="1"/>
  <c r="O499" i="15"/>
  <c r="R499" i="15" s="1"/>
  <c r="P288" i="15"/>
  <c r="S288" i="15" s="1"/>
  <c r="O50" i="15"/>
  <c r="R50" i="15" s="1"/>
  <c r="S311" i="15"/>
  <c r="P453" i="15"/>
  <c r="S453" i="15" s="1"/>
  <c r="R215" i="15"/>
  <c r="O359" i="15"/>
  <c r="R359" i="15" s="1"/>
  <c r="N483" i="15"/>
  <c r="P397" i="15"/>
  <c r="S100" i="15"/>
  <c r="S65" i="15"/>
  <c r="O459" i="15"/>
  <c r="R459" i="15" s="1"/>
  <c r="R106" i="15"/>
  <c r="R581" i="15"/>
  <c r="S341" i="15"/>
  <c r="S437" i="15"/>
  <c r="O328" i="15"/>
  <c r="R328" i="15" s="1"/>
  <c r="R125" i="15"/>
  <c r="R589" i="15"/>
  <c r="O345" i="15"/>
  <c r="R345" i="15" s="1"/>
  <c r="O68" i="15"/>
  <c r="R68" i="15" s="1"/>
  <c r="S488" i="15"/>
  <c r="R380" i="15"/>
  <c r="O612" i="15"/>
  <c r="S380" i="15"/>
  <c r="S378" i="15"/>
  <c r="P260" i="15"/>
  <c r="S260" i="15" s="1"/>
  <c r="O111" i="15"/>
  <c r="R111" i="15" s="1"/>
  <c r="S421" i="15"/>
  <c r="S87" i="15"/>
  <c r="S98" i="15"/>
  <c r="R53" i="15"/>
  <c r="S61" i="15"/>
  <c r="S213" i="15"/>
  <c r="R65" i="15"/>
  <c r="R419" i="15"/>
  <c r="S293" i="15"/>
  <c r="R543" i="15"/>
  <c r="N401" i="15"/>
  <c r="S465" i="15"/>
  <c r="P305" i="15"/>
  <c r="S305" i="15" s="1"/>
  <c r="S168" i="15"/>
  <c r="P323" i="15"/>
  <c r="L105" i="15"/>
  <c r="M105" i="15" s="1"/>
  <c r="N105" i="15" s="1"/>
  <c r="O337" i="15"/>
  <c r="S416" i="15"/>
  <c r="O608" i="15"/>
  <c r="S318" i="15"/>
  <c r="O251" i="15"/>
  <c r="S103" i="15"/>
  <c r="O39" i="15"/>
  <c r="R475" i="15"/>
  <c r="S396" i="15"/>
  <c r="R539" i="15"/>
  <c r="S324" i="15"/>
  <c r="R570" i="15"/>
  <c r="S489" i="15"/>
  <c r="R488" i="15"/>
  <c r="R482" i="15"/>
  <c r="R297" i="15"/>
  <c r="O255" i="15"/>
  <c r="R255" i="15" s="1"/>
  <c r="R195" i="15"/>
  <c r="S601" i="15"/>
  <c r="O412" i="15"/>
  <c r="R412" i="15" s="1"/>
  <c r="S371" i="15"/>
  <c r="S297" i="15"/>
  <c r="P281" i="15"/>
  <c r="S281" i="15" s="1"/>
  <c r="O310" i="15"/>
  <c r="R310" i="15" s="1"/>
  <c r="R20" i="15"/>
  <c r="R136" i="15"/>
  <c r="O555" i="15"/>
  <c r="R416" i="15"/>
  <c r="R601" i="15"/>
  <c r="S282" i="15"/>
  <c r="S36" i="15"/>
  <c r="O585" i="15"/>
  <c r="R585" i="15" s="1"/>
  <c r="O296" i="15"/>
  <c r="R296" i="15" s="1"/>
  <c r="S501" i="15"/>
  <c r="P502" i="15"/>
  <c r="S502" i="15" s="1"/>
  <c r="O294" i="15"/>
  <c r="R294" i="15" s="1"/>
  <c r="R105" i="15"/>
  <c r="N544" i="15"/>
  <c r="R610" i="15"/>
  <c r="R343" i="15"/>
  <c r="S358" i="15"/>
  <c r="R536" i="15"/>
  <c r="R177" i="15"/>
  <c r="O282" i="15"/>
  <c r="R282" i="15" s="1"/>
  <c r="P224" i="15"/>
  <c r="S224" i="15" s="1"/>
  <c r="R341" i="15"/>
  <c r="S136" i="15"/>
  <c r="S215" i="15"/>
  <c r="S536" i="15"/>
  <c r="S279" i="15"/>
  <c r="S219" i="15"/>
  <c r="R141" i="15"/>
  <c r="S241" i="15"/>
  <c r="O484" i="15"/>
  <c r="S217" i="15"/>
  <c r="S359" i="15"/>
  <c r="O180" i="15"/>
  <c r="R180" i="15" s="1"/>
  <c r="R618" i="15"/>
  <c r="O452" i="15"/>
  <c r="R452" i="15" s="1"/>
  <c r="P578" i="15"/>
  <c r="S578" i="15" s="1"/>
  <c r="P44" i="15"/>
  <c r="O527" i="15"/>
  <c r="R566" i="15"/>
  <c r="R449" i="15"/>
  <c r="O243" i="15"/>
  <c r="R243" i="15" s="1"/>
  <c r="O82" i="15"/>
  <c r="R82" i="15" s="1"/>
  <c r="S28" i="15"/>
  <c r="S119" i="15"/>
  <c r="R122" i="15"/>
  <c r="R33" i="15"/>
  <c r="R311" i="15"/>
  <c r="S542" i="15"/>
  <c r="R279" i="15"/>
  <c r="S582" i="15"/>
  <c r="S441" i="15"/>
  <c r="S231" i="15"/>
  <c r="S566" i="15"/>
  <c r="O479" i="15"/>
  <c r="R479" i="15" s="1"/>
  <c r="S449" i="15"/>
  <c r="R172" i="15"/>
  <c r="R358" i="15"/>
  <c r="O511" i="15"/>
  <c r="R511" i="15" s="1"/>
  <c r="R498" i="15"/>
  <c r="M285" i="15"/>
  <c r="R231" i="15"/>
  <c r="S498" i="15"/>
  <c r="S506" i="15"/>
  <c r="S558" i="15"/>
  <c r="P240" i="15"/>
  <c r="S240" i="15" s="1"/>
  <c r="R196" i="15"/>
  <c r="S172" i="15"/>
  <c r="O25" i="15"/>
  <c r="R25" i="15" s="1"/>
  <c r="S425" i="15"/>
  <c r="S21" i="15"/>
  <c r="R333" i="15"/>
  <c r="S196" i="15"/>
  <c r="O171" i="15"/>
  <c r="R171" i="15" s="1"/>
  <c r="S592" i="15"/>
  <c r="S320" i="15"/>
  <c r="S43" i="15"/>
  <c r="S595" i="15"/>
  <c r="S527" i="15"/>
  <c r="R119" i="15"/>
  <c r="S333" i="15"/>
  <c r="R275" i="15"/>
  <c r="O70" i="15"/>
  <c r="R70" i="15" s="1"/>
  <c r="S169" i="15"/>
  <c r="R357" i="15"/>
  <c r="R220" i="15"/>
  <c r="P364" i="15"/>
  <c r="S364" i="15" s="1"/>
  <c r="R263" i="15"/>
  <c r="O101" i="15"/>
  <c r="R101" i="15" s="1"/>
  <c r="N516" i="15"/>
  <c r="S336" i="15"/>
  <c r="S263" i="15"/>
  <c r="R302" i="15"/>
  <c r="S486" i="15"/>
  <c r="R178" i="15"/>
  <c r="S71" i="15"/>
  <c r="O76" i="15"/>
  <c r="R76" i="15" s="1"/>
  <c r="S171" i="15"/>
  <c r="S195" i="15"/>
  <c r="P79" i="15"/>
  <c r="R468" i="15"/>
  <c r="S447" i="15"/>
  <c r="R132" i="15"/>
  <c r="O75" i="15"/>
  <c r="R75" i="15" s="1"/>
  <c r="P301" i="15"/>
  <c r="S301" i="15" s="1"/>
  <c r="P587" i="15"/>
  <c r="S587" i="15" s="1"/>
  <c r="R553" i="15"/>
  <c r="P343" i="15"/>
  <c r="S343" i="15" s="1"/>
  <c r="S192" i="15"/>
  <c r="O121" i="15"/>
  <c r="R121" i="15" s="1"/>
  <c r="O83" i="15"/>
  <c r="R83" i="15" s="1"/>
  <c r="S379" i="15"/>
  <c r="P329" i="15"/>
  <c r="S329" i="15" s="1"/>
  <c r="O457" i="15"/>
  <c r="R457" i="15" s="1"/>
  <c r="R547" i="15"/>
  <c r="R192" i="15"/>
  <c r="O317" i="15"/>
  <c r="R317" i="15" s="1"/>
  <c r="R535" i="15"/>
  <c r="N425" i="15"/>
  <c r="R599" i="15"/>
  <c r="S41" i="15"/>
  <c r="O37" i="15"/>
  <c r="R37" i="15" s="1"/>
  <c r="R137" i="15"/>
  <c r="R213" i="15"/>
  <c r="R484" i="15"/>
  <c r="R552" i="15"/>
  <c r="R531" i="15"/>
  <c r="R420" i="15"/>
  <c r="R250" i="15"/>
  <c r="P272" i="15"/>
  <c r="O497" i="15"/>
  <c r="R497" i="15" s="1"/>
  <c r="S618" i="15"/>
  <c r="L282" i="15"/>
  <c r="L283" i="15" s="1"/>
  <c r="M283" i="15" s="1"/>
  <c r="N283" i="15" s="1"/>
  <c r="S375" i="15"/>
  <c r="O503" i="15"/>
  <c r="R503" i="15" s="1"/>
  <c r="S606" i="15"/>
  <c r="S494" i="15"/>
  <c r="S492" i="15"/>
  <c r="O596" i="15"/>
  <c r="R596" i="15" s="1"/>
  <c r="O572" i="15"/>
  <c r="R572" i="15" s="1"/>
  <c r="S484" i="15"/>
  <c r="O241" i="15"/>
  <c r="R241" i="15" s="1"/>
  <c r="R248" i="15"/>
  <c r="S567" i="15"/>
  <c r="S420" i="15"/>
  <c r="O474" i="15"/>
  <c r="R474" i="15" s="1"/>
  <c r="R369" i="15"/>
  <c r="S89" i="15"/>
  <c r="R226" i="15"/>
  <c r="S547" i="15"/>
  <c r="S368" i="15"/>
  <c r="R494" i="15"/>
  <c r="S122" i="15"/>
  <c r="R350" i="15"/>
  <c r="R408" i="15"/>
  <c r="R93" i="15"/>
  <c r="R456" i="15"/>
  <c r="R223" i="15"/>
  <c r="R39" i="15"/>
  <c r="O431" i="15"/>
  <c r="S45" i="15"/>
  <c r="P88" i="15"/>
  <c r="S88" i="15" s="1"/>
  <c r="O36" i="15"/>
  <c r="R36" i="15" s="1"/>
  <c r="O334" i="15"/>
  <c r="R334" i="15" s="1"/>
  <c r="R199" i="15"/>
  <c r="O254" i="15"/>
  <c r="R254" i="15" s="1"/>
  <c r="R88" i="15"/>
  <c r="O376" i="15"/>
  <c r="R376" i="15" s="1"/>
  <c r="P610" i="15"/>
  <c r="S610" i="15" s="1"/>
  <c r="R427" i="15"/>
  <c r="O506" i="15"/>
  <c r="R506" i="15" s="1"/>
  <c r="S444" i="15"/>
  <c r="S323" i="15"/>
  <c r="O219" i="15"/>
  <c r="R219" i="15" s="1"/>
  <c r="S86" i="15"/>
  <c r="R613" i="15"/>
  <c r="S551" i="15"/>
  <c r="O491" i="15"/>
  <c r="R491" i="15" s="1"/>
  <c r="O448" i="15"/>
  <c r="R448" i="15" s="1"/>
  <c r="R312" i="15"/>
  <c r="P198" i="15"/>
  <c r="S198" i="15" s="1"/>
  <c r="M82" i="15"/>
  <c r="R476" i="15"/>
  <c r="R564" i="15"/>
  <c r="O465" i="15"/>
  <c r="R465" i="15" s="1"/>
  <c r="S257" i="15"/>
  <c r="M549" i="15"/>
  <c r="S46" i="15"/>
  <c r="R579" i="15"/>
  <c r="R527" i="15"/>
  <c r="P589" i="15"/>
  <c r="S589" i="15" s="1"/>
  <c r="S58" i="15"/>
  <c r="S574" i="15"/>
  <c r="M299" i="15"/>
  <c r="P212" i="15"/>
  <c r="S212" i="15" s="1"/>
  <c r="S481" i="15"/>
  <c r="P440" i="15"/>
  <c r="S440" i="15" s="1"/>
  <c r="O361" i="15"/>
  <c r="R361" i="15" s="1"/>
  <c r="O103" i="15"/>
  <c r="R103" i="15" s="1"/>
  <c r="S308" i="15"/>
  <c r="R216" i="15"/>
  <c r="O605" i="15"/>
  <c r="R605" i="15" s="1"/>
  <c r="S248" i="15"/>
  <c r="R584" i="15"/>
  <c r="R450" i="15"/>
  <c r="S613" i="15"/>
  <c r="O388" i="15"/>
  <c r="R388" i="15" s="1"/>
  <c r="O542" i="15"/>
  <c r="R542" i="15" s="1"/>
  <c r="R446" i="15"/>
  <c r="O218" i="15"/>
  <c r="R218" i="15" s="1"/>
  <c r="R144" i="15"/>
  <c r="O200" i="15"/>
  <c r="R200" i="15" s="1"/>
  <c r="O403" i="15"/>
  <c r="R403" i="15" s="1"/>
  <c r="P571" i="15"/>
  <c r="S571" i="15" s="1"/>
  <c r="S602" i="15"/>
  <c r="O607" i="15"/>
  <c r="R607" i="15" s="1"/>
  <c r="R551" i="15"/>
  <c r="O540" i="15"/>
  <c r="R540" i="15" s="1"/>
  <c r="R473" i="15"/>
  <c r="O384" i="15"/>
  <c r="R384" i="15" s="1"/>
  <c r="O360" i="15"/>
  <c r="R360" i="15" s="1"/>
  <c r="P289" i="15"/>
  <c r="S289" i="15" s="1"/>
  <c r="P249" i="15"/>
  <c r="S249" i="15" s="1"/>
  <c r="S144" i="15"/>
  <c r="S572" i="15"/>
  <c r="P543" i="15"/>
  <c r="R453" i="15"/>
  <c r="R444" i="15"/>
  <c r="O40" i="15"/>
  <c r="R40" i="15" s="1"/>
  <c r="S294" i="15"/>
  <c r="R67" i="15"/>
  <c r="O375" i="15"/>
  <c r="R375" i="15" s="1"/>
  <c r="R368" i="15"/>
  <c r="R404" i="15"/>
  <c r="S497" i="15"/>
  <c r="R170" i="15"/>
  <c r="O411" i="15"/>
  <c r="R411" i="15" s="1"/>
  <c r="O356" i="15"/>
  <c r="R356" i="15" s="1"/>
  <c r="O239" i="15"/>
  <c r="R239" i="15" s="1"/>
  <c r="M62" i="15"/>
  <c r="O15" i="15"/>
  <c r="R15" i="15" s="1"/>
  <c r="S456" i="15"/>
  <c r="O99" i="15"/>
  <c r="R99" i="15" s="1"/>
  <c r="M382" i="15"/>
  <c r="S431" i="15"/>
  <c r="R270" i="15"/>
  <c r="O140" i="15"/>
  <c r="R140" i="15" s="1"/>
  <c r="O104" i="15"/>
  <c r="R104" i="15" s="1"/>
  <c r="O363" i="15"/>
  <c r="O405" i="15"/>
  <c r="R405" i="15" s="1"/>
  <c r="P84" i="15"/>
  <c r="S84" i="15" s="1"/>
  <c r="R268" i="15"/>
  <c r="S614" i="15"/>
  <c r="S363" i="15"/>
  <c r="P537" i="15"/>
  <c r="S537" i="15" s="1"/>
  <c r="R524" i="15"/>
  <c r="O342" i="15"/>
  <c r="R342" i="15" s="1"/>
  <c r="S226" i="15"/>
  <c r="S223" i="15"/>
  <c r="N186" i="15"/>
  <c r="P428" i="15"/>
  <c r="S428" i="15" s="1"/>
  <c r="O424" i="15"/>
  <c r="R424" i="15" s="1"/>
  <c r="R129" i="15"/>
  <c r="R78" i="15"/>
  <c r="S524" i="15"/>
  <c r="O573" i="15"/>
  <c r="R573" i="15" s="1"/>
  <c r="O352" i="15"/>
  <c r="R352" i="15" s="1"/>
  <c r="P232" i="15"/>
  <c r="S232" i="15" s="1"/>
  <c r="P185" i="15"/>
  <c r="S185" i="15" s="1"/>
  <c r="M54" i="15"/>
  <c r="S26" i="15"/>
  <c r="L607" i="15"/>
  <c r="M607" i="15" s="1"/>
  <c r="R353" i="15"/>
  <c r="O202" i="15"/>
  <c r="R202" i="15" s="1"/>
  <c r="S611" i="15"/>
  <c r="R27" i="15"/>
  <c r="N468" i="15"/>
  <c r="R434" i="15"/>
  <c r="L603" i="15"/>
  <c r="L604" i="15" s="1"/>
  <c r="M604" i="15" s="1"/>
  <c r="N604" i="15" s="1"/>
  <c r="M515" i="15"/>
  <c r="L535" i="15"/>
  <c r="M535" i="15" s="1"/>
  <c r="N535" i="15" s="1"/>
  <c r="N231" i="15"/>
  <c r="N112" i="15"/>
  <c r="N120" i="15"/>
  <c r="N94" i="15"/>
  <c r="S477" i="15"/>
  <c r="R431" i="15"/>
  <c r="S118" i="15"/>
  <c r="R381" i="15"/>
  <c r="R538" i="15"/>
  <c r="S466" i="15"/>
  <c r="S35" i="15"/>
  <c r="S555" i="15"/>
  <c r="R485" i="15"/>
  <c r="R257" i="15"/>
  <c r="S90" i="15"/>
  <c r="S190" i="15"/>
  <c r="R210" i="15"/>
  <c r="R591" i="15"/>
  <c r="S553" i="15"/>
  <c r="R371" i="15"/>
  <c r="R246" i="15"/>
  <c r="R288" i="15"/>
  <c r="S124" i="15"/>
  <c r="R167" i="15"/>
  <c r="S16" i="15"/>
  <c r="R454" i="15"/>
  <c r="S315" i="15"/>
  <c r="R619" i="15"/>
  <c r="S204" i="15"/>
  <c r="S559" i="15"/>
  <c r="R363" i="15"/>
  <c r="S134" i="15"/>
  <c r="S47" i="15"/>
  <c r="S254" i="15"/>
  <c r="N259" i="15"/>
  <c r="N591" i="15"/>
  <c r="N541" i="15"/>
  <c r="N221" i="15"/>
  <c r="N495" i="15"/>
  <c r="N227" i="15"/>
  <c r="N454" i="15"/>
  <c r="N500" i="15"/>
  <c r="N386" i="15"/>
  <c r="N138" i="15"/>
  <c r="N74" i="15"/>
  <c r="N102" i="15"/>
  <c r="N594" i="15"/>
  <c r="R529" i="15"/>
  <c r="S461" i="15"/>
  <c r="R432" i="15"/>
  <c r="S397" i="15"/>
  <c r="S302" i="15"/>
  <c r="M335" i="15"/>
  <c r="S306" i="15"/>
  <c r="R313" i="15"/>
  <c r="O280" i="15"/>
  <c r="R280" i="15" s="1"/>
  <c r="R251" i="15"/>
  <c r="R85" i="15"/>
  <c r="S102" i="15"/>
  <c r="R66" i="15"/>
  <c r="S162" i="15"/>
  <c r="R152" i="15"/>
  <c r="R47" i="15"/>
  <c r="P316" i="15"/>
  <c r="S316" i="15" s="1"/>
  <c r="O316" i="15"/>
  <c r="R316" i="15" s="1"/>
  <c r="P355" i="15"/>
  <c r="S355" i="15" s="1"/>
  <c r="O355" i="15"/>
  <c r="R355" i="15" s="1"/>
  <c r="P439" i="15"/>
  <c r="S439" i="15" s="1"/>
  <c r="O439" i="15"/>
  <c r="R439" i="15" s="1"/>
  <c r="S584" i="15"/>
  <c r="O615" i="15"/>
  <c r="R615" i="15" s="1"/>
  <c r="R597" i="15"/>
  <c r="S597" i="15"/>
  <c r="R574" i="15"/>
  <c r="S446" i="15"/>
  <c r="S432" i="15"/>
  <c r="S367" i="15"/>
  <c r="S313" i="15"/>
  <c r="R217" i="15"/>
  <c r="S251" i="15"/>
  <c r="R187" i="15"/>
  <c r="R26" i="15"/>
  <c r="S256" i="15"/>
  <c r="R203" i="15"/>
  <c r="S152" i="15"/>
  <c r="R28" i="15"/>
  <c r="S44" i="15"/>
  <c r="P562" i="15"/>
  <c r="S562" i="15" s="1"/>
  <c r="O562" i="15"/>
  <c r="R562" i="15" s="1"/>
  <c r="P472" i="15"/>
  <c r="S472" i="15" s="1"/>
  <c r="O472" i="15"/>
  <c r="R472" i="15" s="1"/>
  <c r="L584" i="15"/>
  <c r="M584" i="15" s="1"/>
  <c r="N584" i="15" s="1"/>
  <c r="M583" i="15"/>
  <c r="R429" i="15"/>
  <c r="P123" i="15"/>
  <c r="S123" i="15" s="1"/>
  <c r="O123" i="15"/>
  <c r="R123" i="15" s="1"/>
  <c r="S403" i="15"/>
  <c r="S79" i="15"/>
  <c r="P131" i="15"/>
  <c r="S131" i="15" s="1"/>
  <c r="O131" i="15"/>
  <c r="R131" i="15" s="1"/>
  <c r="L503" i="15"/>
  <c r="M502" i="15"/>
  <c r="S436" i="15"/>
  <c r="P504" i="15"/>
  <c r="S504" i="15" s="1"/>
  <c r="R569" i="15"/>
  <c r="R400" i="15"/>
  <c r="R347" i="15"/>
  <c r="R229" i="15"/>
  <c r="R266" i="15"/>
  <c r="R225" i="15"/>
  <c r="R175" i="15"/>
  <c r="S272" i="15"/>
  <c r="R45" i="15"/>
  <c r="P554" i="15"/>
  <c r="S554" i="15" s="1"/>
  <c r="O554" i="15"/>
  <c r="R554" i="15" s="1"/>
  <c r="P304" i="15"/>
  <c r="S304" i="15" s="1"/>
  <c r="O304" i="15"/>
  <c r="R304" i="15" s="1"/>
  <c r="P577" i="15"/>
  <c r="S577" i="15" s="1"/>
  <c r="O577" i="15"/>
  <c r="R577" i="15" s="1"/>
  <c r="P467" i="15"/>
  <c r="S467" i="15" s="1"/>
  <c r="O467" i="15"/>
  <c r="R467" i="15" s="1"/>
  <c r="M457" i="15"/>
  <c r="L458" i="15"/>
  <c r="P300" i="15"/>
  <c r="S300" i="15" s="1"/>
  <c r="O300" i="15"/>
  <c r="R300" i="15" s="1"/>
  <c r="P159" i="15"/>
  <c r="S159" i="15" s="1"/>
  <c r="O159" i="15"/>
  <c r="R159" i="15" s="1"/>
  <c r="P208" i="15"/>
  <c r="S208" i="15" s="1"/>
  <c r="O208" i="15"/>
  <c r="R208" i="15" s="1"/>
  <c r="R22" i="15"/>
  <c r="S101" i="15"/>
  <c r="S67" i="15"/>
  <c r="R600" i="15"/>
  <c r="S588" i="15"/>
  <c r="S543" i="15"/>
  <c r="O486" i="15"/>
  <c r="R486" i="15" s="1"/>
  <c r="R505" i="15"/>
  <c r="N398" i="15"/>
  <c r="N297" i="15"/>
  <c r="R337" i="15"/>
  <c r="P220" i="15"/>
  <c r="S220" i="15" s="1"/>
  <c r="R272" i="15"/>
  <c r="R77" i="15"/>
  <c r="M449" i="15"/>
  <c r="L450" i="15"/>
  <c r="M450" i="15" s="1"/>
  <c r="N450" i="15" s="1"/>
  <c r="M409" i="15"/>
  <c r="L410" i="15"/>
  <c r="M410" i="15" s="1"/>
  <c r="N410" i="15" s="1"/>
  <c r="S619" i="15"/>
  <c r="P423" i="15"/>
  <c r="S423" i="15" s="1"/>
  <c r="O423" i="15"/>
  <c r="R423" i="15" s="1"/>
  <c r="P290" i="15"/>
  <c r="S290" i="15" s="1"/>
  <c r="O290" i="15"/>
  <c r="R290" i="15" s="1"/>
  <c r="P147" i="15"/>
  <c r="S147" i="15" s="1"/>
  <c r="O147" i="15"/>
  <c r="R147" i="15" s="1"/>
  <c r="S27" i="15"/>
  <c r="O560" i="15"/>
  <c r="R560" i="15" s="1"/>
  <c r="R500" i="15"/>
  <c r="R489" i="15"/>
  <c r="O396" i="15"/>
  <c r="R396" i="15" s="1"/>
  <c r="R397" i="15"/>
  <c r="S337" i="15"/>
  <c r="R324" i="15"/>
  <c r="M235" i="15"/>
  <c r="R240" i="15"/>
  <c r="S229" i="15"/>
  <c r="O204" i="15"/>
  <c r="R204" i="15" s="1"/>
  <c r="S150" i="15"/>
  <c r="S142" i="15"/>
  <c r="S128" i="15"/>
  <c r="N100" i="15"/>
  <c r="S48" i="15"/>
  <c r="S25" i="15"/>
  <c r="R451" i="15"/>
  <c r="M511" i="15"/>
  <c r="L512" i="15"/>
  <c r="M512" i="15" s="1"/>
  <c r="N512" i="15" s="1"/>
  <c r="P340" i="15"/>
  <c r="S340" i="15" s="1"/>
  <c r="O340" i="15"/>
  <c r="R340" i="15" s="1"/>
  <c r="R230" i="15"/>
  <c r="S475" i="15"/>
  <c r="R322" i="15"/>
  <c r="R214" i="15"/>
  <c r="P435" i="15"/>
  <c r="S435" i="15" s="1"/>
  <c r="O435" i="15"/>
  <c r="R435" i="15" s="1"/>
  <c r="S346" i="15"/>
  <c r="N315" i="15"/>
  <c r="L578" i="15"/>
  <c r="M577" i="15"/>
  <c r="O561" i="15"/>
  <c r="R561" i="15" s="1"/>
  <c r="P561" i="15"/>
  <c r="S561" i="15" s="1"/>
  <c r="L432" i="15"/>
  <c r="M431" i="15"/>
  <c r="O442" i="15"/>
  <c r="R442" i="15" s="1"/>
  <c r="P442" i="15"/>
  <c r="S442" i="15" s="1"/>
  <c r="P402" i="15"/>
  <c r="S402" i="15" s="1"/>
  <c r="O402" i="15"/>
  <c r="R402" i="15" s="1"/>
  <c r="R492" i="15"/>
  <c r="O370" i="15"/>
  <c r="R370" i="15" s="1"/>
  <c r="P370" i="15"/>
  <c r="S370" i="15" s="1"/>
  <c r="L356" i="15"/>
  <c r="M355" i="15"/>
  <c r="O339" i="15"/>
  <c r="R339" i="15" s="1"/>
  <c r="P339" i="15"/>
  <c r="S339" i="15" s="1"/>
  <c r="L289" i="15"/>
  <c r="M288" i="15"/>
  <c r="R221" i="15"/>
  <c r="L333" i="15"/>
  <c r="M333" i="15" s="1"/>
  <c r="N333" i="15" s="1"/>
  <c r="M332" i="15"/>
  <c r="O211" i="15"/>
  <c r="R211" i="15" s="1"/>
  <c r="P211" i="15"/>
  <c r="S211" i="15" s="1"/>
  <c r="S60" i="15"/>
  <c r="L71" i="15"/>
  <c r="M70" i="15"/>
  <c r="L600" i="15"/>
  <c r="M600" i="15" s="1"/>
  <c r="N600" i="15" s="1"/>
  <c r="M599" i="15"/>
  <c r="R608" i="15"/>
  <c r="O576" i="15"/>
  <c r="R576" i="15" s="1"/>
  <c r="P576" i="15"/>
  <c r="S576" i="15" s="1"/>
  <c r="L597" i="15"/>
  <c r="M597" i="15" s="1"/>
  <c r="N597" i="15" s="1"/>
  <c r="M596" i="15"/>
  <c r="O583" i="15"/>
  <c r="R583" i="15" s="1"/>
  <c r="P583" i="15"/>
  <c r="S583" i="15" s="1"/>
  <c r="S616" i="15"/>
  <c r="S608" i="15"/>
  <c r="P568" i="15"/>
  <c r="S568" i="15" s="1"/>
  <c r="O568" i="15"/>
  <c r="R568" i="15" s="1"/>
  <c r="M566" i="15"/>
  <c r="L567" i="15"/>
  <c r="M567" i="15" s="1"/>
  <c r="N567" i="15" s="1"/>
  <c r="R526" i="15"/>
  <c r="R559" i="15"/>
  <c r="R555" i="15"/>
  <c r="S541" i="15"/>
  <c r="O534" i="15"/>
  <c r="R534" i="15" s="1"/>
  <c r="P534" i="15"/>
  <c r="S534" i="15" s="1"/>
  <c r="O565" i="15"/>
  <c r="R565" i="15" s="1"/>
  <c r="P565" i="15"/>
  <c r="S565" i="15" s="1"/>
  <c r="O533" i="15"/>
  <c r="R533" i="15" s="1"/>
  <c r="P533" i="15"/>
  <c r="S533" i="15" s="1"/>
  <c r="R546" i="15"/>
  <c r="O521" i="15"/>
  <c r="R521" i="15" s="1"/>
  <c r="P521" i="15"/>
  <c r="S521" i="15" s="1"/>
  <c r="R481" i="15"/>
  <c r="S596" i="15"/>
  <c r="O496" i="15"/>
  <c r="R496" i="15" s="1"/>
  <c r="P496" i="15"/>
  <c r="S496" i="15" s="1"/>
  <c r="S490" i="15"/>
  <c r="O545" i="15"/>
  <c r="R545" i="15" s="1"/>
  <c r="P545" i="15"/>
  <c r="S545" i="15" s="1"/>
  <c r="S434" i="15"/>
  <c r="O430" i="15"/>
  <c r="R430" i="15" s="1"/>
  <c r="P430" i="15"/>
  <c r="S430" i="15" s="1"/>
  <c r="P406" i="15"/>
  <c r="S406" i="15" s="1"/>
  <c r="O406" i="15"/>
  <c r="R406" i="15" s="1"/>
  <c r="P382" i="15"/>
  <c r="S382" i="15" s="1"/>
  <c r="O382" i="15"/>
  <c r="R382" i="15" s="1"/>
  <c r="L376" i="15"/>
  <c r="M375" i="15"/>
  <c r="L368" i="15"/>
  <c r="M367" i="15"/>
  <c r="R367" i="15"/>
  <c r="O349" i="15"/>
  <c r="R349" i="15" s="1"/>
  <c r="P349" i="15"/>
  <c r="S349" i="15" s="1"/>
  <c r="R379" i="15"/>
  <c r="S291" i="15"/>
  <c r="O319" i="15"/>
  <c r="R319" i="15" s="1"/>
  <c r="P319" i="15"/>
  <c r="S319" i="15" s="1"/>
  <c r="O299" i="15"/>
  <c r="R299" i="15" s="1"/>
  <c r="P299" i="15"/>
  <c r="S299" i="15" s="1"/>
  <c r="L301" i="15"/>
  <c r="M300" i="15"/>
  <c r="L255" i="15"/>
  <c r="M254" i="15"/>
  <c r="R242" i="15"/>
  <c r="R327" i="15"/>
  <c r="L309" i="15"/>
  <c r="M308" i="15"/>
  <c r="R274" i="15"/>
  <c r="O237" i="15"/>
  <c r="R237" i="15" s="1"/>
  <c r="P237" i="15"/>
  <c r="S237" i="15" s="1"/>
  <c r="R138" i="15"/>
  <c r="S114" i="15"/>
  <c r="O108" i="15"/>
  <c r="R108" i="15" s="1"/>
  <c r="P108" i="15"/>
  <c r="S108" i="15" s="1"/>
  <c r="R238" i="15"/>
  <c r="L200" i="15"/>
  <c r="M199" i="15"/>
  <c r="R155" i="15"/>
  <c r="L132" i="15"/>
  <c r="M131" i="15"/>
  <c r="O126" i="15"/>
  <c r="R126" i="15" s="1"/>
  <c r="P126" i="15"/>
  <c r="S126" i="15" s="1"/>
  <c r="S112" i="15"/>
  <c r="S110" i="15"/>
  <c r="L88" i="15"/>
  <c r="M87" i="15"/>
  <c r="S459" i="15"/>
  <c r="O207" i="15"/>
  <c r="R207" i="15" s="1"/>
  <c r="P207" i="15"/>
  <c r="S207" i="15" s="1"/>
  <c r="S203" i="15"/>
  <c r="O174" i="15"/>
  <c r="R174" i="15" s="1"/>
  <c r="P174" i="15"/>
  <c r="S174" i="15" s="1"/>
  <c r="D3" i="15"/>
  <c r="S72" i="15"/>
  <c r="L37" i="15"/>
  <c r="M36" i="15"/>
  <c r="R69" i="15"/>
  <c r="S52" i="15"/>
  <c r="S64" i="15"/>
  <c r="R41" i="15"/>
  <c r="L25" i="15"/>
  <c r="M24" i="15"/>
  <c r="S80" i="15"/>
  <c r="R612" i="15"/>
  <c r="L573" i="15"/>
  <c r="M572" i="15"/>
  <c r="P518" i="15"/>
  <c r="S518" i="15" s="1"/>
  <c r="O518" i="15"/>
  <c r="R518" i="15" s="1"/>
  <c r="L498" i="15"/>
  <c r="M498" i="15" s="1"/>
  <c r="N498" i="15" s="1"/>
  <c r="M497" i="15"/>
  <c r="P471" i="15"/>
  <c r="S471" i="15" s="1"/>
  <c r="O471" i="15"/>
  <c r="R471" i="15" s="1"/>
  <c r="R523" i="15"/>
  <c r="O374" i="15"/>
  <c r="R374" i="15" s="1"/>
  <c r="P374" i="15"/>
  <c r="S374" i="15" s="1"/>
  <c r="O362" i="15"/>
  <c r="R362" i="15" s="1"/>
  <c r="P362" i="15"/>
  <c r="S362" i="15" s="1"/>
  <c r="O277" i="15"/>
  <c r="R277" i="15" s="1"/>
  <c r="P277" i="15"/>
  <c r="S277" i="15" s="1"/>
  <c r="M212" i="15"/>
  <c r="L213" i="15"/>
  <c r="M213" i="15" s="1"/>
  <c r="N213" i="15" s="1"/>
  <c r="O182" i="15"/>
  <c r="R182" i="15" s="1"/>
  <c r="P182" i="15"/>
  <c r="S182" i="15" s="1"/>
  <c r="P32" i="15"/>
  <c r="S32" i="15" s="1"/>
  <c r="O32" i="15"/>
  <c r="R32" i="15" s="1"/>
  <c r="S612" i="15"/>
  <c r="R567" i="15"/>
  <c r="R563" i="15"/>
  <c r="R517" i="15"/>
  <c r="R558" i="15"/>
  <c r="P522" i="15"/>
  <c r="S522" i="15" s="1"/>
  <c r="O522" i="15"/>
  <c r="R522" i="15" s="1"/>
  <c r="O480" i="15"/>
  <c r="R480" i="15" s="1"/>
  <c r="P480" i="15"/>
  <c r="S480" i="15" s="1"/>
  <c r="O557" i="15"/>
  <c r="R557" i="15" s="1"/>
  <c r="P557" i="15"/>
  <c r="S557" i="15" s="1"/>
  <c r="P530" i="15"/>
  <c r="S530" i="15" s="1"/>
  <c r="O530" i="15"/>
  <c r="R530" i="15" s="1"/>
  <c r="O458" i="15"/>
  <c r="R458" i="15" s="1"/>
  <c r="P458" i="15"/>
  <c r="S458" i="15" s="1"/>
  <c r="O418" i="15"/>
  <c r="R418" i="15" s="1"/>
  <c r="P418" i="15"/>
  <c r="S418" i="15" s="1"/>
  <c r="S535" i="15"/>
  <c r="S523" i="15"/>
  <c r="R509" i="15"/>
  <c r="R438" i="15"/>
  <c r="P394" i="15"/>
  <c r="S394" i="15" s="1"/>
  <c r="O394" i="15"/>
  <c r="R394" i="15" s="1"/>
  <c r="S569" i="15"/>
  <c r="R462" i="15"/>
  <c r="L372" i="15"/>
  <c r="M371" i="15"/>
  <c r="L341" i="15"/>
  <c r="M341" i="15" s="1"/>
  <c r="N341" i="15" s="1"/>
  <c r="M340" i="15"/>
  <c r="S303" i="15"/>
  <c r="L337" i="15"/>
  <c r="M336" i="15"/>
  <c r="S295" i="15"/>
  <c r="N327" i="15"/>
  <c r="R293" i="15"/>
  <c r="O201" i="15"/>
  <c r="R201" i="15" s="1"/>
  <c r="P201" i="15"/>
  <c r="S201" i="15" s="1"/>
  <c r="L321" i="15"/>
  <c r="M321" i="15" s="1"/>
  <c r="N321" i="15" s="1"/>
  <c r="M320" i="15"/>
  <c r="O285" i="15"/>
  <c r="R285" i="15" s="1"/>
  <c r="P285" i="15"/>
  <c r="S285" i="15" s="1"/>
  <c r="R278" i="15"/>
  <c r="L184" i="15"/>
  <c r="M184" i="15" s="1"/>
  <c r="N184" i="15" s="1"/>
  <c r="M183" i="15"/>
  <c r="S265" i="15"/>
  <c r="L160" i="15"/>
  <c r="M160" i="15" s="1"/>
  <c r="N160" i="15" s="1"/>
  <c r="M159" i="15"/>
  <c r="M123" i="15"/>
  <c r="L124" i="15"/>
  <c r="M124" i="15" s="1"/>
  <c r="N124" i="15" s="1"/>
  <c r="S199" i="15"/>
  <c r="S37" i="15"/>
  <c r="P580" i="15"/>
  <c r="S580" i="15" s="1"/>
  <c r="O580" i="15"/>
  <c r="R580" i="15" s="1"/>
  <c r="O549" i="15"/>
  <c r="R549" i="15" s="1"/>
  <c r="P549" i="15"/>
  <c r="S549" i="15" s="1"/>
  <c r="O508" i="15"/>
  <c r="R508" i="15" s="1"/>
  <c r="P508" i="15"/>
  <c r="S508" i="15" s="1"/>
  <c r="L523" i="15"/>
  <c r="M523" i="15" s="1"/>
  <c r="N523" i="15" s="1"/>
  <c r="M522" i="15"/>
  <c r="R415" i="15"/>
  <c r="O366" i="15"/>
  <c r="R366" i="15" s="1"/>
  <c r="P366" i="15"/>
  <c r="S366" i="15" s="1"/>
  <c r="O287" i="15"/>
  <c r="R287" i="15" s="1"/>
  <c r="P287" i="15"/>
  <c r="S287" i="15" s="1"/>
  <c r="O205" i="15"/>
  <c r="R205" i="15" s="1"/>
  <c r="P205" i="15"/>
  <c r="S205" i="15" s="1"/>
  <c r="L250" i="15"/>
  <c r="M250" i="15" s="1"/>
  <c r="N250" i="15" s="1"/>
  <c r="M249" i="15"/>
  <c r="D9" i="15"/>
  <c r="O590" i="15"/>
  <c r="R590" i="15" s="1"/>
  <c r="P590" i="15"/>
  <c r="S590" i="15" s="1"/>
  <c r="R616" i="15"/>
  <c r="S563" i="15"/>
  <c r="L559" i="15"/>
  <c r="M558" i="15"/>
  <c r="O525" i="15"/>
  <c r="R525" i="15" s="1"/>
  <c r="P525" i="15"/>
  <c r="S525" i="15" s="1"/>
  <c r="S476" i="15"/>
  <c r="S573" i="15"/>
  <c r="S512" i="15"/>
  <c r="R490" i="15"/>
  <c r="L490" i="15"/>
  <c r="M490" i="15" s="1"/>
  <c r="N490" i="15" s="1"/>
  <c r="M489" i="15"/>
  <c r="L416" i="15"/>
  <c r="M416" i="15" s="1"/>
  <c r="N416" i="15" s="1"/>
  <c r="M415" i="15"/>
  <c r="O426" i="15"/>
  <c r="R426" i="15" s="1"/>
  <c r="P426" i="15"/>
  <c r="S426" i="15" s="1"/>
  <c r="P390" i="15"/>
  <c r="S390" i="15" s="1"/>
  <c r="O390" i="15"/>
  <c r="R390" i="15" s="1"/>
  <c r="L360" i="15"/>
  <c r="M359" i="15"/>
  <c r="R344" i="15"/>
  <c r="O331" i="15"/>
  <c r="R331" i="15" s="1"/>
  <c r="P331" i="15"/>
  <c r="S331" i="15" s="1"/>
  <c r="O307" i="15"/>
  <c r="R307" i="15" s="1"/>
  <c r="P307" i="15"/>
  <c r="S307" i="15" s="1"/>
  <c r="O284" i="15"/>
  <c r="R284" i="15" s="1"/>
  <c r="P284" i="15"/>
  <c r="S284" i="15" s="1"/>
  <c r="O269" i="15"/>
  <c r="R269" i="15" s="1"/>
  <c r="P269" i="15"/>
  <c r="S269" i="15" s="1"/>
  <c r="S261" i="15"/>
  <c r="O253" i="15"/>
  <c r="R253" i="15" s="1"/>
  <c r="P253" i="15"/>
  <c r="S253" i="15" s="1"/>
  <c r="O245" i="15"/>
  <c r="R245" i="15" s="1"/>
  <c r="P245" i="15"/>
  <c r="S245" i="15" s="1"/>
  <c r="O335" i="15"/>
  <c r="R335" i="15" s="1"/>
  <c r="P335" i="15"/>
  <c r="S335" i="15" s="1"/>
  <c r="L209" i="15"/>
  <c r="M209" i="15" s="1"/>
  <c r="N209" i="15" s="1"/>
  <c r="M208" i="15"/>
  <c r="O116" i="15"/>
  <c r="R116" i="15" s="1"/>
  <c r="P116" i="15"/>
  <c r="S116" i="15" s="1"/>
  <c r="S120" i="15"/>
  <c r="L274" i="15"/>
  <c r="M274" i="15" s="1"/>
  <c r="N274" i="15" s="1"/>
  <c r="M273" i="15"/>
  <c r="S209" i="15"/>
  <c r="R179" i="15"/>
  <c r="M109" i="15"/>
  <c r="L110" i="15"/>
  <c r="M110" i="15" s="1"/>
  <c r="N110" i="15" s="1"/>
  <c r="S96" i="15"/>
  <c r="S92" i="15"/>
  <c r="P24" i="15"/>
  <c r="S24" i="15" s="1"/>
  <c r="O24" i="15"/>
  <c r="R24" i="15" s="1"/>
  <c r="L85" i="15"/>
  <c r="M85" i="15" s="1"/>
  <c r="N85" i="15" s="1"/>
  <c r="M84" i="15"/>
  <c r="R57" i="15"/>
  <c r="S69" i="15"/>
  <c r="R21" i="15"/>
  <c r="M603" i="15" l="1"/>
  <c r="L608" i="15"/>
  <c r="M282" i="15"/>
  <c r="L459" i="15"/>
  <c r="M458" i="15"/>
  <c r="L504" i="15"/>
  <c r="M503" i="15"/>
  <c r="D6" i="15"/>
  <c r="D5" i="15"/>
  <c r="L574" i="15"/>
  <c r="M574" i="15" s="1"/>
  <c r="N574" i="15" s="1"/>
  <c r="M573" i="15"/>
  <c r="L26" i="15"/>
  <c r="M25" i="15"/>
  <c r="L310" i="15"/>
  <c r="M309" i="15"/>
  <c r="L302" i="15"/>
  <c r="M301" i="15"/>
  <c r="L369" i="15"/>
  <c r="M369" i="15" s="1"/>
  <c r="N369" i="15" s="1"/>
  <c r="M368" i="15"/>
  <c r="L72" i="15"/>
  <c r="M72" i="15" s="1"/>
  <c r="N72" i="15" s="1"/>
  <c r="M71" i="15"/>
  <c r="L433" i="15"/>
  <c r="M432" i="15"/>
  <c r="L579" i="15"/>
  <c r="M579" i="15" s="1"/>
  <c r="N579" i="15" s="1"/>
  <c r="M578" i="15"/>
  <c r="L361" i="15"/>
  <c r="M360" i="15"/>
  <c r="L373" i="15"/>
  <c r="M373" i="15" s="1"/>
  <c r="N373" i="15" s="1"/>
  <c r="M372" i="15"/>
  <c r="L89" i="15"/>
  <c r="M88" i="15"/>
  <c r="L560" i="15"/>
  <c r="M559" i="15"/>
  <c r="L38" i="15"/>
  <c r="M38" i="15" s="1"/>
  <c r="N38" i="15" s="1"/>
  <c r="M37" i="15"/>
  <c r="L201" i="15"/>
  <c r="M200" i="15"/>
  <c r="L256" i="15"/>
  <c r="M256" i="15" s="1"/>
  <c r="N256" i="15" s="1"/>
  <c r="M255" i="15"/>
  <c r="L377" i="15"/>
  <c r="M376" i="15"/>
  <c r="L609" i="15"/>
  <c r="M608" i="15"/>
  <c r="L290" i="15"/>
  <c r="M289" i="15"/>
  <c r="L357" i="15"/>
  <c r="M357" i="15" s="1"/>
  <c r="N357" i="15" s="1"/>
  <c r="M356" i="15"/>
  <c r="L338" i="15"/>
  <c r="M338" i="15" s="1"/>
  <c r="N338" i="15" s="1"/>
  <c r="M337" i="15"/>
  <c r="L133" i="15"/>
  <c r="M132" i="15"/>
  <c r="D10" i="15" l="1"/>
  <c r="D11" i="15" s="1"/>
  <c r="M504" i="15"/>
  <c r="L505" i="15"/>
  <c r="M505" i="15" s="1"/>
  <c r="N505" i="15" s="1"/>
  <c r="M459" i="15"/>
  <c r="L460" i="15"/>
  <c r="L303" i="15"/>
  <c r="M303" i="15" s="1"/>
  <c r="N303" i="15" s="1"/>
  <c r="M302" i="15"/>
  <c r="L27" i="15"/>
  <c r="M26" i="15"/>
  <c r="M377" i="15"/>
  <c r="L378" i="15"/>
  <c r="L561" i="15"/>
  <c r="M560" i="15"/>
  <c r="M133" i="15"/>
  <c r="L134" i="15"/>
  <c r="M134" i="15" s="1"/>
  <c r="N134" i="15" s="1"/>
  <c r="M89" i="15"/>
  <c r="L90" i="15"/>
  <c r="M90" i="15" s="1"/>
  <c r="N90" i="15" s="1"/>
  <c r="L362" i="15"/>
  <c r="M361" i="15"/>
  <c r="L434" i="15"/>
  <c r="M434" i="15" s="1"/>
  <c r="N434" i="15" s="1"/>
  <c r="M433" i="15"/>
  <c r="L311" i="15"/>
  <c r="M310" i="15"/>
  <c r="M290" i="15"/>
  <c r="L291" i="15"/>
  <c r="M291" i="15" s="1"/>
  <c r="N291" i="15" s="1"/>
  <c r="L202" i="15"/>
  <c r="M201" i="15"/>
  <c r="M609" i="15"/>
  <c r="L610" i="15"/>
  <c r="L461" i="15" l="1"/>
  <c r="M461" i="15" s="1"/>
  <c r="N461" i="15" s="1"/>
  <c r="M460" i="15"/>
  <c r="L562" i="15"/>
  <c r="M561" i="15"/>
  <c r="M610" i="15"/>
  <c r="L611" i="15"/>
  <c r="L28" i="15"/>
  <c r="M28" i="15" s="1"/>
  <c r="N28" i="15" s="1"/>
  <c r="M27" i="15"/>
  <c r="L379" i="15"/>
  <c r="M378" i="15"/>
  <c r="M202" i="15"/>
  <c r="L203" i="15"/>
  <c r="M203" i="15" s="1"/>
  <c r="N203" i="15" s="1"/>
  <c r="L312" i="15"/>
  <c r="M312" i="15" s="1"/>
  <c r="N312" i="15" s="1"/>
  <c r="M311" i="15"/>
  <c r="L363" i="15"/>
  <c r="M362" i="15"/>
  <c r="L380" i="15" l="1"/>
  <c r="M380" i="15" s="1"/>
  <c r="N380" i="15" s="1"/>
  <c r="M379" i="15"/>
  <c r="L364" i="15"/>
  <c r="M363" i="15"/>
  <c r="L612" i="15"/>
  <c r="M611" i="15"/>
  <c r="L563" i="15"/>
  <c r="M563" i="15" s="1"/>
  <c r="N563" i="15" s="1"/>
  <c r="M562" i="15"/>
  <c r="L365" i="15" l="1"/>
  <c r="M365" i="15" s="1"/>
  <c r="N365" i="15" s="1"/>
  <c r="M364" i="15"/>
  <c r="L613" i="15"/>
  <c r="M612" i="15"/>
  <c r="M613" i="15" l="1"/>
  <c r="L614" i="15"/>
  <c r="M614" i="15" l="1"/>
  <c r="L615" i="15"/>
  <c r="L616" i="15" l="1"/>
  <c r="M615" i="15"/>
  <c r="L617" i="15" l="1"/>
  <c r="M616" i="15"/>
  <c r="M617" i="15" l="1"/>
  <c r="L618" i="15"/>
  <c r="M618" i="15" l="1"/>
  <c r="L619" i="15"/>
  <c r="M619" i="15" s="1"/>
  <c r="N619" i="15" s="1"/>
  <c r="D2" i="15" s="1"/>
  <c r="D4" i="15" s="1"/>
  <c r="J727" i="14" l="1"/>
  <c r="O727" i="14" s="1"/>
  <c r="H727" i="14"/>
  <c r="F727" i="14"/>
  <c r="J726" i="14" s="1"/>
  <c r="I726" i="14"/>
  <c r="N726" i="14" s="1"/>
  <c r="H726" i="14"/>
  <c r="F726" i="14"/>
  <c r="L725" i="14"/>
  <c r="I725" i="14"/>
  <c r="N725" i="14" s="1"/>
  <c r="H725" i="14"/>
  <c r="F725" i="14"/>
  <c r="J724" i="14"/>
  <c r="O724" i="14" s="1"/>
  <c r="H724" i="14"/>
  <c r="F724" i="14"/>
  <c r="I723" i="14"/>
  <c r="N723" i="14" s="1"/>
  <c r="H723" i="14"/>
  <c r="F723" i="14"/>
  <c r="L722" i="14"/>
  <c r="L723" i="14" s="1"/>
  <c r="M723" i="14" s="1"/>
  <c r="I722" i="14"/>
  <c r="N722" i="14" s="1"/>
  <c r="H722" i="14"/>
  <c r="F722" i="14"/>
  <c r="J721" i="14"/>
  <c r="P721" i="14" s="1"/>
  <c r="H721" i="14"/>
  <c r="I721" i="14" s="1"/>
  <c r="F721" i="14"/>
  <c r="I720" i="14"/>
  <c r="N720" i="14" s="1"/>
  <c r="H720" i="14"/>
  <c r="F720" i="14"/>
  <c r="L719" i="14"/>
  <c r="L720" i="14" s="1"/>
  <c r="I719" i="14"/>
  <c r="N719" i="14" s="1"/>
  <c r="H719" i="14"/>
  <c r="F719" i="14"/>
  <c r="K719" i="14" s="1"/>
  <c r="Q719" i="14" s="1"/>
  <c r="J718" i="14"/>
  <c r="H718" i="14"/>
  <c r="F718" i="14"/>
  <c r="I717" i="14"/>
  <c r="N717" i="14" s="1"/>
  <c r="H717" i="14"/>
  <c r="F717" i="14"/>
  <c r="L716" i="14"/>
  <c r="I716" i="14"/>
  <c r="N716" i="14" s="1"/>
  <c r="H716" i="14"/>
  <c r="F716" i="14"/>
  <c r="J715" i="14"/>
  <c r="P715" i="14" s="1"/>
  <c r="H715" i="14"/>
  <c r="I715" i="14" s="1"/>
  <c r="F715" i="14"/>
  <c r="L714" i="14"/>
  <c r="L715" i="14" s="1"/>
  <c r="M715" i="14" s="1"/>
  <c r="I714" i="14"/>
  <c r="N714" i="14" s="1"/>
  <c r="H714" i="14"/>
  <c r="F714" i="14"/>
  <c r="L713" i="14"/>
  <c r="M713" i="14" s="1"/>
  <c r="J713" i="14"/>
  <c r="P713" i="14" s="1"/>
  <c r="H713" i="14"/>
  <c r="I713" i="14" s="1"/>
  <c r="F713" i="14"/>
  <c r="J712" i="14"/>
  <c r="O712" i="14" s="1"/>
  <c r="H712" i="14"/>
  <c r="F712" i="14"/>
  <c r="M711" i="14"/>
  <c r="I711" i="14"/>
  <c r="N711" i="14" s="1"/>
  <c r="H711" i="14"/>
  <c r="F711" i="14"/>
  <c r="L710" i="14"/>
  <c r="L711" i="14" s="1"/>
  <c r="L712" i="14" s="1"/>
  <c r="M712" i="14" s="1"/>
  <c r="I710" i="14"/>
  <c r="N710" i="14" s="1"/>
  <c r="H710" i="14"/>
  <c r="K710" i="14" s="1"/>
  <c r="Q710" i="14" s="1"/>
  <c r="F710" i="14"/>
  <c r="J709" i="14"/>
  <c r="P709" i="14" s="1"/>
  <c r="H709" i="14"/>
  <c r="I709" i="14" s="1"/>
  <c r="F709" i="14"/>
  <c r="I708" i="14"/>
  <c r="N708" i="14" s="1"/>
  <c r="H708" i="14"/>
  <c r="F708" i="14"/>
  <c r="I707" i="14"/>
  <c r="N707" i="14" s="1"/>
  <c r="H707" i="14"/>
  <c r="F707" i="14"/>
  <c r="K707" i="14" s="1"/>
  <c r="Q707" i="14" s="1"/>
  <c r="L706" i="14"/>
  <c r="L707" i="14" s="1"/>
  <c r="I706" i="14"/>
  <c r="N706" i="14" s="1"/>
  <c r="H706" i="14"/>
  <c r="F706" i="14"/>
  <c r="J705" i="14"/>
  <c r="P705" i="14" s="1"/>
  <c r="H705" i="14"/>
  <c r="I705" i="14" s="1"/>
  <c r="F705" i="14"/>
  <c r="L704" i="14"/>
  <c r="I704" i="14"/>
  <c r="N704" i="14" s="1"/>
  <c r="H704" i="14"/>
  <c r="F704" i="14"/>
  <c r="J703" i="14"/>
  <c r="P703" i="14" s="1"/>
  <c r="H703" i="14"/>
  <c r="I703" i="14" s="1"/>
  <c r="F703" i="14"/>
  <c r="L702" i="14"/>
  <c r="L703" i="14" s="1"/>
  <c r="M703" i="14" s="1"/>
  <c r="I702" i="14"/>
  <c r="N702" i="14" s="1"/>
  <c r="H702" i="14"/>
  <c r="F702" i="14"/>
  <c r="L701" i="14"/>
  <c r="M701" i="14" s="1"/>
  <c r="J701" i="14"/>
  <c r="P701" i="14" s="1"/>
  <c r="H701" i="14"/>
  <c r="I701" i="14" s="1"/>
  <c r="F701" i="14"/>
  <c r="J700" i="14"/>
  <c r="O700" i="14" s="1"/>
  <c r="H700" i="14"/>
  <c r="F700" i="14"/>
  <c r="L699" i="14"/>
  <c r="L700" i="14" s="1"/>
  <c r="M700" i="14" s="1"/>
  <c r="I699" i="14"/>
  <c r="N699" i="14" s="1"/>
  <c r="H699" i="14"/>
  <c r="F699" i="14"/>
  <c r="L698" i="14"/>
  <c r="M698" i="14" s="1"/>
  <c r="J698" i="14"/>
  <c r="H698" i="14"/>
  <c r="F698" i="14"/>
  <c r="L697" i="14"/>
  <c r="M697" i="14" s="1"/>
  <c r="J697" i="14"/>
  <c r="P697" i="14" s="1"/>
  <c r="H697" i="14"/>
  <c r="I697" i="14" s="1"/>
  <c r="F697" i="14"/>
  <c r="J696" i="14"/>
  <c r="H696" i="14"/>
  <c r="F696" i="14"/>
  <c r="I695" i="14"/>
  <c r="N695" i="14" s="1"/>
  <c r="H695" i="14"/>
  <c r="F695" i="14"/>
  <c r="L694" i="14"/>
  <c r="I694" i="14"/>
  <c r="N694" i="14" s="1"/>
  <c r="H694" i="14"/>
  <c r="F694" i="14"/>
  <c r="J693" i="14"/>
  <c r="P693" i="14" s="1"/>
  <c r="H693" i="14"/>
  <c r="I693" i="14" s="1"/>
  <c r="F693" i="14"/>
  <c r="L692" i="14"/>
  <c r="I692" i="14"/>
  <c r="N692" i="14" s="1"/>
  <c r="H692" i="14"/>
  <c r="F692" i="14"/>
  <c r="L691" i="14"/>
  <c r="M691" i="14" s="1"/>
  <c r="J691" i="14"/>
  <c r="H691" i="14"/>
  <c r="F691" i="14"/>
  <c r="J690" i="14"/>
  <c r="P690" i="14" s="1"/>
  <c r="H690" i="14"/>
  <c r="I690" i="14" s="1"/>
  <c r="F690" i="14"/>
  <c r="L689" i="14"/>
  <c r="I689" i="14"/>
  <c r="N689" i="14" s="1"/>
  <c r="H689" i="14"/>
  <c r="F689" i="14"/>
  <c r="J688" i="14"/>
  <c r="H688" i="14"/>
  <c r="F688" i="14"/>
  <c r="L687" i="14"/>
  <c r="I687" i="14"/>
  <c r="N687" i="14" s="1"/>
  <c r="H687" i="14"/>
  <c r="F687" i="14"/>
  <c r="L686" i="14"/>
  <c r="M686" i="14" s="1"/>
  <c r="J686" i="14"/>
  <c r="H686" i="14"/>
  <c r="I686" i="14" s="1"/>
  <c r="F686" i="14"/>
  <c r="L685" i="14"/>
  <c r="M685" i="14" s="1"/>
  <c r="J685" i="14"/>
  <c r="P685" i="14" s="1"/>
  <c r="H685" i="14"/>
  <c r="I685" i="14" s="1"/>
  <c r="F685" i="14"/>
  <c r="L684" i="14"/>
  <c r="M684" i="14" s="1"/>
  <c r="J684" i="14"/>
  <c r="P684" i="14" s="1"/>
  <c r="H684" i="14"/>
  <c r="F684" i="14"/>
  <c r="J683" i="14"/>
  <c r="H683" i="14"/>
  <c r="F683" i="14"/>
  <c r="I682" i="14"/>
  <c r="N682" i="14" s="1"/>
  <c r="H682" i="14"/>
  <c r="F682" i="14"/>
  <c r="I681" i="14"/>
  <c r="N681" i="14" s="1"/>
  <c r="H681" i="14"/>
  <c r="F681" i="14"/>
  <c r="I680" i="14"/>
  <c r="N680" i="14" s="1"/>
  <c r="H680" i="14"/>
  <c r="F680" i="14"/>
  <c r="L679" i="14"/>
  <c r="M679" i="14" s="1"/>
  <c r="I679" i="14"/>
  <c r="N679" i="14" s="1"/>
  <c r="H679" i="14"/>
  <c r="F679" i="14"/>
  <c r="J678" i="14"/>
  <c r="P678" i="14" s="1"/>
  <c r="H678" i="14"/>
  <c r="I678" i="14" s="1"/>
  <c r="F678" i="14"/>
  <c r="I677" i="14"/>
  <c r="N677" i="14" s="1"/>
  <c r="H677" i="14"/>
  <c r="F677" i="14"/>
  <c r="L676" i="14"/>
  <c r="I676" i="14"/>
  <c r="N676" i="14" s="1"/>
  <c r="H676" i="14"/>
  <c r="F676" i="14"/>
  <c r="J675" i="14"/>
  <c r="H675" i="14"/>
  <c r="I675" i="14" s="1"/>
  <c r="F675" i="14"/>
  <c r="L674" i="14"/>
  <c r="L675" i="14" s="1"/>
  <c r="M675" i="14" s="1"/>
  <c r="I674" i="14"/>
  <c r="N674" i="14" s="1"/>
  <c r="H674" i="14"/>
  <c r="F674" i="14"/>
  <c r="K674" i="14" s="1"/>
  <c r="Q674" i="14" s="1"/>
  <c r="J673" i="14"/>
  <c r="P673" i="14" s="1"/>
  <c r="H673" i="14"/>
  <c r="I673" i="14" s="1"/>
  <c r="F673" i="14"/>
  <c r="I672" i="14"/>
  <c r="N672" i="14" s="1"/>
  <c r="H672" i="14"/>
  <c r="F672" i="14"/>
  <c r="L671" i="14"/>
  <c r="M671" i="14" s="1"/>
  <c r="I671" i="14"/>
  <c r="N671" i="14" s="1"/>
  <c r="H671" i="14"/>
  <c r="F671" i="14"/>
  <c r="J670" i="14"/>
  <c r="H670" i="14"/>
  <c r="I670" i="14" s="1"/>
  <c r="F670" i="14"/>
  <c r="L669" i="14"/>
  <c r="I669" i="14"/>
  <c r="N669" i="14" s="1"/>
  <c r="H669" i="14"/>
  <c r="F669" i="14"/>
  <c r="L668" i="14"/>
  <c r="M668" i="14" s="1"/>
  <c r="J668" i="14"/>
  <c r="P668" i="14" s="1"/>
  <c r="H668" i="14"/>
  <c r="F668" i="14"/>
  <c r="J667" i="14"/>
  <c r="H667" i="14"/>
  <c r="I667" i="14" s="1"/>
  <c r="F667" i="14"/>
  <c r="I666" i="14"/>
  <c r="N666" i="14" s="1"/>
  <c r="H666" i="14"/>
  <c r="F666" i="14"/>
  <c r="I665" i="14"/>
  <c r="N665" i="14" s="1"/>
  <c r="H665" i="14"/>
  <c r="F665" i="14"/>
  <c r="J664" i="14" s="1"/>
  <c r="I664" i="14"/>
  <c r="N664" i="14" s="1"/>
  <c r="H664" i="14"/>
  <c r="K664" i="14" s="1"/>
  <c r="Q664" i="14" s="1"/>
  <c r="F664" i="14"/>
  <c r="I663" i="14"/>
  <c r="N663" i="14" s="1"/>
  <c r="H663" i="14"/>
  <c r="J663" i="14" s="1"/>
  <c r="F663" i="14"/>
  <c r="J662" i="14" s="1"/>
  <c r="I662" i="14"/>
  <c r="N662" i="14" s="1"/>
  <c r="H662" i="14"/>
  <c r="F662" i="14"/>
  <c r="L661" i="14"/>
  <c r="I661" i="14"/>
  <c r="N661" i="14" s="1"/>
  <c r="H661" i="14"/>
  <c r="F661" i="14"/>
  <c r="J660" i="14"/>
  <c r="H660" i="14"/>
  <c r="F660" i="14"/>
  <c r="I659" i="14"/>
  <c r="N659" i="14" s="1"/>
  <c r="H659" i="14"/>
  <c r="F659" i="14"/>
  <c r="L658" i="14"/>
  <c r="M658" i="14" s="1"/>
  <c r="I658" i="14"/>
  <c r="N658" i="14" s="1"/>
  <c r="H658" i="14"/>
  <c r="J658" i="14" s="1"/>
  <c r="F658" i="14"/>
  <c r="J657" i="14"/>
  <c r="O657" i="14" s="1"/>
  <c r="H657" i="14"/>
  <c r="F657" i="14"/>
  <c r="I656" i="14"/>
  <c r="N656" i="14" s="1"/>
  <c r="H656" i="14"/>
  <c r="F656" i="14"/>
  <c r="I655" i="14"/>
  <c r="N655" i="14" s="1"/>
  <c r="H655" i="14"/>
  <c r="F655" i="14"/>
  <c r="L654" i="14"/>
  <c r="M654" i="14" s="1"/>
  <c r="I654" i="14"/>
  <c r="N654" i="14" s="1"/>
  <c r="H654" i="14"/>
  <c r="F654" i="14"/>
  <c r="J653" i="14"/>
  <c r="O653" i="14" s="1"/>
  <c r="H653" i="14"/>
  <c r="F653" i="14"/>
  <c r="I652" i="14"/>
  <c r="N652" i="14" s="1"/>
  <c r="H652" i="14"/>
  <c r="F652" i="14"/>
  <c r="L651" i="14"/>
  <c r="L652" i="14" s="1"/>
  <c r="I651" i="14"/>
  <c r="N651" i="14" s="1"/>
  <c r="H651" i="14"/>
  <c r="F651" i="14"/>
  <c r="J650" i="14"/>
  <c r="O650" i="14" s="1"/>
  <c r="H650" i="14"/>
  <c r="F650" i="14"/>
  <c r="L649" i="14"/>
  <c r="M649" i="14" s="1"/>
  <c r="I649" i="14"/>
  <c r="N649" i="14" s="1"/>
  <c r="H649" i="14"/>
  <c r="F649" i="14"/>
  <c r="J648" i="14"/>
  <c r="H648" i="14"/>
  <c r="F648" i="14"/>
  <c r="I647" i="14"/>
  <c r="N647" i="14" s="1"/>
  <c r="H647" i="14"/>
  <c r="F647" i="14"/>
  <c r="I646" i="14"/>
  <c r="N646" i="14" s="1"/>
  <c r="H646" i="14"/>
  <c r="F646" i="14"/>
  <c r="L645" i="14"/>
  <c r="L646" i="14" s="1"/>
  <c r="I645" i="14"/>
  <c r="N645" i="14" s="1"/>
  <c r="H645" i="14"/>
  <c r="F645" i="14"/>
  <c r="J644" i="14"/>
  <c r="H644" i="14"/>
  <c r="F644" i="14"/>
  <c r="I643" i="14"/>
  <c r="N643" i="14" s="1"/>
  <c r="H643" i="14"/>
  <c r="F643" i="14"/>
  <c r="L642" i="14"/>
  <c r="I642" i="14"/>
  <c r="N642" i="14" s="1"/>
  <c r="H642" i="14"/>
  <c r="F642" i="14"/>
  <c r="J641" i="14"/>
  <c r="P641" i="14" s="1"/>
  <c r="H641" i="14"/>
  <c r="I641" i="14" s="1"/>
  <c r="F641" i="14"/>
  <c r="J640" i="14" s="1"/>
  <c r="L640" i="14"/>
  <c r="L641" i="14" s="1"/>
  <c r="M641" i="14" s="1"/>
  <c r="I640" i="14"/>
  <c r="N640" i="14" s="1"/>
  <c r="H640" i="14"/>
  <c r="F640" i="14"/>
  <c r="J639" i="14"/>
  <c r="H639" i="14"/>
  <c r="I639" i="14" s="1"/>
  <c r="F639" i="14"/>
  <c r="I638" i="14"/>
  <c r="N638" i="14" s="1"/>
  <c r="H638" i="14"/>
  <c r="F638" i="14"/>
  <c r="L637" i="14"/>
  <c r="I637" i="14"/>
  <c r="N637" i="14" s="1"/>
  <c r="H637" i="14"/>
  <c r="F637" i="14"/>
  <c r="J636" i="14"/>
  <c r="O636" i="14" s="1"/>
  <c r="H636" i="14"/>
  <c r="F636" i="14"/>
  <c r="I635" i="14"/>
  <c r="N635" i="14" s="1"/>
  <c r="H635" i="14"/>
  <c r="F635" i="14"/>
  <c r="K635" i="14" s="1"/>
  <c r="Q635" i="14" s="1"/>
  <c r="L634" i="14"/>
  <c r="L635" i="14" s="1"/>
  <c r="M635" i="14" s="1"/>
  <c r="I634" i="14"/>
  <c r="N634" i="14" s="1"/>
  <c r="H634" i="14"/>
  <c r="F634" i="14"/>
  <c r="L633" i="14"/>
  <c r="M633" i="14" s="1"/>
  <c r="J633" i="14"/>
  <c r="P633" i="14" s="1"/>
  <c r="H633" i="14"/>
  <c r="F633" i="14"/>
  <c r="L632" i="14"/>
  <c r="M632" i="14" s="1"/>
  <c r="J632" i="14"/>
  <c r="P632" i="14" s="1"/>
  <c r="H632" i="14"/>
  <c r="F632" i="14"/>
  <c r="L631" i="14"/>
  <c r="M631" i="14" s="1"/>
  <c r="J631" i="14"/>
  <c r="H631" i="14"/>
  <c r="F631" i="14"/>
  <c r="L630" i="14"/>
  <c r="M630" i="14" s="1"/>
  <c r="J630" i="14"/>
  <c r="P630" i="14" s="1"/>
  <c r="H630" i="14"/>
  <c r="I630" i="14" s="1"/>
  <c r="F630" i="14"/>
  <c r="J629" i="14"/>
  <c r="O629" i="14" s="1"/>
  <c r="H629" i="14"/>
  <c r="F629" i="14"/>
  <c r="I628" i="14"/>
  <c r="N628" i="14" s="1"/>
  <c r="H628" i="14"/>
  <c r="F628" i="14"/>
  <c r="L627" i="14"/>
  <c r="L628" i="14" s="1"/>
  <c r="L629" i="14" s="1"/>
  <c r="M629" i="14" s="1"/>
  <c r="I627" i="14"/>
  <c r="N627" i="14" s="1"/>
  <c r="H627" i="14"/>
  <c r="F627" i="14"/>
  <c r="J626" i="14"/>
  <c r="P626" i="14" s="1"/>
  <c r="H626" i="14"/>
  <c r="I626" i="14" s="1"/>
  <c r="F626" i="14"/>
  <c r="N625" i="14"/>
  <c r="I625" i="14"/>
  <c r="H625" i="14"/>
  <c r="F625" i="14"/>
  <c r="I624" i="14"/>
  <c r="N624" i="14" s="1"/>
  <c r="H624" i="14"/>
  <c r="F624" i="14"/>
  <c r="M623" i="14"/>
  <c r="L623" i="14"/>
  <c r="L624" i="14" s="1"/>
  <c r="M624" i="14" s="1"/>
  <c r="I623" i="14"/>
  <c r="N623" i="14" s="1"/>
  <c r="H623" i="14"/>
  <c r="F623" i="14"/>
  <c r="J622" i="14"/>
  <c r="H622" i="14"/>
  <c r="I622" i="14" s="1"/>
  <c r="F622" i="14"/>
  <c r="I621" i="14"/>
  <c r="N621" i="14" s="1"/>
  <c r="H621" i="14"/>
  <c r="F621" i="14"/>
  <c r="L620" i="14"/>
  <c r="L621" i="14" s="1"/>
  <c r="I620" i="14"/>
  <c r="N620" i="14" s="1"/>
  <c r="H620" i="14"/>
  <c r="F620" i="14"/>
  <c r="J619" i="14"/>
  <c r="H619" i="14"/>
  <c r="F619" i="14"/>
  <c r="I618" i="14"/>
  <c r="N618" i="14" s="1"/>
  <c r="H618" i="14"/>
  <c r="F618" i="14"/>
  <c r="L617" i="14"/>
  <c r="I617" i="14"/>
  <c r="N617" i="14" s="1"/>
  <c r="H617" i="14"/>
  <c r="F617" i="14"/>
  <c r="L616" i="14"/>
  <c r="M616" i="14" s="1"/>
  <c r="J616" i="14"/>
  <c r="P616" i="14" s="1"/>
  <c r="H616" i="14"/>
  <c r="F616" i="14"/>
  <c r="J615" i="14"/>
  <c r="H615" i="14"/>
  <c r="I615" i="14" s="1"/>
  <c r="F615" i="14"/>
  <c r="L614" i="14"/>
  <c r="L615" i="14" s="1"/>
  <c r="M615" i="14" s="1"/>
  <c r="I614" i="14"/>
  <c r="N614" i="14" s="1"/>
  <c r="H614" i="14"/>
  <c r="F614" i="14"/>
  <c r="J613" i="14"/>
  <c r="P613" i="14" s="1"/>
  <c r="H613" i="14"/>
  <c r="I613" i="14" s="1"/>
  <c r="F613" i="14"/>
  <c r="I612" i="14"/>
  <c r="N612" i="14" s="1"/>
  <c r="H612" i="14"/>
  <c r="K612" i="14" s="1"/>
  <c r="Q612" i="14" s="1"/>
  <c r="F612" i="14"/>
  <c r="L611" i="14"/>
  <c r="L612" i="14" s="1"/>
  <c r="M612" i="14" s="1"/>
  <c r="J611" i="14"/>
  <c r="I611" i="14"/>
  <c r="N611" i="14" s="1"/>
  <c r="H611" i="14"/>
  <c r="F611" i="14"/>
  <c r="J610" i="14"/>
  <c r="H610" i="14"/>
  <c r="I610" i="14" s="1"/>
  <c r="F610" i="14"/>
  <c r="I609" i="14"/>
  <c r="N609" i="14" s="1"/>
  <c r="H609" i="14"/>
  <c r="F609" i="14"/>
  <c r="L608" i="14"/>
  <c r="M608" i="14" s="1"/>
  <c r="I608" i="14"/>
  <c r="N608" i="14" s="1"/>
  <c r="H608" i="14"/>
  <c r="F608" i="14"/>
  <c r="J607" i="14"/>
  <c r="H607" i="14"/>
  <c r="K607" i="14" s="1"/>
  <c r="Q607" i="14" s="1"/>
  <c r="F607" i="14"/>
  <c r="L606" i="14"/>
  <c r="M606" i="14" s="1"/>
  <c r="I606" i="14"/>
  <c r="N606" i="14" s="1"/>
  <c r="H606" i="14"/>
  <c r="F606" i="14"/>
  <c r="J605" i="14"/>
  <c r="P605" i="14" s="1"/>
  <c r="H605" i="14"/>
  <c r="I605" i="14" s="1"/>
  <c r="F605" i="14"/>
  <c r="I604" i="14"/>
  <c r="N604" i="14" s="1"/>
  <c r="H604" i="14"/>
  <c r="F604" i="14"/>
  <c r="L603" i="14"/>
  <c r="M603" i="14" s="1"/>
  <c r="I603" i="14"/>
  <c r="N603" i="14" s="1"/>
  <c r="H603" i="14"/>
  <c r="F603" i="14"/>
  <c r="J602" i="14"/>
  <c r="P602" i="14" s="1"/>
  <c r="H602" i="14"/>
  <c r="I602" i="14" s="1"/>
  <c r="F602" i="14"/>
  <c r="L601" i="14"/>
  <c r="I601" i="14"/>
  <c r="N601" i="14" s="1"/>
  <c r="H601" i="14"/>
  <c r="F601" i="14"/>
  <c r="J600" i="14"/>
  <c r="O600" i="14" s="1"/>
  <c r="H600" i="14"/>
  <c r="F600" i="14"/>
  <c r="L599" i="14"/>
  <c r="M599" i="14" s="1"/>
  <c r="I599" i="14"/>
  <c r="N599" i="14" s="1"/>
  <c r="H599" i="14"/>
  <c r="F599" i="14"/>
  <c r="J598" i="14"/>
  <c r="P598" i="14" s="1"/>
  <c r="H598" i="14"/>
  <c r="I598" i="14" s="1"/>
  <c r="F598" i="14"/>
  <c r="L597" i="14"/>
  <c r="I597" i="14"/>
  <c r="N597" i="14" s="1"/>
  <c r="H597" i="14"/>
  <c r="F597" i="14"/>
  <c r="J596" i="14"/>
  <c r="O596" i="14" s="1"/>
  <c r="H596" i="14"/>
  <c r="F596" i="14"/>
  <c r="J595" i="14" s="1"/>
  <c r="L595" i="14"/>
  <c r="M595" i="14" s="1"/>
  <c r="I595" i="14"/>
  <c r="N595" i="14" s="1"/>
  <c r="H595" i="14"/>
  <c r="F595" i="14"/>
  <c r="J594" i="14"/>
  <c r="P594" i="14" s="1"/>
  <c r="H594" i="14"/>
  <c r="I594" i="14" s="1"/>
  <c r="F594" i="14"/>
  <c r="I593" i="14"/>
  <c r="N593" i="14" s="1"/>
  <c r="H593" i="14"/>
  <c r="F593" i="14"/>
  <c r="L592" i="14"/>
  <c r="I592" i="14"/>
  <c r="N592" i="14" s="1"/>
  <c r="H592" i="14"/>
  <c r="F592" i="14"/>
  <c r="J591" i="14"/>
  <c r="H591" i="14"/>
  <c r="F591" i="14"/>
  <c r="I590" i="14"/>
  <c r="N590" i="14" s="1"/>
  <c r="H590" i="14"/>
  <c r="F590" i="14"/>
  <c r="J589" i="14" s="1"/>
  <c r="L589" i="14"/>
  <c r="I589" i="14"/>
  <c r="N589" i="14" s="1"/>
  <c r="H589" i="14"/>
  <c r="F589" i="14"/>
  <c r="J588" i="14"/>
  <c r="P588" i="14" s="1"/>
  <c r="H588" i="14"/>
  <c r="F588" i="14"/>
  <c r="I587" i="14"/>
  <c r="N587" i="14" s="1"/>
  <c r="H587" i="14"/>
  <c r="F587" i="14"/>
  <c r="N586" i="14"/>
  <c r="I586" i="14"/>
  <c r="H586" i="14"/>
  <c r="F586" i="14"/>
  <c r="I585" i="14"/>
  <c r="N585" i="14" s="1"/>
  <c r="H585" i="14"/>
  <c r="F585" i="14"/>
  <c r="I584" i="14"/>
  <c r="N584" i="14" s="1"/>
  <c r="H584" i="14"/>
  <c r="F584" i="14"/>
  <c r="I583" i="14"/>
  <c r="N583" i="14" s="1"/>
  <c r="H583" i="14"/>
  <c r="F583" i="14"/>
  <c r="I582" i="14"/>
  <c r="N582" i="14" s="1"/>
  <c r="H582" i="14"/>
  <c r="F582" i="14"/>
  <c r="I581" i="14"/>
  <c r="N581" i="14" s="1"/>
  <c r="H581" i="14"/>
  <c r="K581" i="14" s="1"/>
  <c r="Q581" i="14" s="1"/>
  <c r="F581" i="14"/>
  <c r="I580" i="14"/>
  <c r="N580" i="14" s="1"/>
  <c r="H580" i="14"/>
  <c r="J580" i="14" s="1"/>
  <c r="F580" i="14"/>
  <c r="L579" i="14"/>
  <c r="I579" i="14"/>
  <c r="N579" i="14" s="1"/>
  <c r="H579" i="14"/>
  <c r="F579" i="14"/>
  <c r="J578" i="14"/>
  <c r="O578" i="14" s="1"/>
  <c r="H578" i="14"/>
  <c r="F578" i="14"/>
  <c r="I577" i="14"/>
  <c r="N577" i="14" s="1"/>
  <c r="H577" i="14"/>
  <c r="F577" i="14"/>
  <c r="L576" i="14"/>
  <c r="M576" i="14" s="1"/>
  <c r="I576" i="14"/>
  <c r="N576" i="14" s="1"/>
  <c r="H576" i="14"/>
  <c r="F576" i="14"/>
  <c r="J575" i="14"/>
  <c r="H575" i="14"/>
  <c r="F575" i="14"/>
  <c r="I574" i="14"/>
  <c r="N574" i="14" s="1"/>
  <c r="H574" i="14"/>
  <c r="F574" i="14"/>
  <c r="L573" i="14"/>
  <c r="L574" i="14" s="1"/>
  <c r="I573" i="14"/>
  <c r="N573" i="14" s="1"/>
  <c r="H573" i="14"/>
  <c r="F573" i="14"/>
  <c r="J572" i="14"/>
  <c r="P572" i="14" s="1"/>
  <c r="H572" i="14"/>
  <c r="I572" i="14" s="1"/>
  <c r="F572" i="14"/>
  <c r="I571" i="14"/>
  <c r="N571" i="14" s="1"/>
  <c r="H571" i="14"/>
  <c r="F571" i="14"/>
  <c r="I570" i="14"/>
  <c r="N570" i="14" s="1"/>
  <c r="H570" i="14"/>
  <c r="F570" i="14"/>
  <c r="I569" i="14"/>
  <c r="N569" i="14" s="1"/>
  <c r="H569" i="14"/>
  <c r="F569" i="14"/>
  <c r="I568" i="14"/>
  <c r="N568" i="14" s="1"/>
  <c r="H568" i="14"/>
  <c r="J568" i="14" s="1"/>
  <c r="F568" i="14"/>
  <c r="I567" i="14"/>
  <c r="N567" i="14" s="1"/>
  <c r="H567" i="14"/>
  <c r="F567" i="14"/>
  <c r="I566" i="14"/>
  <c r="N566" i="14" s="1"/>
  <c r="H566" i="14"/>
  <c r="F566" i="14"/>
  <c r="L565" i="14"/>
  <c r="M565" i="14" s="1"/>
  <c r="I565" i="14"/>
  <c r="N565" i="14" s="1"/>
  <c r="H565" i="14"/>
  <c r="F565" i="14"/>
  <c r="J564" i="14"/>
  <c r="P564" i="14" s="1"/>
  <c r="H564" i="14"/>
  <c r="I564" i="14" s="1"/>
  <c r="F564" i="14"/>
  <c r="I563" i="14"/>
  <c r="N563" i="14" s="1"/>
  <c r="H563" i="14"/>
  <c r="F563" i="14"/>
  <c r="L562" i="14"/>
  <c r="L563" i="14" s="1"/>
  <c r="I562" i="14"/>
  <c r="N562" i="14" s="1"/>
  <c r="H562" i="14"/>
  <c r="F562" i="14"/>
  <c r="J561" i="14"/>
  <c r="H561" i="14"/>
  <c r="F561" i="14"/>
  <c r="I560" i="14"/>
  <c r="N560" i="14" s="1"/>
  <c r="H560" i="14"/>
  <c r="F560" i="14"/>
  <c r="I559" i="14"/>
  <c r="N559" i="14" s="1"/>
  <c r="H559" i="14"/>
  <c r="F559" i="14"/>
  <c r="K559" i="14" s="1"/>
  <c r="Q559" i="14" s="1"/>
  <c r="L558" i="14"/>
  <c r="M558" i="14" s="1"/>
  <c r="I558" i="14"/>
  <c r="N558" i="14" s="1"/>
  <c r="H558" i="14"/>
  <c r="F558" i="14"/>
  <c r="J557" i="14"/>
  <c r="H557" i="14"/>
  <c r="F557" i="14"/>
  <c r="I556" i="14"/>
  <c r="N556" i="14" s="1"/>
  <c r="H556" i="14"/>
  <c r="J556" i="14" s="1"/>
  <c r="F556" i="14"/>
  <c r="L555" i="14"/>
  <c r="I555" i="14"/>
  <c r="N555" i="14" s="1"/>
  <c r="H555" i="14"/>
  <c r="F555" i="14"/>
  <c r="L554" i="14"/>
  <c r="M554" i="14" s="1"/>
  <c r="J554" i="14"/>
  <c r="O554" i="14" s="1"/>
  <c r="H554" i="14"/>
  <c r="F554" i="14"/>
  <c r="J553" i="14"/>
  <c r="H553" i="14"/>
  <c r="F553" i="14"/>
  <c r="I552" i="14"/>
  <c r="N552" i="14" s="1"/>
  <c r="H552" i="14"/>
  <c r="F552" i="14"/>
  <c r="L551" i="14"/>
  <c r="I551" i="14"/>
  <c r="N551" i="14" s="1"/>
  <c r="H551" i="14"/>
  <c r="F551" i="14"/>
  <c r="J550" i="14"/>
  <c r="H550" i="14"/>
  <c r="F550" i="14"/>
  <c r="I549" i="14"/>
  <c r="N549" i="14" s="1"/>
  <c r="H549" i="14"/>
  <c r="J549" i="14" s="1"/>
  <c r="O549" i="14" s="1"/>
  <c r="F549" i="14"/>
  <c r="L548" i="14"/>
  <c r="M548" i="14" s="1"/>
  <c r="I548" i="14"/>
  <c r="N548" i="14" s="1"/>
  <c r="H548" i="14"/>
  <c r="F548" i="14"/>
  <c r="J547" i="14"/>
  <c r="O547" i="14" s="1"/>
  <c r="H547" i="14"/>
  <c r="I547" i="14" s="1"/>
  <c r="F547" i="14"/>
  <c r="J546" i="14" s="1"/>
  <c r="I546" i="14"/>
  <c r="N546" i="14" s="1"/>
  <c r="H546" i="14"/>
  <c r="F546" i="14"/>
  <c r="L545" i="14"/>
  <c r="L546" i="14" s="1"/>
  <c r="L547" i="14" s="1"/>
  <c r="M547" i="14" s="1"/>
  <c r="I545" i="14"/>
  <c r="N545" i="14" s="1"/>
  <c r="H545" i="14"/>
  <c r="F545" i="14"/>
  <c r="J544" i="14"/>
  <c r="O544" i="14" s="1"/>
  <c r="H544" i="14"/>
  <c r="I544" i="14" s="1"/>
  <c r="F544" i="14"/>
  <c r="I543" i="14"/>
  <c r="N543" i="14" s="1"/>
  <c r="H543" i="14"/>
  <c r="F543" i="14"/>
  <c r="J542" i="14" s="1"/>
  <c r="L542" i="14"/>
  <c r="L543" i="14" s="1"/>
  <c r="I542" i="14"/>
  <c r="N542" i="14" s="1"/>
  <c r="H542" i="14"/>
  <c r="F542" i="14"/>
  <c r="J541" i="14"/>
  <c r="P541" i="14" s="1"/>
  <c r="H541" i="14"/>
  <c r="I541" i="14" s="1"/>
  <c r="F541" i="14"/>
  <c r="I540" i="14"/>
  <c r="N540" i="14" s="1"/>
  <c r="H540" i="14"/>
  <c r="F540" i="14"/>
  <c r="L539" i="14"/>
  <c r="I539" i="14"/>
  <c r="N539" i="14" s="1"/>
  <c r="H539" i="14"/>
  <c r="F539" i="14"/>
  <c r="L538" i="14"/>
  <c r="M538" i="14" s="1"/>
  <c r="J538" i="14"/>
  <c r="H538" i="14"/>
  <c r="I538" i="14" s="1"/>
  <c r="F538" i="14"/>
  <c r="J537" i="14"/>
  <c r="P537" i="14" s="1"/>
  <c r="H537" i="14"/>
  <c r="I537" i="14" s="1"/>
  <c r="F537" i="14"/>
  <c r="L536" i="14"/>
  <c r="I536" i="14"/>
  <c r="N536" i="14" s="1"/>
  <c r="H536" i="14"/>
  <c r="F536" i="14"/>
  <c r="J535" i="14"/>
  <c r="O535" i="14" s="1"/>
  <c r="H535" i="14"/>
  <c r="F535" i="14"/>
  <c r="L534" i="14"/>
  <c r="M534" i="14" s="1"/>
  <c r="I534" i="14"/>
  <c r="N534" i="14" s="1"/>
  <c r="H534" i="14"/>
  <c r="J534" i="14" s="1"/>
  <c r="F534" i="14"/>
  <c r="J533" i="14"/>
  <c r="P533" i="14" s="1"/>
  <c r="H533" i="14"/>
  <c r="I533" i="14" s="1"/>
  <c r="F533" i="14"/>
  <c r="I532" i="14"/>
  <c r="N532" i="14" s="1"/>
  <c r="H532" i="14"/>
  <c r="F532" i="14"/>
  <c r="L531" i="14"/>
  <c r="I531" i="14"/>
  <c r="N531" i="14" s="1"/>
  <c r="H531" i="14"/>
  <c r="F531" i="14"/>
  <c r="J530" i="14"/>
  <c r="H530" i="14"/>
  <c r="I530" i="14" s="1"/>
  <c r="F530" i="14"/>
  <c r="L529" i="14"/>
  <c r="L530" i="14" s="1"/>
  <c r="M530" i="14" s="1"/>
  <c r="I529" i="14"/>
  <c r="N529" i="14" s="1"/>
  <c r="H529" i="14"/>
  <c r="F529" i="14"/>
  <c r="J528" i="14"/>
  <c r="P528" i="14" s="1"/>
  <c r="H528" i="14"/>
  <c r="F528" i="14"/>
  <c r="I527" i="14"/>
  <c r="N527" i="14" s="1"/>
  <c r="H527" i="14"/>
  <c r="F527" i="14"/>
  <c r="I526" i="14"/>
  <c r="N526" i="14" s="1"/>
  <c r="H526" i="14"/>
  <c r="F526" i="14"/>
  <c r="I525" i="14"/>
  <c r="N525" i="14" s="1"/>
  <c r="H525" i="14"/>
  <c r="F525" i="14"/>
  <c r="L524" i="14"/>
  <c r="I524" i="14"/>
  <c r="N524" i="14" s="1"/>
  <c r="H524" i="14"/>
  <c r="F524" i="14"/>
  <c r="J523" i="14"/>
  <c r="O523" i="14" s="1"/>
  <c r="H523" i="14"/>
  <c r="F523" i="14"/>
  <c r="J522" i="14" s="1"/>
  <c r="I522" i="14"/>
  <c r="N522" i="14" s="1"/>
  <c r="H522" i="14"/>
  <c r="F522" i="14"/>
  <c r="L521" i="14"/>
  <c r="L522" i="14" s="1"/>
  <c r="M522" i="14" s="1"/>
  <c r="I521" i="14"/>
  <c r="N521" i="14" s="1"/>
  <c r="H521" i="14"/>
  <c r="J521" i="14" s="1"/>
  <c r="P521" i="14" s="1"/>
  <c r="F521" i="14"/>
  <c r="K521" i="14" s="1"/>
  <c r="Q521" i="14" s="1"/>
  <c r="L520" i="14"/>
  <c r="M520" i="14" s="1"/>
  <c r="J520" i="14"/>
  <c r="O520" i="14" s="1"/>
  <c r="H520" i="14"/>
  <c r="I520" i="14" s="1"/>
  <c r="F520" i="14"/>
  <c r="K520" i="14" s="1"/>
  <c r="Q520" i="14" s="1"/>
  <c r="L519" i="14"/>
  <c r="M519" i="14" s="1"/>
  <c r="J519" i="14"/>
  <c r="O519" i="14" s="1"/>
  <c r="H519" i="14"/>
  <c r="F519" i="14"/>
  <c r="L518" i="14"/>
  <c r="M518" i="14" s="1"/>
  <c r="J518" i="14"/>
  <c r="H518" i="14"/>
  <c r="I518" i="14" s="1"/>
  <c r="F518" i="14"/>
  <c r="J517" i="14"/>
  <c r="P517" i="14" s="1"/>
  <c r="H517" i="14"/>
  <c r="I517" i="14" s="1"/>
  <c r="F517" i="14"/>
  <c r="L516" i="14"/>
  <c r="I516" i="14"/>
  <c r="N516" i="14" s="1"/>
  <c r="H516" i="14"/>
  <c r="F516" i="14"/>
  <c r="L515" i="14"/>
  <c r="M515" i="14" s="1"/>
  <c r="J515" i="14"/>
  <c r="O515" i="14" s="1"/>
  <c r="H515" i="14"/>
  <c r="F515" i="14"/>
  <c r="L514" i="14"/>
  <c r="M514" i="14" s="1"/>
  <c r="J514" i="14"/>
  <c r="H514" i="14"/>
  <c r="I514" i="14" s="1"/>
  <c r="F514" i="14"/>
  <c r="K514" i="14" s="1"/>
  <c r="Q514" i="14" s="1"/>
  <c r="L513" i="14"/>
  <c r="M513" i="14" s="1"/>
  <c r="J513" i="14"/>
  <c r="H513" i="14"/>
  <c r="I513" i="14" s="1"/>
  <c r="F513" i="14"/>
  <c r="J512" i="14"/>
  <c r="H512" i="14"/>
  <c r="I512" i="14" s="1"/>
  <c r="F512" i="14"/>
  <c r="L511" i="14"/>
  <c r="M511" i="14" s="1"/>
  <c r="I511" i="14"/>
  <c r="N511" i="14" s="1"/>
  <c r="H511" i="14"/>
  <c r="F511" i="14"/>
  <c r="J510" i="14"/>
  <c r="H510" i="14"/>
  <c r="I510" i="14" s="1"/>
  <c r="F510" i="14"/>
  <c r="I509" i="14"/>
  <c r="N509" i="14" s="1"/>
  <c r="H509" i="14"/>
  <c r="F509" i="14"/>
  <c r="L508" i="14"/>
  <c r="I508" i="14"/>
  <c r="N508" i="14" s="1"/>
  <c r="H508" i="14"/>
  <c r="F508" i="14"/>
  <c r="L507" i="14"/>
  <c r="M507" i="14" s="1"/>
  <c r="J507" i="14"/>
  <c r="O507" i="14" s="1"/>
  <c r="H507" i="14"/>
  <c r="F507" i="14"/>
  <c r="J506" i="14"/>
  <c r="H506" i="14"/>
  <c r="I506" i="14" s="1"/>
  <c r="F506" i="14"/>
  <c r="L505" i="14"/>
  <c r="L506" i="14" s="1"/>
  <c r="M506" i="14" s="1"/>
  <c r="I505" i="14"/>
  <c r="N505" i="14" s="1"/>
  <c r="H505" i="14"/>
  <c r="F505" i="14"/>
  <c r="J504" i="14"/>
  <c r="P504" i="14" s="1"/>
  <c r="H504" i="14"/>
  <c r="F504" i="14"/>
  <c r="I503" i="14"/>
  <c r="N503" i="14" s="1"/>
  <c r="H503" i="14"/>
  <c r="F503" i="14"/>
  <c r="I502" i="14"/>
  <c r="N502" i="14" s="1"/>
  <c r="H502" i="14"/>
  <c r="F502" i="14"/>
  <c r="L501" i="14"/>
  <c r="L502" i="14" s="1"/>
  <c r="I501" i="14"/>
  <c r="N501" i="14" s="1"/>
  <c r="H501" i="14"/>
  <c r="F501" i="14"/>
  <c r="J500" i="14"/>
  <c r="P500" i="14" s="1"/>
  <c r="H500" i="14"/>
  <c r="F500" i="14"/>
  <c r="I499" i="14"/>
  <c r="N499" i="14" s="1"/>
  <c r="H499" i="14"/>
  <c r="F499" i="14"/>
  <c r="I498" i="14"/>
  <c r="N498" i="14" s="1"/>
  <c r="H498" i="14"/>
  <c r="F498" i="14"/>
  <c r="I497" i="14"/>
  <c r="N497" i="14" s="1"/>
  <c r="H497" i="14"/>
  <c r="F497" i="14"/>
  <c r="L496" i="14"/>
  <c r="I496" i="14"/>
  <c r="N496" i="14" s="1"/>
  <c r="H496" i="14"/>
  <c r="F496" i="14"/>
  <c r="J495" i="14"/>
  <c r="O495" i="14" s="1"/>
  <c r="H495" i="14"/>
  <c r="K495" i="14" s="1"/>
  <c r="Q495" i="14" s="1"/>
  <c r="F495" i="14"/>
  <c r="N494" i="14"/>
  <c r="I494" i="14"/>
  <c r="H494" i="14"/>
  <c r="F494" i="14"/>
  <c r="L493" i="14"/>
  <c r="L494" i="14" s="1"/>
  <c r="L495" i="14" s="1"/>
  <c r="M495" i="14" s="1"/>
  <c r="I493" i="14"/>
  <c r="N493" i="14" s="1"/>
  <c r="H493" i="14"/>
  <c r="F493" i="14"/>
  <c r="L492" i="14"/>
  <c r="M492" i="14" s="1"/>
  <c r="J492" i="14"/>
  <c r="P492" i="14" s="1"/>
  <c r="H492" i="14"/>
  <c r="I492" i="14" s="1"/>
  <c r="F492" i="14"/>
  <c r="L491" i="14"/>
  <c r="M491" i="14" s="1"/>
  <c r="J491" i="14"/>
  <c r="O491" i="14" s="1"/>
  <c r="H491" i="14"/>
  <c r="F491" i="14"/>
  <c r="L490" i="14"/>
  <c r="M490" i="14" s="1"/>
  <c r="J490" i="14"/>
  <c r="H490" i="14"/>
  <c r="I490" i="14" s="1"/>
  <c r="F490" i="14"/>
  <c r="L489" i="14"/>
  <c r="M489" i="14" s="1"/>
  <c r="J489" i="14"/>
  <c r="P489" i="14" s="1"/>
  <c r="H489" i="14"/>
  <c r="I489" i="14" s="1"/>
  <c r="F489" i="14"/>
  <c r="J488" i="14"/>
  <c r="H488" i="14"/>
  <c r="F488" i="14"/>
  <c r="L487" i="14"/>
  <c r="L488" i="14" s="1"/>
  <c r="M488" i="14" s="1"/>
  <c r="I487" i="14"/>
  <c r="N487" i="14" s="1"/>
  <c r="H487" i="14"/>
  <c r="F487" i="14"/>
  <c r="L486" i="14"/>
  <c r="M486" i="14" s="1"/>
  <c r="J486" i="14"/>
  <c r="H486" i="14"/>
  <c r="F486" i="14"/>
  <c r="L485" i="14"/>
  <c r="M485" i="14" s="1"/>
  <c r="J485" i="14"/>
  <c r="P485" i="14" s="1"/>
  <c r="H485" i="14"/>
  <c r="F485" i="14"/>
  <c r="L484" i="14"/>
  <c r="M484" i="14" s="1"/>
  <c r="J484" i="14"/>
  <c r="H484" i="14"/>
  <c r="I484" i="14" s="1"/>
  <c r="F484" i="14"/>
  <c r="L483" i="14"/>
  <c r="M483" i="14" s="1"/>
  <c r="J483" i="14"/>
  <c r="H483" i="14"/>
  <c r="F483" i="14"/>
  <c r="L482" i="14"/>
  <c r="M482" i="14" s="1"/>
  <c r="J482" i="14"/>
  <c r="H482" i="14"/>
  <c r="F482" i="14"/>
  <c r="L481" i="14"/>
  <c r="M481" i="14" s="1"/>
  <c r="J481" i="14"/>
  <c r="P481" i="14" s="1"/>
  <c r="H481" i="14"/>
  <c r="I481" i="14" s="1"/>
  <c r="F481" i="14"/>
  <c r="K481" i="14" s="1"/>
  <c r="Q481" i="14" s="1"/>
  <c r="J480" i="14"/>
  <c r="P480" i="14" s="1"/>
  <c r="H480" i="14"/>
  <c r="F480" i="14"/>
  <c r="I479" i="14"/>
  <c r="N479" i="14" s="1"/>
  <c r="H479" i="14"/>
  <c r="F479" i="14"/>
  <c r="L478" i="14"/>
  <c r="M478" i="14" s="1"/>
  <c r="I478" i="14"/>
  <c r="N478" i="14" s="1"/>
  <c r="H478" i="14"/>
  <c r="F478" i="14"/>
  <c r="L477" i="14"/>
  <c r="M477" i="14" s="1"/>
  <c r="J477" i="14"/>
  <c r="P477" i="14" s="1"/>
  <c r="H477" i="14"/>
  <c r="I477" i="14" s="1"/>
  <c r="F477" i="14"/>
  <c r="J476" i="14"/>
  <c r="O476" i="14" s="1"/>
  <c r="H476" i="14"/>
  <c r="F476" i="14"/>
  <c r="I475" i="14"/>
  <c r="N475" i="14" s="1"/>
  <c r="H475" i="14"/>
  <c r="F475" i="14"/>
  <c r="L474" i="14"/>
  <c r="L475" i="14" s="1"/>
  <c r="L476" i="14" s="1"/>
  <c r="M476" i="14" s="1"/>
  <c r="I474" i="14"/>
  <c r="N474" i="14" s="1"/>
  <c r="H474" i="14"/>
  <c r="F474" i="14"/>
  <c r="J473" i="14"/>
  <c r="P473" i="14" s="1"/>
  <c r="H473" i="14"/>
  <c r="I473" i="14" s="1"/>
  <c r="F473" i="14"/>
  <c r="I472" i="14"/>
  <c r="N472" i="14" s="1"/>
  <c r="H472" i="14"/>
  <c r="F472" i="14"/>
  <c r="L471" i="14"/>
  <c r="L472" i="14" s="1"/>
  <c r="I471" i="14"/>
  <c r="N471" i="14" s="1"/>
  <c r="H471" i="14"/>
  <c r="F471" i="14"/>
  <c r="J470" i="14"/>
  <c r="H470" i="14"/>
  <c r="F470" i="14"/>
  <c r="L469" i="14"/>
  <c r="L470" i="14" s="1"/>
  <c r="M470" i="14" s="1"/>
  <c r="I469" i="14"/>
  <c r="N469" i="14" s="1"/>
  <c r="H469" i="14"/>
  <c r="J469" i="14" s="1"/>
  <c r="F469" i="14"/>
  <c r="J468" i="14"/>
  <c r="H468" i="14"/>
  <c r="I468" i="14" s="1"/>
  <c r="F468" i="14"/>
  <c r="K468" i="14" s="1"/>
  <c r="Q468" i="14" s="1"/>
  <c r="I467" i="14"/>
  <c r="N467" i="14" s="1"/>
  <c r="H467" i="14"/>
  <c r="F467" i="14"/>
  <c r="I466" i="14"/>
  <c r="N466" i="14" s="1"/>
  <c r="H466" i="14"/>
  <c r="F466" i="14"/>
  <c r="I465" i="14"/>
  <c r="N465" i="14" s="1"/>
  <c r="H465" i="14"/>
  <c r="F465" i="14"/>
  <c r="I464" i="14"/>
  <c r="N464" i="14" s="1"/>
  <c r="H464" i="14"/>
  <c r="F464" i="14"/>
  <c r="I463" i="14"/>
  <c r="N463" i="14" s="1"/>
  <c r="H463" i="14"/>
  <c r="F463" i="14"/>
  <c r="I462" i="14"/>
  <c r="N462" i="14" s="1"/>
  <c r="H462" i="14"/>
  <c r="F462" i="14"/>
  <c r="I461" i="14"/>
  <c r="N461" i="14" s="1"/>
  <c r="H461" i="14"/>
  <c r="F461" i="14"/>
  <c r="I460" i="14"/>
  <c r="N460" i="14" s="1"/>
  <c r="H460" i="14"/>
  <c r="F460" i="14"/>
  <c r="L459" i="14"/>
  <c r="M459" i="14" s="1"/>
  <c r="I459" i="14"/>
  <c r="N459" i="14" s="1"/>
  <c r="H459" i="14"/>
  <c r="F459" i="14"/>
  <c r="J458" i="14"/>
  <c r="H458" i="14"/>
  <c r="F458" i="14"/>
  <c r="I457" i="14"/>
  <c r="N457" i="14" s="1"/>
  <c r="H457" i="14"/>
  <c r="F457" i="14"/>
  <c r="J456" i="14" s="1"/>
  <c r="L456" i="14"/>
  <c r="I456" i="14"/>
  <c r="N456" i="14" s="1"/>
  <c r="H456" i="14"/>
  <c r="F456" i="14"/>
  <c r="J455" i="14"/>
  <c r="O455" i="14" s="1"/>
  <c r="H455" i="14"/>
  <c r="F455" i="14"/>
  <c r="I454" i="14"/>
  <c r="N454" i="14" s="1"/>
  <c r="H454" i="14"/>
  <c r="F454" i="14"/>
  <c r="L453" i="14"/>
  <c r="I453" i="14"/>
  <c r="N453" i="14" s="1"/>
  <c r="H453" i="14"/>
  <c r="F453" i="14"/>
  <c r="J452" i="14"/>
  <c r="P452" i="14" s="1"/>
  <c r="H452" i="14"/>
  <c r="F452" i="14"/>
  <c r="I451" i="14"/>
  <c r="N451" i="14" s="1"/>
  <c r="H451" i="14"/>
  <c r="F451" i="14"/>
  <c r="L450" i="14"/>
  <c r="I450" i="14"/>
  <c r="N450" i="14" s="1"/>
  <c r="H450" i="14"/>
  <c r="F450" i="14"/>
  <c r="J449" i="14"/>
  <c r="P449" i="14" s="1"/>
  <c r="H449" i="14"/>
  <c r="I449" i="14" s="1"/>
  <c r="F449" i="14"/>
  <c r="L448" i="14"/>
  <c r="I448" i="14"/>
  <c r="N448" i="14" s="1"/>
  <c r="H448" i="14"/>
  <c r="F448" i="14"/>
  <c r="J447" i="14"/>
  <c r="O447" i="14" s="1"/>
  <c r="H447" i="14"/>
  <c r="I447" i="14" s="1"/>
  <c r="F447" i="14"/>
  <c r="L446" i="14"/>
  <c r="L447" i="14" s="1"/>
  <c r="M447" i="14" s="1"/>
  <c r="I446" i="14"/>
  <c r="N446" i="14" s="1"/>
  <c r="H446" i="14"/>
  <c r="F446" i="14"/>
  <c r="L445" i="14"/>
  <c r="M445" i="14" s="1"/>
  <c r="J445" i="14"/>
  <c r="P445" i="14" s="1"/>
  <c r="H445" i="14"/>
  <c r="I445" i="14" s="1"/>
  <c r="F445" i="14"/>
  <c r="L444" i="14"/>
  <c r="M444" i="14" s="1"/>
  <c r="J444" i="14"/>
  <c r="H444" i="14"/>
  <c r="F444" i="14"/>
  <c r="J443" i="14"/>
  <c r="H443" i="14"/>
  <c r="F443" i="14"/>
  <c r="L442" i="14"/>
  <c r="L443" i="14" s="1"/>
  <c r="M443" i="14" s="1"/>
  <c r="I442" i="14"/>
  <c r="N442" i="14" s="1"/>
  <c r="H442" i="14"/>
  <c r="F442" i="14"/>
  <c r="J441" i="14"/>
  <c r="P441" i="14" s="1"/>
  <c r="H441" i="14"/>
  <c r="F441" i="14"/>
  <c r="I440" i="14"/>
  <c r="N440" i="14" s="1"/>
  <c r="H440" i="14"/>
  <c r="F440" i="14"/>
  <c r="L439" i="14"/>
  <c r="I439" i="14"/>
  <c r="N439" i="14" s="1"/>
  <c r="H439" i="14"/>
  <c r="F439" i="14"/>
  <c r="L438" i="14"/>
  <c r="M438" i="14" s="1"/>
  <c r="J438" i="14"/>
  <c r="H438" i="14"/>
  <c r="I438" i="14" s="1"/>
  <c r="F438" i="14"/>
  <c r="L437" i="14"/>
  <c r="M437" i="14" s="1"/>
  <c r="K437" i="14"/>
  <c r="Q437" i="14" s="1"/>
  <c r="J437" i="14"/>
  <c r="P437" i="14" s="1"/>
  <c r="H437" i="14"/>
  <c r="I437" i="14" s="1"/>
  <c r="F437" i="14"/>
  <c r="J436" i="14"/>
  <c r="H436" i="14"/>
  <c r="I436" i="14" s="1"/>
  <c r="F436" i="14"/>
  <c r="I435" i="14"/>
  <c r="N435" i="14" s="1"/>
  <c r="H435" i="14"/>
  <c r="F435" i="14"/>
  <c r="L434" i="14"/>
  <c r="L435" i="14" s="1"/>
  <c r="I434" i="14"/>
  <c r="N434" i="14" s="1"/>
  <c r="H434" i="14"/>
  <c r="F434" i="14"/>
  <c r="J433" i="14"/>
  <c r="P433" i="14" s="1"/>
  <c r="H433" i="14"/>
  <c r="F433" i="14"/>
  <c r="I432" i="14"/>
  <c r="N432" i="14" s="1"/>
  <c r="H432" i="14"/>
  <c r="F432" i="14"/>
  <c r="L431" i="14"/>
  <c r="M431" i="14" s="1"/>
  <c r="I431" i="14"/>
  <c r="N431" i="14" s="1"/>
  <c r="H431" i="14"/>
  <c r="K431" i="14" s="1"/>
  <c r="Q431" i="14" s="1"/>
  <c r="F431" i="14"/>
  <c r="J430" i="14"/>
  <c r="P430" i="14" s="1"/>
  <c r="H430" i="14"/>
  <c r="I430" i="14" s="1"/>
  <c r="F430" i="14"/>
  <c r="I429" i="14"/>
  <c r="N429" i="14" s="1"/>
  <c r="H429" i="14"/>
  <c r="K429" i="14" s="1"/>
  <c r="Q429" i="14" s="1"/>
  <c r="F429" i="14"/>
  <c r="L428" i="14"/>
  <c r="I428" i="14"/>
  <c r="N428" i="14" s="1"/>
  <c r="H428" i="14"/>
  <c r="F428" i="14"/>
  <c r="L427" i="14"/>
  <c r="M427" i="14" s="1"/>
  <c r="J427" i="14"/>
  <c r="H427" i="14"/>
  <c r="I427" i="14" s="1"/>
  <c r="F427" i="14"/>
  <c r="J426" i="14"/>
  <c r="P426" i="14" s="1"/>
  <c r="H426" i="14"/>
  <c r="I426" i="14" s="1"/>
  <c r="F426" i="14"/>
  <c r="L425" i="14"/>
  <c r="I425" i="14"/>
  <c r="N425" i="14" s="1"/>
  <c r="H425" i="14"/>
  <c r="F425" i="14"/>
  <c r="J424" i="14"/>
  <c r="H424" i="14"/>
  <c r="F424" i="14"/>
  <c r="L423" i="14"/>
  <c r="I423" i="14"/>
  <c r="N423" i="14" s="1"/>
  <c r="H423" i="14"/>
  <c r="F423" i="14"/>
  <c r="J422" i="14"/>
  <c r="H422" i="14"/>
  <c r="I422" i="14" s="1"/>
  <c r="F422" i="14"/>
  <c r="L421" i="14"/>
  <c r="I421" i="14"/>
  <c r="N421" i="14" s="1"/>
  <c r="H421" i="14"/>
  <c r="F421" i="14"/>
  <c r="L420" i="14"/>
  <c r="M420" i="14" s="1"/>
  <c r="J420" i="14"/>
  <c r="O420" i="14" s="1"/>
  <c r="H420" i="14"/>
  <c r="F420" i="14"/>
  <c r="J419" i="14"/>
  <c r="H419" i="14"/>
  <c r="F419" i="14"/>
  <c r="L418" i="14"/>
  <c r="L419" i="14" s="1"/>
  <c r="M419" i="14" s="1"/>
  <c r="I418" i="14"/>
  <c r="N418" i="14" s="1"/>
  <c r="H418" i="14"/>
  <c r="F418" i="14"/>
  <c r="J417" i="14"/>
  <c r="H417" i="14"/>
  <c r="I417" i="14" s="1"/>
  <c r="F417" i="14"/>
  <c r="L416" i="14"/>
  <c r="I416" i="14"/>
  <c r="N416" i="14" s="1"/>
  <c r="H416" i="14"/>
  <c r="F416" i="14"/>
  <c r="L415" i="14"/>
  <c r="M415" i="14" s="1"/>
  <c r="J415" i="14"/>
  <c r="H415" i="14"/>
  <c r="I415" i="14" s="1"/>
  <c r="F415" i="14"/>
  <c r="L414" i="14"/>
  <c r="M414" i="14" s="1"/>
  <c r="J414" i="14"/>
  <c r="H414" i="14"/>
  <c r="I414" i="14" s="1"/>
  <c r="F414" i="14"/>
  <c r="J413" i="14"/>
  <c r="P413" i="14" s="1"/>
  <c r="H413" i="14"/>
  <c r="F413" i="14"/>
  <c r="I412" i="14"/>
  <c r="N412" i="14" s="1"/>
  <c r="H412" i="14"/>
  <c r="F412" i="14"/>
  <c r="L411" i="14"/>
  <c r="I411" i="14"/>
  <c r="N411" i="14" s="1"/>
  <c r="H411" i="14"/>
  <c r="F411" i="14"/>
  <c r="J410" i="14"/>
  <c r="P410" i="14" s="1"/>
  <c r="H410" i="14"/>
  <c r="I410" i="14" s="1"/>
  <c r="F410" i="14"/>
  <c r="I409" i="14"/>
  <c r="N409" i="14" s="1"/>
  <c r="H409" i="14"/>
  <c r="F409" i="14"/>
  <c r="I408" i="14"/>
  <c r="N408" i="14" s="1"/>
  <c r="H408" i="14"/>
  <c r="F408" i="14"/>
  <c r="L407" i="14"/>
  <c r="M407" i="14" s="1"/>
  <c r="I407" i="14"/>
  <c r="N407" i="14" s="1"/>
  <c r="H407" i="14"/>
  <c r="F407" i="14"/>
  <c r="L406" i="14"/>
  <c r="M406" i="14" s="1"/>
  <c r="J406" i="14"/>
  <c r="P406" i="14" s="1"/>
  <c r="H406" i="14"/>
  <c r="I406" i="14" s="1"/>
  <c r="F406" i="14"/>
  <c r="L405" i="14"/>
  <c r="M405" i="14" s="1"/>
  <c r="J405" i="14"/>
  <c r="O405" i="14" s="1"/>
  <c r="H405" i="14"/>
  <c r="I405" i="14" s="1"/>
  <c r="F405" i="14"/>
  <c r="L404" i="14"/>
  <c r="M404" i="14" s="1"/>
  <c r="J404" i="14"/>
  <c r="H404" i="14"/>
  <c r="F404" i="14"/>
  <c r="J403" i="14"/>
  <c r="H403" i="14"/>
  <c r="F403" i="14"/>
  <c r="I402" i="14"/>
  <c r="N402" i="14" s="1"/>
  <c r="H402" i="14"/>
  <c r="F402" i="14"/>
  <c r="L401" i="14"/>
  <c r="I401" i="14"/>
  <c r="N401" i="14" s="1"/>
  <c r="H401" i="14"/>
  <c r="F401" i="14"/>
  <c r="J400" i="14"/>
  <c r="H400" i="14"/>
  <c r="F400" i="14"/>
  <c r="I399" i="14"/>
  <c r="N399" i="14" s="1"/>
  <c r="H399" i="14"/>
  <c r="F399" i="14"/>
  <c r="I398" i="14"/>
  <c r="N398" i="14" s="1"/>
  <c r="H398" i="14"/>
  <c r="F398" i="14"/>
  <c r="I397" i="14"/>
  <c r="N397" i="14" s="1"/>
  <c r="H397" i="14"/>
  <c r="F397" i="14"/>
  <c r="I396" i="14"/>
  <c r="N396" i="14" s="1"/>
  <c r="H396" i="14"/>
  <c r="F396" i="14"/>
  <c r="L395" i="14"/>
  <c r="M395" i="14" s="1"/>
  <c r="I395" i="14"/>
  <c r="N395" i="14" s="1"/>
  <c r="H395" i="14"/>
  <c r="F395" i="14"/>
  <c r="J394" i="14"/>
  <c r="H394" i="14"/>
  <c r="F394" i="14"/>
  <c r="L393" i="14"/>
  <c r="I393" i="14"/>
  <c r="N393" i="14" s="1"/>
  <c r="H393" i="14"/>
  <c r="F393" i="14"/>
  <c r="L392" i="14"/>
  <c r="M392" i="14" s="1"/>
  <c r="J392" i="14"/>
  <c r="O392" i="14" s="1"/>
  <c r="H392" i="14"/>
  <c r="F392" i="14"/>
  <c r="L391" i="14"/>
  <c r="M391" i="14" s="1"/>
  <c r="J391" i="14"/>
  <c r="H391" i="14"/>
  <c r="F391" i="14"/>
  <c r="L390" i="14"/>
  <c r="M390" i="14" s="1"/>
  <c r="J390" i="14"/>
  <c r="P390" i="14" s="1"/>
  <c r="H390" i="14"/>
  <c r="I390" i="14" s="1"/>
  <c r="F390" i="14"/>
  <c r="L389" i="14"/>
  <c r="M389" i="14" s="1"/>
  <c r="J389" i="14"/>
  <c r="O389" i="14" s="1"/>
  <c r="H389" i="14"/>
  <c r="F389" i="14"/>
  <c r="J388" i="14"/>
  <c r="O388" i="14" s="1"/>
  <c r="H388" i="14"/>
  <c r="F388" i="14"/>
  <c r="I387" i="14"/>
  <c r="N387" i="14" s="1"/>
  <c r="H387" i="14"/>
  <c r="F387" i="14"/>
  <c r="I386" i="14"/>
  <c r="N386" i="14" s="1"/>
  <c r="H386" i="14"/>
  <c r="J386" i="14" s="1"/>
  <c r="F386" i="14"/>
  <c r="I385" i="14"/>
  <c r="N385" i="14" s="1"/>
  <c r="H385" i="14"/>
  <c r="F385" i="14"/>
  <c r="L384" i="14"/>
  <c r="L385" i="14" s="1"/>
  <c r="I384" i="14"/>
  <c r="N384" i="14" s="1"/>
  <c r="H384" i="14"/>
  <c r="F384" i="14"/>
  <c r="J383" i="14"/>
  <c r="H383" i="14"/>
  <c r="I383" i="14" s="1"/>
  <c r="F383" i="14"/>
  <c r="I382" i="14"/>
  <c r="N382" i="14" s="1"/>
  <c r="H382" i="14"/>
  <c r="J382" i="14" s="1"/>
  <c r="F382" i="14"/>
  <c r="I381" i="14"/>
  <c r="N381" i="14" s="1"/>
  <c r="H381" i="14"/>
  <c r="F381" i="14"/>
  <c r="L380" i="14"/>
  <c r="L381" i="14" s="1"/>
  <c r="I380" i="14"/>
  <c r="N380" i="14" s="1"/>
  <c r="H380" i="14"/>
  <c r="F380" i="14"/>
  <c r="J379" i="14"/>
  <c r="H379" i="14"/>
  <c r="I379" i="14" s="1"/>
  <c r="F379" i="14"/>
  <c r="I378" i="14"/>
  <c r="N378" i="14" s="1"/>
  <c r="H378" i="14"/>
  <c r="F378" i="14"/>
  <c r="I377" i="14"/>
  <c r="N377" i="14" s="1"/>
  <c r="H377" i="14"/>
  <c r="F377" i="14"/>
  <c r="L376" i="14"/>
  <c r="L377" i="14" s="1"/>
  <c r="I376" i="14"/>
  <c r="N376" i="14" s="1"/>
  <c r="H376" i="14"/>
  <c r="F376" i="14"/>
  <c r="L375" i="14"/>
  <c r="M375" i="14" s="1"/>
  <c r="J375" i="14"/>
  <c r="H375" i="14"/>
  <c r="I375" i="14" s="1"/>
  <c r="F375" i="14"/>
  <c r="J374" i="14"/>
  <c r="H374" i="14"/>
  <c r="I374" i="14" s="1"/>
  <c r="F374" i="14"/>
  <c r="I373" i="14"/>
  <c r="N373" i="14" s="1"/>
  <c r="H373" i="14"/>
  <c r="F373" i="14"/>
  <c r="L372" i="14"/>
  <c r="L373" i="14" s="1"/>
  <c r="I372" i="14"/>
  <c r="N372" i="14" s="1"/>
  <c r="H372" i="14"/>
  <c r="F372" i="14"/>
  <c r="J371" i="14"/>
  <c r="H371" i="14"/>
  <c r="I371" i="14" s="1"/>
  <c r="F371" i="14"/>
  <c r="L370" i="14"/>
  <c r="L371" i="14" s="1"/>
  <c r="M371" i="14" s="1"/>
  <c r="I370" i="14"/>
  <c r="N370" i="14" s="1"/>
  <c r="H370" i="14"/>
  <c r="F370" i="14"/>
  <c r="L369" i="14"/>
  <c r="M369" i="14" s="1"/>
  <c r="J369" i="14"/>
  <c r="P369" i="14" s="1"/>
  <c r="H369" i="14"/>
  <c r="I369" i="14" s="1"/>
  <c r="F369" i="14"/>
  <c r="P368" i="14"/>
  <c r="J368" i="14"/>
  <c r="O368" i="14" s="1"/>
  <c r="H368" i="14"/>
  <c r="F368" i="14"/>
  <c r="L367" i="14"/>
  <c r="I367" i="14"/>
  <c r="N367" i="14" s="1"/>
  <c r="H367" i="14"/>
  <c r="F367" i="14"/>
  <c r="J366" i="14"/>
  <c r="H366" i="14"/>
  <c r="I366" i="14" s="1"/>
  <c r="F366" i="14"/>
  <c r="I365" i="14"/>
  <c r="N365" i="14" s="1"/>
  <c r="H365" i="14"/>
  <c r="F365" i="14"/>
  <c r="L364" i="14"/>
  <c r="M364" i="14" s="1"/>
  <c r="I364" i="14"/>
  <c r="N364" i="14" s="1"/>
  <c r="H364" i="14"/>
  <c r="F364" i="14"/>
  <c r="L363" i="14"/>
  <c r="M363" i="14" s="1"/>
  <c r="J363" i="14"/>
  <c r="O363" i="14" s="1"/>
  <c r="H363" i="14"/>
  <c r="F363" i="14"/>
  <c r="I362" i="14"/>
  <c r="N362" i="14" s="1"/>
  <c r="H362" i="14"/>
  <c r="F362" i="14"/>
  <c r="L361" i="14"/>
  <c r="L362" i="14" s="1"/>
  <c r="M362" i="14" s="1"/>
  <c r="I361" i="14"/>
  <c r="N361" i="14" s="1"/>
  <c r="H361" i="14"/>
  <c r="F361" i="14"/>
  <c r="J360" i="14"/>
  <c r="P360" i="14" s="1"/>
  <c r="H360" i="14"/>
  <c r="I360" i="14" s="1"/>
  <c r="F360" i="14"/>
  <c r="L359" i="14"/>
  <c r="M359" i="14" s="1"/>
  <c r="I359" i="14"/>
  <c r="N359" i="14" s="1"/>
  <c r="H359" i="14"/>
  <c r="F359" i="14"/>
  <c r="J358" i="14"/>
  <c r="H358" i="14"/>
  <c r="F358" i="14"/>
  <c r="I357" i="14"/>
  <c r="N357" i="14" s="1"/>
  <c r="H357" i="14"/>
  <c r="F357" i="14"/>
  <c r="L356" i="14"/>
  <c r="I356" i="14"/>
  <c r="N356" i="14" s="1"/>
  <c r="H356" i="14"/>
  <c r="F356" i="14"/>
  <c r="J355" i="14"/>
  <c r="P355" i="14" s="1"/>
  <c r="H355" i="14"/>
  <c r="F355" i="14"/>
  <c r="I354" i="14"/>
  <c r="N354" i="14" s="1"/>
  <c r="H354" i="14"/>
  <c r="F354" i="14"/>
  <c r="I353" i="14"/>
  <c r="N353" i="14" s="1"/>
  <c r="H353" i="14"/>
  <c r="F353" i="14"/>
  <c r="L352" i="14"/>
  <c r="I352" i="14"/>
  <c r="N352" i="14" s="1"/>
  <c r="H352" i="14"/>
  <c r="F352" i="14"/>
  <c r="L351" i="14"/>
  <c r="M351" i="14" s="1"/>
  <c r="J351" i="14"/>
  <c r="P351" i="14" s="1"/>
  <c r="H351" i="14"/>
  <c r="F351" i="14"/>
  <c r="L350" i="14"/>
  <c r="M350" i="14" s="1"/>
  <c r="J350" i="14"/>
  <c r="H350" i="14"/>
  <c r="F350" i="14"/>
  <c r="J349" i="14"/>
  <c r="H349" i="14"/>
  <c r="I349" i="14" s="1"/>
  <c r="F349" i="14"/>
  <c r="L348" i="14"/>
  <c r="I348" i="14"/>
  <c r="N348" i="14" s="1"/>
  <c r="H348" i="14"/>
  <c r="F348" i="14"/>
  <c r="J347" i="14"/>
  <c r="P347" i="14" s="1"/>
  <c r="H347" i="14"/>
  <c r="F347" i="14"/>
  <c r="L346" i="14"/>
  <c r="L347" i="14" s="1"/>
  <c r="M347" i="14" s="1"/>
  <c r="I346" i="14"/>
  <c r="N346" i="14" s="1"/>
  <c r="H346" i="14"/>
  <c r="F346" i="14"/>
  <c r="J345" i="14"/>
  <c r="H345" i="14"/>
  <c r="I345" i="14" s="1"/>
  <c r="F345" i="14"/>
  <c r="I344" i="14"/>
  <c r="N344" i="14" s="1"/>
  <c r="H344" i="14"/>
  <c r="F344" i="14"/>
  <c r="L343" i="14"/>
  <c r="M343" i="14" s="1"/>
  <c r="I343" i="14"/>
  <c r="N343" i="14" s="1"/>
  <c r="H343" i="14"/>
  <c r="F343" i="14"/>
  <c r="J342" i="14"/>
  <c r="H342" i="14"/>
  <c r="F342" i="14"/>
  <c r="J341" i="14" s="1"/>
  <c r="I341" i="14"/>
  <c r="N341" i="14" s="1"/>
  <c r="H341" i="14"/>
  <c r="F341" i="14"/>
  <c r="I340" i="14"/>
  <c r="N340" i="14" s="1"/>
  <c r="H340" i="14"/>
  <c r="F340" i="14"/>
  <c r="L339" i="14"/>
  <c r="L340" i="14" s="1"/>
  <c r="I339" i="14"/>
  <c r="N339" i="14" s="1"/>
  <c r="H339" i="14"/>
  <c r="F339" i="14"/>
  <c r="J338" i="14"/>
  <c r="H338" i="14"/>
  <c r="F338" i="14"/>
  <c r="I337" i="14"/>
  <c r="N337" i="14" s="1"/>
  <c r="H337" i="14"/>
  <c r="F337" i="14"/>
  <c r="I336" i="14"/>
  <c r="N336" i="14" s="1"/>
  <c r="H336" i="14"/>
  <c r="F336" i="14"/>
  <c r="L335" i="14"/>
  <c r="M335" i="14" s="1"/>
  <c r="I335" i="14"/>
  <c r="N335" i="14" s="1"/>
  <c r="H335" i="14"/>
  <c r="F335" i="14"/>
  <c r="J334" i="14"/>
  <c r="H334" i="14"/>
  <c r="F334" i="14"/>
  <c r="I333" i="14"/>
  <c r="N333" i="14" s="1"/>
  <c r="H333" i="14"/>
  <c r="F333" i="14"/>
  <c r="I332" i="14"/>
  <c r="N332" i="14" s="1"/>
  <c r="H332" i="14"/>
  <c r="F332" i="14"/>
  <c r="I331" i="14"/>
  <c r="N331" i="14" s="1"/>
  <c r="H331" i="14"/>
  <c r="F331" i="14"/>
  <c r="I330" i="14"/>
  <c r="N330" i="14" s="1"/>
  <c r="H330" i="14"/>
  <c r="F330" i="14"/>
  <c r="L329" i="14"/>
  <c r="L330" i="14" s="1"/>
  <c r="I329" i="14"/>
  <c r="N329" i="14" s="1"/>
  <c r="H329" i="14"/>
  <c r="F329" i="14"/>
  <c r="K329" i="14" s="1"/>
  <c r="Q329" i="14" s="1"/>
  <c r="L328" i="14"/>
  <c r="M328" i="14" s="1"/>
  <c r="J328" i="14"/>
  <c r="P328" i="14" s="1"/>
  <c r="H328" i="14"/>
  <c r="F328" i="14"/>
  <c r="L327" i="14"/>
  <c r="M327" i="14" s="1"/>
  <c r="J327" i="14"/>
  <c r="P327" i="14" s="1"/>
  <c r="H327" i="14"/>
  <c r="F327" i="14"/>
  <c r="J326" i="14"/>
  <c r="H326" i="14"/>
  <c r="F326" i="14"/>
  <c r="I325" i="14"/>
  <c r="N325" i="14" s="1"/>
  <c r="H325" i="14"/>
  <c r="F325" i="14"/>
  <c r="I324" i="14"/>
  <c r="N324" i="14" s="1"/>
  <c r="H324" i="14"/>
  <c r="F324" i="14"/>
  <c r="L323" i="14"/>
  <c r="L324" i="14" s="1"/>
  <c r="I323" i="14"/>
  <c r="N323" i="14" s="1"/>
  <c r="H323" i="14"/>
  <c r="F323" i="14"/>
  <c r="J322" i="14"/>
  <c r="H322" i="14"/>
  <c r="F322" i="14"/>
  <c r="J321" i="14" s="1"/>
  <c r="L321" i="14"/>
  <c r="L322" i="14" s="1"/>
  <c r="M322" i="14" s="1"/>
  <c r="I321" i="14"/>
  <c r="N321" i="14" s="1"/>
  <c r="H321" i="14"/>
  <c r="F321" i="14"/>
  <c r="L320" i="14"/>
  <c r="M320" i="14" s="1"/>
  <c r="J320" i="14"/>
  <c r="O320" i="14" s="1"/>
  <c r="H320" i="14"/>
  <c r="I320" i="14" s="1"/>
  <c r="F320" i="14"/>
  <c r="L319" i="14"/>
  <c r="M319" i="14" s="1"/>
  <c r="J319" i="14"/>
  <c r="O319" i="14" s="1"/>
  <c r="H319" i="14"/>
  <c r="F319" i="14"/>
  <c r="L318" i="14"/>
  <c r="M318" i="14" s="1"/>
  <c r="J318" i="14"/>
  <c r="H318" i="14"/>
  <c r="F318" i="14"/>
  <c r="J317" i="14"/>
  <c r="H317" i="14"/>
  <c r="I317" i="14" s="1"/>
  <c r="F317" i="14"/>
  <c r="L316" i="14"/>
  <c r="I316" i="14"/>
  <c r="N316" i="14" s="1"/>
  <c r="H316" i="14"/>
  <c r="F316" i="14"/>
  <c r="J315" i="14"/>
  <c r="P315" i="14" s="1"/>
  <c r="H315" i="14"/>
  <c r="F315" i="14"/>
  <c r="I314" i="14"/>
  <c r="N314" i="14" s="1"/>
  <c r="H314" i="14"/>
  <c r="F314" i="14"/>
  <c r="I313" i="14"/>
  <c r="N313" i="14" s="1"/>
  <c r="H313" i="14"/>
  <c r="J313" i="14" s="1"/>
  <c r="F313" i="14"/>
  <c r="I312" i="14"/>
  <c r="N312" i="14" s="1"/>
  <c r="H312" i="14"/>
  <c r="F312" i="14"/>
  <c r="I311" i="14"/>
  <c r="N311" i="14" s="1"/>
  <c r="H311" i="14"/>
  <c r="F311" i="14"/>
  <c r="L310" i="14"/>
  <c r="L311" i="14" s="1"/>
  <c r="M311" i="14" s="1"/>
  <c r="I310" i="14"/>
  <c r="N310" i="14" s="1"/>
  <c r="H310" i="14"/>
  <c r="F310" i="14"/>
  <c r="J309" i="14"/>
  <c r="P309" i="14" s="1"/>
  <c r="H309" i="14"/>
  <c r="I309" i="14" s="1"/>
  <c r="F309" i="14"/>
  <c r="L308" i="14"/>
  <c r="I308" i="14"/>
  <c r="N308" i="14" s="1"/>
  <c r="H308" i="14"/>
  <c r="F308" i="14"/>
  <c r="J307" i="14"/>
  <c r="P307" i="14" s="1"/>
  <c r="H307" i="14"/>
  <c r="F307" i="14"/>
  <c r="I306" i="14"/>
  <c r="N306" i="14" s="1"/>
  <c r="H306" i="14"/>
  <c r="J306" i="14" s="1"/>
  <c r="F306" i="14"/>
  <c r="I305" i="14"/>
  <c r="N305" i="14" s="1"/>
  <c r="H305" i="14"/>
  <c r="F305" i="14"/>
  <c r="I304" i="14"/>
  <c r="N304" i="14" s="1"/>
  <c r="H304" i="14"/>
  <c r="F304" i="14"/>
  <c r="I303" i="14"/>
  <c r="N303" i="14" s="1"/>
  <c r="H303" i="14"/>
  <c r="F303" i="14"/>
  <c r="L302" i="14"/>
  <c r="M302" i="14" s="1"/>
  <c r="I302" i="14"/>
  <c r="N302" i="14" s="1"/>
  <c r="H302" i="14"/>
  <c r="F302" i="14"/>
  <c r="L301" i="14"/>
  <c r="M301" i="14" s="1"/>
  <c r="J301" i="14"/>
  <c r="P301" i="14" s="1"/>
  <c r="H301" i="14"/>
  <c r="I301" i="14" s="1"/>
  <c r="F301" i="14"/>
  <c r="J300" i="14"/>
  <c r="P300" i="14" s="1"/>
  <c r="H300" i="14"/>
  <c r="I300" i="14" s="1"/>
  <c r="F300" i="14"/>
  <c r="I299" i="14"/>
  <c r="N299" i="14" s="1"/>
  <c r="H299" i="14"/>
  <c r="F299" i="14"/>
  <c r="I298" i="14"/>
  <c r="N298" i="14" s="1"/>
  <c r="H298" i="14"/>
  <c r="F298" i="14"/>
  <c r="J297" i="14" s="1"/>
  <c r="I297" i="14"/>
  <c r="N297" i="14" s="1"/>
  <c r="H297" i="14"/>
  <c r="F297" i="14"/>
  <c r="L296" i="14"/>
  <c r="I296" i="14"/>
  <c r="N296" i="14" s="1"/>
  <c r="H296" i="14"/>
  <c r="F296" i="14"/>
  <c r="J295" i="14"/>
  <c r="P295" i="14" s="1"/>
  <c r="H295" i="14"/>
  <c r="F295" i="14"/>
  <c r="L294" i="14"/>
  <c r="M294" i="14" s="1"/>
  <c r="I294" i="14"/>
  <c r="N294" i="14" s="1"/>
  <c r="H294" i="14"/>
  <c r="J294" i="14" s="1"/>
  <c r="F294" i="14"/>
  <c r="L293" i="14"/>
  <c r="M293" i="14" s="1"/>
  <c r="J293" i="14"/>
  <c r="P293" i="14" s="1"/>
  <c r="H293" i="14"/>
  <c r="I293" i="14" s="1"/>
  <c r="F293" i="14"/>
  <c r="L292" i="14"/>
  <c r="M292" i="14" s="1"/>
  <c r="J292" i="14"/>
  <c r="P292" i="14" s="1"/>
  <c r="H292" i="14"/>
  <c r="F292" i="14"/>
  <c r="L291" i="14"/>
  <c r="M291" i="14" s="1"/>
  <c r="J291" i="14"/>
  <c r="P291" i="14" s="1"/>
  <c r="H291" i="14"/>
  <c r="F291" i="14"/>
  <c r="L290" i="14"/>
  <c r="M290" i="14" s="1"/>
  <c r="J290" i="14"/>
  <c r="H290" i="14"/>
  <c r="F290" i="14"/>
  <c r="L289" i="14"/>
  <c r="M289" i="14" s="1"/>
  <c r="J289" i="14"/>
  <c r="H289" i="14"/>
  <c r="I289" i="14" s="1"/>
  <c r="F289" i="14"/>
  <c r="L288" i="14"/>
  <c r="M288" i="14" s="1"/>
  <c r="J288" i="14"/>
  <c r="P288" i="14" s="1"/>
  <c r="H288" i="14"/>
  <c r="I288" i="14" s="1"/>
  <c r="F288" i="14"/>
  <c r="L287" i="14"/>
  <c r="M287" i="14" s="1"/>
  <c r="J287" i="14"/>
  <c r="P287" i="14" s="1"/>
  <c r="H287" i="14"/>
  <c r="F287" i="14"/>
  <c r="L286" i="14"/>
  <c r="M286" i="14" s="1"/>
  <c r="J286" i="14"/>
  <c r="H286" i="14"/>
  <c r="I286" i="14" s="1"/>
  <c r="F286" i="14"/>
  <c r="L285" i="14"/>
  <c r="M285" i="14" s="1"/>
  <c r="J285" i="14"/>
  <c r="P285" i="14" s="1"/>
  <c r="H285" i="14"/>
  <c r="I285" i="14" s="1"/>
  <c r="F285" i="14"/>
  <c r="K285" i="14" s="1"/>
  <c r="Q285" i="14" s="1"/>
  <c r="L284" i="14"/>
  <c r="M284" i="14" s="1"/>
  <c r="J284" i="14"/>
  <c r="P284" i="14" s="1"/>
  <c r="H284" i="14"/>
  <c r="I284" i="14" s="1"/>
  <c r="F284" i="14"/>
  <c r="L283" i="14"/>
  <c r="M283" i="14" s="1"/>
  <c r="J283" i="14"/>
  <c r="O283" i="14" s="1"/>
  <c r="H283" i="14"/>
  <c r="F283" i="14"/>
  <c r="L282" i="14"/>
  <c r="M282" i="14" s="1"/>
  <c r="J282" i="14"/>
  <c r="H282" i="14"/>
  <c r="F282" i="14"/>
  <c r="J281" i="14"/>
  <c r="P281" i="14" s="1"/>
  <c r="H281" i="14"/>
  <c r="I281" i="14" s="1"/>
  <c r="F281" i="14"/>
  <c r="I280" i="14"/>
  <c r="N280" i="14" s="1"/>
  <c r="H280" i="14"/>
  <c r="F280" i="14"/>
  <c r="L279" i="14"/>
  <c r="M279" i="14" s="1"/>
  <c r="I279" i="14"/>
  <c r="N279" i="14" s="1"/>
  <c r="H279" i="14"/>
  <c r="F279" i="14"/>
  <c r="J278" i="14"/>
  <c r="H278" i="14"/>
  <c r="F278" i="14"/>
  <c r="L277" i="14"/>
  <c r="M277" i="14" s="1"/>
  <c r="I277" i="14"/>
  <c r="N277" i="14" s="1"/>
  <c r="H277" i="14"/>
  <c r="F277" i="14"/>
  <c r="J276" i="14"/>
  <c r="P276" i="14" s="1"/>
  <c r="H276" i="14"/>
  <c r="I276" i="14" s="1"/>
  <c r="F276" i="14"/>
  <c r="I275" i="14"/>
  <c r="N275" i="14" s="1"/>
  <c r="H275" i="14"/>
  <c r="F275" i="14"/>
  <c r="L274" i="14"/>
  <c r="M274" i="14" s="1"/>
  <c r="I274" i="14"/>
  <c r="N274" i="14" s="1"/>
  <c r="H274" i="14"/>
  <c r="F274" i="14"/>
  <c r="L273" i="14"/>
  <c r="M273" i="14" s="1"/>
  <c r="J273" i="14"/>
  <c r="P273" i="14" s="1"/>
  <c r="H273" i="14"/>
  <c r="I273" i="14" s="1"/>
  <c r="F273" i="14"/>
  <c r="L272" i="14"/>
  <c r="M272" i="14" s="1"/>
  <c r="J272" i="14"/>
  <c r="P272" i="14" s="1"/>
  <c r="H272" i="14"/>
  <c r="F272" i="14"/>
  <c r="L271" i="14"/>
  <c r="M271" i="14" s="1"/>
  <c r="J271" i="14"/>
  <c r="P271" i="14" s="1"/>
  <c r="H271" i="14"/>
  <c r="F271" i="14"/>
  <c r="L270" i="14"/>
  <c r="M270" i="14" s="1"/>
  <c r="J270" i="14"/>
  <c r="H270" i="14"/>
  <c r="F270" i="14"/>
  <c r="J269" i="14"/>
  <c r="P269" i="14" s="1"/>
  <c r="H269" i="14"/>
  <c r="I269" i="14" s="1"/>
  <c r="F269" i="14"/>
  <c r="I268" i="14"/>
  <c r="N268" i="14" s="1"/>
  <c r="H268" i="14"/>
  <c r="F268" i="14"/>
  <c r="I267" i="14"/>
  <c r="N267" i="14" s="1"/>
  <c r="H267" i="14"/>
  <c r="F267" i="14"/>
  <c r="I266" i="14"/>
  <c r="N266" i="14" s="1"/>
  <c r="H266" i="14"/>
  <c r="F266" i="14"/>
  <c r="L265" i="14"/>
  <c r="L266" i="14" s="1"/>
  <c r="I265" i="14"/>
  <c r="N265" i="14" s="1"/>
  <c r="H265" i="14"/>
  <c r="F265" i="14"/>
  <c r="K265" i="14" s="1"/>
  <c r="Q265" i="14" s="1"/>
  <c r="J264" i="14"/>
  <c r="P264" i="14" s="1"/>
  <c r="H264" i="14"/>
  <c r="F264" i="14"/>
  <c r="I263" i="14"/>
  <c r="N263" i="14" s="1"/>
  <c r="H263" i="14"/>
  <c r="F263" i="14"/>
  <c r="J262" i="14" s="1"/>
  <c r="I262" i="14"/>
  <c r="N262" i="14" s="1"/>
  <c r="H262" i="14"/>
  <c r="F262" i="14"/>
  <c r="I261" i="14"/>
  <c r="N261" i="14" s="1"/>
  <c r="H261" i="14"/>
  <c r="J261" i="14" s="1"/>
  <c r="P261" i="14" s="1"/>
  <c r="F261" i="14"/>
  <c r="I260" i="14"/>
  <c r="N260" i="14" s="1"/>
  <c r="H260" i="14"/>
  <c r="F260" i="14"/>
  <c r="L259" i="14"/>
  <c r="L260" i="14" s="1"/>
  <c r="I259" i="14"/>
  <c r="N259" i="14" s="1"/>
  <c r="H259" i="14"/>
  <c r="F259" i="14"/>
  <c r="L258" i="14"/>
  <c r="M258" i="14" s="1"/>
  <c r="J258" i="14"/>
  <c r="H258" i="14"/>
  <c r="F258" i="14"/>
  <c r="J257" i="14"/>
  <c r="P257" i="14" s="1"/>
  <c r="H257" i="14"/>
  <c r="I257" i="14" s="1"/>
  <c r="F257" i="14"/>
  <c r="I256" i="14"/>
  <c r="N256" i="14" s="1"/>
  <c r="H256" i="14"/>
  <c r="F256" i="14"/>
  <c r="I255" i="14"/>
  <c r="N255" i="14" s="1"/>
  <c r="H255" i="14"/>
  <c r="F255" i="14"/>
  <c r="I254" i="14"/>
  <c r="N254" i="14" s="1"/>
  <c r="H254" i="14"/>
  <c r="F254" i="14"/>
  <c r="L253" i="14"/>
  <c r="L254" i="14" s="1"/>
  <c r="I253" i="14"/>
  <c r="N253" i="14" s="1"/>
  <c r="H253" i="14"/>
  <c r="F253" i="14"/>
  <c r="L252" i="14"/>
  <c r="M252" i="14" s="1"/>
  <c r="J252" i="14"/>
  <c r="O252" i="14" s="1"/>
  <c r="H252" i="14"/>
  <c r="I252" i="14" s="1"/>
  <c r="F252" i="14"/>
  <c r="J251" i="14"/>
  <c r="P251" i="14" s="1"/>
  <c r="H251" i="14"/>
  <c r="F251" i="14"/>
  <c r="I250" i="14"/>
  <c r="N250" i="14" s="1"/>
  <c r="H250" i="14"/>
  <c r="K250" i="14" s="1"/>
  <c r="Q250" i="14" s="1"/>
  <c r="F250" i="14"/>
  <c r="L249" i="14"/>
  <c r="M249" i="14" s="1"/>
  <c r="I249" i="14"/>
  <c r="N249" i="14" s="1"/>
  <c r="H249" i="14"/>
  <c r="F249" i="14"/>
  <c r="J248" i="14"/>
  <c r="P248" i="14" s="1"/>
  <c r="H248" i="14"/>
  <c r="I248" i="14" s="1"/>
  <c r="F248" i="14"/>
  <c r="L247" i="14"/>
  <c r="M247" i="14" s="1"/>
  <c r="I247" i="14"/>
  <c r="N247" i="14" s="1"/>
  <c r="H247" i="14"/>
  <c r="F247" i="14"/>
  <c r="L246" i="14"/>
  <c r="M246" i="14" s="1"/>
  <c r="J246" i="14"/>
  <c r="H246" i="14"/>
  <c r="F246" i="14"/>
  <c r="J245" i="14"/>
  <c r="P245" i="14" s="1"/>
  <c r="H245" i="14"/>
  <c r="I245" i="14" s="1"/>
  <c r="F245" i="14"/>
  <c r="I244" i="14"/>
  <c r="N244" i="14" s="1"/>
  <c r="H244" i="14"/>
  <c r="F244" i="14"/>
  <c r="L243" i="14"/>
  <c r="L244" i="14" s="1"/>
  <c r="I243" i="14"/>
  <c r="N243" i="14" s="1"/>
  <c r="H243" i="14"/>
  <c r="F243" i="14"/>
  <c r="J242" i="14"/>
  <c r="H242" i="14"/>
  <c r="F242" i="14"/>
  <c r="I241" i="14"/>
  <c r="N241" i="14" s="1"/>
  <c r="H241" i="14"/>
  <c r="F241" i="14"/>
  <c r="I240" i="14"/>
  <c r="N240" i="14" s="1"/>
  <c r="H240" i="14"/>
  <c r="F240" i="14"/>
  <c r="L239" i="14"/>
  <c r="M239" i="14" s="1"/>
  <c r="I239" i="14"/>
  <c r="N239" i="14" s="1"/>
  <c r="H239" i="14"/>
  <c r="F239" i="14"/>
  <c r="J238" i="14"/>
  <c r="H238" i="14"/>
  <c r="F238" i="14"/>
  <c r="L237" i="14"/>
  <c r="L238" i="14" s="1"/>
  <c r="M238" i="14" s="1"/>
  <c r="I237" i="14"/>
  <c r="N237" i="14" s="1"/>
  <c r="H237" i="14"/>
  <c r="F237" i="14"/>
  <c r="J236" i="14"/>
  <c r="P236" i="14" s="1"/>
  <c r="H236" i="14"/>
  <c r="F236" i="14"/>
  <c r="I235" i="14"/>
  <c r="N235" i="14" s="1"/>
  <c r="H235" i="14"/>
  <c r="F235" i="14"/>
  <c r="I234" i="14"/>
  <c r="N234" i="14" s="1"/>
  <c r="H234" i="14"/>
  <c r="F234" i="14"/>
  <c r="I233" i="14"/>
  <c r="N233" i="14" s="1"/>
  <c r="H233" i="14"/>
  <c r="J233" i="14" s="1"/>
  <c r="P233" i="14" s="1"/>
  <c r="F233" i="14"/>
  <c r="I232" i="14"/>
  <c r="N232" i="14" s="1"/>
  <c r="H232" i="14"/>
  <c r="F232" i="14"/>
  <c r="I231" i="14"/>
  <c r="N231" i="14" s="1"/>
  <c r="H231" i="14"/>
  <c r="F231" i="14"/>
  <c r="I230" i="14"/>
  <c r="N230" i="14" s="1"/>
  <c r="H230" i="14"/>
  <c r="F230" i="14"/>
  <c r="L229" i="14"/>
  <c r="L230" i="14" s="1"/>
  <c r="M230" i="14" s="1"/>
  <c r="J229" i="14"/>
  <c r="P229" i="14" s="1"/>
  <c r="I229" i="14"/>
  <c r="N229" i="14" s="1"/>
  <c r="H229" i="14"/>
  <c r="F229" i="14"/>
  <c r="J228" i="14"/>
  <c r="P228" i="14" s="1"/>
  <c r="H228" i="14"/>
  <c r="F228" i="14"/>
  <c r="I227" i="14"/>
  <c r="N227" i="14" s="1"/>
  <c r="H227" i="14"/>
  <c r="F227" i="14"/>
  <c r="I226" i="14"/>
  <c r="N226" i="14" s="1"/>
  <c r="H226" i="14"/>
  <c r="F226" i="14"/>
  <c r="I225" i="14"/>
  <c r="N225" i="14" s="1"/>
  <c r="H225" i="14"/>
  <c r="F225" i="14"/>
  <c r="L224" i="14"/>
  <c r="I224" i="14"/>
  <c r="N224" i="14" s="1"/>
  <c r="H224" i="14"/>
  <c r="F224" i="14"/>
  <c r="J223" i="14"/>
  <c r="O223" i="14" s="1"/>
  <c r="H223" i="14"/>
  <c r="F223" i="14"/>
  <c r="L222" i="14"/>
  <c r="L223" i="14" s="1"/>
  <c r="M223" i="14" s="1"/>
  <c r="I222" i="14"/>
  <c r="N222" i="14" s="1"/>
  <c r="H222" i="14"/>
  <c r="F222" i="14"/>
  <c r="J221" i="14"/>
  <c r="P221" i="14" s="1"/>
  <c r="H221" i="14"/>
  <c r="I221" i="14" s="1"/>
  <c r="F221" i="14"/>
  <c r="I220" i="14"/>
  <c r="N220" i="14" s="1"/>
  <c r="H220" i="14"/>
  <c r="F220" i="14"/>
  <c r="K220" i="14" s="1"/>
  <c r="Q220" i="14" s="1"/>
  <c r="I219" i="14"/>
  <c r="N219" i="14" s="1"/>
  <c r="H219" i="14"/>
  <c r="F219" i="14"/>
  <c r="I218" i="14"/>
  <c r="N218" i="14" s="1"/>
  <c r="H218" i="14"/>
  <c r="F218" i="14"/>
  <c r="L217" i="14"/>
  <c r="L218" i="14" s="1"/>
  <c r="L219" i="14" s="1"/>
  <c r="M219" i="14" s="1"/>
  <c r="I217" i="14"/>
  <c r="N217" i="14" s="1"/>
  <c r="H217" i="14"/>
  <c r="F217" i="14"/>
  <c r="J216" i="14"/>
  <c r="P216" i="14" s="1"/>
  <c r="H216" i="14"/>
  <c r="I216" i="14" s="1"/>
  <c r="F216" i="14"/>
  <c r="I215" i="14"/>
  <c r="N215" i="14" s="1"/>
  <c r="H215" i="14"/>
  <c r="F215" i="14"/>
  <c r="I214" i="14"/>
  <c r="N214" i="14" s="1"/>
  <c r="H214" i="14"/>
  <c r="F214" i="14"/>
  <c r="L213" i="14"/>
  <c r="M213" i="14" s="1"/>
  <c r="I213" i="14"/>
  <c r="N213" i="14" s="1"/>
  <c r="H213" i="14"/>
  <c r="F213" i="14"/>
  <c r="L212" i="14"/>
  <c r="M212" i="14" s="1"/>
  <c r="J212" i="14"/>
  <c r="P212" i="14" s="1"/>
  <c r="H212" i="14"/>
  <c r="F212" i="14"/>
  <c r="L211" i="14"/>
  <c r="M211" i="14" s="1"/>
  <c r="J211" i="14"/>
  <c r="P211" i="14" s="1"/>
  <c r="H211" i="14"/>
  <c r="I211" i="14" s="1"/>
  <c r="F211" i="14"/>
  <c r="L210" i="14"/>
  <c r="M210" i="14" s="1"/>
  <c r="J210" i="14"/>
  <c r="O210" i="14" s="1"/>
  <c r="H210" i="14"/>
  <c r="F210" i="14"/>
  <c r="L209" i="14"/>
  <c r="M209" i="14" s="1"/>
  <c r="J209" i="14"/>
  <c r="P209" i="14" s="1"/>
  <c r="H209" i="14"/>
  <c r="I209" i="14" s="1"/>
  <c r="F209" i="14"/>
  <c r="J208" i="14"/>
  <c r="O208" i="14" s="1"/>
  <c r="H208" i="14"/>
  <c r="I208" i="14" s="1"/>
  <c r="F208" i="14"/>
  <c r="L207" i="14"/>
  <c r="M207" i="14" s="1"/>
  <c r="I207" i="14"/>
  <c r="N207" i="14" s="1"/>
  <c r="H207" i="14"/>
  <c r="F207" i="14"/>
  <c r="J206" i="14"/>
  <c r="O206" i="14" s="1"/>
  <c r="H206" i="14"/>
  <c r="F206" i="14"/>
  <c r="I205" i="14"/>
  <c r="N205" i="14" s="1"/>
  <c r="H205" i="14"/>
  <c r="F205" i="14"/>
  <c r="L204" i="14"/>
  <c r="I204" i="14"/>
  <c r="N204" i="14" s="1"/>
  <c r="H204" i="14"/>
  <c r="F204" i="14"/>
  <c r="J203" i="14"/>
  <c r="O203" i="14" s="1"/>
  <c r="H203" i="14"/>
  <c r="I203" i="14" s="1"/>
  <c r="F203" i="14"/>
  <c r="I202" i="14"/>
  <c r="N202" i="14" s="1"/>
  <c r="H202" i="14"/>
  <c r="F202" i="14"/>
  <c r="I201" i="14"/>
  <c r="N201" i="14" s="1"/>
  <c r="H201" i="14"/>
  <c r="F201" i="14"/>
  <c r="K201" i="14" s="1"/>
  <c r="Q201" i="14" s="1"/>
  <c r="I200" i="14"/>
  <c r="N200" i="14" s="1"/>
  <c r="H200" i="14"/>
  <c r="J200" i="14" s="1"/>
  <c r="O200" i="14" s="1"/>
  <c r="F200" i="14"/>
  <c r="L199" i="14"/>
  <c r="M199" i="14" s="1"/>
  <c r="I199" i="14"/>
  <c r="N199" i="14" s="1"/>
  <c r="H199" i="14"/>
  <c r="F199" i="14"/>
  <c r="L198" i="14"/>
  <c r="M198" i="14" s="1"/>
  <c r="J198" i="14"/>
  <c r="O198" i="14" s="1"/>
  <c r="H198" i="14"/>
  <c r="F198" i="14"/>
  <c r="J197" i="14"/>
  <c r="O197" i="14" s="1"/>
  <c r="H197" i="14"/>
  <c r="F197" i="14"/>
  <c r="I196" i="14"/>
  <c r="N196" i="14" s="1"/>
  <c r="H196" i="14"/>
  <c r="F196" i="14"/>
  <c r="K196" i="14" s="1"/>
  <c r="Q196" i="14" s="1"/>
  <c r="L195" i="14"/>
  <c r="L196" i="14" s="1"/>
  <c r="M196" i="14" s="1"/>
  <c r="I195" i="14"/>
  <c r="N195" i="14" s="1"/>
  <c r="H195" i="14"/>
  <c r="J195" i="14" s="1"/>
  <c r="P195" i="14" s="1"/>
  <c r="F195" i="14"/>
  <c r="J194" i="14"/>
  <c r="P194" i="14" s="1"/>
  <c r="H194" i="14"/>
  <c r="I194" i="14" s="1"/>
  <c r="F194" i="14"/>
  <c r="L193" i="14"/>
  <c r="L194" i="14" s="1"/>
  <c r="M194" i="14" s="1"/>
  <c r="I193" i="14"/>
  <c r="N193" i="14" s="1"/>
  <c r="H193" i="14"/>
  <c r="F193" i="14"/>
  <c r="J192" i="14"/>
  <c r="H192" i="14"/>
  <c r="I192" i="14" s="1"/>
  <c r="F192" i="14"/>
  <c r="L191" i="14"/>
  <c r="L192" i="14" s="1"/>
  <c r="M192" i="14" s="1"/>
  <c r="I191" i="14"/>
  <c r="N191" i="14" s="1"/>
  <c r="H191" i="14"/>
  <c r="F191" i="14"/>
  <c r="J190" i="14"/>
  <c r="P190" i="14" s="1"/>
  <c r="H190" i="14"/>
  <c r="I190" i="14" s="1"/>
  <c r="F190" i="14"/>
  <c r="I189" i="14"/>
  <c r="N189" i="14" s="1"/>
  <c r="H189" i="14"/>
  <c r="F189" i="14"/>
  <c r="L188" i="14"/>
  <c r="M188" i="14" s="1"/>
  <c r="I188" i="14"/>
  <c r="N188" i="14" s="1"/>
  <c r="H188" i="14"/>
  <c r="F188" i="14"/>
  <c r="J187" i="14"/>
  <c r="O187" i="14" s="1"/>
  <c r="H187" i="14"/>
  <c r="I187" i="14" s="1"/>
  <c r="F187" i="14"/>
  <c r="I186" i="14"/>
  <c r="N186" i="14" s="1"/>
  <c r="H186" i="14"/>
  <c r="F186" i="14"/>
  <c r="L185" i="14"/>
  <c r="M185" i="14" s="1"/>
  <c r="I185" i="14"/>
  <c r="N185" i="14" s="1"/>
  <c r="H185" i="14"/>
  <c r="F185" i="14"/>
  <c r="J184" i="14"/>
  <c r="P184" i="14" s="1"/>
  <c r="H184" i="14"/>
  <c r="I184" i="14" s="1"/>
  <c r="F184" i="14"/>
  <c r="I183" i="14"/>
  <c r="N183" i="14" s="1"/>
  <c r="H183" i="14"/>
  <c r="F183" i="14"/>
  <c r="I182" i="14"/>
  <c r="N182" i="14" s="1"/>
  <c r="H182" i="14"/>
  <c r="F182" i="14"/>
  <c r="L181" i="14"/>
  <c r="L182" i="14" s="1"/>
  <c r="I181" i="14"/>
  <c r="N181" i="14" s="1"/>
  <c r="H181" i="14"/>
  <c r="F181" i="14"/>
  <c r="J180" i="14"/>
  <c r="O180" i="14" s="1"/>
  <c r="H180" i="14"/>
  <c r="I180" i="14" s="1"/>
  <c r="F180" i="14"/>
  <c r="I179" i="14"/>
  <c r="N179" i="14" s="1"/>
  <c r="H179" i="14"/>
  <c r="F179" i="14"/>
  <c r="L178" i="14"/>
  <c r="L179" i="14" s="1"/>
  <c r="L180" i="14" s="1"/>
  <c r="M180" i="14" s="1"/>
  <c r="I178" i="14"/>
  <c r="N178" i="14" s="1"/>
  <c r="H178" i="14"/>
  <c r="F178" i="14"/>
  <c r="J177" i="14"/>
  <c r="P177" i="14" s="1"/>
  <c r="H177" i="14"/>
  <c r="I177" i="14" s="1"/>
  <c r="F177" i="14"/>
  <c r="I176" i="14"/>
  <c r="N176" i="14" s="1"/>
  <c r="H176" i="14"/>
  <c r="F176" i="14"/>
  <c r="L175" i="14"/>
  <c r="L176" i="14" s="1"/>
  <c r="I175" i="14"/>
  <c r="N175" i="14" s="1"/>
  <c r="H175" i="14"/>
  <c r="F175" i="14"/>
  <c r="J174" i="14"/>
  <c r="O174" i="14" s="1"/>
  <c r="H174" i="14"/>
  <c r="F174" i="14"/>
  <c r="I173" i="14"/>
  <c r="N173" i="14" s="1"/>
  <c r="H173" i="14"/>
  <c r="F173" i="14"/>
  <c r="L172" i="14"/>
  <c r="L173" i="14" s="1"/>
  <c r="I172" i="14"/>
  <c r="N172" i="14" s="1"/>
  <c r="H172" i="14"/>
  <c r="F172" i="14"/>
  <c r="J171" i="14"/>
  <c r="O171" i="14" s="1"/>
  <c r="H171" i="14"/>
  <c r="I171" i="14" s="1"/>
  <c r="F171" i="14"/>
  <c r="I170" i="14"/>
  <c r="N170" i="14" s="1"/>
  <c r="H170" i="14"/>
  <c r="F170" i="14"/>
  <c r="L169" i="14"/>
  <c r="L170" i="14" s="1"/>
  <c r="I169" i="14"/>
  <c r="N169" i="14" s="1"/>
  <c r="H169" i="14"/>
  <c r="F169" i="14"/>
  <c r="J168" i="14"/>
  <c r="P168" i="14" s="1"/>
  <c r="H168" i="14"/>
  <c r="I168" i="14" s="1"/>
  <c r="F168" i="14"/>
  <c r="I167" i="14"/>
  <c r="N167" i="14" s="1"/>
  <c r="H167" i="14"/>
  <c r="F167" i="14"/>
  <c r="L166" i="14"/>
  <c r="M166" i="14" s="1"/>
  <c r="I166" i="14"/>
  <c r="N166" i="14" s="1"/>
  <c r="H166" i="14"/>
  <c r="J166" i="14" s="1"/>
  <c r="O166" i="14" s="1"/>
  <c r="F166" i="14"/>
  <c r="J165" i="14"/>
  <c r="P165" i="14" s="1"/>
  <c r="H165" i="14"/>
  <c r="I165" i="14" s="1"/>
  <c r="F165" i="14"/>
  <c r="K165" i="14" s="1"/>
  <c r="Q165" i="14" s="1"/>
  <c r="I164" i="14"/>
  <c r="N164" i="14" s="1"/>
  <c r="H164" i="14"/>
  <c r="F164" i="14"/>
  <c r="I163" i="14"/>
  <c r="N163" i="14" s="1"/>
  <c r="H163" i="14"/>
  <c r="F163" i="14"/>
  <c r="L162" i="14"/>
  <c r="M162" i="14" s="1"/>
  <c r="I162" i="14"/>
  <c r="N162" i="14" s="1"/>
  <c r="H162" i="14"/>
  <c r="F162" i="14"/>
  <c r="J161" i="14"/>
  <c r="P161" i="14" s="1"/>
  <c r="H161" i="14"/>
  <c r="I161" i="14" s="1"/>
  <c r="F161" i="14"/>
  <c r="I160" i="14"/>
  <c r="N160" i="14" s="1"/>
  <c r="H160" i="14"/>
  <c r="F160" i="14"/>
  <c r="L159" i="14"/>
  <c r="L160" i="14" s="1"/>
  <c r="I159" i="14"/>
  <c r="N159" i="14" s="1"/>
  <c r="H159" i="14"/>
  <c r="F159" i="14"/>
  <c r="J158" i="14"/>
  <c r="O158" i="14" s="1"/>
  <c r="H158" i="14"/>
  <c r="F158" i="14"/>
  <c r="I157" i="14"/>
  <c r="N157" i="14" s="1"/>
  <c r="H157" i="14"/>
  <c r="J157" i="14" s="1"/>
  <c r="P157" i="14" s="1"/>
  <c r="F157" i="14"/>
  <c r="L156" i="14"/>
  <c r="L157" i="14" s="1"/>
  <c r="I156" i="14"/>
  <c r="N156" i="14" s="1"/>
  <c r="H156" i="14"/>
  <c r="F156" i="14"/>
  <c r="J155" i="14"/>
  <c r="O155" i="14" s="1"/>
  <c r="H155" i="14"/>
  <c r="I155" i="14" s="1"/>
  <c r="F155" i="14"/>
  <c r="I154" i="14"/>
  <c r="N154" i="14" s="1"/>
  <c r="H154" i="14"/>
  <c r="F154" i="14"/>
  <c r="L153" i="14"/>
  <c r="L154" i="14" s="1"/>
  <c r="I153" i="14"/>
  <c r="N153" i="14" s="1"/>
  <c r="H153" i="14"/>
  <c r="F153" i="14"/>
  <c r="J152" i="14"/>
  <c r="P152" i="14" s="1"/>
  <c r="H152" i="14"/>
  <c r="I152" i="14" s="1"/>
  <c r="F152" i="14"/>
  <c r="I151" i="14"/>
  <c r="N151" i="14" s="1"/>
  <c r="H151" i="14"/>
  <c r="F151" i="14"/>
  <c r="L150" i="14"/>
  <c r="L151" i="14" s="1"/>
  <c r="L152" i="14" s="1"/>
  <c r="M152" i="14" s="1"/>
  <c r="I150" i="14"/>
  <c r="N150" i="14" s="1"/>
  <c r="H150" i="14"/>
  <c r="F150" i="14"/>
  <c r="J149" i="14"/>
  <c r="P149" i="14" s="1"/>
  <c r="H149" i="14"/>
  <c r="I149" i="14" s="1"/>
  <c r="F149" i="14"/>
  <c r="I148" i="14"/>
  <c r="N148" i="14" s="1"/>
  <c r="H148" i="14"/>
  <c r="F148" i="14"/>
  <c r="L147" i="14"/>
  <c r="L148" i="14" s="1"/>
  <c r="I147" i="14"/>
  <c r="N147" i="14" s="1"/>
  <c r="H147" i="14"/>
  <c r="F147" i="14"/>
  <c r="L146" i="14"/>
  <c r="M146" i="14" s="1"/>
  <c r="J146" i="14"/>
  <c r="O146" i="14" s="1"/>
  <c r="H146" i="14"/>
  <c r="F146" i="14"/>
  <c r="L145" i="14"/>
  <c r="M145" i="14" s="1"/>
  <c r="J145" i="14"/>
  <c r="P145" i="14" s="1"/>
  <c r="H145" i="14"/>
  <c r="I145" i="14" s="1"/>
  <c r="F145" i="14"/>
  <c r="J144" i="14"/>
  <c r="P144" i="14" s="1"/>
  <c r="H144" i="14"/>
  <c r="I144" i="14" s="1"/>
  <c r="F144" i="14"/>
  <c r="I143" i="14"/>
  <c r="N143" i="14" s="1"/>
  <c r="H143" i="14"/>
  <c r="F143" i="14"/>
  <c r="I142" i="14"/>
  <c r="N142" i="14" s="1"/>
  <c r="H142" i="14"/>
  <c r="F142" i="14"/>
  <c r="L141" i="14"/>
  <c r="L142" i="14" s="1"/>
  <c r="I141" i="14"/>
  <c r="N141" i="14" s="1"/>
  <c r="H141" i="14"/>
  <c r="F141" i="14"/>
  <c r="K141" i="14" s="1"/>
  <c r="Q141" i="14" s="1"/>
  <c r="J140" i="14"/>
  <c r="P140" i="14" s="1"/>
  <c r="H140" i="14"/>
  <c r="I140" i="14" s="1"/>
  <c r="F140" i="14"/>
  <c r="I139" i="14"/>
  <c r="N139" i="14" s="1"/>
  <c r="H139" i="14"/>
  <c r="F139" i="14"/>
  <c r="I138" i="14"/>
  <c r="N138" i="14" s="1"/>
  <c r="H138" i="14"/>
  <c r="F138" i="14"/>
  <c r="I137" i="14"/>
  <c r="N137" i="14" s="1"/>
  <c r="H137" i="14"/>
  <c r="F137" i="14"/>
  <c r="I136" i="14"/>
  <c r="N136" i="14" s="1"/>
  <c r="H136" i="14"/>
  <c r="F136" i="14"/>
  <c r="I135" i="14"/>
  <c r="N135" i="14" s="1"/>
  <c r="H135" i="14"/>
  <c r="F135" i="14"/>
  <c r="L134" i="14"/>
  <c r="L135" i="14" s="1"/>
  <c r="L136" i="14" s="1"/>
  <c r="I134" i="14"/>
  <c r="N134" i="14" s="1"/>
  <c r="H134" i="14"/>
  <c r="F134" i="14"/>
  <c r="J133" i="14"/>
  <c r="P133" i="14" s="1"/>
  <c r="H133" i="14"/>
  <c r="I133" i="14" s="1"/>
  <c r="F133" i="14"/>
  <c r="I132" i="14"/>
  <c r="N132" i="14" s="1"/>
  <c r="H132" i="14"/>
  <c r="F132" i="14"/>
  <c r="L131" i="14"/>
  <c r="L132" i="14" s="1"/>
  <c r="I131" i="14"/>
  <c r="N131" i="14" s="1"/>
  <c r="H131" i="14"/>
  <c r="F131" i="14"/>
  <c r="J130" i="14"/>
  <c r="O130" i="14" s="1"/>
  <c r="H130" i="14"/>
  <c r="F130" i="14"/>
  <c r="I129" i="14"/>
  <c r="N129" i="14" s="1"/>
  <c r="H129" i="14"/>
  <c r="F129" i="14"/>
  <c r="K129" i="14" s="1"/>
  <c r="Q129" i="14" s="1"/>
  <c r="L128" i="14"/>
  <c r="L129" i="14" s="1"/>
  <c r="I128" i="14"/>
  <c r="N128" i="14" s="1"/>
  <c r="H128" i="14"/>
  <c r="F128" i="14"/>
  <c r="J127" i="14"/>
  <c r="O127" i="14" s="1"/>
  <c r="H127" i="14"/>
  <c r="I127" i="14" s="1"/>
  <c r="F127" i="14"/>
  <c r="I126" i="14"/>
  <c r="N126" i="14" s="1"/>
  <c r="H126" i="14"/>
  <c r="F126" i="14"/>
  <c r="I125" i="14"/>
  <c r="N125" i="14" s="1"/>
  <c r="H125" i="14"/>
  <c r="J125" i="14" s="1"/>
  <c r="P125" i="14" s="1"/>
  <c r="F125" i="14"/>
  <c r="K125" i="14" s="1"/>
  <c r="Q125" i="14" s="1"/>
  <c r="I124" i="14"/>
  <c r="N124" i="14" s="1"/>
  <c r="H124" i="14"/>
  <c r="F124" i="14"/>
  <c r="I123" i="14"/>
  <c r="N123" i="14" s="1"/>
  <c r="H123" i="14"/>
  <c r="F123" i="14"/>
  <c r="I122" i="14"/>
  <c r="N122" i="14" s="1"/>
  <c r="H122" i="14"/>
  <c r="F122" i="14"/>
  <c r="L121" i="14"/>
  <c r="L122" i="14" s="1"/>
  <c r="I121" i="14"/>
  <c r="N121" i="14" s="1"/>
  <c r="H121" i="14"/>
  <c r="F121" i="14"/>
  <c r="K121" i="14" s="1"/>
  <c r="Q121" i="14" s="1"/>
  <c r="J120" i="14"/>
  <c r="P120" i="14" s="1"/>
  <c r="H120" i="14"/>
  <c r="I120" i="14" s="1"/>
  <c r="F120" i="14"/>
  <c r="I119" i="14"/>
  <c r="N119" i="14" s="1"/>
  <c r="H119" i="14"/>
  <c r="F119" i="14"/>
  <c r="L118" i="14"/>
  <c r="M118" i="14" s="1"/>
  <c r="I118" i="14"/>
  <c r="N118" i="14" s="1"/>
  <c r="H118" i="14"/>
  <c r="F118" i="14"/>
  <c r="J117" i="14"/>
  <c r="P117" i="14" s="1"/>
  <c r="H117" i="14"/>
  <c r="I117" i="14" s="1"/>
  <c r="F117" i="14"/>
  <c r="I116" i="14"/>
  <c r="N116" i="14" s="1"/>
  <c r="H116" i="14"/>
  <c r="F116" i="14"/>
  <c r="L115" i="14"/>
  <c r="L116" i="14" s="1"/>
  <c r="I115" i="14"/>
  <c r="N115" i="14" s="1"/>
  <c r="H115" i="14"/>
  <c r="F115" i="14"/>
  <c r="J114" i="14"/>
  <c r="O114" i="14" s="1"/>
  <c r="H114" i="14"/>
  <c r="I114" i="14" s="1"/>
  <c r="F114" i="14"/>
  <c r="I113" i="14"/>
  <c r="N113" i="14" s="1"/>
  <c r="H113" i="14"/>
  <c r="F113" i="14"/>
  <c r="L112" i="14"/>
  <c r="L113" i="14" s="1"/>
  <c r="I112" i="14"/>
  <c r="N112" i="14" s="1"/>
  <c r="H112" i="14"/>
  <c r="F112" i="14"/>
  <c r="J111" i="14"/>
  <c r="O111" i="14" s="1"/>
  <c r="H111" i="14"/>
  <c r="I111" i="14" s="1"/>
  <c r="F111" i="14"/>
  <c r="J110" i="14" s="1"/>
  <c r="O110" i="14" s="1"/>
  <c r="I110" i="14"/>
  <c r="N110" i="14" s="1"/>
  <c r="H110" i="14"/>
  <c r="F110" i="14"/>
  <c r="L109" i="14"/>
  <c r="L110" i="14" s="1"/>
  <c r="I109" i="14"/>
  <c r="N109" i="14" s="1"/>
  <c r="H109" i="14"/>
  <c r="F109" i="14"/>
  <c r="J108" i="14"/>
  <c r="P108" i="14" s="1"/>
  <c r="H108" i="14"/>
  <c r="I108" i="14" s="1"/>
  <c r="F108" i="14"/>
  <c r="I107" i="14"/>
  <c r="N107" i="14" s="1"/>
  <c r="H107" i="14"/>
  <c r="F107" i="14"/>
  <c r="L106" i="14"/>
  <c r="M106" i="14" s="1"/>
  <c r="I106" i="14"/>
  <c r="N106" i="14" s="1"/>
  <c r="H106" i="14"/>
  <c r="F106" i="14"/>
  <c r="L105" i="14"/>
  <c r="M105" i="14" s="1"/>
  <c r="J105" i="14"/>
  <c r="P105" i="14" s="1"/>
  <c r="H105" i="14"/>
  <c r="I105" i="14" s="1"/>
  <c r="F105" i="14"/>
  <c r="K105" i="14" s="1"/>
  <c r="Q105" i="14" s="1"/>
  <c r="L104" i="14"/>
  <c r="M104" i="14" s="1"/>
  <c r="J104" i="14"/>
  <c r="O104" i="14" s="1"/>
  <c r="H104" i="14"/>
  <c r="I104" i="14" s="1"/>
  <c r="F104" i="14"/>
  <c r="J103" i="14"/>
  <c r="O103" i="14" s="1"/>
  <c r="H103" i="14"/>
  <c r="I103" i="14" s="1"/>
  <c r="F103" i="14"/>
  <c r="I102" i="14"/>
  <c r="N102" i="14" s="1"/>
  <c r="H102" i="14"/>
  <c r="F102" i="14"/>
  <c r="L101" i="14"/>
  <c r="L102" i="14" s="1"/>
  <c r="I101" i="14"/>
  <c r="N101" i="14" s="1"/>
  <c r="H101" i="14"/>
  <c r="F101" i="14"/>
  <c r="J100" i="14"/>
  <c r="O100" i="14" s="1"/>
  <c r="H100" i="14"/>
  <c r="I100" i="14" s="1"/>
  <c r="F100" i="14"/>
  <c r="L99" i="14"/>
  <c r="L100" i="14" s="1"/>
  <c r="M100" i="14" s="1"/>
  <c r="I99" i="14"/>
  <c r="N99" i="14" s="1"/>
  <c r="H99" i="14"/>
  <c r="F99" i="14"/>
  <c r="L98" i="14"/>
  <c r="M98" i="14" s="1"/>
  <c r="J98" i="14"/>
  <c r="O98" i="14" s="1"/>
  <c r="H98" i="14"/>
  <c r="F98" i="14"/>
  <c r="J97" i="14"/>
  <c r="P97" i="14" s="1"/>
  <c r="H97" i="14"/>
  <c r="I97" i="14" s="1"/>
  <c r="F97" i="14"/>
  <c r="I96" i="14"/>
  <c r="N96" i="14" s="1"/>
  <c r="H96" i="14"/>
  <c r="F96" i="14"/>
  <c r="L95" i="14"/>
  <c r="L96" i="14" s="1"/>
  <c r="I95" i="14"/>
  <c r="N95" i="14" s="1"/>
  <c r="H95" i="14"/>
  <c r="F95" i="14"/>
  <c r="L94" i="14"/>
  <c r="M94" i="14" s="1"/>
  <c r="J94" i="14"/>
  <c r="O94" i="14" s="1"/>
  <c r="H94" i="14"/>
  <c r="I94" i="14" s="1"/>
  <c r="F94" i="14"/>
  <c r="J93" i="14"/>
  <c r="P93" i="14" s="1"/>
  <c r="H93" i="14"/>
  <c r="I93" i="14" s="1"/>
  <c r="F93" i="14"/>
  <c r="K93" i="14" s="1"/>
  <c r="Q93" i="14" s="1"/>
  <c r="I92" i="14"/>
  <c r="N92" i="14" s="1"/>
  <c r="H92" i="14"/>
  <c r="F92" i="14"/>
  <c r="L91" i="14"/>
  <c r="L92" i="14" s="1"/>
  <c r="I91" i="14"/>
  <c r="N91" i="14" s="1"/>
  <c r="H91" i="14"/>
  <c r="F91" i="14"/>
  <c r="J90" i="14"/>
  <c r="O90" i="14" s="1"/>
  <c r="H90" i="14"/>
  <c r="F90" i="14"/>
  <c r="I89" i="14"/>
  <c r="N89" i="14" s="1"/>
  <c r="H89" i="14"/>
  <c r="F89" i="14"/>
  <c r="K89" i="14" s="1"/>
  <c r="Q89" i="14" s="1"/>
  <c r="L88" i="14"/>
  <c r="L89" i="14" s="1"/>
  <c r="I88" i="14"/>
  <c r="N88" i="14" s="1"/>
  <c r="H88" i="14"/>
  <c r="F88" i="14"/>
  <c r="L87" i="14"/>
  <c r="M87" i="14" s="1"/>
  <c r="J87" i="14"/>
  <c r="O87" i="14" s="1"/>
  <c r="H87" i="14"/>
  <c r="I87" i="14" s="1"/>
  <c r="F87" i="14"/>
  <c r="J86" i="14"/>
  <c r="O86" i="14" s="1"/>
  <c r="H86" i="14"/>
  <c r="F86" i="14"/>
  <c r="L85" i="14"/>
  <c r="L86" i="14" s="1"/>
  <c r="M86" i="14" s="1"/>
  <c r="I85" i="14"/>
  <c r="N85" i="14" s="1"/>
  <c r="H85" i="14"/>
  <c r="F85" i="14"/>
  <c r="J84" i="14"/>
  <c r="O84" i="14" s="1"/>
  <c r="H84" i="14"/>
  <c r="I84" i="14" s="1"/>
  <c r="F84" i="14"/>
  <c r="I83" i="14"/>
  <c r="N83" i="14" s="1"/>
  <c r="H83" i="14"/>
  <c r="F83" i="14"/>
  <c r="L82" i="14"/>
  <c r="M82" i="14" s="1"/>
  <c r="I82" i="14"/>
  <c r="N82" i="14" s="1"/>
  <c r="H82" i="14"/>
  <c r="F82" i="14"/>
  <c r="J81" i="14"/>
  <c r="P81" i="14" s="1"/>
  <c r="H81" i="14"/>
  <c r="I81" i="14" s="1"/>
  <c r="F81" i="14"/>
  <c r="I80" i="14"/>
  <c r="N80" i="14" s="1"/>
  <c r="H80" i="14"/>
  <c r="F80" i="14"/>
  <c r="L79" i="14"/>
  <c r="L80" i="14" s="1"/>
  <c r="I79" i="14"/>
  <c r="N79" i="14" s="1"/>
  <c r="H79" i="14"/>
  <c r="F79" i="14"/>
  <c r="J78" i="14"/>
  <c r="O78" i="14" s="1"/>
  <c r="H78" i="14"/>
  <c r="F78" i="14"/>
  <c r="L77" i="14"/>
  <c r="L78" i="14" s="1"/>
  <c r="M78" i="14" s="1"/>
  <c r="I77" i="14"/>
  <c r="N77" i="14" s="1"/>
  <c r="H77" i="14"/>
  <c r="J77" i="14" s="1"/>
  <c r="P77" i="14" s="1"/>
  <c r="F77" i="14"/>
  <c r="K77" i="14" s="1"/>
  <c r="Q77" i="14" s="1"/>
  <c r="J76" i="14"/>
  <c r="P76" i="14" s="1"/>
  <c r="H76" i="14"/>
  <c r="I76" i="14" s="1"/>
  <c r="F76" i="14"/>
  <c r="I75" i="14"/>
  <c r="N75" i="14" s="1"/>
  <c r="H75" i="14"/>
  <c r="F75" i="14"/>
  <c r="L74" i="14"/>
  <c r="M74" i="14" s="1"/>
  <c r="I74" i="14"/>
  <c r="N74" i="14" s="1"/>
  <c r="H74" i="14"/>
  <c r="F74" i="14"/>
  <c r="J73" i="14"/>
  <c r="P73" i="14" s="1"/>
  <c r="H73" i="14"/>
  <c r="I73" i="14" s="1"/>
  <c r="F73" i="14"/>
  <c r="I72" i="14"/>
  <c r="N72" i="14" s="1"/>
  <c r="H72" i="14"/>
  <c r="F72" i="14"/>
  <c r="L71" i="14"/>
  <c r="L72" i="14" s="1"/>
  <c r="I71" i="14"/>
  <c r="N71" i="14" s="1"/>
  <c r="H71" i="14"/>
  <c r="F71" i="14"/>
  <c r="L70" i="14"/>
  <c r="M70" i="14" s="1"/>
  <c r="J70" i="14"/>
  <c r="O70" i="14" s="1"/>
  <c r="H70" i="14"/>
  <c r="F70" i="14"/>
  <c r="J69" i="14"/>
  <c r="P69" i="14" s="1"/>
  <c r="H69" i="14"/>
  <c r="I69" i="14" s="1"/>
  <c r="F69" i="14"/>
  <c r="L68" i="14"/>
  <c r="L69" i="14" s="1"/>
  <c r="M69" i="14" s="1"/>
  <c r="I68" i="14"/>
  <c r="N68" i="14" s="1"/>
  <c r="H68" i="14"/>
  <c r="F68" i="14"/>
  <c r="J67" i="14"/>
  <c r="O67" i="14" s="1"/>
  <c r="H67" i="14"/>
  <c r="I67" i="14" s="1"/>
  <c r="F67" i="14"/>
  <c r="I66" i="14"/>
  <c r="N66" i="14" s="1"/>
  <c r="H66" i="14"/>
  <c r="F66" i="14"/>
  <c r="L65" i="14"/>
  <c r="L66" i="14" s="1"/>
  <c r="I65" i="14"/>
  <c r="N65" i="14" s="1"/>
  <c r="H65" i="14"/>
  <c r="F65" i="14"/>
  <c r="L64" i="14"/>
  <c r="M64" i="14" s="1"/>
  <c r="J64" i="14"/>
  <c r="P64" i="14" s="1"/>
  <c r="H64" i="14"/>
  <c r="I64" i="14" s="1"/>
  <c r="F64" i="14"/>
  <c r="L63" i="14"/>
  <c r="M63" i="14" s="1"/>
  <c r="J63" i="14"/>
  <c r="O63" i="14" s="1"/>
  <c r="H63" i="14"/>
  <c r="I63" i="14" s="1"/>
  <c r="F63" i="14"/>
  <c r="L62" i="14"/>
  <c r="M62" i="14" s="1"/>
  <c r="J62" i="14"/>
  <c r="O62" i="14" s="1"/>
  <c r="H62" i="14"/>
  <c r="I62" i="14" s="1"/>
  <c r="F62" i="14"/>
  <c r="L61" i="14"/>
  <c r="M61" i="14" s="1"/>
  <c r="J61" i="14"/>
  <c r="P61" i="14" s="1"/>
  <c r="H61" i="14"/>
  <c r="I61" i="14" s="1"/>
  <c r="F61" i="14"/>
  <c r="J60" i="14"/>
  <c r="P60" i="14" s="1"/>
  <c r="H60" i="14"/>
  <c r="I60" i="14" s="1"/>
  <c r="F60" i="14"/>
  <c r="I59" i="14"/>
  <c r="N59" i="14" s="1"/>
  <c r="H59" i="14"/>
  <c r="F59" i="14"/>
  <c r="I58" i="14"/>
  <c r="N58" i="14" s="1"/>
  <c r="H58" i="14"/>
  <c r="F58" i="14"/>
  <c r="I57" i="14"/>
  <c r="N57" i="14" s="1"/>
  <c r="H57" i="14"/>
  <c r="J57" i="14" s="1"/>
  <c r="P57" i="14" s="1"/>
  <c r="F57" i="14"/>
  <c r="L56" i="14"/>
  <c r="L57" i="14" s="1"/>
  <c r="I56" i="14"/>
  <c r="N56" i="14" s="1"/>
  <c r="H56" i="14"/>
  <c r="F56" i="14"/>
  <c r="J55" i="14"/>
  <c r="O55" i="14" s="1"/>
  <c r="H55" i="14"/>
  <c r="I55" i="14" s="1"/>
  <c r="F55" i="14"/>
  <c r="L54" i="14"/>
  <c r="M54" i="14" s="1"/>
  <c r="I54" i="14"/>
  <c r="N54" i="14" s="1"/>
  <c r="H54" i="14"/>
  <c r="F54" i="14"/>
  <c r="J53" i="14"/>
  <c r="P53" i="14" s="1"/>
  <c r="H53" i="14"/>
  <c r="I53" i="14" s="1"/>
  <c r="F53" i="14"/>
  <c r="I52" i="14"/>
  <c r="N52" i="14" s="1"/>
  <c r="H52" i="14"/>
  <c r="F52" i="14"/>
  <c r="I51" i="14"/>
  <c r="N51" i="14" s="1"/>
  <c r="H51" i="14"/>
  <c r="F51" i="14"/>
  <c r="I50" i="14"/>
  <c r="N50" i="14" s="1"/>
  <c r="H50" i="14"/>
  <c r="F50" i="14"/>
  <c r="I49" i="14"/>
  <c r="N49" i="14" s="1"/>
  <c r="H49" i="14"/>
  <c r="J49" i="14" s="1"/>
  <c r="P49" i="14" s="1"/>
  <c r="F49" i="14"/>
  <c r="L48" i="14"/>
  <c r="L49" i="14" s="1"/>
  <c r="I48" i="14"/>
  <c r="N48" i="14" s="1"/>
  <c r="H48" i="14"/>
  <c r="F48" i="14"/>
  <c r="J47" i="14"/>
  <c r="O47" i="14" s="1"/>
  <c r="H47" i="14"/>
  <c r="I47" i="14" s="1"/>
  <c r="F47" i="14"/>
  <c r="I46" i="14"/>
  <c r="N46" i="14" s="1"/>
  <c r="H46" i="14"/>
  <c r="F46" i="14"/>
  <c r="I45" i="14"/>
  <c r="N45" i="14" s="1"/>
  <c r="H45" i="14"/>
  <c r="F45" i="14"/>
  <c r="L44" i="14"/>
  <c r="L45" i="14" s="1"/>
  <c r="I44" i="14"/>
  <c r="N44" i="14" s="1"/>
  <c r="H44" i="14"/>
  <c r="F44" i="14"/>
  <c r="J43" i="14"/>
  <c r="O43" i="14" s="1"/>
  <c r="H43" i="14"/>
  <c r="I43" i="14" s="1"/>
  <c r="F43" i="14"/>
  <c r="L42" i="14"/>
  <c r="M42" i="14" s="1"/>
  <c r="I42" i="14"/>
  <c r="N42" i="14" s="1"/>
  <c r="H42" i="14"/>
  <c r="F42" i="14"/>
  <c r="J41" i="14"/>
  <c r="P41" i="14" s="1"/>
  <c r="H41" i="14"/>
  <c r="I41" i="14" s="1"/>
  <c r="F41" i="14"/>
  <c r="I40" i="14"/>
  <c r="N40" i="14" s="1"/>
  <c r="H40" i="14"/>
  <c r="F40" i="14"/>
  <c r="I39" i="14"/>
  <c r="N39" i="14" s="1"/>
  <c r="H39" i="14"/>
  <c r="F39" i="14"/>
  <c r="I38" i="14"/>
  <c r="N38" i="14" s="1"/>
  <c r="H38" i="14"/>
  <c r="F38" i="14"/>
  <c r="L37" i="14"/>
  <c r="L38" i="14" s="1"/>
  <c r="I37" i="14"/>
  <c r="N37" i="14" s="1"/>
  <c r="H37" i="14"/>
  <c r="F37" i="14"/>
  <c r="K37" i="14" s="1"/>
  <c r="Q37" i="14" s="1"/>
  <c r="J36" i="14"/>
  <c r="O36" i="14" s="1"/>
  <c r="H36" i="14"/>
  <c r="I36" i="14" s="1"/>
  <c r="F36" i="14"/>
  <c r="I35" i="14"/>
  <c r="N35" i="14" s="1"/>
  <c r="H35" i="14"/>
  <c r="F35" i="14"/>
  <c r="L34" i="14"/>
  <c r="M34" i="14" s="1"/>
  <c r="I34" i="14"/>
  <c r="N34" i="14" s="1"/>
  <c r="H34" i="14"/>
  <c r="F34" i="14"/>
  <c r="J33" i="14"/>
  <c r="P33" i="14" s="1"/>
  <c r="H33" i="14"/>
  <c r="I33" i="14" s="1"/>
  <c r="F33" i="14"/>
  <c r="K33" i="14" s="1"/>
  <c r="Q33" i="14" s="1"/>
  <c r="L32" i="14"/>
  <c r="L33" i="14" s="1"/>
  <c r="M33" i="14" s="1"/>
  <c r="I32" i="14"/>
  <c r="N32" i="14" s="1"/>
  <c r="H32" i="14"/>
  <c r="F32" i="14"/>
  <c r="J31" i="14"/>
  <c r="O31" i="14" s="1"/>
  <c r="H31" i="14"/>
  <c r="F31" i="14"/>
  <c r="I30" i="14"/>
  <c r="N30" i="14" s="1"/>
  <c r="H30" i="14"/>
  <c r="J30" i="14" s="1"/>
  <c r="O30" i="14" s="1"/>
  <c r="F30" i="14"/>
  <c r="L29" i="14"/>
  <c r="L30" i="14" s="1"/>
  <c r="I29" i="14"/>
  <c r="N29" i="14" s="1"/>
  <c r="H29" i="14"/>
  <c r="F29" i="14"/>
  <c r="J28" i="14"/>
  <c r="O28" i="14" s="1"/>
  <c r="H28" i="14"/>
  <c r="I28" i="14" s="1"/>
  <c r="F28" i="14"/>
  <c r="I27" i="14"/>
  <c r="N27" i="14" s="1"/>
  <c r="H27" i="14"/>
  <c r="F27" i="14"/>
  <c r="I26" i="14"/>
  <c r="N26" i="14" s="1"/>
  <c r="H26" i="14"/>
  <c r="F26" i="14"/>
  <c r="I25" i="14"/>
  <c r="N25" i="14" s="1"/>
  <c r="H25" i="14"/>
  <c r="J25" i="14" s="1"/>
  <c r="P25" i="14" s="1"/>
  <c r="F25" i="14"/>
  <c r="L24" i="14"/>
  <c r="L25" i="14" s="1"/>
  <c r="I24" i="14"/>
  <c r="N24" i="14" s="1"/>
  <c r="H24" i="14"/>
  <c r="F24" i="14"/>
  <c r="J23" i="14"/>
  <c r="O23" i="14" s="1"/>
  <c r="H23" i="14"/>
  <c r="I23" i="14" s="1"/>
  <c r="F23" i="14"/>
  <c r="I22" i="14"/>
  <c r="N22" i="14" s="1"/>
  <c r="H22" i="14"/>
  <c r="F22" i="14"/>
  <c r="J21" i="14" s="1"/>
  <c r="P21" i="14" s="1"/>
  <c r="I21" i="14"/>
  <c r="N21" i="14" s="1"/>
  <c r="H21" i="14"/>
  <c r="F21" i="14"/>
  <c r="L20" i="14"/>
  <c r="L21" i="14" s="1"/>
  <c r="I20" i="14"/>
  <c r="N20" i="14" s="1"/>
  <c r="H20" i="14"/>
  <c r="F20" i="14"/>
  <c r="J19" i="14"/>
  <c r="O19" i="14" s="1"/>
  <c r="H19" i="14"/>
  <c r="I19" i="14" s="1"/>
  <c r="F19" i="14"/>
  <c r="I18" i="14"/>
  <c r="N18" i="14" s="1"/>
  <c r="H18" i="14"/>
  <c r="F18" i="14"/>
  <c r="L17" i="14"/>
  <c r="L18" i="14" s="1"/>
  <c r="I17" i="14"/>
  <c r="N17" i="14" s="1"/>
  <c r="H17" i="14"/>
  <c r="J17" i="14" s="1"/>
  <c r="P17" i="14" s="1"/>
  <c r="F17" i="14"/>
  <c r="J16" i="14"/>
  <c r="P16" i="14" s="1"/>
  <c r="H16" i="14"/>
  <c r="I16" i="14" s="1"/>
  <c r="F16" i="14"/>
  <c r="L15" i="14"/>
  <c r="L16" i="14" s="1"/>
  <c r="M16" i="14" s="1"/>
  <c r="I15" i="14"/>
  <c r="N15" i="14" s="1"/>
  <c r="H15" i="14"/>
  <c r="F15" i="14"/>
  <c r="I328" i="14" l="1"/>
  <c r="K328" i="14"/>
  <c r="Q328" i="14" s="1"/>
  <c r="O673" i="14"/>
  <c r="J324" i="14"/>
  <c r="J525" i="14"/>
  <c r="J196" i="14"/>
  <c r="K638" i="14"/>
  <c r="Q638" i="14" s="1"/>
  <c r="M474" i="14"/>
  <c r="K676" i="14"/>
  <c r="Q676" i="14" s="1"/>
  <c r="J545" i="14"/>
  <c r="P545" i="14" s="1"/>
  <c r="K254" i="14"/>
  <c r="Q254" i="14" s="1"/>
  <c r="J346" i="14"/>
  <c r="O528" i="14"/>
  <c r="J439" i="14"/>
  <c r="J623" i="14"/>
  <c r="O641" i="14"/>
  <c r="J679" i="14"/>
  <c r="K625" i="14"/>
  <c r="Q625" i="14" s="1"/>
  <c r="K642" i="14"/>
  <c r="Q642" i="14" s="1"/>
  <c r="K716" i="14"/>
  <c r="Q716" i="14" s="1"/>
  <c r="K608" i="14"/>
  <c r="Q608" i="14" s="1"/>
  <c r="O626" i="14"/>
  <c r="J370" i="14"/>
  <c r="P370" i="14" s="1"/>
  <c r="J552" i="14"/>
  <c r="K482" i="14"/>
  <c r="Q482" i="14" s="1"/>
  <c r="K592" i="14"/>
  <c r="Q592" i="14" s="1"/>
  <c r="J498" i="14"/>
  <c r="J129" i="14"/>
  <c r="P129" i="14" s="1"/>
  <c r="L535" i="14"/>
  <c r="M535" i="14" s="1"/>
  <c r="K685" i="14"/>
  <c r="Q685" i="14" s="1"/>
  <c r="K49" i="14"/>
  <c r="Q49" i="14" s="1"/>
  <c r="K574" i="14"/>
  <c r="Q574" i="14" s="1"/>
  <c r="J593" i="14"/>
  <c r="K630" i="14"/>
  <c r="Q630" i="14" s="1"/>
  <c r="J647" i="14"/>
  <c r="P647" i="14" s="1"/>
  <c r="K355" i="14"/>
  <c r="Q355" i="14" s="1"/>
  <c r="J201" i="14"/>
  <c r="P201" i="14" s="1"/>
  <c r="S201" i="14" s="1"/>
  <c r="J147" i="14"/>
  <c r="K240" i="14"/>
  <c r="Q240" i="14" s="1"/>
  <c r="O485" i="14"/>
  <c r="K321" i="14"/>
  <c r="Q321" i="14" s="1"/>
  <c r="K558" i="14"/>
  <c r="Q558" i="14" s="1"/>
  <c r="J614" i="14"/>
  <c r="K651" i="14"/>
  <c r="Q651" i="14" s="1"/>
  <c r="P223" i="14"/>
  <c r="J298" i="14"/>
  <c r="J266" i="14"/>
  <c r="J431" i="14"/>
  <c r="J22" i="14"/>
  <c r="O22" i="14" s="1"/>
  <c r="M321" i="14"/>
  <c r="K522" i="14"/>
  <c r="Q522" i="14" s="1"/>
  <c r="K571" i="14"/>
  <c r="Q571" i="14" s="1"/>
  <c r="J74" i="14"/>
  <c r="O74" i="14" s="1"/>
  <c r="J202" i="14"/>
  <c r="O202" i="14" s="1"/>
  <c r="J113" i="14"/>
  <c r="P113" i="14" s="1"/>
  <c r="K451" i="14"/>
  <c r="Q451" i="14" s="1"/>
  <c r="J42" i="14"/>
  <c r="O42" i="14" s="1"/>
  <c r="O194" i="14"/>
  <c r="J635" i="14"/>
  <c r="P653" i="14"/>
  <c r="J222" i="14"/>
  <c r="L43" i="14"/>
  <c r="M43" i="14" s="1"/>
  <c r="N43" i="14" s="1"/>
  <c r="K195" i="14"/>
  <c r="Q195" i="14" s="1"/>
  <c r="S195" i="14" s="1"/>
  <c r="P635" i="14"/>
  <c r="O635" i="14"/>
  <c r="R635" i="14" s="1"/>
  <c r="K274" i="14"/>
  <c r="Q274" i="14" s="1"/>
  <c r="M150" i="14"/>
  <c r="K205" i="14"/>
  <c r="Q205" i="14" s="1"/>
  <c r="K397" i="14"/>
  <c r="Q397" i="14" s="1"/>
  <c r="K432" i="14"/>
  <c r="Q432" i="14" s="1"/>
  <c r="J590" i="14"/>
  <c r="O572" i="14"/>
  <c r="O309" i="14"/>
  <c r="K416" i="14"/>
  <c r="Q416" i="14" s="1"/>
  <c r="K224" i="14"/>
  <c r="Q224" i="14" s="1"/>
  <c r="K277" i="14"/>
  <c r="Q277" i="14" s="1"/>
  <c r="J659" i="14"/>
  <c r="J695" i="14"/>
  <c r="P712" i="14"/>
  <c r="M627" i="14"/>
  <c r="J225" i="14"/>
  <c r="P225" i="14" s="1"/>
  <c r="L278" i="14"/>
  <c r="M278" i="14" s="1"/>
  <c r="J643" i="14"/>
  <c r="J189" i="14"/>
  <c r="P629" i="14"/>
  <c r="J153" i="14"/>
  <c r="P153" i="14" s="1"/>
  <c r="P523" i="14"/>
  <c r="O541" i="14"/>
  <c r="K296" i="14"/>
  <c r="Q296" i="14" s="1"/>
  <c r="K508" i="14"/>
  <c r="Q508" i="14" s="1"/>
  <c r="K542" i="14"/>
  <c r="Q542" i="14" s="1"/>
  <c r="O613" i="14"/>
  <c r="O715" i="14"/>
  <c r="L596" i="14"/>
  <c r="M596" i="14" s="1"/>
  <c r="P63" i="14"/>
  <c r="K115" i="14"/>
  <c r="Q115" i="14" s="1"/>
  <c r="M346" i="14"/>
  <c r="P578" i="14"/>
  <c r="K99" i="14"/>
  <c r="Q99" i="14" s="1"/>
  <c r="M384" i="14"/>
  <c r="O211" i="14"/>
  <c r="R211" i="14" s="1"/>
  <c r="O315" i="14"/>
  <c r="K439" i="14"/>
  <c r="Q439" i="14" s="1"/>
  <c r="M542" i="14"/>
  <c r="K579" i="14"/>
  <c r="Q579" i="14" s="1"/>
  <c r="K701" i="14"/>
  <c r="Q701" i="14" s="1"/>
  <c r="S701" i="14" s="1"/>
  <c r="J329" i="14"/>
  <c r="P329" i="14" s="1"/>
  <c r="K718" i="14"/>
  <c r="Q718" i="14" s="1"/>
  <c r="P388" i="14"/>
  <c r="J457" i="14"/>
  <c r="P476" i="14"/>
  <c r="P103" i="14"/>
  <c r="J423" i="14"/>
  <c r="O423" i="14" s="1"/>
  <c r="R423" i="14" s="1"/>
  <c r="K511" i="14"/>
  <c r="Q511" i="14" s="1"/>
  <c r="K545" i="14"/>
  <c r="Q545" i="14" s="1"/>
  <c r="K599" i="14"/>
  <c r="Q599" i="14" s="1"/>
  <c r="S685" i="14"/>
  <c r="M265" i="14"/>
  <c r="K649" i="14"/>
  <c r="Q649" i="14" s="1"/>
  <c r="K472" i="14"/>
  <c r="Q472" i="14" s="1"/>
  <c r="K194" i="14"/>
  <c r="Q194" i="14" s="1"/>
  <c r="S194" i="14" s="1"/>
  <c r="J387" i="14"/>
  <c r="O387" i="14" s="1"/>
  <c r="K178" i="14"/>
  <c r="Q178" i="14" s="1"/>
  <c r="O441" i="14"/>
  <c r="J29" i="14"/>
  <c r="P29" i="14" s="1"/>
  <c r="J34" i="14"/>
  <c r="O34" i="14" s="1"/>
  <c r="R34" i="14" s="1"/>
  <c r="P283" i="14"/>
  <c r="K442" i="14"/>
  <c r="Q442" i="14" s="1"/>
  <c r="S442" i="14" s="1"/>
  <c r="K563" i="14"/>
  <c r="Q563" i="14" s="1"/>
  <c r="J170" i="14"/>
  <c r="O170" i="14" s="1"/>
  <c r="J118" i="14"/>
  <c r="O118" i="14" s="1"/>
  <c r="K390" i="14"/>
  <c r="Q390" i="14" s="1"/>
  <c r="S390" i="14" s="1"/>
  <c r="J719" i="14"/>
  <c r="J277" i="14"/>
  <c r="K546" i="14"/>
  <c r="Q546" i="14" s="1"/>
  <c r="K634" i="14"/>
  <c r="Q634" i="14" s="1"/>
  <c r="J702" i="14"/>
  <c r="J45" i="14"/>
  <c r="P45" i="14" s="1"/>
  <c r="L600" i="14"/>
  <c r="M600" i="14" s="1"/>
  <c r="J123" i="14"/>
  <c r="J249" i="14"/>
  <c r="P249" i="14" s="1"/>
  <c r="K408" i="14"/>
  <c r="Q408" i="14" s="1"/>
  <c r="K583" i="14"/>
  <c r="Q583" i="14" s="1"/>
  <c r="L650" i="14"/>
  <c r="M650" i="14" s="1"/>
  <c r="J720" i="14"/>
  <c r="O720" i="14" s="1"/>
  <c r="K365" i="14"/>
  <c r="Q365" i="14" s="1"/>
  <c r="K193" i="14"/>
  <c r="Q193" i="14" s="1"/>
  <c r="O284" i="14"/>
  <c r="J478" i="14"/>
  <c r="P478" i="14" s="1"/>
  <c r="J634" i="14"/>
  <c r="P634" i="14" s="1"/>
  <c r="P650" i="14"/>
  <c r="J207" i="14"/>
  <c r="P207" i="14" s="1"/>
  <c r="P84" i="14"/>
  <c r="K687" i="14"/>
  <c r="Q687" i="14" s="1"/>
  <c r="K704" i="14"/>
  <c r="Q704" i="14" s="1"/>
  <c r="O426" i="14"/>
  <c r="J205" i="14"/>
  <c r="K722" i="14"/>
  <c r="Q722" i="14" s="1"/>
  <c r="J175" i="14"/>
  <c r="J179" i="14"/>
  <c r="J461" i="14"/>
  <c r="J687" i="14"/>
  <c r="J302" i="14"/>
  <c r="J565" i="14"/>
  <c r="J584" i="14"/>
  <c r="P584" i="14" s="1"/>
  <c r="J651" i="14"/>
  <c r="P651" i="14" s="1"/>
  <c r="S651" i="14" s="1"/>
  <c r="P320" i="14"/>
  <c r="K445" i="14"/>
  <c r="Q445" i="14" s="1"/>
  <c r="S445" i="14" s="1"/>
  <c r="K98" i="14"/>
  <c r="Q98" i="14" s="1"/>
  <c r="R98" i="14" s="1"/>
  <c r="J26" i="14"/>
  <c r="O26" i="14" s="1"/>
  <c r="J142" i="14"/>
  <c r="O142" i="14" s="1"/>
  <c r="M134" i="14"/>
  <c r="J173" i="14"/>
  <c r="P173" i="14" s="1"/>
  <c r="J37" i="14"/>
  <c r="P37" i="14" s="1"/>
  <c r="S37" i="14" s="1"/>
  <c r="J126" i="14"/>
  <c r="O126" i="14" s="1"/>
  <c r="R126" i="14" s="1"/>
  <c r="J39" i="14"/>
  <c r="M217" i="14"/>
  <c r="L303" i="14"/>
  <c r="M303" i="14" s="1"/>
  <c r="P392" i="14"/>
  <c r="J652" i="14"/>
  <c r="K689" i="14"/>
  <c r="Q689" i="14" s="1"/>
  <c r="P100" i="14"/>
  <c r="J226" i="14"/>
  <c r="K227" i="14"/>
  <c r="Q227" i="14" s="1"/>
  <c r="P180" i="14"/>
  <c r="O144" i="14"/>
  <c r="J217" i="14"/>
  <c r="P217" i="14" s="1"/>
  <c r="S217" i="14" s="1"/>
  <c r="J234" i="14"/>
  <c r="P252" i="14"/>
  <c r="N481" i="14"/>
  <c r="J531" i="14"/>
  <c r="K82" i="14"/>
  <c r="Q82" i="14" s="1"/>
  <c r="J138" i="14"/>
  <c r="O138" i="14" s="1"/>
  <c r="J121" i="14"/>
  <c r="P121" i="14" s="1"/>
  <c r="J141" i="14"/>
  <c r="P141" i="14" s="1"/>
  <c r="S141" i="14" s="1"/>
  <c r="K41" i="14"/>
  <c r="Q41" i="14" s="1"/>
  <c r="L200" i="14"/>
  <c r="L201" i="14" s="1"/>
  <c r="K218" i="14"/>
  <c r="Q218" i="14" s="1"/>
  <c r="K464" i="14"/>
  <c r="Q464" i="14" s="1"/>
  <c r="P104" i="14"/>
  <c r="M229" i="14"/>
  <c r="J143" i="14"/>
  <c r="J411" i="14"/>
  <c r="J54" i="14"/>
  <c r="O54" i="14" s="1"/>
  <c r="O108" i="14"/>
  <c r="K550" i="14"/>
  <c r="Q550" i="14" s="1"/>
  <c r="J586" i="14"/>
  <c r="O586" i="14" s="1"/>
  <c r="R586" i="14" s="1"/>
  <c r="P636" i="14"/>
  <c r="P55" i="14"/>
  <c r="M253" i="14"/>
  <c r="J402" i="14"/>
  <c r="P402" i="14" s="1"/>
  <c r="J265" i="14"/>
  <c r="K130" i="14"/>
  <c r="Q130" i="14" s="1"/>
  <c r="K237" i="14"/>
  <c r="Q237" i="14" s="1"/>
  <c r="J305" i="14"/>
  <c r="J66" i="14"/>
  <c r="O66" i="14" s="1"/>
  <c r="J247" i="14"/>
  <c r="J71" i="14"/>
  <c r="K18" i="14"/>
  <c r="Q18" i="14" s="1"/>
  <c r="J38" i="14"/>
  <c r="O38" i="14" s="1"/>
  <c r="J465" i="14"/>
  <c r="J725" i="14"/>
  <c r="P725" i="14" s="1"/>
  <c r="J134" i="14"/>
  <c r="O134" i="14" s="1"/>
  <c r="K289" i="14"/>
  <c r="Q289" i="14" s="1"/>
  <c r="J708" i="14"/>
  <c r="O708" i="14" s="1"/>
  <c r="J15" i="14"/>
  <c r="K179" i="14"/>
  <c r="Q179" i="14" s="1"/>
  <c r="K106" i="14"/>
  <c r="Q106" i="14" s="1"/>
  <c r="J214" i="14"/>
  <c r="O214" i="14" s="1"/>
  <c r="J18" i="14"/>
  <c r="O18" i="14" s="1"/>
  <c r="R18" i="14" s="1"/>
  <c r="L167" i="14"/>
  <c r="L168" i="14" s="1"/>
  <c r="M168" i="14" s="1"/>
  <c r="N168" i="14" s="1"/>
  <c r="J254" i="14"/>
  <c r="P447" i="14"/>
  <c r="O500" i="14"/>
  <c r="R500" i="14" s="1"/>
  <c r="J569" i="14"/>
  <c r="O588" i="14"/>
  <c r="J241" i="14"/>
  <c r="P241" i="14" s="1"/>
  <c r="K423" i="14"/>
  <c r="Q423" i="14" s="1"/>
  <c r="J95" i="14"/>
  <c r="P95" i="14" s="1"/>
  <c r="J167" i="14"/>
  <c r="P167" i="14" s="1"/>
  <c r="J237" i="14"/>
  <c r="P237" i="14" s="1"/>
  <c r="S237" i="14" s="1"/>
  <c r="J435" i="14"/>
  <c r="P67" i="14"/>
  <c r="J85" i="14"/>
  <c r="P85" i="14" s="1"/>
  <c r="K230" i="14"/>
  <c r="Q230" i="14" s="1"/>
  <c r="J89" i="14"/>
  <c r="P89" i="14" s="1"/>
  <c r="S89" i="14" s="1"/>
  <c r="P197" i="14"/>
  <c r="S197" i="14" s="1"/>
  <c r="K232" i="14"/>
  <c r="Q232" i="14" s="1"/>
  <c r="J378" i="14"/>
  <c r="P378" i="14" s="1"/>
  <c r="J395" i="14"/>
  <c r="P395" i="14" s="1"/>
  <c r="J501" i="14"/>
  <c r="P501" i="14" s="1"/>
  <c r="O709" i="14"/>
  <c r="J154" i="14"/>
  <c r="O154" i="14" s="1"/>
  <c r="K182" i="14"/>
  <c r="Q182" i="14" s="1"/>
  <c r="J255" i="14"/>
  <c r="J606" i="14"/>
  <c r="P606" i="14" s="1"/>
  <c r="S606" i="14" s="1"/>
  <c r="J674" i="14"/>
  <c r="M699" i="14"/>
  <c r="M651" i="14"/>
  <c r="M719" i="14"/>
  <c r="L655" i="14"/>
  <c r="L656" i="14" s="1"/>
  <c r="M656" i="14" s="1"/>
  <c r="P639" i="14"/>
  <c r="M640" i="14"/>
  <c r="M254" i="14"/>
  <c r="L255" i="14"/>
  <c r="M255" i="14" s="1"/>
  <c r="M652" i="14"/>
  <c r="L653" i="14"/>
  <c r="M653" i="14" s="1"/>
  <c r="P469" i="14"/>
  <c r="O469" i="14"/>
  <c r="J150" i="14"/>
  <c r="O150" i="14" s="1"/>
  <c r="L197" i="14"/>
  <c r="M197" i="14" s="1"/>
  <c r="K213" i="14"/>
  <c r="Q213" i="14" s="1"/>
  <c r="J218" i="14"/>
  <c r="O218" i="14" s="1"/>
  <c r="R218" i="14" s="1"/>
  <c r="K249" i="14"/>
  <c r="Q249" i="14" s="1"/>
  <c r="K253" i="14"/>
  <c r="Q253" i="14" s="1"/>
  <c r="J253" i="14"/>
  <c r="K260" i="14"/>
  <c r="Q260" i="14" s="1"/>
  <c r="K268" i="14"/>
  <c r="Q268" i="14" s="1"/>
  <c r="K284" i="14"/>
  <c r="Q284" i="14" s="1"/>
  <c r="S284" i="14" s="1"/>
  <c r="K293" i="14"/>
  <c r="Q293" i="14" s="1"/>
  <c r="M310" i="14"/>
  <c r="J325" i="14"/>
  <c r="P325" i="14" s="1"/>
  <c r="K336" i="14"/>
  <c r="Q336" i="14" s="1"/>
  <c r="J337" i="14"/>
  <c r="P337" i="14" s="1"/>
  <c r="L344" i="14"/>
  <c r="O347" i="14"/>
  <c r="O351" i="14"/>
  <c r="K358" i="14"/>
  <c r="Q358" i="14" s="1"/>
  <c r="J359" i="14"/>
  <c r="P359" i="14" s="1"/>
  <c r="L396" i="14"/>
  <c r="M396" i="14" s="1"/>
  <c r="J434" i="14"/>
  <c r="P434" i="14" s="1"/>
  <c r="K440" i="14"/>
  <c r="Q440" i="14" s="1"/>
  <c r="K460" i="14"/>
  <c r="Q460" i="14" s="1"/>
  <c r="I482" i="14"/>
  <c r="L609" i="14"/>
  <c r="L610" i="14" s="1"/>
  <c r="M610" i="14" s="1"/>
  <c r="N610" i="14" s="1"/>
  <c r="K24" i="14"/>
  <c r="Q24" i="14" s="1"/>
  <c r="K29" i="14"/>
  <c r="Q29" i="14" s="1"/>
  <c r="K44" i="14"/>
  <c r="Q44" i="14" s="1"/>
  <c r="S49" i="14"/>
  <c r="J50" i="14"/>
  <c r="O50" i="14" s="1"/>
  <c r="K53" i="14"/>
  <c r="Q53" i="14" s="1"/>
  <c r="S53" i="14" s="1"/>
  <c r="J58" i="14"/>
  <c r="O58" i="14" s="1"/>
  <c r="R58" i="14" s="1"/>
  <c r="O60" i="14"/>
  <c r="K66" i="14"/>
  <c r="Q66" i="14" s="1"/>
  <c r="K68" i="14"/>
  <c r="Q68" i="14" s="1"/>
  <c r="K71" i="14"/>
  <c r="Q71" i="14" s="1"/>
  <c r="K73" i="14"/>
  <c r="Q73" i="14" s="1"/>
  <c r="S73" i="14" s="1"/>
  <c r="K102" i="14"/>
  <c r="Q102" i="14" s="1"/>
  <c r="K104" i="14"/>
  <c r="Q104" i="14" s="1"/>
  <c r="M141" i="14"/>
  <c r="K153" i="14"/>
  <c r="Q153" i="14" s="1"/>
  <c r="S153" i="14" s="1"/>
  <c r="K156" i="14"/>
  <c r="Q156" i="14" s="1"/>
  <c r="K188" i="14"/>
  <c r="Q188" i="14" s="1"/>
  <c r="K199" i="14"/>
  <c r="Q199" i="14" s="1"/>
  <c r="K217" i="14"/>
  <c r="Q217" i="14" s="1"/>
  <c r="K226" i="14"/>
  <c r="Q226" i="14" s="1"/>
  <c r="M237" i="14"/>
  <c r="K263" i="14"/>
  <c r="Q263" i="14" s="1"/>
  <c r="J274" i="14"/>
  <c r="O274" i="14" s="1"/>
  <c r="R274" i="14" s="1"/>
  <c r="K276" i="14"/>
  <c r="Q276" i="14" s="1"/>
  <c r="S276" i="14" s="1"/>
  <c r="N289" i="14"/>
  <c r="J310" i="14"/>
  <c r="J330" i="14"/>
  <c r="P330" i="14" s="1"/>
  <c r="S330" i="14" s="1"/>
  <c r="J361" i="14"/>
  <c r="M380" i="14"/>
  <c r="P389" i="14"/>
  <c r="L408" i="14"/>
  <c r="L409" i="14" s="1"/>
  <c r="K414" i="14"/>
  <c r="Q414" i="14" s="1"/>
  <c r="K435" i="14"/>
  <c r="Q435" i="14" s="1"/>
  <c r="O437" i="14"/>
  <c r="J446" i="14"/>
  <c r="P446" i="14" s="1"/>
  <c r="K448" i="14"/>
  <c r="Q448" i="14" s="1"/>
  <c r="K449" i="14"/>
  <c r="Q449" i="14" s="1"/>
  <c r="S449" i="14" s="1"/>
  <c r="J450" i="14"/>
  <c r="O452" i="14"/>
  <c r="J453" i="14"/>
  <c r="P453" i="14" s="1"/>
  <c r="P455" i="14"/>
  <c r="K473" i="14"/>
  <c r="Q473" i="14" s="1"/>
  <c r="K484" i="14"/>
  <c r="Q484" i="14" s="1"/>
  <c r="M487" i="14"/>
  <c r="P491" i="14"/>
  <c r="O492" i="14"/>
  <c r="K499" i="14"/>
  <c r="Q499" i="14" s="1"/>
  <c r="J503" i="14"/>
  <c r="P520" i="14"/>
  <c r="P535" i="14"/>
  <c r="K540" i="14"/>
  <c r="Q540" i="14" s="1"/>
  <c r="K570" i="14"/>
  <c r="Q570" i="14" s="1"/>
  <c r="L577" i="14"/>
  <c r="M577" i="14" s="1"/>
  <c r="I607" i="14"/>
  <c r="K621" i="14"/>
  <c r="Q621" i="14" s="1"/>
  <c r="K624" i="14"/>
  <c r="Q624" i="14" s="1"/>
  <c r="O639" i="14"/>
  <c r="L680" i="14"/>
  <c r="L681" i="14" s="1"/>
  <c r="K691" i="14"/>
  <c r="Q691" i="14" s="1"/>
  <c r="K713" i="14"/>
  <c r="Q713" i="14" s="1"/>
  <c r="S713" i="14" s="1"/>
  <c r="O713" i="14"/>
  <c r="R713" i="14" s="1"/>
  <c r="N285" i="14"/>
  <c r="J398" i="14"/>
  <c r="P398" i="14" s="1"/>
  <c r="K410" i="14"/>
  <c r="Q410" i="14" s="1"/>
  <c r="S410" i="14" s="1"/>
  <c r="J428" i="14"/>
  <c r="O449" i="14"/>
  <c r="R449" i="14" s="1"/>
  <c r="K453" i="14"/>
  <c r="Q453" i="14" s="1"/>
  <c r="J462" i="14"/>
  <c r="J466" i="14"/>
  <c r="P466" i="14" s="1"/>
  <c r="K469" i="14"/>
  <c r="Q469" i="14" s="1"/>
  <c r="S469" i="14" s="1"/>
  <c r="L479" i="14"/>
  <c r="L480" i="14" s="1"/>
  <c r="M480" i="14" s="1"/>
  <c r="K489" i="14"/>
  <c r="Q489" i="14" s="1"/>
  <c r="S489" i="14" s="1"/>
  <c r="K498" i="14"/>
  <c r="Q498" i="14" s="1"/>
  <c r="K512" i="14"/>
  <c r="Q512" i="14" s="1"/>
  <c r="P515" i="14"/>
  <c r="S537" i="14"/>
  <c r="K543" i="14"/>
  <c r="Q543" i="14" s="1"/>
  <c r="P544" i="14"/>
  <c r="K553" i="14"/>
  <c r="Q553" i="14" s="1"/>
  <c r="J566" i="14"/>
  <c r="O566" i="14" s="1"/>
  <c r="R566" i="14" s="1"/>
  <c r="J577" i="14"/>
  <c r="P577" i="14" s="1"/>
  <c r="S577" i="14" s="1"/>
  <c r="P596" i="14"/>
  <c r="P600" i="14"/>
  <c r="O616" i="14"/>
  <c r="R616" i="14" s="1"/>
  <c r="J710" i="14"/>
  <c r="O710" i="14" s="1"/>
  <c r="R710" i="14" s="1"/>
  <c r="J65" i="14"/>
  <c r="P65" i="14" s="1"/>
  <c r="S65" i="14" s="1"/>
  <c r="K70" i="14"/>
  <c r="Q70" i="14" s="1"/>
  <c r="R70" i="14" s="1"/>
  <c r="K83" i="14"/>
  <c r="Q83" i="14" s="1"/>
  <c r="K90" i="14"/>
  <c r="Q90" i="14" s="1"/>
  <c r="J99" i="14"/>
  <c r="J101" i="14"/>
  <c r="P101" i="14" s="1"/>
  <c r="S101" i="14" s="1"/>
  <c r="J102" i="14"/>
  <c r="O102" i="14" s="1"/>
  <c r="K107" i="14"/>
  <c r="Q107" i="14" s="1"/>
  <c r="J109" i="14"/>
  <c r="P109" i="14" s="1"/>
  <c r="P111" i="14"/>
  <c r="K133" i="14"/>
  <c r="Q133" i="14" s="1"/>
  <c r="S133" i="14" s="1"/>
  <c r="K139" i="14"/>
  <c r="Q139" i="14" s="1"/>
  <c r="K142" i="14"/>
  <c r="Q142" i="14" s="1"/>
  <c r="K163" i="14"/>
  <c r="Q163" i="14" s="1"/>
  <c r="K173" i="14"/>
  <c r="Q173" i="14" s="1"/>
  <c r="L186" i="14"/>
  <c r="L187" i="14" s="1"/>
  <c r="M187" i="14" s="1"/>
  <c r="N187" i="14" s="1"/>
  <c r="K192" i="14"/>
  <c r="Q192" i="14" s="1"/>
  <c r="K202" i="14"/>
  <c r="Q202" i="14" s="1"/>
  <c r="P203" i="14"/>
  <c r="K223" i="14"/>
  <c r="Q223" i="14" s="1"/>
  <c r="J230" i="14"/>
  <c r="P230" i="14" s="1"/>
  <c r="K235" i="14"/>
  <c r="Q235" i="14" s="1"/>
  <c r="K238" i="14"/>
  <c r="Q238" i="14" s="1"/>
  <c r="K248" i="14"/>
  <c r="Q248" i="14" s="1"/>
  <c r="S248" i="14" s="1"/>
  <c r="L250" i="14"/>
  <c r="M250" i="14" s="1"/>
  <c r="K256" i="14"/>
  <c r="Q256" i="14" s="1"/>
  <c r="K278" i="14"/>
  <c r="Q278" i="14" s="1"/>
  <c r="J299" i="14"/>
  <c r="O307" i="14"/>
  <c r="K318" i="14"/>
  <c r="Q318" i="14" s="1"/>
  <c r="J357" i="14"/>
  <c r="O357" i="14" s="1"/>
  <c r="K361" i="14"/>
  <c r="Q361" i="14" s="1"/>
  <c r="J508" i="14"/>
  <c r="O508" i="14" s="1"/>
  <c r="R508" i="14" s="1"/>
  <c r="K537" i="14"/>
  <c r="Q537" i="14" s="1"/>
  <c r="J551" i="14"/>
  <c r="I553" i="14"/>
  <c r="J587" i="14"/>
  <c r="O587" i="14" s="1"/>
  <c r="R587" i="14" s="1"/>
  <c r="L607" i="14"/>
  <c r="M607" i="14" s="1"/>
  <c r="N607" i="14" s="1"/>
  <c r="J608" i="14"/>
  <c r="O608" i="14" s="1"/>
  <c r="R608" i="14" s="1"/>
  <c r="M611" i="14"/>
  <c r="J628" i="14"/>
  <c r="O632" i="14"/>
  <c r="K636" i="14"/>
  <c r="Q636" i="14" s="1"/>
  <c r="S636" i="14" s="1"/>
  <c r="K656" i="14"/>
  <c r="Q656" i="14" s="1"/>
  <c r="P657" i="14"/>
  <c r="K659" i="14"/>
  <c r="Q659" i="14" s="1"/>
  <c r="J676" i="14"/>
  <c r="O678" i="14"/>
  <c r="J682" i="14"/>
  <c r="P682" i="14" s="1"/>
  <c r="O697" i="14"/>
  <c r="J699" i="14"/>
  <c r="O699" i="14" s="1"/>
  <c r="R699" i="14" s="1"/>
  <c r="K714" i="14"/>
  <c r="Q714" i="14" s="1"/>
  <c r="L724" i="14"/>
  <c r="M724" i="14" s="1"/>
  <c r="K15" i="14"/>
  <c r="Q15" i="14" s="1"/>
  <c r="O16" i="14"/>
  <c r="P19" i="14"/>
  <c r="J27" i="14"/>
  <c r="O27" i="14" s="1"/>
  <c r="R27" i="14" s="1"/>
  <c r="L35" i="14"/>
  <c r="L36" i="14" s="1"/>
  <c r="M36" i="14" s="1"/>
  <c r="N36" i="14" s="1"/>
  <c r="J51" i="14"/>
  <c r="P51" i="14" s="1"/>
  <c r="S51" i="14" s="1"/>
  <c r="K86" i="14"/>
  <c r="Q86" i="14" s="1"/>
  <c r="R86" i="14" s="1"/>
  <c r="P87" i="14"/>
  <c r="K110" i="14"/>
  <c r="Q110" i="14" s="1"/>
  <c r="R110" i="14" s="1"/>
  <c r="K112" i="14"/>
  <c r="Q112" i="14" s="1"/>
  <c r="L119" i="14"/>
  <c r="L120" i="14" s="1"/>
  <c r="M120" i="14" s="1"/>
  <c r="N120" i="14" s="1"/>
  <c r="J135" i="14"/>
  <c r="O135" i="14" s="1"/>
  <c r="J137" i="14"/>
  <c r="P137" i="14" s="1"/>
  <c r="K149" i="14"/>
  <c r="Q149" i="14" s="1"/>
  <c r="J169" i="14"/>
  <c r="P169" i="14" s="1"/>
  <c r="L208" i="14"/>
  <c r="M208" i="14" s="1"/>
  <c r="N208" i="14" s="1"/>
  <c r="J213" i="14"/>
  <c r="O248" i="14"/>
  <c r="O291" i="14"/>
  <c r="O292" i="14"/>
  <c r="J311" i="14"/>
  <c r="P319" i="14"/>
  <c r="J331" i="14"/>
  <c r="O331" i="14" s="1"/>
  <c r="J333" i="14"/>
  <c r="P333" i="14" s="1"/>
  <c r="K339" i="14"/>
  <c r="Q339" i="14" s="1"/>
  <c r="J340" i="14"/>
  <c r="J353" i="14"/>
  <c r="J362" i="14"/>
  <c r="O362" i="14" s="1"/>
  <c r="N371" i="14"/>
  <c r="K372" i="14"/>
  <c r="Q372" i="14" s="1"/>
  <c r="M376" i="14"/>
  <c r="K401" i="14"/>
  <c r="Q401" i="14" s="1"/>
  <c r="K404" i="14"/>
  <c r="Q404" i="14" s="1"/>
  <c r="O406" i="14"/>
  <c r="N414" i="14"/>
  <c r="J418" i="14"/>
  <c r="K422" i="14"/>
  <c r="Q422" i="14" s="1"/>
  <c r="L432" i="14"/>
  <c r="J442" i="14"/>
  <c r="P442" i="14" s="1"/>
  <c r="K446" i="14"/>
  <c r="Q446" i="14" s="1"/>
  <c r="K450" i="14"/>
  <c r="Q450" i="14" s="1"/>
  <c r="J454" i="14"/>
  <c r="O473" i="14"/>
  <c r="R473" i="14" s="1"/>
  <c r="J474" i="14"/>
  <c r="P474" i="14" s="1"/>
  <c r="K483" i="14"/>
  <c r="Q483" i="14" s="1"/>
  <c r="K487" i="14"/>
  <c r="Q487" i="14" s="1"/>
  <c r="K491" i="14"/>
  <c r="Q491" i="14" s="1"/>
  <c r="R491" i="14" s="1"/>
  <c r="J494" i="14"/>
  <c r="P494" i="14" s="1"/>
  <c r="O504" i="14"/>
  <c r="P507" i="14"/>
  <c r="O517" i="14"/>
  <c r="L523" i="14"/>
  <c r="M523" i="14" s="1"/>
  <c r="K535" i="14"/>
  <c r="Q535" i="14" s="1"/>
  <c r="K538" i="14"/>
  <c r="Q538" i="14" s="1"/>
  <c r="P554" i="14"/>
  <c r="J560" i="14"/>
  <c r="P560" i="14" s="1"/>
  <c r="K569" i="14"/>
  <c r="Q569" i="14" s="1"/>
  <c r="M573" i="14"/>
  <c r="J576" i="14"/>
  <c r="O576" i="14" s="1"/>
  <c r="K593" i="14"/>
  <c r="Q593" i="14" s="1"/>
  <c r="O598" i="14"/>
  <c r="K601" i="14"/>
  <c r="Q601" i="14" s="1"/>
  <c r="J603" i="14"/>
  <c r="O605" i="14"/>
  <c r="K613" i="14"/>
  <c r="Q613" i="14" s="1"/>
  <c r="S613" i="14" s="1"/>
  <c r="J654" i="14"/>
  <c r="P654" i="14" s="1"/>
  <c r="S654" i="14" s="1"/>
  <c r="O668" i="14"/>
  <c r="O684" i="14"/>
  <c r="R684" i="14" s="1"/>
  <c r="O685" i="14"/>
  <c r="R685" i="14" s="1"/>
  <c r="J706" i="14"/>
  <c r="P706" i="14" s="1"/>
  <c r="P724" i="14"/>
  <c r="K727" i="14"/>
  <c r="Q727" i="14" s="1"/>
  <c r="K20" i="14"/>
  <c r="Q20" i="14" s="1"/>
  <c r="K25" i="14"/>
  <c r="Q25" i="14" s="1"/>
  <c r="S25" i="14" s="1"/>
  <c r="K45" i="14"/>
  <c r="Q45" i="14" s="1"/>
  <c r="S45" i="14" s="1"/>
  <c r="K50" i="14"/>
  <c r="Q50" i="14" s="1"/>
  <c r="L55" i="14"/>
  <c r="M55" i="14" s="1"/>
  <c r="N55" i="14" s="1"/>
  <c r="K57" i="14"/>
  <c r="Q57" i="14" s="1"/>
  <c r="S57" i="14" s="1"/>
  <c r="K58" i="14"/>
  <c r="Q58" i="14" s="1"/>
  <c r="L75" i="14"/>
  <c r="L76" i="14" s="1"/>
  <c r="M76" i="14" s="1"/>
  <c r="N76" i="14" s="1"/>
  <c r="K117" i="14"/>
  <c r="Q117" i="14" s="1"/>
  <c r="J119" i="14"/>
  <c r="K157" i="14"/>
  <c r="Q157" i="14" s="1"/>
  <c r="S157" i="14" s="1"/>
  <c r="K162" i="14"/>
  <c r="Q162" i="14" s="1"/>
  <c r="K169" i="14"/>
  <c r="Q169" i="14" s="1"/>
  <c r="K172" i="14"/>
  <c r="Q172" i="14" s="1"/>
  <c r="J178" i="14"/>
  <c r="O178" i="14" s="1"/>
  <c r="J181" i="14"/>
  <c r="P181" i="14" s="1"/>
  <c r="J188" i="14"/>
  <c r="K191" i="14"/>
  <c r="Q191" i="14" s="1"/>
  <c r="P208" i="14"/>
  <c r="M218" i="14"/>
  <c r="K222" i="14"/>
  <c r="Q222" i="14" s="1"/>
  <c r="K229" i="14"/>
  <c r="Q229" i="14" s="1"/>
  <c r="S229" i="14" s="1"/>
  <c r="K251" i="14"/>
  <c r="Q251" i="14" s="1"/>
  <c r="K314" i="14"/>
  <c r="Q314" i="14" s="1"/>
  <c r="K332" i="14"/>
  <c r="Q332" i="14" s="1"/>
  <c r="J367" i="14"/>
  <c r="P367" i="14" s="1"/>
  <c r="S437" i="14"/>
  <c r="K505" i="14"/>
  <c r="Q505" i="14" s="1"/>
  <c r="K513" i="14"/>
  <c r="Q513" i="14" s="1"/>
  <c r="K518" i="14"/>
  <c r="Q518" i="14" s="1"/>
  <c r="K529" i="14"/>
  <c r="Q529" i="14" s="1"/>
  <c r="K551" i="14"/>
  <c r="Q551" i="14" s="1"/>
  <c r="K555" i="14"/>
  <c r="Q555" i="14" s="1"/>
  <c r="K576" i="14"/>
  <c r="Q576" i="14" s="1"/>
  <c r="K606" i="14"/>
  <c r="Q606" i="14" s="1"/>
  <c r="J618" i="14"/>
  <c r="J627" i="14"/>
  <c r="O627" i="14" s="1"/>
  <c r="R627" i="14" s="1"/>
  <c r="L636" i="14"/>
  <c r="M636" i="14" s="1"/>
  <c r="K654" i="14"/>
  <c r="Q654" i="14" s="1"/>
  <c r="L659" i="14"/>
  <c r="L660" i="14" s="1"/>
  <c r="M660" i="14" s="1"/>
  <c r="J671" i="14"/>
  <c r="P671" i="14" s="1"/>
  <c r="S671" i="14" s="1"/>
  <c r="K697" i="14"/>
  <c r="Q697" i="14" s="1"/>
  <c r="S697" i="14" s="1"/>
  <c r="K702" i="14"/>
  <c r="Q702" i="14" s="1"/>
  <c r="J711" i="14"/>
  <c r="P711" i="14" s="1"/>
  <c r="S711" i="14" s="1"/>
  <c r="J717" i="14"/>
  <c r="P361" i="14"/>
  <c r="S361" i="14" s="1"/>
  <c r="O361" i="14"/>
  <c r="R361" i="14" s="1"/>
  <c r="P205" i="14"/>
  <c r="S205" i="14" s="1"/>
  <c r="O205" i="14"/>
  <c r="P341" i="14"/>
  <c r="O341" i="14"/>
  <c r="M266" i="14"/>
  <c r="L267" i="14"/>
  <c r="N293" i="14"/>
  <c r="N301" i="14"/>
  <c r="S355" i="14"/>
  <c r="P357" i="14"/>
  <c r="L331" i="14"/>
  <c r="M331" i="14" s="1"/>
  <c r="M330" i="14"/>
  <c r="P321" i="14"/>
  <c r="S321" i="14" s="1"/>
  <c r="O321" i="14"/>
  <c r="N273" i="14"/>
  <c r="P313" i="14"/>
  <c r="O313" i="14"/>
  <c r="P188" i="14"/>
  <c r="O188" i="14"/>
  <c r="P265" i="14"/>
  <c r="S265" i="14" s="1"/>
  <c r="O265" i="14"/>
  <c r="R265" i="14" s="1"/>
  <c r="I238" i="14"/>
  <c r="N238" i="14" s="1"/>
  <c r="L248" i="14"/>
  <c r="M248" i="14" s="1"/>
  <c r="N248" i="14" s="1"/>
  <c r="K258" i="14"/>
  <c r="Q258" i="14" s="1"/>
  <c r="K275" i="14"/>
  <c r="Q275" i="14" s="1"/>
  <c r="I278" i="14"/>
  <c r="K290" i="14"/>
  <c r="Q290" i="14" s="1"/>
  <c r="K302" i="14"/>
  <c r="Q302" i="14" s="1"/>
  <c r="I318" i="14"/>
  <c r="M323" i="14"/>
  <c r="K326" i="14"/>
  <c r="Q326" i="14" s="1"/>
  <c r="K334" i="14"/>
  <c r="Q334" i="14" s="1"/>
  <c r="K343" i="14"/>
  <c r="Q343" i="14" s="1"/>
  <c r="K350" i="14"/>
  <c r="Q350" i="14" s="1"/>
  <c r="K354" i="14"/>
  <c r="Q354" i="14" s="1"/>
  <c r="I355" i="14"/>
  <c r="K356" i="14"/>
  <c r="Q356" i="14" s="1"/>
  <c r="I358" i="14"/>
  <c r="K363" i="14"/>
  <c r="Q363" i="14" s="1"/>
  <c r="K364" i="14"/>
  <c r="Q364" i="14" s="1"/>
  <c r="K368" i="14"/>
  <c r="Q368" i="14" s="1"/>
  <c r="R368" i="14" s="1"/>
  <c r="I368" i="14"/>
  <c r="I394" i="14"/>
  <c r="K394" i="14"/>
  <c r="Q394" i="14" s="1"/>
  <c r="O400" i="14"/>
  <c r="P400" i="14"/>
  <c r="P418" i="14"/>
  <c r="O418" i="14"/>
  <c r="O433" i="14"/>
  <c r="O436" i="14"/>
  <c r="P436" i="14"/>
  <c r="K470" i="14"/>
  <c r="Q470" i="14" s="1"/>
  <c r="I470" i="14"/>
  <c r="N470" i="14" s="1"/>
  <c r="P484" i="14"/>
  <c r="S484" i="14" s="1"/>
  <c r="O484" i="14"/>
  <c r="R484" i="14" s="1"/>
  <c r="K506" i="14"/>
  <c r="Q506" i="14" s="1"/>
  <c r="J505" i="14"/>
  <c r="P505" i="14" s="1"/>
  <c r="S505" i="14" s="1"/>
  <c r="K557" i="14"/>
  <c r="Q557" i="14" s="1"/>
  <c r="I557" i="14"/>
  <c r="P568" i="14"/>
  <c r="O568" i="14"/>
  <c r="K573" i="14"/>
  <c r="Q573" i="14" s="1"/>
  <c r="J573" i="14"/>
  <c r="P590" i="14"/>
  <c r="O590" i="14"/>
  <c r="K616" i="14"/>
  <c r="Q616" i="14" s="1"/>
  <c r="S616" i="14" s="1"/>
  <c r="I616" i="14"/>
  <c r="N616" i="14" s="1"/>
  <c r="L638" i="14"/>
  <c r="M637" i="14"/>
  <c r="L256" i="14"/>
  <c r="P417" i="14"/>
  <c r="O417" i="14"/>
  <c r="L688" i="14"/>
  <c r="M688" i="14" s="1"/>
  <c r="M687" i="14"/>
  <c r="K46" i="14"/>
  <c r="Q46" i="14" s="1"/>
  <c r="K75" i="14"/>
  <c r="Q75" i="14" s="1"/>
  <c r="O76" i="14"/>
  <c r="K91" i="14"/>
  <c r="Q91" i="14" s="1"/>
  <c r="S104" i="14"/>
  <c r="K174" i="14"/>
  <c r="Q174" i="14" s="1"/>
  <c r="R174" i="14" s="1"/>
  <c r="K185" i="14"/>
  <c r="Q185" i="14" s="1"/>
  <c r="K206" i="14"/>
  <c r="Q206" i="14" s="1"/>
  <c r="K231" i="14"/>
  <c r="Q231" i="14" s="1"/>
  <c r="K259" i="14"/>
  <c r="Q259" i="14" s="1"/>
  <c r="K267" i="14"/>
  <c r="Q267" i="14" s="1"/>
  <c r="O269" i="14"/>
  <c r="K279" i="14"/>
  <c r="Q279" i="14" s="1"/>
  <c r="L295" i="14"/>
  <c r="M295" i="14" s="1"/>
  <c r="K303" i="14"/>
  <c r="Q303" i="14" s="1"/>
  <c r="K27" i="14"/>
  <c r="Q27" i="14" s="1"/>
  <c r="P28" i="14"/>
  <c r="K31" i="14"/>
  <c r="Q31" i="14" s="1"/>
  <c r="R31" i="14" s="1"/>
  <c r="P36" i="14"/>
  <c r="K39" i="14"/>
  <c r="Q39" i="14" s="1"/>
  <c r="P43" i="14"/>
  <c r="K48" i="14"/>
  <c r="Q48" i="14" s="1"/>
  <c r="K61" i="14"/>
  <c r="Q61" i="14" s="1"/>
  <c r="K79" i="14"/>
  <c r="Q79" i="14" s="1"/>
  <c r="K81" i="14"/>
  <c r="Q81" i="14" s="1"/>
  <c r="S81" i="14" s="1"/>
  <c r="J82" i="14"/>
  <c r="O82" i="14" s="1"/>
  <c r="L83" i="14"/>
  <c r="L84" i="14" s="1"/>
  <c r="M84" i="14" s="1"/>
  <c r="N84" i="14" s="1"/>
  <c r="K85" i="14"/>
  <c r="Q85" i="14" s="1"/>
  <c r="J106" i="14"/>
  <c r="O106" i="14" s="1"/>
  <c r="L107" i="14"/>
  <c r="L108" i="14" s="1"/>
  <c r="M108" i="14" s="1"/>
  <c r="N108" i="14" s="1"/>
  <c r="K109" i="14"/>
  <c r="Q109" i="14" s="1"/>
  <c r="K113" i="14"/>
  <c r="Q113" i="14" s="1"/>
  <c r="K114" i="14"/>
  <c r="Q114" i="14" s="1"/>
  <c r="R114" i="14" s="1"/>
  <c r="O140" i="14"/>
  <c r="K150" i="14"/>
  <c r="Q150" i="14" s="1"/>
  <c r="R150" i="14" s="1"/>
  <c r="K151" i="14"/>
  <c r="Q151" i="14" s="1"/>
  <c r="O152" i="14"/>
  <c r="K159" i="14"/>
  <c r="Q159" i="14" s="1"/>
  <c r="K161" i="14"/>
  <c r="Q161" i="14" s="1"/>
  <c r="J162" i="14"/>
  <c r="O162" i="14" s="1"/>
  <c r="L163" i="14"/>
  <c r="L164" i="14" s="1"/>
  <c r="L165" i="14" s="1"/>
  <c r="M165" i="14" s="1"/>
  <c r="N165" i="14" s="1"/>
  <c r="K170" i="14"/>
  <c r="Q170" i="14" s="1"/>
  <c r="R170" i="14" s="1"/>
  <c r="P171" i="14"/>
  <c r="I174" i="14"/>
  <c r="K184" i="14"/>
  <c r="Q184" i="14" s="1"/>
  <c r="S184" i="14" s="1"/>
  <c r="K189" i="14"/>
  <c r="Q189" i="14" s="1"/>
  <c r="J199" i="14"/>
  <c r="P200" i="14"/>
  <c r="K209" i="14"/>
  <c r="Q209" i="14" s="1"/>
  <c r="S209" i="14" s="1"/>
  <c r="K211" i="14"/>
  <c r="Q211" i="14" s="1"/>
  <c r="K215" i="14"/>
  <c r="Q215" i="14" s="1"/>
  <c r="K216" i="14"/>
  <c r="Q216" i="14" s="1"/>
  <c r="S216" i="14" s="1"/>
  <c r="O228" i="14"/>
  <c r="O233" i="14"/>
  <c r="O236" i="14"/>
  <c r="K243" i="14"/>
  <c r="Q243" i="14" s="1"/>
  <c r="O245" i="14"/>
  <c r="J250" i="14"/>
  <c r="I258" i="14"/>
  <c r="N258" i="14" s="1"/>
  <c r="O261" i="14"/>
  <c r="O264" i="14"/>
  <c r="O271" i="14"/>
  <c r="O276" i="14"/>
  <c r="L280" i="14"/>
  <c r="L281" i="14" s="1"/>
  <c r="M281" i="14" s="1"/>
  <c r="N281" i="14" s="1"/>
  <c r="O281" i="14"/>
  <c r="O287" i="14"/>
  <c r="R287" i="14" s="1"/>
  <c r="K288" i="14"/>
  <c r="Q288" i="14" s="1"/>
  <c r="S288" i="14" s="1"/>
  <c r="I290" i="14"/>
  <c r="N290" i="14" s="1"/>
  <c r="K291" i="14"/>
  <c r="Q291" i="14" s="1"/>
  <c r="S291" i="14" s="1"/>
  <c r="K310" i="14"/>
  <c r="Q310" i="14" s="1"/>
  <c r="J314" i="14"/>
  <c r="P314" i="14" s="1"/>
  <c r="S314" i="14" s="1"/>
  <c r="I326" i="14"/>
  <c r="O327" i="14"/>
  <c r="S328" i="14"/>
  <c r="K330" i="14"/>
  <c r="Q330" i="14" s="1"/>
  <c r="I334" i="14"/>
  <c r="K338" i="14"/>
  <c r="Q338" i="14" s="1"/>
  <c r="K346" i="14"/>
  <c r="Q346" i="14" s="1"/>
  <c r="I350" i="14"/>
  <c r="K362" i="14"/>
  <c r="Q362" i="14" s="1"/>
  <c r="K367" i="14"/>
  <c r="Q367" i="14" s="1"/>
  <c r="M372" i="14"/>
  <c r="P394" i="14"/>
  <c r="O394" i="14"/>
  <c r="K399" i="14"/>
  <c r="Q399" i="14" s="1"/>
  <c r="J399" i="14"/>
  <c r="P399" i="14" s="1"/>
  <c r="S399" i="14" s="1"/>
  <c r="L424" i="14"/>
  <c r="M424" i="14" s="1"/>
  <c r="M423" i="14"/>
  <c r="K456" i="14"/>
  <c r="Q456" i="14" s="1"/>
  <c r="P488" i="14"/>
  <c r="O488" i="14"/>
  <c r="J502" i="14"/>
  <c r="P512" i="14"/>
  <c r="O512" i="14"/>
  <c r="K530" i="14"/>
  <c r="Q530" i="14" s="1"/>
  <c r="J529" i="14"/>
  <c r="P529" i="14" s="1"/>
  <c r="K586" i="14"/>
  <c r="Q586" i="14" s="1"/>
  <c r="J585" i="14"/>
  <c r="P585" i="14" s="1"/>
  <c r="S585" i="14" s="1"/>
  <c r="P618" i="14"/>
  <c r="O618" i="14"/>
  <c r="I633" i="14"/>
  <c r="K633" i="14"/>
  <c r="Q633" i="14" s="1"/>
  <c r="S633" i="14" s="1"/>
  <c r="N686" i="14"/>
  <c r="S329" i="14"/>
  <c r="P366" i="14"/>
  <c r="O366" i="14"/>
  <c r="P382" i="14"/>
  <c r="O382" i="14"/>
  <c r="K407" i="14"/>
  <c r="Q407" i="14" s="1"/>
  <c r="J407" i="14"/>
  <c r="M411" i="14"/>
  <c r="L412" i="14"/>
  <c r="K420" i="14"/>
  <c r="Q420" i="14" s="1"/>
  <c r="R420" i="14" s="1"/>
  <c r="I420" i="14"/>
  <c r="N420" i="14" s="1"/>
  <c r="P438" i="14"/>
  <c r="S438" i="14" s="1"/>
  <c r="O438" i="14"/>
  <c r="P643" i="14"/>
  <c r="O643" i="14"/>
  <c r="K35" i="14"/>
  <c r="Q35" i="14" s="1"/>
  <c r="P47" i="14"/>
  <c r="K59" i="14"/>
  <c r="Q59" i="14" s="1"/>
  <c r="K122" i="14"/>
  <c r="Q122" i="14" s="1"/>
  <c r="K131" i="14"/>
  <c r="Q131" i="14" s="1"/>
  <c r="M178" i="14"/>
  <c r="K239" i="14"/>
  <c r="Q239" i="14" s="1"/>
  <c r="J46" i="14"/>
  <c r="O46" i="14" s="1"/>
  <c r="J59" i="14"/>
  <c r="P59" i="14" s="1"/>
  <c r="S59" i="14" s="1"/>
  <c r="O64" i="14"/>
  <c r="R64" i="14" s="1"/>
  <c r="J83" i="14"/>
  <c r="S93" i="14"/>
  <c r="J107" i="14"/>
  <c r="O107" i="14" s="1"/>
  <c r="R107" i="14" s="1"/>
  <c r="J115" i="14"/>
  <c r="P115" i="14" s="1"/>
  <c r="S115" i="14" s="1"/>
  <c r="J122" i="14"/>
  <c r="O122" i="14" s="1"/>
  <c r="J163" i="14"/>
  <c r="P163" i="14" s="1"/>
  <c r="S163" i="14" s="1"/>
  <c r="J191" i="14"/>
  <c r="P191" i="14" s="1"/>
  <c r="O216" i="14"/>
  <c r="L231" i="14"/>
  <c r="M231" i="14" s="1"/>
  <c r="O251" i="14"/>
  <c r="K252" i="14"/>
  <c r="Q252" i="14" s="1"/>
  <c r="K270" i="14"/>
  <c r="Q270" i="14" s="1"/>
  <c r="O272" i="14"/>
  <c r="L275" i="14"/>
  <c r="M275" i="14" s="1"/>
  <c r="I291" i="14"/>
  <c r="N291" i="14" s="1"/>
  <c r="S293" i="14"/>
  <c r="O295" i="14"/>
  <c r="K299" i="14"/>
  <c r="Q299" i="14" s="1"/>
  <c r="O300" i="14"/>
  <c r="K307" i="14"/>
  <c r="Q307" i="14" s="1"/>
  <c r="S307" i="14" s="1"/>
  <c r="K311" i="14"/>
  <c r="Q311" i="14" s="1"/>
  <c r="K316" i="14"/>
  <c r="Q316" i="14" s="1"/>
  <c r="K324" i="14"/>
  <c r="Q324" i="14" s="1"/>
  <c r="K331" i="14"/>
  <c r="Q331" i="14" s="1"/>
  <c r="I338" i="14"/>
  <c r="M339" i="14"/>
  <c r="K342" i="14"/>
  <c r="Q342" i="14" s="1"/>
  <c r="J354" i="14"/>
  <c r="O355" i="14"/>
  <c r="R355" i="14" s="1"/>
  <c r="O369" i="14"/>
  <c r="L433" i="14"/>
  <c r="M433" i="14" s="1"/>
  <c r="M432" i="14"/>
  <c r="L451" i="14"/>
  <c r="M450" i="14"/>
  <c r="L454" i="14"/>
  <c r="M454" i="14" s="1"/>
  <c r="M453" i="14"/>
  <c r="P457" i="14"/>
  <c r="O457" i="14"/>
  <c r="O483" i="14"/>
  <c r="R483" i="14" s="1"/>
  <c r="P483" i="14"/>
  <c r="S483" i="14" s="1"/>
  <c r="K486" i="14"/>
  <c r="Q486" i="14" s="1"/>
  <c r="I486" i="14"/>
  <c r="N486" i="14" s="1"/>
  <c r="J526" i="14"/>
  <c r="O526" i="14" s="1"/>
  <c r="R526" i="14" s="1"/>
  <c r="P550" i="14"/>
  <c r="O550" i="14"/>
  <c r="K567" i="14"/>
  <c r="Q567" i="14" s="1"/>
  <c r="M574" i="14"/>
  <c r="L575" i="14"/>
  <c r="M575" i="14" s="1"/>
  <c r="L593" i="14"/>
  <c r="M592" i="14"/>
  <c r="P688" i="14"/>
  <c r="O688" i="14"/>
  <c r="J722" i="14"/>
  <c r="O722" i="14" s="1"/>
  <c r="R722" i="14" s="1"/>
  <c r="L726" i="14"/>
  <c r="M725" i="14"/>
  <c r="K34" i="14"/>
  <c r="Q34" i="14" s="1"/>
  <c r="K62" i="14"/>
  <c r="Q62" i="14" s="1"/>
  <c r="R62" i="14" s="1"/>
  <c r="K219" i="14"/>
  <c r="Q219" i="14" s="1"/>
  <c r="O221" i="14"/>
  <c r="S41" i="14"/>
  <c r="K26" i="14"/>
  <c r="Q26" i="14" s="1"/>
  <c r="R26" i="14" s="1"/>
  <c r="K30" i="14"/>
  <c r="Q30" i="14" s="1"/>
  <c r="R30" i="14" s="1"/>
  <c r="P31" i="14"/>
  <c r="J35" i="14"/>
  <c r="O35" i="14" s="1"/>
  <c r="R35" i="14" s="1"/>
  <c r="K38" i="14"/>
  <c r="Q38" i="14" s="1"/>
  <c r="R38" i="14" s="1"/>
  <c r="K51" i="14"/>
  <c r="Q51" i="14" s="1"/>
  <c r="S61" i="14"/>
  <c r="I70" i="14"/>
  <c r="N70" i="14" s="1"/>
  <c r="J75" i="14"/>
  <c r="O75" i="14" s="1"/>
  <c r="R75" i="14" s="1"/>
  <c r="K78" i="14"/>
  <c r="Q78" i="14" s="1"/>
  <c r="R78" i="14" s="1"/>
  <c r="I86" i="14"/>
  <c r="N86" i="14" s="1"/>
  <c r="I90" i="14"/>
  <c r="J91" i="14"/>
  <c r="O91" i="14" s="1"/>
  <c r="I98" i="14"/>
  <c r="K118" i="14"/>
  <c r="Q118" i="14" s="1"/>
  <c r="R118" i="14" s="1"/>
  <c r="K119" i="14"/>
  <c r="Q119" i="14" s="1"/>
  <c r="O120" i="14"/>
  <c r="K126" i="14"/>
  <c r="Q126" i="14" s="1"/>
  <c r="P127" i="14"/>
  <c r="I130" i="14"/>
  <c r="J131" i="14"/>
  <c r="K143" i="14"/>
  <c r="Q143" i="14" s="1"/>
  <c r="K146" i="14"/>
  <c r="Q146" i="14" s="1"/>
  <c r="R146" i="14" s="1"/>
  <c r="K147" i="14"/>
  <c r="Q147" i="14" s="1"/>
  <c r="K158" i="14"/>
  <c r="Q158" i="14" s="1"/>
  <c r="R158" i="14" s="1"/>
  <c r="K166" i="14"/>
  <c r="Q166" i="14" s="1"/>
  <c r="K167" i="14"/>
  <c r="Q167" i="14" s="1"/>
  <c r="O168" i="14"/>
  <c r="M181" i="14"/>
  <c r="J182" i="14"/>
  <c r="P182" i="14" s="1"/>
  <c r="J185" i="14"/>
  <c r="O185" i="14" s="1"/>
  <c r="L189" i="14"/>
  <c r="M189" i="14" s="1"/>
  <c r="O190" i="14"/>
  <c r="R190" i="14" s="1"/>
  <c r="N192" i="14"/>
  <c r="K197" i="14"/>
  <c r="Q197" i="14" s="1"/>
  <c r="R197" i="14" s="1"/>
  <c r="K203" i="14"/>
  <c r="Q203" i="14" s="1"/>
  <c r="K210" i="14"/>
  <c r="Q210" i="14" s="1"/>
  <c r="R210" i="14" s="1"/>
  <c r="L214" i="14"/>
  <c r="K234" i="14"/>
  <c r="Q234" i="14" s="1"/>
  <c r="K242" i="14"/>
  <c r="Q242" i="14" s="1"/>
  <c r="J244" i="14"/>
  <c r="P244" i="14" s="1"/>
  <c r="K246" i="14"/>
  <c r="Q246" i="14" s="1"/>
  <c r="K255" i="14"/>
  <c r="Q255" i="14" s="1"/>
  <c r="M259" i="14"/>
  <c r="K262" i="14"/>
  <c r="Q262" i="14" s="1"/>
  <c r="I270" i="14"/>
  <c r="N270" i="14" s="1"/>
  <c r="K271" i="14"/>
  <c r="Q271" i="14" s="1"/>
  <c r="S271" i="14" s="1"/>
  <c r="K282" i="14"/>
  <c r="Q282" i="14" s="1"/>
  <c r="O288" i="14"/>
  <c r="K294" i="14"/>
  <c r="Q294" i="14" s="1"/>
  <c r="K298" i="14"/>
  <c r="Q298" i="14" s="1"/>
  <c r="J304" i="14"/>
  <c r="P304" i="14" s="1"/>
  <c r="K306" i="14"/>
  <c r="Q306" i="14" s="1"/>
  <c r="I307" i="14"/>
  <c r="K308" i="14"/>
  <c r="Q308" i="14" s="1"/>
  <c r="K315" i="14"/>
  <c r="Q315" i="14" s="1"/>
  <c r="R315" i="14" s="1"/>
  <c r="K322" i="14"/>
  <c r="Q322" i="14" s="1"/>
  <c r="K323" i="14"/>
  <c r="Q323" i="14" s="1"/>
  <c r="O328" i="14"/>
  <c r="I342" i="14"/>
  <c r="J343" i="14"/>
  <c r="P343" i="14" s="1"/>
  <c r="S343" i="14" s="1"/>
  <c r="K348" i="14"/>
  <c r="Q348" i="14" s="1"/>
  <c r="K359" i="14"/>
  <c r="Q359" i="14" s="1"/>
  <c r="O360" i="14"/>
  <c r="P363" i="14"/>
  <c r="S363" i="14" s="1"/>
  <c r="J365" i="14"/>
  <c r="L368" i="14"/>
  <c r="M368" i="14" s="1"/>
  <c r="N368" i="14" s="1"/>
  <c r="M367" i="14"/>
  <c r="M370" i="14"/>
  <c r="P386" i="14"/>
  <c r="O386" i="14"/>
  <c r="O404" i="14"/>
  <c r="R404" i="14" s="1"/>
  <c r="P404" i="14"/>
  <c r="S404" i="14" s="1"/>
  <c r="J416" i="14"/>
  <c r="O416" i="14" s="1"/>
  <c r="R416" i="14" s="1"/>
  <c r="K417" i="14"/>
  <c r="Q417" i="14" s="1"/>
  <c r="I485" i="14"/>
  <c r="K485" i="14"/>
  <c r="Q485" i="14" s="1"/>
  <c r="S485" i="14" s="1"/>
  <c r="P525" i="14"/>
  <c r="O525" i="14"/>
  <c r="M543" i="14"/>
  <c r="L544" i="14"/>
  <c r="M544" i="14" s="1"/>
  <c r="N544" i="14" s="1"/>
  <c r="P575" i="14"/>
  <c r="O575" i="14"/>
  <c r="K591" i="14"/>
  <c r="Q591" i="14" s="1"/>
  <c r="I591" i="14"/>
  <c r="K665" i="14"/>
  <c r="Q665" i="14" s="1"/>
  <c r="J666" i="14"/>
  <c r="P666" i="14" s="1"/>
  <c r="P586" i="14"/>
  <c r="K684" i="14"/>
  <c r="Q684" i="14" s="1"/>
  <c r="I684" i="14"/>
  <c r="N684" i="14" s="1"/>
  <c r="P695" i="14"/>
  <c r="O695" i="14"/>
  <c r="K54" i="14"/>
  <c r="Q54" i="14" s="1"/>
  <c r="R54" i="14" s="1"/>
  <c r="K74" i="14"/>
  <c r="Q74" i="14" s="1"/>
  <c r="K190" i="14"/>
  <c r="Q190" i="14" s="1"/>
  <c r="S190" i="14" s="1"/>
  <c r="K214" i="14"/>
  <c r="Q214" i="14" s="1"/>
  <c r="M222" i="14"/>
  <c r="K244" i="14"/>
  <c r="Q244" i="14" s="1"/>
  <c r="K266" i="14"/>
  <c r="Q266" i="14" s="1"/>
  <c r="K17" i="14"/>
  <c r="Q17" i="14" s="1"/>
  <c r="S17" i="14" s="1"/>
  <c r="J20" i="14"/>
  <c r="P20" i="14" s="1"/>
  <c r="K22" i="14"/>
  <c r="Q22" i="14" s="1"/>
  <c r="R22" i="14" s="1"/>
  <c r="P23" i="14"/>
  <c r="K32" i="14"/>
  <c r="Q32" i="14" s="1"/>
  <c r="K42" i="14"/>
  <c r="Q42" i="14" s="1"/>
  <c r="R42" i="14" s="1"/>
  <c r="K56" i="14"/>
  <c r="Q56" i="14" s="1"/>
  <c r="K64" i="14"/>
  <c r="Q64" i="14" s="1"/>
  <c r="S64" i="14" s="1"/>
  <c r="K65" i="14"/>
  <c r="Q65" i="14" s="1"/>
  <c r="K69" i="14"/>
  <c r="Q69" i="14" s="1"/>
  <c r="S69" i="14" s="1"/>
  <c r="I78" i="14"/>
  <c r="N78" i="14" s="1"/>
  <c r="J79" i="14"/>
  <c r="O79" i="14" s="1"/>
  <c r="R79" i="14" s="1"/>
  <c r="K88" i="14"/>
  <c r="Q88" i="14" s="1"/>
  <c r="K94" i="14"/>
  <c r="Q94" i="14" s="1"/>
  <c r="R94" i="14" s="1"/>
  <c r="K95" i="14"/>
  <c r="Q95" i="14" s="1"/>
  <c r="K97" i="14"/>
  <c r="Q97" i="14" s="1"/>
  <c r="S97" i="14" s="1"/>
  <c r="K101" i="14"/>
  <c r="Q101" i="14" s="1"/>
  <c r="K123" i="14"/>
  <c r="Q123" i="14" s="1"/>
  <c r="K128" i="14"/>
  <c r="Q128" i="14" s="1"/>
  <c r="R130" i="14"/>
  <c r="K134" i="14"/>
  <c r="Q134" i="14" s="1"/>
  <c r="K135" i="14"/>
  <c r="Q135" i="14" s="1"/>
  <c r="K137" i="14"/>
  <c r="Q137" i="14" s="1"/>
  <c r="K138" i="14"/>
  <c r="Q138" i="14" s="1"/>
  <c r="R138" i="14" s="1"/>
  <c r="J139" i="14"/>
  <c r="K145" i="14"/>
  <c r="Q145" i="14" s="1"/>
  <c r="S145" i="14" s="1"/>
  <c r="I146" i="14"/>
  <c r="N146" i="14" s="1"/>
  <c r="J151" i="14"/>
  <c r="O151" i="14" s="1"/>
  <c r="K154" i="14"/>
  <c r="Q154" i="14" s="1"/>
  <c r="P155" i="14"/>
  <c r="I158" i="14"/>
  <c r="J159" i="14"/>
  <c r="P159" i="14" s="1"/>
  <c r="S159" i="14" s="1"/>
  <c r="M169" i="14"/>
  <c r="K175" i="14"/>
  <c r="Q175" i="14" s="1"/>
  <c r="K177" i="14"/>
  <c r="Q177" i="14" s="1"/>
  <c r="S177" i="14" s="1"/>
  <c r="K181" i="14"/>
  <c r="Q181" i="14" s="1"/>
  <c r="S181" i="14" s="1"/>
  <c r="J183" i="14"/>
  <c r="O183" i="14" s="1"/>
  <c r="K186" i="14"/>
  <c r="Q186" i="14" s="1"/>
  <c r="K187" i="14"/>
  <c r="Q187" i="14" s="1"/>
  <c r="R187" i="14" s="1"/>
  <c r="K200" i="14"/>
  <c r="Q200" i="14" s="1"/>
  <c r="R200" i="14" s="1"/>
  <c r="K207" i="14"/>
  <c r="Q207" i="14" s="1"/>
  <c r="S207" i="14" s="1"/>
  <c r="I242" i="14"/>
  <c r="M243" i="14"/>
  <c r="I246" i="14"/>
  <c r="N246" i="14" s="1"/>
  <c r="K247" i="14"/>
  <c r="Q247" i="14" s="1"/>
  <c r="J263" i="14"/>
  <c r="I271" i="14"/>
  <c r="N271" i="14" s="1"/>
  <c r="K273" i="14"/>
  <c r="Q273" i="14" s="1"/>
  <c r="S273" i="14" s="1"/>
  <c r="J279" i="14"/>
  <c r="O279" i="14" s="1"/>
  <c r="R279" i="14" s="1"/>
  <c r="I282" i="14"/>
  <c r="N282" i="14" s="1"/>
  <c r="K286" i="14"/>
  <c r="Q286" i="14" s="1"/>
  <c r="K287" i="14"/>
  <c r="Q287" i="14" s="1"/>
  <c r="S287" i="14" s="1"/>
  <c r="K295" i="14"/>
  <c r="Q295" i="14" s="1"/>
  <c r="K301" i="14"/>
  <c r="Q301" i="14" s="1"/>
  <c r="S301" i="14" s="1"/>
  <c r="O301" i="14"/>
  <c r="J303" i="14"/>
  <c r="I322" i="14"/>
  <c r="N322" i="14" s="1"/>
  <c r="K327" i="14"/>
  <c r="Q327" i="14" s="1"/>
  <c r="S327" i="14" s="1"/>
  <c r="M329" i="14"/>
  <c r="K335" i="14"/>
  <c r="Q335" i="14" s="1"/>
  <c r="K340" i="14"/>
  <c r="Q340" i="14" s="1"/>
  <c r="M361" i="14"/>
  <c r="K391" i="14"/>
  <c r="Q391" i="14" s="1"/>
  <c r="I391" i="14"/>
  <c r="N391" i="14" s="1"/>
  <c r="L397" i="14"/>
  <c r="L398" i="14" s="1"/>
  <c r="P405" i="14"/>
  <c r="O424" i="14"/>
  <c r="P424" i="14"/>
  <c r="L440" i="14"/>
  <c r="M439" i="14"/>
  <c r="P444" i="14"/>
  <c r="O444" i="14"/>
  <c r="R444" i="14" s="1"/>
  <c r="O456" i="14"/>
  <c r="P456" i="14"/>
  <c r="P468" i="14"/>
  <c r="S468" i="14" s="1"/>
  <c r="O468" i="14"/>
  <c r="R468" i="14" s="1"/>
  <c r="K507" i="14"/>
  <c r="Q507" i="14" s="1"/>
  <c r="I507" i="14"/>
  <c r="N507" i="14" s="1"/>
  <c r="K510" i="14"/>
  <c r="Q510" i="14" s="1"/>
  <c r="J509" i="14"/>
  <c r="P513" i="14"/>
  <c r="O513" i="14"/>
  <c r="R513" i="14" s="1"/>
  <c r="P552" i="14"/>
  <c r="O552" i="14"/>
  <c r="J581" i="14"/>
  <c r="O581" i="14" s="1"/>
  <c r="R581" i="14" s="1"/>
  <c r="K596" i="14"/>
  <c r="Q596" i="14" s="1"/>
  <c r="R596" i="14" s="1"/>
  <c r="I596" i="14"/>
  <c r="N596" i="14" s="1"/>
  <c r="J599" i="14"/>
  <c r="P599" i="14" s="1"/>
  <c r="S599" i="14" s="1"/>
  <c r="K631" i="14"/>
  <c r="Q631" i="14" s="1"/>
  <c r="I631" i="14"/>
  <c r="N631" i="14" s="1"/>
  <c r="P660" i="14"/>
  <c r="O660" i="14"/>
  <c r="K411" i="14"/>
  <c r="Q411" i="14" s="1"/>
  <c r="K412" i="14"/>
  <c r="Q412" i="14" s="1"/>
  <c r="K419" i="14"/>
  <c r="Q419" i="14" s="1"/>
  <c r="K421" i="14"/>
  <c r="Q421" i="14" s="1"/>
  <c r="K443" i="14"/>
  <c r="Q443" i="14" s="1"/>
  <c r="K455" i="14"/>
  <c r="Q455" i="14" s="1"/>
  <c r="R455" i="14" s="1"/>
  <c r="K458" i="14"/>
  <c r="Q458" i="14" s="1"/>
  <c r="K463" i="14"/>
  <c r="Q463" i="14" s="1"/>
  <c r="K467" i="14"/>
  <c r="Q467" i="14" s="1"/>
  <c r="K496" i="14"/>
  <c r="Q496" i="14" s="1"/>
  <c r="J497" i="14"/>
  <c r="S520" i="14"/>
  <c r="J536" i="14"/>
  <c r="K539" i="14"/>
  <c r="Q539" i="14" s="1"/>
  <c r="K548" i="14"/>
  <c r="Q548" i="14" s="1"/>
  <c r="K561" i="14"/>
  <c r="Q561" i="14" s="1"/>
  <c r="K565" i="14"/>
  <c r="Q565" i="14" s="1"/>
  <c r="K577" i="14"/>
  <c r="Q577" i="14" s="1"/>
  <c r="K587" i="14"/>
  <c r="Q587" i="14" s="1"/>
  <c r="K588" i="14"/>
  <c r="Q588" i="14" s="1"/>
  <c r="S588" i="14" s="1"/>
  <c r="K600" i="14"/>
  <c r="Q600" i="14" s="1"/>
  <c r="R600" i="14" s="1"/>
  <c r="K603" i="14"/>
  <c r="Q603" i="14" s="1"/>
  <c r="K619" i="14"/>
  <c r="Q619" i="14" s="1"/>
  <c r="K646" i="14"/>
  <c r="Q646" i="14" s="1"/>
  <c r="J649" i="14"/>
  <c r="P649" i="14" s="1"/>
  <c r="K671" i="14"/>
  <c r="Q671" i="14" s="1"/>
  <c r="K683" i="14"/>
  <c r="Q683" i="14" s="1"/>
  <c r="K694" i="14"/>
  <c r="Q694" i="14" s="1"/>
  <c r="K377" i="14"/>
  <c r="Q377" i="14" s="1"/>
  <c r="K381" i="14"/>
  <c r="Q381" i="14" s="1"/>
  <c r="K385" i="14"/>
  <c r="Q385" i="14" s="1"/>
  <c r="K393" i="14"/>
  <c r="Q393" i="14" s="1"/>
  <c r="K403" i="14"/>
  <c r="Q403" i="14" s="1"/>
  <c r="O413" i="14"/>
  <c r="I419" i="14"/>
  <c r="N419" i="14" s="1"/>
  <c r="O430" i="14"/>
  <c r="J432" i="14"/>
  <c r="O432" i="14" s="1"/>
  <c r="R432" i="14" s="1"/>
  <c r="K434" i="14"/>
  <c r="Q434" i="14" s="1"/>
  <c r="K436" i="14"/>
  <c r="Q436" i="14" s="1"/>
  <c r="I443" i="14"/>
  <c r="N443" i="14" s="1"/>
  <c r="M446" i="14"/>
  <c r="K454" i="14"/>
  <c r="Q454" i="14" s="1"/>
  <c r="I455" i="14"/>
  <c r="I458" i="14"/>
  <c r="J460" i="14"/>
  <c r="K462" i="14"/>
  <c r="Q462" i="14" s="1"/>
  <c r="K466" i="14"/>
  <c r="Q466" i="14" s="1"/>
  <c r="M471" i="14"/>
  <c r="S473" i="14"/>
  <c r="M475" i="14"/>
  <c r="K478" i="14"/>
  <c r="Q478" i="14" s="1"/>
  <c r="K479" i="14"/>
  <c r="Q479" i="14" s="1"/>
  <c r="O480" i="14"/>
  <c r="K490" i="14"/>
  <c r="Q490" i="14" s="1"/>
  <c r="K492" i="14"/>
  <c r="Q492" i="14" s="1"/>
  <c r="S492" i="14" s="1"/>
  <c r="K493" i="14"/>
  <c r="Q493" i="14" s="1"/>
  <c r="K494" i="14"/>
  <c r="Q494" i="14" s="1"/>
  <c r="K519" i="14"/>
  <c r="Q519" i="14" s="1"/>
  <c r="R519" i="14" s="1"/>
  <c r="K523" i="14"/>
  <c r="Q523" i="14" s="1"/>
  <c r="R523" i="14" s="1"/>
  <c r="K524" i="14"/>
  <c r="Q524" i="14" s="1"/>
  <c r="O533" i="14"/>
  <c r="K547" i="14"/>
  <c r="Q547" i="14" s="1"/>
  <c r="R547" i="14" s="1"/>
  <c r="P549" i="14"/>
  <c r="I561" i="14"/>
  <c r="M562" i="14"/>
  <c r="K566" i="14"/>
  <c r="Q566" i="14" s="1"/>
  <c r="K585" i="14"/>
  <c r="Q585" i="14" s="1"/>
  <c r="I588" i="14"/>
  <c r="K589" i="14"/>
  <c r="Q589" i="14" s="1"/>
  <c r="K597" i="14"/>
  <c r="Q597" i="14" s="1"/>
  <c r="I600" i="14"/>
  <c r="K604" i="14"/>
  <c r="Q604" i="14" s="1"/>
  <c r="M614" i="14"/>
  <c r="K617" i="14"/>
  <c r="Q617" i="14" s="1"/>
  <c r="I619" i="14"/>
  <c r="J620" i="14"/>
  <c r="K627" i="14"/>
  <c r="Q627" i="14" s="1"/>
  <c r="K628" i="14"/>
  <c r="Q628" i="14" s="1"/>
  <c r="K640" i="14"/>
  <c r="Q640" i="14" s="1"/>
  <c r="K641" i="14"/>
  <c r="Q641" i="14" s="1"/>
  <c r="S641" i="14" s="1"/>
  <c r="K645" i="14"/>
  <c r="Q645" i="14" s="1"/>
  <c r="K658" i="14"/>
  <c r="Q658" i="14" s="1"/>
  <c r="K672" i="14"/>
  <c r="Q672" i="14" s="1"/>
  <c r="K675" i="14"/>
  <c r="Q675" i="14" s="1"/>
  <c r="I683" i="14"/>
  <c r="K686" i="14"/>
  <c r="Q686" i="14" s="1"/>
  <c r="K693" i="14"/>
  <c r="Q693" i="14" s="1"/>
  <c r="S693" i="14" s="1"/>
  <c r="K698" i="14"/>
  <c r="Q698" i="14" s="1"/>
  <c r="O705" i="14"/>
  <c r="K708" i="14"/>
  <c r="Q708" i="14" s="1"/>
  <c r="K715" i="14"/>
  <c r="Q715" i="14" s="1"/>
  <c r="K720" i="14"/>
  <c r="Q720" i="14" s="1"/>
  <c r="K725" i="14"/>
  <c r="Q725" i="14" s="1"/>
  <c r="K370" i="14"/>
  <c r="Q370" i="14" s="1"/>
  <c r="S370" i="14" s="1"/>
  <c r="K373" i="14"/>
  <c r="Q373" i="14" s="1"/>
  <c r="K375" i="14"/>
  <c r="Q375" i="14" s="1"/>
  <c r="K376" i="14"/>
  <c r="Q376" i="14" s="1"/>
  <c r="K380" i="14"/>
  <c r="Q380" i="14" s="1"/>
  <c r="K384" i="14"/>
  <c r="Q384" i="14" s="1"/>
  <c r="I403" i="14"/>
  <c r="M408" i="14"/>
  <c r="K534" i="14"/>
  <c r="Q534" i="14" s="1"/>
  <c r="K536" i="14"/>
  <c r="Q536" i="14" s="1"/>
  <c r="K614" i="14"/>
  <c r="Q614" i="14" s="1"/>
  <c r="N630" i="14"/>
  <c r="J656" i="14"/>
  <c r="K673" i="14"/>
  <c r="Q673" i="14" s="1"/>
  <c r="S673" i="14" s="1"/>
  <c r="P700" i="14"/>
  <c r="J723" i="14"/>
  <c r="O723" i="14" s="1"/>
  <c r="S481" i="14"/>
  <c r="N530" i="14"/>
  <c r="L566" i="14"/>
  <c r="J574" i="14"/>
  <c r="L604" i="14"/>
  <c r="S630" i="14"/>
  <c r="O630" i="14"/>
  <c r="R630" i="14" s="1"/>
  <c r="O633" i="14"/>
  <c r="I636" i="14"/>
  <c r="K637" i="14"/>
  <c r="Q637" i="14" s="1"/>
  <c r="K644" i="14"/>
  <c r="Q644" i="14" s="1"/>
  <c r="K648" i="14"/>
  <c r="Q648" i="14" s="1"/>
  <c r="K652" i="14"/>
  <c r="Q652" i="14" s="1"/>
  <c r="M655" i="14"/>
  <c r="K660" i="14"/>
  <c r="Q660" i="14" s="1"/>
  <c r="S660" i="14" s="1"/>
  <c r="J661" i="14"/>
  <c r="K663" i="14"/>
  <c r="Q663" i="14" s="1"/>
  <c r="K669" i="14"/>
  <c r="Q669" i="14" s="1"/>
  <c r="L672" i="14"/>
  <c r="K681" i="14"/>
  <c r="Q681" i="14" s="1"/>
  <c r="K688" i="14"/>
  <c r="Q688" i="14" s="1"/>
  <c r="I691" i="14"/>
  <c r="N691" i="14" s="1"/>
  <c r="O701" i="14"/>
  <c r="O703" i="14"/>
  <c r="K706" i="14"/>
  <c r="Q706" i="14" s="1"/>
  <c r="J707" i="14"/>
  <c r="O707" i="14" s="1"/>
  <c r="R707" i="14" s="1"/>
  <c r="K711" i="14"/>
  <c r="Q711" i="14" s="1"/>
  <c r="O721" i="14"/>
  <c r="K726" i="14"/>
  <c r="Q726" i="14" s="1"/>
  <c r="I727" i="14"/>
  <c r="K369" i="14"/>
  <c r="Q369" i="14" s="1"/>
  <c r="S369" i="14" s="1"/>
  <c r="K371" i="14"/>
  <c r="Q371" i="14" s="1"/>
  <c r="K379" i="14"/>
  <c r="Q379" i="14" s="1"/>
  <c r="K383" i="14"/>
  <c r="Q383" i="14" s="1"/>
  <c r="K387" i="14"/>
  <c r="Q387" i="14" s="1"/>
  <c r="K395" i="14"/>
  <c r="Q395" i="14" s="1"/>
  <c r="K396" i="14"/>
  <c r="Q396" i="14" s="1"/>
  <c r="K405" i="14"/>
  <c r="Q405" i="14" s="1"/>
  <c r="K406" i="14"/>
  <c r="Q406" i="14" s="1"/>
  <c r="S406" i="14" s="1"/>
  <c r="K409" i="14"/>
  <c r="Q409" i="14" s="1"/>
  <c r="O410" i="14"/>
  <c r="K415" i="14"/>
  <c r="Q415" i="14" s="1"/>
  <c r="K418" i="14"/>
  <c r="Q418" i="14" s="1"/>
  <c r="P420" i="14"/>
  <c r="K427" i="14"/>
  <c r="Q427" i="14" s="1"/>
  <c r="K428" i="14"/>
  <c r="Q428" i="14" s="1"/>
  <c r="K438" i="14"/>
  <c r="Q438" i="14" s="1"/>
  <c r="K444" i="14"/>
  <c r="Q444" i="14" s="1"/>
  <c r="K447" i="14"/>
  <c r="Q447" i="14" s="1"/>
  <c r="R447" i="14" s="1"/>
  <c r="K459" i="14"/>
  <c r="Q459" i="14" s="1"/>
  <c r="K471" i="14"/>
  <c r="Q471" i="14" s="1"/>
  <c r="K474" i="14"/>
  <c r="Q474" i="14" s="1"/>
  <c r="K475" i="14"/>
  <c r="Q475" i="14" s="1"/>
  <c r="K477" i="14"/>
  <c r="Q477" i="14" s="1"/>
  <c r="S477" i="14" s="1"/>
  <c r="J479" i="14"/>
  <c r="O479" i="14" s="1"/>
  <c r="R479" i="14" s="1"/>
  <c r="I483" i="14"/>
  <c r="N483" i="14" s="1"/>
  <c r="J493" i="14"/>
  <c r="P493" i="14" s="1"/>
  <c r="S493" i="14" s="1"/>
  <c r="P495" i="14"/>
  <c r="S495" i="14" s="1"/>
  <c r="K501" i="14"/>
  <c r="Q501" i="14" s="1"/>
  <c r="K502" i="14"/>
  <c r="Q502" i="14" s="1"/>
  <c r="K503" i="14"/>
  <c r="Q503" i="14" s="1"/>
  <c r="P519" i="14"/>
  <c r="K526" i="14"/>
  <c r="Q526" i="14" s="1"/>
  <c r="K527" i="14"/>
  <c r="Q527" i="14" s="1"/>
  <c r="K531" i="14"/>
  <c r="Q531" i="14" s="1"/>
  <c r="R535" i="14"/>
  <c r="J539" i="14"/>
  <c r="P539" i="14" s="1"/>
  <c r="S539" i="14" s="1"/>
  <c r="P547" i="14"/>
  <c r="I550" i="14"/>
  <c r="K562" i="14"/>
  <c r="Q562" i="14" s="1"/>
  <c r="O564" i="14"/>
  <c r="K582" i="14"/>
  <c r="Q582" i="14" s="1"/>
  <c r="K595" i="14"/>
  <c r="Q595" i="14" s="1"/>
  <c r="O602" i="14"/>
  <c r="K611" i="14"/>
  <c r="Q611" i="14" s="1"/>
  <c r="K615" i="14"/>
  <c r="Q615" i="14" s="1"/>
  <c r="K620" i="14"/>
  <c r="Q620" i="14" s="1"/>
  <c r="K623" i="14"/>
  <c r="Q623" i="14" s="1"/>
  <c r="M634" i="14"/>
  <c r="I644" i="14"/>
  <c r="M645" i="14"/>
  <c r="I648" i="14"/>
  <c r="I660" i="14"/>
  <c r="K667" i="14"/>
  <c r="Q667" i="14" s="1"/>
  <c r="M674" i="14"/>
  <c r="K679" i="14"/>
  <c r="Q679" i="14" s="1"/>
  <c r="K680" i="14"/>
  <c r="Q680" i="14" s="1"/>
  <c r="I688" i="14"/>
  <c r="O693" i="14"/>
  <c r="K695" i="14"/>
  <c r="Q695" i="14" s="1"/>
  <c r="K699" i="14"/>
  <c r="Q699" i="14" s="1"/>
  <c r="K703" i="14"/>
  <c r="Q703" i="14" s="1"/>
  <c r="S703" i="14" s="1"/>
  <c r="R708" i="14"/>
  <c r="J714" i="14"/>
  <c r="P714" i="14" s="1"/>
  <c r="K723" i="14"/>
  <c r="Q723" i="14" s="1"/>
  <c r="N685" i="14"/>
  <c r="N713" i="14"/>
  <c r="N62" i="14"/>
  <c r="N350" i="14"/>
  <c r="N390" i="14"/>
  <c r="N445" i="14"/>
  <c r="N513" i="14"/>
  <c r="N375" i="14"/>
  <c r="N406" i="14"/>
  <c r="N438" i="14"/>
  <c r="N477" i="14"/>
  <c r="N33" i="14"/>
  <c r="N105" i="14"/>
  <c r="N145" i="14"/>
  <c r="N286" i="14"/>
  <c r="N318" i="14"/>
  <c r="N447" i="14"/>
  <c r="N489" i="14"/>
  <c r="N506" i="14"/>
  <c r="N538" i="14"/>
  <c r="N701" i="14"/>
  <c r="N94" i="14"/>
  <c r="N98" i="14"/>
  <c r="N415" i="14"/>
  <c r="N482" i="14"/>
  <c r="N485" i="14"/>
  <c r="N490" i="14"/>
  <c r="N514" i="14"/>
  <c r="N615" i="14"/>
  <c r="N675" i="14"/>
  <c r="N61" i="14"/>
  <c r="N100" i="14"/>
  <c r="N180" i="14"/>
  <c r="N211" i="14"/>
  <c r="L67" i="14"/>
  <c r="M67" i="14" s="1"/>
  <c r="N67" i="14" s="1"/>
  <c r="M66" i="14"/>
  <c r="O123" i="14"/>
  <c r="P123" i="14"/>
  <c r="S123" i="14" s="1"/>
  <c r="L137" i="14"/>
  <c r="M136" i="14"/>
  <c r="P139" i="14"/>
  <c r="S139" i="14" s="1"/>
  <c r="O139" i="14"/>
  <c r="R139" i="14" s="1"/>
  <c r="L183" i="14"/>
  <c r="M182" i="14"/>
  <c r="L22" i="14"/>
  <c r="M21" i="14"/>
  <c r="O39" i="14"/>
  <c r="R39" i="14" s="1"/>
  <c r="P39" i="14"/>
  <c r="S39" i="14" s="1"/>
  <c r="L46" i="14"/>
  <c r="M45" i="14"/>
  <c r="N64" i="14"/>
  <c r="N69" i="14"/>
  <c r="P71" i="14"/>
  <c r="O71" i="14"/>
  <c r="S77" i="14"/>
  <c r="P99" i="14"/>
  <c r="O99" i="14"/>
  <c r="N104" i="14"/>
  <c r="L111" i="14"/>
  <c r="M111" i="14" s="1"/>
  <c r="N111" i="14" s="1"/>
  <c r="M110" i="14"/>
  <c r="S117" i="14"/>
  <c r="L123" i="14"/>
  <c r="M122" i="14"/>
  <c r="L130" i="14"/>
  <c r="M130" i="14" s="1"/>
  <c r="M129" i="14"/>
  <c r="S129" i="14"/>
  <c r="P143" i="14"/>
  <c r="O143" i="14"/>
  <c r="R143" i="14" s="1"/>
  <c r="S149" i="14"/>
  <c r="N152" i="14"/>
  <c r="M154" i="14"/>
  <c r="L155" i="14"/>
  <c r="M155" i="14" s="1"/>
  <c r="N155" i="14" s="1"/>
  <c r="S161" i="14"/>
  <c r="R162" i="14"/>
  <c r="S165" i="14"/>
  <c r="R166" i="14"/>
  <c r="L171" i="14"/>
  <c r="M171" i="14" s="1"/>
  <c r="N171" i="14" s="1"/>
  <c r="M170" i="14"/>
  <c r="P175" i="14"/>
  <c r="O175" i="14"/>
  <c r="O179" i="14"/>
  <c r="R179" i="14" s="1"/>
  <c r="P179" i="14"/>
  <c r="S179" i="14" s="1"/>
  <c r="P185" i="14"/>
  <c r="O189" i="14"/>
  <c r="P189" i="14"/>
  <c r="L50" i="14"/>
  <c r="M49" i="14"/>
  <c r="L103" i="14"/>
  <c r="M103" i="14" s="1"/>
  <c r="N103" i="14" s="1"/>
  <c r="M102" i="14"/>
  <c r="L158" i="14"/>
  <c r="M158" i="14" s="1"/>
  <c r="M157" i="14"/>
  <c r="P15" i="14"/>
  <c r="O15" i="14"/>
  <c r="R15" i="14" s="1"/>
  <c r="L58" i="14"/>
  <c r="M57" i="14"/>
  <c r="L81" i="14"/>
  <c r="M81" i="14" s="1"/>
  <c r="N81" i="14" s="1"/>
  <c r="M80" i="14"/>
  <c r="L90" i="14"/>
  <c r="M90" i="14" s="1"/>
  <c r="N90" i="14" s="1"/>
  <c r="M89" i="14"/>
  <c r="L117" i="14"/>
  <c r="M117" i="14" s="1"/>
  <c r="N117" i="14" s="1"/>
  <c r="M116" i="14"/>
  <c r="O131" i="14"/>
  <c r="R131" i="14" s="1"/>
  <c r="P131" i="14"/>
  <c r="S131" i="14" s="1"/>
  <c r="L143" i="14"/>
  <c r="M142" i="14"/>
  <c r="L149" i="14"/>
  <c r="M149" i="14" s="1"/>
  <c r="N149" i="14" s="1"/>
  <c r="M148" i="14"/>
  <c r="L161" i="14"/>
  <c r="M161" i="14" s="1"/>
  <c r="N161" i="14" s="1"/>
  <c r="M160" i="14"/>
  <c r="L174" i="14"/>
  <c r="M174" i="14" s="1"/>
  <c r="M173" i="14"/>
  <c r="L26" i="14"/>
  <c r="M25" i="14"/>
  <c r="L114" i="14"/>
  <c r="M114" i="14" s="1"/>
  <c r="N114" i="14" s="1"/>
  <c r="M113" i="14"/>
  <c r="L133" i="14"/>
  <c r="M133" i="14" s="1"/>
  <c r="N133" i="14" s="1"/>
  <c r="M132" i="14"/>
  <c r="O51" i="14"/>
  <c r="N16" i="14"/>
  <c r="L19" i="14"/>
  <c r="M19" i="14" s="1"/>
  <c r="N19" i="14" s="1"/>
  <c r="M18" i="14"/>
  <c r="L31" i="14"/>
  <c r="M31" i="14" s="1"/>
  <c r="M30" i="14"/>
  <c r="S33" i="14"/>
  <c r="M38" i="14"/>
  <c r="L39" i="14"/>
  <c r="N63" i="14"/>
  <c r="L73" i="14"/>
  <c r="M73" i="14" s="1"/>
  <c r="N73" i="14" s="1"/>
  <c r="M72" i="14"/>
  <c r="P79" i="14"/>
  <c r="O83" i="14"/>
  <c r="R83" i="14" s="1"/>
  <c r="P83" i="14"/>
  <c r="S83" i="14" s="1"/>
  <c r="S85" i="14"/>
  <c r="N87" i="14"/>
  <c r="R90" i="14"/>
  <c r="L93" i="14"/>
  <c r="M93" i="14" s="1"/>
  <c r="N93" i="14" s="1"/>
  <c r="M92" i="14"/>
  <c r="L97" i="14"/>
  <c r="M97" i="14" s="1"/>
  <c r="N97" i="14" s="1"/>
  <c r="M96" i="14"/>
  <c r="R104" i="14"/>
  <c r="S105" i="14"/>
  <c r="P107" i="14"/>
  <c r="S107" i="14" s="1"/>
  <c r="S109" i="14"/>
  <c r="O115" i="14"/>
  <c r="R115" i="14" s="1"/>
  <c r="O119" i="14"/>
  <c r="R119" i="14" s="1"/>
  <c r="P119" i="14"/>
  <c r="S119" i="14" s="1"/>
  <c r="S121" i="14"/>
  <c r="S125" i="14"/>
  <c r="P147" i="14"/>
  <c r="O147" i="14"/>
  <c r="L177" i="14"/>
  <c r="M177" i="14" s="1"/>
  <c r="N177" i="14" s="1"/>
  <c r="M176" i="14"/>
  <c r="K40" i="14"/>
  <c r="Q40" i="14" s="1"/>
  <c r="K60" i="14"/>
  <c r="Q60" i="14" s="1"/>
  <c r="S60" i="14" s="1"/>
  <c r="K76" i="14"/>
  <c r="Q76" i="14" s="1"/>
  <c r="S76" i="14" s="1"/>
  <c r="K80" i="14"/>
  <c r="Q80" i="14" s="1"/>
  <c r="K84" i="14"/>
  <c r="Q84" i="14" s="1"/>
  <c r="S84" i="14" s="1"/>
  <c r="K92" i="14"/>
  <c r="Q92" i="14" s="1"/>
  <c r="K108" i="14"/>
  <c r="Q108" i="14" s="1"/>
  <c r="S108" i="14" s="1"/>
  <c r="K116" i="14"/>
  <c r="Q116" i="14" s="1"/>
  <c r="K120" i="14"/>
  <c r="Q120" i="14" s="1"/>
  <c r="S120" i="14" s="1"/>
  <c r="K132" i="14"/>
  <c r="Q132" i="14" s="1"/>
  <c r="K140" i="14"/>
  <c r="Q140" i="14" s="1"/>
  <c r="S140" i="14" s="1"/>
  <c r="K144" i="14"/>
  <c r="Q144" i="14" s="1"/>
  <c r="S144" i="14" s="1"/>
  <c r="K168" i="14"/>
  <c r="Q168" i="14" s="1"/>
  <c r="S168" i="14" s="1"/>
  <c r="K183" i="14"/>
  <c r="Q183" i="14" s="1"/>
  <c r="L245" i="14"/>
  <c r="M245" i="14" s="1"/>
  <c r="N245" i="14" s="1"/>
  <c r="M244" i="14"/>
  <c r="S249" i="14"/>
  <c r="I272" i="14"/>
  <c r="N272" i="14" s="1"/>
  <c r="K272" i="14"/>
  <c r="Q272" i="14" s="1"/>
  <c r="S272" i="14" s="1"/>
  <c r="P317" i="14"/>
  <c r="O317" i="14"/>
  <c r="O326" i="14"/>
  <c r="R326" i="14" s="1"/>
  <c r="P326" i="14"/>
  <c r="S326" i="14" s="1"/>
  <c r="O17" i="14"/>
  <c r="R17" i="14" s="1"/>
  <c r="K21" i="14"/>
  <c r="Q21" i="14" s="1"/>
  <c r="S21" i="14" s="1"/>
  <c r="O21" i="14"/>
  <c r="O25" i="14"/>
  <c r="I31" i="14"/>
  <c r="M17" i="14"/>
  <c r="K19" i="14"/>
  <c r="Q19" i="14" s="1"/>
  <c r="K23" i="14"/>
  <c r="Q23" i="14" s="1"/>
  <c r="J24" i="14"/>
  <c r="M29" i="14"/>
  <c r="P30" i="14"/>
  <c r="J32" i="14"/>
  <c r="M37" i="14"/>
  <c r="P38" i="14"/>
  <c r="J40" i="14"/>
  <c r="P42" i="14"/>
  <c r="S42" i="14" s="1"/>
  <c r="K43" i="14"/>
  <c r="Q43" i="14" s="1"/>
  <c r="S43" i="14" s="1"/>
  <c r="J44" i="14"/>
  <c r="K47" i="14"/>
  <c r="Q47" i="14" s="1"/>
  <c r="J48" i="14"/>
  <c r="J52" i="14"/>
  <c r="P54" i="14"/>
  <c r="K55" i="14"/>
  <c r="Q55" i="14" s="1"/>
  <c r="S55" i="14" s="1"/>
  <c r="J56" i="14"/>
  <c r="P62" i="14"/>
  <c r="K63" i="14"/>
  <c r="Q63" i="14" s="1"/>
  <c r="R63" i="14" s="1"/>
  <c r="M65" i="14"/>
  <c r="K67" i="14"/>
  <c r="Q67" i="14" s="1"/>
  <c r="R67" i="14" s="1"/>
  <c r="J68" i="14"/>
  <c r="P70" i="14"/>
  <c r="S70" i="14" s="1"/>
  <c r="J72" i="14"/>
  <c r="P74" i="14"/>
  <c r="M77" i="14"/>
  <c r="P78" i="14"/>
  <c r="J80" i="14"/>
  <c r="P82" i="14"/>
  <c r="M85" i="14"/>
  <c r="P86" i="14"/>
  <c r="K87" i="14"/>
  <c r="Q87" i="14" s="1"/>
  <c r="R87" i="14" s="1"/>
  <c r="J88" i="14"/>
  <c r="P90" i="14"/>
  <c r="S90" i="14" s="1"/>
  <c r="J92" i="14"/>
  <c r="P94" i="14"/>
  <c r="S94" i="14" s="1"/>
  <c r="J96" i="14"/>
  <c r="P98" i="14"/>
  <c r="S98" i="14" s="1"/>
  <c r="M101" i="14"/>
  <c r="K103" i="14"/>
  <c r="Q103" i="14" s="1"/>
  <c r="R103" i="14" s="1"/>
  <c r="M109" i="14"/>
  <c r="P110" i="14"/>
  <c r="K111" i="14"/>
  <c r="Q111" i="14" s="1"/>
  <c r="R111" i="14" s="1"/>
  <c r="J112" i="14"/>
  <c r="P114" i="14"/>
  <c r="S114" i="14" s="1"/>
  <c r="J116" i="14"/>
  <c r="P118" i="14"/>
  <c r="M121" i="14"/>
  <c r="J124" i="14"/>
  <c r="P126" i="14"/>
  <c r="S126" i="14" s="1"/>
  <c r="K127" i="14"/>
  <c r="Q127" i="14" s="1"/>
  <c r="R127" i="14" s="1"/>
  <c r="J128" i="14"/>
  <c r="P130" i="14"/>
  <c r="S130" i="14" s="1"/>
  <c r="J132" i="14"/>
  <c r="J136" i="14"/>
  <c r="P138" i="14"/>
  <c r="P146" i="14"/>
  <c r="J148" i="14"/>
  <c r="P150" i="14"/>
  <c r="M153" i="14"/>
  <c r="K155" i="14"/>
  <c r="Q155" i="14" s="1"/>
  <c r="J156" i="14"/>
  <c r="P158" i="14"/>
  <c r="S158" i="14" s="1"/>
  <c r="J160" i="14"/>
  <c r="P162" i="14"/>
  <c r="S162" i="14" s="1"/>
  <c r="J164" i="14"/>
  <c r="P166" i="14"/>
  <c r="P170" i="14"/>
  <c r="K171" i="14"/>
  <c r="Q171" i="14" s="1"/>
  <c r="J172" i="14"/>
  <c r="P174" i="14"/>
  <c r="S174" i="14" s="1"/>
  <c r="J176" i="14"/>
  <c r="M193" i="14"/>
  <c r="N194" i="14"/>
  <c r="P196" i="14"/>
  <c r="S196" i="14" s="1"/>
  <c r="O196" i="14"/>
  <c r="R196" i="14" s="1"/>
  <c r="P202" i="14"/>
  <c r="S202" i="14" s="1"/>
  <c r="P206" i="14"/>
  <c r="S206" i="14" s="1"/>
  <c r="K208" i="14"/>
  <c r="Q208" i="14" s="1"/>
  <c r="R208" i="14" s="1"/>
  <c r="I212" i="14"/>
  <c r="N212" i="14" s="1"/>
  <c r="K212" i="14"/>
  <c r="Q212" i="14" s="1"/>
  <c r="S212" i="14" s="1"/>
  <c r="S223" i="14"/>
  <c r="I228" i="14"/>
  <c r="K228" i="14"/>
  <c r="Q228" i="14" s="1"/>
  <c r="R228" i="14" s="1"/>
  <c r="O230" i="14"/>
  <c r="R230" i="14" s="1"/>
  <c r="I236" i="14"/>
  <c r="K236" i="14"/>
  <c r="Q236" i="14" s="1"/>
  <c r="R236" i="14" s="1"/>
  <c r="O238" i="14"/>
  <c r="R238" i="14" s="1"/>
  <c r="P238" i="14"/>
  <c r="S238" i="14" s="1"/>
  <c r="O244" i="14"/>
  <c r="R244" i="14" s="1"/>
  <c r="O246" i="14"/>
  <c r="R246" i="14" s="1"/>
  <c r="P246" i="14"/>
  <c r="S246" i="14" s="1"/>
  <c r="P253" i="14"/>
  <c r="S253" i="14" s="1"/>
  <c r="O253" i="14"/>
  <c r="R253" i="14" s="1"/>
  <c r="O254" i="14"/>
  <c r="R254" i="14" s="1"/>
  <c r="P254" i="14"/>
  <c r="S254" i="14" s="1"/>
  <c r="J268" i="14"/>
  <c r="K269" i="14"/>
  <c r="Q269" i="14" s="1"/>
  <c r="S269" i="14" s="1"/>
  <c r="R272" i="14"/>
  <c r="K280" i="14"/>
  <c r="Q280" i="14" s="1"/>
  <c r="P289" i="14"/>
  <c r="O289" i="14"/>
  <c r="R289" i="14" s="1"/>
  <c r="O290" i="14"/>
  <c r="R290" i="14" s="1"/>
  <c r="P290" i="14"/>
  <c r="S290" i="14" s="1"/>
  <c r="K300" i="14"/>
  <c r="Q300" i="14" s="1"/>
  <c r="S300" i="14" s="1"/>
  <c r="K305" i="14"/>
  <c r="Q305" i="14" s="1"/>
  <c r="O311" i="14"/>
  <c r="R311" i="14" s="1"/>
  <c r="P311" i="14"/>
  <c r="S311" i="14" s="1"/>
  <c r="L312" i="14"/>
  <c r="O318" i="14"/>
  <c r="P318" i="14"/>
  <c r="L325" i="14"/>
  <c r="M324" i="14"/>
  <c r="O330" i="14"/>
  <c r="R330" i="14" s="1"/>
  <c r="O342" i="14"/>
  <c r="R342" i="14" s="1"/>
  <c r="P342" i="14"/>
  <c r="S342" i="14" s="1"/>
  <c r="K351" i="14"/>
  <c r="Q351" i="14" s="1"/>
  <c r="R351" i="14" s="1"/>
  <c r="I351" i="14"/>
  <c r="N351" i="14" s="1"/>
  <c r="O359" i="14"/>
  <c r="K28" i="14"/>
  <c r="Q28" i="14" s="1"/>
  <c r="K36" i="14"/>
  <c r="Q36" i="14" s="1"/>
  <c r="K52" i="14"/>
  <c r="Q52" i="14" s="1"/>
  <c r="K136" i="14"/>
  <c r="Q136" i="14" s="1"/>
  <c r="K152" i="14"/>
  <c r="Q152" i="14" s="1"/>
  <c r="S152" i="14" s="1"/>
  <c r="K160" i="14"/>
  <c r="Q160" i="14" s="1"/>
  <c r="L205" i="14"/>
  <c r="M204" i="14"/>
  <c r="P213" i="14"/>
  <c r="O213" i="14"/>
  <c r="R213" i="14" s="1"/>
  <c r="K245" i="14"/>
  <c r="Q245" i="14" s="1"/>
  <c r="S245" i="14" s="1"/>
  <c r="O262" i="14"/>
  <c r="R262" i="14" s="1"/>
  <c r="P262" i="14"/>
  <c r="S262" i="14" s="1"/>
  <c r="S285" i="14"/>
  <c r="O299" i="14"/>
  <c r="P299" i="14"/>
  <c r="P340" i="14"/>
  <c r="S340" i="14" s="1"/>
  <c r="O340" i="14"/>
  <c r="R340" i="14" s="1"/>
  <c r="K341" i="14"/>
  <c r="Q341" i="14" s="1"/>
  <c r="S341" i="14" s="1"/>
  <c r="O503" i="14"/>
  <c r="R503" i="14" s="1"/>
  <c r="P503" i="14"/>
  <c r="S503" i="14" s="1"/>
  <c r="M15" i="14"/>
  <c r="O41" i="14"/>
  <c r="R41" i="14" s="1"/>
  <c r="O45" i="14"/>
  <c r="R45" i="14" s="1"/>
  <c r="O49" i="14"/>
  <c r="R49" i="14" s="1"/>
  <c r="O53" i="14"/>
  <c r="O57" i="14"/>
  <c r="O61" i="14"/>
  <c r="R61" i="14" s="1"/>
  <c r="O69" i="14"/>
  <c r="M71" i="14"/>
  <c r="O73" i="14"/>
  <c r="M75" i="14"/>
  <c r="O77" i="14"/>
  <c r="R77" i="14" s="1"/>
  <c r="M79" i="14"/>
  <c r="O81" i="14"/>
  <c r="R81" i="14" s="1"/>
  <c r="M83" i="14"/>
  <c r="M91" i="14"/>
  <c r="O93" i="14"/>
  <c r="R93" i="14" s="1"/>
  <c r="M95" i="14"/>
  <c r="O97" i="14"/>
  <c r="M99" i="14"/>
  <c r="O101" i="14"/>
  <c r="O105" i="14"/>
  <c r="R105" i="14" s="1"/>
  <c r="M107" i="14"/>
  <c r="O109" i="14"/>
  <c r="R109" i="14" s="1"/>
  <c r="O113" i="14"/>
  <c r="R113" i="14" s="1"/>
  <c r="M115" i="14"/>
  <c r="O117" i="14"/>
  <c r="O121" i="14"/>
  <c r="R121" i="14" s="1"/>
  <c r="O125" i="14"/>
  <c r="R125" i="14" s="1"/>
  <c r="O129" i="14"/>
  <c r="R129" i="14" s="1"/>
  <c r="M131" i="14"/>
  <c r="O133" i="14"/>
  <c r="R133" i="14" s="1"/>
  <c r="M135" i="14"/>
  <c r="O137" i="14"/>
  <c r="O141" i="14"/>
  <c r="R141" i="14" s="1"/>
  <c r="O145" i="14"/>
  <c r="M147" i="14"/>
  <c r="O149" i="14"/>
  <c r="R149" i="14" s="1"/>
  <c r="M151" i="14"/>
  <c r="O153" i="14"/>
  <c r="O157" i="14"/>
  <c r="M159" i="14"/>
  <c r="O161" i="14"/>
  <c r="O165" i="14"/>
  <c r="R165" i="14" s="1"/>
  <c r="M167" i="14"/>
  <c r="O169" i="14"/>
  <c r="M175" i="14"/>
  <c r="O177" i="14"/>
  <c r="R177" i="14" s="1"/>
  <c r="M179" i="14"/>
  <c r="O181" i="14"/>
  <c r="R181" i="14" s="1"/>
  <c r="M186" i="14"/>
  <c r="P187" i="14"/>
  <c r="O195" i="14"/>
  <c r="R195" i="14" s="1"/>
  <c r="K198" i="14"/>
  <c r="Q198" i="14" s="1"/>
  <c r="R198" i="14" s="1"/>
  <c r="I198" i="14"/>
  <c r="N198" i="14" s="1"/>
  <c r="R205" i="14"/>
  <c r="R206" i="14"/>
  <c r="N209" i="14"/>
  <c r="I210" i="14"/>
  <c r="N210" i="14" s="1"/>
  <c r="S211" i="14"/>
  <c r="R216" i="14"/>
  <c r="O247" i="14"/>
  <c r="R247" i="14" s="1"/>
  <c r="P247" i="14"/>
  <c r="S247" i="14" s="1"/>
  <c r="O249" i="14"/>
  <c r="R249" i="14" s="1"/>
  <c r="O255" i="14"/>
  <c r="P255" i="14"/>
  <c r="L257" i="14"/>
  <c r="M257" i="14" s="1"/>
  <c r="N257" i="14" s="1"/>
  <c r="M256" i="14"/>
  <c r="O257" i="14"/>
  <c r="L261" i="14"/>
  <c r="M260" i="14"/>
  <c r="J260" i="14"/>
  <c r="K261" i="14"/>
  <c r="Q261" i="14" s="1"/>
  <c r="S261" i="14" s="1"/>
  <c r="O263" i="14"/>
  <c r="P263" i="14"/>
  <c r="R264" i="14"/>
  <c r="O285" i="14"/>
  <c r="R285" i="14" s="1"/>
  <c r="I292" i="14"/>
  <c r="N292" i="14" s="1"/>
  <c r="K292" i="14"/>
  <c r="Q292" i="14" s="1"/>
  <c r="S292" i="14" s="1"/>
  <c r="I295" i="14"/>
  <c r="R295" i="14"/>
  <c r="J296" i="14"/>
  <c r="K297" i="14"/>
  <c r="Q297" i="14" s="1"/>
  <c r="O303" i="14"/>
  <c r="R303" i="14" s="1"/>
  <c r="P303" i="14"/>
  <c r="S303" i="14" s="1"/>
  <c r="O310" i="14"/>
  <c r="P310" i="14"/>
  <c r="J316" i="14"/>
  <c r="K317" i="14"/>
  <c r="Q317" i="14" s="1"/>
  <c r="K319" i="14"/>
  <c r="Q319" i="14" s="1"/>
  <c r="S319" i="14" s="1"/>
  <c r="I319" i="14"/>
  <c r="N319" i="14" s="1"/>
  <c r="R321" i="14"/>
  <c r="P324" i="14"/>
  <c r="S324" i="14" s="1"/>
  <c r="O324" i="14"/>
  <c r="K325" i="14"/>
  <c r="Q325" i="14" s="1"/>
  <c r="K347" i="14"/>
  <c r="Q347" i="14" s="1"/>
  <c r="I347" i="14"/>
  <c r="N347" i="14" s="1"/>
  <c r="O358" i="14"/>
  <c r="P358" i="14"/>
  <c r="K392" i="14"/>
  <c r="Q392" i="14" s="1"/>
  <c r="S392" i="14" s="1"/>
  <c r="I392" i="14"/>
  <c r="N392" i="14" s="1"/>
  <c r="K16" i="14"/>
  <c r="Q16" i="14" s="1"/>
  <c r="S16" i="14" s="1"/>
  <c r="K72" i="14"/>
  <c r="Q72" i="14" s="1"/>
  <c r="K96" i="14"/>
  <c r="Q96" i="14" s="1"/>
  <c r="K100" i="14"/>
  <c r="Q100" i="14" s="1"/>
  <c r="K124" i="14"/>
  <c r="Q124" i="14" s="1"/>
  <c r="K148" i="14"/>
  <c r="Q148" i="14" s="1"/>
  <c r="K164" i="14"/>
  <c r="Q164" i="14" s="1"/>
  <c r="K176" i="14"/>
  <c r="Q176" i="14" s="1"/>
  <c r="K180" i="14"/>
  <c r="Q180" i="14" s="1"/>
  <c r="P297" i="14"/>
  <c r="O297" i="14"/>
  <c r="O298" i="14"/>
  <c r="R298" i="14" s="1"/>
  <c r="P298" i="14"/>
  <c r="S298" i="14" s="1"/>
  <c r="L345" i="14"/>
  <c r="M345" i="14" s="1"/>
  <c r="N345" i="14" s="1"/>
  <c r="M344" i="14"/>
  <c r="P349" i="14"/>
  <c r="O349" i="14"/>
  <c r="L353" i="14"/>
  <c r="M352" i="14"/>
  <c r="I441" i="14"/>
  <c r="K441" i="14"/>
  <c r="Q441" i="14" s="1"/>
  <c r="O33" i="14"/>
  <c r="R33" i="14" s="1"/>
  <c r="M20" i="14"/>
  <c r="M24" i="14"/>
  <c r="M32" i="14"/>
  <c r="M44" i="14"/>
  <c r="M48" i="14"/>
  <c r="M56" i="14"/>
  <c r="M68" i="14"/>
  <c r="M88" i="14"/>
  <c r="M112" i="14"/>
  <c r="M128" i="14"/>
  <c r="M156" i="14"/>
  <c r="M172" i="14"/>
  <c r="O184" i="14"/>
  <c r="J186" i="14"/>
  <c r="P192" i="14"/>
  <c r="S192" i="14" s="1"/>
  <c r="O192" i="14"/>
  <c r="R192" i="14" s="1"/>
  <c r="J193" i="14"/>
  <c r="I197" i="14"/>
  <c r="M200" i="14"/>
  <c r="K204" i="14"/>
  <c r="Q204" i="14" s="1"/>
  <c r="J204" i="14"/>
  <c r="O207" i="14"/>
  <c r="R207" i="14" s="1"/>
  <c r="S251" i="14"/>
  <c r="I264" i="14"/>
  <c r="K264" i="14"/>
  <c r="Q264" i="14" s="1"/>
  <c r="S264" i="14" s="1"/>
  <c r="O270" i="14"/>
  <c r="P270" i="14"/>
  <c r="P277" i="14"/>
  <c r="S277" i="14" s="1"/>
  <c r="O277" i="14"/>
  <c r="R277" i="14" s="1"/>
  <c r="O278" i="14"/>
  <c r="P278" i="14"/>
  <c r="K283" i="14"/>
  <c r="Q283" i="14" s="1"/>
  <c r="S283" i="14" s="1"/>
  <c r="I283" i="14"/>
  <c r="N283" i="14" s="1"/>
  <c r="O294" i="14"/>
  <c r="P294" i="14"/>
  <c r="L297" i="14"/>
  <c r="M296" i="14"/>
  <c r="K304" i="14"/>
  <c r="Q304" i="14" s="1"/>
  <c r="P305" i="14"/>
  <c r="O305" i="14"/>
  <c r="O306" i="14"/>
  <c r="P306" i="14"/>
  <c r="J308" i="14"/>
  <c r="K309" i="14"/>
  <c r="Q309" i="14" s="1"/>
  <c r="S309" i="14" s="1"/>
  <c r="K312" i="14"/>
  <c r="Q312" i="14" s="1"/>
  <c r="I315" i="14"/>
  <c r="L317" i="14"/>
  <c r="M317" i="14" s="1"/>
  <c r="N317" i="14" s="1"/>
  <c r="M316" i="14"/>
  <c r="L341" i="14"/>
  <c r="M340" i="14"/>
  <c r="K344" i="14"/>
  <c r="Q344" i="14" s="1"/>
  <c r="P345" i="14"/>
  <c r="O345" i="14"/>
  <c r="L349" i="14"/>
  <c r="M349" i="14" s="1"/>
  <c r="N349" i="14" s="1"/>
  <c r="M348" i="14"/>
  <c r="K352" i="14"/>
  <c r="Q352" i="14" s="1"/>
  <c r="P353" i="14"/>
  <c r="O353" i="14"/>
  <c r="J356" i="14"/>
  <c r="K357" i="14"/>
  <c r="Q357" i="14" s="1"/>
  <c r="L360" i="14"/>
  <c r="M360" i="14" s="1"/>
  <c r="N360" i="14" s="1"/>
  <c r="L436" i="14"/>
  <c r="M436" i="14" s="1"/>
  <c r="N436" i="14" s="1"/>
  <c r="M435" i="14"/>
  <c r="N320" i="14"/>
  <c r="R331" i="14"/>
  <c r="L332" i="14"/>
  <c r="J344" i="14"/>
  <c r="K345" i="14"/>
  <c r="Q345" i="14" s="1"/>
  <c r="O346" i="14"/>
  <c r="R346" i="14" s="1"/>
  <c r="P346" i="14"/>
  <c r="S346" i="14" s="1"/>
  <c r="J348" i="14"/>
  <c r="K349" i="14"/>
  <c r="Q349" i="14" s="1"/>
  <c r="O350" i="14"/>
  <c r="R350" i="14" s="1"/>
  <c r="P350" i="14"/>
  <c r="S350" i="14" s="1"/>
  <c r="J352" i="14"/>
  <c r="K353" i="14"/>
  <c r="Q353" i="14" s="1"/>
  <c r="O354" i="14"/>
  <c r="P354" i="14"/>
  <c r="P374" i="14"/>
  <c r="O374" i="14"/>
  <c r="P415" i="14"/>
  <c r="S415" i="14" s="1"/>
  <c r="O415" i="14"/>
  <c r="R415" i="14" s="1"/>
  <c r="M416" i="14"/>
  <c r="L417" i="14"/>
  <c r="M417" i="14" s="1"/>
  <c r="N417" i="14" s="1"/>
  <c r="P422" i="14"/>
  <c r="O422" i="14"/>
  <c r="I452" i="14"/>
  <c r="K452" i="14"/>
  <c r="Q452" i="14" s="1"/>
  <c r="S452" i="14" s="1"/>
  <c r="I504" i="14"/>
  <c r="K504" i="14"/>
  <c r="Q504" i="14" s="1"/>
  <c r="S504" i="14" s="1"/>
  <c r="L532" i="14"/>
  <c r="M531" i="14"/>
  <c r="P538" i="14"/>
  <c r="O538" i="14"/>
  <c r="J540" i="14"/>
  <c r="K541" i="14"/>
  <c r="Q541" i="14" s="1"/>
  <c r="S541" i="14" s="1"/>
  <c r="O623" i="14"/>
  <c r="P623" i="14"/>
  <c r="O201" i="14"/>
  <c r="R201" i="14" s="1"/>
  <c r="P210" i="14"/>
  <c r="O212" i="14"/>
  <c r="J215" i="14"/>
  <c r="J219" i="14"/>
  <c r="L220" i="14"/>
  <c r="L225" i="14"/>
  <c r="M224" i="14"/>
  <c r="J231" i="14"/>
  <c r="L232" i="14"/>
  <c r="J239" i="14"/>
  <c r="L240" i="14"/>
  <c r="R248" i="14"/>
  <c r="J256" i="14"/>
  <c r="K257" i="14"/>
  <c r="Q257" i="14" s="1"/>
  <c r="S257" i="14" s="1"/>
  <c r="O258" i="14"/>
  <c r="P258" i="14"/>
  <c r="O266" i="14"/>
  <c r="R266" i="14" s="1"/>
  <c r="P266" i="14"/>
  <c r="S266" i="14" s="1"/>
  <c r="J275" i="14"/>
  <c r="L276" i="14"/>
  <c r="M276" i="14" s="1"/>
  <c r="N276" i="14" s="1"/>
  <c r="J280" i="14"/>
  <c r="K281" i="14"/>
  <c r="Q281" i="14" s="1"/>
  <c r="R281" i="14" s="1"/>
  <c r="O282" i="14"/>
  <c r="R282" i="14" s="1"/>
  <c r="P282" i="14"/>
  <c r="S282" i="14" s="1"/>
  <c r="R283" i="14"/>
  <c r="N284" i="14"/>
  <c r="R284" i="14"/>
  <c r="S295" i="14"/>
  <c r="J312" i="14"/>
  <c r="K313" i="14"/>
  <c r="Q313" i="14" s="1"/>
  <c r="S313" i="14" s="1"/>
  <c r="S315" i="14"/>
  <c r="O322" i="14"/>
  <c r="R322" i="14" s="1"/>
  <c r="P322" i="14"/>
  <c r="S322" i="14" s="1"/>
  <c r="O329" i="14"/>
  <c r="R329" i="14" s="1"/>
  <c r="J332" i="14"/>
  <c r="K333" i="14"/>
  <c r="Q333" i="14" s="1"/>
  <c r="O334" i="14"/>
  <c r="R334" i="14" s="1"/>
  <c r="P334" i="14"/>
  <c r="S334" i="14" s="1"/>
  <c r="J335" i="14"/>
  <c r="L336" i="14"/>
  <c r="P362" i="14"/>
  <c r="I363" i="14"/>
  <c r="N363" i="14" s="1"/>
  <c r="R363" i="14"/>
  <c r="J364" i="14"/>
  <c r="L365" i="14"/>
  <c r="O370" i="14"/>
  <c r="L382" i="14"/>
  <c r="M381" i="14"/>
  <c r="L386" i="14"/>
  <c r="M385" i="14"/>
  <c r="L402" i="14"/>
  <c r="M401" i="14"/>
  <c r="L410" i="14"/>
  <c r="M410" i="14" s="1"/>
  <c r="N410" i="14" s="1"/>
  <c r="M409" i="14"/>
  <c r="I413" i="14"/>
  <c r="K413" i="14"/>
  <c r="Q413" i="14" s="1"/>
  <c r="K424" i="14"/>
  <c r="Q424" i="14" s="1"/>
  <c r="I424" i="14"/>
  <c r="L426" i="14"/>
  <c r="M426" i="14" s="1"/>
  <c r="N426" i="14" s="1"/>
  <c r="M425" i="14"/>
  <c r="I488" i="14"/>
  <c r="N488" i="14" s="1"/>
  <c r="K488" i="14"/>
  <c r="Q488" i="14" s="1"/>
  <c r="R488" i="14" s="1"/>
  <c r="I500" i="14"/>
  <c r="K500" i="14"/>
  <c r="Q500" i="14" s="1"/>
  <c r="S500" i="14" s="1"/>
  <c r="L503" i="14"/>
  <c r="M502" i="14"/>
  <c r="P670" i="14"/>
  <c r="O670" i="14"/>
  <c r="M191" i="14"/>
  <c r="M195" i="14"/>
  <c r="P198" i="14"/>
  <c r="S198" i="14" s="1"/>
  <c r="R203" i="14"/>
  <c r="I206" i="14"/>
  <c r="O209" i="14"/>
  <c r="R209" i="14" s="1"/>
  <c r="O217" i="14"/>
  <c r="R217" i="14" s="1"/>
  <c r="J220" i="14"/>
  <c r="K221" i="14"/>
  <c r="Q221" i="14" s="1"/>
  <c r="S221" i="14" s="1"/>
  <c r="O222" i="14"/>
  <c r="R222" i="14" s="1"/>
  <c r="P222" i="14"/>
  <c r="S222" i="14" s="1"/>
  <c r="I223" i="14"/>
  <c r="N223" i="14" s="1"/>
  <c r="R223" i="14"/>
  <c r="J224" i="14"/>
  <c r="K225" i="14"/>
  <c r="Q225" i="14" s="1"/>
  <c r="S225" i="14" s="1"/>
  <c r="O226" i="14"/>
  <c r="R226" i="14" s="1"/>
  <c r="P226" i="14"/>
  <c r="J227" i="14"/>
  <c r="O229" i="14"/>
  <c r="R229" i="14" s="1"/>
  <c r="J232" i="14"/>
  <c r="K233" i="14"/>
  <c r="Q233" i="14" s="1"/>
  <c r="S233" i="14" s="1"/>
  <c r="O234" i="14"/>
  <c r="R234" i="14" s="1"/>
  <c r="P234" i="14"/>
  <c r="S234" i="14" s="1"/>
  <c r="J235" i="14"/>
  <c r="O237" i="14"/>
  <c r="R237" i="14" s="1"/>
  <c r="J240" i="14"/>
  <c r="K241" i="14"/>
  <c r="Q241" i="14" s="1"/>
  <c r="O242" i="14"/>
  <c r="R242" i="14" s="1"/>
  <c r="P242" i="14"/>
  <c r="S242" i="14" s="1"/>
  <c r="J243" i="14"/>
  <c r="O250" i="14"/>
  <c r="R250" i="14" s="1"/>
  <c r="P250" i="14"/>
  <c r="S250" i="14" s="1"/>
  <c r="I251" i="14"/>
  <c r="R251" i="14"/>
  <c r="N252" i="14"/>
  <c r="J259" i="14"/>
  <c r="J267" i="14"/>
  <c r="O273" i="14"/>
  <c r="R276" i="14"/>
  <c r="O286" i="14"/>
  <c r="P286" i="14"/>
  <c r="I287" i="14"/>
  <c r="N287" i="14" s="1"/>
  <c r="N288" i="14"/>
  <c r="O293" i="14"/>
  <c r="R293" i="14" s="1"/>
  <c r="O302" i="14"/>
  <c r="R302" i="14" s="1"/>
  <c r="P302" i="14"/>
  <c r="S302" i="14" s="1"/>
  <c r="L309" i="14"/>
  <c r="M309" i="14" s="1"/>
  <c r="N309" i="14" s="1"/>
  <c r="M308" i="14"/>
  <c r="K320" i="14"/>
  <c r="Q320" i="14" s="1"/>
  <c r="S320" i="14" s="1"/>
  <c r="J323" i="14"/>
  <c r="I327" i="14"/>
  <c r="N327" i="14" s="1"/>
  <c r="N328" i="14"/>
  <c r="P331" i="14"/>
  <c r="J336" i="14"/>
  <c r="K337" i="14"/>
  <c r="Q337" i="14" s="1"/>
  <c r="O338" i="14"/>
  <c r="R338" i="14" s="1"/>
  <c r="P338" i="14"/>
  <c r="S338" i="14" s="1"/>
  <c r="J339" i="14"/>
  <c r="L357" i="14"/>
  <c r="M356" i="14"/>
  <c r="K360" i="14"/>
  <c r="Q360" i="14" s="1"/>
  <c r="K388" i="14"/>
  <c r="Q388" i="14" s="1"/>
  <c r="S388" i="14" s="1"/>
  <c r="I388" i="14"/>
  <c r="K400" i="14"/>
  <c r="Q400" i="14" s="1"/>
  <c r="I400" i="14"/>
  <c r="N427" i="14"/>
  <c r="L429" i="14"/>
  <c r="M428" i="14"/>
  <c r="J429" i="14"/>
  <c r="K430" i="14"/>
  <c r="Q430" i="14" s="1"/>
  <c r="R430" i="14" s="1"/>
  <c r="S441" i="14"/>
  <c r="I495" i="14"/>
  <c r="N495" i="14" s="1"/>
  <c r="N547" i="14"/>
  <c r="L374" i="14"/>
  <c r="M374" i="14" s="1"/>
  <c r="N374" i="14" s="1"/>
  <c r="M373" i="14"/>
  <c r="I389" i="14"/>
  <c r="N389" i="14" s="1"/>
  <c r="K389" i="14"/>
  <c r="Q389" i="14" s="1"/>
  <c r="S389" i="14" s="1"/>
  <c r="J401" i="14"/>
  <c r="K402" i="14"/>
  <c r="Q402" i="14" s="1"/>
  <c r="P414" i="14"/>
  <c r="S414" i="14" s="1"/>
  <c r="O414" i="14"/>
  <c r="R414" i="14" s="1"/>
  <c r="O428" i="14"/>
  <c r="R428" i="14" s="1"/>
  <c r="P428" i="14"/>
  <c r="S428" i="14" s="1"/>
  <c r="P435" i="14"/>
  <c r="S435" i="14" s="1"/>
  <c r="O435" i="14"/>
  <c r="R435" i="14" s="1"/>
  <c r="R441" i="14"/>
  <c r="P443" i="14"/>
  <c r="O443" i="14"/>
  <c r="P454" i="14"/>
  <c r="S454" i="14" s="1"/>
  <c r="O454" i="14"/>
  <c r="R454" i="14" s="1"/>
  <c r="P465" i="14"/>
  <c r="O465" i="14"/>
  <c r="I476" i="14"/>
  <c r="N476" i="14" s="1"/>
  <c r="K476" i="14"/>
  <c r="Q476" i="14" s="1"/>
  <c r="I480" i="14"/>
  <c r="K480" i="14"/>
  <c r="Q480" i="14" s="1"/>
  <c r="S480" i="14" s="1"/>
  <c r="I528" i="14"/>
  <c r="K528" i="14"/>
  <c r="Q528" i="14" s="1"/>
  <c r="S528" i="14" s="1"/>
  <c r="L537" i="14"/>
  <c r="M537" i="14" s="1"/>
  <c r="N537" i="14" s="1"/>
  <c r="M536" i="14"/>
  <c r="M539" i="14"/>
  <c r="L540" i="14"/>
  <c r="O619" i="14"/>
  <c r="P619" i="14"/>
  <c r="K366" i="14"/>
  <c r="Q366" i="14" s="1"/>
  <c r="L378" i="14"/>
  <c r="M377" i="14"/>
  <c r="P391" i="14"/>
  <c r="S391" i="14" s="1"/>
  <c r="O391" i="14"/>
  <c r="P403" i="14"/>
  <c r="O403" i="14"/>
  <c r="R403" i="14" s="1"/>
  <c r="P416" i="14"/>
  <c r="S416" i="14" s="1"/>
  <c r="K425" i="14"/>
  <c r="Q425" i="14" s="1"/>
  <c r="J425" i="14"/>
  <c r="K426" i="14"/>
  <c r="Q426" i="14" s="1"/>
  <c r="S426" i="14" s="1"/>
  <c r="I433" i="14"/>
  <c r="K433" i="14"/>
  <c r="Q433" i="14" s="1"/>
  <c r="S433" i="14" s="1"/>
  <c r="P461" i="14"/>
  <c r="O461" i="14"/>
  <c r="K515" i="14"/>
  <c r="Q515" i="14" s="1"/>
  <c r="S515" i="14" s="1"/>
  <c r="I515" i="14"/>
  <c r="N515" i="14" s="1"/>
  <c r="L517" i="14"/>
  <c r="M517" i="14" s="1"/>
  <c r="N517" i="14" s="1"/>
  <c r="M516" i="14"/>
  <c r="S521" i="14"/>
  <c r="O521" i="14"/>
  <c r="R521" i="14" s="1"/>
  <c r="J543" i="14"/>
  <c r="K544" i="14"/>
  <c r="Q544" i="14" s="1"/>
  <c r="S544" i="14" s="1"/>
  <c r="P551" i="14"/>
  <c r="S551" i="14" s="1"/>
  <c r="O551" i="14"/>
  <c r="R551" i="14" s="1"/>
  <c r="K552" i="14"/>
  <c r="Q552" i="14" s="1"/>
  <c r="R552" i="14" s="1"/>
  <c r="L556" i="14"/>
  <c r="M555" i="14"/>
  <c r="L580" i="14"/>
  <c r="M579" i="14"/>
  <c r="P371" i="14"/>
  <c r="S371" i="14" s="1"/>
  <c r="O371" i="14"/>
  <c r="R371" i="14" s="1"/>
  <c r="J372" i="14"/>
  <c r="J373" i="14"/>
  <c r="J376" i="14"/>
  <c r="J377" i="14"/>
  <c r="K378" i="14"/>
  <c r="Q378" i="14" s="1"/>
  <c r="P379" i="14"/>
  <c r="S379" i="14" s="1"/>
  <c r="O379" i="14"/>
  <c r="R379" i="14" s="1"/>
  <c r="J380" i="14"/>
  <c r="J381" i="14"/>
  <c r="K382" i="14"/>
  <c r="Q382" i="14" s="1"/>
  <c r="S382" i="14" s="1"/>
  <c r="P383" i="14"/>
  <c r="O383" i="14"/>
  <c r="J384" i="14"/>
  <c r="J385" i="14"/>
  <c r="K386" i="14"/>
  <c r="Q386" i="14" s="1"/>
  <c r="O390" i="14"/>
  <c r="R390" i="14" s="1"/>
  <c r="L394" i="14"/>
  <c r="M394" i="14" s="1"/>
  <c r="M393" i="14"/>
  <c r="J393" i="14"/>
  <c r="J396" i="14"/>
  <c r="J397" i="14"/>
  <c r="K398" i="14"/>
  <c r="Q398" i="14" s="1"/>
  <c r="I404" i="14"/>
  <c r="N404" i="14" s="1"/>
  <c r="J408" i="14"/>
  <c r="J409" i="14"/>
  <c r="J412" i="14"/>
  <c r="L422" i="14"/>
  <c r="M422" i="14" s="1"/>
  <c r="N422" i="14" s="1"/>
  <c r="M421" i="14"/>
  <c r="J421" i="14"/>
  <c r="P427" i="14"/>
  <c r="S427" i="14" s="1"/>
  <c r="O427" i="14"/>
  <c r="R427" i="14" s="1"/>
  <c r="P431" i="14"/>
  <c r="S431" i="14" s="1"/>
  <c r="O431" i="14"/>
  <c r="R431" i="14" s="1"/>
  <c r="O434" i="14"/>
  <c r="R434" i="14" s="1"/>
  <c r="N437" i="14"/>
  <c r="R437" i="14"/>
  <c r="J440" i="14"/>
  <c r="I444" i="14"/>
  <c r="N444" i="14" s="1"/>
  <c r="O477" i="14"/>
  <c r="P482" i="14"/>
  <c r="S482" i="14" s="1"/>
  <c r="O482" i="14"/>
  <c r="R482" i="14" s="1"/>
  <c r="P502" i="14"/>
  <c r="O502" i="14"/>
  <c r="R502" i="14" s="1"/>
  <c r="K516" i="14"/>
  <c r="Q516" i="14" s="1"/>
  <c r="J516" i="14"/>
  <c r="K517" i="14"/>
  <c r="Q517" i="14" s="1"/>
  <c r="S517" i="14" s="1"/>
  <c r="I523" i="14"/>
  <c r="K532" i="14"/>
  <c r="Q532" i="14" s="1"/>
  <c r="J532" i="14"/>
  <c r="K533" i="14"/>
  <c r="Q533" i="14" s="1"/>
  <c r="S533" i="14" s="1"/>
  <c r="P536" i="14"/>
  <c r="S536" i="14" s="1"/>
  <c r="O536" i="14"/>
  <c r="R536" i="14" s="1"/>
  <c r="S545" i="14"/>
  <c r="O545" i="14"/>
  <c r="R545" i="14" s="1"/>
  <c r="P565" i="14"/>
  <c r="S565" i="14" s="1"/>
  <c r="O565" i="14"/>
  <c r="R565" i="14" s="1"/>
  <c r="M566" i="14"/>
  <c r="L567" i="14"/>
  <c r="L594" i="14"/>
  <c r="M594" i="14" s="1"/>
  <c r="N594" i="14" s="1"/>
  <c r="M593" i="14"/>
  <c r="M609" i="14"/>
  <c r="I629" i="14"/>
  <c r="N629" i="14" s="1"/>
  <c r="K629" i="14"/>
  <c r="Q629" i="14" s="1"/>
  <c r="R629" i="14" s="1"/>
  <c r="N369" i="14"/>
  <c r="K374" i="14"/>
  <c r="Q374" i="14" s="1"/>
  <c r="P375" i="14"/>
  <c r="S375" i="14" s="1"/>
  <c r="O375" i="14"/>
  <c r="R375" i="14" s="1"/>
  <c r="R392" i="14"/>
  <c r="N405" i="14"/>
  <c r="P407" i="14"/>
  <c r="S407" i="14" s="1"/>
  <c r="O407" i="14"/>
  <c r="R407" i="14" s="1"/>
  <c r="P411" i="14"/>
  <c r="O411" i="14"/>
  <c r="P419" i="14"/>
  <c r="O419" i="14"/>
  <c r="P423" i="14"/>
  <c r="S423" i="14" s="1"/>
  <c r="P439" i="14"/>
  <c r="S439" i="14" s="1"/>
  <c r="O439" i="14"/>
  <c r="R439" i="14" s="1"/>
  <c r="O442" i="14"/>
  <c r="L473" i="14"/>
  <c r="M473" i="14" s="1"/>
  <c r="N473" i="14" s="1"/>
  <c r="M472" i="14"/>
  <c r="O489" i="14"/>
  <c r="R489" i="14" s="1"/>
  <c r="P506" i="14"/>
  <c r="O506" i="14"/>
  <c r="N518" i="14"/>
  <c r="P530" i="14"/>
  <c r="S530" i="14" s="1"/>
  <c r="O530" i="14"/>
  <c r="R530" i="14" s="1"/>
  <c r="O531" i="14"/>
  <c r="P531" i="14"/>
  <c r="O539" i="14"/>
  <c r="R539" i="14" s="1"/>
  <c r="P542" i="14"/>
  <c r="S542" i="14" s="1"/>
  <c r="O542" i="14"/>
  <c r="R542" i="14" s="1"/>
  <c r="P556" i="14"/>
  <c r="O556" i="14"/>
  <c r="P580" i="14"/>
  <c r="O580" i="14"/>
  <c r="J597" i="14"/>
  <c r="K598" i="14"/>
  <c r="Q598" i="14" s="1"/>
  <c r="S598" i="14" s="1"/>
  <c r="O656" i="14"/>
  <c r="R656" i="14" s="1"/>
  <c r="P656" i="14"/>
  <c r="S656" i="14" s="1"/>
  <c r="P659" i="14"/>
  <c r="S659" i="14" s="1"/>
  <c r="O659" i="14"/>
  <c r="R659" i="14" s="1"/>
  <c r="P450" i="14"/>
  <c r="S450" i="14" s="1"/>
  <c r="O450" i="14"/>
  <c r="R450" i="14" s="1"/>
  <c r="L457" i="14"/>
  <c r="M456" i="14"/>
  <c r="K457" i="14"/>
  <c r="Q457" i="14" s="1"/>
  <c r="R457" i="14" s="1"/>
  <c r="P458" i="14"/>
  <c r="S458" i="14" s="1"/>
  <c r="O458" i="14"/>
  <c r="R458" i="14" s="1"/>
  <c r="J459" i="14"/>
  <c r="L460" i="14"/>
  <c r="K461" i="14"/>
  <c r="Q461" i="14" s="1"/>
  <c r="P462" i="14"/>
  <c r="S462" i="14" s="1"/>
  <c r="O462" i="14"/>
  <c r="R462" i="14" s="1"/>
  <c r="J463" i="14"/>
  <c r="J464" i="14"/>
  <c r="K465" i="14"/>
  <c r="Q465" i="14" s="1"/>
  <c r="J467" i="14"/>
  <c r="O481" i="14"/>
  <c r="R481" i="14" s="1"/>
  <c r="P486" i="14"/>
  <c r="O486" i="14"/>
  <c r="N492" i="14"/>
  <c r="R495" i="14"/>
  <c r="L509" i="14"/>
  <c r="M508" i="14"/>
  <c r="K509" i="14"/>
  <c r="Q509" i="14" s="1"/>
  <c r="P510" i="14"/>
  <c r="S510" i="14" s="1"/>
  <c r="O510" i="14"/>
  <c r="R510" i="14" s="1"/>
  <c r="J511" i="14"/>
  <c r="L512" i="14"/>
  <c r="M512" i="14" s="1"/>
  <c r="N512" i="14" s="1"/>
  <c r="P514" i="14"/>
  <c r="S514" i="14" s="1"/>
  <c r="O514" i="14"/>
  <c r="R514" i="14" s="1"/>
  <c r="N520" i="14"/>
  <c r="R520" i="14"/>
  <c r="P522" i="14"/>
  <c r="S522" i="14" s="1"/>
  <c r="O522" i="14"/>
  <c r="R522" i="14" s="1"/>
  <c r="O529" i="14"/>
  <c r="R529" i="14" s="1"/>
  <c r="O537" i="14"/>
  <c r="R537" i="14" s="1"/>
  <c r="P546" i="14"/>
  <c r="S546" i="14" s="1"/>
  <c r="O546" i="14"/>
  <c r="R546" i="14" s="1"/>
  <c r="K554" i="14"/>
  <c r="Q554" i="14" s="1"/>
  <c r="R554" i="14" s="1"/>
  <c r="I554" i="14"/>
  <c r="N554" i="14" s="1"/>
  <c r="L564" i="14"/>
  <c r="M564" i="14" s="1"/>
  <c r="N564" i="14" s="1"/>
  <c r="M563" i="14"/>
  <c r="J563" i="14"/>
  <c r="K564" i="14"/>
  <c r="Q564" i="14" s="1"/>
  <c r="S564" i="14" s="1"/>
  <c r="O574" i="14"/>
  <c r="R574" i="14" s="1"/>
  <c r="P574" i="14"/>
  <c r="S574" i="14" s="1"/>
  <c r="K578" i="14"/>
  <c r="Q578" i="14" s="1"/>
  <c r="S578" i="14" s="1"/>
  <c r="I578" i="14"/>
  <c r="P589" i="14"/>
  <c r="S589" i="14" s="1"/>
  <c r="O589" i="14"/>
  <c r="R589" i="14" s="1"/>
  <c r="K590" i="14"/>
  <c r="Q590" i="14" s="1"/>
  <c r="S590" i="14" s="1"/>
  <c r="P593" i="14"/>
  <c r="O593" i="14"/>
  <c r="K594" i="14"/>
  <c r="Q594" i="14" s="1"/>
  <c r="S594" i="14" s="1"/>
  <c r="J617" i="14"/>
  <c r="K618" i="14"/>
  <c r="Q618" i="14" s="1"/>
  <c r="L622" i="14"/>
  <c r="M622" i="14" s="1"/>
  <c r="N622" i="14" s="1"/>
  <c r="M621" i="14"/>
  <c r="K653" i="14"/>
  <c r="Q653" i="14" s="1"/>
  <c r="R653" i="14" s="1"/>
  <c r="I653" i="14"/>
  <c r="M418" i="14"/>
  <c r="M434" i="14"/>
  <c r="M442" i="14"/>
  <c r="O445" i="14"/>
  <c r="R445" i="14" s="1"/>
  <c r="L449" i="14"/>
  <c r="M449" i="14" s="1"/>
  <c r="N449" i="14" s="1"/>
  <c r="M448" i="14"/>
  <c r="J448" i="14"/>
  <c r="J451" i="14"/>
  <c r="O453" i="14"/>
  <c r="P470" i="14"/>
  <c r="O470" i="14"/>
  <c r="J471" i="14"/>
  <c r="J472" i="14"/>
  <c r="J475" i="14"/>
  <c r="N484" i="14"/>
  <c r="J487" i="14"/>
  <c r="P490" i="14"/>
  <c r="O490" i="14"/>
  <c r="I491" i="14"/>
  <c r="N491" i="14" s="1"/>
  <c r="S491" i="14"/>
  <c r="M494" i="14"/>
  <c r="L497" i="14"/>
  <c r="M496" i="14"/>
  <c r="J496" i="14"/>
  <c r="K497" i="14"/>
  <c r="Q497" i="14" s="1"/>
  <c r="P498" i="14"/>
  <c r="S498" i="14" s="1"/>
  <c r="O498" i="14"/>
  <c r="R498" i="14" s="1"/>
  <c r="J499" i="14"/>
  <c r="P518" i="14"/>
  <c r="S518" i="14" s="1"/>
  <c r="O518" i="14"/>
  <c r="R518" i="14" s="1"/>
  <c r="I519" i="14"/>
  <c r="N519" i="14" s="1"/>
  <c r="S519" i="14"/>
  <c r="L525" i="14"/>
  <c r="M524" i="14"/>
  <c r="J524" i="14"/>
  <c r="K525" i="14"/>
  <c r="Q525" i="14" s="1"/>
  <c r="P526" i="14"/>
  <c r="J527" i="14"/>
  <c r="P534" i="14"/>
  <c r="O534" i="14"/>
  <c r="I535" i="14"/>
  <c r="N535" i="14" s="1"/>
  <c r="S535" i="14"/>
  <c r="M546" i="14"/>
  <c r="J548" i="14"/>
  <c r="L549" i="14"/>
  <c r="P566" i="14"/>
  <c r="S566" i="14" s="1"/>
  <c r="I575" i="14"/>
  <c r="K575" i="14"/>
  <c r="Q575" i="14" s="1"/>
  <c r="R575" i="14" s="1"/>
  <c r="S575" i="14"/>
  <c r="J604" i="14"/>
  <c r="K605" i="14"/>
  <c r="Q605" i="14" s="1"/>
  <c r="S605" i="14" s="1"/>
  <c r="O611" i="14"/>
  <c r="P611" i="14"/>
  <c r="O620" i="14"/>
  <c r="P620" i="14"/>
  <c r="P622" i="14"/>
  <c r="O622" i="14"/>
  <c r="O628" i="14"/>
  <c r="R628" i="14" s="1"/>
  <c r="P628" i="14"/>
  <c r="S628" i="14" s="1"/>
  <c r="K632" i="14"/>
  <c r="Q632" i="14" s="1"/>
  <c r="S632" i="14" s="1"/>
  <c r="I632" i="14"/>
  <c r="N632" i="14" s="1"/>
  <c r="P683" i="14"/>
  <c r="S683" i="14" s="1"/>
  <c r="O683" i="14"/>
  <c r="R683" i="14" s="1"/>
  <c r="K549" i="14"/>
  <c r="Q549" i="14" s="1"/>
  <c r="R550" i="14"/>
  <c r="J555" i="14"/>
  <c r="K556" i="14"/>
  <c r="Q556" i="14" s="1"/>
  <c r="P557" i="14"/>
  <c r="O557" i="14"/>
  <c r="J558" i="14"/>
  <c r="L559" i="14"/>
  <c r="J567" i="14"/>
  <c r="K568" i="14"/>
  <c r="Q568" i="14" s="1"/>
  <c r="P569" i="14"/>
  <c r="S569" i="14" s="1"/>
  <c r="O569" i="14"/>
  <c r="R569" i="14" s="1"/>
  <c r="J570" i="14"/>
  <c r="J579" i="14"/>
  <c r="K580" i="14"/>
  <c r="Q580" i="14" s="1"/>
  <c r="J582" i="14"/>
  <c r="O595" i="14"/>
  <c r="P595" i="14"/>
  <c r="S595" i="14" s="1"/>
  <c r="O603" i="14"/>
  <c r="P603" i="14"/>
  <c r="K609" i="14"/>
  <c r="Q609" i="14" s="1"/>
  <c r="P610" i="14"/>
  <c r="O610" i="14"/>
  <c r="P614" i="14"/>
  <c r="S614" i="14" s="1"/>
  <c r="O614" i="14"/>
  <c r="R614" i="14" s="1"/>
  <c r="O615" i="14"/>
  <c r="R615" i="14" s="1"/>
  <c r="P615" i="14"/>
  <c r="S615" i="14" s="1"/>
  <c r="J621" i="14"/>
  <c r="K622" i="14"/>
  <c r="Q622" i="14" s="1"/>
  <c r="S634" i="14"/>
  <c r="J646" i="14"/>
  <c r="K647" i="14"/>
  <c r="Q647" i="14" s="1"/>
  <c r="S647" i="14" s="1"/>
  <c r="I657" i="14"/>
  <c r="K657" i="14"/>
  <c r="Q657" i="14" s="1"/>
  <c r="S657" i="14" s="1"/>
  <c r="K668" i="14"/>
  <c r="Q668" i="14" s="1"/>
  <c r="R668" i="14" s="1"/>
  <c r="I668" i="14"/>
  <c r="N668" i="14" s="1"/>
  <c r="P691" i="14"/>
  <c r="O691" i="14"/>
  <c r="L693" i="14"/>
  <c r="M693" i="14" s="1"/>
  <c r="N693" i="14" s="1"/>
  <c r="M692" i="14"/>
  <c r="M469" i="14"/>
  <c r="M493" i="14"/>
  <c r="M501" i="14"/>
  <c r="M505" i="14"/>
  <c r="M521" i="14"/>
  <c r="M529" i="14"/>
  <c r="M545" i="14"/>
  <c r="L552" i="14"/>
  <c r="M551" i="14"/>
  <c r="P553" i="14"/>
  <c r="O553" i="14"/>
  <c r="J559" i="14"/>
  <c r="K560" i="14"/>
  <c r="Q560" i="14" s="1"/>
  <c r="P561" i="14"/>
  <c r="O561" i="14"/>
  <c r="J562" i="14"/>
  <c r="J571" i="14"/>
  <c r="K572" i="14"/>
  <c r="Q572" i="14" s="1"/>
  <c r="R572" i="14" s="1"/>
  <c r="P573" i="14"/>
  <c r="S573" i="14" s="1"/>
  <c r="O573" i="14"/>
  <c r="R573" i="14" s="1"/>
  <c r="J583" i="14"/>
  <c r="K584" i="14"/>
  <c r="Q584" i="14" s="1"/>
  <c r="J601" i="14"/>
  <c r="K602" i="14"/>
  <c r="Q602" i="14" s="1"/>
  <c r="S602" i="14" s="1"/>
  <c r="J609" i="14"/>
  <c r="K610" i="14"/>
  <c r="Q610" i="14" s="1"/>
  <c r="M620" i="14"/>
  <c r="M628" i="14"/>
  <c r="O634" i="14"/>
  <c r="R634" i="14" s="1"/>
  <c r="S635" i="14"/>
  <c r="L647" i="14"/>
  <c r="M646" i="14"/>
  <c r="O666" i="14"/>
  <c r="R588" i="14"/>
  <c r="O594" i="14"/>
  <c r="J612" i="14"/>
  <c r="L613" i="14"/>
  <c r="M613" i="14" s="1"/>
  <c r="N613" i="14" s="1"/>
  <c r="J624" i="14"/>
  <c r="L625" i="14"/>
  <c r="O631" i="14"/>
  <c r="R631" i="14" s="1"/>
  <c r="P631" i="14"/>
  <c r="S631" i="14" s="1"/>
  <c r="N633" i="14"/>
  <c r="R633" i="14"/>
  <c r="L639" i="14"/>
  <c r="M639" i="14" s="1"/>
  <c r="N639" i="14" s="1"/>
  <c r="M638" i="14"/>
  <c r="I650" i="14"/>
  <c r="N650" i="14" s="1"/>
  <c r="K650" i="14"/>
  <c r="Q650" i="14" s="1"/>
  <c r="S650" i="14" s="1"/>
  <c r="K655" i="14"/>
  <c r="Q655" i="14" s="1"/>
  <c r="J655" i="14"/>
  <c r="J669" i="14"/>
  <c r="K670" i="14"/>
  <c r="Q670" i="14" s="1"/>
  <c r="P674" i="14"/>
  <c r="S674" i="14" s="1"/>
  <c r="O674" i="14"/>
  <c r="R674" i="14" s="1"/>
  <c r="P675" i="14"/>
  <c r="S675" i="14" s="1"/>
  <c r="O675" i="14"/>
  <c r="R675" i="14" s="1"/>
  <c r="M676" i="14"/>
  <c r="L677" i="14"/>
  <c r="P686" i="14"/>
  <c r="S686" i="14" s="1"/>
  <c r="O686" i="14"/>
  <c r="R686" i="14" s="1"/>
  <c r="P687" i="14"/>
  <c r="S687" i="14" s="1"/>
  <c r="O687" i="14"/>
  <c r="R687" i="14" s="1"/>
  <c r="N697" i="14"/>
  <c r="L590" i="14"/>
  <c r="M589" i="14"/>
  <c r="O591" i="14"/>
  <c r="R591" i="14" s="1"/>
  <c r="P591" i="14"/>
  <c r="J592" i="14"/>
  <c r="L598" i="14"/>
  <c r="M598" i="14" s="1"/>
  <c r="N598" i="14" s="1"/>
  <c r="M597" i="14"/>
  <c r="L602" i="14"/>
  <c r="M602" i="14" s="1"/>
  <c r="N602" i="14" s="1"/>
  <c r="M601" i="14"/>
  <c r="O607" i="14"/>
  <c r="R607" i="14" s="1"/>
  <c r="P607" i="14"/>
  <c r="S607" i="14" s="1"/>
  <c r="L618" i="14"/>
  <c r="M617" i="14"/>
  <c r="J625" i="14"/>
  <c r="K626" i="14"/>
  <c r="Q626" i="14" s="1"/>
  <c r="R626" i="14" s="1"/>
  <c r="P627" i="14"/>
  <c r="R636" i="14"/>
  <c r="O648" i="14"/>
  <c r="P648" i="14"/>
  <c r="L662" i="14"/>
  <c r="M661" i="14"/>
  <c r="O696" i="14"/>
  <c r="P696" i="14"/>
  <c r="P717" i="14"/>
  <c r="O717" i="14"/>
  <c r="J638" i="14"/>
  <c r="K639" i="14"/>
  <c r="Q639" i="14" s="1"/>
  <c r="S639" i="14" s="1"/>
  <c r="O640" i="14"/>
  <c r="P640" i="14"/>
  <c r="N641" i="14"/>
  <c r="R641" i="14"/>
  <c r="J642" i="14"/>
  <c r="K643" i="14"/>
  <c r="Q643" i="14" s="1"/>
  <c r="S643" i="14" s="1"/>
  <c r="O644" i="14"/>
  <c r="P644" i="14"/>
  <c r="J645" i="14"/>
  <c r="P658" i="14"/>
  <c r="S658" i="14" s="1"/>
  <c r="O658" i="14"/>
  <c r="R658" i="14" s="1"/>
  <c r="O661" i="14"/>
  <c r="P661" i="14"/>
  <c r="K662" i="14"/>
  <c r="Q662" i="14" s="1"/>
  <c r="O676" i="14"/>
  <c r="R676" i="14" s="1"/>
  <c r="P676" i="14"/>
  <c r="S676" i="14" s="1"/>
  <c r="L682" i="14"/>
  <c r="M681" i="14"/>
  <c r="J681" i="14"/>
  <c r="K682" i="14"/>
  <c r="Q682" i="14" s="1"/>
  <c r="S682" i="14" s="1"/>
  <c r="S684" i="14"/>
  <c r="R688" i="14"/>
  <c r="J689" i="14"/>
  <c r="K690" i="14"/>
  <c r="Q690" i="14" s="1"/>
  <c r="S690" i="14" s="1"/>
  <c r="M707" i="14"/>
  <c r="L708" i="14"/>
  <c r="L721" i="14"/>
  <c r="M721" i="14" s="1"/>
  <c r="N721" i="14" s="1"/>
  <c r="M720" i="14"/>
  <c r="J637" i="14"/>
  <c r="L643" i="14"/>
  <c r="M642" i="14"/>
  <c r="O647" i="14"/>
  <c r="O652" i="14"/>
  <c r="P652" i="14"/>
  <c r="K661" i="14"/>
  <c r="Q661" i="14" s="1"/>
  <c r="P662" i="14"/>
  <c r="O662" i="14"/>
  <c r="P663" i="14"/>
  <c r="O663" i="14"/>
  <c r="O664" i="14"/>
  <c r="R664" i="14" s="1"/>
  <c r="P664" i="14"/>
  <c r="S664" i="14" s="1"/>
  <c r="L670" i="14"/>
  <c r="M670" i="14" s="1"/>
  <c r="N670" i="14" s="1"/>
  <c r="M669" i="14"/>
  <c r="K677" i="14"/>
  <c r="Q677" i="14" s="1"/>
  <c r="P710" i="14"/>
  <c r="S710" i="14" s="1"/>
  <c r="L717" i="14"/>
  <c r="M716" i="14"/>
  <c r="R673" i="14"/>
  <c r="J680" i="14"/>
  <c r="L690" i="14"/>
  <c r="M690" i="14" s="1"/>
  <c r="N690" i="14" s="1"/>
  <c r="M689" i="14"/>
  <c r="K692" i="14"/>
  <c r="Q692" i="14" s="1"/>
  <c r="J692" i="14"/>
  <c r="I696" i="14"/>
  <c r="K696" i="14"/>
  <c r="Q696" i="14" s="1"/>
  <c r="I700" i="14"/>
  <c r="N700" i="14" s="1"/>
  <c r="K700" i="14"/>
  <c r="Q700" i="14" s="1"/>
  <c r="S700" i="14" s="1"/>
  <c r="P702" i="14"/>
  <c r="S702" i="14" s="1"/>
  <c r="O702" i="14"/>
  <c r="R702" i="14" s="1"/>
  <c r="J716" i="14"/>
  <c r="K717" i="14"/>
  <c r="Q717" i="14" s="1"/>
  <c r="J665" i="14"/>
  <c r="K666" i="14"/>
  <c r="Q666" i="14" s="1"/>
  <c r="P667" i="14"/>
  <c r="S667" i="14" s="1"/>
  <c r="O667" i="14"/>
  <c r="R667" i="14" s="1"/>
  <c r="J672" i="14"/>
  <c r="J677" i="14"/>
  <c r="K678" i="14"/>
  <c r="Q678" i="14" s="1"/>
  <c r="P679" i="14"/>
  <c r="S679" i="14" s="1"/>
  <c r="O679" i="14"/>
  <c r="R679" i="14" s="1"/>
  <c r="O682" i="14"/>
  <c r="O690" i="14"/>
  <c r="S695" i="14"/>
  <c r="R701" i="14"/>
  <c r="N715" i="14"/>
  <c r="P718" i="14"/>
  <c r="S718" i="14" s="1"/>
  <c r="O718" i="14"/>
  <c r="R718" i="14" s="1"/>
  <c r="O719" i="14"/>
  <c r="R719" i="14" s="1"/>
  <c r="P719" i="14"/>
  <c r="S719" i="14" s="1"/>
  <c r="L727" i="14"/>
  <c r="M727" i="14" s="1"/>
  <c r="N727" i="14" s="1"/>
  <c r="M726" i="14"/>
  <c r="R727" i="14"/>
  <c r="J694" i="14"/>
  <c r="P698" i="14"/>
  <c r="O698" i="14"/>
  <c r="R703" i="14"/>
  <c r="J704" i="14"/>
  <c r="K705" i="14"/>
  <c r="Q705" i="14" s="1"/>
  <c r="S705" i="14" s="1"/>
  <c r="P708" i="14"/>
  <c r="S708" i="14" s="1"/>
  <c r="S715" i="14"/>
  <c r="P720" i="14"/>
  <c r="S720" i="14" s="1"/>
  <c r="L695" i="14"/>
  <c r="M694" i="14"/>
  <c r="N703" i="14"/>
  <c r="L705" i="14"/>
  <c r="M705" i="14" s="1"/>
  <c r="N705" i="14" s="1"/>
  <c r="M704" i="14"/>
  <c r="K709" i="14"/>
  <c r="Q709" i="14" s="1"/>
  <c r="S709" i="14" s="1"/>
  <c r="I712" i="14"/>
  <c r="N712" i="14" s="1"/>
  <c r="K712" i="14"/>
  <c r="Q712" i="14" s="1"/>
  <c r="R712" i="14" s="1"/>
  <c r="K721" i="14"/>
  <c r="Q721" i="14" s="1"/>
  <c r="S721" i="14" s="1"/>
  <c r="I724" i="14"/>
  <c r="K724" i="14"/>
  <c r="Q724" i="14" s="1"/>
  <c r="R724" i="14" s="1"/>
  <c r="P726" i="14"/>
  <c r="O726" i="14"/>
  <c r="R726" i="14" s="1"/>
  <c r="I698" i="14"/>
  <c r="N698" i="14" s="1"/>
  <c r="M702" i="14"/>
  <c r="M706" i="14"/>
  <c r="M710" i="14"/>
  <c r="M714" i="14"/>
  <c r="I718" i="14"/>
  <c r="M722" i="14"/>
  <c r="P727" i="14"/>
  <c r="S727" i="14" s="1"/>
  <c r="S263" i="14" l="1"/>
  <c r="P135" i="14"/>
  <c r="R263" i="14"/>
  <c r="S596" i="14"/>
  <c r="S188" i="14"/>
  <c r="S395" i="14"/>
  <c r="R387" i="14"/>
  <c r="S443" i="14"/>
  <c r="O314" i="14"/>
  <c r="O65" i="14"/>
  <c r="R65" i="14" s="1"/>
  <c r="S82" i="14"/>
  <c r="R644" i="14"/>
  <c r="S226" i="14"/>
  <c r="N158" i="14"/>
  <c r="S167" i="14"/>
  <c r="S466" i="14"/>
  <c r="S95" i="14"/>
  <c r="S185" i="14"/>
  <c r="S547" i="14"/>
  <c r="R504" i="14"/>
  <c r="S494" i="14"/>
  <c r="S62" i="14"/>
  <c r="S359" i="14"/>
  <c r="S436" i="14"/>
  <c r="S20" i="14"/>
  <c r="R433" i="14"/>
  <c r="S474" i="14"/>
  <c r="R134" i="14"/>
  <c r="S502" i="14"/>
  <c r="P722" i="14"/>
  <c r="S722" i="14" s="1"/>
  <c r="R360" i="14"/>
  <c r="R157" i="14"/>
  <c r="P26" i="14"/>
  <c r="S26" i="14" s="1"/>
  <c r="S400" i="14"/>
  <c r="M280" i="14"/>
  <c r="R648" i="14"/>
  <c r="P479" i="14"/>
  <c r="S479" i="14" s="1"/>
  <c r="O59" i="14"/>
  <c r="R59" i="14" s="1"/>
  <c r="S618" i="14"/>
  <c r="R212" i="14"/>
  <c r="O398" i="14"/>
  <c r="R398" i="14" s="1"/>
  <c r="S402" i="14"/>
  <c r="O493" i="14"/>
  <c r="R493" i="14" s="1"/>
  <c r="R620" i="14"/>
  <c r="S150" i="14"/>
  <c r="P22" i="14"/>
  <c r="S22" i="14" s="1"/>
  <c r="S420" i="14"/>
  <c r="R74" i="14"/>
  <c r="S529" i="14"/>
  <c r="R359" i="14"/>
  <c r="S19" i="14"/>
  <c r="S113" i="14"/>
  <c r="S523" i="14"/>
  <c r="R611" i="14"/>
  <c r="S294" i="14"/>
  <c r="P18" i="14"/>
  <c r="S18" i="14" s="1"/>
  <c r="R512" i="14"/>
  <c r="R66" i="14"/>
  <c r="S648" i="14"/>
  <c r="S30" i="14"/>
  <c r="S611" i="14"/>
  <c r="O706" i="14"/>
  <c r="R706" i="14" s="1"/>
  <c r="R553" i="14"/>
  <c r="R593" i="14"/>
  <c r="S553" i="14"/>
  <c r="S593" i="14"/>
  <c r="M479" i="14"/>
  <c r="R294" i="14"/>
  <c r="P142" i="14"/>
  <c r="S649" i="14"/>
  <c r="S512" i="14"/>
  <c r="R477" i="14"/>
  <c r="R137" i="14"/>
  <c r="R185" i="14"/>
  <c r="R106" i="14"/>
  <c r="S367" i="14"/>
  <c r="R25" i="14"/>
  <c r="S478" i="14"/>
  <c r="O599" i="14"/>
  <c r="R599" i="14" s="1"/>
  <c r="R424" i="14"/>
  <c r="R413" i="14"/>
  <c r="P134" i="14"/>
  <c r="S134" i="14" s="1"/>
  <c r="S405" i="14"/>
  <c r="M680" i="14"/>
  <c r="S230" i="14"/>
  <c r="O606" i="14"/>
  <c r="R82" i="14"/>
  <c r="P581" i="14"/>
  <c r="S581" i="14" s="1"/>
  <c r="R202" i="14"/>
  <c r="O651" i="14"/>
  <c r="R651" i="14" s="1"/>
  <c r="S403" i="14"/>
  <c r="M119" i="14"/>
  <c r="P35" i="14"/>
  <c r="S35" i="14" s="1"/>
  <c r="S208" i="14"/>
  <c r="O402" i="14"/>
  <c r="R443" i="14"/>
  <c r="S662" i="14"/>
  <c r="R391" i="14"/>
  <c r="R117" i="14"/>
  <c r="R506" i="14"/>
  <c r="P122" i="14"/>
  <c r="S446" i="14"/>
  <c r="S506" i="14"/>
  <c r="S714" i="14"/>
  <c r="P576" i="14"/>
  <c r="S576" i="14" s="1"/>
  <c r="S236" i="14"/>
  <c r="S310" i="14"/>
  <c r="R647" i="14"/>
  <c r="S228" i="14"/>
  <c r="R310" i="14"/>
  <c r="O304" i="14"/>
  <c r="S71" i="14"/>
  <c r="S169" i="14"/>
  <c r="R101" i="14"/>
  <c r="R442" i="14"/>
  <c r="R97" i="14"/>
  <c r="S110" i="14"/>
  <c r="S289" i="14"/>
  <c r="P106" i="14"/>
  <c r="S106" i="14" s="1"/>
  <c r="R91" i="14"/>
  <c r="R417" i="14"/>
  <c r="R51" i="14"/>
  <c r="S526" i="14"/>
  <c r="R657" i="14"/>
  <c r="O89" i="14"/>
  <c r="R89" i="14" s="1"/>
  <c r="S644" i="14"/>
  <c r="R480" i="14"/>
  <c r="O85" i="14"/>
  <c r="R85" i="14" s="1"/>
  <c r="N600" i="14"/>
  <c r="N278" i="14"/>
  <c r="P508" i="14"/>
  <c r="S508" i="14" s="1"/>
  <c r="R698" i="14"/>
  <c r="S698" i="14"/>
  <c r="S351" i="14"/>
  <c r="P154" i="14"/>
  <c r="S154" i="14" s="1"/>
  <c r="P34" i="14"/>
  <c r="S34" i="14" s="1"/>
  <c r="S182" i="14"/>
  <c r="R576" i="14"/>
  <c r="R369" i="14"/>
  <c r="R693" i="14"/>
  <c r="P214" i="14"/>
  <c r="S554" i="14"/>
  <c r="M35" i="14"/>
  <c r="S488" i="14"/>
  <c r="R400" i="14"/>
  <c r="S29" i="14"/>
  <c r="S189" i="14"/>
  <c r="R189" i="14"/>
  <c r="N636" i="14"/>
  <c r="S118" i="14"/>
  <c r="R394" i="14"/>
  <c r="S394" i="14"/>
  <c r="R606" i="14"/>
  <c r="S175" i="14"/>
  <c r="R406" i="14"/>
  <c r="R184" i="14"/>
  <c r="S333" i="14"/>
  <c r="O29" i="14"/>
  <c r="R29" i="14" s="1"/>
  <c r="R154" i="14"/>
  <c r="S252" i="14"/>
  <c r="S513" i="14"/>
  <c r="L304" i="14"/>
  <c r="R151" i="14"/>
  <c r="R269" i="14"/>
  <c r="R560" i="14"/>
  <c r="O182" i="14"/>
  <c r="R182" i="14" s="1"/>
  <c r="R595" i="14"/>
  <c r="R515" i="14"/>
  <c r="R349" i="14"/>
  <c r="R426" i="14"/>
  <c r="O37" i="14"/>
  <c r="R37" i="14" s="1"/>
  <c r="S143" i="14"/>
  <c r="S203" i="14"/>
  <c r="S455" i="14"/>
  <c r="P218" i="14"/>
  <c r="S218" i="14" s="1"/>
  <c r="P27" i="14"/>
  <c r="S27" i="14" s="1"/>
  <c r="S501" i="14"/>
  <c r="O714" i="14"/>
  <c r="R714" i="14" s="1"/>
  <c r="R578" i="14"/>
  <c r="P279" i="14"/>
  <c r="S279" i="14" s="1"/>
  <c r="S78" i="14"/>
  <c r="N130" i="14"/>
  <c r="O649" i="14"/>
  <c r="R649" i="14" s="1"/>
  <c r="O577" i="14"/>
  <c r="R577" i="14" s="1"/>
  <c r="R327" i="14"/>
  <c r="S306" i="14"/>
  <c r="S187" i="14"/>
  <c r="P183" i="14"/>
  <c r="S183" i="14" s="1"/>
  <c r="S507" i="14"/>
  <c r="O378" i="14"/>
  <c r="R378" i="14" s="1"/>
  <c r="S173" i="14"/>
  <c r="R306" i="14"/>
  <c r="S180" i="14"/>
  <c r="S74" i="14"/>
  <c r="R469" i="14"/>
  <c r="R178" i="14"/>
  <c r="O584" i="14"/>
  <c r="R142" i="14"/>
  <c r="R623" i="14"/>
  <c r="R456" i="14"/>
  <c r="S552" i="14"/>
  <c r="R419" i="14"/>
  <c r="S398" i="14"/>
  <c r="S619" i="14"/>
  <c r="S100" i="14"/>
  <c r="O173" i="14"/>
  <c r="R173" i="14" s="1"/>
  <c r="P66" i="14"/>
  <c r="S66" i="14" s="1"/>
  <c r="R245" i="14"/>
  <c r="S490" i="14"/>
  <c r="P699" i="14"/>
  <c r="S699" i="14" s="1"/>
  <c r="P707" i="14"/>
  <c r="S707" i="14" s="1"/>
  <c r="O494" i="14"/>
  <c r="R494" i="14" s="1"/>
  <c r="R619" i="14"/>
  <c r="R169" i="14"/>
  <c r="S434" i="14"/>
  <c r="S444" i="14"/>
  <c r="R288" i="14"/>
  <c r="R291" i="14"/>
  <c r="S627" i="14"/>
  <c r="O585" i="14"/>
  <c r="P608" i="14"/>
  <c r="S608" i="14" s="1"/>
  <c r="R194" i="14"/>
  <c r="O241" i="14"/>
  <c r="R241" i="14" s="1"/>
  <c r="R102" i="14"/>
  <c r="S457" i="14"/>
  <c r="R557" i="14"/>
  <c r="O478" i="14"/>
  <c r="R478" i="14" s="1"/>
  <c r="M397" i="14"/>
  <c r="S538" i="14"/>
  <c r="O167" i="14"/>
  <c r="N174" i="14"/>
  <c r="R99" i="14"/>
  <c r="P587" i="14"/>
  <c r="O654" i="14"/>
  <c r="R654" i="14" s="1"/>
  <c r="O325" i="14"/>
  <c r="S653" i="14"/>
  <c r="S623" i="14"/>
  <c r="S557" i="14"/>
  <c r="R486" i="14"/>
  <c r="R405" i="14"/>
  <c r="M163" i="14"/>
  <c r="P58" i="14"/>
  <c r="S58" i="14" s="1"/>
  <c r="M164" i="14"/>
  <c r="S99" i="14"/>
  <c r="O501" i="14"/>
  <c r="R501" i="14" s="1"/>
  <c r="R538" i="14"/>
  <c r="S486" i="14"/>
  <c r="N394" i="14"/>
  <c r="R161" i="14"/>
  <c r="L190" i="14"/>
  <c r="M190" i="14" s="1"/>
  <c r="N190" i="14" s="1"/>
  <c r="O159" i="14"/>
  <c r="R159" i="14" s="1"/>
  <c r="O95" i="14"/>
  <c r="R95" i="14" s="1"/>
  <c r="O333" i="14"/>
  <c r="R333" i="14" s="1"/>
  <c r="S726" i="14"/>
  <c r="S210" i="14"/>
  <c r="S584" i="14"/>
  <c r="R613" i="14"/>
  <c r="P723" i="14"/>
  <c r="S286" i="14"/>
  <c r="P178" i="14"/>
  <c r="S178" i="14" s="1"/>
  <c r="O225" i="14"/>
  <c r="S137" i="14"/>
  <c r="R490" i="14"/>
  <c r="R286" i="14"/>
  <c r="S278" i="14"/>
  <c r="S358" i="14"/>
  <c r="O191" i="14"/>
  <c r="S54" i="14"/>
  <c r="P91" i="14"/>
  <c r="S91" i="14" s="1"/>
  <c r="S337" i="14"/>
  <c r="P387" i="14"/>
  <c r="S387" i="14" s="1"/>
  <c r="R358" i="14"/>
  <c r="P151" i="14"/>
  <c r="S151" i="14" s="1"/>
  <c r="O725" i="14"/>
  <c r="R725" i="14" s="1"/>
  <c r="O560" i="14"/>
  <c r="O474" i="14"/>
  <c r="R474" i="14" s="1"/>
  <c r="R470" i="14"/>
  <c r="R278" i="14"/>
  <c r="R386" i="14"/>
  <c r="L455" i="14"/>
  <c r="M455" i="14" s="1"/>
  <c r="P50" i="14"/>
  <c r="S50" i="14" s="1"/>
  <c r="R147" i="14"/>
  <c r="S725" i="14"/>
  <c r="S419" i="14"/>
  <c r="S549" i="14"/>
  <c r="R153" i="14"/>
  <c r="S470" i="14"/>
  <c r="O466" i="14"/>
  <c r="R466" i="14" s="1"/>
  <c r="O367" i="14"/>
  <c r="R367" i="14" s="1"/>
  <c r="R347" i="14"/>
  <c r="S171" i="14"/>
  <c r="S147" i="14"/>
  <c r="R720" i="14"/>
  <c r="S456" i="14"/>
  <c r="O395" i="14"/>
  <c r="R395" i="14" s="1"/>
  <c r="R453" i="14"/>
  <c r="S270" i="14"/>
  <c r="O343" i="14"/>
  <c r="R343" i="14" s="1"/>
  <c r="S47" i="14"/>
  <c r="R715" i="14"/>
  <c r="S550" i="14"/>
  <c r="O337" i="14"/>
  <c r="R337" i="14" s="1"/>
  <c r="L657" i="14"/>
  <c r="M657" i="14" s="1"/>
  <c r="N657" i="14" s="1"/>
  <c r="R663" i="14"/>
  <c r="O711" i="14"/>
  <c r="R711" i="14" s="1"/>
  <c r="S663" i="14"/>
  <c r="R383" i="14"/>
  <c r="R252" i="14"/>
  <c r="R422" i="14"/>
  <c r="S325" i="14"/>
  <c r="R145" i="14"/>
  <c r="S36" i="14"/>
  <c r="S166" i="14"/>
  <c r="P46" i="14"/>
  <c r="S46" i="14" s="1"/>
  <c r="P75" i="14"/>
  <c r="S75" i="14" s="1"/>
  <c r="S591" i="14"/>
  <c r="S629" i="14"/>
  <c r="S383" i="14"/>
  <c r="S476" i="14"/>
  <c r="R324" i="14"/>
  <c r="S28" i="14"/>
  <c r="S135" i="14"/>
  <c r="R71" i="14"/>
  <c r="M659" i="14"/>
  <c r="N523" i="14"/>
  <c r="N724" i="14"/>
  <c r="N653" i="14"/>
  <c r="N197" i="14"/>
  <c r="N480" i="14"/>
  <c r="S723" i="14"/>
  <c r="R662" i="14"/>
  <c r="O671" i="14"/>
  <c r="R671" i="14" s="1"/>
  <c r="R605" i="14"/>
  <c r="R590" i="14"/>
  <c r="R525" i="14"/>
  <c r="S531" i="14"/>
  <c r="R517" i="14"/>
  <c r="R388" i="14"/>
  <c r="S430" i="14"/>
  <c r="S331" i="14"/>
  <c r="R314" i="14"/>
  <c r="S422" i="14"/>
  <c r="S357" i="14"/>
  <c r="R270" i="14"/>
  <c r="S213" i="14"/>
  <c r="P102" i="14"/>
  <c r="S102" i="14" s="1"/>
  <c r="O163" i="14"/>
  <c r="R163" i="14" s="1"/>
  <c r="R19" i="14"/>
  <c r="S15" i="14"/>
  <c r="R123" i="14"/>
  <c r="R485" i="14"/>
  <c r="R122" i="14"/>
  <c r="R50" i="14"/>
  <c r="R328" i="14"/>
  <c r="R273" i="14"/>
  <c r="P432" i="14"/>
  <c r="S432" i="14" s="1"/>
  <c r="R370" i="14"/>
  <c r="R319" i="14"/>
  <c r="R57" i="14"/>
  <c r="R301" i="14"/>
  <c r="S122" i="14"/>
  <c r="S38" i="14"/>
  <c r="S31" i="14"/>
  <c r="R410" i="14"/>
  <c r="R46" i="14"/>
  <c r="S447" i="14"/>
  <c r="R188" i="14"/>
  <c r="S668" i="14"/>
  <c r="R492" i="14"/>
  <c r="R531" i="14"/>
  <c r="R691" i="14"/>
  <c r="R622" i="14"/>
  <c r="S534" i="14"/>
  <c r="O446" i="14"/>
  <c r="R446" i="14" s="1"/>
  <c r="R411" i="14"/>
  <c r="S368" i="14"/>
  <c r="N455" i="14"/>
  <c r="R353" i="14"/>
  <c r="R305" i="14"/>
  <c r="P274" i="14"/>
  <c r="S274" i="14" s="1"/>
  <c r="R73" i="14"/>
  <c r="R53" i="14"/>
  <c r="S299" i="14"/>
  <c r="S318" i="14"/>
  <c r="S170" i="14"/>
  <c r="S146" i="14"/>
  <c r="S79" i="14"/>
  <c r="N688" i="14"/>
  <c r="S453" i="14"/>
  <c r="R723" i="14"/>
  <c r="R568" i="14"/>
  <c r="R534" i="14"/>
  <c r="S366" i="14"/>
  <c r="S603" i="14"/>
  <c r="S706" i="14"/>
  <c r="S652" i="14"/>
  <c r="S640" i="14"/>
  <c r="R666" i="14"/>
  <c r="S561" i="14"/>
  <c r="S691" i="14"/>
  <c r="R603" i="14"/>
  <c r="S622" i="14"/>
  <c r="R544" i="14"/>
  <c r="S411" i="14"/>
  <c r="O399" i="14"/>
  <c r="R399" i="14" s="1"/>
  <c r="S362" i="14"/>
  <c r="S258" i="14"/>
  <c r="S354" i="14"/>
  <c r="S353" i="14"/>
  <c r="S297" i="14"/>
  <c r="S255" i="14"/>
  <c r="R299" i="14"/>
  <c r="R191" i="14"/>
  <c r="R318" i="14"/>
  <c r="S155" i="14"/>
  <c r="S142" i="14"/>
  <c r="S86" i="14"/>
  <c r="S23" i="14"/>
  <c r="O20" i="14"/>
  <c r="R20" i="14" s="1"/>
  <c r="L578" i="14"/>
  <c r="M578" i="14" s="1"/>
  <c r="N578" i="14" s="1"/>
  <c r="N660" i="14"/>
  <c r="L251" i="14"/>
  <c r="M251" i="14" s="1"/>
  <c r="N251" i="14" s="1"/>
  <c r="R697" i="14"/>
  <c r="R561" i="14"/>
  <c r="R678" i="14"/>
  <c r="R652" i="14"/>
  <c r="R640" i="14"/>
  <c r="R585" i="14"/>
  <c r="S620" i="14"/>
  <c r="O505" i="14"/>
  <c r="R505" i="14" s="1"/>
  <c r="R528" i="14"/>
  <c r="R362" i="14"/>
  <c r="R258" i="14"/>
  <c r="R541" i="14"/>
  <c r="R354" i="14"/>
  <c r="R255" i="14"/>
  <c r="R69" i="14"/>
  <c r="S138" i="14"/>
  <c r="R167" i="14"/>
  <c r="R76" i="14"/>
  <c r="R135" i="14"/>
  <c r="R43" i="14"/>
  <c r="R175" i="14"/>
  <c r="S600" i="14"/>
  <c r="S191" i="14"/>
  <c r="N424" i="14"/>
  <c r="N433" i="14"/>
  <c r="N295" i="14"/>
  <c r="N575" i="14"/>
  <c r="M604" i="14"/>
  <c r="L605" i="14"/>
  <c r="M605" i="14" s="1"/>
  <c r="N605" i="14" s="1"/>
  <c r="S688" i="14"/>
  <c r="L452" i="14"/>
  <c r="M452" i="14" s="1"/>
  <c r="N452" i="14" s="1"/>
  <c r="M451" i="14"/>
  <c r="L268" i="14"/>
  <c r="M267" i="14"/>
  <c r="S525" i="14"/>
  <c r="R257" i="14"/>
  <c r="R47" i="14"/>
  <c r="P497" i="14"/>
  <c r="O497" i="14"/>
  <c r="R497" i="14" s="1"/>
  <c r="P365" i="14"/>
  <c r="S365" i="14" s="1"/>
  <c r="O365" i="14"/>
  <c r="R365" i="14" s="1"/>
  <c r="R438" i="14"/>
  <c r="R610" i="14"/>
  <c r="S386" i="14"/>
  <c r="R292" i="14"/>
  <c r="S244" i="14"/>
  <c r="M214" i="14"/>
  <c r="L215" i="14"/>
  <c r="S586" i="14"/>
  <c r="R436" i="14"/>
  <c r="S214" i="14"/>
  <c r="R632" i="14"/>
  <c r="S724" i="14"/>
  <c r="S610" i="14"/>
  <c r="S572" i="14"/>
  <c r="S413" i="14"/>
  <c r="L673" i="14"/>
  <c r="M673" i="14" s="1"/>
  <c r="N673" i="14" s="1"/>
  <c r="M672" i="14"/>
  <c r="R660" i="14"/>
  <c r="R695" i="14"/>
  <c r="R307" i="14"/>
  <c r="S200" i="14"/>
  <c r="R214" i="14"/>
  <c r="R690" i="14"/>
  <c r="R696" i="14"/>
  <c r="S424" i="14"/>
  <c r="R341" i="14"/>
  <c r="S63" i="14"/>
  <c r="S111" i="14"/>
  <c r="R507" i="14"/>
  <c r="P509" i="14"/>
  <c r="O509" i="14"/>
  <c r="R509" i="14" s="1"/>
  <c r="S587" i="14"/>
  <c r="R271" i="14"/>
  <c r="P199" i="14"/>
  <c r="S199" i="14" s="1"/>
  <c r="O199" i="14"/>
  <c r="R199" i="14" s="1"/>
  <c r="S417" i="14"/>
  <c r="R418" i="14"/>
  <c r="R682" i="14"/>
  <c r="R584" i="14"/>
  <c r="R533" i="14"/>
  <c r="S461" i="14"/>
  <c r="R389" i="14"/>
  <c r="R320" i="14"/>
  <c r="R21" i="14"/>
  <c r="R100" i="14"/>
  <c r="R60" i="14"/>
  <c r="O460" i="14"/>
  <c r="R460" i="14" s="1"/>
  <c r="P460" i="14"/>
  <c r="S460" i="14" s="1"/>
  <c r="L441" i="14"/>
  <c r="M441" i="14" s="1"/>
  <c r="N441" i="14" s="1"/>
  <c r="M440" i="14"/>
  <c r="L413" i="14"/>
  <c r="M413" i="14" s="1"/>
  <c r="N413" i="14" s="1"/>
  <c r="M412" i="14"/>
  <c r="S418" i="14"/>
  <c r="N31" i="14"/>
  <c r="O665" i="14"/>
  <c r="R665" i="14" s="1"/>
  <c r="P665" i="14"/>
  <c r="S665" i="14" s="1"/>
  <c r="P681" i="14"/>
  <c r="S681" i="14" s="1"/>
  <c r="O681" i="14"/>
  <c r="R681" i="14" s="1"/>
  <c r="O592" i="14"/>
  <c r="R592" i="14" s="1"/>
  <c r="P592" i="14"/>
  <c r="S592" i="14" s="1"/>
  <c r="O612" i="14"/>
  <c r="R612" i="14" s="1"/>
  <c r="P612" i="14"/>
  <c r="S612" i="14" s="1"/>
  <c r="P609" i="14"/>
  <c r="S609" i="14" s="1"/>
  <c r="O609" i="14"/>
  <c r="R609" i="14" s="1"/>
  <c r="P571" i="14"/>
  <c r="S571" i="14" s="1"/>
  <c r="O571" i="14"/>
  <c r="R571" i="14" s="1"/>
  <c r="S560" i="14"/>
  <c r="L458" i="14"/>
  <c r="M458" i="14" s="1"/>
  <c r="N458" i="14" s="1"/>
  <c r="M457" i="14"/>
  <c r="O393" i="14"/>
  <c r="R393" i="14" s="1"/>
  <c r="P393" i="14"/>
  <c r="S393" i="14" s="1"/>
  <c r="O385" i="14"/>
  <c r="R385" i="14" s="1"/>
  <c r="P385" i="14"/>
  <c r="S385" i="14" s="1"/>
  <c r="P373" i="14"/>
  <c r="S373" i="14" s="1"/>
  <c r="O373" i="14"/>
  <c r="R373" i="14" s="1"/>
  <c r="S465" i="14"/>
  <c r="L399" i="14"/>
  <c r="M398" i="14"/>
  <c r="L383" i="14"/>
  <c r="M383" i="14" s="1"/>
  <c r="N383" i="14" s="1"/>
  <c r="M382" i="14"/>
  <c r="O231" i="14"/>
  <c r="R231" i="14" s="1"/>
  <c r="P231" i="14"/>
  <c r="S231" i="14" s="1"/>
  <c r="P348" i="14"/>
  <c r="S348" i="14" s="1"/>
  <c r="O348" i="14"/>
  <c r="R348" i="14" s="1"/>
  <c r="L298" i="14"/>
  <c r="M297" i="14"/>
  <c r="R233" i="14"/>
  <c r="L202" i="14"/>
  <c r="M201" i="14"/>
  <c r="O136" i="14"/>
  <c r="R136" i="14" s="1"/>
  <c r="P136" i="14"/>
  <c r="S136" i="14" s="1"/>
  <c r="O56" i="14"/>
  <c r="R56" i="14" s="1"/>
  <c r="P56" i="14"/>
  <c r="S56" i="14" s="1"/>
  <c r="P44" i="14"/>
  <c r="S44" i="14" s="1"/>
  <c r="O44" i="14"/>
  <c r="R44" i="14" s="1"/>
  <c r="R309" i="14"/>
  <c r="R84" i="14"/>
  <c r="R700" i="14"/>
  <c r="O716" i="14"/>
  <c r="R716" i="14" s="1"/>
  <c r="P716" i="14"/>
  <c r="S716" i="14" s="1"/>
  <c r="R661" i="14"/>
  <c r="P642" i="14"/>
  <c r="S642" i="14" s="1"/>
  <c r="O642" i="14"/>
  <c r="R642" i="14" s="1"/>
  <c r="P625" i="14"/>
  <c r="S625" i="14" s="1"/>
  <c r="O625" i="14"/>
  <c r="R625" i="14" s="1"/>
  <c r="O655" i="14"/>
  <c r="R655" i="14" s="1"/>
  <c r="P655" i="14"/>
  <c r="S655" i="14" s="1"/>
  <c r="L626" i="14"/>
  <c r="M626" i="14" s="1"/>
  <c r="N626" i="14" s="1"/>
  <c r="M625" i="14"/>
  <c r="P559" i="14"/>
  <c r="S559" i="14" s="1"/>
  <c r="O559" i="14"/>
  <c r="R559" i="14" s="1"/>
  <c r="M695" i="14"/>
  <c r="L696" i="14"/>
  <c r="M696" i="14" s="1"/>
  <c r="N696" i="14" s="1"/>
  <c r="S712" i="14"/>
  <c r="O677" i="14"/>
  <c r="R677" i="14" s="1"/>
  <c r="P677" i="14"/>
  <c r="S677" i="14" s="1"/>
  <c r="R705" i="14"/>
  <c r="O704" i="14"/>
  <c r="R704" i="14" s="1"/>
  <c r="P704" i="14"/>
  <c r="S704" i="14" s="1"/>
  <c r="O672" i="14"/>
  <c r="R672" i="14" s="1"/>
  <c r="P672" i="14"/>
  <c r="S672" i="14" s="1"/>
  <c r="R721" i="14"/>
  <c r="O637" i="14"/>
  <c r="R637" i="14" s="1"/>
  <c r="P637" i="14"/>
  <c r="S637" i="14" s="1"/>
  <c r="L709" i="14"/>
  <c r="M709" i="14" s="1"/>
  <c r="N709" i="14" s="1"/>
  <c r="M708" i="14"/>
  <c r="O638" i="14"/>
  <c r="R638" i="14" s="1"/>
  <c r="P638" i="14"/>
  <c r="S638" i="14" s="1"/>
  <c r="S696" i="14"/>
  <c r="L663" i="14"/>
  <c r="M662" i="14"/>
  <c r="R643" i="14"/>
  <c r="L619" i="14"/>
  <c r="M619" i="14" s="1"/>
  <c r="N619" i="14" s="1"/>
  <c r="M618" i="14"/>
  <c r="L678" i="14"/>
  <c r="M678" i="14" s="1"/>
  <c r="N678" i="14" s="1"/>
  <c r="M677" i="14"/>
  <c r="R639" i="14"/>
  <c r="R594" i="14"/>
  <c r="P583" i="14"/>
  <c r="S583" i="14" s="1"/>
  <c r="O583" i="14"/>
  <c r="R583" i="14" s="1"/>
  <c r="P621" i="14"/>
  <c r="S621" i="14" s="1"/>
  <c r="O621" i="14"/>
  <c r="R621" i="14" s="1"/>
  <c r="O558" i="14"/>
  <c r="R558" i="14" s="1"/>
  <c r="P558" i="14"/>
  <c r="S558" i="14" s="1"/>
  <c r="O555" i="14"/>
  <c r="R555" i="14" s="1"/>
  <c r="P555" i="14"/>
  <c r="S555" i="14" s="1"/>
  <c r="S626" i="14"/>
  <c r="O604" i="14"/>
  <c r="R604" i="14" s="1"/>
  <c r="P604" i="14"/>
  <c r="S604" i="14" s="1"/>
  <c r="O527" i="14"/>
  <c r="R527" i="14" s="1"/>
  <c r="P527" i="14"/>
  <c r="S527" i="14" s="1"/>
  <c r="P524" i="14"/>
  <c r="S524" i="14" s="1"/>
  <c r="O524" i="14"/>
  <c r="R524" i="14" s="1"/>
  <c r="O475" i="14"/>
  <c r="R475" i="14" s="1"/>
  <c r="P475" i="14"/>
  <c r="S475" i="14" s="1"/>
  <c r="O451" i="14"/>
  <c r="R451" i="14" s="1"/>
  <c r="P451" i="14"/>
  <c r="S451" i="14" s="1"/>
  <c r="R602" i="14"/>
  <c r="S568" i="14"/>
  <c r="R549" i="14"/>
  <c r="O459" i="14"/>
  <c r="R459" i="14" s="1"/>
  <c r="P459" i="14"/>
  <c r="S459" i="14" s="1"/>
  <c r="R580" i="14"/>
  <c r="S556" i="14"/>
  <c r="S509" i="14"/>
  <c r="O408" i="14"/>
  <c r="R408" i="14" s="1"/>
  <c r="P408" i="14"/>
  <c r="S408" i="14" s="1"/>
  <c r="O396" i="14"/>
  <c r="R396" i="14" s="1"/>
  <c r="P396" i="14"/>
  <c r="S396" i="14" s="1"/>
  <c r="O376" i="14"/>
  <c r="R376" i="14" s="1"/>
  <c r="P376" i="14"/>
  <c r="S376" i="14" s="1"/>
  <c r="L581" i="14"/>
  <c r="M580" i="14"/>
  <c r="O543" i="14"/>
  <c r="R543" i="14" s="1"/>
  <c r="P543" i="14"/>
  <c r="S543" i="14" s="1"/>
  <c r="R461" i="14"/>
  <c r="P425" i="14"/>
  <c r="S425" i="14" s="1"/>
  <c r="O425" i="14"/>
  <c r="R425" i="14" s="1"/>
  <c r="L379" i="14"/>
  <c r="M379" i="14" s="1"/>
  <c r="N379" i="14" s="1"/>
  <c r="M378" i="14"/>
  <c r="L541" i="14"/>
  <c r="M541" i="14" s="1"/>
  <c r="N541" i="14" s="1"/>
  <c r="M540" i="14"/>
  <c r="R465" i="14"/>
  <c r="L358" i="14"/>
  <c r="M358" i="14" s="1"/>
  <c r="N358" i="14" s="1"/>
  <c r="M357" i="14"/>
  <c r="O267" i="14"/>
  <c r="R267" i="14" s="1"/>
  <c r="P267" i="14"/>
  <c r="S267" i="14" s="1"/>
  <c r="O243" i="14"/>
  <c r="R243" i="14" s="1"/>
  <c r="P243" i="14"/>
  <c r="S243" i="14" s="1"/>
  <c r="O240" i="14"/>
  <c r="R240" i="14" s="1"/>
  <c r="P240" i="14"/>
  <c r="S240" i="14" s="1"/>
  <c r="O227" i="14"/>
  <c r="R227" i="14" s="1"/>
  <c r="P227" i="14"/>
  <c r="S227" i="14" s="1"/>
  <c r="P224" i="14"/>
  <c r="S224" i="14" s="1"/>
  <c r="O224" i="14"/>
  <c r="R224" i="14" s="1"/>
  <c r="O364" i="14"/>
  <c r="R364" i="14" s="1"/>
  <c r="P364" i="14"/>
  <c r="S364" i="14" s="1"/>
  <c r="O335" i="14"/>
  <c r="R335" i="14" s="1"/>
  <c r="P335" i="14"/>
  <c r="S335" i="14" s="1"/>
  <c r="O332" i="14"/>
  <c r="R332" i="14" s="1"/>
  <c r="P332" i="14"/>
  <c r="S332" i="14" s="1"/>
  <c r="L233" i="14"/>
  <c r="M232" i="14"/>
  <c r="L221" i="14"/>
  <c r="M221" i="14" s="1"/>
  <c r="N221" i="14" s="1"/>
  <c r="M220" i="14"/>
  <c r="P540" i="14"/>
  <c r="S540" i="14" s="1"/>
  <c r="O540" i="14"/>
  <c r="R540" i="14" s="1"/>
  <c r="L533" i="14"/>
  <c r="M533" i="14" s="1"/>
  <c r="N533" i="14" s="1"/>
  <c r="M532" i="14"/>
  <c r="S374" i="14"/>
  <c r="P352" i="14"/>
  <c r="S352" i="14" s="1"/>
  <c r="O352" i="14"/>
  <c r="R352" i="14" s="1"/>
  <c r="P356" i="14"/>
  <c r="S356" i="14" s="1"/>
  <c r="O356" i="14"/>
  <c r="R356" i="14" s="1"/>
  <c r="R221" i="14"/>
  <c r="O193" i="14"/>
  <c r="R193" i="14" s="1"/>
  <c r="P193" i="14"/>
  <c r="S193" i="14" s="1"/>
  <c r="R297" i="14"/>
  <c r="P296" i="14"/>
  <c r="S296" i="14" s="1"/>
  <c r="O296" i="14"/>
  <c r="R296" i="14" s="1"/>
  <c r="L262" i="14"/>
  <c r="M261" i="14"/>
  <c r="R325" i="14"/>
  <c r="P172" i="14"/>
  <c r="S172" i="14" s="1"/>
  <c r="O172" i="14"/>
  <c r="R172" i="14" s="1"/>
  <c r="P164" i="14"/>
  <c r="S164" i="14" s="1"/>
  <c r="O164" i="14"/>
  <c r="R164" i="14" s="1"/>
  <c r="O156" i="14"/>
  <c r="R156" i="14" s="1"/>
  <c r="P156" i="14"/>
  <c r="S156" i="14" s="1"/>
  <c r="P124" i="14"/>
  <c r="S124" i="14" s="1"/>
  <c r="O124" i="14"/>
  <c r="R124" i="14" s="1"/>
  <c r="O116" i="14"/>
  <c r="R116" i="14" s="1"/>
  <c r="P116" i="14"/>
  <c r="S116" i="14" s="1"/>
  <c r="P80" i="14"/>
  <c r="S80" i="14" s="1"/>
  <c r="O80" i="14"/>
  <c r="R80" i="14" s="1"/>
  <c r="P72" i="14"/>
  <c r="S72" i="14" s="1"/>
  <c r="O72" i="14"/>
  <c r="R72" i="14" s="1"/>
  <c r="P52" i="14"/>
  <c r="S52" i="14" s="1"/>
  <c r="O52" i="14"/>
  <c r="R52" i="14" s="1"/>
  <c r="P40" i="14"/>
  <c r="S40" i="14" s="1"/>
  <c r="O40" i="14"/>
  <c r="R40" i="14" s="1"/>
  <c r="O32" i="14"/>
  <c r="R32" i="14" s="1"/>
  <c r="P32" i="14"/>
  <c r="S32" i="14" s="1"/>
  <c r="P24" i="14"/>
  <c r="S24" i="14" s="1"/>
  <c r="O24" i="14"/>
  <c r="R24" i="14" s="1"/>
  <c r="S317" i="14"/>
  <c r="R144" i="14"/>
  <c r="R171" i="14"/>
  <c r="R152" i="14"/>
  <c r="L144" i="14"/>
  <c r="M144" i="14" s="1"/>
  <c r="N144" i="14" s="1"/>
  <c r="M143" i="14"/>
  <c r="R120" i="14"/>
  <c r="S103" i="14"/>
  <c r="S87" i="14"/>
  <c r="S67" i="14"/>
  <c r="R28" i="14"/>
  <c r="R155" i="14"/>
  <c r="S127" i="14"/>
  <c r="R55" i="14"/>
  <c r="L47" i="14"/>
  <c r="M47" i="14" s="1"/>
  <c r="N47" i="14" s="1"/>
  <c r="M46" i="14"/>
  <c r="R23" i="14"/>
  <c r="O680" i="14"/>
  <c r="R680" i="14" s="1"/>
  <c r="P680" i="14"/>
  <c r="S680" i="14" s="1"/>
  <c r="P601" i="14"/>
  <c r="S601" i="14" s="1"/>
  <c r="O601" i="14"/>
  <c r="R601" i="14" s="1"/>
  <c r="P646" i="14"/>
  <c r="S646" i="14" s="1"/>
  <c r="O646" i="14"/>
  <c r="R646" i="14" s="1"/>
  <c r="L313" i="14"/>
  <c r="M312" i="14"/>
  <c r="R261" i="14"/>
  <c r="P148" i="14"/>
  <c r="S148" i="14" s="1"/>
  <c r="O148" i="14"/>
  <c r="R148" i="14" s="1"/>
  <c r="O92" i="14"/>
  <c r="R92" i="14" s="1"/>
  <c r="P92" i="14"/>
  <c r="S92" i="14" s="1"/>
  <c r="L27" i="14"/>
  <c r="M26" i="14"/>
  <c r="L184" i="14"/>
  <c r="M184" i="14" s="1"/>
  <c r="N184" i="14" s="1"/>
  <c r="M183" i="14"/>
  <c r="O692" i="14"/>
  <c r="R692" i="14" s="1"/>
  <c r="P692" i="14"/>
  <c r="S692" i="14" s="1"/>
  <c r="S717" i="14"/>
  <c r="O562" i="14"/>
  <c r="R562" i="14" s="1"/>
  <c r="P562" i="14"/>
  <c r="S562" i="14" s="1"/>
  <c r="O582" i="14"/>
  <c r="R582" i="14" s="1"/>
  <c r="P582" i="14"/>
  <c r="S582" i="14" s="1"/>
  <c r="O579" i="14"/>
  <c r="R579" i="14" s="1"/>
  <c r="P579" i="14"/>
  <c r="S579" i="14" s="1"/>
  <c r="O570" i="14"/>
  <c r="R570" i="14" s="1"/>
  <c r="P570" i="14"/>
  <c r="S570" i="14" s="1"/>
  <c r="P548" i="14"/>
  <c r="S548" i="14" s="1"/>
  <c r="O548" i="14"/>
  <c r="R548" i="14" s="1"/>
  <c r="L526" i="14"/>
  <c r="M525" i="14"/>
  <c r="O471" i="14"/>
  <c r="R471" i="14" s="1"/>
  <c r="P471" i="14"/>
  <c r="S471" i="14" s="1"/>
  <c r="P563" i="14"/>
  <c r="S563" i="14" s="1"/>
  <c r="O563" i="14"/>
  <c r="R563" i="14" s="1"/>
  <c r="L510" i="14"/>
  <c r="M510" i="14" s="1"/>
  <c r="N510" i="14" s="1"/>
  <c r="M509" i="14"/>
  <c r="O467" i="14"/>
  <c r="R467" i="14" s="1"/>
  <c r="P467" i="14"/>
  <c r="S467" i="14" s="1"/>
  <c r="O464" i="14"/>
  <c r="R464" i="14" s="1"/>
  <c r="P464" i="14"/>
  <c r="S464" i="14" s="1"/>
  <c r="P597" i="14"/>
  <c r="S597" i="14" s="1"/>
  <c r="O597" i="14"/>
  <c r="R597" i="14" s="1"/>
  <c r="R564" i="14"/>
  <c r="R452" i="14"/>
  <c r="O440" i="14"/>
  <c r="R440" i="14" s="1"/>
  <c r="P440" i="14"/>
  <c r="S440" i="14" s="1"/>
  <c r="O412" i="14"/>
  <c r="R412" i="14" s="1"/>
  <c r="P412" i="14"/>
  <c r="S412" i="14" s="1"/>
  <c r="O384" i="14"/>
  <c r="R384" i="14" s="1"/>
  <c r="P384" i="14"/>
  <c r="S384" i="14" s="1"/>
  <c r="O381" i="14"/>
  <c r="R381" i="14" s="1"/>
  <c r="P381" i="14"/>
  <c r="S381" i="14" s="1"/>
  <c r="O372" i="14"/>
  <c r="R372" i="14" s="1"/>
  <c r="P372" i="14"/>
  <c r="S372" i="14" s="1"/>
  <c r="L557" i="14"/>
  <c r="M557" i="14" s="1"/>
  <c r="N557" i="14" s="1"/>
  <c r="M556" i="14"/>
  <c r="R382" i="14"/>
  <c r="O235" i="14"/>
  <c r="R235" i="14" s="1"/>
  <c r="P235" i="14"/>
  <c r="S235" i="14" s="1"/>
  <c r="P232" i="14"/>
  <c r="S232" i="14" s="1"/>
  <c r="O232" i="14"/>
  <c r="R232" i="14" s="1"/>
  <c r="P220" i="14"/>
  <c r="S220" i="14" s="1"/>
  <c r="O220" i="14"/>
  <c r="R220" i="14" s="1"/>
  <c r="R670" i="14"/>
  <c r="S378" i="14"/>
  <c r="S347" i="14"/>
  <c r="R300" i="14"/>
  <c r="L241" i="14"/>
  <c r="M240" i="14"/>
  <c r="P215" i="14"/>
  <c r="S215" i="14" s="1"/>
  <c r="O215" i="14"/>
  <c r="R215" i="14" s="1"/>
  <c r="R366" i="14"/>
  <c r="P344" i="14"/>
  <c r="S344" i="14" s="1"/>
  <c r="O344" i="14"/>
  <c r="R344" i="14" s="1"/>
  <c r="R345" i="14"/>
  <c r="P308" i="14"/>
  <c r="S308" i="14" s="1"/>
  <c r="O308" i="14"/>
  <c r="R308" i="14" s="1"/>
  <c r="S305" i="14"/>
  <c r="S360" i="14"/>
  <c r="R402" i="14"/>
  <c r="P260" i="14"/>
  <c r="S260" i="14" s="1"/>
  <c r="O260" i="14"/>
  <c r="R260" i="14" s="1"/>
  <c r="L326" i="14"/>
  <c r="M326" i="14" s="1"/>
  <c r="N326" i="14" s="1"/>
  <c r="M325" i="14"/>
  <c r="R304" i="14"/>
  <c r="S281" i="14"/>
  <c r="P268" i="14"/>
  <c r="S268" i="14" s="1"/>
  <c r="O268" i="14"/>
  <c r="R268" i="14" s="1"/>
  <c r="O176" i="14"/>
  <c r="R176" i="14" s="1"/>
  <c r="P176" i="14"/>
  <c r="S176" i="14" s="1"/>
  <c r="P160" i="14"/>
  <c r="S160" i="14" s="1"/>
  <c r="O160" i="14"/>
  <c r="R160" i="14" s="1"/>
  <c r="P112" i="14"/>
  <c r="S112" i="14" s="1"/>
  <c r="O112" i="14"/>
  <c r="R112" i="14" s="1"/>
  <c r="P68" i="14"/>
  <c r="S68" i="14" s="1"/>
  <c r="O68" i="14"/>
  <c r="R68" i="14" s="1"/>
  <c r="P48" i="14"/>
  <c r="S48" i="14" s="1"/>
  <c r="O48" i="14"/>
  <c r="R48" i="14" s="1"/>
  <c r="S241" i="14"/>
  <c r="M50" i="14"/>
  <c r="L51" i="14"/>
  <c r="R16" i="14"/>
  <c r="R140" i="14"/>
  <c r="R313" i="14"/>
  <c r="L138" i="14"/>
  <c r="M137" i="14"/>
  <c r="O694" i="14"/>
  <c r="R694" i="14" s="1"/>
  <c r="P694" i="14"/>
  <c r="S694" i="14" s="1"/>
  <c r="P689" i="14"/>
  <c r="S689" i="14" s="1"/>
  <c r="O689" i="14"/>
  <c r="R689" i="14" s="1"/>
  <c r="S661" i="14"/>
  <c r="R717" i="14"/>
  <c r="L591" i="14"/>
  <c r="M591" i="14" s="1"/>
  <c r="N591" i="14" s="1"/>
  <c r="M590" i="14"/>
  <c r="R650" i="14"/>
  <c r="L648" i="14"/>
  <c r="M648" i="14" s="1"/>
  <c r="N648" i="14" s="1"/>
  <c r="M647" i="14"/>
  <c r="M549" i="14"/>
  <c r="L550" i="14"/>
  <c r="M550" i="14" s="1"/>
  <c r="N550" i="14" s="1"/>
  <c r="L498" i="14"/>
  <c r="M497" i="14"/>
  <c r="O472" i="14"/>
  <c r="R472" i="14" s="1"/>
  <c r="P472" i="14"/>
  <c r="S472" i="14" s="1"/>
  <c r="O448" i="14"/>
  <c r="R448" i="14" s="1"/>
  <c r="P448" i="14"/>
  <c r="S448" i="14" s="1"/>
  <c r="O511" i="14"/>
  <c r="R511" i="14" s="1"/>
  <c r="P511" i="14"/>
  <c r="S511" i="14" s="1"/>
  <c r="S580" i="14"/>
  <c r="P401" i="14"/>
  <c r="S401" i="14" s="1"/>
  <c r="O401" i="14"/>
  <c r="R401" i="14" s="1"/>
  <c r="P429" i="14"/>
  <c r="S429" i="14" s="1"/>
  <c r="O429" i="14"/>
  <c r="R429" i="14" s="1"/>
  <c r="O339" i="14"/>
  <c r="R339" i="14" s="1"/>
  <c r="P339" i="14"/>
  <c r="S339" i="14" s="1"/>
  <c r="P336" i="14"/>
  <c r="S336" i="14" s="1"/>
  <c r="O336" i="14"/>
  <c r="R336" i="14" s="1"/>
  <c r="O259" i="14"/>
  <c r="R259" i="14" s="1"/>
  <c r="P259" i="14"/>
  <c r="S259" i="14" s="1"/>
  <c r="O312" i="14"/>
  <c r="R312" i="14" s="1"/>
  <c r="P312" i="14"/>
  <c r="S312" i="14" s="1"/>
  <c r="O275" i="14"/>
  <c r="R275" i="14" s="1"/>
  <c r="P275" i="14"/>
  <c r="S275" i="14" s="1"/>
  <c r="O219" i="14"/>
  <c r="R219" i="14" s="1"/>
  <c r="P219" i="14"/>
  <c r="S219" i="14" s="1"/>
  <c r="P204" i="14"/>
  <c r="S204" i="14" s="1"/>
  <c r="O204" i="14"/>
  <c r="R204" i="14" s="1"/>
  <c r="L354" i="14"/>
  <c r="M353" i="14"/>
  <c r="P316" i="14"/>
  <c r="S316" i="14" s="1"/>
  <c r="O316" i="14"/>
  <c r="R316" i="14" s="1"/>
  <c r="P128" i="14"/>
  <c r="S128" i="14" s="1"/>
  <c r="O128" i="14"/>
  <c r="R128" i="14" s="1"/>
  <c r="D9" i="14"/>
  <c r="O645" i="14"/>
  <c r="R645" i="14" s="1"/>
  <c r="P645" i="14"/>
  <c r="S645" i="14" s="1"/>
  <c r="O567" i="14"/>
  <c r="R567" i="14" s="1"/>
  <c r="P567" i="14"/>
  <c r="S567" i="14" s="1"/>
  <c r="L718" i="14"/>
  <c r="M718" i="14" s="1"/>
  <c r="N718" i="14" s="1"/>
  <c r="M717" i="14"/>
  <c r="S678" i="14"/>
  <c r="L644" i="14"/>
  <c r="M644" i="14" s="1"/>
  <c r="N644" i="14" s="1"/>
  <c r="M643" i="14"/>
  <c r="L683" i="14"/>
  <c r="M683" i="14" s="1"/>
  <c r="N683" i="14" s="1"/>
  <c r="M682" i="14"/>
  <c r="O669" i="14"/>
  <c r="R669" i="14" s="1"/>
  <c r="P669" i="14"/>
  <c r="S669" i="14" s="1"/>
  <c r="O624" i="14"/>
  <c r="R624" i="14" s="1"/>
  <c r="P624" i="14"/>
  <c r="S624" i="14" s="1"/>
  <c r="S666" i="14"/>
  <c r="R618" i="14"/>
  <c r="R598" i="14"/>
  <c r="L553" i="14"/>
  <c r="M553" i="14" s="1"/>
  <c r="N553" i="14" s="1"/>
  <c r="M552" i="14"/>
  <c r="R709" i="14"/>
  <c r="L560" i="14"/>
  <c r="M559" i="14"/>
  <c r="O499" i="14"/>
  <c r="R499" i="14" s="1"/>
  <c r="P499" i="14"/>
  <c r="S499" i="14" s="1"/>
  <c r="P496" i="14"/>
  <c r="S496" i="14" s="1"/>
  <c r="O496" i="14"/>
  <c r="R496" i="14" s="1"/>
  <c r="O487" i="14"/>
  <c r="R487" i="14" s="1"/>
  <c r="P487" i="14"/>
  <c r="S487" i="14" s="1"/>
  <c r="P617" i="14"/>
  <c r="S617" i="14" s="1"/>
  <c r="O617" i="14"/>
  <c r="R617" i="14" s="1"/>
  <c r="O463" i="14"/>
  <c r="R463" i="14" s="1"/>
  <c r="P463" i="14"/>
  <c r="S463" i="14" s="1"/>
  <c r="L461" i="14"/>
  <c r="M460" i="14"/>
  <c r="R556" i="14"/>
  <c r="S497" i="14"/>
  <c r="L568" i="14"/>
  <c r="M567" i="14"/>
  <c r="P532" i="14"/>
  <c r="S532" i="14" s="1"/>
  <c r="O532" i="14"/>
  <c r="R532" i="14" s="1"/>
  <c r="P516" i="14"/>
  <c r="S516" i="14" s="1"/>
  <c r="O516" i="14"/>
  <c r="R516" i="14" s="1"/>
  <c r="R476" i="14"/>
  <c r="P421" i="14"/>
  <c r="S421" i="14" s="1"/>
  <c r="O421" i="14"/>
  <c r="R421" i="14" s="1"/>
  <c r="O409" i="14"/>
  <c r="R409" i="14" s="1"/>
  <c r="P409" i="14"/>
  <c r="S409" i="14" s="1"/>
  <c r="O397" i="14"/>
  <c r="R397" i="14" s="1"/>
  <c r="P397" i="14"/>
  <c r="S397" i="14" s="1"/>
  <c r="O380" i="14"/>
  <c r="R380" i="14" s="1"/>
  <c r="P380" i="14"/>
  <c r="S380" i="14" s="1"/>
  <c r="P377" i="14"/>
  <c r="S377" i="14" s="1"/>
  <c r="O377" i="14"/>
  <c r="R377" i="14" s="1"/>
  <c r="L430" i="14"/>
  <c r="M430" i="14" s="1"/>
  <c r="N430" i="14" s="1"/>
  <c r="M429" i="14"/>
  <c r="O323" i="14"/>
  <c r="R323" i="14" s="1"/>
  <c r="P323" i="14"/>
  <c r="S323" i="14" s="1"/>
  <c r="S670" i="14"/>
  <c r="L504" i="14"/>
  <c r="M504" i="14" s="1"/>
  <c r="N504" i="14" s="1"/>
  <c r="M503" i="14"/>
  <c r="L403" i="14"/>
  <c r="M403" i="14" s="1"/>
  <c r="N403" i="14" s="1"/>
  <c r="M402" i="14"/>
  <c r="L387" i="14"/>
  <c r="M386" i="14"/>
  <c r="L366" i="14"/>
  <c r="M366" i="14" s="1"/>
  <c r="N366" i="14" s="1"/>
  <c r="M365" i="14"/>
  <c r="L337" i="14"/>
  <c r="M336" i="14"/>
  <c r="O280" i="14"/>
  <c r="R280" i="14" s="1"/>
  <c r="P280" i="14"/>
  <c r="S280" i="14" s="1"/>
  <c r="O256" i="14"/>
  <c r="R256" i="14" s="1"/>
  <c r="P256" i="14"/>
  <c r="S256" i="14" s="1"/>
  <c r="O239" i="14"/>
  <c r="R239" i="14" s="1"/>
  <c r="P239" i="14"/>
  <c r="S239" i="14" s="1"/>
  <c r="L226" i="14"/>
  <c r="M225" i="14"/>
  <c r="R374" i="14"/>
  <c r="L333" i="14"/>
  <c r="M332" i="14"/>
  <c r="S345" i="14"/>
  <c r="L342" i="14"/>
  <c r="M342" i="14" s="1"/>
  <c r="N342" i="14" s="1"/>
  <c r="M341" i="14"/>
  <c r="R225" i="14"/>
  <c r="O186" i="14"/>
  <c r="R186" i="14" s="1"/>
  <c r="P186" i="14"/>
  <c r="S186" i="14" s="1"/>
  <c r="R357" i="14"/>
  <c r="S349" i="14"/>
  <c r="M205" i="14"/>
  <c r="L206" i="14"/>
  <c r="M206" i="14" s="1"/>
  <c r="N206" i="14" s="1"/>
  <c r="S304" i="14"/>
  <c r="P132" i="14"/>
  <c r="S132" i="14" s="1"/>
  <c r="O132" i="14"/>
  <c r="R132" i="14" s="1"/>
  <c r="O96" i="14"/>
  <c r="R96" i="14" s="1"/>
  <c r="P96" i="14"/>
  <c r="S96" i="14" s="1"/>
  <c r="O88" i="14"/>
  <c r="R88" i="14" s="1"/>
  <c r="P88" i="14"/>
  <c r="S88" i="14" s="1"/>
  <c r="R317" i="14"/>
  <c r="R180" i="14"/>
  <c r="L40" i="14"/>
  <c r="M39" i="14"/>
  <c r="R183" i="14"/>
  <c r="R168" i="14"/>
  <c r="R108" i="14"/>
  <c r="M58" i="14"/>
  <c r="L59" i="14"/>
  <c r="D3" i="14"/>
  <c r="R36" i="14"/>
  <c r="L124" i="14"/>
  <c r="M123" i="14"/>
  <c r="L23" i="14"/>
  <c r="M23" i="14" s="1"/>
  <c r="N23" i="14" s="1"/>
  <c r="M22" i="14"/>
  <c r="L305" i="14" l="1"/>
  <c r="M304" i="14"/>
  <c r="D6" i="14"/>
  <c r="L269" i="14"/>
  <c r="M269" i="14" s="1"/>
  <c r="N269" i="14" s="1"/>
  <c r="M268" i="14"/>
  <c r="D5" i="14"/>
  <c r="L216" i="14"/>
  <c r="M216" i="14" s="1"/>
  <c r="N216" i="14" s="1"/>
  <c r="M215" i="14"/>
  <c r="L125" i="14"/>
  <c r="M124" i="14"/>
  <c r="L334" i="14"/>
  <c r="M334" i="14" s="1"/>
  <c r="N334" i="14" s="1"/>
  <c r="M333" i="14"/>
  <c r="L527" i="14"/>
  <c r="M526" i="14"/>
  <c r="L314" i="14"/>
  <c r="M313" i="14"/>
  <c r="M581" i="14"/>
  <c r="L582" i="14"/>
  <c r="L60" i="14"/>
  <c r="M60" i="14" s="1"/>
  <c r="N60" i="14" s="1"/>
  <c r="M59" i="14"/>
  <c r="L227" i="14"/>
  <c r="M226" i="14"/>
  <c r="L338" i="14"/>
  <c r="M338" i="14" s="1"/>
  <c r="N338" i="14" s="1"/>
  <c r="M337" i="14"/>
  <c r="M387" i="14"/>
  <c r="L388" i="14"/>
  <c r="M388" i="14" s="1"/>
  <c r="N388" i="14" s="1"/>
  <c r="M262" i="14"/>
  <c r="L263" i="14"/>
  <c r="L242" i="14"/>
  <c r="M242" i="14" s="1"/>
  <c r="N242" i="14" s="1"/>
  <c r="M241" i="14"/>
  <c r="L41" i="14"/>
  <c r="M41" i="14" s="1"/>
  <c r="N41" i="14" s="1"/>
  <c r="M40" i="14"/>
  <c r="L569" i="14"/>
  <c r="M568" i="14"/>
  <c r="L462" i="14"/>
  <c r="M461" i="14"/>
  <c r="L561" i="14"/>
  <c r="M561" i="14" s="1"/>
  <c r="N561" i="14" s="1"/>
  <c r="M560" i="14"/>
  <c r="L139" i="14"/>
  <c r="M138" i="14"/>
  <c r="L52" i="14"/>
  <c r="M51" i="14"/>
  <c r="M27" i="14"/>
  <c r="L28" i="14"/>
  <c r="M28" i="14" s="1"/>
  <c r="N28" i="14" s="1"/>
  <c r="M298" i="14"/>
  <c r="L299" i="14"/>
  <c r="M399" i="14"/>
  <c r="L400" i="14"/>
  <c r="M400" i="14" s="1"/>
  <c r="N400" i="14" s="1"/>
  <c r="L355" i="14"/>
  <c r="M355" i="14" s="1"/>
  <c r="N355" i="14" s="1"/>
  <c r="M354" i="14"/>
  <c r="L499" i="14"/>
  <c r="M498" i="14"/>
  <c r="L234" i="14"/>
  <c r="M233" i="14"/>
  <c r="M663" i="14"/>
  <c r="L664" i="14"/>
  <c r="M202" i="14"/>
  <c r="L203" i="14"/>
  <c r="M203" i="14" s="1"/>
  <c r="N203" i="14" s="1"/>
  <c r="L306" i="14" l="1"/>
  <c r="M305" i="14"/>
  <c r="D10" i="14"/>
  <c r="D11" i="14" s="1"/>
  <c r="M664" i="14"/>
  <c r="L665" i="14"/>
  <c r="M299" i="14"/>
  <c r="L300" i="14"/>
  <c r="M300" i="14" s="1"/>
  <c r="N300" i="14" s="1"/>
  <c r="L264" i="14"/>
  <c r="M264" i="14" s="1"/>
  <c r="N264" i="14" s="1"/>
  <c r="M263" i="14"/>
  <c r="L500" i="14"/>
  <c r="M500" i="14" s="1"/>
  <c r="N500" i="14" s="1"/>
  <c r="M499" i="14"/>
  <c r="M569" i="14"/>
  <c r="L570" i="14"/>
  <c r="L315" i="14"/>
  <c r="M315" i="14" s="1"/>
  <c r="N315" i="14" s="1"/>
  <c r="M314" i="14"/>
  <c r="M582" i="14"/>
  <c r="L583" i="14"/>
  <c r="L53" i="14"/>
  <c r="M53" i="14" s="1"/>
  <c r="N53" i="14" s="1"/>
  <c r="M52" i="14"/>
  <c r="L235" i="14"/>
  <c r="M234" i="14"/>
  <c r="L140" i="14"/>
  <c r="M140" i="14" s="1"/>
  <c r="N140" i="14" s="1"/>
  <c r="M139" i="14"/>
  <c r="M462" i="14"/>
  <c r="L463" i="14"/>
  <c r="L228" i="14"/>
  <c r="M228" i="14" s="1"/>
  <c r="N228" i="14" s="1"/>
  <c r="M227" i="14"/>
  <c r="L528" i="14"/>
  <c r="M528" i="14" s="1"/>
  <c r="N528" i="14" s="1"/>
  <c r="M527" i="14"/>
  <c r="L126" i="14"/>
  <c r="M125" i="14"/>
  <c r="L307" i="14" l="1"/>
  <c r="M307" i="14" s="1"/>
  <c r="N307" i="14" s="1"/>
  <c r="M306" i="14"/>
  <c r="L127" i="14"/>
  <c r="M127" i="14" s="1"/>
  <c r="N127" i="14" s="1"/>
  <c r="M126" i="14"/>
  <c r="M463" i="14"/>
  <c r="L464" i="14"/>
  <c r="L584" i="14"/>
  <c r="M583" i="14"/>
  <c r="L236" i="14"/>
  <c r="M236" i="14" s="1"/>
  <c r="N236" i="14" s="1"/>
  <c r="M235" i="14"/>
  <c r="M570" i="14"/>
  <c r="L571" i="14"/>
  <c r="L666" i="14"/>
  <c r="M665" i="14"/>
  <c r="L667" i="14" l="1"/>
  <c r="M667" i="14" s="1"/>
  <c r="N667" i="14" s="1"/>
  <c r="M666" i="14"/>
  <c r="L585" i="14"/>
  <c r="M584" i="14"/>
  <c r="L572" i="14"/>
  <c r="M572" i="14" s="1"/>
  <c r="N572" i="14" s="1"/>
  <c r="M571" i="14"/>
  <c r="L465" i="14"/>
  <c r="M464" i="14"/>
  <c r="L586" i="14" l="1"/>
  <c r="M585" i="14"/>
  <c r="L466" i="14"/>
  <c r="M465" i="14"/>
  <c r="M466" i="14" l="1"/>
  <c r="L467" i="14"/>
  <c r="M586" i="14"/>
  <c r="L587" i="14"/>
  <c r="M587" i="14" l="1"/>
  <c r="L588" i="14"/>
  <c r="M588" i="14" s="1"/>
  <c r="N588" i="14" s="1"/>
  <c r="M467" i="14"/>
  <c r="L468" i="14"/>
  <c r="M468" i="14" s="1"/>
  <c r="N468" i="14" s="1"/>
  <c r="D2" i="14" l="1"/>
  <c r="D4" i="14" s="1"/>
  <c r="L907" i="13" l="1"/>
  <c r="M907" i="13" s="1"/>
  <c r="J907" i="13"/>
  <c r="O907" i="13" s="1"/>
  <c r="H907" i="13"/>
  <c r="F907" i="13"/>
  <c r="L906" i="13"/>
  <c r="M906" i="13" s="1"/>
  <c r="J906" i="13"/>
  <c r="P906" i="13" s="1"/>
  <c r="H906" i="13"/>
  <c r="F906" i="13"/>
  <c r="L905" i="13"/>
  <c r="M905" i="13" s="1"/>
  <c r="J905" i="13"/>
  <c r="O905" i="13" s="1"/>
  <c r="H905" i="13"/>
  <c r="I905" i="13" s="1"/>
  <c r="F905" i="13"/>
  <c r="J904" i="13"/>
  <c r="P904" i="13" s="1"/>
  <c r="H904" i="13"/>
  <c r="I904" i="13" s="1"/>
  <c r="F904" i="13"/>
  <c r="K904" i="13" s="1"/>
  <c r="Q904" i="13" s="1"/>
  <c r="I903" i="13"/>
  <c r="N903" i="13" s="1"/>
  <c r="H903" i="13"/>
  <c r="F903" i="13"/>
  <c r="L902" i="13"/>
  <c r="L903" i="13" s="1"/>
  <c r="I902" i="13"/>
  <c r="N902" i="13" s="1"/>
  <c r="H902" i="13"/>
  <c r="F902" i="13"/>
  <c r="L901" i="13"/>
  <c r="M901" i="13" s="1"/>
  <c r="J901" i="13"/>
  <c r="O901" i="13" s="1"/>
  <c r="H901" i="13"/>
  <c r="I901" i="13" s="1"/>
  <c r="F901" i="13"/>
  <c r="L900" i="13"/>
  <c r="M900" i="13" s="1"/>
  <c r="J900" i="13"/>
  <c r="P900" i="13" s="1"/>
  <c r="H900" i="13"/>
  <c r="I900" i="13" s="1"/>
  <c r="F900" i="13"/>
  <c r="L899" i="13"/>
  <c r="M899" i="13" s="1"/>
  <c r="J899" i="13"/>
  <c r="O899" i="13" s="1"/>
  <c r="H899" i="13"/>
  <c r="F899" i="13"/>
  <c r="J898" i="13"/>
  <c r="H898" i="13"/>
  <c r="I898" i="13" s="1"/>
  <c r="F898" i="13"/>
  <c r="I897" i="13"/>
  <c r="N897" i="13" s="1"/>
  <c r="H897" i="13"/>
  <c r="F897" i="13"/>
  <c r="L896" i="13"/>
  <c r="M896" i="13" s="1"/>
  <c r="I896" i="13"/>
  <c r="N896" i="13" s="1"/>
  <c r="H896" i="13"/>
  <c r="F896" i="13"/>
  <c r="J895" i="13"/>
  <c r="O895" i="13" s="1"/>
  <c r="H895" i="13"/>
  <c r="I895" i="13" s="1"/>
  <c r="F895" i="13"/>
  <c r="I894" i="13"/>
  <c r="N894" i="13" s="1"/>
  <c r="H894" i="13"/>
  <c r="F894" i="13"/>
  <c r="K894" i="13" s="1"/>
  <c r="Q894" i="13" s="1"/>
  <c r="L893" i="13"/>
  <c r="L894" i="13" s="1"/>
  <c r="I893" i="13"/>
  <c r="N893" i="13" s="1"/>
  <c r="H893" i="13"/>
  <c r="F893" i="13"/>
  <c r="L892" i="13"/>
  <c r="M892" i="13" s="1"/>
  <c r="J892" i="13"/>
  <c r="P892" i="13" s="1"/>
  <c r="H892" i="13"/>
  <c r="I892" i="13" s="1"/>
  <c r="F892" i="13"/>
  <c r="K892" i="13" s="1"/>
  <c r="Q892" i="13" s="1"/>
  <c r="J891" i="13"/>
  <c r="O891" i="13" s="1"/>
  <c r="H891" i="13"/>
  <c r="I891" i="13" s="1"/>
  <c r="F891" i="13"/>
  <c r="I890" i="13"/>
  <c r="N890" i="13" s="1"/>
  <c r="H890" i="13"/>
  <c r="F890" i="13"/>
  <c r="K890" i="13" s="1"/>
  <c r="Q890" i="13" s="1"/>
  <c r="L889" i="13"/>
  <c r="L890" i="13" s="1"/>
  <c r="I889" i="13"/>
  <c r="N889" i="13" s="1"/>
  <c r="H889" i="13"/>
  <c r="F889" i="13"/>
  <c r="L888" i="13"/>
  <c r="M888" i="13" s="1"/>
  <c r="J888" i="13"/>
  <c r="P888" i="13" s="1"/>
  <c r="H888" i="13"/>
  <c r="I888" i="13" s="1"/>
  <c r="F888" i="13"/>
  <c r="K888" i="13" s="1"/>
  <c r="Q888" i="13" s="1"/>
  <c r="J887" i="13"/>
  <c r="O887" i="13" s="1"/>
  <c r="H887" i="13"/>
  <c r="I887" i="13" s="1"/>
  <c r="F887" i="13"/>
  <c r="K887" i="13" s="1"/>
  <c r="Q887" i="13" s="1"/>
  <c r="I886" i="13"/>
  <c r="N886" i="13" s="1"/>
  <c r="H886" i="13"/>
  <c r="F886" i="13"/>
  <c r="K886" i="13" s="1"/>
  <c r="Q886" i="13" s="1"/>
  <c r="I885" i="13"/>
  <c r="N885" i="13" s="1"/>
  <c r="H885" i="13"/>
  <c r="F885" i="13"/>
  <c r="I884" i="13"/>
  <c r="N884" i="13" s="1"/>
  <c r="H884" i="13"/>
  <c r="F884" i="13"/>
  <c r="K884" i="13" s="1"/>
  <c r="Q884" i="13" s="1"/>
  <c r="I883" i="13"/>
  <c r="N883" i="13" s="1"/>
  <c r="H883" i="13"/>
  <c r="F883" i="13"/>
  <c r="L882" i="13"/>
  <c r="L883" i="13" s="1"/>
  <c r="I882" i="13"/>
  <c r="N882" i="13" s="1"/>
  <c r="H882" i="13"/>
  <c r="F882" i="13"/>
  <c r="L881" i="13"/>
  <c r="M881" i="13" s="1"/>
  <c r="J881" i="13"/>
  <c r="O881" i="13" s="1"/>
  <c r="H881" i="13"/>
  <c r="F881" i="13"/>
  <c r="J880" i="13"/>
  <c r="P880" i="13" s="1"/>
  <c r="H880" i="13"/>
  <c r="I880" i="13" s="1"/>
  <c r="F880" i="13"/>
  <c r="L879" i="13"/>
  <c r="L880" i="13" s="1"/>
  <c r="M880" i="13" s="1"/>
  <c r="I879" i="13"/>
  <c r="N879" i="13" s="1"/>
  <c r="H879" i="13"/>
  <c r="F879" i="13"/>
  <c r="J878" i="13"/>
  <c r="O878" i="13" s="1"/>
  <c r="H878" i="13"/>
  <c r="I878" i="13" s="1"/>
  <c r="F878" i="13"/>
  <c r="I877" i="13"/>
  <c r="N877" i="13" s="1"/>
  <c r="H877" i="13"/>
  <c r="F877" i="13"/>
  <c r="I876" i="13"/>
  <c r="N876" i="13" s="1"/>
  <c r="H876" i="13"/>
  <c r="F876" i="13"/>
  <c r="I875" i="13"/>
  <c r="N875" i="13" s="1"/>
  <c r="H875" i="13"/>
  <c r="F875" i="13"/>
  <c r="L874" i="13"/>
  <c r="M874" i="13" s="1"/>
  <c r="I874" i="13"/>
  <c r="N874" i="13" s="1"/>
  <c r="H874" i="13"/>
  <c r="F874" i="13"/>
  <c r="J873" i="13"/>
  <c r="O873" i="13" s="1"/>
  <c r="H873" i="13"/>
  <c r="I873" i="13" s="1"/>
  <c r="F873" i="13"/>
  <c r="K873" i="13" s="1"/>
  <c r="Q873" i="13" s="1"/>
  <c r="I872" i="13"/>
  <c r="N872" i="13" s="1"/>
  <c r="H872" i="13"/>
  <c r="K872" i="13" s="1"/>
  <c r="Q872" i="13" s="1"/>
  <c r="F872" i="13"/>
  <c r="L871" i="13"/>
  <c r="M871" i="13" s="1"/>
  <c r="I871" i="13"/>
  <c r="N871" i="13" s="1"/>
  <c r="H871" i="13"/>
  <c r="F871" i="13"/>
  <c r="J870" i="13"/>
  <c r="O870" i="13" s="1"/>
  <c r="H870" i="13"/>
  <c r="I870" i="13" s="1"/>
  <c r="F870" i="13"/>
  <c r="K870" i="13" s="1"/>
  <c r="Q870" i="13" s="1"/>
  <c r="I869" i="13"/>
  <c r="N869" i="13" s="1"/>
  <c r="H869" i="13"/>
  <c r="F869" i="13"/>
  <c r="I868" i="13"/>
  <c r="N868" i="13" s="1"/>
  <c r="H868" i="13"/>
  <c r="F868" i="13"/>
  <c r="L867" i="13"/>
  <c r="L868" i="13" s="1"/>
  <c r="L869" i="13" s="1"/>
  <c r="I867" i="13"/>
  <c r="N867" i="13" s="1"/>
  <c r="H867" i="13"/>
  <c r="F867" i="13"/>
  <c r="J866" i="13"/>
  <c r="O866" i="13" s="1"/>
  <c r="H866" i="13"/>
  <c r="I866" i="13" s="1"/>
  <c r="F866" i="13"/>
  <c r="L865" i="13"/>
  <c r="L866" i="13" s="1"/>
  <c r="M866" i="13" s="1"/>
  <c r="I865" i="13"/>
  <c r="N865" i="13" s="1"/>
  <c r="H865" i="13"/>
  <c r="F865" i="13"/>
  <c r="J864" i="13"/>
  <c r="O864" i="13" s="1"/>
  <c r="H864" i="13"/>
  <c r="F864" i="13"/>
  <c r="I863" i="13"/>
  <c r="N863" i="13" s="1"/>
  <c r="H863" i="13"/>
  <c r="F863" i="13"/>
  <c r="L862" i="13"/>
  <c r="L863" i="13" s="1"/>
  <c r="I862" i="13"/>
  <c r="N862" i="13" s="1"/>
  <c r="H862" i="13"/>
  <c r="F862" i="13"/>
  <c r="L861" i="13"/>
  <c r="M861" i="13" s="1"/>
  <c r="J861" i="13"/>
  <c r="P861" i="13" s="1"/>
  <c r="H861" i="13"/>
  <c r="I861" i="13" s="1"/>
  <c r="F861" i="13"/>
  <c r="J860" i="13"/>
  <c r="H860" i="13"/>
  <c r="F860" i="13"/>
  <c r="L859" i="13"/>
  <c r="M859" i="13" s="1"/>
  <c r="I859" i="13"/>
  <c r="N859" i="13" s="1"/>
  <c r="H859" i="13"/>
  <c r="F859" i="13"/>
  <c r="J858" i="13"/>
  <c r="H858" i="13"/>
  <c r="I858" i="13" s="1"/>
  <c r="F858" i="13"/>
  <c r="I857" i="13"/>
  <c r="N857" i="13" s="1"/>
  <c r="H857" i="13"/>
  <c r="F857" i="13"/>
  <c r="I856" i="13"/>
  <c r="N856" i="13" s="1"/>
  <c r="H856" i="13"/>
  <c r="F856" i="13"/>
  <c r="I855" i="13"/>
  <c r="N855" i="13" s="1"/>
  <c r="H855" i="13"/>
  <c r="F855" i="13"/>
  <c r="J854" i="13" s="1"/>
  <c r="P854" i="13" s="1"/>
  <c r="L854" i="13"/>
  <c r="L855" i="13" s="1"/>
  <c r="L856" i="13" s="1"/>
  <c r="I854" i="13"/>
  <c r="N854" i="13" s="1"/>
  <c r="H854" i="13"/>
  <c r="F854" i="13"/>
  <c r="L853" i="13"/>
  <c r="M853" i="13" s="1"/>
  <c r="J853" i="13"/>
  <c r="P853" i="13" s="1"/>
  <c r="H853" i="13"/>
  <c r="I853" i="13" s="1"/>
  <c r="F853" i="13"/>
  <c r="J852" i="13"/>
  <c r="O852" i="13" s="1"/>
  <c r="H852" i="13"/>
  <c r="F852" i="13"/>
  <c r="L851" i="13"/>
  <c r="M851" i="13" s="1"/>
  <c r="I851" i="13"/>
  <c r="N851" i="13" s="1"/>
  <c r="H851" i="13"/>
  <c r="F851" i="13"/>
  <c r="L850" i="13"/>
  <c r="M850" i="13" s="1"/>
  <c r="J850" i="13"/>
  <c r="P850" i="13" s="1"/>
  <c r="H850" i="13"/>
  <c r="F850" i="13"/>
  <c r="L849" i="13"/>
  <c r="M849" i="13" s="1"/>
  <c r="J849" i="13"/>
  <c r="H849" i="13"/>
  <c r="I849" i="13" s="1"/>
  <c r="F849" i="13"/>
  <c r="J848" i="13"/>
  <c r="O848" i="13" s="1"/>
  <c r="H848" i="13"/>
  <c r="F848" i="13"/>
  <c r="I847" i="13"/>
  <c r="N847" i="13" s="1"/>
  <c r="H847" i="13"/>
  <c r="F847" i="13"/>
  <c r="N846" i="13"/>
  <c r="L846" i="13"/>
  <c r="L847" i="13" s="1"/>
  <c r="M847" i="13" s="1"/>
  <c r="I846" i="13"/>
  <c r="H846" i="13"/>
  <c r="F846" i="13"/>
  <c r="K846" i="13" s="1"/>
  <c r="Q846" i="13" s="1"/>
  <c r="J845" i="13"/>
  <c r="O845" i="13" s="1"/>
  <c r="H845" i="13"/>
  <c r="I845" i="13" s="1"/>
  <c r="F845" i="13"/>
  <c r="L844" i="13"/>
  <c r="L845" i="13" s="1"/>
  <c r="M845" i="13" s="1"/>
  <c r="I844" i="13"/>
  <c r="N844" i="13" s="1"/>
  <c r="H844" i="13"/>
  <c r="F844" i="13"/>
  <c r="J843" i="13"/>
  <c r="P843" i="13" s="1"/>
  <c r="H843" i="13"/>
  <c r="I843" i="13" s="1"/>
  <c r="F843" i="13"/>
  <c r="L842" i="13"/>
  <c r="I842" i="13"/>
  <c r="N842" i="13" s="1"/>
  <c r="H842" i="13"/>
  <c r="F842" i="13"/>
  <c r="L841" i="13"/>
  <c r="M841" i="13" s="1"/>
  <c r="J841" i="13"/>
  <c r="P841" i="13" s="1"/>
  <c r="H841" i="13"/>
  <c r="I841" i="13" s="1"/>
  <c r="F841" i="13"/>
  <c r="L840" i="13"/>
  <c r="M840" i="13" s="1"/>
  <c r="J840" i="13"/>
  <c r="H840" i="13"/>
  <c r="F840" i="13"/>
  <c r="J839" i="13"/>
  <c r="P839" i="13" s="1"/>
  <c r="H839" i="13"/>
  <c r="I839" i="13" s="1"/>
  <c r="F839" i="13"/>
  <c r="I838" i="13"/>
  <c r="N838" i="13" s="1"/>
  <c r="H838" i="13"/>
  <c r="F838" i="13"/>
  <c r="I837" i="13"/>
  <c r="N837" i="13" s="1"/>
  <c r="H837" i="13"/>
  <c r="F837" i="13"/>
  <c r="I836" i="13"/>
  <c r="N836" i="13" s="1"/>
  <c r="H836" i="13"/>
  <c r="F836" i="13"/>
  <c r="I835" i="13"/>
  <c r="N835" i="13" s="1"/>
  <c r="H835" i="13"/>
  <c r="F835" i="13"/>
  <c r="I834" i="13"/>
  <c r="N834" i="13" s="1"/>
  <c r="H834" i="13"/>
  <c r="F834" i="13"/>
  <c r="J833" i="13" s="1"/>
  <c r="P833" i="13" s="1"/>
  <c r="I833" i="13"/>
  <c r="N833" i="13" s="1"/>
  <c r="H833" i="13"/>
  <c r="F833" i="13"/>
  <c r="K833" i="13" s="1"/>
  <c r="Q833" i="13" s="1"/>
  <c r="I832" i="13"/>
  <c r="N832" i="13" s="1"/>
  <c r="H832" i="13"/>
  <c r="F832" i="13"/>
  <c r="I831" i="13"/>
  <c r="N831" i="13" s="1"/>
  <c r="H831" i="13"/>
  <c r="F831" i="13"/>
  <c r="L830" i="13"/>
  <c r="I830" i="13"/>
  <c r="N830" i="13" s="1"/>
  <c r="H830" i="13"/>
  <c r="F830" i="13"/>
  <c r="J829" i="13"/>
  <c r="P829" i="13" s="1"/>
  <c r="H829" i="13"/>
  <c r="I829" i="13" s="1"/>
  <c r="F829" i="13"/>
  <c r="K829" i="13" s="1"/>
  <c r="Q829" i="13" s="1"/>
  <c r="L828" i="13"/>
  <c r="L829" i="13" s="1"/>
  <c r="M829" i="13" s="1"/>
  <c r="I828" i="13"/>
  <c r="N828" i="13" s="1"/>
  <c r="H828" i="13"/>
  <c r="F828" i="13"/>
  <c r="L827" i="13"/>
  <c r="M827" i="13" s="1"/>
  <c r="J827" i="13"/>
  <c r="O827" i="13" s="1"/>
  <c r="H827" i="13"/>
  <c r="I827" i="13" s="1"/>
  <c r="F827" i="13"/>
  <c r="L826" i="13"/>
  <c r="M826" i="13" s="1"/>
  <c r="J826" i="13"/>
  <c r="O826" i="13" s="1"/>
  <c r="H826" i="13"/>
  <c r="F826" i="13"/>
  <c r="J825" i="13"/>
  <c r="H825" i="13"/>
  <c r="I825" i="13" s="1"/>
  <c r="F825" i="13"/>
  <c r="I824" i="13"/>
  <c r="N824" i="13" s="1"/>
  <c r="H824" i="13"/>
  <c r="F824" i="13"/>
  <c r="J823" i="13" s="1"/>
  <c r="P823" i="13" s="1"/>
  <c r="L823" i="13"/>
  <c r="M823" i="13" s="1"/>
  <c r="I823" i="13"/>
  <c r="N823" i="13" s="1"/>
  <c r="H823" i="13"/>
  <c r="F823" i="13"/>
  <c r="L822" i="13"/>
  <c r="M822" i="13" s="1"/>
  <c r="J822" i="13"/>
  <c r="H822" i="13"/>
  <c r="F822" i="13"/>
  <c r="J821" i="13"/>
  <c r="P821" i="13" s="1"/>
  <c r="H821" i="13"/>
  <c r="I821" i="13" s="1"/>
  <c r="F821" i="13"/>
  <c r="I820" i="13"/>
  <c r="N820" i="13" s="1"/>
  <c r="H820" i="13"/>
  <c r="F820" i="13"/>
  <c r="I819" i="13"/>
  <c r="N819" i="13" s="1"/>
  <c r="H819" i="13"/>
  <c r="F819" i="13"/>
  <c r="J818" i="13" s="1"/>
  <c r="L818" i="13"/>
  <c r="I818" i="13"/>
  <c r="N818" i="13" s="1"/>
  <c r="H818" i="13"/>
  <c r="F818" i="13"/>
  <c r="J817" i="13"/>
  <c r="P817" i="13" s="1"/>
  <c r="H817" i="13"/>
  <c r="I817" i="13" s="1"/>
  <c r="F817" i="13"/>
  <c r="L816" i="13"/>
  <c r="I816" i="13"/>
  <c r="N816" i="13" s="1"/>
  <c r="H816" i="13"/>
  <c r="F816" i="13"/>
  <c r="L815" i="13"/>
  <c r="M815" i="13" s="1"/>
  <c r="J815" i="13"/>
  <c r="P815" i="13" s="1"/>
  <c r="H815" i="13"/>
  <c r="I815" i="13" s="1"/>
  <c r="F815" i="13"/>
  <c r="K815" i="13" s="1"/>
  <c r="Q815" i="13" s="1"/>
  <c r="J814" i="13"/>
  <c r="H814" i="13"/>
  <c r="F814" i="13"/>
  <c r="L813" i="13"/>
  <c r="M813" i="13" s="1"/>
  <c r="I813" i="13"/>
  <c r="N813" i="13" s="1"/>
  <c r="H813" i="13"/>
  <c r="F813" i="13"/>
  <c r="J812" i="13"/>
  <c r="P812" i="13" s="1"/>
  <c r="H812" i="13"/>
  <c r="F812" i="13"/>
  <c r="I811" i="13"/>
  <c r="N811" i="13" s="1"/>
  <c r="H811" i="13"/>
  <c r="F811" i="13"/>
  <c r="I810" i="13"/>
  <c r="N810" i="13" s="1"/>
  <c r="H810" i="13"/>
  <c r="F810" i="13"/>
  <c r="I809" i="13"/>
  <c r="N809" i="13" s="1"/>
  <c r="H809" i="13"/>
  <c r="F809" i="13"/>
  <c r="L808" i="13"/>
  <c r="I808" i="13"/>
  <c r="N808" i="13" s="1"/>
  <c r="H808" i="13"/>
  <c r="F808" i="13"/>
  <c r="J807" i="13"/>
  <c r="O807" i="13" s="1"/>
  <c r="H807" i="13"/>
  <c r="I807" i="13" s="1"/>
  <c r="F807" i="13"/>
  <c r="L806" i="13"/>
  <c r="I806" i="13"/>
  <c r="N806" i="13" s="1"/>
  <c r="H806" i="13"/>
  <c r="F806" i="13"/>
  <c r="L805" i="13"/>
  <c r="M805" i="13" s="1"/>
  <c r="J805" i="13"/>
  <c r="P805" i="13" s="1"/>
  <c r="H805" i="13"/>
  <c r="I805" i="13" s="1"/>
  <c r="F805" i="13"/>
  <c r="L804" i="13"/>
  <c r="M804" i="13" s="1"/>
  <c r="J804" i="13"/>
  <c r="H804" i="13"/>
  <c r="I804" i="13" s="1"/>
  <c r="F804" i="13"/>
  <c r="P803" i="13"/>
  <c r="J803" i="13"/>
  <c r="O803" i="13" s="1"/>
  <c r="H803" i="13"/>
  <c r="F803" i="13"/>
  <c r="I802" i="13"/>
  <c r="N802" i="13" s="1"/>
  <c r="H802" i="13"/>
  <c r="F802" i="13"/>
  <c r="L801" i="13"/>
  <c r="L802" i="13" s="1"/>
  <c r="I801" i="13"/>
  <c r="N801" i="13" s="1"/>
  <c r="H801" i="13"/>
  <c r="F801" i="13"/>
  <c r="J800" i="13"/>
  <c r="O800" i="13" s="1"/>
  <c r="H800" i="13"/>
  <c r="F800" i="13"/>
  <c r="I799" i="13"/>
  <c r="N799" i="13" s="1"/>
  <c r="H799" i="13"/>
  <c r="F799" i="13"/>
  <c r="L798" i="13"/>
  <c r="L799" i="13" s="1"/>
  <c r="L800" i="13" s="1"/>
  <c r="M800" i="13" s="1"/>
  <c r="I798" i="13"/>
  <c r="N798" i="13" s="1"/>
  <c r="H798" i="13"/>
  <c r="F798" i="13"/>
  <c r="L797" i="13"/>
  <c r="M797" i="13" s="1"/>
  <c r="J797" i="13"/>
  <c r="P797" i="13" s="1"/>
  <c r="H797" i="13"/>
  <c r="I797" i="13" s="1"/>
  <c r="F797" i="13"/>
  <c r="L796" i="13"/>
  <c r="M796" i="13" s="1"/>
  <c r="J796" i="13"/>
  <c r="O796" i="13" s="1"/>
  <c r="H796" i="13"/>
  <c r="I796" i="13" s="1"/>
  <c r="F796" i="13"/>
  <c r="J795" i="13"/>
  <c r="P795" i="13" s="1"/>
  <c r="H795" i="13"/>
  <c r="I795" i="13" s="1"/>
  <c r="F795" i="13"/>
  <c r="L794" i="13"/>
  <c r="I794" i="13"/>
  <c r="N794" i="13" s="1"/>
  <c r="H794" i="13"/>
  <c r="F794" i="13"/>
  <c r="L793" i="13"/>
  <c r="M793" i="13" s="1"/>
  <c r="J793" i="13"/>
  <c r="P793" i="13" s="1"/>
  <c r="H793" i="13"/>
  <c r="I793" i="13" s="1"/>
  <c r="F793" i="13"/>
  <c r="J792" i="13"/>
  <c r="H792" i="13"/>
  <c r="I792" i="13" s="1"/>
  <c r="F792" i="13"/>
  <c r="I791" i="13"/>
  <c r="N791" i="13" s="1"/>
  <c r="H791" i="13"/>
  <c r="F791" i="13"/>
  <c r="I790" i="13"/>
  <c r="N790" i="13" s="1"/>
  <c r="H790" i="13"/>
  <c r="F790" i="13"/>
  <c r="L789" i="13"/>
  <c r="L790" i="13" s="1"/>
  <c r="L791" i="13" s="1"/>
  <c r="I789" i="13"/>
  <c r="N789" i="13" s="1"/>
  <c r="H789" i="13"/>
  <c r="F789" i="13"/>
  <c r="J788" i="13"/>
  <c r="P788" i="13" s="1"/>
  <c r="H788" i="13"/>
  <c r="I788" i="13" s="1"/>
  <c r="F788" i="13"/>
  <c r="L787" i="13"/>
  <c r="I787" i="13"/>
  <c r="N787" i="13" s="1"/>
  <c r="H787" i="13"/>
  <c r="F787" i="13"/>
  <c r="J786" i="13"/>
  <c r="P786" i="13" s="1"/>
  <c r="H786" i="13"/>
  <c r="I786" i="13" s="1"/>
  <c r="F786" i="13"/>
  <c r="I785" i="13"/>
  <c r="N785" i="13" s="1"/>
  <c r="H785" i="13"/>
  <c r="F785" i="13"/>
  <c r="I784" i="13"/>
  <c r="N784" i="13" s="1"/>
  <c r="H784" i="13"/>
  <c r="F784" i="13"/>
  <c r="L783" i="13"/>
  <c r="I783" i="13"/>
  <c r="N783" i="13" s="1"/>
  <c r="H783" i="13"/>
  <c r="F783" i="13"/>
  <c r="L782" i="13"/>
  <c r="M782" i="13" s="1"/>
  <c r="J782" i="13"/>
  <c r="H782" i="13"/>
  <c r="I782" i="13" s="1"/>
  <c r="F782" i="13"/>
  <c r="L781" i="13"/>
  <c r="M781" i="13" s="1"/>
  <c r="J781" i="13"/>
  <c r="H781" i="13"/>
  <c r="K781" i="13" s="1"/>
  <c r="Q781" i="13" s="1"/>
  <c r="F781" i="13"/>
  <c r="L780" i="13"/>
  <c r="M780" i="13" s="1"/>
  <c r="J780" i="13"/>
  <c r="H780" i="13"/>
  <c r="I780" i="13" s="1"/>
  <c r="F780" i="13"/>
  <c r="L779" i="13"/>
  <c r="M779" i="13" s="1"/>
  <c r="J779" i="13"/>
  <c r="H779" i="13"/>
  <c r="F779" i="13"/>
  <c r="J778" i="13"/>
  <c r="P778" i="13" s="1"/>
  <c r="H778" i="13"/>
  <c r="I778" i="13" s="1"/>
  <c r="F778" i="13"/>
  <c r="J777" i="13" s="1"/>
  <c r="L777" i="13"/>
  <c r="L778" i="13" s="1"/>
  <c r="M778" i="13" s="1"/>
  <c r="I777" i="13"/>
  <c r="N777" i="13" s="1"/>
  <c r="H777" i="13"/>
  <c r="F777" i="13"/>
  <c r="J776" i="13"/>
  <c r="P776" i="13" s="1"/>
  <c r="H776" i="13"/>
  <c r="I776" i="13" s="1"/>
  <c r="F776" i="13"/>
  <c r="I775" i="13"/>
  <c r="N775" i="13" s="1"/>
  <c r="H775" i="13"/>
  <c r="F775" i="13"/>
  <c r="L774" i="13"/>
  <c r="L775" i="13" s="1"/>
  <c r="I774" i="13"/>
  <c r="N774" i="13" s="1"/>
  <c r="H774" i="13"/>
  <c r="F774" i="13"/>
  <c r="L773" i="13"/>
  <c r="M773" i="13" s="1"/>
  <c r="J773" i="13"/>
  <c r="H773" i="13"/>
  <c r="F773" i="13"/>
  <c r="L772" i="13"/>
  <c r="M772" i="13" s="1"/>
  <c r="J772" i="13"/>
  <c r="H772" i="13"/>
  <c r="I772" i="13" s="1"/>
  <c r="F772" i="13"/>
  <c r="L771" i="13"/>
  <c r="M771" i="13" s="1"/>
  <c r="J771" i="13"/>
  <c r="H771" i="13"/>
  <c r="F771" i="13"/>
  <c r="L770" i="13"/>
  <c r="M770" i="13" s="1"/>
  <c r="J770" i="13"/>
  <c r="H770" i="13"/>
  <c r="I770" i="13" s="1"/>
  <c r="F770" i="13"/>
  <c r="L769" i="13"/>
  <c r="M769" i="13" s="1"/>
  <c r="J769" i="13"/>
  <c r="H769" i="13"/>
  <c r="F769" i="13"/>
  <c r="L768" i="13"/>
  <c r="M768" i="13" s="1"/>
  <c r="J768" i="13"/>
  <c r="H768" i="13"/>
  <c r="I768" i="13" s="1"/>
  <c r="F768" i="13"/>
  <c r="L767" i="13"/>
  <c r="M767" i="13" s="1"/>
  <c r="J767" i="13"/>
  <c r="O767" i="13" s="1"/>
  <c r="H767" i="13"/>
  <c r="F767" i="13"/>
  <c r="J766" i="13"/>
  <c r="P766" i="13" s="1"/>
  <c r="H766" i="13"/>
  <c r="I766" i="13" s="1"/>
  <c r="F766" i="13"/>
  <c r="I765" i="13"/>
  <c r="N765" i="13" s="1"/>
  <c r="H765" i="13"/>
  <c r="F765" i="13"/>
  <c r="I764" i="13"/>
  <c r="N764" i="13" s="1"/>
  <c r="H764" i="13"/>
  <c r="F764" i="13"/>
  <c r="I763" i="13"/>
  <c r="N763" i="13" s="1"/>
  <c r="H763" i="13"/>
  <c r="F763" i="13"/>
  <c r="L762" i="13"/>
  <c r="M762" i="13" s="1"/>
  <c r="I762" i="13"/>
  <c r="N762" i="13" s="1"/>
  <c r="H762" i="13"/>
  <c r="F762" i="13"/>
  <c r="J761" i="13"/>
  <c r="P761" i="13" s="1"/>
  <c r="H761" i="13"/>
  <c r="I761" i="13" s="1"/>
  <c r="F761" i="13"/>
  <c r="I760" i="13"/>
  <c r="N760" i="13" s="1"/>
  <c r="H760" i="13"/>
  <c r="K760" i="13" s="1"/>
  <c r="Q760" i="13" s="1"/>
  <c r="F760" i="13"/>
  <c r="L759" i="13"/>
  <c r="I759" i="13"/>
  <c r="N759" i="13" s="1"/>
  <c r="H759" i="13"/>
  <c r="F759" i="13"/>
  <c r="L758" i="13"/>
  <c r="M758" i="13" s="1"/>
  <c r="J758" i="13"/>
  <c r="P758" i="13" s="1"/>
  <c r="H758" i="13"/>
  <c r="I758" i="13" s="1"/>
  <c r="F758" i="13"/>
  <c r="J757" i="13"/>
  <c r="P757" i="13" s="1"/>
  <c r="H757" i="13"/>
  <c r="I757" i="13" s="1"/>
  <c r="F757" i="13"/>
  <c r="J756" i="13" s="1"/>
  <c r="P756" i="13" s="1"/>
  <c r="I756" i="13"/>
  <c r="N756" i="13" s="1"/>
  <c r="H756" i="13"/>
  <c r="F756" i="13"/>
  <c r="I755" i="13"/>
  <c r="N755" i="13" s="1"/>
  <c r="H755" i="13"/>
  <c r="F755" i="13"/>
  <c r="L754" i="13"/>
  <c r="L755" i="13" s="1"/>
  <c r="I754" i="13"/>
  <c r="N754" i="13" s="1"/>
  <c r="H754" i="13"/>
  <c r="F754" i="13"/>
  <c r="J753" i="13"/>
  <c r="H753" i="13"/>
  <c r="I753" i="13" s="1"/>
  <c r="F753" i="13"/>
  <c r="I752" i="13"/>
  <c r="N752" i="13" s="1"/>
  <c r="H752" i="13"/>
  <c r="F752" i="13"/>
  <c r="L751" i="13"/>
  <c r="M751" i="13" s="1"/>
  <c r="I751" i="13"/>
  <c r="N751" i="13" s="1"/>
  <c r="H751" i="13"/>
  <c r="F751" i="13"/>
  <c r="J750" i="13"/>
  <c r="H750" i="13"/>
  <c r="I750" i="13" s="1"/>
  <c r="F750" i="13"/>
  <c r="I749" i="13"/>
  <c r="N749" i="13" s="1"/>
  <c r="H749" i="13"/>
  <c r="F749" i="13"/>
  <c r="I748" i="13"/>
  <c r="N748" i="13" s="1"/>
  <c r="H748" i="13"/>
  <c r="F748" i="13"/>
  <c r="L747" i="13"/>
  <c r="M747" i="13" s="1"/>
  <c r="I747" i="13"/>
  <c r="N747" i="13" s="1"/>
  <c r="H747" i="13"/>
  <c r="F747" i="13"/>
  <c r="L746" i="13"/>
  <c r="M746" i="13" s="1"/>
  <c r="J746" i="13"/>
  <c r="H746" i="13"/>
  <c r="I746" i="13" s="1"/>
  <c r="F746" i="13"/>
  <c r="L745" i="13"/>
  <c r="M745" i="13" s="1"/>
  <c r="J745" i="13"/>
  <c r="O745" i="13" s="1"/>
  <c r="H745" i="13"/>
  <c r="F745" i="13"/>
  <c r="J744" i="13"/>
  <c r="P744" i="13" s="1"/>
  <c r="H744" i="13"/>
  <c r="I744" i="13" s="1"/>
  <c r="F744" i="13"/>
  <c r="L743" i="13"/>
  <c r="I743" i="13"/>
  <c r="N743" i="13" s="1"/>
  <c r="H743" i="13"/>
  <c r="F743" i="13"/>
  <c r="J742" i="13"/>
  <c r="O742" i="13" s="1"/>
  <c r="H742" i="13"/>
  <c r="I742" i="13" s="1"/>
  <c r="F742" i="13"/>
  <c r="I741" i="13"/>
  <c r="N741" i="13" s="1"/>
  <c r="H741" i="13"/>
  <c r="F741" i="13"/>
  <c r="L740" i="13"/>
  <c r="L741" i="13" s="1"/>
  <c r="I740" i="13"/>
  <c r="N740" i="13" s="1"/>
  <c r="H740" i="13"/>
  <c r="J740" i="13" s="1"/>
  <c r="F740" i="13"/>
  <c r="L739" i="13"/>
  <c r="M739" i="13" s="1"/>
  <c r="J739" i="13"/>
  <c r="O739" i="13" s="1"/>
  <c r="H739" i="13"/>
  <c r="F739" i="13"/>
  <c r="J738" i="13"/>
  <c r="O738" i="13" s="1"/>
  <c r="H738" i="13"/>
  <c r="F738" i="13"/>
  <c r="L737" i="13"/>
  <c r="M737" i="13" s="1"/>
  <c r="I737" i="13"/>
  <c r="N737" i="13" s="1"/>
  <c r="H737" i="13"/>
  <c r="F737" i="13"/>
  <c r="L736" i="13"/>
  <c r="M736" i="13" s="1"/>
  <c r="J736" i="13"/>
  <c r="P736" i="13" s="1"/>
  <c r="H736" i="13"/>
  <c r="I736" i="13" s="1"/>
  <c r="F736" i="13"/>
  <c r="L735" i="13"/>
  <c r="M735" i="13" s="1"/>
  <c r="J735" i="13"/>
  <c r="O735" i="13" s="1"/>
  <c r="H735" i="13"/>
  <c r="F735" i="13"/>
  <c r="J734" i="13"/>
  <c r="P734" i="13" s="1"/>
  <c r="H734" i="13"/>
  <c r="I734" i="13" s="1"/>
  <c r="F734" i="13"/>
  <c r="I733" i="13"/>
  <c r="N733" i="13" s="1"/>
  <c r="H733" i="13"/>
  <c r="F733" i="13"/>
  <c r="J732" i="13" s="1"/>
  <c r="P732" i="13" s="1"/>
  <c r="L732" i="13"/>
  <c r="M732" i="13" s="1"/>
  <c r="I732" i="13"/>
  <c r="N732" i="13" s="1"/>
  <c r="H732" i="13"/>
  <c r="F732" i="13"/>
  <c r="L731" i="13"/>
  <c r="M731" i="13" s="1"/>
  <c r="J731" i="13"/>
  <c r="P731" i="13" s="1"/>
  <c r="H731" i="13"/>
  <c r="I731" i="13" s="1"/>
  <c r="F731" i="13"/>
  <c r="J730" i="13"/>
  <c r="O730" i="13" s="1"/>
  <c r="H730" i="13"/>
  <c r="F730" i="13"/>
  <c r="I729" i="13"/>
  <c r="N729" i="13" s="1"/>
  <c r="H729" i="13"/>
  <c r="F729" i="13"/>
  <c r="L728" i="13"/>
  <c r="L729" i="13" s="1"/>
  <c r="I728" i="13"/>
  <c r="N728" i="13" s="1"/>
  <c r="H728" i="13"/>
  <c r="F728" i="13"/>
  <c r="K728" i="13" s="1"/>
  <c r="Q728" i="13" s="1"/>
  <c r="J727" i="13"/>
  <c r="O727" i="13" s="1"/>
  <c r="H727" i="13"/>
  <c r="F727" i="13"/>
  <c r="I726" i="13"/>
  <c r="N726" i="13" s="1"/>
  <c r="H726" i="13"/>
  <c r="F726" i="13"/>
  <c r="L725" i="13"/>
  <c r="L726" i="13" s="1"/>
  <c r="I725" i="13"/>
  <c r="N725" i="13" s="1"/>
  <c r="H725" i="13"/>
  <c r="F725" i="13"/>
  <c r="J724" i="13"/>
  <c r="P724" i="13" s="1"/>
  <c r="H724" i="13"/>
  <c r="I724" i="13" s="1"/>
  <c r="F724" i="13"/>
  <c r="I723" i="13"/>
  <c r="N723" i="13" s="1"/>
  <c r="H723" i="13"/>
  <c r="F723" i="13"/>
  <c r="I722" i="13"/>
  <c r="N722" i="13" s="1"/>
  <c r="H722" i="13"/>
  <c r="F722" i="13"/>
  <c r="L721" i="13"/>
  <c r="L722" i="13" s="1"/>
  <c r="I721" i="13"/>
  <c r="N721" i="13" s="1"/>
  <c r="H721" i="13"/>
  <c r="F721" i="13"/>
  <c r="J720" i="13"/>
  <c r="P720" i="13" s="1"/>
  <c r="H720" i="13"/>
  <c r="I720" i="13" s="1"/>
  <c r="F720" i="13"/>
  <c r="L719" i="13"/>
  <c r="L720" i="13" s="1"/>
  <c r="M720" i="13" s="1"/>
  <c r="I719" i="13"/>
  <c r="N719" i="13" s="1"/>
  <c r="H719" i="13"/>
  <c r="F719" i="13"/>
  <c r="J718" i="13"/>
  <c r="P718" i="13" s="1"/>
  <c r="H718" i="13"/>
  <c r="I718" i="13" s="1"/>
  <c r="F718" i="13"/>
  <c r="L717" i="13"/>
  <c r="I717" i="13"/>
  <c r="N717" i="13" s="1"/>
  <c r="H717" i="13"/>
  <c r="F717" i="13"/>
  <c r="L716" i="13"/>
  <c r="M716" i="13" s="1"/>
  <c r="J716" i="13"/>
  <c r="P716" i="13" s="1"/>
  <c r="H716" i="13"/>
  <c r="I716" i="13" s="1"/>
  <c r="F716" i="13"/>
  <c r="J715" i="13"/>
  <c r="H715" i="13"/>
  <c r="F715" i="13"/>
  <c r="L714" i="13"/>
  <c r="M714" i="13" s="1"/>
  <c r="I714" i="13"/>
  <c r="N714" i="13" s="1"/>
  <c r="H714" i="13"/>
  <c r="F714" i="13"/>
  <c r="K714" i="13" s="1"/>
  <c r="Q714" i="13" s="1"/>
  <c r="J713" i="13"/>
  <c r="H713" i="13"/>
  <c r="F713" i="13"/>
  <c r="I712" i="13"/>
  <c r="N712" i="13" s="1"/>
  <c r="H712" i="13"/>
  <c r="F712" i="13"/>
  <c r="J711" i="13" s="1"/>
  <c r="L711" i="13"/>
  <c r="L712" i="13" s="1"/>
  <c r="I711" i="13"/>
  <c r="N711" i="13" s="1"/>
  <c r="H711" i="13"/>
  <c r="F711" i="13"/>
  <c r="L710" i="13"/>
  <c r="M710" i="13" s="1"/>
  <c r="J710" i="13"/>
  <c r="P710" i="13" s="1"/>
  <c r="H710" i="13"/>
  <c r="I710" i="13" s="1"/>
  <c r="F710" i="13"/>
  <c r="J709" i="13"/>
  <c r="O709" i="13" s="1"/>
  <c r="H709" i="13"/>
  <c r="F709" i="13"/>
  <c r="J708" i="13" s="1"/>
  <c r="L708" i="13"/>
  <c r="M708" i="13" s="1"/>
  <c r="I708" i="13"/>
  <c r="N708" i="13" s="1"/>
  <c r="H708" i="13"/>
  <c r="F708" i="13"/>
  <c r="L707" i="13"/>
  <c r="M707" i="13" s="1"/>
  <c r="J707" i="13"/>
  <c r="H707" i="13"/>
  <c r="F707" i="13"/>
  <c r="J706" i="13"/>
  <c r="H706" i="13"/>
  <c r="I706" i="13" s="1"/>
  <c r="F706" i="13"/>
  <c r="I705" i="13"/>
  <c r="N705" i="13" s="1"/>
  <c r="H705" i="13"/>
  <c r="F705" i="13"/>
  <c r="L704" i="13"/>
  <c r="I704" i="13"/>
  <c r="N704" i="13" s="1"/>
  <c r="H704" i="13"/>
  <c r="F704" i="13"/>
  <c r="K704" i="13" s="1"/>
  <c r="Q704" i="13" s="1"/>
  <c r="J703" i="13"/>
  <c r="H703" i="13"/>
  <c r="F703" i="13"/>
  <c r="I702" i="13"/>
  <c r="N702" i="13" s="1"/>
  <c r="H702" i="13"/>
  <c r="F702" i="13"/>
  <c r="L701" i="13"/>
  <c r="I701" i="13"/>
  <c r="N701" i="13" s="1"/>
  <c r="H701" i="13"/>
  <c r="F701" i="13"/>
  <c r="L700" i="13"/>
  <c r="M700" i="13" s="1"/>
  <c r="J700" i="13"/>
  <c r="P700" i="13" s="1"/>
  <c r="H700" i="13"/>
  <c r="I700" i="13" s="1"/>
  <c r="F700" i="13"/>
  <c r="J699" i="13"/>
  <c r="H699" i="13"/>
  <c r="F699" i="13"/>
  <c r="I698" i="13"/>
  <c r="N698" i="13" s="1"/>
  <c r="H698" i="13"/>
  <c r="F698" i="13"/>
  <c r="I697" i="13"/>
  <c r="N697" i="13" s="1"/>
  <c r="H697" i="13"/>
  <c r="F697" i="13"/>
  <c r="L696" i="13"/>
  <c r="L697" i="13" s="1"/>
  <c r="I696" i="13"/>
  <c r="N696" i="13" s="1"/>
  <c r="H696" i="13"/>
  <c r="F696" i="13"/>
  <c r="J695" i="13"/>
  <c r="H695" i="13"/>
  <c r="F695" i="13"/>
  <c r="I694" i="13"/>
  <c r="N694" i="13" s="1"/>
  <c r="H694" i="13"/>
  <c r="F694" i="13"/>
  <c r="L693" i="13"/>
  <c r="I693" i="13"/>
  <c r="N693" i="13" s="1"/>
  <c r="H693" i="13"/>
  <c r="F693" i="13"/>
  <c r="L692" i="13"/>
  <c r="M692" i="13" s="1"/>
  <c r="J692" i="13"/>
  <c r="P692" i="13" s="1"/>
  <c r="H692" i="13"/>
  <c r="I692" i="13" s="1"/>
  <c r="F692" i="13"/>
  <c r="L691" i="13"/>
  <c r="M691" i="13" s="1"/>
  <c r="J691" i="13"/>
  <c r="H691" i="13"/>
  <c r="F691" i="13"/>
  <c r="L690" i="13"/>
  <c r="M690" i="13" s="1"/>
  <c r="J690" i="13"/>
  <c r="P690" i="13" s="1"/>
  <c r="H690" i="13"/>
  <c r="I690" i="13" s="1"/>
  <c r="F690" i="13"/>
  <c r="J689" i="13"/>
  <c r="O689" i="13" s="1"/>
  <c r="H689" i="13"/>
  <c r="F689" i="13"/>
  <c r="J688" i="13" s="1"/>
  <c r="P688" i="13" s="1"/>
  <c r="I688" i="13"/>
  <c r="N688" i="13" s="1"/>
  <c r="H688" i="13"/>
  <c r="F688" i="13"/>
  <c r="J687" i="13" s="1"/>
  <c r="L687" i="13"/>
  <c r="L688" i="13" s="1"/>
  <c r="L689" i="13" s="1"/>
  <c r="M689" i="13" s="1"/>
  <c r="I687" i="13"/>
  <c r="N687" i="13" s="1"/>
  <c r="H687" i="13"/>
  <c r="F687" i="13"/>
  <c r="L686" i="13"/>
  <c r="M686" i="13" s="1"/>
  <c r="J686" i="13"/>
  <c r="P686" i="13" s="1"/>
  <c r="H686" i="13"/>
  <c r="I686" i="13" s="1"/>
  <c r="F686" i="13"/>
  <c r="L685" i="13"/>
  <c r="M685" i="13" s="1"/>
  <c r="J685" i="13"/>
  <c r="O685" i="13" s="1"/>
  <c r="H685" i="13"/>
  <c r="F685" i="13"/>
  <c r="L684" i="13"/>
  <c r="M684" i="13" s="1"/>
  <c r="J684" i="13"/>
  <c r="P684" i="13" s="1"/>
  <c r="H684" i="13"/>
  <c r="I684" i="13" s="1"/>
  <c r="F684" i="13"/>
  <c r="J683" i="13"/>
  <c r="O683" i="13" s="1"/>
  <c r="H683" i="13"/>
  <c r="F683" i="13"/>
  <c r="I682" i="13"/>
  <c r="N682" i="13" s="1"/>
  <c r="H682" i="13"/>
  <c r="F682" i="13"/>
  <c r="L681" i="13"/>
  <c r="I681" i="13"/>
  <c r="N681" i="13" s="1"/>
  <c r="H681" i="13"/>
  <c r="F681" i="13"/>
  <c r="J680" i="13"/>
  <c r="P680" i="13" s="1"/>
  <c r="H680" i="13"/>
  <c r="I680" i="13" s="1"/>
  <c r="F680" i="13"/>
  <c r="L679" i="13"/>
  <c r="I679" i="13"/>
  <c r="N679" i="13" s="1"/>
  <c r="H679" i="13"/>
  <c r="F679" i="13"/>
  <c r="L678" i="13"/>
  <c r="M678" i="13" s="1"/>
  <c r="J678" i="13"/>
  <c r="H678" i="13"/>
  <c r="I678" i="13" s="1"/>
  <c r="F678" i="13"/>
  <c r="L677" i="13"/>
  <c r="M677" i="13" s="1"/>
  <c r="J677" i="13"/>
  <c r="H677" i="13"/>
  <c r="F677" i="13"/>
  <c r="J676" i="13"/>
  <c r="P676" i="13" s="1"/>
  <c r="H676" i="13"/>
  <c r="I676" i="13" s="1"/>
  <c r="F676" i="13"/>
  <c r="L675" i="13"/>
  <c r="I675" i="13"/>
  <c r="N675" i="13" s="1"/>
  <c r="H675" i="13"/>
  <c r="F675" i="13"/>
  <c r="J674" i="13"/>
  <c r="O674" i="13" s="1"/>
  <c r="H674" i="13"/>
  <c r="I674" i="13" s="1"/>
  <c r="F674" i="13"/>
  <c r="L673" i="13"/>
  <c r="I673" i="13"/>
  <c r="N673" i="13" s="1"/>
  <c r="H673" i="13"/>
  <c r="F673" i="13"/>
  <c r="J672" i="13"/>
  <c r="P672" i="13" s="1"/>
  <c r="H672" i="13"/>
  <c r="I672" i="13" s="1"/>
  <c r="F672" i="13"/>
  <c r="L671" i="13"/>
  <c r="I671" i="13"/>
  <c r="N671" i="13" s="1"/>
  <c r="H671" i="13"/>
  <c r="F671" i="13"/>
  <c r="J670" i="13"/>
  <c r="O670" i="13" s="1"/>
  <c r="H670" i="13"/>
  <c r="I670" i="13" s="1"/>
  <c r="F670" i="13"/>
  <c r="I669" i="13"/>
  <c r="N669" i="13" s="1"/>
  <c r="H669" i="13"/>
  <c r="F669" i="13"/>
  <c r="L668" i="13"/>
  <c r="L669" i="13" s="1"/>
  <c r="I668" i="13"/>
  <c r="N668" i="13" s="1"/>
  <c r="H668" i="13"/>
  <c r="F668" i="13"/>
  <c r="J667" i="13"/>
  <c r="O667" i="13" s="1"/>
  <c r="H667" i="13"/>
  <c r="I667" i="13" s="1"/>
  <c r="F667" i="13"/>
  <c r="I666" i="13"/>
  <c r="N666" i="13" s="1"/>
  <c r="H666" i="13"/>
  <c r="F666" i="13"/>
  <c r="L665" i="13"/>
  <c r="I665" i="13"/>
  <c r="N665" i="13" s="1"/>
  <c r="H665" i="13"/>
  <c r="F665" i="13"/>
  <c r="J664" i="13"/>
  <c r="P664" i="13" s="1"/>
  <c r="H664" i="13"/>
  <c r="I664" i="13" s="1"/>
  <c r="F664" i="13"/>
  <c r="I663" i="13"/>
  <c r="N663" i="13" s="1"/>
  <c r="H663" i="13"/>
  <c r="F663" i="13"/>
  <c r="L662" i="13"/>
  <c r="I662" i="13"/>
  <c r="N662" i="13" s="1"/>
  <c r="H662" i="13"/>
  <c r="F662" i="13"/>
  <c r="L661" i="13"/>
  <c r="M661" i="13" s="1"/>
  <c r="J661" i="13"/>
  <c r="O661" i="13" s="1"/>
  <c r="H661" i="13"/>
  <c r="F661" i="13"/>
  <c r="J660" i="13"/>
  <c r="P660" i="13" s="1"/>
  <c r="H660" i="13"/>
  <c r="I660" i="13" s="1"/>
  <c r="F660" i="13"/>
  <c r="K660" i="13" s="1"/>
  <c r="Q660" i="13" s="1"/>
  <c r="I659" i="13"/>
  <c r="N659" i="13" s="1"/>
  <c r="H659" i="13"/>
  <c r="F659" i="13"/>
  <c r="L658" i="13"/>
  <c r="L659" i="13" s="1"/>
  <c r="I658" i="13"/>
  <c r="N658" i="13" s="1"/>
  <c r="H658" i="13"/>
  <c r="F658" i="13"/>
  <c r="J657" i="13"/>
  <c r="O657" i="13" s="1"/>
  <c r="H657" i="13"/>
  <c r="I657" i="13" s="1"/>
  <c r="F657" i="13"/>
  <c r="I656" i="13"/>
  <c r="N656" i="13" s="1"/>
  <c r="H656" i="13"/>
  <c r="F656" i="13"/>
  <c r="L655" i="13"/>
  <c r="I655" i="13"/>
  <c r="N655" i="13" s="1"/>
  <c r="H655" i="13"/>
  <c r="F655" i="13"/>
  <c r="L654" i="13"/>
  <c r="M654" i="13" s="1"/>
  <c r="J654" i="13"/>
  <c r="O654" i="13" s="1"/>
  <c r="H654" i="13"/>
  <c r="F654" i="13"/>
  <c r="J653" i="13"/>
  <c r="O653" i="13" s="1"/>
  <c r="H653" i="13"/>
  <c r="F653" i="13"/>
  <c r="I652" i="13"/>
  <c r="N652" i="13" s="1"/>
  <c r="H652" i="13"/>
  <c r="F652" i="13"/>
  <c r="L651" i="13"/>
  <c r="I651" i="13"/>
  <c r="N651" i="13" s="1"/>
  <c r="H651" i="13"/>
  <c r="F651" i="13"/>
  <c r="J650" i="13"/>
  <c r="O650" i="13" s="1"/>
  <c r="H650" i="13"/>
  <c r="I650" i="13" s="1"/>
  <c r="F650" i="13"/>
  <c r="J649" i="13" s="1"/>
  <c r="I649" i="13"/>
  <c r="N649" i="13" s="1"/>
  <c r="H649" i="13"/>
  <c r="F649" i="13"/>
  <c r="L648" i="13"/>
  <c r="L649" i="13" s="1"/>
  <c r="L650" i="13" s="1"/>
  <c r="M650" i="13" s="1"/>
  <c r="I648" i="13"/>
  <c r="N648" i="13" s="1"/>
  <c r="H648" i="13"/>
  <c r="F648" i="13"/>
  <c r="J647" i="13"/>
  <c r="O647" i="13" s="1"/>
  <c r="H647" i="13"/>
  <c r="I647" i="13" s="1"/>
  <c r="F647" i="13"/>
  <c r="I646" i="13"/>
  <c r="N646" i="13" s="1"/>
  <c r="H646" i="13"/>
  <c r="F646" i="13"/>
  <c r="L645" i="13"/>
  <c r="I645" i="13"/>
  <c r="N645" i="13" s="1"/>
  <c r="H645" i="13"/>
  <c r="F645" i="13"/>
  <c r="J644" i="13"/>
  <c r="O644" i="13" s="1"/>
  <c r="H644" i="13"/>
  <c r="F644" i="13"/>
  <c r="I643" i="13"/>
  <c r="N643" i="13" s="1"/>
  <c r="H643" i="13"/>
  <c r="J643" i="13" s="1"/>
  <c r="O643" i="13" s="1"/>
  <c r="F643" i="13"/>
  <c r="K643" i="13" s="1"/>
  <c r="Q643" i="13" s="1"/>
  <c r="L642" i="13"/>
  <c r="L643" i="13" s="1"/>
  <c r="I642" i="13"/>
  <c r="N642" i="13" s="1"/>
  <c r="H642" i="13"/>
  <c r="F642" i="13"/>
  <c r="J641" i="13"/>
  <c r="P641" i="13" s="1"/>
  <c r="H641" i="13"/>
  <c r="I641" i="13" s="1"/>
  <c r="F641" i="13"/>
  <c r="I640" i="13"/>
  <c r="N640" i="13" s="1"/>
  <c r="H640" i="13"/>
  <c r="F640" i="13"/>
  <c r="L639" i="13"/>
  <c r="M639" i="13" s="1"/>
  <c r="I639" i="13"/>
  <c r="N639" i="13" s="1"/>
  <c r="H639" i="13"/>
  <c r="F639" i="13"/>
  <c r="J638" i="13"/>
  <c r="H638" i="13"/>
  <c r="F638" i="13"/>
  <c r="I637" i="13"/>
  <c r="N637" i="13" s="1"/>
  <c r="H637" i="13"/>
  <c r="F637" i="13"/>
  <c r="L636" i="13"/>
  <c r="I636" i="13"/>
  <c r="N636" i="13" s="1"/>
  <c r="H636" i="13"/>
  <c r="F636" i="13"/>
  <c r="J635" i="13"/>
  <c r="O635" i="13" s="1"/>
  <c r="H635" i="13"/>
  <c r="I635" i="13" s="1"/>
  <c r="F635" i="13"/>
  <c r="N634" i="13"/>
  <c r="I634" i="13"/>
  <c r="H634" i="13"/>
  <c r="F634" i="13"/>
  <c r="L633" i="13"/>
  <c r="L634" i="13" s="1"/>
  <c r="I633" i="13"/>
  <c r="N633" i="13" s="1"/>
  <c r="H633" i="13"/>
  <c r="F633" i="13"/>
  <c r="J632" i="13"/>
  <c r="O632" i="13" s="1"/>
  <c r="H632" i="13"/>
  <c r="F632" i="13"/>
  <c r="I631" i="13"/>
  <c r="N631" i="13" s="1"/>
  <c r="H631" i="13"/>
  <c r="J631" i="13" s="1"/>
  <c r="O631" i="13" s="1"/>
  <c r="F631" i="13"/>
  <c r="L630" i="13"/>
  <c r="L631" i="13" s="1"/>
  <c r="L632" i="13" s="1"/>
  <c r="M632" i="13" s="1"/>
  <c r="I630" i="13"/>
  <c r="N630" i="13" s="1"/>
  <c r="H630" i="13"/>
  <c r="F630" i="13"/>
  <c r="J629" i="13"/>
  <c r="P629" i="13" s="1"/>
  <c r="H629" i="13"/>
  <c r="I629" i="13" s="1"/>
  <c r="F629" i="13"/>
  <c r="I628" i="13"/>
  <c r="N628" i="13" s="1"/>
  <c r="H628" i="13"/>
  <c r="F628" i="13"/>
  <c r="L627" i="13"/>
  <c r="L628" i="13" s="1"/>
  <c r="I627" i="13"/>
  <c r="N627" i="13" s="1"/>
  <c r="H627" i="13"/>
  <c r="F627" i="13"/>
  <c r="J626" i="13"/>
  <c r="H626" i="13"/>
  <c r="F626" i="13"/>
  <c r="I625" i="13"/>
  <c r="N625" i="13" s="1"/>
  <c r="H625" i="13"/>
  <c r="F625" i="13"/>
  <c r="L624" i="13"/>
  <c r="I624" i="13"/>
  <c r="N624" i="13" s="1"/>
  <c r="H624" i="13"/>
  <c r="F624" i="13"/>
  <c r="J623" i="13"/>
  <c r="O623" i="13" s="1"/>
  <c r="H623" i="13"/>
  <c r="I623" i="13" s="1"/>
  <c r="F623" i="13"/>
  <c r="I622" i="13"/>
  <c r="N622" i="13" s="1"/>
  <c r="H622" i="13"/>
  <c r="F622" i="13"/>
  <c r="L621" i="13"/>
  <c r="L622" i="13" s="1"/>
  <c r="I621" i="13"/>
  <c r="N621" i="13" s="1"/>
  <c r="H621" i="13"/>
  <c r="F621" i="13"/>
  <c r="J620" i="13"/>
  <c r="O620" i="13" s="1"/>
  <c r="H620" i="13"/>
  <c r="F620" i="13"/>
  <c r="I619" i="13"/>
  <c r="N619" i="13" s="1"/>
  <c r="H619" i="13"/>
  <c r="J619" i="13" s="1"/>
  <c r="O619" i="13" s="1"/>
  <c r="F619" i="13"/>
  <c r="L618" i="13"/>
  <c r="L619" i="13" s="1"/>
  <c r="L620" i="13" s="1"/>
  <c r="M620" i="13" s="1"/>
  <c r="I618" i="13"/>
  <c r="N618" i="13" s="1"/>
  <c r="H618" i="13"/>
  <c r="F618" i="13"/>
  <c r="J617" i="13"/>
  <c r="P617" i="13" s="1"/>
  <c r="H617" i="13"/>
  <c r="I617" i="13" s="1"/>
  <c r="F617" i="13"/>
  <c r="I616" i="13"/>
  <c r="N616" i="13" s="1"/>
  <c r="H616" i="13"/>
  <c r="F616" i="13"/>
  <c r="J615" i="13" s="1"/>
  <c r="O615" i="13" s="1"/>
  <c r="L615" i="13"/>
  <c r="M615" i="13" s="1"/>
  <c r="I615" i="13"/>
  <c r="N615" i="13" s="1"/>
  <c r="H615" i="13"/>
  <c r="F615" i="13"/>
  <c r="J614" i="13"/>
  <c r="H614" i="13"/>
  <c r="F614" i="13"/>
  <c r="I613" i="13"/>
  <c r="N613" i="13" s="1"/>
  <c r="H613" i="13"/>
  <c r="F613" i="13"/>
  <c r="I612" i="13"/>
  <c r="N612" i="13" s="1"/>
  <c r="H612" i="13"/>
  <c r="F612" i="13"/>
  <c r="I611" i="13"/>
  <c r="N611" i="13" s="1"/>
  <c r="H611" i="13"/>
  <c r="F611" i="13"/>
  <c r="L610" i="13"/>
  <c r="L611" i="13" s="1"/>
  <c r="L612" i="13" s="1"/>
  <c r="I610" i="13"/>
  <c r="N610" i="13" s="1"/>
  <c r="H610" i="13"/>
  <c r="K610" i="13" s="1"/>
  <c r="Q610" i="13" s="1"/>
  <c r="F610" i="13"/>
  <c r="J609" i="13"/>
  <c r="H609" i="13"/>
  <c r="I609" i="13" s="1"/>
  <c r="F609" i="13"/>
  <c r="I608" i="13"/>
  <c r="N608" i="13" s="1"/>
  <c r="H608" i="13"/>
  <c r="F608" i="13"/>
  <c r="I607" i="13"/>
  <c r="N607" i="13" s="1"/>
  <c r="H607" i="13"/>
  <c r="F607" i="13"/>
  <c r="N606" i="13"/>
  <c r="L606" i="13"/>
  <c r="I606" i="13"/>
  <c r="H606" i="13"/>
  <c r="F606" i="13"/>
  <c r="K606" i="13" s="1"/>
  <c r="Q606" i="13" s="1"/>
  <c r="J605" i="13"/>
  <c r="P605" i="13" s="1"/>
  <c r="H605" i="13"/>
  <c r="F605" i="13"/>
  <c r="I604" i="13"/>
  <c r="N604" i="13" s="1"/>
  <c r="H604" i="13"/>
  <c r="F604" i="13"/>
  <c r="L603" i="13"/>
  <c r="L604" i="13" s="1"/>
  <c r="M604" i="13" s="1"/>
  <c r="I603" i="13"/>
  <c r="N603" i="13" s="1"/>
  <c r="H603" i="13"/>
  <c r="F603" i="13"/>
  <c r="J602" i="13"/>
  <c r="P602" i="13" s="1"/>
  <c r="H602" i="13"/>
  <c r="F602" i="13"/>
  <c r="I601" i="13"/>
  <c r="N601" i="13" s="1"/>
  <c r="H601" i="13"/>
  <c r="F601" i="13"/>
  <c r="I600" i="13"/>
  <c r="N600" i="13" s="1"/>
  <c r="H600" i="13"/>
  <c r="K600" i="13" s="1"/>
  <c r="Q600" i="13" s="1"/>
  <c r="F600" i="13"/>
  <c r="L599" i="13"/>
  <c r="L600" i="13" s="1"/>
  <c r="M600" i="13" s="1"/>
  <c r="I599" i="13"/>
  <c r="N599" i="13" s="1"/>
  <c r="H599" i="13"/>
  <c r="F599" i="13"/>
  <c r="J598" i="13"/>
  <c r="O598" i="13" s="1"/>
  <c r="H598" i="13"/>
  <c r="I598" i="13" s="1"/>
  <c r="F598" i="13"/>
  <c r="I597" i="13"/>
  <c r="N597" i="13" s="1"/>
  <c r="H597" i="13"/>
  <c r="F597" i="13"/>
  <c r="J596" i="13" s="1"/>
  <c r="O596" i="13" s="1"/>
  <c r="I596" i="13"/>
  <c r="N596" i="13" s="1"/>
  <c r="H596" i="13"/>
  <c r="F596" i="13"/>
  <c r="L595" i="13"/>
  <c r="L596" i="13" s="1"/>
  <c r="M596" i="13" s="1"/>
  <c r="I595" i="13"/>
  <c r="N595" i="13" s="1"/>
  <c r="H595" i="13"/>
  <c r="F595" i="13"/>
  <c r="K595" i="13" s="1"/>
  <c r="Q595" i="13" s="1"/>
  <c r="J594" i="13"/>
  <c r="P594" i="13" s="1"/>
  <c r="H594" i="13"/>
  <c r="F594" i="13"/>
  <c r="I593" i="13"/>
  <c r="N593" i="13" s="1"/>
  <c r="H593" i="13"/>
  <c r="F593" i="13"/>
  <c r="J592" i="13" s="1"/>
  <c r="L592" i="13"/>
  <c r="L593" i="13" s="1"/>
  <c r="M593" i="13" s="1"/>
  <c r="I592" i="13"/>
  <c r="N592" i="13" s="1"/>
  <c r="H592" i="13"/>
  <c r="F592" i="13"/>
  <c r="J591" i="13"/>
  <c r="P591" i="13" s="1"/>
  <c r="H591" i="13"/>
  <c r="I591" i="13" s="1"/>
  <c r="F591" i="13"/>
  <c r="I590" i="13"/>
  <c r="N590" i="13" s="1"/>
  <c r="H590" i="13"/>
  <c r="F590" i="13"/>
  <c r="L589" i="13"/>
  <c r="M589" i="13" s="1"/>
  <c r="I589" i="13"/>
  <c r="N589" i="13" s="1"/>
  <c r="H589" i="13"/>
  <c r="F589" i="13"/>
  <c r="J588" i="13"/>
  <c r="H588" i="13"/>
  <c r="F588" i="13"/>
  <c r="I587" i="13"/>
  <c r="N587" i="13" s="1"/>
  <c r="H587" i="13"/>
  <c r="F587" i="13"/>
  <c r="K587" i="13" s="1"/>
  <c r="Q587" i="13" s="1"/>
  <c r="L586" i="13"/>
  <c r="I586" i="13"/>
  <c r="N586" i="13" s="1"/>
  <c r="H586" i="13"/>
  <c r="F586" i="13"/>
  <c r="J585" i="13"/>
  <c r="P585" i="13" s="1"/>
  <c r="H585" i="13"/>
  <c r="I585" i="13" s="1"/>
  <c r="F585" i="13"/>
  <c r="I584" i="13"/>
  <c r="N584" i="13" s="1"/>
  <c r="H584" i="13"/>
  <c r="F584" i="13"/>
  <c r="L583" i="13"/>
  <c r="M583" i="13" s="1"/>
  <c r="I583" i="13"/>
  <c r="N583" i="13" s="1"/>
  <c r="H583" i="13"/>
  <c r="F583" i="13"/>
  <c r="J582" i="13"/>
  <c r="O582" i="13" s="1"/>
  <c r="H582" i="13"/>
  <c r="I582" i="13" s="1"/>
  <c r="F582" i="13"/>
  <c r="I581" i="13"/>
  <c r="N581" i="13" s="1"/>
  <c r="H581" i="13"/>
  <c r="K581" i="13" s="1"/>
  <c r="Q581" i="13" s="1"/>
  <c r="F581" i="13"/>
  <c r="L580" i="13"/>
  <c r="I580" i="13"/>
  <c r="N580" i="13" s="1"/>
  <c r="H580" i="13"/>
  <c r="F580" i="13"/>
  <c r="J579" i="13"/>
  <c r="P579" i="13" s="1"/>
  <c r="H579" i="13"/>
  <c r="I579" i="13" s="1"/>
  <c r="F579" i="13"/>
  <c r="L578" i="13"/>
  <c r="I578" i="13"/>
  <c r="N578" i="13" s="1"/>
  <c r="H578" i="13"/>
  <c r="F578" i="13"/>
  <c r="J577" i="13"/>
  <c r="O577" i="13" s="1"/>
  <c r="H577" i="13"/>
  <c r="F577" i="13"/>
  <c r="L576" i="13"/>
  <c r="M576" i="13" s="1"/>
  <c r="I576" i="13"/>
  <c r="N576" i="13" s="1"/>
  <c r="H576" i="13"/>
  <c r="F576" i="13"/>
  <c r="J575" i="13"/>
  <c r="P575" i="13" s="1"/>
  <c r="H575" i="13"/>
  <c r="I575" i="13" s="1"/>
  <c r="F575" i="13"/>
  <c r="I574" i="13"/>
  <c r="N574" i="13" s="1"/>
  <c r="H574" i="13"/>
  <c r="F574" i="13"/>
  <c r="I573" i="13"/>
  <c r="N573" i="13" s="1"/>
  <c r="H573" i="13"/>
  <c r="F573" i="13"/>
  <c r="K573" i="13" s="1"/>
  <c r="Q573" i="13" s="1"/>
  <c r="L572" i="13"/>
  <c r="L573" i="13" s="1"/>
  <c r="M573" i="13" s="1"/>
  <c r="I572" i="13"/>
  <c r="N572" i="13" s="1"/>
  <c r="H572" i="13"/>
  <c r="F572" i="13"/>
  <c r="J571" i="13"/>
  <c r="P571" i="13" s="1"/>
  <c r="H571" i="13"/>
  <c r="I571" i="13" s="1"/>
  <c r="F571" i="13"/>
  <c r="I570" i="13"/>
  <c r="N570" i="13" s="1"/>
  <c r="H570" i="13"/>
  <c r="F570" i="13"/>
  <c r="L569" i="13"/>
  <c r="M569" i="13" s="1"/>
  <c r="I569" i="13"/>
  <c r="N569" i="13" s="1"/>
  <c r="H569" i="13"/>
  <c r="F569" i="13"/>
  <c r="J568" i="13"/>
  <c r="H568" i="13"/>
  <c r="I568" i="13" s="1"/>
  <c r="F568" i="13"/>
  <c r="I567" i="13"/>
  <c r="N567" i="13" s="1"/>
  <c r="H567" i="13"/>
  <c r="F567" i="13"/>
  <c r="I566" i="13"/>
  <c r="N566" i="13" s="1"/>
  <c r="H566" i="13"/>
  <c r="F566" i="13"/>
  <c r="I565" i="13"/>
  <c r="N565" i="13" s="1"/>
  <c r="H565" i="13"/>
  <c r="F565" i="13"/>
  <c r="L564" i="13"/>
  <c r="L565" i="13" s="1"/>
  <c r="M565" i="13" s="1"/>
  <c r="I564" i="13"/>
  <c r="N564" i="13" s="1"/>
  <c r="H564" i="13"/>
  <c r="F564" i="13"/>
  <c r="O563" i="13"/>
  <c r="J563" i="13"/>
  <c r="P563" i="13" s="1"/>
  <c r="H563" i="13"/>
  <c r="I563" i="13" s="1"/>
  <c r="F563" i="13"/>
  <c r="L562" i="13"/>
  <c r="I562" i="13"/>
  <c r="N562" i="13" s="1"/>
  <c r="H562" i="13"/>
  <c r="F562" i="13"/>
  <c r="L561" i="13"/>
  <c r="M561" i="13" s="1"/>
  <c r="I561" i="13"/>
  <c r="N561" i="13" s="1"/>
  <c r="H561" i="13"/>
  <c r="F561" i="13"/>
  <c r="J560" i="13"/>
  <c r="H560" i="13"/>
  <c r="I560" i="13" s="1"/>
  <c r="F560" i="13"/>
  <c r="K560" i="13" s="1"/>
  <c r="Q560" i="13" s="1"/>
  <c r="I559" i="13"/>
  <c r="N559" i="13" s="1"/>
  <c r="H559" i="13"/>
  <c r="F559" i="13"/>
  <c r="L558" i="13"/>
  <c r="I558" i="13"/>
  <c r="N558" i="13" s="1"/>
  <c r="H558" i="13"/>
  <c r="F558" i="13"/>
  <c r="J557" i="13"/>
  <c r="O557" i="13" s="1"/>
  <c r="H557" i="13"/>
  <c r="I557" i="13" s="1"/>
  <c r="F557" i="13"/>
  <c r="I556" i="13"/>
  <c r="N556" i="13" s="1"/>
  <c r="H556" i="13"/>
  <c r="F556" i="13"/>
  <c r="K556" i="13" s="1"/>
  <c r="Q556" i="13" s="1"/>
  <c r="I555" i="13"/>
  <c r="N555" i="13" s="1"/>
  <c r="H555" i="13"/>
  <c r="K555" i="13" s="1"/>
  <c r="Q555" i="13" s="1"/>
  <c r="F555" i="13"/>
  <c r="L554" i="13"/>
  <c r="I554" i="13"/>
  <c r="N554" i="13" s="1"/>
  <c r="H554" i="13"/>
  <c r="F554" i="13"/>
  <c r="J553" i="13"/>
  <c r="O553" i="13" s="1"/>
  <c r="H553" i="13"/>
  <c r="I553" i="13" s="1"/>
  <c r="F553" i="13"/>
  <c r="L552" i="13"/>
  <c r="L553" i="13" s="1"/>
  <c r="M553" i="13" s="1"/>
  <c r="I552" i="13"/>
  <c r="N552" i="13" s="1"/>
  <c r="H552" i="13"/>
  <c r="F552" i="13"/>
  <c r="J551" i="13"/>
  <c r="O551" i="13" s="1"/>
  <c r="H551" i="13"/>
  <c r="I551" i="13" s="1"/>
  <c r="F551" i="13"/>
  <c r="I550" i="13"/>
  <c r="N550" i="13" s="1"/>
  <c r="H550" i="13"/>
  <c r="F550" i="13"/>
  <c r="I549" i="13"/>
  <c r="N549" i="13" s="1"/>
  <c r="H549" i="13"/>
  <c r="F549" i="13"/>
  <c r="L548" i="13"/>
  <c r="L549" i="13" s="1"/>
  <c r="M549" i="13" s="1"/>
  <c r="I548" i="13"/>
  <c r="N548" i="13" s="1"/>
  <c r="H548" i="13"/>
  <c r="F548" i="13"/>
  <c r="J547" i="13"/>
  <c r="P547" i="13" s="1"/>
  <c r="H547" i="13"/>
  <c r="I547" i="13" s="1"/>
  <c r="F547" i="13"/>
  <c r="I546" i="13"/>
  <c r="N546" i="13" s="1"/>
  <c r="H546" i="13"/>
  <c r="F546" i="13"/>
  <c r="L545" i="13"/>
  <c r="M545" i="13" s="1"/>
  <c r="I545" i="13"/>
  <c r="N545" i="13" s="1"/>
  <c r="H545" i="13"/>
  <c r="F545" i="13"/>
  <c r="J544" i="13"/>
  <c r="H544" i="13"/>
  <c r="I544" i="13" s="1"/>
  <c r="F544" i="13"/>
  <c r="I543" i="13"/>
  <c r="N543" i="13" s="1"/>
  <c r="H543" i="13"/>
  <c r="F543" i="13"/>
  <c r="I542" i="13"/>
  <c r="N542" i="13" s="1"/>
  <c r="H542" i="13"/>
  <c r="F542" i="13"/>
  <c r="L541" i="13"/>
  <c r="L542" i="13" s="1"/>
  <c r="I541" i="13"/>
  <c r="N541" i="13" s="1"/>
  <c r="H541" i="13"/>
  <c r="F541" i="13"/>
  <c r="J540" i="13"/>
  <c r="H540" i="13"/>
  <c r="I540" i="13" s="1"/>
  <c r="F540" i="13"/>
  <c r="I539" i="13"/>
  <c r="N539" i="13" s="1"/>
  <c r="H539" i="13"/>
  <c r="F539" i="13"/>
  <c r="I538" i="13"/>
  <c r="N538" i="13" s="1"/>
  <c r="H538" i="13"/>
  <c r="F538" i="13"/>
  <c r="I537" i="13"/>
  <c r="N537" i="13" s="1"/>
  <c r="H537" i="13"/>
  <c r="F537" i="13"/>
  <c r="I536" i="13"/>
  <c r="N536" i="13" s="1"/>
  <c r="H536" i="13"/>
  <c r="F536" i="13"/>
  <c r="I535" i="13"/>
  <c r="N535" i="13" s="1"/>
  <c r="H535" i="13"/>
  <c r="F535" i="13"/>
  <c r="L534" i="13"/>
  <c r="I534" i="13"/>
  <c r="N534" i="13" s="1"/>
  <c r="H534" i="13"/>
  <c r="K534" i="13" s="1"/>
  <c r="Q534" i="13" s="1"/>
  <c r="F534" i="13"/>
  <c r="J533" i="13"/>
  <c r="O533" i="13" s="1"/>
  <c r="H533" i="13"/>
  <c r="I533" i="13" s="1"/>
  <c r="F533" i="13"/>
  <c r="L532" i="13"/>
  <c r="L533" i="13" s="1"/>
  <c r="M533" i="13" s="1"/>
  <c r="I532" i="13"/>
  <c r="N532" i="13" s="1"/>
  <c r="H532" i="13"/>
  <c r="F532" i="13"/>
  <c r="J531" i="13"/>
  <c r="O531" i="13" s="1"/>
  <c r="H531" i="13"/>
  <c r="F531" i="13"/>
  <c r="I530" i="13"/>
  <c r="N530" i="13" s="1"/>
  <c r="H530" i="13"/>
  <c r="F530" i="13"/>
  <c r="I529" i="13"/>
  <c r="N529" i="13" s="1"/>
  <c r="H529" i="13"/>
  <c r="F529" i="13"/>
  <c r="J528" i="13" s="1"/>
  <c r="L528" i="13"/>
  <c r="L529" i="13" s="1"/>
  <c r="L530" i="13" s="1"/>
  <c r="I528" i="13"/>
  <c r="N528" i="13" s="1"/>
  <c r="H528" i="13"/>
  <c r="F528" i="13"/>
  <c r="K528" i="13" s="1"/>
  <c r="Q528" i="13" s="1"/>
  <c r="L527" i="13"/>
  <c r="M527" i="13" s="1"/>
  <c r="J527" i="13"/>
  <c r="O527" i="13" s="1"/>
  <c r="H527" i="13"/>
  <c r="I527" i="13" s="1"/>
  <c r="F527" i="13"/>
  <c r="J526" i="13"/>
  <c r="O526" i="13" s="1"/>
  <c r="H526" i="13"/>
  <c r="F526" i="13"/>
  <c r="L525" i="13"/>
  <c r="M525" i="13" s="1"/>
  <c r="I525" i="13"/>
  <c r="N525" i="13" s="1"/>
  <c r="H525" i="13"/>
  <c r="F525" i="13"/>
  <c r="J524" i="13"/>
  <c r="H524" i="13"/>
  <c r="I524" i="13" s="1"/>
  <c r="F524" i="13"/>
  <c r="I523" i="13"/>
  <c r="N523" i="13" s="1"/>
  <c r="H523" i="13"/>
  <c r="F523" i="13"/>
  <c r="L522" i="13"/>
  <c r="I522" i="13"/>
  <c r="N522" i="13" s="1"/>
  <c r="H522" i="13"/>
  <c r="F522" i="13"/>
  <c r="L521" i="13"/>
  <c r="M521" i="13" s="1"/>
  <c r="J521" i="13"/>
  <c r="O521" i="13" s="1"/>
  <c r="H521" i="13"/>
  <c r="I521" i="13" s="1"/>
  <c r="F521" i="13"/>
  <c r="J520" i="13"/>
  <c r="H520" i="13"/>
  <c r="I520" i="13" s="1"/>
  <c r="F520" i="13"/>
  <c r="I519" i="13"/>
  <c r="N519" i="13" s="1"/>
  <c r="H519" i="13"/>
  <c r="K519" i="13" s="1"/>
  <c r="Q519" i="13" s="1"/>
  <c r="F519" i="13"/>
  <c r="L518" i="13"/>
  <c r="I518" i="13"/>
  <c r="N518" i="13" s="1"/>
  <c r="H518" i="13"/>
  <c r="F518" i="13"/>
  <c r="J517" i="13"/>
  <c r="O517" i="13" s="1"/>
  <c r="H517" i="13"/>
  <c r="I517" i="13" s="1"/>
  <c r="F517" i="13"/>
  <c r="I516" i="13"/>
  <c r="N516" i="13" s="1"/>
  <c r="H516" i="13"/>
  <c r="F516" i="13"/>
  <c r="L515" i="13"/>
  <c r="L516" i="13" s="1"/>
  <c r="I515" i="13"/>
  <c r="N515" i="13" s="1"/>
  <c r="H515" i="13"/>
  <c r="F515" i="13"/>
  <c r="J514" i="13"/>
  <c r="O514" i="13" s="1"/>
  <c r="H514" i="13"/>
  <c r="F514" i="13"/>
  <c r="I513" i="13"/>
  <c r="N513" i="13" s="1"/>
  <c r="H513" i="13"/>
  <c r="F513" i="13"/>
  <c r="L512" i="13"/>
  <c r="L513" i="13" s="1"/>
  <c r="L514" i="13" s="1"/>
  <c r="M514" i="13" s="1"/>
  <c r="I512" i="13"/>
  <c r="N512" i="13" s="1"/>
  <c r="H512" i="13"/>
  <c r="F512" i="13"/>
  <c r="J511" i="13"/>
  <c r="P511" i="13" s="1"/>
  <c r="H511" i="13"/>
  <c r="I511" i="13" s="1"/>
  <c r="F511" i="13"/>
  <c r="I510" i="13"/>
  <c r="N510" i="13" s="1"/>
  <c r="H510" i="13"/>
  <c r="F510" i="13"/>
  <c r="L509" i="13"/>
  <c r="L510" i="13" s="1"/>
  <c r="I509" i="13"/>
  <c r="N509" i="13" s="1"/>
  <c r="H509" i="13"/>
  <c r="F509" i="13"/>
  <c r="J508" i="13"/>
  <c r="H508" i="13"/>
  <c r="I508" i="13" s="1"/>
  <c r="F508" i="13"/>
  <c r="I507" i="13"/>
  <c r="N507" i="13" s="1"/>
  <c r="H507" i="13"/>
  <c r="F507" i="13"/>
  <c r="L506" i="13"/>
  <c r="L507" i="13" s="1"/>
  <c r="I506" i="13"/>
  <c r="N506" i="13" s="1"/>
  <c r="H506" i="13"/>
  <c r="F506" i="13"/>
  <c r="J505" i="13"/>
  <c r="H505" i="13"/>
  <c r="I505" i="13" s="1"/>
  <c r="F505" i="13"/>
  <c r="I504" i="13"/>
  <c r="N504" i="13" s="1"/>
  <c r="H504" i="13"/>
  <c r="F504" i="13"/>
  <c r="I503" i="13"/>
  <c r="N503" i="13" s="1"/>
  <c r="H503" i="13"/>
  <c r="K503" i="13" s="1"/>
  <c r="Q503" i="13" s="1"/>
  <c r="F503" i="13"/>
  <c r="I502" i="13"/>
  <c r="N502" i="13" s="1"/>
  <c r="H502" i="13"/>
  <c r="K502" i="13" s="1"/>
  <c r="Q502" i="13" s="1"/>
  <c r="F502" i="13"/>
  <c r="L501" i="13"/>
  <c r="M501" i="13" s="1"/>
  <c r="I501" i="13"/>
  <c r="N501" i="13" s="1"/>
  <c r="H501" i="13"/>
  <c r="F501" i="13"/>
  <c r="J500" i="13"/>
  <c r="H500" i="13"/>
  <c r="F500" i="13"/>
  <c r="I499" i="13"/>
  <c r="N499" i="13" s="1"/>
  <c r="H499" i="13"/>
  <c r="F499" i="13"/>
  <c r="J498" i="13" s="1"/>
  <c r="O498" i="13" s="1"/>
  <c r="I498" i="13"/>
  <c r="N498" i="13" s="1"/>
  <c r="H498" i="13"/>
  <c r="F498" i="13"/>
  <c r="I497" i="13"/>
  <c r="N497" i="13" s="1"/>
  <c r="H497" i="13"/>
  <c r="F497" i="13"/>
  <c r="J496" i="13" s="1"/>
  <c r="P496" i="13" s="1"/>
  <c r="L496" i="13"/>
  <c r="L497" i="13" s="1"/>
  <c r="M497" i="13" s="1"/>
  <c r="I496" i="13"/>
  <c r="N496" i="13" s="1"/>
  <c r="H496" i="13"/>
  <c r="F496" i="13"/>
  <c r="J495" i="13"/>
  <c r="H495" i="13"/>
  <c r="I495" i="13" s="1"/>
  <c r="F495" i="13"/>
  <c r="I494" i="13"/>
  <c r="N494" i="13" s="1"/>
  <c r="H494" i="13"/>
  <c r="F494" i="13"/>
  <c r="I493" i="13"/>
  <c r="N493" i="13" s="1"/>
  <c r="H493" i="13"/>
  <c r="F493" i="13"/>
  <c r="I492" i="13"/>
  <c r="N492" i="13" s="1"/>
  <c r="H492" i="13"/>
  <c r="J492" i="13" s="1"/>
  <c r="F492" i="13"/>
  <c r="I491" i="13"/>
  <c r="N491" i="13" s="1"/>
  <c r="H491" i="13"/>
  <c r="K491" i="13" s="1"/>
  <c r="Q491" i="13" s="1"/>
  <c r="F491" i="13"/>
  <c r="L490" i="13"/>
  <c r="I490" i="13"/>
  <c r="N490" i="13" s="1"/>
  <c r="H490" i="13"/>
  <c r="F490" i="13"/>
  <c r="J489" i="13"/>
  <c r="P489" i="13" s="1"/>
  <c r="H489" i="13"/>
  <c r="I489" i="13" s="1"/>
  <c r="F489" i="13"/>
  <c r="L488" i="13"/>
  <c r="I488" i="13"/>
  <c r="N488" i="13" s="1"/>
  <c r="H488" i="13"/>
  <c r="F488" i="13"/>
  <c r="J487" i="13"/>
  <c r="O487" i="13" s="1"/>
  <c r="H487" i="13"/>
  <c r="F487" i="13"/>
  <c r="L486" i="13"/>
  <c r="M486" i="13" s="1"/>
  <c r="I486" i="13"/>
  <c r="N486" i="13" s="1"/>
  <c r="H486" i="13"/>
  <c r="F486" i="13"/>
  <c r="L485" i="13"/>
  <c r="M485" i="13" s="1"/>
  <c r="J485" i="13"/>
  <c r="H485" i="13"/>
  <c r="I485" i="13" s="1"/>
  <c r="F485" i="13"/>
  <c r="J484" i="13"/>
  <c r="P484" i="13" s="1"/>
  <c r="H484" i="13"/>
  <c r="F484" i="13"/>
  <c r="L483" i="13"/>
  <c r="M483" i="13" s="1"/>
  <c r="I483" i="13"/>
  <c r="N483" i="13" s="1"/>
  <c r="H483" i="13"/>
  <c r="F483" i="13"/>
  <c r="K483" i="13" s="1"/>
  <c r="Q483" i="13" s="1"/>
  <c r="J482" i="13"/>
  <c r="O482" i="13" s="1"/>
  <c r="H482" i="13"/>
  <c r="F482" i="13"/>
  <c r="L481" i="13"/>
  <c r="M481" i="13" s="1"/>
  <c r="I481" i="13"/>
  <c r="N481" i="13" s="1"/>
  <c r="H481" i="13"/>
  <c r="F481" i="13"/>
  <c r="J480" i="13"/>
  <c r="H480" i="13"/>
  <c r="F480" i="13"/>
  <c r="L479" i="13"/>
  <c r="M479" i="13" s="1"/>
  <c r="I479" i="13"/>
  <c r="N479" i="13" s="1"/>
  <c r="H479" i="13"/>
  <c r="F479" i="13"/>
  <c r="J478" i="13"/>
  <c r="O478" i="13" s="1"/>
  <c r="H478" i="13"/>
  <c r="F478" i="13"/>
  <c r="J477" i="13" s="1"/>
  <c r="P477" i="13" s="1"/>
  <c r="I477" i="13"/>
  <c r="N477" i="13" s="1"/>
  <c r="H477" i="13"/>
  <c r="F477" i="13"/>
  <c r="L476" i="13"/>
  <c r="L477" i="13" s="1"/>
  <c r="I476" i="13"/>
  <c r="N476" i="13" s="1"/>
  <c r="H476" i="13"/>
  <c r="F476" i="13"/>
  <c r="J475" i="13"/>
  <c r="P475" i="13" s="1"/>
  <c r="H475" i="13"/>
  <c r="F475" i="13"/>
  <c r="I474" i="13"/>
  <c r="N474" i="13" s="1"/>
  <c r="H474" i="13"/>
  <c r="F474" i="13"/>
  <c r="I473" i="13"/>
  <c r="N473" i="13" s="1"/>
  <c r="H473" i="13"/>
  <c r="F473" i="13"/>
  <c r="I472" i="13"/>
  <c r="N472" i="13" s="1"/>
  <c r="H472" i="13"/>
  <c r="F472" i="13"/>
  <c r="K472" i="13" s="1"/>
  <c r="Q472" i="13" s="1"/>
  <c r="L471" i="13"/>
  <c r="L472" i="13" s="1"/>
  <c r="I471" i="13"/>
  <c r="N471" i="13" s="1"/>
  <c r="H471" i="13"/>
  <c r="F471" i="13"/>
  <c r="J470" i="13"/>
  <c r="O470" i="13" s="1"/>
  <c r="H470" i="13"/>
  <c r="F470" i="13"/>
  <c r="J469" i="13" s="1"/>
  <c r="O469" i="13" s="1"/>
  <c r="I469" i="13"/>
  <c r="N469" i="13" s="1"/>
  <c r="H469" i="13"/>
  <c r="F469" i="13"/>
  <c r="I468" i="13"/>
  <c r="N468" i="13" s="1"/>
  <c r="H468" i="13"/>
  <c r="F468" i="13"/>
  <c r="L467" i="13"/>
  <c r="L468" i="13" s="1"/>
  <c r="I467" i="13"/>
  <c r="N467" i="13" s="1"/>
  <c r="H467" i="13"/>
  <c r="F467" i="13"/>
  <c r="J466" i="13"/>
  <c r="O466" i="13" s="1"/>
  <c r="H466" i="13"/>
  <c r="F466" i="13"/>
  <c r="J465" i="13" s="1"/>
  <c r="O465" i="13" s="1"/>
  <c r="I465" i="13"/>
  <c r="N465" i="13" s="1"/>
  <c r="H465" i="13"/>
  <c r="F465" i="13"/>
  <c r="L464" i="13"/>
  <c r="L465" i="13" s="1"/>
  <c r="L466" i="13" s="1"/>
  <c r="M466" i="13" s="1"/>
  <c r="I464" i="13"/>
  <c r="N464" i="13" s="1"/>
  <c r="H464" i="13"/>
  <c r="F464" i="13"/>
  <c r="L463" i="13"/>
  <c r="M463" i="13" s="1"/>
  <c r="J463" i="13"/>
  <c r="P463" i="13" s="1"/>
  <c r="H463" i="13"/>
  <c r="I463" i="13" s="1"/>
  <c r="F463" i="13"/>
  <c r="J462" i="13"/>
  <c r="O462" i="13" s="1"/>
  <c r="H462" i="13"/>
  <c r="F462" i="13"/>
  <c r="I461" i="13"/>
  <c r="N461" i="13" s="1"/>
  <c r="H461" i="13"/>
  <c r="F461" i="13"/>
  <c r="K461" i="13" s="1"/>
  <c r="Q461" i="13" s="1"/>
  <c r="L460" i="13"/>
  <c r="L461" i="13" s="1"/>
  <c r="L462" i="13" s="1"/>
  <c r="M462" i="13" s="1"/>
  <c r="I460" i="13"/>
  <c r="N460" i="13" s="1"/>
  <c r="H460" i="13"/>
  <c r="F460" i="13"/>
  <c r="K460" i="13" s="1"/>
  <c r="Q460" i="13" s="1"/>
  <c r="J459" i="13"/>
  <c r="P459" i="13" s="1"/>
  <c r="H459" i="13"/>
  <c r="I459" i="13" s="1"/>
  <c r="F459" i="13"/>
  <c r="L458" i="13"/>
  <c r="I458" i="13"/>
  <c r="N458" i="13" s="1"/>
  <c r="H458" i="13"/>
  <c r="F458" i="13"/>
  <c r="L457" i="13"/>
  <c r="M457" i="13" s="1"/>
  <c r="J457" i="13"/>
  <c r="O457" i="13" s="1"/>
  <c r="H457" i="13"/>
  <c r="I457" i="13" s="1"/>
  <c r="F457" i="13"/>
  <c r="K457" i="13" s="1"/>
  <c r="Q457" i="13" s="1"/>
  <c r="J456" i="13"/>
  <c r="H456" i="13"/>
  <c r="I456" i="13" s="1"/>
  <c r="F456" i="13"/>
  <c r="L455" i="13"/>
  <c r="L456" i="13" s="1"/>
  <c r="M456" i="13" s="1"/>
  <c r="I455" i="13"/>
  <c r="N455" i="13" s="1"/>
  <c r="H455" i="13"/>
  <c r="F455" i="13"/>
  <c r="L454" i="13"/>
  <c r="M454" i="13" s="1"/>
  <c r="J454" i="13"/>
  <c r="O454" i="13" s="1"/>
  <c r="H454" i="13"/>
  <c r="F454" i="13"/>
  <c r="L453" i="13"/>
  <c r="M453" i="13" s="1"/>
  <c r="J453" i="13"/>
  <c r="O453" i="13" s="1"/>
  <c r="H453" i="13"/>
  <c r="I453" i="13" s="1"/>
  <c r="F453" i="13"/>
  <c r="J452" i="13"/>
  <c r="H452" i="13"/>
  <c r="I452" i="13" s="1"/>
  <c r="F452" i="13"/>
  <c r="L451" i="13"/>
  <c r="L452" i="13" s="1"/>
  <c r="M452" i="13" s="1"/>
  <c r="I451" i="13"/>
  <c r="N451" i="13" s="1"/>
  <c r="H451" i="13"/>
  <c r="F451" i="13"/>
  <c r="J450" i="13"/>
  <c r="O450" i="13" s="1"/>
  <c r="H450" i="13"/>
  <c r="F450" i="13"/>
  <c r="L449" i="13"/>
  <c r="M449" i="13" s="1"/>
  <c r="I449" i="13"/>
  <c r="N449" i="13" s="1"/>
  <c r="H449" i="13"/>
  <c r="F449" i="13"/>
  <c r="J448" i="13"/>
  <c r="H448" i="13"/>
  <c r="I448" i="13" s="1"/>
  <c r="F448" i="13"/>
  <c r="L447" i="13"/>
  <c r="L448" i="13" s="1"/>
  <c r="M448" i="13" s="1"/>
  <c r="I447" i="13"/>
  <c r="N447" i="13" s="1"/>
  <c r="H447" i="13"/>
  <c r="F447" i="13"/>
  <c r="L446" i="13"/>
  <c r="M446" i="13" s="1"/>
  <c r="J446" i="13"/>
  <c r="O446" i="13" s="1"/>
  <c r="H446" i="13"/>
  <c r="F446" i="13"/>
  <c r="L445" i="13"/>
  <c r="M445" i="13" s="1"/>
  <c r="J445" i="13"/>
  <c r="O445" i="13" s="1"/>
  <c r="H445" i="13"/>
  <c r="I445" i="13" s="1"/>
  <c r="F445" i="13"/>
  <c r="K445" i="13" s="1"/>
  <c r="Q445" i="13" s="1"/>
  <c r="L444" i="13"/>
  <c r="M444" i="13" s="1"/>
  <c r="J444" i="13"/>
  <c r="H444" i="13"/>
  <c r="I444" i="13" s="1"/>
  <c r="F444" i="13"/>
  <c r="L443" i="13"/>
  <c r="M443" i="13" s="1"/>
  <c r="J443" i="13"/>
  <c r="O443" i="13" s="1"/>
  <c r="H443" i="13"/>
  <c r="I443" i="13" s="1"/>
  <c r="F443" i="13"/>
  <c r="L442" i="13"/>
  <c r="M442" i="13" s="1"/>
  <c r="J442" i="13"/>
  <c r="O442" i="13" s="1"/>
  <c r="H442" i="13"/>
  <c r="F442" i="13"/>
  <c r="L441" i="13"/>
  <c r="M441" i="13" s="1"/>
  <c r="J441" i="13"/>
  <c r="O441" i="13" s="1"/>
  <c r="H441" i="13"/>
  <c r="I441" i="13" s="1"/>
  <c r="F441" i="13"/>
  <c r="L440" i="13"/>
  <c r="M440" i="13" s="1"/>
  <c r="J440" i="13"/>
  <c r="H440" i="13"/>
  <c r="I440" i="13" s="1"/>
  <c r="F440" i="13"/>
  <c r="L439" i="13"/>
  <c r="M439" i="13" s="1"/>
  <c r="J439" i="13"/>
  <c r="O439" i="13" s="1"/>
  <c r="H439" i="13"/>
  <c r="I439" i="13" s="1"/>
  <c r="F439" i="13"/>
  <c r="L438" i="13"/>
  <c r="M438" i="13" s="1"/>
  <c r="J438" i="13"/>
  <c r="O438" i="13" s="1"/>
  <c r="H438" i="13"/>
  <c r="F438" i="13"/>
  <c r="L437" i="13"/>
  <c r="M437" i="13" s="1"/>
  <c r="J437" i="13"/>
  <c r="O437" i="13" s="1"/>
  <c r="H437" i="13"/>
  <c r="I437" i="13" s="1"/>
  <c r="F437" i="13"/>
  <c r="L436" i="13"/>
  <c r="M436" i="13" s="1"/>
  <c r="J436" i="13"/>
  <c r="H436" i="13"/>
  <c r="I436" i="13" s="1"/>
  <c r="F436" i="13"/>
  <c r="L435" i="13"/>
  <c r="M435" i="13" s="1"/>
  <c r="J435" i="13"/>
  <c r="P435" i="13" s="1"/>
  <c r="H435" i="13"/>
  <c r="I435" i="13" s="1"/>
  <c r="F435" i="13"/>
  <c r="L434" i="13"/>
  <c r="M434" i="13" s="1"/>
  <c r="J434" i="13"/>
  <c r="O434" i="13" s="1"/>
  <c r="H434" i="13"/>
  <c r="F434" i="13"/>
  <c r="J433" i="13"/>
  <c r="O433" i="13" s="1"/>
  <c r="H433" i="13"/>
  <c r="I433" i="13" s="1"/>
  <c r="F433" i="13"/>
  <c r="I432" i="13"/>
  <c r="N432" i="13" s="1"/>
  <c r="H432" i="13"/>
  <c r="F432" i="13"/>
  <c r="L431" i="13"/>
  <c r="L432" i="13" s="1"/>
  <c r="I431" i="13"/>
  <c r="N431" i="13" s="1"/>
  <c r="H431" i="13"/>
  <c r="F431" i="13"/>
  <c r="L430" i="13"/>
  <c r="M430" i="13" s="1"/>
  <c r="J430" i="13"/>
  <c r="O430" i="13" s="1"/>
  <c r="H430" i="13"/>
  <c r="F430" i="13"/>
  <c r="L429" i="13"/>
  <c r="M429" i="13" s="1"/>
  <c r="J429" i="13"/>
  <c r="O429" i="13" s="1"/>
  <c r="H429" i="13"/>
  <c r="I429" i="13" s="1"/>
  <c r="F429" i="13"/>
  <c r="L428" i="13"/>
  <c r="M428" i="13" s="1"/>
  <c r="J428" i="13"/>
  <c r="H428" i="13"/>
  <c r="I428" i="13" s="1"/>
  <c r="F428" i="13"/>
  <c r="K428" i="13" s="1"/>
  <c r="Q428" i="13" s="1"/>
  <c r="L427" i="13"/>
  <c r="M427" i="13" s="1"/>
  <c r="J427" i="13"/>
  <c r="O427" i="13" s="1"/>
  <c r="H427" i="13"/>
  <c r="I427" i="13" s="1"/>
  <c r="F427" i="13"/>
  <c r="J426" i="13"/>
  <c r="O426" i="13" s="1"/>
  <c r="H426" i="13"/>
  <c r="F426" i="13"/>
  <c r="M425" i="13"/>
  <c r="L425" i="13"/>
  <c r="L426" i="13" s="1"/>
  <c r="M426" i="13" s="1"/>
  <c r="I425" i="13"/>
  <c r="N425" i="13" s="1"/>
  <c r="H425" i="13"/>
  <c r="F425" i="13"/>
  <c r="L424" i="13"/>
  <c r="M424" i="13" s="1"/>
  <c r="J424" i="13"/>
  <c r="H424" i="13"/>
  <c r="I424" i="13" s="1"/>
  <c r="F424" i="13"/>
  <c r="L423" i="13"/>
  <c r="M423" i="13" s="1"/>
  <c r="J423" i="13"/>
  <c r="O423" i="13" s="1"/>
  <c r="H423" i="13"/>
  <c r="I423" i="13" s="1"/>
  <c r="F423" i="13"/>
  <c r="K423" i="13" s="1"/>
  <c r="Q423" i="13" s="1"/>
  <c r="L422" i="13"/>
  <c r="M422" i="13" s="1"/>
  <c r="J422" i="13"/>
  <c r="O422" i="13" s="1"/>
  <c r="H422" i="13"/>
  <c r="F422" i="13"/>
  <c r="L421" i="13"/>
  <c r="M421" i="13" s="1"/>
  <c r="J421" i="13"/>
  <c r="O421" i="13" s="1"/>
  <c r="H421" i="13"/>
  <c r="I421" i="13" s="1"/>
  <c r="F421" i="13"/>
  <c r="L420" i="13"/>
  <c r="M420" i="13" s="1"/>
  <c r="J420" i="13"/>
  <c r="H420" i="13"/>
  <c r="I420" i="13" s="1"/>
  <c r="F420" i="13"/>
  <c r="J419" i="13"/>
  <c r="O419" i="13" s="1"/>
  <c r="H419" i="13"/>
  <c r="I419" i="13" s="1"/>
  <c r="F419" i="13"/>
  <c r="I418" i="13"/>
  <c r="N418" i="13" s="1"/>
  <c r="H418" i="13"/>
  <c r="F418" i="13"/>
  <c r="L417" i="13"/>
  <c r="M417" i="13" s="1"/>
  <c r="I417" i="13"/>
  <c r="N417" i="13" s="1"/>
  <c r="H417" i="13"/>
  <c r="F417" i="13"/>
  <c r="J416" i="13"/>
  <c r="H416" i="13"/>
  <c r="I416" i="13" s="1"/>
  <c r="F416" i="13"/>
  <c r="L415" i="13"/>
  <c r="L416" i="13" s="1"/>
  <c r="M416" i="13" s="1"/>
  <c r="I415" i="13"/>
  <c r="N415" i="13" s="1"/>
  <c r="H415" i="13"/>
  <c r="F415" i="13"/>
  <c r="K415" i="13" s="1"/>
  <c r="Q415" i="13" s="1"/>
  <c r="J414" i="13"/>
  <c r="O414" i="13" s="1"/>
  <c r="H414" i="13"/>
  <c r="F414" i="13"/>
  <c r="I413" i="13"/>
  <c r="N413" i="13" s="1"/>
  <c r="H413" i="13"/>
  <c r="F413" i="13"/>
  <c r="L412" i="13"/>
  <c r="L413" i="13" s="1"/>
  <c r="L414" i="13" s="1"/>
  <c r="M414" i="13" s="1"/>
  <c r="I412" i="13"/>
  <c r="N412" i="13" s="1"/>
  <c r="H412" i="13"/>
  <c r="J412" i="13" s="1"/>
  <c r="F412" i="13"/>
  <c r="J411" i="13"/>
  <c r="P411" i="13" s="1"/>
  <c r="H411" i="13"/>
  <c r="I411" i="13" s="1"/>
  <c r="F411" i="13"/>
  <c r="L410" i="13"/>
  <c r="I410" i="13"/>
  <c r="N410" i="13" s="1"/>
  <c r="H410" i="13"/>
  <c r="F410" i="13"/>
  <c r="L409" i="13"/>
  <c r="M409" i="13" s="1"/>
  <c r="J409" i="13"/>
  <c r="O409" i="13" s="1"/>
  <c r="H409" i="13"/>
  <c r="I409" i="13" s="1"/>
  <c r="F409" i="13"/>
  <c r="L408" i="13"/>
  <c r="M408" i="13" s="1"/>
  <c r="J408" i="13"/>
  <c r="H408" i="13"/>
  <c r="I408" i="13" s="1"/>
  <c r="F408" i="13"/>
  <c r="L407" i="13"/>
  <c r="M407" i="13" s="1"/>
  <c r="J407" i="13"/>
  <c r="P407" i="13" s="1"/>
  <c r="H407" i="13"/>
  <c r="I407" i="13" s="1"/>
  <c r="F407" i="13"/>
  <c r="L406" i="13"/>
  <c r="M406" i="13" s="1"/>
  <c r="J406" i="13"/>
  <c r="O406" i="13" s="1"/>
  <c r="H406" i="13"/>
  <c r="F406" i="13"/>
  <c r="L405" i="13"/>
  <c r="M405" i="13" s="1"/>
  <c r="J405" i="13"/>
  <c r="O405" i="13" s="1"/>
  <c r="H405" i="13"/>
  <c r="I405" i="13" s="1"/>
  <c r="F405" i="13"/>
  <c r="L404" i="13"/>
  <c r="M404" i="13" s="1"/>
  <c r="J404" i="13"/>
  <c r="H404" i="13"/>
  <c r="I404" i="13" s="1"/>
  <c r="F404" i="13"/>
  <c r="L403" i="13"/>
  <c r="M403" i="13" s="1"/>
  <c r="J403" i="13"/>
  <c r="P403" i="13" s="1"/>
  <c r="H403" i="13"/>
  <c r="I403" i="13" s="1"/>
  <c r="F403" i="13"/>
  <c r="L402" i="13"/>
  <c r="M402" i="13" s="1"/>
  <c r="J402" i="13"/>
  <c r="O402" i="13" s="1"/>
  <c r="H402" i="13"/>
  <c r="F402" i="13"/>
  <c r="L401" i="13"/>
  <c r="M401" i="13" s="1"/>
  <c r="J401" i="13"/>
  <c r="O401" i="13" s="1"/>
  <c r="H401" i="13"/>
  <c r="I401" i="13" s="1"/>
  <c r="F401" i="13"/>
  <c r="L400" i="13"/>
  <c r="M400" i="13" s="1"/>
  <c r="J400" i="13"/>
  <c r="H400" i="13"/>
  <c r="I400" i="13" s="1"/>
  <c r="F400" i="13"/>
  <c r="L399" i="13"/>
  <c r="M399" i="13" s="1"/>
  <c r="J399" i="13"/>
  <c r="O399" i="13" s="1"/>
  <c r="H399" i="13"/>
  <c r="I399" i="13" s="1"/>
  <c r="F399" i="13"/>
  <c r="L398" i="13"/>
  <c r="M398" i="13" s="1"/>
  <c r="J398" i="13"/>
  <c r="O398" i="13" s="1"/>
  <c r="H398" i="13"/>
  <c r="F398" i="13"/>
  <c r="L397" i="13"/>
  <c r="M397" i="13" s="1"/>
  <c r="J397" i="13"/>
  <c r="O397" i="13" s="1"/>
  <c r="H397" i="13"/>
  <c r="I397" i="13" s="1"/>
  <c r="F397" i="13"/>
  <c r="J396" i="13"/>
  <c r="H396" i="13"/>
  <c r="I396" i="13" s="1"/>
  <c r="F396" i="13"/>
  <c r="L395" i="13"/>
  <c r="L396" i="13" s="1"/>
  <c r="M396" i="13" s="1"/>
  <c r="I395" i="13"/>
  <c r="N395" i="13" s="1"/>
  <c r="H395" i="13"/>
  <c r="F395" i="13"/>
  <c r="J394" i="13"/>
  <c r="O394" i="13" s="1"/>
  <c r="H394" i="13"/>
  <c r="F394" i="13"/>
  <c r="L393" i="13"/>
  <c r="L394" i="13" s="1"/>
  <c r="M394" i="13" s="1"/>
  <c r="I393" i="13"/>
  <c r="N393" i="13" s="1"/>
  <c r="H393" i="13"/>
  <c r="F393" i="13"/>
  <c r="J392" i="13"/>
  <c r="H392" i="13"/>
  <c r="I392" i="13" s="1"/>
  <c r="F392" i="13"/>
  <c r="L391" i="13"/>
  <c r="L392" i="13" s="1"/>
  <c r="M392" i="13" s="1"/>
  <c r="I391" i="13"/>
  <c r="N391" i="13" s="1"/>
  <c r="H391" i="13"/>
  <c r="F391" i="13"/>
  <c r="J390" i="13"/>
  <c r="O390" i="13" s="1"/>
  <c r="H390" i="13"/>
  <c r="F390" i="13"/>
  <c r="I389" i="13"/>
  <c r="N389" i="13" s="1"/>
  <c r="H389" i="13"/>
  <c r="J389" i="13" s="1"/>
  <c r="O389" i="13" s="1"/>
  <c r="F389" i="13"/>
  <c r="L388" i="13"/>
  <c r="L389" i="13" s="1"/>
  <c r="M389" i="13" s="1"/>
  <c r="I388" i="13"/>
  <c r="N388" i="13" s="1"/>
  <c r="H388" i="13"/>
  <c r="F388" i="13"/>
  <c r="J387" i="13"/>
  <c r="P387" i="13" s="1"/>
  <c r="H387" i="13"/>
  <c r="I387" i="13" s="1"/>
  <c r="F387" i="13"/>
  <c r="L386" i="13"/>
  <c r="I386" i="13"/>
  <c r="N386" i="13" s="1"/>
  <c r="H386" i="13"/>
  <c r="F386" i="13"/>
  <c r="J385" i="13"/>
  <c r="O385" i="13" s="1"/>
  <c r="H385" i="13"/>
  <c r="I385" i="13" s="1"/>
  <c r="F385" i="13"/>
  <c r="L384" i="13"/>
  <c r="L385" i="13" s="1"/>
  <c r="M385" i="13" s="1"/>
  <c r="I384" i="13"/>
  <c r="N384" i="13" s="1"/>
  <c r="H384" i="13"/>
  <c r="J384" i="13" s="1"/>
  <c r="F384" i="13"/>
  <c r="L383" i="13"/>
  <c r="M383" i="13" s="1"/>
  <c r="J383" i="13"/>
  <c r="P383" i="13" s="1"/>
  <c r="H383" i="13"/>
  <c r="I383" i="13" s="1"/>
  <c r="F383" i="13"/>
  <c r="J382" i="13"/>
  <c r="O382" i="13" s="1"/>
  <c r="H382" i="13"/>
  <c r="F382" i="13"/>
  <c r="I381" i="13"/>
  <c r="N381" i="13" s="1"/>
  <c r="H381" i="13"/>
  <c r="F381" i="13"/>
  <c r="I380" i="13"/>
  <c r="N380" i="13" s="1"/>
  <c r="H380" i="13"/>
  <c r="F380" i="13"/>
  <c r="I379" i="13"/>
  <c r="N379" i="13" s="1"/>
  <c r="H379" i="13"/>
  <c r="F379" i="13"/>
  <c r="L378" i="13"/>
  <c r="I378" i="13"/>
  <c r="N378" i="13" s="1"/>
  <c r="H378" i="13"/>
  <c r="F378" i="13"/>
  <c r="L377" i="13"/>
  <c r="M377" i="13" s="1"/>
  <c r="J377" i="13"/>
  <c r="O377" i="13" s="1"/>
  <c r="H377" i="13"/>
  <c r="I377" i="13" s="1"/>
  <c r="F377" i="13"/>
  <c r="J376" i="13"/>
  <c r="H376" i="13"/>
  <c r="I376" i="13" s="1"/>
  <c r="F376" i="13"/>
  <c r="L375" i="13"/>
  <c r="L376" i="13" s="1"/>
  <c r="M376" i="13" s="1"/>
  <c r="I375" i="13"/>
  <c r="N375" i="13" s="1"/>
  <c r="H375" i="13"/>
  <c r="F375" i="13"/>
  <c r="J374" i="13"/>
  <c r="O374" i="13" s="1"/>
  <c r="H374" i="13"/>
  <c r="F374" i="13"/>
  <c r="L373" i="13"/>
  <c r="L374" i="13" s="1"/>
  <c r="M374" i="13" s="1"/>
  <c r="I373" i="13"/>
  <c r="N373" i="13" s="1"/>
  <c r="H373" i="13"/>
  <c r="J373" i="13" s="1"/>
  <c r="O373" i="13" s="1"/>
  <c r="F373" i="13"/>
  <c r="J372" i="13"/>
  <c r="H372" i="13"/>
  <c r="I372" i="13" s="1"/>
  <c r="F372" i="13"/>
  <c r="L371" i="13"/>
  <c r="I371" i="13"/>
  <c r="N371" i="13" s="1"/>
  <c r="H371" i="13"/>
  <c r="F371" i="13"/>
  <c r="L370" i="13"/>
  <c r="M370" i="13" s="1"/>
  <c r="J370" i="13"/>
  <c r="O370" i="13" s="1"/>
  <c r="H370" i="13"/>
  <c r="F370" i="13"/>
  <c r="J369" i="13"/>
  <c r="H369" i="13"/>
  <c r="I369" i="13" s="1"/>
  <c r="F369" i="13"/>
  <c r="I368" i="13"/>
  <c r="N368" i="13" s="1"/>
  <c r="H368" i="13"/>
  <c r="F368" i="13"/>
  <c r="L367" i="13"/>
  <c r="I367" i="13"/>
  <c r="N367" i="13" s="1"/>
  <c r="H367" i="13"/>
  <c r="F367" i="13"/>
  <c r="L366" i="13"/>
  <c r="M366" i="13" s="1"/>
  <c r="J366" i="13"/>
  <c r="O366" i="13" s="1"/>
  <c r="H366" i="13"/>
  <c r="F366" i="13"/>
  <c r="M365" i="13"/>
  <c r="L365" i="13"/>
  <c r="J365" i="13"/>
  <c r="I365" i="13"/>
  <c r="H365" i="13"/>
  <c r="F365" i="13"/>
  <c r="L364" i="13"/>
  <c r="M364" i="13" s="1"/>
  <c r="J364" i="13"/>
  <c r="O364" i="13" s="1"/>
  <c r="H364" i="13"/>
  <c r="I364" i="13" s="1"/>
  <c r="F364" i="13"/>
  <c r="J363" i="13"/>
  <c r="P363" i="13" s="1"/>
  <c r="I363" i="13"/>
  <c r="H363" i="13"/>
  <c r="F363" i="13"/>
  <c r="L362" i="13"/>
  <c r="M362" i="13" s="1"/>
  <c r="I362" i="13"/>
  <c r="N362" i="13" s="1"/>
  <c r="H362" i="13"/>
  <c r="K362" i="13" s="1"/>
  <c r="Q362" i="13" s="1"/>
  <c r="F362" i="13"/>
  <c r="L361" i="13"/>
  <c r="M361" i="13" s="1"/>
  <c r="J361" i="13"/>
  <c r="P361" i="13" s="1"/>
  <c r="H361" i="13"/>
  <c r="I361" i="13" s="1"/>
  <c r="F361" i="13"/>
  <c r="L360" i="13"/>
  <c r="M360" i="13" s="1"/>
  <c r="J360" i="13"/>
  <c r="P360" i="13" s="1"/>
  <c r="H360" i="13"/>
  <c r="I360" i="13" s="1"/>
  <c r="F360" i="13"/>
  <c r="L359" i="13"/>
  <c r="M359" i="13" s="1"/>
  <c r="J359" i="13"/>
  <c r="O359" i="13" s="1"/>
  <c r="H359" i="13"/>
  <c r="I359" i="13" s="1"/>
  <c r="F359" i="13"/>
  <c r="L358" i="13"/>
  <c r="M358" i="13" s="1"/>
  <c r="J358" i="13"/>
  <c r="O358" i="13" s="1"/>
  <c r="H358" i="13"/>
  <c r="F358" i="13"/>
  <c r="J357" i="13"/>
  <c r="P357" i="13" s="1"/>
  <c r="H357" i="13"/>
  <c r="I357" i="13" s="1"/>
  <c r="F357" i="13"/>
  <c r="I356" i="13"/>
  <c r="N356" i="13" s="1"/>
  <c r="H356" i="13"/>
  <c r="F356" i="13"/>
  <c r="M355" i="13"/>
  <c r="L355" i="13"/>
  <c r="L356" i="13" s="1"/>
  <c r="I355" i="13"/>
  <c r="N355" i="13" s="1"/>
  <c r="H355" i="13"/>
  <c r="F355" i="13"/>
  <c r="L354" i="13"/>
  <c r="M354" i="13" s="1"/>
  <c r="J354" i="13"/>
  <c r="O354" i="13" s="1"/>
  <c r="H354" i="13"/>
  <c r="F354" i="13"/>
  <c r="J353" i="13"/>
  <c r="P353" i="13" s="1"/>
  <c r="H353" i="13"/>
  <c r="I353" i="13" s="1"/>
  <c r="F353" i="13"/>
  <c r="L352" i="13"/>
  <c r="I352" i="13"/>
  <c r="N352" i="13" s="1"/>
  <c r="H352" i="13"/>
  <c r="F352" i="13"/>
  <c r="J351" i="13"/>
  <c r="P351" i="13" s="1"/>
  <c r="H351" i="13"/>
  <c r="I351" i="13" s="1"/>
  <c r="F351" i="13"/>
  <c r="L350" i="13"/>
  <c r="M350" i="13" s="1"/>
  <c r="I350" i="13"/>
  <c r="N350" i="13" s="1"/>
  <c r="H350" i="13"/>
  <c r="F350" i="13"/>
  <c r="J349" i="13"/>
  <c r="P349" i="13" s="1"/>
  <c r="H349" i="13"/>
  <c r="I349" i="13" s="1"/>
  <c r="F349" i="13"/>
  <c r="L348" i="13"/>
  <c r="I348" i="13"/>
  <c r="N348" i="13" s="1"/>
  <c r="H348" i="13"/>
  <c r="F348" i="13"/>
  <c r="L347" i="13"/>
  <c r="M347" i="13" s="1"/>
  <c r="J347" i="13"/>
  <c r="P347" i="13" s="1"/>
  <c r="H347" i="13"/>
  <c r="I347" i="13" s="1"/>
  <c r="F347" i="13"/>
  <c r="L346" i="13"/>
  <c r="M346" i="13" s="1"/>
  <c r="J346" i="13"/>
  <c r="O346" i="13" s="1"/>
  <c r="H346" i="13"/>
  <c r="F346" i="13"/>
  <c r="J345" i="13"/>
  <c r="P345" i="13" s="1"/>
  <c r="H345" i="13"/>
  <c r="I345" i="13" s="1"/>
  <c r="F345" i="13"/>
  <c r="I344" i="13"/>
  <c r="N344" i="13" s="1"/>
  <c r="H344" i="13"/>
  <c r="F344" i="13"/>
  <c r="L343" i="13"/>
  <c r="L344" i="13" s="1"/>
  <c r="I343" i="13"/>
  <c r="N343" i="13" s="1"/>
  <c r="H343" i="13"/>
  <c r="F343" i="13"/>
  <c r="J342" i="13"/>
  <c r="O342" i="13" s="1"/>
  <c r="H342" i="13"/>
  <c r="F342" i="13"/>
  <c r="I341" i="13"/>
  <c r="N341" i="13" s="1"/>
  <c r="H341" i="13"/>
  <c r="J341" i="13" s="1"/>
  <c r="P341" i="13" s="1"/>
  <c r="F341" i="13"/>
  <c r="L340" i="13"/>
  <c r="L341" i="13" s="1"/>
  <c r="M341" i="13" s="1"/>
  <c r="I340" i="13"/>
  <c r="N340" i="13" s="1"/>
  <c r="H340" i="13"/>
  <c r="F340" i="13"/>
  <c r="J339" i="13"/>
  <c r="O339" i="13" s="1"/>
  <c r="H339" i="13"/>
  <c r="F339" i="13"/>
  <c r="J338" i="13" s="1"/>
  <c r="O338" i="13" s="1"/>
  <c r="I338" i="13"/>
  <c r="N338" i="13" s="1"/>
  <c r="H338" i="13"/>
  <c r="F338" i="13"/>
  <c r="L337" i="13"/>
  <c r="L338" i="13" s="1"/>
  <c r="I337" i="13"/>
  <c r="N337" i="13" s="1"/>
  <c r="H337" i="13"/>
  <c r="F337" i="13"/>
  <c r="L336" i="13"/>
  <c r="M336" i="13" s="1"/>
  <c r="J336" i="13"/>
  <c r="P336" i="13" s="1"/>
  <c r="H336" i="13"/>
  <c r="I336" i="13" s="1"/>
  <c r="F336" i="13"/>
  <c r="J335" i="13"/>
  <c r="P335" i="13" s="1"/>
  <c r="H335" i="13"/>
  <c r="F335" i="13"/>
  <c r="L334" i="13"/>
  <c r="L335" i="13" s="1"/>
  <c r="M335" i="13" s="1"/>
  <c r="I334" i="13"/>
  <c r="N334" i="13" s="1"/>
  <c r="H334" i="13"/>
  <c r="F334" i="13"/>
  <c r="L333" i="13"/>
  <c r="M333" i="13" s="1"/>
  <c r="J333" i="13"/>
  <c r="P333" i="13" s="1"/>
  <c r="H333" i="13"/>
  <c r="I333" i="13" s="1"/>
  <c r="F333" i="13"/>
  <c r="J332" i="13"/>
  <c r="P332" i="13" s="1"/>
  <c r="H332" i="13"/>
  <c r="I332" i="13" s="1"/>
  <c r="F332" i="13"/>
  <c r="I331" i="13"/>
  <c r="N331" i="13" s="1"/>
  <c r="H331" i="13"/>
  <c r="F331" i="13"/>
  <c r="I330" i="13"/>
  <c r="N330" i="13" s="1"/>
  <c r="H330" i="13"/>
  <c r="K330" i="13" s="1"/>
  <c r="Q330" i="13" s="1"/>
  <c r="F330" i="13"/>
  <c r="L329" i="13"/>
  <c r="L330" i="13" s="1"/>
  <c r="I329" i="13"/>
  <c r="N329" i="13" s="1"/>
  <c r="H329" i="13"/>
  <c r="F329" i="13"/>
  <c r="J328" i="13"/>
  <c r="O328" i="13" s="1"/>
  <c r="H328" i="13"/>
  <c r="I328" i="13" s="1"/>
  <c r="F328" i="13"/>
  <c r="L327" i="13"/>
  <c r="L328" i="13" s="1"/>
  <c r="M328" i="13" s="1"/>
  <c r="I327" i="13"/>
  <c r="N327" i="13" s="1"/>
  <c r="H327" i="13"/>
  <c r="F327" i="13"/>
  <c r="L326" i="13"/>
  <c r="M326" i="13" s="1"/>
  <c r="J326" i="13"/>
  <c r="O326" i="13" s="1"/>
  <c r="H326" i="13"/>
  <c r="I326" i="13" s="1"/>
  <c r="F326" i="13"/>
  <c r="J325" i="13"/>
  <c r="P325" i="13" s="1"/>
  <c r="H325" i="13"/>
  <c r="I325" i="13" s="1"/>
  <c r="F325" i="13"/>
  <c r="I324" i="13"/>
  <c r="N324" i="13" s="1"/>
  <c r="H324" i="13"/>
  <c r="F324" i="13"/>
  <c r="I323" i="13"/>
  <c r="N323" i="13" s="1"/>
  <c r="H323" i="13"/>
  <c r="F323" i="13"/>
  <c r="L322" i="13"/>
  <c r="L323" i="13" s="1"/>
  <c r="I322" i="13"/>
  <c r="N322" i="13" s="1"/>
  <c r="H322" i="13"/>
  <c r="K322" i="13" s="1"/>
  <c r="Q322" i="13" s="1"/>
  <c r="F322" i="13"/>
  <c r="J321" i="13"/>
  <c r="P321" i="13" s="1"/>
  <c r="H321" i="13"/>
  <c r="I321" i="13" s="1"/>
  <c r="F321" i="13"/>
  <c r="L320" i="13"/>
  <c r="L321" i="13" s="1"/>
  <c r="M321" i="13" s="1"/>
  <c r="I320" i="13"/>
  <c r="N320" i="13" s="1"/>
  <c r="H320" i="13"/>
  <c r="F320" i="13"/>
  <c r="P319" i="13"/>
  <c r="O319" i="13"/>
  <c r="L319" i="13"/>
  <c r="M319" i="13" s="1"/>
  <c r="J319" i="13"/>
  <c r="H319" i="13"/>
  <c r="F319" i="13"/>
  <c r="L318" i="13"/>
  <c r="M318" i="13" s="1"/>
  <c r="J318" i="13"/>
  <c r="O318" i="13" s="1"/>
  <c r="H318" i="13"/>
  <c r="F318" i="13"/>
  <c r="L317" i="13"/>
  <c r="M317" i="13" s="1"/>
  <c r="J317" i="13"/>
  <c r="P317" i="13" s="1"/>
  <c r="H317" i="13"/>
  <c r="I317" i="13" s="1"/>
  <c r="F317" i="13"/>
  <c r="J316" i="13"/>
  <c r="P316" i="13" s="1"/>
  <c r="H316" i="13"/>
  <c r="I316" i="13" s="1"/>
  <c r="F316" i="13"/>
  <c r="L315" i="13"/>
  <c r="L316" i="13" s="1"/>
  <c r="M316" i="13" s="1"/>
  <c r="I315" i="13"/>
  <c r="N315" i="13" s="1"/>
  <c r="H315" i="13"/>
  <c r="F315" i="13"/>
  <c r="J314" i="13"/>
  <c r="O314" i="13" s="1"/>
  <c r="H314" i="13"/>
  <c r="F314" i="13"/>
  <c r="L313" i="13"/>
  <c r="L314" i="13" s="1"/>
  <c r="M314" i="13" s="1"/>
  <c r="I313" i="13"/>
  <c r="N313" i="13" s="1"/>
  <c r="H313" i="13"/>
  <c r="F313" i="13"/>
  <c r="J312" i="13"/>
  <c r="P312" i="13" s="1"/>
  <c r="H312" i="13"/>
  <c r="I312" i="13" s="1"/>
  <c r="F312" i="13"/>
  <c r="L311" i="13"/>
  <c r="M311" i="13" s="1"/>
  <c r="I311" i="13"/>
  <c r="N311" i="13" s="1"/>
  <c r="H311" i="13"/>
  <c r="F311" i="13"/>
  <c r="J310" i="13"/>
  <c r="O310" i="13" s="1"/>
  <c r="H310" i="13"/>
  <c r="K310" i="13" s="1"/>
  <c r="Q310" i="13" s="1"/>
  <c r="F310" i="13"/>
  <c r="L309" i="13"/>
  <c r="L310" i="13" s="1"/>
  <c r="M310" i="13" s="1"/>
  <c r="I309" i="13"/>
  <c r="N309" i="13" s="1"/>
  <c r="H309" i="13"/>
  <c r="J309" i="13" s="1"/>
  <c r="P309" i="13" s="1"/>
  <c r="F309" i="13"/>
  <c r="L308" i="13"/>
  <c r="M308" i="13" s="1"/>
  <c r="J308" i="13"/>
  <c r="P308" i="13" s="1"/>
  <c r="H308" i="13"/>
  <c r="I308" i="13" s="1"/>
  <c r="F308" i="13"/>
  <c r="J307" i="13"/>
  <c r="P307" i="13" s="1"/>
  <c r="H307" i="13"/>
  <c r="F307" i="13"/>
  <c r="L306" i="13"/>
  <c r="L307" i="13" s="1"/>
  <c r="M307" i="13" s="1"/>
  <c r="I306" i="13"/>
  <c r="N306" i="13" s="1"/>
  <c r="H306" i="13"/>
  <c r="F306" i="13"/>
  <c r="L305" i="13"/>
  <c r="M305" i="13" s="1"/>
  <c r="J305" i="13"/>
  <c r="P305" i="13" s="1"/>
  <c r="H305" i="13"/>
  <c r="I305" i="13" s="1"/>
  <c r="F305" i="13"/>
  <c r="L304" i="13"/>
  <c r="M304" i="13" s="1"/>
  <c r="J304" i="13"/>
  <c r="P304" i="13" s="1"/>
  <c r="H304" i="13"/>
  <c r="F304" i="13"/>
  <c r="J303" i="13"/>
  <c r="P303" i="13" s="1"/>
  <c r="H303" i="13"/>
  <c r="F303" i="13"/>
  <c r="L302" i="13"/>
  <c r="M302" i="13" s="1"/>
  <c r="I302" i="13"/>
  <c r="N302" i="13" s="1"/>
  <c r="H302" i="13"/>
  <c r="F302" i="13"/>
  <c r="L301" i="13"/>
  <c r="M301" i="13" s="1"/>
  <c r="J301" i="13"/>
  <c r="P301" i="13" s="1"/>
  <c r="H301" i="13"/>
  <c r="I301" i="13" s="1"/>
  <c r="F301" i="13"/>
  <c r="L300" i="13"/>
  <c r="M300" i="13" s="1"/>
  <c r="J300" i="13"/>
  <c r="P300" i="13" s="1"/>
  <c r="H300" i="13"/>
  <c r="I300" i="13" s="1"/>
  <c r="F300" i="13"/>
  <c r="J299" i="13"/>
  <c r="P299" i="13" s="1"/>
  <c r="H299" i="13"/>
  <c r="K299" i="13" s="1"/>
  <c r="Q299" i="13" s="1"/>
  <c r="F299" i="13"/>
  <c r="L298" i="13"/>
  <c r="L299" i="13" s="1"/>
  <c r="M299" i="13" s="1"/>
  <c r="J298" i="13"/>
  <c r="I298" i="13"/>
  <c r="N298" i="13" s="1"/>
  <c r="H298" i="13"/>
  <c r="F298" i="13"/>
  <c r="L297" i="13"/>
  <c r="M297" i="13" s="1"/>
  <c r="J297" i="13"/>
  <c r="P297" i="13" s="1"/>
  <c r="H297" i="13"/>
  <c r="I297" i="13" s="1"/>
  <c r="F297" i="13"/>
  <c r="J296" i="13"/>
  <c r="P296" i="13" s="1"/>
  <c r="H296" i="13"/>
  <c r="I296" i="13" s="1"/>
  <c r="F296" i="13"/>
  <c r="L295" i="13"/>
  <c r="M295" i="13" s="1"/>
  <c r="I295" i="13"/>
  <c r="N295" i="13" s="1"/>
  <c r="H295" i="13"/>
  <c r="F295" i="13"/>
  <c r="L294" i="13"/>
  <c r="M294" i="13" s="1"/>
  <c r="J294" i="13"/>
  <c r="H294" i="13"/>
  <c r="F294" i="13"/>
  <c r="L293" i="13"/>
  <c r="M293" i="13" s="1"/>
  <c r="J293" i="13"/>
  <c r="P293" i="13" s="1"/>
  <c r="H293" i="13"/>
  <c r="I293" i="13" s="1"/>
  <c r="F293" i="13"/>
  <c r="L292" i="13"/>
  <c r="M292" i="13" s="1"/>
  <c r="J292" i="13"/>
  <c r="O292" i="13" s="1"/>
  <c r="H292" i="13"/>
  <c r="I292" i="13" s="1"/>
  <c r="F292" i="13"/>
  <c r="L291" i="13"/>
  <c r="M291" i="13" s="1"/>
  <c r="J291" i="13"/>
  <c r="P291" i="13" s="1"/>
  <c r="H291" i="13"/>
  <c r="F291" i="13"/>
  <c r="J290" i="13"/>
  <c r="H290" i="13"/>
  <c r="F290" i="13"/>
  <c r="I289" i="13"/>
  <c r="N289" i="13" s="1"/>
  <c r="H289" i="13"/>
  <c r="F289" i="13"/>
  <c r="I288" i="13"/>
  <c r="N288" i="13" s="1"/>
  <c r="H288" i="13"/>
  <c r="F288" i="13"/>
  <c r="I287" i="13"/>
  <c r="N287" i="13" s="1"/>
  <c r="H287" i="13"/>
  <c r="F287" i="13"/>
  <c r="L286" i="13"/>
  <c r="L287" i="13" s="1"/>
  <c r="I286" i="13"/>
  <c r="N286" i="13" s="1"/>
  <c r="H286" i="13"/>
  <c r="F286" i="13"/>
  <c r="J285" i="13"/>
  <c r="P285" i="13" s="1"/>
  <c r="H285" i="13"/>
  <c r="I285" i="13" s="1"/>
  <c r="F285" i="13"/>
  <c r="I284" i="13"/>
  <c r="N284" i="13" s="1"/>
  <c r="H284" i="13"/>
  <c r="K284" i="13" s="1"/>
  <c r="Q284" i="13" s="1"/>
  <c r="F284" i="13"/>
  <c r="I283" i="13"/>
  <c r="N283" i="13" s="1"/>
  <c r="H283" i="13"/>
  <c r="F283" i="13"/>
  <c r="L282" i="13"/>
  <c r="L283" i="13" s="1"/>
  <c r="M283" i="13" s="1"/>
  <c r="I282" i="13"/>
  <c r="N282" i="13" s="1"/>
  <c r="H282" i="13"/>
  <c r="F282" i="13"/>
  <c r="J281" i="13"/>
  <c r="P281" i="13" s="1"/>
  <c r="H281" i="13"/>
  <c r="I281" i="13" s="1"/>
  <c r="F281" i="13"/>
  <c r="I280" i="13"/>
  <c r="N280" i="13" s="1"/>
  <c r="H280" i="13"/>
  <c r="F280" i="13"/>
  <c r="L279" i="13"/>
  <c r="M279" i="13" s="1"/>
  <c r="I279" i="13"/>
  <c r="N279" i="13" s="1"/>
  <c r="H279" i="13"/>
  <c r="F279" i="13"/>
  <c r="J278" i="13"/>
  <c r="O278" i="13" s="1"/>
  <c r="I278" i="13"/>
  <c r="H278" i="13"/>
  <c r="F278" i="13"/>
  <c r="L277" i="13"/>
  <c r="L278" i="13" s="1"/>
  <c r="M278" i="13" s="1"/>
  <c r="I277" i="13"/>
  <c r="N277" i="13" s="1"/>
  <c r="H277" i="13"/>
  <c r="F277" i="13"/>
  <c r="L276" i="13"/>
  <c r="M276" i="13" s="1"/>
  <c r="J276" i="13"/>
  <c r="O276" i="13" s="1"/>
  <c r="H276" i="13"/>
  <c r="I276" i="13" s="1"/>
  <c r="F276" i="13"/>
  <c r="J275" i="13"/>
  <c r="O275" i="13" s="1"/>
  <c r="H275" i="13"/>
  <c r="I275" i="13" s="1"/>
  <c r="F275" i="13"/>
  <c r="I274" i="13"/>
  <c r="N274" i="13" s="1"/>
  <c r="H274" i="13"/>
  <c r="F274" i="13"/>
  <c r="I273" i="13"/>
  <c r="N273" i="13" s="1"/>
  <c r="H273" i="13"/>
  <c r="F273" i="13"/>
  <c r="L272" i="13"/>
  <c r="I272" i="13"/>
  <c r="N272" i="13" s="1"/>
  <c r="H272" i="13"/>
  <c r="F272" i="13"/>
  <c r="J271" i="13"/>
  <c r="P271" i="13" s="1"/>
  <c r="H271" i="13"/>
  <c r="I271" i="13" s="1"/>
  <c r="F271" i="13"/>
  <c r="I270" i="13"/>
  <c r="N270" i="13" s="1"/>
  <c r="H270" i="13"/>
  <c r="F270" i="13"/>
  <c r="J269" i="13" s="1"/>
  <c r="P269" i="13" s="1"/>
  <c r="L269" i="13"/>
  <c r="L270" i="13" s="1"/>
  <c r="M270" i="13" s="1"/>
  <c r="I269" i="13"/>
  <c r="N269" i="13" s="1"/>
  <c r="H269" i="13"/>
  <c r="F269" i="13"/>
  <c r="L268" i="13"/>
  <c r="M268" i="13" s="1"/>
  <c r="J268" i="13"/>
  <c r="P268" i="13" s="1"/>
  <c r="H268" i="13"/>
  <c r="I268" i="13" s="1"/>
  <c r="F268" i="13"/>
  <c r="L267" i="13"/>
  <c r="M267" i="13" s="1"/>
  <c r="J267" i="13"/>
  <c r="P267" i="13" s="1"/>
  <c r="H267" i="13"/>
  <c r="I267" i="13" s="1"/>
  <c r="F267" i="13"/>
  <c r="L266" i="13"/>
  <c r="M266" i="13" s="1"/>
  <c r="I266" i="13"/>
  <c r="N266" i="13" s="1"/>
  <c r="H266" i="13"/>
  <c r="F266" i="13"/>
  <c r="J265" i="13"/>
  <c r="P265" i="13" s="1"/>
  <c r="H265" i="13"/>
  <c r="I265" i="13" s="1"/>
  <c r="F265" i="13"/>
  <c r="L264" i="13"/>
  <c r="I264" i="13"/>
  <c r="N264" i="13" s="1"/>
  <c r="H264" i="13"/>
  <c r="F264" i="13"/>
  <c r="J263" i="13"/>
  <c r="P263" i="13" s="1"/>
  <c r="H263" i="13"/>
  <c r="I263" i="13" s="1"/>
  <c r="F263" i="13"/>
  <c r="I262" i="13"/>
  <c r="N262" i="13" s="1"/>
  <c r="H262" i="13"/>
  <c r="F262" i="13"/>
  <c r="L261" i="13"/>
  <c r="L262" i="13" s="1"/>
  <c r="I261" i="13"/>
  <c r="N261" i="13" s="1"/>
  <c r="H261" i="13"/>
  <c r="F261" i="13"/>
  <c r="L260" i="13"/>
  <c r="M260" i="13" s="1"/>
  <c r="J260" i="13"/>
  <c r="P260" i="13" s="1"/>
  <c r="H260" i="13"/>
  <c r="I260" i="13" s="1"/>
  <c r="F260" i="13"/>
  <c r="L259" i="13"/>
  <c r="M259" i="13" s="1"/>
  <c r="J259" i="13"/>
  <c r="P259" i="13" s="1"/>
  <c r="H259" i="13"/>
  <c r="I259" i="13" s="1"/>
  <c r="F259" i="13"/>
  <c r="L258" i="13"/>
  <c r="M258" i="13" s="1"/>
  <c r="J258" i="13"/>
  <c r="P258" i="13" s="1"/>
  <c r="H258" i="13"/>
  <c r="F258" i="13"/>
  <c r="J257" i="13"/>
  <c r="O257" i="13" s="1"/>
  <c r="H257" i="13"/>
  <c r="I257" i="13" s="1"/>
  <c r="F257" i="13"/>
  <c r="L256" i="13"/>
  <c r="L257" i="13" s="1"/>
  <c r="M257" i="13" s="1"/>
  <c r="I256" i="13"/>
  <c r="N256" i="13" s="1"/>
  <c r="H256" i="13"/>
  <c r="F256" i="13"/>
  <c r="K256" i="13" s="1"/>
  <c r="Q256" i="13" s="1"/>
  <c r="J255" i="13"/>
  <c r="P255" i="13" s="1"/>
  <c r="H255" i="13"/>
  <c r="I255" i="13" s="1"/>
  <c r="F255" i="13"/>
  <c r="L254" i="13"/>
  <c r="L255" i="13" s="1"/>
  <c r="M255" i="13" s="1"/>
  <c r="I254" i="13"/>
  <c r="N254" i="13" s="1"/>
  <c r="H254" i="13"/>
  <c r="F254" i="13"/>
  <c r="L253" i="13"/>
  <c r="M253" i="13" s="1"/>
  <c r="J253" i="13"/>
  <c r="O253" i="13" s="1"/>
  <c r="H253" i="13"/>
  <c r="I253" i="13" s="1"/>
  <c r="F253" i="13"/>
  <c r="J252" i="13"/>
  <c r="P252" i="13" s="1"/>
  <c r="H252" i="13"/>
  <c r="I252" i="13" s="1"/>
  <c r="F252" i="13"/>
  <c r="I251" i="13"/>
  <c r="N251" i="13" s="1"/>
  <c r="H251" i="13"/>
  <c r="F251" i="13"/>
  <c r="L250" i="13"/>
  <c r="M250" i="13" s="1"/>
  <c r="I250" i="13"/>
  <c r="N250" i="13" s="1"/>
  <c r="H250" i="13"/>
  <c r="F250" i="13"/>
  <c r="J249" i="13"/>
  <c r="O249" i="13" s="1"/>
  <c r="H249" i="13"/>
  <c r="I249" i="13" s="1"/>
  <c r="F249" i="13"/>
  <c r="I248" i="13"/>
  <c r="N248" i="13" s="1"/>
  <c r="H248" i="13"/>
  <c r="F248" i="13"/>
  <c r="I247" i="13"/>
  <c r="N247" i="13" s="1"/>
  <c r="H247" i="13"/>
  <c r="F247" i="13"/>
  <c r="I246" i="13"/>
  <c r="N246" i="13" s="1"/>
  <c r="H246" i="13"/>
  <c r="F246" i="13"/>
  <c r="I245" i="13"/>
  <c r="N245" i="13" s="1"/>
  <c r="H245" i="13"/>
  <c r="F245" i="13"/>
  <c r="I244" i="13"/>
  <c r="N244" i="13" s="1"/>
  <c r="H244" i="13"/>
  <c r="F244" i="13"/>
  <c r="I243" i="13"/>
  <c r="N243" i="13" s="1"/>
  <c r="H243" i="13"/>
  <c r="F243" i="13"/>
  <c r="J242" i="13" s="1"/>
  <c r="P242" i="13" s="1"/>
  <c r="S242" i="13" s="1"/>
  <c r="I242" i="13"/>
  <c r="N242" i="13" s="1"/>
  <c r="H242" i="13"/>
  <c r="K242" i="13" s="1"/>
  <c r="Q242" i="13" s="1"/>
  <c r="F242" i="13"/>
  <c r="I241" i="13"/>
  <c r="N241" i="13" s="1"/>
  <c r="H241" i="13"/>
  <c r="F241" i="13"/>
  <c r="L240" i="13"/>
  <c r="L241" i="13" s="1"/>
  <c r="I240" i="13"/>
  <c r="N240" i="13" s="1"/>
  <c r="H240" i="13"/>
  <c r="F240" i="13"/>
  <c r="J239" i="13"/>
  <c r="O239" i="13" s="1"/>
  <c r="H239" i="13"/>
  <c r="I239" i="13" s="1"/>
  <c r="F239" i="13"/>
  <c r="I238" i="13"/>
  <c r="N238" i="13" s="1"/>
  <c r="H238" i="13"/>
  <c r="F238" i="13"/>
  <c r="I237" i="13"/>
  <c r="N237" i="13" s="1"/>
  <c r="H237" i="13"/>
  <c r="J237" i="13" s="1"/>
  <c r="O237" i="13" s="1"/>
  <c r="F237" i="13"/>
  <c r="I236" i="13"/>
  <c r="N236" i="13" s="1"/>
  <c r="H236" i="13"/>
  <c r="F236" i="13"/>
  <c r="I235" i="13"/>
  <c r="N235" i="13" s="1"/>
  <c r="H235" i="13"/>
  <c r="F235" i="13"/>
  <c r="I234" i="13"/>
  <c r="N234" i="13" s="1"/>
  <c r="H234" i="13"/>
  <c r="F234" i="13"/>
  <c r="I233" i="13"/>
  <c r="N233" i="13" s="1"/>
  <c r="H233" i="13"/>
  <c r="F233" i="13"/>
  <c r="I232" i="13"/>
  <c r="N232" i="13" s="1"/>
  <c r="H232" i="13"/>
  <c r="F232" i="13"/>
  <c r="I231" i="13"/>
  <c r="N231" i="13" s="1"/>
  <c r="H231" i="13"/>
  <c r="K231" i="13" s="1"/>
  <c r="Q231" i="13" s="1"/>
  <c r="F231" i="13"/>
  <c r="L230" i="13"/>
  <c r="M230" i="13" s="1"/>
  <c r="I230" i="13"/>
  <c r="N230" i="13" s="1"/>
  <c r="H230" i="13"/>
  <c r="F230" i="13"/>
  <c r="L229" i="13"/>
  <c r="M229" i="13" s="1"/>
  <c r="J229" i="13"/>
  <c r="O229" i="13" s="1"/>
  <c r="H229" i="13"/>
  <c r="I229" i="13" s="1"/>
  <c r="F229" i="13"/>
  <c r="J228" i="13"/>
  <c r="P228" i="13" s="1"/>
  <c r="H228" i="13"/>
  <c r="I228" i="13" s="1"/>
  <c r="F228" i="13"/>
  <c r="I227" i="13"/>
  <c r="N227" i="13" s="1"/>
  <c r="H227" i="13"/>
  <c r="F227" i="13"/>
  <c r="I226" i="13"/>
  <c r="N226" i="13" s="1"/>
  <c r="H226" i="13"/>
  <c r="J226" i="13" s="1"/>
  <c r="P226" i="13" s="1"/>
  <c r="F226" i="13"/>
  <c r="I225" i="13"/>
  <c r="N225" i="13" s="1"/>
  <c r="H225" i="13"/>
  <c r="F225" i="13"/>
  <c r="I224" i="13"/>
  <c r="N224" i="13" s="1"/>
  <c r="H224" i="13"/>
  <c r="F224" i="13"/>
  <c r="I223" i="13"/>
  <c r="N223" i="13" s="1"/>
  <c r="H223" i="13"/>
  <c r="F223" i="13"/>
  <c r="I222" i="13"/>
  <c r="N222" i="13" s="1"/>
  <c r="H222" i="13"/>
  <c r="F222" i="13"/>
  <c r="L221" i="13"/>
  <c r="L222" i="13" s="1"/>
  <c r="I221" i="13"/>
  <c r="N221" i="13" s="1"/>
  <c r="H221" i="13"/>
  <c r="F221" i="13"/>
  <c r="L220" i="13"/>
  <c r="M220" i="13" s="1"/>
  <c r="J220" i="13"/>
  <c r="P220" i="13" s="1"/>
  <c r="H220" i="13"/>
  <c r="I220" i="13" s="1"/>
  <c r="F220" i="13"/>
  <c r="L219" i="13"/>
  <c r="M219" i="13" s="1"/>
  <c r="J219" i="13"/>
  <c r="P219" i="13" s="1"/>
  <c r="H219" i="13"/>
  <c r="I219" i="13" s="1"/>
  <c r="F219" i="13"/>
  <c r="J218" i="13"/>
  <c r="P218" i="13" s="1"/>
  <c r="H218" i="13"/>
  <c r="F218" i="13"/>
  <c r="I217" i="13"/>
  <c r="N217" i="13" s="1"/>
  <c r="H217" i="13"/>
  <c r="F217" i="13"/>
  <c r="L216" i="13"/>
  <c r="L217" i="13" s="1"/>
  <c r="I216" i="13"/>
  <c r="N216" i="13" s="1"/>
  <c r="H216" i="13"/>
  <c r="F216" i="13"/>
  <c r="J215" i="13"/>
  <c r="O215" i="13" s="1"/>
  <c r="H215" i="13"/>
  <c r="I215" i="13" s="1"/>
  <c r="F215" i="13"/>
  <c r="I214" i="13"/>
  <c r="N214" i="13" s="1"/>
  <c r="H214" i="13"/>
  <c r="F214" i="13"/>
  <c r="L213" i="13"/>
  <c r="L214" i="13" s="1"/>
  <c r="I213" i="13"/>
  <c r="N213" i="13" s="1"/>
  <c r="H213" i="13"/>
  <c r="F213" i="13"/>
  <c r="J212" i="13"/>
  <c r="P212" i="13" s="1"/>
  <c r="H212" i="13"/>
  <c r="I212" i="13" s="1"/>
  <c r="F212" i="13"/>
  <c r="I211" i="13"/>
  <c r="N211" i="13" s="1"/>
  <c r="H211" i="13"/>
  <c r="F211" i="13"/>
  <c r="L210" i="13"/>
  <c r="M210" i="13" s="1"/>
  <c r="I210" i="13"/>
  <c r="N210" i="13" s="1"/>
  <c r="H210" i="13"/>
  <c r="F210" i="13"/>
  <c r="J209" i="13"/>
  <c r="O209" i="13" s="1"/>
  <c r="H209" i="13"/>
  <c r="I209" i="13" s="1"/>
  <c r="F209" i="13"/>
  <c r="I208" i="13"/>
  <c r="N208" i="13" s="1"/>
  <c r="H208" i="13"/>
  <c r="F208" i="13"/>
  <c r="L207" i="13"/>
  <c r="L208" i="13" s="1"/>
  <c r="I207" i="13"/>
  <c r="N207" i="13" s="1"/>
  <c r="H207" i="13"/>
  <c r="F207" i="13"/>
  <c r="J206" i="13"/>
  <c r="P206" i="13" s="1"/>
  <c r="H206" i="13"/>
  <c r="F206" i="13"/>
  <c r="L205" i="13"/>
  <c r="M205" i="13" s="1"/>
  <c r="I205" i="13"/>
  <c r="N205" i="13" s="1"/>
  <c r="H205" i="13"/>
  <c r="F205" i="13"/>
  <c r="K205" i="13" s="1"/>
  <c r="Q205" i="13" s="1"/>
  <c r="J204" i="13"/>
  <c r="P204" i="13" s="1"/>
  <c r="H204" i="13"/>
  <c r="I204" i="13" s="1"/>
  <c r="F204" i="13"/>
  <c r="L203" i="13"/>
  <c r="L204" i="13" s="1"/>
  <c r="M204" i="13" s="1"/>
  <c r="I203" i="13"/>
  <c r="N203" i="13" s="1"/>
  <c r="H203" i="13"/>
  <c r="F203" i="13"/>
  <c r="L202" i="13"/>
  <c r="M202" i="13" s="1"/>
  <c r="I202" i="13"/>
  <c r="N202" i="13" s="1"/>
  <c r="H202" i="13"/>
  <c r="F202" i="13"/>
  <c r="J201" i="13"/>
  <c r="O201" i="13" s="1"/>
  <c r="H201" i="13"/>
  <c r="I201" i="13" s="1"/>
  <c r="F201" i="13"/>
  <c r="K201" i="13" s="1"/>
  <c r="Q201" i="13" s="1"/>
  <c r="I200" i="13"/>
  <c r="N200" i="13" s="1"/>
  <c r="H200" i="13"/>
  <c r="F200" i="13"/>
  <c r="K200" i="13" s="1"/>
  <c r="Q200" i="13" s="1"/>
  <c r="L199" i="13"/>
  <c r="L200" i="13" s="1"/>
  <c r="I199" i="13"/>
  <c r="N199" i="13" s="1"/>
  <c r="H199" i="13"/>
  <c r="F199" i="13"/>
  <c r="J198" i="13"/>
  <c r="P198" i="13" s="1"/>
  <c r="H198" i="13"/>
  <c r="F198" i="13"/>
  <c r="I197" i="13"/>
  <c r="N197" i="13" s="1"/>
  <c r="H197" i="13"/>
  <c r="F197" i="13"/>
  <c r="L196" i="13"/>
  <c r="L197" i="13" s="1"/>
  <c r="I196" i="13"/>
  <c r="N196" i="13" s="1"/>
  <c r="H196" i="13"/>
  <c r="F196" i="13"/>
  <c r="J195" i="13"/>
  <c r="O195" i="13" s="1"/>
  <c r="H195" i="13"/>
  <c r="I195" i="13" s="1"/>
  <c r="F195" i="13"/>
  <c r="I194" i="13"/>
  <c r="N194" i="13" s="1"/>
  <c r="H194" i="13"/>
  <c r="F194" i="13"/>
  <c r="L193" i="13"/>
  <c r="L194" i="13" s="1"/>
  <c r="M194" i="13" s="1"/>
  <c r="I193" i="13"/>
  <c r="N193" i="13" s="1"/>
  <c r="H193" i="13"/>
  <c r="F193" i="13"/>
  <c r="J192" i="13"/>
  <c r="P192" i="13" s="1"/>
  <c r="H192" i="13"/>
  <c r="I192" i="13" s="1"/>
  <c r="F192" i="13"/>
  <c r="I191" i="13"/>
  <c r="N191" i="13" s="1"/>
  <c r="H191" i="13"/>
  <c r="F191" i="13"/>
  <c r="L190" i="13"/>
  <c r="M190" i="13" s="1"/>
  <c r="I190" i="13"/>
  <c r="N190" i="13" s="1"/>
  <c r="H190" i="13"/>
  <c r="F190" i="13"/>
  <c r="J189" i="13"/>
  <c r="O189" i="13" s="1"/>
  <c r="H189" i="13"/>
  <c r="I189" i="13" s="1"/>
  <c r="F189" i="13"/>
  <c r="I188" i="13"/>
  <c r="N188" i="13" s="1"/>
  <c r="H188" i="13"/>
  <c r="F188" i="13"/>
  <c r="L187" i="13"/>
  <c r="L188" i="13" s="1"/>
  <c r="I187" i="13"/>
  <c r="N187" i="13" s="1"/>
  <c r="H187" i="13"/>
  <c r="F187" i="13"/>
  <c r="J186" i="13"/>
  <c r="P186" i="13" s="1"/>
  <c r="H186" i="13"/>
  <c r="F186" i="13"/>
  <c r="J185" i="13" s="1"/>
  <c r="O185" i="13" s="1"/>
  <c r="L185" i="13"/>
  <c r="L186" i="13" s="1"/>
  <c r="M186" i="13" s="1"/>
  <c r="I185" i="13"/>
  <c r="N185" i="13" s="1"/>
  <c r="H185" i="13"/>
  <c r="F185" i="13"/>
  <c r="J184" i="13"/>
  <c r="P184" i="13" s="1"/>
  <c r="H184" i="13"/>
  <c r="I184" i="13" s="1"/>
  <c r="F184" i="13"/>
  <c r="L183" i="13"/>
  <c r="L184" i="13" s="1"/>
  <c r="M184" i="13" s="1"/>
  <c r="I183" i="13"/>
  <c r="N183" i="13" s="1"/>
  <c r="H183" i="13"/>
  <c r="F183" i="13"/>
  <c r="M182" i="13"/>
  <c r="L182" i="13"/>
  <c r="I182" i="13"/>
  <c r="N182" i="13" s="1"/>
  <c r="H182" i="13"/>
  <c r="F182" i="13"/>
  <c r="J181" i="13"/>
  <c r="O181" i="13" s="1"/>
  <c r="H181" i="13"/>
  <c r="I181" i="13" s="1"/>
  <c r="F181" i="13"/>
  <c r="K181" i="13" s="1"/>
  <c r="Q181" i="13" s="1"/>
  <c r="I180" i="13"/>
  <c r="N180" i="13" s="1"/>
  <c r="H180" i="13"/>
  <c r="F180" i="13"/>
  <c r="L179" i="13"/>
  <c r="L180" i="13" s="1"/>
  <c r="I179" i="13"/>
  <c r="N179" i="13" s="1"/>
  <c r="H179" i="13"/>
  <c r="F179" i="13"/>
  <c r="J178" i="13"/>
  <c r="P178" i="13" s="1"/>
  <c r="H178" i="13"/>
  <c r="I178" i="13" s="1"/>
  <c r="F178" i="13"/>
  <c r="I177" i="13"/>
  <c r="N177" i="13" s="1"/>
  <c r="H177" i="13"/>
  <c r="F177" i="13"/>
  <c r="L176" i="13"/>
  <c r="L177" i="13" s="1"/>
  <c r="I176" i="13"/>
  <c r="N176" i="13" s="1"/>
  <c r="H176" i="13"/>
  <c r="J176" i="13" s="1"/>
  <c r="F176" i="13"/>
  <c r="J175" i="13"/>
  <c r="P175" i="13" s="1"/>
  <c r="H175" i="13"/>
  <c r="I175" i="13" s="1"/>
  <c r="F175" i="13"/>
  <c r="I174" i="13"/>
  <c r="N174" i="13" s="1"/>
  <c r="H174" i="13"/>
  <c r="F174" i="13"/>
  <c r="I173" i="13"/>
  <c r="N173" i="13" s="1"/>
  <c r="H173" i="13"/>
  <c r="J173" i="13" s="1"/>
  <c r="O173" i="13" s="1"/>
  <c r="F173" i="13"/>
  <c r="I172" i="13"/>
  <c r="N172" i="13" s="1"/>
  <c r="H172" i="13"/>
  <c r="J172" i="13" s="1"/>
  <c r="F172" i="13"/>
  <c r="L171" i="13"/>
  <c r="L172" i="13" s="1"/>
  <c r="I171" i="13"/>
  <c r="N171" i="13" s="1"/>
  <c r="H171" i="13"/>
  <c r="F171" i="13"/>
  <c r="J170" i="13"/>
  <c r="P170" i="13" s="1"/>
  <c r="H170" i="13"/>
  <c r="F170" i="13"/>
  <c r="I169" i="13"/>
  <c r="N169" i="13" s="1"/>
  <c r="H169" i="13"/>
  <c r="J169" i="13" s="1"/>
  <c r="O169" i="13" s="1"/>
  <c r="F169" i="13"/>
  <c r="L168" i="13"/>
  <c r="L169" i="13" s="1"/>
  <c r="I168" i="13"/>
  <c r="N168" i="13" s="1"/>
  <c r="H168" i="13"/>
  <c r="J168" i="13" s="1"/>
  <c r="F168" i="13"/>
  <c r="J167" i="13"/>
  <c r="O167" i="13" s="1"/>
  <c r="H167" i="13"/>
  <c r="I167" i="13" s="1"/>
  <c r="F167" i="13"/>
  <c r="I166" i="13"/>
  <c r="N166" i="13" s="1"/>
  <c r="H166" i="13"/>
  <c r="F166" i="13"/>
  <c r="N165" i="13"/>
  <c r="L165" i="13"/>
  <c r="L166" i="13" s="1"/>
  <c r="I165" i="13"/>
  <c r="H165" i="13"/>
  <c r="F165" i="13"/>
  <c r="J164" i="13"/>
  <c r="P164" i="13" s="1"/>
  <c r="H164" i="13"/>
  <c r="I164" i="13" s="1"/>
  <c r="F164" i="13"/>
  <c r="K164" i="13" s="1"/>
  <c r="Q164" i="13" s="1"/>
  <c r="I163" i="13"/>
  <c r="N163" i="13" s="1"/>
  <c r="H163" i="13"/>
  <c r="F163" i="13"/>
  <c r="L162" i="13"/>
  <c r="M162" i="13" s="1"/>
  <c r="I162" i="13"/>
  <c r="N162" i="13" s="1"/>
  <c r="H162" i="13"/>
  <c r="F162" i="13"/>
  <c r="J161" i="13"/>
  <c r="O161" i="13" s="1"/>
  <c r="H161" i="13"/>
  <c r="I161" i="13" s="1"/>
  <c r="F161" i="13"/>
  <c r="I160" i="13"/>
  <c r="N160" i="13" s="1"/>
  <c r="H160" i="13"/>
  <c r="F160" i="13"/>
  <c r="L159" i="13"/>
  <c r="L160" i="13" s="1"/>
  <c r="I159" i="13"/>
  <c r="N159" i="13" s="1"/>
  <c r="H159" i="13"/>
  <c r="F159" i="13"/>
  <c r="J158" i="13"/>
  <c r="O158" i="13" s="1"/>
  <c r="H158" i="13"/>
  <c r="F158" i="13"/>
  <c r="I157" i="13"/>
  <c r="N157" i="13" s="1"/>
  <c r="H157" i="13"/>
  <c r="F157" i="13"/>
  <c r="K157" i="13" s="1"/>
  <c r="Q157" i="13" s="1"/>
  <c r="L156" i="13"/>
  <c r="L157" i="13" s="1"/>
  <c r="I156" i="13"/>
  <c r="N156" i="13" s="1"/>
  <c r="H156" i="13"/>
  <c r="F156" i="13"/>
  <c r="J155" i="13"/>
  <c r="O155" i="13" s="1"/>
  <c r="H155" i="13"/>
  <c r="I155" i="13" s="1"/>
  <c r="F155" i="13"/>
  <c r="I154" i="13"/>
  <c r="N154" i="13" s="1"/>
  <c r="H154" i="13"/>
  <c r="F154" i="13"/>
  <c r="L153" i="13"/>
  <c r="L154" i="13" s="1"/>
  <c r="I153" i="13"/>
  <c r="N153" i="13" s="1"/>
  <c r="H153" i="13"/>
  <c r="F153" i="13"/>
  <c r="J152" i="13"/>
  <c r="P152" i="13" s="1"/>
  <c r="H152" i="13"/>
  <c r="I152" i="13" s="1"/>
  <c r="F152" i="13"/>
  <c r="I151" i="13"/>
  <c r="N151" i="13" s="1"/>
  <c r="H151" i="13"/>
  <c r="F151" i="13"/>
  <c r="L150" i="13"/>
  <c r="M150" i="13" s="1"/>
  <c r="I150" i="13"/>
  <c r="N150" i="13" s="1"/>
  <c r="H150" i="13"/>
  <c r="F150" i="13"/>
  <c r="J149" i="13"/>
  <c r="O149" i="13" s="1"/>
  <c r="H149" i="13"/>
  <c r="I149" i="13" s="1"/>
  <c r="F149" i="13"/>
  <c r="I148" i="13"/>
  <c r="N148" i="13" s="1"/>
  <c r="H148" i="13"/>
  <c r="F148" i="13"/>
  <c r="L147" i="13"/>
  <c r="L148" i="13" s="1"/>
  <c r="I147" i="13"/>
  <c r="N147" i="13" s="1"/>
  <c r="H147" i="13"/>
  <c r="F147" i="13"/>
  <c r="J146" i="13"/>
  <c r="O146" i="13" s="1"/>
  <c r="H146" i="13"/>
  <c r="F146" i="13"/>
  <c r="I145" i="13"/>
  <c r="N145" i="13" s="1"/>
  <c r="H145" i="13"/>
  <c r="J145" i="13" s="1"/>
  <c r="O145" i="13" s="1"/>
  <c r="F145" i="13"/>
  <c r="L144" i="13"/>
  <c r="L145" i="13" s="1"/>
  <c r="I144" i="13"/>
  <c r="N144" i="13" s="1"/>
  <c r="H144" i="13"/>
  <c r="F144" i="13"/>
  <c r="J143" i="13"/>
  <c r="P143" i="13" s="1"/>
  <c r="H143" i="13"/>
  <c r="I143" i="13" s="1"/>
  <c r="F143" i="13"/>
  <c r="I142" i="13"/>
  <c r="N142" i="13" s="1"/>
  <c r="H142" i="13"/>
  <c r="F142" i="13"/>
  <c r="L141" i="13"/>
  <c r="M141" i="13" s="1"/>
  <c r="I141" i="13"/>
  <c r="N141" i="13" s="1"/>
  <c r="H141" i="13"/>
  <c r="F141" i="13"/>
  <c r="J140" i="13"/>
  <c r="P140" i="13" s="1"/>
  <c r="H140" i="13"/>
  <c r="I140" i="13" s="1"/>
  <c r="F140" i="13"/>
  <c r="I139" i="13"/>
  <c r="N139" i="13" s="1"/>
  <c r="H139" i="13"/>
  <c r="F139" i="13"/>
  <c r="L138" i="13"/>
  <c r="M138" i="13" s="1"/>
  <c r="I138" i="13"/>
  <c r="N138" i="13" s="1"/>
  <c r="H138" i="13"/>
  <c r="F138" i="13"/>
  <c r="J137" i="13"/>
  <c r="O137" i="13" s="1"/>
  <c r="H137" i="13"/>
  <c r="I137" i="13" s="1"/>
  <c r="F137" i="13"/>
  <c r="I136" i="13"/>
  <c r="N136" i="13" s="1"/>
  <c r="H136" i="13"/>
  <c r="F136" i="13"/>
  <c r="L135" i="13"/>
  <c r="L136" i="13" s="1"/>
  <c r="I135" i="13"/>
  <c r="N135" i="13" s="1"/>
  <c r="H135" i="13"/>
  <c r="F135" i="13"/>
  <c r="J134" i="13"/>
  <c r="O134" i="13" s="1"/>
  <c r="H134" i="13"/>
  <c r="I134" i="13" s="1"/>
  <c r="F134" i="13"/>
  <c r="I133" i="13"/>
  <c r="N133" i="13" s="1"/>
  <c r="H133" i="13"/>
  <c r="F133" i="13"/>
  <c r="I132" i="13"/>
  <c r="N132" i="13" s="1"/>
  <c r="H132" i="13"/>
  <c r="F132" i="13"/>
  <c r="L131" i="13"/>
  <c r="I131" i="13"/>
  <c r="N131" i="13" s="1"/>
  <c r="H131" i="13"/>
  <c r="F131" i="13"/>
  <c r="J130" i="13"/>
  <c r="O130" i="13" s="1"/>
  <c r="H130" i="13"/>
  <c r="F130" i="13"/>
  <c r="J129" i="13" s="1"/>
  <c r="N129" i="13"/>
  <c r="L129" i="13"/>
  <c r="L130" i="13" s="1"/>
  <c r="M130" i="13" s="1"/>
  <c r="I129" i="13"/>
  <c r="H129" i="13"/>
  <c r="F129" i="13"/>
  <c r="J128" i="13"/>
  <c r="P128" i="13" s="1"/>
  <c r="H128" i="13"/>
  <c r="I128" i="13" s="1"/>
  <c r="F128" i="13"/>
  <c r="I127" i="13"/>
  <c r="N127" i="13" s="1"/>
  <c r="H127" i="13"/>
  <c r="F127" i="13"/>
  <c r="L126" i="13"/>
  <c r="M126" i="13" s="1"/>
  <c r="I126" i="13"/>
  <c r="N126" i="13" s="1"/>
  <c r="H126" i="13"/>
  <c r="F126" i="13"/>
  <c r="J125" i="13"/>
  <c r="H125" i="13"/>
  <c r="I125" i="13" s="1"/>
  <c r="F125" i="13"/>
  <c r="K125" i="13" s="1"/>
  <c r="Q125" i="13" s="1"/>
  <c r="I124" i="13"/>
  <c r="N124" i="13" s="1"/>
  <c r="H124" i="13"/>
  <c r="F124" i="13"/>
  <c r="I123" i="13"/>
  <c r="N123" i="13" s="1"/>
  <c r="H123" i="13"/>
  <c r="F123" i="13"/>
  <c r="I122" i="13"/>
  <c r="N122" i="13" s="1"/>
  <c r="H122" i="13"/>
  <c r="F122" i="13"/>
  <c r="I121" i="13"/>
  <c r="N121" i="13" s="1"/>
  <c r="H121" i="13"/>
  <c r="F121" i="13"/>
  <c r="L120" i="13"/>
  <c r="L121" i="13" s="1"/>
  <c r="I120" i="13"/>
  <c r="N120" i="13" s="1"/>
  <c r="H120" i="13"/>
  <c r="F120" i="13"/>
  <c r="J119" i="13"/>
  <c r="O119" i="13" s="1"/>
  <c r="H119" i="13"/>
  <c r="F119" i="13"/>
  <c r="I118" i="13"/>
  <c r="N118" i="13" s="1"/>
  <c r="H118" i="13"/>
  <c r="F118" i="13"/>
  <c r="I117" i="13"/>
  <c r="N117" i="13" s="1"/>
  <c r="H117" i="13"/>
  <c r="F117" i="13"/>
  <c r="I116" i="13"/>
  <c r="N116" i="13" s="1"/>
  <c r="H116" i="13"/>
  <c r="F116" i="13"/>
  <c r="I115" i="13"/>
  <c r="N115" i="13" s="1"/>
  <c r="H115" i="13"/>
  <c r="F115" i="13"/>
  <c r="L114" i="13"/>
  <c r="M114" i="13" s="1"/>
  <c r="I114" i="13"/>
  <c r="N114" i="13" s="1"/>
  <c r="H114" i="13"/>
  <c r="F114" i="13"/>
  <c r="J113" i="13"/>
  <c r="H113" i="13"/>
  <c r="I113" i="13" s="1"/>
  <c r="F113" i="13"/>
  <c r="I112" i="13"/>
  <c r="N112" i="13" s="1"/>
  <c r="H112" i="13"/>
  <c r="F112" i="13"/>
  <c r="I111" i="13"/>
  <c r="N111" i="13" s="1"/>
  <c r="H111" i="13"/>
  <c r="F111" i="13"/>
  <c r="I110" i="13"/>
  <c r="N110" i="13" s="1"/>
  <c r="H110" i="13"/>
  <c r="F110" i="13"/>
  <c r="I109" i="13"/>
  <c r="N109" i="13" s="1"/>
  <c r="H109" i="13"/>
  <c r="F109" i="13"/>
  <c r="K109" i="13" s="1"/>
  <c r="Q109" i="13" s="1"/>
  <c r="I108" i="13"/>
  <c r="N108" i="13" s="1"/>
  <c r="H108" i="13"/>
  <c r="F108" i="13"/>
  <c r="I107" i="13"/>
  <c r="N107" i="13" s="1"/>
  <c r="H107" i="13"/>
  <c r="F107" i="13"/>
  <c r="I106" i="13"/>
  <c r="N106" i="13" s="1"/>
  <c r="H106" i="13"/>
  <c r="F106" i="13"/>
  <c r="I105" i="13"/>
  <c r="N105" i="13" s="1"/>
  <c r="H105" i="13"/>
  <c r="F105" i="13"/>
  <c r="L104" i="13"/>
  <c r="I104" i="13"/>
  <c r="N104" i="13" s="1"/>
  <c r="H104" i="13"/>
  <c r="F104" i="13"/>
  <c r="J103" i="13"/>
  <c r="P103" i="13" s="1"/>
  <c r="H103" i="13"/>
  <c r="I103" i="13" s="1"/>
  <c r="F103" i="13"/>
  <c r="K103" i="13" s="1"/>
  <c r="Q103" i="13" s="1"/>
  <c r="I102" i="13"/>
  <c r="N102" i="13" s="1"/>
  <c r="H102" i="13"/>
  <c r="F102" i="13"/>
  <c r="I101" i="13"/>
  <c r="N101" i="13" s="1"/>
  <c r="H101" i="13"/>
  <c r="F101" i="13"/>
  <c r="K101" i="13" s="1"/>
  <c r="Q101" i="13" s="1"/>
  <c r="L100" i="13"/>
  <c r="I100" i="13"/>
  <c r="N100" i="13" s="1"/>
  <c r="H100" i="13"/>
  <c r="F100" i="13"/>
  <c r="J99" i="13"/>
  <c r="O99" i="13" s="1"/>
  <c r="H99" i="13"/>
  <c r="F99" i="13"/>
  <c r="I98" i="13"/>
  <c r="N98" i="13" s="1"/>
  <c r="H98" i="13"/>
  <c r="F98" i="13"/>
  <c r="I97" i="13"/>
  <c r="N97" i="13" s="1"/>
  <c r="H97" i="13"/>
  <c r="F97" i="13"/>
  <c r="L96" i="13"/>
  <c r="I96" i="13"/>
  <c r="N96" i="13" s="1"/>
  <c r="H96" i="13"/>
  <c r="J96" i="13" s="1"/>
  <c r="F96" i="13"/>
  <c r="J95" i="13"/>
  <c r="P95" i="13" s="1"/>
  <c r="H95" i="13"/>
  <c r="I95" i="13" s="1"/>
  <c r="F95" i="13"/>
  <c r="I94" i="13"/>
  <c r="N94" i="13" s="1"/>
  <c r="H94" i="13"/>
  <c r="F94" i="13"/>
  <c r="L93" i="13"/>
  <c r="L94" i="13" s="1"/>
  <c r="I93" i="13"/>
  <c r="N93" i="13" s="1"/>
  <c r="H93" i="13"/>
  <c r="F93" i="13"/>
  <c r="J92" i="13"/>
  <c r="O92" i="13" s="1"/>
  <c r="H92" i="13"/>
  <c r="I92" i="13" s="1"/>
  <c r="F92" i="13"/>
  <c r="J91" i="13" s="1"/>
  <c r="O91" i="13" s="1"/>
  <c r="I91" i="13"/>
  <c r="N91" i="13" s="1"/>
  <c r="H91" i="13"/>
  <c r="F91" i="13"/>
  <c r="L90" i="13"/>
  <c r="L91" i="13" s="1"/>
  <c r="I90" i="13"/>
  <c r="N90" i="13" s="1"/>
  <c r="H90" i="13"/>
  <c r="F90" i="13"/>
  <c r="J89" i="13"/>
  <c r="O89" i="13" s="1"/>
  <c r="H89" i="13"/>
  <c r="I89" i="13" s="1"/>
  <c r="F89" i="13"/>
  <c r="I88" i="13"/>
  <c r="N88" i="13" s="1"/>
  <c r="H88" i="13"/>
  <c r="F88" i="13"/>
  <c r="L87" i="13"/>
  <c r="L88" i="13" s="1"/>
  <c r="I87" i="13"/>
  <c r="N87" i="13" s="1"/>
  <c r="H87" i="13"/>
  <c r="F87" i="13"/>
  <c r="K87" i="13" s="1"/>
  <c r="Q87" i="13" s="1"/>
  <c r="J86" i="13"/>
  <c r="O86" i="13" s="1"/>
  <c r="H86" i="13"/>
  <c r="I86" i="13" s="1"/>
  <c r="F86" i="13"/>
  <c r="I85" i="13"/>
  <c r="N85" i="13" s="1"/>
  <c r="H85" i="13"/>
  <c r="F85" i="13"/>
  <c r="L84" i="13"/>
  <c r="M84" i="13" s="1"/>
  <c r="I84" i="13"/>
  <c r="N84" i="13" s="1"/>
  <c r="H84" i="13"/>
  <c r="J84" i="13" s="1"/>
  <c r="O84" i="13" s="1"/>
  <c r="F84" i="13"/>
  <c r="J83" i="13"/>
  <c r="P83" i="13" s="1"/>
  <c r="H83" i="13"/>
  <c r="I83" i="13" s="1"/>
  <c r="F83" i="13"/>
  <c r="I82" i="13"/>
  <c r="N82" i="13" s="1"/>
  <c r="H82" i="13"/>
  <c r="F82" i="13"/>
  <c r="I81" i="13"/>
  <c r="N81" i="13" s="1"/>
  <c r="H81" i="13"/>
  <c r="F81" i="13"/>
  <c r="I80" i="13"/>
  <c r="N80" i="13" s="1"/>
  <c r="H80" i="13"/>
  <c r="J80" i="13" s="1"/>
  <c r="O80" i="13" s="1"/>
  <c r="F80" i="13"/>
  <c r="L79" i="13"/>
  <c r="L80" i="13" s="1"/>
  <c r="I79" i="13"/>
  <c r="N79" i="13" s="1"/>
  <c r="H79" i="13"/>
  <c r="F79" i="13"/>
  <c r="J78" i="13"/>
  <c r="P78" i="13" s="1"/>
  <c r="H78" i="13"/>
  <c r="I78" i="13" s="1"/>
  <c r="F78" i="13"/>
  <c r="I77" i="13"/>
  <c r="N77" i="13" s="1"/>
  <c r="H77" i="13"/>
  <c r="F77" i="13"/>
  <c r="L76" i="13"/>
  <c r="M76" i="13" s="1"/>
  <c r="I76" i="13"/>
  <c r="N76" i="13" s="1"/>
  <c r="H76" i="13"/>
  <c r="F76" i="13"/>
  <c r="J75" i="13"/>
  <c r="P75" i="13" s="1"/>
  <c r="H75" i="13"/>
  <c r="I75" i="13" s="1"/>
  <c r="F75" i="13"/>
  <c r="I74" i="13"/>
  <c r="N74" i="13" s="1"/>
  <c r="H74" i="13"/>
  <c r="F74" i="13"/>
  <c r="J73" i="13" s="1"/>
  <c r="I73" i="13"/>
  <c r="N73" i="13" s="1"/>
  <c r="H73" i="13"/>
  <c r="F73" i="13"/>
  <c r="L72" i="13"/>
  <c r="M72" i="13" s="1"/>
  <c r="I72" i="13"/>
  <c r="N72" i="13" s="1"/>
  <c r="H72" i="13"/>
  <c r="J72" i="13" s="1"/>
  <c r="O72" i="13" s="1"/>
  <c r="F72" i="13"/>
  <c r="J71" i="13"/>
  <c r="P71" i="13" s="1"/>
  <c r="H71" i="13"/>
  <c r="I71" i="13" s="1"/>
  <c r="F71" i="13"/>
  <c r="I70" i="13"/>
  <c r="N70" i="13" s="1"/>
  <c r="H70" i="13"/>
  <c r="F70" i="13"/>
  <c r="J69" i="13" s="1"/>
  <c r="I69" i="13"/>
  <c r="N69" i="13" s="1"/>
  <c r="H69" i="13"/>
  <c r="F69" i="13"/>
  <c r="I68" i="13"/>
  <c r="N68" i="13" s="1"/>
  <c r="H68" i="13"/>
  <c r="F68" i="13"/>
  <c r="L67" i="13"/>
  <c r="L68" i="13" s="1"/>
  <c r="I67" i="13"/>
  <c r="N67" i="13" s="1"/>
  <c r="H67" i="13"/>
  <c r="F67" i="13"/>
  <c r="J66" i="13"/>
  <c r="P66" i="13" s="1"/>
  <c r="H66" i="13"/>
  <c r="I66" i="13" s="1"/>
  <c r="F66" i="13"/>
  <c r="I65" i="13"/>
  <c r="N65" i="13" s="1"/>
  <c r="H65" i="13"/>
  <c r="F65" i="13"/>
  <c r="I64" i="13"/>
  <c r="N64" i="13" s="1"/>
  <c r="H64" i="13"/>
  <c r="F64" i="13"/>
  <c r="I63" i="13"/>
  <c r="N63" i="13" s="1"/>
  <c r="H63" i="13"/>
  <c r="J63" i="13" s="1"/>
  <c r="P63" i="13" s="1"/>
  <c r="F63" i="13"/>
  <c r="I62" i="13"/>
  <c r="N62" i="13" s="1"/>
  <c r="H62" i="13"/>
  <c r="F62" i="13"/>
  <c r="L61" i="13"/>
  <c r="L62" i="13" s="1"/>
  <c r="L63" i="13" s="1"/>
  <c r="I61" i="13"/>
  <c r="N61" i="13" s="1"/>
  <c r="H61" i="13"/>
  <c r="F61" i="13"/>
  <c r="J60" i="13"/>
  <c r="O60" i="13" s="1"/>
  <c r="H60" i="13"/>
  <c r="I60" i="13" s="1"/>
  <c r="F60" i="13"/>
  <c r="I59" i="13"/>
  <c r="N59" i="13" s="1"/>
  <c r="H59" i="13"/>
  <c r="F59" i="13"/>
  <c r="I58" i="13"/>
  <c r="N58" i="13" s="1"/>
  <c r="H58" i="13"/>
  <c r="F58" i="13"/>
  <c r="I57" i="13"/>
  <c r="N57" i="13" s="1"/>
  <c r="H57" i="13"/>
  <c r="F57" i="13"/>
  <c r="I56" i="13"/>
  <c r="N56" i="13" s="1"/>
  <c r="H56" i="13"/>
  <c r="F56" i="13"/>
  <c r="L55" i="13"/>
  <c r="L56" i="13" s="1"/>
  <c r="I55" i="13"/>
  <c r="N55" i="13" s="1"/>
  <c r="H55" i="13"/>
  <c r="F55" i="13"/>
  <c r="J54" i="13"/>
  <c r="P54" i="13" s="1"/>
  <c r="H54" i="13"/>
  <c r="I54" i="13" s="1"/>
  <c r="F54" i="13"/>
  <c r="I53" i="13"/>
  <c r="N53" i="13" s="1"/>
  <c r="H53" i="13"/>
  <c r="F53" i="13"/>
  <c r="L52" i="13"/>
  <c r="M52" i="13" s="1"/>
  <c r="I52" i="13"/>
  <c r="N52" i="13" s="1"/>
  <c r="H52" i="13"/>
  <c r="J52" i="13" s="1"/>
  <c r="O52" i="13" s="1"/>
  <c r="F52" i="13"/>
  <c r="J51" i="13"/>
  <c r="P51" i="13" s="1"/>
  <c r="H51" i="13"/>
  <c r="I51" i="13" s="1"/>
  <c r="F51" i="13"/>
  <c r="L50" i="13"/>
  <c r="L51" i="13" s="1"/>
  <c r="M51" i="13" s="1"/>
  <c r="I50" i="13"/>
  <c r="N50" i="13" s="1"/>
  <c r="H50" i="13"/>
  <c r="F50" i="13"/>
  <c r="J49" i="13"/>
  <c r="O49" i="13" s="1"/>
  <c r="H49" i="13"/>
  <c r="F49" i="13"/>
  <c r="I48" i="13"/>
  <c r="N48" i="13" s="1"/>
  <c r="H48" i="13"/>
  <c r="F48" i="13"/>
  <c r="I47" i="13"/>
  <c r="N47" i="13" s="1"/>
  <c r="H47" i="13"/>
  <c r="F47" i="13"/>
  <c r="K47" i="13" s="1"/>
  <c r="Q47" i="13" s="1"/>
  <c r="L46" i="13"/>
  <c r="L47" i="13" s="1"/>
  <c r="I46" i="13"/>
  <c r="N46" i="13" s="1"/>
  <c r="H46" i="13"/>
  <c r="F46" i="13"/>
  <c r="J45" i="13"/>
  <c r="O45" i="13" s="1"/>
  <c r="H45" i="13"/>
  <c r="F45" i="13"/>
  <c r="L44" i="13"/>
  <c r="L45" i="13" s="1"/>
  <c r="M45" i="13" s="1"/>
  <c r="I44" i="13"/>
  <c r="N44" i="13" s="1"/>
  <c r="H44" i="13"/>
  <c r="J44" i="13" s="1"/>
  <c r="O44" i="13" s="1"/>
  <c r="F44" i="13"/>
  <c r="J43" i="13"/>
  <c r="P43" i="13" s="1"/>
  <c r="H43" i="13"/>
  <c r="I43" i="13" s="1"/>
  <c r="F43" i="13"/>
  <c r="I42" i="13"/>
  <c r="N42" i="13" s="1"/>
  <c r="H42" i="13"/>
  <c r="F42" i="13"/>
  <c r="I41" i="13"/>
  <c r="N41" i="13" s="1"/>
  <c r="H41" i="13"/>
  <c r="F41" i="13"/>
  <c r="L40" i="13"/>
  <c r="L41" i="13" s="1"/>
  <c r="I40" i="13"/>
  <c r="N40" i="13" s="1"/>
  <c r="H40" i="13"/>
  <c r="F40" i="13"/>
  <c r="J39" i="13"/>
  <c r="P39" i="13" s="1"/>
  <c r="H39" i="13"/>
  <c r="I39" i="13" s="1"/>
  <c r="F39" i="13"/>
  <c r="I38" i="13"/>
  <c r="N38" i="13" s="1"/>
  <c r="H38" i="13"/>
  <c r="F38" i="13"/>
  <c r="L37" i="13"/>
  <c r="M37" i="13" s="1"/>
  <c r="I37" i="13"/>
  <c r="N37" i="13" s="1"/>
  <c r="H37" i="13"/>
  <c r="F37" i="13"/>
  <c r="J36" i="13"/>
  <c r="O36" i="13" s="1"/>
  <c r="H36" i="13"/>
  <c r="I36" i="13" s="1"/>
  <c r="F36" i="13"/>
  <c r="L35" i="13"/>
  <c r="L36" i="13" s="1"/>
  <c r="M36" i="13" s="1"/>
  <c r="I35" i="13"/>
  <c r="N35" i="13" s="1"/>
  <c r="H35" i="13"/>
  <c r="F35" i="13"/>
  <c r="K35" i="13" s="1"/>
  <c r="Q35" i="13" s="1"/>
  <c r="J34" i="13"/>
  <c r="O34" i="13" s="1"/>
  <c r="H34" i="13"/>
  <c r="I34" i="13" s="1"/>
  <c r="F34" i="13"/>
  <c r="I33" i="13"/>
  <c r="N33" i="13" s="1"/>
  <c r="H33" i="13"/>
  <c r="F33" i="13"/>
  <c r="L32" i="13"/>
  <c r="L33" i="13" s="1"/>
  <c r="I32" i="13"/>
  <c r="N32" i="13" s="1"/>
  <c r="H32" i="13"/>
  <c r="F32" i="13"/>
  <c r="J31" i="13"/>
  <c r="P31" i="13" s="1"/>
  <c r="H31" i="13"/>
  <c r="I31" i="13" s="1"/>
  <c r="F31" i="13"/>
  <c r="I30" i="13"/>
  <c r="N30" i="13" s="1"/>
  <c r="H30" i="13"/>
  <c r="F30" i="13"/>
  <c r="L29" i="13"/>
  <c r="M29" i="13" s="1"/>
  <c r="I29" i="13"/>
  <c r="N29" i="13" s="1"/>
  <c r="H29" i="13"/>
  <c r="F29" i="13"/>
  <c r="J28" i="13"/>
  <c r="O28" i="13" s="1"/>
  <c r="H28" i="13"/>
  <c r="I28" i="13" s="1"/>
  <c r="F28" i="13"/>
  <c r="L27" i="13"/>
  <c r="L28" i="13" s="1"/>
  <c r="M28" i="13" s="1"/>
  <c r="I27" i="13"/>
  <c r="N27" i="13" s="1"/>
  <c r="H27" i="13"/>
  <c r="F27" i="13"/>
  <c r="K27" i="13" s="1"/>
  <c r="Q27" i="13" s="1"/>
  <c r="J26" i="13"/>
  <c r="P26" i="13" s="1"/>
  <c r="H26" i="13"/>
  <c r="I26" i="13" s="1"/>
  <c r="F26" i="13"/>
  <c r="I25" i="13"/>
  <c r="N25" i="13" s="1"/>
  <c r="H25" i="13"/>
  <c r="F25" i="13"/>
  <c r="I24" i="13"/>
  <c r="N24" i="13" s="1"/>
  <c r="H24" i="13"/>
  <c r="J24" i="13" s="1"/>
  <c r="O24" i="13" s="1"/>
  <c r="F24" i="13"/>
  <c r="I23" i="13"/>
  <c r="N23" i="13" s="1"/>
  <c r="H23" i="13"/>
  <c r="F23" i="13"/>
  <c r="L22" i="13"/>
  <c r="M22" i="13" s="1"/>
  <c r="I22" i="13"/>
  <c r="N22" i="13" s="1"/>
  <c r="H22" i="13"/>
  <c r="F22" i="13"/>
  <c r="J21" i="13"/>
  <c r="O21" i="13" s="1"/>
  <c r="H21" i="13"/>
  <c r="I21" i="13" s="1"/>
  <c r="F21" i="13"/>
  <c r="I20" i="13"/>
  <c r="N20" i="13" s="1"/>
  <c r="H20" i="13"/>
  <c r="F20" i="13"/>
  <c r="L19" i="13"/>
  <c r="L20" i="13" s="1"/>
  <c r="I19" i="13"/>
  <c r="N19" i="13" s="1"/>
  <c r="H19" i="13"/>
  <c r="F19" i="13"/>
  <c r="J18" i="13"/>
  <c r="P18" i="13" s="1"/>
  <c r="H18" i="13"/>
  <c r="I18" i="13" s="1"/>
  <c r="F18" i="13"/>
  <c r="L17" i="13"/>
  <c r="M17" i="13" s="1"/>
  <c r="I17" i="13"/>
  <c r="N17" i="13" s="1"/>
  <c r="H17" i="13"/>
  <c r="F17" i="13"/>
  <c r="J16" i="13"/>
  <c r="O16" i="13" s="1"/>
  <c r="H16" i="13"/>
  <c r="I16" i="13" s="1"/>
  <c r="F16" i="13"/>
  <c r="L15" i="13"/>
  <c r="L16" i="13" s="1"/>
  <c r="M16" i="13" s="1"/>
  <c r="I15" i="13"/>
  <c r="N15" i="13" s="1"/>
  <c r="H15" i="13"/>
  <c r="J15" i="13" s="1"/>
  <c r="P15" i="13" s="1"/>
  <c r="F15" i="13"/>
  <c r="J53" i="13" l="1"/>
  <c r="M90" i="13"/>
  <c r="J313" i="13"/>
  <c r="P313" i="13" s="1"/>
  <c r="K835" i="13"/>
  <c r="Q835" i="13" s="1"/>
  <c r="J222" i="13"/>
  <c r="P222" i="13" s="1"/>
  <c r="K619" i="13"/>
  <c r="Q619" i="13" s="1"/>
  <c r="K204" i="13"/>
  <c r="Q204" i="13" s="1"/>
  <c r="K223" i="13"/>
  <c r="Q223" i="13" s="1"/>
  <c r="K314" i="13"/>
  <c r="Q314" i="13" s="1"/>
  <c r="K366" i="13"/>
  <c r="Q366" i="13" s="1"/>
  <c r="J525" i="13"/>
  <c r="O525" i="13" s="1"/>
  <c r="O817" i="13"/>
  <c r="L872" i="13"/>
  <c r="L873" i="13" s="1"/>
  <c r="M873" i="13" s="1"/>
  <c r="K131" i="13"/>
  <c r="Q131" i="13" s="1"/>
  <c r="K451" i="13"/>
  <c r="Q451" i="13" s="1"/>
  <c r="R873" i="13"/>
  <c r="J261" i="13"/>
  <c r="O261" i="13" s="1"/>
  <c r="J728" i="13"/>
  <c r="J350" i="13"/>
  <c r="O350" i="13" s="1"/>
  <c r="K766" i="13"/>
  <c r="Q766" i="13" s="1"/>
  <c r="P873" i="13"/>
  <c r="K55" i="13"/>
  <c r="Q55" i="13" s="1"/>
  <c r="L151" i="13"/>
  <c r="L152" i="13" s="1"/>
  <c r="M152" i="13" s="1"/>
  <c r="N152" i="13" s="1"/>
  <c r="J280" i="13"/>
  <c r="O280" i="13" s="1"/>
  <c r="K509" i="13"/>
  <c r="Q509" i="13" s="1"/>
  <c r="K565" i="13"/>
  <c r="Q565" i="13" s="1"/>
  <c r="K659" i="13"/>
  <c r="Q659" i="13" s="1"/>
  <c r="K693" i="13"/>
  <c r="Q693" i="13" s="1"/>
  <c r="K421" i="13"/>
  <c r="Q421" i="13" s="1"/>
  <c r="K471" i="13"/>
  <c r="Q471" i="13" s="1"/>
  <c r="J94" i="13"/>
  <c r="O94" i="13" s="1"/>
  <c r="J509" i="13"/>
  <c r="O509" i="13" s="1"/>
  <c r="J190" i="13"/>
  <c r="P190" i="13" s="1"/>
  <c r="K247" i="13"/>
  <c r="Q247" i="13" s="1"/>
  <c r="O585" i="13"/>
  <c r="J749" i="13"/>
  <c r="O749" i="13" s="1"/>
  <c r="K172" i="13"/>
  <c r="Q172" i="13" s="1"/>
  <c r="K301" i="13"/>
  <c r="Q301" i="13" s="1"/>
  <c r="S301" i="13" s="1"/>
  <c r="K511" i="13"/>
  <c r="Q511" i="13" s="1"/>
  <c r="J876" i="13"/>
  <c r="P422" i="13"/>
  <c r="N456" i="13"/>
  <c r="J549" i="13"/>
  <c r="O549" i="13" s="1"/>
  <c r="O841" i="13"/>
  <c r="K355" i="13"/>
  <c r="Q355" i="13" s="1"/>
  <c r="K823" i="13"/>
  <c r="Q823" i="13" s="1"/>
  <c r="S823" i="13" s="1"/>
  <c r="J79" i="13"/>
  <c r="P79" i="13" s="1"/>
  <c r="K118" i="13"/>
  <c r="Q118" i="13" s="1"/>
  <c r="O192" i="13"/>
  <c r="K250" i="13"/>
  <c r="Q250" i="13" s="1"/>
  <c r="J607" i="13"/>
  <c r="P607" i="13" s="1"/>
  <c r="K861" i="13"/>
  <c r="Q861" i="13" s="1"/>
  <c r="R861" i="13" s="1"/>
  <c r="K120" i="13"/>
  <c r="Q120" i="13" s="1"/>
  <c r="S120" i="13" s="1"/>
  <c r="J230" i="13"/>
  <c r="P230" i="13" s="1"/>
  <c r="K392" i="13"/>
  <c r="Q392" i="13" s="1"/>
  <c r="K515" i="13"/>
  <c r="Q515" i="13" s="1"/>
  <c r="K100" i="13"/>
  <c r="Q100" i="13" s="1"/>
  <c r="K772" i="13"/>
  <c r="Q772" i="13" s="1"/>
  <c r="J862" i="13"/>
  <c r="O862" i="13" s="1"/>
  <c r="R862" i="13" s="1"/>
  <c r="K358" i="13"/>
  <c r="Q358" i="13" s="1"/>
  <c r="R358" i="13" s="1"/>
  <c r="J789" i="13"/>
  <c r="K591" i="13"/>
  <c r="Q591" i="13" s="1"/>
  <c r="S591" i="13" s="1"/>
  <c r="J157" i="13"/>
  <c r="O157" i="13" s="1"/>
  <c r="R157" i="13" s="1"/>
  <c r="J76" i="13"/>
  <c r="O76" i="13" s="1"/>
  <c r="L38" i="13"/>
  <c r="L39" i="13" s="1"/>
  <c r="M39" i="13" s="1"/>
  <c r="M393" i="13"/>
  <c r="J790" i="13"/>
  <c r="P790" i="13" s="1"/>
  <c r="J863" i="13"/>
  <c r="P863" i="13" s="1"/>
  <c r="J233" i="13"/>
  <c r="O233" i="13" s="1"/>
  <c r="J573" i="13"/>
  <c r="O573" i="13" s="1"/>
  <c r="J306" i="13"/>
  <c r="O306" i="13" s="1"/>
  <c r="J611" i="13"/>
  <c r="O611" i="13" s="1"/>
  <c r="K883" i="13"/>
  <c r="Q883" i="13" s="1"/>
  <c r="K902" i="13"/>
  <c r="Q902" i="13" s="1"/>
  <c r="K793" i="13"/>
  <c r="Q793" i="13" s="1"/>
  <c r="K58" i="13"/>
  <c r="Q58" i="13" s="1"/>
  <c r="M668" i="13"/>
  <c r="P685" i="13"/>
  <c r="K703" i="13"/>
  <c r="Q703" i="13" s="1"/>
  <c r="J114" i="13"/>
  <c r="J213" i="13"/>
  <c r="O213" i="13" s="1"/>
  <c r="J774" i="13"/>
  <c r="P774" i="13" s="1"/>
  <c r="J847" i="13"/>
  <c r="J884" i="13"/>
  <c r="P884" i="13" s="1"/>
  <c r="S884" i="13" s="1"/>
  <c r="K903" i="13"/>
  <c r="Q903" i="13" s="1"/>
  <c r="P195" i="13"/>
  <c r="J120" i="13"/>
  <c r="P120" i="13" s="1"/>
  <c r="J177" i="13"/>
  <c r="O177" i="13" s="1"/>
  <c r="O411" i="13"/>
  <c r="J576" i="13"/>
  <c r="K614" i="13"/>
  <c r="Q614" i="13" s="1"/>
  <c r="K554" i="13"/>
  <c r="Q554" i="13" s="1"/>
  <c r="J704" i="13"/>
  <c r="P704" i="13" s="1"/>
  <c r="S704" i="13" s="1"/>
  <c r="P86" i="13"/>
  <c r="J144" i="13"/>
  <c r="P144" i="13" s="1"/>
  <c r="J501" i="13"/>
  <c r="P670" i="13"/>
  <c r="S670" i="13" s="1"/>
  <c r="J830" i="13"/>
  <c r="O830" i="13" s="1"/>
  <c r="K159" i="13"/>
  <c r="Q159" i="13" s="1"/>
  <c r="J67" i="13"/>
  <c r="P67" i="13" s="1"/>
  <c r="J652" i="13"/>
  <c r="P652" i="13" s="1"/>
  <c r="J55" i="13"/>
  <c r="P55" i="13" s="1"/>
  <c r="K431" i="13"/>
  <c r="Q431" i="13" s="1"/>
  <c r="P446" i="13"/>
  <c r="K559" i="13"/>
  <c r="Q559" i="13" s="1"/>
  <c r="J671" i="13"/>
  <c r="P671" i="13" s="1"/>
  <c r="M40" i="13"/>
  <c r="J87" i="13"/>
  <c r="P87" i="13" s="1"/>
  <c r="S87" i="13" s="1"/>
  <c r="P275" i="13"/>
  <c r="J813" i="13"/>
  <c r="P813" i="13" s="1"/>
  <c r="S813" i="13" s="1"/>
  <c r="L251" i="13"/>
  <c r="L252" i="13" s="1"/>
  <c r="M252" i="13" s="1"/>
  <c r="K597" i="13"/>
  <c r="Q597" i="13" s="1"/>
  <c r="K343" i="13"/>
  <c r="Q343" i="13" s="1"/>
  <c r="O307" i="13"/>
  <c r="R307" i="13" s="1"/>
  <c r="K45" i="13"/>
  <c r="Q45" i="13" s="1"/>
  <c r="M165" i="13"/>
  <c r="K295" i="13"/>
  <c r="Q295" i="13" s="1"/>
  <c r="J56" i="13"/>
  <c r="O56" i="13" s="1"/>
  <c r="M254" i="13"/>
  <c r="O308" i="13"/>
  <c r="J277" i="13"/>
  <c r="P277" i="13" s="1"/>
  <c r="P399" i="13"/>
  <c r="M343" i="13"/>
  <c r="J221" i="13"/>
  <c r="O221" i="13" s="1"/>
  <c r="R221" i="13" s="1"/>
  <c r="K505" i="13"/>
  <c r="Q505" i="13" s="1"/>
  <c r="K306" i="13"/>
  <c r="Q306" i="13" s="1"/>
  <c r="K185" i="13"/>
  <c r="Q185" i="13" s="1"/>
  <c r="R185" i="13" s="1"/>
  <c r="J202" i="13"/>
  <c r="P202" i="13" s="1"/>
  <c r="J241" i="13"/>
  <c r="O241" i="13" s="1"/>
  <c r="J329" i="13"/>
  <c r="P329" i="13" s="1"/>
  <c r="J348" i="13"/>
  <c r="O348" i="13" s="1"/>
  <c r="J449" i="13"/>
  <c r="O449" i="13" s="1"/>
  <c r="J561" i="13"/>
  <c r="O561" i="13" s="1"/>
  <c r="K52" i="13"/>
  <c r="Q52" i="13" s="1"/>
  <c r="R52" i="13" s="1"/>
  <c r="K105" i="13"/>
  <c r="Q105" i="13" s="1"/>
  <c r="K433" i="13"/>
  <c r="Q433" i="13" s="1"/>
  <c r="J537" i="13"/>
  <c r="O537" i="13" s="1"/>
  <c r="K768" i="13"/>
  <c r="Q768" i="13" s="1"/>
  <c r="K318" i="13"/>
  <c r="Q318" i="13" s="1"/>
  <c r="K232" i="13"/>
  <c r="Q232" i="13" s="1"/>
  <c r="K648" i="13"/>
  <c r="Q648" i="13" s="1"/>
  <c r="J334" i="13"/>
  <c r="O334" i="13" s="1"/>
  <c r="J352" i="13"/>
  <c r="P352" i="13" s="1"/>
  <c r="K539" i="13"/>
  <c r="Q539" i="13" s="1"/>
  <c r="J682" i="13"/>
  <c r="O682" i="13" s="1"/>
  <c r="K700" i="13"/>
  <c r="Q700" i="13" s="1"/>
  <c r="S700" i="13" s="1"/>
  <c r="J302" i="13"/>
  <c r="J504" i="13"/>
  <c r="J648" i="13"/>
  <c r="P648" i="13" s="1"/>
  <c r="K72" i="13"/>
  <c r="Q72" i="13" s="1"/>
  <c r="R72" i="13" s="1"/>
  <c r="K253" i="13"/>
  <c r="Q253" i="13" s="1"/>
  <c r="R253" i="13" s="1"/>
  <c r="J286" i="13"/>
  <c r="J367" i="13"/>
  <c r="O367" i="13" s="1"/>
  <c r="K612" i="13"/>
  <c r="Q612" i="13" s="1"/>
  <c r="O716" i="13"/>
  <c r="R716" i="13" s="1"/>
  <c r="J751" i="13"/>
  <c r="P751" i="13" s="1"/>
  <c r="S751" i="13" s="1"/>
  <c r="K856" i="13"/>
  <c r="Q856" i="13" s="1"/>
  <c r="K684" i="13"/>
  <c r="Q684" i="13" s="1"/>
  <c r="K37" i="13"/>
  <c r="Q37" i="13" s="1"/>
  <c r="L127" i="13"/>
  <c r="K522" i="13"/>
  <c r="Q522" i="13" s="1"/>
  <c r="K787" i="13"/>
  <c r="Q787" i="13" s="1"/>
  <c r="K163" i="13"/>
  <c r="Q163" i="13" s="1"/>
  <c r="K146" i="13"/>
  <c r="Q146" i="13" s="1"/>
  <c r="K841" i="13"/>
  <c r="Q841" i="13" s="1"/>
  <c r="K858" i="13"/>
  <c r="Q858" i="13" s="1"/>
  <c r="K91" i="13"/>
  <c r="Q91" i="13" s="1"/>
  <c r="R91" i="13" s="1"/>
  <c r="O403" i="13"/>
  <c r="R403" i="13" s="1"/>
  <c r="K129" i="13"/>
  <c r="Q129" i="13" s="1"/>
  <c r="O164" i="13"/>
  <c r="R164" i="13" s="1"/>
  <c r="K199" i="13"/>
  <c r="Q199" i="13" s="1"/>
  <c r="K452" i="13"/>
  <c r="Q452" i="13" s="1"/>
  <c r="M541" i="13"/>
  <c r="K561" i="13"/>
  <c r="Q561" i="13" s="1"/>
  <c r="R561" i="13" s="1"/>
  <c r="J595" i="13"/>
  <c r="P595" i="13" s="1"/>
  <c r="S595" i="13" s="1"/>
  <c r="K20" i="13"/>
  <c r="Q20" i="13" s="1"/>
  <c r="L73" i="13"/>
  <c r="M73" i="13" s="1"/>
  <c r="K165" i="13"/>
  <c r="Q165" i="13" s="1"/>
  <c r="J272" i="13"/>
  <c r="P272" i="13" s="1"/>
  <c r="S272" i="13" s="1"/>
  <c r="J859" i="13"/>
  <c r="P859" i="13" s="1"/>
  <c r="J289" i="13"/>
  <c r="P289" i="13" s="1"/>
  <c r="P370" i="13"/>
  <c r="S370" i="13" s="1"/>
  <c r="K686" i="13"/>
  <c r="Q686" i="13" s="1"/>
  <c r="S686" i="13" s="1"/>
  <c r="J702" i="13"/>
  <c r="P702" i="13" s="1"/>
  <c r="J754" i="13"/>
  <c r="P754" i="13" s="1"/>
  <c r="S754" i="13" s="1"/>
  <c r="K789" i="13"/>
  <c r="Q789" i="13" s="1"/>
  <c r="J824" i="13"/>
  <c r="P824" i="13" s="1"/>
  <c r="S824" i="13" s="1"/>
  <c r="K405" i="13"/>
  <c r="Q405" i="13" s="1"/>
  <c r="R405" i="13" s="1"/>
  <c r="K877" i="13"/>
  <c r="Q877" i="13" s="1"/>
  <c r="K896" i="13"/>
  <c r="Q896" i="13" s="1"/>
  <c r="K635" i="13"/>
  <c r="Q635" i="13" s="1"/>
  <c r="R635" i="13" s="1"/>
  <c r="K738" i="13"/>
  <c r="Q738" i="13" s="1"/>
  <c r="J896" i="13"/>
  <c r="P896" i="13" s="1"/>
  <c r="K220" i="13"/>
  <c r="Q220" i="13" s="1"/>
  <c r="S220" i="13" s="1"/>
  <c r="P339" i="13"/>
  <c r="K357" i="13"/>
  <c r="Q357" i="13" s="1"/>
  <c r="S357" i="13" s="1"/>
  <c r="K879" i="13"/>
  <c r="Q879" i="13" s="1"/>
  <c r="L53" i="13"/>
  <c r="M53" i="13" s="1"/>
  <c r="K150" i="13"/>
  <c r="Q150" i="13" s="1"/>
  <c r="K202" i="13"/>
  <c r="Q202" i="13" s="1"/>
  <c r="K898" i="13"/>
  <c r="Q898" i="13" s="1"/>
  <c r="P826" i="13"/>
  <c r="O861" i="13"/>
  <c r="K356" i="13"/>
  <c r="Q356" i="13" s="1"/>
  <c r="P423" i="13"/>
  <c r="J59" i="13"/>
  <c r="K168" i="13"/>
  <c r="Q168" i="13" s="1"/>
  <c r="K221" i="13"/>
  <c r="Q221" i="13" s="1"/>
  <c r="K240" i="13"/>
  <c r="Q240" i="13" s="1"/>
  <c r="K258" i="13"/>
  <c r="Q258" i="13" s="1"/>
  <c r="K292" i="13"/>
  <c r="Q292" i="13" s="1"/>
  <c r="K424" i="13"/>
  <c r="Q424" i="13" s="1"/>
  <c r="K510" i="13"/>
  <c r="Q510" i="13" s="1"/>
  <c r="K672" i="13"/>
  <c r="Q672" i="13" s="1"/>
  <c r="K740" i="13"/>
  <c r="Q740" i="13" s="1"/>
  <c r="J809" i="13"/>
  <c r="P809" i="13" s="1"/>
  <c r="K827" i="13"/>
  <c r="Q827" i="13" s="1"/>
  <c r="J618" i="13"/>
  <c r="K845" i="13"/>
  <c r="Q845" i="13" s="1"/>
  <c r="R845" i="13" s="1"/>
  <c r="K862" i="13"/>
  <c r="Q862" i="13" s="1"/>
  <c r="K723" i="13"/>
  <c r="Q723" i="13" s="1"/>
  <c r="P827" i="13"/>
  <c r="P845" i="13"/>
  <c r="K601" i="13"/>
  <c r="Q601" i="13" s="1"/>
  <c r="K759" i="13"/>
  <c r="Q759" i="13" s="1"/>
  <c r="K811" i="13"/>
  <c r="Q811" i="13" s="1"/>
  <c r="K476" i="13"/>
  <c r="Q476" i="13" s="1"/>
  <c r="O793" i="13"/>
  <c r="R793" i="13" s="1"/>
  <c r="J493" i="13"/>
  <c r="J565" i="13"/>
  <c r="O565" i="13" s="1"/>
  <c r="L584" i="13"/>
  <c r="M584" i="13" s="1"/>
  <c r="M277" i="13"/>
  <c r="J584" i="13"/>
  <c r="O584" i="13" s="1"/>
  <c r="K708" i="13"/>
  <c r="Q708" i="13" s="1"/>
  <c r="K777" i="13"/>
  <c r="Q777" i="13" s="1"/>
  <c r="J846" i="13"/>
  <c r="J494" i="13"/>
  <c r="J548" i="13"/>
  <c r="O548" i="13" s="1"/>
  <c r="R548" i="13" s="1"/>
  <c r="J98" i="13"/>
  <c r="O98" i="13" s="1"/>
  <c r="M153" i="13"/>
  <c r="K278" i="13"/>
  <c r="Q278" i="13" s="1"/>
  <c r="R278" i="13" s="1"/>
  <c r="K410" i="13"/>
  <c r="Q410" i="13" s="1"/>
  <c r="J529" i="13"/>
  <c r="O529" i="13" s="1"/>
  <c r="R529" i="13" s="1"/>
  <c r="K567" i="13"/>
  <c r="Q567" i="13" s="1"/>
  <c r="K640" i="13"/>
  <c r="Q640" i="13" s="1"/>
  <c r="P674" i="13"/>
  <c r="K865" i="13"/>
  <c r="Q865" i="13" s="1"/>
  <c r="I358" i="13"/>
  <c r="N358" i="13" s="1"/>
  <c r="P442" i="13"/>
  <c r="J513" i="13"/>
  <c r="O513" i="13" s="1"/>
  <c r="R513" i="13" s="1"/>
  <c r="J883" i="13"/>
  <c r="S202" i="13"/>
  <c r="K313" i="13"/>
  <c r="Q313" i="13" s="1"/>
  <c r="P328" i="13"/>
  <c r="K378" i="13"/>
  <c r="Q378" i="13" s="1"/>
  <c r="K551" i="13"/>
  <c r="Q551" i="13" s="1"/>
  <c r="K641" i="13"/>
  <c r="Q641" i="13" s="1"/>
  <c r="S641" i="13" s="1"/>
  <c r="P709" i="13"/>
  <c r="J132" i="13"/>
  <c r="P132" i="13" s="1"/>
  <c r="J762" i="13"/>
  <c r="P762" i="13" s="1"/>
  <c r="S815" i="13"/>
  <c r="K342" i="13"/>
  <c r="Q342" i="13" s="1"/>
  <c r="J393" i="13"/>
  <c r="O393" i="13" s="1"/>
  <c r="P99" i="13"/>
  <c r="K191" i="13"/>
  <c r="Q191" i="13" s="1"/>
  <c r="J245" i="13"/>
  <c r="O245" i="13" s="1"/>
  <c r="J133" i="13"/>
  <c r="O133" i="13" s="1"/>
  <c r="K48" i="13"/>
  <c r="Q48" i="13" s="1"/>
  <c r="J64" i="13"/>
  <c r="O64" i="13" s="1"/>
  <c r="K192" i="13"/>
  <c r="Q192" i="13" s="1"/>
  <c r="S192" i="13" s="1"/>
  <c r="K298" i="13"/>
  <c r="Q298" i="13" s="1"/>
  <c r="J497" i="13"/>
  <c r="J516" i="13"/>
  <c r="J587" i="13"/>
  <c r="P587" i="13" s="1"/>
  <c r="S587" i="13" s="1"/>
  <c r="N797" i="13"/>
  <c r="O815" i="13"/>
  <c r="J93" i="13"/>
  <c r="P93" i="13" s="1"/>
  <c r="M329" i="13"/>
  <c r="K363" i="13"/>
  <c r="Q363" i="13" s="1"/>
  <c r="S363" i="13" s="1"/>
  <c r="J461" i="13"/>
  <c r="O461" i="13" s="1"/>
  <c r="J138" i="13"/>
  <c r="P138" i="13" s="1"/>
  <c r="S138" i="13" s="1"/>
  <c r="J65" i="13"/>
  <c r="K625" i="13"/>
  <c r="Q625" i="13" s="1"/>
  <c r="K729" i="13"/>
  <c r="Q729" i="13" s="1"/>
  <c r="J764" i="13"/>
  <c r="K339" i="13"/>
  <c r="Q339" i="13" s="1"/>
  <c r="R339" i="13" s="1"/>
  <c r="P119" i="13"/>
  <c r="L30" i="13"/>
  <c r="L31" i="13" s="1"/>
  <c r="M31" i="13" s="1"/>
  <c r="N31" i="13" s="1"/>
  <c r="J121" i="13"/>
  <c r="O121" i="13" s="1"/>
  <c r="M298" i="13"/>
  <c r="K315" i="13"/>
  <c r="Q315" i="13" s="1"/>
  <c r="J413" i="13"/>
  <c r="O413" i="13" s="1"/>
  <c r="J606" i="13"/>
  <c r="P606" i="13" s="1"/>
  <c r="S606" i="13" s="1"/>
  <c r="J694" i="13"/>
  <c r="K248" i="13"/>
  <c r="Q248" i="13" s="1"/>
  <c r="K282" i="13"/>
  <c r="Q282" i="13" s="1"/>
  <c r="J330" i="13"/>
  <c r="O330" i="13" s="1"/>
  <c r="R330" i="13" s="1"/>
  <c r="J381" i="13"/>
  <c r="O381" i="13" s="1"/>
  <c r="K571" i="13"/>
  <c r="Q571" i="13" s="1"/>
  <c r="S571" i="13" s="1"/>
  <c r="J729" i="13"/>
  <c r="O729" i="13" s="1"/>
  <c r="R729" i="13" s="1"/>
  <c r="K170" i="13"/>
  <c r="Q170" i="13" s="1"/>
  <c r="J97" i="13"/>
  <c r="P97" i="13" s="1"/>
  <c r="K626" i="13"/>
  <c r="Q626" i="13" s="1"/>
  <c r="J816" i="13"/>
  <c r="J205" i="13"/>
  <c r="O205" i="13" s="1"/>
  <c r="R205" i="13" s="1"/>
  <c r="K81" i="13"/>
  <c r="Q81" i="13" s="1"/>
  <c r="O103" i="13"/>
  <c r="R103" i="13" s="1"/>
  <c r="J122" i="13"/>
  <c r="O122" i="13" s="1"/>
  <c r="R122" i="13" s="1"/>
  <c r="M315" i="13"/>
  <c r="J851" i="13"/>
  <c r="O851" i="13" s="1"/>
  <c r="I339" i="13"/>
  <c r="M193" i="13"/>
  <c r="K266" i="13"/>
  <c r="Q266" i="13" s="1"/>
  <c r="M282" i="13"/>
  <c r="K518" i="13"/>
  <c r="Q518" i="13" s="1"/>
  <c r="J712" i="13"/>
  <c r="P712" i="13" s="1"/>
  <c r="J124" i="13"/>
  <c r="P124" i="13" s="1"/>
  <c r="P527" i="13"/>
  <c r="K29" i="13"/>
  <c r="Q29" i="13" s="1"/>
  <c r="K399" i="13"/>
  <c r="Q399" i="13" s="1"/>
  <c r="K25" i="13"/>
  <c r="Q25" i="13" s="1"/>
  <c r="O511" i="13"/>
  <c r="K279" i="13"/>
  <c r="Q279" i="13" s="1"/>
  <c r="P443" i="13"/>
  <c r="J88" i="13"/>
  <c r="O88" i="13" s="1"/>
  <c r="K62" i="13"/>
  <c r="Q62" i="13" s="1"/>
  <c r="M32" i="13"/>
  <c r="J536" i="13"/>
  <c r="J663" i="13"/>
  <c r="O663" i="13" s="1"/>
  <c r="J141" i="13"/>
  <c r="O141" i="13" s="1"/>
  <c r="J194" i="13"/>
  <c r="P194" i="13" s="1"/>
  <c r="K447" i="13"/>
  <c r="Q447" i="13" s="1"/>
  <c r="J464" i="13"/>
  <c r="M754" i="13"/>
  <c r="L546" i="13"/>
  <c r="M721" i="13"/>
  <c r="L550" i="13"/>
  <c r="M599" i="13"/>
  <c r="M373" i="13"/>
  <c r="P365" i="13"/>
  <c r="M603" i="13"/>
  <c r="M798" i="13"/>
  <c r="M627" i="13"/>
  <c r="L570" i="13"/>
  <c r="L571" i="13" s="1"/>
  <c r="M571" i="13" s="1"/>
  <c r="N571" i="13" s="1"/>
  <c r="M592" i="13"/>
  <c r="P746" i="13"/>
  <c r="P59" i="13"/>
  <c r="O59" i="13"/>
  <c r="O26" i="13"/>
  <c r="K31" i="13"/>
  <c r="Q31" i="13" s="1"/>
  <c r="K38" i="13"/>
  <c r="Q38" i="13" s="1"/>
  <c r="O39" i="13"/>
  <c r="I45" i="13"/>
  <c r="N45" i="13" s="1"/>
  <c r="P49" i="13"/>
  <c r="M61" i="13"/>
  <c r="K69" i="13"/>
  <c r="Q69" i="13" s="1"/>
  <c r="K77" i="13"/>
  <c r="Q77" i="13" s="1"/>
  <c r="J101" i="13"/>
  <c r="P101" i="13" s="1"/>
  <c r="S101" i="13" s="1"/>
  <c r="J105" i="13"/>
  <c r="P105" i="13" s="1"/>
  <c r="S105" i="13" s="1"/>
  <c r="J109" i="13"/>
  <c r="O109" i="13" s="1"/>
  <c r="R109" i="13" s="1"/>
  <c r="K123" i="13"/>
  <c r="Q123" i="13" s="1"/>
  <c r="K127" i="13"/>
  <c r="Q127" i="13" s="1"/>
  <c r="K128" i="13"/>
  <c r="Q128" i="13" s="1"/>
  <c r="S128" i="13" s="1"/>
  <c r="P134" i="13"/>
  <c r="J136" i="13"/>
  <c r="P136" i="13" s="1"/>
  <c r="K138" i="13"/>
  <c r="Q138" i="13" s="1"/>
  <c r="K140" i="13"/>
  <c r="Q140" i="13" s="1"/>
  <c r="I146" i="13"/>
  <c r="K148" i="13"/>
  <c r="Q148" i="13" s="1"/>
  <c r="K151" i="13"/>
  <c r="Q151" i="13" s="1"/>
  <c r="O152" i="13"/>
  <c r="P158" i="13"/>
  <c r="S158" i="13" s="1"/>
  <c r="J165" i="13"/>
  <c r="O165" i="13" s="1"/>
  <c r="R165" i="13" s="1"/>
  <c r="K190" i="13"/>
  <c r="Q190" i="13" s="1"/>
  <c r="S190" i="13" s="1"/>
  <c r="J210" i="13"/>
  <c r="P210" i="13" s="1"/>
  <c r="K218" i="13"/>
  <c r="Q218" i="13" s="1"/>
  <c r="S218" i="13" s="1"/>
  <c r="K226" i="13"/>
  <c r="Q226" i="13" s="1"/>
  <c r="S226" i="13" s="1"/>
  <c r="K251" i="13"/>
  <c r="Q251" i="13" s="1"/>
  <c r="O252" i="13"/>
  <c r="J254" i="13"/>
  <c r="P254" i="13" s="1"/>
  <c r="O263" i="13"/>
  <c r="K280" i="13"/>
  <c r="Q280" i="13" s="1"/>
  <c r="J282" i="13"/>
  <c r="K288" i="13"/>
  <c r="Q288" i="13" s="1"/>
  <c r="K294" i="13"/>
  <c r="Q294" i="13" s="1"/>
  <c r="K303" i="13"/>
  <c r="Q303" i="13" s="1"/>
  <c r="I310" i="13"/>
  <c r="K324" i="13"/>
  <c r="Q324" i="13" s="1"/>
  <c r="J337" i="13"/>
  <c r="K338" i="13"/>
  <c r="Q338" i="13" s="1"/>
  <c r="J343" i="13"/>
  <c r="J362" i="13"/>
  <c r="O362" i="13" s="1"/>
  <c r="R362" i="13" s="1"/>
  <c r="K370" i="13"/>
  <c r="Q370" i="13" s="1"/>
  <c r="K371" i="13"/>
  <c r="Q371" i="13" s="1"/>
  <c r="N376" i="13"/>
  <c r="O383" i="13"/>
  <c r="N400" i="13"/>
  <c r="K417" i="13"/>
  <c r="Q417" i="13" s="1"/>
  <c r="K439" i="13"/>
  <c r="Q439" i="13" s="1"/>
  <c r="R439" i="13" s="1"/>
  <c r="K441" i="13"/>
  <c r="Q441" i="13" s="1"/>
  <c r="P466" i="13"/>
  <c r="J468" i="13"/>
  <c r="J473" i="13"/>
  <c r="O473" i="13" s="1"/>
  <c r="P487" i="13"/>
  <c r="K489" i="13"/>
  <c r="Q489" i="13" s="1"/>
  <c r="M509" i="13"/>
  <c r="K517" i="13"/>
  <c r="Q517" i="13" s="1"/>
  <c r="R517" i="13" s="1"/>
  <c r="K520" i="13"/>
  <c r="Q520" i="13" s="1"/>
  <c r="K570" i="13"/>
  <c r="Q570" i="13" s="1"/>
  <c r="J590" i="13"/>
  <c r="P590" i="13" s="1"/>
  <c r="K593" i="13"/>
  <c r="Q593" i="13" s="1"/>
  <c r="J604" i="13"/>
  <c r="O617" i="13"/>
  <c r="R617" i="13" s="1"/>
  <c r="J627" i="13"/>
  <c r="O627" i="13" s="1"/>
  <c r="K633" i="13"/>
  <c r="Q633" i="13" s="1"/>
  <c r="K637" i="13"/>
  <c r="Q637" i="13" s="1"/>
  <c r="J658" i="13"/>
  <c r="K687" i="13"/>
  <c r="Q687" i="13" s="1"/>
  <c r="K699" i="13"/>
  <c r="Q699" i="13" s="1"/>
  <c r="O700" i="13"/>
  <c r="R700" i="13" s="1"/>
  <c r="J701" i="13"/>
  <c r="O701" i="13" s="1"/>
  <c r="O718" i="13"/>
  <c r="R718" i="13" s="1"/>
  <c r="K726" i="13"/>
  <c r="Q726" i="13" s="1"/>
  <c r="L738" i="13"/>
  <c r="M738" i="13" s="1"/>
  <c r="K754" i="13"/>
  <c r="Q754" i="13" s="1"/>
  <c r="O756" i="13"/>
  <c r="K773" i="13"/>
  <c r="Q773" i="13" s="1"/>
  <c r="K819" i="13"/>
  <c r="Q819" i="13" s="1"/>
  <c r="S827" i="13"/>
  <c r="K857" i="13"/>
  <c r="Q857" i="13" s="1"/>
  <c r="K882" i="13"/>
  <c r="Q882" i="13" s="1"/>
  <c r="K18" i="13"/>
  <c r="Q18" i="13" s="1"/>
  <c r="S18" i="13" s="1"/>
  <c r="K28" i="13"/>
  <c r="Q28" i="13" s="1"/>
  <c r="R28" i="13" s="1"/>
  <c r="J33" i="13"/>
  <c r="P33" i="13" s="1"/>
  <c r="S33" i="13" s="1"/>
  <c r="K40" i="13"/>
  <c r="Q40" i="13" s="1"/>
  <c r="J40" i="13"/>
  <c r="O40" i="13" s="1"/>
  <c r="R40" i="13" s="1"/>
  <c r="R45" i="13"/>
  <c r="J57" i="13"/>
  <c r="J85" i="13"/>
  <c r="O85" i="13" s="1"/>
  <c r="R85" i="13" s="1"/>
  <c r="K97" i="13"/>
  <c r="Q97" i="13" s="1"/>
  <c r="S97" i="13" s="1"/>
  <c r="K110" i="13"/>
  <c r="Q110" i="13" s="1"/>
  <c r="J117" i="13"/>
  <c r="O117" i="13" s="1"/>
  <c r="R117" i="13" s="1"/>
  <c r="O128" i="13"/>
  <c r="R128" i="13" s="1"/>
  <c r="K153" i="13"/>
  <c r="Q153" i="13" s="1"/>
  <c r="R153" i="13" s="1"/>
  <c r="J153" i="13"/>
  <c r="O153" i="13" s="1"/>
  <c r="K156" i="13"/>
  <c r="Q156" i="13" s="1"/>
  <c r="K162" i="13"/>
  <c r="Q162" i="13" s="1"/>
  <c r="L163" i="13"/>
  <c r="L164" i="13" s="1"/>
  <c r="M164" i="13" s="1"/>
  <c r="N164" i="13" s="1"/>
  <c r="K187" i="13"/>
  <c r="Q187" i="13" s="1"/>
  <c r="L191" i="13"/>
  <c r="L192" i="13" s="1"/>
  <c r="M192" i="13" s="1"/>
  <c r="N192" i="13" s="1"/>
  <c r="K193" i="13"/>
  <c r="Q193" i="13" s="1"/>
  <c r="J193" i="13"/>
  <c r="O193" i="13" s="1"/>
  <c r="J197" i="13"/>
  <c r="O197" i="13" s="1"/>
  <c r="K208" i="13"/>
  <c r="Q208" i="13" s="1"/>
  <c r="J214" i="13"/>
  <c r="P214" i="13" s="1"/>
  <c r="I218" i="13"/>
  <c r="O219" i="13"/>
  <c r="O220" i="13"/>
  <c r="N229" i="13"/>
  <c r="K234" i="13"/>
  <c r="Q234" i="13" s="1"/>
  <c r="P239" i="13"/>
  <c r="K245" i="13"/>
  <c r="Q245" i="13" s="1"/>
  <c r="R245" i="13" s="1"/>
  <c r="K262" i="13"/>
  <c r="Q262" i="13" s="1"/>
  <c r="K265" i="13"/>
  <c r="Q265" i="13" s="1"/>
  <c r="S265" i="13" s="1"/>
  <c r="K271" i="13"/>
  <c r="Q271" i="13" s="1"/>
  <c r="S271" i="13" s="1"/>
  <c r="K283" i="13"/>
  <c r="Q283" i="13" s="1"/>
  <c r="M286" i="13"/>
  <c r="K290" i="13"/>
  <c r="Q290" i="13" s="1"/>
  <c r="O291" i="13"/>
  <c r="R291" i="13" s="1"/>
  <c r="R310" i="13"/>
  <c r="K321" i="13"/>
  <c r="Q321" i="13" s="1"/>
  <c r="K335" i="13"/>
  <c r="Q335" i="13" s="1"/>
  <c r="R335" i="13" s="1"/>
  <c r="K369" i="13"/>
  <c r="Q369" i="13" s="1"/>
  <c r="J380" i="13"/>
  <c r="P380" i="13" s="1"/>
  <c r="S380" i="13" s="1"/>
  <c r="K396" i="13"/>
  <c r="Q396" i="13" s="1"/>
  <c r="K411" i="13"/>
  <c r="Q411" i="13" s="1"/>
  <c r="S411" i="13" s="1"/>
  <c r="K419" i="13"/>
  <c r="Q419" i="13" s="1"/>
  <c r="J432" i="13"/>
  <c r="N444" i="13"/>
  <c r="K449" i="13"/>
  <c r="Q449" i="13" s="1"/>
  <c r="R449" i="13" s="1"/>
  <c r="N452" i="13"/>
  <c r="K467" i="13"/>
  <c r="Q467" i="13" s="1"/>
  <c r="K477" i="13"/>
  <c r="Q477" i="13" s="1"/>
  <c r="S477" i="13" s="1"/>
  <c r="K485" i="13"/>
  <c r="Q485" i="13" s="1"/>
  <c r="K488" i="13"/>
  <c r="Q488" i="13" s="1"/>
  <c r="S511" i="13"/>
  <c r="K523" i="13"/>
  <c r="Q523" i="13" s="1"/>
  <c r="K525" i="13"/>
  <c r="Q525" i="13" s="1"/>
  <c r="R525" i="13" s="1"/>
  <c r="K527" i="13"/>
  <c r="Q527" i="13" s="1"/>
  <c r="S527" i="13" s="1"/>
  <c r="K541" i="13"/>
  <c r="Q541" i="13" s="1"/>
  <c r="J541" i="13"/>
  <c r="O541" i="13" s="1"/>
  <c r="R541" i="13" s="1"/>
  <c r="K544" i="13"/>
  <c r="Q544" i="13" s="1"/>
  <c r="K558" i="13"/>
  <c r="Q558" i="13" s="1"/>
  <c r="K564" i="13"/>
  <c r="Q564" i="13" s="1"/>
  <c r="K572" i="13"/>
  <c r="Q572" i="13" s="1"/>
  <c r="K580" i="13"/>
  <c r="Q580" i="13" s="1"/>
  <c r="K603" i="13"/>
  <c r="Q603" i="13" s="1"/>
  <c r="J603" i="13"/>
  <c r="O603" i="13" s="1"/>
  <c r="K615" i="13"/>
  <c r="Q615" i="13" s="1"/>
  <c r="R615" i="13" s="1"/>
  <c r="K616" i="13"/>
  <c r="Q616" i="13" s="1"/>
  <c r="K627" i="13"/>
  <c r="Q627" i="13" s="1"/>
  <c r="K630" i="13"/>
  <c r="Q630" i="13" s="1"/>
  <c r="J634" i="13"/>
  <c r="P634" i="13" s="1"/>
  <c r="S634" i="13" s="1"/>
  <c r="L640" i="13"/>
  <c r="L641" i="13" s="1"/>
  <c r="M641" i="13" s="1"/>
  <c r="N641" i="13" s="1"/>
  <c r="P644" i="13"/>
  <c r="J656" i="13"/>
  <c r="P656" i="13" s="1"/>
  <c r="K658" i="13"/>
  <c r="Q658" i="13" s="1"/>
  <c r="K670" i="13"/>
  <c r="Q670" i="13" s="1"/>
  <c r="R670" i="13" s="1"/>
  <c r="K705" i="13"/>
  <c r="Q705" i="13" s="1"/>
  <c r="L709" i="13"/>
  <c r="M709" i="13" s="1"/>
  <c r="O710" i="13"/>
  <c r="K720" i="13"/>
  <c r="Q720" i="13" s="1"/>
  <c r="S720" i="13" s="1"/>
  <c r="K763" i="13"/>
  <c r="Q763" i="13" s="1"/>
  <c r="K782" i="13"/>
  <c r="Q782" i="13" s="1"/>
  <c r="K783" i="13"/>
  <c r="Q783" i="13" s="1"/>
  <c r="J784" i="13"/>
  <c r="K794" i="13"/>
  <c r="Q794" i="13" s="1"/>
  <c r="P796" i="13"/>
  <c r="K799" i="13"/>
  <c r="Q799" i="13" s="1"/>
  <c r="K813" i="13"/>
  <c r="Q813" i="13" s="1"/>
  <c r="J835" i="13"/>
  <c r="P835" i="13" s="1"/>
  <c r="J837" i="13"/>
  <c r="O843" i="13"/>
  <c r="K854" i="13"/>
  <c r="Q854" i="13" s="1"/>
  <c r="R181" i="13"/>
  <c r="L206" i="13"/>
  <c r="M206" i="13" s="1"/>
  <c r="R280" i="13"/>
  <c r="N297" i="13"/>
  <c r="L303" i="13"/>
  <c r="M303" i="13" s="1"/>
  <c r="N310" i="13"/>
  <c r="J322" i="13"/>
  <c r="O322" i="13" s="1"/>
  <c r="R322" i="13" s="1"/>
  <c r="R338" i="13"/>
  <c r="N361" i="13"/>
  <c r="J506" i="13"/>
  <c r="O506" i="13" s="1"/>
  <c r="J545" i="13"/>
  <c r="O545" i="13" s="1"/>
  <c r="L574" i="13"/>
  <c r="L575" i="13" s="1"/>
  <c r="M575" i="13" s="1"/>
  <c r="N575" i="13" s="1"/>
  <c r="J802" i="13"/>
  <c r="J819" i="13"/>
  <c r="S829" i="13"/>
  <c r="K849" i="13"/>
  <c r="Q849" i="13" s="1"/>
  <c r="P864" i="13"/>
  <c r="M867" i="13"/>
  <c r="L897" i="13"/>
  <c r="L898" i="13" s="1"/>
  <c r="M898" i="13" s="1"/>
  <c r="N898" i="13" s="1"/>
  <c r="J903" i="13"/>
  <c r="O903" i="13" s="1"/>
  <c r="R903" i="13" s="1"/>
  <c r="J20" i="13"/>
  <c r="P20" i="13" s="1"/>
  <c r="K30" i="13"/>
  <c r="Q30" i="13" s="1"/>
  <c r="O31" i="13"/>
  <c r="R31" i="13" s="1"/>
  <c r="K39" i="13"/>
  <c r="Q39" i="13" s="1"/>
  <c r="K46" i="13"/>
  <c r="Q46" i="13" s="1"/>
  <c r="J47" i="13"/>
  <c r="P47" i="13" s="1"/>
  <c r="S47" i="13" s="1"/>
  <c r="J48" i="13"/>
  <c r="O48" i="13" s="1"/>
  <c r="K53" i="13"/>
  <c r="Q53" i="13" s="1"/>
  <c r="O54" i="13"/>
  <c r="J68" i="13"/>
  <c r="O68" i="13" s="1"/>
  <c r="K73" i="13"/>
  <c r="Q73" i="13" s="1"/>
  <c r="K75" i="13"/>
  <c r="Q75" i="13" s="1"/>
  <c r="S75" i="13" s="1"/>
  <c r="P89" i="13"/>
  <c r="J90" i="13"/>
  <c r="P90" i="13" s="1"/>
  <c r="S90" i="13" s="1"/>
  <c r="K94" i="13"/>
  <c r="Q94" i="13" s="1"/>
  <c r="R94" i="13" s="1"/>
  <c r="K102" i="13"/>
  <c r="Q102" i="13" s="1"/>
  <c r="K130" i="13"/>
  <c r="Q130" i="13" s="1"/>
  <c r="R130" i="13" s="1"/>
  <c r="K142" i="13"/>
  <c r="Q142" i="13" s="1"/>
  <c r="K147" i="13"/>
  <c r="Q147" i="13" s="1"/>
  <c r="K152" i="13"/>
  <c r="Q152" i="13" s="1"/>
  <c r="R152" i="13" s="1"/>
  <c r="K161" i="13"/>
  <c r="Q161" i="13" s="1"/>
  <c r="R161" i="13" s="1"/>
  <c r="J166" i="13"/>
  <c r="P166" i="13" s="1"/>
  <c r="S166" i="13" s="1"/>
  <c r="I170" i="13"/>
  <c r="J180" i="13"/>
  <c r="P180" i="13" s="1"/>
  <c r="K186" i="13"/>
  <c r="Q186" i="13" s="1"/>
  <c r="K197" i="13"/>
  <c r="Q197" i="13" s="1"/>
  <c r="R197" i="13" s="1"/>
  <c r="K203" i="13"/>
  <c r="Q203" i="13" s="1"/>
  <c r="O204" i="13"/>
  <c r="R204" i="13" s="1"/>
  <c r="K212" i="13"/>
  <c r="Q212" i="13" s="1"/>
  <c r="S212" i="13" s="1"/>
  <c r="J217" i="13"/>
  <c r="O217" i="13" s="1"/>
  <c r="J225" i="13"/>
  <c r="O225" i="13" s="1"/>
  <c r="K230" i="13"/>
  <c r="Q230" i="13" s="1"/>
  <c r="K233" i="13"/>
  <c r="Q233" i="13" s="1"/>
  <c r="R233" i="13" s="1"/>
  <c r="J246" i="13"/>
  <c r="P246" i="13" s="1"/>
  <c r="K252" i="13"/>
  <c r="Q252" i="13" s="1"/>
  <c r="O255" i="13"/>
  <c r="I258" i="13"/>
  <c r="N258" i="13" s="1"/>
  <c r="J273" i="13"/>
  <c r="P273" i="13" s="1"/>
  <c r="K311" i="13"/>
  <c r="Q311" i="13" s="1"/>
  <c r="L312" i="13"/>
  <c r="M312" i="13" s="1"/>
  <c r="N312" i="13" s="1"/>
  <c r="K319" i="13"/>
  <c r="Q319" i="13" s="1"/>
  <c r="R319" i="13" s="1"/>
  <c r="M327" i="13"/>
  <c r="K331" i="13"/>
  <c r="Q331" i="13" s="1"/>
  <c r="K334" i="13"/>
  <c r="Q334" i="13" s="1"/>
  <c r="R334" i="13" s="1"/>
  <c r="O335" i="13"/>
  <c r="O336" i="13"/>
  <c r="M337" i="13"/>
  <c r="K346" i="13"/>
  <c r="Q346" i="13" s="1"/>
  <c r="O351" i="13"/>
  <c r="K372" i="13"/>
  <c r="Q372" i="13" s="1"/>
  <c r="K387" i="13"/>
  <c r="Q387" i="13" s="1"/>
  <c r="K395" i="13"/>
  <c r="Q395" i="13" s="1"/>
  <c r="P402" i="13"/>
  <c r="K408" i="13"/>
  <c r="Q408" i="13" s="1"/>
  <c r="J425" i="13"/>
  <c r="O425" i="13" s="1"/>
  <c r="K455" i="13"/>
  <c r="Q455" i="13" s="1"/>
  <c r="P470" i="13"/>
  <c r="J472" i="13"/>
  <c r="K474" i="13"/>
  <c r="Q474" i="13" s="1"/>
  <c r="K512" i="13"/>
  <c r="Q512" i="13" s="1"/>
  <c r="L526" i="13"/>
  <c r="M526" i="13" s="1"/>
  <c r="K546" i="13"/>
  <c r="Q546" i="13" s="1"/>
  <c r="K547" i="13"/>
  <c r="Q547" i="13" s="1"/>
  <c r="S547" i="13" s="1"/>
  <c r="K549" i="13"/>
  <c r="Q549" i="13" s="1"/>
  <c r="P577" i="13"/>
  <c r="K579" i="13"/>
  <c r="Q579" i="13" s="1"/>
  <c r="S579" i="13" s="1"/>
  <c r="J583" i="13"/>
  <c r="P583" i="13" s="1"/>
  <c r="S583" i="13" s="1"/>
  <c r="K588" i="13"/>
  <c r="Q588" i="13" s="1"/>
  <c r="M595" i="13"/>
  <c r="O605" i="13"/>
  <c r="P620" i="13"/>
  <c r="K622" i="13"/>
  <c r="Q622" i="13" s="1"/>
  <c r="M633" i="13"/>
  <c r="J642" i="13"/>
  <c r="P642" i="13" s="1"/>
  <c r="J668" i="13"/>
  <c r="P668" i="13" s="1"/>
  <c r="K698" i="13"/>
  <c r="Q698" i="13" s="1"/>
  <c r="K710" i="13"/>
  <c r="Q710" i="13" s="1"/>
  <c r="S710" i="13" s="1"/>
  <c r="K711" i="13"/>
  <c r="Q711" i="13" s="1"/>
  <c r="L715" i="13"/>
  <c r="M715" i="13" s="1"/>
  <c r="K733" i="13"/>
  <c r="Q733" i="13" s="1"/>
  <c r="O746" i="13"/>
  <c r="R746" i="13" s="1"/>
  <c r="K770" i="13"/>
  <c r="Q770" i="13" s="1"/>
  <c r="K774" i="13"/>
  <c r="Q774" i="13" s="1"/>
  <c r="K775" i="13"/>
  <c r="Q775" i="13" s="1"/>
  <c r="K792" i="13"/>
  <c r="Q792" i="13" s="1"/>
  <c r="J828" i="13"/>
  <c r="L848" i="13"/>
  <c r="M848" i="13" s="1"/>
  <c r="J867" i="13"/>
  <c r="P867" i="13" s="1"/>
  <c r="K19" i="13"/>
  <c r="Q19" i="13" s="1"/>
  <c r="K32" i="13"/>
  <c r="Q32" i="13" s="1"/>
  <c r="J32" i="13"/>
  <c r="O32" i="13" s="1"/>
  <c r="P34" i="13"/>
  <c r="S34" i="13" s="1"/>
  <c r="K36" i="13"/>
  <c r="Q36" i="13" s="1"/>
  <c r="J41" i="13"/>
  <c r="P41" i="13" s="1"/>
  <c r="K44" i="13"/>
  <c r="Q44" i="13" s="1"/>
  <c r="K59" i="13"/>
  <c r="Q59" i="13" s="1"/>
  <c r="K60" i="13"/>
  <c r="Q60" i="13" s="1"/>
  <c r="J81" i="13"/>
  <c r="K84" i="13"/>
  <c r="Q84" i="13" s="1"/>
  <c r="R84" i="13" s="1"/>
  <c r="K104" i="13"/>
  <c r="Q104" i="13" s="1"/>
  <c r="K117" i="13"/>
  <c r="Q117" i="13" s="1"/>
  <c r="I130" i="13"/>
  <c r="K149" i="13"/>
  <c r="Q149" i="13" s="1"/>
  <c r="J154" i="13"/>
  <c r="I186" i="13"/>
  <c r="N186" i="13" s="1"/>
  <c r="K188" i="13"/>
  <c r="Q188" i="13" s="1"/>
  <c r="K196" i="13"/>
  <c r="Q196" i="13" s="1"/>
  <c r="K216" i="13"/>
  <c r="Q216" i="13" s="1"/>
  <c r="K222" i="13"/>
  <c r="Q222" i="13" s="1"/>
  <c r="S222" i="13" s="1"/>
  <c r="K224" i="13"/>
  <c r="Q224" i="13" s="1"/>
  <c r="L231" i="13"/>
  <c r="L232" i="13" s="1"/>
  <c r="L233" i="13" s="1"/>
  <c r="J238" i="13"/>
  <c r="P238" i="13" s="1"/>
  <c r="K249" i="13"/>
  <c r="Q249" i="13" s="1"/>
  <c r="R249" i="13" s="1"/>
  <c r="K257" i="13"/>
  <c r="Q257" i="13" s="1"/>
  <c r="R257" i="13" s="1"/>
  <c r="K270" i="13"/>
  <c r="Q270" i="13" s="1"/>
  <c r="K281" i="13"/>
  <c r="Q281" i="13" s="1"/>
  <c r="S281" i="13" s="1"/>
  <c r="K297" i="13"/>
  <c r="Q297" i="13" s="1"/>
  <c r="S297" i="13" s="1"/>
  <c r="O301" i="13"/>
  <c r="O312" i="13"/>
  <c r="N326" i="13"/>
  <c r="J327" i="13"/>
  <c r="K353" i="13"/>
  <c r="Q353" i="13" s="1"/>
  <c r="S353" i="13" s="1"/>
  <c r="K361" i="13"/>
  <c r="Q361" i="13" s="1"/>
  <c r="S361" i="13" s="1"/>
  <c r="K364" i="13"/>
  <c r="Q364" i="13" s="1"/>
  <c r="R364" i="13" s="1"/>
  <c r="K380" i="13"/>
  <c r="Q380" i="13" s="1"/>
  <c r="K383" i="13"/>
  <c r="Q383" i="13" s="1"/>
  <c r="S383" i="13" s="1"/>
  <c r="K391" i="13"/>
  <c r="Q391" i="13" s="1"/>
  <c r="K403" i="13"/>
  <c r="Q403" i="13" s="1"/>
  <c r="S403" i="13" s="1"/>
  <c r="K404" i="13"/>
  <c r="Q404" i="13" s="1"/>
  <c r="P414" i="13"/>
  <c r="J417" i="13"/>
  <c r="O417" i="13" s="1"/>
  <c r="R417" i="13" s="1"/>
  <c r="P427" i="13"/>
  <c r="K432" i="13"/>
  <c r="Q432" i="13" s="1"/>
  <c r="K444" i="13"/>
  <c r="Q444" i="13" s="1"/>
  <c r="J481" i="13"/>
  <c r="P481" i="13" s="1"/>
  <c r="L482" i="13"/>
  <c r="M482" i="13" s="1"/>
  <c r="K524" i="13"/>
  <c r="Q524" i="13" s="1"/>
  <c r="K529" i="13"/>
  <c r="Q529" i="13" s="1"/>
  <c r="K540" i="13"/>
  <c r="Q540" i="13" s="1"/>
  <c r="K548" i="13"/>
  <c r="Q548" i="13" s="1"/>
  <c r="K568" i="13"/>
  <c r="Q568" i="13" s="1"/>
  <c r="J572" i="13"/>
  <c r="P572" i="13" s="1"/>
  <c r="S572" i="13" s="1"/>
  <c r="K575" i="13"/>
  <c r="Q575" i="13" s="1"/>
  <c r="S575" i="13" s="1"/>
  <c r="K578" i="13"/>
  <c r="Q578" i="13" s="1"/>
  <c r="K583" i="13"/>
  <c r="Q583" i="13" s="1"/>
  <c r="J613" i="13"/>
  <c r="P613" i="13" s="1"/>
  <c r="P632" i="13"/>
  <c r="J639" i="13"/>
  <c r="O639" i="13" s="1"/>
  <c r="M648" i="13"/>
  <c r="K657" i="13"/>
  <c r="Q657" i="13" s="1"/>
  <c r="R657" i="13" s="1"/>
  <c r="K666" i="13"/>
  <c r="Q666" i="13" s="1"/>
  <c r="K668" i="13"/>
  <c r="Q668" i="13" s="1"/>
  <c r="O672" i="13"/>
  <c r="K674" i="13"/>
  <c r="Q674" i="13" s="1"/>
  <c r="R674" i="13" s="1"/>
  <c r="K681" i="13"/>
  <c r="Q681" i="13" s="1"/>
  <c r="K716" i="13"/>
  <c r="Q716" i="13" s="1"/>
  <c r="S716" i="13" s="1"/>
  <c r="J721" i="13"/>
  <c r="K724" i="13"/>
  <c r="Q724" i="13" s="1"/>
  <c r="S724" i="13" s="1"/>
  <c r="K746" i="13"/>
  <c r="Q746" i="13" s="1"/>
  <c r="K748" i="13"/>
  <c r="Q748" i="13" s="1"/>
  <c r="K750" i="13"/>
  <c r="Q750" i="13" s="1"/>
  <c r="K780" i="13"/>
  <c r="Q780" i="13" s="1"/>
  <c r="J783" i="13"/>
  <c r="O783" i="13" s="1"/>
  <c r="R783" i="13" s="1"/>
  <c r="K795" i="13"/>
  <c r="Q795" i="13" s="1"/>
  <c r="S795" i="13" s="1"/>
  <c r="J801" i="13"/>
  <c r="K808" i="13"/>
  <c r="Q808" i="13" s="1"/>
  <c r="K825" i="13"/>
  <c r="Q825" i="13" s="1"/>
  <c r="J842" i="13"/>
  <c r="M846" i="13"/>
  <c r="P848" i="13"/>
  <c r="P878" i="13"/>
  <c r="K880" i="13"/>
  <c r="Q880" i="13" s="1"/>
  <c r="S880" i="13" s="1"/>
  <c r="K895" i="13"/>
  <c r="Q895" i="13" s="1"/>
  <c r="S835" i="13"/>
  <c r="L288" i="13"/>
  <c r="L289" i="13" s="1"/>
  <c r="M287" i="13"/>
  <c r="P337" i="13"/>
  <c r="O337" i="13"/>
  <c r="L34" i="13"/>
  <c r="M34" i="13" s="1"/>
  <c r="N34" i="13" s="1"/>
  <c r="M33" i="13"/>
  <c r="M94" i="13"/>
  <c r="L95" i="13"/>
  <c r="M95" i="13" s="1"/>
  <c r="N95" i="13" s="1"/>
  <c r="M222" i="13"/>
  <c r="L223" i="13"/>
  <c r="L224" i="13" s="1"/>
  <c r="L225" i="13" s="1"/>
  <c r="L324" i="13"/>
  <c r="L325" i="13" s="1"/>
  <c r="M325" i="13" s="1"/>
  <c r="N325" i="13" s="1"/>
  <c r="M323" i="13"/>
  <c r="M330" i="13"/>
  <c r="L331" i="13"/>
  <c r="L339" i="13"/>
  <c r="M339" i="13" s="1"/>
  <c r="M338" i="13"/>
  <c r="L215" i="13"/>
  <c r="M215" i="13" s="1"/>
  <c r="N215" i="13" s="1"/>
  <c r="M214" i="13"/>
  <c r="L167" i="13"/>
  <c r="M167" i="13" s="1"/>
  <c r="N167" i="13" s="1"/>
  <c r="M166" i="13"/>
  <c r="L42" i="13"/>
  <c r="L43" i="13" s="1"/>
  <c r="M43" i="13" s="1"/>
  <c r="N43" i="13" s="1"/>
  <c r="M41" i="13"/>
  <c r="L155" i="13"/>
  <c r="M155" i="13" s="1"/>
  <c r="N155" i="13" s="1"/>
  <c r="M154" i="13"/>
  <c r="N293" i="13"/>
  <c r="K23" i="13"/>
  <c r="Q23" i="13" s="1"/>
  <c r="K24" i="13"/>
  <c r="Q24" i="13" s="1"/>
  <c r="R24" i="13" s="1"/>
  <c r="L54" i="13"/>
  <c r="M54" i="13" s="1"/>
  <c r="N54" i="13" s="1"/>
  <c r="J61" i="13"/>
  <c r="P61" i="13" s="1"/>
  <c r="K68" i="13"/>
  <c r="Q68" i="13" s="1"/>
  <c r="L74" i="13"/>
  <c r="L75" i="13" s="1"/>
  <c r="M75" i="13" s="1"/>
  <c r="N75" i="13" s="1"/>
  <c r="K80" i="13"/>
  <c r="Q80" i="13" s="1"/>
  <c r="R80" i="13" s="1"/>
  <c r="P91" i="13"/>
  <c r="S91" i="13" s="1"/>
  <c r="K113" i="13"/>
  <c r="Q113" i="13" s="1"/>
  <c r="L115" i="13"/>
  <c r="L116" i="13" s="1"/>
  <c r="J126" i="13"/>
  <c r="O126" i="13" s="1"/>
  <c r="R126" i="13" s="1"/>
  <c r="K136" i="13"/>
  <c r="Q136" i="13" s="1"/>
  <c r="K137" i="13"/>
  <c r="Q137" i="13" s="1"/>
  <c r="R137" i="13" s="1"/>
  <c r="L139" i="13"/>
  <c r="L140" i="13" s="1"/>
  <c r="M140" i="13" s="1"/>
  <c r="N140" i="13" s="1"/>
  <c r="K145" i="13"/>
  <c r="Q145" i="13" s="1"/>
  <c r="R145" i="13" s="1"/>
  <c r="P155" i="13"/>
  <c r="P167" i="13"/>
  <c r="K169" i="13"/>
  <c r="Q169" i="13" s="1"/>
  <c r="R169" i="13" s="1"/>
  <c r="K176" i="13"/>
  <c r="Q176" i="13" s="1"/>
  <c r="K180" i="13"/>
  <c r="Q180" i="13" s="1"/>
  <c r="L195" i="13"/>
  <c r="M195" i="13" s="1"/>
  <c r="N195" i="13" s="1"/>
  <c r="L211" i="13"/>
  <c r="L212" i="13" s="1"/>
  <c r="M212" i="13" s="1"/>
  <c r="N212" i="13" s="1"/>
  <c r="K213" i="13"/>
  <c r="Q213" i="13" s="1"/>
  <c r="P215" i="13"/>
  <c r="K217" i="13"/>
  <c r="Q217" i="13" s="1"/>
  <c r="K225" i="13"/>
  <c r="Q225" i="13" s="1"/>
  <c r="K228" i="13"/>
  <c r="Q228" i="13" s="1"/>
  <c r="S228" i="13" s="1"/>
  <c r="K241" i="13"/>
  <c r="Q241" i="13" s="1"/>
  <c r="R241" i="13" s="1"/>
  <c r="K244" i="13"/>
  <c r="Q244" i="13" s="1"/>
  <c r="N257" i="13"/>
  <c r="K260" i="13"/>
  <c r="Q260" i="13" s="1"/>
  <c r="S260" i="13" s="1"/>
  <c r="K261" i="13"/>
  <c r="Q261" i="13" s="1"/>
  <c r="R261" i="13" s="1"/>
  <c r="O269" i="13"/>
  <c r="K272" i="13"/>
  <c r="Q272" i="13" s="1"/>
  <c r="K273" i="13"/>
  <c r="Q273" i="13" s="1"/>
  <c r="S273" i="13" s="1"/>
  <c r="K277" i="13"/>
  <c r="Q277" i="13" s="1"/>
  <c r="J283" i="13"/>
  <c r="O283" i="13" s="1"/>
  <c r="R283" i="13" s="1"/>
  <c r="K291" i="13"/>
  <c r="Q291" i="13" s="1"/>
  <c r="P292" i="13"/>
  <c r="S292" i="13" s="1"/>
  <c r="J295" i="13"/>
  <c r="O295" i="13" s="1"/>
  <c r="O300" i="13"/>
  <c r="I303" i="13"/>
  <c r="K305" i="13"/>
  <c r="Q305" i="13" s="1"/>
  <c r="S305" i="13" s="1"/>
  <c r="O305" i="13"/>
  <c r="M306" i="13"/>
  <c r="O313" i="13"/>
  <c r="J315" i="13"/>
  <c r="P315" i="13" s="1"/>
  <c r="S315" i="13" s="1"/>
  <c r="K317" i="13"/>
  <c r="Q317" i="13" s="1"/>
  <c r="S317" i="13" s="1"/>
  <c r="O317" i="13"/>
  <c r="N321" i="13"/>
  <c r="O321" i="13"/>
  <c r="R321" i="13" s="1"/>
  <c r="M322" i="13"/>
  <c r="K325" i="13"/>
  <c r="Q325" i="13" s="1"/>
  <c r="S325" i="13" s="1"/>
  <c r="K326" i="13"/>
  <c r="Q326" i="13" s="1"/>
  <c r="R326" i="13" s="1"/>
  <c r="K327" i="13"/>
  <c r="Q327" i="13" s="1"/>
  <c r="J331" i="13"/>
  <c r="P331" i="13" s="1"/>
  <c r="S331" i="13" s="1"/>
  <c r="K333" i="13"/>
  <c r="Q333" i="13" s="1"/>
  <c r="S333" i="13" s="1"/>
  <c r="O333" i="13"/>
  <c r="M334" i="13"/>
  <c r="K344" i="13"/>
  <c r="Q344" i="13" s="1"/>
  <c r="O347" i="13"/>
  <c r="K350" i="13"/>
  <c r="Q350" i="13" s="1"/>
  <c r="R350" i="13" s="1"/>
  <c r="K351" i="13"/>
  <c r="Q351" i="13" s="1"/>
  <c r="S351" i="13" s="1"/>
  <c r="K352" i="13"/>
  <c r="Q352" i="13" s="1"/>
  <c r="S352" i="13" s="1"/>
  <c r="P359" i="13"/>
  <c r="K365" i="13"/>
  <c r="Q365" i="13" s="1"/>
  <c r="S365" i="13" s="1"/>
  <c r="O365" i="13"/>
  <c r="K367" i="13"/>
  <c r="Q367" i="13" s="1"/>
  <c r="R367" i="13" s="1"/>
  <c r="K373" i="13"/>
  <c r="Q373" i="13" s="1"/>
  <c r="R373" i="13" s="1"/>
  <c r="K375" i="13"/>
  <c r="Q375" i="13" s="1"/>
  <c r="K384" i="13"/>
  <c r="Q384" i="13" s="1"/>
  <c r="K385" i="13"/>
  <c r="Q385" i="13" s="1"/>
  <c r="R385" i="13" s="1"/>
  <c r="K386" i="13"/>
  <c r="Q386" i="13" s="1"/>
  <c r="O387" i="13"/>
  <c r="R387" i="13" s="1"/>
  <c r="K393" i="13"/>
  <c r="Q393" i="13" s="1"/>
  <c r="R393" i="13" s="1"/>
  <c r="K397" i="13"/>
  <c r="Q397" i="13" s="1"/>
  <c r="R397" i="13" s="1"/>
  <c r="K400" i="13"/>
  <c r="Q400" i="13" s="1"/>
  <c r="P406" i="13"/>
  <c r="O407" i="13"/>
  <c r="R407" i="13" s="1"/>
  <c r="K409" i="13"/>
  <c r="Q409" i="13" s="1"/>
  <c r="R409" i="13" s="1"/>
  <c r="K412" i="13"/>
  <c r="Q412" i="13" s="1"/>
  <c r="K413" i="13"/>
  <c r="Q413" i="13" s="1"/>
  <c r="P419" i="13"/>
  <c r="P434" i="13"/>
  <c r="O435" i="13"/>
  <c r="K437" i="13"/>
  <c r="Q437" i="13" s="1"/>
  <c r="R437" i="13" s="1"/>
  <c r="P439" i="13"/>
  <c r="P454" i="13"/>
  <c r="K456" i="13"/>
  <c r="Q456" i="13" s="1"/>
  <c r="O459" i="13"/>
  <c r="J460" i="13"/>
  <c r="P460" i="13" s="1"/>
  <c r="S460" i="13" s="1"/>
  <c r="K463" i="13"/>
  <c r="Q463" i="13" s="1"/>
  <c r="S463" i="13" s="1"/>
  <c r="K464" i="13"/>
  <c r="Q464" i="13" s="1"/>
  <c r="K465" i="13"/>
  <c r="Q465" i="13" s="1"/>
  <c r="R465" i="13" s="1"/>
  <c r="K469" i="13"/>
  <c r="Q469" i="13" s="1"/>
  <c r="R469" i="13" s="1"/>
  <c r="O475" i="13"/>
  <c r="J476" i="13"/>
  <c r="K479" i="13"/>
  <c r="Q479" i="13" s="1"/>
  <c r="P492" i="13"/>
  <c r="O492" i="13"/>
  <c r="P495" i="13"/>
  <c r="O495" i="13"/>
  <c r="I500" i="13"/>
  <c r="K500" i="13"/>
  <c r="Q500" i="13" s="1"/>
  <c r="P609" i="13"/>
  <c r="O609" i="13"/>
  <c r="R609" i="13" s="1"/>
  <c r="K656" i="13"/>
  <c r="Q656" i="13" s="1"/>
  <c r="J655" i="13"/>
  <c r="P655" i="13" s="1"/>
  <c r="O678" i="13"/>
  <c r="R678" i="13" s="1"/>
  <c r="P678" i="13"/>
  <c r="J696" i="13"/>
  <c r="L705" i="13"/>
  <c r="L706" i="13" s="1"/>
  <c r="M706" i="13" s="1"/>
  <c r="N706" i="13" s="1"/>
  <c r="M704" i="13"/>
  <c r="P708" i="13"/>
  <c r="O708" i="13"/>
  <c r="L727" i="13"/>
  <c r="M727" i="13" s="1"/>
  <c r="M726" i="13"/>
  <c r="I735" i="13"/>
  <c r="N735" i="13" s="1"/>
  <c r="K735" i="13"/>
  <c r="Q735" i="13" s="1"/>
  <c r="R735" i="13" s="1"/>
  <c r="N736" i="13"/>
  <c r="M755" i="13"/>
  <c r="L756" i="13"/>
  <c r="L757" i="13" s="1"/>
  <c r="M757" i="13" s="1"/>
  <c r="N757" i="13" s="1"/>
  <c r="O768" i="13"/>
  <c r="R768" i="13" s="1"/>
  <c r="P768" i="13"/>
  <c r="S768" i="13" s="1"/>
  <c r="O772" i="13"/>
  <c r="R772" i="13" s="1"/>
  <c r="P772" i="13"/>
  <c r="M799" i="13"/>
  <c r="L814" i="13"/>
  <c r="M814" i="13" s="1"/>
  <c r="P846" i="13"/>
  <c r="S846" i="13" s="1"/>
  <c r="O846" i="13"/>
  <c r="R846" i="13" s="1"/>
  <c r="O860" i="13"/>
  <c r="P860" i="13"/>
  <c r="L85" i="13"/>
  <c r="K189" i="13"/>
  <c r="Q189" i="13" s="1"/>
  <c r="K236" i="13"/>
  <c r="Q236" i="13" s="1"/>
  <c r="K275" i="13"/>
  <c r="Q275" i="13" s="1"/>
  <c r="R275" i="13" s="1"/>
  <c r="K293" i="13"/>
  <c r="Q293" i="13" s="1"/>
  <c r="S293" i="13" s="1"/>
  <c r="N301" i="13"/>
  <c r="J323" i="13"/>
  <c r="R342" i="13"/>
  <c r="K349" i="13"/>
  <c r="Q349" i="13" s="1"/>
  <c r="S349" i="13" s="1"/>
  <c r="J368" i="13"/>
  <c r="P368" i="13" s="1"/>
  <c r="K377" i="13"/>
  <c r="Q377" i="13" s="1"/>
  <c r="R377" i="13" s="1"/>
  <c r="K416" i="13"/>
  <c r="Q416" i="13" s="1"/>
  <c r="L418" i="13"/>
  <c r="M418" i="13" s="1"/>
  <c r="K420" i="13"/>
  <c r="Q420" i="13" s="1"/>
  <c r="N424" i="13"/>
  <c r="P426" i="13"/>
  <c r="K429" i="13"/>
  <c r="Q429" i="13" s="1"/>
  <c r="R429" i="13" s="1"/>
  <c r="K440" i="13"/>
  <c r="Q440" i="13" s="1"/>
  <c r="K443" i="13"/>
  <c r="Q443" i="13" s="1"/>
  <c r="S443" i="13" s="1"/>
  <c r="N448" i="13"/>
  <c r="K453" i="13"/>
  <c r="Q453" i="13" s="1"/>
  <c r="R453" i="13" s="1"/>
  <c r="M461" i="13"/>
  <c r="K468" i="13"/>
  <c r="Q468" i="13" s="1"/>
  <c r="K473" i="13"/>
  <c r="Q473" i="13" s="1"/>
  <c r="M477" i="13"/>
  <c r="L478" i="13"/>
  <c r="M478" i="13" s="1"/>
  <c r="N485" i="13"/>
  <c r="J486" i="13"/>
  <c r="P500" i="13"/>
  <c r="O500" i="13"/>
  <c r="J569" i="13"/>
  <c r="O569" i="13" s="1"/>
  <c r="J599" i="13"/>
  <c r="P599" i="13" s="1"/>
  <c r="L616" i="13"/>
  <c r="O677" i="13"/>
  <c r="P677" i="13"/>
  <c r="K741" i="13"/>
  <c r="Q741" i="13" s="1"/>
  <c r="J741" i="13"/>
  <c r="O741" i="13" s="1"/>
  <c r="R741" i="13" s="1"/>
  <c r="O771" i="13"/>
  <c r="P771" i="13"/>
  <c r="P782" i="13"/>
  <c r="S782" i="13" s="1"/>
  <c r="O782" i="13"/>
  <c r="R782" i="13" s="1"/>
  <c r="M802" i="13"/>
  <c r="L803" i="13"/>
  <c r="M803" i="13" s="1"/>
  <c r="P819" i="13"/>
  <c r="S819" i="13" s="1"/>
  <c r="O819" i="13"/>
  <c r="P837" i="13"/>
  <c r="O837" i="13"/>
  <c r="O849" i="13"/>
  <c r="R849" i="13" s="1"/>
  <c r="P849" i="13"/>
  <c r="S849" i="13" s="1"/>
  <c r="S854" i="13"/>
  <c r="K871" i="13"/>
  <c r="Q871" i="13" s="1"/>
  <c r="J871" i="13"/>
  <c r="P871" i="13" s="1"/>
  <c r="K876" i="13"/>
  <c r="Q876" i="13" s="1"/>
  <c r="J875" i="13"/>
  <c r="P875" i="13" s="1"/>
  <c r="O43" i="13"/>
  <c r="M44" i="13"/>
  <c r="O47" i="13"/>
  <c r="K50" i="13"/>
  <c r="Q50" i="13" s="1"/>
  <c r="O51" i="13"/>
  <c r="K61" i="13"/>
  <c r="Q61" i="13" s="1"/>
  <c r="O71" i="13"/>
  <c r="O83" i="13"/>
  <c r="K99" i="13"/>
  <c r="Q99" i="13" s="1"/>
  <c r="S99" i="13" s="1"/>
  <c r="S103" i="13"/>
  <c r="K106" i="13"/>
  <c r="Q106" i="13" s="1"/>
  <c r="K126" i="13"/>
  <c r="Q126" i="13" s="1"/>
  <c r="M129" i="13"/>
  <c r="K158" i="13"/>
  <c r="Q158" i="13" s="1"/>
  <c r="R158" i="13" s="1"/>
  <c r="K183" i="13"/>
  <c r="Q183" i="13" s="1"/>
  <c r="O184" i="13"/>
  <c r="R184" i="13" s="1"/>
  <c r="K198" i="13"/>
  <c r="Q198" i="13" s="1"/>
  <c r="S198" i="13" s="1"/>
  <c r="K214" i="13"/>
  <c r="Q214" i="13" s="1"/>
  <c r="M221" i="13"/>
  <c r="N253" i="13"/>
  <c r="S339" i="13"/>
  <c r="K341" i="13"/>
  <c r="Q341" i="13" s="1"/>
  <c r="S341" i="13" s="1"/>
  <c r="K381" i="13"/>
  <c r="Q381" i="13" s="1"/>
  <c r="K388" i="13"/>
  <c r="Q388" i="13" s="1"/>
  <c r="K389" i="13"/>
  <c r="Q389" i="13" s="1"/>
  <c r="R389" i="13" s="1"/>
  <c r="K425" i="13"/>
  <c r="Q425" i="13" s="1"/>
  <c r="K436" i="13"/>
  <c r="Q436" i="13" s="1"/>
  <c r="K448" i="13"/>
  <c r="Q448" i="13" s="1"/>
  <c r="I531" i="13"/>
  <c r="K531" i="13"/>
  <c r="Q531" i="13" s="1"/>
  <c r="P706" i="13"/>
  <c r="O706" i="13"/>
  <c r="P21" i="13"/>
  <c r="K42" i="13"/>
  <c r="Q42" i="13" s="1"/>
  <c r="J19" i="13"/>
  <c r="O19" i="13" s="1"/>
  <c r="J23" i="13"/>
  <c r="K33" i="13"/>
  <c r="Q33" i="13" s="1"/>
  <c r="K49" i="13"/>
  <c r="Q49" i="13" s="1"/>
  <c r="O63" i="13"/>
  <c r="O66" i="13"/>
  <c r="K70" i="13"/>
  <c r="Q70" i="13" s="1"/>
  <c r="L77" i="13"/>
  <c r="O78" i="13"/>
  <c r="K82" i="13"/>
  <c r="Q82" i="13" s="1"/>
  <c r="K90" i="13"/>
  <c r="Q90" i="13" s="1"/>
  <c r="M93" i="13"/>
  <c r="O95" i="13"/>
  <c r="K98" i="13"/>
  <c r="Q98" i="13" s="1"/>
  <c r="I99" i="13"/>
  <c r="J112" i="13"/>
  <c r="O120" i="13"/>
  <c r="O132" i="13"/>
  <c r="K135" i="13"/>
  <c r="Q135" i="13" s="1"/>
  <c r="S140" i="13"/>
  <c r="L142" i="13"/>
  <c r="O143" i="13"/>
  <c r="P146" i="13"/>
  <c r="S146" i="13" s="1"/>
  <c r="K154" i="13"/>
  <c r="Q154" i="13" s="1"/>
  <c r="I158" i="13"/>
  <c r="K166" i="13"/>
  <c r="Q166" i="13" s="1"/>
  <c r="K179" i="13"/>
  <c r="Q179" i="13" s="1"/>
  <c r="J182" i="13"/>
  <c r="P182" i="13" s="1"/>
  <c r="M185" i="13"/>
  <c r="I198" i="13"/>
  <c r="S204" i="13"/>
  <c r="O228" i="13"/>
  <c r="J234" i="13"/>
  <c r="P234" i="13" s="1"/>
  <c r="J250" i="13"/>
  <c r="P250" i="13" s="1"/>
  <c r="J266" i="13"/>
  <c r="O266" i="13" s="1"/>
  <c r="K268" i="13"/>
  <c r="Q268" i="13" s="1"/>
  <c r="S268" i="13" s="1"/>
  <c r="K286" i="13"/>
  <c r="Q286" i="13" s="1"/>
  <c r="I290" i="13"/>
  <c r="I294" i="13"/>
  <c r="O296" i="13"/>
  <c r="R296" i="13" s="1"/>
  <c r="K307" i="13"/>
  <c r="Q307" i="13" s="1"/>
  <c r="M309" i="13"/>
  <c r="I314" i="13"/>
  <c r="N314" i="13" s="1"/>
  <c r="I318" i="13"/>
  <c r="N318" i="13" s="1"/>
  <c r="I319" i="13"/>
  <c r="K323" i="13"/>
  <c r="Q323" i="13" s="1"/>
  <c r="S387" i="13"/>
  <c r="L450" i="13"/>
  <c r="M450" i="13" s="1"/>
  <c r="K478" i="13"/>
  <c r="Q478" i="13" s="1"/>
  <c r="R478" i="13" s="1"/>
  <c r="K486" i="13"/>
  <c r="Q486" i="13" s="1"/>
  <c r="K490" i="13"/>
  <c r="Q490" i="13" s="1"/>
  <c r="K499" i="13"/>
  <c r="Q499" i="13" s="1"/>
  <c r="K661" i="13"/>
  <c r="Q661" i="13" s="1"/>
  <c r="I661" i="13"/>
  <c r="N661" i="13" s="1"/>
  <c r="O713" i="13"/>
  <c r="P713" i="13"/>
  <c r="P750" i="13"/>
  <c r="S750" i="13" s="1"/>
  <c r="O750" i="13"/>
  <c r="R750" i="13" s="1"/>
  <c r="P770" i="13"/>
  <c r="O770" i="13"/>
  <c r="O822" i="13"/>
  <c r="P822" i="13"/>
  <c r="J25" i="13"/>
  <c r="P25" i="13" s="1"/>
  <c r="S25" i="13" s="1"/>
  <c r="K22" i="13"/>
  <c r="Q22" i="13" s="1"/>
  <c r="K41" i="13"/>
  <c r="Q41" i="13" s="1"/>
  <c r="K17" i="13"/>
  <c r="Q17" i="13" s="1"/>
  <c r="O18" i="13"/>
  <c r="J27" i="13"/>
  <c r="J35" i="13"/>
  <c r="P45" i="13"/>
  <c r="I49" i="13"/>
  <c r="K56" i="13"/>
  <c r="Q56" i="13" s="1"/>
  <c r="K57" i="13"/>
  <c r="Q57" i="13" s="1"/>
  <c r="K63" i="13"/>
  <c r="Q63" i="13" s="1"/>
  <c r="S63" i="13" s="1"/>
  <c r="K64" i="13"/>
  <c r="Q64" i="13" s="1"/>
  <c r="R64" i="13" s="1"/>
  <c r="K65" i="13"/>
  <c r="Q65" i="13" s="1"/>
  <c r="K74" i="13"/>
  <c r="Q74" i="13" s="1"/>
  <c r="O75" i="13"/>
  <c r="K88" i="13"/>
  <c r="Q88" i="13" s="1"/>
  <c r="R88" i="13" s="1"/>
  <c r="K89" i="13"/>
  <c r="Q89" i="13" s="1"/>
  <c r="R89" i="13" s="1"/>
  <c r="K93" i="13"/>
  <c r="Q93" i="13" s="1"/>
  <c r="J100" i="13"/>
  <c r="P100" i="13" s="1"/>
  <c r="S100" i="13" s="1"/>
  <c r="J106" i="13"/>
  <c r="O106" i="13" s="1"/>
  <c r="J108" i="13"/>
  <c r="K111" i="13"/>
  <c r="Q111" i="13" s="1"/>
  <c r="K115" i="13"/>
  <c r="Q115" i="13" s="1"/>
  <c r="J116" i="13"/>
  <c r="J118" i="13"/>
  <c r="O118" i="13" s="1"/>
  <c r="R118" i="13" s="1"/>
  <c r="K121" i="13"/>
  <c r="Q121" i="13" s="1"/>
  <c r="K122" i="13"/>
  <c r="Q122" i="13" s="1"/>
  <c r="P130" i="13"/>
  <c r="S130" i="13" s="1"/>
  <c r="K133" i="13"/>
  <c r="Q133" i="13" s="1"/>
  <c r="R133" i="13" s="1"/>
  <c r="K134" i="13"/>
  <c r="Q134" i="13" s="1"/>
  <c r="R134" i="13" s="1"/>
  <c r="K139" i="13"/>
  <c r="Q139" i="13" s="1"/>
  <c r="O140" i="13"/>
  <c r="J156" i="13"/>
  <c r="K160" i="13"/>
  <c r="Q160" i="13" s="1"/>
  <c r="K171" i="13"/>
  <c r="Q171" i="13" s="1"/>
  <c r="O175" i="13"/>
  <c r="R189" i="13"/>
  <c r="K194" i="13"/>
  <c r="Q194" i="13" s="1"/>
  <c r="S194" i="13" s="1"/>
  <c r="R201" i="13"/>
  <c r="K206" i="13"/>
  <c r="Q206" i="13" s="1"/>
  <c r="K207" i="13"/>
  <c r="Q207" i="13" s="1"/>
  <c r="K210" i="13"/>
  <c r="Q210" i="13" s="1"/>
  <c r="K211" i="13"/>
  <c r="Q211" i="13" s="1"/>
  <c r="O212" i="13"/>
  <c r="K227" i="13"/>
  <c r="Q227" i="13" s="1"/>
  <c r="K243" i="13"/>
  <c r="Q243" i="13" s="1"/>
  <c r="K246" i="13"/>
  <c r="Q246" i="13" s="1"/>
  <c r="S246" i="13" s="1"/>
  <c r="S252" i="13"/>
  <c r="K254" i="13"/>
  <c r="Q254" i="13" s="1"/>
  <c r="O259" i="13"/>
  <c r="O260" i="13"/>
  <c r="J262" i="13"/>
  <c r="O262" i="13" s="1"/>
  <c r="K264" i="13"/>
  <c r="Q264" i="13" s="1"/>
  <c r="O267" i="13"/>
  <c r="M269" i="13"/>
  <c r="O271" i="13"/>
  <c r="K287" i="13"/>
  <c r="Q287" i="13" s="1"/>
  <c r="O299" i="13"/>
  <c r="K300" i="13"/>
  <c r="Q300" i="13" s="1"/>
  <c r="K302" i="13"/>
  <c r="Q302" i="13" s="1"/>
  <c r="O303" i="13"/>
  <c r="R303" i="13" s="1"/>
  <c r="O304" i="13"/>
  <c r="I307" i="13"/>
  <c r="N307" i="13" s="1"/>
  <c r="K309" i="13"/>
  <c r="Q309" i="13" s="1"/>
  <c r="S309" i="13" s="1"/>
  <c r="M313" i="13"/>
  <c r="O316" i="13"/>
  <c r="R318" i="13"/>
  <c r="K320" i="13"/>
  <c r="Q320" i="13" s="1"/>
  <c r="O325" i="13"/>
  <c r="K329" i="13"/>
  <c r="Q329" i="13" s="1"/>
  <c r="S329" i="13" s="1"/>
  <c r="O332" i="13"/>
  <c r="I335" i="13"/>
  <c r="N335" i="13" s="1"/>
  <c r="K337" i="13"/>
  <c r="Q337" i="13" s="1"/>
  <c r="K340" i="13"/>
  <c r="Q340" i="13" s="1"/>
  <c r="K345" i="13"/>
  <c r="Q345" i="13" s="1"/>
  <c r="S345" i="13" s="1"/>
  <c r="I346" i="13"/>
  <c r="N346" i="13" s="1"/>
  <c r="K354" i="13"/>
  <c r="Q354" i="13" s="1"/>
  <c r="R354" i="13" s="1"/>
  <c r="J355" i="13"/>
  <c r="O363" i="13"/>
  <c r="R363" i="13" s="1"/>
  <c r="I370" i="13"/>
  <c r="N370" i="13" s="1"/>
  <c r="K376" i="13"/>
  <c r="Q376" i="13" s="1"/>
  <c r="P382" i="13"/>
  <c r="P390" i="13"/>
  <c r="P394" i="13"/>
  <c r="P398" i="13"/>
  <c r="K401" i="13"/>
  <c r="Q401" i="13" s="1"/>
  <c r="R401" i="13" s="1"/>
  <c r="K407" i="13"/>
  <c r="Q407" i="13" s="1"/>
  <c r="S407" i="13" s="1"/>
  <c r="M413" i="13"/>
  <c r="S423" i="13"/>
  <c r="K435" i="13"/>
  <c r="Q435" i="13" s="1"/>
  <c r="S435" i="13" s="1"/>
  <c r="P450" i="13"/>
  <c r="O463" i="13"/>
  <c r="R463" i="13" s="1"/>
  <c r="I475" i="13"/>
  <c r="K475" i="13"/>
  <c r="Q475" i="13" s="1"/>
  <c r="S475" i="13" s="1"/>
  <c r="I480" i="13"/>
  <c r="K480" i="13"/>
  <c r="Q480" i="13" s="1"/>
  <c r="K507" i="13"/>
  <c r="Q507" i="13" s="1"/>
  <c r="K513" i="13"/>
  <c r="Q513" i="13" s="1"/>
  <c r="J512" i="13"/>
  <c r="O512" i="13" s="1"/>
  <c r="R512" i="13" s="1"/>
  <c r="L590" i="13"/>
  <c r="L591" i="13" s="1"/>
  <c r="M591" i="13" s="1"/>
  <c r="N591" i="13" s="1"/>
  <c r="O668" i="13"/>
  <c r="R668" i="13" s="1"/>
  <c r="P740" i="13"/>
  <c r="S740" i="13" s="1"/>
  <c r="O740" i="13"/>
  <c r="R740" i="13" s="1"/>
  <c r="O780" i="13"/>
  <c r="R780" i="13" s="1"/>
  <c r="P780" i="13"/>
  <c r="S780" i="13" s="1"/>
  <c r="K837" i="13"/>
  <c r="Q837" i="13" s="1"/>
  <c r="J836" i="13"/>
  <c r="K15" i="13"/>
  <c r="Q15" i="13" s="1"/>
  <c r="S15" i="13" s="1"/>
  <c r="K16" i="13"/>
  <c r="Q16" i="13" s="1"/>
  <c r="N28" i="13"/>
  <c r="J29" i="13"/>
  <c r="O29" i="13" s="1"/>
  <c r="S31" i="13"/>
  <c r="N36" i="13"/>
  <c r="R36" i="13"/>
  <c r="J37" i="13"/>
  <c r="P37" i="13" s="1"/>
  <c r="J42" i="13"/>
  <c r="P42" i="13" s="1"/>
  <c r="S42" i="13" s="1"/>
  <c r="K51" i="13"/>
  <c r="Q51" i="13" s="1"/>
  <c r="S51" i="13" s="1"/>
  <c r="K67" i="13"/>
  <c r="Q67" i="13" s="1"/>
  <c r="K71" i="13"/>
  <c r="Q71" i="13" s="1"/>
  <c r="S71" i="13" s="1"/>
  <c r="K76" i="13"/>
  <c r="Q76" i="13" s="1"/>
  <c r="J77" i="13"/>
  <c r="P77" i="13" s="1"/>
  <c r="K79" i="13"/>
  <c r="Q79" i="13" s="1"/>
  <c r="K83" i="13"/>
  <c r="Q83" i="13" s="1"/>
  <c r="S83" i="13" s="1"/>
  <c r="K85" i="13"/>
  <c r="Q85" i="13" s="1"/>
  <c r="J104" i="13"/>
  <c r="K114" i="13"/>
  <c r="Q114" i="13" s="1"/>
  <c r="K141" i="13"/>
  <c r="Q141" i="13" s="1"/>
  <c r="R141" i="13" s="1"/>
  <c r="J142" i="13"/>
  <c r="P142" i="13" s="1"/>
  <c r="S142" i="13" s="1"/>
  <c r="K144" i="13"/>
  <c r="Q144" i="13" s="1"/>
  <c r="S144" i="13" s="1"/>
  <c r="O144" i="13"/>
  <c r="J148" i="13"/>
  <c r="R149" i="13"/>
  <c r="J150" i="13"/>
  <c r="P150" i="13" s="1"/>
  <c r="S150" i="13" s="1"/>
  <c r="J160" i="13"/>
  <c r="O160" i="13" s="1"/>
  <c r="J162" i="13"/>
  <c r="P162" i="13" s="1"/>
  <c r="S162" i="13" s="1"/>
  <c r="K173" i="13"/>
  <c r="Q173" i="13" s="1"/>
  <c r="J174" i="13"/>
  <c r="O174" i="13" s="1"/>
  <c r="K177" i="13"/>
  <c r="Q177" i="13" s="1"/>
  <c r="R177" i="13" s="1"/>
  <c r="K178" i="13"/>
  <c r="Q178" i="13" s="1"/>
  <c r="K184" i="13"/>
  <c r="Q184" i="13" s="1"/>
  <c r="S184" i="13" s="1"/>
  <c r="I206" i="13"/>
  <c r="K209" i="13"/>
  <c r="Q209" i="13" s="1"/>
  <c r="R209" i="13" s="1"/>
  <c r="M213" i="13"/>
  <c r="K229" i="13"/>
  <c r="Q229" i="13" s="1"/>
  <c r="K235" i="13"/>
  <c r="Q235" i="13" s="1"/>
  <c r="K237" i="13"/>
  <c r="Q237" i="13" s="1"/>
  <c r="R237" i="13" s="1"/>
  <c r="K238" i="13"/>
  <c r="Q238" i="13" s="1"/>
  <c r="M261" i="13"/>
  <c r="K269" i="13"/>
  <c r="Q269" i="13" s="1"/>
  <c r="S269" i="13" s="1"/>
  <c r="K274" i="13"/>
  <c r="Q274" i="13" s="1"/>
  <c r="P276" i="13"/>
  <c r="O297" i="13"/>
  <c r="R297" i="13" s="1"/>
  <c r="N305" i="13"/>
  <c r="O309" i="13"/>
  <c r="J311" i="13"/>
  <c r="P311" i="13" s="1"/>
  <c r="S311" i="13" s="1"/>
  <c r="N317" i="13"/>
  <c r="S321" i="13"/>
  <c r="O329" i="13"/>
  <c r="R329" i="13" s="1"/>
  <c r="N333" i="13"/>
  <c r="R346" i="13"/>
  <c r="O361" i="13"/>
  <c r="R361" i="13" s="1"/>
  <c r="P364" i="13"/>
  <c r="N365" i="13"/>
  <c r="R370" i="13"/>
  <c r="P374" i="13"/>
  <c r="J388" i="13"/>
  <c r="P388" i="13" s="1"/>
  <c r="S388" i="13" s="1"/>
  <c r="N408" i="13"/>
  <c r="K418" i="13"/>
  <c r="Q418" i="13" s="1"/>
  <c r="K427" i="13"/>
  <c r="Q427" i="13" s="1"/>
  <c r="S427" i="13" s="1"/>
  <c r="P430" i="13"/>
  <c r="N436" i="13"/>
  <c r="P438" i="13"/>
  <c r="K458" i="13"/>
  <c r="Q458" i="13" s="1"/>
  <c r="K459" i="13"/>
  <c r="Q459" i="13" s="1"/>
  <c r="S459" i="13" s="1"/>
  <c r="P462" i="13"/>
  <c r="O480" i="13"/>
  <c r="P480" i="13"/>
  <c r="M619" i="13"/>
  <c r="M729" i="13"/>
  <c r="L730" i="13"/>
  <c r="M730" i="13" s="1"/>
  <c r="O779" i="13"/>
  <c r="P779" i="13"/>
  <c r="K809" i="13"/>
  <c r="Q809" i="13" s="1"/>
  <c r="J808" i="13"/>
  <c r="P825" i="13"/>
  <c r="S825" i="13" s="1"/>
  <c r="O825" i="13"/>
  <c r="R825" i="13" s="1"/>
  <c r="K832" i="13"/>
  <c r="Q832" i="13" s="1"/>
  <c r="J832" i="13"/>
  <c r="P832" i="13" s="1"/>
  <c r="S832" i="13" s="1"/>
  <c r="I850" i="13"/>
  <c r="N850" i="13" s="1"/>
  <c r="K850" i="13"/>
  <c r="Q850" i="13" s="1"/>
  <c r="S850" i="13" s="1"/>
  <c r="P898" i="13"/>
  <c r="S898" i="13" s="1"/>
  <c r="O898" i="13"/>
  <c r="R898" i="13" s="1"/>
  <c r="K481" i="13"/>
  <c r="Q481" i="13" s="1"/>
  <c r="S489" i="13"/>
  <c r="J490" i="13"/>
  <c r="P490" i="13" s="1"/>
  <c r="S490" i="13" s="1"/>
  <c r="J499" i="13"/>
  <c r="O499" i="13" s="1"/>
  <c r="J502" i="13"/>
  <c r="O502" i="13" s="1"/>
  <c r="M506" i="13"/>
  <c r="K508" i="13"/>
  <c r="Q508" i="13" s="1"/>
  <c r="M513" i="13"/>
  <c r="K521" i="13"/>
  <c r="Q521" i="13" s="1"/>
  <c r="P531" i="13"/>
  <c r="K537" i="13"/>
  <c r="Q537" i="13" s="1"/>
  <c r="R537" i="13" s="1"/>
  <c r="P551" i="13"/>
  <c r="S551" i="13" s="1"/>
  <c r="K562" i="13"/>
  <c r="Q562" i="13" s="1"/>
  <c r="K563" i="13"/>
  <c r="Q563" i="13" s="1"/>
  <c r="S563" i="13" s="1"/>
  <c r="J564" i="13"/>
  <c r="P564" i="13" s="1"/>
  <c r="S564" i="13" s="1"/>
  <c r="J580" i="13"/>
  <c r="P580" i="13" s="1"/>
  <c r="S580" i="13" s="1"/>
  <c r="K589" i="13"/>
  <c r="Q589" i="13" s="1"/>
  <c r="P598" i="13"/>
  <c r="S598" i="13" s="1"/>
  <c r="K617" i="13"/>
  <c r="Q617" i="13" s="1"/>
  <c r="S617" i="13" s="1"/>
  <c r="J621" i="13"/>
  <c r="O621" i="13" s="1"/>
  <c r="R621" i="13" s="1"/>
  <c r="J625" i="13"/>
  <c r="K631" i="13"/>
  <c r="Q631" i="13" s="1"/>
  <c r="K642" i="13"/>
  <c r="Q642" i="13" s="1"/>
  <c r="P650" i="13"/>
  <c r="K652" i="13"/>
  <c r="Q652" i="13" s="1"/>
  <c r="S652" i="13" s="1"/>
  <c r="P654" i="13"/>
  <c r="J662" i="13"/>
  <c r="K664" i="13"/>
  <c r="Q664" i="13" s="1"/>
  <c r="S664" i="13" s="1"/>
  <c r="J666" i="13"/>
  <c r="K680" i="13"/>
  <c r="Q680" i="13" s="1"/>
  <c r="S680" i="13" s="1"/>
  <c r="K688" i="13"/>
  <c r="Q688" i="13" s="1"/>
  <c r="R688" i="13" s="1"/>
  <c r="K690" i="13"/>
  <c r="Q690" i="13" s="1"/>
  <c r="S690" i="13" s="1"/>
  <c r="O690" i="13"/>
  <c r="R690" i="13" s="1"/>
  <c r="K692" i="13"/>
  <c r="Q692" i="13" s="1"/>
  <c r="S692" i="13" s="1"/>
  <c r="O692" i="13"/>
  <c r="M696" i="13"/>
  <c r="K701" i="13"/>
  <c r="Q701" i="13" s="1"/>
  <c r="K707" i="13"/>
  <c r="Q707" i="13" s="1"/>
  <c r="K712" i="13"/>
  <c r="Q712" i="13" s="1"/>
  <c r="K715" i="13"/>
  <c r="Q715" i="13" s="1"/>
  <c r="K717" i="13"/>
  <c r="Q717" i="13" s="1"/>
  <c r="M725" i="13"/>
  <c r="P730" i="13"/>
  <c r="K732" i="13"/>
  <c r="Q732" i="13" s="1"/>
  <c r="O732" i="13"/>
  <c r="K734" i="13"/>
  <c r="Q734" i="13" s="1"/>
  <c r="S734" i="13" s="1"/>
  <c r="P735" i="13"/>
  <c r="P738" i="13"/>
  <c r="S738" i="13" s="1"/>
  <c r="P742" i="13"/>
  <c r="K744" i="13"/>
  <c r="Q744" i="13" s="1"/>
  <c r="K747" i="13"/>
  <c r="Q747" i="13" s="1"/>
  <c r="K758" i="13"/>
  <c r="Q758" i="13" s="1"/>
  <c r="S758" i="13" s="1"/>
  <c r="O758" i="13"/>
  <c r="J759" i="13"/>
  <c r="O759" i="13" s="1"/>
  <c r="K762" i="13"/>
  <c r="Q762" i="13" s="1"/>
  <c r="O762" i="13"/>
  <c r="J765" i="13"/>
  <c r="P765" i="13" s="1"/>
  <c r="S766" i="13"/>
  <c r="K778" i="13"/>
  <c r="Q778" i="13" s="1"/>
  <c r="S778" i="13" s="1"/>
  <c r="K790" i="13"/>
  <c r="Q790" i="13" s="1"/>
  <c r="S790" i="13" s="1"/>
  <c r="O795" i="13"/>
  <c r="R795" i="13" s="1"/>
  <c r="K796" i="13"/>
  <c r="Q796" i="13" s="1"/>
  <c r="S796" i="13" s="1"/>
  <c r="P800" i="13"/>
  <c r="M801" i="13"/>
  <c r="P807" i="13"/>
  <c r="K816" i="13"/>
  <c r="Q816" i="13" s="1"/>
  <c r="K824" i="13"/>
  <c r="Q824" i="13" s="1"/>
  <c r="K830" i="13"/>
  <c r="Q830" i="13" s="1"/>
  <c r="J838" i="13"/>
  <c r="K842" i="13"/>
  <c r="Q842" i="13" s="1"/>
  <c r="K847" i="13"/>
  <c r="Q847" i="13" s="1"/>
  <c r="K848" i="13"/>
  <c r="Q848" i="13" s="1"/>
  <c r="L852" i="13"/>
  <c r="M852" i="13" s="1"/>
  <c r="O853" i="13"/>
  <c r="R853" i="13" s="1"/>
  <c r="M855" i="13"/>
  <c r="K859" i="13"/>
  <c r="Q859" i="13" s="1"/>
  <c r="K863" i="13"/>
  <c r="Q863" i="13" s="1"/>
  <c r="S863" i="13" s="1"/>
  <c r="K866" i="13"/>
  <c r="Q866" i="13" s="1"/>
  <c r="R866" i="13" s="1"/>
  <c r="L875" i="13"/>
  <c r="L876" i="13" s="1"/>
  <c r="J879" i="13"/>
  <c r="P881" i="13"/>
  <c r="K899" i="13"/>
  <c r="Q899" i="13" s="1"/>
  <c r="R899" i="13" s="1"/>
  <c r="J902" i="13"/>
  <c r="P902" i="13" s="1"/>
  <c r="S902" i="13" s="1"/>
  <c r="O906" i="13"/>
  <c r="K532" i="13"/>
  <c r="Q532" i="13" s="1"/>
  <c r="K533" i="13"/>
  <c r="Q533" i="13" s="1"/>
  <c r="R533" i="13" s="1"/>
  <c r="K536" i="13"/>
  <c r="Q536" i="13" s="1"/>
  <c r="K543" i="13"/>
  <c r="Q543" i="13" s="1"/>
  <c r="K545" i="13"/>
  <c r="Q545" i="13" s="1"/>
  <c r="R545" i="13" s="1"/>
  <c r="K552" i="13"/>
  <c r="Q552" i="13" s="1"/>
  <c r="K553" i="13"/>
  <c r="Q553" i="13" s="1"/>
  <c r="R553" i="13" s="1"/>
  <c r="K557" i="13"/>
  <c r="Q557" i="13" s="1"/>
  <c r="R557" i="13" s="1"/>
  <c r="K569" i="13"/>
  <c r="Q569" i="13" s="1"/>
  <c r="K599" i="13"/>
  <c r="Q599" i="13" s="1"/>
  <c r="L605" i="13"/>
  <c r="M605" i="13" s="1"/>
  <c r="K611" i="13"/>
  <c r="Q611" i="13" s="1"/>
  <c r="R611" i="13" s="1"/>
  <c r="K621" i="13"/>
  <c r="Q621" i="13" s="1"/>
  <c r="K639" i="13"/>
  <c r="Q639" i="13" s="1"/>
  <c r="K646" i="13"/>
  <c r="Q646" i="13" s="1"/>
  <c r="K655" i="13"/>
  <c r="Q655" i="13" s="1"/>
  <c r="J675" i="13"/>
  <c r="P675" i="13" s="1"/>
  <c r="S675" i="13" s="1"/>
  <c r="K696" i="13"/>
  <c r="Q696" i="13" s="1"/>
  <c r="J698" i="13"/>
  <c r="J719" i="13"/>
  <c r="P719" i="13" s="1"/>
  <c r="K731" i="13"/>
  <c r="Q731" i="13" s="1"/>
  <c r="K736" i="13"/>
  <c r="Q736" i="13" s="1"/>
  <c r="S736" i="13" s="1"/>
  <c r="K742" i="13"/>
  <c r="Q742" i="13" s="1"/>
  <c r="K786" i="13"/>
  <c r="Q786" i="13" s="1"/>
  <c r="K801" i="13"/>
  <c r="Q801" i="13" s="1"/>
  <c r="K805" i="13"/>
  <c r="Q805" i="13" s="1"/>
  <c r="S805" i="13" s="1"/>
  <c r="O805" i="13"/>
  <c r="K807" i="13"/>
  <c r="Q807" i="13" s="1"/>
  <c r="K821" i="13"/>
  <c r="Q821" i="13" s="1"/>
  <c r="S821" i="13" s="1"/>
  <c r="K828" i="13"/>
  <c r="Q828" i="13" s="1"/>
  <c r="J831" i="13"/>
  <c r="O831" i="13" s="1"/>
  <c r="K834" i="13"/>
  <c r="Q834" i="13" s="1"/>
  <c r="K840" i="13"/>
  <c r="Q840" i="13" s="1"/>
  <c r="J844" i="13"/>
  <c r="O844" i="13" s="1"/>
  <c r="O850" i="13"/>
  <c r="R850" i="13" s="1"/>
  <c r="P852" i="13"/>
  <c r="K869" i="13"/>
  <c r="Q869" i="13" s="1"/>
  <c r="K889" i="13"/>
  <c r="Q889" i="13" s="1"/>
  <c r="K891" i="13"/>
  <c r="Q891" i="13" s="1"/>
  <c r="P901" i="13"/>
  <c r="P905" i="13"/>
  <c r="L502" i="13"/>
  <c r="K506" i="13"/>
  <c r="Q506" i="13" s="1"/>
  <c r="P526" i="13"/>
  <c r="M529" i="13"/>
  <c r="O547" i="13"/>
  <c r="R547" i="13" s="1"/>
  <c r="K566" i="13"/>
  <c r="Q566" i="13" s="1"/>
  <c r="O571" i="13"/>
  <c r="R571" i="13" s="1"/>
  <c r="K576" i="13"/>
  <c r="Q576" i="13" s="1"/>
  <c r="K584" i="13"/>
  <c r="Q584" i="13" s="1"/>
  <c r="K592" i="13"/>
  <c r="Q592" i="13" s="1"/>
  <c r="P596" i="13"/>
  <c r="K609" i="13"/>
  <c r="Q609" i="13" s="1"/>
  <c r="J622" i="13"/>
  <c r="P622" i="13" s="1"/>
  <c r="S622" i="13" s="1"/>
  <c r="J630" i="13"/>
  <c r="P630" i="13" s="1"/>
  <c r="K636" i="13"/>
  <c r="Q636" i="13" s="1"/>
  <c r="O641" i="13"/>
  <c r="K645" i="13"/>
  <c r="Q645" i="13" s="1"/>
  <c r="K649" i="13"/>
  <c r="Q649" i="13" s="1"/>
  <c r="K675" i="13"/>
  <c r="Q675" i="13" s="1"/>
  <c r="K691" i="13"/>
  <c r="Q691" i="13" s="1"/>
  <c r="K721" i="13"/>
  <c r="Q721" i="13" s="1"/>
  <c r="K785" i="13"/>
  <c r="Q785" i="13" s="1"/>
  <c r="K797" i="13"/>
  <c r="Q797" i="13" s="1"/>
  <c r="S797" i="13" s="1"/>
  <c r="K802" i="13"/>
  <c r="Q802" i="13" s="1"/>
  <c r="K804" i="13"/>
  <c r="Q804" i="13" s="1"/>
  <c r="K806" i="13"/>
  <c r="Q806" i="13" s="1"/>
  <c r="R815" i="13"/>
  <c r="K820" i="13"/>
  <c r="Q820" i="13" s="1"/>
  <c r="L824" i="13"/>
  <c r="L825" i="13" s="1"/>
  <c r="M825" i="13" s="1"/>
  <c r="N825" i="13" s="1"/>
  <c r="K838" i="13"/>
  <c r="Q838" i="13" s="1"/>
  <c r="K851" i="13"/>
  <c r="Q851" i="13" s="1"/>
  <c r="K852" i="13"/>
  <c r="Q852" i="13" s="1"/>
  <c r="R852" i="13" s="1"/>
  <c r="K855" i="13"/>
  <c r="Q855" i="13" s="1"/>
  <c r="L860" i="13"/>
  <c r="M860" i="13" s="1"/>
  <c r="K897" i="13"/>
  <c r="Q897" i="13" s="1"/>
  <c r="K900" i="13"/>
  <c r="Q900" i="13" s="1"/>
  <c r="S900" i="13" s="1"/>
  <c r="K906" i="13"/>
  <c r="Q906" i="13" s="1"/>
  <c r="S906" i="13" s="1"/>
  <c r="K907" i="13"/>
  <c r="Q907" i="13" s="1"/>
  <c r="R907" i="13" s="1"/>
  <c r="L480" i="13"/>
  <c r="M480" i="13" s="1"/>
  <c r="N480" i="13" s="1"/>
  <c r="J491" i="13"/>
  <c r="P491" i="13" s="1"/>
  <c r="S491" i="13" s="1"/>
  <c r="K493" i="13"/>
  <c r="Q493" i="13" s="1"/>
  <c r="K494" i="13"/>
  <c r="Q494" i="13" s="1"/>
  <c r="P514" i="13"/>
  <c r="K516" i="13"/>
  <c r="Q516" i="13" s="1"/>
  <c r="J532" i="13"/>
  <c r="K542" i="13"/>
  <c r="Q542" i="13" s="1"/>
  <c r="J552" i="13"/>
  <c r="P552" i="13" s="1"/>
  <c r="L601" i="13"/>
  <c r="M601" i="13" s="1"/>
  <c r="K604" i="13"/>
  <c r="Q604" i="13" s="1"/>
  <c r="K608" i="13"/>
  <c r="Q608" i="13" s="1"/>
  <c r="J610" i="13"/>
  <c r="P610" i="13" s="1"/>
  <c r="S610" i="13" s="1"/>
  <c r="K624" i="13"/>
  <c r="Q624" i="13" s="1"/>
  <c r="K628" i="13"/>
  <c r="Q628" i="13" s="1"/>
  <c r="O629" i="13"/>
  <c r="M631" i="13"/>
  <c r="J633" i="13"/>
  <c r="P633" i="13" s="1"/>
  <c r="J637" i="13"/>
  <c r="P637" i="13" s="1"/>
  <c r="R661" i="13"/>
  <c r="K673" i="13"/>
  <c r="Q673" i="13" s="1"/>
  <c r="O680" i="13"/>
  <c r="O684" i="13"/>
  <c r="O686" i="13"/>
  <c r="M688" i="13"/>
  <c r="K697" i="13"/>
  <c r="Q697" i="13" s="1"/>
  <c r="K722" i="13"/>
  <c r="Q722" i="13" s="1"/>
  <c r="P727" i="13"/>
  <c r="M728" i="13"/>
  <c r="L733" i="13"/>
  <c r="M733" i="13" s="1"/>
  <c r="O734" i="13"/>
  <c r="M740" i="13"/>
  <c r="O744" i="13"/>
  <c r="L763" i="13"/>
  <c r="M774" i="13"/>
  <c r="O776" i="13"/>
  <c r="O788" i="13"/>
  <c r="M790" i="13"/>
  <c r="K818" i="13"/>
  <c r="Q818" i="13" s="1"/>
  <c r="O829" i="13"/>
  <c r="R830" i="13"/>
  <c r="O833" i="13"/>
  <c r="K836" i="13"/>
  <c r="Q836" i="13" s="1"/>
  <c r="O839" i="13"/>
  <c r="R841" i="13"/>
  <c r="I852" i="13"/>
  <c r="K867" i="13"/>
  <c r="Q867" i="13" s="1"/>
  <c r="K868" i="13"/>
  <c r="Q868" i="13" s="1"/>
  <c r="K874" i="13"/>
  <c r="Q874" i="13" s="1"/>
  <c r="K885" i="13"/>
  <c r="Q885" i="13" s="1"/>
  <c r="L487" i="13"/>
  <c r="M487" i="13" s="1"/>
  <c r="J488" i="13"/>
  <c r="P488" i="13" s="1"/>
  <c r="S488" i="13" s="1"/>
  <c r="K496" i="13"/>
  <c r="Q496" i="13" s="1"/>
  <c r="S496" i="13" s="1"/>
  <c r="K497" i="13"/>
  <c r="Q497" i="13" s="1"/>
  <c r="K498" i="13"/>
  <c r="Q498" i="13" s="1"/>
  <c r="R498" i="13" s="1"/>
  <c r="K501" i="13"/>
  <c r="Q501" i="13" s="1"/>
  <c r="K530" i="13"/>
  <c r="Q530" i="13" s="1"/>
  <c r="K538" i="13"/>
  <c r="Q538" i="13" s="1"/>
  <c r="K550" i="13"/>
  <c r="Q550" i="13" s="1"/>
  <c r="J556" i="13"/>
  <c r="P556" i="13" s="1"/>
  <c r="S556" i="13" s="1"/>
  <c r="L566" i="13"/>
  <c r="L567" i="13" s="1"/>
  <c r="L577" i="13"/>
  <c r="M577" i="13" s="1"/>
  <c r="J578" i="13"/>
  <c r="P578" i="13" s="1"/>
  <c r="S578" i="13" s="1"/>
  <c r="J581" i="13"/>
  <c r="K585" i="13"/>
  <c r="Q585" i="13" s="1"/>
  <c r="K596" i="13"/>
  <c r="Q596" i="13" s="1"/>
  <c r="R596" i="13" s="1"/>
  <c r="K598" i="13"/>
  <c r="Q598" i="13" s="1"/>
  <c r="R598" i="13" s="1"/>
  <c r="K607" i="13"/>
  <c r="Q607" i="13" s="1"/>
  <c r="M611" i="13"/>
  <c r="K618" i="13"/>
  <c r="Q618" i="13" s="1"/>
  <c r="M621" i="13"/>
  <c r="K623" i="13"/>
  <c r="Q623" i="13" s="1"/>
  <c r="R623" i="13" s="1"/>
  <c r="K634" i="13"/>
  <c r="Q634" i="13" s="1"/>
  <c r="K638" i="13"/>
  <c r="Q638" i="13" s="1"/>
  <c r="J646" i="13"/>
  <c r="K653" i="13"/>
  <c r="Q653" i="13" s="1"/>
  <c r="R653" i="13" s="1"/>
  <c r="J659" i="13"/>
  <c r="O659" i="13" s="1"/>
  <c r="P663" i="13"/>
  <c r="K665" i="13"/>
  <c r="Q665" i="13" s="1"/>
  <c r="K671" i="13"/>
  <c r="Q671" i="13" s="1"/>
  <c r="O676" i="13"/>
  <c r="K678" i="13"/>
  <c r="Q678" i="13" s="1"/>
  <c r="O688" i="13"/>
  <c r="P689" i="13"/>
  <c r="K695" i="13"/>
  <c r="Q695" i="13" s="1"/>
  <c r="J714" i="13"/>
  <c r="K719" i="13"/>
  <c r="Q719" i="13" s="1"/>
  <c r="O731" i="13"/>
  <c r="K751" i="13"/>
  <c r="Q751" i="13" s="1"/>
  <c r="K755" i="13"/>
  <c r="Q755" i="13" s="1"/>
  <c r="O778" i="13"/>
  <c r="J785" i="13"/>
  <c r="P785" i="13" s="1"/>
  <c r="S785" i="13" s="1"/>
  <c r="O786" i="13"/>
  <c r="O790" i="13"/>
  <c r="R790" i="13" s="1"/>
  <c r="J820" i="13"/>
  <c r="O821" i="13"/>
  <c r="K844" i="13"/>
  <c r="Q844" i="13" s="1"/>
  <c r="J855" i="13"/>
  <c r="P855" i="13" s="1"/>
  <c r="S861" i="13"/>
  <c r="K893" i="13"/>
  <c r="Q893" i="13" s="1"/>
  <c r="N827" i="13"/>
  <c r="N841" i="13"/>
  <c r="N527" i="13"/>
  <c r="N39" i="13"/>
  <c r="N690" i="13"/>
  <c r="N692" i="13"/>
  <c r="N700" i="13"/>
  <c r="N260" i="13"/>
  <c r="N267" i="13"/>
  <c r="N255" i="13"/>
  <c r="N184" i="13"/>
  <c r="N204" i="13"/>
  <c r="N220" i="13"/>
  <c r="N294" i="13"/>
  <c r="N392" i="13"/>
  <c r="N416" i="13"/>
  <c r="N678" i="13"/>
  <c r="N796" i="13"/>
  <c r="N815" i="13"/>
  <c r="N849" i="13"/>
  <c r="N404" i="13"/>
  <c r="N731" i="13"/>
  <c r="N804" i="13"/>
  <c r="N905" i="13"/>
  <c r="N319" i="13"/>
  <c r="N360" i="13"/>
  <c r="N377" i="13"/>
  <c r="N403" i="13"/>
  <c r="N427" i="13"/>
  <c r="N439" i="13"/>
  <c r="N521" i="13"/>
  <c r="N888" i="13"/>
  <c r="N892" i="13"/>
  <c r="N276" i="13"/>
  <c r="N278" i="13"/>
  <c r="N364" i="13"/>
  <c r="N684" i="13"/>
  <c r="N686" i="13"/>
  <c r="N710" i="13"/>
  <c r="N720" i="13"/>
  <c r="N746" i="13"/>
  <c r="N768" i="13"/>
  <c r="N770" i="13"/>
  <c r="N780" i="13"/>
  <c r="N782" i="13"/>
  <c r="N268" i="13"/>
  <c r="N308" i="13"/>
  <c r="N316" i="13"/>
  <c r="N336" i="13"/>
  <c r="N347" i="13"/>
  <c r="N383" i="13"/>
  <c r="N396" i="13"/>
  <c r="N397" i="13"/>
  <c r="N405" i="13"/>
  <c r="N420" i="13"/>
  <c r="N428" i="13"/>
  <c r="N440" i="13"/>
  <c r="N758" i="13"/>
  <c r="N793" i="13"/>
  <c r="N805" i="13"/>
  <c r="N880" i="13"/>
  <c r="N900" i="13"/>
  <c r="L21" i="13"/>
  <c r="M21" i="13" s="1"/>
  <c r="N21" i="13" s="1"/>
  <c r="M20" i="13"/>
  <c r="L48" i="13"/>
  <c r="M47" i="13"/>
  <c r="N16" i="13"/>
  <c r="P29" i="13"/>
  <c r="S29" i="13" s="1"/>
  <c r="S39" i="13"/>
  <c r="R16" i="13"/>
  <c r="R18" i="13"/>
  <c r="R39" i="13"/>
  <c r="R44" i="13"/>
  <c r="R47" i="13"/>
  <c r="R48" i="13"/>
  <c r="N51" i="13"/>
  <c r="S55" i="13"/>
  <c r="P57" i="13"/>
  <c r="O57" i="13"/>
  <c r="R59" i="13"/>
  <c r="R60" i="13"/>
  <c r="P65" i="13"/>
  <c r="S65" i="13" s="1"/>
  <c r="O65" i="13"/>
  <c r="R65" i="13" s="1"/>
  <c r="S67" i="13"/>
  <c r="P69" i="13"/>
  <c r="O69" i="13"/>
  <c r="P81" i="13"/>
  <c r="O81" i="13"/>
  <c r="O96" i="13"/>
  <c r="P96" i="13"/>
  <c r="L57" i="13"/>
  <c r="M56" i="13"/>
  <c r="L64" i="13"/>
  <c r="M63" i="13"/>
  <c r="L69" i="13"/>
  <c r="M68" i="13"/>
  <c r="L81" i="13"/>
  <c r="M80" i="13"/>
  <c r="L89" i="13"/>
  <c r="M89" i="13" s="1"/>
  <c r="N89" i="13" s="1"/>
  <c r="M88" i="13"/>
  <c r="L92" i="13"/>
  <c r="M92" i="13" s="1"/>
  <c r="N92" i="13" s="1"/>
  <c r="M91" i="13"/>
  <c r="P53" i="13"/>
  <c r="O53" i="13"/>
  <c r="P73" i="13"/>
  <c r="O73" i="13"/>
  <c r="O15" i="13"/>
  <c r="K43" i="13"/>
  <c r="Q43" i="13" s="1"/>
  <c r="S43" i="13" s="1"/>
  <c r="J17" i="13"/>
  <c r="P19" i="13"/>
  <c r="O20" i="13"/>
  <c r="R20" i="13" s="1"/>
  <c r="L23" i="13"/>
  <c r="M15" i="13"/>
  <c r="P16" i="13"/>
  <c r="M19" i="13"/>
  <c r="K21" i="13"/>
  <c r="Q21" i="13" s="1"/>
  <c r="R21" i="13" s="1"/>
  <c r="J22" i="13"/>
  <c r="P24" i="13"/>
  <c r="S24" i="13" s="1"/>
  <c r="M27" i="13"/>
  <c r="P28" i="13"/>
  <c r="S28" i="13" s="1"/>
  <c r="J30" i="13"/>
  <c r="M35" i="13"/>
  <c r="P36" i="13"/>
  <c r="S36" i="13" s="1"/>
  <c r="J38" i="13"/>
  <c r="P40" i="13"/>
  <c r="S40" i="13" s="1"/>
  <c r="P44" i="13"/>
  <c r="S44" i="13" s="1"/>
  <c r="J46" i="13"/>
  <c r="P48" i="13"/>
  <c r="S48" i="13" s="1"/>
  <c r="J50" i="13"/>
  <c r="P52" i="13"/>
  <c r="S52" i="13" s="1"/>
  <c r="M55" i="13"/>
  <c r="P56" i="13"/>
  <c r="J58" i="13"/>
  <c r="P60" i="13"/>
  <c r="S60" i="13" s="1"/>
  <c r="J62" i="13"/>
  <c r="P64" i="13"/>
  <c r="M67" i="13"/>
  <c r="J70" i="13"/>
  <c r="P72" i="13"/>
  <c r="J74" i="13"/>
  <c r="M79" i="13"/>
  <c r="P80" i="13"/>
  <c r="J82" i="13"/>
  <c r="P84" i="13"/>
  <c r="S84" i="13" s="1"/>
  <c r="M87" i="13"/>
  <c r="K92" i="13"/>
  <c r="Q92" i="13" s="1"/>
  <c r="R92" i="13" s="1"/>
  <c r="P92" i="13"/>
  <c r="K96" i="13"/>
  <c r="Q96" i="13" s="1"/>
  <c r="L101" i="13"/>
  <c r="M100" i="13"/>
  <c r="J102" i="13"/>
  <c r="J107" i="13"/>
  <c r="K108" i="13"/>
  <c r="Q108" i="13" s="1"/>
  <c r="J110" i="13"/>
  <c r="J111" i="13"/>
  <c r="K112" i="13"/>
  <c r="Q112" i="13" s="1"/>
  <c r="P114" i="13"/>
  <c r="O114" i="13"/>
  <c r="J127" i="13"/>
  <c r="N130" i="13"/>
  <c r="R146" i="13"/>
  <c r="P168" i="13"/>
  <c r="S168" i="13" s="1"/>
  <c r="O168" i="13"/>
  <c r="R168" i="13" s="1"/>
  <c r="S170" i="13"/>
  <c r="L173" i="13"/>
  <c r="M172" i="13"/>
  <c r="R173" i="13"/>
  <c r="S186" i="13"/>
  <c r="R192" i="13"/>
  <c r="L198" i="13"/>
  <c r="M198" i="13" s="1"/>
  <c r="N198" i="13" s="1"/>
  <c r="M197" i="13"/>
  <c r="S206" i="13"/>
  <c r="R212" i="13"/>
  <c r="S214" i="13"/>
  <c r="L218" i="13"/>
  <c r="M218" i="13" s="1"/>
  <c r="M217" i="13"/>
  <c r="N219" i="13"/>
  <c r="R229" i="13"/>
  <c r="S250" i="13"/>
  <c r="N252" i="13"/>
  <c r="S275" i="13"/>
  <c r="K26" i="13"/>
  <c r="Q26" i="13" s="1"/>
  <c r="K34" i="13"/>
  <c r="Q34" i="13" s="1"/>
  <c r="R34" i="13" s="1"/>
  <c r="K54" i="13"/>
  <c r="Q54" i="13" s="1"/>
  <c r="S54" i="13" s="1"/>
  <c r="K66" i="13"/>
  <c r="Q66" i="13" s="1"/>
  <c r="K78" i="13"/>
  <c r="Q78" i="13" s="1"/>
  <c r="S78" i="13" s="1"/>
  <c r="K86" i="13"/>
  <c r="Q86" i="13" s="1"/>
  <c r="R86" i="13" s="1"/>
  <c r="K95" i="13"/>
  <c r="Q95" i="13" s="1"/>
  <c r="S95" i="13" s="1"/>
  <c r="L97" i="13"/>
  <c r="M96" i="13"/>
  <c r="K107" i="13"/>
  <c r="Q107" i="13" s="1"/>
  <c r="J115" i="13"/>
  <c r="K116" i="13"/>
  <c r="Q116" i="13" s="1"/>
  <c r="I119" i="13"/>
  <c r="K119" i="13"/>
  <c r="Q119" i="13" s="1"/>
  <c r="R119" i="13" s="1"/>
  <c r="O129" i="13"/>
  <c r="P129" i="13"/>
  <c r="L132" i="13"/>
  <c r="M131" i="13"/>
  <c r="L146" i="13"/>
  <c r="M146" i="13" s="1"/>
  <c r="M145" i="13"/>
  <c r="L149" i="13"/>
  <c r="M149" i="13" s="1"/>
  <c r="N149" i="13" s="1"/>
  <c r="M148" i="13"/>
  <c r="P154" i="13"/>
  <c r="O154" i="13"/>
  <c r="P160" i="13"/>
  <c r="L178" i="13"/>
  <c r="M178" i="13" s="1"/>
  <c r="N178" i="13" s="1"/>
  <c r="M177" i="13"/>
  <c r="R193" i="13"/>
  <c r="R213" i="13"/>
  <c r="R217" i="13"/>
  <c r="R220" i="13"/>
  <c r="L18" i="13"/>
  <c r="M18" i="13" s="1"/>
  <c r="N18" i="13" s="1"/>
  <c r="P94" i="13"/>
  <c r="O100" i="13"/>
  <c r="R100" i="13" s="1"/>
  <c r="O125" i="13"/>
  <c r="R125" i="13" s="1"/>
  <c r="P125" i="13"/>
  <c r="S125" i="13" s="1"/>
  <c r="L128" i="13"/>
  <c r="M128" i="13" s="1"/>
  <c r="N128" i="13" s="1"/>
  <c r="M127" i="13"/>
  <c r="L170" i="13"/>
  <c r="M170" i="13" s="1"/>
  <c r="M169" i="13"/>
  <c r="P172" i="13"/>
  <c r="S172" i="13" s="1"/>
  <c r="O172" i="13"/>
  <c r="R172" i="13" s="1"/>
  <c r="L189" i="13"/>
  <c r="M189" i="13" s="1"/>
  <c r="N189" i="13" s="1"/>
  <c r="M188" i="13"/>
  <c r="L201" i="13"/>
  <c r="M201" i="13" s="1"/>
  <c r="N201" i="13" s="1"/>
  <c r="M200" i="13"/>
  <c r="L209" i="13"/>
  <c r="M209" i="13" s="1"/>
  <c r="N209" i="13" s="1"/>
  <c r="M208" i="13"/>
  <c r="L263" i="13"/>
  <c r="M263" i="13" s="1"/>
  <c r="N263" i="13" s="1"/>
  <c r="M262" i="13"/>
  <c r="M30" i="13"/>
  <c r="M38" i="13"/>
  <c r="M42" i="13"/>
  <c r="M46" i="13"/>
  <c r="M50" i="13"/>
  <c r="M62" i="13"/>
  <c r="O93" i="13"/>
  <c r="R93" i="13" s="1"/>
  <c r="R99" i="13"/>
  <c r="L105" i="13"/>
  <c r="M104" i="13"/>
  <c r="O113" i="13"/>
  <c r="P113" i="13"/>
  <c r="L122" i="13"/>
  <c r="M121" i="13"/>
  <c r="J123" i="13"/>
  <c r="K124" i="13"/>
  <c r="Q124" i="13" s="1"/>
  <c r="J131" i="13"/>
  <c r="K132" i="13"/>
  <c r="Q132" i="13" s="1"/>
  <c r="L137" i="13"/>
  <c r="M137" i="13" s="1"/>
  <c r="N137" i="13" s="1"/>
  <c r="M136" i="13"/>
  <c r="O138" i="13"/>
  <c r="L158" i="13"/>
  <c r="M158" i="13" s="1"/>
  <c r="M157" i="13"/>
  <c r="L161" i="13"/>
  <c r="M161" i="13" s="1"/>
  <c r="N161" i="13" s="1"/>
  <c r="M160" i="13"/>
  <c r="S164" i="13"/>
  <c r="P174" i="13"/>
  <c r="P176" i="13"/>
  <c r="O176" i="13"/>
  <c r="S178" i="13"/>
  <c r="L181" i="13"/>
  <c r="M181" i="13" s="1"/>
  <c r="N181" i="13" s="1"/>
  <c r="M180" i="13"/>
  <c r="S230" i="13"/>
  <c r="L242" i="13"/>
  <c r="M241" i="13"/>
  <c r="S258" i="13"/>
  <c r="N259" i="13"/>
  <c r="M120" i="13"/>
  <c r="P133" i="13"/>
  <c r="J135" i="13"/>
  <c r="P137" i="13"/>
  <c r="J139" i="13"/>
  <c r="P141" i="13"/>
  <c r="M144" i="13"/>
  <c r="P145" i="13"/>
  <c r="S145" i="13" s="1"/>
  <c r="J147" i="13"/>
  <c r="P149" i="13"/>
  <c r="S149" i="13" s="1"/>
  <c r="J151" i="13"/>
  <c r="P153" i="13"/>
  <c r="M156" i="13"/>
  <c r="P157" i="13"/>
  <c r="S157" i="13" s="1"/>
  <c r="J159" i="13"/>
  <c r="P161" i="13"/>
  <c r="J163" i="13"/>
  <c r="P165" i="13"/>
  <c r="S165" i="13" s="1"/>
  <c r="M168" i="13"/>
  <c r="P169" i="13"/>
  <c r="S169" i="13" s="1"/>
  <c r="O170" i="13"/>
  <c r="R170" i="13" s="1"/>
  <c r="J171" i="13"/>
  <c r="P173" i="13"/>
  <c r="S173" i="13" s="1"/>
  <c r="K174" i="13"/>
  <c r="Q174" i="13" s="1"/>
  <c r="M176" i="13"/>
  <c r="P177" i="13"/>
  <c r="S177" i="13" s="1"/>
  <c r="O178" i="13"/>
  <c r="R178" i="13" s="1"/>
  <c r="J179" i="13"/>
  <c r="P181" i="13"/>
  <c r="S181" i="13" s="1"/>
  <c r="K182" i="13"/>
  <c r="Q182" i="13" s="1"/>
  <c r="J183" i="13"/>
  <c r="P185" i="13"/>
  <c r="O186" i="13"/>
  <c r="J187" i="13"/>
  <c r="P189" i="13"/>
  <c r="J191" i="13"/>
  <c r="P193" i="13"/>
  <c r="S193" i="13" s="1"/>
  <c r="O194" i="13"/>
  <c r="M196" i="13"/>
  <c r="O198" i="13"/>
  <c r="J199" i="13"/>
  <c r="P201" i="13"/>
  <c r="S201" i="13" s="1"/>
  <c r="J203" i="13"/>
  <c r="O206" i="13"/>
  <c r="J207" i="13"/>
  <c r="P209" i="13"/>
  <c r="J211" i="13"/>
  <c r="P213" i="13"/>
  <c r="O214" i="13"/>
  <c r="M216" i="13"/>
  <c r="P217" i="13"/>
  <c r="O218" i="13"/>
  <c r="O222" i="13"/>
  <c r="R222" i="13" s="1"/>
  <c r="J223" i="13"/>
  <c r="P225" i="13"/>
  <c r="O226" i="13"/>
  <c r="J227" i="13"/>
  <c r="P229" i="13"/>
  <c r="O230" i="13"/>
  <c r="R230" i="13" s="1"/>
  <c r="J231" i="13"/>
  <c r="P233" i="13"/>
  <c r="S233" i="13" s="1"/>
  <c r="J235" i="13"/>
  <c r="P237" i="13"/>
  <c r="O238" i="13"/>
  <c r="M240" i="13"/>
  <c r="P241" i="13"/>
  <c r="S241" i="13" s="1"/>
  <c r="O242" i="13"/>
  <c r="R242" i="13" s="1"/>
  <c r="J243" i="13"/>
  <c r="P245" i="13"/>
  <c r="S245" i="13" s="1"/>
  <c r="O246" i="13"/>
  <c r="R246" i="13" s="1"/>
  <c r="J247" i="13"/>
  <c r="P249" i="13"/>
  <c r="S249" i="13" s="1"/>
  <c r="O250" i="13"/>
  <c r="R250" i="13" s="1"/>
  <c r="J251" i="13"/>
  <c r="P253" i="13"/>
  <c r="S253" i="13" s="1"/>
  <c r="M256" i="13"/>
  <c r="P257" i="13"/>
  <c r="S257" i="13" s="1"/>
  <c r="O258" i="13"/>
  <c r="R258" i="13" s="1"/>
  <c r="P261" i="13"/>
  <c r="S261" i="13" s="1"/>
  <c r="J264" i="13"/>
  <c r="L273" i="13"/>
  <c r="M272" i="13"/>
  <c r="J274" i="13"/>
  <c r="O277" i="13"/>
  <c r="J279" i="13"/>
  <c r="P280" i="13"/>
  <c r="S280" i="13" s="1"/>
  <c r="P283" i="13"/>
  <c r="S283" i="13" s="1"/>
  <c r="J287" i="13"/>
  <c r="I291" i="13"/>
  <c r="N291" i="13" s="1"/>
  <c r="N292" i="13"/>
  <c r="R292" i="13"/>
  <c r="O298" i="13"/>
  <c r="R298" i="13" s="1"/>
  <c r="P298" i="13"/>
  <c r="S298" i="13" s="1"/>
  <c r="I299" i="13"/>
  <c r="N299" i="13" s="1"/>
  <c r="R299" i="13"/>
  <c r="N300" i="13"/>
  <c r="N328" i="13"/>
  <c r="N359" i="13"/>
  <c r="K143" i="13"/>
  <c r="Q143" i="13" s="1"/>
  <c r="S143" i="13" s="1"/>
  <c r="K155" i="13"/>
  <c r="Q155" i="13" s="1"/>
  <c r="R155" i="13" s="1"/>
  <c r="K167" i="13"/>
  <c r="Q167" i="13" s="1"/>
  <c r="R167" i="13" s="1"/>
  <c r="K175" i="13"/>
  <c r="Q175" i="13" s="1"/>
  <c r="S175" i="13" s="1"/>
  <c r="J188" i="13"/>
  <c r="K195" i="13"/>
  <c r="Q195" i="13" s="1"/>
  <c r="S195" i="13" s="1"/>
  <c r="J196" i="13"/>
  <c r="J200" i="13"/>
  <c r="J208" i="13"/>
  <c r="K215" i="13"/>
  <c r="Q215" i="13" s="1"/>
  <c r="S215" i="13" s="1"/>
  <c r="J216" i="13"/>
  <c r="K219" i="13"/>
  <c r="Q219" i="13" s="1"/>
  <c r="S219" i="13" s="1"/>
  <c r="J224" i="13"/>
  <c r="J232" i="13"/>
  <c r="J236" i="13"/>
  <c r="K239" i="13"/>
  <c r="Q239" i="13" s="1"/>
  <c r="R239" i="13" s="1"/>
  <c r="J240" i="13"/>
  <c r="J244" i="13"/>
  <c r="J248" i="13"/>
  <c r="K255" i="13"/>
  <c r="Q255" i="13" s="1"/>
  <c r="R255" i="13" s="1"/>
  <c r="J256" i="13"/>
  <c r="K259" i="13"/>
  <c r="Q259" i="13" s="1"/>
  <c r="S259" i="13" s="1"/>
  <c r="K267" i="13"/>
  <c r="Q267" i="13" s="1"/>
  <c r="S267" i="13" s="1"/>
  <c r="J270" i="13"/>
  <c r="L271" i="13"/>
  <c r="M271" i="13" s="1"/>
  <c r="N271" i="13" s="1"/>
  <c r="O273" i="13"/>
  <c r="R273" i="13" s="1"/>
  <c r="K276" i="13"/>
  <c r="Q276" i="13" s="1"/>
  <c r="L280" i="13"/>
  <c r="O282" i="13"/>
  <c r="R282" i="13" s="1"/>
  <c r="P282" i="13"/>
  <c r="S282" i="13" s="1"/>
  <c r="O285" i="13"/>
  <c r="J288" i="13"/>
  <c r="K289" i="13"/>
  <c r="Q289" i="13" s="1"/>
  <c r="O290" i="13"/>
  <c r="R290" i="13" s="1"/>
  <c r="P290" i="13"/>
  <c r="S290" i="13" s="1"/>
  <c r="S291" i="13"/>
  <c r="O294" i="13"/>
  <c r="R294" i="13" s="1"/>
  <c r="P294" i="13"/>
  <c r="S294" i="13" s="1"/>
  <c r="K296" i="13"/>
  <c r="Q296" i="13" s="1"/>
  <c r="S296" i="13" s="1"/>
  <c r="S299" i="13"/>
  <c r="S300" i="13"/>
  <c r="S307" i="13"/>
  <c r="S313" i="13"/>
  <c r="R313" i="13"/>
  <c r="R314" i="13"/>
  <c r="P323" i="13"/>
  <c r="S323" i="13" s="1"/>
  <c r="O323" i="13"/>
  <c r="R323" i="13" s="1"/>
  <c r="S335" i="13"/>
  <c r="K263" i="13"/>
  <c r="Q263" i="13" s="1"/>
  <c r="S263" i="13" s="1"/>
  <c r="L265" i="13"/>
  <c r="M265" i="13" s="1"/>
  <c r="N265" i="13" s="1"/>
  <c r="M264" i="13"/>
  <c r="O268" i="13"/>
  <c r="O281" i="13"/>
  <c r="L284" i="13"/>
  <c r="L296" i="13"/>
  <c r="M296" i="13" s="1"/>
  <c r="N296" i="13" s="1"/>
  <c r="I304" i="13"/>
  <c r="N304" i="13" s="1"/>
  <c r="K304" i="13"/>
  <c r="Q304" i="13" s="1"/>
  <c r="M135" i="13"/>
  <c r="M147" i="13"/>
  <c r="M151" i="13"/>
  <c r="M159" i="13"/>
  <c r="M163" i="13"/>
  <c r="M171" i="13"/>
  <c r="M179" i="13"/>
  <c r="M183" i="13"/>
  <c r="M187" i="13"/>
  <c r="M191" i="13"/>
  <c r="M199" i="13"/>
  <c r="M203" i="13"/>
  <c r="M207" i="13"/>
  <c r="M211" i="13"/>
  <c r="M223" i="13"/>
  <c r="M231" i="13"/>
  <c r="M251" i="13"/>
  <c r="O265" i="13"/>
  <c r="R265" i="13" s="1"/>
  <c r="R271" i="13"/>
  <c r="P278" i="13"/>
  <c r="S278" i="13" s="1"/>
  <c r="J284" i="13"/>
  <c r="K285" i="13"/>
  <c r="Q285" i="13" s="1"/>
  <c r="S285" i="13" s="1"/>
  <c r="O286" i="13"/>
  <c r="R286" i="13" s="1"/>
  <c r="P286" i="13"/>
  <c r="S286" i="13" s="1"/>
  <c r="O293" i="13"/>
  <c r="O302" i="13"/>
  <c r="R302" i="13" s="1"/>
  <c r="P302" i="13"/>
  <c r="S302" i="13" s="1"/>
  <c r="S303" i="13"/>
  <c r="P327" i="13"/>
  <c r="O327" i="13"/>
  <c r="P306" i="13"/>
  <c r="S306" i="13" s="1"/>
  <c r="P310" i="13"/>
  <c r="S310" i="13" s="1"/>
  <c r="P314" i="13"/>
  <c r="S314" i="13" s="1"/>
  <c r="P318" i="13"/>
  <c r="S318" i="13" s="1"/>
  <c r="J320" i="13"/>
  <c r="P322" i="13"/>
  <c r="S322" i="13" s="1"/>
  <c r="J324" i="13"/>
  <c r="P326" i="13"/>
  <c r="S326" i="13" s="1"/>
  <c r="P330" i="13"/>
  <c r="S330" i="13" s="1"/>
  <c r="P334" i="13"/>
  <c r="S334" i="13" s="1"/>
  <c r="P338" i="13"/>
  <c r="S338" i="13" s="1"/>
  <c r="J340" i="13"/>
  <c r="P342" i="13"/>
  <c r="S342" i="13" s="1"/>
  <c r="J344" i="13"/>
  <c r="K348" i="13"/>
  <c r="Q348" i="13" s="1"/>
  <c r="L353" i="13"/>
  <c r="M353" i="13" s="1"/>
  <c r="N353" i="13" s="1"/>
  <c r="M352" i="13"/>
  <c r="P354" i="13"/>
  <c r="J356" i="13"/>
  <c r="R366" i="13"/>
  <c r="P366" i="13"/>
  <c r="S366" i="13" s="1"/>
  <c r="I374" i="13"/>
  <c r="N374" i="13" s="1"/>
  <c r="K374" i="13"/>
  <c r="Q374" i="13" s="1"/>
  <c r="R374" i="13" s="1"/>
  <c r="J378" i="13"/>
  <c r="N385" i="13"/>
  <c r="L390" i="13"/>
  <c r="M390" i="13" s="1"/>
  <c r="P400" i="13"/>
  <c r="O400" i="13"/>
  <c r="I402" i="13"/>
  <c r="N402" i="13" s="1"/>
  <c r="K402" i="13"/>
  <c r="Q402" i="13" s="1"/>
  <c r="P408" i="13"/>
  <c r="O408" i="13"/>
  <c r="J410" i="13"/>
  <c r="N421" i="13"/>
  <c r="P424" i="13"/>
  <c r="S424" i="13" s="1"/>
  <c r="O424" i="13"/>
  <c r="R424" i="13" s="1"/>
  <c r="I426" i="13"/>
  <c r="N426" i="13" s="1"/>
  <c r="K426" i="13"/>
  <c r="Q426" i="13" s="1"/>
  <c r="R426" i="13" s="1"/>
  <c r="N429" i="13"/>
  <c r="P432" i="13"/>
  <c r="O432" i="13"/>
  <c r="P436" i="13"/>
  <c r="S436" i="13" s="1"/>
  <c r="O436" i="13"/>
  <c r="R436" i="13" s="1"/>
  <c r="I438" i="13"/>
  <c r="N438" i="13" s="1"/>
  <c r="K438" i="13"/>
  <c r="Q438" i="13" s="1"/>
  <c r="R438" i="13" s="1"/>
  <c r="N441" i="13"/>
  <c r="P444" i="13"/>
  <c r="S444" i="13" s="1"/>
  <c r="O444" i="13"/>
  <c r="R444" i="13" s="1"/>
  <c r="I446" i="13"/>
  <c r="N446" i="13" s="1"/>
  <c r="K446" i="13"/>
  <c r="Q446" i="13" s="1"/>
  <c r="R446" i="13" s="1"/>
  <c r="I450" i="13"/>
  <c r="K450" i="13"/>
  <c r="Q450" i="13" s="1"/>
  <c r="R450" i="13" s="1"/>
  <c r="I454" i="13"/>
  <c r="N454" i="13" s="1"/>
  <c r="K454" i="13"/>
  <c r="Q454" i="13" s="1"/>
  <c r="S454" i="13" s="1"/>
  <c r="J458" i="13"/>
  <c r="R459" i="13"/>
  <c r="P464" i="13"/>
  <c r="S464" i="13" s="1"/>
  <c r="O464" i="13"/>
  <c r="R464" i="13" s="1"/>
  <c r="M465" i="13"/>
  <c r="S480" i="13"/>
  <c r="S481" i="13"/>
  <c r="P485" i="13"/>
  <c r="S485" i="13" s="1"/>
  <c r="O485" i="13"/>
  <c r="R485" i="13" s="1"/>
  <c r="O491" i="13"/>
  <c r="R491" i="13" s="1"/>
  <c r="O493" i="13"/>
  <c r="R493" i="13" s="1"/>
  <c r="P493" i="13"/>
  <c r="S493" i="13" s="1"/>
  <c r="O501" i="13"/>
  <c r="P501" i="13"/>
  <c r="L523" i="13"/>
  <c r="M522" i="13"/>
  <c r="O576" i="13"/>
  <c r="R576" i="13" s="1"/>
  <c r="P576" i="13"/>
  <c r="L713" i="13"/>
  <c r="M713" i="13" s="1"/>
  <c r="M712" i="13"/>
  <c r="K308" i="13"/>
  <c r="Q308" i="13" s="1"/>
  <c r="R308" i="13" s="1"/>
  <c r="K312" i="13"/>
  <c r="Q312" i="13" s="1"/>
  <c r="S312" i="13" s="1"/>
  <c r="K316" i="13"/>
  <c r="Q316" i="13" s="1"/>
  <c r="K328" i="13"/>
  <c r="Q328" i="13" s="1"/>
  <c r="R328" i="13" s="1"/>
  <c r="K332" i="13"/>
  <c r="Q332" i="13" s="1"/>
  <c r="S332" i="13" s="1"/>
  <c r="K336" i="13"/>
  <c r="Q336" i="13" s="1"/>
  <c r="S336" i="13" s="1"/>
  <c r="O341" i="13"/>
  <c r="L342" i="13"/>
  <c r="M342" i="13" s="1"/>
  <c r="K347" i="13"/>
  <c r="Q347" i="13" s="1"/>
  <c r="S347" i="13" s="1"/>
  <c r="L349" i="13"/>
  <c r="M349" i="13" s="1"/>
  <c r="N349" i="13" s="1"/>
  <c r="M348" i="13"/>
  <c r="P350" i="13"/>
  <c r="L351" i="13"/>
  <c r="M351" i="13" s="1"/>
  <c r="N351" i="13" s="1"/>
  <c r="O353" i="13"/>
  <c r="K359" i="13"/>
  <c r="Q359" i="13" s="1"/>
  <c r="R359" i="13" s="1"/>
  <c r="P362" i="13"/>
  <c r="S362" i="13" s="1"/>
  <c r="L363" i="13"/>
  <c r="M363" i="13" s="1"/>
  <c r="N363" i="13" s="1"/>
  <c r="P372" i="13"/>
  <c r="O372" i="13"/>
  <c r="R372" i="13" s="1"/>
  <c r="P376" i="13"/>
  <c r="O376" i="13"/>
  <c r="J386" i="13"/>
  <c r="R402" i="13"/>
  <c r="R413" i="13"/>
  <c r="I414" i="13"/>
  <c r="N414" i="13" s="1"/>
  <c r="K414" i="13"/>
  <c r="Q414" i="13" s="1"/>
  <c r="R414" i="13" s="1"/>
  <c r="J418" i="13"/>
  <c r="R419" i="13"/>
  <c r="R421" i="13"/>
  <c r="R441" i="13"/>
  <c r="P448" i="13"/>
  <c r="O448" i="13"/>
  <c r="P452" i="13"/>
  <c r="S452" i="13" s="1"/>
  <c r="O452" i="13"/>
  <c r="R452" i="13" s="1"/>
  <c r="P456" i="13"/>
  <c r="S456" i="13" s="1"/>
  <c r="O456" i="13"/>
  <c r="R461" i="13"/>
  <c r="I462" i="13"/>
  <c r="N462" i="13" s="1"/>
  <c r="K462" i="13"/>
  <c r="Q462" i="13" s="1"/>
  <c r="S462" i="13" s="1"/>
  <c r="P468" i="13"/>
  <c r="O468" i="13"/>
  <c r="R468" i="13" s="1"/>
  <c r="P472" i="13"/>
  <c r="S472" i="13" s="1"/>
  <c r="O472" i="13"/>
  <c r="R472" i="13" s="1"/>
  <c r="P476" i="13"/>
  <c r="S476" i="13" s="1"/>
  <c r="O476" i="13"/>
  <c r="R476" i="13" s="1"/>
  <c r="K482" i="13"/>
  <c r="Q482" i="13" s="1"/>
  <c r="R482" i="13" s="1"/>
  <c r="I482" i="13"/>
  <c r="I484" i="13"/>
  <c r="K484" i="13"/>
  <c r="Q484" i="13" s="1"/>
  <c r="S484" i="13" s="1"/>
  <c r="I487" i="13"/>
  <c r="K487" i="13"/>
  <c r="Q487" i="13" s="1"/>
  <c r="S487" i="13" s="1"/>
  <c r="K492" i="13"/>
  <c r="Q492" i="13" s="1"/>
  <c r="S492" i="13" s="1"/>
  <c r="L508" i="13"/>
  <c r="M508" i="13" s="1"/>
  <c r="N508" i="13" s="1"/>
  <c r="M507" i="13"/>
  <c r="P512" i="13"/>
  <c r="O580" i="13"/>
  <c r="L345" i="13"/>
  <c r="M345" i="13" s="1"/>
  <c r="N345" i="13" s="1"/>
  <c r="M344" i="13"/>
  <c r="P346" i="13"/>
  <c r="O349" i="13"/>
  <c r="R349" i="13" s="1"/>
  <c r="O352" i="13"/>
  <c r="L357" i="13"/>
  <c r="M357" i="13" s="1"/>
  <c r="N357" i="13" s="1"/>
  <c r="M356" i="13"/>
  <c r="P358" i="13"/>
  <c r="O360" i="13"/>
  <c r="L368" i="13"/>
  <c r="M367" i="13"/>
  <c r="K368" i="13"/>
  <c r="Q368" i="13" s="1"/>
  <c r="O369" i="13"/>
  <c r="P369" i="13"/>
  <c r="L379" i="13"/>
  <c r="M378" i="13"/>
  <c r="P384" i="13"/>
  <c r="O384" i="13"/>
  <c r="I390" i="13"/>
  <c r="K390" i="13"/>
  <c r="Q390" i="13" s="1"/>
  <c r="I394" i="13"/>
  <c r="N394" i="13" s="1"/>
  <c r="K394" i="13"/>
  <c r="Q394" i="13" s="1"/>
  <c r="I398" i="13"/>
  <c r="N398" i="13" s="1"/>
  <c r="K398" i="13"/>
  <c r="Q398" i="13" s="1"/>
  <c r="N401" i="13"/>
  <c r="P404" i="13"/>
  <c r="O404" i="13"/>
  <c r="I406" i="13"/>
  <c r="N406" i="13" s="1"/>
  <c r="K406" i="13"/>
  <c r="Q406" i="13" s="1"/>
  <c r="N409" i="13"/>
  <c r="L411" i="13"/>
  <c r="M411" i="13" s="1"/>
  <c r="N411" i="13" s="1"/>
  <c r="M410" i="13"/>
  <c r="P412" i="13"/>
  <c r="O412" i="13"/>
  <c r="P416" i="13"/>
  <c r="O416" i="13"/>
  <c r="P420" i="13"/>
  <c r="S420" i="13" s="1"/>
  <c r="O420" i="13"/>
  <c r="R420" i="13" s="1"/>
  <c r="I422" i="13"/>
  <c r="N422" i="13" s="1"/>
  <c r="K422" i="13"/>
  <c r="Q422" i="13" s="1"/>
  <c r="S422" i="13" s="1"/>
  <c r="P428" i="13"/>
  <c r="S428" i="13" s="1"/>
  <c r="O428" i="13"/>
  <c r="R428" i="13" s="1"/>
  <c r="I430" i="13"/>
  <c r="N430" i="13" s="1"/>
  <c r="K430" i="13"/>
  <c r="Q430" i="13" s="1"/>
  <c r="R430" i="13" s="1"/>
  <c r="L433" i="13"/>
  <c r="M433" i="13" s="1"/>
  <c r="N433" i="13" s="1"/>
  <c r="M432" i="13"/>
  <c r="R433" i="13"/>
  <c r="I434" i="13"/>
  <c r="N434" i="13" s="1"/>
  <c r="K434" i="13"/>
  <c r="Q434" i="13" s="1"/>
  <c r="S434" i="13" s="1"/>
  <c r="N437" i="13"/>
  <c r="P440" i="13"/>
  <c r="S440" i="13" s="1"/>
  <c r="O440" i="13"/>
  <c r="R440" i="13" s="1"/>
  <c r="I442" i="13"/>
  <c r="N442" i="13" s="1"/>
  <c r="K442" i="13"/>
  <c r="Q442" i="13" s="1"/>
  <c r="S442" i="13" s="1"/>
  <c r="N445" i="13"/>
  <c r="N453" i="13"/>
  <c r="N457" i="13"/>
  <c r="L459" i="13"/>
  <c r="M459" i="13" s="1"/>
  <c r="N459" i="13" s="1"/>
  <c r="M458" i="13"/>
  <c r="N463" i="13"/>
  <c r="O489" i="13"/>
  <c r="L491" i="13"/>
  <c r="M490" i="13"/>
  <c r="P504" i="13"/>
  <c r="O504" i="13"/>
  <c r="P528" i="13"/>
  <c r="S528" i="13" s="1"/>
  <c r="O528" i="13"/>
  <c r="R528" i="13" s="1"/>
  <c r="L551" i="13"/>
  <c r="M551" i="13" s="1"/>
  <c r="N551" i="13" s="1"/>
  <c r="M550" i="13"/>
  <c r="L559" i="13"/>
  <c r="M558" i="13"/>
  <c r="M574" i="13"/>
  <c r="O588" i="13"/>
  <c r="P588" i="13"/>
  <c r="O592" i="13"/>
  <c r="P592" i="13"/>
  <c r="I602" i="13"/>
  <c r="K602" i="13"/>
  <c r="Q602" i="13" s="1"/>
  <c r="S602" i="13" s="1"/>
  <c r="L623" i="13"/>
  <c r="M623" i="13" s="1"/>
  <c r="N623" i="13" s="1"/>
  <c r="M622" i="13"/>
  <c r="M320" i="13"/>
  <c r="M340" i="13"/>
  <c r="I342" i="13"/>
  <c r="O345" i="13"/>
  <c r="I354" i="13"/>
  <c r="N354" i="13" s="1"/>
  <c r="O357" i="13"/>
  <c r="R357" i="13" s="1"/>
  <c r="K360" i="13"/>
  <c r="Q360" i="13" s="1"/>
  <c r="S360" i="13" s="1"/>
  <c r="I366" i="13"/>
  <c r="N366" i="13" s="1"/>
  <c r="L372" i="13"/>
  <c r="M372" i="13" s="1"/>
  <c r="N372" i="13" s="1"/>
  <c r="M371" i="13"/>
  <c r="K379" i="13"/>
  <c r="Q379" i="13" s="1"/>
  <c r="I382" i="13"/>
  <c r="K382" i="13"/>
  <c r="Q382" i="13" s="1"/>
  <c r="R382" i="13" s="1"/>
  <c r="L387" i="13"/>
  <c r="M387" i="13" s="1"/>
  <c r="N387" i="13" s="1"/>
  <c r="M386" i="13"/>
  <c r="P392" i="13"/>
  <c r="S392" i="13" s="1"/>
  <c r="O392" i="13"/>
  <c r="R392" i="13" s="1"/>
  <c r="P396" i="13"/>
  <c r="S396" i="13" s="1"/>
  <c r="O396" i="13"/>
  <c r="R396" i="13" s="1"/>
  <c r="N399" i="13"/>
  <c r="R399" i="13"/>
  <c r="R406" i="13"/>
  <c r="N407" i="13"/>
  <c r="N423" i="13"/>
  <c r="R423" i="13"/>
  <c r="N435" i="13"/>
  <c r="N443" i="13"/>
  <c r="R445" i="13"/>
  <c r="R457" i="13"/>
  <c r="I466" i="13"/>
  <c r="N466" i="13" s="1"/>
  <c r="K466" i="13"/>
  <c r="Q466" i="13" s="1"/>
  <c r="R466" i="13" s="1"/>
  <c r="L469" i="13"/>
  <c r="M468" i="13"/>
  <c r="I470" i="13"/>
  <c r="K470" i="13"/>
  <c r="Q470" i="13" s="1"/>
  <c r="S470" i="13" s="1"/>
  <c r="L473" i="13"/>
  <c r="M472" i="13"/>
  <c r="R473" i="13"/>
  <c r="J474" i="13"/>
  <c r="R475" i="13"/>
  <c r="P478" i="13"/>
  <c r="O494" i="13"/>
  <c r="P494" i="13"/>
  <c r="R499" i="13"/>
  <c r="R500" i="13"/>
  <c r="L511" i="13"/>
  <c r="M511" i="13" s="1"/>
  <c r="N511" i="13" s="1"/>
  <c r="M510" i="13"/>
  <c r="L531" i="13"/>
  <c r="M531" i="13" s="1"/>
  <c r="N531" i="13" s="1"/>
  <c r="M530" i="13"/>
  <c r="J534" i="13"/>
  <c r="K535" i="13"/>
  <c r="Q535" i="13" s="1"/>
  <c r="L543" i="13"/>
  <c r="M542" i="13"/>
  <c r="I605" i="13"/>
  <c r="K605" i="13"/>
  <c r="Q605" i="13" s="1"/>
  <c r="S605" i="13" s="1"/>
  <c r="J612" i="13"/>
  <c r="K613" i="13"/>
  <c r="Q613" i="13" s="1"/>
  <c r="M643" i="13"/>
  <c r="L644" i="13"/>
  <c r="M644" i="13" s="1"/>
  <c r="J371" i="13"/>
  <c r="P373" i="13"/>
  <c r="J375" i="13"/>
  <c r="P377" i="13"/>
  <c r="J379" i="13"/>
  <c r="M384" i="13"/>
  <c r="P385" i="13"/>
  <c r="M388" i="13"/>
  <c r="P389" i="13"/>
  <c r="S389" i="13" s="1"/>
  <c r="J391" i="13"/>
  <c r="P393" i="13"/>
  <c r="J395" i="13"/>
  <c r="P397" i="13"/>
  <c r="P401" i="13"/>
  <c r="P405" i="13"/>
  <c r="P409" i="13"/>
  <c r="M412" i="13"/>
  <c r="P413" i="13"/>
  <c r="S413" i="13" s="1"/>
  <c r="J415" i="13"/>
  <c r="P421" i="13"/>
  <c r="S421" i="13" s="1"/>
  <c r="P429" i="13"/>
  <c r="J431" i="13"/>
  <c r="P433" i="13"/>
  <c r="S433" i="13" s="1"/>
  <c r="P437" i="13"/>
  <c r="P441" i="13"/>
  <c r="S441" i="13" s="1"/>
  <c r="P445" i="13"/>
  <c r="S445" i="13" s="1"/>
  <c r="J447" i="13"/>
  <c r="P449" i="13"/>
  <c r="J451" i="13"/>
  <c r="P453" i="13"/>
  <c r="J455" i="13"/>
  <c r="P457" i="13"/>
  <c r="S457" i="13" s="1"/>
  <c r="M460" i="13"/>
  <c r="P461" i="13"/>
  <c r="S461" i="13" s="1"/>
  <c r="M464" i="13"/>
  <c r="P465" i="13"/>
  <c r="S465" i="13" s="1"/>
  <c r="J467" i="13"/>
  <c r="P469" i="13"/>
  <c r="S469" i="13" s="1"/>
  <c r="J471" i="13"/>
  <c r="P473" i="13"/>
  <c r="S473" i="13" s="1"/>
  <c r="M476" i="13"/>
  <c r="I478" i="13"/>
  <c r="O481" i="13"/>
  <c r="J483" i="13"/>
  <c r="L484" i="13"/>
  <c r="M484" i="13" s="1"/>
  <c r="L489" i="13"/>
  <c r="M489" i="13" s="1"/>
  <c r="N489" i="13" s="1"/>
  <c r="M488" i="13"/>
  <c r="K495" i="13"/>
  <c r="Q495" i="13" s="1"/>
  <c r="R495" i="13" s="1"/>
  <c r="O496" i="13"/>
  <c r="R496" i="13" s="1"/>
  <c r="P498" i="13"/>
  <c r="S498" i="13" s="1"/>
  <c r="P506" i="13"/>
  <c r="P508" i="13"/>
  <c r="O508" i="13"/>
  <c r="I514" i="13"/>
  <c r="N514" i="13" s="1"/>
  <c r="K514" i="13"/>
  <c r="Q514" i="13" s="1"/>
  <c r="R514" i="13" s="1"/>
  <c r="L517" i="13"/>
  <c r="M517" i="13" s="1"/>
  <c r="N517" i="13" s="1"/>
  <c r="M516" i="13"/>
  <c r="J518" i="13"/>
  <c r="P520" i="13"/>
  <c r="S520" i="13" s="1"/>
  <c r="O520" i="13"/>
  <c r="J530" i="13"/>
  <c r="R531" i="13"/>
  <c r="N533" i="13"/>
  <c r="J538" i="13"/>
  <c r="P540" i="13"/>
  <c r="O540" i="13"/>
  <c r="L547" i="13"/>
  <c r="M547" i="13" s="1"/>
  <c r="N547" i="13" s="1"/>
  <c r="M546" i="13"/>
  <c r="J554" i="13"/>
  <c r="L563" i="13"/>
  <c r="M563" i="13" s="1"/>
  <c r="N563" i="13" s="1"/>
  <c r="M562" i="13"/>
  <c r="J586" i="13"/>
  <c r="K586" i="13"/>
  <c r="Q586" i="13" s="1"/>
  <c r="I594" i="13"/>
  <c r="K594" i="13"/>
  <c r="Q594" i="13" s="1"/>
  <c r="S594" i="13" s="1"/>
  <c r="R619" i="13"/>
  <c r="M662" i="13"/>
  <c r="L663" i="13"/>
  <c r="P666" i="13"/>
  <c r="O666" i="13"/>
  <c r="O477" i="13"/>
  <c r="R477" i="13" s="1"/>
  <c r="J479" i="13"/>
  <c r="O484" i="13"/>
  <c r="O497" i="13"/>
  <c r="P497" i="13"/>
  <c r="L498" i="13"/>
  <c r="R502" i="13"/>
  <c r="J503" i="13"/>
  <c r="K504" i="13"/>
  <c r="Q504" i="13" s="1"/>
  <c r="O505" i="13"/>
  <c r="R505" i="13" s="1"/>
  <c r="P505" i="13"/>
  <c r="S505" i="13" s="1"/>
  <c r="R509" i="13"/>
  <c r="P516" i="13"/>
  <c r="O516" i="13"/>
  <c r="R516" i="13" s="1"/>
  <c r="L519" i="13"/>
  <c r="M518" i="13"/>
  <c r="R521" i="13"/>
  <c r="I526" i="13"/>
  <c r="K526" i="13"/>
  <c r="Q526" i="13" s="1"/>
  <c r="S526" i="13" s="1"/>
  <c r="P532" i="13"/>
  <c r="S532" i="13" s="1"/>
  <c r="O532" i="13"/>
  <c r="R532" i="13" s="1"/>
  <c r="P536" i="13"/>
  <c r="S536" i="13" s="1"/>
  <c r="O536" i="13"/>
  <c r="R536" i="13" s="1"/>
  <c r="J546" i="13"/>
  <c r="L555" i="13"/>
  <c r="M554" i="13"/>
  <c r="J562" i="13"/>
  <c r="J570" i="13"/>
  <c r="I577" i="13"/>
  <c r="K577" i="13"/>
  <c r="Q577" i="13" s="1"/>
  <c r="S585" i="13"/>
  <c r="L587" i="13"/>
  <c r="M586" i="13"/>
  <c r="J600" i="13"/>
  <c r="L613" i="13"/>
  <c r="M612" i="13"/>
  <c r="P682" i="13"/>
  <c r="K743" i="13"/>
  <c r="Q743" i="13" s="1"/>
  <c r="J743" i="13"/>
  <c r="O769" i="13"/>
  <c r="P769" i="13"/>
  <c r="M375" i="13"/>
  <c r="M391" i="13"/>
  <c r="M395" i="13"/>
  <c r="M415" i="13"/>
  <c r="M431" i="13"/>
  <c r="M447" i="13"/>
  <c r="M451" i="13"/>
  <c r="M455" i="13"/>
  <c r="M467" i="13"/>
  <c r="M471" i="13"/>
  <c r="P482" i="13"/>
  <c r="J510" i="13"/>
  <c r="R511" i="13"/>
  <c r="J522" i="13"/>
  <c r="P524" i="13"/>
  <c r="O524" i="13"/>
  <c r="R524" i="13" s="1"/>
  <c r="R527" i="13"/>
  <c r="L535" i="13"/>
  <c r="M534" i="13"/>
  <c r="J542" i="13"/>
  <c r="P544" i="13"/>
  <c r="S544" i="13" s="1"/>
  <c r="O544" i="13"/>
  <c r="R544" i="13" s="1"/>
  <c r="R549" i="13"/>
  <c r="J550" i="13"/>
  <c r="R551" i="13"/>
  <c r="N553" i="13"/>
  <c r="J558" i="13"/>
  <c r="P560" i="13"/>
  <c r="S560" i="13" s="1"/>
  <c r="O560" i="13"/>
  <c r="R560" i="13" s="1"/>
  <c r="R565" i="13"/>
  <c r="J566" i="13"/>
  <c r="P568" i="13"/>
  <c r="S568" i="13" s="1"/>
  <c r="O568" i="13"/>
  <c r="R568" i="13" s="1"/>
  <c r="R573" i="13"/>
  <c r="J574" i="13"/>
  <c r="K574" i="13"/>
  <c r="Q574" i="13" s="1"/>
  <c r="O579" i="13"/>
  <c r="R579" i="13" s="1"/>
  <c r="L581" i="13"/>
  <c r="M580" i="13"/>
  <c r="P614" i="13"/>
  <c r="O614" i="13"/>
  <c r="I620" i="13"/>
  <c r="N620" i="13" s="1"/>
  <c r="K620" i="13"/>
  <c r="Q620" i="13" s="1"/>
  <c r="J628" i="13"/>
  <c r="K629" i="13"/>
  <c r="Q629" i="13" s="1"/>
  <c r="S629" i="13" s="1"/>
  <c r="L637" i="13"/>
  <c r="M636" i="13"/>
  <c r="L660" i="13"/>
  <c r="M660" i="13" s="1"/>
  <c r="N660" i="13" s="1"/>
  <c r="M659" i="13"/>
  <c r="K682" i="13"/>
  <c r="Q682" i="13" s="1"/>
  <c r="J681" i="13"/>
  <c r="M496" i="13"/>
  <c r="J507" i="13"/>
  <c r="P509" i="13"/>
  <c r="S509" i="13" s="1"/>
  <c r="M512" i="13"/>
  <c r="J515" i="13"/>
  <c r="P517" i="13"/>
  <c r="S517" i="13" s="1"/>
  <c r="J519" i="13"/>
  <c r="P521" i="13"/>
  <c r="J523" i="13"/>
  <c r="P525" i="13"/>
  <c r="S525" i="13" s="1"/>
  <c r="M528" i="13"/>
  <c r="M532" i="13"/>
  <c r="P533" i="13"/>
  <c r="J535" i="13"/>
  <c r="P537" i="13"/>
  <c r="S537" i="13" s="1"/>
  <c r="J539" i="13"/>
  <c r="P541" i="13"/>
  <c r="S541" i="13" s="1"/>
  <c r="J543" i="13"/>
  <c r="P545" i="13"/>
  <c r="S545" i="13" s="1"/>
  <c r="M548" i="13"/>
  <c r="P549" i="13"/>
  <c r="S549" i="13" s="1"/>
  <c r="M552" i="13"/>
  <c r="P553" i="13"/>
  <c r="S553" i="13" s="1"/>
  <c r="J555" i="13"/>
  <c r="P557" i="13"/>
  <c r="J559" i="13"/>
  <c r="P561" i="13"/>
  <c r="S561" i="13" s="1"/>
  <c r="M564" i="13"/>
  <c r="P565" i="13"/>
  <c r="S565" i="13" s="1"/>
  <c r="J567" i="13"/>
  <c r="P569" i="13"/>
  <c r="M572" i="13"/>
  <c r="P573" i="13"/>
  <c r="S573" i="13" s="1"/>
  <c r="L579" i="13"/>
  <c r="M579" i="13" s="1"/>
  <c r="N579" i="13" s="1"/>
  <c r="M578" i="13"/>
  <c r="K582" i="13"/>
  <c r="Q582" i="13" s="1"/>
  <c r="R582" i="13" s="1"/>
  <c r="P582" i="13"/>
  <c r="R585" i="13"/>
  <c r="I588" i="13"/>
  <c r="O591" i="13"/>
  <c r="R591" i="13" s="1"/>
  <c r="J593" i="13"/>
  <c r="L594" i="13"/>
  <c r="M594" i="13" s="1"/>
  <c r="L597" i="13"/>
  <c r="O599" i="13"/>
  <c r="R599" i="13" s="1"/>
  <c r="J601" i="13"/>
  <c r="L602" i="13"/>
  <c r="M602" i="13" s="1"/>
  <c r="L607" i="13"/>
  <c r="M606" i="13"/>
  <c r="J608" i="13"/>
  <c r="J616" i="13"/>
  <c r="L625" i="13"/>
  <c r="M624" i="13"/>
  <c r="S648" i="13"/>
  <c r="L652" i="13"/>
  <c r="M651" i="13"/>
  <c r="P653" i="13"/>
  <c r="S660" i="13"/>
  <c r="S672" i="13"/>
  <c r="K676" i="13"/>
  <c r="Q676" i="13" s="1"/>
  <c r="S676" i="13" s="1"/>
  <c r="J693" i="13"/>
  <c r="K694" i="13"/>
  <c r="Q694" i="13" s="1"/>
  <c r="L718" i="13"/>
  <c r="M718" i="13" s="1"/>
  <c r="N718" i="13" s="1"/>
  <c r="M717" i="13"/>
  <c r="L788" i="13"/>
  <c r="M788" i="13" s="1"/>
  <c r="N788" i="13" s="1"/>
  <c r="M787" i="13"/>
  <c r="L792" i="13"/>
  <c r="M792" i="13" s="1"/>
  <c r="N792" i="13" s="1"/>
  <c r="M791" i="13"/>
  <c r="O575" i="13"/>
  <c r="O587" i="13"/>
  <c r="R587" i="13" s="1"/>
  <c r="J589" i="13"/>
  <c r="K590" i="13"/>
  <c r="Q590" i="13" s="1"/>
  <c r="O594" i="13"/>
  <c r="J597" i="13"/>
  <c r="O602" i="13"/>
  <c r="O606" i="13"/>
  <c r="R606" i="13" s="1"/>
  <c r="L617" i="13"/>
  <c r="M617" i="13" s="1"/>
  <c r="N617" i="13" s="1"/>
  <c r="M616" i="13"/>
  <c r="P618" i="13"/>
  <c r="O618" i="13"/>
  <c r="J624" i="13"/>
  <c r="P626" i="13"/>
  <c r="S626" i="13" s="1"/>
  <c r="O626" i="13"/>
  <c r="R626" i="13" s="1"/>
  <c r="R631" i="13"/>
  <c r="I632" i="13"/>
  <c r="N632" i="13" s="1"/>
  <c r="K632" i="13"/>
  <c r="Q632" i="13" s="1"/>
  <c r="L635" i="13"/>
  <c r="M635" i="13" s="1"/>
  <c r="N635" i="13" s="1"/>
  <c r="M634" i="13"/>
  <c r="J640" i="13"/>
  <c r="R641" i="13"/>
  <c r="L646" i="13"/>
  <c r="M645" i="13"/>
  <c r="O649" i="13"/>
  <c r="R649" i="13" s="1"/>
  <c r="P649" i="13"/>
  <c r="S649" i="13" s="1"/>
  <c r="K650" i="13"/>
  <c r="Q650" i="13" s="1"/>
  <c r="S650" i="13" s="1"/>
  <c r="J651" i="13"/>
  <c r="K651" i="13"/>
  <c r="Q651" i="13" s="1"/>
  <c r="I654" i="13"/>
  <c r="N654" i="13" s="1"/>
  <c r="K654" i="13"/>
  <c r="Q654" i="13" s="1"/>
  <c r="K669" i="13"/>
  <c r="Q669" i="13" s="1"/>
  <c r="J669" i="13"/>
  <c r="L676" i="13"/>
  <c r="M676" i="13" s="1"/>
  <c r="N676" i="13" s="1"/>
  <c r="M675" i="13"/>
  <c r="K679" i="13"/>
  <c r="Q679" i="13" s="1"/>
  <c r="J679" i="13"/>
  <c r="P695" i="13"/>
  <c r="S695" i="13" s="1"/>
  <c r="O695" i="13"/>
  <c r="L723" i="13"/>
  <c r="M722" i="13"/>
  <c r="K764" i="13"/>
  <c r="Q764" i="13" s="1"/>
  <c r="J763" i="13"/>
  <c r="M515" i="13"/>
  <c r="L629" i="13"/>
  <c r="M629" i="13" s="1"/>
  <c r="N629" i="13" s="1"/>
  <c r="M628" i="13"/>
  <c r="J636" i="13"/>
  <c r="P638" i="13"/>
  <c r="O638" i="13"/>
  <c r="R643" i="13"/>
  <c r="I644" i="13"/>
  <c r="K644" i="13"/>
  <c r="Q644" i="13" s="1"/>
  <c r="R644" i="13" s="1"/>
  <c r="K662" i="13"/>
  <c r="Q662" i="13" s="1"/>
  <c r="O664" i="13"/>
  <c r="L666" i="13"/>
  <c r="M665" i="13"/>
  <c r="L682" i="13"/>
  <c r="M681" i="13"/>
  <c r="M610" i="13"/>
  <c r="P611" i="13"/>
  <c r="I614" i="13"/>
  <c r="P615" i="13"/>
  <c r="M618" i="13"/>
  <c r="P619" i="13"/>
  <c r="S619" i="13" s="1"/>
  <c r="P623" i="13"/>
  <c r="I626" i="13"/>
  <c r="P627" i="13"/>
  <c r="M630" i="13"/>
  <c r="P631" i="13"/>
  <c r="P635" i="13"/>
  <c r="I638" i="13"/>
  <c r="M642" i="13"/>
  <c r="P643" i="13"/>
  <c r="S643" i="13" s="1"/>
  <c r="J645" i="13"/>
  <c r="K647" i="13"/>
  <c r="Q647" i="13" s="1"/>
  <c r="R647" i="13" s="1"/>
  <c r="P647" i="13"/>
  <c r="M649" i="13"/>
  <c r="I653" i="13"/>
  <c r="L656" i="13"/>
  <c r="M655" i="13"/>
  <c r="P657" i="13"/>
  <c r="S657" i="13" s="1"/>
  <c r="M658" i="13"/>
  <c r="J665" i="13"/>
  <c r="K667" i="13"/>
  <c r="Q667" i="13" s="1"/>
  <c r="R667" i="13" s="1"/>
  <c r="P667" i="13"/>
  <c r="L670" i="13"/>
  <c r="M670" i="13" s="1"/>
  <c r="N670" i="13" s="1"/>
  <c r="M669" i="13"/>
  <c r="L680" i="13"/>
  <c r="M680" i="13" s="1"/>
  <c r="N680" i="13" s="1"/>
  <c r="M679" i="13"/>
  <c r="L702" i="13"/>
  <c r="M701" i="13"/>
  <c r="J705" i="13"/>
  <c r="K706" i="13"/>
  <c r="Q706" i="13" s="1"/>
  <c r="S706" i="13" s="1"/>
  <c r="P711" i="13"/>
  <c r="O711" i="13"/>
  <c r="I713" i="13"/>
  <c r="K713" i="13"/>
  <c r="Q713" i="13" s="1"/>
  <c r="R713" i="13" s="1"/>
  <c r="N716" i="13"/>
  <c r="J717" i="13"/>
  <c r="K718" i="13"/>
  <c r="Q718" i="13" s="1"/>
  <c r="S718" i="13" s="1"/>
  <c r="J723" i="13"/>
  <c r="I730" i="13"/>
  <c r="K730" i="13"/>
  <c r="Q730" i="13" s="1"/>
  <c r="R730" i="13" s="1"/>
  <c r="S731" i="13"/>
  <c r="R738" i="13"/>
  <c r="O751" i="13"/>
  <c r="P661" i="13"/>
  <c r="S661" i="13" s="1"/>
  <c r="L672" i="13"/>
  <c r="M672" i="13" s="1"/>
  <c r="N672" i="13" s="1"/>
  <c r="M671" i="13"/>
  <c r="J673" i="13"/>
  <c r="K683" i="13"/>
  <c r="Q683" i="13" s="1"/>
  <c r="R683" i="13" s="1"/>
  <c r="I683" i="13"/>
  <c r="P683" i="13"/>
  <c r="S683" i="13" s="1"/>
  <c r="I685" i="13"/>
  <c r="N685" i="13" s="1"/>
  <c r="K685" i="13"/>
  <c r="Q685" i="13" s="1"/>
  <c r="S685" i="13" s="1"/>
  <c r="L694" i="13"/>
  <c r="M693" i="13"/>
  <c r="J697" i="13"/>
  <c r="P699" i="13"/>
  <c r="S699" i="13" s="1"/>
  <c r="O699" i="13"/>
  <c r="R699" i="13" s="1"/>
  <c r="P701" i="13"/>
  <c r="K702" i="13"/>
  <c r="Q702" i="13" s="1"/>
  <c r="P707" i="13"/>
  <c r="O707" i="13"/>
  <c r="R710" i="13"/>
  <c r="P715" i="13"/>
  <c r="S715" i="13" s="1"/>
  <c r="O715" i="13"/>
  <c r="R715" i="13" s="1"/>
  <c r="K725" i="13"/>
  <c r="Q725" i="13" s="1"/>
  <c r="J725" i="13"/>
  <c r="R731" i="13"/>
  <c r="S732" i="13"/>
  <c r="J748" i="13"/>
  <c r="K749" i="13"/>
  <c r="Q749" i="13" s="1"/>
  <c r="R749" i="13" s="1"/>
  <c r="P753" i="13"/>
  <c r="O753" i="13"/>
  <c r="P777" i="13"/>
  <c r="O777" i="13"/>
  <c r="O818" i="13"/>
  <c r="P818" i="13"/>
  <c r="O648" i="13"/>
  <c r="R648" i="13" s="1"/>
  <c r="N650" i="13"/>
  <c r="O660" i="13"/>
  <c r="R660" i="13" s="1"/>
  <c r="K663" i="13"/>
  <c r="Q663" i="13" s="1"/>
  <c r="L674" i="13"/>
  <c r="M674" i="13" s="1"/>
  <c r="N674" i="13" s="1"/>
  <c r="M673" i="13"/>
  <c r="I677" i="13"/>
  <c r="N677" i="13" s="1"/>
  <c r="K677" i="13"/>
  <c r="Q677" i="13" s="1"/>
  <c r="S677" i="13" s="1"/>
  <c r="S684" i="13"/>
  <c r="R684" i="13"/>
  <c r="P687" i="13"/>
  <c r="S687" i="13" s="1"/>
  <c r="O687" i="13"/>
  <c r="R687" i="13" s="1"/>
  <c r="I689" i="13"/>
  <c r="N689" i="13" s="1"/>
  <c r="K689" i="13"/>
  <c r="Q689" i="13" s="1"/>
  <c r="R689" i="13" s="1"/>
  <c r="P691" i="13"/>
  <c r="O691" i="13"/>
  <c r="L698" i="13"/>
  <c r="M697" i="13"/>
  <c r="P703" i="13"/>
  <c r="S703" i="13" s="1"/>
  <c r="O703" i="13"/>
  <c r="R703" i="13" s="1"/>
  <c r="I709" i="13"/>
  <c r="K709" i="13"/>
  <c r="Q709" i="13" s="1"/>
  <c r="R709" i="13" s="1"/>
  <c r="I727" i="13"/>
  <c r="K727" i="13"/>
  <c r="Q727" i="13" s="1"/>
  <c r="P728" i="13"/>
  <c r="S728" i="13" s="1"/>
  <c r="O728" i="13"/>
  <c r="R728" i="13" s="1"/>
  <c r="K737" i="13"/>
  <c r="Q737" i="13" s="1"/>
  <c r="J737" i="13"/>
  <c r="I812" i="13"/>
  <c r="K812" i="13"/>
  <c r="Q812" i="13" s="1"/>
  <c r="S812" i="13" s="1"/>
  <c r="M687" i="13"/>
  <c r="I691" i="13"/>
  <c r="N691" i="13" s="1"/>
  <c r="I695" i="13"/>
  <c r="I699" i="13"/>
  <c r="I703" i="13"/>
  <c r="I707" i="13"/>
  <c r="N707" i="13" s="1"/>
  <c r="M711" i="13"/>
  <c r="I715" i="13"/>
  <c r="M719" i="13"/>
  <c r="O724" i="13"/>
  <c r="R724" i="13" s="1"/>
  <c r="J726" i="13"/>
  <c r="J733" i="13"/>
  <c r="O736" i="13"/>
  <c r="R736" i="13" s="1"/>
  <c r="I738" i="13"/>
  <c r="R742" i="13"/>
  <c r="L744" i="13"/>
  <c r="M744" i="13" s="1"/>
  <c r="N744" i="13" s="1"/>
  <c r="M743" i="13"/>
  <c r="L752" i="13"/>
  <c r="O757" i="13"/>
  <c r="L760" i="13"/>
  <c r="M759" i="13"/>
  <c r="O766" i="13"/>
  <c r="R766" i="13" s="1"/>
  <c r="I771" i="13"/>
  <c r="N771" i="13" s="1"/>
  <c r="K771" i="13"/>
  <c r="Q771" i="13" s="1"/>
  <c r="P792" i="13"/>
  <c r="O792" i="13"/>
  <c r="I803" i="13"/>
  <c r="K803" i="13"/>
  <c r="Q803" i="13" s="1"/>
  <c r="S803" i="13" s="1"/>
  <c r="O720" i="13"/>
  <c r="R720" i="13" s="1"/>
  <c r="J722" i="13"/>
  <c r="K739" i="13"/>
  <c r="Q739" i="13" s="1"/>
  <c r="R739" i="13" s="1"/>
  <c r="I739" i="13"/>
  <c r="N739" i="13" s="1"/>
  <c r="P739" i="13"/>
  <c r="L742" i="13"/>
  <c r="M742" i="13" s="1"/>
  <c r="N742" i="13" s="1"/>
  <c r="M741" i="13"/>
  <c r="I745" i="13"/>
  <c r="N745" i="13" s="1"/>
  <c r="K745" i="13"/>
  <c r="Q745" i="13" s="1"/>
  <c r="R745" i="13" s="1"/>
  <c r="P745" i="13"/>
  <c r="J747" i="13"/>
  <c r="L748" i="13"/>
  <c r="P749" i="13"/>
  <c r="K752" i="13"/>
  <c r="Q752" i="13" s="1"/>
  <c r="J760" i="13"/>
  <c r="K761" i="13"/>
  <c r="Q761" i="13" s="1"/>
  <c r="S761" i="13" s="1"/>
  <c r="N772" i="13"/>
  <c r="P781" i="13"/>
  <c r="S781" i="13" s="1"/>
  <c r="O781" i="13"/>
  <c r="R781" i="13" s="1"/>
  <c r="L817" i="13"/>
  <c r="M817" i="13" s="1"/>
  <c r="N817" i="13" s="1"/>
  <c r="M816" i="13"/>
  <c r="P847" i="13"/>
  <c r="O847" i="13"/>
  <c r="J752" i="13"/>
  <c r="K753" i="13"/>
  <c r="Q753" i="13" s="1"/>
  <c r="K756" i="13"/>
  <c r="Q756" i="13" s="1"/>
  <c r="S756" i="13" s="1"/>
  <c r="J755" i="13"/>
  <c r="I779" i="13"/>
  <c r="N779" i="13" s="1"/>
  <c r="K779" i="13"/>
  <c r="Q779" i="13" s="1"/>
  <c r="R779" i="13" s="1"/>
  <c r="P784" i="13"/>
  <c r="O784" i="13"/>
  <c r="P804" i="13"/>
  <c r="O804" i="13"/>
  <c r="K757" i="13"/>
  <c r="Q757" i="13" s="1"/>
  <c r="S757" i="13" s="1"/>
  <c r="I767" i="13"/>
  <c r="N767" i="13" s="1"/>
  <c r="K767" i="13"/>
  <c r="Q767" i="13" s="1"/>
  <c r="R767" i="13" s="1"/>
  <c r="P767" i="13"/>
  <c r="J775" i="13"/>
  <c r="K776" i="13"/>
  <c r="Q776" i="13" s="1"/>
  <c r="S776" i="13" s="1"/>
  <c r="R778" i="13"/>
  <c r="P783" i="13"/>
  <c r="S783" i="13" s="1"/>
  <c r="K784" i="13"/>
  <c r="Q784" i="13" s="1"/>
  <c r="S786" i="13"/>
  <c r="S793" i="13"/>
  <c r="M794" i="13"/>
  <c r="L795" i="13"/>
  <c r="M795" i="13" s="1"/>
  <c r="N795" i="13" s="1"/>
  <c r="I826" i="13"/>
  <c r="N826" i="13" s="1"/>
  <c r="K826" i="13"/>
  <c r="Q826" i="13" s="1"/>
  <c r="S826" i="13" s="1"/>
  <c r="I860" i="13"/>
  <c r="K860" i="13"/>
  <c r="Q860" i="13" s="1"/>
  <c r="O761" i="13"/>
  <c r="K765" i="13"/>
  <c r="Q765" i="13" s="1"/>
  <c r="L776" i="13"/>
  <c r="M776" i="13" s="1"/>
  <c r="N776" i="13" s="1"/>
  <c r="M775" i="13"/>
  <c r="N778" i="13"/>
  <c r="P789" i="13"/>
  <c r="O789" i="13"/>
  <c r="J791" i="13"/>
  <c r="K791" i="13"/>
  <c r="Q791" i="13" s="1"/>
  <c r="K798" i="13"/>
  <c r="Q798" i="13" s="1"/>
  <c r="J798" i="13"/>
  <c r="M806" i="13"/>
  <c r="L807" i="13"/>
  <c r="M807" i="13" s="1"/>
  <c r="N807" i="13" s="1"/>
  <c r="K810" i="13"/>
  <c r="Q810" i="13" s="1"/>
  <c r="J810" i="13"/>
  <c r="O814" i="13"/>
  <c r="P814" i="13"/>
  <c r="O816" i="13"/>
  <c r="P816" i="13"/>
  <c r="K817" i="13"/>
  <c r="Q817" i="13" s="1"/>
  <c r="S817" i="13" s="1"/>
  <c r="P836" i="13"/>
  <c r="O836" i="13"/>
  <c r="O838" i="13"/>
  <c r="R838" i="13" s="1"/>
  <c r="P838" i="13"/>
  <c r="S838" i="13" s="1"/>
  <c r="K839" i="13"/>
  <c r="Q839" i="13" s="1"/>
  <c r="S839" i="13" s="1"/>
  <c r="O842" i="13"/>
  <c r="R842" i="13" s="1"/>
  <c r="P842" i="13"/>
  <c r="S842" i="13" s="1"/>
  <c r="K843" i="13"/>
  <c r="Q843" i="13" s="1"/>
  <c r="S843" i="13" s="1"/>
  <c r="K769" i="13"/>
  <c r="Q769" i="13" s="1"/>
  <c r="I769" i="13"/>
  <c r="N769" i="13" s="1"/>
  <c r="P773" i="13"/>
  <c r="O773" i="13"/>
  <c r="L784" i="13"/>
  <c r="M783" i="13"/>
  <c r="J787" i="13"/>
  <c r="K788" i="13"/>
  <c r="Q788" i="13" s="1"/>
  <c r="S788" i="13" s="1"/>
  <c r="I800" i="13"/>
  <c r="N800" i="13" s="1"/>
  <c r="K800" i="13"/>
  <c r="Q800" i="13" s="1"/>
  <c r="P801" i="13"/>
  <c r="S801" i="13" s="1"/>
  <c r="O801" i="13"/>
  <c r="R801" i="13" s="1"/>
  <c r="I773" i="13"/>
  <c r="N773" i="13" s="1"/>
  <c r="M777" i="13"/>
  <c r="I781" i="13"/>
  <c r="N781" i="13" s="1"/>
  <c r="M789" i="13"/>
  <c r="J794" i="13"/>
  <c r="O797" i="13"/>
  <c r="J799" i="13"/>
  <c r="J806" i="13"/>
  <c r="J811" i="13"/>
  <c r="I814" i="13"/>
  <c r="K814" i="13"/>
  <c r="Q814" i="13" s="1"/>
  <c r="O823" i="13"/>
  <c r="R823" i="13" s="1"/>
  <c r="R827" i="13"/>
  <c r="N829" i="13"/>
  <c r="L831" i="13"/>
  <c r="M830" i="13"/>
  <c r="R833" i="13"/>
  <c r="J834" i="13"/>
  <c r="O835" i="13"/>
  <c r="R835" i="13" s="1"/>
  <c r="S845" i="13"/>
  <c r="S853" i="13"/>
  <c r="O812" i="13"/>
  <c r="L819" i="13"/>
  <c r="M818" i="13"/>
  <c r="R819" i="13"/>
  <c r="I822" i="13"/>
  <c r="N822" i="13" s="1"/>
  <c r="K822" i="13"/>
  <c r="Q822" i="13" s="1"/>
  <c r="P828" i="13"/>
  <c r="O828" i="13"/>
  <c r="P830" i="13"/>
  <c r="S830" i="13" s="1"/>
  <c r="K831" i="13"/>
  <c r="Q831" i="13" s="1"/>
  <c r="S833" i="13"/>
  <c r="S841" i="13"/>
  <c r="L843" i="13"/>
  <c r="M843" i="13" s="1"/>
  <c r="N843" i="13" s="1"/>
  <c r="M842" i="13"/>
  <c r="L857" i="13"/>
  <c r="M856" i="13"/>
  <c r="R803" i="13"/>
  <c r="L809" i="13"/>
  <c r="M808" i="13"/>
  <c r="P820" i="13"/>
  <c r="S820" i="13" s="1"/>
  <c r="O820" i="13"/>
  <c r="R820" i="13" s="1"/>
  <c r="R821" i="13"/>
  <c r="R829" i="13"/>
  <c r="P840" i="13"/>
  <c r="O840" i="13"/>
  <c r="R840" i="13" s="1"/>
  <c r="L864" i="13"/>
  <c r="M864" i="13" s="1"/>
  <c r="M863" i="13"/>
  <c r="M828" i="13"/>
  <c r="I840" i="13"/>
  <c r="N840" i="13" s="1"/>
  <c r="M844" i="13"/>
  <c r="N845" i="13"/>
  <c r="I848" i="13"/>
  <c r="K853" i="13"/>
  <c r="Q853" i="13" s="1"/>
  <c r="O854" i="13"/>
  <c r="R854" i="13" s="1"/>
  <c r="R870" i="13"/>
  <c r="N873" i="13"/>
  <c r="N853" i="13"/>
  <c r="J856" i="13"/>
  <c r="O858" i="13"/>
  <c r="P858" i="13"/>
  <c r="N861" i="13"/>
  <c r="L870" i="13"/>
  <c r="M870" i="13" s="1"/>
  <c r="N870" i="13" s="1"/>
  <c r="M869" i="13"/>
  <c r="I864" i="13"/>
  <c r="K864" i="13"/>
  <c r="Q864" i="13" s="1"/>
  <c r="S864" i="13" s="1"/>
  <c r="N866" i="13"/>
  <c r="O863" i="13"/>
  <c r="M865" i="13"/>
  <c r="P866" i="13"/>
  <c r="J868" i="13"/>
  <c r="P870" i="13"/>
  <c r="S870" i="13" s="1"/>
  <c r="J872" i="13"/>
  <c r="K878" i="13"/>
  <c r="Q878" i="13" s="1"/>
  <c r="S878" i="13" s="1"/>
  <c r="O879" i="13"/>
  <c r="R879" i="13" s="1"/>
  <c r="P879" i="13"/>
  <c r="S879" i="13" s="1"/>
  <c r="N901" i="13"/>
  <c r="O902" i="13"/>
  <c r="R902" i="13" s="1"/>
  <c r="S904" i="13"/>
  <c r="M854" i="13"/>
  <c r="J857" i="13"/>
  <c r="M862" i="13"/>
  <c r="J865" i="13"/>
  <c r="J869" i="13"/>
  <c r="P876" i="13"/>
  <c r="S876" i="13" s="1"/>
  <c r="O876" i="13"/>
  <c r="R876" i="13" s="1"/>
  <c r="J877" i="13"/>
  <c r="O883" i="13"/>
  <c r="R883" i="13" s="1"/>
  <c r="P883" i="13"/>
  <c r="S883" i="13" s="1"/>
  <c r="R887" i="13"/>
  <c r="S888" i="13"/>
  <c r="R891" i="13"/>
  <c r="S892" i="13"/>
  <c r="R895" i="13"/>
  <c r="S896" i="13"/>
  <c r="S873" i="13"/>
  <c r="M868" i="13"/>
  <c r="M872" i="13"/>
  <c r="J874" i="13"/>
  <c r="K875" i="13"/>
  <c r="Q875" i="13" s="1"/>
  <c r="I881" i="13"/>
  <c r="N881" i="13" s="1"/>
  <c r="K881" i="13"/>
  <c r="Q881" i="13" s="1"/>
  <c r="R881" i="13" s="1"/>
  <c r="L884" i="13"/>
  <c r="M883" i="13"/>
  <c r="L891" i="13"/>
  <c r="M891" i="13" s="1"/>
  <c r="N891" i="13" s="1"/>
  <c r="M890" i="13"/>
  <c r="L895" i="13"/>
  <c r="M895" i="13" s="1"/>
  <c r="N895" i="13" s="1"/>
  <c r="M894" i="13"/>
  <c r="L904" i="13"/>
  <c r="M904" i="13" s="1"/>
  <c r="N904" i="13" s="1"/>
  <c r="M903" i="13"/>
  <c r="O880" i="13"/>
  <c r="R880" i="13" s="1"/>
  <c r="M882" i="13"/>
  <c r="O884" i="13"/>
  <c r="R884" i="13" s="1"/>
  <c r="J885" i="13"/>
  <c r="P887" i="13"/>
  <c r="S887" i="13" s="1"/>
  <c r="O888" i="13"/>
  <c r="R888" i="13" s="1"/>
  <c r="J889" i="13"/>
  <c r="P891" i="13"/>
  <c r="O892" i="13"/>
  <c r="R892" i="13" s="1"/>
  <c r="J893" i="13"/>
  <c r="P895" i="13"/>
  <c r="S895" i="13" s="1"/>
  <c r="O896" i="13"/>
  <c r="R896" i="13" s="1"/>
  <c r="J897" i="13"/>
  <c r="P899" i="13"/>
  <c r="O900" i="13"/>
  <c r="M902" i="13"/>
  <c r="P903" i="13"/>
  <c r="S903" i="13" s="1"/>
  <c r="O904" i="13"/>
  <c r="R904" i="13" s="1"/>
  <c r="I906" i="13"/>
  <c r="N906" i="13" s="1"/>
  <c r="P907" i="13"/>
  <c r="M879" i="13"/>
  <c r="J882" i="13"/>
  <c r="J886" i="13"/>
  <c r="J890" i="13"/>
  <c r="J894" i="13"/>
  <c r="I899" i="13"/>
  <c r="N899" i="13" s="1"/>
  <c r="K901" i="13"/>
  <c r="Q901" i="13" s="1"/>
  <c r="K905" i="13"/>
  <c r="Q905" i="13" s="1"/>
  <c r="S905" i="13" s="1"/>
  <c r="I907" i="13"/>
  <c r="N907" i="13" s="1"/>
  <c r="M889" i="13"/>
  <c r="M893" i="13"/>
  <c r="M897" i="13"/>
  <c r="S867" i="13" l="1"/>
  <c r="S180" i="13"/>
  <c r="R851" i="13"/>
  <c r="S859" i="13"/>
  <c r="R603" i="13"/>
  <c r="S501" i="13"/>
  <c r="S569" i="13"/>
  <c r="R501" i="13"/>
  <c r="S668" i="13"/>
  <c r="S642" i="13"/>
  <c r="R68" i="13"/>
  <c r="R327" i="13"/>
  <c r="S772" i="13"/>
  <c r="R584" i="13"/>
  <c r="S632" i="13"/>
  <c r="S557" i="13"/>
  <c r="S327" i="13"/>
  <c r="S276" i="13"/>
  <c r="P32" i="13"/>
  <c r="S32" i="13" s="1"/>
  <c r="R701" i="13"/>
  <c r="S871" i="13"/>
  <c r="P76" i="13"/>
  <c r="S76" i="13" s="1"/>
  <c r="S414" i="13"/>
  <c r="S20" i="13"/>
  <c r="R121" i="13"/>
  <c r="R708" i="13"/>
  <c r="R627" i="13"/>
  <c r="R75" i="13"/>
  <c r="S708" i="13"/>
  <c r="S229" i="13"/>
  <c r="S19" i="13"/>
  <c r="R120" i="13"/>
  <c r="R15" i="13"/>
  <c r="O90" i="13"/>
  <c r="R90" i="13" s="1"/>
  <c r="R56" i="13"/>
  <c r="R98" i="13"/>
  <c r="R425" i="13"/>
  <c r="R301" i="13"/>
  <c r="R672" i="13"/>
  <c r="R293" i="13"/>
  <c r="R900" i="13"/>
  <c r="R416" i="13"/>
  <c r="P548" i="13"/>
  <c r="S548" i="13" s="1"/>
  <c r="S393" i="13"/>
  <c r="S176" i="13"/>
  <c r="O166" i="13"/>
  <c r="R166" i="13" s="1"/>
  <c r="P118" i="13"/>
  <c r="S118" i="13" s="1"/>
  <c r="S73" i="13"/>
  <c r="S45" i="13"/>
  <c r="O564" i="13"/>
  <c r="P85" i="13"/>
  <c r="S85" i="13" s="1"/>
  <c r="P117" i="13"/>
  <c r="S117" i="13" s="1"/>
  <c r="R53" i="13"/>
  <c r="S432" i="13"/>
  <c r="O162" i="13"/>
  <c r="R162" i="13" s="1"/>
  <c r="R144" i="13"/>
  <c r="R325" i="13"/>
  <c r="O87" i="13"/>
  <c r="R87" i="13" s="1"/>
  <c r="R295" i="13"/>
  <c r="S406" i="13"/>
  <c r="S237" i="13"/>
  <c r="R404" i="13"/>
  <c r="S637" i="13"/>
  <c r="S852" i="13"/>
  <c r="S209" i="13"/>
  <c r="R154" i="13"/>
  <c r="S633" i="13"/>
  <c r="S599" i="13"/>
  <c r="L419" i="13"/>
  <c r="M419" i="13" s="1"/>
  <c r="N419" i="13" s="1"/>
  <c r="R540" i="13"/>
  <c r="R844" i="13"/>
  <c r="S277" i="13"/>
  <c r="N206" i="13"/>
  <c r="S688" i="13"/>
  <c r="S404" i="13"/>
  <c r="S398" i="13"/>
  <c r="O142" i="13"/>
  <c r="R142" i="13" s="1"/>
  <c r="P109" i="13"/>
  <c r="S109" i="13" s="1"/>
  <c r="R759" i="13"/>
  <c r="S540" i="13"/>
  <c r="R664" i="13"/>
  <c r="O380" i="13"/>
  <c r="R380" i="13" s="1"/>
  <c r="R411" i="13"/>
  <c r="R758" i="13"/>
  <c r="O55" i="13"/>
  <c r="R55" i="13" s="1"/>
  <c r="P529" i="13"/>
  <c r="M324" i="13"/>
  <c r="O202" i="13"/>
  <c r="R202" i="13" s="1"/>
  <c r="R138" i="13"/>
  <c r="S809" i="13"/>
  <c r="O79" i="13"/>
  <c r="R79" i="13" s="1"/>
  <c r="O813" i="13"/>
  <c r="R813" i="13" s="1"/>
  <c r="S49" i="13"/>
  <c r="S855" i="13"/>
  <c r="R412" i="13"/>
  <c r="P221" i="13"/>
  <c r="S221" i="13" s="1"/>
  <c r="O824" i="13"/>
  <c r="R824" i="13" s="1"/>
  <c r="O671" i="13"/>
  <c r="S394" i="13"/>
  <c r="R520" i="13"/>
  <c r="R376" i="13"/>
  <c r="R408" i="13"/>
  <c r="R659" i="13"/>
  <c r="S79" i="13"/>
  <c r="S907" i="13"/>
  <c r="P639" i="13"/>
  <c r="S639" i="13" s="1"/>
  <c r="S707" i="13"/>
  <c r="S416" i="13"/>
  <c r="S521" i="13"/>
  <c r="R804" i="13"/>
  <c r="S408" i="13"/>
  <c r="R744" i="13"/>
  <c r="S77" i="13"/>
  <c r="O774" i="13"/>
  <c r="R774" i="13" s="1"/>
  <c r="R686" i="13"/>
  <c r="P862" i="13"/>
  <c r="S862" i="13" s="1"/>
  <c r="S390" i="13"/>
  <c r="O655" i="13"/>
  <c r="R655" i="13" s="1"/>
  <c r="S402" i="13"/>
  <c r="O311" i="13"/>
  <c r="R311" i="13" s="1"/>
  <c r="R198" i="13"/>
  <c r="S807" i="13"/>
  <c r="R76" i="13"/>
  <c r="R19" i="13"/>
  <c r="S137" i="13"/>
  <c r="O859" i="13"/>
  <c r="R859" i="13" s="1"/>
  <c r="S627" i="13"/>
  <c r="S804" i="13"/>
  <c r="N146" i="13"/>
  <c r="O785" i="13"/>
  <c r="R785" i="13" s="1"/>
  <c r="S713" i="13"/>
  <c r="O652" i="13"/>
  <c r="R652" i="13" s="1"/>
  <c r="S577" i="13"/>
  <c r="O607" i="13"/>
  <c r="S372" i="13"/>
  <c r="P197" i="13"/>
  <c r="S197" i="13" s="1"/>
  <c r="R132" i="13"/>
  <c r="R594" i="13"/>
  <c r="S409" i="13"/>
  <c r="R680" i="13"/>
  <c r="S800" i="13"/>
  <c r="S376" i="13"/>
  <c r="O105" i="13"/>
  <c r="R105" i="13" s="1"/>
  <c r="R400" i="13"/>
  <c r="S735" i="13"/>
  <c r="O67" i="13"/>
  <c r="O234" i="13"/>
  <c r="R234" i="13" s="1"/>
  <c r="S405" i="13"/>
  <c r="O622" i="13"/>
  <c r="R622" i="13" s="1"/>
  <c r="R194" i="13"/>
  <c r="S129" i="13"/>
  <c r="P106" i="13"/>
  <c r="S106" i="13" s="1"/>
  <c r="S16" i="13"/>
  <c r="S397" i="13"/>
  <c r="R268" i="13"/>
  <c r="P621" i="13"/>
  <c r="S621" i="13" s="1"/>
  <c r="P126" i="13"/>
  <c r="S126" i="13" s="1"/>
  <c r="R129" i="13"/>
  <c r="R732" i="13"/>
  <c r="R707" i="13"/>
  <c r="R454" i="13"/>
  <c r="S631" i="13"/>
  <c r="P381" i="13"/>
  <c r="S381" i="13" s="1"/>
  <c r="R563" i="13"/>
  <c r="R480" i="13"/>
  <c r="R225" i="13"/>
  <c r="O704" i="13"/>
  <c r="R704" i="13" s="1"/>
  <c r="R306" i="13"/>
  <c r="S615" i="13"/>
  <c r="S152" i="13"/>
  <c r="R751" i="13"/>
  <c r="R847" i="13"/>
  <c r="S369" i="13"/>
  <c r="S847" i="13"/>
  <c r="R592" i="13"/>
  <c r="R369" i="13"/>
  <c r="O190" i="13"/>
  <c r="R190" i="13" s="1"/>
  <c r="P88" i="13"/>
  <c r="S88" i="13" s="1"/>
  <c r="S37" i="13"/>
  <c r="R262" i="13"/>
  <c r="S439" i="13"/>
  <c r="S153" i="13"/>
  <c r="S899" i="13"/>
  <c r="S412" i="13"/>
  <c r="S385" i="13"/>
  <c r="S620" i="13"/>
  <c r="S592" i="13"/>
  <c r="M824" i="13"/>
  <c r="R773" i="13"/>
  <c r="R614" i="13"/>
  <c r="R508" i="13"/>
  <c r="S588" i="13"/>
  <c r="S368" i="13"/>
  <c r="P348" i="13"/>
  <c r="S189" i="13"/>
  <c r="P729" i="13"/>
  <c r="S729" i="13" s="1"/>
  <c r="R260" i="13"/>
  <c r="R238" i="13"/>
  <c r="O855" i="13"/>
  <c r="S533" i="13"/>
  <c r="S773" i="13"/>
  <c r="S614" i="13"/>
  <c r="S508" i="13"/>
  <c r="R588" i="13"/>
  <c r="P295" i="13"/>
  <c r="S295" i="13" s="1"/>
  <c r="R81" i="13"/>
  <c r="R435" i="13"/>
  <c r="S399" i="13"/>
  <c r="R73" i="13"/>
  <c r="R186" i="13"/>
  <c r="S426" i="13"/>
  <c r="S611" i="13"/>
  <c r="R691" i="13"/>
  <c r="O595" i="13"/>
  <c r="R595" i="13" s="1"/>
  <c r="O368" i="13"/>
  <c r="M115" i="13"/>
  <c r="S81" i="13"/>
  <c r="R878" i="13"/>
  <c r="O331" i="13"/>
  <c r="R331" i="13" s="1"/>
  <c r="S185" i="13"/>
  <c r="O101" i="13"/>
  <c r="R101" i="13" s="1"/>
  <c r="R69" i="13"/>
  <c r="R29" i="13"/>
  <c r="S41" i="13"/>
  <c r="R863" i="13"/>
  <c r="S701" i="13"/>
  <c r="R575" i="13"/>
  <c r="R432" i="13"/>
  <c r="S691" i="13"/>
  <c r="P502" i="13"/>
  <c r="S502" i="13" s="1"/>
  <c r="O875" i="13"/>
  <c r="R875" i="13" s="1"/>
  <c r="S840" i="13"/>
  <c r="R695" i="13"/>
  <c r="P499" i="13"/>
  <c r="S499" i="13" s="1"/>
  <c r="S358" i="13"/>
  <c r="S69" i="13"/>
  <c r="O124" i="13"/>
  <c r="R124" i="13" s="1"/>
  <c r="O490" i="13"/>
  <c r="R490" i="13" s="1"/>
  <c r="R57" i="13"/>
  <c r="S57" i="13"/>
  <c r="R113" i="13"/>
  <c r="S154" i="13"/>
  <c r="O150" i="13"/>
  <c r="R150" i="13" s="1"/>
  <c r="O180" i="13"/>
  <c r="R180" i="13" s="1"/>
  <c r="S613" i="13"/>
  <c r="S774" i="13"/>
  <c r="N339" i="13"/>
  <c r="R770" i="13"/>
  <c r="S770" i="13"/>
  <c r="P694" i="13"/>
  <c r="S694" i="13" s="1"/>
  <c r="O694" i="13"/>
  <c r="R694" i="13" s="1"/>
  <c r="M74" i="13"/>
  <c r="R351" i="13"/>
  <c r="S712" i="13"/>
  <c r="R305" i="13"/>
  <c r="S289" i="13"/>
  <c r="O610" i="13"/>
  <c r="R610" i="13" s="1"/>
  <c r="R345" i="13"/>
  <c r="S656" i="13"/>
  <c r="R620" i="13"/>
  <c r="R618" i="13"/>
  <c r="O871" i="13"/>
  <c r="R871" i="13" s="1"/>
  <c r="O254" i="13"/>
  <c r="R254" i="13" s="1"/>
  <c r="R639" i="13"/>
  <c r="O77" i="13"/>
  <c r="R77" i="13" s="1"/>
  <c r="O25" i="13"/>
  <c r="R25" i="13" s="1"/>
  <c r="S161" i="13"/>
  <c r="R114" i="13"/>
  <c r="S254" i="13"/>
  <c r="S114" i="13"/>
  <c r="O754" i="13"/>
  <c r="R754" i="13" s="1"/>
  <c r="P764" i="13"/>
  <c r="O764" i="13"/>
  <c r="S113" i="13"/>
  <c r="O867" i="13"/>
  <c r="R867" i="13" s="1"/>
  <c r="P831" i="13"/>
  <c r="S831" i="13" s="1"/>
  <c r="S524" i="13"/>
  <c r="S607" i="13"/>
  <c r="S53" i="13"/>
  <c r="O289" i="13"/>
  <c r="R289" i="13" s="1"/>
  <c r="P759" i="13"/>
  <c r="S759" i="13" s="1"/>
  <c r="R855" i="13"/>
  <c r="R812" i="13"/>
  <c r="S744" i="13"/>
  <c r="O656" i="13"/>
  <c r="R656" i="13" s="1"/>
  <c r="O488" i="13"/>
  <c r="R488" i="13" s="1"/>
  <c r="S494" i="13"/>
  <c r="O33" i="13"/>
  <c r="R33" i="13" s="1"/>
  <c r="S364" i="13"/>
  <c r="R807" i="13"/>
  <c r="R484" i="13"/>
  <c r="O578" i="13"/>
  <c r="R578" i="13" s="1"/>
  <c r="S210" i="13"/>
  <c r="P98" i="13"/>
  <c r="S98" i="13" s="1"/>
  <c r="O136" i="13"/>
  <c r="R136" i="13" s="1"/>
  <c r="N303" i="13"/>
  <c r="N170" i="13"/>
  <c r="R381" i="13"/>
  <c r="S529" i="13"/>
  <c r="O637" i="13"/>
  <c r="R637" i="13" s="1"/>
  <c r="S373" i="13"/>
  <c r="R66" i="13"/>
  <c r="O613" i="13"/>
  <c r="R613" i="13" s="1"/>
  <c r="P844" i="13"/>
  <c r="S844" i="13" s="1"/>
  <c r="P122" i="13"/>
  <c r="S122" i="13" s="1"/>
  <c r="S319" i="13"/>
  <c r="S901" i="13"/>
  <c r="P603" i="13"/>
  <c r="S603" i="13" s="1"/>
  <c r="R353" i="13"/>
  <c r="S225" i="13"/>
  <c r="P121" i="13"/>
  <c r="S121" i="13" s="1"/>
  <c r="M288" i="13"/>
  <c r="S630" i="13"/>
  <c r="L585" i="13"/>
  <c r="M585" i="13" s="1"/>
  <c r="N585" i="13" s="1"/>
  <c r="R481" i="13"/>
  <c r="R789" i="13"/>
  <c r="R226" i="13"/>
  <c r="S453" i="13"/>
  <c r="R352" i="13"/>
  <c r="S80" i="13"/>
  <c r="S419" i="13"/>
  <c r="S238" i="13"/>
  <c r="P659" i="13"/>
  <c r="S659" i="13" s="1"/>
  <c r="S653" i="13"/>
  <c r="S449" i="13"/>
  <c r="S346" i="13"/>
  <c r="M224" i="13"/>
  <c r="P262" i="13"/>
  <c r="S262" i="13" s="1"/>
  <c r="R266" i="13"/>
  <c r="S618" i="13"/>
  <c r="S516" i="13"/>
  <c r="R666" i="13"/>
  <c r="O702" i="13"/>
  <c r="R702" i="13" s="1"/>
  <c r="R489" i="13"/>
  <c r="R218" i="13"/>
  <c r="O97" i="13"/>
  <c r="R97" i="13" s="1"/>
  <c r="R49" i="13"/>
  <c r="N852" i="13"/>
  <c r="O832" i="13"/>
  <c r="R832" i="13" s="1"/>
  <c r="R858" i="13"/>
  <c r="R860" i="13"/>
  <c r="R771" i="13"/>
  <c r="R818" i="13"/>
  <c r="R443" i="13"/>
  <c r="R383" i="13"/>
  <c r="S217" i="13"/>
  <c r="S94" i="13"/>
  <c r="S72" i="13"/>
  <c r="O42" i="13"/>
  <c r="R42" i="13" s="1"/>
  <c r="S848" i="13"/>
  <c r="S234" i="13"/>
  <c r="S666" i="13"/>
  <c r="O675" i="13"/>
  <c r="R675" i="13" s="1"/>
  <c r="S764" i="13"/>
  <c r="R777" i="13"/>
  <c r="N158" i="13"/>
  <c r="S891" i="13"/>
  <c r="P851" i="13"/>
  <c r="S851" i="13" s="1"/>
  <c r="O634" i="13"/>
  <c r="R634" i="13" s="1"/>
  <c r="R281" i="13"/>
  <c r="O712" i="13"/>
  <c r="R712" i="13" s="1"/>
  <c r="R228" i="13"/>
  <c r="S777" i="13"/>
  <c r="O642" i="13"/>
  <c r="R642" i="13" s="1"/>
  <c r="S671" i="13"/>
  <c r="P584" i="13"/>
  <c r="S584" i="13" s="1"/>
  <c r="S437" i="13"/>
  <c r="R462" i="13"/>
  <c r="R341" i="13"/>
  <c r="R214" i="13"/>
  <c r="P68" i="13"/>
  <c r="S68" i="13" s="1"/>
  <c r="O41" i="13"/>
  <c r="R41" i="13" s="1"/>
  <c r="R607" i="13"/>
  <c r="S482" i="13"/>
  <c r="R140" i="13"/>
  <c r="S711" i="13"/>
  <c r="P513" i="13"/>
  <c r="S513" i="13" s="1"/>
  <c r="O809" i="13"/>
  <c r="R809" i="13" s="1"/>
  <c r="O765" i="13"/>
  <c r="R671" i="13"/>
  <c r="O460" i="13"/>
  <c r="R460" i="13" s="1"/>
  <c r="O590" i="13"/>
  <c r="O272" i="13"/>
  <c r="R272" i="13" s="1"/>
  <c r="S213" i="13"/>
  <c r="R176" i="13"/>
  <c r="S746" i="13"/>
  <c r="S124" i="13"/>
  <c r="S638" i="13"/>
  <c r="R734" i="13"/>
  <c r="S858" i="13"/>
  <c r="S64" i="13"/>
  <c r="S635" i="13"/>
  <c r="R828" i="13"/>
  <c r="R638" i="13"/>
  <c r="R792" i="13"/>
  <c r="M640" i="13"/>
  <c r="O572" i="13"/>
  <c r="R572" i="13" s="1"/>
  <c r="O37" i="13"/>
  <c r="R37" i="13" s="1"/>
  <c r="P367" i="13"/>
  <c r="S367" i="13" s="1"/>
  <c r="P266" i="13"/>
  <c r="S266" i="13" s="1"/>
  <c r="O210" i="13"/>
  <c r="R210" i="13" s="1"/>
  <c r="R106" i="13"/>
  <c r="R676" i="13"/>
  <c r="R711" i="13"/>
  <c r="R786" i="13"/>
  <c r="S350" i="13"/>
  <c r="S792" i="13"/>
  <c r="R796" i="13"/>
  <c r="R316" i="13"/>
  <c r="S678" i="13"/>
  <c r="S789" i="13"/>
  <c r="S818" i="13"/>
  <c r="S875" i="13"/>
  <c r="R797" i="13"/>
  <c r="O633" i="13"/>
  <c r="R633" i="13" s="1"/>
  <c r="M570" i="13"/>
  <c r="P425" i="13"/>
  <c r="S425" i="13" s="1"/>
  <c r="R580" i="13"/>
  <c r="P741" i="13"/>
  <c r="S741" i="13" s="1"/>
  <c r="R506" i="13"/>
  <c r="S93" i="13"/>
  <c r="R32" i="13"/>
  <c r="R487" i="13"/>
  <c r="O583" i="13"/>
  <c r="R583" i="13" s="1"/>
  <c r="R206" i="13"/>
  <c r="M232" i="13"/>
  <c r="S56" i="13"/>
  <c r="S674" i="13"/>
  <c r="S828" i="13"/>
  <c r="R564" i="13"/>
  <c r="P417" i="13"/>
  <c r="S417" i="13" s="1"/>
  <c r="S512" i="13"/>
  <c r="S654" i="13"/>
  <c r="R422" i="13"/>
  <c r="S354" i="13"/>
  <c r="P205" i="13"/>
  <c r="S205" i="13" s="1"/>
  <c r="N218" i="13"/>
  <c r="L734" i="13"/>
  <c r="M734" i="13" s="1"/>
  <c r="N734" i="13" s="1"/>
  <c r="M566" i="13"/>
  <c r="M590" i="13"/>
  <c r="M875" i="13"/>
  <c r="M756" i="13"/>
  <c r="N848" i="13"/>
  <c r="N709" i="13"/>
  <c r="N482" i="13"/>
  <c r="N738" i="13"/>
  <c r="N526" i="13"/>
  <c r="N715" i="13"/>
  <c r="S860" i="13"/>
  <c r="R839" i="13"/>
  <c r="S749" i="13"/>
  <c r="R398" i="13"/>
  <c r="R365" i="13"/>
  <c r="R317" i="13"/>
  <c r="O802" i="13"/>
  <c r="P802" i="13"/>
  <c r="S802" i="13" s="1"/>
  <c r="S59" i="13"/>
  <c r="S450" i="13"/>
  <c r="S719" i="13"/>
  <c r="R67" i="13"/>
  <c r="S837" i="13"/>
  <c r="S61" i="13"/>
  <c r="R337" i="13"/>
  <c r="R843" i="13"/>
  <c r="S552" i="13"/>
  <c r="S134" i="13"/>
  <c r="R300" i="13"/>
  <c r="S337" i="13"/>
  <c r="P343" i="13"/>
  <c r="S343" i="13" s="1"/>
  <c r="O343" i="13"/>
  <c r="R343" i="13" s="1"/>
  <c r="S466" i="13"/>
  <c r="R764" i="13"/>
  <c r="S771" i="13"/>
  <c r="S745" i="13"/>
  <c r="R434" i="13"/>
  <c r="R394" i="13"/>
  <c r="R348" i="13"/>
  <c r="S689" i="13"/>
  <c r="R692" i="13"/>
  <c r="S438" i="13"/>
  <c r="R309" i="13"/>
  <c r="R252" i="13"/>
  <c r="R761" i="13"/>
  <c r="S682" i="13"/>
  <c r="S119" i="13"/>
  <c r="S779" i="13"/>
  <c r="R569" i="13"/>
  <c r="O721" i="13"/>
  <c r="R721" i="13" s="1"/>
  <c r="P721" i="13"/>
  <c r="S721" i="13" s="1"/>
  <c r="O604" i="13"/>
  <c r="R604" i="13" s="1"/>
  <c r="P604" i="13"/>
  <c r="S604" i="13" s="1"/>
  <c r="R762" i="13"/>
  <c r="P658" i="13"/>
  <c r="S658" i="13" s="1"/>
  <c r="O658" i="13"/>
  <c r="R658" i="13" s="1"/>
  <c r="N487" i="13"/>
  <c r="N577" i="13"/>
  <c r="N803" i="13"/>
  <c r="N605" i="13"/>
  <c r="N450" i="13"/>
  <c r="N814" i="13"/>
  <c r="N727" i="13"/>
  <c r="N860" i="13"/>
  <c r="N730" i="13"/>
  <c r="N478" i="13"/>
  <c r="N390" i="13"/>
  <c r="P662" i="13"/>
  <c r="S662" i="13" s="1"/>
  <c r="O662" i="13"/>
  <c r="R662" i="13" s="1"/>
  <c r="P625" i="13"/>
  <c r="S625" i="13" s="1"/>
  <c r="O625" i="13"/>
  <c r="R625" i="13" s="1"/>
  <c r="P23" i="13"/>
  <c r="S23" i="13" s="1"/>
  <c r="O23" i="13"/>
  <c r="R23" i="13" s="1"/>
  <c r="S881" i="13"/>
  <c r="S866" i="13"/>
  <c r="R864" i="13"/>
  <c r="S816" i="13"/>
  <c r="O719" i="13"/>
  <c r="R719" i="13" s="1"/>
  <c r="R632" i="13"/>
  <c r="R605" i="13"/>
  <c r="S644" i="13"/>
  <c r="S582" i="13"/>
  <c r="S514" i="13"/>
  <c r="S377" i="13"/>
  <c r="R494" i="13"/>
  <c r="S468" i="13"/>
  <c r="O556" i="13"/>
  <c r="R556" i="13" s="1"/>
  <c r="S400" i="13"/>
  <c r="O315" i="13"/>
  <c r="R315" i="13" s="1"/>
  <c r="R277" i="13"/>
  <c r="S133" i="13"/>
  <c r="R160" i="13"/>
  <c r="S89" i="13"/>
  <c r="L503" i="13"/>
  <c r="M502" i="13"/>
  <c r="M142" i="13"/>
  <c r="L143" i="13"/>
  <c r="M143" i="13" s="1"/>
  <c r="N143" i="13" s="1"/>
  <c r="P112" i="13"/>
  <c r="S112" i="13" s="1"/>
  <c r="O112" i="13"/>
  <c r="R112" i="13" s="1"/>
  <c r="R83" i="13"/>
  <c r="O486" i="13"/>
  <c r="R486" i="13" s="1"/>
  <c r="P486" i="13"/>
  <c r="S486" i="13" s="1"/>
  <c r="M85" i="13"/>
  <c r="L86" i="13"/>
  <c r="M86" i="13" s="1"/>
  <c r="N86" i="13" s="1"/>
  <c r="P696" i="13"/>
  <c r="S696" i="13" s="1"/>
  <c r="O696" i="13"/>
  <c r="R696" i="13" s="1"/>
  <c r="R333" i="13"/>
  <c r="P27" i="13"/>
  <c r="S27" i="13" s="1"/>
  <c r="O27" i="13"/>
  <c r="R27" i="13" s="1"/>
  <c r="N864" i="13"/>
  <c r="R836" i="13"/>
  <c r="R816" i="13"/>
  <c r="S767" i="13"/>
  <c r="S663" i="13"/>
  <c r="S647" i="13"/>
  <c r="S623" i="13"/>
  <c r="O630" i="13"/>
  <c r="R630" i="13" s="1"/>
  <c r="S495" i="13"/>
  <c r="S401" i="13"/>
  <c r="S478" i="13"/>
  <c r="O388" i="13"/>
  <c r="R388" i="13" s="1"/>
  <c r="S430" i="13"/>
  <c r="R368" i="13"/>
  <c r="S160" i="13"/>
  <c r="D9" i="13"/>
  <c r="S92" i="13"/>
  <c r="D3" i="13"/>
  <c r="O61" i="13"/>
  <c r="R61" i="13" s="1"/>
  <c r="P581" i="13"/>
  <c r="S581" i="13" s="1"/>
  <c r="O581" i="13"/>
  <c r="R581" i="13" s="1"/>
  <c r="P698" i="13"/>
  <c r="S698" i="13" s="1"/>
  <c r="O698" i="13"/>
  <c r="R698" i="13" s="1"/>
  <c r="P148" i="13"/>
  <c r="S148" i="13" s="1"/>
  <c r="O148" i="13"/>
  <c r="R148" i="13" s="1"/>
  <c r="O104" i="13"/>
  <c r="R104" i="13" s="1"/>
  <c r="P104" i="13"/>
  <c r="S104" i="13" s="1"/>
  <c r="P355" i="13"/>
  <c r="S355" i="13" s="1"/>
  <c r="O355" i="13"/>
  <c r="R355" i="13" s="1"/>
  <c r="P156" i="13"/>
  <c r="S156" i="13" s="1"/>
  <c r="O156" i="13"/>
  <c r="R156" i="13" s="1"/>
  <c r="P108" i="13"/>
  <c r="S108" i="13" s="1"/>
  <c r="O108" i="13"/>
  <c r="R108" i="13" s="1"/>
  <c r="R802" i="13"/>
  <c r="S609" i="13"/>
  <c r="R817" i="13"/>
  <c r="S822" i="13"/>
  <c r="S836" i="13"/>
  <c r="S814" i="13"/>
  <c r="R805" i="13"/>
  <c r="R677" i="13"/>
  <c r="S730" i="13"/>
  <c r="R526" i="13"/>
  <c r="S506" i="13"/>
  <c r="R384" i="13"/>
  <c r="O552" i="13"/>
  <c r="R552" i="13" s="1"/>
  <c r="M139" i="13"/>
  <c r="R304" i="13"/>
  <c r="S141" i="13"/>
  <c r="O182" i="13"/>
  <c r="R182" i="13" s="1"/>
  <c r="S86" i="13"/>
  <c r="R63" i="13"/>
  <c r="P646" i="13"/>
  <c r="S646" i="13" s="1"/>
  <c r="O646" i="13"/>
  <c r="R646" i="13" s="1"/>
  <c r="S596" i="13"/>
  <c r="R848" i="13"/>
  <c r="S742" i="13"/>
  <c r="P808" i="13"/>
  <c r="S808" i="13" s="1"/>
  <c r="O808" i="13"/>
  <c r="R808" i="13" s="1"/>
  <c r="R71" i="13"/>
  <c r="S500" i="13"/>
  <c r="R269" i="13"/>
  <c r="M331" i="13"/>
  <c r="L332" i="13"/>
  <c r="M332" i="13" s="1"/>
  <c r="N332" i="13" s="1"/>
  <c r="R814" i="13"/>
  <c r="S762" i="13"/>
  <c r="S739" i="13"/>
  <c r="S727" i="13"/>
  <c r="M705" i="13"/>
  <c r="R602" i="13"/>
  <c r="S497" i="13"/>
  <c r="S384" i="13"/>
  <c r="R448" i="13"/>
  <c r="S316" i="13"/>
  <c r="R276" i="13"/>
  <c r="P714" i="13"/>
  <c r="S714" i="13" s="1"/>
  <c r="O714" i="13"/>
  <c r="R714" i="13" s="1"/>
  <c r="R906" i="13"/>
  <c r="S531" i="13"/>
  <c r="S655" i="13"/>
  <c r="R427" i="13"/>
  <c r="R831" i="13"/>
  <c r="R822" i="13"/>
  <c r="R765" i="13"/>
  <c r="R685" i="13"/>
  <c r="R577" i="13"/>
  <c r="R497" i="13"/>
  <c r="S429" i="13"/>
  <c r="S374" i="13"/>
  <c r="R456" i="13"/>
  <c r="S448" i="13"/>
  <c r="S576" i="13"/>
  <c r="S348" i="13"/>
  <c r="M763" i="13"/>
  <c r="L764" i="13"/>
  <c r="P116" i="13"/>
  <c r="S116" i="13" s="1"/>
  <c r="O116" i="13"/>
  <c r="R116" i="13" s="1"/>
  <c r="P35" i="13"/>
  <c r="S35" i="13" s="1"/>
  <c r="O35" i="13"/>
  <c r="R35" i="13" s="1"/>
  <c r="M77" i="13"/>
  <c r="L78" i="13"/>
  <c r="M78" i="13" s="1"/>
  <c r="N78" i="13" s="1"/>
  <c r="R51" i="13"/>
  <c r="R837" i="13"/>
  <c r="S136" i="13"/>
  <c r="N342" i="13"/>
  <c r="N713" i="13"/>
  <c r="P882" i="13"/>
  <c r="S882" i="13" s="1"/>
  <c r="O882" i="13"/>
  <c r="R882" i="13" s="1"/>
  <c r="P893" i="13"/>
  <c r="S893" i="13" s="1"/>
  <c r="O893" i="13"/>
  <c r="R893" i="13" s="1"/>
  <c r="R901" i="13"/>
  <c r="P857" i="13"/>
  <c r="S857" i="13" s="1"/>
  <c r="O857" i="13"/>
  <c r="R857" i="13" s="1"/>
  <c r="O856" i="13"/>
  <c r="R856" i="13" s="1"/>
  <c r="P856" i="13"/>
  <c r="S856" i="13" s="1"/>
  <c r="L858" i="13"/>
  <c r="M858" i="13" s="1"/>
  <c r="N858" i="13" s="1"/>
  <c r="M857" i="13"/>
  <c r="R826" i="13"/>
  <c r="O834" i="13"/>
  <c r="R834" i="13" s="1"/>
  <c r="P834" i="13"/>
  <c r="S834" i="13" s="1"/>
  <c r="O794" i="13"/>
  <c r="R794" i="13" s="1"/>
  <c r="P794" i="13"/>
  <c r="S794" i="13" s="1"/>
  <c r="O810" i="13"/>
  <c r="R810" i="13" s="1"/>
  <c r="P810" i="13"/>
  <c r="S810" i="13" s="1"/>
  <c r="S784" i="13"/>
  <c r="O755" i="13"/>
  <c r="R755" i="13" s="1"/>
  <c r="P755" i="13"/>
  <c r="S755" i="13" s="1"/>
  <c r="L749" i="13"/>
  <c r="M748" i="13"/>
  <c r="M760" i="13"/>
  <c r="L761" i="13"/>
  <c r="M761" i="13" s="1"/>
  <c r="N761" i="13" s="1"/>
  <c r="L699" i="13"/>
  <c r="M699" i="13" s="1"/>
  <c r="N699" i="13" s="1"/>
  <c r="M698" i="13"/>
  <c r="R654" i="13"/>
  <c r="S753" i="13"/>
  <c r="O725" i="13"/>
  <c r="R725" i="13" s="1"/>
  <c r="P725" i="13"/>
  <c r="S725" i="13" s="1"/>
  <c r="O697" i="13"/>
  <c r="R697" i="13" s="1"/>
  <c r="P697" i="13"/>
  <c r="S697" i="13" s="1"/>
  <c r="R727" i="13"/>
  <c r="O717" i="13"/>
  <c r="R717" i="13" s="1"/>
  <c r="P717" i="13"/>
  <c r="S717" i="13" s="1"/>
  <c r="S667" i="13"/>
  <c r="R650" i="13"/>
  <c r="O645" i="13"/>
  <c r="R645" i="13" s="1"/>
  <c r="P645" i="13"/>
  <c r="S645" i="13" s="1"/>
  <c r="L683" i="13"/>
  <c r="M683" i="13" s="1"/>
  <c r="N683" i="13" s="1"/>
  <c r="M682" i="13"/>
  <c r="N644" i="13"/>
  <c r="L724" i="13"/>
  <c r="M724" i="13" s="1"/>
  <c r="N724" i="13" s="1"/>
  <c r="M723" i="13"/>
  <c r="O679" i="13"/>
  <c r="R679" i="13" s="1"/>
  <c r="P679" i="13"/>
  <c r="S679" i="13" s="1"/>
  <c r="O669" i="13"/>
  <c r="R669" i="13" s="1"/>
  <c r="P669" i="13"/>
  <c r="S669" i="13" s="1"/>
  <c r="O651" i="13"/>
  <c r="R651" i="13" s="1"/>
  <c r="P651" i="13"/>
  <c r="S651" i="13" s="1"/>
  <c r="O640" i="13"/>
  <c r="R640" i="13" s="1"/>
  <c r="P640" i="13"/>
  <c r="S640" i="13" s="1"/>
  <c r="S702" i="13"/>
  <c r="L653" i="13"/>
  <c r="M653" i="13" s="1"/>
  <c r="N653" i="13" s="1"/>
  <c r="M652" i="13"/>
  <c r="L626" i="13"/>
  <c r="M626" i="13" s="1"/>
  <c r="N626" i="13" s="1"/>
  <c r="M625" i="13"/>
  <c r="P555" i="13"/>
  <c r="S555" i="13" s="1"/>
  <c r="O555" i="13"/>
  <c r="R555" i="13" s="1"/>
  <c r="P539" i="13"/>
  <c r="S539" i="13" s="1"/>
  <c r="O539" i="13"/>
  <c r="R539" i="13" s="1"/>
  <c r="P523" i="13"/>
  <c r="S523" i="13" s="1"/>
  <c r="O523" i="13"/>
  <c r="R523" i="13" s="1"/>
  <c r="P515" i="13"/>
  <c r="S515" i="13" s="1"/>
  <c r="O515" i="13"/>
  <c r="R515" i="13" s="1"/>
  <c r="O507" i="13"/>
  <c r="R507" i="13" s="1"/>
  <c r="P507" i="13"/>
  <c r="S507" i="13" s="1"/>
  <c r="O558" i="13"/>
  <c r="R558" i="13" s="1"/>
  <c r="P558" i="13"/>
  <c r="S558" i="13" s="1"/>
  <c r="O550" i="13"/>
  <c r="R550" i="13" s="1"/>
  <c r="P550" i="13"/>
  <c r="S550" i="13" s="1"/>
  <c r="O522" i="13"/>
  <c r="R522" i="13" s="1"/>
  <c r="P522" i="13"/>
  <c r="S522" i="13" s="1"/>
  <c r="O510" i="13"/>
  <c r="R510" i="13" s="1"/>
  <c r="P510" i="13"/>
  <c r="S510" i="13" s="1"/>
  <c r="R682" i="13"/>
  <c r="L556" i="13"/>
  <c r="M555" i="13"/>
  <c r="L520" i="13"/>
  <c r="M520" i="13" s="1"/>
  <c r="N520" i="13" s="1"/>
  <c r="M519" i="13"/>
  <c r="O503" i="13"/>
  <c r="R503" i="13" s="1"/>
  <c r="P503" i="13"/>
  <c r="S503" i="13" s="1"/>
  <c r="P431" i="13"/>
  <c r="S431" i="13" s="1"/>
  <c r="O431" i="13"/>
  <c r="R431" i="13" s="1"/>
  <c r="P395" i="13"/>
  <c r="S395" i="13" s="1"/>
  <c r="O395" i="13"/>
  <c r="R395" i="13" s="1"/>
  <c r="P379" i="13"/>
  <c r="S379" i="13" s="1"/>
  <c r="O379" i="13"/>
  <c r="R379" i="13" s="1"/>
  <c r="P371" i="13"/>
  <c r="S371" i="13" s="1"/>
  <c r="O371" i="13"/>
  <c r="R371" i="13" s="1"/>
  <c r="O612" i="13"/>
  <c r="R612" i="13" s="1"/>
  <c r="P612" i="13"/>
  <c r="S612" i="13" s="1"/>
  <c r="R492" i="13"/>
  <c r="S446" i="13"/>
  <c r="R442" i="13"/>
  <c r="R390" i="13"/>
  <c r="L568" i="13"/>
  <c r="M568" i="13" s="1"/>
  <c r="N568" i="13" s="1"/>
  <c r="M567" i="13"/>
  <c r="L492" i="13"/>
  <c r="M491" i="13"/>
  <c r="R360" i="13"/>
  <c r="O458" i="13"/>
  <c r="R458" i="13" s="1"/>
  <c r="P458" i="13"/>
  <c r="S458" i="13" s="1"/>
  <c r="O378" i="13"/>
  <c r="R378" i="13" s="1"/>
  <c r="P378" i="13"/>
  <c r="S378" i="13" s="1"/>
  <c r="P356" i="13"/>
  <c r="S356" i="13" s="1"/>
  <c r="O356" i="13"/>
  <c r="R356" i="13" s="1"/>
  <c r="P340" i="13"/>
  <c r="S340" i="13" s="1"/>
  <c r="O340" i="13"/>
  <c r="R340" i="13" s="1"/>
  <c r="S304" i="13"/>
  <c r="R285" i="13"/>
  <c r="O270" i="13"/>
  <c r="R270" i="13" s="1"/>
  <c r="P270" i="13"/>
  <c r="S270" i="13" s="1"/>
  <c r="P256" i="13"/>
  <c r="S256" i="13" s="1"/>
  <c r="O256" i="13"/>
  <c r="R256" i="13" s="1"/>
  <c r="P240" i="13"/>
  <c r="S240" i="13" s="1"/>
  <c r="O240" i="13"/>
  <c r="R240" i="13" s="1"/>
  <c r="P224" i="13"/>
  <c r="S224" i="13" s="1"/>
  <c r="O224" i="13"/>
  <c r="R224" i="13" s="1"/>
  <c r="P208" i="13"/>
  <c r="S208" i="13" s="1"/>
  <c r="O208" i="13"/>
  <c r="R208" i="13" s="1"/>
  <c r="P188" i="13"/>
  <c r="S188" i="13" s="1"/>
  <c r="O188" i="13"/>
  <c r="R188" i="13" s="1"/>
  <c r="S359" i="13"/>
  <c r="O287" i="13"/>
  <c r="R287" i="13" s="1"/>
  <c r="P287" i="13"/>
  <c r="S287" i="13" s="1"/>
  <c r="R267" i="13"/>
  <c r="P251" i="13"/>
  <c r="S251" i="13" s="1"/>
  <c r="O251" i="13"/>
  <c r="R251" i="13" s="1"/>
  <c r="P235" i="13"/>
  <c r="S235" i="13" s="1"/>
  <c r="O235" i="13"/>
  <c r="R235" i="13" s="1"/>
  <c r="P207" i="13"/>
  <c r="S207" i="13" s="1"/>
  <c r="O207" i="13"/>
  <c r="R207" i="13" s="1"/>
  <c r="P191" i="13"/>
  <c r="S191" i="13" s="1"/>
  <c r="O191" i="13"/>
  <c r="R191" i="13" s="1"/>
  <c r="P163" i="13"/>
  <c r="S163" i="13" s="1"/>
  <c r="O163" i="13"/>
  <c r="R163" i="13" s="1"/>
  <c r="P147" i="13"/>
  <c r="S147" i="13" s="1"/>
  <c r="O147" i="13"/>
  <c r="R147" i="13" s="1"/>
  <c r="P139" i="13"/>
  <c r="S139" i="13" s="1"/>
  <c r="O139" i="13"/>
  <c r="R139" i="13" s="1"/>
  <c r="S239" i="13"/>
  <c r="R219" i="13"/>
  <c r="R174" i="13"/>
  <c r="R143" i="13"/>
  <c r="O131" i="13"/>
  <c r="R131" i="13" s="1"/>
  <c r="P131" i="13"/>
  <c r="S131" i="13" s="1"/>
  <c r="O123" i="13"/>
  <c r="R123" i="13" s="1"/>
  <c r="P123" i="13"/>
  <c r="S123" i="13" s="1"/>
  <c r="S167" i="13"/>
  <c r="L290" i="13"/>
  <c r="M290" i="13" s="1"/>
  <c r="N290" i="13" s="1"/>
  <c r="M289" i="13"/>
  <c r="L174" i="13"/>
  <c r="M173" i="13"/>
  <c r="O127" i="13"/>
  <c r="R127" i="13" s="1"/>
  <c r="P127" i="13"/>
  <c r="S127" i="13" s="1"/>
  <c r="O102" i="13"/>
  <c r="R102" i="13" s="1"/>
  <c r="P102" i="13"/>
  <c r="S102" i="13" s="1"/>
  <c r="R95" i="13"/>
  <c r="P70" i="13"/>
  <c r="S70" i="13" s="1"/>
  <c r="O70" i="13"/>
  <c r="R70" i="13" s="1"/>
  <c r="P62" i="13"/>
  <c r="S62" i="13" s="1"/>
  <c r="O62" i="13"/>
  <c r="R62" i="13" s="1"/>
  <c r="O46" i="13"/>
  <c r="R46" i="13" s="1"/>
  <c r="P46" i="13"/>
  <c r="S46" i="13" s="1"/>
  <c r="L24" i="13"/>
  <c r="M23" i="13"/>
  <c r="L58" i="13"/>
  <c r="M57" i="13"/>
  <c r="S96" i="13"/>
  <c r="S21" i="13"/>
  <c r="L49" i="13"/>
  <c r="M49" i="13" s="1"/>
  <c r="N49" i="13" s="1"/>
  <c r="M48" i="13"/>
  <c r="P894" i="13"/>
  <c r="S894" i="13" s="1"/>
  <c r="O894" i="13"/>
  <c r="R894" i="13" s="1"/>
  <c r="P897" i="13"/>
  <c r="S897" i="13" s="1"/>
  <c r="O897" i="13"/>
  <c r="R897" i="13" s="1"/>
  <c r="P869" i="13"/>
  <c r="S869" i="13" s="1"/>
  <c r="O869" i="13"/>
  <c r="R869" i="13" s="1"/>
  <c r="M809" i="13"/>
  <c r="L810" i="13"/>
  <c r="L832" i="13"/>
  <c r="M831" i="13"/>
  <c r="O806" i="13"/>
  <c r="R806" i="13" s="1"/>
  <c r="P806" i="13"/>
  <c r="S806" i="13" s="1"/>
  <c r="R800" i="13"/>
  <c r="O747" i="13"/>
  <c r="R747" i="13" s="1"/>
  <c r="P747" i="13"/>
  <c r="S747" i="13" s="1"/>
  <c r="P722" i="13"/>
  <c r="S722" i="13" s="1"/>
  <c r="O722" i="13"/>
  <c r="R722" i="13" s="1"/>
  <c r="O733" i="13"/>
  <c r="R733" i="13" s="1"/>
  <c r="P733" i="13"/>
  <c r="S733" i="13" s="1"/>
  <c r="P723" i="13"/>
  <c r="S723" i="13" s="1"/>
  <c r="O723" i="13"/>
  <c r="R723" i="13" s="1"/>
  <c r="L703" i="13"/>
  <c r="M703" i="13" s="1"/>
  <c r="N703" i="13" s="1"/>
  <c r="M702" i="13"/>
  <c r="R663" i="13"/>
  <c r="O636" i="13"/>
  <c r="R636" i="13" s="1"/>
  <c r="P636" i="13"/>
  <c r="S636" i="13" s="1"/>
  <c r="M646" i="13"/>
  <c r="L647" i="13"/>
  <c r="M647" i="13" s="1"/>
  <c r="N647" i="13" s="1"/>
  <c r="P589" i="13"/>
  <c r="S589" i="13" s="1"/>
  <c r="O589" i="13"/>
  <c r="R589" i="13" s="1"/>
  <c r="O616" i="13"/>
  <c r="R616" i="13" s="1"/>
  <c r="P616" i="13"/>
  <c r="S616" i="13" s="1"/>
  <c r="M607" i="13"/>
  <c r="L608" i="13"/>
  <c r="L598" i="13"/>
  <c r="M598" i="13" s="1"/>
  <c r="N598" i="13" s="1"/>
  <c r="M597" i="13"/>
  <c r="L638" i="13"/>
  <c r="M638" i="13" s="1"/>
  <c r="N638" i="13" s="1"/>
  <c r="M637" i="13"/>
  <c r="O542" i="13"/>
  <c r="R542" i="13" s="1"/>
  <c r="P542" i="13"/>
  <c r="S542" i="13" s="1"/>
  <c r="S769" i="13"/>
  <c r="O743" i="13"/>
  <c r="R743" i="13" s="1"/>
  <c r="P743" i="13"/>
  <c r="S743" i="13" s="1"/>
  <c r="L614" i="13"/>
  <c r="M614" i="13" s="1"/>
  <c r="N614" i="13" s="1"/>
  <c r="M613" i="13"/>
  <c r="L588" i="13"/>
  <c r="M588" i="13" s="1"/>
  <c r="N588" i="13" s="1"/>
  <c r="M587" i="13"/>
  <c r="O562" i="13"/>
  <c r="R562" i="13" s="1"/>
  <c r="P562" i="13"/>
  <c r="S562" i="13" s="1"/>
  <c r="N594" i="13"/>
  <c r="P467" i="13"/>
  <c r="S467" i="13" s="1"/>
  <c r="O467" i="13"/>
  <c r="R467" i="13" s="1"/>
  <c r="P451" i="13"/>
  <c r="S451" i="13" s="1"/>
  <c r="O451" i="13"/>
  <c r="R451" i="13" s="1"/>
  <c r="P415" i="13"/>
  <c r="S415" i="13" s="1"/>
  <c r="O415" i="13"/>
  <c r="R415" i="13" s="1"/>
  <c r="L544" i="13"/>
  <c r="M544" i="13" s="1"/>
  <c r="N544" i="13" s="1"/>
  <c r="M543" i="13"/>
  <c r="R504" i="13"/>
  <c r="L380" i="13"/>
  <c r="M379" i="13"/>
  <c r="R590" i="13"/>
  <c r="L524" i="13"/>
  <c r="M524" i="13" s="1"/>
  <c r="N524" i="13" s="1"/>
  <c r="M523" i="13"/>
  <c r="R470" i="13"/>
  <c r="O410" i="13"/>
  <c r="R410" i="13" s="1"/>
  <c r="P410" i="13"/>
  <c r="S410" i="13" s="1"/>
  <c r="R347" i="13"/>
  <c r="P324" i="13"/>
  <c r="S324" i="13" s="1"/>
  <c r="O324" i="13"/>
  <c r="R324" i="13" s="1"/>
  <c r="P284" i="13"/>
  <c r="S284" i="13" s="1"/>
  <c r="O284" i="13"/>
  <c r="R284" i="13" s="1"/>
  <c r="R336" i="13"/>
  <c r="R332" i="13"/>
  <c r="P200" i="13"/>
  <c r="S200" i="13" s="1"/>
  <c r="O200" i="13"/>
  <c r="R200" i="13" s="1"/>
  <c r="S328" i="13"/>
  <c r="R312" i="13"/>
  <c r="O274" i="13"/>
  <c r="R274" i="13" s="1"/>
  <c r="P274" i="13"/>
  <c r="S274" i="13" s="1"/>
  <c r="P264" i="13"/>
  <c r="S264" i="13" s="1"/>
  <c r="O264" i="13"/>
  <c r="R264" i="13" s="1"/>
  <c r="P223" i="13"/>
  <c r="S223" i="13" s="1"/>
  <c r="O223" i="13"/>
  <c r="R223" i="13" s="1"/>
  <c r="P211" i="13"/>
  <c r="S211" i="13" s="1"/>
  <c r="O211" i="13"/>
  <c r="R211" i="13" s="1"/>
  <c r="P179" i="13"/>
  <c r="S179" i="13" s="1"/>
  <c r="O179" i="13"/>
  <c r="R179" i="13" s="1"/>
  <c r="R215" i="13"/>
  <c r="S174" i="13"/>
  <c r="L117" i="13"/>
  <c r="M116" i="13"/>
  <c r="M105" i="13"/>
  <c r="L106" i="13"/>
  <c r="R259" i="13"/>
  <c r="S155" i="13"/>
  <c r="L133" i="13"/>
  <c r="M132" i="13"/>
  <c r="L98" i="13"/>
  <c r="M97" i="13"/>
  <c r="R175" i="13"/>
  <c r="P111" i="13"/>
  <c r="S111" i="13" s="1"/>
  <c r="O111" i="13"/>
  <c r="R111" i="13" s="1"/>
  <c r="R26" i="13"/>
  <c r="R96" i="13"/>
  <c r="R43" i="13"/>
  <c r="R54" i="13"/>
  <c r="S26" i="13"/>
  <c r="P890" i="13"/>
  <c r="S890" i="13" s="1"/>
  <c r="O890" i="13"/>
  <c r="R890" i="13" s="1"/>
  <c r="P885" i="13"/>
  <c r="S885" i="13" s="1"/>
  <c r="O885" i="13"/>
  <c r="R885" i="13" s="1"/>
  <c r="L885" i="13"/>
  <c r="M884" i="13"/>
  <c r="O877" i="13"/>
  <c r="R877" i="13" s="1"/>
  <c r="P877" i="13"/>
  <c r="S877" i="13" s="1"/>
  <c r="P865" i="13"/>
  <c r="S865" i="13" s="1"/>
  <c r="O865" i="13"/>
  <c r="R865" i="13" s="1"/>
  <c r="M876" i="13"/>
  <c r="L877" i="13"/>
  <c r="P868" i="13"/>
  <c r="S868" i="13" s="1"/>
  <c r="O868" i="13"/>
  <c r="R868" i="13" s="1"/>
  <c r="L820" i="13"/>
  <c r="M819" i="13"/>
  <c r="O799" i="13"/>
  <c r="R799" i="13" s="1"/>
  <c r="P799" i="13"/>
  <c r="S799" i="13" s="1"/>
  <c r="O787" i="13"/>
  <c r="R787" i="13" s="1"/>
  <c r="P787" i="13"/>
  <c r="S787" i="13" s="1"/>
  <c r="O791" i="13"/>
  <c r="R791" i="13" s="1"/>
  <c r="P791" i="13"/>
  <c r="S791" i="13" s="1"/>
  <c r="R756" i="13"/>
  <c r="R788" i="13"/>
  <c r="P760" i="13"/>
  <c r="S760" i="13" s="1"/>
  <c r="O760" i="13"/>
  <c r="R760" i="13" s="1"/>
  <c r="M752" i="13"/>
  <c r="L753" i="13"/>
  <c r="M753" i="13" s="1"/>
  <c r="N753" i="13" s="1"/>
  <c r="O726" i="13"/>
  <c r="R726" i="13" s="1"/>
  <c r="P726" i="13"/>
  <c r="S726" i="13" s="1"/>
  <c r="P748" i="13"/>
  <c r="S748" i="13" s="1"/>
  <c r="O748" i="13"/>
  <c r="R748" i="13" s="1"/>
  <c r="O705" i="13"/>
  <c r="R705" i="13" s="1"/>
  <c r="P705" i="13"/>
  <c r="S705" i="13" s="1"/>
  <c r="O665" i="13"/>
  <c r="R665" i="13" s="1"/>
  <c r="P665" i="13"/>
  <c r="S665" i="13" s="1"/>
  <c r="M656" i="13"/>
  <c r="L657" i="13"/>
  <c r="M657" i="13" s="1"/>
  <c r="N657" i="13" s="1"/>
  <c r="P597" i="13"/>
  <c r="S597" i="13" s="1"/>
  <c r="O597" i="13"/>
  <c r="R597" i="13" s="1"/>
  <c r="P567" i="13"/>
  <c r="S567" i="13" s="1"/>
  <c r="O567" i="13"/>
  <c r="R567" i="13" s="1"/>
  <c r="P559" i="13"/>
  <c r="S559" i="13" s="1"/>
  <c r="O559" i="13"/>
  <c r="R559" i="13" s="1"/>
  <c r="P543" i="13"/>
  <c r="S543" i="13" s="1"/>
  <c r="O543" i="13"/>
  <c r="R543" i="13" s="1"/>
  <c r="P535" i="13"/>
  <c r="S535" i="13" s="1"/>
  <c r="O535" i="13"/>
  <c r="R535" i="13" s="1"/>
  <c r="P519" i="13"/>
  <c r="S519" i="13" s="1"/>
  <c r="O519" i="13"/>
  <c r="R519" i="13" s="1"/>
  <c r="O681" i="13"/>
  <c r="R681" i="13" s="1"/>
  <c r="P681" i="13"/>
  <c r="S681" i="13" s="1"/>
  <c r="O574" i="13"/>
  <c r="R574" i="13" s="1"/>
  <c r="P574" i="13"/>
  <c r="S574" i="13" s="1"/>
  <c r="R769" i="13"/>
  <c r="R629" i="13"/>
  <c r="O600" i="13"/>
  <c r="R600" i="13" s="1"/>
  <c r="P600" i="13"/>
  <c r="S600" i="13" s="1"/>
  <c r="O546" i="13"/>
  <c r="R546" i="13" s="1"/>
  <c r="P546" i="13"/>
  <c r="S546" i="13" s="1"/>
  <c r="P479" i="13"/>
  <c r="S479" i="13" s="1"/>
  <c r="O479" i="13"/>
  <c r="R479" i="13" s="1"/>
  <c r="L664" i="13"/>
  <c r="M664" i="13" s="1"/>
  <c r="N664" i="13" s="1"/>
  <c r="M663" i="13"/>
  <c r="O554" i="13"/>
  <c r="R554" i="13" s="1"/>
  <c r="P554" i="13"/>
  <c r="S554" i="13" s="1"/>
  <c r="O483" i="13"/>
  <c r="R483" i="13" s="1"/>
  <c r="P483" i="13"/>
  <c r="S483" i="13" s="1"/>
  <c r="P391" i="13"/>
  <c r="S391" i="13" s="1"/>
  <c r="O391" i="13"/>
  <c r="R391" i="13" s="1"/>
  <c r="P375" i="13"/>
  <c r="S375" i="13" s="1"/>
  <c r="O375" i="13"/>
  <c r="R375" i="13" s="1"/>
  <c r="L474" i="13"/>
  <c r="M473" i="13"/>
  <c r="N602" i="13"/>
  <c r="L560" i="13"/>
  <c r="M560" i="13" s="1"/>
  <c r="N560" i="13" s="1"/>
  <c r="M559" i="13"/>
  <c r="S504" i="13"/>
  <c r="L369" i="13"/>
  <c r="M369" i="13" s="1"/>
  <c r="N369" i="13" s="1"/>
  <c r="M368" i="13"/>
  <c r="S590" i="13"/>
  <c r="N484" i="13"/>
  <c r="O386" i="13"/>
  <c r="R386" i="13" s="1"/>
  <c r="P386" i="13"/>
  <c r="S386" i="13" s="1"/>
  <c r="P344" i="13"/>
  <c r="S344" i="13" s="1"/>
  <c r="O344" i="13"/>
  <c r="R344" i="13" s="1"/>
  <c r="L285" i="13"/>
  <c r="M285" i="13" s="1"/>
  <c r="N285" i="13" s="1"/>
  <c r="M284" i="13"/>
  <c r="R263" i="13"/>
  <c r="P248" i="13"/>
  <c r="S248" i="13" s="1"/>
  <c r="O248" i="13"/>
  <c r="R248" i="13" s="1"/>
  <c r="P236" i="13"/>
  <c r="S236" i="13" s="1"/>
  <c r="O236" i="13"/>
  <c r="R236" i="13" s="1"/>
  <c r="P216" i="13"/>
  <c r="S216" i="13" s="1"/>
  <c r="O216" i="13"/>
  <c r="R216" i="13" s="1"/>
  <c r="P196" i="13"/>
  <c r="S196" i="13" s="1"/>
  <c r="O196" i="13"/>
  <c r="R196" i="13" s="1"/>
  <c r="P243" i="13"/>
  <c r="S243" i="13" s="1"/>
  <c r="O243" i="13"/>
  <c r="R243" i="13" s="1"/>
  <c r="P227" i="13"/>
  <c r="S227" i="13" s="1"/>
  <c r="O227" i="13"/>
  <c r="R227" i="13" s="1"/>
  <c r="P199" i="13"/>
  <c r="S199" i="13" s="1"/>
  <c r="O199" i="13"/>
  <c r="R199" i="13" s="1"/>
  <c r="P183" i="13"/>
  <c r="S183" i="13" s="1"/>
  <c r="O183" i="13"/>
  <c r="R183" i="13" s="1"/>
  <c r="P159" i="13"/>
  <c r="S159" i="13" s="1"/>
  <c r="O159" i="13"/>
  <c r="R159" i="13" s="1"/>
  <c r="P151" i="13"/>
  <c r="S151" i="13" s="1"/>
  <c r="O151" i="13"/>
  <c r="R151" i="13" s="1"/>
  <c r="P135" i="13"/>
  <c r="S135" i="13" s="1"/>
  <c r="O135" i="13"/>
  <c r="R135" i="13" s="1"/>
  <c r="R195" i="13"/>
  <c r="L123" i="13"/>
  <c r="M122" i="13"/>
  <c r="S255" i="13"/>
  <c r="S132" i="13"/>
  <c r="L234" i="13"/>
  <c r="M233" i="13"/>
  <c r="S182" i="13"/>
  <c r="O110" i="13"/>
  <c r="R110" i="13" s="1"/>
  <c r="P110" i="13"/>
  <c r="S110" i="13" s="1"/>
  <c r="P107" i="13"/>
  <c r="S107" i="13" s="1"/>
  <c r="O107" i="13"/>
  <c r="R107" i="13" s="1"/>
  <c r="M101" i="13"/>
  <c r="L102" i="13"/>
  <c r="P82" i="13"/>
  <c r="S82" i="13" s="1"/>
  <c r="O82" i="13"/>
  <c r="R82" i="13" s="1"/>
  <c r="P74" i="13"/>
  <c r="S74" i="13" s="1"/>
  <c r="O74" i="13"/>
  <c r="R74" i="13" s="1"/>
  <c r="P58" i="13"/>
  <c r="S58" i="13" s="1"/>
  <c r="O58" i="13"/>
  <c r="R58" i="13" s="1"/>
  <c r="P50" i="13"/>
  <c r="S50" i="13" s="1"/>
  <c r="O50" i="13"/>
  <c r="R50" i="13" s="1"/>
  <c r="L82" i="13"/>
  <c r="M81" i="13"/>
  <c r="L70" i="13"/>
  <c r="M69" i="13"/>
  <c r="L65" i="13"/>
  <c r="M64" i="13"/>
  <c r="S66" i="13"/>
  <c r="P886" i="13"/>
  <c r="S886" i="13" s="1"/>
  <c r="O886" i="13"/>
  <c r="R886" i="13" s="1"/>
  <c r="P889" i="13"/>
  <c r="S889" i="13" s="1"/>
  <c r="O889" i="13"/>
  <c r="R889" i="13" s="1"/>
  <c r="R905" i="13"/>
  <c r="O874" i="13"/>
  <c r="R874" i="13" s="1"/>
  <c r="P874" i="13"/>
  <c r="S874" i="13" s="1"/>
  <c r="P872" i="13"/>
  <c r="S872" i="13" s="1"/>
  <c r="O872" i="13"/>
  <c r="R872" i="13" s="1"/>
  <c r="O811" i="13"/>
  <c r="R811" i="13" s="1"/>
  <c r="P811" i="13"/>
  <c r="S811" i="13" s="1"/>
  <c r="L785" i="13"/>
  <c r="M784" i="13"/>
  <c r="O798" i="13"/>
  <c r="R798" i="13" s="1"/>
  <c r="P798" i="13"/>
  <c r="S798" i="13" s="1"/>
  <c r="R776" i="13"/>
  <c r="O775" i="13"/>
  <c r="R775" i="13" s="1"/>
  <c r="P775" i="13"/>
  <c r="S775" i="13" s="1"/>
  <c r="R784" i="13"/>
  <c r="P752" i="13"/>
  <c r="S752" i="13" s="1"/>
  <c r="O752" i="13"/>
  <c r="R752" i="13" s="1"/>
  <c r="S765" i="13"/>
  <c r="R757" i="13"/>
  <c r="O737" i="13"/>
  <c r="R737" i="13" s="1"/>
  <c r="P737" i="13"/>
  <c r="S737" i="13" s="1"/>
  <c r="R753" i="13"/>
  <c r="S709" i="13"/>
  <c r="L695" i="13"/>
  <c r="M695" i="13" s="1"/>
  <c r="N695" i="13" s="1"/>
  <c r="M694" i="13"/>
  <c r="O673" i="13"/>
  <c r="R673" i="13" s="1"/>
  <c r="P673" i="13"/>
  <c r="S673" i="13" s="1"/>
  <c r="M666" i="13"/>
  <c r="L667" i="13"/>
  <c r="M667" i="13" s="1"/>
  <c r="N667" i="13" s="1"/>
  <c r="O763" i="13"/>
  <c r="R763" i="13" s="1"/>
  <c r="P763" i="13"/>
  <c r="S763" i="13" s="1"/>
  <c r="O624" i="13"/>
  <c r="R624" i="13" s="1"/>
  <c r="P624" i="13"/>
  <c r="S624" i="13" s="1"/>
  <c r="O693" i="13"/>
  <c r="R693" i="13" s="1"/>
  <c r="P693" i="13"/>
  <c r="S693" i="13" s="1"/>
  <c r="O608" i="13"/>
  <c r="R608" i="13" s="1"/>
  <c r="P608" i="13"/>
  <c r="S608" i="13" s="1"/>
  <c r="O601" i="13"/>
  <c r="R601" i="13" s="1"/>
  <c r="P601" i="13"/>
  <c r="S601" i="13" s="1"/>
  <c r="O593" i="13"/>
  <c r="R593" i="13" s="1"/>
  <c r="P593" i="13"/>
  <c r="S593" i="13" s="1"/>
  <c r="O628" i="13"/>
  <c r="R628" i="13" s="1"/>
  <c r="P628" i="13"/>
  <c r="S628" i="13" s="1"/>
  <c r="M581" i="13"/>
  <c r="L582" i="13"/>
  <c r="M582" i="13" s="1"/>
  <c r="N582" i="13" s="1"/>
  <c r="O566" i="13"/>
  <c r="R566" i="13" s="1"/>
  <c r="P566" i="13"/>
  <c r="S566" i="13" s="1"/>
  <c r="L536" i="13"/>
  <c r="M535" i="13"/>
  <c r="R706" i="13"/>
  <c r="O570" i="13"/>
  <c r="R570" i="13" s="1"/>
  <c r="P570" i="13"/>
  <c r="S570" i="13" s="1"/>
  <c r="M498" i="13"/>
  <c r="L499" i="13"/>
  <c r="O586" i="13"/>
  <c r="R586" i="13" s="1"/>
  <c r="P586" i="13"/>
  <c r="S586" i="13" s="1"/>
  <c r="O538" i="13"/>
  <c r="R538" i="13" s="1"/>
  <c r="P538" i="13"/>
  <c r="S538" i="13" s="1"/>
  <c r="O530" i="13"/>
  <c r="R530" i="13" s="1"/>
  <c r="P530" i="13"/>
  <c r="S530" i="13" s="1"/>
  <c r="O518" i="13"/>
  <c r="R518" i="13" s="1"/>
  <c r="P518" i="13"/>
  <c r="S518" i="13" s="1"/>
  <c r="P471" i="13"/>
  <c r="S471" i="13" s="1"/>
  <c r="O471" i="13"/>
  <c r="R471" i="13" s="1"/>
  <c r="P455" i="13"/>
  <c r="S455" i="13" s="1"/>
  <c r="O455" i="13"/>
  <c r="R455" i="13" s="1"/>
  <c r="P447" i="13"/>
  <c r="S447" i="13" s="1"/>
  <c r="O447" i="13"/>
  <c r="R447" i="13" s="1"/>
  <c r="O534" i="13"/>
  <c r="R534" i="13" s="1"/>
  <c r="P534" i="13"/>
  <c r="S534" i="13" s="1"/>
  <c r="O474" i="13"/>
  <c r="R474" i="13" s="1"/>
  <c r="P474" i="13"/>
  <c r="S474" i="13" s="1"/>
  <c r="L470" i="13"/>
  <c r="M470" i="13" s="1"/>
  <c r="N470" i="13" s="1"/>
  <c r="M469" i="13"/>
  <c r="S382" i="13"/>
  <c r="O418" i="13"/>
  <c r="R418" i="13" s="1"/>
  <c r="P418" i="13"/>
  <c r="S418" i="13" s="1"/>
  <c r="P320" i="13"/>
  <c r="S320" i="13" s="1"/>
  <c r="O320" i="13"/>
  <c r="R320" i="13" s="1"/>
  <c r="S308" i="13"/>
  <c r="P288" i="13"/>
  <c r="S288" i="13" s="1"/>
  <c r="O288" i="13"/>
  <c r="R288" i="13" s="1"/>
  <c r="L281" i="13"/>
  <c r="M281" i="13" s="1"/>
  <c r="N281" i="13" s="1"/>
  <c r="M280" i="13"/>
  <c r="P244" i="13"/>
  <c r="S244" i="13" s="1"/>
  <c r="O244" i="13"/>
  <c r="R244" i="13" s="1"/>
  <c r="P232" i="13"/>
  <c r="S232" i="13" s="1"/>
  <c r="O232" i="13"/>
  <c r="R232" i="13" s="1"/>
  <c r="P279" i="13"/>
  <c r="S279" i="13" s="1"/>
  <c r="O279" i="13"/>
  <c r="R279" i="13" s="1"/>
  <c r="M273" i="13"/>
  <c r="L274" i="13"/>
  <c r="P247" i="13"/>
  <c r="S247" i="13" s="1"/>
  <c r="O247" i="13"/>
  <c r="R247" i="13" s="1"/>
  <c r="P231" i="13"/>
  <c r="S231" i="13" s="1"/>
  <c r="O231" i="13"/>
  <c r="R231" i="13" s="1"/>
  <c r="P203" i="13"/>
  <c r="S203" i="13" s="1"/>
  <c r="O203" i="13"/>
  <c r="R203" i="13" s="1"/>
  <c r="P187" i="13"/>
  <c r="S187" i="13" s="1"/>
  <c r="O187" i="13"/>
  <c r="R187" i="13" s="1"/>
  <c r="P171" i="13"/>
  <c r="S171" i="13" s="1"/>
  <c r="O171" i="13"/>
  <c r="R171" i="13" s="1"/>
  <c r="L243" i="13"/>
  <c r="M242" i="13"/>
  <c r="L226" i="13"/>
  <c r="M225" i="13"/>
  <c r="O115" i="13"/>
  <c r="R115" i="13" s="1"/>
  <c r="P115" i="13"/>
  <c r="S115" i="13" s="1"/>
  <c r="P38" i="13"/>
  <c r="S38" i="13" s="1"/>
  <c r="O38" i="13"/>
  <c r="R38" i="13" s="1"/>
  <c r="O30" i="13"/>
  <c r="R30" i="13" s="1"/>
  <c r="P30" i="13"/>
  <c r="S30" i="13" s="1"/>
  <c r="O22" i="13"/>
  <c r="R22" i="13" s="1"/>
  <c r="P22" i="13"/>
  <c r="S22" i="13" s="1"/>
  <c r="P17" i="13"/>
  <c r="S17" i="13" s="1"/>
  <c r="O17" i="13"/>
  <c r="R17" i="13" s="1"/>
  <c r="R78" i="13"/>
  <c r="D5" i="13" l="1"/>
  <c r="L765" i="13"/>
  <c r="M764" i="13"/>
  <c r="D6" i="13"/>
  <c r="L504" i="13"/>
  <c r="M503" i="13"/>
  <c r="L227" i="13"/>
  <c r="M226" i="13"/>
  <c r="L66" i="13"/>
  <c r="M66" i="13" s="1"/>
  <c r="N66" i="13" s="1"/>
  <c r="M65" i="13"/>
  <c r="L83" i="13"/>
  <c r="M83" i="13" s="1"/>
  <c r="N83" i="13" s="1"/>
  <c r="M82" i="13"/>
  <c r="L475" i="13"/>
  <c r="M475" i="13" s="1"/>
  <c r="N475" i="13" s="1"/>
  <c r="M474" i="13"/>
  <c r="M877" i="13"/>
  <c r="L878" i="13"/>
  <c r="M878" i="13" s="1"/>
  <c r="N878" i="13" s="1"/>
  <c r="L118" i="13"/>
  <c r="M117" i="13"/>
  <c r="L811" i="13"/>
  <c r="M810" i="13"/>
  <c r="L25" i="13"/>
  <c r="M24" i="13"/>
  <c r="L750" i="13"/>
  <c r="M750" i="13" s="1"/>
  <c r="N750" i="13" s="1"/>
  <c r="M749" i="13"/>
  <c r="M274" i="13"/>
  <c r="L275" i="13"/>
  <c r="M275" i="13" s="1"/>
  <c r="N275" i="13" s="1"/>
  <c r="L500" i="13"/>
  <c r="M500" i="13" s="1"/>
  <c r="N500" i="13" s="1"/>
  <c r="M499" i="13"/>
  <c r="L821" i="13"/>
  <c r="M821" i="13" s="1"/>
  <c r="N821" i="13" s="1"/>
  <c r="M820" i="13"/>
  <c r="M98" i="13"/>
  <c r="L99" i="13"/>
  <c r="M99" i="13" s="1"/>
  <c r="N99" i="13" s="1"/>
  <c r="L134" i="13"/>
  <c r="M134" i="13" s="1"/>
  <c r="N134" i="13" s="1"/>
  <c r="M133" i="13"/>
  <c r="L107" i="13"/>
  <c r="M106" i="13"/>
  <c r="L175" i="13"/>
  <c r="M175" i="13" s="1"/>
  <c r="N175" i="13" s="1"/>
  <c r="M174" i="13"/>
  <c r="L244" i="13"/>
  <c r="M243" i="13"/>
  <c r="L786" i="13"/>
  <c r="M786" i="13" s="1"/>
  <c r="N786" i="13" s="1"/>
  <c r="M785" i="13"/>
  <c r="L71" i="13"/>
  <c r="M71" i="13" s="1"/>
  <c r="N71" i="13" s="1"/>
  <c r="M70" i="13"/>
  <c r="M102" i="13"/>
  <c r="L103" i="13"/>
  <c r="M103" i="13" s="1"/>
  <c r="N103" i="13" s="1"/>
  <c r="L609" i="13"/>
  <c r="M609" i="13" s="1"/>
  <c r="N609" i="13" s="1"/>
  <c r="M608" i="13"/>
  <c r="L59" i="13"/>
  <c r="M58" i="13"/>
  <c r="L557" i="13"/>
  <c r="M557" i="13" s="1"/>
  <c r="N557" i="13" s="1"/>
  <c r="M556" i="13"/>
  <c r="L537" i="13"/>
  <c r="M536" i="13"/>
  <c r="L235" i="13"/>
  <c r="M234" i="13"/>
  <c r="L124" i="13"/>
  <c r="M123" i="13"/>
  <c r="L886" i="13"/>
  <c r="M885" i="13"/>
  <c r="L381" i="13"/>
  <c r="M380" i="13"/>
  <c r="L833" i="13"/>
  <c r="M832" i="13"/>
  <c r="L493" i="13"/>
  <c r="M492" i="13"/>
  <c r="D10" i="13" l="1"/>
  <c r="D11" i="13" s="1"/>
  <c r="M765" i="13"/>
  <c r="L766" i="13"/>
  <c r="M766" i="13" s="1"/>
  <c r="N766" i="13" s="1"/>
  <c r="M504" i="13"/>
  <c r="L505" i="13"/>
  <c r="M505" i="13" s="1"/>
  <c r="N505" i="13" s="1"/>
  <c r="L245" i="13"/>
  <c r="M244" i="13"/>
  <c r="L108" i="13"/>
  <c r="M107" i="13"/>
  <c r="M811" i="13"/>
  <c r="L812" i="13"/>
  <c r="M812" i="13" s="1"/>
  <c r="N812" i="13" s="1"/>
  <c r="L228" i="13"/>
  <c r="M228" i="13" s="1"/>
  <c r="N228" i="13" s="1"/>
  <c r="M227" i="13"/>
  <c r="M493" i="13"/>
  <c r="L494" i="13"/>
  <c r="L382" i="13"/>
  <c r="M382" i="13" s="1"/>
  <c r="N382" i="13" s="1"/>
  <c r="M381" i="13"/>
  <c r="L125" i="13"/>
  <c r="M125" i="13" s="1"/>
  <c r="N125" i="13" s="1"/>
  <c r="M124" i="13"/>
  <c r="L538" i="13"/>
  <c r="M537" i="13"/>
  <c r="L60" i="13"/>
  <c r="M60" i="13" s="1"/>
  <c r="N60" i="13" s="1"/>
  <c r="M59" i="13"/>
  <c r="L26" i="13"/>
  <c r="M26" i="13" s="1"/>
  <c r="N26" i="13" s="1"/>
  <c r="M25" i="13"/>
  <c r="L119" i="13"/>
  <c r="M119" i="13" s="1"/>
  <c r="N119" i="13" s="1"/>
  <c r="M118" i="13"/>
  <c r="M833" i="13"/>
  <c r="L834" i="13"/>
  <c r="L887" i="13"/>
  <c r="M887" i="13" s="1"/>
  <c r="N887" i="13" s="1"/>
  <c r="M886" i="13"/>
  <c r="L236" i="13"/>
  <c r="M235" i="13"/>
  <c r="L835" i="13" l="1"/>
  <c r="M834" i="13"/>
  <c r="L237" i="13"/>
  <c r="M236" i="13"/>
  <c r="L539" i="13"/>
  <c r="M538" i="13"/>
  <c r="L109" i="13"/>
  <c r="M108" i="13"/>
  <c r="M494" i="13"/>
  <c r="L495" i="13"/>
  <c r="M495" i="13" s="1"/>
  <c r="N495" i="13" s="1"/>
  <c r="L246" i="13"/>
  <c r="M245" i="13"/>
  <c r="L247" i="13" l="1"/>
  <c r="M246" i="13"/>
  <c r="M109" i="13"/>
  <c r="L110" i="13"/>
  <c r="L238" i="13"/>
  <c r="M237" i="13"/>
  <c r="L540" i="13"/>
  <c r="M540" i="13" s="1"/>
  <c r="N540" i="13" s="1"/>
  <c r="M539" i="13"/>
  <c r="L836" i="13"/>
  <c r="M835" i="13"/>
  <c r="M110" i="13" l="1"/>
  <c r="L111" i="13"/>
  <c r="L837" i="13"/>
  <c r="M836" i="13"/>
  <c r="L239" i="13"/>
  <c r="M239" i="13" s="1"/>
  <c r="N239" i="13" s="1"/>
  <c r="M238" i="13"/>
  <c r="L248" i="13"/>
  <c r="M247" i="13"/>
  <c r="L249" i="13" l="1"/>
  <c r="M249" i="13" s="1"/>
  <c r="N249" i="13" s="1"/>
  <c r="M248" i="13"/>
  <c r="L838" i="13"/>
  <c r="M837" i="13"/>
  <c r="L112" i="13"/>
  <c r="M111" i="13"/>
  <c r="L839" i="13" l="1"/>
  <c r="M839" i="13" s="1"/>
  <c r="N839" i="13" s="1"/>
  <c r="M838" i="13"/>
  <c r="L113" i="13"/>
  <c r="M113" i="13" s="1"/>
  <c r="N113" i="13" s="1"/>
  <c r="M112" i="13"/>
  <c r="D2" i="13" l="1"/>
  <c r="D4" i="13" s="1"/>
  <c r="K609" i="12" l="1"/>
  <c r="Q609" i="12" s="1"/>
  <c r="I609" i="12"/>
  <c r="G609" i="12"/>
  <c r="M608" i="12"/>
  <c r="M609" i="12" s="1"/>
  <c r="N609" i="12" s="1"/>
  <c r="J608" i="12"/>
  <c r="O608" i="12" s="1"/>
  <c r="I608" i="12"/>
  <c r="G608" i="12"/>
  <c r="K607" i="12"/>
  <c r="Q607" i="12" s="1"/>
  <c r="I607" i="12"/>
  <c r="G607" i="12"/>
  <c r="M606" i="12"/>
  <c r="M607" i="12" s="1"/>
  <c r="N607" i="12" s="1"/>
  <c r="J606" i="12"/>
  <c r="O606" i="12" s="1"/>
  <c r="I606" i="12"/>
  <c r="G606" i="12"/>
  <c r="K605" i="12"/>
  <c r="Q605" i="12" s="1"/>
  <c r="I605" i="12"/>
  <c r="J605" i="12" s="1"/>
  <c r="G605" i="12"/>
  <c r="L605" i="12" s="1"/>
  <c r="R605" i="12" s="1"/>
  <c r="J604" i="12"/>
  <c r="O604" i="12" s="1"/>
  <c r="I604" i="12"/>
  <c r="G604" i="12"/>
  <c r="J603" i="12"/>
  <c r="O603" i="12" s="1"/>
  <c r="I603" i="12"/>
  <c r="G603" i="12"/>
  <c r="K602" i="12" s="1"/>
  <c r="P602" i="12" s="1"/>
  <c r="J602" i="12"/>
  <c r="O602" i="12" s="1"/>
  <c r="I602" i="12"/>
  <c r="G602" i="12"/>
  <c r="L602" i="12" s="1"/>
  <c r="R602" i="12" s="1"/>
  <c r="M601" i="12"/>
  <c r="M602" i="12" s="1"/>
  <c r="J601" i="12"/>
  <c r="O601" i="12" s="1"/>
  <c r="I601" i="12"/>
  <c r="G601" i="12"/>
  <c r="K600" i="12"/>
  <c r="P600" i="12" s="1"/>
  <c r="I600" i="12"/>
  <c r="J600" i="12" s="1"/>
  <c r="G600" i="12"/>
  <c r="J599" i="12"/>
  <c r="O599" i="12" s="1"/>
  <c r="I599" i="12"/>
  <c r="G599" i="12"/>
  <c r="J598" i="12"/>
  <c r="O598" i="12" s="1"/>
  <c r="I598" i="12"/>
  <c r="G598" i="12"/>
  <c r="J597" i="12"/>
  <c r="O597" i="12" s="1"/>
  <c r="I597" i="12"/>
  <c r="G597" i="12"/>
  <c r="M596" i="12"/>
  <c r="M597" i="12" s="1"/>
  <c r="J596" i="12"/>
  <c r="O596" i="12" s="1"/>
  <c r="I596" i="12"/>
  <c r="G596" i="12"/>
  <c r="K595" i="12"/>
  <c r="P595" i="12" s="1"/>
  <c r="I595" i="12"/>
  <c r="G595" i="12"/>
  <c r="J594" i="12"/>
  <c r="O594" i="12" s="1"/>
  <c r="I594" i="12"/>
  <c r="G594" i="12"/>
  <c r="J593" i="12"/>
  <c r="O593" i="12" s="1"/>
  <c r="I593" i="12"/>
  <c r="G593" i="12"/>
  <c r="M592" i="12"/>
  <c r="M593" i="12" s="1"/>
  <c r="J592" i="12"/>
  <c r="O592" i="12" s="1"/>
  <c r="I592" i="12"/>
  <c r="G592" i="12"/>
  <c r="K591" i="12"/>
  <c r="P591" i="12" s="1"/>
  <c r="I591" i="12"/>
  <c r="L591" i="12" s="1"/>
  <c r="R591" i="12" s="1"/>
  <c r="G591" i="12"/>
  <c r="M590" i="12"/>
  <c r="M591" i="12" s="1"/>
  <c r="N591" i="12" s="1"/>
  <c r="J590" i="12"/>
  <c r="O590" i="12" s="1"/>
  <c r="I590" i="12"/>
  <c r="G590" i="12"/>
  <c r="K589" i="12"/>
  <c r="Q589" i="12" s="1"/>
  <c r="I589" i="12"/>
  <c r="J589" i="12" s="1"/>
  <c r="G589" i="12"/>
  <c r="L589" i="12" s="1"/>
  <c r="R589" i="12" s="1"/>
  <c r="M588" i="12"/>
  <c r="M589" i="12" s="1"/>
  <c r="N589" i="12" s="1"/>
  <c r="J588" i="12"/>
  <c r="O588" i="12" s="1"/>
  <c r="I588" i="12"/>
  <c r="G588" i="12"/>
  <c r="K587" i="12"/>
  <c r="P587" i="12" s="1"/>
  <c r="I587" i="12"/>
  <c r="G587" i="12"/>
  <c r="K586" i="12" s="1"/>
  <c r="P586" i="12" s="1"/>
  <c r="J586" i="12"/>
  <c r="O586" i="12" s="1"/>
  <c r="I586" i="12"/>
  <c r="G586" i="12"/>
  <c r="L586" i="12" s="1"/>
  <c r="R586" i="12" s="1"/>
  <c r="M585" i="12"/>
  <c r="M586" i="12" s="1"/>
  <c r="J585" i="12"/>
  <c r="O585" i="12" s="1"/>
  <c r="I585" i="12"/>
  <c r="K585" i="12" s="1"/>
  <c r="Q585" i="12" s="1"/>
  <c r="G585" i="12"/>
  <c r="K584" i="12"/>
  <c r="Q584" i="12" s="1"/>
  <c r="I584" i="12"/>
  <c r="J584" i="12" s="1"/>
  <c r="G584" i="12"/>
  <c r="M583" i="12"/>
  <c r="N583" i="12" s="1"/>
  <c r="J583" i="12"/>
  <c r="O583" i="12" s="1"/>
  <c r="I583" i="12"/>
  <c r="G583" i="12"/>
  <c r="K582" i="12"/>
  <c r="I582" i="12"/>
  <c r="J582" i="12" s="1"/>
  <c r="G582" i="12"/>
  <c r="J581" i="12"/>
  <c r="O581" i="12" s="1"/>
  <c r="I581" i="12"/>
  <c r="G581" i="12"/>
  <c r="J580" i="12"/>
  <c r="O580" i="12" s="1"/>
  <c r="I580" i="12"/>
  <c r="G580" i="12"/>
  <c r="M579" i="12"/>
  <c r="M580" i="12" s="1"/>
  <c r="J579" i="12"/>
  <c r="O579" i="12" s="1"/>
  <c r="I579" i="12"/>
  <c r="G579" i="12"/>
  <c r="K578" i="12"/>
  <c r="I578" i="12"/>
  <c r="J578" i="12" s="1"/>
  <c r="G578" i="12"/>
  <c r="J577" i="12"/>
  <c r="O577" i="12" s="1"/>
  <c r="I577" i="12"/>
  <c r="G577" i="12"/>
  <c r="M576" i="12"/>
  <c r="M577" i="12" s="1"/>
  <c r="J576" i="12"/>
  <c r="O576" i="12" s="1"/>
  <c r="I576" i="12"/>
  <c r="G576" i="12"/>
  <c r="K575" i="12"/>
  <c r="P575" i="12" s="1"/>
  <c r="I575" i="12"/>
  <c r="G575" i="12"/>
  <c r="M574" i="12"/>
  <c r="M575" i="12" s="1"/>
  <c r="N575" i="12" s="1"/>
  <c r="J574" i="12"/>
  <c r="O574" i="12" s="1"/>
  <c r="I574" i="12"/>
  <c r="G574" i="12"/>
  <c r="K573" i="12"/>
  <c r="Q573" i="12" s="1"/>
  <c r="I573" i="12"/>
  <c r="J573" i="12" s="1"/>
  <c r="G573" i="12"/>
  <c r="M572" i="12"/>
  <c r="M573" i="12" s="1"/>
  <c r="N573" i="12" s="1"/>
  <c r="J572" i="12"/>
  <c r="O572" i="12" s="1"/>
  <c r="I572" i="12"/>
  <c r="G572" i="12"/>
  <c r="K571" i="12"/>
  <c r="Q571" i="12" s="1"/>
  <c r="I571" i="12"/>
  <c r="J571" i="12" s="1"/>
  <c r="G571" i="12"/>
  <c r="J570" i="12"/>
  <c r="O570" i="12" s="1"/>
  <c r="I570" i="12"/>
  <c r="K570" i="12" s="1"/>
  <c r="Q570" i="12" s="1"/>
  <c r="G570" i="12"/>
  <c r="M569" i="12"/>
  <c r="M570" i="12" s="1"/>
  <c r="M571" i="12" s="1"/>
  <c r="N571" i="12" s="1"/>
  <c r="J569" i="12"/>
  <c r="O569" i="12" s="1"/>
  <c r="I569" i="12"/>
  <c r="G569" i="12"/>
  <c r="K568" i="12"/>
  <c r="P568" i="12" s="1"/>
  <c r="I568" i="12"/>
  <c r="G568" i="12"/>
  <c r="K567" i="12" s="1"/>
  <c r="J567" i="12"/>
  <c r="O567" i="12" s="1"/>
  <c r="I567" i="12"/>
  <c r="G567" i="12"/>
  <c r="J566" i="12"/>
  <c r="O566" i="12" s="1"/>
  <c r="I566" i="12"/>
  <c r="G566" i="12"/>
  <c r="M565" i="12"/>
  <c r="M566" i="12" s="1"/>
  <c r="J565" i="12"/>
  <c r="O565" i="12" s="1"/>
  <c r="I565" i="12"/>
  <c r="G565" i="12"/>
  <c r="K564" i="12"/>
  <c r="P564" i="12" s="1"/>
  <c r="I564" i="12"/>
  <c r="G564" i="12"/>
  <c r="M563" i="12"/>
  <c r="N563" i="12" s="1"/>
  <c r="J563" i="12"/>
  <c r="O563" i="12" s="1"/>
  <c r="I563" i="12"/>
  <c r="L563" i="12" s="1"/>
  <c r="R563" i="12" s="1"/>
  <c r="G563" i="12"/>
  <c r="K562" i="12"/>
  <c r="Q562" i="12" s="1"/>
  <c r="I562" i="12"/>
  <c r="J562" i="12" s="1"/>
  <c r="G562" i="12"/>
  <c r="O561" i="12"/>
  <c r="J561" i="12"/>
  <c r="I561" i="12"/>
  <c r="G561" i="12"/>
  <c r="M560" i="12"/>
  <c r="M561" i="12" s="1"/>
  <c r="J560" i="12"/>
  <c r="O560" i="12" s="1"/>
  <c r="I560" i="12"/>
  <c r="G560" i="12"/>
  <c r="K559" i="12"/>
  <c r="P559" i="12" s="1"/>
  <c r="I559" i="12"/>
  <c r="G559" i="12"/>
  <c r="J558" i="12"/>
  <c r="O558" i="12" s="1"/>
  <c r="I558" i="12"/>
  <c r="G558" i="12"/>
  <c r="M557" i="12"/>
  <c r="N557" i="12" s="1"/>
  <c r="J557" i="12"/>
  <c r="O557" i="12" s="1"/>
  <c r="I557" i="12"/>
  <c r="K557" i="12" s="1"/>
  <c r="Q557" i="12" s="1"/>
  <c r="G557" i="12"/>
  <c r="K556" i="12"/>
  <c r="Q556" i="12" s="1"/>
  <c r="I556" i="12"/>
  <c r="G556" i="12"/>
  <c r="J555" i="12"/>
  <c r="O555" i="12" s="1"/>
  <c r="I555" i="12"/>
  <c r="G555" i="12"/>
  <c r="J554" i="12"/>
  <c r="O554" i="12" s="1"/>
  <c r="I554" i="12"/>
  <c r="G554" i="12"/>
  <c r="M553" i="12"/>
  <c r="M554" i="12" s="1"/>
  <c r="J553" i="12"/>
  <c r="O553" i="12" s="1"/>
  <c r="I553" i="12"/>
  <c r="G553" i="12"/>
  <c r="K552" i="12"/>
  <c r="P552" i="12" s="1"/>
  <c r="I552" i="12"/>
  <c r="G552" i="12"/>
  <c r="J551" i="12"/>
  <c r="O551" i="12" s="1"/>
  <c r="I551" i="12"/>
  <c r="G551" i="12"/>
  <c r="M550" i="12"/>
  <c r="M551" i="12" s="1"/>
  <c r="J550" i="12"/>
  <c r="O550" i="12" s="1"/>
  <c r="I550" i="12"/>
  <c r="G550" i="12"/>
  <c r="M549" i="12"/>
  <c r="N549" i="12" s="1"/>
  <c r="K549" i="12"/>
  <c r="Q549" i="12" s="1"/>
  <c r="I549" i="12"/>
  <c r="J549" i="12" s="1"/>
  <c r="G549" i="12"/>
  <c r="K548" i="12"/>
  <c r="P548" i="12" s="1"/>
  <c r="I548" i="12"/>
  <c r="G548" i="12"/>
  <c r="M547" i="12"/>
  <c r="M548" i="12" s="1"/>
  <c r="N548" i="12" s="1"/>
  <c r="J547" i="12"/>
  <c r="O547" i="12" s="1"/>
  <c r="I547" i="12"/>
  <c r="G547" i="12"/>
  <c r="K546" i="12"/>
  <c r="Q546" i="12" s="1"/>
  <c r="I546" i="12"/>
  <c r="J546" i="12" s="1"/>
  <c r="G546" i="12"/>
  <c r="M545" i="12"/>
  <c r="N545" i="12" s="1"/>
  <c r="J545" i="12"/>
  <c r="O545" i="12" s="1"/>
  <c r="I545" i="12"/>
  <c r="G545" i="12"/>
  <c r="K544" i="12"/>
  <c r="Q544" i="12" s="1"/>
  <c r="I544" i="12"/>
  <c r="G544" i="12"/>
  <c r="M543" i="12"/>
  <c r="N543" i="12" s="1"/>
  <c r="J543" i="12"/>
  <c r="O543" i="12" s="1"/>
  <c r="I543" i="12"/>
  <c r="G543" i="12"/>
  <c r="M542" i="12"/>
  <c r="N542" i="12" s="1"/>
  <c r="K542" i="12"/>
  <c r="I542" i="12"/>
  <c r="G542" i="12"/>
  <c r="K541" i="12"/>
  <c r="Q541" i="12" s="1"/>
  <c r="I541" i="12"/>
  <c r="J541" i="12" s="1"/>
  <c r="G541" i="12"/>
  <c r="J540" i="12"/>
  <c r="O540" i="12" s="1"/>
  <c r="I540" i="12"/>
  <c r="G540" i="12"/>
  <c r="M539" i="12"/>
  <c r="M540" i="12" s="1"/>
  <c r="J539" i="12"/>
  <c r="O539" i="12" s="1"/>
  <c r="I539" i="12"/>
  <c r="L539" i="12" s="1"/>
  <c r="R539" i="12" s="1"/>
  <c r="G539" i="12"/>
  <c r="K538" i="12"/>
  <c r="I538" i="12"/>
  <c r="J538" i="12" s="1"/>
  <c r="G538" i="12"/>
  <c r="M537" i="12"/>
  <c r="M538" i="12" s="1"/>
  <c r="N538" i="12" s="1"/>
  <c r="J537" i="12"/>
  <c r="O537" i="12" s="1"/>
  <c r="I537" i="12"/>
  <c r="G537" i="12"/>
  <c r="L537" i="12" s="1"/>
  <c r="R537" i="12" s="1"/>
  <c r="K536" i="12"/>
  <c r="P536" i="12" s="1"/>
  <c r="I536" i="12"/>
  <c r="G536" i="12"/>
  <c r="J535" i="12"/>
  <c r="O535" i="12" s="1"/>
  <c r="I535" i="12"/>
  <c r="G535" i="12"/>
  <c r="M534" i="12"/>
  <c r="N534" i="12" s="1"/>
  <c r="J534" i="12"/>
  <c r="O534" i="12" s="1"/>
  <c r="I534" i="12"/>
  <c r="G534" i="12"/>
  <c r="M533" i="12"/>
  <c r="N533" i="12" s="1"/>
  <c r="K533" i="12"/>
  <c r="Q533" i="12" s="1"/>
  <c r="I533" i="12"/>
  <c r="J533" i="12" s="1"/>
  <c r="G533" i="12"/>
  <c r="M532" i="12"/>
  <c r="N532" i="12" s="1"/>
  <c r="K532" i="12"/>
  <c r="P532" i="12" s="1"/>
  <c r="I532" i="12"/>
  <c r="J532" i="12" s="1"/>
  <c r="G532" i="12"/>
  <c r="L532" i="12" s="1"/>
  <c r="R532" i="12" s="1"/>
  <c r="K531" i="12"/>
  <c r="Q531" i="12" s="1"/>
  <c r="I531" i="12"/>
  <c r="J531" i="12" s="1"/>
  <c r="G531" i="12"/>
  <c r="J530" i="12"/>
  <c r="O530" i="12" s="1"/>
  <c r="I530" i="12"/>
  <c r="G530" i="12"/>
  <c r="J529" i="12"/>
  <c r="O529" i="12" s="1"/>
  <c r="I529" i="12"/>
  <c r="G529" i="12"/>
  <c r="J528" i="12"/>
  <c r="O528" i="12" s="1"/>
  <c r="I528" i="12"/>
  <c r="G528" i="12"/>
  <c r="J527" i="12"/>
  <c r="O527" i="12" s="1"/>
  <c r="I527" i="12"/>
  <c r="G527" i="12"/>
  <c r="J526" i="12"/>
  <c r="O526" i="12" s="1"/>
  <c r="I526" i="12"/>
  <c r="G526" i="12"/>
  <c r="J525" i="12"/>
  <c r="O525" i="12" s="1"/>
  <c r="I525" i="12"/>
  <c r="G525" i="12"/>
  <c r="M524" i="12"/>
  <c r="J524" i="12"/>
  <c r="O524" i="12" s="1"/>
  <c r="I524" i="12"/>
  <c r="G524" i="12"/>
  <c r="K523" i="12"/>
  <c r="P523" i="12" s="1"/>
  <c r="I523" i="12"/>
  <c r="G523" i="12"/>
  <c r="J522" i="12"/>
  <c r="O522" i="12" s="1"/>
  <c r="I522" i="12"/>
  <c r="G522" i="12"/>
  <c r="J521" i="12"/>
  <c r="O521" i="12" s="1"/>
  <c r="I521" i="12"/>
  <c r="G521" i="12"/>
  <c r="O520" i="12"/>
  <c r="M520" i="12"/>
  <c r="J520" i="12"/>
  <c r="I520" i="12"/>
  <c r="G520" i="12"/>
  <c r="M519" i="12"/>
  <c r="N519" i="12" s="1"/>
  <c r="K519" i="12"/>
  <c r="P519" i="12" s="1"/>
  <c r="I519" i="12"/>
  <c r="J519" i="12" s="1"/>
  <c r="G519" i="12"/>
  <c r="L519" i="12" s="1"/>
  <c r="R519" i="12" s="1"/>
  <c r="K518" i="12"/>
  <c r="P518" i="12" s="1"/>
  <c r="I518" i="12"/>
  <c r="J518" i="12" s="1"/>
  <c r="G518" i="12"/>
  <c r="J517" i="12"/>
  <c r="O517" i="12" s="1"/>
  <c r="I517" i="12"/>
  <c r="G517" i="12"/>
  <c r="M516" i="12"/>
  <c r="N516" i="12" s="1"/>
  <c r="J516" i="12"/>
  <c r="O516" i="12" s="1"/>
  <c r="I516" i="12"/>
  <c r="G516" i="12"/>
  <c r="K515" i="12"/>
  <c r="P515" i="12" s="1"/>
  <c r="I515" i="12"/>
  <c r="G515" i="12"/>
  <c r="J514" i="12"/>
  <c r="O514" i="12" s="1"/>
  <c r="I514" i="12"/>
  <c r="G514" i="12"/>
  <c r="J513" i="12"/>
  <c r="O513" i="12" s="1"/>
  <c r="I513" i="12"/>
  <c r="G513" i="12"/>
  <c r="M512" i="12"/>
  <c r="M513" i="12" s="1"/>
  <c r="J512" i="12"/>
  <c r="O512" i="12" s="1"/>
  <c r="I512" i="12"/>
  <c r="G512" i="12"/>
  <c r="K511" i="12"/>
  <c r="P511" i="12" s="1"/>
  <c r="I511" i="12"/>
  <c r="G511" i="12"/>
  <c r="J510" i="12"/>
  <c r="O510" i="12" s="1"/>
  <c r="I510" i="12"/>
  <c r="G510" i="12"/>
  <c r="J509" i="12"/>
  <c r="O509" i="12" s="1"/>
  <c r="I509" i="12"/>
  <c r="G509" i="12"/>
  <c r="M508" i="12"/>
  <c r="N508" i="12" s="1"/>
  <c r="J508" i="12"/>
  <c r="O508" i="12" s="1"/>
  <c r="I508" i="12"/>
  <c r="G508" i="12"/>
  <c r="K507" i="12"/>
  <c r="I507" i="12"/>
  <c r="G507" i="12"/>
  <c r="J506" i="12"/>
  <c r="O506" i="12" s="1"/>
  <c r="I506" i="12"/>
  <c r="G506" i="12"/>
  <c r="M505" i="12"/>
  <c r="J505" i="12"/>
  <c r="O505" i="12" s="1"/>
  <c r="I505" i="12"/>
  <c r="G505" i="12"/>
  <c r="K504" i="12"/>
  <c r="Q504" i="12" s="1"/>
  <c r="J504" i="12"/>
  <c r="I504" i="12"/>
  <c r="G504" i="12"/>
  <c r="J503" i="12"/>
  <c r="O503" i="12" s="1"/>
  <c r="I503" i="12"/>
  <c r="G503" i="12"/>
  <c r="M502" i="12"/>
  <c r="M503" i="12" s="1"/>
  <c r="J502" i="12"/>
  <c r="O502" i="12" s="1"/>
  <c r="I502" i="12"/>
  <c r="G502" i="12"/>
  <c r="M501" i="12"/>
  <c r="N501" i="12" s="1"/>
  <c r="K501" i="12"/>
  <c r="P501" i="12" s="1"/>
  <c r="I501" i="12"/>
  <c r="G501" i="12"/>
  <c r="K500" i="12"/>
  <c r="Q500" i="12" s="1"/>
  <c r="I500" i="12"/>
  <c r="J500" i="12" s="1"/>
  <c r="G500" i="12"/>
  <c r="K499" i="12" s="1"/>
  <c r="J499" i="12"/>
  <c r="O499" i="12" s="1"/>
  <c r="I499" i="12"/>
  <c r="G499" i="12"/>
  <c r="K498" i="12" s="1"/>
  <c r="J498" i="12"/>
  <c r="O498" i="12" s="1"/>
  <c r="I498" i="12"/>
  <c r="G498" i="12"/>
  <c r="M497" i="12"/>
  <c r="M498" i="12" s="1"/>
  <c r="M499" i="12" s="1"/>
  <c r="J497" i="12"/>
  <c r="O497" i="12" s="1"/>
  <c r="I497" i="12"/>
  <c r="G497" i="12"/>
  <c r="K496" i="12"/>
  <c r="Q496" i="12" s="1"/>
  <c r="I496" i="12"/>
  <c r="J496" i="12" s="1"/>
  <c r="G496" i="12"/>
  <c r="J495" i="12"/>
  <c r="O495" i="12" s="1"/>
  <c r="I495" i="12"/>
  <c r="G495" i="12"/>
  <c r="M494" i="12"/>
  <c r="M495" i="12" s="1"/>
  <c r="J494" i="12"/>
  <c r="O494" i="12" s="1"/>
  <c r="I494" i="12"/>
  <c r="G494" i="12"/>
  <c r="K493" i="12"/>
  <c r="P493" i="12" s="1"/>
  <c r="I493" i="12"/>
  <c r="J493" i="12" s="1"/>
  <c r="G493" i="12"/>
  <c r="J492" i="12"/>
  <c r="O492" i="12" s="1"/>
  <c r="I492" i="12"/>
  <c r="G492" i="12"/>
  <c r="M491" i="12"/>
  <c r="J491" i="12"/>
  <c r="O491" i="12" s="1"/>
  <c r="I491" i="12"/>
  <c r="G491" i="12"/>
  <c r="M490" i="12"/>
  <c r="N490" i="12" s="1"/>
  <c r="K490" i="12"/>
  <c r="P490" i="12" s="1"/>
  <c r="I490" i="12"/>
  <c r="G490" i="12"/>
  <c r="K489" i="12"/>
  <c r="P489" i="12" s="1"/>
  <c r="I489" i="12"/>
  <c r="G489" i="12"/>
  <c r="M488" i="12"/>
  <c r="M489" i="12" s="1"/>
  <c r="N489" i="12" s="1"/>
  <c r="J488" i="12"/>
  <c r="O488" i="12" s="1"/>
  <c r="I488" i="12"/>
  <c r="G488" i="12"/>
  <c r="L488" i="12" s="1"/>
  <c r="R488" i="12" s="1"/>
  <c r="K487" i="12"/>
  <c r="P487" i="12" s="1"/>
  <c r="I487" i="12"/>
  <c r="G487" i="12"/>
  <c r="J486" i="12"/>
  <c r="O486" i="12" s="1"/>
  <c r="I486" i="12"/>
  <c r="G486" i="12"/>
  <c r="J485" i="12"/>
  <c r="O485" i="12" s="1"/>
  <c r="I485" i="12"/>
  <c r="G485" i="12"/>
  <c r="K484" i="12" s="1"/>
  <c r="Q484" i="12" s="1"/>
  <c r="M484" i="12"/>
  <c r="M485" i="12" s="1"/>
  <c r="J484" i="12"/>
  <c r="O484" i="12" s="1"/>
  <c r="I484" i="12"/>
  <c r="G484" i="12"/>
  <c r="M483" i="12"/>
  <c r="N483" i="12" s="1"/>
  <c r="K483" i="12"/>
  <c r="P483" i="12" s="1"/>
  <c r="I483" i="12"/>
  <c r="J483" i="12" s="1"/>
  <c r="G483" i="12"/>
  <c r="K482" i="12"/>
  <c r="Q482" i="12" s="1"/>
  <c r="I482" i="12"/>
  <c r="G482" i="12"/>
  <c r="M481" i="12"/>
  <c r="M482" i="12" s="1"/>
  <c r="N482" i="12" s="1"/>
  <c r="J481" i="12"/>
  <c r="O481" i="12" s="1"/>
  <c r="I481" i="12"/>
  <c r="G481" i="12"/>
  <c r="K480" i="12"/>
  <c r="Q480" i="12" s="1"/>
  <c r="I480" i="12"/>
  <c r="J480" i="12" s="1"/>
  <c r="G480" i="12"/>
  <c r="M479" i="12"/>
  <c r="J479" i="12"/>
  <c r="O479" i="12" s="1"/>
  <c r="I479" i="12"/>
  <c r="G479" i="12"/>
  <c r="K478" i="12"/>
  <c r="P478" i="12" s="1"/>
  <c r="I478" i="12"/>
  <c r="G478" i="12"/>
  <c r="J477" i="12"/>
  <c r="O477" i="12" s="1"/>
  <c r="I477" i="12"/>
  <c r="G477" i="12"/>
  <c r="M476" i="12"/>
  <c r="M477" i="12" s="1"/>
  <c r="J476" i="12"/>
  <c r="O476" i="12" s="1"/>
  <c r="I476" i="12"/>
  <c r="G476" i="12"/>
  <c r="K475" i="12"/>
  <c r="P475" i="12" s="1"/>
  <c r="I475" i="12"/>
  <c r="J475" i="12" s="1"/>
  <c r="G475" i="12"/>
  <c r="K474" i="12" s="1"/>
  <c r="Q474" i="12" s="1"/>
  <c r="J474" i="12"/>
  <c r="O474" i="12" s="1"/>
  <c r="I474" i="12"/>
  <c r="G474" i="12"/>
  <c r="M473" i="12"/>
  <c r="M474" i="12" s="1"/>
  <c r="M475" i="12" s="1"/>
  <c r="N475" i="12" s="1"/>
  <c r="J473" i="12"/>
  <c r="O473" i="12" s="1"/>
  <c r="I473" i="12"/>
  <c r="G473" i="12"/>
  <c r="K472" i="12"/>
  <c r="Q472" i="12" s="1"/>
  <c r="I472" i="12"/>
  <c r="J472" i="12" s="1"/>
  <c r="G472" i="12"/>
  <c r="M471" i="12"/>
  <c r="J471" i="12"/>
  <c r="O471" i="12" s="1"/>
  <c r="I471" i="12"/>
  <c r="G471" i="12"/>
  <c r="M470" i="12"/>
  <c r="N470" i="12" s="1"/>
  <c r="K470" i="12"/>
  <c r="P470" i="12" s="1"/>
  <c r="I470" i="12"/>
  <c r="J470" i="12" s="1"/>
  <c r="G470" i="12"/>
  <c r="K469" i="12"/>
  <c r="I469" i="12"/>
  <c r="J469" i="12" s="1"/>
  <c r="G469" i="12"/>
  <c r="L469" i="12" s="1"/>
  <c r="R469" i="12" s="1"/>
  <c r="M468" i="12"/>
  <c r="M469" i="12" s="1"/>
  <c r="N469" i="12" s="1"/>
  <c r="J468" i="12"/>
  <c r="O468" i="12" s="1"/>
  <c r="I468" i="12"/>
  <c r="G468" i="12"/>
  <c r="M467" i="12"/>
  <c r="N467" i="12" s="1"/>
  <c r="K467" i="12"/>
  <c r="P467" i="12" s="1"/>
  <c r="I467" i="12"/>
  <c r="G467" i="12"/>
  <c r="K466" i="12"/>
  <c r="P466" i="12" s="1"/>
  <c r="I466" i="12"/>
  <c r="J466" i="12" s="1"/>
  <c r="G466" i="12"/>
  <c r="J465" i="12"/>
  <c r="O465" i="12" s="1"/>
  <c r="I465" i="12"/>
  <c r="G465" i="12"/>
  <c r="L465" i="12" s="1"/>
  <c r="R465" i="12" s="1"/>
  <c r="J464" i="12"/>
  <c r="O464" i="12" s="1"/>
  <c r="I464" i="12"/>
  <c r="G464" i="12"/>
  <c r="J463" i="12"/>
  <c r="O463" i="12" s="1"/>
  <c r="I463" i="12"/>
  <c r="G463" i="12"/>
  <c r="J462" i="12"/>
  <c r="O462" i="12" s="1"/>
  <c r="I462" i="12"/>
  <c r="G462" i="12"/>
  <c r="J461" i="12"/>
  <c r="O461" i="12" s="1"/>
  <c r="I461" i="12"/>
  <c r="L461" i="12" s="1"/>
  <c r="R461" i="12" s="1"/>
  <c r="G461" i="12"/>
  <c r="J460" i="12"/>
  <c r="O460" i="12" s="1"/>
  <c r="I460" i="12"/>
  <c r="G460" i="12"/>
  <c r="J459" i="12"/>
  <c r="O459" i="12" s="1"/>
  <c r="I459" i="12"/>
  <c r="G459" i="12"/>
  <c r="J458" i="12"/>
  <c r="O458" i="12" s="1"/>
  <c r="I458" i="12"/>
  <c r="G458" i="12"/>
  <c r="M457" i="12"/>
  <c r="M458" i="12" s="1"/>
  <c r="M459" i="12" s="1"/>
  <c r="J457" i="12"/>
  <c r="O457" i="12" s="1"/>
  <c r="I457" i="12"/>
  <c r="G457" i="12"/>
  <c r="K456" i="12"/>
  <c r="Q456" i="12" s="1"/>
  <c r="I456" i="12"/>
  <c r="J456" i="12" s="1"/>
  <c r="G456" i="12"/>
  <c r="J455" i="12"/>
  <c r="O455" i="12" s="1"/>
  <c r="I455" i="12"/>
  <c r="G455" i="12"/>
  <c r="J454" i="12"/>
  <c r="O454" i="12" s="1"/>
  <c r="I454" i="12"/>
  <c r="G454" i="12"/>
  <c r="J453" i="12"/>
  <c r="O453" i="12" s="1"/>
  <c r="I453" i="12"/>
  <c r="G453" i="12"/>
  <c r="J452" i="12"/>
  <c r="O452" i="12" s="1"/>
  <c r="I452" i="12"/>
  <c r="G452" i="12"/>
  <c r="J451" i="12"/>
  <c r="O451" i="12" s="1"/>
  <c r="I451" i="12"/>
  <c r="G451" i="12"/>
  <c r="M450" i="12"/>
  <c r="M451" i="12" s="1"/>
  <c r="J450" i="12"/>
  <c r="O450" i="12" s="1"/>
  <c r="I450" i="12"/>
  <c r="G450" i="12"/>
  <c r="K449" i="12"/>
  <c r="I449" i="12"/>
  <c r="G449" i="12"/>
  <c r="J448" i="12"/>
  <c r="O448" i="12" s="1"/>
  <c r="I448" i="12"/>
  <c r="G448" i="12"/>
  <c r="J447" i="12"/>
  <c r="O447" i="12" s="1"/>
  <c r="I447" i="12"/>
  <c r="G447" i="12"/>
  <c r="J446" i="12"/>
  <c r="O446" i="12" s="1"/>
  <c r="I446" i="12"/>
  <c r="G446" i="12"/>
  <c r="L446" i="12" s="1"/>
  <c r="R446" i="12" s="1"/>
  <c r="M445" i="12"/>
  <c r="M446" i="12" s="1"/>
  <c r="J445" i="12"/>
  <c r="O445" i="12" s="1"/>
  <c r="I445" i="12"/>
  <c r="G445" i="12"/>
  <c r="M444" i="12"/>
  <c r="N444" i="12" s="1"/>
  <c r="K444" i="12"/>
  <c r="Q444" i="12" s="1"/>
  <c r="I444" i="12"/>
  <c r="J444" i="12" s="1"/>
  <c r="G444" i="12"/>
  <c r="M443" i="12"/>
  <c r="N443" i="12" s="1"/>
  <c r="K443" i="12"/>
  <c r="P443" i="12" s="1"/>
  <c r="I443" i="12"/>
  <c r="G443" i="12"/>
  <c r="K442" i="12"/>
  <c r="Q442" i="12" s="1"/>
  <c r="I442" i="12"/>
  <c r="J442" i="12" s="1"/>
  <c r="G442" i="12"/>
  <c r="J441" i="12"/>
  <c r="O441" i="12" s="1"/>
  <c r="I441" i="12"/>
  <c r="G441" i="12"/>
  <c r="K440" i="12" s="1"/>
  <c r="L440" i="12"/>
  <c r="R440" i="12" s="1"/>
  <c r="J440" i="12"/>
  <c r="O440" i="12" s="1"/>
  <c r="I440" i="12"/>
  <c r="G440" i="12"/>
  <c r="J439" i="12"/>
  <c r="O439" i="12" s="1"/>
  <c r="I439" i="12"/>
  <c r="G439" i="12"/>
  <c r="M438" i="12"/>
  <c r="N438" i="12" s="1"/>
  <c r="J438" i="12"/>
  <c r="O438" i="12" s="1"/>
  <c r="I438" i="12"/>
  <c r="G438" i="12"/>
  <c r="M437" i="12"/>
  <c r="N437" i="12" s="1"/>
  <c r="K437" i="12"/>
  <c r="P437" i="12" s="1"/>
  <c r="I437" i="12"/>
  <c r="G437" i="12"/>
  <c r="K436" i="12"/>
  <c r="P436" i="12" s="1"/>
  <c r="I436" i="12"/>
  <c r="J436" i="12" s="1"/>
  <c r="G436" i="12"/>
  <c r="J435" i="12"/>
  <c r="O435" i="12" s="1"/>
  <c r="I435" i="12"/>
  <c r="G435" i="12"/>
  <c r="J434" i="12"/>
  <c r="O434" i="12" s="1"/>
  <c r="I434" i="12"/>
  <c r="G434" i="12"/>
  <c r="J433" i="12"/>
  <c r="O433" i="12" s="1"/>
  <c r="I433" i="12"/>
  <c r="G433" i="12"/>
  <c r="J432" i="12"/>
  <c r="O432" i="12" s="1"/>
  <c r="I432" i="12"/>
  <c r="G432" i="12"/>
  <c r="M431" i="12"/>
  <c r="J431" i="12"/>
  <c r="O431" i="12" s="1"/>
  <c r="I431" i="12"/>
  <c r="G431" i="12"/>
  <c r="K430" i="12"/>
  <c r="Q430" i="12" s="1"/>
  <c r="I430" i="12"/>
  <c r="J430" i="12" s="1"/>
  <c r="G430" i="12"/>
  <c r="L430" i="12" s="1"/>
  <c r="R430" i="12" s="1"/>
  <c r="J429" i="12"/>
  <c r="O429" i="12" s="1"/>
  <c r="I429" i="12"/>
  <c r="G429" i="12"/>
  <c r="J428" i="12"/>
  <c r="O428" i="12" s="1"/>
  <c r="I428" i="12"/>
  <c r="G428" i="12"/>
  <c r="M427" i="12"/>
  <c r="M428" i="12" s="1"/>
  <c r="N428" i="12" s="1"/>
  <c r="J427" i="12"/>
  <c r="O427" i="12" s="1"/>
  <c r="I427" i="12"/>
  <c r="G427" i="12"/>
  <c r="K426" i="12"/>
  <c r="Q426" i="12" s="1"/>
  <c r="I426" i="12"/>
  <c r="J426" i="12" s="1"/>
  <c r="G426" i="12"/>
  <c r="L426" i="12" s="1"/>
  <c r="R426" i="12" s="1"/>
  <c r="T426" i="12" s="1"/>
  <c r="M425" i="12"/>
  <c r="J425" i="12"/>
  <c r="O425" i="12" s="1"/>
  <c r="I425" i="12"/>
  <c r="G425" i="12"/>
  <c r="L425" i="12" s="1"/>
  <c r="R425" i="12" s="1"/>
  <c r="K424" i="12"/>
  <c r="P424" i="12" s="1"/>
  <c r="I424" i="12"/>
  <c r="J424" i="12" s="1"/>
  <c r="G424" i="12"/>
  <c r="M423" i="12"/>
  <c r="J423" i="12"/>
  <c r="O423" i="12" s="1"/>
  <c r="I423" i="12"/>
  <c r="G423" i="12"/>
  <c r="K422" i="12"/>
  <c r="Q422" i="12" s="1"/>
  <c r="I422" i="12"/>
  <c r="J422" i="12" s="1"/>
  <c r="G422" i="12"/>
  <c r="M421" i="12"/>
  <c r="J421" i="12"/>
  <c r="O421" i="12" s="1"/>
  <c r="I421" i="12"/>
  <c r="G421" i="12"/>
  <c r="M420" i="12"/>
  <c r="N420" i="12" s="1"/>
  <c r="K420" i="12"/>
  <c r="Q420" i="12" s="1"/>
  <c r="I420" i="12"/>
  <c r="G420" i="12"/>
  <c r="M419" i="12"/>
  <c r="N419" i="12" s="1"/>
  <c r="K419" i="12"/>
  <c r="P419" i="12" s="1"/>
  <c r="I419" i="12"/>
  <c r="G419" i="12"/>
  <c r="K418" i="12"/>
  <c r="Q418" i="12" s="1"/>
  <c r="I418" i="12"/>
  <c r="J418" i="12" s="1"/>
  <c r="G418" i="12"/>
  <c r="J417" i="12"/>
  <c r="O417" i="12" s="1"/>
  <c r="I417" i="12"/>
  <c r="G417" i="12"/>
  <c r="J416" i="12"/>
  <c r="O416" i="12" s="1"/>
  <c r="I416" i="12"/>
  <c r="G416" i="12"/>
  <c r="M415" i="12"/>
  <c r="N415" i="12" s="1"/>
  <c r="J415" i="12"/>
  <c r="O415" i="12" s="1"/>
  <c r="I415" i="12"/>
  <c r="G415" i="12"/>
  <c r="M414" i="12"/>
  <c r="N414" i="12" s="1"/>
  <c r="K414" i="12"/>
  <c r="P414" i="12" s="1"/>
  <c r="I414" i="12"/>
  <c r="J414" i="12" s="1"/>
  <c r="G414" i="12"/>
  <c r="K413" i="12"/>
  <c r="P413" i="12" s="1"/>
  <c r="I413" i="12"/>
  <c r="G413" i="12"/>
  <c r="K412" i="12" s="1"/>
  <c r="P412" i="12" s="1"/>
  <c r="J412" i="12"/>
  <c r="O412" i="12" s="1"/>
  <c r="I412" i="12"/>
  <c r="G412" i="12"/>
  <c r="J411" i="12"/>
  <c r="O411" i="12" s="1"/>
  <c r="I411" i="12"/>
  <c r="L411" i="12" s="1"/>
  <c r="R411" i="12" s="1"/>
  <c r="G411" i="12"/>
  <c r="J410" i="12"/>
  <c r="O410" i="12" s="1"/>
  <c r="I410" i="12"/>
  <c r="G410" i="12"/>
  <c r="O409" i="12"/>
  <c r="M409" i="12"/>
  <c r="J409" i="12"/>
  <c r="I409" i="12"/>
  <c r="G409" i="12"/>
  <c r="K408" i="12"/>
  <c r="Q408" i="12" s="1"/>
  <c r="I408" i="12"/>
  <c r="J408" i="12" s="1"/>
  <c r="G408" i="12"/>
  <c r="J407" i="12"/>
  <c r="O407" i="12" s="1"/>
  <c r="I407" i="12"/>
  <c r="G407" i="12"/>
  <c r="M406" i="12"/>
  <c r="M407" i="12" s="1"/>
  <c r="J406" i="12"/>
  <c r="O406" i="12" s="1"/>
  <c r="I406" i="12"/>
  <c r="G406" i="12"/>
  <c r="K405" i="12"/>
  <c r="P405" i="12" s="1"/>
  <c r="I405" i="12"/>
  <c r="G405" i="12"/>
  <c r="J404" i="12"/>
  <c r="O404" i="12" s="1"/>
  <c r="I404" i="12"/>
  <c r="G404" i="12"/>
  <c r="J403" i="12"/>
  <c r="O403" i="12" s="1"/>
  <c r="I403" i="12"/>
  <c r="G403" i="12"/>
  <c r="K402" i="12" s="1"/>
  <c r="J402" i="12"/>
  <c r="O402" i="12" s="1"/>
  <c r="I402" i="12"/>
  <c r="G402" i="12"/>
  <c r="J401" i="12"/>
  <c r="O401" i="12" s="1"/>
  <c r="I401" i="12"/>
  <c r="L401" i="12" s="1"/>
  <c r="R401" i="12" s="1"/>
  <c r="G401" i="12"/>
  <c r="J400" i="12"/>
  <c r="O400" i="12" s="1"/>
  <c r="I400" i="12"/>
  <c r="G400" i="12"/>
  <c r="J399" i="12"/>
  <c r="O399" i="12" s="1"/>
  <c r="I399" i="12"/>
  <c r="G399" i="12"/>
  <c r="J398" i="12"/>
  <c r="O398" i="12" s="1"/>
  <c r="I398" i="12"/>
  <c r="G398" i="12"/>
  <c r="J397" i="12"/>
  <c r="O397" i="12" s="1"/>
  <c r="I397" i="12"/>
  <c r="G397" i="12"/>
  <c r="J396" i="12"/>
  <c r="O396" i="12" s="1"/>
  <c r="I396" i="12"/>
  <c r="K396" i="12" s="1"/>
  <c r="G396" i="12"/>
  <c r="M395" i="12"/>
  <c r="J395" i="12"/>
  <c r="O395" i="12" s="1"/>
  <c r="I395" i="12"/>
  <c r="G395" i="12"/>
  <c r="K394" i="12"/>
  <c r="Q394" i="12" s="1"/>
  <c r="I394" i="12"/>
  <c r="J394" i="12" s="1"/>
  <c r="G394" i="12"/>
  <c r="J393" i="12"/>
  <c r="O393" i="12" s="1"/>
  <c r="I393" i="12"/>
  <c r="G393" i="12"/>
  <c r="M392" i="12"/>
  <c r="M393" i="12" s="1"/>
  <c r="J392" i="12"/>
  <c r="O392" i="12" s="1"/>
  <c r="I392" i="12"/>
  <c r="G392" i="12"/>
  <c r="K391" i="12"/>
  <c r="P391" i="12" s="1"/>
  <c r="I391" i="12"/>
  <c r="G391" i="12"/>
  <c r="J390" i="12"/>
  <c r="O390" i="12" s="1"/>
  <c r="I390" i="12"/>
  <c r="G390" i="12"/>
  <c r="M389" i="12"/>
  <c r="J389" i="12"/>
  <c r="O389" i="12" s="1"/>
  <c r="I389" i="12"/>
  <c r="G389" i="12"/>
  <c r="M388" i="12"/>
  <c r="N388" i="12" s="1"/>
  <c r="K388" i="12"/>
  <c r="Q388" i="12" s="1"/>
  <c r="I388" i="12"/>
  <c r="J388" i="12" s="1"/>
  <c r="G388" i="12"/>
  <c r="K387" i="12"/>
  <c r="I387" i="12"/>
  <c r="G387" i="12"/>
  <c r="M386" i="12"/>
  <c r="N386" i="12" s="1"/>
  <c r="J386" i="12"/>
  <c r="O386" i="12" s="1"/>
  <c r="I386" i="12"/>
  <c r="G386" i="12"/>
  <c r="M385" i="12"/>
  <c r="N385" i="12" s="1"/>
  <c r="K385" i="12"/>
  <c r="I385" i="12"/>
  <c r="G385" i="12"/>
  <c r="K384" i="12"/>
  <c r="Q384" i="12" s="1"/>
  <c r="I384" i="12"/>
  <c r="J384" i="12" s="1"/>
  <c r="G384" i="12"/>
  <c r="M383" i="12"/>
  <c r="J383" i="12"/>
  <c r="O383" i="12" s="1"/>
  <c r="I383" i="12"/>
  <c r="G383" i="12"/>
  <c r="K382" i="12"/>
  <c r="P382" i="12" s="1"/>
  <c r="I382" i="12"/>
  <c r="J382" i="12" s="1"/>
  <c r="G382" i="12"/>
  <c r="M381" i="12"/>
  <c r="J381" i="12"/>
  <c r="O381" i="12" s="1"/>
  <c r="I381" i="12"/>
  <c r="G381" i="12"/>
  <c r="K380" i="12"/>
  <c r="Q380" i="12" s="1"/>
  <c r="I380" i="12"/>
  <c r="J380" i="12" s="1"/>
  <c r="G380" i="12"/>
  <c r="M379" i="12"/>
  <c r="J379" i="12"/>
  <c r="O379" i="12" s="1"/>
  <c r="I379" i="12"/>
  <c r="G379" i="12"/>
  <c r="K378" i="12"/>
  <c r="Q378" i="12" s="1"/>
  <c r="I378" i="12"/>
  <c r="J378" i="12" s="1"/>
  <c r="G378" i="12"/>
  <c r="J377" i="12"/>
  <c r="O377" i="12" s="1"/>
  <c r="I377" i="12"/>
  <c r="G377" i="12"/>
  <c r="K376" i="12" s="1"/>
  <c r="Q376" i="12" s="1"/>
  <c r="T376" i="12" s="1"/>
  <c r="M376" i="12"/>
  <c r="N376" i="12" s="1"/>
  <c r="J376" i="12"/>
  <c r="O376" i="12" s="1"/>
  <c r="I376" i="12"/>
  <c r="G376" i="12"/>
  <c r="L376" i="12" s="1"/>
  <c r="R376" i="12" s="1"/>
  <c r="K375" i="12"/>
  <c r="P375" i="12" s="1"/>
  <c r="I375" i="12"/>
  <c r="G375" i="12"/>
  <c r="M374" i="12"/>
  <c r="M375" i="12" s="1"/>
  <c r="N375" i="12" s="1"/>
  <c r="J374" i="12"/>
  <c r="O374" i="12" s="1"/>
  <c r="I374" i="12"/>
  <c r="G374" i="12"/>
  <c r="L374" i="12" s="1"/>
  <c r="R374" i="12" s="1"/>
  <c r="K373" i="12"/>
  <c r="P373" i="12" s="1"/>
  <c r="I373" i="12"/>
  <c r="G373" i="12"/>
  <c r="J372" i="12"/>
  <c r="O372" i="12" s="1"/>
  <c r="I372" i="12"/>
  <c r="G372" i="12"/>
  <c r="M371" i="12"/>
  <c r="J371" i="12"/>
  <c r="O371" i="12" s="1"/>
  <c r="I371" i="12"/>
  <c r="G371" i="12"/>
  <c r="K370" i="12"/>
  <c r="Q370" i="12" s="1"/>
  <c r="I370" i="12"/>
  <c r="J370" i="12" s="1"/>
  <c r="G370" i="12"/>
  <c r="J369" i="12"/>
  <c r="O369" i="12" s="1"/>
  <c r="I369" i="12"/>
  <c r="G369" i="12"/>
  <c r="J368" i="12"/>
  <c r="O368" i="12" s="1"/>
  <c r="I368" i="12"/>
  <c r="G368" i="12"/>
  <c r="J367" i="12"/>
  <c r="O367" i="12" s="1"/>
  <c r="I367" i="12"/>
  <c r="G367" i="12"/>
  <c r="J366" i="12"/>
  <c r="O366" i="12" s="1"/>
  <c r="I366" i="12"/>
  <c r="G366" i="12"/>
  <c r="M365" i="12"/>
  <c r="J365" i="12"/>
  <c r="O365" i="12" s="1"/>
  <c r="I365" i="12"/>
  <c r="G365" i="12"/>
  <c r="K364" i="12"/>
  <c r="Q364" i="12" s="1"/>
  <c r="I364" i="12"/>
  <c r="J364" i="12" s="1"/>
  <c r="G364" i="12"/>
  <c r="J363" i="12"/>
  <c r="O363" i="12" s="1"/>
  <c r="I363" i="12"/>
  <c r="G363" i="12"/>
  <c r="M362" i="12"/>
  <c r="J362" i="12"/>
  <c r="O362" i="12" s="1"/>
  <c r="I362" i="12"/>
  <c r="G362" i="12"/>
  <c r="K361" i="12"/>
  <c r="P361" i="12" s="1"/>
  <c r="I361" i="12"/>
  <c r="G361" i="12"/>
  <c r="J360" i="12"/>
  <c r="O360" i="12" s="1"/>
  <c r="I360" i="12"/>
  <c r="K360" i="12" s="1"/>
  <c r="G360" i="12"/>
  <c r="J359" i="12"/>
  <c r="O359" i="12" s="1"/>
  <c r="I359" i="12"/>
  <c r="G359" i="12"/>
  <c r="J358" i="12"/>
  <c r="O358" i="12" s="1"/>
  <c r="I358" i="12"/>
  <c r="G358" i="12"/>
  <c r="J357" i="12"/>
  <c r="O357" i="12" s="1"/>
  <c r="I357" i="12"/>
  <c r="G357" i="12"/>
  <c r="M356" i="12"/>
  <c r="M357" i="12" s="1"/>
  <c r="J356" i="12"/>
  <c r="O356" i="12" s="1"/>
  <c r="I356" i="12"/>
  <c r="G356" i="12"/>
  <c r="K355" i="12"/>
  <c r="Q355" i="12" s="1"/>
  <c r="I355" i="12"/>
  <c r="J355" i="12" s="1"/>
  <c r="G355" i="12"/>
  <c r="J354" i="12"/>
  <c r="O354" i="12" s="1"/>
  <c r="I354" i="12"/>
  <c r="G354" i="12"/>
  <c r="J353" i="12"/>
  <c r="O353" i="12" s="1"/>
  <c r="I353" i="12"/>
  <c r="G353" i="12"/>
  <c r="M352" i="12"/>
  <c r="M353" i="12" s="1"/>
  <c r="J352" i="12"/>
  <c r="O352" i="12" s="1"/>
  <c r="I352" i="12"/>
  <c r="G352" i="12"/>
  <c r="K351" i="12"/>
  <c r="P351" i="12" s="1"/>
  <c r="I351" i="12"/>
  <c r="J351" i="12" s="1"/>
  <c r="G351" i="12"/>
  <c r="J350" i="12"/>
  <c r="O350" i="12" s="1"/>
  <c r="I350" i="12"/>
  <c r="G350" i="12"/>
  <c r="K349" i="12" s="1"/>
  <c r="J349" i="12"/>
  <c r="O349" i="12" s="1"/>
  <c r="I349" i="12"/>
  <c r="G349" i="12"/>
  <c r="M348" i="12"/>
  <c r="N348" i="12" s="1"/>
  <c r="J348" i="12"/>
  <c r="O348" i="12" s="1"/>
  <c r="I348" i="12"/>
  <c r="G348" i="12"/>
  <c r="M347" i="12"/>
  <c r="N347" i="12" s="1"/>
  <c r="K347" i="12"/>
  <c r="Q347" i="12" s="1"/>
  <c r="I347" i="12"/>
  <c r="G347" i="12"/>
  <c r="M346" i="12"/>
  <c r="N346" i="12" s="1"/>
  <c r="K346" i="12"/>
  <c r="Q346" i="12" s="1"/>
  <c r="I346" i="12"/>
  <c r="G346" i="12"/>
  <c r="K345" i="12"/>
  <c r="P345" i="12" s="1"/>
  <c r="I345" i="12"/>
  <c r="J345" i="12" s="1"/>
  <c r="G345" i="12"/>
  <c r="M344" i="12"/>
  <c r="M345" i="12" s="1"/>
  <c r="N345" i="12" s="1"/>
  <c r="J344" i="12"/>
  <c r="O344" i="12" s="1"/>
  <c r="I344" i="12"/>
  <c r="G344" i="12"/>
  <c r="M343" i="12"/>
  <c r="N343" i="12" s="1"/>
  <c r="K343" i="12"/>
  <c r="P343" i="12" s="1"/>
  <c r="I343" i="12"/>
  <c r="G343" i="12"/>
  <c r="K342" i="12"/>
  <c r="Q342" i="12" s="1"/>
  <c r="I342" i="12"/>
  <c r="J342" i="12" s="1"/>
  <c r="G342" i="12"/>
  <c r="J341" i="12"/>
  <c r="O341" i="12" s="1"/>
  <c r="I341" i="12"/>
  <c r="G341" i="12"/>
  <c r="M340" i="12"/>
  <c r="M341" i="12" s="1"/>
  <c r="J340" i="12"/>
  <c r="O340" i="12" s="1"/>
  <c r="I340" i="12"/>
  <c r="G340" i="12"/>
  <c r="K339" i="12"/>
  <c r="Q339" i="12" s="1"/>
  <c r="I339" i="12"/>
  <c r="J339" i="12" s="1"/>
  <c r="G339" i="12"/>
  <c r="J338" i="12"/>
  <c r="O338" i="12" s="1"/>
  <c r="I338" i="12"/>
  <c r="G338" i="12"/>
  <c r="M337" i="12"/>
  <c r="N337" i="12" s="1"/>
  <c r="J337" i="12"/>
  <c r="O337" i="12" s="1"/>
  <c r="I337" i="12"/>
  <c r="G337" i="12"/>
  <c r="K336" i="12"/>
  <c r="Q336" i="12" s="1"/>
  <c r="I336" i="12"/>
  <c r="J336" i="12" s="1"/>
  <c r="G336" i="12"/>
  <c r="L336" i="12" s="1"/>
  <c r="R336" i="12" s="1"/>
  <c r="M335" i="12"/>
  <c r="J335" i="12"/>
  <c r="O335" i="12" s="1"/>
  <c r="I335" i="12"/>
  <c r="G335" i="12"/>
  <c r="K334" i="12"/>
  <c r="Q334" i="12" s="1"/>
  <c r="I334" i="12"/>
  <c r="J334" i="12" s="1"/>
  <c r="G334" i="12"/>
  <c r="M333" i="12"/>
  <c r="M334" i="12" s="1"/>
  <c r="N334" i="12" s="1"/>
  <c r="J333" i="12"/>
  <c r="O333" i="12" s="1"/>
  <c r="I333" i="12"/>
  <c r="G333" i="12"/>
  <c r="K332" i="12"/>
  <c r="Q332" i="12" s="1"/>
  <c r="I332" i="12"/>
  <c r="J332" i="12" s="1"/>
  <c r="G332" i="12"/>
  <c r="J331" i="12"/>
  <c r="O331" i="12" s="1"/>
  <c r="I331" i="12"/>
  <c r="G331" i="12"/>
  <c r="M330" i="12"/>
  <c r="N330" i="12" s="1"/>
  <c r="J330" i="12"/>
  <c r="O330" i="12" s="1"/>
  <c r="I330" i="12"/>
  <c r="G330" i="12"/>
  <c r="K329" i="12"/>
  <c r="P329" i="12" s="1"/>
  <c r="I329" i="12"/>
  <c r="G329" i="12"/>
  <c r="J328" i="12"/>
  <c r="O328" i="12" s="1"/>
  <c r="I328" i="12"/>
  <c r="G328" i="12"/>
  <c r="J327" i="12"/>
  <c r="O327" i="12" s="1"/>
  <c r="I327" i="12"/>
  <c r="G327" i="12"/>
  <c r="M326" i="12"/>
  <c r="M327" i="12" s="1"/>
  <c r="M328" i="12" s="1"/>
  <c r="M329" i="12" s="1"/>
  <c r="N329" i="12" s="1"/>
  <c r="J326" i="12"/>
  <c r="O326" i="12" s="1"/>
  <c r="I326" i="12"/>
  <c r="G326" i="12"/>
  <c r="L326" i="12" s="1"/>
  <c r="R326" i="12" s="1"/>
  <c r="K325" i="12"/>
  <c r="Q325" i="12" s="1"/>
  <c r="I325" i="12"/>
  <c r="G325" i="12"/>
  <c r="J324" i="12"/>
  <c r="O324" i="12" s="1"/>
  <c r="I324" i="12"/>
  <c r="G324" i="12"/>
  <c r="J323" i="12"/>
  <c r="O323" i="12" s="1"/>
  <c r="I323" i="12"/>
  <c r="G323" i="12"/>
  <c r="J322" i="12"/>
  <c r="O322" i="12" s="1"/>
  <c r="I322" i="12"/>
  <c r="G322" i="12"/>
  <c r="K321" i="12" s="1"/>
  <c r="J321" i="12"/>
  <c r="O321" i="12" s="1"/>
  <c r="I321" i="12"/>
  <c r="G321" i="12"/>
  <c r="M320" i="12"/>
  <c r="N320" i="12" s="1"/>
  <c r="J320" i="12"/>
  <c r="O320" i="12" s="1"/>
  <c r="I320" i="12"/>
  <c r="L320" i="12" s="1"/>
  <c r="R320" i="12" s="1"/>
  <c r="G320" i="12"/>
  <c r="K319" i="12"/>
  <c r="I319" i="12"/>
  <c r="G319" i="12"/>
  <c r="M318" i="12"/>
  <c r="M319" i="12" s="1"/>
  <c r="N319" i="12" s="1"/>
  <c r="J318" i="12"/>
  <c r="O318" i="12" s="1"/>
  <c r="I318" i="12"/>
  <c r="G318" i="12"/>
  <c r="K317" i="12"/>
  <c r="P317" i="12" s="1"/>
  <c r="I317" i="12"/>
  <c r="G317" i="12"/>
  <c r="J316" i="12"/>
  <c r="O316" i="12" s="1"/>
  <c r="I316" i="12"/>
  <c r="G316" i="12"/>
  <c r="M315" i="12"/>
  <c r="M316" i="12" s="1"/>
  <c r="J315" i="12"/>
  <c r="O315" i="12" s="1"/>
  <c r="I315" i="12"/>
  <c r="G315" i="12"/>
  <c r="K314" i="12"/>
  <c r="Q314" i="12" s="1"/>
  <c r="I314" i="12"/>
  <c r="J314" i="12" s="1"/>
  <c r="G314" i="12"/>
  <c r="J313" i="12"/>
  <c r="O313" i="12" s="1"/>
  <c r="I313" i="12"/>
  <c r="K313" i="12" s="1"/>
  <c r="G313" i="12"/>
  <c r="J312" i="12"/>
  <c r="O312" i="12" s="1"/>
  <c r="I312" i="12"/>
  <c r="G312" i="12"/>
  <c r="M311" i="12"/>
  <c r="N311" i="12" s="1"/>
  <c r="J311" i="12"/>
  <c r="O311" i="12" s="1"/>
  <c r="I311" i="12"/>
  <c r="G311" i="12"/>
  <c r="M310" i="12"/>
  <c r="N310" i="12" s="1"/>
  <c r="K310" i="12"/>
  <c r="Q310" i="12" s="1"/>
  <c r="I310" i="12"/>
  <c r="J310" i="12" s="1"/>
  <c r="G310" i="12"/>
  <c r="M309" i="12"/>
  <c r="N309" i="12" s="1"/>
  <c r="K309" i="12"/>
  <c r="I309" i="12"/>
  <c r="G309" i="12"/>
  <c r="M308" i="12"/>
  <c r="N308" i="12" s="1"/>
  <c r="K308" i="12"/>
  <c r="P308" i="12" s="1"/>
  <c r="I308" i="12"/>
  <c r="J308" i="12" s="1"/>
  <c r="G308" i="12"/>
  <c r="Q307" i="12"/>
  <c r="M307" i="12"/>
  <c r="N307" i="12" s="1"/>
  <c r="K307" i="12"/>
  <c r="P307" i="12" s="1"/>
  <c r="I307" i="12"/>
  <c r="G307" i="12"/>
  <c r="M306" i="12"/>
  <c r="N306" i="12" s="1"/>
  <c r="K306" i="12"/>
  <c r="I306" i="12"/>
  <c r="J306" i="12" s="1"/>
  <c r="G306" i="12"/>
  <c r="M305" i="12"/>
  <c r="N305" i="12" s="1"/>
  <c r="K305" i="12"/>
  <c r="P305" i="12" s="1"/>
  <c r="I305" i="12"/>
  <c r="J305" i="12" s="1"/>
  <c r="G305" i="12"/>
  <c r="M304" i="12"/>
  <c r="N304" i="12" s="1"/>
  <c r="K304" i="12"/>
  <c r="Q304" i="12" s="1"/>
  <c r="I304" i="12"/>
  <c r="J304" i="12" s="1"/>
  <c r="G304" i="12"/>
  <c r="M303" i="12"/>
  <c r="N303" i="12" s="1"/>
  <c r="K303" i="12"/>
  <c r="P303" i="12" s="1"/>
  <c r="I303" i="12"/>
  <c r="G303" i="12"/>
  <c r="M302" i="12"/>
  <c r="N302" i="12" s="1"/>
  <c r="K302" i="12"/>
  <c r="Q302" i="12" s="1"/>
  <c r="I302" i="12"/>
  <c r="J302" i="12" s="1"/>
  <c r="G302" i="12"/>
  <c r="M301" i="12"/>
  <c r="N301" i="12" s="1"/>
  <c r="K301" i="12"/>
  <c r="Q301" i="12" s="1"/>
  <c r="I301" i="12"/>
  <c r="J301" i="12" s="1"/>
  <c r="G301" i="12"/>
  <c r="M300" i="12"/>
  <c r="N300" i="12" s="1"/>
  <c r="K300" i="12"/>
  <c r="P300" i="12" s="1"/>
  <c r="I300" i="12"/>
  <c r="G300" i="12"/>
  <c r="M299" i="12"/>
  <c r="N299" i="12" s="1"/>
  <c r="K299" i="12"/>
  <c r="P299" i="12" s="1"/>
  <c r="I299" i="12"/>
  <c r="G299" i="12"/>
  <c r="K298" i="12"/>
  <c r="Q298" i="12" s="1"/>
  <c r="I298" i="12"/>
  <c r="J298" i="12" s="1"/>
  <c r="G298" i="12"/>
  <c r="K297" i="12" s="1"/>
  <c r="J297" i="12"/>
  <c r="O297" i="12" s="1"/>
  <c r="I297" i="12"/>
  <c r="G297" i="12"/>
  <c r="M296" i="12"/>
  <c r="J296" i="12"/>
  <c r="O296" i="12" s="1"/>
  <c r="I296" i="12"/>
  <c r="G296" i="12"/>
  <c r="K295" i="12"/>
  <c r="I295" i="12"/>
  <c r="G295" i="12"/>
  <c r="M294" i="12"/>
  <c r="N294" i="12" s="1"/>
  <c r="J294" i="12"/>
  <c r="O294" i="12" s="1"/>
  <c r="I294" i="12"/>
  <c r="G294" i="12"/>
  <c r="K293" i="12"/>
  <c r="P293" i="12" s="1"/>
  <c r="I293" i="12"/>
  <c r="J293" i="12" s="1"/>
  <c r="G293" i="12"/>
  <c r="J292" i="12"/>
  <c r="O292" i="12" s="1"/>
  <c r="I292" i="12"/>
  <c r="G292" i="12"/>
  <c r="M291" i="12"/>
  <c r="M292" i="12" s="1"/>
  <c r="N292" i="12" s="1"/>
  <c r="J291" i="12"/>
  <c r="O291" i="12" s="1"/>
  <c r="I291" i="12"/>
  <c r="G291" i="12"/>
  <c r="K290" i="12"/>
  <c r="Q290" i="12" s="1"/>
  <c r="I290" i="12"/>
  <c r="J290" i="12" s="1"/>
  <c r="G290" i="12"/>
  <c r="L290" i="12" s="1"/>
  <c r="R290" i="12" s="1"/>
  <c r="M289" i="12"/>
  <c r="J289" i="12"/>
  <c r="O289" i="12" s="1"/>
  <c r="I289" i="12"/>
  <c r="G289" i="12"/>
  <c r="M288" i="12"/>
  <c r="N288" i="12" s="1"/>
  <c r="K288" i="12"/>
  <c r="Q288" i="12" s="1"/>
  <c r="I288" i="12"/>
  <c r="J288" i="12" s="1"/>
  <c r="G288" i="12"/>
  <c r="K287" i="12"/>
  <c r="P287" i="12" s="1"/>
  <c r="I287" i="12"/>
  <c r="G287" i="12"/>
  <c r="J286" i="12"/>
  <c r="O286" i="12" s="1"/>
  <c r="I286" i="12"/>
  <c r="G286" i="12"/>
  <c r="M285" i="12"/>
  <c r="J285" i="12"/>
  <c r="O285" i="12" s="1"/>
  <c r="I285" i="12"/>
  <c r="G285" i="12"/>
  <c r="K284" i="12"/>
  <c r="P284" i="12" s="1"/>
  <c r="I284" i="12"/>
  <c r="J284" i="12" s="1"/>
  <c r="G284" i="12"/>
  <c r="J283" i="12"/>
  <c r="O283" i="12" s="1"/>
  <c r="I283" i="12"/>
  <c r="G283" i="12"/>
  <c r="J282" i="12"/>
  <c r="O282" i="12" s="1"/>
  <c r="I282" i="12"/>
  <c r="G282" i="12"/>
  <c r="M281" i="12"/>
  <c r="J281" i="12"/>
  <c r="O281" i="12" s="1"/>
  <c r="I281" i="12"/>
  <c r="G281" i="12"/>
  <c r="K280" i="12"/>
  <c r="P280" i="12" s="1"/>
  <c r="I280" i="12"/>
  <c r="J280" i="12" s="1"/>
  <c r="G280" i="12"/>
  <c r="J279" i="12"/>
  <c r="O279" i="12" s="1"/>
  <c r="I279" i="12"/>
  <c r="G279" i="12"/>
  <c r="M278" i="12"/>
  <c r="M279" i="12" s="1"/>
  <c r="J278" i="12"/>
  <c r="O278" i="12" s="1"/>
  <c r="I278" i="12"/>
  <c r="G278" i="12"/>
  <c r="K277" i="12"/>
  <c r="Q277" i="12" s="1"/>
  <c r="I277" i="12"/>
  <c r="J277" i="12" s="1"/>
  <c r="G277" i="12"/>
  <c r="J276" i="12"/>
  <c r="O276" i="12" s="1"/>
  <c r="I276" i="12"/>
  <c r="G276" i="12"/>
  <c r="M275" i="12"/>
  <c r="N275" i="12" s="1"/>
  <c r="J275" i="12"/>
  <c r="O275" i="12" s="1"/>
  <c r="I275" i="12"/>
  <c r="G275" i="12"/>
  <c r="M274" i="12"/>
  <c r="N274" i="12" s="1"/>
  <c r="K274" i="12"/>
  <c r="Q274" i="12" s="1"/>
  <c r="I274" i="12"/>
  <c r="J274" i="12" s="1"/>
  <c r="G274" i="12"/>
  <c r="M273" i="12"/>
  <c r="N273" i="12" s="1"/>
  <c r="K273" i="12"/>
  <c r="I273" i="12"/>
  <c r="G273" i="12"/>
  <c r="P272" i="12"/>
  <c r="M272" i="12"/>
  <c r="N272" i="12" s="1"/>
  <c r="K272" i="12"/>
  <c r="Q272" i="12" s="1"/>
  <c r="I272" i="12"/>
  <c r="J272" i="12" s="1"/>
  <c r="G272" i="12"/>
  <c r="M271" i="12"/>
  <c r="N271" i="12" s="1"/>
  <c r="K271" i="12"/>
  <c r="P271" i="12" s="1"/>
  <c r="I271" i="12"/>
  <c r="G271" i="12"/>
  <c r="M270" i="12"/>
  <c r="N270" i="12" s="1"/>
  <c r="K270" i="12"/>
  <c r="I270" i="12"/>
  <c r="J270" i="12" s="1"/>
  <c r="G270" i="12"/>
  <c r="M269" i="12"/>
  <c r="N269" i="12" s="1"/>
  <c r="K269" i="12"/>
  <c r="P269" i="12" s="1"/>
  <c r="I269" i="12"/>
  <c r="J269" i="12" s="1"/>
  <c r="G269" i="12"/>
  <c r="M268" i="12"/>
  <c r="N268" i="12" s="1"/>
  <c r="K268" i="12"/>
  <c r="P268" i="12" s="1"/>
  <c r="I268" i="12"/>
  <c r="J268" i="12" s="1"/>
  <c r="G268" i="12"/>
  <c r="L268" i="12" s="1"/>
  <c r="R268" i="12" s="1"/>
  <c r="M267" i="12"/>
  <c r="N267" i="12" s="1"/>
  <c r="K267" i="12"/>
  <c r="P267" i="12" s="1"/>
  <c r="I267" i="12"/>
  <c r="G267" i="12"/>
  <c r="K266" i="12"/>
  <c r="Q266" i="12" s="1"/>
  <c r="I266" i="12"/>
  <c r="J266" i="12" s="1"/>
  <c r="G266" i="12"/>
  <c r="M265" i="12"/>
  <c r="J265" i="12"/>
  <c r="O265" i="12" s="1"/>
  <c r="I265" i="12"/>
  <c r="G265" i="12"/>
  <c r="K264" i="12"/>
  <c r="Q264" i="12" s="1"/>
  <c r="I264" i="12"/>
  <c r="J264" i="12" s="1"/>
  <c r="G264" i="12"/>
  <c r="M263" i="12"/>
  <c r="M264" i="12" s="1"/>
  <c r="N264" i="12" s="1"/>
  <c r="J263" i="12"/>
  <c r="O263" i="12" s="1"/>
  <c r="I263" i="12"/>
  <c r="G263" i="12"/>
  <c r="K262" i="12"/>
  <c r="Q262" i="12" s="1"/>
  <c r="I262" i="12"/>
  <c r="J262" i="12" s="1"/>
  <c r="G262" i="12"/>
  <c r="J261" i="12"/>
  <c r="O261" i="12" s="1"/>
  <c r="I261" i="12"/>
  <c r="G261" i="12"/>
  <c r="J260" i="12"/>
  <c r="O260" i="12" s="1"/>
  <c r="I260" i="12"/>
  <c r="G260" i="12"/>
  <c r="M259" i="12"/>
  <c r="M260" i="12" s="1"/>
  <c r="J259" i="12"/>
  <c r="O259" i="12" s="1"/>
  <c r="I259" i="12"/>
  <c r="G259" i="12"/>
  <c r="K258" i="12"/>
  <c r="Q258" i="12" s="1"/>
  <c r="I258" i="12"/>
  <c r="J258" i="12" s="1"/>
  <c r="G258" i="12"/>
  <c r="L258" i="12" s="1"/>
  <c r="R258" i="12" s="1"/>
  <c r="T258" i="12" s="1"/>
  <c r="O257" i="12"/>
  <c r="J257" i="12"/>
  <c r="I257" i="12"/>
  <c r="G257" i="12"/>
  <c r="M256" i="12"/>
  <c r="M257" i="12" s="1"/>
  <c r="J256" i="12"/>
  <c r="O256" i="12" s="1"/>
  <c r="I256" i="12"/>
  <c r="G256" i="12"/>
  <c r="M255" i="12"/>
  <c r="N255" i="12" s="1"/>
  <c r="K255" i="12"/>
  <c r="I255" i="12"/>
  <c r="G255" i="12"/>
  <c r="M254" i="12"/>
  <c r="N254" i="12" s="1"/>
  <c r="K254" i="12"/>
  <c r="I254" i="12"/>
  <c r="J254" i="12" s="1"/>
  <c r="G254" i="12"/>
  <c r="K253" i="12"/>
  <c r="Q253" i="12" s="1"/>
  <c r="I253" i="12"/>
  <c r="J253" i="12" s="1"/>
  <c r="G253" i="12"/>
  <c r="M252" i="12"/>
  <c r="J252" i="12"/>
  <c r="O252" i="12" s="1"/>
  <c r="I252" i="12"/>
  <c r="G252" i="12"/>
  <c r="M251" i="12"/>
  <c r="N251" i="12" s="1"/>
  <c r="K251" i="12"/>
  <c r="I251" i="12"/>
  <c r="G251" i="12"/>
  <c r="M250" i="12"/>
  <c r="N250" i="12" s="1"/>
  <c r="K250" i="12"/>
  <c r="I250" i="12"/>
  <c r="J250" i="12" s="1"/>
  <c r="G250" i="12"/>
  <c r="L250" i="12" s="1"/>
  <c r="R250" i="12" s="1"/>
  <c r="M249" i="12"/>
  <c r="N249" i="12" s="1"/>
  <c r="K249" i="12"/>
  <c r="P249" i="12" s="1"/>
  <c r="I249" i="12"/>
  <c r="J249" i="12" s="1"/>
  <c r="G249" i="12"/>
  <c r="K248" i="12"/>
  <c r="Q248" i="12" s="1"/>
  <c r="I248" i="12"/>
  <c r="J248" i="12" s="1"/>
  <c r="G248" i="12"/>
  <c r="M247" i="12"/>
  <c r="J247" i="12"/>
  <c r="O247" i="12" s="1"/>
  <c r="I247" i="12"/>
  <c r="G247" i="12"/>
  <c r="M246" i="12"/>
  <c r="N246" i="12" s="1"/>
  <c r="K246" i="12"/>
  <c r="Q246" i="12" s="1"/>
  <c r="I246" i="12"/>
  <c r="J246" i="12" s="1"/>
  <c r="G246" i="12"/>
  <c r="L246" i="12" s="1"/>
  <c r="R246" i="12" s="1"/>
  <c r="M245" i="12"/>
  <c r="N245" i="12" s="1"/>
  <c r="K245" i="12"/>
  <c r="Q245" i="12" s="1"/>
  <c r="I245" i="12"/>
  <c r="J245" i="12" s="1"/>
  <c r="G245" i="12"/>
  <c r="M244" i="12"/>
  <c r="N244" i="12" s="1"/>
  <c r="K244" i="12"/>
  <c r="Q244" i="12" s="1"/>
  <c r="I244" i="12"/>
  <c r="G244" i="12"/>
  <c r="M243" i="12"/>
  <c r="N243" i="12" s="1"/>
  <c r="K243" i="12"/>
  <c r="P243" i="12" s="1"/>
  <c r="I243" i="12"/>
  <c r="G243" i="12"/>
  <c r="M242" i="12"/>
  <c r="N242" i="12" s="1"/>
  <c r="K242" i="12"/>
  <c r="Q242" i="12" s="1"/>
  <c r="I242" i="12"/>
  <c r="J242" i="12" s="1"/>
  <c r="G242" i="12"/>
  <c r="K241" i="12"/>
  <c r="P241" i="12" s="1"/>
  <c r="I241" i="12"/>
  <c r="J241" i="12" s="1"/>
  <c r="G241" i="12"/>
  <c r="M240" i="12"/>
  <c r="M241" i="12" s="1"/>
  <c r="N241" i="12" s="1"/>
  <c r="J240" i="12"/>
  <c r="O240" i="12" s="1"/>
  <c r="I240" i="12"/>
  <c r="G240" i="12"/>
  <c r="M239" i="12"/>
  <c r="N239" i="12" s="1"/>
  <c r="K239" i="12"/>
  <c r="P239" i="12" s="1"/>
  <c r="I239" i="12"/>
  <c r="G239" i="12"/>
  <c r="M238" i="12"/>
  <c r="N238" i="12" s="1"/>
  <c r="K238" i="12"/>
  <c r="I238" i="12"/>
  <c r="J238" i="12" s="1"/>
  <c r="G238" i="12"/>
  <c r="M237" i="12"/>
  <c r="N237" i="12" s="1"/>
  <c r="K237" i="12"/>
  <c r="P237" i="12" s="1"/>
  <c r="I237" i="12"/>
  <c r="J237" i="12" s="1"/>
  <c r="G237" i="12"/>
  <c r="M236" i="12"/>
  <c r="N236" i="12" s="1"/>
  <c r="K236" i="12"/>
  <c r="P236" i="12" s="1"/>
  <c r="I236" i="12"/>
  <c r="J236" i="12" s="1"/>
  <c r="G236" i="12"/>
  <c r="L236" i="12" s="1"/>
  <c r="R236" i="12" s="1"/>
  <c r="M235" i="12"/>
  <c r="N235" i="12" s="1"/>
  <c r="K235" i="12"/>
  <c r="P235" i="12" s="1"/>
  <c r="I235" i="12"/>
  <c r="J235" i="12" s="1"/>
  <c r="G235" i="12"/>
  <c r="M234" i="12"/>
  <c r="N234" i="12" s="1"/>
  <c r="K234" i="12"/>
  <c r="Q234" i="12" s="1"/>
  <c r="I234" i="12"/>
  <c r="J234" i="12" s="1"/>
  <c r="G234" i="12"/>
  <c r="K233" i="12"/>
  <c r="I233" i="12"/>
  <c r="J233" i="12" s="1"/>
  <c r="G233" i="12"/>
  <c r="M232" i="12"/>
  <c r="N232" i="12" s="1"/>
  <c r="J232" i="12"/>
  <c r="O232" i="12" s="1"/>
  <c r="I232" i="12"/>
  <c r="G232" i="12"/>
  <c r="K231" i="12"/>
  <c r="P231" i="12" s="1"/>
  <c r="I231" i="12"/>
  <c r="J231" i="12" s="1"/>
  <c r="G231" i="12"/>
  <c r="M230" i="12"/>
  <c r="M231" i="12" s="1"/>
  <c r="N231" i="12" s="1"/>
  <c r="K230" i="12"/>
  <c r="J230" i="12"/>
  <c r="O230" i="12" s="1"/>
  <c r="I230" i="12"/>
  <c r="G230" i="12"/>
  <c r="K229" i="12"/>
  <c r="Q229" i="12" s="1"/>
  <c r="I229" i="12"/>
  <c r="G229" i="12"/>
  <c r="J228" i="12"/>
  <c r="O228" i="12" s="1"/>
  <c r="I228" i="12"/>
  <c r="L228" i="12" s="1"/>
  <c r="R228" i="12" s="1"/>
  <c r="G228" i="12"/>
  <c r="J227" i="12"/>
  <c r="O227" i="12" s="1"/>
  <c r="I227" i="12"/>
  <c r="G227" i="12"/>
  <c r="J226" i="12"/>
  <c r="O226" i="12" s="1"/>
  <c r="I226" i="12"/>
  <c r="G226" i="12"/>
  <c r="M225" i="12"/>
  <c r="J225" i="12"/>
  <c r="O225" i="12" s="1"/>
  <c r="I225" i="12"/>
  <c r="G225" i="12"/>
  <c r="K224" i="12"/>
  <c r="Q224" i="12" s="1"/>
  <c r="I224" i="12"/>
  <c r="G224" i="12"/>
  <c r="J223" i="12"/>
  <c r="O223" i="12" s="1"/>
  <c r="I223" i="12"/>
  <c r="G223" i="12"/>
  <c r="J222" i="12"/>
  <c r="O222" i="12" s="1"/>
  <c r="I222" i="12"/>
  <c r="G222" i="12"/>
  <c r="M221" i="12"/>
  <c r="J221" i="12"/>
  <c r="O221" i="12" s="1"/>
  <c r="I221" i="12"/>
  <c r="G221" i="12"/>
  <c r="M220" i="12"/>
  <c r="N220" i="12" s="1"/>
  <c r="K220" i="12"/>
  <c r="Q220" i="12" s="1"/>
  <c r="I220" i="12"/>
  <c r="J220" i="12" s="1"/>
  <c r="G220" i="12"/>
  <c r="M219" i="12"/>
  <c r="N219" i="12" s="1"/>
  <c r="K219" i="12"/>
  <c r="P219" i="12" s="1"/>
  <c r="I219" i="12"/>
  <c r="G219" i="12"/>
  <c r="K218" i="12"/>
  <c r="I218" i="12"/>
  <c r="J218" i="12" s="1"/>
  <c r="G218" i="12"/>
  <c r="L218" i="12" s="1"/>
  <c r="R218" i="12" s="1"/>
  <c r="M217" i="12"/>
  <c r="J217" i="12"/>
  <c r="O217" i="12" s="1"/>
  <c r="I217" i="12"/>
  <c r="G217" i="12"/>
  <c r="M216" i="12"/>
  <c r="N216" i="12" s="1"/>
  <c r="K216" i="12"/>
  <c r="Q216" i="12" s="1"/>
  <c r="I216" i="12"/>
  <c r="J216" i="12" s="1"/>
  <c r="G216" i="12"/>
  <c r="K215" i="12"/>
  <c r="I215" i="12"/>
  <c r="G215" i="12"/>
  <c r="M214" i="12"/>
  <c r="N214" i="12" s="1"/>
  <c r="J214" i="12"/>
  <c r="O214" i="12" s="1"/>
  <c r="I214" i="12"/>
  <c r="G214" i="12"/>
  <c r="L214" i="12" s="1"/>
  <c r="R214" i="12" s="1"/>
  <c r="M213" i="12"/>
  <c r="N213" i="12" s="1"/>
  <c r="K213" i="12"/>
  <c r="P213" i="12" s="1"/>
  <c r="I213" i="12"/>
  <c r="J213" i="12" s="1"/>
  <c r="G213" i="12"/>
  <c r="Q212" i="12"/>
  <c r="M212" i="12"/>
  <c r="N212" i="12" s="1"/>
  <c r="K212" i="12"/>
  <c r="P212" i="12" s="1"/>
  <c r="I212" i="12"/>
  <c r="J212" i="12" s="1"/>
  <c r="G212" i="12"/>
  <c r="L212" i="12" s="1"/>
  <c r="R212" i="12" s="1"/>
  <c r="M211" i="12"/>
  <c r="N211" i="12" s="1"/>
  <c r="K211" i="12"/>
  <c r="P211" i="12" s="1"/>
  <c r="I211" i="12"/>
  <c r="G211" i="12"/>
  <c r="M210" i="12"/>
  <c r="N210" i="12" s="1"/>
  <c r="K210" i="12"/>
  <c r="Q210" i="12" s="1"/>
  <c r="I210" i="12"/>
  <c r="J210" i="12" s="1"/>
  <c r="G210" i="12"/>
  <c r="L210" i="12" s="1"/>
  <c r="R210" i="12" s="1"/>
  <c r="K209" i="12"/>
  <c r="Q209" i="12" s="1"/>
  <c r="I209" i="12"/>
  <c r="J209" i="12" s="1"/>
  <c r="G209" i="12"/>
  <c r="M208" i="12"/>
  <c r="M209" i="12" s="1"/>
  <c r="N209" i="12" s="1"/>
  <c r="J208" i="12"/>
  <c r="O208" i="12" s="1"/>
  <c r="I208" i="12"/>
  <c r="K208" i="12" s="1"/>
  <c r="Q208" i="12" s="1"/>
  <c r="G208" i="12"/>
  <c r="M207" i="12"/>
  <c r="N207" i="12" s="1"/>
  <c r="K207" i="12"/>
  <c r="Q207" i="12" s="1"/>
  <c r="I207" i="12"/>
  <c r="J207" i="12" s="1"/>
  <c r="G207" i="12"/>
  <c r="M206" i="12"/>
  <c r="N206" i="12" s="1"/>
  <c r="K206" i="12"/>
  <c r="P206" i="12" s="1"/>
  <c r="I206" i="12"/>
  <c r="G206" i="12"/>
  <c r="M205" i="12"/>
  <c r="N205" i="12" s="1"/>
  <c r="K205" i="12"/>
  <c r="P205" i="12" s="1"/>
  <c r="I205" i="12"/>
  <c r="L205" i="12" s="1"/>
  <c r="R205" i="12" s="1"/>
  <c r="G205" i="12"/>
  <c r="M204" i="12"/>
  <c r="N204" i="12" s="1"/>
  <c r="K204" i="12"/>
  <c r="I204" i="12"/>
  <c r="J204" i="12" s="1"/>
  <c r="G204" i="12"/>
  <c r="M203" i="12"/>
  <c r="N203" i="12" s="1"/>
  <c r="K203" i="12"/>
  <c r="P203" i="12" s="1"/>
  <c r="I203" i="12"/>
  <c r="G203" i="12"/>
  <c r="M202" i="12"/>
  <c r="N202" i="12" s="1"/>
  <c r="K202" i="12"/>
  <c r="Q202" i="12" s="1"/>
  <c r="I202" i="12"/>
  <c r="J202" i="12" s="1"/>
  <c r="G202" i="12"/>
  <c r="K201" i="12"/>
  <c r="P201" i="12" s="1"/>
  <c r="I201" i="12"/>
  <c r="G201" i="12"/>
  <c r="J200" i="12"/>
  <c r="O200" i="12" s="1"/>
  <c r="I200" i="12"/>
  <c r="G200" i="12"/>
  <c r="L200" i="12" s="1"/>
  <c r="R200" i="12" s="1"/>
  <c r="M199" i="12"/>
  <c r="J199" i="12"/>
  <c r="O199" i="12" s="1"/>
  <c r="I199" i="12"/>
  <c r="G199" i="12"/>
  <c r="K198" i="12"/>
  <c r="Q198" i="12" s="1"/>
  <c r="I198" i="12"/>
  <c r="J198" i="12" s="1"/>
  <c r="G198" i="12"/>
  <c r="J197" i="12"/>
  <c r="O197" i="12" s="1"/>
  <c r="I197" i="12"/>
  <c r="G197" i="12"/>
  <c r="M196" i="12"/>
  <c r="M197" i="12" s="1"/>
  <c r="J196" i="12"/>
  <c r="O196" i="12" s="1"/>
  <c r="I196" i="12"/>
  <c r="G196" i="12"/>
  <c r="M195" i="12"/>
  <c r="N195" i="12" s="1"/>
  <c r="K195" i="12"/>
  <c r="P195" i="12" s="1"/>
  <c r="I195" i="12"/>
  <c r="J195" i="12" s="1"/>
  <c r="G195" i="12"/>
  <c r="K194" i="12"/>
  <c r="P194" i="12" s="1"/>
  <c r="I194" i="12"/>
  <c r="J194" i="12" s="1"/>
  <c r="G194" i="12"/>
  <c r="M193" i="12"/>
  <c r="J193" i="12"/>
  <c r="O193" i="12" s="1"/>
  <c r="I193" i="12"/>
  <c r="G193" i="12"/>
  <c r="K192" i="12"/>
  <c r="Q192" i="12" s="1"/>
  <c r="I192" i="12"/>
  <c r="J192" i="12" s="1"/>
  <c r="G192" i="12"/>
  <c r="O191" i="12"/>
  <c r="M191" i="12"/>
  <c r="J191" i="12"/>
  <c r="I191" i="12"/>
  <c r="G191" i="12"/>
  <c r="L191" i="12" s="1"/>
  <c r="R191" i="12" s="1"/>
  <c r="K190" i="12"/>
  <c r="Q190" i="12" s="1"/>
  <c r="I190" i="12"/>
  <c r="G190" i="12"/>
  <c r="J189" i="12"/>
  <c r="O189" i="12" s="1"/>
  <c r="I189" i="12"/>
  <c r="G189" i="12"/>
  <c r="M188" i="12"/>
  <c r="M189" i="12" s="1"/>
  <c r="N189" i="12" s="1"/>
  <c r="J188" i="12"/>
  <c r="O188" i="12" s="1"/>
  <c r="I188" i="12"/>
  <c r="G188" i="12"/>
  <c r="L188" i="12" s="1"/>
  <c r="R188" i="12" s="1"/>
  <c r="K187" i="12"/>
  <c r="P187" i="12" s="1"/>
  <c r="I187" i="12"/>
  <c r="G187" i="12"/>
  <c r="J186" i="12"/>
  <c r="O186" i="12" s="1"/>
  <c r="I186" i="12"/>
  <c r="G186" i="12"/>
  <c r="J185" i="12"/>
  <c r="O185" i="12" s="1"/>
  <c r="I185" i="12"/>
  <c r="G185" i="12"/>
  <c r="M184" i="12"/>
  <c r="M185" i="12" s="1"/>
  <c r="J184" i="12"/>
  <c r="O184" i="12" s="1"/>
  <c r="I184" i="12"/>
  <c r="G184" i="12"/>
  <c r="M183" i="12"/>
  <c r="N183" i="12" s="1"/>
  <c r="K183" i="12"/>
  <c r="P183" i="12" s="1"/>
  <c r="I183" i="12"/>
  <c r="J183" i="12" s="1"/>
  <c r="G183" i="12"/>
  <c r="K182" i="12"/>
  <c r="P182" i="12" s="1"/>
  <c r="I182" i="12"/>
  <c r="J182" i="12" s="1"/>
  <c r="G182" i="12"/>
  <c r="J181" i="12"/>
  <c r="O181" i="12" s="1"/>
  <c r="I181" i="12"/>
  <c r="G181" i="12"/>
  <c r="M180" i="12"/>
  <c r="M181" i="12" s="1"/>
  <c r="J180" i="12"/>
  <c r="O180" i="12" s="1"/>
  <c r="I180" i="12"/>
  <c r="G180" i="12"/>
  <c r="M179" i="12"/>
  <c r="N179" i="12" s="1"/>
  <c r="K179" i="12"/>
  <c r="Q179" i="12" s="1"/>
  <c r="I179" i="12"/>
  <c r="J179" i="12" s="1"/>
  <c r="G179" i="12"/>
  <c r="K178" i="12"/>
  <c r="Q178" i="12" s="1"/>
  <c r="I178" i="12"/>
  <c r="G178" i="12"/>
  <c r="M177" i="12"/>
  <c r="M178" i="12" s="1"/>
  <c r="N178" i="12" s="1"/>
  <c r="J177" i="12"/>
  <c r="O177" i="12" s="1"/>
  <c r="I177" i="12"/>
  <c r="G177" i="12"/>
  <c r="K176" i="12"/>
  <c r="Q176" i="12" s="1"/>
  <c r="I176" i="12"/>
  <c r="J176" i="12" s="1"/>
  <c r="G176" i="12"/>
  <c r="M175" i="12"/>
  <c r="J175" i="12"/>
  <c r="O175" i="12" s="1"/>
  <c r="I175" i="12"/>
  <c r="G175" i="12"/>
  <c r="K174" i="12"/>
  <c r="I174" i="12"/>
  <c r="J174" i="12" s="1"/>
  <c r="G174" i="12"/>
  <c r="M173" i="12"/>
  <c r="J173" i="12"/>
  <c r="O173" i="12" s="1"/>
  <c r="I173" i="12"/>
  <c r="G173" i="12"/>
  <c r="K172" i="12"/>
  <c r="Q172" i="12" s="1"/>
  <c r="I172" i="12"/>
  <c r="J172" i="12" s="1"/>
  <c r="G172" i="12"/>
  <c r="L172" i="12" s="1"/>
  <c r="R172" i="12" s="1"/>
  <c r="M171" i="12"/>
  <c r="J171" i="12"/>
  <c r="O171" i="12" s="1"/>
  <c r="I171" i="12"/>
  <c r="G171" i="12"/>
  <c r="M170" i="12"/>
  <c r="N170" i="12" s="1"/>
  <c r="K170" i="12"/>
  <c r="I170" i="12"/>
  <c r="G170" i="12"/>
  <c r="K169" i="12"/>
  <c r="P169" i="12" s="1"/>
  <c r="I169" i="12"/>
  <c r="G169" i="12"/>
  <c r="M168" i="12"/>
  <c r="M169" i="12" s="1"/>
  <c r="N169" i="12" s="1"/>
  <c r="J168" i="12"/>
  <c r="O168" i="12" s="1"/>
  <c r="I168" i="12"/>
  <c r="G168" i="12"/>
  <c r="M167" i="12"/>
  <c r="N167" i="12" s="1"/>
  <c r="K167" i="12"/>
  <c r="P167" i="12" s="1"/>
  <c r="I167" i="12"/>
  <c r="J167" i="12" s="1"/>
  <c r="G167" i="12"/>
  <c r="M166" i="12"/>
  <c r="N166" i="12" s="1"/>
  <c r="K166" i="12"/>
  <c r="P166" i="12" s="1"/>
  <c r="I166" i="12"/>
  <c r="J166" i="12" s="1"/>
  <c r="G166" i="12"/>
  <c r="K165" i="12"/>
  <c r="P165" i="12" s="1"/>
  <c r="I165" i="12"/>
  <c r="J165" i="12" s="1"/>
  <c r="G165" i="12"/>
  <c r="M164" i="12"/>
  <c r="N164" i="12" s="1"/>
  <c r="J164" i="12"/>
  <c r="O164" i="12" s="1"/>
  <c r="I164" i="12"/>
  <c r="G164" i="12"/>
  <c r="L164" i="12" s="1"/>
  <c r="R164" i="12" s="1"/>
  <c r="M163" i="12"/>
  <c r="N163" i="12" s="1"/>
  <c r="K163" i="12"/>
  <c r="Q163" i="12" s="1"/>
  <c r="I163" i="12"/>
  <c r="J163" i="12" s="1"/>
  <c r="G163" i="12"/>
  <c r="K162" i="12"/>
  <c r="Q162" i="12" s="1"/>
  <c r="I162" i="12"/>
  <c r="G162" i="12"/>
  <c r="M161" i="12"/>
  <c r="N161" i="12" s="1"/>
  <c r="J161" i="12"/>
  <c r="O161" i="12" s="1"/>
  <c r="I161" i="12"/>
  <c r="G161" i="12"/>
  <c r="M160" i="12"/>
  <c r="N160" i="12" s="1"/>
  <c r="K160" i="12"/>
  <c r="I160" i="12"/>
  <c r="J160" i="12" s="1"/>
  <c r="G160" i="12"/>
  <c r="M159" i="12"/>
  <c r="N159" i="12" s="1"/>
  <c r="K159" i="12"/>
  <c r="P159" i="12" s="1"/>
  <c r="I159" i="12"/>
  <c r="G159" i="12"/>
  <c r="M158" i="12"/>
  <c r="N158" i="12" s="1"/>
  <c r="K158" i="12"/>
  <c r="Q158" i="12" s="1"/>
  <c r="I158" i="12"/>
  <c r="J158" i="12" s="1"/>
  <c r="G158" i="12"/>
  <c r="K157" i="12"/>
  <c r="P157" i="12" s="1"/>
  <c r="I157" i="12"/>
  <c r="J157" i="12" s="1"/>
  <c r="G157" i="12"/>
  <c r="M156" i="12"/>
  <c r="M157" i="12" s="1"/>
  <c r="N157" i="12" s="1"/>
  <c r="J156" i="12"/>
  <c r="O156" i="12" s="1"/>
  <c r="I156" i="12"/>
  <c r="G156" i="12"/>
  <c r="K155" i="12"/>
  <c r="Q155" i="12" s="1"/>
  <c r="I155" i="12"/>
  <c r="J155" i="12" s="1"/>
  <c r="G155" i="12"/>
  <c r="J154" i="12"/>
  <c r="O154" i="12" s="1"/>
  <c r="I154" i="12"/>
  <c r="G154" i="12"/>
  <c r="M153" i="12"/>
  <c r="N153" i="12" s="1"/>
  <c r="J153" i="12"/>
  <c r="O153" i="12" s="1"/>
  <c r="I153" i="12"/>
  <c r="G153" i="12"/>
  <c r="M152" i="12"/>
  <c r="N152" i="12" s="1"/>
  <c r="K152" i="12"/>
  <c r="I152" i="12"/>
  <c r="J152" i="12" s="1"/>
  <c r="G152" i="12"/>
  <c r="L152" i="12" s="1"/>
  <c r="R152" i="12" s="1"/>
  <c r="M151" i="12"/>
  <c r="N151" i="12" s="1"/>
  <c r="K151" i="12"/>
  <c r="Q151" i="12" s="1"/>
  <c r="I151" i="12"/>
  <c r="J151" i="12" s="1"/>
  <c r="G151" i="12"/>
  <c r="K150" i="12"/>
  <c r="Q150" i="12" s="1"/>
  <c r="I150" i="12"/>
  <c r="G150" i="12"/>
  <c r="M149" i="12"/>
  <c r="N149" i="12" s="1"/>
  <c r="J149" i="12"/>
  <c r="O149" i="12" s="1"/>
  <c r="I149" i="12"/>
  <c r="G149" i="12"/>
  <c r="M148" i="12"/>
  <c r="N148" i="12" s="1"/>
  <c r="K148" i="12"/>
  <c r="I148" i="12"/>
  <c r="J148" i="12" s="1"/>
  <c r="G148" i="12"/>
  <c r="L148" i="12" s="1"/>
  <c r="R148" i="12" s="1"/>
  <c r="K147" i="12"/>
  <c r="I147" i="12"/>
  <c r="J147" i="12" s="1"/>
  <c r="G147" i="12"/>
  <c r="M146" i="12"/>
  <c r="J146" i="12"/>
  <c r="O146" i="12" s="1"/>
  <c r="I146" i="12"/>
  <c r="G146" i="12"/>
  <c r="K145" i="12"/>
  <c r="P145" i="12" s="1"/>
  <c r="I145" i="12"/>
  <c r="G145" i="12"/>
  <c r="J144" i="12"/>
  <c r="O144" i="12" s="1"/>
  <c r="I144" i="12"/>
  <c r="G144" i="12"/>
  <c r="L144" i="12" s="1"/>
  <c r="R144" i="12" s="1"/>
  <c r="M143" i="12"/>
  <c r="J143" i="12"/>
  <c r="O143" i="12" s="1"/>
  <c r="I143" i="12"/>
  <c r="G143" i="12"/>
  <c r="K142" i="12"/>
  <c r="Q142" i="12" s="1"/>
  <c r="I142" i="12"/>
  <c r="J142" i="12" s="1"/>
  <c r="G142" i="12"/>
  <c r="M141" i="12"/>
  <c r="J141" i="12"/>
  <c r="O141" i="12" s="1"/>
  <c r="I141" i="12"/>
  <c r="G141" i="12"/>
  <c r="M140" i="12"/>
  <c r="N140" i="12" s="1"/>
  <c r="K140" i="12"/>
  <c r="Q140" i="12" s="1"/>
  <c r="I140" i="12"/>
  <c r="J140" i="12" s="1"/>
  <c r="G140" i="12"/>
  <c r="K139" i="12"/>
  <c r="Q139" i="12" s="1"/>
  <c r="I139" i="12"/>
  <c r="J139" i="12" s="1"/>
  <c r="G139" i="12"/>
  <c r="M138" i="12"/>
  <c r="N138" i="12" s="1"/>
  <c r="J138" i="12"/>
  <c r="O138" i="12" s="1"/>
  <c r="I138" i="12"/>
  <c r="G138" i="12"/>
  <c r="M137" i="12"/>
  <c r="N137" i="12" s="1"/>
  <c r="K137" i="12"/>
  <c r="P137" i="12" s="1"/>
  <c r="I137" i="12"/>
  <c r="G137" i="12"/>
  <c r="M136" i="12"/>
  <c r="N136" i="12" s="1"/>
  <c r="K136" i="12"/>
  <c r="Q136" i="12" s="1"/>
  <c r="I136" i="12"/>
  <c r="J136" i="12" s="1"/>
  <c r="G136" i="12"/>
  <c r="M135" i="12"/>
  <c r="N135" i="12" s="1"/>
  <c r="K135" i="12"/>
  <c r="Q135" i="12" s="1"/>
  <c r="I135" i="12"/>
  <c r="J135" i="12" s="1"/>
  <c r="G135" i="12"/>
  <c r="L135" i="12" s="1"/>
  <c r="R135" i="12" s="1"/>
  <c r="K134" i="12"/>
  <c r="Q134" i="12" s="1"/>
  <c r="I134" i="12"/>
  <c r="G134" i="12"/>
  <c r="J133" i="12"/>
  <c r="O133" i="12" s="1"/>
  <c r="I133" i="12"/>
  <c r="G133" i="12"/>
  <c r="M132" i="12"/>
  <c r="M133" i="12" s="1"/>
  <c r="J132" i="12"/>
  <c r="O132" i="12" s="1"/>
  <c r="I132" i="12"/>
  <c r="G132" i="12"/>
  <c r="M131" i="12"/>
  <c r="N131" i="12" s="1"/>
  <c r="K131" i="12"/>
  <c r="P131" i="12" s="1"/>
  <c r="I131" i="12"/>
  <c r="J131" i="12" s="1"/>
  <c r="G131" i="12"/>
  <c r="M130" i="12"/>
  <c r="N130" i="12" s="1"/>
  <c r="K130" i="12"/>
  <c r="Q130" i="12" s="1"/>
  <c r="I130" i="12"/>
  <c r="J130" i="12" s="1"/>
  <c r="G130" i="12"/>
  <c r="K129" i="12"/>
  <c r="P129" i="12" s="1"/>
  <c r="I129" i="12"/>
  <c r="G129" i="12"/>
  <c r="M128" i="12"/>
  <c r="M129" i="12" s="1"/>
  <c r="N129" i="12" s="1"/>
  <c r="J128" i="12"/>
  <c r="O128" i="12" s="1"/>
  <c r="I128" i="12"/>
  <c r="K128" i="12" s="1"/>
  <c r="Q128" i="12" s="1"/>
  <c r="G128" i="12"/>
  <c r="M127" i="12"/>
  <c r="N127" i="12" s="1"/>
  <c r="K127" i="12"/>
  <c r="Q127" i="12" s="1"/>
  <c r="I127" i="12"/>
  <c r="J127" i="12" s="1"/>
  <c r="G127" i="12"/>
  <c r="M126" i="12"/>
  <c r="N126" i="12" s="1"/>
  <c r="K126" i="12"/>
  <c r="Q126" i="12" s="1"/>
  <c r="I126" i="12"/>
  <c r="G126" i="12"/>
  <c r="M125" i="12"/>
  <c r="N125" i="12" s="1"/>
  <c r="K125" i="12"/>
  <c r="P125" i="12" s="1"/>
  <c r="I125" i="12"/>
  <c r="G125" i="12"/>
  <c r="K124" i="12"/>
  <c r="Q124" i="12" s="1"/>
  <c r="I124" i="12"/>
  <c r="J124" i="12" s="1"/>
  <c r="G124" i="12"/>
  <c r="J123" i="12"/>
  <c r="O123" i="12" s="1"/>
  <c r="I123" i="12"/>
  <c r="G123" i="12"/>
  <c r="J122" i="12"/>
  <c r="O122" i="12" s="1"/>
  <c r="I122" i="12"/>
  <c r="G122" i="12"/>
  <c r="L122" i="12" s="1"/>
  <c r="R122" i="12" s="1"/>
  <c r="J121" i="12"/>
  <c r="O121" i="12" s="1"/>
  <c r="I121" i="12"/>
  <c r="G121" i="12"/>
  <c r="M120" i="12"/>
  <c r="M121" i="12" s="1"/>
  <c r="M122" i="12" s="1"/>
  <c r="N122" i="12" s="1"/>
  <c r="J120" i="12"/>
  <c r="O120" i="12" s="1"/>
  <c r="I120" i="12"/>
  <c r="G120" i="12"/>
  <c r="L120" i="12" s="1"/>
  <c r="R120" i="12" s="1"/>
  <c r="K119" i="12"/>
  <c r="P119" i="12" s="1"/>
  <c r="I119" i="12"/>
  <c r="J119" i="12" s="1"/>
  <c r="G119" i="12"/>
  <c r="J118" i="12"/>
  <c r="O118" i="12" s="1"/>
  <c r="I118" i="12"/>
  <c r="G118" i="12"/>
  <c r="J117" i="12"/>
  <c r="O117" i="12" s="1"/>
  <c r="I117" i="12"/>
  <c r="G117" i="12"/>
  <c r="J116" i="12"/>
  <c r="O116" i="12" s="1"/>
  <c r="I116" i="12"/>
  <c r="G116" i="12"/>
  <c r="J115" i="12"/>
  <c r="O115" i="12" s="1"/>
  <c r="I115" i="12"/>
  <c r="G115" i="12"/>
  <c r="M114" i="12"/>
  <c r="N114" i="12" s="1"/>
  <c r="J114" i="12"/>
  <c r="O114" i="12" s="1"/>
  <c r="I114" i="12"/>
  <c r="G114" i="12"/>
  <c r="K113" i="12"/>
  <c r="P113" i="12" s="1"/>
  <c r="I113" i="12"/>
  <c r="G113" i="12"/>
  <c r="M112" i="12"/>
  <c r="N112" i="12" s="1"/>
  <c r="J112" i="12"/>
  <c r="O112" i="12" s="1"/>
  <c r="I112" i="12"/>
  <c r="G112" i="12"/>
  <c r="Q111" i="12"/>
  <c r="K111" i="12"/>
  <c r="P111" i="12" s="1"/>
  <c r="I111" i="12"/>
  <c r="J111" i="12" s="1"/>
  <c r="G111" i="12"/>
  <c r="M110" i="12"/>
  <c r="M111" i="12" s="1"/>
  <c r="N111" i="12" s="1"/>
  <c r="J110" i="12"/>
  <c r="O110" i="12" s="1"/>
  <c r="I110" i="12"/>
  <c r="G110" i="12"/>
  <c r="L110" i="12" s="1"/>
  <c r="R110" i="12" s="1"/>
  <c r="K109" i="12"/>
  <c r="P109" i="12" s="1"/>
  <c r="I109" i="12"/>
  <c r="G109" i="12"/>
  <c r="M108" i="12"/>
  <c r="M109" i="12" s="1"/>
  <c r="N109" i="12" s="1"/>
  <c r="J108" i="12"/>
  <c r="O108" i="12" s="1"/>
  <c r="I108" i="12"/>
  <c r="G108" i="12"/>
  <c r="L108" i="12" s="1"/>
  <c r="R108" i="12" s="1"/>
  <c r="K107" i="12"/>
  <c r="P107" i="12" s="1"/>
  <c r="I107" i="12"/>
  <c r="J107" i="12" s="1"/>
  <c r="G107" i="12"/>
  <c r="J106" i="12"/>
  <c r="O106" i="12" s="1"/>
  <c r="I106" i="12"/>
  <c r="G106" i="12"/>
  <c r="M105" i="12"/>
  <c r="M106" i="12" s="1"/>
  <c r="M107" i="12" s="1"/>
  <c r="N107" i="12" s="1"/>
  <c r="J105" i="12"/>
  <c r="O105" i="12" s="1"/>
  <c r="I105" i="12"/>
  <c r="G105" i="12"/>
  <c r="K104" i="12"/>
  <c r="Q104" i="12" s="1"/>
  <c r="I104" i="12"/>
  <c r="J104" i="12" s="1"/>
  <c r="G104" i="12"/>
  <c r="M103" i="12"/>
  <c r="J103" i="12"/>
  <c r="O103" i="12" s="1"/>
  <c r="I103" i="12"/>
  <c r="G103" i="12"/>
  <c r="K102" i="12"/>
  <c r="Q102" i="12" s="1"/>
  <c r="I102" i="12"/>
  <c r="J102" i="12" s="1"/>
  <c r="G102" i="12"/>
  <c r="J101" i="12"/>
  <c r="O101" i="12" s="1"/>
  <c r="I101" i="12"/>
  <c r="G101" i="12"/>
  <c r="J100" i="12"/>
  <c r="O100" i="12" s="1"/>
  <c r="I100" i="12"/>
  <c r="G100" i="12"/>
  <c r="M99" i="12"/>
  <c r="J99" i="12"/>
  <c r="O99" i="12" s="1"/>
  <c r="I99" i="12"/>
  <c r="G99" i="12"/>
  <c r="M98" i="12"/>
  <c r="N98" i="12" s="1"/>
  <c r="K98" i="12"/>
  <c r="Q98" i="12" s="1"/>
  <c r="I98" i="12"/>
  <c r="G98" i="12"/>
  <c r="M97" i="12"/>
  <c r="N97" i="12" s="1"/>
  <c r="K97" i="12"/>
  <c r="P97" i="12" s="1"/>
  <c r="I97" i="12"/>
  <c r="G97" i="12"/>
  <c r="N96" i="12"/>
  <c r="M96" i="12"/>
  <c r="K96" i="12"/>
  <c r="I96" i="12"/>
  <c r="J96" i="12" s="1"/>
  <c r="G96" i="12"/>
  <c r="M95" i="12"/>
  <c r="N95" i="12" s="1"/>
  <c r="K95" i="12"/>
  <c r="P95" i="12" s="1"/>
  <c r="I95" i="12"/>
  <c r="J95" i="12" s="1"/>
  <c r="G95" i="12"/>
  <c r="K94" i="12"/>
  <c r="P94" i="12" s="1"/>
  <c r="I94" i="12"/>
  <c r="J94" i="12" s="1"/>
  <c r="G94" i="12"/>
  <c r="J93" i="12"/>
  <c r="O93" i="12" s="1"/>
  <c r="I93" i="12"/>
  <c r="G93" i="12"/>
  <c r="J92" i="12"/>
  <c r="O92" i="12" s="1"/>
  <c r="I92" i="12"/>
  <c r="G92" i="12"/>
  <c r="M91" i="12"/>
  <c r="J91" i="12"/>
  <c r="O91" i="12" s="1"/>
  <c r="I91" i="12"/>
  <c r="K91" i="12" s="1"/>
  <c r="P91" i="12" s="1"/>
  <c r="G91" i="12"/>
  <c r="K90" i="12"/>
  <c r="P90" i="12" s="1"/>
  <c r="I90" i="12"/>
  <c r="G90" i="12"/>
  <c r="J89" i="12"/>
  <c r="O89" i="12" s="1"/>
  <c r="I89" i="12"/>
  <c r="G89" i="12"/>
  <c r="J88" i="12"/>
  <c r="O88" i="12" s="1"/>
  <c r="I88" i="12"/>
  <c r="G88" i="12"/>
  <c r="J87" i="12"/>
  <c r="O87" i="12" s="1"/>
  <c r="I87" i="12"/>
  <c r="G87" i="12"/>
  <c r="J86" i="12"/>
  <c r="O86" i="12" s="1"/>
  <c r="I86" i="12"/>
  <c r="G86" i="12"/>
  <c r="M85" i="12"/>
  <c r="M86" i="12" s="1"/>
  <c r="J85" i="12"/>
  <c r="O85" i="12" s="1"/>
  <c r="I85" i="12"/>
  <c r="G85" i="12"/>
  <c r="K84" i="12"/>
  <c r="Q84" i="12" s="1"/>
  <c r="I84" i="12"/>
  <c r="J84" i="12" s="1"/>
  <c r="G84" i="12"/>
  <c r="J83" i="12"/>
  <c r="O83" i="12" s="1"/>
  <c r="I83" i="12"/>
  <c r="G83" i="12"/>
  <c r="M82" i="12"/>
  <c r="M83" i="12" s="1"/>
  <c r="J82" i="12"/>
  <c r="O82" i="12" s="1"/>
  <c r="I82" i="12"/>
  <c r="G82" i="12"/>
  <c r="K81" i="12"/>
  <c r="P81" i="12" s="1"/>
  <c r="I81" i="12"/>
  <c r="G81" i="12"/>
  <c r="J80" i="12"/>
  <c r="O80" i="12" s="1"/>
  <c r="I80" i="12"/>
  <c r="G80" i="12"/>
  <c r="M79" i="12"/>
  <c r="J79" i="12"/>
  <c r="O79" i="12" s="1"/>
  <c r="I79" i="12"/>
  <c r="G79" i="12"/>
  <c r="K78" i="12"/>
  <c r="Q78" i="12" s="1"/>
  <c r="I78" i="12"/>
  <c r="J78" i="12" s="1"/>
  <c r="G78" i="12"/>
  <c r="M77" i="12"/>
  <c r="J77" i="12"/>
  <c r="O77" i="12" s="1"/>
  <c r="I77" i="12"/>
  <c r="G77" i="12"/>
  <c r="M76" i="12"/>
  <c r="N76" i="12" s="1"/>
  <c r="K76" i="12"/>
  <c r="Q76" i="12" s="1"/>
  <c r="I76" i="12"/>
  <c r="J76" i="12" s="1"/>
  <c r="G76" i="12"/>
  <c r="K75" i="12"/>
  <c r="Q75" i="12" s="1"/>
  <c r="I75" i="12"/>
  <c r="J75" i="12" s="1"/>
  <c r="G75" i="12"/>
  <c r="M74" i="12"/>
  <c r="N74" i="12" s="1"/>
  <c r="J74" i="12"/>
  <c r="O74" i="12" s="1"/>
  <c r="I74" i="12"/>
  <c r="G74" i="12"/>
  <c r="L74" i="12" s="1"/>
  <c r="R74" i="12" s="1"/>
  <c r="K73" i="12"/>
  <c r="P73" i="12" s="1"/>
  <c r="I73" i="12"/>
  <c r="J73" i="12" s="1"/>
  <c r="G73" i="12"/>
  <c r="J72" i="12"/>
  <c r="O72" i="12" s="1"/>
  <c r="I72" i="12"/>
  <c r="G72" i="12"/>
  <c r="J71" i="12"/>
  <c r="O71" i="12" s="1"/>
  <c r="I71" i="12"/>
  <c r="K71" i="12" s="1"/>
  <c r="P71" i="12" s="1"/>
  <c r="G71" i="12"/>
  <c r="M70" i="12"/>
  <c r="J70" i="12"/>
  <c r="O70" i="12" s="1"/>
  <c r="I70" i="12"/>
  <c r="G70" i="12"/>
  <c r="K69" i="12"/>
  <c r="P69" i="12" s="1"/>
  <c r="I69" i="12"/>
  <c r="J69" i="12" s="1"/>
  <c r="G69" i="12"/>
  <c r="J68" i="12"/>
  <c r="O68" i="12" s="1"/>
  <c r="I68" i="12"/>
  <c r="G68" i="12"/>
  <c r="M67" i="12"/>
  <c r="J67" i="12"/>
  <c r="O67" i="12" s="1"/>
  <c r="I67" i="12"/>
  <c r="K67" i="12" s="1"/>
  <c r="P67" i="12" s="1"/>
  <c r="G67" i="12"/>
  <c r="K66" i="12"/>
  <c r="Q66" i="12" s="1"/>
  <c r="I66" i="12"/>
  <c r="G66" i="12"/>
  <c r="M65" i="12"/>
  <c r="N65" i="12" s="1"/>
  <c r="J65" i="12"/>
  <c r="O65" i="12" s="1"/>
  <c r="I65" i="12"/>
  <c r="K65" i="12" s="1"/>
  <c r="P65" i="12" s="1"/>
  <c r="G65" i="12"/>
  <c r="K64" i="12"/>
  <c r="Q64" i="12" s="1"/>
  <c r="I64" i="12"/>
  <c r="J64" i="12" s="1"/>
  <c r="G64" i="12"/>
  <c r="M63" i="12"/>
  <c r="J63" i="12"/>
  <c r="O63" i="12" s="1"/>
  <c r="I63" i="12"/>
  <c r="G63" i="12"/>
  <c r="K62" i="12"/>
  <c r="Q62" i="12" s="1"/>
  <c r="I62" i="12"/>
  <c r="J62" i="12" s="1"/>
  <c r="G62" i="12"/>
  <c r="J61" i="12"/>
  <c r="O61" i="12" s="1"/>
  <c r="I61" i="12"/>
  <c r="G61" i="12"/>
  <c r="J60" i="12"/>
  <c r="O60" i="12" s="1"/>
  <c r="I60" i="12"/>
  <c r="G60" i="12"/>
  <c r="M59" i="12"/>
  <c r="J59" i="12"/>
  <c r="O59" i="12" s="1"/>
  <c r="I59" i="12"/>
  <c r="G59" i="12"/>
  <c r="M58" i="12"/>
  <c r="N58" i="12" s="1"/>
  <c r="K58" i="12"/>
  <c r="Q58" i="12" s="1"/>
  <c r="I58" i="12"/>
  <c r="G58" i="12"/>
  <c r="K57" i="12"/>
  <c r="P57" i="12" s="1"/>
  <c r="I57" i="12"/>
  <c r="G57" i="12"/>
  <c r="M56" i="12"/>
  <c r="M57" i="12" s="1"/>
  <c r="N57" i="12" s="1"/>
  <c r="J56" i="12"/>
  <c r="O56" i="12" s="1"/>
  <c r="I56" i="12"/>
  <c r="G56" i="12"/>
  <c r="K55" i="12"/>
  <c r="P55" i="12" s="1"/>
  <c r="I55" i="12"/>
  <c r="J55" i="12" s="1"/>
  <c r="G55" i="12"/>
  <c r="J54" i="12"/>
  <c r="O54" i="12" s="1"/>
  <c r="I54" i="12"/>
  <c r="G54" i="12"/>
  <c r="L54" i="12" s="1"/>
  <c r="R54" i="12" s="1"/>
  <c r="J53" i="12"/>
  <c r="O53" i="12" s="1"/>
  <c r="I53" i="12"/>
  <c r="G53" i="12"/>
  <c r="J52" i="12"/>
  <c r="O52" i="12" s="1"/>
  <c r="I52" i="12"/>
  <c r="G52" i="12"/>
  <c r="M51" i="12"/>
  <c r="J51" i="12"/>
  <c r="O51" i="12" s="1"/>
  <c r="I51" i="12"/>
  <c r="G51" i="12"/>
  <c r="M50" i="12"/>
  <c r="N50" i="12" s="1"/>
  <c r="K50" i="12"/>
  <c r="P50" i="12" s="1"/>
  <c r="I50" i="12"/>
  <c r="J50" i="12" s="1"/>
  <c r="G50" i="12"/>
  <c r="M49" i="12"/>
  <c r="N49" i="12" s="1"/>
  <c r="K49" i="12"/>
  <c r="P49" i="12" s="1"/>
  <c r="I49" i="12"/>
  <c r="G49" i="12"/>
  <c r="K48" i="12"/>
  <c r="Q48" i="12" s="1"/>
  <c r="I48" i="12"/>
  <c r="J48" i="12" s="1"/>
  <c r="G48" i="12"/>
  <c r="J47" i="12"/>
  <c r="O47" i="12" s="1"/>
  <c r="I47" i="12"/>
  <c r="G47" i="12"/>
  <c r="J46" i="12"/>
  <c r="O46" i="12" s="1"/>
  <c r="I46" i="12"/>
  <c r="G46" i="12"/>
  <c r="M45" i="12"/>
  <c r="N45" i="12" s="1"/>
  <c r="J45" i="12"/>
  <c r="O45" i="12" s="1"/>
  <c r="I45" i="12"/>
  <c r="G45" i="12"/>
  <c r="K44" i="12"/>
  <c r="Q44" i="12" s="1"/>
  <c r="I44" i="12"/>
  <c r="J44" i="12" s="1"/>
  <c r="G44" i="12"/>
  <c r="L44" i="12" s="1"/>
  <c r="R44" i="12" s="1"/>
  <c r="M43" i="12"/>
  <c r="J43" i="12"/>
  <c r="O43" i="12" s="1"/>
  <c r="I43" i="12"/>
  <c r="G43" i="12"/>
  <c r="M42" i="12"/>
  <c r="N42" i="12" s="1"/>
  <c r="K42" i="12"/>
  <c r="Q42" i="12" s="1"/>
  <c r="I42" i="12"/>
  <c r="G42" i="12"/>
  <c r="K41" i="12"/>
  <c r="P41" i="12" s="1"/>
  <c r="I41" i="12"/>
  <c r="G41" i="12"/>
  <c r="M40" i="12"/>
  <c r="N40" i="12" s="1"/>
  <c r="J40" i="12"/>
  <c r="O40" i="12" s="1"/>
  <c r="I40" i="12"/>
  <c r="G40" i="12"/>
  <c r="K39" i="12"/>
  <c r="P39" i="12" s="1"/>
  <c r="I39" i="12"/>
  <c r="J39" i="12" s="1"/>
  <c r="G39" i="12"/>
  <c r="J38" i="12"/>
  <c r="O38" i="12" s="1"/>
  <c r="I38" i="12"/>
  <c r="G38" i="12"/>
  <c r="M37" i="12"/>
  <c r="M38" i="12" s="1"/>
  <c r="N38" i="12" s="1"/>
  <c r="J37" i="12"/>
  <c r="O37" i="12" s="1"/>
  <c r="I37" i="12"/>
  <c r="G37" i="12"/>
  <c r="K36" i="12"/>
  <c r="Q36" i="12" s="1"/>
  <c r="I36" i="12"/>
  <c r="J36" i="12" s="1"/>
  <c r="G36" i="12"/>
  <c r="K35" i="12"/>
  <c r="Q35" i="12" s="1"/>
  <c r="J35" i="12"/>
  <c r="O35" i="12" s="1"/>
  <c r="I35" i="12"/>
  <c r="G35" i="12"/>
  <c r="J34" i="12"/>
  <c r="O34" i="12" s="1"/>
  <c r="I34" i="12"/>
  <c r="G34" i="12"/>
  <c r="M33" i="12"/>
  <c r="M34" i="12" s="1"/>
  <c r="M35" i="12" s="1"/>
  <c r="J33" i="12"/>
  <c r="O33" i="12" s="1"/>
  <c r="I33" i="12"/>
  <c r="G33" i="12"/>
  <c r="K32" i="12"/>
  <c r="Q32" i="12" s="1"/>
  <c r="I32" i="12"/>
  <c r="J32" i="12" s="1"/>
  <c r="G32" i="12"/>
  <c r="J31" i="12"/>
  <c r="O31" i="12" s="1"/>
  <c r="I31" i="12"/>
  <c r="G31" i="12"/>
  <c r="M30" i="12"/>
  <c r="N30" i="12" s="1"/>
  <c r="J30" i="12"/>
  <c r="O30" i="12" s="1"/>
  <c r="I30" i="12"/>
  <c r="G30" i="12"/>
  <c r="K29" i="12"/>
  <c r="P29" i="12" s="1"/>
  <c r="I29" i="12"/>
  <c r="G29" i="12"/>
  <c r="M28" i="12"/>
  <c r="M29" i="12" s="1"/>
  <c r="N29" i="12" s="1"/>
  <c r="J28" i="12"/>
  <c r="O28" i="12" s="1"/>
  <c r="I28" i="12"/>
  <c r="G28" i="12"/>
  <c r="K27" i="12"/>
  <c r="Q27" i="12" s="1"/>
  <c r="I27" i="12"/>
  <c r="J27" i="12" s="1"/>
  <c r="G27" i="12"/>
  <c r="M26" i="12"/>
  <c r="M27" i="12" s="1"/>
  <c r="N27" i="12" s="1"/>
  <c r="J26" i="12"/>
  <c r="O26" i="12" s="1"/>
  <c r="I26" i="12"/>
  <c r="G26" i="12"/>
  <c r="K25" i="12"/>
  <c r="P25" i="12" s="1"/>
  <c r="I25" i="12"/>
  <c r="J25" i="12" s="1"/>
  <c r="G25" i="12"/>
  <c r="J24" i="12"/>
  <c r="O24" i="12" s="1"/>
  <c r="I24" i="12"/>
  <c r="K24" i="12" s="1"/>
  <c r="Q24" i="12" s="1"/>
  <c r="G24" i="12"/>
  <c r="M23" i="12"/>
  <c r="J23" i="12"/>
  <c r="O23" i="12" s="1"/>
  <c r="I23" i="12"/>
  <c r="G23" i="12"/>
  <c r="K22" i="12"/>
  <c r="Q22" i="12" s="1"/>
  <c r="I22" i="12"/>
  <c r="J22" i="12" s="1"/>
  <c r="G22" i="12"/>
  <c r="J21" i="12"/>
  <c r="O21" i="12" s="1"/>
  <c r="I21" i="12"/>
  <c r="G21" i="12"/>
  <c r="J20" i="12"/>
  <c r="O20" i="12" s="1"/>
  <c r="I20" i="12"/>
  <c r="G20" i="12"/>
  <c r="M19" i="12"/>
  <c r="N19" i="12" s="1"/>
  <c r="J19" i="12"/>
  <c r="O19" i="12" s="1"/>
  <c r="I19" i="12"/>
  <c r="G19" i="12"/>
  <c r="K18" i="12"/>
  <c r="Q18" i="12" s="1"/>
  <c r="I18" i="12"/>
  <c r="J18" i="12" s="1"/>
  <c r="G18" i="12"/>
  <c r="L18" i="12" s="1"/>
  <c r="R18" i="12" s="1"/>
  <c r="M17" i="12"/>
  <c r="J17" i="12"/>
  <c r="O17" i="12" s="1"/>
  <c r="I17" i="12"/>
  <c r="G17" i="12"/>
  <c r="K16" i="12"/>
  <c r="Q16" i="12" s="1"/>
  <c r="I16" i="12"/>
  <c r="J16" i="12" s="1"/>
  <c r="G16" i="12"/>
  <c r="M15" i="12"/>
  <c r="N15" i="12" s="1"/>
  <c r="J15" i="12"/>
  <c r="O15" i="12" s="1"/>
  <c r="I15" i="12"/>
  <c r="G15" i="12"/>
  <c r="L60" i="12" l="1"/>
  <c r="R60" i="12" s="1"/>
  <c r="K553" i="12"/>
  <c r="L554" i="12"/>
  <c r="R554" i="12" s="1"/>
  <c r="L171" i="12"/>
  <c r="R171" i="12" s="1"/>
  <c r="L555" i="12"/>
  <c r="R555" i="12" s="1"/>
  <c r="K574" i="12"/>
  <c r="Q574" i="12" s="1"/>
  <c r="K593" i="12"/>
  <c r="Q593" i="12" s="1"/>
  <c r="L578" i="12"/>
  <c r="R578" i="12" s="1"/>
  <c r="L597" i="12"/>
  <c r="R597" i="12" s="1"/>
  <c r="K389" i="12"/>
  <c r="L366" i="12"/>
  <c r="R366" i="12" s="1"/>
  <c r="K598" i="12"/>
  <c r="P598" i="12" s="1"/>
  <c r="L542" i="12"/>
  <c r="R542" i="12" s="1"/>
  <c r="L561" i="12"/>
  <c r="R561" i="12" s="1"/>
  <c r="K366" i="12"/>
  <c r="Q366" i="12" s="1"/>
  <c r="N85" i="12"/>
  <c r="Q280" i="12"/>
  <c r="K594" i="12"/>
  <c r="P594" i="12" s="1"/>
  <c r="L525" i="12"/>
  <c r="R525" i="12" s="1"/>
  <c r="K393" i="12"/>
  <c r="L311" i="12"/>
  <c r="R311" i="12" s="1"/>
  <c r="K510" i="12"/>
  <c r="Q510" i="12" s="1"/>
  <c r="Q50" i="12"/>
  <c r="K473" i="12"/>
  <c r="K367" i="12"/>
  <c r="K68" i="12"/>
  <c r="Q68" i="12" s="1"/>
  <c r="K286" i="12"/>
  <c r="K340" i="12"/>
  <c r="K222" i="12"/>
  <c r="Q222" i="12" s="1"/>
  <c r="S586" i="12"/>
  <c r="L398" i="12"/>
  <c r="R398" i="12" s="1"/>
  <c r="K153" i="12"/>
  <c r="Q153" i="12" s="1"/>
  <c r="K352" i="12"/>
  <c r="L166" i="12"/>
  <c r="R166" i="12" s="1"/>
  <c r="K180" i="12"/>
  <c r="L569" i="12"/>
  <c r="R569" i="12" s="1"/>
  <c r="L476" i="12"/>
  <c r="R476" i="12" s="1"/>
  <c r="K214" i="12"/>
  <c r="L129" i="12"/>
  <c r="R129" i="12" s="1"/>
  <c r="L220" i="12"/>
  <c r="R220" i="12" s="1"/>
  <c r="L382" i="12"/>
  <c r="R382" i="12" s="1"/>
  <c r="S382" i="12" s="1"/>
  <c r="L344" i="12"/>
  <c r="R344" i="12" s="1"/>
  <c r="L377" i="12"/>
  <c r="R377" i="12" s="1"/>
  <c r="K72" i="12"/>
  <c r="Q72" i="12" s="1"/>
  <c r="Q382" i="12"/>
  <c r="T382" i="12" s="1"/>
  <c r="K590" i="12"/>
  <c r="P590" i="12" s="1"/>
  <c r="L36" i="12"/>
  <c r="R36" i="12" s="1"/>
  <c r="K359" i="12"/>
  <c r="P430" i="12"/>
  <c r="L521" i="12"/>
  <c r="R521" i="12" s="1"/>
  <c r="P394" i="12"/>
  <c r="N37" i="12"/>
  <c r="L192" i="12"/>
  <c r="R192" i="12" s="1"/>
  <c r="T192" i="12" s="1"/>
  <c r="L308" i="12"/>
  <c r="R308" i="12" s="1"/>
  <c r="L415" i="12"/>
  <c r="R415" i="12" s="1"/>
  <c r="L594" i="12"/>
  <c r="R594" i="12" s="1"/>
  <c r="K275" i="12"/>
  <c r="K452" i="12"/>
  <c r="Q452" i="12" s="1"/>
  <c r="L276" i="12"/>
  <c r="R276" i="12" s="1"/>
  <c r="K89" i="12"/>
  <c r="P89" i="12" s="1"/>
  <c r="P210" i="12"/>
  <c r="S210" i="12" s="1"/>
  <c r="L260" i="12"/>
  <c r="R260" i="12" s="1"/>
  <c r="K488" i="12"/>
  <c r="Q488" i="12" s="1"/>
  <c r="T488" i="12" s="1"/>
  <c r="K453" i="12"/>
  <c r="P453" i="12" s="1"/>
  <c r="K525" i="12"/>
  <c r="Q525" i="12" s="1"/>
  <c r="K291" i="12"/>
  <c r="Q308" i="12"/>
  <c r="K294" i="12"/>
  <c r="Q294" i="12" s="1"/>
  <c r="L579" i="12"/>
  <c r="R579" i="12" s="1"/>
  <c r="P76" i="12"/>
  <c r="L230" i="12"/>
  <c r="R230" i="12" s="1"/>
  <c r="L261" i="12"/>
  <c r="R261" i="12" s="1"/>
  <c r="P277" i="12"/>
  <c r="L227" i="12"/>
  <c r="R227" i="12" s="1"/>
  <c r="K508" i="12"/>
  <c r="Q508" i="12" s="1"/>
  <c r="L112" i="12"/>
  <c r="R112" i="12" s="1"/>
  <c r="J129" i="12"/>
  <c r="L161" i="12"/>
  <c r="R161" i="12" s="1"/>
  <c r="K561" i="12"/>
  <c r="P561" i="12" s="1"/>
  <c r="S561" i="12" s="1"/>
  <c r="N156" i="12"/>
  <c r="P158" i="12"/>
  <c r="K60" i="12"/>
  <c r="Q60" i="12" s="1"/>
  <c r="T60" i="12" s="1"/>
  <c r="P366" i="12"/>
  <c r="S366" i="12" s="1"/>
  <c r="K400" i="12"/>
  <c r="K580" i="12"/>
  <c r="Q580" i="12" s="1"/>
  <c r="K112" i="12"/>
  <c r="K156" i="12"/>
  <c r="Q156" i="12" s="1"/>
  <c r="L384" i="12"/>
  <c r="R384" i="12" s="1"/>
  <c r="K438" i="12"/>
  <c r="Q438" i="12" s="1"/>
  <c r="T438" i="12" s="1"/>
  <c r="K599" i="12"/>
  <c r="Q599" i="12" s="1"/>
  <c r="K545" i="12"/>
  <c r="Q545" i="12" s="1"/>
  <c r="Q475" i="12"/>
  <c r="L106" i="12"/>
  <c r="R106" i="12" s="1"/>
  <c r="K558" i="12"/>
  <c r="Q558" i="12" s="1"/>
  <c r="T558" i="12" s="1"/>
  <c r="L314" i="12"/>
  <c r="R314" i="12" s="1"/>
  <c r="K421" i="12"/>
  <c r="Q421" i="12" s="1"/>
  <c r="K492" i="12"/>
  <c r="Q492" i="12" s="1"/>
  <c r="T492" i="12" s="1"/>
  <c r="L564" i="12"/>
  <c r="R564" i="12" s="1"/>
  <c r="S564" i="12" s="1"/>
  <c r="P142" i="12"/>
  <c r="L368" i="12"/>
  <c r="R368" i="12" s="1"/>
  <c r="L458" i="12"/>
  <c r="R458" i="12" s="1"/>
  <c r="K225" i="12"/>
  <c r="P225" i="12" s="1"/>
  <c r="K415" i="12"/>
  <c r="T314" i="12"/>
  <c r="Q107" i="12"/>
  <c r="K344" i="12"/>
  <c r="Q344" i="12" s="1"/>
  <c r="T344" i="12" s="1"/>
  <c r="K458" i="12"/>
  <c r="Q458" i="12" s="1"/>
  <c r="T458" i="12" s="1"/>
  <c r="L240" i="12"/>
  <c r="R240" i="12" s="1"/>
  <c r="P216" i="12"/>
  <c r="L234" i="12"/>
  <c r="R234" i="12" s="1"/>
  <c r="K333" i="12"/>
  <c r="K477" i="12"/>
  <c r="K494" i="12"/>
  <c r="Q494" i="12" s="1"/>
  <c r="T494" i="12" s="1"/>
  <c r="P248" i="12"/>
  <c r="K63" i="12"/>
  <c r="Q63" i="12" s="1"/>
  <c r="K281" i="12"/>
  <c r="P281" i="12" s="1"/>
  <c r="K315" i="12"/>
  <c r="P315" i="12" s="1"/>
  <c r="S315" i="12" s="1"/>
  <c r="L460" i="12"/>
  <c r="R460" i="12" s="1"/>
  <c r="L585" i="12"/>
  <c r="R585" i="12" s="1"/>
  <c r="T585" i="12" s="1"/>
  <c r="K40" i="12"/>
  <c r="L406" i="12"/>
  <c r="R406" i="12" s="1"/>
  <c r="L424" i="12"/>
  <c r="R424" i="12" s="1"/>
  <c r="T424" i="12" s="1"/>
  <c r="Q478" i="12"/>
  <c r="T478" i="12" s="1"/>
  <c r="K603" i="12"/>
  <c r="Q603" i="12" s="1"/>
  <c r="K108" i="12"/>
  <c r="P541" i="12"/>
  <c r="P380" i="12"/>
  <c r="Q559" i="12"/>
  <c r="P234" i="12"/>
  <c r="T336" i="12"/>
  <c r="L354" i="12"/>
  <c r="R354" i="12" s="1"/>
  <c r="K462" i="12"/>
  <c r="P462" i="12" s="1"/>
  <c r="Q343" i="12"/>
  <c r="L63" i="12"/>
  <c r="R63" i="12" s="1"/>
  <c r="P264" i="12"/>
  <c r="K407" i="12"/>
  <c r="K116" i="12"/>
  <c r="Q116" i="12" s="1"/>
  <c r="Q249" i="12"/>
  <c r="P150" i="12"/>
  <c r="Q119" i="12"/>
  <c r="K318" i="12"/>
  <c r="Q318" i="12" s="1"/>
  <c r="P444" i="12"/>
  <c r="P480" i="12"/>
  <c r="L371" i="12"/>
  <c r="R371" i="12" s="1"/>
  <c r="K551" i="12"/>
  <c r="K569" i="12"/>
  <c r="Q569" i="12" s="1"/>
  <c r="T569" i="12" s="1"/>
  <c r="L291" i="12"/>
  <c r="R291" i="12" s="1"/>
  <c r="Q523" i="12"/>
  <c r="L26" i="12"/>
  <c r="R26" i="12" s="1"/>
  <c r="L149" i="12"/>
  <c r="R149" i="12" s="1"/>
  <c r="L201" i="12"/>
  <c r="R201" i="12" s="1"/>
  <c r="S201" i="12" s="1"/>
  <c r="L464" i="12"/>
  <c r="R464" i="12" s="1"/>
  <c r="L535" i="12"/>
  <c r="R535" i="12" s="1"/>
  <c r="L283" i="12"/>
  <c r="R283" i="12" s="1"/>
  <c r="L85" i="12"/>
  <c r="R85" i="12" s="1"/>
  <c r="L186" i="12"/>
  <c r="R186" i="12" s="1"/>
  <c r="K337" i="12"/>
  <c r="Q337" i="12" s="1"/>
  <c r="T337" i="12" s="1"/>
  <c r="P355" i="12"/>
  <c r="L390" i="12"/>
  <c r="R390" i="12" s="1"/>
  <c r="L427" i="12"/>
  <c r="R427" i="12" s="1"/>
  <c r="Q284" i="12"/>
  <c r="Q552" i="12"/>
  <c r="K606" i="12"/>
  <c r="P606" i="12" s="1"/>
  <c r="L265" i="12"/>
  <c r="R265" i="12" s="1"/>
  <c r="L167" i="12"/>
  <c r="R167" i="12" s="1"/>
  <c r="S167" i="12" s="1"/>
  <c r="N120" i="12"/>
  <c r="K168" i="12"/>
  <c r="P168" i="12" s="1"/>
  <c r="S168" i="12" s="1"/>
  <c r="K481" i="12"/>
  <c r="K88" i="12"/>
  <c r="Q88" i="12" s="1"/>
  <c r="L23" i="12"/>
  <c r="R23" i="12" s="1"/>
  <c r="K120" i="12"/>
  <c r="Q120" i="12" s="1"/>
  <c r="T120" i="12" s="1"/>
  <c r="N82" i="12"/>
  <c r="L221" i="12"/>
  <c r="R221" i="12" s="1"/>
  <c r="K390" i="12"/>
  <c r="Q90" i="12"/>
  <c r="K141" i="12"/>
  <c r="P141" i="12" s="1"/>
  <c r="L259" i="12"/>
  <c r="R259" i="12" s="1"/>
  <c r="K184" i="12"/>
  <c r="Q184" i="12" s="1"/>
  <c r="L86" i="12"/>
  <c r="R86" i="12" s="1"/>
  <c r="K356" i="12"/>
  <c r="K465" i="12"/>
  <c r="P482" i="12"/>
  <c r="S482" i="12" s="1"/>
  <c r="L224" i="12"/>
  <c r="R224" i="12" s="1"/>
  <c r="T224" i="12" s="1"/>
  <c r="K46" i="12"/>
  <c r="Q46" i="12" s="1"/>
  <c r="L30" i="12"/>
  <c r="R30" i="12" s="1"/>
  <c r="K188" i="12"/>
  <c r="P339" i="12"/>
  <c r="K121" i="12"/>
  <c r="P121" i="12" s="1"/>
  <c r="K221" i="12"/>
  <c r="P221" i="12" s="1"/>
  <c r="Q519" i="12"/>
  <c r="T519" i="12" s="1"/>
  <c r="L193" i="12"/>
  <c r="R193" i="12" s="1"/>
  <c r="K283" i="12"/>
  <c r="P283" i="12" s="1"/>
  <c r="L101" i="12"/>
  <c r="R101" i="12" s="1"/>
  <c r="L156" i="12"/>
  <c r="R156" i="12" s="1"/>
  <c r="K189" i="12"/>
  <c r="P189" i="12" s="1"/>
  <c r="K322" i="12"/>
  <c r="Q322" i="12" s="1"/>
  <c r="N240" i="12"/>
  <c r="N278" i="12"/>
  <c r="N184" i="12"/>
  <c r="N333" i="12"/>
  <c r="N177" i="12"/>
  <c r="M293" i="12"/>
  <c r="N293" i="12" s="1"/>
  <c r="O293" i="12" s="1"/>
  <c r="M233" i="12"/>
  <c r="N233" i="12" s="1"/>
  <c r="N263" i="12"/>
  <c r="N291" i="12"/>
  <c r="N344" i="12"/>
  <c r="N352" i="12"/>
  <c r="N406" i="12"/>
  <c r="N340" i="12"/>
  <c r="M331" i="12"/>
  <c r="M332" i="12" s="1"/>
  <c r="N332" i="12" s="1"/>
  <c r="O332" i="12" s="1"/>
  <c r="M544" i="12"/>
  <c r="N544" i="12" s="1"/>
  <c r="Q424" i="12"/>
  <c r="M517" i="12"/>
  <c r="N517" i="12" s="1"/>
  <c r="N498" i="12"/>
  <c r="N547" i="12"/>
  <c r="M564" i="12"/>
  <c r="N564" i="12" s="1"/>
  <c r="M584" i="12"/>
  <c r="N584" i="12" s="1"/>
  <c r="O584" i="12" s="1"/>
  <c r="M134" i="12"/>
  <c r="N134" i="12" s="1"/>
  <c r="N133" i="12"/>
  <c r="L15" i="12"/>
  <c r="R15" i="12" s="1"/>
  <c r="M16" i="12"/>
  <c r="N16" i="12" s="1"/>
  <c r="O16" i="12" s="1"/>
  <c r="N33" i="12"/>
  <c r="L35" i="12"/>
  <c r="R35" i="12" s="1"/>
  <c r="T35" i="12" s="1"/>
  <c r="M39" i="12"/>
  <c r="N39" i="12" s="1"/>
  <c r="O39" i="12" s="1"/>
  <c r="L49" i="12"/>
  <c r="R49" i="12" s="1"/>
  <c r="S49" i="12" s="1"/>
  <c r="K52" i="12"/>
  <c r="Q52" i="12" s="1"/>
  <c r="K74" i="12"/>
  <c r="Q74" i="12" s="1"/>
  <c r="T74" i="12" s="1"/>
  <c r="P78" i="12"/>
  <c r="K85" i="12"/>
  <c r="P85" i="12" s="1"/>
  <c r="S85" i="12" s="1"/>
  <c r="L91" i="12"/>
  <c r="R91" i="12" s="1"/>
  <c r="S91" i="12" s="1"/>
  <c r="Q91" i="12"/>
  <c r="P98" i="12"/>
  <c r="L103" i="12"/>
  <c r="R103" i="12" s="1"/>
  <c r="N105" i="12"/>
  <c r="L114" i="12"/>
  <c r="R114" i="12" s="1"/>
  <c r="N132" i="12"/>
  <c r="P140" i="12"/>
  <c r="S140" i="12" s="1"/>
  <c r="K144" i="12"/>
  <c r="Q144" i="12" s="1"/>
  <c r="N146" i="12"/>
  <c r="M147" i="12"/>
  <c r="N147" i="12" s="1"/>
  <c r="O147" i="12" s="1"/>
  <c r="M162" i="12"/>
  <c r="N162" i="12" s="1"/>
  <c r="K19" i="12"/>
  <c r="L31" i="12"/>
  <c r="R31" i="12" s="1"/>
  <c r="K33" i="12"/>
  <c r="J49" i="12"/>
  <c r="O49" i="12" s="1"/>
  <c r="L53" i="12"/>
  <c r="R53" i="12" s="1"/>
  <c r="K56" i="12"/>
  <c r="L67" i="12"/>
  <c r="R67" i="12" s="1"/>
  <c r="S67" i="12" s="1"/>
  <c r="L82" i="12"/>
  <c r="R82" i="12" s="1"/>
  <c r="L92" i="12"/>
  <c r="R92" i="12" s="1"/>
  <c r="K93" i="12"/>
  <c r="Q93" i="12" s="1"/>
  <c r="Q97" i="12"/>
  <c r="L100" i="12"/>
  <c r="R100" i="12" s="1"/>
  <c r="L107" i="12"/>
  <c r="R107" i="12" s="1"/>
  <c r="S107" i="12" s="1"/>
  <c r="L111" i="12"/>
  <c r="R111" i="12" s="1"/>
  <c r="T111" i="12" s="1"/>
  <c r="L116" i="12"/>
  <c r="R116" i="12" s="1"/>
  <c r="Q131" i="12"/>
  <c r="K132" i="12"/>
  <c r="L140" i="12"/>
  <c r="R140" i="12" s="1"/>
  <c r="P170" i="12"/>
  <c r="Q170" i="12"/>
  <c r="Q152" i="12"/>
  <c r="P152" i="12"/>
  <c r="K43" i="12"/>
  <c r="P43" i="12" s="1"/>
  <c r="K45" i="12"/>
  <c r="M31" i="12"/>
  <c r="M32" i="12" s="1"/>
  <c r="N32" i="12" s="1"/>
  <c r="O32" i="12" s="1"/>
  <c r="P66" i="12"/>
  <c r="P75" i="12"/>
  <c r="K77" i="12"/>
  <c r="Q77" i="12" s="1"/>
  <c r="L99" i="12"/>
  <c r="R99" i="12" s="1"/>
  <c r="O111" i="12"/>
  <c r="L118" i="12"/>
  <c r="R118" i="12" s="1"/>
  <c r="P134" i="12"/>
  <c r="L137" i="12"/>
  <c r="R137" i="12" s="1"/>
  <c r="S137" i="12" s="1"/>
  <c r="P147" i="12"/>
  <c r="Q147" i="12"/>
  <c r="J159" i="12"/>
  <c r="L159" i="12"/>
  <c r="R159" i="12" s="1"/>
  <c r="O107" i="12"/>
  <c r="K17" i="12"/>
  <c r="Q17" i="12" s="1"/>
  <c r="P44" i="12"/>
  <c r="S44" i="12" s="1"/>
  <c r="M20" i="12"/>
  <c r="M21" i="12" s="1"/>
  <c r="M22" i="12" s="1"/>
  <c r="N22" i="12" s="1"/>
  <c r="O22" i="12" s="1"/>
  <c r="K28" i="12"/>
  <c r="Q28" i="12" s="1"/>
  <c r="L61" i="12"/>
  <c r="R61" i="12" s="1"/>
  <c r="K80" i="12"/>
  <c r="Q80" i="12" s="1"/>
  <c r="L84" i="12"/>
  <c r="R84" i="12" s="1"/>
  <c r="T84" i="12" s="1"/>
  <c r="L87" i="12"/>
  <c r="R87" i="12" s="1"/>
  <c r="L89" i="12"/>
  <c r="R89" i="12" s="1"/>
  <c r="K92" i="12"/>
  <c r="Q92" i="12" s="1"/>
  <c r="Q94" i="12"/>
  <c r="K100" i="12"/>
  <c r="Q100" i="12" s="1"/>
  <c r="L104" i="12"/>
  <c r="R104" i="12" s="1"/>
  <c r="T104" i="12" s="1"/>
  <c r="L124" i="12"/>
  <c r="R124" i="12" s="1"/>
  <c r="T124" i="12" s="1"/>
  <c r="L146" i="12"/>
  <c r="R146" i="12" s="1"/>
  <c r="P174" i="12"/>
  <c r="Q174" i="12"/>
  <c r="M165" i="12"/>
  <c r="N165" i="12" s="1"/>
  <c r="O165" i="12" s="1"/>
  <c r="Q169" i="12"/>
  <c r="L175" i="12"/>
  <c r="R175" i="12" s="1"/>
  <c r="P290" i="12"/>
  <c r="N315" i="12"/>
  <c r="N326" i="12"/>
  <c r="K335" i="12"/>
  <c r="L340" i="12"/>
  <c r="R340" i="12" s="1"/>
  <c r="P342" i="12"/>
  <c r="N356" i="12"/>
  <c r="L362" i="12"/>
  <c r="R362" i="12" s="1"/>
  <c r="N374" i="12"/>
  <c r="L379" i="12"/>
  <c r="R379" i="12" s="1"/>
  <c r="L439" i="12"/>
  <c r="R439" i="12" s="1"/>
  <c r="L449" i="12"/>
  <c r="R449" i="12" s="1"/>
  <c r="N450" i="12"/>
  <c r="L471" i="12"/>
  <c r="R471" i="12" s="1"/>
  <c r="P472" i="12"/>
  <c r="S472" i="12" s="1"/>
  <c r="L486" i="12"/>
  <c r="R486" i="12" s="1"/>
  <c r="L489" i="12"/>
  <c r="R489" i="12" s="1"/>
  <c r="S489" i="12" s="1"/>
  <c r="L497" i="12"/>
  <c r="R497" i="12" s="1"/>
  <c r="L503" i="12"/>
  <c r="R503" i="12" s="1"/>
  <c r="N512" i="12"/>
  <c r="N550" i="12"/>
  <c r="L556" i="12"/>
  <c r="R556" i="12" s="1"/>
  <c r="O148" i="12"/>
  <c r="O160" i="12"/>
  <c r="N180" i="12"/>
  <c r="P190" i="12"/>
  <c r="J201" i="12"/>
  <c r="N256" i="12"/>
  <c r="N259" i="12"/>
  <c r="L287" i="12"/>
  <c r="R287" i="12" s="1"/>
  <c r="S287" i="12" s="1"/>
  <c r="L301" i="12"/>
  <c r="R301" i="12" s="1"/>
  <c r="T301" i="12" s="1"/>
  <c r="K323" i="12"/>
  <c r="P323" i="12" s="1"/>
  <c r="P325" i="12"/>
  <c r="L330" i="12"/>
  <c r="R330" i="12" s="1"/>
  <c r="M349" i="12"/>
  <c r="N349" i="12" s="1"/>
  <c r="K369" i="12"/>
  <c r="P369" i="12" s="1"/>
  <c r="K403" i="12"/>
  <c r="P403" i="12" s="1"/>
  <c r="L407" i="12"/>
  <c r="R407" i="12" s="1"/>
  <c r="Q414" i="12"/>
  <c r="L428" i="12"/>
  <c r="R428" i="12" s="1"/>
  <c r="K434" i="12"/>
  <c r="Q434" i="12" s="1"/>
  <c r="P442" i="12"/>
  <c r="S442" i="12" s="1"/>
  <c r="K450" i="12"/>
  <c r="P450" i="12" s="1"/>
  <c r="S450" i="12" s="1"/>
  <c r="L452" i="12"/>
  <c r="R452" i="12" s="1"/>
  <c r="K454" i="12"/>
  <c r="Q454" i="12" s="1"/>
  <c r="L473" i="12"/>
  <c r="R473" i="12" s="1"/>
  <c r="L474" i="12"/>
  <c r="R474" i="12" s="1"/>
  <c r="T474" i="12" s="1"/>
  <c r="N476" i="12"/>
  <c r="L483" i="12"/>
  <c r="R483" i="12" s="1"/>
  <c r="S483" i="12" s="1"/>
  <c r="J489" i="12"/>
  <c r="L505" i="12"/>
  <c r="R505" i="12" s="1"/>
  <c r="K506" i="12"/>
  <c r="Q506" i="12" s="1"/>
  <c r="T506" i="12" s="1"/>
  <c r="Q511" i="12"/>
  <c r="K512" i="12"/>
  <c r="Q512" i="12" s="1"/>
  <c r="L526" i="12"/>
  <c r="R526" i="12" s="1"/>
  <c r="K529" i="12"/>
  <c r="P529" i="12" s="1"/>
  <c r="S529" i="12" s="1"/>
  <c r="Q532" i="12"/>
  <c r="T532" i="12" s="1"/>
  <c r="K537" i="12"/>
  <c r="Q537" i="12" s="1"/>
  <c r="T537" i="12" s="1"/>
  <c r="L538" i="12"/>
  <c r="R538" i="12" s="1"/>
  <c r="Q548" i="12"/>
  <c r="T548" i="12" s="1"/>
  <c r="P549" i="12"/>
  <c r="S549" i="12" s="1"/>
  <c r="K554" i="12"/>
  <c r="Q554" i="12" s="1"/>
  <c r="T554" i="12" s="1"/>
  <c r="N569" i="12"/>
  <c r="P584" i="12"/>
  <c r="Q182" i="12"/>
  <c r="L225" i="12"/>
  <c r="R225" i="12" s="1"/>
  <c r="L231" i="12"/>
  <c r="R231" i="12" s="1"/>
  <c r="L237" i="12"/>
  <c r="R237" i="12" s="1"/>
  <c r="O242" i="12"/>
  <c r="P246" i="12"/>
  <c r="S246" i="12" s="1"/>
  <c r="K261" i="12"/>
  <c r="L281" i="12"/>
  <c r="R281" i="12" s="1"/>
  <c r="P288" i="12"/>
  <c r="K311" i="12"/>
  <c r="P311" i="12" s="1"/>
  <c r="S311" i="12" s="1"/>
  <c r="L316" i="12"/>
  <c r="R316" i="12" s="1"/>
  <c r="Q351" i="12"/>
  <c r="L361" i="12"/>
  <c r="R361" i="12" s="1"/>
  <c r="P384" i="12"/>
  <c r="S384" i="12" s="1"/>
  <c r="L386" i="12"/>
  <c r="R386" i="12" s="1"/>
  <c r="M387" i="12"/>
  <c r="N387" i="12" s="1"/>
  <c r="N392" i="12"/>
  <c r="K404" i="12"/>
  <c r="P404" i="12" s="1"/>
  <c r="Q413" i="12"/>
  <c r="L416" i="12"/>
  <c r="R416" i="12" s="1"/>
  <c r="P420" i="12"/>
  <c r="P422" i="12"/>
  <c r="L435" i="12"/>
  <c r="R435" i="12" s="1"/>
  <c r="L450" i="12"/>
  <c r="R450" i="12" s="1"/>
  <c r="K457" i="12"/>
  <c r="K476" i="12"/>
  <c r="Q476" i="12" s="1"/>
  <c r="L491" i="12"/>
  <c r="R491" i="12" s="1"/>
  <c r="L496" i="12"/>
  <c r="R496" i="12" s="1"/>
  <c r="P500" i="12"/>
  <c r="K517" i="12"/>
  <c r="K521" i="12"/>
  <c r="Q521" i="12" s="1"/>
  <c r="L530" i="12"/>
  <c r="R530" i="12" s="1"/>
  <c r="L533" i="12"/>
  <c r="R533" i="12" s="1"/>
  <c r="L534" i="12"/>
  <c r="R534" i="12" s="1"/>
  <c r="K543" i="12"/>
  <c r="L549" i="12"/>
  <c r="R549" i="12" s="1"/>
  <c r="T549" i="12" s="1"/>
  <c r="K550" i="12"/>
  <c r="Q550" i="12" s="1"/>
  <c r="N553" i="12"/>
  <c r="L558" i="12"/>
  <c r="R558" i="12" s="1"/>
  <c r="K566" i="12"/>
  <c r="Q566" i="12" s="1"/>
  <c r="Q568" i="12"/>
  <c r="L575" i="12"/>
  <c r="R575" i="12" s="1"/>
  <c r="L582" i="12"/>
  <c r="R582" i="12" s="1"/>
  <c r="Q600" i="12"/>
  <c r="P178" i="12"/>
  <c r="Q187" i="12"/>
  <c r="N188" i="12"/>
  <c r="Q219" i="12"/>
  <c r="P220" i="12"/>
  <c r="S220" i="12" s="1"/>
  <c r="K226" i="12"/>
  <c r="Q226" i="12" s="1"/>
  <c r="O254" i="12"/>
  <c r="P274" i="12"/>
  <c r="S274" i="12" s="1"/>
  <c r="K282" i="12"/>
  <c r="Q282" i="12" s="1"/>
  <c r="L286" i="12"/>
  <c r="R286" i="12" s="1"/>
  <c r="T290" i="12"/>
  <c r="L321" i="12"/>
  <c r="R321" i="12" s="1"/>
  <c r="K326" i="12"/>
  <c r="Q326" i="12" s="1"/>
  <c r="T326" i="12" s="1"/>
  <c r="K328" i="12"/>
  <c r="K331" i="12"/>
  <c r="P331" i="12" s="1"/>
  <c r="P334" i="12"/>
  <c r="P336" i="12"/>
  <c r="S336" i="12" s="1"/>
  <c r="P346" i="12"/>
  <c r="P347" i="12"/>
  <c r="K348" i="12"/>
  <c r="Q348" i="12" s="1"/>
  <c r="T348" i="12" s="1"/>
  <c r="L352" i="12"/>
  <c r="R352" i="12" s="1"/>
  <c r="J361" i="12"/>
  <c r="K372" i="12"/>
  <c r="P372" i="12" s="1"/>
  <c r="K379" i="12"/>
  <c r="L388" i="12"/>
  <c r="R388" i="12" s="1"/>
  <c r="T388" i="12" s="1"/>
  <c r="L389" i="12"/>
  <c r="R389" i="12" s="1"/>
  <c r="Q391" i="12"/>
  <c r="K392" i="12"/>
  <c r="Q392" i="12" s="1"/>
  <c r="T392" i="12" s="1"/>
  <c r="K398" i="12"/>
  <c r="Q419" i="12"/>
  <c r="K516" i="12"/>
  <c r="Q516" i="12" s="1"/>
  <c r="M546" i="12"/>
  <c r="N546" i="12" s="1"/>
  <c r="O546" i="12" s="1"/>
  <c r="K583" i="12"/>
  <c r="Q583" i="12" s="1"/>
  <c r="T583" i="12" s="1"/>
  <c r="L599" i="12"/>
  <c r="R599" i="12" s="1"/>
  <c r="L609" i="12"/>
  <c r="R609" i="12" s="1"/>
  <c r="T609" i="12" s="1"/>
  <c r="L158" i="12"/>
  <c r="R158" i="12" s="1"/>
  <c r="T158" i="12" s="1"/>
  <c r="P162" i="12"/>
  <c r="K164" i="12"/>
  <c r="P164" i="12" s="1"/>
  <c r="S164" i="12" s="1"/>
  <c r="L173" i="12"/>
  <c r="R173" i="12" s="1"/>
  <c r="L195" i="12"/>
  <c r="R195" i="12" s="1"/>
  <c r="K196" i="12"/>
  <c r="Q196" i="12" s="1"/>
  <c r="O204" i="12"/>
  <c r="L239" i="12"/>
  <c r="R239" i="12" s="1"/>
  <c r="S239" i="12" s="1"/>
  <c r="L274" i="12"/>
  <c r="R274" i="12" s="1"/>
  <c r="T274" i="12" s="1"/>
  <c r="K278" i="12"/>
  <c r="Q278" i="12" s="1"/>
  <c r="T278" i="12" s="1"/>
  <c r="L348" i="12"/>
  <c r="R348" i="12" s="1"/>
  <c r="K354" i="12"/>
  <c r="K357" i="12"/>
  <c r="K368" i="12"/>
  <c r="L392" i="12"/>
  <c r="R392" i="12" s="1"/>
  <c r="K395" i="12"/>
  <c r="P395" i="12" s="1"/>
  <c r="L421" i="12"/>
  <c r="R421" i="12" s="1"/>
  <c r="L422" i="12"/>
  <c r="R422" i="12" s="1"/>
  <c r="K433" i="12"/>
  <c r="L442" i="12"/>
  <c r="R442" i="12" s="1"/>
  <c r="K446" i="12"/>
  <c r="P446" i="12" s="1"/>
  <c r="S446" i="12" s="1"/>
  <c r="L455" i="12"/>
  <c r="R455" i="12" s="1"/>
  <c r="P456" i="12"/>
  <c r="L466" i="12"/>
  <c r="R466" i="12" s="1"/>
  <c r="S466" i="12" s="1"/>
  <c r="L479" i="12"/>
  <c r="R479" i="12" s="1"/>
  <c r="N481" i="12"/>
  <c r="N494" i="12"/>
  <c r="L506" i="12"/>
  <c r="R506" i="12" s="1"/>
  <c r="L509" i="12"/>
  <c r="R509" i="12" s="1"/>
  <c r="L524" i="12"/>
  <c r="R524" i="12" s="1"/>
  <c r="L527" i="12"/>
  <c r="R527" i="12" s="1"/>
  <c r="L529" i="12"/>
  <c r="R529" i="12" s="1"/>
  <c r="N537" i="12"/>
  <c r="K547" i="12"/>
  <c r="P547" i="12" s="1"/>
  <c r="L553" i="12"/>
  <c r="R553" i="12" s="1"/>
  <c r="K565" i="12"/>
  <c r="P565" i="12" s="1"/>
  <c r="L571" i="12"/>
  <c r="R571" i="12" s="1"/>
  <c r="T571" i="12" s="1"/>
  <c r="Q575" i="12"/>
  <c r="T575" i="12" s="1"/>
  <c r="K576" i="12"/>
  <c r="L604" i="12"/>
  <c r="R604" i="12" s="1"/>
  <c r="K200" i="12"/>
  <c r="Q200" i="12" s="1"/>
  <c r="T200" i="12" s="1"/>
  <c r="Q213" i="12"/>
  <c r="J239" i="12"/>
  <c r="O239" i="12" s="1"/>
  <c r="L254" i="12"/>
  <c r="R254" i="12" s="1"/>
  <c r="L278" i="12"/>
  <c r="R278" i="12" s="1"/>
  <c r="L590" i="12"/>
  <c r="R590" i="12" s="1"/>
  <c r="S590" i="12" s="1"/>
  <c r="L593" i="12"/>
  <c r="R593" i="12" s="1"/>
  <c r="T593" i="12" s="1"/>
  <c r="L598" i="12"/>
  <c r="R598" i="12" s="1"/>
  <c r="S598" i="12" s="1"/>
  <c r="M354" i="12"/>
  <c r="N354" i="12" s="1"/>
  <c r="N353" i="12"/>
  <c r="N477" i="12"/>
  <c r="M478" i="12"/>
  <c r="N478" i="12" s="1"/>
  <c r="Q356" i="12"/>
  <c r="P356" i="12"/>
  <c r="M486" i="12"/>
  <c r="M487" i="12" s="1"/>
  <c r="N487" i="12" s="1"/>
  <c r="N485" i="12"/>
  <c r="N554" i="12"/>
  <c r="M555" i="12"/>
  <c r="Q561" i="12"/>
  <c r="T561" i="12" s="1"/>
  <c r="Q180" i="12"/>
  <c r="P180" i="12"/>
  <c r="S180" i="12" s="1"/>
  <c r="Q352" i="12"/>
  <c r="P352" i="12"/>
  <c r="P359" i="12"/>
  <c r="Q359" i="12"/>
  <c r="M198" i="12"/>
  <c r="N198" i="12" s="1"/>
  <c r="O198" i="12" s="1"/>
  <c r="N197" i="12"/>
  <c r="N566" i="12"/>
  <c r="M567" i="12"/>
  <c r="N86" i="12"/>
  <c r="M87" i="12"/>
  <c r="M88" i="12" s="1"/>
  <c r="Q368" i="12"/>
  <c r="T368" i="12" s="1"/>
  <c r="P368" i="12"/>
  <c r="Q400" i="12"/>
  <c r="P400" i="12"/>
  <c r="M186" i="12"/>
  <c r="N186" i="12" s="1"/>
  <c r="N185" i="12"/>
  <c r="Q340" i="12"/>
  <c r="T340" i="12" s="1"/>
  <c r="P340" i="12"/>
  <c r="N357" i="12"/>
  <c r="M358" i="12"/>
  <c r="Q360" i="12"/>
  <c r="P360" i="12"/>
  <c r="Q396" i="12"/>
  <c r="P396" i="12"/>
  <c r="S396" i="12" s="1"/>
  <c r="N551" i="12"/>
  <c r="M552" i="12"/>
  <c r="N552" i="12" s="1"/>
  <c r="Q553" i="12"/>
  <c r="P553" i="12"/>
  <c r="K21" i="12"/>
  <c r="L33" i="12"/>
  <c r="R33" i="12" s="1"/>
  <c r="M41" i="12"/>
  <c r="N41" i="12" s="1"/>
  <c r="P42" i="12"/>
  <c r="L51" i="12"/>
  <c r="R51" i="12" s="1"/>
  <c r="L77" i="12"/>
  <c r="R77" i="12" s="1"/>
  <c r="T18" i="12"/>
  <c r="K31" i="12"/>
  <c r="Q31" i="12" s="1"/>
  <c r="T31" i="12" s="1"/>
  <c r="L37" i="12"/>
  <c r="R37" i="12" s="1"/>
  <c r="Q39" i="12"/>
  <c r="L16" i="12"/>
  <c r="R16" i="12" s="1"/>
  <c r="S16" i="12" s="1"/>
  <c r="L17" i="12"/>
  <c r="R17" i="12" s="1"/>
  <c r="L25" i="12"/>
  <c r="R25" i="12" s="1"/>
  <c r="P27" i="12"/>
  <c r="N28" i="12"/>
  <c r="L40" i="12"/>
  <c r="R40" i="12" s="1"/>
  <c r="L43" i="12"/>
  <c r="R43" i="12" s="1"/>
  <c r="S43" i="12" s="1"/>
  <c r="M46" i="12"/>
  <c r="N46" i="12" s="1"/>
  <c r="P48" i="12"/>
  <c r="Q55" i="12"/>
  <c r="N56" i="12"/>
  <c r="P58" i="12"/>
  <c r="K61" i="12"/>
  <c r="P63" i="12"/>
  <c r="S63" i="12" s="1"/>
  <c r="L65" i="12"/>
  <c r="R65" i="12" s="1"/>
  <c r="S65" i="12" s="1"/>
  <c r="L68" i="12"/>
  <c r="R68" i="12" s="1"/>
  <c r="T68" i="12" s="1"/>
  <c r="Q71" i="12"/>
  <c r="L73" i="12"/>
  <c r="R73" i="12" s="1"/>
  <c r="S73" i="12" s="1"/>
  <c r="M75" i="12"/>
  <c r="N75" i="12" s="1"/>
  <c r="O75" i="12" s="1"/>
  <c r="K101" i="12"/>
  <c r="P101" i="12" s="1"/>
  <c r="S101" i="12" s="1"/>
  <c r="L115" i="12"/>
  <c r="R115" i="12" s="1"/>
  <c r="L119" i="12"/>
  <c r="R119" i="12" s="1"/>
  <c r="L121" i="12"/>
  <c r="R121" i="12" s="1"/>
  <c r="P126" i="12"/>
  <c r="L128" i="12"/>
  <c r="R128" i="12" s="1"/>
  <c r="T128" i="12" s="1"/>
  <c r="P128" i="12"/>
  <c r="L141" i="12"/>
  <c r="R141" i="12" s="1"/>
  <c r="Q145" i="12"/>
  <c r="L160" i="12"/>
  <c r="R160" i="12" s="1"/>
  <c r="L165" i="12"/>
  <c r="R165" i="12" s="1"/>
  <c r="S165" i="12" s="1"/>
  <c r="Q166" i="12"/>
  <c r="Q167" i="12"/>
  <c r="N168" i="12"/>
  <c r="K171" i="12"/>
  <c r="L177" i="12"/>
  <c r="R177" i="12" s="1"/>
  <c r="L189" i="12"/>
  <c r="R189" i="12" s="1"/>
  <c r="K191" i="12"/>
  <c r="Q194" i="12"/>
  <c r="Q195" i="12"/>
  <c r="N196" i="12"/>
  <c r="P198" i="12"/>
  <c r="L202" i="12"/>
  <c r="R202" i="12" s="1"/>
  <c r="P202" i="12"/>
  <c r="Q203" i="12"/>
  <c r="Q205" i="12"/>
  <c r="Q206" i="12"/>
  <c r="N208" i="12"/>
  <c r="T210" i="12"/>
  <c r="K217" i="12"/>
  <c r="L222" i="12"/>
  <c r="R222" i="12" s="1"/>
  <c r="T222" i="12" s="1"/>
  <c r="L223" i="12"/>
  <c r="R223" i="12" s="1"/>
  <c r="P224" i="12"/>
  <c r="L235" i="12"/>
  <c r="R235" i="12" s="1"/>
  <c r="S235" i="12" s="1"/>
  <c r="Q236" i="12"/>
  <c r="T236" i="12" s="1"/>
  <c r="Q237" i="12"/>
  <c r="T237" i="12" s="1"/>
  <c r="O241" i="12"/>
  <c r="Q241" i="12"/>
  <c r="Q243" i="12"/>
  <c r="P244" i="12"/>
  <c r="T246" i="12"/>
  <c r="L247" i="12"/>
  <c r="R247" i="12" s="1"/>
  <c r="K257" i="12"/>
  <c r="L262" i="12"/>
  <c r="R262" i="12" s="1"/>
  <c r="T262" i="12" s="1"/>
  <c r="L263" i="12"/>
  <c r="R263" i="12" s="1"/>
  <c r="L264" i="12"/>
  <c r="R264" i="12" s="1"/>
  <c r="T264" i="12" s="1"/>
  <c r="Q268" i="12"/>
  <c r="T268" i="12" s="1"/>
  <c r="L270" i="12"/>
  <c r="R270" i="12" s="1"/>
  <c r="L272" i="12"/>
  <c r="R272" i="12" s="1"/>
  <c r="S272" i="12" s="1"/>
  <c r="L275" i="12"/>
  <c r="R275" i="12" s="1"/>
  <c r="Q287" i="12"/>
  <c r="T287" i="12" s="1"/>
  <c r="L294" i="12"/>
  <c r="R294" i="12" s="1"/>
  <c r="P298" i="12"/>
  <c r="Q300" i="12"/>
  <c r="P301" i="12"/>
  <c r="S301" i="12" s="1"/>
  <c r="M312" i="12"/>
  <c r="Q317" i="12"/>
  <c r="N318" i="12"/>
  <c r="L322" i="12"/>
  <c r="R322" i="12" s="1"/>
  <c r="T322" i="12" s="1"/>
  <c r="L328" i="12"/>
  <c r="R328" i="12" s="1"/>
  <c r="Q329" i="12"/>
  <c r="L334" i="12"/>
  <c r="R334" i="12" s="1"/>
  <c r="T334" i="12" s="1"/>
  <c r="L337" i="12"/>
  <c r="R337" i="12" s="1"/>
  <c r="L341" i="12"/>
  <c r="R341" i="12" s="1"/>
  <c r="L349" i="12"/>
  <c r="R349" i="12" s="1"/>
  <c r="L350" i="12"/>
  <c r="R350" i="12" s="1"/>
  <c r="L351" i="12"/>
  <c r="R351" i="12" s="1"/>
  <c r="L367" i="12"/>
  <c r="R367" i="12" s="1"/>
  <c r="P370" i="12"/>
  <c r="K374" i="12"/>
  <c r="K377" i="12"/>
  <c r="K406" i="12"/>
  <c r="L408" i="12"/>
  <c r="R408" i="12" s="1"/>
  <c r="T408" i="12" s="1"/>
  <c r="L409" i="12"/>
  <c r="R409" i="12" s="1"/>
  <c r="L412" i="12"/>
  <c r="R412" i="12" s="1"/>
  <c r="S412" i="12" s="1"/>
  <c r="L419" i="12"/>
  <c r="R419" i="12" s="1"/>
  <c r="S419" i="12" s="1"/>
  <c r="K425" i="12"/>
  <c r="N427" i="12"/>
  <c r="L433" i="12"/>
  <c r="R433" i="12" s="1"/>
  <c r="Q436" i="12"/>
  <c r="L438" i="12"/>
  <c r="R438" i="12" s="1"/>
  <c r="K448" i="12"/>
  <c r="L451" i="12"/>
  <c r="R451" i="12" s="1"/>
  <c r="L457" i="12"/>
  <c r="R457" i="12" s="1"/>
  <c r="L459" i="12"/>
  <c r="R459" i="12" s="1"/>
  <c r="L462" i="12"/>
  <c r="R462" i="12" s="1"/>
  <c r="Q467" i="12"/>
  <c r="L484" i="12"/>
  <c r="R484" i="12" s="1"/>
  <c r="Q489" i="12"/>
  <c r="Q490" i="12"/>
  <c r="L492" i="12"/>
  <c r="R492" i="12" s="1"/>
  <c r="K495" i="12"/>
  <c r="L502" i="12"/>
  <c r="R502" i="12" s="1"/>
  <c r="L508" i="12"/>
  <c r="R508" i="12" s="1"/>
  <c r="T508" i="12" s="1"/>
  <c r="P508" i="12"/>
  <c r="S508" i="12" s="1"/>
  <c r="L510" i="12"/>
  <c r="R510" i="12" s="1"/>
  <c r="T510" i="12" s="1"/>
  <c r="L520" i="12"/>
  <c r="R520" i="12" s="1"/>
  <c r="L531" i="12"/>
  <c r="R531" i="12" s="1"/>
  <c r="T531" i="12" s="1"/>
  <c r="K534" i="12"/>
  <c r="P534" i="12" s="1"/>
  <c r="S534" i="12" s="1"/>
  <c r="L540" i="12"/>
  <c r="R540" i="12" s="1"/>
  <c r="P544" i="12"/>
  <c r="L551" i="12"/>
  <c r="R551" i="12" s="1"/>
  <c r="K555" i="12"/>
  <c r="L557" i="12"/>
  <c r="R557" i="12" s="1"/>
  <c r="T557" i="12" s="1"/>
  <c r="M558" i="12"/>
  <c r="L560" i="12"/>
  <c r="R560" i="12" s="1"/>
  <c r="Q564" i="12"/>
  <c r="T564" i="12" s="1"/>
  <c r="N565" i="12"/>
  <c r="L570" i="12"/>
  <c r="R570" i="12" s="1"/>
  <c r="P571" i="12"/>
  <c r="K577" i="12"/>
  <c r="Q577" i="12" s="1"/>
  <c r="K579" i="12"/>
  <c r="P579" i="12" s="1"/>
  <c r="S579" i="12" s="1"/>
  <c r="K581" i="12"/>
  <c r="Q581" i="12" s="1"/>
  <c r="L587" i="12"/>
  <c r="R587" i="12" s="1"/>
  <c r="S587" i="12" s="1"/>
  <c r="L595" i="12"/>
  <c r="R595" i="12" s="1"/>
  <c r="K601" i="12"/>
  <c r="P605" i="12"/>
  <c r="S605" i="12" s="1"/>
  <c r="N606" i="12"/>
  <c r="K608" i="12"/>
  <c r="P608" i="12" s="1"/>
  <c r="S608" i="12" s="1"/>
  <c r="L24" i="12"/>
  <c r="R24" i="12" s="1"/>
  <c r="T24" i="12" s="1"/>
  <c r="L28" i="12"/>
  <c r="R28" i="12" s="1"/>
  <c r="K38" i="12"/>
  <c r="Q38" i="12" s="1"/>
  <c r="P46" i="12"/>
  <c r="L50" i="12"/>
  <c r="R50" i="12" s="1"/>
  <c r="T50" i="12" s="1"/>
  <c r="L56" i="12"/>
  <c r="R56" i="12" s="1"/>
  <c r="Q57" i="12"/>
  <c r="T57" i="12" s="1"/>
  <c r="L64" i="12"/>
  <c r="R64" i="12" s="1"/>
  <c r="T64" i="12" s="1"/>
  <c r="K70" i="12"/>
  <c r="Q70" i="12" s="1"/>
  <c r="L72" i="12"/>
  <c r="R72" i="12" s="1"/>
  <c r="K83" i="12"/>
  <c r="Q83" i="12" s="1"/>
  <c r="Q95" i="12"/>
  <c r="O96" i="12"/>
  <c r="K123" i="12"/>
  <c r="Q123" i="12" s="1"/>
  <c r="Q125" i="12"/>
  <c r="L130" i="12"/>
  <c r="R130" i="12" s="1"/>
  <c r="T130" i="12" s="1"/>
  <c r="P130" i="12"/>
  <c r="S130" i="12" s="1"/>
  <c r="L136" i="12"/>
  <c r="R136" i="12" s="1"/>
  <c r="P136" i="12"/>
  <c r="K138" i="12"/>
  <c r="K143" i="12"/>
  <c r="Q143" i="12" s="1"/>
  <c r="L168" i="12"/>
  <c r="R168" i="12" s="1"/>
  <c r="T172" i="12"/>
  <c r="L176" i="12"/>
  <c r="R176" i="12" s="1"/>
  <c r="T176" i="12" s="1"/>
  <c r="Q183" i="12"/>
  <c r="K193" i="12"/>
  <c r="P193" i="12" s="1"/>
  <c r="L196" i="12"/>
  <c r="R196" i="12" s="1"/>
  <c r="L204" i="12"/>
  <c r="R204" i="12" s="1"/>
  <c r="L207" i="12"/>
  <c r="R207" i="12" s="1"/>
  <c r="L208" i="12"/>
  <c r="R208" i="12" s="1"/>
  <c r="T208" i="12" s="1"/>
  <c r="P208" i="12"/>
  <c r="P209" i="12"/>
  <c r="K228" i="12"/>
  <c r="L238" i="12"/>
  <c r="R238" i="12" s="1"/>
  <c r="L242" i="12"/>
  <c r="R242" i="12" s="1"/>
  <c r="T242" i="12" s="1"/>
  <c r="P242" i="12"/>
  <c r="S242" i="12" s="1"/>
  <c r="P245" i="12"/>
  <c r="K265" i="12"/>
  <c r="P265" i="12" s="1"/>
  <c r="S265" i="12" s="1"/>
  <c r="L269" i="12"/>
  <c r="R269" i="12" s="1"/>
  <c r="L277" i="12"/>
  <c r="R277" i="12" s="1"/>
  <c r="T277" i="12" s="1"/>
  <c r="K292" i="12"/>
  <c r="P292" i="12" s="1"/>
  <c r="L302" i="12"/>
  <c r="R302" i="12" s="1"/>
  <c r="T302" i="12" s="1"/>
  <c r="P302" i="12"/>
  <c r="L304" i="12"/>
  <c r="R304" i="12" s="1"/>
  <c r="P304" i="12"/>
  <c r="S304" i="12" s="1"/>
  <c r="Q305" i="12"/>
  <c r="L310" i="12"/>
  <c r="R310" i="12" s="1"/>
  <c r="T310" i="12" s="1"/>
  <c r="P310" i="12"/>
  <c r="L318" i="12"/>
  <c r="R318" i="12" s="1"/>
  <c r="L335" i="12"/>
  <c r="R335" i="12" s="1"/>
  <c r="K358" i="12"/>
  <c r="L360" i="12"/>
  <c r="R360" i="12" s="1"/>
  <c r="K363" i="12"/>
  <c r="P363" i="12" s="1"/>
  <c r="Q369" i="12"/>
  <c r="K383" i="12"/>
  <c r="Q383" i="12" s="1"/>
  <c r="T383" i="12" s="1"/>
  <c r="K386" i="12"/>
  <c r="Q386" i="12" s="1"/>
  <c r="T386" i="12" s="1"/>
  <c r="Q403" i="12"/>
  <c r="K410" i="12"/>
  <c r="Q410" i="12" s="1"/>
  <c r="M416" i="12"/>
  <c r="L418" i="12"/>
  <c r="R418" i="12" s="1"/>
  <c r="T418" i="12" s="1"/>
  <c r="T430" i="12"/>
  <c r="L436" i="12"/>
  <c r="R436" i="12" s="1"/>
  <c r="S436" i="12" s="1"/>
  <c r="K441" i="12"/>
  <c r="Q441" i="12" s="1"/>
  <c r="Q443" i="12"/>
  <c r="K445" i="12"/>
  <c r="Q445" i="12" s="1"/>
  <c r="T445" i="12" s="1"/>
  <c r="K460" i="12"/>
  <c r="L468" i="12"/>
  <c r="R468" i="12" s="1"/>
  <c r="L475" i="12"/>
  <c r="R475" i="12" s="1"/>
  <c r="S475" i="12" s="1"/>
  <c r="P484" i="12"/>
  <c r="S484" i="12" s="1"/>
  <c r="K486" i="12"/>
  <c r="K502" i="12"/>
  <c r="L504" i="12"/>
  <c r="R504" i="12" s="1"/>
  <c r="T504" i="12" s="1"/>
  <c r="K526" i="12"/>
  <c r="P526" i="12" s="1"/>
  <c r="K528" i="12"/>
  <c r="P528" i="12" s="1"/>
  <c r="K535" i="12"/>
  <c r="P557" i="12"/>
  <c r="K563" i="12"/>
  <c r="Q563" i="12" s="1"/>
  <c r="T563" i="12" s="1"/>
  <c r="L565" i="12"/>
  <c r="R565" i="12" s="1"/>
  <c r="L573" i="12"/>
  <c r="R573" i="12" s="1"/>
  <c r="T573" i="12" s="1"/>
  <c r="L574" i="12"/>
  <c r="R574" i="12" s="1"/>
  <c r="T574" i="12" s="1"/>
  <c r="N576" i="12"/>
  <c r="L583" i="12"/>
  <c r="R583" i="12" s="1"/>
  <c r="J587" i="12"/>
  <c r="Q591" i="12"/>
  <c r="T591" i="12" s="1"/>
  <c r="J595" i="12"/>
  <c r="L606" i="12"/>
  <c r="R606" i="12" s="1"/>
  <c r="L48" i="12"/>
  <c r="R48" i="12" s="1"/>
  <c r="T48" i="12" s="1"/>
  <c r="L52" i="12"/>
  <c r="R52" i="12" s="1"/>
  <c r="L59" i="12"/>
  <c r="R59" i="12" s="1"/>
  <c r="L76" i="12"/>
  <c r="R76" i="12" s="1"/>
  <c r="L80" i="12"/>
  <c r="R80" i="12" s="1"/>
  <c r="L88" i="12"/>
  <c r="R88" i="12" s="1"/>
  <c r="L96" i="12"/>
  <c r="R96" i="12" s="1"/>
  <c r="M115" i="12"/>
  <c r="M123" i="12"/>
  <c r="M124" i="12" s="1"/>
  <c r="N124" i="12" s="1"/>
  <c r="O124" i="12" s="1"/>
  <c r="L132" i="12"/>
  <c r="R132" i="12" s="1"/>
  <c r="L138" i="12"/>
  <c r="R138" i="12" s="1"/>
  <c r="M150" i="12"/>
  <c r="N150" i="12" s="1"/>
  <c r="O157" i="12"/>
  <c r="S159" i="12"/>
  <c r="K173" i="12"/>
  <c r="P173" i="12" s="1"/>
  <c r="S173" i="12" s="1"/>
  <c r="L180" i="12"/>
  <c r="R180" i="12" s="1"/>
  <c r="K181" i="12"/>
  <c r="L184" i="12"/>
  <c r="R184" i="12" s="1"/>
  <c r="T184" i="12" s="1"/>
  <c r="M190" i="12"/>
  <c r="N190" i="12" s="1"/>
  <c r="L199" i="12"/>
  <c r="R199" i="12" s="1"/>
  <c r="L288" i="12"/>
  <c r="R288" i="12" s="1"/>
  <c r="S288" i="12" s="1"/>
  <c r="L306" i="12"/>
  <c r="R306" i="12" s="1"/>
  <c r="T308" i="12"/>
  <c r="N328" i="12"/>
  <c r="L356" i="12"/>
  <c r="R356" i="12" s="1"/>
  <c r="K371" i="12"/>
  <c r="L400" i="12"/>
  <c r="R400" i="12" s="1"/>
  <c r="L444" i="12"/>
  <c r="R444" i="12" s="1"/>
  <c r="T444" i="12" s="1"/>
  <c r="P452" i="12"/>
  <c r="S452" i="12" s="1"/>
  <c r="L454" i="12"/>
  <c r="R454" i="12" s="1"/>
  <c r="L470" i="12"/>
  <c r="R470" i="12" s="1"/>
  <c r="S470" i="12" s="1"/>
  <c r="P494" i="12"/>
  <c r="L512" i="12"/>
  <c r="R512" i="12" s="1"/>
  <c r="L516" i="12"/>
  <c r="R516" i="12" s="1"/>
  <c r="T533" i="12"/>
  <c r="L545" i="12"/>
  <c r="R545" i="12" s="1"/>
  <c r="O549" i="12"/>
  <c r="S595" i="12"/>
  <c r="S25" i="12"/>
  <c r="L20" i="12"/>
  <c r="R20" i="12" s="1"/>
  <c r="M66" i="12"/>
  <c r="N66" i="12" s="1"/>
  <c r="M113" i="12"/>
  <c r="N113" i="12" s="1"/>
  <c r="S152" i="12"/>
  <c r="M215" i="12"/>
  <c r="N215" i="12" s="1"/>
  <c r="S231" i="12"/>
  <c r="S269" i="12"/>
  <c r="M276" i="12"/>
  <c r="N276" i="12" s="1"/>
  <c r="M338" i="12"/>
  <c r="M377" i="12"/>
  <c r="M378" i="12" s="1"/>
  <c r="N378" i="12" s="1"/>
  <c r="O378" i="12" s="1"/>
  <c r="N458" i="12"/>
  <c r="N474" i="12"/>
  <c r="L522" i="12"/>
  <c r="R522" i="12" s="1"/>
  <c r="P531" i="12"/>
  <c r="L572" i="12"/>
  <c r="R572" i="12" s="1"/>
  <c r="J575" i="12"/>
  <c r="O575" i="12" s="1"/>
  <c r="Q587" i="12"/>
  <c r="J591" i="12"/>
  <c r="O591" i="12" s="1"/>
  <c r="L592" i="12"/>
  <c r="R592" i="12" s="1"/>
  <c r="Q595" i="12"/>
  <c r="L601" i="12"/>
  <c r="R601" i="12" s="1"/>
  <c r="L607" i="12"/>
  <c r="R607" i="12" s="1"/>
  <c r="T607" i="12" s="1"/>
  <c r="L608" i="12"/>
  <c r="R608" i="12" s="1"/>
  <c r="P609" i="12"/>
  <c r="Q25" i="12"/>
  <c r="P16" i="12"/>
  <c r="L38" i="12"/>
  <c r="R38" i="12" s="1"/>
  <c r="P62" i="12"/>
  <c r="L70" i="12"/>
  <c r="R70" i="12" s="1"/>
  <c r="K99" i="12"/>
  <c r="P99" i="12" s="1"/>
  <c r="P102" i="12"/>
  <c r="L105" i="12"/>
  <c r="R105" i="12" s="1"/>
  <c r="N108" i="12"/>
  <c r="T116" i="12"/>
  <c r="L117" i="12"/>
  <c r="R117" i="12" s="1"/>
  <c r="N121" i="12"/>
  <c r="J137" i="12"/>
  <c r="O137" i="12" s="1"/>
  <c r="T144" i="12"/>
  <c r="L181" i="12"/>
  <c r="R181" i="12" s="1"/>
  <c r="L219" i="12"/>
  <c r="R219" i="12" s="1"/>
  <c r="P222" i="12"/>
  <c r="S222" i="12" s="1"/>
  <c r="J224" i="12"/>
  <c r="P229" i="12"/>
  <c r="N230" i="12"/>
  <c r="S237" i="12"/>
  <c r="P253" i="12"/>
  <c r="L257" i="12"/>
  <c r="R257" i="12" s="1"/>
  <c r="P262" i="12"/>
  <c r="K285" i="12"/>
  <c r="J287" i="12"/>
  <c r="L292" i="12"/>
  <c r="R292" i="12" s="1"/>
  <c r="M295" i="12"/>
  <c r="N295" i="12" s="1"/>
  <c r="L312" i="12"/>
  <c r="R312" i="12" s="1"/>
  <c r="M321" i="12"/>
  <c r="M322" i="12" s="1"/>
  <c r="L324" i="12"/>
  <c r="R324" i="12" s="1"/>
  <c r="N327" i="12"/>
  <c r="L333" i="12"/>
  <c r="R333" i="12" s="1"/>
  <c r="S340" i="12"/>
  <c r="L357" i="12"/>
  <c r="R357" i="12" s="1"/>
  <c r="S361" i="12"/>
  <c r="L369" i="12"/>
  <c r="R369" i="12" s="1"/>
  <c r="S369" i="12" s="1"/>
  <c r="Q373" i="12"/>
  <c r="Q375" i="12"/>
  <c r="P378" i="12"/>
  <c r="L395" i="12"/>
  <c r="R395" i="12" s="1"/>
  <c r="L403" i="12"/>
  <c r="R403" i="12" s="1"/>
  <c r="S403" i="12" s="1"/>
  <c r="Q405" i="12"/>
  <c r="P408" i="12"/>
  <c r="K411" i="12"/>
  <c r="P411" i="12" s="1"/>
  <c r="S411" i="12" s="1"/>
  <c r="L431" i="12"/>
  <c r="R431" i="12" s="1"/>
  <c r="M439" i="12"/>
  <c r="M440" i="12" s="1"/>
  <c r="L453" i="12"/>
  <c r="R453" i="12" s="1"/>
  <c r="K461" i="12"/>
  <c r="L477" i="12"/>
  <c r="R477" i="12" s="1"/>
  <c r="L478" i="12"/>
  <c r="R478" i="12" s="1"/>
  <c r="L481" i="12"/>
  <c r="R481" i="12" s="1"/>
  <c r="L482" i="12"/>
  <c r="R482" i="12" s="1"/>
  <c r="T482" i="12" s="1"/>
  <c r="Q487" i="12"/>
  <c r="N488" i="12"/>
  <c r="L494" i="12"/>
  <c r="R494" i="12" s="1"/>
  <c r="N502" i="12"/>
  <c r="K503" i="12"/>
  <c r="M509" i="12"/>
  <c r="N509" i="12" s="1"/>
  <c r="L513" i="12"/>
  <c r="R513" i="12" s="1"/>
  <c r="T521" i="12"/>
  <c r="K527" i="12"/>
  <c r="Q527" i="12" s="1"/>
  <c r="M535" i="12"/>
  <c r="M536" i="12" s="1"/>
  <c r="N536" i="12" s="1"/>
  <c r="N539" i="12"/>
  <c r="J542" i="12"/>
  <c r="L543" i="12"/>
  <c r="R543" i="12" s="1"/>
  <c r="L548" i="12"/>
  <c r="R548" i="12" s="1"/>
  <c r="S548" i="12" s="1"/>
  <c r="P556" i="12"/>
  <c r="S556" i="12" s="1"/>
  <c r="L559" i="12"/>
  <c r="R559" i="12" s="1"/>
  <c r="T559" i="12" s="1"/>
  <c r="L566" i="12"/>
  <c r="R566" i="12" s="1"/>
  <c r="T566" i="12" s="1"/>
  <c r="L568" i="12"/>
  <c r="R568" i="12" s="1"/>
  <c r="S568" i="12" s="1"/>
  <c r="N570" i="12"/>
  <c r="L576" i="12"/>
  <c r="R576" i="12" s="1"/>
  <c r="J607" i="12"/>
  <c r="O607" i="12" s="1"/>
  <c r="L34" i="12"/>
  <c r="R34" i="12" s="1"/>
  <c r="P36" i="12"/>
  <c r="S36" i="12" s="1"/>
  <c r="L19" i="12"/>
  <c r="R19" i="12" s="1"/>
  <c r="L79" i="12"/>
  <c r="R79" i="12" s="1"/>
  <c r="L45" i="12"/>
  <c r="R45" i="12" s="1"/>
  <c r="K47" i="12"/>
  <c r="L55" i="12"/>
  <c r="R55" i="12" s="1"/>
  <c r="K59" i="12"/>
  <c r="Q65" i="12"/>
  <c r="L69" i="12"/>
  <c r="R69" i="12" s="1"/>
  <c r="L83" i="12"/>
  <c r="R83" i="12" s="1"/>
  <c r="K87" i="12"/>
  <c r="Q87" i="12" s="1"/>
  <c r="T87" i="12" s="1"/>
  <c r="L93" i="12"/>
  <c r="R93" i="12" s="1"/>
  <c r="L95" i="12"/>
  <c r="R95" i="12" s="1"/>
  <c r="S95" i="12" s="1"/>
  <c r="N110" i="12"/>
  <c r="Q113" i="12"/>
  <c r="S119" i="12"/>
  <c r="Q121" i="12"/>
  <c r="T121" i="12" s="1"/>
  <c r="L123" i="12"/>
  <c r="R123" i="12" s="1"/>
  <c r="N128" i="12"/>
  <c r="L133" i="12"/>
  <c r="R133" i="12" s="1"/>
  <c r="T135" i="12"/>
  <c r="L143" i="12"/>
  <c r="R143" i="12" s="1"/>
  <c r="L153" i="12"/>
  <c r="R153" i="12" s="1"/>
  <c r="L157" i="12"/>
  <c r="R157" i="12" s="1"/>
  <c r="S157" i="12" s="1"/>
  <c r="Q159" i="12"/>
  <c r="T159" i="12" s="1"/>
  <c r="L183" i="12"/>
  <c r="R183" i="12" s="1"/>
  <c r="S183" i="12" s="1"/>
  <c r="K199" i="12"/>
  <c r="P207" i="12"/>
  <c r="S207" i="12" s="1"/>
  <c r="L209" i="12"/>
  <c r="R209" i="12" s="1"/>
  <c r="T209" i="12" s="1"/>
  <c r="J219" i="12"/>
  <c r="O219" i="12" s="1"/>
  <c r="T220" i="12"/>
  <c r="Q231" i="12"/>
  <c r="T231" i="12" s="1"/>
  <c r="L245" i="12"/>
  <c r="R245" i="12" s="1"/>
  <c r="T245" i="12" s="1"/>
  <c r="L256" i="12"/>
  <c r="R256" i="12" s="1"/>
  <c r="K259" i="12"/>
  <c r="P266" i="12"/>
  <c r="Q269" i="12"/>
  <c r="L279" i="12"/>
  <c r="R279" i="12" s="1"/>
  <c r="L289" i="12"/>
  <c r="R289" i="12" s="1"/>
  <c r="Q293" i="12"/>
  <c r="L297" i="12"/>
  <c r="R297" i="12" s="1"/>
  <c r="Q299" i="12"/>
  <c r="L315" i="12"/>
  <c r="R315" i="12" s="1"/>
  <c r="L323" i="12"/>
  <c r="R323" i="12" s="1"/>
  <c r="L345" i="12"/>
  <c r="R345" i="12" s="1"/>
  <c r="L353" i="12"/>
  <c r="R353" i="12" s="1"/>
  <c r="P364" i="12"/>
  <c r="S364" i="12" s="1"/>
  <c r="P376" i="12"/>
  <c r="L383" i="12"/>
  <c r="R383" i="12" s="1"/>
  <c r="P388" i="12"/>
  <c r="L393" i="12"/>
  <c r="R393" i="12" s="1"/>
  <c r="L414" i="12"/>
  <c r="R414" i="12" s="1"/>
  <c r="L423" i="12"/>
  <c r="R423" i="12" s="1"/>
  <c r="K432" i="12"/>
  <c r="Q432" i="12" s="1"/>
  <c r="T432" i="12" s="1"/>
  <c r="K435" i="12"/>
  <c r="P435" i="12" s="1"/>
  <c r="S435" i="12" s="1"/>
  <c r="Q437" i="12"/>
  <c r="L441" i="12"/>
  <c r="R441" i="12" s="1"/>
  <c r="L445" i="12"/>
  <c r="R445" i="12" s="1"/>
  <c r="L447" i="12"/>
  <c r="R447" i="12" s="1"/>
  <c r="L463" i="12"/>
  <c r="R463" i="12" s="1"/>
  <c r="J482" i="12"/>
  <c r="Q483" i="12"/>
  <c r="N484" i="12"/>
  <c r="L493" i="12"/>
  <c r="R493" i="12" s="1"/>
  <c r="N497" i="12"/>
  <c r="L499" i="12"/>
  <c r="R499" i="12" s="1"/>
  <c r="P504" i="12"/>
  <c r="S504" i="12" s="1"/>
  <c r="K514" i="12"/>
  <c r="Q514" i="12" s="1"/>
  <c r="L517" i="12"/>
  <c r="R517" i="12" s="1"/>
  <c r="L518" i="12"/>
  <c r="R518" i="12" s="1"/>
  <c r="S518" i="12" s="1"/>
  <c r="K524" i="12"/>
  <c r="L528" i="12"/>
  <c r="R528" i="12" s="1"/>
  <c r="P533" i="12"/>
  <c r="S533" i="12" s="1"/>
  <c r="L546" i="12"/>
  <c r="R546" i="12" s="1"/>
  <c r="T546" i="12" s="1"/>
  <c r="L547" i="12"/>
  <c r="R547" i="12" s="1"/>
  <c r="L550" i="12"/>
  <c r="R550" i="12" s="1"/>
  <c r="L552" i="12"/>
  <c r="R552" i="12" s="1"/>
  <c r="S552" i="12" s="1"/>
  <c r="J559" i="12"/>
  <c r="L562" i="12"/>
  <c r="R562" i="12" s="1"/>
  <c r="T562" i="12" s="1"/>
  <c r="L567" i="12"/>
  <c r="R567" i="12" s="1"/>
  <c r="O573" i="12"/>
  <c r="P573" i="12"/>
  <c r="S573" i="12" s="1"/>
  <c r="N574" i="12"/>
  <c r="P585" i="12"/>
  <c r="S585" i="12" s="1"/>
  <c r="L588" i="12"/>
  <c r="R588" i="12" s="1"/>
  <c r="P589" i="12"/>
  <c r="S589" i="12" s="1"/>
  <c r="N590" i="12"/>
  <c r="P593" i="12"/>
  <c r="S593" i="12" s="1"/>
  <c r="L596" i="12"/>
  <c r="R596" i="12" s="1"/>
  <c r="K597" i="12"/>
  <c r="O179" i="12"/>
  <c r="O130" i="12"/>
  <c r="O136" i="12"/>
  <c r="O166" i="12"/>
  <c r="O589" i="12"/>
  <c r="O209" i="12"/>
  <c r="O210" i="12"/>
  <c r="O483" i="12"/>
  <c r="O571" i="12"/>
  <c r="O532" i="12"/>
  <c r="O236" i="12"/>
  <c r="O202" i="12"/>
  <c r="O269" i="12"/>
  <c r="O274" i="12"/>
  <c r="O288" i="12"/>
  <c r="O207" i="12"/>
  <c r="O231" i="12"/>
  <c r="O50" i="12"/>
  <c r="O95" i="12"/>
  <c r="O127" i="12"/>
  <c r="O129" i="12"/>
  <c r="O151" i="12"/>
  <c r="O158" i="12"/>
  <c r="O183" i="12"/>
  <c r="O212" i="12"/>
  <c r="O264" i="12"/>
  <c r="O268" i="12"/>
  <c r="O302" i="12"/>
  <c r="O310" i="12"/>
  <c r="O388" i="12"/>
  <c r="O414" i="12"/>
  <c r="O475" i="12"/>
  <c r="O519" i="12"/>
  <c r="O533" i="12"/>
  <c r="O27" i="12"/>
  <c r="O131" i="12"/>
  <c r="O135" i="12"/>
  <c r="O152" i="12"/>
  <c r="O167" i="12"/>
  <c r="O195" i="12"/>
  <c r="O238" i="12"/>
  <c r="O245" i="12"/>
  <c r="O246" i="12"/>
  <c r="O250" i="12"/>
  <c r="O270" i="12"/>
  <c r="O301" i="12"/>
  <c r="O334" i="12"/>
  <c r="O345" i="12"/>
  <c r="O444" i="12"/>
  <c r="O234" i="12"/>
  <c r="O237" i="12"/>
  <c r="O76" i="12"/>
  <c r="O140" i="12"/>
  <c r="O159" i="12"/>
  <c r="O305" i="12"/>
  <c r="O489" i="12"/>
  <c r="O542" i="12"/>
  <c r="Q21" i="12"/>
  <c r="P21" i="12"/>
  <c r="T16" i="12"/>
  <c r="M36" i="12"/>
  <c r="N36" i="12" s="1"/>
  <c r="O36" i="12" s="1"/>
  <c r="N35" i="12"/>
  <c r="P33" i="12"/>
  <c r="S33" i="12" s="1"/>
  <c r="Q33" i="12"/>
  <c r="T33" i="12" s="1"/>
  <c r="T36" i="12"/>
  <c r="T91" i="12"/>
  <c r="P19" i="12"/>
  <c r="Q19" i="12"/>
  <c r="P153" i="12"/>
  <c r="L162" i="12"/>
  <c r="R162" i="12" s="1"/>
  <c r="T162" i="12" s="1"/>
  <c r="J162" i="12"/>
  <c r="L299" i="12"/>
  <c r="R299" i="12" s="1"/>
  <c r="S299" i="12" s="1"/>
  <c r="J299" i="12"/>
  <c r="O299" i="12" s="1"/>
  <c r="Q306" i="12"/>
  <c r="P306" i="12"/>
  <c r="L327" i="12"/>
  <c r="R327" i="12" s="1"/>
  <c r="K327" i="12"/>
  <c r="P407" i="12"/>
  <c r="Q407" i="12"/>
  <c r="K23" i="12"/>
  <c r="L32" i="12"/>
  <c r="R32" i="12" s="1"/>
  <c r="T32" i="12" s="1"/>
  <c r="N34" i="12"/>
  <c r="K15" i="12"/>
  <c r="P18" i="12"/>
  <c r="S18" i="12" s="1"/>
  <c r="L27" i="12"/>
  <c r="R27" i="12" s="1"/>
  <c r="T27" i="12" s="1"/>
  <c r="P22" i="12"/>
  <c r="M24" i="12"/>
  <c r="N23" i="12"/>
  <c r="N26" i="12"/>
  <c r="P28" i="12"/>
  <c r="L29" i="12"/>
  <c r="R29" i="12" s="1"/>
  <c r="S29" i="12" s="1"/>
  <c r="J29" i="12"/>
  <c r="O29" i="12" s="1"/>
  <c r="Q29" i="12"/>
  <c r="K30" i="12"/>
  <c r="P35" i="12"/>
  <c r="S35" i="12" s="1"/>
  <c r="L39" i="12"/>
  <c r="R39" i="12" s="1"/>
  <c r="T39" i="12" s="1"/>
  <c r="L41" i="12"/>
  <c r="R41" i="12" s="1"/>
  <c r="S41" i="12" s="1"/>
  <c r="J41" i="12"/>
  <c r="Q41" i="12"/>
  <c r="T44" i="12"/>
  <c r="L47" i="12"/>
  <c r="R47" i="12" s="1"/>
  <c r="M52" i="12"/>
  <c r="N51" i="12"/>
  <c r="S55" i="12"/>
  <c r="Q56" i="12"/>
  <c r="P56" i="12"/>
  <c r="L66" i="12"/>
  <c r="R66" i="12" s="1"/>
  <c r="T66" i="12" s="1"/>
  <c r="J66" i="12"/>
  <c r="Q67" i="12"/>
  <c r="T67" i="12" s="1"/>
  <c r="S69" i="12"/>
  <c r="M78" i="12"/>
  <c r="N78" i="12" s="1"/>
  <c r="O78" i="12" s="1"/>
  <c r="N77" i="12"/>
  <c r="M80" i="12"/>
  <c r="N79" i="12"/>
  <c r="Q81" i="12"/>
  <c r="L98" i="12"/>
  <c r="R98" i="12" s="1"/>
  <c r="J98" i="12"/>
  <c r="O98" i="12" s="1"/>
  <c r="T98" i="12"/>
  <c r="M104" i="12"/>
  <c r="N104" i="12" s="1"/>
  <c r="O104" i="12" s="1"/>
  <c r="N103" i="12"/>
  <c r="N106" i="12"/>
  <c r="L109" i="12"/>
  <c r="R109" i="12" s="1"/>
  <c r="S109" i="12" s="1"/>
  <c r="J109" i="12"/>
  <c r="O109" i="12" s="1"/>
  <c r="Q109" i="12"/>
  <c r="Q112" i="12"/>
  <c r="T112" i="12" s="1"/>
  <c r="P112" i="12"/>
  <c r="S112" i="12" s="1"/>
  <c r="K115" i="12"/>
  <c r="K117" i="12"/>
  <c r="P127" i="12"/>
  <c r="K133" i="12"/>
  <c r="P135" i="12"/>
  <c r="S135" i="12" s="1"/>
  <c r="P139" i="12"/>
  <c r="K149" i="12"/>
  <c r="P151" i="12"/>
  <c r="M154" i="12"/>
  <c r="O163" i="12"/>
  <c r="J170" i="12"/>
  <c r="O170" i="12" s="1"/>
  <c r="L170" i="12"/>
  <c r="R170" i="12" s="1"/>
  <c r="T170" i="12" s="1"/>
  <c r="P172" i="12"/>
  <c r="S172" i="12" s="1"/>
  <c r="L174" i="12"/>
  <c r="R174" i="12" s="1"/>
  <c r="K175" i="12"/>
  <c r="K177" i="12"/>
  <c r="P179" i="12"/>
  <c r="L185" i="12"/>
  <c r="R185" i="12" s="1"/>
  <c r="K185" i="12"/>
  <c r="L190" i="12"/>
  <c r="R190" i="12" s="1"/>
  <c r="T190" i="12" s="1"/>
  <c r="J190" i="12"/>
  <c r="P192" i="12"/>
  <c r="S192" i="12" s="1"/>
  <c r="M194" i="12"/>
  <c r="N194" i="12" s="1"/>
  <c r="O194" i="12" s="1"/>
  <c r="N193" i="12"/>
  <c r="S195" i="12"/>
  <c r="T202" i="12"/>
  <c r="S208" i="12"/>
  <c r="O220" i="12"/>
  <c r="O235" i="12"/>
  <c r="L267" i="12"/>
  <c r="R267" i="12" s="1"/>
  <c r="S267" i="12" s="1"/>
  <c r="J267" i="12"/>
  <c r="O267" i="12" s="1"/>
  <c r="Q313" i="12"/>
  <c r="P313" i="12"/>
  <c r="P349" i="12"/>
  <c r="Q349" i="12"/>
  <c r="M116" i="12"/>
  <c r="N115" i="12"/>
  <c r="N173" i="12"/>
  <c r="M174" i="12"/>
  <c r="N174" i="12" s="1"/>
  <c r="O174" i="12" s="1"/>
  <c r="M176" i="12"/>
  <c r="N176" i="12" s="1"/>
  <c r="O176" i="12" s="1"/>
  <c r="N175" i="12"/>
  <c r="P181" i="12"/>
  <c r="S181" i="12" s="1"/>
  <c r="Q181" i="12"/>
  <c r="T181" i="12" s="1"/>
  <c r="L197" i="12"/>
  <c r="R197" i="12" s="1"/>
  <c r="K197" i="12"/>
  <c r="T205" i="12"/>
  <c r="P233" i="12"/>
  <c r="Q233" i="12"/>
  <c r="P251" i="12"/>
  <c r="Q251" i="12"/>
  <c r="L266" i="12"/>
  <c r="R266" i="12" s="1"/>
  <c r="S266" i="12" s="1"/>
  <c r="L22" i="12"/>
  <c r="R22" i="12" s="1"/>
  <c r="T22" i="12" s="1"/>
  <c r="P45" i="12"/>
  <c r="S45" i="12" s="1"/>
  <c r="Q45" i="12"/>
  <c r="J58" i="12"/>
  <c r="O58" i="12" s="1"/>
  <c r="L58" i="12"/>
  <c r="R58" i="12" s="1"/>
  <c r="T58" i="12" s="1"/>
  <c r="P61" i="12"/>
  <c r="S61" i="12" s="1"/>
  <c r="Q61" i="12"/>
  <c r="T61" i="12" s="1"/>
  <c r="L62" i="12"/>
  <c r="R62" i="12" s="1"/>
  <c r="T62" i="12" s="1"/>
  <c r="L71" i="12"/>
  <c r="R71" i="12" s="1"/>
  <c r="M84" i="12"/>
  <c r="N84" i="12" s="1"/>
  <c r="O84" i="12" s="1"/>
  <c r="N83" i="12"/>
  <c r="J90" i="12"/>
  <c r="L90" i="12"/>
  <c r="R90" i="12" s="1"/>
  <c r="L94" i="12"/>
  <c r="R94" i="12" s="1"/>
  <c r="Q96" i="12"/>
  <c r="P96" i="12"/>
  <c r="L126" i="12"/>
  <c r="R126" i="12" s="1"/>
  <c r="T126" i="12" s="1"/>
  <c r="J126" i="12"/>
  <c r="O126" i="12" s="1"/>
  <c r="S129" i="12"/>
  <c r="J134" i="12"/>
  <c r="L134" i="12"/>
  <c r="R134" i="12" s="1"/>
  <c r="T134" i="12" s="1"/>
  <c r="M142" i="12"/>
  <c r="N142" i="12" s="1"/>
  <c r="O142" i="12" s="1"/>
  <c r="N141" i="12"/>
  <c r="M144" i="12"/>
  <c r="N143" i="12"/>
  <c r="L150" i="12"/>
  <c r="R150" i="12" s="1"/>
  <c r="T150" i="12" s="1"/>
  <c r="J150" i="12"/>
  <c r="L154" i="12"/>
  <c r="R154" i="12" s="1"/>
  <c r="Q160" i="12"/>
  <c r="T160" i="12" s="1"/>
  <c r="P160" i="12"/>
  <c r="Q168" i="12"/>
  <c r="T168" i="12" s="1"/>
  <c r="L178" i="12"/>
  <c r="R178" i="12" s="1"/>
  <c r="T178" i="12" s="1"/>
  <c r="J178" i="12"/>
  <c r="O178" i="12" s="1"/>
  <c r="M182" i="12"/>
  <c r="N182" i="12" s="1"/>
  <c r="O182" i="12" s="1"/>
  <c r="N181" i="12"/>
  <c r="M187" i="12"/>
  <c r="N187" i="12" s="1"/>
  <c r="Q193" i="12"/>
  <c r="J203" i="12"/>
  <c r="O203" i="12" s="1"/>
  <c r="L203" i="12"/>
  <c r="R203" i="12" s="1"/>
  <c r="T203" i="12" s="1"/>
  <c r="S205" i="12"/>
  <c r="Q218" i="12"/>
  <c r="T218" i="12" s="1"/>
  <c r="P218" i="12"/>
  <c r="S218" i="12" s="1"/>
  <c r="Q230" i="12"/>
  <c r="T230" i="12" s="1"/>
  <c r="P230" i="12"/>
  <c r="Q257" i="12"/>
  <c r="P257" i="12"/>
  <c r="Q261" i="12"/>
  <c r="T261" i="12" s="1"/>
  <c r="P261" i="12"/>
  <c r="S261" i="12" s="1"/>
  <c r="P295" i="12"/>
  <c r="Q295" i="12"/>
  <c r="Q297" i="12"/>
  <c r="T297" i="12" s="1"/>
  <c r="P297" i="12"/>
  <c r="S297" i="12" s="1"/>
  <c r="L298" i="12"/>
  <c r="R298" i="12" s="1"/>
  <c r="T298" i="12" s="1"/>
  <c r="O304" i="12"/>
  <c r="J317" i="12"/>
  <c r="L317" i="12"/>
  <c r="R317" i="12" s="1"/>
  <c r="S317" i="12" s="1"/>
  <c r="Q40" i="12"/>
  <c r="T40" i="12" s="1"/>
  <c r="P40" i="12"/>
  <c r="S40" i="12" s="1"/>
  <c r="L81" i="12"/>
  <c r="R81" i="12" s="1"/>
  <c r="S81" i="12" s="1"/>
  <c r="J81" i="12"/>
  <c r="L97" i="12"/>
  <c r="R97" i="12" s="1"/>
  <c r="S97" i="12" s="1"/>
  <c r="J97" i="12"/>
  <c r="O97" i="12" s="1"/>
  <c r="Q108" i="12"/>
  <c r="T108" i="12" s="1"/>
  <c r="P108" i="12"/>
  <c r="S108" i="12" s="1"/>
  <c r="T140" i="12"/>
  <c r="L142" i="12"/>
  <c r="R142" i="12" s="1"/>
  <c r="T142" i="12" s="1"/>
  <c r="T152" i="12"/>
  <c r="L169" i="12"/>
  <c r="R169" i="12" s="1"/>
  <c r="J169" i="12"/>
  <c r="O169" i="12" s="1"/>
  <c r="M18" i="12"/>
  <c r="N18" i="12" s="1"/>
  <c r="O18" i="12" s="1"/>
  <c r="N17" i="12"/>
  <c r="K20" i="12"/>
  <c r="L21" i="12"/>
  <c r="R21" i="12" s="1"/>
  <c r="K37" i="12"/>
  <c r="L42" i="12"/>
  <c r="R42" i="12" s="1"/>
  <c r="T42" i="12" s="1"/>
  <c r="J42" i="12"/>
  <c r="O42" i="12" s="1"/>
  <c r="Q43" i="12"/>
  <c r="L46" i="12"/>
  <c r="R46" i="12" s="1"/>
  <c r="K51" i="12"/>
  <c r="K53" i="12"/>
  <c r="L57" i="12"/>
  <c r="R57" i="12" s="1"/>
  <c r="S57" i="12" s="1"/>
  <c r="J57" i="12"/>
  <c r="O57" i="12" s="1"/>
  <c r="M64" i="12"/>
  <c r="N64" i="12" s="1"/>
  <c r="O64" i="12" s="1"/>
  <c r="N63" i="12"/>
  <c r="P68" i="12"/>
  <c r="N70" i="12"/>
  <c r="M71" i="12"/>
  <c r="P72" i="12"/>
  <c r="T76" i="12"/>
  <c r="L78" i="12"/>
  <c r="R78" i="12" s="1"/>
  <c r="T78" i="12" s="1"/>
  <c r="K79" i="12"/>
  <c r="Q89" i="12"/>
  <c r="S99" i="12"/>
  <c r="L102" i="12"/>
  <c r="R102" i="12" s="1"/>
  <c r="T102" i="12" s="1"/>
  <c r="K103" i="12"/>
  <c r="K105" i="12"/>
  <c r="L113" i="12"/>
  <c r="R113" i="12" s="1"/>
  <c r="S113" i="12" s="1"/>
  <c r="J113" i="12"/>
  <c r="L125" i="12"/>
  <c r="R125" i="12" s="1"/>
  <c r="S125" i="12" s="1"/>
  <c r="J125" i="12"/>
  <c r="O125" i="12" s="1"/>
  <c r="L131" i="12"/>
  <c r="R131" i="12" s="1"/>
  <c r="T131" i="12" s="1"/>
  <c r="Q132" i="12"/>
  <c r="T132" i="12" s="1"/>
  <c r="P132" i="12"/>
  <c r="S132" i="12" s="1"/>
  <c r="M139" i="12"/>
  <c r="N139" i="12" s="1"/>
  <c r="O139" i="12" s="1"/>
  <c r="L145" i="12"/>
  <c r="R145" i="12" s="1"/>
  <c r="S145" i="12" s="1"/>
  <c r="J145" i="12"/>
  <c r="L147" i="12"/>
  <c r="R147" i="12" s="1"/>
  <c r="T147" i="12" s="1"/>
  <c r="Q148" i="12"/>
  <c r="T148" i="12" s="1"/>
  <c r="P148" i="12"/>
  <c r="S148" i="12" s="1"/>
  <c r="K154" i="12"/>
  <c r="L155" i="12"/>
  <c r="R155" i="12" s="1"/>
  <c r="T155" i="12" s="1"/>
  <c r="P155" i="12"/>
  <c r="K161" i="12"/>
  <c r="P163" i="12"/>
  <c r="S170" i="12"/>
  <c r="J187" i="12"/>
  <c r="L187" i="12"/>
  <c r="R187" i="12" s="1"/>
  <c r="T187" i="12" s="1"/>
  <c r="Q188" i="12"/>
  <c r="T188" i="12" s="1"/>
  <c r="P188" i="12"/>
  <c r="S188" i="12" s="1"/>
  <c r="S189" i="12"/>
  <c r="Q191" i="12"/>
  <c r="T191" i="12" s="1"/>
  <c r="P191" i="12"/>
  <c r="S191" i="12" s="1"/>
  <c r="T195" i="12"/>
  <c r="Q204" i="12"/>
  <c r="P204" i="12"/>
  <c r="L206" i="12"/>
  <c r="R206" i="12" s="1"/>
  <c r="J206" i="12"/>
  <c r="O206" i="12" s="1"/>
  <c r="P215" i="12"/>
  <c r="Q215" i="12"/>
  <c r="J229" i="12"/>
  <c r="L229" i="12"/>
  <c r="R229" i="12" s="1"/>
  <c r="T229" i="12" s="1"/>
  <c r="Q321" i="12"/>
  <c r="P321" i="12"/>
  <c r="M372" i="12"/>
  <c r="N371" i="12"/>
  <c r="P24" i="12"/>
  <c r="K26" i="12"/>
  <c r="P32" i="12"/>
  <c r="K34" i="12"/>
  <c r="Q49" i="12"/>
  <c r="K54" i="12"/>
  <c r="M60" i="12"/>
  <c r="N59" i="12"/>
  <c r="P64" i="12"/>
  <c r="Q73" i="12"/>
  <c r="L75" i="12"/>
  <c r="R75" i="12" s="1"/>
  <c r="S75" i="12" s="1"/>
  <c r="P84" i="12"/>
  <c r="K86" i="12"/>
  <c r="M92" i="12"/>
  <c r="N91" i="12"/>
  <c r="K110" i="12"/>
  <c r="P116" i="12"/>
  <c r="S116" i="12" s="1"/>
  <c r="K118" i="12"/>
  <c r="P124" i="12"/>
  <c r="L127" i="12"/>
  <c r="R127" i="12" s="1"/>
  <c r="T127" i="12" s="1"/>
  <c r="Q137" i="12"/>
  <c r="T137" i="12" s="1"/>
  <c r="L139" i="12"/>
  <c r="R139" i="12" s="1"/>
  <c r="T139" i="12" s="1"/>
  <c r="L151" i="12"/>
  <c r="R151" i="12" s="1"/>
  <c r="T151" i="12" s="1"/>
  <c r="Q157" i="12"/>
  <c r="L163" i="12"/>
  <c r="R163" i="12" s="1"/>
  <c r="T163" i="12" s="1"/>
  <c r="S166" i="12"/>
  <c r="M172" i="12"/>
  <c r="N172" i="12" s="1"/>
  <c r="O172" i="12" s="1"/>
  <c r="N171" i="12"/>
  <c r="P176" i="12"/>
  <c r="S176" i="12" s="1"/>
  <c r="L179" i="12"/>
  <c r="R179" i="12" s="1"/>
  <c r="T179" i="12" s="1"/>
  <c r="L198" i="12"/>
  <c r="R198" i="12" s="1"/>
  <c r="T198" i="12" s="1"/>
  <c r="M200" i="12"/>
  <c r="N199" i="12"/>
  <c r="Q201" i="12"/>
  <c r="T201" i="12" s="1"/>
  <c r="T207" i="12"/>
  <c r="O213" i="12"/>
  <c r="Q214" i="12"/>
  <c r="T214" i="12" s="1"/>
  <c r="P214" i="12"/>
  <c r="S214" i="12" s="1"/>
  <c r="M218" i="12"/>
  <c r="N218" i="12" s="1"/>
  <c r="O218" i="12" s="1"/>
  <c r="N217" i="12"/>
  <c r="K223" i="12"/>
  <c r="S224" i="12"/>
  <c r="S236" i="12"/>
  <c r="L244" i="12"/>
  <c r="R244" i="12" s="1"/>
  <c r="T244" i="12" s="1"/>
  <c r="J244" i="12"/>
  <c r="O244" i="12" s="1"/>
  <c r="O249" i="12"/>
  <c r="Q250" i="12"/>
  <c r="T250" i="12" s="1"/>
  <c r="P250" i="12"/>
  <c r="S250" i="12" s="1"/>
  <c r="L252" i="12"/>
  <c r="R252" i="12" s="1"/>
  <c r="L253" i="12"/>
  <c r="R253" i="12" s="1"/>
  <c r="T253" i="12" s="1"/>
  <c r="M258" i="12"/>
  <c r="N258" i="12" s="1"/>
  <c r="O258" i="12" s="1"/>
  <c r="N257" i="12"/>
  <c r="K263" i="12"/>
  <c r="L271" i="12"/>
  <c r="R271" i="12" s="1"/>
  <c r="S271" i="12" s="1"/>
  <c r="J271" i="12"/>
  <c r="O271" i="12" s="1"/>
  <c r="Q271" i="12"/>
  <c r="M280" i="12"/>
  <c r="N280" i="12" s="1"/>
  <c r="O280" i="12" s="1"/>
  <c r="N279" i="12"/>
  <c r="K289" i="12"/>
  <c r="P294" i="12"/>
  <c r="L296" i="12"/>
  <c r="R296" i="12" s="1"/>
  <c r="L303" i="12"/>
  <c r="R303" i="12" s="1"/>
  <c r="S303" i="12" s="1"/>
  <c r="J303" i="12"/>
  <c r="O303" i="12" s="1"/>
  <c r="L332" i="12"/>
  <c r="R332" i="12" s="1"/>
  <c r="T332" i="12" s="1"/>
  <c r="N358" i="12"/>
  <c r="M359" i="12"/>
  <c r="L364" i="12"/>
  <c r="R364" i="12" s="1"/>
  <c r="T364" i="12" s="1"/>
  <c r="L410" i="12"/>
  <c r="R410" i="12" s="1"/>
  <c r="K409" i="12"/>
  <c r="L182" i="12"/>
  <c r="R182" i="12" s="1"/>
  <c r="T182" i="12" s="1"/>
  <c r="L194" i="12"/>
  <c r="R194" i="12" s="1"/>
  <c r="T194" i="12" s="1"/>
  <c r="L211" i="12"/>
  <c r="R211" i="12" s="1"/>
  <c r="S211" i="12" s="1"/>
  <c r="J211" i="12"/>
  <c r="O211" i="12" s="1"/>
  <c r="K232" i="12"/>
  <c r="L233" i="12"/>
  <c r="R233" i="12" s="1"/>
  <c r="S234" i="12"/>
  <c r="M248" i="12"/>
  <c r="N248" i="12" s="1"/>
  <c r="O248" i="12" s="1"/>
  <c r="N247" i="12"/>
  <c r="P255" i="12"/>
  <c r="Q255" i="12"/>
  <c r="M261" i="12"/>
  <c r="N260" i="12"/>
  <c r="S264" i="12"/>
  <c r="Q273" i="12"/>
  <c r="P273" i="12"/>
  <c r="P275" i="12"/>
  <c r="Q275" i="12"/>
  <c r="S281" i="12"/>
  <c r="L282" i="12"/>
  <c r="R282" i="12" s="1"/>
  <c r="Q286" i="12"/>
  <c r="P286" i="12"/>
  <c r="S290" i="12"/>
  <c r="L300" i="12"/>
  <c r="R300" i="12" s="1"/>
  <c r="T300" i="12" s="1"/>
  <c r="J300" i="12"/>
  <c r="O300" i="12" s="1"/>
  <c r="T304" i="12"/>
  <c r="L307" i="12"/>
  <c r="R307" i="12" s="1"/>
  <c r="T307" i="12" s="1"/>
  <c r="J307" i="12"/>
  <c r="O307" i="12" s="1"/>
  <c r="S310" i="12"/>
  <c r="M313" i="12"/>
  <c r="N312" i="12"/>
  <c r="Q328" i="12"/>
  <c r="P328" i="12"/>
  <c r="P333" i="12"/>
  <c r="S333" i="12" s="1"/>
  <c r="Q333" i="12"/>
  <c r="T333" i="12" s="1"/>
  <c r="P379" i="12"/>
  <c r="S379" i="12" s="1"/>
  <c r="Q379" i="12"/>
  <c r="T379" i="12" s="1"/>
  <c r="L380" i="12"/>
  <c r="R380" i="12" s="1"/>
  <c r="T380" i="12" s="1"/>
  <c r="P385" i="12"/>
  <c r="Q385" i="12"/>
  <c r="L396" i="12"/>
  <c r="R396" i="12" s="1"/>
  <c r="P503" i="12"/>
  <c r="Q503" i="12"/>
  <c r="M44" i="12"/>
  <c r="N44" i="12" s="1"/>
  <c r="O44" i="12" s="1"/>
  <c r="N43" i="12"/>
  <c r="M68" i="12"/>
  <c r="N67" i="12"/>
  <c r="Q69" i="12"/>
  <c r="K82" i="12"/>
  <c r="M100" i="12"/>
  <c r="N99" i="12"/>
  <c r="P104" i="12"/>
  <c r="K106" i="12"/>
  <c r="K114" i="12"/>
  <c r="K122" i="12"/>
  <c r="Q129" i="12"/>
  <c r="K146" i="12"/>
  <c r="Q165" i="12"/>
  <c r="P184" i="12"/>
  <c r="K186" i="12"/>
  <c r="M192" i="12"/>
  <c r="N192" i="12" s="1"/>
  <c r="O192" i="12" s="1"/>
  <c r="N191" i="12"/>
  <c r="P196" i="12"/>
  <c r="S196" i="12" s="1"/>
  <c r="S202" i="12"/>
  <c r="J205" i="12"/>
  <c r="O205" i="12" s="1"/>
  <c r="T212" i="12"/>
  <c r="L215" i="12"/>
  <c r="R215" i="12" s="1"/>
  <c r="J215" i="12"/>
  <c r="S225" i="12"/>
  <c r="L226" i="12"/>
  <c r="R226" i="12" s="1"/>
  <c r="L243" i="12"/>
  <c r="R243" i="12" s="1"/>
  <c r="S243" i="12" s="1"/>
  <c r="J243" i="12"/>
  <c r="O243" i="12" s="1"/>
  <c r="L251" i="12"/>
  <c r="R251" i="12" s="1"/>
  <c r="J251" i="12"/>
  <c r="O251" i="12" s="1"/>
  <c r="M253" i="12"/>
  <c r="N253" i="12" s="1"/>
  <c r="O253" i="12" s="1"/>
  <c r="N252" i="12"/>
  <c r="Q254" i="12"/>
  <c r="T254" i="12" s="1"/>
  <c r="P254" i="12"/>
  <c r="S254" i="12" s="1"/>
  <c r="Q270" i="12"/>
  <c r="T270" i="12" s="1"/>
  <c r="P270" i="12"/>
  <c r="S270" i="12" s="1"/>
  <c r="T272" i="12"/>
  <c r="M286" i="12"/>
  <c r="N285" i="12"/>
  <c r="P291" i="12"/>
  <c r="S291" i="12" s="1"/>
  <c r="Q291" i="12"/>
  <c r="T291" i="12" s="1"/>
  <c r="L295" i="12"/>
  <c r="R295" i="12" s="1"/>
  <c r="J295" i="12"/>
  <c r="M297" i="12"/>
  <c r="N296" i="12"/>
  <c r="O306" i="12"/>
  <c r="Q309" i="12"/>
  <c r="P309" i="12"/>
  <c r="J346" i="12"/>
  <c r="O346" i="12" s="1"/>
  <c r="L346" i="12"/>
  <c r="R346" i="12" s="1"/>
  <c r="T346" i="12" s="1"/>
  <c r="P389" i="12"/>
  <c r="S389" i="12" s="1"/>
  <c r="Q389" i="12"/>
  <c r="T389" i="12" s="1"/>
  <c r="L213" i="12"/>
  <c r="R213" i="12" s="1"/>
  <c r="S213" i="12" s="1"/>
  <c r="L216" i="12"/>
  <c r="R216" i="12" s="1"/>
  <c r="T216" i="12" s="1"/>
  <c r="L217" i="12"/>
  <c r="R217" i="12" s="1"/>
  <c r="T234" i="12"/>
  <c r="Q239" i="12"/>
  <c r="T239" i="12" s="1"/>
  <c r="L255" i="12"/>
  <c r="R255" i="12" s="1"/>
  <c r="J255" i="12"/>
  <c r="O255" i="12" s="1"/>
  <c r="K256" i="12"/>
  <c r="K276" i="12"/>
  <c r="M282" i="12"/>
  <c r="N281" i="12"/>
  <c r="M290" i="12"/>
  <c r="N290" i="12" s="1"/>
  <c r="O290" i="12" s="1"/>
  <c r="N289" i="12"/>
  <c r="L305" i="12"/>
  <c r="R305" i="12" s="1"/>
  <c r="K312" i="12"/>
  <c r="L313" i="12"/>
  <c r="R313" i="12" s="1"/>
  <c r="M317" i="12"/>
  <c r="N317" i="12" s="1"/>
  <c r="N316" i="12"/>
  <c r="J325" i="12"/>
  <c r="L325" i="12"/>
  <c r="R325" i="12" s="1"/>
  <c r="S325" i="12" s="1"/>
  <c r="J343" i="12"/>
  <c r="O343" i="12" s="1"/>
  <c r="L343" i="12"/>
  <c r="R343" i="12" s="1"/>
  <c r="S343" i="12" s="1"/>
  <c r="P357" i="12"/>
  <c r="Q357" i="12"/>
  <c r="L370" i="12"/>
  <c r="R370" i="12" s="1"/>
  <c r="T370" i="12" s="1"/>
  <c r="L381" i="12"/>
  <c r="R381" i="12" s="1"/>
  <c r="K381" i="12"/>
  <c r="L399" i="12"/>
  <c r="R399" i="12" s="1"/>
  <c r="K399" i="12"/>
  <c r="S212" i="12"/>
  <c r="O216" i="12"/>
  <c r="M222" i="12"/>
  <c r="N221" i="12"/>
  <c r="K227" i="12"/>
  <c r="L232" i="12"/>
  <c r="R232" i="12" s="1"/>
  <c r="O233" i="12"/>
  <c r="Q238" i="12"/>
  <c r="T238" i="12" s="1"/>
  <c r="P238" i="12"/>
  <c r="L241" i="12"/>
  <c r="R241" i="12" s="1"/>
  <c r="S241" i="12" s="1"/>
  <c r="K247" i="12"/>
  <c r="L248" i="12"/>
  <c r="R248" i="12" s="1"/>
  <c r="T248" i="12" s="1"/>
  <c r="L249" i="12"/>
  <c r="R249" i="12" s="1"/>
  <c r="S249" i="12" s="1"/>
  <c r="S268" i="12"/>
  <c r="O272" i="12"/>
  <c r="J273" i="12"/>
  <c r="O273" i="12" s="1"/>
  <c r="L273" i="12"/>
  <c r="R273" i="12" s="1"/>
  <c r="K279" i="12"/>
  <c r="L280" i="12"/>
  <c r="R280" i="12" s="1"/>
  <c r="T280" i="12" s="1"/>
  <c r="L284" i="12"/>
  <c r="R284" i="12" s="1"/>
  <c r="L285" i="12"/>
  <c r="R285" i="12" s="1"/>
  <c r="L293" i="12"/>
  <c r="R293" i="12" s="1"/>
  <c r="S293" i="12" s="1"/>
  <c r="O308" i="12"/>
  <c r="S308" i="12"/>
  <c r="J309" i="12"/>
  <c r="O309" i="12" s="1"/>
  <c r="L309" i="12"/>
  <c r="R309" i="12" s="1"/>
  <c r="P319" i="12"/>
  <c r="Q319" i="12"/>
  <c r="Q323" i="12"/>
  <c r="L329" i="12"/>
  <c r="R329" i="12" s="1"/>
  <c r="S329" i="12" s="1"/>
  <c r="J329" i="12"/>
  <c r="O329" i="12" s="1"/>
  <c r="K338" i="12"/>
  <c r="L339" i="12"/>
  <c r="R339" i="12" s="1"/>
  <c r="S339" i="12" s="1"/>
  <c r="M342" i="12"/>
  <c r="N342" i="12" s="1"/>
  <c r="O342" i="12" s="1"/>
  <c r="N341" i="12"/>
  <c r="S352" i="12"/>
  <c r="M363" i="12"/>
  <c r="N362" i="12"/>
  <c r="L365" i="12"/>
  <c r="R365" i="12" s="1"/>
  <c r="K365" i="12"/>
  <c r="T384" i="12"/>
  <c r="P393" i="12"/>
  <c r="S393" i="12" s="1"/>
  <c r="Q393" i="12"/>
  <c r="L394" i="12"/>
  <c r="R394" i="12" s="1"/>
  <c r="T394" i="12" s="1"/>
  <c r="L397" i="12"/>
  <c r="R397" i="12" s="1"/>
  <c r="K397" i="12"/>
  <c r="L402" i="12"/>
  <c r="R402" i="12" s="1"/>
  <c r="K401" i="12"/>
  <c r="Q402" i="12"/>
  <c r="P402" i="12"/>
  <c r="L432" i="12"/>
  <c r="R432" i="12" s="1"/>
  <c r="K431" i="12"/>
  <c r="L338" i="12"/>
  <c r="R338" i="12" s="1"/>
  <c r="S345" i="12"/>
  <c r="Q345" i="12"/>
  <c r="T345" i="12" s="1"/>
  <c r="J347" i="12"/>
  <c r="O347" i="12" s="1"/>
  <c r="L347" i="12"/>
  <c r="R347" i="12" s="1"/>
  <c r="L359" i="12"/>
  <c r="R359" i="12" s="1"/>
  <c r="P367" i="12"/>
  <c r="S367" i="12" s="1"/>
  <c r="Q367" i="12"/>
  <c r="T367" i="12" s="1"/>
  <c r="M380" i="12"/>
  <c r="N380" i="12" s="1"/>
  <c r="O380" i="12" s="1"/>
  <c r="N379" i="12"/>
  <c r="M394" i="12"/>
  <c r="N394" i="12" s="1"/>
  <c r="O394" i="12" s="1"/>
  <c r="N393" i="12"/>
  <c r="Q415" i="12"/>
  <c r="T415" i="12" s="1"/>
  <c r="P415" i="12"/>
  <c r="S415" i="12" s="1"/>
  <c r="M432" i="12"/>
  <c r="N431" i="12"/>
  <c r="M460" i="12"/>
  <c r="N459" i="12"/>
  <c r="O469" i="12"/>
  <c r="K471" i="12"/>
  <c r="L472" i="12"/>
  <c r="R472" i="12" s="1"/>
  <c r="T472" i="12" s="1"/>
  <c r="Q211" i="12"/>
  <c r="M226" i="12"/>
  <c r="N225" i="12"/>
  <c r="Q235" i="12"/>
  <c r="T235" i="12" s="1"/>
  <c r="K240" i="12"/>
  <c r="K252" i="12"/>
  <c r="P258" i="12"/>
  <c r="S258" i="12" s="1"/>
  <c r="K260" i="12"/>
  <c r="M266" i="12"/>
  <c r="N266" i="12" s="1"/>
  <c r="O266" i="12" s="1"/>
  <c r="N265" i="12"/>
  <c r="Q267" i="12"/>
  <c r="K296" i="12"/>
  <c r="Q303" i="12"/>
  <c r="L319" i="12"/>
  <c r="R319" i="12" s="1"/>
  <c r="J319" i="12"/>
  <c r="O319" i="12" s="1"/>
  <c r="K320" i="12"/>
  <c r="K330" i="12"/>
  <c r="L331" i="12"/>
  <c r="R331" i="12" s="1"/>
  <c r="T352" i="12"/>
  <c r="K353" i="12"/>
  <c r="T356" i="12"/>
  <c r="K362" i="12"/>
  <c r="L363" i="12"/>
  <c r="R363" i="12" s="1"/>
  <c r="L378" i="12"/>
  <c r="R378" i="12" s="1"/>
  <c r="T378" i="12" s="1"/>
  <c r="L391" i="12"/>
  <c r="R391" i="12" s="1"/>
  <c r="T391" i="12" s="1"/>
  <c r="J391" i="12"/>
  <c r="S422" i="12"/>
  <c r="N423" i="12"/>
  <c r="M424" i="12"/>
  <c r="N424" i="12" s="1"/>
  <c r="O424" i="12" s="1"/>
  <c r="P314" i="12"/>
  <c r="K316" i="12"/>
  <c r="P322" i="12"/>
  <c r="K324" i="12"/>
  <c r="M336" i="12"/>
  <c r="N336" i="12" s="1"/>
  <c r="O336" i="12" s="1"/>
  <c r="N335" i="12"/>
  <c r="K341" i="12"/>
  <c r="L342" i="12"/>
  <c r="R342" i="12" s="1"/>
  <c r="K350" i="12"/>
  <c r="L358" i="12"/>
  <c r="R358" i="12" s="1"/>
  <c r="L372" i="12"/>
  <c r="R372" i="12" s="1"/>
  <c r="J373" i="12"/>
  <c r="L373" i="12"/>
  <c r="R373" i="12" s="1"/>
  <c r="L375" i="12"/>
  <c r="R375" i="12" s="1"/>
  <c r="S375" i="12" s="1"/>
  <c r="J375" i="12"/>
  <c r="O375" i="12" s="1"/>
  <c r="P387" i="12"/>
  <c r="Q387" i="12"/>
  <c r="M396" i="12"/>
  <c r="N395" i="12"/>
  <c r="L404" i="12"/>
  <c r="R404" i="12" s="1"/>
  <c r="J405" i="12"/>
  <c r="L405" i="12"/>
  <c r="R405" i="12" s="1"/>
  <c r="M410" i="12"/>
  <c r="N409" i="12"/>
  <c r="L429" i="12"/>
  <c r="R429" i="12" s="1"/>
  <c r="K429" i="12"/>
  <c r="P332" i="12"/>
  <c r="L355" i="12"/>
  <c r="R355" i="12" s="1"/>
  <c r="Q361" i="12"/>
  <c r="M366" i="12"/>
  <c r="N365" i="12"/>
  <c r="M382" i="12"/>
  <c r="N382" i="12" s="1"/>
  <c r="O382" i="12" s="1"/>
  <c r="N381" i="12"/>
  <c r="J385" i="12"/>
  <c r="O385" i="12" s="1"/>
  <c r="L385" i="12"/>
  <c r="R385" i="12" s="1"/>
  <c r="L387" i="12"/>
  <c r="R387" i="12" s="1"/>
  <c r="J387" i="12"/>
  <c r="M390" i="12"/>
  <c r="N389" i="12"/>
  <c r="J413" i="12"/>
  <c r="L413" i="12"/>
  <c r="R413" i="12" s="1"/>
  <c r="S413" i="12" s="1"/>
  <c r="J420" i="12"/>
  <c r="O420" i="12" s="1"/>
  <c r="L420" i="12"/>
  <c r="R420" i="12" s="1"/>
  <c r="T420" i="12" s="1"/>
  <c r="T422" i="12"/>
  <c r="P433" i="12"/>
  <c r="Q433" i="12"/>
  <c r="L434" i="12"/>
  <c r="R434" i="12" s="1"/>
  <c r="L437" i="12"/>
  <c r="R437" i="12" s="1"/>
  <c r="J437" i="12"/>
  <c r="O437" i="12" s="1"/>
  <c r="Q440" i="12"/>
  <c r="T440" i="12" s="1"/>
  <c r="P440" i="12"/>
  <c r="S440" i="12" s="1"/>
  <c r="M447" i="12"/>
  <c r="N446" i="12"/>
  <c r="K447" i="12"/>
  <c r="L448" i="12"/>
  <c r="R448" i="12" s="1"/>
  <c r="Q460" i="12"/>
  <c r="T460" i="12" s="1"/>
  <c r="P460" i="12"/>
  <c r="S460" i="12" s="1"/>
  <c r="J467" i="12"/>
  <c r="O467" i="12" s="1"/>
  <c r="L467" i="12"/>
  <c r="R467" i="12" s="1"/>
  <c r="Q542" i="12"/>
  <c r="T542" i="12" s="1"/>
  <c r="P542" i="12"/>
  <c r="S542" i="12" s="1"/>
  <c r="S376" i="12"/>
  <c r="M384" i="12"/>
  <c r="N384" i="12" s="1"/>
  <c r="O384" i="12" s="1"/>
  <c r="N383" i="12"/>
  <c r="M408" i="12"/>
  <c r="N408" i="12" s="1"/>
  <c r="O408" i="12" s="1"/>
  <c r="N407" i="12"/>
  <c r="K417" i="12"/>
  <c r="L417" i="12"/>
  <c r="R417" i="12" s="1"/>
  <c r="K427" i="12"/>
  <c r="Q449" i="12"/>
  <c r="P449" i="12"/>
  <c r="Q412" i="12"/>
  <c r="K416" i="12"/>
  <c r="J419" i="12"/>
  <c r="O419" i="12" s="1"/>
  <c r="M422" i="12"/>
  <c r="N422" i="12" s="1"/>
  <c r="O422" i="12" s="1"/>
  <c r="N421" i="12"/>
  <c r="K423" i="12"/>
  <c r="P426" i="12"/>
  <c r="S426" i="12" s="1"/>
  <c r="K428" i="12"/>
  <c r="M429" i="12"/>
  <c r="Q461" i="12"/>
  <c r="T461" i="12" s="1"/>
  <c r="P461" i="12"/>
  <c r="S461" i="12" s="1"/>
  <c r="P418" i="12"/>
  <c r="P421" i="12"/>
  <c r="S421" i="12" s="1"/>
  <c r="S424" i="12"/>
  <c r="S430" i="12"/>
  <c r="T442" i="12"/>
  <c r="K451" i="12"/>
  <c r="Q457" i="12"/>
  <c r="P457" i="12"/>
  <c r="S457" i="12" s="1"/>
  <c r="S462" i="12"/>
  <c r="K463" i="12"/>
  <c r="Q469" i="12"/>
  <c r="T469" i="12" s="1"/>
  <c r="P469" i="12"/>
  <c r="S469" i="12" s="1"/>
  <c r="P517" i="12"/>
  <c r="S517" i="12" s="1"/>
  <c r="Q517" i="12"/>
  <c r="T517" i="12" s="1"/>
  <c r="M426" i="12"/>
  <c r="N426" i="12" s="1"/>
  <c r="O426" i="12" s="1"/>
  <c r="N425" i="12"/>
  <c r="K439" i="12"/>
  <c r="J443" i="12"/>
  <c r="O443" i="12" s="1"/>
  <c r="L443" i="12"/>
  <c r="R443" i="12" s="1"/>
  <c r="S443" i="12" s="1"/>
  <c r="M452" i="12"/>
  <c r="N451" i="12"/>
  <c r="K455" i="12"/>
  <c r="L456" i="12"/>
  <c r="R456" i="12" s="1"/>
  <c r="T456" i="12" s="1"/>
  <c r="K459" i="12"/>
  <c r="Q465" i="12"/>
  <c r="T465" i="12" s="1"/>
  <c r="P465" i="12"/>
  <c r="S465" i="12" s="1"/>
  <c r="O470" i="12"/>
  <c r="M472" i="12"/>
  <c r="N472" i="12" s="1"/>
  <c r="O472" i="12" s="1"/>
  <c r="N471" i="12"/>
  <c r="Q473" i="12"/>
  <c r="T473" i="12" s="1"/>
  <c r="P473" i="12"/>
  <c r="S473" i="12" s="1"/>
  <c r="M496" i="12"/>
  <c r="N496" i="12" s="1"/>
  <c r="O496" i="12" s="1"/>
  <c r="N495" i="12"/>
  <c r="N445" i="12"/>
  <c r="J449" i="12"/>
  <c r="N457" i="12"/>
  <c r="K464" i="12"/>
  <c r="Q466" i="12"/>
  <c r="K468" i="12"/>
  <c r="Q470" i="12"/>
  <c r="N473" i="12"/>
  <c r="L495" i="12"/>
  <c r="R495" i="12" s="1"/>
  <c r="P499" i="12"/>
  <c r="Q499" i="12"/>
  <c r="L500" i="12"/>
  <c r="R500" i="12" s="1"/>
  <c r="T500" i="12" s="1"/>
  <c r="P507" i="12"/>
  <c r="Q507" i="12"/>
  <c r="M514" i="12"/>
  <c r="N513" i="12"/>
  <c r="P474" i="12"/>
  <c r="M480" i="12"/>
  <c r="N480" i="12" s="1"/>
  <c r="O480" i="12" s="1"/>
  <c r="N479" i="12"/>
  <c r="L485" i="12"/>
  <c r="R485" i="12" s="1"/>
  <c r="K485" i="12"/>
  <c r="J487" i="12"/>
  <c r="L487" i="12"/>
  <c r="R487" i="12" s="1"/>
  <c r="T496" i="12"/>
  <c r="M500" i="12"/>
  <c r="N500" i="12" s="1"/>
  <c r="O500" i="12" s="1"/>
  <c r="N499" i="12"/>
  <c r="L514" i="12"/>
  <c r="R514" i="12" s="1"/>
  <c r="K513" i="12"/>
  <c r="M541" i="12"/>
  <c r="N541" i="12" s="1"/>
  <c r="O541" i="12" s="1"/>
  <c r="N540" i="12"/>
  <c r="N468" i="12"/>
  <c r="Q477" i="12"/>
  <c r="T477" i="12" s="1"/>
  <c r="P477" i="12"/>
  <c r="S477" i="12" s="1"/>
  <c r="J478" i="12"/>
  <c r="S478" i="12"/>
  <c r="K479" i="12"/>
  <c r="L480" i="12"/>
  <c r="R480" i="12" s="1"/>
  <c r="S480" i="12" s="1"/>
  <c r="Q481" i="12"/>
  <c r="T481" i="12" s="1"/>
  <c r="P481" i="12"/>
  <c r="S481" i="12" s="1"/>
  <c r="O482" i="12"/>
  <c r="T484" i="12"/>
  <c r="J490" i="12"/>
  <c r="O490" i="12" s="1"/>
  <c r="L490" i="12"/>
  <c r="R490" i="12" s="1"/>
  <c r="P492" i="12"/>
  <c r="S492" i="12" s="1"/>
  <c r="S493" i="12"/>
  <c r="S494" i="12"/>
  <c r="K497" i="12"/>
  <c r="L498" i="12"/>
  <c r="R498" i="12" s="1"/>
  <c r="Q498" i="12"/>
  <c r="P498" i="12"/>
  <c r="L511" i="12"/>
  <c r="R511" i="12" s="1"/>
  <c r="S511" i="12" s="1"/>
  <c r="J511" i="12"/>
  <c r="M492" i="12"/>
  <c r="N491" i="12"/>
  <c r="Q493" i="12"/>
  <c r="L507" i="12"/>
  <c r="R507" i="12" s="1"/>
  <c r="J507" i="12"/>
  <c r="J536" i="12"/>
  <c r="L536" i="12"/>
  <c r="R536" i="12" s="1"/>
  <c r="S536" i="12" s="1"/>
  <c r="K491" i="12"/>
  <c r="M504" i="12"/>
  <c r="N504" i="12" s="1"/>
  <c r="O504" i="12" s="1"/>
  <c r="N503" i="12"/>
  <c r="K505" i="12"/>
  <c r="L515" i="12"/>
  <c r="R515" i="12" s="1"/>
  <c r="S515" i="12" s="1"/>
  <c r="J515" i="12"/>
  <c r="Q515" i="12"/>
  <c r="K520" i="12"/>
  <c r="K522" i="12"/>
  <c r="P525" i="12"/>
  <c r="S525" i="12" s="1"/>
  <c r="S532" i="12"/>
  <c r="O538" i="12"/>
  <c r="Q543" i="12"/>
  <c r="T543" i="12" s="1"/>
  <c r="P543" i="12"/>
  <c r="S543" i="12" s="1"/>
  <c r="Q551" i="12"/>
  <c r="P551" i="12"/>
  <c r="P496" i="12"/>
  <c r="S496" i="12" s="1"/>
  <c r="J501" i="12"/>
  <c r="O501" i="12" s="1"/>
  <c r="L501" i="12"/>
  <c r="R501" i="12" s="1"/>
  <c r="S501" i="12" s="1"/>
  <c r="Q501" i="12"/>
  <c r="M506" i="12"/>
  <c r="N505" i="12"/>
  <c r="K509" i="12"/>
  <c r="M521" i="12"/>
  <c r="N520" i="12"/>
  <c r="L523" i="12"/>
  <c r="R523" i="12" s="1"/>
  <c r="T523" i="12" s="1"/>
  <c r="J523" i="12"/>
  <c r="S528" i="12"/>
  <c r="K540" i="12"/>
  <c r="L541" i="12"/>
  <c r="R541" i="12" s="1"/>
  <c r="T541" i="12" s="1"/>
  <c r="Q528" i="12"/>
  <c r="T528" i="12" s="1"/>
  <c r="Q536" i="12"/>
  <c r="Q538" i="12"/>
  <c r="P538" i="12"/>
  <c r="Q555" i="12"/>
  <c r="T555" i="12" s="1"/>
  <c r="P555" i="12"/>
  <c r="S555" i="12" s="1"/>
  <c r="M562" i="12"/>
  <c r="N562" i="12" s="1"/>
  <c r="O562" i="12" s="1"/>
  <c r="N561" i="12"/>
  <c r="T568" i="12"/>
  <c r="T570" i="12"/>
  <c r="M581" i="12"/>
  <c r="N580" i="12"/>
  <c r="Q518" i="12"/>
  <c r="T518" i="12" s="1"/>
  <c r="K530" i="12"/>
  <c r="K539" i="12"/>
  <c r="T556" i="12"/>
  <c r="S519" i="12"/>
  <c r="M525" i="12"/>
  <c r="N524" i="12"/>
  <c r="S531" i="12"/>
  <c r="L544" i="12"/>
  <c r="R544" i="12" s="1"/>
  <c r="T544" i="12" s="1"/>
  <c r="J544" i="12"/>
  <c r="Q567" i="12"/>
  <c r="P567" i="12"/>
  <c r="S575" i="12"/>
  <c r="P546" i="12"/>
  <c r="J548" i="12"/>
  <c r="O548" i="12" s="1"/>
  <c r="P550" i="12"/>
  <c r="J552" i="12"/>
  <c r="J556" i="12"/>
  <c r="P558" i="12"/>
  <c r="S558" i="12" s="1"/>
  <c r="N560" i="12"/>
  <c r="P562" i="12"/>
  <c r="J564" i="12"/>
  <c r="P566" i="12"/>
  <c r="J568" i="12"/>
  <c r="P570" i="12"/>
  <c r="N572" i="12"/>
  <c r="P574" i="12"/>
  <c r="N579" i="12"/>
  <c r="P580" i="12"/>
  <c r="T589" i="12"/>
  <c r="S591" i="12"/>
  <c r="K560" i="12"/>
  <c r="K572" i="12"/>
  <c r="M578" i="12"/>
  <c r="N578" i="12" s="1"/>
  <c r="O578" i="12" s="1"/>
  <c r="N577" i="12"/>
  <c r="M587" i="12"/>
  <c r="N587" i="12" s="1"/>
  <c r="N586" i="12"/>
  <c r="T587" i="12"/>
  <c r="S594" i="12"/>
  <c r="S602" i="12"/>
  <c r="L580" i="12"/>
  <c r="R580" i="12" s="1"/>
  <c r="P582" i="12"/>
  <c r="Q582" i="12"/>
  <c r="L577" i="12"/>
  <c r="R577" i="12" s="1"/>
  <c r="P578" i="12"/>
  <c r="S578" i="12" s="1"/>
  <c r="Q578" i="12"/>
  <c r="T578" i="12" s="1"/>
  <c r="L581" i="12"/>
  <c r="R581" i="12" s="1"/>
  <c r="T581" i="12" s="1"/>
  <c r="M594" i="12"/>
  <c r="N593" i="12"/>
  <c r="M598" i="12"/>
  <c r="N597" i="12"/>
  <c r="M603" i="12"/>
  <c r="N602" i="12"/>
  <c r="T605" i="12"/>
  <c r="N585" i="12"/>
  <c r="Q586" i="12"/>
  <c r="T586" i="12" s="1"/>
  <c r="K588" i="12"/>
  <c r="Q590" i="12"/>
  <c r="T590" i="12" s="1"/>
  <c r="K592" i="12"/>
  <c r="Q594" i="12"/>
  <c r="T594" i="12" s="1"/>
  <c r="K596" i="12"/>
  <c r="Q598" i="12"/>
  <c r="T598" i="12" s="1"/>
  <c r="N601" i="12"/>
  <c r="Q602" i="12"/>
  <c r="T602" i="12" s="1"/>
  <c r="L603" i="12"/>
  <c r="R603" i="12" s="1"/>
  <c r="K604" i="12"/>
  <c r="Q606" i="12"/>
  <c r="P607" i="12"/>
  <c r="S607" i="12" s="1"/>
  <c r="J609" i="12"/>
  <c r="O609" i="12" s="1"/>
  <c r="L584" i="12"/>
  <c r="R584" i="12" s="1"/>
  <c r="T584" i="12" s="1"/>
  <c r="L600" i="12"/>
  <c r="R600" i="12" s="1"/>
  <c r="S600" i="12" s="1"/>
  <c r="N588" i="12"/>
  <c r="N592" i="12"/>
  <c r="N596" i="12"/>
  <c r="N608" i="12"/>
  <c r="Q404" i="12" l="1"/>
  <c r="S111" i="12"/>
  <c r="T317" i="12"/>
  <c r="S298" i="12"/>
  <c r="S216" i="12"/>
  <c r="S334" i="12"/>
  <c r="T107" i="12"/>
  <c r="S98" i="12"/>
  <c r="T100" i="12"/>
  <c r="T552" i="12"/>
  <c r="T92" i="12"/>
  <c r="S89" i="12"/>
  <c r="Q453" i="12"/>
  <c r="S547" i="12"/>
  <c r="Q292" i="12"/>
  <c r="S418" i="12"/>
  <c r="Q221" i="12"/>
  <c r="T527" i="12"/>
  <c r="S102" i="12"/>
  <c r="T599" i="12"/>
  <c r="S28" i="12"/>
  <c r="T452" i="12"/>
  <c r="P510" i="12"/>
  <c r="S510" i="12" s="1"/>
  <c r="T328" i="12"/>
  <c r="S444" i="12"/>
  <c r="T17" i="12"/>
  <c r="P514" i="12"/>
  <c r="S514" i="12" s="1"/>
  <c r="T193" i="12"/>
  <c r="S62" i="12"/>
  <c r="P386" i="12"/>
  <c r="S386" i="12" s="1"/>
  <c r="Q565" i="12"/>
  <c r="T156" i="12"/>
  <c r="Q446" i="12"/>
  <c r="T446" i="12" s="1"/>
  <c r="T71" i="12"/>
  <c r="S193" i="12"/>
  <c r="T359" i="12"/>
  <c r="S609" i="12"/>
  <c r="S388" i="12"/>
  <c r="S368" i="12"/>
  <c r="S158" i="12"/>
  <c r="T43" i="12"/>
  <c r="S606" i="12"/>
  <c r="P278" i="12"/>
  <c r="S278" i="12" s="1"/>
  <c r="S347" i="12"/>
  <c r="T357" i="12"/>
  <c r="S46" i="12"/>
  <c r="Q435" i="12"/>
  <c r="T435" i="12" s="1"/>
  <c r="P144" i="12"/>
  <c r="S144" i="12" s="1"/>
  <c r="N20" i="12"/>
  <c r="T167" i="12"/>
  <c r="T551" i="12"/>
  <c r="P527" i="12"/>
  <c r="S527" i="12" s="1"/>
  <c r="T129" i="12"/>
  <c r="Q173" i="12"/>
  <c r="T173" i="12" s="1"/>
  <c r="T407" i="12"/>
  <c r="T166" i="12"/>
  <c r="T77" i="12"/>
  <c r="T318" i="12"/>
  <c r="S449" i="12"/>
  <c r="T449" i="12"/>
  <c r="S395" i="12"/>
  <c r="P569" i="12"/>
  <c r="S569" i="12" s="1"/>
  <c r="N123" i="12"/>
  <c r="S66" i="12"/>
  <c r="S420" i="12"/>
  <c r="S407" i="12"/>
  <c r="Q281" i="12"/>
  <c r="T281" i="12" s="1"/>
  <c r="S321" i="12"/>
  <c r="T366" i="12"/>
  <c r="S342" i="12"/>
  <c r="S96" i="12"/>
  <c r="P488" i="12"/>
  <c r="S488" i="12" s="1"/>
  <c r="S184" i="12"/>
  <c r="S570" i="12"/>
  <c r="T96" i="12"/>
  <c r="T306" i="12"/>
  <c r="T125" i="12"/>
  <c r="P516" i="12"/>
  <c r="P603" i="12"/>
  <c r="M277" i="12"/>
  <c r="N277" i="12" s="1"/>
  <c r="O277" i="12" s="1"/>
  <c r="Q315" i="12"/>
  <c r="T315" i="12" s="1"/>
  <c r="T94" i="12"/>
  <c r="T476" i="12"/>
  <c r="S557" i="12"/>
  <c r="S566" i="12"/>
  <c r="P392" i="12"/>
  <c r="S392" i="12" s="1"/>
  <c r="N331" i="12"/>
  <c r="T288" i="12"/>
  <c r="P93" i="12"/>
  <c r="S93" i="12" s="1"/>
  <c r="S121" i="12"/>
  <c r="Q265" i="12"/>
  <c r="T265" i="12" s="1"/>
  <c r="T90" i="12"/>
  <c r="T351" i="12"/>
  <c r="T119" i="12"/>
  <c r="Q372" i="12"/>
  <c r="Q579" i="12"/>
  <c r="T579" i="12" s="1"/>
  <c r="T393" i="12"/>
  <c r="S526" i="12"/>
  <c r="P348" i="12"/>
  <c r="S348" i="12" s="1"/>
  <c r="T294" i="12"/>
  <c r="P577" i="12"/>
  <c r="S551" i="12"/>
  <c r="S322" i="12"/>
  <c r="T72" i="12"/>
  <c r="S404" i="12"/>
  <c r="S178" i="12"/>
  <c r="S204" i="12"/>
  <c r="Q141" i="12"/>
  <c r="T141" i="12" s="1"/>
  <c r="T70" i="12"/>
  <c r="S328" i="12"/>
  <c r="P581" i="12"/>
  <c r="S581" i="12" s="1"/>
  <c r="S314" i="12"/>
  <c r="T169" i="12"/>
  <c r="T525" i="12"/>
  <c r="T467" i="12"/>
  <c r="T321" i="12"/>
  <c r="S160" i="12"/>
  <c r="T419" i="12"/>
  <c r="S136" i="12"/>
  <c r="Q547" i="12"/>
  <c r="T547" i="12" s="1"/>
  <c r="P326" i="12"/>
  <c r="S326" i="12" s="1"/>
  <c r="O587" i="12"/>
  <c r="T28" i="12"/>
  <c r="P226" i="12"/>
  <c r="S226" i="12" s="1"/>
  <c r="T550" i="12"/>
  <c r="T606" i="12"/>
  <c r="T512" i="12"/>
  <c r="T136" i="12"/>
  <c r="P506" i="12"/>
  <c r="S506" i="12" s="1"/>
  <c r="T65" i="12"/>
  <c r="T475" i="12"/>
  <c r="T421" i="12"/>
  <c r="P143" i="12"/>
  <c r="T483" i="12"/>
  <c r="S571" i="12"/>
  <c r="S550" i="12"/>
  <c r="T434" i="12"/>
  <c r="T219" i="12"/>
  <c r="S360" i="12"/>
  <c r="T45" i="12"/>
  <c r="S538" i="12"/>
  <c r="P200" i="12"/>
  <c r="S200" i="12" s="1"/>
  <c r="T157" i="12"/>
  <c r="P554" i="12"/>
  <c r="S554" i="12" s="1"/>
  <c r="P38" i="12"/>
  <c r="S38" i="12" s="1"/>
  <c r="P123" i="12"/>
  <c r="S123" i="12" s="1"/>
  <c r="T174" i="12"/>
  <c r="Q225" i="12"/>
  <c r="T225" i="12" s="1"/>
  <c r="P537" i="12"/>
  <c r="S537" i="12" s="1"/>
  <c r="T282" i="12"/>
  <c r="P512" i="12"/>
  <c r="S512" i="12" s="1"/>
  <c r="Q363" i="12"/>
  <c r="Q101" i="12"/>
  <c r="T101" i="12" s="1"/>
  <c r="T538" i="12"/>
  <c r="S474" i="12"/>
  <c r="T414" i="12"/>
  <c r="S453" i="12"/>
  <c r="S553" i="12"/>
  <c r="P454" i="12"/>
  <c r="S454" i="12" s="1"/>
  <c r="S283" i="12"/>
  <c r="S244" i="12"/>
  <c r="S94" i="12"/>
  <c r="P583" i="12"/>
  <c r="S583" i="12" s="1"/>
  <c r="P318" i="12"/>
  <c r="S318" i="12" s="1"/>
  <c r="P88" i="12"/>
  <c r="S88" i="12" s="1"/>
  <c r="T257" i="12"/>
  <c r="S141" i="12"/>
  <c r="S230" i="12"/>
  <c r="T553" i="12"/>
  <c r="Q529" i="12"/>
  <c r="T529" i="12" s="1"/>
  <c r="P344" i="12"/>
  <c r="S344" i="12" s="1"/>
  <c r="P120" i="12"/>
  <c r="S120" i="12" s="1"/>
  <c r="S150" i="12"/>
  <c r="T69" i="12"/>
  <c r="Q450" i="12"/>
  <c r="T450" i="12" s="1"/>
  <c r="S357" i="12"/>
  <c r="T221" i="12"/>
  <c r="T567" i="12"/>
  <c r="P445" i="12"/>
  <c r="S445" i="12" s="1"/>
  <c r="P383" i="12"/>
  <c r="S383" i="12" s="1"/>
  <c r="S84" i="12"/>
  <c r="Q99" i="12"/>
  <c r="T99" i="12" s="1"/>
  <c r="M47" i="12"/>
  <c r="M48" i="12" s="1"/>
  <c r="N48" i="12" s="1"/>
  <c r="O48" i="12" s="1"/>
  <c r="P434" i="12"/>
  <c r="S434" i="12" s="1"/>
  <c r="S104" i="12"/>
  <c r="T499" i="12"/>
  <c r="T286" i="12"/>
  <c r="S323" i="12"/>
  <c r="P31" i="12"/>
  <c r="S31" i="12" s="1"/>
  <c r="Q411" i="12"/>
  <c r="T411" i="12" s="1"/>
  <c r="S467" i="12"/>
  <c r="N439" i="12"/>
  <c r="Q608" i="12"/>
  <c r="T608" i="12" s="1"/>
  <c r="Q534" i="12"/>
  <c r="T534" i="12" s="1"/>
  <c r="P337" i="12"/>
  <c r="S337" i="12" s="1"/>
  <c r="T19" i="12"/>
  <c r="P545" i="12"/>
  <c r="P563" i="12"/>
  <c r="S563" i="12" s="1"/>
  <c r="S64" i="12"/>
  <c r="P599" i="12"/>
  <c r="S599" i="12" s="1"/>
  <c r="T361" i="12"/>
  <c r="T284" i="12"/>
  <c r="S72" i="12"/>
  <c r="P87" i="12"/>
  <c r="S87" i="12" s="1"/>
  <c r="S19" i="12"/>
  <c r="T489" i="12"/>
  <c r="T453" i="12"/>
  <c r="T89" i="12"/>
  <c r="P441" i="12"/>
  <c r="S441" i="12" s="1"/>
  <c r="S355" i="12"/>
  <c r="Q311" i="12"/>
  <c r="T311" i="12" s="1"/>
  <c r="T503" i="12"/>
  <c r="Q189" i="12"/>
  <c r="T189" i="12" s="1"/>
  <c r="S71" i="12"/>
  <c r="Q85" i="12"/>
  <c r="T85" i="12" s="1"/>
  <c r="T595" i="12"/>
  <c r="S562" i="12"/>
  <c r="T165" i="12"/>
  <c r="T73" i="12"/>
  <c r="S294" i="12"/>
  <c r="T582" i="12"/>
  <c r="P476" i="12"/>
  <c r="S476" i="12" s="1"/>
  <c r="S503" i="12"/>
  <c r="P52" i="12"/>
  <c r="S52" i="12" s="1"/>
  <c r="P83" i="12"/>
  <c r="S83" i="12" s="1"/>
  <c r="N21" i="12"/>
  <c r="T88" i="12"/>
  <c r="Q331" i="12"/>
  <c r="T331" i="12" s="1"/>
  <c r="P77" i="12"/>
  <c r="S77" i="12" s="1"/>
  <c r="S582" i="12"/>
  <c r="P432" i="12"/>
  <c r="S432" i="12" s="1"/>
  <c r="T49" i="12"/>
  <c r="S68" i="12"/>
  <c r="N31" i="12"/>
  <c r="T80" i="12"/>
  <c r="P60" i="12"/>
  <c r="S60" i="12" s="1"/>
  <c r="S126" i="12"/>
  <c r="Q526" i="12"/>
  <c r="T526" i="12" s="1"/>
  <c r="T396" i="12"/>
  <c r="T580" i="12"/>
  <c r="M510" i="12"/>
  <c r="N510" i="12" s="1"/>
  <c r="T470" i="12"/>
  <c r="Q395" i="12"/>
  <c r="T395" i="12" s="1"/>
  <c r="P17" i="12"/>
  <c r="S17" i="12" s="1"/>
  <c r="S76" i="12"/>
  <c r="T63" i="12"/>
  <c r="P100" i="12"/>
  <c r="S100" i="12" s="1"/>
  <c r="P80" i="12"/>
  <c r="S80" i="12" s="1"/>
  <c r="T211" i="12"/>
  <c r="S307" i="12"/>
  <c r="Q283" i="12"/>
  <c r="T283" i="12" s="1"/>
  <c r="S32" i="12"/>
  <c r="T269" i="12"/>
  <c r="T196" i="12"/>
  <c r="P156" i="12"/>
  <c r="S156" i="12" s="1"/>
  <c r="S221" i="12"/>
  <c r="T577" i="12"/>
  <c r="T349" i="12"/>
  <c r="P282" i="12"/>
  <c r="S282" i="12" s="1"/>
  <c r="S499" i="12"/>
  <c r="T466" i="12"/>
  <c r="T52" i="12"/>
  <c r="Q164" i="12"/>
  <c r="T164" i="12" s="1"/>
  <c r="S286" i="12"/>
  <c r="S574" i="12"/>
  <c r="S50" i="12"/>
  <c r="S24" i="12"/>
  <c r="S349" i="12"/>
  <c r="Q462" i="12"/>
  <c r="T462" i="12" s="1"/>
  <c r="T412" i="12"/>
  <c r="P74" i="12"/>
  <c r="S74" i="12" s="1"/>
  <c r="P438" i="12"/>
  <c r="S438" i="12" s="1"/>
  <c r="P92" i="12"/>
  <c r="S92" i="12" s="1"/>
  <c r="S124" i="12"/>
  <c r="S257" i="12"/>
  <c r="T25" i="12"/>
  <c r="P521" i="12"/>
  <c r="S521" i="12" s="1"/>
  <c r="T493" i="12"/>
  <c r="T299" i="12"/>
  <c r="P70" i="12"/>
  <c r="S70" i="12" s="1"/>
  <c r="P458" i="12"/>
  <c r="S458" i="12" s="1"/>
  <c r="Q390" i="12"/>
  <c r="T390" i="12" s="1"/>
  <c r="P390" i="12"/>
  <c r="S390" i="12" s="1"/>
  <c r="T490" i="12"/>
  <c r="O564" i="12"/>
  <c r="M350" i="12"/>
  <c r="M518" i="12"/>
  <c r="N518" i="12" s="1"/>
  <c r="O518" i="12" s="1"/>
  <c r="N535" i="12"/>
  <c r="N321" i="12"/>
  <c r="M355" i="12"/>
  <c r="N355" i="12" s="1"/>
  <c r="O355" i="12" s="1"/>
  <c r="O544" i="12"/>
  <c r="N486" i="12"/>
  <c r="O134" i="12"/>
  <c r="O387" i="12"/>
  <c r="O162" i="12"/>
  <c r="S300" i="12"/>
  <c r="T545" i="12"/>
  <c r="S391" i="12"/>
  <c r="S39" i="12"/>
  <c r="S408" i="12"/>
  <c r="S400" i="12"/>
  <c r="S516" i="12"/>
  <c r="Q354" i="12"/>
  <c r="T354" i="12" s="1"/>
  <c r="P354" i="12"/>
  <c r="S354" i="12" s="1"/>
  <c r="Q398" i="12"/>
  <c r="T398" i="12" s="1"/>
  <c r="P398" i="12"/>
  <c r="S398" i="12" s="1"/>
  <c r="T514" i="12"/>
  <c r="T441" i="12"/>
  <c r="T410" i="12"/>
  <c r="T95" i="12"/>
  <c r="S544" i="12"/>
  <c r="T360" i="12"/>
  <c r="P335" i="12"/>
  <c r="S335" i="12" s="1"/>
  <c r="Q335" i="12"/>
  <c r="T335" i="12" s="1"/>
  <c r="S248" i="12"/>
  <c r="S78" i="12"/>
  <c r="S356" i="12"/>
  <c r="T255" i="12"/>
  <c r="T180" i="12"/>
  <c r="Q576" i="12"/>
  <c r="T576" i="12" s="1"/>
  <c r="P576" i="12"/>
  <c r="S576" i="12" s="1"/>
  <c r="T511" i="12"/>
  <c r="S302" i="12"/>
  <c r="T145" i="12"/>
  <c r="T55" i="12"/>
  <c r="S27" i="12"/>
  <c r="O150" i="12"/>
  <c r="O66" i="12"/>
  <c r="O295" i="12"/>
  <c r="O41" i="12"/>
  <c r="O536" i="12"/>
  <c r="O478" i="12"/>
  <c r="O113" i="12"/>
  <c r="S58" i="12"/>
  <c r="P47" i="12"/>
  <c r="S47" i="12" s="1"/>
  <c r="Q47" i="12"/>
  <c r="T47" i="12" s="1"/>
  <c r="P535" i="12"/>
  <c r="S535" i="12" s="1"/>
  <c r="Q535" i="12"/>
  <c r="T535" i="12" s="1"/>
  <c r="T600" i="12"/>
  <c r="S546" i="12"/>
  <c r="S559" i="12"/>
  <c r="T457" i="12"/>
  <c r="T405" i="12"/>
  <c r="S351" i="12"/>
  <c r="T266" i="12"/>
  <c r="S394" i="12"/>
  <c r="S255" i="12"/>
  <c r="S190" i="12"/>
  <c r="T204" i="12"/>
  <c r="S262" i="12"/>
  <c r="S143" i="12"/>
  <c r="T153" i="12"/>
  <c r="P199" i="12"/>
  <c r="S199" i="12" s="1"/>
  <c r="Q199" i="12"/>
  <c r="T199" i="12" s="1"/>
  <c r="T436" i="12"/>
  <c r="T403" i="12"/>
  <c r="Q358" i="12"/>
  <c r="T358" i="12" s="1"/>
  <c r="P358" i="12"/>
  <c r="S358" i="12" s="1"/>
  <c r="Q228" i="12"/>
  <c r="T228" i="12" s="1"/>
  <c r="P228" i="12"/>
  <c r="S228" i="12" s="1"/>
  <c r="T83" i="12"/>
  <c r="Q406" i="12"/>
  <c r="T406" i="12" s="1"/>
  <c r="P406" i="12"/>
  <c r="S406" i="12" s="1"/>
  <c r="S48" i="12"/>
  <c r="T400" i="12"/>
  <c r="T516" i="12"/>
  <c r="T454" i="12"/>
  <c r="P171" i="12"/>
  <c r="S171" i="12" s="1"/>
  <c r="Q171" i="12"/>
  <c r="T171" i="12" s="1"/>
  <c r="S523" i="12"/>
  <c r="T437" i="12"/>
  <c r="T373" i="12"/>
  <c r="S359" i="12"/>
  <c r="T267" i="12"/>
  <c r="S284" i="12"/>
  <c r="T343" i="12"/>
  <c r="S309" i="12"/>
  <c r="S174" i="12"/>
  <c r="S253" i="12"/>
  <c r="S142" i="12"/>
  <c r="S203" i="12"/>
  <c r="T113" i="12"/>
  <c r="N87" i="12"/>
  <c r="S162" i="12"/>
  <c r="S153" i="12"/>
  <c r="Q597" i="12"/>
  <c r="T597" i="12" s="1"/>
  <c r="P597" i="12"/>
  <c r="S597" i="12" s="1"/>
  <c r="P285" i="12"/>
  <c r="S285" i="12" s="1"/>
  <c r="Q285" i="12"/>
  <c r="T285" i="12" s="1"/>
  <c r="N338" i="12"/>
  <c r="M339" i="12"/>
  <c r="N339" i="12" s="1"/>
  <c r="O339" i="12" s="1"/>
  <c r="S277" i="12"/>
  <c r="S209" i="12"/>
  <c r="T143" i="12"/>
  <c r="M559" i="12"/>
  <c r="N559" i="12" s="1"/>
  <c r="O559" i="12" s="1"/>
  <c r="N558" i="12"/>
  <c r="Q448" i="12"/>
  <c r="T448" i="12" s="1"/>
  <c r="P448" i="12"/>
  <c r="S448" i="12" s="1"/>
  <c r="Q425" i="12"/>
  <c r="T425" i="12" s="1"/>
  <c r="P425" i="12"/>
  <c r="S425" i="12" s="1"/>
  <c r="P377" i="12"/>
  <c r="S377" i="12" s="1"/>
  <c r="Q377" i="12"/>
  <c r="T377" i="12" s="1"/>
  <c r="S219" i="12"/>
  <c r="S128" i="12"/>
  <c r="S414" i="12"/>
  <c r="S565" i="12"/>
  <c r="E9" i="12"/>
  <c r="S580" i="12"/>
  <c r="S498" i="12"/>
  <c r="P410" i="12"/>
  <c r="S410" i="12" s="1"/>
  <c r="T404" i="12"/>
  <c r="S387" i="12"/>
  <c r="T292" i="12"/>
  <c r="S56" i="12"/>
  <c r="P524" i="12"/>
  <c r="S524" i="12" s="1"/>
  <c r="Q524" i="12"/>
  <c r="T524" i="12" s="1"/>
  <c r="S245" i="12"/>
  <c r="Q138" i="12"/>
  <c r="T138" i="12" s="1"/>
  <c r="P138" i="12"/>
  <c r="S138" i="12" s="1"/>
  <c r="T123" i="12"/>
  <c r="T38" i="12"/>
  <c r="Q601" i="12"/>
  <c r="T601" i="12" s="1"/>
  <c r="P601" i="12"/>
  <c r="S601" i="12" s="1"/>
  <c r="P495" i="12"/>
  <c r="S495" i="12" s="1"/>
  <c r="Q495" i="12"/>
  <c r="T495" i="12" s="1"/>
  <c r="Q374" i="12"/>
  <c r="T374" i="12" s="1"/>
  <c r="P374" i="12"/>
  <c r="S374" i="12" s="1"/>
  <c r="P217" i="12"/>
  <c r="S217" i="12" s="1"/>
  <c r="Q217" i="12"/>
  <c r="T217" i="12" s="1"/>
  <c r="T565" i="12"/>
  <c r="O552" i="12"/>
  <c r="S567" i="12"/>
  <c r="T498" i="12"/>
  <c r="T433" i="12"/>
  <c r="S332" i="12"/>
  <c r="N377" i="12"/>
  <c r="T372" i="12"/>
  <c r="T303" i="12"/>
  <c r="T339" i="12"/>
  <c r="T305" i="12"/>
  <c r="S229" i="12"/>
  <c r="O215" i="12"/>
  <c r="T275" i="12"/>
  <c r="S42" i="12"/>
  <c r="S90" i="12"/>
  <c r="T93" i="12"/>
  <c r="S292" i="12"/>
  <c r="T56" i="12"/>
  <c r="T41" i="12"/>
  <c r="P259" i="12"/>
  <c r="S259" i="12" s="1"/>
  <c r="Q259" i="12"/>
  <c r="T259" i="12" s="1"/>
  <c r="P59" i="12"/>
  <c r="S59" i="12" s="1"/>
  <c r="Q59" i="12"/>
  <c r="T59" i="12" s="1"/>
  <c r="Q502" i="12"/>
  <c r="T502" i="12" s="1"/>
  <c r="P502" i="12"/>
  <c r="S502" i="12" s="1"/>
  <c r="T369" i="12"/>
  <c r="T183" i="12"/>
  <c r="N567" i="12"/>
  <c r="M568" i="12"/>
  <c r="N568" i="12" s="1"/>
  <c r="O568" i="12" s="1"/>
  <c r="N555" i="12"/>
  <c r="M556" i="12"/>
  <c r="N556" i="12" s="1"/>
  <c r="O556" i="12" s="1"/>
  <c r="S545" i="12"/>
  <c r="S490" i="12"/>
  <c r="T487" i="12"/>
  <c r="S433" i="12"/>
  <c r="T413" i="12"/>
  <c r="T323" i="12"/>
  <c r="S238" i="12"/>
  <c r="S280" i="12"/>
  <c r="S275" i="12"/>
  <c r="T206" i="12"/>
  <c r="O190" i="12"/>
  <c r="S306" i="12"/>
  <c r="P371" i="12"/>
  <c r="S371" i="12" s="1"/>
  <c r="Q371" i="12"/>
  <c r="T371" i="12" s="1"/>
  <c r="P486" i="12"/>
  <c r="S486" i="12" s="1"/>
  <c r="Q486" i="12"/>
  <c r="T486" i="12" s="1"/>
  <c r="N416" i="12"/>
  <c r="M417" i="12"/>
  <c r="O187" i="12"/>
  <c r="O487" i="12"/>
  <c r="Q588" i="12"/>
  <c r="T588" i="12" s="1"/>
  <c r="P588" i="12"/>
  <c r="S588" i="12" s="1"/>
  <c r="M599" i="12"/>
  <c r="N598" i="12"/>
  <c r="S603" i="12"/>
  <c r="S584" i="12"/>
  <c r="S577" i="12"/>
  <c r="T603" i="12"/>
  <c r="T536" i="12"/>
  <c r="P540" i="12"/>
  <c r="S540" i="12" s="1"/>
  <c r="Q540" i="12"/>
  <c r="T540" i="12" s="1"/>
  <c r="S500" i="12"/>
  <c r="T515" i="12"/>
  <c r="T507" i="12"/>
  <c r="Q468" i="12"/>
  <c r="T468" i="12" s="1"/>
  <c r="P468" i="12"/>
  <c r="S468" i="12" s="1"/>
  <c r="P459" i="12"/>
  <c r="S459" i="12" s="1"/>
  <c r="Q459" i="12"/>
  <c r="T459" i="12" s="1"/>
  <c r="P439" i="12"/>
  <c r="S439" i="12" s="1"/>
  <c r="Q439" i="12"/>
  <c r="T439" i="12" s="1"/>
  <c r="T443" i="12"/>
  <c r="T480" i="12"/>
  <c r="P423" i="12"/>
  <c r="S423" i="12" s="1"/>
  <c r="Q423" i="12"/>
  <c r="T423" i="12" s="1"/>
  <c r="P416" i="12"/>
  <c r="S416" i="12" s="1"/>
  <c r="Q416" i="12"/>
  <c r="T416" i="12" s="1"/>
  <c r="M397" i="12"/>
  <c r="N396" i="12"/>
  <c r="P341" i="12"/>
  <c r="S341" i="12" s="1"/>
  <c r="Q341" i="12"/>
  <c r="T341" i="12" s="1"/>
  <c r="S373" i="12"/>
  <c r="T347" i="12"/>
  <c r="P330" i="12"/>
  <c r="S330" i="12" s="1"/>
  <c r="Q330" i="12"/>
  <c r="T330" i="12" s="1"/>
  <c r="M461" i="12"/>
  <c r="N460" i="12"/>
  <c r="P431" i="12"/>
  <c r="S431" i="12" s="1"/>
  <c r="Q431" i="12"/>
  <c r="T431" i="12" s="1"/>
  <c r="T402" i="12"/>
  <c r="P227" i="12"/>
  <c r="S227" i="12" s="1"/>
  <c r="Q227" i="12"/>
  <c r="T227" i="12" s="1"/>
  <c r="T226" i="12"/>
  <c r="T325" i="12"/>
  <c r="M298" i="12"/>
  <c r="N298" i="12" s="1"/>
  <c r="O298" i="12" s="1"/>
  <c r="N297" i="12"/>
  <c r="N286" i="12"/>
  <c r="M287" i="12"/>
  <c r="N287" i="12" s="1"/>
  <c r="O287" i="12" s="1"/>
  <c r="T241" i="12"/>
  <c r="P146" i="12"/>
  <c r="S146" i="12" s="1"/>
  <c r="Q146" i="12"/>
  <c r="T146" i="12" s="1"/>
  <c r="P114" i="12"/>
  <c r="S114" i="12" s="1"/>
  <c r="Q114" i="12"/>
  <c r="T114" i="12" s="1"/>
  <c r="N100" i="12"/>
  <c r="M101" i="12"/>
  <c r="T385" i="12"/>
  <c r="S273" i="12"/>
  <c r="Q232" i="12"/>
  <c r="T232" i="12" s="1"/>
  <c r="P232" i="12"/>
  <c r="S232" i="12" s="1"/>
  <c r="S194" i="12"/>
  <c r="P118" i="12"/>
  <c r="S118" i="12" s="1"/>
  <c r="Q118" i="12"/>
  <c r="T118" i="12" s="1"/>
  <c r="T249" i="12"/>
  <c r="T215" i="12"/>
  <c r="S163" i="12"/>
  <c r="Q154" i="12"/>
  <c r="T154" i="12" s="1"/>
  <c r="P154" i="12"/>
  <c r="S154" i="12" s="1"/>
  <c r="Q20" i="12"/>
  <c r="T20" i="12" s="1"/>
  <c r="P20" i="12"/>
  <c r="S20" i="12" s="1"/>
  <c r="S295" i="12"/>
  <c r="S131" i="12"/>
  <c r="M89" i="12"/>
  <c r="N88" i="12"/>
  <c r="S437" i="12"/>
  <c r="T233" i="12"/>
  <c r="P197" i="12"/>
  <c r="S197" i="12" s="1"/>
  <c r="Q197" i="12"/>
  <c r="T197" i="12" s="1"/>
  <c r="N116" i="12"/>
  <c r="M117" i="12"/>
  <c r="T313" i="12"/>
  <c r="S187" i="12"/>
  <c r="P177" i="12"/>
  <c r="S177" i="12" s="1"/>
  <c r="Q177" i="12"/>
  <c r="T177" i="12" s="1"/>
  <c r="P133" i="12"/>
  <c r="S133" i="12" s="1"/>
  <c r="Q133" i="12"/>
  <c r="T133" i="12" s="1"/>
  <c r="Q115" i="12"/>
  <c r="T115" i="12" s="1"/>
  <c r="P115" i="12"/>
  <c r="S115" i="12" s="1"/>
  <c r="T109" i="12"/>
  <c r="T75" i="12"/>
  <c r="T46" i="12"/>
  <c r="T29" i="12"/>
  <c r="Q604" i="12"/>
  <c r="T604" i="12" s="1"/>
  <c r="P604" i="12"/>
  <c r="S604" i="12" s="1"/>
  <c r="Q596" i="12"/>
  <c r="T596" i="12" s="1"/>
  <c r="P596" i="12"/>
  <c r="S596" i="12" s="1"/>
  <c r="Q572" i="12"/>
  <c r="T572" i="12" s="1"/>
  <c r="P572" i="12"/>
  <c r="S572" i="12" s="1"/>
  <c r="P530" i="12"/>
  <c r="S530" i="12" s="1"/>
  <c r="Q530" i="12"/>
  <c r="T530" i="12" s="1"/>
  <c r="N521" i="12"/>
  <c r="M522" i="12"/>
  <c r="N506" i="12"/>
  <c r="M507" i="12"/>
  <c r="N507" i="12" s="1"/>
  <c r="O507" i="12" s="1"/>
  <c r="M604" i="12"/>
  <c r="N603" i="12"/>
  <c r="Q560" i="12"/>
  <c r="T560" i="12" s="1"/>
  <c r="P560" i="12"/>
  <c r="S560" i="12" s="1"/>
  <c r="M526" i="12"/>
  <c r="N525" i="12"/>
  <c r="M582" i="12"/>
  <c r="N582" i="12" s="1"/>
  <c r="O582" i="12" s="1"/>
  <c r="N581" i="12"/>
  <c r="P505" i="12"/>
  <c r="S505" i="12" s="1"/>
  <c r="Q505" i="12"/>
  <c r="T505" i="12" s="1"/>
  <c r="P513" i="12"/>
  <c r="S513" i="12" s="1"/>
  <c r="Q513" i="12"/>
  <c r="T513" i="12" s="1"/>
  <c r="M453" i="12"/>
  <c r="N452" i="12"/>
  <c r="Q592" i="12"/>
  <c r="T592" i="12" s="1"/>
  <c r="P592" i="12"/>
  <c r="S592" i="12" s="1"/>
  <c r="M595" i="12"/>
  <c r="N595" i="12" s="1"/>
  <c r="O595" i="12" s="1"/>
  <c r="N594" i="12"/>
  <c r="P539" i="12"/>
  <c r="S539" i="12" s="1"/>
  <c r="Q539" i="12"/>
  <c r="T539" i="12" s="1"/>
  <c r="P509" i="12"/>
  <c r="S509" i="12" s="1"/>
  <c r="Q509" i="12"/>
  <c r="T509" i="12" s="1"/>
  <c r="T501" i="12"/>
  <c r="P522" i="12"/>
  <c r="S522" i="12" s="1"/>
  <c r="Q522" i="12"/>
  <c r="T522" i="12" s="1"/>
  <c r="S541" i="12"/>
  <c r="N492" i="12"/>
  <c r="M493" i="12"/>
  <c r="N493" i="12" s="1"/>
  <c r="O493" i="12" s="1"/>
  <c r="P497" i="12"/>
  <c r="S497" i="12" s="1"/>
  <c r="Q497" i="12"/>
  <c r="T497" i="12" s="1"/>
  <c r="S487" i="12"/>
  <c r="P479" i="12"/>
  <c r="S479" i="12" s="1"/>
  <c r="Q479" i="12"/>
  <c r="T479" i="12" s="1"/>
  <c r="P485" i="12"/>
  <c r="S485" i="12" s="1"/>
  <c r="Q485" i="12"/>
  <c r="T485" i="12" s="1"/>
  <c r="M515" i="12"/>
  <c r="N515" i="12" s="1"/>
  <c r="O515" i="12" s="1"/>
  <c r="N514" i="12"/>
  <c r="S507" i="12"/>
  <c r="P463" i="12"/>
  <c r="S463" i="12" s="1"/>
  <c r="Q463" i="12"/>
  <c r="T463" i="12" s="1"/>
  <c r="M430" i="12"/>
  <c r="N430" i="12" s="1"/>
  <c r="O430" i="12" s="1"/>
  <c r="N429" i="12"/>
  <c r="P447" i="12"/>
  <c r="S447" i="12" s="1"/>
  <c r="Q447" i="12"/>
  <c r="T447" i="12" s="1"/>
  <c r="M367" i="12"/>
  <c r="N366" i="12"/>
  <c r="M411" i="12"/>
  <c r="N410" i="12"/>
  <c r="T387" i="12"/>
  <c r="T355" i="12"/>
  <c r="P324" i="12"/>
  <c r="S324" i="12" s="1"/>
  <c r="Q324" i="12"/>
  <c r="T324" i="12" s="1"/>
  <c r="S372" i="12"/>
  <c r="S346" i="12"/>
  <c r="Q320" i="12"/>
  <c r="T320" i="12" s="1"/>
  <c r="P320" i="12"/>
  <c r="S320" i="12" s="1"/>
  <c r="P296" i="12"/>
  <c r="S296" i="12" s="1"/>
  <c r="Q296" i="12"/>
  <c r="T296" i="12" s="1"/>
  <c r="P252" i="12"/>
  <c r="S252" i="12" s="1"/>
  <c r="Q252" i="12"/>
  <c r="T252" i="12" s="1"/>
  <c r="N226" i="12"/>
  <c r="M227" i="12"/>
  <c r="P471" i="12"/>
  <c r="S471" i="12" s="1"/>
  <c r="Q471" i="12"/>
  <c r="T471" i="12" s="1"/>
  <c r="S370" i="12"/>
  <c r="P401" i="12"/>
  <c r="S401" i="12" s="1"/>
  <c r="Q401" i="12"/>
  <c r="T401" i="12" s="1"/>
  <c r="S380" i="12"/>
  <c r="M364" i="12"/>
  <c r="N364" i="12" s="1"/>
  <c r="O364" i="12" s="1"/>
  <c r="N363" i="12"/>
  <c r="T319" i="12"/>
  <c r="Q276" i="12"/>
  <c r="T276" i="12" s="1"/>
  <c r="P276" i="12"/>
  <c r="S276" i="12" s="1"/>
  <c r="T309" i="12"/>
  <c r="P106" i="12"/>
  <c r="S106" i="12" s="1"/>
  <c r="Q106" i="12"/>
  <c r="T106" i="12" s="1"/>
  <c r="S385" i="12"/>
  <c r="T273" i="12"/>
  <c r="T243" i="12"/>
  <c r="T363" i="12"/>
  <c r="S331" i="12"/>
  <c r="T271" i="12"/>
  <c r="P263" i="12"/>
  <c r="S263" i="12" s="1"/>
  <c r="Q263" i="12"/>
  <c r="T263" i="12" s="1"/>
  <c r="S182" i="12"/>
  <c r="M93" i="12"/>
  <c r="N92" i="12"/>
  <c r="M61" i="12"/>
  <c r="N60" i="12"/>
  <c r="P34" i="12"/>
  <c r="S34" i="12" s="1"/>
  <c r="Q34" i="12"/>
  <c r="T34" i="12" s="1"/>
  <c r="S215" i="12"/>
  <c r="P161" i="12"/>
  <c r="S161" i="12" s="1"/>
  <c r="Q161" i="12"/>
  <c r="T161" i="12" s="1"/>
  <c r="P105" i="12"/>
  <c r="S105" i="12" s="1"/>
  <c r="Q105" i="12"/>
  <c r="T105" i="12" s="1"/>
  <c r="P53" i="12"/>
  <c r="S53" i="12" s="1"/>
  <c r="Q53" i="12"/>
  <c r="T53" i="12" s="1"/>
  <c r="S134" i="12"/>
  <c r="M145" i="12"/>
  <c r="N145" i="12" s="1"/>
  <c r="O145" i="12" s="1"/>
  <c r="N144" i="12"/>
  <c r="S233" i="12"/>
  <c r="T97" i="12"/>
  <c r="T293" i="12"/>
  <c r="P185" i="12"/>
  <c r="S185" i="12" s="1"/>
  <c r="Q185" i="12"/>
  <c r="T185" i="12" s="1"/>
  <c r="Q175" i="12"/>
  <c r="T175" i="12" s="1"/>
  <c r="P175" i="12"/>
  <c r="S175" i="12" s="1"/>
  <c r="N154" i="12"/>
  <c r="M155" i="12"/>
  <c r="N155" i="12" s="1"/>
  <c r="O155" i="12" s="1"/>
  <c r="S139" i="12"/>
  <c r="S127" i="12"/>
  <c r="M81" i="12"/>
  <c r="N81" i="12" s="1"/>
  <c r="O81" i="12" s="1"/>
  <c r="N80" i="12"/>
  <c r="S169" i="12"/>
  <c r="Q520" i="12"/>
  <c r="T520" i="12" s="1"/>
  <c r="P520" i="12"/>
  <c r="S520" i="12" s="1"/>
  <c r="Q464" i="12"/>
  <c r="T464" i="12" s="1"/>
  <c r="P464" i="12"/>
  <c r="S464" i="12" s="1"/>
  <c r="P451" i="12"/>
  <c r="S451" i="12" s="1"/>
  <c r="Q451" i="12"/>
  <c r="T451" i="12" s="1"/>
  <c r="S456" i="12"/>
  <c r="M441" i="12"/>
  <c r="N440" i="12"/>
  <c r="P428" i="12"/>
  <c r="S428" i="12" s="1"/>
  <c r="Q428" i="12"/>
  <c r="T428" i="12" s="1"/>
  <c r="P417" i="12"/>
  <c r="S417" i="12" s="1"/>
  <c r="Q417" i="12"/>
  <c r="T417" i="12" s="1"/>
  <c r="P429" i="12"/>
  <c r="S429" i="12" s="1"/>
  <c r="Q429" i="12"/>
  <c r="T429" i="12" s="1"/>
  <c r="Q350" i="12"/>
  <c r="T350" i="12" s="1"/>
  <c r="P350" i="12"/>
  <c r="S350" i="12" s="1"/>
  <c r="S405" i="12"/>
  <c r="P353" i="12"/>
  <c r="S353" i="12" s="1"/>
  <c r="Q353" i="12"/>
  <c r="T353" i="12" s="1"/>
  <c r="P240" i="12"/>
  <c r="S240" i="12" s="1"/>
  <c r="Q240" i="12"/>
  <c r="T240" i="12" s="1"/>
  <c r="P365" i="12"/>
  <c r="S365" i="12" s="1"/>
  <c r="Q365" i="12"/>
  <c r="T365" i="12" s="1"/>
  <c r="Q338" i="12"/>
  <c r="T338" i="12" s="1"/>
  <c r="P338" i="12"/>
  <c r="S338" i="12" s="1"/>
  <c r="S319" i="12"/>
  <c r="P279" i="12"/>
  <c r="S279" i="12" s="1"/>
  <c r="Q279" i="12"/>
  <c r="T279" i="12" s="1"/>
  <c r="P247" i="12"/>
  <c r="S247" i="12" s="1"/>
  <c r="Q247" i="12"/>
  <c r="T247" i="12" s="1"/>
  <c r="N222" i="12"/>
  <c r="M223" i="12"/>
  <c r="P399" i="12"/>
  <c r="S399" i="12" s="1"/>
  <c r="Q399" i="12"/>
  <c r="T399" i="12" s="1"/>
  <c r="T375" i="12"/>
  <c r="M323" i="12"/>
  <c r="N322" i="12"/>
  <c r="Q312" i="12"/>
  <c r="T312" i="12" s="1"/>
  <c r="P312" i="12"/>
  <c r="S312" i="12" s="1"/>
  <c r="M283" i="12"/>
  <c r="N282" i="12"/>
  <c r="M314" i="12"/>
  <c r="N314" i="12" s="1"/>
  <c r="O314" i="12" s="1"/>
  <c r="N313" i="12"/>
  <c r="M262" i="12"/>
  <c r="N262" i="12" s="1"/>
  <c r="O262" i="12" s="1"/>
  <c r="N261" i="12"/>
  <c r="P409" i="12"/>
  <c r="S409" i="12" s="1"/>
  <c r="Q409" i="12"/>
  <c r="T409" i="12" s="1"/>
  <c r="S363" i="12"/>
  <c r="S305" i="12"/>
  <c r="Q289" i="12"/>
  <c r="T289" i="12" s="1"/>
  <c r="P289" i="12"/>
  <c r="S289" i="12" s="1"/>
  <c r="M201" i="12"/>
  <c r="N201" i="12" s="1"/>
  <c r="O201" i="12" s="1"/>
  <c r="N200" i="12"/>
  <c r="P110" i="12"/>
  <c r="S110" i="12" s="1"/>
  <c r="Q110" i="12"/>
  <c r="T110" i="12" s="1"/>
  <c r="P86" i="12"/>
  <c r="S86" i="12" s="1"/>
  <c r="Q86" i="12"/>
  <c r="T86" i="12" s="1"/>
  <c r="P54" i="12"/>
  <c r="S54" i="12" s="1"/>
  <c r="Q54" i="12"/>
  <c r="T54" i="12" s="1"/>
  <c r="N372" i="12"/>
  <c r="M373" i="12"/>
  <c r="N373" i="12" s="1"/>
  <c r="O373" i="12" s="1"/>
  <c r="S155" i="12"/>
  <c r="Q103" i="12"/>
  <c r="T103" i="12" s="1"/>
  <c r="P103" i="12"/>
  <c r="S103" i="12" s="1"/>
  <c r="M72" i="12"/>
  <c r="N71" i="12"/>
  <c r="Q51" i="12"/>
  <c r="T51" i="12" s="1"/>
  <c r="P51" i="12"/>
  <c r="S51" i="12" s="1"/>
  <c r="P37" i="12"/>
  <c r="S37" i="12" s="1"/>
  <c r="Q37" i="12"/>
  <c r="T37" i="12" s="1"/>
  <c r="O317" i="12"/>
  <c r="S206" i="12"/>
  <c r="S198" i="12"/>
  <c r="S147" i="12"/>
  <c r="T251" i="12"/>
  <c r="T213" i="12"/>
  <c r="S151" i="12"/>
  <c r="N52" i="12"/>
  <c r="M53" i="12"/>
  <c r="M25" i="12"/>
  <c r="N25" i="12" s="1"/>
  <c r="O25" i="12" s="1"/>
  <c r="N24" i="12"/>
  <c r="S21" i="12"/>
  <c r="Q491" i="12"/>
  <c r="T491" i="12" s="1"/>
  <c r="P491" i="12"/>
  <c r="S491" i="12" s="1"/>
  <c r="P455" i="12"/>
  <c r="S455" i="12" s="1"/>
  <c r="Q455" i="12"/>
  <c r="T455" i="12" s="1"/>
  <c r="P427" i="12"/>
  <c r="S427" i="12" s="1"/>
  <c r="Q427" i="12"/>
  <c r="T427" i="12" s="1"/>
  <c r="M448" i="12"/>
  <c r="N447" i="12"/>
  <c r="N390" i="12"/>
  <c r="M391" i="12"/>
  <c r="N391" i="12" s="1"/>
  <c r="O391" i="12" s="1"/>
  <c r="S378" i="12"/>
  <c r="P316" i="12"/>
  <c r="S316" i="12" s="1"/>
  <c r="Q316" i="12"/>
  <c r="T316" i="12" s="1"/>
  <c r="Q362" i="12"/>
  <c r="T362" i="12" s="1"/>
  <c r="P362" i="12"/>
  <c r="S362" i="12" s="1"/>
  <c r="P260" i="12"/>
  <c r="S260" i="12" s="1"/>
  <c r="Q260" i="12"/>
  <c r="T260" i="12" s="1"/>
  <c r="M433" i="12"/>
  <c r="N432" i="12"/>
  <c r="T342" i="12"/>
  <c r="S402" i="12"/>
  <c r="P397" i="12"/>
  <c r="S397" i="12" s="1"/>
  <c r="Q397" i="12"/>
  <c r="T397" i="12" s="1"/>
  <c r="P381" i="12"/>
  <c r="S381" i="12" s="1"/>
  <c r="Q381" i="12"/>
  <c r="T381" i="12" s="1"/>
  <c r="Q256" i="12"/>
  <c r="T256" i="12" s="1"/>
  <c r="P256" i="12"/>
  <c r="S256" i="12" s="1"/>
  <c r="P186" i="12"/>
  <c r="S186" i="12" s="1"/>
  <c r="Q186" i="12"/>
  <c r="T186" i="12" s="1"/>
  <c r="P122" i="12"/>
  <c r="S122" i="12" s="1"/>
  <c r="Q122" i="12"/>
  <c r="T122" i="12" s="1"/>
  <c r="P82" i="12"/>
  <c r="S82" i="12" s="1"/>
  <c r="Q82" i="12"/>
  <c r="T82" i="12" s="1"/>
  <c r="N68" i="12"/>
  <c r="M69" i="12"/>
  <c r="N69" i="12" s="1"/>
  <c r="O69" i="12" s="1"/>
  <c r="M360" i="12"/>
  <c r="N359" i="12"/>
  <c r="T329" i="12"/>
  <c r="P223" i="12"/>
  <c r="S223" i="12" s="1"/>
  <c r="Q223" i="12"/>
  <c r="T223" i="12" s="1"/>
  <c r="P26" i="12"/>
  <c r="S26" i="12" s="1"/>
  <c r="Q26" i="12"/>
  <c r="T26" i="12" s="1"/>
  <c r="Q79" i="12"/>
  <c r="T79" i="12" s="1"/>
  <c r="P79" i="12"/>
  <c r="S79" i="12" s="1"/>
  <c r="T295" i="12"/>
  <c r="S251" i="12"/>
  <c r="S313" i="12"/>
  <c r="S179" i="12"/>
  <c r="P149" i="12"/>
  <c r="S149" i="12" s="1"/>
  <c r="Q149" i="12"/>
  <c r="T149" i="12" s="1"/>
  <c r="P117" i="12"/>
  <c r="S117" i="12" s="1"/>
  <c r="Q117" i="12"/>
  <c r="T117" i="12" s="1"/>
  <c r="T81" i="12"/>
  <c r="P30" i="12"/>
  <c r="S30" i="12" s="1"/>
  <c r="Q30" i="12"/>
  <c r="T30" i="12" s="1"/>
  <c r="S22" i="12"/>
  <c r="P15" i="12"/>
  <c r="S15" i="12" s="1"/>
  <c r="Q15" i="12"/>
  <c r="T15" i="12" s="1"/>
  <c r="E3" i="12"/>
  <c r="Q23" i="12"/>
  <c r="T23" i="12" s="1"/>
  <c r="P23" i="12"/>
  <c r="S23" i="12" s="1"/>
  <c r="P327" i="12"/>
  <c r="S327" i="12" s="1"/>
  <c r="Q327" i="12"/>
  <c r="T327" i="12" s="1"/>
  <c r="T21" i="12"/>
  <c r="M511" i="12" l="1"/>
  <c r="N511" i="12" s="1"/>
  <c r="O511" i="12" s="1"/>
  <c r="N47" i="12"/>
  <c r="N350" i="12"/>
  <c r="M351" i="12"/>
  <c r="N351" i="12" s="1"/>
  <c r="O351" i="12" s="1"/>
  <c r="M418" i="12"/>
  <c r="N418" i="12" s="1"/>
  <c r="O418" i="12" s="1"/>
  <c r="N417" i="12"/>
  <c r="E6" i="12"/>
  <c r="E5" i="12"/>
  <c r="M73" i="12"/>
  <c r="N73" i="12" s="1"/>
  <c r="O73" i="12" s="1"/>
  <c r="N72" i="12"/>
  <c r="M442" i="12"/>
  <c r="N442" i="12" s="1"/>
  <c r="O442" i="12" s="1"/>
  <c r="N441" i="12"/>
  <c r="N61" i="12"/>
  <c r="M62" i="12"/>
  <c r="N62" i="12" s="1"/>
  <c r="O62" i="12" s="1"/>
  <c r="M118" i="12"/>
  <c r="N117" i="12"/>
  <c r="M600" i="12"/>
  <c r="N600" i="12" s="1"/>
  <c r="O600" i="12" s="1"/>
  <c r="N599" i="12"/>
  <c r="M434" i="12"/>
  <c r="N433" i="12"/>
  <c r="M449" i="12"/>
  <c r="N449" i="12" s="1"/>
  <c r="O449" i="12" s="1"/>
  <c r="N448" i="12"/>
  <c r="M54" i="12"/>
  <c r="N53" i="12"/>
  <c r="M368" i="12"/>
  <c r="N367" i="12"/>
  <c r="M284" i="12"/>
  <c r="N284" i="12" s="1"/>
  <c r="O284" i="12" s="1"/>
  <c r="N283" i="12"/>
  <c r="M324" i="12"/>
  <c r="N323" i="12"/>
  <c r="N223" i="12"/>
  <c r="M224" i="12"/>
  <c r="N224" i="12" s="1"/>
  <c r="O224" i="12" s="1"/>
  <c r="N93" i="12"/>
  <c r="M94" i="12"/>
  <c r="N94" i="12" s="1"/>
  <c r="O94" i="12" s="1"/>
  <c r="M228" i="12"/>
  <c r="N227" i="12"/>
  <c r="M412" i="12"/>
  <c r="N411" i="12"/>
  <c r="M454" i="12"/>
  <c r="N453" i="12"/>
  <c r="N522" i="12"/>
  <c r="M523" i="12"/>
  <c r="N523" i="12" s="1"/>
  <c r="O523" i="12" s="1"/>
  <c r="M102" i="12"/>
  <c r="N102" i="12" s="1"/>
  <c r="O102" i="12" s="1"/>
  <c r="N101" i="12"/>
  <c r="M462" i="12"/>
  <c r="N461" i="12"/>
  <c r="M361" i="12"/>
  <c r="N361" i="12" s="1"/>
  <c r="O361" i="12" s="1"/>
  <c r="N360" i="12"/>
  <c r="N526" i="12"/>
  <c r="M527" i="12"/>
  <c r="M605" i="12"/>
  <c r="N605" i="12" s="1"/>
  <c r="O605" i="12" s="1"/>
  <c r="N604" i="12"/>
  <c r="N89" i="12"/>
  <c r="M90" i="12"/>
  <c r="N90" i="12" s="1"/>
  <c r="O90" i="12" s="1"/>
  <c r="M398" i="12"/>
  <c r="N397" i="12"/>
  <c r="E10" i="12" l="1"/>
  <c r="E11" i="12" s="1"/>
  <c r="M399" i="12"/>
  <c r="N398" i="12"/>
  <c r="N454" i="12"/>
  <c r="M455" i="12"/>
  <c r="N228" i="12"/>
  <c r="M229" i="12"/>
  <c r="N229" i="12" s="1"/>
  <c r="O229" i="12" s="1"/>
  <c r="N527" i="12"/>
  <c r="M528" i="12"/>
  <c r="N462" i="12"/>
  <c r="M463" i="12"/>
  <c r="M413" i="12"/>
  <c r="N413" i="12" s="1"/>
  <c r="O413" i="12" s="1"/>
  <c r="N412" i="12"/>
  <c r="M325" i="12"/>
  <c r="N325" i="12" s="1"/>
  <c r="O325" i="12" s="1"/>
  <c r="N324" i="12"/>
  <c r="M369" i="12"/>
  <c r="N368" i="12"/>
  <c r="M55" i="12"/>
  <c r="N55" i="12" s="1"/>
  <c r="O55" i="12" s="1"/>
  <c r="N54" i="12"/>
  <c r="M435" i="12"/>
  <c r="N434" i="12"/>
  <c r="M119" i="12"/>
  <c r="N119" i="12" s="1"/>
  <c r="O119" i="12" s="1"/>
  <c r="N118" i="12"/>
  <c r="M464" i="12" l="1"/>
  <c r="N463" i="12"/>
  <c r="M400" i="12"/>
  <c r="N399" i="12"/>
  <c r="M529" i="12"/>
  <c r="N528" i="12"/>
  <c r="M456" i="12"/>
  <c r="N456" i="12" s="1"/>
  <c r="O456" i="12" s="1"/>
  <c r="N455" i="12"/>
  <c r="M436" i="12"/>
  <c r="N436" i="12" s="1"/>
  <c r="O436" i="12" s="1"/>
  <c r="N435" i="12"/>
  <c r="M370" i="12"/>
  <c r="N370" i="12" s="1"/>
  <c r="O370" i="12" s="1"/>
  <c r="N369" i="12"/>
  <c r="N400" i="12" l="1"/>
  <c r="M401" i="12"/>
  <c r="N529" i="12"/>
  <c r="M530" i="12"/>
  <c r="M465" i="12"/>
  <c r="N464" i="12"/>
  <c r="N530" i="12" l="1"/>
  <c r="M531" i="12"/>
  <c r="N531" i="12" s="1"/>
  <c r="O531" i="12" s="1"/>
  <c r="M402" i="12"/>
  <c r="N401" i="12"/>
  <c r="M466" i="12"/>
  <c r="N466" i="12" s="1"/>
  <c r="O466" i="12" s="1"/>
  <c r="N465" i="12"/>
  <c r="N402" i="12" l="1"/>
  <c r="M403" i="12"/>
  <c r="M404" i="12" l="1"/>
  <c r="N403" i="12"/>
  <c r="N404" i="12" l="1"/>
  <c r="M405" i="12"/>
  <c r="N405" i="12" s="1"/>
  <c r="O405" i="12" s="1"/>
  <c r="E2" i="12" s="1"/>
  <c r="E4" i="12" s="1"/>
  <c r="K716" i="11" l="1"/>
  <c r="I716" i="11"/>
  <c r="G716" i="11"/>
  <c r="M715" i="11"/>
  <c r="M716" i="11" s="1"/>
  <c r="N716" i="11" s="1"/>
  <c r="J715" i="11"/>
  <c r="O715" i="11" s="1"/>
  <c r="I715" i="11"/>
  <c r="G715" i="11"/>
  <c r="K714" i="11"/>
  <c r="P714" i="11" s="1"/>
  <c r="I714" i="11"/>
  <c r="G714" i="11"/>
  <c r="M713" i="11"/>
  <c r="M714" i="11" s="1"/>
  <c r="N714" i="11" s="1"/>
  <c r="J713" i="11"/>
  <c r="O713" i="11" s="1"/>
  <c r="I713" i="11"/>
  <c r="G713" i="11"/>
  <c r="K712" i="11"/>
  <c r="I712" i="11"/>
  <c r="G712" i="11"/>
  <c r="M711" i="11"/>
  <c r="M712" i="11" s="1"/>
  <c r="N712" i="11" s="1"/>
  <c r="J711" i="11"/>
  <c r="O711" i="11" s="1"/>
  <c r="I711" i="11"/>
  <c r="G711" i="11"/>
  <c r="M710" i="11"/>
  <c r="N710" i="11" s="1"/>
  <c r="K710" i="11"/>
  <c r="P710" i="11" s="1"/>
  <c r="I710" i="11"/>
  <c r="G710" i="11"/>
  <c r="K709" i="11"/>
  <c r="Q709" i="11" s="1"/>
  <c r="I709" i="11"/>
  <c r="J709" i="11" s="1"/>
  <c r="G709" i="11"/>
  <c r="J708" i="11"/>
  <c r="O708" i="11" s="1"/>
  <c r="I708" i="11"/>
  <c r="G708" i="11"/>
  <c r="M707" i="11"/>
  <c r="M708" i="11" s="1"/>
  <c r="M709" i="11" s="1"/>
  <c r="N709" i="11" s="1"/>
  <c r="J707" i="11"/>
  <c r="O707" i="11" s="1"/>
  <c r="I707" i="11"/>
  <c r="G707" i="11"/>
  <c r="K706" i="11"/>
  <c r="P706" i="11" s="1"/>
  <c r="I706" i="11"/>
  <c r="G706" i="11"/>
  <c r="J705" i="11"/>
  <c r="O705" i="11" s="1"/>
  <c r="I705" i="11"/>
  <c r="K705" i="11" s="1"/>
  <c r="G705" i="11"/>
  <c r="J704" i="11"/>
  <c r="O704" i="11" s="1"/>
  <c r="I704" i="11"/>
  <c r="G704" i="11"/>
  <c r="M703" i="11"/>
  <c r="M704" i="11" s="1"/>
  <c r="M705" i="11" s="1"/>
  <c r="M706" i="11" s="1"/>
  <c r="N706" i="11" s="1"/>
  <c r="J703" i="11"/>
  <c r="O703" i="11" s="1"/>
  <c r="I703" i="11"/>
  <c r="G703" i="11"/>
  <c r="K702" i="11"/>
  <c r="P702" i="11" s="1"/>
  <c r="I702" i="11"/>
  <c r="G702" i="11"/>
  <c r="J701" i="11"/>
  <c r="O701" i="11" s="1"/>
  <c r="I701" i="11"/>
  <c r="G701" i="11"/>
  <c r="J700" i="11"/>
  <c r="O700" i="11" s="1"/>
  <c r="I700" i="11"/>
  <c r="K700" i="11" s="1"/>
  <c r="G700" i="11"/>
  <c r="M699" i="11"/>
  <c r="M700" i="11" s="1"/>
  <c r="M701" i="11" s="1"/>
  <c r="J699" i="11"/>
  <c r="O699" i="11" s="1"/>
  <c r="I699" i="11"/>
  <c r="G699" i="11"/>
  <c r="K698" i="11"/>
  <c r="P698" i="11" s="1"/>
  <c r="I698" i="11"/>
  <c r="G698" i="11"/>
  <c r="M697" i="11"/>
  <c r="M698" i="11" s="1"/>
  <c r="N698" i="11" s="1"/>
  <c r="J697" i="11"/>
  <c r="O697" i="11" s="1"/>
  <c r="I697" i="11"/>
  <c r="G697" i="11"/>
  <c r="L697" i="11" s="1"/>
  <c r="R697" i="11" s="1"/>
  <c r="M696" i="11"/>
  <c r="N696" i="11" s="1"/>
  <c r="K696" i="11"/>
  <c r="I696" i="11"/>
  <c r="G696" i="11"/>
  <c r="K695" i="11"/>
  <c r="Q695" i="11" s="1"/>
  <c r="I695" i="11"/>
  <c r="J695" i="11" s="1"/>
  <c r="G695" i="11"/>
  <c r="J694" i="11"/>
  <c r="O694" i="11" s="1"/>
  <c r="I694" i="11"/>
  <c r="G694" i="11"/>
  <c r="J693" i="11"/>
  <c r="O693" i="11" s="1"/>
  <c r="I693" i="11"/>
  <c r="G693" i="11"/>
  <c r="J692" i="11"/>
  <c r="O692" i="11" s="1"/>
  <c r="I692" i="11"/>
  <c r="G692" i="11"/>
  <c r="M691" i="11"/>
  <c r="M692" i="11" s="1"/>
  <c r="M693" i="11" s="1"/>
  <c r="M694" i="11" s="1"/>
  <c r="J691" i="11"/>
  <c r="O691" i="11" s="1"/>
  <c r="I691" i="11"/>
  <c r="G691" i="11"/>
  <c r="K690" i="11"/>
  <c r="P690" i="11" s="1"/>
  <c r="I690" i="11"/>
  <c r="G690" i="11"/>
  <c r="J689" i="11"/>
  <c r="O689" i="11" s="1"/>
  <c r="I689" i="11"/>
  <c r="G689" i="11"/>
  <c r="J688" i="11"/>
  <c r="O688" i="11" s="1"/>
  <c r="I688" i="11"/>
  <c r="G688" i="11"/>
  <c r="M687" i="11"/>
  <c r="M688" i="11" s="1"/>
  <c r="J687" i="11"/>
  <c r="O687" i="11" s="1"/>
  <c r="I687" i="11"/>
  <c r="G687" i="11"/>
  <c r="K686" i="11"/>
  <c r="P686" i="11" s="1"/>
  <c r="I686" i="11"/>
  <c r="G686" i="11"/>
  <c r="J685" i="11"/>
  <c r="O685" i="11" s="1"/>
  <c r="I685" i="11"/>
  <c r="G685" i="11"/>
  <c r="K684" i="11" s="1"/>
  <c r="P684" i="11" s="1"/>
  <c r="M684" i="11"/>
  <c r="J684" i="11"/>
  <c r="O684" i="11" s="1"/>
  <c r="I684" i="11"/>
  <c r="G684" i="11"/>
  <c r="K683" i="11"/>
  <c r="Q683" i="11" s="1"/>
  <c r="I683" i="11"/>
  <c r="G683" i="11"/>
  <c r="M682" i="11"/>
  <c r="J682" i="11"/>
  <c r="O682" i="11" s="1"/>
  <c r="I682" i="11"/>
  <c r="G682" i="11"/>
  <c r="K681" i="11"/>
  <c r="P681" i="11" s="1"/>
  <c r="I681" i="11"/>
  <c r="J681" i="11" s="1"/>
  <c r="G681" i="11"/>
  <c r="L681" i="11" s="1"/>
  <c r="R681" i="11" s="1"/>
  <c r="J680" i="11"/>
  <c r="O680" i="11" s="1"/>
  <c r="I680" i="11"/>
  <c r="G680" i="11"/>
  <c r="M679" i="11"/>
  <c r="M680" i="11" s="1"/>
  <c r="J679" i="11"/>
  <c r="O679" i="11" s="1"/>
  <c r="I679" i="11"/>
  <c r="G679" i="11"/>
  <c r="K678" i="11"/>
  <c r="P678" i="11" s="1"/>
  <c r="I678" i="11"/>
  <c r="G678" i="11"/>
  <c r="M677" i="11"/>
  <c r="N677" i="11" s="1"/>
  <c r="J677" i="11"/>
  <c r="O677" i="11" s="1"/>
  <c r="I677" i="11"/>
  <c r="K677" i="11" s="1"/>
  <c r="P677" i="11" s="1"/>
  <c r="G677" i="11"/>
  <c r="K676" i="11"/>
  <c r="I676" i="11"/>
  <c r="G676" i="11"/>
  <c r="M675" i="11"/>
  <c r="M676" i="11" s="1"/>
  <c r="N676" i="11" s="1"/>
  <c r="J675" i="11"/>
  <c r="O675" i="11" s="1"/>
  <c r="I675" i="11"/>
  <c r="G675" i="11"/>
  <c r="K674" i="11"/>
  <c r="P674" i="11" s="1"/>
  <c r="I674" i="11"/>
  <c r="G674" i="11"/>
  <c r="J673" i="11"/>
  <c r="O673" i="11" s="1"/>
  <c r="I673" i="11"/>
  <c r="G673" i="11"/>
  <c r="M672" i="11"/>
  <c r="M673" i="11" s="1"/>
  <c r="N673" i="11" s="1"/>
  <c r="J672" i="11"/>
  <c r="O672" i="11" s="1"/>
  <c r="I672" i="11"/>
  <c r="G672" i="11"/>
  <c r="K671" i="11"/>
  <c r="Q671" i="11" s="1"/>
  <c r="I671" i="11"/>
  <c r="J671" i="11" s="1"/>
  <c r="G671" i="11"/>
  <c r="M670" i="11"/>
  <c r="J670" i="11"/>
  <c r="O670" i="11" s="1"/>
  <c r="I670" i="11"/>
  <c r="G670" i="11"/>
  <c r="M669" i="11"/>
  <c r="N669" i="11" s="1"/>
  <c r="K669" i="11"/>
  <c r="P669" i="11" s="1"/>
  <c r="I669" i="11"/>
  <c r="J669" i="11" s="1"/>
  <c r="G669" i="11"/>
  <c r="K668" i="11"/>
  <c r="I668" i="11"/>
  <c r="J668" i="11" s="1"/>
  <c r="G668" i="11"/>
  <c r="M667" i="11"/>
  <c r="M668" i="11" s="1"/>
  <c r="N668" i="11" s="1"/>
  <c r="J667" i="11"/>
  <c r="O667" i="11" s="1"/>
  <c r="I667" i="11"/>
  <c r="L667" i="11" s="1"/>
  <c r="R667" i="11" s="1"/>
  <c r="G667" i="11"/>
  <c r="K666" i="11"/>
  <c r="P666" i="11" s="1"/>
  <c r="I666" i="11"/>
  <c r="G666" i="11"/>
  <c r="J665" i="11"/>
  <c r="O665" i="11" s="1"/>
  <c r="I665" i="11"/>
  <c r="G665" i="11"/>
  <c r="K664" i="11" s="1"/>
  <c r="J664" i="11"/>
  <c r="O664" i="11" s="1"/>
  <c r="I664" i="11"/>
  <c r="G664" i="11"/>
  <c r="J663" i="11"/>
  <c r="O663" i="11" s="1"/>
  <c r="I663" i="11"/>
  <c r="G663" i="11"/>
  <c r="M662" i="11"/>
  <c r="J662" i="11"/>
  <c r="O662" i="11" s="1"/>
  <c r="I662" i="11"/>
  <c r="G662" i="11"/>
  <c r="K661" i="11"/>
  <c r="P661" i="11" s="1"/>
  <c r="I661" i="11"/>
  <c r="J661" i="11" s="1"/>
  <c r="G661" i="11"/>
  <c r="J660" i="11"/>
  <c r="O660" i="11" s="1"/>
  <c r="I660" i="11"/>
  <c r="G660" i="11"/>
  <c r="J659" i="11"/>
  <c r="O659" i="11" s="1"/>
  <c r="I659" i="11"/>
  <c r="G659" i="11"/>
  <c r="J658" i="11"/>
  <c r="O658" i="11" s="1"/>
  <c r="I658" i="11"/>
  <c r="G658" i="11"/>
  <c r="M657" i="11"/>
  <c r="M658" i="11" s="1"/>
  <c r="J657" i="11"/>
  <c r="O657" i="11" s="1"/>
  <c r="I657" i="11"/>
  <c r="G657" i="11"/>
  <c r="K656" i="11"/>
  <c r="Q656" i="11" s="1"/>
  <c r="I656" i="11"/>
  <c r="J656" i="11" s="1"/>
  <c r="G656" i="11"/>
  <c r="J655" i="11"/>
  <c r="O655" i="11" s="1"/>
  <c r="I655" i="11"/>
  <c r="G655" i="11"/>
  <c r="K654" i="11" s="1"/>
  <c r="P654" i="11" s="1"/>
  <c r="J654" i="11"/>
  <c r="O654" i="11" s="1"/>
  <c r="I654" i="11"/>
  <c r="G654" i="11"/>
  <c r="J653" i="11"/>
  <c r="O653" i="11" s="1"/>
  <c r="I653" i="11"/>
  <c r="G653" i="11"/>
  <c r="M652" i="11"/>
  <c r="J652" i="11"/>
  <c r="O652" i="11" s="1"/>
  <c r="I652" i="11"/>
  <c r="G652" i="11"/>
  <c r="K651" i="11"/>
  <c r="P651" i="11" s="1"/>
  <c r="I651" i="11"/>
  <c r="J651" i="11" s="1"/>
  <c r="G651" i="11"/>
  <c r="J650" i="11"/>
  <c r="O650" i="11" s="1"/>
  <c r="I650" i="11"/>
  <c r="L650" i="11" s="1"/>
  <c r="R650" i="11" s="1"/>
  <c r="G650" i="11"/>
  <c r="M649" i="11"/>
  <c r="M650" i="11" s="1"/>
  <c r="J649" i="11"/>
  <c r="O649" i="11" s="1"/>
  <c r="I649" i="11"/>
  <c r="G649" i="11"/>
  <c r="K648" i="11"/>
  <c r="P648" i="11" s="1"/>
  <c r="I648" i="11"/>
  <c r="J648" i="11" s="1"/>
  <c r="G648" i="11"/>
  <c r="J647" i="11"/>
  <c r="O647" i="11" s="1"/>
  <c r="I647" i="11"/>
  <c r="G647" i="11"/>
  <c r="M646" i="11"/>
  <c r="J646" i="11"/>
  <c r="O646" i="11" s="1"/>
  <c r="I646" i="11"/>
  <c r="L646" i="11" s="1"/>
  <c r="R646" i="11" s="1"/>
  <c r="G646" i="11"/>
  <c r="K645" i="11"/>
  <c r="I645" i="11"/>
  <c r="J645" i="11" s="1"/>
  <c r="G645" i="11"/>
  <c r="J644" i="11"/>
  <c r="O644" i="11" s="1"/>
  <c r="I644" i="11"/>
  <c r="G644" i="11"/>
  <c r="J643" i="11"/>
  <c r="O643" i="11" s="1"/>
  <c r="I643" i="11"/>
  <c r="G643" i="11"/>
  <c r="J642" i="11"/>
  <c r="O642" i="11" s="1"/>
  <c r="I642" i="11"/>
  <c r="G642" i="11"/>
  <c r="J641" i="11"/>
  <c r="O641" i="11" s="1"/>
  <c r="I641" i="11"/>
  <c r="G641" i="11"/>
  <c r="J640" i="11"/>
  <c r="O640" i="11" s="1"/>
  <c r="I640" i="11"/>
  <c r="L640" i="11" s="1"/>
  <c r="R640" i="11" s="1"/>
  <c r="G640" i="11"/>
  <c r="J639" i="11"/>
  <c r="O639" i="11" s="1"/>
  <c r="I639" i="11"/>
  <c r="G639" i="11"/>
  <c r="M638" i="11"/>
  <c r="M639" i="11" s="1"/>
  <c r="J638" i="11"/>
  <c r="O638" i="11" s="1"/>
  <c r="I638" i="11"/>
  <c r="G638" i="11"/>
  <c r="M637" i="11"/>
  <c r="N637" i="11" s="1"/>
  <c r="K637" i="11"/>
  <c r="I637" i="11"/>
  <c r="J637" i="11" s="1"/>
  <c r="G637" i="11"/>
  <c r="K636" i="11"/>
  <c r="Q636" i="11" s="1"/>
  <c r="I636" i="11"/>
  <c r="J636" i="11" s="1"/>
  <c r="G636" i="11"/>
  <c r="J635" i="11"/>
  <c r="O635" i="11" s="1"/>
  <c r="I635" i="11"/>
  <c r="G635" i="11"/>
  <c r="K634" i="11" s="1"/>
  <c r="P634" i="11" s="1"/>
  <c r="J634" i="11"/>
  <c r="O634" i="11" s="1"/>
  <c r="I634" i="11"/>
  <c r="G634" i="11"/>
  <c r="M633" i="11"/>
  <c r="M634" i="11" s="1"/>
  <c r="J633" i="11"/>
  <c r="O633" i="11" s="1"/>
  <c r="I633" i="11"/>
  <c r="G633" i="11"/>
  <c r="K632" i="11"/>
  <c r="Q632" i="11" s="1"/>
  <c r="I632" i="11"/>
  <c r="J632" i="11" s="1"/>
  <c r="G632" i="11"/>
  <c r="J631" i="11"/>
  <c r="O631" i="11" s="1"/>
  <c r="I631" i="11"/>
  <c r="G631" i="11"/>
  <c r="M630" i="11"/>
  <c r="M631" i="11" s="1"/>
  <c r="J630" i="11"/>
  <c r="O630" i="11" s="1"/>
  <c r="I630" i="11"/>
  <c r="G630" i="11"/>
  <c r="K629" i="11"/>
  <c r="I629" i="11"/>
  <c r="J629" i="11" s="1"/>
  <c r="G629" i="11"/>
  <c r="M628" i="11"/>
  <c r="M629" i="11" s="1"/>
  <c r="N629" i="11" s="1"/>
  <c r="J628" i="11"/>
  <c r="O628" i="11" s="1"/>
  <c r="I628" i="11"/>
  <c r="G628" i="11"/>
  <c r="K627" i="11"/>
  <c r="Q627" i="11" s="1"/>
  <c r="I627" i="11"/>
  <c r="G627" i="11"/>
  <c r="K626" i="11"/>
  <c r="P626" i="11" s="1"/>
  <c r="J626" i="11"/>
  <c r="O626" i="11" s="1"/>
  <c r="I626" i="11"/>
  <c r="G626" i="11"/>
  <c r="M625" i="11"/>
  <c r="N625" i="11" s="1"/>
  <c r="J625" i="11"/>
  <c r="O625" i="11" s="1"/>
  <c r="I625" i="11"/>
  <c r="G625" i="11"/>
  <c r="K624" i="11"/>
  <c r="Q624" i="11" s="1"/>
  <c r="I624" i="11"/>
  <c r="J624" i="11" s="1"/>
  <c r="G624" i="11"/>
  <c r="M623" i="11"/>
  <c r="J623" i="11"/>
  <c r="O623" i="11" s="1"/>
  <c r="I623" i="11"/>
  <c r="L623" i="11" s="1"/>
  <c r="R623" i="11" s="1"/>
  <c r="G623" i="11"/>
  <c r="K622" i="11"/>
  <c r="P622" i="11" s="1"/>
  <c r="I622" i="11"/>
  <c r="G622" i="11"/>
  <c r="J621" i="11"/>
  <c r="O621" i="11" s="1"/>
  <c r="I621" i="11"/>
  <c r="G621" i="11"/>
  <c r="J620" i="11"/>
  <c r="O620" i="11" s="1"/>
  <c r="I620" i="11"/>
  <c r="G620" i="11"/>
  <c r="J619" i="11"/>
  <c r="O619" i="11" s="1"/>
  <c r="I619" i="11"/>
  <c r="G619" i="11"/>
  <c r="M618" i="11"/>
  <c r="M619" i="11" s="1"/>
  <c r="N619" i="11" s="1"/>
  <c r="J618" i="11"/>
  <c r="O618" i="11" s="1"/>
  <c r="I618" i="11"/>
  <c r="G618" i="11"/>
  <c r="K617" i="11"/>
  <c r="Q617" i="11" s="1"/>
  <c r="I617" i="11"/>
  <c r="J617" i="11" s="1"/>
  <c r="G617" i="11"/>
  <c r="J616" i="11"/>
  <c r="O616" i="11" s="1"/>
  <c r="I616" i="11"/>
  <c r="G616" i="11"/>
  <c r="J615" i="11"/>
  <c r="O615" i="11" s="1"/>
  <c r="I615" i="11"/>
  <c r="G615" i="11"/>
  <c r="J614" i="11"/>
  <c r="O614" i="11" s="1"/>
  <c r="I614" i="11"/>
  <c r="G614" i="11"/>
  <c r="M613" i="11"/>
  <c r="M614" i="11" s="1"/>
  <c r="J613" i="11"/>
  <c r="O613" i="11" s="1"/>
  <c r="I613" i="11"/>
  <c r="G613" i="11"/>
  <c r="K612" i="11"/>
  <c r="Q612" i="11" s="1"/>
  <c r="I612" i="11"/>
  <c r="J612" i="11" s="1"/>
  <c r="G612" i="11"/>
  <c r="J611" i="11"/>
  <c r="O611" i="11" s="1"/>
  <c r="I611" i="11"/>
  <c r="G611" i="11"/>
  <c r="J610" i="11"/>
  <c r="O610" i="11" s="1"/>
  <c r="I610" i="11"/>
  <c r="G610" i="11"/>
  <c r="O609" i="11"/>
  <c r="J609" i="11"/>
  <c r="I609" i="11"/>
  <c r="G609" i="11"/>
  <c r="J608" i="11"/>
  <c r="O608" i="11" s="1"/>
  <c r="I608" i="11"/>
  <c r="G608" i="11"/>
  <c r="J607" i="11"/>
  <c r="O607" i="11" s="1"/>
  <c r="I607" i="11"/>
  <c r="G607" i="11"/>
  <c r="J606" i="11"/>
  <c r="O606" i="11" s="1"/>
  <c r="I606" i="11"/>
  <c r="G606" i="11"/>
  <c r="M605" i="11"/>
  <c r="M606" i="11" s="1"/>
  <c r="J605" i="11"/>
  <c r="O605" i="11" s="1"/>
  <c r="I605" i="11"/>
  <c r="G605" i="11"/>
  <c r="P604" i="11"/>
  <c r="K604" i="11"/>
  <c r="Q604" i="11" s="1"/>
  <c r="I604" i="11"/>
  <c r="J604" i="11" s="1"/>
  <c r="G604" i="11"/>
  <c r="J603" i="11"/>
  <c r="O603" i="11" s="1"/>
  <c r="I603" i="11"/>
  <c r="G603" i="11"/>
  <c r="M602" i="11"/>
  <c r="M603" i="11" s="1"/>
  <c r="N603" i="11" s="1"/>
  <c r="J602" i="11"/>
  <c r="O602" i="11" s="1"/>
  <c r="I602" i="11"/>
  <c r="G602" i="11"/>
  <c r="K601" i="11"/>
  <c r="Q601" i="11" s="1"/>
  <c r="I601" i="11"/>
  <c r="J601" i="11" s="1"/>
  <c r="G601" i="11"/>
  <c r="L601" i="11" s="1"/>
  <c r="R601" i="11" s="1"/>
  <c r="J600" i="11"/>
  <c r="O600" i="11" s="1"/>
  <c r="I600" i="11"/>
  <c r="G600" i="11"/>
  <c r="J599" i="11"/>
  <c r="O599" i="11" s="1"/>
  <c r="I599" i="11"/>
  <c r="G599" i="11"/>
  <c r="J598" i="11"/>
  <c r="O598" i="11" s="1"/>
  <c r="I598" i="11"/>
  <c r="G598" i="11"/>
  <c r="J597" i="11"/>
  <c r="O597" i="11" s="1"/>
  <c r="I597" i="11"/>
  <c r="G597" i="11"/>
  <c r="J596" i="11"/>
  <c r="O596" i="11" s="1"/>
  <c r="I596" i="11"/>
  <c r="G596" i="11"/>
  <c r="K595" i="11" s="1"/>
  <c r="M595" i="11"/>
  <c r="M596" i="11" s="1"/>
  <c r="M597" i="11" s="1"/>
  <c r="M598" i="11" s="1"/>
  <c r="N598" i="11" s="1"/>
  <c r="J595" i="11"/>
  <c r="O595" i="11" s="1"/>
  <c r="I595" i="11"/>
  <c r="G595" i="11"/>
  <c r="K594" i="11"/>
  <c r="Q594" i="11" s="1"/>
  <c r="I594" i="11"/>
  <c r="J594" i="11" s="1"/>
  <c r="G594" i="11"/>
  <c r="J593" i="11"/>
  <c r="O593" i="11" s="1"/>
  <c r="I593" i="11"/>
  <c r="G593" i="11"/>
  <c r="J592" i="11"/>
  <c r="O592" i="11" s="1"/>
  <c r="I592" i="11"/>
  <c r="G592" i="11"/>
  <c r="M591" i="11"/>
  <c r="M592" i="11" s="1"/>
  <c r="M593" i="11" s="1"/>
  <c r="J591" i="11"/>
  <c r="O591" i="11" s="1"/>
  <c r="I591" i="11"/>
  <c r="G591" i="11"/>
  <c r="K590" i="11"/>
  <c r="Q590" i="11" s="1"/>
  <c r="I590" i="11"/>
  <c r="J590" i="11" s="1"/>
  <c r="G590" i="11"/>
  <c r="J589" i="11"/>
  <c r="O589" i="11" s="1"/>
  <c r="I589" i="11"/>
  <c r="G589" i="11"/>
  <c r="J588" i="11"/>
  <c r="O588" i="11" s="1"/>
  <c r="I588" i="11"/>
  <c r="G588" i="11"/>
  <c r="M587" i="11"/>
  <c r="M588" i="11" s="1"/>
  <c r="M589" i="11" s="1"/>
  <c r="J587" i="11"/>
  <c r="O587" i="11" s="1"/>
  <c r="I587" i="11"/>
  <c r="G587" i="11"/>
  <c r="K586" i="11"/>
  <c r="Q586" i="11" s="1"/>
  <c r="I586" i="11"/>
  <c r="J586" i="11" s="1"/>
  <c r="G586" i="11"/>
  <c r="J585" i="11"/>
  <c r="O585" i="11" s="1"/>
  <c r="I585" i="11"/>
  <c r="G585" i="11"/>
  <c r="M584" i="11"/>
  <c r="M585" i="11" s="1"/>
  <c r="J584" i="11"/>
  <c r="O584" i="11" s="1"/>
  <c r="I584" i="11"/>
  <c r="G584" i="11"/>
  <c r="M583" i="11"/>
  <c r="N583" i="11" s="1"/>
  <c r="K583" i="11"/>
  <c r="I583" i="11"/>
  <c r="J583" i="11" s="1"/>
  <c r="G583" i="11"/>
  <c r="M582" i="11"/>
  <c r="N582" i="11" s="1"/>
  <c r="K582" i="11"/>
  <c r="Q582" i="11" s="1"/>
  <c r="I582" i="11"/>
  <c r="J582" i="11" s="1"/>
  <c r="G582" i="11"/>
  <c r="M581" i="11"/>
  <c r="N581" i="11" s="1"/>
  <c r="K581" i="11"/>
  <c r="P581" i="11" s="1"/>
  <c r="I581" i="11"/>
  <c r="G581" i="11"/>
  <c r="M580" i="11"/>
  <c r="N580" i="11" s="1"/>
  <c r="K580" i="11"/>
  <c r="P580" i="11" s="1"/>
  <c r="I580" i="11"/>
  <c r="J580" i="11" s="1"/>
  <c r="G580" i="11"/>
  <c r="K579" i="11"/>
  <c r="I579" i="11"/>
  <c r="J579" i="11" s="1"/>
  <c r="G579" i="11"/>
  <c r="J578" i="11"/>
  <c r="O578" i="11" s="1"/>
  <c r="I578" i="11"/>
  <c r="G578" i="11"/>
  <c r="M577" i="11"/>
  <c r="J577" i="11"/>
  <c r="O577" i="11" s="1"/>
  <c r="I577" i="11"/>
  <c r="G577" i="11"/>
  <c r="K576" i="11"/>
  <c r="P576" i="11" s="1"/>
  <c r="I576" i="11"/>
  <c r="J576" i="11" s="1"/>
  <c r="G576" i="11"/>
  <c r="M575" i="11"/>
  <c r="M576" i="11" s="1"/>
  <c r="N576" i="11" s="1"/>
  <c r="J575" i="11"/>
  <c r="O575" i="11" s="1"/>
  <c r="I575" i="11"/>
  <c r="G575" i="11"/>
  <c r="K574" i="11"/>
  <c r="Q574" i="11" s="1"/>
  <c r="I574" i="11"/>
  <c r="J574" i="11" s="1"/>
  <c r="G574" i="11"/>
  <c r="J573" i="11"/>
  <c r="O573" i="11" s="1"/>
  <c r="I573" i="11"/>
  <c r="G573" i="11"/>
  <c r="M572" i="11"/>
  <c r="M573" i="11" s="1"/>
  <c r="J572" i="11"/>
  <c r="O572" i="11" s="1"/>
  <c r="I572" i="11"/>
  <c r="G572" i="11"/>
  <c r="K571" i="11"/>
  <c r="Q571" i="11" s="1"/>
  <c r="I571" i="11"/>
  <c r="J571" i="11" s="1"/>
  <c r="G571" i="11"/>
  <c r="M570" i="11"/>
  <c r="J570" i="11"/>
  <c r="O570" i="11" s="1"/>
  <c r="I570" i="11"/>
  <c r="G570" i="11"/>
  <c r="K569" i="11"/>
  <c r="P569" i="11" s="1"/>
  <c r="I569" i="11"/>
  <c r="G569" i="11"/>
  <c r="M568" i="11"/>
  <c r="M569" i="11" s="1"/>
  <c r="N569" i="11" s="1"/>
  <c r="J568" i="11"/>
  <c r="O568" i="11" s="1"/>
  <c r="I568" i="11"/>
  <c r="G568" i="11"/>
  <c r="M567" i="11"/>
  <c r="N567" i="11" s="1"/>
  <c r="K567" i="11"/>
  <c r="P567" i="11" s="1"/>
  <c r="I567" i="11"/>
  <c r="J567" i="11" s="1"/>
  <c r="G567" i="11"/>
  <c r="K566" i="11"/>
  <c r="Q566" i="11" s="1"/>
  <c r="I566" i="11"/>
  <c r="J566" i="11" s="1"/>
  <c r="G566" i="11"/>
  <c r="J565" i="11"/>
  <c r="O565" i="11" s="1"/>
  <c r="I565" i="11"/>
  <c r="G565" i="11"/>
  <c r="M564" i="11"/>
  <c r="N564" i="11" s="1"/>
  <c r="J564" i="11"/>
  <c r="O564" i="11" s="1"/>
  <c r="I564" i="11"/>
  <c r="G564" i="11"/>
  <c r="K563" i="11"/>
  <c r="Q563" i="11" s="1"/>
  <c r="I563" i="11"/>
  <c r="J563" i="11" s="1"/>
  <c r="G563" i="11"/>
  <c r="M562" i="11"/>
  <c r="J562" i="11"/>
  <c r="O562" i="11" s="1"/>
  <c r="I562" i="11"/>
  <c r="G562" i="11"/>
  <c r="K561" i="11"/>
  <c r="P561" i="11" s="1"/>
  <c r="I561" i="11"/>
  <c r="G561" i="11"/>
  <c r="M560" i="11"/>
  <c r="M561" i="11" s="1"/>
  <c r="N561" i="11" s="1"/>
  <c r="J560" i="11"/>
  <c r="O560" i="11" s="1"/>
  <c r="I560" i="11"/>
  <c r="G560" i="11"/>
  <c r="K559" i="11"/>
  <c r="P559" i="11" s="1"/>
  <c r="I559" i="11"/>
  <c r="J559" i="11" s="1"/>
  <c r="G559" i="11"/>
  <c r="J558" i="11"/>
  <c r="O558" i="11" s="1"/>
  <c r="I558" i="11"/>
  <c r="G558" i="11"/>
  <c r="M557" i="11"/>
  <c r="J557" i="11"/>
  <c r="O557" i="11" s="1"/>
  <c r="I557" i="11"/>
  <c r="G557" i="11"/>
  <c r="K556" i="11"/>
  <c r="I556" i="11"/>
  <c r="J556" i="11" s="1"/>
  <c r="G556" i="11"/>
  <c r="J555" i="11"/>
  <c r="O555" i="11" s="1"/>
  <c r="I555" i="11"/>
  <c r="G555" i="11"/>
  <c r="M554" i="11"/>
  <c r="J554" i="11"/>
  <c r="O554" i="11" s="1"/>
  <c r="I554" i="11"/>
  <c r="G554" i="11"/>
  <c r="M553" i="11"/>
  <c r="N553" i="11" s="1"/>
  <c r="K553" i="11"/>
  <c r="P553" i="11" s="1"/>
  <c r="I553" i="11"/>
  <c r="G553" i="11"/>
  <c r="K552" i="11"/>
  <c r="Q552" i="11" s="1"/>
  <c r="I552" i="11"/>
  <c r="J552" i="11" s="1"/>
  <c r="G552" i="11"/>
  <c r="M551" i="11"/>
  <c r="J551" i="11"/>
  <c r="O551" i="11" s="1"/>
  <c r="I551" i="11"/>
  <c r="G551" i="11"/>
  <c r="K550" i="11"/>
  <c r="Q550" i="11" s="1"/>
  <c r="I550" i="11"/>
  <c r="J550" i="11" s="1"/>
  <c r="G550" i="11"/>
  <c r="M549" i="11"/>
  <c r="M550" i="11" s="1"/>
  <c r="N550" i="11" s="1"/>
  <c r="J549" i="11"/>
  <c r="O549" i="11" s="1"/>
  <c r="I549" i="11"/>
  <c r="G549" i="11"/>
  <c r="K548" i="11"/>
  <c r="Q548" i="11" s="1"/>
  <c r="I548" i="11"/>
  <c r="J548" i="11" s="1"/>
  <c r="G548" i="11"/>
  <c r="J547" i="11"/>
  <c r="O547" i="11" s="1"/>
  <c r="I547" i="11"/>
  <c r="G547" i="11"/>
  <c r="M546" i="11"/>
  <c r="N546" i="11" s="1"/>
  <c r="J546" i="11"/>
  <c r="O546" i="11" s="1"/>
  <c r="I546" i="11"/>
  <c r="G546" i="11"/>
  <c r="K545" i="11"/>
  <c r="I545" i="11"/>
  <c r="J545" i="11" s="1"/>
  <c r="G545" i="11"/>
  <c r="M544" i="11"/>
  <c r="M545" i="11" s="1"/>
  <c r="N545" i="11" s="1"/>
  <c r="J544" i="11"/>
  <c r="O544" i="11" s="1"/>
  <c r="I544" i="11"/>
  <c r="G544" i="11"/>
  <c r="K543" i="11"/>
  <c r="P543" i="11" s="1"/>
  <c r="I543" i="11"/>
  <c r="G543" i="11"/>
  <c r="J542" i="11"/>
  <c r="O542" i="11" s="1"/>
  <c r="I542" i="11"/>
  <c r="G542" i="11"/>
  <c r="J541" i="11"/>
  <c r="O541" i="11" s="1"/>
  <c r="I541" i="11"/>
  <c r="G541" i="11"/>
  <c r="J540" i="11"/>
  <c r="O540" i="11" s="1"/>
  <c r="I540" i="11"/>
  <c r="G540" i="11"/>
  <c r="L540" i="11" s="1"/>
  <c r="R540" i="11" s="1"/>
  <c r="J539" i="11"/>
  <c r="O539" i="11" s="1"/>
  <c r="I539" i="11"/>
  <c r="G539" i="11"/>
  <c r="M538" i="11"/>
  <c r="N538" i="11" s="1"/>
  <c r="J538" i="11"/>
  <c r="O538" i="11" s="1"/>
  <c r="I538" i="11"/>
  <c r="G538" i="11"/>
  <c r="K537" i="11"/>
  <c r="I537" i="11"/>
  <c r="J537" i="11" s="1"/>
  <c r="G537" i="11"/>
  <c r="M536" i="11"/>
  <c r="M537" i="11" s="1"/>
  <c r="N537" i="11" s="1"/>
  <c r="J536" i="11"/>
  <c r="O536" i="11" s="1"/>
  <c r="I536" i="11"/>
  <c r="G536" i="11"/>
  <c r="K535" i="11"/>
  <c r="P535" i="11" s="1"/>
  <c r="I535" i="11"/>
  <c r="G535" i="11"/>
  <c r="J534" i="11"/>
  <c r="O534" i="11" s="1"/>
  <c r="I534" i="11"/>
  <c r="G534" i="11"/>
  <c r="M533" i="11"/>
  <c r="M534" i="11" s="1"/>
  <c r="M535" i="11" s="1"/>
  <c r="N535" i="11" s="1"/>
  <c r="J533" i="11"/>
  <c r="O533" i="11" s="1"/>
  <c r="I533" i="11"/>
  <c r="K533" i="11" s="1"/>
  <c r="G533" i="11"/>
  <c r="K532" i="11"/>
  <c r="Q532" i="11" s="1"/>
  <c r="I532" i="11"/>
  <c r="J532" i="11" s="1"/>
  <c r="G532" i="11"/>
  <c r="M531" i="11"/>
  <c r="J531" i="11"/>
  <c r="O531" i="11" s="1"/>
  <c r="I531" i="11"/>
  <c r="G531" i="11"/>
  <c r="K530" i="11"/>
  <c r="P530" i="11" s="1"/>
  <c r="I530" i="11"/>
  <c r="J530" i="11" s="1"/>
  <c r="G530" i="11"/>
  <c r="J529" i="11"/>
  <c r="O529" i="11" s="1"/>
  <c r="I529" i="11"/>
  <c r="G529" i="11"/>
  <c r="M528" i="11"/>
  <c r="M529" i="11" s="1"/>
  <c r="J528" i="11"/>
  <c r="O528" i="11" s="1"/>
  <c r="I528" i="11"/>
  <c r="G528" i="11"/>
  <c r="M527" i="11"/>
  <c r="N527" i="11" s="1"/>
  <c r="K527" i="11"/>
  <c r="P527" i="11" s="1"/>
  <c r="I527" i="11"/>
  <c r="G527" i="11"/>
  <c r="M526" i="11"/>
  <c r="N526" i="11" s="1"/>
  <c r="K526" i="11"/>
  <c r="P526" i="11" s="1"/>
  <c r="I526" i="11"/>
  <c r="J526" i="11" s="1"/>
  <c r="G526" i="11"/>
  <c r="M525" i="11"/>
  <c r="N525" i="11" s="1"/>
  <c r="K525" i="11"/>
  <c r="I525" i="11"/>
  <c r="J525" i="11" s="1"/>
  <c r="G525" i="11"/>
  <c r="M524" i="11"/>
  <c r="N524" i="11" s="1"/>
  <c r="K524" i="11"/>
  <c r="Q524" i="11" s="1"/>
  <c r="I524" i="11"/>
  <c r="J524" i="11" s="1"/>
  <c r="G524" i="11"/>
  <c r="M523" i="11"/>
  <c r="N523" i="11" s="1"/>
  <c r="K523" i="11"/>
  <c r="P523" i="11" s="1"/>
  <c r="I523" i="11"/>
  <c r="G523" i="11"/>
  <c r="M522" i="11"/>
  <c r="N522" i="11" s="1"/>
  <c r="K522" i="11"/>
  <c r="P522" i="11" s="1"/>
  <c r="I522" i="11"/>
  <c r="J522" i="11" s="1"/>
  <c r="G522" i="11"/>
  <c r="M521" i="11"/>
  <c r="N521" i="11" s="1"/>
  <c r="K521" i="11"/>
  <c r="I521" i="11"/>
  <c r="J521" i="11" s="1"/>
  <c r="G521" i="11"/>
  <c r="M520" i="11"/>
  <c r="N520" i="11" s="1"/>
  <c r="K520" i="11"/>
  <c r="Q520" i="11" s="1"/>
  <c r="I520" i="11"/>
  <c r="J520" i="11" s="1"/>
  <c r="G520" i="11"/>
  <c r="M519" i="11"/>
  <c r="N519" i="11" s="1"/>
  <c r="K519" i="11"/>
  <c r="P519" i="11" s="1"/>
  <c r="I519" i="11"/>
  <c r="G519" i="11"/>
  <c r="K518" i="11"/>
  <c r="P518" i="11" s="1"/>
  <c r="I518" i="11"/>
  <c r="J518" i="11" s="1"/>
  <c r="G518" i="11"/>
  <c r="K517" i="11" s="1"/>
  <c r="M517" i="11"/>
  <c r="M518" i="11" s="1"/>
  <c r="N518" i="11" s="1"/>
  <c r="J517" i="11"/>
  <c r="O517" i="11" s="1"/>
  <c r="I517" i="11"/>
  <c r="G517" i="11"/>
  <c r="K516" i="11"/>
  <c r="Q516" i="11" s="1"/>
  <c r="I516" i="11"/>
  <c r="J516" i="11" s="1"/>
  <c r="G516" i="11"/>
  <c r="M515" i="11"/>
  <c r="J515" i="11"/>
  <c r="O515" i="11" s="1"/>
  <c r="I515" i="11"/>
  <c r="G515" i="11"/>
  <c r="K514" i="11"/>
  <c r="P514" i="11" s="1"/>
  <c r="I514" i="11"/>
  <c r="J514" i="11" s="1"/>
  <c r="G514" i="11"/>
  <c r="M513" i="11"/>
  <c r="M514" i="11" s="1"/>
  <c r="N514" i="11" s="1"/>
  <c r="J513" i="11"/>
  <c r="O513" i="11" s="1"/>
  <c r="I513" i="11"/>
  <c r="G513" i="11"/>
  <c r="K512" i="11"/>
  <c r="Q512" i="11" s="1"/>
  <c r="I512" i="11"/>
  <c r="J512" i="11" s="1"/>
  <c r="G512" i="11"/>
  <c r="M511" i="11"/>
  <c r="J511" i="11"/>
  <c r="O511" i="11" s="1"/>
  <c r="I511" i="11"/>
  <c r="G511" i="11"/>
  <c r="M510" i="11"/>
  <c r="N510" i="11" s="1"/>
  <c r="K510" i="11"/>
  <c r="P510" i="11" s="1"/>
  <c r="I510" i="11"/>
  <c r="J510" i="11" s="1"/>
  <c r="G510" i="11"/>
  <c r="K509" i="11"/>
  <c r="I509" i="11"/>
  <c r="J509" i="11" s="1"/>
  <c r="G509" i="11"/>
  <c r="M508" i="11"/>
  <c r="M509" i="11" s="1"/>
  <c r="N509" i="11" s="1"/>
  <c r="J508" i="11"/>
  <c r="O508" i="11" s="1"/>
  <c r="I508" i="11"/>
  <c r="G508" i="11"/>
  <c r="K507" i="11"/>
  <c r="P507" i="11" s="1"/>
  <c r="I507" i="11"/>
  <c r="G507" i="11"/>
  <c r="M506" i="11"/>
  <c r="M507" i="11" s="1"/>
  <c r="N507" i="11" s="1"/>
  <c r="J506" i="11"/>
  <c r="O506" i="11" s="1"/>
  <c r="I506" i="11"/>
  <c r="K506" i="11" s="1"/>
  <c r="P506" i="11" s="1"/>
  <c r="G506" i="11"/>
  <c r="K505" i="11"/>
  <c r="I505" i="11"/>
  <c r="J505" i="11" s="1"/>
  <c r="G505" i="11"/>
  <c r="J504" i="11"/>
  <c r="O504" i="11" s="1"/>
  <c r="I504" i="11"/>
  <c r="G504" i="11"/>
  <c r="J503" i="11"/>
  <c r="O503" i="11" s="1"/>
  <c r="I503" i="11"/>
  <c r="L503" i="11" s="1"/>
  <c r="R503" i="11" s="1"/>
  <c r="G503" i="11"/>
  <c r="J502" i="11"/>
  <c r="O502" i="11" s="1"/>
  <c r="I502" i="11"/>
  <c r="G502" i="11"/>
  <c r="J501" i="11"/>
  <c r="O501" i="11" s="1"/>
  <c r="I501" i="11"/>
  <c r="G501" i="11"/>
  <c r="J500" i="11"/>
  <c r="O500" i="11" s="1"/>
  <c r="I500" i="11"/>
  <c r="G500" i="11"/>
  <c r="J499" i="11"/>
  <c r="O499" i="11" s="1"/>
  <c r="I499" i="11"/>
  <c r="G499" i="11"/>
  <c r="J498" i="11"/>
  <c r="O498" i="11" s="1"/>
  <c r="I498" i="11"/>
  <c r="G498" i="11"/>
  <c r="O497" i="11"/>
  <c r="J497" i="11"/>
  <c r="I497" i="11"/>
  <c r="G497" i="11"/>
  <c r="J496" i="11"/>
  <c r="O496" i="11" s="1"/>
  <c r="I496" i="11"/>
  <c r="G496" i="11"/>
  <c r="J495" i="11"/>
  <c r="O495" i="11" s="1"/>
  <c r="I495" i="11"/>
  <c r="G495" i="11"/>
  <c r="J494" i="11"/>
  <c r="O494" i="11" s="1"/>
  <c r="I494" i="11"/>
  <c r="G494" i="11"/>
  <c r="J493" i="11"/>
  <c r="O493" i="11" s="1"/>
  <c r="I493" i="11"/>
  <c r="G493" i="11"/>
  <c r="J492" i="11"/>
  <c r="O492" i="11" s="1"/>
  <c r="I492" i="11"/>
  <c r="G492" i="11"/>
  <c r="L492" i="11" s="1"/>
  <c r="R492" i="11" s="1"/>
  <c r="J491" i="11"/>
  <c r="O491" i="11" s="1"/>
  <c r="I491" i="11"/>
  <c r="G491" i="11"/>
  <c r="J490" i="11"/>
  <c r="O490" i="11" s="1"/>
  <c r="I490" i="11"/>
  <c r="G490" i="11"/>
  <c r="J489" i="11"/>
  <c r="O489" i="11" s="1"/>
  <c r="I489" i="11"/>
  <c r="G489" i="11"/>
  <c r="J488" i="11"/>
  <c r="O488" i="11" s="1"/>
  <c r="I488" i="11"/>
  <c r="G488" i="11"/>
  <c r="J487" i="11"/>
  <c r="O487" i="11" s="1"/>
  <c r="I487" i="11"/>
  <c r="G487" i="11"/>
  <c r="J486" i="11"/>
  <c r="O486" i="11" s="1"/>
  <c r="I486" i="11"/>
  <c r="G486" i="11"/>
  <c r="J485" i="11"/>
  <c r="O485" i="11" s="1"/>
  <c r="I485" i="11"/>
  <c r="L485" i="11" s="1"/>
  <c r="R485" i="11" s="1"/>
  <c r="G485" i="11"/>
  <c r="J484" i="11"/>
  <c r="O484" i="11" s="1"/>
  <c r="I484" i="11"/>
  <c r="G484" i="11"/>
  <c r="J483" i="11"/>
  <c r="O483" i="11" s="1"/>
  <c r="I483" i="11"/>
  <c r="G483" i="11"/>
  <c r="J482" i="11"/>
  <c r="O482" i="11" s="1"/>
  <c r="I482" i="11"/>
  <c r="G482" i="11"/>
  <c r="J481" i="11"/>
  <c r="O481" i="11" s="1"/>
  <c r="I481" i="11"/>
  <c r="G481" i="11"/>
  <c r="J480" i="11"/>
  <c r="O480" i="11" s="1"/>
  <c r="I480" i="11"/>
  <c r="G480" i="11"/>
  <c r="J479" i="11"/>
  <c r="O479" i="11" s="1"/>
  <c r="I479" i="11"/>
  <c r="G479" i="11"/>
  <c r="M478" i="11"/>
  <c r="N478" i="11" s="1"/>
  <c r="J478" i="11"/>
  <c r="O478" i="11" s="1"/>
  <c r="I478" i="11"/>
  <c r="K478" i="11" s="1"/>
  <c r="Q478" i="11" s="1"/>
  <c r="G478" i="11"/>
  <c r="K477" i="11"/>
  <c r="P477" i="11" s="1"/>
  <c r="I477" i="11"/>
  <c r="J477" i="11" s="1"/>
  <c r="G477" i="11"/>
  <c r="J476" i="11"/>
  <c r="O476" i="11" s="1"/>
  <c r="I476" i="11"/>
  <c r="L476" i="11" s="1"/>
  <c r="R476" i="11" s="1"/>
  <c r="G476" i="11"/>
  <c r="M475" i="11"/>
  <c r="J475" i="11"/>
  <c r="O475" i="11" s="1"/>
  <c r="I475" i="11"/>
  <c r="G475" i="11"/>
  <c r="K474" i="11"/>
  <c r="Q474" i="11" s="1"/>
  <c r="I474" i="11"/>
  <c r="J474" i="11" s="1"/>
  <c r="G474" i="11"/>
  <c r="J473" i="11"/>
  <c r="O473" i="11" s="1"/>
  <c r="I473" i="11"/>
  <c r="G473" i="11"/>
  <c r="M472" i="11"/>
  <c r="J472" i="11"/>
  <c r="O472" i="11" s="1"/>
  <c r="I472" i="11"/>
  <c r="G472" i="11"/>
  <c r="M471" i="11"/>
  <c r="N471" i="11" s="1"/>
  <c r="K471" i="11"/>
  <c r="P471" i="11" s="1"/>
  <c r="I471" i="11"/>
  <c r="G471" i="11"/>
  <c r="K470" i="11"/>
  <c r="Q470" i="11" s="1"/>
  <c r="I470" i="11"/>
  <c r="J470" i="11" s="1"/>
  <c r="G470" i="11"/>
  <c r="J469" i="11"/>
  <c r="O469" i="11" s="1"/>
  <c r="I469" i="11"/>
  <c r="K469" i="11" s="1"/>
  <c r="P469" i="11" s="1"/>
  <c r="G469" i="11"/>
  <c r="M468" i="11"/>
  <c r="N468" i="11" s="1"/>
  <c r="J468" i="11"/>
  <c r="O468" i="11" s="1"/>
  <c r="I468" i="11"/>
  <c r="G468" i="11"/>
  <c r="M467" i="11"/>
  <c r="N467" i="11" s="1"/>
  <c r="K467" i="11"/>
  <c r="P467" i="11" s="1"/>
  <c r="I467" i="11"/>
  <c r="G467" i="11"/>
  <c r="K466" i="11"/>
  <c r="I466" i="11"/>
  <c r="J466" i="11" s="1"/>
  <c r="G466" i="11"/>
  <c r="J465" i="11"/>
  <c r="O465" i="11" s="1"/>
  <c r="I465" i="11"/>
  <c r="G465" i="11"/>
  <c r="M464" i="11"/>
  <c r="J464" i="11"/>
  <c r="O464" i="11" s="1"/>
  <c r="I464" i="11"/>
  <c r="G464" i="11"/>
  <c r="K463" i="11"/>
  <c r="P463" i="11" s="1"/>
  <c r="I463" i="11"/>
  <c r="J463" i="11" s="1"/>
  <c r="G463" i="11"/>
  <c r="J462" i="11"/>
  <c r="O462" i="11" s="1"/>
  <c r="I462" i="11"/>
  <c r="G462" i="11"/>
  <c r="M461" i="11"/>
  <c r="M462" i="11" s="1"/>
  <c r="J461" i="11"/>
  <c r="O461" i="11" s="1"/>
  <c r="I461" i="11"/>
  <c r="L461" i="11" s="1"/>
  <c r="R461" i="11" s="1"/>
  <c r="G461" i="11"/>
  <c r="M460" i="11"/>
  <c r="N460" i="11" s="1"/>
  <c r="K460" i="11"/>
  <c r="P460" i="11" s="1"/>
  <c r="I460" i="11"/>
  <c r="G460" i="11"/>
  <c r="K459" i="11"/>
  <c r="P459" i="11" s="1"/>
  <c r="I459" i="11"/>
  <c r="J459" i="11" s="1"/>
  <c r="G459" i="11"/>
  <c r="M458" i="11"/>
  <c r="M459" i="11" s="1"/>
  <c r="N459" i="11" s="1"/>
  <c r="J458" i="11"/>
  <c r="O458" i="11" s="1"/>
  <c r="I458" i="11"/>
  <c r="G458" i="11"/>
  <c r="K457" i="11"/>
  <c r="Q457" i="11" s="1"/>
  <c r="I457" i="11"/>
  <c r="J457" i="11" s="1"/>
  <c r="G457" i="11"/>
  <c r="M456" i="11"/>
  <c r="J456" i="11"/>
  <c r="O456" i="11" s="1"/>
  <c r="I456" i="11"/>
  <c r="G456" i="11"/>
  <c r="M455" i="11"/>
  <c r="N455" i="11" s="1"/>
  <c r="K455" i="11"/>
  <c r="P455" i="11" s="1"/>
  <c r="I455" i="11"/>
  <c r="J455" i="11" s="1"/>
  <c r="G455" i="11"/>
  <c r="K454" i="11"/>
  <c r="I454" i="11"/>
  <c r="J454" i="11" s="1"/>
  <c r="G454" i="11"/>
  <c r="J453" i="11"/>
  <c r="O453" i="11" s="1"/>
  <c r="I453" i="11"/>
  <c r="G453" i="11"/>
  <c r="M452" i="11"/>
  <c r="J452" i="11"/>
  <c r="O452" i="11" s="1"/>
  <c r="I452" i="11"/>
  <c r="G452" i="11"/>
  <c r="K451" i="11"/>
  <c r="P451" i="11" s="1"/>
  <c r="I451" i="11"/>
  <c r="J451" i="11" s="1"/>
  <c r="G451" i="11"/>
  <c r="J450" i="11"/>
  <c r="O450" i="11" s="1"/>
  <c r="I450" i="11"/>
  <c r="G450" i="11"/>
  <c r="J449" i="11"/>
  <c r="O449" i="11" s="1"/>
  <c r="I449" i="11"/>
  <c r="G449" i="11"/>
  <c r="M448" i="11"/>
  <c r="J448" i="11"/>
  <c r="O448" i="11" s="1"/>
  <c r="I448" i="11"/>
  <c r="G448" i="11"/>
  <c r="K447" i="11"/>
  <c r="P447" i="11" s="1"/>
  <c r="I447" i="11"/>
  <c r="J447" i="11" s="1"/>
  <c r="G447" i="11"/>
  <c r="M446" i="11"/>
  <c r="M447" i="11" s="1"/>
  <c r="N447" i="11" s="1"/>
  <c r="J446" i="11"/>
  <c r="O446" i="11" s="1"/>
  <c r="I446" i="11"/>
  <c r="K446" i="11" s="1"/>
  <c r="G446" i="11"/>
  <c r="K445" i="11"/>
  <c r="Q445" i="11" s="1"/>
  <c r="I445" i="11"/>
  <c r="J445" i="11" s="1"/>
  <c r="G445" i="11"/>
  <c r="M444" i="11"/>
  <c r="J444" i="11"/>
  <c r="O444" i="11" s="1"/>
  <c r="I444" i="11"/>
  <c r="G444" i="11"/>
  <c r="K443" i="11"/>
  <c r="P443" i="11" s="1"/>
  <c r="I443" i="11"/>
  <c r="J443" i="11" s="1"/>
  <c r="G443" i="11"/>
  <c r="M442" i="11"/>
  <c r="M443" i="11" s="1"/>
  <c r="N443" i="11" s="1"/>
  <c r="J442" i="11"/>
  <c r="O442" i="11" s="1"/>
  <c r="I442" i="11"/>
  <c r="G442" i="11"/>
  <c r="K441" i="11"/>
  <c r="P441" i="11" s="1"/>
  <c r="I441" i="11"/>
  <c r="J441" i="11" s="1"/>
  <c r="G441" i="11"/>
  <c r="M440" i="11"/>
  <c r="J440" i="11"/>
  <c r="O440" i="11" s="1"/>
  <c r="I440" i="11"/>
  <c r="G440" i="11"/>
  <c r="M439" i="11"/>
  <c r="N439" i="11" s="1"/>
  <c r="K439" i="11"/>
  <c r="P439" i="11" s="1"/>
  <c r="I439" i="11"/>
  <c r="J439" i="11" s="1"/>
  <c r="G439" i="11"/>
  <c r="K438" i="11"/>
  <c r="I438" i="11"/>
  <c r="J438" i="11" s="1"/>
  <c r="G438" i="11"/>
  <c r="M437" i="11"/>
  <c r="M438" i="11" s="1"/>
  <c r="N438" i="11" s="1"/>
  <c r="J437" i="11"/>
  <c r="O437" i="11" s="1"/>
  <c r="I437" i="11"/>
  <c r="G437" i="11"/>
  <c r="K436" i="11"/>
  <c r="P436" i="11" s="1"/>
  <c r="I436" i="11"/>
  <c r="G436" i="11"/>
  <c r="K435" i="11" s="1"/>
  <c r="P435" i="11" s="1"/>
  <c r="M435" i="11"/>
  <c r="M436" i="11" s="1"/>
  <c r="N436" i="11" s="1"/>
  <c r="J435" i="11"/>
  <c r="O435" i="11" s="1"/>
  <c r="I435" i="11"/>
  <c r="G435" i="11"/>
  <c r="K434" i="11"/>
  <c r="I434" i="11"/>
  <c r="J434" i="11" s="1"/>
  <c r="G434" i="11"/>
  <c r="M433" i="11"/>
  <c r="J433" i="11"/>
  <c r="O433" i="11" s="1"/>
  <c r="I433" i="11"/>
  <c r="G433" i="11"/>
  <c r="K432" i="11"/>
  <c r="P432" i="11" s="1"/>
  <c r="I432" i="11"/>
  <c r="G432" i="11"/>
  <c r="M431" i="11"/>
  <c r="N431" i="11" s="1"/>
  <c r="J431" i="11"/>
  <c r="O431" i="11" s="1"/>
  <c r="I431" i="11"/>
  <c r="G431" i="11"/>
  <c r="K430" i="11"/>
  <c r="Q430" i="11" s="1"/>
  <c r="I430" i="11"/>
  <c r="J430" i="11" s="1"/>
  <c r="G430" i="11"/>
  <c r="J429" i="11"/>
  <c r="O429" i="11" s="1"/>
  <c r="I429" i="11"/>
  <c r="G429" i="11"/>
  <c r="J428" i="11"/>
  <c r="O428" i="11" s="1"/>
  <c r="I428" i="11"/>
  <c r="G428" i="11"/>
  <c r="J427" i="11"/>
  <c r="O427" i="11" s="1"/>
  <c r="I427" i="11"/>
  <c r="G427" i="11"/>
  <c r="L427" i="11" s="1"/>
  <c r="R427" i="11" s="1"/>
  <c r="J426" i="11"/>
  <c r="O426" i="11" s="1"/>
  <c r="I426" i="11"/>
  <c r="G426" i="11"/>
  <c r="J425" i="11"/>
  <c r="O425" i="11" s="1"/>
  <c r="I425" i="11"/>
  <c r="G425" i="11"/>
  <c r="M424" i="11"/>
  <c r="M425" i="11" s="1"/>
  <c r="M426" i="11" s="1"/>
  <c r="J424" i="11"/>
  <c r="O424" i="11" s="1"/>
  <c r="I424" i="11"/>
  <c r="G424" i="11"/>
  <c r="M423" i="11"/>
  <c r="N423" i="11" s="1"/>
  <c r="K423" i="11"/>
  <c r="I423" i="11"/>
  <c r="J423" i="11" s="1"/>
  <c r="G423" i="11"/>
  <c r="M422" i="11"/>
  <c r="N422" i="11" s="1"/>
  <c r="K422" i="11"/>
  <c r="P422" i="11" s="1"/>
  <c r="I422" i="11"/>
  <c r="G422" i="11"/>
  <c r="M421" i="11"/>
  <c r="N421" i="11" s="1"/>
  <c r="K421" i="11"/>
  <c r="Q421" i="11" s="1"/>
  <c r="I421" i="11"/>
  <c r="J421" i="11" s="1"/>
  <c r="G421" i="11"/>
  <c r="M420" i="11"/>
  <c r="N420" i="11" s="1"/>
  <c r="K420" i="11"/>
  <c r="P420" i="11" s="1"/>
  <c r="I420" i="11"/>
  <c r="G420" i="11"/>
  <c r="P419" i="11"/>
  <c r="M419" i="11"/>
  <c r="N419" i="11" s="1"/>
  <c r="K419" i="11"/>
  <c r="Q419" i="11" s="1"/>
  <c r="I419" i="11"/>
  <c r="J419" i="11" s="1"/>
  <c r="G419" i="11"/>
  <c r="K418" i="11"/>
  <c r="P418" i="11" s="1"/>
  <c r="I418" i="11"/>
  <c r="J418" i="11" s="1"/>
  <c r="G418" i="11"/>
  <c r="K417" i="11" s="1"/>
  <c r="Q417" i="11" s="1"/>
  <c r="J417" i="11"/>
  <c r="O417" i="11" s="1"/>
  <c r="I417" i="11"/>
  <c r="G417" i="11"/>
  <c r="J416" i="11"/>
  <c r="O416" i="11" s="1"/>
  <c r="I416" i="11"/>
  <c r="G416" i="11"/>
  <c r="J415" i="11"/>
  <c r="O415" i="11" s="1"/>
  <c r="I415" i="11"/>
  <c r="G415" i="11"/>
  <c r="M414" i="11"/>
  <c r="J414" i="11"/>
  <c r="O414" i="11" s="1"/>
  <c r="I414" i="11"/>
  <c r="G414" i="11"/>
  <c r="K413" i="11"/>
  <c r="Q413" i="11" s="1"/>
  <c r="I413" i="11"/>
  <c r="G413" i="11"/>
  <c r="J412" i="11"/>
  <c r="O412" i="11" s="1"/>
  <c r="I412" i="11"/>
  <c r="G412" i="11"/>
  <c r="M411" i="11"/>
  <c r="N411" i="11" s="1"/>
  <c r="J411" i="11"/>
  <c r="O411" i="11" s="1"/>
  <c r="I411" i="11"/>
  <c r="G411" i="11"/>
  <c r="K410" i="11"/>
  <c r="P410" i="11" s="1"/>
  <c r="I410" i="11"/>
  <c r="G410" i="11"/>
  <c r="M409" i="11"/>
  <c r="M410" i="11" s="1"/>
  <c r="N410" i="11" s="1"/>
  <c r="J409" i="11"/>
  <c r="O409" i="11" s="1"/>
  <c r="I409" i="11"/>
  <c r="G409" i="11"/>
  <c r="M408" i="11"/>
  <c r="N408" i="11" s="1"/>
  <c r="K408" i="11"/>
  <c r="P408" i="11" s="1"/>
  <c r="I408" i="11"/>
  <c r="G408" i="11"/>
  <c r="M407" i="11"/>
  <c r="N407" i="11" s="1"/>
  <c r="K407" i="11"/>
  <c r="Q407" i="11" s="1"/>
  <c r="I407" i="11"/>
  <c r="J407" i="11" s="1"/>
  <c r="G407" i="11"/>
  <c r="K406" i="11"/>
  <c r="P406" i="11" s="1"/>
  <c r="I406" i="11"/>
  <c r="J406" i="11" s="1"/>
  <c r="G406" i="11"/>
  <c r="M405" i="11"/>
  <c r="N405" i="11" s="1"/>
  <c r="J405" i="11"/>
  <c r="O405" i="11" s="1"/>
  <c r="I405" i="11"/>
  <c r="G405" i="11"/>
  <c r="K404" i="11"/>
  <c r="P404" i="11" s="1"/>
  <c r="I404" i="11"/>
  <c r="G404" i="11"/>
  <c r="J403" i="11"/>
  <c r="O403" i="11" s="1"/>
  <c r="I403" i="11"/>
  <c r="G403" i="11"/>
  <c r="M402" i="11"/>
  <c r="J402" i="11"/>
  <c r="O402" i="11" s="1"/>
  <c r="I402" i="11"/>
  <c r="G402" i="11"/>
  <c r="K401" i="11"/>
  <c r="Q401" i="11" s="1"/>
  <c r="I401" i="11"/>
  <c r="J401" i="11" s="1"/>
  <c r="G401" i="11"/>
  <c r="J400" i="11"/>
  <c r="O400" i="11" s="1"/>
  <c r="I400" i="11"/>
  <c r="G400" i="11"/>
  <c r="M399" i="11"/>
  <c r="M400" i="11" s="1"/>
  <c r="M401" i="11" s="1"/>
  <c r="N401" i="11" s="1"/>
  <c r="J399" i="11"/>
  <c r="O399" i="11" s="1"/>
  <c r="I399" i="11"/>
  <c r="G399" i="11"/>
  <c r="K398" i="11"/>
  <c r="P398" i="11" s="1"/>
  <c r="I398" i="11"/>
  <c r="J398" i="11" s="1"/>
  <c r="G398" i="11"/>
  <c r="K397" i="11" s="1"/>
  <c r="Q397" i="11" s="1"/>
  <c r="J397" i="11"/>
  <c r="O397" i="11" s="1"/>
  <c r="I397" i="11"/>
  <c r="G397" i="11"/>
  <c r="J396" i="11"/>
  <c r="O396" i="11" s="1"/>
  <c r="I396" i="11"/>
  <c r="G396" i="11"/>
  <c r="J395" i="11"/>
  <c r="O395" i="11" s="1"/>
  <c r="I395" i="11"/>
  <c r="G395" i="11"/>
  <c r="J394" i="11"/>
  <c r="O394" i="11" s="1"/>
  <c r="I394" i="11"/>
  <c r="G394" i="11"/>
  <c r="M393" i="11"/>
  <c r="M394" i="11" s="1"/>
  <c r="M395" i="11" s="1"/>
  <c r="N395" i="11" s="1"/>
  <c r="J393" i="11"/>
  <c r="O393" i="11" s="1"/>
  <c r="I393" i="11"/>
  <c r="G393" i="11"/>
  <c r="K392" i="11"/>
  <c r="Q392" i="11" s="1"/>
  <c r="I392" i="11"/>
  <c r="J392" i="11" s="1"/>
  <c r="G392" i="11"/>
  <c r="J391" i="11"/>
  <c r="O391" i="11" s="1"/>
  <c r="I391" i="11"/>
  <c r="G391" i="11"/>
  <c r="M390" i="11"/>
  <c r="M391" i="11" s="1"/>
  <c r="J390" i="11"/>
  <c r="O390" i="11" s="1"/>
  <c r="I390" i="11"/>
  <c r="G390" i="11"/>
  <c r="K389" i="11"/>
  <c r="I389" i="11"/>
  <c r="G389" i="11"/>
  <c r="J388" i="11"/>
  <c r="O388" i="11" s="1"/>
  <c r="I388" i="11"/>
  <c r="G388" i="11"/>
  <c r="L388" i="11" s="1"/>
  <c r="R388" i="11" s="1"/>
  <c r="J387" i="11"/>
  <c r="O387" i="11" s="1"/>
  <c r="I387" i="11"/>
  <c r="G387" i="11"/>
  <c r="J386" i="11"/>
  <c r="O386" i="11" s="1"/>
  <c r="I386" i="11"/>
  <c r="G386" i="11"/>
  <c r="M385" i="11"/>
  <c r="M386" i="11" s="1"/>
  <c r="M387" i="11" s="1"/>
  <c r="J385" i="11"/>
  <c r="O385" i="11" s="1"/>
  <c r="I385" i="11"/>
  <c r="G385" i="11"/>
  <c r="K384" i="11"/>
  <c r="Q384" i="11" s="1"/>
  <c r="I384" i="11"/>
  <c r="J384" i="11" s="1"/>
  <c r="G384" i="11"/>
  <c r="M383" i="11"/>
  <c r="J383" i="11"/>
  <c r="O383" i="11" s="1"/>
  <c r="I383" i="11"/>
  <c r="G383" i="11"/>
  <c r="K382" i="11"/>
  <c r="Q382" i="11" s="1"/>
  <c r="I382" i="11"/>
  <c r="J382" i="11" s="1"/>
  <c r="G382" i="11"/>
  <c r="J381" i="11"/>
  <c r="O381" i="11" s="1"/>
  <c r="I381" i="11"/>
  <c r="G381" i="11"/>
  <c r="J380" i="11"/>
  <c r="O380" i="11" s="1"/>
  <c r="I380" i="11"/>
  <c r="G380" i="11"/>
  <c r="J379" i="11"/>
  <c r="O379" i="11" s="1"/>
  <c r="I379" i="11"/>
  <c r="G379" i="11"/>
  <c r="J378" i="11"/>
  <c r="O378" i="11" s="1"/>
  <c r="I378" i="11"/>
  <c r="G378" i="11"/>
  <c r="M377" i="11"/>
  <c r="M378" i="11" s="1"/>
  <c r="M379" i="11" s="1"/>
  <c r="J377" i="11"/>
  <c r="O377" i="11" s="1"/>
  <c r="I377" i="11"/>
  <c r="G377" i="11"/>
  <c r="K376" i="11"/>
  <c r="Q376" i="11" s="1"/>
  <c r="I376" i="11"/>
  <c r="J376" i="11" s="1"/>
  <c r="G376" i="11"/>
  <c r="M375" i="11"/>
  <c r="J375" i="11"/>
  <c r="O375" i="11" s="1"/>
  <c r="I375" i="11"/>
  <c r="G375" i="11"/>
  <c r="M374" i="11"/>
  <c r="N374" i="11" s="1"/>
  <c r="K374" i="11"/>
  <c r="Q374" i="11" s="1"/>
  <c r="I374" i="11"/>
  <c r="J374" i="11" s="1"/>
  <c r="G374" i="11"/>
  <c r="M373" i="11"/>
  <c r="N373" i="11" s="1"/>
  <c r="K373" i="11"/>
  <c r="I373" i="11"/>
  <c r="G373" i="11"/>
  <c r="M372" i="11"/>
  <c r="N372" i="11" s="1"/>
  <c r="K372" i="11"/>
  <c r="P372" i="11" s="1"/>
  <c r="I372" i="11"/>
  <c r="J372" i="11" s="1"/>
  <c r="G372" i="11"/>
  <c r="M371" i="11"/>
  <c r="N371" i="11" s="1"/>
  <c r="K371" i="11"/>
  <c r="P371" i="11" s="1"/>
  <c r="I371" i="11"/>
  <c r="G371" i="11"/>
  <c r="M370" i="11"/>
  <c r="N370" i="11" s="1"/>
  <c r="K370" i="11"/>
  <c r="Q370" i="11" s="1"/>
  <c r="I370" i="11"/>
  <c r="J370" i="11" s="1"/>
  <c r="G370" i="11"/>
  <c r="M369" i="11"/>
  <c r="N369" i="11" s="1"/>
  <c r="K369" i="11"/>
  <c r="I369" i="11"/>
  <c r="G369" i="11"/>
  <c r="M368" i="11"/>
  <c r="N368" i="11" s="1"/>
  <c r="K368" i="11"/>
  <c r="Q368" i="11" s="1"/>
  <c r="I368" i="11"/>
  <c r="J368" i="11" s="1"/>
  <c r="G368" i="11"/>
  <c r="Q367" i="11"/>
  <c r="M367" i="11"/>
  <c r="N367" i="11" s="1"/>
  <c r="K367" i="11"/>
  <c r="P367" i="11" s="1"/>
  <c r="I367" i="11"/>
  <c r="G367" i="11"/>
  <c r="K366" i="11"/>
  <c r="Q366" i="11" s="1"/>
  <c r="I366" i="11"/>
  <c r="J366" i="11" s="1"/>
  <c r="G366" i="11"/>
  <c r="K365" i="11" s="1"/>
  <c r="M365" i="11"/>
  <c r="M366" i="11" s="1"/>
  <c r="N366" i="11" s="1"/>
  <c r="J365" i="11"/>
  <c r="O365" i="11" s="1"/>
  <c r="I365" i="11"/>
  <c r="G365" i="11"/>
  <c r="K364" i="11"/>
  <c r="P364" i="11" s="1"/>
  <c r="I364" i="11"/>
  <c r="J364" i="11" s="1"/>
  <c r="G364" i="11"/>
  <c r="J363" i="11"/>
  <c r="O363" i="11" s="1"/>
  <c r="I363" i="11"/>
  <c r="L363" i="11" s="1"/>
  <c r="R363" i="11" s="1"/>
  <c r="G363" i="11"/>
  <c r="J362" i="11"/>
  <c r="O362" i="11" s="1"/>
  <c r="I362" i="11"/>
  <c r="G362" i="11"/>
  <c r="O361" i="11"/>
  <c r="M361" i="11"/>
  <c r="M362" i="11" s="1"/>
  <c r="M363" i="11" s="1"/>
  <c r="J361" i="11"/>
  <c r="I361" i="11"/>
  <c r="G361" i="11"/>
  <c r="Q360" i="11"/>
  <c r="K360" i="11"/>
  <c r="P360" i="11" s="1"/>
  <c r="I360" i="11"/>
  <c r="J360" i="11" s="1"/>
  <c r="G360" i="11"/>
  <c r="J359" i="11"/>
  <c r="O359" i="11" s="1"/>
  <c r="I359" i="11"/>
  <c r="G359" i="11"/>
  <c r="K358" i="11" s="1"/>
  <c r="Q358" i="11" s="1"/>
  <c r="J358" i="11"/>
  <c r="O358" i="11" s="1"/>
  <c r="I358" i="11"/>
  <c r="G358" i="11"/>
  <c r="J357" i="11"/>
  <c r="O357" i="11" s="1"/>
  <c r="I357" i="11"/>
  <c r="G357" i="11"/>
  <c r="J356" i="11"/>
  <c r="O356" i="11" s="1"/>
  <c r="I356" i="11"/>
  <c r="G356" i="11"/>
  <c r="M355" i="11"/>
  <c r="J355" i="11"/>
  <c r="O355" i="11" s="1"/>
  <c r="I355" i="11"/>
  <c r="G355" i="11"/>
  <c r="M354" i="11"/>
  <c r="N354" i="11" s="1"/>
  <c r="K354" i="11"/>
  <c r="Q354" i="11" s="1"/>
  <c r="I354" i="11"/>
  <c r="J354" i="11" s="1"/>
  <c r="G354" i="11"/>
  <c r="K353" i="11"/>
  <c r="I353" i="11"/>
  <c r="G353" i="11"/>
  <c r="J352" i="11"/>
  <c r="O352" i="11" s="1"/>
  <c r="I352" i="11"/>
  <c r="G352" i="11"/>
  <c r="J351" i="11"/>
  <c r="O351" i="11" s="1"/>
  <c r="I351" i="11"/>
  <c r="G351" i="11"/>
  <c r="J350" i="11"/>
  <c r="O350" i="11" s="1"/>
  <c r="I350" i="11"/>
  <c r="G350" i="11"/>
  <c r="L350" i="11" s="1"/>
  <c r="R350" i="11" s="1"/>
  <c r="J349" i="11"/>
  <c r="O349" i="11" s="1"/>
  <c r="I349" i="11"/>
  <c r="G349" i="11"/>
  <c r="M348" i="11"/>
  <c r="M349" i="11" s="1"/>
  <c r="M350" i="11" s="1"/>
  <c r="J348" i="11"/>
  <c r="O348" i="11" s="1"/>
  <c r="I348" i="11"/>
  <c r="G348" i="11"/>
  <c r="M347" i="11"/>
  <c r="N347" i="11" s="1"/>
  <c r="K347" i="11"/>
  <c r="P347" i="11" s="1"/>
  <c r="I347" i="11"/>
  <c r="G347" i="11"/>
  <c r="K346" i="11"/>
  <c r="Q346" i="11" s="1"/>
  <c r="J346" i="11"/>
  <c r="I346" i="11"/>
  <c r="G346" i="11"/>
  <c r="M345" i="11"/>
  <c r="M346" i="11" s="1"/>
  <c r="N346" i="11" s="1"/>
  <c r="J345" i="11"/>
  <c r="O345" i="11" s="1"/>
  <c r="I345" i="11"/>
  <c r="G345" i="11"/>
  <c r="M344" i="11"/>
  <c r="N344" i="11" s="1"/>
  <c r="K344" i="11"/>
  <c r="Q344" i="11" s="1"/>
  <c r="I344" i="11"/>
  <c r="J344" i="11" s="1"/>
  <c r="G344" i="11"/>
  <c r="M343" i="11"/>
  <c r="N343" i="11" s="1"/>
  <c r="K343" i="11"/>
  <c r="P343" i="11" s="1"/>
  <c r="I343" i="11"/>
  <c r="G343" i="11"/>
  <c r="K342" i="11"/>
  <c r="Q342" i="11" s="1"/>
  <c r="I342" i="11"/>
  <c r="J342" i="11" s="1"/>
  <c r="G342" i="11"/>
  <c r="L342" i="11" s="1"/>
  <c r="R342" i="11" s="1"/>
  <c r="M341" i="11"/>
  <c r="M342" i="11" s="1"/>
  <c r="N342" i="11" s="1"/>
  <c r="J341" i="11"/>
  <c r="O341" i="11" s="1"/>
  <c r="I341" i="11"/>
  <c r="G341" i="11"/>
  <c r="M340" i="11"/>
  <c r="N340" i="11" s="1"/>
  <c r="K340" i="11"/>
  <c r="P340" i="11" s="1"/>
  <c r="I340" i="11"/>
  <c r="J340" i="11" s="1"/>
  <c r="G340" i="11"/>
  <c r="M339" i="11"/>
  <c r="N339" i="11" s="1"/>
  <c r="K339" i="11"/>
  <c r="P339" i="11" s="1"/>
  <c r="I339" i="11"/>
  <c r="G339" i="11"/>
  <c r="K338" i="11"/>
  <c r="Q338" i="11" s="1"/>
  <c r="I338" i="11"/>
  <c r="J338" i="11" s="1"/>
  <c r="G338" i="11"/>
  <c r="J337" i="11"/>
  <c r="O337" i="11" s="1"/>
  <c r="I337" i="11"/>
  <c r="G337" i="11"/>
  <c r="J336" i="11"/>
  <c r="O336" i="11" s="1"/>
  <c r="I336" i="11"/>
  <c r="G336" i="11"/>
  <c r="M335" i="11"/>
  <c r="J335" i="11"/>
  <c r="O335" i="11" s="1"/>
  <c r="I335" i="11"/>
  <c r="G335" i="11"/>
  <c r="K334" i="11"/>
  <c r="Q334" i="11" s="1"/>
  <c r="I334" i="11"/>
  <c r="J334" i="11" s="1"/>
  <c r="G334" i="11"/>
  <c r="L334" i="11" s="1"/>
  <c r="R334" i="11" s="1"/>
  <c r="M333" i="11"/>
  <c r="J333" i="11"/>
  <c r="O333" i="11" s="1"/>
  <c r="I333" i="11"/>
  <c r="G333" i="11"/>
  <c r="M332" i="11"/>
  <c r="N332" i="11" s="1"/>
  <c r="K332" i="11"/>
  <c r="Q332" i="11" s="1"/>
  <c r="I332" i="11"/>
  <c r="J332" i="11" s="1"/>
  <c r="G332" i="11"/>
  <c r="K331" i="11"/>
  <c r="P331" i="11" s="1"/>
  <c r="I331" i="11"/>
  <c r="G331" i="11"/>
  <c r="J330" i="11"/>
  <c r="O330" i="11" s="1"/>
  <c r="I330" i="11"/>
  <c r="G330" i="11"/>
  <c r="J329" i="11"/>
  <c r="O329" i="11" s="1"/>
  <c r="I329" i="11"/>
  <c r="G329" i="11"/>
  <c r="J328" i="11"/>
  <c r="O328" i="11" s="1"/>
  <c r="I328" i="11"/>
  <c r="G328" i="11"/>
  <c r="J327" i="11"/>
  <c r="O327" i="11" s="1"/>
  <c r="I327" i="11"/>
  <c r="G327" i="11"/>
  <c r="J326" i="11"/>
  <c r="O326" i="11" s="1"/>
  <c r="I326" i="11"/>
  <c r="G326" i="11"/>
  <c r="M325" i="11"/>
  <c r="J325" i="11"/>
  <c r="O325" i="11" s="1"/>
  <c r="I325" i="11"/>
  <c r="G325" i="11"/>
  <c r="K324" i="11"/>
  <c r="Q324" i="11" s="1"/>
  <c r="I324" i="11"/>
  <c r="J324" i="11" s="1"/>
  <c r="G324" i="11"/>
  <c r="J323" i="11"/>
  <c r="O323" i="11" s="1"/>
  <c r="I323" i="11"/>
  <c r="G323" i="11"/>
  <c r="J322" i="11"/>
  <c r="O322" i="11" s="1"/>
  <c r="I322" i="11"/>
  <c r="G322" i="11"/>
  <c r="J321" i="11"/>
  <c r="O321" i="11" s="1"/>
  <c r="I321" i="11"/>
  <c r="G321" i="11"/>
  <c r="J320" i="11"/>
  <c r="O320" i="11" s="1"/>
  <c r="I320" i="11"/>
  <c r="G320" i="11"/>
  <c r="K319" i="11" s="1"/>
  <c r="M319" i="11"/>
  <c r="N319" i="11" s="1"/>
  <c r="J319" i="11"/>
  <c r="O319" i="11" s="1"/>
  <c r="I319" i="11"/>
  <c r="G319" i="11"/>
  <c r="M318" i="11"/>
  <c r="N318" i="11" s="1"/>
  <c r="K318" i="11"/>
  <c r="Q318" i="11" s="1"/>
  <c r="I318" i="11"/>
  <c r="J318" i="11" s="1"/>
  <c r="G318" i="11"/>
  <c r="K317" i="11"/>
  <c r="P317" i="11" s="1"/>
  <c r="I317" i="11"/>
  <c r="J317" i="11" s="1"/>
  <c r="G317" i="11"/>
  <c r="M316" i="11"/>
  <c r="N316" i="11" s="1"/>
  <c r="J316" i="11"/>
  <c r="O316" i="11" s="1"/>
  <c r="I316" i="11"/>
  <c r="G316" i="11"/>
  <c r="M315" i="11"/>
  <c r="N315" i="11" s="1"/>
  <c r="K315" i="11"/>
  <c r="P315" i="11" s="1"/>
  <c r="I315" i="11"/>
  <c r="G315" i="11"/>
  <c r="M314" i="11"/>
  <c r="N314" i="11" s="1"/>
  <c r="K314" i="11"/>
  <c r="Q314" i="11" s="1"/>
  <c r="I314" i="11"/>
  <c r="J314" i="11" s="1"/>
  <c r="G314" i="11"/>
  <c r="M313" i="11"/>
  <c r="N313" i="11" s="1"/>
  <c r="K313" i="11"/>
  <c r="Q313" i="11" s="1"/>
  <c r="I313" i="11"/>
  <c r="J313" i="11" s="1"/>
  <c r="G313" i="11"/>
  <c r="K312" i="11"/>
  <c r="P312" i="11" s="1"/>
  <c r="I312" i="11"/>
  <c r="J312" i="11" s="1"/>
  <c r="G312" i="11"/>
  <c r="M311" i="11"/>
  <c r="N311" i="11" s="1"/>
  <c r="J311" i="11"/>
  <c r="O311" i="11" s="1"/>
  <c r="I311" i="11"/>
  <c r="G311" i="11"/>
  <c r="M310" i="11"/>
  <c r="N310" i="11" s="1"/>
  <c r="K310" i="11"/>
  <c r="Q310" i="11" s="1"/>
  <c r="I310" i="11"/>
  <c r="J310" i="11" s="1"/>
  <c r="G310" i="11"/>
  <c r="M309" i="11"/>
  <c r="N309" i="11" s="1"/>
  <c r="K309" i="11"/>
  <c r="Q309" i="11" s="1"/>
  <c r="I309" i="11"/>
  <c r="J309" i="11" s="1"/>
  <c r="G309" i="11"/>
  <c r="M308" i="11"/>
  <c r="N308" i="11" s="1"/>
  <c r="K308" i="11"/>
  <c r="Q308" i="11" s="1"/>
  <c r="I308" i="11"/>
  <c r="J308" i="11" s="1"/>
  <c r="G308" i="11"/>
  <c r="M307" i="11"/>
  <c r="N307" i="11" s="1"/>
  <c r="K307" i="11"/>
  <c r="P307" i="11" s="1"/>
  <c r="I307" i="11"/>
  <c r="G307" i="11"/>
  <c r="K306" i="11"/>
  <c r="Q306" i="11" s="1"/>
  <c r="I306" i="11"/>
  <c r="J306" i="11" s="1"/>
  <c r="G306" i="11"/>
  <c r="J305" i="11"/>
  <c r="O305" i="11" s="1"/>
  <c r="I305" i="11"/>
  <c r="G305" i="11"/>
  <c r="J304" i="11"/>
  <c r="O304" i="11" s="1"/>
  <c r="I304" i="11"/>
  <c r="G304" i="11"/>
  <c r="M303" i="11"/>
  <c r="J303" i="11"/>
  <c r="O303" i="11" s="1"/>
  <c r="I303" i="11"/>
  <c r="G303" i="11"/>
  <c r="M302" i="11"/>
  <c r="N302" i="11" s="1"/>
  <c r="K302" i="11"/>
  <c r="Q302" i="11" s="1"/>
  <c r="I302" i="11"/>
  <c r="J302" i="11" s="1"/>
  <c r="G302" i="11"/>
  <c r="K301" i="11"/>
  <c r="Q301" i="11" s="1"/>
  <c r="I301" i="11"/>
  <c r="J301" i="11" s="1"/>
  <c r="G301" i="11"/>
  <c r="M300" i="11"/>
  <c r="J300" i="11"/>
  <c r="O300" i="11" s="1"/>
  <c r="I300" i="11"/>
  <c r="G300" i="11"/>
  <c r="M299" i="11"/>
  <c r="N299" i="11" s="1"/>
  <c r="K299" i="11"/>
  <c r="P299" i="11" s="1"/>
  <c r="I299" i="11"/>
  <c r="J299" i="11" s="1"/>
  <c r="G299" i="11"/>
  <c r="K298" i="11"/>
  <c r="I298" i="11"/>
  <c r="J298" i="11" s="1"/>
  <c r="G298" i="11"/>
  <c r="M297" i="11"/>
  <c r="J297" i="11"/>
  <c r="O297" i="11" s="1"/>
  <c r="I297" i="11"/>
  <c r="G297" i="11"/>
  <c r="M296" i="11"/>
  <c r="N296" i="11" s="1"/>
  <c r="K296" i="11"/>
  <c r="P296" i="11" s="1"/>
  <c r="I296" i="11"/>
  <c r="G296" i="11"/>
  <c r="K295" i="11"/>
  <c r="I295" i="11"/>
  <c r="J295" i="11" s="1"/>
  <c r="G295" i="11"/>
  <c r="M294" i="11"/>
  <c r="M295" i="11" s="1"/>
  <c r="N295" i="11" s="1"/>
  <c r="J294" i="11"/>
  <c r="O294" i="11" s="1"/>
  <c r="I294" i="11"/>
  <c r="G294" i="11"/>
  <c r="K293" i="11"/>
  <c r="Q293" i="11" s="1"/>
  <c r="I293" i="11"/>
  <c r="J293" i="11" s="1"/>
  <c r="G293" i="11"/>
  <c r="J292" i="11"/>
  <c r="O292" i="11" s="1"/>
  <c r="I292" i="11"/>
  <c r="G292" i="11"/>
  <c r="J291" i="11"/>
  <c r="O291" i="11" s="1"/>
  <c r="I291" i="11"/>
  <c r="K291" i="11" s="1"/>
  <c r="Q291" i="11" s="1"/>
  <c r="G291" i="11"/>
  <c r="J290" i="11"/>
  <c r="O290" i="11" s="1"/>
  <c r="I290" i="11"/>
  <c r="G290" i="11"/>
  <c r="J289" i="11"/>
  <c r="O289" i="11" s="1"/>
  <c r="I289" i="11"/>
  <c r="G289" i="11"/>
  <c r="J288" i="11"/>
  <c r="O288" i="11" s="1"/>
  <c r="I288" i="11"/>
  <c r="G288" i="11"/>
  <c r="J287" i="11"/>
  <c r="O287" i="11" s="1"/>
  <c r="I287" i="11"/>
  <c r="G287" i="11"/>
  <c r="J286" i="11"/>
  <c r="O286" i="11" s="1"/>
  <c r="I286" i="11"/>
  <c r="G286" i="11"/>
  <c r="M285" i="11"/>
  <c r="N285" i="11" s="1"/>
  <c r="J285" i="11"/>
  <c r="O285" i="11" s="1"/>
  <c r="I285" i="11"/>
  <c r="G285" i="11"/>
  <c r="K284" i="11"/>
  <c r="P284" i="11" s="1"/>
  <c r="I284" i="11"/>
  <c r="G284" i="11"/>
  <c r="M283" i="11"/>
  <c r="M284" i="11" s="1"/>
  <c r="N284" i="11" s="1"/>
  <c r="J283" i="11"/>
  <c r="O283" i="11" s="1"/>
  <c r="I283" i="11"/>
  <c r="G283" i="11"/>
  <c r="M282" i="11"/>
  <c r="N282" i="11" s="1"/>
  <c r="K282" i="11"/>
  <c r="Q282" i="11" s="1"/>
  <c r="I282" i="11"/>
  <c r="J282" i="11" s="1"/>
  <c r="G282" i="11"/>
  <c r="L282" i="11" s="1"/>
  <c r="R282" i="11" s="1"/>
  <c r="M281" i="11"/>
  <c r="N281" i="11" s="1"/>
  <c r="K281" i="11"/>
  <c r="Q281" i="11" s="1"/>
  <c r="I281" i="11"/>
  <c r="J281" i="11" s="1"/>
  <c r="G281" i="11"/>
  <c r="M280" i="11"/>
  <c r="N280" i="11" s="1"/>
  <c r="K280" i="11"/>
  <c r="Q280" i="11" s="1"/>
  <c r="I280" i="11"/>
  <c r="J280" i="11" s="1"/>
  <c r="G280" i="11"/>
  <c r="K279" i="11"/>
  <c r="P279" i="11" s="1"/>
  <c r="I279" i="11"/>
  <c r="J279" i="11" s="1"/>
  <c r="G279" i="11"/>
  <c r="J278" i="11"/>
  <c r="O278" i="11" s="1"/>
  <c r="I278" i="11"/>
  <c r="G278" i="11"/>
  <c r="J277" i="11"/>
  <c r="O277" i="11" s="1"/>
  <c r="I277" i="11"/>
  <c r="G277" i="11"/>
  <c r="M276" i="11"/>
  <c r="M277" i="11" s="1"/>
  <c r="J276" i="11"/>
  <c r="O276" i="11" s="1"/>
  <c r="I276" i="11"/>
  <c r="G276" i="11"/>
  <c r="K275" i="11"/>
  <c r="P275" i="11" s="1"/>
  <c r="I275" i="11"/>
  <c r="J275" i="11" s="1"/>
  <c r="G275" i="11"/>
  <c r="J274" i="11"/>
  <c r="O274" i="11" s="1"/>
  <c r="I274" i="11"/>
  <c r="G274" i="11"/>
  <c r="M273" i="11"/>
  <c r="M274" i="11" s="1"/>
  <c r="J273" i="11"/>
  <c r="O273" i="11" s="1"/>
  <c r="I273" i="11"/>
  <c r="K273" i="11" s="1"/>
  <c r="Q273" i="11" s="1"/>
  <c r="G273" i="11"/>
  <c r="K272" i="11"/>
  <c r="P272" i="11" s="1"/>
  <c r="I272" i="11"/>
  <c r="J272" i="11" s="1"/>
  <c r="G272" i="11"/>
  <c r="J271" i="11"/>
  <c r="O271" i="11" s="1"/>
  <c r="I271" i="11"/>
  <c r="G271" i="11"/>
  <c r="M270" i="11"/>
  <c r="M271" i="11" s="1"/>
  <c r="M272" i="11" s="1"/>
  <c r="N272" i="11" s="1"/>
  <c r="J270" i="11"/>
  <c r="O270" i="11" s="1"/>
  <c r="I270" i="11"/>
  <c r="G270" i="11"/>
  <c r="L270" i="11" s="1"/>
  <c r="R270" i="11" s="1"/>
  <c r="K269" i="11"/>
  <c r="Q269" i="11" s="1"/>
  <c r="I269" i="11"/>
  <c r="J269" i="11" s="1"/>
  <c r="G269" i="11"/>
  <c r="J268" i="11"/>
  <c r="O268" i="11" s="1"/>
  <c r="I268" i="11"/>
  <c r="G268" i="11"/>
  <c r="M267" i="11"/>
  <c r="M268" i="11" s="1"/>
  <c r="J267" i="11"/>
  <c r="O267" i="11" s="1"/>
  <c r="I267" i="11"/>
  <c r="G267" i="11"/>
  <c r="K266" i="11"/>
  <c r="P266" i="11" s="1"/>
  <c r="I266" i="11"/>
  <c r="J266" i="11" s="1"/>
  <c r="G266" i="11"/>
  <c r="M265" i="11"/>
  <c r="M266" i="11" s="1"/>
  <c r="N266" i="11" s="1"/>
  <c r="J265" i="11"/>
  <c r="O265" i="11" s="1"/>
  <c r="I265" i="11"/>
  <c r="G265" i="11"/>
  <c r="M264" i="11"/>
  <c r="N264" i="11" s="1"/>
  <c r="K264" i="11"/>
  <c r="Q264" i="11" s="1"/>
  <c r="I264" i="11"/>
  <c r="J264" i="11" s="1"/>
  <c r="G264" i="11"/>
  <c r="M263" i="11"/>
  <c r="N263" i="11" s="1"/>
  <c r="K263" i="11"/>
  <c r="P263" i="11" s="1"/>
  <c r="I263" i="11"/>
  <c r="J263" i="11" s="1"/>
  <c r="G263" i="11"/>
  <c r="K262" i="11"/>
  <c r="P262" i="11" s="1"/>
  <c r="I262" i="11"/>
  <c r="J262" i="11" s="1"/>
  <c r="G262" i="11"/>
  <c r="J261" i="11"/>
  <c r="O261" i="11" s="1"/>
  <c r="I261" i="11"/>
  <c r="K261" i="11" s="1"/>
  <c r="Q261" i="11" s="1"/>
  <c r="G261" i="11"/>
  <c r="L261" i="11" s="1"/>
  <c r="R261" i="11" s="1"/>
  <c r="J260" i="11"/>
  <c r="O260" i="11" s="1"/>
  <c r="I260" i="11"/>
  <c r="G260" i="11"/>
  <c r="J259" i="11"/>
  <c r="O259" i="11" s="1"/>
  <c r="I259" i="11"/>
  <c r="G259" i="11"/>
  <c r="J258" i="11"/>
  <c r="O258" i="11" s="1"/>
  <c r="I258" i="11"/>
  <c r="G258" i="11"/>
  <c r="M257" i="11"/>
  <c r="M258" i="11" s="1"/>
  <c r="J257" i="11"/>
  <c r="O257" i="11" s="1"/>
  <c r="I257" i="11"/>
  <c r="G257" i="11"/>
  <c r="K256" i="11"/>
  <c r="Q256" i="11" s="1"/>
  <c r="I256" i="11"/>
  <c r="J256" i="11" s="1"/>
  <c r="G256" i="11"/>
  <c r="M255" i="11"/>
  <c r="M256" i="11" s="1"/>
  <c r="N256" i="11" s="1"/>
  <c r="J255" i="11"/>
  <c r="O255" i="11" s="1"/>
  <c r="I255" i="11"/>
  <c r="G255" i="11"/>
  <c r="K254" i="11"/>
  <c r="P254" i="11" s="1"/>
  <c r="I254" i="11"/>
  <c r="J254" i="11" s="1"/>
  <c r="G254" i="11"/>
  <c r="J253" i="11"/>
  <c r="O253" i="11" s="1"/>
  <c r="I253" i="11"/>
  <c r="K253" i="11" s="1"/>
  <c r="Q253" i="11" s="1"/>
  <c r="G253" i="11"/>
  <c r="J252" i="11"/>
  <c r="O252" i="11" s="1"/>
  <c r="I252" i="11"/>
  <c r="G252" i="11"/>
  <c r="M251" i="11"/>
  <c r="M252" i="11" s="1"/>
  <c r="J251" i="11"/>
  <c r="O251" i="11" s="1"/>
  <c r="I251" i="11"/>
  <c r="G251" i="11"/>
  <c r="K250" i="11"/>
  <c r="P250" i="11" s="1"/>
  <c r="I250" i="11"/>
  <c r="J250" i="11" s="1"/>
  <c r="G250" i="11"/>
  <c r="M249" i="11"/>
  <c r="M250" i="11" s="1"/>
  <c r="N250" i="11" s="1"/>
  <c r="J249" i="11"/>
  <c r="O249" i="11" s="1"/>
  <c r="I249" i="11"/>
  <c r="G249" i="11"/>
  <c r="K248" i="11"/>
  <c r="Q248" i="11" s="1"/>
  <c r="I248" i="11"/>
  <c r="J248" i="11" s="1"/>
  <c r="G248" i="11"/>
  <c r="J247" i="11"/>
  <c r="O247" i="11" s="1"/>
  <c r="I247" i="11"/>
  <c r="G247" i="11"/>
  <c r="M246" i="11"/>
  <c r="N246" i="11" s="1"/>
  <c r="J246" i="11"/>
  <c r="O246" i="11" s="1"/>
  <c r="I246" i="11"/>
  <c r="G246" i="11"/>
  <c r="M245" i="11"/>
  <c r="N245" i="11" s="1"/>
  <c r="K245" i="11"/>
  <c r="Q245" i="11" s="1"/>
  <c r="I245" i="11"/>
  <c r="J245" i="11" s="1"/>
  <c r="G245" i="11"/>
  <c r="M244" i="11"/>
  <c r="N244" i="11" s="1"/>
  <c r="K244" i="11"/>
  <c r="Q244" i="11" s="1"/>
  <c r="I244" i="11"/>
  <c r="J244" i="11" s="1"/>
  <c r="G244" i="11"/>
  <c r="K243" i="11"/>
  <c r="P243" i="11" s="1"/>
  <c r="I243" i="11"/>
  <c r="J243" i="11" s="1"/>
  <c r="G243" i="11"/>
  <c r="J242" i="11"/>
  <c r="O242" i="11" s="1"/>
  <c r="I242" i="11"/>
  <c r="G242" i="11"/>
  <c r="L242" i="11" s="1"/>
  <c r="R242" i="11" s="1"/>
  <c r="M241" i="11"/>
  <c r="M242" i="11" s="1"/>
  <c r="J241" i="11"/>
  <c r="O241" i="11" s="1"/>
  <c r="I241" i="11"/>
  <c r="G241" i="11"/>
  <c r="M240" i="11"/>
  <c r="N240" i="11" s="1"/>
  <c r="K240" i="11"/>
  <c r="Q240" i="11" s="1"/>
  <c r="I240" i="11"/>
  <c r="J240" i="11" s="1"/>
  <c r="G240" i="11"/>
  <c r="K239" i="11"/>
  <c r="P239" i="11" s="1"/>
  <c r="I239" i="11"/>
  <c r="J239" i="11" s="1"/>
  <c r="G239" i="11"/>
  <c r="J238" i="11"/>
  <c r="O238" i="11" s="1"/>
  <c r="I238" i="11"/>
  <c r="G238" i="11"/>
  <c r="L238" i="11" s="1"/>
  <c r="R238" i="11" s="1"/>
  <c r="J237" i="11"/>
  <c r="O237" i="11" s="1"/>
  <c r="I237" i="11"/>
  <c r="G237" i="11"/>
  <c r="J236" i="11"/>
  <c r="O236" i="11" s="1"/>
  <c r="I236" i="11"/>
  <c r="G236" i="11"/>
  <c r="J235" i="11"/>
  <c r="O235" i="11" s="1"/>
  <c r="I235" i="11"/>
  <c r="G235" i="11"/>
  <c r="M234" i="11"/>
  <c r="M235" i="11" s="1"/>
  <c r="M236" i="11" s="1"/>
  <c r="J234" i="11"/>
  <c r="O234" i="11" s="1"/>
  <c r="I234" i="11"/>
  <c r="G234" i="11"/>
  <c r="K233" i="11"/>
  <c r="Q233" i="11" s="1"/>
  <c r="I233" i="11"/>
  <c r="J233" i="11" s="1"/>
  <c r="G233" i="11"/>
  <c r="J232" i="11"/>
  <c r="O232" i="11" s="1"/>
  <c r="I232" i="11"/>
  <c r="G232" i="11"/>
  <c r="J231" i="11"/>
  <c r="O231" i="11" s="1"/>
  <c r="I231" i="11"/>
  <c r="G231" i="11"/>
  <c r="M230" i="11"/>
  <c r="N230" i="11" s="1"/>
  <c r="J230" i="11"/>
  <c r="O230" i="11" s="1"/>
  <c r="I230" i="11"/>
  <c r="G230" i="11"/>
  <c r="L230" i="11" s="1"/>
  <c r="R230" i="11" s="1"/>
  <c r="K229" i="11"/>
  <c r="Q229" i="11" s="1"/>
  <c r="I229" i="11"/>
  <c r="J229" i="11" s="1"/>
  <c r="G229" i="11"/>
  <c r="M228" i="11"/>
  <c r="M229" i="11" s="1"/>
  <c r="N229" i="11" s="1"/>
  <c r="J228" i="11"/>
  <c r="O228" i="11" s="1"/>
  <c r="I228" i="11"/>
  <c r="G228" i="11"/>
  <c r="K227" i="11"/>
  <c r="P227" i="11" s="1"/>
  <c r="I227" i="11"/>
  <c r="J227" i="11" s="1"/>
  <c r="G227" i="11"/>
  <c r="M226" i="11"/>
  <c r="N226" i="11" s="1"/>
  <c r="J226" i="11"/>
  <c r="O226" i="11" s="1"/>
  <c r="I226" i="11"/>
  <c r="G226" i="11"/>
  <c r="L226" i="11" s="1"/>
  <c r="R226" i="11" s="1"/>
  <c r="K225" i="11"/>
  <c r="Q225" i="11" s="1"/>
  <c r="I225" i="11"/>
  <c r="J225" i="11" s="1"/>
  <c r="G225" i="11"/>
  <c r="J224" i="11"/>
  <c r="O224" i="11" s="1"/>
  <c r="I224" i="11"/>
  <c r="G224" i="11"/>
  <c r="M223" i="11"/>
  <c r="M224" i="11" s="1"/>
  <c r="J223" i="11"/>
  <c r="O223" i="11" s="1"/>
  <c r="I223" i="11"/>
  <c r="G223" i="11"/>
  <c r="K222" i="11"/>
  <c r="P222" i="11" s="1"/>
  <c r="I222" i="11"/>
  <c r="J222" i="11" s="1"/>
  <c r="G222" i="11"/>
  <c r="J221" i="11"/>
  <c r="O221" i="11" s="1"/>
  <c r="I221" i="11"/>
  <c r="G221" i="11"/>
  <c r="J220" i="11"/>
  <c r="O220" i="11" s="1"/>
  <c r="I220" i="11"/>
  <c r="G220" i="11"/>
  <c r="M219" i="11"/>
  <c r="M220" i="11" s="1"/>
  <c r="J219" i="11"/>
  <c r="O219" i="11" s="1"/>
  <c r="I219" i="11"/>
  <c r="G219" i="11"/>
  <c r="K218" i="11"/>
  <c r="P218" i="11" s="1"/>
  <c r="I218" i="11"/>
  <c r="J218" i="11" s="1"/>
  <c r="G218" i="11"/>
  <c r="M217" i="11"/>
  <c r="M218" i="11" s="1"/>
  <c r="N218" i="11" s="1"/>
  <c r="J217" i="11"/>
  <c r="O217" i="11" s="1"/>
  <c r="I217" i="11"/>
  <c r="G217" i="11"/>
  <c r="M216" i="11"/>
  <c r="N216" i="11" s="1"/>
  <c r="K216" i="11"/>
  <c r="Q216" i="11" s="1"/>
  <c r="I216" i="11"/>
  <c r="J216" i="11" s="1"/>
  <c r="G216" i="11"/>
  <c r="K215" i="11"/>
  <c r="P215" i="11" s="1"/>
  <c r="I215" i="11"/>
  <c r="J215" i="11" s="1"/>
  <c r="G215" i="11"/>
  <c r="K214" i="11" s="1"/>
  <c r="P214" i="11" s="1"/>
  <c r="M214" i="11"/>
  <c r="M215" i="11" s="1"/>
  <c r="N215" i="11" s="1"/>
  <c r="J214" i="11"/>
  <c r="O214" i="11" s="1"/>
  <c r="I214" i="11"/>
  <c r="G214" i="11"/>
  <c r="K213" i="11"/>
  <c r="Q213" i="11" s="1"/>
  <c r="I213" i="11"/>
  <c r="J213" i="11" s="1"/>
  <c r="G213" i="11"/>
  <c r="J212" i="11"/>
  <c r="O212" i="11" s="1"/>
  <c r="I212" i="11"/>
  <c r="G212" i="11"/>
  <c r="J211" i="11"/>
  <c r="O211" i="11" s="1"/>
  <c r="I211" i="11"/>
  <c r="G211" i="11"/>
  <c r="M210" i="11"/>
  <c r="N210" i="11" s="1"/>
  <c r="J210" i="11"/>
  <c r="O210" i="11" s="1"/>
  <c r="I210" i="11"/>
  <c r="G210" i="11"/>
  <c r="K209" i="11"/>
  <c r="Q209" i="11" s="1"/>
  <c r="I209" i="11"/>
  <c r="J209" i="11" s="1"/>
  <c r="G209" i="11"/>
  <c r="M208" i="11"/>
  <c r="M209" i="11" s="1"/>
  <c r="N209" i="11" s="1"/>
  <c r="J208" i="11"/>
  <c r="O208" i="11" s="1"/>
  <c r="I208" i="11"/>
  <c r="G208" i="11"/>
  <c r="K207" i="11"/>
  <c r="P207" i="11" s="1"/>
  <c r="I207" i="11"/>
  <c r="J207" i="11" s="1"/>
  <c r="G207" i="11"/>
  <c r="J206" i="11"/>
  <c r="O206" i="11" s="1"/>
  <c r="I206" i="11"/>
  <c r="G206" i="11"/>
  <c r="M205" i="11"/>
  <c r="M206" i="11" s="1"/>
  <c r="J205" i="11"/>
  <c r="O205" i="11" s="1"/>
  <c r="I205" i="11"/>
  <c r="G205" i="11"/>
  <c r="L205" i="11" s="1"/>
  <c r="R205" i="11" s="1"/>
  <c r="M204" i="11"/>
  <c r="N204" i="11" s="1"/>
  <c r="K204" i="11"/>
  <c r="Q204" i="11" s="1"/>
  <c r="I204" i="11"/>
  <c r="J204" i="11" s="1"/>
  <c r="G204" i="11"/>
  <c r="M203" i="11"/>
  <c r="N203" i="11" s="1"/>
  <c r="K203" i="11"/>
  <c r="P203" i="11" s="1"/>
  <c r="I203" i="11"/>
  <c r="J203" i="11" s="1"/>
  <c r="G203" i="11"/>
  <c r="K202" i="11"/>
  <c r="P202" i="11" s="1"/>
  <c r="I202" i="11"/>
  <c r="J202" i="11" s="1"/>
  <c r="G202" i="11"/>
  <c r="J201" i="11"/>
  <c r="O201" i="11" s="1"/>
  <c r="I201" i="11"/>
  <c r="G201" i="11"/>
  <c r="J200" i="11"/>
  <c r="O200" i="11" s="1"/>
  <c r="I200" i="11"/>
  <c r="G200" i="11"/>
  <c r="J199" i="11"/>
  <c r="O199" i="11" s="1"/>
  <c r="I199" i="11"/>
  <c r="L199" i="11" s="1"/>
  <c r="R199" i="11" s="1"/>
  <c r="G199" i="11"/>
  <c r="M198" i="11"/>
  <c r="N198" i="11" s="1"/>
  <c r="J198" i="11"/>
  <c r="O198" i="11" s="1"/>
  <c r="I198" i="11"/>
  <c r="K198" i="11" s="1"/>
  <c r="P198" i="11" s="1"/>
  <c r="G198" i="11"/>
  <c r="M197" i="11"/>
  <c r="N197" i="11" s="1"/>
  <c r="K197" i="11"/>
  <c r="Q197" i="11" s="1"/>
  <c r="I197" i="11"/>
  <c r="J197" i="11" s="1"/>
  <c r="G197" i="11"/>
  <c r="M196" i="11"/>
  <c r="N196" i="11" s="1"/>
  <c r="K196" i="11"/>
  <c r="Q196" i="11" s="1"/>
  <c r="I196" i="11"/>
  <c r="J196" i="11" s="1"/>
  <c r="G196" i="11"/>
  <c r="K195" i="11"/>
  <c r="P195" i="11" s="1"/>
  <c r="I195" i="11"/>
  <c r="J195" i="11" s="1"/>
  <c r="G195" i="11"/>
  <c r="M194" i="11"/>
  <c r="N194" i="11" s="1"/>
  <c r="J194" i="11"/>
  <c r="O194" i="11" s="1"/>
  <c r="I194" i="11"/>
  <c r="G194" i="11"/>
  <c r="K193" i="11"/>
  <c r="Q193" i="11" s="1"/>
  <c r="I193" i="11"/>
  <c r="J193" i="11" s="1"/>
  <c r="G193" i="11"/>
  <c r="J192" i="11"/>
  <c r="O192" i="11" s="1"/>
  <c r="I192" i="11"/>
  <c r="G192" i="11"/>
  <c r="J191" i="11"/>
  <c r="O191" i="11" s="1"/>
  <c r="I191" i="11"/>
  <c r="G191" i="11"/>
  <c r="M190" i="11"/>
  <c r="M191" i="11" s="1"/>
  <c r="J190" i="11"/>
  <c r="O190" i="11" s="1"/>
  <c r="I190" i="11"/>
  <c r="G190" i="11"/>
  <c r="K189" i="11"/>
  <c r="I189" i="11"/>
  <c r="J189" i="11" s="1"/>
  <c r="G189" i="11"/>
  <c r="J188" i="11"/>
  <c r="O188" i="11" s="1"/>
  <c r="I188" i="11"/>
  <c r="L188" i="11" s="1"/>
  <c r="R188" i="11" s="1"/>
  <c r="G188" i="11"/>
  <c r="M187" i="11"/>
  <c r="J187" i="11"/>
  <c r="O187" i="11" s="1"/>
  <c r="I187" i="11"/>
  <c r="G187" i="11"/>
  <c r="K186" i="11"/>
  <c r="P186" i="11" s="1"/>
  <c r="I186" i="11"/>
  <c r="J186" i="11" s="1"/>
  <c r="G186" i="11"/>
  <c r="J185" i="11"/>
  <c r="O185" i="11" s="1"/>
  <c r="I185" i="11"/>
  <c r="G185" i="11"/>
  <c r="L185" i="11" s="1"/>
  <c r="R185" i="11" s="1"/>
  <c r="M184" i="11"/>
  <c r="J184" i="11"/>
  <c r="O184" i="11" s="1"/>
  <c r="I184" i="11"/>
  <c r="G184" i="11"/>
  <c r="K183" i="11"/>
  <c r="P183" i="11" s="1"/>
  <c r="I183" i="11"/>
  <c r="G183" i="11"/>
  <c r="M182" i="11"/>
  <c r="N182" i="11" s="1"/>
  <c r="J182" i="11"/>
  <c r="O182" i="11" s="1"/>
  <c r="I182" i="11"/>
  <c r="G182" i="11"/>
  <c r="K181" i="11"/>
  <c r="Q181" i="11" s="1"/>
  <c r="I181" i="11"/>
  <c r="J181" i="11" s="1"/>
  <c r="G181" i="11"/>
  <c r="J180" i="11"/>
  <c r="O180" i="11" s="1"/>
  <c r="I180" i="11"/>
  <c r="G180" i="11"/>
  <c r="J179" i="11"/>
  <c r="O179" i="11" s="1"/>
  <c r="I179" i="11"/>
  <c r="G179" i="11"/>
  <c r="K178" i="11" s="1"/>
  <c r="M178" i="11"/>
  <c r="N178" i="11" s="1"/>
  <c r="J178" i="11"/>
  <c r="O178" i="11" s="1"/>
  <c r="I178" i="11"/>
  <c r="G178" i="11"/>
  <c r="K177" i="11"/>
  <c r="Q177" i="11" s="1"/>
  <c r="I177" i="11"/>
  <c r="J177" i="11" s="1"/>
  <c r="G177" i="11"/>
  <c r="J176" i="11"/>
  <c r="O176" i="11" s="1"/>
  <c r="I176" i="11"/>
  <c r="G176" i="11"/>
  <c r="M175" i="11"/>
  <c r="N175" i="11" s="1"/>
  <c r="J175" i="11"/>
  <c r="O175" i="11" s="1"/>
  <c r="I175" i="11"/>
  <c r="G175" i="11"/>
  <c r="M174" i="11"/>
  <c r="N174" i="11" s="1"/>
  <c r="K174" i="11"/>
  <c r="Q174" i="11" s="1"/>
  <c r="I174" i="11"/>
  <c r="J174" i="11" s="1"/>
  <c r="G174" i="11"/>
  <c r="K173" i="11"/>
  <c r="P173" i="11" s="1"/>
  <c r="I173" i="11"/>
  <c r="J173" i="11" s="1"/>
  <c r="G173" i="11"/>
  <c r="J172" i="11"/>
  <c r="O172" i="11" s="1"/>
  <c r="I172" i="11"/>
  <c r="G172" i="11"/>
  <c r="M171" i="11"/>
  <c r="N171" i="11" s="1"/>
  <c r="J171" i="11"/>
  <c r="O171" i="11" s="1"/>
  <c r="I171" i="11"/>
  <c r="G171" i="11"/>
  <c r="K170" i="11"/>
  <c r="Q170" i="11" s="1"/>
  <c r="I170" i="11"/>
  <c r="J170" i="11" s="1"/>
  <c r="G170" i="11"/>
  <c r="J169" i="11"/>
  <c r="O169" i="11" s="1"/>
  <c r="I169" i="11"/>
  <c r="G169" i="11"/>
  <c r="J168" i="11"/>
  <c r="O168" i="11" s="1"/>
  <c r="I168" i="11"/>
  <c r="G168" i="11"/>
  <c r="M167" i="11"/>
  <c r="N167" i="11" s="1"/>
  <c r="J167" i="11"/>
  <c r="O167" i="11" s="1"/>
  <c r="I167" i="11"/>
  <c r="G167" i="11"/>
  <c r="K166" i="11"/>
  <c r="Q166" i="11" s="1"/>
  <c r="I166" i="11"/>
  <c r="J166" i="11" s="1"/>
  <c r="G166" i="11"/>
  <c r="M165" i="11"/>
  <c r="J165" i="11"/>
  <c r="O165" i="11" s="1"/>
  <c r="I165" i="11"/>
  <c r="G165" i="11"/>
  <c r="L165" i="11" s="1"/>
  <c r="R165" i="11" s="1"/>
  <c r="K164" i="11"/>
  <c r="Q164" i="11" s="1"/>
  <c r="I164" i="11"/>
  <c r="J164" i="11" s="1"/>
  <c r="G164" i="11"/>
  <c r="J163" i="11"/>
  <c r="O163" i="11" s="1"/>
  <c r="I163" i="11"/>
  <c r="G163" i="11"/>
  <c r="M162" i="11"/>
  <c r="N162" i="11" s="1"/>
  <c r="J162" i="11"/>
  <c r="O162" i="11" s="1"/>
  <c r="I162" i="11"/>
  <c r="G162" i="11"/>
  <c r="K161" i="11"/>
  <c r="Q161" i="11" s="1"/>
  <c r="I161" i="11"/>
  <c r="J161" i="11" s="1"/>
  <c r="G161" i="11"/>
  <c r="J160" i="11"/>
  <c r="O160" i="11" s="1"/>
  <c r="I160" i="11"/>
  <c r="G160" i="11"/>
  <c r="J159" i="11"/>
  <c r="O159" i="11" s="1"/>
  <c r="I159" i="11"/>
  <c r="G159" i="11"/>
  <c r="J158" i="11"/>
  <c r="O158" i="11" s="1"/>
  <c r="I158" i="11"/>
  <c r="G158" i="11"/>
  <c r="L158" i="11" s="1"/>
  <c r="R158" i="11" s="1"/>
  <c r="M157" i="11"/>
  <c r="M158" i="11" s="1"/>
  <c r="J157" i="11"/>
  <c r="O157" i="11" s="1"/>
  <c r="I157" i="11"/>
  <c r="G157" i="11"/>
  <c r="L157" i="11" s="1"/>
  <c r="R157" i="11" s="1"/>
  <c r="M156" i="11"/>
  <c r="N156" i="11" s="1"/>
  <c r="K156" i="11"/>
  <c r="Q156" i="11" s="1"/>
  <c r="I156" i="11"/>
  <c r="J156" i="11" s="1"/>
  <c r="G156" i="11"/>
  <c r="K155" i="11"/>
  <c r="P155" i="11" s="1"/>
  <c r="I155" i="11"/>
  <c r="J155" i="11" s="1"/>
  <c r="G155" i="11"/>
  <c r="M154" i="11"/>
  <c r="M155" i="11" s="1"/>
  <c r="N155" i="11" s="1"/>
  <c r="J154" i="11"/>
  <c r="O154" i="11" s="1"/>
  <c r="I154" i="11"/>
  <c r="G154" i="11"/>
  <c r="K153" i="11"/>
  <c r="Q153" i="11" s="1"/>
  <c r="I153" i="11"/>
  <c r="J153" i="11" s="1"/>
  <c r="G153" i="11"/>
  <c r="J152" i="11"/>
  <c r="O152" i="11" s="1"/>
  <c r="I152" i="11"/>
  <c r="G152" i="11"/>
  <c r="M151" i="11"/>
  <c r="M152" i="11" s="1"/>
  <c r="J151" i="11"/>
  <c r="O151" i="11" s="1"/>
  <c r="I151" i="11"/>
  <c r="G151" i="11"/>
  <c r="M150" i="11"/>
  <c r="N150" i="11" s="1"/>
  <c r="K150" i="11"/>
  <c r="P150" i="11" s="1"/>
  <c r="I150" i="11"/>
  <c r="J150" i="11" s="1"/>
  <c r="G150" i="11"/>
  <c r="K149" i="11"/>
  <c r="Q149" i="11" s="1"/>
  <c r="I149" i="11"/>
  <c r="J149" i="11" s="1"/>
  <c r="G149" i="11"/>
  <c r="L149" i="11" s="1"/>
  <c r="R149" i="11" s="1"/>
  <c r="M148" i="11"/>
  <c r="M149" i="11" s="1"/>
  <c r="N149" i="11" s="1"/>
  <c r="J148" i="11"/>
  <c r="O148" i="11" s="1"/>
  <c r="I148" i="11"/>
  <c r="G148" i="11"/>
  <c r="K147" i="11"/>
  <c r="P147" i="11" s="1"/>
  <c r="I147" i="11"/>
  <c r="J147" i="11" s="1"/>
  <c r="G147" i="11"/>
  <c r="J146" i="11"/>
  <c r="O146" i="11" s="1"/>
  <c r="I146" i="11"/>
  <c r="G146" i="11"/>
  <c r="M145" i="11"/>
  <c r="M146" i="11" s="1"/>
  <c r="J145" i="11"/>
  <c r="O145" i="11" s="1"/>
  <c r="I145" i="11"/>
  <c r="G145" i="11"/>
  <c r="K144" i="11"/>
  <c r="P144" i="11" s="1"/>
  <c r="I144" i="11"/>
  <c r="J144" i="11" s="1"/>
  <c r="G144" i="11"/>
  <c r="J143" i="11"/>
  <c r="O143" i="11" s="1"/>
  <c r="I143" i="11"/>
  <c r="G143" i="11"/>
  <c r="M142" i="11"/>
  <c r="M143" i="11" s="1"/>
  <c r="M144" i="11" s="1"/>
  <c r="N144" i="11" s="1"/>
  <c r="J142" i="11"/>
  <c r="O142" i="11" s="1"/>
  <c r="I142" i="11"/>
  <c r="G142" i="11"/>
  <c r="M141" i="11"/>
  <c r="N141" i="11" s="1"/>
  <c r="K141" i="11"/>
  <c r="Q141" i="11" s="1"/>
  <c r="I141" i="11"/>
  <c r="J141" i="11" s="1"/>
  <c r="G141" i="11"/>
  <c r="K140" i="11"/>
  <c r="Q140" i="11" s="1"/>
  <c r="I140" i="11"/>
  <c r="J140" i="11" s="1"/>
  <c r="G140" i="11"/>
  <c r="J139" i="11"/>
  <c r="O139" i="11" s="1"/>
  <c r="I139" i="11"/>
  <c r="G139" i="11"/>
  <c r="M138" i="11"/>
  <c r="N138" i="11" s="1"/>
  <c r="J138" i="11"/>
  <c r="O138" i="11" s="1"/>
  <c r="I138" i="11"/>
  <c r="G138" i="11"/>
  <c r="K137" i="11"/>
  <c r="Q137" i="11" s="1"/>
  <c r="I137" i="11"/>
  <c r="J137" i="11" s="1"/>
  <c r="G137" i="11"/>
  <c r="J136" i="11"/>
  <c r="O136" i="11" s="1"/>
  <c r="I136" i="11"/>
  <c r="G136" i="11"/>
  <c r="M135" i="11"/>
  <c r="M136" i="11" s="1"/>
  <c r="J135" i="11"/>
  <c r="O135" i="11" s="1"/>
  <c r="I135" i="11"/>
  <c r="G135" i="11"/>
  <c r="K134" i="11"/>
  <c r="P134" i="11" s="1"/>
  <c r="I134" i="11"/>
  <c r="J134" i="11" s="1"/>
  <c r="G134" i="11"/>
  <c r="J133" i="11"/>
  <c r="O133" i="11" s="1"/>
  <c r="I133" i="11"/>
  <c r="G133" i="11"/>
  <c r="M132" i="11"/>
  <c r="M133" i="11" s="1"/>
  <c r="J132" i="11"/>
  <c r="O132" i="11" s="1"/>
  <c r="I132" i="11"/>
  <c r="G132" i="11"/>
  <c r="L132" i="11" s="1"/>
  <c r="R132" i="11" s="1"/>
  <c r="K131" i="11"/>
  <c r="P131" i="11" s="1"/>
  <c r="I131" i="11"/>
  <c r="J131" i="11" s="1"/>
  <c r="G131" i="11"/>
  <c r="J130" i="11"/>
  <c r="O130" i="11" s="1"/>
  <c r="I130" i="11"/>
  <c r="G130" i="11"/>
  <c r="M129" i="11"/>
  <c r="M130" i="11" s="1"/>
  <c r="J129" i="11"/>
  <c r="O129" i="11" s="1"/>
  <c r="I129" i="11"/>
  <c r="G129" i="11"/>
  <c r="K128" i="11"/>
  <c r="Q128" i="11" s="1"/>
  <c r="I128" i="11"/>
  <c r="J128" i="11" s="1"/>
  <c r="G128" i="11"/>
  <c r="J127" i="11"/>
  <c r="O127" i="11" s="1"/>
  <c r="I127" i="11"/>
  <c r="G127" i="11"/>
  <c r="J126" i="11"/>
  <c r="O126" i="11" s="1"/>
  <c r="I126" i="11"/>
  <c r="G126" i="11"/>
  <c r="M125" i="11"/>
  <c r="M126" i="11" s="1"/>
  <c r="J125" i="11"/>
  <c r="O125" i="11" s="1"/>
  <c r="I125" i="11"/>
  <c r="G125" i="11"/>
  <c r="K124" i="11"/>
  <c r="Q124" i="11" s="1"/>
  <c r="I124" i="11"/>
  <c r="J124" i="11" s="1"/>
  <c r="G124" i="11"/>
  <c r="J123" i="11"/>
  <c r="O123" i="11" s="1"/>
  <c r="I123" i="11"/>
  <c r="G123" i="11"/>
  <c r="M122" i="11"/>
  <c r="M123" i="11" s="1"/>
  <c r="M124" i="11" s="1"/>
  <c r="N124" i="11" s="1"/>
  <c r="J122" i="11"/>
  <c r="O122" i="11" s="1"/>
  <c r="I122" i="11"/>
  <c r="G122" i="11"/>
  <c r="K121" i="11"/>
  <c r="Q121" i="11" s="1"/>
  <c r="I121" i="11"/>
  <c r="J121" i="11" s="1"/>
  <c r="G121" i="11"/>
  <c r="J120" i="11"/>
  <c r="O120" i="11" s="1"/>
  <c r="I120" i="11"/>
  <c r="G120" i="11"/>
  <c r="J119" i="11"/>
  <c r="O119" i="11" s="1"/>
  <c r="I119" i="11"/>
  <c r="G119" i="11"/>
  <c r="J118" i="11"/>
  <c r="O118" i="11" s="1"/>
  <c r="I118" i="11"/>
  <c r="G118" i="11"/>
  <c r="M117" i="11"/>
  <c r="M118" i="11" s="1"/>
  <c r="J117" i="11"/>
  <c r="O117" i="11" s="1"/>
  <c r="I117" i="11"/>
  <c r="G117" i="11"/>
  <c r="Q116" i="11"/>
  <c r="M116" i="11"/>
  <c r="N116" i="11" s="1"/>
  <c r="K116" i="11"/>
  <c r="P116" i="11" s="1"/>
  <c r="I116" i="11"/>
  <c r="J116" i="11" s="1"/>
  <c r="G116" i="11"/>
  <c r="K115" i="11"/>
  <c r="P115" i="11" s="1"/>
  <c r="I115" i="11"/>
  <c r="J115" i="11" s="1"/>
  <c r="G115" i="11"/>
  <c r="M114" i="11"/>
  <c r="M115" i="11" s="1"/>
  <c r="N115" i="11" s="1"/>
  <c r="J114" i="11"/>
  <c r="O114" i="11" s="1"/>
  <c r="I114" i="11"/>
  <c r="K114" i="11" s="1"/>
  <c r="P114" i="11" s="1"/>
  <c r="G114" i="11"/>
  <c r="K113" i="11"/>
  <c r="Q113" i="11" s="1"/>
  <c r="I113" i="11"/>
  <c r="J113" i="11" s="1"/>
  <c r="G113" i="11"/>
  <c r="J112" i="11"/>
  <c r="O112" i="11" s="1"/>
  <c r="I112" i="11"/>
  <c r="G112" i="11"/>
  <c r="J111" i="11"/>
  <c r="O111" i="11" s="1"/>
  <c r="I111" i="11"/>
  <c r="G111" i="11"/>
  <c r="M110" i="11"/>
  <c r="N110" i="11" s="1"/>
  <c r="J110" i="11"/>
  <c r="O110" i="11" s="1"/>
  <c r="I110" i="11"/>
  <c r="G110" i="11"/>
  <c r="K109" i="11"/>
  <c r="Q109" i="11" s="1"/>
  <c r="I109" i="11"/>
  <c r="J109" i="11" s="1"/>
  <c r="G109" i="11"/>
  <c r="J108" i="11"/>
  <c r="O108" i="11" s="1"/>
  <c r="I108" i="11"/>
  <c r="G108" i="11"/>
  <c r="J107" i="11"/>
  <c r="O107" i="11" s="1"/>
  <c r="I107" i="11"/>
  <c r="G107" i="11"/>
  <c r="J106" i="11"/>
  <c r="O106" i="11" s="1"/>
  <c r="I106" i="11"/>
  <c r="G106" i="11"/>
  <c r="M105" i="11"/>
  <c r="M106" i="11" s="1"/>
  <c r="J105" i="11"/>
  <c r="O105" i="11" s="1"/>
  <c r="I105" i="11"/>
  <c r="K105" i="11" s="1"/>
  <c r="Q105" i="11" s="1"/>
  <c r="G105" i="11"/>
  <c r="K104" i="11"/>
  <c r="Q104" i="11" s="1"/>
  <c r="I104" i="11"/>
  <c r="J104" i="11" s="1"/>
  <c r="G104" i="11"/>
  <c r="J103" i="11"/>
  <c r="O103" i="11" s="1"/>
  <c r="I103" i="11"/>
  <c r="G103" i="11"/>
  <c r="J102" i="11"/>
  <c r="O102" i="11" s="1"/>
  <c r="I102" i="11"/>
  <c r="G102" i="11"/>
  <c r="J101" i="11"/>
  <c r="O101" i="11" s="1"/>
  <c r="I101" i="11"/>
  <c r="G101" i="11"/>
  <c r="J100" i="11"/>
  <c r="O100" i="11" s="1"/>
  <c r="I100" i="11"/>
  <c r="G100" i="11"/>
  <c r="J99" i="11"/>
  <c r="O99" i="11" s="1"/>
  <c r="I99" i="11"/>
  <c r="G99" i="11"/>
  <c r="J98" i="11"/>
  <c r="O98" i="11" s="1"/>
  <c r="I98" i="11"/>
  <c r="G98" i="11"/>
  <c r="L98" i="11" s="1"/>
  <c r="R98" i="11" s="1"/>
  <c r="M97" i="11"/>
  <c r="M98" i="11" s="1"/>
  <c r="J97" i="11"/>
  <c r="O97" i="11" s="1"/>
  <c r="I97" i="11"/>
  <c r="G97" i="11"/>
  <c r="K96" i="11"/>
  <c r="Q96" i="11" s="1"/>
  <c r="I96" i="11"/>
  <c r="J96" i="11" s="1"/>
  <c r="G96" i="11"/>
  <c r="J95" i="11"/>
  <c r="O95" i="11" s="1"/>
  <c r="I95" i="11"/>
  <c r="G95" i="11"/>
  <c r="J94" i="11"/>
  <c r="O94" i="11" s="1"/>
  <c r="I94" i="11"/>
  <c r="G94" i="11"/>
  <c r="M93" i="11"/>
  <c r="M94" i="11" s="1"/>
  <c r="J93" i="11"/>
  <c r="O93" i="11" s="1"/>
  <c r="I93" i="11"/>
  <c r="G93" i="11"/>
  <c r="K92" i="11"/>
  <c r="Q92" i="11" s="1"/>
  <c r="I92" i="11"/>
  <c r="J92" i="11" s="1"/>
  <c r="G92" i="11"/>
  <c r="J91" i="11"/>
  <c r="O91" i="11" s="1"/>
  <c r="I91" i="11"/>
  <c r="G91" i="11"/>
  <c r="J90" i="11"/>
  <c r="O90" i="11" s="1"/>
  <c r="I90" i="11"/>
  <c r="G90" i="11"/>
  <c r="M89" i="11"/>
  <c r="M90" i="11" s="1"/>
  <c r="J89" i="11"/>
  <c r="O89" i="11" s="1"/>
  <c r="I89" i="11"/>
  <c r="G89" i="11"/>
  <c r="L89" i="11" s="1"/>
  <c r="R89" i="11" s="1"/>
  <c r="K88" i="11"/>
  <c r="Q88" i="11" s="1"/>
  <c r="I88" i="11"/>
  <c r="J88" i="11" s="1"/>
  <c r="G88" i="11"/>
  <c r="J87" i="11"/>
  <c r="O87" i="11" s="1"/>
  <c r="I87" i="11"/>
  <c r="G87" i="11"/>
  <c r="J86" i="11"/>
  <c r="O86" i="11" s="1"/>
  <c r="I86" i="11"/>
  <c r="G86" i="11"/>
  <c r="J85" i="11"/>
  <c r="O85" i="11" s="1"/>
  <c r="I85" i="11"/>
  <c r="G85" i="11"/>
  <c r="J84" i="11"/>
  <c r="O84" i="11" s="1"/>
  <c r="I84" i="11"/>
  <c r="G84" i="11"/>
  <c r="J83" i="11"/>
  <c r="O83" i="11" s="1"/>
  <c r="I83" i="11"/>
  <c r="G83" i="11"/>
  <c r="M82" i="11"/>
  <c r="N82" i="11" s="1"/>
  <c r="J82" i="11"/>
  <c r="O82" i="11" s="1"/>
  <c r="I82" i="11"/>
  <c r="G82" i="11"/>
  <c r="K81" i="11"/>
  <c r="Q81" i="11" s="1"/>
  <c r="I81" i="11"/>
  <c r="J81" i="11" s="1"/>
  <c r="G81" i="11"/>
  <c r="J80" i="11"/>
  <c r="O80" i="11" s="1"/>
  <c r="I80" i="11"/>
  <c r="G80" i="11"/>
  <c r="M79" i="11"/>
  <c r="M80" i="11" s="1"/>
  <c r="J79" i="11"/>
  <c r="O79" i="11" s="1"/>
  <c r="I79" i="11"/>
  <c r="G79" i="11"/>
  <c r="K78" i="11"/>
  <c r="P78" i="11" s="1"/>
  <c r="I78" i="11"/>
  <c r="J78" i="11" s="1"/>
  <c r="G78" i="11"/>
  <c r="M77" i="11"/>
  <c r="M78" i="11" s="1"/>
  <c r="N78" i="11" s="1"/>
  <c r="J77" i="11"/>
  <c r="O77" i="11" s="1"/>
  <c r="I77" i="11"/>
  <c r="G77" i="11"/>
  <c r="K76" i="11"/>
  <c r="Q76" i="11" s="1"/>
  <c r="I76" i="11"/>
  <c r="J76" i="11" s="1"/>
  <c r="G76" i="11"/>
  <c r="J75" i="11"/>
  <c r="O75" i="11" s="1"/>
  <c r="I75" i="11"/>
  <c r="G75" i="11"/>
  <c r="J74" i="11"/>
  <c r="O74" i="11" s="1"/>
  <c r="I74" i="11"/>
  <c r="G74" i="11"/>
  <c r="L74" i="11" s="1"/>
  <c r="R74" i="11" s="1"/>
  <c r="M73" i="11"/>
  <c r="M74" i="11" s="1"/>
  <c r="J73" i="11"/>
  <c r="O73" i="11" s="1"/>
  <c r="I73" i="11"/>
  <c r="G73" i="11"/>
  <c r="K72" i="11"/>
  <c r="Q72" i="11" s="1"/>
  <c r="I72" i="11"/>
  <c r="J72" i="11" s="1"/>
  <c r="G72" i="11"/>
  <c r="J71" i="11"/>
  <c r="O71" i="11" s="1"/>
  <c r="I71" i="11"/>
  <c r="G71" i="11"/>
  <c r="M70" i="11"/>
  <c r="M71" i="11" s="1"/>
  <c r="M72" i="11" s="1"/>
  <c r="N72" i="11" s="1"/>
  <c r="J70" i="11"/>
  <c r="O70" i="11" s="1"/>
  <c r="I70" i="11"/>
  <c r="G70" i="11"/>
  <c r="K69" i="11"/>
  <c r="Q69" i="11" s="1"/>
  <c r="I69" i="11"/>
  <c r="J69" i="11" s="1"/>
  <c r="G69" i="11"/>
  <c r="J68" i="11"/>
  <c r="O68" i="11" s="1"/>
  <c r="I68" i="11"/>
  <c r="G68" i="11"/>
  <c r="M67" i="11"/>
  <c r="M68" i="11" s="1"/>
  <c r="J67" i="11"/>
  <c r="O67" i="11" s="1"/>
  <c r="I67" i="11"/>
  <c r="G67" i="11"/>
  <c r="K66" i="11"/>
  <c r="P66" i="11" s="1"/>
  <c r="I66" i="11"/>
  <c r="J66" i="11" s="1"/>
  <c r="G66" i="11"/>
  <c r="J65" i="11"/>
  <c r="O65" i="11" s="1"/>
  <c r="I65" i="11"/>
  <c r="G65" i="11"/>
  <c r="L65" i="11" s="1"/>
  <c r="R65" i="11" s="1"/>
  <c r="M64" i="11"/>
  <c r="M65" i="11" s="1"/>
  <c r="J64" i="11"/>
  <c r="O64" i="11" s="1"/>
  <c r="I64" i="11"/>
  <c r="G64" i="11"/>
  <c r="K63" i="11"/>
  <c r="P63" i="11" s="1"/>
  <c r="I63" i="11"/>
  <c r="G63" i="11"/>
  <c r="J62" i="11"/>
  <c r="O62" i="11" s="1"/>
  <c r="I62" i="11"/>
  <c r="G62" i="11"/>
  <c r="J61" i="11"/>
  <c r="O61" i="11" s="1"/>
  <c r="I61" i="11"/>
  <c r="G61" i="11"/>
  <c r="M60" i="11"/>
  <c r="J60" i="11"/>
  <c r="O60" i="11" s="1"/>
  <c r="I60" i="11"/>
  <c r="L60" i="11" s="1"/>
  <c r="R60" i="11" s="1"/>
  <c r="G60" i="11"/>
  <c r="K59" i="11"/>
  <c r="P59" i="11" s="1"/>
  <c r="I59" i="11"/>
  <c r="G59" i="11"/>
  <c r="M58" i="11"/>
  <c r="M59" i="11" s="1"/>
  <c r="N59" i="11" s="1"/>
  <c r="J58" i="11"/>
  <c r="O58" i="11" s="1"/>
  <c r="I58" i="11"/>
  <c r="G58" i="11"/>
  <c r="M57" i="11"/>
  <c r="N57" i="11" s="1"/>
  <c r="K57" i="11"/>
  <c r="Q57" i="11" s="1"/>
  <c r="I57" i="11"/>
  <c r="J57" i="11" s="1"/>
  <c r="G57" i="11"/>
  <c r="K56" i="11"/>
  <c r="P56" i="11" s="1"/>
  <c r="I56" i="11"/>
  <c r="J56" i="11" s="1"/>
  <c r="G56" i="11"/>
  <c r="J55" i="11"/>
  <c r="O55" i="11" s="1"/>
  <c r="I55" i="11"/>
  <c r="G55" i="11"/>
  <c r="M54" i="11"/>
  <c r="M55" i="11" s="1"/>
  <c r="N55" i="11" s="1"/>
  <c r="J54" i="11"/>
  <c r="O54" i="11" s="1"/>
  <c r="I54" i="11"/>
  <c r="G54" i="11"/>
  <c r="L54" i="11" s="1"/>
  <c r="R54" i="11" s="1"/>
  <c r="K53" i="11"/>
  <c r="Q53" i="11" s="1"/>
  <c r="I53" i="11"/>
  <c r="J53" i="11" s="1"/>
  <c r="G53" i="11"/>
  <c r="J52" i="11"/>
  <c r="O52" i="11" s="1"/>
  <c r="I52" i="11"/>
  <c r="G52" i="11"/>
  <c r="M51" i="11"/>
  <c r="N51" i="11" s="1"/>
  <c r="J51" i="11"/>
  <c r="O51" i="11" s="1"/>
  <c r="I51" i="11"/>
  <c r="G51" i="11"/>
  <c r="K50" i="11"/>
  <c r="I50" i="11"/>
  <c r="J50" i="11" s="1"/>
  <c r="G50" i="11"/>
  <c r="J49" i="11"/>
  <c r="O49" i="11" s="1"/>
  <c r="I49" i="11"/>
  <c r="G49" i="11"/>
  <c r="M48" i="11"/>
  <c r="J48" i="11"/>
  <c r="O48" i="11" s="1"/>
  <c r="I48" i="11"/>
  <c r="G48" i="11"/>
  <c r="K47" i="11"/>
  <c r="P47" i="11" s="1"/>
  <c r="I47" i="11"/>
  <c r="G47" i="11"/>
  <c r="J46" i="11"/>
  <c r="O46" i="11" s="1"/>
  <c r="I46" i="11"/>
  <c r="G46" i="11"/>
  <c r="M45" i="11"/>
  <c r="J45" i="11"/>
  <c r="O45" i="11" s="1"/>
  <c r="I45" i="11"/>
  <c r="G45" i="11"/>
  <c r="K44" i="11"/>
  <c r="P44" i="11" s="1"/>
  <c r="I44" i="11"/>
  <c r="J44" i="11" s="1"/>
  <c r="G44" i="11"/>
  <c r="K43" i="11" s="1"/>
  <c r="P43" i="11" s="1"/>
  <c r="M43" i="11"/>
  <c r="N43" i="11" s="1"/>
  <c r="J43" i="11"/>
  <c r="O43" i="11" s="1"/>
  <c r="I43" i="11"/>
  <c r="G43" i="11"/>
  <c r="K42" i="11"/>
  <c r="Q42" i="11" s="1"/>
  <c r="I42" i="11"/>
  <c r="J42" i="11" s="1"/>
  <c r="G42" i="11"/>
  <c r="J41" i="11"/>
  <c r="O41" i="11" s="1"/>
  <c r="I41" i="11"/>
  <c r="G41" i="11"/>
  <c r="J40" i="11"/>
  <c r="O40" i="11" s="1"/>
  <c r="I40" i="11"/>
  <c r="G40" i="11"/>
  <c r="M39" i="11"/>
  <c r="M40" i="11" s="1"/>
  <c r="J39" i="11"/>
  <c r="O39" i="11" s="1"/>
  <c r="I39" i="11"/>
  <c r="G39" i="11"/>
  <c r="K38" i="11"/>
  <c r="Q38" i="11" s="1"/>
  <c r="I38" i="11"/>
  <c r="J38" i="11" s="1"/>
  <c r="G38" i="11"/>
  <c r="J37" i="11"/>
  <c r="O37" i="11" s="1"/>
  <c r="I37" i="11"/>
  <c r="K37" i="11" s="1"/>
  <c r="Q37" i="11" s="1"/>
  <c r="G37" i="11"/>
  <c r="J36" i="11"/>
  <c r="O36" i="11" s="1"/>
  <c r="I36" i="11"/>
  <c r="G36" i="11"/>
  <c r="M35" i="11"/>
  <c r="N35" i="11" s="1"/>
  <c r="J35" i="11"/>
  <c r="O35" i="11" s="1"/>
  <c r="I35" i="11"/>
  <c r="G35" i="11"/>
  <c r="K34" i="11"/>
  <c r="Q34" i="11" s="1"/>
  <c r="I34" i="11"/>
  <c r="J34" i="11" s="1"/>
  <c r="G34" i="11"/>
  <c r="M33" i="11"/>
  <c r="J33" i="11"/>
  <c r="O33" i="11" s="1"/>
  <c r="I33" i="11"/>
  <c r="K33" i="11" s="1"/>
  <c r="G33" i="11"/>
  <c r="K32" i="11"/>
  <c r="Q32" i="11" s="1"/>
  <c r="I32" i="11"/>
  <c r="J32" i="11" s="1"/>
  <c r="G32" i="11"/>
  <c r="J31" i="11"/>
  <c r="O31" i="11" s="1"/>
  <c r="I31" i="11"/>
  <c r="G31" i="11"/>
  <c r="M30" i="11"/>
  <c r="M31" i="11" s="1"/>
  <c r="J30" i="11"/>
  <c r="O30" i="11" s="1"/>
  <c r="I30" i="11"/>
  <c r="G30" i="11"/>
  <c r="L30" i="11" s="1"/>
  <c r="R30" i="11" s="1"/>
  <c r="K29" i="11"/>
  <c r="Q29" i="11" s="1"/>
  <c r="I29" i="11"/>
  <c r="J29" i="11" s="1"/>
  <c r="G29" i="11"/>
  <c r="M28" i="11"/>
  <c r="N28" i="11" s="1"/>
  <c r="J28" i="11"/>
  <c r="O28" i="11" s="1"/>
  <c r="I28" i="11"/>
  <c r="G28" i="11"/>
  <c r="K27" i="11"/>
  <c r="P27" i="11" s="1"/>
  <c r="I27" i="11"/>
  <c r="G27" i="11"/>
  <c r="M26" i="11"/>
  <c r="M27" i="11" s="1"/>
  <c r="N27" i="11" s="1"/>
  <c r="J26" i="11"/>
  <c r="O26" i="11" s="1"/>
  <c r="I26" i="11"/>
  <c r="G26" i="11"/>
  <c r="L26" i="11" s="1"/>
  <c r="R26" i="11" s="1"/>
  <c r="K25" i="11"/>
  <c r="P25" i="11" s="1"/>
  <c r="I25" i="11"/>
  <c r="J25" i="11" s="1"/>
  <c r="G25" i="11"/>
  <c r="J24" i="11"/>
  <c r="O24" i="11" s="1"/>
  <c r="I24" i="11"/>
  <c r="G24" i="11"/>
  <c r="J23" i="11"/>
  <c r="O23" i="11" s="1"/>
  <c r="I23" i="11"/>
  <c r="G23" i="11"/>
  <c r="M22" i="11"/>
  <c r="N22" i="11" s="1"/>
  <c r="J22" i="11"/>
  <c r="O22" i="11" s="1"/>
  <c r="I22" i="11"/>
  <c r="G22" i="11"/>
  <c r="M21" i="11"/>
  <c r="N21" i="11" s="1"/>
  <c r="K21" i="11"/>
  <c r="P21" i="11" s="1"/>
  <c r="I21" i="11"/>
  <c r="J21" i="11" s="1"/>
  <c r="G21" i="11"/>
  <c r="K20" i="11"/>
  <c r="Q20" i="11" s="1"/>
  <c r="I20" i="11"/>
  <c r="J20" i="11" s="1"/>
  <c r="G20" i="11"/>
  <c r="J19" i="11"/>
  <c r="O19" i="11" s="1"/>
  <c r="I19" i="11"/>
  <c r="G19" i="11"/>
  <c r="L19" i="11" s="1"/>
  <c r="R19" i="11" s="1"/>
  <c r="J18" i="11"/>
  <c r="O18" i="11" s="1"/>
  <c r="I18" i="11"/>
  <c r="G18" i="11"/>
  <c r="L18" i="11" s="1"/>
  <c r="R18" i="11" s="1"/>
  <c r="J17" i="11"/>
  <c r="O17" i="11" s="1"/>
  <c r="I17" i="11"/>
  <c r="G17" i="11"/>
  <c r="J16" i="11"/>
  <c r="O16" i="11" s="1"/>
  <c r="I16" i="11"/>
  <c r="G16" i="11"/>
  <c r="M15" i="11"/>
  <c r="M16" i="11" s="1"/>
  <c r="J15" i="11"/>
  <c r="O15" i="11" s="1"/>
  <c r="I15" i="11"/>
  <c r="G15" i="11"/>
  <c r="K399" i="11" l="1"/>
  <c r="Q399" i="11" s="1"/>
  <c r="L437" i="11"/>
  <c r="R437" i="11" s="1"/>
  <c r="K680" i="11"/>
  <c r="L64" i="11"/>
  <c r="R64" i="11" s="1"/>
  <c r="L142" i="11"/>
  <c r="R142" i="11" s="1"/>
  <c r="K625" i="11"/>
  <c r="L663" i="11"/>
  <c r="R663" i="11" s="1"/>
  <c r="L382" i="11"/>
  <c r="R382" i="11" s="1"/>
  <c r="K549" i="11"/>
  <c r="P401" i="11"/>
  <c r="K142" i="11"/>
  <c r="P142" i="11" s="1"/>
  <c r="L162" i="11"/>
  <c r="R162" i="11" s="1"/>
  <c r="L274" i="11"/>
  <c r="R274" i="11" s="1"/>
  <c r="L420" i="11"/>
  <c r="R420" i="11" s="1"/>
  <c r="L475" i="11"/>
  <c r="R475" i="11" s="1"/>
  <c r="L515" i="11"/>
  <c r="R515" i="11" s="1"/>
  <c r="L569" i="11"/>
  <c r="R569" i="11" s="1"/>
  <c r="K701" i="11"/>
  <c r="Q701" i="11" s="1"/>
  <c r="L516" i="11"/>
  <c r="R516" i="11" s="1"/>
  <c r="K311" i="11"/>
  <c r="P311" i="11" s="1"/>
  <c r="L647" i="11"/>
  <c r="R647" i="11" s="1"/>
  <c r="K106" i="11"/>
  <c r="P106" i="11" s="1"/>
  <c r="K403" i="11"/>
  <c r="Q403" i="11" s="1"/>
  <c r="K609" i="11"/>
  <c r="P609" i="11" s="1"/>
  <c r="L668" i="11"/>
  <c r="R668" i="11" s="1"/>
  <c r="P240" i="11"/>
  <c r="K259" i="11"/>
  <c r="K591" i="11"/>
  <c r="Q651" i="11"/>
  <c r="K575" i="11"/>
  <c r="L390" i="11"/>
  <c r="R390" i="11" s="1"/>
  <c r="O521" i="11"/>
  <c r="K538" i="11"/>
  <c r="P538" i="11" s="1"/>
  <c r="L539" i="11"/>
  <c r="R539" i="11" s="1"/>
  <c r="P671" i="11"/>
  <c r="L409" i="11"/>
  <c r="R409" i="11" s="1"/>
  <c r="L318" i="11"/>
  <c r="R318" i="11" s="1"/>
  <c r="L615" i="11"/>
  <c r="R615" i="11" s="1"/>
  <c r="K350" i="11"/>
  <c r="Q350" i="11" s="1"/>
  <c r="L465" i="11"/>
  <c r="R465" i="11" s="1"/>
  <c r="L484" i="11"/>
  <c r="R484" i="11" s="1"/>
  <c r="Q690" i="11"/>
  <c r="K672" i="11"/>
  <c r="L331" i="11"/>
  <c r="R331" i="11" s="1"/>
  <c r="L187" i="11"/>
  <c r="R187" i="11" s="1"/>
  <c r="L654" i="11"/>
  <c r="R654" i="11" s="1"/>
  <c r="S654" i="11" s="1"/>
  <c r="K630" i="11"/>
  <c r="P630" i="11" s="1"/>
  <c r="K424" i="11"/>
  <c r="P424" i="11" s="1"/>
  <c r="K542" i="11"/>
  <c r="P542" i="11" s="1"/>
  <c r="K692" i="11"/>
  <c r="K210" i="11"/>
  <c r="P210" i="11" s="1"/>
  <c r="L487" i="11"/>
  <c r="R487" i="11" s="1"/>
  <c r="K618" i="11"/>
  <c r="Q618" i="11" s="1"/>
  <c r="K675" i="11"/>
  <c r="Q675" i="11" s="1"/>
  <c r="L526" i="11"/>
  <c r="R526" i="11" s="1"/>
  <c r="S526" i="11" s="1"/>
  <c r="K151" i="11"/>
  <c r="L286" i="11"/>
  <c r="R286" i="11" s="1"/>
  <c r="K619" i="11"/>
  <c r="P619" i="11" s="1"/>
  <c r="K657" i="11"/>
  <c r="P657" i="11" s="1"/>
  <c r="S657" i="11" s="1"/>
  <c r="K230" i="11"/>
  <c r="P230" i="11" s="1"/>
  <c r="S230" i="11" s="1"/>
  <c r="K555" i="11"/>
  <c r="Q555" i="11" s="1"/>
  <c r="K414" i="11"/>
  <c r="P414" i="11" s="1"/>
  <c r="S414" i="11" s="1"/>
  <c r="K489" i="11"/>
  <c r="Q489" i="11" s="1"/>
  <c r="L127" i="11"/>
  <c r="R127" i="11" s="1"/>
  <c r="L335" i="11"/>
  <c r="R335" i="11" s="1"/>
  <c r="L602" i="11"/>
  <c r="R602" i="11" s="1"/>
  <c r="K171" i="11"/>
  <c r="P171" i="11" s="1"/>
  <c r="K564" i="11"/>
  <c r="Q564" i="11" s="1"/>
  <c r="K659" i="11"/>
  <c r="Q659" i="11" s="1"/>
  <c r="Q441" i="11"/>
  <c r="L23" i="11"/>
  <c r="R23" i="11" s="1"/>
  <c r="L511" i="11"/>
  <c r="R511" i="11" s="1"/>
  <c r="L528" i="11"/>
  <c r="R528" i="11" s="1"/>
  <c r="K546" i="11"/>
  <c r="Q546" i="11" s="1"/>
  <c r="L687" i="11"/>
  <c r="R687" i="11" s="1"/>
  <c r="L435" i="11"/>
  <c r="R435" i="11" s="1"/>
  <c r="O583" i="11"/>
  <c r="K641" i="11"/>
  <c r="N270" i="11"/>
  <c r="L399" i="11"/>
  <c r="R399" i="11" s="1"/>
  <c r="Q609" i="11"/>
  <c r="P627" i="11"/>
  <c r="K99" i="11"/>
  <c r="L118" i="11"/>
  <c r="R118" i="11" s="1"/>
  <c r="L206" i="11"/>
  <c r="R206" i="11" s="1"/>
  <c r="L297" i="11"/>
  <c r="R297" i="11" s="1"/>
  <c r="L380" i="11"/>
  <c r="R380" i="11" s="1"/>
  <c r="K610" i="11"/>
  <c r="P610" i="11" s="1"/>
  <c r="L628" i="11"/>
  <c r="R628" i="11" s="1"/>
  <c r="K592" i="11"/>
  <c r="P592" i="11" s="1"/>
  <c r="L558" i="11"/>
  <c r="R558" i="11" s="1"/>
  <c r="L468" i="11"/>
  <c r="R468" i="11" s="1"/>
  <c r="L348" i="11"/>
  <c r="R348" i="11" s="1"/>
  <c r="K333" i="11"/>
  <c r="P333" i="11" s="1"/>
  <c r="Q507" i="11"/>
  <c r="P612" i="11"/>
  <c r="Q702" i="11"/>
  <c r="K613" i="11"/>
  <c r="Q613" i="11" s="1"/>
  <c r="Q436" i="11"/>
  <c r="O525" i="11"/>
  <c r="L491" i="11"/>
  <c r="R491" i="11" s="1"/>
  <c r="L544" i="11"/>
  <c r="R544" i="11" s="1"/>
  <c r="K596" i="11"/>
  <c r="P596" i="11" s="1"/>
  <c r="L246" i="11"/>
  <c r="R246" i="11" s="1"/>
  <c r="L403" i="11"/>
  <c r="R403" i="11" s="1"/>
  <c r="T403" i="11" s="1"/>
  <c r="L172" i="11"/>
  <c r="R172" i="11" s="1"/>
  <c r="L368" i="11"/>
  <c r="R368" i="11" s="1"/>
  <c r="T368" i="11" s="1"/>
  <c r="K135" i="11"/>
  <c r="Q135" i="11" s="1"/>
  <c r="L47" i="11"/>
  <c r="R47" i="11" s="1"/>
  <c r="L159" i="11"/>
  <c r="R159" i="11" s="1"/>
  <c r="K473" i="11"/>
  <c r="Q473" i="11" s="1"/>
  <c r="K492" i="11"/>
  <c r="Q492" i="11" s="1"/>
  <c r="T492" i="11" s="1"/>
  <c r="K598" i="11"/>
  <c r="P598" i="11" s="1"/>
  <c r="N633" i="11"/>
  <c r="Q195" i="11"/>
  <c r="K493" i="11"/>
  <c r="P493" i="11" s="1"/>
  <c r="L599" i="11"/>
  <c r="R599" i="11" s="1"/>
  <c r="K633" i="11"/>
  <c r="N26" i="11"/>
  <c r="P314" i="11"/>
  <c r="S314" i="11" s="1"/>
  <c r="L338" i="11"/>
  <c r="R338" i="11" s="1"/>
  <c r="T338" i="11" s="1"/>
  <c r="K386" i="11"/>
  <c r="Q527" i="11"/>
  <c r="K246" i="11"/>
  <c r="P246" i="11" s="1"/>
  <c r="S246" i="11" s="1"/>
  <c r="L707" i="11"/>
  <c r="R707" i="11" s="1"/>
  <c r="K154" i="11"/>
  <c r="P154" i="11" s="1"/>
  <c r="P338" i="11"/>
  <c r="L354" i="11"/>
  <c r="R354" i="11" s="1"/>
  <c r="T354" i="11" s="1"/>
  <c r="L387" i="11"/>
  <c r="R387" i="11" s="1"/>
  <c r="L440" i="11"/>
  <c r="R440" i="11" s="1"/>
  <c r="P512" i="11"/>
  <c r="K494" i="11"/>
  <c r="Q494" i="11" s="1"/>
  <c r="L689" i="11"/>
  <c r="R689" i="11" s="1"/>
  <c r="K26" i="11"/>
  <c r="Q26" i="11" s="1"/>
  <c r="T26" i="11" s="1"/>
  <c r="L441" i="11"/>
  <c r="R441" i="11" s="1"/>
  <c r="T441" i="11" s="1"/>
  <c r="L48" i="11"/>
  <c r="R48" i="11" s="1"/>
  <c r="K458" i="11"/>
  <c r="Q458" i="11" s="1"/>
  <c r="L109" i="11"/>
  <c r="R109" i="11" s="1"/>
  <c r="K126" i="11"/>
  <c r="P126" i="11" s="1"/>
  <c r="Q339" i="11"/>
  <c r="L496" i="11"/>
  <c r="R496" i="11" s="1"/>
  <c r="K673" i="11"/>
  <c r="P673" i="11" s="1"/>
  <c r="K223" i="11"/>
  <c r="K139" i="11"/>
  <c r="L90" i="11"/>
  <c r="R90" i="11" s="1"/>
  <c r="N214" i="11"/>
  <c r="L287" i="11"/>
  <c r="R287" i="11" s="1"/>
  <c r="K476" i="11"/>
  <c r="Q476" i="11" s="1"/>
  <c r="K513" i="11"/>
  <c r="Q347" i="11"/>
  <c r="K31" i="11"/>
  <c r="S142" i="11"/>
  <c r="L709" i="11"/>
  <c r="R709" i="11" s="1"/>
  <c r="L51" i="11"/>
  <c r="R51" i="11" s="1"/>
  <c r="L603" i="11"/>
  <c r="R603" i="11" s="1"/>
  <c r="L638" i="11"/>
  <c r="R638" i="11" s="1"/>
  <c r="Q674" i="11"/>
  <c r="P709" i="11"/>
  <c r="K322" i="11"/>
  <c r="Q322" i="11" s="1"/>
  <c r="P128" i="11"/>
  <c r="L146" i="11"/>
  <c r="R146" i="11" s="1"/>
  <c r="K251" i="11"/>
  <c r="L307" i="11"/>
  <c r="R307" i="11" s="1"/>
  <c r="S307" i="11" s="1"/>
  <c r="Q340" i="11"/>
  <c r="L425" i="11"/>
  <c r="R425" i="11" s="1"/>
  <c r="K497" i="11"/>
  <c r="Q497" i="11" s="1"/>
  <c r="L675" i="11"/>
  <c r="R675" i="11" s="1"/>
  <c r="K143" i="11"/>
  <c r="N70" i="11"/>
  <c r="K390" i="11"/>
  <c r="K584" i="11"/>
  <c r="P584" i="11" s="1"/>
  <c r="K450" i="11"/>
  <c r="P450" i="11" s="1"/>
  <c r="S450" i="11" s="1"/>
  <c r="L333" i="11"/>
  <c r="R333" i="11" s="1"/>
  <c r="L304" i="11"/>
  <c r="R304" i="11" s="1"/>
  <c r="T304" i="11" s="1"/>
  <c r="P366" i="11"/>
  <c r="K270" i="11"/>
  <c r="P270" i="11" s="1"/>
  <c r="S270" i="11" s="1"/>
  <c r="K54" i="11"/>
  <c r="L73" i="11"/>
  <c r="R73" i="11" s="1"/>
  <c r="K146" i="11"/>
  <c r="P146" i="11" s="1"/>
  <c r="S146" i="11" s="1"/>
  <c r="M199" i="11"/>
  <c r="M200" i="11" s="1"/>
  <c r="K357" i="11"/>
  <c r="P357" i="11" s="1"/>
  <c r="S357" i="11" s="1"/>
  <c r="L479" i="11"/>
  <c r="R479" i="11" s="1"/>
  <c r="K551" i="11"/>
  <c r="P551" i="11" s="1"/>
  <c r="L639" i="11"/>
  <c r="R639" i="11" s="1"/>
  <c r="N657" i="11"/>
  <c r="K380" i="11"/>
  <c r="Q380" i="11" s="1"/>
  <c r="T380" i="11" s="1"/>
  <c r="L50" i="11"/>
  <c r="R50" i="11" s="1"/>
  <c r="L416" i="11"/>
  <c r="R416" i="11" s="1"/>
  <c r="K46" i="11"/>
  <c r="Q46" i="11" s="1"/>
  <c r="N142" i="11"/>
  <c r="K499" i="11"/>
  <c r="P516" i="11"/>
  <c r="S516" i="11" s="1"/>
  <c r="K101" i="11"/>
  <c r="Q101" i="11" s="1"/>
  <c r="L586" i="11"/>
  <c r="R586" i="11" s="1"/>
  <c r="T586" i="11" s="1"/>
  <c r="L218" i="11"/>
  <c r="R218" i="11" s="1"/>
  <c r="L273" i="11"/>
  <c r="R273" i="11" s="1"/>
  <c r="T273" i="11" s="1"/>
  <c r="L393" i="11"/>
  <c r="R393" i="11" s="1"/>
  <c r="K427" i="11"/>
  <c r="K206" i="11"/>
  <c r="P206" i="11" s="1"/>
  <c r="K102" i="11"/>
  <c r="P102" i="11" s="1"/>
  <c r="K249" i="11"/>
  <c r="Q249" i="11" s="1"/>
  <c r="K605" i="11"/>
  <c r="Q605" i="11" s="1"/>
  <c r="K118" i="11"/>
  <c r="P118" i="11" s="1"/>
  <c r="N154" i="11"/>
  <c r="L433" i="11"/>
  <c r="R433" i="11" s="1"/>
  <c r="P181" i="11"/>
  <c r="K94" i="11"/>
  <c r="P94" i="11" s="1"/>
  <c r="L381" i="11"/>
  <c r="R381" i="11" s="1"/>
  <c r="K91" i="11"/>
  <c r="K411" i="11"/>
  <c r="K534" i="11"/>
  <c r="P534" i="11" s="1"/>
  <c r="K587" i="11"/>
  <c r="K606" i="11"/>
  <c r="L624" i="11"/>
  <c r="R624" i="11" s="1"/>
  <c r="P342" i="11"/>
  <c r="Q131" i="11"/>
  <c r="K167" i="11"/>
  <c r="K238" i="11"/>
  <c r="P238" i="11" s="1"/>
  <c r="S238" i="11" s="1"/>
  <c r="L412" i="11"/>
  <c r="R412" i="11" s="1"/>
  <c r="L502" i="11"/>
  <c r="R502" i="11" s="1"/>
  <c r="P624" i="11"/>
  <c r="Q173" i="11"/>
  <c r="K182" i="11"/>
  <c r="K327" i="11"/>
  <c r="K394" i="11"/>
  <c r="P394" i="11" s="1"/>
  <c r="S394" i="11" s="1"/>
  <c r="K482" i="11"/>
  <c r="Q482" i="11" s="1"/>
  <c r="K642" i="11"/>
  <c r="P642" i="11" s="1"/>
  <c r="S642" i="11" s="1"/>
  <c r="L696" i="11"/>
  <c r="R696" i="11" s="1"/>
  <c r="L181" i="11"/>
  <c r="R181" i="11" s="1"/>
  <c r="L94" i="11"/>
  <c r="R94" i="11" s="1"/>
  <c r="L40" i="11"/>
  <c r="R40" i="11" s="1"/>
  <c r="K185" i="11"/>
  <c r="L328" i="11"/>
  <c r="R328" i="11" s="1"/>
  <c r="L483" i="11"/>
  <c r="R483" i="11" s="1"/>
  <c r="K713" i="11"/>
  <c r="P713" i="11" s="1"/>
  <c r="K125" i="11"/>
  <c r="Q125" i="11" s="1"/>
  <c r="T125" i="11" s="1"/>
  <c r="K70" i="11"/>
  <c r="P70" i="11" s="1"/>
  <c r="P53" i="11"/>
  <c r="L608" i="11"/>
  <c r="R608" i="11" s="1"/>
  <c r="L679" i="11"/>
  <c r="R679" i="11" s="1"/>
  <c r="L175" i="11"/>
  <c r="R175" i="11" s="1"/>
  <c r="K103" i="11"/>
  <c r="P103" i="11" s="1"/>
  <c r="S103" i="11" s="1"/>
  <c r="M176" i="11"/>
  <c r="M177" i="11" s="1"/>
  <c r="N177" i="11" s="1"/>
  <c r="O177" i="11" s="1"/>
  <c r="N30" i="11"/>
  <c r="P196" i="11"/>
  <c r="K55" i="11"/>
  <c r="P55" i="11" s="1"/>
  <c r="K23" i="11"/>
  <c r="P23" i="11" s="1"/>
  <c r="S23" i="11" s="1"/>
  <c r="N58" i="11"/>
  <c r="P96" i="11"/>
  <c r="K169" i="11"/>
  <c r="P169" i="11" s="1"/>
  <c r="L204" i="11"/>
  <c r="R204" i="11" s="1"/>
  <c r="T204" i="11" s="1"/>
  <c r="K274" i="11"/>
  <c r="P274" i="11" s="1"/>
  <c r="S274" i="11" s="1"/>
  <c r="P430" i="11"/>
  <c r="S430" i="11" s="1"/>
  <c r="K502" i="11"/>
  <c r="P502" i="11" s="1"/>
  <c r="S502" i="11" s="1"/>
  <c r="L184" i="11"/>
  <c r="R184" i="11" s="1"/>
  <c r="K58" i="11"/>
  <c r="L97" i="11"/>
  <c r="R97" i="11" s="1"/>
  <c r="L116" i="11"/>
  <c r="R116" i="11" s="1"/>
  <c r="S116" i="11" s="1"/>
  <c r="L240" i="11"/>
  <c r="R240" i="11" s="1"/>
  <c r="T240" i="11" s="1"/>
  <c r="M29" i="11"/>
  <c r="N29" i="11" s="1"/>
  <c r="O29" i="11" s="1"/>
  <c r="K129" i="11"/>
  <c r="Q129" i="11" s="1"/>
  <c r="L78" i="11"/>
  <c r="R78" i="11" s="1"/>
  <c r="S78" i="11" s="1"/>
  <c r="L362" i="11"/>
  <c r="R362" i="11" s="1"/>
  <c r="L397" i="11"/>
  <c r="R397" i="11" s="1"/>
  <c r="T397" i="11" s="1"/>
  <c r="L626" i="11"/>
  <c r="R626" i="11" s="1"/>
  <c r="L645" i="11"/>
  <c r="R645" i="11" s="1"/>
  <c r="K162" i="11"/>
  <c r="Q162" i="11" s="1"/>
  <c r="T162" i="11" s="1"/>
  <c r="K287" i="11"/>
  <c r="Q287" i="11" s="1"/>
  <c r="K111" i="11"/>
  <c r="Q111" i="11" s="1"/>
  <c r="L75" i="11"/>
  <c r="R75" i="11" s="1"/>
  <c r="P204" i="11"/>
  <c r="S204" i="11" s="1"/>
  <c r="K377" i="11"/>
  <c r="K697" i="11"/>
  <c r="Q697" i="11" s="1"/>
  <c r="K158" i="11"/>
  <c r="P158" i="11" s="1"/>
  <c r="M111" i="11"/>
  <c r="M112" i="11" s="1"/>
  <c r="L606" i="11"/>
  <c r="R606" i="11" s="1"/>
  <c r="K316" i="11"/>
  <c r="Q316" i="11" s="1"/>
  <c r="T316" i="11" s="1"/>
  <c r="K52" i="11"/>
  <c r="Q52" i="11" s="1"/>
  <c r="K462" i="11"/>
  <c r="L117" i="11"/>
  <c r="R117" i="11" s="1"/>
  <c r="L171" i="11"/>
  <c r="R171" i="11" s="1"/>
  <c r="S171" i="11" s="1"/>
  <c r="Q312" i="11"/>
  <c r="K362" i="11"/>
  <c r="Q362" i="11" s="1"/>
  <c r="T362" i="11" s="1"/>
  <c r="L467" i="11"/>
  <c r="R467" i="11" s="1"/>
  <c r="S467" i="11" s="1"/>
  <c r="K30" i="11"/>
  <c r="Q30" i="11" s="1"/>
  <c r="K35" i="11"/>
  <c r="P35" i="11" s="1"/>
  <c r="K74" i="11"/>
  <c r="P74" i="11" s="1"/>
  <c r="S74" i="11" s="1"/>
  <c r="Q25" i="11"/>
  <c r="L241" i="11"/>
  <c r="R241" i="11" s="1"/>
  <c r="K330" i="11"/>
  <c r="Q330" i="11" s="1"/>
  <c r="K378" i="11"/>
  <c r="Q378" i="11" s="1"/>
  <c r="N691" i="11"/>
  <c r="P324" i="11"/>
  <c r="N390" i="11"/>
  <c r="M432" i="11"/>
  <c r="N432" i="11" s="1"/>
  <c r="M479" i="11"/>
  <c r="N479" i="11" s="1"/>
  <c r="N697" i="11"/>
  <c r="N348" i="11"/>
  <c r="N399" i="11"/>
  <c r="N703" i="11"/>
  <c r="N584" i="11"/>
  <c r="N707" i="11"/>
  <c r="N549" i="11"/>
  <c r="N713" i="11"/>
  <c r="O310" i="11"/>
  <c r="P362" i="11"/>
  <c r="M635" i="11"/>
  <c r="N634" i="11"/>
  <c r="N31" i="11"/>
  <c r="M32" i="11"/>
  <c r="N32" i="11" s="1"/>
  <c r="O32" i="11" s="1"/>
  <c r="Q705" i="11"/>
  <c r="P705" i="11"/>
  <c r="S705" i="11" s="1"/>
  <c r="N54" i="11"/>
  <c r="L70" i="11"/>
  <c r="R70" i="11" s="1"/>
  <c r="S70" i="11" s="1"/>
  <c r="L79" i="11"/>
  <c r="R79" i="11" s="1"/>
  <c r="L119" i="11"/>
  <c r="R119" i="11" s="1"/>
  <c r="P124" i="11"/>
  <c r="L183" i="11"/>
  <c r="R183" i="11" s="1"/>
  <c r="T183" i="11" s="1"/>
  <c r="K201" i="11"/>
  <c r="Q201" i="11" s="1"/>
  <c r="P216" i="11"/>
  <c r="Q227" i="11"/>
  <c r="L255" i="11"/>
  <c r="R255" i="11" s="1"/>
  <c r="P256" i="11"/>
  <c r="P264" i="11"/>
  <c r="Q272" i="11"/>
  <c r="K278" i="11"/>
  <c r="P278" i="11" s="1"/>
  <c r="L288" i="11"/>
  <c r="R288" i="11" s="1"/>
  <c r="L303" i="11"/>
  <c r="R303" i="11" s="1"/>
  <c r="K304" i="11"/>
  <c r="Q304" i="11" s="1"/>
  <c r="L337" i="11"/>
  <c r="R337" i="11" s="1"/>
  <c r="K349" i="11"/>
  <c r="Q349" i="11" s="1"/>
  <c r="L352" i="11"/>
  <c r="R352" i="11" s="1"/>
  <c r="L355" i="11"/>
  <c r="R355" i="11" s="1"/>
  <c r="Q364" i="11"/>
  <c r="L369" i="11"/>
  <c r="R369" i="11" s="1"/>
  <c r="Q372" i="11"/>
  <c r="L377" i="11"/>
  <c r="R377" i="11" s="1"/>
  <c r="P392" i="11"/>
  <c r="L396" i="11"/>
  <c r="R396" i="11" s="1"/>
  <c r="P413" i="11"/>
  <c r="L428" i="11"/>
  <c r="R428" i="11" s="1"/>
  <c r="Q432" i="11"/>
  <c r="L448" i="11"/>
  <c r="R448" i="11" s="1"/>
  <c r="P520" i="11"/>
  <c r="L531" i="11"/>
  <c r="R531" i="11" s="1"/>
  <c r="L532" i="11"/>
  <c r="R532" i="11" s="1"/>
  <c r="T532" i="11" s="1"/>
  <c r="L565" i="11"/>
  <c r="R565" i="11" s="1"/>
  <c r="Q569" i="11"/>
  <c r="L577" i="11"/>
  <c r="R577" i="11" s="1"/>
  <c r="P582" i="11"/>
  <c r="L585" i="11"/>
  <c r="R585" i="11" s="1"/>
  <c r="P594" i="11"/>
  <c r="L614" i="11"/>
  <c r="R614" i="11" s="1"/>
  <c r="L616" i="11"/>
  <c r="R616" i="11" s="1"/>
  <c r="M626" i="11"/>
  <c r="M627" i="11" s="1"/>
  <c r="N627" i="11" s="1"/>
  <c r="N630" i="11"/>
  <c r="L658" i="11"/>
  <c r="R658" i="11" s="1"/>
  <c r="L672" i="11"/>
  <c r="R672" i="11" s="1"/>
  <c r="Q686" i="11"/>
  <c r="N687" i="11"/>
  <c r="L692" i="11"/>
  <c r="R692" i="11" s="1"/>
  <c r="P701" i="11"/>
  <c r="Q706" i="11"/>
  <c r="Q21" i="11"/>
  <c r="K24" i="11"/>
  <c r="P24" i="11" s="1"/>
  <c r="S24" i="11" s="1"/>
  <c r="L27" i="11"/>
  <c r="R27" i="11" s="1"/>
  <c r="S27" i="11" s="1"/>
  <c r="Q63" i="11"/>
  <c r="T63" i="11" s="1"/>
  <c r="K82" i="11"/>
  <c r="P82" i="11" s="1"/>
  <c r="L85" i="11"/>
  <c r="R85" i="11" s="1"/>
  <c r="K86" i="11"/>
  <c r="P86" i="11" s="1"/>
  <c r="P88" i="11"/>
  <c r="Q115" i="11"/>
  <c r="L123" i="11"/>
  <c r="R123" i="11" s="1"/>
  <c r="K127" i="11"/>
  <c r="Q127" i="11" s="1"/>
  <c r="T127" i="11" s="1"/>
  <c r="L135" i="11"/>
  <c r="R135" i="11" s="1"/>
  <c r="Q144" i="11"/>
  <c r="T149" i="11"/>
  <c r="L152" i="11"/>
  <c r="R152" i="11" s="1"/>
  <c r="L160" i="11"/>
  <c r="R160" i="11" s="1"/>
  <c r="L191" i="11"/>
  <c r="R191" i="11" s="1"/>
  <c r="K194" i="11"/>
  <c r="P194" i="11" s="1"/>
  <c r="L211" i="11"/>
  <c r="R211" i="11" s="1"/>
  <c r="L213" i="11"/>
  <c r="R213" i="11" s="1"/>
  <c r="N234" i="11"/>
  <c r="K267" i="11"/>
  <c r="Q267" i="11" s="1"/>
  <c r="P280" i="11"/>
  <c r="L285" i="11"/>
  <c r="R285" i="11" s="1"/>
  <c r="L296" i="11"/>
  <c r="R296" i="11" s="1"/>
  <c r="L310" i="11"/>
  <c r="R310" i="11" s="1"/>
  <c r="T310" i="11" s="1"/>
  <c r="L316" i="11"/>
  <c r="R316" i="11" s="1"/>
  <c r="L320" i="11"/>
  <c r="R320" i="11" s="1"/>
  <c r="L322" i="11"/>
  <c r="R322" i="11" s="1"/>
  <c r="K325" i="11"/>
  <c r="Q325" i="11" s="1"/>
  <c r="K326" i="11"/>
  <c r="Q326" i="11" s="1"/>
  <c r="L332" i="11"/>
  <c r="R332" i="11" s="1"/>
  <c r="T332" i="11" s="1"/>
  <c r="P344" i="11"/>
  <c r="K356" i="11"/>
  <c r="Q356" i="11" s="1"/>
  <c r="L366" i="11"/>
  <c r="R366" i="11" s="1"/>
  <c r="P384" i="11"/>
  <c r="K400" i="11"/>
  <c r="Q404" i="11"/>
  <c r="K412" i="11"/>
  <c r="P412" i="11" s="1"/>
  <c r="K415" i="11"/>
  <c r="Q415" i="11" s="1"/>
  <c r="L417" i="11"/>
  <c r="R417" i="11" s="1"/>
  <c r="L419" i="11"/>
  <c r="R419" i="11" s="1"/>
  <c r="S419" i="11" s="1"/>
  <c r="O423" i="11"/>
  <c r="N435" i="11"/>
  <c r="L439" i="11"/>
  <c r="R439" i="11" s="1"/>
  <c r="L444" i="11"/>
  <c r="R444" i="11" s="1"/>
  <c r="L445" i="11"/>
  <c r="R445" i="11" s="1"/>
  <c r="T445" i="11" s="1"/>
  <c r="L453" i="11"/>
  <c r="R453" i="11" s="1"/>
  <c r="Q460" i="11"/>
  <c r="L462" i="11"/>
  <c r="R462" i="11" s="1"/>
  <c r="L469" i="11"/>
  <c r="R469" i="11" s="1"/>
  <c r="L480" i="11"/>
  <c r="R480" i="11" s="1"/>
  <c r="K481" i="11"/>
  <c r="Q481" i="11" s="1"/>
  <c r="K486" i="11"/>
  <c r="Q486" i="11" s="1"/>
  <c r="T486" i="11" s="1"/>
  <c r="Q519" i="11"/>
  <c r="P532" i="11"/>
  <c r="O545" i="11"/>
  <c r="P550" i="11"/>
  <c r="N560" i="11"/>
  <c r="N572" i="11"/>
  <c r="Q581" i="11"/>
  <c r="K588" i="11"/>
  <c r="P588" i="11" s="1"/>
  <c r="P590" i="11"/>
  <c r="K597" i="11"/>
  <c r="Q597" i="11" s="1"/>
  <c r="T597" i="11" s="1"/>
  <c r="L607" i="11"/>
  <c r="R607" i="11" s="1"/>
  <c r="P617" i="11"/>
  <c r="N618" i="11"/>
  <c r="K621" i="11"/>
  <c r="L634" i="11"/>
  <c r="R634" i="11" s="1"/>
  <c r="L655" i="11"/>
  <c r="R655" i="11" s="1"/>
  <c r="L662" i="11"/>
  <c r="R662" i="11" s="1"/>
  <c r="L691" i="11"/>
  <c r="R691" i="11" s="1"/>
  <c r="K693" i="11"/>
  <c r="P693" i="11" s="1"/>
  <c r="L703" i="11"/>
  <c r="R703" i="11" s="1"/>
  <c r="K28" i="11"/>
  <c r="P28" i="11" s="1"/>
  <c r="S28" i="11" s="1"/>
  <c r="P32" i="11"/>
  <c r="M44" i="11"/>
  <c r="N44" i="11" s="1"/>
  <c r="O44" i="11" s="1"/>
  <c r="K48" i="11"/>
  <c r="Q48" i="11" s="1"/>
  <c r="L52" i="11"/>
  <c r="R52" i="11" s="1"/>
  <c r="T52" i="11" s="1"/>
  <c r="Q56" i="11"/>
  <c r="K65" i="11"/>
  <c r="Q65" i="11" s="1"/>
  <c r="T65" i="11" s="1"/>
  <c r="K95" i="11"/>
  <c r="Q95" i="11" s="1"/>
  <c r="K98" i="11"/>
  <c r="P98" i="11" s="1"/>
  <c r="S98" i="11" s="1"/>
  <c r="L101" i="11"/>
  <c r="R101" i="11" s="1"/>
  <c r="T109" i="11"/>
  <c r="K110" i="11"/>
  <c r="P110" i="11" s="1"/>
  <c r="K130" i="11"/>
  <c r="P130" i="11" s="1"/>
  <c r="L134" i="11"/>
  <c r="R134" i="11" s="1"/>
  <c r="S134" i="11" s="1"/>
  <c r="K138" i="11"/>
  <c r="P138" i="11" s="1"/>
  <c r="L145" i="11"/>
  <c r="R145" i="11" s="1"/>
  <c r="L150" i="11"/>
  <c r="R150" i="11" s="1"/>
  <c r="S150" i="11" s="1"/>
  <c r="Q155" i="11"/>
  <c r="M168" i="11"/>
  <c r="N168" i="11" s="1"/>
  <c r="Q183" i="11"/>
  <c r="L216" i="11"/>
  <c r="R216" i="11" s="1"/>
  <c r="T216" i="11" s="1"/>
  <c r="L217" i="11"/>
  <c r="R217" i="11" s="1"/>
  <c r="L223" i="11"/>
  <c r="R223" i="11" s="1"/>
  <c r="K234" i="11"/>
  <c r="P234" i="11" s="1"/>
  <c r="K242" i="11"/>
  <c r="P242" i="11" s="1"/>
  <c r="S242" i="11" s="1"/>
  <c r="K257" i="11"/>
  <c r="Q257" i="11" s="1"/>
  <c r="K258" i="11"/>
  <c r="P258" i="11" s="1"/>
  <c r="K265" i="11"/>
  <c r="Q265" i="11" s="1"/>
  <c r="N283" i="11"/>
  <c r="L292" i="11"/>
  <c r="R292" i="11" s="1"/>
  <c r="P293" i="11"/>
  <c r="S293" i="11" s="1"/>
  <c r="L313" i="11"/>
  <c r="R313" i="11" s="1"/>
  <c r="K361" i="11"/>
  <c r="P399" i="11"/>
  <c r="S399" i="11" s="1"/>
  <c r="O407" i="11"/>
  <c r="M412" i="11"/>
  <c r="M413" i="11" s="1"/>
  <c r="N413" i="11" s="1"/>
  <c r="K431" i="11"/>
  <c r="Q431" i="11" s="1"/>
  <c r="K490" i="11"/>
  <c r="Q490" i="11" s="1"/>
  <c r="K495" i="11"/>
  <c r="K498" i="11"/>
  <c r="K500" i="11"/>
  <c r="Q500" i="11" s="1"/>
  <c r="L520" i="11"/>
  <c r="R520" i="11" s="1"/>
  <c r="T520" i="11" s="1"/>
  <c r="L521" i="11"/>
  <c r="R521" i="11" s="1"/>
  <c r="K529" i="11"/>
  <c r="Q535" i="11"/>
  <c r="K541" i="11"/>
  <c r="Q543" i="11"/>
  <c r="L545" i="11"/>
  <c r="R545" i="11" s="1"/>
  <c r="L553" i="11"/>
  <c r="R553" i="11" s="1"/>
  <c r="K560" i="11"/>
  <c r="Q560" i="11" s="1"/>
  <c r="N568" i="11"/>
  <c r="P571" i="11"/>
  <c r="K572" i="11"/>
  <c r="Q572" i="11" s="1"/>
  <c r="L582" i="11"/>
  <c r="R582" i="11" s="1"/>
  <c r="T582" i="11" s="1"/>
  <c r="L583" i="11"/>
  <c r="R583" i="11" s="1"/>
  <c r="L589" i="11"/>
  <c r="R589" i="11" s="1"/>
  <c r="N602" i="11"/>
  <c r="K611" i="11"/>
  <c r="P611" i="11" s="1"/>
  <c r="K614" i="11"/>
  <c r="Q614" i="11" s="1"/>
  <c r="T614" i="11" s="1"/>
  <c r="L622" i="11"/>
  <c r="R622" i="11" s="1"/>
  <c r="L625" i="11"/>
  <c r="R625" i="11" s="1"/>
  <c r="N638" i="11"/>
  <c r="N649" i="11"/>
  <c r="K663" i="11"/>
  <c r="Q663" i="11" s="1"/>
  <c r="T663" i="11" s="1"/>
  <c r="L684" i="11"/>
  <c r="R684" i="11" s="1"/>
  <c r="S684" i="11" s="1"/>
  <c r="K689" i="11"/>
  <c r="Q689" i="11" s="1"/>
  <c r="T689" i="11" s="1"/>
  <c r="L694" i="11"/>
  <c r="R694" i="11" s="1"/>
  <c r="N699" i="11"/>
  <c r="L701" i="11"/>
  <c r="R701" i="11" s="1"/>
  <c r="T701" i="11" s="1"/>
  <c r="N711" i="11"/>
  <c r="Q714" i="11"/>
  <c r="L716" i="11"/>
  <c r="R716" i="11" s="1"/>
  <c r="K16" i="11"/>
  <c r="P16" i="11" s="1"/>
  <c r="K19" i="11"/>
  <c r="Q19" i="11" s="1"/>
  <c r="T19" i="11" s="1"/>
  <c r="N39" i="11"/>
  <c r="Q44" i="11"/>
  <c r="L46" i="11"/>
  <c r="R46" i="11" s="1"/>
  <c r="L57" i="11"/>
  <c r="R57" i="11" s="1"/>
  <c r="T57" i="11" s="1"/>
  <c r="L61" i="11"/>
  <c r="R61" i="11" s="1"/>
  <c r="L67" i="11"/>
  <c r="R67" i="11" s="1"/>
  <c r="L69" i="11"/>
  <c r="R69" i="11" s="1"/>
  <c r="T69" i="11" s="1"/>
  <c r="L77" i="11"/>
  <c r="R77" i="11" s="1"/>
  <c r="K79" i="11"/>
  <c r="L82" i="11"/>
  <c r="R82" i="11" s="1"/>
  <c r="K90" i="11"/>
  <c r="P90" i="11" s="1"/>
  <c r="P92" i="11"/>
  <c r="K107" i="11"/>
  <c r="Q107" i="11" s="1"/>
  <c r="T107" i="11" s="1"/>
  <c r="L110" i="11"/>
  <c r="R110" i="11" s="1"/>
  <c r="K122" i="11"/>
  <c r="P122" i="11" s="1"/>
  <c r="K123" i="11"/>
  <c r="L164" i="11"/>
  <c r="R164" i="11" s="1"/>
  <c r="T164" i="11" s="1"/>
  <c r="L178" i="11"/>
  <c r="R178" i="11" s="1"/>
  <c r="K190" i="11"/>
  <c r="P190" i="11" s="1"/>
  <c r="L194" i="11"/>
  <c r="R194" i="11" s="1"/>
  <c r="L201" i="11"/>
  <c r="R201" i="11" s="1"/>
  <c r="M211" i="11"/>
  <c r="M212" i="11" s="1"/>
  <c r="M213" i="11" s="1"/>
  <c r="N213" i="11" s="1"/>
  <c r="O213" i="11" s="1"/>
  <c r="L222" i="11"/>
  <c r="R222" i="11" s="1"/>
  <c r="K226" i="11"/>
  <c r="P226" i="11" s="1"/>
  <c r="S226" i="11" s="1"/>
  <c r="K231" i="11"/>
  <c r="Q231" i="11" s="1"/>
  <c r="L234" i="11"/>
  <c r="R234" i="11" s="1"/>
  <c r="P244" i="11"/>
  <c r="K247" i="11"/>
  <c r="Q247" i="11" s="1"/>
  <c r="L251" i="11"/>
  <c r="R251" i="11" s="1"/>
  <c r="L278" i="11"/>
  <c r="R278" i="11" s="1"/>
  <c r="K283" i="11"/>
  <c r="Q283" i="11" s="1"/>
  <c r="K290" i="11"/>
  <c r="Q290" i="11" s="1"/>
  <c r="K294" i="11"/>
  <c r="Q294" i="11" s="1"/>
  <c r="M312" i="11"/>
  <c r="N312" i="11" s="1"/>
  <c r="O312" i="11" s="1"/>
  <c r="M320" i="11"/>
  <c r="N320" i="11" s="1"/>
  <c r="L336" i="11"/>
  <c r="R336" i="11" s="1"/>
  <c r="K341" i="11"/>
  <c r="Q341" i="11" s="1"/>
  <c r="T341" i="11" s="1"/>
  <c r="L344" i="11"/>
  <c r="R344" i="11" s="1"/>
  <c r="S344" i="11" s="1"/>
  <c r="L345" i="11"/>
  <c r="R345" i="11" s="1"/>
  <c r="K348" i="11"/>
  <c r="Q348" i="11" s="1"/>
  <c r="T348" i="11" s="1"/>
  <c r="L359" i="11"/>
  <c r="R359" i="11" s="1"/>
  <c r="L370" i="11"/>
  <c r="R370" i="11" s="1"/>
  <c r="T370" i="11" s="1"/>
  <c r="L379" i="11"/>
  <c r="R379" i="11" s="1"/>
  <c r="L385" i="11"/>
  <c r="R385" i="11" s="1"/>
  <c r="K388" i="11"/>
  <c r="Q388" i="11" s="1"/>
  <c r="T388" i="11" s="1"/>
  <c r="L405" i="11"/>
  <c r="R405" i="11" s="1"/>
  <c r="L406" i="11"/>
  <c r="R406" i="11" s="1"/>
  <c r="S406" i="11" s="1"/>
  <c r="Q410" i="11"/>
  <c r="J420" i="11"/>
  <c r="O420" i="11" s="1"/>
  <c r="L424" i="11"/>
  <c r="R424" i="11" s="1"/>
  <c r="S424" i="11" s="1"/>
  <c r="L429" i="11"/>
  <c r="R429" i="11" s="1"/>
  <c r="L432" i="11"/>
  <c r="R432" i="11" s="1"/>
  <c r="S432" i="11" s="1"/>
  <c r="L443" i="11"/>
  <c r="R443" i="11" s="1"/>
  <c r="S443" i="11" s="1"/>
  <c r="L464" i="11"/>
  <c r="R464" i="11" s="1"/>
  <c r="L536" i="11"/>
  <c r="R536" i="11" s="1"/>
  <c r="L551" i="11"/>
  <c r="R551" i="11" s="1"/>
  <c r="L552" i="11"/>
  <c r="R552" i="11" s="1"/>
  <c r="T552" i="11" s="1"/>
  <c r="K557" i="11"/>
  <c r="Q557" i="11" s="1"/>
  <c r="T557" i="11" s="1"/>
  <c r="L560" i="11"/>
  <c r="R560" i="11" s="1"/>
  <c r="K568" i="11"/>
  <c r="L572" i="11"/>
  <c r="R572" i="11" s="1"/>
  <c r="L578" i="11"/>
  <c r="R578" i="11" s="1"/>
  <c r="L580" i="11"/>
  <c r="R580" i="11" s="1"/>
  <c r="S580" i="11" s="1"/>
  <c r="L591" i="11"/>
  <c r="R591" i="11" s="1"/>
  <c r="L592" i="11"/>
  <c r="R592" i="11" s="1"/>
  <c r="T601" i="11"/>
  <c r="K602" i="11"/>
  <c r="O629" i="11"/>
  <c r="K638" i="11"/>
  <c r="P638" i="11" s="1"/>
  <c r="Q648" i="11"/>
  <c r="K649" i="11"/>
  <c r="Q649" i="11" s="1"/>
  <c r="K653" i="11"/>
  <c r="Q653" i="11" s="1"/>
  <c r="L656" i="11"/>
  <c r="R656" i="11" s="1"/>
  <c r="T656" i="11" s="1"/>
  <c r="K660" i="11"/>
  <c r="K665" i="11"/>
  <c r="P665" i="11" s="1"/>
  <c r="L670" i="11"/>
  <c r="R670" i="11" s="1"/>
  <c r="L671" i="11"/>
  <c r="R671" i="11" s="1"/>
  <c r="K685" i="11"/>
  <c r="Q685" i="11" s="1"/>
  <c r="K708" i="11"/>
  <c r="P708" i="11" s="1"/>
  <c r="S708" i="11" s="1"/>
  <c r="Q710" i="11"/>
  <c r="L28" i="11"/>
  <c r="R28" i="11" s="1"/>
  <c r="L45" i="11"/>
  <c r="R45" i="11" s="1"/>
  <c r="K61" i="11"/>
  <c r="Q61" i="11" s="1"/>
  <c r="T61" i="11" s="1"/>
  <c r="K62" i="11"/>
  <c r="P62" i="11" s="1"/>
  <c r="K71" i="11"/>
  <c r="K83" i="11"/>
  <c r="Q83" i="11" s="1"/>
  <c r="T83" i="11" s="1"/>
  <c r="L86" i="11"/>
  <c r="R86" i="11" s="1"/>
  <c r="K87" i="11"/>
  <c r="Q87" i="11" s="1"/>
  <c r="L93" i="11"/>
  <c r="R93" i="11" s="1"/>
  <c r="K117" i="11"/>
  <c r="Q117" i="11" s="1"/>
  <c r="T117" i="11" s="1"/>
  <c r="L138" i="11"/>
  <c r="R138" i="11" s="1"/>
  <c r="L166" i="11"/>
  <c r="R166" i="11" s="1"/>
  <c r="T166" i="11" s="1"/>
  <c r="L209" i="11"/>
  <c r="R209" i="11" s="1"/>
  <c r="L214" i="11"/>
  <c r="R214" i="11" s="1"/>
  <c r="L269" i="11"/>
  <c r="R269" i="11" s="1"/>
  <c r="T269" i="11" s="1"/>
  <c r="L314" i="11"/>
  <c r="R314" i="11" s="1"/>
  <c r="T322" i="11"/>
  <c r="L356" i="11"/>
  <c r="R356" i="11" s="1"/>
  <c r="L411" i="11"/>
  <c r="R411" i="11" s="1"/>
  <c r="L442" i="11"/>
  <c r="R442" i="11" s="1"/>
  <c r="L486" i="11"/>
  <c r="R486" i="11" s="1"/>
  <c r="L498" i="11"/>
  <c r="R498" i="11" s="1"/>
  <c r="L508" i="11"/>
  <c r="R508" i="11" s="1"/>
  <c r="L529" i="11"/>
  <c r="R529" i="11" s="1"/>
  <c r="L590" i="11"/>
  <c r="R590" i="11" s="1"/>
  <c r="T590" i="11" s="1"/>
  <c r="L597" i="11"/>
  <c r="R597" i="11" s="1"/>
  <c r="K600" i="11"/>
  <c r="Q600" i="11" s="1"/>
  <c r="L705" i="11"/>
  <c r="R705" i="11" s="1"/>
  <c r="L711" i="11"/>
  <c r="R711" i="11" s="1"/>
  <c r="Q390" i="11"/>
  <c r="T390" i="11" s="1"/>
  <c r="P390" i="11"/>
  <c r="M351" i="11"/>
  <c r="M352" i="11" s="1"/>
  <c r="N350" i="11"/>
  <c r="N40" i="11"/>
  <c r="M41" i="11"/>
  <c r="M42" i="11" s="1"/>
  <c r="N42" i="11" s="1"/>
  <c r="O42" i="11" s="1"/>
  <c r="Q386" i="11"/>
  <c r="T386" i="11" s="1"/>
  <c r="P386" i="11"/>
  <c r="S386" i="11" s="1"/>
  <c r="Q621" i="11"/>
  <c r="P621" i="11"/>
  <c r="M651" i="11"/>
  <c r="N651" i="11" s="1"/>
  <c r="O651" i="11" s="1"/>
  <c r="N650" i="11"/>
  <c r="Q693" i="11"/>
  <c r="N606" i="11"/>
  <c r="M607" i="11"/>
  <c r="N614" i="11"/>
  <c r="M615" i="11"/>
  <c r="M183" i="11"/>
  <c r="N183" i="11" s="1"/>
  <c r="N386" i="11"/>
  <c r="N394" i="11"/>
  <c r="M469" i="11"/>
  <c r="N469" i="11" s="1"/>
  <c r="M539" i="11"/>
  <c r="N539" i="11" s="1"/>
  <c r="N596" i="11"/>
  <c r="K703" i="11"/>
  <c r="L35" i="11"/>
  <c r="R35" i="11" s="1"/>
  <c r="L59" i="11"/>
  <c r="R59" i="11" s="1"/>
  <c r="S59" i="11" s="1"/>
  <c r="K67" i="11"/>
  <c r="K73" i="11"/>
  <c r="Q73" i="11" s="1"/>
  <c r="K77" i="11"/>
  <c r="Q77" i="11" s="1"/>
  <c r="T77" i="11" s="1"/>
  <c r="L83" i="11"/>
  <c r="R83" i="11" s="1"/>
  <c r="P104" i="11"/>
  <c r="N114" i="11"/>
  <c r="N122" i="11"/>
  <c r="L139" i="11"/>
  <c r="R139" i="11" s="1"/>
  <c r="P140" i="11"/>
  <c r="K145" i="11"/>
  <c r="Q145" i="11" s="1"/>
  <c r="L148" i="11"/>
  <c r="R148" i="11" s="1"/>
  <c r="K157" i="11"/>
  <c r="Q157" i="11" s="1"/>
  <c r="T157" i="11" s="1"/>
  <c r="S158" i="11"/>
  <c r="K172" i="11"/>
  <c r="L180" i="11"/>
  <c r="R180" i="11" s="1"/>
  <c r="N190" i="11"/>
  <c r="K199" i="11"/>
  <c r="Q207" i="11"/>
  <c r="K211" i="11"/>
  <c r="Q211" i="11" s="1"/>
  <c r="T211" i="11" s="1"/>
  <c r="S222" i="11"/>
  <c r="L231" i="11"/>
  <c r="R231" i="11" s="1"/>
  <c r="L233" i="11"/>
  <c r="R233" i="11" s="1"/>
  <c r="T233" i="11" s="1"/>
  <c r="Q243" i="11"/>
  <c r="L247" i="11"/>
  <c r="R247" i="11" s="1"/>
  <c r="P248" i="11"/>
  <c r="L254" i="11"/>
  <c r="R254" i="11" s="1"/>
  <c r="S254" i="11" s="1"/>
  <c r="L259" i="11"/>
  <c r="R259" i="11" s="1"/>
  <c r="Q263" i="11"/>
  <c r="L267" i="11"/>
  <c r="R267" i="11" s="1"/>
  <c r="L277" i="11"/>
  <c r="R277" i="11" s="1"/>
  <c r="T277" i="11" s="1"/>
  <c r="Q279" i="11"/>
  <c r="L284" i="11"/>
  <c r="R284" i="11" s="1"/>
  <c r="S284" i="11" s="1"/>
  <c r="Q296" i="11"/>
  <c r="L301" i="11"/>
  <c r="R301" i="11" s="1"/>
  <c r="T301" i="11" s="1"/>
  <c r="K305" i="11"/>
  <c r="P305" i="11" s="1"/>
  <c r="S305" i="11" s="1"/>
  <c r="P308" i="11"/>
  <c r="S308" i="11" s="1"/>
  <c r="T318" i="11"/>
  <c r="L327" i="11"/>
  <c r="R327" i="11" s="1"/>
  <c r="P332" i="11"/>
  <c r="S332" i="11" s="1"/>
  <c r="P346" i="11"/>
  <c r="P354" i="11"/>
  <c r="P358" i="11"/>
  <c r="P368" i="11"/>
  <c r="P370" i="11"/>
  <c r="Q371" i="11"/>
  <c r="P376" i="11"/>
  <c r="N378" i="11"/>
  <c r="L404" i="11"/>
  <c r="R404" i="11" s="1"/>
  <c r="M406" i="11"/>
  <c r="N406" i="11" s="1"/>
  <c r="O406" i="11" s="1"/>
  <c r="L426" i="11"/>
  <c r="R426" i="11" s="1"/>
  <c r="J432" i="11"/>
  <c r="P445" i="11"/>
  <c r="L452" i="11"/>
  <c r="R452" i="11" s="1"/>
  <c r="L456" i="11"/>
  <c r="R456" i="11" s="1"/>
  <c r="P457" i="11"/>
  <c r="L471" i="11"/>
  <c r="R471" i="11" s="1"/>
  <c r="S471" i="11" s="1"/>
  <c r="L472" i="11"/>
  <c r="R472" i="11" s="1"/>
  <c r="P474" i="11"/>
  <c r="K475" i="11"/>
  <c r="P475" i="11" s="1"/>
  <c r="S475" i="11" s="1"/>
  <c r="K484" i="11"/>
  <c r="K491" i="11"/>
  <c r="L499" i="11"/>
  <c r="R499" i="11" s="1"/>
  <c r="N506" i="11"/>
  <c r="P524" i="11"/>
  <c r="S524" i="11" s="1"/>
  <c r="N534" i="11"/>
  <c r="M547" i="11"/>
  <c r="J553" i="11"/>
  <c r="O553" i="11" s="1"/>
  <c r="L557" i="11"/>
  <c r="R557" i="11" s="1"/>
  <c r="L561" i="11"/>
  <c r="R561" i="11" s="1"/>
  <c r="S561" i="11" s="1"/>
  <c r="L562" i="11"/>
  <c r="R562" i="11" s="1"/>
  <c r="L563" i="11"/>
  <c r="R563" i="11" s="1"/>
  <c r="T563" i="11" s="1"/>
  <c r="M565" i="11"/>
  <c r="N565" i="11" s="1"/>
  <c r="P566" i="11"/>
  <c r="L567" i="11"/>
  <c r="R567" i="11" s="1"/>
  <c r="S567" i="11" s="1"/>
  <c r="L573" i="11"/>
  <c r="R573" i="11" s="1"/>
  <c r="P574" i="11"/>
  <c r="P586" i="11"/>
  <c r="S586" i="11" s="1"/>
  <c r="L593" i="11"/>
  <c r="R593" i="11" s="1"/>
  <c r="L598" i="11"/>
  <c r="R598" i="11" s="1"/>
  <c r="M599" i="11"/>
  <c r="M600" i="11" s="1"/>
  <c r="N605" i="11"/>
  <c r="K608" i="11"/>
  <c r="Q608" i="11" s="1"/>
  <c r="T608" i="11" s="1"/>
  <c r="L611" i="11"/>
  <c r="R611" i="11" s="1"/>
  <c r="N613" i="11"/>
  <c r="K616" i="11"/>
  <c r="Q616" i="11" s="1"/>
  <c r="T616" i="11" s="1"/>
  <c r="L618" i="11"/>
  <c r="R618" i="11" s="1"/>
  <c r="J622" i="11"/>
  <c r="L630" i="11"/>
  <c r="R630" i="11" s="1"/>
  <c r="S630" i="11" s="1"/>
  <c r="L631" i="11"/>
  <c r="R631" i="11" s="1"/>
  <c r="L632" i="11"/>
  <c r="R632" i="11" s="1"/>
  <c r="T632" i="11" s="1"/>
  <c r="L635" i="11"/>
  <c r="R635" i="11" s="1"/>
  <c r="L636" i="11"/>
  <c r="R636" i="11" s="1"/>
  <c r="T636" i="11" s="1"/>
  <c r="K647" i="11"/>
  <c r="P647" i="11" s="1"/>
  <c r="S647" i="11" s="1"/>
  <c r="L660" i="11"/>
  <c r="R660" i="11" s="1"/>
  <c r="L664" i="11"/>
  <c r="R664" i="11" s="1"/>
  <c r="Q666" i="11"/>
  <c r="L676" i="11"/>
  <c r="R676" i="11" s="1"/>
  <c r="M678" i="11"/>
  <c r="N678" i="11" s="1"/>
  <c r="P683" i="11"/>
  <c r="P695" i="11"/>
  <c r="P697" i="11"/>
  <c r="Q698" i="11"/>
  <c r="K699" i="11"/>
  <c r="L704" i="11"/>
  <c r="R704" i="11" s="1"/>
  <c r="K707" i="11"/>
  <c r="K711" i="11"/>
  <c r="Q711" i="11" s="1"/>
  <c r="L17" i="11"/>
  <c r="R17" i="11" s="1"/>
  <c r="L36" i="11"/>
  <c r="R36" i="11" s="1"/>
  <c r="L39" i="11"/>
  <c r="R39" i="11" s="1"/>
  <c r="L15" i="11"/>
  <c r="R15" i="11" s="1"/>
  <c r="L16" i="11"/>
  <c r="R16" i="11" s="1"/>
  <c r="L22" i="11"/>
  <c r="R22" i="11" s="1"/>
  <c r="L34" i="11"/>
  <c r="R34" i="11" s="1"/>
  <c r="T34" i="11" s="1"/>
  <c r="L38" i="11"/>
  <c r="R38" i="11" s="1"/>
  <c r="T38" i="11" s="1"/>
  <c r="L43" i="11"/>
  <c r="R43" i="11" s="1"/>
  <c r="S43" i="11" s="1"/>
  <c r="Q47" i="11"/>
  <c r="J59" i="11"/>
  <c r="L71" i="11"/>
  <c r="R71" i="11" s="1"/>
  <c r="P72" i="11"/>
  <c r="P76" i="11"/>
  <c r="L103" i="11"/>
  <c r="R103" i="11" s="1"/>
  <c r="L107" i="11"/>
  <c r="R107" i="11" s="1"/>
  <c r="L114" i="11"/>
  <c r="R114" i="11" s="1"/>
  <c r="S114" i="11" s="1"/>
  <c r="K119" i="11"/>
  <c r="Q119" i="11" s="1"/>
  <c r="T119" i="11" s="1"/>
  <c r="L122" i="11"/>
  <c r="R122" i="11" s="1"/>
  <c r="S122" i="11" s="1"/>
  <c r="K133" i="11"/>
  <c r="Q133" i="11" s="1"/>
  <c r="T133" i="11" s="1"/>
  <c r="L143" i="11"/>
  <c r="R143" i="11" s="1"/>
  <c r="L151" i="11"/>
  <c r="R151" i="11" s="1"/>
  <c r="L153" i="11"/>
  <c r="R153" i="11" s="1"/>
  <c r="T153" i="11" s="1"/>
  <c r="P156" i="11"/>
  <c r="L163" i="11"/>
  <c r="R163" i="11" s="1"/>
  <c r="L179" i="11"/>
  <c r="R179" i="11" s="1"/>
  <c r="L182" i="11"/>
  <c r="R182" i="11" s="1"/>
  <c r="L190" i="11"/>
  <c r="R190" i="11" s="1"/>
  <c r="L208" i="11"/>
  <c r="R208" i="11" s="1"/>
  <c r="K219" i="11"/>
  <c r="K221" i="11"/>
  <c r="Q221" i="11" s="1"/>
  <c r="K235" i="11"/>
  <c r="Q235" i="11" s="1"/>
  <c r="K237" i="11"/>
  <c r="Q237" i="11" s="1"/>
  <c r="L244" i="11"/>
  <c r="R244" i="11" s="1"/>
  <c r="T244" i="11" s="1"/>
  <c r="L245" i="11"/>
  <c r="R245" i="11" s="1"/>
  <c r="T245" i="11" s="1"/>
  <c r="L253" i="11"/>
  <c r="R253" i="11" s="1"/>
  <c r="T253" i="11" s="1"/>
  <c r="L257" i="11"/>
  <c r="R257" i="11" s="1"/>
  <c r="T257" i="11" s="1"/>
  <c r="L258" i="11"/>
  <c r="R258" i="11" s="1"/>
  <c r="S258" i="11" s="1"/>
  <c r="L264" i="11"/>
  <c r="R264" i="11" s="1"/>
  <c r="T264" i="11" s="1"/>
  <c r="L265" i="11"/>
  <c r="R265" i="11" s="1"/>
  <c r="T265" i="11" s="1"/>
  <c r="L266" i="11"/>
  <c r="R266" i="11" s="1"/>
  <c r="S266" i="11" s="1"/>
  <c r="K271" i="11"/>
  <c r="Q271" i="11" s="1"/>
  <c r="Q275" i="11"/>
  <c r="L281" i="11"/>
  <c r="R281" i="11" s="1"/>
  <c r="T281" i="11" s="1"/>
  <c r="T282" i="11"/>
  <c r="M286" i="11"/>
  <c r="M287" i="11" s="1"/>
  <c r="L289" i="11"/>
  <c r="R289" i="11" s="1"/>
  <c r="L298" i="11"/>
  <c r="R298" i="11" s="1"/>
  <c r="L302" i="11"/>
  <c r="R302" i="11" s="1"/>
  <c r="T302" i="11" s="1"/>
  <c r="P302" i="11"/>
  <c r="K303" i="11"/>
  <c r="P303" i="11" s="1"/>
  <c r="L311" i="11"/>
  <c r="R311" i="11" s="1"/>
  <c r="S311" i="11" s="1"/>
  <c r="L315" i="11"/>
  <c r="R315" i="11" s="1"/>
  <c r="S315" i="11" s="1"/>
  <c r="L324" i="11"/>
  <c r="R324" i="11" s="1"/>
  <c r="T324" i="11" s="1"/>
  <c r="L325" i="11"/>
  <c r="R325" i="11" s="1"/>
  <c r="L326" i="11"/>
  <c r="R326" i="11" s="1"/>
  <c r="T326" i="11" s="1"/>
  <c r="K329" i="11"/>
  <c r="P329" i="11" s="1"/>
  <c r="P334" i="11"/>
  <c r="K336" i="11"/>
  <c r="L341" i="11"/>
  <c r="R341" i="11" s="1"/>
  <c r="L346" i="11"/>
  <c r="R346" i="11" s="1"/>
  <c r="T346" i="11" s="1"/>
  <c r="L349" i="11"/>
  <c r="R349" i="11" s="1"/>
  <c r="L351" i="11"/>
  <c r="R351" i="11" s="1"/>
  <c r="L361" i="11"/>
  <c r="R361" i="11" s="1"/>
  <c r="L365" i="11"/>
  <c r="R365" i="11" s="1"/>
  <c r="L372" i="11"/>
  <c r="R372" i="11" s="1"/>
  <c r="L374" i="11"/>
  <c r="R374" i="11" s="1"/>
  <c r="P374" i="11"/>
  <c r="K381" i="11"/>
  <c r="P382" i="11"/>
  <c r="L386" i="11"/>
  <c r="R386" i="11" s="1"/>
  <c r="L394" i="11"/>
  <c r="R394" i="11" s="1"/>
  <c r="L400" i="11"/>
  <c r="R400" i="11" s="1"/>
  <c r="S404" i="11"/>
  <c r="Q406" i="11"/>
  <c r="N409" i="11"/>
  <c r="L414" i="11"/>
  <c r="R414" i="11" s="1"/>
  <c r="L421" i="11"/>
  <c r="R421" i="11" s="1"/>
  <c r="P421" i="11"/>
  <c r="Q422" i="11"/>
  <c r="N424" i="11"/>
  <c r="L430" i="11"/>
  <c r="R430" i="11" s="1"/>
  <c r="T430" i="11" s="1"/>
  <c r="L451" i="11"/>
  <c r="R451" i="11" s="1"/>
  <c r="L454" i="11"/>
  <c r="R454" i="11" s="1"/>
  <c r="K468" i="11"/>
  <c r="L470" i="11"/>
  <c r="R470" i="11" s="1"/>
  <c r="T470" i="11" s="1"/>
  <c r="J471" i="11"/>
  <c r="O471" i="11" s="1"/>
  <c r="K479" i="11"/>
  <c r="K483" i="11"/>
  <c r="P483" i="11" s="1"/>
  <c r="S483" i="11" s="1"/>
  <c r="K485" i="11"/>
  <c r="P485" i="11" s="1"/>
  <c r="S485" i="11" s="1"/>
  <c r="L495" i="11"/>
  <c r="R495" i="11" s="1"/>
  <c r="K503" i="11"/>
  <c r="P503" i="11" s="1"/>
  <c r="S503" i="11" s="1"/>
  <c r="L506" i="11"/>
  <c r="R506" i="11" s="1"/>
  <c r="S506" i="11" s="1"/>
  <c r="L510" i="11"/>
  <c r="R510" i="11" s="1"/>
  <c r="S510" i="11" s="1"/>
  <c r="L517" i="11"/>
  <c r="R517" i="11" s="1"/>
  <c r="L518" i="11"/>
  <c r="R518" i="11" s="1"/>
  <c r="S518" i="11" s="1"/>
  <c r="Q523" i="11"/>
  <c r="L538" i="11"/>
  <c r="R538" i="11" s="1"/>
  <c r="S538" i="11" s="1"/>
  <c r="L549" i="11"/>
  <c r="R549" i="11" s="1"/>
  <c r="S553" i="11"/>
  <c r="L556" i="11"/>
  <c r="R556" i="11" s="1"/>
  <c r="J561" i="11"/>
  <c r="O561" i="11" s="1"/>
  <c r="P563" i="11"/>
  <c r="S563" i="11" s="1"/>
  <c r="N588" i="11"/>
  <c r="L595" i="11"/>
  <c r="R595" i="11" s="1"/>
  <c r="L596" i="11"/>
  <c r="R596" i="11" s="1"/>
  <c r="S596" i="11" s="1"/>
  <c r="L605" i="11"/>
  <c r="R605" i="11" s="1"/>
  <c r="T605" i="11" s="1"/>
  <c r="L610" i="11"/>
  <c r="R610" i="11" s="1"/>
  <c r="L613" i="11"/>
  <c r="R613" i="11" s="1"/>
  <c r="T613" i="11" s="1"/>
  <c r="L619" i="11"/>
  <c r="R619" i="11" s="1"/>
  <c r="S619" i="11" s="1"/>
  <c r="L629" i="11"/>
  <c r="R629" i="11" s="1"/>
  <c r="P632" i="11"/>
  <c r="S632" i="11" s="1"/>
  <c r="P636" i="11"/>
  <c r="S636" i="11" s="1"/>
  <c r="L641" i="11"/>
  <c r="R641" i="11" s="1"/>
  <c r="L642" i="11"/>
  <c r="R642" i="11" s="1"/>
  <c r="L644" i="11"/>
  <c r="R644" i="11" s="1"/>
  <c r="L651" i="11"/>
  <c r="R651" i="11" s="1"/>
  <c r="T651" i="11" s="1"/>
  <c r="L673" i="11"/>
  <c r="R673" i="11" s="1"/>
  <c r="Q678" i="11"/>
  <c r="L680" i="11"/>
  <c r="R680" i="11" s="1"/>
  <c r="K687" i="11"/>
  <c r="L699" i="11"/>
  <c r="R699" i="11" s="1"/>
  <c r="L700" i="11"/>
  <c r="R700" i="11" s="1"/>
  <c r="L708" i="11"/>
  <c r="R708" i="11" s="1"/>
  <c r="L712" i="11"/>
  <c r="R712" i="11" s="1"/>
  <c r="K715" i="11"/>
  <c r="Q715" i="11" s="1"/>
  <c r="L42" i="11"/>
  <c r="R42" i="11" s="1"/>
  <c r="T42" i="11" s="1"/>
  <c r="K51" i="11"/>
  <c r="P51" i="11" s="1"/>
  <c r="L81" i="11"/>
  <c r="R81" i="11" s="1"/>
  <c r="M83" i="11"/>
  <c r="M84" i="11" s="1"/>
  <c r="K89" i="11"/>
  <c r="Q89" i="11" s="1"/>
  <c r="T89" i="11" s="1"/>
  <c r="K93" i="11"/>
  <c r="Q93" i="11" s="1"/>
  <c r="K97" i="11"/>
  <c r="Q97" i="11" s="1"/>
  <c r="L102" i="11"/>
  <c r="R102" i="11" s="1"/>
  <c r="L105" i="11"/>
  <c r="R105" i="11" s="1"/>
  <c r="T105" i="11" s="1"/>
  <c r="L106" i="11"/>
  <c r="R106" i="11" s="1"/>
  <c r="S106" i="11" s="1"/>
  <c r="L137" i="11"/>
  <c r="R137" i="11" s="1"/>
  <c r="M139" i="11"/>
  <c r="M140" i="11" s="1"/>
  <c r="N140" i="11" s="1"/>
  <c r="O140" i="11" s="1"/>
  <c r="L141" i="11"/>
  <c r="R141" i="11" s="1"/>
  <c r="K165" i="11"/>
  <c r="Q165" i="11" s="1"/>
  <c r="T165" i="11" s="1"/>
  <c r="L193" i="11"/>
  <c r="R193" i="11" s="1"/>
  <c r="M195" i="11"/>
  <c r="N195" i="11" s="1"/>
  <c r="O195" i="11" s="1"/>
  <c r="L198" i="11"/>
  <c r="R198" i="11" s="1"/>
  <c r="S198" i="11" s="1"/>
  <c r="L202" i="11"/>
  <c r="R202" i="11" s="1"/>
  <c r="K205" i="11"/>
  <c r="Q205" i="11" s="1"/>
  <c r="T205" i="11" s="1"/>
  <c r="L210" i="11"/>
  <c r="R210" i="11" s="1"/>
  <c r="K217" i="11"/>
  <c r="Q217" i="11" s="1"/>
  <c r="T217" i="11" s="1"/>
  <c r="S218" i="11"/>
  <c r="L225" i="11"/>
  <c r="R225" i="11" s="1"/>
  <c r="T225" i="11" s="1"/>
  <c r="M227" i="11"/>
  <c r="N227" i="11" s="1"/>
  <c r="O227" i="11" s="1"/>
  <c r="L229" i="11"/>
  <c r="R229" i="11" s="1"/>
  <c r="T229" i="11" s="1"/>
  <c r="M231" i="11"/>
  <c r="M232" i="11" s="1"/>
  <c r="K241" i="11"/>
  <c r="Q241" i="11" s="1"/>
  <c r="T241" i="11" s="1"/>
  <c r="M247" i="11"/>
  <c r="M248" i="11" s="1"/>
  <c r="N248" i="11" s="1"/>
  <c r="O248" i="11" s="1"/>
  <c r="L249" i="11"/>
  <c r="R249" i="11" s="1"/>
  <c r="T249" i="11" s="1"/>
  <c r="L250" i="11"/>
  <c r="R250" i="11" s="1"/>
  <c r="S250" i="11" s="1"/>
  <c r="K255" i="11"/>
  <c r="T261" i="11"/>
  <c r="L276" i="11"/>
  <c r="R276" i="11" s="1"/>
  <c r="L291" i="11"/>
  <c r="R291" i="11" s="1"/>
  <c r="T291" i="11" s="1"/>
  <c r="O295" i="11"/>
  <c r="L305" i="11"/>
  <c r="R305" i="11" s="1"/>
  <c r="L308" i="11"/>
  <c r="R308" i="11" s="1"/>
  <c r="T308" i="11" s="1"/>
  <c r="T313" i="11"/>
  <c r="M317" i="11"/>
  <c r="N317" i="11" s="1"/>
  <c r="O317" i="11" s="1"/>
  <c r="Q333" i="11"/>
  <c r="T333" i="11" s="1"/>
  <c r="L358" i="11"/>
  <c r="R358" i="11" s="1"/>
  <c r="S358" i="11" s="1"/>
  <c r="L378" i="11"/>
  <c r="R378" i="11" s="1"/>
  <c r="T378" i="11" s="1"/>
  <c r="T404" i="11"/>
  <c r="L407" i="11"/>
  <c r="R407" i="11" s="1"/>
  <c r="T407" i="11" s="1"/>
  <c r="T419" i="11"/>
  <c r="L423" i="11"/>
  <c r="R423" i="11" s="1"/>
  <c r="K426" i="11"/>
  <c r="O438" i="11"/>
  <c r="K442" i="11"/>
  <c r="Q442" i="11" s="1"/>
  <c r="T442" i="11" s="1"/>
  <c r="L446" i="11"/>
  <c r="R446" i="11" s="1"/>
  <c r="L447" i="11"/>
  <c r="R447" i="11" s="1"/>
  <c r="S447" i="11" s="1"/>
  <c r="L450" i="11"/>
  <c r="R450" i="11" s="1"/>
  <c r="L458" i="11"/>
  <c r="R458" i="11" s="1"/>
  <c r="L459" i="11"/>
  <c r="R459" i="11" s="1"/>
  <c r="S459" i="11" s="1"/>
  <c r="L474" i="11"/>
  <c r="R474" i="11" s="1"/>
  <c r="T474" i="11" s="1"/>
  <c r="L478" i="11"/>
  <c r="R478" i="11" s="1"/>
  <c r="T478" i="11" s="1"/>
  <c r="K487" i="11"/>
  <c r="L494" i="11"/>
  <c r="R494" i="11" s="1"/>
  <c r="K501" i="11"/>
  <c r="L524" i="11"/>
  <c r="R524" i="11" s="1"/>
  <c r="T524" i="11" s="1"/>
  <c r="L525" i="11"/>
  <c r="R525" i="11" s="1"/>
  <c r="L533" i="11"/>
  <c r="R533" i="11" s="1"/>
  <c r="L534" i="11"/>
  <c r="R534" i="11" s="1"/>
  <c r="L546" i="11"/>
  <c r="R546" i="11" s="1"/>
  <c r="L548" i="11"/>
  <c r="R548" i="11" s="1"/>
  <c r="T548" i="11" s="1"/>
  <c r="K558" i="11"/>
  <c r="Q558" i="11" s="1"/>
  <c r="L564" i="11"/>
  <c r="R564" i="11" s="1"/>
  <c r="T564" i="11" s="1"/>
  <c r="P564" i="11"/>
  <c r="L566" i="11"/>
  <c r="R566" i="11" s="1"/>
  <c r="T566" i="11" s="1"/>
  <c r="Q567" i="11"/>
  <c r="L575" i="11"/>
  <c r="R575" i="11" s="1"/>
  <c r="L576" i="11"/>
  <c r="R576" i="11" s="1"/>
  <c r="K603" i="11"/>
  <c r="P603" i="11" s="1"/>
  <c r="S603" i="11" s="1"/>
  <c r="L620" i="11"/>
  <c r="R620" i="11" s="1"/>
  <c r="L677" i="11"/>
  <c r="R677" i="11" s="1"/>
  <c r="Q684" i="11"/>
  <c r="N693" i="11"/>
  <c r="K704" i="11"/>
  <c r="K45" i="11"/>
  <c r="Q45" i="11" s="1"/>
  <c r="K85" i="11"/>
  <c r="Q85" i="11" s="1"/>
  <c r="M163" i="11"/>
  <c r="P164" i="11"/>
  <c r="S164" i="11" s="1"/>
  <c r="K175" i="11"/>
  <c r="Q175" i="11" s="1"/>
  <c r="M179" i="11"/>
  <c r="K277" i="11"/>
  <c r="Q277" i="11" s="1"/>
  <c r="K321" i="11"/>
  <c r="Q321" i="11" s="1"/>
  <c r="K352" i="11"/>
  <c r="L383" i="11"/>
  <c r="R383" i="11" s="1"/>
  <c r="L391" i="11"/>
  <c r="R391" i="11" s="1"/>
  <c r="L415" i="11"/>
  <c r="R415" i="11" s="1"/>
  <c r="T415" i="11" s="1"/>
  <c r="L431" i="11"/>
  <c r="R431" i="11" s="1"/>
  <c r="L438" i="11"/>
  <c r="R438" i="11" s="1"/>
  <c r="L457" i="11"/>
  <c r="R457" i="11" s="1"/>
  <c r="T457" i="11" s="1"/>
  <c r="L522" i="11"/>
  <c r="R522" i="11" s="1"/>
  <c r="S522" i="11" s="1"/>
  <c r="O537" i="11"/>
  <c r="L542" i="11"/>
  <c r="R542" i="11" s="1"/>
  <c r="S542" i="11" s="1"/>
  <c r="L547" i="11"/>
  <c r="R547" i="11" s="1"/>
  <c r="L568" i="11"/>
  <c r="R568" i="11" s="1"/>
  <c r="L579" i="11"/>
  <c r="R579" i="11" s="1"/>
  <c r="L584" i="11"/>
  <c r="R584" i="11" s="1"/>
  <c r="S584" i="11" s="1"/>
  <c r="L587" i="11"/>
  <c r="R587" i="11" s="1"/>
  <c r="L588" i="11"/>
  <c r="R588" i="11" s="1"/>
  <c r="T624" i="11"/>
  <c r="L633" i="11"/>
  <c r="R633" i="11" s="1"/>
  <c r="O637" i="11"/>
  <c r="K644" i="11"/>
  <c r="Q644" i="11" s="1"/>
  <c r="L657" i="11"/>
  <c r="R657" i="11" s="1"/>
  <c r="L669" i="11"/>
  <c r="R669" i="11" s="1"/>
  <c r="S669" i="11" s="1"/>
  <c r="M674" i="11"/>
  <c r="N674" i="11" s="1"/>
  <c r="L685" i="11"/>
  <c r="R685" i="11" s="1"/>
  <c r="T697" i="11"/>
  <c r="N705" i="11"/>
  <c r="L713" i="11"/>
  <c r="R713" i="11" s="1"/>
  <c r="L715" i="11"/>
  <c r="R715" i="11" s="1"/>
  <c r="K49" i="11"/>
  <c r="K15" i="11"/>
  <c r="Q15" i="11" s="1"/>
  <c r="T15" i="11" s="1"/>
  <c r="L20" i="11"/>
  <c r="R20" i="11" s="1"/>
  <c r="T20" i="11" s="1"/>
  <c r="L24" i="11"/>
  <c r="R24" i="11" s="1"/>
  <c r="L31" i="11"/>
  <c r="R31" i="11" s="1"/>
  <c r="K39" i="11"/>
  <c r="P39" i="11" s="1"/>
  <c r="S39" i="11" s="1"/>
  <c r="K41" i="11"/>
  <c r="L55" i="11"/>
  <c r="R55" i="11" s="1"/>
  <c r="L58" i="11"/>
  <c r="R58" i="11" s="1"/>
  <c r="Q59" i="11"/>
  <c r="L62" i="11"/>
  <c r="R62" i="11" s="1"/>
  <c r="L66" i="11"/>
  <c r="R66" i="11" s="1"/>
  <c r="K75" i="11"/>
  <c r="P75" i="11" s="1"/>
  <c r="L87" i="11"/>
  <c r="R87" i="11" s="1"/>
  <c r="L91" i="11"/>
  <c r="R91" i="11" s="1"/>
  <c r="L95" i="11"/>
  <c r="R95" i="11" s="1"/>
  <c r="L99" i="11"/>
  <c r="R99" i="11" s="1"/>
  <c r="L111" i="11"/>
  <c r="R111" i="11" s="1"/>
  <c r="L113" i="11"/>
  <c r="R113" i="11" s="1"/>
  <c r="T113" i="11" s="1"/>
  <c r="L121" i="11"/>
  <c r="R121" i="11" s="1"/>
  <c r="T121" i="11" s="1"/>
  <c r="L125" i="11"/>
  <c r="R125" i="11" s="1"/>
  <c r="L126" i="11"/>
  <c r="R126" i="11" s="1"/>
  <c r="L129" i="11"/>
  <c r="R129" i="11" s="1"/>
  <c r="L130" i="11"/>
  <c r="R130" i="11" s="1"/>
  <c r="L133" i="11"/>
  <c r="R133" i="11" s="1"/>
  <c r="T141" i="11"/>
  <c r="Q147" i="11"/>
  <c r="L154" i="11"/>
  <c r="R154" i="11" s="1"/>
  <c r="K159" i="11"/>
  <c r="Q159" i="11" s="1"/>
  <c r="L161" i="11"/>
  <c r="R161" i="11" s="1"/>
  <c r="T161" i="11" s="1"/>
  <c r="L167" i="11"/>
  <c r="R167" i="11" s="1"/>
  <c r="L170" i="11"/>
  <c r="R170" i="11" s="1"/>
  <c r="T170" i="11" s="1"/>
  <c r="L174" i="11"/>
  <c r="R174" i="11" s="1"/>
  <c r="T174" i="11" s="1"/>
  <c r="L177" i="11"/>
  <c r="R177" i="11" s="1"/>
  <c r="T177" i="11" s="1"/>
  <c r="T181" i="11"/>
  <c r="L186" i="11"/>
  <c r="R186" i="11" s="1"/>
  <c r="S186" i="11" s="1"/>
  <c r="L189" i="11"/>
  <c r="R189" i="11" s="1"/>
  <c r="T193" i="11"/>
  <c r="L196" i="11"/>
  <c r="R196" i="11" s="1"/>
  <c r="T196" i="11" s="1"/>
  <c r="L197" i="11"/>
  <c r="R197" i="11" s="1"/>
  <c r="T197" i="11" s="1"/>
  <c r="Q203" i="11"/>
  <c r="Q215" i="11"/>
  <c r="L219" i="11"/>
  <c r="R219" i="11" s="1"/>
  <c r="L221" i="11"/>
  <c r="R221" i="11" s="1"/>
  <c r="L228" i="11"/>
  <c r="R228" i="11" s="1"/>
  <c r="L235" i="11"/>
  <c r="R235" i="11" s="1"/>
  <c r="L237" i="11"/>
  <c r="R237" i="11" s="1"/>
  <c r="Q239" i="11"/>
  <c r="L262" i="11"/>
  <c r="R262" i="11" s="1"/>
  <c r="S262" i="11" s="1"/>
  <c r="L271" i="11"/>
  <c r="R271" i="11" s="1"/>
  <c r="L283" i="11"/>
  <c r="R283" i="11" s="1"/>
  <c r="K285" i="11"/>
  <c r="K288" i="11"/>
  <c r="P288" i="11" s="1"/>
  <c r="L293" i="11"/>
  <c r="R293" i="11" s="1"/>
  <c r="T293" i="11" s="1"/>
  <c r="L294" i="11"/>
  <c r="R294" i="11" s="1"/>
  <c r="L295" i="11"/>
  <c r="R295" i="11" s="1"/>
  <c r="L299" i="11"/>
  <c r="R299" i="11" s="1"/>
  <c r="S299" i="11" s="1"/>
  <c r="L306" i="11"/>
  <c r="R306" i="11" s="1"/>
  <c r="T306" i="11" s="1"/>
  <c r="J307" i="11"/>
  <c r="O307" i="11" s="1"/>
  <c r="P316" i="11"/>
  <c r="S316" i="11" s="1"/>
  <c r="L319" i="11"/>
  <c r="R319" i="11" s="1"/>
  <c r="L323" i="11"/>
  <c r="R323" i="11" s="1"/>
  <c r="L330" i="11"/>
  <c r="R330" i="11" s="1"/>
  <c r="T330" i="11" s="1"/>
  <c r="S331" i="11"/>
  <c r="L340" i="11"/>
  <c r="R340" i="11" s="1"/>
  <c r="Q343" i="11"/>
  <c r="K345" i="11"/>
  <c r="L353" i="11"/>
  <c r="R353" i="11" s="1"/>
  <c r="L357" i="11"/>
  <c r="R357" i="11" s="1"/>
  <c r="N362" i="11"/>
  <c r="L373" i="11"/>
  <c r="R373" i="11" s="1"/>
  <c r="T374" i="11"/>
  <c r="L375" i="11"/>
  <c r="R375" i="11" s="1"/>
  <c r="K385" i="11"/>
  <c r="L389" i="11"/>
  <c r="R389" i="11" s="1"/>
  <c r="K393" i="11"/>
  <c r="S420" i="11"/>
  <c r="L455" i="11"/>
  <c r="R455" i="11" s="1"/>
  <c r="L463" i="11"/>
  <c r="R463" i="11" s="1"/>
  <c r="L466" i="11"/>
  <c r="R466" i="11" s="1"/>
  <c r="P476" i="11"/>
  <c r="S476" i="11" s="1"/>
  <c r="L482" i="11"/>
  <c r="R482" i="11" s="1"/>
  <c r="L490" i="11"/>
  <c r="R490" i="11" s="1"/>
  <c r="L505" i="11"/>
  <c r="R505" i="11" s="1"/>
  <c r="L509" i="11"/>
  <c r="R509" i="11" s="1"/>
  <c r="L513" i="11"/>
  <c r="R513" i="11" s="1"/>
  <c r="L514" i="11"/>
  <c r="R514" i="11" s="1"/>
  <c r="S514" i="11" s="1"/>
  <c r="T516" i="11"/>
  <c r="L530" i="11"/>
  <c r="R530" i="11" s="1"/>
  <c r="S530" i="11" s="1"/>
  <c r="L537" i="11"/>
  <c r="R537" i="11" s="1"/>
  <c r="L541" i="11"/>
  <c r="R541" i="11" s="1"/>
  <c r="N592" i="11"/>
  <c r="N597" i="11"/>
  <c r="L637" i="11"/>
  <c r="R637" i="11" s="1"/>
  <c r="L649" i="11"/>
  <c r="R649" i="11" s="1"/>
  <c r="T649" i="11" s="1"/>
  <c r="K650" i="11"/>
  <c r="Q650" i="11" s="1"/>
  <c r="T650" i="11" s="1"/>
  <c r="L653" i="11"/>
  <c r="R653" i="11" s="1"/>
  <c r="T653" i="11" s="1"/>
  <c r="L661" i="11"/>
  <c r="R661" i="11" s="1"/>
  <c r="S661" i="11" s="1"/>
  <c r="L665" i="11"/>
  <c r="R665" i="11" s="1"/>
  <c r="S665" i="11" s="1"/>
  <c r="T671" i="11"/>
  <c r="K691" i="11"/>
  <c r="Q691" i="11" s="1"/>
  <c r="L693" i="11"/>
  <c r="R693" i="11" s="1"/>
  <c r="O115" i="11"/>
  <c r="O124" i="11"/>
  <c r="O149" i="11"/>
  <c r="O216" i="11"/>
  <c r="O245" i="11"/>
  <c r="O264" i="11"/>
  <c r="O272" i="11"/>
  <c r="O280" i="11"/>
  <c r="O550" i="11"/>
  <c r="O150" i="11"/>
  <c r="O174" i="11"/>
  <c r="O340" i="11"/>
  <c r="O72" i="11"/>
  <c r="O116" i="11"/>
  <c r="O144" i="11"/>
  <c r="O155" i="11"/>
  <c r="O196" i="11"/>
  <c r="O203" i="11"/>
  <c r="O229" i="11"/>
  <c r="O256" i="11"/>
  <c r="O309" i="11"/>
  <c r="O421" i="11"/>
  <c r="O669" i="11"/>
  <c r="O332" i="11"/>
  <c r="O368" i="11"/>
  <c r="O370" i="11"/>
  <c r="O419" i="11"/>
  <c r="O302" i="11"/>
  <c r="O526" i="11"/>
  <c r="O509" i="11"/>
  <c r="O668" i="11"/>
  <c r="O313" i="11"/>
  <c r="O318" i="11"/>
  <c r="O372" i="11"/>
  <c r="O439" i="11"/>
  <c r="O455" i="11"/>
  <c r="O282" i="11"/>
  <c r="O299" i="11"/>
  <c r="O314" i="11"/>
  <c r="O344" i="11"/>
  <c r="O514" i="11"/>
  <c r="O567" i="11"/>
  <c r="O576" i="11"/>
  <c r="O57" i="11"/>
  <c r="O366" i="11"/>
  <c r="M17" i="11"/>
  <c r="N16" i="11"/>
  <c r="O21" i="11"/>
  <c r="P33" i="11"/>
  <c r="Q33" i="11"/>
  <c r="T45" i="11"/>
  <c r="T30" i="11"/>
  <c r="P31" i="11"/>
  <c r="S31" i="11" s="1"/>
  <c r="Q31" i="11"/>
  <c r="T31" i="11" s="1"/>
  <c r="P41" i="11"/>
  <c r="Q41" i="11"/>
  <c r="P15" i="11"/>
  <c r="S15" i="11" s="1"/>
  <c r="K17" i="11"/>
  <c r="P20" i="11"/>
  <c r="M23" i="11"/>
  <c r="P29" i="11"/>
  <c r="N15" i="11"/>
  <c r="K18" i="11"/>
  <c r="L21" i="11"/>
  <c r="R21" i="11" s="1"/>
  <c r="K22" i="11"/>
  <c r="Q24" i="11"/>
  <c r="L25" i="11"/>
  <c r="R25" i="11" s="1"/>
  <c r="S25" i="11" s="1"/>
  <c r="Q27" i="11"/>
  <c r="T27" i="11" s="1"/>
  <c r="L29" i="11"/>
  <c r="R29" i="11" s="1"/>
  <c r="T29" i="11" s="1"/>
  <c r="L33" i="11"/>
  <c r="R33" i="11" s="1"/>
  <c r="M36" i="11"/>
  <c r="P38" i="11"/>
  <c r="K40" i="11"/>
  <c r="L41" i="11"/>
  <c r="R41" i="11" s="1"/>
  <c r="L44" i="11"/>
  <c r="R44" i="11" s="1"/>
  <c r="M46" i="11"/>
  <c r="N45" i="11"/>
  <c r="S47" i="11"/>
  <c r="L53" i="11"/>
  <c r="R53" i="11" s="1"/>
  <c r="T53" i="11" s="1"/>
  <c r="P54" i="11"/>
  <c r="S54" i="11" s="1"/>
  <c r="Q54" i="11"/>
  <c r="T54" i="11" s="1"/>
  <c r="L56" i="11"/>
  <c r="R56" i="11" s="1"/>
  <c r="S62" i="11"/>
  <c r="J63" i="11"/>
  <c r="L63" i="11"/>
  <c r="R63" i="11" s="1"/>
  <c r="S63" i="11" s="1"/>
  <c r="M66" i="11"/>
  <c r="N66" i="11" s="1"/>
  <c r="O66" i="11" s="1"/>
  <c r="N65" i="11"/>
  <c r="S66" i="11"/>
  <c r="M69" i="11"/>
  <c r="N69" i="11" s="1"/>
  <c r="O69" i="11" s="1"/>
  <c r="N68" i="11"/>
  <c r="O78" i="11"/>
  <c r="M95" i="11"/>
  <c r="N94" i="11"/>
  <c r="Q123" i="11"/>
  <c r="P123" i="11"/>
  <c r="M134" i="11"/>
  <c r="N134" i="11" s="1"/>
  <c r="O134" i="11" s="1"/>
  <c r="N133" i="11"/>
  <c r="O141" i="11"/>
  <c r="M153" i="11"/>
  <c r="N153" i="11" s="1"/>
  <c r="O153" i="11" s="1"/>
  <c r="N152" i="11"/>
  <c r="M159" i="11"/>
  <c r="N158" i="11"/>
  <c r="M34" i="11"/>
  <c r="N34" i="11" s="1"/>
  <c r="O34" i="11" s="1"/>
  <c r="N33" i="11"/>
  <c r="P37" i="11"/>
  <c r="Q43" i="11"/>
  <c r="M49" i="11"/>
  <c r="N48" i="11"/>
  <c r="L49" i="11"/>
  <c r="R49" i="11" s="1"/>
  <c r="P50" i="11"/>
  <c r="Q50" i="11"/>
  <c r="M52" i="11"/>
  <c r="M56" i="11"/>
  <c r="N56" i="11" s="1"/>
  <c r="O56" i="11" s="1"/>
  <c r="P58" i="11"/>
  <c r="S58" i="11" s="1"/>
  <c r="Q58" i="11"/>
  <c r="T58" i="11" s="1"/>
  <c r="O59" i="11"/>
  <c r="Q67" i="11"/>
  <c r="T67" i="11" s="1"/>
  <c r="P67" i="11"/>
  <c r="S67" i="11" s="1"/>
  <c r="Q71" i="11"/>
  <c r="P71" i="11"/>
  <c r="S71" i="11" s="1"/>
  <c r="M81" i="11"/>
  <c r="N81" i="11" s="1"/>
  <c r="O81" i="11" s="1"/>
  <c r="N80" i="11"/>
  <c r="M85" i="11"/>
  <c r="N84" i="11"/>
  <c r="M127" i="11"/>
  <c r="N126" i="11"/>
  <c r="M137" i="11"/>
  <c r="N137" i="11" s="1"/>
  <c r="O137" i="11" s="1"/>
  <c r="N136" i="11"/>
  <c r="Q143" i="11"/>
  <c r="T143" i="11" s="1"/>
  <c r="P143" i="11"/>
  <c r="S143" i="11" s="1"/>
  <c r="Q151" i="11"/>
  <c r="T151" i="11" s="1"/>
  <c r="P151" i="11"/>
  <c r="S151" i="11" s="1"/>
  <c r="P167" i="11"/>
  <c r="Q167" i="11"/>
  <c r="L32" i="11"/>
  <c r="R32" i="11" s="1"/>
  <c r="T32" i="11" s="1"/>
  <c r="P34" i="11"/>
  <c r="S34" i="11" s="1"/>
  <c r="K36" i="11"/>
  <c r="L37" i="11"/>
  <c r="R37" i="11" s="1"/>
  <c r="T37" i="11" s="1"/>
  <c r="P42" i="11"/>
  <c r="S42" i="11" s="1"/>
  <c r="M75" i="11"/>
  <c r="N74" i="11"/>
  <c r="Q79" i="11"/>
  <c r="P79" i="11"/>
  <c r="M91" i="11"/>
  <c r="N90" i="11"/>
  <c r="M99" i="11"/>
  <c r="N98" i="11"/>
  <c r="Q139" i="11"/>
  <c r="P139" i="11"/>
  <c r="M147" i="11"/>
  <c r="N147" i="11" s="1"/>
  <c r="O147" i="11" s="1"/>
  <c r="N146" i="11"/>
  <c r="J27" i="11"/>
  <c r="O27" i="11" s="1"/>
  <c r="J47" i="11"/>
  <c r="P57" i="11"/>
  <c r="M61" i="11"/>
  <c r="N60" i="11"/>
  <c r="Q75" i="11"/>
  <c r="T81" i="11"/>
  <c r="Q91" i="11"/>
  <c r="T91" i="11" s="1"/>
  <c r="P91" i="11"/>
  <c r="S91" i="11" s="1"/>
  <c r="Q99" i="11"/>
  <c r="T99" i="11" s="1"/>
  <c r="P99" i="11"/>
  <c r="S99" i="11" s="1"/>
  <c r="M107" i="11"/>
  <c r="N106" i="11"/>
  <c r="M113" i="11"/>
  <c r="N113" i="11" s="1"/>
  <c r="O113" i="11" s="1"/>
  <c r="N112" i="11"/>
  <c r="M119" i="11"/>
  <c r="N118" i="11"/>
  <c r="M131" i="11"/>
  <c r="N131" i="11" s="1"/>
  <c r="O131" i="11" s="1"/>
  <c r="N130" i="11"/>
  <c r="T137" i="11"/>
  <c r="O156" i="11"/>
  <c r="K60" i="11"/>
  <c r="Q62" i="11"/>
  <c r="T62" i="11" s="1"/>
  <c r="K64" i="11"/>
  <c r="Q66" i="11"/>
  <c r="K68" i="11"/>
  <c r="Q70" i="11"/>
  <c r="T70" i="11" s="1"/>
  <c r="N73" i="11"/>
  <c r="Q74" i="11"/>
  <c r="T74" i="11" s="1"/>
  <c r="N77" i="11"/>
  <c r="Q78" i="11"/>
  <c r="T78" i="11" s="1"/>
  <c r="K80" i="11"/>
  <c r="Q82" i="11"/>
  <c r="T82" i="11" s="1"/>
  <c r="K84" i="11"/>
  <c r="Q86" i="11"/>
  <c r="T86" i="11" s="1"/>
  <c r="N89" i="11"/>
  <c r="Q90" i="11"/>
  <c r="T90" i="11" s="1"/>
  <c r="N93" i="11"/>
  <c r="N97" i="11"/>
  <c r="Q98" i="11"/>
  <c r="T98" i="11" s="1"/>
  <c r="K100" i="11"/>
  <c r="N105" i="11"/>
  <c r="K108" i="11"/>
  <c r="K112" i="11"/>
  <c r="Q114" i="11"/>
  <c r="L115" i="11"/>
  <c r="R115" i="11" s="1"/>
  <c r="S115" i="11" s="1"/>
  <c r="N117" i="11"/>
  <c r="K120" i="11"/>
  <c r="N125" i="11"/>
  <c r="N129" i="11"/>
  <c r="L131" i="11"/>
  <c r="R131" i="11" s="1"/>
  <c r="T131" i="11" s="1"/>
  <c r="K132" i="11"/>
  <c r="Q134" i="11"/>
  <c r="K136" i="11"/>
  <c r="Q142" i="11"/>
  <c r="T142" i="11" s="1"/>
  <c r="N145" i="11"/>
  <c r="L147" i="11"/>
  <c r="R147" i="11" s="1"/>
  <c r="S147" i="11" s="1"/>
  <c r="K148" i="11"/>
  <c r="Q150" i="11"/>
  <c r="T150" i="11" s="1"/>
  <c r="K152" i="11"/>
  <c r="L155" i="11"/>
  <c r="R155" i="11" s="1"/>
  <c r="T155" i="11" s="1"/>
  <c r="N157" i="11"/>
  <c r="Q158" i="11"/>
  <c r="T158" i="11" s="1"/>
  <c r="K163" i="11"/>
  <c r="P166" i="11"/>
  <c r="S166" i="11" s="1"/>
  <c r="K168" i="11"/>
  <c r="L169" i="11"/>
  <c r="R169" i="11" s="1"/>
  <c r="M172" i="11"/>
  <c r="P174" i="11"/>
  <c r="K176" i="11"/>
  <c r="K179" i="11"/>
  <c r="K180" i="11"/>
  <c r="Q185" i="11"/>
  <c r="T185" i="11" s="1"/>
  <c r="P185" i="11"/>
  <c r="S185" i="11" s="1"/>
  <c r="M188" i="11"/>
  <c r="N187" i="11"/>
  <c r="S190" i="11"/>
  <c r="K191" i="11"/>
  <c r="O197" i="11"/>
  <c r="M201" i="11"/>
  <c r="N200" i="11"/>
  <c r="S202" i="11"/>
  <c r="M207" i="11"/>
  <c r="N207" i="11" s="1"/>
  <c r="O207" i="11" s="1"/>
  <c r="N206" i="11"/>
  <c r="T209" i="11"/>
  <c r="S210" i="11"/>
  <c r="T213" i="11"/>
  <c r="S214" i="11"/>
  <c r="O215" i="11"/>
  <c r="S216" i="11"/>
  <c r="Q219" i="11"/>
  <c r="P219" i="11"/>
  <c r="Q223" i="11"/>
  <c r="T223" i="11" s="1"/>
  <c r="P223" i="11"/>
  <c r="S223" i="11" s="1"/>
  <c r="M243" i="11"/>
  <c r="N243" i="11" s="1"/>
  <c r="O243" i="11" s="1"/>
  <c r="N242" i="11"/>
  <c r="M253" i="11"/>
  <c r="N252" i="11"/>
  <c r="O263" i="11"/>
  <c r="L68" i="11"/>
  <c r="R68" i="11" s="1"/>
  <c r="L72" i="11"/>
  <c r="R72" i="11" s="1"/>
  <c r="T72" i="11" s="1"/>
  <c r="L76" i="11"/>
  <c r="R76" i="11" s="1"/>
  <c r="T76" i="11" s="1"/>
  <c r="L80" i="11"/>
  <c r="R80" i="11" s="1"/>
  <c r="L84" i="11"/>
  <c r="R84" i="11" s="1"/>
  <c r="L88" i="11"/>
  <c r="R88" i="11" s="1"/>
  <c r="T88" i="11" s="1"/>
  <c r="L92" i="11"/>
  <c r="R92" i="11" s="1"/>
  <c r="T92" i="11" s="1"/>
  <c r="L96" i="11"/>
  <c r="R96" i="11" s="1"/>
  <c r="T96" i="11" s="1"/>
  <c r="L100" i="11"/>
  <c r="R100" i="11" s="1"/>
  <c r="L104" i="11"/>
  <c r="R104" i="11" s="1"/>
  <c r="T104" i="11" s="1"/>
  <c r="L108" i="11"/>
  <c r="R108" i="11" s="1"/>
  <c r="L112" i="11"/>
  <c r="R112" i="11" s="1"/>
  <c r="L120" i="11"/>
  <c r="R120" i="11" s="1"/>
  <c r="L124" i="11"/>
  <c r="R124" i="11" s="1"/>
  <c r="T124" i="11" s="1"/>
  <c r="L128" i="11"/>
  <c r="R128" i="11" s="1"/>
  <c r="T128" i="11" s="1"/>
  <c r="L136" i="11"/>
  <c r="R136" i="11" s="1"/>
  <c r="L140" i="11"/>
  <c r="R140" i="11" s="1"/>
  <c r="T140" i="11" s="1"/>
  <c r="L144" i="11"/>
  <c r="R144" i="11" s="1"/>
  <c r="L156" i="11"/>
  <c r="R156" i="11" s="1"/>
  <c r="P161" i="11"/>
  <c r="P165" i="11"/>
  <c r="S165" i="11" s="1"/>
  <c r="L168" i="11"/>
  <c r="R168" i="11" s="1"/>
  <c r="M169" i="11"/>
  <c r="Q171" i="11"/>
  <c r="T171" i="11" s="1"/>
  <c r="L173" i="11"/>
  <c r="R173" i="11" s="1"/>
  <c r="S173" i="11" s="1"/>
  <c r="L176" i="11"/>
  <c r="R176" i="11" s="1"/>
  <c r="P177" i="11"/>
  <c r="M185" i="11"/>
  <c r="N184" i="11"/>
  <c r="Q199" i="11"/>
  <c r="T199" i="11" s="1"/>
  <c r="P199" i="11"/>
  <c r="S199" i="11" s="1"/>
  <c r="M233" i="11"/>
  <c r="N233" i="11" s="1"/>
  <c r="O233" i="11" s="1"/>
  <c r="N232" i="11"/>
  <c r="M237" i="11"/>
  <c r="N236" i="11"/>
  <c r="Q251" i="11"/>
  <c r="T251" i="11" s="1"/>
  <c r="P251" i="11"/>
  <c r="S251" i="11" s="1"/>
  <c r="Q255" i="11"/>
  <c r="T255" i="11" s="1"/>
  <c r="P255" i="11"/>
  <c r="S255" i="11" s="1"/>
  <c r="M275" i="11"/>
  <c r="N275" i="11" s="1"/>
  <c r="O275" i="11" s="1"/>
  <c r="N274" i="11"/>
  <c r="N67" i="11"/>
  <c r="P69" i="11"/>
  <c r="S69" i="11" s="1"/>
  <c r="N71" i="11"/>
  <c r="P73" i="11"/>
  <c r="S73" i="11" s="1"/>
  <c r="P77" i="11"/>
  <c r="S77" i="11" s="1"/>
  <c r="N79" i="11"/>
  <c r="P81" i="11"/>
  <c r="S81" i="11" s="1"/>
  <c r="P105" i="11"/>
  <c r="P109" i="11"/>
  <c r="N111" i="11"/>
  <c r="P113" i="11"/>
  <c r="P121" i="11"/>
  <c r="N123" i="11"/>
  <c r="P125" i="11"/>
  <c r="P133" i="11"/>
  <c r="N135" i="11"/>
  <c r="P137" i="11"/>
  <c r="S137" i="11" s="1"/>
  <c r="N139" i="11"/>
  <c r="P141" i="11"/>
  <c r="S141" i="11" s="1"/>
  <c r="N143" i="11"/>
  <c r="P149" i="11"/>
  <c r="S149" i="11" s="1"/>
  <c r="N151" i="11"/>
  <c r="P153" i="11"/>
  <c r="P170" i="11"/>
  <c r="K187" i="11"/>
  <c r="Q189" i="11"/>
  <c r="P189" i="11"/>
  <c r="O218" i="11"/>
  <c r="S240" i="11"/>
  <c r="M259" i="11"/>
  <c r="N258" i="11"/>
  <c r="O266" i="11"/>
  <c r="M278" i="11"/>
  <c r="N277" i="11"/>
  <c r="N64" i="11"/>
  <c r="N132" i="11"/>
  <c r="N148" i="11"/>
  <c r="K160" i="11"/>
  <c r="M166" i="11"/>
  <c r="N166" i="11" s="1"/>
  <c r="O166" i="11" s="1"/>
  <c r="N165" i="11"/>
  <c r="P178" i="11"/>
  <c r="S178" i="11" s="1"/>
  <c r="Q178" i="11"/>
  <c r="T178" i="11" s="1"/>
  <c r="P182" i="11"/>
  <c r="S182" i="11" s="1"/>
  <c r="Q182" i="11"/>
  <c r="T182" i="11" s="1"/>
  <c r="J183" i="11"/>
  <c r="M192" i="11"/>
  <c r="N191" i="11"/>
  <c r="O204" i="11"/>
  <c r="O209" i="11"/>
  <c r="M221" i="11"/>
  <c r="N220" i="11"/>
  <c r="M225" i="11"/>
  <c r="N225" i="11" s="1"/>
  <c r="O225" i="11" s="1"/>
  <c r="N224" i="11"/>
  <c r="O240" i="11"/>
  <c r="O244" i="11"/>
  <c r="O250" i="11"/>
  <c r="Q259" i="11"/>
  <c r="P259" i="11"/>
  <c r="M269" i="11"/>
  <c r="N269" i="11" s="1"/>
  <c r="O269" i="11" s="1"/>
  <c r="N268" i="11"/>
  <c r="O281" i="11"/>
  <c r="K184" i="11"/>
  <c r="Q186" i="11"/>
  <c r="K188" i="11"/>
  <c r="Q190" i="11"/>
  <c r="T190" i="11" s="1"/>
  <c r="K192" i="11"/>
  <c r="Q194" i="11"/>
  <c r="T194" i="11" s="1"/>
  <c r="L195" i="11"/>
  <c r="R195" i="11" s="1"/>
  <c r="T195" i="11" s="1"/>
  <c r="Q198" i="11"/>
  <c r="T198" i="11" s="1"/>
  <c r="K200" i="11"/>
  <c r="Q202" i="11"/>
  <c r="T202" i="11" s="1"/>
  <c r="L203" i="11"/>
  <c r="R203" i="11" s="1"/>
  <c r="N205" i="11"/>
  <c r="L207" i="11"/>
  <c r="R207" i="11" s="1"/>
  <c r="S207" i="11" s="1"/>
  <c r="K208" i="11"/>
  <c r="K212" i="11"/>
  <c r="Q214" i="11"/>
  <c r="L215" i="11"/>
  <c r="R215" i="11" s="1"/>
  <c r="S215" i="11" s="1"/>
  <c r="N217" i="11"/>
  <c r="Q218" i="11"/>
  <c r="T218" i="11" s="1"/>
  <c r="K220" i="11"/>
  <c r="Q222" i="11"/>
  <c r="K224" i="11"/>
  <c r="L227" i="11"/>
  <c r="R227" i="11" s="1"/>
  <c r="T227" i="11" s="1"/>
  <c r="K228" i="11"/>
  <c r="K232" i="11"/>
  <c r="Q234" i="11"/>
  <c r="K236" i="11"/>
  <c r="Q238" i="11"/>
  <c r="T238" i="11" s="1"/>
  <c r="L239" i="11"/>
  <c r="R239" i="11" s="1"/>
  <c r="S239" i="11" s="1"/>
  <c r="N241" i="11"/>
  <c r="Q242" i="11"/>
  <c r="T242" i="11" s="1"/>
  <c r="L243" i="11"/>
  <c r="R243" i="11" s="1"/>
  <c r="S243" i="11" s="1"/>
  <c r="N249" i="11"/>
  <c r="Q250" i="11"/>
  <c r="K252" i="11"/>
  <c r="Q254" i="11"/>
  <c r="N257" i="11"/>
  <c r="Q258" i="11"/>
  <c r="K260" i="11"/>
  <c r="Q262" i="11"/>
  <c r="L263" i="11"/>
  <c r="R263" i="11" s="1"/>
  <c r="S263" i="11" s="1"/>
  <c r="N265" i="11"/>
  <c r="Q266" i="11"/>
  <c r="K268" i="11"/>
  <c r="N273" i="11"/>
  <c r="L275" i="11"/>
  <c r="R275" i="11" s="1"/>
  <c r="S275" i="11" s="1"/>
  <c r="K276" i="11"/>
  <c r="L279" i="11"/>
  <c r="R279" i="11" s="1"/>
  <c r="S279" i="11" s="1"/>
  <c r="Q284" i="11"/>
  <c r="K286" i="11"/>
  <c r="K292" i="11"/>
  <c r="J296" i="11"/>
  <c r="O296" i="11" s="1"/>
  <c r="Q298" i="11"/>
  <c r="P298" i="11"/>
  <c r="O308" i="11"/>
  <c r="T314" i="11"/>
  <c r="T334" i="11"/>
  <c r="L192" i="11"/>
  <c r="R192" i="11" s="1"/>
  <c r="L200" i="11"/>
  <c r="R200" i="11" s="1"/>
  <c r="L212" i="11"/>
  <c r="R212" i="11" s="1"/>
  <c r="L220" i="11"/>
  <c r="R220" i="11" s="1"/>
  <c r="L224" i="11"/>
  <c r="R224" i="11" s="1"/>
  <c r="L232" i="11"/>
  <c r="R232" i="11" s="1"/>
  <c r="L236" i="11"/>
  <c r="R236" i="11" s="1"/>
  <c r="L248" i="11"/>
  <c r="R248" i="11" s="1"/>
  <c r="T248" i="11" s="1"/>
  <c r="L252" i="11"/>
  <c r="R252" i="11" s="1"/>
  <c r="L256" i="11"/>
  <c r="R256" i="11" s="1"/>
  <c r="T256" i="11" s="1"/>
  <c r="L260" i="11"/>
  <c r="R260" i="11" s="1"/>
  <c r="L268" i="11"/>
  <c r="R268" i="11" s="1"/>
  <c r="L272" i="11"/>
  <c r="R272" i="11" s="1"/>
  <c r="L280" i="11"/>
  <c r="R280" i="11" s="1"/>
  <c r="T280" i="11" s="1"/>
  <c r="P282" i="11"/>
  <c r="S282" i="11" s="1"/>
  <c r="P291" i="11"/>
  <c r="P295" i="11"/>
  <c r="Q295" i="11"/>
  <c r="M301" i="11"/>
  <c r="N301" i="11" s="1"/>
  <c r="O301" i="11" s="1"/>
  <c r="N300" i="11"/>
  <c r="P304" i="11"/>
  <c r="P193" i="11"/>
  <c r="P197" i="11"/>
  <c r="P201" i="11"/>
  <c r="P205" i="11"/>
  <c r="S205" i="11" s="1"/>
  <c r="P209" i="11"/>
  <c r="N211" i="11"/>
  <c r="P213" i="11"/>
  <c r="S213" i="11" s="1"/>
  <c r="P217" i="11"/>
  <c r="S217" i="11" s="1"/>
  <c r="N219" i="11"/>
  <c r="N223" i="11"/>
  <c r="P225" i="11"/>
  <c r="P229" i="11"/>
  <c r="P233" i="11"/>
  <c r="N235" i="11"/>
  <c r="P245" i="11"/>
  <c r="N251" i="11"/>
  <c r="P253" i="11"/>
  <c r="N255" i="11"/>
  <c r="P257" i="11"/>
  <c r="P261" i="11"/>
  <c r="S261" i="11" s="1"/>
  <c r="P265" i="11"/>
  <c r="N267" i="11"/>
  <c r="P269" i="11"/>
  <c r="S269" i="11" s="1"/>
  <c r="N271" i="11"/>
  <c r="P273" i="11"/>
  <c r="S273" i="11" s="1"/>
  <c r="P281" i="11"/>
  <c r="P290" i="11"/>
  <c r="M298" i="11"/>
  <c r="N298" i="11" s="1"/>
  <c r="O298" i="11" s="1"/>
  <c r="N297" i="11"/>
  <c r="P319" i="11"/>
  <c r="Q319" i="11"/>
  <c r="P327" i="11"/>
  <c r="Q327" i="11"/>
  <c r="M380" i="11"/>
  <c r="N379" i="11"/>
  <c r="N208" i="11"/>
  <c r="N228" i="11"/>
  <c r="N276" i="11"/>
  <c r="J284" i="11"/>
  <c r="O284" i="11" s="1"/>
  <c r="K289" i="11"/>
  <c r="L290" i="11"/>
  <c r="R290" i="11" s="1"/>
  <c r="T290" i="11" s="1"/>
  <c r="P294" i="11"/>
  <c r="S294" i="11" s="1"/>
  <c r="K300" i="11"/>
  <c r="L300" i="11"/>
  <c r="R300" i="11" s="1"/>
  <c r="P301" i="11"/>
  <c r="S302" i="11"/>
  <c r="M304" i="11"/>
  <c r="N303" i="11"/>
  <c r="M388" i="11"/>
  <c r="N387" i="11"/>
  <c r="N294" i="11"/>
  <c r="K297" i="11"/>
  <c r="Q299" i="11"/>
  <c r="L312" i="11"/>
  <c r="R312" i="11" s="1"/>
  <c r="T312" i="11" s="1"/>
  <c r="Q315" i="11"/>
  <c r="L317" i="11"/>
  <c r="R317" i="11" s="1"/>
  <c r="S317" i="11" s="1"/>
  <c r="Q317" i="11"/>
  <c r="K323" i="11"/>
  <c r="P326" i="11"/>
  <c r="K328" i="11"/>
  <c r="L329" i="11"/>
  <c r="R329" i="11" s="1"/>
  <c r="J331" i="11"/>
  <c r="M336" i="11"/>
  <c r="N335" i="11"/>
  <c r="J339" i="11"/>
  <c r="O339" i="11" s="1"/>
  <c r="L339" i="11"/>
  <c r="R339" i="11" s="1"/>
  <c r="S339" i="11" s="1"/>
  <c r="T342" i="11"/>
  <c r="O346" i="11"/>
  <c r="T350" i="11"/>
  <c r="M356" i="11"/>
  <c r="N355" i="11"/>
  <c r="K359" i="11"/>
  <c r="L360" i="11"/>
  <c r="R360" i="11" s="1"/>
  <c r="T360" i="11" s="1"/>
  <c r="S362" i="11"/>
  <c r="K363" i="11"/>
  <c r="L364" i="11"/>
  <c r="R364" i="11" s="1"/>
  <c r="T364" i="11" s="1"/>
  <c r="S366" i="11"/>
  <c r="J371" i="11"/>
  <c r="O371" i="11" s="1"/>
  <c r="L371" i="11"/>
  <c r="R371" i="11" s="1"/>
  <c r="T371" i="11" s="1"/>
  <c r="Q373" i="11"/>
  <c r="T373" i="11" s="1"/>
  <c r="P373" i="11"/>
  <c r="S373" i="11" s="1"/>
  <c r="M384" i="11"/>
  <c r="N384" i="11" s="1"/>
  <c r="O384" i="11" s="1"/>
  <c r="N383" i="11"/>
  <c r="S390" i="11"/>
  <c r="K391" i="11"/>
  <c r="L392" i="11"/>
  <c r="R392" i="11" s="1"/>
  <c r="T392" i="11" s="1"/>
  <c r="P397" i="11"/>
  <c r="P400" i="11"/>
  <c r="S400" i="11" s="1"/>
  <c r="Q400" i="11"/>
  <c r="T400" i="11" s="1"/>
  <c r="L401" i="11"/>
  <c r="R401" i="11" s="1"/>
  <c r="S401" i="11" s="1"/>
  <c r="K402" i="11"/>
  <c r="L402" i="11"/>
  <c r="R402" i="11" s="1"/>
  <c r="L408" i="11"/>
  <c r="R408" i="11" s="1"/>
  <c r="S408" i="11" s="1"/>
  <c r="J408" i="11"/>
  <c r="O408" i="11" s="1"/>
  <c r="Q412" i="11"/>
  <c r="T412" i="11" s="1"/>
  <c r="P415" i="11"/>
  <c r="S415" i="11" s="1"/>
  <c r="J422" i="11"/>
  <c r="O422" i="11" s="1"/>
  <c r="L422" i="11"/>
  <c r="R422" i="11" s="1"/>
  <c r="T422" i="11" s="1"/>
  <c r="Q424" i="11"/>
  <c r="T424" i="11" s="1"/>
  <c r="N425" i="11"/>
  <c r="K433" i="11"/>
  <c r="L434" i="11"/>
  <c r="R434" i="11" s="1"/>
  <c r="M457" i="11"/>
  <c r="N457" i="11" s="1"/>
  <c r="O457" i="11" s="1"/>
  <c r="N456" i="11"/>
  <c r="P313" i="11"/>
  <c r="P325" i="11"/>
  <c r="Q331" i="11"/>
  <c r="S334" i="11"/>
  <c r="J343" i="11"/>
  <c r="O343" i="11" s="1"/>
  <c r="L343" i="11"/>
  <c r="R343" i="11" s="1"/>
  <c r="S343" i="11" s="1"/>
  <c r="M364" i="11"/>
  <c r="N364" i="11" s="1"/>
  <c r="O364" i="11" s="1"/>
  <c r="N363" i="11"/>
  <c r="Q377" i="11"/>
  <c r="T377" i="11" s="1"/>
  <c r="P377" i="11"/>
  <c r="S377" i="11" s="1"/>
  <c r="T382" i="11"/>
  <c r="M392" i="11"/>
  <c r="N392" i="11" s="1"/>
  <c r="O392" i="11" s="1"/>
  <c r="N391" i="11"/>
  <c r="T399" i="11"/>
  <c r="J410" i="11"/>
  <c r="O410" i="11" s="1"/>
  <c r="L410" i="11"/>
  <c r="R410" i="11" s="1"/>
  <c r="Q411" i="11"/>
  <c r="P411" i="11"/>
  <c r="P417" i="11"/>
  <c r="S417" i="11" s="1"/>
  <c r="Q423" i="11"/>
  <c r="P423" i="11"/>
  <c r="Q307" i="11"/>
  <c r="T307" i="11" s="1"/>
  <c r="P309" i="11"/>
  <c r="S309" i="11" s="1"/>
  <c r="P310" i="11"/>
  <c r="P330" i="11"/>
  <c r="S342" i="11"/>
  <c r="Q345" i="11"/>
  <c r="T345" i="11" s="1"/>
  <c r="P345" i="11"/>
  <c r="S345" i="11" s="1"/>
  <c r="J347" i="11"/>
  <c r="O347" i="11" s="1"/>
  <c r="L347" i="11"/>
  <c r="R347" i="11" s="1"/>
  <c r="T347" i="11" s="1"/>
  <c r="K351" i="11"/>
  <c r="Q353" i="11"/>
  <c r="T353" i="11" s="1"/>
  <c r="P353" i="11"/>
  <c r="S353" i="11" s="1"/>
  <c r="T366" i="11"/>
  <c r="S368" i="11"/>
  <c r="O374" i="11"/>
  <c r="K375" i="11"/>
  <c r="L376" i="11"/>
  <c r="R376" i="11" s="1"/>
  <c r="T376" i="11" s="1"/>
  <c r="K379" i="11"/>
  <c r="Q385" i="11"/>
  <c r="T385" i="11" s="1"/>
  <c r="P385" i="11"/>
  <c r="S385" i="11" s="1"/>
  <c r="T401" i="11"/>
  <c r="M403" i="11"/>
  <c r="N402" i="11"/>
  <c r="J413" i="11"/>
  <c r="L413" i="11"/>
  <c r="R413" i="11" s="1"/>
  <c r="T413" i="11" s="1"/>
  <c r="T417" i="11"/>
  <c r="T421" i="11"/>
  <c r="M427" i="11"/>
  <c r="N426" i="11"/>
  <c r="P306" i="11"/>
  <c r="L309" i="11"/>
  <c r="R309" i="11" s="1"/>
  <c r="T309" i="11" s="1"/>
  <c r="J315" i="11"/>
  <c r="O315" i="11" s="1"/>
  <c r="P318" i="11"/>
  <c r="K320" i="11"/>
  <c r="L321" i="11"/>
  <c r="R321" i="11" s="1"/>
  <c r="M326" i="11"/>
  <c r="N325" i="11"/>
  <c r="M334" i="11"/>
  <c r="N334" i="11" s="1"/>
  <c r="O334" i="11" s="1"/>
  <c r="N333" i="11"/>
  <c r="K335" i="11"/>
  <c r="K337" i="11"/>
  <c r="O342" i="11"/>
  <c r="S346" i="11"/>
  <c r="O354" i="11"/>
  <c r="S354" i="11"/>
  <c r="K355" i="11"/>
  <c r="P356" i="11"/>
  <c r="Q361" i="11"/>
  <c r="T361" i="11" s="1"/>
  <c r="P361" i="11"/>
  <c r="S361" i="11" s="1"/>
  <c r="Q365" i="11"/>
  <c r="T365" i="11" s="1"/>
  <c r="P365" i="11"/>
  <c r="S365" i="11" s="1"/>
  <c r="J367" i="11"/>
  <c r="O367" i="11" s="1"/>
  <c r="L367" i="11"/>
  <c r="R367" i="11" s="1"/>
  <c r="T367" i="11" s="1"/>
  <c r="Q369" i="11"/>
  <c r="T369" i="11" s="1"/>
  <c r="P369" i="11"/>
  <c r="S369" i="11" s="1"/>
  <c r="S372" i="11"/>
  <c r="M376" i="11"/>
  <c r="N376" i="11" s="1"/>
  <c r="O376" i="11" s="1"/>
  <c r="N375" i="11"/>
  <c r="Q381" i="11"/>
  <c r="T381" i="11" s="1"/>
  <c r="P381" i="11"/>
  <c r="S381" i="11" s="1"/>
  <c r="S382" i="11"/>
  <c r="K383" i="11"/>
  <c r="L384" i="11"/>
  <c r="R384" i="11" s="1"/>
  <c r="T384" i="11" s="1"/>
  <c r="K387" i="11"/>
  <c r="Q389" i="11"/>
  <c r="T389" i="11" s="1"/>
  <c r="P389" i="11"/>
  <c r="S389" i="11" s="1"/>
  <c r="Q393" i="11"/>
  <c r="T393" i="11" s="1"/>
  <c r="P393" i="11"/>
  <c r="S393" i="11" s="1"/>
  <c r="K395" i="11"/>
  <c r="L395" i="11"/>
  <c r="R395" i="11" s="1"/>
  <c r="M396" i="11"/>
  <c r="M434" i="11"/>
  <c r="N434" i="11" s="1"/>
  <c r="O434" i="11" s="1"/>
  <c r="N433" i="11"/>
  <c r="M441" i="11"/>
  <c r="N441" i="11" s="1"/>
  <c r="O441" i="11" s="1"/>
  <c r="N440" i="11"/>
  <c r="K448" i="11"/>
  <c r="L449" i="11"/>
  <c r="R449" i="11" s="1"/>
  <c r="Q466" i="11"/>
  <c r="T466" i="11" s="1"/>
  <c r="P466" i="11"/>
  <c r="S466" i="11" s="1"/>
  <c r="N472" i="11"/>
  <c r="M473" i="11"/>
  <c r="N341" i="11"/>
  <c r="N345" i="11"/>
  <c r="N349" i="11"/>
  <c r="J353" i="11"/>
  <c r="N361" i="11"/>
  <c r="N365" i="11"/>
  <c r="J369" i="11"/>
  <c r="O369" i="11" s="1"/>
  <c r="J373" i="11"/>
  <c r="O373" i="11" s="1"/>
  <c r="N377" i="11"/>
  <c r="N385" i="11"/>
  <c r="J389" i="11"/>
  <c r="N393" i="11"/>
  <c r="K396" i="11"/>
  <c r="L398" i="11"/>
  <c r="R398" i="11" s="1"/>
  <c r="S398" i="11" s="1"/>
  <c r="Q398" i="11"/>
  <c r="N400" i="11"/>
  <c r="J404" i="11"/>
  <c r="P407" i="11"/>
  <c r="K409" i="11"/>
  <c r="M415" i="11"/>
  <c r="N414" i="11"/>
  <c r="K416" i="11"/>
  <c r="L418" i="11"/>
  <c r="R418" i="11" s="1"/>
  <c r="S418" i="11" s="1"/>
  <c r="Q418" i="11"/>
  <c r="S421" i="11"/>
  <c r="P427" i="11"/>
  <c r="S427" i="11" s="1"/>
  <c r="Q427" i="11"/>
  <c r="T427" i="11" s="1"/>
  <c r="K428" i="11"/>
  <c r="K429" i="11"/>
  <c r="Q438" i="11"/>
  <c r="P438" i="11"/>
  <c r="K444" i="11"/>
  <c r="S445" i="11"/>
  <c r="O447" i="11"/>
  <c r="S451" i="11"/>
  <c r="K452" i="11"/>
  <c r="Q454" i="11"/>
  <c r="T454" i="11" s="1"/>
  <c r="P454" i="11"/>
  <c r="S454" i="11" s="1"/>
  <c r="J460" i="11"/>
  <c r="O460" i="11" s="1"/>
  <c r="L460" i="11"/>
  <c r="R460" i="11" s="1"/>
  <c r="S460" i="11" s="1"/>
  <c r="M463" i="11"/>
  <c r="N463" i="11" s="1"/>
  <c r="O463" i="11" s="1"/>
  <c r="N462" i="11"/>
  <c r="S463" i="11"/>
  <c r="K464" i="11"/>
  <c r="Q469" i="11"/>
  <c r="T469" i="11" s="1"/>
  <c r="T476" i="11"/>
  <c r="P490" i="11"/>
  <c r="S490" i="11" s="1"/>
  <c r="Q493" i="11"/>
  <c r="T494" i="11"/>
  <c r="P495" i="11"/>
  <c r="S495" i="11" s="1"/>
  <c r="Q495" i="11"/>
  <c r="T495" i="11" s="1"/>
  <c r="L504" i="11"/>
  <c r="R504" i="11" s="1"/>
  <c r="M532" i="11"/>
  <c r="N532" i="11" s="1"/>
  <c r="O532" i="11" s="1"/>
  <c r="N531" i="11"/>
  <c r="Q541" i="11"/>
  <c r="T541" i="11" s="1"/>
  <c r="P541" i="11"/>
  <c r="S541" i="11" s="1"/>
  <c r="K547" i="11"/>
  <c r="K573" i="11"/>
  <c r="L574" i="11"/>
  <c r="R574" i="11" s="1"/>
  <c r="T574" i="11" s="1"/>
  <c r="M586" i="11"/>
  <c r="N586" i="11" s="1"/>
  <c r="O586" i="11" s="1"/>
  <c r="N585" i="11"/>
  <c r="M590" i="11"/>
  <c r="N590" i="11" s="1"/>
  <c r="O590" i="11" s="1"/>
  <c r="N589" i="11"/>
  <c r="M476" i="11"/>
  <c r="N475" i="11"/>
  <c r="P487" i="11"/>
  <c r="S487" i="11" s="1"/>
  <c r="Q487" i="11"/>
  <c r="P499" i="11"/>
  <c r="S499" i="11" s="1"/>
  <c r="Q499" i="11"/>
  <c r="L501" i="11"/>
  <c r="R501" i="11" s="1"/>
  <c r="J507" i="11"/>
  <c r="O507" i="11" s="1"/>
  <c r="L507" i="11"/>
  <c r="R507" i="11" s="1"/>
  <c r="S507" i="11" s="1"/>
  <c r="Q521" i="11"/>
  <c r="P521" i="11"/>
  <c r="P549" i="11"/>
  <c r="Q549" i="11"/>
  <c r="P403" i="11"/>
  <c r="K405" i="11"/>
  <c r="Q420" i="11"/>
  <c r="T420" i="11" s="1"/>
  <c r="K425" i="11"/>
  <c r="S435" i="11"/>
  <c r="S439" i="11"/>
  <c r="M445" i="11"/>
  <c r="N445" i="11" s="1"/>
  <c r="O445" i="11" s="1"/>
  <c r="N444" i="11"/>
  <c r="Q446" i="11"/>
  <c r="P446" i="11"/>
  <c r="M453" i="11"/>
  <c r="N452" i="11"/>
  <c r="S455" i="11"/>
  <c r="Q462" i="11"/>
  <c r="T462" i="11" s="1"/>
  <c r="P462" i="11"/>
  <c r="S462" i="11" s="1"/>
  <c r="M465" i="11"/>
  <c r="N464" i="11"/>
  <c r="P479" i="11"/>
  <c r="Q479" i="11"/>
  <c r="L488" i="11"/>
  <c r="R488" i="11" s="1"/>
  <c r="P491" i="11"/>
  <c r="S491" i="11" s="1"/>
  <c r="Q491" i="11"/>
  <c r="T491" i="11" s="1"/>
  <c r="P492" i="11"/>
  <c r="S492" i="11" s="1"/>
  <c r="L493" i="11"/>
  <c r="R493" i="11" s="1"/>
  <c r="S493" i="11" s="1"/>
  <c r="P498" i="11"/>
  <c r="S498" i="11" s="1"/>
  <c r="Q498" i="11"/>
  <c r="T498" i="11" s="1"/>
  <c r="L500" i="11"/>
  <c r="R500" i="11" s="1"/>
  <c r="K511" i="11"/>
  <c r="L512" i="11"/>
  <c r="R512" i="11" s="1"/>
  <c r="T512" i="11" s="1"/>
  <c r="J523" i="11"/>
  <c r="O523" i="11" s="1"/>
  <c r="L523" i="11"/>
  <c r="R523" i="11" s="1"/>
  <c r="T523" i="11" s="1"/>
  <c r="Q529" i="11"/>
  <c r="T529" i="11" s="1"/>
  <c r="P529" i="11"/>
  <c r="S529" i="11" s="1"/>
  <c r="Q556" i="11"/>
  <c r="P556" i="11"/>
  <c r="K570" i="11"/>
  <c r="L571" i="11"/>
  <c r="R571" i="11" s="1"/>
  <c r="O401" i="11"/>
  <c r="Q408" i="11"/>
  <c r="Q434" i="11"/>
  <c r="P434" i="11"/>
  <c r="J436" i="11"/>
  <c r="O436" i="11" s="1"/>
  <c r="L436" i="11"/>
  <c r="R436" i="11" s="1"/>
  <c r="S436" i="11" s="1"/>
  <c r="K440" i="11"/>
  <c r="O443" i="11"/>
  <c r="M449" i="11"/>
  <c r="N448" i="11"/>
  <c r="K456" i="11"/>
  <c r="O459" i="11"/>
  <c r="S469" i="11"/>
  <c r="Q475" i="11"/>
  <c r="T475" i="11" s="1"/>
  <c r="Q533" i="11"/>
  <c r="T533" i="11" s="1"/>
  <c r="P533" i="11"/>
  <c r="S533" i="11" s="1"/>
  <c r="Q537" i="11"/>
  <c r="P537" i="11"/>
  <c r="S564" i="11"/>
  <c r="K593" i="11"/>
  <c r="L594" i="11"/>
  <c r="R594" i="11" s="1"/>
  <c r="T594" i="11" s="1"/>
  <c r="Q435" i="11"/>
  <c r="T435" i="11" s="1"/>
  <c r="K437" i="11"/>
  <c r="Q439" i="11"/>
  <c r="N442" i="11"/>
  <c r="Q443" i="11"/>
  <c r="N446" i="11"/>
  <c r="Q447" i="11"/>
  <c r="K449" i="11"/>
  <c r="Q451" i="11"/>
  <c r="T451" i="11" s="1"/>
  <c r="K453" i="11"/>
  <c r="Q455" i="11"/>
  <c r="T455" i="11" s="1"/>
  <c r="N458" i="11"/>
  <c r="Q459" i="11"/>
  <c r="K461" i="11"/>
  <c r="Q463" i="11"/>
  <c r="T463" i="11" s="1"/>
  <c r="K465" i="11"/>
  <c r="Q467" i="11"/>
  <c r="T467" i="11" s="1"/>
  <c r="L477" i="11"/>
  <c r="R477" i="11" s="1"/>
  <c r="S477" i="11" s="1"/>
  <c r="Q477" i="11"/>
  <c r="T507" i="11"/>
  <c r="M516" i="11"/>
  <c r="N516" i="11" s="1"/>
  <c r="O516" i="11" s="1"/>
  <c r="N515" i="11"/>
  <c r="Q517" i="11"/>
  <c r="T517" i="11" s="1"/>
  <c r="P517" i="11"/>
  <c r="O520" i="11"/>
  <c r="J535" i="11"/>
  <c r="O535" i="11" s="1"/>
  <c r="L535" i="11"/>
  <c r="R535" i="11" s="1"/>
  <c r="S535" i="11" s="1"/>
  <c r="K539" i="11"/>
  <c r="Q545" i="11"/>
  <c r="P545" i="11"/>
  <c r="L554" i="11"/>
  <c r="R554" i="11" s="1"/>
  <c r="M571" i="11"/>
  <c r="N571" i="11" s="1"/>
  <c r="O571" i="11" s="1"/>
  <c r="N570" i="11"/>
  <c r="M574" i="11"/>
  <c r="N574" i="11" s="1"/>
  <c r="O574" i="11" s="1"/>
  <c r="N573" i="11"/>
  <c r="J581" i="11"/>
  <c r="O581" i="11" s="1"/>
  <c r="L581" i="11"/>
  <c r="R581" i="11" s="1"/>
  <c r="T581" i="11" s="1"/>
  <c r="Q587" i="11"/>
  <c r="P587" i="11"/>
  <c r="S587" i="11" s="1"/>
  <c r="S594" i="11"/>
  <c r="J627" i="11"/>
  <c r="L627" i="11"/>
  <c r="R627" i="11" s="1"/>
  <c r="T627" i="11" s="1"/>
  <c r="Q471" i="11"/>
  <c r="T471" i="11" s="1"/>
  <c r="P473" i="11"/>
  <c r="P481" i="11"/>
  <c r="P497" i="11"/>
  <c r="Q505" i="11"/>
  <c r="T505" i="11" s="1"/>
  <c r="P505" i="11"/>
  <c r="S505" i="11" s="1"/>
  <c r="Q509" i="11"/>
  <c r="P509" i="11"/>
  <c r="K515" i="11"/>
  <c r="O518" i="11"/>
  <c r="O524" i="11"/>
  <c r="N554" i="11"/>
  <c r="M555" i="11"/>
  <c r="M558" i="11"/>
  <c r="N557" i="11"/>
  <c r="L570" i="11"/>
  <c r="R570" i="11" s="1"/>
  <c r="M594" i="11"/>
  <c r="N594" i="11" s="1"/>
  <c r="O594" i="11" s="1"/>
  <c r="N593" i="11"/>
  <c r="L609" i="11"/>
  <c r="R609" i="11" s="1"/>
  <c r="L617" i="11"/>
  <c r="R617" i="11" s="1"/>
  <c r="T617" i="11" s="1"/>
  <c r="N437" i="11"/>
  <c r="N461" i="11"/>
  <c r="J467" i="11"/>
  <c r="O467" i="11" s="1"/>
  <c r="P470" i="11"/>
  <c r="K472" i="11"/>
  <c r="L473" i="11"/>
  <c r="R473" i="11" s="1"/>
  <c r="P478" i="11"/>
  <c r="K480" i="11"/>
  <c r="L481" i="11"/>
  <c r="R481" i="11" s="1"/>
  <c r="K488" i="11"/>
  <c r="L489" i="11"/>
  <c r="R489" i="11" s="1"/>
  <c r="K496" i="11"/>
  <c r="L497" i="11"/>
  <c r="R497" i="11" s="1"/>
  <c r="O510" i="11"/>
  <c r="M512" i="11"/>
  <c r="N512" i="11" s="1"/>
  <c r="O512" i="11" s="1"/>
  <c r="N511" i="11"/>
  <c r="Q513" i="11"/>
  <c r="P513" i="11"/>
  <c r="J519" i="11"/>
  <c r="O519" i="11" s="1"/>
  <c r="L519" i="11"/>
  <c r="R519" i="11" s="1"/>
  <c r="S519" i="11" s="1"/>
  <c r="O522" i="11"/>
  <c r="Q525" i="11"/>
  <c r="T525" i="11" s="1"/>
  <c r="P525" i="11"/>
  <c r="S525" i="11" s="1"/>
  <c r="J527" i="11"/>
  <c r="O527" i="11" s="1"/>
  <c r="L527" i="11"/>
  <c r="R527" i="11" s="1"/>
  <c r="S527" i="11" s="1"/>
  <c r="M530" i="11"/>
  <c r="N530" i="11" s="1"/>
  <c r="O530" i="11" s="1"/>
  <c r="N529" i="11"/>
  <c r="K531" i="11"/>
  <c r="S532" i="11"/>
  <c r="T535" i="11"/>
  <c r="J543" i="11"/>
  <c r="L543" i="11"/>
  <c r="R543" i="11" s="1"/>
  <c r="T543" i="11" s="1"/>
  <c r="M563" i="11"/>
  <c r="N563" i="11" s="1"/>
  <c r="O563" i="11" s="1"/>
  <c r="N562" i="11"/>
  <c r="Q637" i="11"/>
  <c r="P637" i="11"/>
  <c r="Q660" i="11"/>
  <c r="P660" i="11"/>
  <c r="K504" i="11"/>
  <c r="Q506" i="11"/>
  <c r="T506" i="11" s="1"/>
  <c r="K508" i="11"/>
  <c r="Q510" i="11"/>
  <c r="T510" i="11" s="1"/>
  <c r="N513" i="11"/>
  <c r="Q514" i="11"/>
  <c r="T514" i="11" s="1"/>
  <c r="N517" i="11"/>
  <c r="Q518" i="11"/>
  <c r="T518" i="11" s="1"/>
  <c r="Q522" i="11"/>
  <c r="Q526" i="11"/>
  <c r="T526" i="11" s="1"/>
  <c r="K528" i="11"/>
  <c r="Q530" i="11"/>
  <c r="T530" i="11" s="1"/>
  <c r="N533" i="11"/>
  <c r="K536" i="11"/>
  <c r="K540" i="11"/>
  <c r="K544" i="11"/>
  <c r="P548" i="11"/>
  <c r="S548" i="11" s="1"/>
  <c r="L559" i="11"/>
  <c r="R559" i="11" s="1"/>
  <c r="S559" i="11" s="1"/>
  <c r="Q559" i="11"/>
  <c r="K565" i="11"/>
  <c r="S569" i="11"/>
  <c r="M578" i="11"/>
  <c r="N577" i="11"/>
  <c r="K589" i="11"/>
  <c r="Q610" i="11"/>
  <c r="Q629" i="11"/>
  <c r="P629" i="11"/>
  <c r="P546" i="11"/>
  <c r="S546" i="11" s="1"/>
  <c r="L550" i="11"/>
  <c r="R550" i="11" s="1"/>
  <c r="T550" i="11" s="1"/>
  <c r="M552" i="11"/>
  <c r="N552" i="11" s="1"/>
  <c r="O552" i="11" s="1"/>
  <c r="N551" i="11"/>
  <c r="Q553" i="11"/>
  <c r="Q561" i="11"/>
  <c r="T561" i="11" s="1"/>
  <c r="S566" i="11"/>
  <c r="S576" i="11"/>
  <c r="K577" i="11"/>
  <c r="Q579" i="11"/>
  <c r="P579" i="11"/>
  <c r="O582" i="11"/>
  <c r="S582" i="11"/>
  <c r="Q591" i="11"/>
  <c r="P591" i="11"/>
  <c r="M604" i="11"/>
  <c r="N604" i="11" s="1"/>
  <c r="O604" i="11" s="1"/>
  <c r="M636" i="11"/>
  <c r="N636" i="11" s="1"/>
  <c r="O636" i="11" s="1"/>
  <c r="N635" i="11"/>
  <c r="Q645" i="11"/>
  <c r="P645" i="11"/>
  <c r="S645" i="11" s="1"/>
  <c r="N508" i="11"/>
  <c r="N528" i="11"/>
  <c r="N536" i="11"/>
  <c r="N544" i="11"/>
  <c r="M548" i="11"/>
  <c r="N548" i="11" s="1"/>
  <c r="O548" i="11" s="1"/>
  <c r="N547" i="11"/>
  <c r="P552" i="11"/>
  <c r="S552" i="11" s="1"/>
  <c r="K554" i="11"/>
  <c r="L555" i="11"/>
  <c r="R555" i="11" s="1"/>
  <c r="T555" i="11" s="1"/>
  <c r="P560" i="11"/>
  <c r="S560" i="11" s="1"/>
  <c r="K562" i="11"/>
  <c r="P568" i="11"/>
  <c r="S568" i="11" s="1"/>
  <c r="Q568" i="11"/>
  <c r="T568" i="11" s="1"/>
  <c r="J569" i="11"/>
  <c r="O569" i="11" s="1"/>
  <c r="T569" i="11"/>
  <c r="Q575" i="11"/>
  <c r="T575" i="11" s="1"/>
  <c r="P575" i="11"/>
  <c r="S575" i="11" s="1"/>
  <c r="O580" i="11"/>
  <c r="Q583" i="11"/>
  <c r="P583" i="11"/>
  <c r="K585" i="11"/>
  <c r="Q595" i="11"/>
  <c r="P595" i="11"/>
  <c r="P601" i="11"/>
  <c r="S601" i="11" s="1"/>
  <c r="N682" i="11"/>
  <c r="M683" i="11"/>
  <c r="N683" i="11" s="1"/>
  <c r="N575" i="11"/>
  <c r="Q576" i="11"/>
  <c r="K578" i="11"/>
  <c r="Q580" i="11"/>
  <c r="N587" i="11"/>
  <c r="N591" i="11"/>
  <c r="Q592" i="11"/>
  <c r="N595" i="11"/>
  <c r="Q596" i="11"/>
  <c r="P602" i="11"/>
  <c r="S602" i="11" s="1"/>
  <c r="Q602" i="11"/>
  <c r="T602" i="11" s="1"/>
  <c r="L604" i="11"/>
  <c r="R604" i="11" s="1"/>
  <c r="T604" i="11" s="1"/>
  <c r="K607" i="11"/>
  <c r="L612" i="11"/>
  <c r="R612" i="11" s="1"/>
  <c r="T612" i="11" s="1"/>
  <c r="K615" i="11"/>
  <c r="M624" i="11"/>
  <c r="N624" i="11" s="1"/>
  <c r="O624" i="11" s="1"/>
  <c r="N623" i="11"/>
  <c r="Q625" i="11"/>
  <c r="P625" i="11"/>
  <c r="S626" i="11"/>
  <c r="K631" i="11"/>
  <c r="M640" i="11"/>
  <c r="N639" i="11"/>
  <c r="Q641" i="11"/>
  <c r="P641" i="11"/>
  <c r="L643" i="11"/>
  <c r="R643" i="11" s="1"/>
  <c r="K652" i="11"/>
  <c r="L652" i="11"/>
  <c r="R652" i="11" s="1"/>
  <c r="Q699" i="11"/>
  <c r="T699" i="11" s="1"/>
  <c r="P699" i="11"/>
  <c r="S699" i="11" s="1"/>
  <c r="M702" i="11"/>
  <c r="N702" i="11" s="1"/>
  <c r="N701" i="11"/>
  <c r="P600" i="11"/>
  <c r="S604" i="11"/>
  <c r="M620" i="11"/>
  <c r="S622" i="11"/>
  <c r="K623" i="11"/>
  <c r="S624" i="11"/>
  <c r="M632" i="11"/>
  <c r="N632" i="11" s="1"/>
  <c r="O632" i="11" s="1"/>
  <c r="N631" i="11"/>
  <c r="Q633" i="11"/>
  <c r="T633" i="11" s="1"/>
  <c r="P633" i="11"/>
  <c r="S633" i="11" s="1"/>
  <c r="S634" i="11"/>
  <c r="K639" i="11"/>
  <c r="M647" i="11"/>
  <c r="N646" i="11"/>
  <c r="M653" i="11"/>
  <c r="N652" i="11"/>
  <c r="K599" i="11"/>
  <c r="L600" i="11"/>
  <c r="R600" i="11" s="1"/>
  <c r="P606" i="11"/>
  <c r="S606" i="11" s="1"/>
  <c r="Q606" i="11"/>
  <c r="T606" i="11" s="1"/>
  <c r="K620" i="11"/>
  <c r="L621" i="11"/>
  <c r="R621" i="11" s="1"/>
  <c r="K635" i="11"/>
  <c r="Q642" i="11"/>
  <c r="Q654" i="11"/>
  <c r="M663" i="11"/>
  <c r="N662" i="11"/>
  <c r="Q680" i="11"/>
  <c r="T680" i="11" s="1"/>
  <c r="P680" i="11"/>
  <c r="S680" i="11" s="1"/>
  <c r="Q622" i="11"/>
  <c r="Q626" i="11"/>
  <c r="K628" i="11"/>
  <c r="Q630" i="11"/>
  <c r="Q634" i="11"/>
  <c r="Q638" i="11"/>
  <c r="T638" i="11" s="1"/>
  <c r="K640" i="11"/>
  <c r="K646" i="11"/>
  <c r="L648" i="11"/>
  <c r="R648" i="11" s="1"/>
  <c r="K658" i="11"/>
  <c r="P659" i="11"/>
  <c r="Q664" i="11"/>
  <c r="P664" i="11"/>
  <c r="M671" i="11"/>
  <c r="N671" i="11" s="1"/>
  <c r="O671" i="11" s="1"/>
  <c r="N670" i="11"/>
  <c r="Q672" i="11"/>
  <c r="T672" i="11" s="1"/>
  <c r="P672" i="11"/>
  <c r="S672" i="11" s="1"/>
  <c r="P675" i="11"/>
  <c r="S675" i="11" s="1"/>
  <c r="Q676" i="11"/>
  <c r="P676" i="11"/>
  <c r="J683" i="11"/>
  <c r="L683" i="11"/>
  <c r="R683" i="11" s="1"/>
  <c r="T683" i="11" s="1"/>
  <c r="S686" i="11"/>
  <c r="J698" i="11"/>
  <c r="O698" i="11" s="1"/>
  <c r="L698" i="11"/>
  <c r="R698" i="11" s="1"/>
  <c r="S698" i="11" s="1"/>
  <c r="P653" i="11"/>
  <c r="S653" i="11" s="1"/>
  <c r="K655" i="11"/>
  <c r="M659" i="11"/>
  <c r="N658" i="11"/>
  <c r="J666" i="11"/>
  <c r="L666" i="11"/>
  <c r="R666" i="11" s="1"/>
  <c r="S666" i="11" s="1"/>
  <c r="K670" i="11"/>
  <c r="S671" i="11"/>
  <c r="S677" i="11"/>
  <c r="L688" i="11"/>
  <c r="R688" i="11" s="1"/>
  <c r="K688" i="11"/>
  <c r="Q692" i="11"/>
  <c r="P692" i="11"/>
  <c r="S692" i="11" s="1"/>
  <c r="N628" i="11"/>
  <c r="K643" i="11"/>
  <c r="P649" i="11"/>
  <c r="P656" i="11"/>
  <c r="S656" i="11" s="1"/>
  <c r="L659" i="11"/>
  <c r="R659" i="11" s="1"/>
  <c r="T659" i="11" s="1"/>
  <c r="K662" i="11"/>
  <c r="Q668" i="11"/>
  <c r="P668" i="11"/>
  <c r="J674" i="11"/>
  <c r="L674" i="11"/>
  <c r="R674" i="11" s="1"/>
  <c r="S674" i="11" s="1"/>
  <c r="J678" i="11"/>
  <c r="L678" i="11"/>
  <c r="R678" i="11" s="1"/>
  <c r="S678" i="11" s="1"/>
  <c r="M681" i="11"/>
  <c r="N681" i="11" s="1"/>
  <c r="O681" i="11" s="1"/>
  <c r="N680" i="11"/>
  <c r="S681" i="11"/>
  <c r="K682" i="11"/>
  <c r="L682" i="11"/>
  <c r="R682" i="11" s="1"/>
  <c r="J686" i="11"/>
  <c r="L686" i="11"/>
  <c r="R686" i="11" s="1"/>
  <c r="M695" i="11"/>
  <c r="N695" i="11" s="1"/>
  <c r="O695" i="11" s="1"/>
  <c r="N694" i="11"/>
  <c r="T709" i="11"/>
  <c r="Q661" i="11"/>
  <c r="Q665" i="11"/>
  <c r="K667" i="11"/>
  <c r="Q669" i="11"/>
  <c r="N672" i="11"/>
  <c r="J676" i="11"/>
  <c r="O676" i="11" s="1"/>
  <c r="Q677" i="11"/>
  <c r="T677" i="11" s="1"/>
  <c r="K679" i="11"/>
  <c r="Q681" i="11"/>
  <c r="T681" i="11" s="1"/>
  <c r="M689" i="11"/>
  <c r="N688" i="11"/>
  <c r="Q696" i="11"/>
  <c r="T696" i="11" s="1"/>
  <c r="P696" i="11"/>
  <c r="S696" i="11" s="1"/>
  <c r="Q700" i="11"/>
  <c r="T700" i="11" s="1"/>
  <c r="P700" i="11"/>
  <c r="S700" i="11" s="1"/>
  <c r="J702" i="11"/>
  <c r="L702" i="11"/>
  <c r="R702" i="11" s="1"/>
  <c r="S702" i="11" s="1"/>
  <c r="O709" i="11"/>
  <c r="P711" i="11"/>
  <c r="Q712" i="11"/>
  <c r="T712" i="11" s="1"/>
  <c r="P712" i="11"/>
  <c r="S712" i="11" s="1"/>
  <c r="P715" i="11"/>
  <c r="Q716" i="11"/>
  <c r="T716" i="11" s="1"/>
  <c r="P716" i="11"/>
  <c r="S716" i="11" s="1"/>
  <c r="J690" i="11"/>
  <c r="L690" i="11"/>
  <c r="R690" i="11" s="1"/>
  <c r="T690" i="11" s="1"/>
  <c r="K694" i="11"/>
  <c r="L695" i="11"/>
  <c r="R695" i="11" s="1"/>
  <c r="T695" i="11" s="1"/>
  <c r="S697" i="11"/>
  <c r="T705" i="11"/>
  <c r="Q708" i="11"/>
  <c r="T708" i="11" s="1"/>
  <c r="J710" i="11"/>
  <c r="O710" i="11" s="1"/>
  <c r="L710" i="11"/>
  <c r="R710" i="11" s="1"/>
  <c r="S710" i="11" s="1"/>
  <c r="N667" i="11"/>
  <c r="N675" i="11"/>
  <c r="N679" i="11"/>
  <c r="M685" i="11"/>
  <c r="N684" i="11"/>
  <c r="Q704" i="11"/>
  <c r="T704" i="11" s="1"/>
  <c r="P704" i="11"/>
  <c r="S704" i="11" s="1"/>
  <c r="J706" i="11"/>
  <c r="O706" i="11" s="1"/>
  <c r="L706" i="11"/>
  <c r="R706" i="11" s="1"/>
  <c r="T706" i="11" s="1"/>
  <c r="S709" i="11"/>
  <c r="J714" i="11"/>
  <c r="O714" i="11" s="1"/>
  <c r="L714" i="11"/>
  <c r="R714" i="11" s="1"/>
  <c r="S714" i="11" s="1"/>
  <c r="N692" i="11"/>
  <c r="J696" i="11"/>
  <c r="O696" i="11" s="1"/>
  <c r="N700" i="11"/>
  <c r="N704" i="11"/>
  <c r="N708" i="11"/>
  <c r="J712" i="11"/>
  <c r="O712" i="11" s="1"/>
  <c r="J716" i="11"/>
  <c r="O716" i="11" s="1"/>
  <c r="N715" i="11"/>
  <c r="S551" i="11" l="1"/>
  <c r="S611" i="11"/>
  <c r="S598" i="11"/>
  <c r="T271" i="11"/>
  <c r="P380" i="11"/>
  <c r="S380" i="11" s="1"/>
  <c r="S590" i="11"/>
  <c r="S588" i="11"/>
  <c r="T135" i="11"/>
  <c r="S713" i="11"/>
  <c r="T284" i="11"/>
  <c r="P489" i="11"/>
  <c r="S489" i="11" s="1"/>
  <c r="T675" i="11"/>
  <c r="S693" i="11"/>
  <c r="T235" i="11"/>
  <c r="S581" i="11"/>
  <c r="S324" i="11"/>
  <c r="T482" i="11"/>
  <c r="S301" i="11"/>
  <c r="S338" i="11"/>
  <c r="T431" i="11"/>
  <c r="S298" i="11"/>
  <c r="S641" i="11"/>
  <c r="T664" i="11"/>
  <c r="T254" i="11"/>
  <c r="T553" i="11"/>
  <c r="S423" i="11"/>
  <c r="T159" i="11"/>
  <c r="T175" i="11"/>
  <c r="S711" i="11"/>
  <c r="T423" i="11"/>
  <c r="T250" i="11"/>
  <c r="S154" i="11"/>
  <c r="S479" i="11"/>
  <c r="Q55" i="11"/>
  <c r="T55" i="11" s="1"/>
  <c r="T73" i="11"/>
  <c r="T319" i="11"/>
  <c r="S651" i="11"/>
  <c r="S411" i="11"/>
  <c r="T85" i="11"/>
  <c r="T432" i="11"/>
  <c r="S610" i="11"/>
  <c r="T298" i="11"/>
  <c r="Q502" i="11"/>
  <c r="T502" i="11" s="1"/>
  <c r="S225" i="11"/>
  <c r="S35" i="11"/>
  <c r="S412" i="11"/>
  <c r="S413" i="11"/>
  <c r="Q647" i="11"/>
  <c r="T647" i="11" s="1"/>
  <c r="T459" i="11"/>
  <c r="Q450" i="11"/>
  <c r="T450" i="11" s="1"/>
  <c r="T327" i="11"/>
  <c r="Q288" i="11"/>
  <c r="T288" i="11" s="1"/>
  <c r="S664" i="11"/>
  <c r="P442" i="11"/>
  <c r="S442" i="11" s="1"/>
  <c r="S629" i="11"/>
  <c r="T473" i="11"/>
  <c r="S446" i="11"/>
  <c r="P221" i="11"/>
  <c r="S221" i="11" s="1"/>
  <c r="S156" i="11"/>
  <c r="Q146" i="11"/>
  <c r="T146" i="11" s="1"/>
  <c r="Q414" i="11"/>
  <c r="T414" i="11" s="1"/>
  <c r="S474" i="11"/>
  <c r="T710" i="11"/>
  <c r="S715" i="11"/>
  <c r="S701" i="11"/>
  <c r="S183" i="11"/>
  <c r="T446" i="11"/>
  <c r="S356" i="11"/>
  <c r="T144" i="11"/>
  <c r="T490" i="11"/>
  <c r="P388" i="11"/>
  <c r="S388" i="11" s="1"/>
  <c r="Q246" i="11"/>
  <c r="T246" i="11" s="1"/>
  <c r="P644" i="11"/>
  <c r="S644" i="11" s="1"/>
  <c r="N231" i="11"/>
  <c r="S326" i="11"/>
  <c r="T234" i="11"/>
  <c r="S123" i="11"/>
  <c r="M480" i="11"/>
  <c r="M481" i="11" s="1"/>
  <c r="P613" i="11"/>
  <c r="P555" i="11"/>
  <c r="T411" i="11"/>
  <c r="P247" i="11"/>
  <c r="S247" i="11" s="1"/>
  <c r="T587" i="11"/>
  <c r="M321" i="11"/>
  <c r="P119" i="11"/>
  <c r="S119" i="11" s="1"/>
  <c r="T47" i="11"/>
  <c r="T625" i="11"/>
  <c r="S229" i="11"/>
  <c r="S673" i="11"/>
  <c r="N176" i="11"/>
  <c r="T443" i="11"/>
  <c r="S201" i="11"/>
  <c r="P231" i="11"/>
  <c r="P83" i="11"/>
  <c r="S83" i="11" s="1"/>
  <c r="P107" i="11"/>
  <c r="S107" i="11" s="1"/>
  <c r="T567" i="11"/>
  <c r="O432" i="11"/>
  <c r="T344" i="11"/>
  <c r="P350" i="11"/>
  <c r="S350" i="11" s="1"/>
  <c r="T111" i="11"/>
  <c r="P663" i="11"/>
  <c r="S663" i="11" s="1"/>
  <c r="S330" i="11"/>
  <c r="P572" i="11"/>
  <c r="S572" i="11" s="1"/>
  <c r="T609" i="11"/>
  <c r="T339" i="11"/>
  <c r="P608" i="11"/>
  <c r="S608" i="11" s="1"/>
  <c r="T315" i="11"/>
  <c r="N199" i="11"/>
  <c r="Q226" i="11"/>
  <c r="T226" i="11" s="1"/>
  <c r="T93" i="11"/>
  <c r="T349" i="11"/>
  <c r="T287" i="11"/>
  <c r="T262" i="11"/>
  <c r="T447" i="11"/>
  <c r="Q230" i="11"/>
  <c r="T230" i="11" s="1"/>
  <c r="S403" i="11"/>
  <c r="Q122" i="11"/>
  <c r="S75" i="11"/>
  <c r="S118" i="11"/>
  <c r="T686" i="11"/>
  <c r="S209" i="11"/>
  <c r="T439" i="11"/>
  <c r="S197" i="11"/>
  <c r="S79" i="11"/>
  <c r="P341" i="11"/>
  <c r="S341" i="11" s="1"/>
  <c r="S193" i="11"/>
  <c r="T222" i="11"/>
  <c r="N212" i="11"/>
  <c r="T79" i="11"/>
  <c r="P378" i="11"/>
  <c r="S327" i="11"/>
  <c r="S625" i="11"/>
  <c r="T479" i="11"/>
  <c r="Q357" i="11"/>
  <c r="T357" i="11" s="1"/>
  <c r="T642" i="11"/>
  <c r="T458" i="11"/>
  <c r="T641" i="11"/>
  <c r="S181" i="11"/>
  <c r="S304" i="11"/>
  <c r="Q713" i="11"/>
  <c r="T713" i="11" s="1"/>
  <c r="P618" i="11"/>
  <c r="S521" i="11"/>
  <c r="Q303" i="11"/>
  <c r="T59" i="11"/>
  <c r="T558" i="11"/>
  <c r="T296" i="11"/>
  <c r="T579" i="11"/>
  <c r="Q103" i="11"/>
  <c r="T521" i="11"/>
  <c r="P65" i="11"/>
  <c r="S65" i="11" s="1"/>
  <c r="S51" i="11"/>
  <c r="T372" i="11"/>
  <c r="S206" i="11"/>
  <c r="T660" i="11"/>
  <c r="T258" i="11"/>
  <c r="T123" i="11"/>
  <c r="S55" i="11"/>
  <c r="T546" i="11"/>
  <c r="S370" i="11"/>
  <c r="T46" i="11"/>
  <c r="T676" i="11"/>
  <c r="T691" i="11"/>
  <c r="T634" i="11"/>
  <c r="T629" i="11"/>
  <c r="T654" i="11"/>
  <c r="N599" i="11"/>
  <c r="T331" i="11"/>
  <c r="S325" i="11"/>
  <c r="T214" i="11"/>
  <c r="P61" i="11"/>
  <c r="S61" i="11" s="1"/>
  <c r="S534" i="11"/>
  <c r="P283" i="11"/>
  <c r="S283" i="11" s="1"/>
  <c r="S592" i="11"/>
  <c r="T267" i="11"/>
  <c r="S264" i="11"/>
  <c r="T299" i="11"/>
  <c r="Q542" i="11"/>
  <c r="T542" i="11" s="1"/>
  <c r="S595" i="11"/>
  <c r="S668" i="11"/>
  <c r="Q657" i="11"/>
  <c r="T657" i="11" s="1"/>
  <c r="T595" i="11"/>
  <c r="Q538" i="11"/>
  <c r="T538" i="11" s="1"/>
  <c r="P322" i="11"/>
  <c r="S322" i="11" s="1"/>
  <c r="Q329" i="11"/>
  <c r="T329" i="11" s="1"/>
  <c r="T295" i="11"/>
  <c r="Q106" i="11"/>
  <c r="T106" i="11" s="1"/>
  <c r="Q394" i="11"/>
  <c r="T394" i="11" s="1"/>
  <c r="S579" i="11"/>
  <c r="Q588" i="11"/>
  <c r="T588" i="11" s="1"/>
  <c r="S295" i="11"/>
  <c r="P157" i="11"/>
  <c r="S157" i="11" s="1"/>
  <c r="P52" i="11"/>
  <c r="S52" i="11" s="1"/>
  <c r="P689" i="11"/>
  <c r="S689" i="11" s="1"/>
  <c r="T101" i="11"/>
  <c r="Q619" i="11"/>
  <c r="T619" i="11" s="1"/>
  <c r="S470" i="11"/>
  <c r="T668" i="11"/>
  <c r="P500" i="11"/>
  <c r="Q210" i="11"/>
  <c r="T210" i="11" s="1"/>
  <c r="Q534" i="11"/>
  <c r="T534" i="11" s="1"/>
  <c r="S318" i="11"/>
  <c r="S313" i="11"/>
  <c r="S153" i="11"/>
  <c r="P48" i="11"/>
  <c r="S48" i="11" s="1"/>
  <c r="T489" i="11"/>
  <c r="Q584" i="11"/>
  <c r="T584" i="11" s="1"/>
  <c r="S583" i="11"/>
  <c r="T499" i="11"/>
  <c r="Q311" i="11"/>
  <c r="T311" i="11" s="1"/>
  <c r="P45" i="11"/>
  <c r="S45" i="11" s="1"/>
  <c r="S660" i="11"/>
  <c r="S319" i="11"/>
  <c r="T669" i="11"/>
  <c r="S676" i="11"/>
  <c r="T622" i="11"/>
  <c r="T583" i="11"/>
  <c r="Q305" i="11"/>
  <c r="T305" i="11" s="1"/>
  <c r="T487" i="11"/>
  <c r="P145" i="11"/>
  <c r="Q94" i="11"/>
  <c r="T94" i="11" s="1"/>
  <c r="T340" i="11"/>
  <c r="T48" i="11"/>
  <c r="P111" i="11"/>
  <c r="T167" i="11"/>
  <c r="S167" i="11"/>
  <c r="S130" i="11"/>
  <c r="P26" i="11"/>
  <c r="S26" i="11" s="1"/>
  <c r="T247" i="11"/>
  <c r="S177" i="11"/>
  <c r="P159" i="11"/>
  <c r="S159" i="11" s="1"/>
  <c r="T129" i="11"/>
  <c r="T145" i="11"/>
  <c r="S291" i="11"/>
  <c r="S244" i="11"/>
  <c r="S126" i="11"/>
  <c r="P235" i="11"/>
  <c r="S235" i="11" s="1"/>
  <c r="P162" i="11"/>
  <c r="S162" i="11" s="1"/>
  <c r="S613" i="11"/>
  <c r="T645" i="11"/>
  <c r="T272" i="11"/>
  <c r="S174" i="11"/>
  <c r="P691" i="11"/>
  <c r="S691" i="11" s="1"/>
  <c r="S509" i="11"/>
  <c r="S397" i="11"/>
  <c r="S231" i="11"/>
  <c r="T116" i="11"/>
  <c r="T509" i="11"/>
  <c r="S537" i="11"/>
  <c r="P287" i="11"/>
  <c r="S287" i="11" s="1"/>
  <c r="T231" i="11"/>
  <c r="T560" i="11"/>
  <c r="T537" i="11"/>
  <c r="S161" i="11"/>
  <c r="T684" i="11"/>
  <c r="Q206" i="11"/>
  <c r="T206" i="11" s="1"/>
  <c r="Q551" i="11"/>
  <c r="T551" i="11" s="1"/>
  <c r="T522" i="11"/>
  <c r="P321" i="11"/>
  <c r="S321" i="11" s="1"/>
  <c r="S378" i="11"/>
  <c r="S196" i="11"/>
  <c r="T591" i="11"/>
  <c r="Q503" i="11"/>
  <c r="T503" i="11" s="1"/>
  <c r="S310" i="11"/>
  <c r="T203" i="11"/>
  <c r="S627" i="11"/>
  <c r="S591" i="11"/>
  <c r="S438" i="11"/>
  <c r="S189" i="11"/>
  <c r="P95" i="11"/>
  <c r="S95" i="11" s="1"/>
  <c r="T56" i="11"/>
  <c r="P605" i="11"/>
  <c r="S605" i="11" s="1"/>
  <c r="S637" i="11"/>
  <c r="T438" i="11"/>
  <c r="T189" i="11"/>
  <c r="T637" i="11"/>
  <c r="T661" i="11"/>
  <c r="Q483" i="11"/>
  <c r="T483" i="11" s="1"/>
  <c r="T549" i="11"/>
  <c r="Q154" i="11"/>
  <c r="T154" i="11" s="1"/>
  <c r="P87" i="11"/>
  <c r="S87" i="11" s="1"/>
  <c r="T406" i="11"/>
  <c r="Q673" i="11"/>
  <c r="T673" i="11" s="1"/>
  <c r="T630" i="11"/>
  <c r="T665" i="11"/>
  <c r="T626" i="11"/>
  <c r="S549" i="11"/>
  <c r="S170" i="11"/>
  <c r="T75" i="11"/>
  <c r="S102" i="11"/>
  <c r="T97" i="11"/>
  <c r="T44" i="11"/>
  <c r="S16" i="11"/>
  <c r="S457" i="11"/>
  <c r="S145" i="11"/>
  <c r="T596" i="11"/>
  <c r="N286" i="11"/>
  <c r="Q138" i="11"/>
  <c r="T138" i="11" s="1"/>
  <c r="Q51" i="11"/>
  <c r="T51" i="11" s="1"/>
  <c r="S38" i="11"/>
  <c r="S340" i="11"/>
  <c r="T410" i="11"/>
  <c r="S303" i="11"/>
  <c r="T358" i="11"/>
  <c r="T134" i="11"/>
  <c r="S347" i="11"/>
  <c r="T259" i="11"/>
  <c r="T711" i="11"/>
  <c r="S333" i="11"/>
  <c r="T693" i="11"/>
  <c r="P175" i="11"/>
  <c r="S175" i="11" s="1"/>
  <c r="S219" i="11"/>
  <c r="P650" i="11"/>
  <c r="S650" i="11" s="1"/>
  <c r="P277" i="11"/>
  <c r="S277" i="11" s="1"/>
  <c r="S441" i="11"/>
  <c r="T580" i="11"/>
  <c r="Q169" i="11"/>
  <c r="T169" i="11" s="1"/>
  <c r="T702" i="11"/>
  <c r="P271" i="11"/>
  <c r="S271" i="11" s="1"/>
  <c r="S513" i="11"/>
  <c r="P614" i="11"/>
  <c r="S614" i="11" s="1"/>
  <c r="N480" i="11"/>
  <c r="P348" i="11"/>
  <c r="S348" i="11" s="1"/>
  <c r="T610" i="11"/>
  <c r="S50" i="11"/>
  <c r="T294" i="11"/>
  <c r="S133" i="11"/>
  <c r="T513" i="11"/>
  <c r="P557" i="11"/>
  <c r="S557" i="11" s="1"/>
  <c r="S296" i="11"/>
  <c r="T434" i="11"/>
  <c r="S121" i="11"/>
  <c r="T685" i="11"/>
  <c r="S257" i="11"/>
  <c r="P117" i="11"/>
  <c r="S117" i="11" s="1"/>
  <c r="Q16" i="11"/>
  <c r="T16" i="11" s="1"/>
  <c r="T600" i="11"/>
  <c r="T497" i="11"/>
  <c r="S545" i="11"/>
  <c r="T321" i="11"/>
  <c r="S371" i="11"/>
  <c r="S113" i="11"/>
  <c r="P267" i="11"/>
  <c r="S267" i="11" s="1"/>
  <c r="Q118" i="11"/>
  <c r="T118" i="11" s="1"/>
  <c r="S139" i="11"/>
  <c r="T576" i="11"/>
  <c r="Q278" i="11"/>
  <c r="T278" i="11" s="1"/>
  <c r="Q598" i="11"/>
  <c r="T598" i="11" s="1"/>
  <c r="P30" i="11"/>
  <c r="S30" i="11" s="1"/>
  <c r="T303" i="11"/>
  <c r="Q485" i="11"/>
  <c r="T485" i="11" s="1"/>
  <c r="T24" i="11"/>
  <c r="S683" i="11"/>
  <c r="T545" i="11"/>
  <c r="T139" i="11"/>
  <c r="P597" i="11"/>
  <c r="S597" i="11" s="1"/>
  <c r="T618" i="11"/>
  <c r="P494" i="11"/>
  <c r="S494" i="11" s="1"/>
  <c r="P431" i="11"/>
  <c r="S431" i="11" s="1"/>
  <c r="S364" i="11"/>
  <c r="S109" i="11"/>
  <c r="P135" i="11"/>
  <c r="S135" i="11" s="1"/>
  <c r="S29" i="11"/>
  <c r="T219" i="11"/>
  <c r="S265" i="11"/>
  <c r="S690" i="11"/>
  <c r="T50" i="11"/>
  <c r="S618" i="11"/>
  <c r="P249" i="11"/>
  <c r="S249" i="11" s="1"/>
  <c r="Q270" i="11"/>
  <c r="T270" i="11" s="1"/>
  <c r="P211" i="11"/>
  <c r="S211" i="11" s="1"/>
  <c r="S105" i="11"/>
  <c r="T114" i="11"/>
  <c r="P46" i="11"/>
  <c r="S46" i="11" s="1"/>
  <c r="Q23" i="11"/>
  <c r="T23" i="11" s="1"/>
  <c r="S90" i="11"/>
  <c r="T460" i="11"/>
  <c r="T592" i="11"/>
  <c r="S125" i="11"/>
  <c r="T122" i="11"/>
  <c r="S253" i="11"/>
  <c r="P101" i="11"/>
  <c r="S101" i="11" s="1"/>
  <c r="P127" i="11"/>
  <c r="S127" i="11" s="1"/>
  <c r="T43" i="11"/>
  <c r="P482" i="11"/>
  <c r="S482" i="11" s="1"/>
  <c r="P616" i="11"/>
  <c r="S616" i="11" s="1"/>
  <c r="S407" i="11"/>
  <c r="S434" i="11"/>
  <c r="S306" i="11"/>
  <c r="P349" i="11"/>
  <c r="S349" i="11" s="1"/>
  <c r="S245" i="11"/>
  <c r="T266" i="11"/>
  <c r="P97" i="11"/>
  <c r="S97" i="11" s="1"/>
  <c r="Q110" i="11"/>
  <c r="T110" i="11" s="1"/>
  <c r="N41" i="11"/>
  <c r="S20" i="11"/>
  <c r="S259" i="11"/>
  <c r="Q126" i="11"/>
  <c r="T126" i="11" s="1"/>
  <c r="Q274" i="11"/>
  <c r="T274" i="11" s="1"/>
  <c r="S288" i="11"/>
  <c r="S649" i="11"/>
  <c r="Q611" i="11"/>
  <c r="T611" i="11" s="1"/>
  <c r="T408" i="11"/>
  <c r="N247" i="11"/>
  <c r="P486" i="11"/>
  <c r="S486" i="11" s="1"/>
  <c r="Q603" i="11"/>
  <c r="T603" i="11" s="1"/>
  <c r="T481" i="11"/>
  <c r="S571" i="11"/>
  <c r="P458" i="11"/>
  <c r="S458" i="11" s="1"/>
  <c r="P241" i="11"/>
  <c r="S241" i="11" s="1"/>
  <c r="P93" i="11"/>
  <c r="S93" i="11" s="1"/>
  <c r="P685" i="11"/>
  <c r="S685" i="11" s="1"/>
  <c r="T325" i="11"/>
  <c r="S57" i="11"/>
  <c r="S281" i="11"/>
  <c r="Q130" i="11"/>
  <c r="T130" i="11" s="1"/>
  <c r="S621" i="11"/>
  <c r="S520" i="11"/>
  <c r="P237" i="11"/>
  <c r="S237" i="11" s="1"/>
  <c r="P89" i="11"/>
  <c r="S89" i="11" s="1"/>
  <c r="T103" i="11"/>
  <c r="Q28" i="11"/>
  <c r="T28" i="11" s="1"/>
  <c r="S638" i="11"/>
  <c r="T692" i="11"/>
  <c r="S478" i="11"/>
  <c r="S556" i="11"/>
  <c r="P558" i="11"/>
  <c r="S558" i="11" s="1"/>
  <c r="P85" i="11"/>
  <c r="S85" i="11" s="1"/>
  <c r="Q35" i="11"/>
  <c r="T35" i="11" s="1"/>
  <c r="P19" i="11"/>
  <c r="S19" i="11" s="1"/>
  <c r="T237" i="11"/>
  <c r="S422" i="11"/>
  <c r="P129" i="11"/>
  <c r="S129" i="11" s="1"/>
  <c r="T572" i="11"/>
  <c r="S517" i="11"/>
  <c r="T556" i="11"/>
  <c r="S233" i="11"/>
  <c r="N83" i="11"/>
  <c r="Q102" i="11"/>
  <c r="T102" i="11" s="1"/>
  <c r="S94" i="11"/>
  <c r="M470" i="11"/>
  <c r="N470" i="11" s="1"/>
  <c r="O470" i="11" s="1"/>
  <c r="N351" i="11"/>
  <c r="N412" i="11"/>
  <c r="N626" i="11"/>
  <c r="M540" i="11"/>
  <c r="M541" i="11" s="1"/>
  <c r="M566" i="11"/>
  <c r="N566" i="11" s="1"/>
  <c r="O566" i="11" s="1"/>
  <c r="O627" i="11"/>
  <c r="O413" i="11"/>
  <c r="S234" i="11"/>
  <c r="S110" i="11"/>
  <c r="S82" i="11"/>
  <c r="T477" i="11"/>
  <c r="S392" i="11"/>
  <c r="T147" i="11"/>
  <c r="S278" i="11"/>
  <c r="S612" i="11"/>
  <c r="T283" i="11"/>
  <c r="S138" i="11"/>
  <c r="T559" i="11"/>
  <c r="T115" i="11"/>
  <c r="S86" i="11"/>
  <c r="S600" i="11"/>
  <c r="T356" i="11"/>
  <c r="S194" i="11"/>
  <c r="T201" i="11"/>
  <c r="O183" i="11"/>
  <c r="O678" i="11"/>
  <c r="O674" i="11"/>
  <c r="T239" i="11"/>
  <c r="E9" i="11"/>
  <c r="Q285" i="11"/>
  <c r="T285" i="11" s="1"/>
  <c r="P285" i="11"/>
  <c r="S285" i="11" s="1"/>
  <c r="Q501" i="11"/>
  <c r="T501" i="11" s="1"/>
  <c r="P501" i="11"/>
  <c r="S501" i="11" s="1"/>
  <c r="Q336" i="11"/>
  <c r="T336" i="11" s="1"/>
  <c r="P336" i="11"/>
  <c r="S336" i="11" s="1"/>
  <c r="Q172" i="11"/>
  <c r="T172" i="11" s="1"/>
  <c r="P172" i="11"/>
  <c r="S172" i="11" s="1"/>
  <c r="M608" i="11"/>
  <c r="N607" i="11"/>
  <c r="T678" i="11"/>
  <c r="S555" i="11"/>
  <c r="S523" i="11"/>
  <c r="S481" i="11"/>
  <c r="T186" i="11"/>
  <c r="T275" i="11"/>
  <c r="T87" i="11"/>
  <c r="T71" i="11"/>
  <c r="S111" i="11"/>
  <c r="T25" i="11"/>
  <c r="T715" i="11"/>
  <c r="M164" i="11"/>
  <c r="N164" i="11" s="1"/>
  <c r="O164" i="11" s="1"/>
  <c r="N163" i="11"/>
  <c r="T644" i="11"/>
  <c r="S41" i="11"/>
  <c r="Q352" i="11"/>
  <c r="T352" i="11" s="1"/>
  <c r="P352" i="11"/>
  <c r="S352" i="11" s="1"/>
  <c r="Q426" i="11"/>
  <c r="T426" i="11" s="1"/>
  <c r="P426" i="11"/>
  <c r="S426" i="11" s="1"/>
  <c r="Q687" i="11"/>
  <c r="T687" i="11" s="1"/>
  <c r="P687" i="11"/>
  <c r="S687" i="11" s="1"/>
  <c r="Q468" i="11"/>
  <c r="T468" i="11" s="1"/>
  <c r="P468" i="11"/>
  <c r="S468" i="11" s="1"/>
  <c r="Q707" i="11"/>
  <c r="T707" i="11" s="1"/>
  <c r="P707" i="11"/>
  <c r="S707" i="11" s="1"/>
  <c r="Q484" i="11"/>
  <c r="T484" i="11" s="1"/>
  <c r="P484" i="11"/>
  <c r="S484" i="11" s="1"/>
  <c r="T527" i="11"/>
  <c r="S512" i="11"/>
  <c r="S410" i="11"/>
  <c r="T317" i="11"/>
  <c r="T33" i="11"/>
  <c r="M180" i="11"/>
  <c r="N179" i="11"/>
  <c r="S374" i="11"/>
  <c r="M616" i="11"/>
  <c r="N615" i="11"/>
  <c r="S312" i="11"/>
  <c r="S272" i="11"/>
  <c r="Q39" i="11"/>
  <c r="T39" i="11" s="1"/>
  <c r="T698" i="11"/>
  <c r="S609" i="11"/>
  <c r="T571" i="11"/>
  <c r="S203" i="11"/>
  <c r="T66" i="11"/>
  <c r="T95" i="11"/>
  <c r="Q49" i="11"/>
  <c r="T49" i="11" s="1"/>
  <c r="P49" i="11"/>
  <c r="S49" i="11" s="1"/>
  <c r="T221" i="11"/>
  <c r="Q703" i="11"/>
  <c r="T703" i="11" s="1"/>
  <c r="P703" i="11"/>
  <c r="S703" i="11" s="1"/>
  <c r="O702" i="11"/>
  <c r="M686" i="11"/>
  <c r="N686" i="11" s="1"/>
  <c r="O686" i="11" s="1"/>
  <c r="N685" i="11"/>
  <c r="Q640" i="11"/>
  <c r="T640" i="11" s="1"/>
  <c r="P640" i="11"/>
  <c r="S640" i="11" s="1"/>
  <c r="P623" i="11"/>
  <c r="S623" i="11" s="1"/>
  <c r="Q623" i="11"/>
  <c r="T623" i="11" s="1"/>
  <c r="P631" i="11"/>
  <c r="S631" i="11" s="1"/>
  <c r="Q631" i="11"/>
  <c r="T631" i="11" s="1"/>
  <c r="P688" i="11"/>
  <c r="S688" i="11" s="1"/>
  <c r="Q688" i="11"/>
  <c r="T688" i="11" s="1"/>
  <c r="S706" i="11"/>
  <c r="T674" i="11"/>
  <c r="Q655" i="11"/>
  <c r="T655" i="11" s="1"/>
  <c r="P655" i="11"/>
  <c r="S655" i="11" s="1"/>
  <c r="T648" i="11"/>
  <c r="S648" i="11"/>
  <c r="T621" i="11"/>
  <c r="Q578" i="11"/>
  <c r="T578" i="11" s="1"/>
  <c r="P578" i="11"/>
  <c r="S578" i="11" s="1"/>
  <c r="M690" i="11"/>
  <c r="N690" i="11" s="1"/>
  <c r="O690" i="11" s="1"/>
  <c r="N689" i="11"/>
  <c r="Q667" i="11"/>
  <c r="T667" i="11" s="1"/>
  <c r="P667" i="11"/>
  <c r="S667" i="11" s="1"/>
  <c r="P662" i="11"/>
  <c r="S662" i="11" s="1"/>
  <c r="Q662" i="11"/>
  <c r="T662" i="11" s="1"/>
  <c r="O683" i="11"/>
  <c r="S659" i="11"/>
  <c r="P646" i="11"/>
  <c r="S646" i="11" s="1"/>
  <c r="Q646" i="11"/>
  <c r="T646" i="11" s="1"/>
  <c r="P599" i="11"/>
  <c r="S599" i="11" s="1"/>
  <c r="Q599" i="11"/>
  <c r="T599" i="11" s="1"/>
  <c r="M621" i="11"/>
  <c r="N620" i="11"/>
  <c r="P562" i="11"/>
  <c r="S562" i="11" s="1"/>
  <c r="Q562" i="11"/>
  <c r="T562" i="11" s="1"/>
  <c r="S617" i="11"/>
  <c r="P577" i="11"/>
  <c r="S577" i="11" s="1"/>
  <c r="Q577" i="11"/>
  <c r="T577" i="11" s="1"/>
  <c r="T666" i="11"/>
  <c r="P531" i="11"/>
  <c r="S531" i="11" s="1"/>
  <c r="Q531" i="11"/>
  <c r="T531" i="11" s="1"/>
  <c r="P472" i="11"/>
  <c r="S472" i="11" s="1"/>
  <c r="Q472" i="11"/>
  <c r="T472" i="11" s="1"/>
  <c r="M556" i="11"/>
  <c r="N556" i="11" s="1"/>
  <c r="O556" i="11" s="1"/>
  <c r="N555" i="11"/>
  <c r="T519" i="11"/>
  <c r="S574" i="11"/>
  <c r="Q465" i="11"/>
  <c r="T465" i="11" s="1"/>
  <c r="P465" i="11"/>
  <c r="S465" i="11" s="1"/>
  <c r="Q449" i="11"/>
  <c r="T449" i="11" s="1"/>
  <c r="P449" i="11"/>
  <c r="S449" i="11" s="1"/>
  <c r="P440" i="11"/>
  <c r="S440" i="11" s="1"/>
  <c r="Q440" i="11"/>
  <c r="T440" i="11" s="1"/>
  <c r="Q425" i="11"/>
  <c r="T425" i="11" s="1"/>
  <c r="P425" i="11"/>
  <c r="S425" i="11" s="1"/>
  <c r="T500" i="11"/>
  <c r="P464" i="11"/>
  <c r="S464" i="11" s="1"/>
  <c r="Q464" i="11"/>
  <c r="T464" i="11" s="1"/>
  <c r="P416" i="11"/>
  <c r="S416" i="11" s="1"/>
  <c r="Q416" i="11"/>
  <c r="T416" i="11" s="1"/>
  <c r="T398" i="11"/>
  <c r="M474" i="11"/>
  <c r="N474" i="11" s="1"/>
  <c r="O474" i="11" s="1"/>
  <c r="N473" i="11"/>
  <c r="P383" i="11"/>
  <c r="S383" i="11" s="1"/>
  <c r="Q383" i="11"/>
  <c r="T383" i="11" s="1"/>
  <c r="S376" i="11"/>
  <c r="P335" i="11"/>
  <c r="S335" i="11" s="1"/>
  <c r="Q335" i="11"/>
  <c r="T335" i="11" s="1"/>
  <c r="P375" i="11"/>
  <c r="S375" i="11" s="1"/>
  <c r="Q375" i="11"/>
  <c r="T375" i="11" s="1"/>
  <c r="P351" i="11"/>
  <c r="S351" i="11" s="1"/>
  <c r="Q351" i="11"/>
  <c r="T351" i="11" s="1"/>
  <c r="S360" i="11"/>
  <c r="P391" i="11"/>
  <c r="S391" i="11" s="1"/>
  <c r="Q391" i="11"/>
  <c r="T391" i="11" s="1"/>
  <c r="S367" i="11"/>
  <c r="M322" i="11"/>
  <c r="N321" i="11"/>
  <c r="S329" i="11"/>
  <c r="M305" i="11"/>
  <c r="N304" i="11"/>
  <c r="P289" i="11"/>
  <c r="S289" i="11" s="1"/>
  <c r="Q289" i="11"/>
  <c r="T289" i="11" s="1"/>
  <c r="Q268" i="11"/>
  <c r="T268" i="11" s="1"/>
  <c r="P268" i="11"/>
  <c r="S268" i="11" s="1"/>
  <c r="Q232" i="11"/>
  <c r="T232" i="11" s="1"/>
  <c r="P232" i="11"/>
  <c r="S232" i="11" s="1"/>
  <c r="Q212" i="11"/>
  <c r="T212" i="11" s="1"/>
  <c r="P212" i="11"/>
  <c r="S212" i="11" s="1"/>
  <c r="Q200" i="11"/>
  <c r="T200" i="11" s="1"/>
  <c r="P200" i="11"/>
  <c r="S200" i="11" s="1"/>
  <c r="Q192" i="11"/>
  <c r="T192" i="11" s="1"/>
  <c r="P192" i="11"/>
  <c r="S192" i="11" s="1"/>
  <c r="Q184" i="11"/>
  <c r="T184" i="11" s="1"/>
  <c r="P184" i="11"/>
  <c r="S184" i="11" s="1"/>
  <c r="M193" i="11"/>
  <c r="N193" i="11" s="1"/>
  <c r="O193" i="11" s="1"/>
  <c r="N192" i="11"/>
  <c r="M260" i="11"/>
  <c r="N259" i="11"/>
  <c r="S195" i="11"/>
  <c r="S248" i="11"/>
  <c r="M238" i="11"/>
  <c r="N237" i="11"/>
  <c r="T207" i="11"/>
  <c r="M170" i="11"/>
  <c r="N170" i="11" s="1"/>
  <c r="O170" i="11" s="1"/>
  <c r="N169" i="11"/>
  <c r="M254" i="11"/>
  <c r="N254" i="11" s="1"/>
  <c r="O254" i="11" s="1"/>
  <c r="N253" i="11"/>
  <c r="M202" i="11"/>
  <c r="N202" i="11" s="1"/>
  <c r="O202" i="11" s="1"/>
  <c r="N201" i="11"/>
  <c r="Q191" i="11"/>
  <c r="T191" i="11" s="1"/>
  <c r="P191" i="11"/>
  <c r="S191" i="11" s="1"/>
  <c r="P179" i="11"/>
  <c r="S179" i="11" s="1"/>
  <c r="Q179" i="11"/>
  <c r="T179" i="11" s="1"/>
  <c r="Q152" i="11"/>
  <c r="T152" i="11" s="1"/>
  <c r="P152" i="11"/>
  <c r="S152" i="11" s="1"/>
  <c r="Q136" i="11"/>
  <c r="T136" i="11" s="1"/>
  <c r="P136" i="11"/>
  <c r="S136" i="11" s="1"/>
  <c r="Q108" i="11"/>
  <c r="T108" i="11" s="1"/>
  <c r="P108" i="11"/>
  <c r="S108" i="11" s="1"/>
  <c r="Q100" i="11"/>
  <c r="T100" i="11" s="1"/>
  <c r="P100" i="11"/>
  <c r="S100" i="11" s="1"/>
  <c r="Q84" i="11"/>
  <c r="T84" i="11" s="1"/>
  <c r="P84" i="11"/>
  <c r="S84" i="11" s="1"/>
  <c r="Q68" i="11"/>
  <c r="T68" i="11" s="1"/>
  <c r="P68" i="11"/>
  <c r="S68" i="11" s="1"/>
  <c r="Q60" i="11"/>
  <c r="T60" i="11" s="1"/>
  <c r="P60" i="11"/>
  <c r="S60" i="11" s="1"/>
  <c r="S155" i="11"/>
  <c r="S131" i="11"/>
  <c r="S124" i="11"/>
  <c r="S44" i="11"/>
  <c r="S169" i="11"/>
  <c r="S92" i="11"/>
  <c r="S56" i="11"/>
  <c r="M128" i="11"/>
  <c r="N128" i="11" s="1"/>
  <c r="O128" i="11" s="1"/>
  <c r="N127" i="11"/>
  <c r="M86" i="11"/>
  <c r="N85" i="11"/>
  <c r="M50" i="11"/>
  <c r="N50" i="11" s="1"/>
  <c r="O50" i="11" s="1"/>
  <c r="N49" i="11"/>
  <c r="N46" i="11"/>
  <c r="M47" i="11"/>
  <c r="N47" i="11" s="1"/>
  <c r="O47" i="11" s="1"/>
  <c r="Q22" i="11"/>
  <c r="T22" i="11" s="1"/>
  <c r="P22" i="11"/>
  <c r="S22" i="11" s="1"/>
  <c r="M24" i="11"/>
  <c r="N23" i="11"/>
  <c r="T41" i="11"/>
  <c r="S53" i="11"/>
  <c r="N647" i="11"/>
  <c r="M648" i="11"/>
  <c r="N648" i="11" s="1"/>
  <c r="O648" i="11" s="1"/>
  <c r="P615" i="11"/>
  <c r="S615" i="11" s="1"/>
  <c r="Q615" i="11"/>
  <c r="T615" i="11" s="1"/>
  <c r="M601" i="11"/>
  <c r="N601" i="11" s="1"/>
  <c r="O601" i="11" s="1"/>
  <c r="N600" i="11"/>
  <c r="M579" i="11"/>
  <c r="N579" i="11" s="1"/>
  <c r="O579" i="11" s="1"/>
  <c r="N578" i="11"/>
  <c r="P565" i="11"/>
  <c r="S565" i="11" s="1"/>
  <c r="Q565" i="11"/>
  <c r="T565" i="11" s="1"/>
  <c r="Q544" i="11"/>
  <c r="T544" i="11" s="1"/>
  <c r="P544" i="11"/>
  <c r="S544" i="11" s="1"/>
  <c r="Q536" i="11"/>
  <c r="T536" i="11" s="1"/>
  <c r="P536" i="11"/>
  <c r="S536" i="11" s="1"/>
  <c r="Q528" i="11"/>
  <c r="T528" i="11" s="1"/>
  <c r="P528" i="11"/>
  <c r="S528" i="11" s="1"/>
  <c r="Q508" i="11"/>
  <c r="T508" i="11" s="1"/>
  <c r="P508" i="11"/>
  <c r="S508" i="11" s="1"/>
  <c r="P480" i="11"/>
  <c r="S480" i="11" s="1"/>
  <c r="Q480" i="11"/>
  <c r="T480" i="11" s="1"/>
  <c r="M450" i="11"/>
  <c r="N449" i="11"/>
  <c r="Q570" i="11"/>
  <c r="T570" i="11" s="1"/>
  <c r="P570" i="11"/>
  <c r="S570" i="11" s="1"/>
  <c r="P511" i="11"/>
  <c r="S511" i="11" s="1"/>
  <c r="Q511" i="11"/>
  <c r="T511" i="11" s="1"/>
  <c r="M466" i="11"/>
  <c r="N466" i="11" s="1"/>
  <c r="O466" i="11" s="1"/>
  <c r="N465" i="11"/>
  <c r="S550" i="11"/>
  <c r="Q429" i="11"/>
  <c r="T429" i="11" s="1"/>
  <c r="P429" i="11"/>
  <c r="S429" i="11" s="1"/>
  <c r="P448" i="11"/>
  <c r="S448" i="11" s="1"/>
  <c r="Q448" i="11"/>
  <c r="T448" i="11" s="1"/>
  <c r="M397" i="11"/>
  <c r="N396" i="11"/>
  <c r="P387" i="11"/>
  <c r="S387" i="11" s="1"/>
  <c r="Q387" i="11"/>
  <c r="T387" i="11" s="1"/>
  <c r="N326" i="11"/>
  <c r="M327" i="11"/>
  <c r="M404" i="11"/>
  <c r="N404" i="11" s="1"/>
  <c r="O404" i="11" s="1"/>
  <c r="N403" i="11"/>
  <c r="P379" i="11"/>
  <c r="S379" i="11" s="1"/>
  <c r="Q379" i="11"/>
  <c r="T379" i="11" s="1"/>
  <c r="P402" i="11"/>
  <c r="S402" i="11" s="1"/>
  <c r="Q402" i="11"/>
  <c r="T402" i="11" s="1"/>
  <c r="T343" i="11"/>
  <c r="Q328" i="11"/>
  <c r="T328" i="11" s="1"/>
  <c r="P328" i="11"/>
  <c r="S328" i="11" s="1"/>
  <c r="P300" i="11"/>
  <c r="S300" i="11" s="1"/>
  <c r="Q300" i="11"/>
  <c r="T300" i="11" s="1"/>
  <c r="Q260" i="11"/>
  <c r="T260" i="11" s="1"/>
  <c r="P260" i="11"/>
  <c r="S260" i="11" s="1"/>
  <c r="Q252" i="11"/>
  <c r="T252" i="11" s="1"/>
  <c r="P252" i="11"/>
  <c r="S252" i="11" s="1"/>
  <c r="Q224" i="11"/>
  <c r="T224" i="11" s="1"/>
  <c r="P224" i="11"/>
  <c r="S224" i="11" s="1"/>
  <c r="M222" i="11"/>
  <c r="N222" i="11" s="1"/>
  <c r="O222" i="11" s="1"/>
  <c r="N221" i="11"/>
  <c r="T243" i="11"/>
  <c r="S256" i="11"/>
  <c r="Q176" i="11"/>
  <c r="T176" i="11" s="1"/>
  <c r="P176" i="11"/>
  <c r="S176" i="11" s="1"/>
  <c r="Q168" i="11"/>
  <c r="T168" i="11" s="1"/>
  <c r="P168" i="11"/>
  <c r="S168" i="11" s="1"/>
  <c r="Q120" i="11"/>
  <c r="T120" i="11" s="1"/>
  <c r="P120" i="11"/>
  <c r="S120" i="11" s="1"/>
  <c r="S76" i="11"/>
  <c r="S37" i="11"/>
  <c r="S96" i="11"/>
  <c r="S88" i="11"/>
  <c r="S72" i="11"/>
  <c r="M37" i="11"/>
  <c r="N36" i="11"/>
  <c r="S21" i="11"/>
  <c r="T21" i="11"/>
  <c r="M18" i="11"/>
  <c r="N17" i="11"/>
  <c r="P643" i="11"/>
  <c r="S643" i="11" s="1"/>
  <c r="Q643" i="11"/>
  <c r="T643" i="11" s="1"/>
  <c r="Q628" i="11"/>
  <c r="T628" i="11" s="1"/>
  <c r="P628" i="11"/>
  <c r="S628" i="11" s="1"/>
  <c r="Q679" i="11"/>
  <c r="T679" i="11" s="1"/>
  <c r="P679" i="11"/>
  <c r="S679" i="11" s="1"/>
  <c r="P635" i="11"/>
  <c r="S635" i="11" s="1"/>
  <c r="Q635" i="11"/>
  <c r="T635" i="11" s="1"/>
  <c r="P620" i="11"/>
  <c r="S620" i="11" s="1"/>
  <c r="Q620" i="11"/>
  <c r="T620" i="11" s="1"/>
  <c r="M654" i="11"/>
  <c r="N653" i="11"/>
  <c r="P639" i="11"/>
  <c r="S639" i="11" s="1"/>
  <c r="Q639" i="11"/>
  <c r="T639" i="11" s="1"/>
  <c r="P652" i="11"/>
  <c r="S652" i="11" s="1"/>
  <c r="Q652" i="11"/>
  <c r="T652" i="11" s="1"/>
  <c r="M641" i="11"/>
  <c r="N640" i="11"/>
  <c r="P585" i="11"/>
  <c r="S585" i="11" s="1"/>
  <c r="Q585" i="11"/>
  <c r="T585" i="11" s="1"/>
  <c r="P488" i="11"/>
  <c r="S488" i="11" s="1"/>
  <c r="Q488" i="11"/>
  <c r="T488" i="11" s="1"/>
  <c r="S473" i="11"/>
  <c r="S543" i="11"/>
  <c r="Q461" i="11"/>
  <c r="T461" i="11" s="1"/>
  <c r="P461" i="11"/>
  <c r="S461" i="11" s="1"/>
  <c r="Q453" i="11"/>
  <c r="T453" i="11" s="1"/>
  <c r="P453" i="11"/>
  <c r="S453" i="11" s="1"/>
  <c r="Q437" i="11"/>
  <c r="T437" i="11" s="1"/>
  <c r="P437" i="11"/>
  <c r="S437" i="11" s="1"/>
  <c r="P593" i="11"/>
  <c r="S593" i="11" s="1"/>
  <c r="Q593" i="11"/>
  <c r="T593" i="11" s="1"/>
  <c r="P456" i="11"/>
  <c r="S456" i="11" s="1"/>
  <c r="Q456" i="11"/>
  <c r="T456" i="11" s="1"/>
  <c r="M454" i="11"/>
  <c r="N454" i="11" s="1"/>
  <c r="O454" i="11" s="1"/>
  <c r="N453" i="11"/>
  <c r="T436" i="11"/>
  <c r="Q405" i="11"/>
  <c r="T405" i="11" s="1"/>
  <c r="P405" i="11"/>
  <c r="S405" i="11" s="1"/>
  <c r="P573" i="11"/>
  <c r="S573" i="11" s="1"/>
  <c r="Q573" i="11"/>
  <c r="T573" i="11" s="1"/>
  <c r="Q547" i="11"/>
  <c r="T547" i="11" s="1"/>
  <c r="P547" i="11"/>
  <c r="S547" i="11" s="1"/>
  <c r="T493" i="11"/>
  <c r="P452" i="11"/>
  <c r="S452" i="11" s="1"/>
  <c r="Q452" i="11"/>
  <c r="T452" i="11" s="1"/>
  <c r="P444" i="11"/>
  <c r="S444" i="11" s="1"/>
  <c r="Q444" i="11"/>
  <c r="T444" i="11" s="1"/>
  <c r="P428" i="11"/>
  <c r="S428" i="11" s="1"/>
  <c r="Q428" i="11"/>
  <c r="T428" i="11" s="1"/>
  <c r="T418" i="11"/>
  <c r="N415" i="11"/>
  <c r="M416" i="11"/>
  <c r="P396" i="11"/>
  <c r="S396" i="11" s="1"/>
  <c r="Q396" i="11"/>
  <c r="T396" i="11" s="1"/>
  <c r="P355" i="11"/>
  <c r="S355" i="11" s="1"/>
  <c r="Q355" i="11"/>
  <c r="T355" i="11" s="1"/>
  <c r="M428" i="11"/>
  <c r="N427" i="11"/>
  <c r="S384" i="11"/>
  <c r="P359" i="11"/>
  <c r="S359" i="11" s="1"/>
  <c r="Q359" i="11"/>
  <c r="T359" i="11" s="1"/>
  <c r="M337" i="11"/>
  <c r="N336" i="11"/>
  <c r="M389" i="11"/>
  <c r="N389" i="11" s="1"/>
  <c r="O389" i="11" s="1"/>
  <c r="N388" i="11"/>
  <c r="M288" i="11"/>
  <c r="N287" i="11"/>
  <c r="M353" i="11"/>
  <c r="N353" i="11" s="1"/>
  <c r="O353" i="11" s="1"/>
  <c r="N352" i="11"/>
  <c r="P292" i="11"/>
  <c r="S292" i="11" s="1"/>
  <c r="Q292" i="11"/>
  <c r="T292" i="11" s="1"/>
  <c r="Q236" i="11"/>
  <c r="T236" i="11" s="1"/>
  <c r="P236" i="11"/>
  <c r="S236" i="11" s="1"/>
  <c r="Q228" i="11"/>
  <c r="T228" i="11" s="1"/>
  <c r="P228" i="11"/>
  <c r="S228" i="11" s="1"/>
  <c r="Q208" i="11"/>
  <c r="T208" i="11" s="1"/>
  <c r="P208" i="11"/>
  <c r="S208" i="11" s="1"/>
  <c r="Q188" i="11"/>
  <c r="T188" i="11" s="1"/>
  <c r="P188" i="11"/>
  <c r="S188" i="11" s="1"/>
  <c r="T279" i="11"/>
  <c r="T263" i="11"/>
  <c r="T215" i="11"/>
  <c r="P160" i="11"/>
  <c r="S160" i="11" s="1"/>
  <c r="Q160" i="11"/>
  <c r="T160" i="11" s="1"/>
  <c r="M279" i="11"/>
  <c r="N279" i="11" s="1"/>
  <c r="O279" i="11" s="1"/>
  <c r="N278" i="11"/>
  <c r="S227" i="11"/>
  <c r="Q148" i="11"/>
  <c r="T148" i="11" s="1"/>
  <c r="P148" i="11"/>
  <c r="S148" i="11" s="1"/>
  <c r="Q132" i="11"/>
  <c r="T132" i="11" s="1"/>
  <c r="P132" i="11"/>
  <c r="S132" i="11" s="1"/>
  <c r="Q112" i="11"/>
  <c r="T112" i="11" s="1"/>
  <c r="P112" i="11"/>
  <c r="S112" i="11" s="1"/>
  <c r="Q80" i="11"/>
  <c r="T80" i="11" s="1"/>
  <c r="P80" i="11"/>
  <c r="S80" i="11" s="1"/>
  <c r="Q64" i="11"/>
  <c r="T64" i="11" s="1"/>
  <c r="P64" i="11"/>
  <c r="S64" i="11" s="1"/>
  <c r="T156" i="11"/>
  <c r="M120" i="11"/>
  <c r="N119" i="11"/>
  <c r="M108" i="11"/>
  <c r="N107" i="11"/>
  <c r="M62" i="11"/>
  <c r="N61" i="11"/>
  <c r="T173" i="11"/>
  <c r="M100" i="11"/>
  <c r="N99" i="11"/>
  <c r="M92" i="11"/>
  <c r="N92" i="11" s="1"/>
  <c r="O92" i="11" s="1"/>
  <c r="N91" i="11"/>
  <c r="S128" i="11"/>
  <c r="S104" i="11"/>
  <c r="M53" i="11"/>
  <c r="N53" i="11" s="1"/>
  <c r="O53" i="11" s="1"/>
  <c r="N52" i="11"/>
  <c r="S144" i="11"/>
  <c r="Q18" i="11"/>
  <c r="T18" i="11" s="1"/>
  <c r="P18" i="11"/>
  <c r="S18" i="11" s="1"/>
  <c r="Q17" i="11"/>
  <c r="T17" i="11" s="1"/>
  <c r="P17" i="11"/>
  <c r="S17" i="11" s="1"/>
  <c r="S33" i="11"/>
  <c r="P670" i="11"/>
  <c r="S670" i="11" s="1"/>
  <c r="Q670" i="11"/>
  <c r="T670" i="11" s="1"/>
  <c r="P658" i="11"/>
  <c r="S658" i="11" s="1"/>
  <c r="Q658" i="11"/>
  <c r="T658" i="11" s="1"/>
  <c r="M664" i="11"/>
  <c r="N663" i="11"/>
  <c r="S695" i="11"/>
  <c r="T714" i="11"/>
  <c r="P694" i="11"/>
  <c r="S694" i="11" s="1"/>
  <c r="Q694" i="11"/>
  <c r="T694" i="11" s="1"/>
  <c r="M660" i="11"/>
  <c r="N659" i="11"/>
  <c r="P682" i="11"/>
  <c r="S682" i="11" s="1"/>
  <c r="Q682" i="11"/>
  <c r="T682" i="11" s="1"/>
  <c r="P607" i="11"/>
  <c r="S607" i="11" s="1"/>
  <c r="Q607" i="11"/>
  <c r="T607" i="11" s="1"/>
  <c r="P554" i="11"/>
  <c r="S554" i="11" s="1"/>
  <c r="Q554" i="11"/>
  <c r="T554" i="11" s="1"/>
  <c r="P589" i="11"/>
  <c r="S589" i="11" s="1"/>
  <c r="Q589" i="11"/>
  <c r="T589" i="11" s="1"/>
  <c r="Q540" i="11"/>
  <c r="T540" i="11" s="1"/>
  <c r="P540" i="11"/>
  <c r="S540" i="11" s="1"/>
  <c r="Q504" i="11"/>
  <c r="T504" i="11" s="1"/>
  <c r="P504" i="11"/>
  <c r="S504" i="11" s="1"/>
  <c r="P496" i="11"/>
  <c r="S496" i="11" s="1"/>
  <c r="Q496" i="11"/>
  <c r="T496" i="11" s="1"/>
  <c r="N558" i="11"/>
  <c r="M559" i="11"/>
  <c r="N559" i="11" s="1"/>
  <c r="O559" i="11" s="1"/>
  <c r="P515" i="11"/>
  <c r="S515" i="11" s="1"/>
  <c r="Q515" i="11"/>
  <c r="T515" i="11" s="1"/>
  <c r="S497" i="11"/>
  <c r="P539" i="11"/>
  <c r="S539" i="11" s="1"/>
  <c r="Q539" i="11"/>
  <c r="T539" i="11" s="1"/>
  <c r="S500" i="11"/>
  <c r="M482" i="11"/>
  <c r="N481" i="11"/>
  <c r="N476" i="11"/>
  <c r="M477" i="11"/>
  <c r="N477" i="11" s="1"/>
  <c r="O477" i="11" s="1"/>
  <c r="P409" i="11"/>
  <c r="S409" i="11" s="1"/>
  <c r="Q409" i="11"/>
  <c r="T409" i="11" s="1"/>
  <c r="P395" i="11"/>
  <c r="S395" i="11" s="1"/>
  <c r="Q395" i="11"/>
  <c r="T395" i="11" s="1"/>
  <c r="P337" i="11"/>
  <c r="S337" i="11" s="1"/>
  <c r="Q337" i="11"/>
  <c r="T337" i="11" s="1"/>
  <c r="P320" i="11"/>
  <c r="S320" i="11" s="1"/>
  <c r="Q320" i="11"/>
  <c r="T320" i="11" s="1"/>
  <c r="Q433" i="11"/>
  <c r="T433" i="11" s="1"/>
  <c r="P433" i="11"/>
  <c r="S433" i="11" s="1"/>
  <c r="P363" i="11"/>
  <c r="S363" i="11" s="1"/>
  <c r="Q363" i="11"/>
  <c r="T363" i="11" s="1"/>
  <c r="M357" i="11"/>
  <c r="N356" i="11"/>
  <c r="P323" i="11"/>
  <c r="S323" i="11" s="1"/>
  <c r="Q323" i="11"/>
  <c r="T323" i="11" s="1"/>
  <c r="P297" i="11"/>
  <c r="S297" i="11" s="1"/>
  <c r="Q297" i="11"/>
  <c r="T297" i="11" s="1"/>
  <c r="M381" i="11"/>
  <c r="N380" i="11"/>
  <c r="S290" i="11"/>
  <c r="Q286" i="11"/>
  <c r="T286" i="11" s="1"/>
  <c r="P286" i="11"/>
  <c r="S286" i="11" s="1"/>
  <c r="Q276" i="11"/>
  <c r="T276" i="11" s="1"/>
  <c r="P276" i="11"/>
  <c r="S276" i="11" s="1"/>
  <c r="Q220" i="11"/>
  <c r="T220" i="11" s="1"/>
  <c r="P220" i="11"/>
  <c r="S220" i="11" s="1"/>
  <c r="P187" i="11"/>
  <c r="S187" i="11" s="1"/>
  <c r="Q187" i="11"/>
  <c r="T187" i="11" s="1"/>
  <c r="M186" i="11"/>
  <c r="N186" i="11" s="1"/>
  <c r="O186" i="11" s="1"/>
  <c r="N185" i="11"/>
  <c r="S280" i="11"/>
  <c r="M189" i="11"/>
  <c r="N189" i="11" s="1"/>
  <c r="O189" i="11" s="1"/>
  <c r="N188" i="11"/>
  <c r="Q180" i="11"/>
  <c r="T180" i="11" s="1"/>
  <c r="P180" i="11"/>
  <c r="S180" i="11" s="1"/>
  <c r="M173" i="11"/>
  <c r="N173" i="11" s="1"/>
  <c r="O173" i="11" s="1"/>
  <c r="N172" i="11"/>
  <c r="P163" i="11"/>
  <c r="S163" i="11" s="1"/>
  <c r="Q163" i="11"/>
  <c r="T163" i="11" s="1"/>
  <c r="M76" i="11"/>
  <c r="N76" i="11" s="1"/>
  <c r="O76" i="11" s="1"/>
  <c r="N75" i="11"/>
  <c r="Q36" i="11"/>
  <c r="T36" i="11" s="1"/>
  <c r="P36" i="11"/>
  <c r="S36" i="11" s="1"/>
  <c r="S140" i="11"/>
  <c r="N159" i="11"/>
  <c r="M160" i="11"/>
  <c r="M96" i="11"/>
  <c r="N96" i="11" s="1"/>
  <c r="O96" i="11" s="1"/>
  <c r="N95" i="11"/>
  <c r="Q40" i="11"/>
  <c r="T40" i="11" s="1"/>
  <c r="P40" i="11"/>
  <c r="S40" i="11" s="1"/>
  <c r="S32" i="11"/>
  <c r="E3" i="11"/>
  <c r="N540" i="11" l="1"/>
  <c r="E5" i="11"/>
  <c r="E6" i="11"/>
  <c r="M181" i="11"/>
  <c r="N181" i="11" s="1"/>
  <c r="O181" i="11" s="1"/>
  <c r="N180" i="11"/>
  <c r="M609" i="11"/>
  <c r="N608" i="11"/>
  <c r="M617" i="11"/>
  <c r="N617" i="11" s="1"/>
  <c r="O617" i="11" s="1"/>
  <c r="N616" i="11"/>
  <c r="N482" i="11"/>
  <c r="M483" i="11"/>
  <c r="M417" i="11"/>
  <c r="N416" i="11"/>
  <c r="M642" i="11"/>
  <c r="N641" i="11"/>
  <c r="M19" i="11"/>
  <c r="N18" i="11"/>
  <c r="M38" i="11"/>
  <c r="N38" i="11" s="1"/>
  <c r="O38" i="11" s="1"/>
  <c r="N37" i="11"/>
  <c r="M451" i="11"/>
  <c r="N451" i="11" s="1"/>
  <c r="O451" i="11" s="1"/>
  <c r="N450" i="11"/>
  <c r="M306" i="11"/>
  <c r="N306" i="11" s="1"/>
  <c r="O306" i="11" s="1"/>
  <c r="N305" i="11"/>
  <c r="M661" i="11"/>
  <c r="N661" i="11" s="1"/>
  <c r="O661" i="11" s="1"/>
  <c r="N660" i="11"/>
  <c r="M63" i="11"/>
  <c r="N63" i="11" s="1"/>
  <c r="O63" i="11" s="1"/>
  <c r="N62" i="11"/>
  <c r="M121" i="11"/>
  <c r="N121" i="11" s="1"/>
  <c r="O121" i="11" s="1"/>
  <c r="N120" i="11"/>
  <c r="M328" i="11"/>
  <c r="N327" i="11"/>
  <c r="M25" i="11"/>
  <c r="N25" i="11" s="1"/>
  <c r="O25" i="11" s="1"/>
  <c r="N24" i="11"/>
  <c r="M161" i="11"/>
  <c r="N161" i="11" s="1"/>
  <c r="O161" i="11" s="1"/>
  <c r="N160" i="11"/>
  <c r="M358" i="11"/>
  <c r="N357" i="11"/>
  <c r="M101" i="11"/>
  <c r="N100" i="11"/>
  <c r="M289" i="11"/>
  <c r="N288" i="11"/>
  <c r="M338" i="11"/>
  <c r="N338" i="11" s="1"/>
  <c r="O338" i="11" s="1"/>
  <c r="N337" i="11"/>
  <c r="N654" i="11"/>
  <c r="M655" i="11"/>
  <c r="N397" i="11"/>
  <c r="M398" i="11"/>
  <c r="N398" i="11" s="1"/>
  <c r="O398" i="11" s="1"/>
  <c r="M542" i="11"/>
  <c r="N541" i="11"/>
  <c r="M87" i="11"/>
  <c r="N86" i="11"/>
  <c r="M239" i="11"/>
  <c r="N239" i="11" s="1"/>
  <c r="O239" i="11" s="1"/>
  <c r="N238" i="11"/>
  <c r="M261" i="11"/>
  <c r="N260" i="11"/>
  <c r="M622" i="11"/>
  <c r="N622" i="11" s="1"/>
  <c r="O622" i="11" s="1"/>
  <c r="N621" i="11"/>
  <c r="M382" i="11"/>
  <c r="N382" i="11" s="1"/>
  <c r="O382" i="11" s="1"/>
  <c r="N381" i="11"/>
  <c r="M665" i="11"/>
  <c r="N664" i="11"/>
  <c r="M109" i="11"/>
  <c r="N109" i="11" s="1"/>
  <c r="O109" i="11" s="1"/>
  <c r="N108" i="11"/>
  <c r="M429" i="11"/>
  <c r="N428" i="11"/>
  <c r="N322" i="11"/>
  <c r="M323" i="11"/>
  <c r="E10" i="11" l="1"/>
  <c r="E11" i="11" s="1"/>
  <c r="M610" i="11"/>
  <c r="N609" i="11"/>
  <c r="M262" i="11"/>
  <c r="N262" i="11" s="1"/>
  <c r="O262" i="11" s="1"/>
  <c r="N261" i="11"/>
  <c r="M88" i="11"/>
  <c r="N88" i="11" s="1"/>
  <c r="O88" i="11" s="1"/>
  <c r="N87" i="11"/>
  <c r="M102" i="11"/>
  <c r="N101" i="11"/>
  <c r="N328" i="11"/>
  <c r="M329" i="11"/>
  <c r="M20" i="11"/>
  <c r="N20" i="11" s="1"/>
  <c r="O20" i="11" s="1"/>
  <c r="N19" i="11"/>
  <c r="N417" i="11"/>
  <c r="M418" i="11"/>
  <c r="N418" i="11" s="1"/>
  <c r="O418" i="11" s="1"/>
  <c r="M656" i="11"/>
  <c r="N656" i="11" s="1"/>
  <c r="O656" i="11" s="1"/>
  <c r="N655" i="11"/>
  <c r="M484" i="11"/>
  <c r="N483" i="11"/>
  <c r="M430" i="11"/>
  <c r="N430" i="11" s="1"/>
  <c r="O430" i="11" s="1"/>
  <c r="N429" i="11"/>
  <c r="N665" i="11"/>
  <c r="M666" i="11"/>
  <c r="N666" i="11" s="1"/>
  <c r="O666" i="11" s="1"/>
  <c r="N542" i="11"/>
  <c r="M543" i="11"/>
  <c r="N543" i="11" s="1"/>
  <c r="O543" i="11" s="1"/>
  <c r="N289" i="11"/>
  <c r="M290" i="11"/>
  <c r="N358" i="11"/>
  <c r="M359" i="11"/>
  <c r="N642" i="11"/>
  <c r="M643" i="11"/>
  <c r="N323" i="11"/>
  <c r="M324" i="11"/>
  <c r="N324" i="11" s="1"/>
  <c r="O324" i="11" s="1"/>
  <c r="N610" i="11" l="1"/>
  <c r="M611" i="11"/>
  <c r="M485" i="11"/>
  <c r="N484" i="11"/>
  <c r="M103" i="11"/>
  <c r="N102" i="11"/>
  <c r="M360" i="11"/>
  <c r="N360" i="11" s="1"/>
  <c r="O360" i="11" s="1"/>
  <c r="N359" i="11"/>
  <c r="M330" i="11"/>
  <c r="N329" i="11"/>
  <c r="M291" i="11"/>
  <c r="N290" i="11"/>
  <c r="N643" i="11"/>
  <c r="M644" i="11"/>
  <c r="N611" i="11" l="1"/>
  <c r="M612" i="11"/>
  <c r="N612" i="11" s="1"/>
  <c r="O612" i="11" s="1"/>
  <c r="M331" i="11"/>
  <c r="N331" i="11" s="1"/>
  <c r="O331" i="11" s="1"/>
  <c r="N330" i="11"/>
  <c r="M104" i="11"/>
  <c r="N104" i="11" s="1"/>
  <c r="O104" i="11" s="1"/>
  <c r="N103" i="11"/>
  <c r="N291" i="11"/>
  <c r="M292" i="11"/>
  <c r="M645" i="11"/>
  <c r="N645" i="11" s="1"/>
  <c r="O645" i="11" s="1"/>
  <c r="N644" i="11"/>
  <c r="M486" i="11"/>
  <c r="N485" i="11"/>
  <c r="N292" i="11" l="1"/>
  <c r="M293" i="11"/>
  <c r="N293" i="11" s="1"/>
  <c r="O293" i="11" s="1"/>
  <c r="M487" i="11"/>
  <c r="N486" i="11"/>
  <c r="N487" i="11" l="1"/>
  <c r="M488" i="11"/>
  <c r="N488" i="11" l="1"/>
  <c r="M489" i="11"/>
  <c r="M490" i="11" l="1"/>
  <c r="N489" i="11"/>
  <c r="N490" i="11" l="1"/>
  <c r="M491" i="11"/>
  <c r="M492" i="11" l="1"/>
  <c r="N491" i="11"/>
  <c r="M493" i="11" l="1"/>
  <c r="N492" i="11"/>
  <c r="M494" i="11" l="1"/>
  <c r="N493" i="11"/>
  <c r="M495" i="11" l="1"/>
  <c r="N494" i="11"/>
  <c r="N495" i="11" l="1"/>
  <c r="M496" i="11"/>
  <c r="N496" i="11" l="1"/>
  <c r="M497" i="11"/>
  <c r="M498" i="11" l="1"/>
  <c r="N497" i="11"/>
  <c r="N498" i="11" l="1"/>
  <c r="M499" i="11"/>
  <c r="N499" i="11" l="1"/>
  <c r="M500" i="11"/>
  <c r="M501" i="11" l="1"/>
  <c r="N500" i="11"/>
  <c r="M502" i="11" l="1"/>
  <c r="N501" i="11"/>
  <c r="N502" i="11" l="1"/>
  <c r="M503" i="11"/>
  <c r="N503" i="11" l="1"/>
  <c r="M504" i="11"/>
  <c r="M505" i="11" l="1"/>
  <c r="N505" i="11" s="1"/>
  <c r="O505" i="11" s="1"/>
  <c r="E2" i="11" s="1"/>
  <c r="E4" i="11" s="1"/>
  <c r="N504" i="11"/>
  <c r="K465" i="10" l="1"/>
  <c r="P465" i="10" s="1"/>
  <c r="I465" i="10"/>
  <c r="G465" i="10"/>
  <c r="J464" i="10"/>
  <c r="O464" i="10" s="1"/>
  <c r="I464" i="10"/>
  <c r="G464" i="10"/>
  <c r="M463" i="10"/>
  <c r="M464" i="10" s="1"/>
  <c r="J463" i="10"/>
  <c r="O463" i="10" s="1"/>
  <c r="I463" i="10"/>
  <c r="K463" i="10" s="1"/>
  <c r="G463" i="10"/>
  <c r="K462" i="10"/>
  <c r="Q462" i="10" s="1"/>
  <c r="I462" i="10"/>
  <c r="J462" i="10" s="1"/>
  <c r="G462" i="10"/>
  <c r="J461" i="10"/>
  <c r="O461" i="10" s="1"/>
  <c r="I461" i="10"/>
  <c r="G461" i="10"/>
  <c r="J460" i="10"/>
  <c r="O460" i="10" s="1"/>
  <c r="I460" i="10"/>
  <c r="G460" i="10"/>
  <c r="M459" i="10"/>
  <c r="M460" i="10" s="1"/>
  <c r="J459" i="10"/>
  <c r="O459" i="10" s="1"/>
  <c r="I459" i="10"/>
  <c r="G459" i="10"/>
  <c r="M458" i="10"/>
  <c r="N458" i="10" s="1"/>
  <c r="K458" i="10"/>
  <c r="Q458" i="10" s="1"/>
  <c r="I458" i="10"/>
  <c r="J458" i="10" s="1"/>
  <c r="G458" i="10"/>
  <c r="K457" i="10"/>
  <c r="Q457" i="10" s="1"/>
  <c r="I457" i="10"/>
  <c r="G457" i="10"/>
  <c r="J456" i="10"/>
  <c r="O456" i="10" s="1"/>
  <c r="I456" i="10"/>
  <c r="G456" i="10"/>
  <c r="J455" i="10"/>
  <c r="O455" i="10" s="1"/>
  <c r="I455" i="10"/>
  <c r="G455" i="10"/>
  <c r="M454" i="10"/>
  <c r="N454" i="10" s="1"/>
  <c r="J454" i="10"/>
  <c r="O454" i="10" s="1"/>
  <c r="I454" i="10"/>
  <c r="K454" i="10" s="1"/>
  <c r="Q454" i="10" s="1"/>
  <c r="G454" i="10"/>
  <c r="M453" i="10"/>
  <c r="N453" i="10" s="1"/>
  <c r="K453" i="10"/>
  <c r="Q453" i="10" s="1"/>
  <c r="I453" i="10"/>
  <c r="G453" i="10"/>
  <c r="K452" i="10"/>
  <c r="P452" i="10" s="1"/>
  <c r="I452" i="10"/>
  <c r="J452" i="10" s="1"/>
  <c r="G452" i="10"/>
  <c r="J451" i="10"/>
  <c r="O451" i="10" s="1"/>
  <c r="I451" i="10"/>
  <c r="G451" i="10"/>
  <c r="M450" i="10"/>
  <c r="M451" i="10" s="1"/>
  <c r="M452" i="10" s="1"/>
  <c r="N452" i="10" s="1"/>
  <c r="J450" i="10"/>
  <c r="O450" i="10" s="1"/>
  <c r="I450" i="10"/>
  <c r="G450" i="10"/>
  <c r="K449" i="10"/>
  <c r="Q449" i="10" s="1"/>
  <c r="I449" i="10"/>
  <c r="G449" i="10"/>
  <c r="J448" i="10"/>
  <c r="O448" i="10" s="1"/>
  <c r="I448" i="10"/>
  <c r="G448" i="10"/>
  <c r="M447" i="10"/>
  <c r="M448" i="10" s="1"/>
  <c r="J447" i="10"/>
  <c r="O447" i="10" s="1"/>
  <c r="I447" i="10"/>
  <c r="G447" i="10"/>
  <c r="K446" i="10"/>
  <c r="Q446" i="10" s="1"/>
  <c r="I446" i="10"/>
  <c r="J446" i="10" s="1"/>
  <c r="G446" i="10"/>
  <c r="J445" i="10"/>
  <c r="O445" i="10" s="1"/>
  <c r="I445" i="10"/>
  <c r="G445" i="10"/>
  <c r="M444" i="10"/>
  <c r="M445" i="10" s="1"/>
  <c r="M446" i="10" s="1"/>
  <c r="N446" i="10" s="1"/>
  <c r="J444" i="10"/>
  <c r="O444" i="10" s="1"/>
  <c r="I444" i="10"/>
  <c r="G444" i="10"/>
  <c r="L444" i="10" s="1"/>
  <c r="R444" i="10" s="1"/>
  <c r="K443" i="10"/>
  <c r="P443" i="10" s="1"/>
  <c r="I443" i="10"/>
  <c r="G443" i="10"/>
  <c r="M442" i="10"/>
  <c r="N442" i="10" s="1"/>
  <c r="J442" i="10"/>
  <c r="O442" i="10" s="1"/>
  <c r="I442" i="10"/>
  <c r="G442" i="10"/>
  <c r="M441" i="10"/>
  <c r="N441" i="10" s="1"/>
  <c r="K441" i="10"/>
  <c r="I441" i="10"/>
  <c r="G441" i="10"/>
  <c r="K440" i="10"/>
  <c r="Q440" i="10" s="1"/>
  <c r="I440" i="10"/>
  <c r="J440" i="10" s="1"/>
  <c r="G440" i="10"/>
  <c r="M439" i="10"/>
  <c r="J439" i="10"/>
  <c r="O439" i="10" s="1"/>
  <c r="I439" i="10"/>
  <c r="G439" i="10"/>
  <c r="K438" i="10"/>
  <c r="Q438" i="10" s="1"/>
  <c r="I438" i="10"/>
  <c r="J438" i="10" s="1"/>
  <c r="G438" i="10"/>
  <c r="J437" i="10"/>
  <c r="O437" i="10" s="1"/>
  <c r="I437" i="10"/>
  <c r="G437" i="10"/>
  <c r="M436" i="10"/>
  <c r="M437" i="10" s="1"/>
  <c r="J436" i="10"/>
  <c r="O436" i="10" s="1"/>
  <c r="I436" i="10"/>
  <c r="G436" i="10"/>
  <c r="K435" i="10"/>
  <c r="P435" i="10" s="1"/>
  <c r="I435" i="10"/>
  <c r="G435" i="10"/>
  <c r="M434" i="10"/>
  <c r="M435" i="10" s="1"/>
  <c r="N435" i="10" s="1"/>
  <c r="J434" i="10"/>
  <c r="O434" i="10" s="1"/>
  <c r="I434" i="10"/>
  <c r="G434" i="10"/>
  <c r="K433" i="10"/>
  <c r="P433" i="10" s="1"/>
  <c r="I433" i="10"/>
  <c r="G433" i="10"/>
  <c r="J432" i="10"/>
  <c r="O432" i="10" s="1"/>
  <c r="I432" i="10"/>
  <c r="G432" i="10"/>
  <c r="M431" i="10"/>
  <c r="N431" i="10" s="1"/>
  <c r="J431" i="10"/>
  <c r="O431" i="10" s="1"/>
  <c r="I431" i="10"/>
  <c r="G431" i="10"/>
  <c r="K430" i="10"/>
  <c r="P430" i="10" s="1"/>
  <c r="I430" i="10"/>
  <c r="G430" i="10"/>
  <c r="J429" i="10"/>
  <c r="O429" i="10" s="1"/>
  <c r="I429" i="10"/>
  <c r="G429" i="10"/>
  <c r="J428" i="10"/>
  <c r="O428" i="10" s="1"/>
  <c r="I428" i="10"/>
  <c r="G428" i="10"/>
  <c r="J427" i="10"/>
  <c r="O427" i="10" s="1"/>
  <c r="I427" i="10"/>
  <c r="G427" i="10"/>
  <c r="M426" i="10"/>
  <c r="M427" i="10" s="1"/>
  <c r="J426" i="10"/>
  <c r="O426" i="10" s="1"/>
  <c r="I426" i="10"/>
  <c r="G426" i="10"/>
  <c r="K425" i="10"/>
  <c r="Q425" i="10" s="1"/>
  <c r="I425" i="10"/>
  <c r="J425" i="10" s="1"/>
  <c r="G425" i="10"/>
  <c r="J424" i="10"/>
  <c r="O424" i="10" s="1"/>
  <c r="I424" i="10"/>
  <c r="G424" i="10"/>
  <c r="J423" i="10"/>
  <c r="O423" i="10" s="1"/>
  <c r="I423" i="10"/>
  <c r="G423" i="10"/>
  <c r="J422" i="10"/>
  <c r="O422" i="10" s="1"/>
  <c r="I422" i="10"/>
  <c r="G422" i="10"/>
  <c r="J421" i="10"/>
  <c r="O421" i="10" s="1"/>
  <c r="I421" i="10"/>
  <c r="G421" i="10"/>
  <c r="M420" i="10"/>
  <c r="M421" i="10" s="1"/>
  <c r="J420" i="10"/>
  <c r="O420" i="10" s="1"/>
  <c r="I420" i="10"/>
  <c r="G420" i="10"/>
  <c r="K419" i="10"/>
  <c r="Q419" i="10" s="1"/>
  <c r="I419" i="10"/>
  <c r="J419" i="10" s="1"/>
  <c r="G419" i="10"/>
  <c r="J418" i="10"/>
  <c r="O418" i="10" s="1"/>
  <c r="I418" i="10"/>
  <c r="G418" i="10"/>
  <c r="M417" i="10"/>
  <c r="M418" i="10" s="1"/>
  <c r="J417" i="10"/>
  <c r="O417" i="10" s="1"/>
  <c r="I417" i="10"/>
  <c r="G417" i="10"/>
  <c r="M416" i="10"/>
  <c r="N416" i="10" s="1"/>
  <c r="K416" i="10"/>
  <c r="I416" i="10"/>
  <c r="J416" i="10" s="1"/>
  <c r="G416" i="10"/>
  <c r="M415" i="10"/>
  <c r="N415" i="10" s="1"/>
  <c r="K415" i="10"/>
  <c r="Q415" i="10" s="1"/>
  <c r="I415" i="10"/>
  <c r="J415" i="10" s="1"/>
  <c r="G415" i="10"/>
  <c r="K414" i="10"/>
  <c r="P414" i="10" s="1"/>
  <c r="I414" i="10"/>
  <c r="G414" i="10"/>
  <c r="M413" i="10"/>
  <c r="N413" i="10" s="1"/>
  <c r="J413" i="10"/>
  <c r="O413" i="10" s="1"/>
  <c r="I413" i="10"/>
  <c r="G413" i="10"/>
  <c r="K412" i="10"/>
  <c r="I412" i="10"/>
  <c r="J412" i="10" s="1"/>
  <c r="G412" i="10"/>
  <c r="J411" i="10"/>
  <c r="O411" i="10" s="1"/>
  <c r="I411" i="10"/>
  <c r="G411" i="10"/>
  <c r="J410" i="10"/>
  <c r="O410" i="10" s="1"/>
  <c r="I410" i="10"/>
  <c r="G410" i="10"/>
  <c r="M409" i="10"/>
  <c r="N409" i="10" s="1"/>
  <c r="J409" i="10"/>
  <c r="O409" i="10" s="1"/>
  <c r="I409" i="10"/>
  <c r="G409" i="10"/>
  <c r="K408" i="10"/>
  <c r="I408" i="10"/>
  <c r="J408" i="10" s="1"/>
  <c r="G408" i="10"/>
  <c r="J407" i="10"/>
  <c r="O407" i="10" s="1"/>
  <c r="I407" i="10"/>
  <c r="G407" i="10"/>
  <c r="M406" i="10"/>
  <c r="N406" i="10" s="1"/>
  <c r="J406" i="10"/>
  <c r="O406" i="10" s="1"/>
  <c r="I406" i="10"/>
  <c r="G406" i="10"/>
  <c r="K405" i="10"/>
  <c r="I405" i="10"/>
  <c r="J405" i="10" s="1"/>
  <c r="G405" i="10"/>
  <c r="J404" i="10"/>
  <c r="O404" i="10" s="1"/>
  <c r="I404" i="10"/>
  <c r="G404" i="10"/>
  <c r="M403" i="10"/>
  <c r="J403" i="10"/>
  <c r="O403" i="10" s="1"/>
  <c r="I403" i="10"/>
  <c r="G403" i="10"/>
  <c r="K402" i="10"/>
  <c r="P402" i="10" s="1"/>
  <c r="I402" i="10"/>
  <c r="J402" i="10" s="1"/>
  <c r="G402" i="10"/>
  <c r="M401" i="10"/>
  <c r="N401" i="10" s="1"/>
  <c r="J401" i="10"/>
  <c r="O401" i="10" s="1"/>
  <c r="I401" i="10"/>
  <c r="G401" i="10"/>
  <c r="M400" i="10"/>
  <c r="N400" i="10" s="1"/>
  <c r="K400" i="10"/>
  <c r="Q400" i="10" s="1"/>
  <c r="I400" i="10"/>
  <c r="J400" i="10" s="1"/>
  <c r="G400" i="10"/>
  <c r="K399" i="10"/>
  <c r="P399" i="10" s="1"/>
  <c r="I399" i="10"/>
  <c r="G399" i="10"/>
  <c r="M398" i="10"/>
  <c r="N398" i="10" s="1"/>
  <c r="J398" i="10"/>
  <c r="O398" i="10" s="1"/>
  <c r="I398" i="10"/>
  <c r="K398" i="10" s="1"/>
  <c r="Q398" i="10" s="1"/>
  <c r="G398" i="10"/>
  <c r="K397" i="10"/>
  <c r="I397" i="10"/>
  <c r="G397" i="10"/>
  <c r="J396" i="10"/>
  <c r="O396" i="10" s="1"/>
  <c r="I396" i="10"/>
  <c r="G396" i="10"/>
  <c r="J395" i="10"/>
  <c r="O395" i="10" s="1"/>
  <c r="I395" i="10"/>
  <c r="G395" i="10"/>
  <c r="J394" i="10"/>
  <c r="O394" i="10" s="1"/>
  <c r="I394" i="10"/>
  <c r="G394" i="10"/>
  <c r="J393" i="10"/>
  <c r="O393" i="10" s="1"/>
  <c r="I393" i="10"/>
  <c r="G393" i="10"/>
  <c r="M392" i="10"/>
  <c r="M393" i="10" s="1"/>
  <c r="J392" i="10"/>
  <c r="O392" i="10" s="1"/>
  <c r="I392" i="10"/>
  <c r="G392" i="10"/>
  <c r="K391" i="10"/>
  <c r="P391" i="10" s="1"/>
  <c r="I391" i="10"/>
  <c r="G391" i="10"/>
  <c r="J390" i="10"/>
  <c r="O390" i="10" s="1"/>
  <c r="I390" i="10"/>
  <c r="G390" i="10"/>
  <c r="M389" i="10"/>
  <c r="J389" i="10"/>
  <c r="O389" i="10" s="1"/>
  <c r="I389" i="10"/>
  <c r="G389" i="10"/>
  <c r="M388" i="10"/>
  <c r="N388" i="10" s="1"/>
  <c r="K388" i="10"/>
  <c r="Q388" i="10" s="1"/>
  <c r="I388" i="10"/>
  <c r="J388" i="10" s="1"/>
  <c r="G388" i="10"/>
  <c r="K387" i="10"/>
  <c r="I387" i="10"/>
  <c r="G387" i="10"/>
  <c r="J386" i="10"/>
  <c r="O386" i="10" s="1"/>
  <c r="I386" i="10"/>
  <c r="G386" i="10"/>
  <c r="M385" i="10"/>
  <c r="J385" i="10"/>
  <c r="O385" i="10" s="1"/>
  <c r="I385" i="10"/>
  <c r="G385" i="10"/>
  <c r="K384" i="10"/>
  <c r="Q384" i="10" s="1"/>
  <c r="I384" i="10"/>
  <c r="J384" i="10" s="1"/>
  <c r="G384" i="10"/>
  <c r="J383" i="10"/>
  <c r="O383" i="10" s="1"/>
  <c r="I383" i="10"/>
  <c r="G383" i="10"/>
  <c r="J382" i="10"/>
  <c r="O382" i="10" s="1"/>
  <c r="I382" i="10"/>
  <c r="G382" i="10"/>
  <c r="M381" i="10"/>
  <c r="J381" i="10"/>
  <c r="O381" i="10" s="1"/>
  <c r="I381" i="10"/>
  <c r="G381" i="10"/>
  <c r="K380" i="10"/>
  <c r="Q380" i="10" s="1"/>
  <c r="I380" i="10"/>
  <c r="J380" i="10" s="1"/>
  <c r="G380" i="10"/>
  <c r="J379" i="10"/>
  <c r="O379" i="10" s="1"/>
  <c r="I379" i="10"/>
  <c r="G379" i="10"/>
  <c r="M378" i="10"/>
  <c r="N378" i="10" s="1"/>
  <c r="J378" i="10"/>
  <c r="O378" i="10" s="1"/>
  <c r="I378" i="10"/>
  <c r="G378" i="10"/>
  <c r="K377" i="10"/>
  <c r="I377" i="10"/>
  <c r="G377" i="10"/>
  <c r="M376" i="10"/>
  <c r="M377" i="10" s="1"/>
  <c r="N377" i="10" s="1"/>
  <c r="J376" i="10"/>
  <c r="O376" i="10" s="1"/>
  <c r="I376" i="10"/>
  <c r="G376" i="10"/>
  <c r="K375" i="10"/>
  <c r="P375" i="10" s="1"/>
  <c r="I375" i="10"/>
  <c r="G375" i="10"/>
  <c r="J374" i="10"/>
  <c r="O374" i="10" s="1"/>
  <c r="I374" i="10"/>
  <c r="G374" i="10"/>
  <c r="J373" i="10"/>
  <c r="O373" i="10" s="1"/>
  <c r="I373" i="10"/>
  <c r="G373" i="10"/>
  <c r="J372" i="10"/>
  <c r="O372" i="10" s="1"/>
  <c r="I372" i="10"/>
  <c r="G372" i="10"/>
  <c r="J371" i="10"/>
  <c r="O371" i="10" s="1"/>
  <c r="I371" i="10"/>
  <c r="G371" i="10"/>
  <c r="M370" i="10"/>
  <c r="M371" i="10" s="1"/>
  <c r="J370" i="10"/>
  <c r="O370" i="10" s="1"/>
  <c r="I370" i="10"/>
  <c r="G370" i="10"/>
  <c r="K369" i="10"/>
  <c r="P369" i="10" s="1"/>
  <c r="I369" i="10"/>
  <c r="G369" i="10"/>
  <c r="J368" i="10"/>
  <c r="O368" i="10" s="1"/>
  <c r="I368" i="10"/>
  <c r="G368" i="10"/>
  <c r="M367" i="10"/>
  <c r="J367" i="10"/>
  <c r="O367" i="10" s="1"/>
  <c r="I367" i="10"/>
  <c r="G367" i="10"/>
  <c r="K366" i="10"/>
  <c r="Q366" i="10" s="1"/>
  <c r="I366" i="10"/>
  <c r="J366" i="10" s="1"/>
  <c r="G366" i="10"/>
  <c r="J365" i="10"/>
  <c r="O365" i="10" s="1"/>
  <c r="I365" i="10"/>
  <c r="G365" i="10"/>
  <c r="J364" i="10"/>
  <c r="O364" i="10" s="1"/>
  <c r="I364" i="10"/>
  <c r="G364" i="10"/>
  <c r="M363" i="10"/>
  <c r="J363" i="10"/>
  <c r="O363" i="10" s="1"/>
  <c r="I363" i="10"/>
  <c r="G363" i="10"/>
  <c r="M362" i="10"/>
  <c r="N362" i="10" s="1"/>
  <c r="K362" i="10"/>
  <c r="Q362" i="10" s="1"/>
  <c r="I362" i="10"/>
  <c r="J362" i="10" s="1"/>
  <c r="G362" i="10"/>
  <c r="K361" i="10"/>
  <c r="P361" i="10" s="1"/>
  <c r="I361" i="10"/>
  <c r="G361" i="10"/>
  <c r="J360" i="10"/>
  <c r="O360" i="10" s="1"/>
  <c r="I360" i="10"/>
  <c r="G360" i="10"/>
  <c r="J359" i="10"/>
  <c r="O359" i="10" s="1"/>
  <c r="I359" i="10"/>
  <c r="G359" i="10"/>
  <c r="M358" i="10"/>
  <c r="M359" i="10" s="1"/>
  <c r="J358" i="10"/>
  <c r="O358" i="10" s="1"/>
  <c r="I358" i="10"/>
  <c r="G358" i="10"/>
  <c r="K357" i="10"/>
  <c r="I357" i="10"/>
  <c r="G357" i="10"/>
  <c r="J356" i="10"/>
  <c r="O356" i="10" s="1"/>
  <c r="I356" i="10"/>
  <c r="G356" i="10"/>
  <c r="J355" i="10"/>
  <c r="O355" i="10" s="1"/>
  <c r="I355" i="10"/>
  <c r="G355" i="10"/>
  <c r="M354" i="10"/>
  <c r="M355" i="10" s="1"/>
  <c r="J354" i="10"/>
  <c r="O354" i="10" s="1"/>
  <c r="I354" i="10"/>
  <c r="G354" i="10"/>
  <c r="K353" i="10"/>
  <c r="P353" i="10" s="1"/>
  <c r="I353" i="10"/>
  <c r="G353" i="10"/>
  <c r="M352" i="10"/>
  <c r="M353" i="10" s="1"/>
  <c r="N353" i="10" s="1"/>
  <c r="J352" i="10"/>
  <c r="O352" i="10" s="1"/>
  <c r="I352" i="10"/>
  <c r="G352" i="10"/>
  <c r="K351" i="10"/>
  <c r="P351" i="10" s="1"/>
  <c r="I351" i="10"/>
  <c r="G351" i="10"/>
  <c r="M350" i="10"/>
  <c r="M351" i="10" s="1"/>
  <c r="N351" i="10" s="1"/>
  <c r="J350" i="10"/>
  <c r="O350" i="10" s="1"/>
  <c r="I350" i="10"/>
  <c r="G350" i="10"/>
  <c r="K349" i="10"/>
  <c r="I349" i="10"/>
  <c r="G349" i="10"/>
  <c r="J348" i="10"/>
  <c r="O348" i="10" s="1"/>
  <c r="I348" i="10"/>
  <c r="G348" i="10"/>
  <c r="M347" i="10"/>
  <c r="J347" i="10"/>
  <c r="O347" i="10" s="1"/>
  <c r="I347" i="10"/>
  <c r="G347" i="10"/>
  <c r="K346" i="10"/>
  <c r="Q346" i="10" s="1"/>
  <c r="I346" i="10"/>
  <c r="J346" i="10" s="1"/>
  <c r="G346" i="10"/>
  <c r="J345" i="10"/>
  <c r="O345" i="10" s="1"/>
  <c r="I345" i="10"/>
  <c r="G345" i="10"/>
  <c r="M344" i="10"/>
  <c r="M345" i="10" s="1"/>
  <c r="J344" i="10"/>
  <c r="O344" i="10" s="1"/>
  <c r="I344" i="10"/>
  <c r="G344" i="10"/>
  <c r="L344" i="10" s="1"/>
  <c r="R344" i="10" s="1"/>
  <c r="K343" i="10"/>
  <c r="P343" i="10" s="1"/>
  <c r="I343" i="10"/>
  <c r="G343" i="10"/>
  <c r="J342" i="10"/>
  <c r="O342" i="10" s="1"/>
  <c r="I342" i="10"/>
  <c r="G342" i="10"/>
  <c r="J341" i="10"/>
  <c r="O341" i="10" s="1"/>
  <c r="I341" i="10"/>
  <c r="G341" i="10"/>
  <c r="M340" i="10"/>
  <c r="N340" i="10" s="1"/>
  <c r="J340" i="10"/>
  <c r="O340" i="10" s="1"/>
  <c r="I340" i="10"/>
  <c r="G340" i="10"/>
  <c r="K339" i="10"/>
  <c r="I339" i="10"/>
  <c r="G339" i="10"/>
  <c r="M338" i="10"/>
  <c r="M339" i="10" s="1"/>
  <c r="N339" i="10" s="1"/>
  <c r="J338" i="10"/>
  <c r="O338" i="10" s="1"/>
  <c r="I338" i="10"/>
  <c r="G338" i="10"/>
  <c r="K337" i="10"/>
  <c r="P337" i="10" s="1"/>
  <c r="I337" i="10"/>
  <c r="G337" i="10"/>
  <c r="J336" i="10"/>
  <c r="O336" i="10" s="1"/>
  <c r="I336" i="10"/>
  <c r="G336" i="10"/>
  <c r="M335" i="10"/>
  <c r="J335" i="10"/>
  <c r="O335" i="10" s="1"/>
  <c r="I335" i="10"/>
  <c r="G335" i="10"/>
  <c r="K334" i="10"/>
  <c r="Q334" i="10" s="1"/>
  <c r="I334" i="10"/>
  <c r="J334" i="10" s="1"/>
  <c r="G334" i="10"/>
  <c r="J333" i="10"/>
  <c r="O333" i="10" s="1"/>
  <c r="I333" i="10"/>
  <c r="G333" i="10"/>
  <c r="M332" i="10"/>
  <c r="N332" i="10" s="1"/>
  <c r="J332" i="10"/>
  <c r="O332" i="10" s="1"/>
  <c r="I332" i="10"/>
  <c r="G332" i="10"/>
  <c r="K331" i="10"/>
  <c r="I331" i="10"/>
  <c r="G331" i="10"/>
  <c r="J330" i="10"/>
  <c r="O330" i="10" s="1"/>
  <c r="I330" i="10"/>
  <c r="G330" i="10"/>
  <c r="M329" i="10"/>
  <c r="J329" i="10"/>
  <c r="O329" i="10" s="1"/>
  <c r="I329" i="10"/>
  <c r="G329" i="10"/>
  <c r="K328" i="10"/>
  <c r="Q328" i="10" s="1"/>
  <c r="I328" i="10"/>
  <c r="J328" i="10" s="1"/>
  <c r="G328" i="10"/>
  <c r="M327" i="10"/>
  <c r="J327" i="10"/>
  <c r="O327" i="10" s="1"/>
  <c r="I327" i="10"/>
  <c r="G327" i="10"/>
  <c r="K326" i="10"/>
  <c r="Q326" i="10" s="1"/>
  <c r="I326" i="10"/>
  <c r="J326" i="10" s="1"/>
  <c r="G326" i="10"/>
  <c r="M325" i="10"/>
  <c r="J325" i="10"/>
  <c r="O325" i="10" s="1"/>
  <c r="I325" i="10"/>
  <c r="G325" i="10"/>
  <c r="K324" i="10"/>
  <c r="Q324" i="10" s="1"/>
  <c r="I324" i="10"/>
  <c r="J324" i="10" s="1"/>
  <c r="G324" i="10"/>
  <c r="K323" i="10" s="1"/>
  <c r="J323" i="10"/>
  <c r="O323" i="10" s="1"/>
  <c r="I323" i="10"/>
  <c r="G323" i="10"/>
  <c r="M322" i="10"/>
  <c r="M323" i="10" s="1"/>
  <c r="J322" i="10"/>
  <c r="O322" i="10" s="1"/>
  <c r="I322" i="10"/>
  <c r="G322" i="10"/>
  <c r="K321" i="10"/>
  <c r="P321" i="10" s="1"/>
  <c r="I321" i="10"/>
  <c r="G321" i="10"/>
  <c r="M320" i="10"/>
  <c r="M321" i="10" s="1"/>
  <c r="N321" i="10" s="1"/>
  <c r="J320" i="10"/>
  <c r="O320" i="10" s="1"/>
  <c r="I320" i="10"/>
  <c r="G320" i="10"/>
  <c r="L320" i="10" s="1"/>
  <c r="R320" i="10" s="1"/>
  <c r="K319" i="10"/>
  <c r="I319" i="10"/>
  <c r="G319" i="10"/>
  <c r="M318" i="10"/>
  <c r="M319" i="10" s="1"/>
  <c r="N319" i="10" s="1"/>
  <c r="J318" i="10"/>
  <c r="O318" i="10" s="1"/>
  <c r="I318" i="10"/>
  <c r="G318" i="10"/>
  <c r="K317" i="10"/>
  <c r="P317" i="10" s="1"/>
  <c r="I317" i="10"/>
  <c r="G317" i="10"/>
  <c r="J316" i="10"/>
  <c r="O316" i="10" s="1"/>
  <c r="I316" i="10"/>
  <c r="G316" i="10"/>
  <c r="J315" i="10"/>
  <c r="O315" i="10" s="1"/>
  <c r="I315" i="10"/>
  <c r="G315" i="10"/>
  <c r="M314" i="10"/>
  <c r="M315" i="10" s="1"/>
  <c r="J314" i="10"/>
  <c r="O314" i="10" s="1"/>
  <c r="I314" i="10"/>
  <c r="G314" i="10"/>
  <c r="M313" i="10"/>
  <c r="N313" i="10" s="1"/>
  <c r="K313" i="10"/>
  <c r="I313" i="10"/>
  <c r="G313" i="10"/>
  <c r="M312" i="10"/>
  <c r="N312" i="10" s="1"/>
  <c r="K312" i="10"/>
  <c r="Q312" i="10" s="1"/>
  <c r="I312" i="10"/>
  <c r="J312" i="10" s="1"/>
  <c r="G312" i="10"/>
  <c r="K311" i="10"/>
  <c r="P311" i="10" s="1"/>
  <c r="I311" i="10"/>
  <c r="G311" i="10"/>
  <c r="M310" i="10"/>
  <c r="N310" i="10" s="1"/>
  <c r="J310" i="10"/>
  <c r="O310" i="10" s="1"/>
  <c r="I310" i="10"/>
  <c r="G310" i="10"/>
  <c r="K309" i="10"/>
  <c r="P309" i="10" s="1"/>
  <c r="I309" i="10"/>
  <c r="G309" i="10"/>
  <c r="J308" i="10"/>
  <c r="O308" i="10" s="1"/>
  <c r="I308" i="10"/>
  <c r="G308" i="10"/>
  <c r="M307" i="10"/>
  <c r="J307" i="10"/>
  <c r="O307" i="10" s="1"/>
  <c r="I307" i="10"/>
  <c r="G307" i="10"/>
  <c r="M306" i="10"/>
  <c r="N306" i="10" s="1"/>
  <c r="K306" i="10"/>
  <c r="P306" i="10" s="1"/>
  <c r="I306" i="10"/>
  <c r="J306" i="10" s="1"/>
  <c r="G306" i="10"/>
  <c r="M305" i="10"/>
  <c r="N305" i="10" s="1"/>
  <c r="K305" i="10"/>
  <c r="I305" i="10"/>
  <c r="G305" i="10"/>
  <c r="M304" i="10"/>
  <c r="N304" i="10" s="1"/>
  <c r="K304" i="10"/>
  <c r="Q304" i="10" s="1"/>
  <c r="I304" i="10"/>
  <c r="J304" i="10" s="1"/>
  <c r="G304" i="10"/>
  <c r="L304" i="10" s="1"/>
  <c r="R304" i="10" s="1"/>
  <c r="M303" i="10"/>
  <c r="N303" i="10" s="1"/>
  <c r="K303" i="10"/>
  <c r="P303" i="10" s="1"/>
  <c r="I303" i="10"/>
  <c r="G303" i="10"/>
  <c r="M302" i="10"/>
  <c r="N302" i="10" s="1"/>
  <c r="K302" i="10"/>
  <c r="Q302" i="10" s="1"/>
  <c r="I302" i="10"/>
  <c r="J302" i="10" s="1"/>
  <c r="G302" i="10"/>
  <c r="M301" i="10"/>
  <c r="N301" i="10" s="1"/>
  <c r="K301" i="10"/>
  <c r="P301" i="10" s="1"/>
  <c r="I301" i="10"/>
  <c r="G301" i="10"/>
  <c r="M300" i="10"/>
  <c r="N300" i="10" s="1"/>
  <c r="K300" i="10"/>
  <c r="Q300" i="10" s="1"/>
  <c r="I300" i="10"/>
  <c r="J300" i="10" s="1"/>
  <c r="G300" i="10"/>
  <c r="M299" i="10"/>
  <c r="N299" i="10" s="1"/>
  <c r="K299" i="10"/>
  <c r="I299" i="10"/>
  <c r="G299" i="10"/>
  <c r="K298" i="10"/>
  <c r="P298" i="10" s="1"/>
  <c r="I298" i="10"/>
  <c r="J298" i="10" s="1"/>
  <c r="G298" i="10"/>
  <c r="M297" i="10"/>
  <c r="J297" i="10"/>
  <c r="O297" i="10" s="1"/>
  <c r="I297" i="10"/>
  <c r="G297" i="10"/>
  <c r="K296" i="10"/>
  <c r="Q296" i="10" s="1"/>
  <c r="I296" i="10"/>
  <c r="J296" i="10" s="1"/>
  <c r="G296" i="10"/>
  <c r="M295" i="10"/>
  <c r="J295" i="10"/>
  <c r="O295" i="10" s="1"/>
  <c r="I295" i="10"/>
  <c r="G295" i="10"/>
  <c r="K294" i="10"/>
  <c r="P294" i="10" s="1"/>
  <c r="I294" i="10"/>
  <c r="J294" i="10" s="1"/>
  <c r="G294" i="10"/>
  <c r="J293" i="10"/>
  <c r="O293" i="10" s="1"/>
  <c r="I293" i="10"/>
  <c r="G293" i="10"/>
  <c r="M292" i="10"/>
  <c r="M293" i="10" s="1"/>
  <c r="J292" i="10"/>
  <c r="O292" i="10" s="1"/>
  <c r="I292" i="10"/>
  <c r="G292" i="10"/>
  <c r="K291" i="10"/>
  <c r="P291" i="10" s="1"/>
  <c r="I291" i="10"/>
  <c r="G291" i="10"/>
  <c r="J290" i="10"/>
  <c r="O290" i="10" s="1"/>
  <c r="I290" i="10"/>
  <c r="G290" i="10"/>
  <c r="M289" i="10"/>
  <c r="J289" i="10"/>
  <c r="O289" i="10" s="1"/>
  <c r="I289" i="10"/>
  <c r="G289" i="10"/>
  <c r="K288" i="10"/>
  <c r="Q288" i="10" s="1"/>
  <c r="I288" i="10"/>
  <c r="J288" i="10" s="1"/>
  <c r="G288" i="10"/>
  <c r="J287" i="10"/>
  <c r="O287" i="10" s="1"/>
  <c r="I287" i="10"/>
  <c r="G287" i="10"/>
  <c r="M286" i="10"/>
  <c r="N286" i="10" s="1"/>
  <c r="J286" i="10"/>
  <c r="O286" i="10" s="1"/>
  <c r="I286" i="10"/>
  <c r="G286" i="10"/>
  <c r="K285" i="10"/>
  <c r="P285" i="10" s="1"/>
  <c r="I285" i="10"/>
  <c r="G285" i="10"/>
  <c r="J284" i="10"/>
  <c r="O284" i="10" s="1"/>
  <c r="I284" i="10"/>
  <c r="K284" i="10" s="1"/>
  <c r="Q284" i="10" s="1"/>
  <c r="G284" i="10"/>
  <c r="J283" i="10"/>
  <c r="O283" i="10" s="1"/>
  <c r="I283" i="10"/>
  <c r="G283" i="10"/>
  <c r="J282" i="10"/>
  <c r="O282" i="10" s="1"/>
  <c r="I282" i="10"/>
  <c r="G282" i="10"/>
  <c r="M281" i="10"/>
  <c r="J281" i="10"/>
  <c r="O281" i="10" s="1"/>
  <c r="I281" i="10"/>
  <c r="G281" i="10"/>
  <c r="M280" i="10"/>
  <c r="N280" i="10" s="1"/>
  <c r="K280" i="10"/>
  <c r="Q280" i="10" s="1"/>
  <c r="I280" i="10"/>
  <c r="J280" i="10" s="1"/>
  <c r="G280" i="10"/>
  <c r="M279" i="10"/>
  <c r="N279" i="10" s="1"/>
  <c r="K279" i="10"/>
  <c r="P279" i="10" s="1"/>
  <c r="I279" i="10"/>
  <c r="G279" i="10"/>
  <c r="K278" i="10"/>
  <c r="P278" i="10" s="1"/>
  <c r="I278" i="10"/>
  <c r="J278" i="10" s="1"/>
  <c r="G278" i="10"/>
  <c r="J277" i="10"/>
  <c r="O277" i="10" s="1"/>
  <c r="I277" i="10"/>
  <c r="G277" i="10"/>
  <c r="M276" i="10"/>
  <c r="M277" i="10" s="1"/>
  <c r="J276" i="10"/>
  <c r="O276" i="10" s="1"/>
  <c r="I276" i="10"/>
  <c r="G276" i="10"/>
  <c r="M275" i="10"/>
  <c r="N275" i="10" s="1"/>
  <c r="K275" i="10"/>
  <c r="I275" i="10"/>
  <c r="G275" i="10"/>
  <c r="K274" i="10"/>
  <c r="Q274" i="10" s="1"/>
  <c r="I274" i="10"/>
  <c r="G274" i="10"/>
  <c r="J273" i="10"/>
  <c r="O273" i="10" s="1"/>
  <c r="I273" i="10"/>
  <c r="G273" i="10"/>
  <c r="K272" i="10" s="1"/>
  <c r="Q272" i="10" s="1"/>
  <c r="M272" i="10"/>
  <c r="M273" i="10" s="1"/>
  <c r="J272" i="10"/>
  <c r="O272" i="10" s="1"/>
  <c r="I272" i="10"/>
  <c r="G272" i="10"/>
  <c r="K271" i="10"/>
  <c r="P271" i="10" s="1"/>
  <c r="I271" i="10"/>
  <c r="G271" i="10"/>
  <c r="J270" i="10"/>
  <c r="O270" i="10" s="1"/>
  <c r="I270" i="10"/>
  <c r="G270" i="10"/>
  <c r="M269" i="10"/>
  <c r="M270" i="10" s="1"/>
  <c r="M271" i="10" s="1"/>
  <c r="N271" i="10" s="1"/>
  <c r="J269" i="10"/>
  <c r="O269" i="10" s="1"/>
  <c r="I269" i="10"/>
  <c r="G269" i="10"/>
  <c r="K268" i="10"/>
  <c r="Q268" i="10" s="1"/>
  <c r="I268" i="10"/>
  <c r="J268" i="10" s="1"/>
  <c r="G268" i="10"/>
  <c r="J267" i="10"/>
  <c r="O267" i="10" s="1"/>
  <c r="I267" i="10"/>
  <c r="G267" i="10"/>
  <c r="M266" i="10"/>
  <c r="M267" i="10" s="1"/>
  <c r="J266" i="10"/>
  <c r="O266" i="10" s="1"/>
  <c r="I266" i="10"/>
  <c r="G266" i="10"/>
  <c r="K265" i="10"/>
  <c r="I265" i="10"/>
  <c r="L265" i="10" s="1"/>
  <c r="R265" i="10" s="1"/>
  <c r="G265" i="10"/>
  <c r="M264" i="10"/>
  <c r="N264" i="10" s="1"/>
  <c r="J264" i="10"/>
  <c r="O264" i="10" s="1"/>
  <c r="I264" i="10"/>
  <c r="G264" i="10"/>
  <c r="K263" i="10"/>
  <c r="P263" i="10" s="1"/>
  <c r="I263" i="10"/>
  <c r="G263" i="10"/>
  <c r="M262" i="10"/>
  <c r="N262" i="10" s="1"/>
  <c r="J262" i="10"/>
  <c r="O262" i="10" s="1"/>
  <c r="I262" i="10"/>
  <c r="G262" i="10"/>
  <c r="M261" i="10"/>
  <c r="N261" i="10" s="1"/>
  <c r="K261" i="10"/>
  <c r="I261" i="10"/>
  <c r="G261" i="10"/>
  <c r="K260" i="10"/>
  <c r="Q260" i="10" s="1"/>
  <c r="I260" i="10"/>
  <c r="J260" i="10" s="1"/>
  <c r="G260" i="10"/>
  <c r="M259" i="10"/>
  <c r="J259" i="10"/>
  <c r="O259" i="10" s="1"/>
  <c r="I259" i="10"/>
  <c r="G259" i="10"/>
  <c r="K258" i="10"/>
  <c r="Q258" i="10" s="1"/>
  <c r="I258" i="10"/>
  <c r="J258" i="10" s="1"/>
  <c r="G258" i="10"/>
  <c r="J257" i="10"/>
  <c r="O257" i="10" s="1"/>
  <c r="I257" i="10"/>
  <c r="G257" i="10"/>
  <c r="J256" i="10"/>
  <c r="O256" i="10" s="1"/>
  <c r="I256" i="10"/>
  <c r="G256" i="10"/>
  <c r="M255" i="10"/>
  <c r="J255" i="10"/>
  <c r="O255" i="10" s="1"/>
  <c r="I255" i="10"/>
  <c r="G255" i="10"/>
  <c r="M254" i="10"/>
  <c r="N254" i="10" s="1"/>
  <c r="K254" i="10"/>
  <c r="Q254" i="10" s="1"/>
  <c r="I254" i="10"/>
  <c r="J254" i="10" s="1"/>
  <c r="G254" i="10"/>
  <c r="K253" i="10"/>
  <c r="I253" i="10"/>
  <c r="G253" i="10"/>
  <c r="M252" i="10"/>
  <c r="M253" i="10" s="1"/>
  <c r="N253" i="10" s="1"/>
  <c r="J252" i="10"/>
  <c r="O252" i="10" s="1"/>
  <c r="I252" i="10"/>
  <c r="G252" i="10"/>
  <c r="K251" i="10"/>
  <c r="I251" i="10"/>
  <c r="G251" i="10"/>
  <c r="J250" i="10"/>
  <c r="O250" i="10" s="1"/>
  <c r="I250" i="10"/>
  <c r="G250" i="10"/>
  <c r="J249" i="10"/>
  <c r="O249" i="10" s="1"/>
  <c r="I249" i="10"/>
  <c r="G249" i="10"/>
  <c r="J248" i="10"/>
  <c r="O248" i="10" s="1"/>
  <c r="I248" i="10"/>
  <c r="G248" i="10"/>
  <c r="M247" i="10"/>
  <c r="J247" i="10"/>
  <c r="O247" i="10" s="1"/>
  <c r="I247" i="10"/>
  <c r="G247" i="10"/>
  <c r="K246" i="10"/>
  <c r="Q246" i="10" s="1"/>
  <c r="I246" i="10"/>
  <c r="J246" i="10" s="1"/>
  <c r="G246" i="10"/>
  <c r="J245" i="10"/>
  <c r="O245" i="10" s="1"/>
  <c r="I245" i="10"/>
  <c r="G245" i="10"/>
  <c r="J244" i="10"/>
  <c r="O244" i="10" s="1"/>
  <c r="I244" i="10"/>
  <c r="G244" i="10"/>
  <c r="J243" i="10"/>
  <c r="O243" i="10" s="1"/>
  <c r="I243" i="10"/>
  <c r="G243" i="10"/>
  <c r="M242" i="10"/>
  <c r="M243" i="10" s="1"/>
  <c r="J242" i="10"/>
  <c r="O242" i="10" s="1"/>
  <c r="I242" i="10"/>
  <c r="G242" i="10"/>
  <c r="M241" i="10"/>
  <c r="N241" i="10" s="1"/>
  <c r="K241" i="10"/>
  <c r="P241" i="10" s="1"/>
  <c r="I241" i="10"/>
  <c r="G241" i="10"/>
  <c r="K240" i="10"/>
  <c r="P240" i="10" s="1"/>
  <c r="I240" i="10"/>
  <c r="J240" i="10" s="1"/>
  <c r="G240" i="10"/>
  <c r="J239" i="10"/>
  <c r="O239" i="10" s="1"/>
  <c r="I239" i="10"/>
  <c r="G239" i="10"/>
  <c r="M238" i="10"/>
  <c r="M239" i="10" s="1"/>
  <c r="J238" i="10"/>
  <c r="O238" i="10" s="1"/>
  <c r="I238" i="10"/>
  <c r="G238" i="10"/>
  <c r="M237" i="10"/>
  <c r="N237" i="10" s="1"/>
  <c r="K237" i="10"/>
  <c r="P237" i="10" s="1"/>
  <c r="I237" i="10"/>
  <c r="G237" i="10"/>
  <c r="M236" i="10"/>
  <c r="N236" i="10" s="1"/>
  <c r="K236" i="10"/>
  <c r="P236" i="10" s="1"/>
  <c r="I236" i="10"/>
  <c r="J236" i="10" s="1"/>
  <c r="G236" i="10"/>
  <c r="M235" i="10"/>
  <c r="N235" i="10" s="1"/>
  <c r="K235" i="10"/>
  <c r="I235" i="10"/>
  <c r="G235" i="10"/>
  <c r="K234" i="10"/>
  <c r="Q234" i="10" s="1"/>
  <c r="I234" i="10"/>
  <c r="J234" i="10" s="1"/>
  <c r="G234" i="10"/>
  <c r="M233" i="10"/>
  <c r="J233" i="10"/>
  <c r="O233" i="10" s="1"/>
  <c r="I233" i="10"/>
  <c r="G233" i="10"/>
  <c r="K232" i="10"/>
  <c r="Q232" i="10" s="1"/>
  <c r="I232" i="10"/>
  <c r="J232" i="10" s="1"/>
  <c r="G232" i="10"/>
  <c r="J231" i="10"/>
  <c r="O231" i="10" s="1"/>
  <c r="I231" i="10"/>
  <c r="G231" i="10"/>
  <c r="M230" i="10"/>
  <c r="M231" i="10" s="1"/>
  <c r="J230" i="10"/>
  <c r="O230" i="10" s="1"/>
  <c r="I230" i="10"/>
  <c r="G230" i="10"/>
  <c r="L230" i="10" s="1"/>
  <c r="R230" i="10" s="1"/>
  <c r="M229" i="10"/>
  <c r="N229" i="10" s="1"/>
  <c r="K229" i="10"/>
  <c r="I229" i="10"/>
  <c r="G229" i="10"/>
  <c r="K228" i="10"/>
  <c r="Q228" i="10" s="1"/>
  <c r="I228" i="10"/>
  <c r="J228" i="10" s="1"/>
  <c r="G228" i="10"/>
  <c r="J227" i="10"/>
  <c r="O227" i="10" s="1"/>
  <c r="I227" i="10"/>
  <c r="G227" i="10"/>
  <c r="J226" i="10"/>
  <c r="O226" i="10" s="1"/>
  <c r="I226" i="10"/>
  <c r="G226" i="10"/>
  <c r="J225" i="10"/>
  <c r="O225" i="10" s="1"/>
  <c r="I225" i="10"/>
  <c r="G225" i="10"/>
  <c r="J224" i="10"/>
  <c r="O224" i="10" s="1"/>
  <c r="I224" i="10"/>
  <c r="G224" i="10"/>
  <c r="M223" i="10"/>
  <c r="J223" i="10"/>
  <c r="O223" i="10" s="1"/>
  <c r="I223" i="10"/>
  <c r="G223" i="10"/>
  <c r="K222" i="10"/>
  <c r="Q222" i="10" s="1"/>
  <c r="I222" i="10"/>
  <c r="J222" i="10" s="1"/>
  <c r="G222" i="10"/>
  <c r="J221" i="10"/>
  <c r="O221" i="10" s="1"/>
  <c r="I221" i="10"/>
  <c r="G221" i="10"/>
  <c r="J220" i="10"/>
  <c r="O220" i="10" s="1"/>
  <c r="I220" i="10"/>
  <c r="G220" i="10"/>
  <c r="M219" i="10"/>
  <c r="J219" i="10"/>
  <c r="O219" i="10" s="1"/>
  <c r="I219" i="10"/>
  <c r="G219" i="10"/>
  <c r="K218" i="10"/>
  <c r="Q218" i="10" s="1"/>
  <c r="I218" i="10"/>
  <c r="J218" i="10" s="1"/>
  <c r="G218" i="10"/>
  <c r="J217" i="10"/>
  <c r="O217" i="10" s="1"/>
  <c r="I217" i="10"/>
  <c r="G217" i="10"/>
  <c r="M216" i="10"/>
  <c r="M217" i="10" s="1"/>
  <c r="J216" i="10"/>
  <c r="O216" i="10" s="1"/>
  <c r="I216" i="10"/>
  <c r="G216" i="10"/>
  <c r="K215" i="10"/>
  <c r="P215" i="10" s="1"/>
  <c r="I215" i="10"/>
  <c r="G215" i="10"/>
  <c r="M214" i="10"/>
  <c r="M215" i="10" s="1"/>
  <c r="N215" i="10" s="1"/>
  <c r="J214" i="10"/>
  <c r="O214" i="10" s="1"/>
  <c r="I214" i="10"/>
  <c r="G214" i="10"/>
  <c r="M213" i="10"/>
  <c r="N213" i="10" s="1"/>
  <c r="K213" i="10"/>
  <c r="P213" i="10" s="1"/>
  <c r="I213" i="10"/>
  <c r="G213" i="10"/>
  <c r="M212" i="10"/>
  <c r="N212" i="10" s="1"/>
  <c r="K212" i="10"/>
  <c r="Q212" i="10" s="1"/>
  <c r="I212" i="10"/>
  <c r="J212" i="10" s="1"/>
  <c r="G212" i="10"/>
  <c r="M211" i="10"/>
  <c r="N211" i="10" s="1"/>
  <c r="K211" i="10"/>
  <c r="I211" i="10"/>
  <c r="G211" i="10"/>
  <c r="K210" i="10"/>
  <c r="Q210" i="10" s="1"/>
  <c r="I210" i="10"/>
  <c r="J210" i="10" s="1"/>
  <c r="G210" i="10"/>
  <c r="M209" i="10"/>
  <c r="J209" i="10"/>
  <c r="O209" i="10" s="1"/>
  <c r="I209" i="10"/>
  <c r="L209" i="10" s="1"/>
  <c r="R209" i="10" s="1"/>
  <c r="G209" i="10"/>
  <c r="M208" i="10"/>
  <c r="N208" i="10" s="1"/>
  <c r="K208" i="10"/>
  <c r="Q208" i="10" s="1"/>
  <c r="I208" i="10"/>
  <c r="J208" i="10" s="1"/>
  <c r="G208" i="10"/>
  <c r="M207" i="10"/>
  <c r="N207" i="10" s="1"/>
  <c r="K207" i="10"/>
  <c r="P207" i="10" s="1"/>
  <c r="I207" i="10"/>
  <c r="G207" i="10"/>
  <c r="M206" i="10"/>
  <c r="N206" i="10" s="1"/>
  <c r="K206" i="10"/>
  <c r="Q206" i="10" s="1"/>
  <c r="I206" i="10"/>
  <c r="J206" i="10" s="1"/>
  <c r="G206" i="10"/>
  <c r="K205" i="10"/>
  <c r="I205" i="10"/>
  <c r="G205" i="10"/>
  <c r="M204" i="10"/>
  <c r="M205" i="10" s="1"/>
  <c r="N205" i="10" s="1"/>
  <c r="J204" i="10"/>
  <c r="O204" i="10" s="1"/>
  <c r="I204" i="10"/>
  <c r="G204" i="10"/>
  <c r="K203" i="10"/>
  <c r="I203" i="10"/>
  <c r="G203" i="10"/>
  <c r="J202" i="10"/>
  <c r="O202" i="10" s="1"/>
  <c r="I202" i="10"/>
  <c r="K202" i="10" s="1"/>
  <c r="G202" i="10"/>
  <c r="M201" i="10"/>
  <c r="J201" i="10"/>
  <c r="O201" i="10" s="1"/>
  <c r="I201" i="10"/>
  <c r="G201" i="10"/>
  <c r="K200" i="10"/>
  <c r="Q200" i="10" s="1"/>
  <c r="I200" i="10"/>
  <c r="J200" i="10" s="1"/>
  <c r="G200" i="10"/>
  <c r="M199" i="10"/>
  <c r="J199" i="10"/>
  <c r="O199" i="10" s="1"/>
  <c r="I199" i="10"/>
  <c r="G199" i="10"/>
  <c r="K198" i="10"/>
  <c r="Q198" i="10" s="1"/>
  <c r="I198" i="10"/>
  <c r="J198" i="10" s="1"/>
  <c r="G198" i="10"/>
  <c r="J197" i="10"/>
  <c r="O197" i="10" s="1"/>
  <c r="I197" i="10"/>
  <c r="G197" i="10"/>
  <c r="M196" i="10"/>
  <c r="M197" i="10" s="1"/>
  <c r="J196" i="10"/>
  <c r="O196" i="10" s="1"/>
  <c r="I196" i="10"/>
  <c r="G196" i="10"/>
  <c r="M195" i="10"/>
  <c r="N195" i="10" s="1"/>
  <c r="K195" i="10"/>
  <c r="P195" i="10" s="1"/>
  <c r="I195" i="10"/>
  <c r="G195" i="10"/>
  <c r="M194" i="10"/>
  <c r="N194" i="10" s="1"/>
  <c r="K194" i="10"/>
  <c r="Q194" i="10" s="1"/>
  <c r="I194" i="10"/>
  <c r="J194" i="10" s="1"/>
  <c r="G194" i="10"/>
  <c r="K193" i="10"/>
  <c r="I193" i="10"/>
  <c r="G193" i="10"/>
  <c r="J192" i="10"/>
  <c r="O192" i="10" s="1"/>
  <c r="I192" i="10"/>
  <c r="G192" i="10"/>
  <c r="J191" i="10"/>
  <c r="O191" i="10" s="1"/>
  <c r="I191" i="10"/>
  <c r="G191" i="10"/>
  <c r="M190" i="10"/>
  <c r="M191" i="10" s="1"/>
  <c r="J190" i="10"/>
  <c r="O190" i="10" s="1"/>
  <c r="I190" i="10"/>
  <c r="G190" i="10"/>
  <c r="K189" i="10"/>
  <c r="P189" i="10" s="1"/>
  <c r="I189" i="10"/>
  <c r="G189" i="10"/>
  <c r="M188" i="10"/>
  <c r="M189" i="10" s="1"/>
  <c r="N189" i="10" s="1"/>
  <c r="J188" i="10"/>
  <c r="O188" i="10" s="1"/>
  <c r="I188" i="10"/>
  <c r="G188" i="10"/>
  <c r="K187" i="10"/>
  <c r="P187" i="10" s="1"/>
  <c r="I187" i="10"/>
  <c r="G187" i="10"/>
  <c r="J186" i="10"/>
  <c r="O186" i="10" s="1"/>
  <c r="I186" i="10"/>
  <c r="G186" i="10"/>
  <c r="M185" i="10"/>
  <c r="J185" i="10"/>
  <c r="O185" i="10" s="1"/>
  <c r="I185" i="10"/>
  <c r="G185" i="10"/>
  <c r="K184" i="10"/>
  <c r="Q184" i="10" s="1"/>
  <c r="I184" i="10"/>
  <c r="J184" i="10" s="1"/>
  <c r="G184" i="10"/>
  <c r="J183" i="10"/>
  <c r="O183" i="10" s="1"/>
  <c r="I183" i="10"/>
  <c r="G183" i="10"/>
  <c r="M182" i="10"/>
  <c r="N182" i="10" s="1"/>
  <c r="J182" i="10"/>
  <c r="O182" i="10" s="1"/>
  <c r="I182" i="10"/>
  <c r="G182" i="10"/>
  <c r="K181" i="10"/>
  <c r="I181" i="10"/>
  <c r="G181" i="10"/>
  <c r="J180" i="10"/>
  <c r="O180" i="10" s="1"/>
  <c r="I180" i="10"/>
  <c r="G180" i="10"/>
  <c r="M179" i="10"/>
  <c r="J179" i="10"/>
  <c r="O179" i="10" s="1"/>
  <c r="I179" i="10"/>
  <c r="G179" i="10"/>
  <c r="K178" i="10"/>
  <c r="Q178" i="10" s="1"/>
  <c r="I178" i="10"/>
  <c r="J178" i="10" s="1"/>
  <c r="G178" i="10"/>
  <c r="J177" i="10"/>
  <c r="O177" i="10" s="1"/>
  <c r="I177" i="10"/>
  <c r="G177" i="10"/>
  <c r="J176" i="10"/>
  <c r="O176" i="10" s="1"/>
  <c r="I176" i="10"/>
  <c r="G176" i="10"/>
  <c r="M175" i="10"/>
  <c r="J175" i="10"/>
  <c r="O175" i="10" s="1"/>
  <c r="I175" i="10"/>
  <c r="G175" i="10"/>
  <c r="K174" i="10"/>
  <c r="Q174" i="10" s="1"/>
  <c r="I174" i="10"/>
  <c r="J174" i="10" s="1"/>
  <c r="G174" i="10"/>
  <c r="J173" i="10"/>
  <c r="O173" i="10" s="1"/>
  <c r="I173" i="10"/>
  <c r="G173" i="10"/>
  <c r="M172" i="10"/>
  <c r="M173" i="10" s="1"/>
  <c r="J172" i="10"/>
  <c r="O172" i="10" s="1"/>
  <c r="I172" i="10"/>
  <c r="G172" i="10"/>
  <c r="K171" i="10"/>
  <c r="P171" i="10" s="1"/>
  <c r="I171" i="10"/>
  <c r="G171" i="10"/>
  <c r="J170" i="10"/>
  <c r="O170" i="10" s="1"/>
  <c r="I170" i="10"/>
  <c r="G170" i="10"/>
  <c r="J169" i="10"/>
  <c r="O169" i="10" s="1"/>
  <c r="I169" i="10"/>
  <c r="G169" i="10"/>
  <c r="M168" i="10"/>
  <c r="J168" i="10"/>
  <c r="O168" i="10" s="1"/>
  <c r="I168" i="10"/>
  <c r="G168" i="10"/>
  <c r="K167" i="10"/>
  <c r="P167" i="10" s="1"/>
  <c r="I167" i="10"/>
  <c r="G167" i="10"/>
  <c r="J166" i="10"/>
  <c r="O166" i="10" s="1"/>
  <c r="I166" i="10"/>
  <c r="G166" i="10"/>
  <c r="M165" i="10"/>
  <c r="J165" i="10"/>
  <c r="O165" i="10" s="1"/>
  <c r="I165" i="10"/>
  <c r="G165" i="10"/>
  <c r="L165" i="10" s="1"/>
  <c r="R165" i="10" s="1"/>
  <c r="M164" i="10"/>
  <c r="N164" i="10" s="1"/>
  <c r="K164" i="10"/>
  <c r="P164" i="10" s="1"/>
  <c r="I164" i="10"/>
  <c r="J164" i="10" s="1"/>
  <c r="G164" i="10"/>
  <c r="K163" i="10"/>
  <c r="I163" i="10"/>
  <c r="J163" i="10" s="1"/>
  <c r="G163" i="10"/>
  <c r="K162" i="10"/>
  <c r="Q162" i="10" s="1"/>
  <c r="J162" i="10"/>
  <c r="O162" i="10" s="1"/>
  <c r="I162" i="10"/>
  <c r="G162" i="10"/>
  <c r="J161" i="10"/>
  <c r="O161" i="10" s="1"/>
  <c r="I161" i="10"/>
  <c r="G161" i="10"/>
  <c r="M160" i="10"/>
  <c r="N160" i="10" s="1"/>
  <c r="J160" i="10"/>
  <c r="O160" i="10" s="1"/>
  <c r="I160" i="10"/>
  <c r="G160" i="10"/>
  <c r="K159" i="10"/>
  <c r="I159" i="10"/>
  <c r="G159" i="10"/>
  <c r="J158" i="10"/>
  <c r="O158" i="10" s="1"/>
  <c r="I158" i="10"/>
  <c r="G158" i="10"/>
  <c r="M157" i="10"/>
  <c r="J157" i="10"/>
  <c r="O157" i="10" s="1"/>
  <c r="I157" i="10"/>
  <c r="G157" i="10"/>
  <c r="K156" i="10"/>
  <c r="P156" i="10" s="1"/>
  <c r="I156" i="10"/>
  <c r="J156" i="10" s="1"/>
  <c r="G156" i="10"/>
  <c r="M155" i="10"/>
  <c r="M156" i="10" s="1"/>
  <c r="N156" i="10" s="1"/>
  <c r="J155" i="10"/>
  <c r="O155" i="10" s="1"/>
  <c r="I155" i="10"/>
  <c r="G155" i="10"/>
  <c r="K154" i="10"/>
  <c r="Q154" i="10" s="1"/>
  <c r="I154" i="10"/>
  <c r="J154" i="10" s="1"/>
  <c r="G154" i="10"/>
  <c r="J153" i="10"/>
  <c r="O153" i="10" s="1"/>
  <c r="I153" i="10"/>
  <c r="G153" i="10"/>
  <c r="J152" i="10"/>
  <c r="O152" i="10" s="1"/>
  <c r="I152" i="10"/>
  <c r="G152" i="10"/>
  <c r="K151" i="10" s="1"/>
  <c r="M151" i="10"/>
  <c r="N151" i="10" s="1"/>
  <c r="J151" i="10"/>
  <c r="O151" i="10" s="1"/>
  <c r="I151" i="10"/>
  <c r="G151" i="10"/>
  <c r="M150" i="10"/>
  <c r="N150" i="10" s="1"/>
  <c r="K150" i="10"/>
  <c r="Q150" i="10" s="1"/>
  <c r="I150" i="10"/>
  <c r="J150" i="10" s="1"/>
  <c r="G150" i="10"/>
  <c r="K149" i="10"/>
  <c r="Q149" i="10" s="1"/>
  <c r="I149" i="10"/>
  <c r="G149" i="10"/>
  <c r="M148" i="10"/>
  <c r="N148" i="10" s="1"/>
  <c r="J148" i="10"/>
  <c r="O148" i="10" s="1"/>
  <c r="I148" i="10"/>
  <c r="G148" i="10"/>
  <c r="K147" i="10"/>
  <c r="I147" i="10"/>
  <c r="G147" i="10"/>
  <c r="J146" i="10"/>
  <c r="O146" i="10" s="1"/>
  <c r="I146" i="10"/>
  <c r="G146" i="10"/>
  <c r="J145" i="10"/>
  <c r="O145" i="10" s="1"/>
  <c r="I145" i="10"/>
  <c r="G145" i="10"/>
  <c r="M144" i="10"/>
  <c r="N144" i="10" s="1"/>
  <c r="J144" i="10"/>
  <c r="O144" i="10" s="1"/>
  <c r="I144" i="10"/>
  <c r="G144" i="10"/>
  <c r="K143" i="10"/>
  <c r="I143" i="10"/>
  <c r="G143" i="10"/>
  <c r="J142" i="10"/>
  <c r="O142" i="10" s="1"/>
  <c r="I142" i="10"/>
  <c r="G142" i="10"/>
  <c r="J141" i="10"/>
  <c r="O141" i="10" s="1"/>
  <c r="I141" i="10"/>
  <c r="G141" i="10"/>
  <c r="M140" i="10"/>
  <c r="M141" i="10" s="1"/>
  <c r="J140" i="10"/>
  <c r="O140" i="10" s="1"/>
  <c r="I140" i="10"/>
  <c r="G140" i="10"/>
  <c r="K139" i="10"/>
  <c r="I139" i="10"/>
  <c r="J139" i="10" s="1"/>
  <c r="G139" i="10"/>
  <c r="J138" i="10"/>
  <c r="O138" i="10" s="1"/>
  <c r="I138" i="10"/>
  <c r="G138" i="10"/>
  <c r="J137" i="10"/>
  <c r="O137" i="10" s="1"/>
  <c r="I137" i="10"/>
  <c r="G137" i="10"/>
  <c r="M136" i="10"/>
  <c r="N136" i="10" s="1"/>
  <c r="J136" i="10"/>
  <c r="O136" i="10" s="1"/>
  <c r="I136" i="10"/>
  <c r="G136" i="10"/>
  <c r="K135" i="10"/>
  <c r="I135" i="10"/>
  <c r="G135" i="10"/>
  <c r="M134" i="10"/>
  <c r="M135" i="10" s="1"/>
  <c r="N135" i="10" s="1"/>
  <c r="J134" i="10"/>
  <c r="O134" i="10" s="1"/>
  <c r="I134" i="10"/>
  <c r="G134" i="10"/>
  <c r="M133" i="10"/>
  <c r="N133" i="10" s="1"/>
  <c r="K133" i="10"/>
  <c r="Q133" i="10" s="1"/>
  <c r="I133" i="10"/>
  <c r="G133" i="10"/>
  <c r="K132" i="10"/>
  <c r="P132" i="10" s="1"/>
  <c r="I132" i="10"/>
  <c r="J132" i="10" s="1"/>
  <c r="G132" i="10"/>
  <c r="M131" i="10"/>
  <c r="M132" i="10" s="1"/>
  <c r="N132" i="10" s="1"/>
  <c r="J131" i="10"/>
  <c r="O131" i="10" s="1"/>
  <c r="I131" i="10"/>
  <c r="K131" i="10" s="1"/>
  <c r="G131" i="10"/>
  <c r="K130" i="10"/>
  <c r="Q130" i="10" s="1"/>
  <c r="I130" i="10"/>
  <c r="J130" i="10" s="1"/>
  <c r="G130" i="10"/>
  <c r="J129" i="10"/>
  <c r="O129" i="10" s="1"/>
  <c r="I129" i="10"/>
  <c r="G129" i="10"/>
  <c r="M128" i="10"/>
  <c r="M129" i="10" s="1"/>
  <c r="J128" i="10"/>
  <c r="O128" i="10" s="1"/>
  <c r="I128" i="10"/>
  <c r="G128" i="10"/>
  <c r="K127" i="10"/>
  <c r="I127" i="10"/>
  <c r="G127" i="10"/>
  <c r="J126" i="10"/>
  <c r="O126" i="10" s="1"/>
  <c r="I126" i="10"/>
  <c r="G126" i="10"/>
  <c r="M125" i="10"/>
  <c r="J125" i="10"/>
  <c r="O125" i="10" s="1"/>
  <c r="I125" i="10"/>
  <c r="G125" i="10"/>
  <c r="K124" i="10"/>
  <c r="P124" i="10" s="1"/>
  <c r="I124" i="10"/>
  <c r="L124" i="10" s="1"/>
  <c r="R124" i="10" s="1"/>
  <c r="G124" i="10"/>
  <c r="J123" i="10"/>
  <c r="O123" i="10" s="1"/>
  <c r="I123" i="10"/>
  <c r="G123" i="10"/>
  <c r="M122" i="10"/>
  <c r="M123" i="10" s="1"/>
  <c r="J122" i="10"/>
  <c r="O122" i="10" s="1"/>
  <c r="I122" i="10"/>
  <c r="G122" i="10"/>
  <c r="K121" i="10"/>
  <c r="P121" i="10" s="1"/>
  <c r="I121" i="10"/>
  <c r="J121" i="10" s="1"/>
  <c r="G121" i="10"/>
  <c r="J120" i="10"/>
  <c r="O120" i="10" s="1"/>
  <c r="I120" i="10"/>
  <c r="G120" i="10"/>
  <c r="M119" i="10"/>
  <c r="M120" i="10" s="1"/>
  <c r="J119" i="10"/>
  <c r="O119" i="10" s="1"/>
  <c r="I119" i="10"/>
  <c r="G119" i="10"/>
  <c r="K118" i="10"/>
  <c r="P118" i="10" s="1"/>
  <c r="I118" i="10"/>
  <c r="G118" i="10"/>
  <c r="M117" i="10"/>
  <c r="M118" i="10" s="1"/>
  <c r="N118" i="10" s="1"/>
  <c r="J117" i="10"/>
  <c r="O117" i="10" s="1"/>
  <c r="I117" i="10"/>
  <c r="G117" i="10"/>
  <c r="K116" i="10"/>
  <c r="I116" i="10"/>
  <c r="G116" i="10"/>
  <c r="M115" i="10"/>
  <c r="M116" i="10" s="1"/>
  <c r="N116" i="10" s="1"/>
  <c r="J115" i="10"/>
  <c r="O115" i="10" s="1"/>
  <c r="I115" i="10"/>
  <c r="G115" i="10"/>
  <c r="K114" i="10"/>
  <c r="P114" i="10" s="1"/>
  <c r="I114" i="10"/>
  <c r="G114" i="10"/>
  <c r="J113" i="10"/>
  <c r="O113" i="10" s="1"/>
  <c r="I113" i="10"/>
  <c r="G113" i="10"/>
  <c r="M112" i="10"/>
  <c r="M113" i="10" s="1"/>
  <c r="N113" i="10" s="1"/>
  <c r="J112" i="10"/>
  <c r="O112" i="10" s="1"/>
  <c r="I112" i="10"/>
  <c r="G112" i="10"/>
  <c r="M111" i="10"/>
  <c r="N111" i="10" s="1"/>
  <c r="K111" i="10"/>
  <c r="Q111" i="10" s="1"/>
  <c r="I111" i="10"/>
  <c r="J111" i="10" s="1"/>
  <c r="G111" i="10"/>
  <c r="K110" i="10"/>
  <c r="P110" i="10" s="1"/>
  <c r="I110" i="10"/>
  <c r="G110" i="10"/>
  <c r="J109" i="10"/>
  <c r="O109" i="10" s="1"/>
  <c r="I109" i="10"/>
  <c r="K109" i="10" s="1"/>
  <c r="P109" i="10" s="1"/>
  <c r="G109" i="10"/>
  <c r="M108" i="10"/>
  <c r="M109" i="10" s="1"/>
  <c r="M110" i="10" s="1"/>
  <c r="N110" i="10" s="1"/>
  <c r="J108" i="10"/>
  <c r="O108" i="10" s="1"/>
  <c r="I108" i="10"/>
  <c r="G108" i="10"/>
  <c r="K107" i="10"/>
  <c r="Q107" i="10" s="1"/>
  <c r="I107" i="10"/>
  <c r="J107" i="10" s="1"/>
  <c r="G107" i="10"/>
  <c r="J106" i="10"/>
  <c r="O106" i="10" s="1"/>
  <c r="I106" i="10"/>
  <c r="G106" i="10"/>
  <c r="M105" i="10"/>
  <c r="N105" i="10" s="1"/>
  <c r="J105" i="10"/>
  <c r="O105" i="10" s="1"/>
  <c r="I105" i="10"/>
  <c r="G105" i="10"/>
  <c r="K104" i="10"/>
  <c r="I104" i="10"/>
  <c r="G104" i="10"/>
  <c r="J103" i="10"/>
  <c r="O103" i="10" s="1"/>
  <c r="I103" i="10"/>
  <c r="G103" i="10"/>
  <c r="J102" i="10"/>
  <c r="O102" i="10" s="1"/>
  <c r="I102" i="10"/>
  <c r="G102" i="10"/>
  <c r="J101" i="10"/>
  <c r="O101" i="10" s="1"/>
  <c r="I101" i="10"/>
  <c r="G101" i="10"/>
  <c r="J100" i="10"/>
  <c r="O100" i="10" s="1"/>
  <c r="I100" i="10"/>
  <c r="G100" i="10"/>
  <c r="M99" i="10"/>
  <c r="M100" i="10" s="1"/>
  <c r="J99" i="10"/>
  <c r="O99" i="10" s="1"/>
  <c r="I99" i="10"/>
  <c r="G99" i="10"/>
  <c r="K98" i="10"/>
  <c r="P98" i="10" s="1"/>
  <c r="I98" i="10"/>
  <c r="G98" i="10"/>
  <c r="J97" i="10"/>
  <c r="O97" i="10" s="1"/>
  <c r="I97" i="10"/>
  <c r="G97" i="10"/>
  <c r="L97" i="10" s="1"/>
  <c r="R97" i="10" s="1"/>
  <c r="M96" i="10"/>
  <c r="M97" i="10" s="1"/>
  <c r="M98" i="10" s="1"/>
  <c r="N98" i="10" s="1"/>
  <c r="J96" i="10"/>
  <c r="O96" i="10" s="1"/>
  <c r="I96" i="10"/>
  <c r="G96" i="10"/>
  <c r="K95" i="10"/>
  <c r="P95" i="10" s="1"/>
  <c r="I95" i="10"/>
  <c r="J95" i="10" s="1"/>
  <c r="G95" i="10"/>
  <c r="J94" i="10"/>
  <c r="O94" i="10" s="1"/>
  <c r="I94" i="10"/>
  <c r="G94" i="10"/>
  <c r="J93" i="10"/>
  <c r="O93" i="10" s="1"/>
  <c r="I93" i="10"/>
  <c r="K93" i="10" s="1"/>
  <c r="P93" i="10" s="1"/>
  <c r="G93" i="10"/>
  <c r="J92" i="10"/>
  <c r="O92" i="10" s="1"/>
  <c r="I92" i="10"/>
  <c r="G92" i="10"/>
  <c r="M91" i="10"/>
  <c r="M92" i="10" s="1"/>
  <c r="J91" i="10"/>
  <c r="O91" i="10" s="1"/>
  <c r="I91" i="10"/>
  <c r="G91" i="10"/>
  <c r="K90" i="10"/>
  <c r="P90" i="10" s="1"/>
  <c r="I90" i="10"/>
  <c r="G90" i="10"/>
  <c r="J89" i="10"/>
  <c r="O89" i="10" s="1"/>
  <c r="I89" i="10"/>
  <c r="K89" i="10" s="1"/>
  <c r="P89" i="10" s="1"/>
  <c r="G89" i="10"/>
  <c r="J88" i="10"/>
  <c r="O88" i="10" s="1"/>
  <c r="I88" i="10"/>
  <c r="G88" i="10"/>
  <c r="J87" i="10"/>
  <c r="O87" i="10" s="1"/>
  <c r="I87" i="10"/>
  <c r="G87" i="10"/>
  <c r="J86" i="10"/>
  <c r="O86" i="10" s="1"/>
  <c r="I86" i="10"/>
  <c r="G86" i="10"/>
  <c r="M85" i="10"/>
  <c r="N85" i="10" s="1"/>
  <c r="J85" i="10"/>
  <c r="O85" i="10" s="1"/>
  <c r="I85" i="10"/>
  <c r="K85" i="10" s="1"/>
  <c r="P85" i="10" s="1"/>
  <c r="G85" i="10"/>
  <c r="K84" i="10"/>
  <c r="I84" i="10"/>
  <c r="G84" i="10"/>
  <c r="J83" i="10"/>
  <c r="O83" i="10" s="1"/>
  <c r="I83" i="10"/>
  <c r="G83" i="10"/>
  <c r="M82" i="10"/>
  <c r="J82" i="10"/>
  <c r="O82" i="10" s="1"/>
  <c r="I82" i="10"/>
  <c r="G82" i="10"/>
  <c r="K81" i="10"/>
  <c r="P81" i="10" s="1"/>
  <c r="I81" i="10"/>
  <c r="J81" i="10" s="1"/>
  <c r="G81" i="10"/>
  <c r="J80" i="10"/>
  <c r="O80" i="10" s="1"/>
  <c r="I80" i="10"/>
  <c r="G80" i="10"/>
  <c r="J79" i="10"/>
  <c r="O79" i="10" s="1"/>
  <c r="I79" i="10"/>
  <c r="G79" i="10"/>
  <c r="M78" i="10"/>
  <c r="M79" i="10" s="1"/>
  <c r="J78" i="10"/>
  <c r="O78" i="10" s="1"/>
  <c r="I78" i="10"/>
  <c r="G78" i="10"/>
  <c r="K77" i="10"/>
  <c r="I77" i="10"/>
  <c r="J77" i="10" s="1"/>
  <c r="G77" i="10"/>
  <c r="J76" i="10"/>
  <c r="O76" i="10" s="1"/>
  <c r="I76" i="10"/>
  <c r="G76" i="10"/>
  <c r="J75" i="10"/>
  <c r="O75" i="10" s="1"/>
  <c r="I75" i="10"/>
  <c r="G75" i="10"/>
  <c r="J74" i="10"/>
  <c r="O74" i="10" s="1"/>
  <c r="I74" i="10"/>
  <c r="G74" i="10"/>
  <c r="M73" i="10"/>
  <c r="N73" i="10" s="1"/>
  <c r="J73" i="10"/>
  <c r="O73" i="10" s="1"/>
  <c r="I73" i="10"/>
  <c r="G73" i="10"/>
  <c r="K72" i="10"/>
  <c r="P72" i="10" s="1"/>
  <c r="I72" i="10"/>
  <c r="J72" i="10" s="1"/>
  <c r="G72" i="10"/>
  <c r="J71" i="10"/>
  <c r="O71" i="10" s="1"/>
  <c r="I71" i="10"/>
  <c r="G71" i="10"/>
  <c r="M70" i="10"/>
  <c r="N70" i="10" s="1"/>
  <c r="J70" i="10"/>
  <c r="O70" i="10" s="1"/>
  <c r="I70" i="10"/>
  <c r="G70" i="10"/>
  <c r="K69" i="10"/>
  <c r="Q69" i="10" s="1"/>
  <c r="I69" i="10"/>
  <c r="J69" i="10" s="1"/>
  <c r="G69" i="10"/>
  <c r="M68" i="10"/>
  <c r="M69" i="10" s="1"/>
  <c r="N69" i="10" s="1"/>
  <c r="J68" i="10"/>
  <c r="O68" i="10" s="1"/>
  <c r="I68" i="10"/>
  <c r="G68" i="10"/>
  <c r="K67" i="10"/>
  <c r="P67" i="10" s="1"/>
  <c r="I67" i="10"/>
  <c r="J67" i="10" s="1"/>
  <c r="G67" i="10"/>
  <c r="M66" i="10"/>
  <c r="M67" i="10" s="1"/>
  <c r="N67" i="10" s="1"/>
  <c r="J66" i="10"/>
  <c r="O66" i="10" s="1"/>
  <c r="I66" i="10"/>
  <c r="G66" i="10"/>
  <c r="M65" i="10"/>
  <c r="N65" i="10" s="1"/>
  <c r="K65" i="10"/>
  <c r="Q65" i="10" s="1"/>
  <c r="I65" i="10"/>
  <c r="J65" i="10" s="1"/>
  <c r="G65" i="10"/>
  <c r="K64" i="10"/>
  <c r="P64" i="10" s="1"/>
  <c r="I64" i="10"/>
  <c r="J64" i="10" s="1"/>
  <c r="G64" i="10"/>
  <c r="M63" i="10"/>
  <c r="N63" i="10" s="1"/>
  <c r="J63" i="10"/>
  <c r="O63" i="10" s="1"/>
  <c r="I63" i="10"/>
  <c r="G63" i="10"/>
  <c r="K62" i="10"/>
  <c r="Q62" i="10" s="1"/>
  <c r="I62" i="10"/>
  <c r="G62" i="10"/>
  <c r="J61" i="10"/>
  <c r="O61" i="10" s="1"/>
  <c r="I61" i="10"/>
  <c r="G61" i="10"/>
  <c r="J60" i="10"/>
  <c r="O60" i="10" s="1"/>
  <c r="I60" i="10"/>
  <c r="G60" i="10"/>
  <c r="J59" i="10"/>
  <c r="O59" i="10" s="1"/>
  <c r="I59" i="10"/>
  <c r="G59" i="10"/>
  <c r="M58" i="10"/>
  <c r="M59" i="10" s="1"/>
  <c r="J58" i="10"/>
  <c r="O58" i="10" s="1"/>
  <c r="I58" i="10"/>
  <c r="G58" i="10"/>
  <c r="K57" i="10"/>
  <c r="Q57" i="10" s="1"/>
  <c r="I57" i="10"/>
  <c r="J57" i="10" s="1"/>
  <c r="G57" i="10"/>
  <c r="J56" i="10"/>
  <c r="O56" i="10" s="1"/>
  <c r="I56" i="10"/>
  <c r="G56" i="10"/>
  <c r="J55" i="10"/>
  <c r="O55" i="10" s="1"/>
  <c r="I55" i="10"/>
  <c r="G55" i="10"/>
  <c r="J54" i="10"/>
  <c r="O54" i="10" s="1"/>
  <c r="I54" i="10"/>
  <c r="G54" i="10"/>
  <c r="M53" i="10"/>
  <c r="M54" i="10" s="1"/>
  <c r="M55" i="10" s="1"/>
  <c r="J53" i="10"/>
  <c r="O53" i="10" s="1"/>
  <c r="I53" i="10"/>
  <c r="G53" i="10"/>
  <c r="K52" i="10"/>
  <c r="P52" i="10" s="1"/>
  <c r="I52" i="10"/>
  <c r="J52" i="10" s="1"/>
  <c r="G52" i="10"/>
  <c r="J51" i="10"/>
  <c r="O51" i="10" s="1"/>
  <c r="I51" i="10"/>
  <c r="G51" i="10"/>
  <c r="L51" i="10" s="1"/>
  <c r="R51" i="10" s="1"/>
  <c r="J50" i="10"/>
  <c r="O50" i="10" s="1"/>
  <c r="I50" i="10"/>
  <c r="G50" i="10"/>
  <c r="J49" i="10"/>
  <c r="O49" i="10" s="1"/>
  <c r="I49" i="10"/>
  <c r="K49" i="10" s="1"/>
  <c r="G49" i="10"/>
  <c r="M48" i="10"/>
  <c r="M49" i="10" s="1"/>
  <c r="J48" i="10"/>
  <c r="O48" i="10" s="1"/>
  <c r="I48" i="10"/>
  <c r="G48" i="10"/>
  <c r="K47" i="10"/>
  <c r="Q47" i="10" s="1"/>
  <c r="I47" i="10"/>
  <c r="J47" i="10" s="1"/>
  <c r="G47" i="10"/>
  <c r="M46" i="10"/>
  <c r="M47" i="10" s="1"/>
  <c r="N47" i="10" s="1"/>
  <c r="J46" i="10"/>
  <c r="O46" i="10" s="1"/>
  <c r="I46" i="10"/>
  <c r="K46" i="10" s="1"/>
  <c r="Q46" i="10" s="1"/>
  <c r="G46" i="10"/>
  <c r="K45" i="10"/>
  <c r="Q45" i="10" s="1"/>
  <c r="I45" i="10"/>
  <c r="J45" i="10" s="1"/>
  <c r="G45" i="10"/>
  <c r="J44" i="10"/>
  <c r="O44" i="10" s="1"/>
  <c r="I44" i="10"/>
  <c r="G44" i="10"/>
  <c r="M43" i="10"/>
  <c r="N43" i="10" s="1"/>
  <c r="J43" i="10"/>
  <c r="O43" i="10" s="1"/>
  <c r="I43" i="10"/>
  <c r="G43" i="10"/>
  <c r="L43" i="10" s="1"/>
  <c r="R43" i="10" s="1"/>
  <c r="K42" i="10"/>
  <c r="Q42" i="10" s="1"/>
  <c r="I42" i="10"/>
  <c r="G42" i="10"/>
  <c r="J41" i="10"/>
  <c r="O41" i="10" s="1"/>
  <c r="I41" i="10"/>
  <c r="G41" i="10"/>
  <c r="M40" i="10"/>
  <c r="M41" i="10" s="1"/>
  <c r="J40" i="10"/>
  <c r="O40" i="10" s="1"/>
  <c r="I40" i="10"/>
  <c r="G40" i="10"/>
  <c r="M39" i="10"/>
  <c r="N39" i="10" s="1"/>
  <c r="K39" i="10"/>
  <c r="Q39" i="10" s="1"/>
  <c r="I39" i="10"/>
  <c r="J39" i="10" s="1"/>
  <c r="G39" i="10"/>
  <c r="K38" i="10"/>
  <c r="Q38" i="10" s="1"/>
  <c r="I38" i="10"/>
  <c r="G38" i="10"/>
  <c r="J37" i="10"/>
  <c r="O37" i="10" s="1"/>
  <c r="I37" i="10"/>
  <c r="K37" i="10" s="1"/>
  <c r="G37" i="10"/>
  <c r="K36" i="10" s="1"/>
  <c r="M36" i="10"/>
  <c r="M37" i="10" s="1"/>
  <c r="J36" i="10"/>
  <c r="O36" i="10" s="1"/>
  <c r="I36" i="10"/>
  <c r="G36" i="10"/>
  <c r="M35" i="10"/>
  <c r="N35" i="10" s="1"/>
  <c r="K35" i="10"/>
  <c r="Q35" i="10" s="1"/>
  <c r="I35" i="10"/>
  <c r="J35" i="10" s="1"/>
  <c r="G35" i="10"/>
  <c r="K34" i="10"/>
  <c r="Q34" i="10" s="1"/>
  <c r="I34" i="10"/>
  <c r="G34" i="10"/>
  <c r="M33" i="10"/>
  <c r="M34" i="10" s="1"/>
  <c r="N34" i="10" s="1"/>
  <c r="J33" i="10"/>
  <c r="O33" i="10" s="1"/>
  <c r="I33" i="10"/>
  <c r="G33" i="10"/>
  <c r="L33" i="10" s="1"/>
  <c r="R33" i="10" s="1"/>
  <c r="K32" i="10"/>
  <c r="P32" i="10" s="1"/>
  <c r="I32" i="10"/>
  <c r="J32" i="10" s="1"/>
  <c r="G32" i="10"/>
  <c r="J31" i="10"/>
  <c r="O31" i="10" s="1"/>
  <c r="I31" i="10"/>
  <c r="G31" i="10"/>
  <c r="J30" i="10"/>
  <c r="O30" i="10" s="1"/>
  <c r="I30" i="10"/>
  <c r="G30" i="10"/>
  <c r="J29" i="10"/>
  <c r="O29" i="10" s="1"/>
  <c r="I29" i="10"/>
  <c r="G29" i="10"/>
  <c r="M28" i="10"/>
  <c r="M29" i="10" s="1"/>
  <c r="J28" i="10"/>
  <c r="O28" i="10" s="1"/>
  <c r="I28" i="10"/>
  <c r="G28" i="10"/>
  <c r="K27" i="10"/>
  <c r="Q27" i="10" s="1"/>
  <c r="I27" i="10"/>
  <c r="J27" i="10" s="1"/>
  <c r="G27" i="10"/>
  <c r="J26" i="10"/>
  <c r="O26" i="10" s="1"/>
  <c r="I26" i="10"/>
  <c r="G26" i="10"/>
  <c r="J25" i="10"/>
  <c r="O25" i="10" s="1"/>
  <c r="I25" i="10"/>
  <c r="G25" i="10"/>
  <c r="J24" i="10"/>
  <c r="O24" i="10" s="1"/>
  <c r="I24" i="10"/>
  <c r="G24" i="10"/>
  <c r="M23" i="10"/>
  <c r="N23" i="10" s="1"/>
  <c r="J23" i="10"/>
  <c r="O23" i="10" s="1"/>
  <c r="I23" i="10"/>
  <c r="G23" i="10"/>
  <c r="L23" i="10" s="1"/>
  <c r="R23" i="10" s="1"/>
  <c r="K22" i="10"/>
  <c r="Q22" i="10" s="1"/>
  <c r="I22" i="10"/>
  <c r="G22" i="10"/>
  <c r="J21" i="10"/>
  <c r="O21" i="10" s="1"/>
  <c r="I21" i="10"/>
  <c r="G21" i="10"/>
  <c r="J20" i="10"/>
  <c r="O20" i="10" s="1"/>
  <c r="I20" i="10"/>
  <c r="G20" i="10"/>
  <c r="J19" i="10"/>
  <c r="O19" i="10" s="1"/>
  <c r="I19" i="10"/>
  <c r="G19" i="10"/>
  <c r="L19" i="10" s="1"/>
  <c r="R19" i="10" s="1"/>
  <c r="J18" i="10"/>
  <c r="O18" i="10" s="1"/>
  <c r="I18" i="10"/>
  <c r="G18" i="10"/>
  <c r="M17" i="10"/>
  <c r="M18" i="10" s="1"/>
  <c r="J17" i="10"/>
  <c r="O17" i="10" s="1"/>
  <c r="I17" i="10"/>
  <c r="G17" i="10"/>
  <c r="K16" i="10"/>
  <c r="P16" i="10" s="1"/>
  <c r="I16" i="10"/>
  <c r="G16" i="10"/>
  <c r="M15" i="10"/>
  <c r="N15" i="10" s="1"/>
  <c r="J15" i="10"/>
  <c r="O15" i="10" s="1"/>
  <c r="I15" i="10"/>
  <c r="G15" i="10"/>
  <c r="K152" i="10" l="1"/>
  <c r="K429" i="10"/>
  <c r="Q429" i="10" s="1"/>
  <c r="L411" i="10"/>
  <c r="R411" i="10" s="1"/>
  <c r="L336" i="10"/>
  <c r="R336" i="10" s="1"/>
  <c r="K451" i="10"/>
  <c r="K249" i="10"/>
  <c r="N320" i="10"/>
  <c r="L157" i="10"/>
  <c r="R157" i="10" s="1"/>
  <c r="L176" i="10"/>
  <c r="R176" i="10" s="1"/>
  <c r="K158" i="10"/>
  <c r="Q158" i="10" s="1"/>
  <c r="K176" i="10"/>
  <c r="Q176" i="10" s="1"/>
  <c r="K26" i="10"/>
  <c r="Q26" i="10" s="1"/>
  <c r="M64" i="10"/>
  <c r="N64" i="10" s="1"/>
  <c r="L252" i="10"/>
  <c r="R252" i="10" s="1"/>
  <c r="L84" i="10"/>
  <c r="R84" i="10" s="1"/>
  <c r="L104" i="10"/>
  <c r="R104" i="10" s="1"/>
  <c r="L379" i="10"/>
  <c r="R379" i="10" s="1"/>
  <c r="L283" i="10"/>
  <c r="R283" i="10" s="1"/>
  <c r="K160" i="10"/>
  <c r="M379" i="10"/>
  <c r="M380" i="10" s="1"/>
  <c r="N380" i="10" s="1"/>
  <c r="O380" i="10" s="1"/>
  <c r="L154" i="10"/>
  <c r="R154" i="10" s="1"/>
  <c r="T154" i="10" s="1"/>
  <c r="L199" i="10"/>
  <c r="R199" i="10" s="1"/>
  <c r="L438" i="10"/>
  <c r="R438" i="10" s="1"/>
  <c r="Q306" i="10"/>
  <c r="K97" i="10"/>
  <c r="P97" i="10" s="1"/>
  <c r="N266" i="10"/>
  <c r="P274" i="10"/>
  <c r="K292" i="10"/>
  <c r="Q292" i="10" s="1"/>
  <c r="K420" i="10"/>
  <c r="Q420" i="10" s="1"/>
  <c r="T420" i="10" s="1"/>
  <c r="K273" i="10"/>
  <c r="P273" i="10" s="1"/>
  <c r="L219" i="10"/>
  <c r="R219" i="10" s="1"/>
  <c r="L50" i="10"/>
  <c r="R50" i="10" s="1"/>
  <c r="Q294" i="10"/>
  <c r="K182" i="10"/>
  <c r="P182" i="10" s="1"/>
  <c r="L273" i="10"/>
  <c r="R273" i="10" s="1"/>
  <c r="L145" i="10"/>
  <c r="R145" i="10" s="1"/>
  <c r="L329" i="10"/>
  <c r="R329" i="10" s="1"/>
  <c r="K409" i="10"/>
  <c r="Q409" i="10" s="1"/>
  <c r="K53" i="10"/>
  <c r="Q53" i="10" s="1"/>
  <c r="Q375" i="10"/>
  <c r="L35" i="10"/>
  <c r="R35" i="10" s="1"/>
  <c r="N204" i="10"/>
  <c r="L267" i="10"/>
  <c r="R267" i="10" s="1"/>
  <c r="L168" i="10"/>
  <c r="R168" i="10" s="1"/>
  <c r="K367" i="10"/>
  <c r="K51" i="10"/>
  <c r="P51" i="10" s="1"/>
  <c r="S51" i="10" s="1"/>
  <c r="Q301" i="10"/>
  <c r="K79" i="10"/>
  <c r="Q79" i="10" s="1"/>
  <c r="L54" i="10"/>
  <c r="R54" i="10" s="1"/>
  <c r="Q187" i="10"/>
  <c r="L87" i="10"/>
  <c r="R87" i="10" s="1"/>
  <c r="T87" i="10" s="1"/>
  <c r="K230" i="10"/>
  <c r="K344" i="10"/>
  <c r="Q344" i="10" s="1"/>
  <c r="T344" i="10" s="1"/>
  <c r="N242" i="10"/>
  <c r="K224" i="10"/>
  <c r="Q224" i="10" s="1"/>
  <c r="T224" i="10" s="1"/>
  <c r="K445" i="10"/>
  <c r="Q445" i="10" s="1"/>
  <c r="L204" i="10"/>
  <c r="R204" i="10" s="1"/>
  <c r="K170" i="10"/>
  <c r="Q170" i="10" s="1"/>
  <c r="T170" i="10" s="1"/>
  <c r="K394" i="10"/>
  <c r="Q394" i="10" s="1"/>
  <c r="K307" i="10"/>
  <c r="Q307" i="10" s="1"/>
  <c r="K378" i="10"/>
  <c r="P378" i="10" s="1"/>
  <c r="S378" i="10" s="1"/>
  <c r="K82" i="10"/>
  <c r="P82" i="10" s="1"/>
  <c r="K155" i="10"/>
  <c r="P155" i="10" s="1"/>
  <c r="K342" i="10"/>
  <c r="Q342" i="10" s="1"/>
  <c r="K413" i="10"/>
  <c r="Q413" i="10" s="1"/>
  <c r="Q121" i="10"/>
  <c r="L378" i="10"/>
  <c r="R378" i="10" s="1"/>
  <c r="M432" i="10"/>
  <c r="M433" i="10" s="1"/>
  <c r="N433" i="10" s="1"/>
  <c r="L31" i="10"/>
  <c r="R31" i="10" s="1"/>
  <c r="L85" i="10"/>
  <c r="R85" i="10" s="1"/>
  <c r="L122" i="10"/>
  <c r="R122" i="10" s="1"/>
  <c r="K173" i="10"/>
  <c r="Q173" i="10" s="1"/>
  <c r="K308" i="10"/>
  <c r="K396" i="10"/>
  <c r="L106" i="10"/>
  <c r="R106" i="10" s="1"/>
  <c r="K123" i="10"/>
  <c r="Q123" i="10" s="1"/>
  <c r="N140" i="10"/>
  <c r="K175" i="10"/>
  <c r="P380" i="10"/>
  <c r="Q452" i="10"/>
  <c r="L107" i="10"/>
  <c r="R107" i="10" s="1"/>
  <c r="P194" i="10"/>
  <c r="K245" i="10"/>
  <c r="L88" i="10"/>
  <c r="R88" i="10" s="1"/>
  <c r="L264" i="10"/>
  <c r="R264" i="10" s="1"/>
  <c r="L70" i="10"/>
  <c r="R70" i="10" s="1"/>
  <c r="K417" i="10"/>
  <c r="Q417" i="10" s="1"/>
  <c r="Q67" i="10"/>
  <c r="L196" i="10"/>
  <c r="R196" i="10" s="1"/>
  <c r="P246" i="10"/>
  <c r="K264" i="10"/>
  <c r="Q264" i="10" s="1"/>
  <c r="Q298" i="10"/>
  <c r="K126" i="10"/>
  <c r="Q126" i="10" s="1"/>
  <c r="P174" i="10"/>
  <c r="M161" i="10"/>
  <c r="M162" i="10" s="1"/>
  <c r="K247" i="10"/>
  <c r="P247" i="10" s="1"/>
  <c r="S247" i="10" s="1"/>
  <c r="L314" i="10"/>
  <c r="R314" i="10" s="1"/>
  <c r="K136" i="10"/>
  <c r="K71" i="10"/>
  <c r="Q240" i="10"/>
  <c r="L249" i="10"/>
  <c r="R249" i="10" s="1"/>
  <c r="L332" i="10"/>
  <c r="R332" i="10" s="1"/>
  <c r="L385" i="10"/>
  <c r="R385" i="10" s="1"/>
  <c r="L112" i="10"/>
  <c r="R112" i="10" s="1"/>
  <c r="N350" i="10"/>
  <c r="K293" i="10"/>
  <c r="M16" i="10"/>
  <c r="N16" i="10" s="1"/>
  <c r="K250" i="10"/>
  <c r="Q250" i="10" s="1"/>
  <c r="K316" i="10"/>
  <c r="Q316" i="10" s="1"/>
  <c r="K350" i="10"/>
  <c r="Q350" i="10" s="1"/>
  <c r="L405" i="10"/>
  <c r="R405" i="10" s="1"/>
  <c r="L442" i="10"/>
  <c r="R442" i="10" s="1"/>
  <c r="T442" i="10" s="1"/>
  <c r="L459" i="10"/>
  <c r="R459" i="10" s="1"/>
  <c r="K101" i="10"/>
  <c r="P101" i="10" s="1"/>
  <c r="S101" i="10" s="1"/>
  <c r="Q309" i="10"/>
  <c r="Q278" i="10"/>
  <c r="K370" i="10"/>
  <c r="Q370" i="10" s="1"/>
  <c r="L407" i="10"/>
  <c r="R407" i="10" s="1"/>
  <c r="K460" i="10"/>
  <c r="Q460" i="10" s="1"/>
  <c r="K19" i="10"/>
  <c r="P19" i="10" s="1"/>
  <c r="S19" i="10" s="1"/>
  <c r="K146" i="10"/>
  <c r="Q146" i="10" s="1"/>
  <c r="K335" i="10"/>
  <c r="Q335" i="10" s="1"/>
  <c r="T335" i="10" s="1"/>
  <c r="M443" i="10"/>
  <c r="N443" i="10" s="1"/>
  <c r="K122" i="10"/>
  <c r="Q122" i="10" s="1"/>
  <c r="T122" i="10" s="1"/>
  <c r="L115" i="10"/>
  <c r="R115" i="10" s="1"/>
  <c r="Q236" i="10"/>
  <c r="M407" i="10"/>
  <c r="Q303" i="10"/>
  <c r="K407" i="10"/>
  <c r="K166" i="10"/>
  <c r="Q166" i="10" s="1"/>
  <c r="L220" i="10"/>
  <c r="R220" i="10" s="1"/>
  <c r="Q164" i="10"/>
  <c r="K60" i="10"/>
  <c r="P288" i="10"/>
  <c r="K336" i="10"/>
  <c r="Q336" i="10" s="1"/>
  <c r="K390" i="10"/>
  <c r="Q390" i="10" s="1"/>
  <c r="P111" i="10"/>
  <c r="L217" i="10"/>
  <c r="R217" i="10" s="1"/>
  <c r="K444" i="10"/>
  <c r="K83" i="10"/>
  <c r="Q83" i="10" s="1"/>
  <c r="L129" i="10"/>
  <c r="R129" i="10" s="1"/>
  <c r="N318" i="10"/>
  <c r="N270" i="10"/>
  <c r="N354" i="10"/>
  <c r="L373" i="10"/>
  <c r="R373" i="10" s="1"/>
  <c r="L368" i="10"/>
  <c r="R368" i="10" s="1"/>
  <c r="L269" i="10"/>
  <c r="R269" i="10" s="1"/>
  <c r="K354" i="10"/>
  <c r="Q354" i="10" s="1"/>
  <c r="K40" i="10"/>
  <c r="L185" i="10"/>
  <c r="R185" i="10" s="1"/>
  <c r="K427" i="10"/>
  <c r="K73" i="10"/>
  <c r="Q73" i="10" s="1"/>
  <c r="P304" i="10"/>
  <c r="S304" i="10" s="1"/>
  <c r="Q391" i="10"/>
  <c r="T391" i="10" s="1"/>
  <c r="K428" i="10"/>
  <c r="Q428" i="10" s="1"/>
  <c r="L55" i="10"/>
  <c r="R55" i="10" s="1"/>
  <c r="N128" i="10"/>
  <c r="P300" i="10"/>
  <c r="K56" i="10"/>
  <c r="Q56" i="10" s="1"/>
  <c r="L392" i="10"/>
  <c r="R392" i="10" s="1"/>
  <c r="L446" i="10"/>
  <c r="R446" i="10" s="1"/>
  <c r="T446" i="10" s="1"/>
  <c r="K442" i="10"/>
  <c r="Q442" i="10" s="1"/>
  <c r="N370" i="10"/>
  <c r="K165" i="10"/>
  <c r="P165" i="10" s="1"/>
  <c r="S165" i="10" s="1"/>
  <c r="K322" i="10"/>
  <c r="Q322" i="10" s="1"/>
  <c r="L130" i="10"/>
  <c r="R130" i="10" s="1"/>
  <c r="T130" i="10" s="1"/>
  <c r="L153" i="10"/>
  <c r="R153" i="10" s="1"/>
  <c r="M410" i="10"/>
  <c r="M411" i="10" s="1"/>
  <c r="L101" i="10"/>
  <c r="R101" i="10" s="1"/>
  <c r="P234" i="10"/>
  <c r="Q351" i="10"/>
  <c r="K63" i="10"/>
  <c r="P63" i="10" s="1"/>
  <c r="K188" i="10"/>
  <c r="Q188" i="10" s="1"/>
  <c r="L240" i="10"/>
  <c r="R240" i="10" s="1"/>
  <c r="S240" i="10" s="1"/>
  <c r="K392" i="10"/>
  <c r="Q392" i="10" s="1"/>
  <c r="T392" i="10" s="1"/>
  <c r="L16" i="10"/>
  <c r="R16" i="10" s="1"/>
  <c r="S16" i="10" s="1"/>
  <c r="K28" i="10"/>
  <c r="Q28" i="10" s="1"/>
  <c r="T28" i="10" s="1"/>
  <c r="K30" i="10"/>
  <c r="Q30" i="10" s="1"/>
  <c r="K33" i="10"/>
  <c r="Q33" i="10" s="1"/>
  <c r="T33" i="10" s="1"/>
  <c r="P39" i="10"/>
  <c r="S39" i="10" s="1"/>
  <c r="K41" i="10"/>
  <c r="Q41" i="10" s="1"/>
  <c r="K43" i="10"/>
  <c r="P43" i="10" s="1"/>
  <c r="S43" i="10" s="1"/>
  <c r="K70" i="10"/>
  <c r="P70" i="10" s="1"/>
  <c r="L74" i="10"/>
  <c r="R74" i="10" s="1"/>
  <c r="K91" i="10"/>
  <c r="Q91" i="10" s="1"/>
  <c r="Q95" i="10"/>
  <c r="Q98" i="10"/>
  <c r="L100" i="10"/>
  <c r="R100" i="10" s="1"/>
  <c r="L116" i="10"/>
  <c r="R116" i="10" s="1"/>
  <c r="N117" i="10"/>
  <c r="L119" i="10"/>
  <c r="R119" i="10" s="1"/>
  <c r="L125" i="10"/>
  <c r="R125" i="10" s="1"/>
  <c r="K134" i="10"/>
  <c r="Q134" i="10" s="1"/>
  <c r="L140" i="10"/>
  <c r="R140" i="10" s="1"/>
  <c r="K142" i="10"/>
  <c r="Q142" i="10" s="1"/>
  <c r="L161" i="10"/>
  <c r="R161" i="10" s="1"/>
  <c r="L170" i="10"/>
  <c r="R170" i="10" s="1"/>
  <c r="N172" i="10"/>
  <c r="L179" i="10"/>
  <c r="R179" i="10" s="1"/>
  <c r="K186" i="10"/>
  <c r="P186" i="10" s="1"/>
  <c r="L188" i="10"/>
  <c r="R188" i="10" s="1"/>
  <c r="N190" i="10"/>
  <c r="N196" i="10"/>
  <c r="P208" i="10"/>
  <c r="N214" i="10"/>
  <c r="K219" i="10"/>
  <c r="P219" i="10" s="1"/>
  <c r="S219" i="10" s="1"/>
  <c r="L225" i="10"/>
  <c r="R225" i="10" s="1"/>
  <c r="P232" i="10"/>
  <c r="N238" i="10"/>
  <c r="L248" i="10"/>
  <c r="R248" i="10" s="1"/>
  <c r="P268" i="10"/>
  <c r="N276" i="10"/>
  <c r="P284" i="10"/>
  <c r="N314" i="10"/>
  <c r="L340" i="10"/>
  <c r="R340" i="10" s="1"/>
  <c r="Q353" i="10"/>
  <c r="Q369" i="10"/>
  <c r="N417" i="10"/>
  <c r="L426" i="10"/>
  <c r="R426" i="10" s="1"/>
  <c r="L437" i="10"/>
  <c r="R437" i="10" s="1"/>
  <c r="L464" i="10"/>
  <c r="R464" i="10" s="1"/>
  <c r="L18" i="10"/>
  <c r="R18" i="10" s="1"/>
  <c r="M24" i="10"/>
  <c r="M25" i="10" s="1"/>
  <c r="N25" i="10" s="1"/>
  <c r="P27" i="10"/>
  <c r="S27" i="10" s="1"/>
  <c r="K29" i="10"/>
  <c r="L39" i="10"/>
  <c r="R39" i="10" s="1"/>
  <c r="K48" i="10"/>
  <c r="P48" i="10" s="1"/>
  <c r="K50" i="10"/>
  <c r="Q50" i="10" s="1"/>
  <c r="T50" i="10" s="1"/>
  <c r="L59" i="10"/>
  <c r="R59" i="10" s="1"/>
  <c r="K61" i="10"/>
  <c r="Q61" i="10" s="1"/>
  <c r="P65" i="10"/>
  <c r="K66" i="10"/>
  <c r="Q66" i="10" s="1"/>
  <c r="L80" i="10"/>
  <c r="R80" i="10" s="1"/>
  <c r="Q90" i="10"/>
  <c r="L94" i="10"/>
  <c r="R94" i="10" s="1"/>
  <c r="K103" i="10"/>
  <c r="T107" i="10"/>
  <c r="Q110" i="10"/>
  <c r="K117" i="10"/>
  <c r="P117" i="10" s="1"/>
  <c r="S117" i="10" s="1"/>
  <c r="L121" i="10"/>
  <c r="R121" i="10" s="1"/>
  <c r="T121" i="10" s="1"/>
  <c r="L132" i="10"/>
  <c r="R132" i="10" s="1"/>
  <c r="S132" i="10" s="1"/>
  <c r="L135" i="10"/>
  <c r="R135" i="10" s="1"/>
  <c r="K138" i="10"/>
  <c r="Q138" i="10" s="1"/>
  <c r="L143" i="10"/>
  <c r="R143" i="10" s="1"/>
  <c r="M149" i="10"/>
  <c r="N149" i="10" s="1"/>
  <c r="K190" i="10"/>
  <c r="Q190" i="10" s="1"/>
  <c r="P212" i="10"/>
  <c r="Q213" i="10"/>
  <c r="K214" i="10"/>
  <c r="Q214" i="10" s="1"/>
  <c r="L227" i="10"/>
  <c r="R227" i="10" s="1"/>
  <c r="P228" i="10"/>
  <c r="S228" i="10" s="1"/>
  <c r="L234" i="10"/>
  <c r="R234" i="10" s="1"/>
  <c r="T234" i="10" s="1"/>
  <c r="K238" i="10"/>
  <c r="Q238" i="10" s="1"/>
  <c r="L247" i="10"/>
  <c r="R247" i="10" s="1"/>
  <c r="P254" i="10"/>
  <c r="K256" i="10"/>
  <c r="P260" i="10"/>
  <c r="K276" i="10"/>
  <c r="Q276" i="10" s="1"/>
  <c r="Q279" i="10"/>
  <c r="P280" i="10"/>
  <c r="L289" i="10"/>
  <c r="R289" i="10" s="1"/>
  <c r="K290" i="10"/>
  <c r="P326" i="10"/>
  <c r="L333" i="10"/>
  <c r="R333" i="10" s="1"/>
  <c r="N338" i="10"/>
  <c r="P346" i="10"/>
  <c r="L355" i="10"/>
  <c r="R355" i="10" s="1"/>
  <c r="Q361" i="10"/>
  <c r="K376" i="10"/>
  <c r="L389" i="10"/>
  <c r="R389" i="10" s="1"/>
  <c r="L395" i="10"/>
  <c r="R395" i="10" s="1"/>
  <c r="O416" i="10"/>
  <c r="P419" i="10"/>
  <c r="L436" i="10"/>
  <c r="R436" i="10" s="1"/>
  <c r="N444" i="10"/>
  <c r="L453" i="10"/>
  <c r="R453" i="10" s="1"/>
  <c r="T453" i="10" s="1"/>
  <c r="K100" i="10"/>
  <c r="Q100" i="10" s="1"/>
  <c r="K105" i="10"/>
  <c r="P105" i="10" s="1"/>
  <c r="K141" i="10"/>
  <c r="P141" i="10" s="1"/>
  <c r="P206" i="10"/>
  <c r="L214" i="10"/>
  <c r="R214" i="10" s="1"/>
  <c r="M263" i="10"/>
  <c r="N263" i="10" s="1"/>
  <c r="L272" i="10"/>
  <c r="R272" i="10" s="1"/>
  <c r="P302" i="10"/>
  <c r="K320" i="10"/>
  <c r="Q320" i="10" s="1"/>
  <c r="T320" i="10" s="1"/>
  <c r="N322" i="10"/>
  <c r="Q337" i="10"/>
  <c r="K338" i="10"/>
  <c r="Q338" i="10" s="1"/>
  <c r="N352" i="10"/>
  <c r="N358" i="10"/>
  <c r="L360" i="10"/>
  <c r="R360" i="10" s="1"/>
  <c r="K374" i="10"/>
  <c r="Q374" i="10" s="1"/>
  <c r="L383" i="10"/>
  <c r="R383" i="10" s="1"/>
  <c r="P415" i="10"/>
  <c r="L418" i="10"/>
  <c r="R418" i="10" s="1"/>
  <c r="N434" i="10"/>
  <c r="L441" i="10"/>
  <c r="R441" i="10" s="1"/>
  <c r="N450" i="10"/>
  <c r="K464" i="10"/>
  <c r="P464" i="10" s="1"/>
  <c r="S464" i="10" s="1"/>
  <c r="T176" i="10"/>
  <c r="K242" i="10"/>
  <c r="P242" i="10" s="1"/>
  <c r="K330" i="10"/>
  <c r="Q330" i="10" s="1"/>
  <c r="T336" i="10"/>
  <c r="K358" i="10"/>
  <c r="Q358" i="10" s="1"/>
  <c r="K364" i="10"/>
  <c r="Q364" i="10" s="1"/>
  <c r="K403" i="10"/>
  <c r="Q403" i="10" s="1"/>
  <c r="T403" i="10" s="1"/>
  <c r="L410" i="10"/>
  <c r="R410" i="10" s="1"/>
  <c r="Q414" i="10"/>
  <c r="K434" i="10"/>
  <c r="P434" i="10" s="1"/>
  <c r="S434" i="10" s="1"/>
  <c r="K450" i="10"/>
  <c r="Q450" i="10" s="1"/>
  <c r="T450" i="10" s="1"/>
  <c r="K456" i="10"/>
  <c r="Q456" i="10" s="1"/>
  <c r="K15" i="10"/>
  <c r="Q15" i="10" s="1"/>
  <c r="K24" i="10"/>
  <c r="Q24" i="10" s="1"/>
  <c r="T24" i="10" s="1"/>
  <c r="P35" i="10"/>
  <c r="S35" i="10" s="1"/>
  <c r="L20" i="10"/>
  <c r="R20" i="10" s="1"/>
  <c r="L22" i="10"/>
  <c r="R22" i="10" s="1"/>
  <c r="T22" i="10" s="1"/>
  <c r="K25" i="10"/>
  <c r="Q25" i="10" s="1"/>
  <c r="K31" i="10"/>
  <c r="L58" i="10"/>
  <c r="R58" i="10" s="1"/>
  <c r="L27" i="10"/>
  <c r="R27" i="10" s="1"/>
  <c r="L44" i="10"/>
  <c r="R44" i="10" s="1"/>
  <c r="L47" i="10"/>
  <c r="R47" i="10" s="1"/>
  <c r="T47" i="10" s="1"/>
  <c r="L62" i="10"/>
  <c r="R62" i="10" s="1"/>
  <c r="T62" i="10" s="1"/>
  <c r="L79" i="10"/>
  <c r="R79" i="10" s="1"/>
  <c r="K87" i="10"/>
  <c r="Q87" i="10" s="1"/>
  <c r="L108" i="10"/>
  <c r="R108" i="10" s="1"/>
  <c r="K113" i="10"/>
  <c r="P113" i="10" s="1"/>
  <c r="Q118" i="10"/>
  <c r="L120" i="10"/>
  <c r="R120" i="10" s="1"/>
  <c r="K128" i="10"/>
  <c r="P128" i="10" s="1"/>
  <c r="L144" i="10"/>
  <c r="R144" i="10" s="1"/>
  <c r="K148" i="10"/>
  <c r="L169" i="10"/>
  <c r="R169" i="10" s="1"/>
  <c r="N188" i="10"/>
  <c r="L201" i="10"/>
  <c r="R201" i="10" s="1"/>
  <c r="P210" i="10"/>
  <c r="S210" i="10" s="1"/>
  <c r="L221" i="10"/>
  <c r="R221" i="10" s="1"/>
  <c r="L223" i="10"/>
  <c r="R223" i="10" s="1"/>
  <c r="K226" i="10"/>
  <c r="P226" i="10" s="1"/>
  <c r="S226" i="10" s="1"/>
  <c r="N230" i="10"/>
  <c r="N252" i="10"/>
  <c r="L257" i="10"/>
  <c r="R257" i="10" s="1"/>
  <c r="P258" i="10"/>
  <c r="Q285" i="10"/>
  <c r="L292" i="10"/>
  <c r="R292" i="10" s="1"/>
  <c r="T292" i="10" s="1"/>
  <c r="L293" i="10"/>
  <c r="R293" i="10" s="1"/>
  <c r="L307" i="10"/>
  <c r="R307" i="10" s="1"/>
  <c r="L312" i="10"/>
  <c r="R312" i="10" s="1"/>
  <c r="S312" i="10" s="1"/>
  <c r="L322" i="10"/>
  <c r="R322" i="10" s="1"/>
  <c r="L323" i="10"/>
  <c r="R323" i="10" s="1"/>
  <c r="K325" i="10"/>
  <c r="P325" i="10" s="1"/>
  <c r="P336" i="10"/>
  <c r="S336" i="10" s="1"/>
  <c r="L341" i="10"/>
  <c r="R341" i="10" s="1"/>
  <c r="N344" i="10"/>
  <c r="L346" i="10"/>
  <c r="R346" i="10" s="1"/>
  <c r="T346" i="10" s="1"/>
  <c r="L359" i="10"/>
  <c r="R359" i="10" s="1"/>
  <c r="L365" i="10"/>
  <c r="R365" i="10" s="1"/>
  <c r="P366" i="10"/>
  <c r="N376" i="10"/>
  <c r="L382" i="10"/>
  <c r="R382" i="10" s="1"/>
  <c r="N392" i="10"/>
  <c r="K411" i="10"/>
  <c r="Q411" i="10" s="1"/>
  <c r="T411" i="10" s="1"/>
  <c r="L415" i="10"/>
  <c r="R415" i="10" s="1"/>
  <c r="T415" i="10" s="1"/>
  <c r="L416" i="10"/>
  <c r="R416" i="10" s="1"/>
  <c r="K421" i="10"/>
  <c r="Q421" i="10" s="1"/>
  <c r="K423" i="10"/>
  <c r="Q423" i="10" s="1"/>
  <c r="Q430" i="10"/>
  <c r="T430" i="10" s="1"/>
  <c r="L432" i="10"/>
  <c r="R432" i="10" s="1"/>
  <c r="N436" i="10"/>
  <c r="P446" i="10"/>
  <c r="S446" i="10" s="1"/>
  <c r="K447" i="10"/>
  <c r="P447" i="10" s="1"/>
  <c r="L455" i="10"/>
  <c r="R455" i="10" s="1"/>
  <c r="Q230" i="10"/>
  <c r="T230" i="10" s="1"/>
  <c r="P230" i="10"/>
  <c r="S230" i="10" s="1"/>
  <c r="Q308" i="10"/>
  <c r="P308" i="10"/>
  <c r="S308" i="10" s="1"/>
  <c r="Q182" i="10"/>
  <c r="T182" i="10" s="1"/>
  <c r="Q256" i="10"/>
  <c r="P256" i="10"/>
  <c r="Q202" i="10"/>
  <c r="P202" i="10"/>
  <c r="L65" i="10"/>
  <c r="R65" i="10" s="1"/>
  <c r="T65" i="10" s="1"/>
  <c r="L69" i="10"/>
  <c r="R69" i="10" s="1"/>
  <c r="T69" i="10" s="1"/>
  <c r="M71" i="10"/>
  <c r="M72" i="10" s="1"/>
  <c r="N72" i="10" s="1"/>
  <c r="O72" i="10" s="1"/>
  <c r="L77" i="10"/>
  <c r="R77" i="10" s="1"/>
  <c r="M86" i="10"/>
  <c r="M87" i="10" s="1"/>
  <c r="L93" i="10"/>
  <c r="R93" i="10" s="1"/>
  <c r="S93" i="10" s="1"/>
  <c r="M137" i="10"/>
  <c r="M138" i="10" s="1"/>
  <c r="L151" i="10"/>
  <c r="R151" i="10" s="1"/>
  <c r="P176" i="10"/>
  <c r="S176" i="10" s="1"/>
  <c r="L178" i="10"/>
  <c r="R178" i="10" s="1"/>
  <c r="T178" i="10" s="1"/>
  <c r="L182" i="10"/>
  <c r="R182" i="10" s="1"/>
  <c r="L190" i="10"/>
  <c r="R190" i="10" s="1"/>
  <c r="L194" i="10"/>
  <c r="R194" i="10" s="1"/>
  <c r="L198" i="10"/>
  <c r="R198" i="10" s="1"/>
  <c r="S198" i="10" s="1"/>
  <c r="L206" i="10"/>
  <c r="R206" i="10" s="1"/>
  <c r="L208" i="10"/>
  <c r="R208" i="10" s="1"/>
  <c r="T208" i="10" s="1"/>
  <c r="L212" i="10"/>
  <c r="R212" i="10" s="1"/>
  <c r="T212" i="10" s="1"/>
  <c r="L216" i="10"/>
  <c r="R216" i="10" s="1"/>
  <c r="K216" i="10"/>
  <c r="Q216" i="10" s="1"/>
  <c r="T216" i="10" s="1"/>
  <c r="L218" i="10"/>
  <c r="R218" i="10" s="1"/>
  <c r="K220" i="10"/>
  <c r="L222" i="10"/>
  <c r="R222" i="10" s="1"/>
  <c r="T222" i="10" s="1"/>
  <c r="L238" i="10"/>
  <c r="R238" i="10" s="1"/>
  <c r="L242" i="10"/>
  <c r="R242" i="10" s="1"/>
  <c r="L254" i="10"/>
  <c r="R254" i="10" s="1"/>
  <c r="S254" i="10" s="1"/>
  <c r="L270" i="10"/>
  <c r="R270" i="10" s="1"/>
  <c r="L276" i="10"/>
  <c r="R276" i="10" s="1"/>
  <c r="L278" i="10"/>
  <c r="R278" i="10" s="1"/>
  <c r="S278" i="10" s="1"/>
  <c r="L280" i="10"/>
  <c r="R280" i="10" s="1"/>
  <c r="T280" i="10" s="1"/>
  <c r="L282" i="10"/>
  <c r="R282" i="10" s="1"/>
  <c r="L286" i="10"/>
  <c r="R286" i="10" s="1"/>
  <c r="K286" i="10"/>
  <c r="L300" i="10"/>
  <c r="R300" i="10" s="1"/>
  <c r="L302" i="10"/>
  <c r="R302" i="10" s="1"/>
  <c r="T302" i="10" s="1"/>
  <c r="L306" i="10"/>
  <c r="R306" i="10" s="1"/>
  <c r="T306" i="10" s="1"/>
  <c r="L328" i="10"/>
  <c r="R328" i="10" s="1"/>
  <c r="T328" i="10" s="1"/>
  <c r="L338" i="10"/>
  <c r="R338" i="10" s="1"/>
  <c r="K340" i="10"/>
  <c r="P340" i="10" s="1"/>
  <c r="K341" i="10"/>
  <c r="L350" i="10"/>
  <c r="R350" i="10" s="1"/>
  <c r="L352" i="10"/>
  <c r="R352" i="10" s="1"/>
  <c r="K352" i="10"/>
  <c r="L370" i="10"/>
  <c r="R370" i="10" s="1"/>
  <c r="L394" i="10"/>
  <c r="R394" i="10" s="1"/>
  <c r="L401" i="10"/>
  <c r="R401" i="10" s="1"/>
  <c r="L406" i="10"/>
  <c r="R406" i="10" s="1"/>
  <c r="M414" i="10"/>
  <c r="N414" i="10" s="1"/>
  <c r="L417" i="10"/>
  <c r="R417" i="10" s="1"/>
  <c r="L425" i="10"/>
  <c r="R425" i="10" s="1"/>
  <c r="T425" i="10" s="1"/>
  <c r="L431" i="10"/>
  <c r="R431" i="10" s="1"/>
  <c r="K436" i="10"/>
  <c r="L439" i="10"/>
  <c r="R439" i="10" s="1"/>
  <c r="L450" i="10"/>
  <c r="R450" i="10" s="1"/>
  <c r="L462" i="10"/>
  <c r="R462" i="10" s="1"/>
  <c r="N33" i="10"/>
  <c r="K196" i="10"/>
  <c r="M265" i="10"/>
  <c r="N265" i="10" s="1"/>
  <c r="M311" i="10"/>
  <c r="N311" i="10" s="1"/>
  <c r="M399" i="10"/>
  <c r="N399" i="10" s="1"/>
  <c r="Q32" i="10"/>
  <c r="L36" i="10"/>
  <c r="R36" i="10" s="1"/>
  <c r="L40" i="10"/>
  <c r="R40" i="10" s="1"/>
  <c r="M44" i="10"/>
  <c r="M45" i="10" s="1"/>
  <c r="N45" i="10" s="1"/>
  <c r="O45" i="10" s="1"/>
  <c r="P45" i="10"/>
  <c r="K54" i="10"/>
  <c r="Q54" i="10" s="1"/>
  <c r="K55" i="10"/>
  <c r="P55" i="10" s="1"/>
  <c r="S55" i="10" s="1"/>
  <c r="K58" i="10"/>
  <c r="Q58" i="10" s="1"/>
  <c r="T58" i="10" s="1"/>
  <c r="K59" i="10"/>
  <c r="Q59" i="10" s="1"/>
  <c r="L66" i="10"/>
  <c r="R66" i="10" s="1"/>
  <c r="L67" i="10"/>
  <c r="R67" i="10" s="1"/>
  <c r="K68" i="10"/>
  <c r="K75" i="10"/>
  <c r="P75" i="10" s="1"/>
  <c r="L91" i="10"/>
  <c r="R91" i="10" s="1"/>
  <c r="L92" i="10"/>
  <c r="R92" i="10" s="1"/>
  <c r="L95" i="10"/>
  <c r="R95" i="10" s="1"/>
  <c r="L96" i="10"/>
  <c r="R96" i="10" s="1"/>
  <c r="N99" i="10"/>
  <c r="L102" i="10"/>
  <c r="R102" i="10" s="1"/>
  <c r="P107" i="10"/>
  <c r="K108" i="10"/>
  <c r="P108" i="10" s="1"/>
  <c r="S108" i="10" s="1"/>
  <c r="L111" i="10"/>
  <c r="R111" i="10" s="1"/>
  <c r="T111" i="10" s="1"/>
  <c r="L113" i="10"/>
  <c r="R113" i="10" s="1"/>
  <c r="L117" i="10"/>
  <c r="R117" i="10" s="1"/>
  <c r="K119" i="10"/>
  <c r="Q119" i="10" s="1"/>
  <c r="T119" i="10" s="1"/>
  <c r="L123" i="10"/>
  <c r="R123" i="10" s="1"/>
  <c r="J124" i="10"/>
  <c r="L128" i="10"/>
  <c r="R128" i="10" s="1"/>
  <c r="P130" i="10"/>
  <c r="S130" i="10" s="1"/>
  <c r="N131" i="10"/>
  <c r="J135" i="10"/>
  <c r="O135" i="10" s="1"/>
  <c r="L139" i="10"/>
  <c r="R139" i="10" s="1"/>
  <c r="M145" i="10"/>
  <c r="M146" i="10" s="1"/>
  <c r="L148" i="10"/>
  <c r="R148" i="10" s="1"/>
  <c r="L152" i="10"/>
  <c r="R152" i="10" s="1"/>
  <c r="P154" i="10"/>
  <c r="S154" i="10" s="1"/>
  <c r="N155" i="10"/>
  <c r="P158" i="10"/>
  <c r="S158" i="10" s="1"/>
  <c r="L160" i="10"/>
  <c r="R160" i="10" s="1"/>
  <c r="L164" i="10"/>
  <c r="R164" i="10" s="1"/>
  <c r="T164" i="10" s="1"/>
  <c r="L177" i="10"/>
  <c r="R177" i="10" s="1"/>
  <c r="L183" i="10"/>
  <c r="R183" i="10" s="1"/>
  <c r="L191" i="10"/>
  <c r="R191" i="10" s="1"/>
  <c r="L197" i="10"/>
  <c r="R197" i="10" s="1"/>
  <c r="K201" i="10"/>
  <c r="P201" i="10" s="1"/>
  <c r="K204" i="10"/>
  <c r="L210" i="10"/>
  <c r="R210" i="10" s="1"/>
  <c r="T210" i="10" s="1"/>
  <c r="L233" i="10"/>
  <c r="R233" i="10" s="1"/>
  <c r="L239" i="10"/>
  <c r="R239" i="10" s="1"/>
  <c r="L243" i="10"/>
  <c r="R243" i="10" s="1"/>
  <c r="K252" i="10"/>
  <c r="L255" i="10"/>
  <c r="R255" i="10" s="1"/>
  <c r="K259" i="10"/>
  <c r="L261" i="10"/>
  <c r="R261" i="10" s="1"/>
  <c r="Q263" i="10"/>
  <c r="L266" i="10"/>
  <c r="R266" i="10" s="1"/>
  <c r="K266" i="10"/>
  <c r="P266" i="10" s="1"/>
  <c r="Q271" i="10"/>
  <c r="N272" i="10"/>
  <c r="Q273" i="10"/>
  <c r="T273" i="10" s="1"/>
  <c r="L281" i="10"/>
  <c r="R281" i="10" s="1"/>
  <c r="N292" i="10"/>
  <c r="P296" i="10"/>
  <c r="K297" i="10"/>
  <c r="P297" i="10" s="1"/>
  <c r="Q311" i="10"/>
  <c r="K315" i="10"/>
  <c r="P315" i="10" s="1"/>
  <c r="P320" i="10"/>
  <c r="S320" i="10" s="1"/>
  <c r="Q321" i="10"/>
  <c r="P324" i="10"/>
  <c r="M333" i="10"/>
  <c r="M334" i="10" s="1"/>
  <c r="N334" i="10" s="1"/>
  <c r="O334" i="10" s="1"/>
  <c r="P334" i="10"/>
  <c r="Q343" i="10"/>
  <c r="L347" i="10"/>
  <c r="R347" i="10" s="1"/>
  <c r="K356" i="10"/>
  <c r="L362" i="10"/>
  <c r="R362" i="10" s="1"/>
  <c r="T362" i="10" s="1"/>
  <c r="P362" i="10"/>
  <c r="K368" i="10"/>
  <c r="L371" i="10"/>
  <c r="R371" i="10" s="1"/>
  <c r="K373" i="10"/>
  <c r="L376" i="10"/>
  <c r="R376" i="10" s="1"/>
  <c r="K382" i="10"/>
  <c r="P384" i="10"/>
  <c r="P390" i="10"/>
  <c r="Q399" i="10"/>
  <c r="L422" i="10"/>
  <c r="R422" i="10" s="1"/>
  <c r="K426" i="10"/>
  <c r="P426" i="10" s="1"/>
  <c r="S426" i="10" s="1"/>
  <c r="P440" i="10"/>
  <c r="Q443" i="10"/>
  <c r="L447" i="10"/>
  <c r="R447" i="10" s="1"/>
  <c r="L451" i="10"/>
  <c r="R451" i="10" s="1"/>
  <c r="M455" i="10"/>
  <c r="M456" i="10" s="1"/>
  <c r="L457" i="10"/>
  <c r="R457" i="10" s="1"/>
  <c r="T457" i="10" s="1"/>
  <c r="L461" i="10"/>
  <c r="R461" i="10" s="1"/>
  <c r="L465" i="10"/>
  <c r="R465" i="10" s="1"/>
  <c r="S465" i="10" s="1"/>
  <c r="L24" i="10"/>
  <c r="R24" i="10" s="1"/>
  <c r="L34" i="10"/>
  <c r="R34" i="10" s="1"/>
  <c r="L48" i="10"/>
  <c r="R48" i="10" s="1"/>
  <c r="Q52" i="10"/>
  <c r="N53" i="10"/>
  <c r="L56" i="10"/>
  <c r="R56" i="10" s="1"/>
  <c r="L60" i="10"/>
  <c r="R60" i="10" s="1"/>
  <c r="L63" i="10"/>
  <c r="R63" i="10" s="1"/>
  <c r="M74" i="10"/>
  <c r="M75" i="10" s="1"/>
  <c r="N75" i="10" s="1"/>
  <c r="K76" i="10"/>
  <c r="Q76" i="10" s="1"/>
  <c r="K80" i="10"/>
  <c r="Q80" i="10" s="1"/>
  <c r="K88" i="10"/>
  <c r="M106" i="10"/>
  <c r="N109" i="10"/>
  <c r="K125" i="10"/>
  <c r="P133" i="10"/>
  <c r="L150" i="10"/>
  <c r="R150" i="10" s="1"/>
  <c r="T150" i="10" s="1"/>
  <c r="P162" i="10"/>
  <c r="L175" i="10"/>
  <c r="R175" i="10" s="1"/>
  <c r="K180" i="10"/>
  <c r="K192" i="10"/>
  <c r="Q192" i="10" s="1"/>
  <c r="P200" i="10"/>
  <c r="K217" i="10"/>
  <c r="Q217" i="10" s="1"/>
  <c r="K221" i="10"/>
  <c r="K227" i="10"/>
  <c r="Q227" i="10" s="1"/>
  <c r="L231" i="10"/>
  <c r="R231" i="10" s="1"/>
  <c r="K244" i="10"/>
  <c r="Q244" i="10" s="1"/>
  <c r="K257" i="10"/>
  <c r="P257" i="10" s="1"/>
  <c r="T264" i="10"/>
  <c r="K269" i="10"/>
  <c r="P269" i="10" s="1"/>
  <c r="S269" i="10" s="1"/>
  <c r="P272" i="10"/>
  <c r="S272" i="10" s="1"/>
  <c r="K283" i="10"/>
  <c r="M287" i="10"/>
  <c r="N287" i="10" s="1"/>
  <c r="P292" i="10"/>
  <c r="S292" i="10" s="1"/>
  <c r="P312" i="10"/>
  <c r="K314" i="10"/>
  <c r="Q314" i="10" s="1"/>
  <c r="M341" i="10"/>
  <c r="N341" i="10" s="1"/>
  <c r="K348" i="10"/>
  <c r="Q348" i="10" s="1"/>
  <c r="K365" i="10"/>
  <c r="P365" i="10" s="1"/>
  <c r="L367" i="10"/>
  <c r="R367" i="10" s="1"/>
  <c r="K372" i="10"/>
  <c r="Q372" i="10" s="1"/>
  <c r="K379" i="10"/>
  <c r="P379" i="10" s="1"/>
  <c r="S379" i="10" s="1"/>
  <c r="L388" i="10"/>
  <c r="R388" i="10" s="1"/>
  <c r="T388" i="10" s="1"/>
  <c r="P388" i="10"/>
  <c r="L398" i="10"/>
  <c r="R398" i="10" s="1"/>
  <c r="T398" i="10" s="1"/>
  <c r="P398" i="10"/>
  <c r="L400" i="10"/>
  <c r="R400" i="10" s="1"/>
  <c r="T400" i="10" s="1"/>
  <c r="P400" i="10"/>
  <c r="L413" i="10"/>
  <c r="R413" i="10" s="1"/>
  <c r="T413" i="10" s="1"/>
  <c r="L420" i="10"/>
  <c r="R420" i="10" s="1"/>
  <c r="L421" i="10"/>
  <c r="R421" i="10" s="1"/>
  <c r="L430" i="10"/>
  <c r="R430" i="10" s="1"/>
  <c r="S430" i="10" s="1"/>
  <c r="P438" i="10"/>
  <c r="S438" i="10" s="1"/>
  <c r="L445" i="10"/>
  <c r="R445" i="10" s="1"/>
  <c r="K448" i="10"/>
  <c r="Q448" i="10" s="1"/>
  <c r="P47" i="10"/>
  <c r="S47" i="10" s="1"/>
  <c r="K20" i="10"/>
  <c r="Q20" i="10" s="1"/>
  <c r="K23" i="10"/>
  <c r="P23" i="10" s="1"/>
  <c r="S23" i="10" s="1"/>
  <c r="L17" i="10"/>
  <c r="R17" i="10" s="1"/>
  <c r="L26" i="10"/>
  <c r="R26" i="10" s="1"/>
  <c r="T26" i="10" s="1"/>
  <c r="L30" i="10"/>
  <c r="R30" i="10" s="1"/>
  <c r="T34" i="10"/>
  <c r="L38" i="10"/>
  <c r="R38" i="10" s="1"/>
  <c r="L42" i="10"/>
  <c r="R42" i="10" s="1"/>
  <c r="T42" i="10" s="1"/>
  <c r="K44" i="10"/>
  <c r="Q44" i="10" s="1"/>
  <c r="T44" i="10" s="1"/>
  <c r="L46" i="10"/>
  <c r="R46" i="10" s="1"/>
  <c r="T46" i="10" s="1"/>
  <c r="L53" i="10"/>
  <c r="R53" i="10" s="1"/>
  <c r="T53" i="10" s="1"/>
  <c r="P53" i="10"/>
  <c r="P57" i="10"/>
  <c r="L71" i="10"/>
  <c r="R71" i="10" s="1"/>
  <c r="L86" i="10"/>
  <c r="R86" i="10" s="1"/>
  <c r="K92" i="10"/>
  <c r="P92" i="10" s="1"/>
  <c r="K96" i="10"/>
  <c r="L99" i="10"/>
  <c r="R99" i="10" s="1"/>
  <c r="K99" i="10"/>
  <c r="K102" i="10"/>
  <c r="P102" i="10" s="1"/>
  <c r="Q114" i="10"/>
  <c r="Q124" i="10"/>
  <c r="T124" i="10" s="1"/>
  <c r="L127" i="10"/>
  <c r="R127" i="10" s="1"/>
  <c r="L131" i="10"/>
  <c r="R131" i="10" s="1"/>
  <c r="Q132" i="10"/>
  <c r="L137" i="10"/>
  <c r="R137" i="10" s="1"/>
  <c r="K140" i="10"/>
  <c r="P140" i="10" s="1"/>
  <c r="S140" i="10" s="1"/>
  <c r="J143" i="10"/>
  <c r="L147" i="10"/>
  <c r="R147" i="10" s="1"/>
  <c r="P149" i="10"/>
  <c r="M152" i="10"/>
  <c r="L155" i="10"/>
  <c r="R155" i="10" s="1"/>
  <c r="Q156" i="10"/>
  <c r="L159" i="10"/>
  <c r="R159" i="10" s="1"/>
  <c r="L167" i="10"/>
  <c r="R167" i="10" s="1"/>
  <c r="S167" i="10" s="1"/>
  <c r="K172" i="10"/>
  <c r="Q172" i="10" s="1"/>
  <c r="K177" i="10"/>
  <c r="Q177" i="10" s="1"/>
  <c r="P178" i="10"/>
  <c r="S178" i="10" s="1"/>
  <c r="M183" i="10"/>
  <c r="M184" i="10" s="1"/>
  <c r="N184" i="10" s="1"/>
  <c r="O184" i="10" s="1"/>
  <c r="P184" i="10"/>
  <c r="P198" i="10"/>
  <c r="N216" i="10"/>
  <c r="P218" i="10"/>
  <c r="S218" i="10" s="1"/>
  <c r="P222" i="10"/>
  <c r="L224" i="10"/>
  <c r="R224" i="10" s="1"/>
  <c r="K233" i="10"/>
  <c r="K239" i="10"/>
  <c r="L245" i="10"/>
  <c r="R245" i="10" s="1"/>
  <c r="L250" i="10"/>
  <c r="R250" i="10" s="1"/>
  <c r="L259" i="10"/>
  <c r="R259" i="10" s="1"/>
  <c r="K262" i="10"/>
  <c r="Q262" i="10" s="1"/>
  <c r="K270" i="10"/>
  <c r="K282" i="10"/>
  <c r="Q282" i="10" s="1"/>
  <c r="T282" i="10" s="1"/>
  <c r="L296" i="10"/>
  <c r="R296" i="10" s="1"/>
  <c r="T296" i="10" s="1"/>
  <c r="L297" i="10"/>
  <c r="R297" i="10" s="1"/>
  <c r="T304" i="10"/>
  <c r="L310" i="10"/>
  <c r="R310" i="10" s="1"/>
  <c r="K310" i="10"/>
  <c r="L315" i="10"/>
  <c r="R315" i="10" s="1"/>
  <c r="Q317" i="10"/>
  <c r="T317" i="10" s="1"/>
  <c r="L324" i="10"/>
  <c r="R324" i="10" s="1"/>
  <c r="T324" i="10" s="1"/>
  <c r="L325" i="10"/>
  <c r="R325" i="10" s="1"/>
  <c r="P328" i="10"/>
  <c r="K333" i="10"/>
  <c r="P333" i="10" s="1"/>
  <c r="L335" i="10"/>
  <c r="R335" i="10" s="1"/>
  <c r="L345" i="10"/>
  <c r="R345" i="10" s="1"/>
  <c r="K360" i="10"/>
  <c r="L363" i="10"/>
  <c r="R363" i="10" s="1"/>
  <c r="L384" i="10"/>
  <c r="R384" i="10" s="1"/>
  <c r="T384" i="10" s="1"/>
  <c r="K386" i="10"/>
  <c r="Q386" i="10" s="1"/>
  <c r="K389" i="10"/>
  <c r="Q389" i="10" s="1"/>
  <c r="K404" i="10"/>
  <c r="L409" i="10"/>
  <c r="R409" i="10" s="1"/>
  <c r="T409" i="10" s="1"/>
  <c r="K418" i="10"/>
  <c r="P418" i="10" s="1"/>
  <c r="K422" i="10"/>
  <c r="Q422" i="10" s="1"/>
  <c r="T422" i="10" s="1"/>
  <c r="K424" i="10"/>
  <c r="Q424" i="10" s="1"/>
  <c r="L429" i="10"/>
  <c r="R429" i="10" s="1"/>
  <c r="T429" i="10" s="1"/>
  <c r="K431" i="10"/>
  <c r="Q431" i="10" s="1"/>
  <c r="Q435" i="10"/>
  <c r="K439" i="10"/>
  <c r="P439" i="10" s="1"/>
  <c r="L449" i="10"/>
  <c r="R449" i="10" s="1"/>
  <c r="T449" i="10" s="1"/>
  <c r="L454" i="10"/>
  <c r="R454" i="10" s="1"/>
  <c r="P454" i="10"/>
  <c r="K455" i="10"/>
  <c r="Q455" i="10" s="1"/>
  <c r="L458" i="10"/>
  <c r="R458" i="10" s="1"/>
  <c r="T458" i="10" s="1"/>
  <c r="P458" i="10"/>
  <c r="K459" i="10"/>
  <c r="K461" i="10"/>
  <c r="Q461" i="10" s="1"/>
  <c r="P462" i="10"/>
  <c r="Q465" i="10"/>
  <c r="L28" i="10"/>
  <c r="R28" i="10" s="1"/>
  <c r="Q16" i="10"/>
  <c r="L15" i="10"/>
  <c r="R15" i="10" s="1"/>
  <c r="K18" i="10"/>
  <c r="Q18" i="10" s="1"/>
  <c r="K21" i="10"/>
  <c r="Q21" i="10" s="1"/>
  <c r="Q64" i="10"/>
  <c r="L73" i="10"/>
  <c r="R73" i="10" s="1"/>
  <c r="L75" i="10"/>
  <c r="R75" i="10" s="1"/>
  <c r="L78" i="10"/>
  <c r="R78" i="10" s="1"/>
  <c r="L81" i="10"/>
  <c r="R81" i="10" s="1"/>
  <c r="S81" i="10" s="1"/>
  <c r="L82" i="10"/>
  <c r="R82" i="10" s="1"/>
  <c r="P83" i="10"/>
  <c r="L89" i="10"/>
  <c r="R89" i="10" s="1"/>
  <c r="S89" i="10" s="1"/>
  <c r="N97" i="10"/>
  <c r="L105" i="10"/>
  <c r="R105" i="10" s="1"/>
  <c r="L109" i="10"/>
  <c r="R109" i="10" s="1"/>
  <c r="S109" i="10" s="1"/>
  <c r="K112" i="10"/>
  <c r="K115" i="10"/>
  <c r="Q115" i="10" s="1"/>
  <c r="K120" i="10"/>
  <c r="Q120" i="10" s="1"/>
  <c r="J127" i="10"/>
  <c r="L134" i="10"/>
  <c r="R134" i="10" s="1"/>
  <c r="L136" i="10"/>
  <c r="R136" i="10" s="1"/>
  <c r="L141" i="10"/>
  <c r="R141" i="10" s="1"/>
  <c r="K144" i="10"/>
  <c r="P144" i="10" s="1"/>
  <c r="J147" i="10"/>
  <c r="P150" i="10"/>
  <c r="L156" i="10"/>
  <c r="R156" i="10" s="1"/>
  <c r="S156" i="10" s="1"/>
  <c r="J159" i="10"/>
  <c r="L163" i="10"/>
  <c r="R163" i="10" s="1"/>
  <c r="L166" i="10"/>
  <c r="R166" i="10" s="1"/>
  <c r="T166" i="10" s="1"/>
  <c r="J167" i="10"/>
  <c r="L172" i="10"/>
  <c r="R172" i="10" s="1"/>
  <c r="L173" i="10"/>
  <c r="R173" i="10" s="1"/>
  <c r="L180" i="10"/>
  <c r="R180" i="10" s="1"/>
  <c r="K185" i="10"/>
  <c r="P185" i="10" s="1"/>
  <c r="S185" i="10" s="1"/>
  <c r="Q189" i="10"/>
  <c r="T189" i="10" s="1"/>
  <c r="Q195" i="10"/>
  <c r="K199" i="10"/>
  <c r="P199" i="10" s="1"/>
  <c r="S199" i="10" s="1"/>
  <c r="L202" i="10"/>
  <c r="R202" i="10" s="1"/>
  <c r="Q207" i="10"/>
  <c r="K209" i="10"/>
  <c r="Q209" i="10" s="1"/>
  <c r="T209" i="10" s="1"/>
  <c r="L236" i="10"/>
  <c r="R236" i="10" s="1"/>
  <c r="Q237" i="10"/>
  <c r="Q241" i="10"/>
  <c r="K248" i="10"/>
  <c r="Q248" i="10" s="1"/>
  <c r="T248" i="10" s="1"/>
  <c r="L262" i="10"/>
  <c r="R262" i="10" s="1"/>
  <c r="L288" i="10"/>
  <c r="R288" i="10" s="1"/>
  <c r="T288" i="10" s="1"/>
  <c r="L294" i="10"/>
  <c r="R294" i="10" s="1"/>
  <c r="T294" i="10" s="1"/>
  <c r="L318" i="10"/>
  <c r="R318" i="10" s="1"/>
  <c r="K318" i="10"/>
  <c r="K332" i="10"/>
  <c r="P332" i="10" s="1"/>
  <c r="S332" i="10" s="1"/>
  <c r="L354" i="10"/>
  <c r="R354" i="10" s="1"/>
  <c r="L358" i="10"/>
  <c r="R358" i="10" s="1"/>
  <c r="L434" i="10"/>
  <c r="R434" i="10" s="1"/>
  <c r="O458" i="10"/>
  <c r="O150" i="10"/>
  <c r="O236" i="10"/>
  <c r="O304" i="10"/>
  <c r="O312" i="10"/>
  <c r="O388" i="10"/>
  <c r="O400" i="10"/>
  <c r="O39" i="10"/>
  <c r="O65" i="10"/>
  <c r="O206" i="10"/>
  <c r="O208" i="10"/>
  <c r="O212" i="10"/>
  <c r="O254" i="10"/>
  <c r="O300" i="10"/>
  <c r="O306" i="10"/>
  <c r="O35" i="10"/>
  <c r="O64" i="10"/>
  <c r="O164" i="10"/>
  <c r="O194" i="10"/>
  <c r="O280" i="10"/>
  <c r="O362" i="10"/>
  <c r="M38" i="10"/>
  <c r="N38" i="10" s="1"/>
  <c r="N37" i="10"/>
  <c r="Q51" i="10"/>
  <c r="T51" i="10" s="1"/>
  <c r="P68" i="10"/>
  <c r="Q68" i="10"/>
  <c r="T35" i="10"/>
  <c r="O47" i="10"/>
  <c r="N59" i="10"/>
  <c r="M60" i="10"/>
  <c r="Q36" i="10"/>
  <c r="P36" i="10"/>
  <c r="M42" i="10"/>
  <c r="N42" i="10" s="1"/>
  <c r="N41" i="10"/>
  <c r="P49" i="10"/>
  <c r="Q49" i="10"/>
  <c r="P60" i="10"/>
  <c r="Q60" i="10"/>
  <c r="O69" i="10"/>
  <c r="M30" i="10"/>
  <c r="N29" i="10"/>
  <c r="Q40" i="10"/>
  <c r="P40" i="10"/>
  <c r="M26" i="10"/>
  <c r="M19" i="10"/>
  <c r="N18" i="10"/>
  <c r="Q23" i="10"/>
  <c r="T23" i="10" s="1"/>
  <c r="T27" i="10"/>
  <c r="P29" i="10"/>
  <c r="Q29" i="10"/>
  <c r="P31" i="10"/>
  <c r="S31" i="10" s="1"/>
  <c r="Q31" i="10"/>
  <c r="T31" i="10" s="1"/>
  <c r="Q37" i="10"/>
  <c r="P37" i="10"/>
  <c r="T38" i="10"/>
  <c r="T39" i="10"/>
  <c r="M50" i="10"/>
  <c r="N49" i="10"/>
  <c r="M56" i="10"/>
  <c r="N55" i="10"/>
  <c r="O67" i="10"/>
  <c r="L49" i="10"/>
  <c r="R49" i="10" s="1"/>
  <c r="L61" i="10"/>
  <c r="R61" i="10" s="1"/>
  <c r="Q84" i="10"/>
  <c r="P84" i="10"/>
  <c r="Q104" i="10"/>
  <c r="P104" i="10"/>
  <c r="M114" i="10"/>
  <c r="N114" i="10" s="1"/>
  <c r="Q147" i="10"/>
  <c r="P147" i="10"/>
  <c r="P160" i="10"/>
  <c r="Q160" i="10"/>
  <c r="J16" i="10"/>
  <c r="K17" i="10"/>
  <c r="J22" i="10"/>
  <c r="L32" i="10"/>
  <c r="R32" i="10" s="1"/>
  <c r="S32" i="10" s="1"/>
  <c r="J34" i="10"/>
  <c r="O34" i="10" s="1"/>
  <c r="J38" i="10"/>
  <c r="J42" i="10"/>
  <c r="N46" i="10"/>
  <c r="L52" i="10"/>
  <c r="R52" i="10" s="1"/>
  <c r="N54" i="10"/>
  <c r="N58" i="10"/>
  <c r="J62" i="10"/>
  <c r="L64" i="10"/>
  <c r="R64" i="10" s="1"/>
  <c r="N66" i="10"/>
  <c r="L68" i="10"/>
  <c r="R68" i="10" s="1"/>
  <c r="K74" i="10"/>
  <c r="N78" i="10"/>
  <c r="L83" i="10"/>
  <c r="R83" i="10" s="1"/>
  <c r="T83" i="10" s="1"/>
  <c r="K86" i="10"/>
  <c r="P87" i="10"/>
  <c r="S97" i="10"/>
  <c r="J98" i="10"/>
  <c r="O98" i="10" s="1"/>
  <c r="L98" i="10"/>
  <c r="R98" i="10" s="1"/>
  <c r="S98" i="10" s="1"/>
  <c r="M101" i="10"/>
  <c r="N100" i="10"/>
  <c r="L103" i="10"/>
  <c r="R103" i="10" s="1"/>
  <c r="K106" i="10"/>
  <c r="S107" i="10"/>
  <c r="Q112" i="10"/>
  <c r="T112" i="10" s="1"/>
  <c r="P112" i="10"/>
  <c r="S112" i="10" s="1"/>
  <c r="Q116" i="10"/>
  <c r="T116" i="10" s="1"/>
  <c r="P116" i="10"/>
  <c r="S116" i="10" s="1"/>
  <c r="J133" i="10"/>
  <c r="O133" i="10" s="1"/>
  <c r="L133" i="10"/>
  <c r="R133" i="10" s="1"/>
  <c r="T133" i="10" s="1"/>
  <c r="P152" i="10"/>
  <c r="Q152" i="10"/>
  <c r="K157" i="10"/>
  <c r="L158" i="10"/>
  <c r="R158" i="10" s="1"/>
  <c r="T158" i="10" s="1"/>
  <c r="Q163" i="10"/>
  <c r="P163" i="10"/>
  <c r="L192" i="10"/>
  <c r="R192" i="10" s="1"/>
  <c r="K191" i="10"/>
  <c r="L21" i="10"/>
  <c r="R21" i="10" s="1"/>
  <c r="L37" i="10"/>
  <c r="R37" i="10" s="1"/>
  <c r="L41" i="10"/>
  <c r="R41" i="10" s="1"/>
  <c r="L45" i="10"/>
  <c r="R45" i="10" s="1"/>
  <c r="L57" i="10"/>
  <c r="R57" i="10" s="1"/>
  <c r="J110" i="10"/>
  <c r="O110" i="10" s="1"/>
  <c r="L110" i="10"/>
  <c r="R110" i="10" s="1"/>
  <c r="P22" i="10"/>
  <c r="N28" i="10"/>
  <c r="P34" i="10"/>
  <c r="N36" i="10"/>
  <c r="P38" i="10"/>
  <c r="N40" i="10"/>
  <c r="P42" i="10"/>
  <c r="P46" i="10"/>
  <c r="N48" i="10"/>
  <c r="P62" i="10"/>
  <c r="N68" i="10"/>
  <c r="L72" i="10"/>
  <c r="R72" i="10" s="1"/>
  <c r="S72" i="10" s="1"/>
  <c r="Q72" i="10"/>
  <c r="K78" i="10"/>
  <c r="M107" i="10"/>
  <c r="N107" i="10" s="1"/>
  <c r="O107" i="10" s="1"/>
  <c r="N106" i="10"/>
  <c r="O111" i="10"/>
  <c r="T118" i="10"/>
  <c r="P125" i="10"/>
  <c r="S125" i="10" s="1"/>
  <c r="Q125" i="10"/>
  <c r="T125" i="10" s="1"/>
  <c r="L126" i="10"/>
  <c r="R126" i="10" s="1"/>
  <c r="T126" i="10" s="1"/>
  <c r="Q144" i="10"/>
  <c r="T144" i="10" s="1"/>
  <c r="J195" i="10"/>
  <c r="O195" i="10" s="1"/>
  <c r="L195" i="10"/>
  <c r="R195" i="10" s="1"/>
  <c r="S195" i="10" s="1"/>
  <c r="L25" i="10"/>
  <c r="R25" i="10" s="1"/>
  <c r="L29" i="10"/>
  <c r="R29" i="10" s="1"/>
  <c r="L76" i="10"/>
  <c r="R76" i="10" s="1"/>
  <c r="Q88" i="10"/>
  <c r="T88" i="10" s="1"/>
  <c r="P88" i="10"/>
  <c r="S88" i="10" s="1"/>
  <c r="Q96" i="10"/>
  <c r="P96" i="10"/>
  <c r="L142" i="10"/>
  <c r="R142" i="10" s="1"/>
  <c r="P181" i="10"/>
  <c r="Q181" i="10"/>
  <c r="P249" i="10"/>
  <c r="Q249" i="10"/>
  <c r="L393" i="10"/>
  <c r="R393" i="10" s="1"/>
  <c r="K393" i="10"/>
  <c r="N17" i="10"/>
  <c r="P69" i="10"/>
  <c r="P77" i="10"/>
  <c r="Q77" i="10"/>
  <c r="M80" i="10"/>
  <c r="N79" i="10"/>
  <c r="M83" i="10"/>
  <c r="N82" i="10"/>
  <c r="S85" i="10"/>
  <c r="J90" i="10"/>
  <c r="L90" i="10"/>
  <c r="R90" i="10" s="1"/>
  <c r="M93" i="10"/>
  <c r="N92" i="10"/>
  <c r="K94" i="10"/>
  <c r="P100" i="10"/>
  <c r="S105" i="10"/>
  <c r="J114" i="10"/>
  <c r="L114" i="10"/>
  <c r="R114" i="10" s="1"/>
  <c r="S114" i="10" s="1"/>
  <c r="J118" i="10"/>
  <c r="O118" i="10" s="1"/>
  <c r="L118" i="10"/>
  <c r="R118" i="10" s="1"/>
  <c r="S118" i="10" s="1"/>
  <c r="M121" i="10"/>
  <c r="N121" i="10" s="1"/>
  <c r="O121" i="10" s="1"/>
  <c r="N120" i="10"/>
  <c r="Q81" i="10"/>
  <c r="J84" i="10"/>
  <c r="Q85" i="10"/>
  <c r="T85" i="10" s="1"/>
  <c r="Q89" i="10"/>
  <c r="Q93" i="10"/>
  <c r="N96" i="10"/>
  <c r="Q97" i="10"/>
  <c r="T97" i="10" s="1"/>
  <c r="J104" i="10"/>
  <c r="Q105" i="10"/>
  <c r="N108" i="10"/>
  <c r="Q109" i="10"/>
  <c r="N112" i="10"/>
  <c r="Q113" i="10"/>
  <c r="J116" i="10"/>
  <c r="O116" i="10" s="1"/>
  <c r="S124" i="10"/>
  <c r="Q127" i="10"/>
  <c r="T127" i="10" s="1"/>
  <c r="P127" i="10"/>
  <c r="S127" i="10" s="1"/>
  <c r="M130" i="10"/>
  <c r="N130" i="10" s="1"/>
  <c r="O130" i="10" s="1"/>
  <c r="N129" i="10"/>
  <c r="K137" i="10"/>
  <c r="L138" i="10"/>
  <c r="R138" i="10" s="1"/>
  <c r="Q140" i="10"/>
  <c r="T140" i="10" s="1"/>
  <c r="Q143" i="10"/>
  <c r="P143" i="10"/>
  <c r="Q159" i="10"/>
  <c r="T159" i="10" s="1"/>
  <c r="P159" i="10"/>
  <c r="S159" i="10" s="1"/>
  <c r="P173" i="10"/>
  <c r="L174" i="10"/>
  <c r="R174" i="10" s="1"/>
  <c r="T174" i="10" s="1"/>
  <c r="T194" i="10"/>
  <c r="N273" i="10"/>
  <c r="M274" i="10"/>
  <c r="N274" i="10" s="1"/>
  <c r="M124" i="10"/>
  <c r="N124" i="10" s="1"/>
  <c r="N123" i="10"/>
  <c r="K129" i="10"/>
  <c r="O132" i="10"/>
  <c r="Q135" i="10"/>
  <c r="P135" i="10"/>
  <c r="K145" i="10"/>
  <c r="L146" i="10"/>
  <c r="R146" i="10" s="1"/>
  <c r="P148" i="10"/>
  <c r="Q148" i="10"/>
  <c r="Q151" i="10"/>
  <c r="P151" i="10"/>
  <c r="K153" i="10"/>
  <c r="O156" i="10"/>
  <c r="K161" i="10"/>
  <c r="L162" i="10"/>
  <c r="R162" i="10" s="1"/>
  <c r="N168" i="10"/>
  <c r="M169" i="10"/>
  <c r="M174" i="10"/>
  <c r="N174" i="10" s="1"/>
  <c r="O174" i="10" s="1"/>
  <c r="N173" i="10"/>
  <c r="P175" i="10"/>
  <c r="Q175" i="10"/>
  <c r="M186" i="10"/>
  <c r="N185" i="10"/>
  <c r="P229" i="10"/>
  <c r="Q229" i="10"/>
  <c r="N91" i="10"/>
  <c r="N115" i="10"/>
  <c r="N119" i="10"/>
  <c r="M126" i="10"/>
  <c r="N125" i="10"/>
  <c r="Q131" i="10"/>
  <c r="T131" i="10" s="1"/>
  <c r="P131" i="10"/>
  <c r="S131" i="10" s="1"/>
  <c r="P136" i="10"/>
  <c r="Q136" i="10"/>
  <c r="Q139" i="10"/>
  <c r="P139" i="10"/>
  <c r="M142" i="10"/>
  <c r="N141" i="10"/>
  <c r="J149" i="10"/>
  <c r="L149" i="10"/>
  <c r="R149" i="10" s="1"/>
  <c r="S149" i="10" s="1"/>
  <c r="M158" i="10"/>
  <c r="N157" i="10"/>
  <c r="K183" i="10"/>
  <c r="J187" i="10"/>
  <c r="L187" i="10"/>
  <c r="R187" i="10" s="1"/>
  <c r="S187" i="10" s="1"/>
  <c r="M192" i="10"/>
  <c r="N191" i="10"/>
  <c r="M298" i="10"/>
  <c r="N298" i="10" s="1"/>
  <c r="O298" i="10" s="1"/>
  <c r="N297" i="10"/>
  <c r="L181" i="10"/>
  <c r="R181" i="10" s="1"/>
  <c r="J181" i="10"/>
  <c r="L184" i="10"/>
  <c r="R184" i="10" s="1"/>
  <c r="T184" i="10" s="1"/>
  <c r="L186" i="10"/>
  <c r="R186" i="10" s="1"/>
  <c r="M202" i="10"/>
  <c r="N201" i="10"/>
  <c r="P203" i="10"/>
  <c r="Q203" i="10"/>
  <c r="P205" i="10"/>
  <c r="Q205" i="10"/>
  <c r="T218" i="10"/>
  <c r="K225" i="10"/>
  <c r="K231" i="10"/>
  <c r="M244" i="10"/>
  <c r="N243" i="10"/>
  <c r="P251" i="10"/>
  <c r="S251" i="10" s="1"/>
  <c r="Q251" i="10"/>
  <c r="P253" i="10"/>
  <c r="Q253" i="10"/>
  <c r="J263" i="10"/>
  <c r="L263" i="10"/>
  <c r="R263" i="10" s="1"/>
  <c r="S263" i="10" s="1"/>
  <c r="T272" i="10"/>
  <c r="L285" i="10"/>
  <c r="R285" i="10" s="1"/>
  <c r="T285" i="10" s="1"/>
  <c r="J285" i="10"/>
  <c r="L356" i="10"/>
  <c r="R356" i="10" s="1"/>
  <c r="K355" i="10"/>
  <c r="P367" i="10"/>
  <c r="S367" i="10" s="1"/>
  <c r="Q367" i="10"/>
  <c r="T367" i="10" s="1"/>
  <c r="M166" i="10"/>
  <c r="N165" i="10"/>
  <c r="Q167" i="10"/>
  <c r="K169" i="10"/>
  <c r="J171" i="10"/>
  <c r="L171" i="10"/>
  <c r="R171" i="10" s="1"/>
  <c r="S171" i="10" s="1"/>
  <c r="Q171" i="10"/>
  <c r="M176" i="10"/>
  <c r="N175" i="10"/>
  <c r="K179" i="10"/>
  <c r="L189" i="10"/>
  <c r="R189" i="10" s="1"/>
  <c r="S189" i="10" s="1"/>
  <c r="J189" i="10"/>
  <c r="O189" i="10" s="1"/>
  <c r="P193" i="10"/>
  <c r="Q193" i="10"/>
  <c r="K197" i="10"/>
  <c r="L241" i="10"/>
  <c r="R241" i="10" s="1"/>
  <c r="J241" i="10"/>
  <c r="O241" i="10" s="1"/>
  <c r="L244" i="10"/>
  <c r="R244" i="10" s="1"/>
  <c r="K243" i="10"/>
  <c r="L258" i="10"/>
  <c r="R258" i="10" s="1"/>
  <c r="T258" i="10" s="1"/>
  <c r="M268" i="10"/>
  <c r="N268" i="10" s="1"/>
  <c r="O268" i="10" s="1"/>
  <c r="N267" i="10"/>
  <c r="L308" i="10"/>
  <c r="R308" i="10" s="1"/>
  <c r="L381" i="10"/>
  <c r="R381" i="10" s="1"/>
  <c r="K381" i="10"/>
  <c r="N122" i="10"/>
  <c r="N134" i="10"/>
  <c r="P166" i="10"/>
  <c r="K168" i="10"/>
  <c r="M180" i="10"/>
  <c r="N179" i="10"/>
  <c r="J207" i="10"/>
  <c r="O207" i="10" s="1"/>
  <c r="L207" i="10"/>
  <c r="R207" i="10" s="1"/>
  <c r="S207" i="10" s="1"/>
  <c r="P211" i="10"/>
  <c r="Q211" i="10"/>
  <c r="L228" i="10"/>
  <c r="R228" i="10" s="1"/>
  <c r="T228" i="10" s="1"/>
  <c r="P233" i="10"/>
  <c r="S233" i="10" s="1"/>
  <c r="Q233" i="10"/>
  <c r="T233" i="10" s="1"/>
  <c r="P235" i="10"/>
  <c r="Q235" i="10"/>
  <c r="P239" i="10"/>
  <c r="S239" i="10" s="1"/>
  <c r="Q239" i="10"/>
  <c r="T239" i="10" s="1"/>
  <c r="S241" i="10"/>
  <c r="P245" i="10"/>
  <c r="S245" i="10" s="1"/>
  <c r="Q245" i="10"/>
  <c r="T245" i="10" s="1"/>
  <c r="L246" i="10"/>
  <c r="R246" i="10" s="1"/>
  <c r="T246" i="10" s="1"/>
  <c r="K255" i="10"/>
  <c r="P259" i="10"/>
  <c r="Q259" i="10"/>
  <c r="T259" i="10" s="1"/>
  <c r="L260" i="10"/>
  <c r="R260" i="10" s="1"/>
  <c r="T260" i="10" s="1"/>
  <c r="P293" i="10"/>
  <c r="Q293" i="10"/>
  <c r="P299" i="10"/>
  <c r="Q299" i="10"/>
  <c r="P305" i="10"/>
  <c r="Q305" i="10"/>
  <c r="M200" i="10"/>
  <c r="N200" i="10" s="1"/>
  <c r="O200" i="10" s="1"/>
  <c r="N199" i="10"/>
  <c r="L200" i="10"/>
  <c r="R200" i="10" s="1"/>
  <c r="T200" i="10" s="1"/>
  <c r="J203" i="10"/>
  <c r="L203" i="10"/>
  <c r="R203" i="10" s="1"/>
  <c r="L205" i="10"/>
  <c r="R205" i="10" s="1"/>
  <c r="J205" i="10"/>
  <c r="O205" i="10" s="1"/>
  <c r="J211" i="10"/>
  <c r="O211" i="10" s="1"/>
  <c r="L211" i="10"/>
  <c r="R211" i="10" s="1"/>
  <c r="M224" i="10"/>
  <c r="N223" i="10"/>
  <c r="L226" i="10"/>
  <c r="R226" i="10" s="1"/>
  <c r="L229" i="10"/>
  <c r="R229" i="10" s="1"/>
  <c r="J229" i="10"/>
  <c r="O229" i="10" s="1"/>
  <c r="M232" i="10"/>
  <c r="N232" i="10" s="1"/>
  <c r="O232" i="10" s="1"/>
  <c r="N231" i="10"/>
  <c r="L232" i="10"/>
  <c r="R232" i="10" s="1"/>
  <c r="T232" i="10" s="1"/>
  <c r="J235" i="10"/>
  <c r="O235" i="10" s="1"/>
  <c r="L235" i="10"/>
  <c r="R235" i="10" s="1"/>
  <c r="J251" i="10"/>
  <c r="L251" i="10"/>
  <c r="R251" i="10" s="1"/>
  <c r="L253" i="10"/>
  <c r="R253" i="10" s="1"/>
  <c r="J253" i="10"/>
  <c r="O253" i="10" s="1"/>
  <c r="M256" i="10"/>
  <c r="N255" i="10"/>
  <c r="L256" i="10"/>
  <c r="R256" i="10" s="1"/>
  <c r="T256" i="10" s="1"/>
  <c r="P265" i="10"/>
  <c r="S265" i="10" s="1"/>
  <c r="Q265" i="10"/>
  <c r="T265" i="10" s="1"/>
  <c r="K267" i="10"/>
  <c r="L268" i="10"/>
  <c r="R268" i="10" s="1"/>
  <c r="T268" i="10" s="1"/>
  <c r="J271" i="10"/>
  <c r="O271" i="10" s="1"/>
  <c r="L271" i="10"/>
  <c r="R271" i="10" s="1"/>
  <c r="S271" i="10" s="1"/>
  <c r="S273" i="10"/>
  <c r="M290" i="10"/>
  <c r="N289" i="10"/>
  <c r="L295" i="10"/>
  <c r="R295" i="10" s="1"/>
  <c r="K295" i="10"/>
  <c r="L301" i="10"/>
  <c r="R301" i="10" s="1"/>
  <c r="S301" i="10" s="1"/>
  <c r="J301" i="10"/>
  <c r="O301" i="10" s="1"/>
  <c r="T312" i="10"/>
  <c r="P313" i="10"/>
  <c r="Q313" i="10"/>
  <c r="J319" i="10"/>
  <c r="O319" i="10" s="1"/>
  <c r="L319" i="10"/>
  <c r="R319" i="10" s="1"/>
  <c r="J361" i="10"/>
  <c r="L361" i="10"/>
  <c r="R361" i="10" s="1"/>
  <c r="S361" i="10" s="1"/>
  <c r="P364" i="10"/>
  <c r="P389" i="10"/>
  <c r="L390" i="10"/>
  <c r="R390" i="10" s="1"/>
  <c r="T390" i="10" s="1"/>
  <c r="S208" i="10"/>
  <c r="M210" i="10"/>
  <c r="N210" i="10" s="1"/>
  <c r="O210" i="10" s="1"/>
  <c r="N209" i="10"/>
  <c r="L213" i="10"/>
  <c r="R213" i="10" s="1"/>
  <c r="S213" i="10" s="1"/>
  <c r="J213" i="10"/>
  <c r="O213" i="10" s="1"/>
  <c r="M218" i="10"/>
  <c r="N218" i="10" s="1"/>
  <c r="O218" i="10" s="1"/>
  <c r="N217" i="10"/>
  <c r="M234" i="10"/>
  <c r="N234" i="10" s="1"/>
  <c r="O234" i="10" s="1"/>
  <c r="N233" i="10"/>
  <c r="L237" i="10"/>
  <c r="R237" i="10" s="1"/>
  <c r="S237" i="10" s="1"/>
  <c r="J237" i="10"/>
  <c r="O237" i="10" s="1"/>
  <c r="M240" i="10"/>
  <c r="N240" i="10" s="1"/>
  <c r="O240" i="10" s="1"/>
  <c r="N239" i="10"/>
  <c r="M248" i="10"/>
  <c r="N247" i="10"/>
  <c r="M260" i="10"/>
  <c r="N260" i="10" s="1"/>
  <c r="O260" i="10" s="1"/>
  <c r="N259" i="10"/>
  <c r="P261" i="10"/>
  <c r="Q261" i="10"/>
  <c r="L277" i="10"/>
  <c r="R277" i="10" s="1"/>
  <c r="K277" i="10"/>
  <c r="L290" i="10"/>
  <c r="R290" i="10" s="1"/>
  <c r="K289" i="10"/>
  <c r="Q290" i="10"/>
  <c r="P290" i="10"/>
  <c r="S290" i="10" s="1"/>
  <c r="O302" i="10"/>
  <c r="L317" i="10"/>
  <c r="R317" i="10" s="1"/>
  <c r="S317" i="10" s="1"/>
  <c r="J317" i="10"/>
  <c r="L327" i="10"/>
  <c r="R327" i="10" s="1"/>
  <c r="K327" i="10"/>
  <c r="Q379" i="10"/>
  <c r="T379" i="10" s="1"/>
  <c r="L380" i="10"/>
  <c r="R380" i="10" s="1"/>
  <c r="T380" i="10" s="1"/>
  <c r="Q408" i="10"/>
  <c r="P408" i="10"/>
  <c r="L193" i="10"/>
  <c r="R193" i="10" s="1"/>
  <c r="J193" i="10"/>
  <c r="M198" i="10"/>
  <c r="N198" i="10" s="1"/>
  <c r="O198" i="10" s="1"/>
  <c r="N197" i="10"/>
  <c r="J215" i="10"/>
  <c r="O215" i="10" s="1"/>
  <c r="L215" i="10"/>
  <c r="R215" i="10" s="1"/>
  <c r="S215" i="10" s="1"/>
  <c r="Q215" i="10"/>
  <c r="P216" i="10"/>
  <c r="S216" i="10" s="1"/>
  <c r="M220" i="10"/>
  <c r="N219" i="10"/>
  <c r="K223" i="10"/>
  <c r="S258" i="10"/>
  <c r="Q270" i="10"/>
  <c r="T270" i="10" s="1"/>
  <c r="P270" i="10"/>
  <c r="S270" i="10" s="1"/>
  <c r="J274" i="10"/>
  <c r="L274" i="10"/>
  <c r="R274" i="10" s="1"/>
  <c r="T274" i="10" s="1"/>
  <c r="P275" i="10"/>
  <c r="Q275" i="10"/>
  <c r="T275" i="10" s="1"/>
  <c r="L287" i="10"/>
  <c r="R287" i="10" s="1"/>
  <c r="K287" i="10"/>
  <c r="L298" i="10"/>
  <c r="R298" i="10" s="1"/>
  <c r="M308" i="10"/>
  <c r="N307" i="10"/>
  <c r="L326" i="10"/>
  <c r="R326" i="10" s="1"/>
  <c r="T326" i="10" s="1"/>
  <c r="M330" i="10"/>
  <c r="N329" i="10"/>
  <c r="M364" i="10"/>
  <c r="N363" i="10"/>
  <c r="M386" i="10"/>
  <c r="N385" i="10"/>
  <c r="J391" i="10"/>
  <c r="L391" i="10"/>
  <c r="R391" i="10" s="1"/>
  <c r="P397" i="10"/>
  <c r="Q397" i="10"/>
  <c r="J279" i="10"/>
  <c r="O279" i="10" s="1"/>
  <c r="L279" i="10"/>
  <c r="R279" i="10" s="1"/>
  <c r="T279" i="10" s="1"/>
  <c r="M282" i="10"/>
  <c r="N281" i="10"/>
  <c r="L284" i="10"/>
  <c r="R284" i="10" s="1"/>
  <c r="T284" i="10" s="1"/>
  <c r="J303" i="10"/>
  <c r="O303" i="10" s="1"/>
  <c r="L303" i="10"/>
  <c r="R303" i="10" s="1"/>
  <c r="T303" i="10" s="1"/>
  <c r="L309" i="10"/>
  <c r="R309" i="10" s="1"/>
  <c r="S309" i="10" s="1"/>
  <c r="J309" i="10"/>
  <c r="J311" i="10"/>
  <c r="L311" i="10"/>
  <c r="R311" i="10" s="1"/>
  <c r="M316" i="10"/>
  <c r="N315" i="10"/>
  <c r="L316" i="10"/>
  <c r="R316" i="10" s="1"/>
  <c r="P331" i="10"/>
  <c r="Q331" i="10"/>
  <c r="L334" i="10"/>
  <c r="R334" i="10" s="1"/>
  <c r="T334" i="10" s="1"/>
  <c r="P339" i="10"/>
  <c r="Q339" i="10"/>
  <c r="L348" i="10"/>
  <c r="R348" i="10" s="1"/>
  <c r="K347" i="10"/>
  <c r="L366" i="10"/>
  <c r="R366" i="10" s="1"/>
  <c r="T366" i="10" s="1"/>
  <c r="L372" i="10"/>
  <c r="R372" i="10" s="1"/>
  <c r="K371" i="10"/>
  <c r="Q396" i="10"/>
  <c r="P396" i="10"/>
  <c r="P407" i="10"/>
  <c r="Q407" i="10"/>
  <c r="J261" i="10"/>
  <c r="O261" i="10" s="1"/>
  <c r="J265" i="10"/>
  <c r="N269" i="10"/>
  <c r="J275" i="10"/>
  <c r="O275" i="10" s="1"/>
  <c r="L275" i="10"/>
  <c r="R275" i="10" s="1"/>
  <c r="M278" i="10"/>
  <c r="N278" i="10" s="1"/>
  <c r="O278" i="10" s="1"/>
  <c r="N277" i="10"/>
  <c r="M296" i="10"/>
  <c r="N296" i="10" s="1"/>
  <c r="O296" i="10" s="1"/>
  <c r="N295" i="10"/>
  <c r="J299" i="10"/>
  <c r="O299" i="10" s="1"/>
  <c r="L299" i="10"/>
  <c r="R299" i="10" s="1"/>
  <c r="L305" i="10"/>
  <c r="R305" i="10" s="1"/>
  <c r="J305" i="10"/>
  <c r="O305" i="10" s="1"/>
  <c r="L313" i="10"/>
  <c r="R313" i="10" s="1"/>
  <c r="J313" i="10"/>
  <c r="O313" i="10" s="1"/>
  <c r="P314" i="10"/>
  <c r="P323" i="10"/>
  <c r="Q323" i="10"/>
  <c r="L330" i="10"/>
  <c r="R330" i="10" s="1"/>
  <c r="K329" i="10"/>
  <c r="J337" i="10"/>
  <c r="L337" i="10"/>
  <c r="R337" i="10" s="1"/>
  <c r="S337" i="10" s="1"/>
  <c r="L342" i="10"/>
  <c r="R342" i="10" s="1"/>
  <c r="L343" i="10"/>
  <c r="R343" i="10" s="1"/>
  <c r="S343" i="10" s="1"/>
  <c r="J343" i="10"/>
  <c r="M348" i="10"/>
  <c r="N347" i="10"/>
  <c r="P357" i="10"/>
  <c r="Q357" i="10"/>
  <c r="L364" i="10"/>
  <c r="R364" i="10" s="1"/>
  <c r="K363" i="10"/>
  <c r="J369" i="10"/>
  <c r="L369" i="10"/>
  <c r="R369" i="10" s="1"/>
  <c r="S369" i="10" s="1"/>
  <c r="M372" i="10"/>
  <c r="N371" i="10"/>
  <c r="J399" i="10"/>
  <c r="L399" i="10"/>
  <c r="R399" i="10" s="1"/>
  <c r="S399" i="10" s="1"/>
  <c r="K281" i="10"/>
  <c r="J291" i="10"/>
  <c r="L291" i="10"/>
  <c r="R291" i="10" s="1"/>
  <c r="S291" i="10" s="1"/>
  <c r="Q291" i="10"/>
  <c r="M294" i="10"/>
  <c r="N294" i="10" s="1"/>
  <c r="O294" i="10" s="1"/>
  <c r="N293" i="10"/>
  <c r="P319" i="10"/>
  <c r="Q319" i="10"/>
  <c r="J321" i="10"/>
  <c r="O321" i="10" s="1"/>
  <c r="L321" i="10"/>
  <c r="R321" i="10" s="1"/>
  <c r="S321" i="10" s="1"/>
  <c r="M326" i="10"/>
  <c r="N326" i="10" s="1"/>
  <c r="O326" i="10" s="1"/>
  <c r="N325" i="10"/>
  <c r="K345" i="10"/>
  <c r="P349" i="10"/>
  <c r="Q349" i="10"/>
  <c r="L351" i="10"/>
  <c r="R351" i="10" s="1"/>
  <c r="S351" i="10" s="1"/>
  <c r="J351" i="10"/>
  <c r="O351" i="10" s="1"/>
  <c r="J353" i="10"/>
  <c r="O353" i="10" s="1"/>
  <c r="L353" i="10"/>
  <c r="R353" i="10" s="1"/>
  <c r="S353" i="10" s="1"/>
  <c r="M356" i="10"/>
  <c r="N355" i="10"/>
  <c r="Q356" i="10"/>
  <c r="P356" i="10"/>
  <c r="K359" i="10"/>
  <c r="Q365" i="10"/>
  <c r="L374" i="10"/>
  <c r="R374" i="10" s="1"/>
  <c r="L375" i="10"/>
  <c r="R375" i="10" s="1"/>
  <c r="T375" i="10" s="1"/>
  <c r="J375" i="10"/>
  <c r="P387" i="10"/>
  <c r="Q387" i="10"/>
  <c r="M324" i="10"/>
  <c r="N324" i="10" s="1"/>
  <c r="O324" i="10" s="1"/>
  <c r="N323" i="10"/>
  <c r="L331" i="10"/>
  <c r="R331" i="10" s="1"/>
  <c r="J331" i="10"/>
  <c r="M336" i="10"/>
  <c r="N335" i="10"/>
  <c r="J349" i="10"/>
  <c r="L349" i="10"/>
  <c r="R349" i="10" s="1"/>
  <c r="S362" i="10"/>
  <c r="M368" i="10"/>
  <c r="N367" i="10"/>
  <c r="M390" i="10"/>
  <c r="N389" i="10"/>
  <c r="S391" i="10"/>
  <c r="L404" i="10"/>
  <c r="R404" i="10" s="1"/>
  <c r="M408" i="10"/>
  <c r="N408" i="10" s="1"/>
  <c r="O408" i="10" s="1"/>
  <c r="N407" i="10"/>
  <c r="M328" i="10"/>
  <c r="N328" i="10" s="1"/>
  <c r="O328" i="10" s="1"/>
  <c r="N327" i="10"/>
  <c r="L339" i="10"/>
  <c r="R339" i="10" s="1"/>
  <c r="J339" i="10"/>
  <c r="O339" i="10" s="1"/>
  <c r="M346" i="10"/>
  <c r="N346" i="10" s="1"/>
  <c r="O346" i="10" s="1"/>
  <c r="N345" i="10"/>
  <c r="J357" i="10"/>
  <c r="L357" i="10"/>
  <c r="R357" i="10" s="1"/>
  <c r="M360" i="10"/>
  <c r="N359" i="10"/>
  <c r="Q376" i="10"/>
  <c r="P376" i="10"/>
  <c r="P377" i="10"/>
  <c r="Q377" i="10"/>
  <c r="K383" i="10"/>
  <c r="L386" i="10"/>
  <c r="R386" i="10" s="1"/>
  <c r="K385" i="10"/>
  <c r="L396" i="10"/>
  <c r="R396" i="10" s="1"/>
  <c r="K395" i="10"/>
  <c r="K401" i="10"/>
  <c r="L414" i="10"/>
  <c r="R414" i="10" s="1"/>
  <c r="S414" i="10" s="1"/>
  <c r="J414" i="10"/>
  <c r="Q416" i="10"/>
  <c r="P416" i="10"/>
  <c r="L377" i="10"/>
  <c r="R377" i="10" s="1"/>
  <c r="J377" i="10"/>
  <c r="O377" i="10" s="1"/>
  <c r="M382" i="10"/>
  <c r="N381" i="10"/>
  <c r="M394" i="10"/>
  <c r="N393" i="10"/>
  <c r="S400" i="10"/>
  <c r="M402" i="10"/>
  <c r="N402" i="10" s="1"/>
  <c r="O402" i="10" s="1"/>
  <c r="L403" i="10"/>
  <c r="R403" i="10" s="1"/>
  <c r="Q405" i="10"/>
  <c r="P405" i="10"/>
  <c r="K406" i="10"/>
  <c r="J387" i="10"/>
  <c r="L387" i="10"/>
  <c r="R387" i="10" s="1"/>
  <c r="L397" i="10"/>
  <c r="R397" i="10" s="1"/>
  <c r="J397" i="10"/>
  <c r="N403" i="10"/>
  <c r="M404" i="10"/>
  <c r="M419" i="10"/>
  <c r="N419" i="10" s="1"/>
  <c r="O419" i="10" s="1"/>
  <c r="N418" i="10"/>
  <c r="L402" i="10"/>
  <c r="R402" i="10" s="1"/>
  <c r="S402" i="10" s="1"/>
  <c r="N410" i="10"/>
  <c r="M422" i="10"/>
  <c r="N421" i="10"/>
  <c r="M428" i="10"/>
  <c r="N427" i="10"/>
  <c r="Q427" i="10"/>
  <c r="P427" i="10"/>
  <c r="Q402" i="10"/>
  <c r="K410" i="10"/>
  <c r="Q412" i="10"/>
  <c r="P412" i="10"/>
  <c r="O415" i="10"/>
  <c r="L419" i="10"/>
  <c r="R419" i="10" s="1"/>
  <c r="T419" i="10" s="1"/>
  <c r="L423" i="10"/>
  <c r="R423" i="10" s="1"/>
  <c r="L427" i="10"/>
  <c r="R427" i="10" s="1"/>
  <c r="J435" i="10"/>
  <c r="O435" i="10" s="1"/>
  <c r="L435" i="10"/>
  <c r="R435" i="10" s="1"/>
  <c r="S435" i="10" s="1"/>
  <c r="L440" i="10"/>
  <c r="R440" i="10" s="1"/>
  <c r="T440" i="10" s="1"/>
  <c r="Q444" i="10"/>
  <c r="T444" i="10" s="1"/>
  <c r="P444" i="10"/>
  <c r="S444" i="10" s="1"/>
  <c r="O446" i="10"/>
  <c r="O452" i="10"/>
  <c r="M461" i="10"/>
  <c r="N460" i="10"/>
  <c r="Q463" i="10"/>
  <c r="P463" i="10"/>
  <c r="L408" i="10"/>
  <c r="R408" i="10" s="1"/>
  <c r="L412" i="10"/>
  <c r="R412" i="10" s="1"/>
  <c r="P420" i="10"/>
  <c r="L424" i="10"/>
  <c r="R424" i="10" s="1"/>
  <c r="N426" i="10"/>
  <c r="L428" i="10"/>
  <c r="R428" i="10" s="1"/>
  <c r="J430" i="10"/>
  <c r="N432" i="10"/>
  <c r="M440" i="10"/>
  <c r="N440" i="10" s="1"/>
  <c r="O440" i="10" s="1"/>
  <c r="N439" i="10"/>
  <c r="P409" i="10"/>
  <c r="P413" i="10"/>
  <c r="P417" i="10"/>
  <c r="P425" i="10"/>
  <c r="P429" i="10"/>
  <c r="K432" i="10"/>
  <c r="K437" i="10"/>
  <c r="T438" i="10"/>
  <c r="Q441" i="10"/>
  <c r="P441" i="10"/>
  <c r="M449" i="10"/>
  <c r="N449" i="10" s="1"/>
  <c r="N448" i="10"/>
  <c r="Q451" i="10"/>
  <c r="P451" i="10"/>
  <c r="S451" i="10" s="1"/>
  <c r="S454" i="10"/>
  <c r="M457" i="10"/>
  <c r="N457" i="10" s="1"/>
  <c r="N456" i="10"/>
  <c r="Q459" i="10"/>
  <c r="T459" i="10" s="1"/>
  <c r="P459" i="10"/>
  <c r="S459" i="10" s="1"/>
  <c r="M465" i="10"/>
  <c r="N465" i="10" s="1"/>
  <c r="N464" i="10"/>
  <c r="N420" i="10"/>
  <c r="L433" i="10"/>
  <c r="R433" i="10" s="1"/>
  <c r="S433" i="10" s="1"/>
  <c r="J433" i="10"/>
  <c r="Q433" i="10"/>
  <c r="M438" i="10"/>
  <c r="N438" i="10" s="1"/>
  <c r="O438" i="10" s="1"/>
  <c r="N437" i="10"/>
  <c r="Q439" i="10"/>
  <c r="T439" i="10" s="1"/>
  <c r="J443" i="10"/>
  <c r="L443" i="10"/>
  <c r="R443" i="10" s="1"/>
  <c r="T454" i="10"/>
  <c r="J441" i="10"/>
  <c r="O441" i="10" s="1"/>
  <c r="N445" i="10"/>
  <c r="J449" i="10"/>
  <c r="J453" i="10"/>
  <c r="O453" i="10" s="1"/>
  <c r="J457" i="10"/>
  <c r="L463" i="10"/>
  <c r="R463" i="10" s="1"/>
  <c r="J465" i="10"/>
  <c r="L448" i="10"/>
  <c r="R448" i="10" s="1"/>
  <c r="L452" i="10"/>
  <c r="R452" i="10" s="1"/>
  <c r="L456" i="10"/>
  <c r="R456" i="10" s="1"/>
  <c r="L460" i="10"/>
  <c r="R460" i="10" s="1"/>
  <c r="N447" i="10"/>
  <c r="P449" i="10"/>
  <c r="N451" i="10"/>
  <c r="P453" i="10"/>
  <c r="P457" i="10"/>
  <c r="N459" i="10"/>
  <c r="N463" i="10"/>
  <c r="P170" i="10" l="1"/>
  <c r="S242" i="10"/>
  <c r="S63" i="10"/>
  <c r="S164" i="10"/>
  <c r="T236" i="10"/>
  <c r="P394" i="10"/>
  <c r="S398" i="10"/>
  <c r="S48" i="10"/>
  <c r="T240" i="10"/>
  <c r="Q70" i="10"/>
  <c r="S388" i="10"/>
  <c r="S325" i="10"/>
  <c r="T338" i="10"/>
  <c r="T337" i="10"/>
  <c r="T91" i="10"/>
  <c r="T322" i="10"/>
  <c r="S148" i="10"/>
  <c r="T115" i="10"/>
  <c r="T148" i="10"/>
  <c r="P262" i="10"/>
  <c r="S262" i="10" s="1"/>
  <c r="T66" i="10"/>
  <c r="T59" i="10"/>
  <c r="T214" i="10"/>
  <c r="P335" i="10"/>
  <c r="S335" i="10" s="1"/>
  <c r="P91" i="10"/>
  <c r="S91" i="10" s="1"/>
  <c r="P20" i="10"/>
  <c r="S20" i="10" s="1"/>
  <c r="T308" i="10"/>
  <c r="P322" i="10"/>
  <c r="S322" i="10" s="1"/>
  <c r="S141" i="10"/>
  <c r="T451" i="10"/>
  <c r="T54" i="10"/>
  <c r="Q199" i="10"/>
  <c r="T199" i="10" s="1"/>
  <c r="T100" i="10"/>
  <c r="T407" i="10"/>
  <c r="S326" i="10"/>
  <c r="P209" i="10"/>
  <c r="S209" i="10" s="1"/>
  <c r="Q378" i="10"/>
  <c r="T378" i="10" s="1"/>
  <c r="Q155" i="10"/>
  <c r="T155" i="10" s="1"/>
  <c r="T172" i="10"/>
  <c r="P224" i="10"/>
  <c r="S224" i="10" s="1"/>
  <c r="P344" i="10"/>
  <c r="S344" i="10" s="1"/>
  <c r="T445" i="10"/>
  <c r="S407" i="10"/>
  <c r="Q426" i="10"/>
  <c r="T426" i="10" s="1"/>
  <c r="P122" i="10"/>
  <c r="S122" i="10" s="1"/>
  <c r="P264" i="10"/>
  <c r="S264" i="10" s="1"/>
  <c r="Q226" i="10"/>
  <c r="T226" i="10" s="1"/>
  <c r="S328" i="10"/>
  <c r="S87" i="10"/>
  <c r="T319" i="10"/>
  <c r="P79" i="10"/>
  <c r="S79" i="10" s="1"/>
  <c r="Q165" i="10"/>
  <c r="T165" i="10" s="1"/>
  <c r="S100" i="10"/>
  <c r="T113" i="10"/>
  <c r="S73" i="10"/>
  <c r="S257" i="10"/>
  <c r="P450" i="10"/>
  <c r="S450" i="10" s="1"/>
  <c r="P146" i="10"/>
  <c r="Q75" i="10"/>
  <c r="T75" i="10" s="1"/>
  <c r="T156" i="10"/>
  <c r="S194" i="10"/>
  <c r="T146" i="10"/>
  <c r="N74" i="10"/>
  <c r="P342" i="10"/>
  <c r="S342" i="10" s="1"/>
  <c r="P422" i="10"/>
  <c r="S422" i="10" s="1"/>
  <c r="P307" i="10"/>
  <c r="S307" i="10" s="1"/>
  <c r="P24" i="10"/>
  <c r="T109" i="10"/>
  <c r="P15" i="10"/>
  <c r="T139" i="10"/>
  <c r="T18" i="10"/>
  <c r="T227" i="10"/>
  <c r="Q242" i="10"/>
  <c r="Q108" i="10"/>
  <c r="T108" i="10" s="1"/>
  <c r="T60" i="10"/>
  <c r="T217" i="10"/>
  <c r="Q434" i="10"/>
  <c r="P248" i="10"/>
  <c r="S248" i="10" s="1"/>
  <c r="T386" i="10"/>
  <c r="T177" i="10"/>
  <c r="S139" i="10"/>
  <c r="T465" i="10"/>
  <c r="T263" i="10"/>
  <c r="P374" i="10"/>
  <c r="S374" i="10" s="1"/>
  <c r="T123" i="10"/>
  <c r="Q82" i="10"/>
  <c r="S104" i="10"/>
  <c r="T132" i="10"/>
  <c r="T202" i="10"/>
  <c r="P386" i="10"/>
  <c r="Q185" i="10"/>
  <c r="T185" i="10" s="1"/>
  <c r="T376" i="10"/>
  <c r="T136" i="10"/>
  <c r="S136" i="10"/>
  <c r="T104" i="10"/>
  <c r="P73" i="10"/>
  <c r="T20" i="10"/>
  <c r="Q447" i="10"/>
  <c r="S246" i="10"/>
  <c r="T192" i="10"/>
  <c r="T84" i="10"/>
  <c r="P250" i="10"/>
  <c r="S250" i="10" s="1"/>
  <c r="S256" i="10"/>
  <c r="T79" i="10"/>
  <c r="S280" i="10"/>
  <c r="T173" i="10"/>
  <c r="P445" i="10"/>
  <c r="S445" i="10" s="1"/>
  <c r="T105" i="10"/>
  <c r="Q128" i="10"/>
  <c r="T455" i="10"/>
  <c r="T417" i="10"/>
  <c r="T142" i="10"/>
  <c r="S376" i="10"/>
  <c r="P372" i="10"/>
  <c r="S372" i="10" s="1"/>
  <c r="T198" i="10"/>
  <c r="S38" i="10"/>
  <c r="S34" i="10"/>
  <c r="Q464" i="10"/>
  <c r="T464" i="10" s="1"/>
  <c r="Q247" i="10"/>
  <c r="T247" i="10" s="1"/>
  <c r="S102" i="10"/>
  <c r="P238" i="10"/>
  <c r="S238" i="10" s="1"/>
  <c r="S319" i="10"/>
  <c r="S302" i="10"/>
  <c r="S296" i="10"/>
  <c r="P456" i="10"/>
  <c r="S456" i="10" s="1"/>
  <c r="P348" i="10"/>
  <c r="S348" i="10" s="1"/>
  <c r="P26" i="10"/>
  <c r="S26" i="10" s="1"/>
  <c r="S83" i="10"/>
  <c r="T254" i="10"/>
  <c r="S22" i="10"/>
  <c r="P214" i="10"/>
  <c r="S384" i="10"/>
  <c r="T16" i="10"/>
  <c r="S202" i="10"/>
  <c r="N379" i="10"/>
  <c r="T394" i="10"/>
  <c r="S84" i="10"/>
  <c r="P411" i="10"/>
  <c r="S411" i="10" s="1"/>
  <c r="S92" i="10"/>
  <c r="S201" i="10"/>
  <c r="P190" i="10"/>
  <c r="S190" i="10" s="1"/>
  <c r="T187" i="10"/>
  <c r="S82" i="10"/>
  <c r="S288" i="10"/>
  <c r="O443" i="10"/>
  <c r="O433" i="10"/>
  <c r="T321" i="10"/>
  <c r="T143" i="10"/>
  <c r="P358" i="10"/>
  <c r="S358" i="10" s="1"/>
  <c r="S415" i="10"/>
  <c r="Q55" i="10"/>
  <c r="T55" i="10" s="1"/>
  <c r="S462" i="10"/>
  <c r="Q71" i="10"/>
  <c r="T71" i="10" s="1"/>
  <c r="P71" i="10"/>
  <c r="P316" i="10"/>
  <c r="T431" i="10"/>
  <c r="S71" i="10"/>
  <c r="T80" i="10"/>
  <c r="P392" i="10"/>
  <c r="S392" i="10" s="1"/>
  <c r="T370" i="10"/>
  <c r="P423" i="10"/>
  <c r="S423" i="10" s="1"/>
  <c r="N44" i="10"/>
  <c r="S340" i="10"/>
  <c r="T138" i="10"/>
  <c r="O16" i="10"/>
  <c r="S36" i="10"/>
  <c r="S441" i="10"/>
  <c r="S151" i="10"/>
  <c r="T36" i="10"/>
  <c r="T167" i="10"/>
  <c r="P59" i="10"/>
  <c r="S59" i="10" s="1"/>
  <c r="P138" i="10"/>
  <c r="T147" i="10"/>
  <c r="S300" i="10"/>
  <c r="T175" i="10"/>
  <c r="N71" i="10"/>
  <c r="S46" i="10"/>
  <c r="P61" i="10"/>
  <c r="S61" i="10" s="1"/>
  <c r="S427" i="10"/>
  <c r="T316" i="10"/>
  <c r="S390" i="10"/>
  <c r="P227" i="10"/>
  <c r="S227" i="10" s="1"/>
  <c r="S162" i="10"/>
  <c r="S417" i="10"/>
  <c r="P33" i="10"/>
  <c r="S33" i="10" s="1"/>
  <c r="P217" i="10"/>
  <c r="S217" i="10" s="1"/>
  <c r="T70" i="10"/>
  <c r="P442" i="10"/>
  <c r="S442" i="10" s="1"/>
  <c r="S175" i="10"/>
  <c r="P54" i="10"/>
  <c r="S54" i="10" s="1"/>
  <c r="P56" i="10"/>
  <c r="S56" i="10" s="1"/>
  <c r="S314" i="10"/>
  <c r="S70" i="10"/>
  <c r="P126" i="10"/>
  <c r="S126" i="10" s="1"/>
  <c r="S394" i="10"/>
  <c r="T441" i="10"/>
  <c r="N333" i="10"/>
  <c r="T110" i="10"/>
  <c r="S439" i="10"/>
  <c r="Q332" i="10"/>
  <c r="T332" i="10" s="1"/>
  <c r="Q141" i="10"/>
  <c r="T141" i="10" s="1"/>
  <c r="P370" i="10"/>
  <c r="S370" i="10" s="1"/>
  <c r="T40" i="10"/>
  <c r="Q101" i="10"/>
  <c r="T101" i="10" s="1"/>
  <c r="T93" i="10"/>
  <c r="Q257" i="10"/>
  <c r="T257" i="10" s="1"/>
  <c r="T399" i="10"/>
  <c r="T238" i="10"/>
  <c r="S65" i="10"/>
  <c r="P460" i="10"/>
  <c r="Q266" i="10"/>
  <c r="P354" i="10"/>
  <c r="S354" i="10" s="1"/>
  <c r="T354" i="10"/>
  <c r="N183" i="10"/>
  <c r="S323" i="10"/>
  <c r="Q325" i="10"/>
  <c r="S420" i="10"/>
  <c r="P350" i="10"/>
  <c r="S350" i="10" s="1"/>
  <c r="S334" i="10"/>
  <c r="T307" i="10"/>
  <c r="S440" i="10"/>
  <c r="N137" i="10"/>
  <c r="P188" i="10"/>
  <c r="S188" i="10" s="1"/>
  <c r="M76" i="10"/>
  <c r="M77" i="10" s="1"/>
  <c r="N77" i="10" s="1"/>
  <c r="O77" i="10" s="1"/>
  <c r="T241" i="10"/>
  <c r="P421" i="10"/>
  <c r="S421" i="10" s="1"/>
  <c r="T278" i="10"/>
  <c r="P461" i="10"/>
  <c r="T421" i="10"/>
  <c r="T301" i="10"/>
  <c r="P177" i="10"/>
  <c r="S177" i="10" s="1"/>
  <c r="O124" i="10"/>
  <c r="Q63" i="10"/>
  <c r="T63" i="10" s="1"/>
  <c r="S144" i="10"/>
  <c r="Q219" i="10"/>
  <c r="T219" i="10" s="1"/>
  <c r="P21" i="10"/>
  <c r="S21" i="10" s="1"/>
  <c r="P66" i="10"/>
  <c r="S66" i="10" s="1"/>
  <c r="T135" i="10"/>
  <c r="P244" i="10"/>
  <c r="Q48" i="10"/>
  <c r="T48" i="10" s="1"/>
  <c r="T424" i="10"/>
  <c r="T262" i="10"/>
  <c r="T452" i="10"/>
  <c r="T300" i="10"/>
  <c r="P172" i="10"/>
  <c r="S172" i="10" s="1"/>
  <c r="P18" i="10"/>
  <c r="S18" i="10" s="1"/>
  <c r="S163" i="10"/>
  <c r="T250" i="10"/>
  <c r="S143" i="10"/>
  <c r="T82" i="10"/>
  <c r="P44" i="10"/>
  <c r="S44" i="10" s="1"/>
  <c r="T330" i="10"/>
  <c r="P428" i="10"/>
  <c r="S428" i="10" s="1"/>
  <c r="T365" i="10"/>
  <c r="P123" i="10"/>
  <c r="S123" i="10" s="1"/>
  <c r="P41" i="10"/>
  <c r="S41" i="10" s="1"/>
  <c r="P58" i="10"/>
  <c r="S58" i="10" s="1"/>
  <c r="Q19" i="10"/>
  <c r="T19" i="10" s="1"/>
  <c r="Q92" i="10"/>
  <c r="T92" i="10" s="1"/>
  <c r="S457" i="10"/>
  <c r="T77" i="10"/>
  <c r="S150" i="10"/>
  <c r="S69" i="10"/>
  <c r="T298" i="10"/>
  <c r="T134" i="10"/>
  <c r="S206" i="10"/>
  <c r="Q186" i="10"/>
  <c r="T186" i="10" s="1"/>
  <c r="S418" i="10"/>
  <c r="T374" i="10"/>
  <c r="T414" i="10"/>
  <c r="T163" i="10"/>
  <c r="S234" i="10"/>
  <c r="Q297" i="10"/>
  <c r="T297" i="10" s="1"/>
  <c r="M288" i="10"/>
  <c r="N288" i="10" s="1"/>
  <c r="O288" i="10" s="1"/>
  <c r="T249" i="10"/>
  <c r="T95" i="10"/>
  <c r="P142" i="10"/>
  <c r="S142" i="10" s="1"/>
  <c r="T405" i="10"/>
  <c r="S324" i="10"/>
  <c r="S135" i="10"/>
  <c r="S261" i="10"/>
  <c r="P424" i="10"/>
  <c r="S424" i="10" s="1"/>
  <c r="P455" i="10"/>
  <c r="S455" i="10" s="1"/>
  <c r="P282" i="10"/>
  <c r="S282" i="10" s="1"/>
  <c r="S249" i="10"/>
  <c r="T152" i="10"/>
  <c r="T120" i="10"/>
  <c r="T311" i="10"/>
  <c r="T81" i="10"/>
  <c r="S405" i="10"/>
  <c r="S449" i="10"/>
  <c r="P134" i="10"/>
  <c r="S134" i="10" s="1"/>
  <c r="S40" i="10"/>
  <c r="S425" i="10"/>
  <c r="P330" i="10"/>
  <c r="S330" i="10" s="1"/>
  <c r="S57" i="10"/>
  <c r="S429" i="10"/>
  <c r="S346" i="10"/>
  <c r="T323" i="10"/>
  <c r="T261" i="10"/>
  <c r="T428" i="10"/>
  <c r="S113" i="10"/>
  <c r="S173" i="10"/>
  <c r="S222" i="10"/>
  <c r="S447" i="10"/>
  <c r="Q333" i="10"/>
  <c r="T333" i="10" s="1"/>
  <c r="N161" i="10"/>
  <c r="Q43" i="10"/>
  <c r="T43" i="10" s="1"/>
  <c r="T314" i="10"/>
  <c r="T342" i="10"/>
  <c r="Q315" i="10"/>
  <c r="T315" i="10" s="1"/>
  <c r="S152" i="10"/>
  <c r="Q340" i="10"/>
  <c r="T340" i="10" s="1"/>
  <c r="S181" i="10"/>
  <c r="T447" i="10"/>
  <c r="P119" i="10"/>
  <c r="S119" i="10" s="1"/>
  <c r="T67" i="10"/>
  <c r="N455" i="10"/>
  <c r="O149" i="10"/>
  <c r="O311" i="10"/>
  <c r="Q201" i="10"/>
  <c r="T201" i="10" s="1"/>
  <c r="T427" i="10"/>
  <c r="S62" i="10"/>
  <c r="P30" i="10"/>
  <c r="S30" i="10" s="1"/>
  <c r="P25" i="10"/>
  <c r="S25" i="10" s="1"/>
  <c r="P448" i="10"/>
  <c r="S448" i="10" s="1"/>
  <c r="S409" i="10"/>
  <c r="S416" i="10"/>
  <c r="T348" i="10"/>
  <c r="S214" i="10"/>
  <c r="P431" i="10"/>
  <c r="S431" i="10" s="1"/>
  <c r="M342" i="10"/>
  <c r="Q269" i="10"/>
  <c r="T269" i="10" s="1"/>
  <c r="S389" i="10"/>
  <c r="S174" i="10"/>
  <c r="S186" i="10"/>
  <c r="T188" i="10"/>
  <c r="T151" i="10"/>
  <c r="S121" i="10"/>
  <c r="N145" i="10"/>
  <c r="S77" i="10"/>
  <c r="S111" i="10"/>
  <c r="N86" i="10"/>
  <c r="T72" i="10"/>
  <c r="S42" i="10"/>
  <c r="S45" i="10"/>
  <c r="P115" i="10"/>
  <c r="S115" i="10" s="1"/>
  <c r="Q102" i="10"/>
  <c r="T102" i="10" s="1"/>
  <c r="T160" i="10"/>
  <c r="P120" i="10"/>
  <c r="S120" i="10" s="1"/>
  <c r="S67" i="10"/>
  <c r="P338" i="10"/>
  <c r="S338" i="10" s="1"/>
  <c r="S182" i="10"/>
  <c r="S413" i="10"/>
  <c r="T389" i="10"/>
  <c r="S259" i="10"/>
  <c r="T416" i="10"/>
  <c r="S297" i="10"/>
  <c r="S285" i="10"/>
  <c r="S260" i="10"/>
  <c r="T293" i="10"/>
  <c r="O263" i="10"/>
  <c r="P192" i="10"/>
  <c r="S192" i="10" s="1"/>
  <c r="T128" i="10"/>
  <c r="T98" i="10"/>
  <c r="T90" i="10"/>
  <c r="P80" i="10"/>
  <c r="S80" i="10" s="1"/>
  <c r="T52" i="10"/>
  <c r="S160" i="10"/>
  <c r="T61" i="10"/>
  <c r="P28" i="10"/>
  <c r="S28" i="10" s="1"/>
  <c r="T56" i="10"/>
  <c r="T461" i="10"/>
  <c r="T190" i="10"/>
  <c r="S461" i="10"/>
  <c r="T433" i="10"/>
  <c r="T462" i="10"/>
  <c r="T361" i="10"/>
  <c r="S294" i="10"/>
  <c r="Q418" i="10"/>
  <c r="T418" i="10" s="1"/>
  <c r="S266" i="10"/>
  <c r="S293" i="10"/>
  <c r="S166" i="10"/>
  <c r="T206" i="10"/>
  <c r="S155" i="10"/>
  <c r="Q117" i="10"/>
  <c r="T117" i="10" s="1"/>
  <c r="T89" i="10"/>
  <c r="S128" i="10"/>
  <c r="S95" i="10"/>
  <c r="S96" i="10"/>
  <c r="P50" i="10"/>
  <c r="S50" i="10" s="1"/>
  <c r="N24" i="10"/>
  <c r="P76" i="10"/>
  <c r="T15" i="10"/>
  <c r="S333" i="10"/>
  <c r="S53" i="10"/>
  <c r="T30" i="10"/>
  <c r="S365" i="10"/>
  <c r="P403" i="10"/>
  <c r="P276" i="10"/>
  <c r="S276" i="10" s="1"/>
  <c r="Q103" i="10"/>
  <c r="T103" i="10" s="1"/>
  <c r="P103" i="10"/>
  <c r="S103" i="10" s="1"/>
  <c r="S170" i="10"/>
  <c r="S453" i="10"/>
  <c r="T443" i="10"/>
  <c r="S403" i="10"/>
  <c r="T291" i="10"/>
  <c r="T325" i="10"/>
  <c r="T266" i="10"/>
  <c r="T96" i="10"/>
  <c r="T64" i="10"/>
  <c r="O414" i="10"/>
  <c r="O265" i="10"/>
  <c r="O399" i="10"/>
  <c r="Q360" i="10"/>
  <c r="T360" i="10" s="1"/>
  <c r="P360" i="10"/>
  <c r="S360" i="10" s="1"/>
  <c r="Q180" i="10"/>
  <c r="T180" i="10" s="1"/>
  <c r="P180" i="10"/>
  <c r="S180" i="10" s="1"/>
  <c r="Q368" i="10"/>
  <c r="T368" i="10" s="1"/>
  <c r="P368" i="10"/>
  <c r="S368" i="10" s="1"/>
  <c r="Q196" i="10"/>
  <c r="T196" i="10" s="1"/>
  <c r="P196" i="10"/>
  <c r="S196" i="10" s="1"/>
  <c r="Q436" i="10"/>
  <c r="T436" i="10" s="1"/>
  <c r="P436" i="10"/>
  <c r="S436" i="10" s="1"/>
  <c r="T402" i="10"/>
  <c r="S443" i="10"/>
  <c r="T213" i="10"/>
  <c r="S138" i="10"/>
  <c r="P404" i="10"/>
  <c r="S404" i="10" s="1"/>
  <c r="Q404" i="10"/>
  <c r="T404" i="10" s="1"/>
  <c r="N152" i="10"/>
  <c r="M153" i="10"/>
  <c r="Q99" i="10"/>
  <c r="T99" i="10" s="1"/>
  <c r="P99" i="10"/>
  <c r="S99" i="10" s="1"/>
  <c r="S315" i="10"/>
  <c r="S75" i="10"/>
  <c r="Q352" i="10"/>
  <c r="T352" i="10" s="1"/>
  <c r="P352" i="10"/>
  <c r="S352" i="10" s="1"/>
  <c r="Q286" i="10"/>
  <c r="T286" i="10" s="1"/>
  <c r="P286" i="10"/>
  <c r="S286" i="10" s="1"/>
  <c r="Q220" i="10"/>
  <c r="T220" i="10" s="1"/>
  <c r="P220" i="10"/>
  <c r="S220" i="10" s="1"/>
  <c r="T73" i="10"/>
  <c r="T448" i="10"/>
  <c r="S380" i="10"/>
  <c r="T387" i="10"/>
  <c r="S366" i="10"/>
  <c r="T171" i="10"/>
  <c r="S200" i="10"/>
  <c r="T57" i="10"/>
  <c r="P221" i="10"/>
  <c r="S221" i="10" s="1"/>
  <c r="Q221" i="10"/>
  <c r="T221" i="10" s="1"/>
  <c r="Q382" i="10"/>
  <c r="T382" i="10" s="1"/>
  <c r="P382" i="10"/>
  <c r="S382" i="10" s="1"/>
  <c r="S306" i="10"/>
  <c r="T242" i="10"/>
  <c r="T350" i="10"/>
  <c r="E9" i="10"/>
  <c r="Q310" i="10"/>
  <c r="T310" i="10" s="1"/>
  <c r="P310" i="10"/>
  <c r="S310" i="10" s="1"/>
  <c r="S236" i="10"/>
  <c r="S452" i="10"/>
  <c r="T271" i="10"/>
  <c r="T207" i="10"/>
  <c r="S184" i="10"/>
  <c r="S147" i="10"/>
  <c r="S60" i="10"/>
  <c r="T76" i="10"/>
  <c r="S24" i="10"/>
  <c r="Q318" i="10"/>
  <c r="P318" i="10"/>
  <c r="S318" i="10" s="1"/>
  <c r="S458" i="10"/>
  <c r="P283" i="10"/>
  <c r="S283" i="10" s="1"/>
  <c r="Q283" i="10"/>
  <c r="T283" i="10" s="1"/>
  <c r="P373" i="10"/>
  <c r="S373" i="10" s="1"/>
  <c r="Q373" i="10"/>
  <c r="T373" i="10" s="1"/>
  <c r="P341" i="10"/>
  <c r="S341" i="10" s="1"/>
  <c r="Q341" i="10"/>
  <c r="T341" i="10" s="1"/>
  <c r="T358" i="10"/>
  <c r="T276" i="10"/>
  <c r="S396" i="10"/>
  <c r="S397" i="10"/>
  <c r="T211" i="10"/>
  <c r="S15" i="10"/>
  <c r="T21" i="10"/>
  <c r="S68" i="10"/>
  <c r="T318" i="10"/>
  <c r="Q252" i="10"/>
  <c r="T252" i="10" s="1"/>
  <c r="P252" i="10"/>
  <c r="S252" i="10" s="1"/>
  <c r="Q204" i="10"/>
  <c r="T204" i="10" s="1"/>
  <c r="P204" i="10"/>
  <c r="S204" i="10" s="1"/>
  <c r="S212" i="10"/>
  <c r="T434" i="10"/>
  <c r="O274" i="10"/>
  <c r="O114" i="10"/>
  <c r="O465" i="10"/>
  <c r="O42" i="10"/>
  <c r="O457" i="10"/>
  <c r="T343" i="10"/>
  <c r="M331" i="10"/>
  <c r="N331" i="10" s="1"/>
  <c r="O331" i="10" s="1"/>
  <c r="N330" i="10"/>
  <c r="T305" i="10"/>
  <c r="P231" i="10"/>
  <c r="S231" i="10" s="1"/>
  <c r="Q231" i="10"/>
  <c r="T231" i="10" s="1"/>
  <c r="P183" i="10"/>
  <c r="S183" i="10" s="1"/>
  <c r="Q183" i="10"/>
  <c r="T183" i="10" s="1"/>
  <c r="M143" i="10"/>
  <c r="N143" i="10" s="1"/>
  <c r="O143" i="10" s="1"/>
  <c r="N142" i="10"/>
  <c r="M170" i="10"/>
  <c r="N169" i="10"/>
  <c r="P106" i="10"/>
  <c r="S106" i="10" s="1"/>
  <c r="Q106" i="10"/>
  <c r="T106" i="10" s="1"/>
  <c r="M102" i="10"/>
  <c r="N101" i="10"/>
  <c r="Q17" i="10"/>
  <c r="T17" i="10" s="1"/>
  <c r="P17" i="10"/>
  <c r="S17" i="10" s="1"/>
  <c r="T45" i="10"/>
  <c r="M31" i="10"/>
  <c r="N30" i="10"/>
  <c r="S64" i="10"/>
  <c r="S460" i="10"/>
  <c r="S419" i="10"/>
  <c r="P410" i="10"/>
  <c r="S410" i="10" s="1"/>
  <c r="Q410" i="10"/>
  <c r="T410" i="10" s="1"/>
  <c r="M412" i="10"/>
  <c r="N412" i="10" s="1"/>
  <c r="O412" i="10" s="1"/>
  <c r="N411" i="10"/>
  <c r="S386" i="10"/>
  <c r="P406" i="10"/>
  <c r="S406" i="10" s="1"/>
  <c r="Q406" i="10"/>
  <c r="T406" i="10" s="1"/>
  <c r="N394" i="10"/>
  <c r="M395" i="10"/>
  <c r="T377" i="10"/>
  <c r="S387" i="10"/>
  <c r="S356" i="10"/>
  <c r="T349" i="10"/>
  <c r="P281" i="10"/>
  <c r="S281" i="10" s="1"/>
  <c r="Q281" i="10"/>
  <c r="T281" i="10" s="1"/>
  <c r="N372" i="10"/>
  <c r="M373" i="10"/>
  <c r="P363" i="10"/>
  <c r="S363" i="10" s="1"/>
  <c r="Q363" i="10"/>
  <c r="T363" i="10" s="1"/>
  <c r="T357" i="10"/>
  <c r="T396" i="10"/>
  <c r="S375" i="10"/>
  <c r="T369" i="10"/>
  <c r="T339" i="10"/>
  <c r="N316" i="10"/>
  <c r="M317" i="10"/>
  <c r="N317" i="10" s="1"/>
  <c r="O317" i="10" s="1"/>
  <c r="S298" i="10"/>
  <c r="S303" i="10"/>
  <c r="S275" i="10"/>
  <c r="S311" i="10"/>
  <c r="T290" i="10"/>
  <c r="S316" i="10"/>
  <c r="S305" i="10"/>
  <c r="P255" i="10"/>
  <c r="S255" i="10" s="1"/>
  <c r="Q255" i="10"/>
  <c r="T255" i="10" s="1"/>
  <c r="T235" i="10"/>
  <c r="S244" i="10"/>
  <c r="P197" i="10"/>
  <c r="S197" i="10" s="1"/>
  <c r="Q197" i="10"/>
  <c r="T197" i="10" s="1"/>
  <c r="M177" i="10"/>
  <c r="N176" i="10"/>
  <c r="Q169" i="10"/>
  <c r="T169" i="10" s="1"/>
  <c r="P169" i="10"/>
  <c r="S169" i="10" s="1"/>
  <c r="T351" i="10"/>
  <c r="T253" i="10"/>
  <c r="P225" i="10"/>
  <c r="S225" i="10" s="1"/>
  <c r="Q225" i="10"/>
  <c r="T225" i="10" s="1"/>
  <c r="T203" i="10"/>
  <c r="M163" i="10"/>
  <c r="N163" i="10" s="1"/>
  <c r="O163" i="10" s="1"/>
  <c r="N162" i="10"/>
  <c r="S110" i="10"/>
  <c r="M88" i="10"/>
  <c r="N87" i="10"/>
  <c r="P157" i="10"/>
  <c r="S157" i="10" s="1"/>
  <c r="Q157" i="10"/>
  <c r="T157" i="10" s="1"/>
  <c r="P74" i="10"/>
  <c r="S74" i="10" s="1"/>
  <c r="Q74" i="10"/>
  <c r="T74" i="10" s="1"/>
  <c r="E3" i="10"/>
  <c r="T162" i="10"/>
  <c r="S37" i="10"/>
  <c r="M27" i="10"/>
  <c r="N27" i="10" s="1"/>
  <c r="O27" i="10" s="1"/>
  <c r="N26" i="10"/>
  <c r="T49" i="10"/>
  <c r="Q432" i="10"/>
  <c r="T432" i="10" s="1"/>
  <c r="P432" i="10"/>
  <c r="S432" i="10" s="1"/>
  <c r="P383" i="10"/>
  <c r="S383" i="10" s="1"/>
  <c r="Q383" i="10"/>
  <c r="T383" i="10" s="1"/>
  <c r="N368" i="10"/>
  <c r="M369" i="10"/>
  <c r="N369" i="10" s="1"/>
  <c r="O369" i="10" s="1"/>
  <c r="M357" i="10"/>
  <c r="N357" i="10" s="1"/>
  <c r="O357" i="10" s="1"/>
  <c r="N356" i="10"/>
  <c r="M221" i="10"/>
  <c r="N220" i="10"/>
  <c r="S279" i="10"/>
  <c r="M167" i="10"/>
  <c r="N167" i="10" s="1"/>
  <c r="O167" i="10" s="1"/>
  <c r="N166" i="10"/>
  <c r="N202" i="10"/>
  <c r="M203" i="10"/>
  <c r="N203" i="10" s="1"/>
  <c r="O203" i="10" s="1"/>
  <c r="P161" i="10"/>
  <c r="S161" i="10" s="1"/>
  <c r="Q161" i="10"/>
  <c r="T161" i="10" s="1"/>
  <c r="P129" i="10"/>
  <c r="S129" i="10" s="1"/>
  <c r="Q129" i="10"/>
  <c r="T129" i="10" s="1"/>
  <c r="M84" i="10"/>
  <c r="N84" i="10" s="1"/>
  <c r="O84" i="10" s="1"/>
  <c r="N83" i="10"/>
  <c r="P191" i="10"/>
  <c r="S191" i="10" s="1"/>
  <c r="Q191" i="10"/>
  <c r="T191" i="10" s="1"/>
  <c r="P86" i="10"/>
  <c r="S86" i="10" s="1"/>
  <c r="Q86" i="10"/>
  <c r="T86" i="10" s="1"/>
  <c r="S52" i="10"/>
  <c r="T456" i="10"/>
  <c r="T460" i="10"/>
  <c r="S463" i="10"/>
  <c r="M462" i="10"/>
  <c r="N462" i="10" s="1"/>
  <c r="O462" i="10" s="1"/>
  <c r="N461" i="10"/>
  <c r="T435" i="10"/>
  <c r="S412" i="10"/>
  <c r="T423" i="10"/>
  <c r="M405" i="10"/>
  <c r="N405" i="10" s="1"/>
  <c r="O405" i="10" s="1"/>
  <c r="N404" i="10"/>
  <c r="P395" i="10"/>
  <c r="S395" i="10" s="1"/>
  <c r="Q395" i="10"/>
  <c r="T395" i="10" s="1"/>
  <c r="P385" i="10"/>
  <c r="S385" i="10" s="1"/>
  <c r="Q385" i="10"/>
  <c r="T385" i="10" s="1"/>
  <c r="S377" i="10"/>
  <c r="N390" i="10"/>
  <c r="M391" i="10"/>
  <c r="N391" i="10" s="1"/>
  <c r="O391" i="10" s="1"/>
  <c r="T356" i="10"/>
  <c r="S349" i="10"/>
  <c r="S357" i="10"/>
  <c r="M349" i="10"/>
  <c r="N349" i="10" s="1"/>
  <c r="O349" i="10" s="1"/>
  <c r="N348" i="10"/>
  <c r="P347" i="10"/>
  <c r="S347" i="10" s="1"/>
  <c r="Q347" i="10"/>
  <c r="T347" i="10" s="1"/>
  <c r="S339" i="10"/>
  <c r="T331" i="10"/>
  <c r="T309" i="10"/>
  <c r="M283" i="10"/>
  <c r="N282" i="10"/>
  <c r="S274" i="10"/>
  <c r="M365" i="10"/>
  <c r="N364" i="10"/>
  <c r="P223" i="10"/>
  <c r="S223" i="10" s="1"/>
  <c r="Q223" i="10"/>
  <c r="T223" i="10" s="1"/>
  <c r="T215" i="10"/>
  <c r="S408" i="10"/>
  <c r="N342" i="10"/>
  <c r="M343" i="10"/>
  <c r="N343" i="10" s="1"/>
  <c r="O343" i="10" s="1"/>
  <c r="P289" i="10"/>
  <c r="S289" i="10" s="1"/>
  <c r="Q289" i="10"/>
  <c r="T289" i="10" s="1"/>
  <c r="M249" i="10"/>
  <c r="N248" i="10"/>
  <c r="T237" i="10"/>
  <c r="S364" i="10"/>
  <c r="T353" i="10"/>
  <c r="T313" i="10"/>
  <c r="P267" i="10"/>
  <c r="S267" i="10" s="1"/>
  <c r="Q267" i="10"/>
  <c r="T267" i="10" s="1"/>
  <c r="T299" i="10"/>
  <c r="S235" i="10"/>
  <c r="N180" i="10"/>
  <c r="M181" i="10"/>
  <c r="N181" i="10" s="1"/>
  <c r="O181" i="10" s="1"/>
  <c r="P168" i="10"/>
  <c r="S168" i="10" s="1"/>
  <c r="Q168" i="10"/>
  <c r="T168" i="10" s="1"/>
  <c r="P381" i="10"/>
  <c r="S381" i="10" s="1"/>
  <c r="Q381" i="10"/>
  <c r="T381" i="10" s="1"/>
  <c r="T244" i="10"/>
  <c r="T193" i="10"/>
  <c r="S268" i="10"/>
  <c r="S253" i="10"/>
  <c r="M245" i="10"/>
  <c r="N244" i="10"/>
  <c r="S203" i="10"/>
  <c r="M159" i="10"/>
  <c r="N159" i="10" s="1"/>
  <c r="O159" i="10" s="1"/>
  <c r="N158" i="10"/>
  <c r="T229" i="10"/>
  <c r="M187" i="10"/>
  <c r="N187" i="10" s="1"/>
  <c r="O187" i="10" s="1"/>
  <c r="N186" i="10"/>
  <c r="M139" i="10"/>
  <c r="N139" i="10" s="1"/>
  <c r="O139" i="10" s="1"/>
  <c r="N138" i="10"/>
  <c r="S146" i="10"/>
  <c r="P137" i="10"/>
  <c r="S137" i="10" s="1"/>
  <c r="Q137" i="10"/>
  <c r="T137" i="10" s="1"/>
  <c r="M94" i="10"/>
  <c r="N93" i="10"/>
  <c r="T114" i="10"/>
  <c r="S90" i="10"/>
  <c r="M57" i="10"/>
  <c r="N57" i="10" s="1"/>
  <c r="O57" i="10" s="1"/>
  <c r="N56" i="10"/>
  <c r="M51" i="10"/>
  <c r="N50" i="10"/>
  <c r="T37" i="10"/>
  <c r="T29" i="10"/>
  <c r="T32" i="10"/>
  <c r="S49" i="10"/>
  <c r="T25" i="10"/>
  <c r="M423" i="10"/>
  <c r="N422" i="10"/>
  <c r="P359" i="10"/>
  <c r="S359" i="10" s="1"/>
  <c r="Q359" i="10"/>
  <c r="T359" i="10" s="1"/>
  <c r="M387" i="10"/>
  <c r="N387" i="10" s="1"/>
  <c r="O387" i="10" s="1"/>
  <c r="N386" i="10"/>
  <c r="N308" i="10"/>
  <c r="M309" i="10"/>
  <c r="N309" i="10" s="1"/>
  <c r="O309" i="10" s="1"/>
  <c r="P287" i="10"/>
  <c r="S287" i="10" s="1"/>
  <c r="Q287" i="10"/>
  <c r="T287" i="10" s="1"/>
  <c r="S205" i="10"/>
  <c r="P153" i="10"/>
  <c r="S153" i="10" s="1"/>
  <c r="Q153" i="10"/>
  <c r="T153" i="10" s="1"/>
  <c r="M147" i="10"/>
  <c r="N147" i="10" s="1"/>
  <c r="O147" i="10" s="1"/>
  <c r="N146" i="10"/>
  <c r="M81" i="10"/>
  <c r="N81" i="10" s="1"/>
  <c r="O81" i="10" s="1"/>
  <c r="N80" i="10"/>
  <c r="O449" i="10"/>
  <c r="P437" i="10"/>
  <c r="S437" i="10" s="1"/>
  <c r="Q437" i="10"/>
  <c r="T437" i="10" s="1"/>
  <c r="T463" i="10"/>
  <c r="T412" i="10"/>
  <c r="M429" i="10"/>
  <c r="N428" i="10"/>
  <c r="M383" i="10"/>
  <c r="N382" i="10"/>
  <c r="P401" i="10"/>
  <c r="S401" i="10" s="1"/>
  <c r="Q401" i="10"/>
  <c r="T401" i="10" s="1"/>
  <c r="N360" i="10"/>
  <c r="M361" i="10"/>
  <c r="N361" i="10" s="1"/>
  <c r="O361" i="10" s="1"/>
  <c r="N336" i="10"/>
  <c r="M337" i="10"/>
  <c r="N337" i="10" s="1"/>
  <c r="O337" i="10" s="1"/>
  <c r="P345" i="10"/>
  <c r="S345" i="10" s="1"/>
  <c r="Q345" i="10"/>
  <c r="T345" i="10" s="1"/>
  <c r="T372" i="10"/>
  <c r="P329" i="10"/>
  <c r="S329" i="10" s="1"/>
  <c r="Q329" i="10"/>
  <c r="T329" i="10" s="1"/>
  <c r="P371" i="10"/>
  <c r="S371" i="10" s="1"/>
  <c r="Q371" i="10"/>
  <c r="T371" i="10" s="1"/>
  <c r="S331" i="10"/>
  <c r="T397" i="10"/>
  <c r="S284" i="10"/>
  <c r="T408" i="10"/>
  <c r="P327" i="10"/>
  <c r="S327" i="10" s="1"/>
  <c r="Q327" i="10"/>
  <c r="T327" i="10" s="1"/>
  <c r="P277" i="10"/>
  <c r="S277" i="10" s="1"/>
  <c r="Q277" i="10"/>
  <c r="T277" i="10" s="1"/>
  <c r="S232" i="10"/>
  <c r="T364" i="10"/>
  <c r="S313" i="10"/>
  <c r="P295" i="10"/>
  <c r="S295" i="10" s="1"/>
  <c r="Q295" i="10"/>
  <c r="T295" i="10" s="1"/>
  <c r="M291" i="10"/>
  <c r="N291" i="10" s="1"/>
  <c r="O291" i="10" s="1"/>
  <c r="N290" i="10"/>
  <c r="N256" i="10"/>
  <c r="M257" i="10"/>
  <c r="M225" i="10"/>
  <c r="N224" i="10"/>
  <c r="S299" i="10"/>
  <c r="S211" i="10"/>
  <c r="P243" i="10"/>
  <c r="S243" i="10" s="1"/>
  <c r="Q243" i="10"/>
  <c r="T243" i="10" s="1"/>
  <c r="S193" i="10"/>
  <c r="P179" i="10"/>
  <c r="S179" i="10" s="1"/>
  <c r="Q179" i="10"/>
  <c r="T179" i="10" s="1"/>
  <c r="P355" i="10"/>
  <c r="S355" i="10" s="1"/>
  <c r="Q355" i="10"/>
  <c r="T355" i="10" s="1"/>
  <c r="T251" i="10"/>
  <c r="T205" i="10"/>
  <c r="T195" i="10"/>
  <c r="M193" i="10"/>
  <c r="N193" i="10" s="1"/>
  <c r="O193" i="10" s="1"/>
  <c r="N192" i="10"/>
  <c r="T149" i="10"/>
  <c r="M127" i="10"/>
  <c r="N127" i="10" s="1"/>
  <c r="O127" i="10" s="1"/>
  <c r="N126" i="10"/>
  <c r="S229" i="10"/>
  <c r="P145" i="10"/>
  <c r="S145" i="10" s="1"/>
  <c r="Q145" i="10"/>
  <c r="T145" i="10" s="1"/>
  <c r="S133" i="10"/>
  <c r="P94" i="10"/>
  <c r="S94" i="10" s="1"/>
  <c r="Q94" i="10"/>
  <c r="T94" i="10" s="1"/>
  <c r="P393" i="10"/>
  <c r="S393" i="10" s="1"/>
  <c r="Q393" i="10"/>
  <c r="T393" i="10" s="1"/>
  <c r="T181" i="10"/>
  <c r="P78" i="10"/>
  <c r="S78" i="10" s="1"/>
  <c r="Q78" i="10"/>
  <c r="T78" i="10" s="1"/>
  <c r="O38" i="10"/>
  <c r="N76" i="10"/>
  <c r="S29" i="10"/>
  <c r="M20" i="10"/>
  <c r="N19" i="10"/>
  <c r="S76" i="10"/>
  <c r="M61" i="10"/>
  <c r="N60" i="10"/>
  <c r="T41" i="10"/>
  <c r="T68" i="10"/>
  <c r="E5" i="10" l="1"/>
  <c r="E6" i="10"/>
  <c r="M154" i="10"/>
  <c r="N154" i="10" s="1"/>
  <c r="O154" i="10" s="1"/>
  <c r="N153" i="10"/>
  <c r="M366" i="10"/>
  <c r="N366" i="10" s="1"/>
  <c r="O366" i="10" s="1"/>
  <c r="N365" i="10"/>
  <c r="M284" i="10"/>
  <c r="N283" i="10"/>
  <c r="M396" i="10"/>
  <c r="N395" i="10"/>
  <c r="M103" i="10"/>
  <c r="N102" i="10"/>
  <c r="M21" i="10"/>
  <c r="N20" i="10"/>
  <c r="M424" i="10"/>
  <c r="N423" i="10"/>
  <c r="M250" i="10"/>
  <c r="N249" i="10"/>
  <c r="M222" i="10"/>
  <c r="N222" i="10" s="1"/>
  <c r="O222" i="10" s="1"/>
  <c r="N221" i="10"/>
  <c r="M89" i="10"/>
  <c r="N88" i="10"/>
  <c r="N170" i="10"/>
  <c r="M171" i="10"/>
  <c r="N171" i="10" s="1"/>
  <c r="O171" i="10" s="1"/>
  <c r="M258" i="10"/>
  <c r="N258" i="10" s="1"/>
  <c r="O258" i="10" s="1"/>
  <c r="N257" i="10"/>
  <c r="M384" i="10"/>
  <c r="N384" i="10" s="1"/>
  <c r="O384" i="10" s="1"/>
  <c r="N383" i="10"/>
  <c r="M430" i="10"/>
  <c r="N430" i="10" s="1"/>
  <c r="O430" i="10" s="1"/>
  <c r="N429" i="10"/>
  <c r="M52" i="10"/>
  <c r="N52" i="10" s="1"/>
  <c r="O52" i="10" s="1"/>
  <c r="N51" i="10"/>
  <c r="M95" i="10"/>
  <c r="N95" i="10" s="1"/>
  <c r="O95" i="10" s="1"/>
  <c r="N94" i="10"/>
  <c r="M246" i="10"/>
  <c r="N246" i="10" s="1"/>
  <c r="O246" i="10" s="1"/>
  <c r="N245" i="10"/>
  <c r="M62" i="10"/>
  <c r="N62" i="10" s="1"/>
  <c r="O62" i="10" s="1"/>
  <c r="N61" i="10"/>
  <c r="M226" i="10"/>
  <c r="N225" i="10"/>
  <c r="M178" i="10"/>
  <c r="N178" i="10" s="1"/>
  <c r="O178" i="10" s="1"/>
  <c r="N177" i="10"/>
  <c r="M374" i="10"/>
  <c r="N373" i="10"/>
  <c r="M32" i="10"/>
  <c r="N32" i="10" s="1"/>
  <c r="O32" i="10" s="1"/>
  <c r="N31" i="10"/>
  <c r="E10" i="10" l="1"/>
  <c r="E11" i="10" s="1"/>
  <c r="M425" i="10"/>
  <c r="N425" i="10" s="1"/>
  <c r="O425" i="10" s="1"/>
  <c r="N424" i="10"/>
  <c r="M104" i="10"/>
  <c r="N104" i="10" s="1"/>
  <c r="O104" i="10" s="1"/>
  <c r="N103" i="10"/>
  <c r="N374" i="10"/>
  <c r="M375" i="10"/>
  <c r="N375" i="10" s="1"/>
  <c r="O375" i="10" s="1"/>
  <c r="N226" i="10"/>
  <c r="M227" i="10"/>
  <c r="N284" i="10"/>
  <c r="M285" i="10"/>
  <c r="N285" i="10" s="1"/>
  <c r="O285" i="10" s="1"/>
  <c r="M90" i="10"/>
  <c r="N90" i="10" s="1"/>
  <c r="O90" i="10" s="1"/>
  <c r="N89" i="10"/>
  <c r="N250" i="10"/>
  <c r="M251" i="10"/>
  <c r="N251" i="10" s="1"/>
  <c r="O251" i="10" s="1"/>
  <c r="M22" i="10"/>
  <c r="N22" i="10" s="1"/>
  <c r="O22" i="10" s="1"/>
  <c r="N21" i="10"/>
  <c r="M397" i="10"/>
  <c r="N397" i="10" s="1"/>
  <c r="O397" i="10" s="1"/>
  <c r="N396" i="10"/>
  <c r="M228" i="10" l="1"/>
  <c r="N228" i="10" s="1"/>
  <c r="O228" i="10" s="1"/>
  <c r="E2" i="10" s="1"/>
  <c r="E4" i="10" s="1"/>
  <c r="N227" i="10"/>
  <c r="K624" i="9" l="1"/>
  <c r="Q624" i="9" s="1"/>
  <c r="I624" i="9"/>
  <c r="J624" i="9" s="1"/>
  <c r="G624" i="9"/>
  <c r="J623" i="9"/>
  <c r="O623" i="9" s="1"/>
  <c r="I623" i="9"/>
  <c r="G623" i="9"/>
  <c r="M622" i="9"/>
  <c r="M623" i="9" s="1"/>
  <c r="M624" i="9" s="1"/>
  <c r="N624" i="9" s="1"/>
  <c r="J622" i="9"/>
  <c r="O622" i="9" s="1"/>
  <c r="I622" i="9"/>
  <c r="G622" i="9"/>
  <c r="K621" i="9"/>
  <c r="I621" i="9"/>
  <c r="J621" i="9" s="1"/>
  <c r="G621" i="9"/>
  <c r="J620" i="9"/>
  <c r="O620" i="9" s="1"/>
  <c r="I620" i="9"/>
  <c r="G620" i="9"/>
  <c r="M619" i="9"/>
  <c r="J619" i="9"/>
  <c r="O619" i="9" s="1"/>
  <c r="I619" i="9"/>
  <c r="G619" i="9"/>
  <c r="K618" i="9"/>
  <c r="I618" i="9"/>
  <c r="G618" i="9"/>
  <c r="J617" i="9"/>
  <c r="O617" i="9" s="1"/>
  <c r="I617" i="9"/>
  <c r="G617" i="9"/>
  <c r="J616" i="9"/>
  <c r="O616" i="9" s="1"/>
  <c r="I616" i="9"/>
  <c r="L616" i="9" s="1"/>
  <c r="R616" i="9" s="1"/>
  <c r="G616" i="9"/>
  <c r="J615" i="9"/>
  <c r="O615" i="9" s="1"/>
  <c r="I615" i="9"/>
  <c r="G615" i="9"/>
  <c r="M614" i="9"/>
  <c r="N614" i="9" s="1"/>
  <c r="J614" i="9"/>
  <c r="O614" i="9" s="1"/>
  <c r="I614" i="9"/>
  <c r="G614" i="9"/>
  <c r="K613" i="9"/>
  <c r="Q613" i="9" s="1"/>
  <c r="I613" i="9"/>
  <c r="J613" i="9" s="1"/>
  <c r="G613" i="9"/>
  <c r="J612" i="9"/>
  <c r="O612" i="9" s="1"/>
  <c r="I612" i="9"/>
  <c r="G612" i="9"/>
  <c r="J611" i="9"/>
  <c r="O611" i="9" s="1"/>
  <c r="I611" i="9"/>
  <c r="G611" i="9"/>
  <c r="J610" i="9"/>
  <c r="O610" i="9" s="1"/>
  <c r="I610" i="9"/>
  <c r="G610" i="9"/>
  <c r="M609" i="9"/>
  <c r="N609" i="9" s="1"/>
  <c r="J609" i="9"/>
  <c r="O609" i="9" s="1"/>
  <c r="I609" i="9"/>
  <c r="G609" i="9"/>
  <c r="K608" i="9"/>
  <c r="Q608" i="9" s="1"/>
  <c r="I608" i="9"/>
  <c r="J608" i="9" s="1"/>
  <c r="G608" i="9"/>
  <c r="J607" i="9"/>
  <c r="O607" i="9" s="1"/>
  <c r="I607" i="9"/>
  <c r="G607" i="9"/>
  <c r="J606" i="9"/>
  <c r="O606" i="9" s="1"/>
  <c r="I606" i="9"/>
  <c r="G606" i="9"/>
  <c r="J605" i="9"/>
  <c r="O605" i="9" s="1"/>
  <c r="I605" i="9"/>
  <c r="G605" i="9"/>
  <c r="J604" i="9"/>
  <c r="O604" i="9" s="1"/>
  <c r="I604" i="9"/>
  <c r="G604" i="9"/>
  <c r="M603" i="9"/>
  <c r="N603" i="9" s="1"/>
  <c r="J603" i="9"/>
  <c r="O603" i="9" s="1"/>
  <c r="I603" i="9"/>
  <c r="G603" i="9"/>
  <c r="K602" i="9"/>
  <c r="I602" i="9"/>
  <c r="G602" i="9"/>
  <c r="J601" i="9"/>
  <c r="O601" i="9" s="1"/>
  <c r="I601" i="9"/>
  <c r="G601" i="9"/>
  <c r="M600" i="9"/>
  <c r="J600" i="9"/>
  <c r="O600" i="9" s="1"/>
  <c r="I600" i="9"/>
  <c r="G600" i="9"/>
  <c r="K599" i="9"/>
  <c r="Q599" i="9" s="1"/>
  <c r="I599" i="9"/>
  <c r="G599" i="9"/>
  <c r="M598" i="9"/>
  <c r="M599" i="9" s="1"/>
  <c r="N599" i="9" s="1"/>
  <c r="J598" i="9"/>
  <c r="O598" i="9" s="1"/>
  <c r="I598" i="9"/>
  <c r="G598" i="9"/>
  <c r="K597" i="9"/>
  <c r="I597" i="9"/>
  <c r="J597" i="9" s="1"/>
  <c r="G597" i="9"/>
  <c r="J596" i="9"/>
  <c r="O596" i="9" s="1"/>
  <c r="I596" i="9"/>
  <c r="G596" i="9"/>
  <c r="J595" i="9"/>
  <c r="O595" i="9" s="1"/>
  <c r="I595" i="9"/>
  <c r="G595" i="9"/>
  <c r="M594" i="9"/>
  <c r="N594" i="9" s="1"/>
  <c r="J594" i="9"/>
  <c r="O594" i="9" s="1"/>
  <c r="I594" i="9"/>
  <c r="G594" i="9"/>
  <c r="K593" i="9"/>
  <c r="Q593" i="9" s="1"/>
  <c r="I593" i="9"/>
  <c r="J593" i="9" s="1"/>
  <c r="G593" i="9"/>
  <c r="J592" i="9"/>
  <c r="O592" i="9" s="1"/>
  <c r="I592" i="9"/>
  <c r="G592" i="9"/>
  <c r="J591" i="9"/>
  <c r="O591" i="9" s="1"/>
  <c r="I591" i="9"/>
  <c r="G591" i="9"/>
  <c r="J590" i="9"/>
  <c r="O590" i="9" s="1"/>
  <c r="I590" i="9"/>
  <c r="G590" i="9"/>
  <c r="M589" i="9"/>
  <c r="J589" i="9"/>
  <c r="O589" i="9" s="1"/>
  <c r="I589" i="9"/>
  <c r="G589" i="9"/>
  <c r="K588" i="9"/>
  <c r="Q588" i="9" s="1"/>
  <c r="I588" i="9"/>
  <c r="J588" i="9" s="1"/>
  <c r="G588" i="9"/>
  <c r="J587" i="9"/>
  <c r="O587" i="9" s="1"/>
  <c r="I587" i="9"/>
  <c r="G587" i="9"/>
  <c r="J586" i="9"/>
  <c r="O586" i="9" s="1"/>
  <c r="I586" i="9"/>
  <c r="G586" i="9"/>
  <c r="L586" i="9" s="1"/>
  <c r="R586" i="9" s="1"/>
  <c r="J585" i="9"/>
  <c r="O585" i="9" s="1"/>
  <c r="I585" i="9"/>
  <c r="G585" i="9"/>
  <c r="M584" i="9"/>
  <c r="J584" i="9"/>
  <c r="O584" i="9" s="1"/>
  <c r="I584" i="9"/>
  <c r="G584" i="9"/>
  <c r="K583" i="9"/>
  <c r="I583" i="9"/>
  <c r="G583" i="9"/>
  <c r="J582" i="9"/>
  <c r="O582" i="9" s="1"/>
  <c r="I582" i="9"/>
  <c r="K582" i="9" s="1"/>
  <c r="G582" i="9"/>
  <c r="J581" i="9"/>
  <c r="O581" i="9" s="1"/>
  <c r="I581" i="9"/>
  <c r="G581" i="9"/>
  <c r="M580" i="9"/>
  <c r="N580" i="9" s="1"/>
  <c r="J580" i="9"/>
  <c r="O580" i="9" s="1"/>
  <c r="I580" i="9"/>
  <c r="G580" i="9"/>
  <c r="K579" i="9"/>
  <c r="P579" i="9" s="1"/>
  <c r="I579" i="9"/>
  <c r="G579" i="9"/>
  <c r="K578" i="9" s="1"/>
  <c r="Q578" i="9" s="1"/>
  <c r="J578" i="9"/>
  <c r="O578" i="9" s="1"/>
  <c r="I578" i="9"/>
  <c r="G578" i="9"/>
  <c r="L578" i="9" s="1"/>
  <c r="R578" i="9" s="1"/>
  <c r="M577" i="9"/>
  <c r="J577" i="9"/>
  <c r="O577" i="9" s="1"/>
  <c r="I577" i="9"/>
  <c r="G577" i="9"/>
  <c r="K576" i="9"/>
  <c r="P576" i="9" s="1"/>
  <c r="I576" i="9"/>
  <c r="G576" i="9"/>
  <c r="J575" i="9"/>
  <c r="O575" i="9" s="1"/>
  <c r="I575" i="9"/>
  <c r="G575" i="9"/>
  <c r="M574" i="9"/>
  <c r="J574" i="9"/>
  <c r="O574" i="9" s="1"/>
  <c r="I574" i="9"/>
  <c r="G574" i="9"/>
  <c r="K573" i="9"/>
  <c r="P573" i="9" s="1"/>
  <c r="I573" i="9"/>
  <c r="J573" i="9" s="1"/>
  <c r="G573" i="9"/>
  <c r="J572" i="9"/>
  <c r="O572" i="9" s="1"/>
  <c r="I572" i="9"/>
  <c r="G572" i="9"/>
  <c r="M571" i="9"/>
  <c r="M572" i="9" s="1"/>
  <c r="J571" i="9"/>
  <c r="O571" i="9" s="1"/>
  <c r="I571" i="9"/>
  <c r="G571" i="9"/>
  <c r="K570" i="9"/>
  <c r="Q570" i="9" s="1"/>
  <c r="I570" i="9"/>
  <c r="G570" i="9"/>
  <c r="M569" i="9"/>
  <c r="J569" i="9"/>
  <c r="O569" i="9" s="1"/>
  <c r="I569" i="9"/>
  <c r="G569" i="9"/>
  <c r="K568" i="9"/>
  <c r="Q568" i="9" s="1"/>
  <c r="I568" i="9"/>
  <c r="J568" i="9" s="1"/>
  <c r="G568" i="9"/>
  <c r="L568" i="9" s="1"/>
  <c r="R568" i="9" s="1"/>
  <c r="J567" i="9"/>
  <c r="O567" i="9" s="1"/>
  <c r="I567" i="9"/>
  <c r="G567" i="9"/>
  <c r="J566" i="9"/>
  <c r="O566" i="9" s="1"/>
  <c r="I566" i="9"/>
  <c r="G566" i="9"/>
  <c r="M565" i="9"/>
  <c r="N565" i="9" s="1"/>
  <c r="J565" i="9"/>
  <c r="O565" i="9" s="1"/>
  <c r="I565" i="9"/>
  <c r="G565" i="9"/>
  <c r="K564" i="9"/>
  <c r="Q564" i="9" s="1"/>
  <c r="I564" i="9"/>
  <c r="J564" i="9" s="1"/>
  <c r="G564" i="9"/>
  <c r="J563" i="9"/>
  <c r="O563" i="9" s="1"/>
  <c r="I563" i="9"/>
  <c r="G563" i="9"/>
  <c r="J562" i="9"/>
  <c r="O562" i="9" s="1"/>
  <c r="I562" i="9"/>
  <c r="G562" i="9"/>
  <c r="M561" i="9"/>
  <c r="M562" i="9" s="1"/>
  <c r="N562" i="9" s="1"/>
  <c r="J561" i="9"/>
  <c r="O561" i="9" s="1"/>
  <c r="I561" i="9"/>
  <c r="G561" i="9"/>
  <c r="K560" i="9"/>
  <c r="Q560" i="9" s="1"/>
  <c r="I560" i="9"/>
  <c r="J560" i="9" s="1"/>
  <c r="G560" i="9"/>
  <c r="L560" i="9" s="1"/>
  <c r="R560" i="9" s="1"/>
  <c r="T560" i="9" s="1"/>
  <c r="J559" i="9"/>
  <c r="O559" i="9" s="1"/>
  <c r="I559" i="9"/>
  <c r="G559" i="9"/>
  <c r="J558" i="9"/>
  <c r="O558" i="9" s="1"/>
  <c r="I558" i="9"/>
  <c r="G558" i="9"/>
  <c r="M557" i="9"/>
  <c r="N557" i="9" s="1"/>
  <c r="J557" i="9"/>
  <c r="O557" i="9" s="1"/>
  <c r="I557" i="9"/>
  <c r="G557" i="9"/>
  <c r="K556" i="9"/>
  <c r="Q556" i="9" s="1"/>
  <c r="I556" i="9"/>
  <c r="J556" i="9" s="1"/>
  <c r="G556" i="9"/>
  <c r="J555" i="9"/>
  <c r="O555" i="9" s="1"/>
  <c r="I555" i="9"/>
  <c r="G555" i="9"/>
  <c r="J554" i="9"/>
  <c r="O554" i="9" s="1"/>
  <c r="I554" i="9"/>
  <c r="G554" i="9"/>
  <c r="K553" i="9" s="1"/>
  <c r="M553" i="9"/>
  <c r="M554" i="9" s="1"/>
  <c r="M555" i="9" s="1"/>
  <c r="J553" i="9"/>
  <c r="O553" i="9" s="1"/>
  <c r="I553" i="9"/>
  <c r="G553" i="9"/>
  <c r="K552" i="9"/>
  <c r="Q552" i="9" s="1"/>
  <c r="I552" i="9"/>
  <c r="J552" i="9" s="1"/>
  <c r="G552" i="9"/>
  <c r="J551" i="9"/>
  <c r="O551" i="9" s="1"/>
  <c r="I551" i="9"/>
  <c r="G551" i="9"/>
  <c r="J550" i="9"/>
  <c r="O550" i="9" s="1"/>
  <c r="I550" i="9"/>
  <c r="G550" i="9"/>
  <c r="J549" i="9"/>
  <c r="O549" i="9" s="1"/>
  <c r="I549" i="9"/>
  <c r="G549" i="9"/>
  <c r="J548" i="9"/>
  <c r="O548" i="9" s="1"/>
  <c r="I548" i="9"/>
  <c r="G548" i="9"/>
  <c r="M547" i="9"/>
  <c r="J547" i="9"/>
  <c r="O547" i="9" s="1"/>
  <c r="I547" i="9"/>
  <c r="G547" i="9"/>
  <c r="M546" i="9"/>
  <c r="N546" i="9" s="1"/>
  <c r="K546" i="9"/>
  <c r="P546" i="9" s="1"/>
  <c r="I546" i="9"/>
  <c r="J546" i="9" s="1"/>
  <c r="G546" i="9"/>
  <c r="M545" i="9"/>
  <c r="N545" i="9" s="1"/>
  <c r="K545" i="9"/>
  <c r="P545" i="9" s="1"/>
  <c r="I545" i="9"/>
  <c r="G545" i="9"/>
  <c r="K544" i="9"/>
  <c r="Q544" i="9" s="1"/>
  <c r="I544" i="9"/>
  <c r="J544" i="9" s="1"/>
  <c r="G544" i="9"/>
  <c r="M543" i="9"/>
  <c r="J543" i="9"/>
  <c r="O543" i="9" s="1"/>
  <c r="I543" i="9"/>
  <c r="G543" i="9"/>
  <c r="K542" i="9"/>
  <c r="Q542" i="9" s="1"/>
  <c r="I542" i="9"/>
  <c r="G542" i="9"/>
  <c r="J541" i="9"/>
  <c r="O541" i="9" s="1"/>
  <c r="I541" i="9"/>
  <c r="K541" i="9" s="1"/>
  <c r="P541" i="9" s="1"/>
  <c r="G541" i="9"/>
  <c r="M540" i="9"/>
  <c r="M541" i="9" s="1"/>
  <c r="N541" i="9" s="1"/>
  <c r="J540" i="9"/>
  <c r="O540" i="9" s="1"/>
  <c r="I540" i="9"/>
  <c r="G540" i="9"/>
  <c r="K539" i="9"/>
  <c r="P539" i="9" s="1"/>
  <c r="I539" i="9"/>
  <c r="G539" i="9"/>
  <c r="J538" i="9"/>
  <c r="O538" i="9" s="1"/>
  <c r="I538" i="9"/>
  <c r="G538" i="9"/>
  <c r="J537" i="9"/>
  <c r="O537" i="9" s="1"/>
  <c r="I537" i="9"/>
  <c r="G537" i="9"/>
  <c r="J536" i="9"/>
  <c r="O536" i="9" s="1"/>
  <c r="I536" i="9"/>
  <c r="G536" i="9"/>
  <c r="L536" i="9" s="1"/>
  <c r="R536" i="9" s="1"/>
  <c r="M535" i="9"/>
  <c r="J535" i="9"/>
  <c r="O535" i="9" s="1"/>
  <c r="I535" i="9"/>
  <c r="G535" i="9"/>
  <c r="K534" i="9"/>
  <c r="Q534" i="9" s="1"/>
  <c r="I534" i="9"/>
  <c r="J534" i="9" s="1"/>
  <c r="G534" i="9"/>
  <c r="J533" i="9"/>
  <c r="O533" i="9" s="1"/>
  <c r="I533" i="9"/>
  <c r="G533" i="9"/>
  <c r="J532" i="9"/>
  <c r="O532" i="9" s="1"/>
  <c r="I532" i="9"/>
  <c r="G532" i="9"/>
  <c r="J531" i="9"/>
  <c r="O531" i="9" s="1"/>
  <c r="I531" i="9"/>
  <c r="G531" i="9"/>
  <c r="M530" i="9"/>
  <c r="J530" i="9"/>
  <c r="O530" i="9" s="1"/>
  <c r="I530" i="9"/>
  <c r="G530" i="9"/>
  <c r="K529" i="9"/>
  <c r="P529" i="9" s="1"/>
  <c r="I529" i="9"/>
  <c r="J529" i="9" s="1"/>
  <c r="G529" i="9"/>
  <c r="M528" i="9"/>
  <c r="M529" i="9" s="1"/>
  <c r="N529" i="9" s="1"/>
  <c r="J528" i="9"/>
  <c r="O528" i="9" s="1"/>
  <c r="I528" i="9"/>
  <c r="G528" i="9"/>
  <c r="K527" i="9"/>
  <c r="I527" i="9"/>
  <c r="J527" i="9" s="1"/>
  <c r="G527" i="9"/>
  <c r="J526" i="9"/>
  <c r="O526" i="9" s="1"/>
  <c r="I526" i="9"/>
  <c r="G526" i="9"/>
  <c r="J525" i="9"/>
  <c r="O525" i="9" s="1"/>
  <c r="I525" i="9"/>
  <c r="G525" i="9"/>
  <c r="J524" i="9"/>
  <c r="O524" i="9" s="1"/>
  <c r="I524" i="9"/>
  <c r="G524" i="9"/>
  <c r="M523" i="9"/>
  <c r="J523" i="9"/>
  <c r="O523" i="9" s="1"/>
  <c r="I523" i="9"/>
  <c r="K523" i="9" s="1"/>
  <c r="P523" i="9" s="1"/>
  <c r="G523" i="9"/>
  <c r="M522" i="9"/>
  <c r="N522" i="9" s="1"/>
  <c r="K522" i="9"/>
  <c r="Q522" i="9" s="1"/>
  <c r="I522" i="9"/>
  <c r="G522" i="9"/>
  <c r="K521" i="9"/>
  <c r="P521" i="9" s="1"/>
  <c r="I521" i="9"/>
  <c r="G521" i="9"/>
  <c r="J520" i="9"/>
  <c r="O520" i="9" s="1"/>
  <c r="I520" i="9"/>
  <c r="G520" i="9"/>
  <c r="J519" i="9"/>
  <c r="O519" i="9" s="1"/>
  <c r="I519" i="9"/>
  <c r="G519" i="9"/>
  <c r="M518" i="9"/>
  <c r="M519" i="9" s="1"/>
  <c r="J518" i="9"/>
  <c r="O518" i="9" s="1"/>
  <c r="I518" i="9"/>
  <c r="G518" i="9"/>
  <c r="K517" i="9"/>
  <c r="P517" i="9" s="1"/>
  <c r="I517" i="9"/>
  <c r="G517" i="9"/>
  <c r="M516" i="9"/>
  <c r="M517" i="9" s="1"/>
  <c r="N517" i="9" s="1"/>
  <c r="J516" i="9"/>
  <c r="O516" i="9" s="1"/>
  <c r="I516" i="9"/>
  <c r="G516" i="9"/>
  <c r="M515" i="9"/>
  <c r="N515" i="9" s="1"/>
  <c r="K515" i="9"/>
  <c r="P515" i="9" s="1"/>
  <c r="I515" i="9"/>
  <c r="J515" i="9" s="1"/>
  <c r="G515" i="9"/>
  <c r="K514" i="9"/>
  <c r="Q514" i="9" s="1"/>
  <c r="I514" i="9"/>
  <c r="J514" i="9" s="1"/>
  <c r="G514" i="9"/>
  <c r="J513" i="9"/>
  <c r="O513" i="9" s="1"/>
  <c r="I513" i="9"/>
  <c r="G513" i="9"/>
  <c r="J512" i="9"/>
  <c r="O512" i="9" s="1"/>
  <c r="I512" i="9"/>
  <c r="G512" i="9"/>
  <c r="M511" i="9"/>
  <c r="J511" i="9"/>
  <c r="O511" i="9" s="1"/>
  <c r="I511" i="9"/>
  <c r="G511" i="9"/>
  <c r="M510" i="9"/>
  <c r="N510" i="9" s="1"/>
  <c r="K510" i="9"/>
  <c r="Q510" i="9" s="1"/>
  <c r="I510" i="9"/>
  <c r="J510" i="9" s="1"/>
  <c r="G510" i="9"/>
  <c r="M509" i="9"/>
  <c r="N509" i="9" s="1"/>
  <c r="K509" i="9"/>
  <c r="P509" i="9" s="1"/>
  <c r="I509" i="9"/>
  <c r="J509" i="9" s="1"/>
  <c r="G509" i="9"/>
  <c r="M508" i="9"/>
  <c r="N508" i="9" s="1"/>
  <c r="K508" i="9"/>
  <c r="Q508" i="9" s="1"/>
  <c r="I508" i="9"/>
  <c r="J508" i="9" s="1"/>
  <c r="G508" i="9"/>
  <c r="M507" i="9"/>
  <c r="N507" i="9" s="1"/>
  <c r="K507" i="9"/>
  <c r="P507" i="9" s="1"/>
  <c r="I507" i="9"/>
  <c r="G507" i="9"/>
  <c r="M506" i="9"/>
  <c r="N506" i="9" s="1"/>
  <c r="K506" i="9"/>
  <c r="Q506" i="9" s="1"/>
  <c r="I506" i="9"/>
  <c r="J506" i="9" s="1"/>
  <c r="G506" i="9"/>
  <c r="M505" i="9"/>
  <c r="N505" i="9" s="1"/>
  <c r="K505" i="9"/>
  <c r="I505" i="9"/>
  <c r="J505" i="9" s="1"/>
  <c r="G505" i="9"/>
  <c r="M504" i="9"/>
  <c r="N504" i="9" s="1"/>
  <c r="K504" i="9"/>
  <c r="P504" i="9" s="1"/>
  <c r="I504" i="9"/>
  <c r="G504" i="9"/>
  <c r="M503" i="9"/>
  <c r="N503" i="9" s="1"/>
  <c r="K503" i="9"/>
  <c r="I503" i="9"/>
  <c r="G503" i="9"/>
  <c r="M502" i="9"/>
  <c r="N502" i="9" s="1"/>
  <c r="K502" i="9"/>
  <c r="I502" i="9"/>
  <c r="J502" i="9" s="1"/>
  <c r="G502" i="9"/>
  <c r="M501" i="9"/>
  <c r="N501" i="9" s="1"/>
  <c r="K501" i="9"/>
  <c r="Q501" i="9" s="1"/>
  <c r="I501" i="9"/>
  <c r="G501" i="9"/>
  <c r="M500" i="9"/>
  <c r="N500" i="9" s="1"/>
  <c r="K500" i="9"/>
  <c r="I500" i="9"/>
  <c r="J500" i="9" s="1"/>
  <c r="G500" i="9"/>
  <c r="M499" i="9"/>
  <c r="N499" i="9" s="1"/>
  <c r="K499" i="9"/>
  <c r="P499" i="9" s="1"/>
  <c r="I499" i="9"/>
  <c r="G499" i="9"/>
  <c r="K498" i="9"/>
  <c r="Q498" i="9" s="1"/>
  <c r="I498" i="9"/>
  <c r="J498" i="9" s="1"/>
  <c r="G498" i="9"/>
  <c r="M497" i="9"/>
  <c r="J497" i="9"/>
  <c r="O497" i="9" s="1"/>
  <c r="I497" i="9"/>
  <c r="G497" i="9"/>
  <c r="M496" i="9"/>
  <c r="N496" i="9" s="1"/>
  <c r="K496" i="9"/>
  <c r="Q496" i="9" s="1"/>
  <c r="I496" i="9"/>
  <c r="J496" i="9" s="1"/>
  <c r="G496" i="9"/>
  <c r="M495" i="9"/>
  <c r="N495" i="9" s="1"/>
  <c r="K495" i="9"/>
  <c r="P495" i="9" s="1"/>
  <c r="I495" i="9"/>
  <c r="G495" i="9"/>
  <c r="M494" i="9"/>
  <c r="N494" i="9" s="1"/>
  <c r="K494" i="9"/>
  <c r="Q494" i="9" s="1"/>
  <c r="I494" i="9"/>
  <c r="J494" i="9" s="1"/>
  <c r="G494" i="9"/>
  <c r="L494" i="9" s="1"/>
  <c r="R494" i="9" s="1"/>
  <c r="M493" i="9"/>
  <c r="N493" i="9" s="1"/>
  <c r="K493" i="9"/>
  <c r="P493" i="9" s="1"/>
  <c r="I493" i="9"/>
  <c r="J493" i="9" s="1"/>
  <c r="G493" i="9"/>
  <c r="M492" i="9"/>
  <c r="N492" i="9" s="1"/>
  <c r="K492" i="9"/>
  <c r="Q492" i="9" s="1"/>
  <c r="I492" i="9"/>
  <c r="J492" i="9" s="1"/>
  <c r="G492" i="9"/>
  <c r="M491" i="9"/>
  <c r="N491" i="9" s="1"/>
  <c r="K491" i="9"/>
  <c r="P491" i="9" s="1"/>
  <c r="I491" i="9"/>
  <c r="G491" i="9"/>
  <c r="M490" i="9"/>
  <c r="N490" i="9" s="1"/>
  <c r="K490" i="9"/>
  <c r="Q490" i="9" s="1"/>
  <c r="I490" i="9"/>
  <c r="J490" i="9" s="1"/>
  <c r="G490" i="9"/>
  <c r="M489" i="9"/>
  <c r="N489" i="9" s="1"/>
  <c r="K489" i="9"/>
  <c r="Q489" i="9" s="1"/>
  <c r="I489" i="9"/>
  <c r="J489" i="9" s="1"/>
  <c r="G489" i="9"/>
  <c r="M488" i="9"/>
  <c r="N488" i="9" s="1"/>
  <c r="K488" i="9"/>
  <c r="Q488" i="9" s="1"/>
  <c r="I488" i="9"/>
  <c r="G488" i="9"/>
  <c r="M487" i="9"/>
  <c r="N487" i="9" s="1"/>
  <c r="K487" i="9"/>
  <c r="P487" i="9" s="1"/>
  <c r="I487" i="9"/>
  <c r="G487" i="9"/>
  <c r="M486" i="9"/>
  <c r="N486" i="9" s="1"/>
  <c r="K486" i="9"/>
  <c r="I486" i="9"/>
  <c r="J486" i="9" s="1"/>
  <c r="G486" i="9"/>
  <c r="M485" i="9"/>
  <c r="N485" i="9" s="1"/>
  <c r="K485" i="9"/>
  <c r="Q485" i="9" s="1"/>
  <c r="I485" i="9"/>
  <c r="G485" i="9"/>
  <c r="M484" i="9"/>
  <c r="N484" i="9" s="1"/>
  <c r="K484" i="9"/>
  <c r="Q484" i="9" s="1"/>
  <c r="I484" i="9"/>
  <c r="J484" i="9" s="1"/>
  <c r="G484" i="9"/>
  <c r="M483" i="9"/>
  <c r="N483" i="9" s="1"/>
  <c r="K483" i="9"/>
  <c r="P483" i="9" s="1"/>
  <c r="I483" i="9"/>
  <c r="G483" i="9"/>
  <c r="M482" i="9"/>
  <c r="N482" i="9" s="1"/>
  <c r="K482" i="9"/>
  <c r="Q482" i="9" s="1"/>
  <c r="I482" i="9"/>
  <c r="J482" i="9" s="1"/>
  <c r="G482" i="9"/>
  <c r="M481" i="9"/>
  <c r="N481" i="9" s="1"/>
  <c r="K481" i="9"/>
  <c r="P481" i="9" s="1"/>
  <c r="I481" i="9"/>
  <c r="J481" i="9" s="1"/>
  <c r="G481" i="9"/>
  <c r="M480" i="9"/>
  <c r="N480" i="9" s="1"/>
  <c r="K480" i="9"/>
  <c r="Q480" i="9" s="1"/>
  <c r="I480" i="9"/>
  <c r="J480" i="9" s="1"/>
  <c r="G480" i="9"/>
  <c r="M479" i="9"/>
  <c r="N479" i="9" s="1"/>
  <c r="K479" i="9"/>
  <c r="P479" i="9" s="1"/>
  <c r="I479" i="9"/>
  <c r="G479" i="9"/>
  <c r="M478" i="9"/>
  <c r="N478" i="9" s="1"/>
  <c r="K478" i="9"/>
  <c r="Q478" i="9" s="1"/>
  <c r="I478" i="9"/>
  <c r="J478" i="9" s="1"/>
  <c r="G478" i="9"/>
  <c r="L478" i="9" s="1"/>
  <c r="R478" i="9" s="1"/>
  <c r="K477" i="9"/>
  <c r="I477" i="9"/>
  <c r="J477" i="9" s="1"/>
  <c r="G477" i="9"/>
  <c r="L477" i="9" s="1"/>
  <c r="R477" i="9" s="1"/>
  <c r="M476" i="9"/>
  <c r="M477" i="9" s="1"/>
  <c r="N477" i="9" s="1"/>
  <c r="J476" i="9"/>
  <c r="O476" i="9" s="1"/>
  <c r="I476" i="9"/>
  <c r="G476" i="9"/>
  <c r="K475" i="9"/>
  <c r="P475" i="9" s="1"/>
  <c r="I475" i="9"/>
  <c r="G475" i="9"/>
  <c r="J474" i="9"/>
  <c r="O474" i="9" s="1"/>
  <c r="I474" i="9"/>
  <c r="G474" i="9"/>
  <c r="J473" i="9"/>
  <c r="O473" i="9" s="1"/>
  <c r="I473" i="9"/>
  <c r="G473" i="9"/>
  <c r="M472" i="9"/>
  <c r="J472" i="9"/>
  <c r="O472" i="9" s="1"/>
  <c r="I472" i="9"/>
  <c r="G472" i="9"/>
  <c r="K471" i="9"/>
  <c r="P471" i="9" s="1"/>
  <c r="I471" i="9"/>
  <c r="G471" i="9"/>
  <c r="K470" i="9" s="1"/>
  <c r="Q470" i="9" s="1"/>
  <c r="J470" i="9"/>
  <c r="O470" i="9" s="1"/>
  <c r="I470" i="9"/>
  <c r="G470" i="9"/>
  <c r="M469" i="9"/>
  <c r="J469" i="9"/>
  <c r="O469" i="9" s="1"/>
  <c r="I469" i="9"/>
  <c r="L469" i="9" s="1"/>
  <c r="R469" i="9" s="1"/>
  <c r="G469" i="9"/>
  <c r="K468" i="9"/>
  <c r="P468" i="9" s="1"/>
  <c r="I468" i="9"/>
  <c r="J468" i="9" s="1"/>
  <c r="G468" i="9"/>
  <c r="J467" i="9"/>
  <c r="O467" i="9" s="1"/>
  <c r="I467" i="9"/>
  <c r="G467" i="9"/>
  <c r="M466" i="9"/>
  <c r="M467" i="9" s="1"/>
  <c r="M468" i="9" s="1"/>
  <c r="N468" i="9" s="1"/>
  <c r="J466" i="9"/>
  <c r="O466" i="9" s="1"/>
  <c r="I466" i="9"/>
  <c r="K466" i="9" s="1"/>
  <c r="Q466" i="9" s="1"/>
  <c r="G466" i="9"/>
  <c r="K465" i="9"/>
  <c r="I465" i="9"/>
  <c r="J465" i="9" s="1"/>
  <c r="G465" i="9"/>
  <c r="M464" i="9"/>
  <c r="J464" i="9"/>
  <c r="O464" i="9" s="1"/>
  <c r="I464" i="9"/>
  <c r="G464" i="9"/>
  <c r="M463" i="9"/>
  <c r="N463" i="9" s="1"/>
  <c r="K463" i="9"/>
  <c r="I463" i="9"/>
  <c r="G463" i="9"/>
  <c r="K462" i="9"/>
  <c r="I462" i="9"/>
  <c r="J462" i="9" s="1"/>
  <c r="G462" i="9"/>
  <c r="M461" i="9"/>
  <c r="J461" i="9"/>
  <c r="O461" i="9" s="1"/>
  <c r="I461" i="9"/>
  <c r="G461" i="9"/>
  <c r="Q460" i="9"/>
  <c r="K460" i="9"/>
  <c r="P460" i="9" s="1"/>
  <c r="I460" i="9"/>
  <c r="G460" i="9"/>
  <c r="J459" i="9"/>
  <c r="O459" i="9" s="1"/>
  <c r="I459" i="9"/>
  <c r="L459" i="9" s="1"/>
  <c r="R459" i="9" s="1"/>
  <c r="G459" i="9"/>
  <c r="J458" i="9"/>
  <c r="O458" i="9" s="1"/>
  <c r="I458" i="9"/>
  <c r="K458" i="9" s="1"/>
  <c r="Q458" i="9" s="1"/>
  <c r="G458" i="9"/>
  <c r="J457" i="9"/>
  <c r="O457" i="9" s="1"/>
  <c r="I457" i="9"/>
  <c r="G457" i="9"/>
  <c r="M456" i="9"/>
  <c r="J456" i="9"/>
  <c r="O456" i="9" s="1"/>
  <c r="I456" i="9"/>
  <c r="G456" i="9"/>
  <c r="K455" i="9"/>
  <c r="I455" i="9"/>
  <c r="G455" i="9"/>
  <c r="M454" i="9"/>
  <c r="M455" i="9" s="1"/>
  <c r="N455" i="9" s="1"/>
  <c r="J454" i="9"/>
  <c r="O454" i="9" s="1"/>
  <c r="I454" i="9"/>
  <c r="G454" i="9"/>
  <c r="K453" i="9"/>
  <c r="Q453" i="9" s="1"/>
  <c r="I453" i="9"/>
  <c r="G453" i="9"/>
  <c r="J452" i="9"/>
  <c r="O452" i="9" s="1"/>
  <c r="I452" i="9"/>
  <c r="G452" i="9"/>
  <c r="M451" i="9"/>
  <c r="J451" i="9"/>
  <c r="O451" i="9" s="1"/>
  <c r="I451" i="9"/>
  <c r="G451" i="9"/>
  <c r="K450" i="9"/>
  <c r="Q450" i="9" s="1"/>
  <c r="I450" i="9"/>
  <c r="J450" i="9" s="1"/>
  <c r="G450" i="9"/>
  <c r="J449" i="9"/>
  <c r="O449" i="9" s="1"/>
  <c r="I449" i="9"/>
  <c r="G449" i="9"/>
  <c r="J448" i="9"/>
  <c r="O448" i="9" s="1"/>
  <c r="I448" i="9"/>
  <c r="G448" i="9"/>
  <c r="M447" i="9"/>
  <c r="J447" i="9"/>
  <c r="O447" i="9" s="1"/>
  <c r="I447" i="9"/>
  <c r="G447" i="9"/>
  <c r="K446" i="9"/>
  <c r="Q446" i="9" s="1"/>
  <c r="I446" i="9"/>
  <c r="J446" i="9" s="1"/>
  <c r="G446" i="9"/>
  <c r="J445" i="9"/>
  <c r="O445" i="9" s="1"/>
  <c r="I445" i="9"/>
  <c r="G445" i="9"/>
  <c r="M444" i="9"/>
  <c r="M445" i="9" s="1"/>
  <c r="J444" i="9"/>
  <c r="O444" i="9" s="1"/>
  <c r="I444" i="9"/>
  <c r="G444" i="9"/>
  <c r="K443" i="9"/>
  <c r="P443" i="9" s="1"/>
  <c r="I443" i="9"/>
  <c r="G443" i="9"/>
  <c r="M442" i="9"/>
  <c r="M443" i="9" s="1"/>
  <c r="N443" i="9" s="1"/>
  <c r="J442" i="9"/>
  <c r="O442" i="9" s="1"/>
  <c r="I442" i="9"/>
  <c r="G442" i="9"/>
  <c r="L442" i="9" s="1"/>
  <c r="R442" i="9" s="1"/>
  <c r="M441" i="9"/>
  <c r="N441" i="9" s="1"/>
  <c r="K441" i="9"/>
  <c r="P441" i="9" s="1"/>
  <c r="I441" i="9"/>
  <c r="J441" i="9" s="1"/>
  <c r="G441" i="9"/>
  <c r="L441" i="9" s="1"/>
  <c r="R441" i="9" s="1"/>
  <c r="M440" i="9"/>
  <c r="N440" i="9" s="1"/>
  <c r="K440" i="9"/>
  <c r="I440" i="9"/>
  <c r="J440" i="9" s="1"/>
  <c r="G440" i="9"/>
  <c r="M439" i="9"/>
  <c r="N439" i="9" s="1"/>
  <c r="K439" i="9"/>
  <c r="P439" i="9" s="1"/>
  <c r="I439" i="9"/>
  <c r="G439" i="9"/>
  <c r="M438" i="9"/>
  <c r="N438" i="9" s="1"/>
  <c r="K438" i="9"/>
  <c r="I438" i="9"/>
  <c r="J438" i="9" s="1"/>
  <c r="G438" i="9"/>
  <c r="M437" i="9"/>
  <c r="N437" i="9" s="1"/>
  <c r="K437" i="9"/>
  <c r="P437" i="9" s="1"/>
  <c r="I437" i="9"/>
  <c r="G437" i="9"/>
  <c r="M436" i="9"/>
  <c r="N436" i="9" s="1"/>
  <c r="K436" i="9"/>
  <c r="I436" i="9"/>
  <c r="J436" i="9" s="1"/>
  <c r="G436" i="9"/>
  <c r="L436" i="9" s="1"/>
  <c r="R436" i="9" s="1"/>
  <c r="M435" i="9"/>
  <c r="N435" i="9" s="1"/>
  <c r="K435" i="9"/>
  <c r="P435" i="9" s="1"/>
  <c r="I435" i="9"/>
  <c r="J435" i="9" s="1"/>
  <c r="G435" i="9"/>
  <c r="M434" i="9"/>
  <c r="N434" i="9" s="1"/>
  <c r="K434" i="9"/>
  <c r="Q434" i="9" s="1"/>
  <c r="I434" i="9"/>
  <c r="J434" i="9" s="1"/>
  <c r="G434" i="9"/>
  <c r="M433" i="9"/>
  <c r="N433" i="9" s="1"/>
  <c r="K433" i="9"/>
  <c r="P433" i="9" s="1"/>
  <c r="I433" i="9"/>
  <c r="J433" i="9" s="1"/>
  <c r="G433" i="9"/>
  <c r="M432" i="9"/>
  <c r="N432" i="9" s="1"/>
  <c r="K432" i="9"/>
  <c r="Q432" i="9" s="1"/>
  <c r="I432" i="9"/>
  <c r="J432" i="9" s="1"/>
  <c r="G432" i="9"/>
  <c r="K431" i="9"/>
  <c r="P431" i="9" s="1"/>
  <c r="I431" i="9"/>
  <c r="G431" i="9"/>
  <c r="K430" i="9" s="1"/>
  <c r="M430" i="9"/>
  <c r="N430" i="9" s="1"/>
  <c r="J430" i="9"/>
  <c r="O430" i="9" s="1"/>
  <c r="I430" i="9"/>
  <c r="G430" i="9"/>
  <c r="M429" i="9"/>
  <c r="N429" i="9" s="1"/>
  <c r="K429" i="9"/>
  <c r="Q429" i="9" s="1"/>
  <c r="I429" i="9"/>
  <c r="J429" i="9" s="1"/>
  <c r="G429" i="9"/>
  <c r="M428" i="9"/>
  <c r="N428" i="9" s="1"/>
  <c r="K428" i="9"/>
  <c r="P428" i="9" s="1"/>
  <c r="I428" i="9"/>
  <c r="G428" i="9"/>
  <c r="M427" i="9"/>
  <c r="N427" i="9" s="1"/>
  <c r="K427" i="9"/>
  <c r="P427" i="9" s="1"/>
  <c r="I427" i="9"/>
  <c r="G427" i="9"/>
  <c r="M426" i="9"/>
  <c r="N426" i="9" s="1"/>
  <c r="K426" i="9"/>
  <c r="I426" i="9"/>
  <c r="J426" i="9" s="1"/>
  <c r="G426" i="9"/>
  <c r="L426" i="9" s="1"/>
  <c r="R426" i="9" s="1"/>
  <c r="M425" i="9"/>
  <c r="N425" i="9" s="1"/>
  <c r="K425" i="9"/>
  <c r="I425" i="9"/>
  <c r="G425" i="9"/>
  <c r="K424" i="9"/>
  <c r="Q424" i="9" s="1"/>
  <c r="I424" i="9"/>
  <c r="G424" i="9"/>
  <c r="M423" i="9"/>
  <c r="N423" i="9" s="1"/>
  <c r="J423" i="9"/>
  <c r="O423" i="9" s="1"/>
  <c r="I423" i="9"/>
  <c r="G423" i="9"/>
  <c r="M422" i="9"/>
  <c r="N422" i="9" s="1"/>
  <c r="K422" i="9"/>
  <c r="I422" i="9"/>
  <c r="J422" i="9" s="1"/>
  <c r="G422" i="9"/>
  <c r="M421" i="9"/>
  <c r="N421" i="9" s="1"/>
  <c r="K421" i="9"/>
  <c r="P421" i="9" s="1"/>
  <c r="I421" i="9"/>
  <c r="G421" i="9"/>
  <c r="M420" i="9"/>
  <c r="N420" i="9" s="1"/>
  <c r="K420" i="9"/>
  <c r="I420" i="9"/>
  <c r="J420" i="9" s="1"/>
  <c r="G420" i="9"/>
  <c r="M419" i="9"/>
  <c r="N419" i="9" s="1"/>
  <c r="K419" i="9"/>
  <c r="P419" i="9" s="1"/>
  <c r="I419" i="9"/>
  <c r="G419" i="9"/>
  <c r="M418" i="9"/>
  <c r="N418" i="9" s="1"/>
  <c r="K418" i="9"/>
  <c r="I418" i="9"/>
  <c r="J418" i="9" s="1"/>
  <c r="G418" i="9"/>
  <c r="M417" i="9"/>
  <c r="N417" i="9" s="1"/>
  <c r="K417" i="9"/>
  <c r="P417" i="9" s="1"/>
  <c r="I417" i="9"/>
  <c r="J417" i="9" s="1"/>
  <c r="G417" i="9"/>
  <c r="M416" i="9"/>
  <c r="N416" i="9" s="1"/>
  <c r="K416" i="9"/>
  <c r="Q416" i="9" s="1"/>
  <c r="I416" i="9"/>
  <c r="J416" i="9" s="1"/>
  <c r="G416" i="9"/>
  <c r="M415" i="9"/>
  <c r="N415" i="9" s="1"/>
  <c r="K415" i="9"/>
  <c r="P415" i="9" s="1"/>
  <c r="I415" i="9"/>
  <c r="J415" i="9" s="1"/>
  <c r="G415" i="9"/>
  <c r="K414" i="9"/>
  <c r="P414" i="9" s="1"/>
  <c r="I414" i="9"/>
  <c r="G414" i="9"/>
  <c r="M413" i="9"/>
  <c r="N413" i="9" s="1"/>
  <c r="J413" i="9"/>
  <c r="O413" i="9" s="1"/>
  <c r="I413" i="9"/>
  <c r="G413" i="9"/>
  <c r="K412" i="9"/>
  <c r="P412" i="9" s="1"/>
  <c r="I412" i="9"/>
  <c r="J412" i="9" s="1"/>
  <c r="G412" i="9"/>
  <c r="J411" i="9"/>
  <c r="O411" i="9" s="1"/>
  <c r="I411" i="9"/>
  <c r="G411" i="9"/>
  <c r="J410" i="9"/>
  <c r="O410" i="9" s="1"/>
  <c r="I410" i="9"/>
  <c r="G410" i="9"/>
  <c r="M409" i="9"/>
  <c r="M410" i="9" s="1"/>
  <c r="J409" i="9"/>
  <c r="O409" i="9" s="1"/>
  <c r="I409" i="9"/>
  <c r="G409" i="9"/>
  <c r="M408" i="9"/>
  <c r="N408" i="9" s="1"/>
  <c r="K408" i="9"/>
  <c r="P408" i="9" s="1"/>
  <c r="I408" i="9"/>
  <c r="G408" i="9"/>
  <c r="M407" i="9"/>
  <c r="N407" i="9" s="1"/>
  <c r="K407" i="9"/>
  <c r="Q407" i="9" s="1"/>
  <c r="I407" i="9"/>
  <c r="J407" i="9" s="1"/>
  <c r="G407" i="9"/>
  <c r="M406" i="9"/>
  <c r="N406" i="9" s="1"/>
  <c r="K406" i="9"/>
  <c r="P406" i="9" s="1"/>
  <c r="I406" i="9"/>
  <c r="G406" i="9"/>
  <c r="M405" i="9"/>
  <c r="N405" i="9" s="1"/>
  <c r="K405" i="9"/>
  <c r="Q405" i="9" s="1"/>
  <c r="I405" i="9"/>
  <c r="J405" i="9" s="1"/>
  <c r="G405" i="9"/>
  <c r="M404" i="9"/>
  <c r="N404" i="9" s="1"/>
  <c r="K404" i="9"/>
  <c r="P404" i="9" s="1"/>
  <c r="I404" i="9"/>
  <c r="J404" i="9" s="1"/>
  <c r="G404" i="9"/>
  <c r="M403" i="9"/>
  <c r="N403" i="9" s="1"/>
  <c r="K403" i="9"/>
  <c r="Q403" i="9" s="1"/>
  <c r="I403" i="9"/>
  <c r="J403" i="9" s="1"/>
  <c r="G403" i="9"/>
  <c r="L403" i="9" s="1"/>
  <c r="R403" i="9" s="1"/>
  <c r="M402" i="9"/>
  <c r="N402" i="9" s="1"/>
  <c r="K402" i="9"/>
  <c r="P402" i="9" s="1"/>
  <c r="I402" i="9"/>
  <c r="G402" i="9"/>
  <c r="M401" i="9"/>
  <c r="N401" i="9" s="1"/>
  <c r="K401" i="9"/>
  <c r="Q401" i="9" s="1"/>
  <c r="I401" i="9"/>
  <c r="J401" i="9" s="1"/>
  <c r="G401" i="9"/>
  <c r="M400" i="9"/>
  <c r="N400" i="9" s="1"/>
  <c r="K400" i="9"/>
  <c r="P400" i="9" s="1"/>
  <c r="I400" i="9"/>
  <c r="J400" i="9" s="1"/>
  <c r="G400" i="9"/>
  <c r="M399" i="9"/>
  <c r="N399" i="9" s="1"/>
  <c r="K399" i="9"/>
  <c r="Q399" i="9" s="1"/>
  <c r="I399" i="9"/>
  <c r="G399" i="9"/>
  <c r="M398" i="9"/>
  <c r="N398" i="9" s="1"/>
  <c r="K398" i="9"/>
  <c r="P398" i="9" s="1"/>
  <c r="I398" i="9"/>
  <c r="G398" i="9"/>
  <c r="M397" i="9"/>
  <c r="N397" i="9" s="1"/>
  <c r="K397" i="9"/>
  <c r="Q397" i="9" s="1"/>
  <c r="I397" i="9"/>
  <c r="J397" i="9" s="1"/>
  <c r="G397" i="9"/>
  <c r="M396" i="9"/>
  <c r="N396" i="9" s="1"/>
  <c r="K396" i="9"/>
  <c r="Q396" i="9" s="1"/>
  <c r="I396" i="9"/>
  <c r="G396" i="9"/>
  <c r="M395" i="9"/>
  <c r="N395" i="9" s="1"/>
  <c r="K395" i="9"/>
  <c r="Q395" i="9" s="1"/>
  <c r="I395" i="9"/>
  <c r="G395" i="9"/>
  <c r="M394" i="9"/>
  <c r="N394" i="9" s="1"/>
  <c r="K394" i="9"/>
  <c r="P394" i="9" s="1"/>
  <c r="I394" i="9"/>
  <c r="G394" i="9"/>
  <c r="K393" i="9"/>
  <c r="Q393" i="9" s="1"/>
  <c r="I393" i="9"/>
  <c r="J393" i="9" s="1"/>
  <c r="G393" i="9"/>
  <c r="M392" i="9"/>
  <c r="J392" i="9"/>
  <c r="O392" i="9" s="1"/>
  <c r="I392" i="9"/>
  <c r="G392" i="9"/>
  <c r="K391" i="9"/>
  <c r="P391" i="9" s="1"/>
  <c r="I391" i="9"/>
  <c r="J391" i="9" s="1"/>
  <c r="G391" i="9"/>
  <c r="J390" i="9"/>
  <c r="O390" i="9" s="1"/>
  <c r="I390" i="9"/>
  <c r="G390" i="9"/>
  <c r="M389" i="9"/>
  <c r="M390" i="9" s="1"/>
  <c r="M391" i="9" s="1"/>
  <c r="N391" i="9" s="1"/>
  <c r="J389" i="9"/>
  <c r="O389" i="9" s="1"/>
  <c r="I389" i="9"/>
  <c r="G389" i="9"/>
  <c r="L389" i="9" s="1"/>
  <c r="R389" i="9" s="1"/>
  <c r="K388" i="9"/>
  <c r="I388" i="9"/>
  <c r="J388" i="9" s="1"/>
  <c r="G388" i="9"/>
  <c r="M387" i="9"/>
  <c r="J387" i="9"/>
  <c r="O387" i="9" s="1"/>
  <c r="I387" i="9"/>
  <c r="G387" i="9"/>
  <c r="K386" i="9"/>
  <c r="P386" i="9" s="1"/>
  <c r="I386" i="9"/>
  <c r="G386" i="9"/>
  <c r="J385" i="9"/>
  <c r="O385" i="9" s="1"/>
  <c r="I385" i="9"/>
  <c r="G385" i="9"/>
  <c r="J384" i="9"/>
  <c r="O384" i="9" s="1"/>
  <c r="I384" i="9"/>
  <c r="G384" i="9"/>
  <c r="J383" i="9"/>
  <c r="O383" i="9" s="1"/>
  <c r="I383" i="9"/>
  <c r="L383" i="9" s="1"/>
  <c r="R383" i="9" s="1"/>
  <c r="G383" i="9"/>
  <c r="J382" i="9"/>
  <c r="O382" i="9" s="1"/>
  <c r="I382" i="9"/>
  <c r="G382" i="9"/>
  <c r="K381" i="9" s="1"/>
  <c r="J381" i="9"/>
  <c r="O381" i="9" s="1"/>
  <c r="I381" i="9"/>
  <c r="G381" i="9"/>
  <c r="L381" i="9" s="1"/>
  <c r="R381" i="9" s="1"/>
  <c r="J380" i="9"/>
  <c r="O380" i="9" s="1"/>
  <c r="I380" i="9"/>
  <c r="G380" i="9"/>
  <c r="J379" i="9"/>
  <c r="O379" i="9" s="1"/>
  <c r="I379" i="9"/>
  <c r="G379" i="9"/>
  <c r="K378" i="9" s="1"/>
  <c r="P378" i="9" s="1"/>
  <c r="J378" i="9"/>
  <c r="O378" i="9" s="1"/>
  <c r="I378" i="9"/>
  <c r="G378" i="9"/>
  <c r="M377" i="9"/>
  <c r="M378" i="9" s="1"/>
  <c r="J377" i="9"/>
  <c r="O377" i="9" s="1"/>
  <c r="I377" i="9"/>
  <c r="K377" i="9" s="1"/>
  <c r="G377" i="9"/>
  <c r="K376" i="9"/>
  <c r="Q376" i="9" s="1"/>
  <c r="I376" i="9"/>
  <c r="J376" i="9" s="1"/>
  <c r="G376" i="9"/>
  <c r="J375" i="9"/>
  <c r="O375" i="9" s="1"/>
  <c r="I375" i="9"/>
  <c r="L375" i="9" s="1"/>
  <c r="R375" i="9" s="1"/>
  <c r="G375" i="9"/>
  <c r="J374" i="9"/>
  <c r="O374" i="9" s="1"/>
  <c r="I374" i="9"/>
  <c r="G374" i="9"/>
  <c r="J373" i="9"/>
  <c r="O373" i="9" s="1"/>
  <c r="I373" i="9"/>
  <c r="G373" i="9"/>
  <c r="J372" i="9"/>
  <c r="O372" i="9" s="1"/>
  <c r="I372" i="9"/>
  <c r="K372" i="9" s="1"/>
  <c r="G372" i="9"/>
  <c r="J371" i="9"/>
  <c r="O371" i="9" s="1"/>
  <c r="I371" i="9"/>
  <c r="G371" i="9"/>
  <c r="J370" i="9"/>
  <c r="O370" i="9" s="1"/>
  <c r="I370" i="9"/>
  <c r="G370" i="9"/>
  <c r="J369" i="9"/>
  <c r="O369" i="9" s="1"/>
  <c r="I369" i="9"/>
  <c r="G369" i="9"/>
  <c r="K368" i="9" s="1"/>
  <c r="J368" i="9"/>
  <c r="O368" i="9" s="1"/>
  <c r="I368" i="9"/>
  <c r="G368" i="9"/>
  <c r="J367" i="9"/>
  <c r="O367" i="9" s="1"/>
  <c r="I367" i="9"/>
  <c r="G367" i="9"/>
  <c r="J366" i="9"/>
  <c r="O366" i="9" s="1"/>
  <c r="I366" i="9"/>
  <c r="G366" i="9"/>
  <c r="J365" i="9"/>
  <c r="O365" i="9" s="1"/>
  <c r="I365" i="9"/>
  <c r="G365" i="9"/>
  <c r="J364" i="9"/>
  <c r="O364" i="9" s="1"/>
  <c r="I364" i="9"/>
  <c r="G364" i="9"/>
  <c r="J363" i="9"/>
  <c r="O363" i="9" s="1"/>
  <c r="I363" i="9"/>
  <c r="G363" i="9"/>
  <c r="J362" i="9"/>
  <c r="O362" i="9" s="1"/>
  <c r="I362" i="9"/>
  <c r="G362" i="9"/>
  <c r="J361" i="9"/>
  <c r="O361" i="9" s="1"/>
  <c r="I361" i="9"/>
  <c r="G361" i="9"/>
  <c r="J360" i="9"/>
  <c r="O360" i="9" s="1"/>
  <c r="I360" i="9"/>
  <c r="G360" i="9"/>
  <c r="J359" i="9"/>
  <c r="O359" i="9" s="1"/>
  <c r="I359" i="9"/>
  <c r="G359" i="9"/>
  <c r="J358" i="9"/>
  <c r="O358" i="9" s="1"/>
  <c r="I358" i="9"/>
  <c r="G358" i="9"/>
  <c r="J357" i="9"/>
  <c r="O357" i="9" s="1"/>
  <c r="I357" i="9"/>
  <c r="G357" i="9"/>
  <c r="M356" i="9"/>
  <c r="J356" i="9"/>
  <c r="O356" i="9" s="1"/>
  <c r="I356" i="9"/>
  <c r="G356" i="9"/>
  <c r="K355" i="9"/>
  <c r="Q355" i="9" s="1"/>
  <c r="I355" i="9"/>
  <c r="J355" i="9" s="1"/>
  <c r="G355" i="9"/>
  <c r="M354" i="9"/>
  <c r="M355" i="9" s="1"/>
  <c r="N355" i="9" s="1"/>
  <c r="J354" i="9"/>
  <c r="O354" i="9" s="1"/>
  <c r="I354" i="9"/>
  <c r="G354" i="9"/>
  <c r="K353" i="9"/>
  <c r="Q353" i="9" s="1"/>
  <c r="I353" i="9"/>
  <c r="J353" i="9" s="1"/>
  <c r="G353" i="9"/>
  <c r="K352" i="9" s="1"/>
  <c r="J352" i="9"/>
  <c r="O352" i="9" s="1"/>
  <c r="I352" i="9"/>
  <c r="G352" i="9"/>
  <c r="M351" i="9"/>
  <c r="M352" i="9" s="1"/>
  <c r="J351" i="9"/>
  <c r="O351" i="9" s="1"/>
  <c r="I351" i="9"/>
  <c r="G351" i="9"/>
  <c r="K350" i="9"/>
  <c r="P350" i="9" s="1"/>
  <c r="I350" i="9"/>
  <c r="G350" i="9"/>
  <c r="J349" i="9"/>
  <c r="O349" i="9" s="1"/>
  <c r="I349" i="9"/>
  <c r="G349" i="9"/>
  <c r="M348" i="9"/>
  <c r="J348" i="9"/>
  <c r="O348" i="9" s="1"/>
  <c r="I348" i="9"/>
  <c r="G348" i="9"/>
  <c r="K347" i="9"/>
  <c r="Q347" i="9" s="1"/>
  <c r="I347" i="9"/>
  <c r="J347" i="9" s="1"/>
  <c r="G347" i="9"/>
  <c r="K346" i="9" s="1"/>
  <c r="J346" i="9"/>
  <c r="O346" i="9" s="1"/>
  <c r="I346" i="9"/>
  <c r="G346" i="9"/>
  <c r="J345" i="9"/>
  <c r="O345" i="9" s="1"/>
  <c r="I345" i="9"/>
  <c r="G345" i="9"/>
  <c r="L345" i="9" s="1"/>
  <c r="R345" i="9" s="1"/>
  <c r="M344" i="9"/>
  <c r="J344" i="9"/>
  <c r="O344" i="9" s="1"/>
  <c r="I344" i="9"/>
  <c r="G344" i="9"/>
  <c r="K343" i="9"/>
  <c r="I343" i="9"/>
  <c r="J343" i="9" s="1"/>
  <c r="G343" i="9"/>
  <c r="J342" i="9"/>
  <c r="O342" i="9" s="1"/>
  <c r="I342" i="9"/>
  <c r="G342" i="9"/>
  <c r="J341" i="9"/>
  <c r="O341" i="9" s="1"/>
  <c r="I341" i="9"/>
  <c r="G341" i="9"/>
  <c r="M340" i="9"/>
  <c r="N340" i="9" s="1"/>
  <c r="J340" i="9"/>
  <c r="O340" i="9" s="1"/>
  <c r="I340" i="9"/>
  <c r="G340" i="9"/>
  <c r="K339" i="9"/>
  <c r="I339" i="9"/>
  <c r="J339" i="9" s="1"/>
  <c r="G339" i="9"/>
  <c r="J338" i="9"/>
  <c r="O338" i="9" s="1"/>
  <c r="I338" i="9"/>
  <c r="G338" i="9"/>
  <c r="M337" i="9"/>
  <c r="J337" i="9"/>
  <c r="O337" i="9" s="1"/>
  <c r="I337" i="9"/>
  <c r="G337" i="9"/>
  <c r="K336" i="9"/>
  <c r="Q336" i="9" s="1"/>
  <c r="I336" i="9"/>
  <c r="J336" i="9" s="1"/>
  <c r="G336" i="9"/>
  <c r="L336" i="9" s="1"/>
  <c r="R336" i="9" s="1"/>
  <c r="J335" i="9"/>
  <c r="O335" i="9" s="1"/>
  <c r="I335" i="9"/>
  <c r="G335" i="9"/>
  <c r="M334" i="9"/>
  <c r="M335" i="9" s="1"/>
  <c r="J334" i="9"/>
  <c r="O334" i="9" s="1"/>
  <c r="I334" i="9"/>
  <c r="G334" i="9"/>
  <c r="K333" i="9"/>
  <c r="P333" i="9" s="1"/>
  <c r="I333" i="9"/>
  <c r="G333" i="9"/>
  <c r="J332" i="9"/>
  <c r="O332" i="9" s="1"/>
  <c r="I332" i="9"/>
  <c r="G332" i="9"/>
  <c r="L332" i="9" s="1"/>
  <c r="R332" i="9" s="1"/>
  <c r="M331" i="9"/>
  <c r="M332" i="9" s="1"/>
  <c r="M333" i="9" s="1"/>
  <c r="N333" i="9" s="1"/>
  <c r="J331" i="9"/>
  <c r="O331" i="9" s="1"/>
  <c r="I331" i="9"/>
  <c r="G331" i="9"/>
  <c r="L331" i="9" s="1"/>
  <c r="R331" i="9" s="1"/>
  <c r="K330" i="9"/>
  <c r="Q330" i="9" s="1"/>
  <c r="I330" i="9"/>
  <c r="J330" i="9" s="1"/>
  <c r="G330" i="9"/>
  <c r="J329" i="9"/>
  <c r="O329" i="9" s="1"/>
  <c r="I329" i="9"/>
  <c r="G329" i="9"/>
  <c r="J328" i="9"/>
  <c r="O328" i="9" s="1"/>
  <c r="I328" i="9"/>
  <c r="G328" i="9"/>
  <c r="L328" i="9" s="1"/>
  <c r="R328" i="9" s="1"/>
  <c r="M327" i="9"/>
  <c r="M328" i="9" s="1"/>
  <c r="M329" i="9" s="1"/>
  <c r="J327" i="9"/>
  <c r="O327" i="9" s="1"/>
  <c r="I327" i="9"/>
  <c r="G327" i="9"/>
  <c r="L327" i="9" s="1"/>
  <c r="R327" i="9" s="1"/>
  <c r="K326" i="9"/>
  <c r="Q326" i="9" s="1"/>
  <c r="I326" i="9"/>
  <c r="J326" i="9" s="1"/>
  <c r="G326" i="9"/>
  <c r="J325" i="9"/>
  <c r="O325" i="9" s="1"/>
  <c r="I325" i="9"/>
  <c r="G325" i="9"/>
  <c r="M324" i="9"/>
  <c r="J324" i="9"/>
  <c r="O324" i="9" s="1"/>
  <c r="I324" i="9"/>
  <c r="G324" i="9"/>
  <c r="K323" i="9"/>
  <c r="I323" i="9"/>
  <c r="J323" i="9" s="1"/>
  <c r="G323" i="9"/>
  <c r="J322" i="9"/>
  <c r="O322" i="9" s="1"/>
  <c r="I322" i="9"/>
  <c r="G322" i="9"/>
  <c r="M321" i="9"/>
  <c r="J321" i="9"/>
  <c r="O321" i="9" s="1"/>
  <c r="I321" i="9"/>
  <c r="G321" i="9"/>
  <c r="K320" i="9"/>
  <c r="Q320" i="9" s="1"/>
  <c r="I320" i="9"/>
  <c r="J320" i="9" s="1"/>
  <c r="G320" i="9"/>
  <c r="L320" i="9" s="1"/>
  <c r="R320" i="9" s="1"/>
  <c r="J319" i="9"/>
  <c r="O319" i="9" s="1"/>
  <c r="I319" i="9"/>
  <c r="G319" i="9"/>
  <c r="M318" i="9"/>
  <c r="M319" i="9" s="1"/>
  <c r="J318" i="9"/>
  <c r="O318" i="9" s="1"/>
  <c r="I318" i="9"/>
  <c r="G318" i="9"/>
  <c r="M317" i="9"/>
  <c r="N317" i="9" s="1"/>
  <c r="K317" i="9"/>
  <c r="P317" i="9" s="1"/>
  <c r="I317" i="9"/>
  <c r="G317" i="9"/>
  <c r="M316" i="9"/>
  <c r="N316" i="9" s="1"/>
  <c r="K316" i="9"/>
  <c r="Q316" i="9" s="1"/>
  <c r="I316" i="9"/>
  <c r="J316" i="9" s="1"/>
  <c r="G316" i="9"/>
  <c r="M315" i="9"/>
  <c r="N315" i="9" s="1"/>
  <c r="K315" i="9"/>
  <c r="I315" i="9"/>
  <c r="J315" i="9" s="1"/>
  <c r="G315" i="9"/>
  <c r="M314" i="9"/>
  <c r="N314" i="9" s="1"/>
  <c r="K314" i="9"/>
  <c r="P314" i="9" s="1"/>
  <c r="I314" i="9"/>
  <c r="J314" i="9" s="1"/>
  <c r="G314" i="9"/>
  <c r="L314" i="9" s="1"/>
  <c r="R314" i="9" s="1"/>
  <c r="K313" i="9"/>
  <c r="P313" i="9" s="1"/>
  <c r="I313" i="9"/>
  <c r="G313" i="9"/>
  <c r="J312" i="9"/>
  <c r="O312" i="9" s="1"/>
  <c r="I312" i="9"/>
  <c r="K312" i="9" s="1"/>
  <c r="Q312" i="9" s="1"/>
  <c r="G312" i="9"/>
  <c r="M311" i="9"/>
  <c r="M312" i="9" s="1"/>
  <c r="M313" i="9" s="1"/>
  <c r="N313" i="9" s="1"/>
  <c r="J311" i="9"/>
  <c r="O311" i="9" s="1"/>
  <c r="I311" i="9"/>
  <c r="G311" i="9"/>
  <c r="K310" i="9"/>
  <c r="Q310" i="9" s="1"/>
  <c r="I310" i="9"/>
  <c r="J310" i="9" s="1"/>
  <c r="G310" i="9"/>
  <c r="M309" i="9"/>
  <c r="J309" i="9"/>
  <c r="O309" i="9" s="1"/>
  <c r="I309" i="9"/>
  <c r="G309" i="9"/>
  <c r="K308" i="9"/>
  <c r="Q308" i="9" s="1"/>
  <c r="I308" i="9"/>
  <c r="J308" i="9" s="1"/>
  <c r="G308" i="9"/>
  <c r="J307" i="9"/>
  <c r="O307" i="9" s="1"/>
  <c r="I307" i="9"/>
  <c r="G307" i="9"/>
  <c r="M306" i="9"/>
  <c r="M307" i="9" s="1"/>
  <c r="J306" i="9"/>
  <c r="O306" i="9" s="1"/>
  <c r="I306" i="9"/>
  <c r="G306" i="9"/>
  <c r="M305" i="9"/>
  <c r="N305" i="9" s="1"/>
  <c r="K305" i="9"/>
  <c r="P305" i="9" s="1"/>
  <c r="I305" i="9"/>
  <c r="G305" i="9"/>
  <c r="M304" i="9"/>
  <c r="N304" i="9" s="1"/>
  <c r="K304" i="9"/>
  <c r="Q304" i="9" s="1"/>
  <c r="I304" i="9"/>
  <c r="J304" i="9" s="1"/>
  <c r="G304" i="9"/>
  <c r="K303" i="9"/>
  <c r="I303" i="9"/>
  <c r="J303" i="9" s="1"/>
  <c r="G303" i="9"/>
  <c r="M302" i="9"/>
  <c r="M303" i="9" s="1"/>
  <c r="N303" i="9" s="1"/>
  <c r="J302" i="9"/>
  <c r="O302" i="9" s="1"/>
  <c r="I302" i="9"/>
  <c r="G302" i="9"/>
  <c r="K301" i="9"/>
  <c r="P301" i="9" s="1"/>
  <c r="I301" i="9"/>
  <c r="G301" i="9"/>
  <c r="J300" i="9"/>
  <c r="O300" i="9" s="1"/>
  <c r="I300" i="9"/>
  <c r="G300" i="9"/>
  <c r="L300" i="9" s="1"/>
  <c r="R300" i="9" s="1"/>
  <c r="J299" i="9"/>
  <c r="O299" i="9" s="1"/>
  <c r="I299" i="9"/>
  <c r="G299" i="9"/>
  <c r="M298" i="9"/>
  <c r="M299" i="9" s="1"/>
  <c r="J298" i="9"/>
  <c r="O298" i="9" s="1"/>
  <c r="I298" i="9"/>
  <c r="G298" i="9"/>
  <c r="K297" i="9"/>
  <c r="P297" i="9" s="1"/>
  <c r="I297" i="9"/>
  <c r="G297" i="9"/>
  <c r="J296" i="9"/>
  <c r="O296" i="9" s="1"/>
  <c r="I296" i="9"/>
  <c r="G296" i="9"/>
  <c r="J295" i="9"/>
  <c r="O295" i="9" s="1"/>
  <c r="I295" i="9"/>
  <c r="K295" i="9" s="1"/>
  <c r="G295" i="9"/>
  <c r="J294" i="9"/>
  <c r="O294" i="9" s="1"/>
  <c r="I294" i="9"/>
  <c r="G294" i="9"/>
  <c r="M293" i="9"/>
  <c r="J293" i="9"/>
  <c r="O293" i="9" s="1"/>
  <c r="I293" i="9"/>
  <c r="G293" i="9"/>
  <c r="K292" i="9"/>
  <c r="Q292" i="9" s="1"/>
  <c r="I292" i="9"/>
  <c r="J292" i="9" s="1"/>
  <c r="G292" i="9"/>
  <c r="J291" i="9"/>
  <c r="O291" i="9" s="1"/>
  <c r="I291" i="9"/>
  <c r="G291" i="9"/>
  <c r="L291" i="9" s="1"/>
  <c r="R291" i="9" s="1"/>
  <c r="J290" i="9"/>
  <c r="O290" i="9" s="1"/>
  <c r="I290" i="9"/>
  <c r="G290" i="9"/>
  <c r="M289" i="9"/>
  <c r="J289" i="9"/>
  <c r="O289" i="9" s="1"/>
  <c r="I289" i="9"/>
  <c r="G289" i="9"/>
  <c r="K288" i="9"/>
  <c r="Q288" i="9" s="1"/>
  <c r="I288" i="9"/>
  <c r="J288" i="9" s="1"/>
  <c r="G288" i="9"/>
  <c r="J287" i="9"/>
  <c r="O287" i="9" s="1"/>
  <c r="I287" i="9"/>
  <c r="G287" i="9"/>
  <c r="M286" i="9"/>
  <c r="M287" i="9" s="1"/>
  <c r="J286" i="9"/>
  <c r="O286" i="9" s="1"/>
  <c r="I286" i="9"/>
  <c r="G286" i="9"/>
  <c r="M285" i="9"/>
  <c r="N285" i="9" s="1"/>
  <c r="K285" i="9"/>
  <c r="P285" i="9" s="1"/>
  <c r="I285" i="9"/>
  <c r="G285" i="9"/>
  <c r="M284" i="9"/>
  <c r="N284" i="9" s="1"/>
  <c r="K284" i="9"/>
  <c r="Q284" i="9" s="1"/>
  <c r="I284" i="9"/>
  <c r="J284" i="9" s="1"/>
  <c r="G284" i="9"/>
  <c r="M283" i="9"/>
  <c r="N283" i="9" s="1"/>
  <c r="K283" i="9"/>
  <c r="I283" i="9"/>
  <c r="J283" i="9" s="1"/>
  <c r="G283" i="9"/>
  <c r="M282" i="9"/>
  <c r="N282" i="9" s="1"/>
  <c r="K282" i="9"/>
  <c r="P282" i="9" s="1"/>
  <c r="I282" i="9"/>
  <c r="J282" i="9" s="1"/>
  <c r="G282" i="9"/>
  <c r="M281" i="9"/>
  <c r="N281" i="9" s="1"/>
  <c r="K281" i="9"/>
  <c r="P281" i="9" s="1"/>
  <c r="I281" i="9"/>
  <c r="G281" i="9"/>
  <c r="M280" i="9"/>
  <c r="N280" i="9" s="1"/>
  <c r="K280" i="9"/>
  <c r="Q280" i="9" s="1"/>
  <c r="I280" i="9"/>
  <c r="J280" i="9" s="1"/>
  <c r="G280" i="9"/>
  <c r="M279" i="9"/>
  <c r="N279" i="9" s="1"/>
  <c r="K279" i="9"/>
  <c r="I279" i="9"/>
  <c r="J279" i="9" s="1"/>
  <c r="G279" i="9"/>
  <c r="M278" i="9"/>
  <c r="N278" i="9" s="1"/>
  <c r="K278" i="9"/>
  <c r="I278" i="9"/>
  <c r="J278" i="9" s="1"/>
  <c r="G278" i="9"/>
  <c r="K277" i="9"/>
  <c r="P277" i="9" s="1"/>
  <c r="I277" i="9"/>
  <c r="G277" i="9"/>
  <c r="J276" i="9"/>
  <c r="O276" i="9" s="1"/>
  <c r="I276" i="9"/>
  <c r="G276" i="9"/>
  <c r="M275" i="9"/>
  <c r="M276" i="9" s="1"/>
  <c r="N276" i="9" s="1"/>
  <c r="J275" i="9"/>
  <c r="O275" i="9" s="1"/>
  <c r="I275" i="9"/>
  <c r="G275" i="9"/>
  <c r="K274" i="9"/>
  <c r="Q274" i="9" s="1"/>
  <c r="I274" i="9"/>
  <c r="J274" i="9" s="1"/>
  <c r="G274" i="9"/>
  <c r="J273" i="9"/>
  <c r="O273" i="9" s="1"/>
  <c r="I273" i="9"/>
  <c r="G273" i="9"/>
  <c r="M272" i="9"/>
  <c r="M273" i="9" s="1"/>
  <c r="J272" i="9"/>
  <c r="O272" i="9" s="1"/>
  <c r="I272" i="9"/>
  <c r="G272" i="9"/>
  <c r="K271" i="9"/>
  <c r="I271" i="9"/>
  <c r="J271" i="9" s="1"/>
  <c r="G271" i="9"/>
  <c r="J270" i="9"/>
  <c r="O270" i="9" s="1"/>
  <c r="I270" i="9"/>
  <c r="G270" i="9"/>
  <c r="O269" i="9"/>
  <c r="M269" i="9"/>
  <c r="I269" i="9"/>
  <c r="G269" i="9"/>
  <c r="K268" i="9"/>
  <c r="P268" i="9" s="1"/>
  <c r="I268" i="9"/>
  <c r="G268" i="9"/>
  <c r="J267" i="9"/>
  <c r="O267" i="9" s="1"/>
  <c r="I267" i="9"/>
  <c r="G267" i="9"/>
  <c r="M266" i="9"/>
  <c r="M267" i="9" s="1"/>
  <c r="M268" i="9" s="1"/>
  <c r="N268" i="9" s="1"/>
  <c r="J266" i="9"/>
  <c r="O266" i="9" s="1"/>
  <c r="I266" i="9"/>
  <c r="G266" i="9"/>
  <c r="M265" i="9"/>
  <c r="N265" i="9" s="1"/>
  <c r="K265" i="9"/>
  <c r="P265" i="9" s="1"/>
  <c r="I265" i="9"/>
  <c r="J265" i="9" s="1"/>
  <c r="G265" i="9"/>
  <c r="K264" i="9"/>
  <c r="P264" i="9" s="1"/>
  <c r="I264" i="9"/>
  <c r="G264" i="9"/>
  <c r="J263" i="9"/>
  <c r="O263" i="9" s="1"/>
  <c r="I263" i="9"/>
  <c r="G263" i="9"/>
  <c r="J262" i="9"/>
  <c r="O262" i="9" s="1"/>
  <c r="I262" i="9"/>
  <c r="G262" i="9"/>
  <c r="M261" i="9"/>
  <c r="M262" i="9" s="1"/>
  <c r="J261" i="9"/>
  <c r="O261" i="9" s="1"/>
  <c r="I261" i="9"/>
  <c r="G261" i="9"/>
  <c r="K260" i="9"/>
  <c r="P260" i="9" s="1"/>
  <c r="I260" i="9"/>
  <c r="G260" i="9"/>
  <c r="J259" i="9"/>
  <c r="O259" i="9" s="1"/>
  <c r="I259" i="9"/>
  <c r="G259" i="9"/>
  <c r="J258" i="9"/>
  <c r="O258" i="9" s="1"/>
  <c r="I258" i="9"/>
  <c r="K258" i="9" s="1"/>
  <c r="G258" i="9"/>
  <c r="J257" i="9"/>
  <c r="O257" i="9" s="1"/>
  <c r="I257" i="9"/>
  <c r="G257" i="9"/>
  <c r="M256" i="9"/>
  <c r="J256" i="9"/>
  <c r="O256" i="9" s="1"/>
  <c r="I256" i="9"/>
  <c r="G256" i="9"/>
  <c r="K255" i="9"/>
  <c r="Q255" i="9" s="1"/>
  <c r="I255" i="9"/>
  <c r="J255" i="9" s="1"/>
  <c r="G255" i="9"/>
  <c r="J254" i="9"/>
  <c r="O254" i="9" s="1"/>
  <c r="I254" i="9"/>
  <c r="G254" i="9"/>
  <c r="M253" i="9"/>
  <c r="M254" i="9" s="1"/>
  <c r="J253" i="9"/>
  <c r="O253" i="9" s="1"/>
  <c r="I253" i="9"/>
  <c r="G253" i="9"/>
  <c r="M252" i="9"/>
  <c r="N252" i="9" s="1"/>
  <c r="K252" i="9"/>
  <c r="P252" i="9" s="1"/>
  <c r="I252" i="9"/>
  <c r="G252" i="9"/>
  <c r="M251" i="9"/>
  <c r="N251" i="9" s="1"/>
  <c r="K251" i="9"/>
  <c r="Q251" i="9" s="1"/>
  <c r="I251" i="9"/>
  <c r="J251" i="9" s="1"/>
  <c r="G251" i="9"/>
  <c r="M250" i="9"/>
  <c r="N250" i="9" s="1"/>
  <c r="K250" i="9"/>
  <c r="I250" i="9"/>
  <c r="J250" i="9" s="1"/>
  <c r="G250" i="9"/>
  <c r="M249" i="9"/>
  <c r="N249" i="9" s="1"/>
  <c r="K249" i="9"/>
  <c r="Q249" i="9" s="1"/>
  <c r="I249" i="9"/>
  <c r="J249" i="9" s="1"/>
  <c r="G249" i="9"/>
  <c r="K248" i="9"/>
  <c r="P248" i="9" s="1"/>
  <c r="I248" i="9"/>
  <c r="G248" i="9"/>
  <c r="M247" i="9"/>
  <c r="N247" i="9" s="1"/>
  <c r="J247" i="9"/>
  <c r="O247" i="9" s="1"/>
  <c r="I247" i="9"/>
  <c r="K247" i="9" s="1"/>
  <c r="Q247" i="9" s="1"/>
  <c r="G247" i="9"/>
  <c r="M246" i="9"/>
  <c r="N246" i="9" s="1"/>
  <c r="K246" i="9"/>
  <c r="I246" i="9"/>
  <c r="J246" i="9" s="1"/>
  <c r="G246" i="9"/>
  <c r="M245" i="9"/>
  <c r="N245" i="9" s="1"/>
  <c r="K245" i="9"/>
  <c r="P245" i="9" s="1"/>
  <c r="I245" i="9"/>
  <c r="J245" i="9" s="1"/>
  <c r="G245" i="9"/>
  <c r="M244" i="9"/>
  <c r="N244" i="9" s="1"/>
  <c r="K244" i="9"/>
  <c r="P244" i="9" s="1"/>
  <c r="I244" i="9"/>
  <c r="G244" i="9"/>
  <c r="K243" i="9"/>
  <c r="Q243" i="9" s="1"/>
  <c r="I243" i="9"/>
  <c r="G243" i="9"/>
  <c r="M242" i="9"/>
  <c r="M243" i="9" s="1"/>
  <c r="N243" i="9" s="1"/>
  <c r="J242" i="9"/>
  <c r="O242" i="9" s="1"/>
  <c r="I242" i="9"/>
  <c r="K242" i="9" s="1"/>
  <c r="G242" i="9"/>
  <c r="K241" i="9"/>
  <c r="Q241" i="9" s="1"/>
  <c r="I241" i="9"/>
  <c r="J241" i="9" s="1"/>
  <c r="G241" i="9"/>
  <c r="J240" i="9"/>
  <c r="O240" i="9" s="1"/>
  <c r="I240" i="9"/>
  <c r="G240" i="9"/>
  <c r="M239" i="9"/>
  <c r="N239" i="9" s="1"/>
  <c r="J239" i="9"/>
  <c r="O239" i="9" s="1"/>
  <c r="I239" i="9"/>
  <c r="G239" i="9"/>
  <c r="K238" i="9"/>
  <c r="Q238" i="9" s="1"/>
  <c r="I238" i="9"/>
  <c r="J238" i="9" s="1"/>
  <c r="G238" i="9"/>
  <c r="J237" i="9"/>
  <c r="O237" i="9" s="1"/>
  <c r="I237" i="9"/>
  <c r="G237" i="9"/>
  <c r="M236" i="9"/>
  <c r="M237" i="9" s="1"/>
  <c r="J236" i="9"/>
  <c r="O236" i="9" s="1"/>
  <c r="I236" i="9"/>
  <c r="G236" i="9"/>
  <c r="K235" i="9"/>
  <c r="Q235" i="9" s="1"/>
  <c r="I235" i="9"/>
  <c r="G235" i="9"/>
  <c r="M234" i="9"/>
  <c r="N234" i="9" s="1"/>
  <c r="J234" i="9"/>
  <c r="O234" i="9" s="1"/>
  <c r="I234" i="9"/>
  <c r="G234" i="9"/>
  <c r="M233" i="9"/>
  <c r="N233" i="9" s="1"/>
  <c r="K233" i="9"/>
  <c r="I233" i="9"/>
  <c r="G233" i="9"/>
  <c r="M232" i="9"/>
  <c r="N232" i="9" s="1"/>
  <c r="K232" i="9"/>
  <c r="Q232" i="9" s="1"/>
  <c r="I232" i="9"/>
  <c r="J232" i="9" s="1"/>
  <c r="G232" i="9"/>
  <c r="M231" i="9"/>
  <c r="N231" i="9" s="1"/>
  <c r="K231" i="9"/>
  <c r="P231" i="9" s="1"/>
  <c r="I231" i="9"/>
  <c r="G231" i="9"/>
  <c r="K230" i="9"/>
  <c r="Q230" i="9" s="1"/>
  <c r="I230" i="9"/>
  <c r="J230" i="9" s="1"/>
  <c r="G230" i="9"/>
  <c r="M229" i="9"/>
  <c r="M230" i="9" s="1"/>
  <c r="N230" i="9" s="1"/>
  <c r="J229" i="9"/>
  <c r="O229" i="9" s="1"/>
  <c r="I229" i="9"/>
  <c r="G229" i="9"/>
  <c r="K228" i="9"/>
  <c r="Q228" i="9" s="1"/>
  <c r="I228" i="9"/>
  <c r="J228" i="9" s="1"/>
  <c r="G228" i="9"/>
  <c r="M227" i="9"/>
  <c r="J227" i="9"/>
  <c r="O227" i="9" s="1"/>
  <c r="I227" i="9"/>
  <c r="G227" i="9"/>
  <c r="M226" i="9"/>
  <c r="N226" i="9" s="1"/>
  <c r="K226" i="9"/>
  <c r="Q226" i="9" s="1"/>
  <c r="I226" i="9"/>
  <c r="J226" i="9" s="1"/>
  <c r="G226" i="9"/>
  <c r="M225" i="9"/>
  <c r="N225" i="9" s="1"/>
  <c r="K225" i="9"/>
  <c r="I225" i="9"/>
  <c r="G225" i="9"/>
  <c r="M224" i="9"/>
  <c r="N224" i="9" s="1"/>
  <c r="K224" i="9"/>
  <c r="P224" i="9" s="1"/>
  <c r="I224" i="9"/>
  <c r="J224" i="9" s="1"/>
  <c r="G224" i="9"/>
  <c r="K223" i="9"/>
  <c r="P223" i="9" s="1"/>
  <c r="I223" i="9"/>
  <c r="G223" i="9"/>
  <c r="M222" i="9"/>
  <c r="N222" i="9" s="1"/>
  <c r="J222" i="9"/>
  <c r="O222" i="9" s="1"/>
  <c r="I222" i="9"/>
  <c r="G222" i="9"/>
  <c r="K221" i="9"/>
  <c r="I221" i="9"/>
  <c r="G221" i="9"/>
  <c r="J220" i="9"/>
  <c r="O220" i="9" s="1"/>
  <c r="I220" i="9"/>
  <c r="G220" i="9"/>
  <c r="M219" i="9"/>
  <c r="J219" i="9"/>
  <c r="O219" i="9" s="1"/>
  <c r="I219" i="9"/>
  <c r="G219" i="9"/>
  <c r="K218" i="9"/>
  <c r="Q218" i="9" s="1"/>
  <c r="I218" i="9"/>
  <c r="J218" i="9" s="1"/>
  <c r="G218" i="9"/>
  <c r="J217" i="9"/>
  <c r="O217" i="9" s="1"/>
  <c r="I217" i="9"/>
  <c r="G217" i="9"/>
  <c r="M216" i="9"/>
  <c r="M217" i="9" s="1"/>
  <c r="M218" i="9" s="1"/>
  <c r="N218" i="9" s="1"/>
  <c r="J216" i="9"/>
  <c r="O216" i="9" s="1"/>
  <c r="I216" i="9"/>
  <c r="G216" i="9"/>
  <c r="K215" i="9"/>
  <c r="P215" i="9" s="1"/>
  <c r="I215" i="9"/>
  <c r="G215" i="9"/>
  <c r="M214" i="9"/>
  <c r="N214" i="9" s="1"/>
  <c r="J214" i="9"/>
  <c r="O214" i="9" s="1"/>
  <c r="I214" i="9"/>
  <c r="G214" i="9"/>
  <c r="K213" i="9"/>
  <c r="I213" i="9"/>
  <c r="G213" i="9"/>
  <c r="J212" i="9"/>
  <c r="O212" i="9" s="1"/>
  <c r="I212" i="9"/>
  <c r="G212" i="9"/>
  <c r="J211" i="9"/>
  <c r="O211" i="9" s="1"/>
  <c r="I211" i="9"/>
  <c r="G211" i="9"/>
  <c r="J210" i="9"/>
  <c r="O210" i="9" s="1"/>
  <c r="I210" i="9"/>
  <c r="G210" i="9"/>
  <c r="M209" i="9"/>
  <c r="M210" i="9" s="1"/>
  <c r="M211" i="9" s="1"/>
  <c r="J209" i="9"/>
  <c r="O209" i="9" s="1"/>
  <c r="I209" i="9"/>
  <c r="G209" i="9"/>
  <c r="M208" i="9"/>
  <c r="N208" i="9" s="1"/>
  <c r="K208" i="9"/>
  <c r="I208" i="9"/>
  <c r="J208" i="9" s="1"/>
  <c r="G208" i="9"/>
  <c r="M207" i="9"/>
  <c r="N207" i="9" s="1"/>
  <c r="K207" i="9"/>
  <c r="P207" i="9" s="1"/>
  <c r="I207" i="9"/>
  <c r="G207" i="9"/>
  <c r="M206" i="9"/>
  <c r="N206" i="9" s="1"/>
  <c r="K206" i="9"/>
  <c r="Q206" i="9" s="1"/>
  <c r="I206" i="9"/>
  <c r="J206" i="9" s="1"/>
  <c r="G206" i="9"/>
  <c r="M205" i="9"/>
  <c r="N205" i="9" s="1"/>
  <c r="K205" i="9"/>
  <c r="I205" i="9"/>
  <c r="G205" i="9"/>
  <c r="K204" i="9"/>
  <c r="I204" i="9"/>
  <c r="J204" i="9" s="1"/>
  <c r="G204" i="9"/>
  <c r="J203" i="9"/>
  <c r="O203" i="9" s="1"/>
  <c r="I203" i="9"/>
  <c r="G203" i="9"/>
  <c r="J202" i="9"/>
  <c r="O202" i="9" s="1"/>
  <c r="I202" i="9"/>
  <c r="G202" i="9"/>
  <c r="K201" i="9" s="1"/>
  <c r="P201" i="9" s="1"/>
  <c r="M201" i="9"/>
  <c r="J201" i="9"/>
  <c r="O201" i="9" s="1"/>
  <c r="I201" i="9"/>
  <c r="G201" i="9"/>
  <c r="K200" i="9"/>
  <c r="Q200" i="9" s="1"/>
  <c r="I200" i="9"/>
  <c r="J200" i="9" s="1"/>
  <c r="G200" i="9"/>
  <c r="M199" i="9"/>
  <c r="J199" i="9"/>
  <c r="O199" i="9" s="1"/>
  <c r="I199" i="9"/>
  <c r="G199" i="9"/>
  <c r="K198" i="9"/>
  <c r="Q198" i="9" s="1"/>
  <c r="I198" i="9"/>
  <c r="J198" i="9" s="1"/>
  <c r="G198" i="9"/>
  <c r="J197" i="9"/>
  <c r="O197" i="9" s="1"/>
  <c r="I197" i="9"/>
  <c r="G197" i="9"/>
  <c r="M196" i="9"/>
  <c r="N196" i="9" s="1"/>
  <c r="J196" i="9"/>
  <c r="O196" i="9" s="1"/>
  <c r="I196" i="9"/>
  <c r="G196" i="9"/>
  <c r="K195" i="9"/>
  <c r="P195" i="9" s="1"/>
  <c r="I195" i="9"/>
  <c r="G195" i="9"/>
  <c r="J194" i="9"/>
  <c r="O194" i="9" s="1"/>
  <c r="I194" i="9"/>
  <c r="G194" i="9"/>
  <c r="M193" i="9"/>
  <c r="J193" i="9"/>
  <c r="O193" i="9" s="1"/>
  <c r="I193" i="9"/>
  <c r="K193" i="9" s="1"/>
  <c r="G193" i="9"/>
  <c r="L193" i="9" s="1"/>
  <c r="R193" i="9" s="1"/>
  <c r="K192" i="9"/>
  <c r="Q192" i="9" s="1"/>
  <c r="I192" i="9"/>
  <c r="J192" i="9" s="1"/>
  <c r="G192" i="9"/>
  <c r="J191" i="9"/>
  <c r="O191" i="9" s="1"/>
  <c r="I191" i="9"/>
  <c r="G191" i="9"/>
  <c r="M190" i="9"/>
  <c r="M191" i="9" s="1"/>
  <c r="J190" i="9"/>
  <c r="O190" i="9" s="1"/>
  <c r="I190" i="9"/>
  <c r="G190" i="9"/>
  <c r="L190" i="9" s="1"/>
  <c r="R190" i="9" s="1"/>
  <c r="K189" i="9"/>
  <c r="Q189" i="9" s="1"/>
  <c r="I189" i="9"/>
  <c r="J189" i="9" s="1"/>
  <c r="G189" i="9"/>
  <c r="M188" i="9"/>
  <c r="J188" i="9"/>
  <c r="O188" i="9" s="1"/>
  <c r="I188" i="9"/>
  <c r="G188" i="9"/>
  <c r="M187" i="9"/>
  <c r="N187" i="9" s="1"/>
  <c r="K187" i="9"/>
  <c r="P187" i="9" s="1"/>
  <c r="I187" i="9"/>
  <c r="G187" i="9"/>
  <c r="M186" i="9"/>
  <c r="N186" i="9" s="1"/>
  <c r="K186" i="9"/>
  <c r="Q186" i="9" s="1"/>
  <c r="I186" i="9"/>
  <c r="J186" i="9" s="1"/>
  <c r="G186" i="9"/>
  <c r="M185" i="9"/>
  <c r="N185" i="9" s="1"/>
  <c r="K185" i="9"/>
  <c r="P185" i="9" s="1"/>
  <c r="I185" i="9"/>
  <c r="J185" i="9" s="1"/>
  <c r="G185" i="9"/>
  <c r="M184" i="9"/>
  <c r="N184" i="9" s="1"/>
  <c r="K184" i="9"/>
  <c r="Q184" i="9" s="1"/>
  <c r="I184" i="9"/>
  <c r="J184" i="9" s="1"/>
  <c r="G184" i="9"/>
  <c r="M183" i="9"/>
  <c r="N183" i="9" s="1"/>
  <c r="K183" i="9"/>
  <c r="P183" i="9" s="1"/>
  <c r="I183" i="9"/>
  <c r="G183" i="9"/>
  <c r="K182" i="9"/>
  <c r="P182" i="9" s="1"/>
  <c r="I182" i="9"/>
  <c r="J182" i="9" s="1"/>
  <c r="G182" i="9"/>
  <c r="M181" i="9"/>
  <c r="M182" i="9" s="1"/>
  <c r="N182" i="9" s="1"/>
  <c r="J181" i="9"/>
  <c r="O181" i="9" s="1"/>
  <c r="I181" i="9"/>
  <c r="G181" i="9"/>
  <c r="M180" i="9"/>
  <c r="N180" i="9" s="1"/>
  <c r="K180" i="9"/>
  <c r="Q180" i="9" s="1"/>
  <c r="I180" i="9"/>
  <c r="J180" i="9" s="1"/>
  <c r="G180" i="9"/>
  <c r="M179" i="9"/>
  <c r="N179" i="9" s="1"/>
  <c r="K179" i="9"/>
  <c r="I179" i="9"/>
  <c r="G179" i="9"/>
  <c r="M178" i="9"/>
  <c r="N178" i="9" s="1"/>
  <c r="K178" i="9"/>
  <c r="P178" i="9" s="1"/>
  <c r="I178" i="9"/>
  <c r="J178" i="9" s="1"/>
  <c r="G178" i="9"/>
  <c r="M177" i="9"/>
  <c r="N177" i="9" s="1"/>
  <c r="K177" i="9"/>
  <c r="I177" i="9"/>
  <c r="J177" i="9" s="1"/>
  <c r="G177" i="9"/>
  <c r="M176" i="9"/>
  <c r="N176" i="9" s="1"/>
  <c r="K176" i="9"/>
  <c r="Q176" i="9" s="1"/>
  <c r="I176" i="9"/>
  <c r="J176" i="9" s="1"/>
  <c r="G176" i="9"/>
  <c r="M175" i="9"/>
  <c r="N175" i="9" s="1"/>
  <c r="K175" i="9"/>
  <c r="P175" i="9" s="1"/>
  <c r="I175" i="9"/>
  <c r="G175" i="9"/>
  <c r="K174" i="9"/>
  <c r="P174" i="9" s="1"/>
  <c r="I174" i="9"/>
  <c r="J174" i="9" s="1"/>
  <c r="G174" i="9"/>
  <c r="J173" i="9"/>
  <c r="O173" i="9" s="1"/>
  <c r="I173" i="9"/>
  <c r="G173" i="9"/>
  <c r="M172" i="9"/>
  <c r="M173" i="9" s="1"/>
  <c r="J172" i="9"/>
  <c r="O172" i="9" s="1"/>
  <c r="I172" i="9"/>
  <c r="G172" i="9"/>
  <c r="K171" i="9"/>
  <c r="P171" i="9" s="1"/>
  <c r="I171" i="9"/>
  <c r="G171" i="9"/>
  <c r="J170" i="9"/>
  <c r="O170" i="9" s="1"/>
  <c r="I170" i="9"/>
  <c r="G170" i="9"/>
  <c r="J169" i="9"/>
  <c r="O169" i="9" s="1"/>
  <c r="I169" i="9"/>
  <c r="G169" i="9"/>
  <c r="M168" i="9"/>
  <c r="M169" i="9" s="1"/>
  <c r="J168" i="9"/>
  <c r="O168" i="9" s="1"/>
  <c r="I168" i="9"/>
  <c r="G168" i="9"/>
  <c r="K167" i="9"/>
  <c r="P167" i="9" s="1"/>
  <c r="I167" i="9"/>
  <c r="G167" i="9"/>
  <c r="M166" i="9"/>
  <c r="M167" i="9" s="1"/>
  <c r="N167" i="9" s="1"/>
  <c r="J166" i="9"/>
  <c r="O166" i="9" s="1"/>
  <c r="I166" i="9"/>
  <c r="G166" i="9"/>
  <c r="K165" i="9"/>
  <c r="I165" i="9"/>
  <c r="J165" i="9" s="1"/>
  <c r="G165" i="9"/>
  <c r="M164" i="9"/>
  <c r="M165" i="9" s="1"/>
  <c r="N165" i="9" s="1"/>
  <c r="J164" i="9"/>
  <c r="O164" i="9" s="1"/>
  <c r="I164" i="9"/>
  <c r="G164" i="9"/>
  <c r="K163" i="9"/>
  <c r="P163" i="9" s="1"/>
  <c r="I163" i="9"/>
  <c r="G163" i="9"/>
  <c r="M162" i="9"/>
  <c r="N162" i="9" s="1"/>
  <c r="J162" i="9"/>
  <c r="O162" i="9" s="1"/>
  <c r="I162" i="9"/>
  <c r="K162" i="9" s="1"/>
  <c r="P162" i="9" s="1"/>
  <c r="G162" i="9"/>
  <c r="L162" i="9" s="1"/>
  <c r="R162" i="9" s="1"/>
  <c r="K161" i="9"/>
  <c r="I161" i="9"/>
  <c r="J161" i="9" s="1"/>
  <c r="G161" i="9"/>
  <c r="L161" i="9" s="1"/>
  <c r="R161" i="9" s="1"/>
  <c r="M160" i="9"/>
  <c r="M161" i="9" s="1"/>
  <c r="N161" i="9" s="1"/>
  <c r="J160" i="9"/>
  <c r="O160" i="9" s="1"/>
  <c r="I160" i="9"/>
  <c r="G160" i="9"/>
  <c r="L160" i="9" s="1"/>
  <c r="R160" i="9" s="1"/>
  <c r="K159" i="9"/>
  <c r="P159" i="9" s="1"/>
  <c r="I159" i="9"/>
  <c r="G159" i="9"/>
  <c r="J158" i="9"/>
  <c r="O158" i="9" s="1"/>
  <c r="I158" i="9"/>
  <c r="G158" i="9"/>
  <c r="J157" i="9"/>
  <c r="O157" i="9" s="1"/>
  <c r="I157" i="9"/>
  <c r="G157" i="9"/>
  <c r="M156" i="9"/>
  <c r="M157" i="9" s="1"/>
  <c r="J156" i="9"/>
  <c r="O156" i="9" s="1"/>
  <c r="I156" i="9"/>
  <c r="G156" i="9"/>
  <c r="K155" i="9"/>
  <c r="P155" i="9" s="1"/>
  <c r="I155" i="9"/>
  <c r="G155" i="9"/>
  <c r="J154" i="9"/>
  <c r="O154" i="9" s="1"/>
  <c r="I154" i="9"/>
  <c r="G154" i="9"/>
  <c r="J153" i="9"/>
  <c r="O153" i="9" s="1"/>
  <c r="I153" i="9"/>
  <c r="G153" i="9"/>
  <c r="M152" i="9"/>
  <c r="M153" i="9" s="1"/>
  <c r="J152" i="9"/>
  <c r="O152" i="9" s="1"/>
  <c r="I152" i="9"/>
  <c r="G152" i="9"/>
  <c r="L152" i="9" s="1"/>
  <c r="R152" i="9" s="1"/>
  <c r="K151" i="9"/>
  <c r="I151" i="9"/>
  <c r="G151" i="9"/>
  <c r="J150" i="9"/>
  <c r="O150" i="9" s="1"/>
  <c r="I150" i="9"/>
  <c r="G150" i="9"/>
  <c r="J149" i="9"/>
  <c r="O149" i="9" s="1"/>
  <c r="I149" i="9"/>
  <c r="K149" i="9" s="1"/>
  <c r="G149" i="9"/>
  <c r="L149" i="9" s="1"/>
  <c r="R149" i="9" s="1"/>
  <c r="M148" i="9"/>
  <c r="M149" i="9" s="1"/>
  <c r="J148" i="9"/>
  <c r="O148" i="9" s="1"/>
  <c r="I148" i="9"/>
  <c r="G148" i="9"/>
  <c r="K147" i="9"/>
  <c r="I147" i="9"/>
  <c r="G147" i="9"/>
  <c r="J146" i="9"/>
  <c r="O146" i="9" s="1"/>
  <c r="I146" i="9"/>
  <c r="G146" i="9"/>
  <c r="M145" i="9"/>
  <c r="M146" i="9" s="1"/>
  <c r="M147" i="9" s="1"/>
  <c r="N147" i="9" s="1"/>
  <c r="J145" i="9"/>
  <c r="O145" i="9" s="1"/>
  <c r="I145" i="9"/>
  <c r="G145" i="9"/>
  <c r="K144" i="9"/>
  <c r="Q144" i="9" s="1"/>
  <c r="I144" i="9"/>
  <c r="J144" i="9" s="1"/>
  <c r="G144" i="9"/>
  <c r="J143" i="9"/>
  <c r="O143" i="9" s="1"/>
  <c r="I143" i="9"/>
  <c r="G143" i="9"/>
  <c r="M142" i="9"/>
  <c r="J142" i="9"/>
  <c r="O142" i="9" s="1"/>
  <c r="I142" i="9"/>
  <c r="G142" i="9"/>
  <c r="K141" i="9"/>
  <c r="I141" i="9"/>
  <c r="J141" i="9" s="1"/>
  <c r="G141" i="9"/>
  <c r="L141" i="9" s="1"/>
  <c r="R141" i="9" s="1"/>
  <c r="J140" i="9"/>
  <c r="O140" i="9" s="1"/>
  <c r="I140" i="9"/>
  <c r="G140" i="9"/>
  <c r="M139" i="9"/>
  <c r="J139" i="9"/>
  <c r="O139" i="9" s="1"/>
  <c r="I139" i="9"/>
  <c r="G139" i="9"/>
  <c r="K138" i="9"/>
  <c r="P138" i="9" s="1"/>
  <c r="I138" i="9"/>
  <c r="J138" i="9" s="1"/>
  <c r="G138" i="9"/>
  <c r="M137" i="9"/>
  <c r="M138" i="9" s="1"/>
  <c r="N138" i="9" s="1"/>
  <c r="J137" i="9"/>
  <c r="O137" i="9" s="1"/>
  <c r="I137" i="9"/>
  <c r="G137" i="9"/>
  <c r="K136" i="9"/>
  <c r="I136" i="9"/>
  <c r="J136" i="9" s="1"/>
  <c r="G136" i="9"/>
  <c r="J135" i="9"/>
  <c r="O135" i="9" s="1"/>
  <c r="I135" i="9"/>
  <c r="G135" i="9"/>
  <c r="J134" i="9"/>
  <c r="O134" i="9" s="1"/>
  <c r="I134" i="9"/>
  <c r="K134" i="9" s="1"/>
  <c r="P134" i="9" s="1"/>
  <c r="G134" i="9"/>
  <c r="M133" i="9"/>
  <c r="M134" i="9" s="1"/>
  <c r="M135" i="9" s="1"/>
  <c r="J133" i="9"/>
  <c r="O133" i="9" s="1"/>
  <c r="I133" i="9"/>
  <c r="G133" i="9"/>
  <c r="K132" i="9"/>
  <c r="Q132" i="9" s="1"/>
  <c r="I132" i="9"/>
  <c r="J132" i="9" s="1"/>
  <c r="G132" i="9"/>
  <c r="J131" i="9"/>
  <c r="O131" i="9" s="1"/>
  <c r="I131" i="9"/>
  <c r="G131" i="9"/>
  <c r="M130" i="9"/>
  <c r="M131" i="9" s="1"/>
  <c r="J130" i="9"/>
  <c r="O130" i="9" s="1"/>
  <c r="I130" i="9"/>
  <c r="G130" i="9"/>
  <c r="K129" i="9"/>
  <c r="I129" i="9"/>
  <c r="J129" i="9" s="1"/>
  <c r="G129" i="9"/>
  <c r="J128" i="9"/>
  <c r="O128" i="9" s="1"/>
  <c r="I128" i="9"/>
  <c r="G128" i="9"/>
  <c r="J127" i="9"/>
  <c r="O127" i="9" s="1"/>
  <c r="I127" i="9"/>
  <c r="G127" i="9"/>
  <c r="M126" i="9"/>
  <c r="M127" i="9" s="1"/>
  <c r="J126" i="9"/>
  <c r="O126" i="9" s="1"/>
  <c r="I126" i="9"/>
  <c r="G126" i="9"/>
  <c r="K125" i="9"/>
  <c r="I125" i="9"/>
  <c r="J125" i="9" s="1"/>
  <c r="G125" i="9"/>
  <c r="J124" i="9"/>
  <c r="O124" i="9" s="1"/>
  <c r="I124" i="9"/>
  <c r="G124" i="9"/>
  <c r="M123" i="9"/>
  <c r="J123" i="9"/>
  <c r="O123" i="9" s="1"/>
  <c r="I123" i="9"/>
  <c r="G123" i="9"/>
  <c r="K122" i="9"/>
  <c r="P122" i="9" s="1"/>
  <c r="I122" i="9"/>
  <c r="J122" i="9" s="1"/>
  <c r="G122" i="9"/>
  <c r="M121" i="9"/>
  <c r="M122" i="9" s="1"/>
  <c r="N122" i="9" s="1"/>
  <c r="J121" i="9"/>
  <c r="O121" i="9" s="1"/>
  <c r="I121" i="9"/>
  <c r="G121" i="9"/>
  <c r="K120" i="9"/>
  <c r="P120" i="9" s="1"/>
  <c r="I120" i="9"/>
  <c r="J120" i="9" s="1"/>
  <c r="G120" i="9"/>
  <c r="J119" i="9"/>
  <c r="O119" i="9" s="1"/>
  <c r="I119" i="9"/>
  <c r="G119" i="9"/>
  <c r="M118" i="9"/>
  <c r="J118" i="9"/>
  <c r="O118" i="9" s="1"/>
  <c r="I118" i="9"/>
  <c r="G118" i="9"/>
  <c r="K117" i="9"/>
  <c r="I117" i="9"/>
  <c r="J117" i="9" s="1"/>
  <c r="G117" i="9"/>
  <c r="J116" i="9"/>
  <c r="O116" i="9" s="1"/>
  <c r="I116" i="9"/>
  <c r="G116" i="9"/>
  <c r="M115" i="9"/>
  <c r="J115" i="9"/>
  <c r="O115" i="9" s="1"/>
  <c r="I115" i="9"/>
  <c r="G115" i="9"/>
  <c r="K114" i="9"/>
  <c r="P114" i="9" s="1"/>
  <c r="I114" i="9"/>
  <c r="J114" i="9" s="1"/>
  <c r="G114" i="9"/>
  <c r="M113" i="9"/>
  <c r="M114" i="9" s="1"/>
  <c r="N114" i="9" s="1"/>
  <c r="J113" i="9"/>
  <c r="O113" i="9" s="1"/>
  <c r="I113" i="9"/>
  <c r="G113" i="9"/>
  <c r="K112" i="9"/>
  <c r="Q112" i="9" s="1"/>
  <c r="I112" i="9"/>
  <c r="J112" i="9" s="1"/>
  <c r="G112" i="9"/>
  <c r="J111" i="9"/>
  <c r="O111" i="9" s="1"/>
  <c r="I111" i="9"/>
  <c r="G111" i="9"/>
  <c r="M110" i="9"/>
  <c r="M111" i="9" s="1"/>
  <c r="J110" i="9"/>
  <c r="O110" i="9" s="1"/>
  <c r="I110" i="9"/>
  <c r="G110" i="9"/>
  <c r="K109" i="9"/>
  <c r="I109" i="9"/>
  <c r="J109" i="9" s="1"/>
  <c r="G109" i="9"/>
  <c r="M108" i="9"/>
  <c r="M109" i="9" s="1"/>
  <c r="N109" i="9" s="1"/>
  <c r="J108" i="9"/>
  <c r="O108" i="9" s="1"/>
  <c r="I108" i="9"/>
  <c r="G108" i="9"/>
  <c r="K107" i="9"/>
  <c r="I107" i="9"/>
  <c r="G107" i="9"/>
  <c r="J106" i="9"/>
  <c r="O106" i="9" s="1"/>
  <c r="I106" i="9"/>
  <c r="G106" i="9"/>
  <c r="L106" i="9" s="1"/>
  <c r="R106" i="9" s="1"/>
  <c r="J105" i="9"/>
  <c r="O105" i="9" s="1"/>
  <c r="I105" i="9"/>
  <c r="K105" i="9" s="1"/>
  <c r="G105" i="9"/>
  <c r="J104" i="9"/>
  <c r="O104" i="9" s="1"/>
  <c r="I104" i="9"/>
  <c r="G104" i="9"/>
  <c r="J103" i="9"/>
  <c r="O103" i="9" s="1"/>
  <c r="I103" i="9"/>
  <c r="G103" i="9"/>
  <c r="J102" i="9"/>
  <c r="O102" i="9" s="1"/>
  <c r="I102" i="9"/>
  <c r="G102" i="9"/>
  <c r="J101" i="9"/>
  <c r="O101" i="9" s="1"/>
  <c r="I101" i="9"/>
  <c r="G101" i="9"/>
  <c r="J100" i="9"/>
  <c r="O100" i="9" s="1"/>
  <c r="I100" i="9"/>
  <c r="G100" i="9"/>
  <c r="J99" i="9"/>
  <c r="O99" i="9" s="1"/>
  <c r="I99" i="9"/>
  <c r="G99" i="9"/>
  <c r="J98" i="9"/>
  <c r="O98" i="9" s="1"/>
  <c r="I98" i="9"/>
  <c r="G98" i="9"/>
  <c r="M97" i="9"/>
  <c r="M98" i="9" s="1"/>
  <c r="M99" i="9" s="1"/>
  <c r="J97" i="9"/>
  <c r="O97" i="9" s="1"/>
  <c r="I97" i="9"/>
  <c r="G97" i="9"/>
  <c r="K96" i="9"/>
  <c r="Q96" i="9" s="1"/>
  <c r="I96" i="9"/>
  <c r="J96" i="9" s="1"/>
  <c r="G96" i="9"/>
  <c r="J95" i="9"/>
  <c r="O95" i="9" s="1"/>
  <c r="I95" i="9"/>
  <c r="G95" i="9"/>
  <c r="J94" i="9"/>
  <c r="O94" i="9" s="1"/>
  <c r="I94" i="9"/>
  <c r="G94" i="9"/>
  <c r="J93" i="9"/>
  <c r="O93" i="9" s="1"/>
  <c r="I93" i="9"/>
  <c r="G93" i="9"/>
  <c r="J92" i="9"/>
  <c r="O92" i="9" s="1"/>
  <c r="I92" i="9"/>
  <c r="G92" i="9"/>
  <c r="J91" i="9"/>
  <c r="O91" i="9" s="1"/>
  <c r="I91" i="9"/>
  <c r="G91" i="9"/>
  <c r="M90" i="9"/>
  <c r="N90" i="9" s="1"/>
  <c r="J90" i="9"/>
  <c r="O90" i="9" s="1"/>
  <c r="I90" i="9"/>
  <c r="G90" i="9"/>
  <c r="K89" i="9"/>
  <c r="I89" i="9"/>
  <c r="J89" i="9" s="1"/>
  <c r="G89" i="9"/>
  <c r="J88" i="9"/>
  <c r="O88" i="9" s="1"/>
  <c r="I88" i="9"/>
  <c r="G88" i="9"/>
  <c r="L88" i="9" s="1"/>
  <c r="R88" i="9" s="1"/>
  <c r="M87" i="9"/>
  <c r="J87" i="9"/>
  <c r="O87" i="9" s="1"/>
  <c r="I87" i="9"/>
  <c r="G87" i="9"/>
  <c r="K86" i="9"/>
  <c r="P86" i="9" s="1"/>
  <c r="I86" i="9"/>
  <c r="J86" i="9" s="1"/>
  <c r="G86" i="9"/>
  <c r="L86" i="9" s="1"/>
  <c r="R86" i="9" s="1"/>
  <c r="J85" i="9"/>
  <c r="O85" i="9" s="1"/>
  <c r="I85" i="9"/>
  <c r="G85" i="9"/>
  <c r="M84" i="9"/>
  <c r="M85" i="9" s="1"/>
  <c r="J84" i="9"/>
  <c r="O84" i="9" s="1"/>
  <c r="I84" i="9"/>
  <c r="G84" i="9"/>
  <c r="L84" i="9" s="1"/>
  <c r="R84" i="9" s="1"/>
  <c r="K83" i="9"/>
  <c r="P83" i="9" s="1"/>
  <c r="I83" i="9"/>
  <c r="G83" i="9"/>
  <c r="J82" i="9"/>
  <c r="O82" i="9" s="1"/>
  <c r="I82" i="9"/>
  <c r="G82" i="9"/>
  <c r="J81" i="9"/>
  <c r="O81" i="9" s="1"/>
  <c r="I81" i="9"/>
  <c r="G81" i="9"/>
  <c r="M80" i="9"/>
  <c r="M81" i="9" s="1"/>
  <c r="J80" i="9"/>
  <c r="O80" i="9" s="1"/>
  <c r="I80" i="9"/>
  <c r="G80" i="9"/>
  <c r="K79" i="9"/>
  <c r="P79" i="9" s="1"/>
  <c r="I79" i="9"/>
  <c r="G79" i="9"/>
  <c r="J78" i="9"/>
  <c r="O78" i="9" s="1"/>
  <c r="I78" i="9"/>
  <c r="G78" i="9"/>
  <c r="M77" i="9"/>
  <c r="M78" i="9" s="1"/>
  <c r="M79" i="9" s="1"/>
  <c r="N79" i="9" s="1"/>
  <c r="J77" i="9"/>
  <c r="O77" i="9" s="1"/>
  <c r="I77" i="9"/>
  <c r="K77" i="9" s="1"/>
  <c r="G77" i="9"/>
  <c r="M76" i="9"/>
  <c r="N76" i="9" s="1"/>
  <c r="K76" i="9"/>
  <c r="P76" i="9" s="1"/>
  <c r="I76" i="9"/>
  <c r="J76" i="9" s="1"/>
  <c r="G76" i="9"/>
  <c r="K75" i="9"/>
  <c r="P75" i="9" s="1"/>
  <c r="I75" i="9"/>
  <c r="G75" i="9"/>
  <c r="J74" i="9"/>
  <c r="O74" i="9" s="1"/>
  <c r="I74" i="9"/>
  <c r="K74" i="9" s="1"/>
  <c r="G74" i="9"/>
  <c r="M73" i="9"/>
  <c r="M74" i="9" s="1"/>
  <c r="M75" i="9" s="1"/>
  <c r="N75" i="9" s="1"/>
  <c r="J73" i="9"/>
  <c r="O73" i="9" s="1"/>
  <c r="I73" i="9"/>
  <c r="K73" i="9" s="1"/>
  <c r="Q73" i="9" s="1"/>
  <c r="G73" i="9"/>
  <c r="K72" i="9"/>
  <c r="Q72" i="9" s="1"/>
  <c r="I72" i="9"/>
  <c r="J72" i="9" s="1"/>
  <c r="G72" i="9"/>
  <c r="J71" i="9"/>
  <c r="O71" i="9" s="1"/>
  <c r="I71" i="9"/>
  <c r="G71" i="9"/>
  <c r="M70" i="9"/>
  <c r="N70" i="9" s="1"/>
  <c r="J70" i="9"/>
  <c r="O70" i="9" s="1"/>
  <c r="I70" i="9"/>
  <c r="G70" i="9"/>
  <c r="K69" i="9"/>
  <c r="Q69" i="9" s="1"/>
  <c r="I69" i="9"/>
  <c r="J69" i="9" s="1"/>
  <c r="G69" i="9"/>
  <c r="M68" i="9"/>
  <c r="J68" i="9"/>
  <c r="O68" i="9" s="1"/>
  <c r="I68" i="9"/>
  <c r="L68" i="9" s="1"/>
  <c r="R68" i="9" s="1"/>
  <c r="G68" i="9"/>
  <c r="K67" i="9"/>
  <c r="I67" i="9"/>
  <c r="G67" i="9"/>
  <c r="J66" i="9"/>
  <c r="O66" i="9" s="1"/>
  <c r="I66" i="9"/>
  <c r="G66" i="9"/>
  <c r="M65" i="9"/>
  <c r="M66" i="9" s="1"/>
  <c r="M67" i="9" s="1"/>
  <c r="N67" i="9" s="1"/>
  <c r="J65" i="9"/>
  <c r="O65" i="9" s="1"/>
  <c r="I65" i="9"/>
  <c r="G65" i="9"/>
  <c r="M64" i="9"/>
  <c r="N64" i="9" s="1"/>
  <c r="K64" i="9"/>
  <c r="Q64" i="9" s="1"/>
  <c r="I64" i="9"/>
  <c r="J64" i="9" s="1"/>
  <c r="G64" i="9"/>
  <c r="K63" i="9"/>
  <c r="P63" i="9" s="1"/>
  <c r="I63" i="9"/>
  <c r="J63" i="9" s="1"/>
  <c r="G63" i="9"/>
  <c r="J62" i="9"/>
  <c r="O62" i="9" s="1"/>
  <c r="I62" i="9"/>
  <c r="G62" i="9"/>
  <c r="M61" i="9"/>
  <c r="J61" i="9"/>
  <c r="O61" i="9" s="1"/>
  <c r="I61" i="9"/>
  <c r="G61" i="9"/>
  <c r="K60" i="9"/>
  <c r="P60" i="9" s="1"/>
  <c r="I60" i="9"/>
  <c r="J60" i="9" s="1"/>
  <c r="G60" i="9"/>
  <c r="J59" i="9"/>
  <c r="O59" i="9" s="1"/>
  <c r="I59" i="9"/>
  <c r="G59" i="9"/>
  <c r="M58" i="9"/>
  <c r="M59" i="9" s="1"/>
  <c r="J58" i="9"/>
  <c r="O58" i="9" s="1"/>
  <c r="I58" i="9"/>
  <c r="G58" i="9"/>
  <c r="K57" i="9"/>
  <c r="P57" i="9" s="1"/>
  <c r="I57" i="9"/>
  <c r="J57" i="9" s="1"/>
  <c r="G57" i="9"/>
  <c r="J56" i="9"/>
  <c r="O56" i="9" s="1"/>
  <c r="I56" i="9"/>
  <c r="G56" i="9"/>
  <c r="J55" i="9"/>
  <c r="O55" i="9" s="1"/>
  <c r="I55" i="9"/>
  <c r="G55" i="9"/>
  <c r="M54" i="9"/>
  <c r="M55" i="9" s="1"/>
  <c r="N55" i="9" s="1"/>
  <c r="J54" i="9"/>
  <c r="O54" i="9" s="1"/>
  <c r="I54" i="9"/>
  <c r="G54" i="9"/>
  <c r="K53" i="9"/>
  <c r="Q53" i="9" s="1"/>
  <c r="I53" i="9"/>
  <c r="J53" i="9" s="1"/>
  <c r="G53" i="9"/>
  <c r="M52" i="9"/>
  <c r="N52" i="9" s="1"/>
  <c r="J52" i="9"/>
  <c r="O52" i="9" s="1"/>
  <c r="I52" i="9"/>
  <c r="L52" i="9" s="1"/>
  <c r="R52" i="9" s="1"/>
  <c r="G52" i="9"/>
  <c r="K51" i="9"/>
  <c r="P51" i="9" s="1"/>
  <c r="I51" i="9"/>
  <c r="G51" i="9"/>
  <c r="M50" i="9"/>
  <c r="J50" i="9"/>
  <c r="O50" i="9" s="1"/>
  <c r="I50" i="9"/>
  <c r="G50" i="9"/>
  <c r="K49" i="9"/>
  <c r="I49" i="9"/>
  <c r="J49" i="9" s="1"/>
  <c r="G49" i="9"/>
  <c r="J48" i="9"/>
  <c r="O48" i="9" s="1"/>
  <c r="I48" i="9"/>
  <c r="G48" i="9"/>
  <c r="J47" i="9"/>
  <c r="O47" i="9" s="1"/>
  <c r="I47" i="9"/>
  <c r="G47" i="9"/>
  <c r="J46" i="9"/>
  <c r="O46" i="9" s="1"/>
  <c r="I46" i="9"/>
  <c r="G46" i="9"/>
  <c r="M45" i="9"/>
  <c r="J45" i="9"/>
  <c r="O45" i="9" s="1"/>
  <c r="I45" i="9"/>
  <c r="G45" i="9"/>
  <c r="K44" i="9"/>
  <c r="Q44" i="9" s="1"/>
  <c r="I44" i="9"/>
  <c r="J44" i="9" s="1"/>
  <c r="G44" i="9"/>
  <c r="M43" i="9"/>
  <c r="J43" i="9"/>
  <c r="O43" i="9" s="1"/>
  <c r="I43" i="9"/>
  <c r="G43" i="9"/>
  <c r="K42" i="9"/>
  <c r="Q42" i="9" s="1"/>
  <c r="I42" i="9"/>
  <c r="J42" i="9" s="1"/>
  <c r="G42" i="9"/>
  <c r="J41" i="9"/>
  <c r="O41" i="9" s="1"/>
  <c r="I41" i="9"/>
  <c r="G41" i="9"/>
  <c r="M40" i="9"/>
  <c r="M41" i="9" s="1"/>
  <c r="J40" i="9"/>
  <c r="O40" i="9" s="1"/>
  <c r="I40" i="9"/>
  <c r="G40" i="9"/>
  <c r="K39" i="9"/>
  <c r="I39" i="9"/>
  <c r="J39" i="9" s="1"/>
  <c r="G39" i="9"/>
  <c r="M38" i="9"/>
  <c r="M39" i="9" s="1"/>
  <c r="N39" i="9" s="1"/>
  <c r="J38" i="9"/>
  <c r="O38" i="9" s="1"/>
  <c r="I38" i="9"/>
  <c r="G38" i="9"/>
  <c r="M37" i="9"/>
  <c r="N37" i="9" s="1"/>
  <c r="K37" i="9"/>
  <c r="P37" i="9" s="1"/>
  <c r="I37" i="9"/>
  <c r="J37" i="9" s="1"/>
  <c r="G37" i="9"/>
  <c r="K36" i="9"/>
  <c r="Q36" i="9" s="1"/>
  <c r="I36" i="9"/>
  <c r="J36" i="9" s="1"/>
  <c r="G36" i="9"/>
  <c r="J35" i="9"/>
  <c r="O35" i="9" s="1"/>
  <c r="I35" i="9"/>
  <c r="G35" i="9"/>
  <c r="J34" i="9"/>
  <c r="O34" i="9" s="1"/>
  <c r="I34" i="9"/>
  <c r="G34" i="9"/>
  <c r="J33" i="9"/>
  <c r="O33" i="9" s="1"/>
  <c r="I33" i="9"/>
  <c r="G33" i="9"/>
  <c r="J32" i="9"/>
  <c r="O32" i="9" s="1"/>
  <c r="I32" i="9"/>
  <c r="G32" i="9"/>
  <c r="M31" i="9"/>
  <c r="M32" i="9" s="1"/>
  <c r="J31" i="9"/>
  <c r="O31" i="9" s="1"/>
  <c r="I31" i="9"/>
  <c r="G31" i="9"/>
  <c r="M30" i="9"/>
  <c r="N30" i="9" s="1"/>
  <c r="K30" i="9"/>
  <c r="I30" i="9"/>
  <c r="J30" i="9" s="1"/>
  <c r="G30" i="9"/>
  <c r="K29" i="9"/>
  <c r="P29" i="9" s="1"/>
  <c r="I29" i="9"/>
  <c r="J29" i="9" s="1"/>
  <c r="G29" i="9"/>
  <c r="J28" i="9"/>
  <c r="O28" i="9" s="1"/>
  <c r="I28" i="9"/>
  <c r="G28" i="9"/>
  <c r="M27" i="9"/>
  <c r="M28" i="9" s="1"/>
  <c r="J27" i="9"/>
  <c r="O27" i="9" s="1"/>
  <c r="I27" i="9"/>
  <c r="G27" i="9"/>
  <c r="L27" i="9" s="1"/>
  <c r="R27" i="9" s="1"/>
  <c r="K26" i="9"/>
  <c r="Q26" i="9" s="1"/>
  <c r="I26" i="9"/>
  <c r="J26" i="9" s="1"/>
  <c r="G26" i="9"/>
  <c r="J25" i="9"/>
  <c r="O25" i="9" s="1"/>
  <c r="I25" i="9"/>
  <c r="G25" i="9"/>
  <c r="M24" i="9"/>
  <c r="M25" i="9" s="1"/>
  <c r="J24" i="9"/>
  <c r="O24" i="9" s="1"/>
  <c r="I24" i="9"/>
  <c r="G24" i="9"/>
  <c r="K23" i="9"/>
  <c r="Q23" i="9" s="1"/>
  <c r="I23" i="9"/>
  <c r="J23" i="9" s="1"/>
  <c r="G23" i="9"/>
  <c r="M22" i="9"/>
  <c r="M23" i="9" s="1"/>
  <c r="N23" i="9" s="1"/>
  <c r="J22" i="9"/>
  <c r="O22" i="9" s="1"/>
  <c r="I22" i="9"/>
  <c r="G22" i="9"/>
  <c r="K21" i="9"/>
  <c r="P21" i="9" s="1"/>
  <c r="I21" i="9"/>
  <c r="G21" i="9"/>
  <c r="J20" i="9"/>
  <c r="O20" i="9" s="1"/>
  <c r="I20" i="9"/>
  <c r="K20" i="9" s="1"/>
  <c r="Q20" i="9" s="1"/>
  <c r="G20" i="9"/>
  <c r="J19" i="9"/>
  <c r="O19" i="9" s="1"/>
  <c r="I19" i="9"/>
  <c r="G19" i="9"/>
  <c r="M18" i="9"/>
  <c r="N18" i="9" s="1"/>
  <c r="J18" i="9"/>
  <c r="O18" i="9" s="1"/>
  <c r="I18" i="9"/>
  <c r="G18" i="9"/>
  <c r="K17" i="9"/>
  <c r="I17" i="9"/>
  <c r="G17" i="9"/>
  <c r="M16" i="9"/>
  <c r="M17" i="9" s="1"/>
  <c r="N17" i="9" s="1"/>
  <c r="J16" i="9"/>
  <c r="O16" i="9" s="1"/>
  <c r="I16" i="9"/>
  <c r="G16" i="9"/>
  <c r="M15" i="9"/>
  <c r="N15" i="9" s="1"/>
  <c r="K15" i="9"/>
  <c r="P15" i="9" s="1"/>
  <c r="I15" i="9"/>
  <c r="J15" i="9" s="1"/>
  <c r="G15" i="9"/>
  <c r="L256" i="9" l="1"/>
  <c r="R256" i="9" s="1"/>
  <c r="L16" i="9"/>
  <c r="R16" i="9" s="1"/>
  <c r="L168" i="9"/>
  <c r="R168" i="9" s="1"/>
  <c r="T336" i="9"/>
  <c r="L377" i="9"/>
  <c r="R377" i="9" s="1"/>
  <c r="L282" i="9"/>
  <c r="R282" i="9" s="1"/>
  <c r="L397" i="9"/>
  <c r="R397" i="9" s="1"/>
  <c r="K300" i="9"/>
  <c r="Q300" i="9" s="1"/>
  <c r="L265" i="9"/>
  <c r="R265" i="9" s="1"/>
  <c r="K594" i="9"/>
  <c r="L351" i="9"/>
  <c r="R351" i="9" s="1"/>
  <c r="L379" i="9"/>
  <c r="R379" i="9" s="1"/>
  <c r="K575" i="9"/>
  <c r="K154" i="9"/>
  <c r="P154" i="9" s="1"/>
  <c r="K360" i="9"/>
  <c r="L318" i="9"/>
  <c r="R318" i="9" s="1"/>
  <c r="L598" i="9"/>
  <c r="R598" i="9" s="1"/>
  <c r="L394" i="9"/>
  <c r="R394" i="9" s="1"/>
  <c r="L172" i="9"/>
  <c r="R172" i="9" s="1"/>
  <c r="P176" i="9"/>
  <c r="K78" i="9"/>
  <c r="P78" i="9" s="1"/>
  <c r="L363" i="9"/>
  <c r="R363" i="9" s="1"/>
  <c r="L116" i="9"/>
  <c r="R116" i="9" s="1"/>
  <c r="L489" i="9"/>
  <c r="R489" i="9" s="1"/>
  <c r="L22" i="9"/>
  <c r="R22" i="9" s="1"/>
  <c r="L270" i="9"/>
  <c r="R270" i="9" s="1"/>
  <c r="K46" i="9"/>
  <c r="Q46" i="9" s="1"/>
  <c r="K47" i="9"/>
  <c r="P47" i="9" s="1"/>
  <c r="L67" i="9"/>
  <c r="R67" i="9" s="1"/>
  <c r="K28" i="9"/>
  <c r="Q28" i="9" s="1"/>
  <c r="K307" i="9"/>
  <c r="K562" i="9"/>
  <c r="Q120" i="9"/>
  <c r="T120" i="9" s="1"/>
  <c r="P64" i="9"/>
  <c r="K66" i="9"/>
  <c r="L120" i="9"/>
  <c r="R120" i="9" s="1"/>
  <c r="S120" i="9" s="1"/>
  <c r="K82" i="9"/>
  <c r="P82" i="9" s="1"/>
  <c r="S82" i="9" s="1"/>
  <c r="O250" i="9"/>
  <c r="L346" i="9"/>
  <c r="R346" i="9" s="1"/>
  <c r="K153" i="9"/>
  <c r="Q153" i="9" s="1"/>
  <c r="T153" i="9" s="1"/>
  <c r="L508" i="9"/>
  <c r="R508" i="9" s="1"/>
  <c r="T508" i="9" s="1"/>
  <c r="L587" i="9"/>
  <c r="R587" i="9" s="1"/>
  <c r="L99" i="9"/>
  <c r="R99" i="9" s="1"/>
  <c r="K27" i="9"/>
  <c r="Q27" i="9" s="1"/>
  <c r="T27" i="9" s="1"/>
  <c r="L139" i="9"/>
  <c r="R139" i="9" s="1"/>
  <c r="L48" i="9"/>
  <c r="R48" i="9" s="1"/>
  <c r="L229" i="9"/>
  <c r="R229" i="9" s="1"/>
  <c r="L15" i="9"/>
  <c r="R15" i="9" s="1"/>
  <c r="S15" i="9" s="1"/>
  <c r="K291" i="9"/>
  <c r="L311" i="9"/>
  <c r="R311" i="9" s="1"/>
  <c r="L187" i="9"/>
  <c r="R187" i="9" s="1"/>
  <c r="L184" i="9"/>
  <c r="R184" i="9" s="1"/>
  <c r="T184" i="9" s="1"/>
  <c r="K311" i="9"/>
  <c r="P311" i="9" s="1"/>
  <c r="S311" i="9" s="1"/>
  <c r="L369" i="9"/>
  <c r="R369" i="9" s="1"/>
  <c r="L458" i="9"/>
  <c r="R458" i="9" s="1"/>
  <c r="T458" i="9" s="1"/>
  <c r="Q546" i="9"/>
  <c r="Q193" i="9"/>
  <c r="T193" i="9" s="1"/>
  <c r="P193" i="9"/>
  <c r="S193" i="9" s="1"/>
  <c r="J187" i="9"/>
  <c r="O187" i="9" s="1"/>
  <c r="L65" i="9"/>
  <c r="R65" i="9" s="1"/>
  <c r="K118" i="9"/>
  <c r="P118" i="9" s="1"/>
  <c r="S118" i="9" s="1"/>
  <c r="K269" i="9"/>
  <c r="P269" i="9" s="1"/>
  <c r="L287" i="9"/>
  <c r="R287" i="9" s="1"/>
  <c r="P397" i="9"/>
  <c r="S397" i="9" s="1"/>
  <c r="N236" i="9"/>
  <c r="L324" i="9"/>
  <c r="R324" i="9" s="1"/>
  <c r="K361" i="9"/>
  <c r="K497" i="9"/>
  <c r="L82" i="9"/>
  <c r="R82" i="9" s="1"/>
  <c r="K287" i="9"/>
  <c r="L156" i="9"/>
  <c r="R156" i="9" s="1"/>
  <c r="L307" i="9"/>
  <c r="R307" i="9" s="1"/>
  <c r="K413" i="9"/>
  <c r="L66" i="9"/>
  <c r="R66" i="9" s="1"/>
  <c r="K324" i="9"/>
  <c r="Q324" i="9" s="1"/>
  <c r="Q398" i="9"/>
  <c r="L344" i="9"/>
  <c r="R344" i="9" s="1"/>
  <c r="L102" i="9"/>
  <c r="R102" i="9" s="1"/>
  <c r="L157" i="9"/>
  <c r="R157" i="9" s="1"/>
  <c r="P514" i="9"/>
  <c r="Q223" i="9"/>
  <c r="K532" i="9"/>
  <c r="Q532" i="9" s="1"/>
  <c r="L255" i="9"/>
  <c r="R255" i="9" s="1"/>
  <c r="T255" i="9" s="1"/>
  <c r="K102" i="9"/>
  <c r="P102" i="9" s="1"/>
  <c r="K157" i="9"/>
  <c r="P399" i="9"/>
  <c r="L273" i="9"/>
  <c r="R273" i="9" s="1"/>
  <c r="L290" i="9"/>
  <c r="R290" i="9" s="1"/>
  <c r="L416" i="9"/>
  <c r="R416" i="9" s="1"/>
  <c r="K448" i="9"/>
  <c r="P448" i="9" s="1"/>
  <c r="K571" i="9"/>
  <c r="K590" i="9"/>
  <c r="Q590" i="9" s="1"/>
  <c r="N190" i="9"/>
  <c r="L467" i="9"/>
  <c r="R467" i="9" s="1"/>
  <c r="K158" i="9"/>
  <c r="P158" i="9" s="1"/>
  <c r="L240" i="9"/>
  <c r="R240" i="9" s="1"/>
  <c r="K345" i="9"/>
  <c r="Q345" i="9" s="1"/>
  <c r="T345" i="9" s="1"/>
  <c r="K365" i="9"/>
  <c r="P365" i="9" s="1"/>
  <c r="S365" i="9" s="1"/>
  <c r="Q515" i="9"/>
  <c r="L610" i="9"/>
  <c r="R610" i="9" s="1"/>
  <c r="L104" i="9"/>
  <c r="R104" i="9" s="1"/>
  <c r="K190" i="9"/>
  <c r="L433" i="9"/>
  <c r="R433" i="9" s="1"/>
  <c r="L468" i="9"/>
  <c r="R468" i="9" s="1"/>
  <c r="L516" i="9"/>
  <c r="R516" i="9" s="1"/>
  <c r="L401" i="9"/>
  <c r="R401" i="9" s="1"/>
  <c r="K451" i="9"/>
  <c r="P451" i="9" s="1"/>
  <c r="K574" i="9"/>
  <c r="L312" i="9"/>
  <c r="R312" i="9" s="1"/>
  <c r="T312" i="9" s="1"/>
  <c r="Q159" i="9"/>
  <c r="Q350" i="9"/>
  <c r="K332" i="9"/>
  <c r="Q332" i="9" s="1"/>
  <c r="T332" i="9" s="1"/>
  <c r="K454" i="9"/>
  <c r="Q454" i="9" s="1"/>
  <c r="T578" i="9"/>
  <c r="K227" i="9"/>
  <c r="Q391" i="9"/>
  <c r="T391" i="9" s="1"/>
  <c r="L456" i="9"/>
  <c r="R456" i="9" s="1"/>
  <c r="L505" i="9"/>
  <c r="R505" i="9" s="1"/>
  <c r="S505" i="9" s="1"/>
  <c r="K616" i="9"/>
  <c r="Q616" i="9" s="1"/>
  <c r="T616" i="9" s="1"/>
  <c r="K259" i="9"/>
  <c r="Q259" i="9" s="1"/>
  <c r="T259" i="9" s="1"/>
  <c r="K126" i="9"/>
  <c r="P126" i="9" s="1"/>
  <c r="S126" i="9" s="1"/>
  <c r="L422" i="9"/>
  <c r="R422" i="9" s="1"/>
  <c r="L373" i="9"/>
  <c r="R373" i="9" s="1"/>
  <c r="L506" i="9"/>
  <c r="R506" i="9" s="1"/>
  <c r="T506" i="9" s="1"/>
  <c r="L50" i="9"/>
  <c r="R50" i="9" s="1"/>
  <c r="L209" i="9"/>
  <c r="R209" i="9" s="1"/>
  <c r="P72" i="9"/>
  <c r="L475" i="9"/>
  <c r="R475" i="9" s="1"/>
  <c r="L439" i="9"/>
  <c r="R439" i="9" s="1"/>
  <c r="P599" i="9"/>
  <c r="L57" i="9"/>
  <c r="R57" i="9" s="1"/>
  <c r="K423" i="9"/>
  <c r="P423" i="9" s="1"/>
  <c r="P347" i="9"/>
  <c r="Q260" i="9"/>
  <c r="P407" i="9"/>
  <c r="K18" i="9"/>
  <c r="K50" i="9"/>
  <c r="Q50" i="9" s="1"/>
  <c r="K70" i="9"/>
  <c r="K199" i="9"/>
  <c r="Q265" i="9"/>
  <c r="T265" i="9" s="1"/>
  <c r="L243" i="9"/>
  <c r="R243" i="9" s="1"/>
  <c r="K349" i="9"/>
  <c r="Q349" i="9" s="1"/>
  <c r="L34" i="9"/>
  <c r="R34" i="9" s="1"/>
  <c r="K194" i="9"/>
  <c r="Q194" i="9" s="1"/>
  <c r="Q167" i="9"/>
  <c r="K356" i="9"/>
  <c r="K328" i="9"/>
  <c r="Q328" i="9" s="1"/>
  <c r="K16" i="9"/>
  <c r="Q16" i="9" s="1"/>
  <c r="T16" i="9" s="1"/>
  <c r="K38" i="9"/>
  <c r="L75" i="9"/>
  <c r="R75" i="9" s="1"/>
  <c r="S75" i="9" s="1"/>
  <c r="K55" i="9"/>
  <c r="P55" i="9" s="1"/>
  <c r="O279" i="9"/>
  <c r="N24" i="9"/>
  <c r="K24" i="9"/>
  <c r="Q24" i="9" s="1"/>
  <c r="K43" i="9"/>
  <c r="L218" i="9"/>
  <c r="R218" i="9" s="1"/>
  <c r="L602" i="9"/>
  <c r="R602" i="9" s="1"/>
  <c r="Q57" i="9"/>
  <c r="Q75" i="9"/>
  <c r="Q76" i="9"/>
  <c r="Q60" i="9"/>
  <c r="P395" i="9"/>
  <c r="K62" i="9"/>
  <c r="Q62" i="9" s="1"/>
  <c r="N16" i="9"/>
  <c r="M91" i="9"/>
  <c r="M92" i="9" s="1"/>
  <c r="K25" i="9"/>
  <c r="P25" i="9" s="1"/>
  <c r="S25" i="9" s="1"/>
  <c r="L134" i="9"/>
  <c r="R134" i="9" s="1"/>
  <c r="S134" i="9" s="1"/>
  <c r="L170" i="9"/>
  <c r="R170" i="9" s="1"/>
  <c r="T218" i="9"/>
  <c r="L128" i="9"/>
  <c r="R128" i="9" s="1"/>
  <c r="Q231" i="9"/>
  <c r="K409" i="9"/>
  <c r="Q409" i="9" s="1"/>
  <c r="T409" i="9" s="1"/>
  <c r="K442" i="9"/>
  <c r="K565" i="9"/>
  <c r="L143" i="9"/>
  <c r="R143" i="9" s="1"/>
  <c r="K106" i="9"/>
  <c r="P106" i="9" s="1"/>
  <c r="S106" i="9" s="1"/>
  <c r="Q244" i="9"/>
  <c r="K146" i="9"/>
  <c r="P146" i="9" s="1"/>
  <c r="L91" i="9"/>
  <c r="R91" i="9" s="1"/>
  <c r="P230" i="9"/>
  <c r="L304" i="9"/>
  <c r="R304" i="9" s="1"/>
  <c r="T304" i="9" s="1"/>
  <c r="P180" i="9"/>
  <c r="Q245" i="9"/>
  <c r="P23" i="9"/>
  <c r="K170" i="9"/>
  <c r="P170" i="9" s="1"/>
  <c r="L131" i="9"/>
  <c r="R131" i="9" s="1"/>
  <c r="L135" i="9"/>
  <c r="R135" i="9" s="1"/>
  <c r="P396" i="9"/>
  <c r="P330" i="9"/>
  <c r="K58" i="9"/>
  <c r="Q58" i="9" s="1"/>
  <c r="M215" i="9"/>
  <c r="N215" i="9" s="1"/>
  <c r="K202" i="9"/>
  <c r="Q268" i="9"/>
  <c r="Q285" i="9"/>
  <c r="L444" i="9"/>
  <c r="R444" i="9" s="1"/>
  <c r="L463" i="9"/>
  <c r="R463" i="9" s="1"/>
  <c r="P274" i="9"/>
  <c r="L80" i="9"/>
  <c r="R80" i="9" s="1"/>
  <c r="L118" i="9"/>
  <c r="R118" i="9" s="1"/>
  <c r="L220" i="9"/>
  <c r="R220" i="9" s="1"/>
  <c r="M235" i="9"/>
  <c r="N235" i="9" s="1"/>
  <c r="L496" i="9"/>
  <c r="R496" i="9" s="1"/>
  <c r="L548" i="9"/>
  <c r="R548" i="9" s="1"/>
  <c r="K586" i="9"/>
  <c r="Q586" i="9" s="1"/>
  <c r="T586" i="9" s="1"/>
  <c r="P500" i="9"/>
  <c r="Q500" i="9"/>
  <c r="P49" i="9"/>
  <c r="Q49" i="9"/>
  <c r="P179" i="9"/>
  <c r="Q179" i="9"/>
  <c r="P477" i="9"/>
  <c r="Q477" i="9"/>
  <c r="L550" i="9"/>
  <c r="R550" i="9" s="1"/>
  <c r="P96" i="9"/>
  <c r="S96" i="9" s="1"/>
  <c r="L119" i="9"/>
  <c r="R119" i="9" s="1"/>
  <c r="L122" i="9"/>
  <c r="R122" i="9" s="1"/>
  <c r="K121" i="9"/>
  <c r="L249" i="9"/>
  <c r="R249" i="9" s="1"/>
  <c r="L253" i="9"/>
  <c r="R253" i="9" s="1"/>
  <c r="L365" i="9"/>
  <c r="R365" i="9" s="1"/>
  <c r="K364" i="9"/>
  <c r="Q420" i="9"/>
  <c r="P420" i="9"/>
  <c r="Q505" i="9"/>
  <c r="P505" i="9"/>
  <c r="M452" i="9"/>
  <c r="M453" i="9" s="1"/>
  <c r="N453" i="9" s="1"/>
  <c r="N451" i="9"/>
  <c r="L17" i="9"/>
  <c r="R17" i="9" s="1"/>
  <c r="P17" i="9"/>
  <c r="S17" i="9" s="1"/>
  <c r="Q17" i="9"/>
  <c r="T17" i="9" s="1"/>
  <c r="P30" i="9"/>
  <c r="Q30" i="9"/>
  <c r="Q39" i="9"/>
  <c r="P39" i="9"/>
  <c r="K65" i="9"/>
  <c r="Q65" i="9" s="1"/>
  <c r="L95" i="9"/>
  <c r="R95" i="9" s="1"/>
  <c r="P107" i="9"/>
  <c r="Q107" i="9"/>
  <c r="K137" i="9"/>
  <c r="P151" i="9"/>
  <c r="S151" i="9" s="1"/>
  <c r="Q151" i="9"/>
  <c r="K222" i="9"/>
  <c r="Q222" i="9" s="1"/>
  <c r="T222" i="9" s="1"/>
  <c r="Q343" i="9"/>
  <c r="P343" i="9"/>
  <c r="Q440" i="9"/>
  <c r="P440" i="9"/>
  <c r="M143" i="9"/>
  <c r="M144" i="9" s="1"/>
  <c r="N144" i="9" s="1"/>
  <c r="O144" i="9" s="1"/>
  <c r="N142" i="9"/>
  <c r="Q204" i="9"/>
  <c r="P204" i="9"/>
  <c r="K45" i="9"/>
  <c r="P45" i="9" s="1"/>
  <c r="K85" i="9"/>
  <c r="Q136" i="9"/>
  <c r="P136" i="9"/>
  <c r="L140" i="9"/>
  <c r="R140" i="9" s="1"/>
  <c r="Q278" i="9"/>
  <c r="P278" i="9"/>
  <c r="M325" i="9"/>
  <c r="N324" i="9"/>
  <c r="K540" i="9"/>
  <c r="M575" i="9"/>
  <c r="N574" i="9"/>
  <c r="M119" i="9"/>
  <c r="N118" i="9"/>
  <c r="P147" i="9"/>
  <c r="Q147" i="9"/>
  <c r="L59" i="9"/>
  <c r="R59" i="9" s="1"/>
  <c r="P67" i="9"/>
  <c r="Q67" i="9"/>
  <c r="T67" i="9" s="1"/>
  <c r="Q155" i="9"/>
  <c r="Q264" i="9"/>
  <c r="L20" i="9"/>
  <c r="R20" i="9" s="1"/>
  <c r="T20" i="9" s="1"/>
  <c r="K40" i="9"/>
  <c r="L42" i="9"/>
  <c r="R42" i="9" s="1"/>
  <c r="T42" i="9" s="1"/>
  <c r="N43" i="9"/>
  <c r="M44" i="9"/>
  <c r="N44" i="9" s="1"/>
  <c r="O44" i="9" s="1"/>
  <c r="M51" i="9"/>
  <c r="N51" i="9" s="1"/>
  <c r="N50" i="9"/>
  <c r="L115" i="9"/>
  <c r="R115" i="9" s="1"/>
  <c r="Q208" i="9"/>
  <c r="P208" i="9"/>
  <c r="L222" i="9"/>
  <c r="R222" i="9" s="1"/>
  <c r="P436" i="9"/>
  <c r="S436" i="9" s="1"/>
  <c r="Q436" i="9"/>
  <c r="M457" i="9"/>
  <c r="N456" i="9"/>
  <c r="L329" i="9"/>
  <c r="R329" i="9" s="1"/>
  <c r="L370" i="9"/>
  <c r="R370" i="9" s="1"/>
  <c r="L382" i="9"/>
  <c r="R382" i="9" s="1"/>
  <c r="L410" i="9"/>
  <c r="R410" i="9" s="1"/>
  <c r="L487" i="9"/>
  <c r="R487" i="9" s="1"/>
  <c r="S487" i="9" s="1"/>
  <c r="L491" i="9"/>
  <c r="R491" i="9" s="1"/>
  <c r="S491" i="9" s="1"/>
  <c r="L499" i="9"/>
  <c r="R499" i="9" s="1"/>
  <c r="S499" i="9" s="1"/>
  <c r="L503" i="9"/>
  <c r="R503" i="9" s="1"/>
  <c r="L513" i="9"/>
  <c r="R513" i="9" s="1"/>
  <c r="L519" i="9"/>
  <c r="R519" i="9" s="1"/>
  <c r="L535" i="9"/>
  <c r="R535" i="9" s="1"/>
  <c r="L555" i="9"/>
  <c r="R555" i="9" s="1"/>
  <c r="L563" i="9"/>
  <c r="R563" i="9" s="1"/>
  <c r="L591" i="9"/>
  <c r="R591" i="9" s="1"/>
  <c r="L604" i="9"/>
  <c r="R604" i="9" s="1"/>
  <c r="L606" i="9"/>
  <c r="R606" i="9" s="1"/>
  <c r="M610" i="9"/>
  <c r="L615" i="9"/>
  <c r="R615" i="9" s="1"/>
  <c r="L620" i="9"/>
  <c r="R620" i="9" s="1"/>
  <c r="L24" i="9"/>
  <c r="R24" i="9" s="1"/>
  <c r="K33" i="9"/>
  <c r="P33" i="9" s="1"/>
  <c r="K54" i="9"/>
  <c r="Q54" i="9" s="1"/>
  <c r="T54" i="9" s="1"/>
  <c r="K68" i="9"/>
  <c r="L87" i="9"/>
  <c r="R87" i="9" s="1"/>
  <c r="L89" i="9"/>
  <c r="R89" i="9" s="1"/>
  <c r="L114" i="9"/>
  <c r="R114" i="9" s="1"/>
  <c r="S114" i="9" s="1"/>
  <c r="L121" i="9"/>
  <c r="R121" i="9" s="1"/>
  <c r="K130" i="9"/>
  <c r="P130" i="9" s="1"/>
  <c r="S130" i="9" s="1"/>
  <c r="L133" i="9"/>
  <c r="R133" i="9" s="1"/>
  <c r="L144" i="9"/>
  <c r="R144" i="9" s="1"/>
  <c r="L153" i="9"/>
  <c r="R153" i="9" s="1"/>
  <c r="L191" i="9"/>
  <c r="R191" i="9" s="1"/>
  <c r="L199" i="9"/>
  <c r="R199" i="9" s="1"/>
  <c r="L211" i="9"/>
  <c r="R211" i="9" s="1"/>
  <c r="L239" i="9"/>
  <c r="R239" i="9" s="1"/>
  <c r="K266" i="9"/>
  <c r="O283" i="9"/>
  <c r="L289" i="9"/>
  <c r="R289" i="9" s="1"/>
  <c r="L294" i="9"/>
  <c r="R294" i="9" s="1"/>
  <c r="Q297" i="9"/>
  <c r="P326" i="9"/>
  <c r="Q333" i="9"/>
  <c r="L342" i="9"/>
  <c r="R342" i="9" s="1"/>
  <c r="L358" i="9"/>
  <c r="R358" i="9" s="1"/>
  <c r="L367" i="9"/>
  <c r="R367" i="9" s="1"/>
  <c r="K385" i="9"/>
  <c r="N466" i="9"/>
  <c r="L483" i="9"/>
  <c r="R483" i="9" s="1"/>
  <c r="K524" i="9"/>
  <c r="O529" i="9"/>
  <c r="P542" i="9"/>
  <c r="L547" i="9"/>
  <c r="R547" i="9" s="1"/>
  <c r="Q573" i="9"/>
  <c r="L595" i="9"/>
  <c r="R595" i="9" s="1"/>
  <c r="N598" i="9"/>
  <c r="L196" i="9"/>
  <c r="R196" i="9" s="1"/>
  <c r="L198" i="9"/>
  <c r="R198" i="9" s="1"/>
  <c r="T198" i="9" s="1"/>
  <c r="L213" i="9"/>
  <c r="R213" i="9" s="1"/>
  <c r="L216" i="9"/>
  <c r="R216" i="9" s="1"/>
  <c r="K217" i="9"/>
  <c r="Q217" i="9" s="1"/>
  <c r="K220" i="9"/>
  <c r="M223" i="9"/>
  <c r="N223" i="9" s="1"/>
  <c r="K267" i="9"/>
  <c r="L286" i="9"/>
  <c r="R286" i="9" s="1"/>
  <c r="L298" i="9"/>
  <c r="R298" i="9" s="1"/>
  <c r="L303" i="9"/>
  <c r="R303" i="9" s="1"/>
  <c r="L322" i="9"/>
  <c r="R322" i="9" s="1"/>
  <c r="L325" i="9"/>
  <c r="R325" i="9" s="1"/>
  <c r="L334" i="9"/>
  <c r="R334" i="9" s="1"/>
  <c r="L337" i="9"/>
  <c r="R337" i="9" s="1"/>
  <c r="L339" i="9"/>
  <c r="R339" i="9" s="1"/>
  <c r="N351" i="9"/>
  <c r="L362" i="9"/>
  <c r="R362" i="9" s="1"/>
  <c r="K369" i="9"/>
  <c r="P369" i="9" s="1"/>
  <c r="L374" i="9"/>
  <c r="R374" i="9" s="1"/>
  <c r="L386" i="9"/>
  <c r="R386" i="9" s="1"/>
  <c r="L398" i="9"/>
  <c r="R398" i="9" s="1"/>
  <c r="T398" i="9" s="1"/>
  <c r="L399" i="9"/>
  <c r="R399" i="9" s="1"/>
  <c r="T399" i="9" s="1"/>
  <c r="L407" i="9"/>
  <c r="R407" i="9" s="1"/>
  <c r="S407" i="9" s="1"/>
  <c r="Q428" i="9"/>
  <c r="L440" i="9"/>
  <c r="R440" i="9" s="1"/>
  <c r="L452" i="9"/>
  <c r="R452" i="9" s="1"/>
  <c r="L466" i="9"/>
  <c r="R466" i="9" s="1"/>
  <c r="T466" i="9" s="1"/>
  <c r="Q468" i="9"/>
  <c r="K474" i="9"/>
  <c r="Q474" i="9" s="1"/>
  <c r="T474" i="9" s="1"/>
  <c r="P480" i="9"/>
  <c r="S480" i="9" s="1"/>
  <c r="L493" i="9"/>
  <c r="R493" i="9" s="1"/>
  <c r="S493" i="9" s="1"/>
  <c r="Q504" i="9"/>
  <c r="K513" i="9"/>
  <c r="P513" i="9" s="1"/>
  <c r="S513" i="9" s="1"/>
  <c r="L518" i="9"/>
  <c r="R518" i="9" s="1"/>
  <c r="P522" i="9"/>
  <c r="K528" i="9"/>
  <c r="Q528" i="9" s="1"/>
  <c r="L532" i="9"/>
  <c r="R532" i="9" s="1"/>
  <c r="T532" i="9" s="1"/>
  <c r="K548" i="9"/>
  <c r="Q548" i="9" s="1"/>
  <c r="L556" i="9"/>
  <c r="R556" i="9" s="1"/>
  <c r="T556" i="9" s="1"/>
  <c r="M558" i="9"/>
  <c r="M563" i="9"/>
  <c r="L565" i="9"/>
  <c r="R565" i="9" s="1"/>
  <c r="L572" i="9"/>
  <c r="R572" i="9" s="1"/>
  <c r="Q576" i="9"/>
  <c r="K580" i="9"/>
  <c r="Q580" i="9" s="1"/>
  <c r="K598" i="9"/>
  <c r="K606" i="9"/>
  <c r="K610" i="9"/>
  <c r="L614" i="9"/>
  <c r="R614" i="9" s="1"/>
  <c r="M615" i="9"/>
  <c r="M616" i="9" s="1"/>
  <c r="L21" i="9"/>
  <c r="R21" i="9" s="1"/>
  <c r="K22" i="9"/>
  <c r="L25" i="9"/>
  <c r="R25" i="9" s="1"/>
  <c r="L38" i="9"/>
  <c r="R38" i="9" s="1"/>
  <c r="L43" i="9"/>
  <c r="R43" i="9" s="1"/>
  <c r="L62" i="9"/>
  <c r="R62" i="9" s="1"/>
  <c r="L77" i="9"/>
  <c r="R77" i="9" s="1"/>
  <c r="L78" i="9"/>
  <c r="R78" i="9" s="1"/>
  <c r="K81" i="9"/>
  <c r="P81" i="9" s="1"/>
  <c r="S81" i="9" s="1"/>
  <c r="K90" i="9"/>
  <c r="P90" i="9" s="1"/>
  <c r="K94" i="9"/>
  <c r="K98" i="9"/>
  <c r="P98" i="9" s="1"/>
  <c r="K110" i="9"/>
  <c r="P110" i="9" s="1"/>
  <c r="S110" i="9" s="1"/>
  <c r="L113" i="9"/>
  <c r="R113" i="9" s="1"/>
  <c r="L124" i="9"/>
  <c r="R124" i="9" s="1"/>
  <c r="T144" i="9"/>
  <c r="K166" i="9"/>
  <c r="L176" i="9"/>
  <c r="R176" i="9" s="1"/>
  <c r="T176" i="9" s="1"/>
  <c r="L192" i="9"/>
  <c r="R192" i="9" s="1"/>
  <c r="T192" i="9" s="1"/>
  <c r="L208" i="9"/>
  <c r="R208" i="9" s="1"/>
  <c r="T208" i="9" s="1"/>
  <c r="K214" i="9"/>
  <c r="Q214" i="9" s="1"/>
  <c r="K234" i="9"/>
  <c r="Q234" i="9" s="1"/>
  <c r="L238" i="9"/>
  <c r="R238" i="9" s="1"/>
  <c r="T238" i="9" s="1"/>
  <c r="L247" i="9"/>
  <c r="R247" i="9" s="1"/>
  <c r="L250" i="9"/>
  <c r="R250" i="9" s="1"/>
  <c r="K262" i="9"/>
  <c r="P262" i="9" s="1"/>
  <c r="S262" i="9" s="1"/>
  <c r="K263" i="9"/>
  <c r="Q263" i="9" s="1"/>
  <c r="T263" i="9" s="1"/>
  <c r="S265" i="9"/>
  <c r="N272" i="9"/>
  <c r="L279" i="9"/>
  <c r="R279" i="9" s="1"/>
  <c r="Q282" i="9"/>
  <c r="T282" i="9" s="1"/>
  <c r="Q314" i="9"/>
  <c r="T314" i="9" s="1"/>
  <c r="K331" i="9"/>
  <c r="P331" i="9" s="1"/>
  <c r="S331" i="9" s="1"/>
  <c r="K340" i="9"/>
  <c r="Q340" i="9" s="1"/>
  <c r="T340" i="9" s="1"/>
  <c r="L371" i="9"/>
  <c r="R371" i="9" s="1"/>
  <c r="N389" i="9"/>
  <c r="L400" i="9"/>
  <c r="R400" i="9" s="1"/>
  <c r="S400" i="9" s="1"/>
  <c r="K410" i="9"/>
  <c r="P410" i="9" s="1"/>
  <c r="S410" i="9" s="1"/>
  <c r="Q427" i="9"/>
  <c r="T427" i="9" s="1"/>
  <c r="Q443" i="9"/>
  <c r="K447" i="9"/>
  <c r="L451" i="9"/>
  <c r="R451" i="9" s="1"/>
  <c r="T489" i="9"/>
  <c r="L497" i="9"/>
  <c r="R497" i="9" s="1"/>
  <c r="K512" i="9"/>
  <c r="Q512" i="9" s="1"/>
  <c r="K520" i="9"/>
  <c r="P520" i="9" s="1"/>
  <c r="Q521" i="9"/>
  <c r="Q539" i="9"/>
  <c r="N540" i="9"/>
  <c r="K543" i="9"/>
  <c r="P543" i="9" s="1"/>
  <c r="L577" i="9"/>
  <c r="R577" i="9" s="1"/>
  <c r="K581" i="9"/>
  <c r="K605" i="9"/>
  <c r="Q605" i="9" s="1"/>
  <c r="L609" i="9"/>
  <c r="R609" i="9" s="1"/>
  <c r="K609" i="9"/>
  <c r="N622" i="9"/>
  <c r="L132" i="9"/>
  <c r="R132" i="9" s="1"/>
  <c r="T132" i="9" s="1"/>
  <c r="L137" i="9"/>
  <c r="R137" i="9" s="1"/>
  <c r="L138" i="9"/>
  <c r="R138" i="9" s="1"/>
  <c r="S138" i="9" s="1"/>
  <c r="K142" i="9"/>
  <c r="P142" i="9" s="1"/>
  <c r="L148" i="9"/>
  <c r="R148" i="9" s="1"/>
  <c r="K150" i="9"/>
  <c r="P150" i="9" s="1"/>
  <c r="O161" i="9"/>
  <c r="L164" i="9"/>
  <c r="R164" i="9" s="1"/>
  <c r="L174" i="9"/>
  <c r="R174" i="9" s="1"/>
  <c r="S174" i="9" s="1"/>
  <c r="L205" i="9"/>
  <c r="R205" i="9" s="1"/>
  <c r="K210" i="9"/>
  <c r="L212" i="9"/>
  <c r="R212" i="9" s="1"/>
  <c r="Q224" i="9"/>
  <c r="P228" i="9"/>
  <c r="S228" i="9" s="1"/>
  <c r="P241" i="9"/>
  <c r="L261" i="9"/>
  <c r="R261" i="9" s="1"/>
  <c r="K272" i="9"/>
  <c r="Q272" i="9" s="1"/>
  <c r="K276" i="9"/>
  <c r="Q276" i="9" s="1"/>
  <c r="L283" i="9"/>
  <c r="R283" i="9" s="1"/>
  <c r="K296" i="9"/>
  <c r="Q296" i="9" s="1"/>
  <c r="Q313" i="9"/>
  <c r="L321" i="9"/>
  <c r="R321" i="9" s="1"/>
  <c r="L323" i="9"/>
  <c r="R323" i="9" s="1"/>
  <c r="P355" i="9"/>
  <c r="K357" i="9"/>
  <c r="L359" i="9"/>
  <c r="R359" i="9" s="1"/>
  <c r="L366" i="9"/>
  <c r="R366" i="9" s="1"/>
  <c r="K373" i="9"/>
  <c r="P373" i="9" s="1"/>
  <c r="L376" i="9"/>
  <c r="R376" i="9" s="1"/>
  <c r="T376" i="9" s="1"/>
  <c r="L385" i="9"/>
  <c r="R385" i="9" s="1"/>
  <c r="K389" i="9"/>
  <c r="L391" i="9"/>
  <c r="R391" i="9" s="1"/>
  <c r="L393" i="9"/>
  <c r="R393" i="9" s="1"/>
  <c r="T393" i="9" s="1"/>
  <c r="N409" i="9"/>
  <c r="O426" i="9"/>
  <c r="P446" i="9"/>
  <c r="L448" i="9"/>
  <c r="R448" i="9" s="1"/>
  <c r="S448" i="9" s="1"/>
  <c r="L450" i="9"/>
  <c r="R450" i="9" s="1"/>
  <c r="T450" i="9" s="1"/>
  <c r="L462" i="9"/>
  <c r="R462" i="9" s="1"/>
  <c r="O486" i="9"/>
  <c r="O502" i="9"/>
  <c r="L507" i="9"/>
  <c r="R507" i="9" s="1"/>
  <c r="S507" i="9" s="1"/>
  <c r="L511" i="9"/>
  <c r="R511" i="9" s="1"/>
  <c r="K516" i="9"/>
  <c r="P516" i="9" s="1"/>
  <c r="S516" i="9" s="1"/>
  <c r="L523" i="9"/>
  <c r="R523" i="9" s="1"/>
  <c r="S523" i="9" s="1"/>
  <c r="L528" i="9"/>
  <c r="R528" i="9" s="1"/>
  <c r="K530" i="9"/>
  <c r="Q530" i="9" s="1"/>
  <c r="K536" i="9"/>
  <c r="Q536" i="9" s="1"/>
  <c r="T536" i="9" s="1"/>
  <c r="L538" i="9"/>
  <c r="R538" i="9" s="1"/>
  <c r="L540" i="9"/>
  <c r="R540" i="9" s="1"/>
  <c r="L545" i="9"/>
  <c r="R545" i="9" s="1"/>
  <c r="S545" i="9" s="1"/>
  <c r="L559" i="9"/>
  <c r="R559" i="9" s="1"/>
  <c r="L580" i="9"/>
  <c r="R580" i="9" s="1"/>
  <c r="T580" i="9" s="1"/>
  <c r="K601" i="9"/>
  <c r="K617" i="9"/>
  <c r="Q617" i="9" s="1"/>
  <c r="K622" i="9"/>
  <c r="N25" i="9"/>
  <c r="M26" i="9"/>
  <c r="N26" i="9" s="1"/>
  <c r="O26" i="9" s="1"/>
  <c r="Q202" i="9"/>
  <c r="P202" i="9"/>
  <c r="Q430" i="9"/>
  <c r="P430" i="9"/>
  <c r="P590" i="9"/>
  <c r="Q352" i="9"/>
  <c r="P352" i="9"/>
  <c r="Q413" i="9"/>
  <c r="P413" i="9"/>
  <c r="Q524" i="9"/>
  <c r="P524" i="9"/>
  <c r="M379" i="9"/>
  <c r="N378" i="9"/>
  <c r="N410" i="9"/>
  <c r="M411" i="9"/>
  <c r="M60" i="9"/>
  <c r="N60" i="9" s="1"/>
  <c r="O60" i="9" s="1"/>
  <c r="N59" i="9"/>
  <c r="Q210" i="9"/>
  <c r="P210" i="9"/>
  <c r="J21" i="9"/>
  <c r="L28" i="9"/>
  <c r="R28" i="9" s="1"/>
  <c r="T28" i="9" s="1"/>
  <c r="L29" i="9"/>
  <c r="R29" i="9" s="1"/>
  <c r="S29" i="9" s="1"/>
  <c r="L33" i="9"/>
  <c r="R33" i="9" s="1"/>
  <c r="L55" i="9"/>
  <c r="R55" i="9" s="1"/>
  <c r="S55" i="9" s="1"/>
  <c r="L56" i="9"/>
  <c r="R56" i="9" s="1"/>
  <c r="T57" i="9"/>
  <c r="N58" i="9"/>
  <c r="K59" i="9"/>
  <c r="P59" i="9" s="1"/>
  <c r="S59" i="9" s="1"/>
  <c r="L61" i="9"/>
  <c r="R61" i="9" s="1"/>
  <c r="L71" i="9"/>
  <c r="R71" i="9" s="1"/>
  <c r="N78" i="9"/>
  <c r="L90" i="9"/>
  <c r="R90" i="9" s="1"/>
  <c r="S90" i="9" s="1"/>
  <c r="L94" i="9"/>
  <c r="R94" i="9" s="1"/>
  <c r="L101" i="9"/>
  <c r="R101" i="9" s="1"/>
  <c r="L108" i="9"/>
  <c r="R108" i="9" s="1"/>
  <c r="N110" i="9"/>
  <c r="L112" i="9"/>
  <c r="R112" i="9" s="1"/>
  <c r="T112" i="9" s="1"/>
  <c r="L117" i="9"/>
  <c r="R117" i="9" s="1"/>
  <c r="N126" i="9"/>
  <c r="N130" i="9"/>
  <c r="L142" i="9"/>
  <c r="R142" i="9" s="1"/>
  <c r="S142" i="9" s="1"/>
  <c r="L145" i="9"/>
  <c r="R145" i="9" s="1"/>
  <c r="L146" i="9"/>
  <c r="R146" i="9" s="1"/>
  <c r="N166" i="9"/>
  <c r="L169" i="9"/>
  <c r="R169" i="9" s="1"/>
  <c r="Q171" i="9"/>
  <c r="L173" i="9"/>
  <c r="R173" i="9" s="1"/>
  <c r="S187" i="9"/>
  <c r="L194" i="9"/>
  <c r="R194" i="9" s="1"/>
  <c r="T194" i="9" s="1"/>
  <c r="P200" i="9"/>
  <c r="L214" i="9"/>
  <c r="R214" i="9" s="1"/>
  <c r="Q215" i="9"/>
  <c r="N216" i="9"/>
  <c r="L221" i="9"/>
  <c r="R221" i="9" s="1"/>
  <c r="L225" i="9"/>
  <c r="R225" i="9" s="1"/>
  <c r="L227" i="9"/>
  <c r="R227" i="9" s="1"/>
  <c r="L233" i="9"/>
  <c r="R233" i="9" s="1"/>
  <c r="J243" i="9"/>
  <c r="L254" i="9"/>
  <c r="R254" i="9" s="1"/>
  <c r="L266" i="9"/>
  <c r="R266" i="9" s="1"/>
  <c r="L267" i="9"/>
  <c r="R267" i="9" s="1"/>
  <c r="L271" i="9"/>
  <c r="R271" i="9" s="1"/>
  <c r="L284" i="9"/>
  <c r="R284" i="9" s="1"/>
  <c r="T284" i="9" s="1"/>
  <c r="K299" i="9"/>
  <c r="L309" i="9"/>
  <c r="R309" i="9" s="1"/>
  <c r="P310" i="9"/>
  <c r="N312" i="9"/>
  <c r="L315" i="9"/>
  <c r="R315" i="9" s="1"/>
  <c r="K319" i="9"/>
  <c r="N332" i="9"/>
  <c r="K335" i="9"/>
  <c r="L341" i="9"/>
  <c r="R341" i="9" s="1"/>
  <c r="K344" i="9"/>
  <c r="P344" i="9" s="1"/>
  <c r="L349" i="9"/>
  <c r="R349" i="9" s="1"/>
  <c r="T349" i="9" s="1"/>
  <c r="L350" i="9"/>
  <c r="R350" i="9" s="1"/>
  <c r="N354" i="9"/>
  <c r="P376" i="9"/>
  <c r="N377" i="9"/>
  <c r="J386" i="9"/>
  <c r="L390" i="9"/>
  <c r="R390" i="9" s="1"/>
  <c r="L409" i="9"/>
  <c r="R409" i="9" s="1"/>
  <c r="M424" i="9"/>
  <c r="N424" i="9" s="1"/>
  <c r="L429" i="9"/>
  <c r="R429" i="9" s="1"/>
  <c r="L435" i="9"/>
  <c r="R435" i="9" s="1"/>
  <c r="S435" i="9" s="1"/>
  <c r="J439" i="9"/>
  <c r="O439" i="9" s="1"/>
  <c r="Q441" i="9"/>
  <c r="T441" i="9" s="1"/>
  <c r="N442" i="9"/>
  <c r="L447" i="9"/>
  <c r="R447" i="9" s="1"/>
  <c r="L474" i="9"/>
  <c r="R474" i="9" s="1"/>
  <c r="S475" i="9"/>
  <c r="N476" i="9"/>
  <c r="T477" i="9"/>
  <c r="L480" i="9"/>
  <c r="R480" i="9" s="1"/>
  <c r="T480" i="9" s="1"/>
  <c r="J483" i="9"/>
  <c r="L498" i="9"/>
  <c r="R498" i="9" s="1"/>
  <c r="T498" i="9" s="1"/>
  <c r="J499" i="9"/>
  <c r="O499" i="9" s="1"/>
  <c r="N516" i="9"/>
  <c r="N528" i="9"/>
  <c r="L533" i="9"/>
  <c r="R533" i="9" s="1"/>
  <c r="L544" i="9"/>
  <c r="R544" i="9" s="1"/>
  <c r="T544" i="9" s="1"/>
  <c r="J545" i="9"/>
  <c r="O545" i="9" s="1"/>
  <c r="L567" i="9"/>
  <c r="R567" i="9" s="1"/>
  <c r="L569" i="9"/>
  <c r="R569" i="9" s="1"/>
  <c r="N571" i="9"/>
  <c r="L574" i="9"/>
  <c r="R574" i="9" s="1"/>
  <c r="P578" i="9"/>
  <c r="S578" i="9" s="1"/>
  <c r="P588" i="9"/>
  <c r="L594" i="9"/>
  <c r="R594" i="9" s="1"/>
  <c r="L603" i="9"/>
  <c r="R603" i="9" s="1"/>
  <c r="L619" i="9"/>
  <c r="R619" i="9" s="1"/>
  <c r="L622" i="9"/>
  <c r="R622" i="9" s="1"/>
  <c r="L32" i="9"/>
  <c r="R32" i="9" s="1"/>
  <c r="K34" i="9"/>
  <c r="Q34" i="9" s="1"/>
  <c r="T34" i="9" s="1"/>
  <c r="L37" i="9"/>
  <c r="R37" i="9" s="1"/>
  <c r="S37" i="9" s="1"/>
  <c r="K41" i="9"/>
  <c r="L49" i="9"/>
  <c r="R49" i="9" s="1"/>
  <c r="L58" i="9"/>
  <c r="R58" i="9" s="1"/>
  <c r="K61" i="9"/>
  <c r="Q61" i="9" s="1"/>
  <c r="L72" i="9"/>
  <c r="R72" i="9" s="1"/>
  <c r="T72" i="9" s="1"/>
  <c r="L93" i="9"/>
  <c r="R93" i="9" s="1"/>
  <c r="L97" i="9"/>
  <c r="R97" i="9" s="1"/>
  <c r="L98" i="9"/>
  <c r="R98" i="9" s="1"/>
  <c r="L110" i="9"/>
  <c r="R110" i="9" s="1"/>
  <c r="L126" i="9"/>
  <c r="R126" i="9" s="1"/>
  <c r="L130" i="9"/>
  <c r="R130" i="9" s="1"/>
  <c r="L150" i="9"/>
  <c r="R150" i="9" s="1"/>
  <c r="L154" i="9"/>
  <c r="R154" i="9" s="1"/>
  <c r="S154" i="9" s="1"/>
  <c r="L158" i="9"/>
  <c r="R158" i="9" s="1"/>
  <c r="L166" i="9"/>
  <c r="R166" i="9" s="1"/>
  <c r="Q175" i="9"/>
  <c r="L178" i="9"/>
  <c r="R178" i="9" s="1"/>
  <c r="S178" i="9" s="1"/>
  <c r="L181" i="9"/>
  <c r="R181" i="9" s="1"/>
  <c r="L182" i="9"/>
  <c r="R182" i="9" s="1"/>
  <c r="L210" i="9"/>
  <c r="R210" i="9" s="1"/>
  <c r="P218" i="9"/>
  <c r="K229" i="9"/>
  <c r="K239" i="9"/>
  <c r="M240" i="9"/>
  <c r="L241" i="9"/>
  <c r="R241" i="9" s="1"/>
  <c r="T241" i="9" s="1"/>
  <c r="L245" i="9"/>
  <c r="R245" i="9" s="1"/>
  <c r="L246" i="9"/>
  <c r="R246" i="9" s="1"/>
  <c r="Q252" i="9"/>
  <c r="L275" i="9"/>
  <c r="R275" i="9" s="1"/>
  <c r="L276" i="9"/>
  <c r="R276" i="9" s="1"/>
  <c r="L278" i="9"/>
  <c r="R278" i="9" s="1"/>
  <c r="Q281" i="9"/>
  <c r="L308" i="9"/>
  <c r="R308" i="9" s="1"/>
  <c r="T308" i="9" s="1"/>
  <c r="L326" i="9"/>
  <c r="R326" i="9" s="1"/>
  <c r="T326" i="9" s="1"/>
  <c r="L343" i="9"/>
  <c r="R343" i="9" s="1"/>
  <c r="L355" i="9"/>
  <c r="R355" i="9" s="1"/>
  <c r="T355" i="9" s="1"/>
  <c r="L357" i="9"/>
  <c r="R357" i="9" s="1"/>
  <c r="L361" i="9"/>
  <c r="R361" i="9" s="1"/>
  <c r="P401" i="9"/>
  <c r="S401" i="9" s="1"/>
  <c r="T403" i="9"/>
  <c r="P403" i="9"/>
  <c r="S403" i="9" s="1"/>
  <c r="Q404" i="9"/>
  <c r="L412" i="9"/>
  <c r="R412" i="9" s="1"/>
  <c r="S412" i="9" s="1"/>
  <c r="M414" i="9"/>
  <c r="N414" i="9" s="1"/>
  <c r="O415" i="9"/>
  <c r="L417" i="9"/>
  <c r="R417" i="9" s="1"/>
  <c r="Q423" i="9"/>
  <c r="P424" i="9"/>
  <c r="M431" i="9"/>
  <c r="N431" i="9" s="1"/>
  <c r="S439" i="9"/>
  <c r="L465" i="9"/>
  <c r="R465" i="9" s="1"/>
  <c r="S483" i="9"/>
  <c r="L484" i="9"/>
  <c r="R484" i="9" s="1"/>
  <c r="T484" i="9" s="1"/>
  <c r="Q487" i="9"/>
  <c r="P488" i="9"/>
  <c r="L500" i="9"/>
  <c r="R500" i="9" s="1"/>
  <c r="S500" i="9" s="1"/>
  <c r="L509" i="9"/>
  <c r="R509" i="9" s="1"/>
  <c r="S509" i="9" s="1"/>
  <c r="K535" i="9"/>
  <c r="M542" i="9"/>
  <c r="N542" i="9" s="1"/>
  <c r="K614" i="9"/>
  <c r="Q614" i="9" s="1"/>
  <c r="L623" i="9"/>
  <c r="R623" i="9" s="1"/>
  <c r="L624" i="9"/>
  <c r="R624" i="9" s="1"/>
  <c r="T624" i="9" s="1"/>
  <c r="L18" i="9"/>
  <c r="R18" i="9" s="1"/>
  <c r="K19" i="9"/>
  <c r="Q21" i="9"/>
  <c r="T21" i="9" s="1"/>
  <c r="L69" i="9"/>
  <c r="R69" i="9" s="1"/>
  <c r="T69" i="9" s="1"/>
  <c r="M71" i="9"/>
  <c r="N71" i="9" s="1"/>
  <c r="K113" i="9"/>
  <c r="K133" i="9"/>
  <c r="Q201" i="9"/>
  <c r="K216" i="9"/>
  <c r="K327" i="9"/>
  <c r="Q327" i="9" s="1"/>
  <c r="T327" i="9" s="1"/>
  <c r="M341" i="9"/>
  <c r="K359" i="9"/>
  <c r="Q359" i="9" s="1"/>
  <c r="K363" i="9"/>
  <c r="Q363" i="9" s="1"/>
  <c r="T363" i="9" s="1"/>
  <c r="K382" i="9"/>
  <c r="P382" i="9" s="1"/>
  <c r="Q386" i="9"/>
  <c r="K387" i="9"/>
  <c r="J394" i="9"/>
  <c r="O394" i="9" s="1"/>
  <c r="T397" i="9"/>
  <c r="J399" i="9"/>
  <c r="L405" i="9"/>
  <c r="R405" i="9" s="1"/>
  <c r="T405" i="9" s="1"/>
  <c r="Q412" i="9"/>
  <c r="T416" i="9"/>
  <c r="P416" i="9"/>
  <c r="L427" i="9"/>
  <c r="R427" i="9" s="1"/>
  <c r="L428" i="9"/>
  <c r="R428" i="9" s="1"/>
  <c r="P429" i="9"/>
  <c r="S429" i="9" s="1"/>
  <c r="P453" i="9"/>
  <c r="N454" i="9"/>
  <c r="J463" i="9"/>
  <c r="O463" i="9" s="1"/>
  <c r="P466" i="9"/>
  <c r="L471" i="9"/>
  <c r="R471" i="9" s="1"/>
  <c r="S471" i="9" s="1"/>
  <c r="O483" i="9"/>
  <c r="P489" i="9"/>
  <c r="S489" i="9" s="1"/>
  <c r="P506" i="9"/>
  <c r="P508" i="9"/>
  <c r="Q523" i="9"/>
  <c r="P534" i="9"/>
  <c r="N553" i="9"/>
  <c r="N561" i="9"/>
  <c r="K563" i="9"/>
  <c r="L566" i="9"/>
  <c r="R566" i="9" s="1"/>
  <c r="K567" i="9"/>
  <c r="L571" i="9"/>
  <c r="R571" i="9" s="1"/>
  <c r="L575" i="9"/>
  <c r="R575" i="9" s="1"/>
  <c r="L576" i="9"/>
  <c r="R576" i="9" s="1"/>
  <c r="T576" i="9" s="1"/>
  <c r="L581" i="9"/>
  <c r="R581" i="9" s="1"/>
  <c r="L584" i="9"/>
  <c r="R584" i="9" s="1"/>
  <c r="K585" i="9"/>
  <c r="K587" i="9"/>
  <c r="Q587" i="9" s="1"/>
  <c r="T587" i="9" s="1"/>
  <c r="K596" i="9"/>
  <c r="P596" i="9" s="1"/>
  <c r="J602" i="9"/>
  <c r="M604" i="9"/>
  <c r="M605" i="9" s="1"/>
  <c r="L608" i="9"/>
  <c r="R608" i="9" s="1"/>
  <c r="L611" i="9"/>
  <c r="R611" i="9" s="1"/>
  <c r="L618" i="9"/>
  <c r="R618" i="9" s="1"/>
  <c r="P624" i="9"/>
  <c r="S21" i="9"/>
  <c r="J17" i="9"/>
  <c r="O17" i="9" s="1"/>
  <c r="P26" i="9"/>
  <c r="Q29" i="9"/>
  <c r="T29" i="9" s="1"/>
  <c r="L31" i="9"/>
  <c r="R31" i="9" s="1"/>
  <c r="P44" i="9"/>
  <c r="L47" i="9"/>
  <c r="R47" i="9" s="1"/>
  <c r="S47" i="9" s="1"/>
  <c r="N54" i="9"/>
  <c r="S67" i="9"/>
  <c r="P69" i="9"/>
  <c r="K99" i="9"/>
  <c r="K101" i="9"/>
  <c r="Q101" i="9" s="1"/>
  <c r="O109" i="9"/>
  <c r="L111" i="9"/>
  <c r="R111" i="9" s="1"/>
  <c r="P112" i="9"/>
  <c r="L123" i="9"/>
  <c r="R123" i="9" s="1"/>
  <c r="L127" i="9"/>
  <c r="R127" i="9" s="1"/>
  <c r="P132" i="9"/>
  <c r="S132" i="9" s="1"/>
  <c r="P144" i="9"/>
  <c r="S144" i="9" s="1"/>
  <c r="K145" i="9"/>
  <c r="M163" i="9"/>
  <c r="N163" i="9" s="1"/>
  <c r="O165" i="9"/>
  <c r="K169" i="9"/>
  <c r="P169" i="9" s="1"/>
  <c r="K173" i="9"/>
  <c r="Q173" i="9" s="1"/>
  <c r="L177" i="9"/>
  <c r="R177" i="9" s="1"/>
  <c r="L180" i="9"/>
  <c r="R180" i="9" s="1"/>
  <c r="T180" i="9" s="1"/>
  <c r="P184" i="9"/>
  <c r="L186" i="9"/>
  <c r="R186" i="9" s="1"/>
  <c r="T186" i="9" s="1"/>
  <c r="P192" i="9"/>
  <c r="S192" i="9" s="1"/>
  <c r="M197" i="9"/>
  <c r="L201" i="9"/>
  <c r="R201" i="9" s="1"/>
  <c r="S201" i="9" s="1"/>
  <c r="L202" i="9"/>
  <c r="R202" i="9" s="1"/>
  <c r="S202" i="9" s="1"/>
  <c r="L203" i="9"/>
  <c r="R203" i="9" s="1"/>
  <c r="K212" i="9"/>
  <c r="Q212" i="9" s="1"/>
  <c r="L217" i="9"/>
  <c r="R217" i="9" s="1"/>
  <c r="L219" i="9"/>
  <c r="R219" i="9" s="1"/>
  <c r="L224" i="9"/>
  <c r="R224" i="9" s="1"/>
  <c r="T224" i="9" s="1"/>
  <c r="L226" i="9"/>
  <c r="R226" i="9" s="1"/>
  <c r="T226" i="9" s="1"/>
  <c r="P226" i="9"/>
  <c r="S226" i="9" s="1"/>
  <c r="L232" i="9"/>
  <c r="R232" i="9" s="1"/>
  <c r="T232" i="9" s="1"/>
  <c r="P232" i="9"/>
  <c r="L234" i="9"/>
  <c r="R234" i="9" s="1"/>
  <c r="L237" i="9"/>
  <c r="R237" i="9" s="1"/>
  <c r="P238" i="9"/>
  <c r="M248" i="9"/>
  <c r="N248" i="9" s="1"/>
  <c r="P249" i="9"/>
  <c r="L251" i="9"/>
  <c r="R251" i="9" s="1"/>
  <c r="T251" i="9" s="1"/>
  <c r="K254" i="9"/>
  <c r="L259" i="9"/>
  <c r="R259" i="9" s="1"/>
  <c r="L263" i="9"/>
  <c r="R263" i="9" s="1"/>
  <c r="L272" i="9"/>
  <c r="R272" i="9" s="1"/>
  <c r="Q277" i="9"/>
  <c r="L280" i="9"/>
  <c r="R280" i="9" s="1"/>
  <c r="T280" i="9" s="1"/>
  <c r="L293" i="9"/>
  <c r="R293" i="9" s="1"/>
  <c r="L296" i="9"/>
  <c r="R296" i="9" s="1"/>
  <c r="L299" i="9"/>
  <c r="R299" i="9" s="1"/>
  <c r="Q301" i="9"/>
  <c r="Q305" i="9"/>
  <c r="O315" i="9"/>
  <c r="Q317" i="9"/>
  <c r="L319" i="9"/>
  <c r="R319" i="9" s="1"/>
  <c r="N328" i="9"/>
  <c r="L335" i="9"/>
  <c r="R335" i="9" s="1"/>
  <c r="L354" i="9"/>
  <c r="R354" i="9" s="1"/>
  <c r="L378" i="9"/>
  <c r="R378" i="9" s="1"/>
  <c r="S378" i="9" s="1"/>
  <c r="K380" i="9"/>
  <c r="Q380" i="9" s="1"/>
  <c r="K384" i="9"/>
  <c r="Q384" i="9" s="1"/>
  <c r="L387" i="9"/>
  <c r="R387" i="9" s="1"/>
  <c r="S394" i="9"/>
  <c r="L404" i="9"/>
  <c r="R404" i="9" s="1"/>
  <c r="T404" i="9" s="1"/>
  <c r="L413" i="9"/>
  <c r="R413" i="9" s="1"/>
  <c r="Q417" i="9"/>
  <c r="L423" i="9"/>
  <c r="R423" i="9" s="1"/>
  <c r="S423" i="9" s="1"/>
  <c r="J428" i="9"/>
  <c r="L430" i="9"/>
  <c r="R430" i="9" s="1"/>
  <c r="L432" i="9"/>
  <c r="R432" i="9" s="1"/>
  <c r="T432" i="9" s="1"/>
  <c r="P432" i="9"/>
  <c r="S432" i="9" s="1"/>
  <c r="Q433" i="9"/>
  <c r="Q439" i="9"/>
  <c r="T439" i="9" s="1"/>
  <c r="S441" i="9"/>
  <c r="L443" i="9"/>
  <c r="R443" i="9" s="1"/>
  <c r="L445" i="9"/>
  <c r="R445" i="9" s="1"/>
  <c r="Q448" i="9"/>
  <c r="L454" i="9"/>
  <c r="R454" i="9" s="1"/>
  <c r="L457" i="9"/>
  <c r="R457" i="9" s="1"/>
  <c r="K469" i="9"/>
  <c r="L476" i="9"/>
  <c r="R476" i="9" s="1"/>
  <c r="S477" i="9"/>
  <c r="P484" i="9"/>
  <c r="L486" i="9"/>
  <c r="R486" i="9" s="1"/>
  <c r="L490" i="9"/>
  <c r="R490" i="9" s="1"/>
  <c r="T490" i="9" s="1"/>
  <c r="P490" i="9"/>
  <c r="L492" i="9"/>
  <c r="R492" i="9" s="1"/>
  <c r="T492" i="9" s="1"/>
  <c r="P492" i="9"/>
  <c r="P496" i="9"/>
  <c r="S496" i="9" s="1"/>
  <c r="L502" i="9"/>
  <c r="R502" i="9" s="1"/>
  <c r="Q509" i="9"/>
  <c r="L517" i="9"/>
  <c r="R517" i="9" s="1"/>
  <c r="S517" i="9" s="1"/>
  <c r="L524" i="9"/>
  <c r="R524" i="9" s="1"/>
  <c r="L525" i="9"/>
  <c r="R525" i="9" s="1"/>
  <c r="L529" i="9"/>
  <c r="R529" i="9" s="1"/>
  <c r="S529" i="9" s="1"/>
  <c r="Q541" i="9"/>
  <c r="K547" i="9"/>
  <c r="K555" i="9"/>
  <c r="Q555" i="9" s="1"/>
  <c r="K559" i="9"/>
  <c r="Q559" i="9" s="1"/>
  <c r="T559" i="9" s="1"/>
  <c r="P560" i="9"/>
  <c r="S560" i="9" s="1"/>
  <c r="M566" i="9"/>
  <c r="L573" i="9"/>
  <c r="R573" i="9" s="1"/>
  <c r="L579" i="9"/>
  <c r="R579" i="9" s="1"/>
  <c r="S579" i="9" s="1"/>
  <c r="L583" i="9"/>
  <c r="R583" i="9" s="1"/>
  <c r="L589" i="9"/>
  <c r="R589" i="9" s="1"/>
  <c r="M595" i="9"/>
  <c r="L607" i="9"/>
  <c r="R607" i="9" s="1"/>
  <c r="P608" i="9"/>
  <c r="P613" i="9"/>
  <c r="J618" i="9"/>
  <c r="K619" i="9"/>
  <c r="K32" i="9"/>
  <c r="Q32" i="9" s="1"/>
  <c r="L36" i="9"/>
  <c r="R36" i="9" s="1"/>
  <c r="T36" i="9" s="1"/>
  <c r="L40" i="9"/>
  <c r="R40" i="9" s="1"/>
  <c r="L41" i="9"/>
  <c r="R41" i="9" s="1"/>
  <c r="L46" i="9"/>
  <c r="R46" i="9" s="1"/>
  <c r="T46" i="9" s="1"/>
  <c r="L51" i="9"/>
  <c r="R51" i="9" s="1"/>
  <c r="S51" i="9" s="1"/>
  <c r="L54" i="9"/>
  <c r="R54" i="9" s="1"/>
  <c r="S57" i="9"/>
  <c r="L63" i="9"/>
  <c r="R63" i="9" s="1"/>
  <c r="S63" i="9" s="1"/>
  <c r="L70" i="9"/>
  <c r="R70" i="9" s="1"/>
  <c r="K71" i="9"/>
  <c r="P71" i="9" s="1"/>
  <c r="L73" i="9"/>
  <c r="R73" i="9" s="1"/>
  <c r="T73" i="9" s="1"/>
  <c r="L74" i="9"/>
  <c r="R74" i="9" s="1"/>
  <c r="Q79" i="9"/>
  <c r="L81" i="9"/>
  <c r="R81" i="9" s="1"/>
  <c r="Q83" i="9"/>
  <c r="L85" i="9"/>
  <c r="R85" i="9" s="1"/>
  <c r="K91" i="9"/>
  <c r="P91" i="9" s="1"/>
  <c r="K93" i="9"/>
  <c r="Q93" i="9" s="1"/>
  <c r="T93" i="9" s="1"/>
  <c r="L96" i="9"/>
  <c r="R96" i="9" s="1"/>
  <c r="T96" i="9" s="1"/>
  <c r="K97" i="9"/>
  <c r="Q97" i="9" s="1"/>
  <c r="L103" i="9"/>
  <c r="R103" i="9" s="1"/>
  <c r="L105" i="9"/>
  <c r="R105" i="9" s="1"/>
  <c r="L109" i="9"/>
  <c r="R109" i="9" s="1"/>
  <c r="L125" i="9"/>
  <c r="R125" i="9" s="1"/>
  <c r="L129" i="9"/>
  <c r="R129" i="9" s="1"/>
  <c r="L136" i="9"/>
  <c r="R136" i="9" s="1"/>
  <c r="T136" i="9" s="1"/>
  <c r="N146" i="9"/>
  <c r="Q163" i="9"/>
  <c r="L165" i="9"/>
  <c r="R165" i="9" s="1"/>
  <c r="K181" i="9"/>
  <c r="L189" i="9"/>
  <c r="R189" i="9" s="1"/>
  <c r="T189" i="9" s="1"/>
  <c r="L206" i="9"/>
  <c r="R206" i="9" s="1"/>
  <c r="T206" i="9" s="1"/>
  <c r="P206" i="9"/>
  <c r="Q207" i="9"/>
  <c r="K209" i="9"/>
  <c r="Q209" i="9" s="1"/>
  <c r="L230" i="9"/>
  <c r="R230" i="9" s="1"/>
  <c r="L242" i="9"/>
  <c r="R242" i="9" s="1"/>
  <c r="O246" i="9"/>
  <c r="Q248" i="9"/>
  <c r="L258" i="9"/>
  <c r="R258" i="9" s="1"/>
  <c r="L262" i="9"/>
  <c r="R262" i="9" s="1"/>
  <c r="N267" i="9"/>
  <c r="L274" i="9"/>
  <c r="R274" i="9" s="1"/>
  <c r="T274" i="9" s="1"/>
  <c r="K275" i="9"/>
  <c r="L288" i="9"/>
  <c r="R288" i="9" s="1"/>
  <c r="T288" i="9" s="1"/>
  <c r="L292" i="9"/>
  <c r="R292" i="9" s="1"/>
  <c r="T292" i="9" s="1"/>
  <c r="L295" i="9"/>
  <c r="R295" i="9" s="1"/>
  <c r="L302" i="9"/>
  <c r="R302" i="9" s="1"/>
  <c r="L306" i="9"/>
  <c r="R306" i="9" s="1"/>
  <c r="L316" i="9"/>
  <c r="R316" i="9" s="1"/>
  <c r="T316" i="9" s="1"/>
  <c r="L330" i="9"/>
  <c r="R330" i="9" s="1"/>
  <c r="L340" i="9"/>
  <c r="R340" i="9" s="1"/>
  <c r="L347" i="9"/>
  <c r="R347" i="9" s="1"/>
  <c r="T347" i="9" s="1"/>
  <c r="L353" i="9"/>
  <c r="R353" i="9" s="1"/>
  <c r="T353" i="9" s="1"/>
  <c r="L356" i="9"/>
  <c r="R356" i="9" s="1"/>
  <c r="K358" i="9"/>
  <c r="K362" i="9"/>
  <c r="P362" i="9" s="1"/>
  <c r="S362" i="9" s="1"/>
  <c r="K366" i="9"/>
  <c r="P366" i="9" s="1"/>
  <c r="K370" i="9"/>
  <c r="P370" i="9" s="1"/>
  <c r="S370" i="9" s="1"/>
  <c r="K374" i="9"/>
  <c r="P374" i="9" s="1"/>
  <c r="O397" i="9"/>
  <c r="L418" i="9"/>
  <c r="R418" i="9" s="1"/>
  <c r="L420" i="9"/>
  <c r="R420" i="9" s="1"/>
  <c r="L434" i="9"/>
  <c r="R434" i="9" s="1"/>
  <c r="L438" i="9"/>
  <c r="R438" i="9" s="1"/>
  <c r="K464" i="9"/>
  <c r="Q464" i="9" s="1"/>
  <c r="L472" i="9"/>
  <c r="R472" i="9" s="1"/>
  <c r="T478" i="9"/>
  <c r="L482" i="9"/>
  <c r="R482" i="9" s="1"/>
  <c r="T482" i="9" s="1"/>
  <c r="Q493" i="9"/>
  <c r="L510" i="9"/>
  <c r="R510" i="9" s="1"/>
  <c r="T510" i="9" s="1"/>
  <c r="K511" i="9"/>
  <c r="Q511" i="9" s="1"/>
  <c r="T511" i="9" s="1"/>
  <c r="L515" i="9"/>
  <c r="R515" i="9" s="1"/>
  <c r="T515" i="9" s="1"/>
  <c r="K526" i="9"/>
  <c r="K531" i="9"/>
  <c r="K533" i="9"/>
  <c r="P533" i="9" s="1"/>
  <c r="S533" i="9" s="1"/>
  <c r="L541" i="9"/>
  <c r="R541" i="9" s="1"/>
  <c r="S541" i="9" s="1"/>
  <c r="L543" i="9"/>
  <c r="R543" i="9" s="1"/>
  <c r="L546" i="9"/>
  <c r="R546" i="9" s="1"/>
  <c r="T546" i="9" s="1"/>
  <c r="L552" i="9"/>
  <c r="R552" i="9" s="1"/>
  <c r="T552" i="9" s="1"/>
  <c r="L553" i="9"/>
  <c r="R553" i="9" s="1"/>
  <c r="L554" i="9"/>
  <c r="R554" i="9" s="1"/>
  <c r="L557" i="9"/>
  <c r="R557" i="9" s="1"/>
  <c r="L562" i="9"/>
  <c r="R562" i="9" s="1"/>
  <c r="L570" i="9"/>
  <c r="R570" i="9" s="1"/>
  <c r="T570" i="9" s="1"/>
  <c r="K577" i="9"/>
  <c r="J579" i="9"/>
  <c r="L582" i="9"/>
  <c r="R582" i="9" s="1"/>
  <c r="J583" i="9"/>
  <c r="P593" i="9"/>
  <c r="K603" i="9"/>
  <c r="P603" i="9" s="1"/>
  <c r="N210" i="9"/>
  <c r="T429" i="9"/>
  <c r="T436" i="9"/>
  <c r="T573" i="9"/>
  <c r="O15" i="9"/>
  <c r="O407" i="9"/>
  <c r="O417" i="9"/>
  <c r="O429" i="9"/>
  <c r="O436" i="9"/>
  <c r="O438" i="9"/>
  <c r="O441" i="9"/>
  <c r="O477" i="9"/>
  <c r="O23" i="9"/>
  <c r="O39" i="9"/>
  <c r="O506" i="9"/>
  <c r="O508" i="9"/>
  <c r="O515" i="9"/>
  <c r="O355" i="9"/>
  <c r="O510" i="9"/>
  <c r="O251" i="9"/>
  <c r="O303" i="9"/>
  <c r="O284" i="9"/>
  <c r="O489" i="9"/>
  <c r="O176" i="9"/>
  <c r="O208" i="9"/>
  <c r="O224" i="9"/>
  <c r="O226" i="9"/>
  <c r="O232" i="9"/>
  <c r="O481" i="9"/>
  <c r="O484" i="9"/>
  <c r="O493" i="9"/>
  <c r="O184" i="9"/>
  <c r="O37" i="9"/>
  <c r="O64" i="9"/>
  <c r="O177" i="9"/>
  <c r="O401" i="9"/>
  <c r="O418" i="9"/>
  <c r="O432" i="9"/>
  <c r="O435" i="9"/>
  <c r="O478" i="9"/>
  <c r="O494" i="9"/>
  <c r="O505" i="9"/>
  <c r="O76" i="9"/>
  <c r="O265" i="9"/>
  <c r="O400" i="9"/>
  <c r="O416" i="9"/>
  <c r="O422" i="9"/>
  <c r="O440" i="9"/>
  <c r="O490" i="9"/>
  <c r="O509" i="9"/>
  <c r="O399" i="9"/>
  <c r="O433" i="9"/>
  <c r="O496" i="9"/>
  <c r="M42" i="9"/>
  <c r="N42" i="9" s="1"/>
  <c r="O42" i="9" s="1"/>
  <c r="N41" i="9"/>
  <c r="M33" i="9"/>
  <c r="N32" i="9"/>
  <c r="M136" i="9"/>
  <c r="N136" i="9" s="1"/>
  <c r="O136" i="9" s="1"/>
  <c r="N135" i="9"/>
  <c r="Q18" i="9"/>
  <c r="P18" i="9"/>
  <c r="P22" i="9"/>
  <c r="S22" i="9" s="1"/>
  <c r="Q22" i="9"/>
  <c r="T22" i="9" s="1"/>
  <c r="O30" i="9"/>
  <c r="Q38" i="9"/>
  <c r="P38" i="9"/>
  <c r="S38" i="9" s="1"/>
  <c r="P43" i="9"/>
  <c r="Q43" i="9"/>
  <c r="M100" i="9"/>
  <c r="N99" i="9"/>
  <c r="M29" i="9"/>
  <c r="N29" i="9" s="1"/>
  <c r="O29" i="9" s="1"/>
  <c r="N28" i="9"/>
  <c r="L44" i="9"/>
  <c r="R44" i="9" s="1"/>
  <c r="P66" i="9"/>
  <c r="S66" i="9" s="1"/>
  <c r="Q66" i="9"/>
  <c r="T66" i="9" s="1"/>
  <c r="Q105" i="9"/>
  <c r="T105" i="9" s="1"/>
  <c r="P105" i="9"/>
  <c r="M112" i="9"/>
  <c r="N112" i="9" s="1"/>
  <c r="O112" i="9" s="1"/>
  <c r="N111" i="9"/>
  <c r="M120" i="9"/>
  <c r="N120" i="9" s="1"/>
  <c r="O120" i="9" s="1"/>
  <c r="N119" i="9"/>
  <c r="Q145" i="9"/>
  <c r="T145" i="9" s="1"/>
  <c r="P145" i="9"/>
  <c r="S145" i="9" s="1"/>
  <c r="L26" i="9"/>
  <c r="R26" i="9" s="1"/>
  <c r="T26" i="9" s="1"/>
  <c r="L30" i="9"/>
  <c r="R30" i="9" s="1"/>
  <c r="T30" i="9" s="1"/>
  <c r="K31" i="9"/>
  <c r="Q33" i="9"/>
  <c r="K35" i="9"/>
  <c r="Q37" i="9"/>
  <c r="T37" i="9" s="1"/>
  <c r="N40" i="9"/>
  <c r="L45" i="9"/>
  <c r="R45" i="9" s="1"/>
  <c r="P50" i="9"/>
  <c r="S50" i="9" s="1"/>
  <c r="K52" i="9"/>
  <c r="M53" i="9"/>
  <c r="N53" i="9" s="1"/>
  <c r="O53" i="9" s="1"/>
  <c r="M56" i="9"/>
  <c r="P58" i="9"/>
  <c r="S58" i="9" s="1"/>
  <c r="J67" i="9"/>
  <c r="O67" i="9" s="1"/>
  <c r="N74" i="9"/>
  <c r="Q81" i="9"/>
  <c r="Q85" i="9"/>
  <c r="P85" i="9"/>
  <c r="M88" i="9"/>
  <c r="N87" i="9"/>
  <c r="Q91" i="9"/>
  <c r="L92" i="9"/>
  <c r="R92" i="9" s="1"/>
  <c r="K95" i="9"/>
  <c r="L100" i="9"/>
  <c r="R100" i="9" s="1"/>
  <c r="S102" i="9"/>
  <c r="K103" i="9"/>
  <c r="Q109" i="9"/>
  <c r="P109" i="9"/>
  <c r="K115" i="9"/>
  <c r="Q117" i="9"/>
  <c r="P117" i="9"/>
  <c r="S122" i="9"/>
  <c r="K123" i="9"/>
  <c r="Q125" i="9"/>
  <c r="T125" i="9" s="1"/>
  <c r="P125" i="9"/>
  <c r="S125" i="9" s="1"/>
  <c r="M132" i="9"/>
  <c r="N132" i="9" s="1"/>
  <c r="O132" i="9" s="1"/>
  <c r="N131" i="9"/>
  <c r="N134" i="9"/>
  <c r="K139" i="9"/>
  <c r="Q141" i="9"/>
  <c r="T141" i="9" s="1"/>
  <c r="P141" i="9"/>
  <c r="S141" i="9" s="1"/>
  <c r="J147" i="9"/>
  <c r="O147" i="9" s="1"/>
  <c r="L147" i="9"/>
  <c r="R147" i="9" s="1"/>
  <c r="T147" i="9" s="1"/>
  <c r="M150" i="9"/>
  <c r="N149" i="9"/>
  <c r="J151" i="9"/>
  <c r="L151" i="9"/>
  <c r="R151" i="9" s="1"/>
  <c r="M154" i="9"/>
  <c r="N153" i="9"/>
  <c r="J155" i="9"/>
  <c r="L155" i="9"/>
  <c r="R155" i="9" s="1"/>
  <c r="T155" i="9" s="1"/>
  <c r="M158" i="9"/>
  <c r="N157" i="9"/>
  <c r="S158" i="9"/>
  <c r="J159" i="9"/>
  <c r="L159" i="9"/>
  <c r="R159" i="9" s="1"/>
  <c r="S159" i="9" s="1"/>
  <c r="J163" i="9"/>
  <c r="L163" i="9"/>
  <c r="R163" i="9" s="1"/>
  <c r="S163" i="9" s="1"/>
  <c r="J167" i="9"/>
  <c r="O167" i="9" s="1"/>
  <c r="L167" i="9"/>
  <c r="R167" i="9" s="1"/>
  <c r="M170" i="9"/>
  <c r="N169" i="9"/>
  <c r="S170" i="9"/>
  <c r="J171" i="9"/>
  <c r="L171" i="9"/>
  <c r="R171" i="9" s="1"/>
  <c r="T171" i="9" s="1"/>
  <c r="M174" i="9"/>
  <c r="N174" i="9" s="1"/>
  <c r="O174" i="9" s="1"/>
  <c r="N173" i="9"/>
  <c r="J175" i="9"/>
  <c r="O175" i="9" s="1"/>
  <c r="L175" i="9"/>
  <c r="R175" i="9" s="1"/>
  <c r="S175" i="9" s="1"/>
  <c r="O178" i="9"/>
  <c r="S182" i="9"/>
  <c r="L183" i="9"/>
  <c r="R183" i="9" s="1"/>
  <c r="S183" i="9" s="1"/>
  <c r="J183" i="9"/>
  <c r="O183" i="9" s="1"/>
  <c r="O185" i="9"/>
  <c r="M198" i="9"/>
  <c r="N198" i="9" s="1"/>
  <c r="O198" i="9" s="1"/>
  <c r="N197" i="9"/>
  <c r="P339" i="9"/>
  <c r="Q339" i="9"/>
  <c r="L23" i="9"/>
  <c r="R23" i="9" s="1"/>
  <c r="L35" i="9"/>
  <c r="R35" i="9" s="1"/>
  <c r="M46" i="9"/>
  <c r="N45" i="9"/>
  <c r="Q47" i="9"/>
  <c r="Q55" i="9"/>
  <c r="P70" i="9"/>
  <c r="Q70" i="9"/>
  <c r="P73" i="9"/>
  <c r="Q113" i="9"/>
  <c r="T113" i="9" s="1"/>
  <c r="P113" i="9"/>
  <c r="Q121" i="9"/>
  <c r="P121" i="9"/>
  <c r="M128" i="9"/>
  <c r="N127" i="9"/>
  <c r="Q165" i="9"/>
  <c r="P165" i="9"/>
  <c r="Q181" i="9"/>
  <c r="P181" i="9"/>
  <c r="S181" i="9" s="1"/>
  <c r="M189" i="9"/>
  <c r="N189" i="9" s="1"/>
  <c r="O189" i="9" s="1"/>
  <c r="N188" i="9"/>
  <c r="L228" i="9"/>
  <c r="R228" i="9" s="1"/>
  <c r="T228" i="9" s="1"/>
  <c r="M255" i="9"/>
  <c r="N255" i="9" s="1"/>
  <c r="O255" i="9" s="1"/>
  <c r="N254" i="9"/>
  <c r="Q15" i="9"/>
  <c r="T15" i="9" s="1"/>
  <c r="M19" i="9"/>
  <c r="N22" i="9"/>
  <c r="P24" i="9"/>
  <c r="P28" i="9"/>
  <c r="P36" i="9"/>
  <c r="N38" i="9"/>
  <c r="P46" i="9"/>
  <c r="K48" i="9"/>
  <c r="J51" i="9"/>
  <c r="P53" i="9"/>
  <c r="P54" i="9"/>
  <c r="S54" i="9" s="1"/>
  <c r="K56" i="9"/>
  <c r="L60" i="9"/>
  <c r="R60" i="9" s="1"/>
  <c r="T60" i="9" s="1"/>
  <c r="M62" i="9"/>
  <c r="N61" i="9"/>
  <c r="Q63" i="9"/>
  <c r="N66" i="9"/>
  <c r="M69" i="9"/>
  <c r="N69" i="9" s="1"/>
  <c r="O69" i="9" s="1"/>
  <c r="N68" i="9"/>
  <c r="S71" i="9"/>
  <c r="M72" i="9"/>
  <c r="N72" i="9" s="1"/>
  <c r="O72" i="9" s="1"/>
  <c r="J75" i="9"/>
  <c r="O75" i="9" s="1"/>
  <c r="T75" i="9"/>
  <c r="S78" i="9"/>
  <c r="J79" i="9"/>
  <c r="O79" i="9" s="1"/>
  <c r="L79" i="9"/>
  <c r="R79" i="9" s="1"/>
  <c r="T79" i="9" s="1"/>
  <c r="M82" i="9"/>
  <c r="N81" i="9"/>
  <c r="J83" i="9"/>
  <c r="L83" i="9"/>
  <c r="R83" i="9" s="1"/>
  <c r="S83" i="9" s="1"/>
  <c r="M86" i="9"/>
  <c r="N86" i="9" s="1"/>
  <c r="O86" i="9" s="1"/>
  <c r="N85" i="9"/>
  <c r="S86" i="9"/>
  <c r="K87" i="9"/>
  <c r="Q89" i="9"/>
  <c r="P89" i="9"/>
  <c r="N98" i="9"/>
  <c r="M116" i="9"/>
  <c r="N115" i="9"/>
  <c r="M124" i="9"/>
  <c r="N123" i="9"/>
  <c r="K131" i="9"/>
  <c r="M140" i="9"/>
  <c r="N139" i="9"/>
  <c r="Q149" i="9"/>
  <c r="T149" i="9" s="1"/>
  <c r="P149" i="9"/>
  <c r="S149" i="9" s="1"/>
  <c r="P153" i="9"/>
  <c r="S153" i="9" s="1"/>
  <c r="Q157" i="9"/>
  <c r="T157" i="9" s="1"/>
  <c r="P157" i="9"/>
  <c r="S157" i="9" s="1"/>
  <c r="Q177" i="9"/>
  <c r="P177" i="9"/>
  <c r="J179" i="9"/>
  <c r="O179" i="9" s="1"/>
  <c r="L179" i="9"/>
  <c r="R179" i="9" s="1"/>
  <c r="T179" i="9" s="1"/>
  <c r="O186" i="9"/>
  <c r="K197" i="9"/>
  <c r="L197" i="9"/>
  <c r="R197" i="9" s="1"/>
  <c r="J207" i="9"/>
  <c r="O207" i="9" s="1"/>
  <c r="L207" i="9"/>
  <c r="R207" i="9" s="1"/>
  <c r="Q220" i="9"/>
  <c r="T220" i="9" s="1"/>
  <c r="P220" i="9"/>
  <c r="S220" i="9" s="1"/>
  <c r="K309" i="9"/>
  <c r="L310" i="9"/>
  <c r="R310" i="9" s="1"/>
  <c r="T310" i="9" s="1"/>
  <c r="L19" i="9"/>
  <c r="R19" i="9" s="1"/>
  <c r="L39" i="9"/>
  <c r="R39" i="9" s="1"/>
  <c r="Q161" i="9"/>
  <c r="T161" i="9" s="1"/>
  <c r="P161" i="9"/>
  <c r="S161" i="9" s="1"/>
  <c r="P199" i="9"/>
  <c r="S199" i="9" s="1"/>
  <c r="Q199" i="9"/>
  <c r="T199" i="9" s="1"/>
  <c r="L200" i="9"/>
  <c r="R200" i="9" s="1"/>
  <c r="P227" i="9"/>
  <c r="S227" i="9" s="1"/>
  <c r="Q227" i="9"/>
  <c r="T227" i="9" s="1"/>
  <c r="J244" i="9"/>
  <c r="O244" i="9" s="1"/>
  <c r="L244" i="9"/>
  <c r="R244" i="9" s="1"/>
  <c r="S244" i="9" s="1"/>
  <c r="P16" i="9"/>
  <c r="S16" i="9" s="1"/>
  <c r="P20" i="9"/>
  <c r="S20" i="9" s="1"/>
  <c r="N27" i="9"/>
  <c r="N31" i="9"/>
  <c r="P42" i="9"/>
  <c r="S42" i="9" s="1"/>
  <c r="Q51" i="9"/>
  <c r="T51" i="9" s="1"/>
  <c r="L53" i="9"/>
  <c r="R53" i="9" s="1"/>
  <c r="T53" i="9" s="1"/>
  <c r="P62" i="9"/>
  <c r="S62" i="9" s="1"/>
  <c r="L64" i="9"/>
  <c r="R64" i="9" s="1"/>
  <c r="T64" i="9" s="1"/>
  <c r="P65" i="9"/>
  <c r="S65" i="9" s="1"/>
  <c r="P74" i="9"/>
  <c r="Q74" i="9"/>
  <c r="L76" i="9"/>
  <c r="R76" i="9" s="1"/>
  <c r="T76" i="9" s="1"/>
  <c r="Q77" i="9"/>
  <c r="T77" i="9" s="1"/>
  <c r="P77" i="9"/>
  <c r="S77" i="9" s="1"/>
  <c r="J107" i="9"/>
  <c r="L107" i="9"/>
  <c r="R107" i="9" s="1"/>
  <c r="K111" i="9"/>
  <c r="O114" i="9"/>
  <c r="K119" i="9"/>
  <c r="O122" i="9"/>
  <c r="K127" i="9"/>
  <c r="Q129" i="9"/>
  <c r="T129" i="9" s="1"/>
  <c r="P129" i="9"/>
  <c r="K135" i="9"/>
  <c r="O138" i="9"/>
  <c r="K143" i="9"/>
  <c r="S162" i="9"/>
  <c r="O180" i="9"/>
  <c r="O182" i="9"/>
  <c r="L188" i="9"/>
  <c r="R188" i="9" s="1"/>
  <c r="P189" i="9"/>
  <c r="S189" i="9" s="1"/>
  <c r="N191" i="9"/>
  <c r="M192" i="9"/>
  <c r="N192" i="9" s="1"/>
  <c r="O192" i="9" s="1"/>
  <c r="L195" i="9"/>
  <c r="R195" i="9" s="1"/>
  <c r="S195" i="9" s="1"/>
  <c r="J195" i="9"/>
  <c r="M200" i="9"/>
  <c r="N200" i="9" s="1"/>
  <c r="O200" i="9" s="1"/>
  <c r="N199" i="9"/>
  <c r="M212" i="9"/>
  <c r="N211" i="9"/>
  <c r="J235" i="9"/>
  <c r="O235" i="9" s="1"/>
  <c r="L235" i="9"/>
  <c r="R235" i="9" s="1"/>
  <c r="T235" i="9" s="1"/>
  <c r="N65" i="9"/>
  <c r="N73" i="9"/>
  <c r="N77" i="9"/>
  <c r="Q78" i="9"/>
  <c r="T78" i="9" s="1"/>
  <c r="K80" i="9"/>
  <c r="Q82" i="9"/>
  <c r="T82" i="9" s="1"/>
  <c r="K84" i="9"/>
  <c r="Q86" i="9"/>
  <c r="T86" i="9" s="1"/>
  <c r="K88" i="9"/>
  <c r="Q90" i="9"/>
  <c r="T90" i="9" s="1"/>
  <c r="K92" i="9"/>
  <c r="N97" i="9"/>
  <c r="Q98" i="9"/>
  <c r="T98" i="9" s="1"/>
  <c r="K100" i="9"/>
  <c r="Q102" i="9"/>
  <c r="T102" i="9" s="1"/>
  <c r="K104" i="9"/>
  <c r="K108" i="9"/>
  <c r="Q110" i="9"/>
  <c r="T110" i="9" s="1"/>
  <c r="N113" i="9"/>
  <c r="Q114" i="9"/>
  <c r="T114" i="9" s="1"/>
  <c r="K116" i="9"/>
  <c r="Q118" i="9"/>
  <c r="T118" i="9" s="1"/>
  <c r="N121" i="9"/>
  <c r="Q122" i="9"/>
  <c r="T122" i="9" s="1"/>
  <c r="K124" i="9"/>
  <c r="Q126" i="9"/>
  <c r="K128" i="9"/>
  <c r="N133" i="9"/>
  <c r="Q134" i="9"/>
  <c r="N137" i="9"/>
  <c r="Q138" i="9"/>
  <c r="K140" i="9"/>
  <c r="Q142" i="9"/>
  <c r="N145" i="9"/>
  <c r="K148" i="9"/>
  <c r="K152" i="9"/>
  <c r="Q154" i="9"/>
  <c r="K156" i="9"/>
  <c r="Q158" i="9"/>
  <c r="T158" i="9" s="1"/>
  <c r="K160" i="9"/>
  <c r="Q162" i="9"/>
  <c r="T162" i="9" s="1"/>
  <c r="K164" i="9"/>
  <c r="K168" i="9"/>
  <c r="K172" i="9"/>
  <c r="Q174" i="9"/>
  <c r="Q178" i="9"/>
  <c r="T178" i="9" s="1"/>
  <c r="N181" i="9"/>
  <c r="Q182" i="9"/>
  <c r="T182" i="9" s="1"/>
  <c r="L185" i="9"/>
  <c r="R185" i="9" s="1"/>
  <c r="S185" i="9" s="1"/>
  <c r="Q185" i="9"/>
  <c r="K191" i="9"/>
  <c r="P194" i="9"/>
  <c r="K196" i="9"/>
  <c r="Q205" i="9"/>
  <c r="T205" i="9" s="1"/>
  <c r="P205" i="9"/>
  <c r="S205" i="9" s="1"/>
  <c r="S208" i="9"/>
  <c r="O218" i="9"/>
  <c r="M220" i="9"/>
  <c r="N219" i="9"/>
  <c r="Q229" i="9"/>
  <c r="T229" i="9" s="1"/>
  <c r="P229" i="9"/>
  <c r="S229" i="9" s="1"/>
  <c r="J231" i="9"/>
  <c r="O231" i="9" s="1"/>
  <c r="L231" i="9"/>
  <c r="R231" i="9" s="1"/>
  <c r="S231" i="9" s="1"/>
  <c r="Q233" i="9"/>
  <c r="P233" i="9"/>
  <c r="M238" i="9"/>
  <c r="N238" i="9" s="1"/>
  <c r="O238" i="9" s="1"/>
  <c r="N237" i="9"/>
  <c r="P250" i="9"/>
  <c r="S250" i="9" s="1"/>
  <c r="Q250" i="9"/>
  <c r="T250" i="9" s="1"/>
  <c r="K256" i="9"/>
  <c r="L257" i="9"/>
  <c r="R257" i="9" s="1"/>
  <c r="T272" i="9"/>
  <c r="M277" i="9"/>
  <c r="N277" i="9" s="1"/>
  <c r="J281" i="9"/>
  <c r="O281" i="9" s="1"/>
  <c r="L281" i="9"/>
  <c r="R281" i="9" s="1"/>
  <c r="S281" i="9" s="1"/>
  <c r="P287" i="9"/>
  <c r="S287" i="9" s="1"/>
  <c r="Q287" i="9"/>
  <c r="T287" i="9" s="1"/>
  <c r="J297" i="9"/>
  <c r="L297" i="9"/>
  <c r="R297" i="9" s="1"/>
  <c r="T300" i="9"/>
  <c r="M326" i="9"/>
  <c r="N326" i="9" s="1"/>
  <c r="O326" i="9" s="1"/>
  <c r="N325" i="9"/>
  <c r="M330" i="9"/>
  <c r="N330" i="9" s="1"/>
  <c r="O330" i="9" s="1"/>
  <c r="N329" i="9"/>
  <c r="M336" i="9"/>
  <c r="N336" i="9" s="1"/>
  <c r="O336" i="9" s="1"/>
  <c r="N335" i="9"/>
  <c r="Q187" i="9"/>
  <c r="T187" i="9" s="1"/>
  <c r="P198" i="9"/>
  <c r="K203" i="9"/>
  <c r="L204" i="9"/>
  <c r="R204" i="9" s="1"/>
  <c r="O206" i="9"/>
  <c r="S224" i="9"/>
  <c r="M228" i="9"/>
  <c r="N228" i="9" s="1"/>
  <c r="O228" i="9" s="1"/>
  <c r="N227" i="9"/>
  <c r="O230" i="9"/>
  <c r="L236" i="9"/>
  <c r="R236" i="9" s="1"/>
  <c r="K236" i="9"/>
  <c r="J252" i="9"/>
  <c r="O252" i="9" s="1"/>
  <c r="L252" i="9"/>
  <c r="R252" i="9" s="1"/>
  <c r="M290" i="9"/>
  <c r="N289" i="9"/>
  <c r="M300" i="9"/>
  <c r="N299" i="9"/>
  <c r="J301" i="9"/>
  <c r="L301" i="9"/>
  <c r="R301" i="9" s="1"/>
  <c r="M308" i="9"/>
  <c r="N308" i="9" s="1"/>
  <c r="O308" i="9" s="1"/>
  <c r="N307" i="9"/>
  <c r="J333" i="9"/>
  <c r="O333" i="9" s="1"/>
  <c r="L333" i="9"/>
  <c r="R333" i="9" s="1"/>
  <c r="T333" i="9" s="1"/>
  <c r="M349" i="9"/>
  <c r="N348" i="9"/>
  <c r="L406" i="9"/>
  <c r="R406" i="9" s="1"/>
  <c r="S406" i="9" s="1"/>
  <c r="J406" i="9"/>
  <c r="O406" i="9" s="1"/>
  <c r="L419" i="9"/>
  <c r="R419" i="9" s="1"/>
  <c r="S419" i="9" s="1"/>
  <c r="J419" i="9"/>
  <c r="O419" i="9" s="1"/>
  <c r="T433" i="9"/>
  <c r="N80" i="9"/>
  <c r="N84" i="9"/>
  <c r="N108" i="9"/>
  <c r="N148" i="9"/>
  <c r="N152" i="9"/>
  <c r="N156" i="9"/>
  <c r="N160" i="9"/>
  <c r="N164" i="9"/>
  <c r="N168" i="9"/>
  <c r="N172" i="9"/>
  <c r="Q183" i="9"/>
  <c r="T183" i="9" s="1"/>
  <c r="P186" i="9"/>
  <c r="S186" i="9" s="1"/>
  <c r="K188" i="9"/>
  <c r="M194" i="9"/>
  <c r="N193" i="9"/>
  <c r="Q195" i="9"/>
  <c r="M202" i="9"/>
  <c r="N201" i="9"/>
  <c r="S210" i="9"/>
  <c r="K211" i="9"/>
  <c r="Q213" i="9"/>
  <c r="T213" i="9" s="1"/>
  <c r="P213" i="9"/>
  <c r="S213" i="9" s="1"/>
  <c r="J215" i="9"/>
  <c r="L215" i="9"/>
  <c r="R215" i="9" s="1"/>
  <c r="T215" i="9" s="1"/>
  <c r="S218" i="9"/>
  <c r="K219" i="9"/>
  <c r="Q221" i="9"/>
  <c r="P221" i="9"/>
  <c r="J223" i="9"/>
  <c r="L223" i="9"/>
  <c r="R223" i="9" s="1"/>
  <c r="S223" i="9" s="1"/>
  <c r="Q225" i="9"/>
  <c r="T225" i="9" s="1"/>
  <c r="P225" i="9"/>
  <c r="S225" i="9" s="1"/>
  <c r="T230" i="9"/>
  <c r="T243" i="9"/>
  <c r="P279" i="9"/>
  <c r="Q279" i="9"/>
  <c r="J305" i="9"/>
  <c r="O305" i="9" s="1"/>
  <c r="L305" i="9"/>
  <c r="R305" i="9" s="1"/>
  <c r="S305" i="9" s="1"/>
  <c r="K337" i="9"/>
  <c r="L338" i="9"/>
  <c r="R338" i="9" s="1"/>
  <c r="J205" i="9"/>
  <c r="O205" i="9" s="1"/>
  <c r="N209" i="9"/>
  <c r="J213" i="9"/>
  <c r="N217" i="9"/>
  <c r="J221" i="9"/>
  <c r="J225" i="9"/>
  <c r="O225" i="9" s="1"/>
  <c r="N229" i="9"/>
  <c r="J233" i="9"/>
  <c r="O233" i="9" s="1"/>
  <c r="P235" i="9"/>
  <c r="K237" i="9"/>
  <c r="K240" i="9"/>
  <c r="O243" i="9"/>
  <c r="O249" i="9"/>
  <c r="J260" i="9"/>
  <c r="L260" i="9"/>
  <c r="R260" i="9" s="1"/>
  <c r="S260" i="9" s="1"/>
  <c r="M263" i="9"/>
  <c r="N262" i="9"/>
  <c r="J264" i="9"/>
  <c r="L264" i="9"/>
  <c r="R264" i="9" s="1"/>
  <c r="T264" i="9" s="1"/>
  <c r="M270" i="9"/>
  <c r="N269" i="9"/>
  <c r="M274" i="9"/>
  <c r="N274" i="9" s="1"/>
  <c r="O274" i="9" s="1"/>
  <c r="N273" i="9"/>
  <c r="P275" i="9"/>
  <c r="Q275" i="9"/>
  <c r="O278" i="9"/>
  <c r="S278" i="9"/>
  <c r="P291" i="9"/>
  <c r="S291" i="9" s="1"/>
  <c r="Q291" i="9"/>
  <c r="T291" i="9" s="1"/>
  <c r="M294" i="9"/>
  <c r="N293" i="9"/>
  <c r="P315" i="9"/>
  <c r="S315" i="9" s="1"/>
  <c r="Q315" i="9"/>
  <c r="T315" i="9" s="1"/>
  <c r="J317" i="9"/>
  <c r="O317" i="9" s="1"/>
  <c r="L317" i="9"/>
  <c r="R317" i="9" s="1"/>
  <c r="S317" i="9" s="1"/>
  <c r="M320" i="9"/>
  <c r="N320" i="9" s="1"/>
  <c r="O320" i="9" s="1"/>
  <c r="N319" i="9"/>
  <c r="T320" i="9"/>
  <c r="K321" i="9"/>
  <c r="P323" i="9"/>
  <c r="S323" i="9" s="1"/>
  <c r="Q323" i="9"/>
  <c r="T323" i="9" s="1"/>
  <c r="T328" i="9"/>
  <c r="K329" i="9"/>
  <c r="K341" i="9"/>
  <c r="P346" i="9"/>
  <c r="S346" i="9" s="1"/>
  <c r="Q346" i="9"/>
  <c r="T346" i="9" s="1"/>
  <c r="S355" i="9"/>
  <c r="P377" i="9"/>
  <c r="S377" i="9" s="1"/>
  <c r="Q377" i="9"/>
  <c r="T377" i="9" s="1"/>
  <c r="J395" i="9"/>
  <c r="O395" i="9" s="1"/>
  <c r="L395" i="9"/>
  <c r="R395" i="9" s="1"/>
  <c r="S395" i="9" s="1"/>
  <c r="P409" i="9"/>
  <c r="S409" i="9" s="1"/>
  <c r="Q410" i="9"/>
  <c r="T410" i="9" s="1"/>
  <c r="Q425" i="9"/>
  <c r="P425" i="9"/>
  <c r="P242" i="9"/>
  <c r="Q242" i="9"/>
  <c r="O245" i="9"/>
  <c r="T247" i="9"/>
  <c r="P258" i="9"/>
  <c r="Q258" i="9"/>
  <c r="J268" i="9"/>
  <c r="O268" i="9" s="1"/>
  <c r="L268" i="9"/>
  <c r="R268" i="9" s="1"/>
  <c r="S268" i="9" s="1"/>
  <c r="K273" i="9"/>
  <c r="O282" i="9"/>
  <c r="S282" i="9"/>
  <c r="K293" i="9"/>
  <c r="P303" i="9"/>
  <c r="S303" i="9" s="1"/>
  <c r="Q303" i="9"/>
  <c r="T303" i="9" s="1"/>
  <c r="J313" i="9"/>
  <c r="O313" i="9" s="1"/>
  <c r="L313" i="9"/>
  <c r="R313" i="9" s="1"/>
  <c r="S313" i="9" s="1"/>
  <c r="O316" i="9"/>
  <c r="M322" i="9"/>
  <c r="N321" i="9"/>
  <c r="T324" i="9"/>
  <c r="Q331" i="9"/>
  <c r="T331" i="9" s="1"/>
  <c r="S333" i="9"/>
  <c r="M342" i="9"/>
  <c r="N341" i="9"/>
  <c r="Q360" i="9"/>
  <c r="P360" i="9"/>
  <c r="Q364" i="9"/>
  <c r="P364" i="9"/>
  <c r="Q368" i="9"/>
  <c r="P368" i="9"/>
  <c r="Q372" i="9"/>
  <c r="P372" i="9"/>
  <c r="Q388" i="9"/>
  <c r="P388" i="9"/>
  <c r="K392" i="9"/>
  <c r="L392" i="9"/>
  <c r="R392" i="9" s="1"/>
  <c r="J396" i="9"/>
  <c r="O396" i="9" s="1"/>
  <c r="L396" i="9"/>
  <c r="R396" i="9" s="1"/>
  <c r="S396" i="9" s="1"/>
  <c r="J453" i="9"/>
  <c r="L453" i="9"/>
  <c r="R453" i="9" s="1"/>
  <c r="Q239" i="9"/>
  <c r="P239" i="9"/>
  <c r="P246" i="9"/>
  <c r="Q246" i="9"/>
  <c r="J248" i="9"/>
  <c r="L248" i="9"/>
  <c r="R248" i="9" s="1"/>
  <c r="S248" i="9" s="1"/>
  <c r="P254" i="9"/>
  <c r="S254" i="9" s="1"/>
  <c r="Q254" i="9"/>
  <c r="T254" i="9" s="1"/>
  <c r="M257" i="9"/>
  <c r="N256" i="9"/>
  <c r="P266" i="9"/>
  <c r="S266" i="9" s="1"/>
  <c r="Q266" i="9"/>
  <c r="T266" i="9" s="1"/>
  <c r="L269" i="9"/>
  <c r="R269" i="9" s="1"/>
  <c r="P271" i="9"/>
  <c r="S271" i="9" s="1"/>
  <c r="Q271" i="9"/>
  <c r="T271" i="9" s="1"/>
  <c r="T276" i="9"/>
  <c r="J277" i="9"/>
  <c r="L277" i="9"/>
  <c r="R277" i="9" s="1"/>
  <c r="S277" i="9" s="1"/>
  <c r="O280" i="9"/>
  <c r="P283" i="9"/>
  <c r="S283" i="9" s="1"/>
  <c r="Q283" i="9"/>
  <c r="T283" i="9" s="1"/>
  <c r="J285" i="9"/>
  <c r="O285" i="9" s="1"/>
  <c r="L285" i="9"/>
  <c r="R285" i="9" s="1"/>
  <c r="T285" i="9" s="1"/>
  <c r="M288" i="9"/>
  <c r="N288" i="9" s="1"/>
  <c r="O288" i="9" s="1"/>
  <c r="N287" i="9"/>
  <c r="K289" i="9"/>
  <c r="P295" i="9"/>
  <c r="Q295" i="9"/>
  <c r="P299" i="9"/>
  <c r="Q299" i="9"/>
  <c r="O304" i="9"/>
  <c r="P307" i="9"/>
  <c r="S307" i="9" s="1"/>
  <c r="Q307" i="9"/>
  <c r="T307" i="9" s="1"/>
  <c r="M310" i="9"/>
  <c r="N310" i="9" s="1"/>
  <c r="O310" i="9" s="1"/>
  <c r="N309" i="9"/>
  <c r="O314" i="9"/>
  <c r="S314" i="9"/>
  <c r="K325" i="9"/>
  <c r="S326" i="9"/>
  <c r="P335" i="9"/>
  <c r="Q335" i="9"/>
  <c r="M338" i="9"/>
  <c r="N337" i="9"/>
  <c r="S344" i="9"/>
  <c r="L348" i="9"/>
  <c r="R348" i="9" s="1"/>
  <c r="K348" i="9"/>
  <c r="Q356" i="9"/>
  <c r="T356" i="9" s="1"/>
  <c r="P356" i="9"/>
  <c r="S356" i="9" s="1"/>
  <c r="S376" i="9"/>
  <c r="M380" i="9"/>
  <c r="N379" i="9"/>
  <c r="P243" i="9"/>
  <c r="S243" i="9" s="1"/>
  <c r="P247" i="9"/>
  <c r="S247" i="9" s="1"/>
  <c r="P251" i="9"/>
  <c r="N253" i="9"/>
  <c r="P255" i="9"/>
  <c r="S255" i="9" s="1"/>
  <c r="P259" i="9"/>
  <c r="N261" i="9"/>
  <c r="P263" i="9"/>
  <c r="S263" i="9" s="1"/>
  <c r="P276" i="9"/>
  <c r="P280" i="9"/>
  <c r="P284" i="9"/>
  <c r="N286" i="9"/>
  <c r="P288" i="9"/>
  <c r="P292" i="9"/>
  <c r="P296" i="9"/>
  <c r="S296" i="9" s="1"/>
  <c r="N298" i="9"/>
  <c r="P300" i="9"/>
  <c r="S300" i="9" s="1"/>
  <c r="N302" i="9"/>
  <c r="P304" i="9"/>
  <c r="N306" i="9"/>
  <c r="P308" i="9"/>
  <c r="S308" i="9" s="1"/>
  <c r="P312" i="9"/>
  <c r="S312" i="9" s="1"/>
  <c r="P316" i="9"/>
  <c r="S316" i="9" s="1"/>
  <c r="N318" i="9"/>
  <c r="P320" i="9"/>
  <c r="S320" i="9" s="1"/>
  <c r="P324" i="9"/>
  <c r="S324" i="9" s="1"/>
  <c r="N334" i="9"/>
  <c r="P336" i="9"/>
  <c r="S336" i="9" s="1"/>
  <c r="P345" i="9"/>
  <c r="S345" i="9" s="1"/>
  <c r="M353" i="9"/>
  <c r="N353" i="9" s="1"/>
  <c r="O353" i="9" s="1"/>
  <c r="N352" i="9"/>
  <c r="K354" i="9"/>
  <c r="P359" i="9"/>
  <c r="S359" i="9" s="1"/>
  <c r="M388" i="9"/>
  <c r="N388" i="9" s="1"/>
  <c r="O388" i="9" s="1"/>
  <c r="N387" i="9"/>
  <c r="N390" i="9"/>
  <c r="O391" i="9"/>
  <c r="Q400" i="9"/>
  <c r="T401" i="9"/>
  <c r="T412" i="9"/>
  <c r="Q418" i="9"/>
  <c r="P418" i="9"/>
  <c r="S433" i="9"/>
  <c r="Q438" i="9"/>
  <c r="P438" i="9"/>
  <c r="P455" i="9"/>
  <c r="Q455" i="9"/>
  <c r="P463" i="9"/>
  <c r="S463" i="9" s="1"/>
  <c r="Q463" i="9"/>
  <c r="T463" i="9" s="1"/>
  <c r="M520" i="9"/>
  <c r="N519" i="9"/>
  <c r="J522" i="9"/>
  <c r="O522" i="9" s="1"/>
  <c r="L522" i="9"/>
  <c r="R522" i="9" s="1"/>
  <c r="N242" i="9"/>
  <c r="K253" i="9"/>
  <c r="K257" i="9"/>
  <c r="K261" i="9"/>
  <c r="N266" i="9"/>
  <c r="K270" i="9"/>
  <c r="N275" i="9"/>
  <c r="K286" i="9"/>
  <c r="K290" i="9"/>
  <c r="K294" i="9"/>
  <c r="K298" i="9"/>
  <c r="K302" i="9"/>
  <c r="K306" i="9"/>
  <c r="N311" i="9"/>
  <c r="K318" i="9"/>
  <c r="K322" i="9"/>
  <c r="N327" i="9"/>
  <c r="N331" i="9"/>
  <c r="K334" i="9"/>
  <c r="K338" i="9"/>
  <c r="K342" i="9"/>
  <c r="S347" i="9"/>
  <c r="J350" i="9"/>
  <c r="P353" i="9"/>
  <c r="S353" i="9" s="1"/>
  <c r="Q362" i="9"/>
  <c r="T362" i="9" s="1"/>
  <c r="Q366" i="9"/>
  <c r="Q370" i="9"/>
  <c r="T370" i="9" s="1"/>
  <c r="Q374" i="9"/>
  <c r="Q378" i="9"/>
  <c r="Q382" i="9"/>
  <c r="M393" i="9"/>
  <c r="N393" i="9" s="1"/>
  <c r="O393" i="9" s="1"/>
  <c r="N392" i="9"/>
  <c r="J408" i="9"/>
  <c r="O408" i="9" s="1"/>
  <c r="L408" i="9"/>
  <c r="R408" i="9" s="1"/>
  <c r="S408" i="9" s="1"/>
  <c r="L411" i="9"/>
  <c r="R411" i="9" s="1"/>
  <c r="J421" i="9"/>
  <c r="O421" i="9" s="1"/>
  <c r="L421" i="9"/>
  <c r="R421" i="9" s="1"/>
  <c r="S421" i="9" s="1"/>
  <c r="Q422" i="9"/>
  <c r="P422" i="9"/>
  <c r="J425" i="9"/>
  <c r="O425" i="9" s="1"/>
  <c r="L425" i="9"/>
  <c r="R425" i="9" s="1"/>
  <c r="Q426" i="9"/>
  <c r="T426" i="9" s="1"/>
  <c r="P426" i="9"/>
  <c r="S426" i="9" s="1"/>
  <c r="O428" i="9"/>
  <c r="L431" i="9"/>
  <c r="R431" i="9" s="1"/>
  <c r="S431" i="9" s="1"/>
  <c r="J431" i="9"/>
  <c r="O434" i="9"/>
  <c r="S468" i="9"/>
  <c r="L479" i="9"/>
  <c r="R479" i="9" s="1"/>
  <c r="S479" i="9" s="1"/>
  <c r="J479" i="9"/>
  <c r="O479" i="9" s="1"/>
  <c r="P503" i="9"/>
  <c r="Q503" i="9"/>
  <c r="P575" i="9"/>
  <c r="Q575" i="9"/>
  <c r="P583" i="9"/>
  <c r="S583" i="9" s="1"/>
  <c r="Q583" i="9"/>
  <c r="T583" i="9" s="1"/>
  <c r="M345" i="9"/>
  <c r="N344" i="9"/>
  <c r="P349" i="9"/>
  <c r="S349" i="9" s="1"/>
  <c r="K351" i="9"/>
  <c r="L352" i="9"/>
  <c r="R352" i="9" s="1"/>
  <c r="T352" i="9" s="1"/>
  <c r="M357" i="9"/>
  <c r="N356" i="9"/>
  <c r="P357" i="9"/>
  <c r="Q357" i="9"/>
  <c r="L360" i="9"/>
  <c r="R360" i="9" s="1"/>
  <c r="P361" i="9"/>
  <c r="Q361" i="9"/>
  <c r="L364" i="9"/>
  <c r="R364" i="9" s="1"/>
  <c r="Q365" i="9"/>
  <c r="T365" i="9" s="1"/>
  <c r="K367" i="9"/>
  <c r="L368" i="9"/>
  <c r="R368" i="9" s="1"/>
  <c r="K371" i="9"/>
  <c r="L372" i="9"/>
  <c r="R372" i="9" s="1"/>
  <c r="K375" i="9"/>
  <c r="K379" i="9"/>
  <c r="L380" i="9"/>
  <c r="R380" i="9" s="1"/>
  <c r="P381" i="9"/>
  <c r="S381" i="9" s="1"/>
  <c r="Q381" i="9"/>
  <c r="T381" i="9" s="1"/>
  <c r="S382" i="9"/>
  <c r="K383" i="9"/>
  <c r="L384" i="9"/>
  <c r="R384" i="9" s="1"/>
  <c r="S386" i="9"/>
  <c r="L388" i="9"/>
  <c r="R388" i="9" s="1"/>
  <c r="P389" i="9"/>
  <c r="S389" i="9" s="1"/>
  <c r="Q389" i="9"/>
  <c r="T389" i="9" s="1"/>
  <c r="K390" i="9"/>
  <c r="S391" i="9"/>
  <c r="Q394" i="9"/>
  <c r="T394" i="9" s="1"/>
  <c r="T395" i="9"/>
  <c r="L402" i="9"/>
  <c r="R402" i="9" s="1"/>
  <c r="S402" i="9" s="1"/>
  <c r="J402" i="9"/>
  <c r="O402" i="9" s="1"/>
  <c r="O403" i="9"/>
  <c r="O404" i="9"/>
  <c r="O405" i="9"/>
  <c r="L414" i="9"/>
  <c r="R414" i="9" s="1"/>
  <c r="S414" i="9" s="1"/>
  <c r="J414" i="9"/>
  <c r="O420" i="9"/>
  <c r="J424" i="9"/>
  <c r="L424" i="9"/>
  <c r="R424" i="9" s="1"/>
  <c r="T424" i="9" s="1"/>
  <c r="L455" i="9"/>
  <c r="R455" i="9" s="1"/>
  <c r="J455" i="9"/>
  <c r="O455" i="9" s="1"/>
  <c r="K461" i="9"/>
  <c r="L461" i="9"/>
  <c r="R461" i="9" s="1"/>
  <c r="Q462" i="9"/>
  <c r="P462" i="9"/>
  <c r="P465" i="9"/>
  <c r="Q465" i="9"/>
  <c r="Q517" i="9"/>
  <c r="Q527" i="9"/>
  <c r="P527" i="9"/>
  <c r="P553" i="9"/>
  <c r="S553" i="9" s="1"/>
  <c r="Q553" i="9"/>
  <c r="T553" i="9" s="1"/>
  <c r="J398" i="9"/>
  <c r="O398" i="9" s="1"/>
  <c r="Q402" i="9"/>
  <c r="P405" i="9"/>
  <c r="Q408" i="9"/>
  <c r="Q414" i="9"/>
  <c r="L415" i="9"/>
  <c r="R415" i="9" s="1"/>
  <c r="S415" i="9" s="1"/>
  <c r="J437" i="9"/>
  <c r="O437" i="9" s="1"/>
  <c r="L437" i="9"/>
  <c r="R437" i="9" s="1"/>
  <c r="S437" i="9" s="1"/>
  <c r="M446" i="9"/>
  <c r="N446" i="9" s="1"/>
  <c r="O446" i="9" s="1"/>
  <c r="N445" i="9"/>
  <c r="K445" i="9"/>
  <c r="L446" i="9"/>
  <c r="R446" i="9" s="1"/>
  <c r="T446" i="9" s="1"/>
  <c r="M448" i="9"/>
  <c r="N447" i="9"/>
  <c r="K449" i="9"/>
  <c r="K456" i="9"/>
  <c r="J460" i="9"/>
  <c r="L460" i="9"/>
  <c r="R460" i="9" s="1"/>
  <c r="T460" i="9" s="1"/>
  <c r="M462" i="9"/>
  <c r="N462" i="9" s="1"/>
  <c r="O462" i="9" s="1"/>
  <c r="N461" i="9"/>
  <c r="M465" i="9"/>
  <c r="N465" i="9" s="1"/>
  <c r="O465" i="9" s="1"/>
  <c r="N464" i="9"/>
  <c r="N467" i="9"/>
  <c r="N472" i="9"/>
  <c r="M473" i="9"/>
  <c r="T496" i="9"/>
  <c r="P393" i="9"/>
  <c r="S399" i="9"/>
  <c r="Q406" i="9"/>
  <c r="T406" i="9" s="1"/>
  <c r="K411" i="9"/>
  <c r="S416" i="9"/>
  <c r="T420" i="9"/>
  <c r="S427" i="9"/>
  <c r="T430" i="9"/>
  <c r="S430" i="9"/>
  <c r="T434" i="9"/>
  <c r="T453" i="9"/>
  <c r="K459" i="9"/>
  <c r="L470" i="9"/>
  <c r="R470" i="9" s="1"/>
  <c r="T470" i="9" s="1"/>
  <c r="K473" i="9"/>
  <c r="L473" i="9"/>
  <c r="R473" i="9" s="1"/>
  <c r="L549" i="9"/>
  <c r="R549" i="9" s="1"/>
  <c r="K549" i="9"/>
  <c r="Q415" i="9"/>
  <c r="Q421" i="9"/>
  <c r="T421" i="9" s="1"/>
  <c r="J427" i="9"/>
  <c r="O427" i="9" s="1"/>
  <c r="Q431" i="9"/>
  <c r="P434" i="9"/>
  <c r="Q437" i="9"/>
  <c r="J443" i="9"/>
  <c r="O443" i="9" s="1"/>
  <c r="N444" i="9"/>
  <c r="K457" i="9"/>
  <c r="L464" i="9"/>
  <c r="R464" i="9" s="1"/>
  <c r="J471" i="9"/>
  <c r="Q475" i="9"/>
  <c r="T475" i="9" s="1"/>
  <c r="O480" i="9"/>
  <c r="O482" i="9"/>
  <c r="J485" i="9"/>
  <c r="O485" i="9" s="1"/>
  <c r="L485" i="9"/>
  <c r="R485" i="9" s="1"/>
  <c r="T485" i="9" s="1"/>
  <c r="Q486" i="9"/>
  <c r="P486" i="9"/>
  <c r="S486" i="9" s="1"/>
  <c r="J488" i="9"/>
  <c r="O488" i="9" s="1"/>
  <c r="L488" i="9"/>
  <c r="R488" i="9" s="1"/>
  <c r="T488" i="9" s="1"/>
  <c r="L495" i="9"/>
  <c r="R495" i="9" s="1"/>
  <c r="S495" i="9" s="1"/>
  <c r="J495" i="9"/>
  <c r="O495" i="9" s="1"/>
  <c r="O500" i="9"/>
  <c r="K519" i="9"/>
  <c r="L520" i="9"/>
  <c r="R520" i="9" s="1"/>
  <c r="Q419" i="9"/>
  <c r="Q435" i="9"/>
  <c r="Q442" i="9"/>
  <c r="T442" i="9" s="1"/>
  <c r="P442" i="9"/>
  <c r="S442" i="9" s="1"/>
  <c r="L449" i="9"/>
  <c r="R449" i="9" s="1"/>
  <c r="O468" i="9"/>
  <c r="O492" i="9"/>
  <c r="T493" i="9"/>
  <c r="T494" i="9"/>
  <c r="J501" i="9"/>
  <c r="O501" i="9" s="1"/>
  <c r="L501" i="9"/>
  <c r="R501" i="9" s="1"/>
  <c r="T501" i="9" s="1"/>
  <c r="Q502" i="9"/>
  <c r="P502" i="9"/>
  <c r="S502" i="9" s="1"/>
  <c r="J504" i="9"/>
  <c r="O504" i="9" s="1"/>
  <c r="L504" i="9"/>
  <c r="R504" i="9" s="1"/>
  <c r="T504" i="9" s="1"/>
  <c r="L512" i="9"/>
  <c r="R512" i="9" s="1"/>
  <c r="L526" i="9"/>
  <c r="R526" i="9" s="1"/>
  <c r="K525" i="9"/>
  <c r="J542" i="9"/>
  <c r="L542" i="9"/>
  <c r="R542" i="9" s="1"/>
  <c r="T542" i="9" s="1"/>
  <c r="M570" i="9"/>
  <c r="N570" i="9" s="1"/>
  <c r="N569" i="9"/>
  <c r="M590" i="9"/>
  <c r="N589" i="9"/>
  <c r="K444" i="9"/>
  <c r="P450" i="9"/>
  <c r="S450" i="9" s="1"/>
  <c r="K452" i="9"/>
  <c r="P458" i="9"/>
  <c r="S458" i="9" s="1"/>
  <c r="K467" i="9"/>
  <c r="P470" i="9"/>
  <c r="K472" i="9"/>
  <c r="J475" i="9"/>
  <c r="P478" i="9"/>
  <c r="S478" i="9" s="1"/>
  <c r="L481" i="9"/>
  <c r="R481" i="9" s="1"/>
  <c r="S481" i="9" s="1"/>
  <c r="Q481" i="9"/>
  <c r="J487" i="9"/>
  <c r="O487" i="9" s="1"/>
  <c r="Q491" i="9"/>
  <c r="P494" i="9"/>
  <c r="S494" i="9" s="1"/>
  <c r="J503" i="9"/>
  <c r="O503" i="9" s="1"/>
  <c r="Q507" i="9"/>
  <c r="P510" i="9"/>
  <c r="J517" i="9"/>
  <c r="O517" i="9" s="1"/>
  <c r="N518" i="9"/>
  <c r="N530" i="9"/>
  <c r="M531" i="9"/>
  <c r="P532" i="9"/>
  <c r="J539" i="9"/>
  <c r="L539" i="9"/>
  <c r="R539" i="9" s="1"/>
  <c r="Q540" i="9"/>
  <c r="P540" i="9"/>
  <c r="O546" i="9"/>
  <c r="N554" i="9"/>
  <c r="L558" i="9"/>
  <c r="R558" i="9" s="1"/>
  <c r="L561" i="9"/>
  <c r="R561" i="9" s="1"/>
  <c r="K561" i="9"/>
  <c r="P562" i="9"/>
  <c r="Q562" i="9"/>
  <c r="T568" i="9"/>
  <c r="Q582" i="9"/>
  <c r="P582" i="9"/>
  <c r="K476" i="9"/>
  <c r="Q483" i="9"/>
  <c r="T483" i="9" s="1"/>
  <c r="P485" i="9"/>
  <c r="S485" i="9" s="1"/>
  <c r="M498" i="9"/>
  <c r="N498" i="9" s="1"/>
  <c r="O498" i="9" s="1"/>
  <c r="N497" i="9"/>
  <c r="Q499" i="9"/>
  <c r="T499" i="9" s="1"/>
  <c r="P501" i="9"/>
  <c r="S501" i="9" s="1"/>
  <c r="L514" i="9"/>
  <c r="R514" i="9" s="1"/>
  <c r="T514" i="9" s="1"/>
  <c r="L530" i="9"/>
  <c r="R530" i="9" s="1"/>
  <c r="L537" i="9"/>
  <c r="R537" i="9" s="1"/>
  <c r="K537" i="9"/>
  <c r="M556" i="9"/>
  <c r="N556" i="9" s="1"/>
  <c r="O556" i="9" s="1"/>
  <c r="N555" i="9"/>
  <c r="M559" i="9"/>
  <c r="N558" i="9"/>
  <c r="P565" i="9"/>
  <c r="S565" i="9" s="1"/>
  <c r="Q565" i="9"/>
  <c r="T565" i="9" s="1"/>
  <c r="P571" i="9"/>
  <c r="S571" i="9" s="1"/>
  <c r="Q571" i="9"/>
  <c r="T571" i="9" s="1"/>
  <c r="M470" i="9"/>
  <c r="N469" i="9"/>
  <c r="Q471" i="9"/>
  <c r="T471" i="9" s="1"/>
  <c r="Q479" i="9"/>
  <c r="P482" i="9"/>
  <c r="S488" i="9"/>
  <c r="J491" i="9"/>
  <c r="O491" i="9" s="1"/>
  <c r="Q495" i="9"/>
  <c r="P498" i="9"/>
  <c r="J507" i="9"/>
  <c r="O507" i="9" s="1"/>
  <c r="L521" i="9"/>
  <c r="R521" i="9" s="1"/>
  <c r="S521" i="9" s="1"/>
  <c r="J521" i="9"/>
  <c r="L531" i="9"/>
  <c r="R531" i="9" s="1"/>
  <c r="P544" i="9"/>
  <c r="L551" i="9"/>
  <c r="R551" i="9" s="1"/>
  <c r="K551" i="9"/>
  <c r="K557" i="9"/>
  <c r="P559" i="9"/>
  <c r="Q594" i="9"/>
  <c r="P594" i="9"/>
  <c r="L534" i="9"/>
  <c r="R534" i="9" s="1"/>
  <c r="T534" i="9" s="1"/>
  <c r="M536" i="9"/>
  <c r="N535" i="9"/>
  <c r="M548" i="9"/>
  <c r="N547" i="9"/>
  <c r="L564" i="9"/>
  <c r="R564" i="9" s="1"/>
  <c r="T564" i="9" s="1"/>
  <c r="S576" i="9"/>
  <c r="P581" i="9"/>
  <c r="Q581" i="9"/>
  <c r="K595" i="9"/>
  <c r="L596" i="9"/>
  <c r="R596" i="9" s="1"/>
  <c r="L597" i="9"/>
  <c r="R597" i="9" s="1"/>
  <c r="Q602" i="9"/>
  <c r="T602" i="9" s="1"/>
  <c r="P602" i="9"/>
  <c r="S602" i="9" s="1"/>
  <c r="Q621" i="9"/>
  <c r="P621" i="9"/>
  <c r="M512" i="9"/>
  <c r="N511" i="9"/>
  <c r="K518" i="9"/>
  <c r="M524" i="9"/>
  <c r="N523" i="9"/>
  <c r="L527" i="9"/>
  <c r="R527" i="9" s="1"/>
  <c r="K538" i="9"/>
  <c r="M544" i="9"/>
  <c r="N544" i="9" s="1"/>
  <c r="O544" i="9" s="1"/>
  <c r="N543" i="9"/>
  <c r="Q545" i="9"/>
  <c r="P548" i="9"/>
  <c r="S548" i="9" s="1"/>
  <c r="K550" i="9"/>
  <c r="P556" i="9"/>
  <c r="S556" i="9" s="1"/>
  <c r="K569" i="9"/>
  <c r="J570" i="9"/>
  <c r="Q574" i="9"/>
  <c r="T574" i="9" s="1"/>
  <c r="P574" i="9"/>
  <c r="S574" i="9" s="1"/>
  <c r="J576" i="9"/>
  <c r="P580" i="9"/>
  <c r="S580" i="9" s="1"/>
  <c r="M585" i="9"/>
  <c r="N584" i="9"/>
  <c r="K591" i="9"/>
  <c r="L592" i="9"/>
  <c r="R592" i="9" s="1"/>
  <c r="K592" i="9"/>
  <c r="L593" i="9"/>
  <c r="R593" i="9" s="1"/>
  <c r="T593" i="9" s="1"/>
  <c r="Q598" i="9"/>
  <c r="T598" i="9" s="1"/>
  <c r="P598" i="9"/>
  <c r="S598" i="9" s="1"/>
  <c r="L600" i="9"/>
  <c r="R600" i="9" s="1"/>
  <c r="Q601" i="9"/>
  <c r="P601" i="9"/>
  <c r="P605" i="9"/>
  <c r="K620" i="9"/>
  <c r="L621" i="9"/>
  <c r="R621" i="9" s="1"/>
  <c r="Q529" i="9"/>
  <c r="P552" i="9"/>
  <c r="K554" i="9"/>
  <c r="M564" i="9"/>
  <c r="N564" i="9" s="1"/>
  <c r="O564" i="9" s="1"/>
  <c r="N563" i="9"/>
  <c r="P568" i="9"/>
  <c r="S568" i="9" s="1"/>
  <c r="M573" i="9"/>
  <c r="N573" i="9" s="1"/>
  <c r="O573" i="9" s="1"/>
  <c r="N572" i="9"/>
  <c r="S573" i="9"/>
  <c r="M581" i="9"/>
  <c r="L588" i="9"/>
  <c r="R588" i="9" s="1"/>
  <c r="T588" i="9" s="1"/>
  <c r="Q597" i="9"/>
  <c r="P597" i="9"/>
  <c r="M601" i="9"/>
  <c r="N600" i="9"/>
  <c r="K611" i="9"/>
  <c r="L612" i="9"/>
  <c r="R612" i="9" s="1"/>
  <c r="L617" i="9"/>
  <c r="R617" i="9" s="1"/>
  <c r="M620" i="9"/>
  <c r="N619" i="9"/>
  <c r="K558" i="9"/>
  <c r="P564" i="9"/>
  <c r="K566" i="9"/>
  <c r="K584" i="9"/>
  <c r="L585" i="9"/>
  <c r="R585" i="9" s="1"/>
  <c r="K589" i="9"/>
  <c r="L590" i="9"/>
  <c r="R590" i="9" s="1"/>
  <c r="L599" i="9"/>
  <c r="R599" i="9" s="1"/>
  <c r="S599" i="9" s="1"/>
  <c r="J599" i="9"/>
  <c r="O599" i="9" s="1"/>
  <c r="Q609" i="9"/>
  <c r="T609" i="9" s="1"/>
  <c r="P609" i="9"/>
  <c r="S609" i="9" s="1"/>
  <c r="Q610" i="9"/>
  <c r="T610" i="9" s="1"/>
  <c r="P610" i="9"/>
  <c r="S610" i="9" s="1"/>
  <c r="M617" i="9"/>
  <c r="N616" i="9"/>
  <c r="P570" i="9"/>
  <c r="S570" i="9" s="1"/>
  <c r="K572" i="9"/>
  <c r="M578" i="9"/>
  <c r="N577" i="9"/>
  <c r="Q579" i="9"/>
  <c r="T579" i="9" s="1"/>
  <c r="K600" i="9"/>
  <c r="L601" i="9"/>
  <c r="R601" i="9" s="1"/>
  <c r="Q618" i="9"/>
  <c r="T618" i="9" s="1"/>
  <c r="P618" i="9"/>
  <c r="S618" i="9" s="1"/>
  <c r="P619" i="9"/>
  <c r="S619" i="9" s="1"/>
  <c r="Q619" i="9"/>
  <c r="T619" i="9" s="1"/>
  <c r="Q622" i="9"/>
  <c r="T622" i="9" s="1"/>
  <c r="P622" i="9"/>
  <c r="S622" i="9" s="1"/>
  <c r="K615" i="9"/>
  <c r="N623" i="9"/>
  <c r="O624" i="9"/>
  <c r="S624" i="9"/>
  <c r="K604" i="9"/>
  <c r="L605" i="9"/>
  <c r="R605" i="9" s="1"/>
  <c r="Q606" i="9"/>
  <c r="T606" i="9" s="1"/>
  <c r="P606" i="9"/>
  <c r="K607" i="9"/>
  <c r="K612" i="9"/>
  <c r="L613" i="9"/>
  <c r="R613" i="9" s="1"/>
  <c r="S613" i="9" s="1"/>
  <c r="K623" i="9"/>
  <c r="J860" i="8"/>
  <c r="H860" i="8"/>
  <c r="K860" i="8" s="1"/>
  <c r="Q860" i="8" s="1"/>
  <c r="I859" i="8"/>
  <c r="N859" i="8" s="1"/>
  <c r="H859" i="8"/>
  <c r="I858" i="8"/>
  <c r="N858" i="8" s="1"/>
  <c r="H858" i="8"/>
  <c r="J858" i="8" s="1"/>
  <c r="P858" i="8" s="1"/>
  <c r="I857" i="8"/>
  <c r="N857" i="8" s="1"/>
  <c r="H857" i="8"/>
  <c r="I856" i="8"/>
  <c r="N856" i="8" s="1"/>
  <c r="H856" i="8"/>
  <c r="L855" i="8"/>
  <c r="M855" i="8" s="1"/>
  <c r="I855" i="8"/>
  <c r="N855" i="8" s="1"/>
  <c r="H855" i="8"/>
  <c r="J854" i="8"/>
  <c r="P854" i="8" s="1"/>
  <c r="H854" i="8"/>
  <c r="I854" i="8" s="1"/>
  <c r="L853" i="8"/>
  <c r="I853" i="8"/>
  <c r="N853" i="8" s="1"/>
  <c r="H853" i="8"/>
  <c r="L852" i="8"/>
  <c r="M852" i="8" s="1"/>
  <c r="J852" i="8"/>
  <c r="O852" i="8" s="1"/>
  <c r="H852" i="8"/>
  <c r="I852" i="8" s="1"/>
  <c r="L851" i="8"/>
  <c r="M851" i="8" s="1"/>
  <c r="J851" i="8"/>
  <c r="H851" i="8"/>
  <c r="I851" i="8" s="1"/>
  <c r="L850" i="8"/>
  <c r="M850" i="8" s="1"/>
  <c r="J850" i="8"/>
  <c r="P850" i="8" s="1"/>
  <c r="H850" i="8"/>
  <c r="I850" i="8" s="1"/>
  <c r="J849" i="8"/>
  <c r="P849" i="8" s="1"/>
  <c r="H849" i="8"/>
  <c r="L848" i="8"/>
  <c r="M848" i="8" s="1"/>
  <c r="I848" i="8"/>
  <c r="N848" i="8" s="1"/>
  <c r="H848" i="8"/>
  <c r="J848" i="8" s="1"/>
  <c r="L847" i="8"/>
  <c r="M847" i="8" s="1"/>
  <c r="J847" i="8"/>
  <c r="I847" i="8"/>
  <c r="H847" i="8"/>
  <c r="L846" i="8"/>
  <c r="M846" i="8" s="1"/>
  <c r="J846" i="8"/>
  <c r="P846" i="8" s="1"/>
  <c r="H846" i="8"/>
  <c r="K846" i="8" s="1"/>
  <c r="L845" i="8"/>
  <c r="M845" i="8" s="1"/>
  <c r="J845" i="8"/>
  <c r="P845" i="8" s="1"/>
  <c r="H845" i="8"/>
  <c r="J844" i="8"/>
  <c r="O844" i="8" s="1"/>
  <c r="H844" i="8"/>
  <c r="K844" i="8" s="1"/>
  <c r="Q844" i="8" s="1"/>
  <c r="L843" i="8"/>
  <c r="L844" i="8" s="1"/>
  <c r="M844" i="8" s="1"/>
  <c r="I843" i="8"/>
  <c r="N843" i="8" s="1"/>
  <c r="H843" i="8"/>
  <c r="J843" i="8" s="1"/>
  <c r="L842" i="8"/>
  <c r="M842" i="8" s="1"/>
  <c r="J842" i="8"/>
  <c r="H842" i="8"/>
  <c r="I842" i="8" s="1"/>
  <c r="J841" i="8"/>
  <c r="O841" i="8" s="1"/>
  <c r="H841" i="8"/>
  <c r="L840" i="8"/>
  <c r="L841" i="8" s="1"/>
  <c r="M841" i="8" s="1"/>
  <c r="I840" i="8"/>
  <c r="N840" i="8" s="1"/>
  <c r="H840" i="8"/>
  <c r="K840" i="8" s="1"/>
  <c r="Q840" i="8" s="1"/>
  <c r="L839" i="8"/>
  <c r="M839" i="8" s="1"/>
  <c r="J839" i="8"/>
  <c r="H839" i="8"/>
  <c r="I839" i="8" s="1"/>
  <c r="J838" i="8"/>
  <c r="P838" i="8" s="1"/>
  <c r="H838" i="8"/>
  <c r="I838" i="8" s="1"/>
  <c r="I837" i="8"/>
  <c r="N837" i="8" s="1"/>
  <c r="H837" i="8"/>
  <c r="I836" i="8"/>
  <c r="N836" i="8" s="1"/>
  <c r="H836" i="8"/>
  <c r="J835" i="8"/>
  <c r="L835" i="8"/>
  <c r="L836" i="8" s="1"/>
  <c r="I835" i="8"/>
  <c r="N835" i="8" s="1"/>
  <c r="H835" i="8"/>
  <c r="J834" i="8"/>
  <c r="P834" i="8" s="1"/>
  <c r="H834" i="8"/>
  <c r="I834" i="8" s="1"/>
  <c r="L833" i="8"/>
  <c r="I833" i="8"/>
  <c r="N833" i="8" s="1"/>
  <c r="H833" i="8"/>
  <c r="K833" i="8" s="1"/>
  <c r="Q833" i="8" s="1"/>
  <c r="L832" i="8"/>
  <c r="M832" i="8" s="1"/>
  <c r="J832" i="8"/>
  <c r="O832" i="8" s="1"/>
  <c r="H832" i="8"/>
  <c r="I832" i="8" s="1"/>
  <c r="J831" i="8"/>
  <c r="P831" i="8" s="1"/>
  <c r="H831" i="8"/>
  <c r="I831" i="8" s="1"/>
  <c r="I830" i="8"/>
  <c r="N830" i="8" s="1"/>
  <c r="H830" i="8"/>
  <c r="L829" i="8"/>
  <c r="I829" i="8"/>
  <c r="N829" i="8" s="1"/>
  <c r="H829" i="8"/>
  <c r="K829" i="8" s="1"/>
  <c r="Q829" i="8" s="1"/>
  <c r="J828" i="8"/>
  <c r="O828" i="8" s="1"/>
  <c r="H828" i="8"/>
  <c r="K828" i="8" s="1"/>
  <c r="Q828" i="8" s="1"/>
  <c r="L827" i="8"/>
  <c r="L828" i="8" s="1"/>
  <c r="M828" i="8" s="1"/>
  <c r="I827" i="8"/>
  <c r="N827" i="8" s="1"/>
  <c r="H827" i="8"/>
  <c r="J827" i="8" s="1"/>
  <c r="P827" i="8" s="1"/>
  <c r="L826" i="8"/>
  <c r="M826" i="8" s="1"/>
  <c r="J826" i="8"/>
  <c r="P826" i="8" s="1"/>
  <c r="H826" i="8"/>
  <c r="I826" i="8" s="1"/>
  <c r="J825" i="8"/>
  <c r="O825" i="8" s="1"/>
  <c r="H825" i="8"/>
  <c r="I825" i="8" s="1"/>
  <c r="L824" i="8"/>
  <c r="L825" i="8" s="1"/>
  <c r="M825" i="8" s="1"/>
  <c r="I824" i="8"/>
  <c r="N824" i="8" s="1"/>
  <c r="H824" i="8"/>
  <c r="L823" i="8"/>
  <c r="M823" i="8" s="1"/>
  <c r="J823" i="8"/>
  <c r="P823" i="8" s="1"/>
  <c r="H823" i="8"/>
  <c r="I823" i="8" s="1"/>
  <c r="J822" i="8"/>
  <c r="O822" i="8" s="1"/>
  <c r="H822" i="8"/>
  <c r="L821" i="8"/>
  <c r="M821" i="8" s="1"/>
  <c r="I821" i="8"/>
  <c r="N821" i="8" s="1"/>
  <c r="H821" i="8"/>
  <c r="L820" i="8"/>
  <c r="M820" i="8" s="1"/>
  <c r="J820" i="8"/>
  <c r="O820" i="8" s="1"/>
  <c r="H820" i="8"/>
  <c r="I820" i="8" s="1"/>
  <c r="J819" i="8"/>
  <c r="H819" i="8"/>
  <c r="I819" i="8" s="1"/>
  <c r="I818" i="8"/>
  <c r="N818" i="8" s="1"/>
  <c r="H818" i="8"/>
  <c r="I817" i="8"/>
  <c r="N817" i="8" s="1"/>
  <c r="H817" i="8"/>
  <c r="L816" i="8"/>
  <c r="L817" i="8" s="1"/>
  <c r="I816" i="8"/>
  <c r="N816" i="8" s="1"/>
  <c r="H816" i="8"/>
  <c r="K816" i="8" s="1"/>
  <c r="Q816" i="8" s="1"/>
  <c r="J815" i="8"/>
  <c r="H815" i="8"/>
  <c r="I815" i="8" s="1"/>
  <c r="I814" i="8"/>
  <c r="N814" i="8" s="1"/>
  <c r="H814" i="8"/>
  <c r="I813" i="8"/>
  <c r="N813" i="8" s="1"/>
  <c r="H813" i="8"/>
  <c r="I812" i="8"/>
  <c r="N812" i="8" s="1"/>
  <c r="H812" i="8"/>
  <c r="J812" i="8" s="1"/>
  <c r="L811" i="8"/>
  <c r="L812" i="8" s="1"/>
  <c r="L813" i="8" s="1"/>
  <c r="I811" i="8"/>
  <c r="N811" i="8" s="1"/>
  <c r="H811" i="8"/>
  <c r="J811" i="8" s="1"/>
  <c r="P811" i="8" s="1"/>
  <c r="J810" i="8"/>
  <c r="P810" i="8" s="1"/>
  <c r="H810" i="8"/>
  <c r="L809" i="8"/>
  <c r="L810" i="8" s="1"/>
  <c r="M810" i="8" s="1"/>
  <c r="I809" i="8"/>
  <c r="N809" i="8" s="1"/>
  <c r="H809" i="8"/>
  <c r="L808" i="8"/>
  <c r="M808" i="8" s="1"/>
  <c r="J808" i="8"/>
  <c r="H808" i="8"/>
  <c r="I808" i="8" s="1"/>
  <c r="L807" i="8"/>
  <c r="M807" i="8" s="1"/>
  <c r="J807" i="8"/>
  <c r="P807" i="8" s="1"/>
  <c r="H807" i="8"/>
  <c r="I807" i="8" s="1"/>
  <c r="L806" i="8"/>
  <c r="M806" i="8" s="1"/>
  <c r="J806" i="8"/>
  <c r="O806" i="8" s="1"/>
  <c r="H806" i="8"/>
  <c r="I806" i="8" s="1"/>
  <c r="L805" i="8"/>
  <c r="M805" i="8" s="1"/>
  <c r="J805" i="8"/>
  <c r="O805" i="8" s="1"/>
  <c r="H805" i="8"/>
  <c r="K805" i="8" s="1"/>
  <c r="Q805" i="8" s="1"/>
  <c r="L804" i="8"/>
  <c r="M804" i="8" s="1"/>
  <c r="J804" i="8"/>
  <c r="H804" i="8"/>
  <c r="I804" i="8" s="1"/>
  <c r="J803" i="8"/>
  <c r="H803" i="8"/>
  <c r="L802" i="8"/>
  <c r="I802" i="8"/>
  <c r="N802" i="8" s="1"/>
  <c r="H802" i="8"/>
  <c r="J802" i="8" s="1"/>
  <c r="L801" i="8"/>
  <c r="M801" i="8" s="1"/>
  <c r="J801" i="8"/>
  <c r="O801" i="8" s="1"/>
  <c r="H801" i="8"/>
  <c r="I801" i="8" s="1"/>
  <c r="J800" i="8"/>
  <c r="O800" i="8" s="1"/>
  <c r="H800" i="8"/>
  <c r="L799" i="8"/>
  <c r="L800" i="8" s="1"/>
  <c r="M800" i="8" s="1"/>
  <c r="I799" i="8"/>
  <c r="N799" i="8" s="1"/>
  <c r="H799" i="8"/>
  <c r="J798" i="8"/>
  <c r="P798" i="8" s="1"/>
  <c r="H798" i="8"/>
  <c r="I798" i="8" s="1"/>
  <c r="I797" i="8"/>
  <c r="N797" i="8" s="1"/>
  <c r="H797" i="8"/>
  <c r="J797" i="8" s="1"/>
  <c r="L796" i="8"/>
  <c r="I796" i="8"/>
  <c r="N796" i="8" s="1"/>
  <c r="H796" i="8"/>
  <c r="J795" i="8"/>
  <c r="O795" i="8" s="1"/>
  <c r="H795" i="8"/>
  <c r="I794" i="8"/>
  <c r="N794" i="8" s="1"/>
  <c r="H794" i="8"/>
  <c r="J794" i="8" s="1"/>
  <c r="P794" i="8" s="1"/>
  <c r="L793" i="8"/>
  <c r="I793" i="8"/>
  <c r="N793" i="8" s="1"/>
  <c r="H793" i="8"/>
  <c r="J792" i="8"/>
  <c r="O792" i="8" s="1"/>
  <c r="H792" i="8"/>
  <c r="I791" i="8"/>
  <c r="N791" i="8" s="1"/>
  <c r="H791" i="8"/>
  <c r="L790" i="8"/>
  <c r="L791" i="8" s="1"/>
  <c r="I790" i="8"/>
  <c r="N790" i="8" s="1"/>
  <c r="H790" i="8"/>
  <c r="L789" i="8"/>
  <c r="M789" i="8" s="1"/>
  <c r="J789" i="8"/>
  <c r="O789" i="8" s="1"/>
  <c r="H789" i="8"/>
  <c r="I789" i="8" s="1"/>
  <c r="J788" i="8"/>
  <c r="P788" i="8" s="1"/>
  <c r="H788" i="8"/>
  <c r="I788" i="8" s="1"/>
  <c r="I787" i="8"/>
  <c r="N787" i="8" s="1"/>
  <c r="H787" i="8"/>
  <c r="L786" i="8"/>
  <c r="I786" i="8"/>
  <c r="N786" i="8" s="1"/>
  <c r="H786" i="8"/>
  <c r="J786" i="8" s="1"/>
  <c r="P786" i="8" s="1"/>
  <c r="J785" i="8"/>
  <c r="P785" i="8" s="1"/>
  <c r="H785" i="8"/>
  <c r="I785" i="8" s="1"/>
  <c r="L784" i="8"/>
  <c r="I784" i="8"/>
  <c r="N784" i="8" s="1"/>
  <c r="H784" i="8"/>
  <c r="J784" i="8" s="1"/>
  <c r="P784" i="8" s="1"/>
  <c r="J783" i="8"/>
  <c r="O783" i="8" s="1"/>
  <c r="H783" i="8"/>
  <c r="I783" i="8" s="1"/>
  <c r="I782" i="8"/>
  <c r="N782" i="8" s="1"/>
  <c r="H782" i="8"/>
  <c r="I781" i="8"/>
  <c r="N781" i="8" s="1"/>
  <c r="H781" i="8"/>
  <c r="L780" i="8"/>
  <c r="L781" i="8" s="1"/>
  <c r="I780" i="8"/>
  <c r="N780" i="8" s="1"/>
  <c r="H780" i="8"/>
  <c r="J779" i="8"/>
  <c r="O779" i="8" s="1"/>
  <c r="H779" i="8"/>
  <c r="I779" i="8" s="1"/>
  <c r="I778" i="8"/>
  <c r="N778" i="8" s="1"/>
  <c r="H778" i="8"/>
  <c r="N777" i="8"/>
  <c r="I777" i="8"/>
  <c r="H777" i="8"/>
  <c r="K777" i="8" s="1"/>
  <c r="Q777" i="8" s="1"/>
  <c r="I776" i="8"/>
  <c r="N776" i="8" s="1"/>
  <c r="H776" i="8"/>
  <c r="J776" i="8" s="1"/>
  <c r="P776" i="8" s="1"/>
  <c r="L775" i="8"/>
  <c r="L776" i="8" s="1"/>
  <c r="I775" i="8"/>
  <c r="N775" i="8" s="1"/>
  <c r="H775" i="8"/>
  <c r="J775" i="8" s="1"/>
  <c r="J774" i="8"/>
  <c r="P774" i="8" s="1"/>
  <c r="H774" i="8"/>
  <c r="I774" i="8" s="1"/>
  <c r="I773" i="8"/>
  <c r="N773" i="8" s="1"/>
  <c r="H773" i="8"/>
  <c r="K773" i="8" s="1"/>
  <c r="Q773" i="8" s="1"/>
  <c r="I772" i="8"/>
  <c r="N772" i="8" s="1"/>
  <c r="H772" i="8"/>
  <c r="I771" i="8"/>
  <c r="N771" i="8" s="1"/>
  <c r="H771" i="8"/>
  <c r="L770" i="8"/>
  <c r="L771" i="8" s="1"/>
  <c r="L772" i="8" s="1"/>
  <c r="I770" i="8"/>
  <c r="N770" i="8" s="1"/>
  <c r="H770" i="8"/>
  <c r="J770" i="8" s="1"/>
  <c r="J769" i="8"/>
  <c r="O769" i="8" s="1"/>
  <c r="H769" i="8"/>
  <c r="L768" i="8"/>
  <c r="I768" i="8"/>
  <c r="N768" i="8" s="1"/>
  <c r="H768" i="8"/>
  <c r="J768" i="8" s="1"/>
  <c r="L767" i="8"/>
  <c r="M767" i="8" s="1"/>
  <c r="J767" i="8"/>
  <c r="H767" i="8"/>
  <c r="K767" i="8" s="1"/>
  <c r="Q767" i="8" s="1"/>
  <c r="J766" i="8"/>
  <c r="P766" i="8" s="1"/>
  <c r="H766" i="8"/>
  <c r="I766" i="8" s="1"/>
  <c r="I765" i="8"/>
  <c r="N765" i="8" s="1"/>
  <c r="H765" i="8"/>
  <c r="J764" i="8"/>
  <c r="P764" i="8" s="1"/>
  <c r="I764" i="8"/>
  <c r="N764" i="8" s="1"/>
  <c r="H764" i="8"/>
  <c r="I763" i="8"/>
  <c r="N763" i="8" s="1"/>
  <c r="H763" i="8"/>
  <c r="I762" i="8"/>
  <c r="N762" i="8" s="1"/>
  <c r="H762" i="8"/>
  <c r="J762" i="8" s="1"/>
  <c r="P762" i="8" s="1"/>
  <c r="I761" i="8"/>
  <c r="N761" i="8" s="1"/>
  <c r="H761" i="8"/>
  <c r="K761" i="8" s="1"/>
  <c r="Q761" i="8" s="1"/>
  <c r="I760" i="8"/>
  <c r="N760" i="8" s="1"/>
  <c r="H760" i="8"/>
  <c r="J760" i="8" s="1"/>
  <c r="I759" i="8"/>
  <c r="N759" i="8" s="1"/>
  <c r="H759" i="8"/>
  <c r="K759" i="8" s="1"/>
  <c r="Q759" i="8" s="1"/>
  <c r="L758" i="8"/>
  <c r="M758" i="8" s="1"/>
  <c r="I758" i="8"/>
  <c r="N758" i="8" s="1"/>
  <c r="H758" i="8"/>
  <c r="J757" i="8"/>
  <c r="O757" i="8" s="1"/>
  <c r="H757" i="8"/>
  <c r="I756" i="8"/>
  <c r="N756" i="8" s="1"/>
  <c r="H756" i="8"/>
  <c r="J756" i="8" s="1"/>
  <c r="I755" i="8"/>
  <c r="N755" i="8" s="1"/>
  <c r="H755" i="8"/>
  <c r="K755" i="8" s="1"/>
  <c r="Q755" i="8" s="1"/>
  <c r="I754" i="8"/>
  <c r="N754" i="8" s="1"/>
  <c r="H754" i="8"/>
  <c r="L753" i="8"/>
  <c r="I753" i="8"/>
  <c r="N753" i="8" s="1"/>
  <c r="H753" i="8"/>
  <c r="J752" i="8"/>
  <c r="P752" i="8" s="1"/>
  <c r="H752" i="8"/>
  <c r="I752" i="8" s="1"/>
  <c r="I751" i="8"/>
  <c r="N751" i="8" s="1"/>
  <c r="H751" i="8"/>
  <c r="L750" i="8"/>
  <c r="L751" i="8" s="1"/>
  <c r="I750" i="8"/>
  <c r="N750" i="8" s="1"/>
  <c r="H750" i="8"/>
  <c r="K750" i="8" s="1"/>
  <c r="Q750" i="8" s="1"/>
  <c r="J749" i="8"/>
  <c r="O749" i="8" s="1"/>
  <c r="H749" i="8"/>
  <c r="I748" i="8"/>
  <c r="N748" i="8" s="1"/>
  <c r="H748" i="8"/>
  <c r="J748" i="8" s="1"/>
  <c r="P748" i="8" s="1"/>
  <c r="L747" i="8"/>
  <c r="I747" i="8"/>
  <c r="N747" i="8" s="1"/>
  <c r="H747" i="8"/>
  <c r="J747" i="8" s="1"/>
  <c r="O747" i="8" s="1"/>
  <c r="J746" i="8"/>
  <c r="P746" i="8" s="1"/>
  <c r="H746" i="8"/>
  <c r="I746" i="8" s="1"/>
  <c r="I745" i="8"/>
  <c r="N745" i="8" s="1"/>
  <c r="H745" i="8"/>
  <c r="K745" i="8" s="1"/>
  <c r="Q745" i="8" s="1"/>
  <c r="I744" i="8"/>
  <c r="N744" i="8" s="1"/>
  <c r="H744" i="8"/>
  <c r="J744" i="8" s="1"/>
  <c r="L743" i="8"/>
  <c r="I743" i="8"/>
  <c r="N743" i="8" s="1"/>
  <c r="H743" i="8"/>
  <c r="J742" i="8"/>
  <c r="O742" i="8" s="1"/>
  <c r="H742" i="8"/>
  <c r="I742" i="8" s="1"/>
  <c r="I741" i="8"/>
  <c r="N741" i="8" s="1"/>
  <c r="H741" i="8"/>
  <c r="I740" i="8"/>
  <c r="N740" i="8" s="1"/>
  <c r="H740" i="8"/>
  <c r="J740" i="8" s="1"/>
  <c r="P740" i="8" s="1"/>
  <c r="L739" i="8"/>
  <c r="I739" i="8"/>
  <c r="N739" i="8" s="1"/>
  <c r="H739" i="8"/>
  <c r="L738" i="8"/>
  <c r="M738" i="8" s="1"/>
  <c r="J738" i="8"/>
  <c r="O738" i="8" s="1"/>
  <c r="H738" i="8"/>
  <c r="I738" i="8" s="1"/>
  <c r="J737" i="8"/>
  <c r="H737" i="8"/>
  <c r="L736" i="8"/>
  <c r="M736" i="8" s="1"/>
  <c r="I736" i="8"/>
  <c r="N736" i="8" s="1"/>
  <c r="H736" i="8"/>
  <c r="J736" i="8" s="1"/>
  <c r="P736" i="8" s="1"/>
  <c r="J735" i="8"/>
  <c r="O735" i="8" s="1"/>
  <c r="H735" i="8"/>
  <c r="L734" i="8"/>
  <c r="M734" i="8" s="1"/>
  <c r="I734" i="8"/>
  <c r="N734" i="8" s="1"/>
  <c r="H734" i="8"/>
  <c r="J733" i="8"/>
  <c r="O733" i="8" s="1"/>
  <c r="H733" i="8"/>
  <c r="L732" i="8"/>
  <c r="L733" i="8" s="1"/>
  <c r="M733" i="8" s="1"/>
  <c r="I732" i="8"/>
  <c r="N732" i="8" s="1"/>
  <c r="H732" i="8"/>
  <c r="J732" i="8" s="1"/>
  <c r="P732" i="8" s="1"/>
  <c r="J731" i="8"/>
  <c r="O731" i="8" s="1"/>
  <c r="H731" i="8"/>
  <c r="I731" i="8" s="1"/>
  <c r="I730" i="8"/>
  <c r="N730" i="8" s="1"/>
  <c r="H730" i="8"/>
  <c r="L729" i="8"/>
  <c r="L730" i="8" s="1"/>
  <c r="I729" i="8"/>
  <c r="N729" i="8" s="1"/>
  <c r="H729" i="8"/>
  <c r="J728" i="8"/>
  <c r="H728" i="8"/>
  <c r="I728" i="8" s="1"/>
  <c r="L727" i="8"/>
  <c r="L728" i="8" s="1"/>
  <c r="M728" i="8" s="1"/>
  <c r="I727" i="8"/>
  <c r="N727" i="8" s="1"/>
  <c r="H727" i="8"/>
  <c r="K727" i="8" s="1"/>
  <c r="Q727" i="8" s="1"/>
  <c r="J726" i="8"/>
  <c r="O726" i="8" s="1"/>
  <c r="H726" i="8"/>
  <c r="L725" i="8"/>
  <c r="L726" i="8" s="1"/>
  <c r="M726" i="8" s="1"/>
  <c r="I725" i="8"/>
  <c r="N725" i="8" s="1"/>
  <c r="H725" i="8"/>
  <c r="J725" i="8" s="1"/>
  <c r="O725" i="8" s="1"/>
  <c r="J724" i="8"/>
  <c r="H724" i="8"/>
  <c r="I724" i="8" s="1"/>
  <c r="I723" i="8"/>
  <c r="N723" i="8" s="1"/>
  <c r="H723" i="8"/>
  <c r="K723" i="8" s="1"/>
  <c r="Q723" i="8" s="1"/>
  <c r="L722" i="8"/>
  <c r="I722" i="8"/>
  <c r="N722" i="8" s="1"/>
  <c r="H722" i="8"/>
  <c r="J721" i="8"/>
  <c r="O721" i="8" s="1"/>
  <c r="H721" i="8"/>
  <c r="I721" i="8" s="1"/>
  <c r="L720" i="8"/>
  <c r="L721" i="8" s="1"/>
  <c r="M721" i="8" s="1"/>
  <c r="I720" i="8"/>
  <c r="N720" i="8" s="1"/>
  <c r="H720" i="8"/>
  <c r="J720" i="8" s="1"/>
  <c r="J719" i="8"/>
  <c r="P719" i="8" s="1"/>
  <c r="H719" i="8"/>
  <c r="L718" i="8"/>
  <c r="L719" i="8" s="1"/>
  <c r="M719" i="8" s="1"/>
  <c r="I718" i="8"/>
  <c r="N718" i="8" s="1"/>
  <c r="H718" i="8"/>
  <c r="K718" i="8" s="1"/>
  <c r="Q718" i="8" s="1"/>
  <c r="J717" i="8"/>
  <c r="H717" i="8"/>
  <c r="I717" i="8" s="1"/>
  <c r="L716" i="8"/>
  <c r="L717" i="8" s="1"/>
  <c r="M717" i="8" s="1"/>
  <c r="I716" i="8"/>
  <c r="N716" i="8" s="1"/>
  <c r="H716" i="8"/>
  <c r="K716" i="8" s="1"/>
  <c r="Q716" i="8" s="1"/>
  <c r="J715" i="8"/>
  <c r="P715" i="8" s="1"/>
  <c r="H715" i="8"/>
  <c r="I715" i="8" s="1"/>
  <c r="I714" i="8"/>
  <c r="N714" i="8" s="1"/>
  <c r="H714" i="8"/>
  <c r="L713" i="8"/>
  <c r="M713" i="8" s="1"/>
  <c r="I713" i="8"/>
  <c r="N713" i="8" s="1"/>
  <c r="H713" i="8"/>
  <c r="J713" i="8" s="1"/>
  <c r="L712" i="8"/>
  <c r="M712" i="8" s="1"/>
  <c r="J712" i="8"/>
  <c r="P712" i="8" s="1"/>
  <c r="H712" i="8"/>
  <c r="I712" i="8" s="1"/>
  <c r="J711" i="8"/>
  <c r="P711" i="8" s="1"/>
  <c r="H711" i="8"/>
  <c r="I711" i="8" s="1"/>
  <c r="I710" i="8"/>
  <c r="N710" i="8" s="1"/>
  <c r="H710" i="8"/>
  <c r="L709" i="8"/>
  <c r="M709" i="8" s="1"/>
  <c r="I709" i="8"/>
  <c r="N709" i="8" s="1"/>
  <c r="H709" i="8"/>
  <c r="J708" i="8"/>
  <c r="P708" i="8" s="1"/>
  <c r="H708" i="8"/>
  <c r="I708" i="8" s="1"/>
  <c r="L707" i="8"/>
  <c r="I707" i="8"/>
  <c r="N707" i="8" s="1"/>
  <c r="H707" i="8"/>
  <c r="K707" i="8" s="1"/>
  <c r="Q707" i="8" s="1"/>
  <c r="J706" i="8"/>
  <c r="P706" i="8" s="1"/>
  <c r="H706" i="8"/>
  <c r="I706" i="8" s="1"/>
  <c r="L705" i="8"/>
  <c r="L706" i="8" s="1"/>
  <c r="M706" i="8" s="1"/>
  <c r="I705" i="8"/>
  <c r="N705" i="8" s="1"/>
  <c r="H705" i="8"/>
  <c r="K705" i="8" s="1"/>
  <c r="Q705" i="8" s="1"/>
  <c r="J704" i="8"/>
  <c r="H704" i="8"/>
  <c r="I704" i="8" s="1"/>
  <c r="I703" i="8"/>
  <c r="N703" i="8" s="1"/>
  <c r="H703" i="8"/>
  <c r="L702" i="8"/>
  <c r="I702" i="8"/>
  <c r="N702" i="8" s="1"/>
  <c r="H702" i="8"/>
  <c r="K702" i="8" s="1"/>
  <c r="Q702" i="8" s="1"/>
  <c r="J701" i="8"/>
  <c r="O701" i="8" s="1"/>
  <c r="H701" i="8"/>
  <c r="K701" i="8" s="1"/>
  <c r="Q701" i="8" s="1"/>
  <c r="L700" i="8"/>
  <c r="I700" i="8"/>
  <c r="N700" i="8" s="1"/>
  <c r="H700" i="8"/>
  <c r="K700" i="8" s="1"/>
  <c r="Q700" i="8" s="1"/>
  <c r="J699" i="8"/>
  <c r="H699" i="8"/>
  <c r="I699" i="8" s="1"/>
  <c r="L698" i="8"/>
  <c r="L699" i="8" s="1"/>
  <c r="M699" i="8" s="1"/>
  <c r="I698" i="8"/>
  <c r="N698" i="8" s="1"/>
  <c r="H698" i="8"/>
  <c r="P697" i="8"/>
  <c r="J697" i="8"/>
  <c r="O697" i="8" s="1"/>
  <c r="H697" i="8"/>
  <c r="L696" i="8"/>
  <c r="L697" i="8" s="1"/>
  <c r="M697" i="8" s="1"/>
  <c r="I696" i="8"/>
  <c r="N696" i="8" s="1"/>
  <c r="H696" i="8"/>
  <c r="J696" i="8" s="1"/>
  <c r="O696" i="8" s="1"/>
  <c r="J695" i="8"/>
  <c r="H695" i="8"/>
  <c r="I695" i="8" s="1"/>
  <c r="I694" i="8"/>
  <c r="N694" i="8" s="1"/>
  <c r="H694" i="8"/>
  <c r="J694" i="8" s="1"/>
  <c r="P694" i="8" s="1"/>
  <c r="L693" i="8"/>
  <c r="I693" i="8"/>
  <c r="N693" i="8" s="1"/>
  <c r="H693" i="8"/>
  <c r="K693" i="8" s="1"/>
  <c r="Q693" i="8" s="1"/>
  <c r="J692" i="8"/>
  <c r="O692" i="8" s="1"/>
  <c r="H692" i="8"/>
  <c r="I691" i="8"/>
  <c r="N691" i="8" s="1"/>
  <c r="H691" i="8"/>
  <c r="J691" i="8" s="1"/>
  <c r="L690" i="8"/>
  <c r="L691" i="8" s="1"/>
  <c r="L692" i="8" s="1"/>
  <c r="M692" i="8" s="1"/>
  <c r="I690" i="8"/>
  <c r="N690" i="8" s="1"/>
  <c r="H690" i="8"/>
  <c r="K690" i="8"/>
  <c r="Q690" i="8" s="1"/>
  <c r="J689" i="8"/>
  <c r="H689" i="8"/>
  <c r="I689" i="8" s="1"/>
  <c r="L688" i="8"/>
  <c r="M688" i="8" s="1"/>
  <c r="I688" i="8"/>
  <c r="N688" i="8" s="1"/>
  <c r="H688" i="8"/>
  <c r="J688" i="8" s="1"/>
  <c r="O688" i="8" s="1"/>
  <c r="J687" i="8"/>
  <c r="O687" i="8" s="1"/>
  <c r="H687" i="8"/>
  <c r="L686" i="8"/>
  <c r="M686" i="8" s="1"/>
  <c r="I686" i="8"/>
  <c r="N686" i="8" s="1"/>
  <c r="H686" i="8"/>
  <c r="J686" i="8" s="1"/>
  <c r="J685" i="8"/>
  <c r="P685" i="8" s="1"/>
  <c r="H685" i="8"/>
  <c r="I685" i="8" s="1"/>
  <c r="L684" i="8"/>
  <c r="I684" i="8"/>
  <c r="N684" i="8" s="1"/>
  <c r="H684" i="8"/>
  <c r="J683" i="8"/>
  <c r="P683" i="8" s="1"/>
  <c r="H683" i="8"/>
  <c r="I683" i="8" s="1"/>
  <c r="I682" i="8"/>
  <c r="N682" i="8" s="1"/>
  <c r="H682" i="8"/>
  <c r="L681" i="8"/>
  <c r="L682" i="8" s="1"/>
  <c r="I681" i="8"/>
  <c r="N681" i="8" s="1"/>
  <c r="H681" i="8"/>
  <c r="J681" i="8" s="1"/>
  <c r="J680" i="8"/>
  <c r="P680" i="8" s="1"/>
  <c r="H680" i="8"/>
  <c r="I680" i="8" s="1"/>
  <c r="I679" i="8"/>
  <c r="N679" i="8" s="1"/>
  <c r="H679" i="8"/>
  <c r="L678" i="8"/>
  <c r="L679" i="8" s="1"/>
  <c r="I678" i="8"/>
  <c r="N678" i="8" s="1"/>
  <c r="H678" i="8"/>
  <c r="J677" i="8"/>
  <c r="H677" i="8"/>
  <c r="L676" i="8"/>
  <c r="M676" i="8" s="1"/>
  <c r="I676" i="8"/>
  <c r="N676" i="8" s="1"/>
  <c r="H676" i="8"/>
  <c r="J676" i="8" s="1"/>
  <c r="P676" i="8" s="1"/>
  <c r="L675" i="8"/>
  <c r="M675" i="8" s="1"/>
  <c r="J675" i="8"/>
  <c r="O675" i="8" s="1"/>
  <c r="H675" i="8"/>
  <c r="L674" i="8"/>
  <c r="M674" i="8" s="1"/>
  <c r="J674" i="8"/>
  <c r="P674" i="8" s="1"/>
  <c r="H674" i="8"/>
  <c r="I674" i="8" s="1"/>
  <c r="J673" i="8"/>
  <c r="H673" i="8"/>
  <c r="L672" i="8"/>
  <c r="M672" i="8" s="1"/>
  <c r="I672" i="8"/>
  <c r="N672" i="8" s="1"/>
  <c r="H672" i="8"/>
  <c r="J671" i="8"/>
  <c r="O671" i="8" s="1"/>
  <c r="H671" i="8"/>
  <c r="L670" i="8"/>
  <c r="M670" i="8" s="1"/>
  <c r="I670" i="8"/>
  <c r="N670" i="8" s="1"/>
  <c r="H670" i="8"/>
  <c r="J669" i="8"/>
  <c r="H669" i="8"/>
  <c r="L668" i="8"/>
  <c r="M668" i="8" s="1"/>
  <c r="I668" i="8"/>
  <c r="N668" i="8" s="1"/>
  <c r="H668" i="8"/>
  <c r="L667" i="8"/>
  <c r="M667" i="8" s="1"/>
  <c r="J667" i="8"/>
  <c r="O667" i="8" s="1"/>
  <c r="H667" i="8"/>
  <c r="J666" i="8"/>
  <c r="P666" i="8" s="1"/>
  <c r="H666" i="8"/>
  <c r="I666" i="8" s="1"/>
  <c r="I665" i="8"/>
  <c r="N665" i="8" s="1"/>
  <c r="H665" i="8"/>
  <c r="I664" i="8"/>
  <c r="N664" i="8" s="1"/>
  <c r="H664" i="8"/>
  <c r="J664" i="8" s="1"/>
  <c r="L663" i="8"/>
  <c r="I663" i="8"/>
  <c r="N663" i="8" s="1"/>
  <c r="H663" i="8"/>
  <c r="J662" i="8"/>
  <c r="P662" i="8" s="1"/>
  <c r="H662" i="8"/>
  <c r="I662" i="8" s="1"/>
  <c r="I661" i="8"/>
  <c r="N661" i="8" s="1"/>
  <c r="H661" i="8"/>
  <c r="J661" i="8" s="1"/>
  <c r="I660" i="8"/>
  <c r="N660" i="8" s="1"/>
  <c r="H660" i="8"/>
  <c r="J660" i="8" s="1"/>
  <c r="P660" i="8" s="1"/>
  <c r="N659" i="8"/>
  <c r="I659" i="8"/>
  <c r="H659" i="8"/>
  <c r="I658" i="8"/>
  <c r="N658" i="8" s="1"/>
  <c r="H658" i="8"/>
  <c r="J658" i="8" s="1"/>
  <c r="L657" i="8"/>
  <c r="L658" i="8" s="1"/>
  <c r="L659" i="8" s="1"/>
  <c r="I657" i="8"/>
  <c r="N657" i="8" s="1"/>
  <c r="H657" i="8"/>
  <c r="K657" i="8" s="1"/>
  <c r="Q657" i="8" s="1"/>
  <c r="J656" i="8"/>
  <c r="P656" i="8" s="1"/>
  <c r="H656" i="8"/>
  <c r="I656" i="8" s="1"/>
  <c r="L655" i="8"/>
  <c r="I655" i="8"/>
  <c r="N655" i="8" s="1"/>
  <c r="H655" i="8"/>
  <c r="K655" i="8" s="1"/>
  <c r="Q655" i="8" s="1"/>
  <c r="L654" i="8"/>
  <c r="M654" i="8" s="1"/>
  <c r="J654" i="8"/>
  <c r="P654" i="8" s="1"/>
  <c r="H654" i="8"/>
  <c r="K654" i="8" s="1"/>
  <c r="Q654" i="8" s="1"/>
  <c r="J653" i="8"/>
  <c r="O653" i="8" s="1"/>
  <c r="H653" i="8"/>
  <c r="I653" i="8" s="1"/>
  <c r="L652" i="8"/>
  <c r="L653" i="8" s="1"/>
  <c r="M653" i="8" s="1"/>
  <c r="I652" i="8"/>
  <c r="N652" i="8" s="1"/>
  <c r="H652" i="8"/>
  <c r="O651" i="8"/>
  <c r="J651" i="8"/>
  <c r="P651" i="8" s="1"/>
  <c r="H651" i="8"/>
  <c r="I651" i="8" s="1"/>
  <c r="I650" i="8"/>
  <c r="N650" i="8" s="1"/>
  <c r="H650" i="8"/>
  <c r="K650" i="8" s="1"/>
  <c r="Q650" i="8" s="1"/>
  <c r="L649" i="8"/>
  <c r="L650" i="8" s="1"/>
  <c r="I649" i="8"/>
  <c r="N649" i="8" s="1"/>
  <c r="H649" i="8"/>
  <c r="J648" i="8"/>
  <c r="H648" i="8"/>
  <c r="L647" i="8"/>
  <c r="I647" i="8"/>
  <c r="N647" i="8" s="1"/>
  <c r="H647" i="8"/>
  <c r="J647" i="8" s="1"/>
  <c r="P647" i="8" s="1"/>
  <c r="L646" i="8"/>
  <c r="M646" i="8" s="1"/>
  <c r="J646" i="8"/>
  <c r="H646" i="8"/>
  <c r="J645" i="8"/>
  <c r="O645" i="8" s="1"/>
  <c r="H645" i="8"/>
  <c r="I645" i="8" s="1"/>
  <c r="K645" i="8"/>
  <c r="Q645" i="8" s="1"/>
  <c r="L644" i="8"/>
  <c r="L645" i="8" s="1"/>
  <c r="M645" i="8" s="1"/>
  <c r="I644" i="8"/>
  <c r="N644" i="8" s="1"/>
  <c r="H644" i="8"/>
  <c r="K644" i="8"/>
  <c r="Q644" i="8" s="1"/>
  <c r="J643" i="8"/>
  <c r="O643" i="8" s="1"/>
  <c r="H643" i="8"/>
  <c r="I643" i="8" s="1"/>
  <c r="L642" i="8"/>
  <c r="I642" i="8"/>
  <c r="N642" i="8" s="1"/>
  <c r="H642" i="8"/>
  <c r="J641" i="8"/>
  <c r="O641" i="8" s="1"/>
  <c r="H641" i="8"/>
  <c r="I641" i="8" s="1"/>
  <c r="I640" i="8"/>
  <c r="N640" i="8" s="1"/>
  <c r="H640" i="8"/>
  <c r="J640" i="8" s="1"/>
  <c r="I639" i="8"/>
  <c r="N639" i="8" s="1"/>
  <c r="H639" i="8"/>
  <c r="I638" i="8"/>
  <c r="N638" i="8" s="1"/>
  <c r="H638" i="8"/>
  <c r="L637" i="8"/>
  <c r="M637" i="8" s="1"/>
  <c r="I637" i="8"/>
  <c r="N637" i="8" s="1"/>
  <c r="H637" i="8"/>
  <c r="J637" i="8" s="1"/>
  <c r="O637" i="8" s="1"/>
  <c r="L636" i="8"/>
  <c r="M636" i="8" s="1"/>
  <c r="J636" i="8"/>
  <c r="P636" i="8" s="1"/>
  <c r="H636" i="8"/>
  <c r="I636" i="8" s="1"/>
  <c r="J635" i="8"/>
  <c r="P635" i="8" s="1"/>
  <c r="H635" i="8"/>
  <c r="I635" i="8" s="1"/>
  <c r="L634" i="8"/>
  <c r="M634" i="8" s="1"/>
  <c r="I634" i="8"/>
  <c r="N634" i="8" s="1"/>
  <c r="H634" i="8"/>
  <c r="K634" i="8" s="1"/>
  <c r="Q634" i="8" s="1"/>
  <c r="L633" i="8"/>
  <c r="M633" i="8" s="1"/>
  <c r="J633" i="8"/>
  <c r="H633" i="8"/>
  <c r="I633" i="8" s="1"/>
  <c r="J632" i="8"/>
  <c r="H632" i="8"/>
  <c r="I632" i="8" s="1"/>
  <c r="L631" i="8"/>
  <c r="L632" i="8" s="1"/>
  <c r="M632" i="8" s="1"/>
  <c r="I631" i="8"/>
  <c r="N631" i="8" s="1"/>
  <c r="H631" i="8"/>
  <c r="J631" i="8" s="1"/>
  <c r="P631" i="8" s="1"/>
  <c r="J630" i="8"/>
  <c r="P630" i="8" s="1"/>
  <c r="H630" i="8"/>
  <c r="I630" i="8" s="1"/>
  <c r="L629" i="8"/>
  <c r="L630" i="8" s="1"/>
  <c r="M630" i="8" s="1"/>
  <c r="I629" i="8"/>
  <c r="N629" i="8" s="1"/>
  <c r="H629" i="8"/>
  <c r="L628" i="8"/>
  <c r="M628" i="8" s="1"/>
  <c r="J628" i="8"/>
  <c r="H628" i="8"/>
  <c r="I628" i="8" s="1"/>
  <c r="J627" i="8"/>
  <c r="H627" i="8"/>
  <c r="I627" i="8" s="1"/>
  <c r="L626" i="8"/>
  <c r="I626" i="8"/>
  <c r="N626" i="8" s="1"/>
  <c r="H626" i="8"/>
  <c r="K626" i="8" s="1"/>
  <c r="Q626" i="8" s="1"/>
  <c r="L625" i="8"/>
  <c r="M625" i="8" s="1"/>
  <c r="J625" i="8"/>
  <c r="O625" i="8" s="1"/>
  <c r="H625" i="8"/>
  <c r="K625" i="8" s="1"/>
  <c r="Q625" i="8" s="1"/>
  <c r="J624" i="8"/>
  <c r="O624" i="8" s="1"/>
  <c r="H624" i="8"/>
  <c r="L623" i="8"/>
  <c r="L624" i="8" s="1"/>
  <c r="M624" i="8" s="1"/>
  <c r="I623" i="8"/>
  <c r="N623" i="8" s="1"/>
  <c r="H623" i="8"/>
  <c r="K623" i="8" s="1"/>
  <c r="Q623" i="8" s="1"/>
  <c r="L622" i="8"/>
  <c r="M622" i="8" s="1"/>
  <c r="J622" i="8"/>
  <c r="P622" i="8" s="1"/>
  <c r="H622" i="8"/>
  <c r="I622" i="8" s="1"/>
  <c r="J621" i="8"/>
  <c r="H621" i="8"/>
  <c r="I621" i="8" s="1"/>
  <c r="L620" i="8"/>
  <c r="L621" i="8" s="1"/>
  <c r="M621" i="8" s="1"/>
  <c r="I620" i="8"/>
  <c r="N620" i="8" s="1"/>
  <c r="H620" i="8"/>
  <c r="J619" i="8"/>
  <c r="H619" i="8"/>
  <c r="I619" i="8" s="1"/>
  <c r="K619" i="8"/>
  <c r="Q619" i="8" s="1"/>
  <c r="L618" i="8"/>
  <c r="L619" i="8" s="1"/>
  <c r="M619" i="8" s="1"/>
  <c r="I618" i="8"/>
  <c r="N618" i="8" s="1"/>
  <c r="H618" i="8"/>
  <c r="K618" i="8" s="1"/>
  <c r="Q618" i="8" s="1"/>
  <c r="J617" i="8"/>
  <c r="P617" i="8" s="1"/>
  <c r="H617" i="8"/>
  <c r="I617" i="8" s="1"/>
  <c r="L616" i="8"/>
  <c r="M616" i="8" s="1"/>
  <c r="I616" i="8"/>
  <c r="N616" i="8" s="1"/>
  <c r="H616" i="8"/>
  <c r="J615" i="8"/>
  <c r="H615" i="8"/>
  <c r="I615" i="8" s="1"/>
  <c r="L614" i="8"/>
  <c r="I614" i="8"/>
  <c r="N614" i="8" s="1"/>
  <c r="H614" i="8"/>
  <c r="J614" i="8" s="1"/>
  <c r="J613" i="8"/>
  <c r="P613" i="8" s="1"/>
  <c r="H613" i="8"/>
  <c r="L612" i="8"/>
  <c r="L613" i="8" s="1"/>
  <c r="M613" i="8" s="1"/>
  <c r="I612" i="8"/>
  <c r="N612" i="8" s="1"/>
  <c r="H612" i="8"/>
  <c r="J612" i="8" s="1"/>
  <c r="O612" i="8" s="1"/>
  <c r="L611" i="8"/>
  <c r="M611" i="8" s="1"/>
  <c r="J611" i="8"/>
  <c r="H611" i="8"/>
  <c r="I611" i="8" s="1"/>
  <c r="J610" i="8"/>
  <c r="O610" i="8" s="1"/>
  <c r="H610" i="8"/>
  <c r="L609" i="8"/>
  <c r="M609" i="8" s="1"/>
  <c r="I609" i="8"/>
  <c r="N609" i="8" s="1"/>
  <c r="H609" i="8"/>
  <c r="J608" i="8"/>
  <c r="O608" i="8" s="1"/>
  <c r="H608" i="8"/>
  <c r="L607" i="8"/>
  <c r="M607" i="8" s="1"/>
  <c r="I607" i="8"/>
  <c r="N607" i="8" s="1"/>
  <c r="H607" i="8"/>
  <c r="J607" i="8" s="1"/>
  <c r="P607" i="8" s="1"/>
  <c r="J606" i="8"/>
  <c r="P606" i="8" s="1"/>
  <c r="I606" i="8"/>
  <c r="H606" i="8"/>
  <c r="L605" i="8"/>
  <c r="L606" i="8" s="1"/>
  <c r="M606" i="8" s="1"/>
  <c r="I605" i="8"/>
  <c r="N605" i="8" s="1"/>
  <c r="H605" i="8"/>
  <c r="K605" i="8" s="1"/>
  <c r="Q605" i="8" s="1"/>
  <c r="J604" i="8"/>
  <c r="P604" i="8" s="1"/>
  <c r="H604" i="8"/>
  <c r="I604" i="8" s="1"/>
  <c r="N603" i="8"/>
  <c r="I603" i="8"/>
  <c r="H603" i="8"/>
  <c r="L602" i="8"/>
  <c r="I602" i="8"/>
  <c r="N602" i="8" s="1"/>
  <c r="H602" i="8"/>
  <c r="J602" i="8" s="1"/>
  <c r="J601" i="8"/>
  <c r="H601" i="8"/>
  <c r="K601" i="8" s="1"/>
  <c r="Q601" i="8" s="1"/>
  <c r="L600" i="8"/>
  <c r="L601" i="8" s="1"/>
  <c r="M601" i="8" s="1"/>
  <c r="I600" i="8"/>
  <c r="N600" i="8" s="1"/>
  <c r="H600" i="8"/>
  <c r="J599" i="8"/>
  <c r="P599" i="8" s="1"/>
  <c r="H599" i="8"/>
  <c r="I599" i="8" s="1"/>
  <c r="I598" i="8"/>
  <c r="N598" i="8" s="1"/>
  <c r="H598" i="8"/>
  <c r="J598" i="8" s="1"/>
  <c r="I597" i="8"/>
  <c r="N597" i="8" s="1"/>
  <c r="H597" i="8"/>
  <c r="L596" i="8"/>
  <c r="L597" i="8" s="1"/>
  <c r="L598" i="8" s="1"/>
  <c r="I596" i="8"/>
  <c r="N596" i="8" s="1"/>
  <c r="H596" i="8"/>
  <c r="J595" i="8"/>
  <c r="P595" i="8" s="1"/>
  <c r="H595" i="8"/>
  <c r="I595" i="8" s="1"/>
  <c r="I594" i="8"/>
  <c r="N594" i="8" s="1"/>
  <c r="H594" i="8"/>
  <c r="K594" i="8" s="1"/>
  <c r="Q594" i="8" s="1"/>
  <c r="I593" i="8"/>
  <c r="N593" i="8" s="1"/>
  <c r="H593" i="8"/>
  <c r="J593" i="8" s="1"/>
  <c r="I592" i="8"/>
  <c r="N592" i="8" s="1"/>
  <c r="H592" i="8"/>
  <c r="J592" i="8" s="1"/>
  <c r="I591" i="8"/>
  <c r="N591" i="8" s="1"/>
  <c r="H591" i="8"/>
  <c r="K591" i="8" s="1"/>
  <c r="Q591" i="8" s="1"/>
  <c r="I590" i="8"/>
  <c r="N590" i="8" s="1"/>
  <c r="H590" i="8"/>
  <c r="L589" i="8"/>
  <c r="M589" i="8" s="1"/>
  <c r="I589" i="8"/>
  <c r="N589" i="8" s="1"/>
  <c r="H589" i="8"/>
  <c r="J588" i="8"/>
  <c r="P588" i="8" s="1"/>
  <c r="H588" i="8"/>
  <c r="I588" i="8" s="1"/>
  <c r="I587" i="8"/>
  <c r="N587" i="8" s="1"/>
  <c r="H587" i="8"/>
  <c r="K587" i="8" s="1"/>
  <c r="Q587" i="8" s="1"/>
  <c r="I586" i="8"/>
  <c r="N586" i="8" s="1"/>
  <c r="H586" i="8"/>
  <c r="L585" i="8"/>
  <c r="L586" i="8" s="1"/>
  <c r="I585" i="8"/>
  <c r="N585" i="8" s="1"/>
  <c r="H585" i="8"/>
  <c r="J584" i="8"/>
  <c r="H584" i="8"/>
  <c r="I584" i="8" s="1"/>
  <c r="I583" i="8"/>
  <c r="N583" i="8" s="1"/>
  <c r="H583" i="8"/>
  <c r="J583" i="8" s="1"/>
  <c r="P583" i="8" s="1"/>
  <c r="L582" i="8"/>
  <c r="I582" i="8"/>
  <c r="N582" i="8" s="1"/>
  <c r="H582" i="8"/>
  <c r="J581" i="8"/>
  <c r="O581" i="8" s="1"/>
  <c r="H581" i="8"/>
  <c r="K581" i="8" s="1"/>
  <c r="Q581" i="8" s="1"/>
  <c r="I580" i="8"/>
  <c r="N580" i="8" s="1"/>
  <c r="H580" i="8"/>
  <c r="K580" i="8" s="1"/>
  <c r="Q580" i="8" s="1"/>
  <c r="I579" i="8"/>
  <c r="N579" i="8" s="1"/>
  <c r="H579" i="8"/>
  <c r="I578" i="8"/>
  <c r="N578" i="8" s="1"/>
  <c r="H578" i="8"/>
  <c r="K578" i="8" s="1"/>
  <c r="Q578" i="8" s="1"/>
  <c r="I577" i="8"/>
  <c r="N577" i="8" s="1"/>
  <c r="H577" i="8"/>
  <c r="K577" i="8" s="1"/>
  <c r="Q577" i="8" s="1"/>
  <c r="I576" i="8"/>
  <c r="N576" i="8" s="1"/>
  <c r="H576" i="8"/>
  <c r="J576" i="8" s="1"/>
  <c r="I575" i="8"/>
  <c r="N575" i="8" s="1"/>
  <c r="H575" i="8"/>
  <c r="I574" i="8"/>
  <c r="N574" i="8" s="1"/>
  <c r="H574" i="8"/>
  <c r="K574" i="8" s="1"/>
  <c r="Q574" i="8" s="1"/>
  <c r="I573" i="8"/>
  <c r="N573" i="8" s="1"/>
  <c r="H573" i="8"/>
  <c r="K573" i="8" s="1"/>
  <c r="Q573" i="8" s="1"/>
  <c r="I572" i="8"/>
  <c r="N572" i="8" s="1"/>
  <c r="H572" i="8"/>
  <c r="J572" i="8" s="1"/>
  <c r="K572" i="8"/>
  <c r="Q572" i="8" s="1"/>
  <c r="I571" i="8"/>
  <c r="N571" i="8" s="1"/>
  <c r="H571" i="8"/>
  <c r="I570" i="8"/>
  <c r="N570" i="8" s="1"/>
  <c r="H570" i="8"/>
  <c r="K570" i="8" s="1"/>
  <c r="Q570" i="8" s="1"/>
  <c r="L569" i="8"/>
  <c r="L570" i="8" s="1"/>
  <c r="I569" i="8"/>
  <c r="N569" i="8" s="1"/>
  <c r="H569" i="8"/>
  <c r="J568" i="8"/>
  <c r="H568" i="8"/>
  <c r="I568" i="8" s="1"/>
  <c r="I567" i="8"/>
  <c r="N567" i="8" s="1"/>
  <c r="H567" i="8"/>
  <c r="J567" i="8" s="1"/>
  <c r="I566" i="8"/>
  <c r="N566" i="8" s="1"/>
  <c r="H566" i="8"/>
  <c r="K566" i="8" s="1"/>
  <c r="Q566" i="8" s="1"/>
  <c r="L565" i="8"/>
  <c r="L566" i="8" s="1"/>
  <c r="I565" i="8"/>
  <c r="N565" i="8" s="1"/>
  <c r="H565" i="8"/>
  <c r="L564" i="8"/>
  <c r="M564" i="8" s="1"/>
  <c r="J564" i="8"/>
  <c r="H564" i="8"/>
  <c r="I564" i="8" s="1"/>
  <c r="J563" i="8"/>
  <c r="P563" i="8" s="1"/>
  <c r="H563" i="8"/>
  <c r="I563" i="8" s="1"/>
  <c r="I562" i="8"/>
  <c r="N562" i="8" s="1"/>
  <c r="H562" i="8"/>
  <c r="K562" i="8" s="1"/>
  <c r="Q562" i="8" s="1"/>
  <c r="L561" i="8"/>
  <c r="L562" i="8" s="1"/>
  <c r="I561" i="8"/>
  <c r="N561" i="8" s="1"/>
  <c r="H561" i="8"/>
  <c r="J560" i="8"/>
  <c r="H560" i="8"/>
  <c r="I560" i="8" s="1"/>
  <c r="I559" i="8"/>
  <c r="N559" i="8" s="1"/>
  <c r="H559" i="8"/>
  <c r="J559" i="8" s="1"/>
  <c r="I558" i="8"/>
  <c r="N558" i="8" s="1"/>
  <c r="H558" i="8"/>
  <c r="I557" i="8"/>
  <c r="N557" i="8" s="1"/>
  <c r="H557" i="8"/>
  <c r="L556" i="8"/>
  <c r="L557" i="8" s="1"/>
  <c r="I556" i="8"/>
  <c r="N556" i="8" s="1"/>
  <c r="H556" i="8"/>
  <c r="J556" i="8" s="1"/>
  <c r="J555" i="8"/>
  <c r="P555" i="8" s="1"/>
  <c r="H555" i="8"/>
  <c r="I555" i="8" s="1"/>
  <c r="I554" i="8"/>
  <c r="N554" i="8" s="1"/>
  <c r="H554" i="8"/>
  <c r="K554" i="8" s="1"/>
  <c r="Q554" i="8" s="1"/>
  <c r="I553" i="8"/>
  <c r="N553" i="8" s="1"/>
  <c r="H553" i="8"/>
  <c r="K553" i="8" s="1"/>
  <c r="Q553" i="8" s="1"/>
  <c r="L552" i="8"/>
  <c r="M552" i="8" s="1"/>
  <c r="I552" i="8"/>
  <c r="N552" i="8" s="1"/>
  <c r="H552" i="8"/>
  <c r="J552" i="8" s="1"/>
  <c r="J551" i="8"/>
  <c r="P551" i="8" s="1"/>
  <c r="H551" i="8"/>
  <c r="I550" i="8"/>
  <c r="N550" i="8" s="1"/>
  <c r="H550" i="8"/>
  <c r="K550" i="8" s="1"/>
  <c r="Q550" i="8" s="1"/>
  <c r="I549" i="8"/>
  <c r="N549" i="8" s="1"/>
  <c r="H549" i="8"/>
  <c r="L548" i="8"/>
  <c r="M548" i="8" s="1"/>
  <c r="I548" i="8"/>
  <c r="N548" i="8" s="1"/>
  <c r="H548" i="8"/>
  <c r="J548" i="8" s="1"/>
  <c r="J547" i="8"/>
  <c r="P547" i="8" s="1"/>
  <c r="H547" i="8"/>
  <c r="I547" i="8" s="1"/>
  <c r="I546" i="8"/>
  <c r="N546" i="8" s="1"/>
  <c r="H546" i="8"/>
  <c r="K546" i="8" s="1"/>
  <c r="Q546" i="8" s="1"/>
  <c r="L545" i="8"/>
  <c r="L546" i="8" s="1"/>
  <c r="I545" i="8"/>
  <c r="N545" i="8" s="1"/>
  <c r="H545" i="8"/>
  <c r="J544" i="8"/>
  <c r="H544" i="8"/>
  <c r="I544" i="8" s="1"/>
  <c r="L543" i="8"/>
  <c r="L544" i="8" s="1"/>
  <c r="M544" i="8" s="1"/>
  <c r="I543" i="8"/>
  <c r="N543" i="8" s="1"/>
  <c r="H543" i="8"/>
  <c r="J542" i="8"/>
  <c r="P542" i="8" s="1"/>
  <c r="H542" i="8"/>
  <c r="I542" i="8" s="1"/>
  <c r="I541" i="8"/>
  <c r="N541" i="8" s="1"/>
  <c r="H541" i="8"/>
  <c r="K541" i="8" s="1"/>
  <c r="Q541" i="8" s="1"/>
  <c r="L540" i="8"/>
  <c r="M540" i="8" s="1"/>
  <c r="I540" i="8"/>
  <c r="N540" i="8" s="1"/>
  <c r="H540" i="8"/>
  <c r="J540" i="8" s="1"/>
  <c r="J539" i="8"/>
  <c r="P539" i="8" s="1"/>
  <c r="H539" i="8"/>
  <c r="I539" i="8" s="1"/>
  <c r="L538" i="8"/>
  <c r="I538" i="8"/>
  <c r="N538" i="8" s="1"/>
  <c r="H538" i="8"/>
  <c r="J537" i="8"/>
  <c r="O537" i="8" s="1"/>
  <c r="H537" i="8"/>
  <c r="I537" i="8" s="1"/>
  <c r="I536" i="8"/>
  <c r="N536" i="8" s="1"/>
  <c r="H536" i="8"/>
  <c r="J536" i="8" s="1"/>
  <c r="L535" i="8"/>
  <c r="L536" i="8" s="1"/>
  <c r="M536" i="8" s="1"/>
  <c r="I535" i="8"/>
  <c r="N535" i="8" s="1"/>
  <c r="H535" i="8"/>
  <c r="J535" i="8" s="1"/>
  <c r="P535" i="8" s="1"/>
  <c r="J534" i="8"/>
  <c r="P534" i="8" s="1"/>
  <c r="H534" i="8"/>
  <c r="I534" i="8" s="1"/>
  <c r="I533" i="8"/>
  <c r="N533" i="8" s="1"/>
  <c r="H533" i="8"/>
  <c r="J532" i="8"/>
  <c r="I532" i="8"/>
  <c r="N532" i="8" s="1"/>
  <c r="H532" i="8"/>
  <c r="L531" i="8"/>
  <c r="L532" i="8" s="1"/>
  <c r="L533" i="8" s="1"/>
  <c r="I531" i="8"/>
  <c r="N531" i="8" s="1"/>
  <c r="H531" i="8"/>
  <c r="J531" i="8" s="1"/>
  <c r="J530" i="8"/>
  <c r="P530" i="8" s="1"/>
  <c r="H530" i="8"/>
  <c r="I530" i="8" s="1"/>
  <c r="L529" i="8"/>
  <c r="M529" i="8" s="1"/>
  <c r="I529" i="8"/>
  <c r="N529" i="8" s="1"/>
  <c r="H529" i="8"/>
  <c r="J529" i="8" s="1"/>
  <c r="J528" i="8"/>
  <c r="P528" i="8" s="1"/>
  <c r="H528" i="8"/>
  <c r="I527" i="8"/>
  <c r="N527" i="8" s="1"/>
  <c r="H527" i="8"/>
  <c r="J527" i="8" s="1"/>
  <c r="O527" i="8" s="1"/>
  <c r="I526" i="8"/>
  <c r="N526" i="8" s="1"/>
  <c r="H526" i="8"/>
  <c r="K526" i="8" s="1"/>
  <c r="Q526" i="8" s="1"/>
  <c r="L525" i="8"/>
  <c r="L526" i="8" s="1"/>
  <c r="L527" i="8" s="1"/>
  <c r="L528" i="8" s="1"/>
  <c r="M528" i="8" s="1"/>
  <c r="I525" i="8"/>
  <c r="N525" i="8" s="1"/>
  <c r="H525" i="8"/>
  <c r="J525" i="8" s="1"/>
  <c r="J524" i="8"/>
  <c r="P524" i="8" s="1"/>
  <c r="H524" i="8"/>
  <c r="I524" i="8" s="1"/>
  <c r="L523" i="8"/>
  <c r="I523" i="8"/>
  <c r="N523" i="8" s="1"/>
  <c r="H523" i="8"/>
  <c r="J522" i="8"/>
  <c r="O522" i="8" s="1"/>
  <c r="H522" i="8"/>
  <c r="L521" i="8"/>
  <c r="M521" i="8" s="1"/>
  <c r="I521" i="8"/>
  <c r="N521" i="8" s="1"/>
  <c r="H521" i="8"/>
  <c r="J520" i="8"/>
  <c r="H520" i="8"/>
  <c r="I520" i="8" s="1"/>
  <c r="L519" i="8"/>
  <c r="I519" i="8"/>
  <c r="N519" i="8" s="1"/>
  <c r="H519" i="8"/>
  <c r="J518" i="8"/>
  <c r="O518" i="8" s="1"/>
  <c r="H518" i="8"/>
  <c r="I518" i="8" s="1"/>
  <c r="L517" i="8"/>
  <c r="L518" i="8" s="1"/>
  <c r="M518" i="8" s="1"/>
  <c r="I517" i="8"/>
  <c r="N517" i="8" s="1"/>
  <c r="H517" i="8"/>
  <c r="J517" i="8" s="1"/>
  <c r="J516" i="8"/>
  <c r="P516" i="8" s="1"/>
  <c r="H516" i="8"/>
  <c r="I515" i="8"/>
  <c r="N515" i="8" s="1"/>
  <c r="H515" i="8"/>
  <c r="I514" i="8"/>
  <c r="N514" i="8" s="1"/>
  <c r="H514" i="8"/>
  <c r="I513" i="8"/>
  <c r="N513" i="8" s="1"/>
  <c r="H513" i="8"/>
  <c r="J513" i="8" s="1"/>
  <c r="I512" i="8"/>
  <c r="N512" i="8" s="1"/>
  <c r="H512" i="8"/>
  <c r="J512" i="8" s="1"/>
  <c r="I511" i="8"/>
  <c r="N511" i="8" s="1"/>
  <c r="H511" i="8"/>
  <c r="I510" i="8"/>
  <c r="N510" i="8" s="1"/>
  <c r="H510" i="8"/>
  <c r="L509" i="8"/>
  <c r="L510" i="8" s="1"/>
  <c r="I509" i="8"/>
  <c r="N509" i="8" s="1"/>
  <c r="H509" i="8"/>
  <c r="J509" i="8" s="1"/>
  <c r="J508" i="8"/>
  <c r="P508" i="8" s="1"/>
  <c r="H508" i="8"/>
  <c r="I508" i="8" s="1"/>
  <c r="I507" i="8"/>
  <c r="N507" i="8" s="1"/>
  <c r="H507" i="8"/>
  <c r="K507" i="8" s="1"/>
  <c r="Q507" i="8" s="1"/>
  <c r="I506" i="8"/>
  <c r="N506" i="8" s="1"/>
  <c r="H506" i="8"/>
  <c r="I505" i="8"/>
  <c r="N505" i="8" s="1"/>
  <c r="H505" i="8"/>
  <c r="I504" i="8"/>
  <c r="N504" i="8" s="1"/>
  <c r="H504" i="8"/>
  <c r="I503" i="8"/>
  <c r="N503" i="8" s="1"/>
  <c r="H503" i="8"/>
  <c r="K503" i="8" s="1"/>
  <c r="Q503" i="8" s="1"/>
  <c r="L502" i="8"/>
  <c r="L503" i="8" s="1"/>
  <c r="M503" i="8" s="1"/>
  <c r="I502" i="8"/>
  <c r="N502" i="8" s="1"/>
  <c r="H502" i="8"/>
  <c r="L501" i="8"/>
  <c r="M501" i="8" s="1"/>
  <c r="J501" i="8"/>
  <c r="P501" i="8" s="1"/>
  <c r="H501" i="8"/>
  <c r="I501" i="8" s="1"/>
  <c r="J500" i="8"/>
  <c r="O500" i="8" s="1"/>
  <c r="H500" i="8"/>
  <c r="I500" i="8" s="1"/>
  <c r="L499" i="8"/>
  <c r="I499" i="8"/>
  <c r="N499" i="8" s="1"/>
  <c r="H499" i="8"/>
  <c r="K499" i="8" s="1"/>
  <c r="Q499" i="8" s="1"/>
  <c r="J498" i="8"/>
  <c r="O498" i="8" s="1"/>
  <c r="H498" i="8"/>
  <c r="I498" i="8" s="1"/>
  <c r="I497" i="8"/>
  <c r="N497" i="8" s="1"/>
  <c r="H497" i="8"/>
  <c r="J497" i="8" s="1"/>
  <c r="P497" i="8" s="1"/>
  <c r="I496" i="8"/>
  <c r="N496" i="8" s="1"/>
  <c r="H496" i="8"/>
  <c r="I495" i="8"/>
  <c r="N495" i="8" s="1"/>
  <c r="H495" i="8"/>
  <c r="I494" i="8"/>
  <c r="N494" i="8" s="1"/>
  <c r="H494" i="8"/>
  <c r="L493" i="8"/>
  <c r="L494" i="8" s="1"/>
  <c r="L495" i="8" s="1"/>
  <c r="I493" i="8"/>
  <c r="N493" i="8" s="1"/>
  <c r="H493" i="8"/>
  <c r="J493" i="8" s="1"/>
  <c r="J492" i="8"/>
  <c r="P492" i="8" s="1"/>
  <c r="H492" i="8"/>
  <c r="I491" i="8"/>
  <c r="N491" i="8" s="1"/>
  <c r="H491" i="8"/>
  <c r="I490" i="8"/>
  <c r="N490" i="8" s="1"/>
  <c r="H490" i="8"/>
  <c r="J490" i="8" s="1"/>
  <c r="L489" i="8"/>
  <c r="L490" i="8" s="1"/>
  <c r="I489" i="8"/>
  <c r="N489" i="8" s="1"/>
  <c r="H489" i="8"/>
  <c r="J489" i="8" s="1"/>
  <c r="P489" i="8" s="1"/>
  <c r="J488" i="8"/>
  <c r="P488" i="8" s="1"/>
  <c r="H488" i="8"/>
  <c r="L487" i="8"/>
  <c r="L488" i="8" s="1"/>
  <c r="M488" i="8" s="1"/>
  <c r="I487" i="8"/>
  <c r="N487" i="8" s="1"/>
  <c r="H487" i="8"/>
  <c r="J486" i="8"/>
  <c r="H486" i="8"/>
  <c r="I486" i="8" s="1"/>
  <c r="L485" i="8"/>
  <c r="I485" i="8"/>
  <c r="N485" i="8" s="1"/>
  <c r="H485" i="8"/>
  <c r="K485" i="8" s="1"/>
  <c r="Q485" i="8" s="1"/>
  <c r="J484" i="8"/>
  <c r="P484" i="8" s="1"/>
  <c r="H484" i="8"/>
  <c r="I483" i="8"/>
  <c r="N483" i="8" s="1"/>
  <c r="H483" i="8"/>
  <c r="J483" i="8" s="1"/>
  <c r="L482" i="8"/>
  <c r="L483" i="8" s="1"/>
  <c r="I482" i="8"/>
  <c r="N482" i="8" s="1"/>
  <c r="H482" i="8"/>
  <c r="J482" i="8" s="1"/>
  <c r="J481" i="8"/>
  <c r="P481" i="8" s="1"/>
  <c r="H481" i="8"/>
  <c r="I481" i="8" s="1"/>
  <c r="L480" i="8"/>
  <c r="I480" i="8"/>
  <c r="N480" i="8" s="1"/>
  <c r="H480" i="8"/>
  <c r="L479" i="8"/>
  <c r="M479" i="8" s="1"/>
  <c r="J479" i="8"/>
  <c r="P479" i="8" s="1"/>
  <c r="H479" i="8"/>
  <c r="I479" i="8" s="1"/>
  <c r="J478" i="8"/>
  <c r="H478" i="8"/>
  <c r="I478" i="8" s="1"/>
  <c r="I477" i="8"/>
  <c r="N477" i="8" s="1"/>
  <c r="H477" i="8"/>
  <c r="J477" i="8" s="1"/>
  <c r="P477" i="8" s="1"/>
  <c r="L476" i="8"/>
  <c r="I476" i="8"/>
  <c r="N476" i="8" s="1"/>
  <c r="H476" i="8"/>
  <c r="J475" i="8"/>
  <c r="P475" i="8" s="1"/>
  <c r="H475" i="8"/>
  <c r="L474" i="8"/>
  <c r="L475" i="8" s="1"/>
  <c r="M475" i="8" s="1"/>
  <c r="I474" i="8"/>
  <c r="N474" i="8" s="1"/>
  <c r="H474" i="8"/>
  <c r="J474" i="8" s="1"/>
  <c r="J473" i="8"/>
  <c r="P473" i="8" s="1"/>
  <c r="H473" i="8"/>
  <c r="I473" i="8" s="1"/>
  <c r="L472" i="8"/>
  <c r="I472" i="8"/>
  <c r="N472" i="8" s="1"/>
  <c r="H472" i="8"/>
  <c r="J471" i="8"/>
  <c r="P471" i="8" s="1"/>
  <c r="H471" i="8"/>
  <c r="I470" i="8"/>
  <c r="N470" i="8" s="1"/>
  <c r="H470" i="8"/>
  <c r="J470" i="8" s="1"/>
  <c r="L469" i="8"/>
  <c r="L470" i="8" s="1"/>
  <c r="I469" i="8"/>
  <c r="N469" i="8" s="1"/>
  <c r="H469" i="8"/>
  <c r="J469" i="8" s="1"/>
  <c r="P469" i="8" s="1"/>
  <c r="L468" i="8"/>
  <c r="M468" i="8" s="1"/>
  <c r="J468" i="8"/>
  <c r="H468" i="8"/>
  <c r="L467" i="8"/>
  <c r="M467" i="8" s="1"/>
  <c r="J467" i="8"/>
  <c r="H467" i="8"/>
  <c r="I467" i="8" s="1"/>
  <c r="L466" i="8"/>
  <c r="M466" i="8" s="1"/>
  <c r="J466" i="8"/>
  <c r="H466" i="8"/>
  <c r="I466" i="8" s="1"/>
  <c r="L465" i="8"/>
  <c r="M465" i="8" s="1"/>
  <c r="J465" i="8"/>
  <c r="H465" i="8"/>
  <c r="I465" i="8" s="1"/>
  <c r="L464" i="8"/>
  <c r="M464" i="8" s="1"/>
  <c r="J464" i="8"/>
  <c r="P464" i="8" s="1"/>
  <c r="H464" i="8"/>
  <c r="I464" i="8" s="1"/>
  <c r="L463" i="8"/>
  <c r="M463" i="8" s="1"/>
  <c r="J463" i="8"/>
  <c r="H463" i="8"/>
  <c r="I463" i="8" s="1"/>
  <c r="L462" i="8"/>
  <c r="M462" i="8" s="1"/>
  <c r="J462" i="8"/>
  <c r="H462" i="8"/>
  <c r="L461" i="8"/>
  <c r="M461" i="8" s="1"/>
  <c r="J461" i="8"/>
  <c r="H461" i="8"/>
  <c r="J460" i="8"/>
  <c r="P460" i="8" s="1"/>
  <c r="H460" i="8"/>
  <c r="I460" i="8" s="1"/>
  <c r="L459" i="8"/>
  <c r="I459" i="8"/>
  <c r="N459" i="8" s="1"/>
  <c r="H459" i="8"/>
  <c r="K459" i="8" s="1"/>
  <c r="Q459" i="8" s="1"/>
  <c r="J458" i="8"/>
  <c r="H458" i="8"/>
  <c r="L457" i="8"/>
  <c r="L458" i="8" s="1"/>
  <c r="M458" i="8" s="1"/>
  <c r="I457" i="8"/>
  <c r="N457" i="8" s="1"/>
  <c r="H457" i="8"/>
  <c r="J456" i="8"/>
  <c r="P456" i="8" s="1"/>
  <c r="H456" i="8"/>
  <c r="I456" i="8" s="1"/>
  <c r="L455" i="8"/>
  <c r="I455" i="8"/>
  <c r="N455" i="8" s="1"/>
  <c r="H455" i="8"/>
  <c r="J454" i="8"/>
  <c r="P454" i="8" s="1"/>
  <c r="H454" i="8"/>
  <c r="K454" i="8" s="1"/>
  <c r="Q454" i="8" s="1"/>
  <c r="I453" i="8"/>
  <c r="N453" i="8" s="1"/>
  <c r="H453" i="8"/>
  <c r="M452" i="8"/>
  <c r="L452" i="8"/>
  <c r="L453" i="8" s="1"/>
  <c r="I452" i="8"/>
  <c r="N452" i="8" s="1"/>
  <c r="H452" i="8"/>
  <c r="J452" i="8" s="1"/>
  <c r="L451" i="8"/>
  <c r="M451" i="8" s="1"/>
  <c r="J451" i="8"/>
  <c r="P451" i="8" s="1"/>
  <c r="H451" i="8"/>
  <c r="I451" i="8" s="1"/>
  <c r="L450" i="8"/>
  <c r="M450" i="8" s="1"/>
  <c r="J450" i="8"/>
  <c r="P450" i="8" s="1"/>
  <c r="H450" i="8"/>
  <c r="I450" i="8" s="1"/>
  <c r="L449" i="8"/>
  <c r="M449" i="8" s="1"/>
  <c r="J449" i="8"/>
  <c r="H449" i="8"/>
  <c r="I449" i="8" s="1"/>
  <c r="J448" i="8"/>
  <c r="P448" i="8" s="1"/>
  <c r="H448" i="8"/>
  <c r="I448" i="8" s="1"/>
  <c r="L447" i="8"/>
  <c r="I447" i="8"/>
  <c r="N447" i="8" s="1"/>
  <c r="H447" i="8"/>
  <c r="K447" i="8" s="1"/>
  <c r="Q447" i="8" s="1"/>
  <c r="L446" i="8"/>
  <c r="M446" i="8" s="1"/>
  <c r="J446" i="8"/>
  <c r="P446" i="8" s="1"/>
  <c r="H446" i="8"/>
  <c r="K446" i="8" s="1"/>
  <c r="Q446" i="8" s="1"/>
  <c r="L445" i="8"/>
  <c r="M445" i="8" s="1"/>
  <c r="J445" i="8"/>
  <c r="H445" i="8"/>
  <c r="K445" i="8" s="1"/>
  <c r="Q445" i="8" s="1"/>
  <c r="L444" i="8"/>
  <c r="M444" i="8" s="1"/>
  <c r="J444" i="8"/>
  <c r="H444" i="8"/>
  <c r="I444" i="8" s="1"/>
  <c r="L443" i="8"/>
  <c r="M443" i="8" s="1"/>
  <c r="J443" i="8"/>
  <c r="H443" i="8"/>
  <c r="I443" i="8" s="1"/>
  <c r="L442" i="8"/>
  <c r="M442" i="8" s="1"/>
  <c r="J442" i="8"/>
  <c r="H442" i="8"/>
  <c r="J441" i="8"/>
  <c r="H441" i="8"/>
  <c r="L440" i="8"/>
  <c r="L441" i="8" s="1"/>
  <c r="M441" i="8" s="1"/>
  <c r="I440" i="8"/>
  <c r="N440" i="8" s="1"/>
  <c r="H440" i="8"/>
  <c r="L439" i="8"/>
  <c r="M439" i="8" s="1"/>
  <c r="J439" i="8"/>
  <c r="P439" i="8" s="1"/>
  <c r="H439" i="8"/>
  <c r="L438" i="8"/>
  <c r="M438" i="8" s="1"/>
  <c r="J438" i="8"/>
  <c r="P438" i="8" s="1"/>
  <c r="H438" i="8"/>
  <c r="I438" i="8" s="1"/>
  <c r="J437" i="8"/>
  <c r="H437" i="8"/>
  <c r="K437" i="8" s="1"/>
  <c r="Q437" i="8" s="1"/>
  <c r="I436" i="8"/>
  <c r="N436" i="8" s="1"/>
  <c r="H436" i="8"/>
  <c r="I435" i="8"/>
  <c r="N435" i="8" s="1"/>
  <c r="H435" i="8"/>
  <c r="K435" i="8" s="1"/>
  <c r="Q435" i="8" s="1"/>
  <c r="L434" i="8"/>
  <c r="I434" i="8"/>
  <c r="N434" i="8" s="1"/>
  <c r="H434" i="8"/>
  <c r="J433" i="8"/>
  <c r="H433" i="8"/>
  <c r="K433" i="8" s="1"/>
  <c r="Q433" i="8" s="1"/>
  <c r="I432" i="8"/>
  <c r="N432" i="8" s="1"/>
  <c r="H432" i="8"/>
  <c r="J432" i="8" s="1"/>
  <c r="L431" i="8"/>
  <c r="I431" i="8"/>
  <c r="N431" i="8" s="1"/>
  <c r="H431" i="8"/>
  <c r="K431" i="8" s="1"/>
  <c r="Q431" i="8" s="1"/>
  <c r="L430" i="8"/>
  <c r="M430" i="8" s="1"/>
  <c r="J430" i="8"/>
  <c r="O430" i="8" s="1"/>
  <c r="H430" i="8"/>
  <c r="L429" i="8"/>
  <c r="M429" i="8" s="1"/>
  <c r="J429" i="8"/>
  <c r="H429" i="8"/>
  <c r="K429" i="8" s="1"/>
  <c r="Q429" i="8" s="1"/>
  <c r="L428" i="8"/>
  <c r="M428" i="8" s="1"/>
  <c r="J428" i="8"/>
  <c r="H428" i="8"/>
  <c r="I428" i="8" s="1"/>
  <c r="P427" i="8"/>
  <c r="O427" i="8"/>
  <c r="L427" i="8"/>
  <c r="M427" i="8" s="1"/>
  <c r="J427" i="8"/>
  <c r="H427" i="8"/>
  <c r="I427" i="8" s="1"/>
  <c r="L426" i="8"/>
  <c r="M426" i="8" s="1"/>
  <c r="J426" i="8"/>
  <c r="O426" i="8" s="1"/>
  <c r="H426" i="8"/>
  <c r="L425" i="8"/>
  <c r="M425" i="8" s="1"/>
  <c r="J425" i="8"/>
  <c r="H425" i="8"/>
  <c r="K425" i="8" s="1"/>
  <c r="Q425" i="8" s="1"/>
  <c r="L424" i="8"/>
  <c r="M424" i="8" s="1"/>
  <c r="J424" i="8"/>
  <c r="P424" i="8" s="1"/>
  <c r="H424" i="8"/>
  <c r="I424" i="8" s="1"/>
  <c r="L423" i="8"/>
  <c r="M423" i="8" s="1"/>
  <c r="J423" i="8"/>
  <c r="P423" i="8" s="1"/>
  <c r="H423" i="8"/>
  <c r="I423" i="8" s="1"/>
  <c r="L422" i="8"/>
  <c r="M422" i="8" s="1"/>
  <c r="J422" i="8"/>
  <c r="P422" i="8" s="1"/>
  <c r="H422" i="8"/>
  <c r="L421" i="8"/>
  <c r="M421" i="8" s="1"/>
  <c r="J421" i="8"/>
  <c r="O421" i="8" s="1"/>
  <c r="H421" i="8"/>
  <c r="I421" i="8" s="1"/>
  <c r="L420" i="8"/>
  <c r="M420" i="8" s="1"/>
  <c r="J420" i="8"/>
  <c r="P420" i="8" s="1"/>
  <c r="H420" i="8"/>
  <c r="I420" i="8" s="1"/>
  <c r="L419" i="8"/>
  <c r="M419" i="8" s="1"/>
  <c r="J419" i="8"/>
  <c r="O419" i="8" s="1"/>
  <c r="H419" i="8"/>
  <c r="J418" i="8"/>
  <c r="O418" i="8" s="1"/>
  <c r="H418" i="8"/>
  <c r="I418" i="8" s="1"/>
  <c r="I417" i="8"/>
  <c r="N417" i="8" s="1"/>
  <c r="H417" i="8"/>
  <c r="K417" i="8" s="1"/>
  <c r="Q417" i="8" s="1"/>
  <c r="L416" i="8"/>
  <c r="M416" i="8" s="1"/>
  <c r="I416" i="8"/>
  <c r="N416" i="8" s="1"/>
  <c r="H416" i="8"/>
  <c r="K416" i="8" s="1"/>
  <c r="Q416" i="8" s="1"/>
  <c r="L415" i="8"/>
  <c r="M415" i="8" s="1"/>
  <c r="J415" i="8"/>
  <c r="H415" i="8"/>
  <c r="L414" i="8"/>
  <c r="M414" i="8" s="1"/>
  <c r="J414" i="8"/>
  <c r="P414" i="8" s="1"/>
  <c r="H414" i="8"/>
  <c r="I414" i="8" s="1"/>
  <c r="J413" i="8"/>
  <c r="H413" i="8"/>
  <c r="I412" i="8"/>
  <c r="N412" i="8" s="1"/>
  <c r="H412" i="8"/>
  <c r="J412" i="8" s="1"/>
  <c r="P412" i="8" s="1"/>
  <c r="L411" i="8"/>
  <c r="I411" i="8"/>
  <c r="N411" i="8" s="1"/>
  <c r="H411" i="8"/>
  <c r="K411" i="8" s="1"/>
  <c r="Q411" i="8" s="1"/>
  <c r="J410" i="8"/>
  <c r="P410" i="8" s="1"/>
  <c r="H410" i="8"/>
  <c r="I410" i="8" s="1"/>
  <c r="I409" i="8"/>
  <c r="N409" i="8" s="1"/>
  <c r="H409" i="8"/>
  <c r="K409" i="8" s="1"/>
  <c r="Q409" i="8" s="1"/>
  <c r="L408" i="8"/>
  <c r="L409" i="8" s="1"/>
  <c r="L410" i="8" s="1"/>
  <c r="M410" i="8" s="1"/>
  <c r="I408" i="8"/>
  <c r="N408" i="8" s="1"/>
  <c r="H408" i="8"/>
  <c r="K408" i="8" s="1"/>
  <c r="Q408" i="8" s="1"/>
  <c r="J407" i="8"/>
  <c r="O407" i="8" s="1"/>
  <c r="H407" i="8"/>
  <c r="I406" i="8"/>
  <c r="N406" i="8" s="1"/>
  <c r="H406" i="8"/>
  <c r="J406" i="8" s="1"/>
  <c r="I405" i="8"/>
  <c r="N405" i="8" s="1"/>
  <c r="H405" i="8"/>
  <c r="K405" i="8" s="1"/>
  <c r="Q405" i="8" s="1"/>
  <c r="L404" i="8"/>
  <c r="I404" i="8"/>
  <c r="N404" i="8" s="1"/>
  <c r="H404" i="8"/>
  <c r="J404" i="8" s="1"/>
  <c r="P404" i="8" s="1"/>
  <c r="J403" i="8"/>
  <c r="H403" i="8"/>
  <c r="L402" i="8"/>
  <c r="L403" i="8" s="1"/>
  <c r="M403" i="8" s="1"/>
  <c r="I402" i="8"/>
  <c r="N402" i="8" s="1"/>
  <c r="H402" i="8"/>
  <c r="K402" i="8" s="1"/>
  <c r="Q402" i="8" s="1"/>
  <c r="L401" i="8"/>
  <c r="M401" i="8" s="1"/>
  <c r="J401" i="8"/>
  <c r="H401" i="8"/>
  <c r="K401" i="8" s="1"/>
  <c r="Q401" i="8" s="1"/>
  <c r="L400" i="8"/>
  <c r="M400" i="8" s="1"/>
  <c r="J400" i="8"/>
  <c r="P400" i="8" s="1"/>
  <c r="H400" i="8"/>
  <c r="I400" i="8" s="1"/>
  <c r="L399" i="8"/>
  <c r="M399" i="8" s="1"/>
  <c r="J399" i="8"/>
  <c r="O399" i="8" s="1"/>
  <c r="H399" i="8"/>
  <c r="L398" i="8"/>
  <c r="M398" i="8" s="1"/>
  <c r="J398" i="8"/>
  <c r="P398" i="8" s="1"/>
  <c r="H398" i="8"/>
  <c r="I398" i="8" s="1"/>
  <c r="L397" i="8"/>
  <c r="M397" i="8" s="1"/>
  <c r="J397" i="8"/>
  <c r="H397" i="8"/>
  <c r="L396" i="8"/>
  <c r="M396" i="8" s="1"/>
  <c r="J396" i="8"/>
  <c r="P396" i="8" s="1"/>
  <c r="H396" i="8"/>
  <c r="I396" i="8" s="1"/>
  <c r="L395" i="8"/>
  <c r="M395" i="8" s="1"/>
  <c r="J395" i="8"/>
  <c r="O395" i="8" s="1"/>
  <c r="H395" i="8"/>
  <c r="L394" i="8"/>
  <c r="M394" i="8" s="1"/>
  <c r="J394" i="8"/>
  <c r="P394" i="8" s="1"/>
  <c r="H394" i="8"/>
  <c r="I394" i="8" s="1"/>
  <c r="J393" i="8"/>
  <c r="H393" i="8"/>
  <c r="I392" i="8"/>
  <c r="N392" i="8" s="1"/>
  <c r="H392" i="8"/>
  <c r="J392" i="8" s="1"/>
  <c r="L391" i="8"/>
  <c r="I391" i="8"/>
  <c r="N391" i="8" s="1"/>
  <c r="H391" i="8"/>
  <c r="K391" i="8" s="1"/>
  <c r="Q391" i="8" s="1"/>
  <c r="L390" i="8"/>
  <c r="M390" i="8" s="1"/>
  <c r="J390" i="8"/>
  <c r="H390" i="8"/>
  <c r="I390" i="8" s="1"/>
  <c r="J389" i="8"/>
  <c r="H389" i="8"/>
  <c r="I388" i="8"/>
  <c r="N388" i="8" s="1"/>
  <c r="H388" i="8"/>
  <c r="J388" i="8" s="1"/>
  <c r="P388" i="8" s="1"/>
  <c r="L387" i="8"/>
  <c r="I387" i="8"/>
  <c r="N387" i="8" s="1"/>
  <c r="H387" i="8"/>
  <c r="K387" i="8" s="1"/>
  <c r="Q387" i="8" s="1"/>
  <c r="J386" i="8"/>
  <c r="P386" i="8" s="1"/>
  <c r="H386" i="8"/>
  <c r="I386" i="8" s="1"/>
  <c r="I385" i="8"/>
  <c r="N385" i="8" s="1"/>
  <c r="H385" i="8"/>
  <c r="K385" i="8" s="1"/>
  <c r="Q385" i="8" s="1"/>
  <c r="I384" i="8"/>
  <c r="N384" i="8" s="1"/>
  <c r="H384" i="8"/>
  <c r="J384" i="8" s="1"/>
  <c r="L383" i="8"/>
  <c r="I383" i="8"/>
  <c r="N383" i="8" s="1"/>
  <c r="H383" i="8"/>
  <c r="J383" i="8" s="1"/>
  <c r="L382" i="8"/>
  <c r="M382" i="8" s="1"/>
  <c r="J382" i="8"/>
  <c r="O382" i="8" s="1"/>
  <c r="H382" i="8"/>
  <c r="I382" i="8" s="1"/>
  <c r="J381" i="8"/>
  <c r="H381" i="8"/>
  <c r="K381" i="8" s="1"/>
  <c r="Q381" i="8" s="1"/>
  <c r="J380" i="8"/>
  <c r="P380" i="8" s="1"/>
  <c r="I380" i="8"/>
  <c r="N380" i="8" s="1"/>
  <c r="H380" i="8"/>
  <c r="L379" i="8"/>
  <c r="I379" i="8"/>
  <c r="N379" i="8" s="1"/>
  <c r="H379" i="8"/>
  <c r="J378" i="8"/>
  <c r="P378" i="8" s="1"/>
  <c r="H378" i="8"/>
  <c r="I378" i="8" s="1"/>
  <c r="L377" i="8"/>
  <c r="L378" i="8" s="1"/>
  <c r="M378" i="8" s="1"/>
  <c r="I377" i="8"/>
  <c r="N377" i="8" s="1"/>
  <c r="H377" i="8"/>
  <c r="J377" i="8" s="1"/>
  <c r="J376" i="8"/>
  <c r="P376" i="8" s="1"/>
  <c r="H376" i="8"/>
  <c r="I376" i="8" s="1"/>
  <c r="L375" i="8"/>
  <c r="I375" i="8"/>
  <c r="N375" i="8" s="1"/>
  <c r="H375" i="8"/>
  <c r="K375" i="8" s="1"/>
  <c r="Q375" i="8" s="1"/>
  <c r="J374" i="8"/>
  <c r="P374" i="8" s="1"/>
  <c r="H374" i="8"/>
  <c r="I374" i="8" s="1"/>
  <c r="L373" i="8"/>
  <c r="L374" i="8" s="1"/>
  <c r="M374" i="8" s="1"/>
  <c r="I373" i="8"/>
  <c r="N373" i="8" s="1"/>
  <c r="H373" i="8"/>
  <c r="J373" i="8" s="1"/>
  <c r="L372" i="8"/>
  <c r="M372" i="8" s="1"/>
  <c r="J372" i="8"/>
  <c r="P372" i="8" s="1"/>
  <c r="H372" i="8"/>
  <c r="I372" i="8" s="1"/>
  <c r="L371" i="8"/>
  <c r="M371" i="8" s="1"/>
  <c r="J371" i="8"/>
  <c r="O371" i="8" s="1"/>
  <c r="H371" i="8"/>
  <c r="J370" i="8"/>
  <c r="P370" i="8" s="1"/>
  <c r="H370" i="8"/>
  <c r="I370" i="8" s="1"/>
  <c r="I369" i="8"/>
  <c r="N369" i="8" s="1"/>
  <c r="H369" i="8"/>
  <c r="J369" i="8" s="1"/>
  <c r="I368" i="8"/>
  <c r="N368" i="8" s="1"/>
  <c r="H368" i="8"/>
  <c r="I367" i="8"/>
  <c r="N367" i="8" s="1"/>
  <c r="H367" i="8"/>
  <c r="L366" i="8"/>
  <c r="L367" i="8" s="1"/>
  <c r="I366" i="8"/>
  <c r="N366" i="8" s="1"/>
  <c r="H366" i="8"/>
  <c r="K366" i="8"/>
  <c r="Q366" i="8" s="1"/>
  <c r="J365" i="8"/>
  <c r="H365" i="8"/>
  <c r="K365" i="8" s="1"/>
  <c r="Q365" i="8" s="1"/>
  <c r="I364" i="8"/>
  <c r="N364" i="8" s="1"/>
  <c r="H364" i="8"/>
  <c r="J364" i="8" s="1"/>
  <c r="I363" i="8"/>
  <c r="N363" i="8" s="1"/>
  <c r="H363" i="8"/>
  <c r="L362" i="8"/>
  <c r="L363" i="8" s="1"/>
  <c r="I362" i="8"/>
  <c r="N362" i="8" s="1"/>
  <c r="H362" i="8"/>
  <c r="J361" i="8"/>
  <c r="H361" i="8"/>
  <c r="L360" i="8"/>
  <c r="I360" i="8"/>
  <c r="N360" i="8" s="1"/>
  <c r="H360" i="8"/>
  <c r="K360" i="8" s="1"/>
  <c r="Q360" i="8" s="1"/>
  <c r="L359" i="8"/>
  <c r="M359" i="8" s="1"/>
  <c r="J359" i="8"/>
  <c r="H359" i="8"/>
  <c r="I359" i="8" s="1"/>
  <c r="L358" i="8"/>
  <c r="M358" i="8" s="1"/>
  <c r="J358" i="8"/>
  <c r="O358" i="8" s="1"/>
  <c r="H358" i="8"/>
  <c r="J357" i="8"/>
  <c r="O357" i="8" s="1"/>
  <c r="H357" i="8"/>
  <c r="I357" i="8" s="1"/>
  <c r="L356" i="8"/>
  <c r="L357" i="8" s="1"/>
  <c r="M357" i="8" s="1"/>
  <c r="I356" i="8"/>
  <c r="N356" i="8" s="1"/>
  <c r="H356" i="8"/>
  <c r="L355" i="8"/>
  <c r="M355" i="8" s="1"/>
  <c r="J355" i="8"/>
  <c r="P355" i="8" s="1"/>
  <c r="H355" i="8"/>
  <c r="I355" i="8" s="1"/>
  <c r="J354" i="8"/>
  <c r="O354" i="8" s="1"/>
  <c r="H354" i="8"/>
  <c r="L353" i="8"/>
  <c r="M353" i="8" s="1"/>
  <c r="I353" i="8"/>
  <c r="N353" i="8" s="1"/>
  <c r="H353" i="8"/>
  <c r="K353" i="8" s="1"/>
  <c r="Q353" i="8" s="1"/>
  <c r="L352" i="8"/>
  <c r="M352" i="8" s="1"/>
  <c r="J352" i="8"/>
  <c r="H352" i="8"/>
  <c r="J351" i="8"/>
  <c r="P351" i="8" s="1"/>
  <c r="H351" i="8"/>
  <c r="I351" i="8" s="1"/>
  <c r="L350" i="8"/>
  <c r="I350" i="8"/>
  <c r="N350" i="8" s="1"/>
  <c r="H350" i="8"/>
  <c r="J349" i="8"/>
  <c r="P349" i="8" s="1"/>
  <c r="H349" i="8"/>
  <c r="I349" i="8" s="1"/>
  <c r="L348" i="8"/>
  <c r="L349" i="8" s="1"/>
  <c r="M349" i="8" s="1"/>
  <c r="I348" i="8"/>
  <c r="N348" i="8" s="1"/>
  <c r="H348" i="8"/>
  <c r="K348" i="8" s="1"/>
  <c r="Q348" i="8" s="1"/>
  <c r="J347" i="8"/>
  <c r="P347" i="8" s="1"/>
  <c r="H347" i="8"/>
  <c r="I347" i="8" s="1"/>
  <c r="I346" i="8"/>
  <c r="N346" i="8" s="1"/>
  <c r="H346" i="8"/>
  <c r="I345" i="8"/>
  <c r="N345" i="8" s="1"/>
  <c r="H345" i="8"/>
  <c r="L344" i="8"/>
  <c r="L345" i="8" s="1"/>
  <c r="M345" i="8" s="1"/>
  <c r="I344" i="8"/>
  <c r="N344" i="8" s="1"/>
  <c r="H344" i="8"/>
  <c r="L343" i="8"/>
  <c r="M343" i="8" s="1"/>
  <c r="J343" i="8"/>
  <c r="P343" i="8" s="1"/>
  <c r="H343" i="8"/>
  <c r="I343" i="8" s="1"/>
  <c r="J342" i="8"/>
  <c r="O342" i="8" s="1"/>
  <c r="H342" i="8"/>
  <c r="I341" i="8"/>
  <c r="N341" i="8" s="1"/>
  <c r="H341" i="8"/>
  <c r="L340" i="8"/>
  <c r="L341" i="8" s="1"/>
  <c r="M341" i="8" s="1"/>
  <c r="I340" i="8"/>
  <c r="N340" i="8" s="1"/>
  <c r="H340" i="8"/>
  <c r="J339" i="8"/>
  <c r="P339" i="8" s="1"/>
  <c r="H339" i="8"/>
  <c r="I339" i="8" s="1"/>
  <c r="I338" i="8"/>
  <c r="N338" i="8" s="1"/>
  <c r="H338" i="8"/>
  <c r="I337" i="8"/>
  <c r="N337" i="8" s="1"/>
  <c r="H337" i="8"/>
  <c r="J337" i="8" s="1"/>
  <c r="J336" i="8"/>
  <c r="L336" i="8"/>
  <c r="L337" i="8" s="1"/>
  <c r="I336" i="8"/>
  <c r="N336" i="8" s="1"/>
  <c r="H336" i="8"/>
  <c r="K336" i="8" s="1"/>
  <c r="Q336" i="8" s="1"/>
  <c r="J335" i="8"/>
  <c r="P335" i="8" s="1"/>
  <c r="H335" i="8"/>
  <c r="I335" i="8" s="1"/>
  <c r="I334" i="8"/>
  <c r="N334" i="8" s="1"/>
  <c r="H334" i="8"/>
  <c r="L333" i="8"/>
  <c r="I333" i="8"/>
  <c r="N333" i="8" s="1"/>
  <c r="H333" i="8"/>
  <c r="J332" i="8"/>
  <c r="H332" i="8"/>
  <c r="I331" i="8"/>
  <c r="N331" i="8" s="1"/>
  <c r="H331" i="8"/>
  <c r="J331" i="8" s="1"/>
  <c r="P331" i="8" s="1"/>
  <c r="L330" i="8"/>
  <c r="I330" i="8"/>
  <c r="N330" i="8" s="1"/>
  <c r="H330" i="8"/>
  <c r="K330" i="8" s="1"/>
  <c r="Q330" i="8" s="1"/>
  <c r="J329" i="8"/>
  <c r="H329" i="8"/>
  <c r="I328" i="8"/>
  <c r="N328" i="8" s="1"/>
  <c r="H328" i="8"/>
  <c r="L327" i="8"/>
  <c r="L328" i="8" s="1"/>
  <c r="I327" i="8"/>
  <c r="N327" i="8" s="1"/>
  <c r="H327" i="8"/>
  <c r="J327" i="8" s="1"/>
  <c r="J326" i="8"/>
  <c r="P326" i="8" s="1"/>
  <c r="H326" i="8"/>
  <c r="I325" i="8"/>
  <c r="N325" i="8" s="1"/>
  <c r="H325" i="8"/>
  <c r="K325" i="8" s="1"/>
  <c r="Q325" i="8" s="1"/>
  <c r="L324" i="8"/>
  <c r="M324" i="8" s="1"/>
  <c r="I324" i="8"/>
  <c r="N324" i="8" s="1"/>
  <c r="H324" i="8"/>
  <c r="K324" i="8" s="1"/>
  <c r="Q324" i="8" s="1"/>
  <c r="J323" i="8"/>
  <c r="P323" i="8" s="1"/>
  <c r="H323" i="8"/>
  <c r="I323" i="8" s="1"/>
  <c r="I322" i="8"/>
  <c r="N322" i="8" s="1"/>
  <c r="H322" i="8"/>
  <c r="I321" i="8"/>
  <c r="N321" i="8" s="1"/>
  <c r="H321" i="8"/>
  <c r="L320" i="8"/>
  <c r="L321" i="8" s="1"/>
  <c r="I320" i="8"/>
  <c r="N320" i="8" s="1"/>
  <c r="H320" i="8"/>
  <c r="J319" i="8"/>
  <c r="P319" i="8" s="1"/>
  <c r="H319" i="8"/>
  <c r="I319" i="8" s="1"/>
  <c r="I318" i="8"/>
  <c r="N318" i="8" s="1"/>
  <c r="H318" i="8"/>
  <c r="J318" i="8" s="1"/>
  <c r="I317" i="8"/>
  <c r="N317" i="8" s="1"/>
  <c r="H317" i="8"/>
  <c r="J316" i="8"/>
  <c r="L316" i="8"/>
  <c r="M316" i="8" s="1"/>
  <c r="I316" i="8"/>
  <c r="N316" i="8" s="1"/>
  <c r="H316" i="8"/>
  <c r="J315" i="8"/>
  <c r="P315" i="8" s="1"/>
  <c r="H315" i="8"/>
  <c r="I315" i="8" s="1"/>
  <c r="I314" i="8"/>
  <c r="N314" i="8" s="1"/>
  <c r="H314" i="8"/>
  <c r="J314" i="8" s="1"/>
  <c r="P314" i="8" s="1"/>
  <c r="I313" i="8"/>
  <c r="N313" i="8" s="1"/>
  <c r="H313" i="8"/>
  <c r="I312" i="8"/>
  <c r="N312" i="8" s="1"/>
  <c r="H312" i="8"/>
  <c r="K312" i="8" s="1"/>
  <c r="Q312" i="8" s="1"/>
  <c r="I311" i="8"/>
  <c r="N311" i="8" s="1"/>
  <c r="H311" i="8"/>
  <c r="L310" i="8"/>
  <c r="L311" i="8" s="1"/>
  <c r="I310" i="8"/>
  <c r="N310" i="8" s="1"/>
  <c r="H310" i="8"/>
  <c r="J310" i="8" s="1"/>
  <c r="P310" i="8" s="1"/>
  <c r="J309" i="8"/>
  <c r="O309" i="8" s="1"/>
  <c r="H309" i="8"/>
  <c r="I308" i="8"/>
  <c r="N308" i="8" s="1"/>
  <c r="H308" i="8"/>
  <c r="L307" i="8"/>
  <c r="M307" i="8" s="1"/>
  <c r="I307" i="8"/>
  <c r="N307" i="8" s="1"/>
  <c r="H307" i="8"/>
  <c r="K307" i="8" s="1"/>
  <c r="Q307" i="8" s="1"/>
  <c r="J306" i="8"/>
  <c r="P306" i="8" s="1"/>
  <c r="H306" i="8"/>
  <c r="I306" i="8" s="1"/>
  <c r="I305" i="8"/>
  <c r="N305" i="8" s="1"/>
  <c r="H305" i="8"/>
  <c r="K305" i="8" s="1"/>
  <c r="Q305" i="8" s="1"/>
  <c r="I304" i="8"/>
  <c r="N304" i="8" s="1"/>
  <c r="H304" i="8"/>
  <c r="J303" i="8"/>
  <c r="I303" i="8"/>
  <c r="N303" i="8" s="1"/>
  <c r="H303" i="8"/>
  <c r="K303" i="8" s="1"/>
  <c r="Q303" i="8" s="1"/>
  <c r="L302" i="8"/>
  <c r="L303" i="8" s="1"/>
  <c r="I302" i="8"/>
  <c r="N302" i="8" s="1"/>
  <c r="H302" i="8"/>
  <c r="J302" i="8" s="1"/>
  <c r="P302" i="8" s="1"/>
  <c r="L301" i="8"/>
  <c r="M301" i="8" s="1"/>
  <c r="J301" i="8"/>
  <c r="H301" i="8"/>
  <c r="I301" i="8" s="1"/>
  <c r="J300" i="8"/>
  <c r="P300" i="8" s="1"/>
  <c r="H300" i="8"/>
  <c r="I299" i="8"/>
  <c r="N299" i="8" s="1"/>
  <c r="H299" i="8"/>
  <c r="J299" i="8" s="1"/>
  <c r="I298" i="8"/>
  <c r="N298" i="8" s="1"/>
  <c r="H298" i="8"/>
  <c r="J298" i="8" s="1"/>
  <c r="P298" i="8" s="1"/>
  <c r="I297" i="8"/>
  <c r="N297" i="8" s="1"/>
  <c r="H297" i="8"/>
  <c r="K297" i="8" s="1"/>
  <c r="Q297" i="8" s="1"/>
  <c r="L296" i="8"/>
  <c r="L297" i="8" s="1"/>
  <c r="I296" i="8"/>
  <c r="N296" i="8" s="1"/>
  <c r="H296" i="8"/>
  <c r="J295" i="8"/>
  <c r="H295" i="8"/>
  <c r="I295" i="8" s="1"/>
  <c r="J294" i="8"/>
  <c r="P294" i="8" s="1"/>
  <c r="I294" i="8"/>
  <c r="N294" i="8" s="1"/>
  <c r="H294" i="8"/>
  <c r="L293" i="8"/>
  <c r="I293" i="8"/>
  <c r="N293" i="8" s="1"/>
  <c r="H293" i="8"/>
  <c r="K293" i="8" s="1"/>
  <c r="Q293" i="8" s="1"/>
  <c r="J292" i="8"/>
  <c r="O292" i="8" s="1"/>
  <c r="H292" i="8"/>
  <c r="I291" i="8"/>
  <c r="N291" i="8" s="1"/>
  <c r="H291" i="8"/>
  <c r="J291" i="8" s="1"/>
  <c r="J290" i="8"/>
  <c r="L290" i="8"/>
  <c r="I290" i="8"/>
  <c r="N290" i="8" s="1"/>
  <c r="H290" i="8"/>
  <c r="K290" i="8" s="1"/>
  <c r="Q290" i="8" s="1"/>
  <c r="J289" i="8"/>
  <c r="H289" i="8"/>
  <c r="I289" i="8" s="1"/>
  <c r="I288" i="8"/>
  <c r="N288" i="8" s="1"/>
  <c r="H288" i="8"/>
  <c r="J288" i="8" s="1"/>
  <c r="O288" i="8" s="1"/>
  <c r="I287" i="8"/>
  <c r="N287" i="8" s="1"/>
  <c r="H287" i="8"/>
  <c r="K287" i="8" s="1"/>
  <c r="Q287" i="8" s="1"/>
  <c r="I286" i="8"/>
  <c r="N286" i="8" s="1"/>
  <c r="H286" i="8"/>
  <c r="J286" i="8" s="1"/>
  <c r="L285" i="8"/>
  <c r="I285" i="8"/>
  <c r="N285" i="8" s="1"/>
  <c r="H285" i="8"/>
  <c r="K285" i="8" s="1"/>
  <c r="Q285" i="8" s="1"/>
  <c r="J284" i="8"/>
  <c r="O284" i="8" s="1"/>
  <c r="H284" i="8"/>
  <c r="I284" i="8" s="1"/>
  <c r="L283" i="8"/>
  <c r="M283" i="8" s="1"/>
  <c r="I283" i="8"/>
  <c r="N283" i="8" s="1"/>
  <c r="H283" i="8"/>
  <c r="K283" i="8" s="1"/>
  <c r="Q283" i="8" s="1"/>
  <c r="J282" i="8"/>
  <c r="O282" i="8" s="1"/>
  <c r="H282" i="8"/>
  <c r="I281" i="8"/>
  <c r="N281" i="8" s="1"/>
  <c r="H281" i="8"/>
  <c r="K281" i="8" s="1"/>
  <c r="Q281" i="8" s="1"/>
  <c r="L280" i="8"/>
  <c r="I280" i="8"/>
  <c r="N280" i="8" s="1"/>
  <c r="H280" i="8"/>
  <c r="J279" i="8"/>
  <c r="P279" i="8" s="1"/>
  <c r="H279" i="8"/>
  <c r="I279" i="8" s="1"/>
  <c r="I278" i="8"/>
  <c r="N278" i="8" s="1"/>
  <c r="H278" i="8"/>
  <c r="I277" i="8"/>
  <c r="N277" i="8" s="1"/>
  <c r="H277" i="8"/>
  <c r="J277" i="8" s="1"/>
  <c r="P277" i="8" s="1"/>
  <c r="I276" i="8"/>
  <c r="N276" i="8" s="1"/>
  <c r="H276" i="8"/>
  <c r="L275" i="8"/>
  <c r="M275" i="8" s="1"/>
  <c r="I275" i="8"/>
  <c r="N275" i="8" s="1"/>
  <c r="H275" i="8"/>
  <c r="K275" i="8"/>
  <c r="Q275" i="8" s="1"/>
  <c r="J274" i="8"/>
  <c r="O274" i="8" s="1"/>
  <c r="H274" i="8"/>
  <c r="L273" i="8"/>
  <c r="L274" i="8" s="1"/>
  <c r="M274" i="8" s="1"/>
  <c r="I273" i="8"/>
  <c r="N273" i="8" s="1"/>
  <c r="H273" i="8"/>
  <c r="K273" i="8" s="1"/>
  <c r="Q273" i="8" s="1"/>
  <c r="J272" i="8"/>
  <c r="P272" i="8" s="1"/>
  <c r="H272" i="8"/>
  <c r="I272" i="8" s="1"/>
  <c r="I271" i="8"/>
  <c r="N271" i="8" s="1"/>
  <c r="H271" i="8"/>
  <c r="L270" i="8"/>
  <c r="M270" i="8" s="1"/>
  <c r="I270" i="8"/>
  <c r="N270" i="8" s="1"/>
  <c r="H270" i="8"/>
  <c r="J269" i="8"/>
  <c r="P269" i="8" s="1"/>
  <c r="H269" i="8"/>
  <c r="I269" i="8" s="1"/>
  <c r="I268" i="8"/>
  <c r="N268" i="8" s="1"/>
  <c r="H268" i="8"/>
  <c r="J268" i="8" s="1"/>
  <c r="O268" i="8" s="1"/>
  <c r="I267" i="8"/>
  <c r="N267" i="8" s="1"/>
  <c r="H267" i="8"/>
  <c r="K267" i="8" s="1"/>
  <c r="Q267" i="8" s="1"/>
  <c r="I266" i="8"/>
  <c r="N266" i="8" s="1"/>
  <c r="H266" i="8"/>
  <c r="I265" i="8"/>
  <c r="N265" i="8" s="1"/>
  <c r="H265" i="8"/>
  <c r="K265" i="8" s="1"/>
  <c r="Q265" i="8" s="1"/>
  <c r="I264" i="8"/>
  <c r="N264" i="8" s="1"/>
  <c r="H264" i="8"/>
  <c r="L263" i="8"/>
  <c r="I263" i="8"/>
  <c r="N263" i="8" s="1"/>
  <c r="H263" i="8"/>
  <c r="J262" i="8"/>
  <c r="O262" i="8" s="1"/>
  <c r="H262" i="8"/>
  <c r="I261" i="8"/>
  <c r="N261" i="8" s="1"/>
  <c r="H261" i="8"/>
  <c r="J261" i="8" s="1"/>
  <c r="P261" i="8" s="1"/>
  <c r="I260" i="8"/>
  <c r="N260" i="8" s="1"/>
  <c r="J260" i="8"/>
  <c r="L259" i="8"/>
  <c r="M259" i="8" s="1"/>
  <c r="I259" i="8"/>
  <c r="N259" i="8" s="1"/>
  <c r="H259" i="8"/>
  <c r="J259" i="8" s="1"/>
  <c r="P259" i="8" s="1"/>
  <c r="L258" i="8"/>
  <c r="M258" i="8" s="1"/>
  <c r="J258" i="8"/>
  <c r="O258" i="8" s="1"/>
  <c r="H258" i="8"/>
  <c r="J257" i="8"/>
  <c r="P257" i="8" s="1"/>
  <c r="H257" i="8"/>
  <c r="I257" i="8" s="1"/>
  <c r="I256" i="8"/>
  <c r="N256" i="8" s="1"/>
  <c r="H256" i="8"/>
  <c r="J256" i="8" s="1"/>
  <c r="P256" i="8" s="1"/>
  <c r="L255" i="8"/>
  <c r="I255" i="8"/>
  <c r="N255" i="8" s="1"/>
  <c r="H255" i="8"/>
  <c r="J254" i="8"/>
  <c r="O254" i="8" s="1"/>
  <c r="H254" i="8"/>
  <c r="I253" i="8"/>
  <c r="N253" i="8" s="1"/>
  <c r="H253" i="8"/>
  <c r="J253" i="8" s="1"/>
  <c r="P253" i="8" s="1"/>
  <c r="I252" i="8"/>
  <c r="N252" i="8" s="1"/>
  <c r="H252" i="8"/>
  <c r="J252" i="8" s="1"/>
  <c r="O252" i="8" s="1"/>
  <c r="L251" i="8"/>
  <c r="M251" i="8" s="1"/>
  <c r="I251" i="8"/>
  <c r="N251" i="8" s="1"/>
  <c r="H251" i="8"/>
  <c r="J250" i="8"/>
  <c r="O250" i="8" s="1"/>
  <c r="H250" i="8"/>
  <c r="I249" i="8"/>
  <c r="N249" i="8" s="1"/>
  <c r="H249" i="8"/>
  <c r="N248" i="8"/>
  <c r="I248" i="8"/>
  <c r="H248" i="8"/>
  <c r="K248" i="8" s="1"/>
  <c r="Q248" i="8" s="1"/>
  <c r="L247" i="8"/>
  <c r="M247" i="8" s="1"/>
  <c r="I247" i="8"/>
  <c r="N247" i="8" s="1"/>
  <c r="H247" i="8"/>
  <c r="J247" i="8" s="1"/>
  <c r="O247" i="8" s="1"/>
  <c r="J246" i="8"/>
  <c r="P246" i="8" s="1"/>
  <c r="H246" i="8"/>
  <c r="I246" i="8" s="1"/>
  <c r="L245" i="8"/>
  <c r="M245" i="8" s="1"/>
  <c r="I245" i="8"/>
  <c r="N245" i="8" s="1"/>
  <c r="H245" i="8"/>
  <c r="K245" i="8" s="1"/>
  <c r="Q245" i="8" s="1"/>
  <c r="J244" i="8"/>
  <c r="P244" i="8" s="1"/>
  <c r="H244" i="8"/>
  <c r="I244" i="8" s="1"/>
  <c r="L243" i="8"/>
  <c r="I243" i="8"/>
  <c r="N243" i="8" s="1"/>
  <c r="H243" i="8"/>
  <c r="J242" i="8"/>
  <c r="O242" i="8" s="1"/>
  <c r="H242" i="8"/>
  <c r="I242" i="8" s="1"/>
  <c r="I241" i="8"/>
  <c r="N241" i="8" s="1"/>
  <c r="H241" i="8"/>
  <c r="J241" i="8" s="1"/>
  <c r="I240" i="8"/>
  <c r="N240" i="8" s="1"/>
  <c r="H240" i="8"/>
  <c r="K240" i="8"/>
  <c r="Q240" i="8" s="1"/>
  <c r="I239" i="8"/>
  <c r="N239" i="8" s="1"/>
  <c r="H239" i="8"/>
  <c r="K239" i="8" s="1"/>
  <c r="Q239" i="8" s="1"/>
  <c r="L238" i="8"/>
  <c r="M238" i="8" s="1"/>
  <c r="J238" i="8"/>
  <c r="O238" i="8" s="1"/>
  <c r="I238" i="8"/>
  <c r="N238" i="8" s="1"/>
  <c r="H238" i="8"/>
  <c r="L237" i="8"/>
  <c r="M237" i="8" s="1"/>
  <c r="J237" i="8"/>
  <c r="H237" i="8"/>
  <c r="I237" i="8" s="1"/>
  <c r="J236" i="8"/>
  <c r="P236" i="8" s="1"/>
  <c r="H236" i="8"/>
  <c r="I236" i="8" s="1"/>
  <c r="I235" i="8"/>
  <c r="N235" i="8" s="1"/>
  <c r="H235" i="8"/>
  <c r="L234" i="8"/>
  <c r="L235" i="8" s="1"/>
  <c r="I234" i="8"/>
  <c r="N234" i="8" s="1"/>
  <c r="H234" i="8"/>
  <c r="K234" i="8" s="1"/>
  <c r="Q234" i="8" s="1"/>
  <c r="J233" i="8"/>
  <c r="O233" i="8" s="1"/>
  <c r="H233" i="8"/>
  <c r="I233" i="8" s="1"/>
  <c r="L232" i="8"/>
  <c r="L233" i="8" s="1"/>
  <c r="M233" i="8" s="1"/>
  <c r="I232" i="8"/>
  <c r="N232" i="8" s="1"/>
  <c r="H232" i="8"/>
  <c r="L231" i="8"/>
  <c r="M231" i="8" s="1"/>
  <c r="J231" i="8"/>
  <c r="P231" i="8" s="1"/>
  <c r="H231" i="8"/>
  <c r="I231" i="8" s="1"/>
  <c r="J230" i="8"/>
  <c r="O230" i="8" s="1"/>
  <c r="H230" i="8"/>
  <c r="I229" i="8"/>
  <c r="N229" i="8" s="1"/>
  <c r="H229" i="8"/>
  <c r="J229" i="8" s="1"/>
  <c r="O229" i="8" s="1"/>
  <c r="L228" i="8"/>
  <c r="L229" i="8" s="1"/>
  <c r="L230" i="8" s="1"/>
  <c r="M230" i="8" s="1"/>
  <c r="J228" i="8"/>
  <c r="I228" i="8"/>
  <c r="N228" i="8" s="1"/>
  <c r="K227" i="8"/>
  <c r="Q227" i="8" s="1"/>
  <c r="J227" i="8"/>
  <c r="H227" i="8"/>
  <c r="I227" i="8" s="1"/>
  <c r="I226" i="8"/>
  <c r="N226" i="8" s="1"/>
  <c r="H226" i="8"/>
  <c r="J226" i="8" s="1"/>
  <c r="P226" i="8" s="1"/>
  <c r="L225" i="8"/>
  <c r="M225" i="8" s="1"/>
  <c r="I225" i="8"/>
  <c r="N225" i="8" s="1"/>
  <c r="H225" i="8"/>
  <c r="J225" i="8" s="1"/>
  <c r="P225" i="8" s="1"/>
  <c r="J224" i="8"/>
  <c r="O224" i="8" s="1"/>
  <c r="H224" i="8"/>
  <c r="I223" i="8"/>
  <c r="N223" i="8" s="1"/>
  <c r="H223" i="8"/>
  <c r="J223" i="8" s="1"/>
  <c r="O223" i="8" s="1"/>
  <c r="L222" i="8"/>
  <c r="L223" i="8" s="1"/>
  <c r="L224" i="8" s="1"/>
  <c r="M224" i="8" s="1"/>
  <c r="I222" i="8"/>
  <c r="N222" i="8" s="1"/>
  <c r="H222" i="8"/>
  <c r="J222" i="8" s="1"/>
  <c r="J221" i="8"/>
  <c r="H221" i="8"/>
  <c r="I221" i="8" s="1"/>
  <c r="I220" i="8"/>
  <c r="N220" i="8" s="1"/>
  <c r="J219" i="8"/>
  <c r="O219" i="8" s="1"/>
  <c r="L219" i="8"/>
  <c r="L220" i="8" s="1"/>
  <c r="K219" i="8"/>
  <c r="Q219" i="8" s="1"/>
  <c r="I219" i="8"/>
  <c r="N219" i="8" s="1"/>
  <c r="K218" i="8"/>
  <c r="Q218" i="8" s="1"/>
  <c r="J218" i="8"/>
  <c r="O218" i="8" s="1"/>
  <c r="I218" i="8"/>
  <c r="L217" i="8"/>
  <c r="M217" i="8" s="1"/>
  <c r="I217" i="8"/>
  <c r="N217" i="8" s="1"/>
  <c r="H217" i="8"/>
  <c r="J217" i="8" s="1"/>
  <c r="P217" i="8" s="1"/>
  <c r="J216" i="8"/>
  <c r="O216" i="8" s="1"/>
  <c r="H216" i="8"/>
  <c r="L215" i="8"/>
  <c r="I215" i="8"/>
  <c r="N215" i="8" s="1"/>
  <c r="H215" i="8"/>
  <c r="K215" i="8" s="1"/>
  <c r="Q215" i="8" s="1"/>
  <c r="L214" i="8"/>
  <c r="M214" i="8" s="1"/>
  <c r="J214" i="8"/>
  <c r="H214" i="8"/>
  <c r="I214" i="8" s="1"/>
  <c r="J213" i="8"/>
  <c r="P213" i="8" s="1"/>
  <c r="H213" i="8"/>
  <c r="I213" i="8" s="1"/>
  <c r="L212" i="8"/>
  <c r="I212" i="8"/>
  <c r="N212" i="8" s="1"/>
  <c r="H212" i="8"/>
  <c r="L211" i="8"/>
  <c r="M211" i="8" s="1"/>
  <c r="J211" i="8"/>
  <c r="O211" i="8" s="1"/>
  <c r="H211" i="8"/>
  <c r="I211" i="8" s="1"/>
  <c r="L210" i="8"/>
  <c r="M210" i="8" s="1"/>
  <c r="J210" i="8"/>
  <c r="H210" i="8"/>
  <c r="I210" i="8" s="1"/>
  <c r="J209" i="8"/>
  <c r="P209" i="8" s="1"/>
  <c r="H209" i="8"/>
  <c r="I209" i="8" s="1"/>
  <c r="L208" i="8"/>
  <c r="I208" i="8"/>
  <c r="N208" i="8" s="1"/>
  <c r="H208" i="8"/>
  <c r="J207" i="8"/>
  <c r="O207" i="8" s="1"/>
  <c r="H207" i="8"/>
  <c r="I207" i="8" s="1"/>
  <c r="L206" i="8"/>
  <c r="L207" i="8" s="1"/>
  <c r="M207" i="8" s="1"/>
  <c r="I206" i="8"/>
  <c r="N206" i="8" s="1"/>
  <c r="H206" i="8"/>
  <c r="K206" i="8"/>
  <c r="Q206" i="8" s="1"/>
  <c r="L205" i="8"/>
  <c r="M205" i="8" s="1"/>
  <c r="J205" i="8"/>
  <c r="O205" i="8" s="1"/>
  <c r="H205" i="8"/>
  <c r="I205" i="8" s="1"/>
  <c r="J204" i="8"/>
  <c r="O204" i="8" s="1"/>
  <c r="H204" i="8"/>
  <c r="I203" i="8"/>
  <c r="N203" i="8" s="1"/>
  <c r="H203" i="8"/>
  <c r="J203" i="8" s="1"/>
  <c r="O203" i="8" s="1"/>
  <c r="I202" i="8"/>
  <c r="N202" i="8" s="1"/>
  <c r="H202" i="8"/>
  <c r="J202" i="8" s="1"/>
  <c r="L201" i="8"/>
  <c r="L202" i="8" s="1"/>
  <c r="I201" i="8"/>
  <c r="N201" i="8" s="1"/>
  <c r="H201" i="8"/>
  <c r="K201" i="8" s="1"/>
  <c r="Q201" i="8" s="1"/>
  <c r="J200" i="8"/>
  <c r="O200" i="8" s="1"/>
  <c r="H200" i="8"/>
  <c r="L199" i="8"/>
  <c r="L200" i="8" s="1"/>
  <c r="M200" i="8" s="1"/>
  <c r="I199" i="8"/>
  <c r="N199" i="8" s="1"/>
  <c r="H199" i="8"/>
  <c r="J199" i="8" s="1"/>
  <c r="O199" i="8" s="1"/>
  <c r="K199" i="8"/>
  <c r="Q199" i="8" s="1"/>
  <c r="J198" i="8"/>
  <c r="H198" i="8"/>
  <c r="I198" i="8" s="1"/>
  <c r="L197" i="8"/>
  <c r="L198" i="8" s="1"/>
  <c r="M198" i="8" s="1"/>
  <c r="I197" i="8"/>
  <c r="N197" i="8" s="1"/>
  <c r="H197" i="8"/>
  <c r="K197" i="8" s="1"/>
  <c r="Q197" i="8" s="1"/>
  <c r="J196" i="8"/>
  <c r="O196" i="8" s="1"/>
  <c r="H196" i="8"/>
  <c r="L195" i="8"/>
  <c r="M195" i="8" s="1"/>
  <c r="I195" i="8"/>
  <c r="N195" i="8" s="1"/>
  <c r="H195" i="8"/>
  <c r="J195" i="8" s="1"/>
  <c r="O195" i="8" s="1"/>
  <c r="J194" i="8"/>
  <c r="H194" i="8"/>
  <c r="I194" i="8" s="1"/>
  <c r="K194" i="8"/>
  <c r="Q194" i="8" s="1"/>
  <c r="I193" i="8"/>
  <c r="N193" i="8" s="1"/>
  <c r="H193" i="8"/>
  <c r="I192" i="8"/>
  <c r="N192" i="8" s="1"/>
  <c r="H192" i="8"/>
  <c r="I191" i="8"/>
  <c r="N191" i="8" s="1"/>
  <c r="H191" i="8"/>
  <c r="J191" i="8" s="1"/>
  <c r="O191" i="8" s="1"/>
  <c r="J190" i="8"/>
  <c r="I190" i="8"/>
  <c r="N190" i="8" s="1"/>
  <c r="H190" i="8"/>
  <c r="L189" i="8"/>
  <c r="L190" i="8" s="1"/>
  <c r="I189" i="8"/>
  <c r="N189" i="8" s="1"/>
  <c r="H189" i="8"/>
  <c r="K189" i="8" s="1"/>
  <c r="Q189" i="8" s="1"/>
  <c r="J188" i="8"/>
  <c r="O188" i="8" s="1"/>
  <c r="H188" i="8"/>
  <c r="I187" i="8"/>
  <c r="N187" i="8" s="1"/>
  <c r="H187" i="8"/>
  <c r="J187" i="8" s="1"/>
  <c r="O187" i="8" s="1"/>
  <c r="I186" i="8"/>
  <c r="N186" i="8" s="1"/>
  <c r="H186" i="8"/>
  <c r="J186" i="8" s="1"/>
  <c r="I185" i="8"/>
  <c r="N185" i="8" s="1"/>
  <c r="H185" i="8"/>
  <c r="K185" i="8" s="1"/>
  <c r="Q185" i="8" s="1"/>
  <c r="I184" i="8"/>
  <c r="N184" i="8" s="1"/>
  <c r="H184" i="8"/>
  <c r="K184" i="8" s="1"/>
  <c r="Q184" i="8" s="1"/>
  <c r="L183" i="8"/>
  <c r="M183" i="8" s="1"/>
  <c r="I183" i="8"/>
  <c r="N183" i="8" s="1"/>
  <c r="H183" i="8"/>
  <c r="J183" i="8" s="1"/>
  <c r="O183" i="8" s="1"/>
  <c r="J182" i="8"/>
  <c r="H182" i="8"/>
  <c r="I182" i="8" s="1"/>
  <c r="I181" i="8"/>
  <c r="N181" i="8" s="1"/>
  <c r="H181" i="8"/>
  <c r="I180" i="8"/>
  <c r="N180" i="8" s="1"/>
  <c r="H180" i="8"/>
  <c r="K180" i="8" s="1"/>
  <c r="Q180" i="8" s="1"/>
  <c r="I179" i="8"/>
  <c r="N179" i="8" s="1"/>
  <c r="H179" i="8"/>
  <c r="K179" i="8"/>
  <c r="Q179" i="8" s="1"/>
  <c r="I178" i="8"/>
  <c r="N178" i="8" s="1"/>
  <c r="H178" i="8"/>
  <c r="K178" i="8" s="1"/>
  <c r="Q178" i="8" s="1"/>
  <c r="I177" i="8"/>
  <c r="N177" i="8" s="1"/>
  <c r="H177" i="8"/>
  <c r="K177" i="8" s="1"/>
  <c r="Q177" i="8" s="1"/>
  <c r="L176" i="8"/>
  <c r="I176" i="8"/>
  <c r="N176" i="8" s="1"/>
  <c r="H176" i="8"/>
  <c r="J175" i="8"/>
  <c r="O175" i="8" s="1"/>
  <c r="H175" i="8"/>
  <c r="I175" i="8" s="1"/>
  <c r="L174" i="8"/>
  <c r="L175" i="8" s="1"/>
  <c r="M175" i="8" s="1"/>
  <c r="I174" i="8"/>
  <c r="N174" i="8" s="1"/>
  <c r="H174" i="8"/>
  <c r="K174" i="8" s="1"/>
  <c r="Q174" i="8" s="1"/>
  <c r="J173" i="8"/>
  <c r="P173" i="8" s="1"/>
  <c r="H173" i="8"/>
  <c r="L172" i="8"/>
  <c r="I172" i="8"/>
  <c r="N172" i="8" s="1"/>
  <c r="H172" i="8"/>
  <c r="J171" i="8"/>
  <c r="O171" i="8" s="1"/>
  <c r="H171" i="8"/>
  <c r="I171" i="8" s="1"/>
  <c r="I170" i="8"/>
  <c r="N170" i="8" s="1"/>
  <c r="H170" i="8"/>
  <c r="J170" i="8" s="1"/>
  <c r="L169" i="8"/>
  <c r="L170" i="8" s="1"/>
  <c r="I169" i="8"/>
  <c r="N169" i="8" s="1"/>
  <c r="H169" i="8"/>
  <c r="K169" i="8" s="1"/>
  <c r="Q169" i="8" s="1"/>
  <c r="J168" i="8"/>
  <c r="O168" i="8" s="1"/>
  <c r="H168" i="8"/>
  <c r="I167" i="8"/>
  <c r="N167" i="8" s="1"/>
  <c r="H167" i="8"/>
  <c r="L166" i="8"/>
  <c r="L167" i="8" s="1"/>
  <c r="L168" i="8" s="1"/>
  <c r="M168" i="8" s="1"/>
  <c r="I166" i="8"/>
  <c r="N166" i="8" s="1"/>
  <c r="H166" i="8"/>
  <c r="K166" i="8" s="1"/>
  <c r="Q166" i="8" s="1"/>
  <c r="J165" i="8"/>
  <c r="O165" i="8" s="1"/>
  <c r="H165" i="8"/>
  <c r="I165" i="8" s="1"/>
  <c r="I164" i="8"/>
  <c r="N164" i="8" s="1"/>
  <c r="H164" i="8"/>
  <c r="J164" i="8" s="1"/>
  <c r="P164" i="8" s="1"/>
  <c r="L163" i="8"/>
  <c r="I163" i="8"/>
  <c r="N163" i="8" s="1"/>
  <c r="H163" i="8"/>
  <c r="J162" i="8"/>
  <c r="H162" i="8"/>
  <c r="I162" i="8" s="1"/>
  <c r="I161" i="8"/>
  <c r="N161" i="8" s="1"/>
  <c r="H161" i="8"/>
  <c r="L160" i="8"/>
  <c r="I160" i="8"/>
  <c r="N160" i="8" s="1"/>
  <c r="H160" i="8"/>
  <c r="J159" i="8"/>
  <c r="O159" i="8" s="1"/>
  <c r="H159" i="8"/>
  <c r="I158" i="8"/>
  <c r="N158" i="8" s="1"/>
  <c r="H158" i="8"/>
  <c r="L157" i="8"/>
  <c r="L158" i="8" s="1"/>
  <c r="L159" i="8" s="1"/>
  <c r="M159" i="8" s="1"/>
  <c r="I157" i="8"/>
  <c r="N157" i="8" s="1"/>
  <c r="H157" i="8"/>
  <c r="K157" i="8" s="1"/>
  <c r="Q157" i="8" s="1"/>
  <c r="J156" i="8"/>
  <c r="H156" i="8"/>
  <c r="I156" i="8" s="1"/>
  <c r="I155" i="8"/>
  <c r="N155" i="8" s="1"/>
  <c r="H155" i="8"/>
  <c r="K155" i="8" s="1"/>
  <c r="Q155" i="8" s="1"/>
  <c r="L154" i="8"/>
  <c r="M154" i="8" s="1"/>
  <c r="I154" i="8"/>
  <c r="N154" i="8" s="1"/>
  <c r="H154" i="8"/>
  <c r="J153" i="8"/>
  <c r="H153" i="8"/>
  <c r="I153" i="8" s="1"/>
  <c r="J152" i="8"/>
  <c r="I152" i="8"/>
  <c r="N152" i="8" s="1"/>
  <c r="H152" i="8"/>
  <c r="L151" i="8"/>
  <c r="I151" i="8"/>
  <c r="N151" i="8" s="1"/>
  <c r="H151" i="8"/>
  <c r="K151" i="8" s="1"/>
  <c r="Q151" i="8" s="1"/>
  <c r="J150" i="8"/>
  <c r="O150" i="8" s="1"/>
  <c r="H150" i="8"/>
  <c r="I149" i="8"/>
  <c r="N149" i="8" s="1"/>
  <c r="H149" i="8"/>
  <c r="J149" i="8" s="1"/>
  <c r="L148" i="8"/>
  <c r="L149" i="8" s="1"/>
  <c r="L150" i="8" s="1"/>
  <c r="M150" i="8" s="1"/>
  <c r="I148" i="8"/>
  <c r="N148" i="8" s="1"/>
  <c r="H148" i="8"/>
  <c r="J148" i="8" s="1"/>
  <c r="P148" i="8" s="1"/>
  <c r="J147" i="8"/>
  <c r="P147" i="8" s="1"/>
  <c r="H147" i="8"/>
  <c r="I147" i="8" s="1"/>
  <c r="I146" i="8"/>
  <c r="N146" i="8" s="1"/>
  <c r="H146" i="8"/>
  <c r="I145" i="8"/>
  <c r="N145" i="8" s="1"/>
  <c r="H145" i="8"/>
  <c r="J145" i="8" s="1"/>
  <c r="L144" i="8"/>
  <c r="L145" i="8" s="1"/>
  <c r="L146" i="8" s="1"/>
  <c r="I144" i="8"/>
  <c r="N144" i="8" s="1"/>
  <c r="H144" i="8"/>
  <c r="J143" i="8"/>
  <c r="P143" i="8" s="1"/>
  <c r="H143" i="8"/>
  <c r="I143" i="8" s="1"/>
  <c r="I142" i="8"/>
  <c r="N142" i="8" s="1"/>
  <c r="H142" i="8"/>
  <c r="J142" i="8" s="1"/>
  <c r="O142" i="8" s="1"/>
  <c r="L141" i="8"/>
  <c r="L142" i="8" s="1"/>
  <c r="L143" i="8" s="1"/>
  <c r="M143" i="8" s="1"/>
  <c r="I141" i="8"/>
  <c r="N141" i="8" s="1"/>
  <c r="H141" i="8"/>
  <c r="J141" i="8" s="1"/>
  <c r="J140" i="8"/>
  <c r="P140" i="8" s="1"/>
  <c r="H140" i="8"/>
  <c r="I140" i="8" s="1"/>
  <c r="I139" i="8"/>
  <c r="N139" i="8" s="1"/>
  <c r="H139" i="8"/>
  <c r="J138" i="8"/>
  <c r="O138" i="8" s="1"/>
  <c r="I138" i="8"/>
  <c r="N138" i="8" s="1"/>
  <c r="H138" i="8"/>
  <c r="I137" i="8"/>
  <c r="N137" i="8" s="1"/>
  <c r="H137" i="8"/>
  <c r="L136" i="8"/>
  <c r="L137" i="8" s="1"/>
  <c r="L138" i="8" s="1"/>
  <c r="I136" i="8"/>
  <c r="N136" i="8" s="1"/>
  <c r="H136" i="8"/>
  <c r="J136" i="8" s="1"/>
  <c r="P136" i="8" s="1"/>
  <c r="J135" i="8"/>
  <c r="H135" i="8"/>
  <c r="I135" i="8" s="1"/>
  <c r="I134" i="8"/>
  <c r="N134" i="8" s="1"/>
  <c r="H134" i="8"/>
  <c r="L133" i="8"/>
  <c r="L134" i="8" s="1"/>
  <c r="I133" i="8"/>
  <c r="N133" i="8" s="1"/>
  <c r="H133" i="8"/>
  <c r="J133" i="8" s="1"/>
  <c r="J132" i="8"/>
  <c r="P132" i="8" s="1"/>
  <c r="H132" i="8"/>
  <c r="I132" i="8" s="1"/>
  <c r="L131" i="8"/>
  <c r="I131" i="8"/>
  <c r="N131" i="8" s="1"/>
  <c r="H131" i="8"/>
  <c r="K131" i="8" s="1"/>
  <c r="Q131" i="8" s="1"/>
  <c r="J130" i="8"/>
  <c r="H130" i="8"/>
  <c r="I130" i="8" s="1"/>
  <c r="L129" i="8"/>
  <c r="L130" i="8" s="1"/>
  <c r="M130" i="8" s="1"/>
  <c r="I129" i="8"/>
  <c r="N129" i="8" s="1"/>
  <c r="H129" i="8"/>
  <c r="J128" i="8"/>
  <c r="P128" i="8" s="1"/>
  <c r="H128" i="8"/>
  <c r="L127" i="8"/>
  <c r="I127" i="8"/>
  <c r="N127" i="8" s="1"/>
  <c r="H127" i="8"/>
  <c r="J126" i="8"/>
  <c r="O126" i="8" s="1"/>
  <c r="H126" i="8"/>
  <c r="I125" i="8"/>
  <c r="N125" i="8" s="1"/>
  <c r="H125" i="8"/>
  <c r="J125" i="8" s="1"/>
  <c r="L124" i="8"/>
  <c r="L125" i="8" s="1"/>
  <c r="L126" i="8" s="1"/>
  <c r="M126" i="8" s="1"/>
  <c r="I124" i="8"/>
  <c r="N124" i="8" s="1"/>
  <c r="H124" i="8"/>
  <c r="J124" i="8" s="1"/>
  <c r="P124" i="8" s="1"/>
  <c r="J123" i="8"/>
  <c r="P123" i="8" s="1"/>
  <c r="H123" i="8"/>
  <c r="I123" i="8" s="1"/>
  <c r="I122" i="8"/>
  <c r="N122" i="8" s="1"/>
  <c r="H122" i="8"/>
  <c r="J122" i="8" s="1"/>
  <c r="O122" i="8" s="1"/>
  <c r="L121" i="8"/>
  <c r="L122" i="8" s="1"/>
  <c r="I121" i="8"/>
  <c r="N121" i="8" s="1"/>
  <c r="H121" i="8"/>
  <c r="J121" i="8" s="1"/>
  <c r="J120" i="8"/>
  <c r="P120" i="8" s="1"/>
  <c r="H120" i="8"/>
  <c r="I120" i="8" s="1"/>
  <c r="I119" i="8"/>
  <c r="N119" i="8" s="1"/>
  <c r="H119" i="8"/>
  <c r="L118" i="8"/>
  <c r="L119" i="8" s="1"/>
  <c r="I118" i="8"/>
  <c r="N118" i="8" s="1"/>
  <c r="H118" i="8"/>
  <c r="J118" i="8" s="1"/>
  <c r="O118" i="8" s="1"/>
  <c r="J117" i="8"/>
  <c r="H117" i="8"/>
  <c r="I117" i="8" s="1"/>
  <c r="I116" i="8"/>
  <c r="N116" i="8" s="1"/>
  <c r="H116" i="8"/>
  <c r="J116" i="8" s="1"/>
  <c r="P116" i="8" s="1"/>
  <c r="L115" i="8"/>
  <c r="I115" i="8"/>
  <c r="N115" i="8" s="1"/>
  <c r="H115" i="8"/>
  <c r="J114" i="8"/>
  <c r="O114" i="8" s="1"/>
  <c r="H114" i="8"/>
  <c r="K114" i="8" s="1"/>
  <c r="Q114" i="8" s="1"/>
  <c r="I113" i="8"/>
  <c r="N113" i="8" s="1"/>
  <c r="H113" i="8"/>
  <c r="J112" i="8"/>
  <c r="P112" i="8" s="1"/>
  <c r="L112" i="8"/>
  <c r="L113" i="8" s="1"/>
  <c r="M113" i="8" s="1"/>
  <c r="I112" i="8"/>
  <c r="N112" i="8" s="1"/>
  <c r="H112" i="8"/>
  <c r="J111" i="8"/>
  <c r="P111" i="8" s="1"/>
  <c r="H111" i="8"/>
  <c r="I111" i="8" s="1"/>
  <c r="I110" i="8"/>
  <c r="N110" i="8" s="1"/>
  <c r="H110" i="8"/>
  <c r="K110" i="8" s="1"/>
  <c r="Q110" i="8" s="1"/>
  <c r="L109" i="8"/>
  <c r="M109" i="8" s="1"/>
  <c r="I109" i="8"/>
  <c r="N109" i="8" s="1"/>
  <c r="H109" i="8"/>
  <c r="J109" i="8" s="1"/>
  <c r="L108" i="8"/>
  <c r="M108" i="8" s="1"/>
  <c r="J108" i="8"/>
  <c r="P108" i="8" s="1"/>
  <c r="H108" i="8"/>
  <c r="I108" i="8" s="1"/>
  <c r="L107" i="8"/>
  <c r="M107" i="8" s="1"/>
  <c r="J107" i="8"/>
  <c r="O107" i="8" s="1"/>
  <c r="H107" i="8"/>
  <c r="I107" i="8" s="1"/>
  <c r="J106" i="8"/>
  <c r="O106" i="8" s="1"/>
  <c r="H106" i="8"/>
  <c r="I105" i="8"/>
  <c r="N105" i="8" s="1"/>
  <c r="H105" i="8"/>
  <c r="I104" i="8"/>
  <c r="N104" i="8" s="1"/>
  <c r="H104" i="8"/>
  <c r="J104" i="8" s="1"/>
  <c r="P104" i="8" s="1"/>
  <c r="I103" i="8"/>
  <c r="N103" i="8" s="1"/>
  <c r="H103" i="8"/>
  <c r="L102" i="8"/>
  <c r="I102" i="8"/>
  <c r="N102" i="8" s="1"/>
  <c r="H102" i="8"/>
  <c r="J101" i="8"/>
  <c r="H101" i="8"/>
  <c r="I101" i="8" s="1"/>
  <c r="I100" i="8"/>
  <c r="N100" i="8" s="1"/>
  <c r="H100" i="8"/>
  <c r="I99" i="8"/>
  <c r="N99" i="8" s="1"/>
  <c r="H99" i="8"/>
  <c r="L98" i="8"/>
  <c r="L99" i="8" s="1"/>
  <c r="I98" i="8"/>
  <c r="N98" i="8" s="1"/>
  <c r="H98" i="8"/>
  <c r="J97" i="8"/>
  <c r="H97" i="8"/>
  <c r="I97" i="8" s="1"/>
  <c r="I96" i="8"/>
  <c r="N96" i="8" s="1"/>
  <c r="H96" i="8"/>
  <c r="J96" i="8" s="1"/>
  <c r="P96" i="8" s="1"/>
  <c r="I95" i="8"/>
  <c r="N95" i="8" s="1"/>
  <c r="H95" i="8"/>
  <c r="L94" i="8"/>
  <c r="L95" i="8" s="1"/>
  <c r="I94" i="8"/>
  <c r="N94" i="8" s="1"/>
  <c r="H94" i="8"/>
  <c r="J93" i="8"/>
  <c r="H93" i="8"/>
  <c r="I93" i="8" s="1"/>
  <c r="I92" i="8"/>
  <c r="N92" i="8" s="1"/>
  <c r="H92" i="8"/>
  <c r="L91" i="8"/>
  <c r="I91" i="8"/>
  <c r="N91" i="8" s="1"/>
  <c r="H91" i="8"/>
  <c r="K91" i="8" s="1"/>
  <c r="Q91" i="8" s="1"/>
  <c r="J90" i="8"/>
  <c r="O90" i="8" s="1"/>
  <c r="H90" i="8"/>
  <c r="K90" i="8" s="1"/>
  <c r="Q90" i="8" s="1"/>
  <c r="L89" i="8"/>
  <c r="M89" i="8" s="1"/>
  <c r="I89" i="8"/>
  <c r="N89" i="8" s="1"/>
  <c r="H89" i="8"/>
  <c r="J88" i="8"/>
  <c r="H88" i="8"/>
  <c r="I88" i="8" s="1"/>
  <c r="I87" i="8"/>
  <c r="N87" i="8" s="1"/>
  <c r="H87" i="8"/>
  <c r="J87" i="8" s="1"/>
  <c r="P87" i="8" s="1"/>
  <c r="I86" i="8"/>
  <c r="N86" i="8" s="1"/>
  <c r="H86" i="8"/>
  <c r="I85" i="8"/>
  <c r="N85" i="8" s="1"/>
  <c r="H85" i="8"/>
  <c r="K85" i="8" s="1"/>
  <c r="Q85" i="8" s="1"/>
  <c r="I84" i="8"/>
  <c r="N84" i="8" s="1"/>
  <c r="H84" i="8"/>
  <c r="K84" i="8" s="1"/>
  <c r="Q84" i="8" s="1"/>
  <c r="I83" i="8"/>
  <c r="N83" i="8" s="1"/>
  <c r="H83" i="8"/>
  <c r="I82" i="8"/>
  <c r="N82" i="8" s="1"/>
  <c r="H82" i="8"/>
  <c r="I81" i="8"/>
  <c r="N81" i="8" s="1"/>
  <c r="H81" i="8"/>
  <c r="K81" i="8" s="1"/>
  <c r="Q81" i="8" s="1"/>
  <c r="I80" i="8"/>
  <c r="N80" i="8" s="1"/>
  <c r="H80" i="8"/>
  <c r="I79" i="8"/>
  <c r="N79" i="8" s="1"/>
  <c r="H79" i="8"/>
  <c r="J79" i="8" s="1"/>
  <c r="L78" i="8"/>
  <c r="L79" i="8" s="1"/>
  <c r="L80" i="8" s="1"/>
  <c r="I78" i="8"/>
  <c r="N78" i="8" s="1"/>
  <c r="H78" i="8"/>
  <c r="J78" i="8" s="1"/>
  <c r="P78" i="8" s="1"/>
  <c r="J77" i="8"/>
  <c r="P77" i="8" s="1"/>
  <c r="H77" i="8"/>
  <c r="I76" i="8"/>
  <c r="N76" i="8" s="1"/>
  <c r="H76" i="8"/>
  <c r="I75" i="8"/>
  <c r="N75" i="8" s="1"/>
  <c r="H75" i="8"/>
  <c r="K75" i="8" s="1"/>
  <c r="Q75" i="8" s="1"/>
  <c r="I74" i="8"/>
  <c r="N74" i="8" s="1"/>
  <c r="H74" i="8"/>
  <c r="L73" i="8"/>
  <c r="I73" i="8"/>
  <c r="N73" i="8" s="1"/>
  <c r="H73" i="8"/>
  <c r="K73" i="8" s="1"/>
  <c r="Q73" i="8" s="1"/>
  <c r="J72" i="8"/>
  <c r="O72" i="8" s="1"/>
  <c r="H72" i="8"/>
  <c r="I72" i="8" s="1"/>
  <c r="I71" i="8"/>
  <c r="N71" i="8" s="1"/>
  <c r="H71" i="8"/>
  <c r="J71" i="8" s="1"/>
  <c r="I70" i="8"/>
  <c r="N70" i="8" s="1"/>
  <c r="H70" i="8"/>
  <c r="L69" i="8"/>
  <c r="M69" i="8" s="1"/>
  <c r="I69" i="8"/>
  <c r="N69" i="8" s="1"/>
  <c r="H69" i="8"/>
  <c r="J69" i="8" s="1"/>
  <c r="P69" i="8" s="1"/>
  <c r="J68" i="8"/>
  <c r="H68" i="8"/>
  <c r="L67" i="8"/>
  <c r="M67" i="8" s="1"/>
  <c r="I67" i="8"/>
  <c r="N67" i="8" s="1"/>
  <c r="H67" i="8"/>
  <c r="J66" i="8"/>
  <c r="O66" i="8" s="1"/>
  <c r="H66" i="8"/>
  <c r="I66" i="8" s="1"/>
  <c r="I65" i="8"/>
  <c r="N65" i="8" s="1"/>
  <c r="H65" i="8"/>
  <c r="K65" i="8" s="1"/>
  <c r="Q65" i="8" s="1"/>
  <c r="I64" i="8"/>
  <c r="N64" i="8" s="1"/>
  <c r="H64" i="8"/>
  <c r="I63" i="8"/>
  <c r="N63" i="8" s="1"/>
  <c r="H63" i="8"/>
  <c r="J63" i="8" s="1"/>
  <c r="P63" i="8" s="1"/>
  <c r="K63" i="8"/>
  <c r="Q63" i="8" s="1"/>
  <c r="L62" i="8"/>
  <c r="I62" i="8"/>
  <c r="N62" i="8" s="1"/>
  <c r="H62" i="8"/>
  <c r="J61" i="8"/>
  <c r="P61" i="8" s="1"/>
  <c r="H61" i="8"/>
  <c r="I61" i="8" s="1"/>
  <c r="I60" i="8"/>
  <c r="N60" i="8" s="1"/>
  <c r="H60" i="8"/>
  <c r="K60" i="8" s="1"/>
  <c r="Q60" i="8" s="1"/>
  <c r="I59" i="8"/>
  <c r="N59" i="8" s="1"/>
  <c r="H59" i="8"/>
  <c r="K59" i="8" s="1"/>
  <c r="Q59" i="8" s="1"/>
  <c r="I58" i="8"/>
  <c r="N58" i="8" s="1"/>
  <c r="H58" i="8"/>
  <c r="L57" i="8"/>
  <c r="L58" i="8" s="1"/>
  <c r="I57" i="8"/>
  <c r="N57" i="8" s="1"/>
  <c r="H57" i="8"/>
  <c r="J56" i="8"/>
  <c r="O56" i="8" s="1"/>
  <c r="H56" i="8"/>
  <c r="I55" i="8"/>
  <c r="N55" i="8" s="1"/>
  <c r="H55" i="8"/>
  <c r="J55" i="8" s="1"/>
  <c r="P55" i="8" s="1"/>
  <c r="J54" i="8"/>
  <c r="P54" i="8" s="1"/>
  <c r="S54" i="8" s="1"/>
  <c r="L54" i="8"/>
  <c r="I54" i="8"/>
  <c r="N54" i="8" s="1"/>
  <c r="H54" i="8"/>
  <c r="K54" i="8" s="1"/>
  <c r="Q54" i="8" s="1"/>
  <c r="J53" i="8"/>
  <c r="O53" i="8" s="1"/>
  <c r="H53" i="8"/>
  <c r="I53" i="8" s="1"/>
  <c r="I52" i="8"/>
  <c r="N52" i="8" s="1"/>
  <c r="H52" i="8"/>
  <c r="K52" i="8" s="1"/>
  <c r="Q52" i="8" s="1"/>
  <c r="L51" i="8"/>
  <c r="L52" i="8" s="1"/>
  <c r="I51" i="8"/>
  <c r="N51" i="8" s="1"/>
  <c r="H51" i="8"/>
  <c r="J50" i="8"/>
  <c r="P50" i="8" s="1"/>
  <c r="H50" i="8"/>
  <c r="K50" i="8" s="1"/>
  <c r="Q50" i="8" s="1"/>
  <c r="P49" i="8"/>
  <c r="O49" i="8"/>
  <c r="I49" i="8"/>
  <c r="N49" i="8" s="1"/>
  <c r="H49" i="8"/>
  <c r="J48" i="8"/>
  <c r="P48" i="8" s="1"/>
  <c r="I48" i="8"/>
  <c r="N48" i="8" s="1"/>
  <c r="H48" i="8"/>
  <c r="K48" i="8" s="1"/>
  <c r="Q48" i="8" s="1"/>
  <c r="I47" i="8"/>
  <c r="N47" i="8" s="1"/>
  <c r="H47" i="8"/>
  <c r="L46" i="8"/>
  <c r="L47" i="8" s="1"/>
  <c r="I46" i="8"/>
  <c r="N46" i="8" s="1"/>
  <c r="H46" i="8"/>
  <c r="K46" i="8" s="1"/>
  <c r="Q46" i="8" s="1"/>
  <c r="L45" i="8"/>
  <c r="M45" i="8" s="1"/>
  <c r="J45" i="8"/>
  <c r="O45" i="8" s="1"/>
  <c r="H45" i="8"/>
  <c r="J44" i="8"/>
  <c r="P44" i="8" s="1"/>
  <c r="H44" i="8"/>
  <c r="I44" i="8" s="1"/>
  <c r="I43" i="8"/>
  <c r="N43" i="8" s="1"/>
  <c r="H43" i="8"/>
  <c r="L42" i="8"/>
  <c r="L43" i="8" s="1"/>
  <c r="I42" i="8"/>
  <c r="N42" i="8" s="1"/>
  <c r="H42" i="8"/>
  <c r="L41" i="8"/>
  <c r="M41" i="8" s="1"/>
  <c r="J41" i="8"/>
  <c r="O41" i="8" s="1"/>
  <c r="H41" i="8"/>
  <c r="I41" i="8" s="1"/>
  <c r="L40" i="8"/>
  <c r="M40" i="8" s="1"/>
  <c r="J40" i="8"/>
  <c r="P40" i="8" s="1"/>
  <c r="H40" i="8"/>
  <c r="J39" i="8"/>
  <c r="P39" i="8" s="1"/>
  <c r="H39" i="8"/>
  <c r="K39" i="8" s="1"/>
  <c r="Q39" i="8" s="1"/>
  <c r="L38" i="8"/>
  <c r="L39" i="8" s="1"/>
  <c r="M39" i="8" s="1"/>
  <c r="I38" i="8"/>
  <c r="N38" i="8" s="1"/>
  <c r="H38" i="8"/>
  <c r="J38" i="8" s="1"/>
  <c r="P38" i="8" s="1"/>
  <c r="L37" i="8"/>
  <c r="M37" i="8" s="1"/>
  <c r="J37" i="8"/>
  <c r="P37" i="8" s="1"/>
  <c r="H37" i="8"/>
  <c r="I37" i="8" s="1"/>
  <c r="L36" i="8"/>
  <c r="M36" i="8" s="1"/>
  <c r="J36" i="8"/>
  <c r="O36" i="8" s="1"/>
  <c r="H36" i="8"/>
  <c r="L35" i="8"/>
  <c r="M35" i="8" s="1"/>
  <c r="J35" i="8"/>
  <c r="P35" i="8" s="1"/>
  <c r="H35" i="8"/>
  <c r="L34" i="8"/>
  <c r="M34" i="8" s="1"/>
  <c r="J34" i="8"/>
  <c r="H34" i="8"/>
  <c r="I34" i="8" s="1"/>
  <c r="J33" i="8"/>
  <c r="P33" i="8" s="1"/>
  <c r="H33" i="8"/>
  <c r="I33" i="8" s="1"/>
  <c r="I32" i="8"/>
  <c r="N32" i="8" s="1"/>
  <c r="H32" i="8"/>
  <c r="I31" i="8"/>
  <c r="N31" i="8" s="1"/>
  <c r="H31" i="8"/>
  <c r="L30" i="8"/>
  <c r="L31" i="8" s="1"/>
  <c r="I30" i="8"/>
  <c r="N30" i="8" s="1"/>
  <c r="H30" i="8"/>
  <c r="J30" i="8" s="1"/>
  <c r="P30" i="8" s="1"/>
  <c r="L29" i="8"/>
  <c r="M29" i="8" s="1"/>
  <c r="J29" i="8"/>
  <c r="P29" i="8" s="1"/>
  <c r="H29" i="8"/>
  <c r="I29" i="8" s="1"/>
  <c r="L28" i="8"/>
  <c r="M28" i="8" s="1"/>
  <c r="J28" i="8"/>
  <c r="P28" i="8" s="1"/>
  <c r="H28" i="8"/>
  <c r="L27" i="8"/>
  <c r="M27" i="8" s="1"/>
  <c r="J27" i="8"/>
  <c r="P27" i="8" s="1"/>
  <c r="H27" i="8"/>
  <c r="L26" i="8"/>
  <c r="M26" i="8" s="1"/>
  <c r="J26" i="8"/>
  <c r="P26" i="8" s="1"/>
  <c r="H26" i="8"/>
  <c r="I26" i="8" s="1"/>
  <c r="J25" i="8"/>
  <c r="H25" i="8"/>
  <c r="I25" i="8" s="1"/>
  <c r="L24" i="8"/>
  <c r="M24" i="8" s="1"/>
  <c r="I24" i="8"/>
  <c r="N24" i="8" s="1"/>
  <c r="H24" i="8"/>
  <c r="J23" i="8"/>
  <c r="P23" i="8" s="1"/>
  <c r="H23" i="8"/>
  <c r="L22" i="8"/>
  <c r="M22" i="8" s="1"/>
  <c r="I22" i="8"/>
  <c r="N22" i="8" s="1"/>
  <c r="H22" i="8"/>
  <c r="J22" i="8" s="1"/>
  <c r="J21" i="8"/>
  <c r="P21" i="8" s="1"/>
  <c r="H21" i="8"/>
  <c r="I21" i="8" s="1"/>
  <c r="L20" i="8"/>
  <c r="M20" i="8" s="1"/>
  <c r="I20" i="8"/>
  <c r="N20" i="8" s="1"/>
  <c r="H20" i="8"/>
  <c r="J19" i="8"/>
  <c r="P19" i="8" s="1"/>
  <c r="H19" i="8"/>
  <c r="I18" i="8"/>
  <c r="N18" i="8" s="1"/>
  <c r="H18" i="8"/>
  <c r="J18" i="8" s="1"/>
  <c r="I17" i="8"/>
  <c r="N17" i="8" s="1"/>
  <c r="H17" i="8"/>
  <c r="I16" i="8"/>
  <c r="N16" i="8" s="1"/>
  <c r="H16" i="8"/>
  <c r="K16" i="8" s="1"/>
  <c r="Q16" i="8" s="1"/>
  <c r="L15" i="8"/>
  <c r="M15" i="8" s="1"/>
  <c r="I15" i="8"/>
  <c r="N15" i="8" s="1"/>
  <c r="H15" i="8"/>
  <c r="F15" i="8"/>
  <c r="J958" i="7"/>
  <c r="H958" i="7"/>
  <c r="F958" i="7"/>
  <c r="I957" i="7"/>
  <c r="N957" i="7" s="1"/>
  <c r="H957" i="7"/>
  <c r="F957" i="7"/>
  <c r="I956" i="7"/>
  <c r="N956" i="7" s="1"/>
  <c r="H956" i="7"/>
  <c r="F956" i="7"/>
  <c r="I955" i="7"/>
  <c r="N955" i="7" s="1"/>
  <c r="H955" i="7"/>
  <c r="F955" i="7"/>
  <c r="L954" i="7"/>
  <c r="M954" i="7" s="1"/>
  <c r="I954" i="7"/>
  <c r="N954" i="7" s="1"/>
  <c r="H954" i="7"/>
  <c r="F954" i="7"/>
  <c r="J953" i="7"/>
  <c r="H953" i="7"/>
  <c r="F953" i="7"/>
  <c r="L952" i="7"/>
  <c r="L953" i="7" s="1"/>
  <c r="M953" i="7" s="1"/>
  <c r="I952" i="7"/>
  <c r="N952" i="7" s="1"/>
  <c r="H952" i="7"/>
  <c r="F952" i="7"/>
  <c r="J951" i="7"/>
  <c r="H951" i="7"/>
  <c r="F951" i="7"/>
  <c r="I950" i="7"/>
  <c r="N950" i="7" s="1"/>
  <c r="H950" i="7"/>
  <c r="F950" i="7"/>
  <c r="I949" i="7"/>
  <c r="N949" i="7" s="1"/>
  <c r="H949" i="7"/>
  <c r="F949" i="7"/>
  <c r="L948" i="7"/>
  <c r="M948" i="7" s="1"/>
  <c r="I948" i="7"/>
  <c r="N948" i="7" s="1"/>
  <c r="H948" i="7"/>
  <c r="F948" i="7"/>
  <c r="K948" i="7" s="1"/>
  <c r="Q948" i="7" s="1"/>
  <c r="J947" i="7"/>
  <c r="O947" i="7" s="1"/>
  <c r="H947" i="7"/>
  <c r="F947" i="7"/>
  <c r="I946" i="7"/>
  <c r="N946" i="7" s="1"/>
  <c r="H946" i="7"/>
  <c r="F946" i="7"/>
  <c r="L945" i="7"/>
  <c r="L946" i="7" s="1"/>
  <c r="L947" i="7" s="1"/>
  <c r="M947" i="7" s="1"/>
  <c r="I945" i="7"/>
  <c r="N945" i="7" s="1"/>
  <c r="H945" i="7"/>
  <c r="F945" i="7"/>
  <c r="J944" i="7"/>
  <c r="P944" i="7" s="1"/>
  <c r="H944" i="7"/>
  <c r="I944" i="7" s="1"/>
  <c r="F944" i="7"/>
  <c r="I943" i="7"/>
  <c r="N943" i="7" s="1"/>
  <c r="H943" i="7"/>
  <c r="F943" i="7"/>
  <c r="I942" i="7"/>
  <c r="N942" i="7" s="1"/>
  <c r="H942" i="7"/>
  <c r="F942" i="7"/>
  <c r="L941" i="7"/>
  <c r="L942" i="7" s="1"/>
  <c r="M942" i="7" s="1"/>
  <c r="I941" i="7"/>
  <c r="N941" i="7" s="1"/>
  <c r="H941" i="7"/>
  <c r="F941" i="7"/>
  <c r="J940" i="7"/>
  <c r="H940" i="7"/>
  <c r="I940" i="7" s="1"/>
  <c r="F940" i="7"/>
  <c r="I939" i="7"/>
  <c r="N939" i="7" s="1"/>
  <c r="H939" i="7"/>
  <c r="F939" i="7"/>
  <c r="L938" i="7"/>
  <c r="L939" i="7" s="1"/>
  <c r="I938" i="7"/>
  <c r="N938" i="7" s="1"/>
  <c r="H938" i="7"/>
  <c r="F938" i="7"/>
  <c r="J937" i="7"/>
  <c r="H937" i="7"/>
  <c r="F937" i="7"/>
  <c r="I936" i="7"/>
  <c r="N936" i="7" s="1"/>
  <c r="H936" i="7"/>
  <c r="F936" i="7"/>
  <c r="L935" i="7"/>
  <c r="I935" i="7"/>
  <c r="N935" i="7" s="1"/>
  <c r="H935" i="7"/>
  <c r="F935" i="7"/>
  <c r="J934" i="7"/>
  <c r="P934" i="7" s="1"/>
  <c r="H934" i="7"/>
  <c r="I934" i="7" s="1"/>
  <c r="F934" i="7"/>
  <c r="L933" i="7"/>
  <c r="L934" i="7" s="1"/>
  <c r="M934" i="7" s="1"/>
  <c r="I933" i="7"/>
  <c r="N933" i="7" s="1"/>
  <c r="H933" i="7"/>
  <c r="F933" i="7"/>
  <c r="J932" i="7"/>
  <c r="P932" i="7" s="1"/>
  <c r="H932" i="7"/>
  <c r="I932" i="7" s="1"/>
  <c r="F932" i="7"/>
  <c r="I931" i="7"/>
  <c r="N931" i="7" s="1"/>
  <c r="H931" i="7"/>
  <c r="F931" i="7"/>
  <c r="I930" i="7"/>
  <c r="N930" i="7" s="1"/>
  <c r="H930" i="7"/>
  <c r="F930" i="7"/>
  <c r="I929" i="7"/>
  <c r="N929" i="7" s="1"/>
  <c r="H929" i="7"/>
  <c r="F929" i="7"/>
  <c r="L928" i="7"/>
  <c r="L929" i="7" s="1"/>
  <c r="L930" i="7" s="1"/>
  <c r="I928" i="7"/>
  <c r="N928" i="7" s="1"/>
  <c r="H928" i="7"/>
  <c r="F928" i="7"/>
  <c r="L927" i="7"/>
  <c r="M927" i="7" s="1"/>
  <c r="J927" i="7"/>
  <c r="O927" i="7" s="1"/>
  <c r="H927" i="7"/>
  <c r="F927" i="7"/>
  <c r="L926" i="7"/>
  <c r="M926" i="7" s="1"/>
  <c r="J926" i="7"/>
  <c r="P926" i="7" s="1"/>
  <c r="H926" i="7"/>
  <c r="I926" i="7" s="1"/>
  <c r="F926" i="7"/>
  <c r="L925" i="7"/>
  <c r="M925" i="7" s="1"/>
  <c r="J925" i="7"/>
  <c r="O925" i="7" s="1"/>
  <c r="H925" i="7"/>
  <c r="F925" i="7"/>
  <c r="J924" i="7"/>
  <c r="P924" i="7" s="1"/>
  <c r="H924" i="7"/>
  <c r="I924" i="7" s="1"/>
  <c r="F924" i="7"/>
  <c r="I923" i="7"/>
  <c r="N923" i="7" s="1"/>
  <c r="H923" i="7"/>
  <c r="F923" i="7"/>
  <c r="L922" i="7"/>
  <c r="M922" i="7" s="1"/>
  <c r="I922" i="7"/>
  <c r="N922" i="7" s="1"/>
  <c r="H922" i="7"/>
  <c r="F922" i="7"/>
  <c r="J921" i="7"/>
  <c r="H921" i="7"/>
  <c r="I921" i="7" s="1"/>
  <c r="F921" i="7"/>
  <c r="I920" i="7"/>
  <c r="N920" i="7" s="1"/>
  <c r="H920" i="7"/>
  <c r="F920" i="7"/>
  <c r="I919" i="7"/>
  <c r="N919" i="7" s="1"/>
  <c r="H919" i="7"/>
  <c r="F919" i="7"/>
  <c r="L918" i="7"/>
  <c r="M918" i="7" s="1"/>
  <c r="I918" i="7"/>
  <c r="N918" i="7" s="1"/>
  <c r="H918" i="7"/>
  <c r="J918" i="7" s="1"/>
  <c r="O918" i="7" s="1"/>
  <c r="F918" i="7"/>
  <c r="J917" i="7"/>
  <c r="H917" i="7"/>
  <c r="I917" i="7" s="1"/>
  <c r="F917" i="7"/>
  <c r="I916" i="7"/>
  <c r="N916" i="7" s="1"/>
  <c r="H916" i="7"/>
  <c r="F916" i="7"/>
  <c r="I915" i="7"/>
  <c r="N915" i="7" s="1"/>
  <c r="H915" i="7"/>
  <c r="F915" i="7"/>
  <c r="L914" i="7"/>
  <c r="M914" i="7" s="1"/>
  <c r="I914" i="7"/>
  <c r="N914" i="7" s="1"/>
  <c r="H914" i="7"/>
  <c r="F914" i="7"/>
  <c r="J913" i="7"/>
  <c r="H913" i="7"/>
  <c r="I913" i="7" s="1"/>
  <c r="F913" i="7"/>
  <c r="I912" i="7"/>
  <c r="N912" i="7" s="1"/>
  <c r="H912" i="7"/>
  <c r="F912" i="7"/>
  <c r="I911" i="7"/>
  <c r="N911" i="7" s="1"/>
  <c r="H911" i="7"/>
  <c r="F911" i="7"/>
  <c r="I910" i="7"/>
  <c r="N910" i="7" s="1"/>
  <c r="H910" i="7"/>
  <c r="F910" i="7"/>
  <c r="L909" i="7"/>
  <c r="L910" i="7" s="1"/>
  <c r="M910" i="7" s="1"/>
  <c r="I909" i="7"/>
  <c r="N909" i="7" s="1"/>
  <c r="H909" i="7"/>
  <c r="J909" i="7" s="1"/>
  <c r="F909" i="7"/>
  <c r="J908" i="7"/>
  <c r="P908" i="7" s="1"/>
  <c r="H908" i="7"/>
  <c r="I908" i="7" s="1"/>
  <c r="F908" i="7"/>
  <c r="I907" i="7"/>
  <c r="N907" i="7" s="1"/>
  <c r="H907" i="7"/>
  <c r="F907" i="7"/>
  <c r="I906" i="7"/>
  <c r="N906" i="7" s="1"/>
  <c r="H906" i="7"/>
  <c r="F906" i="7"/>
  <c r="L905" i="7"/>
  <c r="L906" i="7" s="1"/>
  <c r="L907" i="7" s="1"/>
  <c r="I905" i="7"/>
  <c r="N905" i="7" s="1"/>
  <c r="H905" i="7"/>
  <c r="F905" i="7"/>
  <c r="J904" i="7"/>
  <c r="P904" i="7" s="1"/>
  <c r="H904" i="7"/>
  <c r="I904" i="7" s="1"/>
  <c r="F904" i="7"/>
  <c r="I903" i="7"/>
  <c r="N903" i="7" s="1"/>
  <c r="H903" i="7"/>
  <c r="F903" i="7"/>
  <c r="I902" i="7"/>
  <c r="N902" i="7" s="1"/>
  <c r="H902" i="7"/>
  <c r="F902" i="7"/>
  <c r="I901" i="7"/>
  <c r="N901" i="7" s="1"/>
  <c r="H901" i="7"/>
  <c r="F901" i="7"/>
  <c r="L900" i="7"/>
  <c r="I900" i="7"/>
  <c r="N900" i="7" s="1"/>
  <c r="H900" i="7"/>
  <c r="F900" i="7"/>
  <c r="J899" i="7"/>
  <c r="O899" i="7" s="1"/>
  <c r="H899" i="7"/>
  <c r="F899" i="7"/>
  <c r="I898" i="7"/>
  <c r="N898" i="7" s="1"/>
  <c r="H898" i="7"/>
  <c r="F898" i="7"/>
  <c r="L897" i="7"/>
  <c r="I897" i="7"/>
  <c r="N897" i="7" s="1"/>
  <c r="H897" i="7"/>
  <c r="F897" i="7"/>
  <c r="J896" i="7"/>
  <c r="P896" i="7" s="1"/>
  <c r="H896" i="7"/>
  <c r="I896" i="7" s="1"/>
  <c r="F896" i="7"/>
  <c r="L895" i="7"/>
  <c r="I895" i="7"/>
  <c r="N895" i="7" s="1"/>
  <c r="H895" i="7"/>
  <c r="F895" i="7"/>
  <c r="J894" i="7"/>
  <c r="O894" i="7" s="1"/>
  <c r="H894" i="7"/>
  <c r="I894" i="7" s="1"/>
  <c r="F894" i="7"/>
  <c r="I893" i="7"/>
  <c r="N893" i="7" s="1"/>
  <c r="H893" i="7"/>
  <c r="F893" i="7"/>
  <c r="L892" i="7"/>
  <c r="L893" i="7" s="1"/>
  <c r="I892" i="7"/>
  <c r="N892" i="7" s="1"/>
  <c r="H892" i="7"/>
  <c r="F892" i="7"/>
  <c r="L891" i="7"/>
  <c r="M891" i="7" s="1"/>
  <c r="J891" i="7"/>
  <c r="O891" i="7" s="1"/>
  <c r="H891" i="7"/>
  <c r="F891" i="7"/>
  <c r="L890" i="7"/>
  <c r="M890" i="7" s="1"/>
  <c r="J890" i="7"/>
  <c r="H890" i="7"/>
  <c r="I890" i="7" s="1"/>
  <c r="F890" i="7"/>
  <c r="J889" i="7"/>
  <c r="H889" i="7"/>
  <c r="I889" i="7" s="1"/>
  <c r="F889" i="7"/>
  <c r="I888" i="7"/>
  <c r="N888" i="7" s="1"/>
  <c r="H888" i="7"/>
  <c r="F888" i="7"/>
  <c r="K888" i="7" s="1"/>
  <c r="Q888" i="7" s="1"/>
  <c r="L887" i="7"/>
  <c r="L888" i="7" s="1"/>
  <c r="I887" i="7"/>
  <c r="N887" i="7" s="1"/>
  <c r="H887" i="7"/>
  <c r="F887" i="7"/>
  <c r="J886" i="7"/>
  <c r="H886" i="7"/>
  <c r="I886" i="7" s="1"/>
  <c r="F886" i="7"/>
  <c r="I885" i="7"/>
  <c r="N885" i="7" s="1"/>
  <c r="H885" i="7"/>
  <c r="F885" i="7"/>
  <c r="I884" i="7"/>
  <c r="N884" i="7" s="1"/>
  <c r="H884" i="7"/>
  <c r="F884" i="7"/>
  <c r="I883" i="7"/>
  <c r="N883" i="7" s="1"/>
  <c r="H883" i="7"/>
  <c r="F883" i="7"/>
  <c r="L882" i="7"/>
  <c r="M882" i="7" s="1"/>
  <c r="I882" i="7"/>
  <c r="N882" i="7" s="1"/>
  <c r="H882" i="7"/>
  <c r="F882" i="7"/>
  <c r="J881" i="7"/>
  <c r="H881" i="7"/>
  <c r="I881" i="7" s="1"/>
  <c r="F881" i="7"/>
  <c r="I880" i="7"/>
  <c r="N880" i="7" s="1"/>
  <c r="H880" i="7"/>
  <c r="F880" i="7"/>
  <c r="K880" i="7" s="1"/>
  <c r="Q880" i="7" s="1"/>
  <c r="L879" i="7"/>
  <c r="L880" i="7" s="1"/>
  <c r="I879" i="7"/>
  <c r="N879" i="7" s="1"/>
  <c r="H879" i="7"/>
  <c r="F879" i="7"/>
  <c r="L878" i="7"/>
  <c r="M878" i="7" s="1"/>
  <c r="J878" i="7"/>
  <c r="H878" i="7"/>
  <c r="F878" i="7"/>
  <c r="J877" i="7"/>
  <c r="H877" i="7"/>
  <c r="I877" i="7" s="1"/>
  <c r="F877" i="7"/>
  <c r="L876" i="7"/>
  <c r="I876" i="7"/>
  <c r="N876" i="7" s="1"/>
  <c r="H876" i="7"/>
  <c r="F876" i="7"/>
  <c r="J875" i="7"/>
  <c r="O875" i="7" s="1"/>
  <c r="H875" i="7"/>
  <c r="F875" i="7"/>
  <c r="L874" i="7"/>
  <c r="L875" i="7" s="1"/>
  <c r="M875" i="7" s="1"/>
  <c r="I874" i="7"/>
  <c r="N874" i="7" s="1"/>
  <c r="H874" i="7"/>
  <c r="F874" i="7"/>
  <c r="L873" i="7"/>
  <c r="M873" i="7" s="1"/>
  <c r="J873" i="7"/>
  <c r="P873" i="7" s="1"/>
  <c r="H873" i="7"/>
  <c r="I873" i="7" s="1"/>
  <c r="F873" i="7"/>
  <c r="L872" i="7"/>
  <c r="M872" i="7" s="1"/>
  <c r="J872" i="7"/>
  <c r="O872" i="7" s="1"/>
  <c r="H872" i="7"/>
  <c r="F872" i="7"/>
  <c r="L871" i="7"/>
  <c r="M871" i="7" s="1"/>
  <c r="J871" i="7"/>
  <c r="P871" i="7" s="1"/>
  <c r="H871" i="7"/>
  <c r="I871" i="7" s="1"/>
  <c r="F871" i="7"/>
  <c r="L870" i="7"/>
  <c r="M870" i="7" s="1"/>
  <c r="J870" i="7"/>
  <c r="H870" i="7"/>
  <c r="F870" i="7"/>
  <c r="J869" i="7"/>
  <c r="P869" i="7" s="1"/>
  <c r="H869" i="7"/>
  <c r="I869" i="7" s="1"/>
  <c r="F869" i="7"/>
  <c r="I868" i="7"/>
  <c r="N868" i="7" s="1"/>
  <c r="H868" i="7"/>
  <c r="F868" i="7"/>
  <c r="L867" i="7"/>
  <c r="L868" i="7" s="1"/>
  <c r="I867" i="7"/>
  <c r="N867" i="7" s="1"/>
  <c r="H867" i="7"/>
  <c r="F867" i="7"/>
  <c r="L866" i="7"/>
  <c r="M866" i="7" s="1"/>
  <c r="J866" i="7"/>
  <c r="H866" i="7"/>
  <c r="F866" i="7"/>
  <c r="J865" i="7"/>
  <c r="P865" i="7" s="1"/>
  <c r="H865" i="7"/>
  <c r="I865" i="7" s="1"/>
  <c r="F865" i="7"/>
  <c r="L864" i="7"/>
  <c r="I864" i="7"/>
  <c r="N864" i="7" s="1"/>
  <c r="H864" i="7"/>
  <c r="F864" i="7"/>
  <c r="J863" i="7"/>
  <c r="P863" i="7" s="1"/>
  <c r="H863" i="7"/>
  <c r="I863" i="7" s="1"/>
  <c r="F863" i="7"/>
  <c r="I862" i="7"/>
  <c r="N862" i="7" s="1"/>
  <c r="H862" i="7"/>
  <c r="F862" i="7"/>
  <c r="L861" i="7"/>
  <c r="I861" i="7"/>
  <c r="N861" i="7" s="1"/>
  <c r="H861" i="7"/>
  <c r="K861" i="7" s="1"/>
  <c r="Q861" i="7" s="1"/>
  <c r="F861" i="7"/>
  <c r="J860" i="7"/>
  <c r="O860" i="7" s="1"/>
  <c r="H860" i="7"/>
  <c r="F860" i="7"/>
  <c r="L859" i="7"/>
  <c r="L860" i="7" s="1"/>
  <c r="M860" i="7" s="1"/>
  <c r="I859" i="7"/>
  <c r="N859" i="7" s="1"/>
  <c r="H859" i="7"/>
  <c r="F859" i="7"/>
  <c r="J858" i="7"/>
  <c r="H858" i="7"/>
  <c r="F858" i="7"/>
  <c r="L857" i="7"/>
  <c r="I857" i="7"/>
  <c r="N857" i="7" s="1"/>
  <c r="H857" i="7"/>
  <c r="F857" i="7"/>
  <c r="K857" i="7" s="1"/>
  <c r="Q857" i="7" s="1"/>
  <c r="J856" i="7"/>
  <c r="O856" i="7" s="1"/>
  <c r="H856" i="7"/>
  <c r="F856" i="7"/>
  <c r="I855" i="7"/>
  <c r="N855" i="7" s="1"/>
  <c r="H855" i="7"/>
  <c r="F855" i="7"/>
  <c r="L854" i="7"/>
  <c r="L855" i="7" s="1"/>
  <c r="M855" i="7" s="1"/>
  <c r="I854" i="7"/>
  <c r="N854" i="7" s="1"/>
  <c r="H854" i="7"/>
  <c r="F854" i="7"/>
  <c r="J853" i="7"/>
  <c r="P853" i="7" s="1"/>
  <c r="H853" i="7"/>
  <c r="I853" i="7" s="1"/>
  <c r="F853" i="7"/>
  <c r="L852" i="7"/>
  <c r="I852" i="7"/>
  <c r="N852" i="7" s="1"/>
  <c r="H852" i="7"/>
  <c r="F852" i="7"/>
  <c r="J851" i="7"/>
  <c r="P851" i="7" s="1"/>
  <c r="H851" i="7"/>
  <c r="I851" i="7" s="1"/>
  <c r="F851" i="7"/>
  <c r="K851" i="7" s="1"/>
  <c r="Q851" i="7" s="1"/>
  <c r="I850" i="7"/>
  <c r="N850" i="7" s="1"/>
  <c r="H850" i="7"/>
  <c r="F850" i="7"/>
  <c r="L849" i="7"/>
  <c r="M849" i="7" s="1"/>
  <c r="I849" i="7"/>
  <c r="N849" i="7" s="1"/>
  <c r="H849" i="7"/>
  <c r="F849" i="7"/>
  <c r="L848" i="7"/>
  <c r="M848" i="7" s="1"/>
  <c r="J848" i="7"/>
  <c r="O848" i="7" s="1"/>
  <c r="H848" i="7"/>
  <c r="F848" i="7"/>
  <c r="J847" i="7"/>
  <c r="P847" i="7" s="1"/>
  <c r="H847" i="7"/>
  <c r="I847" i="7" s="1"/>
  <c r="F847" i="7"/>
  <c r="I846" i="7"/>
  <c r="N846" i="7" s="1"/>
  <c r="H846" i="7"/>
  <c r="F846" i="7"/>
  <c r="I845" i="7"/>
  <c r="N845" i="7" s="1"/>
  <c r="H845" i="7"/>
  <c r="F845" i="7"/>
  <c r="I844" i="7"/>
  <c r="N844" i="7" s="1"/>
  <c r="H844" i="7"/>
  <c r="F844" i="7"/>
  <c r="L843" i="7"/>
  <c r="M843" i="7" s="1"/>
  <c r="I843" i="7"/>
  <c r="N843" i="7" s="1"/>
  <c r="H843" i="7"/>
  <c r="F843" i="7"/>
  <c r="K843" i="7" s="1"/>
  <c r="Q843" i="7" s="1"/>
  <c r="J842" i="7"/>
  <c r="H842" i="7"/>
  <c r="F842" i="7"/>
  <c r="I841" i="7"/>
  <c r="N841" i="7" s="1"/>
  <c r="H841" i="7"/>
  <c r="F841" i="7"/>
  <c r="I840" i="7"/>
  <c r="N840" i="7" s="1"/>
  <c r="H840" i="7"/>
  <c r="F840" i="7"/>
  <c r="I839" i="7"/>
  <c r="N839" i="7" s="1"/>
  <c r="H839" i="7"/>
  <c r="F839" i="7"/>
  <c r="I838" i="7"/>
  <c r="N838" i="7" s="1"/>
  <c r="H838" i="7"/>
  <c r="F838" i="7"/>
  <c r="L837" i="7"/>
  <c r="L838" i="7" s="1"/>
  <c r="L839" i="7" s="1"/>
  <c r="I837" i="7"/>
  <c r="N837" i="7" s="1"/>
  <c r="H837" i="7"/>
  <c r="F837" i="7"/>
  <c r="L836" i="7"/>
  <c r="M836" i="7" s="1"/>
  <c r="J836" i="7"/>
  <c r="O836" i="7" s="1"/>
  <c r="H836" i="7"/>
  <c r="F836" i="7"/>
  <c r="L835" i="7"/>
  <c r="M835" i="7" s="1"/>
  <c r="J835" i="7"/>
  <c r="P835" i="7" s="1"/>
  <c r="H835" i="7"/>
  <c r="I835" i="7" s="1"/>
  <c r="F835" i="7"/>
  <c r="J834" i="7"/>
  <c r="H834" i="7"/>
  <c r="F834" i="7"/>
  <c r="L833" i="7"/>
  <c r="L834" i="7" s="1"/>
  <c r="M834" i="7" s="1"/>
  <c r="I833" i="7"/>
  <c r="N833" i="7" s="1"/>
  <c r="H833" i="7"/>
  <c r="F833" i="7"/>
  <c r="J832" i="7"/>
  <c r="O832" i="7" s="1"/>
  <c r="H832" i="7"/>
  <c r="F832" i="7"/>
  <c r="J831" i="7" s="1"/>
  <c r="L831" i="7"/>
  <c r="L832" i="7" s="1"/>
  <c r="M832" i="7" s="1"/>
  <c r="I831" i="7"/>
  <c r="N831" i="7" s="1"/>
  <c r="H831" i="7"/>
  <c r="F831" i="7"/>
  <c r="J830" i="7"/>
  <c r="O830" i="7" s="1"/>
  <c r="H830" i="7"/>
  <c r="F830" i="7"/>
  <c r="I829" i="7"/>
  <c r="N829" i="7" s="1"/>
  <c r="H829" i="7"/>
  <c r="F829" i="7"/>
  <c r="L828" i="7"/>
  <c r="I828" i="7"/>
  <c r="N828" i="7" s="1"/>
  <c r="H828" i="7"/>
  <c r="F828" i="7"/>
  <c r="J827" i="7"/>
  <c r="P827" i="7" s="1"/>
  <c r="H827" i="7"/>
  <c r="I827" i="7" s="1"/>
  <c r="F827" i="7"/>
  <c r="I826" i="7"/>
  <c r="N826" i="7" s="1"/>
  <c r="H826" i="7"/>
  <c r="F826" i="7"/>
  <c r="I825" i="7"/>
  <c r="N825" i="7" s="1"/>
  <c r="H825" i="7"/>
  <c r="K825" i="7" s="1"/>
  <c r="Q825" i="7" s="1"/>
  <c r="F825" i="7"/>
  <c r="L824" i="7"/>
  <c r="I824" i="7"/>
  <c r="N824" i="7" s="1"/>
  <c r="H824" i="7"/>
  <c r="F824" i="7"/>
  <c r="J823" i="7"/>
  <c r="P823" i="7" s="1"/>
  <c r="H823" i="7"/>
  <c r="I823" i="7" s="1"/>
  <c r="F823" i="7"/>
  <c r="I822" i="7"/>
  <c r="N822" i="7" s="1"/>
  <c r="H822" i="7"/>
  <c r="F822" i="7"/>
  <c r="L821" i="7"/>
  <c r="L822" i="7" s="1"/>
  <c r="I821" i="7"/>
  <c r="N821" i="7" s="1"/>
  <c r="H821" i="7"/>
  <c r="F821" i="7"/>
  <c r="L820" i="7"/>
  <c r="M820" i="7" s="1"/>
  <c r="J820" i="7"/>
  <c r="H820" i="7"/>
  <c r="L819" i="7"/>
  <c r="M819" i="7" s="1"/>
  <c r="J819" i="7"/>
  <c r="O819" i="7" s="1"/>
  <c r="H819" i="7"/>
  <c r="F819" i="7"/>
  <c r="L818" i="7"/>
  <c r="M818" i="7" s="1"/>
  <c r="J818" i="7"/>
  <c r="P818" i="7" s="1"/>
  <c r="H818" i="7"/>
  <c r="I818" i="7" s="1"/>
  <c r="F818" i="7"/>
  <c r="L817" i="7"/>
  <c r="M817" i="7" s="1"/>
  <c r="J817" i="7"/>
  <c r="O817" i="7" s="1"/>
  <c r="H817" i="7"/>
  <c r="F817" i="7"/>
  <c r="J816" i="7"/>
  <c r="O816" i="7" s="1"/>
  <c r="H816" i="7"/>
  <c r="I816" i="7" s="1"/>
  <c r="F816" i="7"/>
  <c r="I815" i="7"/>
  <c r="N815" i="7" s="1"/>
  <c r="H815" i="7"/>
  <c r="F815" i="7"/>
  <c r="I814" i="7"/>
  <c r="N814" i="7" s="1"/>
  <c r="H814" i="7"/>
  <c r="F814" i="7"/>
  <c r="L813" i="7"/>
  <c r="I813" i="7"/>
  <c r="N813" i="7" s="1"/>
  <c r="H813" i="7"/>
  <c r="F813" i="7"/>
  <c r="L812" i="7"/>
  <c r="M812" i="7" s="1"/>
  <c r="J812" i="7"/>
  <c r="P812" i="7" s="1"/>
  <c r="H812" i="7"/>
  <c r="I812" i="7" s="1"/>
  <c r="F812" i="7"/>
  <c r="K812" i="7" s="1"/>
  <c r="Q812" i="7" s="1"/>
  <c r="J811" i="7"/>
  <c r="H811" i="7"/>
  <c r="I811" i="7" s="1"/>
  <c r="F811" i="7"/>
  <c r="L810" i="7"/>
  <c r="L811" i="7" s="1"/>
  <c r="M811" i="7" s="1"/>
  <c r="I810" i="7"/>
  <c r="N810" i="7" s="1"/>
  <c r="H810" i="7"/>
  <c r="F810" i="7"/>
  <c r="J809" i="7"/>
  <c r="O809" i="7" s="1"/>
  <c r="H809" i="7"/>
  <c r="F809" i="7"/>
  <c r="L808" i="7"/>
  <c r="M808" i="7" s="1"/>
  <c r="I808" i="7"/>
  <c r="N808" i="7" s="1"/>
  <c r="H808" i="7"/>
  <c r="F808" i="7"/>
  <c r="J807" i="7"/>
  <c r="H807" i="7"/>
  <c r="F807" i="7"/>
  <c r="I806" i="7"/>
  <c r="N806" i="7" s="1"/>
  <c r="H806" i="7"/>
  <c r="F806" i="7"/>
  <c r="L805" i="7"/>
  <c r="I805" i="7"/>
  <c r="N805" i="7" s="1"/>
  <c r="H805" i="7"/>
  <c r="F805" i="7"/>
  <c r="L804" i="7"/>
  <c r="M804" i="7" s="1"/>
  <c r="J804" i="7"/>
  <c r="P804" i="7" s="1"/>
  <c r="H804" i="7"/>
  <c r="I804" i="7" s="1"/>
  <c r="F804" i="7"/>
  <c r="J803" i="7"/>
  <c r="O803" i="7" s="1"/>
  <c r="H803" i="7"/>
  <c r="F803" i="7"/>
  <c r="L802" i="7"/>
  <c r="L803" i="7" s="1"/>
  <c r="M803" i="7" s="1"/>
  <c r="I802" i="7"/>
  <c r="N802" i="7" s="1"/>
  <c r="H802" i="7"/>
  <c r="F802" i="7"/>
  <c r="J801" i="7"/>
  <c r="O801" i="7" s="1"/>
  <c r="H801" i="7"/>
  <c r="F801" i="7"/>
  <c r="L800" i="7"/>
  <c r="L801" i="7" s="1"/>
  <c r="M801" i="7" s="1"/>
  <c r="I800" i="7"/>
  <c r="N800" i="7" s="1"/>
  <c r="H800" i="7"/>
  <c r="F800" i="7"/>
  <c r="J799" i="7"/>
  <c r="O799" i="7" s="1"/>
  <c r="H799" i="7"/>
  <c r="F799" i="7"/>
  <c r="L798" i="7"/>
  <c r="M798" i="7" s="1"/>
  <c r="I798" i="7"/>
  <c r="N798" i="7" s="1"/>
  <c r="H798" i="7"/>
  <c r="F798" i="7"/>
  <c r="J797" i="7"/>
  <c r="O797" i="7" s="1"/>
  <c r="H797" i="7"/>
  <c r="F797" i="7"/>
  <c r="I796" i="7"/>
  <c r="N796" i="7" s="1"/>
  <c r="H796" i="7"/>
  <c r="F796" i="7"/>
  <c r="J795" i="7" s="1"/>
  <c r="I795" i="7"/>
  <c r="N795" i="7" s="1"/>
  <c r="H795" i="7"/>
  <c r="F795" i="7"/>
  <c r="I794" i="7"/>
  <c r="N794" i="7" s="1"/>
  <c r="H794" i="7"/>
  <c r="F794" i="7"/>
  <c r="L793" i="7"/>
  <c r="I793" i="7"/>
  <c r="N793" i="7" s="1"/>
  <c r="H793" i="7"/>
  <c r="F793" i="7"/>
  <c r="J792" i="7"/>
  <c r="P792" i="7" s="1"/>
  <c r="H792" i="7"/>
  <c r="I792" i="7" s="1"/>
  <c r="F792" i="7"/>
  <c r="J791" i="7" s="1"/>
  <c r="I791" i="7"/>
  <c r="N791" i="7" s="1"/>
  <c r="H791" i="7"/>
  <c r="F791" i="7"/>
  <c r="L790" i="7"/>
  <c r="M790" i="7" s="1"/>
  <c r="I790" i="7"/>
  <c r="N790" i="7" s="1"/>
  <c r="H790" i="7"/>
  <c r="F790" i="7"/>
  <c r="K790" i="7" s="1"/>
  <c r="Q790" i="7" s="1"/>
  <c r="J789" i="7"/>
  <c r="H789" i="7"/>
  <c r="F789" i="7"/>
  <c r="I788" i="7"/>
  <c r="N788" i="7" s="1"/>
  <c r="H788" i="7"/>
  <c r="F788" i="7"/>
  <c r="L787" i="7"/>
  <c r="L788" i="7" s="1"/>
  <c r="M788" i="7" s="1"/>
  <c r="I787" i="7"/>
  <c r="N787" i="7" s="1"/>
  <c r="H787" i="7"/>
  <c r="F787" i="7"/>
  <c r="J786" i="7"/>
  <c r="P786" i="7" s="1"/>
  <c r="H786" i="7"/>
  <c r="I786" i="7" s="1"/>
  <c r="F786" i="7"/>
  <c r="L785" i="7"/>
  <c r="I785" i="7"/>
  <c r="N785" i="7" s="1"/>
  <c r="H785" i="7"/>
  <c r="F785" i="7"/>
  <c r="J784" i="7"/>
  <c r="O784" i="7" s="1"/>
  <c r="H784" i="7"/>
  <c r="I784" i="7" s="1"/>
  <c r="F784" i="7"/>
  <c r="I783" i="7"/>
  <c r="N783" i="7" s="1"/>
  <c r="H783" i="7"/>
  <c r="F783" i="7"/>
  <c r="I782" i="7"/>
  <c r="N782" i="7" s="1"/>
  <c r="H782" i="7"/>
  <c r="F782" i="7"/>
  <c r="I781" i="7"/>
  <c r="N781" i="7" s="1"/>
  <c r="H781" i="7"/>
  <c r="F781" i="7"/>
  <c r="I780" i="7"/>
  <c r="N780" i="7" s="1"/>
  <c r="H780" i="7"/>
  <c r="F780" i="7"/>
  <c r="I779" i="7"/>
  <c r="N779" i="7" s="1"/>
  <c r="H779" i="7"/>
  <c r="F779" i="7"/>
  <c r="I778" i="7"/>
  <c r="N778" i="7" s="1"/>
  <c r="H778" i="7"/>
  <c r="F778" i="7"/>
  <c r="I777" i="7"/>
  <c r="N777" i="7" s="1"/>
  <c r="H777" i="7"/>
  <c r="F777" i="7"/>
  <c r="I776" i="7"/>
  <c r="N776" i="7" s="1"/>
  <c r="H776" i="7"/>
  <c r="F776" i="7"/>
  <c r="L775" i="7"/>
  <c r="L776" i="7" s="1"/>
  <c r="M776" i="7" s="1"/>
  <c r="I775" i="7"/>
  <c r="N775" i="7" s="1"/>
  <c r="H775" i="7"/>
  <c r="F775" i="7"/>
  <c r="J774" i="7"/>
  <c r="P774" i="7" s="1"/>
  <c r="H774" i="7"/>
  <c r="I774" i="7" s="1"/>
  <c r="F774" i="7"/>
  <c r="L773" i="7"/>
  <c r="I773" i="7"/>
  <c r="N773" i="7" s="1"/>
  <c r="H773" i="7"/>
  <c r="F773" i="7"/>
  <c r="L772" i="7"/>
  <c r="M772" i="7" s="1"/>
  <c r="J772" i="7"/>
  <c r="P772" i="7" s="1"/>
  <c r="H772" i="7"/>
  <c r="I772" i="7" s="1"/>
  <c r="F772" i="7"/>
  <c r="J771" i="7"/>
  <c r="H771" i="7"/>
  <c r="I771" i="7" s="1"/>
  <c r="F771" i="7"/>
  <c r="I770" i="7"/>
  <c r="N770" i="7" s="1"/>
  <c r="H770" i="7"/>
  <c r="F770" i="7"/>
  <c r="I769" i="7"/>
  <c r="N769" i="7" s="1"/>
  <c r="H769" i="7"/>
  <c r="F769" i="7"/>
  <c r="L768" i="7"/>
  <c r="L769" i="7" s="1"/>
  <c r="I768" i="7"/>
  <c r="N768" i="7" s="1"/>
  <c r="H768" i="7"/>
  <c r="F768" i="7"/>
  <c r="J767" i="7"/>
  <c r="H767" i="7"/>
  <c r="I767" i="7" s="1"/>
  <c r="F767" i="7"/>
  <c r="L766" i="7"/>
  <c r="L767" i="7" s="1"/>
  <c r="M767" i="7" s="1"/>
  <c r="I766" i="7"/>
  <c r="N766" i="7" s="1"/>
  <c r="H766" i="7"/>
  <c r="F766" i="7"/>
  <c r="J765" i="7"/>
  <c r="H765" i="7"/>
  <c r="F765" i="7"/>
  <c r="I764" i="7"/>
  <c r="N764" i="7" s="1"/>
  <c r="H764" i="7"/>
  <c r="F764" i="7"/>
  <c r="I763" i="7"/>
  <c r="N763" i="7" s="1"/>
  <c r="H763" i="7"/>
  <c r="F763" i="7"/>
  <c r="L762" i="7"/>
  <c r="L763" i="7" s="1"/>
  <c r="L764" i="7" s="1"/>
  <c r="I762" i="7"/>
  <c r="N762" i="7" s="1"/>
  <c r="H762" i="7"/>
  <c r="F762" i="7"/>
  <c r="L761" i="7"/>
  <c r="M761" i="7" s="1"/>
  <c r="J761" i="7"/>
  <c r="O761" i="7" s="1"/>
  <c r="H761" i="7"/>
  <c r="F761" i="7"/>
  <c r="L760" i="7"/>
  <c r="M760" i="7" s="1"/>
  <c r="J760" i="7"/>
  <c r="P760" i="7" s="1"/>
  <c r="H760" i="7"/>
  <c r="I760" i="7" s="1"/>
  <c r="F760" i="7"/>
  <c r="L759" i="7"/>
  <c r="M759" i="7" s="1"/>
  <c r="J759" i="7"/>
  <c r="H759" i="7"/>
  <c r="I759" i="7" s="1"/>
  <c r="F759" i="7"/>
  <c r="L758" i="7"/>
  <c r="M758" i="7" s="1"/>
  <c r="J758" i="7"/>
  <c r="P758" i="7" s="1"/>
  <c r="H758" i="7"/>
  <c r="I758" i="7" s="1"/>
  <c r="F758" i="7"/>
  <c r="L757" i="7"/>
  <c r="M757" i="7" s="1"/>
  <c r="J757" i="7"/>
  <c r="H757" i="7"/>
  <c r="F757" i="7"/>
  <c r="L756" i="7"/>
  <c r="M756" i="7" s="1"/>
  <c r="J756" i="7"/>
  <c r="P756" i="7" s="1"/>
  <c r="H756" i="7"/>
  <c r="I756" i="7" s="1"/>
  <c r="F756" i="7"/>
  <c r="L755" i="7"/>
  <c r="M755" i="7" s="1"/>
  <c r="J755" i="7"/>
  <c r="H755" i="7"/>
  <c r="I755" i="7" s="1"/>
  <c r="F755" i="7"/>
  <c r="L754" i="7"/>
  <c r="M754" i="7" s="1"/>
  <c r="J754" i="7"/>
  <c r="P754" i="7" s="1"/>
  <c r="H754" i="7"/>
  <c r="I754" i="7" s="1"/>
  <c r="F754" i="7"/>
  <c r="J753" i="7"/>
  <c r="H753" i="7"/>
  <c r="F753" i="7"/>
  <c r="L752" i="7"/>
  <c r="L753" i="7" s="1"/>
  <c r="M753" i="7" s="1"/>
  <c r="I752" i="7"/>
  <c r="N752" i="7" s="1"/>
  <c r="H752" i="7"/>
  <c r="F752" i="7"/>
  <c r="L751" i="7"/>
  <c r="M751" i="7" s="1"/>
  <c r="J751" i="7"/>
  <c r="O751" i="7" s="1"/>
  <c r="H751" i="7"/>
  <c r="F751" i="7"/>
  <c r="L750" i="7"/>
  <c r="M750" i="7" s="1"/>
  <c r="J750" i="7"/>
  <c r="P750" i="7" s="1"/>
  <c r="H750" i="7"/>
  <c r="I750" i="7" s="1"/>
  <c r="F750" i="7"/>
  <c r="L749" i="7"/>
  <c r="M749" i="7" s="1"/>
  <c r="J749" i="7"/>
  <c r="H749" i="7"/>
  <c r="F749" i="7"/>
  <c r="L748" i="7"/>
  <c r="M748" i="7" s="1"/>
  <c r="J748" i="7"/>
  <c r="P748" i="7" s="1"/>
  <c r="H748" i="7"/>
  <c r="I748" i="7" s="1"/>
  <c r="F748" i="7"/>
  <c r="L747" i="7"/>
  <c r="M747" i="7" s="1"/>
  <c r="J747" i="7"/>
  <c r="O747" i="7" s="1"/>
  <c r="H747" i="7"/>
  <c r="F747" i="7"/>
  <c r="H746" i="7"/>
  <c r="F746" i="7"/>
  <c r="H745" i="7"/>
  <c r="F745" i="7"/>
  <c r="L744" i="7"/>
  <c r="M744" i="7" s="1"/>
  <c r="J744" i="7"/>
  <c r="O744" i="7" s="1"/>
  <c r="H744" i="7"/>
  <c r="F744" i="7"/>
  <c r="L743" i="7"/>
  <c r="M743" i="7" s="1"/>
  <c r="J743" i="7"/>
  <c r="P743" i="7" s="1"/>
  <c r="H743" i="7"/>
  <c r="I743" i="7" s="1"/>
  <c r="F743" i="7"/>
  <c r="L742" i="7"/>
  <c r="M742" i="7" s="1"/>
  <c r="J742" i="7"/>
  <c r="O742" i="7" s="1"/>
  <c r="H742" i="7"/>
  <c r="F742" i="7"/>
  <c r="J741" i="7"/>
  <c r="P741" i="7" s="1"/>
  <c r="H741" i="7"/>
  <c r="I741" i="7" s="1"/>
  <c r="F741" i="7"/>
  <c r="I740" i="7"/>
  <c r="N740" i="7" s="1"/>
  <c r="H740" i="7"/>
  <c r="F740" i="7"/>
  <c r="I739" i="7"/>
  <c r="N739" i="7" s="1"/>
  <c r="H739" i="7"/>
  <c r="F739" i="7"/>
  <c r="I738" i="7"/>
  <c r="N738" i="7" s="1"/>
  <c r="H738" i="7"/>
  <c r="F738" i="7"/>
  <c r="L737" i="7"/>
  <c r="M737" i="7" s="1"/>
  <c r="I737" i="7"/>
  <c r="N737" i="7" s="1"/>
  <c r="H737" i="7"/>
  <c r="F737" i="7"/>
  <c r="J736" i="7"/>
  <c r="O736" i="7" s="1"/>
  <c r="H736" i="7"/>
  <c r="F736" i="7"/>
  <c r="L735" i="7"/>
  <c r="L736" i="7" s="1"/>
  <c r="M736" i="7" s="1"/>
  <c r="I735" i="7"/>
  <c r="N735" i="7" s="1"/>
  <c r="H735" i="7"/>
  <c r="F735" i="7"/>
  <c r="L734" i="7"/>
  <c r="M734" i="7" s="1"/>
  <c r="J734" i="7"/>
  <c r="H734" i="7"/>
  <c r="I734" i="7" s="1"/>
  <c r="F734" i="7"/>
  <c r="J733" i="7"/>
  <c r="P733" i="7" s="1"/>
  <c r="H733" i="7"/>
  <c r="I733" i="7" s="1"/>
  <c r="F733" i="7"/>
  <c r="I732" i="7"/>
  <c r="N732" i="7" s="1"/>
  <c r="H732" i="7"/>
  <c r="F732" i="7"/>
  <c r="L731" i="7"/>
  <c r="M731" i="7" s="1"/>
  <c r="I731" i="7"/>
  <c r="N731" i="7" s="1"/>
  <c r="H731" i="7"/>
  <c r="F731" i="7"/>
  <c r="J730" i="7"/>
  <c r="H730" i="7"/>
  <c r="I730" i="7" s="1"/>
  <c r="F730" i="7"/>
  <c r="I729" i="7"/>
  <c r="N729" i="7" s="1"/>
  <c r="H729" i="7"/>
  <c r="F729" i="7"/>
  <c r="I728" i="7"/>
  <c r="N728" i="7" s="1"/>
  <c r="H728" i="7"/>
  <c r="F728" i="7"/>
  <c r="L727" i="7"/>
  <c r="M727" i="7" s="1"/>
  <c r="I727" i="7"/>
  <c r="N727" i="7" s="1"/>
  <c r="H727" i="7"/>
  <c r="F727" i="7"/>
  <c r="J726" i="7"/>
  <c r="H726" i="7"/>
  <c r="I726" i="7" s="1"/>
  <c r="F726" i="7"/>
  <c r="I725" i="7"/>
  <c r="N725" i="7" s="1"/>
  <c r="H725" i="7"/>
  <c r="F725" i="7"/>
  <c r="I724" i="7"/>
  <c r="N724" i="7" s="1"/>
  <c r="H724" i="7"/>
  <c r="F724" i="7"/>
  <c r="L723" i="7"/>
  <c r="M723" i="7" s="1"/>
  <c r="I723" i="7"/>
  <c r="N723" i="7" s="1"/>
  <c r="H723" i="7"/>
  <c r="F723" i="7"/>
  <c r="J722" i="7"/>
  <c r="H722" i="7"/>
  <c r="I722" i="7" s="1"/>
  <c r="F722" i="7"/>
  <c r="I721" i="7"/>
  <c r="N721" i="7" s="1"/>
  <c r="H721" i="7"/>
  <c r="F721" i="7"/>
  <c r="I720" i="7"/>
  <c r="N720" i="7" s="1"/>
  <c r="H720" i="7"/>
  <c r="F720" i="7"/>
  <c r="I719" i="7"/>
  <c r="N719" i="7" s="1"/>
  <c r="H719" i="7"/>
  <c r="F719" i="7"/>
  <c r="L718" i="7"/>
  <c r="L719" i="7" s="1"/>
  <c r="I718" i="7"/>
  <c r="N718" i="7" s="1"/>
  <c r="H718" i="7"/>
  <c r="F718" i="7"/>
  <c r="J717" i="7"/>
  <c r="P717" i="7" s="1"/>
  <c r="H717" i="7"/>
  <c r="I717" i="7" s="1"/>
  <c r="F717" i="7"/>
  <c r="L716" i="7"/>
  <c r="I716" i="7"/>
  <c r="N716" i="7" s="1"/>
  <c r="H716" i="7"/>
  <c r="F716" i="7"/>
  <c r="L715" i="7"/>
  <c r="M715" i="7" s="1"/>
  <c r="J715" i="7"/>
  <c r="H715" i="7"/>
  <c r="I715" i="7" s="1"/>
  <c r="F715" i="7"/>
  <c r="J714" i="7"/>
  <c r="H714" i="7"/>
  <c r="I714" i="7" s="1"/>
  <c r="F714" i="7"/>
  <c r="I713" i="7"/>
  <c r="N713" i="7" s="1"/>
  <c r="H713" i="7"/>
  <c r="F713" i="7"/>
  <c r="I712" i="7"/>
  <c r="N712" i="7" s="1"/>
  <c r="H712" i="7"/>
  <c r="F712" i="7"/>
  <c r="I711" i="7"/>
  <c r="N711" i="7" s="1"/>
  <c r="H711" i="7"/>
  <c r="F711" i="7"/>
  <c r="L710" i="7"/>
  <c r="L711" i="7" s="1"/>
  <c r="L712" i="7" s="1"/>
  <c r="I710" i="7"/>
  <c r="N710" i="7" s="1"/>
  <c r="H710" i="7"/>
  <c r="F710" i="7"/>
  <c r="J709" i="7"/>
  <c r="P709" i="7" s="1"/>
  <c r="H709" i="7"/>
  <c r="I709" i="7" s="1"/>
  <c r="F709" i="7"/>
  <c r="I708" i="7"/>
  <c r="N708" i="7" s="1"/>
  <c r="H708" i="7"/>
  <c r="F708" i="7"/>
  <c r="L707" i="7"/>
  <c r="L708" i="7" s="1"/>
  <c r="I707" i="7"/>
  <c r="N707" i="7" s="1"/>
  <c r="H707" i="7"/>
  <c r="K707" i="7" s="1"/>
  <c r="Q707" i="7" s="1"/>
  <c r="J706" i="7"/>
  <c r="P706" i="7" s="1"/>
  <c r="H706" i="7"/>
  <c r="I706" i="7" s="1"/>
  <c r="F706" i="7"/>
  <c r="I705" i="7"/>
  <c r="N705" i="7" s="1"/>
  <c r="H705" i="7"/>
  <c r="F705" i="7"/>
  <c r="I704" i="7"/>
  <c r="N704" i="7" s="1"/>
  <c r="H704" i="7"/>
  <c r="F704" i="7"/>
  <c r="I703" i="7"/>
  <c r="N703" i="7" s="1"/>
  <c r="H703" i="7"/>
  <c r="F703" i="7"/>
  <c r="L702" i="7"/>
  <c r="L703" i="7" s="1"/>
  <c r="I702" i="7"/>
  <c r="N702" i="7" s="1"/>
  <c r="H702" i="7"/>
  <c r="F702" i="7"/>
  <c r="J701" i="7"/>
  <c r="O701" i="7" s="1"/>
  <c r="H701" i="7"/>
  <c r="F701" i="7"/>
  <c r="L700" i="7"/>
  <c r="L701" i="7" s="1"/>
  <c r="M701" i="7" s="1"/>
  <c r="I700" i="7"/>
  <c r="N700" i="7" s="1"/>
  <c r="H700" i="7"/>
  <c r="J699" i="7"/>
  <c r="P699" i="7" s="1"/>
  <c r="H699" i="7"/>
  <c r="I699" i="7" s="1"/>
  <c r="F699" i="7"/>
  <c r="I698" i="7"/>
  <c r="N698" i="7" s="1"/>
  <c r="H698" i="7"/>
  <c r="F698" i="7"/>
  <c r="L697" i="7"/>
  <c r="M697" i="7" s="1"/>
  <c r="I697" i="7"/>
  <c r="N697" i="7" s="1"/>
  <c r="H697" i="7"/>
  <c r="F697" i="7"/>
  <c r="J696" i="7"/>
  <c r="O696" i="7" s="1"/>
  <c r="H696" i="7"/>
  <c r="F696" i="7"/>
  <c r="I695" i="7"/>
  <c r="N695" i="7" s="1"/>
  <c r="H695" i="7"/>
  <c r="F695" i="7"/>
  <c r="I694" i="7"/>
  <c r="N694" i="7" s="1"/>
  <c r="H694" i="7"/>
  <c r="F694" i="7"/>
  <c r="L693" i="7"/>
  <c r="L694" i="7" s="1"/>
  <c r="I693" i="7"/>
  <c r="N693" i="7" s="1"/>
  <c r="H693" i="7"/>
  <c r="F693" i="7"/>
  <c r="J692" i="7"/>
  <c r="H692" i="7"/>
  <c r="F692" i="7"/>
  <c r="I691" i="7"/>
  <c r="N691" i="7" s="1"/>
  <c r="H691" i="7"/>
  <c r="F691" i="7"/>
  <c r="I690" i="7"/>
  <c r="N690" i="7" s="1"/>
  <c r="H690" i="7"/>
  <c r="F690" i="7"/>
  <c r="L689" i="7"/>
  <c r="L690" i="7" s="1"/>
  <c r="I689" i="7"/>
  <c r="N689" i="7" s="1"/>
  <c r="H689" i="7"/>
  <c r="L688" i="7"/>
  <c r="M688" i="7" s="1"/>
  <c r="J688" i="7"/>
  <c r="P688" i="7" s="1"/>
  <c r="H688" i="7"/>
  <c r="F688" i="7"/>
  <c r="L687" i="7"/>
  <c r="M687" i="7" s="1"/>
  <c r="J687" i="7"/>
  <c r="O687" i="7" s="1"/>
  <c r="H687" i="7"/>
  <c r="I687" i="7" s="1"/>
  <c r="F687" i="7"/>
  <c r="J686" i="7"/>
  <c r="H686" i="7"/>
  <c r="I686" i="7" s="1"/>
  <c r="F686" i="7"/>
  <c r="I685" i="7"/>
  <c r="N685" i="7" s="1"/>
  <c r="H685" i="7"/>
  <c r="F685" i="7"/>
  <c r="I684" i="7"/>
  <c r="N684" i="7" s="1"/>
  <c r="H684" i="7"/>
  <c r="F684" i="7"/>
  <c r="I683" i="7"/>
  <c r="N683" i="7" s="1"/>
  <c r="H683" i="7"/>
  <c r="F683" i="7"/>
  <c r="I682" i="7"/>
  <c r="N682" i="7" s="1"/>
  <c r="H682" i="7"/>
  <c r="F682" i="7"/>
  <c r="L681" i="7"/>
  <c r="L682" i="7" s="1"/>
  <c r="L683" i="7" s="1"/>
  <c r="I681" i="7"/>
  <c r="N681" i="7" s="1"/>
  <c r="H681" i="7"/>
  <c r="F681" i="7"/>
  <c r="L680" i="7"/>
  <c r="M680" i="7" s="1"/>
  <c r="J680" i="7"/>
  <c r="O680" i="7" s="1"/>
  <c r="H680" i="7"/>
  <c r="F680" i="7"/>
  <c r="J679" i="7"/>
  <c r="P679" i="7" s="1"/>
  <c r="H679" i="7"/>
  <c r="I679" i="7" s="1"/>
  <c r="F679" i="7"/>
  <c r="L678" i="7"/>
  <c r="L679" i="7" s="1"/>
  <c r="M679" i="7" s="1"/>
  <c r="I678" i="7"/>
  <c r="N678" i="7" s="1"/>
  <c r="H678" i="7"/>
  <c r="F678" i="7"/>
  <c r="J677" i="7"/>
  <c r="P677" i="7" s="1"/>
  <c r="H677" i="7"/>
  <c r="I677" i="7" s="1"/>
  <c r="F677" i="7"/>
  <c r="L676" i="7"/>
  <c r="I676" i="7"/>
  <c r="N676" i="7" s="1"/>
  <c r="H676" i="7"/>
  <c r="F676" i="7"/>
  <c r="J675" i="7"/>
  <c r="O675" i="7" s="1"/>
  <c r="H675" i="7"/>
  <c r="I675" i="7" s="1"/>
  <c r="F675" i="7"/>
  <c r="L674" i="7"/>
  <c r="L675" i="7" s="1"/>
  <c r="M675" i="7" s="1"/>
  <c r="I674" i="7"/>
  <c r="N674" i="7" s="1"/>
  <c r="H674" i="7"/>
  <c r="F674" i="7"/>
  <c r="J673" i="7"/>
  <c r="P673" i="7" s="1"/>
  <c r="H673" i="7"/>
  <c r="I673" i="7" s="1"/>
  <c r="F673" i="7"/>
  <c r="I672" i="7"/>
  <c r="N672" i="7" s="1"/>
  <c r="H672" i="7"/>
  <c r="F672" i="7"/>
  <c r="L671" i="7"/>
  <c r="L672" i="7" s="1"/>
  <c r="I671" i="7"/>
  <c r="N671" i="7" s="1"/>
  <c r="H671" i="7"/>
  <c r="F671" i="7"/>
  <c r="J670" i="7"/>
  <c r="H670" i="7"/>
  <c r="I670" i="7" s="1"/>
  <c r="F670" i="7"/>
  <c r="I669" i="7"/>
  <c r="N669" i="7" s="1"/>
  <c r="H669" i="7"/>
  <c r="F669" i="7"/>
  <c r="L668" i="7"/>
  <c r="I668" i="7"/>
  <c r="N668" i="7" s="1"/>
  <c r="H668" i="7"/>
  <c r="F668" i="7"/>
  <c r="J667" i="7"/>
  <c r="P667" i="7" s="1"/>
  <c r="H667" i="7"/>
  <c r="I667" i="7" s="1"/>
  <c r="F667" i="7"/>
  <c r="L666" i="7"/>
  <c r="L667" i="7" s="1"/>
  <c r="M667" i="7" s="1"/>
  <c r="I666" i="7"/>
  <c r="N666" i="7" s="1"/>
  <c r="H666" i="7"/>
  <c r="F666" i="7"/>
  <c r="J665" i="7"/>
  <c r="P665" i="7" s="1"/>
  <c r="H665" i="7"/>
  <c r="I665" i="7" s="1"/>
  <c r="F665" i="7"/>
  <c r="I664" i="7"/>
  <c r="N664" i="7" s="1"/>
  <c r="H664" i="7"/>
  <c r="F664" i="7"/>
  <c r="L663" i="7"/>
  <c r="M663" i="7" s="1"/>
  <c r="I663" i="7"/>
  <c r="N663" i="7" s="1"/>
  <c r="H663" i="7"/>
  <c r="F663" i="7"/>
  <c r="J662" i="7"/>
  <c r="H662" i="7"/>
  <c r="I662" i="7" s="1"/>
  <c r="F662" i="7"/>
  <c r="I661" i="7"/>
  <c r="N661" i="7" s="1"/>
  <c r="H661" i="7"/>
  <c r="F661" i="7"/>
  <c r="L660" i="7"/>
  <c r="I660" i="7"/>
  <c r="N660" i="7" s="1"/>
  <c r="H660" i="7"/>
  <c r="F660" i="7"/>
  <c r="J659" i="7"/>
  <c r="P659" i="7" s="1"/>
  <c r="H659" i="7"/>
  <c r="I659" i="7" s="1"/>
  <c r="F659" i="7"/>
  <c r="I658" i="7"/>
  <c r="N658" i="7" s="1"/>
  <c r="H658" i="7"/>
  <c r="F658" i="7"/>
  <c r="L657" i="7"/>
  <c r="M657" i="7" s="1"/>
  <c r="I657" i="7"/>
  <c r="N657" i="7" s="1"/>
  <c r="H657" i="7"/>
  <c r="F657" i="7"/>
  <c r="J656" i="7"/>
  <c r="O656" i="7" s="1"/>
  <c r="H656" i="7"/>
  <c r="F656" i="7"/>
  <c r="I655" i="7"/>
  <c r="N655" i="7" s="1"/>
  <c r="H655" i="7"/>
  <c r="F655" i="7"/>
  <c r="L654" i="7"/>
  <c r="L655" i="7" s="1"/>
  <c r="L656" i="7" s="1"/>
  <c r="M656" i="7" s="1"/>
  <c r="I654" i="7"/>
  <c r="N654" i="7" s="1"/>
  <c r="H654" i="7"/>
  <c r="J653" i="7"/>
  <c r="H653" i="7"/>
  <c r="I653" i="7" s="1"/>
  <c r="F653" i="7"/>
  <c r="I652" i="7"/>
  <c r="N652" i="7" s="1"/>
  <c r="H652" i="7"/>
  <c r="F652" i="7"/>
  <c r="I651" i="7"/>
  <c r="N651" i="7" s="1"/>
  <c r="H651" i="7"/>
  <c r="F651" i="7"/>
  <c r="L650" i="7"/>
  <c r="I650" i="7"/>
  <c r="N650" i="7" s="1"/>
  <c r="H650" i="7"/>
  <c r="F650" i="7"/>
  <c r="J649" i="7"/>
  <c r="H649" i="7"/>
  <c r="I649" i="7" s="1"/>
  <c r="F649" i="7"/>
  <c r="I648" i="7"/>
  <c r="N648" i="7" s="1"/>
  <c r="H648" i="7"/>
  <c r="F648" i="7"/>
  <c r="I647" i="7"/>
  <c r="N647" i="7" s="1"/>
  <c r="H647" i="7"/>
  <c r="F647" i="7"/>
  <c r="L646" i="7"/>
  <c r="M646" i="7" s="1"/>
  <c r="I646" i="7"/>
  <c r="N646" i="7" s="1"/>
  <c r="H646" i="7"/>
  <c r="F646" i="7"/>
  <c r="J645" i="7"/>
  <c r="H645" i="7"/>
  <c r="I645" i="7" s="1"/>
  <c r="F645" i="7"/>
  <c r="L644" i="7"/>
  <c r="L645" i="7" s="1"/>
  <c r="M645" i="7" s="1"/>
  <c r="N645" i="7" s="1"/>
  <c r="I644" i="7"/>
  <c r="N644" i="7" s="1"/>
  <c r="H644" i="7"/>
  <c r="F644" i="7"/>
  <c r="J643" i="7"/>
  <c r="O643" i="7" s="1"/>
  <c r="H643" i="7"/>
  <c r="F643" i="7"/>
  <c r="I642" i="7"/>
  <c r="N642" i="7" s="1"/>
  <c r="H642" i="7"/>
  <c r="F642" i="7"/>
  <c r="L641" i="7"/>
  <c r="L642" i="7" s="1"/>
  <c r="L643" i="7" s="1"/>
  <c r="M643" i="7" s="1"/>
  <c r="I641" i="7"/>
  <c r="N641" i="7" s="1"/>
  <c r="H641" i="7"/>
  <c r="F641" i="7"/>
  <c r="J640" i="7"/>
  <c r="P640" i="7" s="1"/>
  <c r="H640" i="7"/>
  <c r="I640" i="7" s="1"/>
  <c r="F640" i="7"/>
  <c r="J639" i="7" s="1"/>
  <c r="L639" i="7"/>
  <c r="I639" i="7"/>
  <c r="N639" i="7" s="1"/>
  <c r="H639" i="7"/>
  <c r="F639" i="7"/>
  <c r="L638" i="7"/>
  <c r="M638" i="7" s="1"/>
  <c r="J638" i="7"/>
  <c r="P638" i="7" s="1"/>
  <c r="H638" i="7"/>
  <c r="I638" i="7" s="1"/>
  <c r="F638" i="7"/>
  <c r="J637" i="7"/>
  <c r="H637" i="7"/>
  <c r="I637" i="7" s="1"/>
  <c r="F637" i="7"/>
  <c r="L636" i="7"/>
  <c r="L637" i="7" s="1"/>
  <c r="M637" i="7" s="1"/>
  <c r="I636" i="7"/>
  <c r="N636" i="7" s="1"/>
  <c r="H636" i="7"/>
  <c r="F636" i="7"/>
  <c r="L635" i="7"/>
  <c r="M635" i="7" s="1"/>
  <c r="J635" i="7"/>
  <c r="O635" i="7" s="1"/>
  <c r="H635" i="7"/>
  <c r="F635" i="7"/>
  <c r="J634" i="7"/>
  <c r="P634" i="7" s="1"/>
  <c r="H634" i="7"/>
  <c r="I634" i="7" s="1"/>
  <c r="F634" i="7"/>
  <c r="L633" i="7"/>
  <c r="L634" i="7" s="1"/>
  <c r="M634" i="7" s="1"/>
  <c r="I633" i="7"/>
  <c r="N633" i="7" s="1"/>
  <c r="H633" i="7"/>
  <c r="K633" i="7" s="1"/>
  <c r="Q633" i="7" s="1"/>
  <c r="J632" i="7"/>
  <c r="H632" i="7"/>
  <c r="I632" i="7" s="1"/>
  <c r="F632" i="7"/>
  <c r="I631" i="7"/>
  <c r="N631" i="7" s="1"/>
  <c r="H631" i="7"/>
  <c r="F631" i="7"/>
  <c r="L630" i="7"/>
  <c r="I630" i="7"/>
  <c r="N630" i="7" s="1"/>
  <c r="H630" i="7"/>
  <c r="F630" i="7"/>
  <c r="J629" i="7"/>
  <c r="P629" i="7" s="1"/>
  <c r="H629" i="7"/>
  <c r="I629" i="7" s="1"/>
  <c r="F629" i="7"/>
  <c r="L628" i="7"/>
  <c r="L629" i="7" s="1"/>
  <c r="M629" i="7" s="1"/>
  <c r="I628" i="7"/>
  <c r="N628" i="7" s="1"/>
  <c r="H628" i="7"/>
  <c r="F628" i="7"/>
  <c r="J627" i="7"/>
  <c r="H627" i="7"/>
  <c r="I627" i="7" s="1"/>
  <c r="F627" i="7"/>
  <c r="I626" i="7"/>
  <c r="N626" i="7" s="1"/>
  <c r="H626" i="7"/>
  <c r="F626" i="7"/>
  <c r="L625" i="7"/>
  <c r="L626" i="7" s="1"/>
  <c r="I625" i="7"/>
  <c r="N625" i="7" s="1"/>
  <c r="H625" i="7"/>
  <c r="J624" i="7"/>
  <c r="P624" i="7" s="1"/>
  <c r="H624" i="7"/>
  <c r="I624" i="7" s="1"/>
  <c r="F624" i="7"/>
  <c r="I623" i="7"/>
  <c r="N623" i="7" s="1"/>
  <c r="H623" i="7"/>
  <c r="F623" i="7"/>
  <c r="L622" i="7"/>
  <c r="M622" i="7" s="1"/>
  <c r="I622" i="7"/>
  <c r="N622" i="7" s="1"/>
  <c r="H622" i="7"/>
  <c r="F622" i="7"/>
  <c r="J621" i="7"/>
  <c r="O621" i="7" s="1"/>
  <c r="H621" i="7"/>
  <c r="F621" i="7"/>
  <c r="I620" i="7"/>
  <c r="N620" i="7" s="1"/>
  <c r="H620" i="7"/>
  <c r="F620" i="7"/>
  <c r="I619" i="7"/>
  <c r="N619" i="7" s="1"/>
  <c r="H619" i="7"/>
  <c r="F619" i="7"/>
  <c r="L618" i="7"/>
  <c r="M618" i="7" s="1"/>
  <c r="I618" i="7"/>
  <c r="N618" i="7" s="1"/>
  <c r="H618" i="7"/>
  <c r="J618" i="7" s="1"/>
  <c r="P618" i="7" s="1"/>
  <c r="F618" i="7"/>
  <c r="J617" i="7"/>
  <c r="O617" i="7" s="1"/>
  <c r="H617" i="7"/>
  <c r="F617" i="7"/>
  <c r="L616" i="7"/>
  <c r="I616" i="7"/>
  <c r="N616" i="7" s="1"/>
  <c r="H616" i="7"/>
  <c r="F616" i="7"/>
  <c r="J615" i="7"/>
  <c r="O615" i="7" s="1"/>
  <c r="H615" i="7"/>
  <c r="F615" i="7"/>
  <c r="I614" i="7"/>
  <c r="N614" i="7" s="1"/>
  <c r="H614" i="7"/>
  <c r="F614" i="7"/>
  <c r="L613" i="7"/>
  <c r="I613" i="7"/>
  <c r="N613" i="7" s="1"/>
  <c r="H613" i="7"/>
  <c r="F613" i="7"/>
  <c r="J612" i="7"/>
  <c r="P612" i="7" s="1"/>
  <c r="H612" i="7"/>
  <c r="I612" i="7" s="1"/>
  <c r="F612" i="7"/>
  <c r="I611" i="7"/>
  <c r="N611" i="7" s="1"/>
  <c r="H611" i="7"/>
  <c r="F611" i="7"/>
  <c r="L610" i="7"/>
  <c r="L611" i="7" s="1"/>
  <c r="I610" i="7"/>
  <c r="N610" i="7" s="1"/>
  <c r="H610" i="7"/>
  <c r="F610" i="7"/>
  <c r="J609" i="7"/>
  <c r="O609" i="7" s="1"/>
  <c r="H609" i="7"/>
  <c r="F609" i="7"/>
  <c r="I608" i="7"/>
  <c r="N608" i="7" s="1"/>
  <c r="H608" i="7"/>
  <c r="F608" i="7"/>
  <c r="L607" i="7"/>
  <c r="I607" i="7"/>
  <c r="N607" i="7" s="1"/>
  <c r="H607" i="7"/>
  <c r="F607" i="7"/>
  <c r="J606" i="7"/>
  <c r="P606" i="7" s="1"/>
  <c r="H606" i="7"/>
  <c r="I606" i="7" s="1"/>
  <c r="F606" i="7"/>
  <c r="I605" i="7"/>
  <c r="N605" i="7" s="1"/>
  <c r="H605" i="7"/>
  <c r="F605" i="7"/>
  <c r="L604" i="7"/>
  <c r="L605" i="7" s="1"/>
  <c r="I604" i="7"/>
  <c r="N604" i="7" s="1"/>
  <c r="H604" i="7"/>
  <c r="F604" i="7"/>
  <c r="J603" i="7"/>
  <c r="O603" i="7" s="1"/>
  <c r="H603" i="7"/>
  <c r="F603" i="7"/>
  <c r="I602" i="7"/>
  <c r="N602" i="7" s="1"/>
  <c r="H602" i="7"/>
  <c r="F602" i="7"/>
  <c r="L601" i="7"/>
  <c r="I601" i="7"/>
  <c r="N601" i="7" s="1"/>
  <c r="H601" i="7"/>
  <c r="K601" i="7" s="1"/>
  <c r="Q601" i="7" s="1"/>
  <c r="J600" i="7"/>
  <c r="O600" i="7" s="1"/>
  <c r="H600" i="7"/>
  <c r="I600" i="7" s="1"/>
  <c r="F600" i="7"/>
  <c r="I599" i="7"/>
  <c r="N599" i="7" s="1"/>
  <c r="H599" i="7"/>
  <c r="F599" i="7"/>
  <c r="L598" i="7"/>
  <c r="L599" i="7" s="1"/>
  <c r="I598" i="7"/>
  <c r="N598" i="7" s="1"/>
  <c r="H598" i="7"/>
  <c r="K598" i="7" s="1"/>
  <c r="Q598" i="7" s="1"/>
  <c r="F598" i="7"/>
  <c r="J597" i="7"/>
  <c r="P597" i="7" s="1"/>
  <c r="H597" i="7"/>
  <c r="F597" i="7"/>
  <c r="L596" i="7"/>
  <c r="L597" i="7" s="1"/>
  <c r="M597" i="7" s="1"/>
  <c r="I596" i="7"/>
  <c r="N596" i="7" s="1"/>
  <c r="H596" i="7"/>
  <c r="F596" i="7"/>
  <c r="J595" i="7"/>
  <c r="H595" i="7"/>
  <c r="I595" i="7" s="1"/>
  <c r="F595" i="7"/>
  <c r="I594" i="7"/>
  <c r="N594" i="7" s="1"/>
  <c r="H594" i="7"/>
  <c r="F594" i="7"/>
  <c r="L593" i="7"/>
  <c r="I593" i="7"/>
  <c r="N593" i="7" s="1"/>
  <c r="H593" i="7"/>
  <c r="F593" i="7"/>
  <c r="J592" i="7"/>
  <c r="O592" i="7" s="1"/>
  <c r="H592" i="7"/>
  <c r="F592" i="7"/>
  <c r="I591" i="7"/>
  <c r="N591" i="7" s="1"/>
  <c r="H591" i="7"/>
  <c r="F591" i="7"/>
  <c r="L590" i="7"/>
  <c r="L591" i="7" s="1"/>
  <c r="I590" i="7"/>
  <c r="N590" i="7" s="1"/>
  <c r="H590" i="7"/>
  <c r="F590" i="7"/>
  <c r="J589" i="7"/>
  <c r="P589" i="7" s="1"/>
  <c r="H589" i="7"/>
  <c r="F589" i="7"/>
  <c r="I588" i="7"/>
  <c r="N588" i="7" s="1"/>
  <c r="H588" i="7"/>
  <c r="F588" i="7"/>
  <c r="L587" i="7"/>
  <c r="L588" i="7" s="1"/>
  <c r="I587" i="7"/>
  <c r="N587" i="7" s="1"/>
  <c r="H587" i="7"/>
  <c r="K587" i="7" s="1"/>
  <c r="Q587" i="7" s="1"/>
  <c r="J586" i="7"/>
  <c r="H586" i="7"/>
  <c r="I586" i="7" s="1"/>
  <c r="F586" i="7"/>
  <c r="I585" i="7"/>
  <c r="N585" i="7" s="1"/>
  <c r="H585" i="7"/>
  <c r="F585" i="7"/>
  <c r="L584" i="7"/>
  <c r="I584" i="7"/>
  <c r="N584" i="7" s="1"/>
  <c r="H584" i="7"/>
  <c r="K584" i="7" s="1"/>
  <c r="Q584" i="7" s="1"/>
  <c r="F584" i="7"/>
  <c r="J583" i="7"/>
  <c r="O583" i="7" s="1"/>
  <c r="H583" i="7"/>
  <c r="F583" i="7"/>
  <c r="I582" i="7"/>
  <c r="N582" i="7" s="1"/>
  <c r="H582" i="7"/>
  <c r="F582" i="7"/>
  <c r="I581" i="7"/>
  <c r="N581" i="7" s="1"/>
  <c r="H581" i="7"/>
  <c r="F581" i="7"/>
  <c r="L580" i="7"/>
  <c r="I580" i="7"/>
  <c r="N580" i="7" s="1"/>
  <c r="H580" i="7"/>
  <c r="F580" i="7"/>
  <c r="J579" i="7"/>
  <c r="O579" i="7" s="1"/>
  <c r="H579" i="7"/>
  <c r="I579" i="7" s="1"/>
  <c r="F579" i="7"/>
  <c r="I578" i="7"/>
  <c r="N578" i="7" s="1"/>
  <c r="H578" i="7"/>
  <c r="F578" i="7"/>
  <c r="I577" i="7"/>
  <c r="N577" i="7" s="1"/>
  <c r="H577" i="7"/>
  <c r="F577" i="7"/>
  <c r="L576" i="7"/>
  <c r="I576" i="7"/>
  <c r="N576" i="7" s="1"/>
  <c r="H576" i="7"/>
  <c r="F576" i="7"/>
  <c r="J575" i="7"/>
  <c r="O575" i="7" s="1"/>
  <c r="H575" i="7"/>
  <c r="F575" i="7"/>
  <c r="J574" i="7" s="1"/>
  <c r="I574" i="7"/>
  <c r="N574" i="7" s="1"/>
  <c r="H574" i="7"/>
  <c r="F574" i="7"/>
  <c r="N573" i="7"/>
  <c r="L573" i="7"/>
  <c r="L574" i="7" s="1"/>
  <c r="I573" i="7"/>
  <c r="H573" i="7"/>
  <c r="F573" i="7"/>
  <c r="J572" i="7"/>
  <c r="P572" i="7" s="1"/>
  <c r="H572" i="7"/>
  <c r="F572" i="7"/>
  <c r="L571" i="7"/>
  <c r="L572" i="7" s="1"/>
  <c r="M572" i="7" s="1"/>
  <c r="I571" i="7"/>
  <c r="N571" i="7" s="1"/>
  <c r="H571" i="7"/>
  <c r="F571" i="7"/>
  <c r="J570" i="7"/>
  <c r="H570" i="7"/>
  <c r="I570" i="7" s="1"/>
  <c r="F570" i="7"/>
  <c r="I569" i="7"/>
  <c r="N569" i="7" s="1"/>
  <c r="H569" i="7"/>
  <c r="F569" i="7"/>
  <c r="I568" i="7"/>
  <c r="N568" i="7" s="1"/>
  <c r="H568" i="7"/>
  <c r="F568" i="7"/>
  <c r="L567" i="7"/>
  <c r="M567" i="7" s="1"/>
  <c r="I567" i="7"/>
  <c r="N567" i="7" s="1"/>
  <c r="H567" i="7"/>
  <c r="F567" i="7"/>
  <c r="J566" i="7"/>
  <c r="H566" i="7"/>
  <c r="I566" i="7" s="1"/>
  <c r="F566" i="7"/>
  <c r="L565" i="7"/>
  <c r="L566" i="7" s="1"/>
  <c r="M566" i="7" s="1"/>
  <c r="I565" i="7"/>
  <c r="N565" i="7" s="1"/>
  <c r="H565" i="7"/>
  <c r="F565" i="7"/>
  <c r="J564" i="7"/>
  <c r="O564" i="7" s="1"/>
  <c r="H564" i="7"/>
  <c r="F564" i="7"/>
  <c r="L563" i="7"/>
  <c r="M563" i="7" s="1"/>
  <c r="I563" i="7"/>
  <c r="N563" i="7" s="1"/>
  <c r="H563" i="7"/>
  <c r="F563" i="7"/>
  <c r="L562" i="7"/>
  <c r="M562" i="7" s="1"/>
  <c r="J562" i="7"/>
  <c r="H562" i="7"/>
  <c r="I562" i="7" s="1"/>
  <c r="F562" i="7"/>
  <c r="J561" i="7"/>
  <c r="P561" i="7" s="1"/>
  <c r="H561" i="7"/>
  <c r="I561" i="7" s="1"/>
  <c r="F561" i="7"/>
  <c r="L560" i="7"/>
  <c r="I560" i="7"/>
  <c r="N560" i="7" s="1"/>
  <c r="H560" i="7"/>
  <c r="F560" i="7"/>
  <c r="L559" i="7"/>
  <c r="M559" i="7" s="1"/>
  <c r="J559" i="7"/>
  <c r="O559" i="7" s="1"/>
  <c r="H559" i="7"/>
  <c r="F559" i="7"/>
  <c r="J558" i="7"/>
  <c r="H558" i="7"/>
  <c r="I558" i="7" s="1"/>
  <c r="F558" i="7"/>
  <c r="I557" i="7"/>
  <c r="N557" i="7" s="1"/>
  <c r="H557" i="7"/>
  <c r="F557" i="7"/>
  <c r="I556" i="7"/>
  <c r="N556" i="7" s="1"/>
  <c r="H556" i="7"/>
  <c r="F556" i="7"/>
  <c r="L555" i="7"/>
  <c r="L556" i="7" s="1"/>
  <c r="I555" i="7"/>
  <c r="N555" i="7" s="1"/>
  <c r="H555" i="7"/>
  <c r="F555" i="7"/>
  <c r="L554" i="7"/>
  <c r="M554" i="7" s="1"/>
  <c r="J554" i="7"/>
  <c r="H554" i="7"/>
  <c r="I554" i="7" s="1"/>
  <c r="F554" i="7"/>
  <c r="J553" i="7"/>
  <c r="P553" i="7" s="1"/>
  <c r="H553" i="7"/>
  <c r="I553" i="7" s="1"/>
  <c r="F553" i="7"/>
  <c r="L552" i="7"/>
  <c r="I552" i="7"/>
  <c r="N552" i="7" s="1"/>
  <c r="H552" i="7"/>
  <c r="F552" i="7"/>
  <c r="J551" i="7"/>
  <c r="O551" i="7" s="1"/>
  <c r="H551" i="7"/>
  <c r="F551" i="7"/>
  <c r="J550" i="7" s="1"/>
  <c r="I550" i="7"/>
  <c r="N550" i="7" s="1"/>
  <c r="H550" i="7"/>
  <c r="F550" i="7"/>
  <c r="L549" i="7"/>
  <c r="L550" i="7" s="1"/>
  <c r="I549" i="7"/>
  <c r="N549" i="7" s="1"/>
  <c r="H549" i="7"/>
  <c r="F549" i="7"/>
  <c r="K549" i="7" s="1"/>
  <c r="Q549" i="7" s="1"/>
  <c r="J548" i="7"/>
  <c r="O548" i="7" s="1"/>
  <c r="H548" i="7"/>
  <c r="F548" i="7"/>
  <c r="I547" i="7"/>
  <c r="N547" i="7" s="1"/>
  <c r="H547" i="7"/>
  <c r="F547" i="7"/>
  <c r="I546" i="7"/>
  <c r="N546" i="7" s="1"/>
  <c r="H546" i="7"/>
  <c r="F546" i="7"/>
  <c r="I545" i="7"/>
  <c r="N545" i="7" s="1"/>
  <c r="H545" i="7"/>
  <c r="K545" i="7" s="1"/>
  <c r="Q545" i="7" s="1"/>
  <c r="F545" i="7"/>
  <c r="L544" i="7"/>
  <c r="I544" i="7"/>
  <c r="N544" i="7" s="1"/>
  <c r="H544" i="7"/>
  <c r="F544" i="7"/>
  <c r="J543" i="7"/>
  <c r="O543" i="7" s="1"/>
  <c r="H543" i="7"/>
  <c r="F543" i="7"/>
  <c r="L542" i="7"/>
  <c r="L543" i="7" s="1"/>
  <c r="M543" i="7" s="1"/>
  <c r="I542" i="7"/>
  <c r="N542" i="7" s="1"/>
  <c r="H542" i="7"/>
  <c r="F542" i="7"/>
  <c r="J541" i="7"/>
  <c r="P541" i="7" s="1"/>
  <c r="H541" i="7"/>
  <c r="I541" i="7" s="1"/>
  <c r="F541" i="7"/>
  <c r="I540" i="7"/>
  <c r="N540" i="7" s="1"/>
  <c r="H540" i="7"/>
  <c r="F540" i="7"/>
  <c r="L539" i="7"/>
  <c r="M539" i="7" s="1"/>
  <c r="I539" i="7"/>
  <c r="N539" i="7" s="1"/>
  <c r="H539" i="7"/>
  <c r="F539" i="7"/>
  <c r="J538" i="7"/>
  <c r="H538" i="7"/>
  <c r="I538" i="7" s="1"/>
  <c r="F538" i="7"/>
  <c r="L537" i="7"/>
  <c r="L538" i="7" s="1"/>
  <c r="M538" i="7" s="1"/>
  <c r="I537" i="7"/>
  <c r="N537" i="7" s="1"/>
  <c r="H537" i="7"/>
  <c r="F537" i="7"/>
  <c r="J536" i="7"/>
  <c r="O536" i="7" s="1"/>
  <c r="H536" i="7"/>
  <c r="F536" i="7"/>
  <c r="I535" i="7"/>
  <c r="N535" i="7" s="1"/>
  <c r="H535" i="7"/>
  <c r="F535" i="7"/>
  <c r="I534" i="7"/>
  <c r="N534" i="7" s="1"/>
  <c r="H534" i="7"/>
  <c r="F534" i="7"/>
  <c r="L533" i="7"/>
  <c r="L534" i="7" s="1"/>
  <c r="I533" i="7"/>
  <c r="N533" i="7" s="1"/>
  <c r="H533" i="7"/>
  <c r="F533" i="7"/>
  <c r="K533" i="7" s="1"/>
  <c r="Q533" i="7" s="1"/>
  <c r="J532" i="7"/>
  <c r="O532" i="7" s="1"/>
  <c r="H532" i="7"/>
  <c r="F532" i="7"/>
  <c r="L531" i="7"/>
  <c r="I531" i="7"/>
  <c r="N531" i="7" s="1"/>
  <c r="H531" i="7"/>
  <c r="F531" i="7"/>
  <c r="J530" i="7"/>
  <c r="H530" i="7"/>
  <c r="I530" i="7" s="1"/>
  <c r="L529" i="7"/>
  <c r="L530" i="7" s="1"/>
  <c r="M530" i="7" s="1"/>
  <c r="I529" i="7"/>
  <c r="N529" i="7" s="1"/>
  <c r="H529" i="7"/>
  <c r="K529" i="7" s="1"/>
  <c r="Q529" i="7" s="1"/>
  <c r="L528" i="7"/>
  <c r="M528" i="7" s="1"/>
  <c r="J528" i="7"/>
  <c r="H528" i="7"/>
  <c r="I528" i="7" s="1"/>
  <c r="F528" i="7"/>
  <c r="J527" i="7"/>
  <c r="H527" i="7"/>
  <c r="I527" i="7" s="1"/>
  <c r="F527" i="7"/>
  <c r="L526" i="7"/>
  <c r="I526" i="7"/>
  <c r="N526" i="7" s="1"/>
  <c r="H526" i="7"/>
  <c r="K526" i="7" s="1"/>
  <c r="Q526" i="7" s="1"/>
  <c r="J525" i="7"/>
  <c r="O525" i="7" s="1"/>
  <c r="H525" i="7"/>
  <c r="F525" i="7"/>
  <c r="L524" i="7"/>
  <c r="M524" i="7" s="1"/>
  <c r="I524" i="7"/>
  <c r="N524" i="7" s="1"/>
  <c r="H524" i="7"/>
  <c r="F524" i="7"/>
  <c r="L523" i="7"/>
  <c r="M523" i="7" s="1"/>
  <c r="J523" i="7"/>
  <c r="H523" i="7"/>
  <c r="I523" i="7" s="1"/>
  <c r="F523" i="7"/>
  <c r="L522" i="7"/>
  <c r="M522" i="7" s="1"/>
  <c r="J522" i="7"/>
  <c r="P522" i="7" s="1"/>
  <c r="H522" i="7"/>
  <c r="I522" i="7" s="1"/>
  <c r="F522" i="7"/>
  <c r="J521" i="7"/>
  <c r="O521" i="7" s="1"/>
  <c r="H521" i="7"/>
  <c r="F521" i="7"/>
  <c r="L520" i="7"/>
  <c r="L521" i="7" s="1"/>
  <c r="M521" i="7" s="1"/>
  <c r="I520" i="7"/>
  <c r="N520" i="7" s="1"/>
  <c r="H520" i="7"/>
  <c r="F520" i="7"/>
  <c r="L519" i="7"/>
  <c r="M519" i="7" s="1"/>
  <c r="J519" i="7"/>
  <c r="H519" i="7"/>
  <c r="I519" i="7" s="1"/>
  <c r="F519" i="7"/>
  <c r="J518" i="7"/>
  <c r="P518" i="7" s="1"/>
  <c r="H518" i="7"/>
  <c r="I518" i="7" s="1"/>
  <c r="F518" i="7"/>
  <c r="I517" i="7"/>
  <c r="N517" i="7" s="1"/>
  <c r="H517" i="7"/>
  <c r="F517" i="7"/>
  <c r="I516" i="7"/>
  <c r="N516" i="7" s="1"/>
  <c r="H516" i="7"/>
  <c r="F516" i="7"/>
  <c r="N515" i="7"/>
  <c r="L515" i="7"/>
  <c r="L516" i="7" s="1"/>
  <c r="L517" i="7" s="1"/>
  <c r="I515" i="7"/>
  <c r="H515" i="7"/>
  <c r="F515" i="7"/>
  <c r="P514" i="7"/>
  <c r="O514" i="7"/>
  <c r="J514" i="7"/>
  <c r="H514" i="7"/>
  <c r="I514" i="7" s="1"/>
  <c r="F514" i="7"/>
  <c r="I513" i="7"/>
  <c r="N513" i="7" s="1"/>
  <c r="H513" i="7"/>
  <c r="F513" i="7"/>
  <c r="I512" i="7"/>
  <c r="N512" i="7" s="1"/>
  <c r="H512" i="7"/>
  <c r="F512" i="7"/>
  <c r="L511" i="7"/>
  <c r="L512" i="7" s="1"/>
  <c r="M512" i="7" s="1"/>
  <c r="I511" i="7"/>
  <c r="N511" i="7" s="1"/>
  <c r="H511" i="7"/>
  <c r="F511" i="7"/>
  <c r="J510" i="7"/>
  <c r="P510" i="7" s="1"/>
  <c r="H510" i="7"/>
  <c r="I510" i="7" s="1"/>
  <c r="F510" i="7"/>
  <c r="I509" i="7"/>
  <c r="N509" i="7" s="1"/>
  <c r="H509" i="7"/>
  <c r="F509" i="7"/>
  <c r="I508" i="7"/>
  <c r="N508" i="7" s="1"/>
  <c r="H508" i="7"/>
  <c r="F508" i="7"/>
  <c r="L507" i="7"/>
  <c r="L508" i="7" s="1"/>
  <c r="L509" i="7" s="1"/>
  <c r="I507" i="7"/>
  <c r="N507" i="7" s="1"/>
  <c r="H507" i="7"/>
  <c r="J507" i="7" s="1"/>
  <c r="F507" i="7"/>
  <c r="J506" i="7"/>
  <c r="P506" i="7" s="1"/>
  <c r="H506" i="7"/>
  <c r="I506" i="7" s="1"/>
  <c r="F506" i="7"/>
  <c r="L505" i="7"/>
  <c r="I505" i="7"/>
  <c r="N505" i="7" s="1"/>
  <c r="H505" i="7"/>
  <c r="F505" i="7"/>
  <c r="J504" i="7"/>
  <c r="O504" i="7" s="1"/>
  <c r="H504" i="7"/>
  <c r="F504" i="7"/>
  <c r="I503" i="7"/>
  <c r="N503" i="7" s="1"/>
  <c r="H503" i="7"/>
  <c r="F503" i="7"/>
  <c r="L502" i="7"/>
  <c r="I502" i="7"/>
  <c r="N502" i="7" s="1"/>
  <c r="H502" i="7"/>
  <c r="F502" i="7"/>
  <c r="J501" i="7"/>
  <c r="O501" i="7" s="1"/>
  <c r="H501" i="7"/>
  <c r="F501" i="7"/>
  <c r="I500" i="7"/>
  <c r="N500" i="7" s="1"/>
  <c r="H500" i="7"/>
  <c r="F500" i="7"/>
  <c r="I499" i="7"/>
  <c r="N499" i="7" s="1"/>
  <c r="H499" i="7"/>
  <c r="F499" i="7"/>
  <c r="I498" i="7"/>
  <c r="N498" i="7" s="1"/>
  <c r="H498" i="7"/>
  <c r="F498" i="7"/>
  <c r="L497" i="7"/>
  <c r="M497" i="7" s="1"/>
  <c r="I497" i="7"/>
  <c r="N497" i="7" s="1"/>
  <c r="H497" i="7"/>
  <c r="F497" i="7"/>
  <c r="L496" i="7"/>
  <c r="M496" i="7" s="1"/>
  <c r="J496" i="7"/>
  <c r="H496" i="7"/>
  <c r="F496" i="7"/>
  <c r="L495" i="7"/>
  <c r="M495" i="7" s="1"/>
  <c r="J495" i="7"/>
  <c r="P495" i="7" s="1"/>
  <c r="H495" i="7"/>
  <c r="F495" i="7"/>
  <c r="J494" i="7"/>
  <c r="P494" i="7" s="1"/>
  <c r="H494" i="7"/>
  <c r="F494" i="7"/>
  <c r="I493" i="7"/>
  <c r="N493" i="7" s="1"/>
  <c r="H493" i="7"/>
  <c r="F493" i="7"/>
  <c r="I492" i="7"/>
  <c r="N492" i="7" s="1"/>
  <c r="H492" i="7"/>
  <c r="F492" i="7"/>
  <c r="L491" i="7"/>
  <c r="I491" i="7"/>
  <c r="N491" i="7" s="1"/>
  <c r="H491" i="7"/>
  <c r="F491" i="7"/>
  <c r="J490" i="7"/>
  <c r="O490" i="7" s="1"/>
  <c r="H490" i="7"/>
  <c r="I490" i="7" s="1"/>
  <c r="F490" i="7"/>
  <c r="I489" i="7"/>
  <c r="N489" i="7" s="1"/>
  <c r="H489" i="7"/>
  <c r="F489" i="7"/>
  <c r="I488" i="7"/>
  <c r="N488" i="7" s="1"/>
  <c r="H488" i="7"/>
  <c r="F488" i="7"/>
  <c r="L487" i="7"/>
  <c r="I487" i="7"/>
  <c r="N487" i="7" s="1"/>
  <c r="H487" i="7"/>
  <c r="F487" i="7"/>
  <c r="J486" i="7"/>
  <c r="O486" i="7" s="1"/>
  <c r="H486" i="7"/>
  <c r="I486" i="7" s="1"/>
  <c r="F486" i="7"/>
  <c r="K486" i="7" s="1"/>
  <c r="Q486" i="7" s="1"/>
  <c r="L485" i="7"/>
  <c r="L486" i="7" s="1"/>
  <c r="M486" i="7" s="1"/>
  <c r="I485" i="7"/>
  <c r="N485" i="7" s="1"/>
  <c r="H485" i="7"/>
  <c r="F485" i="7"/>
  <c r="J484" i="7"/>
  <c r="P484" i="7" s="1"/>
  <c r="H484" i="7"/>
  <c r="I484" i="7" s="1"/>
  <c r="F484" i="7"/>
  <c r="I483" i="7"/>
  <c r="N483" i="7" s="1"/>
  <c r="H483" i="7"/>
  <c r="F483" i="7"/>
  <c r="L482" i="7"/>
  <c r="I482" i="7"/>
  <c r="N482" i="7" s="1"/>
  <c r="H482" i="7"/>
  <c r="F482" i="7"/>
  <c r="J481" i="7"/>
  <c r="H481" i="7"/>
  <c r="I481" i="7" s="1"/>
  <c r="F481" i="7"/>
  <c r="L480" i="7"/>
  <c r="L481" i="7" s="1"/>
  <c r="M481" i="7" s="1"/>
  <c r="I480" i="7"/>
  <c r="N480" i="7" s="1"/>
  <c r="H480" i="7"/>
  <c r="F480" i="7"/>
  <c r="J479" i="7"/>
  <c r="O479" i="7" s="1"/>
  <c r="H479" i="7"/>
  <c r="F479" i="7"/>
  <c r="I478" i="7"/>
  <c r="N478" i="7" s="1"/>
  <c r="H478" i="7"/>
  <c r="F478" i="7"/>
  <c r="I477" i="7"/>
  <c r="N477" i="7" s="1"/>
  <c r="H477" i="7"/>
  <c r="F477" i="7"/>
  <c r="L476" i="7"/>
  <c r="L477" i="7" s="1"/>
  <c r="I476" i="7"/>
  <c r="N476" i="7" s="1"/>
  <c r="H476" i="7"/>
  <c r="F476" i="7"/>
  <c r="J475" i="7"/>
  <c r="O475" i="7" s="1"/>
  <c r="H475" i="7"/>
  <c r="F475" i="7"/>
  <c r="I474" i="7"/>
  <c r="N474" i="7" s="1"/>
  <c r="H474" i="7"/>
  <c r="F474" i="7"/>
  <c r="L473" i="7"/>
  <c r="L474" i="7" s="1"/>
  <c r="L475" i="7" s="1"/>
  <c r="M475" i="7" s="1"/>
  <c r="I473" i="7"/>
  <c r="N473" i="7" s="1"/>
  <c r="H473" i="7"/>
  <c r="J473" i="7" s="1"/>
  <c r="F473" i="7"/>
  <c r="J472" i="7"/>
  <c r="P472" i="7" s="1"/>
  <c r="H472" i="7"/>
  <c r="I472" i="7" s="1"/>
  <c r="F472" i="7"/>
  <c r="L471" i="7"/>
  <c r="I471" i="7"/>
  <c r="N471" i="7" s="1"/>
  <c r="H471" i="7"/>
  <c r="F471" i="7"/>
  <c r="J470" i="7"/>
  <c r="O470" i="7" s="1"/>
  <c r="H470" i="7"/>
  <c r="I470" i="7" s="1"/>
  <c r="F470" i="7"/>
  <c r="L469" i="7"/>
  <c r="L470" i="7" s="1"/>
  <c r="M470" i="7" s="1"/>
  <c r="I469" i="7"/>
  <c r="N469" i="7" s="1"/>
  <c r="H469" i="7"/>
  <c r="J469" i="7" s="1"/>
  <c r="F469" i="7"/>
  <c r="K469" i="7" s="1"/>
  <c r="Q469" i="7" s="1"/>
  <c r="J468" i="7"/>
  <c r="H468" i="7"/>
  <c r="I468" i="7" s="1"/>
  <c r="F468" i="7"/>
  <c r="I467" i="7"/>
  <c r="N467" i="7" s="1"/>
  <c r="H467" i="7"/>
  <c r="K467" i="7" s="1"/>
  <c r="Q467" i="7" s="1"/>
  <c r="F467" i="7"/>
  <c r="I466" i="7"/>
  <c r="N466" i="7" s="1"/>
  <c r="H466" i="7"/>
  <c r="F466" i="7"/>
  <c r="L465" i="7"/>
  <c r="L466" i="7" s="1"/>
  <c r="L467" i="7" s="1"/>
  <c r="I465" i="7"/>
  <c r="N465" i="7" s="1"/>
  <c r="H465" i="7"/>
  <c r="F465" i="7"/>
  <c r="J464" i="7"/>
  <c r="O464" i="7" s="1"/>
  <c r="H464" i="7"/>
  <c r="I464" i="7" s="1"/>
  <c r="F464" i="7"/>
  <c r="I463" i="7"/>
  <c r="N463" i="7" s="1"/>
  <c r="H463" i="7"/>
  <c r="F463" i="7"/>
  <c r="I462" i="7"/>
  <c r="N462" i="7" s="1"/>
  <c r="H462" i="7"/>
  <c r="F462" i="7"/>
  <c r="L461" i="7"/>
  <c r="L462" i="7" s="1"/>
  <c r="L463" i="7" s="1"/>
  <c r="I461" i="7"/>
  <c r="N461" i="7" s="1"/>
  <c r="H461" i="7"/>
  <c r="F461" i="7"/>
  <c r="L460" i="7"/>
  <c r="M460" i="7" s="1"/>
  <c r="J460" i="7"/>
  <c r="P460" i="7" s="1"/>
  <c r="H460" i="7"/>
  <c r="I460" i="7" s="1"/>
  <c r="F460" i="7"/>
  <c r="J459" i="7"/>
  <c r="O459" i="7" s="1"/>
  <c r="H459" i="7"/>
  <c r="F459" i="7"/>
  <c r="I458" i="7"/>
  <c r="N458" i="7" s="1"/>
  <c r="H458" i="7"/>
  <c r="F458" i="7"/>
  <c r="I457" i="7"/>
  <c r="N457" i="7" s="1"/>
  <c r="H457" i="7"/>
  <c r="F457" i="7"/>
  <c r="L456" i="7"/>
  <c r="L457" i="7" s="1"/>
  <c r="I456" i="7"/>
  <c r="N456" i="7" s="1"/>
  <c r="H456" i="7"/>
  <c r="F456" i="7"/>
  <c r="L455" i="7"/>
  <c r="M455" i="7" s="1"/>
  <c r="J455" i="7"/>
  <c r="O455" i="7" s="1"/>
  <c r="H455" i="7"/>
  <c r="F455" i="7"/>
  <c r="J454" i="7"/>
  <c r="O454" i="7" s="1"/>
  <c r="H454" i="7"/>
  <c r="I454" i="7" s="1"/>
  <c r="F454" i="7"/>
  <c r="K454" i="7" s="1"/>
  <c r="Q454" i="7" s="1"/>
  <c r="I453" i="7"/>
  <c r="N453" i="7" s="1"/>
  <c r="H453" i="7"/>
  <c r="F453" i="7"/>
  <c r="L452" i="7"/>
  <c r="L453" i="7" s="1"/>
  <c r="I452" i="7"/>
  <c r="N452" i="7" s="1"/>
  <c r="H452" i="7"/>
  <c r="F452" i="7"/>
  <c r="J451" i="7"/>
  <c r="O451" i="7" s="1"/>
  <c r="H451" i="7"/>
  <c r="F451" i="7"/>
  <c r="L450" i="7"/>
  <c r="M450" i="7" s="1"/>
  <c r="I450" i="7"/>
  <c r="N450" i="7" s="1"/>
  <c r="H450" i="7"/>
  <c r="J450" i="7" s="1"/>
  <c r="O450" i="7" s="1"/>
  <c r="F450" i="7"/>
  <c r="J449" i="7"/>
  <c r="H449" i="7"/>
  <c r="I449" i="7" s="1"/>
  <c r="F449" i="7"/>
  <c r="L448" i="7"/>
  <c r="L449" i="7" s="1"/>
  <c r="M449" i="7" s="1"/>
  <c r="I448" i="7"/>
  <c r="N448" i="7" s="1"/>
  <c r="H448" i="7"/>
  <c r="F448" i="7"/>
  <c r="J447" i="7"/>
  <c r="O447" i="7" s="1"/>
  <c r="H447" i="7"/>
  <c r="F447" i="7"/>
  <c r="I446" i="7"/>
  <c r="N446" i="7" s="1"/>
  <c r="H446" i="7"/>
  <c r="F446" i="7"/>
  <c r="I445" i="7"/>
  <c r="N445" i="7" s="1"/>
  <c r="H445" i="7"/>
  <c r="F445" i="7"/>
  <c r="I444" i="7"/>
  <c r="N444" i="7" s="1"/>
  <c r="H444" i="7"/>
  <c r="F444" i="7"/>
  <c r="L443" i="7"/>
  <c r="I443" i="7"/>
  <c r="N443" i="7" s="1"/>
  <c r="H443" i="7"/>
  <c r="F443" i="7"/>
  <c r="J442" i="7"/>
  <c r="O442" i="7" s="1"/>
  <c r="H442" i="7"/>
  <c r="I442" i="7" s="1"/>
  <c r="F442" i="7"/>
  <c r="I441" i="7"/>
  <c r="N441" i="7" s="1"/>
  <c r="H441" i="7"/>
  <c r="F441" i="7"/>
  <c r="I440" i="7"/>
  <c r="N440" i="7" s="1"/>
  <c r="H440" i="7"/>
  <c r="F440" i="7"/>
  <c r="I439" i="7"/>
  <c r="N439" i="7" s="1"/>
  <c r="H439" i="7"/>
  <c r="F439" i="7"/>
  <c r="J438" i="7" s="1"/>
  <c r="O438" i="7" s="1"/>
  <c r="I438" i="7"/>
  <c r="N438" i="7" s="1"/>
  <c r="H438" i="7"/>
  <c r="F438" i="7"/>
  <c r="I437" i="7"/>
  <c r="N437" i="7" s="1"/>
  <c r="H437" i="7"/>
  <c r="F437" i="7"/>
  <c r="I436" i="7"/>
  <c r="N436" i="7" s="1"/>
  <c r="H436" i="7"/>
  <c r="F436" i="7"/>
  <c r="I435" i="7"/>
  <c r="N435" i="7" s="1"/>
  <c r="H435" i="7"/>
  <c r="F435" i="7"/>
  <c r="L434" i="7"/>
  <c r="L435" i="7" s="1"/>
  <c r="I434" i="7"/>
  <c r="N434" i="7" s="1"/>
  <c r="H434" i="7"/>
  <c r="F434" i="7"/>
  <c r="J433" i="7"/>
  <c r="H433" i="7"/>
  <c r="I433" i="7" s="1"/>
  <c r="F433" i="7"/>
  <c r="I432" i="7"/>
  <c r="N432" i="7" s="1"/>
  <c r="H432" i="7"/>
  <c r="F432" i="7"/>
  <c r="I431" i="7"/>
  <c r="N431" i="7" s="1"/>
  <c r="H431" i="7"/>
  <c r="F431" i="7"/>
  <c r="I430" i="7"/>
  <c r="N430" i="7" s="1"/>
  <c r="H430" i="7"/>
  <c r="F430" i="7"/>
  <c r="I429" i="7"/>
  <c r="N429" i="7" s="1"/>
  <c r="H429" i="7"/>
  <c r="F429" i="7"/>
  <c r="L428" i="7"/>
  <c r="L429" i="7" s="1"/>
  <c r="I428" i="7"/>
  <c r="N428" i="7" s="1"/>
  <c r="H428" i="7"/>
  <c r="F428" i="7"/>
  <c r="J427" i="7"/>
  <c r="H427" i="7"/>
  <c r="F427" i="7"/>
  <c r="I426" i="7"/>
  <c r="N426" i="7" s="1"/>
  <c r="H426" i="7"/>
  <c r="F426" i="7"/>
  <c r="L425" i="7"/>
  <c r="L426" i="7" s="1"/>
  <c r="I425" i="7"/>
  <c r="N425" i="7" s="1"/>
  <c r="H425" i="7"/>
  <c r="J425" i="7" s="1"/>
  <c r="F425" i="7"/>
  <c r="J424" i="7"/>
  <c r="P424" i="7" s="1"/>
  <c r="H424" i="7"/>
  <c r="I424" i="7" s="1"/>
  <c r="F424" i="7"/>
  <c r="I423" i="7"/>
  <c r="N423" i="7" s="1"/>
  <c r="H423" i="7"/>
  <c r="F423" i="7"/>
  <c r="L422" i="7"/>
  <c r="L423" i="7" s="1"/>
  <c r="I422" i="7"/>
  <c r="N422" i="7" s="1"/>
  <c r="H422" i="7"/>
  <c r="K422" i="7" s="1"/>
  <c r="Q422" i="7" s="1"/>
  <c r="J421" i="7"/>
  <c r="O421" i="7" s="1"/>
  <c r="H421" i="7"/>
  <c r="I421" i="7" s="1"/>
  <c r="F421" i="7"/>
  <c r="I420" i="7"/>
  <c r="N420" i="7" s="1"/>
  <c r="H420" i="7"/>
  <c r="F420" i="7"/>
  <c r="I419" i="7"/>
  <c r="N419" i="7" s="1"/>
  <c r="H419" i="7"/>
  <c r="F419" i="7"/>
  <c r="I418" i="7"/>
  <c r="N418" i="7" s="1"/>
  <c r="H418" i="7"/>
  <c r="F418" i="7"/>
  <c r="L417" i="7"/>
  <c r="L418" i="7" s="1"/>
  <c r="I417" i="7"/>
  <c r="N417" i="7" s="1"/>
  <c r="H417" i="7"/>
  <c r="F417" i="7"/>
  <c r="L416" i="7"/>
  <c r="M416" i="7" s="1"/>
  <c r="J416" i="7"/>
  <c r="H416" i="7"/>
  <c r="I416" i="7" s="1"/>
  <c r="F416" i="7"/>
  <c r="J415" i="7"/>
  <c r="H415" i="7"/>
  <c r="I415" i="7" s="1"/>
  <c r="F415" i="7"/>
  <c r="L414" i="7"/>
  <c r="I414" i="7"/>
  <c r="N414" i="7" s="1"/>
  <c r="H414" i="7"/>
  <c r="F414" i="7"/>
  <c r="L413" i="7"/>
  <c r="M413" i="7" s="1"/>
  <c r="J413" i="7"/>
  <c r="O413" i="7" s="1"/>
  <c r="H413" i="7"/>
  <c r="F413" i="7"/>
  <c r="J412" i="7"/>
  <c r="H412" i="7"/>
  <c r="I412" i="7" s="1"/>
  <c r="F412" i="7"/>
  <c r="L411" i="7"/>
  <c r="L412" i="7" s="1"/>
  <c r="M412" i="7" s="1"/>
  <c r="I411" i="7"/>
  <c r="N411" i="7" s="1"/>
  <c r="H411" i="7"/>
  <c r="F411" i="7"/>
  <c r="L410" i="7"/>
  <c r="M410" i="7" s="1"/>
  <c r="J410" i="7"/>
  <c r="P410" i="7" s="1"/>
  <c r="H410" i="7"/>
  <c r="F410" i="7"/>
  <c r="L409" i="7"/>
  <c r="M409" i="7" s="1"/>
  <c r="J409" i="7"/>
  <c r="O409" i="7" s="1"/>
  <c r="H409" i="7"/>
  <c r="I409" i="7" s="1"/>
  <c r="F409" i="7"/>
  <c r="L408" i="7"/>
  <c r="M408" i="7" s="1"/>
  <c r="J408" i="7"/>
  <c r="H408" i="7"/>
  <c r="I408" i="7" s="1"/>
  <c r="F408" i="7"/>
  <c r="J407" i="7"/>
  <c r="P407" i="7" s="1"/>
  <c r="H407" i="7"/>
  <c r="I407" i="7" s="1"/>
  <c r="F407" i="7"/>
  <c r="L406" i="7"/>
  <c r="I406" i="7"/>
  <c r="N406" i="7" s="1"/>
  <c r="H406" i="7"/>
  <c r="F406" i="7"/>
  <c r="J405" i="7"/>
  <c r="H405" i="7"/>
  <c r="F405" i="7"/>
  <c r="L404" i="7"/>
  <c r="L405" i="7" s="1"/>
  <c r="M405" i="7" s="1"/>
  <c r="I404" i="7"/>
  <c r="N404" i="7" s="1"/>
  <c r="H404" i="7"/>
  <c r="F404" i="7"/>
  <c r="J403" i="7"/>
  <c r="P403" i="7" s="1"/>
  <c r="H403" i="7"/>
  <c r="I403" i="7" s="1"/>
  <c r="F403" i="7"/>
  <c r="L402" i="7"/>
  <c r="L403" i="7" s="1"/>
  <c r="M403" i="7" s="1"/>
  <c r="I402" i="7"/>
  <c r="N402" i="7" s="1"/>
  <c r="H402" i="7"/>
  <c r="F402" i="7"/>
  <c r="J401" i="7"/>
  <c r="H401" i="7"/>
  <c r="F401" i="7"/>
  <c r="L400" i="7"/>
  <c r="L401" i="7" s="1"/>
  <c r="M401" i="7" s="1"/>
  <c r="I400" i="7"/>
  <c r="N400" i="7" s="1"/>
  <c r="H400" i="7"/>
  <c r="F400" i="7"/>
  <c r="J399" i="7"/>
  <c r="P399" i="7" s="1"/>
  <c r="H399" i="7"/>
  <c r="I399" i="7" s="1"/>
  <c r="F399" i="7"/>
  <c r="L398" i="7"/>
  <c r="M398" i="7" s="1"/>
  <c r="I398" i="7"/>
  <c r="N398" i="7" s="1"/>
  <c r="H398" i="7"/>
  <c r="F398" i="7"/>
  <c r="L397" i="7"/>
  <c r="M397" i="7" s="1"/>
  <c r="J397" i="7"/>
  <c r="H397" i="7"/>
  <c r="I397" i="7" s="1"/>
  <c r="F397" i="7"/>
  <c r="J396" i="7"/>
  <c r="H396" i="7"/>
  <c r="I396" i="7" s="1"/>
  <c r="F396" i="7"/>
  <c r="L395" i="7"/>
  <c r="I395" i="7"/>
  <c r="N395" i="7" s="1"/>
  <c r="H395" i="7"/>
  <c r="F395" i="7"/>
  <c r="J394" i="7"/>
  <c r="P394" i="7" s="1"/>
  <c r="H394" i="7"/>
  <c r="F394" i="7"/>
  <c r="L393" i="7"/>
  <c r="I393" i="7"/>
  <c r="N393" i="7" s="1"/>
  <c r="H393" i="7"/>
  <c r="F393" i="7"/>
  <c r="J392" i="7"/>
  <c r="H392" i="7"/>
  <c r="I392" i="7" s="1"/>
  <c r="F392" i="7"/>
  <c r="I391" i="7"/>
  <c r="N391" i="7" s="1"/>
  <c r="H391" i="7"/>
  <c r="F391" i="7"/>
  <c r="L390" i="7"/>
  <c r="M390" i="7" s="1"/>
  <c r="I390" i="7"/>
  <c r="N390" i="7" s="1"/>
  <c r="H390" i="7"/>
  <c r="F390" i="7"/>
  <c r="L389" i="7"/>
  <c r="M389" i="7" s="1"/>
  <c r="J389" i="7"/>
  <c r="H389" i="7"/>
  <c r="F389" i="7"/>
  <c r="L388" i="7"/>
  <c r="M388" i="7" s="1"/>
  <c r="J388" i="7"/>
  <c r="H388" i="7"/>
  <c r="I388" i="7" s="1"/>
  <c r="F388" i="7"/>
  <c r="L387" i="7"/>
  <c r="M387" i="7" s="1"/>
  <c r="J387" i="7"/>
  <c r="P387" i="7" s="1"/>
  <c r="H387" i="7"/>
  <c r="I387" i="7" s="1"/>
  <c r="F387" i="7"/>
  <c r="J386" i="7"/>
  <c r="P386" i="7" s="1"/>
  <c r="H386" i="7"/>
  <c r="I386" i="7" s="1"/>
  <c r="F386" i="7"/>
  <c r="L385" i="7"/>
  <c r="L386" i="7" s="1"/>
  <c r="M386" i="7" s="1"/>
  <c r="I385" i="7"/>
  <c r="N385" i="7" s="1"/>
  <c r="H385" i="7"/>
  <c r="F385" i="7"/>
  <c r="J384" i="7"/>
  <c r="P384" i="7" s="1"/>
  <c r="H384" i="7"/>
  <c r="I384" i="7" s="1"/>
  <c r="F384" i="7"/>
  <c r="I383" i="7"/>
  <c r="N383" i="7" s="1"/>
  <c r="H383" i="7"/>
  <c r="F383" i="7"/>
  <c r="I382" i="7"/>
  <c r="N382" i="7" s="1"/>
  <c r="H382" i="7"/>
  <c r="F382" i="7"/>
  <c r="I381" i="7"/>
  <c r="N381" i="7" s="1"/>
  <c r="H381" i="7"/>
  <c r="F381" i="7"/>
  <c r="L380" i="7"/>
  <c r="L381" i="7" s="1"/>
  <c r="I380" i="7"/>
  <c r="N380" i="7" s="1"/>
  <c r="H380" i="7"/>
  <c r="J380" i="7" s="1"/>
  <c r="F380" i="7"/>
  <c r="L379" i="7"/>
  <c r="M379" i="7" s="1"/>
  <c r="J379" i="7"/>
  <c r="O379" i="7" s="1"/>
  <c r="H379" i="7"/>
  <c r="F379" i="7"/>
  <c r="J378" i="7"/>
  <c r="P378" i="7" s="1"/>
  <c r="H378" i="7"/>
  <c r="I378" i="7" s="1"/>
  <c r="F378" i="7"/>
  <c r="I377" i="7"/>
  <c r="N377" i="7" s="1"/>
  <c r="H377" i="7"/>
  <c r="F377" i="7"/>
  <c r="I376" i="7"/>
  <c r="N376" i="7" s="1"/>
  <c r="H376" i="7"/>
  <c r="F376" i="7"/>
  <c r="L375" i="7"/>
  <c r="L376" i="7" s="1"/>
  <c r="M376" i="7" s="1"/>
  <c r="I375" i="7"/>
  <c r="N375" i="7" s="1"/>
  <c r="H375" i="7"/>
  <c r="F375" i="7"/>
  <c r="J374" i="7"/>
  <c r="O374" i="7" s="1"/>
  <c r="H374" i="7"/>
  <c r="F374" i="7"/>
  <c r="I373" i="7"/>
  <c r="N373" i="7" s="1"/>
  <c r="H373" i="7"/>
  <c r="F373" i="7"/>
  <c r="I372" i="7"/>
  <c r="N372" i="7" s="1"/>
  <c r="H372" i="7"/>
  <c r="F372" i="7"/>
  <c r="I371" i="7"/>
  <c r="N371" i="7" s="1"/>
  <c r="H371" i="7"/>
  <c r="F371" i="7"/>
  <c r="I370" i="7"/>
  <c r="N370" i="7" s="1"/>
  <c r="H370" i="7"/>
  <c r="F370" i="7"/>
  <c r="J369" i="7" s="1"/>
  <c r="P369" i="7" s="1"/>
  <c r="I369" i="7"/>
  <c r="N369" i="7" s="1"/>
  <c r="H369" i="7"/>
  <c r="F369" i="7"/>
  <c r="I368" i="7"/>
  <c r="N368" i="7" s="1"/>
  <c r="H368" i="7"/>
  <c r="F368" i="7"/>
  <c r="I367" i="7"/>
  <c r="N367" i="7" s="1"/>
  <c r="H367" i="7"/>
  <c r="F367" i="7"/>
  <c r="I366" i="7"/>
  <c r="N366" i="7" s="1"/>
  <c r="H366" i="7"/>
  <c r="F366" i="7"/>
  <c r="L365" i="7"/>
  <c r="M365" i="7" s="1"/>
  <c r="I365" i="7"/>
  <c r="N365" i="7" s="1"/>
  <c r="H365" i="7"/>
  <c r="F365" i="7"/>
  <c r="J364" i="7"/>
  <c r="H364" i="7"/>
  <c r="I364" i="7" s="1"/>
  <c r="F364" i="7"/>
  <c r="I363" i="7"/>
  <c r="N363" i="7" s="1"/>
  <c r="H363" i="7"/>
  <c r="F363" i="7"/>
  <c r="I362" i="7"/>
  <c r="N362" i="7" s="1"/>
  <c r="H362" i="7"/>
  <c r="F362" i="7"/>
  <c r="I361" i="7"/>
  <c r="N361" i="7" s="1"/>
  <c r="H361" i="7"/>
  <c r="F361" i="7"/>
  <c r="I360" i="7"/>
  <c r="N360" i="7" s="1"/>
  <c r="H360" i="7"/>
  <c r="J360" i="7" s="1"/>
  <c r="F360" i="7"/>
  <c r="I359" i="7"/>
  <c r="N359" i="7" s="1"/>
  <c r="H359" i="7"/>
  <c r="F359" i="7"/>
  <c r="I358" i="7"/>
  <c r="N358" i="7" s="1"/>
  <c r="H358" i="7"/>
  <c r="F358" i="7"/>
  <c r="L357" i="7"/>
  <c r="M357" i="7" s="1"/>
  <c r="I357" i="7"/>
  <c r="N357" i="7" s="1"/>
  <c r="H357" i="7"/>
  <c r="F357" i="7"/>
  <c r="J356" i="7"/>
  <c r="H356" i="7"/>
  <c r="I356" i="7" s="1"/>
  <c r="F356" i="7"/>
  <c r="I355" i="7"/>
  <c r="N355" i="7" s="1"/>
  <c r="H355" i="7"/>
  <c r="F355" i="7"/>
  <c r="I354" i="7"/>
  <c r="N354" i="7" s="1"/>
  <c r="H354" i="7"/>
  <c r="F354" i="7"/>
  <c r="L353" i="7"/>
  <c r="M353" i="7" s="1"/>
  <c r="I353" i="7"/>
  <c r="N353" i="7" s="1"/>
  <c r="H353" i="7"/>
  <c r="F353" i="7"/>
  <c r="J352" i="7"/>
  <c r="H352" i="7"/>
  <c r="I352" i="7" s="1"/>
  <c r="F352" i="7"/>
  <c r="I351" i="7"/>
  <c r="N351" i="7" s="1"/>
  <c r="H351" i="7"/>
  <c r="F351" i="7"/>
  <c r="L350" i="7"/>
  <c r="I350" i="7"/>
  <c r="N350" i="7" s="1"/>
  <c r="H350" i="7"/>
  <c r="F350" i="7"/>
  <c r="J349" i="7"/>
  <c r="P349" i="7" s="1"/>
  <c r="H349" i="7"/>
  <c r="I349" i="7" s="1"/>
  <c r="F349" i="7"/>
  <c r="I348" i="7"/>
  <c r="N348" i="7" s="1"/>
  <c r="H348" i="7"/>
  <c r="F348" i="7"/>
  <c r="L347" i="7"/>
  <c r="M347" i="7" s="1"/>
  <c r="I347" i="7"/>
  <c r="N347" i="7" s="1"/>
  <c r="H347" i="7"/>
  <c r="F347" i="7"/>
  <c r="J346" i="7"/>
  <c r="O346" i="7" s="1"/>
  <c r="H346" i="7"/>
  <c r="F346" i="7"/>
  <c r="I345" i="7"/>
  <c r="N345" i="7" s="1"/>
  <c r="H345" i="7"/>
  <c r="F345" i="7"/>
  <c r="K345" i="7" s="1"/>
  <c r="Q345" i="7" s="1"/>
  <c r="L344" i="7"/>
  <c r="L345" i="7" s="1"/>
  <c r="L346" i="7" s="1"/>
  <c r="M346" i="7" s="1"/>
  <c r="I344" i="7"/>
  <c r="N344" i="7" s="1"/>
  <c r="H344" i="7"/>
  <c r="F344" i="7"/>
  <c r="L343" i="7"/>
  <c r="M343" i="7" s="1"/>
  <c r="J343" i="7"/>
  <c r="P343" i="7" s="1"/>
  <c r="H343" i="7"/>
  <c r="I343" i="7" s="1"/>
  <c r="F343" i="7"/>
  <c r="L342" i="7"/>
  <c r="M342" i="7" s="1"/>
  <c r="J342" i="7"/>
  <c r="O342" i="7" s="1"/>
  <c r="H342" i="7"/>
  <c r="F342" i="7"/>
  <c r="L341" i="7"/>
  <c r="M341" i="7" s="1"/>
  <c r="J341" i="7"/>
  <c r="P341" i="7" s="1"/>
  <c r="H341" i="7"/>
  <c r="I341" i="7" s="1"/>
  <c r="F341" i="7"/>
  <c r="L340" i="7"/>
  <c r="M340" i="7" s="1"/>
  <c r="J340" i="7"/>
  <c r="H340" i="7"/>
  <c r="I340" i="7" s="1"/>
  <c r="F340" i="7"/>
  <c r="L339" i="7"/>
  <c r="M339" i="7" s="1"/>
  <c r="J339" i="7"/>
  <c r="H339" i="7"/>
  <c r="F339" i="7"/>
  <c r="L338" i="7"/>
  <c r="M338" i="7" s="1"/>
  <c r="J338" i="7"/>
  <c r="O338" i="7" s="1"/>
  <c r="H338" i="7"/>
  <c r="F338" i="7"/>
  <c r="J337" i="7"/>
  <c r="P337" i="7" s="1"/>
  <c r="H337" i="7"/>
  <c r="I337" i="7" s="1"/>
  <c r="F337" i="7"/>
  <c r="L336" i="7"/>
  <c r="L337" i="7" s="1"/>
  <c r="M337" i="7" s="1"/>
  <c r="I336" i="7"/>
  <c r="N336" i="7" s="1"/>
  <c r="H336" i="7"/>
  <c r="F336" i="7"/>
  <c r="L335" i="7"/>
  <c r="M335" i="7" s="1"/>
  <c r="J335" i="7"/>
  <c r="P335" i="7" s="1"/>
  <c r="H335" i="7"/>
  <c r="I335" i="7" s="1"/>
  <c r="F335" i="7"/>
  <c r="L334" i="7"/>
  <c r="M334" i="7" s="1"/>
  <c r="J334" i="7"/>
  <c r="O334" i="7" s="1"/>
  <c r="H334" i="7"/>
  <c r="F334" i="7"/>
  <c r="L333" i="7"/>
  <c r="M333" i="7" s="1"/>
  <c r="J333" i="7"/>
  <c r="P333" i="7" s="1"/>
  <c r="H333" i="7"/>
  <c r="I333" i="7" s="1"/>
  <c r="F333" i="7"/>
  <c r="L332" i="7"/>
  <c r="M332" i="7" s="1"/>
  <c r="J332" i="7"/>
  <c r="H332" i="7"/>
  <c r="I332" i="7" s="1"/>
  <c r="F332" i="7"/>
  <c r="J331" i="7"/>
  <c r="P331" i="7" s="1"/>
  <c r="H331" i="7"/>
  <c r="I331" i="7" s="1"/>
  <c r="F331" i="7"/>
  <c r="L330" i="7"/>
  <c r="I330" i="7"/>
  <c r="N330" i="7" s="1"/>
  <c r="H330" i="7"/>
  <c r="F330" i="7"/>
  <c r="L329" i="7"/>
  <c r="M329" i="7" s="1"/>
  <c r="J329" i="7"/>
  <c r="P329" i="7" s="1"/>
  <c r="H329" i="7"/>
  <c r="I329" i="7" s="1"/>
  <c r="F329" i="7"/>
  <c r="L328" i="7"/>
  <c r="M328" i="7" s="1"/>
  <c r="J328" i="7"/>
  <c r="H328" i="7"/>
  <c r="I328" i="7" s="1"/>
  <c r="F328" i="7"/>
  <c r="J327" i="7"/>
  <c r="P327" i="7" s="1"/>
  <c r="H327" i="7"/>
  <c r="I327" i="7" s="1"/>
  <c r="F327" i="7"/>
  <c r="L326" i="7"/>
  <c r="I326" i="7"/>
  <c r="N326" i="7" s="1"/>
  <c r="H326" i="7"/>
  <c r="F326" i="7"/>
  <c r="J325" i="7"/>
  <c r="H325" i="7"/>
  <c r="I325" i="7" s="1"/>
  <c r="F325" i="7"/>
  <c r="I324" i="7"/>
  <c r="N324" i="7" s="1"/>
  <c r="H324" i="7"/>
  <c r="J324" i="7" s="1"/>
  <c r="F324" i="7"/>
  <c r="L323" i="7"/>
  <c r="I323" i="7"/>
  <c r="N323" i="7" s="1"/>
  <c r="H323" i="7"/>
  <c r="K323" i="7" s="1"/>
  <c r="Q323" i="7" s="1"/>
  <c r="F323" i="7"/>
  <c r="J322" i="7"/>
  <c r="O322" i="7" s="1"/>
  <c r="H322" i="7"/>
  <c r="F322" i="7"/>
  <c r="I321" i="7"/>
  <c r="N321" i="7" s="1"/>
  <c r="H321" i="7"/>
  <c r="F321" i="7"/>
  <c r="L320" i="7"/>
  <c r="L321" i="7" s="1"/>
  <c r="I320" i="7"/>
  <c r="N320" i="7" s="1"/>
  <c r="H320" i="7"/>
  <c r="F320" i="7"/>
  <c r="L319" i="7"/>
  <c r="M319" i="7" s="1"/>
  <c r="J319" i="7"/>
  <c r="P319" i="7" s="1"/>
  <c r="H319" i="7"/>
  <c r="I319" i="7" s="1"/>
  <c r="F319" i="7"/>
  <c r="J318" i="7"/>
  <c r="O318" i="7" s="1"/>
  <c r="H318" i="7"/>
  <c r="F318" i="7"/>
  <c r="I317" i="7"/>
  <c r="N317" i="7" s="1"/>
  <c r="H317" i="7"/>
  <c r="F317" i="7"/>
  <c r="I316" i="7"/>
  <c r="N316" i="7" s="1"/>
  <c r="H316" i="7"/>
  <c r="F316" i="7"/>
  <c r="L315" i="7"/>
  <c r="L316" i="7" s="1"/>
  <c r="L317" i="7" s="1"/>
  <c r="L318" i="7" s="1"/>
  <c r="M318" i="7" s="1"/>
  <c r="I315" i="7"/>
  <c r="N315" i="7" s="1"/>
  <c r="H315" i="7"/>
  <c r="K315" i="7" s="1"/>
  <c r="Q315" i="7" s="1"/>
  <c r="L314" i="7"/>
  <c r="M314" i="7" s="1"/>
  <c r="J314" i="7"/>
  <c r="H314" i="7"/>
  <c r="I314" i="7" s="1"/>
  <c r="F314" i="7"/>
  <c r="J313" i="7"/>
  <c r="H313" i="7"/>
  <c r="F313" i="7"/>
  <c r="L312" i="7"/>
  <c r="L313" i="7" s="1"/>
  <c r="M313" i="7" s="1"/>
  <c r="I312" i="7"/>
  <c r="N312" i="7" s="1"/>
  <c r="H312" i="7"/>
  <c r="F312" i="7"/>
  <c r="J311" i="7"/>
  <c r="H311" i="7"/>
  <c r="I311" i="7" s="1"/>
  <c r="F311" i="7"/>
  <c r="I310" i="7"/>
  <c r="N310" i="7" s="1"/>
  <c r="H310" i="7"/>
  <c r="F310" i="7"/>
  <c r="K310" i="7" s="1"/>
  <c r="Q310" i="7" s="1"/>
  <c r="I309" i="7"/>
  <c r="N309" i="7" s="1"/>
  <c r="H309" i="7"/>
  <c r="F309" i="7"/>
  <c r="I308" i="7"/>
  <c r="N308" i="7" s="1"/>
  <c r="H308" i="7"/>
  <c r="F308" i="7"/>
  <c r="I307" i="7"/>
  <c r="N307" i="7" s="1"/>
  <c r="H307" i="7"/>
  <c r="F307" i="7"/>
  <c r="I306" i="7"/>
  <c r="N306" i="7" s="1"/>
  <c r="H306" i="7"/>
  <c r="F306" i="7"/>
  <c r="L305" i="7"/>
  <c r="I305" i="7"/>
  <c r="N305" i="7" s="1"/>
  <c r="H305" i="7"/>
  <c r="F305" i="7"/>
  <c r="J304" i="7"/>
  <c r="P304" i="7" s="1"/>
  <c r="H304" i="7"/>
  <c r="I304" i="7" s="1"/>
  <c r="F304" i="7"/>
  <c r="I303" i="7"/>
  <c r="N303" i="7" s="1"/>
  <c r="H303" i="7"/>
  <c r="F303" i="7"/>
  <c r="I302" i="7"/>
  <c r="N302" i="7" s="1"/>
  <c r="H302" i="7"/>
  <c r="F302" i="7"/>
  <c r="I301" i="7"/>
  <c r="N301" i="7" s="1"/>
  <c r="H301" i="7"/>
  <c r="F301" i="7"/>
  <c r="I300" i="7"/>
  <c r="N300" i="7" s="1"/>
  <c r="H300" i="7"/>
  <c r="F300" i="7"/>
  <c r="L299" i="7"/>
  <c r="I299" i="7"/>
  <c r="N299" i="7" s="1"/>
  <c r="H299" i="7"/>
  <c r="J299" i="7" s="1"/>
  <c r="O299" i="7" s="1"/>
  <c r="F299" i="7"/>
  <c r="J298" i="7"/>
  <c r="P298" i="7" s="1"/>
  <c r="H298" i="7"/>
  <c r="I298" i="7" s="1"/>
  <c r="F298" i="7"/>
  <c r="I297" i="7"/>
  <c r="N297" i="7" s="1"/>
  <c r="H297" i="7"/>
  <c r="F297" i="7"/>
  <c r="I296" i="7"/>
  <c r="N296" i="7" s="1"/>
  <c r="H296" i="7"/>
  <c r="F296" i="7"/>
  <c r="I295" i="7"/>
  <c r="N295" i="7" s="1"/>
  <c r="H295" i="7"/>
  <c r="F295" i="7"/>
  <c r="I294" i="7"/>
  <c r="N294" i="7" s="1"/>
  <c r="H294" i="7"/>
  <c r="F294" i="7"/>
  <c r="L293" i="7"/>
  <c r="I293" i="7"/>
  <c r="N293" i="7" s="1"/>
  <c r="H293" i="7"/>
  <c r="F293" i="7"/>
  <c r="J292" i="7"/>
  <c r="P292" i="7" s="1"/>
  <c r="H292" i="7"/>
  <c r="I292" i="7" s="1"/>
  <c r="F292" i="7"/>
  <c r="I291" i="7"/>
  <c r="N291" i="7" s="1"/>
  <c r="H291" i="7"/>
  <c r="F291" i="7"/>
  <c r="I290" i="7"/>
  <c r="N290" i="7" s="1"/>
  <c r="H290" i="7"/>
  <c r="F290" i="7"/>
  <c r="I289" i="7"/>
  <c r="N289" i="7" s="1"/>
  <c r="H289" i="7"/>
  <c r="F289" i="7"/>
  <c r="I288" i="7"/>
  <c r="N288" i="7" s="1"/>
  <c r="H288" i="7"/>
  <c r="F288" i="7"/>
  <c r="I287" i="7"/>
  <c r="N287" i="7" s="1"/>
  <c r="H287" i="7"/>
  <c r="F287" i="7"/>
  <c r="I286" i="7"/>
  <c r="N286" i="7" s="1"/>
  <c r="H286" i="7"/>
  <c r="F286" i="7"/>
  <c r="L285" i="7"/>
  <c r="I285" i="7"/>
  <c r="N285" i="7" s="1"/>
  <c r="H285" i="7"/>
  <c r="K285" i="7" s="1"/>
  <c r="Q285" i="7" s="1"/>
  <c r="L284" i="7"/>
  <c r="M284" i="7" s="1"/>
  <c r="J284" i="7"/>
  <c r="O284" i="7" s="1"/>
  <c r="H284" i="7"/>
  <c r="F284" i="7"/>
  <c r="J283" i="7"/>
  <c r="P283" i="7" s="1"/>
  <c r="H283" i="7"/>
  <c r="I283" i="7" s="1"/>
  <c r="F283" i="7"/>
  <c r="I282" i="7"/>
  <c r="N282" i="7" s="1"/>
  <c r="H282" i="7"/>
  <c r="F282" i="7"/>
  <c r="I281" i="7"/>
  <c r="N281" i="7" s="1"/>
  <c r="H281" i="7"/>
  <c r="F281" i="7"/>
  <c r="K281" i="7" s="1"/>
  <c r="Q281" i="7" s="1"/>
  <c r="L280" i="7"/>
  <c r="I280" i="7"/>
  <c r="N280" i="7" s="1"/>
  <c r="H280" i="7"/>
  <c r="F280" i="7"/>
  <c r="J279" i="7"/>
  <c r="P279" i="7" s="1"/>
  <c r="H279" i="7"/>
  <c r="I279" i="7" s="1"/>
  <c r="F279" i="7"/>
  <c r="I278" i="7"/>
  <c r="N278" i="7" s="1"/>
  <c r="H278" i="7"/>
  <c r="F278" i="7"/>
  <c r="I277" i="7"/>
  <c r="N277" i="7" s="1"/>
  <c r="H277" i="7"/>
  <c r="F277" i="7"/>
  <c r="L276" i="7"/>
  <c r="I276" i="7"/>
  <c r="N276" i="7" s="1"/>
  <c r="H276" i="7"/>
  <c r="F276" i="7"/>
  <c r="J275" i="7"/>
  <c r="P275" i="7" s="1"/>
  <c r="H275" i="7"/>
  <c r="I275" i="7" s="1"/>
  <c r="F275" i="7"/>
  <c r="K275" i="7" s="1"/>
  <c r="Q275" i="7" s="1"/>
  <c r="S275" i="7" s="1"/>
  <c r="I274" i="7"/>
  <c r="N274" i="7" s="1"/>
  <c r="H274" i="7"/>
  <c r="F274" i="7"/>
  <c r="L273" i="7"/>
  <c r="I273" i="7"/>
  <c r="N273" i="7" s="1"/>
  <c r="H273" i="7"/>
  <c r="F273" i="7"/>
  <c r="J272" i="7"/>
  <c r="O272" i="7" s="1"/>
  <c r="H272" i="7"/>
  <c r="F272" i="7"/>
  <c r="I271" i="7"/>
  <c r="N271" i="7" s="1"/>
  <c r="H271" i="7"/>
  <c r="F271" i="7"/>
  <c r="L270" i="7"/>
  <c r="I270" i="7"/>
  <c r="N270" i="7" s="1"/>
  <c r="H270" i="7"/>
  <c r="F270" i="7"/>
  <c r="J269" i="7"/>
  <c r="P269" i="7" s="1"/>
  <c r="H269" i="7"/>
  <c r="I269" i="7" s="1"/>
  <c r="F269" i="7"/>
  <c r="I268" i="7"/>
  <c r="N268" i="7" s="1"/>
  <c r="H268" i="7"/>
  <c r="F268" i="7"/>
  <c r="L267" i="7"/>
  <c r="L268" i="7" s="1"/>
  <c r="L269" i="7" s="1"/>
  <c r="M269" i="7" s="1"/>
  <c r="I267" i="7"/>
  <c r="N267" i="7" s="1"/>
  <c r="H267" i="7"/>
  <c r="F267" i="7"/>
  <c r="K267" i="7" s="1"/>
  <c r="Q267" i="7" s="1"/>
  <c r="J266" i="7"/>
  <c r="H266" i="7"/>
  <c r="F266" i="7"/>
  <c r="I265" i="7"/>
  <c r="N265" i="7" s="1"/>
  <c r="H265" i="7"/>
  <c r="F265" i="7"/>
  <c r="I264" i="7"/>
  <c r="N264" i="7" s="1"/>
  <c r="H264" i="7"/>
  <c r="F264" i="7"/>
  <c r="I263" i="7"/>
  <c r="N263" i="7" s="1"/>
  <c r="H263" i="7"/>
  <c r="F263" i="7"/>
  <c r="I262" i="7"/>
  <c r="N262" i="7" s="1"/>
  <c r="H262" i="7"/>
  <c r="F262" i="7"/>
  <c r="I261" i="7"/>
  <c r="N261" i="7" s="1"/>
  <c r="H261" i="7"/>
  <c r="F261" i="7"/>
  <c r="L260" i="7"/>
  <c r="L261" i="7" s="1"/>
  <c r="I260" i="7"/>
  <c r="N260" i="7" s="1"/>
  <c r="H260" i="7"/>
  <c r="F260" i="7"/>
  <c r="J259" i="7"/>
  <c r="P259" i="7" s="1"/>
  <c r="H259" i="7"/>
  <c r="I259" i="7" s="1"/>
  <c r="F259" i="7"/>
  <c r="I258" i="7"/>
  <c r="N258" i="7" s="1"/>
  <c r="H258" i="7"/>
  <c r="F258" i="7"/>
  <c r="I257" i="7"/>
  <c r="N257" i="7" s="1"/>
  <c r="H257" i="7"/>
  <c r="F257" i="7"/>
  <c r="L256" i="7"/>
  <c r="L257" i="7" s="1"/>
  <c r="I256" i="7"/>
  <c r="N256" i="7" s="1"/>
  <c r="H256" i="7"/>
  <c r="F256" i="7"/>
  <c r="J255" i="7"/>
  <c r="P255" i="7" s="1"/>
  <c r="H255" i="7"/>
  <c r="I255" i="7" s="1"/>
  <c r="F255" i="7"/>
  <c r="K255" i="7" s="1"/>
  <c r="Q255" i="7" s="1"/>
  <c r="I254" i="7"/>
  <c r="N254" i="7" s="1"/>
  <c r="H254" i="7"/>
  <c r="F254" i="7"/>
  <c r="L253" i="7"/>
  <c r="M253" i="7" s="1"/>
  <c r="I253" i="7"/>
  <c r="N253" i="7" s="1"/>
  <c r="H253" i="7"/>
  <c r="F253" i="7"/>
  <c r="J252" i="7"/>
  <c r="P252" i="7" s="1"/>
  <c r="H252" i="7"/>
  <c r="I252" i="7" s="1"/>
  <c r="F252" i="7"/>
  <c r="I251" i="7"/>
  <c r="N251" i="7" s="1"/>
  <c r="H251" i="7"/>
  <c r="F251" i="7"/>
  <c r="I250" i="7"/>
  <c r="N250" i="7" s="1"/>
  <c r="H250" i="7"/>
  <c r="F250" i="7"/>
  <c r="I249" i="7"/>
  <c r="N249" i="7" s="1"/>
  <c r="H249" i="7"/>
  <c r="F249" i="7"/>
  <c r="L248" i="7"/>
  <c r="L249" i="7" s="1"/>
  <c r="I248" i="7"/>
  <c r="N248" i="7" s="1"/>
  <c r="H248" i="7"/>
  <c r="K248" i="7" s="1"/>
  <c r="Q248" i="7" s="1"/>
  <c r="J247" i="7"/>
  <c r="P247" i="7" s="1"/>
  <c r="H247" i="7"/>
  <c r="I247" i="7" s="1"/>
  <c r="F247" i="7"/>
  <c r="L246" i="7"/>
  <c r="M246" i="7" s="1"/>
  <c r="I246" i="7"/>
  <c r="N246" i="7" s="1"/>
  <c r="H246" i="7"/>
  <c r="F246" i="7"/>
  <c r="J245" i="7"/>
  <c r="O245" i="7" s="1"/>
  <c r="H245" i="7"/>
  <c r="F245" i="7"/>
  <c r="I244" i="7"/>
  <c r="N244" i="7" s="1"/>
  <c r="H244" i="7"/>
  <c r="F244" i="7"/>
  <c r="I243" i="7"/>
  <c r="N243" i="7" s="1"/>
  <c r="H243" i="7"/>
  <c r="F243" i="7"/>
  <c r="I242" i="7"/>
  <c r="N242" i="7" s="1"/>
  <c r="H242" i="7"/>
  <c r="F242" i="7"/>
  <c r="I241" i="7"/>
  <c r="N241" i="7" s="1"/>
  <c r="H241" i="7"/>
  <c r="F241" i="7"/>
  <c r="L240" i="7"/>
  <c r="I240" i="7"/>
  <c r="N240" i="7" s="1"/>
  <c r="H240" i="7"/>
  <c r="F240" i="7"/>
  <c r="J239" i="7"/>
  <c r="P239" i="7" s="1"/>
  <c r="H239" i="7"/>
  <c r="I239" i="7" s="1"/>
  <c r="F239" i="7"/>
  <c r="I238" i="7"/>
  <c r="N238" i="7" s="1"/>
  <c r="H238" i="7"/>
  <c r="F238" i="7"/>
  <c r="K238" i="7" s="1"/>
  <c r="Q238" i="7" s="1"/>
  <c r="L237" i="7"/>
  <c r="L238" i="7" s="1"/>
  <c r="I237" i="7"/>
  <c r="N237" i="7" s="1"/>
  <c r="H237" i="7"/>
  <c r="F237" i="7"/>
  <c r="J236" i="7"/>
  <c r="P236" i="7" s="1"/>
  <c r="H236" i="7"/>
  <c r="I236" i="7" s="1"/>
  <c r="F236" i="7"/>
  <c r="I235" i="7"/>
  <c r="N235" i="7" s="1"/>
  <c r="H235" i="7"/>
  <c r="F235" i="7"/>
  <c r="I234" i="7"/>
  <c r="N234" i="7" s="1"/>
  <c r="H234" i="7"/>
  <c r="F234" i="7"/>
  <c r="L233" i="7"/>
  <c r="L234" i="7" s="1"/>
  <c r="I233" i="7"/>
  <c r="N233" i="7" s="1"/>
  <c r="H233" i="7"/>
  <c r="F233" i="7"/>
  <c r="J232" i="7"/>
  <c r="H232" i="7"/>
  <c r="I232" i="7" s="1"/>
  <c r="F232" i="7"/>
  <c r="I231" i="7"/>
  <c r="N231" i="7" s="1"/>
  <c r="H231" i="7"/>
  <c r="J231" i="7" s="1"/>
  <c r="P231" i="7" s="1"/>
  <c r="F231" i="7"/>
  <c r="I230" i="7"/>
  <c r="N230" i="7" s="1"/>
  <c r="H230" i="7"/>
  <c r="F230" i="7"/>
  <c r="K230" i="7" s="1"/>
  <c r="Q230" i="7" s="1"/>
  <c r="L229" i="7"/>
  <c r="L230" i="7" s="1"/>
  <c r="I229" i="7"/>
  <c r="N229" i="7" s="1"/>
  <c r="H229" i="7"/>
  <c r="F229" i="7"/>
  <c r="L228" i="7"/>
  <c r="M228" i="7" s="1"/>
  <c r="J228" i="7"/>
  <c r="P228" i="7" s="1"/>
  <c r="H228" i="7"/>
  <c r="I228" i="7" s="1"/>
  <c r="F228" i="7"/>
  <c r="J227" i="7"/>
  <c r="P227" i="7" s="1"/>
  <c r="H227" i="7"/>
  <c r="I227" i="7" s="1"/>
  <c r="L226" i="7"/>
  <c r="M226" i="7" s="1"/>
  <c r="I226" i="7"/>
  <c r="N226" i="7" s="1"/>
  <c r="H226" i="7"/>
  <c r="K226" i="7" s="1"/>
  <c r="Q226" i="7" s="1"/>
  <c r="J225" i="7"/>
  <c r="P225" i="7" s="1"/>
  <c r="H225" i="7"/>
  <c r="I225" i="7" s="1"/>
  <c r="F225" i="7"/>
  <c r="I224" i="7"/>
  <c r="N224" i="7" s="1"/>
  <c r="H224" i="7"/>
  <c r="F224" i="7"/>
  <c r="I223" i="7"/>
  <c r="N223" i="7" s="1"/>
  <c r="H223" i="7"/>
  <c r="F223" i="7"/>
  <c r="I222" i="7"/>
  <c r="N222" i="7" s="1"/>
  <c r="H222" i="7"/>
  <c r="F222" i="7"/>
  <c r="I221" i="7"/>
  <c r="N221" i="7" s="1"/>
  <c r="H221" i="7"/>
  <c r="F221" i="7"/>
  <c r="L220" i="7"/>
  <c r="L221" i="7" s="1"/>
  <c r="L222" i="7" s="1"/>
  <c r="I220" i="7"/>
  <c r="N220" i="7" s="1"/>
  <c r="H220" i="7"/>
  <c r="F220" i="7"/>
  <c r="K219" i="7"/>
  <c r="Q219" i="7" s="1"/>
  <c r="J219" i="7"/>
  <c r="I219" i="7"/>
  <c r="K218" i="7"/>
  <c r="Q218" i="7" s="1"/>
  <c r="J218" i="7"/>
  <c r="P218" i="7" s="1"/>
  <c r="I218" i="7"/>
  <c r="N218" i="7" s="1"/>
  <c r="L217" i="7"/>
  <c r="M217" i="7" s="1"/>
  <c r="I217" i="7"/>
  <c r="N217" i="7" s="1"/>
  <c r="H217" i="7"/>
  <c r="F217" i="7"/>
  <c r="J216" i="7"/>
  <c r="H216" i="7"/>
  <c r="I216" i="7" s="1"/>
  <c r="F216" i="7"/>
  <c r="I215" i="7"/>
  <c r="N215" i="7" s="1"/>
  <c r="H215" i="7"/>
  <c r="F215" i="7"/>
  <c r="I214" i="7"/>
  <c r="N214" i="7" s="1"/>
  <c r="H214" i="7"/>
  <c r="F214" i="7"/>
  <c r="I213" i="7"/>
  <c r="N213" i="7" s="1"/>
  <c r="H213" i="7"/>
  <c r="F213" i="7"/>
  <c r="I212" i="7"/>
  <c r="N212" i="7" s="1"/>
  <c r="H212" i="7"/>
  <c r="F212" i="7"/>
  <c r="I211" i="7"/>
  <c r="N211" i="7" s="1"/>
  <c r="H211" i="7"/>
  <c r="F211" i="7"/>
  <c r="L210" i="7"/>
  <c r="I210" i="7"/>
  <c r="N210" i="7" s="1"/>
  <c r="H210" i="7"/>
  <c r="F210" i="7"/>
  <c r="J209" i="7"/>
  <c r="P209" i="7" s="1"/>
  <c r="H209" i="7"/>
  <c r="F209" i="7"/>
  <c r="I208" i="7"/>
  <c r="N208" i="7" s="1"/>
  <c r="H208" i="7"/>
  <c r="F208" i="7"/>
  <c r="K208" i="7" s="1"/>
  <c r="Q208" i="7" s="1"/>
  <c r="L207" i="7"/>
  <c r="L208" i="7" s="1"/>
  <c r="I207" i="7"/>
  <c r="N207" i="7" s="1"/>
  <c r="H207" i="7"/>
  <c r="F207" i="7"/>
  <c r="J206" i="7"/>
  <c r="P206" i="7" s="1"/>
  <c r="H206" i="7"/>
  <c r="F206" i="7"/>
  <c r="I205" i="7"/>
  <c r="N205" i="7" s="1"/>
  <c r="H205" i="7"/>
  <c r="F205" i="7"/>
  <c r="L204" i="7"/>
  <c r="M204" i="7" s="1"/>
  <c r="I204" i="7"/>
  <c r="N204" i="7" s="1"/>
  <c r="H204" i="7"/>
  <c r="F204" i="7"/>
  <c r="J203" i="7"/>
  <c r="H203" i="7"/>
  <c r="I203" i="7" s="1"/>
  <c r="F203" i="7"/>
  <c r="I202" i="7"/>
  <c r="N202" i="7" s="1"/>
  <c r="H202" i="7"/>
  <c r="F202" i="7"/>
  <c r="I201" i="7"/>
  <c r="N201" i="7" s="1"/>
  <c r="H201" i="7"/>
  <c r="F201" i="7"/>
  <c r="I200" i="7"/>
  <c r="N200" i="7" s="1"/>
  <c r="H200" i="7"/>
  <c r="J200" i="7" s="1"/>
  <c r="F200" i="7"/>
  <c r="L199" i="7"/>
  <c r="L200" i="7" s="1"/>
  <c r="I199" i="7"/>
  <c r="N199" i="7" s="1"/>
  <c r="H199" i="7"/>
  <c r="F199" i="7"/>
  <c r="J198" i="7"/>
  <c r="H198" i="7"/>
  <c r="F198" i="7"/>
  <c r="I197" i="7"/>
  <c r="N197" i="7" s="1"/>
  <c r="H197" i="7"/>
  <c r="F197" i="7"/>
  <c r="I196" i="7"/>
  <c r="N196" i="7" s="1"/>
  <c r="H196" i="7"/>
  <c r="J196" i="7" s="1"/>
  <c r="F196" i="7"/>
  <c r="I195" i="7"/>
  <c r="N195" i="7" s="1"/>
  <c r="H195" i="7"/>
  <c r="F195" i="7"/>
  <c r="I194" i="7"/>
  <c r="N194" i="7" s="1"/>
  <c r="H194" i="7"/>
  <c r="F194" i="7"/>
  <c r="I193" i="7"/>
  <c r="N193" i="7" s="1"/>
  <c r="H193" i="7"/>
  <c r="F193" i="7"/>
  <c r="I192" i="7"/>
  <c r="N192" i="7" s="1"/>
  <c r="H192" i="7"/>
  <c r="F192" i="7"/>
  <c r="I191" i="7"/>
  <c r="N191" i="7" s="1"/>
  <c r="H191" i="7"/>
  <c r="F191" i="7"/>
  <c r="I190" i="7"/>
  <c r="N190" i="7" s="1"/>
  <c r="H190" i="7"/>
  <c r="F190" i="7"/>
  <c r="I189" i="7"/>
  <c r="N189" i="7" s="1"/>
  <c r="H189" i="7"/>
  <c r="F189" i="7"/>
  <c r="I188" i="7"/>
  <c r="N188" i="7" s="1"/>
  <c r="H188" i="7"/>
  <c r="F188" i="7"/>
  <c r="I187" i="7"/>
  <c r="N187" i="7" s="1"/>
  <c r="H187" i="7"/>
  <c r="F187" i="7"/>
  <c r="I186" i="7"/>
  <c r="N186" i="7" s="1"/>
  <c r="H186" i="7"/>
  <c r="F186" i="7"/>
  <c r="I185" i="7"/>
  <c r="N185" i="7" s="1"/>
  <c r="H185" i="7"/>
  <c r="F185" i="7"/>
  <c r="I184" i="7"/>
  <c r="N184" i="7" s="1"/>
  <c r="H184" i="7"/>
  <c r="F184" i="7"/>
  <c r="L183" i="7"/>
  <c r="L184" i="7" s="1"/>
  <c r="I183" i="7"/>
  <c r="N183" i="7" s="1"/>
  <c r="H183" i="7"/>
  <c r="F183" i="7"/>
  <c r="J182" i="7"/>
  <c r="P182" i="7" s="1"/>
  <c r="H182" i="7"/>
  <c r="F182" i="7"/>
  <c r="I181" i="7"/>
  <c r="N181" i="7" s="1"/>
  <c r="H181" i="7"/>
  <c r="F181" i="7"/>
  <c r="L180" i="7"/>
  <c r="L181" i="7" s="1"/>
  <c r="I180" i="7"/>
  <c r="N180" i="7" s="1"/>
  <c r="H180" i="7"/>
  <c r="F180" i="7"/>
  <c r="J179" i="7"/>
  <c r="P179" i="7" s="1"/>
  <c r="H179" i="7"/>
  <c r="I179" i="7" s="1"/>
  <c r="F179" i="7"/>
  <c r="I178" i="7"/>
  <c r="N178" i="7" s="1"/>
  <c r="H178" i="7"/>
  <c r="F178" i="7"/>
  <c r="I177" i="7"/>
  <c r="N177" i="7" s="1"/>
  <c r="H177" i="7"/>
  <c r="J177" i="7" s="1"/>
  <c r="P177" i="7" s="1"/>
  <c r="F177" i="7"/>
  <c r="I176" i="7"/>
  <c r="N176" i="7" s="1"/>
  <c r="H176" i="7"/>
  <c r="F176" i="7"/>
  <c r="L175" i="7"/>
  <c r="L176" i="7" s="1"/>
  <c r="I175" i="7"/>
  <c r="N175" i="7" s="1"/>
  <c r="H175" i="7"/>
  <c r="F175" i="7"/>
  <c r="J174" i="7"/>
  <c r="O174" i="7" s="1"/>
  <c r="H174" i="7"/>
  <c r="F174" i="7"/>
  <c r="I173" i="7"/>
  <c r="N173" i="7" s="1"/>
  <c r="H173" i="7"/>
  <c r="F173" i="7"/>
  <c r="L172" i="7"/>
  <c r="L173" i="7" s="1"/>
  <c r="I172" i="7"/>
  <c r="N172" i="7" s="1"/>
  <c r="H172" i="7"/>
  <c r="F172" i="7"/>
  <c r="J171" i="7"/>
  <c r="P171" i="7" s="1"/>
  <c r="H171" i="7"/>
  <c r="I171" i="7" s="1"/>
  <c r="F171" i="7"/>
  <c r="I170" i="7"/>
  <c r="N170" i="7" s="1"/>
  <c r="H170" i="7"/>
  <c r="F170" i="7"/>
  <c r="I169" i="7"/>
  <c r="N169" i="7" s="1"/>
  <c r="H169" i="7"/>
  <c r="F169" i="7"/>
  <c r="I168" i="7"/>
  <c r="N168" i="7" s="1"/>
  <c r="H168" i="7"/>
  <c r="F168" i="7"/>
  <c r="I167" i="7"/>
  <c r="N167" i="7" s="1"/>
  <c r="H167" i="7"/>
  <c r="F167" i="7"/>
  <c r="I166" i="7"/>
  <c r="N166" i="7" s="1"/>
  <c r="H166" i="7"/>
  <c r="F166" i="7"/>
  <c r="L165" i="7"/>
  <c r="M165" i="7" s="1"/>
  <c r="I165" i="7"/>
  <c r="N165" i="7" s="1"/>
  <c r="H165" i="7"/>
  <c r="K165" i="7" s="1"/>
  <c r="Q165" i="7" s="1"/>
  <c r="J164" i="7"/>
  <c r="P164" i="7" s="1"/>
  <c r="H164" i="7"/>
  <c r="F164" i="7"/>
  <c r="I163" i="7"/>
  <c r="N163" i="7" s="1"/>
  <c r="H163" i="7"/>
  <c r="F163" i="7"/>
  <c r="K163" i="7" s="1"/>
  <c r="Q163" i="7" s="1"/>
  <c r="I162" i="7"/>
  <c r="N162" i="7" s="1"/>
  <c r="H162" i="7"/>
  <c r="F162" i="7"/>
  <c r="I161" i="7"/>
  <c r="N161" i="7" s="1"/>
  <c r="H161" i="7"/>
  <c r="F161" i="7"/>
  <c r="I160" i="7"/>
  <c r="N160" i="7" s="1"/>
  <c r="H160" i="7"/>
  <c r="F160" i="7"/>
  <c r="I159" i="7"/>
  <c r="N159" i="7" s="1"/>
  <c r="H159" i="7"/>
  <c r="F159" i="7"/>
  <c r="I158" i="7"/>
  <c r="N158" i="7" s="1"/>
  <c r="H158" i="7"/>
  <c r="F158" i="7"/>
  <c r="I157" i="7"/>
  <c r="N157" i="7" s="1"/>
  <c r="H157" i="7"/>
  <c r="F157" i="7"/>
  <c r="I156" i="7"/>
  <c r="N156" i="7" s="1"/>
  <c r="H156" i="7"/>
  <c r="F156" i="7"/>
  <c r="I155" i="7"/>
  <c r="N155" i="7" s="1"/>
  <c r="H155" i="7"/>
  <c r="K155" i="7" s="1"/>
  <c r="Q155" i="7" s="1"/>
  <c r="I154" i="7"/>
  <c r="N154" i="7" s="1"/>
  <c r="H154" i="7"/>
  <c r="J154" i="7" s="1"/>
  <c r="F154" i="7"/>
  <c r="I153" i="7"/>
  <c r="N153" i="7" s="1"/>
  <c r="H153" i="7"/>
  <c r="F153" i="7"/>
  <c r="I152" i="7"/>
  <c r="N152" i="7" s="1"/>
  <c r="H152" i="7"/>
  <c r="F152" i="7"/>
  <c r="I151" i="7"/>
  <c r="N151" i="7" s="1"/>
  <c r="H151" i="7"/>
  <c r="F151" i="7"/>
  <c r="I150" i="7"/>
  <c r="N150" i="7" s="1"/>
  <c r="H150" i="7"/>
  <c r="F150" i="7"/>
  <c r="I149" i="7"/>
  <c r="N149" i="7" s="1"/>
  <c r="H149" i="7"/>
  <c r="F149" i="7"/>
  <c r="I148" i="7"/>
  <c r="N148" i="7" s="1"/>
  <c r="H148" i="7"/>
  <c r="F148" i="7"/>
  <c r="L147" i="7"/>
  <c r="L148" i="7" s="1"/>
  <c r="I147" i="7"/>
  <c r="N147" i="7" s="1"/>
  <c r="H147" i="7"/>
  <c r="F147" i="7"/>
  <c r="J146" i="7"/>
  <c r="H146" i="7"/>
  <c r="I146" i="7" s="1"/>
  <c r="F146" i="7"/>
  <c r="I145" i="7"/>
  <c r="N145" i="7" s="1"/>
  <c r="H145" i="7"/>
  <c r="F145" i="7"/>
  <c r="I144" i="7"/>
  <c r="N144" i="7" s="1"/>
  <c r="H144" i="7"/>
  <c r="F144" i="7"/>
  <c r="I143" i="7"/>
  <c r="N143" i="7" s="1"/>
  <c r="H143" i="7"/>
  <c r="F143" i="7"/>
  <c r="I142" i="7"/>
  <c r="N142" i="7" s="1"/>
  <c r="H142" i="7"/>
  <c r="F142" i="7"/>
  <c r="I141" i="7"/>
  <c r="N141" i="7" s="1"/>
  <c r="H141" i="7"/>
  <c r="F141" i="7"/>
  <c r="I140" i="7"/>
  <c r="N140" i="7" s="1"/>
  <c r="H140" i="7"/>
  <c r="F140" i="7"/>
  <c r="I139" i="7"/>
  <c r="N139" i="7" s="1"/>
  <c r="H139" i="7"/>
  <c r="J139" i="7" s="1"/>
  <c r="P139" i="7" s="1"/>
  <c r="F139" i="7"/>
  <c r="I138" i="7"/>
  <c r="N138" i="7" s="1"/>
  <c r="H138" i="7"/>
  <c r="F138" i="7"/>
  <c r="I137" i="7"/>
  <c r="N137" i="7" s="1"/>
  <c r="H137" i="7"/>
  <c r="F137" i="7"/>
  <c r="I136" i="7"/>
  <c r="N136" i="7" s="1"/>
  <c r="H136" i="7"/>
  <c r="F136" i="7"/>
  <c r="I135" i="7"/>
  <c r="N135" i="7" s="1"/>
  <c r="H135" i="7"/>
  <c r="F135" i="7"/>
  <c r="I134" i="7"/>
  <c r="N134" i="7" s="1"/>
  <c r="H134" i="7"/>
  <c r="J134" i="7" s="1"/>
  <c r="F134" i="7"/>
  <c r="K134" i="7" s="1"/>
  <c r="Q134" i="7" s="1"/>
  <c r="I133" i="7"/>
  <c r="N133" i="7" s="1"/>
  <c r="H133" i="7"/>
  <c r="F133" i="7"/>
  <c r="I132" i="7"/>
  <c r="N132" i="7" s="1"/>
  <c r="H132" i="7"/>
  <c r="F132" i="7"/>
  <c r="I131" i="7"/>
  <c r="N131" i="7" s="1"/>
  <c r="H131" i="7"/>
  <c r="F131" i="7"/>
  <c r="I130" i="7"/>
  <c r="N130" i="7" s="1"/>
  <c r="H130" i="7"/>
  <c r="F130" i="7"/>
  <c r="I129" i="7"/>
  <c r="N129" i="7" s="1"/>
  <c r="H129" i="7"/>
  <c r="F129" i="7"/>
  <c r="I128" i="7"/>
  <c r="N128" i="7" s="1"/>
  <c r="H128" i="7"/>
  <c r="F128" i="7"/>
  <c r="I127" i="7"/>
  <c r="N127" i="7" s="1"/>
  <c r="H127" i="7"/>
  <c r="F127" i="7"/>
  <c r="I126" i="7"/>
  <c r="N126" i="7" s="1"/>
  <c r="H126" i="7"/>
  <c r="F126" i="7"/>
  <c r="L125" i="7"/>
  <c r="L126" i="7" s="1"/>
  <c r="I125" i="7"/>
  <c r="N125" i="7" s="1"/>
  <c r="H125" i="7"/>
  <c r="F125" i="7"/>
  <c r="J124" i="7"/>
  <c r="O124" i="7" s="1"/>
  <c r="H124" i="7"/>
  <c r="F124" i="7"/>
  <c r="I123" i="7"/>
  <c r="N123" i="7" s="1"/>
  <c r="H123" i="7"/>
  <c r="F123" i="7"/>
  <c r="L122" i="7"/>
  <c r="L123" i="7" s="1"/>
  <c r="I122" i="7"/>
  <c r="N122" i="7" s="1"/>
  <c r="H122" i="7"/>
  <c r="F122" i="7"/>
  <c r="J121" i="7"/>
  <c r="P121" i="7" s="1"/>
  <c r="H121" i="7"/>
  <c r="I121" i="7" s="1"/>
  <c r="F121" i="7"/>
  <c r="I120" i="7"/>
  <c r="N120" i="7" s="1"/>
  <c r="H120" i="7"/>
  <c r="F120" i="7"/>
  <c r="I119" i="7"/>
  <c r="N119" i="7" s="1"/>
  <c r="H119" i="7"/>
  <c r="J119" i="7" s="1"/>
  <c r="P119" i="7" s="1"/>
  <c r="F119" i="7"/>
  <c r="I118" i="7"/>
  <c r="N118" i="7" s="1"/>
  <c r="H118" i="7"/>
  <c r="F118" i="7"/>
  <c r="I117" i="7"/>
  <c r="N117" i="7" s="1"/>
  <c r="H117" i="7"/>
  <c r="F117" i="7"/>
  <c r="I116" i="7"/>
  <c r="N116" i="7" s="1"/>
  <c r="H116" i="7"/>
  <c r="F116" i="7"/>
  <c r="I115" i="7"/>
  <c r="N115" i="7" s="1"/>
  <c r="H115" i="7"/>
  <c r="F115" i="7"/>
  <c r="I114" i="7"/>
  <c r="N114" i="7" s="1"/>
  <c r="H114" i="7"/>
  <c r="J114" i="7" s="1"/>
  <c r="F114" i="7"/>
  <c r="I113" i="7"/>
  <c r="N113" i="7" s="1"/>
  <c r="H113" i="7"/>
  <c r="F113" i="7"/>
  <c r="K113" i="7" s="1"/>
  <c r="Q113" i="7" s="1"/>
  <c r="I112" i="7"/>
  <c r="N112" i="7" s="1"/>
  <c r="H112" i="7"/>
  <c r="F112" i="7"/>
  <c r="I111" i="7"/>
  <c r="N111" i="7" s="1"/>
  <c r="H111" i="7"/>
  <c r="F111" i="7"/>
  <c r="I110" i="7"/>
  <c r="N110" i="7" s="1"/>
  <c r="H110" i="7"/>
  <c r="J110" i="7" s="1"/>
  <c r="F110" i="7"/>
  <c r="I109" i="7"/>
  <c r="N109" i="7" s="1"/>
  <c r="H109" i="7"/>
  <c r="F109" i="7"/>
  <c r="L108" i="7"/>
  <c r="I108" i="7"/>
  <c r="N108" i="7" s="1"/>
  <c r="H108" i="7"/>
  <c r="F108" i="7"/>
  <c r="J107" i="7"/>
  <c r="P107" i="7" s="1"/>
  <c r="H107" i="7"/>
  <c r="F107" i="7"/>
  <c r="L106" i="7"/>
  <c r="M106" i="7" s="1"/>
  <c r="I106" i="7"/>
  <c r="N106" i="7" s="1"/>
  <c r="H106" i="7"/>
  <c r="F106" i="7"/>
  <c r="J105" i="7"/>
  <c r="O105" i="7" s="1"/>
  <c r="H105" i="7"/>
  <c r="I105" i="7" s="1"/>
  <c r="F105" i="7"/>
  <c r="I104" i="7"/>
  <c r="N104" i="7" s="1"/>
  <c r="H104" i="7"/>
  <c r="F104" i="7"/>
  <c r="L103" i="7"/>
  <c r="L104" i="7" s="1"/>
  <c r="I103" i="7"/>
  <c r="N103" i="7" s="1"/>
  <c r="H103" i="7"/>
  <c r="F103" i="7"/>
  <c r="J102" i="7"/>
  <c r="H102" i="7"/>
  <c r="I102" i="7" s="1"/>
  <c r="F102" i="7"/>
  <c r="I101" i="7"/>
  <c r="N101" i="7" s="1"/>
  <c r="H101" i="7"/>
  <c r="F101" i="7"/>
  <c r="I100" i="7"/>
  <c r="N100" i="7" s="1"/>
  <c r="H100" i="7"/>
  <c r="F100" i="7"/>
  <c r="I99" i="7"/>
  <c r="N99" i="7" s="1"/>
  <c r="H99" i="7"/>
  <c r="F99" i="7"/>
  <c r="L98" i="7"/>
  <c r="M98" i="7" s="1"/>
  <c r="I98" i="7"/>
  <c r="N98" i="7" s="1"/>
  <c r="H98" i="7"/>
  <c r="F98" i="7"/>
  <c r="L97" i="7"/>
  <c r="M97" i="7" s="1"/>
  <c r="J97" i="7"/>
  <c r="O97" i="7" s="1"/>
  <c r="H97" i="7"/>
  <c r="I97" i="7" s="1"/>
  <c r="F97" i="7"/>
  <c r="K97" i="7" s="1"/>
  <c r="Q97" i="7" s="1"/>
  <c r="J96" i="7"/>
  <c r="P96" i="7" s="1"/>
  <c r="H96" i="7"/>
  <c r="F96" i="7"/>
  <c r="I95" i="7"/>
  <c r="N95" i="7" s="1"/>
  <c r="H95" i="7"/>
  <c r="J95" i="7" s="1"/>
  <c r="P95" i="7" s="1"/>
  <c r="F95" i="7"/>
  <c r="I94" i="7"/>
  <c r="N94" i="7" s="1"/>
  <c r="H94" i="7"/>
  <c r="F94" i="7"/>
  <c r="K94" i="7" s="1"/>
  <c r="Q94" i="7" s="1"/>
  <c r="I93" i="7"/>
  <c r="N93" i="7" s="1"/>
  <c r="H93" i="7"/>
  <c r="F93" i="7"/>
  <c r="I92" i="7"/>
  <c r="N92" i="7" s="1"/>
  <c r="H92" i="7"/>
  <c r="F92" i="7"/>
  <c r="I91" i="7"/>
  <c r="N91" i="7" s="1"/>
  <c r="H91" i="7"/>
  <c r="F91" i="7"/>
  <c r="I90" i="7"/>
  <c r="N90" i="7" s="1"/>
  <c r="H90" i="7"/>
  <c r="K90" i="7" s="1"/>
  <c r="Q90" i="7" s="1"/>
  <c r="I89" i="7"/>
  <c r="N89" i="7" s="1"/>
  <c r="H89" i="7"/>
  <c r="J89" i="7" s="1"/>
  <c r="F89" i="7"/>
  <c r="L88" i="7"/>
  <c r="L89" i="7" s="1"/>
  <c r="I88" i="7"/>
  <c r="N88" i="7" s="1"/>
  <c r="H88" i="7"/>
  <c r="F88" i="7"/>
  <c r="J87" i="7"/>
  <c r="P87" i="7" s="1"/>
  <c r="H87" i="7"/>
  <c r="F87" i="7"/>
  <c r="I86" i="7"/>
  <c r="N86" i="7" s="1"/>
  <c r="H86" i="7"/>
  <c r="F86" i="7"/>
  <c r="L85" i="7"/>
  <c r="M85" i="7" s="1"/>
  <c r="I85" i="7"/>
  <c r="N85" i="7" s="1"/>
  <c r="H85" i="7"/>
  <c r="F85" i="7"/>
  <c r="J84" i="7"/>
  <c r="O84" i="7" s="1"/>
  <c r="H84" i="7"/>
  <c r="I84" i="7" s="1"/>
  <c r="F84" i="7"/>
  <c r="I83" i="7"/>
  <c r="N83" i="7" s="1"/>
  <c r="H83" i="7"/>
  <c r="F83" i="7"/>
  <c r="L82" i="7"/>
  <c r="L83" i="7" s="1"/>
  <c r="I82" i="7"/>
  <c r="N82" i="7" s="1"/>
  <c r="H82" i="7"/>
  <c r="F82" i="7"/>
  <c r="J81" i="7"/>
  <c r="H81" i="7"/>
  <c r="I81" i="7" s="1"/>
  <c r="F81" i="7"/>
  <c r="K81" i="7" s="1"/>
  <c r="Q81" i="7" s="1"/>
  <c r="I80" i="7"/>
  <c r="N80" i="7" s="1"/>
  <c r="H80" i="7"/>
  <c r="F80" i="7"/>
  <c r="L79" i="7"/>
  <c r="I79" i="7"/>
  <c r="N79" i="7" s="1"/>
  <c r="H79" i="7"/>
  <c r="F79" i="7"/>
  <c r="J78" i="7"/>
  <c r="P78" i="7" s="1"/>
  <c r="H78" i="7"/>
  <c r="F78" i="7"/>
  <c r="I77" i="7"/>
  <c r="N77" i="7" s="1"/>
  <c r="H77" i="7"/>
  <c r="F77" i="7"/>
  <c r="K77" i="7" s="1"/>
  <c r="Q77" i="7" s="1"/>
  <c r="I76" i="7"/>
  <c r="N76" i="7" s="1"/>
  <c r="H76" i="7"/>
  <c r="F76" i="7"/>
  <c r="I75" i="7"/>
  <c r="N75" i="7" s="1"/>
  <c r="H75" i="7"/>
  <c r="F75" i="7"/>
  <c r="L74" i="7"/>
  <c r="M74" i="7" s="1"/>
  <c r="I74" i="7"/>
  <c r="N74" i="7" s="1"/>
  <c r="H74" i="7"/>
  <c r="F74" i="7"/>
  <c r="J73" i="7"/>
  <c r="H73" i="7"/>
  <c r="I73" i="7" s="1"/>
  <c r="F73" i="7"/>
  <c r="I72" i="7"/>
  <c r="N72" i="7" s="1"/>
  <c r="H72" i="7"/>
  <c r="F72" i="7"/>
  <c r="I71" i="7"/>
  <c r="N71" i="7" s="1"/>
  <c r="H71" i="7"/>
  <c r="F71" i="7"/>
  <c r="I70" i="7"/>
  <c r="N70" i="7" s="1"/>
  <c r="H70" i="7"/>
  <c r="F70" i="7"/>
  <c r="J69" i="7" s="1"/>
  <c r="I69" i="7"/>
  <c r="N69" i="7" s="1"/>
  <c r="H69" i="7"/>
  <c r="F69" i="7"/>
  <c r="K69" i="7" s="1"/>
  <c r="Q69" i="7" s="1"/>
  <c r="I68" i="7"/>
  <c r="N68" i="7" s="1"/>
  <c r="H68" i="7"/>
  <c r="F68" i="7"/>
  <c r="I67" i="7"/>
  <c r="N67" i="7" s="1"/>
  <c r="H67" i="7"/>
  <c r="F67" i="7"/>
  <c r="I66" i="7"/>
  <c r="N66" i="7" s="1"/>
  <c r="H66" i="7"/>
  <c r="F66" i="7"/>
  <c r="L65" i="7"/>
  <c r="L66" i="7" s="1"/>
  <c r="I65" i="7"/>
  <c r="N65" i="7" s="1"/>
  <c r="H65" i="7"/>
  <c r="F65" i="7"/>
  <c r="K65" i="7" s="1"/>
  <c r="Q65" i="7" s="1"/>
  <c r="J64" i="7"/>
  <c r="O64" i="7" s="1"/>
  <c r="H64" i="7"/>
  <c r="I64" i="7" s="1"/>
  <c r="F64" i="7"/>
  <c r="I63" i="7"/>
  <c r="N63" i="7" s="1"/>
  <c r="H63" i="7"/>
  <c r="F63" i="7"/>
  <c r="L62" i="7"/>
  <c r="L63" i="7" s="1"/>
  <c r="I62" i="7"/>
  <c r="N62" i="7" s="1"/>
  <c r="H62" i="7"/>
  <c r="F62" i="7"/>
  <c r="J61" i="7"/>
  <c r="H61" i="7"/>
  <c r="I61" i="7" s="1"/>
  <c r="F61" i="7"/>
  <c r="K61" i="7" s="1"/>
  <c r="Q61" i="7" s="1"/>
  <c r="I60" i="7"/>
  <c r="N60" i="7" s="1"/>
  <c r="H60" i="7"/>
  <c r="F60" i="7"/>
  <c r="L59" i="7"/>
  <c r="I59" i="7"/>
  <c r="N59" i="7" s="1"/>
  <c r="H59" i="7"/>
  <c r="F59" i="7"/>
  <c r="J58" i="7"/>
  <c r="P58" i="7" s="1"/>
  <c r="H58" i="7"/>
  <c r="I58" i="7" s="1"/>
  <c r="F58" i="7"/>
  <c r="I57" i="7"/>
  <c r="N57" i="7" s="1"/>
  <c r="H57" i="7"/>
  <c r="F57" i="7"/>
  <c r="L56" i="7"/>
  <c r="I56" i="7"/>
  <c r="N56" i="7" s="1"/>
  <c r="H56" i="7"/>
  <c r="F56" i="7"/>
  <c r="J55" i="7"/>
  <c r="O55" i="7" s="1"/>
  <c r="H55" i="7"/>
  <c r="F55" i="7"/>
  <c r="I54" i="7"/>
  <c r="N54" i="7" s="1"/>
  <c r="H54" i="7"/>
  <c r="K54" i="7" s="1"/>
  <c r="Q54" i="7" s="1"/>
  <c r="I53" i="7"/>
  <c r="N53" i="7" s="1"/>
  <c r="H53" i="7"/>
  <c r="F53" i="7"/>
  <c r="L52" i="7"/>
  <c r="L53" i="7" s="1"/>
  <c r="L54" i="7" s="1"/>
  <c r="I52" i="7"/>
  <c r="N52" i="7" s="1"/>
  <c r="H52" i="7"/>
  <c r="F52" i="7"/>
  <c r="L51" i="7"/>
  <c r="M51" i="7" s="1"/>
  <c r="J51" i="7"/>
  <c r="O51" i="7" s="1"/>
  <c r="H51" i="7"/>
  <c r="I51" i="7" s="1"/>
  <c r="F51" i="7"/>
  <c r="L50" i="7"/>
  <c r="M50" i="7" s="1"/>
  <c r="J50" i="7"/>
  <c r="P50" i="7" s="1"/>
  <c r="H50" i="7"/>
  <c r="I50" i="7" s="1"/>
  <c r="J49" i="7"/>
  <c r="P49" i="7" s="1"/>
  <c r="H49" i="7"/>
  <c r="I49" i="7" s="1"/>
  <c r="F49" i="7"/>
  <c r="I48" i="7"/>
  <c r="N48" i="7" s="1"/>
  <c r="H48" i="7"/>
  <c r="F48" i="7"/>
  <c r="L47" i="7"/>
  <c r="L48" i="7" s="1"/>
  <c r="I47" i="7"/>
  <c r="N47" i="7" s="1"/>
  <c r="H47" i="7"/>
  <c r="F47" i="7"/>
  <c r="J46" i="7"/>
  <c r="O46" i="7" s="1"/>
  <c r="H46" i="7"/>
  <c r="I46" i="7" s="1"/>
  <c r="F46" i="7"/>
  <c r="K46" i="7" s="1"/>
  <c r="Q46" i="7" s="1"/>
  <c r="I45" i="7"/>
  <c r="N45" i="7" s="1"/>
  <c r="H45" i="7"/>
  <c r="F45" i="7"/>
  <c r="I44" i="7"/>
  <c r="N44" i="7" s="1"/>
  <c r="H44" i="7"/>
  <c r="F44" i="7"/>
  <c r="I43" i="7"/>
  <c r="N43" i="7" s="1"/>
  <c r="H43" i="7"/>
  <c r="F43" i="7"/>
  <c r="K43" i="7" s="1"/>
  <c r="Q43" i="7" s="1"/>
  <c r="L42" i="7"/>
  <c r="I42" i="7"/>
  <c r="N42" i="7" s="1"/>
  <c r="H42" i="7"/>
  <c r="F42" i="7"/>
  <c r="J41" i="7"/>
  <c r="P41" i="7" s="1"/>
  <c r="H41" i="7"/>
  <c r="I41" i="7" s="1"/>
  <c r="F41" i="7"/>
  <c r="I40" i="7"/>
  <c r="N40" i="7" s="1"/>
  <c r="H40" i="7"/>
  <c r="F40" i="7"/>
  <c r="I39" i="7"/>
  <c r="N39" i="7" s="1"/>
  <c r="H39" i="7"/>
  <c r="F39" i="7"/>
  <c r="L38" i="7"/>
  <c r="I38" i="7"/>
  <c r="N38" i="7" s="1"/>
  <c r="H38" i="7"/>
  <c r="J38" i="7" s="1"/>
  <c r="F38" i="7"/>
  <c r="J37" i="7"/>
  <c r="H37" i="7"/>
  <c r="I37" i="7" s="1"/>
  <c r="F37" i="7"/>
  <c r="L36" i="7"/>
  <c r="L37" i="7" s="1"/>
  <c r="M37" i="7" s="1"/>
  <c r="I36" i="7"/>
  <c r="N36" i="7" s="1"/>
  <c r="H36" i="7"/>
  <c r="F36" i="7"/>
  <c r="J35" i="7"/>
  <c r="P35" i="7" s="1"/>
  <c r="H35" i="7"/>
  <c r="I35" i="7" s="1"/>
  <c r="F35" i="7"/>
  <c r="L34" i="7"/>
  <c r="I34" i="7"/>
  <c r="N34" i="7" s="1"/>
  <c r="H34" i="7"/>
  <c r="F34" i="7"/>
  <c r="L33" i="7"/>
  <c r="M33" i="7" s="1"/>
  <c r="J33" i="7"/>
  <c r="P33" i="7" s="1"/>
  <c r="H33" i="7"/>
  <c r="I33" i="7" s="1"/>
  <c r="F33" i="7"/>
  <c r="J32" i="7"/>
  <c r="O32" i="7" s="1"/>
  <c r="H32" i="7"/>
  <c r="F32" i="7"/>
  <c r="I31" i="7"/>
  <c r="N31" i="7" s="1"/>
  <c r="H31" i="7"/>
  <c r="F31" i="7"/>
  <c r="L30" i="7"/>
  <c r="I30" i="7"/>
  <c r="N30" i="7" s="1"/>
  <c r="H30" i="7"/>
  <c r="F30" i="7"/>
  <c r="J29" i="7"/>
  <c r="P29" i="7" s="1"/>
  <c r="H29" i="7"/>
  <c r="I29" i="7" s="1"/>
  <c r="F29" i="7"/>
  <c r="L28" i="7"/>
  <c r="M28" i="7" s="1"/>
  <c r="I28" i="7"/>
  <c r="N28" i="7" s="1"/>
  <c r="H28" i="7"/>
  <c r="F28" i="7"/>
  <c r="J27" i="7"/>
  <c r="P27" i="7" s="1"/>
  <c r="H27" i="7"/>
  <c r="I27" i="7" s="1"/>
  <c r="F27" i="7"/>
  <c r="I26" i="7"/>
  <c r="N26" i="7" s="1"/>
  <c r="H26" i="7"/>
  <c r="F26" i="7"/>
  <c r="L25" i="7"/>
  <c r="M25" i="7" s="1"/>
  <c r="I25" i="7"/>
  <c r="N25" i="7" s="1"/>
  <c r="H25" i="7"/>
  <c r="F25" i="7"/>
  <c r="J24" i="7"/>
  <c r="O24" i="7" s="1"/>
  <c r="H24" i="7"/>
  <c r="F24" i="7"/>
  <c r="I23" i="7"/>
  <c r="N23" i="7" s="1"/>
  <c r="H23" i="7"/>
  <c r="F23" i="7"/>
  <c r="I22" i="7"/>
  <c r="N22" i="7" s="1"/>
  <c r="H22" i="7"/>
  <c r="F22" i="7"/>
  <c r="K22" i="7" s="1"/>
  <c r="Q22" i="7" s="1"/>
  <c r="L21" i="7"/>
  <c r="L22" i="7" s="1"/>
  <c r="I21" i="7"/>
  <c r="N21" i="7" s="1"/>
  <c r="H21" i="7"/>
  <c r="F21" i="7"/>
  <c r="K21" i="7" s="1"/>
  <c r="Q21" i="7" s="1"/>
  <c r="J20" i="7"/>
  <c r="P20" i="7" s="1"/>
  <c r="H20" i="7"/>
  <c r="I20" i="7" s="1"/>
  <c r="F20" i="7"/>
  <c r="L19" i="7"/>
  <c r="M19" i="7" s="1"/>
  <c r="I19" i="7"/>
  <c r="N19" i="7" s="1"/>
  <c r="H19" i="7"/>
  <c r="F19" i="7"/>
  <c r="J18" i="7"/>
  <c r="P18" i="7" s="1"/>
  <c r="H18" i="7"/>
  <c r="I18" i="7" s="1"/>
  <c r="F18" i="7"/>
  <c r="K18" i="7" s="1"/>
  <c r="Q18" i="7" s="1"/>
  <c r="L17" i="7"/>
  <c r="L18" i="7" s="1"/>
  <c r="M18" i="7" s="1"/>
  <c r="I17" i="7"/>
  <c r="N17" i="7" s="1"/>
  <c r="H17" i="7"/>
  <c r="F17" i="7"/>
  <c r="J16" i="7"/>
  <c r="O16" i="7" s="1"/>
  <c r="H16" i="7"/>
  <c r="I16" i="7" s="1"/>
  <c r="F16" i="7"/>
  <c r="L15" i="7"/>
  <c r="L16" i="7" s="1"/>
  <c r="M16" i="7" s="1"/>
  <c r="I15" i="7"/>
  <c r="N15" i="7" s="1"/>
  <c r="H15" i="7"/>
  <c r="F15" i="7"/>
  <c r="O958" i="7" l="1"/>
  <c r="P958" i="7"/>
  <c r="O215" i="9"/>
  <c r="J420" i="7"/>
  <c r="K441" i="7"/>
  <c r="Q441" i="7" s="1"/>
  <c r="J478" i="7"/>
  <c r="O478" i="7" s="1"/>
  <c r="J285" i="8"/>
  <c r="P285" i="8" s="1"/>
  <c r="J764" i="7"/>
  <c r="J914" i="7"/>
  <c r="O914" i="7" s="1"/>
  <c r="J933" i="7"/>
  <c r="S221" i="9"/>
  <c r="K537" i="7"/>
  <c r="Q537" i="7" s="1"/>
  <c r="J555" i="7"/>
  <c r="O555" i="7" s="1"/>
  <c r="T221" i="9"/>
  <c r="T63" i="9"/>
  <c r="T530" i="9"/>
  <c r="S440" i="9"/>
  <c r="S146" i="9"/>
  <c r="J500" i="7"/>
  <c r="N34" i="8"/>
  <c r="M57" i="8"/>
  <c r="K213" i="8"/>
  <c r="Q213" i="8" s="1"/>
  <c r="K315" i="8"/>
  <c r="Q315" i="8" s="1"/>
  <c r="P511" i="9"/>
  <c r="S511" i="9" s="1"/>
  <c r="K805" i="7"/>
  <c r="Q805" i="7" s="1"/>
  <c r="K343" i="8"/>
  <c r="Q343" i="8" s="1"/>
  <c r="K564" i="8"/>
  <c r="Q564" i="8" s="1"/>
  <c r="K691" i="8"/>
  <c r="Q691" i="8" s="1"/>
  <c r="K742" i="8"/>
  <c r="Q742" i="8" s="1"/>
  <c r="T32" i="9"/>
  <c r="T65" i="9"/>
  <c r="K483" i="7"/>
  <c r="Q483" i="7" s="1"/>
  <c r="K770" i="8"/>
  <c r="Q770" i="8" s="1"/>
  <c r="S374" i="9"/>
  <c r="T159" i="9"/>
  <c r="S369" i="9"/>
  <c r="K540" i="7"/>
  <c r="Q540" i="7" s="1"/>
  <c r="J787" i="7"/>
  <c r="P530" i="9"/>
  <c r="J172" i="7"/>
  <c r="J806" i="7"/>
  <c r="P806" i="7" s="1"/>
  <c r="J485" i="8"/>
  <c r="P485" i="8" s="1"/>
  <c r="Q513" i="9"/>
  <c r="T513" i="9" s="1"/>
  <c r="S46" i="9"/>
  <c r="K141" i="8"/>
  <c r="Q141" i="8" s="1"/>
  <c r="S36" i="9"/>
  <c r="S446" i="9"/>
  <c r="P536" i="9"/>
  <c r="S536" i="9" s="1"/>
  <c r="P380" i="9"/>
  <c r="T151" i="9"/>
  <c r="S44" i="9"/>
  <c r="K657" i="7"/>
  <c r="Q657" i="7" s="1"/>
  <c r="S404" i="9"/>
  <c r="J657" i="7"/>
  <c r="P657" i="7" s="1"/>
  <c r="J790" i="7"/>
  <c r="M799" i="8"/>
  <c r="T505" i="9"/>
  <c r="S420" i="9"/>
  <c r="T281" i="9"/>
  <c r="K581" i="7"/>
  <c r="Q581" i="7" s="1"/>
  <c r="K658" i="7"/>
  <c r="Q658" i="7" s="1"/>
  <c r="J348" i="8"/>
  <c r="S508" i="9"/>
  <c r="S373" i="9"/>
  <c r="S33" i="9"/>
  <c r="K942" i="7"/>
  <c r="Q942" i="7" s="1"/>
  <c r="J65" i="8"/>
  <c r="P65" i="8" s="1"/>
  <c r="T555" i="9"/>
  <c r="S232" i="9"/>
  <c r="S506" i="9"/>
  <c r="J324" i="8"/>
  <c r="T38" i="9"/>
  <c r="T541" i="9"/>
  <c r="T24" i="9"/>
  <c r="K221" i="8"/>
  <c r="Q221" i="8" s="1"/>
  <c r="Q596" i="9"/>
  <c r="T335" i="9"/>
  <c r="S194" i="9"/>
  <c r="P34" i="9"/>
  <c r="S34" i="9" s="1"/>
  <c r="S466" i="9"/>
  <c r="J867" i="7"/>
  <c r="P867" i="7" s="1"/>
  <c r="S335" i="9"/>
  <c r="N143" i="9"/>
  <c r="O147" i="8"/>
  <c r="T575" i="9"/>
  <c r="Q269" i="9"/>
  <c r="T269" i="9" s="1"/>
  <c r="M121" i="8"/>
  <c r="J650" i="8"/>
  <c r="O650" i="8" s="1"/>
  <c r="S575" i="9"/>
  <c r="T212" i="9"/>
  <c r="L21" i="8"/>
  <c r="M21" i="8" s="1"/>
  <c r="L68" i="8"/>
  <c r="M68" i="8" s="1"/>
  <c r="T581" i="9"/>
  <c r="S540" i="9"/>
  <c r="T503" i="9"/>
  <c r="S418" i="9"/>
  <c r="S117" i="9"/>
  <c r="T509" i="9"/>
  <c r="Q543" i="9"/>
  <c r="N604" i="9"/>
  <c r="S581" i="9"/>
  <c r="T540" i="9"/>
  <c r="S503" i="9"/>
  <c r="T418" i="9"/>
  <c r="S179" i="9"/>
  <c r="S121" i="9"/>
  <c r="T117" i="9"/>
  <c r="T245" i="9"/>
  <c r="S542" i="9"/>
  <c r="K196" i="7"/>
  <c r="Q196" i="7" s="1"/>
  <c r="T539" i="9"/>
  <c r="T121" i="9"/>
  <c r="S18" i="9"/>
  <c r="T428" i="9"/>
  <c r="Q520" i="9"/>
  <c r="Q311" i="9"/>
  <c r="T311" i="9" s="1"/>
  <c r="S113" i="9"/>
  <c r="T18" i="9"/>
  <c r="S492" i="9"/>
  <c r="P512" i="9"/>
  <c r="S512" i="9" s="1"/>
  <c r="T49" i="9"/>
  <c r="Q533" i="9"/>
  <c r="T533" i="9" s="1"/>
  <c r="T465" i="9"/>
  <c r="S230" i="9"/>
  <c r="S465" i="9"/>
  <c r="T400" i="9"/>
  <c r="Q170" i="9"/>
  <c r="T170" i="9" s="1"/>
  <c r="S73" i="9"/>
  <c r="T209" i="9"/>
  <c r="S490" i="9"/>
  <c r="T500" i="9"/>
  <c r="K908" i="7"/>
  <c r="Q908" i="7" s="1"/>
  <c r="P464" i="9"/>
  <c r="T301" i="9"/>
  <c r="S184" i="9"/>
  <c r="T464" i="9"/>
  <c r="P528" i="9"/>
  <c r="S528" i="9" s="1"/>
  <c r="P27" i="9"/>
  <c r="S27" i="9" s="1"/>
  <c r="P587" i="9"/>
  <c r="S587" i="9" s="1"/>
  <c r="S301" i="9"/>
  <c r="Q59" i="9"/>
  <c r="S484" i="9"/>
  <c r="J34" i="7"/>
  <c r="P34" i="7" s="1"/>
  <c r="S594" i="9"/>
  <c r="T47" i="9"/>
  <c r="Q45" i="9"/>
  <c r="T173" i="9"/>
  <c r="J567" i="7"/>
  <c r="O567" i="7" s="1"/>
  <c r="K552" i="8"/>
  <c r="Q552" i="8" s="1"/>
  <c r="T594" i="9"/>
  <c r="S510" i="9"/>
  <c r="T299" i="9"/>
  <c r="S169" i="9"/>
  <c r="S559" i="9"/>
  <c r="S299" i="9"/>
  <c r="P586" i="9"/>
  <c r="S586" i="9" s="1"/>
  <c r="J385" i="7"/>
  <c r="J321" i="7"/>
  <c r="J243" i="7"/>
  <c r="P243" i="7" s="1"/>
  <c r="J493" i="7"/>
  <c r="S434" i="9"/>
  <c r="Q451" i="9"/>
  <c r="T451" i="9" s="1"/>
  <c r="P363" i="9"/>
  <c r="S363" i="9" s="1"/>
  <c r="S274" i="9"/>
  <c r="T252" i="9"/>
  <c r="T91" i="9"/>
  <c r="T163" i="9"/>
  <c r="S150" i="9"/>
  <c r="T50" i="9"/>
  <c r="J159" i="7"/>
  <c r="T431" i="9"/>
  <c r="P97" i="9"/>
  <c r="S23" i="9"/>
  <c r="S422" i="9"/>
  <c r="S89" i="9"/>
  <c r="T339" i="9"/>
  <c r="J531" i="7"/>
  <c r="O531" i="7" s="1"/>
  <c r="K873" i="7"/>
  <c r="Q873" i="7" s="1"/>
  <c r="T491" i="9"/>
  <c r="T422" i="9"/>
  <c r="T89" i="9"/>
  <c r="S339" i="9"/>
  <c r="T359" i="9"/>
  <c r="J316" i="7"/>
  <c r="J910" i="7"/>
  <c r="O910" i="7" s="1"/>
  <c r="J281" i="8"/>
  <c r="P281" i="8" s="1"/>
  <c r="S544" i="9"/>
  <c r="Q262" i="9"/>
  <c r="T142" i="9"/>
  <c r="N91" i="9"/>
  <c r="P212" i="9"/>
  <c r="S212" i="9" s="1"/>
  <c r="S85" i="9"/>
  <c r="K473" i="7"/>
  <c r="Q473" i="7" s="1"/>
  <c r="J437" i="7"/>
  <c r="T85" i="9"/>
  <c r="J351" i="7"/>
  <c r="K818" i="7"/>
  <c r="Q818" i="7" s="1"/>
  <c r="N633" i="8"/>
  <c r="P614" i="9"/>
  <c r="S614" i="9" s="1"/>
  <c r="S552" i="9"/>
  <c r="T407" i="9"/>
  <c r="P340" i="9"/>
  <c r="S340" i="9" s="1"/>
  <c r="S112" i="9"/>
  <c r="K146" i="7"/>
  <c r="Q146" i="7" s="1"/>
  <c r="S546" i="9"/>
  <c r="P474" i="9"/>
  <c r="S474" i="9" s="1"/>
  <c r="T81" i="9"/>
  <c r="Q516" i="9"/>
  <c r="T516" i="9" s="1"/>
  <c r="J317" i="7"/>
  <c r="J85" i="7"/>
  <c r="P332" i="9"/>
  <c r="S332" i="9" s="1"/>
  <c r="S245" i="9"/>
  <c r="Q71" i="9"/>
  <c r="T71" i="9" s="1"/>
  <c r="T101" i="9"/>
  <c r="S136" i="9"/>
  <c r="J458" i="7"/>
  <c r="O458" i="7" s="1"/>
  <c r="S504" i="9"/>
  <c r="P328" i="9"/>
  <c r="S328" i="9" s="1"/>
  <c r="T204" i="9"/>
  <c r="Q130" i="9"/>
  <c r="T130" i="9" s="1"/>
  <c r="T74" i="9"/>
  <c r="T548" i="9"/>
  <c r="J157" i="8"/>
  <c r="P157" i="8" s="1"/>
  <c r="S606" i="9"/>
  <c r="S498" i="9"/>
  <c r="T382" i="9"/>
  <c r="S74" i="9"/>
  <c r="T61" i="9"/>
  <c r="J605" i="8"/>
  <c r="S30" i="8"/>
  <c r="J586" i="8"/>
  <c r="O586" i="8" s="1"/>
  <c r="K69" i="8"/>
  <c r="Q69" i="8" s="1"/>
  <c r="S69" i="8" s="1"/>
  <c r="Q821" i="8"/>
  <c r="K821" i="8"/>
  <c r="J705" i="7"/>
  <c r="O26" i="8"/>
  <c r="J408" i="8"/>
  <c r="P408" i="8" s="1"/>
  <c r="S408" i="8" s="1"/>
  <c r="J497" i="7"/>
  <c r="K893" i="7"/>
  <c r="Q893" i="7" s="1"/>
  <c r="P479" i="7"/>
  <c r="K592" i="7"/>
  <c r="Q592" i="7" s="1"/>
  <c r="K195" i="7"/>
  <c r="Q195" i="7" s="1"/>
  <c r="K273" i="7"/>
  <c r="Q273" i="7" s="1"/>
  <c r="J409" i="8"/>
  <c r="O635" i="8"/>
  <c r="K704" i="8"/>
  <c r="K443" i="7"/>
  <c r="Q443" i="7" s="1"/>
  <c r="J499" i="7"/>
  <c r="P499" i="7" s="1"/>
  <c r="K518" i="7"/>
  <c r="Q518" i="7" s="1"/>
  <c r="K746" i="7"/>
  <c r="Q746" i="7" s="1"/>
  <c r="K636" i="8"/>
  <c r="Q636" i="8" s="1"/>
  <c r="K348" i="7"/>
  <c r="Q348" i="7" s="1"/>
  <c r="K301" i="8"/>
  <c r="Q301" i="8" s="1"/>
  <c r="K452" i="8"/>
  <c r="Q452" i="8" s="1"/>
  <c r="K708" i="7"/>
  <c r="Q708" i="7" s="1"/>
  <c r="K121" i="8"/>
  <c r="Q121" i="8" s="1"/>
  <c r="K500" i="7"/>
  <c r="Q500" i="7" s="1"/>
  <c r="K764" i="7"/>
  <c r="Q764" i="7" s="1"/>
  <c r="K784" i="7"/>
  <c r="Q784" i="7" s="1"/>
  <c r="O29" i="8"/>
  <c r="K30" i="8"/>
  <c r="Q30" i="8" s="1"/>
  <c r="P168" i="8"/>
  <c r="K544" i="8"/>
  <c r="Q544" i="8" s="1"/>
  <c r="O706" i="8"/>
  <c r="O752" i="8"/>
  <c r="J633" i="7"/>
  <c r="J482" i="7"/>
  <c r="O482" i="7" s="1"/>
  <c r="K652" i="7"/>
  <c r="Q652" i="7" s="1"/>
  <c r="T295" i="9"/>
  <c r="J370" i="7"/>
  <c r="O370" i="7" s="1"/>
  <c r="S295" i="9"/>
  <c r="Q190" i="9"/>
  <c r="T190" i="9" s="1"/>
  <c r="P190" i="9"/>
  <c r="S190" i="9" s="1"/>
  <c r="J176" i="7"/>
  <c r="K426" i="7"/>
  <c r="Q426" i="7" s="1"/>
  <c r="J520" i="7"/>
  <c r="O520" i="7" s="1"/>
  <c r="K372" i="8"/>
  <c r="Q372" i="8" s="1"/>
  <c r="K640" i="8"/>
  <c r="Q640" i="8" s="1"/>
  <c r="K686" i="8"/>
  <c r="Q686" i="8" s="1"/>
  <c r="S398" i="9"/>
  <c r="T244" i="9"/>
  <c r="T454" i="9"/>
  <c r="L20" i="7"/>
  <c r="M20" i="7" s="1"/>
  <c r="N20" i="7" s="1"/>
  <c r="K541" i="7"/>
  <c r="Q541" i="7" s="1"/>
  <c r="J936" i="7"/>
  <c r="P936" i="7" s="1"/>
  <c r="J755" i="8"/>
  <c r="T590" i="9"/>
  <c r="S530" i="9"/>
  <c r="T448" i="9"/>
  <c r="S366" i="9"/>
  <c r="K220" i="7"/>
  <c r="Q220" i="7" s="1"/>
  <c r="K259" i="7"/>
  <c r="Q259" i="7" s="1"/>
  <c r="K500" i="8"/>
  <c r="Q500" i="8" s="1"/>
  <c r="J353" i="7"/>
  <c r="P353" i="7" s="1"/>
  <c r="J373" i="7"/>
  <c r="P373" i="7" s="1"/>
  <c r="T443" i="9"/>
  <c r="T386" i="9"/>
  <c r="O541" i="7"/>
  <c r="J578" i="7"/>
  <c r="J862" i="7"/>
  <c r="K938" i="7"/>
  <c r="Q938" i="7" s="1"/>
  <c r="K149" i="8"/>
  <c r="Q149" i="8" s="1"/>
  <c r="J307" i="8"/>
  <c r="K525" i="8"/>
  <c r="Q525" i="8" s="1"/>
  <c r="J829" i="8"/>
  <c r="P829" i="8" s="1"/>
  <c r="K851" i="8"/>
  <c r="Q851" i="8" s="1"/>
  <c r="T502" i="9"/>
  <c r="T262" i="9"/>
  <c r="S235" i="9"/>
  <c r="T207" i="9"/>
  <c r="T33" i="9"/>
  <c r="N637" i="7"/>
  <c r="K501" i="8"/>
  <c r="Q501" i="8" s="1"/>
  <c r="K900" i="7"/>
  <c r="Q900" i="7" s="1"/>
  <c r="T258" i="9"/>
  <c r="J287" i="8"/>
  <c r="K831" i="8"/>
  <c r="Q831" i="8" s="1"/>
  <c r="S564" i="9"/>
  <c r="S258" i="9"/>
  <c r="L308" i="8"/>
  <c r="L309" i="8" s="1"/>
  <c r="M309" i="8" s="1"/>
  <c r="J417" i="8"/>
  <c r="J599" i="7"/>
  <c r="P656" i="7"/>
  <c r="O479" i="8"/>
  <c r="S180" i="9"/>
  <c r="S91" i="9"/>
  <c r="T528" i="9"/>
  <c r="K162" i="7"/>
  <c r="Q162" i="7" s="1"/>
  <c r="O319" i="7"/>
  <c r="J393" i="7"/>
  <c r="J430" i="7"/>
  <c r="O430" i="7" s="1"/>
  <c r="K15" i="8"/>
  <c r="Q15" i="8" s="1"/>
  <c r="J526" i="8"/>
  <c r="K622" i="8"/>
  <c r="Q622" i="8" s="1"/>
  <c r="K713" i="8"/>
  <c r="Q713" i="8" s="1"/>
  <c r="S304" i="9"/>
  <c r="P32" i="9"/>
  <c r="S32" i="9" s="1"/>
  <c r="S69" i="9"/>
  <c r="P222" i="9"/>
  <c r="S222" i="9" s="1"/>
  <c r="S176" i="9"/>
  <c r="J152" i="7"/>
  <c r="O152" i="7" s="1"/>
  <c r="K310" i="8"/>
  <c r="Q310" i="8" s="1"/>
  <c r="P55" i="7"/>
  <c r="J375" i="7"/>
  <c r="P375" i="7" s="1"/>
  <c r="J619" i="7"/>
  <c r="J15" i="8"/>
  <c r="P15" i="8" s="1"/>
  <c r="S15" i="8" s="1"/>
  <c r="P418" i="8"/>
  <c r="M502" i="8"/>
  <c r="P616" i="9"/>
  <c r="S616" i="9" s="1"/>
  <c r="T242" i="9"/>
  <c r="S177" i="9"/>
  <c r="S24" i="9"/>
  <c r="J300" i="7"/>
  <c r="K431" i="7"/>
  <c r="Q431" i="7" s="1"/>
  <c r="K620" i="7"/>
  <c r="Q620" i="7" s="1"/>
  <c r="J695" i="7"/>
  <c r="P695" i="7" s="1"/>
  <c r="J901" i="7"/>
  <c r="K107" i="8"/>
  <c r="Q107" i="8" s="1"/>
  <c r="S582" i="9"/>
  <c r="T260" i="9"/>
  <c r="S242" i="9"/>
  <c r="T177" i="9"/>
  <c r="S241" i="9"/>
  <c r="P36" i="8"/>
  <c r="K268" i="8"/>
  <c r="Q268" i="8" s="1"/>
  <c r="O355" i="8"/>
  <c r="T582" i="9"/>
  <c r="Q373" i="9"/>
  <c r="T373" i="9" s="1"/>
  <c r="P173" i="9"/>
  <c r="S173" i="9" s="1"/>
  <c r="T62" i="9"/>
  <c r="J160" i="7"/>
  <c r="P160" i="7" s="1"/>
  <c r="K269" i="8"/>
  <c r="Q269" i="8" s="1"/>
  <c r="K602" i="8"/>
  <c r="Q602" i="8" s="1"/>
  <c r="S292" i="9"/>
  <c r="P327" i="9"/>
  <c r="S327" i="9" s="1"/>
  <c r="S105" i="9"/>
  <c r="K102" i="7"/>
  <c r="Q102" i="7" s="1"/>
  <c r="K413" i="7"/>
  <c r="Q413" i="7" s="1"/>
  <c r="J508" i="7"/>
  <c r="O508" i="7" s="1"/>
  <c r="J601" i="7"/>
  <c r="O601" i="7" s="1"/>
  <c r="K576" i="8"/>
  <c r="Q576" i="8" s="1"/>
  <c r="O37" i="8"/>
  <c r="K834" i="8"/>
  <c r="Q834" i="8" s="1"/>
  <c r="S834" i="8" s="1"/>
  <c r="Q603" i="9"/>
  <c r="T435" i="9"/>
  <c r="T279" i="9"/>
  <c r="P217" i="9"/>
  <c r="Q150" i="9"/>
  <c r="T150" i="9" s="1"/>
  <c r="J302" i="7"/>
  <c r="P302" i="7" s="1"/>
  <c r="K357" i="8"/>
  <c r="Q357" i="8" s="1"/>
  <c r="S428" i="9"/>
  <c r="Q369" i="9"/>
  <c r="T369" i="9" s="1"/>
  <c r="S279" i="9"/>
  <c r="S98" i="9"/>
  <c r="J52" i="7"/>
  <c r="K215" i="7"/>
  <c r="Q215" i="7" s="1"/>
  <c r="J19" i="7"/>
  <c r="J546" i="7"/>
  <c r="O640" i="7"/>
  <c r="T419" i="9"/>
  <c r="S276" i="9"/>
  <c r="T246" i="9"/>
  <c r="P209" i="9"/>
  <c r="S209" i="9" s="1"/>
  <c r="Q146" i="9"/>
  <c r="T146" i="9" s="1"/>
  <c r="P61" i="9"/>
  <c r="S61" i="9" s="1"/>
  <c r="O283" i="7"/>
  <c r="K510" i="7"/>
  <c r="Q510" i="7" s="1"/>
  <c r="J678" i="7"/>
  <c r="O246" i="8"/>
  <c r="K530" i="8"/>
  <c r="Q530" i="8" s="1"/>
  <c r="P555" i="9"/>
  <c r="S555" i="9" s="1"/>
  <c r="P272" i="9"/>
  <c r="S272" i="9" s="1"/>
  <c r="S246" i="9"/>
  <c r="S129" i="9"/>
  <c r="P214" i="9"/>
  <c r="K604" i="7"/>
  <c r="Q604" i="7" s="1"/>
  <c r="K133" i="8"/>
  <c r="Q133" i="8" s="1"/>
  <c r="T231" i="9"/>
  <c r="K868" i="7"/>
  <c r="Q868" i="7" s="1"/>
  <c r="P292" i="8"/>
  <c r="S259" i="9"/>
  <c r="S453" i="9"/>
  <c r="N615" i="9"/>
  <c r="T58" i="9"/>
  <c r="K585" i="7"/>
  <c r="Q585" i="7" s="1"/>
  <c r="J623" i="7"/>
  <c r="J719" i="7"/>
  <c r="K272" i="8"/>
  <c r="Q272" i="8" s="1"/>
  <c r="K555" i="8"/>
  <c r="Q555" i="8" s="1"/>
  <c r="S555" i="8" s="1"/>
  <c r="S165" i="9"/>
  <c r="S49" i="9"/>
  <c r="P454" i="9"/>
  <c r="S454" i="9" s="1"/>
  <c r="K173" i="7"/>
  <c r="Q173" i="7" s="1"/>
  <c r="J642" i="7"/>
  <c r="S39" i="8"/>
  <c r="K556" i="8"/>
  <c r="Q556" i="8" s="1"/>
  <c r="Q344" i="9"/>
  <c r="T344" i="9" s="1"/>
  <c r="T134" i="9"/>
  <c r="T165" i="9"/>
  <c r="T361" i="9"/>
  <c r="N452" i="9"/>
  <c r="M718" i="8"/>
  <c r="S361" i="9"/>
  <c r="S147" i="9"/>
  <c r="S214" i="9"/>
  <c r="J66" i="7"/>
  <c r="P66" i="7" s="1"/>
  <c r="J361" i="7"/>
  <c r="P361" i="7" s="1"/>
  <c r="J681" i="7"/>
  <c r="P681" i="7" s="1"/>
  <c r="P382" i="8"/>
  <c r="N465" i="8"/>
  <c r="T296" i="9"/>
  <c r="K758" i="7"/>
  <c r="Q758" i="7" s="1"/>
  <c r="K182" i="8"/>
  <c r="Q182" i="8" s="1"/>
  <c r="M509" i="8"/>
  <c r="T357" i="9"/>
  <c r="T126" i="9"/>
  <c r="S107" i="9"/>
  <c r="S357" i="9"/>
  <c r="P497" i="9"/>
  <c r="S497" i="9" s="1"/>
  <c r="Q497" i="9"/>
  <c r="T497" i="9" s="1"/>
  <c r="J91" i="7"/>
  <c r="P91" i="7" s="1"/>
  <c r="K513" i="7"/>
  <c r="Q513" i="7" s="1"/>
  <c r="T486" i="9"/>
  <c r="T402" i="9"/>
  <c r="J189" i="7"/>
  <c r="P189" i="7" s="1"/>
  <c r="K307" i="7"/>
  <c r="Q307" i="7" s="1"/>
  <c r="J400" i="7"/>
  <c r="P400" i="7" s="1"/>
  <c r="K682" i="7"/>
  <c r="Q682" i="7" s="1"/>
  <c r="N466" i="8"/>
  <c r="P384" i="9"/>
  <c r="S310" i="9"/>
  <c r="K547" i="7"/>
  <c r="Q547" i="7" s="1"/>
  <c r="P101" i="9"/>
  <c r="S101" i="9" s="1"/>
  <c r="J226" i="7"/>
  <c r="P226" i="7" s="1"/>
  <c r="J457" i="7"/>
  <c r="S79" i="9"/>
  <c r="J36" i="7"/>
  <c r="K723" i="7"/>
  <c r="Q723" i="7" s="1"/>
  <c r="J405" i="8"/>
  <c r="K584" i="8"/>
  <c r="Q584" i="8" s="1"/>
  <c r="T507" i="9"/>
  <c r="P342" i="8"/>
  <c r="K44" i="8"/>
  <c r="Q44" i="8" s="1"/>
  <c r="S44" i="8" s="1"/>
  <c r="S654" i="8"/>
  <c r="S534" i="9"/>
  <c r="Q25" i="9"/>
  <c r="T25" i="9" s="1"/>
  <c r="S520" i="9"/>
  <c r="K496" i="7"/>
  <c r="Q496" i="7" s="1"/>
  <c r="K162" i="8"/>
  <c r="Q162" i="8" s="1"/>
  <c r="K277" i="8"/>
  <c r="Q277" i="8" s="1"/>
  <c r="P426" i="8"/>
  <c r="T517" i="9"/>
  <c r="P93" i="9"/>
  <c r="S93" i="9" s="1"/>
  <c r="S70" i="9"/>
  <c r="S109" i="9"/>
  <c r="J192" i="7"/>
  <c r="J723" i="7"/>
  <c r="J385" i="8"/>
  <c r="O385" i="8" s="1"/>
  <c r="R385" i="8" s="1"/>
  <c r="Q106" i="9"/>
  <c r="T106" i="9" s="1"/>
  <c r="T55" i="9"/>
  <c r="T109" i="9"/>
  <c r="T440" i="9"/>
  <c r="K212" i="7"/>
  <c r="Q212" i="7" s="1"/>
  <c r="J477" i="7"/>
  <c r="J684" i="7"/>
  <c r="O684" i="7" s="1"/>
  <c r="L25" i="8"/>
  <c r="M25" i="8" s="1"/>
  <c r="N25" i="8" s="1"/>
  <c r="J700" i="8"/>
  <c r="J212" i="7"/>
  <c r="J855" i="7"/>
  <c r="O855" i="7" s="1"/>
  <c r="R855" i="7" s="1"/>
  <c r="K930" i="7"/>
  <c r="Q930" i="7" s="1"/>
  <c r="O343" i="8"/>
  <c r="S72" i="9"/>
  <c r="S451" i="9"/>
  <c r="T468" i="9"/>
  <c r="P653" i="8"/>
  <c r="P742" i="8"/>
  <c r="O471" i="8"/>
  <c r="P701" i="8"/>
  <c r="P769" i="8"/>
  <c r="P216" i="8"/>
  <c r="O473" i="8"/>
  <c r="P726" i="8"/>
  <c r="P309" i="8"/>
  <c r="P800" i="8"/>
  <c r="O708" i="8"/>
  <c r="P801" i="8"/>
  <c r="S63" i="8"/>
  <c r="P419" i="8"/>
  <c r="P643" i="8"/>
  <c r="P159" i="8"/>
  <c r="P204" i="8"/>
  <c r="O711" i="8"/>
  <c r="R828" i="8"/>
  <c r="O849" i="8"/>
  <c r="P205" i="8"/>
  <c r="P667" i="8"/>
  <c r="O294" i="8"/>
  <c r="O315" i="8"/>
  <c r="P624" i="8"/>
  <c r="O484" i="8"/>
  <c r="P806" i="8"/>
  <c r="O164" i="8"/>
  <c r="P738" i="8"/>
  <c r="O446" i="8"/>
  <c r="O28" i="8"/>
  <c r="P165" i="8"/>
  <c r="P581" i="8"/>
  <c r="R650" i="8"/>
  <c r="K261" i="8"/>
  <c r="Q261" i="8" s="1"/>
  <c r="J111" i="7"/>
  <c r="P111" i="7" s="1"/>
  <c r="J151" i="7"/>
  <c r="P151" i="7" s="1"/>
  <c r="O228" i="7"/>
  <c r="K301" i="7"/>
  <c r="Q301" i="7" s="1"/>
  <c r="P548" i="7"/>
  <c r="O823" i="7"/>
  <c r="K477" i="7"/>
  <c r="Q477" i="7" s="1"/>
  <c r="K769" i="7"/>
  <c r="Q769" i="7" s="1"/>
  <c r="K586" i="7"/>
  <c r="Q586" i="7" s="1"/>
  <c r="K370" i="7"/>
  <c r="Q370" i="7" s="1"/>
  <c r="J422" i="7"/>
  <c r="O422" i="7" s="1"/>
  <c r="K660" i="7"/>
  <c r="Q660" i="7" s="1"/>
  <c r="K678" i="7"/>
  <c r="Q678" i="7" s="1"/>
  <c r="K735" i="7"/>
  <c r="Q735" i="7" s="1"/>
  <c r="K211" i="7"/>
  <c r="Q211" i="7" s="1"/>
  <c r="K569" i="7"/>
  <c r="Q569" i="7" s="1"/>
  <c r="K844" i="7"/>
  <c r="Q844" i="7" s="1"/>
  <c r="J898" i="7"/>
  <c r="P898" i="7" s="1"/>
  <c r="K337" i="7"/>
  <c r="Q337" i="7" s="1"/>
  <c r="K444" i="7"/>
  <c r="Q444" i="7" s="1"/>
  <c r="J461" i="7"/>
  <c r="J808" i="7"/>
  <c r="O808" i="7" s="1"/>
  <c r="R808" i="7" s="1"/>
  <c r="K935" i="7"/>
  <c r="Q935" i="7" s="1"/>
  <c r="J462" i="7"/>
  <c r="O462" i="7" s="1"/>
  <c r="K917" i="7"/>
  <c r="Q917" i="7" s="1"/>
  <c r="K445" i="7"/>
  <c r="Q445" i="7" s="1"/>
  <c r="O717" i="7"/>
  <c r="K463" i="7"/>
  <c r="Q463" i="7" s="1"/>
  <c r="O589" i="7"/>
  <c r="K590" i="7"/>
  <c r="Q590" i="7" s="1"/>
  <c r="K681" i="7"/>
  <c r="Q681" i="7" s="1"/>
  <c r="J846" i="7"/>
  <c r="J498" i="7"/>
  <c r="J626" i="7"/>
  <c r="J571" i="7"/>
  <c r="O571" i="7" s="1"/>
  <c r="J900" i="7"/>
  <c r="O900" i="7" s="1"/>
  <c r="K339" i="7"/>
  <c r="Q339" i="7" s="1"/>
  <c r="O792" i="7"/>
  <c r="O865" i="7"/>
  <c r="J882" i="7"/>
  <c r="K135" i="7"/>
  <c r="Q135" i="7" s="1"/>
  <c r="K158" i="7"/>
  <c r="Q158" i="7" s="1"/>
  <c r="J535" i="7"/>
  <c r="O535" i="7" s="1"/>
  <c r="K919" i="7"/>
  <c r="Q919" i="7" s="1"/>
  <c r="K428" i="7"/>
  <c r="Q428" i="7" s="1"/>
  <c r="K610" i="7"/>
  <c r="Q610" i="7" s="1"/>
  <c r="J610" i="7"/>
  <c r="J646" i="7"/>
  <c r="K920" i="7"/>
  <c r="Q920" i="7" s="1"/>
  <c r="J682" i="7"/>
  <c r="O682" i="7" s="1"/>
  <c r="K849" i="7"/>
  <c r="Q849" i="7" s="1"/>
  <c r="J957" i="7"/>
  <c r="K132" i="7"/>
  <c r="Q132" i="7" s="1"/>
  <c r="J156" i="7"/>
  <c r="P156" i="7" s="1"/>
  <c r="J271" i="7"/>
  <c r="P271" i="7" s="1"/>
  <c r="K325" i="7"/>
  <c r="Q325" i="7" s="1"/>
  <c r="J308" i="7"/>
  <c r="P308" i="7" s="1"/>
  <c r="S308" i="7" s="1"/>
  <c r="J376" i="7"/>
  <c r="P376" i="7" s="1"/>
  <c r="J666" i="7"/>
  <c r="K741" i="7"/>
  <c r="Q741" i="7" s="1"/>
  <c r="S741" i="7" s="1"/>
  <c r="K831" i="7"/>
  <c r="Q831" i="7" s="1"/>
  <c r="J884" i="7"/>
  <c r="O394" i="7"/>
  <c r="P501" i="7"/>
  <c r="K611" i="7"/>
  <c r="Q611" i="7" s="1"/>
  <c r="K647" i="7"/>
  <c r="Q647" i="7" s="1"/>
  <c r="K502" i="7"/>
  <c r="Q502" i="7" s="1"/>
  <c r="K520" i="7"/>
  <c r="Q520" i="7" s="1"/>
  <c r="K538" i="7"/>
  <c r="Q538" i="7" s="1"/>
  <c r="J850" i="7"/>
  <c r="K922" i="7"/>
  <c r="Q922" i="7" s="1"/>
  <c r="K648" i="7"/>
  <c r="Q648" i="7" s="1"/>
  <c r="K814" i="7"/>
  <c r="Q814" i="7" s="1"/>
  <c r="K250" i="7"/>
  <c r="Q250" i="7" s="1"/>
  <c r="K359" i="7"/>
  <c r="Q359" i="7" s="1"/>
  <c r="O484" i="7"/>
  <c r="K594" i="7"/>
  <c r="Q594" i="7" s="1"/>
  <c r="J685" i="7"/>
  <c r="J796" i="7"/>
  <c r="P796" i="7" s="1"/>
  <c r="K905" i="7"/>
  <c r="Q905" i="7" s="1"/>
  <c r="J502" i="7"/>
  <c r="O502" i="7" s="1"/>
  <c r="K539" i="7"/>
  <c r="Q539" i="7" s="1"/>
  <c r="J814" i="7"/>
  <c r="P814" i="7" s="1"/>
  <c r="J922" i="7"/>
  <c r="O922" i="7" s="1"/>
  <c r="K93" i="7"/>
  <c r="Q93" i="7" s="1"/>
  <c r="J74" i="7"/>
  <c r="P74" i="7" s="1"/>
  <c r="K76" i="7"/>
  <c r="Q76" i="7" s="1"/>
  <c r="K906" i="7"/>
  <c r="Q906" i="7" s="1"/>
  <c r="O304" i="7"/>
  <c r="K213" i="7"/>
  <c r="Q213" i="7" s="1"/>
  <c r="J28" i="7"/>
  <c r="O28" i="7" s="1"/>
  <c r="J650" i="7"/>
  <c r="J249" i="7"/>
  <c r="P249" i="7" s="1"/>
  <c r="K354" i="7"/>
  <c r="Q354" i="7" s="1"/>
  <c r="K596" i="7"/>
  <c r="Q596" i="7" s="1"/>
  <c r="J906" i="7"/>
  <c r="J290" i="7"/>
  <c r="P290" i="7" s="1"/>
  <c r="S290" i="7" s="1"/>
  <c r="J267" i="7"/>
  <c r="P267" i="7" s="1"/>
  <c r="S267" i="7" s="1"/>
  <c r="K329" i="7"/>
  <c r="Q329" i="7" s="1"/>
  <c r="O343" i="7"/>
  <c r="K470" i="7"/>
  <c r="Q470" i="7" s="1"/>
  <c r="K651" i="7"/>
  <c r="Q651" i="7" s="1"/>
  <c r="P687" i="7"/>
  <c r="J138" i="7"/>
  <c r="K381" i="7"/>
  <c r="Q381" i="7" s="1"/>
  <c r="K453" i="7"/>
  <c r="Q453" i="7" s="1"/>
  <c r="K506" i="7"/>
  <c r="Q506" i="7" s="1"/>
  <c r="S506" i="7" s="1"/>
  <c r="K616" i="7"/>
  <c r="Q616" i="7" s="1"/>
  <c r="I745" i="7"/>
  <c r="N745" i="7" s="1"/>
  <c r="K745" i="7"/>
  <c r="Q745" i="7" s="1"/>
  <c r="K926" i="7"/>
  <c r="Q926" i="7" s="1"/>
  <c r="S926" i="7" s="1"/>
  <c r="K214" i="7"/>
  <c r="Q214" i="7" s="1"/>
  <c r="K289" i="7"/>
  <c r="Q289" i="7" s="1"/>
  <c r="K101" i="7"/>
  <c r="Q101" i="7" s="1"/>
  <c r="P342" i="7"/>
  <c r="I746" i="7"/>
  <c r="N746" i="7" s="1"/>
  <c r="K286" i="7"/>
  <c r="Q286" i="7" s="1"/>
  <c r="K117" i="7"/>
  <c r="Q117" i="7" s="1"/>
  <c r="P64" i="7"/>
  <c r="K689" i="7"/>
  <c r="Q689" i="7" s="1"/>
  <c r="O908" i="7"/>
  <c r="J616" i="7"/>
  <c r="P616" i="7" s="1"/>
  <c r="J671" i="7"/>
  <c r="O255" i="7"/>
  <c r="R255" i="7" s="1"/>
  <c r="J122" i="7"/>
  <c r="J800" i="7"/>
  <c r="O818" i="7"/>
  <c r="P322" i="7"/>
  <c r="K292" i="7"/>
  <c r="Q292" i="7" s="1"/>
  <c r="K64" i="7"/>
  <c r="Q64" i="7" s="1"/>
  <c r="O182" i="7"/>
  <c r="K240" i="7"/>
  <c r="Q240" i="7" s="1"/>
  <c r="O259" i="7"/>
  <c r="R259" i="7" s="1"/>
  <c r="J542" i="7"/>
  <c r="J295" i="7"/>
  <c r="O33" i="7"/>
  <c r="J106" i="7"/>
  <c r="J127" i="7"/>
  <c r="P127" i="7" s="1"/>
  <c r="K185" i="7"/>
  <c r="Q185" i="7" s="1"/>
  <c r="J345" i="7"/>
  <c r="P525" i="7"/>
  <c r="K636" i="7"/>
  <c r="Q636" i="7" s="1"/>
  <c r="K748" i="7"/>
  <c r="Q748" i="7" s="1"/>
  <c r="K946" i="7"/>
  <c r="Q946" i="7" s="1"/>
  <c r="K78" i="7"/>
  <c r="Q78" i="7" s="1"/>
  <c r="J204" i="7"/>
  <c r="O204" i="7" s="1"/>
  <c r="R204" i="7" s="1"/>
  <c r="J286" i="7"/>
  <c r="P286" i="7" s="1"/>
  <c r="J62" i="7"/>
  <c r="P62" i="7" s="1"/>
  <c r="J82" i="7"/>
  <c r="P82" i="7" s="1"/>
  <c r="J65" i="7"/>
  <c r="K99" i="7"/>
  <c r="Q99" i="7" s="1"/>
  <c r="L29" i="7"/>
  <c r="M29" i="7" s="1"/>
  <c r="N29" i="7" s="1"/>
  <c r="K84" i="7"/>
  <c r="Q84" i="7" s="1"/>
  <c r="K258" i="7"/>
  <c r="Q258" i="7" s="1"/>
  <c r="K183" i="7"/>
  <c r="Q183" i="7" s="1"/>
  <c r="O329" i="7"/>
  <c r="O331" i="7"/>
  <c r="P346" i="7"/>
  <c r="K563" i="7"/>
  <c r="Q563" i="7" s="1"/>
  <c r="J837" i="7"/>
  <c r="K874" i="7"/>
  <c r="Q874" i="7" s="1"/>
  <c r="J251" i="7"/>
  <c r="J67" i="7"/>
  <c r="O67" i="7" s="1"/>
  <c r="J147" i="7"/>
  <c r="P147" i="7" s="1"/>
  <c r="P784" i="7"/>
  <c r="S784" i="7" s="1"/>
  <c r="K115" i="7"/>
  <c r="Q115" i="7" s="1"/>
  <c r="O279" i="7"/>
  <c r="K390" i="7"/>
  <c r="Q390" i="7" s="1"/>
  <c r="J268" i="7"/>
  <c r="J47" i="7"/>
  <c r="P47" i="7" s="1"/>
  <c r="K104" i="7"/>
  <c r="Q104" i="7" s="1"/>
  <c r="K89" i="7"/>
  <c r="Q89" i="7" s="1"/>
  <c r="K187" i="7"/>
  <c r="Q187" i="7" s="1"/>
  <c r="J563" i="7"/>
  <c r="O563" i="7" s="1"/>
  <c r="K181" i="7"/>
  <c r="Q181" i="7" s="1"/>
  <c r="N18" i="7"/>
  <c r="J168" i="7"/>
  <c r="K474" i="7"/>
  <c r="Q474" i="7" s="1"/>
  <c r="R474" i="7" s="1"/>
  <c r="J582" i="7"/>
  <c r="K638" i="7"/>
  <c r="Q638" i="7" s="1"/>
  <c r="S638" i="7" s="1"/>
  <c r="K731" i="7"/>
  <c r="Q731" i="7" s="1"/>
  <c r="J857" i="7"/>
  <c r="J59" i="7"/>
  <c r="O59" i="7" s="1"/>
  <c r="J123" i="7"/>
  <c r="P123" i="7" s="1"/>
  <c r="K144" i="7"/>
  <c r="Q144" i="7" s="1"/>
  <c r="J689" i="7"/>
  <c r="P689" i="7" s="1"/>
  <c r="K263" i="7"/>
  <c r="Q263" i="7" s="1"/>
  <c r="K492" i="7"/>
  <c r="Q492" i="7" s="1"/>
  <c r="K675" i="7"/>
  <c r="Q675" i="7" s="1"/>
  <c r="J77" i="7"/>
  <c r="O269" i="7"/>
  <c r="J43" i="7"/>
  <c r="P43" i="7" s="1"/>
  <c r="S43" i="7" s="1"/>
  <c r="J163" i="7"/>
  <c r="K125" i="7"/>
  <c r="Q125" i="7" s="1"/>
  <c r="J344" i="7"/>
  <c r="J362" i="7"/>
  <c r="O362" i="7" s="1"/>
  <c r="J222" i="7"/>
  <c r="P222" i="7" s="1"/>
  <c r="J930" i="7"/>
  <c r="J165" i="7"/>
  <c r="P165" i="7" s="1"/>
  <c r="J86" i="7"/>
  <c r="P86" i="7" s="1"/>
  <c r="J474" i="7"/>
  <c r="O474" i="7" s="1"/>
  <c r="K197" i="7"/>
  <c r="Q197" i="7" s="1"/>
  <c r="J99" i="7"/>
  <c r="P99" i="7" s="1"/>
  <c r="O236" i="7"/>
  <c r="J71" i="7"/>
  <c r="O71" i="7" s="1"/>
  <c r="J263" i="7"/>
  <c r="P263" i="7" s="1"/>
  <c r="J348" i="7"/>
  <c r="O638" i="7"/>
  <c r="P675" i="7"/>
  <c r="J859" i="7"/>
  <c r="P859" i="7" s="1"/>
  <c r="M36" i="7"/>
  <c r="J25" i="7"/>
  <c r="P25" i="7" s="1"/>
  <c r="K86" i="7"/>
  <c r="Q86" i="7" s="1"/>
  <c r="K416" i="7"/>
  <c r="Q416" i="7" s="1"/>
  <c r="K383" i="7"/>
  <c r="Q383" i="7" s="1"/>
  <c r="K189" i="7"/>
  <c r="Q189" i="7" s="1"/>
  <c r="J208" i="7"/>
  <c r="P318" i="7"/>
  <c r="J367" i="7"/>
  <c r="P367" i="7" s="1"/>
  <c r="J693" i="7"/>
  <c r="P693" i="7" s="1"/>
  <c r="J713" i="7"/>
  <c r="P713" i="7" s="1"/>
  <c r="O750" i="7"/>
  <c r="K912" i="7"/>
  <c r="Q912" i="7" s="1"/>
  <c r="K931" i="7"/>
  <c r="Q931" i="7" s="1"/>
  <c r="J115" i="7"/>
  <c r="P115" i="7" s="1"/>
  <c r="K166" i="7"/>
  <c r="Q166" i="7" s="1"/>
  <c r="J126" i="7"/>
  <c r="J150" i="7"/>
  <c r="K319" i="7"/>
  <c r="Q319" i="7" s="1"/>
  <c r="S319" i="7" s="1"/>
  <c r="J511" i="7"/>
  <c r="J547" i="7"/>
  <c r="O547" i="7" s="1"/>
  <c r="K754" i="7"/>
  <c r="Q754" i="7" s="1"/>
  <c r="S754" i="7" s="1"/>
  <c r="J770" i="7"/>
  <c r="P770" i="7" s="1"/>
  <c r="K772" i="7"/>
  <c r="Q772" i="7" s="1"/>
  <c r="S772" i="7" s="1"/>
  <c r="K739" i="7"/>
  <c r="Q739" i="7" s="1"/>
  <c r="O772" i="7"/>
  <c r="O741" i="7"/>
  <c r="J720" i="7"/>
  <c r="O720" i="7" s="1"/>
  <c r="J773" i="7"/>
  <c r="O773" i="7" s="1"/>
  <c r="O774" i="7"/>
  <c r="O743" i="7"/>
  <c r="O760" i="7"/>
  <c r="J778" i="7"/>
  <c r="P778" i="7" s="1"/>
  <c r="K780" i="7"/>
  <c r="Q780" i="7" s="1"/>
  <c r="K781" i="7"/>
  <c r="Q781" i="7" s="1"/>
  <c r="O748" i="7"/>
  <c r="P751" i="7"/>
  <c r="J782" i="7"/>
  <c r="P782" i="7" s="1"/>
  <c r="I339" i="7"/>
  <c r="M623" i="8"/>
  <c r="M732" i="8"/>
  <c r="M750" i="8"/>
  <c r="M422" i="7"/>
  <c r="K389" i="7"/>
  <c r="Q389" i="7" s="1"/>
  <c r="P521" i="7"/>
  <c r="O522" i="7"/>
  <c r="N519" i="7"/>
  <c r="M596" i="7"/>
  <c r="M735" i="7"/>
  <c r="M833" i="7"/>
  <c r="L844" i="7"/>
  <c r="L791" i="7"/>
  <c r="L792" i="7" s="1"/>
  <c r="M792" i="7" s="1"/>
  <c r="N792" i="7" s="1"/>
  <c r="M434" i="7"/>
  <c r="L247" i="7"/>
  <c r="M247" i="7" s="1"/>
  <c r="N247" i="7" s="1"/>
  <c r="M711" i="7"/>
  <c r="P105" i="7"/>
  <c r="M800" i="7"/>
  <c r="M604" i="7"/>
  <c r="M375" i="7"/>
  <c r="M625" i="7"/>
  <c r="M952" i="7"/>
  <c r="L568" i="7"/>
  <c r="M515" i="7"/>
  <c r="M831" i="7"/>
  <c r="M587" i="7"/>
  <c r="M655" i="7"/>
  <c r="M62" i="7"/>
  <c r="M571" i="7"/>
  <c r="M404" i="7"/>
  <c r="M82" i="7"/>
  <c r="M837" i="7"/>
  <c r="M702" i="7"/>
  <c r="M315" i="7"/>
  <c r="L738" i="7"/>
  <c r="L739" i="7" s="1"/>
  <c r="M928" i="7"/>
  <c r="M946" i="7"/>
  <c r="L777" i="7"/>
  <c r="L778" i="7" s="1"/>
  <c r="L107" i="7"/>
  <c r="M107" i="7" s="1"/>
  <c r="L99" i="7"/>
  <c r="M99" i="7" s="1"/>
  <c r="M312" i="7"/>
  <c r="M752" i="7"/>
  <c r="L86" i="7"/>
  <c r="L87" i="7" s="1"/>
  <c r="M87" i="7" s="1"/>
  <c r="P37" i="7"/>
  <c r="M417" i="7"/>
  <c r="M766" i="7"/>
  <c r="L724" i="7"/>
  <c r="M724" i="7" s="1"/>
  <c r="M843" i="8"/>
  <c r="O68" i="8"/>
  <c r="M199" i="8"/>
  <c r="L252" i="8"/>
  <c r="L671" i="8"/>
  <c r="M671" i="8" s="1"/>
  <c r="M457" i="8"/>
  <c r="M273" i="8"/>
  <c r="M219" i="8"/>
  <c r="M474" i="8"/>
  <c r="M493" i="8"/>
  <c r="L114" i="8"/>
  <c r="M114" i="8" s="1"/>
  <c r="M678" i="8"/>
  <c r="M366" i="8"/>
  <c r="L417" i="8"/>
  <c r="L418" i="8" s="1"/>
  <c r="M418" i="8" s="1"/>
  <c r="N418" i="8" s="1"/>
  <c r="M118" i="8"/>
  <c r="M840" i="8"/>
  <c r="L246" i="8"/>
  <c r="M246" i="8" s="1"/>
  <c r="N246" i="8" s="1"/>
  <c r="M770" i="8"/>
  <c r="O51" i="9"/>
  <c r="O223" i="9"/>
  <c r="L67" i="7"/>
  <c r="M67" i="7" s="1"/>
  <c r="M66" i="7"/>
  <c r="O38" i="7"/>
  <c r="P38" i="7"/>
  <c r="P317" i="7"/>
  <c r="O317" i="7"/>
  <c r="O951" i="7"/>
  <c r="P951" i="7"/>
  <c r="P842" i="8"/>
  <c r="O842" i="8"/>
  <c r="K24" i="7"/>
  <c r="Q24" i="7" s="1"/>
  <c r="R24" i="7" s="1"/>
  <c r="K80" i="7"/>
  <c r="Q80" i="7" s="1"/>
  <c r="M147" i="7"/>
  <c r="K156" i="7"/>
  <c r="Q156" i="7" s="1"/>
  <c r="K161" i="7"/>
  <c r="Q161" i="7" s="1"/>
  <c r="K169" i="7"/>
  <c r="Q169" i="7" s="1"/>
  <c r="P174" i="7"/>
  <c r="P198" i="7"/>
  <c r="O198" i="7"/>
  <c r="K204" i="7"/>
  <c r="Q204" i="7" s="1"/>
  <c r="K205" i="7"/>
  <c r="Q205" i="7" s="1"/>
  <c r="P351" i="7"/>
  <c r="O351" i="7"/>
  <c r="P374" i="7"/>
  <c r="M482" i="7"/>
  <c r="L483" i="7"/>
  <c r="K551" i="7"/>
  <c r="Q551" i="7" s="1"/>
  <c r="R551" i="7" s="1"/>
  <c r="I551" i="7"/>
  <c r="P715" i="7"/>
  <c r="O715" i="7"/>
  <c r="O753" i="7"/>
  <c r="P753" i="7"/>
  <c r="O765" i="7"/>
  <c r="P765" i="7"/>
  <c r="M290" i="8"/>
  <c r="L291" i="8"/>
  <c r="O797" i="8"/>
  <c r="P797" i="8"/>
  <c r="M65" i="7"/>
  <c r="J244" i="7"/>
  <c r="P244" i="7" s="1"/>
  <c r="J303" i="7"/>
  <c r="K401" i="7"/>
  <c r="Q401" i="7" s="1"/>
  <c r="I401" i="7"/>
  <c r="I495" i="7"/>
  <c r="K495" i="7"/>
  <c r="Q495" i="7" s="1"/>
  <c r="S495" i="7" s="1"/>
  <c r="P527" i="7"/>
  <c r="O527" i="7"/>
  <c r="M650" i="7"/>
  <c r="L651" i="7"/>
  <c r="L652" i="7" s="1"/>
  <c r="L858" i="7"/>
  <c r="M858" i="7" s="1"/>
  <c r="M857" i="7"/>
  <c r="P359" i="8"/>
  <c r="O359" i="8"/>
  <c r="P689" i="8"/>
  <c r="O689" i="8"/>
  <c r="L787" i="8"/>
  <c r="L788" i="8" s="1"/>
  <c r="M788" i="8" s="1"/>
  <c r="N788" i="8" s="1"/>
  <c r="M786" i="8"/>
  <c r="K44" i="7"/>
  <c r="Q44" i="7" s="1"/>
  <c r="K63" i="7"/>
  <c r="Q63" i="7" s="1"/>
  <c r="O41" i="7"/>
  <c r="O49" i="7"/>
  <c r="K83" i="7"/>
  <c r="Q83" i="7" s="1"/>
  <c r="K116" i="7"/>
  <c r="Q116" i="7" s="1"/>
  <c r="K40" i="7"/>
  <c r="Q40" i="7" s="1"/>
  <c r="P84" i="7"/>
  <c r="K109" i="7"/>
  <c r="Q109" i="7" s="1"/>
  <c r="K121" i="7"/>
  <c r="Q121" i="7" s="1"/>
  <c r="S121" i="7" s="1"/>
  <c r="P124" i="7"/>
  <c r="K148" i="7"/>
  <c r="Q148" i="7" s="1"/>
  <c r="L205" i="7"/>
  <c r="P314" i="7"/>
  <c r="O314" i="7"/>
  <c r="M321" i="7"/>
  <c r="L322" i="7"/>
  <c r="M322" i="7" s="1"/>
  <c r="O327" i="7"/>
  <c r="O386" i="7"/>
  <c r="P415" i="7"/>
  <c r="O415" i="7"/>
  <c r="M426" i="7"/>
  <c r="L427" i="7"/>
  <c r="M427" i="7" s="1"/>
  <c r="O427" i="7"/>
  <c r="P427" i="7"/>
  <c r="L589" i="7"/>
  <c r="M589" i="7" s="1"/>
  <c r="M588" i="7"/>
  <c r="P627" i="7"/>
  <c r="O627" i="7"/>
  <c r="P18" i="8"/>
  <c r="O18" i="8"/>
  <c r="P203" i="7"/>
  <c r="O203" i="7"/>
  <c r="O313" i="7"/>
  <c r="P313" i="7"/>
  <c r="K654" i="7"/>
  <c r="Q654" i="7" s="1"/>
  <c r="J654" i="7"/>
  <c r="K894" i="7"/>
  <c r="Q894" i="7" s="1"/>
  <c r="J893" i="7"/>
  <c r="P34" i="8"/>
  <c r="O34" i="8"/>
  <c r="L500" i="8"/>
  <c r="M500" i="8" s="1"/>
  <c r="N500" i="8" s="1"/>
  <c r="M499" i="8"/>
  <c r="K103" i="7"/>
  <c r="Q103" i="7" s="1"/>
  <c r="K107" i="7"/>
  <c r="Q107" i="7" s="1"/>
  <c r="J39" i="7"/>
  <c r="P39" i="7" s="1"/>
  <c r="J54" i="7"/>
  <c r="K92" i="7"/>
  <c r="Q92" i="7" s="1"/>
  <c r="J135" i="7"/>
  <c r="P135" i="7" s="1"/>
  <c r="P16" i="7"/>
  <c r="J22" i="7"/>
  <c r="K36" i="7"/>
  <c r="Q36" i="7" s="1"/>
  <c r="K56" i="7"/>
  <c r="Q56" i="7" s="1"/>
  <c r="O20" i="7"/>
  <c r="J23" i="7"/>
  <c r="P23" i="7" s="1"/>
  <c r="K25" i="7"/>
  <c r="Q25" i="7" s="1"/>
  <c r="S25" i="7" s="1"/>
  <c r="K34" i="7"/>
  <c r="Q34" i="7" s="1"/>
  <c r="S34" i="7" s="1"/>
  <c r="K35" i="7"/>
  <c r="Q35" i="7" s="1"/>
  <c r="S35" i="7" s="1"/>
  <c r="J44" i="7"/>
  <c r="O44" i="7" s="1"/>
  <c r="K55" i="7"/>
  <c r="Q55" i="7" s="1"/>
  <c r="S55" i="7" s="1"/>
  <c r="J57" i="7"/>
  <c r="P57" i="7" s="1"/>
  <c r="J70" i="7"/>
  <c r="P70" i="7" s="1"/>
  <c r="K74" i="7"/>
  <c r="Q74" i="7" s="1"/>
  <c r="J90" i="7"/>
  <c r="P90" i="7" s="1"/>
  <c r="S90" i="7" s="1"/>
  <c r="P97" i="7"/>
  <c r="S97" i="7" s="1"/>
  <c r="J98" i="7"/>
  <c r="M103" i="7"/>
  <c r="K111" i="7"/>
  <c r="Q111" i="7" s="1"/>
  <c r="K120" i="7"/>
  <c r="Q120" i="7" s="1"/>
  <c r="K147" i="7"/>
  <c r="Q147" i="7" s="1"/>
  <c r="K150" i="7"/>
  <c r="Q150" i="7" s="1"/>
  <c r="K151" i="7"/>
  <c r="Q151" i="7" s="1"/>
  <c r="K159" i="7"/>
  <c r="Q159" i="7" s="1"/>
  <c r="L166" i="7"/>
  <c r="J173" i="7"/>
  <c r="P173" i="7" s="1"/>
  <c r="K177" i="7"/>
  <c r="Q177" i="7" s="1"/>
  <c r="S177" i="7" s="1"/>
  <c r="J188" i="7"/>
  <c r="O219" i="7"/>
  <c r="P219" i="7"/>
  <c r="S219" i="7" s="1"/>
  <c r="M220" i="7"/>
  <c r="P232" i="7"/>
  <c r="S232" i="7" s="1"/>
  <c r="O232" i="7"/>
  <c r="M267" i="7"/>
  <c r="K308" i="7"/>
  <c r="Q308" i="7" s="1"/>
  <c r="J312" i="7"/>
  <c r="P312" i="7" s="1"/>
  <c r="K321" i="7"/>
  <c r="Q321" i="7" s="1"/>
  <c r="J320" i="7"/>
  <c r="P339" i="7"/>
  <c r="O339" i="7"/>
  <c r="L532" i="7"/>
  <c r="M532" i="7" s="1"/>
  <c r="M531" i="7"/>
  <c r="L862" i="7"/>
  <c r="L863" i="7" s="1"/>
  <c r="M863" i="7" s="1"/>
  <c r="N863" i="7" s="1"/>
  <c r="M861" i="7"/>
  <c r="P940" i="7"/>
  <c r="O940" i="7"/>
  <c r="L394" i="7"/>
  <c r="M394" i="7" s="1"/>
  <c r="M393" i="7"/>
  <c r="P468" i="7"/>
  <c r="O468" i="7"/>
  <c r="L602" i="7"/>
  <c r="M601" i="7"/>
  <c r="L617" i="7"/>
  <c r="M617" i="7" s="1"/>
  <c r="M616" i="7"/>
  <c r="K332" i="8"/>
  <c r="Q332" i="8" s="1"/>
  <c r="I332" i="8"/>
  <c r="L603" i="8"/>
  <c r="L604" i="8" s="1"/>
  <c r="M604" i="8" s="1"/>
  <c r="N604" i="8" s="1"/>
  <c r="M602" i="8"/>
  <c r="O802" i="8"/>
  <c r="P802" i="8"/>
  <c r="K70" i="7"/>
  <c r="Q70" i="7" s="1"/>
  <c r="K82" i="7"/>
  <c r="Q82" i="7" s="1"/>
  <c r="R97" i="7"/>
  <c r="J181" i="7"/>
  <c r="P181" i="7" s="1"/>
  <c r="J21" i="7"/>
  <c r="P21" i="7" s="1"/>
  <c r="S21" i="7" s="1"/>
  <c r="K33" i="7"/>
  <c r="Q33" i="7" s="1"/>
  <c r="S33" i="7" s="1"/>
  <c r="J31" i="7"/>
  <c r="P31" i="7" s="1"/>
  <c r="K38" i="7"/>
  <c r="Q38" i="7" s="1"/>
  <c r="R38" i="7" s="1"/>
  <c r="J48" i="7"/>
  <c r="O48" i="7" s="1"/>
  <c r="K88" i="7"/>
  <c r="Q88" i="7" s="1"/>
  <c r="J94" i="7"/>
  <c r="K110" i="7"/>
  <c r="Q110" i="7" s="1"/>
  <c r="J118" i="7"/>
  <c r="J130" i="7"/>
  <c r="P130" i="7" s="1"/>
  <c r="J131" i="7"/>
  <c r="P131" i="7" s="1"/>
  <c r="J142" i="7"/>
  <c r="J143" i="7"/>
  <c r="P143" i="7" s="1"/>
  <c r="J180" i="7"/>
  <c r="K236" i="7"/>
  <c r="Q236" i="7" s="1"/>
  <c r="S236" i="7" s="1"/>
  <c r="J235" i="7"/>
  <c r="P235" i="7" s="1"/>
  <c r="S235" i="7" s="1"/>
  <c r="L241" i="7"/>
  <c r="L242" i="7" s="1"/>
  <c r="M240" i="7"/>
  <c r="K244" i="7"/>
  <c r="Q244" i="7" s="1"/>
  <c r="L254" i="7"/>
  <c r="L255" i="7" s="1"/>
  <c r="M255" i="7" s="1"/>
  <c r="N255" i="7" s="1"/>
  <c r="O266" i="7"/>
  <c r="P266" i="7"/>
  <c r="K365" i="7"/>
  <c r="Q365" i="7" s="1"/>
  <c r="R438" i="7"/>
  <c r="O757" i="7"/>
  <c r="P757" i="7"/>
  <c r="O789" i="7"/>
  <c r="P789" i="7"/>
  <c r="K855" i="7"/>
  <c r="Q855" i="7" s="1"/>
  <c r="J854" i="7"/>
  <c r="P854" i="7" s="1"/>
  <c r="O25" i="8"/>
  <c r="P25" i="8"/>
  <c r="K45" i="8"/>
  <c r="Q45" i="8" s="1"/>
  <c r="I45" i="8"/>
  <c r="K93" i="8"/>
  <c r="Q93" i="8" s="1"/>
  <c r="J92" i="8"/>
  <c r="P92" i="8" s="1"/>
  <c r="T330" i="9"/>
  <c r="S330" i="9"/>
  <c r="N595" i="9"/>
  <c r="M596" i="9"/>
  <c r="T413" i="9"/>
  <c r="S413" i="9"/>
  <c r="P99" i="9"/>
  <c r="S99" i="9" s="1"/>
  <c r="Q99" i="9"/>
  <c r="T99" i="9" s="1"/>
  <c r="P385" i="9"/>
  <c r="S385" i="9" s="1"/>
  <c r="Q385" i="9"/>
  <c r="T385" i="9" s="1"/>
  <c r="P68" i="9"/>
  <c r="S68" i="9" s="1"/>
  <c r="Q68" i="9"/>
  <c r="T68" i="9" s="1"/>
  <c r="M611" i="9"/>
  <c r="N610" i="9"/>
  <c r="M458" i="9"/>
  <c r="N457" i="9"/>
  <c r="Q40" i="9"/>
  <c r="T40" i="9" s="1"/>
  <c r="P40" i="9"/>
  <c r="S40" i="9" s="1"/>
  <c r="M576" i="9"/>
  <c r="N576" i="9" s="1"/>
  <c r="O576" i="9" s="1"/>
  <c r="N575" i="9"/>
  <c r="J185" i="7"/>
  <c r="P185" i="7" s="1"/>
  <c r="K191" i="7"/>
  <c r="Q191" i="7" s="1"/>
  <c r="J197" i="7"/>
  <c r="P197" i="7" s="1"/>
  <c r="K210" i="7"/>
  <c r="Q210" i="7" s="1"/>
  <c r="J220" i="7"/>
  <c r="K232" i="7"/>
  <c r="Q232" i="7" s="1"/>
  <c r="K278" i="7"/>
  <c r="Q278" i="7" s="1"/>
  <c r="K283" i="7"/>
  <c r="Q283" i="7" s="1"/>
  <c r="S283" i="7" s="1"/>
  <c r="K287" i="7"/>
  <c r="Q287" i="7" s="1"/>
  <c r="J288" i="7"/>
  <c r="P288" i="7" s="1"/>
  <c r="J296" i="7"/>
  <c r="O296" i="7" s="1"/>
  <c r="K305" i="7"/>
  <c r="Q305" i="7" s="1"/>
  <c r="K312" i="7"/>
  <c r="Q312" i="7" s="1"/>
  <c r="O341" i="7"/>
  <c r="K343" i="7"/>
  <c r="Q343" i="7" s="1"/>
  <c r="S343" i="7" s="1"/>
  <c r="K361" i="7"/>
  <c r="Q361" i="7" s="1"/>
  <c r="S361" i="7" s="1"/>
  <c r="L366" i="7"/>
  <c r="K368" i="7"/>
  <c r="Q368" i="7" s="1"/>
  <c r="K375" i="7"/>
  <c r="Q375" i="7" s="1"/>
  <c r="J406" i="7"/>
  <c r="K411" i="7"/>
  <c r="Q411" i="7" s="1"/>
  <c r="K414" i="7"/>
  <c r="Q414" i="7" s="1"/>
  <c r="J417" i="7"/>
  <c r="O417" i="7" s="1"/>
  <c r="K429" i="7"/>
  <c r="Q429" i="7" s="1"/>
  <c r="K436" i="7"/>
  <c r="Q436" i="7" s="1"/>
  <c r="K438" i="7"/>
  <c r="Q438" i="7" s="1"/>
  <c r="K446" i="7"/>
  <c r="Q446" i="7" s="1"/>
  <c r="K448" i="7"/>
  <c r="Q448" i="7" s="1"/>
  <c r="J466" i="7"/>
  <c r="O466" i="7" s="1"/>
  <c r="R466" i="7" s="1"/>
  <c r="K480" i="7"/>
  <c r="Q480" i="7" s="1"/>
  <c r="K489" i="7"/>
  <c r="Q489" i="7" s="1"/>
  <c r="K515" i="7"/>
  <c r="Q515" i="7" s="1"/>
  <c r="J515" i="7"/>
  <c r="P515" i="7" s="1"/>
  <c r="K522" i="7"/>
  <c r="Q522" i="7" s="1"/>
  <c r="S522" i="7" s="1"/>
  <c r="K523" i="7"/>
  <c r="Q523" i="7" s="1"/>
  <c r="K527" i="7"/>
  <c r="Q527" i="7" s="1"/>
  <c r="R527" i="7" s="1"/>
  <c r="N528" i="7"/>
  <c r="N538" i="7"/>
  <c r="L540" i="7"/>
  <c r="L541" i="7" s="1"/>
  <c r="M541" i="7" s="1"/>
  <c r="N541" i="7" s="1"/>
  <c r="K543" i="7"/>
  <c r="Q543" i="7" s="1"/>
  <c r="K566" i="7"/>
  <c r="Q566" i="7" s="1"/>
  <c r="K591" i="7"/>
  <c r="Q591" i="7" s="1"/>
  <c r="K626" i="7"/>
  <c r="Q626" i="7" s="1"/>
  <c r="K629" i="7"/>
  <c r="Q629" i="7" s="1"/>
  <c r="K664" i="7"/>
  <c r="Q664" i="7" s="1"/>
  <c r="K667" i="7"/>
  <c r="Q667" i="7" s="1"/>
  <c r="K695" i="7"/>
  <c r="Q695" i="7" s="1"/>
  <c r="S695" i="7" s="1"/>
  <c r="J707" i="7"/>
  <c r="P707" i="7" s="1"/>
  <c r="S707" i="7" s="1"/>
  <c r="J729" i="7"/>
  <c r="P729" i="7" s="1"/>
  <c r="N734" i="7"/>
  <c r="P747" i="7"/>
  <c r="O754" i="7"/>
  <c r="R754" i="7" s="1"/>
  <c r="L789" i="7"/>
  <c r="M789" i="7" s="1"/>
  <c r="K798" i="7"/>
  <c r="Q798" i="7" s="1"/>
  <c r="K815" i="7"/>
  <c r="Q815" i="7" s="1"/>
  <c r="P836" i="7"/>
  <c r="J843" i="7"/>
  <c r="P843" i="7" s="1"/>
  <c r="S843" i="7" s="1"/>
  <c r="J845" i="7"/>
  <c r="P845" i="7" s="1"/>
  <c r="K870" i="7"/>
  <c r="Q870" i="7" s="1"/>
  <c r="K878" i="7"/>
  <c r="Q878" i="7" s="1"/>
  <c r="K933" i="7"/>
  <c r="Q933" i="7" s="1"/>
  <c r="K958" i="7"/>
  <c r="Q958" i="7" s="1"/>
  <c r="K51" i="8"/>
  <c r="Q51" i="8" s="1"/>
  <c r="K127" i="8"/>
  <c r="Q127" i="8" s="1"/>
  <c r="P156" i="8"/>
  <c r="O156" i="8"/>
  <c r="K181" i="8"/>
  <c r="Q181" i="8" s="1"/>
  <c r="O260" i="8"/>
  <c r="P260" i="8"/>
  <c r="P301" i="8"/>
  <c r="O301" i="8"/>
  <c r="L405" i="8"/>
  <c r="L406" i="8" s="1"/>
  <c r="M406" i="8" s="1"/>
  <c r="M404" i="8"/>
  <c r="P468" i="8"/>
  <c r="O468" i="8"/>
  <c r="L769" i="8"/>
  <c r="M769" i="8" s="1"/>
  <c r="M768" i="8"/>
  <c r="M829" i="8"/>
  <c r="L830" i="8"/>
  <c r="P358" i="9"/>
  <c r="S358" i="9" s="1"/>
  <c r="Q358" i="9"/>
  <c r="T358" i="9" s="1"/>
  <c r="T343" i="9"/>
  <c r="S343" i="9"/>
  <c r="P41" i="9"/>
  <c r="S41" i="9" s="1"/>
  <c r="Q41" i="9"/>
  <c r="T41" i="9" s="1"/>
  <c r="S350" i="9"/>
  <c r="T350" i="9"/>
  <c r="P319" i="9"/>
  <c r="S319" i="9" s="1"/>
  <c r="Q319" i="9"/>
  <c r="T319" i="9" s="1"/>
  <c r="P447" i="9"/>
  <c r="S447" i="9" s="1"/>
  <c r="Q447" i="9"/>
  <c r="T447" i="9" s="1"/>
  <c r="P166" i="9"/>
  <c r="S166" i="9" s="1"/>
  <c r="Q166" i="9"/>
  <c r="T166" i="9" s="1"/>
  <c r="P94" i="9"/>
  <c r="S94" i="9" s="1"/>
  <c r="Q94" i="9"/>
  <c r="T94" i="9" s="1"/>
  <c r="Q267" i="9"/>
  <c r="T267" i="9" s="1"/>
  <c r="P267" i="9"/>
  <c r="S267" i="9" s="1"/>
  <c r="J357" i="7"/>
  <c r="P357" i="7" s="1"/>
  <c r="J371" i="7"/>
  <c r="P371" i="7" s="1"/>
  <c r="N408" i="7"/>
  <c r="S510" i="7"/>
  <c r="J625" i="7"/>
  <c r="J683" i="7"/>
  <c r="J697" i="7"/>
  <c r="P697" i="7" s="1"/>
  <c r="J725" i="7"/>
  <c r="O758" i="7"/>
  <c r="M768" i="7"/>
  <c r="K777" i="7"/>
  <c r="Q777" i="7" s="1"/>
  <c r="K787" i="7"/>
  <c r="Q787" i="7" s="1"/>
  <c r="J794" i="7"/>
  <c r="P794" i="7" s="1"/>
  <c r="M810" i="7"/>
  <c r="P816" i="7"/>
  <c r="K821" i="7"/>
  <c r="Q821" i="7" s="1"/>
  <c r="K835" i="7"/>
  <c r="Q835" i="7" s="1"/>
  <c r="S835" i="7" s="1"/>
  <c r="O835" i="7"/>
  <c r="O847" i="7"/>
  <c r="P856" i="7"/>
  <c r="K883" i="7"/>
  <c r="Q883" i="7" s="1"/>
  <c r="J945" i="7"/>
  <c r="J950" i="7"/>
  <c r="O950" i="7" s="1"/>
  <c r="K31" i="8"/>
  <c r="Q31" i="8" s="1"/>
  <c r="K40" i="8"/>
  <c r="Q40" i="8" s="1"/>
  <c r="S40" i="8" s="1"/>
  <c r="K64" i="8"/>
  <c r="Q64" i="8" s="1"/>
  <c r="I77" i="8"/>
  <c r="K77" i="8"/>
  <c r="Q77" i="8" s="1"/>
  <c r="O120" i="8"/>
  <c r="K176" i="8"/>
  <c r="Q176" i="8" s="1"/>
  <c r="K207" i="8"/>
  <c r="Q207" i="8" s="1"/>
  <c r="P221" i="8"/>
  <c r="S221" i="8" s="1"/>
  <c r="O221" i="8"/>
  <c r="R221" i="8" s="1"/>
  <c r="P289" i="8"/>
  <c r="O289" i="8"/>
  <c r="P329" i="8"/>
  <c r="O329" i="8"/>
  <c r="K340" i="8"/>
  <c r="Q340" i="8" s="1"/>
  <c r="J340" i="8"/>
  <c r="P340" i="8" s="1"/>
  <c r="O403" i="8"/>
  <c r="P403" i="8"/>
  <c r="L435" i="8"/>
  <c r="M434" i="8"/>
  <c r="P444" i="8"/>
  <c r="O444" i="8"/>
  <c r="P458" i="8"/>
  <c r="O458" i="8"/>
  <c r="P531" i="8"/>
  <c r="S531" i="8" s="1"/>
  <c r="O531" i="8"/>
  <c r="T522" i="9"/>
  <c r="S522" i="9"/>
  <c r="Q169" i="9"/>
  <c r="T169" i="9" s="1"/>
  <c r="Q133" i="9"/>
  <c r="T133" i="9" s="1"/>
  <c r="P133" i="9"/>
  <c r="S133" i="9" s="1"/>
  <c r="S417" i="9"/>
  <c r="T417" i="9"/>
  <c r="S249" i="9"/>
  <c r="T249" i="9"/>
  <c r="K262" i="7"/>
  <c r="Q262" i="7" s="1"/>
  <c r="K274" i="7"/>
  <c r="Q274" i="7" s="1"/>
  <c r="J366" i="7"/>
  <c r="O366" i="7" s="1"/>
  <c r="K372" i="7"/>
  <c r="Q372" i="7" s="1"/>
  <c r="K391" i="7"/>
  <c r="Q391" i="7" s="1"/>
  <c r="K398" i="7"/>
  <c r="Q398" i="7" s="1"/>
  <c r="O399" i="7"/>
  <c r="R399" i="7" s="1"/>
  <c r="I413" i="7"/>
  <c r="J434" i="7"/>
  <c r="O434" i="7" s="1"/>
  <c r="P475" i="7"/>
  <c r="K497" i="7"/>
  <c r="Q497" i="7" s="1"/>
  <c r="K505" i="7"/>
  <c r="Q505" i="7" s="1"/>
  <c r="O506" i="7"/>
  <c r="J524" i="7"/>
  <c r="O524" i="7" s="1"/>
  <c r="K531" i="7"/>
  <c r="Q531" i="7" s="1"/>
  <c r="J534" i="7"/>
  <c r="O572" i="7"/>
  <c r="K580" i="7"/>
  <c r="Q580" i="7" s="1"/>
  <c r="J588" i="7"/>
  <c r="O588" i="7" s="1"/>
  <c r="K593" i="7"/>
  <c r="Q593" i="7" s="1"/>
  <c r="O612" i="7"/>
  <c r="J613" i="7"/>
  <c r="J622" i="7"/>
  <c r="P622" i="7" s="1"/>
  <c r="J631" i="7"/>
  <c r="M644" i="7"/>
  <c r="J648" i="7"/>
  <c r="P648" i="7" s="1"/>
  <c r="J663" i="7"/>
  <c r="O673" i="7"/>
  <c r="O695" i="7"/>
  <c r="K711" i="7"/>
  <c r="Q711" i="7" s="1"/>
  <c r="J727" i="7"/>
  <c r="P727" i="7" s="1"/>
  <c r="S727" i="7" s="1"/>
  <c r="J737" i="7"/>
  <c r="O737" i="7" s="1"/>
  <c r="S758" i="7"/>
  <c r="K791" i="7"/>
  <c r="Q791" i="7" s="1"/>
  <c r="K828" i="7"/>
  <c r="Q828" i="7" s="1"/>
  <c r="J839" i="7"/>
  <c r="K862" i="7"/>
  <c r="Q862" i="7" s="1"/>
  <c r="O863" i="7"/>
  <c r="K866" i="7"/>
  <c r="Q866" i="7" s="1"/>
  <c r="K875" i="7"/>
  <c r="Q875" i="7" s="1"/>
  <c r="R875" i="7" s="1"/>
  <c r="J938" i="7"/>
  <c r="J952" i="7"/>
  <c r="P952" i="7" s="1"/>
  <c r="J17" i="8"/>
  <c r="L23" i="8"/>
  <c r="M23" i="8" s="1"/>
  <c r="K26" i="8"/>
  <c r="Q26" i="8" s="1"/>
  <c r="K38" i="8"/>
  <c r="Q38" i="8" s="1"/>
  <c r="S38" i="8" s="1"/>
  <c r="I40" i="8"/>
  <c r="M42" i="8"/>
  <c r="K57" i="8"/>
  <c r="Q57" i="8" s="1"/>
  <c r="J59" i="8"/>
  <c r="P59" i="8" s="1"/>
  <c r="O61" i="8"/>
  <c r="K101" i="8"/>
  <c r="Q101" i="8" s="1"/>
  <c r="J100" i="8"/>
  <c r="P100" i="8" s="1"/>
  <c r="L103" i="8"/>
  <c r="M102" i="8"/>
  <c r="K160" i="8"/>
  <c r="Q160" i="8" s="1"/>
  <c r="K311" i="8"/>
  <c r="Q311" i="8" s="1"/>
  <c r="J311" i="8"/>
  <c r="O415" i="8"/>
  <c r="P415" i="8"/>
  <c r="O443" i="8"/>
  <c r="R443" i="8" s="1"/>
  <c r="P443" i="8"/>
  <c r="L454" i="8"/>
  <c r="M454" i="8" s="1"/>
  <c r="M453" i="8"/>
  <c r="P463" i="8"/>
  <c r="O463" i="8"/>
  <c r="P467" i="8"/>
  <c r="O467" i="8"/>
  <c r="K596" i="8"/>
  <c r="Q596" i="8" s="1"/>
  <c r="J596" i="8"/>
  <c r="O621" i="8"/>
  <c r="P621" i="8"/>
  <c r="L648" i="8"/>
  <c r="M648" i="8" s="1"/>
  <c r="M647" i="8"/>
  <c r="L701" i="8"/>
  <c r="M701" i="8" s="1"/>
  <c r="M700" i="8"/>
  <c r="J703" i="8"/>
  <c r="P703" i="8" s="1"/>
  <c r="T378" i="9"/>
  <c r="T200" i="9"/>
  <c r="S200" i="9"/>
  <c r="J184" i="7"/>
  <c r="O184" i="7" s="1"/>
  <c r="K190" i="7"/>
  <c r="Q190" i="7" s="1"/>
  <c r="J193" i="7"/>
  <c r="P193" i="7" s="1"/>
  <c r="J201" i="7"/>
  <c r="P201" i="7" s="1"/>
  <c r="J205" i="7"/>
  <c r="P205" i="7" s="1"/>
  <c r="J213" i="7"/>
  <c r="P213" i="7" s="1"/>
  <c r="K223" i="7"/>
  <c r="Q223" i="7" s="1"/>
  <c r="S259" i="7"/>
  <c r="O275" i="7"/>
  <c r="K277" i="7"/>
  <c r="Q277" i="7" s="1"/>
  <c r="K288" i="7"/>
  <c r="Q288" i="7" s="1"/>
  <c r="K290" i="7"/>
  <c r="Q290" i="7" s="1"/>
  <c r="O292" i="7"/>
  <c r="R292" i="7" s="1"/>
  <c r="K299" i="7"/>
  <c r="Q299" i="7" s="1"/>
  <c r="R299" i="7" s="1"/>
  <c r="K314" i="7"/>
  <c r="Q314" i="7" s="1"/>
  <c r="S314" i="7" s="1"/>
  <c r="K316" i="7"/>
  <c r="Q316" i="7" s="1"/>
  <c r="K350" i="7"/>
  <c r="Q350" i="7" s="1"/>
  <c r="J365" i="7"/>
  <c r="P365" i="7" s="1"/>
  <c r="S365" i="7" s="1"/>
  <c r="J381" i="7"/>
  <c r="P381" i="7" s="1"/>
  <c r="S381" i="7" s="1"/>
  <c r="K387" i="7"/>
  <c r="Q387" i="7" s="1"/>
  <c r="K393" i="7"/>
  <c r="Q393" i="7" s="1"/>
  <c r="K397" i="7"/>
  <c r="Q397" i="7" s="1"/>
  <c r="K402" i="7"/>
  <c r="Q402" i="7" s="1"/>
  <c r="K404" i="7"/>
  <c r="Q404" i="7" s="1"/>
  <c r="J404" i="7"/>
  <c r="P404" i="7" s="1"/>
  <c r="K409" i="7"/>
  <c r="Q409" i="7" s="1"/>
  <c r="K419" i="7"/>
  <c r="Q419" i="7" s="1"/>
  <c r="J429" i="7"/>
  <c r="K432" i="7"/>
  <c r="Q432" i="7" s="1"/>
  <c r="K434" i="7"/>
  <c r="Q434" i="7" s="1"/>
  <c r="K442" i="7"/>
  <c r="Q442" i="7" s="1"/>
  <c r="R442" i="7" s="1"/>
  <c r="J446" i="7"/>
  <c r="O446" i="7" s="1"/>
  <c r="N449" i="7"/>
  <c r="K458" i="7"/>
  <c r="Q458" i="7" s="1"/>
  <c r="R458" i="7" s="1"/>
  <c r="P464" i="7"/>
  <c r="K466" i="7"/>
  <c r="Q466" i="7" s="1"/>
  <c r="K468" i="7"/>
  <c r="Q468" i="7" s="1"/>
  <c r="K476" i="7"/>
  <c r="Q476" i="7" s="1"/>
  <c r="K485" i="7"/>
  <c r="Q485" i="7" s="1"/>
  <c r="K493" i="7"/>
  <c r="Q493" i="7" s="1"/>
  <c r="M516" i="7"/>
  <c r="K528" i="7"/>
  <c r="Q528" i="7" s="1"/>
  <c r="J539" i="7"/>
  <c r="O539" i="7" s="1"/>
  <c r="S541" i="7"/>
  <c r="K544" i="7"/>
  <c r="Q544" i="7" s="1"/>
  <c r="K557" i="7"/>
  <c r="Q557" i="7" s="1"/>
  <c r="K570" i="7"/>
  <c r="Q570" i="7" s="1"/>
  <c r="K574" i="7"/>
  <c r="Q574" i="7" s="1"/>
  <c r="K582" i="7"/>
  <c r="Q582" i="7" s="1"/>
  <c r="J587" i="7"/>
  <c r="P587" i="7" s="1"/>
  <c r="S587" i="7" s="1"/>
  <c r="K595" i="7"/>
  <c r="Q595" i="7" s="1"/>
  <c r="J596" i="7"/>
  <c r="O596" i="7" s="1"/>
  <c r="J604" i="7"/>
  <c r="P604" i="7" s="1"/>
  <c r="K605" i="7"/>
  <c r="Q605" i="7" s="1"/>
  <c r="J608" i="7"/>
  <c r="P608" i="7" s="1"/>
  <c r="J614" i="7"/>
  <c r="P614" i="7" s="1"/>
  <c r="K624" i="7"/>
  <c r="Q624" i="7" s="1"/>
  <c r="S624" i="7" s="1"/>
  <c r="K669" i="7"/>
  <c r="Q669" i="7" s="1"/>
  <c r="K671" i="7"/>
  <c r="Q671" i="7" s="1"/>
  <c r="K691" i="7"/>
  <c r="Q691" i="7" s="1"/>
  <c r="K693" i="7"/>
  <c r="Q693" i="7" s="1"/>
  <c r="J704" i="7"/>
  <c r="P704" i="7" s="1"/>
  <c r="K715" i="7"/>
  <c r="Q715" i="7" s="1"/>
  <c r="K725" i="7"/>
  <c r="Q725" i="7" s="1"/>
  <c r="K737" i="7"/>
  <c r="Q737" i="7" s="1"/>
  <c r="P742" i="7"/>
  <c r="K752" i="7"/>
  <c r="Q752" i="7" s="1"/>
  <c r="J752" i="7"/>
  <c r="P761" i="7"/>
  <c r="K776" i="7"/>
  <c r="Q776" i="7" s="1"/>
  <c r="J815" i="7"/>
  <c r="P815" i="7" s="1"/>
  <c r="J829" i="7"/>
  <c r="P832" i="7"/>
  <c r="K845" i="7"/>
  <c r="Q845" i="7" s="1"/>
  <c r="O853" i="7"/>
  <c r="M859" i="7"/>
  <c r="K884" i="7"/>
  <c r="Q884" i="7" s="1"/>
  <c r="J902" i="7"/>
  <c r="O902" i="7" s="1"/>
  <c r="R902" i="7" s="1"/>
  <c r="K914" i="7"/>
  <c r="Q914" i="7" s="1"/>
  <c r="R914" i="7" s="1"/>
  <c r="P927" i="7"/>
  <c r="J24" i="8"/>
  <c r="J31" i="8"/>
  <c r="P31" i="8" s="1"/>
  <c r="P41" i="8"/>
  <c r="J42" i="8"/>
  <c r="P42" i="8" s="1"/>
  <c r="J51" i="8"/>
  <c r="O51" i="8" s="1"/>
  <c r="P53" i="8"/>
  <c r="P66" i="8"/>
  <c r="J67" i="8"/>
  <c r="K167" i="8"/>
  <c r="Q167" i="8" s="1"/>
  <c r="P227" i="8"/>
  <c r="S227" i="8" s="1"/>
  <c r="O227" i="8"/>
  <c r="K249" i="8"/>
  <c r="Q249" i="8" s="1"/>
  <c r="J248" i="8"/>
  <c r="P248" i="8" s="1"/>
  <c r="K345" i="8"/>
  <c r="Q345" i="8" s="1"/>
  <c r="J344" i="8"/>
  <c r="L361" i="8"/>
  <c r="M361" i="8" s="1"/>
  <c r="M360" i="8"/>
  <c r="P390" i="8"/>
  <c r="O390" i="8"/>
  <c r="L486" i="8"/>
  <c r="M486" i="8" s="1"/>
  <c r="N486" i="8" s="1"/>
  <c r="M485" i="8"/>
  <c r="I516" i="8"/>
  <c r="K516" i="8"/>
  <c r="Q516" i="8" s="1"/>
  <c r="S516" i="8" s="1"/>
  <c r="I551" i="8"/>
  <c r="K551" i="8"/>
  <c r="Q551" i="8" s="1"/>
  <c r="S551" i="8" s="1"/>
  <c r="O646" i="8"/>
  <c r="P646" i="8"/>
  <c r="S280" i="9"/>
  <c r="Q137" i="9"/>
  <c r="T137" i="9" s="1"/>
  <c r="P137" i="9"/>
  <c r="S137" i="9" s="1"/>
  <c r="K400" i="7"/>
  <c r="Q400" i="7" s="1"/>
  <c r="S400" i="7" s="1"/>
  <c r="K449" i="7"/>
  <c r="Q449" i="7" s="1"/>
  <c r="K457" i="7"/>
  <c r="Q457" i="7" s="1"/>
  <c r="K465" i="7"/>
  <c r="Q465" i="7" s="1"/>
  <c r="K481" i="7"/>
  <c r="Q481" i="7" s="1"/>
  <c r="K484" i="7"/>
  <c r="Q484" i="7" s="1"/>
  <c r="S484" i="7" s="1"/>
  <c r="K490" i="7"/>
  <c r="Q490" i="7" s="1"/>
  <c r="J503" i="7"/>
  <c r="P503" i="7" s="1"/>
  <c r="K507" i="7"/>
  <c r="Q507" i="7" s="1"/>
  <c r="J516" i="7"/>
  <c r="O516" i="7" s="1"/>
  <c r="K573" i="7"/>
  <c r="Q573" i="7" s="1"/>
  <c r="J591" i="7"/>
  <c r="J611" i="7"/>
  <c r="K642" i="7"/>
  <c r="Q642" i="7" s="1"/>
  <c r="K644" i="7"/>
  <c r="Q644" i="7" s="1"/>
  <c r="J655" i="7"/>
  <c r="K687" i="7"/>
  <c r="Q687" i="7" s="1"/>
  <c r="K719" i="7"/>
  <c r="Q719" i="7" s="1"/>
  <c r="K743" i="7"/>
  <c r="Q743" i="7" s="1"/>
  <c r="S743" i="7" s="1"/>
  <c r="K750" i="7"/>
  <c r="Q750" i="7" s="1"/>
  <c r="K762" i="7"/>
  <c r="Q762" i="7" s="1"/>
  <c r="K827" i="7"/>
  <c r="Q827" i="7" s="1"/>
  <c r="K839" i="7"/>
  <c r="Q839" i="7" s="1"/>
  <c r="K876" i="7"/>
  <c r="Q876" i="7" s="1"/>
  <c r="K886" i="7"/>
  <c r="Q886" i="7" s="1"/>
  <c r="K892" i="7"/>
  <c r="Q892" i="7" s="1"/>
  <c r="K918" i="7"/>
  <c r="Q918" i="7" s="1"/>
  <c r="K921" i="7"/>
  <c r="Q921" i="7" s="1"/>
  <c r="P925" i="7"/>
  <c r="O926" i="7"/>
  <c r="K943" i="7"/>
  <c r="Q943" i="7" s="1"/>
  <c r="P947" i="7"/>
  <c r="K949" i="7"/>
  <c r="Q949" i="7" s="1"/>
  <c r="K954" i="7"/>
  <c r="Q954" i="7" s="1"/>
  <c r="L955" i="7"/>
  <c r="M955" i="7" s="1"/>
  <c r="I39" i="8"/>
  <c r="N39" i="8" s="1"/>
  <c r="K42" i="8"/>
  <c r="Q42" i="8" s="1"/>
  <c r="J47" i="8"/>
  <c r="P47" i="8" s="1"/>
  <c r="I128" i="8"/>
  <c r="K128" i="8"/>
  <c r="Q128" i="8" s="1"/>
  <c r="S128" i="8" s="1"/>
  <c r="L216" i="8"/>
  <c r="M216" i="8" s="1"/>
  <c r="M215" i="8"/>
  <c r="L334" i="8"/>
  <c r="M333" i="8"/>
  <c r="P442" i="8"/>
  <c r="O442" i="8"/>
  <c r="P462" i="8"/>
  <c r="O462" i="8"/>
  <c r="O529" i="8"/>
  <c r="P529" i="8"/>
  <c r="I846" i="8"/>
  <c r="Q846" i="8"/>
  <c r="S846" i="8" s="1"/>
  <c r="T167" i="9"/>
  <c r="S167" i="9"/>
  <c r="T608" i="9"/>
  <c r="S608" i="9"/>
  <c r="K251" i="8"/>
  <c r="Q251" i="8" s="1"/>
  <c r="S285" i="8"/>
  <c r="K299" i="8"/>
  <c r="Q299" i="8" s="1"/>
  <c r="K313" i="8"/>
  <c r="Q313" i="8" s="1"/>
  <c r="K317" i="8"/>
  <c r="Q317" i="8" s="1"/>
  <c r="K350" i="8"/>
  <c r="Q350" i="8" s="1"/>
  <c r="J440" i="8"/>
  <c r="P440" i="8" s="1"/>
  <c r="K461" i="8"/>
  <c r="Q461" i="8" s="1"/>
  <c r="O464" i="8"/>
  <c r="K476" i="8"/>
  <c r="Q476" i="8" s="1"/>
  <c r="K483" i="8"/>
  <c r="Q483" i="8" s="1"/>
  <c r="J494" i="8"/>
  <c r="O494" i="8" s="1"/>
  <c r="R494" i="8" s="1"/>
  <c r="K511" i="8"/>
  <c r="Q511" i="8" s="1"/>
  <c r="K519" i="8"/>
  <c r="Q519" i="8" s="1"/>
  <c r="O530" i="8"/>
  <c r="R530" i="8" s="1"/>
  <c r="J589" i="8"/>
  <c r="M597" i="8"/>
  <c r="P625" i="8"/>
  <c r="K678" i="8"/>
  <c r="Q678" i="8" s="1"/>
  <c r="J678" i="8"/>
  <c r="O678" i="8" s="1"/>
  <c r="R678" i="8" s="1"/>
  <c r="K682" i="8"/>
  <c r="Q682" i="8" s="1"/>
  <c r="K730" i="8"/>
  <c r="Q730" i="8" s="1"/>
  <c r="K739" i="8"/>
  <c r="Q739" i="8" s="1"/>
  <c r="K752" i="8"/>
  <c r="Q752" i="8" s="1"/>
  <c r="J772" i="8"/>
  <c r="P772" i="8" s="1"/>
  <c r="K776" i="8"/>
  <c r="Q776" i="8" s="1"/>
  <c r="K779" i="8"/>
  <c r="Q779" i="8" s="1"/>
  <c r="R779" i="8" s="1"/>
  <c r="J799" i="8"/>
  <c r="O799" i="8" s="1"/>
  <c r="K801" i="8"/>
  <c r="Q801" i="8" s="1"/>
  <c r="K802" i="8"/>
  <c r="Q802" i="8" s="1"/>
  <c r="S802" i="8" s="1"/>
  <c r="K808" i="8"/>
  <c r="Q808" i="8" s="1"/>
  <c r="K814" i="8"/>
  <c r="Q814" i="8" s="1"/>
  <c r="S829" i="8"/>
  <c r="T614" i="9"/>
  <c r="T374" i="9"/>
  <c r="T313" i="9"/>
  <c r="T275" i="9"/>
  <c r="S233" i="9"/>
  <c r="S28" i="9"/>
  <c r="T181" i="9"/>
  <c r="J94" i="8"/>
  <c r="O94" i="8" s="1"/>
  <c r="J105" i="8"/>
  <c r="K115" i="8"/>
  <c r="Q115" i="8" s="1"/>
  <c r="K138" i="8"/>
  <c r="Q138" i="8" s="1"/>
  <c r="R138" i="8" s="1"/>
  <c r="K146" i="8"/>
  <c r="Q146" i="8" s="1"/>
  <c r="J158" i="8"/>
  <c r="O158" i="8" s="1"/>
  <c r="K220" i="8"/>
  <c r="Q220" i="8" s="1"/>
  <c r="K259" i="8"/>
  <c r="Q259" i="8" s="1"/>
  <c r="S259" i="8" s="1"/>
  <c r="K262" i="8"/>
  <c r="Q262" i="8" s="1"/>
  <c r="R262" i="8" s="1"/>
  <c r="L271" i="8"/>
  <c r="M271" i="8" s="1"/>
  <c r="J273" i="8"/>
  <c r="J275" i="8"/>
  <c r="O300" i="8"/>
  <c r="J321" i="8"/>
  <c r="J333" i="8"/>
  <c r="L354" i="8"/>
  <c r="M354" i="8" s="1"/>
  <c r="J366" i="8"/>
  <c r="P366" i="8" s="1"/>
  <c r="S366" i="8" s="1"/>
  <c r="K373" i="8"/>
  <c r="Q373" i="8" s="1"/>
  <c r="K397" i="8"/>
  <c r="Q397" i="8" s="1"/>
  <c r="K404" i="8"/>
  <c r="Q404" i="8" s="1"/>
  <c r="O404" i="8"/>
  <c r="O414" i="8"/>
  <c r="J416" i="8"/>
  <c r="P416" i="8" s="1"/>
  <c r="S416" i="8" s="1"/>
  <c r="J436" i="8"/>
  <c r="N444" i="8"/>
  <c r="O454" i="8"/>
  <c r="J503" i="8"/>
  <c r="P503" i="8" s="1"/>
  <c r="S503" i="8" s="1"/>
  <c r="M532" i="8"/>
  <c r="J543" i="8"/>
  <c r="P543" i="8" s="1"/>
  <c r="K582" i="8"/>
  <c r="Q582" i="8" s="1"/>
  <c r="L714" i="8"/>
  <c r="L715" i="8" s="1"/>
  <c r="M715" i="8" s="1"/>
  <c r="N715" i="8" s="1"/>
  <c r="J782" i="8"/>
  <c r="P782" i="8" s="1"/>
  <c r="S826" i="8"/>
  <c r="L856" i="8"/>
  <c r="T562" i="9"/>
  <c r="S393" i="9"/>
  <c r="S438" i="9"/>
  <c r="S275" i="9"/>
  <c r="T233" i="9"/>
  <c r="T43" i="9"/>
  <c r="J75" i="8"/>
  <c r="O75" i="8" s="1"/>
  <c r="R75" i="8" s="1"/>
  <c r="J82" i="8"/>
  <c r="P82" i="8" s="1"/>
  <c r="J102" i="8"/>
  <c r="O102" i="8" s="1"/>
  <c r="R102" i="8" s="1"/>
  <c r="J113" i="8"/>
  <c r="P113" i="8" s="1"/>
  <c r="K126" i="8"/>
  <c r="Q126" i="8" s="1"/>
  <c r="R126" i="8" s="1"/>
  <c r="K129" i="8"/>
  <c r="Q129" i="8" s="1"/>
  <c r="O143" i="8"/>
  <c r="K148" i="8"/>
  <c r="Q148" i="8" s="1"/>
  <c r="S148" i="8" s="1"/>
  <c r="J167" i="8"/>
  <c r="O167" i="8" s="1"/>
  <c r="K175" i="8"/>
  <c r="Q175" i="8" s="1"/>
  <c r="J179" i="8"/>
  <c r="O179" i="8" s="1"/>
  <c r="R179" i="8" s="1"/>
  <c r="L184" i="8"/>
  <c r="P200" i="8"/>
  <c r="N210" i="8"/>
  <c r="N214" i="8"/>
  <c r="J215" i="8"/>
  <c r="O215" i="8" s="1"/>
  <c r="P224" i="8"/>
  <c r="O231" i="8"/>
  <c r="N237" i="8"/>
  <c r="J249" i="8"/>
  <c r="P249" i="8" s="1"/>
  <c r="S249" i="8" s="1"/>
  <c r="J265" i="8"/>
  <c r="P265" i="8" s="1"/>
  <c r="S265" i="8" s="1"/>
  <c r="J276" i="8"/>
  <c r="M296" i="8"/>
  <c r="M320" i="8"/>
  <c r="J345" i="8"/>
  <c r="O345" i="8" s="1"/>
  <c r="P358" i="8"/>
  <c r="M362" i="8"/>
  <c r="J368" i="8"/>
  <c r="K414" i="8"/>
  <c r="Q414" i="8" s="1"/>
  <c r="S414" i="8" s="1"/>
  <c r="K426" i="8"/>
  <c r="Q426" i="8" s="1"/>
  <c r="K444" i="8"/>
  <c r="Q444" i="8" s="1"/>
  <c r="K465" i="8"/>
  <c r="Q465" i="8" s="1"/>
  <c r="K469" i="8"/>
  <c r="Q469" i="8" s="1"/>
  <c r="K470" i="8"/>
  <c r="Q470" i="8" s="1"/>
  <c r="K475" i="8"/>
  <c r="Q475" i="8" s="1"/>
  <c r="S475" i="8" s="1"/>
  <c r="O488" i="8"/>
  <c r="K491" i="8"/>
  <c r="Q491" i="8" s="1"/>
  <c r="K515" i="8"/>
  <c r="Q515" i="8" s="1"/>
  <c r="K523" i="8"/>
  <c r="Q523" i="8" s="1"/>
  <c r="O524" i="8"/>
  <c r="M525" i="8"/>
  <c r="K531" i="8"/>
  <c r="Q531" i="8" s="1"/>
  <c r="M565" i="8"/>
  <c r="J580" i="8"/>
  <c r="O580" i="8" s="1"/>
  <c r="R580" i="8" s="1"/>
  <c r="K598" i="8"/>
  <c r="Q598" i="8" s="1"/>
  <c r="M612" i="8"/>
  <c r="K628" i="8"/>
  <c r="Q628" i="8" s="1"/>
  <c r="K633" i="8"/>
  <c r="Q633" i="8" s="1"/>
  <c r="K643" i="8"/>
  <c r="Q643" i="8" s="1"/>
  <c r="S643" i="8" s="1"/>
  <c r="K648" i="8"/>
  <c r="Q648" i="8" s="1"/>
  <c r="O662" i="8"/>
  <c r="P671" i="8"/>
  <c r="K681" i="8"/>
  <c r="Q681" i="8" s="1"/>
  <c r="K687" i="8"/>
  <c r="Q687" i="8" s="1"/>
  <c r="P692" i="8"/>
  <c r="J729" i="8"/>
  <c r="O729" i="8" s="1"/>
  <c r="K741" i="8"/>
  <c r="Q741" i="8" s="1"/>
  <c r="P749" i="8"/>
  <c r="J758" i="8"/>
  <c r="P758" i="8" s="1"/>
  <c r="O766" i="8"/>
  <c r="R766" i="8" s="1"/>
  <c r="K768" i="8"/>
  <c r="Q768" i="8" s="1"/>
  <c r="K787" i="8"/>
  <c r="Q787" i="8" s="1"/>
  <c r="K795" i="8"/>
  <c r="Q795" i="8" s="1"/>
  <c r="R795" i="8" s="1"/>
  <c r="J821" i="8"/>
  <c r="O821" i="8" s="1"/>
  <c r="R821" i="8" s="1"/>
  <c r="J824" i="8"/>
  <c r="P824" i="8" s="1"/>
  <c r="K826" i="8"/>
  <c r="Q826" i="8" s="1"/>
  <c r="P832" i="8"/>
  <c r="J836" i="8"/>
  <c r="P841" i="8"/>
  <c r="K843" i="8"/>
  <c r="Q843" i="8" s="1"/>
  <c r="I860" i="8"/>
  <c r="T617" i="9"/>
  <c r="T529" i="9"/>
  <c r="S562" i="9"/>
  <c r="T520" i="9"/>
  <c r="T408" i="9"/>
  <c r="S462" i="9"/>
  <c r="T366" i="9"/>
  <c r="T438" i="9"/>
  <c r="S288" i="9"/>
  <c r="S251" i="9"/>
  <c r="S239" i="9"/>
  <c r="S252" i="9"/>
  <c r="T154" i="9"/>
  <c r="S171" i="9"/>
  <c r="S43" i="9"/>
  <c r="S238" i="9"/>
  <c r="P617" i="9"/>
  <c r="J84" i="8"/>
  <c r="O84" i="8" s="1"/>
  <c r="R84" i="8" s="1"/>
  <c r="J86" i="8"/>
  <c r="P86" i="8" s="1"/>
  <c r="K97" i="8"/>
  <c r="Q97" i="8" s="1"/>
  <c r="P107" i="8"/>
  <c r="S107" i="8" s="1"/>
  <c r="I126" i="8"/>
  <c r="N126" i="8" s="1"/>
  <c r="J129" i="8"/>
  <c r="M133" i="8"/>
  <c r="P150" i="8"/>
  <c r="K158" i="8"/>
  <c r="Q158" i="8" s="1"/>
  <c r="K165" i="8"/>
  <c r="Q165" i="8" s="1"/>
  <c r="R165" i="8" s="1"/>
  <c r="K212" i="8"/>
  <c r="Q212" i="8" s="1"/>
  <c r="O213" i="8"/>
  <c r="K225" i="8"/>
  <c r="Q225" i="8" s="1"/>
  <c r="S225" i="8" s="1"/>
  <c r="K226" i="8"/>
  <c r="Q226" i="8" s="1"/>
  <c r="S226" i="8" s="1"/>
  <c r="P230" i="8"/>
  <c r="K233" i="8"/>
  <c r="Q233" i="8" s="1"/>
  <c r="R233" i="8" s="1"/>
  <c r="M234" i="8"/>
  <c r="K284" i="8"/>
  <c r="Q284" i="8" s="1"/>
  <c r="K308" i="8"/>
  <c r="Q308" i="8" s="1"/>
  <c r="O319" i="8"/>
  <c r="J328" i="8"/>
  <c r="L342" i="8"/>
  <c r="M342" i="8" s="1"/>
  <c r="P357" i="8"/>
  <c r="S357" i="8" s="1"/>
  <c r="K359" i="8"/>
  <c r="Q359" i="8" s="1"/>
  <c r="S359" i="8" s="1"/>
  <c r="J362" i="8"/>
  <c r="O362" i="8" s="1"/>
  <c r="K369" i="8"/>
  <c r="Q369" i="8" s="1"/>
  <c r="K379" i="8"/>
  <c r="Q379" i="8" s="1"/>
  <c r="K390" i="8"/>
  <c r="Q390" i="8" s="1"/>
  <c r="J391" i="8"/>
  <c r="O391" i="8" s="1"/>
  <c r="R391" i="8" s="1"/>
  <c r="K394" i="8"/>
  <c r="Q394" i="8" s="1"/>
  <c r="S394" i="8" s="1"/>
  <c r="N428" i="8"/>
  <c r="I437" i="8"/>
  <c r="K443" i="8"/>
  <c r="Q443" i="8" s="1"/>
  <c r="J457" i="8"/>
  <c r="O481" i="8"/>
  <c r="M482" i="8"/>
  <c r="J495" i="8"/>
  <c r="O495" i="8" s="1"/>
  <c r="J505" i="8"/>
  <c r="O505" i="8" s="1"/>
  <c r="K510" i="8"/>
  <c r="Q510" i="8" s="1"/>
  <c r="K558" i="8"/>
  <c r="Q558" i="8" s="1"/>
  <c r="O595" i="8"/>
  <c r="K600" i="8"/>
  <c r="Q600" i="8" s="1"/>
  <c r="O604" i="8"/>
  <c r="K609" i="8"/>
  <c r="Q609" i="8" s="1"/>
  <c r="K666" i="8"/>
  <c r="Q666" i="8" s="1"/>
  <c r="S666" i="8" s="1"/>
  <c r="J668" i="8"/>
  <c r="P668" i="8" s="1"/>
  <c r="P675" i="8"/>
  <c r="P688" i="8"/>
  <c r="K712" i="8"/>
  <c r="Q712" i="8" s="1"/>
  <c r="K736" i="8"/>
  <c r="Q736" i="8" s="1"/>
  <c r="S736" i="8" s="1"/>
  <c r="J739" i="8"/>
  <c r="K744" i="8"/>
  <c r="Q744" i="8" s="1"/>
  <c r="K772" i="8"/>
  <c r="Q772" i="8" s="1"/>
  <c r="J778" i="8"/>
  <c r="P778" i="8" s="1"/>
  <c r="K780" i="8"/>
  <c r="Q780" i="8" s="1"/>
  <c r="O784" i="8"/>
  <c r="I795" i="8"/>
  <c r="M816" i="8"/>
  <c r="O823" i="8"/>
  <c r="M827" i="8"/>
  <c r="M835" i="8"/>
  <c r="K850" i="8"/>
  <c r="Q850" i="8" s="1"/>
  <c r="N851" i="8"/>
  <c r="J856" i="8"/>
  <c r="O856" i="8" s="1"/>
  <c r="T603" i="9"/>
  <c r="T545" i="9"/>
  <c r="S482" i="9"/>
  <c r="S532" i="9"/>
  <c r="S405" i="9"/>
  <c r="T462" i="9"/>
  <c r="T239" i="9"/>
  <c r="S217" i="9"/>
  <c r="S97" i="9"/>
  <c r="T487" i="9"/>
  <c r="T278" i="9"/>
  <c r="P234" i="9"/>
  <c r="K72" i="8"/>
  <c r="Q72" i="8" s="1"/>
  <c r="R72" i="8" s="1"/>
  <c r="J98" i="8"/>
  <c r="O98" i="8" s="1"/>
  <c r="K105" i="8"/>
  <c r="Q105" i="8" s="1"/>
  <c r="P106" i="8"/>
  <c r="K108" i="8"/>
  <c r="Q108" i="8" s="1"/>
  <c r="S108" i="8" s="1"/>
  <c r="J137" i="8"/>
  <c r="O137" i="8" s="1"/>
  <c r="J160" i="8"/>
  <c r="P188" i="8"/>
  <c r="K209" i="8"/>
  <c r="Q209" i="8" s="1"/>
  <c r="K231" i="8"/>
  <c r="Q231" i="8" s="1"/>
  <c r="S231" i="8" s="1"/>
  <c r="K232" i="8"/>
  <c r="Q232" i="8" s="1"/>
  <c r="J234" i="8"/>
  <c r="O234" i="8" s="1"/>
  <c r="R234" i="8" s="1"/>
  <c r="K236" i="8"/>
  <c r="Q236" i="8" s="1"/>
  <c r="S236" i="8" s="1"/>
  <c r="K243" i="8"/>
  <c r="Q243" i="8" s="1"/>
  <c r="K247" i="8"/>
  <c r="Q247" i="8" s="1"/>
  <c r="J320" i="8"/>
  <c r="J353" i="8"/>
  <c r="K362" i="8"/>
  <c r="Q362" i="8" s="1"/>
  <c r="K378" i="8"/>
  <c r="Q378" i="8" s="1"/>
  <c r="S378" i="8" s="1"/>
  <c r="K398" i="8"/>
  <c r="Q398" i="8" s="1"/>
  <c r="S398" i="8" s="1"/>
  <c r="K490" i="8"/>
  <c r="Q490" i="8" s="1"/>
  <c r="M494" i="8"/>
  <c r="P500" i="8"/>
  <c r="S500" i="8" s="1"/>
  <c r="O501" i="8"/>
  <c r="R501" i="8" s="1"/>
  <c r="L504" i="8"/>
  <c r="L505" i="8" s="1"/>
  <c r="K506" i="8"/>
  <c r="Q506" i="8" s="1"/>
  <c r="J521" i="8"/>
  <c r="K533" i="8"/>
  <c r="Q533" i="8" s="1"/>
  <c r="L537" i="8"/>
  <c r="M537" i="8" s="1"/>
  <c r="N537" i="8" s="1"/>
  <c r="K543" i="8"/>
  <c r="Q543" i="8" s="1"/>
  <c r="S543" i="8" s="1"/>
  <c r="M556" i="8"/>
  <c r="K593" i="8"/>
  <c r="Q593" i="8" s="1"/>
  <c r="K612" i="8"/>
  <c r="Q612" i="8" s="1"/>
  <c r="R612" i="8" s="1"/>
  <c r="J623" i="8"/>
  <c r="O623" i="8" s="1"/>
  <c r="R623" i="8" s="1"/>
  <c r="K638" i="8"/>
  <c r="Q638" i="8" s="1"/>
  <c r="K649" i="8"/>
  <c r="Q649" i="8" s="1"/>
  <c r="K653" i="8"/>
  <c r="Q653" i="8" s="1"/>
  <c r="S653" i="8" s="1"/>
  <c r="J670" i="8"/>
  <c r="P670" i="8" s="1"/>
  <c r="J672" i="8"/>
  <c r="K674" i="8"/>
  <c r="Q674" i="8" s="1"/>
  <c r="S674" i="8" s="1"/>
  <c r="O674" i="8"/>
  <c r="K685" i="8"/>
  <c r="Q685" i="8" s="1"/>
  <c r="S685" i="8" s="1"/>
  <c r="P687" i="8"/>
  <c r="J698" i="8"/>
  <c r="P698" i="8" s="1"/>
  <c r="K708" i="8"/>
  <c r="Q708" i="8" s="1"/>
  <c r="S708" i="8" s="1"/>
  <c r="J709" i="8"/>
  <c r="P709" i="8" s="1"/>
  <c r="K711" i="8"/>
  <c r="Q711" i="8" s="1"/>
  <c r="R711" i="8" s="1"/>
  <c r="K717" i="8"/>
  <c r="Q717" i="8" s="1"/>
  <c r="K758" i="8"/>
  <c r="Q758" i="8" s="1"/>
  <c r="K766" i="8"/>
  <c r="Q766" i="8" s="1"/>
  <c r="S766" i="8" s="1"/>
  <c r="J790" i="8"/>
  <c r="P790" i="8" s="1"/>
  <c r="P792" i="8"/>
  <c r="K794" i="8"/>
  <c r="Q794" i="8" s="1"/>
  <c r="J796" i="8"/>
  <c r="I805" i="8"/>
  <c r="N805" i="8" s="1"/>
  <c r="J816" i="8"/>
  <c r="O816" i="8" s="1"/>
  <c r="R816" i="8" s="1"/>
  <c r="K835" i="8"/>
  <c r="Q835" i="8" s="1"/>
  <c r="K848" i="8"/>
  <c r="Q848" i="8" s="1"/>
  <c r="L849" i="8"/>
  <c r="M849" i="8" s="1"/>
  <c r="K855" i="8"/>
  <c r="Q855" i="8" s="1"/>
  <c r="J855" i="8"/>
  <c r="P855" i="8" s="1"/>
  <c r="K859" i="8"/>
  <c r="Q859" i="8" s="1"/>
  <c r="S603" i="9"/>
  <c r="T479" i="9"/>
  <c r="S284" i="9"/>
  <c r="T217" i="9"/>
  <c r="S198" i="9"/>
  <c r="T297" i="9"/>
  <c r="T174" i="9"/>
  <c r="T138" i="9"/>
  <c r="T39" i="9"/>
  <c r="T97" i="9"/>
  <c r="T70" i="9"/>
  <c r="T59" i="9"/>
  <c r="S443" i="9"/>
  <c r="T523" i="9"/>
  <c r="O453" i="9"/>
  <c r="O424" i="9"/>
  <c r="O431" i="9"/>
  <c r="O163" i="9"/>
  <c r="O277" i="9"/>
  <c r="O248" i="9"/>
  <c r="O414" i="9"/>
  <c r="O542" i="9"/>
  <c r="P52" i="7"/>
  <c r="O52" i="7"/>
  <c r="M181" i="7"/>
  <c r="L182" i="7"/>
  <c r="M182" i="7" s="1"/>
  <c r="S62" i="7"/>
  <c r="M173" i="7"/>
  <c r="L174" i="7"/>
  <c r="M174" i="7" s="1"/>
  <c r="L49" i="7"/>
  <c r="M49" i="7" s="1"/>
  <c r="N49" i="7" s="1"/>
  <c r="M48" i="7"/>
  <c r="M123" i="7"/>
  <c r="L124" i="7"/>
  <c r="M124" i="7" s="1"/>
  <c r="M15" i="7"/>
  <c r="J26" i="7"/>
  <c r="P26" i="7" s="1"/>
  <c r="O29" i="7"/>
  <c r="K32" i="7"/>
  <c r="Q32" i="7" s="1"/>
  <c r="R32" i="7" s="1"/>
  <c r="O37" i="7"/>
  <c r="K45" i="7"/>
  <c r="Q45" i="7" s="1"/>
  <c r="P46" i="7"/>
  <c r="S46" i="7" s="1"/>
  <c r="M47" i="7"/>
  <c r="I55" i="7"/>
  <c r="K71" i="7"/>
  <c r="Q71" i="7" s="1"/>
  <c r="R71" i="7" s="1"/>
  <c r="K73" i="7"/>
  <c r="Q73" i="7" s="1"/>
  <c r="K75" i="7"/>
  <c r="Q75" i="7" s="1"/>
  <c r="K79" i="7"/>
  <c r="Q79" i="7" s="1"/>
  <c r="K85" i="7"/>
  <c r="Q85" i="7" s="1"/>
  <c r="M86" i="7"/>
  <c r="O87" i="7"/>
  <c r="K95" i="7"/>
  <c r="Q95" i="7" s="1"/>
  <c r="S95" i="7" s="1"/>
  <c r="O96" i="7"/>
  <c r="K100" i="7"/>
  <c r="Q100" i="7" s="1"/>
  <c r="I107" i="7"/>
  <c r="K108" i="7"/>
  <c r="Q108" i="7" s="1"/>
  <c r="K112" i="7"/>
  <c r="Q112" i="7" s="1"/>
  <c r="K118" i="7"/>
  <c r="Q118" i="7" s="1"/>
  <c r="K119" i="7"/>
  <c r="Q119" i="7" s="1"/>
  <c r="S119" i="7" s="1"/>
  <c r="M122" i="7"/>
  <c r="K157" i="7"/>
  <c r="Q157" i="7" s="1"/>
  <c r="K164" i="7"/>
  <c r="Q164" i="7" s="1"/>
  <c r="S164" i="7" s="1"/>
  <c r="J166" i="7"/>
  <c r="O166" i="7" s="1"/>
  <c r="R166" i="7" s="1"/>
  <c r="J169" i="7"/>
  <c r="P169" i="7" s="1"/>
  <c r="S169" i="7" s="1"/>
  <c r="K179" i="7"/>
  <c r="Q179" i="7" s="1"/>
  <c r="S179" i="7" s="1"/>
  <c r="K194" i="7"/>
  <c r="Q194" i="7" s="1"/>
  <c r="K202" i="7"/>
  <c r="Q202" i="7" s="1"/>
  <c r="O206" i="7"/>
  <c r="K234" i="7"/>
  <c r="Q234" i="7" s="1"/>
  <c r="K249" i="7"/>
  <c r="Q249" i="7" s="1"/>
  <c r="J248" i="7"/>
  <c r="P248" i="7" s="1"/>
  <c r="S248" i="7" s="1"/>
  <c r="K257" i="7"/>
  <c r="Q257" i="7" s="1"/>
  <c r="J256" i="7"/>
  <c r="P256" i="7" s="1"/>
  <c r="M930" i="7"/>
  <c r="L931" i="7"/>
  <c r="L932" i="7" s="1"/>
  <c r="M932" i="7" s="1"/>
  <c r="N932" i="7" s="1"/>
  <c r="L75" i="7"/>
  <c r="L76" i="7" s="1"/>
  <c r="J15" i="7"/>
  <c r="K17" i="7"/>
  <c r="Q17" i="7" s="1"/>
  <c r="K19" i="7"/>
  <c r="Q19" i="7" s="1"/>
  <c r="K31" i="7"/>
  <c r="Q31" i="7" s="1"/>
  <c r="K47" i="7"/>
  <c r="Q47" i="7" s="1"/>
  <c r="K53" i="7"/>
  <c r="Q53" i="7" s="1"/>
  <c r="K59" i="7"/>
  <c r="Q59" i="7" s="1"/>
  <c r="K62" i="7"/>
  <c r="Q62" i="7" s="1"/>
  <c r="K66" i="7"/>
  <c r="Q66" i="7" s="1"/>
  <c r="K67" i="7"/>
  <c r="Q67" i="7" s="1"/>
  <c r="K91" i="7"/>
  <c r="Q91" i="7" s="1"/>
  <c r="S91" i="7" s="1"/>
  <c r="K114" i="7"/>
  <c r="Q114" i="7" s="1"/>
  <c r="K122" i="7"/>
  <c r="Q122" i="7" s="1"/>
  <c r="K128" i="7"/>
  <c r="Q128" i="7" s="1"/>
  <c r="K130" i="7"/>
  <c r="Q130" i="7" s="1"/>
  <c r="K131" i="7"/>
  <c r="Q131" i="7" s="1"/>
  <c r="K140" i="7"/>
  <c r="Q140" i="7" s="1"/>
  <c r="K142" i="7"/>
  <c r="Q142" i="7" s="1"/>
  <c r="K143" i="7"/>
  <c r="Q143" i="7" s="1"/>
  <c r="J148" i="7"/>
  <c r="O148" i="7" s="1"/>
  <c r="K160" i="7"/>
  <c r="Q160" i="7" s="1"/>
  <c r="I164" i="7"/>
  <c r="O171" i="7"/>
  <c r="K178" i="7"/>
  <c r="Q178" i="7" s="1"/>
  <c r="O179" i="7"/>
  <c r="R179" i="7" s="1"/>
  <c r="K209" i="7"/>
  <c r="Q209" i="7" s="1"/>
  <c r="S209" i="7" s="1"/>
  <c r="I209" i="7"/>
  <c r="K222" i="7"/>
  <c r="Q222" i="7" s="1"/>
  <c r="J221" i="7"/>
  <c r="P221" i="7" s="1"/>
  <c r="S221" i="7" s="1"/>
  <c r="K265" i="7"/>
  <c r="Q265" i="7" s="1"/>
  <c r="J264" i="7"/>
  <c r="P264" i="7" s="1"/>
  <c r="P300" i="7"/>
  <c r="O300" i="7"/>
  <c r="P321" i="7"/>
  <c r="S321" i="7" s="1"/>
  <c r="O321" i="7"/>
  <c r="R321" i="7" s="1"/>
  <c r="P325" i="7"/>
  <c r="O325" i="7"/>
  <c r="R325" i="7" s="1"/>
  <c r="O727" i="7"/>
  <c r="P737" i="7"/>
  <c r="P839" i="7"/>
  <c r="S839" i="7" s="1"/>
  <c r="O839" i="7"/>
  <c r="R839" i="7" s="1"/>
  <c r="L123" i="8"/>
  <c r="M123" i="8" s="1"/>
  <c r="N123" i="8" s="1"/>
  <c r="M122" i="8"/>
  <c r="K170" i="7"/>
  <c r="Q170" i="7" s="1"/>
  <c r="M172" i="7"/>
  <c r="M180" i="7"/>
  <c r="K186" i="7"/>
  <c r="Q186" i="7" s="1"/>
  <c r="K192" i="7"/>
  <c r="Q192" i="7" s="1"/>
  <c r="K193" i="7"/>
  <c r="Q193" i="7" s="1"/>
  <c r="K200" i="7"/>
  <c r="Q200" i="7" s="1"/>
  <c r="K201" i="7"/>
  <c r="Q201" i="7" s="1"/>
  <c r="K203" i="7"/>
  <c r="Q203" i="7" s="1"/>
  <c r="S218" i="7"/>
  <c r="K228" i="7"/>
  <c r="Q228" i="7" s="1"/>
  <c r="O263" i="7"/>
  <c r="L274" i="7"/>
  <c r="L275" i="7" s="1"/>
  <c r="M275" i="7" s="1"/>
  <c r="N275" i="7" s="1"/>
  <c r="M273" i="7"/>
  <c r="O312" i="7"/>
  <c r="P790" i="7"/>
  <c r="S790" i="7" s="1"/>
  <c r="O790" i="7"/>
  <c r="O42" i="8"/>
  <c r="R42" i="8" s="1"/>
  <c r="P67" i="8"/>
  <c r="O67" i="8"/>
  <c r="K15" i="7"/>
  <c r="Q15" i="7" s="1"/>
  <c r="O25" i="7"/>
  <c r="K28" i="7"/>
  <c r="Q28" i="7" s="1"/>
  <c r="R28" i="7" s="1"/>
  <c r="K30" i="7"/>
  <c r="Q30" i="7" s="1"/>
  <c r="K39" i="7"/>
  <c r="Q39" i="7" s="1"/>
  <c r="K48" i="7"/>
  <c r="Q48" i="7" s="1"/>
  <c r="M52" i="7"/>
  <c r="J53" i="7"/>
  <c r="O53" i="7" s="1"/>
  <c r="J56" i="7"/>
  <c r="P56" i="7" s="1"/>
  <c r="S56" i="7" s="1"/>
  <c r="K58" i="7"/>
  <c r="Q58" i="7" s="1"/>
  <c r="I78" i="7"/>
  <c r="K98" i="7"/>
  <c r="Q98" i="7" s="1"/>
  <c r="J103" i="7"/>
  <c r="P103" i="7" s="1"/>
  <c r="K106" i="7"/>
  <c r="Q106" i="7" s="1"/>
  <c r="K123" i="7"/>
  <c r="Q123" i="7" s="1"/>
  <c r="S123" i="7" s="1"/>
  <c r="K126" i="7"/>
  <c r="Q126" i="7" s="1"/>
  <c r="K127" i="7"/>
  <c r="Q127" i="7" s="1"/>
  <c r="K136" i="7"/>
  <c r="Q136" i="7" s="1"/>
  <c r="K138" i="7"/>
  <c r="Q138" i="7" s="1"/>
  <c r="K139" i="7"/>
  <c r="Q139" i="7" s="1"/>
  <c r="S139" i="7" s="1"/>
  <c r="K152" i="7"/>
  <c r="Q152" i="7" s="1"/>
  <c r="R152" i="7" s="1"/>
  <c r="K154" i="7"/>
  <c r="Q154" i="7" s="1"/>
  <c r="K172" i="7"/>
  <c r="Q172" i="7" s="1"/>
  <c r="K176" i="7"/>
  <c r="Q176" i="7" s="1"/>
  <c r="K180" i="7"/>
  <c r="Q180" i="7" s="1"/>
  <c r="K188" i="7"/>
  <c r="Q188" i="7" s="1"/>
  <c r="K199" i="7"/>
  <c r="Q199" i="7" s="1"/>
  <c r="K217" i="7"/>
  <c r="Q217" i="7" s="1"/>
  <c r="J217" i="7"/>
  <c r="P217" i="7" s="1"/>
  <c r="O218" i="7"/>
  <c r="K242" i="7"/>
  <c r="Q242" i="7" s="1"/>
  <c r="O249" i="7"/>
  <c r="P296" i="7"/>
  <c r="P345" i="7"/>
  <c r="S345" i="7" s="1"/>
  <c r="O345" i="7"/>
  <c r="R345" i="7" s="1"/>
  <c r="P723" i="7"/>
  <c r="S723" i="7" s="1"/>
  <c r="O723" i="7"/>
  <c r="J17" i="7"/>
  <c r="K27" i="7"/>
  <c r="Q27" i="7" s="1"/>
  <c r="S27" i="7" s="1"/>
  <c r="J40" i="7"/>
  <c r="O40" i="7" s="1"/>
  <c r="R40" i="7" s="1"/>
  <c r="J42" i="7"/>
  <c r="R46" i="7"/>
  <c r="O50" i="7"/>
  <c r="K52" i="7"/>
  <c r="Q52" i="7" s="1"/>
  <c r="O121" i="7"/>
  <c r="J155" i="7"/>
  <c r="K168" i="7"/>
  <c r="Q168" i="7" s="1"/>
  <c r="K171" i="7"/>
  <c r="Q171" i="7" s="1"/>
  <c r="S171" i="7" s="1"/>
  <c r="K175" i="7"/>
  <c r="Q175" i="7" s="1"/>
  <c r="K184" i="7"/>
  <c r="Q184" i="7" s="1"/>
  <c r="K261" i="7"/>
  <c r="Q261" i="7" s="1"/>
  <c r="J260" i="7"/>
  <c r="P260" i="7" s="1"/>
  <c r="K271" i="7"/>
  <c r="Q271" i="7" s="1"/>
  <c r="J270" i="7"/>
  <c r="O270" i="7" s="1"/>
  <c r="M317" i="7"/>
  <c r="L382" i="7"/>
  <c r="M381" i="7"/>
  <c r="M683" i="7"/>
  <c r="L684" i="7"/>
  <c r="M684" i="7" s="1"/>
  <c r="P685" i="7"/>
  <c r="O685" i="7"/>
  <c r="P831" i="7"/>
  <c r="S831" i="7" s="1"/>
  <c r="O831" i="7"/>
  <c r="P22" i="8"/>
  <c r="O22" i="8"/>
  <c r="R22" i="8" s="1"/>
  <c r="M31" i="8"/>
  <c r="L32" i="8"/>
  <c r="L26" i="7"/>
  <c r="L27" i="7" s="1"/>
  <c r="M27" i="7" s="1"/>
  <c r="N27" i="7" s="1"/>
  <c r="K216" i="7"/>
  <c r="Q216" i="7" s="1"/>
  <c r="J240" i="7"/>
  <c r="L324" i="7"/>
  <c r="L325" i="7" s="1"/>
  <c r="M325" i="7" s="1"/>
  <c r="N325" i="7" s="1"/>
  <c r="M323" i="7"/>
  <c r="P808" i="7"/>
  <c r="K276" i="7"/>
  <c r="Q276" i="7" s="1"/>
  <c r="K293" i="7"/>
  <c r="Q293" i="7" s="1"/>
  <c r="K297" i="7"/>
  <c r="Q297" i="7" s="1"/>
  <c r="K303" i="7"/>
  <c r="Q303" i="7" s="1"/>
  <c r="K309" i="7"/>
  <c r="Q309" i="7" s="1"/>
  <c r="K336" i="7"/>
  <c r="Q336" i="7" s="1"/>
  <c r="K358" i="7"/>
  <c r="Q358" i="7" s="1"/>
  <c r="K376" i="7"/>
  <c r="Q376" i="7" s="1"/>
  <c r="K377" i="7"/>
  <c r="Q377" i="7" s="1"/>
  <c r="K382" i="7"/>
  <c r="Q382" i="7" s="1"/>
  <c r="O384" i="7"/>
  <c r="M385" i="7"/>
  <c r="S387" i="7"/>
  <c r="I389" i="7"/>
  <c r="N389" i="7" s="1"/>
  <c r="M400" i="7"/>
  <c r="K487" i="7"/>
  <c r="Q487" i="7" s="1"/>
  <c r="K504" i="7"/>
  <c r="Q504" i="7" s="1"/>
  <c r="R504" i="7" s="1"/>
  <c r="M507" i="7"/>
  <c r="K512" i="7"/>
  <c r="Q512" i="7" s="1"/>
  <c r="S518" i="7"/>
  <c r="M520" i="7"/>
  <c r="I543" i="7"/>
  <c r="N543" i="7" s="1"/>
  <c r="M555" i="7"/>
  <c r="N566" i="7"/>
  <c r="K567" i="7"/>
  <c r="Q567" i="7" s="1"/>
  <c r="K568" i="7"/>
  <c r="Q568" i="7" s="1"/>
  <c r="K576" i="7"/>
  <c r="Q576" i="7" s="1"/>
  <c r="K583" i="7"/>
  <c r="Q583" i="7" s="1"/>
  <c r="R583" i="7" s="1"/>
  <c r="I592" i="7"/>
  <c r="K603" i="7"/>
  <c r="Q603" i="7" s="1"/>
  <c r="R603" i="7" s="1"/>
  <c r="M610" i="7"/>
  <c r="K613" i="7"/>
  <c r="Q613" i="7" s="1"/>
  <c r="L619" i="7"/>
  <c r="L620" i="7" s="1"/>
  <c r="L623" i="7"/>
  <c r="L624" i="7" s="1"/>
  <c r="M624" i="7" s="1"/>
  <c r="N624" i="7" s="1"/>
  <c r="O624" i="7"/>
  <c r="K628" i="7"/>
  <c r="Q628" i="7" s="1"/>
  <c r="K630" i="7"/>
  <c r="Q630" i="7" s="1"/>
  <c r="M636" i="7"/>
  <c r="K641" i="7"/>
  <c r="Q641" i="7" s="1"/>
  <c r="P643" i="7"/>
  <c r="M671" i="7"/>
  <c r="K674" i="7"/>
  <c r="Q674" i="7" s="1"/>
  <c r="K676" i="7"/>
  <c r="Q676" i="7" s="1"/>
  <c r="M689" i="7"/>
  <c r="M693" i="7"/>
  <c r="M700" i="7"/>
  <c r="J702" i="7"/>
  <c r="K703" i="7"/>
  <c r="Q703" i="7" s="1"/>
  <c r="K718" i="7"/>
  <c r="Q718" i="7" s="1"/>
  <c r="K728" i="7"/>
  <c r="Q728" i="7" s="1"/>
  <c r="J731" i="7"/>
  <c r="P731" i="7" s="1"/>
  <c r="K732" i="7"/>
  <c r="Q732" i="7" s="1"/>
  <c r="J762" i="7"/>
  <c r="K763" i="7"/>
  <c r="Q763" i="7" s="1"/>
  <c r="K775" i="7"/>
  <c r="Q775" i="7" s="1"/>
  <c r="O778" i="7"/>
  <c r="K785" i="7"/>
  <c r="Q785" i="7" s="1"/>
  <c r="M821" i="7"/>
  <c r="O827" i="7"/>
  <c r="K846" i="7"/>
  <c r="Q846" i="7" s="1"/>
  <c r="L850" i="7"/>
  <c r="L851" i="7" s="1"/>
  <c r="M851" i="7" s="1"/>
  <c r="N851" i="7" s="1"/>
  <c r="K858" i="7"/>
  <c r="Q858" i="7" s="1"/>
  <c r="K864" i="7"/>
  <c r="Q864" i="7" s="1"/>
  <c r="I878" i="7"/>
  <c r="N878" i="7" s="1"/>
  <c r="K879" i="7"/>
  <c r="Q879" i="7" s="1"/>
  <c r="K887" i="7"/>
  <c r="Q887" i="7" s="1"/>
  <c r="K907" i="7"/>
  <c r="Q907" i="7" s="1"/>
  <c r="K915" i="7"/>
  <c r="Q915" i="7" s="1"/>
  <c r="O924" i="7"/>
  <c r="O934" i="7"/>
  <c r="K937" i="7"/>
  <c r="Q937" i="7" s="1"/>
  <c r="M938" i="7"/>
  <c r="K957" i="7"/>
  <c r="Q957" i="7" s="1"/>
  <c r="I958" i="7"/>
  <c r="L16" i="8"/>
  <c r="K20" i="8"/>
  <c r="Q20" i="8" s="1"/>
  <c r="K32" i="8"/>
  <c r="Q32" i="8" s="1"/>
  <c r="K35" i="8"/>
  <c r="Q35" i="8" s="1"/>
  <c r="S35" i="8" s="1"/>
  <c r="K36" i="8"/>
  <c r="Q36" i="8" s="1"/>
  <c r="R36" i="8" s="1"/>
  <c r="M38" i="8"/>
  <c r="S59" i="8"/>
  <c r="K68" i="8"/>
  <c r="Q68" i="8" s="1"/>
  <c r="K70" i="8"/>
  <c r="Q70" i="8" s="1"/>
  <c r="P72" i="8"/>
  <c r="S72" i="8" s="1"/>
  <c r="K76" i="8"/>
  <c r="Q76" i="8" s="1"/>
  <c r="S77" i="8"/>
  <c r="K94" i="8"/>
  <c r="Q94" i="8" s="1"/>
  <c r="K95" i="8"/>
  <c r="Q95" i="8" s="1"/>
  <c r="K98" i="8"/>
  <c r="Q98" i="8" s="1"/>
  <c r="K99" i="8"/>
  <c r="Q99" i="8" s="1"/>
  <c r="K102" i="8"/>
  <c r="Q102" i="8" s="1"/>
  <c r="K103" i="8"/>
  <c r="Q103" i="8" s="1"/>
  <c r="K106" i="8"/>
  <c r="Q106" i="8" s="1"/>
  <c r="R106" i="8" s="1"/>
  <c r="K119" i="8"/>
  <c r="Q119" i="8" s="1"/>
  <c r="O140" i="8"/>
  <c r="M141" i="8"/>
  <c r="M311" i="8"/>
  <c r="L312" i="8"/>
  <c r="P384" i="8"/>
  <c r="O384" i="8"/>
  <c r="M495" i="8"/>
  <c r="L496" i="8"/>
  <c r="L558" i="8"/>
  <c r="L559" i="8" s="1"/>
  <c r="M557" i="8"/>
  <c r="P768" i="8"/>
  <c r="O768" i="8"/>
  <c r="R768" i="8" s="1"/>
  <c r="M791" i="8"/>
  <c r="L792" i="8"/>
  <c r="M792" i="8" s="1"/>
  <c r="J224" i="7"/>
  <c r="O224" i="7" s="1"/>
  <c r="K229" i="7"/>
  <c r="Q229" i="7" s="1"/>
  <c r="K233" i="7"/>
  <c r="Q233" i="7" s="1"/>
  <c r="K237" i="7"/>
  <c r="Q237" i="7" s="1"/>
  <c r="K241" i="7"/>
  <c r="Q241" i="7" s="1"/>
  <c r="K245" i="7"/>
  <c r="Q245" i="7" s="1"/>
  <c r="R245" i="7" s="1"/>
  <c r="K256" i="7"/>
  <c r="Q256" i="7" s="1"/>
  <c r="K260" i="7"/>
  <c r="Q260" i="7" s="1"/>
  <c r="K264" i="7"/>
  <c r="Q264" i="7" s="1"/>
  <c r="K270" i="7"/>
  <c r="Q270" i="7" s="1"/>
  <c r="J273" i="7"/>
  <c r="P273" i="7" s="1"/>
  <c r="K279" i="7"/>
  <c r="Q279" i="7" s="1"/>
  <c r="S279" i="7" s="1"/>
  <c r="K280" i="7"/>
  <c r="Q280" i="7" s="1"/>
  <c r="K291" i="7"/>
  <c r="Q291" i="7" s="1"/>
  <c r="O298" i="7"/>
  <c r="J306" i="7"/>
  <c r="J315" i="7"/>
  <c r="K317" i="7"/>
  <c r="Q317" i="7" s="1"/>
  <c r="S317" i="7" s="1"/>
  <c r="K330" i="7"/>
  <c r="Q330" i="7" s="1"/>
  <c r="L348" i="7"/>
  <c r="L349" i="7" s="1"/>
  <c r="M349" i="7" s="1"/>
  <c r="N349" i="7" s="1"/>
  <c r="O349" i="7"/>
  <c r="L354" i="7"/>
  <c r="M354" i="7" s="1"/>
  <c r="J355" i="7"/>
  <c r="J368" i="7"/>
  <c r="P368" i="7" s="1"/>
  <c r="S368" i="7" s="1"/>
  <c r="O369" i="7"/>
  <c r="R369" i="7" s="1"/>
  <c r="J372" i="7"/>
  <c r="O373" i="7"/>
  <c r="K403" i="7"/>
  <c r="Q403" i="7" s="1"/>
  <c r="K405" i="7"/>
  <c r="Q405" i="7" s="1"/>
  <c r="K406" i="7"/>
  <c r="Q406" i="7" s="1"/>
  <c r="O407" i="7"/>
  <c r="K417" i="7"/>
  <c r="Q417" i="7" s="1"/>
  <c r="K423" i="7"/>
  <c r="Q423" i="7" s="1"/>
  <c r="O424" i="7"/>
  <c r="J426" i="7"/>
  <c r="O426" i="7" s="1"/>
  <c r="R426" i="7" s="1"/>
  <c r="P447" i="7"/>
  <c r="L451" i="7"/>
  <c r="M451" i="7" s="1"/>
  <c r="K471" i="7"/>
  <c r="Q471" i="7" s="1"/>
  <c r="O472" i="7"/>
  <c r="M474" i="7"/>
  <c r="O494" i="7"/>
  <c r="I504" i="7"/>
  <c r="K509" i="7"/>
  <c r="Q509" i="7" s="1"/>
  <c r="O510" i="7"/>
  <c r="K517" i="7"/>
  <c r="Q517" i="7" s="1"/>
  <c r="O518" i="7"/>
  <c r="P532" i="7"/>
  <c r="K534" i="7"/>
  <c r="Q534" i="7" s="1"/>
  <c r="K535" i="7"/>
  <c r="Q535" i="7" s="1"/>
  <c r="P536" i="7"/>
  <c r="K552" i="7"/>
  <c r="Q552" i="7" s="1"/>
  <c r="O553" i="7"/>
  <c r="K559" i="7"/>
  <c r="Q559" i="7" s="1"/>
  <c r="R559" i="7" s="1"/>
  <c r="L564" i="7"/>
  <c r="M564" i="7" s="1"/>
  <c r="K571" i="7"/>
  <c r="Q571" i="7" s="1"/>
  <c r="K575" i="7"/>
  <c r="Q575" i="7" s="1"/>
  <c r="R575" i="7" s="1"/>
  <c r="K578" i="7"/>
  <c r="Q578" i="7" s="1"/>
  <c r="K579" i="7"/>
  <c r="Q579" i="7" s="1"/>
  <c r="I583" i="7"/>
  <c r="K588" i="7"/>
  <c r="Q588" i="7" s="1"/>
  <c r="O606" i="7"/>
  <c r="P609" i="7"/>
  <c r="P635" i="7"/>
  <c r="L647" i="7"/>
  <c r="L648" i="7" s="1"/>
  <c r="J658" i="7"/>
  <c r="O658" i="7" s="1"/>
  <c r="R658" i="7" s="1"/>
  <c r="L664" i="7"/>
  <c r="M664" i="7" s="1"/>
  <c r="O665" i="7"/>
  <c r="O667" i="7"/>
  <c r="O679" i="7"/>
  <c r="P680" i="7"/>
  <c r="M681" i="7"/>
  <c r="K684" i="7"/>
  <c r="Q684" i="7" s="1"/>
  <c r="R684" i="7" s="1"/>
  <c r="L698" i="7"/>
  <c r="L699" i="7" s="1"/>
  <c r="M699" i="7" s="1"/>
  <c r="N699" i="7" s="1"/>
  <c r="O699" i="7"/>
  <c r="J708" i="7"/>
  <c r="K712" i="7"/>
  <c r="Q712" i="7" s="1"/>
  <c r="O713" i="7"/>
  <c r="K738" i="7"/>
  <c r="Q738" i="7" s="1"/>
  <c r="J766" i="7"/>
  <c r="P766" i="7" s="1"/>
  <c r="O770" i="7"/>
  <c r="K783" i="7"/>
  <c r="Q783" i="7" s="1"/>
  <c r="J788" i="7"/>
  <c r="K792" i="7"/>
  <c r="Q792" i="7" s="1"/>
  <c r="S792" i="7" s="1"/>
  <c r="J793" i="7"/>
  <c r="O793" i="7" s="1"/>
  <c r="K795" i="7"/>
  <c r="Q795" i="7" s="1"/>
  <c r="L799" i="7"/>
  <c r="M799" i="7" s="1"/>
  <c r="M802" i="7"/>
  <c r="K823" i="7"/>
  <c r="Q823" i="7" s="1"/>
  <c r="S823" i="7" s="1"/>
  <c r="K833" i="7"/>
  <c r="Q833" i="7" s="1"/>
  <c r="K837" i="7"/>
  <c r="Q837" i="7" s="1"/>
  <c r="K838" i="7"/>
  <c r="Q838" i="7" s="1"/>
  <c r="K840" i="7"/>
  <c r="Q840" i="7" s="1"/>
  <c r="P848" i="7"/>
  <c r="O851" i="7"/>
  <c r="R851" i="7" s="1"/>
  <c r="M867" i="7"/>
  <c r="O869" i="7"/>
  <c r="K871" i="7"/>
  <c r="Q871" i="7" s="1"/>
  <c r="S871" i="7" s="1"/>
  <c r="O871" i="7"/>
  <c r="P872" i="7"/>
  <c r="J874" i="7"/>
  <c r="P874" i="7" s="1"/>
  <c r="S874" i="7" s="1"/>
  <c r="P875" i="7"/>
  <c r="J876" i="7"/>
  <c r="J880" i="7"/>
  <c r="L883" i="7"/>
  <c r="L884" i="7" s="1"/>
  <c r="L885" i="7" s="1"/>
  <c r="J888" i="7"/>
  <c r="K895" i="7"/>
  <c r="Q895" i="7" s="1"/>
  <c r="K896" i="7"/>
  <c r="Q896" i="7" s="1"/>
  <c r="S896" i="7" s="1"/>
  <c r="K902" i="7"/>
  <c r="Q902" i="7" s="1"/>
  <c r="K903" i="7"/>
  <c r="Q903" i="7" s="1"/>
  <c r="R903" i="7" s="1"/>
  <c r="K904" i="7"/>
  <c r="Q904" i="7" s="1"/>
  <c r="S904" i="7" s="1"/>
  <c r="S908" i="7"/>
  <c r="L919" i="7"/>
  <c r="L920" i="7" s="1"/>
  <c r="L923" i="7"/>
  <c r="L924" i="7" s="1"/>
  <c r="M924" i="7" s="1"/>
  <c r="N924" i="7" s="1"/>
  <c r="J928" i="7"/>
  <c r="K929" i="7"/>
  <c r="Q929" i="7" s="1"/>
  <c r="O932" i="7"/>
  <c r="K941" i="7"/>
  <c r="Q941" i="7" s="1"/>
  <c r="J942" i="7"/>
  <c r="O942" i="7" s="1"/>
  <c r="R942" i="7" s="1"/>
  <c r="L943" i="7"/>
  <c r="L944" i="7" s="1"/>
  <c r="M944" i="7" s="1"/>
  <c r="N944" i="7" s="1"/>
  <c r="O944" i="7"/>
  <c r="J949" i="7"/>
  <c r="P949" i="7" s="1"/>
  <c r="K953" i="7"/>
  <c r="Q953" i="7" s="1"/>
  <c r="J956" i="7"/>
  <c r="K23" i="8"/>
  <c r="Q23" i="8" s="1"/>
  <c r="S23" i="8" s="1"/>
  <c r="K24" i="8"/>
  <c r="Q24" i="8" s="1"/>
  <c r="K27" i="8"/>
  <c r="Q27" i="8" s="1"/>
  <c r="S27" i="8" s="1"/>
  <c r="K28" i="8"/>
  <c r="Q28" i="8" s="1"/>
  <c r="S28" i="8" s="1"/>
  <c r="M30" i="8"/>
  <c r="I35" i="8"/>
  <c r="N35" i="8" s="1"/>
  <c r="I36" i="8"/>
  <c r="N36" i="8" s="1"/>
  <c r="J43" i="8"/>
  <c r="M46" i="8"/>
  <c r="O47" i="8"/>
  <c r="K49" i="8"/>
  <c r="Q49" i="8" s="1"/>
  <c r="R49" i="8" s="1"/>
  <c r="I50" i="8"/>
  <c r="J52" i="8"/>
  <c r="P52" i="8" s="1"/>
  <c r="S52" i="8" s="1"/>
  <c r="J57" i="8"/>
  <c r="J60" i="8"/>
  <c r="O60" i="8" s="1"/>
  <c r="J64" i="8"/>
  <c r="O64" i="8" s="1"/>
  <c r="I68" i="8"/>
  <c r="O77" i="8"/>
  <c r="R77" i="8" s="1"/>
  <c r="M79" i="8"/>
  <c r="I106" i="8"/>
  <c r="L110" i="8"/>
  <c r="K111" i="8"/>
  <c r="Q111" i="8" s="1"/>
  <c r="S111" i="8" s="1"/>
  <c r="O116" i="8"/>
  <c r="K118" i="8"/>
  <c r="Q118" i="8" s="1"/>
  <c r="K122" i="8"/>
  <c r="Q122" i="8" s="1"/>
  <c r="R122" i="8" s="1"/>
  <c r="P126" i="8"/>
  <c r="K134" i="8"/>
  <c r="Q134" i="8" s="1"/>
  <c r="S213" i="8"/>
  <c r="L329" i="8"/>
  <c r="M329" i="8" s="1"/>
  <c r="M328" i="8"/>
  <c r="P364" i="8"/>
  <c r="O364" i="8"/>
  <c r="P672" i="8"/>
  <c r="O672" i="8"/>
  <c r="P744" i="8"/>
  <c r="O744" i="8"/>
  <c r="K221" i="7"/>
  <c r="Q221" i="7" s="1"/>
  <c r="J230" i="7"/>
  <c r="O230" i="7" s="1"/>
  <c r="R230" i="7" s="1"/>
  <c r="J234" i="7"/>
  <c r="P234" i="7" s="1"/>
  <c r="S234" i="7" s="1"/>
  <c r="J238" i="7"/>
  <c r="J242" i="7"/>
  <c r="J253" i="7"/>
  <c r="P253" i="7" s="1"/>
  <c r="J265" i="7"/>
  <c r="P265" i="7" s="1"/>
  <c r="K268" i="7"/>
  <c r="Q268" i="7" s="1"/>
  <c r="J281" i="7"/>
  <c r="P281" i="7" s="1"/>
  <c r="J294" i="7"/>
  <c r="J301" i="7"/>
  <c r="O301" i="7" s="1"/>
  <c r="R301" i="7" s="1"/>
  <c r="J310" i="7"/>
  <c r="J323" i="7"/>
  <c r="P334" i="7"/>
  <c r="J336" i="7"/>
  <c r="K344" i="7"/>
  <c r="Q344" i="7" s="1"/>
  <c r="J350" i="7"/>
  <c r="O350" i="7" s="1"/>
  <c r="L358" i="7"/>
  <c r="L359" i="7" s="1"/>
  <c r="J359" i="7"/>
  <c r="P359" i="7" s="1"/>
  <c r="S359" i="7" s="1"/>
  <c r="K362" i="7"/>
  <c r="Q362" i="7" s="1"/>
  <c r="J363" i="7"/>
  <c r="P363" i="7" s="1"/>
  <c r="K366" i="7"/>
  <c r="Q366" i="7" s="1"/>
  <c r="R366" i="7" s="1"/>
  <c r="O378" i="7"/>
  <c r="P379" i="7"/>
  <c r="M380" i="7"/>
  <c r="K385" i="7"/>
  <c r="Q385" i="7" s="1"/>
  <c r="K386" i="7"/>
  <c r="Q386" i="7" s="1"/>
  <c r="O387" i="7"/>
  <c r="R387" i="7" s="1"/>
  <c r="J390" i="7"/>
  <c r="O390" i="7" s="1"/>
  <c r="R390" i="7" s="1"/>
  <c r="K399" i="7"/>
  <c r="Q399" i="7" s="1"/>
  <c r="S399" i="7" s="1"/>
  <c r="O400" i="7"/>
  <c r="R400" i="7" s="1"/>
  <c r="M402" i="7"/>
  <c r="O403" i="7"/>
  <c r="I405" i="7"/>
  <c r="N405" i="7" s="1"/>
  <c r="O410" i="7"/>
  <c r="N412" i="7"/>
  <c r="K418" i="7"/>
  <c r="Q418" i="7" s="1"/>
  <c r="M425" i="7"/>
  <c r="K435" i="7"/>
  <c r="Q435" i="7" s="1"/>
  <c r="K439" i="7"/>
  <c r="Q439" i="7" s="1"/>
  <c r="P451" i="7"/>
  <c r="O460" i="7"/>
  <c r="J465" i="7"/>
  <c r="P465" i="7" s="1"/>
  <c r="K482" i="7"/>
  <c r="Q482" i="7" s="1"/>
  <c r="R482" i="7" s="1"/>
  <c r="O499" i="7"/>
  <c r="J512" i="7"/>
  <c r="O512" i="7" s="1"/>
  <c r="R512" i="7" s="1"/>
  <c r="K516" i="7"/>
  <c r="Q516" i="7" s="1"/>
  <c r="L525" i="7"/>
  <c r="M525" i="7" s="1"/>
  <c r="J529" i="7"/>
  <c r="P529" i="7" s="1"/>
  <c r="S529" i="7" s="1"/>
  <c r="K530" i="7"/>
  <c r="Q530" i="7" s="1"/>
  <c r="M542" i="7"/>
  <c r="K555" i="7"/>
  <c r="Q555" i="7" s="1"/>
  <c r="R555" i="7" s="1"/>
  <c r="K556" i="7"/>
  <c r="Q556" i="7" s="1"/>
  <c r="I559" i="7"/>
  <c r="N559" i="7" s="1"/>
  <c r="K560" i="7"/>
  <c r="Q560" i="7" s="1"/>
  <c r="O561" i="7"/>
  <c r="P564" i="7"/>
  <c r="I575" i="7"/>
  <c r="O597" i="7"/>
  <c r="K614" i="7"/>
  <c r="Q614" i="7" s="1"/>
  <c r="S614" i="7" s="1"/>
  <c r="J628" i="7"/>
  <c r="P628" i="7" s="1"/>
  <c r="S628" i="7" s="1"/>
  <c r="O634" i="7"/>
  <c r="R634" i="7" s="1"/>
  <c r="K639" i="7"/>
  <c r="Q639" i="7" s="1"/>
  <c r="J641" i="7"/>
  <c r="P641" i="7" s="1"/>
  <c r="M642" i="7"/>
  <c r="J644" i="7"/>
  <c r="P644" i="7" s="1"/>
  <c r="L658" i="7"/>
  <c r="L659" i="7" s="1"/>
  <c r="M659" i="7" s="1"/>
  <c r="N659" i="7" s="1"/>
  <c r="O659" i="7"/>
  <c r="J669" i="7"/>
  <c r="P669" i="7" s="1"/>
  <c r="K672" i="7"/>
  <c r="Q672" i="7" s="1"/>
  <c r="J674" i="7"/>
  <c r="P674" i="7" s="1"/>
  <c r="O677" i="7"/>
  <c r="O681" i="7"/>
  <c r="J700" i="7"/>
  <c r="P700" i="7" s="1"/>
  <c r="K702" i="7"/>
  <c r="Q702" i="7" s="1"/>
  <c r="K705" i="7"/>
  <c r="Q705" i="7" s="1"/>
  <c r="M707" i="7"/>
  <c r="O709" i="7"/>
  <c r="K716" i="7"/>
  <c r="Q716" i="7" s="1"/>
  <c r="J718" i="7"/>
  <c r="P718" i="7" s="1"/>
  <c r="S718" i="7" s="1"/>
  <c r="L728" i="7"/>
  <c r="M728" i="7" s="1"/>
  <c r="L732" i="7"/>
  <c r="L733" i="7" s="1"/>
  <c r="M733" i="7" s="1"/>
  <c r="N733" i="7" s="1"/>
  <c r="O733" i="7"/>
  <c r="J735" i="7"/>
  <c r="J763" i="7"/>
  <c r="P763" i="7" s="1"/>
  <c r="K773" i="7"/>
  <c r="Q773" i="7" s="1"/>
  <c r="J775" i="7"/>
  <c r="P775" i="7" s="1"/>
  <c r="K779" i="7"/>
  <c r="Q779" i="7" s="1"/>
  <c r="O786" i="7"/>
  <c r="P799" i="7"/>
  <c r="P801" i="7"/>
  <c r="P803" i="7"/>
  <c r="L809" i="7"/>
  <c r="M809" i="7" s="1"/>
  <c r="O812" i="7"/>
  <c r="R812" i="7" s="1"/>
  <c r="J821" i="7"/>
  <c r="P821" i="7" s="1"/>
  <c r="J833" i="7"/>
  <c r="J841" i="7"/>
  <c r="J849" i="7"/>
  <c r="P849" i="7" s="1"/>
  <c r="S849" i="7" s="1"/>
  <c r="K854" i="7"/>
  <c r="Q854" i="7" s="1"/>
  <c r="P860" i="7"/>
  <c r="K867" i="7"/>
  <c r="Q867" i="7" s="1"/>
  <c r="S867" i="7" s="1"/>
  <c r="O867" i="7"/>
  <c r="S873" i="7"/>
  <c r="O873" i="7"/>
  <c r="R873" i="7" s="1"/>
  <c r="O896" i="7"/>
  <c r="J897" i="7"/>
  <c r="P897" i="7" s="1"/>
  <c r="O904" i="7"/>
  <c r="J905" i="7"/>
  <c r="P905" i="7" s="1"/>
  <c r="S905" i="7" s="1"/>
  <c r="K909" i="7"/>
  <c r="Q909" i="7" s="1"/>
  <c r="K910" i="7"/>
  <c r="Q910" i="7" s="1"/>
  <c r="R910" i="7" s="1"/>
  <c r="K911" i="7"/>
  <c r="Q911" i="7" s="1"/>
  <c r="K913" i="7"/>
  <c r="Q913" i="7" s="1"/>
  <c r="L915" i="7"/>
  <c r="L916" i="7" s="1"/>
  <c r="K924" i="7"/>
  <c r="Q924" i="7" s="1"/>
  <c r="K934" i="7"/>
  <c r="Q934" i="7" s="1"/>
  <c r="S934" i="7" s="1"/>
  <c r="L949" i="7"/>
  <c r="L950" i="7" s="1"/>
  <c r="M950" i="7" s="1"/>
  <c r="K952" i="7"/>
  <c r="Q952" i="7" s="1"/>
  <c r="S952" i="7" s="1"/>
  <c r="J16" i="8"/>
  <c r="O16" i="8" s="1"/>
  <c r="R16" i="8" s="1"/>
  <c r="K19" i="8"/>
  <c r="Q19" i="8" s="1"/>
  <c r="S19" i="8" s="1"/>
  <c r="O21" i="8"/>
  <c r="I23" i="8"/>
  <c r="S26" i="8"/>
  <c r="I27" i="8"/>
  <c r="N27" i="8" s="1"/>
  <c r="I28" i="8"/>
  <c r="O33" i="8"/>
  <c r="O38" i="8"/>
  <c r="J58" i="8"/>
  <c r="O58" i="8" s="1"/>
  <c r="K62" i="8"/>
  <c r="Q62" i="8" s="1"/>
  <c r="J85" i="8"/>
  <c r="O85" i="8" s="1"/>
  <c r="R85" i="8" s="1"/>
  <c r="O111" i="8"/>
  <c r="K117" i="8"/>
  <c r="Q117" i="8" s="1"/>
  <c r="O123" i="8"/>
  <c r="O130" i="8"/>
  <c r="P130" i="8"/>
  <c r="P327" i="8"/>
  <c r="O327" i="8"/>
  <c r="P756" i="8"/>
  <c r="O756" i="8"/>
  <c r="N839" i="8"/>
  <c r="K207" i="7"/>
  <c r="Q207" i="7" s="1"/>
  <c r="K231" i="7"/>
  <c r="Q231" i="7" s="1"/>
  <c r="S231" i="7" s="1"/>
  <c r="K235" i="7"/>
  <c r="Q235" i="7" s="1"/>
  <c r="K243" i="7"/>
  <c r="Q243" i="7" s="1"/>
  <c r="S243" i="7" s="1"/>
  <c r="P245" i="7"/>
  <c r="J246" i="7"/>
  <c r="K251" i="7"/>
  <c r="Q251" i="7" s="1"/>
  <c r="K253" i="7"/>
  <c r="Q253" i="7" s="1"/>
  <c r="K254" i="7"/>
  <c r="Q254" i="7" s="1"/>
  <c r="J257" i="7"/>
  <c r="P257" i="7" s="1"/>
  <c r="J261" i="7"/>
  <c r="P261" i="7" s="1"/>
  <c r="S261" i="7" s="1"/>
  <c r="K266" i="7"/>
  <c r="Q266" i="7" s="1"/>
  <c r="J277" i="7"/>
  <c r="K282" i="7"/>
  <c r="Q282" i="7" s="1"/>
  <c r="P284" i="7"/>
  <c r="J291" i="7"/>
  <c r="S292" i="7"/>
  <c r="K295" i="7"/>
  <c r="Q295" i="7" s="1"/>
  <c r="K298" i="7"/>
  <c r="Q298" i="7" s="1"/>
  <c r="S298" i="7" s="1"/>
  <c r="P299" i="7"/>
  <c r="S299" i="7" s="1"/>
  <c r="J305" i="7"/>
  <c r="O305" i="7" s="1"/>
  <c r="K320" i="7"/>
  <c r="Q320" i="7" s="1"/>
  <c r="K324" i="7"/>
  <c r="Q324" i="7" s="1"/>
  <c r="K326" i="7"/>
  <c r="Q326" i="7" s="1"/>
  <c r="K333" i="7"/>
  <c r="Q333" i="7" s="1"/>
  <c r="S333" i="7" s="1"/>
  <c r="O333" i="7"/>
  <c r="K335" i="7"/>
  <c r="Q335" i="7" s="1"/>
  <c r="S335" i="7" s="1"/>
  <c r="O335" i="7"/>
  <c r="O337" i="7"/>
  <c r="R337" i="7" s="1"/>
  <c r="P338" i="7"/>
  <c r="J347" i="7"/>
  <c r="P347" i="7" s="1"/>
  <c r="K349" i="7"/>
  <c r="Q349" i="7" s="1"/>
  <c r="S349" i="7" s="1"/>
  <c r="K353" i="7"/>
  <c r="Q353" i="7" s="1"/>
  <c r="S353" i="7" s="1"/>
  <c r="O353" i="7"/>
  <c r="J354" i="7"/>
  <c r="O354" i="7" s="1"/>
  <c r="R354" i="7" s="1"/>
  <c r="K360" i="7"/>
  <c r="Q360" i="7" s="1"/>
  <c r="O367" i="7"/>
  <c r="K369" i="7"/>
  <c r="Q369" i="7" s="1"/>
  <c r="S369" i="7" s="1"/>
  <c r="O371" i="7"/>
  <c r="K373" i="7"/>
  <c r="Q373" i="7" s="1"/>
  <c r="S373" i="7" s="1"/>
  <c r="K380" i="7"/>
  <c r="Q380" i="7" s="1"/>
  <c r="N388" i="7"/>
  <c r="K408" i="7"/>
  <c r="Q408" i="7" s="1"/>
  <c r="K415" i="7"/>
  <c r="Q415" i="7" s="1"/>
  <c r="K420" i="7"/>
  <c r="Q420" i="7" s="1"/>
  <c r="K421" i="7"/>
  <c r="Q421" i="7" s="1"/>
  <c r="R421" i="7" s="1"/>
  <c r="K425" i="7"/>
  <c r="Q425" i="7" s="1"/>
  <c r="K433" i="7"/>
  <c r="Q433" i="7" s="1"/>
  <c r="K437" i="7"/>
  <c r="Q437" i="7" s="1"/>
  <c r="J445" i="7"/>
  <c r="O445" i="7" s="1"/>
  <c r="R445" i="7" s="1"/>
  <c r="K450" i="7"/>
  <c r="Q450" i="7" s="1"/>
  <c r="R450" i="7" s="1"/>
  <c r="K452" i="7"/>
  <c r="Q452" i="7" s="1"/>
  <c r="P455" i="7"/>
  <c r="P459" i="7"/>
  <c r="M466" i="7"/>
  <c r="J485" i="7"/>
  <c r="R486" i="7"/>
  <c r="J489" i="7"/>
  <c r="P489" i="7" s="1"/>
  <c r="S489" i="7" s="1"/>
  <c r="K501" i="7"/>
  <c r="Q501" i="7" s="1"/>
  <c r="R501" i="7" s="1"/>
  <c r="K508" i="7"/>
  <c r="Q508" i="7" s="1"/>
  <c r="M511" i="7"/>
  <c r="K514" i="7"/>
  <c r="Q514" i="7" s="1"/>
  <c r="S514" i="7" s="1"/>
  <c r="K519" i="7"/>
  <c r="Q519" i="7" s="1"/>
  <c r="N523" i="7"/>
  <c r="K542" i="7"/>
  <c r="Q542" i="7" s="1"/>
  <c r="K550" i="7"/>
  <c r="Q550" i="7" s="1"/>
  <c r="K554" i="7"/>
  <c r="Q554" i="7" s="1"/>
  <c r="K558" i="7"/>
  <c r="Q558" i="7" s="1"/>
  <c r="K565" i="7"/>
  <c r="Q565" i="7" s="1"/>
  <c r="K577" i="7"/>
  <c r="Q577" i="7" s="1"/>
  <c r="K607" i="7"/>
  <c r="Q607" i="7" s="1"/>
  <c r="K618" i="7"/>
  <c r="Q618" i="7" s="1"/>
  <c r="S618" i="7" s="1"/>
  <c r="K619" i="7"/>
  <c r="Q619" i="7" s="1"/>
  <c r="J620" i="7"/>
  <c r="P620" i="7" s="1"/>
  <c r="S620" i="7" s="1"/>
  <c r="K622" i="7"/>
  <c r="Q622" i="7" s="1"/>
  <c r="S622" i="7" s="1"/>
  <c r="K623" i="7"/>
  <c r="Q623" i="7" s="1"/>
  <c r="K625" i="7"/>
  <c r="Q625" i="7" s="1"/>
  <c r="O629" i="7"/>
  <c r="K634" i="7"/>
  <c r="Q634" i="7" s="1"/>
  <c r="S634" i="7" s="1"/>
  <c r="J636" i="7"/>
  <c r="P636" i="7" s="1"/>
  <c r="S636" i="7" s="1"/>
  <c r="J652" i="7"/>
  <c r="K655" i="7"/>
  <c r="Q655" i="7" s="1"/>
  <c r="J664" i="7"/>
  <c r="O664" i="7" s="1"/>
  <c r="R664" i="7" s="1"/>
  <c r="K666" i="7"/>
  <c r="Q666" i="7" s="1"/>
  <c r="K668" i="7"/>
  <c r="Q668" i="7" s="1"/>
  <c r="K679" i="7"/>
  <c r="Q679" i="7" s="1"/>
  <c r="S679" i="7" s="1"/>
  <c r="K683" i="7"/>
  <c r="Q683" i="7" s="1"/>
  <c r="K690" i="7"/>
  <c r="Q690" i="7" s="1"/>
  <c r="P696" i="7"/>
  <c r="O697" i="7"/>
  <c r="K699" i="7"/>
  <c r="Q699" i="7" s="1"/>
  <c r="O706" i="7"/>
  <c r="O707" i="7"/>
  <c r="R707" i="7" s="1"/>
  <c r="J711" i="7"/>
  <c r="P711" i="7" s="1"/>
  <c r="K720" i="7"/>
  <c r="Q720" i="7" s="1"/>
  <c r="R720" i="7" s="1"/>
  <c r="J721" i="7"/>
  <c r="K724" i="7"/>
  <c r="Q724" i="7" s="1"/>
  <c r="J738" i="7"/>
  <c r="O738" i="7" s="1"/>
  <c r="J739" i="7"/>
  <c r="P739" i="7" s="1"/>
  <c r="S739" i="7" s="1"/>
  <c r="M762" i="7"/>
  <c r="K766" i="7"/>
  <c r="Q766" i="7" s="1"/>
  <c r="J776" i="7"/>
  <c r="O776" i="7" s="1"/>
  <c r="J780" i="7"/>
  <c r="P780" i="7" s="1"/>
  <c r="S780" i="7" s="1"/>
  <c r="J783" i="7"/>
  <c r="P783" i="7" s="1"/>
  <c r="K788" i="7"/>
  <c r="Q788" i="7" s="1"/>
  <c r="K793" i="7"/>
  <c r="Q793" i="7" s="1"/>
  <c r="K800" i="7"/>
  <c r="Q800" i="7" s="1"/>
  <c r="K802" i="7"/>
  <c r="Q802" i="7" s="1"/>
  <c r="K804" i="7"/>
  <c r="Q804" i="7" s="1"/>
  <c r="S804" i="7" s="1"/>
  <c r="O804" i="7"/>
  <c r="K806" i="7"/>
  <c r="Q806" i="7" s="1"/>
  <c r="P809" i="7"/>
  <c r="K822" i="7"/>
  <c r="Q822" i="7" s="1"/>
  <c r="K834" i="7"/>
  <c r="Q834" i="7" s="1"/>
  <c r="J838" i="7"/>
  <c r="O838" i="7" s="1"/>
  <c r="K842" i="7"/>
  <c r="Q842" i="7" s="1"/>
  <c r="K850" i="7"/>
  <c r="Q850" i="7" s="1"/>
  <c r="K852" i="7"/>
  <c r="Q852" i="7" s="1"/>
  <c r="K859" i="7"/>
  <c r="Q859" i="7" s="1"/>
  <c r="O859" i="7"/>
  <c r="J885" i="7"/>
  <c r="P891" i="7"/>
  <c r="K928" i="7"/>
  <c r="Q928" i="7" s="1"/>
  <c r="J929" i="7"/>
  <c r="K939" i="7"/>
  <c r="Q939" i="7" s="1"/>
  <c r="J941" i="7"/>
  <c r="P941" i="7" s="1"/>
  <c r="S941" i="7" s="1"/>
  <c r="J943" i="7"/>
  <c r="P943" i="7" s="1"/>
  <c r="K945" i="7"/>
  <c r="Q945" i="7" s="1"/>
  <c r="J946" i="7"/>
  <c r="O946" i="7" s="1"/>
  <c r="R946" i="7" s="1"/>
  <c r="K955" i="7"/>
  <c r="Q955" i="7" s="1"/>
  <c r="K956" i="7"/>
  <c r="Q956" i="7" s="1"/>
  <c r="K17" i="8"/>
  <c r="Q17" i="8" s="1"/>
  <c r="I19" i="8"/>
  <c r="O30" i="8"/>
  <c r="R30" i="8" s="1"/>
  <c r="O40" i="8"/>
  <c r="R40" i="8" s="1"/>
  <c r="K47" i="8"/>
  <c r="Q47" i="8" s="1"/>
  <c r="K56" i="8"/>
  <c r="Q56" i="8" s="1"/>
  <c r="R56" i="8" s="1"/>
  <c r="O69" i="8"/>
  <c r="R69" i="8" s="1"/>
  <c r="K71" i="8"/>
  <c r="Q71" i="8" s="1"/>
  <c r="K78" i="8"/>
  <c r="Q78" i="8" s="1"/>
  <c r="S78" i="8" s="1"/>
  <c r="K79" i="8"/>
  <c r="Q79" i="8" s="1"/>
  <c r="J81" i="8"/>
  <c r="O81" i="8" s="1"/>
  <c r="R81" i="8" s="1"/>
  <c r="J83" i="8"/>
  <c r="P83" i="8" s="1"/>
  <c r="P90" i="8"/>
  <c r="S90" i="8" s="1"/>
  <c r="M94" i="8"/>
  <c r="M98" i="8"/>
  <c r="K109" i="8"/>
  <c r="Q109" i="8" s="1"/>
  <c r="P114" i="8"/>
  <c r="S114" i="8" s="1"/>
  <c r="M129" i="8"/>
  <c r="L135" i="8"/>
  <c r="M135" i="8" s="1"/>
  <c r="N135" i="8" s="1"/>
  <c r="M134" i="8"/>
  <c r="K145" i="8"/>
  <c r="Q145" i="8" s="1"/>
  <c r="J144" i="8"/>
  <c r="P144" i="8" s="1"/>
  <c r="P392" i="8"/>
  <c r="O392" i="8"/>
  <c r="L471" i="8"/>
  <c r="M471" i="8" s="1"/>
  <c r="M470" i="8"/>
  <c r="P493" i="8"/>
  <c r="S493" i="8" s="1"/>
  <c r="O493" i="8"/>
  <c r="L511" i="8"/>
  <c r="L512" i="8" s="1"/>
  <c r="M510" i="8"/>
  <c r="P664" i="8"/>
  <c r="O664" i="8"/>
  <c r="R219" i="7"/>
  <c r="K224" i="7"/>
  <c r="Q224" i="7" s="1"/>
  <c r="K246" i="7"/>
  <c r="Q246" i="7" s="1"/>
  <c r="K294" i="7"/>
  <c r="Q294" i="7" s="1"/>
  <c r="K300" i="7"/>
  <c r="Q300" i="7" s="1"/>
  <c r="K304" i="7"/>
  <c r="Q304" i="7" s="1"/>
  <c r="J307" i="7"/>
  <c r="O307" i="7" s="1"/>
  <c r="R307" i="7" s="1"/>
  <c r="K341" i="7"/>
  <c r="Q341" i="7" s="1"/>
  <c r="S341" i="7" s="1"/>
  <c r="K347" i="7"/>
  <c r="Q347" i="7" s="1"/>
  <c r="K357" i="7"/>
  <c r="Q357" i="7" s="1"/>
  <c r="J377" i="7"/>
  <c r="P377" i="7" s="1"/>
  <c r="S377" i="7" s="1"/>
  <c r="K388" i="7"/>
  <c r="Q388" i="7" s="1"/>
  <c r="J402" i="7"/>
  <c r="O402" i="7" s="1"/>
  <c r="K412" i="7"/>
  <c r="Q412" i="7" s="1"/>
  <c r="K430" i="7"/>
  <c r="Q430" i="7" s="1"/>
  <c r="R430" i="7" s="1"/>
  <c r="J441" i="7"/>
  <c r="O441" i="7" s="1"/>
  <c r="R441" i="7" s="1"/>
  <c r="J453" i="7"/>
  <c r="O453" i="7" s="1"/>
  <c r="R453" i="7" s="1"/>
  <c r="K456" i="7"/>
  <c r="Q456" i="7" s="1"/>
  <c r="K460" i="7"/>
  <c r="Q460" i="7" s="1"/>
  <c r="S460" i="7" s="1"/>
  <c r="K461" i="7"/>
  <c r="Q461" i="7" s="1"/>
  <c r="K462" i="7"/>
  <c r="Q462" i="7" s="1"/>
  <c r="R462" i="7" s="1"/>
  <c r="K472" i="7"/>
  <c r="Q472" i="7" s="1"/>
  <c r="S472" i="7" s="1"/>
  <c r="K478" i="7"/>
  <c r="Q478" i="7" s="1"/>
  <c r="R478" i="7" s="1"/>
  <c r="K491" i="7"/>
  <c r="Q491" i="7" s="1"/>
  <c r="I496" i="7"/>
  <c r="N496" i="7" s="1"/>
  <c r="K511" i="7"/>
  <c r="Q511" i="7" s="1"/>
  <c r="K524" i="7"/>
  <c r="Q524" i="7" s="1"/>
  <c r="R524" i="7" s="1"/>
  <c r="N530" i="7"/>
  <c r="K546" i="7"/>
  <c r="Q546" i="7" s="1"/>
  <c r="K562" i="7"/>
  <c r="Q562" i="7" s="1"/>
  <c r="K599" i="7"/>
  <c r="Q599" i="7" s="1"/>
  <c r="K600" i="7"/>
  <c r="Q600" i="7" s="1"/>
  <c r="S604" i="7"/>
  <c r="J630" i="7"/>
  <c r="O630" i="7" s="1"/>
  <c r="R630" i="7" s="1"/>
  <c r="K646" i="7"/>
  <c r="Q646" i="7" s="1"/>
  <c r="S648" i="7"/>
  <c r="K650" i="7"/>
  <c r="Q650" i="7" s="1"/>
  <c r="K659" i="7"/>
  <c r="Q659" i="7" s="1"/>
  <c r="J661" i="7"/>
  <c r="K663" i="7"/>
  <c r="Q663" i="7" s="1"/>
  <c r="J691" i="7"/>
  <c r="P691" i="7" s="1"/>
  <c r="K697" i="7"/>
  <c r="Q697" i="7" s="1"/>
  <c r="S697" i="7" s="1"/>
  <c r="K700" i="7"/>
  <c r="Q700" i="7" s="1"/>
  <c r="K709" i="7"/>
  <c r="Q709" i="7" s="1"/>
  <c r="S709" i="7" s="1"/>
  <c r="K710" i="7"/>
  <c r="Q710" i="7" s="1"/>
  <c r="K727" i="7"/>
  <c r="Q727" i="7" s="1"/>
  <c r="P736" i="7"/>
  <c r="K756" i="7"/>
  <c r="Q756" i="7" s="1"/>
  <c r="S756" i="7" s="1"/>
  <c r="O756" i="7"/>
  <c r="K760" i="7"/>
  <c r="Q760" i="7" s="1"/>
  <c r="S760" i="7" s="1"/>
  <c r="K768" i="7"/>
  <c r="Q768" i="7" s="1"/>
  <c r="J768" i="7"/>
  <c r="J779" i="7"/>
  <c r="J785" i="7"/>
  <c r="O785" i="7" s="1"/>
  <c r="J802" i="7"/>
  <c r="K808" i="7"/>
  <c r="Q808" i="7" s="1"/>
  <c r="K810" i="7"/>
  <c r="Q810" i="7" s="1"/>
  <c r="J810" i="7"/>
  <c r="P817" i="7"/>
  <c r="J825" i="7"/>
  <c r="K847" i="7"/>
  <c r="Q847" i="7" s="1"/>
  <c r="S847" i="7" s="1"/>
  <c r="L856" i="7"/>
  <c r="M856" i="7" s="1"/>
  <c r="J861" i="7"/>
  <c r="K863" i="7"/>
  <c r="Q863" i="7" s="1"/>
  <c r="S863" i="7" s="1"/>
  <c r="K882" i="7"/>
  <c r="Q882" i="7" s="1"/>
  <c r="K890" i="7"/>
  <c r="Q890" i="7" s="1"/>
  <c r="K897" i="7"/>
  <c r="Q897" i="7" s="1"/>
  <c r="J903" i="7"/>
  <c r="O903" i="7" s="1"/>
  <c r="O936" i="7"/>
  <c r="J948" i="7"/>
  <c r="P948" i="7" s="1"/>
  <c r="S948" i="7" s="1"/>
  <c r="K950" i="7"/>
  <c r="Q950" i="7" s="1"/>
  <c r="J20" i="8"/>
  <c r="O20" i="8" s="1"/>
  <c r="K22" i="8"/>
  <c r="Q22" i="8" s="1"/>
  <c r="N26" i="8"/>
  <c r="J32" i="8"/>
  <c r="O32" i="8" s="1"/>
  <c r="K34" i="8"/>
  <c r="Q34" i="8" s="1"/>
  <c r="R34" i="8" s="1"/>
  <c r="K55" i="8"/>
  <c r="Q55" i="8" s="1"/>
  <c r="S55" i="8" s="1"/>
  <c r="K67" i="8"/>
  <c r="Q67" i="8" s="1"/>
  <c r="J74" i="8"/>
  <c r="P74" i="8" s="1"/>
  <c r="K88" i="8"/>
  <c r="Q88" i="8" s="1"/>
  <c r="K112" i="8"/>
  <c r="Q112" i="8" s="1"/>
  <c r="S112" i="8" s="1"/>
  <c r="K113" i="8"/>
  <c r="Q113" i="8" s="1"/>
  <c r="K124" i="8"/>
  <c r="Q124" i="8" s="1"/>
  <c r="S124" i="8" s="1"/>
  <c r="K125" i="8"/>
  <c r="Q125" i="8" s="1"/>
  <c r="M142" i="8"/>
  <c r="K144" i="8"/>
  <c r="Q144" i="8" s="1"/>
  <c r="I173" i="8"/>
  <c r="K173" i="8"/>
  <c r="Q173" i="8" s="1"/>
  <c r="S173" i="8" s="1"/>
  <c r="P273" i="8"/>
  <c r="S273" i="8" s="1"/>
  <c r="O273" i="8"/>
  <c r="R273" i="8" s="1"/>
  <c r="M303" i="8"/>
  <c r="L304" i="8"/>
  <c r="M304" i="8" s="1"/>
  <c r="M321" i="8"/>
  <c r="L322" i="8"/>
  <c r="M322" i="8" s="1"/>
  <c r="P760" i="8"/>
  <c r="O760" i="8"/>
  <c r="N416" i="7"/>
  <c r="R638" i="7"/>
  <c r="R695" i="7"/>
  <c r="S812" i="7"/>
  <c r="R26" i="8"/>
  <c r="P135" i="8"/>
  <c r="O135" i="8"/>
  <c r="P152" i="8"/>
  <c r="O152" i="8"/>
  <c r="P368" i="8"/>
  <c r="O368" i="8"/>
  <c r="L484" i="8"/>
  <c r="M484" i="8" s="1"/>
  <c r="M483" i="8"/>
  <c r="M490" i="8"/>
  <c r="L491" i="8"/>
  <c r="M836" i="8"/>
  <c r="L837" i="8"/>
  <c r="M837" i="8" s="1"/>
  <c r="R218" i="8"/>
  <c r="R219" i="8"/>
  <c r="L239" i="8"/>
  <c r="M239" i="8" s="1"/>
  <c r="L317" i="8"/>
  <c r="L673" i="8"/>
  <c r="M673" i="8" s="1"/>
  <c r="L677" i="8"/>
  <c r="M677" i="8" s="1"/>
  <c r="L687" i="8"/>
  <c r="M687" i="8" s="1"/>
  <c r="L710" i="8"/>
  <c r="L759" i="8"/>
  <c r="L760" i="8" s="1"/>
  <c r="T384" i="9"/>
  <c r="E9" i="9"/>
  <c r="P531" i="9"/>
  <c r="S531" i="9" s="1"/>
  <c r="Q531" i="9"/>
  <c r="T531" i="9" s="1"/>
  <c r="Q547" i="9"/>
  <c r="T547" i="9" s="1"/>
  <c r="P547" i="9"/>
  <c r="S547" i="9" s="1"/>
  <c r="P563" i="9"/>
  <c r="S563" i="9" s="1"/>
  <c r="Q563" i="9"/>
  <c r="T563" i="9" s="1"/>
  <c r="K163" i="8"/>
  <c r="Q163" i="8" s="1"/>
  <c r="K208" i="8"/>
  <c r="Q208" i="8" s="1"/>
  <c r="S209" i="8"/>
  <c r="M229" i="8"/>
  <c r="K235" i="8"/>
  <c r="Q235" i="8" s="1"/>
  <c r="K255" i="8"/>
  <c r="Q255" i="8" s="1"/>
  <c r="S261" i="8"/>
  <c r="I262" i="8"/>
  <c r="K266" i="8"/>
  <c r="Q266" i="8" s="1"/>
  <c r="K270" i="8"/>
  <c r="Q270" i="8" s="1"/>
  <c r="K278" i="8"/>
  <c r="Q278" i="8" s="1"/>
  <c r="O279" i="8"/>
  <c r="K296" i="8"/>
  <c r="Q296" i="8" s="1"/>
  <c r="K304" i="8"/>
  <c r="Q304" i="8" s="1"/>
  <c r="M308" i="8"/>
  <c r="M310" i="8"/>
  <c r="K320" i="8"/>
  <c r="Q320" i="8" s="1"/>
  <c r="K322" i="8"/>
  <c r="Q322" i="8" s="1"/>
  <c r="K328" i="8"/>
  <c r="Q328" i="8" s="1"/>
  <c r="K334" i="8"/>
  <c r="Q334" i="8" s="1"/>
  <c r="K346" i="8"/>
  <c r="Q346" i="8" s="1"/>
  <c r="K356" i="8"/>
  <c r="Q356" i="8" s="1"/>
  <c r="K363" i="8"/>
  <c r="Q363" i="8" s="1"/>
  <c r="O378" i="8"/>
  <c r="O380" i="8"/>
  <c r="K393" i="8"/>
  <c r="Q393" i="8" s="1"/>
  <c r="M402" i="8"/>
  <c r="I425" i="8"/>
  <c r="N425" i="8" s="1"/>
  <c r="I426" i="8"/>
  <c r="N426" i="8" s="1"/>
  <c r="K441" i="8"/>
  <c r="Q441" i="8" s="1"/>
  <c r="K457" i="8"/>
  <c r="Q457" i="8" s="1"/>
  <c r="I461" i="8"/>
  <c r="N461" i="8" s="1"/>
  <c r="K462" i="8"/>
  <c r="Q462" i="8" s="1"/>
  <c r="K471" i="8"/>
  <c r="Q471" i="8" s="1"/>
  <c r="S471" i="8" s="1"/>
  <c r="M487" i="8"/>
  <c r="M489" i="8"/>
  <c r="K494" i="8"/>
  <c r="Q494" i="8" s="1"/>
  <c r="P498" i="8"/>
  <c r="M517" i="8"/>
  <c r="R531" i="8"/>
  <c r="O542" i="8"/>
  <c r="M545" i="8"/>
  <c r="K549" i="8"/>
  <c r="Q549" i="8" s="1"/>
  <c r="L553" i="8"/>
  <c r="M561" i="8"/>
  <c r="M569" i="8"/>
  <c r="I581" i="8"/>
  <c r="K590" i="8"/>
  <c r="Q590" i="8" s="1"/>
  <c r="K603" i="8"/>
  <c r="Q603" i="8" s="1"/>
  <c r="K620" i="8"/>
  <c r="Q620" i="8" s="1"/>
  <c r="I625" i="8"/>
  <c r="N625" i="8" s="1"/>
  <c r="M649" i="8"/>
  <c r="K652" i="8"/>
  <c r="Q652" i="8" s="1"/>
  <c r="O654" i="8"/>
  <c r="O656" i="8"/>
  <c r="K659" i="8"/>
  <c r="Q659" i="8" s="1"/>
  <c r="K669" i="8"/>
  <c r="Q669" i="8" s="1"/>
  <c r="K696" i="8"/>
  <c r="Q696" i="8" s="1"/>
  <c r="R696" i="8" s="1"/>
  <c r="I701" i="8"/>
  <c r="M725" i="8"/>
  <c r="M729" i="8"/>
  <c r="L735" i="8"/>
  <c r="M735" i="8" s="1"/>
  <c r="L737" i="8"/>
  <c r="M737" i="8" s="1"/>
  <c r="O740" i="8"/>
  <c r="S742" i="8"/>
  <c r="O746" i="8"/>
  <c r="K753" i="8"/>
  <c r="Q753" i="8" s="1"/>
  <c r="K763" i="8"/>
  <c r="Q763" i="8" s="1"/>
  <c r="K771" i="8"/>
  <c r="Q771" i="8" s="1"/>
  <c r="O774" i="8"/>
  <c r="O776" i="8"/>
  <c r="K792" i="8"/>
  <c r="Q792" i="8" s="1"/>
  <c r="R792" i="8" s="1"/>
  <c r="J793" i="8"/>
  <c r="O793" i="8" s="1"/>
  <c r="K799" i="8"/>
  <c r="Q799" i="8" s="1"/>
  <c r="K800" i="8"/>
  <c r="Q800" i="8" s="1"/>
  <c r="S800" i="8" s="1"/>
  <c r="R805" i="8"/>
  <c r="K809" i="8"/>
  <c r="Q809" i="8" s="1"/>
  <c r="K837" i="8"/>
  <c r="Q837" i="8" s="1"/>
  <c r="O838" i="8"/>
  <c r="J840" i="8"/>
  <c r="P840" i="8" s="1"/>
  <c r="S840" i="8" s="1"/>
  <c r="S597" i="9"/>
  <c r="T521" i="9"/>
  <c r="T45" i="9"/>
  <c r="Q577" i="9"/>
  <c r="T577" i="9" s="1"/>
  <c r="P577" i="9"/>
  <c r="S577" i="9" s="1"/>
  <c r="Q526" i="9"/>
  <c r="T526" i="9" s="1"/>
  <c r="P526" i="9"/>
  <c r="S526" i="9" s="1"/>
  <c r="S515" i="9"/>
  <c r="P469" i="9"/>
  <c r="S469" i="9" s="1"/>
  <c r="Q469" i="9"/>
  <c r="T469" i="9" s="1"/>
  <c r="Q19" i="9"/>
  <c r="T19" i="9" s="1"/>
  <c r="P19" i="9"/>
  <c r="S19" i="9" s="1"/>
  <c r="T423" i="9"/>
  <c r="T210" i="9"/>
  <c r="T543" i="9"/>
  <c r="M412" i="9"/>
  <c r="N412" i="9" s="1"/>
  <c r="O412" i="9" s="1"/>
  <c r="N411" i="9"/>
  <c r="M137" i="8"/>
  <c r="K139" i="8"/>
  <c r="Q139" i="8" s="1"/>
  <c r="K150" i="8"/>
  <c r="Q150" i="8" s="1"/>
  <c r="L155" i="8"/>
  <c r="L156" i="8" s="1"/>
  <c r="M156" i="8" s="1"/>
  <c r="N156" i="8" s="1"/>
  <c r="S157" i="8"/>
  <c r="K159" i="8"/>
  <c r="Q159" i="8" s="1"/>
  <c r="S159" i="8" s="1"/>
  <c r="K171" i="8"/>
  <c r="Q171" i="8" s="1"/>
  <c r="R171" i="8" s="1"/>
  <c r="K172" i="8"/>
  <c r="Q172" i="8" s="1"/>
  <c r="K192" i="8"/>
  <c r="Q192" i="8" s="1"/>
  <c r="L196" i="8"/>
  <c r="M196" i="8" s="1"/>
  <c r="N198" i="8"/>
  <c r="O209" i="8"/>
  <c r="R209" i="8" s="1"/>
  <c r="K211" i="8"/>
  <c r="Q211" i="8" s="1"/>
  <c r="R211" i="8" s="1"/>
  <c r="K214" i="8"/>
  <c r="Q214" i="8" s="1"/>
  <c r="L218" i="8"/>
  <c r="M218" i="8" s="1"/>
  <c r="N218" i="8" s="1"/>
  <c r="M223" i="8"/>
  <c r="O226" i="8"/>
  <c r="O236" i="8"/>
  <c r="R236" i="8" s="1"/>
  <c r="K238" i="8"/>
  <c r="Q238" i="8" s="1"/>
  <c r="K250" i="8"/>
  <c r="Q250" i="8" s="1"/>
  <c r="R250" i="8" s="1"/>
  <c r="K254" i="8"/>
  <c r="Q254" i="8" s="1"/>
  <c r="R254" i="8" s="1"/>
  <c r="K258" i="8"/>
  <c r="Q258" i="8" s="1"/>
  <c r="R258" i="8" s="1"/>
  <c r="S269" i="8"/>
  <c r="S277" i="8"/>
  <c r="S281" i="8"/>
  <c r="K282" i="8"/>
  <c r="Q282" i="8" s="1"/>
  <c r="R282" i="8" s="1"/>
  <c r="L284" i="8"/>
  <c r="M284" i="8" s="1"/>
  <c r="N284" i="8" s="1"/>
  <c r="K291" i="8"/>
  <c r="Q291" i="8" s="1"/>
  <c r="K292" i="8"/>
  <c r="Q292" i="8" s="1"/>
  <c r="S292" i="8" s="1"/>
  <c r="O298" i="8"/>
  <c r="M302" i="8"/>
  <c r="O306" i="8"/>
  <c r="J308" i="8"/>
  <c r="P308" i="8" s="1"/>
  <c r="S310" i="8"/>
  <c r="O314" i="8"/>
  <c r="J317" i="8"/>
  <c r="O317" i="8" s="1"/>
  <c r="K321" i="8"/>
  <c r="Q321" i="8" s="1"/>
  <c r="L325" i="8"/>
  <c r="O326" i="8"/>
  <c r="K329" i="8"/>
  <c r="Q329" i="8" s="1"/>
  <c r="S329" i="8" s="1"/>
  <c r="O331" i="8"/>
  <c r="K333" i="8"/>
  <c r="Q333" i="8" s="1"/>
  <c r="K338" i="8"/>
  <c r="Q338" i="8" s="1"/>
  <c r="J341" i="8"/>
  <c r="O341" i="8" s="1"/>
  <c r="O349" i="8"/>
  <c r="O351" i="8"/>
  <c r="K367" i="8"/>
  <c r="Q367" i="8" s="1"/>
  <c r="O370" i="8"/>
  <c r="P371" i="8"/>
  <c r="O374" i="8"/>
  <c r="O376" i="8"/>
  <c r="K383" i="8"/>
  <c r="Q383" i="8" s="1"/>
  <c r="O386" i="8"/>
  <c r="O388" i="8"/>
  <c r="J402" i="8"/>
  <c r="O402" i="8" s="1"/>
  <c r="R402" i="8" s="1"/>
  <c r="K406" i="8"/>
  <c r="Q406" i="8" s="1"/>
  <c r="P407" i="8"/>
  <c r="M408" i="8"/>
  <c r="O410" i="8"/>
  <c r="O412" i="8"/>
  <c r="K418" i="8"/>
  <c r="Q418" i="8" s="1"/>
  <c r="S418" i="8" s="1"/>
  <c r="K420" i="8"/>
  <c r="Q420" i="8" s="1"/>
  <c r="S420" i="8" s="1"/>
  <c r="O420" i="8"/>
  <c r="P421" i="8"/>
  <c r="O422" i="8"/>
  <c r="O423" i="8"/>
  <c r="K428" i="8"/>
  <c r="Q428" i="8" s="1"/>
  <c r="P430" i="8"/>
  <c r="K434" i="8"/>
  <c r="Q434" i="8" s="1"/>
  <c r="O438" i="8"/>
  <c r="I441" i="8"/>
  <c r="O448" i="8"/>
  <c r="O450" i="8"/>
  <c r="K451" i="8"/>
  <c r="Q451" i="8" s="1"/>
  <c r="S451" i="8" s="1"/>
  <c r="K453" i="8"/>
  <c r="Q453" i="8" s="1"/>
  <c r="K458" i="8"/>
  <c r="Q458" i="8" s="1"/>
  <c r="S458" i="8" s="1"/>
  <c r="K466" i="8"/>
  <c r="Q466" i="8" s="1"/>
  <c r="K467" i="8"/>
  <c r="Q467" i="8" s="1"/>
  <c r="M469" i="8"/>
  <c r="I471" i="8"/>
  <c r="J472" i="8"/>
  <c r="O472" i="8" s="1"/>
  <c r="K474" i="8"/>
  <c r="Q474" i="8" s="1"/>
  <c r="O475" i="8"/>
  <c r="O477" i="8"/>
  <c r="K479" i="8"/>
  <c r="Q479" i="8" s="1"/>
  <c r="R479" i="8" s="1"/>
  <c r="J480" i="8"/>
  <c r="O480" i="8" s="1"/>
  <c r="K482" i="8"/>
  <c r="Q482" i="8" s="1"/>
  <c r="O485" i="8"/>
  <c r="J487" i="8"/>
  <c r="O487" i="8" s="1"/>
  <c r="K489" i="8"/>
  <c r="Q489" i="8" s="1"/>
  <c r="S489" i="8" s="1"/>
  <c r="O492" i="8"/>
  <c r="K495" i="8"/>
  <c r="Q495" i="8" s="1"/>
  <c r="K513" i="8"/>
  <c r="Q513" i="8" s="1"/>
  <c r="K514" i="8"/>
  <c r="Q514" i="8" s="1"/>
  <c r="K517" i="8"/>
  <c r="Q517" i="8" s="1"/>
  <c r="K520" i="8"/>
  <c r="Q520" i="8" s="1"/>
  <c r="L522" i="8"/>
  <c r="M522" i="8" s="1"/>
  <c r="K527" i="8"/>
  <c r="Q527" i="8" s="1"/>
  <c r="R527" i="8" s="1"/>
  <c r="O528" i="8"/>
  <c r="K532" i="8"/>
  <c r="Q532" i="8" s="1"/>
  <c r="O534" i="8"/>
  <c r="P537" i="8"/>
  <c r="L541" i="8"/>
  <c r="M541" i="8" s="1"/>
  <c r="K557" i="8"/>
  <c r="Q557" i="8" s="1"/>
  <c r="K565" i="8"/>
  <c r="Q565" i="8" s="1"/>
  <c r="O583" i="8"/>
  <c r="K585" i="8"/>
  <c r="Q585" i="8" s="1"/>
  <c r="P586" i="8"/>
  <c r="J597" i="8"/>
  <c r="P597" i="8" s="1"/>
  <c r="J600" i="8"/>
  <c r="P600" i="8" s="1"/>
  <c r="S600" i="8" s="1"/>
  <c r="L610" i="8"/>
  <c r="M610" i="8" s="1"/>
  <c r="K629" i="8"/>
  <c r="Q629" i="8" s="1"/>
  <c r="O630" i="8"/>
  <c r="L638" i="8"/>
  <c r="L639" i="8" s="1"/>
  <c r="J649" i="8"/>
  <c r="O649" i="8" s="1"/>
  <c r="R649" i="8" s="1"/>
  <c r="I654" i="8"/>
  <c r="N654" i="8" s="1"/>
  <c r="K658" i="8"/>
  <c r="Q658" i="8" s="1"/>
  <c r="O660" i="8"/>
  <c r="K662" i="8"/>
  <c r="Q662" i="8" s="1"/>
  <c r="S662" i="8" s="1"/>
  <c r="K665" i="8"/>
  <c r="Q665" i="8" s="1"/>
  <c r="K672" i="8"/>
  <c r="Q672" i="8" s="1"/>
  <c r="K676" i="8"/>
  <c r="Q676" i="8" s="1"/>
  <c r="S676" i="8" s="1"/>
  <c r="O676" i="8"/>
  <c r="K679" i="8"/>
  <c r="Q679" i="8" s="1"/>
  <c r="O683" i="8"/>
  <c r="K695" i="8"/>
  <c r="Q695" i="8" s="1"/>
  <c r="K709" i="8"/>
  <c r="Q709" i="8" s="1"/>
  <c r="O719" i="8"/>
  <c r="K725" i="8"/>
  <c r="Q725" i="8" s="1"/>
  <c r="R725" i="8" s="1"/>
  <c r="K729" i="8"/>
  <c r="Q729" i="8" s="1"/>
  <c r="R729" i="8" s="1"/>
  <c r="K731" i="8"/>
  <c r="Q731" i="8" s="1"/>
  <c r="R731" i="8" s="1"/>
  <c r="P735" i="8"/>
  <c r="K738" i="8"/>
  <c r="Q738" i="8" s="1"/>
  <c r="S738" i="8" s="1"/>
  <c r="O748" i="8"/>
  <c r="J750" i="8"/>
  <c r="J754" i="8"/>
  <c r="O754" i="8" s="1"/>
  <c r="P757" i="8"/>
  <c r="K760" i="8"/>
  <c r="Q760" i="8" s="1"/>
  <c r="K762" i="8"/>
  <c r="Q762" i="8" s="1"/>
  <c r="O764" i="8"/>
  <c r="J781" i="8"/>
  <c r="O781" i="8" s="1"/>
  <c r="O788" i="8"/>
  <c r="K789" i="8"/>
  <c r="Q789" i="8" s="1"/>
  <c r="K798" i="8"/>
  <c r="Q798" i="8" s="1"/>
  <c r="S798" i="8" s="1"/>
  <c r="O810" i="8"/>
  <c r="M812" i="8"/>
  <c r="K817" i="8"/>
  <c r="Q817" i="8" s="1"/>
  <c r="K819" i="8"/>
  <c r="Q819" i="8" s="1"/>
  <c r="K832" i="8"/>
  <c r="Q832" i="8" s="1"/>
  <c r="R832" i="8" s="1"/>
  <c r="K836" i="8"/>
  <c r="Q836" i="8" s="1"/>
  <c r="K839" i="8"/>
  <c r="Q839" i="8" s="1"/>
  <c r="P844" i="8"/>
  <c r="S844" i="8" s="1"/>
  <c r="O845" i="8"/>
  <c r="O850" i="8"/>
  <c r="K856" i="8"/>
  <c r="Q856" i="8" s="1"/>
  <c r="K857" i="8"/>
  <c r="Q857" i="8" s="1"/>
  <c r="K858" i="8"/>
  <c r="Q858" i="8" s="1"/>
  <c r="S858" i="8" s="1"/>
  <c r="J859" i="8"/>
  <c r="O859" i="8" s="1"/>
  <c r="P860" i="8"/>
  <c r="T597" i="9"/>
  <c r="S596" i="9"/>
  <c r="T512" i="9"/>
  <c r="S460" i="9"/>
  <c r="T248" i="9"/>
  <c r="T107" i="9"/>
  <c r="S155" i="9"/>
  <c r="N566" i="9"/>
  <c r="M567" i="9"/>
  <c r="Q535" i="9"/>
  <c r="T535" i="9" s="1"/>
  <c r="P535" i="9"/>
  <c r="S535" i="9" s="1"/>
  <c r="M241" i="9"/>
  <c r="N241" i="9" s="1"/>
  <c r="O241" i="9" s="1"/>
  <c r="N240" i="9"/>
  <c r="S543" i="9"/>
  <c r="S524" i="9"/>
  <c r="T214" i="9"/>
  <c r="T202" i="9"/>
  <c r="J127" i="8"/>
  <c r="K130" i="8"/>
  <c r="Q130" i="8" s="1"/>
  <c r="S130" i="8" s="1"/>
  <c r="K142" i="8"/>
  <c r="Q142" i="8" s="1"/>
  <c r="R142" i="8" s="1"/>
  <c r="J146" i="8"/>
  <c r="O146" i="8" s="1"/>
  <c r="R146" i="8" s="1"/>
  <c r="I150" i="8"/>
  <c r="J155" i="8"/>
  <c r="O155" i="8" s="1"/>
  <c r="R155" i="8" s="1"/>
  <c r="I159" i="8"/>
  <c r="N159" i="8" s="1"/>
  <c r="K170" i="8"/>
  <c r="Q170" i="8" s="1"/>
  <c r="O173" i="8"/>
  <c r="R173" i="8" s="1"/>
  <c r="J174" i="8"/>
  <c r="O174" i="8" s="1"/>
  <c r="R174" i="8" s="1"/>
  <c r="K183" i="8"/>
  <c r="Q183" i="8" s="1"/>
  <c r="R183" i="8" s="1"/>
  <c r="K191" i="8"/>
  <c r="Q191" i="8" s="1"/>
  <c r="R191" i="8" s="1"/>
  <c r="P196" i="8"/>
  <c r="K198" i="8"/>
  <c r="Q198" i="8" s="1"/>
  <c r="K205" i="8"/>
  <c r="Q205" i="8" s="1"/>
  <c r="S205" i="8" s="1"/>
  <c r="K217" i="8"/>
  <c r="Q217" i="8" s="1"/>
  <c r="S217" i="8" s="1"/>
  <c r="P218" i="8"/>
  <c r="S218" i="8" s="1"/>
  <c r="K228" i="8"/>
  <c r="Q228" i="8" s="1"/>
  <c r="K229" i="8"/>
  <c r="Q229" i="8" s="1"/>
  <c r="R229" i="8" s="1"/>
  <c r="J232" i="8"/>
  <c r="P232" i="8" s="1"/>
  <c r="K253" i="8"/>
  <c r="Q253" i="8" s="1"/>
  <c r="S253" i="8" s="1"/>
  <c r="I254" i="8"/>
  <c r="K257" i="8"/>
  <c r="Q257" i="8" s="1"/>
  <c r="S257" i="8" s="1"/>
  <c r="K260" i="8"/>
  <c r="Q260" i="8" s="1"/>
  <c r="R260" i="8" s="1"/>
  <c r="J267" i="8"/>
  <c r="K274" i="8"/>
  <c r="Q274" i="8" s="1"/>
  <c r="R274" i="8" s="1"/>
  <c r="P284" i="8"/>
  <c r="S284" i="8" s="1"/>
  <c r="K288" i="8"/>
  <c r="Q288" i="8" s="1"/>
  <c r="K289" i="8"/>
  <c r="Q289" i="8" s="1"/>
  <c r="S289" i="8" s="1"/>
  <c r="K295" i="8"/>
  <c r="Q295" i="8" s="1"/>
  <c r="J297" i="8"/>
  <c r="K300" i="8"/>
  <c r="Q300" i="8" s="1"/>
  <c r="S300" i="8" s="1"/>
  <c r="K302" i="8"/>
  <c r="Q302" i="8" s="1"/>
  <c r="S302" i="8" s="1"/>
  <c r="O310" i="8"/>
  <c r="R310" i="8" s="1"/>
  <c r="K316" i="8"/>
  <c r="Q316" i="8" s="1"/>
  <c r="K318" i="8"/>
  <c r="Q318" i="8" s="1"/>
  <c r="O323" i="8"/>
  <c r="M327" i="8"/>
  <c r="I329" i="8"/>
  <c r="O335" i="8"/>
  <c r="R335" i="8" s="1"/>
  <c r="O339" i="8"/>
  <c r="K344" i="8"/>
  <c r="Q344" i="8" s="1"/>
  <c r="L346" i="8"/>
  <c r="L347" i="8" s="1"/>
  <c r="M347" i="8" s="1"/>
  <c r="N347" i="8" s="1"/>
  <c r="O347" i="8"/>
  <c r="J356" i="8"/>
  <c r="J360" i="8"/>
  <c r="K361" i="8"/>
  <c r="Q361" i="8" s="1"/>
  <c r="O372" i="8"/>
  <c r="R372" i="8" s="1"/>
  <c r="O394" i="8"/>
  <c r="R394" i="8" s="1"/>
  <c r="P395" i="8"/>
  <c r="O398" i="8"/>
  <c r="R398" i="8" s="1"/>
  <c r="P399" i="8"/>
  <c r="O408" i="8"/>
  <c r="R408" i="8" s="1"/>
  <c r="N424" i="8"/>
  <c r="O439" i="8"/>
  <c r="K464" i="8"/>
  <c r="Q464" i="8" s="1"/>
  <c r="S464" i="8" s="1"/>
  <c r="S469" i="8"/>
  <c r="O489" i="8"/>
  <c r="K508" i="8"/>
  <c r="Q508" i="8" s="1"/>
  <c r="S508" i="8" s="1"/>
  <c r="P518" i="8"/>
  <c r="L549" i="8"/>
  <c r="S581" i="8"/>
  <c r="J582" i="8"/>
  <c r="K588" i="8"/>
  <c r="Q588" i="8" s="1"/>
  <c r="S588" i="8" s="1"/>
  <c r="L590" i="8"/>
  <c r="O606" i="8"/>
  <c r="L608" i="8"/>
  <c r="M608" i="8" s="1"/>
  <c r="P610" i="8"/>
  <c r="N611" i="8"/>
  <c r="O613" i="8"/>
  <c r="J618" i="8"/>
  <c r="P618" i="8" s="1"/>
  <c r="S618" i="8" s="1"/>
  <c r="K621" i="8"/>
  <c r="Q621" i="8" s="1"/>
  <c r="S621" i="8" s="1"/>
  <c r="J652" i="8"/>
  <c r="P652" i="8" s="1"/>
  <c r="S652" i="8" s="1"/>
  <c r="L669" i="8"/>
  <c r="M669" i="8" s="1"/>
  <c r="K689" i="8"/>
  <c r="Q689" i="8" s="1"/>
  <c r="R689" i="8" s="1"/>
  <c r="N699" i="8"/>
  <c r="O703" i="8"/>
  <c r="J716" i="8"/>
  <c r="P716" i="8" s="1"/>
  <c r="S716" i="8" s="1"/>
  <c r="P731" i="8"/>
  <c r="P733" i="8"/>
  <c r="O736" i="8"/>
  <c r="J745" i="8"/>
  <c r="O745" i="8" s="1"/>
  <c r="R745" i="8" s="1"/>
  <c r="P747" i="8"/>
  <c r="J771" i="8"/>
  <c r="P771" i="8" s="1"/>
  <c r="J773" i="8"/>
  <c r="O773" i="8" s="1"/>
  <c r="R773" i="8" s="1"/>
  <c r="K793" i="8"/>
  <c r="Q793" i="8" s="1"/>
  <c r="K806" i="8"/>
  <c r="Q806" i="8" s="1"/>
  <c r="S806" i="8" s="1"/>
  <c r="L822" i="8"/>
  <c r="M822" i="8" s="1"/>
  <c r="O826" i="8"/>
  <c r="R826" i="8" s="1"/>
  <c r="S831" i="8"/>
  <c r="O846" i="8"/>
  <c r="R846" i="8" s="1"/>
  <c r="N847" i="8"/>
  <c r="S590" i="9"/>
  <c r="T277" i="9"/>
  <c r="T185" i="9"/>
  <c r="T83" i="9"/>
  <c r="T44" i="9"/>
  <c r="S206" i="9"/>
  <c r="Q216" i="9"/>
  <c r="T216" i="9" s="1"/>
  <c r="P216" i="9"/>
  <c r="S216" i="9" s="1"/>
  <c r="T524" i="9"/>
  <c r="K132" i="8"/>
  <c r="Q132" i="8" s="1"/>
  <c r="S132" i="8" s="1"/>
  <c r="K136" i="8"/>
  <c r="Q136" i="8" s="1"/>
  <c r="S136" i="8" s="1"/>
  <c r="K137" i="8"/>
  <c r="Q137" i="8" s="1"/>
  <c r="K153" i="8"/>
  <c r="Q153" i="8" s="1"/>
  <c r="J161" i="8"/>
  <c r="J163" i="8"/>
  <c r="O163" i="8" s="1"/>
  <c r="J166" i="8"/>
  <c r="P166" i="8" s="1"/>
  <c r="S166" i="8" s="1"/>
  <c r="J178" i="8"/>
  <c r="P178" i="8" s="1"/>
  <c r="S178" i="8" s="1"/>
  <c r="K187" i="8"/>
  <c r="Q187" i="8" s="1"/>
  <c r="K190" i="8"/>
  <c r="Q190" i="8" s="1"/>
  <c r="K193" i="8"/>
  <c r="Q193" i="8" s="1"/>
  <c r="K195" i="8"/>
  <c r="Q195" i="8" s="1"/>
  <c r="R195" i="8" s="1"/>
  <c r="K203" i="8"/>
  <c r="Q203" i="8" s="1"/>
  <c r="R203" i="8" s="1"/>
  <c r="J206" i="8"/>
  <c r="P206" i="8" s="1"/>
  <c r="S206" i="8" s="1"/>
  <c r="K210" i="8"/>
  <c r="Q210" i="8" s="1"/>
  <c r="K222" i="8"/>
  <c r="Q222" i="8" s="1"/>
  <c r="K223" i="8"/>
  <c r="Q223" i="8" s="1"/>
  <c r="R223" i="8" s="1"/>
  <c r="K237" i="8"/>
  <c r="Q237" i="8" s="1"/>
  <c r="K242" i="8"/>
  <c r="Q242" i="8" s="1"/>
  <c r="R247" i="8"/>
  <c r="J251" i="8"/>
  <c r="P251" i="8" s="1"/>
  <c r="L260" i="8"/>
  <c r="L261" i="8" s="1"/>
  <c r="J266" i="8"/>
  <c r="R268" i="8"/>
  <c r="K276" i="8"/>
  <c r="Q276" i="8" s="1"/>
  <c r="J278" i="8"/>
  <c r="O278" i="8" s="1"/>
  <c r="K286" i="8"/>
  <c r="Q286" i="8" s="1"/>
  <c r="J312" i="8"/>
  <c r="O312" i="8" s="1"/>
  <c r="R312" i="8" s="1"/>
  <c r="J325" i="8"/>
  <c r="O325" i="8" s="1"/>
  <c r="R325" i="8" s="1"/>
  <c r="K327" i="8"/>
  <c r="Q327" i="8" s="1"/>
  <c r="R327" i="8" s="1"/>
  <c r="K337" i="8"/>
  <c r="Q337" i="8" s="1"/>
  <c r="K341" i="8"/>
  <c r="Q341" i="8" s="1"/>
  <c r="S343" i="8"/>
  <c r="K349" i="8"/>
  <c r="Q349" i="8" s="1"/>
  <c r="S349" i="8" s="1"/>
  <c r="K352" i="8"/>
  <c r="Q352" i="8" s="1"/>
  <c r="P354" i="8"/>
  <c r="K370" i="8"/>
  <c r="Q370" i="8" s="1"/>
  <c r="S370" i="8" s="1"/>
  <c r="K374" i="8"/>
  <c r="Q374" i="8" s="1"/>
  <c r="S374" i="8" s="1"/>
  <c r="K377" i="8"/>
  <c r="Q377" i="8" s="1"/>
  <c r="K386" i="8"/>
  <c r="Q386" i="8" s="1"/>
  <c r="S386" i="8" s="1"/>
  <c r="K389" i="8"/>
  <c r="Q389" i="8" s="1"/>
  <c r="K396" i="8"/>
  <c r="Q396" i="8" s="1"/>
  <c r="S396" i="8" s="1"/>
  <c r="O396" i="8"/>
  <c r="K400" i="8"/>
  <c r="Q400" i="8" s="1"/>
  <c r="S400" i="8" s="1"/>
  <c r="O400" i="8"/>
  <c r="S404" i="8"/>
  <c r="K410" i="8"/>
  <c r="Q410" i="8" s="1"/>
  <c r="S410" i="8" s="1"/>
  <c r="K413" i="8"/>
  <c r="Q413" i="8" s="1"/>
  <c r="K421" i="8"/>
  <c r="Q421" i="8" s="1"/>
  <c r="R421" i="8" s="1"/>
  <c r="K423" i="8"/>
  <c r="Q423" i="8" s="1"/>
  <c r="S423" i="8" s="1"/>
  <c r="K424" i="8"/>
  <c r="Q424" i="8" s="1"/>
  <c r="S424" i="8" s="1"/>
  <c r="O424" i="8"/>
  <c r="K427" i="8"/>
  <c r="Q427" i="8" s="1"/>
  <c r="S427" i="8" s="1"/>
  <c r="I429" i="8"/>
  <c r="N429" i="8" s="1"/>
  <c r="K430" i="8"/>
  <c r="Q430" i="8" s="1"/>
  <c r="I433" i="8"/>
  <c r="K438" i="8"/>
  <c r="Q438" i="8" s="1"/>
  <c r="M440" i="8"/>
  <c r="I445" i="8"/>
  <c r="N445" i="8" s="1"/>
  <c r="I446" i="8"/>
  <c r="N446" i="8" s="1"/>
  <c r="K449" i="8"/>
  <c r="Q449" i="8" s="1"/>
  <c r="K450" i="8"/>
  <c r="Q450" i="8" s="1"/>
  <c r="S450" i="8" s="1"/>
  <c r="O451" i="8"/>
  <c r="R451" i="8" s="1"/>
  <c r="J453" i="8"/>
  <c r="P453" i="8" s="1"/>
  <c r="K455" i="8"/>
  <c r="Q455" i="8" s="1"/>
  <c r="O469" i="8"/>
  <c r="R469" i="8" s="1"/>
  <c r="K472" i="8"/>
  <c r="Q472" i="8" s="1"/>
  <c r="I475" i="8"/>
  <c r="N475" i="8" s="1"/>
  <c r="K478" i="8"/>
  <c r="Q478" i="8" s="1"/>
  <c r="K480" i="8"/>
  <c r="Q480" i="8" s="1"/>
  <c r="S485" i="8"/>
  <c r="K486" i="8"/>
  <c r="Q486" i="8" s="1"/>
  <c r="K487" i="8"/>
  <c r="Q487" i="8" s="1"/>
  <c r="J491" i="8"/>
  <c r="O491" i="8" s="1"/>
  <c r="R491" i="8" s="1"/>
  <c r="K493" i="8"/>
  <c r="Q493" i="8" s="1"/>
  <c r="K497" i="8"/>
  <c r="Q497" i="8" s="1"/>
  <c r="S497" i="8" s="1"/>
  <c r="K498" i="8"/>
  <c r="Q498" i="8" s="1"/>
  <c r="R498" i="8" s="1"/>
  <c r="K509" i="8"/>
  <c r="Q509" i="8" s="1"/>
  <c r="K518" i="8"/>
  <c r="Q518" i="8" s="1"/>
  <c r="R518" i="8" s="1"/>
  <c r="P522" i="8"/>
  <c r="S530" i="8"/>
  <c r="K535" i="8"/>
  <c r="Q535" i="8" s="1"/>
  <c r="S535" i="8" s="1"/>
  <c r="K536" i="8"/>
  <c r="Q536" i="8" s="1"/>
  <c r="K537" i="8"/>
  <c r="Q537" i="8" s="1"/>
  <c r="R537" i="8" s="1"/>
  <c r="K538" i="8"/>
  <c r="Q538" i="8" s="1"/>
  <c r="K545" i="8"/>
  <c r="Q545" i="8" s="1"/>
  <c r="K547" i="8"/>
  <c r="Q547" i="8" s="1"/>
  <c r="S547" i="8" s="1"/>
  <c r="K560" i="8"/>
  <c r="Q560" i="8" s="1"/>
  <c r="K561" i="8"/>
  <c r="Q561" i="8" s="1"/>
  <c r="K563" i="8"/>
  <c r="Q563" i="8" s="1"/>
  <c r="S563" i="8" s="1"/>
  <c r="K568" i="8"/>
  <c r="Q568" i="8" s="1"/>
  <c r="K569" i="8"/>
  <c r="Q569" i="8" s="1"/>
  <c r="J571" i="8"/>
  <c r="P571" i="8" s="1"/>
  <c r="J575" i="8"/>
  <c r="O575" i="8" s="1"/>
  <c r="J579" i="8"/>
  <c r="P579" i="8" s="1"/>
  <c r="O588" i="8"/>
  <c r="K597" i="8"/>
  <c r="Q597" i="8" s="1"/>
  <c r="O599" i="8"/>
  <c r="K606" i="8"/>
  <c r="Q606" i="8" s="1"/>
  <c r="S606" i="8" s="1"/>
  <c r="K611" i="8"/>
  <c r="Q611" i="8" s="1"/>
  <c r="P612" i="8"/>
  <c r="K615" i="8"/>
  <c r="Q615" i="8" s="1"/>
  <c r="K616" i="8"/>
  <c r="Q616" i="8" s="1"/>
  <c r="O617" i="8"/>
  <c r="M620" i="8"/>
  <c r="J626" i="8"/>
  <c r="K631" i="8"/>
  <c r="Q631" i="8" s="1"/>
  <c r="S631" i="8" s="1"/>
  <c r="K632" i="8"/>
  <c r="Q632" i="8" s="1"/>
  <c r="K642" i="8"/>
  <c r="Q642" i="8" s="1"/>
  <c r="J644" i="8"/>
  <c r="P644" i="8" s="1"/>
  <c r="S644" i="8" s="1"/>
  <c r="R645" i="8"/>
  <c r="O647" i="8"/>
  <c r="J659" i="8"/>
  <c r="K661" i="8"/>
  <c r="Q661" i="8" s="1"/>
  <c r="K663" i="8"/>
  <c r="Q663" i="8" s="1"/>
  <c r="J665" i="8"/>
  <c r="P665" i="8" s="1"/>
  <c r="O666" i="8"/>
  <c r="R666" i="8" s="1"/>
  <c r="K670" i="8"/>
  <c r="Q670" i="8" s="1"/>
  <c r="K673" i="8"/>
  <c r="Q673" i="8" s="1"/>
  <c r="K677" i="8"/>
  <c r="Q677" i="8" s="1"/>
  <c r="O680" i="8"/>
  <c r="J682" i="8"/>
  <c r="P682" i="8" s="1"/>
  <c r="I687" i="8"/>
  <c r="J690" i="8"/>
  <c r="O690" i="8" s="1"/>
  <c r="R690" i="8" s="1"/>
  <c r="M696" i="8"/>
  <c r="J702" i="8"/>
  <c r="Q704" i="8"/>
  <c r="K710" i="8"/>
  <c r="Q710" i="8" s="1"/>
  <c r="K714" i="8"/>
  <c r="Q714" i="8" s="1"/>
  <c r="O715" i="8"/>
  <c r="K720" i="8"/>
  <c r="Q720" i="8" s="1"/>
  <c r="K721" i="8"/>
  <c r="Q721" i="8" s="1"/>
  <c r="R721" i="8" s="1"/>
  <c r="K722" i="8"/>
  <c r="Q722" i="8" s="1"/>
  <c r="K732" i="8"/>
  <c r="Q732" i="8" s="1"/>
  <c r="S732" i="8" s="1"/>
  <c r="K734" i="8"/>
  <c r="Q734" i="8" s="1"/>
  <c r="J734" i="8"/>
  <c r="P734" i="8" s="1"/>
  <c r="K747" i="8"/>
  <c r="Q747" i="8" s="1"/>
  <c r="R747" i="8" s="1"/>
  <c r="K748" i="8"/>
  <c r="Q748" i="8" s="1"/>
  <c r="S748" i="8" s="1"/>
  <c r="K764" i="8"/>
  <c r="Q764" i="8" s="1"/>
  <c r="S764" i="8" s="1"/>
  <c r="K775" i="8"/>
  <c r="Q775" i="8" s="1"/>
  <c r="K783" i="8"/>
  <c r="Q783" i="8" s="1"/>
  <c r="R783" i="8" s="1"/>
  <c r="K786" i="8"/>
  <c r="Q786" i="8" s="1"/>
  <c r="S786" i="8" s="1"/>
  <c r="O786" i="8"/>
  <c r="K788" i="8"/>
  <c r="Q788" i="8" s="1"/>
  <c r="S788" i="8" s="1"/>
  <c r="P789" i="8"/>
  <c r="M790" i="8"/>
  <c r="K804" i="8"/>
  <c r="Q804" i="8" s="1"/>
  <c r="P805" i="8"/>
  <c r="S805" i="8" s="1"/>
  <c r="K807" i="8"/>
  <c r="Q807" i="8" s="1"/>
  <c r="S807" i="8" s="1"/>
  <c r="M809" i="8"/>
  <c r="K811" i="8"/>
  <c r="Q811" i="8" s="1"/>
  <c r="S811" i="8" s="1"/>
  <c r="K812" i="8"/>
  <c r="Q812" i="8" s="1"/>
  <c r="K813" i="8"/>
  <c r="Q813" i="8" s="1"/>
  <c r="K815" i="8"/>
  <c r="Q815" i="8" s="1"/>
  <c r="P822" i="8"/>
  <c r="K827" i="8"/>
  <c r="Q827" i="8" s="1"/>
  <c r="O827" i="8"/>
  <c r="J830" i="8"/>
  <c r="O834" i="8"/>
  <c r="R834" i="8" s="1"/>
  <c r="K842" i="8"/>
  <c r="Q842" i="8" s="1"/>
  <c r="R842" i="8" s="1"/>
  <c r="I844" i="8"/>
  <c r="N844" i="8" s="1"/>
  <c r="K847" i="8"/>
  <c r="Q847" i="8" s="1"/>
  <c r="K852" i="8"/>
  <c r="Q852" i="8" s="1"/>
  <c r="R852" i="8" s="1"/>
  <c r="K853" i="8"/>
  <c r="Q853" i="8" s="1"/>
  <c r="K854" i="8"/>
  <c r="Q854" i="8" s="1"/>
  <c r="S854" i="8" s="1"/>
  <c r="O858" i="8"/>
  <c r="T396" i="9"/>
  <c r="T317" i="9"/>
  <c r="S269" i="9"/>
  <c r="T372" i="9"/>
  <c r="T305" i="9"/>
  <c r="Q585" i="9"/>
  <c r="T585" i="9" s="1"/>
  <c r="P585" i="9"/>
  <c r="S585" i="9" s="1"/>
  <c r="Q567" i="9"/>
  <c r="T567" i="9" s="1"/>
  <c r="P567" i="9"/>
  <c r="S567" i="9" s="1"/>
  <c r="P387" i="9"/>
  <c r="S387" i="9" s="1"/>
  <c r="Q387" i="9"/>
  <c r="T387" i="9" s="1"/>
  <c r="T201" i="9"/>
  <c r="S234" i="9"/>
  <c r="K186" i="8"/>
  <c r="Q186" i="8" s="1"/>
  <c r="K202" i="8"/>
  <c r="Q202" i="8" s="1"/>
  <c r="K241" i="8"/>
  <c r="Q241" i="8" s="1"/>
  <c r="S248" i="8"/>
  <c r="O259" i="8"/>
  <c r="J264" i="8"/>
  <c r="P264" i="8" s="1"/>
  <c r="J270" i="8"/>
  <c r="P270" i="8" s="1"/>
  <c r="S272" i="8"/>
  <c r="L276" i="8"/>
  <c r="L277" i="8" s="1"/>
  <c r="J304" i="8"/>
  <c r="O304" i="8" s="1"/>
  <c r="S315" i="8"/>
  <c r="K355" i="8"/>
  <c r="Q355" i="8" s="1"/>
  <c r="R355" i="8" s="1"/>
  <c r="K382" i="8"/>
  <c r="Q382" i="8" s="1"/>
  <c r="S382" i="8" s="1"/>
  <c r="K440" i="8"/>
  <c r="Q440" i="8" s="1"/>
  <c r="N501" i="8"/>
  <c r="K505" i="8"/>
  <c r="Q505" i="8" s="1"/>
  <c r="K521" i="8"/>
  <c r="Q521" i="8" s="1"/>
  <c r="M526" i="8"/>
  <c r="K540" i="8"/>
  <c r="Q540" i="8" s="1"/>
  <c r="K548" i="8"/>
  <c r="Q548" i="8" s="1"/>
  <c r="K589" i="8"/>
  <c r="Q589" i="8" s="1"/>
  <c r="J603" i="8"/>
  <c r="O603" i="8" s="1"/>
  <c r="K607" i="8"/>
  <c r="Q607" i="8" s="1"/>
  <c r="K614" i="8"/>
  <c r="Q614" i="8" s="1"/>
  <c r="K637" i="8"/>
  <c r="Q637" i="8" s="1"/>
  <c r="K641" i="8"/>
  <c r="Q641" i="8" s="1"/>
  <c r="R641" i="8" s="1"/>
  <c r="K647" i="8"/>
  <c r="Q647" i="8" s="1"/>
  <c r="S647" i="8" s="1"/>
  <c r="J657" i="8"/>
  <c r="O657" i="8" s="1"/>
  <c r="R657" i="8" s="1"/>
  <c r="M658" i="8"/>
  <c r="K668" i="8"/>
  <c r="Q668" i="8" s="1"/>
  <c r="K698" i="8"/>
  <c r="Q698" i="8" s="1"/>
  <c r="K699" i="8"/>
  <c r="Q699" i="8" s="1"/>
  <c r="J718" i="8"/>
  <c r="O718" i="8" s="1"/>
  <c r="R718" i="8" s="1"/>
  <c r="K724" i="8"/>
  <c r="Q724" i="8" s="1"/>
  <c r="K728" i="8"/>
  <c r="Q728" i="8" s="1"/>
  <c r="J741" i="8"/>
  <c r="O741" i="8" s="1"/>
  <c r="R741" i="8" s="1"/>
  <c r="J759" i="8"/>
  <c r="O759" i="8" s="1"/>
  <c r="R759" i="8" s="1"/>
  <c r="J761" i="8"/>
  <c r="K782" i="8"/>
  <c r="Q782" i="8" s="1"/>
  <c r="S782" i="8" s="1"/>
  <c r="K790" i="8"/>
  <c r="Q790" i="8" s="1"/>
  <c r="K818" i="8"/>
  <c r="Q818" i="8" s="1"/>
  <c r="K820" i="8"/>
  <c r="Q820" i="8" s="1"/>
  <c r="R820" i="8" s="1"/>
  <c r="K823" i="8"/>
  <c r="Q823" i="8" s="1"/>
  <c r="S823" i="8" s="1"/>
  <c r="K824" i="8"/>
  <c r="Q824" i="8" s="1"/>
  <c r="K825" i="8"/>
  <c r="Q825" i="8" s="1"/>
  <c r="R825" i="8" s="1"/>
  <c r="R844" i="8"/>
  <c r="S850" i="8"/>
  <c r="O854" i="8"/>
  <c r="R854" i="8" s="1"/>
  <c r="S588" i="9"/>
  <c r="S605" i="9"/>
  <c r="T481" i="9"/>
  <c r="S464" i="9"/>
  <c r="T437" i="9"/>
  <c r="S352" i="9"/>
  <c r="S285" i="9"/>
  <c r="T223" i="9"/>
  <c r="T234" i="9"/>
  <c r="N207" i="8"/>
  <c r="N721" i="8"/>
  <c r="N45" i="8"/>
  <c r="T599" i="9"/>
  <c r="P615" i="9"/>
  <c r="S615" i="9" s="1"/>
  <c r="Q615" i="9"/>
  <c r="T615" i="9" s="1"/>
  <c r="P572" i="9"/>
  <c r="S572" i="9" s="1"/>
  <c r="Q572" i="9"/>
  <c r="T572" i="9" s="1"/>
  <c r="Q584" i="9"/>
  <c r="T584" i="9" s="1"/>
  <c r="P584" i="9"/>
  <c r="S584" i="9" s="1"/>
  <c r="M606" i="9"/>
  <c r="N605" i="9"/>
  <c r="S617" i="9"/>
  <c r="T601" i="9"/>
  <c r="S593" i="9"/>
  <c r="P591" i="9"/>
  <c r="S591" i="9" s="1"/>
  <c r="Q591" i="9"/>
  <c r="T591" i="9" s="1"/>
  <c r="P569" i="9"/>
  <c r="S569" i="9" s="1"/>
  <c r="Q569" i="9"/>
  <c r="T569" i="9" s="1"/>
  <c r="P518" i="9"/>
  <c r="S518" i="9" s="1"/>
  <c r="Q518" i="9"/>
  <c r="T518" i="9" s="1"/>
  <c r="T621" i="9"/>
  <c r="T596" i="9"/>
  <c r="N548" i="9"/>
  <c r="M549" i="9"/>
  <c r="S514" i="9"/>
  <c r="S470" i="9"/>
  <c r="P457" i="9"/>
  <c r="S457" i="9" s="1"/>
  <c r="Q457" i="9"/>
  <c r="T457" i="9" s="1"/>
  <c r="S424" i="9"/>
  <c r="P549" i="9"/>
  <c r="S549" i="9" s="1"/>
  <c r="Q549" i="9"/>
  <c r="T549" i="9" s="1"/>
  <c r="P473" i="9"/>
  <c r="S473" i="9" s="1"/>
  <c r="Q473" i="9"/>
  <c r="T473" i="9" s="1"/>
  <c r="P459" i="9"/>
  <c r="S459" i="9" s="1"/>
  <c r="Q459" i="9"/>
  <c r="T459" i="9" s="1"/>
  <c r="M474" i="9"/>
  <c r="N473" i="9"/>
  <c r="Q449" i="9"/>
  <c r="T449" i="9" s="1"/>
  <c r="P449" i="9"/>
  <c r="S449" i="9" s="1"/>
  <c r="Q445" i="9"/>
  <c r="T445" i="9" s="1"/>
  <c r="P445" i="9"/>
  <c r="S445" i="9" s="1"/>
  <c r="T527" i="9"/>
  <c r="Q375" i="9"/>
  <c r="T375" i="9" s="1"/>
  <c r="P375" i="9"/>
  <c r="S375" i="9" s="1"/>
  <c r="M346" i="9"/>
  <c r="N345" i="9"/>
  <c r="Q334" i="9"/>
  <c r="T334" i="9" s="1"/>
  <c r="P334" i="9"/>
  <c r="S334" i="9" s="1"/>
  <c r="Q318" i="9"/>
  <c r="T318" i="9" s="1"/>
  <c r="P318" i="9"/>
  <c r="S318" i="9" s="1"/>
  <c r="Q298" i="9"/>
  <c r="T298" i="9" s="1"/>
  <c r="P298" i="9"/>
  <c r="S298" i="9" s="1"/>
  <c r="Q257" i="9"/>
  <c r="T257" i="9" s="1"/>
  <c r="P257" i="9"/>
  <c r="S257" i="9" s="1"/>
  <c r="S455" i="9"/>
  <c r="P354" i="9"/>
  <c r="S354" i="9" s="1"/>
  <c r="Q354" i="9"/>
  <c r="T354" i="9" s="1"/>
  <c r="M339" i="9"/>
  <c r="N339" i="9" s="1"/>
  <c r="O339" i="9" s="1"/>
  <c r="N338" i="9"/>
  <c r="P325" i="9"/>
  <c r="S325" i="9" s="1"/>
  <c r="Q325" i="9"/>
  <c r="T325" i="9" s="1"/>
  <c r="S384" i="9"/>
  <c r="S372" i="9"/>
  <c r="S364" i="9"/>
  <c r="M323" i="9"/>
  <c r="N323" i="9" s="1"/>
  <c r="O323" i="9" s="1"/>
  <c r="N322" i="9"/>
  <c r="S297" i="9"/>
  <c r="P321" i="9"/>
  <c r="S321" i="9" s="1"/>
  <c r="Q321" i="9"/>
  <c r="T321" i="9" s="1"/>
  <c r="M271" i="9"/>
  <c r="N271" i="9" s="1"/>
  <c r="O271" i="9" s="1"/>
  <c r="N270" i="9"/>
  <c r="T195" i="9"/>
  <c r="S207" i="9"/>
  <c r="P256" i="9"/>
  <c r="S256" i="9" s="1"/>
  <c r="Q256" i="9"/>
  <c r="T256" i="9" s="1"/>
  <c r="S215" i="9"/>
  <c r="Q172" i="9"/>
  <c r="T172" i="9" s="1"/>
  <c r="P172" i="9"/>
  <c r="S172" i="9" s="1"/>
  <c r="Q164" i="9"/>
  <c r="T164" i="9" s="1"/>
  <c r="P164" i="9"/>
  <c r="S164" i="9" s="1"/>
  <c r="Q156" i="9"/>
  <c r="T156" i="9" s="1"/>
  <c r="P156" i="9"/>
  <c r="S156" i="9" s="1"/>
  <c r="Q148" i="9"/>
  <c r="T148" i="9" s="1"/>
  <c r="P148" i="9"/>
  <c r="S148" i="9" s="1"/>
  <c r="Q140" i="9"/>
  <c r="T140" i="9" s="1"/>
  <c r="P140" i="9"/>
  <c r="S140" i="9" s="1"/>
  <c r="Q124" i="9"/>
  <c r="T124" i="9" s="1"/>
  <c r="P124" i="9"/>
  <c r="S124" i="9" s="1"/>
  <c r="Q116" i="9"/>
  <c r="T116" i="9" s="1"/>
  <c r="P116" i="9"/>
  <c r="S116" i="9" s="1"/>
  <c r="Q108" i="9"/>
  <c r="T108" i="9" s="1"/>
  <c r="P108" i="9"/>
  <c r="S108" i="9" s="1"/>
  <c r="Q100" i="9"/>
  <c r="T100" i="9" s="1"/>
  <c r="P100" i="9"/>
  <c r="S100" i="9" s="1"/>
  <c r="Q92" i="9"/>
  <c r="T92" i="9" s="1"/>
  <c r="P92" i="9"/>
  <c r="S92" i="9" s="1"/>
  <c r="Q84" i="9"/>
  <c r="T84" i="9" s="1"/>
  <c r="P84" i="9"/>
  <c r="S84" i="9" s="1"/>
  <c r="P197" i="9"/>
  <c r="S197" i="9" s="1"/>
  <c r="Q197" i="9"/>
  <c r="T197" i="9" s="1"/>
  <c r="M125" i="9"/>
  <c r="N125" i="9" s="1"/>
  <c r="O125" i="9" s="1"/>
  <c r="N124" i="9"/>
  <c r="M63" i="9"/>
  <c r="N63" i="9" s="1"/>
  <c r="O63" i="9" s="1"/>
  <c r="N62" i="9"/>
  <c r="S53" i="9"/>
  <c r="S76" i="9"/>
  <c r="S64" i="9"/>
  <c r="N158" i="9"/>
  <c r="M159" i="9"/>
  <c r="N159" i="9" s="1"/>
  <c r="O159" i="9" s="1"/>
  <c r="P115" i="9"/>
  <c r="S115" i="9" s="1"/>
  <c r="Q115" i="9"/>
  <c r="T115" i="9" s="1"/>
  <c r="M57" i="9"/>
  <c r="N57" i="9" s="1"/>
  <c r="O57" i="9" s="1"/>
  <c r="N56" i="9"/>
  <c r="T23" i="9"/>
  <c r="S26" i="9"/>
  <c r="S39" i="9"/>
  <c r="S30" i="9"/>
  <c r="N427" i="8"/>
  <c r="N832" i="8"/>
  <c r="T613" i="9"/>
  <c r="P566" i="9"/>
  <c r="S566" i="9" s="1"/>
  <c r="Q566" i="9"/>
  <c r="T566" i="9" s="1"/>
  <c r="M621" i="9"/>
  <c r="N621" i="9" s="1"/>
  <c r="O621" i="9" s="1"/>
  <c r="N620" i="9"/>
  <c r="M602" i="9"/>
  <c r="N602" i="9" s="1"/>
  <c r="O602" i="9" s="1"/>
  <c r="N601" i="9"/>
  <c r="P554" i="9"/>
  <c r="S554" i="9" s="1"/>
  <c r="Q554" i="9"/>
  <c r="T554" i="9" s="1"/>
  <c r="M597" i="9"/>
  <c r="N597" i="9" s="1"/>
  <c r="O597" i="9" s="1"/>
  <c r="N596" i="9"/>
  <c r="Q476" i="9"/>
  <c r="T476" i="9" s="1"/>
  <c r="P476" i="9"/>
  <c r="S476" i="9" s="1"/>
  <c r="M532" i="9"/>
  <c r="N531" i="9"/>
  <c r="P467" i="9"/>
  <c r="S467" i="9" s="1"/>
  <c r="Q467" i="9"/>
  <c r="T467" i="9" s="1"/>
  <c r="P444" i="9"/>
  <c r="S444" i="9" s="1"/>
  <c r="Q444" i="9"/>
  <c r="T444" i="9" s="1"/>
  <c r="Q519" i="9"/>
  <c r="T519" i="9" s="1"/>
  <c r="P519" i="9"/>
  <c r="S519" i="9" s="1"/>
  <c r="P390" i="9"/>
  <c r="S390" i="9" s="1"/>
  <c r="Q390" i="9"/>
  <c r="T390" i="9" s="1"/>
  <c r="Q383" i="9"/>
  <c r="T383" i="9" s="1"/>
  <c r="P383" i="9"/>
  <c r="S383" i="9" s="1"/>
  <c r="Q371" i="9"/>
  <c r="T371" i="9" s="1"/>
  <c r="P371" i="9"/>
  <c r="S371" i="9" s="1"/>
  <c r="P351" i="9"/>
  <c r="S351" i="9" s="1"/>
  <c r="Q351" i="9"/>
  <c r="T351" i="9" s="1"/>
  <c r="Q294" i="9"/>
  <c r="T294" i="9" s="1"/>
  <c r="P294" i="9"/>
  <c r="S294" i="9" s="1"/>
  <c r="Q270" i="9"/>
  <c r="T270" i="9" s="1"/>
  <c r="P270" i="9"/>
  <c r="S270" i="9" s="1"/>
  <c r="Q253" i="9"/>
  <c r="T253" i="9" s="1"/>
  <c r="P253" i="9"/>
  <c r="S253" i="9" s="1"/>
  <c r="M381" i="9"/>
  <c r="N380" i="9"/>
  <c r="M258" i="9"/>
  <c r="N257" i="9"/>
  <c r="P392" i="9"/>
  <c r="S392" i="9" s="1"/>
  <c r="Q392" i="9"/>
  <c r="T392" i="9" s="1"/>
  <c r="T364" i="9"/>
  <c r="P293" i="9"/>
  <c r="S293" i="9" s="1"/>
  <c r="Q293" i="9"/>
  <c r="T293" i="9" s="1"/>
  <c r="S425" i="9"/>
  <c r="M264" i="9"/>
  <c r="N264" i="9" s="1"/>
  <c r="O264" i="9" s="1"/>
  <c r="N263" i="9"/>
  <c r="P211" i="9"/>
  <c r="S211" i="9" s="1"/>
  <c r="Q211" i="9"/>
  <c r="T211" i="9" s="1"/>
  <c r="M203" i="9"/>
  <c r="N202" i="9"/>
  <c r="M350" i="9"/>
  <c r="N350" i="9" s="1"/>
  <c r="O350" i="9" s="1"/>
  <c r="N349" i="9"/>
  <c r="S264" i="9"/>
  <c r="P191" i="9"/>
  <c r="S191" i="9" s="1"/>
  <c r="Q191" i="9"/>
  <c r="T191" i="9" s="1"/>
  <c r="P111" i="9"/>
  <c r="S111" i="9" s="1"/>
  <c r="Q111" i="9"/>
  <c r="T111" i="9" s="1"/>
  <c r="P309" i="9"/>
  <c r="S309" i="9" s="1"/>
  <c r="Q309" i="9"/>
  <c r="T309" i="9" s="1"/>
  <c r="P131" i="9"/>
  <c r="S131" i="9" s="1"/>
  <c r="Q131" i="9"/>
  <c r="T131" i="9" s="1"/>
  <c r="S60" i="9"/>
  <c r="M47" i="9"/>
  <c r="N46" i="9"/>
  <c r="N154" i="9"/>
  <c r="M155" i="9"/>
  <c r="N155" i="9" s="1"/>
  <c r="O155" i="9" s="1"/>
  <c r="P139" i="9"/>
  <c r="S139" i="9" s="1"/>
  <c r="Q139" i="9"/>
  <c r="T139" i="9" s="1"/>
  <c r="M89" i="9"/>
  <c r="N89" i="9" s="1"/>
  <c r="O89" i="9" s="1"/>
  <c r="N88" i="9"/>
  <c r="Q35" i="9"/>
  <c r="T35" i="9" s="1"/>
  <c r="P35" i="9"/>
  <c r="S35" i="9" s="1"/>
  <c r="E3" i="9"/>
  <c r="N372" i="8"/>
  <c r="N394" i="8"/>
  <c r="P623" i="9"/>
  <c r="S623" i="9" s="1"/>
  <c r="Q623" i="9"/>
  <c r="T623" i="9" s="1"/>
  <c r="P612" i="9"/>
  <c r="S612" i="9" s="1"/>
  <c r="Q612" i="9"/>
  <c r="T612" i="9" s="1"/>
  <c r="P611" i="9"/>
  <c r="S611" i="9" s="1"/>
  <c r="Q611" i="9"/>
  <c r="T611" i="9" s="1"/>
  <c r="T605" i="9"/>
  <c r="P592" i="9"/>
  <c r="S592" i="9" s="1"/>
  <c r="Q592" i="9"/>
  <c r="T592" i="9" s="1"/>
  <c r="M586" i="9"/>
  <c r="N585" i="9"/>
  <c r="P550" i="9"/>
  <c r="S550" i="9" s="1"/>
  <c r="Q550" i="9"/>
  <c r="T550" i="9" s="1"/>
  <c r="N512" i="9"/>
  <c r="M513" i="9"/>
  <c r="P557" i="9"/>
  <c r="S557" i="9" s="1"/>
  <c r="Q557" i="9"/>
  <c r="T557" i="9" s="1"/>
  <c r="M471" i="9"/>
  <c r="N471" i="9" s="1"/>
  <c r="O471" i="9" s="1"/>
  <c r="N470" i="9"/>
  <c r="M560" i="9"/>
  <c r="N560" i="9" s="1"/>
  <c r="O560" i="9" s="1"/>
  <c r="N559" i="9"/>
  <c r="P537" i="9"/>
  <c r="S537" i="9" s="1"/>
  <c r="Q537" i="9"/>
  <c r="T537" i="9" s="1"/>
  <c r="P525" i="9"/>
  <c r="S525" i="9" s="1"/>
  <c r="Q525" i="9"/>
  <c r="T525" i="9" s="1"/>
  <c r="T415" i="9"/>
  <c r="P411" i="9"/>
  <c r="S411" i="9" s="1"/>
  <c r="Q411" i="9"/>
  <c r="T411" i="9" s="1"/>
  <c r="M459" i="9"/>
  <c r="N458" i="9"/>
  <c r="N448" i="9"/>
  <c r="M449" i="9"/>
  <c r="T414" i="9"/>
  <c r="Q379" i="9"/>
  <c r="T379" i="9" s="1"/>
  <c r="P379" i="9"/>
  <c r="S379" i="9" s="1"/>
  <c r="Q367" i="9"/>
  <c r="T367" i="9" s="1"/>
  <c r="P367" i="9"/>
  <c r="S367" i="9" s="1"/>
  <c r="Q342" i="9"/>
  <c r="T342" i="9" s="1"/>
  <c r="P342" i="9"/>
  <c r="S342" i="9" s="1"/>
  <c r="Q306" i="9"/>
  <c r="T306" i="9" s="1"/>
  <c r="P306" i="9"/>
  <c r="S306" i="9" s="1"/>
  <c r="Q290" i="9"/>
  <c r="T290" i="9" s="1"/>
  <c r="P290" i="9"/>
  <c r="S290" i="9" s="1"/>
  <c r="Q348" i="9"/>
  <c r="T348" i="9" s="1"/>
  <c r="P348" i="9"/>
  <c r="S348" i="9" s="1"/>
  <c r="P289" i="9"/>
  <c r="S289" i="9" s="1"/>
  <c r="Q289" i="9"/>
  <c r="T289" i="9" s="1"/>
  <c r="S388" i="9"/>
  <c r="S380" i="9"/>
  <c r="S368" i="9"/>
  <c r="S360" i="9"/>
  <c r="M343" i="9"/>
  <c r="N343" i="9" s="1"/>
  <c r="O343" i="9" s="1"/>
  <c r="N342" i="9"/>
  <c r="T425" i="9"/>
  <c r="M295" i="9"/>
  <c r="N294" i="9"/>
  <c r="P240" i="9"/>
  <c r="S240" i="9" s="1"/>
  <c r="Q240" i="9"/>
  <c r="T240" i="9" s="1"/>
  <c r="P337" i="9"/>
  <c r="S337" i="9" s="1"/>
  <c r="Q337" i="9"/>
  <c r="T337" i="9" s="1"/>
  <c r="T268" i="9"/>
  <c r="N194" i="9"/>
  <c r="M195" i="9"/>
  <c r="N195" i="9" s="1"/>
  <c r="O195" i="9" s="1"/>
  <c r="M291" i="9"/>
  <c r="N290" i="9"/>
  <c r="P236" i="9"/>
  <c r="S236" i="9" s="1"/>
  <c r="Q236" i="9"/>
  <c r="T236" i="9" s="1"/>
  <c r="M221" i="9"/>
  <c r="N221" i="9" s="1"/>
  <c r="O221" i="9" s="1"/>
  <c r="N220" i="9"/>
  <c r="Q168" i="9"/>
  <c r="T168" i="9" s="1"/>
  <c r="P168" i="9"/>
  <c r="S168" i="9" s="1"/>
  <c r="Q160" i="9"/>
  <c r="T160" i="9" s="1"/>
  <c r="P160" i="9"/>
  <c r="S160" i="9" s="1"/>
  <c r="Q152" i="9"/>
  <c r="T152" i="9" s="1"/>
  <c r="P152" i="9"/>
  <c r="S152" i="9" s="1"/>
  <c r="Q128" i="9"/>
  <c r="T128" i="9" s="1"/>
  <c r="P128" i="9"/>
  <c r="S128" i="9" s="1"/>
  <c r="Q104" i="9"/>
  <c r="T104" i="9" s="1"/>
  <c r="P104" i="9"/>
  <c r="S104" i="9" s="1"/>
  <c r="Q88" i="9"/>
  <c r="T88" i="9" s="1"/>
  <c r="P88" i="9"/>
  <c r="S88" i="9" s="1"/>
  <c r="Q80" i="9"/>
  <c r="T80" i="9" s="1"/>
  <c r="P80" i="9"/>
  <c r="S80" i="9" s="1"/>
  <c r="M213" i="9"/>
  <c r="N213" i="9" s="1"/>
  <c r="O213" i="9" s="1"/>
  <c r="N212" i="9"/>
  <c r="P135" i="9"/>
  <c r="S135" i="9" s="1"/>
  <c r="Q135" i="9"/>
  <c r="T135" i="9" s="1"/>
  <c r="P119" i="9"/>
  <c r="S119" i="9" s="1"/>
  <c r="Q119" i="9"/>
  <c r="T119" i="9" s="1"/>
  <c r="M93" i="9"/>
  <c r="N92" i="9"/>
  <c r="Q56" i="9"/>
  <c r="T56" i="9" s="1"/>
  <c r="P56" i="9"/>
  <c r="S56" i="9" s="1"/>
  <c r="Q48" i="9"/>
  <c r="T48" i="9" s="1"/>
  <c r="P48" i="9"/>
  <c r="S48" i="9" s="1"/>
  <c r="N150" i="9"/>
  <c r="M151" i="9"/>
  <c r="N151" i="9" s="1"/>
  <c r="O151" i="9" s="1"/>
  <c r="P103" i="9"/>
  <c r="S103" i="9" s="1"/>
  <c r="Q103" i="9"/>
  <c r="T103" i="9" s="1"/>
  <c r="Q52" i="9"/>
  <c r="T52" i="9" s="1"/>
  <c r="P52" i="9"/>
  <c r="S52" i="9" s="1"/>
  <c r="N33" i="9"/>
  <c r="M34" i="9"/>
  <c r="P607" i="9"/>
  <c r="S607" i="9" s="1"/>
  <c r="Q607" i="9"/>
  <c r="T607" i="9" s="1"/>
  <c r="P604" i="9"/>
  <c r="S604" i="9" s="1"/>
  <c r="Q604" i="9"/>
  <c r="T604" i="9" s="1"/>
  <c r="P600" i="9"/>
  <c r="S600" i="9" s="1"/>
  <c r="Q600" i="9"/>
  <c r="T600" i="9" s="1"/>
  <c r="N578" i="9"/>
  <c r="M579" i="9"/>
  <c r="N579" i="9" s="1"/>
  <c r="O579" i="9" s="1"/>
  <c r="M618" i="9"/>
  <c r="N618" i="9" s="1"/>
  <c r="O618" i="9" s="1"/>
  <c r="N617" i="9"/>
  <c r="P589" i="9"/>
  <c r="S589" i="9" s="1"/>
  <c r="Q589" i="9"/>
  <c r="T589" i="9" s="1"/>
  <c r="P558" i="9"/>
  <c r="S558" i="9" s="1"/>
  <c r="Q558" i="9"/>
  <c r="T558" i="9" s="1"/>
  <c r="M582" i="9"/>
  <c r="N581" i="9"/>
  <c r="P620" i="9"/>
  <c r="S620" i="9" s="1"/>
  <c r="Q620" i="9"/>
  <c r="T620" i="9" s="1"/>
  <c r="S601" i="9"/>
  <c r="O570" i="9"/>
  <c r="P538" i="9"/>
  <c r="S538" i="9" s="1"/>
  <c r="Q538" i="9"/>
  <c r="T538" i="9" s="1"/>
  <c r="M525" i="9"/>
  <c r="N524" i="9"/>
  <c r="S621" i="9"/>
  <c r="P595" i="9"/>
  <c r="S595" i="9" s="1"/>
  <c r="Q595" i="9"/>
  <c r="T595" i="9" s="1"/>
  <c r="N536" i="9"/>
  <c r="M537" i="9"/>
  <c r="Q551" i="9"/>
  <c r="T551" i="9" s="1"/>
  <c r="P551" i="9"/>
  <c r="S551" i="9" s="1"/>
  <c r="T495" i="9"/>
  <c r="P561" i="9"/>
  <c r="S561" i="9" s="1"/>
  <c r="Q561" i="9"/>
  <c r="T561" i="9" s="1"/>
  <c r="P472" i="9"/>
  <c r="S472" i="9" s="1"/>
  <c r="Q472" i="9"/>
  <c r="T472" i="9" s="1"/>
  <c r="P452" i="9"/>
  <c r="S452" i="9" s="1"/>
  <c r="Q452" i="9"/>
  <c r="T452" i="9" s="1"/>
  <c r="N590" i="9"/>
  <c r="M591" i="9"/>
  <c r="S539" i="9"/>
  <c r="Q456" i="9"/>
  <c r="T456" i="9" s="1"/>
  <c r="P456" i="9"/>
  <c r="S456" i="9" s="1"/>
  <c r="S527" i="9"/>
  <c r="P461" i="9"/>
  <c r="S461" i="9" s="1"/>
  <c r="Q461" i="9"/>
  <c r="T461" i="9" s="1"/>
  <c r="M358" i="9"/>
  <c r="N357" i="9"/>
  <c r="Q338" i="9"/>
  <c r="T338" i="9" s="1"/>
  <c r="P338" i="9"/>
  <c r="S338" i="9" s="1"/>
  <c r="Q322" i="9"/>
  <c r="T322" i="9" s="1"/>
  <c r="P322" i="9"/>
  <c r="S322" i="9" s="1"/>
  <c r="Q302" i="9"/>
  <c r="T302" i="9" s="1"/>
  <c r="P302" i="9"/>
  <c r="S302" i="9" s="1"/>
  <c r="Q286" i="9"/>
  <c r="T286" i="9" s="1"/>
  <c r="P286" i="9"/>
  <c r="S286" i="9" s="1"/>
  <c r="Q261" i="9"/>
  <c r="T261" i="9" s="1"/>
  <c r="P261" i="9"/>
  <c r="S261" i="9" s="1"/>
  <c r="M521" i="9"/>
  <c r="N521" i="9" s="1"/>
  <c r="O521" i="9" s="1"/>
  <c r="N520" i="9"/>
  <c r="T455" i="9"/>
  <c r="T388" i="9"/>
  <c r="T380" i="9"/>
  <c r="T368" i="9"/>
  <c r="T360" i="9"/>
  <c r="P273" i="9"/>
  <c r="S273" i="9" s="1"/>
  <c r="Q273" i="9"/>
  <c r="T273" i="9" s="1"/>
  <c r="P341" i="9"/>
  <c r="S341" i="9" s="1"/>
  <c r="Q341" i="9"/>
  <c r="T341" i="9" s="1"/>
  <c r="P329" i="9"/>
  <c r="S329" i="9" s="1"/>
  <c r="Q329" i="9"/>
  <c r="T329" i="9" s="1"/>
  <c r="Q237" i="9"/>
  <c r="T237" i="9" s="1"/>
  <c r="P237" i="9"/>
  <c r="S237" i="9" s="1"/>
  <c r="P219" i="9"/>
  <c r="S219" i="9" s="1"/>
  <c r="Q219" i="9"/>
  <c r="T219" i="9" s="1"/>
  <c r="S204" i="9"/>
  <c r="P188" i="9"/>
  <c r="S188" i="9" s="1"/>
  <c r="Q188" i="9"/>
  <c r="T188" i="9" s="1"/>
  <c r="M301" i="9"/>
  <c r="N301" i="9" s="1"/>
  <c r="O301" i="9" s="1"/>
  <c r="N300" i="9"/>
  <c r="P203" i="9"/>
  <c r="S203" i="9" s="1"/>
  <c r="Q203" i="9"/>
  <c r="T203" i="9" s="1"/>
  <c r="P196" i="9"/>
  <c r="S196" i="9" s="1"/>
  <c r="Q196" i="9"/>
  <c r="T196" i="9" s="1"/>
  <c r="T175" i="9"/>
  <c r="P143" i="9"/>
  <c r="S143" i="9" s="1"/>
  <c r="Q143" i="9"/>
  <c r="T143" i="9" s="1"/>
  <c r="P127" i="9"/>
  <c r="S127" i="9" s="1"/>
  <c r="Q127" i="9"/>
  <c r="T127" i="9" s="1"/>
  <c r="M141" i="9"/>
  <c r="N141" i="9" s="1"/>
  <c r="O141" i="9" s="1"/>
  <c r="N140" i="9"/>
  <c r="M117" i="9"/>
  <c r="N117" i="9" s="1"/>
  <c r="O117" i="9" s="1"/>
  <c r="N116" i="9"/>
  <c r="P87" i="9"/>
  <c r="S87" i="9" s="1"/>
  <c r="Q87" i="9"/>
  <c r="T87" i="9" s="1"/>
  <c r="N82" i="9"/>
  <c r="M83" i="9"/>
  <c r="N83" i="9" s="1"/>
  <c r="O83" i="9" s="1"/>
  <c r="M20" i="9"/>
  <c r="N19" i="9"/>
  <c r="M129" i="9"/>
  <c r="N129" i="9" s="1"/>
  <c r="O129" i="9" s="1"/>
  <c r="N128" i="9"/>
  <c r="N170" i="9"/>
  <c r="M171" i="9"/>
  <c r="N171" i="9" s="1"/>
  <c r="O171" i="9" s="1"/>
  <c r="P123" i="9"/>
  <c r="S123" i="9" s="1"/>
  <c r="Q123" i="9"/>
  <c r="T123" i="9" s="1"/>
  <c r="P95" i="9"/>
  <c r="S95" i="9" s="1"/>
  <c r="Q95" i="9"/>
  <c r="T95" i="9" s="1"/>
  <c r="P31" i="9"/>
  <c r="S31" i="9" s="1"/>
  <c r="Q31" i="9"/>
  <c r="T31" i="9" s="1"/>
  <c r="M101" i="9"/>
  <c r="N100" i="9"/>
  <c r="S45" i="9"/>
  <c r="N211" i="8"/>
  <c r="N396" i="8"/>
  <c r="N400" i="8"/>
  <c r="N420" i="8"/>
  <c r="N441" i="8"/>
  <c r="N449" i="8"/>
  <c r="N464" i="8"/>
  <c r="N518" i="8"/>
  <c r="N544" i="8"/>
  <c r="N712" i="8"/>
  <c r="N806" i="8"/>
  <c r="N130" i="8"/>
  <c r="N359" i="8"/>
  <c r="N628" i="8"/>
  <c r="N674" i="8"/>
  <c r="N750" i="7"/>
  <c r="N873" i="7"/>
  <c r="N890" i="7"/>
  <c r="N108" i="8"/>
  <c r="N205" i="8"/>
  <c r="N343" i="8"/>
  <c r="N355" i="8"/>
  <c r="N451" i="8"/>
  <c r="N564" i="8"/>
  <c r="N636" i="8"/>
  <c r="N728" i="8"/>
  <c r="N738" i="8"/>
  <c r="N789" i="8"/>
  <c r="N804" i="8"/>
  <c r="N807" i="8"/>
  <c r="N823" i="8"/>
  <c r="N846" i="8"/>
  <c r="N37" i="8"/>
  <c r="N619" i="8"/>
  <c r="N826" i="8"/>
  <c r="N28" i="8"/>
  <c r="N40" i="8"/>
  <c r="N622" i="8"/>
  <c r="O24" i="8"/>
  <c r="P24" i="8"/>
  <c r="L48" i="8"/>
  <c r="M47" i="8"/>
  <c r="S50" i="8"/>
  <c r="L96" i="8"/>
  <c r="M95" i="8"/>
  <c r="L104" i="8"/>
  <c r="M103" i="8"/>
  <c r="M138" i="8"/>
  <c r="L139" i="8"/>
  <c r="N29" i="8"/>
  <c r="S31" i="8"/>
  <c r="N41" i="8"/>
  <c r="R45" i="8"/>
  <c r="L53" i="8"/>
  <c r="M53" i="8" s="1"/>
  <c r="N53" i="8" s="1"/>
  <c r="M52" i="8"/>
  <c r="S65" i="8"/>
  <c r="L100" i="8"/>
  <c r="M99" i="8"/>
  <c r="M146" i="8"/>
  <c r="L147" i="8"/>
  <c r="M147" i="8" s="1"/>
  <c r="N147" i="8" s="1"/>
  <c r="L81" i="8"/>
  <c r="M80" i="8"/>
  <c r="L120" i="8"/>
  <c r="M120" i="8" s="1"/>
  <c r="N120" i="8" s="1"/>
  <c r="M119" i="8"/>
  <c r="O17" i="8"/>
  <c r="P17" i="8"/>
  <c r="N21" i="8"/>
  <c r="S22" i="8"/>
  <c r="R28" i="8"/>
  <c r="S36" i="8"/>
  <c r="O43" i="8"/>
  <c r="P43" i="8"/>
  <c r="S48" i="8"/>
  <c r="R60" i="8"/>
  <c r="K21" i="8"/>
  <c r="Q21" i="8" s="1"/>
  <c r="K25" i="8"/>
  <c r="Q25" i="8" s="1"/>
  <c r="R25" i="8" s="1"/>
  <c r="K29" i="8"/>
  <c r="Q29" i="8" s="1"/>
  <c r="R29" i="8" s="1"/>
  <c r="K33" i="8"/>
  <c r="Q33" i="8" s="1"/>
  <c r="S33" i="8" s="1"/>
  <c r="K37" i="8"/>
  <c r="Q37" i="8" s="1"/>
  <c r="R37" i="8" s="1"/>
  <c r="K41" i="8"/>
  <c r="Q41" i="8" s="1"/>
  <c r="R41" i="8" s="1"/>
  <c r="K43" i="8"/>
  <c r="Q43" i="8" s="1"/>
  <c r="O48" i="8"/>
  <c r="R48" i="8" s="1"/>
  <c r="P51" i="8"/>
  <c r="S51" i="8" s="1"/>
  <c r="K53" i="8"/>
  <c r="Q53" i="8" s="1"/>
  <c r="O55" i="8"/>
  <c r="K58" i="8"/>
  <c r="Q58" i="8" s="1"/>
  <c r="K61" i="8"/>
  <c r="Q61" i="8" s="1"/>
  <c r="S61" i="8" s="1"/>
  <c r="L63" i="8"/>
  <c r="M62" i="8"/>
  <c r="K66" i="8"/>
  <c r="Q66" i="8" s="1"/>
  <c r="R66" i="8" s="1"/>
  <c r="L70" i="8"/>
  <c r="K82" i="8"/>
  <c r="Q82" i="8" s="1"/>
  <c r="S82" i="8" s="1"/>
  <c r="K86" i="8"/>
  <c r="Q86" i="8" s="1"/>
  <c r="S86" i="8" s="1"/>
  <c r="L90" i="8"/>
  <c r="M90" i="8" s="1"/>
  <c r="L92" i="8"/>
  <c r="M91" i="8"/>
  <c r="J91" i="8"/>
  <c r="K92" i="8"/>
  <c r="Q92" i="8" s="1"/>
  <c r="O93" i="8"/>
  <c r="R93" i="8" s="1"/>
  <c r="P93" i="8"/>
  <c r="S93" i="8" s="1"/>
  <c r="J95" i="8"/>
  <c r="K96" i="8"/>
  <c r="Q96" i="8" s="1"/>
  <c r="S96" i="8" s="1"/>
  <c r="O97" i="8"/>
  <c r="P97" i="8"/>
  <c r="J99" i="8"/>
  <c r="K100" i="8"/>
  <c r="Q100" i="8" s="1"/>
  <c r="S100" i="8" s="1"/>
  <c r="O101" i="8"/>
  <c r="P101" i="8"/>
  <c r="J103" i="8"/>
  <c r="K104" i="8"/>
  <c r="Q104" i="8" s="1"/>
  <c r="S104" i="8" s="1"/>
  <c r="O105" i="8"/>
  <c r="R105" i="8" s="1"/>
  <c r="P105" i="8"/>
  <c r="S105" i="8" s="1"/>
  <c r="L116" i="8"/>
  <c r="M115" i="8"/>
  <c r="J115" i="8"/>
  <c r="K116" i="8"/>
  <c r="Q116" i="8" s="1"/>
  <c r="S116" i="8" s="1"/>
  <c r="O117" i="8"/>
  <c r="R117" i="8" s="1"/>
  <c r="P117" i="8"/>
  <c r="R118" i="8"/>
  <c r="J119" i="8"/>
  <c r="O132" i="8"/>
  <c r="P137" i="8"/>
  <c r="J139" i="8"/>
  <c r="K147" i="8"/>
  <c r="Q147" i="8" s="1"/>
  <c r="S147" i="8" s="1"/>
  <c r="O148" i="8"/>
  <c r="K156" i="8"/>
  <c r="Q156" i="8" s="1"/>
  <c r="S156" i="8" s="1"/>
  <c r="O157" i="8"/>
  <c r="R157" i="8" s="1"/>
  <c r="P163" i="8"/>
  <c r="K164" i="8"/>
  <c r="Q164" i="8" s="1"/>
  <c r="S164" i="8" s="1"/>
  <c r="M167" i="8"/>
  <c r="R175" i="8"/>
  <c r="J176" i="8"/>
  <c r="L185" i="8"/>
  <c r="M184" i="8"/>
  <c r="I196" i="8"/>
  <c r="K196" i="8"/>
  <c r="Q196" i="8" s="1"/>
  <c r="R196" i="8" s="1"/>
  <c r="I200" i="8"/>
  <c r="N200" i="8" s="1"/>
  <c r="K200" i="8"/>
  <c r="Q200" i="8" s="1"/>
  <c r="L203" i="8"/>
  <c r="M202" i="8"/>
  <c r="I204" i="8"/>
  <c r="K204" i="8"/>
  <c r="Q204" i="8" s="1"/>
  <c r="R204" i="8" s="1"/>
  <c r="L209" i="8"/>
  <c r="M209" i="8" s="1"/>
  <c r="N209" i="8" s="1"/>
  <c r="M208" i="8"/>
  <c r="P214" i="8"/>
  <c r="O214" i="8"/>
  <c r="I216" i="8"/>
  <c r="K216" i="8"/>
  <c r="Q216" i="8" s="1"/>
  <c r="R216" i="8" s="1"/>
  <c r="J220" i="8"/>
  <c r="R227" i="8"/>
  <c r="L236" i="8"/>
  <c r="M236" i="8" s="1"/>
  <c r="N236" i="8" s="1"/>
  <c r="M235" i="8"/>
  <c r="P241" i="8"/>
  <c r="O241" i="8"/>
  <c r="L244" i="8"/>
  <c r="M244" i="8" s="1"/>
  <c r="N244" i="8" s="1"/>
  <c r="M243" i="8"/>
  <c r="K252" i="8"/>
  <c r="Q252" i="8" s="1"/>
  <c r="R252" i="8" s="1"/>
  <c r="K279" i="8"/>
  <c r="Q279" i="8" s="1"/>
  <c r="S279" i="8" s="1"/>
  <c r="J280" i="8"/>
  <c r="K280" i="8"/>
  <c r="Q280" i="8" s="1"/>
  <c r="R284" i="8"/>
  <c r="P290" i="8"/>
  <c r="S290" i="8" s="1"/>
  <c r="O290" i="8"/>
  <c r="R290" i="8" s="1"/>
  <c r="P299" i="8"/>
  <c r="O299" i="8"/>
  <c r="L323" i="8"/>
  <c r="M323" i="8" s="1"/>
  <c r="N323" i="8" s="1"/>
  <c r="L331" i="8"/>
  <c r="M330" i="8"/>
  <c r="S372" i="8"/>
  <c r="P389" i="8"/>
  <c r="O389" i="8"/>
  <c r="R389" i="8" s="1"/>
  <c r="P401" i="8"/>
  <c r="S401" i="8" s="1"/>
  <c r="O401" i="8"/>
  <c r="R401" i="8" s="1"/>
  <c r="O406" i="8"/>
  <c r="P406" i="8"/>
  <c r="L412" i="8"/>
  <c r="M411" i="8"/>
  <c r="P478" i="8"/>
  <c r="O478" i="8"/>
  <c r="I528" i="8"/>
  <c r="N528" i="8" s="1"/>
  <c r="K528" i="8"/>
  <c r="Q528" i="8" s="1"/>
  <c r="S528" i="8" s="1"/>
  <c r="K18" i="8"/>
  <c r="Q18" i="8" s="1"/>
  <c r="S18" i="8" s="1"/>
  <c r="O50" i="8"/>
  <c r="R50" i="8" s="1"/>
  <c r="O54" i="8"/>
  <c r="R54" i="8" s="1"/>
  <c r="L59" i="8"/>
  <c r="M58" i="8"/>
  <c r="P60" i="8"/>
  <c r="S60" i="8" s="1"/>
  <c r="O63" i="8"/>
  <c r="R63" i="8" s="1"/>
  <c r="O65" i="8"/>
  <c r="R65" i="8" s="1"/>
  <c r="J80" i="8"/>
  <c r="K80" i="8"/>
  <c r="Q80" i="8" s="1"/>
  <c r="K87" i="8"/>
  <c r="Q87" i="8" s="1"/>
  <c r="S87" i="8" s="1"/>
  <c r="O112" i="8"/>
  <c r="R112" i="8" s="1"/>
  <c r="O129" i="8"/>
  <c r="P129" i="8"/>
  <c r="N143" i="8"/>
  <c r="J154" i="8"/>
  <c r="K154" i="8"/>
  <c r="Q154" i="8" s="1"/>
  <c r="I188" i="8"/>
  <c r="K188" i="8"/>
  <c r="Q188" i="8" s="1"/>
  <c r="S188" i="8" s="1"/>
  <c r="L191" i="8"/>
  <c r="M190" i="8"/>
  <c r="P194" i="8"/>
  <c r="S194" i="8" s="1"/>
  <c r="O194" i="8"/>
  <c r="R194" i="8" s="1"/>
  <c r="L213" i="8"/>
  <c r="M213" i="8" s="1"/>
  <c r="N213" i="8" s="1"/>
  <c r="M212" i="8"/>
  <c r="I224" i="8"/>
  <c r="N224" i="8" s="1"/>
  <c r="K224" i="8"/>
  <c r="Q224" i="8" s="1"/>
  <c r="P297" i="8"/>
  <c r="S297" i="8" s="1"/>
  <c r="O297" i="8"/>
  <c r="R297" i="8" s="1"/>
  <c r="K298" i="8"/>
  <c r="Q298" i="8" s="1"/>
  <c r="S298" i="8" s="1"/>
  <c r="M337" i="8"/>
  <c r="L338" i="8"/>
  <c r="K384" i="8"/>
  <c r="Q384" i="8" s="1"/>
  <c r="I395" i="8"/>
  <c r="N395" i="8" s="1"/>
  <c r="K395" i="8"/>
  <c r="Q395" i="8" s="1"/>
  <c r="P413" i="8"/>
  <c r="O413" i="8"/>
  <c r="I719" i="8"/>
  <c r="N719" i="8" s="1"/>
  <c r="K719" i="8"/>
  <c r="Q719" i="8" s="1"/>
  <c r="S719" i="8" s="1"/>
  <c r="J777" i="8"/>
  <c r="K778" i="8"/>
  <c r="Q778" i="8" s="1"/>
  <c r="N335" i="7"/>
  <c r="N759" i="7"/>
  <c r="N811" i="7"/>
  <c r="O15" i="8"/>
  <c r="R15" i="8" s="1"/>
  <c r="O19" i="8"/>
  <c r="R19" i="8" s="1"/>
  <c r="O23" i="8"/>
  <c r="O27" i="8"/>
  <c r="O31" i="8"/>
  <c r="R31" i="8" s="1"/>
  <c r="O35" i="8"/>
  <c r="R35" i="8" s="1"/>
  <c r="O39" i="8"/>
  <c r="R39" i="8" s="1"/>
  <c r="O44" i="8"/>
  <c r="R44" i="8" s="1"/>
  <c r="J46" i="8"/>
  <c r="M51" i="8"/>
  <c r="I56" i="8"/>
  <c r="O59" i="8"/>
  <c r="R59" i="8" s="1"/>
  <c r="J62" i="8"/>
  <c r="P68" i="8"/>
  <c r="S68" i="8" s="1"/>
  <c r="J70" i="8"/>
  <c r="L74" i="8"/>
  <c r="M73" i="8"/>
  <c r="J73" i="8"/>
  <c r="K74" i="8"/>
  <c r="Q74" i="8" s="1"/>
  <c r="P75" i="8"/>
  <c r="S75" i="8" s="1"/>
  <c r="J76" i="8"/>
  <c r="O82" i="8"/>
  <c r="O86" i="8"/>
  <c r="I90" i="8"/>
  <c r="P94" i="8"/>
  <c r="S94" i="8" s="1"/>
  <c r="O96" i="8"/>
  <c r="O100" i="8"/>
  <c r="P102" i="8"/>
  <c r="S102" i="8" s="1"/>
  <c r="O104" i="8"/>
  <c r="N107" i="8"/>
  <c r="R107" i="8"/>
  <c r="J110" i="8"/>
  <c r="I114" i="8"/>
  <c r="P118" i="8"/>
  <c r="P122" i="8"/>
  <c r="M125" i="8"/>
  <c r="L128" i="8"/>
  <c r="M128" i="8" s="1"/>
  <c r="M127" i="8"/>
  <c r="O133" i="8"/>
  <c r="R133" i="8" s="1"/>
  <c r="P133" i="8"/>
  <c r="S133" i="8" s="1"/>
  <c r="K135" i="8"/>
  <c r="Q135" i="8" s="1"/>
  <c r="O136" i="8"/>
  <c r="P138" i="8"/>
  <c r="P142" i="8"/>
  <c r="M145" i="8"/>
  <c r="O149" i="8"/>
  <c r="R149" i="8" s="1"/>
  <c r="P149" i="8"/>
  <c r="S149" i="8" s="1"/>
  <c r="R150" i="8"/>
  <c r="L177" i="8"/>
  <c r="M176" i="8"/>
  <c r="J184" i="8"/>
  <c r="P202" i="8"/>
  <c r="O202" i="8"/>
  <c r="R207" i="8"/>
  <c r="J208" i="8"/>
  <c r="L221" i="8"/>
  <c r="M221" i="8" s="1"/>
  <c r="N221" i="8" s="1"/>
  <c r="M220" i="8"/>
  <c r="P222" i="8"/>
  <c r="O222" i="8"/>
  <c r="R224" i="8"/>
  <c r="O225" i="8"/>
  <c r="P228" i="8"/>
  <c r="O228" i="8"/>
  <c r="N231" i="8"/>
  <c r="N233" i="8"/>
  <c r="J235" i="8"/>
  <c r="R238" i="8"/>
  <c r="R242" i="8"/>
  <c r="J243" i="8"/>
  <c r="K244" i="8"/>
  <c r="Q244" i="8" s="1"/>
  <c r="S244" i="8" s="1"/>
  <c r="J245" i="8"/>
  <c r="P247" i="8"/>
  <c r="S247" i="8" s="1"/>
  <c r="O270" i="8"/>
  <c r="L281" i="8"/>
  <c r="M280" i="8"/>
  <c r="P282" i="8"/>
  <c r="P286" i="8"/>
  <c r="O286" i="8"/>
  <c r="O318" i="8"/>
  <c r="P318" i="8"/>
  <c r="K319" i="8"/>
  <c r="Q319" i="8" s="1"/>
  <c r="S319" i="8" s="1"/>
  <c r="O337" i="8"/>
  <c r="P337" i="8"/>
  <c r="O564" i="8"/>
  <c r="R564" i="8" s="1"/>
  <c r="P564" i="8"/>
  <c r="S564" i="8" s="1"/>
  <c r="M586" i="8"/>
  <c r="L587" i="8"/>
  <c r="L44" i="8"/>
  <c r="M44" i="8" s="1"/>
  <c r="N44" i="8" s="1"/>
  <c r="M43" i="8"/>
  <c r="P45" i="8"/>
  <c r="S45" i="8" s="1"/>
  <c r="O71" i="8"/>
  <c r="P71" i="8"/>
  <c r="O78" i="8"/>
  <c r="K83" i="8"/>
  <c r="Q83" i="8" s="1"/>
  <c r="O88" i="8"/>
  <c r="P88" i="8"/>
  <c r="O109" i="8"/>
  <c r="P109" i="8"/>
  <c r="O125" i="8"/>
  <c r="R125" i="8" s="1"/>
  <c r="P125" i="8"/>
  <c r="O145" i="8"/>
  <c r="R145" i="8" s="1"/>
  <c r="P145" i="8"/>
  <c r="S145" i="8" s="1"/>
  <c r="N150" i="8"/>
  <c r="P170" i="8"/>
  <c r="O170" i="8"/>
  <c r="L173" i="8"/>
  <c r="M173" i="8" s="1"/>
  <c r="M172" i="8"/>
  <c r="R187" i="8"/>
  <c r="J192" i="8"/>
  <c r="P198" i="8"/>
  <c r="O198" i="8"/>
  <c r="R198" i="8" s="1"/>
  <c r="O217" i="8"/>
  <c r="R217" i="8" s="1"/>
  <c r="I230" i="8"/>
  <c r="N230" i="8" s="1"/>
  <c r="K230" i="8"/>
  <c r="Q230" i="8" s="1"/>
  <c r="S230" i="8" s="1"/>
  <c r="L240" i="8"/>
  <c r="M263" i="8"/>
  <c r="L264" i="8"/>
  <c r="P268" i="8"/>
  <c r="S268" i="8" s="1"/>
  <c r="L272" i="8"/>
  <c r="M272" i="8" s="1"/>
  <c r="N272" i="8" s="1"/>
  <c r="O353" i="8"/>
  <c r="R353" i="8" s="1"/>
  <c r="P353" i="8"/>
  <c r="S353" i="8" s="1"/>
  <c r="O383" i="8"/>
  <c r="P383" i="8"/>
  <c r="S383" i="8" s="1"/>
  <c r="N328" i="7"/>
  <c r="L55" i="8"/>
  <c r="M54" i="8"/>
  <c r="P56" i="8"/>
  <c r="O79" i="8"/>
  <c r="P79" i="8"/>
  <c r="O87" i="8"/>
  <c r="J89" i="8"/>
  <c r="K89" i="8"/>
  <c r="Q89" i="8" s="1"/>
  <c r="R90" i="8"/>
  <c r="O108" i="8"/>
  <c r="R108" i="8" s="1"/>
  <c r="R114" i="8"/>
  <c r="K120" i="8"/>
  <c r="Q120" i="8" s="1"/>
  <c r="R120" i="8" s="1"/>
  <c r="O121" i="8"/>
  <c r="R121" i="8" s="1"/>
  <c r="P121" i="8"/>
  <c r="S121" i="8" s="1"/>
  <c r="K123" i="8"/>
  <c r="Q123" i="8" s="1"/>
  <c r="S123" i="8" s="1"/>
  <c r="O124" i="8"/>
  <c r="O128" i="8"/>
  <c r="R128" i="8" s="1"/>
  <c r="L132" i="8"/>
  <c r="M132" i="8" s="1"/>
  <c r="N132" i="8" s="1"/>
  <c r="M131" i="8"/>
  <c r="J131" i="8"/>
  <c r="J134" i="8"/>
  <c r="K140" i="8"/>
  <c r="Q140" i="8" s="1"/>
  <c r="S140" i="8" s="1"/>
  <c r="O141" i="8"/>
  <c r="R141" i="8" s="1"/>
  <c r="P141" i="8"/>
  <c r="S141" i="8" s="1"/>
  <c r="K143" i="8"/>
  <c r="Q143" i="8" s="1"/>
  <c r="R143" i="8" s="1"/>
  <c r="O144" i="8"/>
  <c r="P146" i="8"/>
  <c r="S146" i="8" s="1"/>
  <c r="M149" i="8"/>
  <c r="L152" i="8"/>
  <c r="M151" i="8"/>
  <c r="J151" i="8"/>
  <c r="K152" i="8"/>
  <c r="Q152" i="8" s="1"/>
  <c r="O153" i="8"/>
  <c r="P153" i="8"/>
  <c r="M158" i="8"/>
  <c r="L161" i="8"/>
  <c r="M160" i="8"/>
  <c r="K161" i="8"/>
  <c r="Q161" i="8" s="1"/>
  <c r="O162" i="8"/>
  <c r="R162" i="8" s="1"/>
  <c r="P162" i="8"/>
  <c r="S162" i="8" s="1"/>
  <c r="L164" i="8"/>
  <c r="M163" i="8"/>
  <c r="R167" i="8"/>
  <c r="I168" i="8"/>
  <c r="N168" i="8" s="1"/>
  <c r="K168" i="8"/>
  <c r="Q168" i="8" s="1"/>
  <c r="R168" i="8" s="1"/>
  <c r="L171" i="8"/>
  <c r="M171" i="8" s="1"/>
  <c r="N171" i="8" s="1"/>
  <c r="M170" i="8"/>
  <c r="J172" i="8"/>
  <c r="N175" i="8"/>
  <c r="J180" i="8"/>
  <c r="P182" i="8"/>
  <c r="S182" i="8" s="1"/>
  <c r="O182" i="8"/>
  <c r="R182" i="8" s="1"/>
  <c r="P186" i="8"/>
  <c r="O186" i="8"/>
  <c r="P190" i="8"/>
  <c r="O190" i="8"/>
  <c r="R190" i="8" s="1"/>
  <c r="R199" i="8"/>
  <c r="P210" i="8"/>
  <c r="O210" i="8"/>
  <c r="J212" i="8"/>
  <c r="R213" i="8"/>
  <c r="R215" i="8"/>
  <c r="R226" i="8"/>
  <c r="P237" i="8"/>
  <c r="O237" i="8"/>
  <c r="J239" i="8"/>
  <c r="P252" i="8"/>
  <c r="M255" i="8"/>
  <c r="L256" i="8"/>
  <c r="O257" i="8"/>
  <c r="R257" i="8" s="1"/>
  <c r="K263" i="8"/>
  <c r="Q263" i="8" s="1"/>
  <c r="O266" i="8"/>
  <c r="R266" i="8" s="1"/>
  <c r="P266" i="8"/>
  <c r="S266" i="8" s="1"/>
  <c r="K271" i="8"/>
  <c r="Q271" i="8" s="1"/>
  <c r="O272" i="8"/>
  <c r="R272" i="8" s="1"/>
  <c r="L298" i="8"/>
  <c r="M297" i="8"/>
  <c r="P303" i="8"/>
  <c r="S303" i="8" s="1"/>
  <c r="O303" i="8"/>
  <c r="R303" i="8" s="1"/>
  <c r="L388" i="8"/>
  <c r="M387" i="8"/>
  <c r="L407" i="8"/>
  <c r="M407" i="8" s="1"/>
  <c r="M78" i="8"/>
  <c r="M112" i="8"/>
  <c r="M124" i="8"/>
  <c r="M136" i="8"/>
  <c r="M144" i="8"/>
  <c r="M148" i="8"/>
  <c r="M157" i="8"/>
  <c r="M166" i="8"/>
  <c r="P167" i="8"/>
  <c r="S167" i="8" s="1"/>
  <c r="J169" i="8"/>
  <c r="P171" i="8"/>
  <c r="M174" i="8"/>
  <c r="P175" i="8"/>
  <c r="S175" i="8" s="1"/>
  <c r="J177" i="8"/>
  <c r="J181" i="8"/>
  <c r="P183" i="8"/>
  <c r="J185" i="8"/>
  <c r="P187" i="8"/>
  <c r="S187" i="8" s="1"/>
  <c r="J189" i="8"/>
  <c r="P191" i="8"/>
  <c r="J193" i="8"/>
  <c r="P195" i="8"/>
  <c r="J197" i="8"/>
  <c r="P199" i="8"/>
  <c r="S199" i="8" s="1"/>
  <c r="J201" i="8"/>
  <c r="P203" i="8"/>
  <c r="S203" i="8" s="1"/>
  <c r="M206" i="8"/>
  <c r="P207" i="8"/>
  <c r="S207" i="8" s="1"/>
  <c r="P211" i="8"/>
  <c r="P215" i="8"/>
  <c r="S215" i="8" s="1"/>
  <c r="P219" i="8"/>
  <c r="S219" i="8" s="1"/>
  <c r="M222" i="8"/>
  <c r="P223" i="8"/>
  <c r="M228" i="8"/>
  <c r="P229" i="8"/>
  <c r="M232" i="8"/>
  <c r="P233" i="8"/>
  <c r="S233" i="8" s="1"/>
  <c r="P238" i="8"/>
  <c r="S238" i="8" s="1"/>
  <c r="J240" i="8"/>
  <c r="P242" i="8"/>
  <c r="O244" i="8"/>
  <c r="L248" i="8"/>
  <c r="P250" i="8"/>
  <c r="P258" i="8"/>
  <c r="P274" i="8"/>
  <c r="S274" i="8" s="1"/>
  <c r="I282" i="8"/>
  <c r="L286" i="8"/>
  <c r="M285" i="8"/>
  <c r="P288" i="8"/>
  <c r="S288" i="8" s="1"/>
  <c r="P291" i="8"/>
  <c r="O291" i="8"/>
  <c r="R291" i="8" s="1"/>
  <c r="I292" i="8"/>
  <c r="R292" i="8"/>
  <c r="J293" i="8"/>
  <c r="K294" i="8"/>
  <c r="Q294" i="8" s="1"/>
  <c r="R294" i="8" s="1"/>
  <c r="P295" i="8"/>
  <c r="O295" i="8"/>
  <c r="J296" i="8"/>
  <c r="I300" i="8"/>
  <c r="N301" i="8"/>
  <c r="R301" i="8"/>
  <c r="I309" i="8"/>
  <c r="K309" i="8"/>
  <c r="Q309" i="8" s="1"/>
  <c r="S309" i="8" s="1"/>
  <c r="P316" i="8"/>
  <c r="O316" i="8"/>
  <c r="R316" i="8" s="1"/>
  <c r="J322" i="8"/>
  <c r="K323" i="8"/>
  <c r="Q323" i="8" s="1"/>
  <c r="S323" i="8" s="1"/>
  <c r="P328" i="8"/>
  <c r="O328" i="8"/>
  <c r="R328" i="8" s="1"/>
  <c r="J330" i="8"/>
  <c r="K331" i="8"/>
  <c r="Q331" i="8" s="1"/>
  <c r="S331" i="8" s="1"/>
  <c r="O333" i="8"/>
  <c r="R333" i="8" s="1"/>
  <c r="P333" i="8"/>
  <c r="S333" i="8" s="1"/>
  <c r="P336" i="8"/>
  <c r="S336" i="8" s="1"/>
  <c r="O336" i="8"/>
  <c r="R336" i="8" s="1"/>
  <c r="P345" i="8"/>
  <c r="P348" i="8"/>
  <c r="S348" i="8" s="1"/>
  <c r="O348" i="8"/>
  <c r="R348" i="8" s="1"/>
  <c r="N357" i="8"/>
  <c r="O366" i="8"/>
  <c r="R366" i="8" s="1"/>
  <c r="P369" i="8"/>
  <c r="S369" i="8" s="1"/>
  <c r="O369" i="8"/>
  <c r="I371" i="8"/>
  <c r="N371" i="8" s="1"/>
  <c r="K371" i="8"/>
  <c r="Q371" i="8" s="1"/>
  <c r="R371" i="8" s="1"/>
  <c r="P373" i="8"/>
  <c r="S373" i="8" s="1"/>
  <c r="O373" i="8"/>
  <c r="R373" i="8" s="1"/>
  <c r="P377" i="8"/>
  <c r="O377" i="8"/>
  <c r="N382" i="8"/>
  <c r="J387" i="8"/>
  <c r="K388" i="8"/>
  <c r="Q388" i="8" s="1"/>
  <c r="S388" i="8" s="1"/>
  <c r="L392" i="8"/>
  <c r="M391" i="8"/>
  <c r="P393" i="8"/>
  <c r="O393" i="8"/>
  <c r="P397" i="8"/>
  <c r="S397" i="8" s="1"/>
  <c r="O397" i="8"/>
  <c r="R397" i="8" s="1"/>
  <c r="I403" i="8"/>
  <c r="N403" i="8" s="1"/>
  <c r="K403" i="8"/>
  <c r="Q403" i="8" s="1"/>
  <c r="R403" i="8" s="1"/>
  <c r="P405" i="8"/>
  <c r="S405" i="8" s="1"/>
  <c r="O405" i="8"/>
  <c r="R405" i="8" s="1"/>
  <c r="N410" i="8"/>
  <c r="J411" i="8"/>
  <c r="K412" i="8"/>
  <c r="Q412" i="8" s="1"/>
  <c r="P428" i="8"/>
  <c r="O428" i="8"/>
  <c r="P432" i="8"/>
  <c r="O432" i="8"/>
  <c r="N438" i="8"/>
  <c r="K442" i="8"/>
  <c r="Q442" i="8" s="1"/>
  <c r="R442" i="8" s="1"/>
  <c r="I442" i="8"/>
  <c r="N442" i="8" s="1"/>
  <c r="P452" i="8"/>
  <c r="S452" i="8" s="1"/>
  <c r="O452" i="8"/>
  <c r="R452" i="8" s="1"/>
  <c r="P482" i="8"/>
  <c r="O482" i="8"/>
  <c r="L226" i="8"/>
  <c r="K246" i="8"/>
  <c r="Q246" i="8" s="1"/>
  <c r="R246" i="8" s="1"/>
  <c r="O248" i="8"/>
  <c r="R248" i="8" s="1"/>
  <c r="L253" i="8"/>
  <c r="M252" i="8"/>
  <c r="P254" i="8"/>
  <c r="S254" i="8" s="1"/>
  <c r="O256" i="8"/>
  <c r="P262" i="8"/>
  <c r="O281" i="8"/>
  <c r="R281" i="8" s="1"/>
  <c r="J283" i="8"/>
  <c r="O285" i="8"/>
  <c r="R285" i="8" s="1"/>
  <c r="P287" i="8"/>
  <c r="S287" i="8" s="1"/>
  <c r="O287" i="8"/>
  <c r="R287" i="8" s="1"/>
  <c r="R288" i="8"/>
  <c r="P311" i="8"/>
  <c r="S311" i="8" s="1"/>
  <c r="O311" i="8"/>
  <c r="O321" i="8"/>
  <c r="P321" i="8"/>
  <c r="P324" i="8"/>
  <c r="S324" i="8" s="1"/>
  <c r="O324" i="8"/>
  <c r="R324" i="8" s="1"/>
  <c r="I326" i="8"/>
  <c r="K326" i="8"/>
  <c r="Q326" i="8" s="1"/>
  <c r="R326" i="8" s="1"/>
  <c r="J334" i="8"/>
  <c r="K335" i="8"/>
  <c r="Q335" i="8" s="1"/>
  <c r="S335" i="8" s="1"/>
  <c r="P341" i="8"/>
  <c r="R343" i="8"/>
  <c r="J346" i="8"/>
  <c r="K347" i="8"/>
  <c r="Q347" i="8" s="1"/>
  <c r="S347" i="8" s="1"/>
  <c r="N349" i="8"/>
  <c r="J350" i="8"/>
  <c r="K351" i="8"/>
  <c r="Q351" i="8" s="1"/>
  <c r="S351" i="8" s="1"/>
  <c r="I354" i="8"/>
  <c r="K354" i="8"/>
  <c r="Q354" i="8" s="1"/>
  <c r="P356" i="8"/>
  <c r="O356" i="8"/>
  <c r="P361" i="8"/>
  <c r="O361" i="8"/>
  <c r="J363" i="8"/>
  <c r="K364" i="8"/>
  <c r="Q364" i="8" s="1"/>
  <c r="J367" i="8"/>
  <c r="K368" i="8"/>
  <c r="Q368" i="8" s="1"/>
  <c r="N374" i="8"/>
  <c r="J375" i="8"/>
  <c r="K376" i="8"/>
  <c r="Q376" i="8" s="1"/>
  <c r="N378" i="8"/>
  <c r="J379" i="8"/>
  <c r="K380" i="8"/>
  <c r="Q380" i="8" s="1"/>
  <c r="S380" i="8" s="1"/>
  <c r="L384" i="8"/>
  <c r="M383" i="8"/>
  <c r="N390" i="8"/>
  <c r="P391" i="8"/>
  <c r="S391" i="8" s="1"/>
  <c r="N398" i="8"/>
  <c r="I399" i="8"/>
  <c r="N399" i="8" s="1"/>
  <c r="K399" i="8"/>
  <c r="Q399" i="8" s="1"/>
  <c r="I407" i="8"/>
  <c r="K407" i="8"/>
  <c r="Q407" i="8" s="1"/>
  <c r="R407" i="8" s="1"/>
  <c r="P409" i="8"/>
  <c r="S409" i="8" s="1"/>
  <c r="O409" i="8"/>
  <c r="R409" i="8" s="1"/>
  <c r="N414" i="8"/>
  <c r="I415" i="8"/>
  <c r="N415" i="8" s="1"/>
  <c r="K415" i="8"/>
  <c r="Q415" i="8" s="1"/>
  <c r="S415" i="8" s="1"/>
  <c r="P417" i="8"/>
  <c r="S417" i="8" s="1"/>
  <c r="O417" i="8"/>
  <c r="R417" i="8" s="1"/>
  <c r="K422" i="8"/>
  <c r="Q422" i="8" s="1"/>
  <c r="R422" i="8" s="1"/>
  <c r="I422" i="8"/>
  <c r="N422" i="8" s="1"/>
  <c r="P436" i="8"/>
  <c r="O436" i="8"/>
  <c r="S454" i="8"/>
  <c r="S462" i="8"/>
  <c r="I492" i="8"/>
  <c r="K492" i="8"/>
  <c r="Q492" i="8" s="1"/>
  <c r="S492" i="8" s="1"/>
  <c r="O517" i="8"/>
  <c r="R517" i="8" s="1"/>
  <c r="P517" i="8"/>
  <c r="O552" i="8"/>
  <c r="R552" i="8" s="1"/>
  <c r="P552" i="8"/>
  <c r="S552" i="8" s="1"/>
  <c r="L563" i="8"/>
  <c r="M563" i="8" s="1"/>
  <c r="N563" i="8" s="1"/>
  <c r="M562" i="8"/>
  <c r="O602" i="8"/>
  <c r="R602" i="8" s="1"/>
  <c r="P602" i="8"/>
  <c r="S602" i="8" s="1"/>
  <c r="I675" i="8"/>
  <c r="N675" i="8" s="1"/>
  <c r="K675" i="8"/>
  <c r="Q675" i="8" s="1"/>
  <c r="S675" i="8" s="1"/>
  <c r="M169" i="8"/>
  <c r="M189" i="8"/>
  <c r="M197" i="8"/>
  <c r="M201" i="8"/>
  <c r="I250" i="8"/>
  <c r="O253" i="8"/>
  <c r="J255" i="8"/>
  <c r="K256" i="8"/>
  <c r="Q256" i="8" s="1"/>
  <c r="S256" i="8" s="1"/>
  <c r="I258" i="8"/>
  <c r="N258" i="8" s="1"/>
  <c r="O261" i="8"/>
  <c r="R261" i="8" s="1"/>
  <c r="J263" i="8"/>
  <c r="K264" i="8"/>
  <c r="Q264" i="8" s="1"/>
  <c r="O269" i="8"/>
  <c r="R269" i="8" s="1"/>
  <c r="J271" i="8"/>
  <c r="I274" i="8"/>
  <c r="N274" i="8" s="1"/>
  <c r="O277" i="8"/>
  <c r="R277" i="8" s="1"/>
  <c r="L294" i="8"/>
  <c r="M293" i="8"/>
  <c r="O302" i="8"/>
  <c r="R302" i="8" s="1"/>
  <c r="J305" i="8"/>
  <c r="K306" i="8"/>
  <c r="Q306" i="8" s="1"/>
  <c r="P307" i="8"/>
  <c r="S307" i="8" s="1"/>
  <c r="O307" i="8"/>
  <c r="R307" i="8" s="1"/>
  <c r="O308" i="8"/>
  <c r="J313" i="8"/>
  <c r="K314" i="8"/>
  <c r="Q314" i="8" s="1"/>
  <c r="S314" i="8" s="1"/>
  <c r="R315" i="8"/>
  <c r="P320" i="8"/>
  <c r="O320" i="8"/>
  <c r="P332" i="8"/>
  <c r="S332" i="8" s="1"/>
  <c r="O332" i="8"/>
  <c r="R332" i="8" s="1"/>
  <c r="L335" i="8"/>
  <c r="M335" i="8" s="1"/>
  <c r="N335" i="8" s="1"/>
  <c r="M334" i="8"/>
  <c r="J338" i="8"/>
  <c r="K339" i="8"/>
  <c r="Q339" i="8" s="1"/>
  <c r="S339" i="8" s="1"/>
  <c r="I342" i="8"/>
  <c r="K342" i="8"/>
  <c r="Q342" i="8" s="1"/>
  <c r="R342" i="8" s="1"/>
  <c r="P344" i="8"/>
  <c r="O344" i="8"/>
  <c r="L351" i="8"/>
  <c r="M351" i="8" s="1"/>
  <c r="N351" i="8" s="1"/>
  <c r="M350" i="8"/>
  <c r="P352" i="8"/>
  <c r="O352" i="8"/>
  <c r="R357" i="8"/>
  <c r="I358" i="8"/>
  <c r="N358" i="8" s="1"/>
  <c r="K358" i="8"/>
  <c r="Q358" i="8" s="1"/>
  <c r="R358" i="8" s="1"/>
  <c r="L364" i="8"/>
  <c r="M363" i="8"/>
  <c r="P365" i="8"/>
  <c r="S365" i="8" s="1"/>
  <c r="O365" i="8"/>
  <c r="R365" i="8" s="1"/>
  <c r="L368" i="8"/>
  <c r="M367" i="8"/>
  <c r="R368" i="8"/>
  <c r="L376" i="8"/>
  <c r="M376" i="8" s="1"/>
  <c r="N376" i="8" s="1"/>
  <c r="M375" i="8"/>
  <c r="L380" i="8"/>
  <c r="M379" i="8"/>
  <c r="P381" i="8"/>
  <c r="S381" i="8" s="1"/>
  <c r="O381" i="8"/>
  <c r="R381" i="8" s="1"/>
  <c r="P385" i="8"/>
  <c r="S385" i="8" s="1"/>
  <c r="K392" i="8"/>
  <c r="Q392" i="8" s="1"/>
  <c r="I419" i="8"/>
  <c r="N419" i="8" s="1"/>
  <c r="K419" i="8"/>
  <c r="Q419" i="8" s="1"/>
  <c r="R419" i="8" s="1"/>
  <c r="L436" i="8"/>
  <c r="M435" i="8"/>
  <c r="I439" i="8"/>
  <c r="N439" i="8" s="1"/>
  <c r="K439" i="8"/>
  <c r="Q439" i="8" s="1"/>
  <c r="S439" i="8" s="1"/>
  <c r="P465" i="8"/>
  <c r="S465" i="8" s="1"/>
  <c r="O465" i="8"/>
  <c r="L473" i="8"/>
  <c r="M473" i="8" s="1"/>
  <c r="N473" i="8" s="1"/>
  <c r="M472" i="8"/>
  <c r="I484" i="8"/>
  <c r="K484" i="8"/>
  <c r="Q484" i="8" s="1"/>
  <c r="S484" i="8" s="1"/>
  <c r="P490" i="8"/>
  <c r="O490" i="8"/>
  <c r="L497" i="8"/>
  <c r="M496" i="8"/>
  <c r="K522" i="8"/>
  <c r="Q522" i="8" s="1"/>
  <c r="R522" i="8" s="1"/>
  <c r="I522" i="8"/>
  <c r="O598" i="8"/>
  <c r="R598" i="8" s="1"/>
  <c r="P598" i="8"/>
  <c r="S598" i="8" s="1"/>
  <c r="K599" i="8"/>
  <c r="Q599" i="8" s="1"/>
  <c r="S599" i="8" s="1"/>
  <c r="M336" i="8"/>
  <c r="M340" i="8"/>
  <c r="M344" i="8"/>
  <c r="M348" i="8"/>
  <c r="I352" i="8"/>
  <c r="N352" i="8" s="1"/>
  <c r="M356" i="8"/>
  <c r="I361" i="8"/>
  <c r="I365" i="8"/>
  <c r="M373" i="8"/>
  <c r="M377" i="8"/>
  <c r="I381" i="8"/>
  <c r="I389" i="8"/>
  <c r="I393" i="8"/>
  <c r="I397" i="8"/>
  <c r="N397" i="8" s="1"/>
  <c r="I401" i="8"/>
  <c r="N401" i="8" s="1"/>
  <c r="M409" i="8"/>
  <c r="I413" i="8"/>
  <c r="M417" i="8"/>
  <c r="S426" i="8"/>
  <c r="P429" i="8"/>
  <c r="S429" i="8" s="1"/>
  <c r="O429" i="8"/>
  <c r="R429" i="8" s="1"/>
  <c r="I430" i="8"/>
  <c r="N430" i="8" s="1"/>
  <c r="O440" i="8"/>
  <c r="S446" i="8"/>
  <c r="I454" i="8"/>
  <c r="R454" i="8"/>
  <c r="J455" i="8"/>
  <c r="K456" i="8"/>
  <c r="Q456" i="8" s="1"/>
  <c r="S456" i="8" s="1"/>
  <c r="P457" i="8"/>
  <c r="S457" i="8" s="1"/>
  <c r="O457" i="8"/>
  <c r="R457" i="8" s="1"/>
  <c r="I458" i="8"/>
  <c r="N458" i="8" s="1"/>
  <c r="J459" i="8"/>
  <c r="K460" i="8"/>
  <c r="Q460" i="8" s="1"/>
  <c r="S460" i="8" s="1"/>
  <c r="P461" i="8"/>
  <c r="S461" i="8" s="1"/>
  <c r="O461" i="8"/>
  <c r="R461" i="8" s="1"/>
  <c r="I462" i="8"/>
  <c r="N462" i="8" s="1"/>
  <c r="N463" i="8"/>
  <c r="P470" i="8"/>
  <c r="S470" i="8" s="1"/>
  <c r="O470" i="8"/>
  <c r="R470" i="8" s="1"/>
  <c r="K473" i="8"/>
  <c r="Q473" i="8" s="1"/>
  <c r="R473" i="8" s="1"/>
  <c r="L481" i="8"/>
  <c r="M481" i="8" s="1"/>
  <c r="N481" i="8" s="1"/>
  <c r="M480" i="8"/>
  <c r="O483" i="8"/>
  <c r="P483" i="8"/>
  <c r="S501" i="8"/>
  <c r="P512" i="8"/>
  <c r="O512" i="8"/>
  <c r="O556" i="8"/>
  <c r="R556" i="8" s="1"/>
  <c r="P556" i="8"/>
  <c r="S556" i="8" s="1"/>
  <c r="L567" i="8"/>
  <c r="M566" i="8"/>
  <c r="O589" i="8"/>
  <c r="P589" i="8"/>
  <c r="I613" i="8"/>
  <c r="N613" i="8" s="1"/>
  <c r="K613" i="8"/>
  <c r="Q613" i="8" s="1"/>
  <c r="S613" i="8"/>
  <c r="O659" i="8"/>
  <c r="P659" i="8"/>
  <c r="K660" i="8"/>
  <c r="Q660" i="8" s="1"/>
  <c r="S660" i="8" s="1"/>
  <c r="N423" i="8"/>
  <c r="L432" i="8"/>
  <c r="M431" i="8"/>
  <c r="J431" i="8"/>
  <c r="K432" i="8"/>
  <c r="Q432" i="8" s="1"/>
  <c r="P433" i="8"/>
  <c r="S433" i="8" s="1"/>
  <c r="O433" i="8"/>
  <c r="R433" i="8" s="1"/>
  <c r="J434" i="8"/>
  <c r="J435" i="8"/>
  <c r="K436" i="8"/>
  <c r="Q436" i="8" s="1"/>
  <c r="P437" i="8"/>
  <c r="S437" i="8" s="1"/>
  <c r="O437" i="8"/>
  <c r="R437" i="8" s="1"/>
  <c r="S438" i="8"/>
  <c r="P441" i="8"/>
  <c r="S441" i="8" s="1"/>
  <c r="O441" i="8"/>
  <c r="R441" i="8" s="1"/>
  <c r="N443" i="8"/>
  <c r="L448" i="8"/>
  <c r="M448" i="8" s="1"/>
  <c r="N448" i="8" s="1"/>
  <c r="M447" i="8"/>
  <c r="O456" i="8"/>
  <c r="O460" i="8"/>
  <c r="K463" i="8"/>
  <c r="Q463" i="8" s="1"/>
  <c r="R463" i="8" s="1"/>
  <c r="N467" i="8"/>
  <c r="I468" i="8"/>
  <c r="N468" i="8" s="1"/>
  <c r="K468" i="8"/>
  <c r="Q468" i="8" s="1"/>
  <c r="R468" i="8" s="1"/>
  <c r="P474" i="8"/>
  <c r="O474" i="8"/>
  <c r="J476" i="8"/>
  <c r="K477" i="8"/>
  <c r="Q477" i="8" s="1"/>
  <c r="S477" i="8" s="1"/>
  <c r="N479" i="8"/>
  <c r="R485" i="8"/>
  <c r="P487" i="8"/>
  <c r="S487" i="8" s="1"/>
  <c r="R493" i="8"/>
  <c r="R500" i="8"/>
  <c r="O509" i="8"/>
  <c r="P509" i="8"/>
  <c r="M527" i="8"/>
  <c r="L539" i="8"/>
  <c r="M539" i="8" s="1"/>
  <c r="N539" i="8" s="1"/>
  <c r="M538" i="8"/>
  <c r="L547" i="8"/>
  <c r="M547" i="8" s="1"/>
  <c r="N547" i="8" s="1"/>
  <c r="M546" i="8"/>
  <c r="O548" i="8"/>
  <c r="P548" i="8"/>
  <c r="P559" i="8"/>
  <c r="O559" i="8"/>
  <c r="L571" i="8"/>
  <c r="M570" i="8"/>
  <c r="P592" i="8"/>
  <c r="O592" i="8"/>
  <c r="L599" i="8"/>
  <c r="M599" i="8" s="1"/>
  <c r="N599" i="8" s="1"/>
  <c r="M598" i="8"/>
  <c r="N421" i="8"/>
  <c r="P425" i="8"/>
  <c r="S425" i="8" s="1"/>
  <c r="O425" i="8"/>
  <c r="R425" i="8" s="1"/>
  <c r="R426" i="8"/>
  <c r="R427" i="8"/>
  <c r="P445" i="8"/>
  <c r="S445" i="8" s="1"/>
  <c r="O445" i="8"/>
  <c r="R445" i="8" s="1"/>
  <c r="R446" i="8"/>
  <c r="J447" i="8"/>
  <c r="K448" i="8"/>
  <c r="Q448" i="8" s="1"/>
  <c r="S448" i="8" s="1"/>
  <c r="P449" i="8"/>
  <c r="O449" i="8"/>
  <c r="N450" i="8"/>
  <c r="L456" i="8"/>
  <c r="M456" i="8" s="1"/>
  <c r="N456" i="8" s="1"/>
  <c r="M455" i="8"/>
  <c r="L460" i="8"/>
  <c r="M460" i="8" s="1"/>
  <c r="N460" i="8" s="1"/>
  <c r="M459" i="8"/>
  <c r="P466" i="8"/>
  <c r="S466" i="8" s="1"/>
  <c r="O466" i="8"/>
  <c r="R466" i="8" s="1"/>
  <c r="R471" i="8"/>
  <c r="L477" i="8"/>
  <c r="M476" i="8"/>
  <c r="K481" i="8"/>
  <c r="Q481" i="8" s="1"/>
  <c r="S481" i="8" s="1"/>
  <c r="P486" i="8"/>
  <c r="S486" i="8" s="1"/>
  <c r="O486" i="8"/>
  <c r="R486" i="8" s="1"/>
  <c r="I488" i="8"/>
  <c r="N488" i="8" s="1"/>
  <c r="K488" i="8"/>
  <c r="Q488" i="8" s="1"/>
  <c r="R488" i="8" s="1"/>
  <c r="J496" i="8"/>
  <c r="K496" i="8"/>
  <c r="Q496" i="8" s="1"/>
  <c r="K502" i="8"/>
  <c r="Q502" i="8" s="1"/>
  <c r="J502" i="8"/>
  <c r="J504" i="8"/>
  <c r="K504" i="8"/>
  <c r="Q504" i="8" s="1"/>
  <c r="P520" i="8"/>
  <c r="O520" i="8"/>
  <c r="L534" i="8"/>
  <c r="M534" i="8" s="1"/>
  <c r="N534" i="8" s="1"/>
  <c r="M533" i="8"/>
  <c r="J538" i="8"/>
  <c r="K539" i="8"/>
  <c r="Q539" i="8" s="1"/>
  <c r="S539" i="8" s="1"/>
  <c r="J541" i="8"/>
  <c r="K542" i="8"/>
  <c r="Q542" i="8" s="1"/>
  <c r="S542" i="8" s="1"/>
  <c r="P567" i="8"/>
  <c r="O567" i="8"/>
  <c r="P605" i="8"/>
  <c r="S605" i="8" s="1"/>
  <c r="O605" i="8"/>
  <c r="R605" i="8" s="1"/>
  <c r="L635" i="8"/>
  <c r="M635" i="8" s="1"/>
  <c r="N635" i="8" s="1"/>
  <c r="L524" i="8"/>
  <c r="M524" i="8" s="1"/>
  <c r="N524" i="8" s="1"/>
  <c r="M523" i="8"/>
  <c r="J523" i="8"/>
  <c r="O536" i="8"/>
  <c r="P536" i="8"/>
  <c r="O540" i="8"/>
  <c r="P540" i="8"/>
  <c r="O543" i="8"/>
  <c r="R543" i="8" s="1"/>
  <c r="M585" i="8"/>
  <c r="J594" i="8"/>
  <c r="K595" i="8"/>
  <c r="Q595" i="8" s="1"/>
  <c r="S595" i="8" s="1"/>
  <c r="P601" i="8"/>
  <c r="S601" i="8" s="1"/>
  <c r="O601" i="8"/>
  <c r="R601" i="8" s="1"/>
  <c r="M603" i="8"/>
  <c r="S607" i="8"/>
  <c r="P611" i="8"/>
  <c r="O611" i="8"/>
  <c r="P614" i="8"/>
  <c r="O614" i="8"/>
  <c r="O615" i="8"/>
  <c r="P615" i="8"/>
  <c r="P669" i="8"/>
  <c r="S669" i="8" s="1"/>
  <c r="O669" i="8"/>
  <c r="P690" i="8"/>
  <c r="S690" i="8" s="1"/>
  <c r="O497" i="8"/>
  <c r="J499" i="8"/>
  <c r="P505" i="8"/>
  <c r="J506" i="8"/>
  <c r="J507" i="8"/>
  <c r="J510" i="8"/>
  <c r="J511" i="8"/>
  <c r="K512" i="8"/>
  <c r="Q512" i="8" s="1"/>
  <c r="O513" i="8"/>
  <c r="R513" i="8" s="1"/>
  <c r="P513" i="8"/>
  <c r="S513" i="8" s="1"/>
  <c r="J514" i="8"/>
  <c r="J515" i="8"/>
  <c r="O521" i="8"/>
  <c r="P521" i="8"/>
  <c r="S521" i="8" s="1"/>
  <c r="P527" i="8"/>
  <c r="K529" i="8"/>
  <c r="Q529" i="8" s="1"/>
  <c r="L530" i="8"/>
  <c r="M530" i="8" s="1"/>
  <c r="N530" i="8" s="1"/>
  <c r="K534" i="8"/>
  <c r="Q534" i="8" s="1"/>
  <c r="R534" i="8" s="1"/>
  <c r="O535" i="8"/>
  <c r="O539" i="8"/>
  <c r="O544" i="8"/>
  <c r="R544" i="8" s="1"/>
  <c r="P544" i="8"/>
  <c r="S544" i="8" s="1"/>
  <c r="J545" i="8"/>
  <c r="J546" i="8"/>
  <c r="J549" i="8"/>
  <c r="J550" i="8"/>
  <c r="J553" i="8"/>
  <c r="J554" i="8"/>
  <c r="J557" i="8"/>
  <c r="J558" i="8"/>
  <c r="K559" i="8"/>
  <c r="Q559" i="8" s="1"/>
  <c r="O560" i="8"/>
  <c r="P560" i="8"/>
  <c r="J561" i="8"/>
  <c r="J562" i="8"/>
  <c r="J565" i="8"/>
  <c r="J566" i="8"/>
  <c r="K567" i="8"/>
  <c r="Q567" i="8" s="1"/>
  <c r="O568" i="8"/>
  <c r="P568" i="8"/>
  <c r="J569" i="8"/>
  <c r="J570" i="8"/>
  <c r="K571" i="8"/>
  <c r="Q571" i="8" s="1"/>
  <c r="O572" i="8"/>
  <c r="R572" i="8" s="1"/>
  <c r="P572" i="8"/>
  <c r="S572" i="8" s="1"/>
  <c r="J573" i="8"/>
  <c r="J574" i="8"/>
  <c r="K575" i="8"/>
  <c r="Q575" i="8" s="1"/>
  <c r="O576" i="8"/>
  <c r="R576" i="8" s="1"/>
  <c r="P576" i="8"/>
  <c r="S576" i="8" s="1"/>
  <c r="J577" i="8"/>
  <c r="J578" i="8"/>
  <c r="K579" i="8"/>
  <c r="Q579" i="8" s="1"/>
  <c r="P580" i="8"/>
  <c r="S580" i="8" s="1"/>
  <c r="R581" i="8"/>
  <c r="K586" i="8"/>
  <c r="Q586" i="8" s="1"/>
  <c r="J587" i="8"/>
  <c r="J590" i="8"/>
  <c r="J591" i="8"/>
  <c r="K592" i="8"/>
  <c r="Q592" i="8" s="1"/>
  <c r="O593" i="8"/>
  <c r="R593" i="8" s="1"/>
  <c r="P593" i="8"/>
  <c r="S593" i="8" s="1"/>
  <c r="P596" i="8"/>
  <c r="O596" i="8"/>
  <c r="K608" i="8"/>
  <c r="Q608" i="8" s="1"/>
  <c r="R608" i="8" s="1"/>
  <c r="I608" i="8"/>
  <c r="L617" i="8"/>
  <c r="M617" i="8" s="1"/>
  <c r="N617" i="8" s="1"/>
  <c r="S622" i="8"/>
  <c r="K624" i="8"/>
  <c r="Q624" i="8" s="1"/>
  <c r="S624" i="8" s="1"/>
  <c r="I624" i="8"/>
  <c r="N624" i="8" s="1"/>
  <c r="N632" i="8"/>
  <c r="J634" i="8"/>
  <c r="K635" i="8"/>
  <c r="Q635" i="8" s="1"/>
  <c r="S635" i="8" s="1"/>
  <c r="J638" i="8"/>
  <c r="K639" i="8"/>
  <c r="Q639" i="8" s="1"/>
  <c r="L660" i="8"/>
  <c r="M659" i="8"/>
  <c r="R674" i="8"/>
  <c r="I697" i="8"/>
  <c r="N697" i="8" s="1"/>
  <c r="K697" i="8"/>
  <c r="Q697" i="8" s="1"/>
  <c r="S697" i="8" s="1"/>
  <c r="O508" i="8"/>
  <c r="O516" i="8"/>
  <c r="L520" i="8"/>
  <c r="M520" i="8" s="1"/>
  <c r="N520" i="8" s="1"/>
  <c r="M519" i="8"/>
  <c r="J519" i="8"/>
  <c r="K524" i="8"/>
  <c r="Q524" i="8" s="1"/>
  <c r="S524" i="8" s="1"/>
  <c r="O525" i="8"/>
  <c r="R525" i="8" s="1"/>
  <c r="P525" i="8"/>
  <c r="S525" i="8" s="1"/>
  <c r="O526" i="8"/>
  <c r="R526" i="8" s="1"/>
  <c r="P526" i="8"/>
  <c r="S526" i="8" s="1"/>
  <c r="O532" i="8"/>
  <c r="P532" i="8"/>
  <c r="J533" i="8"/>
  <c r="O547" i="8"/>
  <c r="O551" i="8"/>
  <c r="O555" i="8"/>
  <c r="R555" i="8" s="1"/>
  <c r="O563" i="8"/>
  <c r="L583" i="8"/>
  <c r="M582" i="8"/>
  <c r="K583" i="8"/>
  <c r="Q583" i="8" s="1"/>
  <c r="S583" i="8" s="1"/>
  <c r="O584" i="8"/>
  <c r="R584" i="8" s="1"/>
  <c r="P584" i="8"/>
  <c r="S584" i="8" s="1"/>
  <c r="J585" i="8"/>
  <c r="O597" i="8"/>
  <c r="R597" i="8" s="1"/>
  <c r="K604" i="8"/>
  <c r="Q604" i="8" s="1"/>
  <c r="S604" i="8" s="1"/>
  <c r="N606" i="8"/>
  <c r="I610" i="8"/>
  <c r="K610" i="8"/>
  <c r="Q610" i="8" s="1"/>
  <c r="J616" i="8"/>
  <c r="K617" i="8"/>
  <c r="Q617" i="8" s="1"/>
  <c r="S617" i="8" s="1"/>
  <c r="S625" i="8"/>
  <c r="P627" i="8"/>
  <c r="O627" i="8"/>
  <c r="I646" i="8"/>
  <c r="N646" i="8" s="1"/>
  <c r="K646" i="8"/>
  <c r="Q646" i="8" s="1"/>
  <c r="L656" i="8"/>
  <c r="M656" i="8" s="1"/>
  <c r="N656" i="8" s="1"/>
  <c r="M655" i="8"/>
  <c r="L664" i="8"/>
  <c r="M663" i="8"/>
  <c r="L680" i="8"/>
  <c r="M680" i="8" s="1"/>
  <c r="N680" i="8" s="1"/>
  <c r="M679" i="8"/>
  <c r="L685" i="8"/>
  <c r="M685" i="8" s="1"/>
  <c r="N685" i="8" s="1"/>
  <c r="M684" i="8"/>
  <c r="M531" i="8"/>
  <c r="M535" i="8"/>
  <c r="M543" i="8"/>
  <c r="M596" i="8"/>
  <c r="M600" i="8"/>
  <c r="I601" i="8"/>
  <c r="N601" i="8" s="1"/>
  <c r="M605" i="8"/>
  <c r="O607" i="8"/>
  <c r="R607" i="8" s="1"/>
  <c r="J609" i="8"/>
  <c r="L615" i="8"/>
  <c r="M615" i="8" s="1"/>
  <c r="N615" i="8" s="1"/>
  <c r="M614" i="8"/>
  <c r="O622" i="8"/>
  <c r="R622" i="8" s="1"/>
  <c r="M629" i="8"/>
  <c r="N630" i="8"/>
  <c r="O632" i="8"/>
  <c r="P632" i="8"/>
  <c r="R637" i="8"/>
  <c r="J642" i="8"/>
  <c r="R643" i="8"/>
  <c r="N645" i="8"/>
  <c r="L651" i="8"/>
  <c r="M651" i="8" s="1"/>
  <c r="N651" i="8" s="1"/>
  <c r="M650" i="8"/>
  <c r="J655" i="8"/>
  <c r="K656" i="8"/>
  <c r="Q656" i="8" s="1"/>
  <c r="S656" i="8" s="1"/>
  <c r="J663" i="8"/>
  <c r="K664" i="8"/>
  <c r="Q664" i="8" s="1"/>
  <c r="I671" i="8"/>
  <c r="K671" i="8"/>
  <c r="Q671" i="8" s="1"/>
  <c r="R671" i="8" s="1"/>
  <c r="P677" i="8"/>
  <c r="O677" i="8"/>
  <c r="J679" i="8"/>
  <c r="K680" i="8"/>
  <c r="Q680" i="8" s="1"/>
  <c r="O619" i="8"/>
  <c r="R619" i="8" s="1"/>
  <c r="P619" i="8"/>
  <c r="S619" i="8" s="1"/>
  <c r="J620" i="8"/>
  <c r="R625" i="8"/>
  <c r="K627" i="8"/>
  <c r="Q627" i="8" s="1"/>
  <c r="O628" i="8"/>
  <c r="P628" i="8"/>
  <c r="K630" i="8"/>
  <c r="Q630" i="8" s="1"/>
  <c r="S630" i="8" s="1"/>
  <c r="O631" i="8"/>
  <c r="P640" i="8"/>
  <c r="S640" i="8" s="1"/>
  <c r="O640" i="8"/>
  <c r="R640" i="8" s="1"/>
  <c r="L643" i="8"/>
  <c r="M643" i="8" s="1"/>
  <c r="N643" i="8" s="1"/>
  <c r="M642" i="8"/>
  <c r="P650" i="8"/>
  <c r="S650" i="8" s="1"/>
  <c r="I667" i="8"/>
  <c r="N667" i="8" s="1"/>
  <c r="K667" i="8"/>
  <c r="Q667" i="8" s="1"/>
  <c r="S667" i="8" s="1"/>
  <c r="P678" i="8"/>
  <c r="S678" i="8" s="1"/>
  <c r="P681" i="8"/>
  <c r="S681" i="8" s="1"/>
  <c r="O681" i="8"/>
  <c r="S701" i="8"/>
  <c r="R708" i="8"/>
  <c r="S712" i="8"/>
  <c r="L731" i="8"/>
  <c r="M731" i="8" s="1"/>
  <c r="N731" i="8" s="1"/>
  <c r="M730" i="8"/>
  <c r="P608" i="8"/>
  <c r="N621" i="8"/>
  <c r="L627" i="8"/>
  <c r="M627" i="8" s="1"/>
  <c r="N627" i="8" s="1"/>
  <c r="M626" i="8"/>
  <c r="J629" i="8"/>
  <c r="O633" i="8"/>
  <c r="P633" i="8"/>
  <c r="S636" i="8"/>
  <c r="O636" i="8"/>
  <c r="R636" i="8" s="1"/>
  <c r="P648" i="8"/>
  <c r="S648" i="8" s="1"/>
  <c r="O648" i="8"/>
  <c r="R648" i="8" s="1"/>
  <c r="K651" i="8"/>
  <c r="Q651" i="8" s="1"/>
  <c r="S651" i="8" s="1"/>
  <c r="N653" i="8"/>
  <c r="R654" i="8"/>
  <c r="O658" i="8"/>
  <c r="R658" i="8" s="1"/>
  <c r="P658" i="8"/>
  <c r="P661" i="8"/>
  <c r="O661" i="8"/>
  <c r="O670" i="8"/>
  <c r="R670" i="8" s="1"/>
  <c r="P673" i="8"/>
  <c r="S673" i="8" s="1"/>
  <c r="O673" i="8"/>
  <c r="R673" i="8" s="1"/>
  <c r="L683" i="8"/>
  <c r="M683" i="8" s="1"/>
  <c r="N683" i="8" s="1"/>
  <c r="M682" i="8"/>
  <c r="K683" i="8"/>
  <c r="Q683" i="8" s="1"/>
  <c r="J684" i="8"/>
  <c r="K684" i="8"/>
  <c r="Q684" i="8" s="1"/>
  <c r="K692" i="8"/>
  <c r="Q692" i="8" s="1"/>
  <c r="S692" i="8" s="1"/>
  <c r="I692" i="8"/>
  <c r="N692" i="8" s="1"/>
  <c r="O699" i="8"/>
  <c r="P699" i="8"/>
  <c r="O709" i="8"/>
  <c r="N717" i="8"/>
  <c r="I726" i="8"/>
  <c r="N726" i="8" s="1"/>
  <c r="K726" i="8"/>
  <c r="Q726" i="8" s="1"/>
  <c r="R726" i="8" s="1"/>
  <c r="M618" i="8"/>
  <c r="M631" i="8"/>
  <c r="P637" i="8"/>
  <c r="J639" i="8"/>
  <c r="P641" i="8"/>
  <c r="M644" i="8"/>
  <c r="P645" i="8"/>
  <c r="S645" i="8" s="1"/>
  <c r="I648" i="8"/>
  <c r="M652" i="8"/>
  <c r="M657" i="8"/>
  <c r="I669" i="8"/>
  <c r="I673" i="8"/>
  <c r="I677" i="8"/>
  <c r="M681" i="8"/>
  <c r="O686" i="8"/>
  <c r="R686" i="8" s="1"/>
  <c r="P686" i="8"/>
  <c r="S686" i="8" s="1"/>
  <c r="M691" i="8"/>
  <c r="L694" i="8"/>
  <c r="M693" i="8"/>
  <c r="J693" i="8"/>
  <c r="K694" i="8"/>
  <c r="Q694" i="8" s="1"/>
  <c r="S694" i="8" s="1"/>
  <c r="O695" i="8"/>
  <c r="P695" i="8"/>
  <c r="O700" i="8"/>
  <c r="R700" i="8" s="1"/>
  <c r="P700" i="8"/>
  <c r="S700" i="8" s="1"/>
  <c r="M705" i="8"/>
  <c r="N706" i="8"/>
  <c r="O712" i="8"/>
  <c r="R712" i="8" s="1"/>
  <c r="M714" i="8"/>
  <c r="O717" i="8"/>
  <c r="P717" i="8"/>
  <c r="L723" i="8"/>
  <c r="M722" i="8"/>
  <c r="O737" i="8"/>
  <c r="P737" i="8"/>
  <c r="O739" i="8"/>
  <c r="R739" i="8" s="1"/>
  <c r="P739" i="8"/>
  <c r="S739" i="8" s="1"/>
  <c r="K740" i="8"/>
  <c r="Q740" i="8" s="1"/>
  <c r="S740" i="8" s="1"/>
  <c r="K743" i="8"/>
  <c r="Q743" i="8" s="1"/>
  <c r="J743" i="8"/>
  <c r="I749" i="8"/>
  <c r="K749" i="8"/>
  <c r="Q749" i="8" s="1"/>
  <c r="R749" i="8" s="1"/>
  <c r="L754" i="8"/>
  <c r="M753" i="8"/>
  <c r="S762" i="8"/>
  <c r="P770" i="8"/>
  <c r="S770" i="8" s="1"/>
  <c r="O770" i="8"/>
  <c r="R770" i="8" s="1"/>
  <c r="L773" i="8"/>
  <c r="M772" i="8"/>
  <c r="P803" i="8"/>
  <c r="O803" i="8"/>
  <c r="O685" i="8"/>
  <c r="R687" i="8"/>
  <c r="K688" i="8"/>
  <c r="Q688" i="8" s="1"/>
  <c r="L689" i="8"/>
  <c r="M689" i="8" s="1"/>
  <c r="N689" i="8" s="1"/>
  <c r="O694" i="8"/>
  <c r="P696" i="8"/>
  <c r="R701" i="8"/>
  <c r="K706" i="8"/>
  <c r="Q706" i="8" s="1"/>
  <c r="S706" i="8" s="1"/>
  <c r="L708" i="8"/>
  <c r="M708" i="8" s="1"/>
  <c r="N708" i="8" s="1"/>
  <c r="M707" i="8"/>
  <c r="J707" i="8"/>
  <c r="J710" i="8"/>
  <c r="O713" i="8"/>
  <c r="R713" i="8" s="1"/>
  <c r="P713" i="8"/>
  <c r="S713" i="8" s="1"/>
  <c r="K715" i="8"/>
  <c r="Q715" i="8" s="1"/>
  <c r="S715" i="8" s="1"/>
  <c r="J722" i="8"/>
  <c r="P724" i="8"/>
  <c r="S724" i="8" s="1"/>
  <c r="O724" i="8"/>
  <c r="R724" i="8" s="1"/>
  <c r="P728" i="8"/>
  <c r="O728" i="8"/>
  <c r="L740" i="8"/>
  <c r="M739" i="8"/>
  <c r="P741" i="8"/>
  <c r="S741" i="8" s="1"/>
  <c r="S752" i="8"/>
  <c r="K754" i="8"/>
  <c r="Q754" i="8" s="1"/>
  <c r="J753" i="8"/>
  <c r="L777" i="8"/>
  <c r="M776" i="8"/>
  <c r="J780" i="8"/>
  <c r="K781" i="8"/>
  <c r="Q781" i="8" s="1"/>
  <c r="R781" i="8" s="1"/>
  <c r="O691" i="8"/>
  <c r="R691" i="8" s="1"/>
  <c r="P691" i="8"/>
  <c r="S691" i="8" s="1"/>
  <c r="O698" i="8"/>
  <c r="L703" i="8"/>
  <c r="M702" i="8"/>
  <c r="K703" i="8"/>
  <c r="Q703" i="8" s="1"/>
  <c r="S703" i="8" s="1"/>
  <c r="O704" i="8"/>
  <c r="P704" i="8"/>
  <c r="S704" i="8" s="1"/>
  <c r="J705" i="8"/>
  <c r="J714" i="8"/>
  <c r="P720" i="8"/>
  <c r="S720" i="8" s="1"/>
  <c r="O720" i="8"/>
  <c r="K746" i="8"/>
  <c r="Q746" i="8" s="1"/>
  <c r="S746" i="8" s="1"/>
  <c r="K751" i="8"/>
  <c r="Q751" i="8" s="1"/>
  <c r="J751" i="8"/>
  <c r="O755" i="8"/>
  <c r="R755" i="8" s="1"/>
  <c r="P755" i="8"/>
  <c r="S755" i="8" s="1"/>
  <c r="K756" i="8"/>
  <c r="Q756" i="8" s="1"/>
  <c r="K765" i="8"/>
  <c r="Q765" i="8" s="1"/>
  <c r="J765" i="8"/>
  <c r="I769" i="8"/>
  <c r="K769" i="8"/>
  <c r="Q769" i="8" s="1"/>
  <c r="S769" i="8" s="1"/>
  <c r="K774" i="8"/>
  <c r="Q774" i="8" s="1"/>
  <c r="S774" i="8" s="1"/>
  <c r="K791" i="8"/>
  <c r="Q791" i="8" s="1"/>
  <c r="J791" i="8"/>
  <c r="M690" i="8"/>
  <c r="M698" i="8"/>
  <c r="M716" i="8"/>
  <c r="M720" i="8"/>
  <c r="P721" i="8"/>
  <c r="J723" i="8"/>
  <c r="P725" i="8"/>
  <c r="J727" i="8"/>
  <c r="P729" i="8"/>
  <c r="I737" i="8"/>
  <c r="K737" i="8"/>
  <c r="Q737" i="8" s="1"/>
  <c r="R742" i="8"/>
  <c r="L744" i="8"/>
  <c r="M743" i="8"/>
  <c r="L752" i="8"/>
  <c r="M752" i="8" s="1"/>
  <c r="N752" i="8" s="1"/>
  <c r="M751" i="8"/>
  <c r="O762" i="8"/>
  <c r="P767" i="8"/>
  <c r="S767" i="8" s="1"/>
  <c r="O767" i="8"/>
  <c r="R767" i="8" s="1"/>
  <c r="P775" i="8"/>
  <c r="O775" i="8"/>
  <c r="K784" i="8"/>
  <c r="Q784" i="8" s="1"/>
  <c r="R784" i="8" s="1"/>
  <c r="O785" i="8"/>
  <c r="M787" i="8"/>
  <c r="K796" i="8"/>
  <c r="Q796" i="8" s="1"/>
  <c r="O798" i="8"/>
  <c r="R798" i="8" s="1"/>
  <c r="S801" i="8"/>
  <c r="L814" i="8"/>
  <c r="M813" i="8"/>
  <c r="J730" i="8"/>
  <c r="R752" i="8"/>
  <c r="J763" i="8"/>
  <c r="P781" i="8"/>
  <c r="L785" i="8"/>
  <c r="M785" i="8" s="1"/>
  <c r="N785" i="8" s="1"/>
  <c r="M784" i="8"/>
  <c r="S794" i="8"/>
  <c r="M796" i="8"/>
  <c r="L797" i="8"/>
  <c r="N808" i="8"/>
  <c r="M727" i="8"/>
  <c r="O732" i="8"/>
  <c r="I733" i="8"/>
  <c r="N733" i="8" s="1"/>
  <c r="K733" i="8"/>
  <c r="Q733" i="8" s="1"/>
  <c r="R733" i="8" s="1"/>
  <c r="K735" i="8"/>
  <c r="Q735" i="8" s="1"/>
  <c r="R735" i="8" s="1"/>
  <c r="I735" i="8"/>
  <c r="L748" i="8"/>
  <c r="M747" i="8"/>
  <c r="I757" i="8"/>
  <c r="K757" i="8"/>
  <c r="Q757" i="8" s="1"/>
  <c r="S776" i="8"/>
  <c r="L782" i="8"/>
  <c r="M781" i="8"/>
  <c r="J837" i="8"/>
  <c r="K838" i="8"/>
  <c r="Q838" i="8" s="1"/>
  <c r="S838" i="8" s="1"/>
  <c r="P843" i="8"/>
  <c r="O843" i="8"/>
  <c r="I767" i="8"/>
  <c r="N767" i="8" s="1"/>
  <c r="M771" i="8"/>
  <c r="M775" i="8"/>
  <c r="P779" i="8"/>
  <c r="S779" i="8" s="1"/>
  <c r="M780" i="8"/>
  <c r="J787" i="8"/>
  <c r="I792" i="8"/>
  <c r="P799" i="8"/>
  <c r="I800" i="8"/>
  <c r="N800" i="8" s="1"/>
  <c r="N801" i="8"/>
  <c r="R801" i="8"/>
  <c r="I803" i="8"/>
  <c r="K803" i="8"/>
  <c r="Q803" i="8" s="1"/>
  <c r="O804" i="8"/>
  <c r="P804" i="8"/>
  <c r="S804" i="8" s="1"/>
  <c r="O812" i="8"/>
  <c r="P812" i="8"/>
  <c r="N825" i="8"/>
  <c r="S827" i="8"/>
  <c r="P783" i="8"/>
  <c r="K785" i="8"/>
  <c r="Q785" i="8" s="1"/>
  <c r="S785" i="8" s="1"/>
  <c r="L794" i="8"/>
  <c r="M793" i="8"/>
  <c r="P795" i="8"/>
  <c r="O807" i="8"/>
  <c r="R807" i="8" s="1"/>
  <c r="I810" i="8"/>
  <c r="N810" i="8" s="1"/>
  <c r="K810" i="8"/>
  <c r="Q810" i="8" s="1"/>
  <c r="R810" i="8" s="1"/>
  <c r="P819" i="8"/>
  <c r="S819" i="8" s="1"/>
  <c r="O819" i="8"/>
  <c r="O829" i="8"/>
  <c r="R829" i="8" s="1"/>
  <c r="K830" i="8"/>
  <c r="Q830" i="8" s="1"/>
  <c r="O848" i="8"/>
  <c r="R848" i="8" s="1"/>
  <c r="P848" i="8"/>
  <c r="S848" i="8" s="1"/>
  <c r="P851" i="8"/>
  <c r="S851" i="8" s="1"/>
  <c r="O851" i="8"/>
  <c r="R851" i="8" s="1"/>
  <c r="O782" i="8"/>
  <c r="O794" i="8"/>
  <c r="K797" i="8"/>
  <c r="Q797" i="8" s="1"/>
  <c r="S797" i="8" s="1"/>
  <c r="L803" i="8"/>
  <c r="M803" i="8" s="1"/>
  <c r="M802" i="8"/>
  <c r="J817" i="8"/>
  <c r="O808" i="8"/>
  <c r="R808" i="8" s="1"/>
  <c r="P808" i="8"/>
  <c r="S808" i="8" s="1"/>
  <c r="O811" i="8"/>
  <c r="J813" i="8"/>
  <c r="P815" i="8"/>
  <c r="O815" i="8"/>
  <c r="N820" i="8"/>
  <c r="P835" i="8"/>
  <c r="S835" i="8" s="1"/>
  <c r="O835" i="8"/>
  <c r="R835" i="8" s="1"/>
  <c r="R806" i="8"/>
  <c r="J809" i="8"/>
  <c r="L818" i="8"/>
  <c r="M817" i="8"/>
  <c r="I822" i="8"/>
  <c r="K822" i="8"/>
  <c r="Q822" i="8" s="1"/>
  <c r="R822" i="8" s="1"/>
  <c r="M811" i="8"/>
  <c r="J814" i="8"/>
  <c r="J818" i="8"/>
  <c r="P820" i="8"/>
  <c r="P821" i="8"/>
  <c r="S821" i="8" s="1"/>
  <c r="M824" i="8"/>
  <c r="P825" i="8"/>
  <c r="P828" i="8"/>
  <c r="S828" i="8" s="1"/>
  <c r="J833" i="8"/>
  <c r="O836" i="8"/>
  <c r="P836" i="8"/>
  <c r="N842" i="8"/>
  <c r="N850" i="8"/>
  <c r="N852" i="8"/>
  <c r="L854" i="8"/>
  <c r="M854" i="8" s="1"/>
  <c r="N854" i="8" s="1"/>
  <c r="M853" i="8"/>
  <c r="J857" i="8"/>
  <c r="R860" i="8"/>
  <c r="L831" i="8"/>
  <c r="M831" i="8" s="1"/>
  <c r="N831" i="8" s="1"/>
  <c r="M830" i="8"/>
  <c r="L834" i="8"/>
  <c r="M834" i="8" s="1"/>
  <c r="N834" i="8" s="1"/>
  <c r="M833" i="8"/>
  <c r="P839" i="8"/>
  <c r="O839" i="8"/>
  <c r="I841" i="8"/>
  <c r="N841" i="8" s="1"/>
  <c r="K841" i="8"/>
  <c r="Q841" i="8" s="1"/>
  <c r="R841" i="8" s="1"/>
  <c r="P847" i="8"/>
  <c r="O847" i="8"/>
  <c r="I849" i="8"/>
  <c r="K849" i="8"/>
  <c r="Q849" i="8" s="1"/>
  <c r="R849" i="8" s="1"/>
  <c r="J853" i="8"/>
  <c r="P859" i="8"/>
  <c r="S859" i="8" s="1"/>
  <c r="S860" i="8"/>
  <c r="I828" i="8"/>
  <c r="N828" i="8" s="1"/>
  <c r="O831" i="8"/>
  <c r="R831" i="8" s="1"/>
  <c r="I845" i="8"/>
  <c r="N845" i="8" s="1"/>
  <c r="K845" i="8"/>
  <c r="Q845" i="8" s="1"/>
  <c r="P852" i="8"/>
  <c r="N638" i="7"/>
  <c r="N743" i="7"/>
  <c r="N748" i="7"/>
  <c r="N804" i="7"/>
  <c r="N228" i="7"/>
  <c r="N343" i="7"/>
  <c r="N754" i="7"/>
  <c r="N758" i="7"/>
  <c r="N818" i="7"/>
  <c r="N51" i="7"/>
  <c r="N50" i="7"/>
  <c r="N97" i="7"/>
  <c r="N339" i="7"/>
  <c r="N341" i="7"/>
  <c r="N481" i="7"/>
  <c r="N495" i="7"/>
  <c r="N562" i="7"/>
  <c r="N33" i="7"/>
  <c r="N319" i="7"/>
  <c r="N332" i="7"/>
  <c r="N387" i="7"/>
  <c r="N397" i="7"/>
  <c r="N401" i="7"/>
  <c r="N314" i="7"/>
  <c r="N340" i="7"/>
  <c r="N409" i="7"/>
  <c r="N554" i="7"/>
  <c r="O19" i="7"/>
  <c r="R19" i="7" s="1"/>
  <c r="P19" i="7"/>
  <c r="S19" i="7" s="1"/>
  <c r="O22" i="7"/>
  <c r="R22" i="7" s="1"/>
  <c r="P22" i="7"/>
  <c r="S22" i="7" s="1"/>
  <c r="S52" i="7"/>
  <c r="R52" i="7"/>
  <c r="O42" i="7"/>
  <c r="P42" i="7"/>
  <c r="L55" i="7"/>
  <c r="M55" i="7" s="1"/>
  <c r="M54" i="7"/>
  <c r="O15" i="7"/>
  <c r="R15" i="7" s="1"/>
  <c r="P15" i="7"/>
  <c r="S15" i="7" s="1"/>
  <c r="S18" i="7"/>
  <c r="L23" i="7"/>
  <c r="M22" i="7"/>
  <c r="N16" i="7"/>
  <c r="O36" i="7"/>
  <c r="P36" i="7"/>
  <c r="K16" i="7"/>
  <c r="Q16" i="7" s="1"/>
  <c r="R16" i="7" s="1"/>
  <c r="K20" i="7"/>
  <c r="Q20" i="7" s="1"/>
  <c r="S20" i="7" s="1"/>
  <c r="K26" i="7"/>
  <c r="Q26" i="7" s="1"/>
  <c r="K29" i="7"/>
  <c r="Q29" i="7" s="1"/>
  <c r="S29" i="7" s="1"/>
  <c r="L31" i="7"/>
  <c r="M30" i="7"/>
  <c r="P32" i="7"/>
  <c r="S32" i="7" s="1"/>
  <c r="O35" i="7"/>
  <c r="N37" i="7"/>
  <c r="K42" i="7"/>
  <c r="Q42" i="7" s="1"/>
  <c r="K50" i="7"/>
  <c r="Q50" i="7" s="1"/>
  <c r="S50" i="7" s="1"/>
  <c r="L57" i="7"/>
  <c r="M56" i="7"/>
  <c r="P59" i="7"/>
  <c r="K60" i="7"/>
  <c r="Q60" i="7" s="1"/>
  <c r="L64" i="7"/>
  <c r="M64" i="7" s="1"/>
  <c r="N64" i="7" s="1"/>
  <c r="M63" i="7"/>
  <c r="O65" i="7"/>
  <c r="R65" i="7" s="1"/>
  <c r="P65" i="7"/>
  <c r="S65" i="7" s="1"/>
  <c r="S66" i="7"/>
  <c r="P67" i="7"/>
  <c r="K68" i="7"/>
  <c r="Q68" i="7" s="1"/>
  <c r="P71" i="7"/>
  <c r="S71" i="7" s="1"/>
  <c r="K72" i="7"/>
  <c r="Q72" i="7" s="1"/>
  <c r="M75" i="7"/>
  <c r="O77" i="7"/>
  <c r="R77" i="7" s="1"/>
  <c r="P77" i="7"/>
  <c r="S77" i="7" s="1"/>
  <c r="L80" i="7"/>
  <c r="M79" i="7"/>
  <c r="O81" i="7"/>
  <c r="R81" i="7" s="1"/>
  <c r="P81" i="7"/>
  <c r="S81" i="7" s="1"/>
  <c r="O94" i="7"/>
  <c r="R94" i="7" s="1"/>
  <c r="P94" i="7"/>
  <c r="S94" i="7" s="1"/>
  <c r="J104" i="7"/>
  <c r="S127" i="7"/>
  <c r="J128" i="7"/>
  <c r="S131" i="7"/>
  <c r="J132" i="7"/>
  <c r="S135" i="7"/>
  <c r="J136" i="7"/>
  <c r="J140" i="7"/>
  <c r="J144" i="7"/>
  <c r="P148" i="7"/>
  <c r="K149" i="7"/>
  <c r="Q149" i="7" s="1"/>
  <c r="P152" i="7"/>
  <c r="S152" i="7" s="1"/>
  <c r="K153" i="7"/>
  <c r="Q153" i="7" s="1"/>
  <c r="O155" i="7"/>
  <c r="R155" i="7" s="1"/>
  <c r="P155" i="7"/>
  <c r="S155" i="7" s="1"/>
  <c r="S165" i="7"/>
  <c r="P166" i="7"/>
  <c r="S166" i="7" s="1"/>
  <c r="K167" i="7"/>
  <c r="Q167" i="7" s="1"/>
  <c r="I174" i="7"/>
  <c r="K174" i="7"/>
  <c r="Q174" i="7" s="1"/>
  <c r="S174" i="7" s="1"/>
  <c r="O176" i="7"/>
  <c r="P176" i="7"/>
  <c r="O180" i="7"/>
  <c r="P180" i="7"/>
  <c r="L201" i="7"/>
  <c r="M200" i="7"/>
  <c r="I206" i="7"/>
  <c r="K206" i="7"/>
  <c r="Q206" i="7" s="1"/>
  <c r="S206" i="7" s="1"/>
  <c r="O208" i="7"/>
  <c r="R208" i="7" s="1"/>
  <c r="P208" i="7"/>
  <c r="S208" i="7" s="1"/>
  <c r="L211" i="7"/>
  <c r="M210" i="7"/>
  <c r="O212" i="7"/>
  <c r="R212" i="7" s="1"/>
  <c r="P212" i="7"/>
  <c r="S212" i="7" s="1"/>
  <c r="O216" i="7"/>
  <c r="P216" i="7"/>
  <c r="S216" i="7" s="1"/>
  <c r="S222" i="7"/>
  <c r="O234" i="7"/>
  <c r="R234" i="7" s="1"/>
  <c r="O242" i="7"/>
  <c r="P242" i="7"/>
  <c r="S244" i="7"/>
  <c r="O251" i="7"/>
  <c r="P251" i="7"/>
  <c r="S251" i="7" s="1"/>
  <c r="S255" i="7"/>
  <c r="L262" i="7"/>
  <c r="M261" i="7"/>
  <c r="S263" i="7"/>
  <c r="S281" i="7"/>
  <c r="O295" i="7"/>
  <c r="R295" i="7" s="1"/>
  <c r="P295" i="7"/>
  <c r="S295" i="7" s="1"/>
  <c r="K23" i="7"/>
  <c r="Q23" i="7" s="1"/>
  <c r="S23" i="7" s="1"/>
  <c r="P28" i="7"/>
  <c r="O34" i="7"/>
  <c r="R34" i="7" s="1"/>
  <c r="K41" i="7"/>
  <c r="Q41" i="7" s="1"/>
  <c r="S41" i="7" s="1"/>
  <c r="R55" i="7"/>
  <c r="K57" i="7"/>
  <c r="Q57" i="7" s="1"/>
  <c r="S57" i="7" s="1"/>
  <c r="S58" i="7"/>
  <c r="L84" i="7"/>
  <c r="M84" i="7" s="1"/>
  <c r="N84" i="7" s="1"/>
  <c r="M83" i="7"/>
  <c r="O102" i="7"/>
  <c r="R102" i="7" s="1"/>
  <c r="P102" i="7"/>
  <c r="S102" i="7" s="1"/>
  <c r="L109" i="7"/>
  <c r="M108" i="7"/>
  <c r="O114" i="7"/>
  <c r="R114" i="7" s="1"/>
  <c r="P114" i="7"/>
  <c r="S114" i="7" s="1"/>
  <c r="O118" i="7"/>
  <c r="R118" i="7" s="1"/>
  <c r="P118" i="7"/>
  <c r="O122" i="7"/>
  <c r="P122" i="7"/>
  <c r="S151" i="7"/>
  <c r="O159" i="7"/>
  <c r="R159" i="7" s="1"/>
  <c r="P159" i="7"/>
  <c r="S159" i="7" s="1"/>
  <c r="I182" i="7"/>
  <c r="K182" i="7"/>
  <c r="Q182" i="7" s="1"/>
  <c r="R182" i="7" s="1"/>
  <c r="O188" i="7"/>
  <c r="P188" i="7"/>
  <c r="S188" i="7" s="1"/>
  <c r="O196" i="7"/>
  <c r="R196" i="7" s="1"/>
  <c r="P196" i="7"/>
  <c r="S196" i="7" s="1"/>
  <c r="S201" i="7"/>
  <c r="J202" i="7"/>
  <c r="L209" i="7"/>
  <c r="M209" i="7" s="1"/>
  <c r="M208" i="7"/>
  <c r="L231" i="7"/>
  <c r="M230" i="7"/>
  <c r="L239" i="7"/>
  <c r="M239" i="7" s="1"/>
  <c r="N239" i="7" s="1"/>
  <c r="M238" i="7"/>
  <c r="O18" i="7"/>
  <c r="R18" i="7" s="1"/>
  <c r="I24" i="7"/>
  <c r="O27" i="7"/>
  <c r="R27" i="7" s="1"/>
  <c r="J30" i="7"/>
  <c r="K37" i="7"/>
  <c r="Q37" i="7" s="1"/>
  <c r="S37" i="7" s="1"/>
  <c r="L39" i="7"/>
  <c r="M38" i="7"/>
  <c r="O43" i="7"/>
  <c r="R43" i="7" s="1"/>
  <c r="J45" i="7"/>
  <c r="K49" i="7"/>
  <c r="Q49" i="7" s="1"/>
  <c r="S49" i="7" s="1"/>
  <c r="K51" i="7"/>
  <c r="Q51" i="7" s="1"/>
  <c r="R51" i="7" s="1"/>
  <c r="P51" i="7"/>
  <c r="M53" i="7"/>
  <c r="J63" i="7"/>
  <c r="R64" i="7"/>
  <c r="J75" i="7"/>
  <c r="S78" i="7"/>
  <c r="J79" i="7"/>
  <c r="I87" i="7"/>
  <c r="K87" i="7"/>
  <c r="Q87" i="7" s="1"/>
  <c r="S87" i="7" s="1"/>
  <c r="O89" i="7"/>
  <c r="R89" i="7" s="1"/>
  <c r="P89" i="7"/>
  <c r="S89" i="7" s="1"/>
  <c r="J92" i="7"/>
  <c r="I96" i="7"/>
  <c r="K96" i="7"/>
  <c r="Q96" i="7" s="1"/>
  <c r="S96" i="7" s="1"/>
  <c r="O98" i="7"/>
  <c r="P98" i="7"/>
  <c r="S99" i="7"/>
  <c r="L105" i="7"/>
  <c r="M105" i="7" s="1"/>
  <c r="N105" i="7" s="1"/>
  <c r="M104" i="7"/>
  <c r="O106" i="7"/>
  <c r="P106" i="7"/>
  <c r="S106" i="7" s="1"/>
  <c r="S107" i="7"/>
  <c r="I124" i="7"/>
  <c r="K124" i="7"/>
  <c r="Q124" i="7" s="1"/>
  <c r="R124" i="7" s="1"/>
  <c r="O126" i="7"/>
  <c r="R126" i="7" s="1"/>
  <c r="P126" i="7"/>
  <c r="S126" i="7" s="1"/>
  <c r="O130" i="7"/>
  <c r="O134" i="7"/>
  <c r="R134" i="7" s="1"/>
  <c r="P134" i="7"/>
  <c r="S134" i="7" s="1"/>
  <c r="O138" i="7"/>
  <c r="R138" i="7" s="1"/>
  <c r="P138" i="7"/>
  <c r="S138" i="7" s="1"/>
  <c r="O142" i="7"/>
  <c r="R142" i="7" s="1"/>
  <c r="P142" i="7"/>
  <c r="O146" i="7"/>
  <c r="R146" i="7" s="1"/>
  <c r="P146" i="7"/>
  <c r="S146" i="7" s="1"/>
  <c r="J178" i="7"/>
  <c r="L185" i="7"/>
  <c r="M184" i="7"/>
  <c r="J210" i="7"/>
  <c r="J214" i="7"/>
  <c r="S226" i="7"/>
  <c r="O238" i="7"/>
  <c r="R238" i="7" s="1"/>
  <c r="P238" i="7"/>
  <c r="S238" i="7" s="1"/>
  <c r="L250" i="7"/>
  <c r="M249" i="7"/>
  <c r="L258" i="7"/>
  <c r="M257" i="7"/>
  <c r="O268" i="7"/>
  <c r="R268" i="7" s="1"/>
  <c r="P268" i="7"/>
  <c r="S268" i="7" s="1"/>
  <c r="M26" i="7"/>
  <c r="L43" i="7"/>
  <c r="M42" i="7"/>
  <c r="P44" i="7"/>
  <c r="S44" i="7" s="1"/>
  <c r="P54" i="7"/>
  <c r="S54" i="7" s="1"/>
  <c r="O54" i="7"/>
  <c r="R54" i="7" s="1"/>
  <c r="O85" i="7"/>
  <c r="R85" i="7" s="1"/>
  <c r="P85" i="7"/>
  <c r="S85" i="7" s="1"/>
  <c r="O110" i="7"/>
  <c r="P110" i="7"/>
  <c r="S110" i="7" s="1"/>
  <c r="O163" i="7"/>
  <c r="R163" i="7" s="1"/>
  <c r="P163" i="7"/>
  <c r="S163" i="7" s="1"/>
  <c r="J170" i="7"/>
  <c r="R171" i="7"/>
  <c r="L177" i="7"/>
  <c r="M176" i="7"/>
  <c r="O192" i="7"/>
  <c r="R192" i="7" s="1"/>
  <c r="P192" i="7"/>
  <c r="S192" i="7" s="1"/>
  <c r="M17" i="7"/>
  <c r="M21" i="7"/>
  <c r="P24" i="7"/>
  <c r="I32" i="7"/>
  <c r="L35" i="7"/>
  <c r="M35" i="7" s="1"/>
  <c r="N35" i="7" s="1"/>
  <c r="M34" i="7"/>
  <c r="O57" i="7"/>
  <c r="L60" i="7"/>
  <c r="M59" i="7"/>
  <c r="O61" i="7"/>
  <c r="R61" i="7" s="1"/>
  <c r="P61" i="7"/>
  <c r="S61" i="7" s="1"/>
  <c r="L68" i="7"/>
  <c r="O69" i="7"/>
  <c r="R69" i="7" s="1"/>
  <c r="P69" i="7"/>
  <c r="S69" i="7" s="1"/>
  <c r="O73" i="7"/>
  <c r="R73" i="7" s="1"/>
  <c r="P73" i="7"/>
  <c r="J83" i="7"/>
  <c r="R84" i="7"/>
  <c r="M89" i="7"/>
  <c r="L90" i="7"/>
  <c r="O90" i="7"/>
  <c r="R90" i="7" s="1"/>
  <c r="J100" i="7"/>
  <c r="S103" i="7"/>
  <c r="K105" i="7"/>
  <c r="Q105" i="7" s="1"/>
  <c r="S105" i="7" s="1"/>
  <c r="J108" i="7"/>
  <c r="J112" i="7"/>
  <c r="S115" i="7"/>
  <c r="J116" i="7"/>
  <c r="J120" i="7"/>
  <c r="R121" i="7"/>
  <c r="L127" i="7"/>
  <c r="M126" i="7"/>
  <c r="K129" i="7"/>
  <c r="Q129" i="7" s="1"/>
  <c r="K133" i="7"/>
  <c r="Q133" i="7" s="1"/>
  <c r="K137" i="7"/>
  <c r="Q137" i="7" s="1"/>
  <c r="K141" i="7"/>
  <c r="Q141" i="7" s="1"/>
  <c r="K145" i="7"/>
  <c r="Q145" i="7" s="1"/>
  <c r="L149" i="7"/>
  <c r="M148" i="7"/>
  <c r="O150" i="7"/>
  <c r="R150" i="7" s="1"/>
  <c r="P150" i="7"/>
  <c r="S150" i="7" s="1"/>
  <c r="O154" i="7"/>
  <c r="R154" i="7" s="1"/>
  <c r="P154" i="7"/>
  <c r="S154" i="7" s="1"/>
  <c r="S156" i="7"/>
  <c r="J157" i="7"/>
  <c r="S160" i="7"/>
  <c r="J161" i="7"/>
  <c r="L167" i="7"/>
  <c r="M166" i="7"/>
  <c r="O168" i="7"/>
  <c r="P168" i="7"/>
  <c r="O172" i="7"/>
  <c r="R172" i="7" s="1"/>
  <c r="P172" i="7"/>
  <c r="S172" i="7" s="1"/>
  <c r="S173" i="7"/>
  <c r="S185" i="7"/>
  <c r="J186" i="7"/>
  <c r="S189" i="7"/>
  <c r="J190" i="7"/>
  <c r="S193" i="7"/>
  <c r="J194" i="7"/>
  <c r="S197" i="7"/>
  <c r="I198" i="7"/>
  <c r="K198" i="7"/>
  <c r="Q198" i="7" s="1"/>
  <c r="R198" i="7" s="1"/>
  <c r="O200" i="7"/>
  <c r="R200" i="7" s="1"/>
  <c r="P200" i="7"/>
  <c r="S200" i="7" s="1"/>
  <c r="P204" i="7"/>
  <c r="S204" i="7" s="1"/>
  <c r="S205" i="7"/>
  <c r="R218" i="7"/>
  <c r="O220" i="7"/>
  <c r="R220" i="7" s="1"/>
  <c r="P220" i="7"/>
  <c r="S220" i="7" s="1"/>
  <c r="L223" i="7"/>
  <c r="M222" i="7"/>
  <c r="L235" i="7"/>
  <c r="M234" i="7"/>
  <c r="L243" i="7"/>
  <c r="M242" i="7"/>
  <c r="O246" i="7"/>
  <c r="P246" i="7"/>
  <c r="S260" i="7"/>
  <c r="R270" i="7"/>
  <c r="S273" i="7"/>
  <c r="O58" i="7"/>
  <c r="R58" i="7" s="1"/>
  <c r="O62" i="7"/>
  <c r="R62" i="7" s="1"/>
  <c r="O66" i="7"/>
  <c r="O74" i="7"/>
  <c r="O78" i="7"/>
  <c r="R78" i="7" s="1"/>
  <c r="O82" i="7"/>
  <c r="O86" i="7"/>
  <c r="R86" i="7" s="1"/>
  <c r="M88" i="7"/>
  <c r="O91" i="7"/>
  <c r="O95" i="7"/>
  <c r="O99" i="7"/>
  <c r="R99" i="7" s="1"/>
  <c r="O107" i="7"/>
  <c r="R107" i="7" s="1"/>
  <c r="O111" i="7"/>
  <c r="O115" i="7"/>
  <c r="R115" i="7" s="1"/>
  <c r="O119" i="7"/>
  <c r="O123" i="7"/>
  <c r="M125" i="7"/>
  <c r="O127" i="7"/>
  <c r="R127" i="7" s="1"/>
  <c r="O131" i="7"/>
  <c r="O135" i="7"/>
  <c r="R135" i="7" s="1"/>
  <c r="O139" i="7"/>
  <c r="O147" i="7"/>
  <c r="O151" i="7"/>
  <c r="R151" i="7" s="1"/>
  <c r="O156" i="7"/>
  <c r="R156" i="7" s="1"/>
  <c r="O160" i="7"/>
  <c r="R160" i="7" s="1"/>
  <c r="O164" i="7"/>
  <c r="O165" i="7"/>
  <c r="R165" i="7" s="1"/>
  <c r="O173" i="7"/>
  <c r="R173" i="7" s="1"/>
  <c r="M175" i="7"/>
  <c r="O177" i="7"/>
  <c r="O181" i="7"/>
  <c r="R181" i="7" s="1"/>
  <c r="M183" i="7"/>
  <c r="O185" i="7"/>
  <c r="R185" i="7" s="1"/>
  <c r="O189" i="7"/>
  <c r="R189" i="7" s="1"/>
  <c r="O193" i="7"/>
  <c r="R193" i="7" s="1"/>
  <c r="O197" i="7"/>
  <c r="R197" i="7" s="1"/>
  <c r="M199" i="7"/>
  <c r="O201" i="7"/>
  <c r="R201" i="7" s="1"/>
  <c r="O205" i="7"/>
  <c r="R205" i="7" s="1"/>
  <c r="M207" i="7"/>
  <c r="O209" i="7"/>
  <c r="R209" i="7" s="1"/>
  <c r="O213" i="7"/>
  <c r="R213" i="7" s="1"/>
  <c r="O217" i="7"/>
  <c r="L218" i="7"/>
  <c r="K225" i="7"/>
  <c r="Q225" i="7" s="1"/>
  <c r="S225" i="7" s="1"/>
  <c r="O225" i="7"/>
  <c r="O226" i="7"/>
  <c r="R226" i="7" s="1"/>
  <c r="K227" i="7"/>
  <c r="Q227" i="7" s="1"/>
  <c r="S227" i="7" s="1"/>
  <c r="O227" i="7"/>
  <c r="M229" i="7"/>
  <c r="O231" i="7"/>
  <c r="M233" i="7"/>
  <c r="O235" i="7"/>
  <c r="R235" i="7" s="1"/>
  <c r="M237" i="7"/>
  <c r="K239" i="7"/>
  <c r="Q239" i="7" s="1"/>
  <c r="S239" i="7" s="1"/>
  <c r="O239" i="7"/>
  <c r="M241" i="7"/>
  <c r="O243" i="7"/>
  <c r="I245" i="7"/>
  <c r="K247" i="7"/>
  <c r="Q247" i="7" s="1"/>
  <c r="S247" i="7" s="1"/>
  <c r="O247" i="7"/>
  <c r="O248" i="7"/>
  <c r="R248" i="7" s="1"/>
  <c r="K252" i="7"/>
  <c r="Q252" i="7" s="1"/>
  <c r="S252" i="7" s="1"/>
  <c r="O252" i="7"/>
  <c r="O256" i="7"/>
  <c r="I266" i="7"/>
  <c r="M268" i="7"/>
  <c r="P270" i="7"/>
  <c r="J274" i="7"/>
  <c r="O281" i="7"/>
  <c r="R281" i="7" s="1"/>
  <c r="L294" i="7"/>
  <c r="M293" i="7"/>
  <c r="K296" i="7"/>
  <c r="Q296" i="7" s="1"/>
  <c r="J297" i="7"/>
  <c r="O302" i="7"/>
  <c r="K306" i="7"/>
  <c r="Q306" i="7" s="1"/>
  <c r="S312" i="7"/>
  <c r="L327" i="7"/>
  <c r="M327" i="7" s="1"/>
  <c r="N327" i="7" s="1"/>
  <c r="M326" i="7"/>
  <c r="S329" i="7"/>
  <c r="L331" i="7"/>
  <c r="M331" i="7" s="1"/>
  <c r="N331" i="7" s="1"/>
  <c r="M330" i="7"/>
  <c r="K342" i="7"/>
  <c r="Q342" i="7" s="1"/>
  <c r="S342" i="7" s="1"/>
  <c r="I342" i="7"/>
  <c r="N342" i="7" s="1"/>
  <c r="P348" i="7"/>
  <c r="S348" i="7" s="1"/>
  <c r="O348" i="7"/>
  <c r="R348" i="7" s="1"/>
  <c r="K351" i="7"/>
  <c r="Q351" i="7" s="1"/>
  <c r="R351" i="7" s="1"/>
  <c r="P360" i="7"/>
  <c r="S360" i="7" s="1"/>
  <c r="O360" i="7"/>
  <c r="R360" i="7" s="1"/>
  <c r="P364" i="7"/>
  <c r="O364" i="7"/>
  <c r="P366" i="7"/>
  <c r="K367" i="7"/>
  <c r="Q367" i="7" s="1"/>
  <c r="S367" i="7" s="1"/>
  <c r="O375" i="7"/>
  <c r="R375" i="7" s="1"/>
  <c r="P388" i="7"/>
  <c r="S388" i="7" s="1"/>
  <c r="O388" i="7"/>
  <c r="P392" i="7"/>
  <c r="O392" i="7"/>
  <c r="L396" i="7"/>
  <c r="M396" i="7" s="1"/>
  <c r="N396" i="7" s="1"/>
  <c r="M395" i="7"/>
  <c r="M406" i="7"/>
  <c r="L407" i="7"/>
  <c r="M407" i="7" s="1"/>
  <c r="N407" i="7" s="1"/>
  <c r="J60" i="7"/>
  <c r="J68" i="7"/>
  <c r="J72" i="7"/>
  <c r="J76" i="7"/>
  <c r="J80" i="7"/>
  <c r="J88" i="7"/>
  <c r="J93" i="7"/>
  <c r="J101" i="7"/>
  <c r="J109" i="7"/>
  <c r="J113" i="7"/>
  <c r="J117" i="7"/>
  <c r="J125" i="7"/>
  <c r="J129" i="7"/>
  <c r="J133" i="7"/>
  <c r="J137" i="7"/>
  <c r="J141" i="7"/>
  <c r="J145" i="7"/>
  <c r="J149" i="7"/>
  <c r="J153" i="7"/>
  <c r="J158" i="7"/>
  <c r="J162" i="7"/>
  <c r="J167" i="7"/>
  <c r="J175" i="7"/>
  <c r="J183" i="7"/>
  <c r="J187" i="7"/>
  <c r="J191" i="7"/>
  <c r="J195" i="7"/>
  <c r="J199" i="7"/>
  <c r="J207" i="7"/>
  <c r="J211" i="7"/>
  <c r="J215" i="7"/>
  <c r="J223" i="7"/>
  <c r="L227" i="7"/>
  <c r="M227" i="7" s="1"/>
  <c r="N227" i="7" s="1"/>
  <c r="J229" i="7"/>
  <c r="J233" i="7"/>
  <c r="J237" i="7"/>
  <c r="J241" i="7"/>
  <c r="J250" i="7"/>
  <c r="J254" i="7"/>
  <c r="J258" i="7"/>
  <c r="J262" i="7"/>
  <c r="K269" i="7"/>
  <c r="Q269" i="7" s="1"/>
  <c r="S269" i="7" s="1"/>
  <c r="L271" i="7"/>
  <c r="M270" i="7"/>
  <c r="M274" i="7"/>
  <c r="J276" i="7"/>
  <c r="J278" i="7"/>
  <c r="R283" i="7"/>
  <c r="K284" i="7"/>
  <c r="Q284" i="7" s="1"/>
  <c r="R284" i="7" s="1"/>
  <c r="I284" i="7"/>
  <c r="N284" i="7" s="1"/>
  <c r="J285" i="7"/>
  <c r="J287" i="7"/>
  <c r="P303" i="7"/>
  <c r="O303" i="7"/>
  <c r="R314" i="7"/>
  <c r="R319" i="7"/>
  <c r="S325" i="7"/>
  <c r="P328" i="7"/>
  <c r="O328" i="7"/>
  <c r="P332" i="7"/>
  <c r="O332" i="7"/>
  <c r="N337" i="7"/>
  <c r="P344" i="7"/>
  <c r="O344" i="7"/>
  <c r="M345" i="7"/>
  <c r="K346" i="7"/>
  <c r="Q346" i="7" s="1"/>
  <c r="S346" i="7" s="1"/>
  <c r="I346" i="7"/>
  <c r="N346" i="7" s="1"/>
  <c r="R349" i="7"/>
  <c r="P352" i="7"/>
  <c r="O352" i="7"/>
  <c r="K355" i="7"/>
  <c r="Q355" i="7" s="1"/>
  <c r="P370" i="7"/>
  <c r="S370" i="7" s="1"/>
  <c r="K371" i="7"/>
  <c r="Q371" i="7" s="1"/>
  <c r="S371" i="7" s="1"/>
  <c r="O406" i="7"/>
  <c r="P406" i="7"/>
  <c r="L468" i="7"/>
  <c r="M468" i="7" s="1"/>
  <c r="N468" i="7" s="1"/>
  <c r="M467" i="7"/>
  <c r="M221" i="7"/>
  <c r="M248" i="7"/>
  <c r="M256" i="7"/>
  <c r="M260" i="7"/>
  <c r="O271" i="7"/>
  <c r="R271" i="7" s="1"/>
  <c r="K272" i="7"/>
  <c r="Q272" i="7" s="1"/>
  <c r="R272" i="7" s="1"/>
  <c r="I272" i="7"/>
  <c r="P272" i="7"/>
  <c r="L277" i="7"/>
  <c r="M276" i="7"/>
  <c r="J280" i="7"/>
  <c r="J282" i="7"/>
  <c r="L286" i="7"/>
  <c r="M285" i="7"/>
  <c r="J289" i="7"/>
  <c r="L306" i="7"/>
  <c r="M305" i="7"/>
  <c r="P307" i="7"/>
  <c r="S307" i="7" s="1"/>
  <c r="J309" i="7"/>
  <c r="P311" i="7"/>
  <c r="O311" i="7"/>
  <c r="K313" i="7"/>
  <c r="Q313" i="7" s="1"/>
  <c r="S313" i="7" s="1"/>
  <c r="I313" i="7"/>
  <c r="N313" i="7" s="1"/>
  <c r="P316" i="7"/>
  <c r="S316" i="7" s="1"/>
  <c r="O316" i="7"/>
  <c r="R316" i="7" s="1"/>
  <c r="K318" i="7"/>
  <c r="Q318" i="7" s="1"/>
  <c r="R318" i="7" s="1"/>
  <c r="I318" i="7"/>
  <c r="N318" i="7" s="1"/>
  <c r="P324" i="7"/>
  <c r="S324" i="7" s="1"/>
  <c r="O324" i="7"/>
  <c r="K334" i="7"/>
  <c r="Q334" i="7" s="1"/>
  <c r="R334" i="7" s="1"/>
  <c r="I334" i="7"/>
  <c r="N334" i="7" s="1"/>
  <c r="S337" i="7"/>
  <c r="L351" i="7"/>
  <c r="M350" i="7"/>
  <c r="P356" i="7"/>
  <c r="O356" i="7"/>
  <c r="L367" i="7"/>
  <c r="M366" i="7"/>
  <c r="O368" i="7"/>
  <c r="R368" i="7" s="1"/>
  <c r="K374" i="7"/>
  <c r="Q374" i="7" s="1"/>
  <c r="S374" i="7" s="1"/>
  <c r="I374" i="7"/>
  <c r="O377" i="7"/>
  <c r="K378" i="7"/>
  <c r="Q378" i="7" s="1"/>
  <c r="S378" i="7" s="1"/>
  <c r="I379" i="7"/>
  <c r="N379" i="7" s="1"/>
  <c r="K379" i="7"/>
  <c r="Q379" i="7" s="1"/>
  <c r="L391" i="7"/>
  <c r="K395" i="7"/>
  <c r="Q395" i="7" s="1"/>
  <c r="P396" i="7"/>
  <c r="O396" i="7"/>
  <c r="O401" i="7"/>
  <c r="R401" i="7" s="1"/>
  <c r="P401" i="7"/>
  <c r="S401" i="7" s="1"/>
  <c r="L464" i="7"/>
  <c r="M464" i="7" s="1"/>
  <c r="N464" i="7" s="1"/>
  <c r="M463" i="7"/>
  <c r="N269" i="7"/>
  <c r="R275" i="7"/>
  <c r="L281" i="7"/>
  <c r="M280" i="7"/>
  <c r="J293" i="7"/>
  <c r="L300" i="7"/>
  <c r="M299" i="7"/>
  <c r="K302" i="7"/>
  <c r="Q302" i="7" s="1"/>
  <c r="S302" i="7" s="1"/>
  <c r="S304" i="7"/>
  <c r="R312" i="7"/>
  <c r="P320" i="7"/>
  <c r="O320" i="7"/>
  <c r="K322" i="7"/>
  <c r="Q322" i="7" s="1"/>
  <c r="S322" i="7" s="1"/>
  <c r="I322" i="7"/>
  <c r="J326" i="7"/>
  <c r="K327" i="7"/>
  <c r="Q327" i="7" s="1"/>
  <c r="S327" i="7" s="1"/>
  <c r="N329" i="7"/>
  <c r="R329" i="7"/>
  <c r="J330" i="7"/>
  <c r="K331" i="7"/>
  <c r="Q331" i="7" s="1"/>
  <c r="S331" i="7" s="1"/>
  <c r="N333" i="7"/>
  <c r="R333" i="7"/>
  <c r="P336" i="7"/>
  <c r="O336" i="7"/>
  <c r="K338" i="7"/>
  <c r="Q338" i="7" s="1"/>
  <c r="R338" i="7" s="1"/>
  <c r="I338" i="7"/>
  <c r="N338" i="7" s="1"/>
  <c r="P340" i="7"/>
  <c r="O340" i="7"/>
  <c r="R343" i="7"/>
  <c r="J358" i="7"/>
  <c r="O359" i="7"/>
  <c r="R359" i="7" s="1"/>
  <c r="P362" i="7"/>
  <c r="S362" i="7" s="1"/>
  <c r="K363" i="7"/>
  <c r="Q363" i="7" s="1"/>
  <c r="S363" i="7" s="1"/>
  <c r="P372" i="7"/>
  <c r="S372" i="7" s="1"/>
  <c r="O372" i="7"/>
  <c r="R372" i="7" s="1"/>
  <c r="R373" i="7"/>
  <c r="P380" i="7"/>
  <c r="O380" i="7"/>
  <c r="R380" i="7" s="1"/>
  <c r="K394" i="7"/>
  <c r="Q394" i="7" s="1"/>
  <c r="S394" i="7" s="1"/>
  <c r="I394" i="7"/>
  <c r="I410" i="7"/>
  <c r="N410" i="7" s="1"/>
  <c r="K410" i="7"/>
  <c r="Q410" i="7" s="1"/>
  <c r="S410" i="7" s="1"/>
  <c r="P412" i="7"/>
  <c r="S412" i="7" s="1"/>
  <c r="O412" i="7"/>
  <c r="L419" i="7"/>
  <c r="M418" i="7"/>
  <c r="P420" i="7"/>
  <c r="S420" i="7" s="1"/>
  <c r="O420" i="7"/>
  <c r="R420" i="7" s="1"/>
  <c r="J423" i="7"/>
  <c r="P429" i="7"/>
  <c r="O429" i="7"/>
  <c r="R429" i="7" s="1"/>
  <c r="J439" i="7"/>
  <c r="P445" i="7"/>
  <c r="S445" i="7" s="1"/>
  <c r="P453" i="7"/>
  <c r="S453" i="7" s="1"/>
  <c r="P457" i="7"/>
  <c r="S457" i="7" s="1"/>
  <c r="O457" i="7"/>
  <c r="R457" i="7" s="1"/>
  <c r="J463" i="7"/>
  <c r="L472" i="7"/>
  <c r="M472" i="7" s="1"/>
  <c r="N472" i="7" s="1"/>
  <c r="M471" i="7"/>
  <c r="P473" i="7"/>
  <c r="S473" i="7" s="1"/>
  <c r="O473" i="7"/>
  <c r="R473" i="7" s="1"/>
  <c r="P481" i="7"/>
  <c r="S481" i="7" s="1"/>
  <c r="O481" i="7"/>
  <c r="R481" i="7" s="1"/>
  <c r="J487" i="7"/>
  <c r="O493" i="7"/>
  <c r="R493" i="7" s="1"/>
  <c r="P493" i="7"/>
  <c r="S493" i="7" s="1"/>
  <c r="O497" i="7"/>
  <c r="P497" i="7"/>
  <c r="S497" i="7" s="1"/>
  <c r="P498" i="7"/>
  <c r="O498" i="7"/>
  <c r="K499" i="7"/>
  <c r="Q499" i="7" s="1"/>
  <c r="S499" i="7" s="1"/>
  <c r="P519" i="7"/>
  <c r="S519" i="7" s="1"/>
  <c r="O519" i="7"/>
  <c r="P566" i="7"/>
  <c r="S566" i="7" s="1"/>
  <c r="O566" i="7"/>
  <c r="R566" i="7" s="1"/>
  <c r="P574" i="7"/>
  <c r="S574" i="7" s="1"/>
  <c r="O574" i="7"/>
  <c r="R574" i="7" s="1"/>
  <c r="L585" i="7"/>
  <c r="M584" i="7"/>
  <c r="P610" i="7"/>
  <c r="S610" i="7" s="1"/>
  <c r="O610" i="7"/>
  <c r="R610" i="7" s="1"/>
  <c r="R679" i="7"/>
  <c r="K311" i="7"/>
  <c r="Q311" i="7" s="1"/>
  <c r="K328" i="7"/>
  <c r="Q328" i="7" s="1"/>
  <c r="K332" i="7"/>
  <c r="Q332" i="7" s="1"/>
  <c r="K340" i="7"/>
  <c r="Q340" i="7" s="1"/>
  <c r="K352" i="7"/>
  <c r="Q352" i="7" s="1"/>
  <c r="K356" i="7"/>
  <c r="Q356" i="7" s="1"/>
  <c r="K364" i="7"/>
  <c r="Q364" i="7" s="1"/>
  <c r="J382" i="7"/>
  <c r="J391" i="7"/>
  <c r="K392" i="7"/>
  <c r="Q392" i="7" s="1"/>
  <c r="O393" i="7"/>
  <c r="R393" i="7" s="1"/>
  <c r="P393" i="7"/>
  <c r="S393" i="7" s="1"/>
  <c r="J395" i="7"/>
  <c r="K396" i="7"/>
  <c r="Q396" i="7" s="1"/>
  <c r="O397" i="7"/>
  <c r="R397" i="7" s="1"/>
  <c r="P397" i="7"/>
  <c r="N413" i="7"/>
  <c r="L415" i="7"/>
  <c r="M415" i="7" s="1"/>
  <c r="N415" i="7" s="1"/>
  <c r="M414" i="7"/>
  <c r="P416" i="7"/>
  <c r="S416" i="7" s="1"/>
  <c r="O416" i="7"/>
  <c r="R416" i="7" s="1"/>
  <c r="R417" i="7"/>
  <c r="J435" i="7"/>
  <c r="L444" i="7"/>
  <c r="M443" i="7"/>
  <c r="P461" i="7"/>
  <c r="S461" i="7" s="1"/>
  <c r="O461" i="7"/>
  <c r="R461" i="7" s="1"/>
  <c r="M462" i="7"/>
  <c r="J467" i="7"/>
  <c r="R468" i="7"/>
  <c r="N470" i="7"/>
  <c r="P477" i="7"/>
  <c r="S477" i="7" s="1"/>
  <c r="O477" i="7"/>
  <c r="R477" i="7" s="1"/>
  <c r="L484" i="7"/>
  <c r="M484" i="7" s="1"/>
  <c r="N484" i="7" s="1"/>
  <c r="M483" i="7"/>
  <c r="P485" i="7"/>
  <c r="S485" i="7" s="1"/>
  <c r="O485" i="7"/>
  <c r="R485" i="7" s="1"/>
  <c r="L492" i="7"/>
  <c r="M491" i="7"/>
  <c r="K498" i="7"/>
  <c r="Q498" i="7" s="1"/>
  <c r="R502" i="7"/>
  <c r="M508" i="7"/>
  <c r="L518" i="7"/>
  <c r="M518" i="7" s="1"/>
  <c r="N518" i="7" s="1"/>
  <c r="M517" i="7"/>
  <c r="I521" i="7"/>
  <c r="N521" i="7" s="1"/>
  <c r="K521" i="7"/>
  <c r="Q521" i="7" s="1"/>
  <c r="R521" i="7" s="1"/>
  <c r="I548" i="7"/>
  <c r="K548" i="7"/>
  <c r="Q548" i="7" s="1"/>
  <c r="S548" i="7" s="1"/>
  <c r="J560" i="7"/>
  <c r="K561" i="7"/>
  <c r="Q561" i="7" s="1"/>
  <c r="S561" i="7" s="1"/>
  <c r="I572" i="7"/>
  <c r="N572" i="7" s="1"/>
  <c r="K572" i="7"/>
  <c r="Q572" i="7" s="1"/>
  <c r="R572" i="7" s="1"/>
  <c r="L581" i="7"/>
  <c r="M580" i="7"/>
  <c r="L592" i="7"/>
  <c r="M592" i="7" s="1"/>
  <c r="M591" i="7"/>
  <c r="M602" i="7"/>
  <c r="L603" i="7"/>
  <c r="M603" i="7" s="1"/>
  <c r="K643" i="7"/>
  <c r="Q643" i="7" s="1"/>
  <c r="R643" i="7" s="1"/>
  <c r="I643" i="7"/>
  <c r="N643" i="7" s="1"/>
  <c r="L377" i="7"/>
  <c r="J383" i="7"/>
  <c r="K384" i="7"/>
  <c r="Q384" i="7" s="1"/>
  <c r="S384" i="7" s="1"/>
  <c r="O385" i="7"/>
  <c r="P385" i="7"/>
  <c r="S385" i="7" s="1"/>
  <c r="N386" i="7"/>
  <c r="R386" i="7"/>
  <c r="J398" i="7"/>
  <c r="L399" i="7"/>
  <c r="M399" i="7" s="1"/>
  <c r="N399" i="7" s="1"/>
  <c r="N403" i="7"/>
  <c r="R413" i="7"/>
  <c r="J418" i="7"/>
  <c r="L424" i="7"/>
  <c r="M424" i="7" s="1"/>
  <c r="N424" i="7" s="1"/>
  <c r="M423" i="7"/>
  <c r="P425" i="7"/>
  <c r="O425" i="7"/>
  <c r="R425" i="7" s="1"/>
  <c r="I427" i="7"/>
  <c r="K427" i="7"/>
  <c r="Q427" i="7" s="1"/>
  <c r="R427" i="7" s="1"/>
  <c r="L430" i="7"/>
  <c r="M429" i="7"/>
  <c r="J431" i="7"/>
  <c r="P433" i="7"/>
  <c r="S433" i="7" s="1"/>
  <c r="O433" i="7"/>
  <c r="P437" i="7"/>
  <c r="S437" i="7" s="1"/>
  <c r="O437" i="7"/>
  <c r="R437" i="7" s="1"/>
  <c r="R446" i="7"/>
  <c r="I447" i="7"/>
  <c r="K447" i="7"/>
  <c r="Q447" i="7" s="1"/>
  <c r="S447" i="7" s="1"/>
  <c r="I451" i="7"/>
  <c r="K451" i="7"/>
  <c r="Q451" i="7" s="1"/>
  <c r="R451" i="7" s="1"/>
  <c r="L454" i="7"/>
  <c r="M454" i="7" s="1"/>
  <c r="N454" i="7" s="1"/>
  <c r="M453" i="7"/>
  <c r="R454" i="7"/>
  <c r="I455" i="7"/>
  <c r="N455" i="7" s="1"/>
  <c r="K455" i="7"/>
  <c r="Q455" i="7" s="1"/>
  <c r="L458" i="7"/>
  <c r="M457" i="7"/>
  <c r="I459" i="7"/>
  <c r="K459" i="7"/>
  <c r="Q459" i="7" s="1"/>
  <c r="R470" i="7"/>
  <c r="J471" i="7"/>
  <c r="L488" i="7"/>
  <c r="M487" i="7"/>
  <c r="L510" i="7"/>
  <c r="M510" i="7" s="1"/>
  <c r="N510" i="7" s="1"/>
  <c r="M509" i="7"/>
  <c r="L527" i="7"/>
  <c r="M527" i="7" s="1"/>
  <c r="N527" i="7" s="1"/>
  <c r="M526" i="7"/>
  <c r="J552" i="7"/>
  <c r="K553" i="7"/>
  <c r="Q553" i="7" s="1"/>
  <c r="S553" i="7" s="1"/>
  <c r="L577" i="7"/>
  <c r="M576" i="7"/>
  <c r="P582" i="7"/>
  <c r="S582" i="7" s="1"/>
  <c r="O582" i="7"/>
  <c r="P586" i="7"/>
  <c r="S586" i="7" s="1"/>
  <c r="O586" i="7"/>
  <c r="R586" i="7" s="1"/>
  <c r="L608" i="7"/>
  <c r="M607" i="7"/>
  <c r="K635" i="7"/>
  <c r="Q635" i="7" s="1"/>
  <c r="I635" i="7"/>
  <c r="N635" i="7" s="1"/>
  <c r="M316" i="7"/>
  <c r="M320" i="7"/>
  <c r="M336" i="7"/>
  <c r="M344" i="7"/>
  <c r="S386" i="7"/>
  <c r="O389" i="7"/>
  <c r="R389" i="7" s="1"/>
  <c r="P389" i="7"/>
  <c r="S389" i="7" s="1"/>
  <c r="O405" i="7"/>
  <c r="P405" i="7"/>
  <c r="S405" i="7" s="1"/>
  <c r="K407" i="7"/>
  <c r="Q407" i="7" s="1"/>
  <c r="S407" i="7" s="1"/>
  <c r="P408" i="7"/>
  <c r="S408" i="7" s="1"/>
  <c r="O408" i="7"/>
  <c r="R409" i="7"/>
  <c r="J414" i="7"/>
  <c r="R415" i="7"/>
  <c r="R422" i="7"/>
  <c r="K424" i="7"/>
  <c r="Q424" i="7" s="1"/>
  <c r="S424" i="7" s="1"/>
  <c r="L436" i="7"/>
  <c r="M435" i="7"/>
  <c r="K440" i="7"/>
  <c r="Q440" i="7" s="1"/>
  <c r="J443" i="7"/>
  <c r="P449" i="7"/>
  <c r="O449" i="7"/>
  <c r="R459" i="7"/>
  <c r="N460" i="7"/>
  <c r="K464" i="7"/>
  <c r="Q464" i="7" s="1"/>
  <c r="P469" i="7"/>
  <c r="S469" i="7" s="1"/>
  <c r="O469" i="7"/>
  <c r="R469" i="7" s="1"/>
  <c r="I475" i="7"/>
  <c r="N475" i="7" s="1"/>
  <c r="K475" i="7"/>
  <c r="Q475" i="7" s="1"/>
  <c r="R475" i="7" s="1"/>
  <c r="L478" i="7"/>
  <c r="M477" i="7"/>
  <c r="I479" i="7"/>
  <c r="K479" i="7"/>
  <c r="Q479" i="7" s="1"/>
  <c r="R479" i="7" s="1"/>
  <c r="J483" i="7"/>
  <c r="R484" i="7"/>
  <c r="N486" i="7"/>
  <c r="K488" i="7"/>
  <c r="Q488" i="7" s="1"/>
  <c r="R490" i="7"/>
  <c r="J491" i="7"/>
  <c r="I494" i="7"/>
  <c r="K494" i="7"/>
  <c r="Q494" i="7" s="1"/>
  <c r="S494" i="7" s="1"/>
  <c r="L498" i="7"/>
  <c r="O500" i="7"/>
  <c r="R500" i="7" s="1"/>
  <c r="P500" i="7"/>
  <c r="S500" i="7" s="1"/>
  <c r="P538" i="7"/>
  <c r="S538" i="7" s="1"/>
  <c r="O538" i="7"/>
  <c r="R547" i="7"/>
  <c r="L551" i="7"/>
  <c r="M551" i="7" s="1"/>
  <c r="N551" i="7" s="1"/>
  <c r="M550" i="7"/>
  <c r="P578" i="7"/>
  <c r="S578" i="7" s="1"/>
  <c r="O578" i="7"/>
  <c r="R578" i="7" s="1"/>
  <c r="R600" i="7"/>
  <c r="P662" i="7"/>
  <c r="O662" i="7"/>
  <c r="P409" i="7"/>
  <c r="S409" i="7" s="1"/>
  <c r="J411" i="7"/>
  <c r="P413" i="7"/>
  <c r="S413" i="7" s="1"/>
  <c r="P417" i="7"/>
  <c r="J419" i="7"/>
  <c r="P421" i="7"/>
  <c r="P422" i="7"/>
  <c r="S422" i="7" s="1"/>
  <c r="J428" i="7"/>
  <c r="P430" i="7"/>
  <c r="J432" i="7"/>
  <c r="P434" i="7"/>
  <c r="S434" i="7" s="1"/>
  <c r="J436" i="7"/>
  <c r="P438" i="7"/>
  <c r="S438" i="7" s="1"/>
  <c r="J440" i="7"/>
  <c r="P442" i="7"/>
  <c r="J444" i="7"/>
  <c r="P446" i="7"/>
  <c r="S446" i="7" s="1"/>
  <c r="J448" i="7"/>
  <c r="P450" i="7"/>
  <c r="J452" i="7"/>
  <c r="P454" i="7"/>
  <c r="S454" i="7" s="1"/>
  <c r="J456" i="7"/>
  <c r="P458" i="7"/>
  <c r="S458" i="7" s="1"/>
  <c r="M461" i="7"/>
  <c r="P462" i="7"/>
  <c r="M465" i="7"/>
  <c r="M469" i="7"/>
  <c r="P470" i="7"/>
  <c r="S470" i="7" s="1"/>
  <c r="M473" i="7"/>
  <c r="P474" i="7"/>
  <c r="S474" i="7" s="1"/>
  <c r="J476" i="7"/>
  <c r="P478" i="7"/>
  <c r="J480" i="7"/>
  <c r="P482" i="7"/>
  <c r="M485" i="7"/>
  <c r="P486" i="7"/>
  <c r="S486" i="7" s="1"/>
  <c r="J488" i="7"/>
  <c r="P490" i="7"/>
  <c r="S490" i="7" s="1"/>
  <c r="J492" i="7"/>
  <c r="O496" i="7"/>
  <c r="R496" i="7" s="1"/>
  <c r="P496" i="7"/>
  <c r="S496" i="7" s="1"/>
  <c r="I501" i="7"/>
  <c r="P502" i="7"/>
  <c r="S502" i="7" s="1"/>
  <c r="L506" i="7"/>
  <c r="M506" i="7" s="1"/>
  <c r="N506" i="7" s="1"/>
  <c r="M505" i="7"/>
  <c r="P507" i="7"/>
  <c r="S507" i="7" s="1"/>
  <c r="O507" i="7"/>
  <c r="R508" i="7"/>
  <c r="J509" i="7"/>
  <c r="R510" i="7"/>
  <c r="L513" i="7"/>
  <c r="J517" i="7"/>
  <c r="R518" i="7"/>
  <c r="R520" i="7"/>
  <c r="P528" i="7"/>
  <c r="S528" i="7" s="1"/>
  <c r="O528" i="7"/>
  <c r="R528" i="7" s="1"/>
  <c r="P530" i="7"/>
  <c r="O530" i="7"/>
  <c r="I532" i="7"/>
  <c r="K532" i="7"/>
  <c r="Q532" i="7" s="1"/>
  <c r="R532" i="7" s="1"/>
  <c r="L535" i="7"/>
  <c r="M534" i="7"/>
  <c r="R535" i="7"/>
  <c r="I536" i="7"/>
  <c r="K536" i="7"/>
  <c r="Q536" i="7" s="1"/>
  <c r="R536" i="7" s="1"/>
  <c r="J540" i="7"/>
  <c r="R541" i="7"/>
  <c r="L545" i="7"/>
  <c r="M544" i="7"/>
  <c r="L557" i="7"/>
  <c r="M556" i="7"/>
  <c r="J568" i="7"/>
  <c r="R571" i="7"/>
  <c r="I589" i="7"/>
  <c r="K589" i="7"/>
  <c r="Q589" i="7" s="1"/>
  <c r="S589" i="7" s="1"/>
  <c r="P591" i="7"/>
  <c r="S591" i="7" s="1"/>
  <c r="O591" i="7"/>
  <c r="R591" i="7" s="1"/>
  <c r="L594" i="7"/>
  <c r="M593" i="7"/>
  <c r="P595" i="7"/>
  <c r="S595" i="7" s="1"/>
  <c r="O595" i="7"/>
  <c r="R595" i="7" s="1"/>
  <c r="L600" i="7"/>
  <c r="M600" i="7" s="1"/>
  <c r="N600" i="7" s="1"/>
  <c r="M599" i="7"/>
  <c r="J605" i="7"/>
  <c r="L612" i="7"/>
  <c r="M612" i="7" s="1"/>
  <c r="N612" i="7" s="1"/>
  <c r="M611" i="7"/>
  <c r="O613" i="7"/>
  <c r="R613" i="7" s="1"/>
  <c r="P613" i="7"/>
  <c r="O619" i="7"/>
  <c r="R619" i="7" s="1"/>
  <c r="P619" i="7"/>
  <c r="S619" i="7" s="1"/>
  <c r="N629" i="7"/>
  <c r="O639" i="7"/>
  <c r="R639" i="7" s="1"/>
  <c r="P639" i="7"/>
  <c r="K640" i="7"/>
  <c r="Q640" i="7" s="1"/>
  <c r="S640" i="7" s="1"/>
  <c r="S667" i="7"/>
  <c r="K680" i="7"/>
  <c r="Q680" i="7" s="1"/>
  <c r="R680" i="7" s="1"/>
  <c r="I680" i="7"/>
  <c r="N680" i="7" s="1"/>
  <c r="P682" i="7"/>
  <c r="S682" i="7" s="1"/>
  <c r="J712" i="7"/>
  <c r="K713" i="7"/>
  <c r="Q713" i="7" s="1"/>
  <c r="O495" i="7"/>
  <c r="R495" i="7" s="1"/>
  <c r="L503" i="7"/>
  <c r="M502" i="7"/>
  <c r="K503" i="7"/>
  <c r="Q503" i="7" s="1"/>
  <c r="J505" i="7"/>
  <c r="R506" i="7"/>
  <c r="P511" i="7"/>
  <c r="S511" i="7" s="1"/>
  <c r="O511" i="7"/>
  <c r="J513" i="7"/>
  <c r="R514" i="7"/>
  <c r="N522" i="7"/>
  <c r="R522" i="7"/>
  <c r="P534" i="7"/>
  <c r="O534" i="7"/>
  <c r="P542" i="7"/>
  <c r="O542" i="7"/>
  <c r="R543" i="7"/>
  <c r="J544" i="7"/>
  <c r="P554" i="7"/>
  <c r="S554" i="7" s="1"/>
  <c r="O554" i="7"/>
  <c r="R554" i="7" s="1"/>
  <c r="J556" i="7"/>
  <c r="P558" i="7"/>
  <c r="S558" i="7" s="1"/>
  <c r="O558" i="7"/>
  <c r="R558" i="7" s="1"/>
  <c r="P562" i="7"/>
  <c r="S562" i="7" s="1"/>
  <c r="O562" i="7"/>
  <c r="R563" i="7"/>
  <c r="L569" i="7"/>
  <c r="M568" i="7"/>
  <c r="P570" i="7"/>
  <c r="S570" i="7" s="1"/>
  <c r="O570" i="7"/>
  <c r="R570" i="7" s="1"/>
  <c r="L575" i="7"/>
  <c r="M575" i="7" s="1"/>
  <c r="M574" i="7"/>
  <c r="R592" i="7"/>
  <c r="J593" i="7"/>
  <c r="R596" i="7"/>
  <c r="R601" i="7"/>
  <c r="O611" i="7"/>
  <c r="R611" i="7" s="1"/>
  <c r="P611" i="7"/>
  <c r="S611" i="7" s="1"/>
  <c r="K612" i="7"/>
  <c r="Q612" i="7" s="1"/>
  <c r="S612" i="7" s="1"/>
  <c r="O623" i="7"/>
  <c r="P623" i="7"/>
  <c r="O626" i="7"/>
  <c r="R626" i="7" s="1"/>
  <c r="P626" i="7"/>
  <c r="K627" i="7"/>
  <c r="Q627" i="7" s="1"/>
  <c r="S627" i="7" s="1"/>
  <c r="P631" i="7"/>
  <c r="O631" i="7"/>
  <c r="K656" i="7"/>
  <c r="Q656" i="7" s="1"/>
  <c r="R656" i="7" s="1"/>
  <c r="I656" i="7"/>
  <c r="N656" i="7" s="1"/>
  <c r="S657" i="7"/>
  <c r="R675" i="7"/>
  <c r="M411" i="7"/>
  <c r="M428" i="7"/>
  <c r="M448" i="7"/>
  <c r="M452" i="7"/>
  <c r="M456" i="7"/>
  <c r="M476" i="7"/>
  <c r="M480" i="7"/>
  <c r="P523" i="7"/>
  <c r="S523" i="7" s="1"/>
  <c r="O523" i="7"/>
  <c r="R523" i="7" s="1"/>
  <c r="I525" i="7"/>
  <c r="K525" i="7"/>
  <c r="Q525" i="7" s="1"/>
  <c r="S525" i="7" s="1"/>
  <c r="J526" i="7"/>
  <c r="R531" i="7"/>
  <c r="P546" i="7"/>
  <c r="O546" i="7"/>
  <c r="P550" i="7"/>
  <c r="S550" i="7" s="1"/>
  <c r="O550" i="7"/>
  <c r="L553" i="7"/>
  <c r="M553" i="7" s="1"/>
  <c r="N553" i="7" s="1"/>
  <c r="M552" i="7"/>
  <c r="L561" i="7"/>
  <c r="M561" i="7" s="1"/>
  <c r="N561" i="7" s="1"/>
  <c r="M560" i="7"/>
  <c r="I564" i="7"/>
  <c r="K564" i="7"/>
  <c r="Q564" i="7" s="1"/>
  <c r="R564" i="7" s="1"/>
  <c r="R567" i="7"/>
  <c r="J576" i="7"/>
  <c r="R579" i="7"/>
  <c r="J580" i="7"/>
  <c r="J584" i="7"/>
  <c r="R588" i="7"/>
  <c r="I597" i="7"/>
  <c r="N597" i="7" s="1"/>
  <c r="K597" i="7"/>
  <c r="Q597" i="7" s="1"/>
  <c r="S597" i="7"/>
  <c r="P599" i="7"/>
  <c r="S599" i="7" s="1"/>
  <c r="O599" i="7"/>
  <c r="R599" i="7" s="1"/>
  <c r="J602" i="7"/>
  <c r="K602" i="7"/>
  <c r="Q602" i="7" s="1"/>
  <c r="K608" i="7"/>
  <c r="Q608" i="7" s="1"/>
  <c r="J607" i="7"/>
  <c r="P625" i="7"/>
  <c r="O625" i="7"/>
  <c r="L631" i="7"/>
  <c r="M630" i="7"/>
  <c r="P633" i="7"/>
  <c r="S633" i="7" s="1"/>
  <c r="O633" i="7"/>
  <c r="R633" i="7" s="1"/>
  <c r="J660" i="7"/>
  <c r="K661" i="7"/>
  <c r="Q661" i="7" s="1"/>
  <c r="P663" i="7"/>
  <c r="S663" i="7" s="1"/>
  <c r="O663" i="7"/>
  <c r="R663" i="7" s="1"/>
  <c r="L665" i="7"/>
  <c r="M665" i="7" s="1"/>
  <c r="N665" i="7" s="1"/>
  <c r="P686" i="7"/>
  <c r="O686" i="7"/>
  <c r="P702" i="7"/>
  <c r="O702" i="7"/>
  <c r="L704" i="7"/>
  <c r="M703" i="7"/>
  <c r="O708" i="7"/>
  <c r="R708" i="7" s="1"/>
  <c r="P708" i="7"/>
  <c r="S708" i="7" s="1"/>
  <c r="K753" i="7"/>
  <c r="Q753" i="7" s="1"/>
  <c r="R753" i="7" s="1"/>
  <c r="I753" i="7"/>
  <c r="N753" i="7" s="1"/>
  <c r="P504" i="7"/>
  <c r="P508" i="7"/>
  <c r="S508" i="7" s="1"/>
  <c r="P520" i="7"/>
  <c r="S520" i="7" s="1"/>
  <c r="P524" i="7"/>
  <c r="M529" i="7"/>
  <c r="P531" i="7"/>
  <c r="S531" i="7" s="1"/>
  <c r="J533" i="7"/>
  <c r="P535" i="7"/>
  <c r="S535" i="7" s="1"/>
  <c r="J537" i="7"/>
  <c r="P543" i="7"/>
  <c r="S543" i="7" s="1"/>
  <c r="J545" i="7"/>
  <c r="P547" i="7"/>
  <c r="S547" i="7" s="1"/>
  <c r="J549" i="7"/>
  <c r="P551" i="7"/>
  <c r="P555" i="7"/>
  <c r="J557" i="7"/>
  <c r="P559" i="7"/>
  <c r="P563" i="7"/>
  <c r="S563" i="7" s="1"/>
  <c r="J565" i="7"/>
  <c r="P567" i="7"/>
  <c r="S567" i="7" s="1"/>
  <c r="J569" i="7"/>
  <c r="P571" i="7"/>
  <c r="S571" i="7" s="1"/>
  <c r="J573" i="7"/>
  <c r="P575" i="7"/>
  <c r="S575" i="7" s="1"/>
  <c r="J577" i="7"/>
  <c r="P579" i="7"/>
  <c r="J581" i="7"/>
  <c r="P583" i="7"/>
  <c r="J585" i="7"/>
  <c r="P588" i="7"/>
  <c r="J590" i="7"/>
  <c r="P592" i="7"/>
  <c r="S592" i="7" s="1"/>
  <c r="J594" i="7"/>
  <c r="P596" i="7"/>
  <c r="S596" i="7" s="1"/>
  <c r="J598" i="7"/>
  <c r="P600" i="7"/>
  <c r="P601" i="7"/>
  <c r="S601" i="7" s="1"/>
  <c r="P603" i="7"/>
  <c r="S603" i="7" s="1"/>
  <c r="L606" i="7"/>
  <c r="M606" i="7" s="1"/>
  <c r="N606" i="7" s="1"/>
  <c r="M605" i="7"/>
  <c r="K606" i="7"/>
  <c r="Q606" i="7" s="1"/>
  <c r="S606" i="7" s="1"/>
  <c r="P632" i="7"/>
  <c r="O632" i="7"/>
  <c r="P642" i="7"/>
  <c r="O642" i="7"/>
  <c r="P646" i="7"/>
  <c r="S646" i="7" s="1"/>
  <c r="O646" i="7"/>
  <c r="R646" i="7" s="1"/>
  <c r="P655" i="7"/>
  <c r="O655" i="7"/>
  <c r="K665" i="7"/>
  <c r="Q665" i="7" s="1"/>
  <c r="S665" i="7" s="1"/>
  <c r="N667" i="7"/>
  <c r="L669" i="7"/>
  <c r="M668" i="7"/>
  <c r="P671" i="7"/>
  <c r="S671" i="7" s="1"/>
  <c r="O671" i="7"/>
  <c r="R671" i="7" s="1"/>
  <c r="P678" i="7"/>
  <c r="S678" i="7" s="1"/>
  <c r="O678" i="7"/>
  <c r="R678" i="7" s="1"/>
  <c r="R681" i="7"/>
  <c r="K685" i="7"/>
  <c r="Q685" i="7" s="1"/>
  <c r="K694" i="7"/>
  <c r="Q694" i="7" s="1"/>
  <c r="J694" i="7"/>
  <c r="K698" i="7"/>
  <c r="Q698" i="7" s="1"/>
  <c r="J698" i="7"/>
  <c r="O705" i="7"/>
  <c r="P705" i="7"/>
  <c r="S705" i="7" s="1"/>
  <c r="K706" i="7"/>
  <c r="Q706" i="7" s="1"/>
  <c r="S706" i="7" s="1"/>
  <c r="P730" i="7"/>
  <c r="O730" i="7"/>
  <c r="K609" i="7"/>
  <c r="Q609" i="7" s="1"/>
  <c r="I609" i="7"/>
  <c r="L614" i="7"/>
  <c r="M613" i="7"/>
  <c r="L627" i="7"/>
  <c r="M627" i="7" s="1"/>
  <c r="N627" i="7" s="1"/>
  <c r="M626" i="7"/>
  <c r="L640" i="7"/>
  <c r="M640" i="7" s="1"/>
  <c r="N640" i="7" s="1"/>
  <c r="M639" i="7"/>
  <c r="J651" i="7"/>
  <c r="P653" i="7"/>
  <c r="O653" i="7"/>
  <c r="L661" i="7"/>
  <c r="M660" i="7"/>
  <c r="P666" i="7"/>
  <c r="O666" i="7"/>
  <c r="J672" i="7"/>
  <c r="K673" i="7"/>
  <c r="Q673" i="7" s="1"/>
  <c r="S673" i="7" s="1"/>
  <c r="N675" i="7"/>
  <c r="J676" i="7"/>
  <c r="K677" i="7"/>
  <c r="Q677" i="7" s="1"/>
  <c r="S677" i="7" s="1"/>
  <c r="N679" i="7"/>
  <c r="P683" i="7"/>
  <c r="O683" i="7"/>
  <c r="N687" i="7"/>
  <c r="R687" i="7"/>
  <c r="K688" i="7"/>
  <c r="Q688" i="7" s="1"/>
  <c r="S688" i="7" s="1"/>
  <c r="I688" i="7"/>
  <c r="N688" i="7" s="1"/>
  <c r="O692" i="7"/>
  <c r="P692" i="7"/>
  <c r="I696" i="7"/>
  <c r="K696" i="7"/>
  <c r="Q696" i="7" s="1"/>
  <c r="S696" i="7" s="1"/>
  <c r="L713" i="7"/>
  <c r="M712" i="7"/>
  <c r="P719" i="7"/>
  <c r="O719" i="7"/>
  <c r="R719" i="7" s="1"/>
  <c r="L725" i="7"/>
  <c r="J728" i="7"/>
  <c r="K729" i="7"/>
  <c r="Q729" i="7" s="1"/>
  <c r="O731" i="7"/>
  <c r="R731" i="7" s="1"/>
  <c r="K742" i="7"/>
  <c r="Q742" i="7" s="1"/>
  <c r="R742" i="7" s="1"/>
  <c r="I742" i="7"/>
  <c r="N742" i="7" s="1"/>
  <c r="P771" i="7"/>
  <c r="O771" i="7"/>
  <c r="P800" i="7"/>
  <c r="O800" i="7"/>
  <c r="R800" i="7" s="1"/>
  <c r="M533" i="7"/>
  <c r="M537" i="7"/>
  <c r="M549" i="7"/>
  <c r="M565" i="7"/>
  <c r="M573" i="7"/>
  <c r="M590" i="7"/>
  <c r="M598" i="7"/>
  <c r="I603" i="7"/>
  <c r="O614" i="7"/>
  <c r="I615" i="7"/>
  <c r="K615" i="7"/>
  <c r="Q615" i="7" s="1"/>
  <c r="R615" i="7" s="1"/>
  <c r="P615" i="7"/>
  <c r="O616" i="7"/>
  <c r="R616" i="7" s="1"/>
  <c r="K617" i="7"/>
  <c r="Q617" i="7" s="1"/>
  <c r="R617" i="7" s="1"/>
  <c r="I617" i="7"/>
  <c r="P617" i="7"/>
  <c r="O618" i="7"/>
  <c r="R618" i="7" s="1"/>
  <c r="K621" i="7"/>
  <c r="Q621" i="7" s="1"/>
  <c r="R621" i="7" s="1"/>
  <c r="I621" i="7"/>
  <c r="P621" i="7"/>
  <c r="R624" i="7"/>
  <c r="P630" i="7"/>
  <c r="S630" i="7" s="1"/>
  <c r="K631" i="7"/>
  <c r="Q631" i="7" s="1"/>
  <c r="N634" i="7"/>
  <c r="P637" i="7"/>
  <c r="O637" i="7"/>
  <c r="P645" i="7"/>
  <c r="O645" i="7"/>
  <c r="J647" i="7"/>
  <c r="O648" i="7"/>
  <c r="R648" i="7" s="1"/>
  <c r="P649" i="7"/>
  <c r="O649" i="7"/>
  <c r="P650" i="7"/>
  <c r="O650" i="7"/>
  <c r="R650" i="7" s="1"/>
  <c r="M651" i="7"/>
  <c r="P654" i="7"/>
  <c r="S654" i="7" s="1"/>
  <c r="O654" i="7"/>
  <c r="R654" i="7" s="1"/>
  <c r="O657" i="7"/>
  <c r="R657" i="7" s="1"/>
  <c r="S659" i="7"/>
  <c r="P664" i="7"/>
  <c r="S664" i="7" s="1"/>
  <c r="R667" i="7"/>
  <c r="J668" i="7"/>
  <c r="O669" i="7"/>
  <c r="R669" i="7" s="1"/>
  <c r="P670" i="7"/>
  <c r="O670" i="7"/>
  <c r="L673" i="7"/>
  <c r="M673" i="7" s="1"/>
  <c r="N673" i="7" s="1"/>
  <c r="M672" i="7"/>
  <c r="L677" i="7"/>
  <c r="M677" i="7" s="1"/>
  <c r="N677" i="7" s="1"/>
  <c r="M676" i="7"/>
  <c r="P684" i="7"/>
  <c r="S684" i="7" s="1"/>
  <c r="S699" i="7"/>
  <c r="K704" i="7"/>
  <c r="Q704" i="7" s="1"/>
  <c r="S704" i="7" s="1"/>
  <c r="J703" i="7"/>
  <c r="P714" i="7"/>
  <c r="O714" i="7"/>
  <c r="L720" i="7"/>
  <c r="M719" i="7"/>
  <c r="P721" i="7"/>
  <c r="O721" i="7"/>
  <c r="P734" i="7"/>
  <c r="O734" i="7"/>
  <c r="L740" i="7"/>
  <c r="M739" i="7"/>
  <c r="K761" i="7"/>
  <c r="Q761" i="7" s="1"/>
  <c r="R761" i="7" s="1"/>
  <c r="I761" i="7"/>
  <c r="N761" i="7" s="1"/>
  <c r="K794" i="7"/>
  <c r="Q794" i="7" s="1"/>
  <c r="K632" i="7"/>
  <c r="Q632" i="7" s="1"/>
  <c r="K637" i="7"/>
  <c r="Q637" i="7" s="1"/>
  <c r="K645" i="7"/>
  <c r="Q645" i="7" s="1"/>
  <c r="K649" i="7"/>
  <c r="Q649" i="7" s="1"/>
  <c r="K653" i="7"/>
  <c r="Q653" i="7" s="1"/>
  <c r="K662" i="7"/>
  <c r="Q662" i="7" s="1"/>
  <c r="K670" i="7"/>
  <c r="Q670" i="7" s="1"/>
  <c r="K686" i="7"/>
  <c r="Q686" i="7" s="1"/>
  <c r="J690" i="7"/>
  <c r="I701" i="7"/>
  <c r="N701" i="7" s="1"/>
  <c r="K701" i="7"/>
  <c r="Q701" i="7" s="1"/>
  <c r="R701" i="7" s="1"/>
  <c r="P701" i="7"/>
  <c r="O704" i="7"/>
  <c r="L709" i="7"/>
  <c r="M709" i="7" s="1"/>
  <c r="N709" i="7" s="1"/>
  <c r="M708" i="7"/>
  <c r="J710" i="7"/>
  <c r="N715" i="7"/>
  <c r="R715" i="7"/>
  <c r="J716" i="7"/>
  <c r="K717" i="7"/>
  <c r="Q717" i="7" s="1"/>
  <c r="S717" i="7" s="1"/>
  <c r="P720" i="7"/>
  <c r="K721" i="7"/>
  <c r="Q721" i="7" s="1"/>
  <c r="P735" i="7"/>
  <c r="S735" i="7" s="1"/>
  <c r="O735" i="7"/>
  <c r="R735" i="7" s="1"/>
  <c r="K740" i="7"/>
  <c r="Q740" i="7" s="1"/>
  <c r="J740" i="7"/>
  <c r="I751" i="7"/>
  <c r="N751" i="7" s="1"/>
  <c r="K751" i="7"/>
  <c r="Q751" i="7" s="1"/>
  <c r="S751" i="7" s="1"/>
  <c r="P764" i="7"/>
  <c r="S764" i="7" s="1"/>
  <c r="O764" i="7"/>
  <c r="R764" i="7" s="1"/>
  <c r="P795" i="7"/>
  <c r="O795" i="7"/>
  <c r="R795" i="7" s="1"/>
  <c r="K796" i="7"/>
  <c r="Q796" i="7" s="1"/>
  <c r="S796" i="7" s="1"/>
  <c r="O688" i="7"/>
  <c r="L691" i="7"/>
  <c r="M690" i="7"/>
  <c r="L717" i="7"/>
  <c r="M717" i="7" s="1"/>
  <c r="N717" i="7" s="1"/>
  <c r="M716" i="7"/>
  <c r="P722" i="7"/>
  <c r="O722" i="7"/>
  <c r="R741" i="7"/>
  <c r="S748" i="7"/>
  <c r="O749" i="7"/>
  <c r="P749" i="7"/>
  <c r="N755" i="7"/>
  <c r="K757" i="7"/>
  <c r="Q757" i="7" s="1"/>
  <c r="S757" i="7" s="1"/>
  <c r="I757" i="7"/>
  <c r="N757" i="7" s="1"/>
  <c r="L765" i="7"/>
  <c r="M765" i="7" s="1"/>
  <c r="M764" i="7"/>
  <c r="P787" i="7"/>
  <c r="S787" i="7" s="1"/>
  <c r="O787" i="7"/>
  <c r="R787" i="7" s="1"/>
  <c r="M628" i="7"/>
  <c r="M633" i="7"/>
  <c r="M641" i="7"/>
  <c r="M654" i="7"/>
  <c r="M666" i="7"/>
  <c r="M674" i="7"/>
  <c r="M678" i="7"/>
  <c r="M682" i="7"/>
  <c r="I692" i="7"/>
  <c r="K692" i="7"/>
  <c r="Q692" i="7" s="1"/>
  <c r="L695" i="7"/>
  <c r="M694" i="7"/>
  <c r="R723" i="7"/>
  <c r="J724" i="7"/>
  <c r="P726" i="7"/>
  <c r="O726" i="7"/>
  <c r="J732" i="7"/>
  <c r="K733" i="7"/>
  <c r="Q733" i="7" s="1"/>
  <c r="R733" i="7" s="1"/>
  <c r="K736" i="7"/>
  <c r="Q736" i="7" s="1"/>
  <c r="R736" i="7" s="1"/>
  <c r="I736" i="7"/>
  <c r="N736" i="7" s="1"/>
  <c r="N767" i="7"/>
  <c r="L770" i="7"/>
  <c r="M769" i="7"/>
  <c r="O775" i="7"/>
  <c r="R775" i="7" s="1"/>
  <c r="K714" i="7"/>
  <c r="Q714" i="7" s="1"/>
  <c r="K722" i="7"/>
  <c r="Q722" i="7" s="1"/>
  <c r="K726" i="7"/>
  <c r="Q726" i="7" s="1"/>
  <c r="K730" i="7"/>
  <c r="Q730" i="7" s="1"/>
  <c r="K734" i="7"/>
  <c r="Q734" i="7" s="1"/>
  <c r="I744" i="7"/>
  <c r="N744" i="7" s="1"/>
  <c r="K744" i="7"/>
  <c r="Q744" i="7" s="1"/>
  <c r="R744" i="7" s="1"/>
  <c r="P744" i="7"/>
  <c r="N756" i="7"/>
  <c r="N760" i="7"/>
  <c r="K765" i="7"/>
  <c r="Q765" i="7" s="1"/>
  <c r="S765" i="7" s="1"/>
  <c r="I765" i="7"/>
  <c r="P768" i="7"/>
  <c r="O768" i="7"/>
  <c r="N772" i="7"/>
  <c r="R772" i="7"/>
  <c r="P773" i="7"/>
  <c r="P776" i="7"/>
  <c r="S776" i="7" s="1"/>
  <c r="P779" i="7"/>
  <c r="O779" i="7"/>
  <c r="R779" i="7" s="1"/>
  <c r="O783" i="7"/>
  <c r="R783" i="7" s="1"/>
  <c r="R784" i="7"/>
  <c r="P788" i="7"/>
  <c r="S788" i="7" s="1"/>
  <c r="O788" i="7"/>
  <c r="R788" i="7" s="1"/>
  <c r="R790" i="7"/>
  <c r="L794" i="7"/>
  <c r="M793" i="7"/>
  <c r="S806" i="7"/>
  <c r="K809" i="7"/>
  <c r="Q809" i="7" s="1"/>
  <c r="S809" i="7" s="1"/>
  <c r="I809" i="7"/>
  <c r="I747" i="7"/>
  <c r="N747" i="7" s="1"/>
  <c r="K747" i="7"/>
  <c r="Q747" i="7" s="1"/>
  <c r="R747" i="7" s="1"/>
  <c r="K774" i="7"/>
  <c r="Q774" i="7" s="1"/>
  <c r="S774" i="7" s="1"/>
  <c r="K786" i="7"/>
  <c r="Q786" i="7" s="1"/>
  <c r="S786" i="7" s="1"/>
  <c r="K789" i="7"/>
  <c r="Q789" i="7" s="1"/>
  <c r="S789" i="7" s="1"/>
  <c r="I789" i="7"/>
  <c r="P791" i="7"/>
  <c r="O791" i="7"/>
  <c r="L889" i="7"/>
  <c r="M889" i="7" s="1"/>
  <c r="N889" i="7" s="1"/>
  <c r="M888" i="7"/>
  <c r="M710" i="7"/>
  <c r="M718" i="7"/>
  <c r="M738" i="7"/>
  <c r="R748" i="7"/>
  <c r="K749" i="7"/>
  <c r="Q749" i="7" s="1"/>
  <c r="I749" i="7"/>
  <c r="N749" i="7" s="1"/>
  <c r="P755" i="7"/>
  <c r="O755" i="7"/>
  <c r="R758" i="7"/>
  <c r="P759" i="7"/>
  <c r="O759" i="7"/>
  <c r="P767" i="7"/>
  <c r="O767" i="7"/>
  <c r="J769" i="7"/>
  <c r="K770" i="7"/>
  <c r="Q770" i="7" s="1"/>
  <c r="S770" i="7" s="1"/>
  <c r="L774" i="7"/>
  <c r="M774" i="7" s="1"/>
  <c r="N774" i="7" s="1"/>
  <c r="M773" i="7"/>
  <c r="J777" i="7"/>
  <c r="K778" i="7"/>
  <c r="Q778" i="7" s="1"/>
  <c r="J781" i="7"/>
  <c r="K782" i="7"/>
  <c r="Q782" i="7" s="1"/>
  <c r="L786" i="7"/>
  <c r="M786" i="7" s="1"/>
  <c r="N786" i="7" s="1"/>
  <c r="M785" i="7"/>
  <c r="K797" i="7"/>
  <c r="Q797" i="7" s="1"/>
  <c r="R797" i="7" s="1"/>
  <c r="I797" i="7"/>
  <c r="I799" i="7"/>
  <c r="K799" i="7"/>
  <c r="Q799" i="7" s="1"/>
  <c r="S799" i="7" s="1"/>
  <c r="O807" i="7"/>
  <c r="P807" i="7"/>
  <c r="L814" i="7"/>
  <c r="M813" i="7"/>
  <c r="K755" i="7"/>
  <c r="Q755" i="7" s="1"/>
  <c r="K759" i="7"/>
  <c r="Q759" i="7" s="1"/>
  <c r="K767" i="7"/>
  <c r="Q767" i="7" s="1"/>
  <c r="K771" i="7"/>
  <c r="Q771" i="7" s="1"/>
  <c r="J805" i="7"/>
  <c r="P811" i="7"/>
  <c r="O811" i="7"/>
  <c r="S818" i="7"/>
  <c r="S821" i="7"/>
  <c r="K824" i="7"/>
  <c r="Q824" i="7" s="1"/>
  <c r="J824" i="7"/>
  <c r="S827" i="7"/>
  <c r="K829" i="7"/>
  <c r="Q829" i="7" s="1"/>
  <c r="J828" i="7"/>
  <c r="P829" i="7"/>
  <c r="O829" i="7"/>
  <c r="P842" i="7"/>
  <c r="S842" i="7" s="1"/>
  <c r="O842" i="7"/>
  <c r="R842" i="7" s="1"/>
  <c r="P797" i="7"/>
  <c r="K801" i="7"/>
  <c r="Q801" i="7" s="1"/>
  <c r="R801" i="7" s="1"/>
  <c r="I801" i="7"/>
  <c r="N801" i="7" s="1"/>
  <c r="I803" i="7"/>
  <c r="N803" i="7" s="1"/>
  <c r="K803" i="7"/>
  <c r="Q803" i="7" s="1"/>
  <c r="R803" i="7" s="1"/>
  <c r="L806" i="7"/>
  <c r="M805" i="7"/>
  <c r="K813" i="7"/>
  <c r="Q813" i="7" s="1"/>
  <c r="J813" i="7"/>
  <c r="O815" i="7"/>
  <c r="R815" i="7" s="1"/>
  <c r="K816" i="7"/>
  <c r="Q816" i="7" s="1"/>
  <c r="K817" i="7"/>
  <c r="Q817" i="7" s="1"/>
  <c r="R817" i="7" s="1"/>
  <c r="I817" i="7"/>
  <c r="N817" i="7" s="1"/>
  <c r="I836" i="7"/>
  <c r="N836" i="7" s="1"/>
  <c r="K836" i="7"/>
  <c r="Q836" i="7" s="1"/>
  <c r="I856" i="7"/>
  <c r="K856" i="7"/>
  <c r="Q856" i="7" s="1"/>
  <c r="R856" i="7" s="1"/>
  <c r="R859" i="7"/>
  <c r="M763" i="7"/>
  <c r="M775" i="7"/>
  <c r="M787" i="7"/>
  <c r="M791" i="7"/>
  <c r="O796" i="7"/>
  <c r="J798" i="7"/>
  <c r="O806" i="7"/>
  <c r="R806" i="7" s="1"/>
  <c r="I807" i="7"/>
  <c r="K807" i="7"/>
  <c r="Q807" i="7" s="1"/>
  <c r="N812" i="7"/>
  <c r="O820" i="7"/>
  <c r="P820" i="7"/>
  <c r="R823" i="7"/>
  <c r="K826" i="7"/>
  <c r="Q826" i="7" s="1"/>
  <c r="J826" i="7"/>
  <c r="L829" i="7"/>
  <c r="M828" i="7"/>
  <c r="P837" i="7"/>
  <c r="O837" i="7"/>
  <c r="M839" i="7"/>
  <c r="L840" i="7"/>
  <c r="J840" i="7"/>
  <c r="K841" i="7"/>
  <c r="Q841" i="7" s="1"/>
  <c r="P850" i="7"/>
  <c r="O850" i="7"/>
  <c r="P857" i="7"/>
  <c r="S857" i="7" s="1"/>
  <c r="O857" i="7"/>
  <c r="R857" i="7" s="1"/>
  <c r="L865" i="7"/>
  <c r="M865" i="7" s="1"/>
  <c r="N865" i="7" s="1"/>
  <c r="M864" i="7"/>
  <c r="L869" i="7"/>
  <c r="M869" i="7" s="1"/>
  <c r="N869" i="7" s="1"/>
  <c r="M868" i="7"/>
  <c r="P889" i="7"/>
  <c r="O889" i="7"/>
  <c r="K811" i="7"/>
  <c r="Q811" i="7" s="1"/>
  <c r="R818" i="7"/>
  <c r="I819" i="7"/>
  <c r="N819" i="7" s="1"/>
  <c r="K819" i="7"/>
  <c r="Q819" i="7" s="1"/>
  <c r="R819" i="7" s="1"/>
  <c r="P819" i="7"/>
  <c r="J822" i="7"/>
  <c r="R827" i="7"/>
  <c r="K830" i="7"/>
  <c r="Q830" i="7" s="1"/>
  <c r="R830" i="7" s="1"/>
  <c r="I830" i="7"/>
  <c r="P830" i="7"/>
  <c r="N835" i="7"/>
  <c r="R835" i="7"/>
  <c r="J844" i="7"/>
  <c r="I848" i="7"/>
  <c r="N848" i="7" s="1"/>
  <c r="K848" i="7"/>
  <c r="Q848" i="7" s="1"/>
  <c r="J852" i="7"/>
  <c r="K853" i="7"/>
  <c r="Q853" i="7" s="1"/>
  <c r="S853" i="7" s="1"/>
  <c r="S859" i="7"/>
  <c r="P866" i="7"/>
  <c r="O866" i="7"/>
  <c r="P870" i="7"/>
  <c r="O870" i="7"/>
  <c r="R870" i="7" s="1"/>
  <c r="O897" i="7"/>
  <c r="K898" i="7"/>
  <c r="Q898" i="7" s="1"/>
  <c r="S898" i="7" s="1"/>
  <c r="O814" i="7"/>
  <c r="R814" i="7" s="1"/>
  <c r="L823" i="7"/>
  <c r="M823" i="7" s="1"/>
  <c r="N823" i="7" s="1"/>
  <c r="M822" i="7"/>
  <c r="I832" i="7"/>
  <c r="N832" i="7" s="1"/>
  <c r="K832" i="7"/>
  <c r="Q832" i="7" s="1"/>
  <c r="R832" i="7" s="1"/>
  <c r="L845" i="7"/>
  <c r="M844" i="7"/>
  <c r="P846" i="7"/>
  <c r="O846" i="7"/>
  <c r="L853" i="7"/>
  <c r="M853" i="7" s="1"/>
  <c r="N853" i="7" s="1"/>
  <c r="M852" i="7"/>
  <c r="R853" i="7"/>
  <c r="P858" i="7"/>
  <c r="O858" i="7"/>
  <c r="P862" i="7"/>
  <c r="O862" i="7"/>
  <c r="R862" i="7" s="1"/>
  <c r="I872" i="7"/>
  <c r="N872" i="7" s="1"/>
  <c r="K872" i="7"/>
  <c r="Q872" i="7" s="1"/>
  <c r="P877" i="7"/>
  <c r="O877" i="7"/>
  <c r="K891" i="7"/>
  <c r="Q891" i="7" s="1"/>
  <c r="S891" i="7" s="1"/>
  <c r="I891" i="7"/>
  <c r="N891" i="7" s="1"/>
  <c r="P901" i="7"/>
  <c r="O901" i="7"/>
  <c r="P917" i="7"/>
  <c r="S917" i="7" s="1"/>
  <c r="O917" i="7"/>
  <c r="R917" i="7" s="1"/>
  <c r="I820" i="7"/>
  <c r="N820" i="7" s="1"/>
  <c r="K820" i="7"/>
  <c r="Q820" i="7" s="1"/>
  <c r="O821" i="7"/>
  <c r="R821" i="7" s="1"/>
  <c r="L825" i="7"/>
  <c r="M824" i="7"/>
  <c r="P834" i="7"/>
  <c r="S834" i="7" s="1"/>
  <c r="O834" i="7"/>
  <c r="S851" i="7"/>
  <c r="I860" i="7"/>
  <c r="N860" i="7" s="1"/>
  <c r="K860" i="7"/>
  <c r="Q860" i="7" s="1"/>
  <c r="S860" i="7" s="1"/>
  <c r="J864" i="7"/>
  <c r="K865" i="7"/>
  <c r="Q865" i="7" s="1"/>
  <c r="S865" i="7" s="1"/>
  <c r="R867" i="7"/>
  <c r="J868" i="7"/>
  <c r="K869" i="7"/>
  <c r="Q869" i="7" s="1"/>
  <c r="S869" i="7" s="1"/>
  <c r="N871" i="7"/>
  <c r="O874" i="7"/>
  <c r="R874" i="7" s="1"/>
  <c r="L881" i="7"/>
  <c r="M881" i="7" s="1"/>
  <c r="N881" i="7" s="1"/>
  <c r="M880" i="7"/>
  <c r="P881" i="7"/>
  <c r="O881" i="7"/>
  <c r="I834" i="7"/>
  <c r="N834" i="7" s="1"/>
  <c r="M838" i="7"/>
  <c r="I842" i="7"/>
  <c r="M854" i="7"/>
  <c r="I858" i="7"/>
  <c r="M862" i="7"/>
  <c r="I866" i="7"/>
  <c r="N866" i="7" s="1"/>
  <c r="I870" i="7"/>
  <c r="N870" i="7" s="1"/>
  <c r="M874" i="7"/>
  <c r="I875" i="7"/>
  <c r="N875" i="7" s="1"/>
  <c r="M879" i="7"/>
  <c r="M887" i="7"/>
  <c r="L894" i="7"/>
  <c r="M894" i="7" s="1"/>
  <c r="N894" i="7" s="1"/>
  <c r="M893" i="7"/>
  <c r="R894" i="7"/>
  <c r="J895" i="7"/>
  <c r="K899" i="7"/>
  <c r="Q899" i="7" s="1"/>
  <c r="R899" i="7" s="1"/>
  <c r="I899" i="7"/>
  <c r="L908" i="7"/>
  <c r="M908" i="7" s="1"/>
  <c r="N908" i="7" s="1"/>
  <c r="M907" i="7"/>
  <c r="O943" i="7"/>
  <c r="K944" i="7"/>
  <c r="Q944" i="7" s="1"/>
  <c r="S944" i="7" s="1"/>
  <c r="K877" i="7"/>
  <c r="Q877" i="7" s="1"/>
  <c r="O878" i="7"/>
  <c r="R878" i="7" s="1"/>
  <c r="P878" i="7"/>
  <c r="S878" i="7" s="1"/>
  <c r="K881" i="7"/>
  <c r="Q881" i="7" s="1"/>
  <c r="O882" i="7"/>
  <c r="P882" i="7"/>
  <c r="K889" i="7"/>
  <c r="Q889" i="7" s="1"/>
  <c r="O890" i="7"/>
  <c r="P890" i="7"/>
  <c r="P893" i="7"/>
  <c r="S893" i="7" s="1"/>
  <c r="O893" i="7"/>
  <c r="R893" i="7" s="1"/>
  <c r="L896" i="7"/>
  <c r="M896" i="7" s="1"/>
  <c r="N896" i="7" s="1"/>
  <c r="M895" i="7"/>
  <c r="R900" i="7"/>
  <c r="L877" i="7"/>
  <c r="M877" i="7" s="1"/>
  <c r="N877" i="7" s="1"/>
  <c r="M876" i="7"/>
  <c r="J879" i="7"/>
  <c r="J883" i="7"/>
  <c r="K885" i="7"/>
  <c r="Q885" i="7" s="1"/>
  <c r="O886" i="7"/>
  <c r="R886" i="7" s="1"/>
  <c r="P886" i="7"/>
  <c r="S886" i="7" s="1"/>
  <c r="J887" i="7"/>
  <c r="J915" i="7"/>
  <c r="K916" i="7"/>
  <c r="Q916" i="7" s="1"/>
  <c r="K925" i="7"/>
  <c r="Q925" i="7" s="1"/>
  <c r="S925" i="7" s="1"/>
  <c r="I925" i="7"/>
  <c r="N925" i="7" s="1"/>
  <c r="J892" i="7"/>
  <c r="P894" i="7"/>
  <c r="S894" i="7" s="1"/>
  <c r="O898" i="7"/>
  <c r="P900" i="7"/>
  <c r="S900" i="7" s="1"/>
  <c r="P903" i="7"/>
  <c r="M906" i="7"/>
  <c r="R908" i="7"/>
  <c r="L911" i="7"/>
  <c r="J919" i="7"/>
  <c r="P921" i="7"/>
  <c r="O921" i="7"/>
  <c r="P937" i="7"/>
  <c r="O937" i="7"/>
  <c r="L901" i="7"/>
  <c r="M900" i="7"/>
  <c r="K901" i="7"/>
  <c r="Q901" i="7" s="1"/>
  <c r="P902" i="7"/>
  <c r="S902" i="7" s="1"/>
  <c r="P909" i="7"/>
  <c r="O909" i="7"/>
  <c r="J911" i="7"/>
  <c r="P913" i="7"/>
  <c r="O913" i="7"/>
  <c r="R922" i="7"/>
  <c r="J935" i="7"/>
  <c r="K936" i="7"/>
  <c r="Q936" i="7" s="1"/>
  <c r="S936" i="7" s="1"/>
  <c r="O938" i="7"/>
  <c r="R938" i="7" s="1"/>
  <c r="P938" i="7"/>
  <c r="S938" i="7" s="1"/>
  <c r="L940" i="7"/>
  <c r="M940" i="7" s="1"/>
  <c r="N940" i="7" s="1"/>
  <c r="M939" i="7"/>
  <c r="I947" i="7"/>
  <c r="N947" i="7" s="1"/>
  <c r="K947" i="7"/>
  <c r="Q947" i="7" s="1"/>
  <c r="R947" i="7" s="1"/>
  <c r="M892" i="7"/>
  <c r="L898" i="7"/>
  <c r="M897" i="7"/>
  <c r="P899" i="7"/>
  <c r="O906" i="7"/>
  <c r="R906" i="7" s="1"/>
  <c r="P906" i="7"/>
  <c r="S906" i="7" s="1"/>
  <c r="J907" i="7"/>
  <c r="R918" i="7"/>
  <c r="J923" i="7"/>
  <c r="K923" i="7"/>
  <c r="Q923" i="7" s="1"/>
  <c r="N926" i="7"/>
  <c r="P928" i="7"/>
  <c r="S928" i="7" s="1"/>
  <c r="O928" i="7"/>
  <c r="O948" i="7"/>
  <c r="R948" i="7" s="1"/>
  <c r="R958" i="7"/>
  <c r="M905" i="7"/>
  <c r="M909" i="7"/>
  <c r="P910" i="7"/>
  <c r="J912" i="7"/>
  <c r="P914" i="7"/>
  <c r="J916" i="7"/>
  <c r="P918" i="7"/>
  <c r="S918" i="7" s="1"/>
  <c r="J920" i="7"/>
  <c r="P922" i="7"/>
  <c r="S922" i="7" s="1"/>
  <c r="O930" i="7"/>
  <c r="R930" i="7" s="1"/>
  <c r="P930" i="7"/>
  <c r="S930" i="7" s="1"/>
  <c r="P933" i="7"/>
  <c r="O933" i="7"/>
  <c r="J939" i="7"/>
  <c r="K940" i="7"/>
  <c r="Q940" i="7" s="1"/>
  <c r="S940" i="7" s="1"/>
  <c r="O952" i="7"/>
  <c r="R952" i="7" s="1"/>
  <c r="P953" i="7"/>
  <c r="O953" i="7"/>
  <c r="R926" i="7"/>
  <c r="I927" i="7"/>
  <c r="N927" i="7" s="1"/>
  <c r="K927" i="7"/>
  <c r="Q927" i="7" s="1"/>
  <c r="R927" i="7" s="1"/>
  <c r="J931" i="7"/>
  <c r="K932" i="7"/>
  <c r="Q932" i="7" s="1"/>
  <c r="S932" i="7" s="1"/>
  <c r="N934" i="7"/>
  <c r="L936" i="7"/>
  <c r="M935" i="7"/>
  <c r="I951" i="7"/>
  <c r="K951" i="7"/>
  <c r="Q951" i="7" s="1"/>
  <c r="S951" i="7" s="1"/>
  <c r="J955" i="7"/>
  <c r="P929" i="7"/>
  <c r="O929" i="7"/>
  <c r="P945" i="7"/>
  <c r="S945" i="7" s="1"/>
  <c r="O945" i="7"/>
  <c r="P957" i="7"/>
  <c r="O957" i="7"/>
  <c r="M929" i="7"/>
  <c r="M933" i="7"/>
  <c r="I937" i="7"/>
  <c r="M941" i="7"/>
  <c r="M945" i="7"/>
  <c r="I953" i="7"/>
  <c r="N953" i="7" s="1"/>
  <c r="S958" i="7"/>
  <c r="J954" i="7"/>
  <c r="N309" i="8" l="1"/>
  <c r="N68" i="8"/>
  <c r="P441" i="7"/>
  <c r="S441" i="7" s="1"/>
  <c r="M358" i="7"/>
  <c r="S836" i="8"/>
  <c r="S612" i="8"/>
  <c r="R863" i="7"/>
  <c r="R433" i="7"/>
  <c r="R836" i="8"/>
  <c r="R672" i="8"/>
  <c r="R599" i="8"/>
  <c r="R843" i="8"/>
  <c r="P575" i="8"/>
  <c r="S843" i="8"/>
  <c r="R136" i="8"/>
  <c r="R135" i="8"/>
  <c r="R94" i="8"/>
  <c r="S815" i="7"/>
  <c r="S286" i="7"/>
  <c r="S814" i="7"/>
  <c r="S213" i="7"/>
  <c r="S792" i="8"/>
  <c r="R827" i="8"/>
  <c r="S790" i="8"/>
  <c r="S674" i="7"/>
  <c r="P466" i="7"/>
  <c r="S466" i="7" s="1"/>
  <c r="R669" i="8"/>
  <c r="R21" i="8"/>
  <c r="R799" i="8"/>
  <c r="R130" i="8"/>
  <c r="S670" i="8"/>
  <c r="S850" i="7"/>
  <c r="P745" i="8"/>
  <c r="S745" i="8" s="1"/>
  <c r="S726" i="8"/>
  <c r="S711" i="8"/>
  <c r="S715" i="7"/>
  <c r="R720" i="8"/>
  <c r="R850" i="7"/>
  <c r="R408" i="7"/>
  <c r="S872" i="7"/>
  <c r="S163" i="8"/>
  <c r="S17" i="8"/>
  <c r="S522" i="8"/>
  <c r="S515" i="7"/>
  <c r="S347" i="7"/>
  <c r="O587" i="7"/>
  <c r="R587" i="7" s="1"/>
  <c r="R603" i="8"/>
  <c r="O843" i="7"/>
  <c r="R843" i="7" s="1"/>
  <c r="R769" i="8"/>
  <c r="S643" i="7"/>
  <c r="S517" i="8"/>
  <c r="P325" i="8"/>
  <c r="S325" i="8" s="1"/>
  <c r="R163" i="8"/>
  <c r="R924" i="7"/>
  <c r="S111" i="7"/>
  <c r="S642" i="7"/>
  <c r="R499" i="7"/>
  <c r="R662" i="8"/>
  <c r="S74" i="7"/>
  <c r="S375" i="7"/>
  <c r="R904" i="7"/>
  <c r="S465" i="7"/>
  <c r="P480" i="8"/>
  <c r="R682" i="7"/>
  <c r="S600" i="7"/>
  <c r="R482" i="8"/>
  <c r="S482" i="8"/>
  <c r="N471" i="8"/>
  <c r="S680" i="7"/>
  <c r="R404" i="8"/>
  <c r="R390" i="8"/>
  <c r="R444" i="8"/>
  <c r="R47" i="8"/>
  <c r="S775" i="8"/>
  <c r="S532" i="8"/>
  <c r="R697" i="7"/>
  <c r="R137" i="8"/>
  <c r="R474" i="8"/>
  <c r="R525" i="7"/>
  <c r="R538" i="7"/>
  <c r="O771" i="8"/>
  <c r="R771" i="8" s="1"/>
  <c r="S97" i="8"/>
  <c r="R785" i="7"/>
  <c r="R296" i="7"/>
  <c r="S31" i="7"/>
  <c r="R548" i="7"/>
  <c r="R344" i="8"/>
  <c r="R231" i="8"/>
  <c r="R299" i="8"/>
  <c r="R97" i="8"/>
  <c r="R764" i="8"/>
  <c r="S783" i="8"/>
  <c r="S258" i="8"/>
  <c r="R424" i="8"/>
  <c r="R450" i="8"/>
  <c r="S399" i="8"/>
  <c r="R542" i="8"/>
  <c r="S301" i="8"/>
  <c r="R370" i="7"/>
  <c r="R839" i="8"/>
  <c r="S664" i="8"/>
  <c r="R228" i="7"/>
  <c r="R957" i="7"/>
  <c r="O249" i="8"/>
  <c r="R249" i="8" s="1"/>
  <c r="S404" i="7"/>
  <c r="R507" i="7"/>
  <c r="P494" i="8"/>
  <c r="S494" i="8" s="1"/>
  <c r="S855" i="8"/>
  <c r="O26" i="7"/>
  <c r="R535" i="8"/>
  <c r="S771" i="8"/>
  <c r="O361" i="7"/>
  <c r="R361" i="7" s="1"/>
  <c r="S949" i="7"/>
  <c r="S190" i="8"/>
  <c r="S650" i="7"/>
  <c r="R303" i="7"/>
  <c r="R158" i="8"/>
  <c r="S303" i="7"/>
  <c r="S725" i="8"/>
  <c r="R685" i="8"/>
  <c r="S527" i="8"/>
  <c r="S241" i="8"/>
  <c r="S691" i="7"/>
  <c r="S266" i="7"/>
  <c r="P317" i="8"/>
  <c r="S317" i="8" s="1"/>
  <c r="R420" i="8"/>
  <c r="P855" i="7"/>
  <c r="S855" i="7" s="1"/>
  <c r="O682" i="8"/>
  <c r="R682" i="8" s="1"/>
  <c r="S693" i="7"/>
  <c r="O363" i="7"/>
  <c r="O790" i="8"/>
  <c r="P472" i="8"/>
  <c r="S472" i="8" s="1"/>
  <c r="O232" i="8"/>
  <c r="R362" i="7"/>
  <c r="R737" i="7"/>
  <c r="R415" i="8"/>
  <c r="R263" i="7"/>
  <c r="S165" i="8"/>
  <c r="R858" i="8"/>
  <c r="S797" i="7"/>
  <c r="R519" i="7"/>
  <c r="R130" i="7"/>
  <c r="S352" i="8"/>
  <c r="S616" i="7"/>
  <c r="S658" i="8"/>
  <c r="R521" i="8"/>
  <c r="R676" i="8"/>
  <c r="S376" i="7"/>
  <c r="O618" i="8"/>
  <c r="R618" i="8" s="1"/>
  <c r="R414" i="8"/>
  <c r="S130" i="7"/>
  <c r="S70" i="7"/>
  <c r="R44" i="7"/>
  <c r="S588" i="7"/>
  <c r="R231" i="7"/>
  <c r="S28" i="7"/>
  <c r="S291" i="8"/>
  <c r="S106" i="8"/>
  <c r="O290" i="7"/>
  <c r="R290" i="7" s="1"/>
  <c r="R464" i="8"/>
  <c r="S282" i="8"/>
  <c r="S257" i="7"/>
  <c r="S288" i="7"/>
  <c r="R98" i="7"/>
  <c r="S181" i="7"/>
  <c r="R534" i="7"/>
  <c r="R329" i="8"/>
  <c r="P85" i="8"/>
  <c r="S85" i="8" s="1"/>
  <c r="P946" i="7"/>
  <c r="S946" i="7" s="1"/>
  <c r="S459" i="7"/>
  <c r="S717" i="8"/>
  <c r="S74" i="8"/>
  <c r="S137" i="8"/>
  <c r="R666" i="7"/>
  <c r="S534" i="7"/>
  <c r="S666" i="7"/>
  <c r="O604" i="7"/>
  <c r="R604" i="7" s="1"/>
  <c r="S856" i="7"/>
  <c r="O221" i="7"/>
  <c r="R221" i="7" s="1"/>
  <c r="R794" i="8"/>
  <c r="R717" i="8"/>
  <c r="S251" i="8"/>
  <c r="S82" i="7"/>
  <c r="S16" i="7"/>
  <c r="R449" i="8"/>
  <c r="R270" i="8"/>
  <c r="O253" i="7"/>
  <c r="R253" i="7" s="1"/>
  <c r="R244" i="8"/>
  <c r="R61" i="8"/>
  <c r="R478" i="8"/>
  <c r="S66" i="8"/>
  <c r="R279" i="8"/>
  <c r="R834" i="7"/>
  <c r="O644" i="7"/>
  <c r="R644" i="7" s="1"/>
  <c r="R550" i="7"/>
  <c r="R511" i="7"/>
  <c r="S455" i="7"/>
  <c r="S379" i="7"/>
  <c r="O652" i="8"/>
  <c r="R652" i="8" s="1"/>
  <c r="S242" i="8"/>
  <c r="S478" i="8"/>
  <c r="S698" i="8"/>
  <c r="R586" i="8"/>
  <c r="O636" i="7"/>
  <c r="R636" i="7" s="1"/>
  <c r="R388" i="7"/>
  <c r="M759" i="8"/>
  <c r="S406" i="8"/>
  <c r="R339" i="7"/>
  <c r="R406" i="8"/>
  <c r="S429" i="7"/>
  <c r="R819" i="8"/>
  <c r="S646" i="8"/>
  <c r="S144" i="8"/>
  <c r="R611" i="8"/>
  <c r="P754" i="8"/>
  <c r="S754" i="8" s="1"/>
  <c r="P278" i="8"/>
  <c r="R727" i="7"/>
  <c r="O905" i="7"/>
  <c r="R905" i="7" s="1"/>
  <c r="R847" i="8"/>
  <c r="S795" i="8"/>
  <c r="S681" i="7"/>
  <c r="R412" i="7"/>
  <c r="R356" i="7"/>
  <c r="S847" i="8"/>
  <c r="O665" i="8"/>
  <c r="R665" i="8" s="1"/>
  <c r="S211" i="8"/>
  <c r="R27" i="8"/>
  <c r="R950" i="7"/>
  <c r="R785" i="8"/>
  <c r="S749" i="8"/>
  <c r="R23" i="8"/>
  <c r="R660" i="8"/>
  <c r="R356" i="8"/>
  <c r="S377" i="8"/>
  <c r="S49" i="8"/>
  <c r="R159" i="8"/>
  <c r="S228" i="7"/>
  <c r="S249" i="7"/>
  <c r="R300" i="7"/>
  <c r="S356" i="8"/>
  <c r="R928" i="7"/>
  <c r="S839" i="8"/>
  <c r="S354" i="8"/>
  <c r="S812" i="8"/>
  <c r="P491" i="8"/>
  <c r="S491" i="8" s="1"/>
  <c r="S217" i="7"/>
  <c r="R744" i="8"/>
  <c r="S862" i="7"/>
  <c r="P516" i="7"/>
  <c r="R812" i="8"/>
  <c r="R369" i="8"/>
  <c r="S195" i="8"/>
  <c r="S778" i="8"/>
  <c r="S613" i="7"/>
  <c r="S397" i="7"/>
  <c r="R762" i="8"/>
  <c r="S191" i="8"/>
  <c r="S198" i="8"/>
  <c r="P58" i="8"/>
  <c r="S58" i="8" s="1"/>
  <c r="R750" i="7"/>
  <c r="R403" i="7"/>
  <c r="S772" i="8"/>
  <c r="S746" i="7"/>
  <c r="R746" i="7"/>
  <c r="R410" i="8"/>
  <c r="S687" i="7"/>
  <c r="S341" i="8"/>
  <c r="S395" i="8"/>
  <c r="O674" i="7"/>
  <c r="R674" i="7" s="1"/>
  <c r="R846" i="7"/>
  <c r="S626" i="7"/>
  <c r="O347" i="7"/>
  <c r="R347" i="7" s="1"/>
  <c r="S560" i="8"/>
  <c r="N173" i="8"/>
  <c r="S384" i="8"/>
  <c r="R241" i="8"/>
  <c r="R259" i="8"/>
  <c r="S783" i="7"/>
  <c r="S113" i="8"/>
  <c r="S799" i="8"/>
  <c r="R560" i="8"/>
  <c r="R170" i="8"/>
  <c r="P158" i="8"/>
  <c r="S158" i="8" s="1"/>
  <c r="S450" i="7"/>
  <c r="P305" i="7"/>
  <c r="S305" i="7" s="1"/>
  <c r="P155" i="8"/>
  <c r="S155" i="8" s="1"/>
  <c r="R467" i="8"/>
  <c r="N701" i="8"/>
  <c r="R111" i="7"/>
  <c r="P230" i="7"/>
  <c r="S230" i="7" s="1"/>
  <c r="R790" i="8"/>
  <c r="O772" i="8"/>
  <c r="R772" i="8" s="1"/>
  <c r="S760" i="8"/>
  <c r="R738" i="7"/>
  <c r="R516" i="7"/>
  <c r="R505" i="8"/>
  <c r="R385" i="7"/>
  <c r="S125" i="8"/>
  <c r="R495" i="8"/>
  <c r="S842" i="8"/>
  <c r="R298" i="7"/>
  <c r="S711" i="7"/>
  <c r="S53" i="8"/>
  <c r="S825" i="8"/>
  <c r="P793" i="8"/>
  <c r="M919" i="7"/>
  <c r="O840" i="8"/>
  <c r="R840" i="8" s="1"/>
  <c r="S232" i="8"/>
  <c r="S735" i="8"/>
  <c r="O265" i="8"/>
  <c r="R265" i="8" s="1"/>
  <c r="R53" i="7"/>
  <c r="R696" i="7"/>
  <c r="S719" i="7"/>
  <c r="O260" i="7"/>
  <c r="S142" i="7"/>
  <c r="P816" i="8"/>
  <c r="S816" i="8" s="1"/>
  <c r="R516" i="8"/>
  <c r="R539" i="8"/>
  <c r="S474" i="8"/>
  <c r="R396" i="8"/>
  <c r="R736" i="8"/>
  <c r="S150" i="8"/>
  <c r="R335" i="7"/>
  <c r="R699" i="7"/>
  <c r="R625" i="7"/>
  <c r="R78" i="8"/>
  <c r="S957" i="7"/>
  <c r="S625" i="7"/>
  <c r="N592" i="7"/>
  <c r="R440" i="8"/>
  <c r="S262" i="8"/>
  <c r="S71" i="8"/>
  <c r="N128" i="8"/>
  <c r="S328" i="8"/>
  <c r="R945" i="7"/>
  <c r="P304" i="8"/>
  <c r="R71" i="8"/>
  <c r="P174" i="8"/>
  <c r="S174" i="8" s="1"/>
  <c r="R617" i="8"/>
  <c r="R462" i="8"/>
  <c r="S390" i="8"/>
  <c r="R228" i="8"/>
  <c r="S228" i="8"/>
  <c r="R186" i="8"/>
  <c r="S186" i="8"/>
  <c r="R377" i="8"/>
  <c r="S392" i="8"/>
  <c r="O166" i="8"/>
  <c r="R166" i="8" s="1"/>
  <c r="S841" i="8"/>
  <c r="R508" i="8"/>
  <c r="R458" i="8"/>
  <c r="R383" i="8"/>
  <c r="R341" i="8"/>
  <c r="R698" i="8"/>
  <c r="R148" i="8"/>
  <c r="S498" i="8"/>
  <c r="S633" i="8"/>
  <c r="R633" i="8"/>
  <c r="O579" i="8"/>
  <c r="S183" i="8"/>
  <c r="R624" i="8"/>
  <c r="R786" i="8"/>
  <c r="S171" i="8"/>
  <c r="R222" i="8"/>
  <c r="S389" i="8"/>
  <c r="R64" i="8"/>
  <c r="S222" i="8"/>
  <c r="R354" i="8"/>
  <c r="R775" i="8"/>
  <c r="P603" i="8"/>
  <c r="S603" i="8" s="1"/>
  <c r="R352" i="8"/>
  <c r="S327" i="8"/>
  <c r="S316" i="8"/>
  <c r="S299" i="8"/>
  <c r="R362" i="8"/>
  <c r="R728" i="8"/>
  <c r="S170" i="8"/>
  <c r="S518" i="8"/>
  <c r="S728" i="8"/>
  <c r="R164" i="8"/>
  <c r="R413" i="8"/>
  <c r="S820" i="8"/>
  <c r="S413" i="8"/>
  <c r="S597" i="8"/>
  <c r="R760" i="8"/>
  <c r="P16" i="8"/>
  <c r="S16" i="8" s="1"/>
  <c r="O503" i="8"/>
  <c r="R503" i="8" s="1"/>
  <c r="S768" i="8"/>
  <c r="O668" i="8"/>
  <c r="R668" i="8" s="1"/>
  <c r="O416" i="8"/>
  <c r="R416" i="8" s="1"/>
  <c r="P657" i="8"/>
  <c r="S657" i="8" s="1"/>
  <c r="R627" i="8"/>
  <c r="R615" i="8"/>
  <c r="S729" i="8"/>
  <c r="R614" i="8"/>
  <c r="R298" i="8"/>
  <c r="O251" i="8"/>
  <c r="R251" i="8" s="1"/>
  <c r="O644" i="8"/>
  <c r="R644" i="8" s="1"/>
  <c r="S614" i="8"/>
  <c r="S109" i="8"/>
  <c r="R109" i="8"/>
  <c r="S637" i="8"/>
  <c r="S611" i="8"/>
  <c r="S810" i="8"/>
  <c r="S610" i="8"/>
  <c r="R776" i="8"/>
  <c r="R802" i="8"/>
  <c r="R631" i="8"/>
  <c r="S440" i="8"/>
  <c r="S340" i="8"/>
  <c r="S444" i="8"/>
  <c r="O758" i="8"/>
  <c r="R758" i="8" s="1"/>
  <c r="O74" i="8"/>
  <c r="S453" i="8"/>
  <c r="R740" i="8"/>
  <c r="R232" i="8"/>
  <c r="R815" i="8"/>
  <c r="S688" i="8"/>
  <c r="R709" i="8"/>
  <c r="P623" i="8"/>
  <c r="S623" i="8" s="1"/>
  <c r="S568" i="8"/>
  <c r="R540" i="8"/>
  <c r="R490" i="8"/>
  <c r="O113" i="8"/>
  <c r="R113" i="8" s="1"/>
  <c r="S118" i="8"/>
  <c r="R856" i="8"/>
  <c r="S47" i="8"/>
  <c r="R51" i="8"/>
  <c r="S815" i="8"/>
  <c r="S540" i="8"/>
  <c r="R811" i="8"/>
  <c r="P773" i="8"/>
  <c r="S773" i="8" s="1"/>
  <c r="R568" i="8"/>
  <c r="S536" i="8"/>
  <c r="S490" i="8"/>
  <c r="R306" i="8"/>
  <c r="P64" i="8"/>
  <c r="S64" i="8" s="1"/>
  <c r="R850" i="8"/>
  <c r="S42" i="8"/>
  <c r="R536" i="8"/>
  <c r="S246" i="8"/>
  <c r="R551" i="8"/>
  <c r="R67" i="8"/>
  <c r="R237" i="8"/>
  <c r="P856" i="8"/>
  <c r="O734" i="8"/>
  <c r="R683" i="8"/>
  <c r="S483" i="8"/>
  <c r="S237" i="8"/>
  <c r="S758" i="8"/>
  <c r="R376" i="8"/>
  <c r="S852" i="8"/>
  <c r="R680" i="8"/>
  <c r="R483" i="8"/>
  <c r="R465" i="8"/>
  <c r="R289" i="8"/>
  <c r="S368" i="8"/>
  <c r="R393" i="8"/>
  <c r="P234" i="8"/>
  <c r="S234" i="8" s="1"/>
  <c r="S34" i="8"/>
  <c r="S364" i="8"/>
  <c r="O83" i="8"/>
  <c r="R83" i="8" s="1"/>
  <c r="S129" i="8"/>
  <c r="R32" i="8"/>
  <c r="R732" i="8"/>
  <c r="P759" i="8"/>
  <c r="S759" i="8" s="1"/>
  <c r="R532" i="8"/>
  <c r="P81" i="8"/>
  <c r="S81" i="8" s="1"/>
  <c r="R129" i="8"/>
  <c r="R68" i="8"/>
  <c r="S430" i="8"/>
  <c r="R38" i="8"/>
  <c r="R361" i="8"/>
  <c r="S79" i="8"/>
  <c r="R286" i="8"/>
  <c r="S200" i="8"/>
  <c r="S264" i="8"/>
  <c r="S361" i="8"/>
  <c r="R210" i="8"/>
  <c r="R79" i="8"/>
  <c r="S286" i="8"/>
  <c r="O92" i="8"/>
  <c r="S41" i="8"/>
  <c r="R20" i="8"/>
  <c r="S687" i="8"/>
  <c r="R859" i="8"/>
  <c r="S509" i="8"/>
  <c r="R359" i="8"/>
  <c r="R382" i="8"/>
  <c r="S210" i="8"/>
  <c r="S744" i="8"/>
  <c r="O600" i="8"/>
  <c r="R600" i="8" s="1"/>
  <c r="S260" i="8"/>
  <c r="R845" i="8"/>
  <c r="R704" i="8"/>
  <c r="M777" i="7"/>
  <c r="S689" i="7"/>
  <c r="O884" i="7"/>
  <c r="R884" i="7" s="1"/>
  <c r="P884" i="7"/>
  <c r="S884" i="7" s="1"/>
  <c r="R377" i="7"/>
  <c r="S246" i="7"/>
  <c r="O845" i="7"/>
  <c r="R845" i="7" s="1"/>
  <c r="R246" i="7"/>
  <c r="S403" i="7"/>
  <c r="R353" i="7"/>
  <c r="R374" i="7"/>
  <c r="S745" i="7"/>
  <c r="R745" i="7"/>
  <c r="R217" i="7"/>
  <c r="S947" i="7"/>
  <c r="S924" i="7"/>
  <c r="M348" i="7"/>
  <c r="R305" i="7"/>
  <c r="S845" i="7"/>
  <c r="S800" i="7"/>
  <c r="S890" i="7"/>
  <c r="S417" i="7"/>
  <c r="R757" i="7"/>
  <c r="S882" i="7"/>
  <c r="S635" i="7"/>
  <c r="S731" i="7"/>
  <c r="N107" i="7"/>
  <c r="R394" i="7"/>
  <c r="R882" i="7"/>
  <c r="R890" i="7"/>
  <c r="S143" i="7"/>
  <c r="S858" i="7"/>
  <c r="R313" i="7"/>
  <c r="R688" i="7"/>
  <c r="R792" i="7"/>
  <c r="R831" i="7"/>
  <c r="O21" i="7"/>
  <c r="R21" i="7" s="1"/>
  <c r="S737" i="7"/>
  <c r="P950" i="7"/>
  <c r="S950" i="7" s="1"/>
  <c r="R943" i="7"/>
  <c r="R847" i="7"/>
  <c r="S720" i="7"/>
  <c r="R530" i="7"/>
  <c r="R110" i="7"/>
  <c r="O689" i="7"/>
  <c r="R689" i="7" s="1"/>
  <c r="S782" i="7"/>
  <c r="S579" i="7"/>
  <c r="S530" i="7"/>
  <c r="O56" i="7"/>
  <c r="R56" i="7" s="1"/>
  <c r="R773" i="7"/>
  <c r="R25" i="7"/>
  <c r="S763" i="7"/>
  <c r="R629" i="7"/>
  <c r="R627" i="7"/>
  <c r="R251" i="7"/>
  <c r="R67" i="7"/>
  <c r="O529" i="7"/>
  <c r="R529" i="7" s="1"/>
  <c r="O628" i="7"/>
  <c r="R628" i="7" s="1"/>
  <c r="O143" i="7"/>
  <c r="R143" i="7" s="1"/>
  <c r="S242" i="7"/>
  <c r="R59" i="7"/>
  <c r="O31" i="7"/>
  <c r="R31" i="7" s="1"/>
  <c r="O782" i="7"/>
  <c r="S854" i="7"/>
  <c r="S943" i="7"/>
  <c r="R350" i="7"/>
  <c r="O308" i="7"/>
  <c r="R308" i="7" s="1"/>
  <c r="O381" i="7"/>
  <c r="R381" i="7" s="1"/>
  <c r="O47" i="7"/>
  <c r="O365" i="7"/>
  <c r="R365" i="7" s="1"/>
  <c r="P942" i="7"/>
  <c r="S942" i="7" s="1"/>
  <c r="R913" i="7"/>
  <c r="O620" i="7"/>
  <c r="R620" i="7" s="1"/>
  <c r="S536" i="7"/>
  <c r="R472" i="7"/>
  <c r="O273" i="7"/>
  <c r="R273" i="7" s="1"/>
  <c r="R123" i="7"/>
  <c r="R33" i="7"/>
  <c r="R216" i="7"/>
  <c r="S271" i="7"/>
  <c r="R232" i="7"/>
  <c r="P738" i="7"/>
  <c r="S738" i="7" s="1"/>
  <c r="S700" i="7"/>
  <c r="R789" i="7"/>
  <c r="O465" i="7"/>
  <c r="R465" i="7" s="1"/>
  <c r="O23" i="7"/>
  <c r="O286" i="7"/>
  <c r="R286" i="7" s="1"/>
  <c r="S870" i="7"/>
  <c r="O103" i="7"/>
  <c r="R103" i="7" s="1"/>
  <c r="O267" i="7"/>
  <c r="R267" i="7" s="1"/>
  <c r="S86" i="7"/>
  <c r="R866" i="7"/>
  <c r="S36" i="7"/>
  <c r="O244" i="7"/>
  <c r="R244" i="7" s="1"/>
  <c r="O794" i="7"/>
  <c r="R794" i="7" s="1"/>
  <c r="R402" i="7"/>
  <c r="S609" i="7"/>
  <c r="R709" i="7"/>
  <c r="S817" i="7"/>
  <c r="R705" i="7"/>
  <c r="S270" i="7"/>
  <c r="R91" i="7"/>
  <c r="S669" i="7"/>
  <c r="S265" i="7"/>
  <c r="O693" i="7"/>
  <c r="R266" i="7"/>
  <c r="S913" i="7"/>
  <c r="S253" i="7"/>
  <c r="S203" i="7"/>
  <c r="R539" i="7"/>
  <c r="R546" i="7"/>
  <c r="S546" i="7"/>
  <c r="R119" i="7"/>
  <c r="S866" i="7"/>
  <c r="O691" i="7"/>
  <c r="R691" i="7" s="1"/>
  <c r="R614" i="7"/>
  <c r="S794" i="7"/>
  <c r="O357" i="7"/>
  <c r="R357" i="7" s="1"/>
  <c r="S644" i="7"/>
  <c r="R317" i="7"/>
  <c r="S296" i="7"/>
  <c r="S406" i="7"/>
  <c r="O264" i="7"/>
  <c r="R264" i="7" s="1"/>
  <c r="R406" i="7"/>
  <c r="R260" i="7"/>
  <c r="P224" i="7"/>
  <c r="S224" i="7" s="1"/>
  <c r="S180" i="7"/>
  <c r="S147" i="7"/>
  <c r="S84" i="7"/>
  <c r="S64" i="7"/>
  <c r="S641" i="7"/>
  <c r="R921" i="7"/>
  <c r="R809" i="7"/>
  <c r="O70" i="7"/>
  <c r="R70" i="7" s="1"/>
  <c r="S482" i="7"/>
  <c r="R74" i="7"/>
  <c r="R180" i="7"/>
  <c r="R953" i="7"/>
  <c r="R872" i="7"/>
  <c r="S478" i="7"/>
  <c r="S464" i="7"/>
  <c r="O376" i="7"/>
  <c r="R376" i="7" s="1"/>
  <c r="R66" i="7"/>
  <c r="N209" i="7"/>
  <c r="P48" i="7"/>
  <c r="R304" i="7"/>
  <c r="R249" i="7"/>
  <c r="S468" i="7"/>
  <c r="O222" i="7"/>
  <c r="R222" i="7" s="1"/>
  <c r="R242" i="7"/>
  <c r="S921" i="7"/>
  <c r="S848" i="7"/>
  <c r="S953" i="7"/>
  <c r="S675" i="7"/>
  <c r="M931" i="7"/>
  <c r="S721" i="7"/>
  <c r="S779" i="7"/>
  <c r="R776" i="7"/>
  <c r="S729" i="7"/>
  <c r="R760" i="7"/>
  <c r="O729" i="7"/>
  <c r="R729" i="7" s="1"/>
  <c r="R743" i="7"/>
  <c r="S415" i="7"/>
  <c r="N87" i="7"/>
  <c r="M943" i="7"/>
  <c r="M732" i="7"/>
  <c r="M850" i="7"/>
  <c r="M883" i="7"/>
  <c r="M884" i="7"/>
  <c r="M623" i="7"/>
  <c r="M698" i="7"/>
  <c r="L729" i="7"/>
  <c r="M729" i="7" s="1"/>
  <c r="L355" i="7"/>
  <c r="L356" i="7" s="1"/>
  <c r="M356" i="7" s="1"/>
  <c r="N356" i="7" s="1"/>
  <c r="L956" i="7"/>
  <c r="L957" i="7" s="1"/>
  <c r="L685" i="7"/>
  <c r="L686" i="7" s="1"/>
  <c r="M686" i="7" s="1"/>
  <c r="N686" i="7" s="1"/>
  <c r="M647" i="7"/>
  <c r="M658" i="7"/>
  <c r="N114" i="8"/>
  <c r="M915" i="7"/>
  <c r="M949" i="7"/>
  <c r="M254" i="7"/>
  <c r="N671" i="8"/>
  <c r="L100" i="7"/>
  <c r="M558" i="8"/>
  <c r="L305" i="8"/>
  <c r="M346" i="8"/>
  <c r="M276" i="8"/>
  <c r="M155" i="8"/>
  <c r="N769" i="8"/>
  <c r="N648" i="8"/>
  <c r="N589" i="7"/>
  <c r="N216" i="8"/>
  <c r="N617" i="7"/>
  <c r="N394" i="7"/>
  <c r="N532" i="7"/>
  <c r="N23" i="8"/>
  <c r="N687" i="8"/>
  <c r="N822" i="8"/>
  <c r="N361" i="8"/>
  <c r="N789" i="7"/>
  <c r="N849" i="8"/>
  <c r="N342" i="8"/>
  <c r="O949" i="7"/>
  <c r="R949" i="7" s="1"/>
  <c r="S816" i="7"/>
  <c r="O766" i="7"/>
  <c r="R766" i="7" s="1"/>
  <c r="R768" i="7"/>
  <c r="S795" i="7"/>
  <c r="R683" i="7"/>
  <c r="R635" i="7"/>
  <c r="O608" i="7"/>
  <c r="S608" i="7"/>
  <c r="N575" i="7"/>
  <c r="M540" i="7"/>
  <c r="S462" i="7"/>
  <c r="R455" i="7"/>
  <c r="N427" i="7"/>
  <c r="S427" i="7"/>
  <c r="O503" i="7"/>
  <c r="R503" i="7" s="1"/>
  <c r="R497" i="7"/>
  <c r="R320" i="7"/>
  <c r="S351" i="7"/>
  <c r="O169" i="7"/>
  <c r="R169" i="7" s="1"/>
  <c r="R147" i="7"/>
  <c r="R82" i="7"/>
  <c r="O257" i="7"/>
  <c r="R257" i="7" s="1"/>
  <c r="R106" i="7"/>
  <c r="R236" i="7"/>
  <c r="R188" i="7"/>
  <c r="R35" i="7"/>
  <c r="R36" i="7"/>
  <c r="S856" i="8"/>
  <c r="R667" i="8"/>
  <c r="S632" i="8"/>
  <c r="R563" i="8"/>
  <c r="S449" i="8"/>
  <c r="R509" i="8"/>
  <c r="R487" i="8"/>
  <c r="N454" i="8"/>
  <c r="M405" i="8"/>
  <c r="P402" i="8"/>
  <c r="S402" i="8" s="1"/>
  <c r="R428" i="8"/>
  <c r="S345" i="8"/>
  <c r="S56" i="8"/>
  <c r="S142" i="8"/>
  <c r="P84" i="8"/>
  <c r="S84" i="8" s="1"/>
  <c r="S126" i="8"/>
  <c r="S92" i="8"/>
  <c r="R17" i="8"/>
  <c r="R140" i="8"/>
  <c r="S789" i="8"/>
  <c r="S537" i="8"/>
  <c r="R423" i="8"/>
  <c r="R370" i="8"/>
  <c r="R793" i="7"/>
  <c r="P796" i="8"/>
  <c r="S796" i="8" s="1"/>
  <c r="O796" i="8"/>
  <c r="R796" i="8" s="1"/>
  <c r="O276" i="8"/>
  <c r="R276" i="8" s="1"/>
  <c r="P276" i="8"/>
  <c r="S276" i="8" s="1"/>
  <c r="S443" i="8"/>
  <c r="R951" i="7"/>
  <c r="R933" i="7"/>
  <c r="R925" i="7"/>
  <c r="R871" i="7"/>
  <c r="O763" i="7"/>
  <c r="R763" i="7" s="1"/>
  <c r="R791" i="7"/>
  <c r="S768" i="7"/>
  <c r="O700" i="7"/>
  <c r="R700" i="7" s="1"/>
  <c r="R692" i="7"/>
  <c r="S683" i="7"/>
  <c r="O854" i="7"/>
  <c r="R854" i="7" s="1"/>
  <c r="P658" i="7"/>
  <c r="S658" i="7" s="1"/>
  <c r="S555" i="7"/>
  <c r="P539" i="7"/>
  <c r="S539" i="7" s="1"/>
  <c r="S524" i="7"/>
  <c r="O515" i="7"/>
  <c r="R515" i="7" s="1"/>
  <c r="S421" i="7"/>
  <c r="R449" i="7"/>
  <c r="R407" i="7"/>
  <c r="S320" i="7"/>
  <c r="P301" i="7"/>
  <c r="S301" i="7" s="1"/>
  <c r="O404" i="7"/>
  <c r="R404" i="7" s="1"/>
  <c r="R344" i="7"/>
  <c r="S284" i="7"/>
  <c r="R279" i="7"/>
  <c r="R247" i="7"/>
  <c r="R227" i="7"/>
  <c r="S168" i="7"/>
  <c r="S24" i="7"/>
  <c r="P184" i="7"/>
  <c r="S184" i="7" s="1"/>
  <c r="S756" i="8"/>
  <c r="S641" i="8"/>
  <c r="S699" i="8"/>
  <c r="R621" i="8"/>
  <c r="R632" i="8"/>
  <c r="P649" i="8"/>
  <c r="S649" i="8" s="1"/>
  <c r="S479" i="8"/>
  <c r="R484" i="8"/>
  <c r="M504" i="8"/>
  <c r="R380" i="8"/>
  <c r="R351" i="8"/>
  <c r="R320" i="8"/>
  <c r="S428" i="8"/>
  <c r="P362" i="8"/>
  <c r="S362" i="8" s="1"/>
  <c r="R345" i="8"/>
  <c r="S216" i="8"/>
  <c r="O206" i="8"/>
  <c r="R206" i="8" s="1"/>
  <c r="S153" i="8"/>
  <c r="R124" i="8"/>
  <c r="R225" i="8"/>
  <c r="S138" i="8"/>
  <c r="R100" i="8"/>
  <c r="R430" i="8"/>
  <c r="R613" i="8"/>
  <c r="R489" i="8"/>
  <c r="S196" i="8"/>
  <c r="R475" i="8"/>
  <c r="S766" i="7"/>
  <c r="S875" i="7"/>
  <c r="R148" i="7"/>
  <c r="S357" i="7"/>
  <c r="R206" i="7"/>
  <c r="R29" i="7"/>
  <c r="R434" i="7"/>
  <c r="P725" i="7"/>
  <c r="S725" i="7" s="1"/>
  <c r="O725" i="7"/>
  <c r="R725" i="7" s="1"/>
  <c r="R323" i="8"/>
  <c r="S832" i="8"/>
  <c r="R909" i="7"/>
  <c r="S629" i="7"/>
  <c r="S656" i="7"/>
  <c r="R632" i="7"/>
  <c r="S551" i="7"/>
  <c r="S449" i="7"/>
  <c r="O489" i="7"/>
  <c r="R489" i="7" s="1"/>
  <c r="S344" i="7"/>
  <c r="R139" i="7"/>
  <c r="R95" i="7"/>
  <c r="R168" i="7"/>
  <c r="P53" i="7"/>
  <c r="S53" i="7" s="1"/>
  <c r="O824" i="8"/>
  <c r="R824" i="8" s="1"/>
  <c r="R788" i="8"/>
  <c r="S721" i="8"/>
  <c r="S696" i="8"/>
  <c r="R803" i="8"/>
  <c r="R699" i="8"/>
  <c r="R661" i="8"/>
  <c r="S628" i="8"/>
  <c r="R677" i="8"/>
  <c r="R596" i="8"/>
  <c r="P495" i="8"/>
  <c r="S495" i="8" s="1"/>
  <c r="R418" i="8"/>
  <c r="S320" i="8"/>
  <c r="S308" i="8"/>
  <c r="L542" i="8"/>
  <c r="M542" i="8" s="1"/>
  <c r="N542" i="8" s="1"/>
  <c r="S463" i="8"/>
  <c r="R300" i="8"/>
  <c r="P179" i="8"/>
  <c r="S179" i="8" s="1"/>
  <c r="R153" i="8"/>
  <c r="S278" i="8"/>
  <c r="S83" i="8"/>
  <c r="P98" i="8"/>
  <c r="S98" i="8" s="1"/>
  <c r="S224" i="8"/>
  <c r="S101" i="8"/>
  <c r="P20" i="8"/>
  <c r="S20" i="8" s="1"/>
  <c r="O778" i="8"/>
  <c r="S689" i="8"/>
  <c r="R304" i="8"/>
  <c r="S339" i="7"/>
  <c r="R98" i="8"/>
  <c r="S39" i="7"/>
  <c r="L292" i="8"/>
  <c r="M292" i="8" s="1"/>
  <c r="N292" i="8" s="1"/>
  <c r="M291" i="8"/>
  <c r="S300" i="7"/>
  <c r="R897" i="7"/>
  <c r="S791" i="7"/>
  <c r="R929" i="7"/>
  <c r="O941" i="7"/>
  <c r="R941" i="7" s="1"/>
  <c r="S914" i="7"/>
  <c r="S909" i="7"/>
  <c r="R816" i="7"/>
  <c r="S897" i="7"/>
  <c r="S807" i="7"/>
  <c r="S761" i="7"/>
  <c r="O780" i="7"/>
  <c r="R780" i="7" s="1"/>
  <c r="R717" i="7"/>
  <c r="R645" i="7"/>
  <c r="O622" i="7"/>
  <c r="R622" i="7" s="1"/>
  <c r="R771" i="7"/>
  <c r="O739" i="7"/>
  <c r="R739" i="7" s="1"/>
  <c r="S632" i="7"/>
  <c r="S521" i="7"/>
  <c r="R447" i="7"/>
  <c r="R367" i="7"/>
  <c r="S328" i="7"/>
  <c r="S366" i="7"/>
  <c r="R177" i="7"/>
  <c r="R174" i="7"/>
  <c r="O39" i="7"/>
  <c r="R39" i="7" s="1"/>
  <c r="R49" i="7"/>
  <c r="S148" i="7"/>
  <c r="O855" i="8"/>
  <c r="R855" i="8" s="1"/>
  <c r="R800" i="8"/>
  <c r="R697" i="8"/>
  <c r="S682" i="8"/>
  <c r="S661" i="8"/>
  <c r="R628" i="8"/>
  <c r="S677" i="8"/>
  <c r="S596" i="8"/>
  <c r="S548" i="8"/>
  <c r="R308" i="8"/>
  <c r="S326" i="8"/>
  <c r="O340" i="8"/>
  <c r="R340" i="8" s="1"/>
  <c r="S152" i="8"/>
  <c r="R111" i="8"/>
  <c r="R278" i="8"/>
  <c r="O178" i="8"/>
  <c r="R178" i="8" s="1"/>
  <c r="S337" i="8"/>
  <c r="R96" i="8"/>
  <c r="R101" i="8"/>
  <c r="S21" i="8"/>
  <c r="R400" i="8"/>
  <c r="R746" i="8"/>
  <c r="S750" i="7"/>
  <c r="N329" i="8"/>
  <c r="R384" i="8"/>
  <c r="O288" i="7"/>
  <c r="R288" i="7" s="1"/>
  <c r="P275" i="8"/>
  <c r="S275" i="8" s="1"/>
  <c r="O275" i="8"/>
  <c r="R275" i="8" s="1"/>
  <c r="S527" i="7"/>
  <c r="R649" i="7"/>
  <c r="S334" i="7"/>
  <c r="O160" i="8"/>
  <c r="R160" i="8" s="1"/>
  <c r="P160" i="8"/>
  <c r="S160" i="8" s="1"/>
  <c r="S933" i="7"/>
  <c r="S903" i="7"/>
  <c r="S836" i="7"/>
  <c r="S929" i="7"/>
  <c r="N858" i="7"/>
  <c r="R858" i="7"/>
  <c r="S801" i="7"/>
  <c r="R778" i="7"/>
  <c r="R759" i="7"/>
  <c r="S771" i="7"/>
  <c r="R642" i="7"/>
  <c r="P512" i="7"/>
  <c r="S512" i="7" s="1"/>
  <c r="S639" i="7"/>
  <c r="S442" i="7"/>
  <c r="S430" i="7"/>
  <c r="R582" i="7"/>
  <c r="R609" i="7"/>
  <c r="N322" i="7"/>
  <c r="R243" i="7"/>
  <c r="R131" i="7"/>
  <c r="S73" i="7"/>
  <c r="S118" i="7"/>
  <c r="S67" i="7"/>
  <c r="S38" i="7"/>
  <c r="R26" i="7"/>
  <c r="R823" i="8"/>
  <c r="S781" i="8"/>
  <c r="R748" i="8"/>
  <c r="O716" i="8"/>
  <c r="R716" i="8" s="1"/>
  <c r="S709" i="8"/>
  <c r="R681" i="8"/>
  <c r="R653" i="8"/>
  <c r="S529" i="8"/>
  <c r="S615" i="8"/>
  <c r="R548" i="8"/>
  <c r="S468" i="8"/>
  <c r="R317" i="8"/>
  <c r="R253" i="8"/>
  <c r="N354" i="8"/>
  <c r="R311" i="8"/>
  <c r="R337" i="8"/>
  <c r="R230" i="8"/>
  <c r="S117" i="8"/>
  <c r="R55" i="8"/>
  <c r="R738" i="8"/>
  <c r="R374" i="8"/>
  <c r="R378" i="8"/>
  <c r="R838" i="7"/>
  <c r="R804" i="7"/>
  <c r="S245" i="7"/>
  <c r="R756" i="8"/>
  <c r="S803" i="7"/>
  <c r="R597" i="7"/>
  <c r="R378" i="7"/>
  <c r="R224" i="7"/>
  <c r="S668" i="8"/>
  <c r="R384" i="7"/>
  <c r="R693" i="7"/>
  <c r="R47" i="7"/>
  <c r="L857" i="8"/>
  <c r="M856" i="8"/>
  <c r="P752" i="7"/>
  <c r="S752" i="7" s="1"/>
  <c r="O752" i="7"/>
  <c r="R752" i="7" s="1"/>
  <c r="N611" i="9"/>
  <c r="M612" i="9"/>
  <c r="L206" i="7"/>
  <c r="M206" i="7" s="1"/>
  <c r="N206" i="7" s="1"/>
  <c r="M205" i="7"/>
  <c r="N522" i="8"/>
  <c r="N856" i="7"/>
  <c r="N792" i="8"/>
  <c r="N124" i="7"/>
  <c r="N737" i="8"/>
  <c r="N673" i="8"/>
  <c r="N799" i="7"/>
  <c r="N608" i="8"/>
  <c r="N564" i="7"/>
  <c r="N196" i="8"/>
  <c r="N809" i="7"/>
  <c r="N451" i="7"/>
  <c r="N677" i="8"/>
  <c r="N610" i="8"/>
  <c r="N174" i="7"/>
  <c r="N525" i="7"/>
  <c r="N669" i="8"/>
  <c r="N735" i="8"/>
  <c r="E5" i="9"/>
  <c r="S534" i="8"/>
  <c r="P885" i="7"/>
  <c r="S885" i="7" s="1"/>
  <c r="O885" i="7"/>
  <c r="R885" i="7" s="1"/>
  <c r="M923" i="7"/>
  <c r="R896" i="7"/>
  <c r="O849" i="7"/>
  <c r="R849" i="7" s="1"/>
  <c r="S846" i="7"/>
  <c r="R836" i="7"/>
  <c r="R860" i="7"/>
  <c r="R756" i="7"/>
  <c r="S775" i="7"/>
  <c r="O711" i="7"/>
  <c r="R711" i="7" s="1"/>
  <c r="P793" i="7"/>
  <c r="S793" i="7" s="1"/>
  <c r="S649" i="7"/>
  <c r="O641" i="7"/>
  <c r="R641" i="7" s="1"/>
  <c r="R702" i="7"/>
  <c r="R405" i="7"/>
  <c r="S425" i="7"/>
  <c r="S380" i="7"/>
  <c r="S338" i="7"/>
  <c r="P354" i="7"/>
  <c r="S354" i="7" s="1"/>
  <c r="R364" i="7"/>
  <c r="R331" i="7"/>
  <c r="R256" i="7"/>
  <c r="R164" i="7"/>
  <c r="R184" i="7"/>
  <c r="S122" i="7"/>
  <c r="R782" i="8"/>
  <c r="R804" i="8"/>
  <c r="R789" i="8"/>
  <c r="P718" i="8"/>
  <c r="S718" i="8" s="1"/>
  <c r="S683" i="8"/>
  <c r="S627" i="8"/>
  <c r="S488" i="8"/>
  <c r="S467" i="8"/>
  <c r="S344" i="8"/>
  <c r="R436" i="8"/>
  <c r="O571" i="8"/>
  <c r="R571" i="8" s="1"/>
  <c r="R412" i="8"/>
  <c r="S393" i="8"/>
  <c r="R200" i="8"/>
  <c r="S88" i="8"/>
  <c r="R202" i="8"/>
  <c r="S168" i="8"/>
  <c r="S37" i="8"/>
  <c r="S24" i="8"/>
  <c r="O761" i="8"/>
  <c r="R761" i="8" s="1"/>
  <c r="P761" i="8"/>
  <c r="S761" i="8" s="1"/>
  <c r="O830" i="8"/>
  <c r="R830" i="8" s="1"/>
  <c r="P830" i="8"/>
  <c r="S830" i="8" s="1"/>
  <c r="P161" i="8"/>
  <c r="S161" i="8" s="1"/>
  <c r="O161" i="8"/>
  <c r="R161" i="8" s="1"/>
  <c r="O582" i="8"/>
  <c r="R582" i="8" s="1"/>
  <c r="P582" i="8"/>
  <c r="S582" i="8" s="1"/>
  <c r="O127" i="8"/>
  <c r="R127" i="8" s="1"/>
  <c r="P127" i="8"/>
  <c r="S127" i="8" s="1"/>
  <c r="P652" i="7"/>
  <c r="S652" i="7" s="1"/>
  <c r="O652" i="7"/>
  <c r="R652" i="7" s="1"/>
  <c r="O291" i="7"/>
  <c r="R291" i="7" s="1"/>
  <c r="P291" i="7"/>
  <c r="S291" i="7" s="1"/>
  <c r="P841" i="7"/>
  <c r="S841" i="7" s="1"/>
  <c r="O841" i="7"/>
  <c r="R841" i="7" s="1"/>
  <c r="P355" i="7"/>
  <c r="S355" i="7" s="1"/>
  <c r="O355" i="7"/>
  <c r="R355" i="7" s="1"/>
  <c r="R934" i="7"/>
  <c r="S256" i="7"/>
  <c r="L554" i="8"/>
  <c r="M553" i="8"/>
  <c r="L711" i="8"/>
  <c r="M711" i="8" s="1"/>
  <c r="N711" i="8" s="1"/>
  <c r="M710" i="8"/>
  <c r="S442" i="8"/>
  <c r="O453" i="8"/>
  <c r="R453" i="8" s="1"/>
  <c r="O264" i="8"/>
  <c r="S304" i="8"/>
  <c r="R295" i="8"/>
  <c r="S229" i="8"/>
  <c r="R88" i="8"/>
  <c r="S202" i="8"/>
  <c r="R86" i="8"/>
  <c r="M511" i="8"/>
  <c r="P32" i="8"/>
  <c r="S32" i="8" s="1"/>
  <c r="R24" i="8"/>
  <c r="P360" i="8"/>
  <c r="S360" i="8" s="1"/>
  <c r="O360" i="8"/>
  <c r="R360" i="8" s="1"/>
  <c r="P750" i="8"/>
  <c r="S750" i="8" s="1"/>
  <c r="O750" i="8"/>
  <c r="R750" i="8" s="1"/>
  <c r="R438" i="8"/>
  <c r="S421" i="8"/>
  <c r="S355" i="8"/>
  <c r="L318" i="8"/>
  <c r="M317" i="8"/>
  <c r="P861" i="7"/>
  <c r="S861" i="7" s="1"/>
  <c r="O861" i="7"/>
  <c r="R861" i="7" s="1"/>
  <c r="P810" i="7"/>
  <c r="S810" i="7" s="1"/>
  <c r="O810" i="7"/>
  <c r="R810" i="7" s="1"/>
  <c r="P833" i="7"/>
  <c r="S833" i="7" s="1"/>
  <c r="O833" i="7"/>
  <c r="R833" i="7" s="1"/>
  <c r="R659" i="7"/>
  <c r="P294" i="7"/>
  <c r="S294" i="7" s="1"/>
  <c r="O294" i="7"/>
  <c r="R294" i="7" s="1"/>
  <c r="S672" i="8"/>
  <c r="P956" i="7"/>
  <c r="S956" i="7" s="1"/>
  <c r="O956" i="7"/>
  <c r="R956" i="7" s="1"/>
  <c r="O888" i="7"/>
  <c r="R888" i="7" s="1"/>
  <c r="P888" i="7"/>
  <c r="S888" i="7" s="1"/>
  <c r="P315" i="7"/>
  <c r="S315" i="7" s="1"/>
  <c r="O315" i="7"/>
  <c r="R315" i="7" s="1"/>
  <c r="L17" i="8"/>
  <c r="M16" i="8"/>
  <c r="P240" i="7"/>
  <c r="S240" i="7" s="1"/>
  <c r="O240" i="7"/>
  <c r="R240" i="7" s="1"/>
  <c r="M32" i="8"/>
  <c r="L33" i="8"/>
  <c r="M33" i="8" s="1"/>
  <c r="N33" i="8" s="1"/>
  <c r="P17" i="7"/>
  <c r="S17" i="7" s="1"/>
  <c r="O17" i="7"/>
  <c r="R17" i="7" s="1"/>
  <c r="S67" i="8"/>
  <c r="P825" i="7"/>
  <c r="S825" i="7" s="1"/>
  <c r="O825" i="7"/>
  <c r="R825" i="7" s="1"/>
  <c r="R932" i="7"/>
  <c r="O718" i="7"/>
  <c r="R718" i="7" s="1"/>
  <c r="R655" i="7"/>
  <c r="S516" i="7"/>
  <c r="S702" i="7"/>
  <c r="R713" i="7"/>
  <c r="P402" i="7"/>
  <c r="S402" i="7" s="1"/>
  <c r="R122" i="7"/>
  <c r="P40" i="7"/>
  <c r="S40" i="7" s="1"/>
  <c r="N55" i="7"/>
  <c r="R778" i="8"/>
  <c r="S695" i="8"/>
  <c r="R497" i="8"/>
  <c r="S480" i="8"/>
  <c r="S512" i="8"/>
  <c r="N484" i="8"/>
  <c r="R399" i="8"/>
  <c r="S927" i="7"/>
  <c r="R937" i="7"/>
  <c r="P838" i="7"/>
  <c r="S838" i="7" s="1"/>
  <c r="R901" i="7"/>
  <c r="S819" i="7"/>
  <c r="R786" i="7"/>
  <c r="S767" i="7"/>
  <c r="R726" i="7"/>
  <c r="S749" i="7"/>
  <c r="S722" i="7"/>
  <c r="S734" i="7"/>
  <c r="R714" i="7"/>
  <c r="S692" i="7"/>
  <c r="S655" i="7"/>
  <c r="R589" i="7"/>
  <c r="R623" i="7"/>
  <c r="S564" i="7"/>
  <c r="R542" i="7"/>
  <c r="S501" i="7"/>
  <c r="R494" i="7"/>
  <c r="P390" i="7"/>
  <c r="S390" i="7" s="1"/>
  <c r="R336" i="7"/>
  <c r="R332" i="7"/>
  <c r="R322" i="7"/>
  <c r="R225" i="7"/>
  <c r="R57" i="7"/>
  <c r="S182" i="7"/>
  <c r="O261" i="7"/>
  <c r="R261" i="7" s="1"/>
  <c r="N182" i="7"/>
  <c r="S26" i="7"/>
  <c r="S48" i="7"/>
  <c r="S42" i="7"/>
  <c r="L838" i="8"/>
  <c r="M838" i="8" s="1"/>
  <c r="N838" i="8" s="1"/>
  <c r="R734" i="8"/>
  <c r="R774" i="8"/>
  <c r="S793" i="8"/>
  <c r="R695" i="8"/>
  <c r="R647" i="8"/>
  <c r="R606" i="8"/>
  <c r="R520" i="8"/>
  <c r="R524" i="8"/>
  <c r="S589" i="8"/>
  <c r="S371" i="8"/>
  <c r="R364" i="8"/>
  <c r="R347" i="8"/>
  <c r="R309" i="8"/>
  <c r="R331" i="8"/>
  <c r="S321" i="8"/>
  <c r="S295" i="8"/>
  <c r="S318" i="8"/>
  <c r="R188" i="8"/>
  <c r="R82" i="8"/>
  <c r="O52" i="8"/>
  <c r="R52" i="8" s="1"/>
  <c r="R214" i="8"/>
  <c r="S25" i="8"/>
  <c r="O702" i="8"/>
  <c r="R702" i="8" s="1"/>
  <c r="P702" i="8"/>
  <c r="S702" i="8" s="1"/>
  <c r="R588" i="8"/>
  <c r="S731" i="8"/>
  <c r="L550" i="8"/>
  <c r="M549" i="8"/>
  <c r="R472" i="8"/>
  <c r="M491" i="8"/>
  <c r="L492" i="8"/>
  <c r="M492" i="8" s="1"/>
  <c r="N492" i="8" s="1"/>
  <c r="P661" i="7"/>
  <c r="O661" i="7"/>
  <c r="R661" i="7" s="1"/>
  <c r="P306" i="7"/>
  <c r="S306" i="7" s="1"/>
  <c r="O306" i="7"/>
  <c r="R306" i="7" s="1"/>
  <c r="M312" i="8"/>
  <c r="L313" i="8"/>
  <c r="P762" i="7"/>
  <c r="S762" i="7" s="1"/>
  <c r="O762" i="7"/>
  <c r="R762" i="7" s="1"/>
  <c r="S264" i="7"/>
  <c r="S396" i="7"/>
  <c r="P267" i="8"/>
  <c r="S267" i="8" s="1"/>
  <c r="O267" i="8"/>
  <c r="R267" i="8" s="1"/>
  <c r="R751" i="7"/>
  <c r="S623" i="7"/>
  <c r="S59" i="7"/>
  <c r="R635" i="8"/>
  <c r="L951" i="7"/>
  <c r="M951" i="7" s="1"/>
  <c r="N951" i="7" s="1"/>
  <c r="S899" i="7"/>
  <c r="S937" i="7"/>
  <c r="R891" i="7"/>
  <c r="R848" i="7"/>
  <c r="R837" i="7"/>
  <c r="R796" i="7"/>
  <c r="P785" i="7"/>
  <c r="S785" i="7" s="1"/>
  <c r="R704" i="7"/>
  <c r="M619" i="7"/>
  <c r="R608" i="7"/>
  <c r="S685" i="7"/>
  <c r="S559" i="7"/>
  <c r="S686" i="7"/>
  <c r="S542" i="7"/>
  <c r="R685" i="7"/>
  <c r="P426" i="7"/>
  <c r="S426" i="7" s="1"/>
  <c r="R460" i="7"/>
  <c r="S336" i="7"/>
  <c r="R346" i="7"/>
  <c r="R50" i="7"/>
  <c r="O265" i="7"/>
  <c r="R265" i="7" s="1"/>
  <c r="S176" i="7"/>
  <c r="R48" i="7"/>
  <c r="R42" i="7"/>
  <c r="R20" i="7"/>
  <c r="S824" i="8"/>
  <c r="R793" i="8"/>
  <c r="M638" i="8"/>
  <c r="R547" i="8"/>
  <c r="R664" i="8"/>
  <c r="S520" i="8"/>
  <c r="S659" i="8"/>
  <c r="R589" i="8"/>
  <c r="R386" i="8"/>
  <c r="R395" i="8"/>
  <c r="R321" i="8"/>
  <c r="M260" i="8"/>
  <c r="S223" i="8"/>
  <c r="R144" i="8"/>
  <c r="P312" i="8"/>
  <c r="S312" i="8" s="1"/>
  <c r="R318" i="8"/>
  <c r="S122" i="8"/>
  <c r="S214" i="8"/>
  <c r="E6" i="9"/>
  <c r="S747" i="8"/>
  <c r="M568" i="9"/>
  <c r="N568" i="9" s="1"/>
  <c r="O568" i="9" s="1"/>
  <c r="N567" i="9"/>
  <c r="R480" i="8"/>
  <c r="R349" i="8"/>
  <c r="P277" i="7"/>
  <c r="S277" i="7" s="1"/>
  <c r="O277" i="7"/>
  <c r="R277" i="7" s="1"/>
  <c r="P323" i="7"/>
  <c r="S323" i="7" s="1"/>
  <c r="O323" i="7"/>
  <c r="R323" i="7" s="1"/>
  <c r="L111" i="8"/>
  <c r="M111" i="8" s="1"/>
  <c r="N111" i="8" s="1"/>
  <c r="M110" i="8"/>
  <c r="O880" i="7"/>
  <c r="R880" i="7" s="1"/>
  <c r="P880" i="7"/>
  <c r="S880" i="7" s="1"/>
  <c r="S808" i="7"/>
  <c r="L383" i="7"/>
  <c r="M382" i="7"/>
  <c r="S773" i="7"/>
  <c r="S665" i="8"/>
  <c r="S910" i="7"/>
  <c r="S837" i="7"/>
  <c r="S829" i="7"/>
  <c r="S701" i="7"/>
  <c r="R721" i="7"/>
  <c r="R677" i="7"/>
  <c r="R640" i="7"/>
  <c r="S583" i="7"/>
  <c r="S504" i="7"/>
  <c r="R562" i="7"/>
  <c r="M324" i="7"/>
  <c r="R396" i="7"/>
  <c r="R324" i="7"/>
  <c r="R341" i="7"/>
  <c r="R328" i="7"/>
  <c r="P350" i="7"/>
  <c r="S350" i="7" s="1"/>
  <c r="R327" i="7"/>
  <c r="S98" i="7"/>
  <c r="R203" i="7"/>
  <c r="R87" i="7"/>
  <c r="R176" i="7"/>
  <c r="S845" i="8"/>
  <c r="S757" i="8"/>
  <c r="R719" i="8"/>
  <c r="S608" i="8"/>
  <c r="R688" i="8"/>
  <c r="S505" i="8"/>
  <c r="S680" i="8"/>
  <c r="R604" i="8"/>
  <c r="R456" i="8"/>
  <c r="R659" i="8"/>
  <c r="S403" i="8"/>
  <c r="R319" i="8"/>
  <c r="S250" i="8"/>
  <c r="R87" i="8"/>
  <c r="S270" i="8"/>
  <c r="R156" i="8"/>
  <c r="R104" i="8"/>
  <c r="R92" i="8"/>
  <c r="R132" i="8"/>
  <c r="R53" i="8"/>
  <c r="R205" i="8"/>
  <c r="S734" i="8"/>
  <c r="O626" i="8"/>
  <c r="R626" i="8" s="1"/>
  <c r="P626" i="8"/>
  <c r="S626" i="8" s="1"/>
  <c r="L591" i="8"/>
  <c r="M590" i="8"/>
  <c r="M325" i="8"/>
  <c r="L326" i="8"/>
  <c r="M326" i="8" s="1"/>
  <c r="N326" i="8" s="1"/>
  <c r="P802" i="7"/>
  <c r="S802" i="7" s="1"/>
  <c r="O802" i="7"/>
  <c r="R802" i="7" s="1"/>
  <c r="P310" i="7"/>
  <c r="S310" i="7" s="1"/>
  <c r="O310" i="7"/>
  <c r="R310" i="7" s="1"/>
  <c r="O57" i="8"/>
  <c r="R57" i="8" s="1"/>
  <c r="P57" i="8"/>
  <c r="S57" i="8" s="1"/>
  <c r="O876" i="7"/>
  <c r="R876" i="7" s="1"/>
  <c r="P876" i="7"/>
  <c r="S876" i="7" s="1"/>
  <c r="S47" i="7"/>
  <c r="N525" i="9"/>
  <c r="M526" i="9"/>
  <c r="M583" i="9"/>
  <c r="N583" i="9" s="1"/>
  <c r="O583" i="9" s="1"/>
  <c r="N582" i="9"/>
  <c r="M35" i="9"/>
  <c r="N34" i="9"/>
  <c r="M296" i="9"/>
  <c r="N295" i="9"/>
  <c r="N47" i="9"/>
  <c r="M48" i="9"/>
  <c r="M204" i="9"/>
  <c r="N204" i="9" s="1"/>
  <c r="O204" i="9" s="1"/>
  <c r="N203" i="9"/>
  <c r="M259" i="9"/>
  <c r="N258" i="9"/>
  <c r="N532" i="9"/>
  <c r="M533" i="9"/>
  <c r="M347" i="9"/>
  <c r="N347" i="9" s="1"/>
  <c r="O347" i="9" s="1"/>
  <c r="N346" i="9"/>
  <c r="M102" i="9"/>
  <c r="N101" i="9"/>
  <c r="M292" i="9"/>
  <c r="N292" i="9" s="1"/>
  <c r="O292" i="9" s="1"/>
  <c r="N291" i="9"/>
  <c r="M607" i="9"/>
  <c r="N606" i="9"/>
  <c r="N407" i="8"/>
  <c r="M21" i="9"/>
  <c r="N21" i="9" s="1"/>
  <c r="O21" i="9" s="1"/>
  <c r="N20" i="9"/>
  <c r="N591" i="9"/>
  <c r="M592" i="9"/>
  <c r="M538" i="9"/>
  <c r="N537" i="9"/>
  <c r="M94" i="9"/>
  <c r="N93" i="9"/>
  <c r="M460" i="9"/>
  <c r="N460" i="9" s="1"/>
  <c r="O460" i="9" s="1"/>
  <c r="N459" i="9"/>
  <c r="M514" i="9"/>
  <c r="N514" i="9" s="1"/>
  <c r="O514" i="9" s="1"/>
  <c r="N513" i="9"/>
  <c r="M382" i="9"/>
  <c r="N381" i="9"/>
  <c r="M475" i="9"/>
  <c r="N475" i="9" s="1"/>
  <c r="O475" i="9" s="1"/>
  <c r="N474" i="9"/>
  <c r="M550" i="9"/>
  <c r="N549" i="9"/>
  <c r="M359" i="9"/>
  <c r="N358" i="9"/>
  <c r="M450" i="9"/>
  <c r="N450" i="9" s="1"/>
  <c r="O450" i="9" s="1"/>
  <c r="N449" i="9"/>
  <c r="M587" i="9"/>
  <c r="N586" i="9"/>
  <c r="N90" i="8"/>
  <c r="N603" i="7"/>
  <c r="N803" i="8"/>
  <c r="O609" i="8"/>
  <c r="R609" i="8" s="1"/>
  <c r="P609" i="8"/>
  <c r="S609" i="8" s="1"/>
  <c r="O566" i="8"/>
  <c r="R566" i="8" s="1"/>
  <c r="P566" i="8"/>
  <c r="S566" i="8" s="1"/>
  <c r="O549" i="8"/>
  <c r="R549" i="8" s="1"/>
  <c r="P549" i="8"/>
  <c r="S549" i="8" s="1"/>
  <c r="O507" i="8"/>
  <c r="R507" i="8" s="1"/>
  <c r="P507" i="8"/>
  <c r="S507" i="8" s="1"/>
  <c r="O541" i="8"/>
  <c r="R541" i="8" s="1"/>
  <c r="P541" i="8"/>
  <c r="S541" i="8" s="1"/>
  <c r="O435" i="8"/>
  <c r="R435" i="8" s="1"/>
  <c r="P435" i="8"/>
  <c r="S435" i="8" s="1"/>
  <c r="M505" i="8"/>
  <c r="L506" i="8"/>
  <c r="L381" i="8"/>
  <c r="M381" i="8" s="1"/>
  <c r="N381" i="8" s="1"/>
  <c r="M380" i="8"/>
  <c r="O263" i="8"/>
  <c r="R263" i="8" s="1"/>
  <c r="P263" i="8"/>
  <c r="S263" i="8" s="1"/>
  <c r="O367" i="8"/>
  <c r="R367" i="8" s="1"/>
  <c r="P367" i="8"/>
  <c r="S367" i="8" s="1"/>
  <c r="O346" i="8"/>
  <c r="R346" i="8" s="1"/>
  <c r="P346" i="8"/>
  <c r="S346" i="8" s="1"/>
  <c r="M226" i="8"/>
  <c r="L227" i="8"/>
  <c r="M227" i="8" s="1"/>
  <c r="N227" i="8" s="1"/>
  <c r="O857" i="8"/>
  <c r="R857" i="8" s="1"/>
  <c r="P857" i="8"/>
  <c r="S857" i="8" s="1"/>
  <c r="S822" i="8"/>
  <c r="O813" i="8"/>
  <c r="R813" i="8" s="1"/>
  <c r="P813" i="8"/>
  <c r="S813" i="8" s="1"/>
  <c r="L795" i="8"/>
  <c r="M795" i="8" s="1"/>
  <c r="N795" i="8" s="1"/>
  <c r="M794" i="8"/>
  <c r="L749" i="8"/>
  <c r="M749" i="8" s="1"/>
  <c r="N749" i="8" s="1"/>
  <c r="M748" i="8"/>
  <c r="S733" i="8"/>
  <c r="R797" i="8"/>
  <c r="P723" i="8"/>
  <c r="S723" i="8" s="1"/>
  <c r="O723" i="8"/>
  <c r="R723" i="8" s="1"/>
  <c r="O765" i="8"/>
  <c r="R765" i="8" s="1"/>
  <c r="P765" i="8"/>
  <c r="S765" i="8" s="1"/>
  <c r="R692" i="8"/>
  <c r="O710" i="8"/>
  <c r="R710" i="8" s="1"/>
  <c r="P710" i="8"/>
  <c r="S710" i="8" s="1"/>
  <c r="R757" i="8"/>
  <c r="L724" i="8"/>
  <c r="M724" i="8" s="1"/>
  <c r="N724" i="8" s="1"/>
  <c r="M723" i="8"/>
  <c r="R715" i="8"/>
  <c r="R706" i="8"/>
  <c r="L640" i="8"/>
  <c r="M639" i="8"/>
  <c r="O620" i="8"/>
  <c r="R620" i="8" s="1"/>
  <c r="P620" i="8"/>
  <c r="S620" i="8" s="1"/>
  <c r="L665" i="8"/>
  <c r="M664" i="8"/>
  <c r="O616" i="8"/>
  <c r="R616" i="8" s="1"/>
  <c r="P616" i="8"/>
  <c r="S616" i="8" s="1"/>
  <c r="L661" i="8"/>
  <c r="M660" i="8"/>
  <c r="O587" i="8"/>
  <c r="R587" i="8" s="1"/>
  <c r="P587" i="8"/>
  <c r="S587" i="8" s="1"/>
  <c r="O573" i="8"/>
  <c r="R573" i="8" s="1"/>
  <c r="P573" i="8"/>
  <c r="S573" i="8" s="1"/>
  <c r="O570" i="8"/>
  <c r="R570" i="8" s="1"/>
  <c r="P570" i="8"/>
  <c r="S570" i="8" s="1"/>
  <c r="O561" i="8"/>
  <c r="R561" i="8" s="1"/>
  <c r="P561" i="8"/>
  <c r="S561" i="8" s="1"/>
  <c r="O558" i="8"/>
  <c r="R558" i="8" s="1"/>
  <c r="P558" i="8"/>
  <c r="S558" i="8" s="1"/>
  <c r="O550" i="8"/>
  <c r="R550" i="8" s="1"/>
  <c r="P550" i="8"/>
  <c r="S550" i="8" s="1"/>
  <c r="O510" i="8"/>
  <c r="R510" i="8" s="1"/>
  <c r="P510" i="8"/>
  <c r="S510" i="8" s="1"/>
  <c r="P523" i="8"/>
  <c r="S523" i="8" s="1"/>
  <c r="O523" i="8"/>
  <c r="R523" i="8" s="1"/>
  <c r="R703" i="8"/>
  <c r="O502" i="8"/>
  <c r="R502" i="8" s="1"/>
  <c r="P502" i="8"/>
  <c r="S502" i="8" s="1"/>
  <c r="O496" i="8"/>
  <c r="R496" i="8" s="1"/>
  <c r="P496" i="8"/>
  <c r="S496" i="8" s="1"/>
  <c r="S422" i="8"/>
  <c r="S592" i="8"/>
  <c r="L572" i="8"/>
  <c r="M571" i="8"/>
  <c r="R460" i="8"/>
  <c r="L433" i="8"/>
  <c r="M433" i="8" s="1"/>
  <c r="N433" i="8" s="1"/>
  <c r="M432" i="8"/>
  <c r="R583" i="8"/>
  <c r="R512" i="8"/>
  <c r="R492" i="8"/>
  <c r="P455" i="8"/>
  <c r="S455" i="8" s="1"/>
  <c r="O455" i="8"/>
  <c r="R455" i="8" s="1"/>
  <c r="R656" i="8"/>
  <c r="O338" i="8"/>
  <c r="R338" i="8" s="1"/>
  <c r="P338" i="8"/>
  <c r="S338" i="8" s="1"/>
  <c r="R439" i="8"/>
  <c r="S419" i="8"/>
  <c r="S358" i="8"/>
  <c r="S571" i="8"/>
  <c r="S473" i="8"/>
  <c r="R339" i="8"/>
  <c r="O322" i="8"/>
  <c r="R322" i="8" s="1"/>
  <c r="P322" i="8"/>
  <c r="S322" i="8" s="1"/>
  <c r="L287" i="8"/>
  <c r="M286" i="8"/>
  <c r="P201" i="8"/>
  <c r="S201" i="8" s="1"/>
  <c r="O201" i="8"/>
  <c r="R201" i="8" s="1"/>
  <c r="P193" i="8"/>
  <c r="S193" i="8" s="1"/>
  <c r="O193" i="8"/>
  <c r="R193" i="8" s="1"/>
  <c r="P185" i="8"/>
  <c r="S185" i="8" s="1"/>
  <c r="O185" i="8"/>
  <c r="R185" i="8" s="1"/>
  <c r="P177" i="8"/>
  <c r="S177" i="8" s="1"/>
  <c r="O177" i="8"/>
  <c r="R177" i="8" s="1"/>
  <c r="P169" i="8"/>
  <c r="S169" i="8" s="1"/>
  <c r="O169" i="8"/>
  <c r="R169" i="8" s="1"/>
  <c r="S252" i="8"/>
  <c r="L162" i="8"/>
  <c r="M162" i="8" s="1"/>
  <c r="N162" i="8" s="1"/>
  <c r="M161" i="8"/>
  <c r="L153" i="8"/>
  <c r="M153" i="8" s="1"/>
  <c r="N153" i="8" s="1"/>
  <c r="M152" i="8"/>
  <c r="O134" i="8"/>
  <c r="R134" i="8" s="1"/>
  <c r="P134" i="8"/>
  <c r="S134" i="8" s="1"/>
  <c r="O89" i="8"/>
  <c r="R89" i="8" s="1"/>
  <c r="P89" i="8"/>
  <c r="S89" i="8" s="1"/>
  <c r="S412" i="8"/>
  <c r="S376" i="8"/>
  <c r="O208" i="8"/>
  <c r="R208" i="8" s="1"/>
  <c r="P208" i="8"/>
  <c r="S208" i="8" s="1"/>
  <c r="O110" i="8"/>
  <c r="R110" i="8" s="1"/>
  <c r="P110" i="8"/>
  <c r="S110" i="8" s="1"/>
  <c r="L75" i="8"/>
  <c r="M74" i="8"/>
  <c r="L339" i="8"/>
  <c r="M339" i="8" s="1"/>
  <c r="N339" i="8" s="1"/>
  <c r="M338" i="8"/>
  <c r="R123" i="8"/>
  <c r="R529" i="8"/>
  <c r="L513" i="8"/>
  <c r="M512" i="8"/>
  <c r="L413" i="8"/>
  <c r="M413" i="8" s="1"/>
  <c r="N413" i="8" s="1"/>
  <c r="M412" i="8"/>
  <c r="S294" i="8"/>
  <c r="L186" i="8"/>
  <c r="M185" i="8"/>
  <c r="L117" i="8"/>
  <c r="M117" i="8" s="1"/>
  <c r="N117" i="8" s="1"/>
  <c r="M116" i="8"/>
  <c r="P103" i="8"/>
  <c r="S103" i="8" s="1"/>
  <c r="O103" i="8"/>
  <c r="R103" i="8" s="1"/>
  <c r="O99" i="8"/>
  <c r="R99" i="8" s="1"/>
  <c r="P99" i="8"/>
  <c r="S99" i="8" s="1"/>
  <c r="P95" i="8"/>
  <c r="S95" i="8" s="1"/>
  <c r="O95" i="8"/>
  <c r="R95" i="8" s="1"/>
  <c r="O91" i="8"/>
  <c r="R91" i="8" s="1"/>
  <c r="P91" i="8"/>
  <c r="S91" i="8" s="1"/>
  <c r="R152" i="8"/>
  <c r="S143" i="8"/>
  <c r="S120" i="8"/>
  <c r="L97" i="8"/>
  <c r="M97" i="8" s="1"/>
  <c r="N97" i="8" s="1"/>
  <c r="M96" i="8"/>
  <c r="O787" i="8"/>
  <c r="R787" i="8" s="1"/>
  <c r="P787" i="8"/>
  <c r="S787" i="8" s="1"/>
  <c r="O763" i="8"/>
  <c r="R763" i="8" s="1"/>
  <c r="P763" i="8"/>
  <c r="S763" i="8" s="1"/>
  <c r="L815" i="8"/>
  <c r="M815" i="8" s="1"/>
  <c r="N815" i="8" s="1"/>
  <c r="M814" i="8"/>
  <c r="O791" i="8"/>
  <c r="R791" i="8" s="1"/>
  <c r="P791" i="8"/>
  <c r="S791" i="8" s="1"/>
  <c r="O705" i="8"/>
  <c r="R705" i="8" s="1"/>
  <c r="P705" i="8"/>
  <c r="S705" i="8" s="1"/>
  <c r="O753" i="8"/>
  <c r="R753" i="8" s="1"/>
  <c r="P753" i="8"/>
  <c r="S753" i="8" s="1"/>
  <c r="O707" i="8"/>
  <c r="R707" i="8" s="1"/>
  <c r="P707" i="8"/>
  <c r="S707" i="8" s="1"/>
  <c r="O684" i="8"/>
  <c r="R684" i="8" s="1"/>
  <c r="P684" i="8"/>
  <c r="S684" i="8" s="1"/>
  <c r="S784" i="8"/>
  <c r="O634" i="8"/>
  <c r="R634" i="8" s="1"/>
  <c r="P634" i="8"/>
  <c r="S634" i="8" s="1"/>
  <c r="O557" i="8"/>
  <c r="R557" i="8" s="1"/>
  <c r="P557" i="8"/>
  <c r="S557" i="8" s="1"/>
  <c r="O447" i="8"/>
  <c r="R447" i="8" s="1"/>
  <c r="P447" i="8"/>
  <c r="S447" i="8" s="1"/>
  <c r="S586" i="8"/>
  <c r="O387" i="8"/>
  <c r="R387" i="8" s="1"/>
  <c r="P387" i="8"/>
  <c r="S387" i="8" s="1"/>
  <c r="P293" i="8"/>
  <c r="S293" i="8" s="1"/>
  <c r="O293" i="8"/>
  <c r="R293" i="8" s="1"/>
  <c r="P240" i="8"/>
  <c r="S240" i="8" s="1"/>
  <c r="O240" i="8"/>
  <c r="R240" i="8" s="1"/>
  <c r="S306" i="8"/>
  <c r="L241" i="8"/>
  <c r="M240" i="8"/>
  <c r="O243" i="8"/>
  <c r="R243" i="8" s="1"/>
  <c r="P243" i="8"/>
  <c r="S243" i="8" s="1"/>
  <c r="P70" i="8"/>
  <c r="S70" i="8" s="1"/>
  <c r="O70" i="8"/>
  <c r="R70" i="8" s="1"/>
  <c r="O154" i="8"/>
  <c r="R154" i="8" s="1"/>
  <c r="P154" i="8"/>
  <c r="S154" i="8" s="1"/>
  <c r="O853" i="8"/>
  <c r="R853" i="8" s="1"/>
  <c r="P853" i="8"/>
  <c r="S853" i="8" s="1"/>
  <c r="O809" i="8"/>
  <c r="R809" i="8" s="1"/>
  <c r="P809" i="8"/>
  <c r="S809" i="8" s="1"/>
  <c r="L783" i="8"/>
  <c r="M783" i="8" s="1"/>
  <c r="N783" i="8" s="1"/>
  <c r="M782" i="8"/>
  <c r="P727" i="8"/>
  <c r="S727" i="8" s="1"/>
  <c r="O727" i="8"/>
  <c r="R727" i="8" s="1"/>
  <c r="O751" i="8"/>
  <c r="R751" i="8" s="1"/>
  <c r="P751" i="8"/>
  <c r="S751" i="8" s="1"/>
  <c r="O714" i="8"/>
  <c r="R714" i="8" s="1"/>
  <c r="P714" i="8"/>
  <c r="S714" i="8" s="1"/>
  <c r="L704" i="8"/>
  <c r="M704" i="8" s="1"/>
  <c r="N704" i="8" s="1"/>
  <c r="M703" i="8"/>
  <c r="S803" i="8"/>
  <c r="L774" i="8"/>
  <c r="M774" i="8" s="1"/>
  <c r="N774" i="8" s="1"/>
  <c r="M773" i="8"/>
  <c r="L755" i="8"/>
  <c r="M754" i="8"/>
  <c r="S737" i="8"/>
  <c r="P639" i="8"/>
  <c r="S639" i="8" s="1"/>
  <c r="O639" i="8"/>
  <c r="R639" i="8" s="1"/>
  <c r="S671" i="8"/>
  <c r="R675" i="8"/>
  <c r="R646" i="8"/>
  <c r="O655" i="8"/>
  <c r="R655" i="8" s="1"/>
  <c r="P655" i="8"/>
  <c r="S655" i="8" s="1"/>
  <c r="R630" i="8"/>
  <c r="O585" i="8"/>
  <c r="R585" i="8" s="1"/>
  <c r="P585" i="8"/>
  <c r="S585" i="8" s="1"/>
  <c r="O533" i="8"/>
  <c r="R533" i="8" s="1"/>
  <c r="P533" i="8"/>
  <c r="S533" i="8" s="1"/>
  <c r="O591" i="8"/>
  <c r="R591" i="8" s="1"/>
  <c r="P591" i="8"/>
  <c r="S591" i="8" s="1"/>
  <c r="O578" i="8"/>
  <c r="R578" i="8" s="1"/>
  <c r="P578" i="8"/>
  <c r="S578" i="8" s="1"/>
  <c r="O565" i="8"/>
  <c r="R565" i="8" s="1"/>
  <c r="P565" i="8"/>
  <c r="S565" i="8" s="1"/>
  <c r="O554" i="8"/>
  <c r="R554" i="8" s="1"/>
  <c r="P554" i="8"/>
  <c r="S554" i="8" s="1"/>
  <c r="O546" i="8"/>
  <c r="R546" i="8" s="1"/>
  <c r="P546" i="8"/>
  <c r="S546" i="8" s="1"/>
  <c r="O515" i="8"/>
  <c r="R515" i="8" s="1"/>
  <c r="P515" i="8"/>
  <c r="S515" i="8" s="1"/>
  <c r="O506" i="8"/>
  <c r="R506" i="8" s="1"/>
  <c r="P506" i="8"/>
  <c r="S506" i="8" s="1"/>
  <c r="R567" i="8"/>
  <c r="L560" i="8"/>
  <c r="M560" i="8" s="1"/>
  <c r="N560" i="8" s="1"/>
  <c r="M559" i="8"/>
  <c r="R528" i="8"/>
  <c r="R559" i="8"/>
  <c r="O476" i="8"/>
  <c r="R476" i="8" s="1"/>
  <c r="P476" i="8"/>
  <c r="S476" i="8" s="1"/>
  <c r="O434" i="8"/>
  <c r="R434" i="8" s="1"/>
  <c r="P434" i="8"/>
  <c r="S434" i="8" s="1"/>
  <c r="O431" i="8"/>
  <c r="R431" i="8" s="1"/>
  <c r="P431" i="8"/>
  <c r="S431" i="8" s="1"/>
  <c r="R477" i="8"/>
  <c r="P459" i="8"/>
  <c r="S459" i="8" s="1"/>
  <c r="O459" i="8"/>
  <c r="R459" i="8" s="1"/>
  <c r="R575" i="8"/>
  <c r="L365" i="8"/>
  <c r="M365" i="8" s="1"/>
  <c r="N365" i="8" s="1"/>
  <c r="M364" i="8"/>
  <c r="O305" i="8"/>
  <c r="R305" i="8" s="1"/>
  <c r="P305" i="8"/>
  <c r="S305" i="8" s="1"/>
  <c r="O271" i="8"/>
  <c r="R271" i="8" s="1"/>
  <c r="P271" i="8"/>
  <c r="S271" i="8" s="1"/>
  <c r="S579" i="8"/>
  <c r="S436" i="8"/>
  <c r="O375" i="8"/>
  <c r="R375" i="8" s="1"/>
  <c r="P375" i="8"/>
  <c r="S375" i="8" s="1"/>
  <c r="O350" i="8"/>
  <c r="R350" i="8" s="1"/>
  <c r="P350" i="8"/>
  <c r="S350" i="8" s="1"/>
  <c r="L278" i="8"/>
  <c r="M277" i="8"/>
  <c r="L262" i="8"/>
  <c r="M262" i="8" s="1"/>
  <c r="N262" i="8" s="1"/>
  <c r="M261" i="8"/>
  <c r="L254" i="8"/>
  <c r="M254" i="8" s="1"/>
  <c r="N254" i="8" s="1"/>
  <c r="M253" i="8"/>
  <c r="R595" i="8"/>
  <c r="R432" i="8"/>
  <c r="L249" i="8"/>
  <c r="M248" i="8"/>
  <c r="P197" i="8"/>
  <c r="S197" i="8" s="1"/>
  <c r="O197" i="8"/>
  <c r="R197" i="8" s="1"/>
  <c r="P189" i="8"/>
  <c r="S189" i="8" s="1"/>
  <c r="O189" i="8"/>
  <c r="R189" i="8" s="1"/>
  <c r="P181" i="8"/>
  <c r="S181" i="8" s="1"/>
  <c r="O181" i="8"/>
  <c r="R181" i="8" s="1"/>
  <c r="S407" i="8"/>
  <c r="L389" i="8"/>
  <c r="M389" i="8" s="1"/>
  <c r="N389" i="8" s="1"/>
  <c r="M388" i="8"/>
  <c r="R314" i="8"/>
  <c r="L257" i="8"/>
  <c r="M257" i="8" s="1"/>
  <c r="N257" i="8" s="1"/>
  <c r="M256" i="8"/>
  <c r="O180" i="8"/>
  <c r="R180" i="8" s="1"/>
  <c r="P180" i="8"/>
  <c r="S180" i="8" s="1"/>
  <c r="O172" i="8"/>
  <c r="R172" i="8" s="1"/>
  <c r="P172" i="8"/>
  <c r="S172" i="8" s="1"/>
  <c r="P151" i="8"/>
  <c r="S151" i="8" s="1"/>
  <c r="O151" i="8"/>
  <c r="R151" i="8" s="1"/>
  <c r="D3" i="8"/>
  <c r="R388" i="8"/>
  <c r="O76" i="8"/>
  <c r="R76" i="8" s="1"/>
  <c r="P76" i="8"/>
  <c r="S76" i="8" s="1"/>
  <c r="O73" i="8"/>
  <c r="R73" i="8" s="1"/>
  <c r="P73" i="8"/>
  <c r="S73" i="8" s="1"/>
  <c r="O80" i="8"/>
  <c r="R80" i="8" s="1"/>
  <c r="P80" i="8"/>
  <c r="S80" i="8" s="1"/>
  <c r="P115" i="8"/>
  <c r="S115" i="8" s="1"/>
  <c r="O115" i="8"/>
  <c r="R115" i="8" s="1"/>
  <c r="L93" i="8"/>
  <c r="M93" i="8" s="1"/>
  <c r="N93" i="8" s="1"/>
  <c r="M92" i="8"/>
  <c r="R74" i="8"/>
  <c r="S135" i="8"/>
  <c r="S43" i="8"/>
  <c r="R33" i="8"/>
  <c r="L82" i="8"/>
  <c r="M81" i="8"/>
  <c r="S29" i="8"/>
  <c r="L105" i="8"/>
  <c r="M104" i="8"/>
  <c r="R58" i="8"/>
  <c r="L49" i="8"/>
  <c r="M48" i="8"/>
  <c r="R18" i="8"/>
  <c r="O833" i="8"/>
  <c r="R833" i="8" s="1"/>
  <c r="P833" i="8"/>
  <c r="S833" i="8" s="1"/>
  <c r="P814" i="8"/>
  <c r="S814" i="8" s="1"/>
  <c r="O814" i="8"/>
  <c r="R814" i="8" s="1"/>
  <c r="L819" i="8"/>
  <c r="M819" i="8" s="1"/>
  <c r="N819" i="8" s="1"/>
  <c r="M818" i="8"/>
  <c r="O817" i="8"/>
  <c r="R817" i="8" s="1"/>
  <c r="P817" i="8"/>
  <c r="S817" i="8" s="1"/>
  <c r="O837" i="8"/>
  <c r="R837" i="8" s="1"/>
  <c r="P837" i="8"/>
  <c r="S837" i="8" s="1"/>
  <c r="L798" i="8"/>
  <c r="M798" i="8" s="1"/>
  <c r="N798" i="8" s="1"/>
  <c r="M797" i="8"/>
  <c r="L778" i="8"/>
  <c r="M777" i="8"/>
  <c r="L741" i="8"/>
  <c r="M740" i="8"/>
  <c r="O722" i="8"/>
  <c r="R722" i="8" s="1"/>
  <c r="P722" i="8"/>
  <c r="S722" i="8" s="1"/>
  <c r="O743" i="8"/>
  <c r="R743" i="8" s="1"/>
  <c r="P743" i="8"/>
  <c r="S743" i="8" s="1"/>
  <c r="P693" i="8"/>
  <c r="S693" i="8" s="1"/>
  <c r="O693" i="8"/>
  <c r="R693" i="8" s="1"/>
  <c r="O629" i="8"/>
  <c r="R629" i="8" s="1"/>
  <c r="P629" i="8"/>
  <c r="S629" i="8" s="1"/>
  <c r="O642" i="8"/>
  <c r="R642" i="8" s="1"/>
  <c r="P642" i="8"/>
  <c r="S642" i="8" s="1"/>
  <c r="O519" i="8"/>
  <c r="R519" i="8" s="1"/>
  <c r="P519" i="8"/>
  <c r="S519" i="8" s="1"/>
  <c r="O569" i="8"/>
  <c r="R569" i="8" s="1"/>
  <c r="P569" i="8"/>
  <c r="S569" i="8" s="1"/>
  <c r="P499" i="8"/>
  <c r="S499" i="8" s="1"/>
  <c r="O499" i="8"/>
  <c r="R499" i="8" s="1"/>
  <c r="L437" i="8"/>
  <c r="M437" i="8" s="1"/>
  <c r="N437" i="8" s="1"/>
  <c r="M436" i="8"/>
  <c r="L369" i="8"/>
  <c r="M368" i="8"/>
  <c r="L295" i="8"/>
  <c r="M295" i="8" s="1"/>
  <c r="N295" i="8" s="1"/>
  <c r="M294" i="8"/>
  <c r="O255" i="8"/>
  <c r="R255" i="8" s="1"/>
  <c r="P255" i="8"/>
  <c r="S255" i="8" s="1"/>
  <c r="R579" i="8"/>
  <c r="L385" i="8"/>
  <c r="M384" i="8"/>
  <c r="L306" i="8"/>
  <c r="M306" i="8" s="1"/>
  <c r="N306" i="8" s="1"/>
  <c r="M305" i="8"/>
  <c r="O411" i="8"/>
  <c r="R411" i="8" s="1"/>
  <c r="P411" i="8"/>
  <c r="S411" i="8" s="1"/>
  <c r="R392" i="8"/>
  <c r="O296" i="8"/>
  <c r="R296" i="8" s="1"/>
  <c r="P296" i="8"/>
  <c r="S296" i="8" s="1"/>
  <c r="O212" i="8"/>
  <c r="R212" i="8" s="1"/>
  <c r="P212" i="8"/>
  <c r="S212" i="8" s="1"/>
  <c r="P131" i="8"/>
  <c r="S131" i="8" s="1"/>
  <c r="O131" i="8"/>
  <c r="R131" i="8" s="1"/>
  <c r="M55" i="8"/>
  <c r="L56" i="8"/>
  <c r="M56" i="8" s="1"/>
  <c r="N56" i="8" s="1"/>
  <c r="L588" i="8"/>
  <c r="M588" i="8" s="1"/>
  <c r="N588" i="8" s="1"/>
  <c r="M587" i="8"/>
  <c r="O235" i="8"/>
  <c r="R235" i="8" s="1"/>
  <c r="P235" i="8"/>
  <c r="S235" i="8" s="1"/>
  <c r="O184" i="8"/>
  <c r="R184" i="8" s="1"/>
  <c r="P184" i="8"/>
  <c r="S184" i="8" s="1"/>
  <c r="L332" i="8"/>
  <c r="M332" i="8" s="1"/>
  <c r="N332" i="8" s="1"/>
  <c r="M331" i="8"/>
  <c r="O280" i="8"/>
  <c r="R280" i="8" s="1"/>
  <c r="P280" i="8"/>
  <c r="S280" i="8" s="1"/>
  <c r="O220" i="8"/>
  <c r="R220" i="8" s="1"/>
  <c r="P220" i="8"/>
  <c r="S220" i="8" s="1"/>
  <c r="M203" i="8"/>
  <c r="L204" i="8"/>
  <c r="M204" i="8" s="1"/>
  <c r="N204" i="8" s="1"/>
  <c r="O176" i="8"/>
  <c r="R176" i="8" s="1"/>
  <c r="P176" i="8"/>
  <c r="S176" i="8" s="1"/>
  <c r="P119" i="8"/>
  <c r="S119" i="8" s="1"/>
  <c r="O119" i="8"/>
  <c r="R119" i="8" s="1"/>
  <c r="L71" i="8"/>
  <c r="M70" i="8"/>
  <c r="M63" i="8"/>
  <c r="L64" i="8"/>
  <c r="D9" i="8"/>
  <c r="L101" i="8"/>
  <c r="M101" i="8" s="1"/>
  <c r="N101" i="8" s="1"/>
  <c r="M100" i="8"/>
  <c r="L140" i="8"/>
  <c r="M140" i="8" s="1"/>
  <c r="N140" i="8" s="1"/>
  <c r="M139" i="8"/>
  <c r="S849" i="8"/>
  <c r="P818" i="8"/>
  <c r="S818" i="8" s="1"/>
  <c r="O818" i="8"/>
  <c r="R818" i="8" s="1"/>
  <c r="R838" i="8"/>
  <c r="L761" i="8"/>
  <c r="M760" i="8"/>
  <c r="P730" i="8"/>
  <c r="S730" i="8" s="1"/>
  <c r="O730" i="8"/>
  <c r="R730" i="8" s="1"/>
  <c r="M744" i="8"/>
  <c r="L745" i="8"/>
  <c r="P780" i="8"/>
  <c r="S780" i="8" s="1"/>
  <c r="O780" i="8"/>
  <c r="R780" i="8" s="1"/>
  <c r="R754" i="8"/>
  <c r="R694" i="8"/>
  <c r="R737" i="8"/>
  <c r="L695" i="8"/>
  <c r="M695" i="8" s="1"/>
  <c r="N695" i="8" s="1"/>
  <c r="M694" i="8"/>
  <c r="O679" i="8"/>
  <c r="R679" i="8" s="1"/>
  <c r="P679" i="8"/>
  <c r="S679" i="8" s="1"/>
  <c r="O663" i="8"/>
  <c r="R663" i="8" s="1"/>
  <c r="P663" i="8"/>
  <c r="S663" i="8" s="1"/>
  <c r="R651" i="8"/>
  <c r="L584" i="8"/>
  <c r="M584" i="8" s="1"/>
  <c r="N584" i="8" s="1"/>
  <c r="M583" i="8"/>
  <c r="O638" i="8"/>
  <c r="R638" i="8" s="1"/>
  <c r="P638" i="8"/>
  <c r="S638" i="8" s="1"/>
  <c r="O590" i="8"/>
  <c r="R590" i="8" s="1"/>
  <c r="P590" i="8"/>
  <c r="S590" i="8" s="1"/>
  <c r="O577" i="8"/>
  <c r="R577" i="8" s="1"/>
  <c r="P577" i="8"/>
  <c r="S577" i="8" s="1"/>
  <c r="O574" i="8"/>
  <c r="R574" i="8" s="1"/>
  <c r="P574" i="8"/>
  <c r="S574" i="8" s="1"/>
  <c r="O562" i="8"/>
  <c r="R562" i="8" s="1"/>
  <c r="P562" i="8"/>
  <c r="S562" i="8" s="1"/>
  <c r="O553" i="8"/>
  <c r="R553" i="8" s="1"/>
  <c r="P553" i="8"/>
  <c r="S553" i="8" s="1"/>
  <c r="O545" i="8"/>
  <c r="R545" i="8" s="1"/>
  <c r="P545" i="8"/>
  <c r="S545" i="8" s="1"/>
  <c r="O514" i="8"/>
  <c r="R514" i="8" s="1"/>
  <c r="P514" i="8"/>
  <c r="S514" i="8" s="1"/>
  <c r="O511" i="8"/>
  <c r="R511" i="8" s="1"/>
  <c r="P511" i="8"/>
  <c r="S511" i="8" s="1"/>
  <c r="R610" i="8"/>
  <c r="O594" i="8"/>
  <c r="R594" i="8" s="1"/>
  <c r="P594" i="8"/>
  <c r="S594" i="8" s="1"/>
  <c r="S567" i="8"/>
  <c r="P538" i="8"/>
  <c r="S538" i="8" s="1"/>
  <c r="O538" i="8"/>
  <c r="R538" i="8" s="1"/>
  <c r="O504" i="8"/>
  <c r="R504" i="8" s="1"/>
  <c r="P504" i="8"/>
  <c r="S504" i="8" s="1"/>
  <c r="L478" i="8"/>
  <c r="M478" i="8" s="1"/>
  <c r="N478" i="8" s="1"/>
  <c r="M477" i="8"/>
  <c r="R592" i="8"/>
  <c r="S559" i="8"/>
  <c r="L568" i="8"/>
  <c r="M568" i="8" s="1"/>
  <c r="N568" i="8" s="1"/>
  <c r="M567" i="8"/>
  <c r="R481" i="8"/>
  <c r="S575" i="8"/>
  <c r="L498" i="8"/>
  <c r="M498" i="8" s="1"/>
  <c r="N498" i="8" s="1"/>
  <c r="M497" i="8"/>
  <c r="O313" i="8"/>
  <c r="R313" i="8" s="1"/>
  <c r="P313" i="8"/>
  <c r="S313" i="8" s="1"/>
  <c r="R448" i="8"/>
  <c r="O379" i="8"/>
  <c r="R379" i="8" s="1"/>
  <c r="P379" i="8"/>
  <c r="S379" i="8" s="1"/>
  <c r="O363" i="8"/>
  <c r="R363" i="8" s="1"/>
  <c r="P363" i="8"/>
  <c r="S363" i="8" s="1"/>
  <c r="S342" i="8"/>
  <c r="O334" i="8"/>
  <c r="R334" i="8" s="1"/>
  <c r="P334" i="8"/>
  <c r="S334" i="8" s="1"/>
  <c r="P283" i="8"/>
  <c r="S283" i="8" s="1"/>
  <c r="O283" i="8"/>
  <c r="R283" i="8" s="1"/>
  <c r="R264" i="8"/>
  <c r="R256" i="8"/>
  <c r="S432" i="8"/>
  <c r="L393" i="8"/>
  <c r="M393" i="8" s="1"/>
  <c r="N393" i="8" s="1"/>
  <c r="M392" i="8"/>
  <c r="O330" i="8"/>
  <c r="R330" i="8" s="1"/>
  <c r="P330" i="8"/>
  <c r="S330" i="8" s="1"/>
  <c r="L299" i="8"/>
  <c r="M298" i="8"/>
  <c r="O239" i="8"/>
  <c r="R239" i="8" s="1"/>
  <c r="P239" i="8"/>
  <c r="S239" i="8" s="1"/>
  <c r="S204" i="8"/>
  <c r="M164" i="8"/>
  <c r="L165" i="8"/>
  <c r="M165" i="8" s="1"/>
  <c r="N165" i="8" s="1"/>
  <c r="L265" i="8"/>
  <c r="M264" i="8"/>
  <c r="O192" i="8"/>
  <c r="R192" i="8" s="1"/>
  <c r="P192" i="8"/>
  <c r="S192" i="8" s="1"/>
  <c r="L282" i="8"/>
  <c r="M282" i="8" s="1"/>
  <c r="N282" i="8" s="1"/>
  <c r="M281" i="8"/>
  <c r="O245" i="8"/>
  <c r="R245" i="8" s="1"/>
  <c r="P245" i="8"/>
  <c r="S245" i="8" s="1"/>
  <c r="L178" i="8"/>
  <c r="M177" i="8"/>
  <c r="R147" i="8"/>
  <c r="P62" i="8"/>
  <c r="S62" i="8" s="1"/>
  <c r="O62" i="8"/>
  <c r="R62" i="8" s="1"/>
  <c r="P46" i="8"/>
  <c r="S46" i="8" s="1"/>
  <c r="O46" i="8"/>
  <c r="R46" i="8" s="1"/>
  <c r="O777" i="8"/>
  <c r="R777" i="8" s="1"/>
  <c r="P777" i="8"/>
  <c r="S777" i="8" s="1"/>
  <c r="L192" i="8"/>
  <c r="M191" i="8"/>
  <c r="L60" i="8"/>
  <c r="M59" i="8"/>
  <c r="P139" i="8"/>
  <c r="S139" i="8" s="1"/>
  <c r="O139" i="8"/>
  <c r="R139" i="8" s="1"/>
  <c r="R43" i="8"/>
  <c r="R116" i="8"/>
  <c r="O887" i="7"/>
  <c r="R887" i="7" s="1"/>
  <c r="P887" i="7"/>
  <c r="S887" i="7" s="1"/>
  <c r="O813" i="7"/>
  <c r="R813" i="7" s="1"/>
  <c r="P813" i="7"/>
  <c r="S813" i="7" s="1"/>
  <c r="O828" i="7"/>
  <c r="R828" i="7" s="1"/>
  <c r="P828" i="7"/>
  <c r="S828" i="7" s="1"/>
  <c r="R755" i="7"/>
  <c r="L779" i="7"/>
  <c r="M778" i="7"/>
  <c r="P710" i="7"/>
  <c r="S710" i="7" s="1"/>
  <c r="O710" i="7"/>
  <c r="R710" i="7" s="1"/>
  <c r="O931" i="7"/>
  <c r="R931" i="7" s="1"/>
  <c r="P931" i="7"/>
  <c r="S931" i="7" s="1"/>
  <c r="P920" i="7"/>
  <c r="S920" i="7" s="1"/>
  <c r="O920" i="7"/>
  <c r="R920" i="7" s="1"/>
  <c r="P912" i="7"/>
  <c r="S912" i="7" s="1"/>
  <c r="O912" i="7"/>
  <c r="R912" i="7" s="1"/>
  <c r="O923" i="7"/>
  <c r="R923" i="7" s="1"/>
  <c r="P923" i="7"/>
  <c r="S923" i="7" s="1"/>
  <c r="O907" i="7"/>
  <c r="R907" i="7" s="1"/>
  <c r="P907" i="7"/>
  <c r="S907" i="7" s="1"/>
  <c r="L912" i="7"/>
  <c r="M911" i="7"/>
  <c r="P892" i="7"/>
  <c r="S892" i="7" s="1"/>
  <c r="O892" i="7"/>
  <c r="R892" i="7" s="1"/>
  <c r="S881" i="7"/>
  <c r="S877" i="7"/>
  <c r="S832" i="7"/>
  <c r="O822" i="7"/>
  <c r="R822" i="7" s="1"/>
  <c r="P822" i="7"/>
  <c r="S822" i="7" s="1"/>
  <c r="O798" i="7"/>
  <c r="R798" i="7" s="1"/>
  <c r="P798" i="7"/>
  <c r="S798" i="7" s="1"/>
  <c r="M806" i="7"/>
  <c r="L807" i="7"/>
  <c r="M807" i="7" s="1"/>
  <c r="N807" i="7" s="1"/>
  <c r="S811" i="7"/>
  <c r="S753" i="7"/>
  <c r="S747" i="7"/>
  <c r="S744" i="7"/>
  <c r="L771" i="7"/>
  <c r="M771" i="7" s="1"/>
  <c r="N771" i="7" s="1"/>
  <c r="M770" i="7"/>
  <c r="O732" i="7"/>
  <c r="R732" i="7" s="1"/>
  <c r="P732" i="7"/>
  <c r="S732" i="7" s="1"/>
  <c r="O724" i="7"/>
  <c r="R724" i="7" s="1"/>
  <c r="P724" i="7"/>
  <c r="S724" i="7" s="1"/>
  <c r="R799" i="7"/>
  <c r="R770" i="7"/>
  <c r="R734" i="7"/>
  <c r="L721" i="7"/>
  <c r="M720" i="7"/>
  <c r="R673" i="7"/>
  <c r="S670" i="7"/>
  <c r="O647" i="7"/>
  <c r="R647" i="7" s="1"/>
  <c r="P647" i="7"/>
  <c r="S647" i="7" s="1"/>
  <c r="S637" i="7"/>
  <c r="S713" i="7"/>
  <c r="S730" i="7"/>
  <c r="O698" i="7"/>
  <c r="R698" i="7" s="1"/>
  <c r="P698" i="7"/>
  <c r="S698" i="7" s="1"/>
  <c r="L649" i="7"/>
  <c r="M649" i="7" s="1"/>
  <c r="N649" i="7" s="1"/>
  <c r="M648" i="7"/>
  <c r="P594" i="7"/>
  <c r="S594" i="7" s="1"/>
  <c r="O594" i="7"/>
  <c r="R594" i="7" s="1"/>
  <c r="P585" i="7"/>
  <c r="S585" i="7" s="1"/>
  <c r="O585" i="7"/>
  <c r="R585" i="7" s="1"/>
  <c r="P577" i="7"/>
  <c r="S577" i="7" s="1"/>
  <c r="O577" i="7"/>
  <c r="R577" i="7" s="1"/>
  <c r="P569" i="7"/>
  <c r="S569" i="7" s="1"/>
  <c r="O569" i="7"/>
  <c r="R569" i="7" s="1"/>
  <c r="P549" i="7"/>
  <c r="S549" i="7" s="1"/>
  <c r="O549" i="7"/>
  <c r="R549" i="7" s="1"/>
  <c r="L705" i="7"/>
  <c r="M704" i="7"/>
  <c r="O607" i="7"/>
  <c r="R607" i="7" s="1"/>
  <c r="P607" i="7"/>
  <c r="S607" i="7" s="1"/>
  <c r="O593" i="7"/>
  <c r="R593" i="7" s="1"/>
  <c r="P593" i="7"/>
  <c r="S593" i="7" s="1"/>
  <c r="L570" i="7"/>
  <c r="M570" i="7" s="1"/>
  <c r="N570" i="7" s="1"/>
  <c r="M569" i="7"/>
  <c r="O556" i="7"/>
  <c r="R556" i="7" s="1"/>
  <c r="P556" i="7"/>
  <c r="S556" i="7" s="1"/>
  <c r="L536" i="7"/>
  <c r="M536" i="7" s="1"/>
  <c r="N536" i="7" s="1"/>
  <c r="M535" i="7"/>
  <c r="O517" i="7"/>
  <c r="R517" i="7" s="1"/>
  <c r="P517" i="7"/>
  <c r="S517" i="7" s="1"/>
  <c r="L514" i="7"/>
  <c r="M514" i="7" s="1"/>
  <c r="N514" i="7" s="1"/>
  <c r="M513" i="7"/>
  <c r="P411" i="7"/>
  <c r="S411" i="7" s="1"/>
  <c r="O411" i="7"/>
  <c r="R411" i="7" s="1"/>
  <c r="S662" i="7"/>
  <c r="O491" i="7"/>
  <c r="R491" i="7" s="1"/>
  <c r="P491" i="7"/>
  <c r="S491" i="7" s="1"/>
  <c r="R410" i="7"/>
  <c r="L578" i="7"/>
  <c r="M577" i="7"/>
  <c r="L489" i="7"/>
  <c r="M488" i="7"/>
  <c r="S572" i="7"/>
  <c r="O560" i="7"/>
  <c r="R560" i="7" s="1"/>
  <c r="P560" i="7"/>
  <c r="S560" i="7" s="1"/>
  <c r="L493" i="7"/>
  <c r="M492" i="7"/>
  <c r="S451" i="7"/>
  <c r="L445" i="7"/>
  <c r="M444" i="7"/>
  <c r="P391" i="7"/>
  <c r="S391" i="7" s="1"/>
  <c r="O391" i="7"/>
  <c r="R391" i="7" s="1"/>
  <c r="R498" i="7"/>
  <c r="R464" i="7"/>
  <c r="O439" i="7"/>
  <c r="R439" i="7" s="1"/>
  <c r="P439" i="7"/>
  <c r="S439" i="7" s="1"/>
  <c r="O423" i="7"/>
  <c r="R423" i="7" s="1"/>
  <c r="P423" i="7"/>
  <c r="S423" i="7" s="1"/>
  <c r="L420" i="7"/>
  <c r="M419" i="7"/>
  <c r="S340" i="7"/>
  <c r="R371" i="7"/>
  <c r="L287" i="7"/>
  <c r="M286" i="7"/>
  <c r="L278" i="7"/>
  <c r="M277" i="7"/>
  <c r="S352" i="7"/>
  <c r="R342" i="7"/>
  <c r="O285" i="7"/>
  <c r="R285" i="7" s="1"/>
  <c r="P285" i="7"/>
  <c r="S285" i="7" s="1"/>
  <c r="P250" i="7"/>
  <c r="S250" i="7" s="1"/>
  <c r="O250" i="7"/>
  <c r="R250" i="7" s="1"/>
  <c r="P229" i="7"/>
  <c r="S229" i="7" s="1"/>
  <c r="O229" i="7"/>
  <c r="R229" i="7" s="1"/>
  <c r="P211" i="7"/>
  <c r="S211" i="7" s="1"/>
  <c r="O211" i="7"/>
  <c r="R211" i="7" s="1"/>
  <c r="P191" i="7"/>
  <c r="S191" i="7" s="1"/>
  <c r="O191" i="7"/>
  <c r="R191" i="7" s="1"/>
  <c r="P167" i="7"/>
  <c r="S167" i="7" s="1"/>
  <c r="O167" i="7"/>
  <c r="R167" i="7" s="1"/>
  <c r="P149" i="7"/>
  <c r="S149" i="7" s="1"/>
  <c r="O149" i="7"/>
  <c r="R149" i="7" s="1"/>
  <c r="P133" i="7"/>
  <c r="S133" i="7" s="1"/>
  <c r="O133" i="7"/>
  <c r="R133" i="7" s="1"/>
  <c r="P113" i="7"/>
  <c r="S113" i="7" s="1"/>
  <c r="O113" i="7"/>
  <c r="R113" i="7" s="1"/>
  <c r="P88" i="7"/>
  <c r="S88" i="7" s="1"/>
  <c r="O88" i="7"/>
  <c r="R88" i="7" s="1"/>
  <c r="P68" i="7"/>
  <c r="S68" i="7" s="1"/>
  <c r="O68" i="7"/>
  <c r="R68" i="7" s="1"/>
  <c r="L360" i="7"/>
  <c r="M359" i="7"/>
  <c r="L295" i="7"/>
  <c r="M294" i="7"/>
  <c r="R269" i="7"/>
  <c r="L219" i="7"/>
  <c r="M219" i="7" s="1"/>
  <c r="N219" i="7" s="1"/>
  <c r="M218" i="7"/>
  <c r="L244" i="7"/>
  <c r="M243" i="7"/>
  <c r="S198" i="7"/>
  <c r="O194" i="7"/>
  <c r="R194" i="7" s="1"/>
  <c r="P194" i="7"/>
  <c r="S194" i="7" s="1"/>
  <c r="O186" i="7"/>
  <c r="R186" i="7" s="1"/>
  <c r="P186" i="7"/>
  <c r="S186" i="7" s="1"/>
  <c r="O161" i="7"/>
  <c r="R161" i="7" s="1"/>
  <c r="P161" i="7"/>
  <c r="S161" i="7" s="1"/>
  <c r="L128" i="7"/>
  <c r="M127" i="7"/>
  <c r="O116" i="7"/>
  <c r="R116" i="7" s="1"/>
  <c r="P116" i="7"/>
  <c r="S116" i="7" s="1"/>
  <c r="O108" i="7"/>
  <c r="R108" i="7" s="1"/>
  <c r="P108" i="7"/>
  <c r="S108" i="7" s="1"/>
  <c r="L61" i="7"/>
  <c r="M61" i="7" s="1"/>
  <c r="N61" i="7" s="1"/>
  <c r="M60" i="7"/>
  <c r="O170" i="7"/>
  <c r="R170" i="7" s="1"/>
  <c r="P170" i="7"/>
  <c r="S170" i="7" s="1"/>
  <c r="L44" i="7"/>
  <c r="M43" i="7"/>
  <c r="O178" i="7"/>
  <c r="R178" i="7" s="1"/>
  <c r="P178" i="7"/>
  <c r="S178" i="7" s="1"/>
  <c r="S124" i="7"/>
  <c r="P30" i="7"/>
  <c r="S30" i="7" s="1"/>
  <c r="O30" i="7"/>
  <c r="R30" i="7" s="1"/>
  <c r="L110" i="7"/>
  <c r="M109" i="7"/>
  <c r="R96" i="7"/>
  <c r="L212" i="7"/>
  <c r="M211" i="7"/>
  <c r="L58" i="7"/>
  <c r="M58" i="7" s="1"/>
  <c r="N58" i="7" s="1"/>
  <c r="M57" i="7"/>
  <c r="L937" i="7"/>
  <c r="M937" i="7" s="1"/>
  <c r="N937" i="7" s="1"/>
  <c r="M936" i="7"/>
  <c r="O939" i="7"/>
  <c r="R939" i="7" s="1"/>
  <c r="P939" i="7"/>
  <c r="S939" i="7" s="1"/>
  <c r="O883" i="7"/>
  <c r="R883" i="7" s="1"/>
  <c r="P883" i="7"/>
  <c r="S883" i="7" s="1"/>
  <c r="O864" i="7"/>
  <c r="R864" i="7" s="1"/>
  <c r="P864" i="7"/>
  <c r="S864" i="7" s="1"/>
  <c r="O824" i="7"/>
  <c r="R824" i="7" s="1"/>
  <c r="P824" i="7"/>
  <c r="S824" i="7" s="1"/>
  <c r="O777" i="7"/>
  <c r="R777" i="7" s="1"/>
  <c r="P777" i="7"/>
  <c r="S777" i="7" s="1"/>
  <c r="L726" i="7"/>
  <c r="M726" i="7" s="1"/>
  <c r="N726" i="7" s="1"/>
  <c r="M725" i="7"/>
  <c r="O651" i="7"/>
  <c r="R651" i="7" s="1"/>
  <c r="P651" i="7"/>
  <c r="S651" i="7" s="1"/>
  <c r="P557" i="7"/>
  <c r="S557" i="7" s="1"/>
  <c r="O557" i="7"/>
  <c r="R557" i="7" s="1"/>
  <c r="O580" i="7"/>
  <c r="R580" i="7" s="1"/>
  <c r="P580" i="7"/>
  <c r="S580" i="7" s="1"/>
  <c r="O526" i="7"/>
  <c r="R526" i="7" s="1"/>
  <c r="P526" i="7"/>
  <c r="S526" i="7" s="1"/>
  <c r="O544" i="7"/>
  <c r="R544" i="7" s="1"/>
  <c r="P544" i="7"/>
  <c r="S544" i="7" s="1"/>
  <c r="L595" i="7"/>
  <c r="M595" i="7" s="1"/>
  <c r="N595" i="7" s="1"/>
  <c r="M594" i="7"/>
  <c r="O568" i="7"/>
  <c r="R568" i="7" s="1"/>
  <c r="P568" i="7"/>
  <c r="S568" i="7" s="1"/>
  <c r="L546" i="7"/>
  <c r="M545" i="7"/>
  <c r="P492" i="7"/>
  <c r="S492" i="7" s="1"/>
  <c r="O492" i="7"/>
  <c r="R492" i="7" s="1"/>
  <c r="P452" i="7"/>
  <c r="S452" i="7" s="1"/>
  <c r="O452" i="7"/>
  <c r="R452" i="7" s="1"/>
  <c r="P436" i="7"/>
  <c r="S436" i="7" s="1"/>
  <c r="O436" i="7"/>
  <c r="R436" i="7" s="1"/>
  <c r="P419" i="7"/>
  <c r="S419" i="7" s="1"/>
  <c r="O419" i="7"/>
  <c r="R419" i="7" s="1"/>
  <c r="L499" i="7"/>
  <c r="M498" i="7"/>
  <c r="L609" i="7"/>
  <c r="M609" i="7" s="1"/>
  <c r="N609" i="7" s="1"/>
  <c r="M608" i="7"/>
  <c r="R553" i="7"/>
  <c r="P382" i="7"/>
  <c r="S382" i="7" s="1"/>
  <c r="O382" i="7"/>
  <c r="R382" i="7" s="1"/>
  <c r="S498" i="7"/>
  <c r="O326" i="7"/>
  <c r="R326" i="7" s="1"/>
  <c r="P326" i="7"/>
  <c r="S326" i="7" s="1"/>
  <c r="S318" i="7"/>
  <c r="P262" i="7"/>
  <c r="S262" i="7" s="1"/>
  <c r="O262" i="7"/>
  <c r="R262" i="7" s="1"/>
  <c r="P207" i="7"/>
  <c r="S207" i="7" s="1"/>
  <c r="O207" i="7"/>
  <c r="R207" i="7" s="1"/>
  <c r="P162" i="7"/>
  <c r="S162" i="7" s="1"/>
  <c r="O162" i="7"/>
  <c r="R162" i="7" s="1"/>
  <c r="P129" i="7"/>
  <c r="S129" i="7" s="1"/>
  <c r="O129" i="7"/>
  <c r="R129" i="7" s="1"/>
  <c r="L150" i="7"/>
  <c r="M149" i="7"/>
  <c r="O83" i="7"/>
  <c r="R83" i="7" s="1"/>
  <c r="P83" i="7"/>
  <c r="S83" i="7" s="1"/>
  <c r="L251" i="7"/>
  <c r="M250" i="7"/>
  <c r="O75" i="7"/>
  <c r="R75" i="7" s="1"/>
  <c r="P75" i="7"/>
  <c r="S75" i="7" s="1"/>
  <c r="L40" i="7"/>
  <c r="M39" i="7"/>
  <c r="O140" i="7"/>
  <c r="R140" i="7" s="1"/>
  <c r="P140" i="7"/>
  <c r="S140" i="7" s="1"/>
  <c r="O132" i="7"/>
  <c r="R132" i="7" s="1"/>
  <c r="P132" i="7"/>
  <c r="S132" i="7" s="1"/>
  <c r="R41" i="7"/>
  <c r="O954" i="7"/>
  <c r="R954" i="7" s="1"/>
  <c r="P954" i="7"/>
  <c r="S954" i="7" s="1"/>
  <c r="O955" i="7"/>
  <c r="R955" i="7" s="1"/>
  <c r="P955" i="7"/>
  <c r="S955" i="7" s="1"/>
  <c r="R944" i="7"/>
  <c r="P916" i="7"/>
  <c r="S916" i="7" s="1"/>
  <c r="O916" i="7"/>
  <c r="R916" i="7" s="1"/>
  <c r="O935" i="7"/>
  <c r="R935" i="7" s="1"/>
  <c r="P935" i="7"/>
  <c r="S935" i="7" s="1"/>
  <c r="O911" i="7"/>
  <c r="R911" i="7" s="1"/>
  <c r="P911" i="7"/>
  <c r="S911" i="7" s="1"/>
  <c r="L902" i="7"/>
  <c r="M901" i="7"/>
  <c r="O919" i="7"/>
  <c r="R919" i="7" s="1"/>
  <c r="P919" i="7"/>
  <c r="S919" i="7" s="1"/>
  <c r="R898" i="7"/>
  <c r="O879" i="7"/>
  <c r="R879" i="7" s="1"/>
  <c r="P879" i="7"/>
  <c r="S879" i="7" s="1"/>
  <c r="L886" i="7"/>
  <c r="M886" i="7" s="1"/>
  <c r="N886" i="7" s="1"/>
  <c r="M885" i="7"/>
  <c r="O868" i="7"/>
  <c r="R868" i="7" s="1"/>
  <c r="P868" i="7"/>
  <c r="S868" i="7" s="1"/>
  <c r="R936" i="7"/>
  <c r="S901" i="7"/>
  <c r="L846" i="7"/>
  <c r="M845" i="7"/>
  <c r="O844" i="7"/>
  <c r="R844" i="7" s="1"/>
  <c r="P844" i="7"/>
  <c r="S844" i="7" s="1"/>
  <c r="R889" i="7"/>
  <c r="O840" i="7"/>
  <c r="R840" i="7" s="1"/>
  <c r="P840" i="7"/>
  <c r="S840" i="7" s="1"/>
  <c r="L830" i="7"/>
  <c r="M830" i="7" s="1"/>
  <c r="N830" i="7" s="1"/>
  <c r="M829" i="7"/>
  <c r="S820" i="7"/>
  <c r="R869" i="7"/>
  <c r="R807" i="7"/>
  <c r="R774" i="7"/>
  <c r="O769" i="7"/>
  <c r="R769" i="7" s="1"/>
  <c r="P769" i="7"/>
  <c r="S769" i="7" s="1"/>
  <c r="S759" i="7"/>
  <c r="S755" i="7"/>
  <c r="R765" i="7"/>
  <c r="R782" i="7"/>
  <c r="S742" i="7"/>
  <c r="S726" i="7"/>
  <c r="M695" i="7"/>
  <c r="L696" i="7"/>
  <c r="M696" i="7" s="1"/>
  <c r="N696" i="7" s="1"/>
  <c r="R749" i="7"/>
  <c r="S736" i="7"/>
  <c r="M691" i="7"/>
  <c r="L692" i="7"/>
  <c r="M692" i="7" s="1"/>
  <c r="N692" i="7" s="1"/>
  <c r="O716" i="7"/>
  <c r="R716" i="7" s="1"/>
  <c r="P716" i="7"/>
  <c r="S716" i="7" s="1"/>
  <c r="O690" i="7"/>
  <c r="R690" i="7" s="1"/>
  <c r="P690" i="7"/>
  <c r="S690" i="7" s="1"/>
  <c r="L741" i="7"/>
  <c r="M741" i="7" s="1"/>
  <c r="N741" i="7" s="1"/>
  <c r="M740" i="7"/>
  <c r="S733" i="7"/>
  <c r="S714" i="7"/>
  <c r="O668" i="7"/>
  <c r="R668" i="7" s="1"/>
  <c r="P668" i="7"/>
  <c r="S668" i="7" s="1"/>
  <c r="L653" i="7"/>
  <c r="M653" i="7" s="1"/>
  <c r="N653" i="7" s="1"/>
  <c r="M652" i="7"/>
  <c r="S645" i="7"/>
  <c r="S621" i="7"/>
  <c r="L714" i="7"/>
  <c r="M714" i="7" s="1"/>
  <c r="N714" i="7" s="1"/>
  <c r="M713" i="7"/>
  <c r="O672" i="7"/>
  <c r="R672" i="7" s="1"/>
  <c r="P672" i="7"/>
  <c r="S672" i="7" s="1"/>
  <c r="R653" i="7"/>
  <c r="R606" i="7"/>
  <c r="P598" i="7"/>
  <c r="S598" i="7" s="1"/>
  <c r="O598" i="7"/>
  <c r="R598" i="7" s="1"/>
  <c r="P590" i="7"/>
  <c r="S590" i="7" s="1"/>
  <c r="O590" i="7"/>
  <c r="R590" i="7" s="1"/>
  <c r="P581" i="7"/>
  <c r="S581" i="7" s="1"/>
  <c r="O581" i="7"/>
  <c r="R581" i="7" s="1"/>
  <c r="P573" i="7"/>
  <c r="S573" i="7" s="1"/>
  <c r="O573" i="7"/>
  <c r="R573" i="7" s="1"/>
  <c r="P565" i="7"/>
  <c r="S565" i="7" s="1"/>
  <c r="O565" i="7"/>
  <c r="R565" i="7" s="1"/>
  <c r="P545" i="7"/>
  <c r="S545" i="7" s="1"/>
  <c r="O545" i="7"/>
  <c r="R545" i="7" s="1"/>
  <c r="O660" i="7"/>
  <c r="R660" i="7" s="1"/>
  <c r="P660" i="7"/>
  <c r="S660" i="7" s="1"/>
  <c r="S532" i="7"/>
  <c r="R631" i="7"/>
  <c r="O505" i="7"/>
  <c r="R505" i="7" s="1"/>
  <c r="P505" i="7"/>
  <c r="S505" i="7" s="1"/>
  <c r="L504" i="7"/>
  <c r="M504" i="7" s="1"/>
  <c r="N504" i="7" s="1"/>
  <c r="M503" i="7"/>
  <c r="O712" i="7"/>
  <c r="R712" i="7" s="1"/>
  <c r="P712" i="7"/>
  <c r="S712" i="7" s="1"/>
  <c r="S661" i="7"/>
  <c r="O605" i="7"/>
  <c r="R605" i="7" s="1"/>
  <c r="P605" i="7"/>
  <c r="S605" i="7" s="1"/>
  <c r="O509" i="7"/>
  <c r="R509" i="7" s="1"/>
  <c r="P509" i="7"/>
  <c r="S509" i="7" s="1"/>
  <c r="R665" i="7"/>
  <c r="L479" i="7"/>
  <c r="M479" i="7" s="1"/>
  <c r="N479" i="7" s="1"/>
  <c r="M478" i="7"/>
  <c r="O443" i="7"/>
  <c r="R443" i="7" s="1"/>
  <c r="P443" i="7"/>
  <c r="S443" i="7" s="1"/>
  <c r="L437" i="7"/>
  <c r="M436" i="7"/>
  <c r="O552" i="7"/>
  <c r="R552" i="7" s="1"/>
  <c r="P552" i="7"/>
  <c r="S552" i="7" s="1"/>
  <c r="S479" i="7"/>
  <c r="M458" i="7"/>
  <c r="L459" i="7"/>
  <c r="M459" i="7" s="1"/>
  <c r="N459" i="7" s="1"/>
  <c r="O431" i="7"/>
  <c r="R431" i="7" s="1"/>
  <c r="P431" i="7"/>
  <c r="S431" i="7" s="1"/>
  <c r="O418" i="7"/>
  <c r="R418" i="7" s="1"/>
  <c r="P418" i="7"/>
  <c r="S418" i="7" s="1"/>
  <c r="L586" i="7"/>
  <c r="M586" i="7" s="1"/>
  <c r="N586" i="7" s="1"/>
  <c r="M585" i="7"/>
  <c r="S503" i="7"/>
  <c r="O487" i="7"/>
  <c r="R487" i="7" s="1"/>
  <c r="P487" i="7"/>
  <c r="S487" i="7" s="1"/>
  <c r="R379" i="7"/>
  <c r="O358" i="7"/>
  <c r="R358" i="7" s="1"/>
  <c r="P358" i="7"/>
  <c r="S358" i="7" s="1"/>
  <c r="O293" i="7"/>
  <c r="R293" i="7" s="1"/>
  <c r="P293" i="7"/>
  <c r="S293" i="7" s="1"/>
  <c r="R311" i="7"/>
  <c r="L307" i="7"/>
  <c r="M306" i="7"/>
  <c r="O289" i="7"/>
  <c r="R289" i="7" s="1"/>
  <c r="P289" i="7"/>
  <c r="S289" i="7" s="1"/>
  <c r="O280" i="7"/>
  <c r="R280" i="7" s="1"/>
  <c r="P280" i="7"/>
  <c r="S280" i="7" s="1"/>
  <c r="S272" i="7"/>
  <c r="S332" i="7"/>
  <c r="O278" i="7"/>
  <c r="R278" i="7" s="1"/>
  <c r="P278" i="7"/>
  <c r="S278" i="7" s="1"/>
  <c r="P258" i="7"/>
  <c r="S258" i="7" s="1"/>
  <c r="O258" i="7"/>
  <c r="R258" i="7" s="1"/>
  <c r="P237" i="7"/>
  <c r="S237" i="7" s="1"/>
  <c r="O237" i="7"/>
  <c r="R237" i="7" s="1"/>
  <c r="P223" i="7"/>
  <c r="S223" i="7" s="1"/>
  <c r="O223" i="7"/>
  <c r="R223" i="7" s="1"/>
  <c r="P199" i="7"/>
  <c r="S199" i="7" s="1"/>
  <c r="O199" i="7"/>
  <c r="R199" i="7" s="1"/>
  <c r="P183" i="7"/>
  <c r="S183" i="7" s="1"/>
  <c r="O183" i="7"/>
  <c r="R183" i="7" s="1"/>
  <c r="P158" i="7"/>
  <c r="S158" i="7" s="1"/>
  <c r="O158" i="7"/>
  <c r="R158" i="7" s="1"/>
  <c r="P141" i="7"/>
  <c r="S141" i="7" s="1"/>
  <c r="O141" i="7"/>
  <c r="R141" i="7" s="1"/>
  <c r="P125" i="7"/>
  <c r="S125" i="7" s="1"/>
  <c r="O125" i="7"/>
  <c r="R125" i="7" s="1"/>
  <c r="P101" i="7"/>
  <c r="S101" i="7" s="1"/>
  <c r="O101" i="7"/>
  <c r="R101" i="7" s="1"/>
  <c r="P76" i="7"/>
  <c r="S76" i="7" s="1"/>
  <c r="O76" i="7"/>
  <c r="R76" i="7" s="1"/>
  <c r="R392" i="7"/>
  <c r="S364" i="7"/>
  <c r="O274" i="7"/>
  <c r="R274" i="7" s="1"/>
  <c r="P274" i="7"/>
  <c r="S274" i="7" s="1"/>
  <c r="L236" i="7"/>
  <c r="M236" i="7" s="1"/>
  <c r="N236" i="7" s="1"/>
  <c r="M235" i="7"/>
  <c r="L224" i="7"/>
  <c r="M223" i="7"/>
  <c r="O190" i="7"/>
  <c r="R190" i="7" s="1"/>
  <c r="P190" i="7"/>
  <c r="S190" i="7" s="1"/>
  <c r="L168" i="7"/>
  <c r="M167" i="7"/>
  <c r="O157" i="7"/>
  <c r="R157" i="7" s="1"/>
  <c r="P157" i="7"/>
  <c r="S157" i="7" s="1"/>
  <c r="O120" i="7"/>
  <c r="R120" i="7" s="1"/>
  <c r="P120" i="7"/>
  <c r="S120" i="7" s="1"/>
  <c r="O112" i="7"/>
  <c r="R112" i="7" s="1"/>
  <c r="P112" i="7"/>
  <c r="S112" i="7" s="1"/>
  <c r="L91" i="7"/>
  <c r="M90" i="7"/>
  <c r="M177" i="7"/>
  <c r="L178" i="7"/>
  <c r="L259" i="7"/>
  <c r="M259" i="7" s="1"/>
  <c r="N259" i="7" s="1"/>
  <c r="M258" i="7"/>
  <c r="L186" i="7"/>
  <c r="M185" i="7"/>
  <c r="P45" i="7"/>
  <c r="S45" i="7" s="1"/>
  <c r="O45" i="7"/>
  <c r="R45" i="7" s="1"/>
  <c r="R37" i="7"/>
  <c r="R105" i="7"/>
  <c r="L81" i="7"/>
  <c r="M81" i="7" s="1"/>
  <c r="N81" i="7" s="1"/>
  <c r="M80" i="7"/>
  <c r="L77" i="7"/>
  <c r="M76" i="7"/>
  <c r="M31" i="7"/>
  <c r="L32" i="7"/>
  <c r="M32" i="7" s="1"/>
  <c r="N32" i="7" s="1"/>
  <c r="R23" i="7"/>
  <c r="D9" i="7"/>
  <c r="O915" i="7"/>
  <c r="R915" i="7" s="1"/>
  <c r="P915" i="7"/>
  <c r="S915" i="7" s="1"/>
  <c r="L826" i="7"/>
  <c r="M825" i="7"/>
  <c r="O852" i="7"/>
  <c r="R852" i="7" s="1"/>
  <c r="P852" i="7"/>
  <c r="S852" i="7" s="1"/>
  <c r="O805" i="7"/>
  <c r="R805" i="7" s="1"/>
  <c r="P805" i="7"/>
  <c r="S805" i="7" s="1"/>
  <c r="L730" i="7"/>
  <c r="M730" i="7" s="1"/>
  <c r="N730" i="7" s="1"/>
  <c r="M614" i="7"/>
  <c r="L615" i="7"/>
  <c r="M615" i="7" s="1"/>
  <c r="N615" i="7" s="1"/>
  <c r="P537" i="7"/>
  <c r="S537" i="7" s="1"/>
  <c r="O537" i="7"/>
  <c r="R537" i="7" s="1"/>
  <c r="O513" i="7"/>
  <c r="R513" i="7" s="1"/>
  <c r="P513" i="7"/>
  <c r="S513" i="7" s="1"/>
  <c r="L558" i="7"/>
  <c r="M558" i="7" s="1"/>
  <c r="N558" i="7" s="1"/>
  <c r="M557" i="7"/>
  <c r="P476" i="7"/>
  <c r="S476" i="7" s="1"/>
  <c r="O476" i="7"/>
  <c r="R476" i="7" s="1"/>
  <c r="P444" i="7"/>
  <c r="S444" i="7" s="1"/>
  <c r="O444" i="7"/>
  <c r="R444" i="7" s="1"/>
  <c r="P428" i="7"/>
  <c r="S428" i="7" s="1"/>
  <c r="O428" i="7"/>
  <c r="R428" i="7" s="1"/>
  <c r="O483" i="7"/>
  <c r="R483" i="7" s="1"/>
  <c r="P483" i="7"/>
  <c r="S483" i="7" s="1"/>
  <c r="O471" i="7"/>
  <c r="R471" i="7" s="1"/>
  <c r="P471" i="7"/>
  <c r="S471" i="7" s="1"/>
  <c r="M430" i="7"/>
  <c r="L431" i="7"/>
  <c r="M377" i="7"/>
  <c r="L378" i="7"/>
  <c r="M378" i="7" s="1"/>
  <c r="N378" i="7" s="1"/>
  <c r="O463" i="7"/>
  <c r="R463" i="7" s="1"/>
  <c r="P463" i="7"/>
  <c r="S463" i="7" s="1"/>
  <c r="M355" i="7"/>
  <c r="O330" i="7"/>
  <c r="R330" i="7" s="1"/>
  <c r="P330" i="7"/>
  <c r="S330" i="7" s="1"/>
  <c r="L282" i="7"/>
  <c r="M281" i="7"/>
  <c r="L368" i="7"/>
  <c r="M367" i="7"/>
  <c r="O309" i="7"/>
  <c r="R309" i="7" s="1"/>
  <c r="P309" i="7"/>
  <c r="S309" i="7" s="1"/>
  <c r="O282" i="7"/>
  <c r="R282" i="7" s="1"/>
  <c r="P282" i="7"/>
  <c r="S282" i="7" s="1"/>
  <c r="P241" i="7"/>
  <c r="S241" i="7" s="1"/>
  <c r="O241" i="7"/>
  <c r="R241" i="7" s="1"/>
  <c r="P187" i="7"/>
  <c r="S187" i="7" s="1"/>
  <c r="O187" i="7"/>
  <c r="R187" i="7" s="1"/>
  <c r="P145" i="7"/>
  <c r="S145" i="7" s="1"/>
  <c r="O145" i="7"/>
  <c r="R145" i="7" s="1"/>
  <c r="P109" i="7"/>
  <c r="S109" i="7" s="1"/>
  <c r="O109" i="7"/>
  <c r="R109" i="7" s="1"/>
  <c r="P80" i="7"/>
  <c r="S80" i="7" s="1"/>
  <c r="O80" i="7"/>
  <c r="R80" i="7" s="1"/>
  <c r="P60" i="7"/>
  <c r="S60" i="7" s="1"/>
  <c r="O60" i="7"/>
  <c r="R60" i="7" s="1"/>
  <c r="O297" i="7"/>
  <c r="R297" i="7" s="1"/>
  <c r="P297" i="7"/>
  <c r="S297" i="7" s="1"/>
  <c r="O210" i="7"/>
  <c r="R210" i="7" s="1"/>
  <c r="P210" i="7"/>
  <c r="S210" i="7" s="1"/>
  <c r="L917" i="7"/>
  <c r="M917" i="7" s="1"/>
  <c r="N917" i="7" s="1"/>
  <c r="M916" i="7"/>
  <c r="M898" i="7"/>
  <c r="L899" i="7"/>
  <c r="M899" i="7" s="1"/>
  <c r="N899" i="7" s="1"/>
  <c r="L921" i="7"/>
  <c r="M921" i="7" s="1"/>
  <c r="N921" i="7" s="1"/>
  <c r="M920" i="7"/>
  <c r="R940" i="7"/>
  <c r="O895" i="7"/>
  <c r="R895" i="7" s="1"/>
  <c r="P895" i="7"/>
  <c r="S895" i="7" s="1"/>
  <c r="R881" i="7"/>
  <c r="R877" i="7"/>
  <c r="S830" i="7"/>
  <c r="S889" i="7"/>
  <c r="L841" i="7"/>
  <c r="M840" i="7"/>
  <c r="O826" i="7"/>
  <c r="R826" i="7" s="1"/>
  <c r="P826" i="7"/>
  <c r="S826" i="7" s="1"/>
  <c r="R820" i="7"/>
  <c r="R865" i="7"/>
  <c r="R829" i="7"/>
  <c r="R811" i="7"/>
  <c r="L815" i="7"/>
  <c r="M814" i="7"/>
  <c r="O781" i="7"/>
  <c r="R781" i="7" s="1"/>
  <c r="P781" i="7"/>
  <c r="S781" i="7" s="1"/>
  <c r="R767" i="7"/>
  <c r="L795" i="7"/>
  <c r="M794" i="7"/>
  <c r="N765" i="7"/>
  <c r="S778" i="7"/>
  <c r="R722" i="7"/>
  <c r="R706" i="7"/>
  <c r="O740" i="7"/>
  <c r="R740" i="7" s="1"/>
  <c r="P740" i="7"/>
  <c r="S740" i="7" s="1"/>
  <c r="O703" i="7"/>
  <c r="R703" i="7" s="1"/>
  <c r="P703" i="7"/>
  <c r="S703" i="7" s="1"/>
  <c r="R670" i="7"/>
  <c r="R637" i="7"/>
  <c r="S617" i="7"/>
  <c r="S615" i="7"/>
  <c r="R612" i="7"/>
  <c r="O728" i="7"/>
  <c r="R728" i="7" s="1"/>
  <c r="P728" i="7"/>
  <c r="S728" i="7" s="1"/>
  <c r="O676" i="7"/>
  <c r="R676" i="7" s="1"/>
  <c r="P676" i="7"/>
  <c r="S676" i="7" s="1"/>
  <c r="L662" i="7"/>
  <c r="M662" i="7" s="1"/>
  <c r="N662" i="7" s="1"/>
  <c r="M661" i="7"/>
  <c r="S653" i="7"/>
  <c r="M620" i="7"/>
  <c r="L621" i="7"/>
  <c r="M621" i="7" s="1"/>
  <c r="N621" i="7" s="1"/>
  <c r="R730" i="7"/>
  <c r="O694" i="7"/>
  <c r="R694" i="7" s="1"/>
  <c r="P694" i="7"/>
  <c r="S694" i="7" s="1"/>
  <c r="L670" i="7"/>
  <c r="M670" i="7" s="1"/>
  <c r="N670" i="7" s="1"/>
  <c r="M669" i="7"/>
  <c r="P533" i="7"/>
  <c r="S533" i="7" s="1"/>
  <c r="O533" i="7"/>
  <c r="R533" i="7" s="1"/>
  <c r="R686" i="7"/>
  <c r="L632" i="7"/>
  <c r="M632" i="7" s="1"/>
  <c r="N632" i="7" s="1"/>
  <c r="M631" i="7"/>
  <c r="O602" i="7"/>
  <c r="R602" i="7" s="1"/>
  <c r="P602" i="7"/>
  <c r="S602" i="7" s="1"/>
  <c r="O584" i="7"/>
  <c r="R584" i="7" s="1"/>
  <c r="P584" i="7"/>
  <c r="S584" i="7" s="1"/>
  <c r="O576" i="7"/>
  <c r="R576" i="7" s="1"/>
  <c r="P576" i="7"/>
  <c r="S576" i="7" s="1"/>
  <c r="S631" i="7"/>
  <c r="O540" i="7"/>
  <c r="R540" i="7" s="1"/>
  <c r="P540" i="7"/>
  <c r="S540" i="7" s="1"/>
  <c r="P488" i="7"/>
  <c r="S488" i="7" s="1"/>
  <c r="O488" i="7"/>
  <c r="R488" i="7" s="1"/>
  <c r="P480" i="7"/>
  <c r="S480" i="7" s="1"/>
  <c r="O480" i="7"/>
  <c r="R480" i="7" s="1"/>
  <c r="P456" i="7"/>
  <c r="S456" i="7" s="1"/>
  <c r="O456" i="7"/>
  <c r="R456" i="7" s="1"/>
  <c r="P448" i="7"/>
  <c r="S448" i="7" s="1"/>
  <c r="O448" i="7"/>
  <c r="R448" i="7" s="1"/>
  <c r="P440" i="7"/>
  <c r="S440" i="7" s="1"/>
  <c r="O440" i="7"/>
  <c r="R440" i="7" s="1"/>
  <c r="P432" i="7"/>
  <c r="S432" i="7" s="1"/>
  <c r="O432" i="7"/>
  <c r="R432" i="7" s="1"/>
  <c r="R662" i="7"/>
  <c r="O414" i="7"/>
  <c r="R414" i="7" s="1"/>
  <c r="P414" i="7"/>
  <c r="S414" i="7" s="1"/>
  <c r="S475" i="7"/>
  <c r="O398" i="7"/>
  <c r="R398" i="7" s="1"/>
  <c r="P398" i="7"/>
  <c r="S398" i="7" s="1"/>
  <c r="O383" i="7"/>
  <c r="R383" i="7" s="1"/>
  <c r="P383" i="7"/>
  <c r="S383" i="7" s="1"/>
  <c r="L582" i="7"/>
  <c r="M581" i="7"/>
  <c r="O467" i="7"/>
  <c r="R467" i="7" s="1"/>
  <c r="P467" i="7"/>
  <c r="S467" i="7" s="1"/>
  <c r="O435" i="7"/>
  <c r="R435" i="7" s="1"/>
  <c r="P435" i="7"/>
  <c r="S435" i="7" s="1"/>
  <c r="P395" i="7"/>
  <c r="S395" i="7" s="1"/>
  <c r="O395" i="7"/>
  <c r="R395" i="7" s="1"/>
  <c r="R561" i="7"/>
  <c r="R424" i="7"/>
  <c r="R340" i="7"/>
  <c r="M300" i="7"/>
  <c r="L301" i="7"/>
  <c r="L392" i="7"/>
  <c r="M392" i="7" s="1"/>
  <c r="N392" i="7" s="1"/>
  <c r="M391" i="7"/>
  <c r="S356" i="7"/>
  <c r="L352" i="7"/>
  <c r="M352" i="7" s="1"/>
  <c r="N352" i="7" s="1"/>
  <c r="M351" i="7"/>
  <c r="S311" i="7"/>
  <c r="R352" i="7"/>
  <c r="O287" i="7"/>
  <c r="R287" i="7" s="1"/>
  <c r="P287" i="7"/>
  <c r="S287" i="7" s="1"/>
  <c r="O276" i="7"/>
  <c r="R276" i="7" s="1"/>
  <c r="P276" i="7"/>
  <c r="S276" i="7" s="1"/>
  <c r="L272" i="7"/>
  <c r="M272" i="7" s="1"/>
  <c r="N272" i="7" s="1"/>
  <c r="M271" i="7"/>
  <c r="P254" i="7"/>
  <c r="S254" i="7" s="1"/>
  <c r="O254" i="7"/>
  <c r="R254" i="7" s="1"/>
  <c r="P233" i="7"/>
  <c r="S233" i="7" s="1"/>
  <c r="O233" i="7"/>
  <c r="R233" i="7" s="1"/>
  <c r="P215" i="7"/>
  <c r="S215" i="7" s="1"/>
  <c r="O215" i="7"/>
  <c r="R215" i="7" s="1"/>
  <c r="P195" i="7"/>
  <c r="S195" i="7" s="1"/>
  <c r="O195" i="7"/>
  <c r="R195" i="7" s="1"/>
  <c r="P175" i="7"/>
  <c r="S175" i="7" s="1"/>
  <c r="O175" i="7"/>
  <c r="R175" i="7" s="1"/>
  <c r="P153" i="7"/>
  <c r="S153" i="7" s="1"/>
  <c r="O153" i="7"/>
  <c r="R153" i="7" s="1"/>
  <c r="P137" i="7"/>
  <c r="S137" i="7" s="1"/>
  <c r="O137" i="7"/>
  <c r="R137" i="7" s="1"/>
  <c r="P117" i="7"/>
  <c r="S117" i="7" s="1"/>
  <c r="O117" i="7"/>
  <c r="R117" i="7" s="1"/>
  <c r="P93" i="7"/>
  <c r="S93" i="7" s="1"/>
  <c r="O93" i="7"/>
  <c r="R93" i="7" s="1"/>
  <c r="P72" i="7"/>
  <c r="S72" i="7" s="1"/>
  <c r="O72" i="7"/>
  <c r="R72" i="7" s="1"/>
  <c r="S392" i="7"/>
  <c r="R363" i="7"/>
  <c r="R302" i="7"/>
  <c r="R252" i="7"/>
  <c r="R239" i="7"/>
  <c r="O100" i="7"/>
  <c r="R100" i="7" s="1"/>
  <c r="P100" i="7"/>
  <c r="S100" i="7" s="1"/>
  <c r="L69" i="7"/>
  <c r="M68" i="7"/>
  <c r="O214" i="7"/>
  <c r="R214" i="7" s="1"/>
  <c r="P214" i="7"/>
  <c r="S214" i="7" s="1"/>
  <c r="O92" i="7"/>
  <c r="R92" i="7" s="1"/>
  <c r="P92" i="7"/>
  <c r="S92" i="7" s="1"/>
  <c r="O79" i="7"/>
  <c r="R79" i="7" s="1"/>
  <c r="P79" i="7"/>
  <c r="S79" i="7" s="1"/>
  <c r="O63" i="7"/>
  <c r="R63" i="7" s="1"/>
  <c r="P63" i="7"/>
  <c r="S63" i="7" s="1"/>
  <c r="S51" i="7"/>
  <c r="L232" i="7"/>
  <c r="M232" i="7" s="1"/>
  <c r="N232" i="7" s="1"/>
  <c r="M231" i="7"/>
  <c r="O202" i="7"/>
  <c r="R202" i="7" s="1"/>
  <c r="P202" i="7"/>
  <c r="S202" i="7" s="1"/>
  <c r="L263" i="7"/>
  <c r="M262" i="7"/>
  <c r="L202" i="7"/>
  <c r="M201" i="7"/>
  <c r="O144" i="7"/>
  <c r="R144" i="7" s="1"/>
  <c r="P144" i="7"/>
  <c r="S144" i="7" s="1"/>
  <c r="O136" i="7"/>
  <c r="R136" i="7" s="1"/>
  <c r="P136" i="7"/>
  <c r="S136" i="7" s="1"/>
  <c r="O128" i="7"/>
  <c r="R128" i="7" s="1"/>
  <c r="P128" i="7"/>
  <c r="S128" i="7" s="1"/>
  <c r="O104" i="7"/>
  <c r="R104" i="7" s="1"/>
  <c r="P104" i="7"/>
  <c r="S104" i="7" s="1"/>
  <c r="M23" i="7"/>
  <c r="L24" i="7"/>
  <c r="M24" i="7" s="1"/>
  <c r="N24" i="7" s="1"/>
  <c r="D3" i="7"/>
  <c r="M956" i="7" l="1"/>
  <c r="M685" i="7"/>
  <c r="L101" i="7"/>
  <c r="M100" i="7"/>
  <c r="E10" i="9"/>
  <c r="E11" i="9" s="1"/>
  <c r="L858" i="8"/>
  <c r="M857" i="8"/>
  <c r="N612" i="9"/>
  <c r="M613" i="9"/>
  <c r="N613" i="9" s="1"/>
  <c r="O613" i="9" s="1"/>
  <c r="D5" i="7"/>
  <c r="D6" i="7"/>
  <c r="L314" i="8"/>
  <c r="M313" i="8"/>
  <c r="L18" i="8"/>
  <c r="M17" i="8"/>
  <c r="L319" i="8"/>
  <c r="M319" i="8" s="1"/>
  <c r="N319" i="8" s="1"/>
  <c r="M318" i="8"/>
  <c r="L555" i="8"/>
  <c r="M555" i="8" s="1"/>
  <c r="N555" i="8" s="1"/>
  <c r="M554" i="8"/>
  <c r="L592" i="8"/>
  <c r="M591" i="8"/>
  <c r="L384" i="7"/>
  <c r="M384" i="7" s="1"/>
  <c r="N384" i="7" s="1"/>
  <c r="M383" i="7"/>
  <c r="D5" i="8"/>
  <c r="D6" i="8"/>
  <c r="L551" i="8"/>
  <c r="M551" i="8" s="1"/>
  <c r="N551" i="8" s="1"/>
  <c r="M550" i="8"/>
  <c r="M608" i="9"/>
  <c r="N608" i="9" s="1"/>
  <c r="O608" i="9" s="1"/>
  <c r="N607" i="9"/>
  <c r="N533" i="9"/>
  <c r="M534" i="9"/>
  <c r="N534" i="9" s="1"/>
  <c r="O534" i="9" s="1"/>
  <c r="N550" i="9"/>
  <c r="M551" i="9"/>
  <c r="M383" i="9"/>
  <c r="N382" i="9"/>
  <c r="M539" i="9"/>
  <c r="N539" i="9" s="1"/>
  <c r="O539" i="9" s="1"/>
  <c r="N538" i="9"/>
  <c r="M103" i="9"/>
  <c r="N102" i="9"/>
  <c r="M297" i="9"/>
  <c r="N297" i="9" s="1"/>
  <c r="O297" i="9" s="1"/>
  <c r="N296" i="9"/>
  <c r="M593" i="9"/>
  <c r="N593" i="9" s="1"/>
  <c r="O593" i="9" s="1"/>
  <c r="N592" i="9"/>
  <c r="M49" i="9"/>
  <c r="N49" i="9" s="1"/>
  <c r="O49" i="9" s="1"/>
  <c r="N48" i="9"/>
  <c r="N526" i="9"/>
  <c r="M527" i="9"/>
  <c r="N527" i="9" s="1"/>
  <c r="O527" i="9" s="1"/>
  <c r="M588" i="9"/>
  <c r="N588" i="9" s="1"/>
  <c r="O588" i="9" s="1"/>
  <c r="N587" i="9"/>
  <c r="M360" i="9"/>
  <c r="N359" i="9"/>
  <c r="M95" i="9"/>
  <c r="N94" i="9"/>
  <c r="M260" i="9"/>
  <c r="N260" i="9" s="1"/>
  <c r="O260" i="9" s="1"/>
  <c r="N259" i="9"/>
  <c r="M36" i="9"/>
  <c r="N36" i="9" s="1"/>
  <c r="O36" i="9" s="1"/>
  <c r="N35" i="9"/>
  <c r="L72" i="8"/>
  <c r="M72" i="8" s="1"/>
  <c r="N72" i="8" s="1"/>
  <c r="M71" i="8"/>
  <c r="M249" i="8"/>
  <c r="L250" i="8"/>
  <c r="M250" i="8" s="1"/>
  <c r="N250" i="8" s="1"/>
  <c r="M572" i="8"/>
  <c r="L573" i="8"/>
  <c r="L193" i="8"/>
  <c r="M192" i="8"/>
  <c r="L300" i="8"/>
  <c r="M300" i="8" s="1"/>
  <c r="N300" i="8" s="1"/>
  <c r="M299" i="8"/>
  <c r="L762" i="8"/>
  <c r="M761" i="8"/>
  <c r="L370" i="8"/>
  <c r="M370" i="8" s="1"/>
  <c r="N370" i="8" s="1"/>
  <c r="M369" i="8"/>
  <c r="L742" i="8"/>
  <c r="M742" i="8" s="1"/>
  <c r="N742" i="8" s="1"/>
  <c r="M741" i="8"/>
  <c r="L83" i="8"/>
  <c r="M82" i="8"/>
  <c r="L242" i="8"/>
  <c r="M242" i="8" s="1"/>
  <c r="N242" i="8" s="1"/>
  <c r="M241" i="8"/>
  <c r="L187" i="8"/>
  <c r="M186" i="8"/>
  <c r="M75" i="8"/>
  <c r="L76" i="8"/>
  <c r="M513" i="8"/>
  <c r="L514" i="8"/>
  <c r="M60" i="8"/>
  <c r="L61" i="8"/>
  <c r="M61" i="8" s="1"/>
  <c r="N61" i="8" s="1"/>
  <c r="L65" i="8"/>
  <c r="M64" i="8"/>
  <c r="M778" i="8"/>
  <c r="L779" i="8"/>
  <c r="M779" i="8" s="1"/>
  <c r="N779" i="8" s="1"/>
  <c r="L50" i="8"/>
  <c r="M50" i="8" s="1"/>
  <c r="N50" i="8" s="1"/>
  <c r="M49" i="8"/>
  <c r="L756" i="8"/>
  <c r="M755" i="8"/>
  <c r="L662" i="8"/>
  <c r="M662" i="8" s="1"/>
  <c r="N662" i="8" s="1"/>
  <c r="M661" i="8"/>
  <c r="L666" i="8"/>
  <c r="M666" i="8" s="1"/>
  <c r="N666" i="8" s="1"/>
  <c r="M665" i="8"/>
  <c r="L641" i="8"/>
  <c r="M641" i="8" s="1"/>
  <c r="N641" i="8" s="1"/>
  <c r="M640" i="8"/>
  <c r="L179" i="8"/>
  <c r="M178" i="8"/>
  <c r="M265" i="8"/>
  <c r="L266" i="8"/>
  <c r="L386" i="8"/>
  <c r="M386" i="8" s="1"/>
  <c r="N386" i="8" s="1"/>
  <c r="M385" i="8"/>
  <c r="L106" i="8"/>
  <c r="M106" i="8" s="1"/>
  <c r="N106" i="8" s="1"/>
  <c r="M105" i="8"/>
  <c r="L279" i="8"/>
  <c r="M279" i="8" s="1"/>
  <c r="N279" i="8" s="1"/>
  <c r="M278" i="8"/>
  <c r="L746" i="8"/>
  <c r="M746" i="8" s="1"/>
  <c r="N746" i="8" s="1"/>
  <c r="M745" i="8"/>
  <c r="M287" i="8"/>
  <c r="L288" i="8"/>
  <c r="M506" i="8"/>
  <c r="L507" i="8"/>
  <c r="L302" i="7"/>
  <c r="M301" i="7"/>
  <c r="L958" i="7"/>
  <c r="M958" i="7" s="1"/>
  <c r="N958" i="7" s="1"/>
  <c r="M957" i="7"/>
  <c r="L283" i="7"/>
  <c r="M283" i="7" s="1"/>
  <c r="N283" i="7" s="1"/>
  <c r="M282" i="7"/>
  <c r="L308" i="7"/>
  <c r="M307" i="7"/>
  <c r="L111" i="7"/>
  <c r="M110" i="7"/>
  <c r="L296" i="7"/>
  <c r="M295" i="7"/>
  <c r="L279" i="7"/>
  <c r="M279" i="7" s="1"/>
  <c r="N279" i="7" s="1"/>
  <c r="M278" i="7"/>
  <c r="L494" i="7"/>
  <c r="M494" i="7" s="1"/>
  <c r="N494" i="7" s="1"/>
  <c r="M493" i="7"/>
  <c r="L41" i="7"/>
  <c r="M41" i="7" s="1"/>
  <c r="N41" i="7" s="1"/>
  <c r="M40" i="7"/>
  <c r="L500" i="7"/>
  <c r="M499" i="7"/>
  <c r="L213" i="7"/>
  <c r="M212" i="7"/>
  <c r="L129" i="7"/>
  <c r="M128" i="7"/>
  <c r="L446" i="7"/>
  <c r="M445" i="7"/>
  <c r="L490" i="7"/>
  <c r="M490" i="7" s="1"/>
  <c r="N490" i="7" s="1"/>
  <c r="M489" i="7"/>
  <c r="L70" i="7"/>
  <c r="M69" i="7"/>
  <c r="L369" i="7"/>
  <c r="M368" i="7"/>
  <c r="L827" i="7"/>
  <c r="M827" i="7" s="1"/>
  <c r="N827" i="7" s="1"/>
  <c r="M826" i="7"/>
  <c r="L78" i="7"/>
  <c r="M78" i="7" s="1"/>
  <c r="N78" i="7" s="1"/>
  <c r="M77" i="7"/>
  <c r="L179" i="7"/>
  <c r="M179" i="7" s="1"/>
  <c r="N179" i="7" s="1"/>
  <c r="M178" i="7"/>
  <c r="M91" i="7"/>
  <c r="L92" i="7"/>
  <c r="L169" i="7"/>
  <c r="M168" i="7"/>
  <c r="M902" i="7"/>
  <c r="L903" i="7"/>
  <c r="L252" i="7"/>
  <c r="M252" i="7" s="1"/>
  <c r="N252" i="7" s="1"/>
  <c r="M251" i="7"/>
  <c r="L151" i="7"/>
  <c r="M150" i="7"/>
  <c r="L245" i="7"/>
  <c r="M245" i="7" s="1"/>
  <c r="N245" i="7" s="1"/>
  <c r="M244" i="7"/>
  <c r="L361" i="7"/>
  <c r="M360" i="7"/>
  <c r="L288" i="7"/>
  <c r="M287" i="7"/>
  <c r="L722" i="7"/>
  <c r="M722" i="7" s="1"/>
  <c r="N722" i="7" s="1"/>
  <c r="M721" i="7"/>
  <c r="L780" i="7"/>
  <c r="M779" i="7"/>
  <c r="L264" i="7"/>
  <c r="M263" i="7"/>
  <c r="L583" i="7"/>
  <c r="M583" i="7" s="1"/>
  <c r="N583" i="7" s="1"/>
  <c r="M582" i="7"/>
  <c r="M815" i="7"/>
  <c r="L816" i="7"/>
  <c r="M816" i="7" s="1"/>
  <c r="N816" i="7" s="1"/>
  <c r="L842" i="7"/>
  <c r="M842" i="7" s="1"/>
  <c r="N842" i="7" s="1"/>
  <c r="M841" i="7"/>
  <c r="L432" i="7"/>
  <c r="M431" i="7"/>
  <c r="L203" i="7"/>
  <c r="M203" i="7" s="1"/>
  <c r="N203" i="7" s="1"/>
  <c r="M202" i="7"/>
  <c r="L796" i="7"/>
  <c r="M795" i="7"/>
  <c r="L187" i="7"/>
  <c r="M186" i="7"/>
  <c r="L225" i="7"/>
  <c r="M225" i="7" s="1"/>
  <c r="N225" i="7" s="1"/>
  <c r="M224" i="7"/>
  <c r="L438" i="7"/>
  <c r="M437" i="7"/>
  <c r="L847" i="7"/>
  <c r="M847" i="7" s="1"/>
  <c r="N847" i="7" s="1"/>
  <c r="M846" i="7"/>
  <c r="L547" i="7"/>
  <c r="M546" i="7"/>
  <c r="M44" i="7"/>
  <c r="L45" i="7"/>
  <c r="L421" i="7"/>
  <c r="M421" i="7" s="1"/>
  <c r="N421" i="7" s="1"/>
  <c r="M420" i="7"/>
  <c r="L579" i="7"/>
  <c r="M579" i="7" s="1"/>
  <c r="N579" i="7" s="1"/>
  <c r="M578" i="7"/>
  <c r="L706" i="7"/>
  <c r="M706" i="7" s="1"/>
  <c r="N706" i="7" s="1"/>
  <c r="M705" i="7"/>
  <c r="L913" i="7"/>
  <c r="M913" i="7" s="1"/>
  <c r="N913" i="7" s="1"/>
  <c r="M912" i="7"/>
  <c r="L102" i="7" l="1"/>
  <c r="M102" i="7" s="1"/>
  <c r="N102" i="7" s="1"/>
  <c r="M101" i="7"/>
  <c r="D10" i="8"/>
  <c r="D11" i="8" s="1"/>
  <c r="L859" i="8"/>
  <c r="M858" i="8"/>
  <c r="D10" i="7"/>
  <c r="D11" i="7" s="1"/>
  <c r="L593" i="8"/>
  <c r="M592" i="8"/>
  <c r="L19" i="8"/>
  <c r="M19" i="8" s="1"/>
  <c r="N19" i="8" s="1"/>
  <c r="M18" i="8"/>
  <c r="M314" i="8"/>
  <c r="L315" i="8"/>
  <c r="M315" i="8" s="1"/>
  <c r="N315" i="8" s="1"/>
  <c r="M361" i="9"/>
  <c r="N360" i="9"/>
  <c r="M104" i="9"/>
  <c r="N103" i="9"/>
  <c r="M384" i="9"/>
  <c r="N383" i="9"/>
  <c r="M96" i="9"/>
  <c r="N96" i="9" s="1"/>
  <c r="O96" i="9" s="1"/>
  <c r="N95" i="9"/>
  <c r="M552" i="9"/>
  <c r="N552" i="9" s="1"/>
  <c r="O552" i="9" s="1"/>
  <c r="N551" i="9"/>
  <c r="L66" i="8"/>
  <c r="M66" i="8" s="1"/>
  <c r="N66" i="8" s="1"/>
  <c r="M65" i="8"/>
  <c r="M76" i="8"/>
  <c r="L77" i="8"/>
  <c r="M77" i="8" s="1"/>
  <c r="N77" i="8" s="1"/>
  <c r="L763" i="8"/>
  <c r="M762" i="8"/>
  <c r="L194" i="8"/>
  <c r="M194" i="8" s="1"/>
  <c r="N194" i="8" s="1"/>
  <c r="M193" i="8"/>
  <c r="L180" i="8"/>
  <c r="M179" i="8"/>
  <c r="M756" i="8"/>
  <c r="L757" i="8"/>
  <c r="M757" i="8" s="1"/>
  <c r="N757" i="8" s="1"/>
  <c r="M573" i="8"/>
  <c r="L574" i="8"/>
  <c r="L508" i="8"/>
  <c r="M508" i="8" s="1"/>
  <c r="N508" i="8" s="1"/>
  <c r="M507" i="8"/>
  <c r="M288" i="8"/>
  <c r="L289" i="8"/>
  <c r="M289" i="8" s="1"/>
  <c r="N289" i="8" s="1"/>
  <c r="L267" i="8"/>
  <c r="M266" i="8"/>
  <c r="M514" i="8"/>
  <c r="L515" i="8"/>
  <c r="L188" i="8"/>
  <c r="M188" i="8" s="1"/>
  <c r="N188" i="8" s="1"/>
  <c r="M187" i="8"/>
  <c r="L84" i="8"/>
  <c r="M83" i="8"/>
  <c r="L548" i="7"/>
  <c r="M548" i="7" s="1"/>
  <c r="N548" i="7" s="1"/>
  <c r="M547" i="7"/>
  <c r="L188" i="7"/>
  <c r="M187" i="7"/>
  <c r="L433" i="7"/>
  <c r="M433" i="7" s="1"/>
  <c r="N433" i="7" s="1"/>
  <c r="M432" i="7"/>
  <c r="L265" i="7"/>
  <c r="M264" i="7"/>
  <c r="M361" i="7"/>
  <c r="L362" i="7"/>
  <c r="L152" i="7"/>
  <c r="M151" i="7"/>
  <c r="L370" i="7"/>
  <c r="M369" i="7"/>
  <c r="L130" i="7"/>
  <c r="M129" i="7"/>
  <c r="L501" i="7"/>
  <c r="M501" i="7" s="1"/>
  <c r="N501" i="7" s="1"/>
  <c r="M500" i="7"/>
  <c r="L297" i="7"/>
  <c r="M296" i="7"/>
  <c r="L309" i="7"/>
  <c r="M308" i="7"/>
  <c r="M780" i="7"/>
  <c r="L781" i="7"/>
  <c r="L289" i="7"/>
  <c r="M288" i="7"/>
  <c r="L170" i="7"/>
  <c r="M169" i="7"/>
  <c r="L71" i="7"/>
  <c r="M70" i="7"/>
  <c r="M446" i="7"/>
  <c r="L447" i="7"/>
  <c r="M447" i="7" s="1"/>
  <c r="N447" i="7" s="1"/>
  <c r="M213" i="7"/>
  <c r="L214" i="7"/>
  <c r="L112" i="7"/>
  <c r="M111" i="7"/>
  <c r="L303" i="7"/>
  <c r="M302" i="7"/>
  <c r="L439" i="7"/>
  <c r="M438" i="7"/>
  <c r="L46" i="7"/>
  <c r="M46" i="7" s="1"/>
  <c r="N46" i="7" s="1"/>
  <c r="M45" i="7"/>
  <c r="L797" i="7"/>
  <c r="M797" i="7" s="1"/>
  <c r="N797" i="7" s="1"/>
  <c r="M796" i="7"/>
  <c r="M903" i="7"/>
  <c r="L904" i="7"/>
  <c r="M904" i="7" s="1"/>
  <c r="N904" i="7" s="1"/>
  <c r="L93" i="7"/>
  <c r="M92" i="7"/>
  <c r="L860" i="8" l="1"/>
  <c r="M860" i="8" s="1"/>
  <c r="N860" i="8" s="1"/>
  <c r="M859" i="8"/>
  <c r="M593" i="8"/>
  <c r="L594" i="8"/>
  <c r="M105" i="9"/>
  <c r="N104" i="9"/>
  <c r="M385" i="9"/>
  <c r="N384" i="9"/>
  <c r="M362" i="9"/>
  <c r="N361" i="9"/>
  <c r="L575" i="8"/>
  <c r="M574" i="8"/>
  <c r="L516" i="8"/>
  <c r="M516" i="8" s="1"/>
  <c r="N516" i="8" s="1"/>
  <c r="M515" i="8"/>
  <c r="M84" i="8"/>
  <c r="L85" i="8"/>
  <c r="L268" i="8"/>
  <c r="M267" i="8"/>
  <c r="L181" i="8"/>
  <c r="M180" i="8"/>
  <c r="L764" i="8"/>
  <c r="M763" i="8"/>
  <c r="L94" i="7"/>
  <c r="M93" i="7"/>
  <c r="L440" i="7"/>
  <c r="M439" i="7"/>
  <c r="L131" i="7"/>
  <c r="M130" i="7"/>
  <c r="L153" i="7"/>
  <c r="M152" i="7"/>
  <c r="L266" i="7"/>
  <c r="M266" i="7" s="1"/>
  <c r="N266" i="7" s="1"/>
  <c r="M265" i="7"/>
  <c r="L215" i="7"/>
  <c r="M214" i="7"/>
  <c r="L363" i="7"/>
  <c r="M362" i="7"/>
  <c r="L304" i="7"/>
  <c r="M304" i="7" s="1"/>
  <c r="N304" i="7" s="1"/>
  <c r="M303" i="7"/>
  <c r="L72" i="7"/>
  <c r="M71" i="7"/>
  <c r="L290" i="7"/>
  <c r="M289" i="7"/>
  <c r="L310" i="7"/>
  <c r="M309" i="7"/>
  <c r="L371" i="7"/>
  <c r="M370" i="7"/>
  <c r="L113" i="7"/>
  <c r="M112" i="7"/>
  <c r="L171" i="7"/>
  <c r="M171" i="7" s="1"/>
  <c r="N171" i="7" s="1"/>
  <c r="M170" i="7"/>
  <c r="L298" i="7"/>
  <c r="M298" i="7" s="1"/>
  <c r="N298" i="7" s="1"/>
  <c r="M297" i="7"/>
  <c r="L189" i="7"/>
  <c r="M188" i="7"/>
  <c r="L782" i="7"/>
  <c r="M781" i="7"/>
  <c r="L595" i="8" l="1"/>
  <c r="M595" i="8" s="1"/>
  <c r="N595" i="8" s="1"/>
  <c r="M594" i="8"/>
  <c r="M363" i="9"/>
  <c r="N362" i="9"/>
  <c r="M386" i="9"/>
  <c r="N386" i="9" s="1"/>
  <c r="O386" i="9" s="1"/>
  <c r="N385" i="9"/>
  <c r="M106" i="9"/>
  <c r="N105" i="9"/>
  <c r="L765" i="8"/>
  <c r="M764" i="8"/>
  <c r="L269" i="8"/>
  <c r="M269" i="8" s="1"/>
  <c r="N269" i="8" s="1"/>
  <c r="M268" i="8"/>
  <c r="L86" i="8"/>
  <c r="M85" i="8"/>
  <c r="L182" i="8"/>
  <c r="M182" i="8" s="1"/>
  <c r="N182" i="8" s="1"/>
  <c r="M181" i="8"/>
  <c r="L576" i="8"/>
  <c r="M575" i="8"/>
  <c r="L190" i="7"/>
  <c r="M189" i="7"/>
  <c r="L372" i="7"/>
  <c r="M371" i="7"/>
  <c r="L291" i="7"/>
  <c r="M290" i="7"/>
  <c r="L216" i="7"/>
  <c r="M216" i="7" s="1"/>
  <c r="N216" i="7" s="1"/>
  <c r="M215" i="7"/>
  <c r="L154" i="7"/>
  <c r="M153" i="7"/>
  <c r="L441" i="7"/>
  <c r="M440" i="7"/>
  <c r="L132" i="7"/>
  <c r="M131" i="7"/>
  <c r="L95" i="7"/>
  <c r="M94" i="7"/>
  <c r="L783" i="7"/>
  <c r="M782" i="7"/>
  <c r="L114" i="7"/>
  <c r="M113" i="7"/>
  <c r="L311" i="7"/>
  <c r="M311" i="7" s="1"/>
  <c r="N311" i="7" s="1"/>
  <c r="M310" i="7"/>
  <c r="L73" i="7"/>
  <c r="M73" i="7" s="1"/>
  <c r="N73" i="7" s="1"/>
  <c r="M72" i="7"/>
  <c r="L364" i="7"/>
  <c r="M364" i="7" s="1"/>
  <c r="N364" i="7" s="1"/>
  <c r="M363" i="7"/>
  <c r="N106" i="9" l="1"/>
  <c r="M107" i="9"/>
  <c r="N107" i="9" s="1"/>
  <c r="O107" i="9" s="1"/>
  <c r="M364" i="9"/>
  <c r="N363" i="9"/>
  <c r="M576" i="8"/>
  <c r="L577" i="8"/>
  <c r="L87" i="8"/>
  <c r="M86" i="8"/>
  <c r="L766" i="8"/>
  <c r="M766" i="8" s="1"/>
  <c r="N766" i="8" s="1"/>
  <c r="M765" i="8"/>
  <c r="L115" i="7"/>
  <c r="M114" i="7"/>
  <c r="M95" i="7"/>
  <c r="L96" i="7"/>
  <c r="M96" i="7" s="1"/>
  <c r="N96" i="7" s="1"/>
  <c r="L442" i="7"/>
  <c r="M442" i="7" s="1"/>
  <c r="N442" i="7" s="1"/>
  <c r="M441" i="7"/>
  <c r="L373" i="7"/>
  <c r="M372" i="7"/>
  <c r="L784" i="7"/>
  <c r="M784" i="7" s="1"/>
  <c r="N784" i="7" s="1"/>
  <c r="M783" i="7"/>
  <c r="L133" i="7"/>
  <c r="M132" i="7"/>
  <c r="M154" i="7"/>
  <c r="L155" i="7"/>
  <c r="L292" i="7"/>
  <c r="M292" i="7" s="1"/>
  <c r="N292" i="7" s="1"/>
  <c r="M291" i="7"/>
  <c r="L191" i="7"/>
  <c r="M190" i="7"/>
  <c r="M365" i="9" l="1"/>
  <c r="N364" i="9"/>
  <c r="M577" i="8"/>
  <c r="L578" i="8"/>
  <c r="L88" i="8"/>
  <c r="M88" i="8" s="1"/>
  <c r="N88" i="8" s="1"/>
  <c r="M87" i="8"/>
  <c r="L134" i="7"/>
  <c r="M133" i="7"/>
  <c r="M373" i="7"/>
  <c r="L374" i="7"/>
  <c r="M374" i="7" s="1"/>
  <c r="N374" i="7" s="1"/>
  <c r="L156" i="7"/>
  <c r="M155" i="7"/>
  <c r="L192" i="7"/>
  <c r="M191" i="7"/>
  <c r="L116" i="7"/>
  <c r="M115" i="7"/>
  <c r="M366" i="9" l="1"/>
  <c r="N365" i="9"/>
  <c r="L579" i="8"/>
  <c r="M578" i="8"/>
  <c r="L193" i="7"/>
  <c r="M192" i="7"/>
  <c r="L117" i="7"/>
  <c r="M116" i="7"/>
  <c r="L157" i="7"/>
  <c r="M156" i="7"/>
  <c r="L135" i="7"/>
  <c r="M134" i="7"/>
  <c r="M367" i="9" l="1"/>
  <c r="N366" i="9"/>
  <c r="L580" i="8"/>
  <c r="M579" i="8"/>
  <c r="M135" i="7"/>
  <c r="L136" i="7"/>
  <c r="L118" i="7"/>
  <c r="M117" i="7"/>
  <c r="L158" i="7"/>
  <c r="M157" i="7"/>
  <c r="L194" i="7"/>
  <c r="M193" i="7"/>
  <c r="M368" i="9" l="1"/>
  <c r="N367" i="9"/>
  <c r="L581" i="8"/>
  <c r="M581" i="8" s="1"/>
  <c r="N581" i="8" s="1"/>
  <c r="D2" i="8" s="1"/>
  <c r="D4" i="8" s="1"/>
  <c r="M580" i="8"/>
  <c r="L195" i="7"/>
  <c r="M194" i="7"/>
  <c r="L119" i="7"/>
  <c r="M118" i="7"/>
  <c r="L159" i="7"/>
  <c r="M158" i="7"/>
  <c r="L137" i="7"/>
  <c r="M136" i="7"/>
  <c r="M369" i="9" l="1"/>
  <c r="N368" i="9"/>
  <c r="L160" i="7"/>
  <c r="M159" i="7"/>
  <c r="L138" i="7"/>
  <c r="M137" i="7"/>
  <c r="L120" i="7"/>
  <c r="M119" i="7"/>
  <c r="L196" i="7"/>
  <c r="M195" i="7"/>
  <c r="M370" i="9" l="1"/>
  <c r="N369" i="9"/>
  <c r="L161" i="7"/>
  <c r="M160" i="7"/>
  <c r="L197" i="7"/>
  <c r="M196" i="7"/>
  <c r="L139" i="7"/>
  <c r="M138" i="7"/>
  <c r="L121" i="7"/>
  <c r="M121" i="7" s="1"/>
  <c r="N121" i="7" s="1"/>
  <c r="M120" i="7"/>
  <c r="M371" i="9" l="1"/>
  <c r="N370" i="9"/>
  <c r="L198" i="7"/>
  <c r="M198" i="7" s="1"/>
  <c r="N198" i="7" s="1"/>
  <c r="M197" i="7"/>
  <c r="M139" i="7"/>
  <c r="L140" i="7"/>
  <c r="L162" i="7"/>
  <c r="M161" i="7"/>
  <c r="M372" i="9" l="1"/>
  <c r="N371" i="9"/>
  <c r="L163" i="7"/>
  <c r="M162" i="7"/>
  <c r="L141" i="7"/>
  <c r="M140" i="7"/>
  <c r="M373" i="9" l="1"/>
  <c r="N372" i="9"/>
  <c r="L142" i="7"/>
  <c r="M141" i="7"/>
  <c r="L164" i="7"/>
  <c r="M164" i="7" s="1"/>
  <c r="N164" i="7" s="1"/>
  <c r="M163" i="7"/>
  <c r="M374" i="9" l="1"/>
  <c r="N373" i="9"/>
  <c r="L143" i="7"/>
  <c r="M142" i="7"/>
  <c r="M375" i="9" l="1"/>
  <c r="N374" i="9"/>
  <c r="M143" i="7"/>
  <c r="L144" i="7"/>
  <c r="M376" i="9" l="1"/>
  <c r="N376" i="9" s="1"/>
  <c r="O376" i="9" s="1"/>
  <c r="E2" i="9" s="1"/>
  <c r="E4" i="9" s="1"/>
  <c r="N375" i="9"/>
  <c r="L145" i="7"/>
  <c r="M144" i="7"/>
  <c r="L146" i="7" l="1"/>
  <c r="M146" i="7" s="1"/>
  <c r="N146" i="7" s="1"/>
  <c r="D2" i="7" s="1"/>
  <c r="D4" i="7" s="1"/>
  <c r="M145" i="7"/>
  <c r="K494" i="4" l="1"/>
  <c r="K443" i="4"/>
  <c r="P443" i="4" s="1"/>
  <c r="J442" i="4"/>
  <c r="I442" i="4"/>
  <c r="Q443" i="4" l="1"/>
  <c r="G514" i="4"/>
  <c r="I514" i="4"/>
  <c r="J514" i="4" s="1"/>
  <c r="K514" i="4"/>
  <c r="Q514" i="4" s="1"/>
  <c r="G507" i="4"/>
  <c r="I507" i="4"/>
  <c r="J507" i="4"/>
  <c r="O507" i="4" s="1"/>
  <c r="M507" i="4"/>
  <c r="N507" i="4" s="1"/>
  <c r="G508" i="4"/>
  <c r="I508" i="4"/>
  <c r="J508" i="4"/>
  <c r="O508" i="4" s="1"/>
  <c r="G509" i="4"/>
  <c r="I509" i="4"/>
  <c r="J509" i="4" s="1"/>
  <c r="K509" i="4"/>
  <c r="P509" i="4" s="1"/>
  <c r="G510" i="4"/>
  <c r="I510" i="4"/>
  <c r="J510" i="4"/>
  <c r="O510" i="4" s="1"/>
  <c r="G511" i="4"/>
  <c r="I511" i="4"/>
  <c r="J511" i="4"/>
  <c r="O511" i="4" s="1"/>
  <c r="G512" i="4"/>
  <c r="I512" i="4"/>
  <c r="J512" i="4"/>
  <c r="O512" i="4" s="1"/>
  <c r="G513" i="4"/>
  <c r="I513" i="4"/>
  <c r="J513" i="4"/>
  <c r="G502" i="4"/>
  <c r="I502" i="4"/>
  <c r="J502" i="4"/>
  <c r="O502" i="4" s="1"/>
  <c r="G503" i="4"/>
  <c r="I503" i="4"/>
  <c r="J503" i="4"/>
  <c r="O503" i="4" s="1"/>
  <c r="G504" i="4"/>
  <c r="I504" i="4"/>
  <c r="J504" i="4" s="1"/>
  <c r="K504" i="4"/>
  <c r="Q504" i="4" s="1"/>
  <c r="G505" i="4"/>
  <c r="I505" i="4"/>
  <c r="J505" i="4"/>
  <c r="O505" i="4" s="1"/>
  <c r="G506" i="4"/>
  <c r="I506" i="4"/>
  <c r="J506" i="4" s="1"/>
  <c r="K506" i="4"/>
  <c r="Q506" i="4" s="1"/>
  <c r="G501" i="4"/>
  <c r="I501" i="4"/>
  <c r="M501" i="4"/>
  <c r="M502" i="4" s="1"/>
  <c r="N502" i="4" s="1"/>
  <c r="K500" i="4"/>
  <c r="Q500" i="4" s="1"/>
  <c r="M500" i="4"/>
  <c r="N500" i="4" s="1"/>
  <c r="I500" i="4"/>
  <c r="J500" i="4" s="1"/>
  <c r="G500" i="4"/>
  <c r="G499" i="4"/>
  <c r="I499" i="4"/>
  <c r="J499" i="4" s="1"/>
  <c r="K499" i="4"/>
  <c r="P499" i="4" s="1"/>
  <c r="M499" i="4"/>
  <c r="N499" i="4" s="1"/>
  <c r="G496" i="4"/>
  <c r="I496" i="4"/>
  <c r="J496" i="4"/>
  <c r="O496" i="4" s="1"/>
  <c r="G497" i="4"/>
  <c r="I497" i="4"/>
  <c r="J497" i="4"/>
  <c r="O497" i="4" s="1"/>
  <c r="G498" i="4"/>
  <c r="I498" i="4"/>
  <c r="J498" i="4" s="1"/>
  <c r="K498" i="4"/>
  <c r="Q498" i="4" s="1"/>
  <c r="G495" i="4"/>
  <c r="I495" i="4"/>
  <c r="J495" i="4" s="1"/>
  <c r="G491" i="4"/>
  <c r="I491" i="4"/>
  <c r="J491" i="4" s="1"/>
  <c r="G492" i="4"/>
  <c r="I492" i="4"/>
  <c r="M492" i="4"/>
  <c r="N492" i="4" s="1"/>
  <c r="G493" i="4"/>
  <c r="K492" i="4" s="1"/>
  <c r="I493" i="4"/>
  <c r="J493" i="4" s="1"/>
  <c r="K493" i="4"/>
  <c r="Q493" i="4" s="1"/>
  <c r="G494" i="4"/>
  <c r="I494" i="4"/>
  <c r="J494" i="4" s="1"/>
  <c r="G487" i="4"/>
  <c r="I487" i="4"/>
  <c r="J487" i="4"/>
  <c r="O487" i="4" s="1"/>
  <c r="G488" i="4"/>
  <c r="I488" i="4"/>
  <c r="J488" i="4"/>
  <c r="O488" i="4" s="1"/>
  <c r="G489" i="4"/>
  <c r="I489" i="4"/>
  <c r="J489" i="4" s="1"/>
  <c r="K489" i="4"/>
  <c r="P489" i="4" s="1"/>
  <c r="G490" i="4"/>
  <c r="I490" i="4"/>
  <c r="J490" i="4" s="1"/>
  <c r="G480" i="4"/>
  <c r="I480" i="4"/>
  <c r="J480" i="4"/>
  <c r="O480" i="4" s="1"/>
  <c r="M480" i="4"/>
  <c r="N480" i="4" s="1"/>
  <c r="G481" i="4"/>
  <c r="I481" i="4"/>
  <c r="J481" i="4"/>
  <c r="O481" i="4" s="1"/>
  <c r="G482" i="4"/>
  <c r="I482" i="4"/>
  <c r="J482" i="4"/>
  <c r="O482" i="4" s="1"/>
  <c r="G483" i="4"/>
  <c r="I483" i="4"/>
  <c r="J483" i="4"/>
  <c r="O483" i="4" s="1"/>
  <c r="G484" i="4"/>
  <c r="I484" i="4"/>
  <c r="J484" i="4"/>
  <c r="O484" i="4" s="1"/>
  <c r="G485" i="4"/>
  <c r="I485" i="4"/>
  <c r="J485" i="4"/>
  <c r="O485" i="4" s="1"/>
  <c r="G486" i="4"/>
  <c r="I486" i="4"/>
  <c r="J486" i="4"/>
  <c r="G479" i="4"/>
  <c r="I479" i="4"/>
  <c r="K479" i="4"/>
  <c r="Q479" i="4" s="1"/>
  <c r="G475" i="4"/>
  <c r="I475" i="4"/>
  <c r="J475" i="4"/>
  <c r="O475" i="4" s="1"/>
  <c r="G476" i="4"/>
  <c r="I476" i="4"/>
  <c r="J476" i="4"/>
  <c r="O476" i="4" s="1"/>
  <c r="G477" i="4"/>
  <c r="I477" i="4"/>
  <c r="J477" i="4"/>
  <c r="O477" i="4" s="1"/>
  <c r="G478" i="4"/>
  <c r="I478" i="4"/>
  <c r="J478" i="4"/>
  <c r="G474" i="4"/>
  <c r="I474" i="4"/>
  <c r="J474" i="4"/>
  <c r="M474" i="4"/>
  <c r="N474" i="4" s="1"/>
  <c r="G471" i="4"/>
  <c r="I471" i="4"/>
  <c r="J471" i="4"/>
  <c r="O471" i="4" s="1"/>
  <c r="M471" i="4"/>
  <c r="N471" i="4" s="1"/>
  <c r="G472" i="4"/>
  <c r="I472" i="4"/>
  <c r="J472" i="4"/>
  <c r="O472" i="4" s="1"/>
  <c r="G473" i="4"/>
  <c r="I473" i="4"/>
  <c r="J473" i="4" s="1"/>
  <c r="K473" i="4"/>
  <c r="Q473" i="4" s="1"/>
  <c r="G470" i="4"/>
  <c r="I470" i="4"/>
  <c r="K470" i="4"/>
  <c r="P470" i="4" s="1"/>
  <c r="M470" i="4"/>
  <c r="N470" i="4" s="1"/>
  <c r="G466" i="4"/>
  <c r="I466" i="4"/>
  <c r="J466" i="4"/>
  <c r="O466" i="4" s="1"/>
  <c r="G467" i="4"/>
  <c r="I467" i="4"/>
  <c r="J467" i="4"/>
  <c r="O467" i="4" s="1"/>
  <c r="G468" i="4"/>
  <c r="I468" i="4"/>
  <c r="G469" i="4"/>
  <c r="I469" i="4"/>
  <c r="J469" i="4" s="1"/>
  <c r="K469" i="4"/>
  <c r="Q469" i="4" s="1"/>
  <c r="G464" i="4"/>
  <c r="I464" i="4"/>
  <c r="J464" i="4"/>
  <c r="O464" i="4" s="1"/>
  <c r="G465" i="4"/>
  <c r="I465" i="4"/>
  <c r="G463" i="4"/>
  <c r="I463" i="4"/>
  <c r="J463" i="4" s="1"/>
  <c r="M463" i="4"/>
  <c r="N463" i="4" s="1"/>
  <c r="G462" i="4"/>
  <c r="I462" i="4"/>
  <c r="K462" i="4"/>
  <c r="P462" i="4" s="1"/>
  <c r="G458" i="4"/>
  <c r="I458" i="4"/>
  <c r="M458" i="4"/>
  <c r="N458" i="4" s="1"/>
  <c r="G459" i="4"/>
  <c r="I459" i="4"/>
  <c r="J459" i="4" s="1"/>
  <c r="G460" i="4"/>
  <c r="I460" i="4"/>
  <c r="J460" i="4"/>
  <c r="O460" i="4" s="1"/>
  <c r="G461" i="4"/>
  <c r="I461" i="4"/>
  <c r="J461" i="4"/>
  <c r="G454" i="4"/>
  <c r="I454" i="4"/>
  <c r="J454" i="4" s="1"/>
  <c r="K454" i="4"/>
  <c r="M454" i="4"/>
  <c r="N454" i="4" s="1"/>
  <c r="G455" i="4"/>
  <c r="I455" i="4"/>
  <c r="M455" i="4"/>
  <c r="N455" i="4" s="1"/>
  <c r="G456" i="4"/>
  <c r="I456" i="4"/>
  <c r="G457" i="4"/>
  <c r="I457" i="4"/>
  <c r="K457" i="4"/>
  <c r="Q457" i="4" s="1"/>
  <c r="G453" i="4"/>
  <c r="I453" i="4"/>
  <c r="J453" i="4" s="1"/>
  <c r="K453" i="4"/>
  <c r="Q453" i="4" s="1"/>
  <c r="M453" i="4"/>
  <c r="N453" i="4" s="1"/>
  <c r="G452" i="4"/>
  <c r="I452" i="4"/>
  <c r="K452" i="4"/>
  <c r="Q452" i="4" s="1"/>
  <c r="G451" i="4"/>
  <c r="I451" i="4"/>
  <c r="J451" i="4"/>
  <c r="G450" i="4"/>
  <c r="I450" i="4"/>
  <c r="J450" i="4" s="1"/>
  <c r="I449" i="4"/>
  <c r="J449" i="4" s="1"/>
  <c r="G449" i="4"/>
  <c r="G448" i="4"/>
  <c r="I448" i="4"/>
  <c r="M448" i="4"/>
  <c r="N448" i="4" s="1"/>
  <c r="G447" i="4"/>
  <c r="I447" i="4"/>
  <c r="J447" i="4" s="1"/>
  <c r="K447" i="4"/>
  <c r="Q447" i="4" s="1"/>
  <c r="G446" i="4"/>
  <c r="I446" i="4"/>
  <c r="J446" i="4" s="1"/>
  <c r="O446" i="4" s="1"/>
  <c r="G444" i="4"/>
  <c r="I444" i="4"/>
  <c r="J444" i="4"/>
  <c r="O444" i="4" s="1"/>
  <c r="M444" i="4"/>
  <c r="N444" i="4" s="1"/>
  <c r="G445" i="4"/>
  <c r="I445" i="4"/>
  <c r="G441" i="4"/>
  <c r="I441" i="4"/>
  <c r="J441" i="4"/>
  <c r="O441" i="4" s="1"/>
  <c r="G442" i="4"/>
  <c r="O442" i="4"/>
  <c r="G443" i="4"/>
  <c r="I443" i="4"/>
  <c r="G440" i="4"/>
  <c r="I440" i="4"/>
  <c r="M440" i="4"/>
  <c r="G435" i="4"/>
  <c r="G434" i="4"/>
  <c r="I434" i="4"/>
  <c r="J434" i="4"/>
  <c r="O434" i="4" s="1"/>
  <c r="M434" i="4"/>
  <c r="M435" i="4" s="1"/>
  <c r="N435" i="4" s="1"/>
  <c r="I435" i="4"/>
  <c r="G436" i="4"/>
  <c r="K435" i="4" s="1"/>
  <c r="I436" i="4"/>
  <c r="J436" i="4"/>
  <c r="O436" i="4" s="1"/>
  <c r="G437" i="4"/>
  <c r="I437" i="4"/>
  <c r="J437" i="4"/>
  <c r="O437" i="4" s="1"/>
  <c r="G438" i="4"/>
  <c r="I438" i="4"/>
  <c r="J438" i="4"/>
  <c r="O438" i="4" s="1"/>
  <c r="G439" i="4"/>
  <c r="I439" i="4"/>
  <c r="K439" i="4"/>
  <c r="P439" i="4" s="1"/>
  <c r="G433" i="4"/>
  <c r="I433" i="4"/>
  <c r="J433" i="4" s="1"/>
  <c r="K433" i="4"/>
  <c r="P433" i="4" s="1"/>
  <c r="G430" i="4"/>
  <c r="I430" i="4"/>
  <c r="J430" i="4" s="1"/>
  <c r="G431" i="4"/>
  <c r="K430" i="4" s="1"/>
  <c r="I431" i="4"/>
  <c r="J431" i="4"/>
  <c r="O431" i="4" s="1"/>
  <c r="M431" i="4"/>
  <c r="N431" i="4" s="1"/>
  <c r="G432" i="4"/>
  <c r="I432" i="4"/>
  <c r="J432" i="4" s="1"/>
  <c r="G429" i="4"/>
  <c r="K428" i="4" s="1"/>
  <c r="I429" i="4"/>
  <c r="J429" i="4"/>
  <c r="M429" i="4"/>
  <c r="N429" i="4" s="1"/>
  <c r="G428" i="4"/>
  <c r="I428" i="4"/>
  <c r="G424" i="4"/>
  <c r="I424" i="4"/>
  <c r="J424" i="4" s="1"/>
  <c r="M424" i="4"/>
  <c r="N424" i="4" s="1"/>
  <c r="G425" i="4"/>
  <c r="K424" i="4" s="1"/>
  <c r="I425" i="4"/>
  <c r="K425" i="4"/>
  <c r="Q425" i="4" s="1"/>
  <c r="G426" i="4"/>
  <c r="I426" i="4"/>
  <c r="G427" i="4"/>
  <c r="I427" i="4"/>
  <c r="J427" i="4" s="1"/>
  <c r="G418" i="4"/>
  <c r="I418" i="4"/>
  <c r="J418" i="4" s="1"/>
  <c r="G419" i="4"/>
  <c r="K418" i="4" s="1"/>
  <c r="I419" i="4"/>
  <c r="M419" i="4"/>
  <c r="N419" i="4" s="1"/>
  <c r="G420" i="4"/>
  <c r="I420" i="4"/>
  <c r="J420" i="4" s="1"/>
  <c r="G421" i="4"/>
  <c r="I421" i="4"/>
  <c r="K421" i="4" s="1"/>
  <c r="Q421" i="4" s="1"/>
  <c r="G422" i="4"/>
  <c r="I422" i="4"/>
  <c r="G423" i="4"/>
  <c r="K422" i="4" s="1"/>
  <c r="I423" i="4"/>
  <c r="K423" i="4"/>
  <c r="P423" i="4" s="1"/>
  <c r="G417" i="4"/>
  <c r="I417" i="4"/>
  <c r="J417" i="4"/>
  <c r="M417" i="4"/>
  <c r="N417" i="4" s="1"/>
  <c r="G416" i="4"/>
  <c r="I416" i="4"/>
  <c r="J416" i="4" s="1"/>
  <c r="K416" i="4"/>
  <c r="P416" i="4" s="1"/>
  <c r="G415" i="4"/>
  <c r="I415" i="4"/>
  <c r="J415" i="4"/>
  <c r="G409" i="4"/>
  <c r="I409" i="4"/>
  <c r="J409" i="4" s="1"/>
  <c r="G410" i="4"/>
  <c r="K409" i="4" s="1"/>
  <c r="I410" i="4"/>
  <c r="J410" i="4"/>
  <c r="O410" i="4" s="1"/>
  <c r="M410" i="4"/>
  <c r="N410" i="4" s="1"/>
  <c r="G411" i="4"/>
  <c r="I411" i="4"/>
  <c r="K411" i="4" s="1"/>
  <c r="G412" i="4"/>
  <c r="I412" i="4"/>
  <c r="J412" i="4"/>
  <c r="O412" i="4" s="1"/>
  <c r="G413" i="4"/>
  <c r="I413" i="4"/>
  <c r="G414" i="4"/>
  <c r="I414" i="4"/>
  <c r="G408" i="4"/>
  <c r="I408" i="4"/>
  <c r="G407" i="4"/>
  <c r="I407" i="4"/>
  <c r="J407" i="4" s="1"/>
  <c r="O407" i="4" s="1"/>
  <c r="G406" i="4"/>
  <c r="I406" i="4"/>
  <c r="J406" i="4"/>
  <c r="O406" i="4" s="1"/>
  <c r="M406" i="4"/>
  <c r="M407" i="4" s="1"/>
  <c r="G405" i="4"/>
  <c r="I405" i="4"/>
  <c r="J405" i="4" s="1"/>
  <c r="K405" i="4"/>
  <c r="Q405" i="4" s="1"/>
  <c r="G404" i="4"/>
  <c r="I404" i="4"/>
  <c r="J404" i="4" s="1"/>
  <c r="M404" i="4"/>
  <c r="N404" i="4" s="1"/>
  <c r="G403" i="4"/>
  <c r="I403" i="4"/>
  <c r="K403" i="4"/>
  <c r="Q403" i="4" s="1"/>
  <c r="M403" i="4"/>
  <c r="N403" i="4" s="1"/>
  <c r="G402" i="4"/>
  <c r="I402" i="4"/>
  <c r="J402" i="4" s="1"/>
  <c r="K402" i="4"/>
  <c r="P402" i="4" s="1"/>
  <c r="G401" i="4"/>
  <c r="I401" i="4"/>
  <c r="J401" i="4"/>
  <c r="G400" i="4"/>
  <c r="I400" i="4"/>
  <c r="G399" i="4"/>
  <c r="I399" i="4"/>
  <c r="J399" i="4" s="1"/>
  <c r="M399" i="4"/>
  <c r="N399" i="4" s="1"/>
  <c r="G398" i="4"/>
  <c r="I398" i="4"/>
  <c r="J398" i="4" s="1"/>
  <c r="M398" i="4"/>
  <c r="N398" i="4" s="1"/>
  <c r="G396" i="4"/>
  <c r="I396" i="4"/>
  <c r="J396" i="4"/>
  <c r="O396" i="4" s="1"/>
  <c r="G397" i="4"/>
  <c r="I397" i="4"/>
  <c r="K397" i="4"/>
  <c r="P397" i="4" s="1"/>
  <c r="G395" i="4"/>
  <c r="I395" i="4"/>
  <c r="J395" i="4"/>
  <c r="O395" i="4" s="1"/>
  <c r="G394" i="4"/>
  <c r="K393" i="4" s="1"/>
  <c r="Q393" i="4" s="1"/>
  <c r="I394" i="4"/>
  <c r="M394" i="4"/>
  <c r="M395" i="4" s="1"/>
  <c r="M396" i="4" s="1"/>
  <c r="G393" i="4"/>
  <c r="K392" i="4" s="1"/>
  <c r="P392" i="4" s="1"/>
  <c r="I393" i="4"/>
  <c r="J393" i="4" s="1"/>
  <c r="M393" i="4"/>
  <c r="N393" i="4" s="1"/>
  <c r="G392" i="4"/>
  <c r="I392" i="4"/>
  <c r="J392" i="4" s="1"/>
  <c r="M392" i="4"/>
  <c r="N392" i="4" s="1"/>
  <c r="G391" i="4"/>
  <c r="I391" i="4"/>
  <c r="K391" i="4"/>
  <c r="P391" i="4" s="1"/>
  <c r="G384" i="4"/>
  <c r="K383" i="4" s="1"/>
  <c r="I384" i="4"/>
  <c r="J384" i="4"/>
  <c r="O384" i="4" s="1"/>
  <c r="M384" i="4"/>
  <c r="N384" i="4" s="1"/>
  <c r="G385" i="4"/>
  <c r="I385" i="4"/>
  <c r="J385" i="4"/>
  <c r="O385" i="4" s="1"/>
  <c r="G386" i="4"/>
  <c r="I386" i="4"/>
  <c r="J386" i="4"/>
  <c r="O386" i="4" s="1"/>
  <c r="G387" i="4"/>
  <c r="I387" i="4"/>
  <c r="J387" i="4"/>
  <c r="O387" i="4" s="1"/>
  <c r="G388" i="4"/>
  <c r="I388" i="4"/>
  <c r="J388" i="4"/>
  <c r="O388" i="4" s="1"/>
  <c r="G389" i="4"/>
  <c r="I389" i="4"/>
  <c r="J389" i="4"/>
  <c r="O389" i="4" s="1"/>
  <c r="G390" i="4"/>
  <c r="I390" i="4"/>
  <c r="J390" i="4"/>
  <c r="G383" i="4"/>
  <c r="K382" i="4" s="1"/>
  <c r="I383" i="4"/>
  <c r="G382" i="4"/>
  <c r="I382" i="4"/>
  <c r="J382" i="4"/>
  <c r="G381" i="4"/>
  <c r="I381" i="4"/>
  <c r="J381" i="4"/>
  <c r="M381" i="4"/>
  <c r="N381" i="4" s="1"/>
  <c r="G380" i="4"/>
  <c r="I380" i="4"/>
  <c r="J380" i="4" s="1"/>
  <c r="K380" i="4"/>
  <c r="P380" i="4" s="1"/>
  <c r="G379" i="4"/>
  <c r="I379" i="4"/>
  <c r="J379" i="4"/>
  <c r="G378" i="4"/>
  <c r="I378" i="4"/>
  <c r="J378" i="4" s="1"/>
  <c r="G377" i="4"/>
  <c r="I377" i="4"/>
  <c r="G375" i="4"/>
  <c r="I375" i="4"/>
  <c r="J375" i="4"/>
  <c r="O375" i="4" s="1"/>
  <c r="M375" i="4"/>
  <c r="N375" i="4" s="1"/>
  <c r="G376" i="4"/>
  <c r="I376" i="4"/>
  <c r="G374" i="4"/>
  <c r="I374" i="4"/>
  <c r="J374" i="4" s="1"/>
  <c r="K374" i="4"/>
  <c r="P374" i="4" s="1"/>
  <c r="G373" i="4"/>
  <c r="I373" i="4"/>
  <c r="J373" i="4" s="1"/>
  <c r="G372" i="4"/>
  <c r="I372" i="4"/>
  <c r="J372" i="4" s="1"/>
  <c r="M372" i="4"/>
  <c r="M373" i="4" s="1"/>
  <c r="G371" i="4"/>
  <c r="I371" i="4"/>
  <c r="K371" i="4"/>
  <c r="Q371" i="4" s="1"/>
  <c r="G370" i="4"/>
  <c r="K369" i="4" s="1"/>
  <c r="Q369" i="4" s="1"/>
  <c r="I370" i="4"/>
  <c r="J370" i="4"/>
  <c r="O370" i="4" s="1"/>
  <c r="M370" i="4"/>
  <c r="M371" i="4" s="1"/>
  <c r="N371" i="4" s="1"/>
  <c r="G369" i="4"/>
  <c r="K368" i="4" s="1"/>
  <c r="I369" i="4"/>
  <c r="J369" i="4" s="1"/>
  <c r="M369" i="4"/>
  <c r="N369" i="4" s="1"/>
  <c r="G368" i="4"/>
  <c r="I368" i="4"/>
  <c r="J368" i="4" s="1"/>
  <c r="G367" i="4"/>
  <c r="I367" i="4"/>
  <c r="J367" i="4"/>
  <c r="O367" i="4" s="1"/>
  <c r="G366" i="4"/>
  <c r="K365" i="4" s="1"/>
  <c r="I366" i="4"/>
  <c r="J366" i="4"/>
  <c r="M366" i="4"/>
  <c r="N366" i="4" s="1"/>
  <c r="G365" i="4"/>
  <c r="I365" i="4"/>
  <c r="J365" i="4" s="1"/>
  <c r="G364" i="4"/>
  <c r="I364" i="4"/>
  <c r="J364" i="4"/>
  <c r="M364" i="4"/>
  <c r="N364" i="4" s="1"/>
  <c r="G363" i="4"/>
  <c r="I363" i="4"/>
  <c r="J363" i="4" s="1"/>
  <c r="K363" i="4"/>
  <c r="M363" i="4"/>
  <c r="N363" i="4" s="1"/>
  <c r="G362" i="4"/>
  <c r="I362" i="4"/>
  <c r="J362" i="4" s="1"/>
  <c r="K362" i="4"/>
  <c r="P362" i="4" s="1"/>
  <c r="G361" i="4"/>
  <c r="I361" i="4"/>
  <c r="J361" i="4"/>
  <c r="M361" i="4"/>
  <c r="G360" i="4"/>
  <c r="I360" i="4"/>
  <c r="J360" i="4" s="1"/>
  <c r="K360" i="4"/>
  <c r="M360" i="4"/>
  <c r="N360" i="4" s="1"/>
  <c r="G358" i="4"/>
  <c r="I358" i="4"/>
  <c r="J358" i="4"/>
  <c r="O358" i="4" s="1"/>
  <c r="G359" i="4"/>
  <c r="I359" i="4"/>
  <c r="K359" i="4"/>
  <c r="P359" i="4" s="1"/>
  <c r="G357" i="4"/>
  <c r="I357" i="4"/>
  <c r="J357" i="4"/>
  <c r="G356" i="4"/>
  <c r="I356" i="4"/>
  <c r="J356" i="4" s="1"/>
  <c r="M356" i="4"/>
  <c r="N356" i="4" s="1"/>
  <c r="G355" i="4"/>
  <c r="K354" i="4" s="1"/>
  <c r="I355" i="4"/>
  <c r="K355" i="4"/>
  <c r="Q355" i="4" s="1"/>
  <c r="M355" i="4"/>
  <c r="N355" i="4" s="1"/>
  <c r="G354" i="4"/>
  <c r="I354" i="4"/>
  <c r="J354" i="4" s="1"/>
  <c r="G353" i="4"/>
  <c r="I353" i="4"/>
  <c r="J353" i="4" s="1"/>
  <c r="G352" i="4"/>
  <c r="I352" i="4"/>
  <c r="M352" i="4"/>
  <c r="N352" i="4" s="1"/>
  <c r="G351" i="4"/>
  <c r="K350" i="4"/>
  <c r="I351" i="4"/>
  <c r="J351" i="4" s="1"/>
  <c r="K351" i="4"/>
  <c r="P351" i="4" s="1"/>
  <c r="M351" i="4"/>
  <c r="N351" i="4" s="1"/>
  <c r="G350" i="4"/>
  <c r="I350" i="4"/>
  <c r="M350" i="4"/>
  <c r="N350" i="4" s="1"/>
  <c r="G349" i="4"/>
  <c r="I349" i="4"/>
  <c r="J349" i="4" s="1"/>
  <c r="K349" i="4"/>
  <c r="Q349" i="4" s="1"/>
  <c r="G348" i="4"/>
  <c r="I348" i="4"/>
  <c r="J348" i="4"/>
  <c r="O348" i="4" s="1"/>
  <c r="G347" i="4"/>
  <c r="K346" i="4" s="1"/>
  <c r="P346" i="4" s="1"/>
  <c r="I347" i="4"/>
  <c r="J347" i="4"/>
  <c r="M347" i="4"/>
  <c r="N347" i="4" s="1"/>
  <c r="G346" i="4"/>
  <c r="I346" i="4"/>
  <c r="G345" i="4"/>
  <c r="K344" i="4" s="1"/>
  <c r="P344" i="4" s="1"/>
  <c r="I345" i="4"/>
  <c r="M345" i="4"/>
  <c r="N345" i="4" s="1"/>
  <c r="G344" i="4"/>
  <c r="I344" i="4"/>
  <c r="J344" i="4" s="1"/>
  <c r="G343" i="4"/>
  <c r="K342" i="4" s="1"/>
  <c r="I343" i="4"/>
  <c r="J343" i="4"/>
  <c r="M343" i="4"/>
  <c r="M344" i="4" s="1"/>
  <c r="N344" i="4" s="1"/>
  <c r="G342" i="4"/>
  <c r="I342" i="4"/>
  <c r="J342" i="4" s="1"/>
  <c r="G341" i="4"/>
  <c r="I341" i="4"/>
  <c r="J341" i="4" s="1"/>
  <c r="M341" i="4"/>
  <c r="M342" i="4" s="1"/>
  <c r="N342" i="4" s="1"/>
  <c r="G340" i="4"/>
  <c r="I340" i="4"/>
  <c r="J340" i="4" s="1"/>
  <c r="K340" i="4"/>
  <c r="Q340" i="4" s="1"/>
  <c r="M340" i="4"/>
  <c r="N340" i="4" s="1"/>
  <c r="G339" i="4"/>
  <c r="I339" i="4"/>
  <c r="J339" i="4" s="1"/>
  <c r="K339" i="4"/>
  <c r="P339" i="4" s="1"/>
  <c r="M339" i="4"/>
  <c r="N339" i="4" s="1"/>
  <c r="G338" i="4"/>
  <c r="I338" i="4"/>
  <c r="J338" i="4" s="1"/>
  <c r="K338" i="4"/>
  <c r="P338" i="4" s="1"/>
  <c r="G337" i="4"/>
  <c r="I337" i="4"/>
  <c r="J337" i="4"/>
  <c r="J336" i="4"/>
  <c r="O336" i="4" s="1"/>
  <c r="M336" i="4"/>
  <c r="I336" i="4"/>
  <c r="G336" i="4"/>
  <c r="G335" i="4"/>
  <c r="I335" i="4"/>
  <c r="J335" i="4" s="1"/>
  <c r="K335" i="4"/>
  <c r="Q335" i="4" s="1"/>
  <c r="G334" i="4"/>
  <c r="I334" i="4"/>
  <c r="J334" i="4" s="1"/>
  <c r="G333" i="4"/>
  <c r="K332" i="4" s="1"/>
  <c r="I333" i="4"/>
  <c r="J333" i="4" s="1"/>
  <c r="M333" i="4"/>
  <c r="N333" i="4" s="1"/>
  <c r="G332" i="4"/>
  <c r="I332" i="4"/>
  <c r="J332" i="4" s="1"/>
  <c r="G331" i="4"/>
  <c r="I331" i="4"/>
  <c r="J331" i="4" s="1"/>
  <c r="G330" i="4"/>
  <c r="K329" i="4" s="1"/>
  <c r="I330" i="4"/>
  <c r="J330" i="4" s="1"/>
  <c r="M330" i="4"/>
  <c r="N330" i="4" s="1"/>
  <c r="G329" i="4"/>
  <c r="I329" i="4"/>
  <c r="J329" i="4" s="1"/>
  <c r="G328" i="4"/>
  <c r="K327" i="4" s="1"/>
  <c r="I328" i="4"/>
  <c r="J328" i="4" s="1"/>
  <c r="M328" i="4"/>
  <c r="N328" i="4" s="1"/>
  <c r="G327" i="4"/>
  <c r="I327" i="4"/>
  <c r="G326" i="4"/>
  <c r="K325" i="4" s="1"/>
  <c r="P325" i="4" s="1"/>
  <c r="I326" i="4"/>
  <c r="J326" i="4" s="1"/>
  <c r="M326" i="4"/>
  <c r="N326" i="4" s="1"/>
  <c r="G325" i="4"/>
  <c r="I325" i="4"/>
  <c r="J325" i="4" s="1"/>
  <c r="G324" i="4"/>
  <c r="I324" i="4"/>
  <c r="J324" i="4" s="1"/>
  <c r="O324" i="4" s="1"/>
  <c r="G323" i="4"/>
  <c r="I323" i="4"/>
  <c r="J323" i="4" s="1"/>
  <c r="M323" i="4"/>
  <c r="M324" i="4" s="1"/>
  <c r="G322" i="4"/>
  <c r="I322" i="4"/>
  <c r="J322" i="4" s="1"/>
  <c r="K322" i="4"/>
  <c r="P322" i="4" s="1"/>
  <c r="M322" i="4"/>
  <c r="N322" i="4" s="1"/>
  <c r="G321" i="4"/>
  <c r="I321" i="4"/>
  <c r="J321" i="4" s="1"/>
  <c r="K321" i="4"/>
  <c r="P321" i="4" s="1"/>
  <c r="G320" i="4"/>
  <c r="I320" i="4"/>
  <c r="J320" i="4" s="1"/>
  <c r="M320" i="4"/>
  <c r="N320" i="4" s="1"/>
  <c r="G319" i="4"/>
  <c r="K318" i="4" s="1"/>
  <c r="I319" i="4"/>
  <c r="J319" i="4" s="1"/>
  <c r="K319" i="4"/>
  <c r="P319" i="4" s="1"/>
  <c r="M319" i="4"/>
  <c r="N319" i="4" s="1"/>
  <c r="G318" i="4"/>
  <c r="I318" i="4"/>
  <c r="J318" i="4" s="1"/>
  <c r="G317" i="4"/>
  <c r="I317" i="4"/>
  <c r="J317" i="4" s="1"/>
  <c r="G316" i="4"/>
  <c r="K315" i="4" s="1"/>
  <c r="I316" i="4"/>
  <c r="J316" i="4" s="1"/>
  <c r="M316" i="4"/>
  <c r="N316" i="4" s="1"/>
  <c r="G315" i="4"/>
  <c r="I315" i="4"/>
  <c r="J315" i="4" s="1"/>
  <c r="G314" i="4"/>
  <c r="I314" i="4"/>
  <c r="G313" i="4"/>
  <c r="I313" i="4"/>
  <c r="J313" i="4" s="1"/>
  <c r="G312" i="4"/>
  <c r="K311" i="4" s="1"/>
  <c r="P311" i="4" s="1"/>
  <c r="I312" i="4"/>
  <c r="J312" i="4" s="1"/>
  <c r="M312" i="4"/>
  <c r="N312" i="4" s="1"/>
  <c r="G311" i="4"/>
  <c r="I311" i="4"/>
  <c r="G310" i="4"/>
  <c r="K309" i="4" s="1"/>
  <c r="Q309" i="4" s="1"/>
  <c r="I310" i="4"/>
  <c r="J310" i="4" s="1"/>
  <c r="M310" i="4"/>
  <c r="N310" i="4" s="1"/>
  <c r="G309" i="4"/>
  <c r="I309" i="4"/>
  <c r="G308" i="4"/>
  <c r="I308" i="4"/>
  <c r="M385" i="4" l="1"/>
  <c r="N385" i="4" s="1"/>
  <c r="K465" i="4"/>
  <c r="P465" i="4" s="1"/>
  <c r="L461" i="4"/>
  <c r="R461" i="4" s="1"/>
  <c r="K341" i="4"/>
  <c r="Q341" i="4" s="1"/>
  <c r="K410" i="4"/>
  <c r="P410" i="4" s="1"/>
  <c r="M464" i="4"/>
  <c r="M465" i="4" s="1"/>
  <c r="L443" i="4"/>
  <c r="R443" i="4" s="1"/>
  <c r="T443" i="4" s="1"/>
  <c r="J443" i="4"/>
  <c r="K432" i="4"/>
  <c r="Q432" i="4" s="1"/>
  <c r="L440" i="4"/>
  <c r="R440" i="4" s="1"/>
  <c r="K442" i="4"/>
  <c r="P442" i="4" s="1"/>
  <c r="K323" i="4"/>
  <c r="P323" i="4" s="1"/>
  <c r="K396" i="4"/>
  <c r="P396" i="4" s="1"/>
  <c r="L431" i="4"/>
  <c r="R431" i="4" s="1"/>
  <c r="M445" i="4"/>
  <c r="N445" i="4" s="1"/>
  <c r="P500" i="4"/>
  <c r="K336" i="4"/>
  <c r="Q336" i="4" s="1"/>
  <c r="K370" i="4"/>
  <c r="P370" i="4" s="1"/>
  <c r="K444" i="4"/>
  <c r="P444" i="4" s="1"/>
  <c r="K471" i="4"/>
  <c r="Q471" i="4" s="1"/>
  <c r="K477" i="4"/>
  <c r="P477" i="4" s="1"/>
  <c r="K475" i="4"/>
  <c r="P475" i="4" s="1"/>
  <c r="K480" i="4"/>
  <c r="P480" i="4" s="1"/>
  <c r="K487" i="4"/>
  <c r="P487" i="4" s="1"/>
  <c r="N501" i="4"/>
  <c r="P506" i="4"/>
  <c r="M327" i="4"/>
  <c r="N327" i="4" s="1"/>
  <c r="L346" i="4"/>
  <c r="R346" i="4" s="1"/>
  <c r="S346" i="4" s="1"/>
  <c r="K441" i="4"/>
  <c r="P441" i="4" s="1"/>
  <c r="K449" i="4"/>
  <c r="Q449" i="4" s="1"/>
  <c r="L484" i="4"/>
  <c r="R484" i="4" s="1"/>
  <c r="M311" i="4"/>
  <c r="N311" i="4" s="1"/>
  <c r="L314" i="4"/>
  <c r="R314" i="4" s="1"/>
  <c r="K356" i="4"/>
  <c r="P356" i="4" s="1"/>
  <c r="L379" i="4"/>
  <c r="R379" i="4" s="1"/>
  <c r="K379" i="4"/>
  <c r="Q379" i="4" s="1"/>
  <c r="L400" i="4"/>
  <c r="R400" i="4" s="1"/>
  <c r="J421" i="4"/>
  <c r="L445" i="4"/>
  <c r="R445" i="4" s="1"/>
  <c r="L457" i="4"/>
  <c r="R457" i="4" s="1"/>
  <c r="T457" i="4" s="1"/>
  <c r="K496" i="4"/>
  <c r="Q496" i="4" s="1"/>
  <c r="L403" i="4"/>
  <c r="R403" i="4" s="1"/>
  <c r="T403" i="4" s="1"/>
  <c r="K415" i="4"/>
  <c r="Q415" i="4" s="1"/>
  <c r="L419" i="4"/>
  <c r="R419" i="4" s="1"/>
  <c r="K417" i="4"/>
  <c r="P417" i="4" s="1"/>
  <c r="K429" i="4"/>
  <c r="Q429" i="4" s="1"/>
  <c r="L448" i="4"/>
  <c r="R448" i="4" s="1"/>
  <c r="K476" i="4"/>
  <c r="Q476" i="4" s="1"/>
  <c r="L442" i="4"/>
  <c r="R442" i="4" s="1"/>
  <c r="M365" i="4"/>
  <c r="N365" i="4" s="1"/>
  <c r="O365" i="4" s="1"/>
  <c r="M430" i="4"/>
  <c r="N430" i="4" s="1"/>
  <c r="O430" i="4" s="1"/>
  <c r="L435" i="4"/>
  <c r="R435" i="4" s="1"/>
  <c r="K502" i="4"/>
  <c r="P502" i="4" s="1"/>
  <c r="M348" i="4"/>
  <c r="K434" i="4"/>
  <c r="Q434" i="4" s="1"/>
  <c r="K320" i="4"/>
  <c r="P320" i="4" s="1"/>
  <c r="L336" i="4"/>
  <c r="R336" i="4" s="1"/>
  <c r="N343" i="4"/>
  <c r="K361" i="4"/>
  <c r="Q361" i="4" s="1"/>
  <c r="K366" i="4"/>
  <c r="Q366" i="4" s="1"/>
  <c r="N372" i="4"/>
  <c r="L377" i="4"/>
  <c r="R377" i="4" s="1"/>
  <c r="L381" i="4"/>
  <c r="R381" i="4" s="1"/>
  <c r="N394" i="4"/>
  <c r="K395" i="4"/>
  <c r="Q402" i="4"/>
  <c r="N406" i="4"/>
  <c r="K407" i="4"/>
  <c r="P407" i="4" s="1"/>
  <c r="L416" i="4"/>
  <c r="R416" i="4" s="1"/>
  <c r="S416" i="4" s="1"/>
  <c r="L417" i="4"/>
  <c r="R417" i="4" s="1"/>
  <c r="L428" i="4"/>
  <c r="R428" i="4" s="1"/>
  <c r="N434" i="4"/>
  <c r="L454" i="4"/>
  <c r="R454" i="4" s="1"/>
  <c r="K460" i="4"/>
  <c r="P460" i="4" s="1"/>
  <c r="L464" i="4"/>
  <c r="R464" i="4" s="1"/>
  <c r="L467" i="4"/>
  <c r="R467" i="4" s="1"/>
  <c r="M472" i="4"/>
  <c r="N472" i="4" s="1"/>
  <c r="K483" i="4"/>
  <c r="Q483" i="4" s="1"/>
  <c r="L497" i="4"/>
  <c r="R497" i="4" s="1"/>
  <c r="K364" i="4"/>
  <c r="Q364" i="4" s="1"/>
  <c r="K414" i="4"/>
  <c r="Q414" i="4" s="1"/>
  <c r="K450" i="4"/>
  <c r="P450" i="4" s="1"/>
  <c r="K314" i="4"/>
  <c r="P314" i="4" s="1"/>
  <c r="M331" i="4"/>
  <c r="N331" i="4" s="1"/>
  <c r="K334" i="4"/>
  <c r="P334" i="4" s="1"/>
  <c r="N341" i="4"/>
  <c r="M346" i="4"/>
  <c r="N346" i="4" s="1"/>
  <c r="K352" i="4"/>
  <c r="P352" i="4" s="1"/>
  <c r="M367" i="4"/>
  <c r="M368" i="4" s="1"/>
  <c r="N368" i="4" s="1"/>
  <c r="O368" i="4" s="1"/>
  <c r="L376" i="4"/>
  <c r="R376" i="4" s="1"/>
  <c r="M382" i="4"/>
  <c r="M383" i="4" s="1"/>
  <c r="N383" i="4" s="1"/>
  <c r="K394" i="4"/>
  <c r="P394" i="4" s="1"/>
  <c r="L401" i="4"/>
  <c r="R401" i="4" s="1"/>
  <c r="J403" i="4"/>
  <c r="O403" i="4" s="1"/>
  <c r="K406" i="4"/>
  <c r="Q406" i="4" s="1"/>
  <c r="L412" i="4"/>
  <c r="R412" i="4" s="1"/>
  <c r="J419" i="4"/>
  <c r="O419" i="4" s="1"/>
  <c r="M418" i="4"/>
  <c r="N418" i="4" s="1"/>
  <c r="O418" i="4" s="1"/>
  <c r="L429" i="4"/>
  <c r="R429" i="4" s="1"/>
  <c r="P452" i="4"/>
  <c r="L453" i="4"/>
  <c r="R453" i="4" s="1"/>
  <c r="T453" i="4" s="1"/>
  <c r="L462" i="4"/>
  <c r="R462" i="4" s="1"/>
  <c r="S462" i="4" s="1"/>
  <c r="L472" i="4"/>
  <c r="R472" i="4" s="1"/>
  <c r="L478" i="4"/>
  <c r="R478" i="4" s="1"/>
  <c r="L503" i="4"/>
  <c r="R503" i="4" s="1"/>
  <c r="K501" i="4"/>
  <c r="Q501" i="4" s="1"/>
  <c r="P514" i="4"/>
  <c r="N373" i="4"/>
  <c r="M374" i="4"/>
  <c r="N374" i="4" s="1"/>
  <c r="O374" i="4" s="1"/>
  <c r="L425" i="4"/>
  <c r="R425" i="4" s="1"/>
  <c r="T425" i="4" s="1"/>
  <c r="J425" i="4"/>
  <c r="N440" i="4"/>
  <c r="M441" i="4"/>
  <c r="L452" i="4"/>
  <c r="R452" i="4" s="1"/>
  <c r="T452" i="4" s="1"/>
  <c r="J452" i="4"/>
  <c r="L500" i="4"/>
  <c r="R500" i="4" s="1"/>
  <c r="J501" i="4"/>
  <c r="O501" i="4" s="1"/>
  <c r="L501" i="4"/>
  <c r="R501" i="4" s="1"/>
  <c r="M503" i="4"/>
  <c r="N503" i="4" s="1"/>
  <c r="L426" i="4"/>
  <c r="R426" i="4" s="1"/>
  <c r="J426" i="4"/>
  <c r="M334" i="4"/>
  <c r="M362" i="4"/>
  <c r="N362" i="4" s="1"/>
  <c r="O362" i="4" s="1"/>
  <c r="N361" i="4"/>
  <c r="N367" i="4"/>
  <c r="L391" i="4"/>
  <c r="R391" i="4" s="1"/>
  <c r="S391" i="4" s="1"/>
  <c r="J391" i="4"/>
  <c r="N395" i="4"/>
  <c r="L422" i="4"/>
  <c r="R422" i="4" s="1"/>
  <c r="J422" i="4"/>
  <c r="M449" i="4"/>
  <c r="Q454" i="4"/>
  <c r="P454" i="4"/>
  <c r="M408" i="4"/>
  <c r="N407" i="4"/>
  <c r="K468" i="4"/>
  <c r="Q468" i="4" s="1"/>
  <c r="J468" i="4"/>
  <c r="K313" i="4"/>
  <c r="P313" i="4" s="1"/>
  <c r="M325" i="4"/>
  <c r="N325" i="4" s="1"/>
  <c r="O325" i="4" s="1"/>
  <c r="N324" i="4"/>
  <c r="M329" i="4"/>
  <c r="N329" i="4" s="1"/>
  <c r="O329" i="4" s="1"/>
  <c r="M337" i="4"/>
  <c r="N336" i="4"/>
  <c r="J345" i="4"/>
  <c r="O345" i="4" s="1"/>
  <c r="K345" i="4"/>
  <c r="Q345" i="4" s="1"/>
  <c r="P360" i="4"/>
  <c r="Q360" i="4"/>
  <c r="P363" i="4"/>
  <c r="Q363" i="4"/>
  <c r="N396" i="4"/>
  <c r="M397" i="4"/>
  <c r="N397" i="4" s="1"/>
  <c r="L413" i="4"/>
  <c r="R413" i="4" s="1"/>
  <c r="J413" i="4"/>
  <c r="K456" i="4"/>
  <c r="P456" i="4" s="1"/>
  <c r="J456" i="4"/>
  <c r="L458" i="4"/>
  <c r="R458" i="4" s="1"/>
  <c r="J458" i="4"/>
  <c r="O458" i="4" s="1"/>
  <c r="K316" i="4"/>
  <c r="P316" i="4" s="1"/>
  <c r="K317" i="4"/>
  <c r="Q317" i="4" s="1"/>
  <c r="K324" i="4"/>
  <c r="P324" i="4" s="1"/>
  <c r="K353" i="4"/>
  <c r="Q353" i="4" s="1"/>
  <c r="L355" i="4"/>
  <c r="R355" i="4" s="1"/>
  <c r="T355" i="4" s="1"/>
  <c r="L357" i="4"/>
  <c r="R357" i="4" s="1"/>
  <c r="L361" i="4"/>
  <c r="R361" i="4" s="1"/>
  <c r="L364" i="4"/>
  <c r="R364" i="4" s="1"/>
  <c r="M376" i="4"/>
  <c r="N376" i="4" s="1"/>
  <c r="K376" i="4"/>
  <c r="P376" i="4" s="1"/>
  <c r="K378" i="4"/>
  <c r="P378" i="4" s="1"/>
  <c r="K381" i="4"/>
  <c r="Q381" i="4" s="1"/>
  <c r="M400" i="4"/>
  <c r="M405" i="4"/>
  <c r="N405" i="4" s="1"/>
  <c r="O405" i="4" s="1"/>
  <c r="K404" i="4"/>
  <c r="P404" i="4" s="1"/>
  <c r="L406" i="4"/>
  <c r="R406" i="4" s="1"/>
  <c r="L408" i="4"/>
  <c r="R408" i="4" s="1"/>
  <c r="L415" i="4"/>
  <c r="R415" i="4" s="1"/>
  <c r="L437" i="4"/>
  <c r="R437" i="4" s="1"/>
  <c r="K446" i="4"/>
  <c r="P446" i="4" s="1"/>
  <c r="K461" i="4"/>
  <c r="Q461" i="4" s="1"/>
  <c r="T461" i="4" s="1"/>
  <c r="K463" i="4"/>
  <c r="P463" i="4" s="1"/>
  <c r="L485" i="4"/>
  <c r="R485" i="4" s="1"/>
  <c r="L494" i="4"/>
  <c r="R494" i="4" s="1"/>
  <c r="L492" i="4"/>
  <c r="R492" i="4" s="1"/>
  <c r="Q494" i="4"/>
  <c r="K512" i="4"/>
  <c r="Q512" i="4" s="1"/>
  <c r="L509" i="4"/>
  <c r="R509" i="4" s="1"/>
  <c r="S509" i="4" s="1"/>
  <c r="K310" i="4"/>
  <c r="Q310" i="4" s="1"/>
  <c r="K312" i="4"/>
  <c r="P312" i="4" s="1"/>
  <c r="M317" i="4"/>
  <c r="M321" i="4"/>
  <c r="N321" i="4" s="1"/>
  <c r="O321" i="4" s="1"/>
  <c r="N323" i="4"/>
  <c r="M357" i="4"/>
  <c r="L399" i="4"/>
  <c r="R399" i="4" s="1"/>
  <c r="K399" i="4"/>
  <c r="P399" i="4" s="1"/>
  <c r="K401" i="4"/>
  <c r="Q401" i="4" s="1"/>
  <c r="K427" i="4"/>
  <c r="P427" i="4" s="1"/>
  <c r="K451" i="4"/>
  <c r="Q451" i="4" s="1"/>
  <c r="L456" i="4"/>
  <c r="R456" i="4" s="1"/>
  <c r="J462" i="4"/>
  <c r="L474" i="4"/>
  <c r="R474" i="4" s="1"/>
  <c r="K474" i="4"/>
  <c r="Q474" i="4" s="1"/>
  <c r="L479" i="4"/>
  <c r="R479" i="4" s="1"/>
  <c r="T479" i="4" s="1"/>
  <c r="L481" i="4"/>
  <c r="R481" i="4" s="1"/>
  <c r="L480" i="4"/>
  <c r="R480" i="4" s="1"/>
  <c r="L488" i="4"/>
  <c r="R488" i="4" s="1"/>
  <c r="L514" i="4"/>
  <c r="R514" i="4" s="1"/>
  <c r="T514" i="4" s="1"/>
  <c r="M313" i="4"/>
  <c r="K328" i="4"/>
  <c r="P328" i="4" s="1"/>
  <c r="K330" i="4"/>
  <c r="P330" i="4" s="1"/>
  <c r="K331" i="4"/>
  <c r="P331" i="4" s="1"/>
  <c r="K333" i="4"/>
  <c r="L350" i="4"/>
  <c r="R350" i="4" s="1"/>
  <c r="M353" i="4"/>
  <c r="K372" i="4"/>
  <c r="Q372" i="4" s="1"/>
  <c r="K377" i="4"/>
  <c r="Q377" i="4" s="1"/>
  <c r="L382" i="4"/>
  <c r="R382" i="4" s="1"/>
  <c r="L383" i="4"/>
  <c r="R383" i="4" s="1"/>
  <c r="K389" i="4"/>
  <c r="P389" i="4" s="1"/>
  <c r="K388" i="4"/>
  <c r="Q388" i="4" s="1"/>
  <c r="L386" i="4"/>
  <c r="R386" i="4" s="1"/>
  <c r="L394" i="4"/>
  <c r="R394" i="4" s="1"/>
  <c r="K400" i="4"/>
  <c r="P400" i="4" s="1"/>
  <c r="L405" i="4"/>
  <c r="R405" i="4" s="1"/>
  <c r="T405" i="4" s="1"/>
  <c r="J411" i="4"/>
  <c r="K408" i="4"/>
  <c r="P408" i="4" s="1"/>
  <c r="K438" i="4"/>
  <c r="P438" i="4" s="1"/>
  <c r="K436" i="4"/>
  <c r="Q436" i="4" s="1"/>
  <c r="L463" i="4"/>
  <c r="R463" i="4" s="1"/>
  <c r="M475" i="4"/>
  <c r="K478" i="4"/>
  <c r="Q478" i="4" s="1"/>
  <c r="J492" i="4"/>
  <c r="O492" i="4" s="1"/>
  <c r="O500" i="4"/>
  <c r="L513" i="4"/>
  <c r="R513" i="4" s="1"/>
  <c r="L512" i="4"/>
  <c r="R512" i="4" s="1"/>
  <c r="K513" i="4"/>
  <c r="P513" i="4" s="1"/>
  <c r="K511" i="4"/>
  <c r="P511" i="4" s="1"/>
  <c r="L511" i="4"/>
  <c r="R511" i="4" s="1"/>
  <c r="K510" i="4"/>
  <c r="P510" i="4" s="1"/>
  <c r="L510" i="4"/>
  <c r="R510" i="4" s="1"/>
  <c r="K508" i="4"/>
  <c r="P508" i="4" s="1"/>
  <c r="L508" i="4"/>
  <c r="R508" i="4" s="1"/>
  <c r="K507" i="4"/>
  <c r="P507" i="4" s="1"/>
  <c r="L507" i="4"/>
  <c r="R507" i="4" s="1"/>
  <c r="Q509" i="4"/>
  <c r="M508" i="4"/>
  <c r="L506" i="4"/>
  <c r="R506" i="4" s="1"/>
  <c r="K505" i="4"/>
  <c r="Q505" i="4" s="1"/>
  <c r="L505" i="4"/>
  <c r="R505" i="4" s="1"/>
  <c r="K503" i="4"/>
  <c r="Q503" i="4" s="1"/>
  <c r="L502" i="4"/>
  <c r="R502" i="4" s="1"/>
  <c r="P504" i="4"/>
  <c r="L504" i="4"/>
  <c r="R504" i="4" s="1"/>
  <c r="T504" i="4" s="1"/>
  <c r="K497" i="4"/>
  <c r="Q497" i="4" s="1"/>
  <c r="L496" i="4"/>
  <c r="R496" i="4" s="1"/>
  <c r="K495" i="4"/>
  <c r="P495" i="4" s="1"/>
  <c r="T500" i="4"/>
  <c r="L499" i="4"/>
  <c r="R499" i="4" s="1"/>
  <c r="S499" i="4" s="1"/>
  <c r="O499" i="4"/>
  <c r="Q499" i="4"/>
  <c r="P498" i="4"/>
  <c r="L498" i="4"/>
  <c r="R498" i="4" s="1"/>
  <c r="T498" i="4" s="1"/>
  <c r="L495" i="4"/>
  <c r="R495" i="4" s="1"/>
  <c r="O495" i="4"/>
  <c r="P493" i="4"/>
  <c r="L491" i="4"/>
  <c r="R491" i="4" s="1"/>
  <c r="K490" i="4"/>
  <c r="P490" i="4" s="1"/>
  <c r="K491" i="4"/>
  <c r="P491" i="4" s="1"/>
  <c r="P492" i="4"/>
  <c r="Q492" i="4"/>
  <c r="P494" i="4"/>
  <c r="M493" i="4"/>
  <c r="L493" i="4"/>
  <c r="R493" i="4" s="1"/>
  <c r="T493" i="4" s="1"/>
  <c r="K484" i="4"/>
  <c r="P484" i="4" s="1"/>
  <c r="K482" i="4"/>
  <c r="Q482" i="4" s="1"/>
  <c r="K481" i="4"/>
  <c r="Q481" i="4" s="1"/>
  <c r="L483" i="4"/>
  <c r="R483" i="4" s="1"/>
  <c r="K485" i="4"/>
  <c r="P485" i="4" s="1"/>
  <c r="K486" i="4"/>
  <c r="Q486" i="4" s="1"/>
  <c r="L487" i="4"/>
  <c r="R487" i="4" s="1"/>
  <c r="K488" i="4"/>
  <c r="P488" i="4" s="1"/>
  <c r="L489" i="4"/>
  <c r="R489" i="4" s="1"/>
  <c r="S489" i="4" s="1"/>
  <c r="L490" i="4"/>
  <c r="R490" i="4" s="1"/>
  <c r="Q489" i="4"/>
  <c r="M481" i="4"/>
  <c r="N481" i="4" s="1"/>
  <c r="L486" i="4"/>
  <c r="R486" i="4" s="1"/>
  <c r="L482" i="4"/>
  <c r="R482" i="4" s="1"/>
  <c r="P479" i="4"/>
  <c r="J479" i="4"/>
  <c r="L476" i="4"/>
  <c r="R476" i="4" s="1"/>
  <c r="L475" i="4"/>
  <c r="R475" i="4" s="1"/>
  <c r="L477" i="4"/>
  <c r="R477" i="4" s="1"/>
  <c r="O474" i="4"/>
  <c r="K472" i="4"/>
  <c r="P472" i="4" s="1"/>
  <c r="P473" i="4"/>
  <c r="L471" i="4"/>
  <c r="R471" i="4" s="1"/>
  <c r="L473" i="4"/>
  <c r="R473" i="4" s="1"/>
  <c r="T473" i="4" s="1"/>
  <c r="L470" i="4"/>
  <c r="R470" i="4" s="1"/>
  <c r="S470" i="4" s="1"/>
  <c r="Q470" i="4"/>
  <c r="J470" i="4"/>
  <c r="O470" i="4" s="1"/>
  <c r="K467" i="4"/>
  <c r="Q467" i="4" s="1"/>
  <c r="K466" i="4"/>
  <c r="Q466" i="4" s="1"/>
  <c r="L466" i="4"/>
  <c r="R466" i="4" s="1"/>
  <c r="L468" i="4"/>
  <c r="R468" i="4" s="1"/>
  <c r="P469" i="4"/>
  <c r="L469" i="4"/>
  <c r="R469" i="4" s="1"/>
  <c r="T469" i="4" s="1"/>
  <c r="Q465" i="4"/>
  <c r="K464" i="4"/>
  <c r="Q464" i="4" s="1"/>
  <c r="L465" i="4"/>
  <c r="R465" i="4" s="1"/>
  <c r="S465" i="4" s="1"/>
  <c r="J465" i="4"/>
  <c r="O465" i="4" s="1"/>
  <c r="Q462" i="4"/>
  <c r="O463" i="4"/>
  <c r="L460" i="4"/>
  <c r="R460" i="4" s="1"/>
  <c r="S460" i="4" s="1"/>
  <c r="K459" i="4"/>
  <c r="P459" i="4" s="1"/>
  <c r="L459" i="4"/>
  <c r="R459" i="4" s="1"/>
  <c r="Q460" i="4"/>
  <c r="K458" i="4"/>
  <c r="M459" i="4"/>
  <c r="J457" i="4"/>
  <c r="Q456" i="4"/>
  <c r="K455" i="4"/>
  <c r="Q455" i="4" s="1"/>
  <c r="L455" i="4"/>
  <c r="R455" i="4" s="1"/>
  <c r="M456" i="4"/>
  <c r="P453" i="4"/>
  <c r="O454" i="4"/>
  <c r="P457" i="4"/>
  <c r="J455" i="4"/>
  <c r="O455" i="4" s="1"/>
  <c r="O453" i="4"/>
  <c r="L451" i="4"/>
  <c r="R451" i="4" s="1"/>
  <c r="O451" i="4"/>
  <c r="L450" i="4"/>
  <c r="R450" i="4" s="1"/>
  <c r="O450" i="4"/>
  <c r="O449" i="4"/>
  <c r="L449" i="4"/>
  <c r="R449" i="4" s="1"/>
  <c r="K448" i="4"/>
  <c r="P448" i="4" s="1"/>
  <c r="J448" i="4"/>
  <c r="O448" i="4" s="1"/>
  <c r="P447" i="4"/>
  <c r="L447" i="4"/>
  <c r="R447" i="4" s="1"/>
  <c r="L446" i="4"/>
  <c r="R446" i="4" s="1"/>
  <c r="K445" i="4"/>
  <c r="P445" i="4" s="1"/>
  <c r="L444" i="4"/>
  <c r="R444" i="4" s="1"/>
  <c r="J445" i="4"/>
  <c r="O445" i="4" s="1"/>
  <c r="L441" i="4"/>
  <c r="R441" i="4" s="1"/>
  <c r="K440" i="4"/>
  <c r="Q440" i="4" s="1"/>
  <c r="T440" i="4" s="1"/>
  <c r="J440" i="4"/>
  <c r="O440" i="4" s="1"/>
  <c r="Q439" i="4"/>
  <c r="J435" i="4"/>
  <c r="O435" i="4" s="1"/>
  <c r="L434" i="4"/>
  <c r="R434" i="4" s="1"/>
  <c r="L439" i="4"/>
  <c r="R439" i="4" s="1"/>
  <c r="S439" i="4" s="1"/>
  <c r="L438" i="4"/>
  <c r="R438" i="4" s="1"/>
  <c r="K437" i="4"/>
  <c r="Q437" i="4" s="1"/>
  <c r="Q435" i="4"/>
  <c r="P435" i="4"/>
  <c r="L436" i="4"/>
  <c r="R436" i="4" s="1"/>
  <c r="J439" i="4"/>
  <c r="M436" i="4"/>
  <c r="L433" i="4"/>
  <c r="R433" i="4" s="1"/>
  <c r="S433" i="4" s="1"/>
  <c r="Q433" i="4"/>
  <c r="K431" i="4"/>
  <c r="Q431" i="4" s="1"/>
  <c r="L430" i="4"/>
  <c r="R430" i="4" s="1"/>
  <c r="P430" i="4"/>
  <c r="Q430" i="4"/>
  <c r="M432" i="4"/>
  <c r="L432" i="4"/>
  <c r="R432" i="4" s="1"/>
  <c r="O429" i="4"/>
  <c r="Q428" i="4"/>
  <c r="P428" i="4"/>
  <c r="J428" i="4"/>
  <c r="K426" i="4"/>
  <c r="P426" i="4" s="1"/>
  <c r="P425" i="4"/>
  <c r="S425" i="4" s="1"/>
  <c r="L424" i="4"/>
  <c r="R424" i="4" s="1"/>
  <c r="O424" i="4"/>
  <c r="P424" i="4"/>
  <c r="Q424" i="4"/>
  <c r="L427" i="4"/>
  <c r="R427" i="4" s="1"/>
  <c r="M425" i="4"/>
  <c r="L423" i="4"/>
  <c r="R423" i="4" s="1"/>
  <c r="S423" i="4" s="1"/>
  <c r="Q423" i="4"/>
  <c r="K420" i="4"/>
  <c r="Q420" i="4" s="1"/>
  <c r="K419" i="4"/>
  <c r="Q419" i="4" s="1"/>
  <c r="L421" i="4"/>
  <c r="R421" i="4" s="1"/>
  <c r="T421" i="4" s="1"/>
  <c r="L418" i="4"/>
  <c r="R418" i="4" s="1"/>
  <c r="P418" i="4"/>
  <c r="Q418" i="4"/>
  <c r="P422" i="4"/>
  <c r="Q422" i="4"/>
  <c r="J423" i="4"/>
  <c r="P421" i="4"/>
  <c r="M420" i="4"/>
  <c r="L420" i="4"/>
  <c r="R420" i="4" s="1"/>
  <c r="O417" i="4"/>
  <c r="Q416" i="4"/>
  <c r="O415" i="4"/>
  <c r="L414" i="4"/>
  <c r="R414" i="4" s="1"/>
  <c r="K413" i="4"/>
  <c r="Q413" i="4" s="1"/>
  <c r="K412" i="4"/>
  <c r="Q412" i="4" s="1"/>
  <c r="Q411" i="4"/>
  <c r="P411" i="4"/>
  <c r="L410" i="4"/>
  <c r="R410" i="4" s="1"/>
  <c r="L409" i="4"/>
  <c r="R409" i="4" s="1"/>
  <c r="P409" i="4"/>
  <c r="Q409" i="4"/>
  <c r="J414" i="4"/>
  <c r="M411" i="4"/>
  <c r="L411" i="4"/>
  <c r="R411" i="4" s="1"/>
  <c r="J408" i="4"/>
  <c r="O408" i="4" s="1"/>
  <c r="Q407" i="4"/>
  <c r="L407" i="4"/>
  <c r="R407" i="4" s="1"/>
  <c r="P405" i="4"/>
  <c r="L404" i="4"/>
  <c r="R404" i="4" s="1"/>
  <c r="O404" i="4"/>
  <c r="P403" i="4"/>
  <c r="L402" i="4"/>
  <c r="R402" i="4" s="1"/>
  <c r="S402" i="4" s="1"/>
  <c r="P401" i="4"/>
  <c r="O401" i="4"/>
  <c r="J400" i="4"/>
  <c r="O400" i="4" s="1"/>
  <c r="O399" i="4"/>
  <c r="K398" i="4"/>
  <c r="P398" i="4" s="1"/>
  <c r="L398" i="4"/>
  <c r="R398" i="4" s="1"/>
  <c r="O398" i="4"/>
  <c r="L397" i="4"/>
  <c r="R397" i="4" s="1"/>
  <c r="S397" i="4" s="1"/>
  <c r="L396" i="4"/>
  <c r="R396" i="4" s="1"/>
  <c r="Q397" i="4"/>
  <c r="L395" i="4"/>
  <c r="R395" i="4" s="1"/>
  <c r="J397" i="4"/>
  <c r="Q394" i="4"/>
  <c r="J394" i="4"/>
  <c r="O394" i="4" s="1"/>
  <c r="L393" i="4"/>
  <c r="R393" i="4" s="1"/>
  <c r="T393" i="4" s="1"/>
  <c r="O393" i="4"/>
  <c r="P393" i="4"/>
  <c r="L392" i="4"/>
  <c r="R392" i="4" s="1"/>
  <c r="S392" i="4" s="1"/>
  <c r="Q391" i="4"/>
  <c r="O392" i="4"/>
  <c r="Q392" i="4"/>
  <c r="K387" i="4"/>
  <c r="P387" i="4" s="1"/>
  <c r="L389" i="4"/>
  <c r="R389" i="4" s="1"/>
  <c r="K390" i="4"/>
  <c r="Q390" i="4" s="1"/>
  <c r="L390" i="4"/>
  <c r="R390" i="4" s="1"/>
  <c r="L387" i="4"/>
  <c r="R387" i="4" s="1"/>
  <c r="K386" i="4"/>
  <c r="L385" i="4"/>
  <c r="R385" i="4" s="1"/>
  <c r="K385" i="4"/>
  <c r="P385" i="4" s="1"/>
  <c r="K384" i="4"/>
  <c r="P384" i="4" s="1"/>
  <c r="L384" i="4"/>
  <c r="R384" i="4" s="1"/>
  <c r="Q383" i="4"/>
  <c r="P383" i="4"/>
  <c r="M386" i="4"/>
  <c r="L388" i="4"/>
  <c r="R388" i="4" s="1"/>
  <c r="J383" i="4"/>
  <c r="P382" i="4"/>
  <c r="Q382" i="4"/>
  <c r="O382" i="4"/>
  <c r="O381" i="4"/>
  <c r="Q380" i="4"/>
  <c r="L380" i="4"/>
  <c r="R380" i="4" s="1"/>
  <c r="O379" i="4"/>
  <c r="L378" i="4"/>
  <c r="R378" i="4" s="1"/>
  <c r="O378" i="4"/>
  <c r="J377" i="4"/>
  <c r="K375" i="4"/>
  <c r="P375" i="4" s="1"/>
  <c r="L375" i="4"/>
  <c r="R375" i="4" s="1"/>
  <c r="J376" i="4"/>
  <c r="O376" i="4" s="1"/>
  <c r="L374" i="4"/>
  <c r="R374" i="4" s="1"/>
  <c r="S374" i="4" s="1"/>
  <c r="K373" i="4"/>
  <c r="P373" i="4" s="1"/>
  <c r="Q374" i="4"/>
  <c r="L373" i="4"/>
  <c r="R373" i="4" s="1"/>
  <c r="O373" i="4"/>
  <c r="L372" i="4"/>
  <c r="R372" i="4" s="1"/>
  <c r="O372" i="4"/>
  <c r="P371" i="4"/>
  <c r="L371" i="4"/>
  <c r="R371" i="4" s="1"/>
  <c r="T371" i="4" s="1"/>
  <c r="N370" i="4"/>
  <c r="J371" i="4"/>
  <c r="O371" i="4" s="1"/>
  <c r="L370" i="4"/>
  <c r="R370" i="4" s="1"/>
  <c r="P369" i="4"/>
  <c r="L369" i="4"/>
  <c r="R369" i="4" s="1"/>
  <c r="T369" i="4" s="1"/>
  <c r="O369" i="4"/>
  <c r="P368" i="4"/>
  <c r="Q368" i="4"/>
  <c r="L367" i="4"/>
  <c r="R367" i="4" s="1"/>
  <c r="K367" i="4"/>
  <c r="P367" i="4" s="1"/>
  <c r="L368" i="4"/>
  <c r="R368" i="4" s="1"/>
  <c r="L366" i="4"/>
  <c r="R366" i="4" s="1"/>
  <c r="O366" i="4"/>
  <c r="P365" i="4"/>
  <c r="Q365" i="4"/>
  <c r="L365" i="4"/>
  <c r="R365" i="4" s="1"/>
  <c r="O364" i="4"/>
  <c r="L363" i="4"/>
  <c r="R363" i="4" s="1"/>
  <c r="O363" i="4"/>
  <c r="L362" i="4"/>
  <c r="R362" i="4" s="1"/>
  <c r="S362" i="4" s="1"/>
  <c r="Q362" i="4"/>
  <c r="O361" i="4"/>
  <c r="L360" i="4"/>
  <c r="R360" i="4" s="1"/>
  <c r="S360" i="4" s="1"/>
  <c r="Q359" i="4"/>
  <c r="O360" i="4"/>
  <c r="K358" i="4"/>
  <c r="Q358" i="4" s="1"/>
  <c r="L358" i="4"/>
  <c r="R358" i="4" s="1"/>
  <c r="K357" i="4"/>
  <c r="Q357" i="4" s="1"/>
  <c r="L359" i="4"/>
  <c r="R359" i="4" s="1"/>
  <c r="J359" i="4"/>
  <c r="O357" i="4"/>
  <c r="L356" i="4"/>
  <c r="R356" i="4" s="1"/>
  <c r="S356" i="4" s="1"/>
  <c r="O356" i="4"/>
  <c r="P355" i="4"/>
  <c r="J355" i="4"/>
  <c r="O355" i="4" s="1"/>
  <c r="P354" i="4"/>
  <c r="Q354" i="4"/>
  <c r="L354" i="4"/>
  <c r="R354" i="4" s="1"/>
  <c r="L353" i="4"/>
  <c r="R353" i="4" s="1"/>
  <c r="O353" i="4"/>
  <c r="L352" i="4"/>
  <c r="R352" i="4" s="1"/>
  <c r="Q351" i="4"/>
  <c r="J352" i="4"/>
  <c r="O352" i="4" s="1"/>
  <c r="L351" i="4"/>
  <c r="R351" i="4" s="1"/>
  <c r="O351" i="4"/>
  <c r="Q350" i="4"/>
  <c r="P350" i="4"/>
  <c r="J350" i="4"/>
  <c r="O350" i="4" s="1"/>
  <c r="P349" i="4"/>
  <c r="L348" i="4"/>
  <c r="R348" i="4" s="1"/>
  <c r="K348" i="4"/>
  <c r="P348" i="4" s="1"/>
  <c r="L349" i="4"/>
  <c r="R349" i="4" s="1"/>
  <c r="K347" i="4"/>
  <c r="P347" i="4" s="1"/>
  <c r="L347" i="4"/>
  <c r="R347" i="4" s="1"/>
  <c r="O347" i="4"/>
  <c r="J346" i="4"/>
  <c r="Q346" i="4"/>
  <c r="L345" i="4"/>
  <c r="R345" i="4" s="1"/>
  <c r="L344" i="4"/>
  <c r="R344" i="4" s="1"/>
  <c r="S344" i="4" s="1"/>
  <c r="K343" i="4"/>
  <c r="O344" i="4"/>
  <c r="Q344" i="4"/>
  <c r="L343" i="4"/>
  <c r="R343" i="4" s="1"/>
  <c r="O343" i="4"/>
  <c r="Q342" i="4"/>
  <c r="P342" i="4"/>
  <c r="L342" i="4"/>
  <c r="R342" i="4" s="1"/>
  <c r="O342" i="4"/>
  <c r="L341" i="4"/>
  <c r="R341" i="4" s="1"/>
  <c r="O341" i="4"/>
  <c r="P340" i="4"/>
  <c r="L340" i="4"/>
  <c r="R340" i="4" s="1"/>
  <c r="T340" i="4" s="1"/>
  <c r="O340" i="4"/>
  <c r="O339" i="4"/>
  <c r="L339" i="4"/>
  <c r="R339" i="4" s="1"/>
  <c r="S339" i="4" s="1"/>
  <c r="Q338" i="4"/>
  <c r="Q339" i="4"/>
  <c r="L337" i="4"/>
  <c r="R337" i="4" s="1"/>
  <c r="K337" i="4"/>
  <c r="Q337" i="4" s="1"/>
  <c r="L338" i="4"/>
  <c r="R338" i="4" s="1"/>
  <c r="O337" i="4"/>
  <c r="P335" i="4"/>
  <c r="L335" i="4"/>
  <c r="R335" i="4" s="1"/>
  <c r="T335" i="4" s="1"/>
  <c r="L334" i="4"/>
  <c r="R334" i="4" s="1"/>
  <c r="O334" i="4"/>
  <c r="P333" i="4"/>
  <c r="Q333" i="4"/>
  <c r="L333" i="4"/>
  <c r="R333" i="4" s="1"/>
  <c r="O333" i="4"/>
  <c r="P332" i="4"/>
  <c r="Q332" i="4"/>
  <c r="L332" i="4"/>
  <c r="R332" i="4" s="1"/>
  <c r="L331" i="4"/>
  <c r="R331" i="4" s="1"/>
  <c r="O331" i="4"/>
  <c r="L330" i="4"/>
  <c r="R330" i="4" s="1"/>
  <c r="O330" i="4"/>
  <c r="P329" i="4"/>
  <c r="Q329" i="4"/>
  <c r="L329" i="4"/>
  <c r="R329" i="4" s="1"/>
  <c r="L328" i="4"/>
  <c r="R328" i="4" s="1"/>
  <c r="O328" i="4"/>
  <c r="Q327" i="4"/>
  <c r="P327" i="4"/>
  <c r="L327" i="4"/>
  <c r="R327" i="4" s="1"/>
  <c r="K326" i="4"/>
  <c r="P326" i="4" s="1"/>
  <c r="J327" i="4"/>
  <c r="O326" i="4"/>
  <c r="L326" i="4"/>
  <c r="R326" i="4" s="1"/>
  <c r="Q325" i="4"/>
  <c r="L325" i="4"/>
  <c r="R325" i="4" s="1"/>
  <c r="L324" i="4"/>
  <c r="R324" i="4" s="1"/>
  <c r="L323" i="4"/>
  <c r="R323" i="4" s="1"/>
  <c r="O323" i="4"/>
  <c r="O322" i="4"/>
  <c r="L322" i="4"/>
  <c r="R322" i="4" s="1"/>
  <c r="S322" i="4" s="1"/>
  <c r="Q322" i="4"/>
  <c r="Q321" i="4"/>
  <c r="L321" i="4"/>
  <c r="R321" i="4" s="1"/>
  <c r="S321" i="4" s="1"/>
  <c r="O320" i="4"/>
  <c r="L320" i="4"/>
  <c r="R320" i="4" s="1"/>
  <c r="Q319" i="4"/>
  <c r="O319" i="4"/>
  <c r="P318" i="4"/>
  <c r="Q318" i="4"/>
  <c r="L319" i="4"/>
  <c r="R319" i="4" s="1"/>
  <c r="L318" i="4"/>
  <c r="R318" i="4" s="1"/>
  <c r="L317" i="4"/>
  <c r="R317" i="4" s="1"/>
  <c r="O317" i="4"/>
  <c r="L316" i="4"/>
  <c r="R316" i="4" s="1"/>
  <c r="O316" i="4"/>
  <c r="P315" i="4"/>
  <c r="Q315" i="4"/>
  <c r="L315" i="4"/>
  <c r="R315" i="4" s="1"/>
  <c r="J314" i="4"/>
  <c r="O314" i="4" s="1"/>
  <c r="O313" i="4"/>
  <c r="L313" i="4"/>
  <c r="R313" i="4" s="1"/>
  <c r="O312" i="4"/>
  <c r="L312" i="4"/>
  <c r="R312" i="4" s="1"/>
  <c r="Q311" i="4"/>
  <c r="L311" i="4"/>
  <c r="R311" i="4" s="1"/>
  <c r="S311" i="4" s="1"/>
  <c r="J311" i="4"/>
  <c r="O310" i="4"/>
  <c r="L310" i="4"/>
  <c r="R310" i="4" s="1"/>
  <c r="P309" i="4"/>
  <c r="L309" i="4"/>
  <c r="R309" i="4" s="1"/>
  <c r="T309" i="4" s="1"/>
  <c r="K308" i="4"/>
  <c r="P308" i="4" s="1"/>
  <c r="J309" i="4"/>
  <c r="L308" i="4"/>
  <c r="R308" i="4" s="1"/>
  <c r="J308" i="4"/>
  <c r="O308" i="4" s="1"/>
  <c r="I274" i="4"/>
  <c r="K241" i="4"/>
  <c r="Q241" i="4" s="1"/>
  <c r="M241" i="4"/>
  <c r="N241" i="4" s="1"/>
  <c r="K240" i="4"/>
  <c r="Q240" i="4" s="1"/>
  <c r="M240" i="4"/>
  <c r="N240" i="4" s="1"/>
  <c r="P345" i="4" l="1"/>
  <c r="S463" i="4"/>
  <c r="P317" i="4"/>
  <c r="T478" i="4"/>
  <c r="P501" i="4"/>
  <c r="T437" i="4"/>
  <c r="S405" i="4"/>
  <c r="Q480" i="4"/>
  <c r="T480" i="4" s="1"/>
  <c r="T429" i="4"/>
  <c r="Q378" i="4"/>
  <c r="S450" i="4"/>
  <c r="P429" i="4"/>
  <c r="P310" i="4"/>
  <c r="Q450" i="4"/>
  <c r="S352" i="4"/>
  <c r="P388" i="4"/>
  <c r="S454" i="4"/>
  <c r="T377" i="4"/>
  <c r="S383" i="4"/>
  <c r="Q356" i="4"/>
  <c r="P436" i="4"/>
  <c r="S436" i="4" s="1"/>
  <c r="M446" i="4"/>
  <c r="M447" i="4" s="1"/>
  <c r="N447" i="4" s="1"/>
  <c r="O447" i="4" s="1"/>
  <c r="T501" i="4"/>
  <c r="P377" i="4"/>
  <c r="S377" i="4" s="1"/>
  <c r="S313" i="4"/>
  <c r="Q323" i="4"/>
  <c r="T323" i="4" s="1"/>
  <c r="P366" i="4"/>
  <c r="S366" i="4" s="1"/>
  <c r="S404" i="4"/>
  <c r="S426" i="4"/>
  <c r="Q463" i="4"/>
  <c r="T463" i="4" s="1"/>
  <c r="S484" i="4"/>
  <c r="Q444" i="4"/>
  <c r="T444" i="4" s="1"/>
  <c r="T462" i="4"/>
  <c r="Q324" i="4"/>
  <c r="T319" i="4"/>
  <c r="Q404" i="4"/>
  <c r="T404" i="4" s="1"/>
  <c r="T483" i="4"/>
  <c r="Q313" i="4"/>
  <c r="T313" i="4" s="1"/>
  <c r="S403" i="4"/>
  <c r="P483" i="4"/>
  <c r="S483" i="4" s="1"/>
  <c r="S376" i="4"/>
  <c r="T415" i="4"/>
  <c r="Q442" i="4"/>
  <c r="T442" i="4" s="1"/>
  <c r="Q314" i="4"/>
  <c r="P434" i="4"/>
  <c r="P341" i="4"/>
  <c r="S341" i="4" s="1"/>
  <c r="P471" i="4"/>
  <c r="S471" i="4" s="1"/>
  <c r="Q330" i="4"/>
  <c r="T330" i="4" s="1"/>
  <c r="Q408" i="4"/>
  <c r="T408" i="4" s="1"/>
  <c r="S428" i="4"/>
  <c r="S448" i="4"/>
  <c r="T464" i="4"/>
  <c r="T497" i="4"/>
  <c r="S500" i="4"/>
  <c r="T379" i="4"/>
  <c r="T341" i="4"/>
  <c r="P415" i="4"/>
  <c r="S415" i="4" s="1"/>
  <c r="M504" i="4"/>
  <c r="N504" i="4" s="1"/>
  <c r="O504" i="4" s="1"/>
  <c r="S445" i="4"/>
  <c r="Q352" i="4"/>
  <c r="T352" i="4" s="1"/>
  <c r="P364" i="4"/>
  <c r="S364" i="4" s="1"/>
  <c r="Q400" i="4"/>
  <c r="T400" i="4" s="1"/>
  <c r="Q410" i="4"/>
  <c r="T410" i="4" s="1"/>
  <c r="T412" i="4"/>
  <c r="T432" i="4"/>
  <c r="P476" i="4"/>
  <c r="S476" i="4" s="1"/>
  <c r="Q477" i="4"/>
  <c r="T454" i="4"/>
  <c r="T336" i="4"/>
  <c r="T366" i="4"/>
  <c r="P372" i="4"/>
  <c r="T419" i="4"/>
  <c r="S435" i="4"/>
  <c r="Q441" i="4"/>
  <c r="T441" i="4" s="1"/>
  <c r="S457" i="4"/>
  <c r="S408" i="4"/>
  <c r="T364" i="4"/>
  <c r="Q320" i="4"/>
  <c r="P379" i="4"/>
  <c r="S379" i="4" s="1"/>
  <c r="Q438" i="4"/>
  <c r="T438" i="4" s="1"/>
  <c r="T435" i="4"/>
  <c r="T467" i="4"/>
  <c r="T509" i="4"/>
  <c r="T481" i="4"/>
  <c r="T401" i="4"/>
  <c r="S417" i="4"/>
  <c r="S314" i="4"/>
  <c r="S475" i="4"/>
  <c r="S370" i="4"/>
  <c r="S495" i="4"/>
  <c r="S506" i="4"/>
  <c r="N464" i="4"/>
  <c r="T449" i="4"/>
  <c r="Q475" i="4"/>
  <c r="P496" i="4"/>
  <c r="S496" i="4" s="1"/>
  <c r="T506" i="4"/>
  <c r="T474" i="4"/>
  <c r="Q370" i="4"/>
  <c r="T370" i="4" s="1"/>
  <c r="T431" i="4"/>
  <c r="P449" i="4"/>
  <c r="S449" i="4" s="1"/>
  <c r="P432" i="4"/>
  <c r="S432" i="4" s="1"/>
  <c r="S453" i="4"/>
  <c r="M473" i="4"/>
  <c r="N473" i="4" s="1"/>
  <c r="O473" i="4" s="1"/>
  <c r="Q347" i="4"/>
  <c r="T347" i="4" s="1"/>
  <c r="S349" i="4"/>
  <c r="T356" i="4"/>
  <c r="S410" i="4"/>
  <c r="P414" i="4"/>
  <c r="S414" i="4" s="1"/>
  <c r="T397" i="4"/>
  <c r="Q487" i="4"/>
  <c r="T487" i="4" s="1"/>
  <c r="O327" i="4"/>
  <c r="O311" i="4"/>
  <c r="T358" i="4"/>
  <c r="P381" i="4"/>
  <c r="S381" i="4" s="1"/>
  <c r="Q427" i="4"/>
  <c r="T427" i="4" s="1"/>
  <c r="T314" i="4"/>
  <c r="P336" i="4"/>
  <c r="S336" i="4" s="1"/>
  <c r="T350" i="4"/>
  <c r="Q396" i="4"/>
  <c r="T396" i="4" s="1"/>
  <c r="P481" i="4"/>
  <c r="S481" i="4" s="1"/>
  <c r="Q328" i="4"/>
  <c r="T328" i="4" s="1"/>
  <c r="Q312" i="4"/>
  <c r="T312" i="4" s="1"/>
  <c r="T424" i="4"/>
  <c r="S430" i="4"/>
  <c r="T482" i="4"/>
  <c r="Q334" i="4"/>
  <c r="T334" i="4" s="1"/>
  <c r="P353" i="4"/>
  <c r="S353" i="4" s="1"/>
  <c r="T382" i="4"/>
  <c r="T416" i="4"/>
  <c r="S422" i="4"/>
  <c r="S491" i="4"/>
  <c r="T503" i="4"/>
  <c r="S438" i="4"/>
  <c r="S400" i="4"/>
  <c r="S389" i="4"/>
  <c r="S331" i="4"/>
  <c r="T317" i="4"/>
  <c r="S514" i="4"/>
  <c r="T406" i="4"/>
  <c r="O383" i="4"/>
  <c r="T381" i="4"/>
  <c r="T361" i="4"/>
  <c r="S312" i="4"/>
  <c r="S317" i="4"/>
  <c r="T325" i="4"/>
  <c r="S328" i="4"/>
  <c r="T346" i="4"/>
  <c r="S350" i="4"/>
  <c r="T362" i="4"/>
  <c r="S371" i="4"/>
  <c r="S373" i="4"/>
  <c r="S382" i="4"/>
  <c r="T390" i="4"/>
  <c r="S401" i="4"/>
  <c r="T414" i="4"/>
  <c r="Q485" i="4"/>
  <c r="T485" i="4" s="1"/>
  <c r="Q488" i="4"/>
  <c r="T488" i="4" s="1"/>
  <c r="S501" i="4"/>
  <c r="S452" i="4"/>
  <c r="S442" i="4"/>
  <c r="S342" i="4"/>
  <c r="T344" i="4"/>
  <c r="Q373" i="4"/>
  <c r="T373" i="4" s="1"/>
  <c r="S385" i="4"/>
  <c r="S387" i="4"/>
  <c r="Q417" i="4"/>
  <c r="T417" i="4" s="1"/>
  <c r="T422" i="4"/>
  <c r="S427" i="4"/>
  <c r="T460" i="4"/>
  <c r="S480" i="4"/>
  <c r="O397" i="4"/>
  <c r="O346" i="4"/>
  <c r="P420" i="4"/>
  <c r="S420" i="4" s="1"/>
  <c r="S318" i="4"/>
  <c r="Q331" i="4"/>
  <c r="T331" i="4" s="1"/>
  <c r="S332" i="4"/>
  <c r="S333" i="4"/>
  <c r="P337" i="4"/>
  <c r="S337" i="4" s="1"/>
  <c r="T345" i="4"/>
  <c r="T363" i="4"/>
  <c r="Q367" i="4"/>
  <c r="T367" i="4" s="1"/>
  <c r="S368" i="4"/>
  <c r="S369" i="4"/>
  <c r="T374" i="4"/>
  <c r="S375" i="4"/>
  <c r="S396" i="4"/>
  <c r="T409" i="4"/>
  <c r="T428" i="4"/>
  <c r="P431" i="4"/>
  <c r="S431" i="4" s="1"/>
  <c r="T433" i="4"/>
  <c r="P437" i="4"/>
  <c r="S437" i="4" s="1"/>
  <c r="P440" i="4"/>
  <c r="S440" i="4" s="1"/>
  <c r="Q448" i="4"/>
  <c r="T448" i="4" s="1"/>
  <c r="P461" i="4"/>
  <c r="S461" i="4" s="1"/>
  <c r="T465" i="4"/>
  <c r="P467" i="4"/>
  <c r="S467" i="4" s="1"/>
  <c r="T486" i="4"/>
  <c r="S490" i="4"/>
  <c r="S485" i="4"/>
  <c r="T492" i="4"/>
  <c r="P497" i="4"/>
  <c r="S497" i="4" s="1"/>
  <c r="P503" i="4"/>
  <c r="S503" i="4" s="1"/>
  <c r="T505" i="4"/>
  <c r="Q508" i="4"/>
  <c r="T508" i="4" s="1"/>
  <c r="S507" i="4"/>
  <c r="S513" i="4"/>
  <c r="T451" i="4"/>
  <c r="S399" i="4"/>
  <c r="T494" i="4"/>
  <c r="S446" i="4"/>
  <c r="S355" i="4"/>
  <c r="S363" i="4"/>
  <c r="T391" i="4"/>
  <c r="M332" i="4"/>
  <c r="N332" i="4" s="1"/>
  <c r="O332" i="4" s="1"/>
  <c r="T357" i="4"/>
  <c r="T360" i="4"/>
  <c r="P361" i="4"/>
  <c r="S361" i="4" s="1"/>
  <c r="T378" i="4"/>
  <c r="Q389" i="4"/>
  <c r="T389" i="4" s="1"/>
  <c r="Q399" i="4"/>
  <c r="T399" i="4" s="1"/>
  <c r="P406" i="4"/>
  <c r="S406" i="4" s="1"/>
  <c r="S409" i="4"/>
  <c r="T439" i="4"/>
  <c r="S456" i="4"/>
  <c r="P464" i="4"/>
  <c r="S464" i="4" s="1"/>
  <c r="S492" i="4"/>
  <c r="T496" i="4"/>
  <c r="Q502" i="4"/>
  <c r="T502" i="4" s="1"/>
  <c r="N382" i="4"/>
  <c r="P358" i="4"/>
  <c r="S358" i="4" s="1"/>
  <c r="T321" i="4"/>
  <c r="T332" i="4"/>
  <c r="S348" i="4"/>
  <c r="Q376" i="4"/>
  <c r="T376" i="4" s="1"/>
  <c r="T423" i="4"/>
  <c r="S429" i="4"/>
  <c r="Q445" i="4"/>
  <c r="T445" i="4" s="1"/>
  <c r="T456" i="4"/>
  <c r="S472" i="4"/>
  <c r="P478" i="4"/>
  <c r="S478" i="4" s="1"/>
  <c r="S479" i="4"/>
  <c r="Q511" i="4"/>
  <c r="T511" i="4" s="1"/>
  <c r="N348" i="4"/>
  <c r="M349" i="4"/>
  <c r="N349" i="4" s="1"/>
  <c r="O349" i="4" s="1"/>
  <c r="P241" i="4"/>
  <c r="M354" i="4"/>
  <c r="N354" i="4" s="1"/>
  <c r="O354" i="4" s="1"/>
  <c r="N353" i="4"/>
  <c r="Q316" i="4"/>
  <c r="T316" i="4" s="1"/>
  <c r="T327" i="4"/>
  <c r="S334" i="4"/>
  <c r="S330" i="4"/>
  <c r="T333" i="4"/>
  <c r="S335" i="4"/>
  <c r="T337" i="4"/>
  <c r="S367" i="4"/>
  <c r="S378" i="4"/>
  <c r="T383" i="4"/>
  <c r="T392" i="4"/>
  <c r="S411" i="4"/>
  <c r="T413" i="4"/>
  <c r="S424" i="4"/>
  <c r="S441" i="4"/>
  <c r="P451" i="4"/>
  <c r="S451" i="4" s="1"/>
  <c r="S459" i="4"/>
  <c r="T466" i="4"/>
  <c r="T476" i="4"/>
  <c r="Q484" i="4"/>
  <c r="T484" i="4" s="1"/>
  <c r="S494" i="4"/>
  <c r="S508" i="4"/>
  <c r="S510" i="4"/>
  <c r="P512" i="4"/>
  <c r="S512" i="4" s="1"/>
  <c r="N465" i="4"/>
  <c r="M466" i="4"/>
  <c r="N449" i="4"/>
  <c r="M450" i="4"/>
  <c r="N334" i="4"/>
  <c r="M335" i="4"/>
  <c r="N335" i="4" s="1"/>
  <c r="O335" i="4" s="1"/>
  <c r="Q513" i="4"/>
  <c r="T513" i="4" s="1"/>
  <c r="M318" i="4"/>
  <c r="N318" i="4" s="1"/>
  <c r="O318" i="4" s="1"/>
  <c r="N317" i="4"/>
  <c r="N400" i="4"/>
  <c r="M401" i="4"/>
  <c r="N441" i="4"/>
  <c r="M442" i="4"/>
  <c r="M443" i="4" s="1"/>
  <c r="N443" i="4" s="1"/>
  <c r="O443" i="4" s="1"/>
  <c r="Q326" i="4"/>
  <c r="T326" i="4" s="1"/>
  <c r="S327" i="4"/>
  <c r="T339" i="4"/>
  <c r="S340" i="4"/>
  <c r="T342" i="4"/>
  <c r="Q348" i="4"/>
  <c r="T348" i="4" s="1"/>
  <c r="T354" i="4"/>
  <c r="T368" i="4"/>
  <c r="T372" i="4"/>
  <c r="M377" i="4"/>
  <c r="Q387" i="4"/>
  <c r="T387" i="4" s="1"/>
  <c r="S384" i="4"/>
  <c r="S394" i="4"/>
  <c r="T402" i="4"/>
  <c r="P412" i="4"/>
  <c r="S412" i="4" s="1"/>
  <c r="T418" i="4"/>
  <c r="N432" i="4"/>
  <c r="O432" i="4" s="1"/>
  <c r="M433" i="4"/>
  <c r="N433" i="4" s="1"/>
  <c r="O433" i="4" s="1"/>
  <c r="Q446" i="4"/>
  <c r="T446" i="4" s="1"/>
  <c r="P455" i="4"/>
  <c r="S455" i="4" s="1"/>
  <c r="P466" i="4"/>
  <c r="S466" i="4" s="1"/>
  <c r="P468" i="4"/>
  <c r="S468" i="4" s="1"/>
  <c r="Q472" i="4"/>
  <c r="T472" i="4" s="1"/>
  <c r="T475" i="4"/>
  <c r="S487" i="4"/>
  <c r="S488" i="4"/>
  <c r="Q510" i="4"/>
  <c r="T510" i="4" s="1"/>
  <c r="M358" i="4"/>
  <c r="N357" i="4"/>
  <c r="N446" i="4"/>
  <c r="N475" i="4"/>
  <c r="M476" i="4"/>
  <c r="P390" i="4"/>
  <c r="S390" i="4" s="1"/>
  <c r="T394" i="4"/>
  <c r="S418" i="4"/>
  <c r="S444" i="4"/>
  <c r="T471" i="4"/>
  <c r="P474" i="4"/>
  <c r="S474" i="4" s="1"/>
  <c r="T489" i="4"/>
  <c r="S502" i="4"/>
  <c r="S511" i="4"/>
  <c r="T512" i="4"/>
  <c r="N313" i="4"/>
  <c r="M314" i="4"/>
  <c r="M338" i="4"/>
  <c r="N338" i="4" s="1"/>
  <c r="O338" i="4" s="1"/>
  <c r="N337" i="4"/>
  <c r="N408" i="4"/>
  <c r="M409" i="4"/>
  <c r="N409" i="4" s="1"/>
  <c r="O409" i="4" s="1"/>
  <c r="Q507" i="4"/>
  <c r="T507" i="4" s="1"/>
  <c r="N508" i="4"/>
  <c r="M509" i="4"/>
  <c r="P505" i="4"/>
  <c r="S505" i="4" s="1"/>
  <c r="M505" i="4"/>
  <c r="S504" i="4"/>
  <c r="Q495" i="4"/>
  <c r="T495" i="4" s="1"/>
  <c r="T499" i="4"/>
  <c r="S498" i="4"/>
  <c r="S493" i="4"/>
  <c r="Q491" i="4"/>
  <c r="T491" i="4" s="1"/>
  <c r="Q490" i="4"/>
  <c r="T490" i="4" s="1"/>
  <c r="N493" i="4"/>
  <c r="O493" i="4" s="1"/>
  <c r="M494" i="4"/>
  <c r="P482" i="4"/>
  <c r="S482" i="4" s="1"/>
  <c r="P486" i="4"/>
  <c r="S486" i="4" s="1"/>
  <c r="M482" i="4"/>
  <c r="N482" i="4" s="1"/>
  <c r="S477" i="4"/>
  <c r="T477" i="4"/>
  <c r="T470" i="4"/>
  <c r="S473" i="4"/>
  <c r="M469" i="4"/>
  <c r="N469" i="4" s="1"/>
  <c r="O469" i="4" s="1"/>
  <c r="S469" i="4"/>
  <c r="T468" i="4"/>
  <c r="Q459" i="4"/>
  <c r="T459" i="4" s="1"/>
  <c r="N459" i="4"/>
  <c r="O459" i="4" s="1"/>
  <c r="M460" i="4"/>
  <c r="P458" i="4"/>
  <c r="S458" i="4" s="1"/>
  <c r="Q458" i="4"/>
  <c r="T458" i="4" s="1"/>
  <c r="T455" i="4"/>
  <c r="N456" i="4"/>
  <c r="O456" i="4" s="1"/>
  <c r="M457" i="4"/>
  <c r="N457" i="4" s="1"/>
  <c r="O457" i="4" s="1"/>
  <c r="T450" i="4"/>
  <c r="S447" i="4"/>
  <c r="T447" i="4"/>
  <c r="S443" i="4"/>
  <c r="S434" i="4"/>
  <c r="T434" i="4"/>
  <c r="T436" i="4"/>
  <c r="N436" i="4"/>
  <c r="M437" i="4"/>
  <c r="T430" i="4"/>
  <c r="Q426" i="4"/>
  <c r="T426" i="4" s="1"/>
  <c r="N425" i="4"/>
  <c r="O425" i="4" s="1"/>
  <c r="M426" i="4"/>
  <c r="T420" i="4"/>
  <c r="P419" i="4"/>
  <c r="S419" i="4" s="1"/>
  <c r="S421" i="4"/>
  <c r="N420" i="4"/>
  <c r="O420" i="4" s="1"/>
  <c r="M421" i="4"/>
  <c r="P413" i="4"/>
  <c r="S413" i="4" s="1"/>
  <c r="T411" i="4"/>
  <c r="N411" i="4"/>
  <c r="O411" i="4" s="1"/>
  <c r="M412" i="4"/>
  <c r="S407" i="4"/>
  <c r="T407" i="4"/>
  <c r="S398" i="4"/>
  <c r="Q398" i="4"/>
  <c r="T398" i="4" s="1"/>
  <c r="P395" i="4"/>
  <c r="S395" i="4" s="1"/>
  <c r="Q395" i="4"/>
  <c r="T395" i="4" s="1"/>
  <c r="S393" i="4"/>
  <c r="Q386" i="4"/>
  <c r="T386" i="4" s="1"/>
  <c r="P386" i="4"/>
  <c r="S386" i="4" s="1"/>
  <c r="Q385" i="4"/>
  <c r="T385" i="4" s="1"/>
  <c r="Q384" i="4"/>
  <c r="T384" i="4" s="1"/>
  <c r="T388" i="4"/>
  <c r="N386" i="4"/>
  <c r="M387" i="4"/>
  <c r="S388" i="4"/>
  <c r="T380" i="4"/>
  <c r="S380" i="4"/>
  <c r="O377" i="4"/>
  <c r="Q375" i="4"/>
  <c r="T375" i="4" s="1"/>
  <c r="S372" i="4"/>
  <c r="S365" i="4"/>
  <c r="T365" i="4"/>
  <c r="T359" i="4"/>
  <c r="P357" i="4"/>
  <c r="S357" i="4" s="1"/>
  <c r="S359" i="4"/>
  <c r="S354" i="4"/>
  <c r="T353" i="4"/>
  <c r="T351" i="4"/>
  <c r="S351" i="4"/>
  <c r="T349" i="4"/>
  <c r="S347" i="4"/>
  <c r="S345" i="4"/>
  <c r="P343" i="4"/>
  <c r="S343" i="4" s="1"/>
  <c r="Q343" i="4"/>
  <c r="T343" i="4" s="1"/>
  <c r="T338" i="4"/>
  <c r="S338" i="4"/>
  <c r="S329" i="4"/>
  <c r="T329" i="4"/>
  <c r="S326" i="4"/>
  <c r="S325" i="4"/>
  <c r="S324" i="4"/>
  <c r="T324" i="4"/>
  <c r="S323" i="4"/>
  <c r="T322" i="4"/>
  <c r="T320" i="4"/>
  <c r="S320" i="4"/>
  <c r="T318" i="4"/>
  <c r="S319" i="4"/>
  <c r="S316" i="4"/>
  <c r="T315" i="4"/>
  <c r="S315" i="4"/>
  <c r="T311" i="4"/>
  <c r="S310" i="4"/>
  <c r="T310" i="4"/>
  <c r="S309" i="4"/>
  <c r="Q308" i="4"/>
  <c r="T308" i="4" s="1"/>
  <c r="S308" i="4"/>
  <c r="P240" i="4"/>
  <c r="K202" i="4"/>
  <c r="K203" i="4"/>
  <c r="K204" i="4"/>
  <c r="K205" i="4"/>
  <c r="K206" i="4"/>
  <c r="K207" i="4"/>
  <c r="K208" i="4"/>
  <c r="K209" i="4"/>
  <c r="J210" i="4"/>
  <c r="O210" i="4" s="1"/>
  <c r="M210" i="4"/>
  <c r="N210" i="4" s="1"/>
  <c r="J211" i="4"/>
  <c r="O211" i="4" s="1"/>
  <c r="K212" i="4"/>
  <c r="P212" i="4" s="1"/>
  <c r="M483" i="4" l="1"/>
  <c r="N483" i="4" s="1"/>
  <c r="N442" i="4"/>
  <c r="N358" i="4"/>
  <c r="M359" i="4"/>
  <c r="N359" i="4" s="1"/>
  <c r="O359" i="4" s="1"/>
  <c r="N466" i="4"/>
  <c r="M467" i="4"/>
  <c r="N494" i="4"/>
  <c r="O494" i="4" s="1"/>
  <c r="M315" i="4"/>
  <c r="N315" i="4" s="1"/>
  <c r="O315" i="4" s="1"/>
  <c r="N314" i="4"/>
  <c r="N476" i="4"/>
  <c r="M477" i="4"/>
  <c r="N377" i="4"/>
  <c r="M378" i="4"/>
  <c r="N401" i="4"/>
  <c r="M402" i="4"/>
  <c r="N402" i="4" s="1"/>
  <c r="O402" i="4" s="1"/>
  <c r="N450" i="4"/>
  <c r="M451" i="4"/>
  <c r="N509" i="4"/>
  <c r="O509" i="4" s="1"/>
  <c r="M510" i="4"/>
  <c r="N505" i="4"/>
  <c r="M506" i="4"/>
  <c r="N506" i="4" s="1"/>
  <c r="O506" i="4" s="1"/>
  <c r="M490" i="4"/>
  <c r="N460" i="4"/>
  <c r="M461" i="4"/>
  <c r="N437" i="4"/>
  <c r="M438" i="4"/>
  <c r="N426" i="4"/>
  <c r="O426" i="4" s="1"/>
  <c r="M427" i="4"/>
  <c r="N421" i="4"/>
  <c r="O421" i="4" s="1"/>
  <c r="M422" i="4"/>
  <c r="N412" i="4"/>
  <c r="M413" i="4"/>
  <c r="N387" i="4"/>
  <c r="M388" i="4"/>
  <c r="Q212" i="4"/>
  <c r="M211" i="4"/>
  <c r="K54" i="4"/>
  <c r="P54" i="4" s="1"/>
  <c r="J53" i="4"/>
  <c r="O53" i="4" s="1"/>
  <c r="G56" i="4"/>
  <c r="I54" i="4"/>
  <c r="J54" i="4" s="1"/>
  <c r="M51" i="4"/>
  <c r="M52" i="4" s="1"/>
  <c r="G54" i="4"/>
  <c r="G304" i="4"/>
  <c r="I17" i="4"/>
  <c r="J17" i="4" s="1"/>
  <c r="J18" i="4"/>
  <c r="O18" i="4" s="1"/>
  <c r="J19" i="4"/>
  <c r="O19" i="4" s="1"/>
  <c r="J20" i="4"/>
  <c r="O20" i="4" s="1"/>
  <c r="I21" i="4"/>
  <c r="J21" i="4"/>
  <c r="O21" i="4" s="1"/>
  <c r="I22" i="4"/>
  <c r="J22" i="4" s="1"/>
  <c r="I23" i="4"/>
  <c r="J23" i="4"/>
  <c r="O23" i="4" s="1"/>
  <c r="J24" i="4"/>
  <c r="O24" i="4" s="1"/>
  <c r="J25" i="4"/>
  <c r="O25" i="4" s="1"/>
  <c r="I26" i="4"/>
  <c r="J26" i="4" s="1"/>
  <c r="J27" i="4"/>
  <c r="O27" i="4" s="1"/>
  <c r="J28" i="4"/>
  <c r="O28" i="4" s="1"/>
  <c r="I29" i="4"/>
  <c r="J29" i="4"/>
  <c r="O29" i="4" s="1"/>
  <c r="I30" i="4"/>
  <c r="J30" i="4" s="1"/>
  <c r="J31" i="4"/>
  <c r="O31" i="4" s="1"/>
  <c r="J32" i="4"/>
  <c r="O32" i="4" s="1"/>
  <c r="J33" i="4"/>
  <c r="O33" i="4" s="1"/>
  <c r="J34" i="4"/>
  <c r="O34" i="4" s="1"/>
  <c r="I35" i="4"/>
  <c r="J35" i="4" s="1"/>
  <c r="M31" i="4"/>
  <c r="M32" i="4" s="1"/>
  <c r="M33" i="4" s="1"/>
  <c r="M34" i="4" s="1"/>
  <c r="M35" i="4" s="1"/>
  <c r="N35" i="4" s="1"/>
  <c r="I36" i="4"/>
  <c r="I37" i="4"/>
  <c r="J37" i="4"/>
  <c r="O37" i="4" s="1"/>
  <c r="J38" i="4"/>
  <c r="O38" i="4" s="1"/>
  <c r="I39" i="4"/>
  <c r="J39" i="4" s="1"/>
  <c r="J40" i="4"/>
  <c r="O40" i="4" s="1"/>
  <c r="J41" i="4"/>
  <c r="O41" i="4" s="1"/>
  <c r="I42" i="4"/>
  <c r="J42" i="4" s="1"/>
  <c r="J43" i="4"/>
  <c r="I44" i="4"/>
  <c r="J44" i="4"/>
  <c r="O44" i="4" s="1"/>
  <c r="J45" i="4"/>
  <c r="O45" i="4" s="1"/>
  <c r="J46" i="4"/>
  <c r="O46" i="4" s="1"/>
  <c r="J47" i="4"/>
  <c r="O47" i="4" s="1"/>
  <c r="I48" i="4"/>
  <c r="J48" i="4" s="1"/>
  <c r="I49" i="4"/>
  <c r="J49" i="4"/>
  <c r="I50" i="4"/>
  <c r="J50" i="4" s="1"/>
  <c r="I51" i="4"/>
  <c r="J51" i="4"/>
  <c r="O51" i="4" s="1"/>
  <c r="J52" i="4"/>
  <c r="I53" i="4"/>
  <c r="J55" i="4"/>
  <c r="O55" i="4" s="1"/>
  <c r="J56" i="4"/>
  <c r="O56" i="4" s="1"/>
  <c r="I57" i="4"/>
  <c r="J57" i="4" s="1"/>
  <c r="I58" i="4"/>
  <c r="J58" i="4"/>
  <c r="J59" i="4"/>
  <c r="O59" i="4" s="1"/>
  <c r="I60" i="4"/>
  <c r="I61" i="4"/>
  <c r="J61" i="4"/>
  <c r="O61" i="4" s="1"/>
  <c r="J62" i="4"/>
  <c r="O62" i="4" s="1"/>
  <c r="I63" i="4"/>
  <c r="J63" i="4" s="1"/>
  <c r="I64" i="4"/>
  <c r="I65" i="4"/>
  <c r="J65" i="4"/>
  <c r="O65" i="4" s="1"/>
  <c r="I66" i="4"/>
  <c r="J67" i="4"/>
  <c r="O67" i="4" s="1"/>
  <c r="I68" i="4"/>
  <c r="J68" i="4" s="1"/>
  <c r="J69" i="4"/>
  <c r="I70" i="4"/>
  <c r="J70" i="4" s="1"/>
  <c r="J71" i="4"/>
  <c r="O71" i="4" s="1"/>
  <c r="I72" i="4"/>
  <c r="I73" i="4"/>
  <c r="J73" i="4" s="1"/>
  <c r="J74" i="4"/>
  <c r="O74" i="4" s="1"/>
  <c r="J75" i="4"/>
  <c r="O75" i="4" s="1"/>
  <c r="I76" i="4"/>
  <c r="J76" i="4" s="1"/>
  <c r="I77" i="4"/>
  <c r="J77" i="4"/>
  <c r="O77" i="4" s="1"/>
  <c r="J78" i="4"/>
  <c r="O78" i="4" s="1"/>
  <c r="I79" i="4"/>
  <c r="J79" i="4" s="1"/>
  <c r="I80" i="4"/>
  <c r="J80" i="4"/>
  <c r="O80" i="4" s="1"/>
  <c r="J81" i="4"/>
  <c r="O81" i="4" s="1"/>
  <c r="I82" i="4"/>
  <c r="J82" i="4" s="1"/>
  <c r="J83" i="4"/>
  <c r="O83" i="4" s="1"/>
  <c r="I84" i="4"/>
  <c r="J84" i="4"/>
  <c r="O84" i="4" s="1"/>
  <c r="I85" i="4"/>
  <c r="J85" i="4" s="1"/>
  <c r="J86" i="4"/>
  <c r="O86" i="4" s="1"/>
  <c r="I87" i="4"/>
  <c r="J87" i="4"/>
  <c r="O87" i="4" s="1"/>
  <c r="I88" i="4"/>
  <c r="J88" i="4" s="1"/>
  <c r="J89" i="4"/>
  <c r="I90" i="4"/>
  <c r="J90" i="4"/>
  <c r="O90" i="4" s="1"/>
  <c r="I91" i="4"/>
  <c r="J91" i="4" s="1"/>
  <c r="J92" i="4"/>
  <c r="O92" i="4" s="1"/>
  <c r="J93" i="4"/>
  <c r="I94" i="4"/>
  <c r="J95" i="4"/>
  <c r="O95" i="4" s="1"/>
  <c r="J96" i="4"/>
  <c r="O96" i="4" s="1"/>
  <c r="I97" i="4"/>
  <c r="J97" i="4" s="1"/>
  <c r="J98" i="4"/>
  <c r="O98" i="4" s="1"/>
  <c r="J99" i="4"/>
  <c r="O99" i="4" s="1"/>
  <c r="I100" i="4"/>
  <c r="J100" i="4" s="1"/>
  <c r="M98" i="4"/>
  <c r="M99" i="4" s="1"/>
  <c r="M100" i="4" s="1"/>
  <c r="N100" i="4" s="1"/>
  <c r="J101" i="4"/>
  <c r="O101" i="4" s="1"/>
  <c r="J102" i="4"/>
  <c r="O102" i="4" s="1"/>
  <c r="I103" i="4"/>
  <c r="J103" i="4" s="1"/>
  <c r="J104" i="4"/>
  <c r="O104" i="4" s="1"/>
  <c r="J105" i="4"/>
  <c r="O105" i="4" s="1"/>
  <c r="I106" i="4"/>
  <c r="J106" i="4" s="1"/>
  <c r="J107" i="4"/>
  <c r="O107" i="4" s="1"/>
  <c r="I108" i="4"/>
  <c r="J108" i="4"/>
  <c r="O108" i="4" s="1"/>
  <c r="J109" i="4"/>
  <c r="O109" i="4" s="1"/>
  <c r="I110" i="4"/>
  <c r="J110" i="4"/>
  <c r="O110" i="4" s="1"/>
  <c r="J111" i="4"/>
  <c r="O111" i="4" s="1"/>
  <c r="I112" i="4"/>
  <c r="J112" i="4" s="1"/>
  <c r="I113" i="4"/>
  <c r="J113" i="4"/>
  <c r="O113" i="4" s="1"/>
  <c r="J114" i="4"/>
  <c r="O114" i="4" s="1"/>
  <c r="I115" i="4"/>
  <c r="J115" i="4"/>
  <c r="O115" i="4" s="1"/>
  <c r="J116" i="4"/>
  <c r="O116" i="4" s="1"/>
  <c r="I117" i="4"/>
  <c r="J117" i="4" s="1"/>
  <c r="I118" i="4"/>
  <c r="J118" i="4"/>
  <c r="O118" i="4" s="1"/>
  <c r="J119" i="4"/>
  <c r="O119" i="4" s="1"/>
  <c r="I120" i="4"/>
  <c r="J120" i="4" s="1"/>
  <c r="I121" i="4"/>
  <c r="J121" i="4"/>
  <c r="O121" i="4" s="1"/>
  <c r="J122" i="4"/>
  <c r="O122" i="4" s="1"/>
  <c r="I123" i="4"/>
  <c r="J123" i="4"/>
  <c r="O123" i="4" s="1"/>
  <c r="I124" i="4"/>
  <c r="J125" i="4"/>
  <c r="O125" i="4" s="1"/>
  <c r="I126" i="4"/>
  <c r="J126" i="4" s="1"/>
  <c r="J127" i="4"/>
  <c r="O127" i="4" s="1"/>
  <c r="J128" i="4"/>
  <c r="O128" i="4" s="1"/>
  <c r="I129" i="4"/>
  <c r="J129" i="4" s="1"/>
  <c r="I130" i="4"/>
  <c r="J130" i="4"/>
  <c r="O130" i="4" s="1"/>
  <c r="J131" i="4"/>
  <c r="O131" i="4" s="1"/>
  <c r="I132" i="4"/>
  <c r="J132" i="4" s="1"/>
  <c r="I133" i="4"/>
  <c r="J133" i="4"/>
  <c r="O133" i="4" s="1"/>
  <c r="J134" i="4"/>
  <c r="O134" i="4" s="1"/>
  <c r="J135" i="4"/>
  <c r="O135" i="4" s="1"/>
  <c r="I136" i="4"/>
  <c r="M133" i="4"/>
  <c r="M134" i="4" s="1"/>
  <c r="M135" i="4" s="1"/>
  <c r="I137" i="4"/>
  <c r="J137" i="4"/>
  <c r="O137" i="4" s="1"/>
  <c r="J138" i="4"/>
  <c r="O138" i="4" s="1"/>
  <c r="I139" i="4"/>
  <c r="J139" i="4"/>
  <c r="O139" i="4" s="1"/>
  <c r="I140" i="4"/>
  <c r="J140" i="4" s="1"/>
  <c r="M137" i="4"/>
  <c r="M138" i="4" s="1"/>
  <c r="J141" i="4"/>
  <c r="O141" i="4" s="1"/>
  <c r="I142" i="4"/>
  <c r="J142" i="4"/>
  <c r="O142" i="4" s="1"/>
  <c r="I143" i="4"/>
  <c r="J143" i="4" s="1"/>
  <c r="J144" i="4"/>
  <c r="O144" i="4" s="1"/>
  <c r="I145" i="4"/>
  <c r="J145" i="4"/>
  <c r="O145" i="4" s="1"/>
  <c r="J146" i="4"/>
  <c r="O146" i="4" s="1"/>
  <c r="I147" i="4"/>
  <c r="J147" i="4" s="1"/>
  <c r="I148" i="4"/>
  <c r="J148" i="4"/>
  <c r="O148" i="4" s="1"/>
  <c r="I149" i="4"/>
  <c r="J149" i="4" s="1"/>
  <c r="J150" i="4"/>
  <c r="O150" i="4" s="1"/>
  <c r="J151" i="4"/>
  <c r="O151" i="4" s="1"/>
  <c r="I152" i="4"/>
  <c r="J152" i="4"/>
  <c r="O152" i="4" s="1"/>
  <c r="I153" i="4"/>
  <c r="J154" i="4"/>
  <c r="O154" i="4" s="1"/>
  <c r="I155" i="4"/>
  <c r="J155" i="4" s="1"/>
  <c r="I156" i="4"/>
  <c r="J156" i="4"/>
  <c r="O156" i="4" s="1"/>
  <c r="J157" i="4"/>
  <c r="O157" i="4" s="1"/>
  <c r="J158" i="4"/>
  <c r="O158" i="4" s="1"/>
  <c r="I159" i="4"/>
  <c r="J159" i="4" s="1"/>
  <c r="I160" i="4"/>
  <c r="J160" i="4"/>
  <c r="O160" i="4" s="1"/>
  <c r="J161" i="4"/>
  <c r="O161" i="4" s="1"/>
  <c r="I162" i="4"/>
  <c r="J162" i="4"/>
  <c r="O162" i="4" s="1"/>
  <c r="I163" i="4"/>
  <c r="J163" i="4" s="1"/>
  <c r="I164" i="4"/>
  <c r="J164" i="4"/>
  <c r="O164" i="4" s="1"/>
  <c r="J165" i="4"/>
  <c r="O165" i="4" s="1"/>
  <c r="I166" i="4"/>
  <c r="J166" i="4"/>
  <c r="O166" i="4" s="1"/>
  <c r="I167" i="4"/>
  <c r="J167" i="4" s="1"/>
  <c r="I168" i="4"/>
  <c r="J168" i="4" s="1"/>
  <c r="J169" i="4"/>
  <c r="O169" i="4" s="1"/>
  <c r="I170" i="4"/>
  <c r="J170" i="4" s="1"/>
  <c r="J171" i="4"/>
  <c r="O171" i="4" s="1"/>
  <c r="I172" i="4"/>
  <c r="J172" i="4"/>
  <c r="O172" i="4" s="1"/>
  <c r="I173" i="4"/>
  <c r="J173" i="4" s="1"/>
  <c r="I174" i="4"/>
  <c r="J174" i="4" s="1"/>
  <c r="I175" i="4"/>
  <c r="J175" i="4"/>
  <c r="O175" i="4" s="1"/>
  <c r="I176" i="4"/>
  <c r="J176" i="4"/>
  <c r="O176" i="4" s="1"/>
  <c r="I177" i="4"/>
  <c r="J177" i="4" s="1"/>
  <c r="I178" i="4"/>
  <c r="J178" i="4" s="1"/>
  <c r="I179" i="4"/>
  <c r="J179" i="4" s="1"/>
  <c r="I180" i="4"/>
  <c r="J180" i="4"/>
  <c r="O180" i="4" s="1"/>
  <c r="I181" i="4"/>
  <c r="J181" i="4"/>
  <c r="O181" i="4" s="1"/>
  <c r="J182" i="4"/>
  <c r="O182" i="4" s="1"/>
  <c r="I183" i="4"/>
  <c r="I184" i="4"/>
  <c r="J184" i="4" s="1"/>
  <c r="I185" i="4"/>
  <c r="J185" i="4"/>
  <c r="O185" i="4" s="1"/>
  <c r="I186" i="4"/>
  <c r="J186" i="4" s="1"/>
  <c r="I187" i="4"/>
  <c r="J187" i="4"/>
  <c r="O187" i="4" s="1"/>
  <c r="I188" i="4"/>
  <c r="J188" i="4" s="1"/>
  <c r="I189" i="4"/>
  <c r="J189" i="4" s="1"/>
  <c r="I190" i="4"/>
  <c r="J190" i="4"/>
  <c r="O190" i="4" s="1"/>
  <c r="I191" i="4"/>
  <c r="J191" i="4" s="1"/>
  <c r="J192" i="4"/>
  <c r="O192" i="4" s="1"/>
  <c r="I193" i="4"/>
  <c r="J193" i="4" s="1"/>
  <c r="J194" i="4"/>
  <c r="O194" i="4" s="1"/>
  <c r="I195" i="4"/>
  <c r="J195" i="4" s="1"/>
  <c r="I196" i="4"/>
  <c r="J196" i="4"/>
  <c r="O196" i="4" s="1"/>
  <c r="J197" i="4"/>
  <c r="O197" i="4" s="1"/>
  <c r="J198" i="4"/>
  <c r="O198" i="4" s="1"/>
  <c r="I199" i="4"/>
  <c r="J199" i="4"/>
  <c r="O199" i="4" s="1"/>
  <c r="I200" i="4"/>
  <c r="J200" i="4" s="1"/>
  <c r="I201" i="4"/>
  <c r="J201" i="4"/>
  <c r="O201" i="4" s="1"/>
  <c r="I202" i="4"/>
  <c r="J202" i="4" s="1"/>
  <c r="I203" i="4"/>
  <c r="J203" i="4" s="1"/>
  <c r="I204" i="4"/>
  <c r="J204" i="4" s="1"/>
  <c r="I205" i="4"/>
  <c r="J205" i="4" s="1"/>
  <c r="I206" i="4"/>
  <c r="J206" i="4" s="1"/>
  <c r="I207" i="4"/>
  <c r="J207" i="4" s="1"/>
  <c r="I208" i="4"/>
  <c r="J208" i="4" s="1"/>
  <c r="I209" i="4"/>
  <c r="J209" i="4" s="1"/>
  <c r="I212" i="4"/>
  <c r="I213" i="4"/>
  <c r="J213" i="4"/>
  <c r="O213" i="4" s="1"/>
  <c r="J214" i="4"/>
  <c r="O214" i="4" s="1"/>
  <c r="I215" i="4"/>
  <c r="J215" i="4" s="1"/>
  <c r="J216" i="4"/>
  <c r="O216" i="4" s="1"/>
  <c r="J217" i="4"/>
  <c r="O217" i="4" s="1"/>
  <c r="I218" i="4"/>
  <c r="J218" i="4"/>
  <c r="O218" i="4" s="1"/>
  <c r="J219" i="4"/>
  <c r="O219" i="4" s="1"/>
  <c r="I220" i="4"/>
  <c r="J220" i="4" s="1"/>
  <c r="I221" i="4"/>
  <c r="J221" i="4"/>
  <c r="O221" i="4" s="1"/>
  <c r="J222" i="4"/>
  <c r="O222" i="4" s="1"/>
  <c r="I223" i="4"/>
  <c r="J223" i="4" s="1"/>
  <c r="I224" i="4"/>
  <c r="J224" i="4"/>
  <c r="O224" i="4" s="1"/>
  <c r="I225" i="4"/>
  <c r="J225" i="4" s="1"/>
  <c r="I226" i="4"/>
  <c r="J226" i="4"/>
  <c r="O226" i="4" s="1"/>
  <c r="I227" i="4"/>
  <c r="J227" i="4" s="1"/>
  <c r="I228" i="4"/>
  <c r="J228" i="4"/>
  <c r="O228" i="4" s="1"/>
  <c r="J229" i="4"/>
  <c r="O229" i="4" s="1"/>
  <c r="I230" i="4"/>
  <c r="J230" i="4"/>
  <c r="O230" i="4" s="1"/>
  <c r="I231" i="4"/>
  <c r="J231" i="4"/>
  <c r="O231" i="4" s="1"/>
  <c r="I232" i="4"/>
  <c r="J232" i="4"/>
  <c r="O232" i="4" s="1"/>
  <c r="I233" i="4"/>
  <c r="J233" i="4"/>
  <c r="O233" i="4" s="1"/>
  <c r="I234" i="4"/>
  <c r="J234" i="4" s="1"/>
  <c r="I235" i="4"/>
  <c r="J235" i="4" s="1"/>
  <c r="J236" i="4"/>
  <c r="O236" i="4" s="1"/>
  <c r="J237" i="4"/>
  <c r="O237" i="4" s="1"/>
  <c r="I238" i="4"/>
  <c r="J238" i="4"/>
  <c r="O238" i="4" s="1"/>
  <c r="I239" i="4"/>
  <c r="I242" i="4"/>
  <c r="J242" i="4"/>
  <c r="O242" i="4" s="1"/>
  <c r="I243" i="4"/>
  <c r="J243" i="4"/>
  <c r="I244" i="4"/>
  <c r="J244" i="4" s="1"/>
  <c r="J245" i="4"/>
  <c r="O245" i="4" s="1"/>
  <c r="I246" i="4"/>
  <c r="J246" i="4"/>
  <c r="O246" i="4" s="1"/>
  <c r="I247" i="4"/>
  <c r="J247" i="4"/>
  <c r="O247" i="4" s="1"/>
  <c r="I248" i="4"/>
  <c r="J248" i="4" s="1"/>
  <c r="I249" i="4"/>
  <c r="J249" i="4"/>
  <c r="O249" i="4" s="1"/>
  <c r="I250" i="4"/>
  <c r="J250" i="4"/>
  <c r="O250" i="4" s="1"/>
  <c r="I251" i="4"/>
  <c r="J251" i="4" s="1"/>
  <c r="I252" i="4"/>
  <c r="J252" i="4" s="1"/>
  <c r="I253" i="4"/>
  <c r="J253" i="4"/>
  <c r="O253" i="4" s="1"/>
  <c r="I254" i="4"/>
  <c r="J254" i="4" s="1"/>
  <c r="I255" i="4"/>
  <c r="J255" i="4" s="1"/>
  <c r="J256" i="4"/>
  <c r="O256" i="4" s="1"/>
  <c r="J257" i="4"/>
  <c r="O257" i="4" s="1"/>
  <c r="I258" i="4"/>
  <c r="J258" i="4"/>
  <c r="O258" i="4" s="1"/>
  <c r="I259" i="4"/>
  <c r="J259" i="4" s="1"/>
  <c r="I260" i="4"/>
  <c r="J260" i="4" s="1"/>
  <c r="J261" i="4"/>
  <c r="O261" i="4" s="1"/>
  <c r="I262" i="4"/>
  <c r="J262" i="4" s="1"/>
  <c r="I263" i="4"/>
  <c r="J263" i="4" s="1"/>
  <c r="I266" i="4"/>
  <c r="J266" i="4" s="1"/>
  <c r="I272" i="4"/>
  <c r="J272" i="4" s="1"/>
  <c r="I275" i="4"/>
  <c r="J275" i="4" s="1"/>
  <c r="I276" i="4"/>
  <c r="J276" i="4" s="1"/>
  <c r="I278" i="4"/>
  <c r="J278" i="4" s="1"/>
  <c r="I279" i="4"/>
  <c r="J279" i="4" s="1"/>
  <c r="I282" i="4"/>
  <c r="J282" i="4" s="1"/>
  <c r="I283" i="4"/>
  <c r="J283" i="4" s="1"/>
  <c r="J287" i="4"/>
  <c r="O287" i="4" s="1"/>
  <c r="J288" i="4"/>
  <c r="O288" i="4" s="1"/>
  <c r="J289" i="4"/>
  <c r="O289" i="4" s="1"/>
  <c r="I290" i="4"/>
  <c r="J290" i="4" s="1"/>
  <c r="J292" i="4"/>
  <c r="O292" i="4" s="1"/>
  <c r="J293" i="4"/>
  <c r="O293" i="4" s="1"/>
  <c r="I295" i="4"/>
  <c r="J295" i="4" s="1"/>
  <c r="J296" i="4"/>
  <c r="O296" i="4" s="1"/>
  <c r="I299" i="4"/>
  <c r="J299" i="4" s="1"/>
  <c r="I301" i="4"/>
  <c r="J301" i="4" s="1"/>
  <c r="I303" i="4"/>
  <c r="J303" i="4" s="1"/>
  <c r="M216" i="4"/>
  <c r="M217" i="4" s="1"/>
  <c r="M218" i="4" s="1"/>
  <c r="M219" i="4" s="1"/>
  <c r="M220" i="4" s="1"/>
  <c r="N220" i="4" s="1"/>
  <c r="M253" i="4"/>
  <c r="M254" i="4" s="1"/>
  <c r="N254" i="4" s="1"/>
  <c r="M43" i="4"/>
  <c r="G38" i="4"/>
  <c r="G37" i="4"/>
  <c r="M37" i="4"/>
  <c r="N37" i="4" s="1"/>
  <c r="I38" i="4"/>
  <c r="G39" i="4"/>
  <c r="K39" i="4"/>
  <c r="I40" i="4"/>
  <c r="G41" i="4"/>
  <c r="G40" i="4"/>
  <c r="M40" i="4"/>
  <c r="N40" i="4" s="1"/>
  <c r="I41" i="4"/>
  <c r="G42" i="4"/>
  <c r="I32" i="4"/>
  <c r="G33" i="4"/>
  <c r="G32" i="4"/>
  <c r="I33" i="4"/>
  <c r="G34" i="4"/>
  <c r="I34" i="4"/>
  <c r="G35" i="4"/>
  <c r="K35" i="4"/>
  <c r="Q35" i="4" s="1"/>
  <c r="K36" i="4"/>
  <c r="P36" i="4" s="1"/>
  <c r="G36" i="4"/>
  <c r="K42" i="4"/>
  <c r="P42" i="4" s="1"/>
  <c r="I43" i="4"/>
  <c r="G44" i="4"/>
  <c r="G43" i="4"/>
  <c r="G45" i="4"/>
  <c r="I45" i="4"/>
  <c r="G46" i="4"/>
  <c r="I46" i="4"/>
  <c r="G47" i="4"/>
  <c r="I47" i="4"/>
  <c r="G48" i="4"/>
  <c r="K48" i="4"/>
  <c r="P48" i="4" s="1"/>
  <c r="G50" i="4"/>
  <c r="G49" i="4"/>
  <c r="M49" i="4"/>
  <c r="M50" i="4" s="1"/>
  <c r="N50" i="4" s="1"/>
  <c r="K50" i="4"/>
  <c r="G52" i="4"/>
  <c r="G51" i="4"/>
  <c r="I52" i="4"/>
  <c r="G53" i="4"/>
  <c r="O52" i="4"/>
  <c r="I55" i="4"/>
  <c r="G55" i="4"/>
  <c r="M55" i="4"/>
  <c r="I56" i="4"/>
  <c r="G57" i="4"/>
  <c r="K57" i="4"/>
  <c r="P57" i="4" s="1"/>
  <c r="G59" i="4"/>
  <c r="G58" i="4"/>
  <c r="I59" i="4"/>
  <c r="G60" i="4"/>
  <c r="M58" i="4"/>
  <c r="M59" i="4" s="1"/>
  <c r="K60" i="4"/>
  <c r="P60" i="4" s="1"/>
  <c r="G62" i="4"/>
  <c r="G61" i="4"/>
  <c r="I62" i="4"/>
  <c r="G63" i="4"/>
  <c r="M61" i="4"/>
  <c r="M62" i="4" s="1"/>
  <c r="N62" i="4" s="1"/>
  <c r="K63" i="4"/>
  <c r="P63" i="4" s="1"/>
  <c r="K64" i="4"/>
  <c r="Q64" i="4" s="1"/>
  <c r="G64" i="4"/>
  <c r="G66" i="4"/>
  <c r="G65" i="4"/>
  <c r="M65" i="4"/>
  <c r="N65" i="4" s="1"/>
  <c r="K66" i="4"/>
  <c r="P66" i="4" s="1"/>
  <c r="I67" i="4"/>
  <c r="G68" i="4"/>
  <c r="G67" i="4"/>
  <c r="M67" i="4"/>
  <c r="N67" i="4" s="1"/>
  <c r="K68" i="4"/>
  <c r="Q68" i="4" s="1"/>
  <c r="I69" i="4"/>
  <c r="G70" i="4"/>
  <c r="G69" i="4"/>
  <c r="M69" i="4"/>
  <c r="M70" i="4" s="1"/>
  <c r="N70" i="4" s="1"/>
  <c r="K70" i="4"/>
  <c r="Q70" i="4" s="1"/>
  <c r="I71" i="4"/>
  <c r="G72" i="4"/>
  <c r="G71" i="4"/>
  <c r="M71" i="4"/>
  <c r="N71" i="4" s="1"/>
  <c r="K72" i="4"/>
  <c r="Q72" i="4" s="1"/>
  <c r="K73" i="4"/>
  <c r="G73" i="4"/>
  <c r="I74" i="4"/>
  <c r="G75" i="4"/>
  <c r="G74" i="4"/>
  <c r="M74" i="4"/>
  <c r="I75" i="4"/>
  <c r="G76" i="4"/>
  <c r="K76" i="4"/>
  <c r="Q76" i="4" s="1"/>
  <c r="G78" i="4"/>
  <c r="G77" i="4"/>
  <c r="M77" i="4"/>
  <c r="I78" i="4"/>
  <c r="G79" i="4"/>
  <c r="K79" i="4"/>
  <c r="P79" i="4" s="1"/>
  <c r="G81" i="4"/>
  <c r="G80" i="4"/>
  <c r="I81" i="4"/>
  <c r="G82" i="4"/>
  <c r="M80" i="4"/>
  <c r="K82" i="4"/>
  <c r="P82" i="4" s="1"/>
  <c r="I83" i="4"/>
  <c r="G84" i="4"/>
  <c r="G83" i="4"/>
  <c r="M83" i="4"/>
  <c r="N83" i="4" s="1"/>
  <c r="G85" i="4"/>
  <c r="K85" i="4"/>
  <c r="Q85" i="4" s="1"/>
  <c r="M86" i="4"/>
  <c r="I86" i="4"/>
  <c r="G87" i="4"/>
  <c r="G86" i="4"/>
  <c r="G88" i="4"/>
  <c r="K88" i="4"/>
  <c r="M89" i="4"/>
  <c r="I89" i="4"/>
  <c r="G90" i="4"/>
  <c r="G89" i="4"/>
  <c r="O89" i="4"/>
  <c r="G91" i="4"/>
  <c r="K91" i="4"/>
  <c r="P91" i="4" s="1"/>
  <c r="I92" i="4"/>
  <c r="G93" i="4"/>
  <c r="G92" i="4"/>
  <c r="M92" i="4"/>
  <c r="N92" i="4" s="1"/>
  <c r="O93" i="4"/>
  <c r="I93" i="4"/>
  <c r="G94" i="4"/>
  <c r="K94" i="4"/>
  <c r="Q94" i="4" s="1"/>
  <c r="I95" i="4"/>
  <c r="G96" i="4"/>
  <c r="G95" i="4"/>
  <c r="I96" i="4"/>
  <c r="G97" i="4"/>
  <c r="K97" i="4"/>
  <c r="P97" i="4" s="1"/>
  <c r="I98" i="4"/>
  <c r="G99" i="4"/>
  <c r="G98" i="4"/>
  <c r="I99" i="4"/>
  <c r="G100" i="4"/>
  <c r="K100" i="4"/>
  <c r="Q100" i="4" s="1"/>
  <c r="I101" i="4"/>
  <c r="G102" i="4"/>
  <c r="G101" i="4"/>
  <c r="I102" i="4"/>
  <c r="G103" i="4"/>
  <c r="K103" i="4"/>
  <c r="Q103" i="4" s="1"/>
  <c r="I104" i="4"/>
  <c r="G105" i="4"/>
  <c r="G104" i="4"/>
  <c r="I105" i="4"/>
  <c r="G106" i="4"/>
  <c r="M104" i="4"/>
  <c r="M105" i="4" s="1"/>
  <c r="M106" i="4" s="1"/>
  <c r="N106" i="4" s="1"/>
  <c r="K106" i="4"/>
  <c r="I107" i="4"/>
  <c r="G108" i="4"/>
  <c r="G107" i="4"/>
  <c r="G109" i="4"/>
  <c r="K108" i="4" s="1"/>
  <c r="I109" i="4"/>
  <c r="G110" i="4"/>
  <c r="M107" i="4"/>
  <c r="M108" i="4" s="1"/>
  <c r="M109" i="4" s="1"/>
  <c r="G111" i="4"/>
  <c r="I111" i="4"/>
  <c r="G112" i="4"/>
  <c r="K112" i="4"/>
  <c r="Q112" i="4" s="1"/>
  <c r="G114" i="4"/>
  <c r="G113" i="4"/>
  <c r="L113" i="4" s="1"/>
  <c r="R113" i="4" s="1"/>
  <c r="I114" i="4"/>
  <c r="G115" i="4"/>
  <c r="M113" i="4"/>
  <c r="G116" i="4"/>
  <c r="I116" i="4"/>
  <c r="G117" i="4"/>
  <c r="K117" i="4"/>
  <c r="P117" i="4" s="1"/>
  <c r="G119" i="4"/>
  <c r="G118" i="4"/>
  <c r="I119" i="4"/>
  <c r="G120" i="4"/>
  <c r="M118" i="4"/>
  <c r="M119" i="4" s="1"/>
  <c r="K120" i="4"/>
  <c r="P120" i="4" s="1"/>
  <c r="G122" i="4"/>
  <c r="G121" i="4"/>
  <c r="I122" i="4"/>
  <c r="G123" i="4"/>
  <c r="M121" i="4"/>
  <c r="M122" i="4" s="1"/>
  <c r="G124" i="4"/>
  <c r="K124" i="4"/>
  <c r="Q124" i="4" s="1"/>
  <c r="I125" i="4"/>
  <c r="G126" i="4"/>
  <c r="G125" i="4"/>
  <c r="K126" i="4"/>
  <c r="I127" i="4"/>
  <c r="G128" i="4"/>
  <c r="G127" i="4"/>
  <c r="M127" i="4"/>
  <c r="N127" i="4" s="1"/>
  <c r="I128" i="4"/>
  <c r="G129" i="4"/>
  <c r="K129" i="4"/>
  <c r="Q129" i="4" s="1"/>
  <c r="G131" i="4"/>
  <c r="G130" i="4"/>
  <c r="I131" i="4"/>
  <c r="G132" i="4"/>
  <c r="M130" i="4"/>
  <c r="M131" i="4" s="1"/>
  <c r="K132" i="4"/>
  <c r="G134" i="4"/>
  <c r="G133" i="4"/>
  <c r="I134" i="4"/>
  <c r="G135" i="4"/>
  <c r="I135" i="4"/>
  <c r="G136" i="4"/>
  <c r="K136" i="4"/>
  <c r="G138" i="4"/>
  <c r="G137" i="4"/>
  <c r="I138" i="4"/>
  <c r="G139" i="4"/>
  <c r="G140" i="4"/>
  <c r="K140" i="4"/>
  <c r="Q140" i="4" s="1"/>
  <c r="I141" i="4"/>
  <c r="G142" i="4"/>
  <c r="G141" i="4"/>
  <c r="G143" i="4"/>
  <c r="K143" i="4"/>
  <c r="P143" i="4" s="1"/>
  <c r="M141" i="4"/>
  <c r="N141" i="4" s="1"/>
  <c r="I144" i="4"/>
  <c r="G145" i="4"/>
  <c r="G144" i="4"/>
  <c r="M144" i="4"/>
  <c r="N144" i="4" s="1"/>
  <c r="G146" i="4"/>
  <c r="I146" i="4"/>
  <c r="G147" i="4"/>
  <c r="K147" i="4"/>
  <c r="G149" i="4"/>
  <c r="G148" i="4"/>
  <c r="K149" i="4"/>
  <c r="P149" i="4" s="1"/>
  <c r="M148" i="4"/>
  <c r="I150" i="4"/>
  <c r="G151" i="4"/>
  <c r="G150" i="4"/>
  <c r="M150" i="4"/>
  <c r="I151" i="4"/>
  <c r="G152" i="4"/>
  <c r="G153" i="4"/>
  <c r="K153" i="4"/>
  <c r="I154" i="4"/>
  <c r="G155" i="4"/>
  <c r="G154" i="4"/>
  <c r="M154" i="4"/>
  <c r="M155" i="4" s="1"/>
  <c r="N155" i="4" s="1"/>
  <c r="K155" i="4"/>
  <c r="P155" i="4" s="1"/>
  <c r="G157" i="4"/>
  <c r="G156" i="4"/>
  <c r="I157" i="4"/>
  <c r="G158" i="4"/>
  <c r="M156" i="4"/>
  <c r="M157" i="4" s="1"/>
  <c r="I158" i="4"/>
  <c r="G159" i="4"/>
  <c r="K159" i="4"/>
  <c r="G161" i="4"/>
  <c r="G160" i="4"/>
  <c r="I161" i="4"/>
  <c r="G162" i="4"/>
  <c r="M160" i="4"/>
  <c r="M161" i="4" s="1"/>
  <c r="G163" i="4"/>
  <c r="K163" i="4"/>
  <c r="M164" i="4"/>
  <c r="M165" i="4" s="1"/>
  <c r="N165" i="4" s="1"/>
  <c r="G165" i="4"/>
  <c r="G164" i="4"/>
  <c r="I165" i="4"/>
  <c r="G166" i="4"/>
  <c r="G167" i="4"/>
  <c r="K167" i="4"/>
  <c r="K168" i="4"/>
  <c r="G168" i="4"/>
  <c r="I169" i="4"/>
  <c r="G170" i="4"/>
  <c r="G169" i="4"/>
  <c r="M169" i="4"/>
  <c r="M170" i="4" s="1"/>
  <c r="N170" i="4" s="1"/>
  <c r="K170" i="4"/>
  <c r="Q170" i="4" s="1"/>
  <c r="I171" i="4"/>
  <c r="G172" i="4"/>
  <c r="G171" i="4"/>
  <c r="G173" i="4"/>
  <c r="M171" i="4"/>
  <c r="M172" i="4" s="1"/>
  <c r="M173" i="4" s="1"/>
  <c r="N173" i="4" s="1"/>
  <c r="K173" i="4"/>
  <c r="P173" i="4" s="1"/>
  <c r="M174" i="4"/>
  <c r="N174" i="4" s="1"/>
  <c r="K174" i="4"/>
  <c r="P174" i="4" s="1"/>
  <c r="G174" i="4"/>
  <c r="G176" i="4"/>
  <c r="G175" i="4"/>
  <c r="M175" i="4"/>
  <c r="M176" i="4" s="1"/>
  <c r="M177" i="4" s="1"/>
  <c r="N177" i="4" s="1"/>
  <c r="G177" i="4"/>
  <c r="K177" i="4"/>
  <c r="Q177" i="4" s="1"/>
  <c r="K178" i="4"/>
  <c r="P178" i="4" s="1"/>
  <c r="G178" i="4"/>
  <c r="M178" i="4"/>
  <c r="N178" i="4" s="1"/>
  <c r="K179" i="4"/>
  <c r="Q179" i="4" s="1"/>
  <c r="G179" i="4"/>
  <c r="M179" i="4"/>
  <c r="N179" i="4" s="1"/>
  <c r="G181" i="4"/>
  <c r="G180" i="4"/>
  <c r="M180" i="4"/>
  <c r="G182" i="4"/>
  <c r="I182" i="4"/>
  <c r="G183" i="4"/>
  <c r="K183" i="4"/>
  <c r="Q183" i="4" s="1"/>
  <c r="K184" i="4"/>
  <c r="P184" i="4" s="1"/>
  <c r="G184" i="4"/>
  <c r="M184" i="4"/>
  <c r="N184" i="4" s="1"/>
  <c r="G186" i="4"/>
  <c r="G185" i="4"/>
  <c r="M185" i="4"/>
  <c r="M186" i="4" s="1"/>
  <c r="N186" i="4" s="1"/>
  <c r="K186" i="4"/>
  <c r="P186" i="4" s="1"/>
  <c r="G188" i="4"/>
  <c r="G187" i="4"/>
  <c r="M187" i="4"/>
  <c r="N187" i="4" s="1"/>
  <c r="K188" i="4"/>
  <c r="P188" i="4" s="1"/>
  <c r="K189" i="4"/>
  <c r="Q189" i="4" s="1"/>
  <c r="G189" i="4"/>
  <c r="M189" i="4"/>
  <c r="N189" i="4" s="1"/>
  <c r="G191" i="4"/>
  <c r="G190" i="4"/>
  <c r="M190" i="4"/>
  <c r="K191" i="4"/>
  <c r="P191" i="4" s="1"/>
  <c r="I192" i="4"/>
  <c r="G193" i="4"/>
  <c r="G192" i="4"/>
  <c r="K193" i="4"/>
  <c r="P193" i="4" s="1"/>
  <c r="I194" i="4"/>
  <c r="G195" i="4"/>
  <c r="G194" i="4"/>
  <c r="M194" i="4"/>
  <c r="K195" i="4"/>
  <c r="Q195" i="4" s="1"/>
  <c r="G197" i="4"/>
  <c r="G196" i="4"/>
  <c r="I197" i="4"/>
  <c r="G198" i="4"/>
  <c r="M196" i="4"/>
  <c r="M197" i="4" s="1"/>
  <c r="I198" i="4"/>
  <c r="G199" i="4"/>
  <c r="G200" i="4"/>
  <c r="K200" i="4"/>
  <c r="G202" i="4"/>
  <c r="G201" i="4"/>
  <c r="P202" i="4"/>
  <c r="Q202" i="4"/>
  <c r="M201" i="4"/>
  <c r="M202" i="4" s="1"/>
  <c r="N202" i="4" s="1"/>
  <c r="P203" i="4"/>
  <c r="G203" i="4"/>
  <c r="M203" i="4"/>
  <c r="N203" i="4" s="1"/>
  <c r="Q203" i="4"/>
  <c r="G204" i="4"/>
  <c r="P204" i="4"/>
  <c r="Q204" i="4"/>
  <c r="G205" i="4"/>
  <c r="Q206" i="4"/>
  <c r="G206" i="4"/>
  <c r="M206" i="4"/>
  <c r="N206" i="4" s="1"/>
  <c r="P206" i="4"/>
  <c r="Q207" i="4"/>
  <c r="G207" i="4"/>
  <c r="M207" i="4"/>
  <c r="N207" i="4" s="1"/>
  <c r="P207" i="4"/>
  <c r="G208" i="4"/>
  <c r="M208" i="4"/>
  <c r="N208" i="4" s="1"/>
  <c r="Q209" i="4"/>
  <c r="G209" i="4"/>
  <c r="M209" i="4"/>
  <c r="N209" i="4" s="1"/>
  <c r="I210" i="4"/>
  <c r="G210" i="4"/>
  <c r="G211" i="4"/>
  <c r="I211" i="4"/>
  <c r="G212" i="4"/>
  <c r="G214" i="4"/>
  <c r="G213" i="4"/>
  <c r="I214" i="4"/>
  <c r="G215" i="4"/>
  <c r="M213" i="4"/>
  <c r="M214" i="4" s="1"/>
  <c r="N214" i="4" s="1"/>
  <c r="K215" i="4"/>
  <c r="P215" i="4" s="1"/>
  <c r="I216" i="4"/>
  <c r="G217" i="4"/>
  <c r="G216" i="4"/>
  <c r="I217" i="4"/>
  <c r="G218" i="4"/>
  <c r="G219" i="4"/>
  <c r="I219" i="4"/>
  <c r="G220" i="4"/>
  <c r="K220" i="4"/>
  <c r="P220" i="4" s="1"/>
  <c r="G222" i="4"/>
  <c r="G221" i="4"/>
  <c r="I222" i="4"/>
  <c r="G223" i="4"/>
  <c r="M221" i="4"/>
  <c r="M222" i="4" s="1"/>
  <c r="K223" i="4"/>
  <c r="G225" i="4"/>
  <c r="G224" i="4"/>
  <c r="M224" i="4"/>
  <c r="K225" i="4"/>
  <c r="Q225" i="4" s="1"/>
  <c r="G227" i="4"/>
  <c r="G226" i="4"/>
  <c r="M226" i="4"/>
  <c r="K227" i="4"/>
  <c r="P227" i="4" s="1"/>
  <c r="G229" i="4"/>
  <c r="G228" i="4"/>
  <c r="I229" i="4"/>
  <c r="G230" i="4"/>
  <c r="M228" i="4"/>
  <c r="M229" i="4" s="1"/>
  <c r="M230" i="4" s="1"/>
  <c r="N230" i="4" s="1"/>
  <c r="G231" i="4"/>
  <c r="G232" i="4"/>
  <c r="G233" i="4"/>
  <c r="G234" i="4"/>
  <c r="K234" i="4"/>
  <c r="M235" i="4"/>
  <c r="N235" i="4" s="1"/>
  <c r="K235" i="4"/>
  <c r="P235" i="4" s="1"/>
  <c r="G235" i="4"/>
  <c r="I236" i="4"/>
  <c r="G237" i="4"/>
  <c r="G236" i="4"/>
  <c r="M236" i="4"/>
  <c r="I237" i="4"/>
  <c r="G238" i="4"/>
  <c r="G239" i="4"/>
  <c r="K239" i="4"/>
  <c r="I240" i="4"/>
  <c r="G240" i="4"/>
  <c r="I241" i="4"/>
  <c r="G241" i="4"/>
  <c r="G243" i="4"/>
  <c r="G242" i="4"/>
  <c r="M242" i="4"/>
  <c r="M243" i="4" s="1"/>
  <c r="M244" i="4" s="1"/>
  <c r="N244" i="4" s="1"/>
  <c r="G244" i="4"/>
  <c r="O243" i="4"/>
  <c r="K244" i="4"/>
  <c r="I245" i="4"/>
  <c r="G246" i="4"/>
  <c r="G245" i="4"/>
  <c r="M245" i="4"/>
  <c r="M246" i="4" s="1"/>
  <c r="M247" i="4" s="1"/>
  <c r="M248" i="4" s="1"/>
  <c r="N248" i="4" s="1"/>
  <c r="G247" i="4"/>
  <c r="G248" i="4"/>
  <c r="K248" i="4"/>
  <c r="G250" i="4"/>
  <c r="G249" i="4"/>
  <c r="M249" i="4"/>
  <c r="N249" i="4" s="1"/>
  <c r="G251" i="4"/>
  <c r="K251" i="4"/>
  <c r="P251" i="4" s="1"/>
  <c r="K252" i="4"/>
  <c r="P252" i="4" s="1"/>
  <c r="G252" i="4"/>
  <c r="M252" i="4"/>
  <c r="N252" i="4" s="1"/>
  <c r="G254" i="4"/>
  <c r="G253" i="4"/>
  <c r="K254" i="4"/>
  <c r="P254" i="4" s="1"/>
  <c r="M255" i="4"/>
  <c r="N255" i="4" s="1"/>
  <c r="K255" i="4"/>
  <c r="P255" i="4" s="1"/>
  <c r="G255" i="4"/>
  <c r="I256" i="4"/>
  <c r="G257" i="4"/>
  <c r="G256" i="4"/>
  <c r="I257" i="4"/>
  <c r="G258" i="4"/>
  <c r="G259" i="4"/>
  <c r="K259" i="4"/>
  <c r="P259" i="4" s="1"/>
  <c r="M256" i="4"/>
  <c r="M260" i="4"/>
  <c r="N260" i="4" s="1"/>
  <c r="K260" i="4"/>
  <c r="P260" i="4" s="1"/>
  <c r="G260" i="4"/>
  <c r="G262" i="4"/>
  <c r="I261" i="4"/>
  <c r="G261" i="4"/>
  <c r="G263" i="4"/>
  <c r="G265" i="4"/>
  <c r="K264" i="4" s="1"/>
  <c r="P264" i="4" s="1"/>
  <c r="I264" i="4"/>
  <c r="J264" i="4" s="1"/>
  <c r="G264" i="4"/>
  <c r="G266" i="4"/>
  <c r="I265" i="4"/>
  <c r="K266" i="4"/>
  <c r="P266" i="4" s="1"/>
  <c r="M267" i="4"/>
  <c r="M268" i="4" s="1"/>
  <c r="K269" i="4"/>
  <c r="Q269" i="4" s="1"/>
  <c r="M270" i="4"/>
  <c r="M273" i="4"/>
  <c r="M274" i="4" s="1"/>
  <c r="M279" i="4"/>
  <c r="N279" i="4" s="1"/>
  <c r="K281" i="4"/>
  <c r="Q281" i="4" s="1"/>
  <c r="M282" i="4"/>
  <c r="N282" i="4" s="1"/>
  <c r="M284" i="4"/>
  <c r="M285" i="4" s="1"/>
  <c r="K286" i="4"/>
  <c r="Q286" i="4" s="1"/>
  <c r="M287" i="4"/>
  <c r="M288" i="4" s="1"/>
  <c r="K302" i="4"/>
  <c r="M303" i="4"/>
  <c r="N303" i="4" s="1"/>
  <c r="M304" i="4"/>
  <c r="N304" i="4" s="1"/>
  <c r="K306" i="4"/>
  <c r="P306" i="4" s="1"/>
  <c r="M307" i="4"/>
  <c r="O43" i="4"/>
  <c r="M204" i="4"/>
  <c r="N204" i="4" s="1"/>
  <c r="M205" i="4"/>
  <c r="N205" i="4" s="1"/>
  <c r="M168" i="4"/>
  <c r="N168" i="4" s="1"/>
  <c r="M125" i="4"/>
  <c r="M302" i="4"/>
  <c r="N302" i="4" s="1"/>
  <c r="M192" i="4"/>
  <c r="M261" i="4"/>
  <c r="P225" i="4"/>
  <c r="P205" i="4"/>
  <c r="Q205" i="4"/>
  <c r="Q174" i="4"/>
  <c r="P209" i="4"/>
  <c r="O69" i="4"/>
  <c r="Q120" i="4"/>
  <c r="M73" i="4"/>
  <c r="N73" i="4" s="1"/>
  <c r="M64" i="4"/>
  <c r="N64" i="4" s="1"/>
  <c r="M95" i="4"/>
  <c r="O58" i="4"/>
  <c r="O49" i="4"/>
  <c r="M101" i="4"/>
  <c r="M102" i="4" s="1"/>
  <c r="G15" i="4"/>
  <c r="M36" i="4"/>
  <c r="N36" i="4" s="1"/>
  <c r="I307" i="4"/>
  <c r="J307" i="4"/>
  <c r="O307" i="4" s="1"/>
  <c r="G307" i="4"/>
  <c r="I306" i="4"/>
  <c r="J306" i="4" s="1"/>
  <c r="G306" i="4"/>
  <c r="I305" i="4"/>
  <c r="J305" i="4" s="1"/>
  <c r="G305" i="4"/>
  <c r="I304" i="4"/>
  <c r="K303" i="4"/>
  <c r="P303" i="4" s="1"/>
  <c r="G303" i="4"/>
  <c r="I302" i="4"/>
  <c r="J302" i="4" s="1"/>
  <c r="G302" i="4"/>
  <c r="K301" i="4"/>
  <c r="P301" i="4" s="1"/>
  <c r="G301" i="4"/>
  <c r="K300" i="4" s="1"/>
  <c r="I300" i="4"/>
  <c r="J300" i="4" s="1"/>
  <c r="G300" i="4"/>
  <c r="G299" i="4"/>
  <c r="I298" i="4"/>
  <c r="J298" i="4" s="1"/>
  <c r="G298" i="4"/>
  <c r="I297" i="4"/>
  <c r="K297" i="4" s="1"/>
  <c r="P297" i="4" s="1"/>
  <c r="G297" i="4"/>
  <c r="I296" i="4"/>
  <c r="G296" i="4"/>
  <c r="G295" i="4"/>
  <c r="I294" i="4"/>
  <c r="J294" i="4" s="1"/>
  <c r="G294" i="4"/>
  <c r="I293" i="4"/>
  <c r="G293" i="4"/>
  <c r="I292" i="4"/>
  <c r="G292" i="4"/>
  <c r="I291" i="4"/>
  <c r="J291" i="4" s="1"/>
  <c r="G291" i="4"/>
  <c r="G290" i="4"/>
  <c r="I289" i="4"/>
  <c r="G289" i="4"/>
  <c r="I288" i="4"/>
  <c r="G288" i="4"/>
  <c r="I287" i="4"/>
  <c r="G287" i="4"/>
  <c r="I286" i="4"/>
  <c r="J286" i="4" s="1"/>
  <c r="G286" i="4"/>
  <c r="I285" i="4"/>
  <c r="G285" i="4"/>
  <c r="I284" i="4"/>
  <c r="J284" i="4"/>
  <c r="O284" i="4" s="1"/>
  <c r="G284" i="4"/>
  <c r="K283" i="4"/>
  <c r="Q283" i="4" s="1"/>
  <c r="G283" i="4"/>
  <c r="G282" i="4"/>
  <c r="I281" i="4"/>
  <c r="J281" i="4" s="1"/>
  <c r="G281" i="4"/>
  <c r="I280" i="4"/>
  <c r="G280" i="4"/>
  <c r="G279" i="4"/>
  <c r="K278" i="4"/>
  <c r="P278" i="4" s="1"/>
  <c r="G278" i="4"/>
  <c r="I277" i="4"/>
  <c r="J277" i="4" s="1"/>
  <c r="G277" i="4"/>
  <c r="G276" i="4"/>
  <c r="G275" i="4"/>
  <c r="J274" i="4"/>
  <c r="G274" i="4"/>
  <c r="I273" i="4"/>
  <c r="J273" i="4" s="1"/>
  <c r="G273" i="4"/>
  <c r="K272" i="4"/>
  <c r="P272" i="4" s="1"/>
  <c r="G272" i="4"/>
  <c r="I271" i="4"/>
  <c r="J271" i="4" s="1"/>
  <c r="G271" i="4"/>
  <c r="I270" i="4"/>
  <c r="K270" i="4" s="1"/>
  <c r="P270" i="4" s="1"/>
  <c r="G270" i="4"/>
  <c r="I269" i="4"/>
  <c r="J269" i="4" s="1"/>
  <c r="G269" i="4"/>
  <c r="I268" i="4"/>
  <c r="J268" i="4" s="1"/>
  <c r="G268" i="4"/>
  <c r="I267" i="4"/>
  <c r="O267" i="4"/>
  <c r="G267" i="4"/>
  <c r="I31" i="4"/>
  <c r="G31" i="4"/>
  <c r="G30" i="4"/>
  <c r="G29" i="4"/>
  <c r="I28" i="4"/>
  <c r="G28" i="4"/>
  <c r="I27" i="4"/>
  <c r="G27" i="4"/>
  <c r="G26" i="4"/>
  <c r="I25" i="4"/>
  <c r="G25" i="4"/>
  <c r="I24" i="4"/>
  <c r="G24" i="4"/>
  <c r="G23" i="4"/>
  <c r="G22" i="4"/>
  <c r="G21" i="4"/>
  <c r="I20" i="4"/>
  <c r="G20" i="4"/>
  <c r="I19" i="4"/>
  <c r="G19" i="4"/>
  <c r="I18" i="4"/>
  <c r="G18" i="4"/>
  <c r="G17" i="4"/>
  <c r="I16" i="4"/>
  <c r="G16" i="4"/>
  <c r="M15" i="4"/>
  <c r="N15" i="4" s="1"/>
  <c r="I15" i="4"/>
  <c r="J15" i="4"/>
  <c r="O15" i="4" s="1"/>
  <c r="K305" i="4"/>
  <c r="P305" i="4" s="1"/>
  <c r="K304" i="4"/>
  <c r="P304" i="4" s="1"/>
  <c r="J280" i="4"/>
  <c r="K274" i="4"/>
  <c r="Q274" i="4" s="1"/>
  <c r="K267" i="4"/>
  <c r="P267" i="4" s="1"/>
  <c r="J285" i="4"/>
  <c r="O285" i="4" s="1"/>
  <c r="K26" i="4"/>
  <c r="P26" i="4" s="1"/>
  <c r="K17" i="4"/>
  <c r="Q17" i="4" s="1"/>
  <c r="J16" i="4"/>
  <c r="O16" i="4" s="1"/>
  <c r="K30" i="4"/>
  <c r="P30" i="4" s="1"/>
  <c r="K22" i="4"/>
  <c r="P22" i="4" s="1"/>
  <c r="M18" i="4"/>
  <c r="M19" i="4" s="1"/>
  <c r="M23" i="4"/>
  <c r="N23" i="4" s="1"/>
  <c r="M27" i="4"/>
  <c r="M28" i="4" s="1"/>
  <c r="L17" i="4" l="1"/>
  <c r="R17" i="4" s="1"/>
  <c r="M93" i="4"/>
  <c r="M94" i="4" s="1"/>
  <c r="N94" i="4" s="1"/>
  <c r="L30" i="4"/>
  <c r="R30" i="4" s="1"/>
  <c r="L73" i="4"/>
  <c r="R73" i="4" s="1"/>
  <c r="K21" i="4"/>
  <c r="Q21" i="4" s="1"/>
  <c r="Q66" i="4"/>
  <c r="L178" i="4"/>
  <c r="R178" i="4" s="1"/>
  <c r="S178" i="4" s="1"/>
  <c r="L23" i="4"/>
  <c r="R23" i="4" s="1"/>
  <c r="L304" i="4"/>
  <c r="R304" i="4" s="1"/>
  <c r="K23" i="4"/>
  <c r="L26" i="4"/>
  <c r="R26" i="4" s="1"/>
  <c r="K279" i="4"/>
  <c r="Q279" i="4" s="1"/>
  <c r="N58" i="4"/>
  <c r="P100" i="4"/>
  <c r="L204" i="4"/>
  <c r="R204" i="4" s="1"/>
  <c r="T204" i="4" s="1"/>
  <c r="L231" i="4"/>
  <c r="R231" i="4" s="1"/>
  <c r="K77" i="4"/>
  <c r="P77" i="4" s="1"/>
  <c r="N108" i="4"/>
  <c r="L290" i="4"/>
  <c r="R290" i="4" s="1"/>
  <c r="L201" i="4"/>
  <c r="R201" i="4" s="1"/>
  <c r="L278" i="4"/>
  <c r="R278" i="4" s="1"/>
  <c r="K65" i="4"/>
  <c r="P65" i="4" s="1"/>
  <c r="M484" i="4"/>
  <c r="M485" i="4" s="1"/>
  <c r="Q191" i="4"/>
  <c r="N99" i="4"/>
  <c r="O73" i="4"/>
  <c r="Q143" i="4"/>
  <c r="N201" i="4"/>
  <c r="K238" i="4"/>
  <c r="P238" i="4" s="1"/>
  <c r="L193" i="4"/>
  <c r="R193" i="4" s="1"/>
  <c r="S193" i="4" s="1"/>
  <c r="L190" i="4"/>
  <c r="R190" i="4" s="1"/>
  <c r="K113" i="4"/>
  <c r="Q113" i="4" s="1"/>
  <c r="L206" i="4"/>
  <c r="R206" i="4" s="1"/>
  <c r="T206" i="4" s="1"/>
  <c r="K190" i="4"/>
  <c r="K137" i="4"/>
  <c r="P137" i="4" s="1"/>
  <c r="Q193" i="4"/>
  <c r="P286" i="4"/>
  <c r="L220" i="4"/>
  <c r="R220" i="4" s="1"/>
  <c r="S220" i="4" s="1"/>
  <c r="L156" i="4"/>
  <c r="R156" i="4" s="1"/>
  <c r="L305" i="4"/>
  <c r="R305" i="4" s="1"/>
  <c r="S305" i="4" s="1"/>
  <c r="Q42" i="4"/>
  <c r="Q117" i="4"/>
  <c r="N69" i="4"/>
  <c r="L249" i="4"/>
  <c r="R249" i="4" s="1"/>
  <c r="L179" i="4"/>
  <c r="R179" i="4" s="1"/>
  <c r="T179" i="4" s="1"/>
  <c r="O170" i="4"/>
  <c r="K156" i="4"/>
  <c r="Q156" i="4" s="1"/>
  <c r="T156" i="4" s="1"/>
  <c r="N154" i="4"/>
  <c r="O204" i="4"/>
  <c r="L180" i="4"/>
  <c r="R180" i="4" s="1"/>
  <c r="L65" i="4"/>
  <c r="R65" i="4" s="1"/>
  <c r="P103" i="4"/>
  <c r="Q251" i="4"/>
  <c r="N118" i="4"/>
  <c r="Q97" i="4"/>
  <c r="Q259" i="4"/>
  <c r="L252" i="4"/>
  <c r="R252" i="4" s="1"/>
  <c r="S252" i="4" s="1"/>
  <c r="N107" i="4"/>
  <c r="N61" i="4"/>
  <c r="Q173" i="4"/>
  <c r="P179" i="4"/>
  <c r="L160" i="4"/>
  <c r="R160" i="4" s="1"/>
  <c r="N134" i="4"/>
  <c r="Q278" i="4"/>
  <c r="T278" i="4" s="1"/>
  <c r="L303" i="4"/>
  <c r="R303" i="4" s="1"/>
  <c r="S303" i="4" s="1"/>
  <c r="N156" i="4"/>
  <c r="L255" i="4"/>
  <c r="R255" i="4" s="1"/>
  <c r="M84" i="4"/>
  <c r="M85" i="4" s="1"/>
  <c r="N85" i="4" s="1"/>
  <c r="O85" i="4" s="1"/>
  <c r="M41" i="4"/>
  <c r="N160" i="4"/>
  <c r="M63" i="4"/>
  <c r="N63" i="4" s="1"/>
  <c r="O63" i="4" s="1"/>
  <c r="L221" i="4"/>
  <c r="R221" i="4" s="1"/>
  <c r="K118" i="4"/>
  <c r="L21" i="4"/>
  <c r="R21" i="4" s="1"/>
  <c r="T21" i="4" s="1"/>
  <c r="K287" i="4"/>
  <c r="P287" i="4" s="1"/>
  <c r="K289" i="4"/>
  <c r="Q289" i="4" s="1"/>
  <c r="N98" i="4"/>
  <c r="Q178" i="4"/>
  <c r="T178" i="4" s="1"/>
  <c r="L207" i="4"/>
  <c r="R207" i="4" s="1"/>
  <c r="S207" i="4" s="1"/>
  <c r="L203" i="4"/>
  <c r="R203" i="4" s="1"/>
  <c r="O179" i="4"/>
  <c r="K164" i="4"/>
  <c r="L111" i="4"/>
  <c r="R111" i="4" s="1"/>
  <c r="K58" i="4"/>
  <c r="Q58" i="4" s="1"/>
  <c r="K299" i="4"/>
  <c r="Q299" i="4" s="1"/>
  <c r="O235" i="4"/>
  <c r="L155" i="4"/>
  <c r="R155" i="4" s="1"/>
  <c r="S155" i="4" s="1"/>
  <c r="L152" i="4"/>
  <c r="R152" i="4" s="1"/>
  <c r="L78" i="4"/>
  <c r="R78" i="4" s="1"/>
  <c r="Q227" i="4"/>
  <c r="Q235" i="4"/>
  <c r="L228" i="4"/>
  <c r="R228" i="4" s="1"/>
  <c r="K213" i="4"/>
  <c r="Q213" i="4" s="1"/>
  <c r="O173" i="4"/>
  <c r="L164" i="4"/>
  <c r="R164" i="4" s="1"/>
  <c r="L108" i="4"/>
  <c r="R108" i="4" s="1"/>
  <c r="L89" i="4"/>
  <c r="R89" i="4" s="1"/>
  <c r="K44" i="4"/>
  <c r="P44" i="4" s="1"/>
  <c r="S44" i="4" s="1"/>
  <c r="K280" i="4"/>
  <c r="Q280" i="4" s="1"/>
  <c r="Q155" i="4"/>
  <c r="Q184" i="4"/>
  <c r="M231" i="4"/>
  <c r="N231" i="4" s="1"/>
  <c r="N171" i="4"/>
  <c r="K210" i="4"/>
  <c r="Q210" i="4" s="1"/>
  <c r="K45" i="4"/>
  <c r="P45" i="4" s="1"/>
  <c r="L27" i="4"/>
  <c r="R27" i="4" s="1"/>
  <c r="L306" i="4"/>
  <c r="R306" i="4" s="1"/>
  <c r="S306" i="4" s="1"/>
  <c r="Q255" i="4"/>
  <c r="N176" i="4"/>
  <c r="T193" i="4"/>
  <c r="L29" i="4"/>
  <c r="R29" i="4" s="1"/>
  <c r="L275" i="4"/>
  <c r="R275" i="4" s="1"/>
  <c r="M128" i="4"/>
  <c r="K262" i="4"/>
  <c r="P262" i="4" s="1"/>
  <c r="K221" i="4"/>
  <c r="Q221" i="4" s="1"/>
  <c r="L209" i="4"/>
  <c r="R209" i="4" s="1"/>
  <c r="S209" i="4" s="1"/>
  <c r="K93" i="4"/>
  <c r="P93" i="4" s="1"/>
  <c r="L82" i="4"/>
  <c r="R82" i="4" s="1"/>
  <c r="S82" i="4" s="1"/>
  <c r="L59" i="4"/>
  <c r="R59" i="4" s="1"/>
  <c r="Q301" i="4"/>
  <c r="Q48" i="4"/>
  <c r="O168" i="4"/>
  <c r="O303" i="4"/>
  <c r="K258" i="4"/>
  <c r="Q258" i="4" s="1"/>
  <c r="O255" i="4"/>
  <c r="O252" i="4"/>
  <c r="O244" i="4"/>
  <c r="L224" i="4"/>
  <c r="R224" i="4" s="1"/>
  <c r="K218" i="4"/>
  <c r="K121" i="4"/>
  <c r="P121" i="4" s="1"/>
  <c r="L119" i="4"/>
  <c r="R119" i="4" s="1"/>
  <c r="L101" i="4"/>
  <c r="R101" i="4" s="1"/>
  <c r="L51" i="4"/>
  <c r="R51" i="4" s="1"/>
  <c r="K160" i="4"/>
  <c r="L139" i="4"/>
  <c r="R139" i="4" s="1"/>
  <c r="L121" i="4"/>
  <c r="R121" i="4" s="1"/>
  <c r="K31" i="4"/>
  <c r="P31" i="4" s="1"/>
  <c r="L272" i="4"/>
  <c r="R272" i="4" s="1"/>
  <c r="S272" i="4" s="1"/>
  <c r="N137" i="4"/>
  <c r="N169" i="4"/>
  <c r="Q252" i="4"/>
  <c r="L242" i="4"/>
  <c r="R242" i="4" s="1"/>
  <c r="L222" i="4"/>
  <c r="R222" i="4" s="1"/>
  <c r="N219" i="4"/>
  <c r="K199" i="4"/>
  <c r="P199" i="4" s="1"/>
  <c r="K196" i="4"/>
  <c r="Q196" i="4" s="1"/>
  <c r="K194" i="4"/>
  <c r="P194" i="4" s="1"/>
  <c r="P189" i="4"/>
  <c r="L159" i="4"/>
  <c r="R159" i="4" s="1"/>
  <c r="N133" i="4"/>
  <c r="L118" i="4"/>
  <c r="R118" i="4" s="1"/>
  <c r="L116" i="4"/>
  <c r="R116" i="4" s="1"/>
  <c r="L107" i="4"/>
  <c r="R107" i="4" s="1"/>
  <c r="M53" i="4"/>
  <c r="N52" i="4"/>
  <c r="L280" i="4"/>
  <c r="R280" i="4" s="1"/>
  <c r="N33" i="4"/>
  <c r="N121" i="4"/>
  <c r="Q149" i="4"/>
  <c r="Q188" i="4"/>
  <c r="M283" i="4"/>
  <c r="N283" i="4" s="1"/>
  <c r="O283" i="4" s="1"/>
  <c r="P281" i="4"/>
  <c r="L260" i="4"/>
  <c r="R260" i="4" s="1"/>
  <c r="S260" i="4" s="1"/>
  <c r="L248" i="4"/>
  <c r="R248" i="4" s="1"/>
  <c r="L237" i="4"/>
  <c r="R237" i="4" s="1"/>
  <c r="K228" i="4"/>
  <c r="L199" i="4"/>
  <c r="R199" i="4" s="1"/>
  <c r="S199" i="4" s="1"/>
  <c r="P195" i="4"/>
  <c r="L194" i="4"/>
  <c r="R194" i="4" s="1"/>
  <c r="N185" i="4"/>
  <c r="O177" i="4"/>
  <c r="K172" i="4"/>
  <c r="Q172" i="4" s="1"/>
  <c r="N164" i="4"/>
  <c r="L147" i="4"/>
  <c r="R147" i="4" s="1"/>
  <c r="L132" i="4"/>
  <c r="R132" i="4" s="1"/>
  <c r="O106" i="4"/>
  <c r="L67" i="4"/>
  <c r="R67" i="4" s="1"/>
  <c r="Q63" i="4"/>
  <c r="Q54" i="4"/>
  <c r="L22" i="4"/>
  <c r="R22" i="4" s="1"/>
  <c r="S22" i="4" s="1"/>
  <c r="L276" i="4"/>
  <c r="R276" i="4" s="1"/>
  <c r="L283" i="4"/>
  <c r="R283" i="4" s="1"/>
  <c r="T283" i="4" s="1"/>
  <c r="K290" i="4"/>
  <c r="P290" i="4" s="1"/>
  <c r="S290" i="4" s="1"/>
  <c r="N34" i="4"/>
  <c r="N172" i="4"/>
  <c r="N32" i="4"/>
  <c r="P85" i="4"/>
  <c r="Q79" i="4"/>
  <c r="N130" i="4"/>
  <c r="K243" i="4"/>
  <c r="Q243" i="4" s="1"/>
  <c r="L235" i="4"/>
  <c r="R235" i="4" s="1"/>
  <c r="S235" i="4" s="1"/>
  <c r="L219" i="4"/>
  <c r="R219" i="4" s="1"/>
  <c r="O209" i="4"/>
  <c r="L200" i="4"/>
  <c r="R200" i="4" s="1"/>
  <c r="L197" i="4"/>
  <c r="R197" i="4" s="1"/>
  <c r="L195" i="4"/>
  <c r="R195" i="4" s="1"/>
  <c r="L175" i="4"/>
  <c r="R175" i="4" s="1"/>
  <c r="L168" i="4"/>
  <c r="R168" i="4" s="1"/>
  <c r="O155" i="4"/>
  <c r="L149" i="4"/>
  <c r="R149" i="4" s="1"/>
  <c r="S149" i="4" s="1"/>
  <c r="K142" i="4"/>
  <c r="P142" i="4" s="1"/>
  <c r="L138" i="4"/>
  <c r="R138" i="4" s="1"/>
  <c r="N31" i="4"/>
  <c r="K276" i="4"/>
  <c r="P276" i="4" s="1"/>
  <c r="J297" i="4"/>
  <c r="N51" i="4"/>
  <c r="N196" i="4"/>
  <c r="L213" i="4"/>
  <c r="R213" i="4" s="1"/>
  <c r="L208" i="4"/>
  <c r="R208" i="4" s="1"/>
  <c r="S203" i="4"/>
  <c r="L196" i="4"/>
  <c r="R196" i="4" s="1"/>
  <c r="K175" i="4"/>
  <c r="P175" i="4" s="1"/>
  <c r="K152" i="4"/>
  <c r="Q152" i="4" s="1"/>
  <c r="L117" i="4"/>
  <c r="R117" i="4" s="1"/>
  <c r="L114" i="4"/>
  <c r="R114" i="4" s="1"/>
  <c r="L106" i="4"/>
  <c r="R106" i="4" s="1"/>
  <c r="L91" i="4"/>
  <c r="R91" i="4" s="1"/>
  <c r="S91" i="4" s="1"/>
  <c r="P76" i="4"/>
  <c r="L55" i="4"/>
  <c r="R55" i="4" s="1"/>
  <c r="L166" i="4"/>
  <c r="R166" i="4" s="1"/>
  <c r="L110" i="4"/>
  <c r="R110" i="4" s="1"/>
  <c r="M120" i="4"/>
  <c r="N120" i="4" s="1"/>
  <c r="O120" i="4" s="1"/>
  <c r="N119" i="4"/>
  <c r="O184" i="4"/>
  <c r="N477" i="4"/>
  <c r="M478" i="4"/>
  <c r="K16" i="4"/>
  <c r="P16" i="4" s="1"/>
  <c r="L19" i="4"/>
  <c r="R19" i="4" s="1"/>
  <c r="K24" i="4"/>
  <c r="P24" i="4" s="1"/>
  <c r="K28" i="4"/>
  <c r="Q28" i="4" s="1"/>
  <c r="L298" i="4"/>
  <c r="R298" i="4" s="1"/>
  <c r="J304" i="4"/>
  <c r="O304" i="4" s="1"/>
  <c r="N104" i="4"/>
  <c r="N49" i="4"/>
  <c r="P64" i="4"/>
  <c r="P124" i="4"/>
  <c r="P70" i="4"/>
  <c r="P170" i="4"/>
  <c r="M68" i="4"/>
  <c r="N68" i="4" s="1"/>
  <c r="O68" i="4" s="1"/>
  <c r="N307" i="4"/>
  <c r="M308" i="4"/>
  <c r="L259" i="4"/>
  <c r="R259" i="4" s="1"/>
  <c r="S259" i="4" s="1"/>
  <c r="K181" i="4"/>
  <c r="P181" i="4" s="1"/>
  <c r="L181" i="4"/>
  <c r="R181" i="4" s="1"/>
  <c r="O178" i="4"/>
  <c r="N175" i="4"/>
  <c r="M142" i="4"/>
  <c r="M143" i="4" s="1"/>
  <c r="N143" i="4" s="1"/>
  <c r="O143" i="4" s="1"/>
  <c r="K110" i="4"/>
  <c r="Q110" i="4" s="1"/>
  <c r="L103" i="4"/>
  <c r="R103" i="4" s="1"/>
  <c r="K96" i="4"/>
  <c r="P96" i="4" s="1"/>
  <c r="K80" i="4"/>
  <c r="P80" i="4" s="1"/>
  <c r="K61" i="4"/>
  <c r="K38" i="4"/>
  <c r="P38" i="4" s="1"/>
  <c r="J270" i="4"/>
  <c r="O100" i="4"/>
  <c r="N467" i="4"/>
  <c r="M468" i="4"/>
  <c r="N468" i="4" s="1"/>
  <c r="O468" i="4" s="1"/>
  <c r="N427" i="4"/>
  <c r="O427" i="4" s="1"/>
  <c r="M428" i="4"/>
  <c r="N428" i="4" s="1"/>
  <c r="O428" i="4" s="1"/>
  <c r="N461" i="4"/>
  <c r="O461" i="4" s="1"/>
  <c r="M462" i="4"/>
  <c r="N462" i="4" s="1"/>
  <c r="O462" i="4" s="1"/>
  <c r="N490" i="4"/>
  <c r="O490" i="4" s="1"/>
  <c r="M491" i="4"/>
  <c r="N491" i="4" s="1"/>
  <c r="O491" i="4" s="1"/>
  <c r="L301" i="4"/>
  <c r="R301" i="4" s="1"/>
  <c r="S301" i="4" s="1"/>
  <c r="K19" i="4"/>
  <c r="Q19" i="4" s="1"/>
  <c r="L282" i="4"/>
  <c r="R282" i="4" s="1"/>
  <c r="L295" i="4"/>
  <c r="R295" i="4" s="1"/>
  <c r="P94" i="4"/>
  <c r="L264" i="4"/>
  <c r="R264" i="4" s="1"/>
  <c r="S264" i="4" s="1"/>
  <c r="L263" i="4"/>
  <c r="R263" i="4" s="1"/>
  <c r="L253" i="4"/>
  <c r="R253" i="4" s="1"/>
  <c r="L245" i="4"/>
  <c r="R245" i="4" s="1"/>
  <c r="L236" i="4"/>
  <c r="R236" i="4" s="1"/>
  <c r="O186" i="4"/>
  <c r="L184" i="4"/>
  <c r="R184" i="4" s="1"/>
  <c r="K157" i="4"/>
  <c r="Q157" i="4" s="1"/>
  <c r="L127" i="4"/>
  <c r="R127" i="4" s="1"/>
  <c r="L122" i="4"/>
  <c r="R122" i="4" s="1"/>
  <c r="L104" i="4"/>
  <c r="R104" i="4" s="1"/>
  <c r="L98" i="4"/>
  <c r="R98" i="4" s="1"/>
  <c r="L95" i="4"/>
  <c r="R95" i="4" s="1"/>
  <c r="Q82" i="4"/>
  <c r="P72" i="4"/>
  <c r="O70" i="4"/>
  <c r="P68" i="4"/>
  <c r="K51" i="4"/>
  <c r="L49" i="4"/>
  <c r="R49" i="4" s="1"/>
  <c r="L47" i="4"/>
  <c r="R47" i="4" s="1"/>
  <c r="K55" i="4"/>
  <c r="Q55" i="4" s="1"/>
  <c r="M72" i="4"/>
  <c r="N72" i="4" s="1"/>
  <c r="J241" i="4"/>
  <c r="O241" i="4" s="1"/>
  <c r="L241" i="4"/>
  <c r="R241" i="4" s="1"/>
  <c r="T17" i="4"/>
  <c r="K15" i="4"/>
  <c r="P15" i="4" s="1"/>
  <c r="L288" i="4"/>
  <c r="R288" i="4" s="1"/>
  <c r="K295" i="4"/>
  <c r="Q295" i="4" s="1"/>
  <c r="N105" i="4"/>
  <c r="M280" i="4"/>
  <c r="L265" i="4"/>
  <c r="R265" i="4" s="1"/>
  <c r="L238" i="4"/>
  <c r="R238" i="4" s="1"/>
  <c r="K236" i="4"/>
  <c r="Q236" i="4" s="1"/>
  <c r="K230" i="4"/>
  <c r="Q230" i="4" s="1"/>
  <c r="L205" i="4"/>
  <c r="R205" i="4" s="1"/>
  <c r="S205" i="4" s="1"/>
  <c r="Q186" i="4"/>
  <c r="K180" i="4"/>
  <c r="P180" i="4" s="1"/>
  <c r="P140" i="4"/>
  <c r="L126" i="4"/>
  <c r="R126" i="4" s="1"/>
  <c r="K115" i="4"/>
  <c r="P115" i="4" s="1"/>
  <c r="K90" i="4"/>
  <c r="P90" i="4" s="1"/>
  <c r="L80" i="4"/>
  <c r="R80" i="4" s="1"/>
  <c r="L61" i="4"/>
  <c r="R61" i="4" s="1"/>
  <c r="L58" i="4"/>
  <c r="R58" i="4" s="1"/>
  <c r="K52" i="4"/>
  <c r="L35" i="4"/>
  <c r="R35" i="4" s="1"/>
  <c r="T35" i="4" s="1"/>
  <c r="L40" i="4"/>
  <c r="R40" i="4" s="1"/>
  <c r="J265" i="4"/>
  <c r="N451" i="4"/>
  <c r="M452" i="4"/>
  <c r="N452" i="4" s="1"/>
  <c r="O452" i="4" s="1"/>
  <c r="N378" i="4"/>
  <c r="M379" i="4"/>
  <c r="N510" i="4"/>
  <c r="M511" i="4"/>
  <c r="M439" i="4"/>
  <c r="N439" i="4" s="1"/>
  <c r="O439" i="4" s="1"/>
  <c r="N438" i="4"/>
  <c r="N422" i="4"/>
  <c r="O422" i="4" s="1"/>
  <c r="M423" i="4"/>
  <c r="N423" i="4" s="1"/>
  <c r="O423" i="4" s="1"/>
  <c r="N413" i="4"/>
  <c r="O413" i="4" s="1"/>
  <c r="M414" i="4"/>
  <c r="N388" i="4"/>
  <c r="M389" i="4"/>
  <c r="L307" i="4"/>
  <c r="R307" i="4" s="1"/>
  <c r="Q306" i="4"/>
  <c r="Q303" i="4"/>
  <c r="K298" i="4"/>
  <c r="Q298" i="4" s="1"/>
  <c r="L297" i="4"/>
  <c r="R297" i="4" s="1"/>
  <c r="S297" i="4" s="1"/>
  <c r="L294" i="4"/>
  <c r="R294" i="4" s="1"/>
  <c r="K291" i="4"/>
  <c r="Q291" i="4" s="1"/>
  <c r="L291" i="4"/>
  <c r="R291" i="4" s="1"/>
  <c r="K288" i="4"/>
  <c r="P288" i="4" s="1"/>
  <c r="L287" i="4"/>
  <c r="R287" i="4" s="1"/>
  <c r="S287" i="4" s="1"/>
  <c r="Q287" i="4"/>
  <c r="L284" i="4"/>
  <c r="R284" i="4" s="1"/>
  <c r="K282" i="4"/>
  <c r="P282" i="4" s="1"/>
  <c r="P283" i="4"/>
  <c r="O282" i="4"/>
  <c r="L279" i="4"/>
  <c r="R279" i="4" s="1"/>
  <c r="T279" i="4" s="1"/>
  <c r="O279" i="4"/>
  <c r="S278" i="4"/>
  <c r="K277" i="4"/>
  <c r="Q277" i="4" s="1"/>
  <c r="K275" i="4"/>
  <c r="P275" i="4" s="1"/>
  <c r="L273" i="4"/>
  <c r="R273" i="4" s="1"/>
  <c r="Q272" i="4"/>
  <c r="P269" i="4"/>
  <c r="Q267" i="4"/>
  <c r="L266" i="4"/>
  <c r="R266" i="4" s="1"/>
  <c r="K263" i="4"/>
  <c r="P263" i="4" s="1"/>
  <c r="Q260" i="4"/>
  <c r="T260" i="4" s="1"/>
  <c r="O260" i="4"/>
  <c r="P17" i="4"/>
  <c r="S17" i="4" s="1"/>
  <c r="Q305" i="4"/>
  <c r="S26" i="4"/>
  <c r="K18" i="4"/>
  <c r="Q18" i="4" s="1"/>
  <c r="K20" i="4"/>
  <c r="P20" i="4" s="1"/>
  <c r="K25" i="4"/>
  <c r="Q25" i="4" s="1"/>
  <c r="L28" i="4"/>
  <c r="R28" i="4" s="1"/>
  <c r="L268" i="4"/>
  <c r="R268" i="4" s="1"/>
  <c r="L270" i="4"/>
  <c r="R270" i="4" s="1"/>
  <c r="S270" i="4" s="1"/>
  <c r="L271" i="4"/>
  <c r="R271" i="4" s="1"/>
  <c r="L286" i="4"/>
  <c r="R286" i="4" s="1"/>
  <c r="T286" i="4" s="1"/>
  <c r="L302" i="4"/>
  <c r="R302" i="4" s="1"/>
  <c r="M96" i="4"/>
  <c r="N96" i="4" s="1"/>
  <c r="N95" i="4"/>
  <c r="K187" i="4"/>
  <c r="Q187" i="4" s="1"/>
  <c r="L188" i="4"/>
  <c r="R188" i="4" s="1"/>
  <c r="M60" i="4"/>
  <c r="N60" i="4" s="1"/>
  <c r="N59" i="4"/>
  <c r="P248" i="4"/>
  <c r="Q248" i="4"/>
  <c r="L218" i="4"/>
  <c r="R218" i="4" s="1"/>
  <c r="K217" i="4"/>
  <c r="Q217" i="4" s="1"/>
  <c r="Q30" i="4"/>
  <c r="T30" i="4" s="1"/>
  <c r="Q297" i="4"/>
  <c r="K284" i="4"/>
  <c r="Q284" i="4" s="1"/>
  <c r="Q254" i="4"/>
  <c r="Q239" i="4"/>
  <c r="P239" i="4"/>
  <c r="K162" i="4"/>
  <c r="Q162" i="4" s="1"/>
  <c r="L163" i="4"/>
  <c r="R163" i="4" s="1"/>
  <c r="M114" i="4"/>
  <c r="N114" i="4" s="1"/>
  <c r="N113" i="4"/>
  <c r="Q302" i="4"/>
  <c r="P302" i="4"/>
  <c r="N27" i="4"/>
  <c r="Q304" i="4"/>
  <c r="T304" i="4" s="1"/>
  <c r="N93" i="4"/>
  <c r="K245" i="4"/>
  <c r="L246" i="4"/>
  <c r="R246" i="4" s="1"/>
  <c r="K242" i="4"/>
  <c r="Q242" i="4" s="1"/>
  <c r="T242" i="4" s="1"/>
  <c r="L243" i="4"/>
  <c r="R243" i="4" s="1"/>
  <c r="K46" i="4"/>
  <c r="L46" i="4"/>
  <c r="R46" i="4" s="1"/>
  <c r="J239" i="4"/>
  <c r="L239" i="4"/>
  <c r="R239" i="4" s="1"/>
  <c r="L124" i="4"/>
  <c r="R124" i="4" s="1"/>
  <c r="T124" i="4" s="1"/>
  <c r="J124" i="4"/>
  <c r="J94" i="4"/>
  <c r="L94" i="4"/>
  <c r="R94" i="4" s="1"/>
  <c r="T94" i="4" s="1"/>
  <c r="L285" i="4"/>
  <c r="R285" i="4" s="1"/>
  <c r="K293" i="4"/>
  <c r="P293" i="4" s="1"/>
  <c r="L296" i="4"/>
  <c r="R296" i="4" s="1"/>
  <c r="L300" i="4"/>
  <c r="R300" i="4" s="1"/>
  <c r="O248" i="4"/>
  <c r="K237" i="4"/>
  <c r="P237" i="4" s="1"/>
  <c r="K231" i="4"/>
  <c r="P231" i="4" s="1"/>
  <c r="S231" i="4" s="1"/>
  <c r="L232" i="4"/>
  <c r="R232" i="4" s="1"/>
  <c r="K226" i="4"/>
  <c r="Q226" i="4" s="1"/>
  <c r="L227" i="4"/>
  <c r="R227" i="4" s="1"/>
  <c r="S227" i="4" s="1"/>
  <c r="L151" i="4"/>
  <c r="R151" i="4" s="1"/>
  <c r="Q118" i="4"/>
  <c r="P118" i="4"/>
  <c r="Q50" i="4"/>
  <c r="P50" i="4"/>
  <c r="M44" i="4"/>
  <c r="N43" i="4"/>
  <c r="M139" i="4"/>
  <c r="M140" i="4" s="1"/>
  <c r="N140" i="4" s="1"/>
  <c r="O140" i="4" s="1"/>
  <c r="N138" i="4"/>
  <c r="O276" i="4"/>
  <c r="L244" i="4"/>
  <c r="R244" i="4" s="1"/>
  <c r="J240" i="4"/>
  <c r="O240" i="4" s="1"/>
  <c r="L240" i="4"/>
  <c r="R240" i="4" s="1"/>
  <c r="K158" i="4"/>
  <c r="L158" i="4"/>
  <c r="R158" i="4" s="1"/>
  <c r="L140" i="4"/>
  <c r="R140" i="4" s="1"/>
  <c r="T140" i="4" s="1"/>
  <c r="K139" i="4"/>
  <c r="M212" i="4"/>
  <c r="N212" i="4" s="1"/>
  <c r="N211" i="4"/>
  <c r="O203" i="4"/>
  <c r="K185" i="4"/>
  <c r="L186" i="4"/>
  <c r="R186" i="4" s="1"/>
  <c r="S186" i="4" s="1"/>
  <c r="N89" i="4"/>
  <c r="M90" i="4"/>
  <c r="L183" i="4"/>
  <c r="R183" i="4" s="1"/>
  <c r="T183" i="4" s="1"/>
  <c r="J183" i="4"/>
  <c r="J66" i="4"/>
  <c r="L66" i="4"/>
  <c r="R66" i="4" s="1"/>
  <c r="S66" i="4" s="1"/>
  <c r="J60" i="4"/>
  <c r="L60" i="4"/>
  <c r="R60" i="4" s="1"/>
  <c r="S60" i="4" s="1"/>
  <c r="L226" i="4"/>
  <c r="R226" i="4" s="1"/>
  <c r="L216" i="4"/>
  <c r="R216" i="4" s="1"/>
  <c r="O207" i="4"/>
  <c r="O206" i="4"/>
  <c r="O202" i="4"/>
  <c r="O189" i="4"/>
  <c r="L185" i="4"/>
  <c r="R185" i="4" s="1"/>
  <c r="P177" i="4"/>
  <c r="L154" i="4"/>
  <c r="R154" i="4" s="1"/>
  <c r="K122" i="4"/>
  <c r="P122" i="4" s="1"/>
  <c r="K107" i="4"/>
  <c r="Q107" i="4" s="1"/>
  <c r="K89" i="4"/>
  <c r="L77" i="4"/>
  <c r="R77" i="4" s="1"/>
  <c r="L74" i="4"/>
  <c r="R74" i="4" s="1"/>
  <c r="K43" i="4"/>
  <c r="Q43" i="4" s="1"/>
  <c r="K192" i="4"/>
  <c r="P192" i="4" s="1"/>
  <c r="L189" i="4"/>
  <c r="R189" i="4" s="1"/>
  <c r="T189" i="4" s="1"/>
  <c r="K182" i="4"/>
  <c r="K133" i="4"/>
  <c r="Q133" i="4" s="1"/>
  <c r="K109" i="4"/>
  <c r="P109" i="4" s="1"/>
  <c r="K105" i="4"/>
  <c r="P105" i="4" s="1"/>
  <c r="K102" i="4"/>
  <c r="O50" i="4"/>
  <c r="L41" i="4"/>
  <c r="R41" i="4" s="1"/>
  <c r="L37" i="4"/>
  <c r="R37" i="4" s="1"/>
  <c r="L90" i="4"/>
  <c r="R90" i="4" s="1"/>
  <c r="L187" i="4"/>
  <c r="R187" i="4" s="1"/>
  <c r="K131" i="4"/>
  <c r="Q131" i="4" s="1"/>
  <c r="L92" i="4"/>
  <c r="R92" i="4" s="1"/>
  <c r="L81" i="4"/>
  <c r="R81" i="4" s="1"/>
  <c r="L56" i="4"/>
  <c r="R56" i="4" s="1"/>
  <c r="L43" i="4"/>
  <c r="R43" i="4" s="1"/>
  <c r="K37" i="4"/>
  <c r="Q37" i="4" s="1"/>
  <c r="O220" i="4"/>
  <c r="P23" i="4"/>
  <c r="S23" i="4" s="1"/>
  <c r="Q23" i="4"/>
  <c r="T23" i="4" s="1"/>
  <c r="N28" i="4"/>
  <c r="M29" i="4"/>
  <c r="L25" i="4"/>
  <c r="R25" i="4" s="1"/>
  <c r="L24" i="4"/>
  <c r="R24" i="4" s="1"/>
  <c r="K29" i="4"/>
  <c r="K268" i="4"/>
  <c r="P268" i="4" s="1"/>
  <c r="K285" i="4"/>
  <c r="K294" i="4"/>
  <c r="L18" i="4"/>
  <c r="R18" i="4" s="1"/>
  <c r="L299" i="4"/>
  <c r="R299" i="4" s="1"/>
  <c r="N125" i="4"/>
  <c r="M126" i="4"/>
  <c r="N126" i="4" s="1"/>
  <c r="O126" i="4" s="1"/>
  <c r="K261" i="4"/>
  <c r="L262" i="4"/>
  <c r="R262" i="4" s="1"/>
  <c r="L254" i="4"/>
  <c r="R254" i="4" s="1"/>
  <c r="K253" i="4"/>
  <c r="K224" i="4"/>
  <c r="Q224" i="4" s="1"/>
  <c r="L225" i="4"/>
  <c r="R225" i="4" s="1"/>
  <c r="T225" i="4" s="1"/>
  <c r="N131" i="4"/>
  <c r="M132" i="4"/>
  <c r="N132" i="4" s="1"/>
  <c r="O132" i="4" s="1"/>
  <c r="N226" i="4"/>
  <c r="M227" i="4"/>
  <c r="N227" i="4" s="1"/>
  <c r="O227" i="4" s="1"/>
  <c r="M81" i="4"/>
  <c r="N80" i="4"/>
  <c r="M56" i="4"/>
  <c r="N55" i="4"/>
  <c r="K47" i="4"/>
  <c r="L48" i="4"/>
  <c r="R48" i="4" s="1"/>
  <c r="Q22" i="4"/>
  <c r="L16" i="4"/>
  <c r="R16" i="4" s="1"/>
  <c r="L293" i="4"/>
  <c r="R293" i="4" s="1"/>
  <c r="K307" i="4"/>
  <c r="S255" i="4"/>
  <c r="N224" i="4"/>
  <c r="M225" i="4"/>
  <c r="N225" i="4" s="1"/>
  <c r="O225" i="4" s="1"/>
  <c r="M181" i="4"/>
  <c r="N181" i="4" s="1"/>
  <c r="N180" i="4"/>
  <c r="M151" i="4"/>
  <c r="N150" i="4"/>
  <c r="M149" i="4"/>
  <c r="N149" i="4" s="1"/>
  <c r="O149" i="4" s="1"/>
  <c r="N148" i="4"/>
  <c r="O302" i="4"/>
  <c r="L247" i="4"/>
  <c r="R247" i="4" s="1"/>
  <c r="K246" i="4"/>
  <c r="P234" i="4"/>
  <c r="Q234" i="4"/>
  <c r="M136" i="4"/>
  <c r="N136" i="4" s="1"/>
  <c r="N135" i="4"/>
  <c r="M24" i="4"/>
  <c r="N24" i="4" s="1"/>
  <c r="P21" i="4"/>
  <c r="Q26" i="4"/>
  <c r="T26" i="4" s="1"/>
  <c r="S30" i="4"/>
  <c r="Q270" i="4"/>
  <c r="K271" i="4"/>
  <c r="P271" i="4" s="1"/>
  <c r="L267" i="4"/>
  <c r="R267" i="4" s="1"/>
  <c r="M103" i="4"/>
  <c r="N103" i="4" s="1"/>
  <c r="O103" i="4" s="1"/>
  <c r="N102" i="4"/>
  <c r="Q91" i="4"/>
  <c r="K256" i="4"/>
  <c r="L250" i="4"/>
  <c r="R250" i="4" s="1"/>
  <c r="K249" i="4"/>
  <c r="N190" i="4"/>
  <c r="M191" i="4"/>
  <c r="N191" i="4" s="1"/>
  <c r="O191" i="4" s="1"/>
  <c r="K165" i="4"/>
  <c r="Q165" i="4" s="1"/>
  <c r="L165" i="4"/>
  <c r="R165" i="4" s="1"/>
  <c r="P163" i="4"/>
  <c r="Q163" i="4"/>
  <c r="T163" i="4" s="1"/>
  <c r="L15" i="4"/>
  <c r="R15" i="4" s="1"/>
  <c r="L217" i="4"/>
  <c r="R217" i="4" s="1"/>
  <c r="K216" i="4"/>
  <c r="P216" i="4" s="1"/>
  <c r="N157" i="4"/>
  <c r="M158" i="4"/>
  <c r="L112" i="4"/>
  <c r="R112" i="4" s="1"/>
  <c r="T112" i="4" s="1"/>
  <c r="K111" i="4"/>
  <c r="K78" i="4"/>
  <c r="Q78" i="4" s="1"/>
  <c r="L79" i="4"/>
  <c r="R79" i="4" s="1"/>
  <c r="K27" i="4"/>
  <c r="P27" i="4" s="1"/>
  <c r="L269" i="4"/>
  <c r="R269" i="4" s="1"/>
  <c r="T269" i="4" s="1"/>
  <c r="K273" i="4"/>
  <c r="P273" i="4" s="1"/>
  <c r="S273" i="4" s="1"/>
  <c r="L281" i="4"/>
  <c r="R281" i="4" s="1"/>
  <c r="T281" i="4" s="1"/>
  <c r="L292" i="4"/>
  <c r="R292" i="4" s="1"/>
  <c r="K296" i="4"/>
  <c r="P296" i="4" s="1"/>
  <c r="S266" i="4"/>
  <c r="L261" i="4"/>
  <c r="R261" i="4" s="1"/>
  <c r="K257" i="4"/>
  <c r="L256" i="4"/>
  <c r="R256" i="4" s="1"/>
  <c r="Q220" i="4"/>
  <c r="K219" i="4"/>
  <c r="Q215" i="4"/>
  <c r="K198" i="4"/>
  <c r="P198" i="4" s="1"/>
  <c r="L198" i="4"/>
  <c r="R198" i="4" s="1"/>
  <c r="M188" i="4"/>
  <c r="N188" i="4" s="1"/>
  <c r="O188" i="4" s="1"/>
  <c r="L182" i="4"/>
  <c r="R182" i="4" s="1"/>
  <c r="L176" i="4"/>
  <c r="R176" i="4" s="1"/>
  <c r="L171" i="4"/>
  <c r="R171" i="4" s="1"/>
  <c r="P168" i="4"/>
  <c r="Q168" i="4"/>
  <c r="T168" i="4" s="1"/>
  <c r="L157" i="4"/>
  <c r="R157" i="4" s="1"/>
  <c r="Q147" i="4"/>
  <c r="P147" i="4"/>
  <c r="M145" i="4"/>
  <c r="M146" i="4" s="1"/>
  <c r="L129" i="4"/>
  <c r="R129" i="4" s="1"/>
  <c r="T129" i="4" s="1"/>
  <c r="K128" i="4"/>
  <c r="Q128" i="4" s="1"/>
  <c r="Q122" i="4"/>
  <c r="P88" i="4"/>
  <c r="Q88" i="4"/>
  <c r="K34" i="4"/>
  <c r="L34" i="4"/>
  <c r="R34" i="4" s="1"/>
  <c r="L257" i="4"/>
  <c r="R257" i="4" s="1"/>
  <c r="K247" i="4"/>
  <c r="K229" i="4"/>
  <c r="L211" i="4"/>
  <c r="R211" i="4" s="1"/>
  <c r="K201" i="4"/>
  <c r="L202" i="4"/>
  <c r="R202" i="4" s="1"/>
  <c r="T202" i="4" s="1"/>
  <c r="L192" i="4"/>
  <c r="R192" i="4" s="1"/>
  <c r="L177" i="4"/>
  <c r="R177" i="4" s="1"/>
  <c r="T177" i="4" s="1"/>
  <c r="K176" i="4"/>
  <c r="L169" i="4"/>
  <c r="R169" i="4" s="1"/>
  <c r="P167" i="4"/>
  <c r="Q167" i="4"/>
  <c r="L141" i="4"/>
  <c r="R141" i="4" s="1"/>
  <c r="P126" i="4"/>
  <c r="Q126" i="4"/>
  <c r="L125" i="4"/>
  <c r="R125" i="4" s="1"/>
  <c r="Q65" i="4"/>
  <c r="L130" i="4"/>
  <c r="R130" i="4" s="1"/>
  <c r="J36" i="4"/>
  <c r="O36" i="4" s="1"/>
  <c r="L36" i="4"/>
  <c r="R36" i="4" s="1"/>
  <c r="S36" i="4" s="1"/>
  <c r="L214" i="4"/>
  <c r="R214" i="4" s="1"/>
  <c r="K211" i="4"/>
  <c r="L210" i="4"/>
  <c r="R210" i="4" s="1"/>
  <c r="S204" i="4"/>
  <c r="O174" i="4"/>
  <c r="L161" i="4"/>
  <c r="R161" i="4" s="1"/>
  <c r="K151" i="4"/>
  <c r="L150" i="4"/>
  <c r="R150" i="4" s="1"/>
  <c r="L144" i="4"/>
  <c r="R144" i="4" s="1"/>
  <c r="K101" i="4"/>
  <c r="K98" i="4"/>
  <c r="Q98" i="4" s="1"/>
  <c r="L96" i="4"/>
  <c r="R96" i="4" s="1"/>
  <c r="K95" i="4"/>
  <c r="K92" i="4"/>
  <c r="Q92" i="4" s="1"/>
  <c r="L86" i="4"/>
  <c r="R86" i="4" s="1"/>
  <c r="L83" i="4"/>
  <c r="R83" i="4" s="1"/>
  <c r="M78" i="4"/>
  <c r="N77" i="4"/>
  <c r="L69" i="4"/>
  <c r="R69" i="4" s="1"/>
  <c r="Q57" i="4"/>
  <c r="P35" i="4"/>
  <c r="L174" i="4"/>
  <c r="R174" i="4" s="1"/>
  <c r="T174" i="4" s="1"/>
  <c r="K154" i="4"/>
  <c r="P154" i="4" s="1"/>
  <c r="K150" i="4"/>
  <c r="K146" i="4"/>
  <c r="K135" i="4"/>
  <c r="L134" i="4"/>
  <c r="R134" i="4" s="1"/>
  <c r="K116" i="4"/>
  <c r="K41" i="4"/>
  <c r="L42" i="4"/>
  <c r="R42" i="4" s="1"/>
  <c r="L44" i="4"/>
  <c r="R44" i="4" s="1"/>
  <c r="M75" i="4"/>
  <c r="M76" i="4" s="1"/>
  <c r="N76" i="4" s="1"/>
  <c r="O76" i="4" s="1"/>
  <c r="N74" i="4"/>
  <c r="L71" i="4"/>
  <c r="R71" i="4" s="1"/>
  <c r="K49" i="4"/>
  <c r="L50" i="4"/>
  <c r="R50" i="4" s="1"/>
  <c r="L32" i="4"/>
  <c r="R32" i="4" s="1"/>
  <c r="L64" i="4"/>
  <c r="R64" i="4" s="1"/>
  <c r="T64" i="4" s="1"/>
  <c r="J64" i="4"/>
  <c r="O64" i="4" s="1"/>
  <c r="L212" i="4"/>
  <c r="R212" i="4" s="1"/>
  <c r="S212" i="4" s="1"/>
  <c r="J212" i="4"/>
  <c r="L137" i="4"/>
  <c r="R137" i="4" s="1"/>
  <c r="L133" i="4"/>
  <c r="R133" i="4" s="1"/>
  <c r="K81" i="4"/>
  <c r="K67" i="4"/>
  <c r="L62" i="4"/>
  <c r="R62" i="4" s="1"/>
  <c r="K59" i="4"/>
  <c r="Q59" i="4" s="1"/>
  <c r="L52" i="4"/>
  <c r="R52" i="4" s="1"/>
  <c r="K33" i="4"/>
  <c r="K40" i="4"/>
  <c r="Q40" i="4" s="1"/>
  <c r="M38" i="4"/>
  <c r="O254" i="4"/>
  <c r="O35" i="4"/>
  <c r="N221" i="4"/>
  <c r="N218" i="4"/>
  <c r="N216" i="4"/>
  <c r="N217" i="4"/>
  <c r="O208" i="4"/>
  <c r="N247" i="4"/>
  <c r="M215" i="4"/>
  <c r="N215" i="4" s="1"/>
  <c r="O215" i="4" s="1"/>
  <c r="N253" i="4"/>
  <c r="N213" i="4"/>
  <c r="N288" i="4"/>
  <c r="M289" i="4"/>
  <c r="N289" i="4" s="1"/>
  <c r="M286" i="4"/>
  <c r="N286" i="4" s="1"/>
  <c r="O286" i="4" s="1"/>
  <c r="N285" i="4"/>
  <c r="M265" i="4"/>
  <c r="N265" i="4" s="1"/>
  <c r="O205" i="4"/>
  <c r="N267" i="4"/>
  <c r="N284" i="4"/>
  <c r="N229" i="4"/>
  <c r="N287" i="4"/>
  <c r="N228" i="4"/>
  <c r="M305" i="4"/>
  <c r="N305" i="4" s="1"/>
  <c r="O305" i="4" s="1"/>
  <c r="N273" i="4"/>
  <c r="O273" i="4" s="1"/>
  <c r="M250" i="4"/>
  <c r="N250" i="4" s="1"/>
  <c r="M299" i="4"/>
  <c r="M269" i="4"/>
  <c r="N269" i="4" s="1"/>
  <c r="O269" i="4" s="1"/>
  <c r="N268" i="4"/>
  <c r="O268" i="4" s="1"/>
  <c r="M275" i="4"/>
  <c r="N274" i="4"/>
  <c r="O274" i="4" s="1"/>
  <c r="N246" i="4"/>
  <c r="N242" i="4"/>
  <c r="N245" i="4"/>
  <c r="N243" i="4"/>
  <c r="Q300" i="4"/>
  <c r="P300" i="4"/>
  <c r="S304" i="4"/>
  <c r="N19" i="4"/>
  <c r="M20" i="4"/>
  <c r="N270" i="4"/>
  <c r="M271" i="4"/>
  <c r="L109" i="4"/>
  <c r="R109" i="4" s="1"/>
  <c r="N18" i="4"/>
  <c r="P274" i="4"/>
  <c r="M16" i="4"/>
  <c r="L20" i="4"/>
  <c r="R20" i="4" s="1"/>
  <c r="L31" i="4"/>
  <c r="R31" i="4" s="1"/>
  <c r="S31" i="4" s="1"/>
  <c r="L274" i="4"/>
  <c r="R274" i="4" s="1"/>
  <c r="T274" i="4" s="1"/>
  <c r="K292" i="4"/>
  <c r="Q266" i="4"/>
  <c r="N194" i="4"/>
  <c r="M195" i="4"/>
  <c r="N195" i="4" s="1"/>
  <c r="O195" i="4" s="1"/>
  <c r="M257" i="4"/>
  <c r="N256" i="4"/>
  <c r="K250" i="4"/>
  <c r="L251" i="4"/>
  <c r="R251" i="4" s="1"/>
  <c r="N222" i="4"/>
  <c r="M223" i="4"/>
  <c r="N223" i="4" s="1"/>
  <c r="O223" i="4" s="1"/>
  <c r="M193" i="4"/>
  <c r="N193" i="4" s="1"/>
  <c r="O193" i="4" s="1"/>
  <c r="N192" i="4"/>
  <c r="M295" i="4"/>
  <c r="K119" i="4"/>
  <c r="L120" i="4"/>
  <c r="R120" i="4" s="1"/>
  <c r="T120" i="4" s="1"/>
  <c r="P108" i="4"/>
  <c r="Q108" i="4"/>
  <c r="L289" i="4"/>
  <c r="R289" i="4" s="1"/>
  <c r="L277" i="4"/>
  <c r="R277" i="4" s="1"/>
  <c r="M262" i="4"/>
  <c r="N261" i="4"/>
  <c r="O280" i="4"/>
  <c r="N101" i="4"/>
  <c r="K265" i="4"/>
  <c r="Q264" i="4"/>
  <c r="L258" i="4"/>
  <c r="R258" i="4" s="1"/>
  <c r="Q244" i="4"/>
  <c r="P244" i="4"/>
  <c r="L229" i="4"/>
  <c r="R229" i="4" s="1"/>
  <c r="P223" i="4"/>
  <c r="Q223" i="4"/>
  <c r="P200" i="4"/>
  <c r="Q200" i="4"/>
  <c r="P190" i="4"/>
  <c r="S190" i="4" s="1"/>
  <c r="Q190" i="4"/>
  <c r="Q136" i="4"/>
  <c r="P136" i="4"/>
  <c r="K134" i="4"/>
  <c r="L135" i="4"/>
  <c r="R135" i="4" s="1"/>
  <c r="Q237" i="4"/>
  <c r="P208" i="4"/>
  <c r="Q208" i="4"/>
  <c r="T208" i="4" s="1"/>
  <c r="K145" i="4"/>
  <c r="L146" i="4"/>
  <c r="R146" i="4" s="1"/>
  <c r="N86" i="4"/>
  <c r="M87" i="4"/>
  <c r="K84" i="4"/>
  <c r="L85" i="4"/>
  <c r="R85" i="4" s="1"/>
  <c r="T85" i="4" s="1"/>
  <c r="K83" i="4"/>
  <c r="L84" i="4"/>
  <c r="R84" i="4" s="1"/>
  <c r="O277" i="4"/>
  <c r="K233" i="4"/>
  <c r="L234" i="4"/>
  <c r="R234" i="4" s="1"/>
  <c r="N122" i="4"/>
  <c r="M123" i="4"/>
  <c r="K232" i="4"/>
  <c r="L233" i="4"/>
  <c r="R233" i="4" s="1"/>
  <c r="L230" i="4"/>
  <c r="R230" i="4" s="1"/>
  <c r="K197" i="4"/>
  <c r="K169" i="4"/>
  <c r="L170" i="4"/>
  <c r="R170" i="4" s="1"/>
  <c r="M166" i="4"/>
  <c r="K166" i="4"/>
  <c r="L167" i="4"/>
  <c r="R167" i="4" s="1"/>
  <c r="K138" i="4"/>
  <c r="K130" i="4"/>
  <c r="L131" i="4"/>
  <c r="R131" i="4" s="1"/>
  <c r="K114" i="4"/>
  <c r="N236" i="4"/>
  <c r="M237" i="4"/>
  <c r="T203" i="4"/>
  <c r="N161" i="4"/>
  <c r="M162" i="4"/>
  <c r="K141" i="4"/>
  <c r="L142" i="4"/>
  <c r="R142" i="4" s="1"/>
  <c r="Q132" i="4"/>
  <c r="P132" i="4"/>
  <c r="K127" i="4"/>
  <c r="L128" i="4"/>
  <c r="R128" i="4" s="1"/>
  <c r="M110" i="4"/>
  <c r="N109" i="4"/>
  <c r="Q73" i="4"/>
  <c r="T73" i="4" s="1"/>
  <c r="P73" i="4"/>
  <c r="S73" i="4" s="1"/>
  <c r="J153" i="4"/>
  <c r="L153" i="4"/>
  <c r="R153" i="4" s="1"/>
  <c r="L148" i="4"/>
  <c r="R148" i="4" s="1"/>
  <c r="K148" i="4"/>
  <c r="J136" i="4"/>
  <c r="L136" i="4"/>
  <c r="R136" i="4" s="1"/>
  <c r="L123" i="4"/>
  <c r="R123" i="4" s="1"/>
  <c r="K123" i="4"/>
  <c r="J72" i="4"/>
  <c r="L72" i="4"/>
  <c r="R72" i="4" s="1"/>
  <c r="K222" i="4"/>
  <c r="L223" i="4"/>
  <c r="R223" i="4" s="1"/>
  <c r="K214" i="4"/>
  <c r="L215" i="4"/>
  <c r="R215" i="4" s="1"/>
  <c r="S215" i="4" s="1"/>
  <c r="N197" i="4"/>
  <c r="M198" i="4"/>
  <c r="K171" i="4"/>
  <c r="K161" i="4"/>
  <c r="L162" i="4"/>
  <c r="R162" i="4" s="1"/>
  <c r="P159" i="4"/>
  <c r="Q159" i="4"/>
  <c r="Q153" i="4"/>
  <c r="P153" i="4"/>
  <c r="K144" i="4"/>
  <c r="K125" i="4"/>
  <c r="L191" i="4"/>
  <c r="R191" i="4" s="1"/>
  <c r="P183" i="4"/>
  <c r="L173" i="4"/>
  <c r="R173" i="4" s="1"/>
  <c r="L172" i="4"/>
  <c r="R172" i="4" s="1"/>
  <c r="L115" i="4"/>
  <c r="R115" i="4" s="1"/>
  <c r="P112" i="4"/>
  <c r="P106" i="4"/>
  <c r="Q106" i="4"/>
  <c r="L102" i="4"/>
  <c r="R102" i="4" s="1"/>
  <c r="K99" i="4"/>
  <c r="L100" i="4"/>
  <c r="R100" i="4" s="1"/>
  <c r="S100" i="4" s="1"/>
  <c r="L93" i="4"/>
  <c r="R93" i="4" s="1"/>
  <c r="K87" i="4"/>
  <c r="L88" i="4"/>
  <c r="R88" i="4" s="1"/>
  <c r="K86" i="4"/>
  <c r="L87" i="4"/>
  <c r="R87" i="4" s="1"/>
  <c r="K75" i="4"/>
  <c r="L76" i="4"/>
  <c r="R76" i="4" s="1"/>
  <c r="L38" i="4"/>
  <c r="R38" i="4" s="1"/>
  <c r="L145" i="4"/>
  <c r="R145" i="4" s="1"/>
  <c r="L143" i="4"/>
  <c r="R143" i="4" s="1"/>
  <c r="P129" i="4"/>
  <c r="K104" i="4"/>
  <c r="L105" i="4"/>
  <c r="R105" i="4" s="1"/>
  <c r="L99" i="4"/>
  <c r="R99" i="4" s="1"/>
  <c r="L97" i="4"/>
  <c r="R97" i="4" s="1"/>
  <c r="K74" i="4"/>
  <c r="K62" i="4"/>
  <c r="L63" i="4"/>
  <c r="R63" i="4" s="1"/>
  <c r="K32" i="4"/>
  <c r="K69" i="4"/>
  <c r="L70" i="4"/>
  <c r="R70" i="4" s="1"/>
  <c r="K56" i="4"/>
  <c r="P39" i="4"/>
  <c r="Q39" i="4"/>
  <c r="L75" i="4"/>
  <c r="R75" i="4" s="1"/>
  <c r="K71" i="4"/>
  <c r="Q60" i="4"/>
  <c r="L57" i="4"/>
  <c r="R57" i="4" s="1"/>
  <c r="S57" i="4" s="1"/>
  <c r="L53" i="4"/>
  <c r="R53" i="4" s="1"/>
  <c r="Q36" i="4"/>
  <c r="L33" i="4"/>
  <c r="R33" i="4" s="1"/>
  <c r="L68" i="4"/>
  <c r="R68" i="4" s="1"/>
  <c r="M66" i="4"/>
  <c r="N66" i="4" s="1"/>
  <c r="L45" i="4"/>
  <c r="R45" i="4" s="1"/>
  <c r="L39" i="4"/>
  <c r="R39" i="4" s="1"/>
  <c r="K53" i="4"/>
  <c r="L54" i="4"/>
  <c r="R54" i="4" s="1"/>
  <c r="S54" i="4" s="1"/>
  <c r="T113" i="4"/>
  <c r="T254" i="4" l="1"/>
  <c r="Q44" i="4"/>
  <c r="T60" i="4"/>
  <c r="S206" i="4"/>
  <c r="T108" i="4"/>
  <c r="T209" i="4"/>
  <c r="P165" i="4"/>
  <c r="T82" i="4"/>
  <c r="S65" i="4"/>
  <c r="T306" i="4"/>
  <c r="T252" i="4"/>
  <c r="T266" i="4"/>
  <c r="Q199" i="4"/>
  <c r="S132" i="4"/>
  <c r="T243" i="4"/>
  <c r="S106" i="4"/>
  <c r="P59" i="4"/>
  <c r="S59" i="4" s="1"/>
  <c r="T220" i="4"/>
  <c r="S35" i="4"/>
  <c r="P25" i="4"/>
  <c r="P221" i="4"/>
  <c r="Q288" i="4"/>
  <c r="P279" i="4"/>
  <c r="O270" i="4"/>
  <c r="Q77" i="4"/>
  <c r="T77" i="4" s="1"/>
  <c r="N484" i="4"/>
  <c r="S45" i="4"/>
  <c r="T303" i="4"/>
  <c r="S179" i="4"/>
  <c r="P156" i="4"/>
  <c r="S156" i="4" s="1"/>
  <c r="P236" i="4"/>
  <c r="S236" i="4" s="1"/>
  <c r="S283" i="4"/>
  <c r="T259" i="4"/>
  <c r="T237" i="4"/>
  <c r="Q238" i="4"/>
  <c r="T238" i="4" s="1"/>
  <c r="P152" i="4"/>
  <c r="S152" i="4" s="1"/>
  <c r="P258" i="4"/>
  <c r="S258" i="4" s="1"/>
  <c r="S238" i="4"/>
  <c r="T42" i="4"/>
  <c r="Q194" i="4"/>
  <c r="T194" i="4" s="1"/>
  <c r="T200" i="4"/>
  <c r="Q15" i="4"/>
  <c r="T305" i="4"/>
  <c r="M115" i="4"/>
  <c r="N115" i="4" s="1"/>
  <c r="P133" i="4"/>
  <c r="Q268" i="4"/>
  <c r="T268" i="4" s="1"/>
  <c r="P298" i="4"/>
  <c r="S298" i="4" s="1"/>
  <c r="Q24" i="4"/>
  <c r="T24" i="4" s="1"/>
  <c r="S103" i="4"/>
  <c r="T117" i="4"/>
  <c r="T255" i="4"/>
  <c r="P299" i="4"/>
  <c r="S299" i="4" s="1"/>
  <c r="S175" i="4"/>
  <c r="S180" i="4"/>
  <c r="Q96" i="4"/>
  <c r="T96" i="4" s="1"/>
  <c r="T199" i="4"/>
  <c r="T155" i="4"/>
  <c r="Q137" i="4"/>
  <c r="T137" i="4" s="1"/>
  <c r="P113" i="4"/>
  <c r="S113" i="4" s="1"/>
  <c r="T190" i="4"/>
  <c r="T65" i="4"/>
  <c r="T224" i="4"/>
  <c r="P280" i="4"/>
  <c r="S280" i="4" s="1"/>
  <c r="Q93" i="4"/>
  <c r="T93" i="4" s="1"/>
  <c r="N84" i="4"/>
  <c r="T132" i="4"/>
  <c r="P110" i="4"/>
  <c r="S110" i="4" s="1"/>
  <c r="T126" i="4"/>
  <c r="T118" i="4"/>
  <c r="T213" i="4"/>
  <c r="N145" i="4"/>
  <c r="Q175" i="4"/>
  <c r="T175" i="4" s="1"/>
  <c r="N75" i="4"/>
  <c r="T106" i="4"/>
  <c r="Q109" i="4"/>
  <c r="T109" i="4" s="1"/>
  <c r="P217" i="4"/>
  <c r="S217" i="4" s="1"/>
  <c r="S275" i="4"/>
  <c r="T63" i="4"/>
  <c r="Q142" i="4"/>
  <c r="T142" i="4" s="1"/>
  <c r="P213" i="4"/>
  <c r="S213" i="4" s="1"/>
  <c r="T59" i="4"/>
  <c r="T272" i="4"/>
  <c r="T184" i="4"/>
  <c r="T147" i="4"/>
  <c r="T78" i="4"/>
  <c r="S271" i="4"/>
  <c r="S21" i="4"/>
  <c r="P242" i="4"/>
  <c r="S242" i="4" s="1"/>
  <c r="S121" i="4"/>
  <c r="P277" i="4"/>
  <c r="S277" i="4" s="1"/>
  <c r="T110" i="4"/>
  <c r="T280" i="4"/>
  <c r="T235" i="4"/>
  <c r="T207" i="4"/>
  <c r="S221" i="4"/>
  <c r="S24" i="4"/>
  <c r="T221" i="4"/>
  <c r="N41" i="4"/>
  <c r="M42" i="4"/>
  <c r="N42" i="4" s="1"/>
  <c r="O42" i="4" s="1"/>
  <c r="P43" i="4"/>
  <c r="S43" i="4" s="1"/>
  <c r="S296" i="4"/>
  <c r="P128" i="4"/>
  <c r="S128" i="4" s="1"/>
  <c r="Q115" i="4"/>
  <c r="T115" i="4" s="1"/>
  <c r="T289" i="4"/>
  <c r="P289" i="4"/>
  <c r="S289" i="4" s="1"/>
  <c r="S225" i="4"/>
  <c r="S27" i="4"/>
  <c r="T48" i="4"/>
  <c r="Q231" i="4"/>
  <c r="T231" i="4" s="1"/>
  <c r="Q290" i="4"/>
  <c r="T290" i="4" s="1"/>
  <c r="T172" i="4"/>
  <c r="S159" i="4"/>
  <c r="T92" i="4"/>
  <c r="S195" i="4"/>
  <c r="T133" i="4"/>
  <c r="S108" i="4"/>
  <c r="P107" i="4"/>
  <c r="S107" i="4" s="1"/>
  <c r="P210" i="4"/>
  <c r="S210" i="4" s="1"/>
  <c r="S279" i="4"/>
  <c r="T248" i="4"/>
  <c r="P58" i="4"/>
  <c r="S58" i="4" s="1"/>
  <c r="T152" i="4"/>
  <c r="M97" i="4"/>
  <c r="N97" i="4" s="1"/>
  <c r="O97" i="4" s="1"/>
  <c r="P172" i="4"/>
  <c r="S172" i="4" s="1"/>
  <c r="T107" i="4"/>
  <c r="S248" i="4"/>
  <c r="S263" i="4"/>
  <c r="S90" i="4"/>
  <c r="T301" i="4"/>
  <c r="Q164" i="4"/>
  <c r="T164" i="4" s="1"/>
  <c r="P164" i="4"/>
  <c r="S164" i="4" s="1"/>
  <c r="O72" i="4"/>
  <c r="M232" i="4"/>
  <c r="M233" i="4" s="1"/>
  <c r="N233" i="4" s="1"/>
  <c r="S48" i="4"/>
  <c r="P196" i="4"/>
  <c r="S196" i="4" s="1"/>
  <c r="S117" i="4"/>
  <c r="Q16" i="4"/>
  <c r="T16" i="4" s="1"/>
  <c r="T295" i="4"/>
  <c r="S96" i="4"/>
  <c r="S124" i="4"/>
  <c r="P37" i="4"/>
  <c r="S37" i="4" s="1"/>
  <c r="P157" i="4"/>
  <c r="S157" i="4" s="1"/>
  <c r="Q192" i="4"/>
  <c r="T192" i="4" s="1"/>
  <c r="T22" i="4"/>
  <c r="Q20" i="4"/>
  <c r="T20" i="4" s="1"/>
  <c r="Q180" i="4"/>
  <c r="T180" i="4" s="1"/>
  <c r="S288" i="4"/>
  <c r="S184" i="4"/>
  <c r="Q121" i="4"/>
  <c r="T121" i="4" s="1"/>
  <c r="Q90" i="4"/>
  <c r="T90" i="4" s="1"/>
  <c r="T195" i="4"/>
  <c r="T298" i="4"/>
  <c r="T196" i="4"/>
  <c r="S147" i="4"/>
  <c r="S194" i="4"/>
  <c r="Q45" i="4"/>
  <c r="S276" i="4"/>
  <c r="S93" i="4"/>
  <c r="Q154" i="4"/>
  <c r="T154" i="4" s="1"/>
  <c r="S165" i="4"/>
  <c r="P243" i="4"/>
  <c r="S243" i="4" s="1"/>
  <c r="S167" i="4"/>
  <c r="Q198" i="4"/>
  <c r="T198" i="4" s="1"/>
  <c r="S208" i="4"/>
  <c r="Q31" i="4"/>
  <c r="T31" i="4" s="1"/>
  <c r="O265" i="4"/>
  <c r="S168" i="4"/>
  <c r="S163" i="4"/>
  <c r="T66" i="4"/>
  <c r="S118" i="4"/>
  <c r="T188" i="4"/>
  <c r="Q262" i="4"/>
  <c r="T262" i="4" s="1"/>
  <c r="S80" i="4"/>
  <c r="S181" i="4"/>
  <c r="P160" i="4"/>
  <c r="S160" i="4" s="1"/>
  <c r="Q160" i="4"/>
  <c r="T160" i="4" s="1"/>
  <c r="M129" i="4"/>
  <c r="N129" i="4" s="1"/>
  <c r="O129" i="4" s="1"/>
  <c r="N128" i="4"/>
  <c r="T159" i="4"/>
  <c r="S133" i="4"/>
  <c r="P224" i="4"/>
  <c r="S224" i="4" s="1"/>
  <c r="S237" i="4"/>
  <c r="S200" i="4"/>
  <c r="Q263" i="4"/>
  <c r="T263" i="4" s="1"/>
  <c r="T288" i="4"/>
  <c r="S20" i="4"/>
  <c r="S269" i="4"/>
  <c r="S126" i="4"/>
  <c r="S189" i="4"/>
  <c r="T91" i="4"/>
  <c r="T270" i="4"/>
  <c r="T284" i="4"/>
  <c r="S282" i="4"/>
  <c r="S140" i="4"/>
  <c r="T149" i="4"/>
  <c r="Q218" i="4"/>
  <c r="T218" i="4" s="1"/>
  <c r="P218" i="4"/>
  <c r="S218" i="4" s="1"/>
  <c r="P131" i="4"/>
  <c r="S131" i="4" s="1"/>
  <c r="Q293" i="4"/>
  <c r="T293" i="4" s="1"/>
  <c r="T37" i="4"/>
  <c r="T44" i="4"/>
  <c r="M182" i="4"/>
  <c r="N182" i="4" s="1"/>
  <c r="P162" i="4"/>
  <c r="S162" i="4" s="1"/>
  <c r="T264" i="4"/>
  <c r="Q80" i="4"/>
  <c r="T80" i="4" s="1"/>
  <c r="T227" i="4"/>
  <c r="T291" i="4"/>
  <c r="Q228" i="4"/>
  <c r="T228" i="4" s="1"/>
  <c r="P228" i="4"/>
  <c r="S228" i="4" s="1"/>
  <c r="N139" i="4"/>
  <c r="P40" i="4"/>
  <c r="S40" i="4" s="1"/>
  <c r="T98" i="4"/>
  <c r="T205" i="4"/>
  <c r="T79" i="4"/>
  <c r="Q275" i="4"/>
  <c r="T275" i="4" s="1"/>
  <c r="S293" i="4"/>
  <c r="Q282" i="4"/>
  <c r="T282" i="4" s="1"/>
  <c r="T43" i="4"/>
  <c r="S188" i="4"/>
  <c r="N142" i="4"/>
  <c r="Q181" i="4"/>
  <c r="T181" i="4" s="1"/>
  <c r="T187" i="4"/>
  <c r="Q276" i="4"/>
  <c r="T276" i="4" s="1"/>
  <c r="S70" i="4"/>
  <c r="T236" i="4"/>
  <c r="T186" i="4"/>
  <c r="T55" i="4"/>
  <c r="T122" i="4"/>
  <c r="T19" i="4"/>
  <c r="T28" i="4"/>
  <c r="M54" i="4"/>
  <c r="N54" i="4" s="1"/>
  <c r="O54" i="4" s="1"/>
  <c r="N53" i="4"/>
  <c r="T241" i="4"/>
  <c r="S241" i="4"/>
  <c r="O66" i="4"/>
  <c r="Q38" i="4"/>
  <c r="T38" i="4" s="1"/>
  <c r="P98" i="4"/>
  <c r="S98" i="4" s="1"/>
  <c r="T40" i="4"/>
  <c r="P19" i="4"/>
  <c r="S19" i="4" s="1"/>
  <c r="N299" i="4"/>
  <c r="O299" i="4" s="1"/>
  <c r="M300" i="4"/>
  <c r="S68" i="4"/>
  <c r="S129" i="4"/>
  <c r="S170" i="4"/>
  <c r="N275" i="4"/>
  <c r="O275" i="4" s="1"/>
  <c r="M276" i="4"/>
  <c r="T212" i="4"/>
  <c r="T50" i="4"/>
  <c r="P187" i="4"/>
  <c r="S187" i="4" s="1"/>
  <c r="S262" i="4"/>
  <c r="O136" i="4"/>
  <c r="Q105" i="4"/>
  <c r="S268" i="4"/>
  <c r="P291" i="4"/>
  <c r="S291" i="4" s="1"/>
  <c r="P18" i="4"/>
  <c r="S18" i="4" s="1"/>
  <c r="T103" i="4"/>
  <c r="T297" i="4"/>
  <c r="T287" i="4"/>
  <c r="M380" i="4"/>
  <c r="N380" i="4" s="1"/>
  <c r="O380" i="4" s="1"/>
  <c r="N379" i="4"/>
  <c r="P51" i="4"/>
  <c r="S51" i="4" s="1"/>
  <c r="Q51" i="4"/>
  <c r="T51" i="4" s="1"/>
  <c r="T58" i="4"/>
  <c r="N262" i="4"/>
  <c r="O262" i="4" s="1"/>
  <c r="M263" i="4"/>
  <c r="N295" i="4"/>
  <c r="O295" i="4" s="1"/>
  <c r="M296" i="4"/>
  <c r="N280" i="4"/>
  <c r="M281" i="4"/>
  <c r="N281" i="4" s="1"/>
  <c r="O281" i="4" s="1"/>
  <c r="N478" i="4"/>
  <c r="O478" i="4" s="1"/>
  <c r="M479" i="4"/>
  <c r="N479" i="4" s="1"/>
  <c r="O479" i="4" s="1"/>
  <c r="T36" i="4"/>
  <c r="P55" i="4"/>
  <c r="S55" i="4" s="1"/>
  <c r="P230" i="4"/>
  <c r="S230" i="4" s="1"/>
  <c r="O212" i="4"/>
  <c r="O94" i="4"/>
  <c r="P295" i="4"/>
  <c r="S295" i="4" s="1"/>
  <c r="P28" i="4"/>
  <c r="S28" i="4" s="1"/>
  <c r="N414" i="4"/>
  <c r="O414" i="4" s="1"/>
  <c r="M415" i="4"/>
  <c r="P61" i="4"/>
  <c r="S61" i="4" s="1"/>
  <c r="Q61" i="4"/>
  <c r="T61" i="4" s="1"/>
  <c r="M309" i="4"/>
  <c r="N309" i="4" s="1"/>
  <c r="O309" i="4" s="1"/>
  <c r="N308" i="4"/>
  <c r="T157" i="4"/>
  <c r="Q271" i="4"/>
  <c r="T271" i="4" s="1"/>
  <c r="S300" i="4"/>
  <c r="S177" i="4"/>
  <c r="S122" i="4"/>
  <c r="S15" i="4"/>
  <c r="S25" i="4"/>
  <c r="S94" i="4"/>
  <c r="S77" i="4"/>
  <c r="P52" i="4"/>
  <c r="S52" i="4" s="1"/>
  <c r="Q52" i="4"/>
  <c r="T52" i="4" s="1"/>
  <c r="M495" i="4"/>
  <c r="N511" i="4"/>
  <c r="M512" i="4"/>
  <c r="N485" i="4"/>
  <c r="M486" i="4"/>
  <c r="N389" i="4"/>
  <c r="M390" i="4"/>
  <c r="T302" i="4"/>
  <c r="Q296" i="4"/>
  <c r="T296" i="4" s="1"/>
  <c r="S286" i="4"/>
  <c r="Q273" i="4"/>
  <c r="T273" i="4" s="1"/>
  <c r="Q102" i="4"/>
  <c r="T102" i="4" s="1"/>
  <c r="P102" i="4"/>
  <c r="S102" i="4" s="1"/>
  <c r="P185" i="4"/>
  <c r="S185" i="4" s="1"/>
  <c r="Q185" i="4"/>
  <c r="T185" i="4" s="1"/>
  <c r="P139" i="4"/>
  <c r="S139" i="4" s="1"/>
  <c r="Q139" i="4"/>
  <c r="T139" i="4" s="1"/>
  <c r="T239" i="4"/>
  <c r="S154" i="4"/>
  <c r="T244" i="4"/>
  <c r="T15" i="4"/>
  <c r="M266" i="4"/>
  <c r="N266" i="4" s="1"/>
  <c r="O266" i="4" s="1"/>
  <c r="S216" i="4"/>
  <c r="S16" i="4"/>
  <c r="P158" i="4"/>
  <c r="S158" i="4" s="1"/>
  <c r="Q158" i="4"/>
  <c r="T158" i="4" s="1"/>
  <c r="M45" i="4"/>
  <c r="N44" i="4"/>
  <c r="Q46" i="4"/>
  <c r="T46" i="4" s="1"/>
  <c r="P46" i="4"/>
  <c r="S46" i="4" s="1"/>
  <c r="Q245" i="4"/>
  <c r="T245" i="4" s="1"/>
  <c r="P245" i="4"/>
  <c r="S245" i="4" s="1"/>
  <c r="S239" i="4"/>
  <c r="S88" i="4"/>
  <c r="S85" i="4"/>
  <c r="M25" i="4"/>
  <c r="M26" i="4" s="1"/>
  <c r="N26" i="4" s="1"/>
  <c r="O26" i="4" s="1"/>
  <c r="S281" i="4"/>
  <c r="T300" i="4"/>
  <c r="P226" i="4"/>
  <c r="S226" i="4" s="1"/>
  <c r="P284" i="4"/>
  <c r="S284" i="4" s="1"/>
  <c r="P182" i="4"/>
  <c r="S182" i="4" s="1"/>
  <c r="Q182" i="4"/>
  <c r="T182" i="4" s="1"/>
  <c r="Q89" i="4"/>
  <c r="T89" i="4" s="1"/>
  <c r="P89" i="4"/>
  <c r="S89" i="4" s="1"/>
  <c r="M91" i="4"/>
  <c r="N91" i="4" s="1"/>
  <c r="O91" i="4" s="1"/>
  <c r="N90" i="4"/>
  <c r="S183" i="4"/>
  <c r="S244" i="4"/>
  <c r="T226" i="4"/>
  <c r="T240" i="4"/>
  <c r="S240" i="4"/>
  <c r="O60" i="4"/>
  <c r="S302" i="4"/>
  <c r="P116" i="4"/>
  <c r="S116" i="4" s="1"/>
  <c r="Q116" i="4"/>
  <c r="T116" i="4" s="1"/>
  <c r="P101" i="4"/>
  <c r="S101" i="4" s="1"/>
  <c r="Q101" i="4"/>
  <c r="T101" i="4" s="1"/>
  <c r="Q307" i="4"/>
  <c r="T307" i="4" s="1"/>
  <c r="P307" i="4"/>
  <c r="S307" i="4" s="1"/>
  <c r="P285" i="4"/>
  <c r="S285" i="4" s="1"/>
  <c r="Q285" i="4"/>
  <c r="T285" i="4" s="1"/>
  <c r="E9" i="4"/>
  <c r="T54" i="4"/>
  <c r="S105" i="4"/>
  <c r="S112" i="4"/>
  <c r="T167" i="4"/>
  <c r="S142" i="4"/>
  <c r="S115" i="4"/>
  <c r="S202" i="4"/>
  <c r="T223" i="4"/>
  <c r="Q27" i="4"/>
  <c r="T27" i="4" s="1"/>
  <c r="Q67" i="4"/>
  <c r="T67" i="4" s="1"/>
  <c r="P67" i="4"/>
  <c r="S67" i="4" s="1"/>
  <c r="P41" i="4"/>
  <c r="S41" i="4" s="1"/>
  <c r="Q41" i="4"/>
  <c r="T41" i="4" s="1"/>
  <c r="Q146" i="4"/>
  <c r="T146" i="4" s="1"/>
  <c r="P146" i="4"/>
  <c r="S146" i="4" s="1"/>
  <c r="P247" i="4"/>
  <c r="S247" i="4" s="1"/>
  <c r="Q247" i="4"/>
  <c r="T247" i="4" s="1"/>
  <c r="P34" i="4"/>
  <c r="S34" i="4" s="1"/>
  <c r="Q34" i="4"/>
  <c r="T34" i="4" s="1"/>
  <c r="Q219" i="4"/>
  <c r="T219" i="4" s="1"/>
  <c r="P219" i="4"/>
  <c r="S219" i="4" s="1"/>
  <c r="Q257" i="4"/>
  <c r="T257" i="4" s="1"/>
  <c r="P257" i="4"/>
  <c r="S257" i="4" s="1"/>
  <c r="P111" i="4"/>
  <c r="S111" i="4" s="1"/>
  <c r="Q111" i="4"/>
  <c r="T111" i="4" s="1"/>
  <c r="T210" i="4"/>
  <c r="S254" i="4"/>
  <c r="Q256" i="4"/>
  <c r="T256" i="4" s="1"/>
  <c r="P256" i="4"/>
  <c r="S256" i="4" s="1"/>
  <c r="T217" i="4"/>
  <c r="P246" i="4"/>
  <c r="S246" i="4" s="1"/>
  <c r="Q246" i="4"/>
  <c r="T246" i="4" s="1"/>
  <c r="S64" i="4"/>
  <c r="P47" i="4"/>
  <c r="S47" i="4" s="1"/>
  <c r="Q47" i="4"/>
  <c r="T47" i="4" s="1"/>
  <c r="M82" i="4"/>
  <c r="N82" i="4" s="1"/>
  <c r="O82" i="4" s="1"/>
  <c r="N81" i="4"/>
  <c r="P253" i="4"/>
  <c r="S253" i="4" s="1"/>
  <c r="Q253" i="4"/>
  <c r="T253" i="4" s="1"/>
  <c r="S174" i="4"/>
  <c r="Q294" i="4"/>
  <c r="T294" i="4" s="1"/>
  <c r="P294" i="4"/>
  <c r="S294" i="4" s="1"/>
  <c r="T18" i="4"/>
  <c r="M39" i="4"/>
  <c r="N39" i="4" s="1"/>
  <c r="O39" i="4" s="1"/>
  <c r="N38" i="4"/>
  <c r="P81" i="4"/>
  <c r="S81" i="4" s="1"/>
  <c r="Q81" i="4"/>
  <c r="T81" i="4" s="1"/>
  <c r="Q150" i="4"/>
  <c r="T150" i="4" s="1"/>
  <c r="P150" i="4"/>
  <c r="S150" i="4" s="1"/>
  <c r="Q249" i="4"/>
  <c r="T249" i="4" s="1"/>
  <c r="P249" i="4"/>
  <c r="S249" i="4" s="1"/>
  <c r="P29" i="4"/>
  <c r="S29" i="4" s="1"/>
  <c r="Q29" i="4"/>
  <c r="T29" i="4" s="1"/>
  <c r="T39" i="4"/>
  <c r="P78" i="4"/>
  <c r="S78" i="4" s="1"/>
  <c r="P92" i="4"/>
  <c r="S92" i="4" s="1"/>
  <c r="S153" i="4"/>
  <c r="T165" i="4"/>
  <c r="Q216" i="4"/>
  <c r="T216" i="4" s="1"/>
  <c r="S109" i="4"/>
  <c r="P49" i="4"/>
  <c r="S49" i="4" s="1"/>
  <c r="Q49" i="4"/>
  <c r="T49" i="4" s="1"/>
  <c r="M79" i="4"/>
  <c r="N79" i="4" s="1"/>
  <c r="O79" i="4" s="1"/>
  <c r="N78" i="4"/>
  <c r="P95" i="4"/>
  <c r="S95" i="4" s="1"/>
  <c r="Q95" i="4"/>
  <c r="T95" i="4" s="1"/>
  <c r="P211" i="4"/>
  <c r="S211" i="4" s="1"/>
  <c r="Q211" i="4"/>
  <c r="T211" i="4" s="1"/>
  <c r="Q176" i="4"/>
  <c r="T176" i="4" s="1"/>
  <c r="P176" i="4"/>
  <c r="S176" i="4" s="1"/>
  <c r="Q201" i="4"/>
  <c r="T201" i="4" s="1"/>
  <c r="P201" i="4"/>
  <c r="S201" i="4" s="1"/>
  <c r="M152" i="4"/>
  <c r="N151" i="4"/>
  <c r="S79" i="4"/>
  <c r="M57" i="4"/>
  <c r="N57" i="4" s="1"/>
  <c r="O57" i="4" s="1"/>
  <c r="N56" i="4"/>
  <c r="M30" i="4"/>
  <c r="N30" i="4" s="1"/>
  <c r="O30" i="4" s="1"/>
  <c r="N29" i="4"/>
  <c r="P151" i="4"/>
  <c r="S151" i="4" s="1"/>
  <c r="Q151" i="4"/>
  <c r="T151" i="4" s="1"/>
  <c r="S39" i="4"/>
  <c r="S137" i="4"/>
  <c r="S198" i="4"/>
  <c r="P33" i="4"/>
  <c r="S33" i="4" s="1"/>
  <c r="Q33" i="4"/>
  <c r="T33" i="4" s="1"/>
  <c r="P135" i="4"/>
  <c r="S135" i="4" s="1"/>
  <c r="Q135" i="4"/>
  <c r="T135" i="4" s="1"/>
  <c r="Q229" i="4"/>
  <c r="T229" i="4" s="1"/>
  <c r="P229" i="4"/>
  <c r="S229" i="4" s="1"/>
  <c r="S42" i="4"/>
  <c r="N158" i="4"/>
  <c r="M159" i="4"/>
  <c r="N159" i="4" s="1"/>
  <c r="O159" i="4" s="1"/>
  <c r="S267" i="4"/>
  <c r="T267" i="4"/>
  <c r="S50" i="4"/>
  <c r="S192" i="4"/>
  <c r="Q261" i="4"/>
  <c r="T261" i="4" s="1"/>
  <c r="P261" i="4"/>
  <c r="S261" i="4" s="1"/>
  <c r="T299" i="4"/>
  <c r="T25" i="4"/>
  <c r="M306" i="4"/>
  <c r="N306" i="4" s="1"/>
  <c r="O306" i="4" s="1"/>
  <c r="M290" i="4"/>
  <c r="M251" i="4"/>
  <c r="N251" i="4" s="1"/>
  <c r="O251" i="4" s="1"/>
  <c r="T76" i="4"/>
  <c r="S76" i="4"/>
  <c r="P123" i="4"/>
  <c r="S123" i="4" s="1"/>
  <c r="Q123" i="4"/>
  <c r="T123" i="4" s="1"/>
  <c r="P145" i="4"/>
  <c r="S145" i="4" s="1"/>
  <c r="Q145" i="4"/>
  <c r="T145" i="4" s="1"/>
  <c r="Q250" i="4"/>
  <c r="T250" i="4" s="1"/>
  <c r="P250" i="4"/>
  <c r="S250" i="4" s="1"/>
  <c r="P53" i="4"/>
  <c r="S53" i="4" s="1"/>
  <c r="Q53" i="4"/>
  <c r="T53" i="4" s="1"/>
  <c r="Q56" i="4"/>
  <c r="T56" i="4" s="1"/>
  <c r="P56" i="4"/>
  <c r="S56" i="4" s="1"/>
  <c r="T57" i="4"/>
  <c r="S63" i="4"/>
  <c r="T143" i="4"/>
  <c r="S143" i="4"/>
  <c r="T68" i="4"/>
  <c r="Q87" i="4"/>
  <c r="T87" i="4" s="1"/>
  <c r="P87" i="4"/>
  <c r="S87" i="4" s="1"/>
  <c r="Q99" i="4"/>
  <c r="T99" i="4" s="1"/>
  <c r="P99" i="4"/>
  <c r="S99" i="4" s="1"/>
  <c r="S173" i="4"/>
  <c r="T173" i="4"/>
  <c r="P171" i="4"/>
  <c r="S171" i="4" s="1"/>
  <c r="Q171" i="4"/>
  <c r="T171" i="4" s="1"/>
  <c r="M111" i="4"/>
  <c r="N110" i="4"/>
  <c r="Q141" i="4"/>
  <c r="T141" i="4" s="1"/>
  <c r="P141" i="4"/>
  <c r="S141" i="4" s="1"/>
  <c r="P130" i="4"/>
  <c r="S130" i="4" s="1"/>
  <c r="Q130" i="4"/>
  <c r="T130" i="4" s="1"/>
  <c r="P166" i="4"/>
  <c r="S166" i="4" s="1"/>
  <c r="Q166" i="4"/>
  <c r="T166" i="4" s="1"/>
  <c r="Q232" i="4"/>
  <c r="T232" i="4" s="1"/>
  <c r="P232" i="4"/>
  <c r="S232" i="4" s="1"/>
  <c r="N87" i="4"/>
  <c r="M88" i="4"/>
  <c r="N88" i="4" s="1"/>
  <c r="O88" i="4" s="1"/>
  <c r="S120" i="4"/>
  <c r="T136" i="4"/>
  <c r="T277" i="4"/>
  <c r="T70" i="4"/>
  <c r="S251" i="4"/>
  <c r="T251" i="4"/>
  <c r="T45" i="4"/>
  <c r="T100" i="4"/>
  <c r="Q292" i="4"/>
  <c r="T292" i="4" s="1"/>
  <c r="P292" i="4"/>
  <c r="S292" i="4" s="1"/>
  <c r="N16" i="4"/>
  <c r="M17" i="4"/>
  <c r="N17" i="4" s="1"/>
  <c r="O17" i="4" s="1"/>
  <c r="S274" i="4"/>
  <c r="T105" i="4"/>
  <c r="M272" i="4"/>
  <c r="N272" i="4" s="1"/>
  <c r="O272" i="4" s="1"/>
  <c r="N271" i="4"/>
  <c r="O271" i="4" s="1"/>
  <c r="M167" i="4"/>
  <c r="N167" i="4" s="1"/>
  <c r="O167" i="4" s="1"/>
  <c r="N166" i="4"/>
  <c r="T215" i="4"/>
  <c r="Q83" i="4"/>
  <c r="T83" i="4" s="1"/>
  <c r="P83" i="4"/>
  <c r="S83" i="4" s="1"/>
  <c r="P69" i="4"/>
  <c r="S69" i="4" s="1"/>
  <c r="Q69" i="4"/>
  <c r="T69" i="4" s="1"/>
  <c r="Q104" i="4"/>
  <c r="T104" i="4" s="1"/>
  <c r="P104" i="4"/>
  <c r="S104" i="4" s="1"/>
  <c r="Q75" i="4"/>
  <c r="T75" i="4" s="1"/>
  <c r="P75" i="4"/>
  <c r="S75" i="4" s="1"/>
  <c r="Q86" i="4"/>
  <c r="T86" i="4" s="1"/>
  <c r="P86" i="4"/>
  <c r="S86" i="4" s="1"/>
  <c r="T191" i="4"/>
  <c r="S191" i="4"/>
  <c r="S38" i="4"/>
  <c r="P144" i="4"/>
  <c r="S144" i="4" s="1"/>
  <c r="Q144" i="4"/>
  <c r="T144" i="4" s="1"/>
  <c r="T153" i="4"/>
  <c r="P161" i="4"/>
  <c r="S161" i="4" s="1"/>
  <c r="Q161" i="4"/>
  <c r="T161" i="4" s="1"/>
  <c r="Q214" i="4"/>
  <c r="T214" i="4" s="1"/>
  <c r="P214" i="4"/>
  <c r="S214" i="4" s="1"/>
  <c r="P127" i="4"/>
  <c r="S127" i="4" s="1"/>
  <c r="Q127" i="4"/>
  <c r="T127" i="4" s="1"/>
  <c r="T162" i="4"/>
  <c r="T88" i="4"/>
  <c r="Q138" i="4"/>
  <c r="T138" i="4" s="1"/>
  <c r="P138" i="4"/>
  <c r="S138" i="4" s="1"/>
  <c r="T230" i="4"/>
  <c r="M124" i="4"/>
  <c r="N124" i="4" s="1"/>
  <c r="O124" i="4" s="1"/>
  <c r="N123" i="4"/>
  <c r="P233" i="4"/>
  <c r="S233" i="4" s="1"/>
  <c r="Q233" i="4"/>
  <c r="T233" i="4" s="1"/>
  <c r="Q134" i="4"/>
  <c r="T134" i="4" s="1"/>
  <c r="P134" i="4"/>
  <c r="S134" i="4" s="1"/>
  <c r="T258" i="4"/>
  <c r="P74" i="4"/>
  <c r="S74" i="4" s="1"/>
  <c r="Q74" i="4"/>
  <c r="T74" i="4" s="1"/>
  <c r="P222" i="4"/>
  <c r="S222" i="4" s="1"/>
  <c r="Q222" i="4"/>
  <c r="T222" i="4" s="1"/>
  <c r="N237" i="4"/>
  <c r="M238" i="4"/>
  <c r="P197" i="4"/>
  <c r="S197" i="4" s="1"/>
  <c r="Q197" i="4"/>
  <c r="T197" i="4" s="1"/>
  <c r="T234" i="4"/>
  <c r="S234" i="4"/>
  <c r="P265" i="4"/>
  <c r="S265" i="4" s="1"/>
  <c r="Q265" i="4"/>
  <c r="T265" i="4" s="1"/>
  <c r="E3" i="4"/>
  <c r="Q71" i="4"/>
  <c r="T71" i="4" s="1"/>
  <c r="P71" i="4"/>
  <c r="S71" i="4" s="1"/>
  <c r="P32" i="4"/>
  <c r="S32" i="4" s="1"/>
  <c r="Q32" i="4"/>
  <c r="T32" i="4" s="1"/>
  <c r="Q62" i="4"/>
  <c r="T62" i="4" s="1"/>
  <c r="P62" i="4"/>
  <c r="S62" i="4" s="1"/>
  <c r="T97" i="4"/>
  <c r="S97" i="4"/>
  <c r="Q125" i="4"/>
  <c r="T125" i="4" s="1"/>
  <c r="P125" i="4"/>
  <c r="S125" i="4" s="1"/>
  <c r="N146" i="4"/>
  <c r="M147" i="4"/>
  <c r="N147" i="4" s="1"/>
  <c r="O147" i="4" s="1"/>
  <c r="M199" i="4"/>
  <c r="N198" i="4"/>
  <c r="T72" i="4"/>
  <c r="S72" i="4"/>
  <c r="Q148" i="4"/>
  <c r="T148" i="4" s="1"/>
  <c r="P148" i="4"/>
  <c r="S148" i="4" s="1"/>
  <c r="T128" i="4"/>
  <c r="M163" i="4"/>
  <c r="N163" i="4" s="1"/>
  <c r="O163" i="4" s="1"/>
  <c r="N162" i="4"/>
  <c r="P114" i="4"/>
  <c r="S114" i="4" s="1"/>
  <c r="Q114" i="4"/>
  <c r="T114" i="4" s="1"/>
  <c r="P169" i="4"/>
  <c r="S169" i="4" s="1"/>
  <c r="Q169" i="4"/>
  <c r="T169" i="4" s="1"/>
  <c r="Q84" i="4"/>
  <c r="T84" i="4" s="1"/>
  <c r="P84" i="4"/>
  <c r="S84" i="4" s="1"/>
  <c r="T131" i="4"/>
  <c r="S136" i="4"/>
  <c r="S223" i="4"/>
  <c r="P119" i="4"/>
  <c r="S119" i="4" s="1"/>
  <c r="Q119" i="4"/>
  <c r="T119" i="4" s="1"/>
  <c r="M258" i="4"/>
  <c r="N257" i="4"/>
  <c r="T170" i="4"/>
  <c r="N20" i="4"/>
  <c r="M21" i="4"/>
  <c r="M116" i="4" l="1"/>
  <c r="M183" i="4"/>
  <c r="N183" i="4" s="1"/>
  <c r="O183" i="4" s="1"/>
  <c r="N232" i="4"/>
  <c r="M234" i="4"/>
  <c r="N234" i="4" s="1"/>
  <c r="O234" i="4" s="1"/>
  <c r="N25" i="4"/>
  <c r="M416" i="4"/>
  <c r="N416" i="4" s="1"/>
  <c r="O416" i="4" s="1"/>
  <c r="N415" i="4"/>
  <c r="N486" i="4"/>
  <c r="O486" i="4" s="1"/>
  <c r="M487" i="4"/>
  <c r="M297" i="4"/>
  <c r="N296" i="4"/>
  <c r="N290" i="4"/>
  <c r="O290" i="4" s="1"/>
  <c r="M291" i="4"/>
  <c r="N276" i="4"/>
  <c r="M277" i="4"/>
  <c r="N390" i="4"/>
  <c r="O390" i="4" s="1"/>
  <c r="M391" i="4"/>
  <c r="N391" i="4" s="1"/>
  <c r="O391" i="4" s="1"/>
  <c r="N495" i="4"/>
  <c r="M496" i="4"/>
  <c r="N263" i="4"/>
  <c r="O263" i="4" s="1"/>
  <c r="M264" i="4"/>
  <c r="N264" i="4" s="1"/>
  <c r="O264" i="4" s="1"/>
  <c r="M301" i="4"/>
  <c r="N301" i="4" s="1"/>
  <c r="O301" i="4" s="1"/>
  <c r="N300" i="4"/>
  <c r="O300" i="4" s="1"/>
  <c r="N512" i="4"/>
  <c r="M513" i="4"/>
  <c r="N45" i="4"/>
  <c r="M46" i="4"/>
  <c r="E6" i="4"/>
  <c r="M153" i="4"/>
  <c r="N153" i="4" s="1"/>
  <c r="O153" i="4" s="1"/>
  <c r="N152" i="4"/>
  <c r="E5" i="4"/>
  <c r="M239" i="4"/>
  <c r="N239" i="4" s="1"/>
  <c r="O239" i="4" s="1"/>
  <c r="N238" i="4"/>
  <c r="M22" i="4"/>
  <c r="N22" i="4" s="1"/>
  <c r="O22" i="4" s="1"/>
  <c r="N21" i="4"/>
  <c r="M200" i="4"/>
  <c r="N200" i="4" s="1"/>
  <c r="O200" i="4" s="1"/>
  <c r="N199" i="4"/>
  <c r="M112" i="4"/>
  <c r="N112" i="4" s="1"/>
  <c r="O112" i="4" s="1"/>
  <c r="N111" i="4"/>
  <c r="N116" i="4"/>
  <c r="M117" i="4"/>
  <c r="N117" i="4" s="1"/>
  <c r="O117" i="4" s="1"/>
  <c r="M259" i="4"/>
  <c r="N259" i="4" s="1"/>
  <c r="O259" i="4" s="1"/>
  <c r="N258" i="4"/>
  <c r="E10" i="4" l="1"/>
  <c r="N513" i="4"/>
  <c r="O513" i="4" s="1"/>
  <c r="M514" i="4"/>
  <c r="N514" i="4" s="1"/>
  <c r="O514" i="4" s="1"/>
  <c r="M292" i="4"/>
  <c r="N291" i="4"/>
  <c r="O291" i="4" s="1"/>
  <c r="N487" i="4"/>
  <c r="M488" i="4"/>
  <c r="N496" i="4"/>
  <c r="M497" i="4"/>
  <c r="N277" i="4"/>
  <c r="M278" i="4"/>
  <c r="N278" i="4" s="1"/>
  <c r="O278" i="4" s="1"/>
  <c r="M298" i="4"/>
  <c r="N298" i="4" s="1"/>
  <c r="O298" i="4" s="1"/>
  <c r="N297" i="4"/>
  <c r="O297" i="4" s="1"/>
  <c r="N46" i="4"/>
  <c r="M47" i="4"/>
  <c r="E11" i="4" l="1"/>
  <c r="N497" i="4"/>
  <c r="M498" i="4"/>
  <c r="N498" i="4" s="1"/>
  <c r="O498" i="4" s="1"/>
  <c r="M293" i="4"/>
  <c r="N292" i="4"/>
  <c r="N488" i="4"/>
  <c r="M489" i="4"/>
  <c r="N489" i="4" s="1"/>
  <c r="O489" i="4" s="1"/>
  <c r="M48" i="4"/>
  <c r="N48" i="4" s="1"/>
  <c r="O48" i="4" s="1"/>
  <c r="N47" i="4"/>
  <c r="M294" i="4" l="1"/>
  <c r="N294" i="4" s="1"/>
  <c r="O294" i="4" s="1"/>
  <c r="E2" i="4" s="1"/>
  <c r="E4" i="4" s="1"/>
  <c r="N293" i="4"/>
</calcChain>
</file>

<file path=xl/sharedStrings.xml><?xml version="1.0" encoding="utf-8"?>
<sst xmlns="http://schemas.openxmlformats.org/spreadsheetml/2006/main" count="1903" uniqueCount="144">
  <si>
    <t>Date</t>
  </si>
  <si>
    <t>Purpose</t>
  </si>
  <si>
    <t>Time @</t>
  </si>
  <si>
    <r>
      <t xml:space="preserve">Time </t>
    </r>
    <r>
      <rPr>
        <sz val="10"/>
        <rFont val="Symbol"/>
        <family val="1"/>
        <charset val="2"/>
      </rPr>
      <t>D</t>
    </r>
  </si>
  <si>
    <t>Power (kw)</t>
  </si>
  <si>
    <t>Shutdown
Time</t>
  </si>
  <si>
    <t>Delta Time
(minutes)</t>
  </si>
  <si>
    <t>Power
Duration</t>
  </si>
  <si>
    <t>Console
Duration</t>
  </si>
  <si>
    <t>Delta Energy
(average)</t>
  </si>
  <si>
    <t>Delta Energy
(exponential)</t>
  </si>
  <si>
    <t>Stable
Energy</t>
  </si>
  <si>
    <t>Total Energy
(average)</t>
  </si>
  <si>
    <t>Total Energy
(exponential)</t>
  </si>
  <si>
    <t>Checkout
Start</t>
  </si>
  <si>
    <t>Energy (kw-hr, average)</t>
  </si>
  <si>
    <t>Energy (kw-hr, exponential)</t>
  </si>
  <si>
    <t>Percent Time at Power</t>
  </si>
  <si>
    <t>Power Time (hr)</t>
  </si>
  <si>
    <t>Burnup (g, exponential)</t>
  </si>
  <si>
    <t>Consumed (g, exponential)</t>
  </si>
  <si>
    <t>Energy (kw-hr, old method)</t>
  </si>
  <si>
    <t>Console Time (hr)</t>
  </si>
  <si>
    <t>Power
Cycles</t>
  </si>
  <si>
    <t>Reporting Period</t>
  </si>
  <si>
    <t>Prepared By:</t>
  </si>
  <si>
    <t>burnup grams x 4.355E-05</t>
  </si>
  <si>
    <t>burnup and conversion x 5.155E-05</t>
  </si>
  <si>
    <t>Physical Inventory (forms 742 C) Check List:</t>
  </si>
  <si>
    <t>Fission Chambers:</t>
  </si>
  <si>
    <t>LEU Fuel:</t>
  </si>
  <si>
    <t>Plutonium:</t>
  </si>
  <si>
    <t>Physical Inventory Performed By:</t>
  </si>
  <si>
    <t xml:space="preserve"> </t>
  </si>
  <si>
    <t>Jackling</t>
  </si>
  <si>
    <t>NE Camp</t>
  </si>
  <si>
    <t>Health Phy</t>
  </si>
  <si>
    <t>NRC Exam</t>
  </si>
  <si>
    <t>Power Cal</t>
  </si>
  <si>
    <t>Start-up count</t>
  </si>
  <si>
    <t>NE 2406</t>
  </si>
  <si>
    <t>NE 4428</t>
  </si>
  <si>
    <t>NE 1105</t>
  </si>
  <si>
    <t>NE 4438</t>
  </si>
  <si>
    <t>Tour</t>
  </si>
  <si>
    <t>HP</t>
  </si>
  <si>
    <t>4/01/2018-3/31/2019</t>
  </si>
  <si>
    <t>NE 4432</t>
  </si>
  <si>
    <t>NE 3406</t>
  </si>
  <si>
    <t>tour</t>
  </si>
  <si>
    <t>Military</t>
  </si>
  <si>
    <t>HP/NRC</t>
  </si>
  <si>
    <t>NE2406</t>
  </si>
  <si>
    <t>training</t>
  </si>
  <si>
    <t>Craig Reisner/Ethan Taber</t>
  </si>
  <si>
    <t>4/01/06-3/31/07</t>
  </si>
  <si>
    <t>D. Estel</t>
  </si>
  <si>
    <t>4/01/07-3/31/08</t>
  </si>
  <si>
    <t>Burnup (gram, exp)</t>
  </si>
  <si>
    <t>Burnup &amp; Consumed (gram, exp)</t>
  </si>
  <si>
    <t>4/01/2017-3/31/2018</t>
  </si>
  <si>
    <t>Craig Reisner</t>
  </si>
  <si>
    <t>NE 4312</t>
  </si>
  <si>
    <t>Training3</t>
  </si>
  <si>
    <t>Tour 5</t>
  </si>
  <si>
    <t>Training</t>
  </si>
  <si>
    <t>2 Maintarce</t>
  </si>
  <si>
    <t>NE4428</t>
  </si>
  <si>
    <t>Thermal Cal</t>
  </si>
  <si>
    <t>4/01/2016-3/31/2017</t>
  </si>
  <si>
    <t>Tours</t>
  </si>
  <si>
    <t>Research</t>
  </si>
  <si>
    <t xml:space="preserve">   NE 2406</t>
  </si>
  <si>
    <t>4/01/2015-3/31/2016</t>
  </si>
  <si>
    <t>Chem Labs</t>
  </si>
  <si>
    <t>ANS Tour</t>
  </si>
  <si>
    <t>NE 4412</t>
  </si>
  <si>
    <t>4/01/2014-3/31/2015</t>
  </si>
  <si>
    <t>NE 206</t>
  </si>
  <si>
    <t>NE 308</t>
  </si>
  <si>
    <t>NE 25</t>
  </si>
  <si>
    <t>122t RW</t>
  </si>
  <si>
    <t>4/01/2010-3/31/2011</t>
  </si>
  <si>
    <t>Ne 206</t>
  </si>
  <si>
    <t>Ne Camp</t>
  </si>
  <si>
    <t>Jacklin</t>
  </si>
  <si>
    <t>NE 304</t>
  </si>
  <si>
    <t>4/01/2011-3/31/2012</t>
  </si>
  <si>
    <t>MITE</t>
  </si>
  <si>
    <t>tours</t>
  </si>
  <si>
    <t>NRC</t>
  </si>
  <si>
    <t>NE308</t>
  </si>
  <si>
    <t>Helth Phy</t>
  </si>
  <si>
    <t>NE 301</t>
  </si>
  <si>
    <t>4/01/2012-3/31/2013</t>
  </si>
  <si>
    <t>6-tour</t>
  </si>
  <si>
    <t>4/01/2013-3/31/2014</t>
  </si>
  <si>
    <t>NE 306</t>
  </si>
  <si>
    <t>4/01/2008-3/31/2009</t>
  </si>
  <si>
    <t>NE 312</t>
  </si>
  <si>
    <t>NE 404</t>
  </si>
  <si>
    <t>4/01/2009-3/31/2010</t>
  </si>
  <si>
    <t>chem labs</t>
  </si>
  <si>
    <t>4/01/1992-3/31/1993</t>
  </si>
  <si>
    <t>4/01/2019-3/31/2020</t>
  </si>
  <si>
    <t>Ethan Taber</t>
  </si>
  <si>
    <t>Rods@6"</t>
  </si>
  <si>
    <t>3/NE 2406</t>
  </si>
  <si>
    <t>6 (MBU)</t>
  </si>
  <si>
    <t>4/01/2020-3/31/2021</t>
  </si>
  <si>
    <t>2/3</t>
  </si>
  <si>
    <t>NRC Demo</t>
  </si>
  <si>
    <t>4/01/2021-3/31/2022</t>
  </si>
  <si>
    <t>2, 3</t>
  </si>
  <si>
    <t>NE 4438/NE 4312</t>
  </si>
  <si>
    <t>Ar-41</t>
  </si>
  <si>
    <t>1, 2</t>
  </si>
  <si>
    <t>4/01/2022-3/31/2023</t>
  </si>
  <si>
    <t>Energy Econ</t>
  </si>
  <si>
    <t>Other</t>
  </si>
  <si>
    <t>5 Jackling</t>
  </si>
  <si>
    <t>6, NERS Camp</t>
  </si>
  <si>
    <t>5, NERS Camp</t>
  </si>
  <si>
    <t>FE 1100</t>
  </si>
  <si>
    <t>NE1105</t>
  </si>
  <si>
    <t>End Log 19</t>
  </si>
  <si>
    <t>MBU</t>
  </si>
  <si>
    <t>4/01/2023-3/31/2024</t>
  </si>
  <si>
    <t>AR 11</t>
  </si>
  <si>
    <t>PC</t>
  </si>
  <si>
    <t>SOP 816</t>
  </si>
  <si>
    <t>Jaekling</t>
  </si>
  <si>
    <t>SOP 813</t>
  </si>
  <si>
    <t>research</t>
  </si>
  <si>
    <t>Rx shearing</t>
  </si>
  <si>
    <t>NRC exam</t>
  </si>
  <si>
    <t>NE 105</t>
  </si>
  <si>
    <t>3/6</t>
  </si>
  <si>
    <t>4/01/2024-3/31/2025</t>
  </si>
  <si>
    <t>2/6</t>
  </si>
  <si>
    <t>6 - INL</t>
  </si>
  <si>
    <t>4/01/2025-3/31/2026</t>
  </si>
  <si>
    <t>FIESTA</t>
  </si>
  <si>
    <t>DNCSH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</si>
</sst>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mm/dd/yyyy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Symbol"/>
      <family val="1"/>
      <charset val="2"/>
    </font>
    <font>
      <sz val="10"/>
      <name val="Arial"/>
      <family val="2"/>
    </font>
    <font>
      <b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6" fillId="2" borderId="0" applyNumberFormat="0" applyFont="0" applyBorder="0" applyAlignment="0"/>
    <xf numFmtId="0" fontId="7" fillId="3" borderId="0" applyNumberFormat="0" applyFont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" fillId="0" borderId="0"/>
    <xf numFmtId="0" fontId="6" fillId="2" borderId="0" applyNumberFormat="0" applyFont="0" applyBorder="0" applyAlignment="0" applyProtection="0"/>
  </cellStyleXfs>
  <cellXfs count="10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/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14" fontId="0" fillId="0" borderId="0" xfId="0" applyNumberFormat="1"/>
    <xf numFmtId="2" fontId="0" fillId="0" borderId="0" xfId="0" applyNumberFormat="1"/>
    <xf numFmtId="0" fontId="5" fillId="0" borderId="0" xfId="0" applyFont="1"/>
    <xf numFmtId="2" fontId="5" fillId="0" borderId="0" xfId="0" applyNumberFormat="1" applyFont="1"/>
    <xf numFmtId="10" fontId="5" fillId="0" borderId="0" xfId="1" applyNumberFormat="1" applyFont="1"/>
    <xf numFmtId="0" fontId="0" fillId="0" borderId="1" xfId="0" applyBorder="1" applyAlignment="1" applyProtection="1">
      <alignment horizontal="center" wrapText="1"/>
      <protection locked="0"/>
    </xf>
    <xf numFmtId="0" fontId="5" fillId="0" borderId="0" xfId="0" applyFont="1" applyAlignment="1">
      <alignment horizontal="right"/>
    </xf>
    <xf numFmtId="14" fontId="4" fillId="0" borderId="0" xfId="0" applyNumberFormat="1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0" borderId="0" xfId="0" applyNumberFormat="1" applyAlignment="1">
      <alignment horizontal="right"/>
    </xf>
    <xf numFmtId="14" fontId="4" fillId="0" borderId="0" xfId="0" applyNumberFormat="1" applyFont="1" applyAlignment="1">
      <alignment horizontal="right"/>
    </xf>
    <xf numFmtId="0" fontId="0" fillId="0" borderId="1" xfId="0" applyBorder="1" applyAlignment="1" applyProtection="1">
      <alignment horizontal="center"/>
      <protection locked="0"/>
    </xf>
    <xf numFmtId="14" fontId="4" fillId="0" borderId="0" xfId="0" applyNumberFormat="1" applyFont="1"/>
    <xf numFmtId="0" fontId="8" fillId="0" borderId="0" xfId="0" applyFont="1" applyAlignment="1">
      <alignment horizontal="center" vertical="center" wrapText="1"/>
    </xf>
    <xf numFmtId="14" fontId="0" fillId="0" borderId="0" xfId="3" applyNumberFormat="1" applyFont="1" applyFill="1"/>
    <xf numFmtId="14" fontId="0" fillId="5" borderId="0" xfId="0" applyNumberFormat="1" applyFill="1"/>
    <xf numFmtId="14" fontId="0" fillId="5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0" fontId="0" fillId="6" borderId="0" xfId="0" applyFill="1"/>
    <xf numFmtId="14" fontId="0" fillId="6" borderId="0" xfId="0" applyNumberFormat="1" applyFill="1"/>
    <xf numFmtId="0" fontId="4" fillId="0" borderId="0" xfId="4"/>
    <xf numFmtId="0" fontId="5" fillId="0" borderId="0" xfId="4" applyFont="1" applyAlignment="1">
      <alignment horizontal="right"/>
    </xf>
    <xf numFmtId="0" fontId="4" fillId="0" borderId="0" xfId="4" applyProtection="1">
      <protection locked="0"/>
    </xf>
    <xf numFmtId="165" fontId="4" fillId="0" borderId="0" xfId="4" applyNumberFormat="1"/>
    <xf numFmtId="2" fontId="5" fillId="0" borderId="0" xfId="4" applyNumberFormat="1" applyFont="1"/>
    <xf numFmtId="10" fontId="5" fillId="0" borderId="0" xfId="5" applyNumberFormat="1" applyFont="1"/>
    <xf numFmtId="2" fontId="4" fillId="0" borderId="0" xfId="4" applyNumberFormat="1"/>
    <xf numFmtId="0" fontId="5" fillId="0" borderId="0" xfId="4" applyFont="1"/>
    <xf numFmtId="0" fontId="4" fillId="0" borderId="1" xfId="4" applyBorder="1" applyAlignment="1" applyProtection="1">
      <alignment horizontal="center"/>
      <protection locked="0"/>
    </xf>
    <xf numFmtId="0" fontId="4" fillId="0" borderId="1" xfId="4" applyBorder="1" applyAlignment="1" applyProtection="1">
      <alignment horizontal="center" wrapText="1"/>
      <protection locked="0"/>
    </xf>
    <xf numFmtId="0" fontId="4" fillId="0" borderId="1" xfId="4" applyBorder="1" applyAlignment="1">
      <alignment horizontal="center" wrapText="1"/>
    </xf>
    <xf numFmtId="165" fontId="4" fillId="0" borderId="1" xfId="4" applyNumberFormat="1" applyBorder="1" applyAlignment="1">
      <alignment horizontal="center" wrapText="1"/>
    </xf>
    <xf numFmtId="0" fontId="4" fillId="0" borderId="0" xfId="4" applyAlignment="1">
      <alignment horizontal="center"/>
    </xf>
    <xf numFmtId="14" fontId="4" fillId="0" borderId="0" xfId="4" applyNumberFormat="1" applyProtection="1">
      <protection locked="0"/>
    </xf>
    <xf numFmtId="164" fontId="4" fillId="0" borderId="0" xfId="4" applyNumberFormat="1" applyProtection="1">
      <protection locked="0"/>
    </xf>
    <xf numFmtId="164" fontId="4" fillId="0" borderId="0" xfId="4" applyNumberFormat="1"/>
    <xf numFmtId="14" fontId="4" fillId="0" borderId="0" xfId="4" applyNumberFormat="1"/>
    <xf numFmtId="2" fontId="4" fillId="0" borderId="0" xfId="4" applyNumberFormat="1" applyProtection="1">
      <protection locked="0"/>
    </xf>
    <xf numFmtId="0" fontId="9" fillId="0" borderId="0" xfId="4" applyFont="1" applyProtection="1">
      <protection locked="0"/>
    </xf>
    <xf numFmtId="14" fontId="9" fillId="0" borderId="0" xfId="4" applyNumberFormat="1" applyFont="1"/>
    <xf numFmtId="0" fontId="8" fillId="0" borderId="0" xfId="4" applyFont="1" applyAlignment="1">
      <alignment horizontal="center" vertical="center" wrapText="1"/>
    </xf>
    <xf numFmtId="0" fontId="4" fillId="0" borderId="0" xfId="4" applyAlignment="1" applyProtection="1">
      <alignment horizontal="center" vertical="center"/>
      <protection locked="0"/>
    </xf>
    <xf numFmtId="0" fontId="4" fillId="0" borderId="0" xfId="4" applyAlignment="1">
      <alignment horizontal="center" vertical="center"/>
    </xf>
    <xf numFmtId="14" fontId="4" fillId="0" borderId="0" xfId="4" applyNumberFormat="1" applyAlignment="1">
      <alignment horizontal="right"/>
    </xf>
    <xf numFmtId="2" fontId="0" fillId="0" borderId="0" xfId="0" applyNumberFormat="1" applyProtection="1">
      <protection locked="0"/>
    </xf>
    <xf numFmtId="0" fontId="10" fillId="0" borderId="0" xfId="0" applyFont="1" applyProtection="1">
      <protection locked="0"/>
    </xf>
    <xf numFmtId="14" fontId="10" fillId="0" borderId="0" xfId="0" applyNumberFormat="1" applyFont="1"/>
    <xf numFmtId="166" fontId="0" fillId="0" borderId="0" xfId="0" applyNumberFormat="1" applyProtection="1">
      <protection locked="0"/>
    </xf>
    <xf numFmtId="0" fontId="4" fillId="0" borderId="0" xfId="0" applyFont="1" applyProtection="1">
      <protection locked="0"/>
    </xf>
    <xf numFmtId="16" fontId="0" fillId="0" borderId="0" xfId="0" quotePrefix="1" applyNumberFormat="1" applyAlignment="1" applyProtection="1">
      <alignment horizontal="center" vertical="center"/>
      <protection locked="0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0" fillId="7" borderId="0" xfId="0" applyFill="1" applyProtection="1">
      <protection locked="0"/>
    </xf>
    <xf numFmtId="0" fontId="11" fillId="0" borderId="0" xfId="0" applyFont="1"/>
    <xf numFmtId="164" fontId="0" fillId="4" borderId="0" xfId="0" applyNumberFormat="1" applyFill="1"/>
    <xf numFmtId="164" fontId="0" fillId="4" borderId="0" xfId="0" applyNumberFormat="1" applyFill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/>
    <xf numFmtId="0" fontId="0" fillId="7" borderId="0" xfId="0" applyFill="1"/>
    <xf numFmtId="14" fontId="2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14" fontId="2" fillId="0" borderId="0" xfId="0" applyNumberFormat="1" applyFont="1" applyProtection="1">
      <protection locked="0"/>
    </xf>
    <xf numFmtId="11" fontId="0" fillId="4" borderId="0" xfId="0" applyNumberFormat="1" applyFill="1" applyProtection="1">
      <protection locked="0"/>
    </xf>
    <xf numFmtId="16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Fill="1" applyProtection="1">
      <protection locked="0"/>
    </xf>
    <xf numFmtId="0" fontId="0" fillId="0" borderId="0" xfId="0" applyFill="1"/>
    <xf numFmtId="0" fontId="0" fillId="0" borderId="0" xfId="0" applyNumberFormat="1"/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1" xfId="0" applyBorder="1" applyAlignment="1">
      <alignment horizontal="center"/>
    </xf>
    <xf numFmtId="0" fontId="4" fillId="0" borderId="0" xfId="4" applyAlignment="1" applyProtection="1">
      <alignment horizontal="center"/>
      <protection locked="0"/>
    </xf>
    <xf numFmtId="0" fontId="4" fillId="0" borderId="1" xfId="4" applyBorder="1" applyAlignment="1" applyProtection="1">
      <alignment horizontal="center"/>
      <protection locked="0"/>
    </xf>
    <xf numFmtId="0" fontId="4" fillId="0" borderId="0" xfId="4" applyAlignment="1" applyProtection="1">
      <alignment horizontal="right"/>
      <protection locked="0"/>
    </xf>
    <xf numFmtId="0" fontId="4" fillId="0" borderId="1" xfId="4" applyBorder="1" applyAlignment="1">
      <alignment horizontal="center"/>
    </xf>
    <xf numFmtId="0" fontId="4" fillId="0" borderId="0" xfId="4" applyNumberFormat="1"/>
    <xf numFmtId="0" fontId="4" fillId="4" borderId="0" xfId="4" applyFill="1" applyProtection="1">
      <protection locked="0"/>
    </xf>
    <xf numFmtId="164" fontId="4" fillId="4" borderId="0" xfId="4" applyNumberFormat="1" applyFill="1" applyProtection="1">
      <protection locked="0"/>
    </xf>
    <xf numFmtId="164" fontId="4" fillId="4" borderId="0" xfId="4" applyNumberFormat="1" applyFill="1"/>
    <xf numFmtId="0" fontId="0" fillId="8" borderId="0" xfId="0" applyFill="1" applyProtection="1">
      <protection locked="0"/>
    </xf>
    <xf numFmtId="164" fontId="0" fillId="8" borderId="0" xfId="0" applyNumberFormat="1" applyFill="1" applyProtection="1">
      <protection locked="0"/>
    </xf>
    <xf numFmtId="0" fontId="4" fillId="8" borderId="0" xfId="4" applyFill="1" applyProtection="1">
      <protection locked="0"/>
    </xf>
    <xf numFmtId="164" fontId="4" fillId="8" borderId="0" xfId="4" applyNumberFormat="1" applyFill="1" applyProtection="1">
      <protection locked="0"/>
    </xf>
    <xf numFmtId="164" fontId="4" fillId="8" borderId="0" xfId="4" applyNumberFormat="1" applyFill="1"/>
  </cellXfs>
  <cellStyles count="8">
    <cellStyle name="Bad" xfId="3" builtinId="27" customBuiltin="1"/>
    <cellStyle name="Good" xfId="2" builtinId="26" customBuiltin="1"/>
    <cellStyle name="Good 2" xfId="7" xr:uid="{00000000-0005-0000-0000-000002000000}"/>
    <cellStyle name="Normal" xfId="0" builtinId="0"/>
    <cellStyle name="Normal 2" xfId="4" xr:uid="{00000000-0005-0000-0000-000004000000}"/>
    <cellStyle name="Normal 3" xfId="6" xr:uid="{00000000-0005-0000-0000-000005000000}"/>
    <cellStyle name="Percent" xfId="1" builtinId="5"/>
    <cellStyle name="Percent 2" xfId="5" xr:uid="{00000000-0005-0000-0000-000007000000}"/>
  </cellStyles>
  <dxfs count="10"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7E39-3008-469C-905A-8767097BF7ED}">
  <sheetPr>
    <pageSetUpPr fitToPage="1"/>
  </sheetPr>
  <dimension ref="A1:W1040"/>
  <sheetViews>
    <sheetView zoomScale="115" zoomScaleNormal="115" workbookViewId="0">
      <pane ySplit="14" topLeftCell="A323" activePane="bottomLeft" state="frozen"/>
      <selection pane="bottomLeft" activeCell="K1005" sqref="K1005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  <col min="23" max="23" width="9.5703125" bestFit="1" customWidth="1"/>
  </cols>
  <sheetData>
    <row r="1" spans="1:22" x14ac:dyDescent="0.2">
      <c r="B1" t="s">
        <v>24</v>
      </c>
      <c r="E1" s="17" t="s">
        <v>141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165.71666666666667</v>
      </c>
    </row>
    <row r="3" spans="1:22" x14ac:dyDescent="0.2">
      <c r="B3" t="s">
        <v>18</v>
      </c>
      <c r="E3" s="14">
        <f>SUM(K:L)/60</f>
        <v>117.83333333333339</v>
      </c>
      <c r="H3" s="4"/>
      <c r="I3" s="4"/>
      <c r="J3" s="1"/>
    </row>
    <row r="4" spans="1:22" x14ac:dyDescent="0.2">
      <c r="B4" t="s">
        <v>17</v>
      </c>
      <c r="E4" s="15">
        <f ca="1">E3/E2</f>
        <v>0.71105300211203892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5784.5345333333298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5458.8073156308565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5084.6982666666709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0.23882282005884997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0.2820383779742609</v>
      </c>
      <c r="H11" s="4"/>
      <c r="I11" s="84"/>
      <c r="J11" s="84"/>
      <c r="K11" s="84"/>
      <c r="L11" s="84"/>
    </row>
    <row r="14" spans="1:22" s="2" customFormat="1" ht="33.75" x14ac:dyDescent="0.2">
      <c r="A14" s="74" t="s">
        <v>39</v>
      </c>
      <c r="B14" s="25" t="s">
        <v>0</v>
      </c>
      <c r="C14" s="75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45748</v>
      </c>
      <c r="C15">
        <v>843</v>
      </c>
      <c r="D15" s="79">
        <v>3</v>
      </c>
      <c r="E15" s="4">
        <v>0.01</v>
      </c>
      <c r="F15" s="4">
        <v>935</v>
      </c>
      <c r="G15" s="6">
        <f t="shared" ref="G15" si="0">VALUE(CONCATENATE(LEFT(F15,LEN(F15)-2),":",RIGHT(F15,2)))</f>
        <v>0.39930555555555558</v>
      </c>
      <c r="H15" s="4">
        <v>942</v>
      </c>
      <c r="I15" s="1">
        <f t="shared" ref="I15" si="1">VALUE(CONCATENATE(LEFT(H15,LEN(H15)-2),":",RIGHT(H15,2)))</f>
        <v>0.40416666666666662</v>
      </c>
      <c r="J15" s="1" t="str">
        <f t="shared" ref="J15" si="2">IF(OR(B16&lt;&gt;"",E16=""),I15+TIME(0,5,0),"")</f>
        <v/>
      </c>
      <c r="K15">
        <f t="shared" ref="K15" si="3">IF(AND(OR(AND(B15&lt;&gt;"",B16=""),AND(B15="",B16="")),E16&lt;&gt;""),(G16-I15)*1440,"")</f>
        <v>14.00000000000011</v>
      </c>
      <c r="L15">
        <f t="shared" ref="L15" si="4">(I15-G15)*1440</f>
        <v>6.9999999999998952</v>
      </c>
      <c r="M15">
        <f t="shared" ref="M15" si="5">IF(B15&lt;&gt;"",1,M14+1)</f>
        <v>1</v>
      </c>
      <c r="N15">
        <f t="shared" ref="N15" ca="1" si="6">OFFSET(C15,-M15+1,0)</f>
        <v>843</v>
      </c>
      <c r="O15" t="str">
        <f t="shared" ref="O15" si="7">IF(J15&lt;&gt;"",(J15-VALUE(CONCATENATE(LEFT(N15,LEN(N15)-2),":",RIGHT(N15,2))))*1440,"")</f>
        <v/>
      </c>
      <c r="P15">
        <f t="shared" ref="P15" si="8">IF(K15&lt;&gt;"",(E15+E16)*K15/2,E15*5/2)</f>
        <v>140.0700000000011</v>
      </c>
      <c r="Q15" s="7">
        <f t="shared" ref="Q15" si="9">IF(K15&lt;&gt;"",(E16-E15)*K15/LN((E16+0.000001)/(E15+0.000001)),-5*(E15-0.000001)/(LN(1/E15)-13.8155))</f>
        <v>36.81979626027357</v>
      </c>
      <c r="R15">
        <f t="shared" ref="R15" si="10">(E15*L15)</f>
        <v>6.9999999999998952E-2</v>
      </c>
      <c r="S15">
        <f t="shared" ref="S15" si="11">P15+R15</f>
        <v>140.14000000000109</v>
      </c>
      <c r="T15" s="7">
        <f t="shared" ref="T15" si="12">Q15+R15</f>
        <v>36.88979626027357</v>
      </c>
    </row>
    <row r="16" spans="1:22" x14ac:dyDescent="0.2">
      <c r="B16" s="61"/>
      <c r="D16" s="21"/>
      <c r="E16" s="4">
        <v>20</v>
      </c>
      <c r="F16" s="4">
        <v>956</v>
      </c>
      <c r="G16" s="6">
        <f t="shared" ref="G16:G18" si="13">VALUE(CONCATENATE(LEFT(F16,LEN(F16)-2),":",RIGHT(F16,2)))</f>
        <v>0.41388888888888892</v>
      </c>
      <c r="H16" s="4">
        <v>1000</v>
      </c>
      <c r="I16" s="1">
        <f t="shared" ref="I16:I18" si="14">VALUE(CONCATENATE(LEFT(H16,LEN(H16)-2),":",RIGHT(H16,2)))</f>
        <v>0.41666666666666669</v>
      </c>
      <c r="J16" s="1">
        <f t="shared" ref="J16:J18" si="15">IF(OR(B17&lt;&gt;"",E17=""),I16+TIME(0,5,0),"")</f>
        <v>0.4201388888888889</v>
      </c>
      <c r="K16" t="str">
        <f t="shared" ref="K16:K18" si="16">IF(AND(OR(AND(B16&lt;&gt;"",B17=""),AND(B16="",B17="")),E17&lt;&gt;""),(G17-I16)*1440,"")</f>
        <v/>
      </c>
      <c r="L16">
        <f t="shared" ref="L16:L17" si="17">(I16-G16)*1440</f>
        <v>3.9999999999999858</v>
      </c>
      <c r="M16">
        <f>IF(B16&lt;&gt;"",1,M15+1)</f>
        <v>2</v>
      </c>
      <c r="N16">
        <f t="shared" ref="N16:N18" ca="1" si="18">OFFSET(C16,-M16+1,0)</f>
        <v>843</v>
      </c>
      <c r="O16">
        <f t="shared" ref="O16:O18" ca="1" si="19">IF(J16&lt;&gt;"",(J16-VALUE(CONCATENATE(LEFT(N16,LEN(N16)-2),":",RIGHT(N16,2))))*1440,"")</f>
        <v>82.000000000000028</v>
      </c>
      <c r="P16">
        <f t="shared" ref="P16:P18" si="20">IF(K16&lt;&gt;"",(E16+E17)*K16/2,E16*5/2)</f>
        <v>50</v>
      </c>
      <c r="Q16" s="7">
        <f t="shared" ref="Q16:Q18" si="21">IF(K16&lt;&gt;"",(E17-E16)*K16/LN((E17+0.000001)/(E16+0.000001)),-5*(E16-0.000001)/(LN(1/E16)-13.8155))</f>
        <v>5.9484036251947776</v>
      </c>
      <c r="R16">
        <f t="shared" ref="R16:R18" si="22">(E16*L16)</f>
        <v>79.999999999999716</v>
      </c>
      <c r="S16">
        <f t="shared" ref="S16:S18" si="23">P16+R16</f>
        <v>129.99999999999972</v>
      </c>
      <c r="T16" s="7">
        <f t="shared" ref="T16:T18" si="24">Q16+R16</f>
        <v>85.948403625194487</v>
      </c>
    </row>
    <row r="17" spans="1:20" x14ac:dyDescent="0.2">
      <c r="B17" s="61">
        <v>45748</v>
      </c>
      <c r="C17">
        <v>1059</v>
      </c>
      <c r="D17" s="22"/>
      <c r="E17" s="4">
        <v>100</v>
      </c>
      <c r="F17" s="4">
        <v>1119</v>
      </c>
      <c r="G17" s="6">
        <f t="shared" si="13"/>
        <v>0.47152777777777777</v>
      </c>
      <c r="H17" s="4">
        <v>1202</v>
      </c>
      <c r="I17" s="1">
        <f t="shared" si="14"/>
        <v>0.50138888888888888</v>
      </c>
      <c r="J17" s="1">
        <f>IF(OR(B18&lt;&gt;"",E18=""),I17+TIME(0,5,0),"")</f>
        <v>0.50486111111111109</v>
      </c>
      <c r="K17" t="str">
        <f t="shared" si="16"/>
        <v/>
      </c>
      <c r="L17">
        <f t="shared" si="17"/>
        <v>43.000000000000007</v>
      </c>
      <c r="M17">
        <f t="shared" ref="M17:M18" si="25">IF(B17&lt;&gt;"",1,M16+1)</f>
        <v>1</v>
      </c>
      <c r="N17">
        <f t="shared" ca="1" si="18"/>
        <v>1059</v>
      </c>
      <c r="O17">
        <f t="shared" ca="1" si="19"/>
        <v>68</v>
      </c>
      <c r="P17">
        <f t="shared" si="20"/>
        <v>250</v>
      </c>
      <c r="Q17" s="7">
        <f t="shared" si="21"/>
        <v>27.143420404993254</v>
      </c>
      <c r="R17">
        <f t="shared" si="22"/>
        <v>4300.0000000000009</v>
      </c>
      <c r="S17">
        <f t="shared" si="23"/>
        <v>4550.0000000000009</v>
      </c>
      <c r="T17" s="7">
        <f t="shared" si="24"/>
        <v>4327.1434204049938</v>
      </c>
    </row>
    <row r="18" spans="1:20" x14ac:dyDescent="0.2">
      <c r="A18">
        <v>1</v>
      </c>
      <c r="B18" s="61">
        <v>45754</v>
      </c>
      <c r="C18">
        <v>1345</v>
      </c>
      <c r="D18" s="79">
        <v>3</v>
      </c>
      <c r="E18" s="4">
        <v>0.01</v>
      </c>
      <c r="F18" s="4">
        <v>1430</v>
      </c>
      <c r="G18" s="6">
        <f t="shared" si="13"/>
        <v>0.60416666666666663</v>
      </c>
      <c r="H18" s="4">
        <v>1437</v>
      </c>
      <c r="I18" s="1">
        <f t="shared" si="14"/>
        <v>0.60902777777777783</v>
      </c>
      <c r="J18" s="1" t="str">
        <f t="shared" si="15"/>
        <v/>
      </c>
      <c r="K18">
        <f t="shared" si="16"/>
        <v>13.99999999999995</v>
      </c>
      <c r="L18" s="82">
        <f>(I18-G18)*1440</f>
        <v>7.000000000000135</v>
      </c>
      <c r="M18">
        <f t="shared" si="25"/>
        <v>1</v>
      </c>
      <c r="N18">
        <f t="shared" ca="1" si="18"/>
        <v>1345</v>
      </c>
      <c r="O18" t="str">
        <f t="shared" si="19"/>
        <v/>
      </c>
      <c r="P18">
        <f t="shared" si="20"/>
        <v>49.069999999999823</v>
      </c>
      <c r="Q18" s="7">
        <f t="shared" si="21"/>
        <v>14.938221882272464</v>
      </c>
      <c r="R18">
        <f t="shared" si="22"/>
        <v>7.0000000000001353E-2</v>
      </c>
      <c r="S18">
        <f t="shared" si="23"/>
        <v>49.139999999999823</v>
      </c>
      <c r="T18" s="7">
        <f t="shared" si="24"/>
        <v>15.008221882272466</v>
      </c>
    </row>
    <row r="19" spans="1:20" x14ac:dyDescent="0.2">
      <c r="B19" s="61"/>
      <c r="D19" s="65"/>
      <c r="E19" s="4">
        <v>7</v>
      </c>
      <c r="F19" s="4">
        <v>1451</v>
      </c>
      <c r="G19" s="6">
        <f t="shared" ref="G19:G23" si="26">VALUE(CONCATENATE(LEFT(F19,LEN(F19)-2),":",RIGHT(F19,2)))</f>
        <v>0.61875000000000002</v>
      </c>
      <c r="H19" s="4">
        <v>1457</v>
      </c>
      <c r="I19" s="1">
        <f t="shared" ref="I19:I23" si="27">VALUE(CONCATENATE(LEFT(H19,LEN(H19)-2),":",RIGHT(H19,2)))</f>
        <v>0.62291666666666667</v>
      </c>
      <c r="J19" s="1" t="str">
        <f t="shared" ref="J19:J23" si="28">IF(OR(B20&lt;&gt;"",E20=""),I19+TIME(0,5,0),"")</f>
        <v/>
      </c>
      <c r="K19">
        <f>IF(AND(OR(AND(B19&lt;&gt;"",B20=""),AND(B19="",B20="")),E20&lt;&gt;""),(G20-I19)*1440,"")</f>
        <v>6.9999999999999751</v>
      </c>
      <c r="L19">
        <f t="shared" ref="L19:L23" si="29">(I19-G19)*1440</f>
        <v>5.9999999999999787</v>
      </c>
      <c r="M19">
        <f t="shared" ref="M19:M23" si="30">IF(B19&lt;&gt;"",1,M18+1)</f>
        <v>2</v>
      </c>
      <c r="N19">
        <f t="shared" ref="N19:N23" ca="1" si="31">OFFSET(C19,-M19+1,0)</f>
        <v>1345</v>
      </c>
      <c r="O19" t="str">
        <f t="shared" ref="O19:O23" si="32">IF(J19&lt;&gt;"",(J19-VALUE(CONCATENATE(LEFT(N19,LEN(N19)-2),":",RIGHT(N19,2))))*1440,"")</f>
        <v/>
      </c>
      <c r="P19">
        <f t="shared" ref="P19:P23" si="33">IF(K19&lt;&gt;"",(E19+E20)*K19/2,E19*5/2)</f>
        <v>164.4999999999994</v>
      </c>
      <c r="Q19" s="7">
        <f t="shared" ref="Q19:Q23" si="34">IF(K19&lt;&gt;"",(E20-E19)*K19/LN((E20+0.000001)/(E19+0.000001)),-5*(E19-0.000001)/(LN(1/E19)-13.8155))</f>
        <v>132.53246339419951</v>
      </c>
      <c r="R19">
        <f t="shared" ref="R19:R23" si="35">(E19*L19)</f>
        <v>41.999999999999851</v>
      </c>
      <c r="S19">
        <f t="shared" ref="S19:S23" si="36">P19+R19</f>
        <v>206.49999999999926</v>
      </c>
      <c r="T19" s="7">
        <f t="shared" ref="T19:T23" si="37">Q19+R19</f>
        <v>174.53246339419937</v>
      </c>
    </row>
    <row r="20" spans="1:20" x14ac:dyDescent="0.2">
      <c r="B20" s="11"/>
      <c r="D20" s="22"/>
      <c r="E20" s="4">
        <v>40</v>
      </c>
      <c r="F20" s="4">
        <v>1504</v>
      </c>
      <c r="G20" s="6">
        <f t="shared" si="26"/>
        <v>0.62777777777777777</v>
      </c>
      <c r="H20" s="4">
        <v>1511</v>
      </c>
      <c r="I20" s="1">
        <f t="shared" si="27"/>
        <v>0.63263888888888886</v>
      </c>
      <c r="J20" s="1" t="str">
        <f t="shared" si="28"/>
        <v/>
      </c>
      <c r="K20">
        <f t="shared" ref="K20:K23" si="38">IF(AND(OR(AND(B20&lt;&gt;"",B21=""),AND(B20="",B21="")),E21&lt;&gt;""),(G21-I20)*1440,"")</f>
        <v>13.99999999999995</v>
      </c>
      <c r="L20">
        <f t="shared" si="29"/>
        <v>6.9999999999999751</v>
      </c>
      <c r="M20">
        <f t="shared" si="30"/>
        <v>3</v>
      </c>
      <c r="N20">
        <f t="shared" ca="1" si="31"/>
        <v>1345</v>
      </c>
      <c r="O20" t="str">
        <f t="shared" si="32"/>
        <v/>
      </c>
      <c r="P20">
        <f t="shared" si="33"/>
        <v>284.19999999999902</v>
      </c>
      <c r="Q20" s="7">
        <f t="shared" si="34"/>
        <v>131.34260749067937</v>
      </c>
      <c r="R20">
        <f t="shared" si="35"/>
        <v>279.99999999999898</v>
      </c>
      <c r="S20">
        <f t="shared" si="36"/>
        <v>564.199999999998</v>
      </c>
      <c r="T20" s="7">
        <f t="shared" si="37"/>
        <v>411.34260749067835</v>
      </c>
    </row>
    <row r="21" spans="1:20" x14ac:dyDescent="0.2">
      <c r="B21" s="61"/>
      <c r="D21" s="65"/>
      <c r="E21" s="4">
        <v>0.6</v>
      </c>
      <c r="F21" s="4">
        <v>1525</v>
      </c>
      <c r="G21" s="6">
        <f t="shared" si="26"/>
        <v>0.64236111111111105</v>
      </c>
      <c r="H21" s="4">
        <v>1531</v>
      </c>
      <c r="I21" s="1">
        <f t="shared" si="27"/>
        <v>0.64652777777777781</v>
      </c>
      <c r="J21" s="1" t="str">
        <f t="shared" si="28"/>
        <v/>
      </c>
      <c r="K21">
        <f t="shared" si="38"/>
        <v>10.999999999999961</v>
      </c>
      <c r="L21">
        <f t="shared" si="29"/>
        <v>6.0000000000001386</v>
      </c>
      <c r="M21">
        <f t="shared" si="30"/>
        <v>4</v>
      </c>
      <c r="N21">
        <f t="shared" ca="1" si="31"/>
        <v>1345</v>
      </c>
      <c r="O21" t="str">
        <f t="shared" si="32"/>
        <v/>
      </c>
      <c r="P21">
        <f t="shared" si="33"/>
        <v>415.79999999999848</v>
      </c>
      <c r="Q21" s="7">
        <f t="shared" si="34"/>
        <v>169.50022818885824</v>
      </c>
      <c r="R21">
        <f t="shared" si="35"/>
        <v>3.6000000000000831</v>
      </c>
      <c r="S21">
        <f t="shared" si="36"/>
        <v>419.39999999999856</v>
      </c>
      <c r="T21" s="7">
        <f t="shared" si="37"/>
        <v>173.10022818885832</v>
      </c>
    </row>
    <row r="22" spans="1:20" x14ac:dyDescent="0.2">
      <c r="B22" s="61"/>
      <c r="D22" s="79"/>
      <c r="E22" s="4">
        <v>75</v>
      </c>
      <c r="F22" s="4">
        <v>1542</v>
      </c>
      <c r="G22" s="6">
        <f t="shared" si="26"/>
        <v>0.65416666666666667</v>
      </c>
      <c r="H22" s="4">
        <v>1547</v>
      </c>
      <c r="I22" s="1">
        <f t="shared" si="27"/>
        <v>0.65763888888888888</v>
      </c>
      <c r="J22" s="1">
        <f t="shared" si="28"/>
        <v>0.66111111111111109</v>
      </c>
      <c r="K22" t="str">
        <f t="shared" si="38"/>
        <v/>
      </c>
      <c r="L22">
        <f t="shared" si="29"/>
        <v>4.9999999999999822</v>
      </c>
      <c r="M22">
        <f t="shared" si="30"/>
        <v>5</v>
      </c>
      <c r="N22">
        <f t="shared" ca="1" si="31"/>
        <v>1345</v>
      </c>
      <c r="O22">
        <f t="shared" ca="1" si="32"/>
        <v>127.00000000000003</v>
      </c>
      <c r="P22">
        <f t="shared" si="33"/>
        <v>187.5</v>
      </c>
      <c r="Q22" s="7">
        <f t="shared" si="34"/>
        <v>20.680540496249584</v>
      </c>
      <c r="R22">
        <f t="shared" si="35"/>
        <v>374.99999999999869</v>
      </c>
      <c r="S22">
        <f t="shared" si="36"/>
        <v>562.49999999999864</v>
      </c>
      <c r="T22" s="7">
        <f t="shared" si="37"/>
        <v>395.68054049624828</v>
      </c>
    </row>
    <row r="23" spans="1:20" x14ac:dyDescent="0.2">
      <c r="A23">
        <v>1</v>
      </c>
      <c r="B23" s="61">
        <v>45755</v>
      </c>
      <c r="C23">
        <v>853</v>
      </c>
      <c r="D23" s="79">
        <v>3</v>
      </c>
      <c r="E23" s="4">
        <v>0.01</v>
      </c>
      <c r="F23" s="4">
        <v>925</v>
      </c>
      <c r="G23" s="6">
        <f t="shared" si="26"/>
        <v>0.3923611111111111</v>
      </c>
      <c r="H23" s="4">
        <v>930</v>
      </c>
      <c r="I23" s="1">
        <f t="shared" si="27"/>
        <v>0.39583333333333331</v>
      </c>
      <c r="J23" s="1" t="str">
        <f t="shared" si="28"/>
        <v/>
      </c>
      <c r="K23">
        <f t="shared" si="38"/>
        <v>13.000000000000034</v>
      </c>
      <c r="L23">
        <f t="shared" si="29"/>
        <v>4.9999999999999822</v>
      </c>
      <c r="M23">
        <f t="shared" si="30"/>
        <v>1</v>
      </c>
      <c r="N23">
        <f t="shared" ca="1" si="31"/>
        <v>853</v>
      </c>
      <c r="O23" t="str">
        <f t="shared" si="32"/>
        <v/>
      </c>
      <c r="P23">
        <f t="shared" si="33"/>
        <v>5.9150000000000151</v>
      </c>
      <c r="Q23" s="7">
        <f t="shared" si="34"/>
        <v>2.5712763662201228</v>
      </c>
      <c r="R23">
        <f t="shared" si="35"/>
        <v>4.9999999999999822E-2</v>
      </c>
      <c r="S23">
        <f t="shared" si="36"/>
        <v>5.965000000000015</v>
      </c>
      <c r="T23" s="7">
        <f t="shared" si="37"/>
        <v>2.6212763662201226</v>
      </c>
    </row>
    <row r="24" spans="1:20" x14ac:dyDescent="0.2">
      <c r="B24" s="61"/>
      <c r="D24" s="20"/>
      <c r="E24" s="4">
        <v>0.9</v>
      </c>
      <c r="F24" s="4">
        <v>943</v>
      </c>
      <c r="G24" s="6">
        <f t="shared" ref="G24:G26" si="39">VALUE(CONCATENATE(LEFT(F24,LEN(F24)-2),":",RIGHT(F24,2)))</f>
        <v>0.40486111111111112</v>
      </c>
      <c r="H24" s="4">
        <v>949</v>
      </c>
      <c r="I24" s="1">
        <f t="shared" ref="I24:I26" si="40">VALUE(CONCATENATE(LEFT(H24,LEN(H24)-2),":",RIGHT(H24,2)))</f>
        <v>0.40902777777777777</v>
      </c>
      <c r="J24" s="1" t="str">
        <f t="shared" ref="J24:J26" si="41">IF(OR(B25&lt;&gt;"",E25=""),I24+TIME(0,5,0),"")</f>
        <v/>
      </c>
      <c r="K24">
        <f t="shared" ref="K24:K26" si="42">IF(AND(OR(AND(B24&lt;&gt;"",B25=""),AND(B24="",B25="")),E25&lt;&gt;""),(G25-I24)*1440,"")</f>
        <v>9.9999999999999645</v>
      </c>
      <c r="L24">
        <f t="shared" ref="L24:L26" si="43">(I24-G24)*1440</f>
        <v>5.9999999999999787</v>
      </c>
      <c r="M24">
        <f t="shared" ref="M24:M26" si="44">IF(B24&lt;&gt;"",1,M23+1)</f>
        <v>2</v>
      </c>
      <c r="N24">
        <f t="shared" ref="N24:N26" ca="1" si="45">OFFSET(C24,-M24+1,0)</f>
        <v>853</v>
      </c>
      <c r="O24" t="str">
        <f t="shared" ref="O24:O26" si="46">IF(J24&lt;&gt;"",(J24-VALUE(CONCATENATE(LEFT(N24,LEN(N24)-2),":",RIGHT(N24,2))))*1440,"")</f>
        <v/>
      </c>
      <c r="P24">
        <f t="shared" ref="P24:P26" si="47">IF(K24&lt;&gt;"",(E24+E25)*K24/2,E24*5/2)</f>
        <v>64.499999999999773</v>
      </c>
      <c r="Q24" s="7">
        <f t="shared" ref="Q24:Q26" si="48">IF(K24&lt;&gt;"",(E25-E24)*K24/LN((E25+0.000001)/(E24+0.000001)),-5*(E24-0.000001)/(LN(1/E24)-13.8155))</f>
        <v>42.852739487187911</v>
      </c>
      <c r="R24">
        <f t="shared" ref="R24:R26" si="49">(E24*L24)</f>
        <v>5.3999999999999808</v>
      </c>
      <c r="S24">
        <f t="shared" ref="S24:S26" si="50">P24+R24</f>
        <v>69.89999999999975</v>
      </c>
      <c r="T24" s="7">
        <f t="shared" ref="T24:T26" si="51">Q24+R24</f>
        <v>48.252739487187895</v>
      </c>
    </row>
    <row r="25" spans="1:20" x14ac:dyDescent="0.2">
      <c r="B25" s="61"/>
      <c r="D25" s="20"/>
      <c r="E25" s="4">
        <v>12</v>
      </c>
      <c r="F25" s="4">
        <v>959</v>
      </c>
      <c r="G25" s="6">
        <f t="shared" si="39"/>
        <v>0.41597222222222219</v>
      </c>
      <c r="H25" s="4">
        <v>1008</v>
      </c>
      <c r="I25" s="1">
        <f t="shared" si="40"/>
        <v>0.42222222222222222</v>
      </c>
      <c r="J25" s="1" t="str">
        <f t="shared" si="41"/>
        <v/>
      </c>
      <c r="K25">
        <f t="shared" si="42"/>
        <v>8.999999999999968</v>
      </c>
      <c r="L25">
        <f t="shared" si="43"/>
        <v>9.000000000000048</v>
      </c>
      <c r="M25">
        <f t="shared" si="44"/>
        <v>3</v>
      </c>
      <c r="N25">
        <f t="shared" ca="1" si="45"/>
        <v>853</v>
      </c>
      <c r="O25" t="str">
        <f t="shared" si="46"/>
        <v/>
      </c>
      <c r="P25">
        <f t="shared" si="47"/>
        <v>256.49999999999909</v>
      </c>
      <c r="Q25" s="7">
        <f t="shared" si="48"/>
        <v>224.70111706539234</v>
      </c>
      <c r="R25">
        <f t="shared" si="49"/>
        <v>108.00000000000057</v>
      </c>
      <c r="S25">
        <f t="shared" si="50"/>
        <v>364.49999999999966</v>
      </c>
      <c r="T25" s="7">
        <f t="shared" si="51"/>
        <v>332.70111706539291</v>
      </c>
    </row>
    <row r="26" spans="1:20" x14ac:dyDescent="0.2">
      <c r="B26" s="61"/>
      <c r="D26" s="79"/>
      <c r="E26" s="4">
        <v>45</v>
      </c>
      <c r="F26" s="4">
        <v>1017</v>
      </c>
      <c r="G26" s="6">
        <f t="shared" si="39"/>
        <v>0.4284722222222222</v>
      </c>
      <c r="H26" s="4">
        <v>1025</v>
      </c>
      <c r="I26" s="1">
        <f t="shared" si="40"/>
        <v>0.43402777777777773</v>
      </c>
      <c r="J26" s="1" t="str">
        <f t="shared" si="41"/>
        <v/>
      </c>
      <c r="K26">
        <f t="shared" si="42"/>
        <v>7.0000000000000551</v>
      </c>
      <c r="L26">
        <f t="shared" si="43"/>
        <v>7.9999999999999716</v>
      </c>
      <c r="M26">
        <f t="shared" si="44"/>
        <v>4</v>
      </c>
      <c r="N26">
        <f t="shared" ca="1" si="45"/>
        <v>853</v>
      </c>
      <c r="O26" t="str">
        <f t="shared" si="46"/>
        <v/>
      </c>
      <c r="P26">
        <f t="shared" si="47"/>
        <v>182.00000000000142</v>
      </c>
      <c r="Q26" s="7">
        <f t="shared" si="48"/>
        <v>142.9529397463528</v>
      </c>
      <c r="R26">
        <f t="shared" si="49"/>
        <v>359.99999999999875</v>
      </c>
      <c r="S26">
        <f t="shared" si="50"/>
        <v>542.00000000000023</v>
      </c>
      <c r="T26" s="7">
        <f t="shared" si="51"/>
        <v>502.95293974635155</v>
      </c>
    </row>
    <row r="27" spans="1:20" x14ac:dyDescent="0.2">
      <c r="B27" s="61"/>
      <c r="D27" s="79"/>
      <c r="E27" s="4">
        <v>7</v>
      </c>
      <c r="F27" s="4">
        <v>1032</v>
      </c>
      <c r="G27" s="6">
        <f t="shared" ref="G27:G32" si="52">VALUE(CONCATENATE(LEFT(F27,LEN(F27)-2),":",RIGHT(F27,2)))</f>
        <v>0.43888888888888888</v>
      </c>
      <c r="H27" s="4">
        <v>1038</v>
      </c>
      <c r="I27" s="1">
        <f t="shared" ref="I27:I32" si="53">VALUE(CONCATENATE(LEFT(H27,LEN(H27)-2),":",RIGHT(H27,2)))</f>
        <v>0.44305555555555554</v>
      </c>
      <c r="J27" s="1">
        <f t="shared" ref="J27:J32" si="54">IF(OR(B28&lt;&gt;"",E28=""),I27+TIME(0,5,0),"")</f>
        <v>0.44652777777777775</v>
      </c>
      <c r="K27" t="str">
        <f t="shared" ref="K27:K32" si="55">IF(AND(OR(AND(B27&lt;&gt;"",B28=""),AND(B27="",B28="")),E28&lt;&gt;""),(G28-I27)*1440,"")</f>
        <v/>
      </c>
      <c r="L27">
        <f t="shared" ref="L27:L32" si="56">(I27-G27)*1440</f>
        <v>5.9999999999999787</v>
      </c>
      <c r="M27">
        <f t="shared" ref="M27:M32" si="57">IF(B27&lt;&gt;"",1,M26+1)</f>
        <v>5</v>
      </c>
      <c r="N27">
        <f t="shared" ref="N27:N32" ca="1" si="58">OFFSET(C27,-M27+1,0)</f>
        <v>853</v>
      </c>
      <c r="O27">
        <f t="shared" ref="O27:O32" ca="1" si="59">IF(J27&lt;&gt;"",(J27-VALUE(CONCATENATE(LEFT(N27,LEN(N27)-2),":",RIGHT(N27,2))))*1440,"")</f>
        <v>110.00000000000001</v>
      </c>
      <c r="P27">
        <f t="shared" ref="P27:P32" si="60">IF(K27&lt;&gt;"",(E27+E28)*K27/2,E27*5/2)</f>
        <v>17.5</v>
      </c>
      <c r="Q27" s="7">
        <f t="shared" ref="Q27:Q32" si="61">IF(K27&lt;&gt;"",(E28-E27)*K27/LN((E28+0.000001)/(E27+0.000001)),-5*(E27-0.000001)/(LN(1/E27)-13.8155))</f>
        <v>2.2206131728700544</v>
      </c>
      <c r="R27">
        <f t="shared" ref="R27:R32" si="62">(E27*L27)</f>
        <v>41.999999999999851</v>
      </c>
      <c r="S27">
        <f t="shared" ref="S27:S32" si="63">P27+R27</f>
        <v>59.499999999999851</v>
      </c>
      <c r="T27" s="7">
        <f t="shared" ref="T27:T32" si="64">Q27+R27</f>
        <v>44.220613172869903</v>
      </c>
    </row>
    <row r="28" spans="1:20" x14ac:dyDescent="0.2">
      <c r="B28" s="61">
        <v>45755</v>
      </c>
      <c r="C28">
        <v>1300</v>
      </c>
      <c r="D28" s="79"/>
      <c r="E28" s="4">
        <v>0.01</v>
      </c>
      <c r="F28" s="4">
        <v>1338</v>
      </c>
      <c r="G28" s="6">
        <f t="shared" si="52"/>
        <v>0.56805555555555554</v>
      </c>
      <c r="H28" s="4">
        <v>1347</v>
      </c>
      <c r="I28" s="1">
        <f t="shared" si="53"/>
        <v>0.57430555555555551</v>
      </c>
      <c r="J28" s="1" t="str">
        <f t="shared" si="54"/>
        <v/>
      </c>
      <c r="K28">
        <f t="shared" si="55"/>
        <v>5.9999999999999787</v>
      </c>
      <c r="L28">
        <f t="shared" si="56"/>
        <v>8.999999999999968</v>
      </c>
      <c r="M28">
        <f t="shared" si="57"/>
        <v>1</v>
      </c>
      <c r="N28">
        <f t="shared" ca="1" si="58"/>
        <v>1300</v>
      </c>
      <c r="O28" t="str">
        <f t="shared" si="59"/>
        <v/>
      </c>
      <c r="P28">
        <f t="shared" si="60"/>
        <v>7.4999999999999734E-2</v>
      </c>
      <c r="Q28" s="7">
        <f t="shared" si="61"/>
        <v>7.3995186517229639E-2</v>
      </c>
      <c r="R28">
        <f t="shared" si="62"/>
        <v>8.9999999999999677E-2</v>
      </c>
      <c r="S28">
        <f t="shared" si="63"/>
        <v>0.16499999999999942</v>
      </c>
      <c r="T28" s="7">
        <f t="shared" si="64"/>
        <v>0.16399518651722933</v>
      </c>
    </row>
    <row r="29" spans="1:20" x14ac:dyDescent="0.2">
      <c r="B29" s="61"/>
      <c r="D29" s="79"/>
      <c r="E29" s="4">
        <v>1.4999999999999999E-2</v>
      </c>
      <c r="F29" s="4">
        <v>1353</v>
      </c>
      <c r="G29" s="6">
        <f t="shared" si="52"/>
        <v>0.57847222222222217</v>
      </c>
      <c r="H29" s="4">
        <v>1401</v>
      </c>
      <c r="I29" s="1">
        <f t="shared" si="53"/>
        <v>0.58402777777777781</v>
      </c>
      <c r="J29" s="1" t="str">
        <f t="shared" si="54"/>
        <v/>
      </c>
      <c r="K29">
        <f t="shared" si="55"/>
        <v>13.99999999999995</v>
      </c>
      <c r="L29">
        <f t="shared" si="56"/>
        <v>8.0000000000001315</v>
      </c>
      <c r="M29">
        <f t="shared" si="57"/>
        <v>2</v>
      </c>
      <c r="N29">
        <f t="shared" ca="1" si="58"/>
        <v>1300</v>
      </c>
      <c r="O29" t="str">
        <f t="shared" si="59"/>
        <v/>
      </c>
      <c r="P29">
        <f t="shared" si="60"/>
        <v>35.104999999999876</v>
      </c>
      <c r="Q29" s="7">
        <f t="shared" si="61"/>
        <v>12.013957758897666</v>
      </c>
      <c r="R29">
        <f t="shared" si="62"/>
        <v>0.12000000000000197</v>
      </c>
      <c r="S29">
        <f t="shared" si="63"/>
        <v>35.224999999999881</v>
      </c>
      <c r="T29" s="7">
        <f t="shared" si="64"/>
        <v>12.133957758897669</v>
      </c>
    </row>
    <row r="30" spans="1:20" x14ac:dyDescent="0.2">
      <c r="B30" s="61"/>
      <c r="C30" s="4"/>
      <c r="D30" s="20"/>
      <c r="E30" s="4">
        <v>5</v>
      </c>
      <c r="F30" s="4">
        <v>1415</v>
      </c>
      <c r="G30" s="6">
        <f t="shared" si="52"/>
        <v>0.59375</v>
      </c>
      <c r="H30" s="4">
        <v>1419</v>
      </c>
      <c r="I30" s="1">
        <f t="shared" si="53"/>
        <v>0.59652777777777777</v>
      </c>
      <c r="J30" s="1" t="str">
        <f t="shared" si="54"/>
        <v/>
      </c>
      <c r="K30">
        <f t="shared" si="55"/>
        <v>12.999999999999954</v>
      </c>
      <c r="L30">
        <f t="shared" si="56"/>
        <v>3.9999999999999858</v>
      </c>
      <c r="M30">
        <f t="shared" si="57"/>
        <v>3</v>
      </c>
      <c r="N30">
        <f t="shared" ca="1" si="58"/>
        <v>1300</v>
      </c>
      <c r="O30" t="str">
        <f t="shared" si="59"/>
        <v/>
      </c>
      <c r="P30">
        <f t="shared" si="60"/>
        <v>682.49999999999761</v>
      </c>
      <c r="Q30" s="7">
        <f t="shared" si="61"/>
        <v>412.2531540052953</v>
      </c>
      <c r="R30">
        <f t="shared" si="62"/>
        <v>19.999999999999929</v>
      </c>
      <c r="S30">
        <f t="shared" si="63"/>
        <v>702.4999999999975</v>
      </c>
      <c r="T30" s="7">
        <f t="shared" si="64"/>
        <v>432.25315400529524</v>
      </c>
    </row>
    <row r="31" spans="1:20" x14ac:dyDescent="0.2">
      <c r="B31" s="61"/>
      <c r="D31" s="21"/>
      <c r="E31" s="4">
        <v>100</v>
      </c>
      <c r="F31" s="4">
        <v>1432</v>
      </c>
      <c r="G31" s="6">
        <f t="shared" si="52"/>
        <v>0.60555555555555551</v>
      </c>
      <c r="H31" s="4">
        <v>1436</v>
      </c>
      <c r="I31" s="1">
        <f t="shared" si="53"/>
        <v>0.60833333333333328</v>
      </c>
      <c r="J31" s="1">
        <f t="shared" si="54"/>
        <v>0.61180555555555549</v>
      </c>
      <c r="K31" t="str">
        <f t="shared" si="55"/>
        <v/>
      </c>
      <c r="L31">
        <f t="shared" si="56"/>
        <v>3.9999999999999858</v>
      </c>
      <c r="M31">
        <f t="shared" si="57"/>
        <v>4</v>
      </c>
      <c r="N31">
        <f t="shared" ca="1" si="58"/>
        <v>1300</v>
      </c>
      <c r="O31">
        <f t="shared" ca="1" si="59"/>
        <v>100.99999999999996</v>
      </c>
      <c r="P31">
        <f t="shared" si="60"/>
        <v>250</v>
      </c>
      <c r="Q31" s="7">
        <f t="shared" si="61"/>
        <v>27.143420404993254</v>
      </c>
      <c r="R31">
        <f t="shared" si="62"/>
        <v>399.99999999999858</v>
      </c>
      <c r="S31">
        <f t="shared" si="63"/>
        <v>649.99999999999864</v>
      </c>
      <c r="T31" s="7">
        <f t="shared" si="64"/>
        <v>427.14342040499184</v>
      </c>
    </row>
    <row r="32" spans="1:20" x14ac:dyDescent="0.2">
      <c r="A32">
        <v>1</v>
      </c>
      <c r="B32" s="61">
        <v>45756</v>
      </c>
      <c r="C32">
        <v>854</v>
      </c>
      <c r="D32" s="79">
        <v>4</v>
      </c>
      <c r="E32" s="4">
        <v>0.01</v>
      </c>
      <c r="F32" s="4">
        <v>909</v>
      </c>
      <c r="G32" s="6">
        <f t="shared" si="52"/>
        <v>0.38125000000000003</v>
      </c>
      <c r="H32" s="4">
        <v>912</v>
      </c>
      <c r="I32" s="1">
        <f t="shared" si="53"/>
        <v>0.3833333333333333</v>
      </c>
      <c r="J32" s="1">
        <f t="shared" si="54"/>
        <v>0.38680555555555551</v>
      </c>
      <c r="K32" t="str">
        <f t="shared" si="55"/>
        <v/>
      </c>
      <c r="L32">
        <f t="shared" si="56"/>
        <v>2.9999999999999094</v>
      </c>
      <c r="M32">
        <f t="shared" si="57"/>
        <v>1</v>
      </c>
      <c r="N32">
        <f t="shared" ca="1" si="58"/>
        <v>854</v>
      </c>
      <c r="O32">
        <f t="shared" ca="1" si="59"/>
        <v>22.999999999999918</v>
      </c>
      <c r="P32">
        <f t="shared" si="60"/>
        <v>2.5000000000000001E-2</v>
      </c>
      <c r="Q32" s="7">
        <f t="shared" si="61"/>
        <v>5.4281443780592247E-3</v>
      </c>
      <c r="R32">
        <f t="shared" si="62"/>
        <v>2.9999999999999093E-2</v>
      </c>
      <c r="S32">
        <f t="shared" si="63"/>
        <v>5.4999999999999091E-2</v>
      </c>
      <c r="T32" s="7">
        <f t="shared" si="64"/>
        <v>3.5428144378058316E-2</v>
      </c>
    </row>
    <row r="33" spans="1:20" x14ac:dyDescent="0.2">
      <c r="B33" s="61">
        <v>45756</v>
      </c>
      <c r="C33">
        <v>932</v>
      </c>
      <c r="D33" s="79"/>
      <c r="E33" s="4">
        <v>100</v>
      </c>
      <c r="F33" s="4">
        <v>1004</v>
      </c>
      <c r="G33" s="6">
        <f t="shared" ref="G33" si="65">VALUE(CONCATENATE(LEFT(F33,LEN(F33)-2),":",RIGHT(F33,2)))</f>
        <v>0.41944444444444445</v>
      </c>
      <c r="H33" s="4">
        <v>1007</v>
      </c>
      <c r="I33" s="1">
        <f t="shared" ref="I33" si="66">VALUE(CONCATENATE(LEFT(H33,LEN(H33)-2),":",RIGHT(H33,2)))</f>
        <v>0.42152777777777778</v>
      </c>
      <c r="J33" s="1" t="str">
        <f t="shared" ref="J33" si="67">IF(OR(B34&lt;&gt;"",E34=""),I33+TIME(0,5,0),"")</f>
        <v/>
      </c>
      <c r="K33">
        <f t="shared" ref="K33" si="68">IF(AND(OR(AND(B33&lt;&gt;"",B34=""),AND(B33="",B34="")),E34&lt;&gt;""),(G34-I33)*1440,"")</f>
        <v>3.9999999999999858</v>
      </c>
      <c r="L33">
        <f t="shared" ref="L33" si="69">(I33-G33)*1440</f>
        <v>2.9999999999999893</v>
      </c>
      <c r="M33">
        <f t="shared" ref="M33" si="70">IF(B33&lt;&gt;"",1,M32+1)</f>
        <v>1</v>
      </c>
      <c r="N33">
        <f t="shared" ref="N33" ca="1" si="71">OFFSET(C33,-M33+1,0)</f>
        <v>932</v>
      </c>
      <c r="O33" t="str">
        <f t="shared" ref="O33" si="72">IF(J33&lt;&gt;"",(J33-VALUE(CONCATENATE(LEFT(N33,LEN(N33)-2),":",RIGHT(N33,2))))*1440,"")</f>
        <v/>
      </c>
      <c r="P33">
        <f t="shared" ref="P33" si="73">IF(K33&lt;&gt;"",(E33+E34)*K33/2,E33*5/2)</f>
        <v>599.99999999999784</v>
      </c>
      <c r="Q33" s="7">
        <f t="shared" ref="Q33" si="74">IF(K33&lt;&gt;"",(E34-E33)*K33/LN((E34+0.000001)/(E33+0.000001)),-5*(E33-0.000001)/(LN(1/E33)-13.8155))</f>
        <v>577.0780205183213</v>
      </c>
      <c r="R33">
        <f t="shared" ref="R33" si="75">(E33*L33)</f>
        <v>299.99999999999892</v>
      </c>
      <c r="S33">
        <f t="shared" ref="S33" si="76">P33+R33</f>
        <v>899.99999999999682</v>
      </c>
      <c r="T33" s="7">
        <f t="shared" ref="T33" si="77">Q33+R33</f>
        <v>877.07802051832027</v>
      </c>
    </row>
    <row r="34" spans="1:20" x14ac:dyDescent="0.2">
      <c r="B34" s="61"/>
      <c r="C34" s="4"/>
      <c r="D34" s="21"/>
      <c r="E34" s="4">
        <v>200</v>
      </c>
      <c r="F34" s="4">
        <v>1011</v>
      </c>
      <c r="G34" s="6">
        <f t="shared" ref="G34:G36" si="78">VALUE(CONCATENATE(LEFT(F34,LEN(F34)-2),":",RIGHT(F34,2)))</f>
        <v>0.42430555555555555</v>
      </c>
      <c r="H34" s="4">
        <v>1622</v>
      </c>
      <c r="I34" s="1">
        <f t="shared" ref="I34:I36" si="79">VALUE(CONCATENATE(LEFT(H34,LEN(H34)-2),":",RIGHT(H34,2)))</f>
        <v>0.68194444444444446</v>
      </c>
      <c r="J34" s="1">
        <f t="shared" ref="J34:J36" si="80">IF(OR(B35&lt;&gt;"",E35=""),I34+TIME(0,5,0),"")</f>
        <v>0.68541666666666667</v>
      </c>
      <c r="K34" t="str">
        <f t="shared" ref="K34:K36" si="81">IF(AND(OR(AND(B34&lt;&gt;"",B35=""),AND(B34="",B35="")),E35&lt;&gt;""),(G35-I34)*1440,"")</f>
        <v/>
      </c>
      <c r="L34">
        <f t="shared" ref="L34:L36" si="82">(I34-G34)*1440</f>
        <v>371.00000000000006</v>
      </c>
      <c r="M34">
        <f t="shared" ref="M34:M36" si="83">IF(B34&lt;&gt;"",1,M33+1)</f>
        <v>2</v>
      </c>
      <c r="N34">
        <f t="shared" ref="N34:N36" ca="1" si="84">OFFSET(C34,-M34+1,0)</f>
        <v>932</v>
      </c>
      <c r="O34">
        <f t="shared" ref="O34:O36" ca="1" si="85">IF(J34&lt;&gt;"",(J34-VALUE(CONCATENATE(LEFT(N34,LEN(N34)-2),":",RIGHT(N34,2))))*1440,"")</f>
        <v>415.00000000000006</v>
      </c>
      <c r="P34">
        <f t="shared" ref="P34:P36" si="86">IF(K34&lt;&gt;"",(E34+E35)*K34/2,E34*5/2)</f>
        <v>500</v>
      </c>
      <c r="Q34" s="7">
        <f t="shared" ref="Q34:Q36" si="87">IF(K34&lt;&gt;"",(E35-E34)*K34/LN((E35+0.000001)/(E34+0.000001)),-5*(E34-0.000001)/(LN(1/E34)-13.8155))</f>
        <v>52.318172546220183</v>
      </c>
      <c r="R34">
        <f t="shared" ref="R34:R36" si="88">(E34*L34)</f>
        <v>74200.000000000015</v>
      </c>
      <c r="S34">
        <f t="shared" ref="S34:S36" si="89">P34+R34</f>
        <v>74700.000000000015</v>
      </c>
      <c r="T34" s="7">
        <f t="shared" ref="T34:T36" si="90">Q34+R34</f>
        <v>74252.318172546235</v>
      </c>
    </row>
    <row r="35" spans="1:20" x14ac:dyDescent="0.2">
      <c r="A35">
        <v>1</v>
      </c>
      <c r="B35" s="61">
        <v>45757</v>
      </c>
      <c r="C35">
        <v>1040</v>
      </c>
      <c r="D35" s="79">
        <v>3</v>
      </c>
      <c r="E35" s="4">
        <v>0.01</v>
      </c>
      <c r="F35" s="4">
        <v>1053</v>
      </c>
      <c r="G35" s="6">
        <f t="shared" si="78"/>
        <v>0.45347222222222222</v>
      </c>
      <c r="H35" s="4">
        <v>1103</v>
      </c>
      <c r="I35" s="1">
        <f t="shared" si="79"/>
        <v>0.4604166666666667</v>
      </c>
      <c r="J35" s="1">
        <f t="shared" si="80"/>
        <v>0.46388888888888891</v>
      </c>
      <c r="K35" t="str">
        <f t="shared" si="81"/>
        <v/>
      </c>
      <c r="L35">
        <f t="shared" si="82"/>
        <v>10.000000000000044</v>
      </c>
      <c r="M35">
        <f t="shared" si="83"/>
        <v>1</v>
      </c>
      <c r="N35">
        <f t="shared" ca="1" si="84"/>
        <v>1040</v>
      </c>
      <c r="O35">
        <f t="shared" ca="1" si="85"/>
        <v>28.00000000000006</v>
      </c>
      <c r="P35">
        <f t="shared" si="86"/>
        <v>2.5000000000000001E-2</v>
      </c>
      <c r="Q35" s="7">
        <f t="shared" si="87"/>
        <v>5.4281443780592247E-3</v>
      </c>
      <c r="R35">
        <f t="shared" si="88"/>
        <v>0.10000000000000045</v>
      </c>
      <c r="S35">
        <f t="shared" si="89"/>
        <v>0.12500000000000044</v>
      </c>
      <c r="T35" s="7">
        <f t="shared" si="90"/>
        <v>0.10542814437805967</v>
      </c>
    </row>
    <row r="36" spans="1:20" x14ac:dyDescent="0.2">
      <c r="B36" s="61">
        <v>45757</v>
      </c>
      <c r="C36">
        <v>1306</v>
      </c>
      <c r="D36" s="65"/>
      <c r="E36" s="4">
        <v>100</v>
      </c>
      <c r="F36" s="4">
        <v>1328</v>
      </c>
      <c r="G36" s="6">
        <f t="shared" si="78"/>
        <v>0.56111111111111112</v>
      </c>
      <c r="H36" s="4">
        <v>1331</v>
      </c>
      <c r="I36" s="1">
        <f t="shared" si="79"/>
        <v>0.56319444444444444</v>
      </c>
      <c r="J36" s="1" t="str">
        <f t="shared" si="80"/>
        <v/>
      </c>
      <c r="K36">
        <f t="shared" si="81"/>
        <v>4.9999999999999822</v>
      </c>
      <c r="L36">
        <f t="shared" si="82"/>
        <v>2.9999999999999893</v>
      </c>
      <c r="M36">
        <f t="shared" si="83"/>
        <v>1</v>
      </c>
      <c r="N36">
        <f t="shared" ca="1" si="84"/>
        <v>1306</v>
      </c>
      <c r="O36" t="str">
        <f t="shared" si="85"/>
        <v/>
      </c>
      <c r="P36">
        <f t="shared" si="86"/>
        <v>749.99999999999739</v>
      </c>
      <c r="Q36" s="7">
        <f t="shared" si="87"/>
        <v>721.34752564790165</v>
      </c>
      <c r="R36">
        <f t="shared" si="88"/>
        <v>299.99999999999892</v>
      </c>
      <c r="S36">
        <f t="shared" si="89"/>
        <v>1049.9999999999964</v>
      </c>
      <c r="T36" s="7">
        <f t="shared" si="90"/>
        <v>1021.3475256479005</v>
      </c>
    </row>
    <row r="37" spans="1:20" x14ac:dyDescent="0.2">
      <c r="B37" s="61"/>
      <c r="D37" s="79"/>
      <c r="E37" s="4">
        <v>200</v>
      </c>
      <c r="F37" s="4">
        <v>1336</v>
      </c>
      <c r="G37" s="6">
        <f t="shared" ref="G37:G38" si="91">VALUE(CONCATENATE(LEFT(F37,LEN(F37)-2),":",RIGHT(F37,2)))</f>
        <v>0.56666666666666665</v>
      </c>
      <c r="H37" s="4">
        <v>1537</v>
      </c>
      <c r="I37" s="1">
        <f t="shared" ref="I37:I38" si="92">VALUE(CONCATENATE(LEFT(H37,LEN(H37)-2),":",RIGHT(H37,2)))</f>
        <v>0.65069444444444446</v>
      </c>
      <c r="J37" s="1">
        <f t="shared" ref="J37:J38" si="93">IF(OR(B38&lt;&gt;"",E38=""),I37+TIME(0,5,0),"")</f>
        <v>0.65416666666666667</v>
      </c>
      <c r="K37" t="str">
        <f t="shared" ref="K37:K38" si="94">IF(AND(OR(AND(B37&lt;&gt;"",B38=""),AND(B37="",B38="")),E38&lt;&gt;""),(G38-I37)*1440,"")</f>
        <v/>
      </c>
      <c r="L37">
        <f t="shared" ref="L37:L38" si="95">(I37-G37)*1440</f>
        <v>121.00000000000006</v>
      </c>
      <c r="M37">
        <f t="shared" ref="M37:M38" si="96">IF(B37&lt;&gt;"",1,M36+1)</f>
        <v>2</v>
      </c>
      <c r="N37">
        <f t="shared" ref="N37:N38" ca="1" si="97">OFFSET(C37,-M37+1,0)</f>
        <v>1306</v>
      </c>
      <c r="O37">
        <f t="shared" ref="O37:O38" ca="1" si="98">IF(J37&lt;&gt;"",(J37-VALUE(CONCATENATE(LEFT(N37,LEN(N37)-2),":",RIGHT(N37,2))))*1440,"")</f>
        <v>156.00000000000009</v>
      </c>
      <c r="P37">
        <f t="shared" ref="P37:P38" si="99">IF(K37&lt;&gt;"",(E37+E38)*K37/2,E37*5/2)</f>
        <v>500</v>
      </c>
      <c r="Q37" s="7">
        <f t="shared" ref="Q37:Q38" si="100">IF(K37&lt;&gt;"",(E38-E37)*K37/LN((E38+0.000001)/(E37+0.000001)),-5*(E37-0.000001)/(LN(1/E37)-13.8155))</f>
        <v>52.318172546220183</v>
      </c>
      <c r="R37">
        <f t="shared" ref="R37:R38" si="101">(E37*L37)</f>
        <v>24200.000000000011</v>
      </c>
      <c r="S37">
        <f t="shared" ref="S37:S38" si="102">P37+R37</f>
        <v>24700.000000000011</v>
      </c>
      <c r="T37" s="7">
        <f t="shared" ref="T37:T38" si="103">Q37+R37</f>
        <v>24252.318172546231</v>
      </c>
    </row>
    <row r="38" spans="1:20" x14ac:dyDescent="0.2">
      <c r="A38">
        <v>1</v>
      </c>
      <c r="B38" s="61">
        <v>45758</v>
      </c>
      <c r="C38">
        <v>924</v>
      </c>
      <c r="D38" s="79">
        <v>3</v>
      </c>
      <c r="E38" s="4">
        <v>0.01</v>
      </c>
      <c r="F38" s="4">
        <v>945</v>
      </c>
      <c r="G38" s="6">
        <f t="shared" si="91"/>
        <v>0.40625</v>
      </c>
      <c r="H38" s="4">
        <v>950</v>
      </c>
      <c r="I38" s="1">
        <f t="shared" si="92"/>
        <v>0.40972222222222227</v>
      </c>
      <c r="J38" s="1" t="str">
        <f t="shared" si="93"/>
        <v/>
      </c>
      <c r="K38">
        <f t="shared" si="94"/>
        <v>18.999999999999932</v>
      </c>
      <c r="L38">
        <f t="shared" si="95"/>
        <v>5.0000000000000622</v>
      </c>
      <c r="M38">
        <f t="shared" si="96"/>
        <v>1</v>
      </c>
      <c r="N38">
        <f t="shared" ca="1" si="97"/>
        <v>924</v>
      </c>
      <c r="O38" t="str">
        <f t="shared" si="98"/>
        <v/>
      </c>
      <c r="P38">
        <f t="shared" si="99"/>
        <v>380.09499999999861</v>
      </c>
      <c r="Q38" s="7">
        <f t="shared" si="100"/>
        <v>91.610153210717641</v>
      </c>
      <c r="R38">
        <f t="shared" si="101"/>
        <v>5.000000000000062E-2</v>
      </c>
      <c r="S38">
        <f t="shared" si="102"/>
        <v>380.14499999999862</v>
      </c>
      <c r="T38" s="7">
        <f t="shared" si="103"/>
        <v>91.660153210717638</v>
      </c>
    </row>
    <row r="39" spans="1:20" x14ac:dyDescent="0.2">
      <c r="B39" s="61"/>
      <c r="D39" s="79"/>
      <c r="E39" s="4">
        <v>40</v>
      </c>
      <c r="F39" s="4">
        <v>1009</v>
      </c>
      <c r="G39" s="6">
        <f t="shared" ref="G39:G42" si="104">VALUE(CONCATENATE(LEFT(F39,LEN(F39)-2),":",RIGHT(F39,2)))</f>
        <v>0.42291666666666666</v>
      </c>
      <c r="H39" s="4">
        <v>1110</v>
      </c>
      <c r="I39" s="1">
        <f t="shared" ref="I39:I42" si="105">VALUE(CONCATENATE(LEFT(H39,LEN(H39)-2),":",RIGHT(H39,2)))</f>
        <v>0.46527777777777773</v>
      </c>
      <c r="J39" s="1">
        <f t="shared" ref="J39:J42" si="106">IF(OR(B40&lt;&gt;"",E40=""),I39+TIME(0,5,0),"")</f>
        <v>0.46874999999999994</v>
      </c>
      <c r="K39" t="str">
        <f t="shared" ref="K39:K42" si="107">IF(AND(OR(AND(B39&lt;&gt;"",B40=""),AND(B39="",B40="")),E40&lt;&gt;""),(G40-I39)*1440,"")</f>
        <v/>
      </c>
      <c r="L39">
        <f t="shared" ref="L39:L42" si="108">(I39-G39)*1440</f>
        <v>60.999999999999943</v>
      </c>
      <c r="M39">
        <f t="shared" ref="M39:M42" si="109">IF(B39&lt;&gt;"",1,M38+1)</f>
        <v>2</v>
      </c>
      <c r="N39">
        <f t="shared" ref="N39:N42" ca="1" si="110">OFFSET(C39,-M39+1,0)</f>
        <v>924</v>
      </c>
      <c r="O39">
        <f t="shared" ref="O39:O42" ca="1" si="111">IF(J39&lt;&gt;"",(J39-VALUE(CONCATENATE(LEFT(N39,LEN(N39)-2),":",RIGHT(N39,2))))*1440,"")</f>
        <v>110.99999999999993</v>
      </c>
      <c r="P39">
        <f t="shared" ref="P39:P42" si="112">IF(K39&lt;&gt;"",(E39+E40)*K39/2,E39*5/2)</f>
        <v>100</v>
      </c>
      <c r="Q39" s="7">
        <f t="shared" ref="Q39:Q42" si="113">IF(K39&lt;&gt;"",(E40-E39)*K39/LN((E40+0.000001)/(E39+0.000001)),-5*(E39-0.000001)/(LN(1/E39)-13.8155))</f>
        <v>11.425711806824168</v>
      </c>
      <c r="R39">
        <f t="shared" ref="R39:R42" si="114">(E39*L39)</f>
        <v>2439.9999999999977</v>
      </c>
      <c r="S39">
        <f t="shared" ref="S39:S42" si="115">P39+R39</f>
        <v>2539.9999999999977</v>
      </c>
      <c r="T39" s="7">
        <f t="shared" ref="T39:T42" si="116">Q39+R39</f>
        <v>2451.4257118068217</v>
      </c>
    </row>
    <row r="40" spans="1:20" x14ac:dyDescent="0.2">
      <c r="B40" s="61">
        <v>45758</v>
      </c>
      <c r="C40">
        <v>1419</v>
      </c>
      <c r="D40" s="65"/>
      <c r="E40" s="4">
        <v>100</v>
      </c>
      <c r="F40" s="4">
        <v>1447</v>
      </c>
      <c r="G40" s="6">
        <f t="shared" si="104"/>
        <v>0.61597222222222225</v>
      </c>
      <c r="H40" s="4">
        <v>1452</v>
      </c>
      <c r="I40" s="1">
        <f t="shared" si="105"/>
        <v>0.61944444444444446</v>
      </c>
      <c r="J40" s="1" t="str">
        <f t="shared" si="106"/>
        <v/>
      </c>
      <c r="K40">
        <f t="shared" si="107"/>
        <v>5.9999999999999787</v>
      </c>
      <c r="L40">
        <f t="shared" si="108"/>
        <v>4.9999999999999822</v>
      </c>
      <c r="M40">
        <f t="shared" si="109"/>
        <v>1</v>
      </c>
      <c r="N40">
        <f t="shared" ca="1" si="110"/>
        <v>1419</v>
      </c>
      <c r="O40" t="str">
        <f t="shared" si="111"/>
        <v/>
      </c>
      <c r="P40">
        <f t="shared" si="112"/>
        <v>899.99999999999682</v>
      </c>
      <c r="Q40" s="7">
        <f t="shared" si="113"/>
        <v>865.61703077748189</v>
      </c>
      <c r="R40">
        <f t="shared" si="114"/>
        <v>499.99999999999824</v>
      </c>
      <c r="S40">
        <f t="shared" si="115"/>
        <v>1399.999999999995</v>
      </c>
      <c r="T40" s="7">
        <f t="shared" si="116"/>
        <v>1365.6170307774801</v>
      </c>
    </row>
    <row r="41" spans="1:20" x14ac:dyDescent="0.2">
      <c r="B41" s="61"/>
      <c r="D41" s="19"/>
      <c r="E41" s="4">
        <v>200</v>
      </c>
      <c r="F41" s="4">
        <v>1458</v>
      </c>
      <c r="G41" s="6">
        <f t="shared" si="104"/>
        <v>0.62361111111111112</v>
      </c>
      <c r="H41" s="4">
        <v>1644</v>
      </c>
      <c r="I41" s="1">
        <f t="shared" si="105"/>
        <v>0.6972222222222223</v>
      </c>
      <c r="J41" s="1">
        <f t="shared" si="106"/>
        <v>0.70069444444444451</v>
      </c>
      <c r="K41" t="str">
        <f t="shared" si="107"/>
        <v/>
      </c>
      <c r="L41">
        <f t="shared" si="108"/>
        <v>106.0000000000001</v>
      </c>
      <c r="M41">
        <f t="shared" si="109"/>
        <v>2</v>
      </c>
      <c r="N41">
        <f t="shared" ca="1" si="110"/>
        <v>1419</v>
      </c>
      <c r="O41">
        <f t="shared" ca="1" si="111"/>
        <v>150.00000000000011</v>
      </c>
      <c r="P41">
        <f t="shared" si="112"/>
        <v>500</v>
      </c>
      <c r="Q41" s="7">
        <f t="shared" si="113"/>
        <v>52.318172546220183</v>
      </c>
      <c r="R41">
        <f t="shared" si="114"/>
        <v>21200.000000000018</v>
      </c>
      <c r="S41">
        <f t="shared" si="115"/>
        <v>21700.000000000018</v>
      </c>
      <c r="T41" s="7">
        <f t="shared" si="116"/>
        <v>21252.318172546238</v>
      </c>
    </row>
    <row r="42" spans="1:20" x14ac:dyDescent="0.2">
      <c r="A42">
        <v>1</v>
      </c>
      <c r="B42" s="61">
        <v>45761</v>
      </c>
      <c r="C42">
        <v>1154</v>
      </c>
      <c r="D42" s="79">
        <v>6</v>
      </c>
      <c r="E42" s="4">
        <v>0.01</v>
      </c>
      <c r="F42" s="4">
        <v>1211</v>
      </c>
      <c r="G42" s="6">
        <f t="shared" si="104"/>
        <v>0.50763888888888886</v>
      </c>
      <c r="H42" s="4">
        <v>1213</v>
      </c>
      <c r="I42" s="1">
        <f t="shared" si="105"/>
        <v>0.50902777777777775</v>
      </c>
      <c r="J42" s="1" t="str">
        <f t="shared" si="106"/>
        <v/>
      </c>
      <c r="K42">
        <f t="shared" si="107"/>
        <v>5.9999999999999787</v>
      </c>
      <c r="L42">
        <f t="shared" si="108"/>
        <v>1.9999999999999929</v>
      </c>
      <c r="M42">
        <f t="shared" si="109"/>
        <v>1</v>
      </c>
      <c r="N42">
        <f t="shared" ca="1" si="110"/>
        <v>1154</v>
      </c>
      <c r="O42" t="str">
        <f t="shared" si="111"/>
        <v/>
      </c>
      <c r="P42">
        <f t="shared" si="112"/>
        <v>6.029999999999978</v>
      </c>
      <c r="Q42" s="7">
        <f t="shared" si="113"/>
        <v>2.2535879590984718</v>
      </c>
      <c r="R42">
        <f t="shared" si="114"/>
        <v>1.9999999999999931E-2</v>
      </c>
      <c r="S42">
        <f t="shared" si="115"/>
        <v>6.0499999999999776</v>
      </c>
      <c r="T42" s="7">
        <f t="shared" si="116"/>
        <v>2.2735879590984718</v>
      </c>
    </row>
    <row r="43" spans="1:20" x14ac:dyDescent="0.2">
      <c r="B43" s="61"/>
      <c r="D43" s="19"/>
      <c r="E43" s="4">
        <v>2</v>
      </c>
      <c r="F43" s="4">
        <v>1219</v>
      </c>
      <c r="G43" s="6">
        <f t="shared" ref="G43:G45" si="117">VALUE(CONCATENATE(LEFT(F43,LEN(F43)-2),":",RIGHT(F43,2)))</f>
        <v>0.5131944444444444</v>
      </c>
      <c r="H43" s="4">
        <v>1235</v>
      </c>
      <c r="I43" s="1">
        <f t="shared" ref="I43:I45" si="118">VALUE(CONCATENATE(LEFT(H43,LEN(H43)-2),":",RIGHT(H43,2)))</f>
        <v>0.52430555555555558</v>
      </c>
      <c r="J43" s="1">
        <f t="shared" ref="J43:J45" si="119">IF(OR(B44&lt;&gt;"",E44=""),I43+TIME(0,5,0),"")</f>
        <v>0.52777777777777779</v>
      </c>
      <c r="K43" t="str">
        <f t="shared" ref="K43:K45" si="120">IF(AND(OR(AND(B43&lt;&gt;"",B44=""),AND(B43="",B44="")),E44&lt;&gt;""),(G44-I43)*1440,"")</f>
        <v/>
      </c>
      <c r="L43">
        <f t="shared" ref="L43:L45" si="121">(I43-G43)*1440</f>
        <v>16.000000000000103</v>
      </c>
      <c r="M43">
        <f t="shared" ref="M43:M45" si="122">IF(B43&lt;&gt;"",1,M42+1)</f>
        <v>2</v>
      </c>
      <c r="N43">
        <f t="shared" ref="N43:N45" ca="1" si="123">OFFSET(C43,-M43+1,0)</f>
        <v>1154</v>
      </c>
      <c r="O43">
        <f t="shared" ref="O43:O45" ca="1" si="124">IF(J43&lt;&gt;"",(J43-VALUE(CONCATENATE(LEFT(N43,LEN(N43)-2),":",RIGHT(N43,2))))*1440,"")</f>
        <v>46</v>
      </c>
      <c r="P43">
        <f t="shared" ref="P43:P45" si="125">IF(K43&lt;&gt;"",(E43+E44)*K43/2,E43*5/2)</f>
        <v>5</v>
      </c>
      <c r="Q43" s="7">
        <f t="shared" ref="Q43:Q45" si="126">IF(K43&lt;&gt;"",(E44-E43)*K43/LN((E44+0.000001)/(E43+0.000001)),-5*(E43-0.000001)/(LN(1/E43)-13.8155))</f>
        <v>0.68924379203313568</v>
      </c>
      <c r="R43">
        <f t="shared" ref="R43:R45" si="127">(E43*L43)</f>
        <v>32.000000000000206</v>
      </c>
      <c r="S43">
        <f t="shared" ref="S43:S45" si="128">P43+R43</f>
        <v>37.000000000000206</v>
      </c>
      <c r="T43" s="7">
        <f t="shared" ref="T43:T45" si="129">Q43+R43</f>
        <v>32.689243792033345</v>
      </c>
    </row>
    <row r="44" spans="1:20" x14ac:dyDescent="0.2">
      <c r="B44" s="61">
        <v>45761</v>
      </c>
      <c r="C44">
        <v>1401</v>
      </c>
      <c r="D44" s="65"/>
      <c r="E44" s="4">
        <v>0.01</v>
      </c>
      <c r="F44" s="4">
        <v>1427</v>
      </c>
      <c r="G44" s="6">
        <f t="shared" si="117"/>
        <v>0.6020833333333333</v>
      </c>
      <c r="H44" s="4">
        <v>1434</v>
      </c>
      <c r="I44" s="1">
        <f t="shared" si="118"/>
        <v>0.6069444444444444</v>
      </c>
      <c r="J44" s="1" t="str">
        <f t="shared" si="119"/>
        <v/>
      </c>
      <c r="K44">
        <f t="shared" si="120"/>
        <v>13.000000000000114</v>
      </c>
      <c r="L44">
        <f t="shared" si="121"/>
        <v>6.9999999999999751</v>
      </c>
      <c r="M44">
        <f t="shared" si="122"/>
        <v>1</v>
      </c>
      <c r="N44">
        <f t="shared" ca="1" si="123"/>
        <v>1401</v>
      </c>
      <c r="O44" t="str">
        <f t="shared" si="124"/>
        <v/>
      </c>
      <c r="P44">
        <f t="shared" si="125"/>
        <v>19.565000000000168</v>
      </c>
      <c r="Q44" s="7">
        <f t="shared" si="126"/>
        <v>6.8148950904984895</v>
      </c>
      <c r="R44">
        <f t="shared" si="127"/>
        <v>6.9999999999999757E-2</v>
      </c>
      <c r="S44">
        <f t="shared" si="128"/>
        <v>19.635000000000169</v>
      </c>
      <c r="T44" s="7">
        <f t="shared" si="129"/>
        <v>6.8848950904984889</v>
      </c>
    </row>
    <row r="45" spans="1:20" x14ac:dyDescent="0.2">
      <c r="B45" s="61"/>
      <c r="D45" s="19"/>
      <c r="E45" s="4">
        <v>3</v>
      </c>
      <c r="F45" s="4">
        <v>1447</v>
      </c>
      <c r="G45" s="6">
        <f t="shared" si="117"/>
        <v>0.61597222222222225</v>
      </c>
      <c r="H45" s="4">
        <v>1452</v>
      </c>
      <c r="I45" s="1">
        <f t="shared" si="118"/>
        <v>0.61944444444444446</v>
      </c>
      <c r="J45" s="1" t="str">
        <f t="shared" si="119"/>
        <v/>
      </c>
      <c r="K45">
        <f t="shared" si="120"/>
        <v>7.9999999999999716</v>
      </c>
      <c r="L45">
        <f t="shared" si="121"/>
        <v>4.9999999999999822</v>
      </c>
      <c r="M45">
        <f t="shared" si="122"/>
        <v>2</v>
      </c>
      <c r="N45">
        <f t="shared" ca="1" si="123"/>
        <v>1401</v>
      </c>
      <c r="O45" t="str">
        <f t="shared" si="124"/>
        <v/>
      </c>
      <c r="P45">
        <f t="shared" si="125"/>
        <v>111.9999999999996</v>
      </c>
      <c r="Q45" s="7">
        <f t="shared" si="126"/>
        <v>83.008560654963489</v>
      </c>
      <c r="R45">
        <f t="shared" si="127"/>
        <v>14.999999999999947</v>
      </c>
      <c r="S45">
        <f t="shared" si="128"/>
        <v>126.99999999999955</v>
      </c>
      <c r="T45" s="7">
        <f t="shared" si="129"/>
        <v>98.008560654963432</v>
      </c>
    </row>
    <row r="46" spans="1:20" x14ac:dyDescent="0.2">
      <c r="B46" s="61"/>
      <c r="D46" s="19"/>
      <c r="E46" s="4">
        <v>25</v>
      </c>
      <c r="F46" s="4">
        <v>1500</v>
      </c>
      <c r="G46" s="6">
        <f t="shared" ref="G46:G47" si="130">VALUE(CONCATENATE(LEFT(F46,LEN(F46)-2),":",RIGHT(F46,2)))</f>
        <v>0.625</v>
      </c>
      <c r="H46" s="4">
        <v>1506</v>
      </c>
      <c r="I46" s="1">
        <f t="shared" ref="I46:I47" si="131">VALUE(CONCATENATE(LEFT(H46,LEN(H46)-2),":",RIGHT(H46,2)))</f>
        <v>0.62916666666666665</v>
      </c>
      <c r="J46" s="1" t="str">
        <f t="shared" ref="J46:J47" si="132">IF(OR(B47&lt;&gt;"",E47=""),I46+TIME(0,5,0),"")</f>
        <v/>
      </c>
      <c r="K46">
        <f t="shared" ref="K46:K47" si="133">IF(AND(OR(AND(B46&lt;&gt;"",B47=""),AND(B46="",B47="")),E47&lt;&gt;""),(G47-I46)*1440,"")</f>
        <v>10.000000000000124</v>
      </c>
      <c r="L46">
        <f t="shared" ref="L46:L47" si="134">(I46-G46)*1440</f>
        <v>5.9999999999999787</v>
      </c>
      <c r="M46">
        <f t="shared" ref="M46:M47" si="135">IF(B46&lt;&gt;"",1,M45+1)</f>
        <v>3</v>
      </c>
      <c r="N46">
        <f t="shared" ref="N46:N47" ca="1" si="136">OFFSET(C46,-M46+1,0)</f>
        <v>1401</v>
      </c>
      <c r="O46" t="str">
        <f t="shared" ref="O46:O47" si="137">IF(J46&lt;&gt;"",(J46-VALUE(CONCATENATE(LEFT(N46,LEN(N46)-2),":",RIGHT(N46,2))))*1440,"")</f>
        <v/>
      </c>
      <c r="P46">
        <f t="shared" ref="P46:P47" si="138">IF(K46&lt;&gt;"",(E46+E47)*K46/2,E46*5/2)</f>
        <v>1025.0000000000127</v>
      </c>
      <c r="Q46" s="7">
        <f t="shared" ref="Q46:Q47" si="139">IF(K46&lt;&gt;"",(E47-E46)*K46/LN((E47+0.000001)/(E46+0.000001)),-5*(E46-0.000001)/(LN(1/E46)-13.8155))</f>
        <v>785.17548500446946</v>
      </c>
      <c r="R46">
        <f t="shared" ref="R46:R47" si="140">(E46*L46)</f>
        <v>149.99999999999946</v>
      </c>
      <c r="S46">
        <f t="shared" ref="S46:S47" si="141">P46+R46</f>
        <v>1175.0000000000123</v>
      </c>
      <c r="T46" s="7">
        <f t="shared" ref="T46:T47" si="142">Q46+R46</f>
        <v>935.1754850044689</v>
      </c>
    </row>
    <row r="47" spans="1:20" x14ac:dyDescent="0.2">
      <c r="B47" s="61"/>
      <c r="D47" s="79"/>
      <c r="E47" s="4">
        <v>180</v>
      </c>
      <c r="F47" s="4">
        <v>1516</v>
      </c>
      <c r="G47" s="6">
        <f t="shared" si="130"/>
        <v>0.63611111111111118</v>
      </c>
      <c r="H47" s="4">
        <v>1522</v>
      </c>
      <c r="I47" s="1">
        <f t="shared" si="131"/>
        <v>0.64027777777777783</v>
      </c>
      <c r="J47" s="1" t="str">
        <f t="shared" si="132"/>
        <v/>
      </c>
      <c r="K47">
        <f t="shared" si="133"/>
        <v>17.999999999999936</v>
      </c>
      <c r="L47">
        <f t="shared" si="134"/>
        <v>5.9999999999999787</v>
      </c>
      <c r="M47">
        <f t="shared" si="135"/>
        <v>4</v>
      </c>
      <c r="N47">
        <f t="shared" ca="1" si="136"/>
        <v>1401</v>
      </c>
      <c r="O47" t="str">
        <f t="shared" si="137"/>
        <v/>
      </c>
      <c r="P47">
        <f t="shared" si="138"/>
        <v>1727.9999999999939</v>
      </c>
      <c r="Q47" s="7">
        <f t="shared" si="139"/>
        <v>1116.6706162320547</v>
      </c>
      <c r="R47">
        <f t="shared" si="140"/>
        <v>1079.9999999999961</v>
      </c>
      <c r="S47">
        <f t="shared" si="141"/>
        <v>2807.99999999999</v>
      </c>
      <c r="T47" s="7">
        <f t="shared" si="142"/>
        <v>2196.6706162320506</v>
      </c>
    </row>
    <row r="48" spans="1:20" x14ac:dyDescent="0.2">
      <c r="B48" s="61"/>
      <c r="D48" s="19"/>
      <c r="E48" s="4">
        <v>12</v>
      </c>
      <c r="F48" s="4">
        <v>1540</v>
      </c>
      <c r="G48" s="6">
        <f t="shared" ref="G48:G49" si="143">VALUE(CONCATENATE(LEFT(F48,LEN(F48)-2),":",RIGHT(F48,2)))</f>
        <v>0.65277777777777779</v>
      </c>
      <c r="H48" s="4">
        <v>1545</v>
      </c>
      <c r="I48" s="1">
        <f t="shared" ref="I48:I49" si="144">VALUE(CONCATENATE(LEFT(H48,LEN(H48)-2),":",RIGHT(H48,2)))</f>
        <v>0.65625</v>
      </c>
      <c r="J48" s="1">
        <f t="shared" ref="J48:J49" si="145">IF(OR(B49&lt;&gt;"",E49=""),I48+TIME(0,5,0),"")</f>
        <v>0.65972222222222221</v>
      </c>
      <c r="K48" t="str">
        <f t="shared" ref="K48:K49" si="146">IF(AND(OR(AND(B48&lt;&gt;"",B49=""),AND(B48="",B49="")),E49&lt;&gt;""),(G49-I48)*1440,"")</f>
        <v/>
      </c>
      <c r="L48">
        <f t="shared" ref="L48:L49" si="147">(I48-G48)*1440</f>
        <v>4.9999999999999822</v>
      </c>
      <c r="M48">
        <f t="shared" ref="M48:M49" si="148">IF(B48&lt;&gt;"",1,M47+1)</f>
        <v>5</v>
      </c>
      <c r="N48">
        <f t="shared" ref="N48:N49" ca="1" si="149">OFFSET(C48,-M48+1,0)</f>
        <v>1401</v>
      </c>
      <c r="O48">
        <f t="shared" ref="O48:O49" ca="1" si="150">IF(J48&lt;&gt;"",(J48-VALUE(CONCATENATE(LEFT(N48,LEN(N48)-2),":",RIGHT(N48,2))))*1440,"")</f>
        <v>108.99999999999993</v>
      </c>
      <c r="P48">
        <f t="shared" ref="P48:P49" si="151">IF(K48&lt;&gt;"",(E48+E49)*K48/2,E48*5/2)</f>
        <v>30</v>
      </c>
      <c r="Q48" s="7">
        <f t="shared" ref="Q48:Q49" si="152">IF(K48&lt;&gt;"",(E49-E48)*K48/LN((E49+0.000001)/(E48+0.000001)),-5*(E48-0.000001)/(LN(1/E48)-13.8155))</f>
        <v>3.680889458103203</v>
      </c>
      <c r="R48">
        <f t="shared" ref="R48:R49" si="153">(E48*L48)</f>
        <v>59.999999999999787</v>
      </c>
      <c r="S48">
        <f t="shared" ref="S48:S49" si="154">P48+R48</f>
        <v>89.999999999999787</v>
      </c>
      <c r="T48" s="7">
        <f t="shared" ref="T48:T49" si="155">Q48+R48</f>
        <v>63.680889458102989</v>
      </c>
    </row>
    <row r="49" spans="1:20" x14ac:dyDescent="0.2">
      <c r="A49">
        <v>1</v>
      </c>
      <c r="B49" s="61">
        <v>45762</v>
      </c>
      <c r="C49">
        <v>851</v>
      </c>
      <c r="D49" s="79">
        <v>3</v>
      </c>
      <c r="E49" s="4">
        <v>0.01</v>
      </c>
      <c r="F49" s="4">
        <v>939</v>
      </c>
      <c r="G49" s="6">
        <f t="shared" si="143"/>
        <v>0.40208333333333335</v>
      </c>
      <c r="H49" s="4">
        <v>947</v>
      </c>
      <c r="I49" s="1">
        <f t="shared" si="144"/>
        <v>0.40763888888888888</v>
      </c>
      <c r="J49" s="1" t="str">
        <f t="shared" si="145"/>
        <v/>
      </c>
      <c r="K49">
        <f t="shared" si="146"/>
        <v>15.000000000000027</v>
      </c>
      <c r="L49">
        <f t="shared" si="147"/>
        <v>7.9999999999999716</v>
      </c>
      <c r="M49">
        <f t="shared" si="148"/>
        <v>1</v>
      </c>
      <c r="N49">
        <f t="shared" ca="1" si="149"/>
        <v>851</v>
      </c>
      <c r="O49" t="str">
        <f t="shared" si="150"/>
        <v/>
      </c>
      <c r="P49">
        <f t="shared" si="151"/>
        <v>90.075000000000159</v>
      </c>
      <c r="Q49" s="7">
        <f t="shared" si="152"/>
        <v>25.366796242795942</v>
      </c>
      <c r="R49">
        <f t="shared" si="153"/>
        <v>7.9999999999999724E-2</v>
      </c>
      <c r="S49">
        <f t="shared" si="154"/>
        <v>90.155000000000157</v>
      </c>
      <c r="T49" s="7">
        <f t="shared" si="155"/>
        <v>25.446796242795941</v>
      </c>
    </row>
    <row r="50" spans="1:20" x14ac:dyDescent="0.2">
      <c r="B50" s="61"/>
      <c r="D50" s="19"/>
      <c r="E50" s="4">
        <v>12</v>
      </c>
      <c r="F50" s="4">
        <v>1002</v>
      </c>
      <c r="G50" s="6">
        <f t="shared" ref="G50:G55" si="156">VALUE(CONCATENATE(LEFT(F50,LEN(F50)-2),":",RIGHT(F50,2)))</f>
        <v>0.41805555555555557</v>
      </c>
      <c r="H50" s="4">
        <v>1032</v>
      </c>
      <c r="I50" s="1">
        <f t="shared" ref="I50:I55" si="157">VALUE(CONCATENATE(LEFT(H50,LEN(H50)-2),":",RIGHT(H50,2)))</f>
        <v>0.43888888888888888</v>
      </c>
      <c r="J50" s="1">
        <f t="shared" ref="J50:J55" si="158">IF(OR(B51&lt;&gt;"",E51=""),I50+TIME(0,5,0),"")</f>
        <v>0.44236111111111109</v>
      </c>
      <c r="K50" t="str">
        <f t="shared" ref="K50:K55" si="159">IF(AND(OR(AND(B50&lt;&gt;"",B51=""),AND(B50="",B51="")),E51&lt;&gt;""),(G51-I50)*1440,"")</f>
        <v/>
      </c>
      <c r="L50">
        <f t="shared" ref="L50:L55" si="160">(I50-G50)*1440</f>
        <v>29.999999999999972</v>
      </c>
      <c r="M50">
        <f t="shared" ref="M50:M55" si="161">IF(B50&lt;&gt;"",1,M49+1)</f>
        <v>2</v>
      </c>
      <c r="N50">
        <f t="shared" ref="N50:N55" ca="1" si="162">OFFSET(C50,-M50+1,0)</f>
        <v>851</v>
      </c>
      <c r="O50">
        <f t="shared" ref="O50:O55" ca="1" si="163">IF(J50&lt;&gt;"",(J50-VALUE(CONCATENATE(LEFT(N50,LEN(N50)-2),":",RIGHT(N50,2))))*1440,"")</f>
        <v>106.00000000000003</v>
      </c>
      <c r="P50">
        <f t="shared" ref="P50:P55" si="164">IF(K50&lt;&gt;"",(E50+E51)*K50/2,E50*5/2)</f>
        <v>30</v>
      </c>
      <c r="Q50" s="7">
        <f t="shared" ref="Q50:Q55" si="165">IF(K50&lt;&gt;"",(E51-E50)*K50/LN((E51+0.000001)/(E50+0.000001)),-5*(E50-0.000001)/(LN(1/E50)-13.8155))</f>
        <v>3.680889458103203</v>
      </c>
      <c r="R50">
        <f t="shared" ref="R50:R55" si="166">(E50*L50)</f>
        <v>359.99999999999966</v>
      </c>
      <c r="S50">
        <f t="shared" ref="S50:S55" si="167">P50+R50</f>
        <v>389.99999999999966</v>
      </c>
      <c r="T50" s="7">
        <f t="shared" ref="T50:T55" si="168">Q50+R50</f>
        <v>363.68088945810285</v>
      </c>
    </row>
    <row r="51" spans="1:20" x14ac:dyDescent="0.2">
      <c r="B51" s="61">
        <v>45762</v>
      </c>
      <c r="C51">
        <v>1253</v>
      </c>
      <c r="D51" s="19"/>
      <c r="E51" s="4">
        <v>0.01</v>
      </c>
      <c r="F51" s="4">
        <v>1321</v>
      </c>
      <c r="G51" s="6">
        <f t="shared" si="156"/>
        <v>0.55625000000000002</v>
      </c>
      <c r="H51" s="4">
        <v>1329</v>
      </c>
      <c r="I51" s="1">
        <f t="shared" si="157"/>
        <v>0.56180555555555556</v>
      </c>
      <c r="J51" s="1" t="str">
        <f t="shared" si="158"/>
        <v/>
      </c>
      <c r="K51">
        <f t="shared" si="159"/>
        <v>11.999999999999957</v>
      </c>
      <c r="L51">
        <f t="shared" si="160"/>
        <v>7.9999999999999716</v>
      </c>
      <c r="M51">
        <f t="shared" si="161"/>
        <v>1</v>
      </c>
      <c r="N51">
        <f t="shared" ca="1" si="162"/>
        <v>1253</v>
      </c>
      <c r="O51" t="str">
        <f t="shared" si="163"/>
        <v/>
      </c>
      <c r="P51">
        <f t="shared" si="164"/>
        <v>6.0599999999999783</v>
      </c>
      <c r="Q51" s="7">
        <f t="shared" si="165"/>
        <v>2.5797646783942696</v>
      </c>
      <c r="R51">
        <f t="shared" si="166"/>
        <v>7.9999999999999724E-2</v>
      </c>
      <c r="S51">
        <f t="shared" si="167"/>
        <v>6.1399999999999784</v>
      </c>
      <c r="T51" s="7">
        <f t="shared" si="168"/>
        <v>2.6597646783942692</v>
      </c>
    </row>
    <row r="52" spans="1:20" x14ac:dyDescent="0.2">
      <c r="B52" s="61"/>
      <c r="D52" s="79"/>
      <c r="E52" s="4">
        <v>1</v>
      </c>
      <c r="F52" s="4">
        <v>1341</v>
      </c>
      <c r="G52" s="6">
        <f t="shared" si="156"/>
        <v>0.57013888888888886</v>
      </c>
      <c r="H52" s="4">
        <v>1349</v>
      </c>
      <c r="I52" s="1">
        <f t="shared" si="157"/>
        <v>0.5756944444444444</v>
      </c>
      <c r="J52" s="1" t="str">
        <f t="shared" si="158"/>
        <v/>
      </c>
      <c r="K52">
        <f t="shared" si="159"/>
        <v>9.0000000000001279</v>
      </c>
      <c r="L52">
        <f t="shared" si="160"/>
        <v>7.9999999999999716</v>
      </c>
      <c r="M52">
        <f t="shared" si="161"/>
        <v>2</v>
      </c>
      <c r="N52">
        <f t="shared" ca="1" si="162"/>
        <v>1253</v>
      </c>
      <c r="O52" t="str">
        <f t="shared" si="163"/>
        <v/>
      </c>
      <c r="P52">
        <f t="shared" si="164"/>
        <v>94.500000000001336</v>
      </c>
      <c r="Q52" s="7">
        <f t="shared" si="165"/>
        <v>57.081220420363941</v>
      </c>
      <c r="R52">
        <f t="shared" si="166"/>
        <v>7.9999999999999716</v>
      </c>
      <c r="S52">
        <f t="shared" si="167"/>
        <v>102.50000000000131</v>
      </c>
      <c r="T52" s="7">
        <f t="shared" si="168"/>
        <v>65.081220420363906</v>
      </c>
    </row>
    <row r="53" spans="1:20" x14ac:dyDescent="0.2">
      <c r="B53" s="61"/>
      <c r="C53" s="4"/>
      <c r="D53" s="19"/>
      <c r="E53" s="4">
        <v>20</v>
      </c>
      <c r="F53" s="4">
        <v>1358</v>
      </c>
      <c r="G53" s="6">
        <f t="shared" si="156"/>
        <v>0.58194444444444449</v>
      </c>
      <c r="H53" s="4">
        <v>1404</v>
      </c>
      <c r="I53" s="1">
        <f t="shared" si="157"/>
        <v>0.58611111111111114</v>
      </c>
      <c r="J53" s="1" t="str">
        <f t="shared" si="158"/>
        <v/>
      </c>
      <c r="K53">
        <f t="shared" si="159"/>
        <v>13.99999999999995</v>
      </c>
      <c r="L53">
        <f t="shared" si="160"/>
        <v>5.9999999999999787</v>
      </c>
      <c r="M53">
        <f t="shared" si="161"/>
        <v>3</v>
      </c>
      <c r="N53">
        <f t="shared" ca="1" si="162"/>
        <v>1253</v>
      </c>
      <c r="O53" t="str">
        <f t="shared" si="163"/>
        <v/>
      </c>
      <c r="P53">
        <f t="shared" si="164"/>
        <v>143.49999999999949</v>
      </c>
      <c r="Q53" s="7">
        <f t="shared" si="165"/>
        <v>74.006252496970717</v>
      </c>
      <c r="R53">
        <f t="shared" si="166"/>
        <v>119.99999999999957</v>
      </c>
      <c r="S53">
        <f t="shared" si="167"/>
        <v>263.49999999999909</v>
      </c>
      <c r="T53" s="7">
        <f t="shared" si="168"/>
        <v>194.00625249697029</v>
      </c>
    </row>
    <row r="54" spans="1:20" x14ac:dyDescent="0.2">
      <c r="B54" s="61"/>
      <c r="D54" s="19"/>
      <c r="E54" s="4">
        <v>0.5</v>
      </c>
      <c r="F54" s="4">
        <v>1418</v>
      </c>
      <c r="G54" s="6">
        <f t="shared" si="156"/>
        <v>0.59583333333333333</v>
      </c>
      <c r="H54" s="4">
        <v>1426</v>
      </c>
      <c r="I54" s="1">
        <f t="shared" si="157"/>
        <v>0.60138888888888886</v>
      </c>
      <c r="J54" s="1">
        <f t="shared" si="158"/>
        <v>0.60486111111111107</v>
      </c>
      <c r="K54" t="str">
        <f t="shared" si="159"/>
        <v/>
      </c>
      <c r="L54">
        <f t="shared" si="160"/>
        <v>7.9999999999999716</v>
      </c>
      <c r="M54">
        <f t="shared" si="161"/>
        <v>4</v>
      </c>
      <c r="N54">
        <f t="shared" ca="1" si="162"/>
        <v>1253</v>
      </c>
      <c r="O54">
        <f t="shared" ca="1" si="163"/>
        <v>97.999999999999972</v>
      </c>
      <c r="P54">
        <f t="shared" si="164"/>
        <v>1.25</v>
      </c>
      <c r="Q54" s="7">
        <f t="shared" si="165"/>
        <v>0.19051423432971509</v>
      </c>
      <c r="R54">
        <f t="shared" si="166"/>
        <v>3.9999999999999858</v>
      </c>
      <c r="S54">
        <f t="shared" si="167"/>
        <v>5.2499999999999858</v>
      </c>
      <c r="T54" s="7">
        <f t="shared" si="168"/>
        <v>4.1905142343297008</v>
      </c>
    </row>
    <row r="55" spans="1:20" x14ac:dyDescent="0.2">
      <c r="A55">
        <v>1</v>
      </c>
      <c r="B55" s="61">
        <v>45763</v>
      </c>
      <c r="C55">
        <v>1129</v>
      </c>
      <c r="D55" s="79">
        <v>3</v>
      </c>
      <c r="E55" s="4">
        <v>0.01</v>
      </c>
      <c r="F55" s="4">
        <v>1200</v>
      </c>
      <c r="G55" s="6">
        <f t="shared" si="156"/>
        <v>0.5</v>
      </c>
      <c r="H55" s="4">
        <v>1209</v>
      </c>
      <c r="I55" s="1">
        <f t="shared" si="157"/>
        <v>0.50624999999999998</v>
      </c>
      <c r="J55" s="1">
        <f t="shared" si="158"/>
        <v>0.50972222222222219</v>
      </c>
      <c r="K55" t="str">
        <f t="shared" si="159"/>
        <v/>
      </c>
      <c r="L55">
        <f t="shared" si="160"/>
        <v>8.999999999999968</v>
      </c>
      <c r="M55">
        <f t="shared" si="161"/>
        <v>1</v>
      </c>
      <c r="N55">
        <f t="shared" ca="1" si="162"/>
        <v>1129</v>
      </c>
      <c r="O55">
        <f t="shared" ca="1" si="163"/>
        <v>45</v>
      </c>
      <c r="P55">
        <f t="shared" si="164"/>
        <v>2.5000000000000001E-2</v>
      </c>
      <c r="Q55" s="7">
        <f t="shared" si="165"/>
        <v>5.4281443780592247E-3</v>
      </c>
      <c r="R55">
        <f t="shared" si="166"/>
        <v>8.9999999999999677E-2</v>
      </c>
      <c r="S55">
        <f t="shared" si="167"/>
        <v>0.11499999999999969</v>
      </c>
      <c r="T55" s="7">
        <f t="shared" si="168"/>
        <v>9.5428144378058896E-2</v>
      </c>
    </row>
    <row r="56" spans="1:20" x14ac:dyDescent="0.2">
      <c r="B56" s="61">
        <v>45763</v>
      </c>
      <c r="C56">
        <v>1247</v>
      </c>
      <c r="D56" s="20"/>
      <c r="E56" s="4">
        <v>100</v>
      </c>
      <c r="F56" s="4">
        <v>1306</v>
      </c>
      <c r="G56" s="6">
        <f t="shared" ref="G56:G58" si="169">VALUE(CONCATENATE(LEFT(F56,LEN(F56)-2),":",RIGHT(F56,2)))</f>
        <v>0.54583333333333328</v>
      </c>
      <c r="H56" s="4">
        <v>1309</v>
      </c>
      <c r="I56" s="1">
        <f t="shared" ref="I56:I58" si="170">VALUE(CONCATENATE(LEFT(H56,LEN(H56)-2),":",RIGHT(H56,2)))</f>
        <v>0.54791666666666672</v>
      </c>
      <c r="J56" s="1" t="str">
        <f t="shared" ref="J56:J58" si="171">IF(OR(B57&lt;&gt;"",E57=""),I56+TIME(0,5,0),"")</f>
        <v/>
      </c>
      <c r="K56">
        <f t="shared" ref="K56:K58" si="172">IF(AND(OR(AND(B56&lt;&gt;"",B57=""),AND(B56="",B57="")),E57&lt;&gt;""),(G57-I56)*1440,"")</f>
        <v>1.9999999999999929</v>
      </c>
      <c r="L56">
        <f t="shared" ref="L56:L58" si="173">(I56-G56)*1440</f>
        <v>3.0000000000001492</v>
      </c>
      <c r="M56">
        <f t="shared" ref="M56:M58" si="174">IF(B56&lt;&gt;"",1,M55+1)</f>
        <v>1</v>
      </c>
      <c r="N56">
        <f t="shared" ref="N56:N58" ca="1" si="175">OFFSET(C56,-M56+1,0)</f>
        <v>1247</v>
      </c>
      <c r="O56" t="str">
        <f t="shared" ref="O56:O58" si="176">IF(J56&lt;&gt;"",(J56-VALUE(CONCATENATE(LEFT(N56,LEN(N56)-2),":",RIGHT(N56,2))))*1440,"")</f>
        <v/>
      </c>
      <c r="P56">
        <f t="shared" ref="P56:P58" si="177">IF(K56&lt;&gt;"",(E56+E57)*K56/2,E56*5/2)</f>
        <v>279.99999999999898</v>
      </c>
      <c r="Q56" s="7">
        <f t="shared" ref="Q56:Q58" si="178">IF(K56&lt;&gt;"",(E57-E56)*K56/LN((E57+0.000001)/(E56+0.000001)),-5*(E56-0.000001)/(LN(1/E56)-13.8155))</f>
        <v>272.20760654115037</v>
      </c>
      <c r="R56">
        <f t="shared" ref="R56:R58" si="179">(E56*L56)</f>
        <v>300.00000000001489</v>
      </c>
      <c r="S56">
        <f t="shared" ref="S56:S58" si="180">P56+R56</f>
        <v>580.00000000001387</v>
      </c>
      <c r="T56" s="7">
        <f t="shared" ref="T56:T58" si="181">Q56+R56</f>
        <v>572.20760654116521</v>
      </c>
    </row>
    <row r="57" spans="1:20" x14ac:dyDescent="0.2">
      <c r="B57" s="61"/>
      <c r="D57" s="21"/>
      <c r="E57" s="4">
        <v>180</v>
      </c>
      <c r="F57" s="4">
        <v>1311</v>
      </c>
      <c r="G57" s="6">
        <f t="shared" si="169"/>
        <v>0.5493055555555556</v>
      </c>
      <c r="H57" s="4">
        <v>1348</v>
      </c>
      <c r="I57" s="1">
        <f t="shared" si="170"/>
        <v>0.57500000000000007</v>
      </c>
      <c r="J57" s="1">
        <f t="shared" si="171"/>
        <v>0.57847222222222228</v>
      </c>
      <c r="K57" t="str">
        <f t="shared" si="172"/>
        <v/>
      </c>
      <c r="L57">
        <f t="shared" si="173"/>
        <v>37.000000000000028</v>
      </c>
      <c r="M57">
        <f t="shared" si="174"/>
        <v>2</v>
      </c>
      <c r="N57">
        <f t="shared" ca="1" si="175"/>
        <v>1247</v>
      </c>
      <c r="O57">
        <f t="shared" ca="1" si="176"/>
        <v>66.000000000000085</v>
      </c>
      <c r="P57">
        <f t="shared" si="177"/>
        <v>450</v>
      </c>
      <c r="Q57" s="7">
        <f t="shared" si="178"/>
        <v>47.347346607878421</v>
      </c>
      <c r="R57">
        <f t="shared" si="179"/>
        <v>6660.0000000000055</v>
      </c>
      <c r="S57">
        <f t="shared" si="180"/>
        <v>7110.0000000000055</v>
      </c>
      <c r="T57" s="7">
        <f t="shared" si="181"/>
        <v>6707.347346607884</v>
      </c>
    </row>
    <row r="58" spans="1:20" x14ac:dyDescent="0.2">
      <c r="A58">
        <v>1</v>
      </c>
      <c r="B58" s="61">
        <v>45764</v>
      </c>
      <c r="C58">
        <v>1005</v>
      </c>
      <c r="D58" s="79">
        <v>3</v>
      </c>
      <c r="E58" s="4">
        <v>0.01</v>
      </c>
      <c r="F58" s="4">
        <v>1046</v>
      </c>
      <c r="G58" s="6">
        <f t="shared" si="169"/>
        <v>0.44861111111111113</v>
      </c>
      <c r="H58" s="4">
        <v>1055</v>
      </c>
      <c r="I58" s="1">
        <f t="shared" si="170"/>
        <v>0.4548611111111111</v>
      </c>
      <c r="J58" s="1">
        <f t="shared" si="171"/>
        <v>0.45833333333333331</v>
      </c>
      <c r="K58" t="str">
        <f t="shared" si="172"/>
        <v/>
      </c>
      <c r="L58">
        <f t="shared" si="173"/>
        <v>8.999999999999968</v>
      </c>
      <c r="M58">
        <f t="shared" si="174"/>
        <v>1</v>
      </c>
      <c r="N58">
        <f t="shared" ca="1" si="175"/>
        <v>1005</v>
      </c>
      <c r="O58">
        <f t="shared" ca="1" si="176"/>
        <v>54.999999999999964</v>
      </c>
      <c r="P58">
        <f t="shared" si="177"/>
        <v>2.5000000000000001E-2</v>
      </c>
      <c r="Q58" s="7">
        <f t="shared" si="178"/>
        <v>5.4281443780592247E-3</v>
      </c>
      <c r="R58">
        <f t="shared" si="179"/>
        <v>8.9999999999999677E-2</v>
      </c>
      <c r="S58">
        <f t="shared" si="180"/>
        <v>0.11499999999999969</v>
      </c>
      <c r="T58" s="7">
        <f t="shared" si="181"/>
        <v>9.5428144378058896E-2</v>
      </c>
    </row>
    <row r="59" spans="1:20" x14ac:dyDescent="0.2">
      <c r="A59">
        <v>1</v>
      </c>
      <c r="B59" s="61">
        <v>45765</v>
      </c>
      <c r="C59">
        <v>911</v>
      </c>
      <c r="D59" s="79">
        <v>3</v>
      </c>
      <c r="E59" s="4">
        <v>0.01</v>
      </c>
      <c r="F59" s="4">
        <v>933</v>
      </c>
      <c r="G59" s="6">
        <f t="shared" ref="G59" si="182">VALUE(CONCATENATE(LEFT(F59,LEN(F59)-2),":",RIGHT(F59,2)))</f>
        <v>0.3979166666666667</v>
      </c>
      <c r="H59" s="4">
        <v>938</v>
      </c>
      <c r="I59" s="1">
        <f t="shared" ref="I59" si="183">VALUE(CONCATENATE(LEFT(H59,LEN(H59)-2),":",RIGHT(H59,2)))</f>
        <v>0.40138888888888885</v>
      </c>
      <c r="J59" s="1">
        <f t="shared" ref="J59" si="184">IF(OR(B60&lt;&gt;"",E60=""),I59+TIME(0,5,0),"")</f>
        <v>0.40486111111111106</v>
      </c>
      <c r="K59" t="str">
        <f t="shared" ref="K59" si="185">IF(AND(OR(AND(B59&lt;&gt;"",B60=""),AND(B59="",B60="")),E60&lt;&gt;""),(G60-I59)*1440,"")</f>
        <v/>
      </c>
      <c r="L59">
        <f t="shared" ref="L59" si="186">(I59-G59)*1440</f>
        <v>4.9999999999999023</v>
      </c>
      <c r="M59">
        <f t="shared" ref="M59" si="187">IF(B59&lt;&gt;"",1,M58+1)</f>
        <v>1</v>
      </c>
      <c r="N59">
        <f t="shared" ref="N59" ca="1" si="188">OFFSET(C59,-M59+1,0)</f>
        <v>911</v>
      </c>
      <c r="O59">
        <f t="shared" ref="O59" ca="1" si="189">IF(J59&lt;&gt;"",(J59-VALUE(CONCATENATE(LEFT(N59,LEN(N59)-2),":",RIGHT(N59,2))))*1440,"")</f>
        <v>31.999999999999886</v>
      </c>
      <c r="P59">
        <f t="shared" ref="P59" si="190">IF(K59&lt;&gt;"",(E59+E60)*K59/2,E59*5/2)</f>
        <v>2.5000000000000001E-2</v>
      </c>
      <c r="Q59" s="7">
        <f t="shared" ref="Q59" si="191">IF(K59&lt;&gt;"",(E60-E59)*K59/LN((E60+0.000001)/(E59+0.000001)),-5*(E59-0.000001)/(LN(1/E59)-13.8155))</f>
        <v>5.4281443780592247E-3</v>
      </c>
      <c r="R59">
        <f t="shared" ref="R59" si="192">(E59*L59)</f>
        <v>4.9999999999999024E-2</v>
      </c>
      <c r="S59">
        <f t="shared" ref="S59" si="193">P59+R59</f>
        <v>7.4999999999999026E-2</v>
      </c>
      <c r="T59" s="7">
        <f t="shared" ref="T59" si="194">Q59+R59</f>
        <v>5.542814437805825E-2</v>
      </c>
    </row>
    <row r="60" spans="1:20" x14ac:dyDescent="0.2">
      <c r="B60" s="61">
        <v>45765</v>
      </c>
      <c r="C60">
        <v>1038</v>
      </c>
      <c r="D60" s="79"/>
      <c r="E60" s="4">
        <v>100</v>
      </c>
      <c r="F60" s="4">
        <v>1059</v>
      </c>
      <c r="G60" s="6">
        <f t="shared" ref="G60" si="195">VALUE(CONCATENATE(LEFT(F60,LEN(F60)-2),":",RIGHT(F60,2)))</f>
        <v>0.45763888888888887</v>
      </c>
      <c r="H60" s="4">
        <v>1146</v>
      </c>
      <c r="I60" s="1">
        <f t="shared" ref="I60" si="196">VALUE(CONCATENATE(LEFT(H60,LEN(H60)-2),":",RIGHT(H60,2)))</f>
        <v>0.49027777777777781</v>
      </c>
      <c r="J60" s="1" t="str">
        <f t="shared" ref="J60" si="197">IF(OR(B61&lt;&gt;"",E61=""),I60+TIME(0,5,0),"")</f>
        <v/>
      </c>
      <c r="K60">
        <f t="shared" ref="K60" si="198">IF(AND(OR(AND(B60&lt;&gt;"",B61=""),AND(B60="",B61="")),E61&lt;&gt;""),(G61-I60)*1440,"")</f>
        <v>3.9999999999999858</v>
      </c>
      <c r="L60">
        <f t="shared" ref="L60" si="199">(I60-G60)*1440</f>
        <v>47.000000000000071</v>
      </c>
      <c r="M60">
        <f t="shared" ref="M60" si="200">IF(B60&lt;&gt;"",1,M59+1)</f>
        <v>1</v>
      </c>
      <c r="N60">
        <f t="shared" ref="N60" ca="1" si="201">OFFSET(C60,-M60+1,0)</f>
        <v>1038</v>
      </c>
      <c r="O60" t="str">
        <f t="shared" ref="O60" si="202">IF(J60&lt;&gt;"",(J60-VALUE(CONCATENATE(LEFT(N60,LEN(N60)-2),":",RIGHT(N60,2))))*1440,"")</f>
        <v/>
      </c>
      <c r="P60">
        <f t="shared" ref="P60" si="203">IF(K60&lt;&gt;"",(E60+E61)*K60/2,E60*5/2)</f>
        <v>559.99999999999795</v>
      </c>
      <c r="Q60" s="7">
        <f t="shared" ref="Q60" si="204">IF(K60&lt;&gt;"",(E61-E60)*K60/LN((E61+0.000001)/(E60+0.000001)),-5*(E60-0.000001)/(LN(1/E60)-13.8155))</f>
        <v>544.41521308230074</v>
      </c>
      <c r="R60">
        <f t="shared" ref="R60" si="205">(E60*L60)</f>
        <v>4700.0000000000073</v>
      </c>
      <c r="S60">
        <f t="shared" ref="S60" si="206">P60+R60</f>
        <v>5260.0000000000055</v>
      </c>
      <c r="T60" s="7">
        <f t="shared" ref="T60" si="207">Q60+R60</f>
        <v>5244.4152130823077</v>
      </c>
    </row>
    <row r="61" spans="1:20" x14ac:dyDescent="0.2">
      <c r="B61" s="61"/>
      <c r="C61" s="4"/>
      <c r="D61" s="19"/>
      <c r="E61" s="4">
        <v>180</v>
      </c>
      <c r="F61" s="4">
        <v>1150</v>
      </c>
      <c r="G61" s="6">
        <f t="shared" ref="G61:G62" si="208">VALUE(CONCATENATE(LEFT(F61,LEN(F61)-2),":",RIGHT(F61,2)))</f>
        <v>0.49305555555555558</v>
      </c>
      <c r="H61" s="4">
        <v>1357</v>
      </c>
      <c r="I61" s="1">
        <f t="shared" ref="I61:I62" si="209">VALUE(CONCATENATE(LEFT(H61,LEN(H61)-2),":",RIGHT(H61,2)))</f>
        <v>0.58124999999999993</v>
      </c>
      <c r="J61" s="1">
        <f t="shared" ref="J61:J62" si="210">IF(OR(B62&lt;&gt;"",E62=""),I61+TIME(0,5,0),"")</f>
        <v>0.58472222222222214</v>
      </c>
      <c r="K61" t="str">
        <f t="shared" ref="K61:K62" si="211">IF(AND(OR(AND(B61&lt;&gt;"",B62=""),AND(B61="",B62="")),E62&lt;&gt;""),(G62-I61)*1440,"")</f>
        <v/>
      </c>
      <c r="L61">
        <f t="shared" ref="L61:L62" si="212">(I61-G61)*1440</f>
        <v>126.99999999999987</v>
      </c>
      <c r="M61">
        <f t="shared" ref="M61:M62" si="213">IF(B61&lt;&gt;"",1,M60+1)</f>
        <v>2</v>
      </c>
      <c r="N61">
        <f t="shared" ref="N61:N62" ca="1" si="214">OFFSET(C61,-M61+1,0)</f>
        <v>1038</v>
      </c>
      <c r="O61">
        <f t="shared" ref="O61:O62" ca="1" si="215">IF(J61&lt;&gt;"",(J61-VALUE(CONCATENATE(LEFT(N61,LEN(N61)-2),":",RIGHT(N61,2))))*1440,"")</f>
        <v>203.99999999999991</v>
      </c>
      <c r="P61">
        <f t="shared" ref="P61:P62" si="216">IF(K61&lt;&gt;"",(E61+E62)*K61/2,E61*5/2)</f>
        <v>450</v>
      </c>
      <c r="Q61" s="7">
        <f t="shared" ref="Q61:Q62" si="217">IF(K61&lt;&gt;"",(E62-E61)*K61/LN((E62+0.000001)/(E61+0.000001)),-5*(E61-0.000001)/(LN(1/E61)-13.8155))</f>
        <v>47.347346607878421</v>
      </c>
      <c r="R61">
        <f t="shared" ref="R61:R62" si="218">(E61*L61)</f>
        <v>22859.999999999978</v>
      </c>
      <c r="S61">
        <f t="shared" ref="S61:S62" si="219">P61+R61</f>
        <v>23309.999999999978</v>
      </c>
      <c r="T61" s="7">
        <f t="shared" ref="T61:T62" si="220">Q61+R61</f>
        <v>22907.347346607858</v>
      </c>
    </row>
    <row r="62" spans="1:20" x14ac:dyDescent="0.2">
      <c r="A62">
        <v>1</v>
      </c>
      <c r="B62" s="61">
        <v>45768</v>
      </c>
      <c r="C62">
        <v>1224</v>
      </c>
      <c r="D62" s="79">
        <v>3</v>
      </c>
      <c r="E62" s="4">
        <v>0.01</v>
      </c>
      <c r="F62" s="4">
        <v>1251</v>
      </c>
      <c r="G62" s="6">
        <f t="shared" si="208"/>
        <v>0.53541666666666665</v>
      </c>
      <c r="H62" s="4">
        <v>1259</v>
      </c>
      <c r="I62" s="1">
        <f t="shared" si="209"/>
        <v>0.54097222222222219</v>
      </c>
      <c r="J62" s="1" t="str">
        <f t="shared" si="210"/>
        <v/>
      </c>
      <c r="K62">
        <f t="shared" si="211"/>
        <v>16.000000000000103</v>
      </c>
      <c r="L62">
        <f t="shared" si="212"/>
        <v>7.9999999999999716</v>
      </c>
      <c r="M62">
        <f t="shared" si="213"/>
        <v>1</v>
      </c>
      <c r="N62">
        <f t="shared" ca="1" si="214"/>
        <v>1224</v>
      </c>
      <c r="O62" t="str">
        <f t="shared" si="215"/>
        <v/>
      </c>
      <c r="P62">
        <f t="shared" si="216"/>
        <v>120.08000000000077</v>
      </c>
      <c r="Q62" s="7">
        <f t="shared" si="217"/>
        <v>32.795849781582682</v>
      </c>
      <c r="R62">
        <f t="shared" si="218"/>
        <v>7.9999999999999724E-2</v>
      </c>
      <c r="S62">
        <f t="shared" si="219"/>
        <v>120.16000000000076</v>
      </c>
      <c r="T62" s="7">
        <f t="shared" si="220"/>
        <v>32.87584978158268</v>
      </c>
    </row>
    <row r="63" spans="1:20" x14ac:dyDescent="0.2">
      <c r="B63" s="61"/>
      <c r="C63" s="4"/>
      <c r="D63" s="19"/>
      <c r="E63" s="4">
        <v>15</v>
      </c>
      <c r="F63" s="4">
        <v>1315</v>
      </c>
      <c r="G63" s="6">
        <f t="shared" ref="G63:G64" si="221">VALUE(CONCATENATE(LEFT(F63,LEN(F63)-2),":",RIGHT(F63,2)))</f>
        <v>0.55208333333333337</v>
      </c>
      <c r="H63" s="4">
        <v>1320</v>
      </c>
      <c r="I63" s="1">
        <f t="shared" ref="I63:I64" si="222">VALUE(CONCATENATE(LEFT(H63,LEN(H63)-2),":",RIGHT(H63,2)))</f>
        <v>0.55555555555555558</v>
      </c>
      <c r="J63" s="1">
        <f t="shared" ref="J63:J64" si="223">IF(OR(B64&lt;&gt;"",E64=""),I63+TIME(0,5,0),"")</f>
        <v>0.55902777777777779</v>
      </c>
      <c r="K63" t="str">
        <f t="shared" ref="K63:K64" si="224">IF(AND(OR(AND(B63&lt;&gt;"",B64=""),AND(B63="",B64="")),E64&lt;&gt;""),(G64-I63)*1440,"")</f>
        <v/>
      </c>
      <c r="L63">
        <f t="shared" ref="L63:L64" si="225">(I63-G63)*1440</f>
        <v>4.9999999999999822</v>
      </c>
      <c r="M63">
        <f t="shared" ref="M63:M64" si="226">IF(B63&lt;&gt;"",1,M62+1)</f>
        <v>2</v>
      </c>
      <c r="N63">
        <f t="shared" ref="N63:N64" ca="1" si="227">OFFSET(C63,-M63+1,0)</f>
        <v>1224</v>
      </c>
      <c r="O63">
        <f t="shared" ref="O63:O64" ca="1" si="228">IF(J63&lt;&gt;"",(J63-VALUE(CONCATENATE(LEFT(N63,LEN(N63)-2),":",RIGHT(N63,2))))*1440,"")</f>
        <v>60.999999999999943</v>
      </c>
      <c r="P63">
        <f t="shared" ref="P63:P64" si="229">IF(K63&lt;&gt;"",(E63+E64)*K63/2,E63*5/2)</f>
        <v>37.5</v>
      </c>
      <c r="Q63" s="7">
        <f t="shared" ref="Q63:Q64" si="230">IF(K63&lt;&gt;"",(E64-E63)*K63/LN((E64+0.000001)/(E63+0.000001)),-5*(E63-0.000001)/(LN(1/E63)-13.8155))</f>
        <v>4.5389758306902523</v>
      </c>
      <c r="R63">
        <f t="shared" ref="R63:R64" si="231">(E63*L63)</f>
        <v>74.99999999999973</v>
      </c>
      <c r="S63">
        <f t="shared" ref="S63:S64" si="232">P63+R63</f>
        <v>112.49999999999973</v>
      </c>
      <c r="T63" s="7">
        <f t="shared" ref="T63:T64" si="233">Q63+R63</f>
        <v>79.538975830689978</v>
      </c>
    </row>
    <row r="64" spans="1:20" x14ac:dyDescent="0.2">
      <c r="B64" s="61">
        <v>45768</v>
      </c>
      <c r="C64">
        <v>1354</v>
      </c>
      <c r="D64" s="79"/>
      <c r="E64" s="4">
        <v>0.01</v>
      </c>
      <c r="F64" s="4">
        <v>1424</v>
      </c>
      <c r="G64" s="6">
        <f t="shared" si="221"/>
        <v>0.6</v>
      </c>
      <c r="H64" s="4">
        <v>1431</v>
      </c>
      <c r="I64" s="1">
        <f t="shared" si="222"/>
        <v>0.60486111111111118</v>
      </c>
      <c r="J64" s="1" t="str">
        <f t="shared" si="223"/>
        <v/>
      </c>
      <c r="K64">
        <f t="shared" si="224"/>
        <v>9.9999999999999645</v>
      </c>
      <c r="L64">
        <f t="shared" si="225"/>
        <v>7.000000000000135</v>
      </c>
      <c r="M64">
        <f t="shared" si="226"/>
        <v>1</v>
      </c>
      <c r="N64">
        <f t="shared" ca="1" si="227"/>
        <v>1354</v>
      </c>
      <c r="O64" t="str">
        <f t="shared" si="228"/>
        <v/>
      </c>
      <c r="P64">
        <f t="shared" si="229"/>
        <v>5.0499999999999821</v>
      </c>
      <c r="Q64" s="7">
        <f t="shared" si="230"/>
        <v>2.149803898661891</v>
      </c>
      <c r="R64">
        <f t="shared" si="231"/>
        <v>7.0000000000001353E-2</v>
      </c>
      <c r="S64">
        <f t="shared" si="232"/>
        <v>5.1199999999999832</v>
      </c>
      <c r="T64" s="7">
        <f t="shared" si="233"/>
        <v>2.2198038986618922</v>
      </c>
    </row>
    <row r="65" spans="1:20" x14ac:dyDescent="0.2">
      <c r="B65" s="61"/>
      <c r="D65" s="79"/>
      <c r="E65" s="4">
        <v>1</v>
      </c>
      <c r="F65" s="4">
        <v>1441</v>
      </c>
      <c r="G65" s="6">
        <f t="shared" ref="G65:G66" si="234">VALUE(CONCATENATE(LEFT(F65,LEN(F65)-2),":",RIGHT(F65,2)))</f>
        <v>0.6118055555555556</v>
      </c>
      <c r="H65" s="4">
        <v>1447</v>
      </c>
      <c r="I65" s="1">
        <f t="shared" ref="I65:I66" si="235">VALUE(CONCATENATE(LEFT(H65,LEN(H65)-2),":",RIGHT(H65,2)))</f>
        <v>0.61597222222222225</v>
      </c>
      <c r="J65" s="1" t="str">
        <f t="shared" ref="J65:J66" si="236">IF(OR(B66&lt;&gt;"",E66=""),I65+TIME(0,5,0),"")</f>
        <v/>
      </c>
      <c r="K65">
        <f t="shared" ref="K65:K66" si="237">IF(AND(OR(AND(B65&lt;&gt;"",B66=""),AND(B65="",B66="")),E66&lt;&gt;""),(G66-I65)*1440,"")</f>
        <v>10.999999999999961</v>
      </c>
      <c r="L65">
        <f t="shared" ref="L65:L66" si="238">(I65-G65)*1440</f>
        <v>5.9999999999999787</v>
      </c>
      <c r="M65">
        <f t="shared" ref="M65:M66" si="239">IF(B65&lt;&gt;"",1,M64+1)</f>
        <v>2</v>
      </c>
      <c r="N65">
        <f t="shared" ref="N65:N66" ca="1" si="240">OFFSET(C65,-M65+1,0)</f>
        <v>1354</v>
      </c>
      <c r="O65" t="str">
        <f t="shared" ref="O65:O66" si="241">IF(J65&lt;&gt;"",(J65-VALUE(CONCATENATE(LEFT(N65,LEN(N65)-2),":",RIGHT(N65,2))))*1440,"")</f>
        <v/>
      </c>
      <c r="P65">
        <f t="shared" ref="P65:P66" si="242">IF(K65&lt;&gt;"",(E65+E66)*K65/2,E65*5/2)</f>
        <v>170.4999999999994</v>
      </c>
      <c r="Q65" s="7">
        <f t="shared" ref="Q65:Q66" si="243">IF(K65&lt;&gt;"",(E66-E65)*K65/LN((E66+0.000001)/(E65+0.000001)),-5*(E65-0.000001)/(LN(1/E65)-13.8155))</f>
        <v>93.790525767202752</v>
      </c>
      <c r="R65">
        <f t="shared" ref="R65:R66" si="244">(E65*L65)</f>
        <v>5.9999999999999787</v>
      </c>
      <c r="S65">
        <f t="shared" ref="S65:S66" si="245">P65+R65</f>
        <v>176.49999999999937</v>
      </c>
      <c r="T65" s="7">
        <f t="shared" ref="T65:T66" si="246">Q65+R65</f>
        <v>99.790525767202723</v>
      </c>
    </row>
    <row r="66" spans="1:20" x14ac:dyDescent="0.2">
      <c r="B66" s="61"/>
      <c r="D66" s="19"/>
      <c r="E66" s="4">
        <v>30</v>
      </c>
      <c r="F66" s="4">
        <v>1458</v>
      </c>
      <c r="G66" s="6">
        <f t="shared" si="234"/>
        <v>0.62361111111111112</v>
      </c>
      <c r="H66" s="4">
        <v>1505</v>
      </c>
      <c r="I66" s="1">
        <f t="shared" si="235"/>
        <v>0.62847222222222221</v>
      </c>
      <c r="J66" s="1" t="str">
        <f t="shared" si="236"/>
        <v/>
      </c>
      <c r="K66">
        <f t="shared" si="237"/>
        <v>11.000000000000121</v>
      </c>
      <c r="L66">
        <f t="shared" si="238"/>
        <v>6.9999999999999751</v>
      </c>
      <c r="M66">
        <f t="shared" si="239"/>
        <v>3</v>
      </c>
      <c r="N66">
        <f t="shared" ca="1" si="240"/>
        <v>1354</v>
      </c>
      <c r="O66" t="str">
        <f t="shared" si="241"/>
        <v/>
      </c>
      <c r="P66">
        <f t="shared" si="242"/>
        <v>990.00000000001091</v>
      </c>
      <c r="Q66" s="7">
        <f t="shared" si="243"/>
        <v>820.16212720790668</v>
      </c>
      <c r="R66">
        <f t="shared" si="244"/>
        <v>209.99999999999926</v>
      </c>
      <c r="S66">
        <f t="shared" si="245"/>
        <v>1200.0000000000102</v>
      </c>
      <c r="T66" s="7">
        <f t="shared" si="246"/>
        <v>1030.162127207906</v>
      </c>
    </row>
    <row r="67" spans="1:20" x14ac:dyDescent="0.2">
      <c r="B67" s="61"/>
      <c r="C67" s="4"/>
      <c r="D67" s="19"/>
      <c r="E67" s="4">
        <v>150</v>
      </c>
      <c r="F67" s="4">
        <v>1516</v>
      </c>
      <c r="G67" s="6">
        <f t="shared" ref="G67" si="247">VALUE(CONCATENATE(LEFT(F67,LEN(F67)-2),":",RIGHT(F67,2)))</f>
        <v>0.63611111111111118</v>
      </c>
      <c r="H67" s="4">
        <v>1522</v>
      </c>
      <c r="I67" s="1">
        <f t="shared" ref="I67" si="248">VALUE(CONCATENATE(LEFT(H67,LEN(H67)-2),":",RIGHT(H67,2)))</f>
        <v>0.64027777777777783</v>
      </c>
      <c r="J67" s="1" t="str">
        <f t="shared" ref="J67" si="249">IF(OR(B68&lt;&gt;"",E68=""),I67+TIME(0,5,0),"")</f>
        <v/>
      </c>
      <c r="K67">
        <f t="shared" ref="K67" si="250">IF(AND(OR(AND(B67&lt;&gt;"",B68=""),AND(B67="",B68="")),E68&lt;&gt;""),(G68-I67)*1440,"")</f>
        <v>8.999999999999968</v>
      </c>
      <c r="L67">
        <f t="shared" ref="L67" si="251">(I67-G67)*1440</f>
        <v>5.9999999999999787</v>
      </c>
      <c r="M67">
        <f t="shared" ref="M67" si="252">IF(B67&lt;&gt;"",1,M66+1)</f>
        <v>4</v>
      </c>
      <c r="N67">
        <f t="shared" ref="N67" ca="1" si="253">OFFSET(C67,-M67+1,0)</f>
        <v>1354</v>
      </c>
      <c r="O67" t="str">
        <f t="shared" ref="O67" si="254">IF(J67&lt;&gt;"",(J67-VALUE(CONCATENATE(LEFT(N67,LEN(N67)-2),":",RIGHT(N67,2))))*1440,"")</f>
        <v/>
      </c>
      <c r="P67">
        <f t="shared" ref="P67" si="255">IF(K67&lt;&gt;"",(E67+E68)*K67/2,E67*5/2)</f>
        <v>764.99999999999727</v>
      </c>
      <c r="Q67" s="7">
        <f t="shared" ref="Q67" si="256">IF(K67&lt;&gt;"",(E68-E67)*K67/LN((E68+0.000001)/(E67+0.000001)),-5*(E67-0.000001)/(LN(1/E67)-13.8155))</f>
        <v>580.67312085701201</v>
      </c>
      <c r="R67">
        <f t="shared" ref="R67" si="257">(E67*L67)</f>
        <v>899.99999999999682</v>
      </c>
      <c r="S67">
        <f t="shared" ref="S67" si="258">P67+R67</f>
        <v>1664.9999999999941</v>
      </c>
      <c r="T67" s="7">
        <f t="shared" ref="T67" si="259">Q67+R67</f>
        <v>1480.6731208570088</v>
      </c>
    </row>
    <row r="68" spans="1:20" x14ac:dyDescent="0.2">
      <c r="B68" s="61"/>
      <c r="D68" s="79"/>
      <c r="E68" s="4">
        <v>20</v>
      </c>
      <c r="F68" s="4">
        <v>1531</v>
      </c>
      <c r="G68" s="6">
        <f t="shared" ref="G68:G69" si="260">VALUE(CONCATENATE(LEFT(F68,LEN(F68)-2),":",RIGHT(F68,2)))</f>
        <v>0.64652777777777781</v>
      </c>
      <c r="H68" s="4">
        <v>1536</v>
      </c>
      <c r="I68" s="1">
        <f t="shared" ref="I68:I69" si="261">VALUE(CONCATENATE(LEFT(H68,LEN(H68)-2),":",RIGHT(H68,2)))</f>
        <v>0.65</v>
      </c>
      <c r="J68" s="1">
        <f t="shared" ref="J68:J69" si="262">IF(OR(B69&lt;&gt;"",E69=""),I68+TIME(0,5,0),"")</f>
        <v>0.65347222222222223</v>
      </c>
      <c r="K68" t="str">
        <f t="shared" ref="K68:K69" si="263">IF(AND(OR(AND(B68&lt;&gt;"",B69=""),AND(B68="",B69="")),E69&lt;&gt;""),(G69-I68)*1440,"")</f>
        <v/>
      </c>
      <c r="L68">
        <f t="shared" ref="L68:L69" si="264">(I68-G68)*1440</f>
        <v>4.9999999999999822</v>
      </c>
      <c r="M68">
        <f t="shared" ref="M68:M69" si="265">IF(B68&lt;&gt;"",1,M67+1)</f>
        <v>5</v>
      </c>
      <c r="N68">
        <f t="shared" ref="N68:N69" ca="1" si="266">OFFSET(C68,-M68+1,0)</f>
        <v>1354</v>
      </c>
      <c r="O68">
        <f t="shared" ref="O68:O69" ca="1" si="267">IF(J68&lt;&gt;"",(J68-VALUE(CONCATENATE(LEFT(N68,LEN(N68)-2),":",RIGHT(N68,2))))*1440,"")</f>
        <v>106.99999999999994</v>
      </c>
      <c r="P68">
        <f t="shared" ref="P68:P69" si="268">IF(K68&lt;&gt;"",(E68+E69)*K68/2,E68*5/2)</f>
        <v>50</v>
      </c>
      <c r="Q68" s="7">
        <f t="shared" ref="Q68:Q69" si="269">IF(K68&lt;&gt;"",(E69-E68)*K68/LN((E69+0.000001)/(E68+0.000001)),-5*(E68-0.000001)/(LN(1/E68)-13.8155))</f>
        <v>5.9484036251947776</v>
      </c>
      <c r="R68">
        <f t="shared" ref="R68:R69" si="270">(E68*L68)</f>
        <v>99.999999999999645</v>
      </c>
      <c r="S68">
        <f t="shared" ref="S68:S69" si="271">P68+R68</f>
        <v>149.99999999999966</v>
      </c>
      <c r="T68" s="7">
        <f t="shared" ref="T68:T69" si="272">Q68+R68</f>
        <v>105.94840362519442</v>
      </c>
    </row>
    <row r="69" spans="1:20" x14ac:dyDescent="0.2">
      <c r="A69">
        <v>1</v>
      </c>
      <c r="B69" s="61">
        <v>45769</v>
      </c>
      <c r="C69">
        <v>1245</v>
      </c>
      <c r="D69" s="79">
        <v>3</v>
      </c>
      <c r="E69" s="4">
        <v>0.01</v>
      </c>
      <c r="F69" s="4">
        <v>1316</v>
      </c>
      <c r="G69" s="6">
        <f t="shared" si="260"/>
        <v>0.55277777777777781</v>
      </c>
      <c r="H69" s="4">
        <v>1323</v>
      </c>
      <c r="I69" s="1">
        <f t="shared" si="261"/>
        <v>0.55763888888888891</v>
      </c>
      <c r="J69" s="1" t="str">
        <f t="shared" si="262"/>
        <v/>
      </c>
      <c r="K69">
        <f t="shared" si="263"/>
        <v>9.9999999999999645</v>
      </c>
      <c r="L69">
        <f t="shared" si="264"/>
        <v>6.9999999999999751</v>
      </c>
      <c r="M69">
        <f t="shared" si="265"/>
        <v>1</v>
      </c>
      <c r="N69">
        <f t="shared" ca="1" si="266"/>
        <v>1245</v>
      </c>
      <c r="O69" t="str">
        <f t="shared" si="267"/>
        <v/>
      </c>
      <c r="P69">
        <f t="shared" si="268"/>
        <v>5.0499999999999821</v>
      </c>
      <c r="Q69" s="7">
        <f t="shared" si="269"/>
        <v>2.149803898661891</v>
      </c>
      <c r="R69">
        <f t="shared" si="270"/>
        <v>6.9999999999999757E-2</v>
      </c>
      <c r="S69">
        <f t="shared" si="271"/>
        <v>5.1199999999999815</v>
      </c>
      <c r="T69" s="7">
        <f t="shared" si="272"/>
        <v>2.2198038986618909</v>
      </c>
    </row>
    <row r="70" spans="1:20" x14ac:dyDescent="0.2">
      <c r="B70" s="61"/>
      <c r="D70" s="65"/>
      <c r="E70" s="4">
        <v>1</v>
      </c>
      <c r="F70" s="4">
        <v>1333</v>
      </c>
      <c r="G70" s="6">
        <f t="shared" ref="G70:G73" si="273">VALUE(CONCATENATE(LEFT(F70,LEN(F70)-2),":",RIGHT(F70,2)))</f>
        <v>0.56458333333333333</v>
      </c>
      <c r="H70" s="4">
        <v>1338</v>
      </c>
      <c r="I70" s="1">
        <f t="shared" ref="I70:I73" si="274">VALUE(CONCATENATE(LEFT(H70,LEN(H70)-2),":",RIGHT(H70,2)))</f>
        <v>0.56805555555555554</v>
      </c>
      <c r="J70" s="1" t="str">
        <f t="shared" ref="J70:J73" si="275">IF(OR(B71&lt;&gt;"",E71=""),I70+TIME(0,5,0),"")</f>
        <v/>
      </c>
      <c r="K70">
        <f t="shared" ref="K70:K73" si="276">IF(AND(OR(AND(B70&lt;&gt;"",B71=""),AND(B70="",B71="")),E71&lt;&gt;""),(G71-I70)*1440,"")</f>
        <v>8.999999999999968</v>
      </c>
      <c r="L70">
        <f t="shared" ref="L70:L73" si="277">(I70-G70)*1440</f>
        <v>4.9999999999999822</v>
      </c>
      <c r="M70">
        <f t="shared" ref="M70:M73" si="278">IF(B70&lt;&gt;"",1,M69+1)</f>
        <v>2</v>
      </c>
      <c r="N70">
        <f t="shared" ref="N70:N73" ca="1" si="279">OFFSET(C70,-M70+1,0)</f>
        <v>1245</v>
      </c>
      <c r="O70" t="str">
        <f t="shared" ref="O70:O73" si="280">IF(J70&lt;&gt;"",(J70-VALUE(CONCATENATE(LEFT(N70,LEN(N70)-2),":",RIGHT(N70,2))))*1440,"")</f>
        <v/>
      </c>
      <c r="P70">
        <f t="shared" ref="P70:P73" si="281">IF(K70&lt;&gt;"",(E70+E71)*K70/2,E70*5/2)</f>
        <v>139.49999999999952</v>
      </c>
      <c r="Q70" s="7">
        <f t="shared" ref="Q70:Q73" si="282">IF(K70&lt;&gt;"",(E71-E70)*K70/LN((E71+0.000001)/(E70+0.000001)),-5*(E70-0.000001)/(LN(1/E70)-13.8155))</f>
        <v>76.73770290043862</v>
      </c>
      <c r="R70">
        <f t="shared" ref="R70:R73" si="283">(E70*L70)</f>
        <v>4.9999999999999822</v>
      </c>
      <c r="S70">
        <f t="shared" ref="S70:S73" si="284">P70+R70</f>
        <v>144.49999999999949</v>
      </c>
      <c r="T70" s="7">
        <f t="shared" ref="T70:T73" si="285">Q70+R70</f>
        <v>81.737702900438606</v>
      </c>
    </row>
    <row r="71" spans="1:20" x14ac:dyDescent="0.2">
      <c r="B71" s="61"/>
      <c r="C71" s="4"/>
      <c r="D71" s="19"/>
      <c r="E71" s="4">
        <v>30</v>
      </c>
      <c r="F71" s="4">
        <v>1347</v>
      </c>
      <c r="G71" s="6">
        <f t="shared" si="273"/>
        <v>0.57430555555555551</v>
      </c>
      <c r="H71" s="4">
        <v>1351</v>
      </c>
      <c r="I71" s="1">
        <f t="shared" si="274"/>
        <v>0.57708333333333328</v>
      </c>
      <c r="J71" s="1" t="str">
        <f t="shared" si="275"/>
        <v/>
      </c>
      <c r="K71">
        <f t="shared" si="276"/>
        <v>12.000000000000117</v>
      </c>
      <c r="L71">
        <f t="shared" si="277"/>
        <v>3.9999999999999858</v>
      </c>
      <c r="M71">
        <f t="shared" si="278"/>
        <v>3</v>
      </c>
      <c r="N71">
        <f t="shared" ca="1" si="279"/>
        <v>1245</v>
      </c>
      <c r="O71" t="str">
        <f t="shared" si="280"/>
        <v/>
      </c>
      <c r="P71">
        <f t="shared" si="281"/>
        <v>192.00000000000188</v>
      </c>
      <c r="Q71" s="7">
        <f t="shared" si="282"/>
        <v>124.07453073236211</v>
      </c>
      <c r="R71">
        <f t="shared" si="283"/>
        <v>119.99999999999957</v>
      </c>
      <c r="S71">
        <f t="shared" si="284"/>
        <v>312.00000000000148</v>
      </c>
      <c r="T71" s="7">
        <f t="shared" si="285"/>
        <v>244.07453073236167</v>
      </c>
    </row>
    <row r="72" spans="1:20" x14ac:dyDescent="0.2">
      <c r="B72" s="61"/>
      <c r="D72" s="19"/>
      <c r="E72" s="4">
        <v>2</v>
      </c>
      <c r="F72" s="4">
        <v>1403</v>
      </c>
      <c r="G72" s="6">
        <f t="shared" si="273"/>
        <v>0.5854166666666667</v>
      </c>
      <c r="H72" s="4">
        <v>1406</v>
      </c>
      <c r="I72" s="1">
        <f t="shared" si="274"/>
        <v>0.58750000000000002</v>
      </c>
      <c r="J72" s="1">
        <f t="shared" si="275"/>
        <v>0.59097222222222223</v>
      </c>
      <c r="K72" t="str">
        <f t="shared" si="276"/>
        <v/>
      </c>
      <c r="L72">
        <f t="shared" si="277"/>
        <v>2.9999999999999893</v>
      </c>
      <c r="M72">
        <f t="shared" si="278"/>
        <v>4</v>
      </c>
      <c r="N72">
        <f t="shared" ca="1" si="279"/>
        <v>1245</v>
      </c>
      <c r="O72">
        <f t="shared" ca="1" si="280"/>
        <v>86.000000000000014</v>
      </c>
      <c r="P72">
        <f t="shared" si="281"/>
        <v>5</v>
      </c>
      <c r="Q72" s="7">
        <f t="shared" si="282"/>
        <v>0.68924379203313568</v>
      </c>
      <c r="R72">
        <f t="shared" si="283"/>
        <v>5.9999999999999787</v>
      </c>
      <c r="S72">
        <f t="shared" si="284"/>
        <v>10.999999999999979</v>
      </c>
      <c r="T72" s="7">
        <f t="shared" si="285"/>
        <v>6.689243792033114</v>
      </c>
    </row>
    <row r="73" spans="1:20" x14ac:dyDescent="0.2">
      <c r="A73">
        <v>1</v>
      </c>
      <c r="B73" s="61">
        <v>45770</v>
      </c>
      <c r="C73">
        <v>1317</v>
      </c>
      <c r="D73" s="79">
        <v>3</v>
      </c>
      <c r="E73" s="4">
        <v>0.01</v>
      </c>
      <c r="F73" s="4">
        <v>1349</v>
      </c>
      <c r="G73" s="6">
        <f t="shared" si="273"/>
        <v>0.5756944444444444</v>
      </c>
      <c r="H73" s="4">
        <v>1414</v>
      </c>
      <c r="I73" s="1">
        <f t="shared" si="274"/>
        <v>0.59305555555555556</v>
      </c>
      <c r="J73" s="1" t="str">
        <f t="shared" si="275"/>
        <v/>
      </c>
      <c r="K73">
        <f t="shared" si="276"/>
        <v>17.999999999999936</v>
      </c>
      <c r="L73">
        <f t="shared" si="277"/>
        <v>25.000000000000071</v>
      </c>
      <c r="M73">
        <f t="shared" si="278"/>
        <v>1</v>
      </c>
      <c r="N73">
        <f t="shared" ca="1" si="279"/>
        <v>1317</v>
      </c>
      <c r="O73" t="str">
        <f t="shared" si="280"/>
        <v/>
      </c>
      <c r="P73">
        <f t="shared" si="281"/>
        <v>99.089999999999648</v>
      </c>
      <c r="Q73" s="7">
        <f t="shared" si="282"/>
        <v>28.248032701998472</v>
      </c>
      <c r="R73">
        <f t="shared" si="283"/>
        <v>0.25000000000000072</v>
      </c>
      <c r="S73">
        <f t="shared" si="284"/>
        <v>99.339999999999648</v>
      </c>
      <c r="T73" s="7">
        <f t="shared" si="285"/>
        <v>28.498032701998472</v>
      </c>
    </row>
    <row r="74" spans="1:20" x14ac:dyDescent="0.2">
      <c r="B74" s="61"/>
      <c r="D74" s="79"/>
      <c r="E74" s="4">
        <v>11</v>
      </c>
      <c r="F74" s="4">
        <v>1432</v>
      </c>
      <c r="G74" s="6">
        <f t="shared" ref="G74:G75" si="286">VALUE(CONCATENATE(LEFT(F74,LEN(F74)-2),":",RIGHT(F74,2)))</f>
        <v>0.60555555555555551</v>
      </c>
      <c r="H74" s="4">
        <v>1441</v>
      </c>
      <c r="I74" s="1">
        <f t="shared" ref="I74:I75" si="287">VALUE(CONCATENATE(LEFT(H74,LEN(H74)-2),":",RIGHT(H74,2)))</f>
        <v>0.6118055555555556</v>
      </c>
      <c r="J74" s="1">
        <f t="shared" ref="J74:J75" si="288">IF(OR(B75&lt;&gt;"",E75=""),I74+TIME(0,5,0),"")</f>
        <v>0.61527777777777781</v>
      </c>
      <c r="K74" t="str">
        <f t="shared" ref="K74:K75" si="289">IF(AND(OR(AND(B74&lt;&gt;"",B75=""),AND(B74="",B75="")),E75&lt;&gt;""),(G75-I74)*1440,"")</f>
        <v/>
      </c>
      <c r="L74">
        <f t="shared" ref="L74:L75" si="290">(I74-G74)*1440</f>
        <v>9.0000000000001279</v>
      </c>
      <c r="M74">
        <f t="shared" ref="M74:M75" si="291">IF(B74&lt;&gt;"",1,M73+1)</f>
        <v>2</v>
      </c>
      <c r="N74">
        <f t="shared" ref="N74:N75" ca="1" si="292">OFFSET(C74,-M74+1,0)</f>
        <v>1317</v>
      </c>
      <c r="O74">
        <f t="shared" ref="O74:O75" ca="1" si="293">IF(J74&lt;&gt;"",(J74-VALUE(CONCATENATE(LEFT(N74,LEN(N74)-2),":",RIGHT(N74,2))))*1440,"")</f>
        <v>89</v>
      </c>
      <c r="P74">
        <f t="shared" ref="P74:P75" si="294">IF(K74&lt;&gt;"",(E74+E75)*K74/2,E74*5/2)</f>
        <v>27.5</v>
      </c>
      <c r="Q74" s="7">
        <f t="shared" ref="Q74:Q75" si="295">IF(K74&lt;&gt;"",(E75-E74)*K74/LN((E75+0.000001)/(E74+0.000001)),-5*(E74-0.000001)/(LN(1/E74)-13.8155))</f>
        <v>3.3922564690860835</v>
      </c>
      <c r="R74">
        <f t="shared" ref="R74:R75" si="296">(E74*L74)</f>
        <v>99.000000000001407</v>
      </c>
      <c r="S74">
        <f t="shared" ref="S74:S75" si="297">P74+R74</f>
        <v>126.50000000000141</v>
      </c>
      <c r="T74" s="7">
        <f t="shared" ref="T74:T75" si="298">Q74+R74</f>
        <v>102.39225646908749</v>
      </c>
    </row>
    <row r="75" spans="1:20" x14ac:dyDescent="0.2">
      <c r="A75">
        <v>1</v>
      </c>
      <c r="B75" s="61">
        <v>45771</v>
      </c>
      <c r="C75">
        <v>856</v>
      </c>
      <c r="D75" s="79">
        <v>3</v>
      </c>
      <c r="E75" s="4">
        <v>0.01</v>
      </c>
      <c r="F75" s="4">
        <v>924</v>
      </c>
      <c r="G75" s="6">
        <f t="shared" si="286"/>
        <v>0.39166666666666666</v>
      </c>
      <c r="H75" s="4">
        <v>933</v>
      </c>
      <c r="I75" s="1">
        <f t="shared" si="287"/>
        <v>0.3979166666666667</v>
      </c>
      <c r="J75" s="1" t="str">
        <f t="shared" si="288"/>
        <v/>
      </c>
      <c r="K75">
        <f t="shared" si="289"/>
        <v>15.000000000000027</v>
      </c>
      <c r="L75">
        <f t="shared" si="290"/>
        <v>9.000000000000048</v>
      </c>
      <c r="M75">
        <f t="shared" si="291"/>
        <v>1</v>
      </c>
      <c r="N75">
        <f t="shared" ca="1" si="292"/>
        <v>856</v>
      </c>
      <c r="O75" t="str">
        <f t="shared" si="293"/>
        <v/>
      </c>
      <c r="P75">
        <f t="shared" si="294"/>
        <v>112.5750000000002</v>
      </c>
      <c r="Q75" s="7">
        <f t="shared" si="295"/>
        <v>30.74610917023362</v>
      </c>
      <c r="R75">
        <f t="shared" si="296"/>
        <v>9.0000000000000482E-2</v>
      </c>
      <c r="S75">
        <f t="shared" si="297"/>
        <v>112.66500000000021</v>
      </c>
      <c r="T75" s="7">
        <f t="shared" si="298"/>
        <v>30.83610917023362</v>
      </c>
    </row>
    <row r="76" spans="1:20" x14ac:dyDescent="0.2">
      <c r="B76" s="61"/>
      <c r="D76" s="19"/>
      <c r="E76" s="4">
        <v>15</v>
      </c>
      <c r="F76" s="4">
        <v>948</v>
      </c>
      <c r="G76" s="6">
        <f t="shared" ref="G76:G80" si="299">VALUE(CONCATENATE(LEFT(F76,LEN(F76)-2),":",RIGHT(F76,2)))</f>
        <v>0.40833333333333338</v>
      </c>
      <c r="H76" s="4">
        <v>958</v>
      </c>
      <c r="I76" s="1">
        <f t="shared" ref="I76:I80" si="300">VALUE(CONCATENATE(LEFT(H76,LEN(H76)-2),":",RIGHT(H76,2)))</f>
        <v>0.4152777777777778</v>
      </c>
      <c r="J76" s="1" t="str">
        <f t="shared" ref="J76:J80" si="301">IF(OR(B77&lt;&gt;"",E77=""),I76+TIME(0,5,0),"")</f>
        <v/>
      </c>
      <c r="K76">
        <f t="shared" ref="K76:K80" si="302">IF(AND(OR(AND(B76&lt;&gt;"",B77=""),AND(B76="",B77="")),E77&lt;&gt;""),(G77-I76)*1440,"")</f>
        <v>4.9999999999999822</v>
      </c>
      <c r="L76">
        <f t="shared" ref="L76:L80" si="303">(I76-G76)*1440</f>
        <v>9.9999999999999645</v>
      </c>
      <c r="M76">
        <f t="shared" ref="M76:M80" si="304">IF(B76&lt;&gt;"",1,M75+1)</f>
        <v>2</v>
      </c>
      <c r="N76">
        <f t="shared" ref="N76:N80" ca="1" si="305">OFFSET(C76,-M76+1,0)</f>
        <v>856</v>
      </c>
      <c r="O76" t="str">
        <f t="shared" ref="O76:O80" si="306">IF(J76&lt;&gt;"",(J76-VALUE(CONCATENATE(LEFT(N76,LEN(N76)-2),":",RIGHT(N76,2))))*1440,"")</f>
        <v/>
      </c>
      <c r="P76">
        <f t="shared" ref="P76:P80" si="307">IF(K76&lt;&gt;"",(E76+E77)*K76/2,E76*5/2)</f>
        <v>117.49999999999959</v>
      </c>
      <c r="Q76" s="7">
        <f t="shared" ref="Q76:Q80" si="308">IF(K76&lt;&gt;"",(E77-E76)*K76/LN((E77+0.000001)/(E76+0.000001)),-5*(E76-0.000001)/(LN(1/E76)-13.8155))</f>
        <v>112.18372444239</v>
      </c>
      <c r="R76">
        <f t="shared" ref="R76:R80" si="309">(E76*L76)</f>
        <v>149.99999999999946</v>
      </c>
      <c r="S76">
        <f t="shared" ref="S76:S80" si="310">P76+R76</f>
        <v>267.49999999999903</v>
      </c>
      <c r="T76" s="7">
        <f t="shared" ref="T76:T80" si="311">Q76+R76</f>
        <v>262.18372444238946</v>
      </c>
    </row>
    <row r="77" spans="1:20" x14ac:dyDescent="0.2">
      <c r="B77" s="61"/>
      <c r="D77" s="65"/>
      <c r="E77" s="4">
        <v>32</v>
      </c>
      <c r="F77" s="4">
        <v>1003</v>
      </c>
      <c r="G77" s="6">
        <f t="shared" si="299"/>
        <v>0.41875000000000001</v>
      </c>
      <c r="H77" s="4">
        <v>1009</v>
      </c>
      <c r="I77" s="1">
        <f t="shared" si="300"/>
        <v>0.42291666666666666</v>
      </c>
      <c r="J77" s="1" t="str">
        <f t="shared" si="301"/>
        <v/>
      </c>
      <c r="K77">
        <f t="shared" si="302"/>
        <v>7.0000000000000551</v>
      </c>
      <c r="L77">
        <f t="shared" si="303"/>
        <v>5.9999999999999787</v>
      </c>
      <c r="M77">
        <f t="shared" si="304"/>
        <v>3</v>
      </c>
      <c r="N77">
        <f t="shared" ca="1" si="305"/>
        <v>856</v>
      </c>
      <c r="O77" t="str">
        <f t="shared" si="306"/>
        <v/>
      </c>
      <c r="P77">
        <f t="shared" si="307"/>
        <v>490.00000000000387</v>
      </c>
      <c r="Q77" s="7">
        <f t="shared" si="308"/>
        <v>437.35782190158017</v>
      </c>
      <c r="R77">
        <f t="shared" si="309"/>
        <v>191.99999999999932</v>
      </c>
      <c r="S77">
        <f t="shared" si="310"/>
        <v>682.00000000000318</v>
      </c>
      <c r="T77" s="7">
        <f t="shared" si="311"/>
        <v>629.35782190157943</v>
      </c>
    </row>
    <row r="78" spans="1:20" x14ac:dyDescent="0.2">
      <c r="B78" s="61"/>
      <c r="D78" s="79"/>
      <c r="E78" s="4">
        <v>108</v>
      </c>
      <c r="F78" s="4">
        <v>1016</v>
      </c>
      <c r="G78" s="6">
        <f t="shared" si="299"/>
        <v>0.42777777777777781</v>
      </c>
      <c r="H78" s="4">
        <v>1022</v>
      </c>
      <c r="I78" s="1">
        <f t="shared" si="300"/>
        <v>0.43194444444444446</v>
      </c>
      <c r="J78" s="1" t="str">
        <f t="shared" si="301"/>
        <v/>
      </c>
      <c r="K78">
        <f t="shared" si="302"/>
        <v>17.999999999999936</v>
      </c>
      <c r="L78">
        <f t="shared" si="303"/>
        <v>5.9999999999999787</v>
      </c>
      <c r="M78">
        <f t="shared" si="304"/>
        <v>4</v>
      </c>
      <c r="N78">
        <f t="shared" ca="1" si="305"/>
        <v>856</v>
      </c>
      <c r="O78" t="str">
        <f t="shared" si="306"/>
        <v/>
      </c>
      <c r="P78">
        <f t="shared" si="307"/>
        <v>1016.9999999999964</v>
      </c>
      <c r="Q78" s="7">
        <f t="shared" si="308"/>
        <v>603.3794867275933</v>
      </c>
      <c r="R78">
        <f t="shared" si="309"/>
        <v>647.99999999999773</v>
      </c>
      <c r="S78">
        <f t="shared" si="310"/>
        <v>1664.9999999999941</v>
      </c>
      <c r="T78" s="7">
        <f t="shared" si="311"/>
        <v>1251.379486727591</v>
      </c>
    </row>
    <row r="79" spans="1:20" x14ac:dyDescent="0.2">
      <c r="B79" s="61"/>
      <c r="C79" s="4"/>
      <c r="D79" s="19"/>
      <c r="E79" s="4">
        <v>5</v>
      </c>
      <c r="F79" s="4">
        <v>1040</v>
      </c>
      <c r="G79" s="6">
        <f t="shared" si="299"/>
        <v>0.44444444444444442</v>
      </c>
      <c r="H79" s="4">
        <v>1044</v>
      </c>
      <c r="I79" s="1">
        <f t="shared" si="300"/>
        <v>0.44722222222222219</v>
      </c>
      <c r="J79" s="1">
        <f t="shared" si="301"/>
        <v>0.4506944444444444</v>
      </c>
      <c r="K79" t="str">
        <f t="shared" si="302"/>
        <v/>
      </c>
      <c r="L79">
        <f t="shared" si="303"/>
        <v>3.9999999999999858</v>
      </c>
      <c r="M79">
        <f t="shared" si="304"/>
        <v>5</v>
      </c>
      <c r="N79">
        <f t="shared" ca="1" si="305"/>
        <v>856</v>
      </c>
      <c r="O79">
        <f t="shared" ca="1" si="306"/>
        <v>112.99999999999991</v>
      </c>
      <c r="P79">
        <f t="shared" si="307"/>
        <v>12.5</v>
      </c>
      <c r="Q79" s="7">
        <f t="shared" si="308"/>
        <v>1.6207517425303481</v>
      </c>
      <c r="R79">
        <f t="shared" si="309"/>
        <v>19.999999999999929</v>
      </c>
      <c r="S79">
        <f t="shared" si="310"/>
        <v>32.499999999999929</v>
      </c>
      <c r="T79" s="7">
        <f t="shared" si="311"/>
        <v>21.620751742530278</v>
      </c>
    </row>
    <row r="80" spans="1:20" x14ac:dyDescent="0.2">
      <c r="B80" s="61">
        <v>45771</v>
      </c>
      <c r="C80">
        <v>1239</v>
      </c>
      <c r="D80" s="79"/>
      <c r="E80" s="4">
        <v>1.2E-2</v>
      </c>
      <c r="F80" s="4">
        <v>1259</v>
      </c>
      <c r="G80" s="6">
        <f t="shared" si="299"/>
        <v>0.54097222222222219</v>
      </c>
      <c r="H80" s="4">
        <v>1307</v>
      </c>
      <c r="I80" s="1">
        <f t="shared" si="300"/>
        <v>0.54652777777777783</v>
      </c>
      <c r="J80" s="1" t="str">
        <f t="shared" si="301"/>
        <v/>
      </c>
      <c r="K80">
        <f t="shared" si="302"/>
        <v>15.999999999999943</v>
      </c>
      <c r="L80">
        <f t="shared" si="303"/>
        <v>8.0000000000001315</v>
      </c>
      <c r="M80">
        <f t="shared" si="304"/>
        <v>1</v>
      </c>
      <c r="N80">
        <f t="shared" ca="1" si="305"/>
        <v>1239</v>
      </c>
      <c r="O80" t="str">
        <f t="shared" si="306"/>
        <v/>
      </c>
      <c r="P80">
        <f t="shared" si="307"/>
        <v>4.0959999999999859</v>
      </c>
      <c r="Q80" s="7">
        <f t="shared" si="308"/>
        <v>2.0935108003903444</v>
      </c>
      <c r="R80">
        <f t="shared" si="309"/>
        <v>9.6000000000001584E-2</v>
      </c>
      <c r="S80">
        <f t="shared" si="310"/>
        <v>4.1919999999999877</v>
      </c>
      <c r="T80" s="7">
        <f t="shared" si="311"/>
        <v>2.1895108003903458</v>
      </c>
    </row>
    <row r="81" spans="1:20" x14ac:dyDescent="0.2">
      <c r="B81" s="61"/>
      <c r="D81" s="79"/>
      <c r="E81" s="4">
        <v>0.5</v>
      </c>
      <c r="F81" s="4">
        <v>1323</v>
      </c>
      <c r="G81" s="6">
        <f t="shared" ref="G81:G85" si="312">VALUE(CONCATENATE(LEFT(F81,LEN(F81)-2),":",RIGHT(F81,2)))</f>
        <v>0.55763888888888891</v>
      </c>
      <c r="H81" s="4">
        <v>1331</v>
      </c>
      <c r="I81" s="1">
        <f t="shared" ref="I81:I85" si="313">VALUE(CONCATENATE(LEFT(H81,LEN(H81)-2),":",RIGHT(H81,2)))</f>
        <v>0.56319444444444444</v>
      </c>
      <c r="J81" s="1" t="str">
        <f t="shared" ref="J81:J85" si="314">IF(OR(B82&lt;&gt;"",E82=""),I81+TIME(0,5,0),"")</f>
        <v/>
      </c>
      <c r="K81">
        <f t="shared" ref="K81:K85" si="315">IF(AND(OR(AND(B81&lt;&gt;"",B82=""),AND(B81="",B82="")),E82&lt;&gt;""),(G82-I81)*1440,"")</f>
        <v>12.999999999999954</v>
      </c>
      <c r="L81">
        <f t="shared" ref="L81:L85" si="316">(I81-G81)*1440</f>
        <v>7.9999999999999716</v>
      </c>
      <c r="M81">
        <f t="shared" ref="M81:M85" si="317">IF(B81&lt;&gt;"",1,M80+1)</f>
        <v>2</v>
      </c>
      <c r="N81">
        <f t="shared" ref="N81:N85" ca="1" si="318">OFFSET(C81,-M81+1,0)</f>
        <v>1239</v>
      </c>
      <c r="O81" t="str">
        <f t="shared" ref="O81:O85" si="319">IF(J81&lt;&gt;"",(J81-VALUE(CONCATENATE(LEFT(N81,LEN(N81)-2),":",RIGHT(N81,2))))*1440,"")</f>
        <v/>
      </c>
      <c r="P81">
        <f t="shared" ref="P81:P85" si="320">IF(K81&lt;&gt;"",(E81+E82)*K81/2,E81*5/2)</f>
        <v>19.499999999999929</v>
      </c>
      <c r="Q81" s="7">
        <f t="shared" ref="Q81:Q85" si="321">IF(K81&lt;&gt;"",(E82-E81)*K81/LN((E82+0.000001)/(E81+0.000001)),-5*(E81-0.000001)/(LN(1/E81)-13.8155))</f>
        <v>16.154724358521939</v>
      </c>
      <c r="R81">
        <f t="shared" ref="R81:R85" si="322">(E81*L81)</f>
        <v>3.9999999999999858</v>
      </c>
      <c r="S81">
        <f t="shared" ref="S81:S85" si="323">P81+R81</f>
        <v>23.499999999999915</v>
      </c>
      <c r="T81" s="7">
        <f t="shared" ref="T81:T85" si="324">Q81+R81</f>
        <v>20.154724358521925</v>
      </c>
    </row>
    <row r="82" spans="1:20" x14ac:dyDescent="0.2">
      <c r="B82" s="61"/>
      <c r="D82" s="65"/>
      <c r="E82" s="4">
        <v>2.5</v>
      </c>
      <c r="F82" s="4">
        <v>1344</v>
      </c>
      <c r="G82" s="6">
        <f t="shared" si="312"/>
        <v>0.57222222222222219</v>
      </c>
      <c r="H82" s="4">
        <v>1354</v>
      </c>
      <c r="I82" s="1">
        <f t="shared" si="313"/>
        <v>0.57916666666666672</v>
      </c>
      <c r="J82" s="1" t="str">
        <f t="shared" si="314"/>
        <v/>
      </c>
      <c r="K82">
        <f t="shared" si="315"/>
        <v>7.9999999999999716</v>
      </c>
      <c r="L82">
        <f t="shared" si="316"/>
        <v>10.000000000000124</v>
      </c>
      <c r="M82">
        <f t="shared" si="317"/>
        <v>3</v>
      </c>
      <c r="N82">
        <f t="shared" ca="1" si="318"/>
        <v>1239</v>
      </c>
      <c r="O82" t="str">
        <f t="shared" si="319"/>
        <v/>
      </c>
      <c r="P82">
        <f t="shared" si="320"/>
        <v>57.999999999999794</v>
      </c>
      <c r="Q82" s="7">
        <f t="shared" si="321"/>
        <v>48.450366003990887</v>
      </c>
      <c r="R82">
        <f t="shared" si="322"/>
        <v>25.000000000000313</v>
      </c>
      <c r="S82">
        <f t="shared" si="323"/>
        <v>83.000000000000114</v>
      </c>
      <c r="T82" s="7">
        <f t="shared" si="324"/>
        <v>73.450366003991206</v>
      </c>
    </row>
    <row r="83" spans="1:20" x14ac:dyDescent="0.2">
      <c r="B83" s="61"/>
      <c r="D83" s="19"/>
      <c r="E83" s="4">
        <v>12</v>
      </c>
      <c r="F83" s="4">
        <v>1402</v>
      </c>
      <c r="G83" s="6">
        <f t="shared" si="312"/>
        <v>0.58472222222222225</v>
      </c>
      <c r="H83" s="4">
        <v>1409</v>
      </c>
      <c r="I83" s="1">
        <f t="shared" si="313"/>
        <v>0.58958333333333335</v>
      </c>
      <c r="J83" s="1" t="str">
        <f t="shared" si="314"/>
        <v/>
      </c>
      <c r="K83">
        <f t="shared" si="315"/>
        <v>8.999999999999968</v>
      </c>
      <c r="L83">
        <f t="shared" si="316"/>
        <v>6.9999999999999751</v>
      </c>
      <c r="M83">
        <f t="shared" si="317"/>
        <v>4</v>
      </c>
      <c r="N83">
        <f t="shared" ca="1" si="318"/>
        <v>1239</v>
      </c>
      <c r="O83" t="str">
        <f t="shared" si="319"/>
        <v/>
      </c>
      <c r="P83">
        <f t="shared" si="320"/>
        <v>323.99999999999886</v>
      </c>
      <c r="Q83" s="7">
        <f t="shared" si="321"/>
        <v>268.41670284819577</v>
      </c>
      <c r="R83">
        <f t="shared" si="322"/>
        <v>83.999999999999702</v>
      </c>
      <c r="S83">
        <f t="shared" si="323"/>
        <v>407.99999999999858</v>
      </c>
      <c r="T83" s="7">
        <f t="shared" si="324"/>
        <v>352.41670284819548</v>
      </c>
    </row>
    <row r="84" spans="1:20" x14ac:dyDescent="0.2">
      <c r="B84" s="61"/>
      <c r="D84" s="79"/>
      <c r="E84" s="4">
        <v>60</v>
      </c>
      <c r="F84" s="4">
        <v>1418</v>
      </c>
      <c r="G84" s="6">
        <f t="shared" si="312"/>
        <v>0.59583333333333333</v>
      </c>
      <c r="H84" s="4">
        <v>1424</v>
      </c>
      <c r="I84" s="1">
        <f t="shared" si="313"/>
        <v>0.6</v>
      </c>
      <c r="J84" s="1" t="str">
        <f t="shared" si="314"/>
        <v/>
      </c>
      <c r="K84">
        <f t="shared" si="315"/>
        <v>11.999999999999957</v>
      </c>
      <c r="L84">
        <f t="shared" si="316"/>
        <v>5.9999999999999787</v>
      </c>
      <c r="M84">
        <f t="shared" si="317"/>
        <v>5</v>
      </c>
      <c r="N84">
        <f t="shared" ca="1" si="318"/>
        <v>1239</v>
      </c>
      <c r="O84" t="str">
        <f t="shared" si="319"/>
        <v/>
      </c>
      <c r="P84">
        <f t="shared" si="320"/>
        <v>1259.9999999999955</v>
      </c>
      <c r="Q84" s="7">
        <f t="shared" si="321"/>
        <v>1178.6652142357116</v>
      </c>
      <c r="R84">
        <f t="shared" si="322"/>
        <v>359.99999999999875</v>
      </c>
      <c r="S84">
        <f t="shared" si="323"/>
        <v>1619.9999999999941</v>
      </c>
      <c r="T84" s="7">
        <f t="shared" si="324"/>
        <v>1538.6652142357102</v>
      </c>
    </row>
    <row r="85" spans="1:20" x14ac:dyDescent="0.2">
      <c r="B85" s="61"/>
      <c r="D85" s="65"/>
      <c r="E85" s="4">
        <v>150</v>
      </c>
      <c r="F85" s="4">
        <v>1436</v>
      </c>
      <c r="G85" s="6">
        <f t="shared" si="312"/>
        <v>0.60833333333333328</v>
      </c>
      <c r="H85" s="4">
        <v>1446</v>
      </c>
      <c r="I85" s="1">
        <f t="shared" si="313"/>
        <v>0.61527777777777781</v>
      </c>
      <c r="J85" s="1" t="str">
        <f t="shared" si="314"/>
        <v/>
      </c>
      <c r="K85">
        <f t="shared" si="315"/>
        <v>14.999999999999947</v>
      </c>
      <c r="L85">
        <f t="shared" si="316"/>
        <v>10.000000000000124</v>
      </c>
      <c r="M85">
        <f t="shared" si="317"/>
        <v>6</v>
      </c>
      <c r="N85">
        <f t="shared" ca="1" si="318"/>
        <v>1239</v>
      </c>
      <c r="O85" t="str">
        <f t="shared" si="319"/>
        <v/>
      </c>
      <c r="P85">
        <f t="shared" si="320"/>
        <v>1147.4999999999959</v>
      </c>
      <c r="Q85" s="7">
        <f t="shared" si="321"/>
        <v>563.64703915726011</v>
      </c>
      <c r="R85">
        <f t="shared" si="322"/>
        <v>1500.0000000000186</v>
      </c>
      <c r="S85">
        <f t="shared" si="323"/>
        <v>2647.5000000000146</v>
      </c>
      <c r="T85" s="7">
        <f t="shared" si="324"/>
        <v>2063.6470391572789</v>
      </c>
    </row>
    <row r="86" spans="1:20" x14ac:dyDescent="0.2">
      <c r="B86" s="61"/>
      <c r="D86" s="79"/>
      <c r="E86" s="4">
        <v>3</v>
      </c>
      <c r="F86" s="4">
        <v>1501</v>
      </c>
      <c r="G86" s="6">
        <f t="shared" ref="G86" si="325">VALUE(CONCATENATE(LEFT(F86,LEN(F86)-2),":",RIGHT(F86,2)))</f>
        <v>0.62569444444444444</v>
      </c>
      <c r="H86" s="4">
        <v>1510</v>
      </c>
      <c r="I86" s="1">
        <f t="shared" ref="I86" si="326">VALUE(CONCATENATE(LEFT(H86,LEN(H86)-2),":",RIGHT(H86,2)))</f>
        <v>0.63194444444444442</v>
      </c>
      <c r="J86" s="1" t="str">
        <f t="shared" ref="J86" si="327">IF(OR(B87&lt;&gt;"",E87=""),I86+TIME(0,5,0),"")</f>
        <v/>
      </c>
      <c r="K86">
        <f t="shared" ref="K86" si="328">IF(AND(OR(AND(B86&lt;&gt;"",B87=""),AND(B86="",B87="")),E87&lt;&gt;""),(G87-I86)*1440,"")</f>
        <v>12.999999999999954</v>
      </c>
      <c r="L86">
        <f t="shared" ref="L86" si="329">(I86-G86)*1440</f>
        <v>8.999999999999968</v>
      </c>
      <c r="M86">
        <f t="shared" ref="M86" si="330">IF(B86&lt;&gt;"",1,M85+1)</f>
        <v>7</v>
      </c>
      <c r="N86">
        <f t="shared" ref="N86" ca="1" si="331">OFFSET(C86,-M86+1,0)</f>
        <v>1239</v>
      </c>
      <c r="O86" t="str">
        <f t="shared" ref="O86" si="332">IF(J86&lt;&gt;"",(J86-VALUE(CONCATENATE(LEFT(N86,LEN(N86)-2),":",RIGHT(N86,2))))*1440,"")</f>
        <v/>
      </c>
      <c r="P86">
        <f t="shared" ref="P86" si="333">IF(K86&lt;&gt;"",(E86+E87)*K86/2,E86*5/2)</f>
        <v>21.124999999999925</v>
      </c>
      <c r="Q86" s="7">
        <f t="shared" ref="Q86" si="334">IF(K86&lt;&gt;"",(E87-E86)*K86/LN((E87+0.000001)/(E86+0.000001)),-5*(E86-0.000001)/(LN(1/E86)-13.8155))</f>
        <v>14.386879585527851</v>
      </c>
      <c r="R86">
        <f t="shared" ref="R86" si="335">(E86*L86)</f>
        <v>26.999999999999904</v>
      </c>
      <c r="S86">
        <f t="shared" ref="S86" si="336">P86+R86</f>
        <v>48.124999999999829</v>
      </c>
      <c r="T86" s="7">
        <f t="shared" ref="T86" si="337">Q86+R86</f>
        <v>41.386879585527751</v>
      </c>
    </row>
    <row r="87" spans="1:20" x14ac:dyDescent="0.2">
      <c r="B87" s="61"/>
      <c r="C87" s="4"/>
      <c r="D87" s="19"/>
      <c r="E87" s="4">
        <v>0.25</v>
      </c>
      <c r="F87" s="4">
        <v>1523</v>
      </c>
      <c r="G87" s="6">
        <f t="shared" ref="G87:G88" si="338">VALUE(CONCATENATE(LEFT(F87,LEN(F87)-2),":",RIGHT(F87,2)))</f>
        <v>0.64097222222222217</v>
      </c>
      <c r="H87" s="4">
        <v>1530</v>
      </c>
      <c r="I87" s="1">
        <f t="shared" ref="I87:I88" si="339">VALUE(CONCATENATE(LEFT(H87,LEN(H87)-2),":",RIGHT(H87,2)))</f>
        <v>0.64583333333333337</v>
      </c>
      <c r="J87" s="1">
        <f t="shared" ref="J87:J88" si="340">IF(OR(B88&lt;&gt;"",E88=""),I87+TIME(0,5,0),"")</f>
        <v>0.64930555555555558</v>
      </c>
      <c r="K87" t="str">
        <f t="shared" ref="K87:K88" si="341">IF(AND(OR(AND(B87&lt;&gt;"",B88=""),AND(B87="",B88="")),E88&lt;&gt;""),(G88-I87)*1440,"")</f>
        <v/>
      </c>
      <c r="L87">
        <f t="shared" ref="L87:L88" si="342">(I87-G87)*1440</f>
        <v>7.000000000000135</v>
      </c>
      <c r="M87">
        <f t="shared" ref="M87:M88" si="343">IF(B87&lt;&gt;"",1,M86+1)</f>
        <v>8</v>
      </c>
      <c r="N87">
        <f t="shared" ref="N87:N88" ca="1" si="344">OFFSET(C87,-M87+1,0)</f>
        <v>1239</v>
      </c>
      <c r="O87">
        <f t="shared" ref="O87:O88" ca="1" si="345">IF(J87&lt;&gt;"",(J87-VALUE(CONCATENATE(LEFT(N87,LEN(N87)-2),":",RIGHT(N87,2))))*1440,"")</f>
        <v>176</v>
      </c>
      <c r="P87">
        <f t="shared" ref="P87:P88" si="346">IF(K87&lt;&gt;"",(E87+E88)*K87/2,E87*5/2)</f>
        <v>0.625</v>
      </c>
      <c r="Q87" s="7">
        <f t="shared" ref="Q87:Q88" si="347">IF(K87&lt;&gt;"",(E88-E87)*K87/LN((E88+0.000001)/(E87+0.000001)),-5*(E87-0.000001)/(LN(1/E87)-13.8155))</f>
        <v>0.10056917845898851</v>
      </c>
      <c r="R87">
        <f t="shared" ref="R87:R88" si="348">(E87*L87)</f>
        <v>1.7500000000000338</v>
      </c>
      <c r="S87">
        <f t="shared" ref="S87:S88" si="349">P87+R87</f>
        <v>2.3750000000000338</v>
      </c>
      <c r="T87" s="7">
        <f t="shared" ref="T87:T88" si="350">Q87+R87</f>
        <v>1.8505691784590224</v>
      </c>
    </row>
    <row r="88" spans="1:20" x14ac:dyDescent="0.2">
      <c r="A88">
        <v>1</v>
      </c>
      <c r="B88" s="61">
        <v>45772</v>
      </c>
      <c r="C88">
        <v>939</v>
      </c>
      <c r="D88" s="79" t="s">
        <v>142</v>
      </c>
      <c r="E88" s="4">
        <v>0.01</v>
      </c>
      <c r="F88" s="4">
        <v>958</v>
      </c>
      <c r="G88" s="6">
        <f t="shared" si="338"/>
        <v>0.4152777777777778</v>
      </c>
      <c r="H88" s="4">
        <v>1002</v>
      </c>
      <c r="I88" s="1">
        <f t="shared" si="339"/>
        <v>0.41805555555555557</v>
      </c>
      <c r="J88" s="1" t="str">
        <f t="shared" si="340"/>
        <v/>
      </c>
      <c r="K88">
        <f t="shared" si="341"/>
        <v>31.999999999999964</v>
      </c>
      <c r="L88">
        <f t="shared" si="342"/>
        <v>3.9999999999999858</v>
      </c>
      <c r="M88">
        <f t="shared" si="343"/>
        <v>1</v>
      </c>
      <c r="N88">
        <f t="shared" ca="1" si="344"/>
        <v>939</v>
      </c>
      <c r="O88" t="str">
        <f t="shared" si="345"/>
        <v/>
      </c>
      <c r="P88">
        <f t="shared" si="346"/>
        <v>1600.1599999999983</v>
      </c>
      <c r="Q88" s="7">
        <f t="shared" si="347"/>
        <v>347.40461329594029</v>
      </c>
      <c r="R88">
        <f t="shared" si="348"/>
        <v>3.9999999999999862E-2</v>
      </c>
      <c r="S88">
        <f t="shared" si="349"/>
        <v>1600.1999999999982</v>
      </c>
      <c r="T88" s="7">
        <f t="shared" si="350"/>
        <v>347.44461329594031</v>
      </c>
    </row>
    <row r="89" spans="1:20" x14ac:dyDescent="0.2">
      <c r="B89" s="61"/>
      <c r="C89">
        <v>1002</v>
      </c>
      <c r="D89" s="79"/>
      <c r="E89" s="4">
        <v>100</v>
      </c>
      <c r="F89" s="4">
        <v>1034</v>
      </c>
      <c r="G89" s="6">
        <f t="shared" ref="G89" si="351">VALUE(CONCATENATE(LEFT(F89,LEN(F89)-2),":",RIGHT(F89,2)))</f>
        <v>0.44027777777777777</v>
      </c>
      <c r="H89" s="4">
        <v>1038</v>
      </c>
      <c r="I89" s="1">
        <f t="shared" ref="I89" si="352">VALUE(CONCATENATE(LEFT(H89,LEN(H89)-2),":",RIGHT(H89,2)))</f>
        <v>0.44305555555555554</v>
      </c>
      <c r="J89" s="1" t="str">
        <f t="shared" ref="J89" si="353">IF(OR(B90&lt;&gt;"",E90=""),I89+TIME(0,5,0),"")</f>
        <v/>
      </c>
      <c r="K89">
        <f t="shared" ref="K89" si="354">IF(AND(OR(AND(B89&lt;&gt;"",B90=""),AND(B89="",B90="")),E90&lt;&gt;""),(G90-I89)*1440,"")</f>
        <v>3.0000000000000693</v>
      </c>
      <c r="L89">
        <f t="shared" ref="L89" si="355">(I89-G89)*1440</f>
        <v>3.9999999999999858</v>
      </c>
      <c r="M89">
        <f t="shared" ref="M89" si="356">IF(B89&lt;&gt;"",1,M88+1)</f>
        <v>2</v>
      </c>
      <c r="N89">
        <f t="shared" ref="N89" ca="1" si="357">OFFSET(C89,-M89+1,0)</f>
        <v>939</v>
      </c>
      <c r="O89" t="str">
        <f t="shared" ref="O89" si="358">IF(J89&lt;&gt;"",(J89-VALUE(CONCATENATE(LEFT(N89,LEN(N89)-2),":",RIGHT(N89,2))))*1440,"")</f>
        <v/>
      </c>
      <c r="P89">
        <f t="shared" ref="P89" si="359">IF(K89&lt;&gt;"",(E89+E90)*K89/2,E89*5/2)</f>
        <v>450.0000000000104</v>
      </c>
      <c r="Q89" s="7">
        <f t="shared" ref="Q89" si="360">IF(K89&lt;&gt;"",(E90-E89)*K89/LN((E90+0.000001)/(E89+0.000001)),-5*(E89-0.000001)/(LN(1/E89)-13.8155))</f>
        <v>432.80851538875254</v>
      </c>
      <c r="R89">
        <f t="shared" ref="R89" si="361">(E89*L89)</f>
        <v>399.99999999999858</v>
      </c>
      <c r="S89">
        <f t="shared" ref="S89" si="362">P89+R89</f>
        <v>850.00000000000898</v>
      </c>
      <c r="T89" s="7">
        <f t="shared" ref="T89" si="363">Q89+R89</f>
        <v>832.80851538875118</v>
      </c>
    </row>
    <row r="90" spans="1:20" x14ac:dyDescent="0.2">
      <c r="B90" s="61"/>
      <c r="D90" s="21"/>
      <c r="E90" s="4">
        <v>200</v>
      </c>
      <c r="F90" s="4">
        <v>1041</v>
      </c>
      <c r="G90" s="6">
        <f t="shared" ref="G90:G92" si="364">VALUE(CONCATENATE(LEFT(F90,LEN(F90)-2),":",RIGHT(F90,2)))</f>
        <v>0.44513888888888892</v>
      </c>
      <c r="H90" s="4">
        <v>1642</v>
      </c>
      <c r="I90" s="1">
        <f t="shared" ref="I90:I92" si="365">VALUE(CONCATENATE(LEFT(H90,LEN(H90)-2),":",RIGHT(H90,2)))</f>
        <v>0.6958333333333333</v>
      </c>
      <c r="J90" s="1">
        <f t="shared" ref="J90:J92" si="366">IF(OR(B91&lt;&gt;"",E91=""),I90+TIME(0,5,0),"")</f>
        <v>0.69930555555555551</v>
      </c>
      <c r="K90" t="str">
        <f t="shared" ref="K90:K92" si="367">IF(AND(OR(AND(B90&lt;&gt;"",B91=""),AND(B90="",B91="")),E91&lt;&gt;""),(G91-I90)*1440,"")</f>
        <v/>
      </c>
      <c r="L90">
        <f t="shared" ref="L90:L92" si="368">(I90-G90)*1440</f>
        <v>360.99999999999994</v>
      </c>
      <c r="M90">
        <f t="shared" ref="M90:M92" si="369">IF(B90&lt;&gt;"",1,M89+1)</f>
        <v>3</v>
      </c>
      <c r="N90">
        <f t="shared" ref="N90:N92" ca="1" si="370">OFFSET(C90,-M90+1,0)</f>
        <v>939</v>
      </c>
      <c r="O90">
        <f t="shared" ref="O90:O92" ca="1" si="371">IF(J90&lt;&gt;"",(J90-VALUE(CONCATENATE(LEFT(N90,LEN(N90)-2),":",RIGHT(N90,2))))*1440,"")</f>
        <v>427.99999999999994</v>
      </c>
      <c r="P90">
        <f t="shared" ref="P90:P92" si="372">IF(K90&lt;&gt;"",(E90+E91)*K90/2,E90*5/2)</f>
        <v>500</v>
      </c>
      <c r="Q90" s="7">
        <f t="shared" ref="Q90:Q92" si="373">IF(K90&lt;&gt;"",(E91-E90)*K90/LN((E91+0.000001)/(E90+0.000001)),-5*(E90-0.000001)/(LN(1/E90)-13.8155))</f>
        <v>52.318172546220183</v>
      </c>
      <c r="R90">
        <f t="shared" ref="R90:R92" si="374">(E90*L90)</f>
        <v>72199.999999999985</v>
      </c>
      <c r="S90">
        <f t="shared" ref="S90:S92" si="375">P90+R90</f>
        <v>72699.999999999985</v>
      </c>
      <c r="T90" s="7">
        <f t="shared" ref="T90:T92" si="376">Q90+R90</f>
        <v>72252.318172546205</v>
      </c>
    </row>
    <row r="91" spans="1:20" x14ac:dyDescent="0.2">
      <c r="A91">
        <v>1</v>
      </c>
      <c r="B91" s="61">
        <v>45773</v>
      </c>
      <c r="C91">
        <v>1318</v>
      </c>
      <c r="D91" s="79">
        <v>6</v>
      </c>
      <c r="E91" s="4">
        <v>0.01</v>
      </c>
      <c r="F91" s="4">
        <v>1338</v>
      </c>
      <c r="G91" s="6">
        <f t="shared" si="364"/>
        <v>0.56805555555555554</v>
      </c>
      <c r="H91" s="4">
        <v>1340</v>
      </c>
      <c r="I91" s="1">
        <f t="shared" si="365"/>
        <v>0.56944444444444442</v>
      </c>
      <c r="J91" s="1" t="str">
        <f t="shared" si="366"/>
        <v/>
      </c>
      <c r="K91">
        <f t="shared" si="367"/>
        <v>10.999999999999961</v>
      </c>
      <c r="L91">
        <f t="shared" si="368"/>
        <v>1.9999999999999929</v>
      </c>
      <c r="M91">
        <f t="shared" si="369"/>
        <v>1</v>
      </c>
      <c r="N91">
        <f t="shared" ca="1" si="370"/>
        <v>1318</v>
      </c>
      <c r="O91" t="str">
        <f t="shared" si="371"/>
        <v/>
      </c>
      <c r="P91">
        <f t="shared" si="372"/>
        <v>275.05499999999898</v>
      </c>
      <c r="Q91" s="7">
        <f t="shared" si="373"/>
        <v>64.563106922457564</v>
      </c>
      <c r="R91">
        <f t="shared" si="374"/>
        <v>1.9999999999999931E-2</v>
      </c>
      <c r="S91">
        <f t="shared" si="375"/>
        <v>275.07499999999897</v>
      </c>
      <c r="T91" s="7">
        <f t="shared" si="376"/>
        <v>64.58310692245756</v>
      </c>
    </row>
    <row r="92" spans="1:20" x14ac:dyDescent="0.2">
      <c r="B92" s="61"/>
      <c r="D92" s="79"/>
      <c r="E92" s="4">
        <v>50</v>
      </c>
      <c r="F92" s="4">
        <v>1351</v>
      </c>
      <c r="G92" s="6">
        <f t="shared" si="364"/>
        <v>0.57708333333333328</v>
      </c>
      <c r="H92" s="4">
        <v>1353</v>
      </c>
      <c r="I92" s="1">
        <f t="shared" si="365"/>
        <v>0.57847222222222217</v>
      </c>
      <c r="J92" s="1" t="str">
        <f t="shared" si="366"/>
        <v/>
      </c>
      <c r="K92">
        <f t="shared" si="367"/>
        <v>7.000000000000135</v>
      </c>
      <c r="L92">
        <f t="shared" si="368"/>
        <v>1.9999999999999929</v>
      </c>
      <c r="M92">
        <f t="shared" si="369"/>
        <v>2</v>
      </c>
      <c r="N92">
        <f t="shared" ca="1" si="370"/>
        <v>1318</v>
      </c>
      <c r="O92" t="str">
        <f t="shared" si="371"/>
        <v/>
      </c>
      <c r="P92">
        <f t="shared" si="372"/>
        <v>700.00000000001353</v>
      </c>
      <c r="Q92" s="7">
        <f t="shared" si="373"/>
        <v>637.16746637179608</v>
      </c>
      <c r="R92">
        <f t="shared" si="374"/>
        <v>99.999999999999645</v>
      </c>
      <c r="S92">
        <f t="shared" si="375"/>
        <v>800.00000000001319</v>
      </c>
      <c r="T92" s="7">
        <f t="shared" si="376"/>
        <v>737.16746637179574</v>
      </c>
    </row>
    <row r="93" spans="1:20" x14ac:dyDescent="0.2">
      <c r="B93" s="61"/>
      <c r="D93" s="19"/>
      <c r="E93" s="4">
        <v>150</v>
      </c>
      <c r="F93" s="4">
        <v>1400</v>
      </c>
      <c r="G93" s="6">
        <f t="shared" ref="G93:G94" si="377">VALUE(CONCATENATE(LEFT(F93,LEN(F93)-2),":",RIGHT(F93,2)))</f>
        <v>0.58333333333333337</v>
      </c>
      <c r="H93" s="4">
        <v>1439</v>
      </c>
      <c r="I93" s="1">
        <f t="shared" ref="I93:I94" si="378">VALUE(CONCATENATE(LEFT(H93,LEN(H93)-2),":",RIGHT(H93,2)))</f>
        <v>0.61041666666666672</v>
      </c>
      <c r="J93" s="1">
        <f t="shared" ref="J93:J94" si="379">IF(OR(B94&lt;&gt;"",E94=""),I93+TIME(0,5,0),"")</f>
        <v>0.61388888888888893</v>
      </c>
      <c r="K93" t="str">
        <f t="shared" ref="K93:K94" si="380">IF(AND(OR(AND(B93&lt;&gt;"",B94=""),AND(B93="",B94="")),E94&lt;&gt;""),(G94-I93)*1440,"")</f>
        <v/>
      </c>
      <c r="L93">
        <f t="shared" ref="L93:L94" si="381">(I93-G93)*1440</f>
        <v>39.000000000000021</v>
      </c>
      <c r="M93">
        <f t="shared" ref="M93:M94" si="382">IF(B93&lt;&gt;"",1,M92+1)</f>
        <v>3</v>
      </c>
      <c r="N93">
        <f t="shared" ref="N93:N94" ca="1" si="383">OFFSET(C93,-M93+1,0)</f>
        <v>1318</v>
      </c>
      <c r="O93">
        <f t="shared" ref="O93:O94" ca="1" si="384">IF(J93&lt;&gt;"",(J93-VALUE(CONCATENATE(LEFT(N93,LEN(N93)-2),":",RIGHT(N93,2))))*1440,"")</f>
        <v>86.000000000000014</v>
      </c>
      <c r="P93">
        <f t="shared" ref="P93:P94" si="385">IF(K93&lt;&gt;"",(E93+E94)*K93/2,E93*5/2)</f>
        <v>375</v>
      </c>
      <c r="Q93" s="7">
        <f t="shared" ref="Q93:Q94" si="386">IF(K93&lt;&gt;"",(E94-E93)*K93/LN((E94+0.000001)/(E93+0.000001)),-5*(E93-0.000001)/(LN(1/E93)-13.8155))</f>
        <v>39.838234628813851</v>
      </c>
      <c r="R93">
        <f t="shared" ref="R93:R94" si="387">(E93*L93)</f>
        <v>5850.0000000000036</v>
      </c>
      <c r="S93">
        <f t="shared" ref="S93:S94" si="388">P93+R93</f>
        <v>6225.0000000000036</v>
      </c>
      <c r="T93" s="7">
        <f t="shared" ref="T93:T94" si="389">Q93+R93</f>
        <v>5889.8382346288172</v>
      </c>
    </row>
    <row r="94" spans="1:20" x14ac:dyDescent="0.2">
      <c r="A94">
        <v>1</v>
      </c>
      <c r="B94" s="61">
        <v>45775</v>
      </c>
      <c r="C94">
        <v>1205</v>
      </c>
      <c r="D94" s="79">
        <v>3</v>
      </c>
      <c r="E94" s="4">
        <v>0.01</v>
      </c>
      <c r="F94" s="4">
        <v>1222</v>
      </c>
      <c r="G94" s="6">
        <f t="shared" si="377"/>
        <v>0.51527777777777783</v>
      </c>
      <c r="H94" s="4">
        <v>1225</v>
      </c>
      <c r="I94" s="1">
        <f t="shared" si="378"/>
        <v>0.51736111111111105</v>
      </c>
      <c r="J94" s="1" t="str">
        <f t="shared" si="379"/>
        <v/>
      </c>
      <c r="K94">
        <f t="shared" si="380"/>
        <v>3.9999999999999858</v>
      </c>
      <c r="L94">
        <f t="shared" si="381"/>
        <v>2.9999999999998295</v>
      </c>
      <c r="M94">
        <f t="shared" si="382"/>
        <v>1</v>
      </c>
      <c r="N94">
        <f t="shared" ca="1" si="383"/>
        <v>1205</v>
      </c>
      <c r="O94" t="str">
        <f t="shared" si="384"/>
        <v/>
      </c>
      <c r="P94">
        <f t="shared" si="385"/>
        <v>0.21999999999999922</v>
      </c>
      <c r="Q94" s="7">
        <f t="shared" si="386"/>
        <v>0.15635212440691129</v>
      </c>
      <c r="R94">
        <f t="shared" si="387"/>
        <v>2.9999999999998295E-2</v>
      </c>
      <c r="S94">
        <f t="shared" si="388"/>
        <v>0.24999999999999753</v>
      </c>
      <c r="T94" s="7">
        <f t="shared" si="389"/>
        <v>0.1863521244069096</v>
      </c>
    </row>
    <row r="95" spans="1:20" x14ac:dyDescent="0.2">
      <c r="B95" s="61"/>
      <c r="D95" s="19"/>
      <c r="E95" s="4">
        <v>0.1</v>
      </c>
      <c r="F95" s="4">
        <v>1229</v>
      </c>
      <c r="G95" s="6">
        <f t="shared" ref="G95" si="390">VALUE(CONCATENATE(LEFT(F95,LEN(F95)-2),":",RIGHT(F95,2)))</f>
        <v>0.52013888888888882</v>
      </c>
      <c r="H95" s="4">
        <v>1234</v>
      </c>
      <c r="I95" s="1">
        <f t="shared" ref="I95" si="391">VALUE(CONCATENATE(LEFT(H95,LEN(H95)-2),":",RIGHT(H95,2)))</f>
        <v>0.52361111111111114</v>
      </c>
      <c r="J95" s="1" t="str">
        <f t="shared" ref="J95" si="392">IF(OR(B96&lt;&gt;"",E96=""),I95+TIME(0,5,0),"")</f>
        <v/>
      </c>
      <c r="K95">
        <f t="shared" ref="K95" si="393">IF(AND(OR(AND(B95&lt;&gt;"",B96=""),AND(B95="",B96="")),E96&lt;&gt;""),(G96-I95)*1440,"")</f>
        <v>10.999999999999961</v>
      </c>
      <c r="L95">
        <f t="shared" ref="L95" si="394">(I95-G95)*1440</f>
        <v>5.0000000000001421</v>
      </c>
      <c r="M95">
        <f t="shared" ref="M95" si="395">IF(B95&lt;&gt;"",1,M94+1)</f>
        <v>2</v>
      </c>
      <c r="N95">
        <f t="shared" ref="N95" ca="1" si="396">OFFSET(C95,-M95+1,0)</f>
        <v>1205</v>
      </c>
      <c r="O95" t="str">
        <f t="shared" ref="O95" si="397">IF(J95&lt;&gt;"",(J95-VALUE(CONCATENATE(LEFT(N95,LEN(N95)-2),":",RIGHT(N95,2))))*1440,"")</f>
        <v/>
      </c>
      <c r="P95">
        <f t="shared" ref="P95" si="398">IF(K95&lt;&gt;"",(E95+E96)*K95/2,E95*5/2)</f>
        <v>17.04999999999994</v>
      </c>
      <c r="Q95" s="7">
        <f t="shared" ref="Q95" si="399">IF(K95&lt;&gt;"",(E96-E95)*K95/LN((E96+0.000001)/(E95+0.000001)),-5*(E95-0.000001)/(LN(1/E95)-13.8155))</f>
        <v>9.3790765675436312</v>
      </c>
      <c r="R95">
        <f t="shared" ref="R95" si="400">(E95*L95)</f>
        <v>0.50000000000001421</v>
      </c>
      <c r="S95">
        <f t="shared" ref="S95" si="401">P95+R95</f>
        <v>17.549999999999955</v>
      </c>
      <c r="T95" s="7">
        <f t="shared" ref="T95" si="402">Q95+R95</f>
        <v>9.8790765675436454</v>
      </c>
    </row>
    <row r="96" spans="1:20" x14ac:dyDescent="0.2">
      <c r="B96" s="61"/>
      <c r="D96" s="65"/>
      <c r="E96" s="4">
        <v>3</v>
      </c>
      <c r="F96" s="4">
        <v>1245</v>
      </c>
      <c r="G96" s="6">
        <f t="shared" ref="G96:G103" si="403">VALUE(CONCATENATE(LEFT(F96,LEN(F96)-2),":",RIGHT(F96,2)))</f>
        <v>0.53125</v>
      </c>
      <c r="H96" s="4">
        <v>1248</v>
      </c>
      <c r="I96" s="1">
        <f t="shared" ref="I96:I103" si="404">VALUE(CONCATENATE(LEFT(H96,LEN(H96)-2),":",RIGHT(H96,2)))</f>
        <v>0.53333333333333333</v>
      </c>
      <c r="J96" s="1" t="str">
        <f t="shared" ref="J96:J103" si="405">IF(OR(B97&lt;&gt;"",E97=""),I96+TIME(0,5,0),"")</f>
        <v/>
      </c>
      <c r="K96">
        <f t="shared" ref="K96:K103" si="406">IF(AND(OR(AND(B96&lt;&gt;"",B97=""),AND(B96="",B97="")),E97&lt;&gt;""),(G97-I96)*1440,"")</f>
        <v>13.000000000000114</v>
      </c>
      <c r="L96">
        <f t="shared" ref="L96:L103" si="407">(I96-G96)*1440</f>
        <v>2.9999999999999893</v>
      </c>
      <c r="M96">
        <f t="shared" ref="M96:M103" si="408">IF(B96&lt;&gt;"",1,M95+1)</f>
        <v>3</v>
      </c>
      <c r="N96">
        <f t="shared" ref="N96:N103" ca="1" si="409">OFFSET(C96,-M96+1,0)</f>
        <v>1205</v>
      </c>
      <c r="O96" t="str">
        <f t="shared" ref="O96:O103" si="410">IF(J96&lt;&gt;"",(J96-VALUE(CONCATENATE(LEFT(N96,LEN(N96)-2),":",RIGHT(N96,2))))*1440,"")</f>
        <v/>
      </c>
      <c r="P96">
        <f t="shared" ref="P96:P103" si="411">IF(K96&lt;&gt;"",(E96+E97)*K96/2,E96*5/2)</f>
        <v>20.800000000000182</v>
      </c>
      <c r="Q96" s="7">
        <f t="shared" ref="Q96:Q103" si="412">IF(K96&lt;&gt;"",(E97-E96)*K96/LN((E97+0.000001)/(E96+0.000001)),-5*(E96-0.000001)/(LN(1/E96)-13.8155))</f>
        <v>13.441428342681155</v>
      </c>
      <c r="R96">
        <f t="shared" ref="R96:R103" si="413">(E96*L96)</f>
        <v>8.999999999999968</v>
      </c>
      <c r="S96">
        <f t="shared" ref="S96:S103" si="414">P96+R96</f>
        <v>29.80000000000015</v>
      </c>
      <c r="T96" s="7">
        <f t="shared" ref="T96:T103" si="415">Q96+R96</f>
        <v>22.441428342681121</v>
      </c>
    </row>
    <row r="97" spans="1:20" x14ac:dyDescent="0.2">
      <c r="B97" s="61"/>
      <c r="D97" s="19"/>
      <c r="E97" s="4">
        <v>0.2</v>
      </c>
      <c r="F97" s="4">
        <v>1301</v>
      </c>
      <c r="G97" s="6">
        <f t="shared" si="403"/>
        <v>0.54236111111111118</v>
      </c>
      <c r="H97" s="4">
        <v>1306</v>
      </c>
      <c r="I97" s="1">
        <f t="shared" si="404"/>
        <v>0.54583333333333328</v>
      </c>
      <c r="J97" s="1" t="str">
        <f t="shared" si="405"/>
        <v/>
      </c>
      <c r="K97">
        <f t="shared" si="406"/>
        <v>12.000000000000117</v>
      </c>
      <c r="L97">
        <f t="shared" si="407"/>
        <v>4.9999999999998224</v>
      </c>
      <c r="M97">
        <f t="shared" si="408"/>
        <v>4</v>
      </c>
      <c r="N97">
        <f t="shared" ca="1" si="409"/>
        <v>1205</v>
      </c>
      <c r="O97" t="str">
        <f t="shared" si="410"/>
        <v/>
      </c>
      <c r="P97">
        <f t="shared" si="411"/>
        <v>49.200000000000479</v>
      </c>
      <c r="Q97" s="7">
        <f t="shared" si="412"/>
        <v>25.373592403937618</v>
      </c>
      <c r="R97">
        <f t="shared" si="413"/>
        <v>0.99999999999996447</v>
      </c>
      <c r="S97">
        <f t="shared" si="414"/>
        <v>50.200000000000443</v>
      </c>
      <c r="T97" s="7">
        <f t="shared" si="415"/>
        <v>26.373592403937582</v>
      </c>
    </row>
    <row r="98" spans="1:20" x14ac:dyDescent="0.2">
      <c r="B98" s="61"/>
      <c r="D98" s="21"/>
      <c r="E98" s="4">
        <v>8</v>
      </c>
      <c r="F98" s="4">
        <v>1318</v>
      </c>
      <c r="G98" s="6">
        <f t="shared" si="403"/>
        <v>0.5541666666666667</v>
      </c>
      <c r="H98" s="4">
        <v>1324</v>
      </c>
      <c r="I98" s="1">
        <f t="shared" si="404"/>
        <v>0.55833333333333335</v>
      </c>
      <c r="J98" s="1" t="str">
        <f t="shared" si="405"/>
        <v/>
      </c>
      <c r="K98">
        <f t="shared" si="406"/>
        <v>8.999999999999968</v>
      </c>
      <c r="L98">
        <f t="shared" si="407"/>
        <v>5.9999999999999787</v>
      </c>
      <c r="M98">
        <f t="shared" si="408"/>
        <v>5</v>
      </c>
      <c r="N98">
        <f t="shared" ca="1" si="409"/>
        <v>1205</v>
      </c>
      <c r="O98" t="str">
        <f t="shared" si="410"/>
        <v/>
      </c>
      <c r="P98">
        <f t="shared" si="411"/>
        <v>36.899999999999864</v>
      </c>
      <c r="Q98" s="7">
        <f t="shared" si="412"/>
        <v>19.030194302952957</v>
      </c>
      <c r="R98">
        <f t="shared" si="413"/>
        <v>47.999999999999829</v>
      </c>
      <c r="S98">
        <f t="shared" si="414"/>
        <v>84.899999999999693</v>
      </c>
      <c r="T98" s="7">
        <f t="shared" si="415"/>
        <v>67.030194302952793</v>
      </c>
    </row>
    <row r="99" spans="1:20" x14ac:dyDescent="0.2">
      <c r="B99" s="61"/>
      <c r="D99" s="21"/>
      <c r="E99" s="4">
        <v>0.2</v>
      </c>
      <c r="F99" s="4">
        <v>1333</v>
      </c>
      <c r="G99" s="6">
        <f t="shared" si="403"/>
        <v>0.56458333333333333</v>
      </c>
      <c r="H99" s="4">
        <v>1336</v>
      </c>
      <c r="I99" s="1">
        <f t="shared" si="404"/>
        <v>0.56666666666666665</v>
      </c>
      <c r="J99" s="1" t="str">
        <f t="shared" si="405"/>
        <v/>
      </c>
      <c r="K99">
        <f t="shared" si="406"/>
        <v>8.999999999999968</v>
      </c>
      <c r="L99">
        <f t="shared" si="407"/>
        <v>2.9999999999999893</v>
      </c>
      <c r="M99">
        <f t="shared" si="408"/>
        <v>6</v>
      </c>
      <c r="N99">
        <f t="shared" ca="1" si="409"/>
        <v>1205</v>
      </c>
      <c r="O99" t="str">
        <f t="shared" si="410"/>
        <v/>
      </c>
      <c r="P99">
        <f t="shared" si="411"/>
        <v>23.399999999999917</v>
      </c>
      <c r="Q99" s="7">
        <f t="shared" si="412"/>
        <v>13.420854599665487</v>
      </c>
      <c r="R99">
        <f t="shared" si="413"/>
        <v>0.59999999999999787</v>
      </c>
      <c r="S99">
        <f t="shared" si="414"/>
        <v>23.999999999999915</v>
      </c>
      <c r="T99" s="7">
        <f t="shared" si="415"/>
        <v>14.020854599665485</v>
      </c>
    </row>
    <row r="100" spans="1:20" x14ac:dyDescent="0.2">
      <c r="B100" s="61"/>
      <c r="D100" s="19"/>
      <c r="E100" s="4">
        <v>5</v>
      </c>
      <c r="F100" s="4">
        <v>1345</v>
      </c>
      <c r="G100" s="6">
        <f t="shared" si="403"/>
        <v>0.57291666666666663</v>
      </c>
      <c r="H100" s="4">
        <v>1353</v>
      </c>
      <c r="I100" s="1">
        <f t="shared" si="404"/>
        <v>0.57847222222222217</v>
      </c>
      <c r="J100" s="1" t="str">
        <f t="shared" si="405"/>
        <v/>
      </c>
      <c r="K100">
        <f t="shared" si="406"/>
        <v>5.9999999999999787</v>
      </c>
      <c r="L100">
        <f t="shared" si="407"/>
        <v>7.9999999999999716</v>
      </c>
      <c r="M100">
        <f t="shared" si="408"/>
        <v>7</v>
      </c>
      <c r="N100">
        <f t="shared" ca="1" si="409"/>
        <v>1205</v>
      </c>
      <c r="O100" t="str">
        <f t="shared" si="410"/>
        <v/>
      </c>
      <c r="P100">
        <f t="shared" si="411"/>
        <v>15.599999999999945</v>
      </c>
      <c r="Q100" s="7">
        <f t="shared" si="412"/>
        <v>8.9472363997769921</v>
      </c>
      <c r="R100">
        <f t="shared" si="413"/>
        <v>39.999999999999858</v>
      </c>
      <c r="S100">
        <f t="shared" si="414"/>
        <v>55.599999999999802</v>
      </c>
      <c r="T100" s="7">
        <f t="shared" si="415"/>
        <v>48.947236399776848</v>
      </c>
    </row>
    <row r="101" spans="1:20" x14ac:dyDescent="0.2">
      <c r="B101" s="61"/>
      <c r="D101" s="65"/>
      <c r="E101" s="4">
        <v>0.2</v>
      </c>
      <c r="F101" s="4">
        <v>1359</v>
      </c>
      <c r="G101" s="6">
        <f t="shared" si="403"/>
        <v>0.58263888888888882</v>
      </c>
      <c r="H101" s="4">
        <v>1403</v>
      </c>
      <c r="I101" s="1">
        <f t="shared" si="404"/>
        <v>0.5854166666666667</v>
      </c>
      <c r="J101" s="1" t="str">
        <f t="shared" si="405"/>
        <v/>
      </c>
      <c r="K101">
        <f t="shared" si="406"/>
        <v>9.9999999999999645</v>
      </c>
      <c r="L101">
        <f t="shared" si="407"/>
        <v>4.0000000000001457</v>
      </c>
      <c r="M101">
        <f t="shared" si="408"/>
        <v>8</v>
      </c>
      <c r="N101">
        <f t="shared" ca="1" si="409"/>
        <v>1205</v>
      </c>
      <c r="O101" t="str">
        <f t="shared" si="410"/>
        <v/>
      </c>
      <c r="P101">
        <f t="shared" si="411"/>
        <v>60.99999999999978</v>
      </c>
      <c r="Q101" s="7">
        <f t="shared" si="412"/>
        <v>28.820276336315445</v>
      </c>
      <c r="R101">
        <f t="shared" si="413"/>
        <v>0.80000000000002913</v>
      </c>
      <c r="S101">
        <f t="shared" si="414"/>
        <v>61.799999999999812</v>
      </c>
      <c r="T101" s="7">
        <f t="shared" si="415"/>
        <v>29.620276336315474</v>
      </c>
    </row>
    <row r="102" spans="1:20" x14ac:dyDescent="0.2">
      <c r="B102" s="61"/>
      <c r="D102" s="19"/>
      <c r="E102" s="4">
        <v>12</v>
      </c>
      <c r="F102" s="4">
        <v>1413</v>
      </c>
      <c r="G102" s="6">
        <f t="shared" si="403"/>
        <v>0.59236111111111112</v>
      </c>
      <c r="H102" s="4">
        <v>1421</v>
      </c>
      <c r="I102" s="1">
        <f t="shared" si="404"/>
        <v>0.59791666666666665</v>
      </c>
      <c r="J102" s="1" t="str">
        <f t="shared" si="405"/>
        <v/>
      </c>
      <c r="K102">
        <f t="shared" si="406"/>
        <v>5.9999999999999787</v>
      </c>
      <c r="L102">
        <f t="shared" si="407"/>
        <v>7.9999999999999716</v>
      </c>
      <c r="M102">
        <f t="shared" si="408"/>
        <v>9</v>
      </c>
      <c r="N102">
        <f t="shared" ca="1" si="409"/>
        <v>1205</v>
      </c>
      <c r="O102" t="str">
        <f t="shared" si="410"/>
        <v/>
      </c>
      <c r="P102">
        <f t="shared" si="411"/>
        <v>36.749999999999872</v>
      </c>
      <c r="Q102" s="7">
        <f t="shared" si="412"/>
        <v>18.21142098518559</v>
      </c>
      <c r="R102">
        <f t="shared" si="413"/>
        <v>95.999999999999659</v>
      </c>
      <c r="S102">
        <f t="shared" si="414"/>
        <v>132.74999999999955</v>
      </c>
      <c r="T102" s="7">
        <f t="shared" si="415"/>
        <v>114.21142098518524</v>
      </c>
    </row>
    <row r="103" spans="1:20" x14ac:dyDescent="0.2">
      <c r="B103" s="61"/>
      <c r="D103" s="19"/>
      <c r="E103" s="4">
        <v>0.25</v>
      </c>
      <c r="F103" s="4">
        <v>1427</v>
      </c>
      <c r="G103" s="6">
        <f t="shared" si="403"/>
        <v>0.6020833333333333</v>
      </c>
      <c r="H103" s="4">
        <v>1434</v>
      </c>
      <c r="I103" s="1">
        <f t="shared" si="404"/>
        <v>0.6069444444444444</v>
      </c>
      <c r="J103" s="1" t="str">
        <f t="shared" si="405"/>
        <v/>
      </c>
      <c r="K103">
        <f t="shared" si="406"/>
        <v>9.9999999999999645</v>
      </c>
      <c r="L103">
        <f t="shared" si="407"/>
        <v>6.9999999999999751</v>
      </c>
      <c r="M103">
        <f t="shared" si="408"/>
        <v>10</v>
      </c>
      <c r="N103">
        <f t="shared" ca="1" si="409"/>
        <v>1205</v>
      </c>
      <c r="O103" t="str">
        <f t="shared" si="410"/>
        <v/>
      </c>
      <c r="P103">
        <f t="shared" si="411"/>
        <v>56.249999999999801</v>
      </c>
      <c r="Q103" s="7">
        <f t="shared" si="412"/>
        <v>28.407696613431149</v>
      </c>
      <c r="R103">
        <f t="shared" si="413"/>
        <v>1.7499999999999938</v>
      </c>
      <c r="S103">
        <f t="shared" si="414"/>
        <v>57.999999999999794</v>
      </c>
      <c r="T103" s="7">
        <f t="shared" si="415"/>
        <v>30.157696613431142</v>
      </c>
    </row>
    <row r="104" spans="1:20" x14ac:dyDescent="0.2">
      <c r="B104" s="61"/>
      <c r="D104" s="21"/>
      <c r="E104" s="4">
        <v>11</v>
      </c>
      <c r="F104" s="4">
        <v>1444</v>
      </c>
      <c r="G104" s="6">
        <f t="shared" ref="G104:G110" si="416">VALUE(CONCATENATE(LEFT(F104,LEN(F104)-2),":",RIGHT(F104,2)))</f>
        <v>0.61388888888888882</v>
      </c>
      <c r="H104" s="4">
        <v>1501</v>
      </c>
      <c r="I104" s="1">
        <f t="shared" ref="I104:I110" si="417">VALUE(CONCATENATE(LEFT(H104,LEN(H104)-2),":",RIGHT(H104,2)))</f>
        <v>0.62569444444444444</v>
      </c>
      <c r="J104" s="1" t="str">
        <f t="shared" ref="J104:J110" si="418">IF(OR(B105&lt;&gt;"",E105=""),I104+TIME(0,5,0),"")</f>
        <v/>
      </c>
      <c r="K104">
        <f t="shared" ref="K104:K110" si="419">IF(AND(OR(AND(B104&lt;&gt;"",B105=""),AND(B104="",B105="")),E105&lt;&gt;""),(G105-I104)*1440,"")</f>
        <v>6.9999999999999751</v>
      </c>
      <c r="L104">
        <f t="shared" ref="L104:L110" si="420">(I104-G104)*1440</f>
        <v>17.000000000000099</v>
      </c>
      <c r="M104">
        <f t="shared" ref="M104:M110" si="421">IF(B104&lt;&gt;"",1,M103+1)</f>
        <v>11</v>
      </c>
      <c r="N104">
        <f t="shared" ref="N104:N110" ca="1" si="422">OFFSET(C104,-M104+1,0)</f>
        <v>1205</v>
      </c>
      <c r="O104" t="str">
        <f t="shared" ref="O104:O110" si="423">IF(J104&lt;&gt;"",(J104-VALUE(CONCATENATE(LEFT(N104,LEN(N104)-2),":",RIGHT(N104,2))))*1440,"")</f>
        <v/>
      </c>
      <c r="P104">
        <f t="shared" ref="P104:P110" si="424">IF(K104&lt;&gt;"",(E104+E105)*K104/2,E104*5/2)</f>
        <v>39.374999999999858</v>
      </c>
      <c r="Q104" s="7">
        <f t="shared" ref="Q104:Q110" si="425">IF(K104&lt;&gt;"",(E105-E104)*K104/LN((E105+0.000001)/(E104+0.000001)),-5*(E104-0.000001)/(LN(1/E104)-13.8155))</f>
        <v>19.885387629401805</v>
      </c>
      <c r="R104">
        <f t="shared" ref="R104:R110" si="426">(E104*L104)</f>
        <v>187.00000000000108</v>
      </c>
      <c r="S104">
        <f t="shared" ref="S104:S110" si="427">P104+R104</f>
        <v>226.37500000000094</v>
      </c>
      <c r="T104" s="7">
        <f t="shared" ref="T104:T110" si="428">Q104+R104</f>
        <v>206.88538762940289</v>
      </c>
    </row>
    <row r="105" spans="1:20" x14ac:dyDescent="0.2">
      <c r="B105" s="61"/>
      <c r="D105" s="19"/>
      <c r="E105" s="4">
        <v>0.25</v>
      </c>
      <c r="F105" s="4">
        <v>1508</v>
      </c>
      <c r="G105" s="6">
        <f t="shared" si="416"/>
        <v>0.63055555555555554</v>
      </c>
      <c r="H105" s="4">
        <v>1513</v>
      </c>
      <c r="I105" s="1">
        <f t="shared" si="417"/>
        <v>0.63402777777777775</v>
      </c>
      <c r="J105" s="1" t="str">
        <f t="shared" si="418"/>
        <v/>
      </c>
      <c r="K105">
        <f t="shared" si="419"/>
        <v>9.0000000000001279</v>
      </c>
      <c r="L105">
        <f t="shared" si="420"/>
        <v>4.9999999999999822</v>
      </c>
      <c r="M105">
        <f t="shared" si="421"/>
        <v>12</v>
      </c>
      <c r="N105">
        <f t="shared" ca="1" si="422"/>
        <v>1205</v>
      </c>
      <c r="O105" t="str">
        <f t="shared" si="423"/>
        <v/>
      </c>
      <c r="P105">
        <f t="shared" si="424"/>
        <v>21.375000000000306</v>
      </c>
      <c r="Q105" s="7">
        <f t="shared" si="425"/>
        <v>13.233609098564783</v>
      </c>
      <c r="R105">
        <f t="shared" si="426"/>
        <v>1.2499999999999956</v>
      </c>
      <c r="S105">
        <f t="shared" si="427"/>
        <v>22.625000000000302</v>
      </c>
      <c r="T105" s="7">
        <f t="shared" si="428"/>
        <v>14.483609098564777</v>
      </c>
    </row>
    <row r="106" spans="1:20" x14ac:dyDescent="0.2">
      <c r="B106" s="61"/>
      <c r="D106" s="21"/>
      <c r="E106" s="4">
        <v>4.5</v>
      </c>
      <c r="F106" s="4">
        <v>1522</v>
      </c>
      <c r="G106" s="6">
        <f t="shared" si="416"/>
        <v>0.64027777777777783</v>
      </c>
      <c r="H106" s="4">
        <v>1529</v>
      </c>
      <c r="I106" s="1">
        <f t="shared" si="417"/>
        <v>0.64513888888888882</v>
      </c>
      <c r="J106" s="1" t="str">
        <f t="shared" si="418"/>
        <v/>
      </c>
      <c r="K106">
        <f t="shared" si="419"/>
        <v>4.0000000000001457</v>
      </c>
      <c r="L106">
        <f t="shared" si="420"/>
        <v>6.9999999999998153</v>
      </c>
      <c r="M106">
        <f t="shared" si="421"/>
        <v>13</v>
      </c>
      <c r="N106">
        <f t="shared" ca="1" si="422"/>
        <v>1205</v>
      </c>
      <c r="O106" t="str">
        <f t="shared" si="423"/>
        <v/>
      </c>
      <c r="P106">
        <f t="shared" si="424"/>
        <v>9.6000000000003496</v>
      </c>
      <c r="Q106" s="7">
        <f t="shared" si="425"/>
        <v>6.2037325946283746</v>
      </c>
      <c r="R106">
        <f t="shared" si="426"/>
        <v>31.499999999999169</v>
      </c>
      <c r="S106">
        <f t="shared" si="427"/>
        <v>41.099999999999518</v>
      </c>
      <c r="T106" s="7">
        <f t="shared" si="428"/>
        <v>37.703732594627546</v>
      </c>
    </row>
    <row r="107" spans="1:20" x14ac:dyDescent="0.2">
      <c r="B107" s="61"/>
      <c r="D107" s="21"/>
      <c r="E107" s="4">
        <v>0.3</v>
      </c>
      <c r="F107" s="4">
        <v>1533</v>
      </c>
      <c r="G107" s="6">
        <f t="shared" si="416"/>
        <v>0.6479166666666667</v>
      </c>
      <c r="H107" s="4">
        <v>1538</v>
      </c>
      <c r="I107" s="1">
        <f t="shared" si="417"/>
        <v>0.65138888888888891</v>
      </c>
      <c r="J107" s="1" t="str">
        <f t="shared" si="418"/>
        <v/>
      </c>
      <c r="K107">
        <f t="shared" si="419"/>
        <v>10.999999999999961</v>
      </c>
      <c r="L107">
        <f t="shared" si="420"/>
        <v>4.9999999999999822</v>
      </c>
      <c r="M107">
        <f t="shared" si="421"/>
        <v>14</v>
      </c>
      <c r="N107">
        <f t="shared" ca="1" si="422"/>
        <v>1205</v>
      </c>
      <c r="O107" t="str">
        <f t="shared" si="423"/>
        <v/>
      </c>
      <c r="P107">
        <f t="shared" si="424"/>
        <v>84.149999999999707</v>
      </c>
      <c r="Q107" s="7">
        <f t="shared" si="425"/>
        <v>41.334147268633942</v>
      </c>
      <c r="R107">
        <f t="shared" si="426"/>
        <v>1.4999999999999947</v>
      </c>
      <c r="S107">
        <f t="shared" si="427"/>
        <v>85.649999999999707</v>
      </c>
      <c r="T107" s="7">
        <f t="shared" si="428"/>
        <v>42.834147268633934</v>
      </c>
    </row>
    <row r="108" spans="1:20" x14ac:dyDescent="0.2">
      <c r="B108" s="61"/>
      <c r="D108" s="21"/>
      <c r="E108" s="4">
        <v>15</v>
      </c>
      <c r="F108" s="4">
        <v>1549</v>
      </c>
      <c r="G108" s="6">
        <f t="shared" si="416"/>
        <v>0.65902777777777777</v>
      </c>
      <c r="H108" s="4">
        <v>1554</v>
      </c>
      <c r="I108" s="1">
        <f t="shared" si="417"/>
        <v>0.66249999999999998</v>
      </c>
      <c r="J108" s="1">
        <f t="shared" si="418"/>
        <v>0.66597222222222219</v>
      </c>
      <c r="K108" t="str">
        <f t="shared" si="419"/>
        <v/>
      </c>
      <c r="L108">
        <f t="shared" si="420"/>
        <v>4.9999999999999822</v>
      </c>
      <c r="M108">
        <f t="shared" si="421"/>
        <v>15</v>
      </c>
      <c r="N108">
        <f t="shared" ca="1" si="422"/>
        <v>1205</v>
      </c>
      <c r="O108">
        <f t="shared" ca="1" si="423"/>
        <v>233.99999999999997</v>
      </c>
      <c r="P108">
        <f t="shared" si="424"/>
        <v>37.5</v>
      </c>
      <c r="Q108" s="7">
        <f t="shared" si="425"/>
        <v>4.5389758306902523</v>
      </c>
      <c r="R108">
        <f t="shared" si="426"/>
        <v>74.99999999999973</v>
      </c>
      <c r="S108">
        <f t="shared" si="427"/>
        <v>112.49999999999973</v>
      </c>
      <c r="T108" s="7">
        <f t="shared" si="428"/>
        <v>79.538975830689978</v>
      </c>
    </row>
    <row r="109" spans="1:20" x14ac:dyDescent="0.2">
      <c r="A109">
        <v>1</v>
      </c>
      <c r="B109" s="61">
        <v>45776</v>
      </c>
      <c r="C109">
        <v>1206</v>
      </c>
      <c r="D109" s="79">
        <v>3</v>
      </c>
      <c r="E109" s="4">
        <v>0.01</v>
      </c>
      <c r="F109" s="4">
        <v>1221</v>
      </c>
      <c r="G109" s="6">
        <f t="shared" si="416"/>
        <v>0.51458333333333328</v>
      </c>
      <c r="H109" s="4">
        <v>1222</v>
      </c>
      <c r="I109" s="1">
        <f t="shared" si="417"/>
        <v>0.51527777777777783</v>
      </c>
      <c r="J109" s="1" t="str">
        <f t="shared" si="418"/>
        <v/>
      </c>
      <c r="K109">
        <f t="shared" si="419"/>
        <v>3.9999999999999858</v>
      </c>
      <c r="L109">
        <f t="shared" si="420"/>
        <v>1.0000000000001563</v>
      </c>
      <c r="M109">
        <f t="shared" si="421"/>
        <v>1</v>
      </c>
      <c r="N109">
        <f t="shared" ca="1" si="422"/>
        <v>1206</v>
      </c>
      <c r="O109" t="str">
        <f t="shared" si="423"/>
        <v/>
      </c>
      <c r="P109">
        <f t="shared" si="424"/>
        <v>0.21999999999999922</v>
      </c>
      <c r="Q109" s="7">
        <f t="shared" si="425"/>
        <v>0.15635212440691129</v>
      </c>
      <c r="R109">
        <f t="shared" si="426"/>
        <v>1.0000000000001563E-2</v>
      </c>
      <c r="S109">
        <f t="shared" si="427"/>
        <v>0.23000000000000079</v>
      </c>
      <c r="T109" s="7">
        <f t="shared" si="428"/>
        <v>0.16635212440691285</v>
      </c>
    </row>
    <row r="110" spans="1:20" x14ac:dyDescent="0.2">
      <c r="B110" s="61"/>
      <c r="D110" s="21"/>
      <c r="E110" s="4">
        <v>0.1</v>
      </c>
      <c r="F110" s="4">
        <v>1226</v>
      </c>
      <c r="G110" s="6">
        <f t="shared" si="416"/>
        <v>0.5180555555555556</v>
      </c>
      <c r="H110" s="4">
        <v>1230</v>
      </c>
      <c r="I110" s="1">
        <f t="shared" si="417"/>
        <v>0.52083333333333337</v>
      </c>
      <c r="J110" s="1" t="str">
        <f t="shared" si="418"/>
        <v/>
      </c>
      <c r="K110">
        <f t="shared" si="419"/>
        <v>9.9999999999999645</v>
      </c>
      <c r="L110">
        <f t="shared" si="420"/>
        <v>3.9999999999999858</v>
      </c>
      <c r="M110">
        <f t="shared" si="421"/>
        <v>2</v>
      </c>
      <c r="N110">
        <f t="shared" ca="1" si="422"/>
        <v>1206</v>
      </c>
      <c r="O110" t="str">
        <f t="shared" si="423"/>
        <v/>
      </c>
      <c r="P110">
        <f t="shared" si="424"/>
        <v>30.49999999999989</v>
      </c>
      <c r="Q110" s="7">
        <f t="shared" si="425"/>
        <v>14.410155472386727</v>
      </c>
      <c r="R110">
        <f t="shared" si="426"/>
        <v>0.39999999999999858</v>
      </c>
      <c r="S110">
        <f t="shared" si="427"/>
        <v>30.899999999999888</v>
      </c>
      <c r="T110" s="7">
        <f t="shared" si="428"/>
        <v>14.810155472386725</v>
      </c>
    </row>
    <row r="111" spans="1:20" x14ac:dyDescent="0.2">
      <c r="B111" s="61"/>
      <c r="D111" s="21"/>
      <c r="E111" s="4">
        <v>6</v>
      </c>
      <c r="F111" s="4">
        <v>1240</v>
      </c>
      <c r="G111" s="6">
        <f t="shared" ref="G111:G116" si="429">VALUE(CONCATENATE(LEFT(F111,LEN(F111)-2),":",RIGHT(F111,2)))</f>
        <v>0.52777777777777779</v>
      </c>
      <c r="H111" s="4">
        <v>1245</v>
      </c>
      <c r="I111" s="1">
        <f t="shared" ref="I111:I116" si="430">VALUE(CONCATENATE(LEFT(H111,LEN(H111)-2),":",RIGHT(H111,2)))</f>
        <v>0.53125</v>
      </c>
      <c r="J111" s="1" t="str">
        <f t="shared" ref="J111:J116" si="431">IF(OR(B112&lt;&gt;"",E112=""),I111+TIME(0,5,0),"")</f>
        <v/>
      </c>
      <c r="K111">
        <f t="shared" ref="K111:K116" si="432">IF(AND(OR(AND(B111&lt;&gt;"",B112=""),AND(B111="",B112="")),E112&lt;&gt;""),(G112-I111)*1440,"")</f>
        <v>6.9999999999999751</v>
      </c>
      <c r="L111">
        <f t="shared" ref="L111:L116" si="433">(I111-G111)*1440</f>
        <v>4.9999999999999822</v>
      </c>
      <c r="M111">
        <f t="shared" ref="M111:M116" si="434">IF(B111&lt;&gt;"",1,M110+1)</f>
        <v>3</v>
      </c>
      <c r="N111">
        <f t="shared" ref="N111:N116" ca="1" si="435">OFFSET(C111,-M111+1,0)</f>
        <v>1206</v>
      </c>
      <c r="O111" t="str">
        <f t="shared" ref="O111:O116" si="436">IF(J111&lt;&gt;"",(J111-VALUE(CONCATENATE(LEFT(N111,LEN(N111)-2),":",RIGHT(N111,2))))*1440,"")</f>
        <v/>
      </c>
      <c r="P111">
        <f t="shared" ref="P111:P116" si="437">IF(K111&lt;&gt;"",(E111+E112)*K111/2,E111*5/2)</f>
        <v>21.874999999999922</v>
      </c>
      <c r="Q111" s="7">
        <f t="shared" ref="Q111:Q116" si="438">IF(K111&lt;&gt;"",(E112-E111)*K111/LN((E112+0.000001)/(E111+0.000001)),-5*(E111-0.000001)/(LN(1/E111)-13.8155))</f>
        <v>12.664998989225673</v>
      </c>
      <c r="R111">
        <f t="shared" ref="R111:R116" si="439">(E111*L111)</f>
        <v>29.999999999999893</v>
      </c>
      <c r="S111">
        <f t="shared" ref="S111:S116" si="440">P111+R111</f>
        <v>51.874999999999815</v>
      </c>
      <c r="T111" s="7">
        <f t="shared" ref="T111:T116" si="441">Q111+R111</f>
        <v>42.664998989225566</v>
      </c>
    </row>
    <row r="112" spans="1:20" x14ac:dyDescent="0.2">
      <c r="B112" s="61"/>
      <c r="D112" s="79"/>
      <c r="E112" s="4">
        <v>0.25</v>
      </c>
      <c r="F112" s="4">
        <v>1252</v>
      </c>
      <c r="G112" s="6">
        <f t="shared" si="429"/>
        <v>0.53611111111111109</v>
      </c>
      <c r="H112" s="4">
        <v>1254</v>
      </c>
      <c r="I112" s="1">
        <f t="shared" si="430"/>
        <v>0.53749999999999998</v>
      </c>
      <c r="J112" s="1" t="str">
        <f t="shared" si="431"/>
        <v/>
      </c>
      <c r="K112">
        <f t="shared" si="432"/>
        <v>7.000000000000135</v>
      </c>
      <c r="L112">
        <f t="shared" si="433"/>
        <v>1.9999999999999929</v>
      </c>
      <c r="M112">
        <f t="shared" si="434"/>
        <v>4</v>
      </c>
      <c r="N112">
        <f t="shared" ca="1" si="435"/>
        <v>1206</v>
      </c>
      <c r="O112" t="str">
        <f t="shared" si="436"/>
        <v/>
      </c>
      <c r="P112">
        <f t="shared" si="437"/>
        <v>53.37500000000103</v>
      </c>
      <c r="Q112" s="7">
        <f t="shared" si="438"/>
        <v>25.217735737786693</v>
      </c>
      <c r="R112">
        <f t="shared" si="439"/>
        <v>0.49999999999999822</v>
      </c>
      <c r="S112">
        <f t="shared" si="440"/>
        <v>53.87500000000103</v>
      </c>
      <c r="T112" s="7">
        <f t="shared" si="441"/>
        <v>25.71773573778669</v>
      </c>
    </row>
    <row r="113" spans="1:20" x14ac:dyDescent="0.2">
      <c r="B113" s="61"/>
      <c r="D113" s="21"/>
      <c r="E113" s="4">
        <v>15</v>
      </c>
      <c r="F113" s="4">
        <v>1301</v>
      </c>
      <c r="G113" s="6">
        <f t="shared" si="429"/>
        <v>0.54236111111111118</v>
      </c>
      <c r="H113" s="4">
        <v>1303</v>
      </c>
      <c r="I113" s="1">
        <f t="shared" si="430"/>
        <v>0.54375000000000007</v>
      </c>
      <c r="J113" s="1" t="str">
        <f t="shared" si="431"/>
        <v/>
      </c>
      <c r="K113">
        <f t="shared" si="432"/>
        <v>9.9999999999999645</v>
      </c>
      <c r="L113">
        <f t="shared" si="433"/>
        <v>1.9999999999999929</v>
      </c>
      <c r="M113">
        <f t="shared" si="434"/>
        <v>5</v>
      </c>
      <c r="N113">
        <f t="shared" ca="1" si="435"/>
        <v>1206</v>
      </c>
      <c r="O113" t="str">
        <f t="shared" si="436"/>
        <v/>
      </c>
      <c r="P113">
        <f t="shared" si="437"/>
        <v>76.49999999999973</v>
      </c>
      <c r="Q113" s="7">
        <f t="shared" si="438"/>
        <v>37.576497516939945</v>
      </c>
      <c r="R113">
        <f t="shared" si="439"/>
        <v>29.999999999999893</v>
      </c>
      <c r="S113">
        <f t="shared" si="440"/>
        <v>106.49999999999963</v>
      </c>
      <c r="T113" s="7">
        <f t="shared" si="441"/>
        <v>67.576497516939838</v>
      </c>
    </row>
    <row r="114" spans="1:20" x14ac:dyDescent="0.2">
      <c r="B114" s="61"/>
      <c r="D114" s="21"/>
      <c r="E114" s="4">
        <v>0.3</v>
      </c>
      <c r="F114" s="4">
        <v>1313</v>
      </c>
      <c r="G114" s="6">
        <f t="shared" si="429"/>
        <v>0.55069444444444449</v>
      </c>
      <c r="H114" s="4">
        <v>1323</v>
      </c>
      <c r="I114" s="1">
        <f t="shared" si="430"/>
        <v>0.55763888888888891</v>
      </c>
      <c r="J114" s="1" t="str">
        <f t="shared" si="431"/>
        <v/>
      </c>
      <c r="K114">
        <f t="shared" si="432"/>
        <v>11.999999999999957</v>
      </c>
      <c r="L114">
        <f t="shared" si="433"/>
        <v>9.9999999999999645</v>
      </c>
      <c r="M114">
        <f t="shared" si="434"/>
        <v>6</v>
      </c>
      <c r="N114">
        <f t="shared" ca="1" si="435"/>
        <v>1206</v>
      </c>
      <c r="O114" t="str">
        <f t="shared" si="436"/>
        <v/>
      </c>
      <c r="P114">
        <f t="shared" si="437"/>
        <v>55.799999999999805</v>
      </c>
      <c r="Q114" s="7">
        <f t="shared" si="438"/>
        <v>30.695101516057111</v>
      </c>
      <c r="R114">
        <f t="shared" si="439"/>
        <v>2.9999999999999893</v>
      </c>
      <c r="S114">
        <f t="shared" si="440"/>
        <v>58.799999999999798</v>
      </c>
      <c r="T114" s="7">
        <f t="shared" si="441"/>
        <v>33.6951015160571</v>
      </c>
    </row>
    <row r="115" spans="1:20" x14ac:dyDescent="0.2">
      <c r="B115" s="61"/>
      <c r="D115" s="19"/>
      <c r="E115" s="4">
        <v>9</v>
      </c>
      <c r="F115" s="4">
        <v>1335</v>
      </c>
      <c r="G115" s="6">
        <f t="shared" si="429"/>
        <v>0.56597222222222221</v>
      </c>
      <c r="H115" s="4">
        <v>1340</v>
      </c>
      <c r="I115" s="1">
        <f t="shared" si="430"/>
        <v>0.56944444444444442</v>
      </c>
      <c r="J115" s="1" t="str">
        <f t="shared" si="431"/>
        <v/>
      </c>
      <c r="K115">
        <f t="shared" si="432"/>
        <v>6.0000000000001386</v>
      </c>
      <c r="L115">
        <f t="shared" si="433"/>
        <v>4.9999999999999822</v>
      </c>
      <c r="M115">
        <f t="shared" si="434"/>
        <v>7</v>
      </c>
      <c r="N115">
        <f t="shared" ca="1" si="435"/>
        <v>1206</v>
      </c>
      <c r="O115" t="str">
        <f t="shared" si="436"/>
        <v/>
      </c>
      <c r="P115">
        <f t="shared" si="437"/>
        <v>27.900000000000645</v>
      </c>
      <c r="Q115" s="7">
        <f t="shared" si="438"/>
        <v>15.347550758028966</v>
      </c>
      <c r="R115">
        <f t="shared" si="439"/>
        <v>44.999999999999844</v>
      </c>
      <c r="S115">
        <f t="shared" si="440"/>
        <v>72.900000000000489</v>
      </c>
      <c r="T115" s="7">
        <f t="shared" si="441"/>
        <v>60.34755075802881</v>
      </c>
    </row>
    <row r="116" spans="1:20" x14ac:dyDescent="0.2">
      <c r="B116" s="61"/>
      <c r="D116" s="65"/>
      <c r="E116" s="4">
        <v>0.3</v>
      </c>
      <c r="F116" s="4">
        <v>1346</v>
      </c>
      <c r="G116" s="6">
        <f t="shared" si="429"/>
        <v>0.57361111111111118</v>
      </c>
      <c r="H116" s="4">
        <v>1350</v>
      </c>
      <c r="I116" s="1">
        <f t="shared" si="430"/>
        <v>0.57638888888888895</v>
      </c>
      <c r="J116" s="1" t="str">
        <f t="shared" si="431"/>
        <v/>
      </c>
      <c r="K116">
        <f t="shared" si="432"/>
        <v>7.9999999999999716</v>
      </c>
      <c r="L116">
        <f t="shared" si="433"/>
        <v>3.9999999999999858</v>
      </c>
      <c r="M116">
        <f t="shared" si="434"/>
        <v>8</v>
      </c>
      <c r="N116">
        <f t="shared" ca="1" si="435"/>
        <v>1206</v>
      </c>
      <c r="O116" t="str">
        <f t="shared" si="436"/>
        <v/>
      </c>
      <c r="P116">
        <f t="shared" si="437"/>
        <v>45.199999999999839</v>
      </c>
      <c r="Q116" s="7">
        <f t="shared" si="438"/>
        <v>23.765467036742891</v>
      </c>
      <c r="R116">
        <f t="shared" si="439"/>
        <v>1.1999999999999957</v>
      </c>
      <c r="S116">
        <f t="shared" si="440"/>
        <v>46.399999999999835</v>
      </c>
      <c r="T116" s="7">
        <f t="shared" si="441"/>
        <v>24.965467036742886</v>
      </c>
    </row>
    <row r="117" spans="1:20" x14ac:dyDescent="0.2">
      <c r="B117" s="61"/>
      <c r="D117" s="65"/>
      <c r="E117" s="4">
        <v>11</v>
      </c>
      <c r="F117" s="4">
        <v>1358</v>
      </c>
      <c r="G117" s="6">
        <f t="shared" ref="G117" si="442">VALUE(CONCATENATE(LEFT(F117,LEN(F117)-2),":",RIGHT(F117,2)))</f>
        <v>0.58194444444444449</v>
      </c>
      <c r="H117" s="4">
        <v>1402</v>
      </c>
      <c r="I117" s="1">
        <f t="shared" ref="I117" si="443">VALUE(CONCATENATE(LEFT(H117,LEN(H117)-2),":",RIGHT(H117,2)))</f>
        <v>0.58472222222222225</v>
      </c>
      <c r="J117" s="1" t="str">
        <f t="shared" ref="J117" si="444">IF(OR(B118&lt;&gt;"",E118=""),I117+TIME(0,5,0),"")</f>
        <v/>
      </c>
      <c r="K117">
        <f t="shared" ref="K117" si="445">IF(AND(OR(AND(B117&lt;&gt;"",B118=""),AND(B117="",B118="")),E118&lt;&gt;""),(G118-I117)*1440,"")</f>
        <v>1.9999999999999929</v>
      </c>
      <c r="L117">
        <f t="shared" ref="L117" si="446">(I117-G117)*1440</f>
        <v>3.9999999999999858</v>
      </c>
      <c r="M117">
        <f t="shared" ref="M117" si="447">IF(B117&lt;&gt;"",1,M116+1)</f>
        <v>9</v>
      </c>
      <c r="N117">
        <f t="shared" ref="N117" ca="1" si="448">OFFSET(C117,-M117+1,0)</f>
        <v>1206</v>
      </c>
      <c r="O117" t="str">
        <f t="shared" ref="O117" si="449">IF(J117&lt;&gt;"",(J117-VALUE(CONCATENATE(LEFT(N117,LEN(N117)-2),":",RIGHT(N117,2))))*1440,"")</f>
        <v/>
      </c>
      <c r="P117">
        <f t="shared" ref="P117" si="450">IF(K117&lt;&gt;"",(E117+E118)*K117/2,E117*5/2)</f>
        <v>11.29999999999996</v>
      </c>
      <c r="Q117" s="7">
        <f t="shared" ref="Q117" si="451">IF(K117&lt;&gt;"",(E118-E117)*K117/LN((E118+0.000001)/(E117+0.000001)),-5*(E117-0.000001)/(LN(1/E117)-13.8155))</f>
        <v>5.9413667591857227</v>
      </c>
      <c r="R117">
        <f t="shared" ref="R117" si="452">(E117*L117)</f>
        <v>43.999999999999844</v>
      </c>
      <c r="S117">
        <f t="shared" ref="S117" si="453">P117+R117</f>
        <v>55.299999999999805</v>
      </c>
      <c r="T117" s="7">
        <f t="shared" ref="T117" si="454">Q117+R117</f>
        <v>49.94136675918557</v>
      </c>
    </row>
    <row r="118" spans="1:20" x14ac:dyDescent="0.2">
      <c r="B118" s="61"/>
      <c r="D118" s="21"/>
      <c r="E118" s="4">
        <v>0.3</v>
      </c>
      <c r="F118" s="4">
        <v>1404</v>
      </c>
      <c r="G118" s="6">
        <f t="shared" ref="G118:G122" si="455">VALUE(CONCATENATE(LEFT(F118,LEN(F118)-2),":",RIGHT(F118,2)))</f>
        <v>0.58611111111111114</v>
      </c>
      <c r="H118" s="4">
        <v>1426</v>
      </c>
      <c r="I118" s="1">
        <f t="shared" ref="I118:I122" si="456">VALUE(CONCATENATE(LEFT(H118,LEN(H118)-2),":",RIGHT(H118,2)))</f>
        <v>0.60138888888888886</v>
      </c>
      <c r="J118" s="1" t="str">
        <f t="shared" ref="J118:J122" si="457">IF(OR(B119&lt;&gt;"",E119=""),I118+TIME(0,5,0),"")</f>
        <v/>
      </c>
      <c r="K118">
        <f t="shared" ref="K118:K122" si="458">IF(AND(OR(AND(B118&lt;&gt;"",B119=""),AND(B118="",B119="")),E119&lt;&gt;""),(G119-I118)*1440,"")</f>
        <v>9.0000000000001279</v>
      </c>
      <c r="L118">
        <f t="shared" ref="L118:L122" si="459">(I118-G118)*1440</f>
        <v>21.999999999999922</v>
      </c>
      <c r="M118">
        <f t="shared" ref="M118:M122" si="460">IF(B118&lt;&gt;"",1,M117+1)</f>
        <v>10</v>
      </c>
      <c r="N118">
        <f t="shared" ref="N118:N122" ca="1" si="461">OFFSET(C118,-M118+1,0)</f>
        <v>1206</v>
      </c>
      <c r="O118" t="str">
        <f t="shared" ref="O118:O122" si="462">IF(J118&lt;&gt;"",(J118-VALUE(CONCATENATE(LEFT(N118,LEN(N118)-2),":",RIGHT(N118,2))))*1440,"")</f>
        <v/>
      </c>
      <c r="P118">
        <f t="shared" ref="P118:P122" si="463">IF(K118&lt;&gt;"",(E118+E119)*K118/2,E118*5/2)</f>
        <v>37.350000000000534</v>
      </c>
      <c r="Q118" s="7">
        <f t="shared" ref="Q118:Q122" si="464">IF(K118&lt;&gt;"",(E119-E118)*K118/LN((E119+0.000001)/(E118+0.000001)),-5*(E118-0.000001)/(LN(1/E118)-13.8155))</f>
        <v>21.10609883872467</v>
      </c>
      <c r="R118">
        <f t="shared" ref="R118:R122" si="465">(E118*L118)</f>
        <v>6.5999999999999766</v>
      </c>
      <c r="S118">
        <f t="shared" ref="S118:S122" si="466">P118+R118</f>
        <v>43.950000000000514</v>
      </c>
      <c r="T118" s="7">
        <f t="shared" ref="T118:T122" si="467">Q118+R118</f>
        <v>27.706098838724646</v>
      </c>
    </row>
    <row r="119" spans="1:20" x14ac:dyDescent="0.2">
      <c r="B119" s="61"/>
      <c r="D119" s="79"/>
      <c r="E119" s="4">
        <v>8</v>
      </c>
      <c r="F119" s="4">
        <v>1435</v>
      </c>
      <c r="G119" s="6">
        <f t="shared" si="455"/>
        <v>0.60763888888888895</v>
      </c>
      <c r="H119" s="4">
        <v>1440</v>
      </c>
      <c r="I119" s="1">
        <f t="shared" si="456"/>
        <v>0.61111111111111105</v>
      </c>
      <c r="J119" s="1" t="str">
        <f t="shared" si="457"/>
        <v/>
      </c>
      <c r="K119">
        <f t="shared" si="458"/>
        <v>13.000000000000114</v>
      </c>
      <c r="L119">
        <f t="shared" si="459"/>
        <v>4.9999999999998224</v>
      </c>
      <c r="M119">
        <f t="shared" si="460"/>
        <v>11</v>
      </c>
      <c r="N119">
        <f t="shared" ca="1" si="461"/>
        <v>1206</v>
      </c>
      <c r="O119" t="str">
        <f t="shared" si="462"/>
        <v/>
      </c>
      <c r="P119">
        <f t="shared" si="463"/>
        <v>53.300000000000459</v>
      </c>
      <c r="Q119" s="7">
        <f t="shared" si="464"/>
        <v>27.488058437599058</v>
      </c>
      <c r="R119">
        <f t="shared" si="465"/>
        <v>39.999999999998579</v>
      </c>
      <c r="S119">
        <f t="shared" si="466"/>
        <v>93.299999999999045</v>
      </c>
      <c r="T119" s="7">
        <f t="shared" si="467"/>
        <v>67.48805843759763</v>
      </c>
    </row>
    <row r="120" spans="1:20" x14ac:dyDescent="0.2">
      <c r="B120" s="61"/>
      <c r="D120" s="65"/>
      <c r="E120" s="4">
        <v>0.2</v>
      </c>
      <c r="F120" s="4">
        <v>1453</v>
      </c>
      <c r="G120" s="6">
        <f t="shared" si="455"/>
        <v>0.62013888888888891</v>
      </c>
      <c r="H120" s="4">
        <v>1455</v>
      </c>
      <c r="I120" s="1">
        <f t="shared" si="456"/>
        <v>0.62152777777777779</v>
      </c>
      <c r="J120" s="1" t="str">
        <f t="shared" si="457"/>
        <v/>
      </c>
      <c r="K120">
        <f t="shared" si="458"/>
        <v>10.999999999999961</v>
      </c>
      <c r="L120">
        <f t="shared" si="459"/>
        <v>1.9999999999999929</v>
      </c>
      <c r="M120">
        <f t="shared" si="460"/>
        <v>12</v>
      </c>
      <c r="N120">
        <f t="shared" ca="1" si="461"/>
        <v>1206</v>
      </c>
      <c r="O120" t="str">
        <f t="shared" si="462"/>
        <v/>
      </c>
      <c r="P120">
        <f t="shared" si="463"/>
        <v>12.099999999999959</v>
      </c>
      <c r="Q120" s="7">
        <f t="shared" si="464"/>
        <v>8.5990475469731873</v>
      </c>
      <c r="R120">
        <f t="shared" si="465"/>
        <v>0.39999999999999858</v>
      </c>
      <c r="S120">
        <f t="shared" si="466"/>
        <v>12.499999999999957</v>
      </c>
      <c r="T120" s="7">
        <f t="shared" si="467"/>
        <v>8.9990475469731859</v>
      </c>
    </row>
    <row r="121" spans="1:20" x14ac:dyDescent="0.2">
      <c r="B121" s="61"/>
      <c r="D121" s="21"/>
      <c r="E121" s="4">
        <v>2</v>
      </c>
      <c r="F121" s="4">
        <v>1506</v>
      </c>
      <c r="G121" s="6">
        <f t="shared" si="455"/>
        <v>0.62916666666666665</v>
      </c>
      <c r="H121" s="4">
        <v>1511</v>
      </c>
      <c r="I121" s="1">
        <f t="shared" si="456"/>
        <v>0.63263888888888886</v>
      </c>
      <c r="J121" s="1" t="str">
        <f t="shared" si="457"/>
        <v/>
      </c>
      <c r="K121">
        <f t="shared" si="458"/>
        <v>9.9999999999999645</v>
      </c>
      <c r="L121">
        <f t="shared" si="459"/>
        <v>4.9999999999999822</v>
      </c>
      <c r="M121">
        <f t="shared" si="460"/>
        <v>13</v>
      </c>
      <c r="N121">
        <f t="shared" ca="1" si="461"/>
        <v>1206</v>
      </c>
      <c r="O121" t="str">
        <f t="shared" si="462"/>
        <v/>
      </c>
      <c r="P121">
        <f t="shared" si="463"/>
        <v>11.249999999999961</v>
      </c>
      <c r="Q121" s="7">
        <f t="shared" si="464"/>
        <v>8.4157352367164577</v>
      </c>
      <c r="R121">
        <f t="shared" si="465"/>
        <v>9.9999999999999645</v>
      </c>
      <c r="S121">
        <f t="shared" si="466"/>
        <v>21.249999999999925</v>
      </c>
      <c r="T121" s="7">
        <f t="shared" si="467"/>
        <v>18.415735236716422</v>
      </c>
    </row>
    <row r="122" spans="1:20" x14ac:dyDescent="0.2">
      <c r="B122" s="61"/>
      <c r="D122" s="21"/>
      <c r="E122" s="4">
        <v>0.25</v>
      </c>
      <c r="F122" s="4">
        <v>1521</v>
      </c>
      <c r="G122" s="6">
        <f t="shared" si="455"/>
        <v>0.63958333333333328</v>
      </c>
      <c r="H122" s="4">
        <v>1528</v>
      </c>
      <c r="I122" s="1">
        <f t="shared" si="456"/>
        <v>0.64444444444444449</v>
      </c>
      <c r="J122" s="1" t="str">
        <f t="shared" si="457"/>
        <v/>
      </c>
      <c r="K122">
        <f t="shared" si="458"/>
        <v>7.9999999999999716</v>
      </c>
      <c r="L122">
        <f t="shared" si="459"/>
        <v>7.000000000000135</v>
      </c>
      <c r="M122">
        <f t="shared" si="460"/>
        <v>14</v>
      </c>
      <c r="N122">
        <f t="shared" ca="1" si="461"/>
        <v>1206</v>
      </c>
      <c r="O122" t="str">
        <f t="shared" si="462"/>
        <v/>
      </c>
      <c r="P122">
        <f t="shared" si="463"/>
        <v>12.999999999999954</v>
      </c>
      <c r="Q122" s="7">
        <f t="shared" si="464"/>
        <v>8.853464360324832</v>
      </c>
      <c r="R122">
        <f t="shared" si="465"/>
        <v>1.7500000000000338</v>
      </c>
      <c r="S122">
        <f t="shared" si="466"/>
        <v>14.749999999999988</v>
      </c>
      <c r="T122" s="7">
        <f t="shared" si="467"/>
        <v>10.603464360324866</v>
      </c>
    </row>
    <row r="123" spans="1:20" x14ac:dyDescent="0.2">
      <c r="B123" s="61"/>
      <c r="D123" s="65"/>
      <c r="E123" s="4">
        <v>3</v>
      </c>
      <c r="F123" s="4">
        <v>1536</v>
      </c>
      <c r="G123" s="6">
        <f t="shared" ref="G123:G126" si="468">VALUE(CONCATENATE(LEFT(F123,LEN(F123)-2),":",RIGHT(F123,2)))</f>
        <v>0.65</v>
      </c>
      <c r="H123" s="4">
        <v>1541</v>
      </c>
      <c r="I123" s="1">
        <f t="shared" ref="I123:I126" si="469">VALUE(CONCATENATE(LEFT(H123,LEN(H123)-2),":",RIGHT(H123,2)))</f>
        <v>0.65347222222222223</v>
      </c>
      <c r="J123" s="1" t="str">
        <f t="shared" ref="J123:J126" si="470">IF(OR(B124&lt;&gt;"",E124=""),I123+TIME(0,5,0),"")</f>
        <v/>
      </c>
      <c r="K123">
        <f t="shared" ref="K123:K126" si="471">IF(AND(OR(AND(B123&lt;&gt;"",B124=""),AND(B123="",B124="")),E124&lt;&gt;""),(G124-I123)*1440,"")</f>
        <v>7.9999999999999716</v>
      </c>
      <c r="L123">
        <f t="shared" ref="L123:L126" si="472">(I123-G123)*1440</f>
        <v>4.9999999999999822</v>
      </c>
      <c r="M123">
        <f t="shared" ref="M123:M126" si="473">IF(B123&lt;&gt;"",1,M122+1)</f>
        <v>15</v>
      </c>
      <c r="N123">
        <f t="shared" ref="N123:N126" ca="1" si="474">OFFSET(C123,-M123+1,0)</f>
        <v>1206</v>
      </c>
      <c r="O123" t="str">
        <f t="shared" ref="O123:O126" si="475">IF(J123&lt;&gt;"",(J123-VALUE(CONCATENATE(LEFT(N123,LEN(N123)-2),":",RIGHT(N123,2))))*1440,"")</f>
        <v/>
      </c>
      <c r="P123">
        <f t="shared" ref="P123:P126" si="476">IF(K123&lt;&gt;"",(E123+E124)*K123/2,E123*5/2)</f>
        <v>12.999999999999954</v>
      </c>
      <c r="Q123" s="7">
        <f t="shared" ref="Q123:Q126" si="477">IF(K123&lt;&gt;"",(E124-E123)*K123/LN((E124+0.000001)/(E123+0.000001)),-5*(E123-0.000001)/(LN(1/E123)-13.8155))</f>
        <v>8.853464360324832</v>
      </c>
      <c r="R123">
        <f t="shared" ref="R123:R126" si="478">(E123*L123)</f>
        <v>14.999999999999947</v>
      </c>
      <c r="S123">
        <f t="shared" ref="S123:S126" si="479">P123+R123</f>
        <v>27.999999999999901</v>
      </c>
      <c r="T123" s="7">
        <f t="shared" ref="T123:T126" si="480">Q123+R123</f>
        <v>23.853464360324779</v>
      </c>
    </row>
    <row r="124" spans="1:20" x14ac:dyDescent="0.2">
      <c r="B124" s="61"/>
      <c r="D124" s="65"/>
      <c r="E124" s="4">
        <v>0.25</v>
      </c>
      <c r="F124" s="4">
        <v>1549</v>
      </c>
      <c r="G124" s="6">
        <f t="shared" si="468"/>
        <v>0.65902777777777777</v>
      </c>
      <c r="H124" s="4">
        <v>1558</v>
      </c>
      <c r="I124" s="1">
        <f t="shared" si="469"/>
        <v>0.66527777777777775</v>
      </c>
      <c r="J124" s="1" t="str">
        <f t="shared" si="470"/>
        <v/>
      </c>
      <c r="K124">
        <f t="shared" si="471"/>
        <v>16.000000000000103</v>
      </c>
      <c r="L124">
        <f t="shared" si="472"/>
        <v>8.999999999999968</v>
      </c>
      <c r="M124">
        <f t="shared" si="473"/>
        <v>16</v>
      </c>
      <c r="N124">
        <f t="shared" ca="1" si="474"/>
        <v>1206</v>
      </c>
      <c r="O124" t="str">
        <f t="shared" si="475"/>
        <v/>
      </c>
      <c r="P124">
        <f t="shared" si="476"/>
        <v>50.00000000000032</v>
      </c>
      <c r="Q124" s="7">
        <f t="shared" si="477"/>
        <v>28.948569118230399</v>
      </c>
      <c r="R124">
        <f t="shared" si="478"/>
        <v>2.249999999999992</v>
      </c>
      <c r="S124">
        <f t="shared" si="479"/>
        <v>52.250000000000313</v>
      </c>
      <c r="T124" s="7">
        <f t="shared" si="480"/>
        <v>31.198569118230392</v>
      </c>
    </row>
    <row r="125" spans="1:20" x14ac:dyDescent="0.2">
      <c r="B125" s="61"/>
      <c r="D125" s="65"/>
      <c r="E125" s="4">
        <v>6</v>
      </c>
      <c r="F125" s="4">
        <v>1614</v>
      </c>
      <c r="G125" s="6">
        <f t="shared" si="468"/>
        <v>0.67638888888888893</v>
      </c>
      <c r="H125" s="4">
        <v>1626</v>
      </c>
      <c r="I125" s="1">
        <f t="shared" si="469"/>
        <v>0.68472222222222223</v>
      </c>
      <c r="J125" s="1">
        <f t="shared" si="470"/>
        <v>0.68819444444444444</v>
      </c>
      <c r="K125" t="str">
        <f t="shared" si="471"/>
        <v/>
      </c>
      <c r="L125">
        <f t="shared" si="472"/>
        <v>11.999999999999957</v>
      </c>
      <c r="M125">
        <f t="shared" si="473"/>
        <v>17</v>
      </c>
      <c r="N125">
        <f t="shared" ca="1" si="474"/>
        <v>1206</v>
      </c>
      <c r="O125">
        <f t="shared" ca="1" si="475"/>
        <v>265</v>
      </c>
      <c r="P125">
        <f t="shared" si="476"/>
        <v>15</v>
      </c>
      <c r="Q125" s="7">
        <f t="shared" si="477"/>
        <v>1.9221821139803104</v>
      </c>
      <c r="R125">
        <f t="shared" si="478"/>
        <v>71.999999999999744</v>
      </c>
      <c r="S125">
        <f t="shared" si="479"/>
        <v>86.999999999999744</v>
      </c>
      <c r="T125" s="7">
        <f t="shared" si="480"/>
        <v>73.922182113980057</v>
      </c>
    </row>
    <row r="126" spans="1:20" x14ac:dyDescent="0.2">
      <c r="A126">
        <v>1</v>
      </c>
      <c r="B126" s="61">
        <v>45778</v>
      </c>
      <c r="C126">
        <v>1251</v>
      </c>
      <c r="D126" s="79">
        <v>2</v>
      </c>
      <c r="E126" s="4">
        <v>0.01</v>
      </c>
      <c r="F126" s="4">
        <v>1310</v>
      </c>
      <c r="G126" s="6">
        <f t="shared" si="468"/>
        <v>0.54861111111111105</v>
      </c>
      <c r="H126" s="4">
        <v>1315</v>
      </c>
      <c r="I126" s="1">
        <f t="shared" si="469"/>
        <v>0.55208333333333337</v>
      </c>
      <c r="J126" s="1" t="str">
        <f t="shared" si="470"/>
        <v/>
      </c>
      <c r="K126">
        <f t="shared" si="471"/>
        <v>8.999999999999968</v>
      </c>
      <c r="L126">
        <f t="shared" si="472"/>
        <v>5.0000000000001421</v>
      </c>
      <c r="M126">
        <f t="shared" si="473"/>
        <v>1</v>
      </c>
      <c r="N126">
        <f t="shared" ca="1" si="474"/>
        <v>1251</v>
      </c>
      <c r="O126" t="str">
        <f t="shared" si="475"/>
        <v/>
      </c>
      <c r="P126">
        <f t="shared" si="476"/>
        <v>4.5449999999999839</v>
      </c>
      <c r="Q126" s="7">
        <f t="shared" si="477"/>
        <v>1.934823508795702</v>
      </c>
      <c r="R126">
        <f t="shared" si="478"/>
        <v>5.0000000000001425E-2</v>
      </c>
      <c r="S126">
        <f t="shared" si="479"/>
        <v>4.5949999999999855</v>
      </c>
      <c r="T126" s="7">
        <f t="shared" si="480"/>
        <v>1.9848235087957034</v>
      </c>
    </row>
    <row r="127" spans="1:20" x14ac:dyDescent="0.2">
      <c r="B127" s="61"/>
      <c r="D127" s="79"/>
      <c r="E127" s="4">
        <v>1</v>
      </c>
      <c r="F127" s="4">
        <v>1324</v>
      </c>
      <c r="G127" s="6">
        <f t="shared" ref="G127:G130" si="481">VALUE(CONCATENATE(LEFT(F127,LEN(F127)-2),":",RIGHT(F127,2)))</f>
        <v>0.55833333333333335</v>
      </c>
      <c r="H127" s="4">
        <v>1326</v>
      </c>
      <c r="I127" s="1">
        <f t="shared" ref="I127:I130" si="482">VALUE(CONCATENATE(LEFT(H127,LEN(H127)-2),":",RIGHT(H127,2)))</f>
        <v>0.55972222222222223</v>
      </c>
      <c r="J127" s="1" t="str">
        <f t="shared" ref="J127:J130" si="483">IF(OR(B128&lt;&gt;"",E128=""),I127+TIME(0,5,0),"")</f>
        <v/>
      </c>
      <c r="K127">
        <f t="shared" ref="K127:K130" si="484">IF(AND(OR(AND(B127&lt;&gt;"",B128=""),AND(B127="",B128="")),E128&lt;&gt;""),(G128-I127)*1440,"")</f>
        <v>9.9999999999999645</v>
      </c>
      <c r="L127">
        <f t="shared" ref="L127:L130" si="485">(I127-G127)*1440</f>
        <v>1.9999999999999929</v>
      </c>
      <c r="M127">
        <f t="shared" ref="M127:M130" si="486">IF(B127&lt;&gt;"",1,M126+1)</f>
        <v>2</v>
      </c>
      <c r="N127">
        <f t="shared" ref="N127:N130" ca="1" si="487">OFFSET(C127,-M127+1,0)</f>
        <v>1251</v>
      </c>
      <c r="O127" t="str">
        <f t="shared" ref="O127:O130" si="488">IF(J127&lt;&gt;"",(J127-VALUE(CONCATENATE(LEFT(N127,LEN(N127)-2),":",RIGHT(N127,2))))*1440,"")</f>
        <v/>
      </c>
      <c r="P127">
        <f t="shared" ref="P127:P130" si="489">IF(K127&lt;&gt;"",(E127+E128)*K127/2,E127*5/2)</f>
        <v>504.99999999999818</v>
      </c>
      <c r="Q127" s="7">
        <f t="shared" ref="Q127:Q130" si="490">IF(K127&lt;&gt;"",(E128-E127)*K127/LN((E128+0.000001)/(E127+0.000001)),-5*(E127-0.000001)/(LN(1/E127)-13.8155))</f>
        <v>214.97581475667653</v>
      </c>
      <c r="R127">
        <f t="shared" ref="R127:R130" si="491">(E127*L127)</f>
        <v>1.9999999999999929</v>
      </c>
      <c r="S127">
        <f t="shared" ref="S127:S130" si="492">P127+R127</f>
        <v>506.99999999999818</v>
      </c>
      <c r="T127" s="7">
        <f t="shared" ref="T127:T130" si="493">Q127+R127</f>
        <v>216.97581475667653</v>
      </c>
    </row>
    <row r="128" spans="1:20" x14ac:dyDescent="0.2">
      <c r="B128" s="61"/>
      <c r="D128" s="65"/>
      <c r="E128" s="4">
        <v>100</v>
      </c>
      <c r="F128" s="4">
        <v>1336</v>
      </c>
      <c r="G128" s="6">
        <f t="shared" si="481"/>
        <v>0.56666666666666665</v>
      </c>
      <c r="H128" s="4">
        <v>1339</v>
      </c>
      <c r="I128" s="1">
        <f t="shared" si="482"/>
        <v>0.56874999999999998</v>
      </c>
      <c r="J128" s="1" t="str">
        <f t="shared" si="483"/>
        <v/>
      </c>
      <c r="K128">
        <f t="shared" si="484"/>
        <v>7.000000000000135</v>
      </c>
      <c r="L128">
        <f t="shared" si="485"/>
        <v>2.9999999999999893</v>
      </c>
      <c r="M128">
        <f t="shared" si="486"/>
        <v>3</v>
      </c>
      <c r="N128">
        <f t="shared" ca="1" si="487"/>
        <v>1251</v>
      </c>
      <c r="O128" t="str">
        <f t="shared" si="488"/>
        <v/>
      </c>
      <c r="P128">
        <f t="shared" si="489"/>
        <v>1050.0000000000202</v>
      </c>
      <c r="Q128" s="7">
        <f t="shared" si="490"/>
        <v>1009.8865359070854</v>
      </c>
      <c r="R128">
        <f t="shared" si="491"/>
        <v>299.99999999999892</v>
      </c>
      <c r="S128">
        <f t="shared" si="492"/>
        <v>1350.0000000000191</v>
      </c>
      <c r="T128" s="7">
        <f t="shared" si="493"/>
        <v>1309.8865359070844</v>
      </c>
    </row>
    <row r="129" spans="1:22" x14ac:dyDescent="0.2">
      <c r="B129" s="61"/>
      <c r="D129" s="79"/>
      <c r="E129" s="4">
        <v>200</v>
      </c>
      <c r="F129" s="4">
        <v>1346</v>
      </c>
      <c r="G129" s="6">
        <f t="shared" si="481"/>
        <v>0.57361111111111118</v>
      </c>
      <c r="H129" s="4">
        <v>1351</v>
      </c>
      <c r="I129" s="1">
        <f t="shared" si="482"/>
        <v>0.57708333333333328</v>
      </c>
      <c r="J129" s="1" t="str">
        <f t="shared" si="483"/>
        <v/>
      </c>
      <c r="K129">
        <f t="shared" si="484"/>
        <v>14.00000000000011</v>
      </c>
      <c r="L129">
        <f t="shared" si="485"/>
        <v>4.9999999999998224</v>
      </c>
      <c r="M129">
        <f t="shared" si="486"/>
        <v>4</v>
      </c>
      <c r="N129">
        <f t="shared" ca="1" si="487"/>
        <v>1251</v>
      </c>
      <c r="O129" t="str">
        <f t="shared" si="488"/>
        <v/>
      </c>
      <c r="P129">
        <f t="shared" si="489"/>
        <v>1575.0000000000123</v>
      </c>
      <c r="Q129" s="7">
        <f t="shared" si="490"/>
        <v>1178.2009698901502</v>
      </c>
      <c r="R129">
        <f t="shared" si="491"/>
        <v>999.99999999996453</v>
      </c>
      <c r="S129">
        <f t="shared" si="492"/>
        <v>2574.9999999999768</v>
      </c>
      <c r="T129" s="7">
        <f t="shared" si="493"/>
        <v>2178.2009698901147</v>
      </c>
    </row>
    <row r="130" spans="1:22" x14ac:dyDescent="0.2">
      <c r="B130" s="61"/>
      <c r="D130" s="65"/>
      <c r="E130" s="4">
        <v>25</v>
      </c>
      <c r="F130" s="4">
        <v>1405</v>
      </c>
      <c r="G130" s="6">
        <f t="shared" si="481"/>
        <v>0.58680555555555558</v>
      </c>
      <c r="H130" s="4">
        <v>1413</v>
      </c>
      <c r="I130" s="1">
        <f t="shared" si="482"/>
        <v>0.59236111111111112</v>
      </c>
      <c r="J130" s="1" t="str">
        <f t="shared" si="483"/>
        <v/>
      </c>
      <c r="K130">
        <f t="shared" si="484"/>
        <v>12.999999999999954</v>
      </c>
      <c r="L130">
        <f t="shared" si="485"/>
        <v>7.9999999999999716</v>
      </c>
      <c r="M130">
        <f t="shared" si="486"/>
        <v>5</v>
      </c>
      <c r="N130">
        <f t="shared" ca="1" si="487"/>
        <v>1251</v>
      </c>
      <c r="O130" t="str">
        <f t="shared" si="488"/>
        <v/>
      </c>
      <c r="P130">
        <f t="shared" si="489"/>
        <v>168.9999999999994</v>
      </c>
      <c r="Q130" s="7">
        <f t="shared" si="490"/>
        <v>96.928278699248381</v>
      </c>
      <c r="R130">
        <f t="shared" si="491"/>
        <v>199.99999999999929</v>
      </c>
      <c r="S130">
        <f t="shared" si="492"/>
        <v>368.99999999999869</v>
      </c>
      <c r="T130" s="7">
        <f t="shared" si="493"/>
        <v>296.9282786992477</v>
      </c>
    </row>
    <row r="131" spans="1:22" x14ac:dyDescent="0.2">
      <c r="B131" s="61"/>
      <c r="D131" s="65"/>
      <c r="E131" s="4">
        <v>1</v>
      </c>
      <c r="F131" s="4">
        <v>1426</v>
      </c>
      <c r="G131" s="6">
        <f t="shared" ref="G131" si="494">VALUE(CONCATENATE(LEFT(F131,LEN(F131)-2),":",RIGHT(F131,2)))</f>
        <v>0.60138888888888886</v>
      </c>
      <c r="H131" s="4">
        <v>1433</v>
      </c>
      <c r="I131" s="1">
        <f t="shared" ref="I131" si="495">VALUE(CONCATENATE(LEFT(H131,LEN(H131)-2),":",RIGHT(H131,2)))</f>
        <v>0.60625000000000007</v>
      </c>
      <c r="J131" s="1" t="str">
        <f t="shared" ref="J131" si="496">IF(OR(B132&lt;&gt;"",E132=""),I131+TIME(0,5,0),"")</f>
        <v/>
      </c>
      <c r="K131">
        <f t="shared" ref="K131" si="497">IF(AND(OR(AND(B131&lt;&gt;"",B132=""),AND(B131="",B132="")),E132&lt;&gt;""),(G132-I131)*1440,"")</f>
        <v>13.99999999999995</v>
      </c>
      <c r="L131">
        <f t="shared" ref="L131" si="498">(I131-G131)*1440</f>
        <v>7.000000000000135</v>
      </c>
      <c r="M131">
        <f t="shared" ref="M131" si="499">IF(B131&lt;&gt;"",1,M130+1)</f>
        <v>6</v>
      </c>
      <c r="N131">
        <f t="shared" ref="N131" ca="1" si="500">OFFSET(C131,-M131+1,0)</f>
        <v>1251</v>
      </c>
      <c r="O131" t="str">
        <f t="shared" ref="O131" si="501">IF(J131&lt;&gt;"",(J131-VALUE(CONCATENATE(LEFT(N131,LEN(N131)-2),":",RIGHT(N131,2))))*1440,"")</f>
        <v/>
      </c>
      <c r="P131">
        <f t="shared" ref="P131" si="502">IF(K131&lt;&gt;"",(E131+E132)*K131/2,E131*5/2)</f>
        <v>1266.9999999999955</v>
      </c>
      <c r="Q131" s="7">
        <f t="shared" ref="Q131" si="503">IF(K131&lt;&gt;"",(E132-E131)*K131/LN((E132+0.000001)/(E131+0.000001)),-5*(E131-0.000001)/(LN(1/E131)-13.8155))</f>
        <v>482.57679619771318</v>
      </c>
      <c r="R131">
        <f t="shared" ref="R131" si="504">(E131*L131)</f>
        <v>7.000000000000135</v>
      </c>
      <c r="S131">
        <f t="shared" ref="S131" si="505">P131+R131</f>
        <v>1273.9999999999957</v>
      </c>
      <c r="T131" s="7">
        <f t="shared" ref="T131" si="506">Q131+R131</f>
        <v>489.57679619771329</v>
      </c>
      <c r="V131" s="67"/>
    </row>
    <row r="132" spans="1:22" x14ac:dyDescent="0.2">
      <c r="B132" s="61"/>
      <c r="D132" s="65"/>
      <c r="E132" s="4">
        <v>180</v>
      </c>
      <c r="F132" s="4">
        <v>1447</v>
      </c>
      <c r="G132" s="6">
        <f t="shared" ref="G132:G135" si="507">VALUE(CONCATENATE(LEFT(F132,LEN(F132)-2),":",RIGHT(F132,2)))</f>
        <v>0.61597222222222225</v>
      </c>
      <c r="H132" s="4">
        <v>1456</v>
      </c>
      <c r="I132" s="1">
        <f t="shared" ref="I132:I135" si="508">VALUE(CONCATENATE(LEFT(H132,LEN(H132)-2),":",RIGHT(H132,2)))</f>
        <v>0.62222222222222223</v>
      </c>
      <c r="J132" s="1" t="str">
        <f t="shared" ref="J132:J135" si="509">IF(OR(B133&lt;&gt;"",E133=""),I132+TIME(0,5,0),"")</f>
        <v/>
      </c>
      <c r="K132">
        <f t="shared" ref="K132:K135" si="510">IF(AND(OR(AND(B132&lt;&gt;"",B133=""),AND(B132="",B133="")),E133&lt;&gt;""),(G133-I132)*1440,"")</f>
        <v>26.000000000000068</v>
      </c>
      <c r="L132">
        <f t="shared" ref="L132:L135" si="511">(I132-G132)*1440</f>
        <v>8.999999999999968</v>
      </c>
      <c r="M132">
        <f t="shared" ref="M132:M135" si="512">IF(B132&lt;&gt;"",1,M131+1)</f>
        <v>7</v>
      </c>
      <c r="N132">
        <f t="shared" ref="N132:N135" ca="1" si="513">OFFSET(C132,-M132+1,0)</f>
        <v>1251</v>
      </c>
      <c r="O132" t="str">
        <f t="shared" ref="O132:O135" si="514">IF(J132&lt;&gt;"",(J132-VALUE(CONCATENATE(LEFT(N132,LEN(N132)-2),":",RIGHT(N132,2))))*1440,"")</f>
        <v/>
      </c>
      <c r="P132">
        <f t="shared" ref="P132:P135" si="515">IF(K132&lt;&gt;"",(E132+E133)*K132/2,E132*5/2)</f>
        <v>2353.0000000000059</v>
      </c>
      <c r="Q132" s="7">
        <f t="shared" ref="Q132:Q135" si="516">IF(K132&lt;&gt;"",(E133-E132)*K132/LN((E133+0.000001)/(E132+0.000001)),-5*(E132-0.000001)/(LN(1/E132)-13.8155))</f>
        <v>896.21405008147281</v>
      </c>
      <c r="R132">
        <f t="shared" ref="R132:R135" si="517">(E132*L132)</f>
        <v>1619.9999999999943</v>
      </c>
      <c r="S132">
        <f t="shared" ref="S132:S135" si="518">P132+R132</f>
        <v>3973</v>
      </c>
      <c r="T132" s="7">
        <f t="shared" ref="T132:T135" si="519">Q132+R132</f>
        <v>2516.2140500814671</v>
      </c>
      <c r="V132" s="67"/>
    </row>
    <row r="133" spans="1:22" x14ac:dyDescent="0.2">
      <c r="B133" s="61"/>
      <c r="D133" s="65"/>
      <c r="E133" s="4">
        <v>1</v>
      </c>
      <c r="F133" s="4">
        <v>1522</v>
      </c>
      <c r="G133" s="6">
        <f t="shared" si="507"/>
        <v>0.64027777777777783</v>
      </c>
      <c r="H133" s="4">
        <v>1530</v>
      </c>
      <c r="I133" s="1">
        <f t="shared" si="508"/>
        <v>0.64583333333333337</v>
      </c>
      <c r="J133" s="1" t="str">
        <f t="shared" si="509"/>
        <v/>
      </c>
      <c r="K133">
        <f t="shared" si="510"/>
        <v>10.999999999999961</v>
      </c>
      <c r="L133">
        <f t="shared" si="511"/>
        <v>7.9999999999999716</v>
      </c>
      <c r="M133">
        <f t="shared" si="512"/>
        <v>8</v>
      </c>
      <c r="N133">
        <f t="shared" ca="1" si="513"/>
        <v>1251</v>
      </c>
      <c r="O133" t="str">
        <f t="shared" si="514"/>
        <v/>
      </c>
      <c r="P133">
        <f t="shared" si="515"/>
        <v>555.49999999999807</v>
      </c>
      <c r="Q133" s="7">
        <f t="shared" si="516"/>
        <v>236.47339623234419</v>
      </c>
      <c r="R133">
        <f t="shared" si="517"/>
        <v>7.9999999999999716</v>
      </c>
      <c r="S133">
        <f t="shared" si="518"/>
        <v>563.49999999999807</v>
      </c>
      <c r="T133" s="7">
        <f t="shared" si="519"/>
        <v>244.47339623234416</v>
      </c>
      <c r="V133" s="67"/>
    </row>
    <row r="134" spans="1:22" x14ac:dyDescent="0.2">
      <c r="B134" s="61"/>
      <c r="D134" s="65"/>
      <c r="E134" s="4">
        <v>100</v>
      </c>
      <c r="F134" s="4">
        <v>1541</v>
      </c>
      <c r="G134" s="6">
        <f t="shared" si="507"/>
        <v>0.65347222222222223</v>
      </c>
      <c r="H134" s="4">
        <v>1546</v>
      </c>
      <c r="I134" s="1">
        <f t="shared" si="508"/>
        <v>0.65694444444444444</v>
      </c>
      <c r="J134" s="1">
        <f t="shared" si="509"/>
        <v>0.66041666666666665</v>
      </c>
      <c r="K134" t="str">
        <f t="shared" si="510"/>
        <v/>
      </c>
      <c r="L134">
        <f t="shared" si="511"/>
        <v>4.9999999999999822</v>
      </c>
      <c r="M134">
        <f t="shared" si="512"/>
        <v>9</v>
      </c>
      <c r="N134">
        <f t="shared" ca="1" si="513"/>
        <v>1251</v>
      </c>
      <c r="O134">
        <f t="shared" ca="1" si="514"/>
        <v>180</v>
      </c>
      <c r="P134">
        <f t="shared" si="515"/>
        <v>250</v>
      </c>
      <c r="Q134" s="7">
        <f t="shared" si="516"/>
        <v>27.143420404993254</v>
      </c>
      <c r="R134">
        <f t="shared" si="517"/>
        <v>499.99999999999824</v>
      </c>
      <c r="S134">
        <f t="shared" si="518"/>
        <v>749.99999999999818</v>
      </c>
      <c r="T134" s="7">
        <f t="shared" si="519"/>
        <v>527.1434204049915</v>
      </c>
      <c r="V134" s="67"/>
    </row>
    <row r="135" spans="1:22" x14ac:dyDescent="0.2">
      <c r="A135">
        <v>1</v>
      </c>
      <c r="B135" s="61">
        <v>45779</v>
      </c>
      <c r="C135">
        <v>937</v>
      </c>
      <c r="D135" s="79">
        <v>4</v>
      </c>
      <c r="E135" s="4">
        <v>0.01</v>
      </c>
      <c r="F135" s="4">
        <v>956</v>
      </c>
      <c r="G135" s="6">
        <f t="shared" si="507"/>
        <v>0.41388888888888892</v>
      </c>
      <c r="H135" s="4">
        <v>1001</v>
      </c>
      <c r="I135" s="1">
        <f t="shared" si="508"/>
        <v>0.41736111111111113</v>
      </c>
      <c r="J135" s="1" t="str">
        <f t="shared" si="509"/>
        <v/>
      </c>
      <c r="K135">
        <f t="shared" si="510"/>
        <v>6.9999999999999751</v>
      </c>
      <c r="L135">
        <f t="shared" si="511"/>
        <v>4.9999999999999822</v>
      </c>
      <c r="M135">
        <f t="shared" si="512"/>
        <v>1</v>
      </c>
      <c r="N135">
        <f t="shared" ca="1" si="513"/>
        <v>937</v>
      </c>
      <c r="O135" t="str">
        <f t="shared" si="514"/>
        <v/>
      </c>
      <c r="P135">
        <f t="shared" si="515"/>
        <v>0.38499999999999862</v>
      </c>
      <c r="Q135" s="7">
        <f t="shared" si="516"/>
        <v>0.27361621771209477</v>
      </c>
      <c r="R135">
        <f t="shared" si="517"/>
        <v>4.9999999999999822E-2</v>
      </c>
      <c r="S135">
        <f t="shared" si="518"/>
        <v>0.43499999999999844</v>
      </c>
      <c r="T135" s="7">
        <f t="shared" si="519"/>
        <v>0.32361621771209459</v>
      </c>
      <c r="V135" s="67"/>
    </row>
    <row r="136" spans="1:22" x14ac:dyDescent="0.2">
      <c r="B136" s="61"/>
      <c r="D136" s="65"/>
      <c r="E136" s="4">
        <v>0.1</v>
      </c>
      <c r="F136" s="4">
        <v>1008</v>
      </c>
      <c r="G136" s="6">
        <f t="shared" ref="G136:G138" si="520">VALUE(CONCATENATE(LEFT(F136,LEN(F136)-2),":",RIGHT(F136,2)))</f>
        <v>0.42222222222222222</v>
      </c>
      <c r="H136" s="31">
        <v>1032</v>
      </c>
      <c r="I136" s="1">
        <f t="shared" ref="I136:I138" si="521">VALUE(CONCATENATE(LEFT(H136,LEN(H136)-2),":",RIGHT(H136,2)))</f>
        <v>0.43888888888888888</v>
      </c>
      <c r="J136" s="1" t="str">
        <f t="shared" ref="J136:J138" si="522">IF(OR(B137&lt;&gt;"",E137=""),I136+TIME(0,5,0),"")</f>
        <v/>
      </c>
      <c r="K136">
        <f t="shared" ref="K136:K138" si="523">IF(AND(OR(AND(B136&lt;&gt;"",B137=""),AND(B136="",B137="")),E137&lt;&gt;""),(G137-I136)*1440,"")</f>
        <v>15.000000000000027</v>
      </c>
      <c r="L136">
        <f t="shared" ref="L136:L138" si="524">(I136-G136)*1440</f>
        <v>23.999999999999993</v>
      </c>
      <c r="M136">
        <f t="shared" ref="M136:M138" si="525">IF(B136&lt;&gt;"",1,M135+1)</f>
        <v>2</v>
      </c>
      <c r="N136">
        <f t="shared" ref="N136:N138" ca="1" si="526">OFFSET(C136,-M136+1,0)</f>
        <v>937</v>
      </c>
      <c r="O136" t="str">
        <f t="shared" ref="O136:O138" si="527">IF(J136&lt;&gt;"",(J136-VALUE(CONCATENATE(LEFT(N136,LEN(N136)-2),":",RIGHT(N136,2))))*1440,"")</f>
        <v/>
      </c>
      <c r="P136">
        <f t="shared" ref="P136:P138" si="528">IF(K136&lt;&gt;"",(E136+E137)*K136/2,E136*5/2)</f>
        <v>75.750000000000128</v>
      </c>
      <c r="Q136" s="7">
        <f t="shared" ref="Q136:Q138" si="529">IF(K136&lt;&gt;"",(E137-E136)*K136/LN((E137+0.000001)/(E136+0.000001)),-5*(E136-0.000001)/(LN(1/E136)-13.8155))</f>
        <v>32.246434602987044</v>
      </c>
      <c r="R136">
        <f t="shared" ref="R136:R138" si="530">(E136*L136)</f>
        <v>2.3999999999999995</v>
      </c>
      <c r="S136">
        <f t="shared" ref="S136:S138" si="531">P136+R136</f>
        <v>78.150000000000134</v>
      </c>
      <c r="T136" s="7">
        <f t="shared" ref="T136:T138" si="532">Q136+R136</f>
        <v>34.646434602987043</v>
      </c>
      <c r="V136" s="67"/>
    </row>
    <row r="137" spans="1:22" x14ac:dyDescent="0.2">
      <c r="B137" s="61"/>
      <c r="D137" s="19"/>
      <c r="E137" s="4">
        <v>10</v>
      </c>
      <c r="F137" s="4">
        <v>1047</v>
      </c>
      <c r="G137" s="6">
        <f t="shared" si="520"/>
        <v>0.44930555555555557</v>
      </c>
      <c r="H137" s="4">
        <v>1058</v>
      </c>
      <c r="I137" s="1">
        <f t="shared" si="521"/>
        <v>0.45694444444444443</v>
      </c>
      <c r="J137" s="1" t="str">
        <f t="shared" si="522"/>
        <v/>
      </c>
      <c r="K137">
        <f t="shared" si="523"/>
        <v>9.000000000000048</v>
      </c>
      <c r="L137">
        <f t="shared" si="524"/>
        <v>10.999999999999961</v>
      </c>
      <c r="M137">
        <f t="shared" si="525"/>
        <v>3</v>
      </c>
      <c r="N137">
        <f t="shared" ca="1" si="526"/>
        <v>937</v>
      </c>
      <c r="O137" t="str">
        <f t="shared" si="527"/>
        <v/>
      </c>
      <c r="P137">
        <f t="shared" si="528"/>
        <v>45.90000000000024</v>
      </c>
      <c r="Q137" s="7">
        <f t="shared" si="529"/>
        <v>22.545907923415868</v>
      </c>
      <c r="R137">
        <f t="shared" si="530"/>
        <v>109.9999999999996</v>
      </c>
      <c r="S137">
        <f t="shared" si="531"/>
        <v>155.89999999999984</v>
      </c>
      <c r="T137" s="7">
        <f t="shared" si="532"/>
        <v>132.54590792341548</v>
      </c>
      <c r="V137" s="67"/>
    </row>
    <row r="138" spans="1:22" x14ac:dyDescent="0.2">
      <c r="B138" s="61"/>
      <c r="D138" s="65"/>
      <c r="E138" s="4">
        <v>0.2</v>
      </c>
      <c r="F138" s="4">
        <v>1107</v>
      </c>
      <c r="G138" s="6">
        <f t="shared" si="520"/>
        <v>0.46319444444444446</v>
      </c>
      <c r="H138" s="4">
        <v>1116</v>
      </c>
      <c r="I138" s="1">
        <f t="shared" si="521"/>
        <v>0.4694444444444445</v>
      </c>
      <c r="J138" s="1" t="str">
        <f t="shared" si="522"/>
        <v/>
      </c>
      <c r="K138">
        <f t="shared" si="523"/>
        <v>14.999999999999947</v>
      </c>
      <c r="L138">
        <f t="shared" si="524"/>
        <v>9.000000000000048</v>
      </c>
      <c r="M138">
        <f t="shared" si="525"/>
        <v>4</v>
      </c>
      <c r="N138">
        <f t="shared" ca="1" si="526"/>
        <v>937</v>
      </c>
      <c r="O138" t="str">
        <f t="shared" si="527"/>
        <v/>
      </c>
      <c r="P138">
        <f t="shared" si="528"/>
        <v>12.749999999999954</v>
      </c>
      <c r="Q138" s="7">
        <f t="shared" si="529"/>
        <v>9.6779059531240303</v>
      </c>
      <c r="R138">
        <f t="shared" si="530"/>
        <v>1.8000000000000096</v>
      </c>
      <c r="S138">
        <f t="shared" si="531"/>
        <v>14.549999999999963</v>
      </c>
      <c r="T138" s="7">
        <f t="shared" si="532"/>
        <v>11.47790595312404</v>
      </c>
      <c r="V138" s="67"/>
    </row>
    <row r="139" spans="1:22" x14ac:dyDescent="0.2">
      <c r="B139" s="61"/>
      <c r="D139" s="65"/>
      <c r="E139" s="4">
        <v>1.5</v>
      </c>
      <c r="F139" s="4">
        <v>1131</v>
      </c>
      <c r="G139" s="6">
        <f t="shared" ref="G139:G142" si="533">VALUE(CONCATENATE(LEFT(F139,LEN(F139)-2),":",RIGHT(F139,2)))</f>
        <v>0.47986111111111113</v>
      </c>
      <c r="H139" s="4">
        <v>1141</v>
      </c>
      <c r="I139" s="1">
        <f t="shared" ref="I139:I142" si="534">VALUE(CONCATENATE(LEFT(H139,LEN(H139)-2),":",RIGHT(H139,2)))</f>
        <v>0.48680555555555555</v>
      </c>
      <c r="J139" s="1" t="str">
        <f t="shared" ref="J139:J142" si="535">IF(OR(B140&lt;&gt;"",E140=""),I139+TIME(0,5,0),"")</f>
        <v/>
      </c>
      <c r="K139">
        <f t="shared" ref="K139:K142" si="536">IF(AND(OR(AND(B139&lt;&gt;"",B140=""),AND(B139="",B140="")),E140&lt;&gt;""),(G140-I139)*1440,"")</f>
        <v>5.9999999999999787</v>
      </c>
      <c r="L139">
        <f t="shared" ref="L139:L142" si="537">(I139-G139)*1440</f>
        <v>9.9999999999999645</v>
      </c>
      <c r="M139">
        <f t="shared" ref="M139:M142" si="538">IF(B139&lt;&gt;"",1,M138+1)</f>
        <v>5</v>
      </c>
      <c r="N139">
        <f t="shared" ref="N139:N142" ca="1" si="539">OFFSET(C139,-M139+1,0)</f>
        <v>937</v>
      </c>
      <c r="O139" t="str">
        <f t="shared" ref="O139:O142" si="540">IF(J139&lt;&gt;"",(J139-VALUE(CONCATENATE(LEFT(N139,LEN(N139)-2),":",RIGHT(N139,2))))*1440,"")</f>
        <v/>
      </c>
      <c r="P139">
        <f t="shared" ref="P139:P142" si="541">IF(K139&lt;&gt;"",(E139+E140)*K139/2,E139*5/2)</f>
        <v>19.499999999999929</v>
      </c>
      <c r="Q139" s="7">
        <f t="shared" ref="Q139:Q142" si="542">IF(K139&lt;&gt;"",(E140-E139)*K139/LN((E140+0.000001)/(E139+0.000001)),-5*(E139-0.000001)/(LN(1/E139)-13.8155))</f>
        <v>17.442261207449363</v>
      </c>
      <c r="R139">
        <f t="shared" ref="R139:R142" si="543">(E139*L139)</f>
        <v>14.999999999999947</v>
      </c>
      <c r="S139">
        <f t="shared" ref="S139:S142" si="544">P139+R139</f>
        <v>34.499999999999872</v>
      </c>
      <c r="T139" s="7">
        <f t="shared" ref="T139:T142" si="545">Q139+R139</f>
        <v>32.442261207449306</v>
      </c>
      <c r="V139" s="67"/>
    </row>
    <row r="140" spans="1:22" x14ac:dyDescent="0.2">
      <c r="B140" s="61"/>
      <c r="D140" s="65"/>
      <c r="E140" s="4">
        <v>5</v>
      </c>
      <c r="F140" s="4">
        <v>1147</v>
      </c>
      <c r="G140" s="6">
        <f t="shared" si="533"/>
        <v>0.4909722222222222</v>
      </c>
      <c r="H140" s="4">
        <v>1150</v>
      </c>
      <c r="I140" s="1">
        <f t="shared" si="534"/>
        <v>0.49305555555555558</v>
      </c>
      <c r="J140" s="1">
        <f t="shared" si="535"/>
        <v>0.49652777777777779</v>
      </c>
      <c r="K140" t="str">
        <f t="shared" si="536"/>
        <v/>
      </c>
      <c r="L140">
        <f t="shared" si="537"/>
        <v>3.0000000000000693</v>
      </c>
      <c r="M140">
        <f t="shared" si="538"/>
        <v>6</v>
      </c>
      <c r="N140">
        <f t="shared" ca="1" si="539"/>
        <v>937</v>
      </c>
      <c r="O140">
        <f t="shared" ca="1" si="540"/>
        <v>138</v>
      </c>
      <c r="P140">
        <f t="shared" si="541"/>
        <v>12.5</v>
      </c>
      <c r="Q140" s="7">
        <f t="shared" si="542"/>
        <v>1.6207517425303481</v>
      </c>
      <c r="R140">
        <f t="shared" si="543"/>
        <v>15.000000000000346</v>
      </c>
      <c r="S140">
        <f t="shared" si="544"/>
        <v>27.500000000000348</v>
      </c>
      <c r="T140" s="7">
        <f t="shared" si="545"/>
        <v>16.620751742530693</v>
      </c>
      <c r="V140" s="67"/>
    </row>
    <row r="141" spans="1:22" x14ac:dyDescent="0.2">
      <c r="B141" s="61">
        <v>45779</v>
      </c>
      <c r="C141">
        <v>1601</v>
      </c>
      <c r="D141" s="65"/>
      <c r="E141" s="4">
        <v>10</v>
      </c>
      <c r="F141" s="4">
        <v>1622</v>
      </c>
      <c r="G141" s="6">
        <f t="shared" si="533"/>
        <v>0.68194444444444446</v>
      </c>
      <c r="H141" s="4">
        <v>1751</v>
      </c>
      <c r="I141" s="1">
        <f t="shared" si="534"/>
        <v>0.74375000000000002</v>
      </c>
      <c r="J141" s="1">
        <f t="shared" si="535"/>
        <v>0.74722222222222223</v>
      </c>
      <c r="K141" t="str">
        <f t="shared" si="536"/>
        <v/>
      </c>
      <c r="L141">
        <f t="shared" si="537"/>
        <v>89</v>
      </c>
      <c r="M141">
        <f t="shared" si="538"/>
        <v>1</v>
      </c>
      <c r="N141">
        <f t="shared" ca="1" si="539"/>
        <v>1601</v>
      </c>
      <c r="O141">
        <f t="shared" ca="1" si="540"/>
        <v>115.00000000000007</v>
      </c>
      <c r="P141">
        <f t="shared" si="541"/>
        <v>25</v>
      </c>
      <c r="Q141" s="7">
        <f t="shared" si="542"/>
        <v>3.1021051639523365</v>
      </c>
      <c r="R141">
        <f t="shared" si="543"/>
        <v>890</v>
      </c>
      <c r="S141">
        <f t="shared" si="544"/>
        <v>915</v>
      </c>
      <c r="T141" s="7">
        <f t="shared" si="545"/>
        <v>893.10210516395239</v>
      </c>
      <c r="V141" s="67"/>
    </row>
    <row r="142" spans="1:22" x14ac:dyDescent="0.2">
      <c r="A142">
        <v>1</v>
      </c>
      <c r="B142" s="61">
        <v>45782</v>
      </c>
      <c r="C142">
        <v>1202</v>
      </c>
      <c r="D142" s="79">
        <v>3</v>
      </c>
      <c r="E142" s="4">
        <v>0.01</v>
      </c>
      <c r="F142" s="4">
        <v>1224</v>
      </c>
      <c r="G142" s="6">
        <f t="shared" si="533"/>
        <v>0.51666666666666672</v>
      </c>
      <c r="H142" s="4">
        <v>1231</v>
      </c>
      <c r="I142" s="1">
        <f t="shared" si="534"/>
        <v>0.52152777777777781</v>
      </c>
      <c r="J142" s="1" t="str">
        <f t="shared" si="535"/>
        <v/>
      </c>
      <c r="K142">
        <f t="shared" si="536"/>
        <v>4.9999999999999822</v>
      </c>
      <c r="L142">
        <f t="shared" si="537"/>
        <v>6.9999999999999751</v>
      </c>
      <c r="M142">
        <f t="shared" si="538"/>
        <v>1</v>
      </c>
      <c r="N142">
        <f t="shared" ca="1" si="539"/>
        <v>1202</v>
      </c>
      <c r="O142" t="str">
        <f t="shared" si="540"/>
        <v/>
      </c>
      <c r="P142">
        <f t="shared" si="541"/>
        <v>0.27499999999999902</v>
      </c>
      <c r="Q142" s="7">
        <f t="shared" si="542"/>
        <v>0.19544015550863911</v>
      </c>
      <c r="R142">
        <f t="shared" si="543"/>
        <v>6.9999999999999757E-2</v>
      </c>
      <c r="S142">
        <f t="shared" si="544"/>
        <v>0.34499999999999875</v>
      </c>
      <c r="T142" s="7">
        <f t="shared" si="545"/>
        <v>0.26544015550863886</v>
      </c>
      <c r="V142" s="67"/>
    </row>
    <row r="143" spans="1:22" x14ac:dyDescent="0.2">
      <c r="B143" s="61"/>
      <c r="D143" s="79"/>
      <c r="E143" s="4">
        <v>0.1</v>
      </c>
      <c r="F143" s="4">
        <v>1236</v>
      </c>
      <c r="G143" s="6">
        <f t="shared" ref="G143:G146" si="546">VALUE(CONCATENATE(LEFT(F143,LEN(F143)-2),":",RIGHT(F143,2)))</f>
        <v>0.52500000000000002</v>
      </c>
      <c r="H143" s="4">
        <v>1258</v>
      </c>
      <c r="I143" s="1">
        <f t="shared" ref="I143:I146" si="547">VALUE(CONCATENATE(LEFT(H143,LEN(H143)-2),":",RIGHT(H143,2)))</f>
        <v>0.54027777777777775</v>
      </c>
      <c r="J143" s="1" t="str">
        <f t="shared" ref="J143:J146" si="548">IF(OR(B144&lt;&gt;"",E144=""),I143+TIME(0,5,0),"")</f>
        <v/>
      </c>
      <c r="K143">
        <f t="shared" ref="K143:K146" si="549">IF(AND(OR(AND(B143&lt;&gt;"",B144=""),AND(B143="",B144="")),E144&lt;&gt;""),(G144-I143)*1440,"")</f>
        <v>13.99999999999995</v>
      </c>
      <c r="L143">
        <f t="shared" ref="L143:L146" si="550">(I143-G143)*1440</f>
        <v>21.999999999999922</v>
      </c>
      <c r="M143">
        <f t="shared" ref="M143:M146" si="551">IF(B143&lt;&gt;"",1,M142+1)</f>
        <v>2</v>
      </c>
      <c r="N143">
        <f t="shared" ref="N143:N146" ca="1" si="552">OFFSET(C143,-M143+1,0)</f>
        <v>1202</v>
      </c>
      <c r="O143" t="str">
        <f t="shared" ref="O143:O146" si="553">IF(J143&lt;&gt;"",(J143-VALUE(CONCATENATE(LEFT(N143,LEN(N143)-2),":",RIGHT(N143,2))))*1440,"")</f>
        <v/>
      </c>
      <c r="P143">
        <f t="shared" ref="P143:P146" si="554">IF(K143&lt;&gt;"",(E143+E144)*K143/2,E143*5/2)</f>
        <v>35.699999999999868</v>
      </c>
      <c r="Q143" s="7">
        <f t="shared" ref="Q143:Q146" si="555">IF(K143&lt;&gt;"",(E144-E143)*K143/LN((E144+0.000001)/(E143+0.000001)),-5*(E143-0.000001)/(LN(1/E143)-13.8155))</f>
        <v>17.535728126872591</v>
      </c>
      <c r="R143">
        <f t="shared" ref="R143:R146" si="556">(E143*L143)</f>
        <v>2.1999999999999922</v>
      </c>
      <c r="S143">
        <f t="shared" ref="S143:S146" si="557">P143+R143</f>
        <v>37.899999999999864</v>
      </c>
      <c r="T143" s="7">
        <f t="shared" ref="T143:T146" si="558">Q143+R143</f>
        <v>19.735728126872583</v>
      </c>
      <c r="V143" s="67"/>
    </row>
    <row r="144" spans="1:22" x14ac:dyDescent="0.2">
      <c r="B144" s="61"/>
      <c r="D144" s="65"/>
      <c r="E144" s="4">
        <v>5</v>
      </c>
      <c r="F144" s="4">
        <v>1312</v>
      </c>
      <c r="G144" s="6">
        <f t="shared" si="546"/>
        <v>0.54999999999999993</v>
      </c>
      <c r="H144" s="4">
        <v>1318</v>
      </c>
      <c r="I144" s="1">
        <f t="shared" si="547"/>
        <v>0.5541666666666667</v>
      </c>
      <c r="J144" s="1" t="str">
        <f t="shared" si="548"/>
        <v/>
      </c>
      <c r="K144">
        <f t="shared" si="549"/>
        <v>5.9999999999999787</v>
      </c>
      <c r="L144">
        <f t="shared" si="550"/>
        <v>6.0000000000001386</v>
      </c>
      <c r="M144">
        <f t="shared" si="551"/>
        <v>3</v>
      </c>
      <c r="N144">
        <f t="shared" ca="1" si="552"/>
        <v>1202</v>
      </c>
      <c r="O144" t="str">
        <f t="shared" si="553"/>
        <v/>
      </c>
      <c r="P144">
        <f t="shared" si="554"/>
        <v>15.599999999999945</v>
      </c>
      <c r="Q144" s="7">
        <f t="shared" si="555"/>
        <v>8.9472363997769921</v>
      </c>
      <c r="R144">
        <f t="shared" si="556"/>
        <v>30.000000000000693</v>
      </c>
      <c r="S144">
        <f t="shared" si="557"/>
        <v>45.600000000000634</v>
      </c>
      <c r="T144" s="7">
        <f t="shared" si="558"/>
        <v>38.947236399777687</v>
      </c>
      <c r="V144" s="67"/>
    </row>
    <row r="145" spans="1:22" x14ac:dyDescent="0.2">
      <c r="B145" s="61"/>
      <c r="D145" s="65"/>
      <c r="E145" s="4">
        <v>0.2</v>
      </c>
      <c r="F145" s="4">
        <v>1324</v>
      </c>
      <c r="G145" s="6">
        <f t="shared" si="546"/>
        <v>0.55833333333333335</v>
      </c>
      <c r="H145" s="4">
        <v>1328</v>
      </c>
      <c r="I145" s="1">
        <f t="shared" si="547"/>
        <v>0.56111111111111112</v>
      </c>
      <c r="J145" s="1" t="str">
        <f t="shared" si="548"/>
        <v/>
      </c>
      <c r="K145">
        <f t="shared" si="549"/>
        <v>11.999999999999957</v>
      </c>
      <c r="L145">
        <f t="shared" si="550"/>
        <v>3.9999999999999858</v>
      </c>
      <c r="M145">
        <f t="shared" si="551"/>
        <v>4</v>
      </c>
      <c r="N145">
        <f t="shared" ca="1" si="552"/>
        <v>1202</v>
      </c>
      <c r="O145" t="str">
        <f t="shared" si="553"/>
        <v/>
      </c>
      <c r="P145">
        <f t="shared" si="554"/>
        <v>55.199999999999797</v>
      </c>
      <c r="Q145" s="7">
        <f t="shared" si="555"/>
        <v>27.74087167051783</v>
      </c>
      <c r="R145">
        <f t="shared" si="556"/>
        <v>0.79999999999999716</v>
      </c>
      <c r="S145">
        <f t="shared" si="557"/>
        <v>55.999999999999794</v>
      </c>
      <c r="T145" s="7">
        <f t="shared" si="558"/>
        <v>28.540871670517827</v>
      </c>
      <c r="V145" s="67"/>
    </row>
    <row r="146" spans="1:22" x14ac:dyDescent="0.2">
      <c r="B146" s="61"/>
      <c r="D146" s="19"/>
      <c r="E146" s="4">
        <v>9</v>
      </c>
      <c r="F146" s="4">
        <v>1340</v>
      </c>
      <c r="G146" s="6">
        <f t="shared" si="546"/>
        <v>0.56944444444444442</v>
      </c>
      <c r="H146" s="4">
        <v>1344</v>
      </c>
      <c r="I146" s="1">
        <f t="shared" si="547"/>
        <v>0.57222222222222219</v>
      </c>
      <c r="J146" s="1" t="str">
        <f t="shared" si="548"/>
        <v/>
      </c>
      <c r="K146">
        <f t="shared" si="549"/>
        <v>8.0000000000001315</v>
      </c>
      <c r="L146">
        <f t="shared" si="550"/>
        <v>3.9999999999999858</v>
      </c>
      <c r="M146">
        <f t="shared" si="551"/>
        <v>5</v>
      </c>
      <c r="N146">
        <f t="shared" ca="1" si="552"/>
        <v>1202</v>
      </c>
      <c r="O146" t="str">
        <f t="shared" si="553"/>
        <v/>
      </c>
      <c r="P146">
        <f t="shared" si="554"/>
        <v>36.800000000000601</v>
      </c>
      <c r="Q146" s="7">
        <f t="shared" si="555"/>
        <v>18.493914447012251</v>
      </c>
      <c r="R146">
        <f t="shared" si="556"/>
        <v>35.999999999999872</v>
      </c>
      <c r="S146">
        <f t="shared" si="557"/>
        <v>72.800000000000466</v>
      </c>
      <c r="T146" s="7">
        <f t="shared" si="558"/>
        <v>54.493914447012124</v>
      </c>
      <c r="V146" s="67"/>
    </row>
    <row r="147" spans="1:22" x14ac:dyDescent="0.2">
      <c r="B147" s="61"/>
      <c r="D147" s="19"/>
      <c r="E147" s="4">
        <v>0.2</v>
      </c>
      <c r="F147" s="4">
        <v>1352</v>
      </c>
      <c r="G147" s="6">
        <f t="shared" ref="G147:G148" si="559">VALUE(CONCATENATE(LEFT(F147,LEN(F147)-2),":",RIGHT(F147,2)))</f>
        <v>0.57777777777777783</v>
      </c>
      <c r="H147" s="4">
        <v>1402</v>
      </c>
      <c r="I147" s="1">
        <f t="shared" ref="I147:I148" si="560">VALUE(CONCATENATE(LEFT(H147,LEN(H147)-2),":",RIGHT(H147,2)))</f>
        <v>0.58472222222222225</v>
      </c>
      <c r="J147" s="1" t="str">
        <f t="shared" ref="J147:J148" si="561">IF(OR(B148&lt;&gt;"",E148=""),I147+TIME(0,5,0),"")</f>
        <v/>
      </c>
      <c r="K147">
        <f t="shared" ref="K147:K148" si="562">IF(AND(OR(AND(B147&lt;&gt;"",B148=""),AND(B147="",B148="")),E148&lt;&gt;""),(G148-I147)*1440,"")</f>
        <v>10.999999999999961</v>
      </c>
      <c r="L147">
        <f t="shared" ref="L147:L148" si="563">(I147-G147)*1440</f>
        <v>9.9999999999999645</v>
      </c>
      <c r="M147">
        <f t="shared" ref="M147:M148" si="564">IF(B147&lt;&gt;"",1,M146+1)</f>
        <v>6</v>
      </c>
      <c r="N147">
        <f t="shared" ref="N147:N148" ca="1" si="565">OFFSET(C147,-M147+1,0)</f>
        <v>1202</v>
      </c>
      <c r="O147" t="str">
        <f t="shared" ref="O147:O148" si="566">IF(J147&lt;&gt;"",(J147-VALUE(CONCATENATE(LEFT(N147,LEN(N147)-2),":",RIGHT(N147,2))))*1440,"")</f>
        <v/>
      </c>
      <c r="P147">
        <f t="shared" ref="P147:P148" si="567">IF(K147&lt;&gt;"",(E147+E148)*K147/2,E147*5/2)</f>
        <v>67.099999999999753</v>
      </c>
      <c r="Q147" s="7">
        <f t="shared" ref="Q147:Q148" si="568">IF(K147&lt;&gt;"",(E148-E147)*K147/LN((E148+0.000001)/(E147+0.000001)),-5*(E147-0.000001)/(LN(1/E147)-13.8155))</f>
        <v>31.702303969946993</v>
      </c>
      <c r="R147">
        <f t="shared" ref="R147:R148" si="569">(E147*L147)</f>
        <v>1.9999999999999929</v>
      </c>
      <c r="S147">
        <f t="shared" ref="S147:S148" si="570">P147+R147</f>
        <v>69.099999999999739</v>
      </c>
      <c r="T147" s="7">
        <f t="shared" ref="T147:T148" si="571">Q147+R147</f>
        <v>33.702303969946982</v>
      </c>
      <c r="V147" s="67"/>
    </row>
    <row r="148" spans="1:22" x14ac:dyDescent="0.2">
      <c r="B148" s="61"/>
      <c r="D148" s="65"/>
      <c r="E148" s="4">
        <v>12</v>
      </c>
      <c r="F148" s="4">
        <v>1413</v>
      </c>
      <c r="G148" s="6">
        <f t="shared" si="559"/>
        <v>0.59236111111111112</v>
      </c>
      <c r="H148" s="4">
        <v>1418</v>
      </c>
      <c r="I148" s="1">
        <f t="shared" si="560"/>
        <v>0.59583333333333333</v>
      </c>
      <c r="J148" s="1" t="str">
        <f t="shared" si="561"/>
        <v/>
      </c>
      <c r="K148">
        <f t="shared" si="562"/>
        <v>7.9999999999999716</v>
      </c>
      <c r="L148">
        <f t="shared" si="563"/>
        <v>4.9999999999999822</v>
      </c>
      <c r="M148">
        <f t="shared" si="564"/>
        <v>7</v>
      </c>
      <c r="N148">
        <f t="shared" ca="1" si="565"/>
        <v>1202</v>
      </c>
      <c r="O148" t="str">
        <f t="shared" si="566"/>
        <v/>
      </c>
      <c r="P148">
        <f t="shared" si="567"/>
        <v>48.799999999999827</v>
      </c>
      <c r="Q148" s="7">
        <f t="shared" si="568"/>
        <v>23.056221069052356</v>
      </c>
      <c r="R148">
        <f t="shared" si="569"/>
        <v>59.999999999999787</v>
      </c>
      <c r="S148">
        <f t="shared" si="570"/>
        <v>108.79999999999961</v>
      </c>
      <c r="T148" s="7">
        <f t="shared" si="571"/>
        <v>83.056221069052143</v>
      </c>
      <c r="V148" s="67"/>
    </row>
    <row r="149" spans="1:22" x14ac:dyDescent="0.2">
      <c r="B149" s="61"/>
      <c r="D149" s="65"/>
      <c r="E149" s="4">
        <v>0.2</v>
      </c>
      <c r="F149" s="4">
        <v>1426</v>
      </c>
      <c r="G149" s="6">
        <f t="shared" ref="G149:G151" si="572">VALUE(CONCATENATE(LEFT(F149,LEN(F149)-2),":",RIGHT(F149,2)))</f>
        <v>0.60138888888888886</v>
      </c>
      <c r="H149" s="4">
        <v>1432</v>
      </c>
      <c r="I149" s="1">
        <f t="shared" ref="I149:I151" si="573">VALUE(CONCATENATE(LEFT(H149,LEN(H149)-2),":",RIGHT(H149,2)))</f>
        <v>0.60555555555555551</v>
      </c>
      <c r="J149" s="1" t="str">
        <f t="shared" ref="J149:J151" si="574">IF(OR(B150&lt;&gt;"",E150=""),I149+TIME(0,5,0),"")</f>
        <v/>
      </c>
      <c r="K149">
        <f t="shared" ref="K149:K151" si="575">IF(AND(OR(AND(B149&lt;&gt;"",B150=""),AND(B149="",B150="")),E150&lt;&gt;""),(G150-I149)*1440,"")</f>
        <v>13.000000000000114</v>
      </c>
      <c r="L149">
        <f t="shared" ref="L149:L151" si="576">(I149-G149)*1440</f>
        <v>5.9999999999999787</v>
      </c>
      <c r="M149">
        <f t="shared" ref="M149:M151" si="577">IF(B149&lt;&gt;"",1,M148+1)</f>
        <v>8</v>
      </c>
      <c r="N149">
        <f t="shared" ref="N149:N151" ca="1" si="578">OFFSET(C149,-M149+1,0)</f>
        <v>1202</v>
      </c>
      <c r="O149" t="str">
        <f t="shared" ref="O149:O151" si="579">IF(J149&lt;&gt;"",(J149-VALUE(CONCATENATE(LEFT(N149,LEN(N149)-2),":",RIGHT(N149,2))))*1440,"")</f>
        <v/>
      </c>
      <c r="P149">
        <f t="shared" ref="P149:P151" si="580">IF(K149&lt;&gt;"",(E149+E150)*K149/2,E149*5/2)</f>
        <v>98.800000000000864</v>
      </c>
      <c r="Q149" s="7">
        <f t="shared" ref="Q149:Q151" si="581">IF(K149&lt;&gt;"",(E150-E149)*K149/LN((E150+0.000001)/(E149+0.000001)),-5*(E149-0.000001)/(LN(1/E149)-13.8155))</f>
        <v>44.56299931442917</v>
      </c>
      <c r="R149">
        <f t="shared" ref="R149:R151" si="582">(E149*L149)</f>
        <v>1.1999999999999957</v>
      </c>
      <c r="S149">
        <f t="shared" ref="S149:S151" si="583">P149+R149</f>
        <v>100.00000000000085</v>
      </c>
      <c r="T149" s="7">
        <f t="shared" ref="T149:T151" si="584">Q149+R149</f>
        <v>45.762999314429166</v>
      </c>
      <c r="V149" s="67"/>
    </row>
    <row r="150" spans="1:22" x14ac:dyDescent="0.2">
      <c r="B150" s="61"/>
      <c r="D150" s="65"/>
      <c r="E150" s="4">
        <v>15</v>
      </c>
      <c r="F150" s="4">
        <v>1445</v>
      </c>
      <c r="G150" s="6">
        <f t="shared" si="572"/>
        <v>0.61458333333333337</v>
      </c>
      <c r="H150" s="4">
        <v>1449</v>
      </c>
      <c r="I150" s="1">
        <f t="shared" si="573"/>
        <v>0.61736111111111114</v>
      </c>
      <c r="J150" s="1">
        <f t="shared" si="574"/>
        <v>0.62083333333333335</v>
      </c>
      <c r="K150" t="str">
        <f t="shared" si="575"/>
        <v/>
      </c>
      <c r="L150">
        <f t="shared" si="576"/>
        <v>3.9999999999999858</v>
      </c>
      <c r="M150">
        <f t="shared" si="577"/>
        <v>9</v>
      </c>
      <c r="N150">
        <f t="shared" ca="1" si="578"/>
        <v>1202</v>
      </c>
      <c r="O150">
        <f t="shared" ca="1" si="579"/>
        <v>172.00000000000003</v>
      </c>
      <c r="P150">
        <f t="shared" si="580"/>
        <v>37.5</v>
      </c>
      <c r="Q150" s="7">
        <f t="shared" si="581"/>
        <v>4.5389758306902523</v>
      </c>
      <c r="R150">
        <f t="shared" si="582"/>
        <v>59.999999999999787</v>
      </c>
      <c r="S150">
        <f t="shared" si="583"/>
        <v>97.499999999999787</v>
      </c>
      <c r="T150" s="7">
        <f t="shared" si="584"/>
        <v>64.538975830690035</v>
      </c>
      <c r="V150" s="67"/>
    </row>
    <row r="151" spans="1:22" x14ac:dyDescent="0.2">
      <c r="A151">
        <v>1</v>
      </c>
      <c r="B151" s="61">
        <v>45783</v>
      </c>
      <c r="C151">
        <v>837</v>
      </c>
      <c r="D151" s="79">
        <v>3</v>
      </c>
      <c r="E151" s="4">
        <v>0.01</v>
      </c>
      <c r="F151" s="4">
        <v>853</v>
      </c>
      <c r="G151" s="6">
        <f t="shared" si="572"/>
        <v>0.37013888888888885</v>
      </c>
      <c r="H151" s="4">
        <v>856</v>
      </c>
      <c r="I151" s="1">
        <f t="shared" si="573"/>
        <v>0.37222222222222223</v>
      </c>
      <c r="J151" s="1">
        <f t="shared" si="574"/>
        <v>0.37569444444444444</v>
      </c>
      <c r="K151" t="str">
        <f t="shared" si="575"/>
        <v/>
      </c>
      <c r="L151">
        <f t="shared" si="576"/>
        <v>3.0000000000000693</v>
      </c>
      <c r="M151">
        <f t="shared" si="577"/>
        <v>1</v>
      </c>
      <c r="N151">
        <f t="shared" ca="1" si="578"/>
        <v>837</v>
      </c>
      <c r="O151">
        <f t="shared" ca="1" si="579"/>
        <v>23.999999999999993</v>
      </c>
      <c r="P151">
        <f t="shared" si="580"/>
        <v>2.5000000000000001E-2</v>
      </c>
      <c r="Q151" s="7">
        <f t="shared" si="581"/>
        <v>5.4281443780592247E-3</v>
      </c>
      <c r="R151">
        <f t="shared" si="582"/>
        <v>3.0000000000000693E-2</v>
      </c>
      <c r="S151">
        <f t="shared" si="583"/>
        <v>5.5000000000000694E-2</v>
      </c>
      <c r="T151" s="7">
        <f t="shared" si="584"/>
        <v>3.5428144378059918E-2</v>
      </c>
      <c r="V151" s="67"/>
    </row>
    <row r="152" spans="1:22" x14ac:dyDescent="0.2">
      <c r="B152" s="61">
        <v>45783</v>
      </c>
      <c r="C152">
        <v>1004</v>
      </c>
      <c r="D152" s="79"/>
      <c r="E152" s="4">
        <v>0.1</v>
      </c>
      <c r="F152" s="4">
        <v>1024</v>
      </c>
      <c r="G152" s="6">
        <f t="shared" ref="G152" si="585">VALUE(CONCATENATE(LEFT(F152,LEN(F152)-2),":",RIGHT(F152,2)))</f>
        <v>0.43333333333333335</v>
      </c>
      <c r="H152" s="4">
        <v>1028</v>
      </c>
      <c r="I152" s="1">
        <f t="shared" ref="I152" si="586">VALUE(CONCATENATE(LEFT(H152,LEN(H152)-2),":",RIGHT(H152,2)))</f>
        <v>0.43611111111111112</v>
      </c>
      <c r="J152" s="1" t="str">
        <f t="shared" ref="J152" si="587">IF(OR(B153&lt;&gt;"",E153=""),I152+TIME(0,5,0),"")</f>
        <v/>
      </c>
      <c r="K152">
        <f t="shared" ref="K152" si="588">IF(AND(OR(AND(B152&lt;&gt;"",B153=""),AND(B152="",B153="")),E153&lt;&gt;""),(G153-I152)*1440,"")</f>
        <v>13.000000000000034</v>
      </c>
      <c r="L152">
        <f t="shared" ref="L152" si="589">(I152-G152)*1440</f>
        <v>3.9999999999999858</v>
      </c>
      <c r="M152">
        <f t="shared" ref="M152" si="590">IF(B152&lt;&gt;"",1,M151+1)</f>
        <v>1</v>
      </c>
      <c r="N152">
        <f t="shared" ref="N152" ca="1" si="591">OFFSET(C152,-M152+1,0)</f>
        <v>1004</v>
      </c>
      <c r="O152" t="str">
        <f t="shared" ref="O152" si="592">IF(J152&lt;&gt;"",(J152-VALUE(CONCATENATE(LEFT(N152,LEN(N152)-2),":",RIGHT(N152,2))))*1440,"")</f>
        <v/>
      </c>
      <c r="P152">
        <f t="shared" ref="P152" si="593">IF(K152&lt;&gt;"",(E152+E153)*K152/2,E152*5/2)</f>
        <v>65.650000000000162</v>
      </c>
      <c r="Q152" s="7">
        <f t="shared" ref="Q152" si="594">IF(K152&lt;&gt;"",(E153-E152)*K152/LN((E153+0.000001)/(E152+0.000001)),-5*(E152-0.000001)/(LN(1/E152)-13.8155))</f>
        <v>27.94690998925546</v>
      </c>
      <c r="R152">
        <f t="shared" ref="R152" si="595">(E152*L152)</f>
        <v>0.39999999999999858</v>
      </c>
      <c r="S152">
        <f t="shared" ref="S152" si="596">P152+R152</f>
        <v>66.050000000000153</v>
      </c>
      <c r="T152" s="7">
        <f t="shared" ref="T152" si="597">Q152+R152</f>
        <v>28.346909989255458</v>
      </c>
      <c r="V152" s="67"/>
    </row>
    <row r="153" spans="1:22" x14ac:dyDescent="0.2">
      <c r="B153" s="61"/>
      <c r="D153" s="65"/>
      <c r="E153" s="4">
        <v>10</v>
      </c>
      <c r="F153" s="4">
        <v>1041</v>
      </c>
      <c r="G153" s="6">
        <f t="shared" ref="G153:G154" si="598">VALUE(CONCATENATE(LEFT(F153,LEN(F153)-2),":",RIGHT(F153,2)))</f>
        <v>0.44513888888888892</v>
      </c>
      <c r="H153" s="4">
        <v>1045</v>
      </c>
      <c r="I153" s="1">
        <f t="shared" ref="I153:I154" si="599">VALUE(CONCATENATE(LEFT(H153,LEN(H153)-2),":",RIGHT(H153,2)))</f>
        <v>0.44791666666666669</v>
      </c>
      <c r="J153" s="1" t="str">
        <f t="shared" ref="J153:J154" si="600">IF(OR(B154&lt;&gt;"",E154=""),I153+TIME(0,5,0),"")</f>
        <v/>
      </c>
      <c r="K153">
        <f t="shared" ref="K153:K154" si="601">IF(AND(OR(AND(B153&lt;&gt;"",B154=""),AND(B153="",B154="")),E154&lt;&gt;""),(G154-I153)*1440,"")</f>
        <v>12.999999999999954</v>
      </c>
      <c r="L153">
        <f t="shared" ref="L153:L154" si="602">(I153-G153)*1440</f>
        <v>3.9999999999999858</v>
      </c>
      <c r="M153">
        <f t="shared" ref="M153:M154" si="603">IF(B153&lt;&gt;"",1,M152+1)</f>
        <v>2</v>
      </c>
      <c r="N153">
        <f t="shared" ref="N153:N154" ca="1" si="604">OFFSET(C153,-M153+1,0)</f>
        <v>1004</v>
      </c>
      <c r="O153" t="str">
        <f t="shared" ref="O153:O154" si="605">IF(J153&lt;&gt;"",(J153-VALUE(CONCATENATE(LEFT(N153,LEN(N153)-2),":",RIGHT(N153,2))))*1440,"")</f>
        <v/>
      </c>
      <c r="P153">
        <f t="shared" ref="P153:P154" si="606">IF(K153&lt;&gt;"",(E153+E154)*K153/2,E153*5/2)</f>
        <v>66.299999999999756</v>
      </c>
      <c r="Q153" s="7">
        <f t="shared" ref="Q153:Q154" si="607">IF(K153&lt;&gt;"",(E154-E153)*K153/LN((E154+0.000001)/(E153+0.000001)),-5*(E153-0.000001)/(LN(1/E153)-13.8155))</f>
        <v>32.566311444933739</v>
      </c>
      <c r="R153">
        <f t="shared" ref="R153:R154" si="608">(E153*L153)</f>
        <v>39.999999999999858</v>
      </c>
      <c r="S153">
        <f t="shared" ref="S153:S154" si="609">P153+R153</f>
        <v>106.29999999999961</v>
      </c>
      <c r="T153" s="7">
        <f t="shared" ref="T153:T154" si="610">Q153+R153</f>
        <v>72.566311444933604</v>
      </c>
      <c r="V153" s="67"/>
    </row>
    <row r="154" spans="1:22" x14ac:dyDescent="0.2">
      <c r="B154" s="61"/>
      <c r="D154" s="21"/>
      <c r="E154" s="4">
        <v>0.2</v>
      </c>
      <c r="F154" s="4">
        <v>1058</v>
      </c>
      <c r="G154" s="6">
        <f t="shared" si="598"/>
        <v>0.45694444444444443</v>
      </c>
      <c r="H154" s="4">
        <v>1124</v>
      </c>
      <c r="I154" s="1">
        <f t="shared" si="599"/>
        <v>0.47500000000000003</v>
      </c>
      <c r="J154" s="1" t="str">
        <f t="shared" si="600"/>
        <v/>
      </c>
      <c r="K154">
        <f t="shared" si="601"/>
        <v>8.999999999999968</v>
      </c>
      <c r="L154">
        <f t="shared" si="602"/>
        <v>26.000000000000068</v>
      </c>
      <c r="M154">
        <f t="shared" si="603"/>
        <v>3</v>
      </c>
      <c r="N154">
        <f t="shared" ca="1" si="604"/>
        <v>1004</v>
      </c>
      <c r="O154" t="str">
        <f t="shared" si="605"/>
        <v/>
      </c>
      <c r="P154">
        <f t="shared" si="606"/>
        <v>68.39999999999975</v>
      </c>
      <c r="Q154" s="7">
        <f t="shared" si="607"/>
        <v>30.851307217681356</v>
      </c>
      <c r="R154">
        <f t="shared" si="608"/>
        <v>5.2000000000000135</v>
      </c>
      <c r="S154">
        <f t="shared" si="609"/>
        <v>73.599999999999767</v>
      </c>
      <c r="T154" s="7">
        <f t="shared" si="610"/>
        <v>36.051307217681369</v>
      </c>
    </row>
    <row r="155" spans="1:22" x14ac:dyDescent="0.2">
      <c r="B155" s="61"/>
      <c r="D155" s="21"/>
      <c r="E155" s="4">
        <v>15</v>
      </c>
      <c r="F155" s="4">
        <v>1133</v>
      </c>
      <c r="G155" s="6">
        <f t="shared" ref="G155:G157" si="611">VALUE(CONCATENATE(LEFT(F155,LEN(F155)-2),":",RIGHT(F155,2)))</f>
        <v>0.48125000000000001</v>
      </c>
      <c r="H155" s="4">
        <v>1144</v>
      </c>
      <c r="I155" s="1">
        <f t="shared" ref="I155:I157" si="612">VALUE(CONCATENATE(LEFT(H155,LEN(H155)-2),":",RIGHT(H155,2)))</f>
        <v>0.48888888888888887</v>
      </c>
      <c r="J155" s="1" t="str">
        <f t="shared" ref="J155:J157" si="613">IF(OR(B156&lt;&gt;"",E156=""),I155+TIME(0,5,0),"")</f>
        <v/>
      </c>
      <c r="K155">
        <f t="shared" ref="K155:K157" si="614">IF(AND(OR(AND(B155&lt;&gt;"",B156=""),AND(B155="",B156="")),E156&lt;&gt;""),(G156-I155)*1440,"")</f>
        <v>10.000000000000044</v>
      </c>
      <c r="L155">
        <f t="shared" ref="L155:L157" si="615">(I155-G155)*1440</f>
        <v>10.999999999999961</v>
      </c>
      <c r="M155">
        <f t="shared" ref="M155:M157" si="616">IF(B155&lt;&gt;"",1,M154+1)</f>
        <v>4</v>
      </c>
      <c r="N155">
        <f t="shared" ref="N155:N157" ca="1" si="617">OFFSET(C155,-M155+1,0)</f>
        <v>1004</v>
      </c>
      <c r="O155" t="str">
        <f t="shared" ref="O155:O157" si="618">IF(J155&lt;&gt;"",(J155-VALUE(CONCATENATE(LEFT(N155,LEN(N155)-2),":",RIGHT(N155,2))))*1440,"")</f>
        <v/>
      </c>
      <c r="P155">
        <f t="shared" ref="P155:P157" si="619">IF(K155&lt;&gt;"",(E155+E156)*K155/2,E155*5/2)</f>
        <v>75.500000000000327</v>
      </c>
      <c r="Q155" s="7">
        <f t="shared" ref="Q155:Q157" si="620">IF(K155&lt;&gt;"",(E156-E155)*K155/LN((E156+0.000001)/(E155+0.000001)),-5*(E155-0.000001)/(LN(1/E155)-13.8155))</f>
        <v>29.736807138945029</v>
      </c>
      <c r="R155">
        <f t="shared" ref="R155:R157" si="621">(E155*L155)</f>
        <v>164.9999999999994</v>
      </c>
      <c r="S155">
        <f t="shared" ref="S155:S157" si="622">P155+R155</f>
        <v>240.49999999999972</v>
      </c>
      <c r="T155" s="7">
        <f t="shared" ref="T155:T157" si="623">Q155+R155</f>
        <v>194.73680713894444</v>
      </c>
    </row>
    <row r="156" spans="1:22" x14ac:dyDescent="0.2">
      <c r="B156" s="61"/>
      <c r="D156" s="79"/>
      <c r="E156" s="4">
        <v>0.1</v>
      </c>
      <c r="F156" s="4">
        <v>1154</v>
      </c>
      <c r="G156" s="6">
        <f t="shared" si="611"/>
        <v>0.49583333333333335</v>
      </c>
      <c r="H156" s="4">
        <v>1202</v>
      </c>
      <c r="I156" s="1">
        <f t="shared" si="612"/>
        <v>0.50138888888888888</v>
      </c>
      <c r="J156" s="1" t="str">
        <f t="shared" si="613"/>
        <v/>
      </c>
      <c r="K156">
        <f t="shared" si="614"/>
        <v>22.000000000000082</v>
      </c>
      <c r="L156">
        <f t="shared" si="615"/>
        <v>7.9999999999999716</v>
      </c>
      <c r="M156">
        <f t="shared" si="616"/>
        <v>5</v>
      </c>
      <c r="N156">
        <f t="shared" ca="1" si="617"/>
        <v>1004</v>
      </c>
      <c r="O156" t="str">
        <f t="shared" si="618"/>
        <v/>
      </c>
      <c r="P156">
        <f t="shared" si="619"/>
        <v>122.10000000000045</v>
      </c>
      <c r="Q156" s="7">
        <f t="shared" si="620"/>
        <v>51.016170020931646</v>
      </c>
      <c r="R156">
        <f t="shared" si="621"/>
        <v>0.79999999999999716</v>
      </c>
      <c r="S156">
        <f t="shared" si="622"/>
        <v>122.90000000000045</v>
      </c>
      <c r="T156" s="7">
        <f t="shared" si="623"/>
        <v>51.816170020931644</v>
      </c>
    </row>
    <row r="157" spans="1:22" x14ac:dyDescent="0.2">
      <c r="B157" s="61"/>
      <c r="D157" s="19"/>
      <c r="E157" s="4">
        <v>11</v>
      </c>
      <c r="F157" s="4">
        <v>1224</v>
      </c>
      <c r="G157" s="6">
        <f t="shared" si="611"/>
        <v>0.51666666666666672</v>
      </c>
      <c r="H157" s="4">
        <v>1229</v>
      </c>
      <c r="I157" s="1">
        <f t="shared" si="612"/>
        <v>0.52013888888888882</v>
      </c>
      <c r="J157" s="1" t="str">
        <f t="shared" si="613"/>
        <v/>
      </c>
      <c r="K157">
        <f t="shared" si="614"/>
        <v>7.000000000000135</v>
      </c>
      <c r="L157">
        <f t="shared" si="615"/>
        <v>4.9999999999998224</v>
      </c>
      <c r="M157">
        <f t="shared" si="616"/>
        <v>6</v>
      </c>
      <c r="N157">
        <f t="shared" ca="1" si="617"/>
        <v>1004</v>
      </c>
      <c r="O157" t="str">
        <f t="shared" si="618"/>
        <v/>
      </c>
      <c r="P157">
        <f t="shared" si="619"/>
        <v>40.250000000000774</v>
      </c>
      <c r="Q157" s="7">
        <f t="shared" si="620"/>
        <v>23.778400492438013</v>
      </c>
      <c r="R157">
        <f t="shared" si="621"/>
        <v>54.999999999998046</v>
      </c>
      <c r="S157">
        <f t="shared" si="622"/>
        <v>95.24999999999882</v>
      </c>
      <c r="T157" s="7">
        <f t="shared" si="623"/>
        <v>78.778400492436063</v>
      </c>
    </row>
    <row r="158" spans="1:22" x14ac:dyDescent="0.2">
      <c r="B158" s="61"/>
      <c r="D158" s="19"/>
      <c r="E158" s="4">
        <v>0.5</v>
      </c>
      <c r="F158" s="4">
        <v>1236</v>
      </c>
      <c r="G158" s="6">
        <f t="shared" ref="G158" si="624">VALUE(CONCATENATE(LEFT(F158,LEN(F158)-2),":",RIGHT(F158,2)))</f>
        <v>0.52500000000000002</v>
      </c>
      <c r="H158" s="4">
        <v>1239</v>
      </c>
      <c r="I158" s="1">
        <f t="shared" ref="I158" si="625">VALUE(CONCATENATE(LEFT(H158,LEN(H158)-2),":",RIGHT(H158,2)))</f>
        <v>0.52708333333333335</v>
      </c>
      <c r="J158" s="1" t="str">
        <f t="shared" ref="J158" si="626">IF(OR(B159&lt;&gt;"",E159=""),I158+TIME(0,5,0),"")</f>
        <v/>
      </c>
      <c r="K158">
        <f t="shared" ref="K158" si="627">IF(AND(OR(AND(B158&lt;&gt;"",B159=""),AND(B158="",B159="")),E159&lt;&gt;""),(G159-I158)*1440,"")</f>
        <v>9.9999999999999645</v>
      </c>
      <c r="L158">
        <f t="shared" ref="L158" si="628">(I158-G158)*1440</f>
        <v>2.9999999999999893</v>
      </c>
      <c r="M158">
        <f t="shared" ref="M158" si="629">IF(B158&lt;&gt;"",1,M157+1)</f>
        <v>7</v>
      </c>
      <c r="N158">
        <f t="shared" ref="N158" ca="1" si="630">OFFSET(C158,-M158+1,0)</f>
        <v>1004</v>
      </c>
      <c r="O158" t="str">
        <f t="shared" ref="O158" si="631">IF(J158&lt;&gt;"",(J158-VALUE(CONCATENATE(LEFT(N158,LEN(N158)-2),":",RIGHT(N158,2))))*1440,"")</f>
        <v/>
      </c>
      <c r="P158">
        <f t="shared" ref="P158" si="632">IF(K158&lt;&gt;"",(E158+E159)*K158/2,E158*5/2)</f>
        <v>47.499999999999829</v>
      </c>
      <c r="Q158" s="7">
        <f t="shared" ref="Q158" si="633">IF(K158&lt;&gt;"",(E159-E158)*K158/LN((E159+0.000001)/(E158+0.000001)),-5*(E158-0.000001)/(LN(1/E158)-13.8155))</f>
        <v>29.408001000624569</v>
      </c>
      <c r="R158">
        <f t="shared" ref="R158" si="634">(E158*L158)</f>
        <v>1.4999999999999947</v>
      </c>
      <c r="S158">
        <f t="shared" ref="S158" si="635">P158+R158</f>
        <v>48.999999999999822</v>
      </c>
      <c r="T158" s="7">
        <f t="shared" ref="T158" si="636">Q158+R158</f>
        <v>30.908001000624566</v>
      </c>
    </row>
    <row r="159" spans="1:22" x14ac:dyDescent="0.2">
      <c r="B159" s="61"/>
      <c r="D159" s="19"/>
      <c r="E159" s="4">
        <v>9</v>
      </c>
      <c r="F159" s="4">
        <v>1249</v>
      </c>
      <c r="G159" s="6">
        <f t="shared" ref="G159:G161" si="637">VALUE(CONCATENATE(LEFT(F159,LEN(F159)-2),":",RIGHT(F159,2)))</f>
        <v>0.53402777777777777</v>
      </c>
      <c r="H159" s="4">
        <v>1253</v>
      </c>
      <c r="I159" s="1">
        <f t="shared" ref="I159:I161" si="638">VALUE(CONCATENATE(LEFT(H159,LEN(H159)-2),":",RIGHT(H159,2)))</f>
        <v>0.53680555555555554</v>
      </c>
      <c r="J159" s="1" t="str">
        <f t="shared" ref="J159:J161" si="639">IF(OR(B160&lt;&gt;"",E160=""),I159+TIME(0,5,0),"")</f>
        <v/>
      </c>
      <c r="K159">
        <f t="shared" ref="K159:K161" si="640">IF(AND(OR(AND(B159&lt;&gt;"",B160=""),AND(B159="",B160="")),E160&lt;&gt;""),(G160-I159)*1440,"")</f>
        <v>5.9999999999999787</v>
      </c>
      <c r="L159">
        <f t="shared" ref="L159:L161" si="641">(I159-G159)*1440</f>
        <v>3.9999999999999858</v>
      </c>
      <c r="M159">
        <f t="shared" ref="M159:M161" si="642">IF(B159&lt;&gt;"",1,M158+1)</f>
        <v>8</v>
      </c>
      <c r="N159">
        <f t="shared" ref="N159:N161" ca="1" si="643">OFFSET(C159,-M159+1,0)</f>
        <v>1004</v>
      </c>
      <c r="O159" t="str">
        <f t="shared" ref="O159:O161" si="644">IF(J159&lt;&gt;"",(J159-VALUE(CONCATENATE(LEFT(N159,LEN(N159)-2),":",RIGHT(N159,2))))*1440,"")</f>
        <v/>
      </c>
      <c r="P159">
        <f t="shared" ref="P159:P161" si="645">IF(K159&lt;&gt;"",(E159+E160)*K159/2,E159*5/2)</f>
        <v>28.499999999999901</v>
      </c>
      <c r="Q159" s="7">
        <f t="shared" ref="Q159:Q161" si="646">IF(K159&lt;&gt;"",(E160-E159)*K159/LN((E160+0.000001)/(E159+0.000001)),-5*(E159-0.000001)/(LN(1/E159)-13.8155))</f>
        <v>17.64480060037474</v>
      </c>
      <c r="R159">
        <f t="shared" ref="R159:R161" si="647">(E159*L159)</f>
        <v>35.999999999999872</v>
      </c>
      <c r="S159">
        <f t="shared" ref="S159:S161" si="648">P159+R159</f>
        <v>64.499999999999773</v>
      </c>
      <c r="T159" s="7">
        <f t="shared" ref="T159:T161" si="649">Q159+R159</f>
        <v>53.644800600374609</v>
      </c>
    </row>
    <row r="160" spans="1:22" x14ac:dyDescent="0.2">
      <c r="B160" s="61"/>
      <c r="D160" s="21"/>
      <c r="E160" s="4">
        <v>0.5</v>
      </c>
      <c r="F160" s="4">
        <v>1259</v>
      </c>
      <c r="G160" s="6">
        <f t="shared" si="637"/>
        <v>0.54097222222222219</v>
      </c>
      <c r="H160" s="4">
        <v>1306</v>
      </c>
      <c r="I160" s="1">
        <f t="shared" si="638"/>
        <v>0.54583333333333328</v>
      </c>
      <c r="J160" s="1" t="str">
        <f t="shared" si="639"/>
        <v/>
      </c>
      <c r="K160">
        <f t="shared" si="640"/>
        <v>16.000000000000103</v>
      </c>
      <c r="L160">
        <f t="shared" si="641"/>
        <v>6.9999999999999751</v>
      </c>
      <c r="M160">
        <f t="shared" si="642"/>
        <v>9</v>
      </c>
      <c r="N160">
        <f t="shared" ca="1" si="643"/>
        <v>1004</v>
      </c>
      <c r="O160" t="str">
        <f t="shared" si="644"/>
        <v/>
      </c>
      <c r="P160">
        <f t="shared" si="645"/>
        <v>84.00000000000054</v>
      </c>
      <c r="Q160" s="7">
        <f t="shared" si="646"/>
        <v>50.738878686059536</v>
      </c>
      <c r="R160">
        <f t="shared" si="647"/>
        <v>3.4999999999999876</v>
      </c>
      <c r="S160">
        <f t="shared" si="648"/>
        <v>87.500000000000526</v>
      </c>
      <c r="T160" s="7">
        <f t="shared" si="649"/>
        <v>54.238878686059522</v>
      </c>
    </row>
    <row r="161" spans="1:20" x14ac:dyDescent="0.2">
      <c r="B161" s="61"/>
      <c r="D161" s="79"/>
      <c r="E161" s="4">
        <v>10</v>
      </c>
      <c r="F161" s="4">
        <v>1322</v>
      </c>
      <c r="G161" s="6">
        <f t="shared" si="637"/>
        <v>0.55694444444444446</v>
      </c>
      <c r="H161" s="4">
        <v>1329</v>
      </c>
      <c r="I161" s="1">
        <f t="shared" si="638"/>
        <v>0.56180555555555556</v>
      </c>
      <c r="J161" s="1" t="str">
        <f t="shared" si="639"/>
        <v/>
      </c>
      <c r="K161">
        <f t="shared" si="640"/>
        <v>6.9999999999999751</v>
      </c>
      <c r="L161">
        <f t="shared" si="641"/>
        <v>6.9999999999999751</v>
      </c>
      <c r="M161">
        <f t="shared" si="642"/>
        <v>10</v>
      </c>
      <c r="N161">
        <f t="shared" ca="1" si="643"/>
        <v>1004</v>
      </c>
      <c r="O161" t="str">
        <f t="shared" si="644"/>
        <v/>
      </c>
      <c r="P161">
        <f t="shared" si="645"/>
        <v>36.749999999999872</v>
      </c>
      <c r="Q161" s="7">
        <f t="shared" si="646"/>
        <v>22.198259425150823</v>
      </c>
      <c r="R161">
        <f t="shared" si="647"/>
        <v>69.999999999999744</v>
      </c>
      <c r="S161">
        <f t="shared" si="648"/>
        <v>106.74999999999962</v>
      </c>
      <c r="T161" s="7">
        <f t="shared" si="649"/>
        <v>92.198259425150567</v>
      </c>
    </row>
    <row r="162" spans="1:20" x14ac:dyDescent="0.2">
      <c r="B162" s="61"/>
      <c r="D162" s="19"/>
      <c r="E162" s="4">
        <v>0.5</v>
      </c>
      <c r="F162" s="4">
        <v>1336</v>
      </c>
      <c r="G162" s="6">
        <f t="shared" ref="G162" si="650">VALUE(CONCATENATE(LEFT(F162,LEN(F162)-2),":",RIGHT(F162,2)))</f>
        <v>0.56666666666666665</v>
      </c>
      <c r="H162" s="4">
        <v>1343</v>
      </c>
      <c r="I162" s="1">
        <f t="shared" ref="I162" si="651">VALUE(CONCATENATE(LEFT(H162,LEN(H162)-2),":",RIGHT(H162,2)))</f>
        <v>0.57152777777777775</v>
      </c>
      <c r="J162" s="1" t="str">
        <f t="shared" ref="J162" si="652">IF(OR(B163&lt;&gt;"",E163=""),I162+TIME(0,5,0),"")</f>
        <v/>
      </c>
      <c r="K162">
        <f t="shared" ref="K162" si="653">IF(AND(OR(AND(B162&lt;&gt;"",B163=""),AND(B162="",B163="")),E163&lt;&gt;""),(G163-I162)*1440,"")</f>
        <v>11.000000000000121</v>
      </c>
      <c r="L162">
        <f t="shared" ref="L162" si="654">(I162-G162)*1440</f>
        <v>6.9999999999999751</v>
      </c>
      <c r="M162">
        <f t="shared" ref="M162" si="655">IF(B162&lt;&gt;"",1,M161+1)</f>
        <v>11</v>
      </c>
      <c r="N162">
        <f t="shared" ref="N162" ca="1" si="656">OFFSET(C162,-M162+1,0)</f>
        <v>1004</v>
      </c>
      <c r="O162" t="str">
        <f t="shared" ref="O162" si="657">IF(J162&lt;&gt;"",(J162-VALUE(CONCATENATE(LEFT(N162,LEN(N162)-2),":",RIGHT(N162,2))))*1440,"")</f>
        <v/>
      </c>
      <c r="P162">
        <f t="shared" ref="P162" si="658">IF(K162&lt;&gt;"",(E162+E163)*K162/2,E162*5/2)</f>
        <v>19.250000000000213</v>
      </c>
      <c r="Q162" s="7">
        <f t="shared" ref="Q162" si="659">IF(K162&lt;&gt;"",(E163-E162)*K162/LN((E163+0.000001)/(E162+0.000001)),-5*(E162-0.000001)/(LN(1/E162)-13.8155))</f>
        <v>15.348056506665202</v>
      </c>
      <c r="R162">
        <f t="shared" ref="R162" si="660">(E162*L162)</f>
        <v>3.4999999999999876</v>
      </c>
      <c r="S162">
        <f t="shared" ref="S162" si="661">P162+R162</f>
        <v>22.750000000000199</v>
      </c>
      <c r="T162" s="7">
        <f t="shared" ref="T162" si="662">Q162+R162</f>
        <v>18.848056506665188</v>
      </c>
    </row>
    <row r="163" spans="1:20" x14ac:dyDescent="0.2">
      <c r="B163" s="61"/>
      <c r="D163" s="21"/>
      <c r="E163" s="4">
        <v>3</v>
      </c>
      <c r="F163" s="4">
        <v>1354</v>
      </c>
      <c r="G163" s="6">
        <f t="shared" ref="G163:G167" si="663">VALUE(CONCATENATE(LEFT(F163,LEN(F163)-2),":",RIGHT(F163,2)))</f>
        <v>0.57916666666666672</v>
      </c>
      <c r="H163" s="4">
        <v>1401</v>
      </c>
      <c r="I163" s="1">
        <f t="shared" ref="I163:I167" si="664">VALUE(CONCATENATE(LEFT(H163,LEN(H163)-2),":",RIGHT(H163,2)))</f>
        <v>0.58402777777777781</v>
      </c>
      <c r="J163" s="1" t="str">
        <f t="shared" ref="J163:J167" si="665">IF(OR(B164&lt;&gt;"",E164=""),I163+TIME(0,5,0),"")</f>
        <v/>
      </c>
      <c r="K163">
        <f t="shared" ref="K163:K167" si="666">IF(AND(OR(AND(B163&lt;&gt;"",B164=""),AND(B163="",B164="")),E164&lt;&gt;""),(G164-I163)*1440,"")</f>
        <v>4.9999999999999822</v>
      </c>
      <c r="L163">
        <f t="shared" ref="L163:L167" si="667">(I163-G163)*1440</f>
        <v>6.9999999999999751</v>
      </c>
      <c r="M163">
        <f t="shared" ref="M163:M167" si="668">IF(B163&lt;&gt;"",1,M162+1)</f>
        <v>12</v>
      </c>
      <c r="N163">
        <f t="shared" ref="N163:N167" ca="1" si="669">OFFSET(C163,-M163+1,0)</f>
        <v>1004</v>
      </c>
      <c r="O163" t="str">
        <f t="shared" ref="O163:O167" si="670">IF(J163&lt;&gt;"",(J163-VALUE(CONCATENATE(LEFT(N163,LEN(N163)-2),":",RIGHT(N163,2))))*1440,"")</f>
        <v/>
      </c>
      <c r="P163">
        <f t="shared" ref="P163:P167" si="671">IF(K163&lt;&gt;"",(E163+E164)*K163/2,E163*5/2)</f>
        <v>8.749999999999968</v>
      </c>
      <c r="Q163" s="7">
        <f t="shared" ref="Q163:Q167" si="672">IF(K163&lt;&gt;"",(E164-E163)*K163/LN((E164+0.000001)/(E163+0.000001)),-5*(E163-0.000001)/(LN(1/E163)-13.8155))</f>
        <v>6.9763893212113537</v>
      </c>
      <c r="R163">
        <f t="shared" ref="R163:R167" si="673">(E163*L163)</f>
        <v>20.999999999999925</v>
      </c>
      <c r="S163">
        <f t="shared" ref="S163:S167" si="674">P163+R163</f>
        <v>29.749999999999893</v>
      </c>
      <c r="T163" s="7">
        <f t="shared" ref="T163:T167" si="675">Q163+R163</f>
        <v>27.976389321211279</v>
      </c>
    </row>
    <row r="164" spans="1:20" x14ac:dyDescent="0.2">
      <c r="B164" s="61"/>
      <c r="D164" s="65"/>
      <c r="E164" s="4">
        <v>0.5</v>
      </c>
      <c r="F164" s="4">
        <v>1406</v>
      </c>
      <c r="G164" s="6">
        <f t="shared" si="663"/>
        <v>0.58750000000000002</v>
      </c>
      <c r="H164" s="4">
        <v>1409</v>
      </c>
      <c r="I164" s="1">
        <f t="shared" si="664"/>
        <v>0.58958333333333335</v>
      </c>
      <c r="J164" s="1" t="str">
        <f t="shared" si="665"/>
        <v/>
      </c>
      <c r="K164">
        <f t="shared" si="666"/>
        <v>10.999999999999961</v>
      </c>
      <c r="L164">
        <f t="shared" si="667"/>
        <v>2.9999999999999893</v>
      </c>
      <c r="M164">
        <f t="shared" si="668"/>
        <v>13</v>
      </c>
      <c r="N164">
        <f t="shared" ca="1" si="669"/>
        <v>1004</v>
      </c>
      <c r="O164" t="str">
        <f t="shared" si="670"/>
        <v/>
      </c>
      <c r="P164">
        <f t="shared" si="671"/>
        <v>19.249999999999932</v>
      </c>
      <c r="Q164" s="7">
        <f t="shared" si="672"/>
        <v>15.348056506664978</v>
      </c>
      <c r="R164">
        <f t="shared" si="673"/>
        <v>1.4999999999999947</v>
      </c>
      <c r="S164">
        <f t="shared" si="674"/>
        <v>20.749999999999929</v>
      </c>
      <c r="T164" s="7">
        <f t="shared" si="675"/>
        <v>16.848056506664975</v>
      </c>
    </row>
    <row r="165" spans="1:20" x14ac:dyDescent="0.2">
      <c r="B165" s="61"/>
      <c r="D165" s="19"/>
      <c r="E165" s="4">
        <v>3</v>
      </c>
      <c r="F165" s="4">
        <v>1420</v>
      </c>
      <c r="G165" s="6">
        <f t="shared" si="663"/>
        <v>0.59722222222222221</v>
      </c>
      <c r="H165" s="4">
        <v>1426</v>
      </c>
      <c r="I165" s="1">
        <f t="shared" si="664"/>
        <v>0.60138888888888886</v>
      </c>
      <c r="J165" s="1" t="str">
        <f t="shared" si="665"/>
        <v/>
      </c>
      <c r="K165">
        <f t="shared" si="666"/>
        <v>5.0000000000001421</v>
      </c>
      <c r="L165">
        <f t="shared" si="667"/>
        <v>5.9999999999999787</v>
      </c>
      <c r="M165">
        <f t="shared" si="668"/>
        <v>14</v>
      </c>
      <c r="N165">
        <f t="shared" ca="1" si="669"/>
        <v>1004</v>
      </c>
      <c r="O165" t="str">
        <f t="shared" si="670"/>
        <v/>
      </c>
      <c r="P165">
        <f t="shared" si="671"/>
        <v>8.7500000000002487</v>
      </c>
      <c r="Q165" s="7">
        <f t="shared" si="672"/>
        <v>6.9763893212115766</v>
      </c>
      <c r="R165">
        <f t="shared" si="673"/>
        <v>17.999999999999936</v>
      </c>
      <c r="S165">
        <f t="shared" si="674"/>
        <v>26.750000000000185</v>
      </c>
      <c r="T165" s="7">
        <f t="shared" si="675"/>
        <v>24.976389321211514</v>
      </c>
    </row>
    <row r="166" spans="1:20" x14ac:dyDescent="0.2">
      <c r="B166" s="61"/>
      <c r="D166" s="21"/>
      <c r="E166" s="4">
        <v>0.5</v>
      </c>
      <c r="F166" s="4">
        <v>1431</v>
      </c>
      <c r="G166" s="6">
        <f t="shared" si="663"/>
        <v>0.60486111111111118</v>
      </c>
      <c r="H166" s="4">
        <v>1451</v>
      </c>
      <c r="I166" s="1">
        <f t="shared" si="664"/>
        <v>0.61875000000000002</v>
      </c>
      <c r="J166" s="1">
        <f t="shared" si="665"/>
        <v>0.62222222222222223</v>
      </c>
      <c r="K166" t="str">
        <f t="shared" si="666"/>
        <v/>
      </c>
      <c r="L166">
        <f t="shared" si="667"/>
        <v>19.999999999999929</v>
      </c>
      <c r="M166">
        <f t="shared" si="668"/>
        <v>15</v>
      </c>
      <c r="N166">
        <f t="shared" ca="1" si="669"/>
        <v>1004</v>
      </c>
      <c r="O166">
        <f t="shared" ca="1" si="670"/>
        <v>292</v>
      </c>
      <c r="P166">
        <f t="shared" si="671"/>
        <v>1.25</v>
      </c>
      <c r="Q166" s="7">
        <f t="shared" si="672"/>
        <v>0.19051423432971509</v>
      </c>
      <c r="R166">
        <f t="shared" si="673"/>
        <v>9.9999999999999645</v>
      </c>
      <c r="S166">
        <f t="shared" si="674"/>
        <v>11.249999999999964</v>
      </c>
      <c r="T166" s="7">
        <f t="shared" si="675"/>
        <v>10.19051423432968</v>
      </c>
    </row>
    <row r="167" spans="1:20" x14ac:dyDescent="0.2">
      <c r="B167" s="61">
        <v>45783</v>
      </c>
      <c r="C167">
        <v>1522</v>
      </c>
      <c r="D167" s="79"/>
      <c r="E167" s="4">
        <v>0.1</v>
      </c>
      <c r="F167" s="4">
        <v>1539</v>
      </c>
      <c r="G167" s="6">
        <f t="shared" si="663"/>
        <v>0.65208333333333335</v>
      </c>
      <c r="H167" s="4">
        <v>1544</v>
      </c>
      <c r="I167" s="1">
        <f t="shared" si="664"/>
        <v>0.65555555555555556</v>
      </c>
      <c r="J167" s="1" t="str">
        <f t="shared" si="665"/>
        <v/>
      </c>
      <c r="K167">
        <f t="shared" si="666"/>
        <v>10.999999999999961</v>
      </c>
      <c r="L167">
        <f t="shared" si="667"/>
        <v>4.9999999999999822</v>
      </c>
      <c r="M167">
        <f t="shared" si="668"/>
        <v>1</v>
      </c>
      <c r="N167">
        <f t="shared" ca="1" si="669"/>
        <v>1522</v>
      </c>
      <c r="O167" t="str">
        <f t="shared" si="670"/>
        <v/>
      </c>
      <c r="P167">
        <f t="shared" si="671"/>
        <v>8.7999999999999687</v>
      </c>
      <c r="Q167" s="7">
        <f t="shared" si="672"/>
        <v>5.686767944681999</v>
      </c>
      <c r="R167">
        <f t="shared" si="673"/>
        <v>0.49999999999999822</v>
      </c>
      <c r="S167">
        <f t="shared" si="674"/>
        <v>9.299999999999967</v>
      </c>
      <c r="T167" s="7">
        <f t="shared" si="675"/>
        <v>6.1867679446819972</v>
      </c>
    </row>
    <row r="168" spans="1:20" x14ac:dyDescent="0.2">
      <c r="B168" s="61"/>
      <c r="D168" s="65"/>
      <c r="E168" s="4">
        <v>1.5</v>
      </c>
      <c r="F168" s="4">
        <v>1555</v>
      </c>
      <c r="G168" s="6">
        <f t="shared" ref="G168:G171" si="676">VALUE(CONCATENATE(LEFT(F168,LEN(F168)-2),":",RIGHT(F168,2)))</f>
        <v>0.66319444444444442</v>
      </c>
      <c r="H168" s="4">
        <v>1603</v>
      </c>
      <c r="I168" s="1">
        <f t="shared" ref="I168:I171" si="677">VALUE(CONCATENATE(LEFT(H168,LEN(H168)-2),":",RIGHT(H168,2)))</f>
        <v>0.66875000000000007</v>
      </c>
      <c r="J168" s="1" t="str">
        <f t="shared" ref="J168:J171" si="678">IF(OR(B169&lt;&gt;"",E169=""),I168+TIME(0,5,0),"")</f>
        <v/>
      </c>
      <c r="K168">
        <f t="shared" ref="K168:K171" si="679">IF(AND(OR(AND(B168&lt;&gt;"",B169=""),AND(B168="",B169="")),E169&lt;&gt;""),(G169-I168)*1440,"")</f>
        <v>3.9999999999999858</v>
      </c>
      <c r="L168">
        <f t="shared" ref="L168:L171" si="680">(I168-G168)*1440</f>
        <v>8.0000000000001315</v>
      </c>
      <c r="M168">
        <f t="shared" ref="M168:M171" si="681">IF(B168&lt;&gt;"",1,M167+1)</f>
        <v>2</v>
      </c>
      <c r="N168">
        <f t="shared" ref="N168:N171" ca="1" si="682">OFFSET(C168,-M168+1,0)</f>
        <v>1522</v>
      </c>
      <c r="O168" t="str">
        <f t="shared" ref="O168:O171" si="683">IF(J168&lt;&gt;"",(J168-VALUE(CONCATENATE(LEFT(N168,LEN(N168)-2),":",RIGHT(N168,2))))*1440,"")</f>
        <v/>
      </c>
      <c r="P168">
        <f t="shared" ref="P168:P171" si="684">IF(K168&lt;&gt;"",(E168+E169)*K168/2,E168*5/2)</f>
        <v>3.4999999999999876</v>
      </c>
      <c r="Q168" s="7">
        <f t="shared" ref="Q168:Q171" si="685">IF(K168&lt;&gt;"",(E169-E168)*K168/LN((E169+0.000001)/(E168+0.000001)),-5*(E168-0.000001)/(LN(1/E168)-13.8155))</f>
        <v>2.790558324211629</v>
      </c>
      <c r="R168">
        <f t="shared" ref="R168:R171" si="686">(E168*L168)</f>
        <v>12.000000000000197</v>
      </c>
      <c r="S168">
        <f t="shared" ref="S168:S171" si="687">P168+R168</f>
        <v>15.500000000000185</v>
      </c>
      <c r="T168" s="7">
        <f t="shared" ref="T168:T171" si="688">Q168+R168</f>
        <v>14.790558324211826</v>
      </c>
    </row>
    <row r="169" spans="1:20" x14ac:dyDescent="0.2">
      <c r="B169" s="61"/>
      <c r="D169" s="79"/>
      <c r="E169" s="4">
        <v>0.25</v>
      </c>
      <c r="F169" s="4">
        <v>1607</v>
      </c>
      <c r="G169" s="6">
        <f t="shared" si="676"/>
        <v>0.67152777777777783</v>
      </c>
      <c r="H169" s="4">
        <v>1611</v>
      </c>
      <c r="I169" s="1">
        <f t="shared" si="677"/>
        <v>0.6743055555555556</v>
      </c>
      <c r="J169" s="1" t="str">
        <f t="shared" si="678"/>
        <v/>
      </c>
      <c r="K169">
        <f t="shared" si="679"/>
        <v>11.999999999999957</v>
      </c>
      <c r="L169">
        <f t="shared" si="680"/>
        <v>3.9999999999999858</v>
      </c>
      <c r="M169">
        <f t="shared" si="681"/>
        <v>3</v>
      </c>
      <c r="N169">
        <f t="shared" ca="1" si="682"/>
        <v>1522</v>
      </c>
      <c r="O169" t="str">
        <f t="shared" si="683"/>
        <v/>
      </c>
      <c r="P169">
        <f t="shared" si="684"/>
        <v>49.499999999999822</v>
      </c>
      <c r="Q169" s="7">
        <f t="shared" si="685"/>
        <v>26.83415776344015</v>
      </c>
      <c r="R169">
        <f t="shared" si="686"/>
        <v>0.99999999999999645</v>
      </c>
      <c r="S169">
        <f t="shared" si="687"/>
        <v>50.499999999999815</v>
      </c>
      <c r="T169" s="7">
        <f t="shared" si="688"/>
        <v>27.834157763440146</v>
      </c>
    </row>
    <row r="170" spans="1:20" x14ac:dyDescent="0.2">
      <c r="B170" s="61"/>
      <c r="D170" s="21"/>
      <c r="E170" s="4">
        <v>8</v>
      </c>
      <c r="F170" s="4">
        <v>1623</v>
      </c>
      <c r="G170" s="6">
        <f t="shared" si="676"/>
        <v>0.68263888888888891</v>
      </c>
      <c r="H170" s="4">
        <v>1631</v>
      </c>
      <c r="I170" s="1">
        <f t="shared" si="677"/>
        <v>0.68819444444444444</v>
      </c>
      <c r="J170" s="1">
        <f t="shared" si="678"/>
        <v>0.69166666666666665</v>
      </c>
      <c r="K170" t="str">
        <f t="shared" si="679"/>
        <v/>
      </c>
      <c r="L170">
        <f t="shared" si="680"/>
        <v>7.9999999999999716</v>
      </c>
      <c r="M170">
        <f t="shared" si="681"/>
        <v>4</v>
      </c>
      <c r="N170">
        <f t="shared" ca="1" si="682"/>
        <v>1522</v>
      </c>
      <c r="O170">
        <f t="shared" ca="1" si="683"/>
        <v>73.999999999999901</v>
      </c>
      <c r="P170">
        <f t="shared" si="684"/>
        <v>20</v>
      </c>
      <c r="Q170" s="7">
        <f t="shared" si="685"/>
        <v>2.5165235678981084</v>
      </c>
      <c r="R170">
        <f t="shared" si="686"/>
        <v>63.999999999999773</v>
      </c>
      <c r="S170">
        <f t="shared" si="687"/>
        <v>83.999999999999773</v>
      </c>
      <c r="T170" s="7">
        <f t="shared" si="688"/>
        <v>66.516523567897877</v>
      </c>
    </row>
    <row r="171" spans="1:20" x14ac:dyDescent="0.2">
      <c r="A171">
        <v>1</v>
      </c>
      <c r="B171" s="61">
        <v>45784</v>
      </c>
      <c r="C171">
        <v>1417</v>
      </c>
      <c r="D171" s="79">
        <v>3</v>
      </c>
      <c r="E171" s="4">
        <v>0.01</v>
      </c>
      <c r="F171" s="4">
        <v>1437</v>
      </c>
      <c r="G171" s="6">
        <f t="shared" si="676"/>
        <v>0.60902777777777783</v>
      </c>
      <c r="H171" s="4">
        <v>1442</v>
      </c>
      <c r="I171" s="1">
        <f t="shared" si="677"/>
        <v>0.61249999999999993</v>
      </c>
      <c r="J171" s="1" t="str">
        <f t="shared" si="678"/>
        <v/>
      </c>
      <c r="K171">
        <f t="shared" si="679"/>
        <v>12.000000000000117</v>
      </c>
      <c r="L171">
        <f t="shared" si="680"/>
        <v>4.9999999999998224</v>
      </c>
      <c r="M171">
        <f t="shared" si="681"/>
        <v>1</v>
      </c>
      <c r="N171">
        <f t="shared" ca="1" si="682"/>
        <v>1417</v>
      </c>
      <c r="O171" t="str">
        <f t="shared" si="683"/>
        <v/>
      </c>
      <c r="P171">
        <f t="shared" si="684"/>
        <v>180.06000000000176</v>
      </c>
      <c r="Q171" s="7">
        <f t="shared" si="685"/>
        <v>44.949784058061944</v>
      </c>
      <c r="R171">
        <f t="shared" si="686"/>
        <v>4.9999999999998226E-2</v>
      </c>
      <c r="S171">
        <f t="shared" si="687"/>
        <v>180.11000000000178</v>
      </c>
      <c r="T171" s="7">
        <f t="shared" si="688"/>
        <v>44.999784058061941</v>
      </c>
    </row>
    <row r="172" spans="1:20" x14ac:dyDescent="0.2">
      <c r="B172" s="61"/>
      <c r="D172" s="79"/>
      <c r="E172" s="4">
        <v>30</v>
      </c>
      <c r="F172" s="4">
        <v>1454</v>
      </c>
      <c r="G172" s="6">
        <f t="shared" ref="G172:G173" si="689">VALUE(CONCATENATE(LEFT(F172,LEN(F172)-2),":",RIGHT(F172,2)))</f>
        <v>0.62083333333333335</v>
      </c>
      <c r="H172" s="4">
        <v>1505</v>
      </c>
      <c r="I172" s="1">
        <f t="shared" ref="I172:I173" si="690">VALUE(CONCATENATE(LEFT(H172,LEN(H172)-2),":",RIGHT(H172,2)))</f>
        <v>0.62847222222222221</v>
      </c>
      <c r="J172" s="1">
        <f t="shared" ref="J172:J173" si="691">IF(OR(B173&lt;&gt;"",E173=""),I172+TIME(0,5,0),"")</f>
        <v>0.63194444444444442</v>
      </c>
      <c r="K172" t="str">
        <f t="shared" ref="K172:K173" si="692">IF(AND(OR(AND(B172&lt;&gt;"",B173=""),AND(B172="",B173="")),E173&lt;&gt;""),(G173-I172)*1440,"")</f>
        <v/>
      </c>
      <c r="L172">
        <f t="shared" ref="L172:L173" si="693">(I172-G172)*1440</f>
        <v>10.999999999999961</v>
      </c>
      <c r="M172">
        <f t="shared" ref="M172:M173" si="694">IF(B172&lt;&gt;"",1,M171+1)</f>
        <v>2</v>
      </c>
      <c r="N172">
        <f t="shared" ref="N172:N173" ca="1" si="695">OFFSET(C172,-M172+1,0)</f>
        <v>1417</v>
      </c>
      <c r="O172">
        <f t="shared" ref="O172:O173" ca="1" si="696">IF(J172&lt;&gt;"",(J172-VALUE(CONCATENATE(LEFT(N172,LEN(N172)-2),":",RIGHT(N172,2))))*1440,"")</f>
        <v>52.999999999999972</v>
      </c>
      <c r="P172">
        <f t="shared" ref="P172:P173" si="697">IF(K172&lt;&gt;"",(E172+E173)*K172/2,E172*5/2)</f>
        <v>75</v>
      </c>
      <c r="Q172" s="7">
        <f t="shared" ref="Q172:Q173" si="698">IF(K172&lt;&gt;"",(E173-E172)*K172/LN((E173+0.000001)/(E172+0.000001)),-5*(E172-0.000001)/(LN(1/E172)-13.8155))</f>
        <v>8.7124720656220607</v>
      </c>
      <c r="R172">
        <f t="shared" ref="R172:R173" si="699">(E172*L172)</f>
        <v>329.99999999999881</v>
      </c>
      <c r="S172">
        <f t="shared" ref="S172:S173" si="700">P172+R172</f>
        <v>404.99999999999881</v>
      </c>
      <c r="T172" s="7">
        <f t="shared" ref="T172:T173" si="701">Q172+R172</f>
        <v>338.71247206562089</v>
      </c>
    </row>
    <row r="173" spans="1:20" x14ac:dyDescent="0.2">
      <c r="A173">
        <v>1</v>
      </c>
      <c r="B173" s="61">
        <v>45785</v>
      </c>
      <c r="C173">
        <v>1036</v>
      </c>
      <c r="D173" s="79">
        <v>3</v>
      </c>
      <c r="E173" s="4">
        <v>0.01</v>
      </c>
      <c r="F173" s="4">
        <v>1054</v>
      </c>
      <c r="G173" s="6">
        <f t="shared" si="689"/>
        <v>0.45416666666666666</v>
      </c>
      <c r="H173" s="4">
        <v>1056</v>
      </c>
      <c r="I173" s="1">
        <f t="shared" si="690"/>
        <v>0.45555555555555555</v>
      </c>
      <c r="J173" s="1">
        <f t="shared" si="691"/>
        <v>0.45902777777777776</v>
      </c>
      <c r="K173" t="str">
        <f t="shared" si="692"/>
        <v/>
      </c>
      <c r="L173">
        <f t="shared" si="693"/>
        <v>1.9999999999999929</v>
      </c>
      <c r="M173">
        <f t="shared" si="694"/>
        <v>1</v>
      </c>
      <c r="N173">
        <f t="shared" ca="1" si="695"/>
        <v>1036</v>
      </c>
      <c r="O173">
        <f t="shared" ca="1" si="696"/>
        <v>24.999999999999993</v>
      </c>
      <c r="P173">
        <f t="shared" si="697"/>
        <v>2.5000000000000001E-2</v>
      </c>
      <c r="Q173" s="7">
        <f t="shared" si="698"/>
        <v>5.4281443780592247E-3</v>
      </c>
      <c r="R173">
        <f t="shared" si="699"/>
        <v>1.9999999999999931E-2</v>
      </c>
      <c r="S173">
        <f t="shared" si="700"/>
        <v>4.4999999999999929E-2</v>
      </c>
      <c r="T173" s="7">
        <f t="shared" si="701"/>
        <v>2.5428144378059157E-2</v>
      </c>
    </row>
    <row r="174" spans="1:20" x14ac:dyDescent="0.2">
      <c r="B174" s="61">
        <v>45785</v>
      </c>
      <c r="C174">
        <v>1203</v>
      </c>
      <c r="D174" s="79"/>
      <c r="E174" s="4">
        <v>10</v>
      </c>
      <c r="F174" s="4">
        <v>1226</v>
      </c>
      <c r="G174" s="6">
        <f t="shared" ref="G174" si="702">VALUE(CONCATENATE(LEFT(F174,LEN(F174)-2),":",RIGHT(F174,2)))</f>
        <v>0.5180555555555556</v>
      </c>
      <c r="H174" s="4">
        <v>1243</v>
      </c>
      <c r="I174" s="1">
        <f t="shared" ref="I174" si="703">VALUE(CONCATENATE(LEFT(H174,LEN(H174)-2),":",RIGHT(H174,2)))</f>
        <v>0.52986111111111112</v>
      </c>
      <c r="J174" s="1">
        <f t="shared" ref="J174" si="704">IF(OR(B175&lt;&gt;"",E175=""),I174+TIME(0,5,0),"")</f>
        <v>0.53333333333333333</v>
      </c>
      <c r="K174" t="str">
        <f t="shared" ref="K174" si="705">IF(AND(OR(AND(B174&lt;&gt;"",B175=""),AND(B174="",B175="")),E175&lt;&gt;""),(G175-I174)*1440,"")</f>
        <v/>
      </c>
      <c r="L174">
        <f t="shared" ref="L174" si="706">(I174-G174)*1440</f>
        <v>16.99999999999994</v>
      </c>
      <c r="M174">
        <f t="shared" ref="M174" si="707">IF(B174&lt;&gt;"",1,M173+1)</f>
        <v>1</v>
      </c>
      <c r="N174">
        <f t="shared" ref="N174" ca="1" si="708">OFFSET(C174,-M174+1,0)</f>
        <v>1203</v>
      </c>
      <c r="O174">
        <f t="shared" ref="O174" ca="1" si="709">IF(J174&lt;&gt;"",(J174-VALUE(CONCATENATE(LEFT(N174,LEN(N174)-2),":",RIGHT(N174,2))))*1440,"")</f>
        <v>45</v>
      </c>
      <c r="P174">
        <f t="shared" ref="P174" si="710">IF(K174&lt;&gt;"",(E174+E175)*K174/2,E174*5/2)</f>
        <v>25</v>
      </c>
      <c r="Q174" s="7">
        <f t="shared" ref="Q174" si="711">IF(K174&lt;&gt;"",(E175-E174)*K174/LN((E175+0.000001)/(E174+0.000001)),-5*(E174-0.000001)/(LN(1/E174)-13.8155))</f>
        <v>3.1021051639523365</v>
      </c>
      <c r="R174">
        <f t="shared" ref="R174" si="712">(E174*L174)</f>
        <v>169.9999999999994</v>
      </c>
      <c r="S174">
        <f t="shared" ref="S174" si="713">P174+R174</f>
        <v>194.9999999999994</v>
      </c>
      <c r="T174" s="7">
        <f t="shared" ref="T174" si="714">Q174+R174</f>
        <v>173.10210516395173</v>
      </c>
    </row>
    <row r="175" spans="1:20" x14ac:dyDescent="0.2">
      <c r="B175" s="61">
        <v>45785</v>
      </c>
      <c r="C175">
        <v>1426</v>
      </c>
      <c r="D175" s="65"/>
      <c r="E175" s="4">
        <v>10</v>
      </c>
      <c r="F175" s="4">
        <v>1455</v>
      </c>
      <c r="G175" s="6">
        <f t="shared" ref="G175:G176" si="715">VALUE(CONCATENATE(LEFT(F175,LEN(F175)-2),":",RIGHT(F175,2)))</f>
        <v>0.62152777777777779</v>
      </c>
      <c r="H175" s="4">
        <v>1502</v>
      </c>
      <c r="I175" s="1">
        <f t="shared" ref="I175:I176" si="716">VALUE(CONCATENATE(LEFT(H175,LEN(H175)-2),":",RIGHT(H175,2)))</f>
        <v>0.62638888888888888</v>
      </c>
      <c r="J175" s="1" t="str">
        <f t="shared" ref="J175:J176" si="717">IF(OR(B176&lt;&gt;"",E176=""),I175+TIME(0,5,0),"")</f>
        <v/>
      </c>
      <c r="K175">
        <f t="shared" ref="K175:K176" si="718">IF(AND(OR(AND(B175&lt;&gt;"",B176=""),AND(B175="",B176="")),E176&lt;&gt;""),(G176-I175)*1440,"")</f>
        <v>2.9999999999999893</v>
      </c>
      <c r="L175">
        <f t="shared" ref="L175:L176" si="719">(I175-G175)*1440</f>
        <v>6.9999999999999751</v>
      </c>
      <c r="M175">
        <f t="shared" ref="M175:M176" si="720">IF(B175&lt;&gt;"",1,M174+1)</f>
        <v>1</v>
      </c>
      <c r="N175">
        <f t="shared" ref="N175:N176" ca="1" si="721">OFFSET(C175,-M175+1,0)</f>
        <v>1426</v>
      </c>
      <c r="O175" t="str">
        <f t="shared" ref="O175:O176" si="722">IF(J175&lt;&gt;"",(J175-VALUE(CONCATENATE(LEFT(N175,LEN(N175)-2),":",RIGHT(N175,2))))*1440,"")</f>
        <v/>
      </c>
      <c r="P175">
        <f t="shared" ref="P175:P176" si="723">IF(K175&lt;&gt;"",(E175+E176)*K175/2,E175*5/2)</f>
        <v>44.999999999999844</v>
      </c>
      <c r="Q175" s="7">
        <f t="shared" ref="Q175:Q176" si="724">IF(K175&lt;&gt;"",(E176-E175)*K175/LN((E176+0.000001)/(E175+0.000001)),-5*(E175-0.000001)/(LN(1/E175)-13.8155))</f>
        <v>43.280854348722208</v>
      </c>
      <c r="R175">
        <f t="shared" ref="R175:R176" si="725">(E175*L175)</f>
        <v>69.999999999999744</v>
      </c>
      <c r="S175">
        <f t="shared" ref="S175:S176" si="726">P175+R175</f>
        <v>114.99999999999959</v>
      </c>
      <c r="T175" s="7">
        <f t="shared" ref="T175:T176" si="727">Q175+R175</f>
        <v>113.28085434872196</v>
      </c>
    </row>
    <row r="176" spans="1:20" x14ac:dyDescent="0.2">
      <c r="B176" s="61"/>
      <c r="D176" s="79"/>
      <c r="E176" s="4">
        <v>20</v>
      </c>
      <c r="F176" s="4">
        <v>1505</v>
      </c>
      <c r="G176" s="6">
        <f t="shared" si="715"/>
        <v>0.62847222222222221</v>
      </c>
      <c r="H176" s="4">
        <v>1506</v>
      </c>
      <c r="I176" s="1">
        <f t="shared" si="716"/>
        <v>0.62916666666666665</v>
      </c>
      <c r="J176" s="1">
        <f t="shared" si="717"/>
        <v>0.63263888888888886</v>
      </c>
      <c r="K176" t="str">
        <f t="shared" si="718"/>
        <v/>
      </c>
      <c r="L176">
        <f t="shared" si="719"/>
        <v>0.99999999999999645</v>
      </c>
      <c r="M176">
        <f t="shared" si="720"/>
        <v>2</v>
      </c>
      <c r="N176">
        <f t="shared" ca="1" si="721"/>
        <v>1426</v>
      </c>
      <c r="O176">
        <f t="shared" ca="1" si="722"/>
        <v>45</v>
      </c>
      <c r="P176">
        <f t="shared" si="723"/>
        <v>50</v>
      </c>
      <c r="Q176" s="7">
        <f t="shared" si="724"/>
        <v>5.9484036251947776</v>
      </c>
      <c r="R176">
        <f t="shared" si="725"/>
        <v>19.999999999999929</v>
      </c>
      <c r="S176">
        <f t="shared" si="726"/>
        <v>69.999999999999929</v>
      </c>
      <c r="T176" s="7">
        <f t="shared" si="727"/>
        <v>25.948403625194707</v>
      </c>
    </row>
    <row r="177" spans="1:20" x14ac:dyDescent="0.2">
      <c r="B177" s="61">
        <v>45785</v>
      </c>
      <c r="C177">
        <v>1512</v>
      </c>
      <c r="D177" s="79"/>
      <c r="E177" s="4">
        <v>40</v>
      </c>
      <c r="F177" s="4">
        <v>1516</v>
      </c>
      <c r="G177" s="6">
        <f t="shared" ref="G177:G178" si="728">VALUE(CONCATENATE(LEFT(F177,LEN(F177)-2),":",RIGHT(F177,2)))</f>
        <v>0.63611111111111118</v>
      </c>
      <c r="H177" s="4">
        <v>1521</v>
      </c>
      <c r="I177" s="1">
        <f t="shared" ref="I177:I178" si="729">VALUE(CONCATENATE(LEFT(H177,LEN(H177)-2),":",RIGHT(H177,2)))</f>
        <v>0.63958333333333328</v>
      </c>
      <c r="J177" s="1">
        <f t="shared" ref="J177:J178" si="730">IF(OR(B178&lt;&gt;"",E178=""),I177+TIME(0,5,0),"")</f>
        <v>0.64305555555555549</v>
      </c>
      <c r="K177" t="str">
        <f t="shared" ref="K177:K178" si="731">IF(AND(OR(AND(B177&lt;&gt;"",B178=""),AND(B177="",B178="")),E178&lt;&gt;""),(G178-I177)*1440,"")</f>
        <v/>
      </c>
      <c r="L177">
        <f t="shared" ref="L177:L178" si="732">(I177-G177)*1440</f>
        <v>4.9999999999998224</v>
      </c>
      <c r="M177">
        <f t="shared" ref="M177:M178" si="733">IF(B177&lt;&gt;"",1,M176+1)</f>
        <v>1</v>
      </c>
      <c r="N177">
        <f t="shared" ref="N177:N178" ca="1" si="734">OFFSET(C177,-M177+1,0)</f>
        <v>1512</v>
      </c>
      <c r="O177">
        <f t="shared" ref="O177:O178" ca="1" si="735">IF(J177&lt;&gt;"",(J177-VALUE(CONCATENATE(LEFT(N177,LEN(N177)-2),":",RIGHT(N177,2))))*1440,"")</f>
        <v>13.99999999999995</v>
      </c>
      <c r="P177">
        <f t="shared" ref="P177:P178" si="736">IF(K177&lt;&gt;"",(E177+E178)*K177/2,E177*5/2)</f>
        <v>100</v>
      </c>
      <c r="Q177" s="7">
        <f t="shared" ref="Q177:Q178" si="737">IF(K177&lt;&gt;"",(E178-E177)*K177/LN((E178+0.000001)/(E177+0.000001)),-5*(E177-0.000001)/(LN(1/E177)-13.8155))</f>
        <v>11.425711806824168</v>
      </c>
      <c r="R177">
        <f t="shared" ref="R177:R178" si="738">(E177*L177)</f>
        <v>199.99999999999289</v>
      </c>
      <c r="S177">
        <f t="shared" ref="S177:S178" si="739">P177+R177</f>
        <v>299.99999999999289</v>
      </c>
      <c r="T177" s="7">
        <f t="shared" ref="T177:T178" si="740">Q177+R177</f>
        <v>211.42571180681705</v>
      </c>
    </row>
    <row r="178" spans="1:20" x14ac:dyDescent="0.2">
      <c r="A178">
        <v>1</v>
      </c>
      <c r="B178" s="61">
        <v>45786</v>
      </c>
      <c r="C178">
        <v>1208</v>
      </c>
      <c r="D178" s="79">
        <v>4</v>
      </c>
      <c r="E178" s="4">
        <v>0.01</v>
      </c>
      <c r="F178" s="4">
        <v>1236</v>
      </c>
      <c r="G178" s="6">
        <f t="shared" si="728"/>
        <v>0.52500000000000002</v>
      </c>
      <c r="H178" s="4">
        <v>1245</v>
      </c>
      <c r="I178" s="1">
        <f t="shared" si="729"/>
        <v>0.53125</v>
      </c>
      <c r="J178" s="1">
        <f t="shared" si="730"/>
        <v>0.53472222222222221</v>
      </c>
      <c r="K178" t="str">
        <f t="shared" si="731"/>
        <v/>
      </c>
      <c r="L178">
        <f t="shared" si="732"/>
        <v>8.999999999999968</v>
      </c>
      <c r="M178">
        <f t="shared" si="733"/>
        <v>1</v>
      </c>
      <c r="N178">
        <f t="shared" ca="1" si="734"/>
        <v>1208</v>
      </c>
      <c r="O178">
        <f t="shared" ca="1" si="735"/>
        <v>42.000000000000014</v>
      </c>
      <c r="P178">
        <f t="shared" si="736"/>
        <v>2.5000000000000001E-2</v>
      </c>
      <c r="Q178" s="7">
        <f t="shared" si="737"/>
        <v>5.4281443780592247E-3</v>
      </c>
      <c r="R178">
        <f t="shared" si="738"/>
        <v>8.9999999999999677E-2</v>
      </c>
      <c r="S178">
        <f t="shared" si="739"/>
        <v>0.11499999999999969</v>
      </c>
      <c r="T178" s="7">
        <f t="shared" si="740"/>
        <v>9.5428144378058896E-2</v>
      </c>
    </row>
    <row r="179" spans="1:20" x14ac:dyDescent="0.2">
      <c r="B179" s="61">
        <v>45786</v>
      </c>
      <c r="C179">
        <v>1308</v>
      </c>
      <c r="D179" s="79"/>
      <c r="E179" s="4">
        <v>2</v>
      </c>
      <c r="F179" s="4">
        <v>1324</v>
      </c>
      <c r="G179" s="6">
        <f t="shared" ref="G179" si="741">VALUE(CONCATENATE(LEFT(F179,LEN(F179)-2),":",RIGHT(F179,2)))</f>
        <v>0.55833333333333335</v>
      </c>
      <c r="H179" s="4">
        <v>1344</v>
      </c>
      <c r="I179" s="1">
        <f t="shared" ref="I179" si="742">VALUE(CONCATENATE(LEFT(H179,LEN(H179)-2),":",RIGHT(H179,2)))</f>
        <v>0.57222222222222219</v>
      </c>
      <c r="J179" s="1">
        <f t="shared" ref="J179" si="743">IF(OR(B180&lt;&gt;"",E180=""),I179+TIME(0,5,0),"")</f>
        <v>0.5756944444444444</v>
      </c>
      <c r="K179" t="str">
        <f t="shared" ref="K179" si="744">IF(AND(OR(AND(B179&lt;&gt;"",B180=""),AND(B179="",B180="")),E180&lt;&gt;""),(G180-I179)*1440,"")</f>
        <v/>
      </c>
      <c r="L179">
        <f t="shared" ref="L179" si="745">(I179-G179)*1440</f>
        <v>19.999999999999929</v>
      </c>
      <c r="M179">
        <f t="shared" ref="M179" si="746">IF(B179&lt;&gt;"",1,M178+1)</f>
        <v>1</v>
      </c>
      <c r="N179">
        <f t="shared" ref="N179" ca="1" si="747">OFFSET(C179,-M179+1,0)</f>
        <v>1308</v>
      </c>
      <c r="O179">
        <f t="shared" ref="O179" ca="1" si="748">IF(J179&lt;&gt;"",(J179-VALUE(CONCATENATE(LEFT(N179,LEN(N179)-2),":",RIGHT(N179,2))))*1440,"")</f>
        <v>41.000000000000014</v>
      </c>
      <c r="P179">
        <f t="shared" ref="P179" si="749">IF(K179&lt;&gt;"",(E179+E180)*K179/2,E179*5/2)</f>
        <v>5</v>
      </c>
      <c r="Q179" s="7">
        <f t="shared" ref="Q179" si="750">IF(K179&lt;&gt;"",(E180-E179)*K179/LN((E180+0.000001)/(E179+0.000001)),-5*(E179-0.000001)/(LN(1/E179)-13.8155))</f>
        <v>0.68924379203313568</v>
      </c>
      <c r="R179">
        <f t="shared" ref="R179" si="751">(E179*L179)</f>
        <v>39.999999999999858</v>
      </c>
      <c r="S179">
        <f t="shared" ref="S179" si="752">P179+R179</f>
        <v>44.999999999999858</v>
      </c>
      <c r="T179" s="7">
        <f t="shared" ref="T179" si="753">Q179+R179</f>
        <v>40.689243792032997</v>
      </c>
    </row>
    <row r="180" spans="1:20" x14ac:dyDescent="0.2">
      <c r="B180" s="61">
        <v>45786</v>
      </c>
      <c r="C180">
        <v>1419</v>
      </c>
      <c r="D180" s="79"/>
      <c r="E180" s="4">
        <v>0.1</v>
      </c>
      <c r="F180" s="4">
        <v>1446</v>
      </c>
      <c r="G180" s="6">
        <f t="shared" ref="G180" si="754">VALUE(CONCATENATE(LEFT(F180,LEN(F180)-2),":",RIGHT(F180,2)))</f>
        <v>0.61527777777777781</v>
      </c>
      <c r="H180" s="4">
        <v>1451</v>
      </c>
      <c r="I180" s="1">
        <f t="shared" ref="I180" si="755">VALUE(CONCATENATE(LEFT(H180,LEN(H180)-2),":",RIGHT(H180,2)))</f>
        <v>0.61875000000000002</v>
      </c>
      <c r="J180" s="1" t="str">
        <f t="shared" ref="J180" si="756">IF(OR(B181&lt;&gt;"",E181=""),I180+TIME(0,5,0),"")</f>
        <v/>
      </c>
      <c r="K180">
        <f t="shared" ref="K180" si="757">IF(AND(OR(AND(B180&lt;&gt;"",B181=""),AND(B180="",B181="")),E181&lt;&gt;""),(G181-I180)*1440,"")</f>
        <v>12.999999999999954</v>
      </c>
      <c r="L180">
        <f t="shared" ref="L180" si="758">(I180-G180)*1440</f>
        <v>4.9999999999999822</v>
      </c>
      <c r="M180">
        <f t="shared" ref="M180" si="759">IF(B180&lt;&gt;"",1,M179+1)</f>
        <v>1</v>
      </c>
      <c r="N180">
        <f t="shared" ref="N180" ca="1" si="760">OFFSET(C180,-M180+1,0)</f>
        <v>1419</v>
      </c>
      <c r="O180" t="str">
        <f t="shared" ref="O180" si="761">IF(J180&lt;&gt;"",(J180-VALUE(CONCATENATE(LEFT(N180,LEN(N180)-2),":",RIGHT(N180,2))))*1440,"")</f>
        <v/>
      </c>
      <c r="P180">
        <f t="shared" ref="P180" si="762">IF(K180&lt;&gt;"",(E180+E181)*K180/2,E180*5/2)</f>
        <v>20.149999999999928</v>
      </c>
      <c r="Q180" s="7">
        <f t="shared" ref="Q180" si="763">IF(K180&lt;&gt;"",(E181-E180)*K180/LN((E181+0.000001)/(E180+0.000001)),-5*(E180-0.000001)/(LN(1/E180)-13.8155))</f>
        <v>11.08436321618793</v>
      </c>
      <c r="R180">
        <f t="shared" ref="R180" si="764">(E180*L180)</f>
        <v>0.49999999999999822</v>
      </c>
      <c r="S180">
        <f t="shared" ref="S180" si="765">P180+R180</f>
        <v>20.649999999999928</v>
      </c>
      <c r="T180" s="7">
        <f t="shared" ref="T180" si="766">Q180+R180</f>
        <v>11.584363216187928</v>
      </c>
    </row>
    <row r="181" spans="1:20" x14ac:dyDescent="0.2">
      <c r="B181" s="61"/>
      <c r="D181" s="79"/>
      <c r="E181" s="4">
        <v>3</v>
      </c>
      <c r="F181" s="4">
        <v>1504</v>
      </c>
      <c r="G181" s="6">
        <f t="shared" ref="G181:G182" si="767">VALUE(CONCATENATE(LEFT(F181,LEN(F181)-2),":",RIGHT(F181,2)))</f>
        <v>0.62777777777777777</v>
      </c>
      <c r="H181" s="4">
        <v>1507</v>
      </c>
      <c r="I181" s="1">
        <f t="shared" ref="I181:I182" si="768">VALUE(CONCATENATE(LEFT(H181,LEN(H181)-2),":",RIGHT(H181,2)))</f>
        <v>0.62986111111111109</v>
      </c>
      <c r="J181" s="1">
        <f t="shared" ref="J181:J182" si="769">IF(OR(B182&lt;&gt;"",E182=""),I181+TIME(0,5,0),"")</f>
        <v>0.6333333333333333</v>
      </c>
      <c r="K181" t="str">
        <f t="shared" ref="K181:K182" si="770">IF(AND(OR(AND(B181&lt;&gt;"",B182=""),AND(B181="",B182="")),E182&lt;&gt;""),(G182-I181)*1440,"")</f>
        <v/>
      </c>
      <c r="L181">
        <f t="shared" ref="L181:L182" si="771">(I181-G181)*1440</f>
        <v>2.9999999999999893</v>
      </c>
      <c r="M181">
        <f t="shared" ref="M181:M182" si="772">IF(B181&lt;&gt;"",1,M180+1)</f>
        <v>2</v>
      </c>
      <c r="N181">
        <f t="shared" ref="N181:N182" ca="1" si="773">OFFSET(C181,-M181+1,0)</f>
        <v>1419</v>
      </c>
      <c r="O181">
        <f t="shared" ref="O181:O182" ca="1" si="774">IF(J181&lt;&gt;"",(J181-VALUE(CONCATENATE(LEFT(N181,LEN(N181)-2),":",RIGHT(N181,2))))*1440,"")</f>
        <v>52.999999999999972</v>
      </c>
      <c r="P181">
        <f t="shared" ref="P181:P182" si="775">IF(K181&lt;&gt;"",(E181+E182)*K181/2,E181*5/2)</f>
        <v>7.5</v>
      </c>
      <c r="Q181" s="7">
        <f t="shared" ref="Q181:Q182" si="776">IF(K181&lt;&gt;"",(E182-E181)*K181/LN((E182+0.000001)/(E181+0.000001)),-5*(E181-0.000001)/(LN(1/E181)-13.8155))</f>
        <v>1.0057584863027444</v>
      </c>
      <c r="R181">
        <f t="shared" ref="R181:R182" si="777">(E181*L181)</f>
        <v>8.999999999999968</v>
      </c>
      <c r="S181">
        <f t="shared" ref="S181:S182" si="778">P181+R181</f>
        <v>16.499999999999968</v>
      </c>
      <c r="T181" s="7">
        <f t="shared" ref="T181:T182" si="779">Q181+R181</f>
        <v>10.005758486302712</v>
      </c>
    </row>
    <row r="182" spans="1:20" x14ac:dyDescent="0.2">
      <c r="A182">
        <v>1</v>
      </c>
      <c r="B182" s="61">
        <v>45789</v>
      </c>
      <c r="C182">
        <v>1110</v>
      </c>
      <c r="D182" s="79">
        <v>2</v>
      </c>
      <c r="E182" s="4">
        <v>0.01</v>
      </c>
      <c r="F182" s="4">
        <v>1126</v>
      </c>
      <c r="G182" s="6">
        <f t="shared" si="767"/>
        <v>0.47638888888888892</v>
      </c>
      <c r="H182" s="4">
        <v>1136</v>
      </c>
      <c r="I182" s="1">
        <f t="shared" si="768"/>
        <v>0.48333333333333334</v>
      </c>
      <c r="J182" s="1">
        <f t="shared" si="769"/>
        <v>0.48680555555555555</v>
      </c>
      <c r="K182" t="str">
        <f t="shared" si="770"/>
        <v/>
      </c>
      <c r="L182">
        <f t="shared" si="771"/>
        <v>9.9999999999999645</v>
      </c>
      <c r="M182">
        <f t="shared" si="772"/>
        <v>1</v>
      </c>
      <c r="N182">
        <f t="shared" ca="1" si="773"/>
        <v>1110</v>
      </c>
      <c r="O182">
        <f t="shared" ca="1" si="774"/>
        <v>31.00000000000005</v>
      </c>
      <c r="P182">
        <f t="shared" si="775"/>
        <v>2.5000000000000001E-2</v>
      </c>
      <c r="Q182" s="7">
        <f t="shared" si="776"/>
        <v>5.4281443780592247E-3</v>
      </c>
      <c r="R182">
        <f t="shared" si="777"/>
        <v>9.9999999999999645E-2</v>
      </c>
      <c r="S182">
        <f t="shared" si="778"/>
        <v>0.12499999999999964</v>
      </c>
      <c r="T182" s="7">
        <f t="shared" si="779"/>
        <v>0.10542814437805886</v>
      </c>
    </row>
    <row r="183" spans="1:20" x14ac:dyDescent="0.2">
      <c r="B183" s="61">
        <v>45789</v>
      </c>
      <c r="C183">
        <v>1422</v>
      </c>
      <c r="D183" s="65"/>
      <c r="E183" s="4">
        <v>40</v>
      </c>
      <c r="F183" s="4">
        <v>1446</v>
      </c>
      <c r="G183" s="6">
        <f t="shared" ref="G183:G184" si="780">VALUE(CONCATENATE(LEFT(F183,LEN(F183)-2),":",RIGHT(F183,2)))</f>
        <v>0.61527777777777781</v>
      </c>
      <c r="H183" s="4">
        <v>1546</v>
      </c>
      <c r="I183" s="1">
        <f t="shared" ref="I183:I184" si="781">VALUE(CONCATENATE(LEFT(H183,LEN(H183)-2),":",RIGHT(H183,2)))</f>
        <v>0.65694444444444444</v>
      </c>
      <c r="J183" s="1">
        <f t="shared" ref="J183:J184" si="782">IF(OR(B184&lt;&gt;"",E184=""),I183+TIME(0,5,0),"")</f>
        <v>0.66041666666666665</v>
      </c>
      <c r="K183" t="str">
        <f t="shared" ref="K183:K184" si="783">IF(AND(OR(AND(B183&lt;&gt;"",B184=""),AND(B183="",B184="")),E184&lt;&gt;""),(G184-I183)*1440,"")</f>
        <v/>
      </c>
      <c r="L183">
        <f t="shared" ref="L183:L184" si="784">(I183-G183)*1440</f>
        <v>59.999999999999943</v>
      </c>
      <c r="M183">
        <f t="shared" ref="M183:M184" si="785">IF(B183&lt;&gt;"",1,M182+1)</f>
        <v>1</v>
      </c>
      <c r="N183">
        <f t="shared" ref="N183:N184" ca="1" si="786">OFFSET(C183,-M183+1,0)</f>
        <v>1422</v>
      </c>
      <c r="O183">
        <f t="shared" ref="O183:O184" ca="1" si="787">IF(J183&lt;&gt;"",(J183-VALUE(CONCATENATE(LEFT(N183,LEN(N183)-2),":",RIGHT(N183,2))))*1440,"")</f>
        <v>89</v>
      </c>
      <c r="P183">
        <f t="shared" ref="P183:P184" si="788">IF(K183&lt;&gt;"",(E183+E184)*K183/2,E183*5/2)</f>
        <v>100</v>
      </c>
      <c r="Q183" s="7">
        <f t="shared" ref="Q183:Q184" si="789">IF(K183&lt;&gt;"",(E184-E183)*K183/LN((E184+0.000001)/(E183+0.000001)),-5*(E183-0.000001)/(LN(1/E183)-13.8155))</f>
        <v>11.425711806824168</v>
      </c>
      <c r="R183">
        <f t="shared" ref="R183:R184" si="790">(E183*L183)</f>
        <v>2399.9999999999977</v>
      </c>
      <c r="S183">
        <f t="shared" ref="S183:S184" si="791">P183+R183</f>
        <v>2499.9999999999977</v>
      </c>
      <c r="T183" s="7">
        <f t="shared" ref="T183:T184" si="792">Q183+R183</f>
        <v>2411.4257118068217</v>
      </c>
    </row>
    <row r="184" spans="1:20" x14ac:dyDescent="0.2">
      <c r="A184">
        <v>1</v>
      </c>
      <c r="B184" s="61">
        <v>45791</v>
      </c>
      <c r="C184">
        <v>920</v>
      </c>
      <c r="D184" s="79">
        <v>3</v>
      </c>
      <c r="E184" s="4">
        <v>0.01</v>
      </c>
      <c r="F184" s="4">
        <v>939</v>
      </c>
      <c r="G184" s="6">
        <f t="shared" si="780"/>
        <v>0.40208333333333335</v>
      </c>
      <c r="H184" s="4">
        <v>941</v>
      </c>
      <c r="I184" s="1">
        <f t="shared" si="781"/>
        <v>0.40347222222222223</v>
      </c>
      <c r="J184" s="1">
        <f t="shared" si="782"/>
        <v>0.40694444444444444</v>
      </c>
      <c r="K184" t="str">
        <f t="shared" si="783"/>
        <v/>
      </c>
      <c r="L184">
        <f t="shared" si="784"/>
        <v>1.9999999999999929</v>
      </c>
      <c r="M184">
        <f t="shared" si="785"/>
        <v>1</v>
      </c>
      <c r="N184">
        <f t="shared" ca="1" si="786"/>
        <v>920</v>
      </c>
      <c r="O184">
        <f t="shared" ca="1" si="787"/>
        <v>25.999999999999986</v>
      </c>
      <c r="P184">
        <f t="shared" si="788"/>
        <v>2.5000000000000001E-2</v>
      </c>
      <c r="Q184" s="7">
        <f t="shared" si="789"/>
        <v>5.4281443780592247E-3</v>
      </c>
      <c r="R184">
        <f t="shared" si="790"/>
        <v>1.9999999999999931E-2</v>
      </c>
      <c r="S184">
        <f t="shared" si="791"/>
        <v>4.4999999999999929E-2</v>
      </c>
      <c r="T184" s="7">
        <f t="shared" si="792"/>
        <v>2.5428144378059157E-2</v>
      </c>
    </row>
    <row r="185" spans="1:20" x14ac:dyDescent="0.2">
      <c r="B185" s="61">
        <v>45791</v>
      </c>
      <c r="C185">
        <v>1315</v>
      </c>
      <c r="D185" s="79"/>
      <c r="E185" s="4">
        <v>40</v>
      </c>
      <c r="F185" s="4">
        <v>1340</v>
      </c>
      <c r="G185" s="6">
        <f t="shared" ref="G185:G186" si="793">VALUE(CONCATENATE(LEFT(F185,LEN(F185)-2),":",RIGHT(F185,2)))</f>
        <v>0.56944444444444442</v>
      </c>
      <c r="H185" s="4">
        <v>1440</v>
      </c>
      <c r="I185" s="1">
        <f t="shared" ref="I185:I186" si="794">VALUE(CONCATENATE(LEFT(H185,LEN(H185)-2),":",RIGHT(H185,2)))</f>
        <v>0.61111111111111105</v>
      </c>
      <c r="J185" s="1">
        <f t="shared" ref="J185:J186" si="795">IF(OR(B186&lt;&gt;"",E186=""),I185+TIME(0,5,0),"")</f>
        <v>0.61458333333333326</v>
      </c>
      <c r="K185" t="str">
        <f t="shared" ref="K185:K186" si="796">IF(AND(OR(AND(B185&lt;&gt;"",B186=""),AND(B185="",B186="")),E186&lt;&gt;""),(G186-I185)*1440,"")</f>
        <v/>
      </c>
      <c r="L185">
        <f t="shared" ref="L185:L186" si="797">(I185-G185)*1440</f>
        <v>59.999999999999943</v>
      </c>
      <c r="M185">
        <f t="shared" ref="M185:M186" si="798">IF(B185&lt;&gt;"",1,M184+1)</f>
        <v>1</v>
      </c>
      <c r="N185">
        <f t="shared" ref="N185:N186" ca="1" si="799">OFFSET(C185,-M185+1,0)</f>
        <v>1315</v>
      </c>
      <c r="O185">
        <f t="shared" ref="O185:O186" ca="1" si="800">IF(J185&lt;&gt;"",(J185-VALUE(CONCATENATE(LEFT(N185,LEN(N185)-2),":",RIGHT(N185,2))))*1440,"")</f>
        <v>89.999999999999844</v>
      </c>
      <c r="P185">
        <f t="shared" ref="P185:P186" si="801">IF(K185&lt;&gt;"",(E185+E186)*K185/2,E185*5/2)</f>
        <v>100</v>
      </c>
      <c r="Q185" s="7">
        <f t="shared" ref="Q185:Q186" si="802">IF(K185&lt;&gt;"",(E186-E185)*K185/LN((E186+0.000001)/(E185+0.000001)),-5*(E185-0.000001)/(LN(1/E185)-13.8155))</f>
        <v>11.425711806824168</v>
      </c>
      <c r="R185">
        <f t="shared" ref="R185:R186" si="803">(E185*L185)</f>
        <v>2399.9999999999977</v>
      </c>
      <c r="S185">
        <f t="shared" ref="S185:S186" si="804">P185+R185</f>
        <v>2499.9999999999977</v>
      </c>
      <c r="T185" s="7">
        <f t="shared" ref="T185:T186" si="805">Q185+R185</f>
        <v>2411.4257118068217</v>
      </c>
    </row>
    <row r="186" spans="1:20" x14ac:dyDescent="0.2">
      <c r="A186">
        <v>1</v>
      </c>
      <c r="B186" s="61">
        <v>45792</v>
      </c>
      <c r="C186">
        <v>921</v>
      </c>
      <c r="D186" s="79" t="s">
        <v>45</v>
      </c>
      <c r="E186" s="4">
        <v>0.01</v>
      </c>
      <c r="F186" s="4">
        <v>938</v>
      </c>
      <c r="G186" s="6">
        <f t="shared" si="793"/>
        <v>0.40138888888888885</v>
      </c>
      <c r="H186" s="4">
        <v>942</v>
      </c>
      <c r="I186" s="1">
        <f t="shared" si="794"/>
        <v>0.40416666666666662</v>
      </c>
      <c r="J186" s="1">
        <f t="shared" si="795"/>
        <v>0.40763888888888883</v>
      </c>
      <c r="K186" t="str">
        <f t="shared" si="796"/>
        <v/>
      </c>
      <c r="L186">
        <f t="shared" si="797"/>
        <v>3.9999999999999858</v>
      </c>
      <c r="M186">
        <f t="shared" si="798"/>
        <v>1</v>
      </c>
      <c r="N186">
        <f t="shared" ca="1" si="799"/>
        <v>921</v>
      </c>
      <c r="O186">
        <f t="shared" ca="1" si="800"/>
        <v>25.999999999999908</v>
      </c>
      <c r="P186">
        <f t="shared" si="801"/>
        <v>2.5000000000000001E-2</v>
      </c>
      <c r="Q186" s="7">
        <f t="shared" si="802"/>
        <v>5.4281443780592247E-3</v>
      </c>
      <c r="R186">
        <f t="shared" si="803"/>
        <v>3.9999999999999862E-2</v>
      </c>
      <c r="S186">
        <f t="shared" si="804"/>
        <v>6.4999999999999863E-2</v>
      </c>
      <c r="T186" s="7">
        <f t="shared" si="805"/>
        <v>4.5428144378059088E-2</v>
      </c>
    </row>
    <row r="187" spans="1:20" x14ac:dyDescent="0.2">
      <c r="B187" s="61">
        <v>45792</v>
      </c>
      <c r="C187">
        <v>1312</v>
      </c>
      <c r="D187" s="79"/>
      <c r="E187" s="4">
        <v>20</v>
      </c>
      <c r="F187" s="4">
        <v>1335</v>
      </c>
      <c r="G187" s="6">
        <f t="shared" ref="G187:G189" si="806">VALUE(CONCATENATE(LEFT(F187,LEN(F187)-2),":",RIGHT(F187,2)))</f>
        <v>0.56597222222222221</v>
      </c>
      <c r="H187" s="4">
        <v>1422</v>
      </c>
      <c r="I187" s="1">
        <f t="shared" ref="I187:I189" si="807">VALUE(CONCATENATE(LEFT(H187,LEN(H187)-2),":",RIGHT(H187,2)))</f>
        <v>0.59861111111111109</v>
      </c>
      <c r="J187" s="1">
        <f t="shared" ref="J187:J189" si="808">IF(OR(B188&lt;&gt;"",E188=""),I187+TIME(0,5,0),"")</f>
        <v>0.6020833333333333</v>
      </c>
      <c r="K187" t="str">
        <f t="shared" ref="K187:K189" si="809">IF(AND(OR(AND(B187&lt;&gt;"",B188=""),AND(B187="",B188="")),E188&lt;&gt;""),(G188-I187)*1440,"")</f>
        <v/>
      </c>
      <c r="L187">
        <f t="shared" ref="L187:L189" si="810">(I187-G187)*1440</f>
        <v>46.999999999999993</v>
      </c>
      <c r="M187">
        <f t="shared" ref="M187:M189" si="811">IF(B187&lt;&gt;"",1,M186+1)</f>
        <v>1</v>
      </c>
      <c r="N187">
        <f t="shared" ref="N187:N189" ca="1" si="812">OFFSET(C187,-M187+1,0)</f>
        <v>1312</v>
      </c>
      <c r="O187">
        <f t="shared" ref="O187:O189" ca="1" si="813">IF(J187&lt;&gt;"",(J187-VALUE(CONCATENATE(LEFT(N187,LEN(N187)-2),":",RIGHT(N187,2))))*1440,"")</f>
        <v>75.000000000000057</v>
      </c>
      <c r="P187">
        <f t="shared" ref="P187:P189" si="814">IF(K187&lt;&gt;"",(E187+E188)*K187/2,E187*5/2)</f>
        <v>50</v>
      </c>
      <c r="Q187" s="7">
        <f t="shared" ref="Q187:Q189" si="815">IF(K187&lt;&gt;"",(E188-E187)*K187/LN((E188+0.000001)/(E187+0.000001)),-5*(E187-0.000001)/(LN(1/E187)-13.8155))</f>
        <v>5.9484036251947776</v>
      </c>
      <c r="R187">
        <f t="shared" ref="R187:R189" si="816">(E187*L187)</f>
        <v>939.99999999999989</v>
      </c>
      <c r="S187">
        <f t="shared" ref="S187:S189" si="817">P187+R187</f>
        <v>989.99999999999989</v>
      </c>
      <c r="T187" s="7">
        <f t="shared" ref="T187:T189" si="818">Q187+R187</f>
        <v>945.94840362519471</v>
      </c>
    </row>
    <row r="188" spans="1:20" x14ac:dyDescent="0.2">
      <c r="A188">
        <v>1</v>
      </c>
      <c r="B188" s="61">
        <v>45793</v>
      </c>
      <c r="C188" s="64">
        <v>915</v>
      </c>
      <c r="D188" s="79" t="s">
        <v>38</v>
      </c>
      <c r="E188" s="4">
        <v>0.01</v>
      </c>
      <c r="F188" s="4">
        <v>931</v>
      </c>
      <c r="G188" s="6">
        <f t="shared" si="806"/>
        <v>0.39652777777777781</v>
      </c>
      <c r="H188" s="4">
        <v>936</v>
      </c>
      <c r="I188" s="1">
        <f t="shared" si="807"/>
        <v>0.39999999999999997</v>
      </c>
      <c r="J188" s="1">
        <f t="shared" si="808"/>
        <v>0.40347222222222218</v>
      </c>
      <c r="K188" t="str">
        <f t="shared" si="809"/>
        <v/>
      </c>
      <c r="L188">
        <f t="shared" si="810"/>
        <v>4.9999999999999023</v>
      </c>
      <c r="M188">
        <f t="shared" si="811"/>
        <v>1</v>
      </c>
      <c r="N188">
        <f t="shared" ca="1" si="812"/>
        <v>915</v>
      </c>
      <c r="O188">
        <f t="shared" ca="1" si="813"/>
        <v>25.999999999999908</v>
      </c>
      <c r="P188">
        <f t="shared" si="814"/>
        <v>2.5000000000000001E-2</v>
      </c>
      <c r="Q188" s="7">
        <f t="shared" si="815"/>
        <v>5.4281443780592247E-3</v>
      </c>
      <c r="R188">
        <f t="shared" si="816"/>
        <v>4.9999999999999024E-2</v>
      </c>
      <c r="S188">
        <f t="shared" si="817"/>
        <v>7.4999999999999026E-2</v>
      </c>
      <c r="T188" s="7">
        <f t="shared" si="818"/>
        <v>5.542814437805825E-2</v>
      </c>
    </row>
    <row r="189" spans="1:20" x14ac:dyDescent="0.2">
      <c r="B189" s="61">
        <v>45793</v>
      </c>
      <c r="C189">
        <v>1314</v>
      </c>
      <c r="D189" s="79"/>
      <c r="E189" s="4">
        <v>1.2</v>
      </c>
      <c r="F189" s="66">
        <v>1326</v>
      </c>
      <c r="G189" s="6">
        <f t="shared" si="806"/>
        <v>0.55972222222222223</v>
      </c>
      <c r="H189" s="4">
        <v>1327</v>
      </c>
      <c r="I189" s="1">
        <f t="shared" si="807"/>
        <v>0.56041666666666667</v>
      </c>
      <c r="J189" s="1">
        <f t="shared" si="808"/>
        <v>0.56388888888888888</v>
      </c>
      <c r="K189" t="str">
        <f t="shared" si="809"/>
        <v/>
      </c>
      <c r="L189">
        <f t="shared" si="810"/>
        <v>0.99999999999999645</v>
      </c>
      <c r="M189">
        <f t="shared" si="811"/>
        <v>1</v>
      </c>
      <c r="N189">
        <f t="shared" ca="1" si="812"/>
        <v>1314</v>
      </c>
      <c r="O189">
        <f t="shared" ca="1" si="813"/>
        <v>18.000000000000096</v>
      </c>
      <c r="P189">
        <f t="shared" si="814"/>
        <v>3</v>
      </c>
      <c r="Q189" s="7">
        <f t="shared" si="815"/>
        <v>0.42863776878823368</v>
      </c>
      <c r="R189">
        <f t="shared" si="816"/>
        <v>1.1999999999999957</v>
      </c>
      <c r="S189">
        <f t="shared" si="817"/>
        <v>4.1999999999999957</v>
      </c>
      <c r="T189" s="7">
        <f t="shared" si="818"/>
        <v>1.6286377687882294</v>
      </c>
    </row>
    <row r="190" spans="1:20" x14ac:dyDescent="0.2">
      <c r="B190" s="61">
        <v>45793</v>
      </c>
      <c r="C190">
        <v>1539</v>
      </c>
      <c r="D190" s="79"/>
      <c r="E190" s="4">
        <v>100</v>
      </c>
      <c r="F190" s="4">
        <v>1609</v>
      </c>
      <c r="G190" s="6">
        <f t="shared" ref="G190" si="819">VALUE(CONCATENATE(LEFT(F190,LEN(F190)-2),":",RIGHT(F190,2)))</f>
        <v>0.67291666666666661</v>
      </c>
      <c r="H190" s="4">
        <v>1614</v>
      </c>
      <c r="I190" s="1">
        <f t="shared" ref="I190" si="820">VALUE(CONCATENATE(LEFT(H190,LEN(H190)-2),":",RIGHT(H190,2)))</f>
        <v>0.67638888888888893</v>
      </c>
      <c r="J190" s="1" t="str">
        <f t="shared" ref="J190" si="821">IF(OR(B191&lt;&gt;"",E191=""),I190+TIME(0,5,0),"")</f>
        <v/>
      </c>
      <c r="K190">
        <f t="shared" ref="K190" si="822">IF(AND(OR(AND(B190&lt;&gt;"",B191=""),AND(B190="",B191="")),E191&lt;&gt;""),(G191-I190)*1440,"")</f>
        <v>2.9999999999999893</v>
      </c>
      <c r="L190">
        <f t="shared" ref="L190" si="823">(I190-G190)*1440</f>
        <v>5.0000000000001421</v>
      </c>
      <c r="M190">
        <f t="shared" ref="M190" si="824">IF(B190&lt;&gt;"",1,M189+1)</f>
        <v>1</v>
      </c>
      <c r="N190">
        <f t="shared" ref="N190" ca="1" si="825">OFFSET(C190,-M190+1,0)</f>
        <v>1539</v>
      </c>
      <c r="O190" t="str">
        <f t="shared" ref="O190" si="826">IF(J190&lt;&gt;"",(J190-VALUE(CONCATENATE(LEFT(N190,LEN(N190)-2),":",RIGHT(N190,2))))*1440,"")</f>
        <v/>
      </c>
      <c r="P190">
        <f t="shared" ref="P190" si="827">IF(K190&lt;&gt;"",(E190+E191)*K190/2,E190*5/2)</f>
        <v>419.99999999999852</v>
      </c>
      <c r="Q190" s="7">
        <f t="shared" ref="Q190" si="828">IF(K190&lt;&gt;"",(E191-E190)*K190/LN((E191+0.000001)/(E190+0.000001)),-5*(E190-0.000001)/(LN(1/E190)-13.8155))</f>
        <v>408.31140981172558</v>
      </c>
      <c r="R190">
        <f t="shared" ref="R190" si="829">(E190*L190)</f>
        <v>500.00000000001421</v>
      </c>
      <c r="S190">
        <f t="shared" ref="S190" si="830">P190+R190</f>
        <v>920.00000000001273</v>
      </c>
      <c r="T190" s="7">
        <f t="shared" ref="T190" si="831">Q190+R190</f>
        <v>908.31140981173985</v>
      </c>
    </row>
    <row r="191" spans="1:20" x14ac:dyDescent="0.2">
      <c r="B191" s="61"/>
      <c r="D191" s="65"/>
      <c r="E191" s="4">
        <v>180</v>
      </c>
      <c r="F191" s="4">
        <v>1617</v>
      </c>
      <c r="G191" s="6">
        <f t="shared" ref="G191:G193" si="832">VALUE(CONCATENATE(LEFT(F191,LEN(F191)-2),":",RIGHT(F191,2)))</f>
        <v>0.67847222222222225</v>
      </c>
      <c r="H191" s="4">
        <v>1643</v>
      </c>
      <c r="I191" s="1">
        <f t="shared" ref="I191:I193" si="833">VALUE(CONCATENATE(LEFT(H191,LEN(H191)-2),":",RIGHT(H191,2)))</f>
        <v>0.69652777777777775</v>
      </c>
      <c r="J191" s="1" t="str">
        <f t="shared" ref="J191:J193" si="834">IF(OR(B192&lt;&gt;"",E192=""),I191+TIME(0,5,0),"")</f>
        <v/>
      </c>
      <c r="K191">
        <f t="shared" ref="K191:K193" si="835">IF(AND(OR(AND(B191&lt;&gt;"",B192=""),AND(B191="",B192="")),E192&lt;&gt;""),(G192-I191)*1440,"")</f>
        <v>4.0000000000001457</v>
      </c>
      <c r="L191">
        <f t="shared" ref="L191:L193" si="836">(I191-G191)*1440</f>
        <v>25.999999999999908</v>
      </c>
      <c r="M191">
        <f t="shared" ref="M191:M193" si="837">IF(B191&lt;&gt;"",1,M190+1)</f>
        <v>2</v>
      </c>
      <c r="N191">
        <f t="shared" ref="N191:N193" ca="1" si="838">OFFSET(C191,-M191+1,0)</f>
        <v>1539</v>
      </c>
      <c r="O191" t="str">
        <f t="shared" ref="O191:O193" si="839">IF(J191&lt;&gt;"",(J191-VALUE(CONCATENATE(LEFT(N191,LEN(N191)-2),":",RIGHT(N191,2))))*1440,"")</f>
        <v/>
      </c>
      <c r="P191">
        <f t="shared" ref="P191:P193" si="840">IF(K191&lt;&gt;"",(E191+E192)*K191/2,E191*5/2)</f>
        <v>460.00000000001677</v>
      </c>
      <c r="Q191" s="7">
        <f t="shared" ref="Q191:Q193" si="841">IF(K191&lt;&gt;"",(E192-E191)*K191/LN((E192+0.000001)/(E191+0.000001)),-5*(E191-0.000001)/(LN(1/E191)-13.8155))</f>
        <v>405.95383415465903</v>
      </c>
      <c r="R191">
        <f t="shared" ref="R191:R193" si="842">(E191*L191)</f>
        <v>4679.9999999999836</v>
      </c>
      <c r="S191">
        <f t="shared" ref="S191:S193" si="843">P191+R191</f>
        <v>5140</v>
      </c>
      <c r="T191" s="7">
        <f t="shared" ref="T191:T193" si="844">Q191+R191</f>
        <v>5085.9538341546431</v>
      </c>
    </row>
    <row r="192" spans="1:20" x14ac:dyDescent="0.2">
      <c r="B192" s="61"/>
      <c r="D192" s="65"/>
      <c r="E192" s="4">
        <v>50</v>
      </c>
      <c r="F192" s="4">
        <v>1647</v>
      </c>
      <c r="G192" s="6">
        <f t="shared" si="832"/>
        <v>0.69930555555555562</v>
      </c>
      <c r="H192" s="4">
        <v>1652</v>
      </c>
      <c r="I192" s="1">
        <f t="shared" si="833"/>
        <v>0.70277777777777783</v>
      </c>
      <c r="J192" s="1">
        <f t="shared" si="834"/>
        <v>0.70625000000000004</v>
      </c>
      <c r="K192" t="str">
        <f t="shared" si="835"/>
        <v/>
      </c>
      <c r="L192">
        <f t="shared" si="836"/>
        <v>4.9999999999999822</v>
      </c>
      <c r="M192">
        <f t="shared" si="837"/>
        <v>3</v>
      </c>
      <c r="N192">
        <f t="shared" ca="1" si="838"/>
        <v>1539</v>
      </c>
      <c r="O192">
        <f t="shared" ca="1" si="839"/>
        <v>78.000000000000043</v>
      </c>
      <c r="P192">
        <f t="shared" si="840"/>
        <v>125</v>
      </c>
      <c r="Q192" s="7">
        <f t="shared" si="841"/>
        <v>14.102364719732718</v>
      </c>
      <c r="R192">
        <f t="shared" si="842"/>
        <v>249.99999999999912</v>
      </c>
      <c r="S192">
        <f t="shared" si="843"/>
        <v>374.99999999999909</v>
      </c>
      <c r="T192" s="7">
        <f t="shared" si="844"/>
        <v>264.10236471973184</v>
      </c>
    </row>
    <row r="193" spans="1:20" x14ac:dyDescent="0.2">
      <c r="A193">
        <v>1</v>
      </c>
      <c r="B193" s="61">
        <v>45794</v>
      </c>
      <c r="C193">
        <v>1005</v>
      </c>
      <c r="D193" s="79">
        <v>6</v>
      </c>
      <c r="E193" s="4">
        <v>0.01</v>
      </c>
      <c r="F193" s="4">
        <v>1020</v>
      </c>
      <c r="G193" s="6">
        <f t="shared" si="832"/>
        <v>0.43055555555555558</v>
      </c>
      <c r="H193" s="4">
        <v>1023</v>
      </c>
      <c r="I193" s="1">
        <f t="shared" si="833"/>
        <v>0.43263888888888885</v>
      </c>
      <c r="J193" s="1" t="str">
        <f t="shared" si="834"/>
        <v/>
      </c>
      <c r="K193">
        <f t="shared" si="835"/>
        <v>12.000000000000117</v>
      </c>
      <c r="L193">
        <f t="shared" si="836"/>
        <v>2.9999999999999094</v>
      </c>
      <c r="M193">
        <f t="shared" si="837"/>
        <v>1</v>
      </c>
      <c r="N193">
        <f t="shared" ca="1" si="838"/>
        <v>1005</v>
      </c>
      <c r="O193" t="str">
        <f t="shared" si="839"/>
        <v/>
      </c>
      <c r="P193">
        <f t="shared" si="840"/>
        <v>600.06000000000586</v>
      </c>
      <c r="Q193" s="7">
        <f t="shared" si="841"/>
        <v>130.27672998597902</v>
      </c>
      <c r="R193">
        <f t="shared" si="842"/>
        <v>2.9999999999999093E-2</v>
      </c>
      <c r="S193">
        <f t="shared" si="843"/>
        <v>600.09000000000583</v>
      </c>
      <c r="T193" s="7">
        <f t="shared" si="844"/>
        <v>130.30672998597902</v>
      </c>
    </row>
    <row r="194" spans="1:20" x14ac:dyDescent="0.2">
      <c r="B194" s="61"/>
      <c r="D194" s="21"/>
      <c r="E194" s="4">
        <v>100</v>
      </c>
      <c r="F194" s="4">
        <v>1035</v>
      </c>
      <c r="G194" s="6">
        <f t="shared" ref="G194:G196" si="845">VALUE(CONCATENATE(LEFT(F194,LEN(F194)-2),":",RIGHT(F194,2)))</f>
        <v>0.44097222222222227</v>
      </c>
      <c r="H194" s="4">
        <v>1037</v>
      </c>
      <c r="I194" s="1">
        <f t="shared" ref="I194:I196" si="846">VALUE(CONCATENATE(LEFT(H194,LEN(H194)-2),":",RIGHT(H194,2)))</f>
        <v>0.44236111111111115</v>
      </c>
      <c r="J194" s="1" t="str">
        <f t="shared" ref="J194:J196" si="847">IF(OR(B195&lt;&gt;"",E195=""),I194+TIME(0,5,0),"")</f>
        <v/>
      </c>
      <c r="K194">
        <f t="shared" ref="K194:K196" si="848">IF(AND(OR(AND(B194&lt;&gt;"",B195=""),AND(B194="",B195="")),E195&lt;&gt;""),(G195-I194)*1440,"")</f>
        <v>4.9999999999999023</v>
      </c>
      <c r="L194">
        <f t="shared" ref="L194:L196" si="849">(I194-G194)*1440</f>
        <v>1.9999999999999929</v>
      </c>
      <c r="M194">
        <f t="shared" ref="M194:M196" si="850">IF(B194&lt;&gt;"",1,M193+1)</f>
        <v>2</v>
      </c>
      <c r="N194">
        <f t="shared" ref="N194:N196" ca="1" si="851">OFFSET(C194,-M194+1,0)</f>
        <v>1005</v>
      </c>
      <c r="O194" t="str">
        <f t="shared" ref="O194:O196" si="852">IF(J194&lt;&gt;"",(J194-VALUE(CONCATENATE(LEFT(N194,LEN(N194)-2),":",RIGHT(N194,2))))*1440,"")</f>
        <v/>
      </c>
      <c r="P194">
        <f t="shared" ref="P194:P196" si="853">IF(K194&lt;&gt;"",(E194+E195)*K194/2,E194*5/2)</f>
        <v>699.99999999998636</v>
      </c>
      <c r="Q194" s="7">
        <f t="shared" ref="Q194:Q196" si="854">IF(K194&lt;&gt;"",(E195-E194)*K194/LN((E195+0.000001)/(E194+0.000001)),-5*(E194-0.000001)/(LN(1/E194)-13.8155))</f>
        <v>680.51901635286504</v>
      </c>
      <c r="R194">
        <f t="shared" ref="R194:R196" si="855">(E194*L194)</f>
        <v>199.99999999999929</v>
      </c>
      <c r="S194">
        <f t="shared" ref="S194:S196" si="856">P194+R194</f>
        <v>899.99999999998568</v>
      </c>
      <c r="T194" s="7">
        <f t="shared" ref="T194:T196" si="857">Q194+R194</f>
        <v>880.51901635286436</v>
      </c>
    </row>
    <row r="195" spans="1:20" x14ac:dyDescent="0.2">
      <c r="B195" s="61"/>
      <c r="D195" s="65"/>
      <c r="E195" s="4">
        <v>180</v>
      </c>
      <c r="F195" s="4">
        <v>1042</v>
      </c>
      <c r="G195" s="6">
        <f t="shared" si="845"/>
        <v>0.4458333333333333</v>
      </c>
      <c r="H195" s="4">
        <v>1147</v>
      </c>
      <c r="I195" s="1">
        <f t="shared" si="846"/>
        <v>0.4909722222222222</v>
      </c>
      <c r="J195" s="1">
        <f t="shared" si="847"/>
        <v>0.49444444444444441</v>
      </c>
      <c r="K195" t="str">
        <f t="shared" si="848"/>
        <v/>
      </c>
      <c r="L195">
        <f t="shared" si="849"/>
        <v>65.000000000000014</v>
      </c>
      <c r="M195">
        <f t="shared" si="850"/>
        <v>3</v>
      </c>
      <c r="N195">
        <f t="shared" ca="1" si="851"/>
        <v>1005</v>
      </c>
      <c r="O195">
        <f t="shared" ca="1" si="852"/>
        <v>106.99999999999994</v>
      </c>
      <c r="P195">
        <f t="shared" si="853"/>
        <v>450</v>
      </c>
      <c r="Q195" s="7">
        <f t="shared" si="854"/>
        <v>47.347346607878421</v>
      </c>
      <c r="R195">
        <f t="shared" si="855"/>
        <v>11700.000000000002</v>
      </c>
      <c r="S195">
        <f t="shared" si="856"/>
        <v>12150.000000000002</v>
      </c>
      <c r="T195" s="7">
        <f t="shared" si="857"/>
        <v>11747.347346607879</v>
      </c>
    </row>
    <row r="196" spans="1:20" x14ac:dyDescent="0.2">
      <c r="A196">
        <v>1</v>
      </c>
      <c r="B196" s="61">
        <v>45796</v>
      </c>
      <c r="C196">
        <v>1028</v>
      </c>
      <c r="D196" s="79" t="s">
        <v>38</v>
      </c>
      <c r="E196" s="4">
        <v>0.01</v>
      </c>
      <c r="F196" s="4">
        <v>1044</v>
      </c>
      <c r="G196" s="6">
        <f t="shared" si="845"/>
        <v>0.44722222222222219</v>
      </c>
      <c r="H196" s="4">
        <v>1047</v>
      </c>
      <c r="I196" s="1">
        <f t="shared" si="846"/>
        <v>0.44930555555555557</v>
      </c>
      <c r="J196" s="1">
        <f t="shared" si="847"/>
        <v>0.45277777777777778</v>
      </c>
      <c r="K196" t="str">
        <f t="shared" si="848"/>
        <v/>
      </c>
      <c r="L196">
        <f t="shared" si="849"/>
        <v>3.0000000000000693</v>
      </c>
      <c r="M196">
        <f t="shared" si="850"/>
        <v>1</v>
      </c>
      <c r="N196">
        <f t="shared" ca="1" si="851"/>
        <v>1028</v>
      </c>
      <c r="O196">
        <f t="shared" ca="1" si="852"/>
        <v>23.999999999999993</v>
      </c>
      <c r="P196">
        <f t="shared" si="853"/>
        <v>2.5000000000000001E-2</v>
      </c>
      <c r="Q196" s="7">
        <f t="shared" si="854"/>
        <v>5.4281443780592247E-3</v>
      </c>
      <c r="R196">
        <f t="shared" si="855"/>
        <v>3.0000000000000693E-2</v>
      </c>
      <c r="S196">
        <f t="shared" si="856"/>
        <v>5.5000000000000694E-2</v>
      </c>
      <c r="T196" s="7">
        <f t="shared" si="857"/>
        <v>3.5428144378059918E-2</v>
      </c>
    </row>
    <row r="197" spans="1:20" x14ac:dyDescent="0.2">
      <c r="B197" s="61">
        <v>45796</v>
      </c>
      <c r="C197">
        <v>1240</v>
      </c>
      <c r="D197" s="79"/>
      <c r="E197" s="4">
        <v>40</v>
      </c>
      <c r="F197" s="4">
        <v>1308</v>
      </c>
      <c r="G197" s="6">
        <f t="shared" ref="G197:G198" si="858">VALUE(CONCATENATE(LEFT(F197,LEN(F197)-2),":",RIGHT(F197,2)))</f>
        <v>0.54722222222222217</v>
      </c>
      <c r="H197" s="4">
        <v>1409</v>
      </c>
      <c r="I197" s="1">
        <f t="shared" ref="I197:I198" si="859">VALUE(CONCATENATE(LEFT(H197,LEN(H197)-2),":",RIGHT(H197,2)))</f>
        <v>0.58958333333333335</v>
      </c>
      <c r="J197" s="1">
        <f t="shared" ref="J197:J198" si="860">IF(OR(B198&lt;&gt;"",E198=""),I197+TIME(0,5,0),"")</f>
        <v>0.59305555555555556</v>
      </c>
      <c r="K197" t="str">
        <f t="shared" ref="K197:K198" si="861">IF(AND(OR(AND(B197&lt;&gt;"",B198=""),AND(B197="",B198="")),E198&lt;&gt;""),(G198-I197)*1440,"")</f>
        <v/>
      </c>
      <c r="L197">
        <f t="shared" ref="L197:L198" si="862">(I197-G197)*1440</f>
        <v>61.000000000000099</v>
      </c>
      <c r="M197">
        <f t="shared" ref="M197:M198" si="863">IF(B197&lt;&gt;"",1,M196+1)</f>
        <v>1</v>
      </c>
      <c r="N197">
        <f t="shared" ref="N197:N198" ca="1" si="864">OFFSET(C197,-M197+1,0)</f>
        <v>1240</v>
      </c>
      <c r="O197">
        <f t="shared" ref="O197:O198" ca="1" si="865">IF(J197&lt;&gt;"",(J197-VALUE(CONCATENATE(LEFT(N197,LEN(N197)-2),":",RIGHT(N197,2))))*1440,"")</f>
        <v>93.999999999999986</v>
      </c>
      <c r="P197">
        <f t="shared" ref="P197:P198" si="866">IF(K197&lt;&gt;"",(E197+E198)*K197/2,E197*5/2)</f>
        <v>100</v>
      </c>
      <c r="Q197" s="7">
        <f t="shared" ref="Q197:Q198" si="867">IF(K197&lt;&gt;"",(E198-E197)*K197/LN((E198+0.000001)/(E197+0.000001)),-5*(E197-0.000001)/(LN(1/E197)-13.8155))</f>
        <v>11.425711806824168</v>
      </c>
      <c r="R197">
        <f t="shared" ref="R197:R198" si="868">(E197*L197)</f>
        <v>2440.0000000000041</v>
      </c>
      <c r="S197">
        <f t="shared" ref="S197:S198" si="869">P197+R197</f>
        <v>2540.0000000000041</v>
      </c>
      <c r="T197" s="7">
        <f t="shared" ref="T197:T198" si="870">Q197+R197</f>
        <v>2451.4257118068281</v>
      </c>
    </row>
    <row r="198" spans="1:20" x14ac:dyDescent="0.2">
      <c r="A198">
        <v>1</v>
      </c>
      <c r="B198" s="61">
        <v>45798</v>
      </c>
      <c r="C198">
        <v>901</v>
      </c>
      <c r="D198" s="79">
        <v>6</v>
      </c>
      <c r="E198" s="4">
        <v>0.01</v>
      </c>
      <c r="F198" s="4">
        <v>916</v>
      </c>
      <c r="G198" s="6">
        <f t="shared" si="858"/>
        <v>0.38611111111111113</v>
      </c>
      <c r="H198" s="4">
        <v>918</v>
      </c>
      <c r="I198" s="1">
        <f t="shared" si="859"/>
        <v>0.38750000000000001</v>
      </c>
      <c r="J198" s="1">
        <f t="shared" si="860"/>
        <v>0.39097222222222222</v>
      </c>
      <c r="K198" t="str">
        <f t="shared" si="861"/>
        <v/>
      </c>
      <c r="L198">
        <f t="shared" si="862"/>
        <v>1.9999999999999929</v>
      </c>
      <c r="M198">
        <f t="shared" si="863"/>
        <v>1</v>
      </c>
      <c r="N198">
        <f t="shared" ca="1" si="864"/>
        <v>901</v>
      </c>
      <c r="O198">
        <f t="shared" ca="1" si="865"/>
        <v>21.999999999999922</v>
      </c>
      <c r="P198">
        <f t="shared" si="866"/>
        <v>2.5000000000000001E-2</v>
      </c>
      <c r="Q198" s="7">
        <f t="shared" si="867"/>
        <v>5.4281443780592247E-3</v>
      </c>
      <c r="R198">
        <f t="shared" si="868"/>
        <v>1.9999999999999931E-2</v>
      </c>
      <c r="S198">
        <f t="shared" si="869"/>
        <v>4.4999999999999929E-2</v>
      </c>
      <c r="T198" s="7">
        <f t="shared" si="870"/>
        <v>2.5428144378059157E-2</v>
      </c>
    </row>
    <row r="199" spans="1:20" x14ac:dyDescent="0.2">
      <c r="B199" s="61">
        <v>45798</v>
      </c>
      <c r="C199">
        <v>1200</v>
      </c>
      <c r="D199" s="70"/>
      <c r="E199" s="4">
        <v>10</v>
      </c>
      <c r="F199" s="4">
        <v>1222</v>
      </c>
      <c r="G199" s="6">
        <f t="shared" ref="G199:G202" si="871">VALUE(CONCATENATE(LEFT(F199,LEN(F199)-2),":",RIGHT(F199,2)))</f>
        <v>0.51527777777777783</v>
      </c>
      <c r="H199" s="4">
        <v>1251</v>
      </c>
      <c r="I199" s="1">
        <f t="shared" ref="I199:I202" si="872">VALUE(CONCATENATE(LEFT(H199,LEN(H199)-2),":",RIGHT(H199,2)))</f>
        <v>0.53541666666666665</v>
      </c>
      <c r="J199" s="1" t="str">
        <f t="shared" ref="J199:J202" si="873">IF(OR(B200&lt;&gt;"",E200=""),I199+TIME(0,5,0),"")</f>
        <v/>
      </c>
      <c r="K199">
        <f t="shared" ref="K199:K202" si="874">IF(AND(OR(AND(B199&lt;&gt;"",B200=""),AND(B199="",B200="")),E200&lt;&gt;""),(G200-I199)*1440,"")</f>
        <v>8.999999999999968</v>
      </c>
      <c r="L199">
        <f t="shared" ref="L199:L202" si="875">(I199-G199)*1440</f>
        <v>28.999999999999897</v>
      </c>
      <c r="M199">
        <f t="shared" ref="M199:M202" si="876">IF(B199&lt;&gt;"",1,M198+1)</f>
        <v>1</v>
      </c>
      <c r="N199">
        <f t="shared" ref="N199:N202" ca="1" si="877">OFFSET(C199,-M199+1,0)</f>
        <v>1200</v>
      </c>
      <c r="O199" t="str">
        <f t="shared" ref="O199:O202" si="878">IF(J199&lt;&gt;"",(J199-VALUE(CONCATENATE(LEFT(N199,LEN(N199)-2),":",RIGHT(N199,2))))*1440,"")</f>
        <v/>
      </c>
      <c r="P199">
        <f t="shared" ref="P199:P202" si="879">IF(K199&lt;&gt;"",(E199+E200)*K199/2,E199*5/2)</f>
        <v>854.99999999999693</v>
      </c>
      <c r="Q199" s="7">
        <f t="shared" ref="Q199:Q202" si="880">IF(K199&lt;&gt;"",(E200-E199)*K199/LN((E200+0.000001)/(E199+0.000001)),-5*(E199-0.000001)/(LN(1/E199)-13.8155))</f>
        <v>529.34368937621184</v>
      </c>
      <c r="R199">
        <f t="shared" ref="R199:R202" si="881">(E199*L199)</f>
        <v>289.99999999999898</v>
      </c>
      <c r="S199">
        <f t="shared" ref="S199:S202" si="882">P199+R199</f>
        <v>1144.9999999999959</v>
      </c>
      <c r="T199" s="7">
        <f t="shared" ref="T199:T202" si="883">Q199+R199</f>
        <v>819.34368937621082</v>
      </c>
    </row>
    <row r="200" spans="1:20" x14ac:dyDescent="0.2">
      <c r="B200" s="61"/>
      <c r="D200" s="65"/>
      <c r="E200" s="4">
        <v>180</v>
      </c>
      <c r="F200" s="4">
        <v>1300</v>
      </c>
      <c r="G200" s="6">
        <f t="shared" si="871"/>
        <v>0.54166666666666663</v>
      </c>
      <c r="H200" s="4">
        <v>1317</v>
      </c>
      <c r="I200" s="1">
        <f t="shared" si="872"/>
        <v>0.55347222222222225</v>
      </c>
      <c r="J200" s="1">
        <f t="shared" si="873"/>
        <v>0.55694444444444446</v>
      </c>
      <c r="K200" t="str">
        <f t="shared" si="874"/>
        <v/>
      </c>
      <c r="L200">
        <f t="shared" si="875"/>
        <v>17.000000000000099</v>
      </c>
      <c r="M200">
        <f t="shared" si="876"/>
        <v>2</v>
      </c>
      <c r="N200">
        <f t="shared" ca="1" si="877"/>
        <v>1200</v>
      </c>
      <c r="O200">
        <f t="shared" ca="1" si="878"/>
        <v>82.000000000000028</v>
      </c>
      <c r="P200">
        <f t="shared" si="879"/>
        <v>450</v>
      </c>
      <c r="Q200" s="7">
        <f t="shared" si="880"/>
        <v>47.347346607878421</v>
      </c>
      <c r="R200">
        <f t="shared" si="881"/>
        <v>3060.0000000000177</v>
      </c>
      <c r="S200">
        <f t="shared" si="882"/>
        <v>3510.0000000000177</v>
      </c>
      <c r="T200" s="7">
        <f t="shared" si="883"/>
        <v>3107.3473466078963</v>
      </c>
    </row>
    <row r="201" spans="1:20" x14ac:dyDescent="0.2">
      <c r="A201">
        <v>1</v>
      </c>
      <c r="B201" s="61">
        <v>45804</v>
      </c>
      <c r="C201">
        <v>1439</v>
      </c>
      <c r="D201" s="79" t="s">
        <v>143</v>
      </c>
      <c r="E201" s="4">
        <v>0.01</v>
      </c>
      <c r="F201" s="4">
        <v>1457</v>
      </c>
      <c r="G201" s="6">
        <f t="shared" si="871"/>
        <v>0.62291666666666667</v>
      </c>
      <c r="H201" s="4">
        <v>1507</v>
      </c>
      <c r="I201" s="1">
        <f t="shared" si="872"/>
        <v>0.62986111111111109</v>
      </c>
      <c r="J201" s="1" t="str">
        <f t="shared" si="873"/>
        <v/>
      </c>
      <c r="K201">
        <f t="shared" si="874"/>
        <v>52.999999999999972</v>
      </c>
      <c r="L201">
        <f t="shared" si="875"/>
        <v>9.9999999999999645</v>
      </c>
      <c r="M201">
        <f t="shared" si="876"/>
        <v>1</v>
      </c>
      <c r="N201">
        <f t="shared" ca="1" si="877"/>
        <v>1439</v>
      </c>
      <c r="O201" t="str">
        <f t="shared" si="878"/>
        <v/>
      </c>
      <c r="P201">
        <f t="shared" si="879"/>
        <v>26.764999999999986</v>
      </c>
      <c r="Q201" s="7">
        <f t="shared" si="880"/>
        <v>11.393960662908057</v>
      </c>
      <c r="R201">
        <f t="shared" si="881"/>
        <v>9.9999999999999645E-2</v>
      </c>
      <c r="S201">
        <f t="shared" si="882"/>
        <v>26.864999999999988</v>
      </c>
      <c r="T201" s="7">
        <f t="shared" si="883"/>
        <v>11.493960662908057</v>
      </c>
    </row>
    <row r="202" spans="1:20" x14ac:dyDescent="0.2">
      <c r="B202" s="61"/>
      <c r="D202" s="21"/>
      <c r="E202" s="31">
        <v>1</v>
      </c>
      <c r="F202" s="31">
        <v>1600</v>
      </c>
      <c r="G202" s="6">
        <f t="shared" si="871"/>
        <v>0.66666666666666663</v>
      </c>
      <c r="H202" s="31">
        <v>1610</v>
      </c>
      <c r="I202" s="1">
        <f t="shared" si="872"/>
        <v>0.67361111111111116</v>
      </c>
      <c r="J202" s="1" t="str">
        <f t="shared" si="873"/>
        <v/>
      </c>
      <c r="K202">
        <f t="shared" si="874"/>
        <v>69.999999999999915</v>
      </c>
      <c r="L202">
        <f t="shared" si="875"/>
        <v>10.000000000000124</v>
      </c>
      <c r="M202">
        <f t="shared" si="876"/>
        <v>2</v>
      </c>
      <c r="N202">
        <f t="shared" ca="1" si="877"/>
        <v>1439</v>
      </c>
      <c r="O202" t="str">
        <f t="shared" si="878"/>
        <v/>
      </c>
      <c r="P202">
        <f t="shared" si="879"/>
        <v>35.349999999999959</v>
      </c>
      <c r="Q202" s="7">
        <f t="shared" si="880"/>
        <v>15.048627290633272</v>
      </c>
      <c r="R202">
        <f t="shared" si="881"/>
        <v>10.000000000000124</v>
      </c>
      <c r="S202">
        <f t="shared" si="882"/>
        <v>45.35000000000008</v>
      </c>
      <c r="T202" s="7">
        <f t="shared" si="883"/>
        <v>25.048627290633398</v>
      </c>
    </row>
    <row r="203" spans="1:20" x14ac:dyDescent="0.2">
      <c r="B203" s="61"/>
      <c r="D203" s="21"/>
      <c r="E203" s="4">
        <v>0.01</v>
      </c>
      <c r="F203" s="4">
        <v>1720</v>
      </c>
      <c r="G203" s="6">
        <f t="shared" ref="G203:G204" si="884">VALUE(CONCATENATE(LEFT(F203,LEN(F203)-2),":",RIGHT(F203,2)))</f>
        <v>0.72222222222222221</v>
      </c>
      <c r="H203" s="4">
        <v>1723</v>
      </c>
      <c r="I203" s="1">
        <f t="shared" ref="I203:I204" si="885">VALUE(CONCATENATE(LEFT(H203,LEN(H203)-2),":",RIGHT(H203,2)))</f>
        <v>0.72430555555555554</v>
      </c>
      <c r="J203" s="1">
        <f t="shared" ref="J203:J204" si="886">IF(OR(B204&lt;&gt;"",E204=""),I203+TIME(0,5,0),"")</f>
        <v>0.72777777777777775</v>
      </c>
      <c r="K203" t="str">
        <f t="shared" ref="K203:K204" si="887">IF(AND(OR(AND(B203&lt;&gt;"",B204=""),AND(B203="",B204="")),E204&lt;&gt;""),(G204-I203)*1440,"")</f>
        <v/>
      </c>
      <c r="L203">
        <f t="shared" ref="L203:L204" si="888">(I203-G203)*1440</f>
        <v>2.9999999999999893</v>
      </c>
      <c r="M203">
        <f t="shared" ref="M203:M204" si="889">IF(B203&lt;&gt;"",1,M202+1)</f>
        <v>3</v>
      </c>
      <c r="N203">
        <f t="shared" ref="N203:N204" ca="1" si="890">OFFSET(C203,-M203+1,0)</f>
        <v>1439</v>
      </c>
      <c r="O203">
        <f t="shared" ref="O203:O204" ca="1" si="891">IF(J203&lt;&gt;"",(J203-VALUE(CONCATENATE(LEFT(N203,LEN(N203)-2),":",RIGHT(N203,2))))*1440,"")</f>
        <v>168.99999999999989</v>
      </c>
      <c r="P203">
        <f t="shared" ref="P203:P204" si="892">IF(K203&lt;&gt;"",(E203+E204)*K203/2,E203*5/2)</f>
        <v>2.5000000000000001E-2</v>
      </c>
      <c r="Q203" s="7">
        <f t="shared" ref="Q203:Q204" si="893">IF(K203&lt;&gt;"",(E204-E203)*K203/LN((E204+0.000001)/(E203+0.000001)),-5*(E203-0.000001)/(LN(1/E203)-13.8155))</f>
        <v>5.4281443780592247E-3</v>
      </c>
      <c r="R203">
        <f t="shared" ref="R203:R204" si="894">(E203*L203)</f>
        <v>2.9999999999999895E-2</v>
      </c>
      <c r="S203">
        <f t="shared" ref="S203:S204" si="895">P203+R203</f>
        <v>5.4999999999999896E-2</v>
      </c>
      <c r="T203" s="7">
        <f t="shared" ref="T203:T204" si="896">Q203+R203</f>
        <v>3.542814437805912E-2</v>
      </c>
    </row>
    <row r="204" spans="1:20" x14ac:dyDescent="0.2">
      <c r="A204">
        <v>1</v>
      </c>
      <c r="B204" s="61">
        <v>45805</v>
      </c>
      <c r="C204">
        <v>932</v>
      </c>
      <c r="D204" s="79" t="s">
        <v>143</v>
      </c>
      <c r="E204" s="4">
        <v>0.01</v>
      </c>
      <c r="F204" s="4">
        <v>948</v>
      </c>
      <c r="G204" s="6">
        <f t="shared" si="884"/>
        <v>0.40833333333333338</v>
      </c>
      <c r="H204" s="4">
        <v>952</v>
      </c>
      <c r="I204" s="1">
        <f t="shared" si="885"/>
        <v>0.41111111111111115</v>
      </c>
      <c r="J204" s="1" t="str">
        <f t="shared" si="886"/>
        <v/>
      </c>
      <c r="K204">
        <f t="shared" si="887"/>
        <v>9.9999999999999645</v>
      </c>
      <c r="L204">
        <f t="shared" si="888"/>
        <v>3.9999999999999858</v>
      </c>
      <c r="M204">
        <f t="shared" si="889"/>
        <v>1</v>
      </c>
      <c r="N204">
        <f t="shared" ca="1" si="890"/>
        <v>932</v>
      </c>
      <c r="O204" t="str">
        <f t="shared" si="891"/>
        <v/>
      </c>
      <c r="P204">
        <f t="shared" si="892"/>
        <v>3.0499999999999892</v>
      </c>
      <c r="Q204" s="7">
        <f t="shared" si="893"/>
        <v>1.4410466940574227</v>
      </c>
      <c r="R204">
        <f t="shared" si="894"/>
        <v>3.9999999999999862E-2</v>
      </c>
      <c r="S204">
        <f t="shared" si="895"/>
        <v>3.0899999999999892</v>
      </c>
      <c r="T204" s="7">
        <f t="shared" si="896"/>
        <v>1.4810466940574225</v>
      </c>
    </row>
    <row r="205" spans="1:20" x14ac:dyDescent="0.2">
      <c r="B205" s="61"/>
      <c r="D205" s="21"/>
      <c r="E205" s="4">
        <v>0.6</v>
      </c>
      <c r="F205" s="4">
        <v>1002</v>
      </c>
      <c r="G205" s="6">
        <f t="shared" ref="G205:G208" si="897">VALUE(CONCATENATE(LEFT(F205,LEN(F205)-2),":",RIGHT(F205,2)))</f>
        <v>0.41805555555555557</v>
      </c>
      <c r="H205" s="4">
        <v>1017</v>
      </c>
      <c r="I205" s="1">
        <f t="shared" ref="I205:I208" si="898">VALUE(CONCATENATE(LEFT(H205,LEN(H205)-2),":",RIGHT(H205,2)))</f>
        <v>0.4284722222222222</v>
      </c>
      <c r="J205" s="1">
        <f t="shared" ref="J205:J208" si="899">IF(OR(B206&lt;&gt;"",E206=""),I205+TIME(0,5,0),"")</f>
        <v>0.43194444444444441</v>
      </c>
      <c r="K205" t="str">
        <f t="shared" ref="K205:K208" si="900">IF(AND(OR(AND(B205&lt;&gt;"",B206=""),AND(B205="",B206="")),E206&lt;&gt;""),(G206-I205)*1440,"")</f>
        <v/>
      </c>
      <c r="L205">
        <f t="shared" ref="L205:L208" si="901">(I205-G205)*1440</f>
        <v>14.999999999999947</v>
      </c>
      <c r="M205">
        <f t="shared" ref="M205:M208" si="902">IF(B205&lt;&gt;"",1,M204+1)</f>
        <v>2</v>
      </c>
      <c r="N205">
        <f t="shared" ref="N205:N208" ca="1" si="903">OFFSET(C205,-M205+1,0)</f>
        <v>932</v>
      </c>
      <c r="O205">
        <f t="shared" ref="O205:O208" ca="1" si="904">IF(J205&lt;&gt;"",(J205-VALUE(CONCATENATE(LEFT(N205,LEN(N205)-2),":",RIGHT(N205,2))))*1440,"")</f>
        <v>49.999999999999986</v>
      </c>
      <c r="P205">
        <f t="shared" ref="P205:P208" si="905">IF(K205&lt;&gt;"",(E205+E206)*K205/2,E205*5/2)</f>
        <v>1.5</v>
      </c>
      <c r="Q205" s="7">
        <f t="shared" ref="Q205:Q208" si="906">IF(K205&lt;&gt;"",(E206-E205)*K205/LN((E206+0.000001)/(E205+0.000001)),-5*(E205-0.000001)/(LN(1/E205)-13.8155))</f>
        <v>0.22548428583557498</v>
      </c>
      <c r="R205">
        <f t="shared" ref="R205:R208" si="907">(E205*L205)</f>
        <v>8.999999999999968</v>
      </c>
      <c r="S205">
        <f t="shared" ref="S205:S208" si="908">P205+R205</f>
        <v>10.499999999999968</v>
      </c>
      <c r="T205" s="7">
        <f t="shared" ref="T205:T208" si="909">Q205+R205</f>
        <v>9.2254842858355435</v>
      </c>
    </row>
    <row r="206" spans="1:20" x14ac:dyDescent="0.2">
      <c r="B206" s="61">
        <v>45805</v>
      </c>
      <c r="C206">
        <v>1023</v>
      </c>
      <c r="D206" s="21"/>
      <c r="E206" s="4">
        <v>0.6</v>
      </c>
      <c r="F206" s="4">
        <v>1045</v>
      </c>
      <c r="G206" s="6">
        <f t="shared" si="897"/>
        <v>0.44791666666666669</v>
      </c>
      <c r="H206" s="4">
        <v>1047</v>
      </c>
      <c r="I206" s="1">
        <f t="shared" si="898"/>
        <v>0.44930555555555557</v>
      </c>
      <c r="J206" s="1">
        <f t="shared" si="899"/>
        <v>0.45277777777777778</v>
      </c>
      <c r="K206" t="str">
        <f t="shared" si="900"/>
        <v/>
      </c>
      <c r="L206">
        <f t="shared" si="901"/>
        <v>1.9999999999999929</v>
      </c>
      <c r="M206">
        <f t="shared" si="902"/>
        <v>1</v>
      </c>
      <c r="N206">
        <f t="shared" ca="1" si="903"/>
        <v>1023</v>
      </c>
      <c r="O206">
        <f t="shared" ca="1" si="904"/>
        <v>29.000000000000057</v>
      </c>
      <c r="P206">
        <f t="shared" si="905"/>
        <v>1.5</v>
      </c>
      <c r="Q206" s="7">
        <f t="shared" si="906"/>
        <v>0.22548428583557498</v>
      </c>
      <c r="R206">
        <f t="shared" si="907"/>
        <v>1.1999999999999957</v>
      </c>
      <c r="S206">
        <f t="shared" si="908"/>
        <v>2.6999999999999957</v>
      </c>
      <c r="T206" s="7">
        <f t="shared" si="909"/>
        <v>1.4254842858355707</v>
      </c>
    </row>
    <row r="207" spans="1:20" x14ac:dyDescent="0.2">
      <c r="B207" s="61">
        <v>45805</v>
      </c>
      <c r="C207">
        <v>1052</v>
      </c>
      <c r="D207" s="65"/>
      <c r="E207" s="4">
        <v>0.6</v>
      </c>
      <c r="F207" s="4">
        <v>1112</v>
      </c>
      <c r="G207" s="6">
        <f t="shared" si="897"/>
        <v>0.46666666666666662</v>
      </c>
      <c r="H207" s="4">
        <v>1116</v>
      </c>
      <c r="I207" s="1">
        <f t="shared" si="898"/>
        <v>0.4694444444444445</v>
      </c>
      <c r="J207" s="1">
        <f t="shared" si="899"/>
        <v>0.47291666666666671</v>
      </c>
      <c r="K207" t="str">
        <f t="shared" si="900"/>
        <v/>
      </c>
      <c r="L207">
        <f t="shared" si="901"/>
        <v>4.0000000000001457</v>
      </c>
      <c r="M207">
        <f t="shared" si="902"/>
        <v>1</v>
      </c>
      <c r="N207">
        <f t="shared" ca="1" si="903"/>
        <v>1052</v>
      </c>
      <c r="O207">
        <f t="shared" ca="1" si="904"/>
        <v>29.000000000000057</v>
      </c>
      <c r="P207">
        <f t="shared" si="905"/>
        <v>1.5</v>
      </c>
      <c r="Q207" s="7">
        <f t="shared" si="906"/>
        <v>0.22548428583557498</v>
      </c>
      <c r="R207">
        <f t="shared" si="907"/>
        <v>2.4000000000000874</v>
      </c>
      <c r="S207">
        <f t="shared" si="908"/>
        <v>3.9000000000000874</v>
      </c>
      <c r="T207" s="7">
        <f t="shared" si="909"/>
        <v>2.6254842858356624</v>
      </c>
    </row>
    <row r="208" spans="1:20" x14ac:dyDescent="0.2">
      <c r="B208" s="61">
        <v>45805</v>
      </c>
      <c r="C208">
        <v>1121</v>
      </c>
      <c r="D208" s="65"/>
      <c r="E208" s="4">
        <v>0.6</v>
      </c>
      <c r="F208" s="4">
        <v>1140</v>
      </c>
      <c r="G208" s="6">
        <f t="shared" si="897"/>
        <v>0.4861111111111111</v>
      </c>
      <c r="H208" s="4">
        <v>1146</v>
      </c>
      <c r="I208" s="1">
        <f t="shared" si="898"/>
        <v>0.49027777777777781</v>
      </c>
      <c r="J208" s="1">
        <f t="shared" si="899"/>
        <v>0.49375000000000002</v>
      </c>
      <c r="K208" t="str">
        <f t="shared" si="900"/>
        <v/>
      </c>
      <c r="L208">
        <f t="shared" si="901"/>
        <v>6.0000000000000586</v>
      </c>
      <c r="M208">
        <f t="shared" si="902"/>
        <v>1</v>
      </c>
      <c r="N208">
        <f t="shared" ca="1" si="903"/>
        <v>1121</v>
      </c>
      <c r="O208">
        <f t="shared" ca="1" si="904"/>
        <v>30.000000000000053</v>
      </c>
      <c r="P208">
        <f t="shared" si="905"/>
        <v>1.5</v>
      </c>
      <c r="Q208" s="7">
        <f t="shared" si="906"/>
        <v>0.22548428583557498</v>
      </c>
      <c r="R208">
        <f t="shared" si="907"/>
        <v>3.6000000000000352</v>
      </c>
      <c r="S208">
        <f t="shared" si="908"/>
        <v>5.1000000000000352</v>
      </c>
      <c r="T208" s="7">
        <f t="shared" si="909"/>
        <v>3.8254842858356102</v>
      </c>
    </row>
    <row r="209" spans="1:20" x14ac:dyDescent="0.2">
      <c r="B209" s="61">
        <v>45805</v>
      </c>
      <c r="C209">
        <v>1151</v>
      </c>
      <c r="D209" s="65"/>
      <c r="E209" s="4">
        <v>0.6</v>
      </c>
      <c r="F209" s="4">
        <v>1208</v>
      </c>
      <c r="G209" s="6">
        <f t="shared" ref="G209:G212" si="910">VALUE(CONCATENATE(LEFT(F209,LEN(F209)-2),":",RIGHT(F209,2)))</f>
        <v>0.50555555555555554</v>
      </c>
      <c r="H209" s="4">
        <v>1209</v>
      </c>
      <c r="I209" s="1">
        <f t="shared" ref="I209:I212" si="911">VALUE(CONCATENATE(LEFT(H209,LEN(H209)-2),":",RIGHT(H209,2)))</f>
        <v>0.50624999999999998</v>
      </c>
      <c r="J209" s="1">
        <f t="shared" ref="J209:J212" si="912">IF(OR(B210&lt;&gt;"",E210=""),I209+TIME(0,5,0),"")</f>
        <v>0.50972222222222219</v>
      </c>
      <c r="K209" t="str">
        <f t="shared" ref="K209:K212" si="913">IF(AND(OR(AND(B209&lt;&gt;"",B210=""),AND(B209="",B210="")),E210&lt;&gt;""),(G210-I209)*1440,"")</f>
        <v/>
      </c>
      <c r="L209">
        <f t="shared" ref="L209:L212" si="914">(I209-G209)*1440</f>
        <v>0.99999999999999645</v>
      </c>
      <c r="M209">
        <f t="shared" ref="M209:M212" si="915">IF(B209&lt;&gt;"",1,M208+1)</f>
        <v>1</v>
      </c>
      <c r="N209">
        <f t="shared" ref="N209:N212" ca="1" si="916">OFFSET(C209,-M209+1,0)</f>
        <v>1151</v>
      </c>
      <c r="O209">
        <f t="shared" ref="O209:O212" ca="1" si="917">IF(J209&lt;&gt;"",(J209-VALUE(CONCATENATE(LEFT(N209,LEN(N209)-2),":",RIGHT(N209,2))))*1440,"")</f>
        <v>23</v>
      </c>
      <c r="P209">
        <f t="shared" ref="P209:P212" si="918">IF(K209&lt;&gt;"",(E209+E210)*K209/2,E209*5/2)</f>
        <v>1.5</v>
      </c>
      <c r="Q209" s="7">
        <f t="shared" ref="Q209:Q212" si="919">IF(K209&lt;&gt;"",(E210-E209)*K209/LN((E210+0.000001)/(E209+0.000001)),-5*(E209-0.000001)/(LN(1/E209)-13.8155))</f>
        <v>0.22548428583557498</v>
      </c>
      <c r="R209">
        <f t="shared" ref="R209:R212" si="920">(E209*L209)</f>
        <v>0.59999999999999787</v>
      </c>
      <c r="S209">
        <f t="shared" ref="S209:S212" si="921">P209+R209</f>
        <v>2.0999999999999979</v>
      </c>
      <c r="T209" s="7">
        <f t="shared" ref="T209:T212" si="922">Q209+R209</f>
        <v>0.82548428583557287</v>
      </c>
    </row>
    <row r="210" spans="1:20" x14ac:dyDescent="0.2">
      <c r="B210" s="61">
        <v>45805</v>
      </c>
      <c r="C210">
        <v>1215</v>
      </c>
      <c r="D210" s="65"/>
      <c r="E210" s="4">
        <v>0.6</v>
      </c>
      <c r="F210" s="4">
        <v>1232</v>
      </c>
      <c r="G210" s="6">
        <f t="shared" si="910"/>
        <v>0.52222222222222225</v>
      </c>
      <c r="H210" s="4">
        <v>1235</v>
      </c>
      <c r="I210" s="1">
        <f t="shared" si="911"/>
        <v>0.52430555555555558</v>
      </c>
      <c r="J210" s="1">
        <f t="shared" si="912"/>
        <v>0.52777777777777779</v>
      </c>
      <c r="K210" t="str">
        <f t="shared" si="913"/>
        <v/>
      </c>
      <c r="L210">
        <f t="shared" si="914"/>
        <v>2.9999999999999893</v>
      </c>
      <c r="M210">
        <f t="shared" si="915"/>
        <v>1</v>
      </c>
      <c r="N210">
        <f t="shared" ca="1" si="916"/>
        <v>1215</v>
      </c>
      <c r="O210">
        <f t="shared" ca="1" si="917"/>
        <v>25.000000000000071</v>
      </c>
      <c r="P210">
        <f t="shared" si="918"/>
        <v>1.5</v>
      </c>
      <c r="Q210" s="7">
        <f t="shared" si="919"/>
        <v>0.22548428583557498</v>
      </c>
      <c r="R210">
        <f t="shared" si="920"/>
        <v>1.7999999999999936</v>
      </c>
      <c r="S210">
        <f t="shared" si="921"/>
        <v>3.2999999999999936</v>
      </c>
      <c r="T210" s="7">
        <f t="shared" si="922"/>
        <v>2.0254842858355686</v>
      </c>
    </row>
    <row r="211" spans="1:20" x14ac:dyDescent="0.2">
      <c r="B211" s="61">
        <v>45805</v>
      </c>
      <c r="C211">
        <v>1339</v>
      </c>
      <c r="D211" s="65"/>
      <c r="E211" s="4">
        <v>0.6</v>
      </c>
      <c r="F211" s="4">
        <v>1357</v>
      </c>
      <c r="G211" s="6">
        <f t="shared" si="910"/>
        <v>0.58124999999999993</v>
      </c>
      <c r="H211" s="4">
        <v>1400</v>
      </c>
      <c r="I211" s="1">
        <f t="shared" si="911"/>
        <v>0.58333333333333337</v>
      </c>
      <c r="J211" s="1">
        <f t="shared" si="912"/>
        <v>0.58680555555555558</v>
      </c>
      <c r="K211" t="str">
        <f t="shared" si="913"/>
        <v/>
      </c>
      <c r="L211">
        <f t="shared" si="914"/>
        <v>3.0000000000001492</v>
      </c>
      <c r="M211">
        <f t="shared" si="915"/>
        <v>1</v>
      </c>
      <c r="N211">
        <f t="shared" ca="1" si="916"/>
        <v>1339</v>
      </c>
      <c r="O211">
        <f t="shared" ca="1" si="917"/>
        <v>26.000000000000068</v>
      </c>
      <c r="P211">
        <f t="shared" si="918"/>
        <v>1.5</v>
      </c>
      <c r="Q211" s="7">
        <f t="shared" si="919"/>
        <v>0.22548428583557498</v>
      </c>
      <c r="R211">
        <f t="shared" si="920"/>
        <v>1.8000000000000895</v>
      </c>
      <c r="S211">
        <f t="shared" si="921"/>
        <v>3.3000000000000895</v>
      </c>
      <c r="T211" s="7">
        <f t="shared" si="922"/>
        <v>2.0254842858356645</v>
      </c>
    </row>
    <row r="212" spans="1:20" x14ac:dyDescent="0.2">
      <c r="B212" s="61">
        <v>45805</v>
      </c>
      <c r="C212">
        <v>1405</v>
      </c>
      <c r="D212" s="65"/>
      <c r="E212" s="4">
        <v>0.6</v>
      </c>
      <c r="F212" s="4">
        <v>1423</v>
      </c>
      <c r="G212" s="6">
        <f t="shared" si="910"/>
        <v>0.59930555555555554</v>
      </c>
      <c r="H212" s="4">
        <v>1425</v>
      </c>
      <c r="I212" s="1">
        <f t="shared" si="911"/>
        <v>0.60069444444444442</v>
      </c>
      <c r="J212" s="1">
        <f t="shared" si="912"/>
        <v>0.60416666666666663</v>
      </c>
      <c r="K212" t="str">
        <f t="shared" si="913"/>
        <v/>
      </c>
      <c r="L212">
        <f t="shared" si="914"/>
        <v>1.9999999999999929</v>
      </c>
      <c r="M212">
        <f t="shared" si="915"/>
        <v>1</v>
      </c>
      <c r="N212">
        <f t="shared" ca="1" si="916"/>
        <v>1405</v>
      </c>
      <c r="O212">
        <f t="shared" ca="1" si="917"/>
        <v>24.999999999999911</v>
      </c>
      <c r="P212">
        <f t="shared" si="918"/>
        <v>1.5</v>
      </c>
      <c r="Q212" s="7">
        <f t="shared" si="919"/>
        <v>0.22548428583557498</v>
      </c>
      <c r="R212">
        <f t="shared" si="920"/>
        <v>1.1999999999999957</v>
      </c>
      <c r="S212">
        <f t="shared" si="921"/>
        <v>2.6999999999999957</v>
      </c>
      <c r="T212" s="7">
        <f t="shared" si="922"/>
        <v>1.4254842858355707</v>
      </c>
    </row>
    <row r="213" spans="1:20" x14ac:dyDescent="0.2">
      <c r="B213" s="61">
        <v>45805</v>
      </c>
      <c r="C213">
        <v>1429</v>
      </c>
      <c r="D213" s="65"/>
      <c r="E213" s="4">
        <v>0.6</v>
      </c>
      <c r="F213" s="4">
        <v>1445</v>
      </c>
      <c r="G213" s="6">
        <f t="shared" ref="G213:G215" si="923">VALUE(CONCATENATE(LEFT(F213,LEN(F213)-2),":",RIGHT(F213,2)))</f>
        <v>0.61458333333333337</v>
      </c>
      <c r="H213" s="4">
        <v>1450</v>
      </c>
      <c r="I213" s="1">
        <f t="shared" ref="I213:I215" si="924">VALUE(CONCATENATE(LEFT(H213,LEN(H213)-2),":",RIGHT(H213,2)))</f>
        <v>0.61805555555555558</v>
      </c>
      <c r="J213" s="1">
        <f t="shared" ref="J213:J215" si="925">IF(OR(B214&lt;&gt;"",E214=""),I213+TIME(0,5,0),"")</f>
        <v>0.62152777777777779</v>
      </c>
      <c r="K213" t="str">
        <f t="shared" ref="K213:K215" si="926">IF(AND(OR(AND(B213&lt;&gt;"",B214=""),AND(B213="",B214="")),E214&lt;&gt;""),(G214-I213)*1440,"")</f>
        <v/>
      </c>
      <c r="L213">
        <f t="shared" ref="L213:L215" si="927">(I213-G213)*1440</f>
        <v>4.9999999999999822</v>
      </c>
      <c r="M213">
        <f t="shared" ref="M213:M215" si="928">IF(B213&lt;&gt;"",1,M212+1)</f>
        <v>1</v>
      </c>
      <c r="N213">
        <f t="shared" ref="N213:N215" ca="1" si="929">OFFSET(C213,-M213+1,0)</f>
        <v>1429</v>
      </c>
      <c r="O213">
        <f t="shared" ref="O213:O215" ca="1" si="930">IF(J213&lt;&gt;"",(J213-VALUE(CONCATENATE(LEFT(N213,LEN(N213)-2),":",RIGHT(N213,2))))*1440,"")</f>
        <v>26.000000000000068</v>
      </c>
      <c r="P213">
        <f t="shared" ref="P213:P215" si="931">IF(K213&lt;&gt;"",(E213+E214)*K213/2,E213*5/2)</f>
        <v>1.5</v>
      </c>
      <c r="Q213" s="7">
        <f t="shared" ref="Q213:Q215" si="932">IF(K213&lt;&gt;"",(E214-E213)*K213/LN((E214+0.000001)/(E213+0.000001)),-5*(E213-0.000001)/(LN(1/E213)-13.8155))</f>
        <v>0.22548428583557498</v>
      </c>
      <c r="R213">
        <f t="shared" ref="R213:R215" si="933">(E213*L213)</f>
        <v>2.9999999999999893</v>
      </c>
      <c r="S213">
        <f t="shared" ref="S213:S215" si="934">P213+R213</f>
        <v>4.4999999999999893</v>
      </c>
      <c r="T213" s="7">
        <f t="shared" ref="T213:T215" si="935">Q213+R213</f>
        <v>3.2254842858355643</v>
      </c>
    </row>
    <row r="214" spans="1:20" x14ac:dyDescent="0.2">
      <c r="B214" s="61">
        <v>45805</v>
      </c>
      <c r="C214">
        <v>1455</v>
      </c>
      <c r="D214" s="65"/>
      <c r="E214" s="4">
        <v>0.6</v>
      </c>
      <c r="F214" s="4">
        <v>1512</v>
      </c>
      <c r="G214" s="6">
        <f t="shared" si="923"/>
        <v>0.6333333333333333</v>
      </c>
      <c r="H214" s="4">
        <v>1514</v>
      </c>
      <c r="I214" s="1">
        <f t="shared" si="924"/>
        <v>0.63472222222222219</v>
      </c>
      <c r="J214" s="1">
        <f t="shared" si="925"/>
        <v>0.6381944444444444</v>
      </c>
      <c r="K214" t="str">
        <f t="shared" si="926"/>
        <v/>
      </c>
      <c r="L214">
        <f t="shared" si="927"/>
        <v>1.9999999999999929</v>
      </c>
      <c r="M214">
        <f t="shared" si="928"/>
        <v>1</v>
      </c>
      <c r="N214">
        <f t="shared" ca="1" si="929"/>
        <v>1455</v>
      </c>
      <c r="O214">
        <f t="shared" ca="1" si="930"/>
        <v>23.999999999999915</v>
      </c>
      <c r="P214">
        <f t="shared" si="931"/>
        <v>1.5</v>
      </c>
      <c r="Q214" s="7">
        <f t="shared" si="932"/>
        <v>0.22548428583557498</v>
      </c>
      <c r="R214">
        <f t="shared" si="933"/>
        <v>1.1999999999999957</v>
      </c>
      <c r="S214">
        <f t="shared" si="934"/>
        <v>2.6999999999999957</v>
      </c>
      <c r="T214" s="7">
        <f t="shared" si="935"/>
        <v>1.4254842858355707</v>
      </c>
    </row>
    <row r="215" spans="1:20" x14ac:dyDescent="0.2">
      <c r="B215" s="61">
        <v>45805</v>
      </c>
      <c r="C215">
        <v>1520</v>
      </c>
      <c r="D215" s="65"/>
      <c r="E215" s="4">
        <v>0.6</v>
      </c>
      <c r="F215" s="4">
        <v>1532</v>
      </c>
      <c r="G215" s="6">
        <f t="shared" si="923"/>
        <v>0.64722222222222225</v>
      </c>
      <c r="H215" s="4">
        <v>1535</v>
      </c>
      <c r="I215" s="1">
        <f t="shared" si="924"/>
        <v>0.64930555555555558</v>
      </c>
      <c r="J215" s="1">
        <f t="shared" si="925"/>
        <v>0.65277777777777779</v>
      </c>
      <c r="K215" t="str">
        <f t="shared" si="926"/>
        <v/>
      </c>
      <c r="L215">
        <f t="shared" si="927"/>
        <v>2.9999999999999893</v>
      </c>
      <c r="M215">
        <f t="shared" si="928"/>
        <v>1</v>
      </c>
      <c r="N215">
        <f t="shared" ca="1" si="929"/>
        <v>1520</v>
      </c>
      <c r="O215">
        <f t="shared" ca="1" si="930"/>
        <v>19.999999999999929</v>
      </c>
      <c r="P215">
        <f t="shared" si="931"/>
        <v>1.5</v>
      </c>
      <c r="Q215" s="7">
        <f t="shared" si="932"/>
        <v>0.22548428583557498</v>
      </c>
      <c r="R215">
        <f t="shared" si="933"/>
        <v>1.7999999999999936</v>
      </c>
      <c r="S215">
        <f t="shared" si="934"/>
        <v>3.2999999999999936</v>
      </c>
      <c r="T215" s="7">
        <f t="shared" si="935"/>
        <v>2.0254842858355686</v>
      </c>
    </row>
    <row r="216" spans="1:20" x14ac:dyDescent="0.2">
      <c r="B216" s="61">
        <v>45805</v>
      </c>
      <c r="C216">
        <v>1542</v>
      </c>
      <c r="D216" s="65"/>
      <c r="E216" s="4">
        <v>0.6</v>
      </c>
      <c r="F216" s="4">
        <v>1554</v>
      </c>
      <c r="G216" s="6">
        <f t="shared" ref="G216:G219" si="936">VALUE(CONCATENATE(LEFT(F216,LEN(F216)-2),":",RIGHT(F216,2)))</f>
        <v>0.66249999999999998</v>
      </c>
      <c r="H216" s="4">
        <v>1557</v>
      </c>
      <c r="I216" s="1">
        <f t="shared" ref="I216:I219" si="937">VALUE(CONCATENATE(LEFT(H216,LEN(H216)-2),":",RIGHT(H216,2)))</f>
        <v>0.6645833333333333</v>
      </c>
      <c r="J216" s="1">
        <f t="shared" ref="J216:J219" si="938">IF(OR(B217&lt;&gt;"",E217=""),I216+TIME(0,5,0),"")</f>
        <v>0.66805555555555551</v>
      </c>
      <c r="K216" t="str">
        <f t="shared" ref="K216:K219" si="939">IF(AND(OR(AND(B216&lt;&gt;"",B217=""),AND(B216="",B217="")),E217&lt;&gt;""),(G217-I216)*1440,"")</f>
        <v/>
      </c>
      <c r="L216">
        <f t="shared" ref="L216:L219" si="940">(I216-G216)*1440</f>
        <v>2.9999999999999893</v>
      </c>
      <c r="M216">
        <f t="shared" ref="M216:M219" si="941">IF(B216&lt;&gt;"",1,M215+1)</f>
        <v>1</v>
      </c>
      <c r="N216">
        <f t="shared" ref="N216:N219" ca="1" si="942">OFFSET(C216,-M216+1,0)</f>
        <v>1542</v>
      </c>
      <c r="O216">
        <f t="shared" ref="O216:O219" ca="1" si="943">IF(J216&lt;&gt;"",(J216-VALUE(CONCATENATE(LEFT(N216,LEN(N216)-2),":",RIGHT(N216,2))))*1440,"")</f>
        <v>19.999999999999929</v>
      </c>
      <c r="P216">
        <f t="shared" ref="P216:P219" si="944">IF(K216&lt;&gt;"",(E216+E217)*K216/2,E216*5/2)</f>
        <v>1.5</v>
      </c>
      <c r="Q216" s="7">
        <f t="shared" ref="Q216:Q219" si="945">IF(K216&lt;&gt;"",(E217-E216)*K216/LN((E217+0.000001)/(E216+0.000001)),-5*(E216-0.000001)/(LN(1/E216)-13.8155))</f>
        <v>0.22548428583557498</v>
      </c>
      <c r="R216">
        <f t="shared" ref="R216:R219" si="946">(E216*L216)</f>
        <v>1.7999999999999936</v>
      </c>
      <c r="S216">
        <f t="shared" ref="S216:S219" si="947">P216+R216</f>
        <v>3.2999999999999936</v>
      </c>
      <c r="T216" s="7">
        <f t="shared" ref="T216:T219" si="948">Q216+R216</f>
        <v>2.0254842858355686</v>
      </c>
    </row>
    <row r="217" spans="1:20" x14ac:dyDescent="0.2">
      <c r="A217">
        <v>1</v>
      </c>
      <c r="B217" s="61">
        <v>45806</v>
      </c>
      <c r="C217">
        <v>830</v>
      </c>
      <c r="D217" s="79" t="s">
        <v>143</v>
      </c>
      <c r="E217" s="4">
        <v>0.01</v>
      </c>
      <c r="F217" s="4">
        <v>851</v>
      </c>
      <c r="G217" s="6">
        <f t="shared" si="936"/>
        <v>0.36874999999999997</v>
      </c>
      <c r="H217" s="4">
        <v>900</v>
      </c>
      <c r="I217" s="1">
        <f t="shared" si="937"/>
        <v>0.375</v>
      </c>
      <c r="J217" s="1" t="str">
        <f t="shared" si="938"/>
        <v/>
      </c>
      <c r="K217">
        <f t="shared" si="939"/>
        <v>45</v>
      </c>
      <c r="L217">
        <f t="shared" si="940"/>
        <v>9.000000000000048</v>
      </c>
      <c r="M217">
        <f t="shared" si="941"/>
        <v>1</v>
      </c>
      <c r="N217">
        <f t="shared" ca="1" si="942"/>
        <v>830</v>
      </c>
      <c r="O217" t="str">
        <f t="shared" si="943"/>
        <v/>
      </c>
      <c r="P217">
        <f t="shared" si="944"/>
        <v>22.725000000000001</v>
      </c>
      <c r="Q217" s="7">
        <f t="shared" si="945"/>
        <v>9.674117543978543</v>
      </c>
      <c r="R217">
        <f t="shared" si="946"/>
        <v>9.0000000000000482E-2</v>
      </c>
      <c r="S217">
        <f t="shared" si="947"/>
        <v>22.815000000000001</v>
      </c>
      <c r="T217" s="7">
        <f t="shared" si="948"/>
        <v>9.7641175439785428</v>
      </c>
    </row>
    <row r="218" spans="1:20" x14ac:dyDescent="0.2">
      <c r="B218" s="61"/>
      <c r="D218" s="65"/>
      <c r="E218" s="31">
        <v>1</v>
      </c>
      <c r="F218" s="31">
        <v>945</v>
      </c>
      <c r="G218" s="6">
        <f t="shared" si="936"/>
        <v>0.40625</v>
      </c>
      <c r="H218" s="31">
        <v>955</v>
      </c>
      <c r="I218" s="1">
        <f t="shared" si="937"/>
        <v>0.41319444444444442</v>
      </c>
      <c r="J218" s="1" t="str">
        <f t="shared" si="938"/>
        <v/>
      </c>
      <c r="K218">
        <f t="shared" si="939"/>
        <v>33.999999999999957</v>
      </c>
      <c r="L218">
        <f t="shared" si="940"/>
        <v>9.9999999999999645</v>
      </c>
      <c r="M218">
        <f t="shared" si="941"/>
        <v>2</v>
      </c>
      <c r="N218">
        <f t="shared" ca="1" si="942"/>
        <v>830</v>
      </c>
      <c r="O218" t="str">
        <f t="shared" si="943"/>
        <v/>
      </c>
      <c r="P218">
        <f t="shared" si="944"/>
        <v>17.16999999999998</v>
      </c>
      <c r="Q218" s="7">
        <f t="shared" si="945"/>
        <v>7.3093332554504462</v>
      </c>
      <c r="R218">
        <f t="shared" si="946"/>
        <v>9.9999999999999645</v>
      </c>
      <c r="S218">
        <f t="shared" si="947"/>
        <v>27.169999999999945</v>
      </c>
      <c r="T218" s="7">
        <f t="shared" si="948"/>
        <v>17.309333255450412</v>
      </c>
    </row>
    <row r="219" spans="1:20" x14ac:dyDescent="0.2">
      <c r="B219" s="61"/>
      <c r="D219" s="65"/>
      <c r="E219" s="31">
        <v>0.01</v>
      </c>
      <c r="F219" s="31">
        <v>1029</v>
      </c>
      <c r="G219" s="6">
        <f t="shared" si="936"/>
        <v>0.4368055555555555</v>
      </c>
      <c r="H219" s="31">
        <v>1030</v>
      </c>
      <c r="I219" s="1">
        <f t="shared" si="937"/>
        <v>0.4375</v>
      </c>
      <c r="J219" s="1">
        <f t="shared" si="938"/>
        <v>0.44097222222222221</v>
      </c>
      <c r="K219" t="str">
        <f t="shared" si="939"/>
        <v/>
      </c>
      <c r="L219">
        <f t="shared" si="940"/>
        <v>1.0000000000000764</v>
      </c>
      <c r="M219">
        <f t="shared" si="941"/>
        <v>3</v>
      </c>
      <c r="N219">
        <f t="shared" ca="1" si="942"/>
        <v>830</v>
      </c>
      <c r="O219">
        <f t="shared" ca="1" si="943"/>
        <v>124.99999999999996</v>
      </c>
      <c r="P219">
        <f t="shared" si="944"/>
        <v>2.5000000000000001E-2</v>
      </c>
      <c r="Q219" s="7">
        <f t="shared" si="945"/>
        <v>5.4281443780592247E-3</v>
      </c>
      <c r="R219">
        <f t="shared" si="946"/>
        <v>1.0000000000000763E-2</v>
      </c>
      <c r="S219">
        <f t="shared" si="947"/>
        <v>3.5000000000000767E-2</v>
      </c>
      <c r="T219" s="7">
        <f t="shared" si="948"/>
        <v>1.5428144378059987E-2</v>
      </c>
    </row>
    <row r="220" spans="1:20" x14ac:dyDescent="0.2">
      <c r="B220" s="61">
        <v>45806</v>
      </c>
      <c r="C220">
        <v>1049</v>
      </c>
      <c r="D220" s="79"/>
      <c r="E220" s="4">
        <v>0.6</v>
      </c>
      <c r="F220" s="4">
        <v>1103</v>
      </c>
      <c r="G220" s="6">
        <f t="shared" ref="G220" si="949">VALUE(CONCATENATE(LEFT(F220,LEN(F220)-2),":",RIGHT(F220,2)))</f>
        <v>0.4604166666666667</v>
      </c>
      <c r="H220" s="4">
        <v>1107</v>
      </c>
      <c r="I220" s="1">
        <f t="shared" ref="I220" si="950">VALUE(CONCATENATE(LEFT(H220,LEN(H220)-2),":",RIGHT(H220,2)))</f>
        <v>0.46319444444444446</v>
      </c>
      <c r="J220" s="1">
        <f t="shared" ref="J220" si="951">IF(OR(B221&lt;&gt;"",E221=""),I220+TIME(0,5,0),"")</f>
        <v>0.46666666666666667</v>
      </c>
      <c r="K220" t="str">
        <f t="shared" ref="K220" si="952">IF(AND(OR(AND(B220&lt;&gt;"",B221=""),AND(B220="",B221="")),E221&lt;&gt;""),(G221-I220)*1440,"")</f>
        <v/>
      </c>
      <c r="L220">
        <f t="shared" ref="L220" si="953">(I220-G220)*1440</f>
        <v>3.9999999999999858</v>
      </c>
      <c r="M220">
        <f t="shared" ref="M220" si="954">IF(B220&lt;&gt;"",1,M219+1)</f>
        <v>1</v>
      </c>
      <c r="N220">
        <f t="shared" ref="N220" ca="1" si="955">OFFSET(C220,-M220+1,0)</f>
        <v>1049</v>
      </c>
      <c r="O220">
        <f t="shared" ref="O220" ca="1" si="956">IF(J220&lt;&gt;"",(J220-VALUE(CONCATENATE(LEFT(N220,LEN(N220)-2),":",RIGHT(N220,2))))*1440,"")</f>
        <v>23</v>
      </c>
      <c r="P220">
        <f t="shared" ref="P220" si="957">IF(K220&lt;&gt;"",(E220+E221)*K220/2,E220*5/2)</f>
        <v>1.5</v>
      </c>
      <c r="Q220" s="7">
        <f t="shared" ref="Q220" si="958">IF(K220&lt;&gt;"",(E221-E220)*K220/LN((E221+0.000001)/(E220+0.000001)),-5*(E220-0.000001)/(LN(1/E220)-13.8155))</f>
        <v>0.22548428583557498</v>
      </c>
      <c r="R220">
        <f t="shared" ref="R220" si="959">(E220*L220)</f>
        <v>2.3999999999999915</v>
      </c>
      <c r="S220">
        <f t="shared" ref="S220" si="960">P220+R220</f>
        <v>3.8999999999999915</v>
      </c>
      <c r="T220" s="7">
        <f t="shared" ref="T220" si="961">Q220+R220</f>
        <v>2.6254842858355665</v>
      </c>
    </row>
    <row r="221" spans="1:20" x14ac:dyDescent="0.2">
      <c r="B221" s="61">
        <v>45806</v>
      </c>
      <c r="C221">
        <v>1113</v>
      </c>
      <c r="D221" s="79"/>
      <c r="E221" s="4">
        <v>0.6</v>
      </c>
      <c r="F221" s="4">
        <v>1122</v>
      </c>
      <c r="G221" s="6">
        <f t="shared" ref="G221:G230" si="962">VALUE(CONCATENATE(LEFT(F221,LEN(F221)-2),":",RIGHT(F221,2)))</f>
        <v>0.47361111111111115</v>
      </c>
      <c r="H221" s="4">
        <v>1126</v>
      </c>
      <c r="I221" s="1">
        <f t="shared" ref="I221:I230" si="963">VALUE(CONCATENATE(LEFT(H221,LEN(H221)-2),":",RIGHT(H221,2)))</f>
        <v>0.47638888888888892</v>
      </c>
      <c r="J221" s="1">
        <f t="shared" ref="J221:J230" si="964">IF(OR(B222&lt;&gt;"",E222=""),I221+TIME(0,5,0),"")</f>
        <v>0.47986111111111113</v>
      </c>
      <c r="K221" t="str">
        <f t="shared" ref="K221:K230" si="965">IF(AND(OR(AND(B221&lt;&gt;"",B222=""),AND(B221="",B222="")),E222&lt;&gt;""),(G222-I221)*1440,"")</f>
        <v/>
      </c>
      <c r="L221">
        <f t="shared" ref="L221:L230" si="966">(I221-G221)*1440</f>
        <v>3.9999999999999858</v>
      </c>
      <c r="M221">
        <f t="shared" ref="M221:M230" si="967">IF(B221&lt;&gt;"",1,M220+1)</f>
        <v>1</v>
      </c>
      <c r="N221">
        <f t="shared" ref="N221:N230" ca="1" si="968">OFFSET(C221,-M221+1,0)</f>
        <v>1113</v>
      </c>
      <c r="O221">
        <f t="shared" ref="O221:O230" ca="1" si="969">IF(J221&lt;&gt;"",(J221-VALUE(CONCATENATE(LEFT(N221,LEN(N221)-2),":",RIGHT(N221,2))))*1440,"")</f>
        <v>18.000000000000014</v>
      </c>
      <c r="P221">
        <f t="shared" ref="P221:P230" si="970">IF(K221&lt;&gt;"",(E221+E222)*K221/2,E221*5/2)</f>
        <v>1.5</v>
      </c>
      <c r="Q221" s="7">
        <f t="shared" ref="Q221:Q230" si="971">IF(K221&lt;&gt;"",(E222-E221)*K221/LN((E222+0.000001)/(E221+0.000001)),-5*(E221-0.000001)/(LN(1/E221)-13.8155))</f>
        <v>0.22548428583557498</v>
      </c>
      <c r="R221">
        <f t="shared" ref="R221:R230" si="972">(E221*L221)</f>
        <v>2.3999999999999915</v>
      </c>
      <c r="S221">
        <f t="shared" ref="S221:S230" si="973">P221+R221</f>
        <v>3.8999999999999915</v>
      </c>
      <c r="T221" s="7">
        <f t="shared" ref="T221:T230" si="974">Q221+R221</f>
        <v>2.6254842858355665</v>
      </c>
    </row>
    <row r="222" spans="1:20" x14ac:dyDescent="0.2">
      <c r="B222" s="61">
        <v>45806</v>
      </c>
      <c r="C222">
        <v>1131</v>
      </c>
      <c r="D222" s="79"/>
      <c r="E222" s="4">
        <v>0.6</v>
      </c>
      <c r="F222" s="4">
        <v>1140</v>
      </c>
      <c r="G222" s="6">
        <f t="shared" si="962"/>
        <v>0.4861111111111111</v>
      </c>
      <c r="H222" s="4">
        <v>1142</v>
      </c>
      <c r="I222" s="1">
        <f t="shared" si="963"/>
        <v>0.48749999999999999</v>
      </c>
      <c r="J222" s="1">
        <f t="shared" si="964"/>
        <v>0.4909722222222222</v>
      </c>
      <c r="K222" t="str">
        <f t="shared" si="965"/>
        <v/>
      </c>
      <c r="L222">
        <f t="shared" si="966"/>
        <v>1.9999999999999929</v>
      </c>
      <c r="M222">
        <f t="shared" si="967"/>
        <v>1</v>
      </c>
      <c r="N222">
        <f t="shared" ca="1" si="968"/>
        <v>1131</v>
      </c>
      <c r="O222">
        <f t="shared" ca="1" si="969"/>
        <v>15.999999999999943</v>
      </c>
      <c r="P222">
        <f t="shared" si="970"/>
        <v>1.5</v>
      </c>
      <c r="Q222" s="7">
        <f t="shared" si="971"/>
        <v>0.22548428583557498</v>
      </c>
      <c r="R222">
        <f t="shared" si="972"/>
        <v>1.1999999999999957</v>
      </c>
      <c r="S222">
        <f t="shared" si="973"/>
        <v>2.6999999999999957</v>
      </c>
      <c r="T222" s="7">
        <f t="shared" si="974"/>
        <v>1.4254842858355707</v>
      </c>
    </row>
    <row r="223" spans="1:20" x14ac:dyDescent="0.2">
      <c r="B223" s="61">
        <v>45806</v>
      </c>
      <c r="C223">
        <v>1446</v>
      </c>
      <c r="D223" s="79"/>
      <c r="E223" s="4">
        <v>0.6</v>
      </c>
      <c r="F223" s="4">
        <v>1500</v>
      </c>
      <c r="G223" s="6">
        <f t="shared" si="962"/>
        <v>0.625</v>
      </c>
      <c r="H223" s="4">
        <v>1503</v>
      </c>
      <c r="I223" s="1">
        <f t="shared" si="963"/>
        <v>0.62708333333333333</v>
      </c>
      <c r="J223" s="1">
        <f t="shared" si="964"/>
        <v>0.63055555555555554</v>
      </c>
      <c r="K223" t="str">
        <f t="shared" si="965"/>
        <v/>
      </c>
      <c r="L223">
        <f t="shared" si="966"/>
        <v>2.9999999999999893</v>
      </c>
      <c r="M223">
        <f t="shared" si="967"/>
        <v>1</v>
      </c>
      <c r="N223">
        <f t="shared" ca="1" si="968"/>
        <v>1446</v>
      </c>
      <c r="O223">
        <f t="shared" ca="1" si="969"/>
        <v>21.999999999999922</v>
      </c>
      <c r="P223">
        <f t="shared" si="970"/>
        <v>1.5</v>
      </c>
      <c r="Q223" s="7">
        <f t="shared" si="971"/>
        <v>0.22548428583557498</v>
      </c>
      <c r="R223">
        <f t="shared" si="972"/>
        <v>1.7999999999999936</v>
      </c>
      <c r="S223">
        <f t="shared" si="973"/>
        <v>3.2999999999999936</v>
      </c>
      <c r="T223" s="7">
        <f t="shared" si="974"/>
        <v>2.0254842858355686</v>
      </c>
    </row>
    <row r="224" spans="1:20" x14ac:dyDescent="0.2">
      <c r="B224" s="61">
        <v>45806</v>
      </c>
      <c r="C224">
        <v>1508</v>
      </c>
      <c r="D224" s="79"/>
      <c r="E224" s="4">
        <v>0.6</v>
      </c>
      <c r="F224" s="4">
        <v>1520</v>
      </c>
      <c r="G224" s="6">
        <f t="shared" si="962"/>
        <v>0.63888888888888895</v>
      </c>
      <c r="H224" s="4">
        <v>1523</v>
      </c>
      <c r="I224" s="1">
        <f t="shared" si="963"/>
        <v>0.64097222222222217</v>
      </c>
      <c r="J224" s="1">
        <f t="shared" si="964"/>
        <v>0.64444444444444438</v>
      </c>
      <c r="K224" t="str">
        <f t="shared" si="965"/>
        <v/>
      </c>
      <c r="L224">
        <f t="shared" si="966"/>
        <v>2.9999999999998295</v>
      </c>
      <c r="M224">
        <f t="shared" si="967"/>
        <v>1</v>
      </c>
      <c r="N224">
        <f t="shared" ca="1" si="968"/>
        <v>1508</v>
      </c>
      <c r="O224">
        <f t="shared" ca="1" si="969"/>
        <v>19.999999999999929</v>
      </c>
      <c r="P224">
        <f t="shared" si="970"/>
        <v>1.5</v>
      </c>
      <c r="Q224" s="7">
        <f t="shared" si="971"/>
        <v>0.22548428583557498</v>
      </c>
      <c r="R224">
        <f t="shared" si="972"/>
        <v>1.7999999999998977</v>
      </c>
      <c r="S224">
        <f t="shared" si="973"/>
        <v>3.2999999999998977</v>
      </c>
      <c r="T224" s="7">
        <f t="shared" si="974"/>
        <v>2.0254842858354727</v>
      </c>
    </row>
    <row r="225" spans="1:20" x14ac:dyDescent="0.2">
      <c r="B225" s="61">
        <v>45806</v>
      </c>
      <c r="C225">
        <v>1528</v>
      </c>
      <c r="D225" s="79"/>
      <c r="E225" s="4">
        <v>0.6</v>
      </c>
      <c r="F225" s="4">
        <v>1540</v>
      </c>
      <c r="G225" s="6">
        <f t="shared" si="962"/>
        <v>0.65277777777777779</v>
      </c>
      <c r="H225" s="4">
        <v>1543</v>
      </c>
      <c r="I225" s="1">
        <f t="shared" si="963"/>
        <v>0.65486111111111112</v>
      </c>
      <c r="J225" s="1">
        <f t="shared" si="964"/>
        <v>0.65833333333333333</v>
      </c>
      <c r="K225" t="str">
        <f t="shared" si="965"/>
        <v/>
      </c>
      <c r="L225">
        <f t="shared" si="966"/>
        <v>2.9999999999999893</v>
      </c>
      <c r="M225">
        <f t="shared" si="967"/>
        <v>1</v>
      </c>
      <c r="N225">
        <f t="shared" ca="1" si="968"/>
        <v>1528</v>
      </c>
      <c r="O225">
        <f t="shared" ca="1" si="969"/>
        <v>19.999999999999929</v>
      </c>
      <c r="P225">
        <f t="shared" si="970"/>
        <v>1.5</v>
      </c>
      <c r="Q225" s="7">
        <f t="shared" si="971"/>
        <v>0.22548428583557498</v>
      </c>
      <c r="R225">
        <f t="shared" si="972"/>
        <v>1.7999999999999936</v>
      </c>
      <c r="S225">
        <f t="shared" si="973"/>
        <v>3.2999999999999936</v>
      </c>
      <c r="T225" s="7">
        <f t="shared" si="974"/>
        <v>2.0254842858355686</v>
      </c>
    </row>
    <row r="226" spans="1:20" x14ac:dyDescent="0.2">
      <c r="B226" s="61">
        <v>45806</v>
      </c>
      <c r="C226">
        <v>1548</v>
      </c>
      <c r="D226" s="79"/>
      <c r="E226" s="4">
        <v>0.6</v>
      </c>
      <c r="F226" s="4">
        <v>1558</v>
      </c>
      <c r="G226" s="6">
        <f t="shared" si="962"/>
        <v>0.66527777777777775</v>
      </c>
      <c r="H226" s="4">
        <v>1601</v>
      </c>
      <c r="I226" s="1">
        <f t="shared" si="963"/>
        <v>0.66736111111111107</v>
      </c>
      <c r="J226" s="1">
        <f t="shared" si="964"/>
        <v>0.67083333333333328</v>
      </c>
      <c r="K226" t="str">
        <f t="shared" si="965"/>
        <v/>
      </c>
      <c r="L226">
        <f t="shared" si="966"/>
        <v>2.9999999999999893</v>
      </c>
      <c r="M226">
        <f t="shared" si="967"/>
        <v>1</v>
      </c>
      <c r="N226">
        <f t="shared" ca="1" si="968"/>
        <v>1548</v>
      </c>
      <c r="O226">
        <f t="shared" ca="1" si="969"/>
        <v>17.999999999999936</v>
      </c>
      <c r="P226">
        <f t="shared" si="970"/>
        <v>1.5</v>
      </c>
      <c r="Q226" s="7">
        <f t="shared" si="971"/>
        <v>0.22548428583557498</v>
      </c>
      <c r="R226">
        <f t="shared" si="972"/>
        <v>1.7999999999999936</v>
      </c>
      <c r="S226">
        <f t="shared" si="973"/>
        <v>3.2999999999999936</v>
      </c>
      <c r="T226" s="7">
        <f t="shared" si="974"/>
        <v>2.0254842858355686</v>
      </c>
    </row>
    <row r="227" spans="1:20" x14ac:dyDescent="0.2">
      <c r="B227" s="61">
        <v>45806</v>
      </c>
      <c r="C227">
        <v>1606</v>
      </c>
      <c r="D227" s="79"/>
      <c r="E227" s="4">
        <v>0.6</v>
      </c>
      <c r="F227" s="4">
        <v>1617</v>
      </c>
      <c r="G227" s="6">
        <f t="shared" si="962"/>
        <v>0.67847222222222225</v>
      </c>
      <c r="H227" s="4">
        <v>1619</v>
      </c>
      <c r="I227" s="1">
        <f t="shared" si="963"/>
        <v>0.67986111111111114</v>
      </c>
      <c r="J227" s="1">
        <f t="shared" si="964"/>
        <v>0.68333333333333335</v>
      </c>
      <c r="K227" t="str">
        <f t="shared" si="965"/>
        <v/>
      </c>
      <c r="L227">
        <f t="shared" si="966"/>
        <v>1.9999999999999929</v>
      </c>
      <c r="M227">
        <f t="shared" si="967"/>
        <v>1</v>
      </c>
      <c r="N227">
        <f t="shared" ca="1" si="968"/>
        <v>1606</v>
      </c>
      <c r="O227">
        <f t="shared" ca="1" si="969"/>
        <v>17.999999999999936</v>
      </c>
      <c r="P227">
        <f t="shared" si="970"/>
        <v>1.5</v>
      </c>
      <c r="Q227" s="7">
        <f t="shared" si="971"/>
        <v>0.22548428583557498</v>
      </c>
      <c r="R227">
        <f t="shared" si="972"/>
        <v>1.1999999999999957</v>
      </c>
      <c r="S227">
        <f t="shared" si="973"/>
        <v>2.6999999999999957</v>
      </c>
      <c r="T227" s="7">
        <f t="shared" si="974"/>
        <v>1.4254842858355707</v>
      </c>
    </row>
    <row r="228" spans="1:20" x14ac:dyDescent="0.2">
      <c r="A228">
        <v>1</v>
      </c>
      <c r="B228" s="61">
        <v>45807</v>
      </c>
      <c r="C228">
        <v>834</v>
      </c>
      <c r="D228" s="79" t="s">
        <v>143</v>
      </c>
      <c r="E228" s="4">
        <v>0.01</v>
      </c>
      <c r="F228" s="4">
        <v>852</v>
      </c>
      <c r="G228" s="6">
        <f t="shared" si="962"/>
        <v>0.36944444444444446</v>
      </c>
      <c r="H228" s="4">
        <v>901</v>
      </c>
      <c r="I228" s="1">
        <f t="shared" si="963"/>
        <v>0.3756944444444445</v>
      </c>
      <c r="J228" s="1" t="str">
        <f t="shared" si="964"/>
        <v/>
      </c>
      <c r="K228">
        <f t="shared" si="965"/>
        <v>43.999999999999922</v>
      </c>
      <c r="L228">
        <f t="shared" si="966"/>
        <v>9.000000000000048</v>
      </c>
      <c r="M228">
        <f t="shared" si="967"/>
        <v>1</v>
      </c>
      <c r="N228">
        <f t="shared" ca="1" si="968"/>
        <v>834</v>
      </c>
      <c r="O228" t="str">
        <f t="shared" si="969"/>
        <v/>
      </c>
      <c r="P228">
        <f t="shared" si="970"/>
        <v>22.21999999999996</v>
      </c>
      <c r="Q228" s="7">
        <f t="shared" si="971"/>
        <v>9.4591371541123372</v>
      </c>
      <c r="R228">
        <f t="shared" si="972"/>
        <v>9.0000000000000482E-2</v>
      </c>
      <c r="S228">
        <f t="shared" si="973"/>
        <v>22.30999999999996</v>
      </c>
      <c r="T228" s="7">
        <f t="shared" si="974"/>
        <v>9.5491371541123371</v>
      </c>
    </row>
    <row r="229" spans="1:20" x14ac:dyDescent="0.2">
      <c r="B229" s="61"/>
      <c r="D229" s="70"/>
      <c r="E229" s="31">
        <v>1</v>
      </c>
      <c r="F229" s="31">
        <v>945</v>
      </c>
      <c r="G229" s="6">
        <f t="shared" si="962"/>
        <v>0.40625</v>
      </c>
      <c r="H229" s="31">
        <v>955</v>
      </c>
      <c r="I229" s="1">
        <f t="shared" si="963"/>
        <v>0.41319444444444442</v>
      </c>
      <c r="J229" s="1" t="str">
        <f t="shared" si="964"/>
        <v/>
      </c>
      <c r="K229">
        <f t="shared" si="965"/>
        <v>44.000000000000085</v>
      </c>
      <c r="L229">
        <f t="shared" si="966"/>
        <v>9.9999999999999645</v>
      </c>
      <c r="M229">
        <f t="shared" si="967"/>
        <v>2</v>
      </c>
      <c r="N229">
        <f t="shared" ca="1" si="968"/>
        <v>834</v>
      </c>
      <c r="O229" t="str">
        <f t="shared" si="969"/>
        <v/>
      </c>
      <c r="P229">
        <f t="shared" si="970"/>
        <v>22.220000000000041</v>
      </c>
      <c r="Q229" s="7">
        <f t="shared" si="971"/>
        <v>9.4591371541123728</v>
      </c>
      <c r="R229">
        <f t="shared" si="972"/>
        <v>9.9999999999999645</v>
      </c>
      <c r="S229">
        <f t="shared" si="973"/>
        <v>32.220000000000006</v>
      </c>
      <c r="T229" s="7">
        <f t="shared" si="974"/>
        <v>19.459137154112337</v>
      </c>
    </row>
    <row r="230" spans="1:20" x14ac:dyDescent="0.2">
      <c r="B230" s="61"/>
      <c r="D230" s="21"/>
      <c r="E230" s="4">
        <v>0.01</v>
      </c>
      <c r="F230" s="4">
        <v>1039</v>
      </c>
      <c r="G230" s="6">
        <f t="shared" si="962"/>
        <v>0.44375000000000003</v>
      </c>
      <c r="H230" s="4">
        <v>1043</v>
      </c>
      <c r="I230" s="1">
        <f t="shared" si="963"/>
        <v>0.4465277777777778</v>
      </c>
      <c r="J230" s="1" t="str">
        <f t="shared" si="964"/>
        <v/>
      </c>
      <c r="K230">
        <f t="shared" si="965"/>
        <v>5.9999999999999787</v>
      </c>
      <c r="L230">
        <f t="shared" si="966"/>
        <v>3.9999999999999858</v>
      </c>
      <c r="M230">
        <f t="shared" si="967"/>
        <v>3</v>
      </c>
      <c r="N230">
        <f t="shared" ca="1" si="968"/>
        <v>834</v>
      </c>
      <c r="O230" t="str">
        <f t="shared" si="969"/>
        <v/>
      </c>
      <c r="P230">
        <f t="shared" si="970"/>
        <v>1.8299999999999934</v>
      </c>
      <c r="Q230" s="7">
        <f t="shared" si="971"/>
        <v>0.86462801643445353</v>
      </c>
      <c r="R230">
        <f t="shared" si="972"/>
        <v>3.9999999999999862E-2</v>
      </c>
      <c r="S230">
        <f t="shared" si="973"/>
        <v>1.8699999999999932</v>
      </c>
      <c r="T230" s="7">
        <f t="shared" si="974"/>
        <v>0.90462801643445334</v>
      </c>
    </row>
    <row r="231" spans="1:20" x14ac:dyDescent="0.2">
      <c r="B231" s="61"/>
      <c r="D231" s="21"/>
      <c r="E231" s="4">
        <v>0.6</v>
      </c>
      <c r="F231" s="4">
        <v>1049</v>
      </c>
      <c r="G231" s="6">
        <f t="shared" ref="G231" si="975">VALUE(CONCATENATE(LEFT(F231,LEN(F231)-2),":",RIGHT(F231,2)))</f>
        <v>0.45069444444444445</v>
      </c>
      <c r="H231" s="4">
        <v>1051</v>
      </c>
      <c r="I231" s="1">
        <f t="shared" ref="I231" si="976">VALUE(CONCATENATE(LEFT(H231,LEN(H231)-2),":",RIGHT(H231,2)))</f>
        <v>0.45208333333333334</v>
      </c>
      <c r="J231" s="1">
        <f t="shared" ref="J231" si="977">IF(OR(B232&lt;&gt;"",E232=""),I231+TIME(0,5,0),"")</f>
        <v>0.45555555555555555</v>
      </c>
      <c r="K231" t="str">
        <f t="shared" ref="K231" si="978">IF(AND(OR(AND(B231&lt;&gt;"",B232=""),AND(B231="",B232="")),E232&lt;&gt;""),(G232-I231)*1440,"")</f>
        <v/>
      </c>
      <c r="L231">
        <f t="shared" ref="L231" si="979">(I231-G231)*1440</f>
        <v>1.9999999999999929</v>
      </c>
      <c r="M231">
        <f t="shared" ref="M231" si="980">IF(B231&lt;&gt;"",1,M230+1)</f>
        <v>4</v>
      </c>
      <c r="N231">
        <f t="shared" ref="N231" ca="1" si="981">OFFSET(C231,-M231+1,0)</f>
        <v>834</v>
      </c>
      <c r="O231">
        <f t="shared" ref="O231" ca="1" si="982">IF(J231&lt;&gt;"",(J231-VALUE(CONCATENATE(LEFT(N231,LEN(N231)-2),":",RIGHT(N231,2))))*1440,"")</f>
        <v>141.99999999999997</v>
      </c>
      <c r="P231">
        <f t="shared" ref="P231" si="983">IF(K231&lt;&gt;"",(E231+E232)*K231/2,E231*5/2)</f>
        <v>1.5</v>
      </c>
      <c r="Q231" s="7">
        <f t="shared" ref="Q231" si="984">IF(K231&lt;&gt;"",(E232-E231)*K231/LN((E232+0.000001)/(E231+0.000001)),-5*(E231-0.000001)/(LN(1/E231)-13.8155))</f>
        <v>0.22548428583557498</v>
      </c>
      <c r="R231">
        <f t="shared" ref="R231" si="985">(E231*L231)</f>
        <v>1.1999999999999957</v>
      </c>
      <c r="S231">
        <f t="shared" ref="S231" si="986">P231+R231</f>
        <v>2.6999999999999957</v>
      </c>
      <c r="T231" s="7">
        <f t="shared" ref="T231" si="987">Q231+R231</f>
        <v>1.4254842858355707</v>
      </c>
    </row>
    <row r="232" spans="1:20" x14ac:dyDescent="0.2">
      <c r="B232" s="61">
        <v>45807</v>
      </c>
      <c r="C232">
        <v>1057</v>
      </c>
      <c r="D232" s="70"/>
      <c r="E232" s="4">
        <v>0.6</v>
      </c>
      <c r="F232" s="4">
        <v>1108</v>
      </c>
      <c r="G232" s="6">
        <f t="shared" ref="G232" si="988">VALUE(CONCATENATE(LEFT(F232,LEN(F232)-2),":",RIGHT(F232,2)))</f>
        <v>0.46388888888888885</v>
      </c>
      <c r="H232" s="4">
        <v>1112</v>
      </c>
      <c r="I232" s="1">
        <f t="shared" ref="I232" si="989">VALUE(CONCATENATE(LEFT(H232,LEN(H232)-2),":",RIGHT(H232,2)))</f>
        <v>0.46666666666666662</v>
      </c>
      <c r="J232" s="1">
        <f t="shared" ref="J232" si="990">IF(OR(B233&lt;&gt;"",E233=""),I232+TIME(0,5,0),"")</f>
        <v>0.47013888888888883</v>
      </c>
      <c r="K232" t="str">
        <f t="shared" ref="K232" si="991">IF(AND(OR(AND(B232&lt;&gt;"",B233=""),AND(B232="",B233="")),E233&lt;&gt;""),(G233-I232)*1440,"")</f>
        <v/>
      </c>
      <c r="L232">
        <f t="shared" ref="L232" si="992">(I232-G232)*1440</f>
        <v>3.9999999999999858</v>
      </c>
      <c r="M232">
        <f t="shared" ref="M232" si="993">IF(B232&lt;&gt;"",1,M231+1)</f>
        <v>1</v>
      </c>
      <c r="N232">
        <f t="shared" ref="N232" ca="1" si="994">OFFSET(C232,-M232+1,0)</f>
        <v>1057</v>
      </c>
      <c r="O232">
        <f t="shared" ref="O232" ca="1" si="995">IF(J232&lt;&gt;"",(J232-VALUE(CONCATENATE(LEFT(N232,LEN(N232)-2),":",RIGHT(N232,2))))*1440,"")</f>
        <v>19.999999999999929</v>
      </c>
      <c r="P232">
        <f t="shared" ref="P232" si="996">IF(K232&lt;&gt;"",(E232+E233)*K232/2,E232*5/2)</f>
        <v>1.5</v>
      </c>
      <c r="Q232" s="7">
        <f t="shared" ref="Q232" si="997">IF(K232&lt;&gt;"",(E233-E232)*K232/LN((E233+0.000001)/(E232+0.000001)),-5*(E232-0.000001)/(LN(1/E232)-13.8155))</f>
        <v>0.22548428583557498</v>
      </c>
      <c r="R232">
        <f t="shared" ref="R232" si="998">(E232*L232)</f>
        <v>2.3999999999999915</v>
      </c>
      <c r="S232">
        <f t="shared" ref="S232" si="999">P232+R232</f>
        <v>3.8999999999999915</v>
      </c>
      <c r="T232" s="7">
        <f t="shared" ref="T232" si="1000">Q232+R232</f>
        <v>2.6254842858355665</v>
      </c>
    </row>
    <row r="233" spans="1:20" x14ac:dyDescent="0.2">
      <c r="B233" s="61">
        <v>45807</v>
      </c>
      <c r="C233">
        <v>1118</v>
      </c>
      <c r="D233" s="70"/>
      <c r="E233" s="4">
        <v>0.6</v>
      </c>
      <c r="F233" s="4">
        <v>1128</v>
      </c>
      <c r="G233" s="6">
        <f t="shared" ref="G233:G239" si="1001">VALUE(CONCATENATE(LEFT(F233,LEN(F233)-2),":",RIGHT(F233,2)))</f>
        <v>0.4777777777777778</v>
      </c>
      <c r="H233" s="66">
        <v>1129</v>
      </c>
      <c r="I233" s="1">
        <f t="shared" ref="I233:I239" si="1002">VALUE(CONCATENATE(LEFT(H233,LEN(H233)-2),":",RIGHT(H233,2)))</f>
        <v>0.47847222222222219</v>
      </c>
      <c r="J233" s="1">
        <f t="shared" ref="J233:J239" si="1003">IF(OR(B234&lt;&gt;"",E234=""),I233+TIME(0,5,0),"")</f>
        <v>0.4819444444444444</v>
      </c>
      <c r="K233" t="str">
        <f t="shared" ref="K233:K239" si="1004">IF(AND(OR(AND(B233&lt;&gt;"",B234=""),AND(B233="",B234="")),E234&lt;&gt;""),(G234-I233)*1440,"")</f>
        <v/>
      </c>
      <c r="L233">
        <f t="shared" ref="L233:L239" si="1005">(I233-G233)*1440</f>
        <v>0.99999999999991651</v>
      </c>
      <c r="M233">
        <f t="shared" ref="M233:M239" si="1006">IF(B233&lt;&gt;"",1,M232+1)</f>
        <v>1</v>
      </c>
      <c r="N233">
        <f t="shared" ref="N233:N239" ca="1" si="1007">OFFSET(C233,-M233+1,0)</f>
        <v>1118</v>
      </c>
      <c r="O233">
        <f t="shared" ref="O233:O239" ca="1" si="1008">IF(J233&lt;&gt;"",(J233-VALUE(CONCATENATE(LEFT(N233,LEN(N233)-2),":",RIGHT(N233,2))))*1440,"")</f>
        <v>15.999999999999863</v>
      </c>
      <c r="P233">
        <f t="shared" ref="P233:P239" si="1009">IF(K233&lt;&gt;"",(E233+E234)*K233/2,E233*5/2)</f>
        <v>1.5</v>
      </c>
      <c r="Q233" s="7">
        <f t="shared" ref="Q233:Q239" si="1010">IF(K233&lt;&gt;"",(E234-E233)*K233/LN((E234+0.000001)/(E233+0.000001)),-5*(E233-0.000001)/(LN(1/E233)-13.8155))</f>
        <v>0.22548428583557498</v>
      </c>
      <c r="R233">
        <f t="shared" ref="R233:R239" si="1011">(E233*L233)</f>
        <v>0.59999999999994991</v>
      </c>
      <c r="S233">
        <f t="shared" ref="S233:S239" si="1012">P233+R233</f>
        <v>2.0999999999999499</v>
      </c>
      <c r="T233" s="7">
        <f t="shared" ref="T233:T239" si="1013">Q233+R233</f>
        <v>0.82548428583552491</v>
      </c>
    </row>
    <row r="234" spans="1:20" x14ac:dyDescent="0.2">
      <c r="B234" s="61">
        <v>45807</v>
      </c>
      <c r="C234">
        <v>1134</v>
      </c>
      <c r="D234" s="70"/>
      <c r="E234" s="4">
        <v>0.6</v>
      </c>
      <c r="F234" s="4">
        <v>1151</v>
      </c>
      <c r="G234" s="6">
        <f t="shared" si="1001"/>
        <v>0.49374999999999997</v>
      </c>
      <c r="H234" s="4">
        <v>1154</v>
      </c>
      <c r="I234" s="1">
        <f t="shared" si="1002"/>
        <v>0.49583333333333335</v>
      </c>
      <c r="J234" s="1">
        <f t="shared" si="1003"/>
        <v>0.49930555555555556</v>
      </c>
      <c r="K234" t="str">
        <f t="shared" si="1004"/>
        <v/>
      </c>
      <c r="L234">
        <f t="shared" si="1005"/>
        <v>3.0000000000000693</v>
      </c>
      <c r="M234">
        <f t="shared" si="1006"/>
        <v>1</v>
      </c>
      <c r="N234">
        <f t="shared" ca="1" si="1007"/>
        <v>1134</v>
      </c>
      <c r="O234">
        <f t="shared" ca="1" si="1008"/>
        <v>24.999999999999993</v>
      </c>
      <c r="P234">
        <f t="shared" si="1009"/>
        <v>1.5</v>
      </c>
      <c r="Q234" s="7">
        <f t="shared" si="1010"/>
        <v>0.22548428583557498</v>
      </c>
      <c r="R234">
        <f t="shared" si="1011"/>
        <v>1.8000000000000416</v>
      </c>
      <c r="S234">
        <f t="shared" si="1012"/>
        <v>3.3000000000000416</v>
      </c>
      <c r="T234" s="7">
        <f t="shared" si="1013"/>
        <v>2.0254842858356166</v>
      </c>
    </row>
    <row r="235" spans="1:20" x14ac:dyDescent="0.2">
      <c r="B235" s="61">
        <v>45807</v>
      </c>
      <c r="C235">
        <v>1159</v>
      </c>
      <c r="D235" s="70"/>
      <c r="E235" s="4">
        <v>0.6</v>
      </c>
      <c r="F235" s="4">
        <v>1210</v>
      </c>
      <c r="G235" s="6">
        <f t="shared" si="1001"/>
        <v>0.50694444444444442</v>
      </c>
      <c r="H235" s="4">
        <v>1214</v>
      </c>
      <c r="I235" s="1">
        <f t="shared" si="1002"/>
        <v>0.50972222222222219</v>
      </c>
      <c r="J235" s="1">
        <f t="shared" si="1003"/>
        <v>0.5131944444444444</v>
      </c>
      <c r="K235" t="str">
        <f t="shared" si="1004"/>
        <v/>
      </c>
      <c r="L235">
        <f t="shared" si="1005"/>
        <v>3.9999999999999858</v>
      </c>
      <c r="M235">
        <f t="shared" si="1006"/>
        <v>1</v>
      </c>
      <c r="N235">
        <f t="shared" ca="1" si="1007"/>
        <v>1159</v>
      </c>
      <c r="O235">
        <f t="shared" ca="1" si="1008"/>
        <v>20.000000000000007</v>
      </c>
      <c r="P235">
        <f t="shared" si="1009"/>
        <v>1.5</v>
      </c>
      <c r="Q235" s="7">
        <f t="shared" si="1010"/>
        <v>0.22548428583557498</v>
      </c>
      <c r="R235">
        <f t="shared" si="1011"/>
        <v>2.3999999999999915</v>
      </c>
      <c r="S235">
        <f t="shared" si="1012"/>
        <v>3.8999999999999915</v>
      </c>
      <c r="T235" s="7">
        <f t="shared" si="1013"/>
        <v>2.6254842858355665</v>
      </c>
    </row>
    <row r="236" spans="1:20" x14ac:dyDescent="0.2">
      <c r="B236" s="61">
        <v>45807</v>
      </c>
      <c r="C236">
        <v>1436</v>
      </c>
      <c r="D236" s="70"/>
      <c r="E236" s="4">
        <v>0.01</v>
      </c>
      <c r="F236" s="4">
        <v>1451</v>
      </c>
      <c r="G236" s="6">
        <f t="shared" si="1001"/>
        <v>0.61875000000000002</v>
      </c>
      <c r="H236" s="4">
        <v>1501</v>
      </c>
      <c r="I236" s="1">
        <f t="shared" si="1002"/>
        <v>0.62569444444444444</v>
      </c>
      <c r="J236" s="1" t="str">
        <f t="shared" si="1003"/>
        <v/>
      </c>
      <c r="K236">
        <f t="shared" si="1004"/>
        <v>48.999999999999986</v>
      </c>
      <c r="L236">
        <f t="shared" si="1005"/>
        <v>9.9999999999999645</v>
      </c>
      <c r="M236">
        <f t="shared" si="1006"/>
        <v>1</v>
      </c>
      <c r="N236">
        <f t="shared" ca="1" si="1007"/>
        <v>1436</v>
      </c>
      <c r="O236" t="str">
        <f t="shared" si="1008"/>
        <v/>
      </c>
      <c r="P236">
        <f t="shared" si="1009"/>
        <v>24.744999999999994</v>
      </c>
      <c r="Q236" s="7">
        <f t="shared" si="1010"/>
        <v>10.5340391034433</v>
      </c>
      <c r="R236">
        <f t="shared" si="1011"/>
        <v>9.9999999999999645E-2</v>
      </c>
      <c r="S236">
        <f t="shared" si="1012"/>
        <v>24.844999999999992</v>
      </c>
      <c r="T236" s="7">
        <f t="shared" si="1013"/>
        <v>10.6340391034433</v>
      </c>
    </row>
    <row r="237" spans="1:20" x14ac:dyDescent="0.2">
      <c r="B237" s="61"/>
      <c r="D237" s="70"/>
      <c r="E237" s="31">
        <v>1</v>
      </c>
      <c r="F237" s="31">
        <v>1550</v>
      </c>
      <c r="G237" s="6">
        <f t="shared" si="1001"/>
        <v>0.65972222222222221</v>
      </c>
      <c r="H237" s="31">
        <v>1600</v>
      </c>
      <c r="I237" s="1">
        <f t="shared" si="1002"/>
        <v>0.66666666666666663</v>
      </c>
      <c r="J237" s="1" t="str">
        <f t="shared" si="1003"/>
        <v/>
      </c>
      <c r="K237">
        <f t="shared" si="1004"/>
        <v>40.000000000000178</v>
      </c>
      <c r="L237">
        <f t="shared" si="1005"/>
        <v>9.9999999999999645</v>
      </c>
      <c r="M237">
        <f t="shared" si="1006"/>
        <v>2</v>
      </c>
      <c r="N237">
        <f t="shared" ca="1" si="1007"/>
        <v>1436</v>
      </c>
      <c r="O237" t="str">
        <f t="shared" si="1008"/>
        <v/>
      </c>
      <c r="P237">
        <f t="shared" si="1009"/>
        <v>20.200000000000088</v>
      </c>
      <c r="Q237" s="7">
        <f t="shared" si="1010"/>
        <v>8.5992155946476334</v>
      </c>
      <c r="R237">
        <f t="shared" si="1011"/>
        <v>9.9999999999999645</v>
      </c>
      <c r="S237">
        <f t="shared" si="1012"/>
        <v>30.200000000000053</v>
      </c>
      <c r="T237" s="7">
        <f t="shared" si="1013"/>
        <v>18.599215594647596</v>
      </c>
    </row>
    <row r="238" spans="1:20" x14ac:dyDescent="0.2">
      <c r="B238" s="61"/>
      <c r="D238" s="70"/>
      <c r="E238" s="31">
        <v>0.01</v>
      </c>
      <c r="F238" s="31">
        <v>1640</v>
      </c>
      <c r="G238" s="6">
        <f t="shared" si="1001"/>
        <v>0.69444444444444453</v>
      </c>
      <c r="H238" s="80">
        <v>1643</v>
      </c>
      <c r="I238" s="1">
        <f t="shared" si="1002"/>
        <v>0.69652777777777775</v>
      </c>
      <c r="J238" s="1">
        <f t="shared" si="1003"/>
        <v>0.7</v>
      </c>
      <c r="K238" t="str">
        <f t="shared" si="1004"/>
        <v/>
      </c>
      <c r="L238">
        <f t="shared" si="1005"/>
        <v>2.9999999999998295</v>
      </c>
      <c r="M238">
        <f t="shared" si="1006"/>
        <v>3</v>
      </c>
      <c r="N238">
        <f t="shared" ca="1" si="1007"/>
        <v>1436</v>
      </c>
      <c r="O238">
        <f t="shared" ca="1" si="1008"/>
        <v>132</v>
      </c>
      <c r="P238">
        <f t="shared" si="1009"/>
        <v>2.5000000000000001E-2</v>
      </c>
      <c r="Q238" s="7">
        <f t="shared" si="1010"/>
        <v>5.4281443780592247E-3</v>
      </c>
      <c r="R238">
        <f t="shared" si="1011"/>
        <v>2.9999999999998295E-2</v>
      </c>
      <c r="S238">
        <f t="shared" si="1012"/>
        <v>5.49999999999983E-2</v>
      </c>
      <c r="T238" s="7">
        <f t="shared" si="1013"/>
        <v>3.5428144378057518E-2</v>
      </c>
    </row>
    <row r="239" spans="1:20" x14ac:dyDescent="0.2">
      <c r="A239">
        <v>1</v>
      </c>
      <c r="B239" s="61">
        <v>45809</v>
      </c>
      <c r="C239">
        <v>1435</v>
      </c>
      <c r="D239" s="79">
        <v>6</v>
      </c>
      <c r="E239" s="4">
        <v>0.01</v>
      </c>
      <c r="F239" s="4">
        <v>1450</v>
      </c>
      <c r="G239" s="6">
        <f t="shared" si="1001"/>
        <v>0.61805555555555558</v>
      </c>
      <c r="H239" s="4">
        <v>1457</v>
      </c>
      <c r="I239" s="1">
        <f t="shared" si="1002"/>
        <v>0.62291666666666667</v>
      </c>
      <c r="J239" s="1" t="str">
        <f t="shared" si="1003"/>
        <v/>
      </c>
      <c r="K239">
        <f t="shared" si="1004"/>
        <v>10.999999999999961</v>
      </c>
      <c r="L239">
        <f t="shared" si="1005"/>
        <v>6.9999999999999751</v>
      </c>
      <c r="M239">
        <f t="shared" si="1006"/>
        <v>1</v>
      </c>
      <c r="N239">
        <f t="shared" ca="1" si="1007"/>
        <v>1435</v>
      </c>
      <c r="O239" t="str">
        <f t="shared" si="1008"/>
        <v/>
      </c>
      <c r="P239">
        <f t="shared" si="1009"/>
        <v>550.05499999999802</v>
      </c>
      <c r="Q239" s="7">
        <f t="shared" si="1010"/>
        <v>119.42033582047918</v>
      </c>
      <c r="R239">
        <f t="shared" si="1011"/>
        <v>6.9999999999999757E-2</v>
      </c>
      <c r="S239">
        <f t="shared" si="1012"/>
        <v>550.12499999999807</v>
      </c>
      <c r="T239" s="7">
        <f t="shared" si="1013"/>
        <v>119.49033582047917</v>
      </c>
    </row>
    <row r="240" spans="1:20" x14ac:dyDescent="0.2">
      <c r="B240" s="61"/>
      <c r="D240" s="65"/>
      <c r="E240" s="4">
        <v>100</v>
      </c>
      <c r="F240" s="4">
        <v>1508</v>
      </c>
      <c r="G240" s="6">
        <f t="shared" ref="G240:G241" si="1014">VALUE(CONCATENATE(LEFT(F240,LEN(F240)-2),":",RIGHT(F240,2)))</f>
        <v>0.63055555555555554</v>
      </c>
      <c r="H240" s="4">
        <v>1713</v>
      </c>
      <c r="I240" s="1">
        <f t="shared" ref="I240:I241" si="1015">VALUE(CONCATENATE(LEFT(H240,LEN(H240)-2),":",RIGHT(H240,2)))</f>
        <v>0.71736111111111101</v>
      </c>
      <c r="J240" s="1">
        <f t="shared" ref="J240:J241" si="1016">IF(OR(B241&lt;&gt;"",E241=""),I240+TIME(0,5,0),"")</f>
        <v>0.72083333333333321</v>
      </c>
      <c r="K240" t="str">
        <f t="shared" ref="K240:K241" si="1017">IF(AND(OR(AND(B240&lt;&gt;"",B241=""),AND(B240="",B241="")),E241&lt;&gt;""),(G241-I240)*1440,"")</f>
        <v/>
      </c>
      <c r="L240">
        <f t="shared" ref="L240:L241" si="1018">(I240-G240)*1440</f>
        <v>124.99999999999987</v>
      </c>
      <c r="M240">
        <f t="shared" ref="M240:M241" si="1019">IF(B240&lt;&gt;"",1,M239+1)</f>
        <v>2</v>
      </c>
      <c r="N240">
        <f t="shared" ref="N240:N241" ca="1" si="1020">OFFSET(C240,-M240+1,0)</f>
        <v>1435</v>
      </c>
      <c r="O240">
        <f t="shared" ref="O240:O241" ca="1" si="1021">IF(J240&lt;&gt;"",(J240-VALUE(CONCATENATE(LEFT(N240,LEN(N240)-2),":",RIGHT(N240,2))))*1440,"")</f>
        <v>162.99999999999974</v>
      </c>
      <c r="P240">
        <f t="shared" ref="P240:P241" si="1022">IF(K240&lt;&gt;"",(E240+E241)*K240/2,E240*5/2)</f>
        <v>250</v>
      </c>
      <c r="Q240" s="7">
        <f t="shared" ref="Q240:Q241" si="1023">IF(K240&lt;&gt;"",(E241-E240)*K240/LN((E241+0.000001)/(E240+0.000001)),-5*(E240-0.000001)/(LN(1/E240)-13.8155))</f>
        <v>27.143420404993254</v>
      </c>
      <c r="R240">
        <f t="shared" ref="R240:R241" si="1024">(E240*L240)</f>
        <v>12499.999999999987</v>
      </c>
      <c r="S240">
        <f t="shared" ref="S240:S241" si="1025">P240+R240</f>
        <v>12749.999999999987</v>
      </c>
      <c r="T240" s="7">
        <f t="shared" ref="T240:T241" si="1026">Q240+R240</f>
        <v>12527.14342040498</v>
      </c>
    </row>
    <row r="241" spans="1:20" x14ac:dyDescent="0.2">
      <c r="A241">
        <v>1</v>
      </c>
      <c r="B241" s="61">
        <v>45810</v>
      </c>
      <c r="C241">
        <v>844</v>
      </c>
      <c r="D241" s="79">
        <v>6</v>
      </c>
      <c r="E241" s="4">
        <v>0.01</v>
      </c>
      <c r="F241" s="4">
        <v>900</v>
      </c>
      <c r="G241" s="6">
        <f t="shared" si="1014"/>
        <v>0.375</v>
      </c>
      <c r="H241" s="4">
        <v>904</v>
      </c>
      <c r="I241" s="1">
        <f t="shared" si="1015"/>
        <v>0.37777777777777777</v>
      </c>
      <c r="J241" s="1">
        <f t="shared" si="1016"/>
        <v>0.38124999999999998</v>
      </c>
      <c r="K241" t="str">
        <f t="shared" si="1017"/>
        <v/>
      </c>
      <c r="L241">
        <f t="shared" si="1018"/>
        <v>3.9999999999999858</v>
      </c>
      <c r="M241">
        <f t="shared" si="1019"/>
        <v>1</v>
      </c>
      <c r="N241">
        <f t="shared" ca="1" si="1020"/>
        <v>844</v>
      </c>
      <c r="O241">
        <f t="shared" ca="1" si="1021"/>
        <v>24.999999999999993</v>
      </c>
      <c r="P241">
        <f t="shared" si="1022"/>
        <v>2.5000000000000001E-2</v>
      </c>
      <c r="Q241" s="7">
        <f t="shared" si="1023"/>
        <v>5.4281443780592247E-3</v>
      </c>
      <c r="R241">
        <f t="shared" si="1024"/>
        <v>3.9999999999999862E-2</v>
      </c>
      <c r="S241">
        <f t="shared" si="1025"/>
        <v>6.4999999999999863E-2</v>
      </c>
      <c r="T241" s="7">
        <f t="shared" si="1026"/>
        <v>4.5428144378059088E-2</v>
      </c>
    </row>
    <row r="242" spans="1:20" x14ac:dyDescent="0.2">
      <c r="B242" s="61">
        <v>45810</v>
      </c>
      <c r="C242">
        <v>934</v>
      </c>
      <c r="D242" s="65"/>
      <c r="E242" s="4">
        <v>0.1</v>
      </c>
      <c r="F242" s="4">
        <v>949</v>
      </c>
      <c r="G242" s="6">
        <f t="shared" ref="G242" si="1027">VALUE(CONCATENATE(LEFT(F242,LEN(F242)-2),":",RIGHT(F242,2)))</f>
        <v>0.40902777777777777</v>
      </c>
      <c r="H242" s="4">
        <v>1026</v>
      </c>
      <c r="I242" s="1">
        <f t="shared" ref="I242" si="1028">VALUE(CONCATENATE(LEFT(H242,LEN(H242)-2),":",RIGHT(H242,2)))</f>
        <v>0.43472222222222223</v>
      </c>
      <c r="J242" s="1" t="str">
        <f t="shared" ref="J242" si="1029">IF(OR(B243&lt;&gt;"",E243=""),I242+TIME(0,5,0),"")</f>
        <v/>
      </c>
      <c r="K242">
        <f t="shared" ref="K242" si="1030">IF(AND(OR(AND(B242&lt;&gt;"",B243=""),AND(B242="",B243="")),E243&lt;&gt;""),(G243-I242)*1440,"")</f>
        <v>11.000000000000041</v>
      </c>
      <c r="L242">
        <f t="shared" ref="L242" si="1031">(I242-G242)*1440</f>
        <v>37.000000000000028</v>
      </c>
      <c r="M242">
        <f t="shared" ref="M242" si="1032">IF(B242&lt;&gt;"",1,M241+1)</f>
        <v>1</v>
      </c>
      <c r="N242">
        <f t="shared" ref="N242" ca="1" si="1033">OFFSET(C242,-M242+1,0)</f>
        <v>934</v>
      </c>
      <c r="O242" t="str">
        <f t="shared" ref="O242" si="1034">IF(J242&lt;&gt;"",(J242-VALUE(CONCATENATE(LEFT(N242,LEN(N242)-2),":",RIGHT(N242,2))))*1440,"")</f>
        <v/>
      </c>
      <c r="P242">
        <f t="shared" ref="P242" si="1035">IF(K242&lt;&gt;"",(E242+E243)*K242/2,E242*5/2)</f>
        <v>550.550000000002</v>
      </c>
      <c r="Q242" s="7">
        <f t="shared" ref="Q242" si="1036">IF(K242&lt;&gt;"",(E243-E242)*K242/LN((E243+0.000001)/(E242+0.000001)),-5*(E242-0.000001)/(LN(1/E242)-13.8155))</f>
        <v>159.08229878493017</v>
      </c>
      <c r="R242">
        <f t="shared" ref="R242" si="1037">(E242*L242)</f>
        <v>3.7000000000000028</v>
      </c>
      <c r="S242">
        <f t="shared" ref="S242" si="1038">P242+R242</f>
        <v>554.25000000000205</v>
      </c>
      <c r="T242" s="7">
        <f t="shared" ref="T242" si="1039">Q242+R242</f>
        <v>162.78229878493016</v>
      </c>
    </row>
    <row r="243" spans="1:20" x14ac:dyDescent="0.2">
      <c r="B243" s="61"/>
      <c r="D243" s="65"/>
      <c r="E243" s="4">
        <v>100</v>
      </c>
      <c r="F243" s="4">
        <v>1037</v>
      </c>
      <c r="G243" s="6">
        <f t="shared" ref="G243:G244" si="1040">VALUE(CONCATENATE(LEFT(F243,LEN(F243)-2),":",RIGHT(F243,2)))</f>
        <v>0.44236111111111115</v>
      </c>
      <c r="H243" s="4">
        <v>1121</v>
      </c>
      <c r="I243" s="1">
        <f t="shared" ref="I243:I244" si="1041">VALUE(CONCATENATE(LEFT(H243,LEN(H243)-2),":",RIGHT(H243,2)))</f>
        <v>0.47291666666666665</v>
      </c>
      <c r="J243" s="1">
        <f t="shared" ref="J243:J244" si="1042">IF(OR(B244&lt;&gt;"",E244=""),I243+TIME(0,5,0),"")</f>
        <v>0.47638888888888886</v>
      </c>
      <c r="K243" t="str">
        <f t="shared" ref="K243:K244" si="1043">IF(AND(OR(AND(B243&lt;&gt;"",B244=""),AND(B243="",B244="")),E244&lt;&gt;""),(G244-I243)*1440,"")</f>
        <v/>
      </c>
      <c r="L243">
        <f t="shared" ref="L243:L244" si="1044">(I243-G243)*1440</f>
        <v>43.999999999999922</v>
      </c>
      <c r="M243">
        <f t="shared" ref="M243:M244" si="1045">IF(B243&lt;&gt;"",1,M242+1)</f>
        <v>2</v>
      </c>
      <c r="N243">
        <f t="shared" ref="N243:N244" ca="1" si="1046">OFFSET(C243,-M243+1,0)</f>
        <v>934</v>
      </c>
      <c r="O243">
        <f t="shared" ref="O243:O244" ca="1" si="1047">IF(J243&lt;&gt;"",(J243-VALUE(CONCATENATE(LEFT(N243,LEN(N243)-2),":",RIGHT(N243,2))))*1440,"")</f>
        <v>112</v>
      </c>
      <c r="P243">
        <f t="shared" ref="P243:P244" si="1048">IF(K243&lt;&gt;"",(E243+E244)*K243/2,E243*5/2)</f>
        <v>250</v>
      </c>
      <c r="Q243" s="7">
        <f t="shared" ref="Q243:Q244" si="1049">IF(K243&lt;&gt;"",(E244-E243)*K243/LN((E244+0.000001)/(E243+0.000001)),-5*(E243-0.000001)/(LN(1/E243)-13.8155))</f>
        <v>27.143420404993254</v>
      </c>
      <c r="R243">
        <f t="shared" ref="R243:R244" si="1050">(E243*L243)</f>
        <v>4399.9999999999918</v>
      </c>
      <c r="S243">
        <f t="shared" ref="S243:S244" si="1051">P243+R243</f>
        <v>4649.9999999999918</v>
      </c>
      <c r="T243" s="7">
        <f t="shared" ref="T243:T244" si="1052">Q243+R243</f>
        <v>4427.1434204049847</v>
      </c>
    </row>
    <row r="244" spans="1:20" x14ac:dyDescent="0.2">
      <c r="B244" s="61">
        <v>45810</v>
      </c>
      <c r="C244">
        <v>1228</v>
      </c>
      <c r="D244" s="65"/>
      <c r="E244" s="4">
        <v>0.1</v>
      </c>
      <c r="F244" s="4">
        <v>1241</v>
      </c>
      <c r="G244" s="6">
        <f t="shared" si="1040"/>
        <v>0.52847222222222223</v>
      </c>
      <c r="H244" s="4">
        <v>1316</v>
      </c>
      <c r="I244" s="1">
        <f t="shared" si="1041"/>
        <v>0.55277777777777781</v>
      </c>
      <c r="J244" s="1" t="str">
        <f t="shared" si="1042"/>
        <v/>
      </c>
      <c r="K244">
        <f t="shared" si="1043"/>
        <v>8.999999999999968</v>
      </c>
      <c r="L244">
        <f t="shared" si="1044"/>
        <v>35.000000000000036</v>
      </c>
      <c r="M244">
        <f t="shared" si="1045"/>
        <v>1</v>
      </c>
      <c r="N244">
        <f t="shared" ca="1" si="1046"/>
        <v>1228</v>
      </c>
      <c r="O244" t="str">
        <f t="shared" si="1047"/>
        <v/>
      </c>
      <c r="P244">
        <f t="shared" si="1048"/>
        <v>450.4499999999984</v>
      </c>
      <c r="Q244" s="7">
        <f t="shared" si="1049"/>
        <v>130.15824446039647</v>
      </c>
      <c r="R244">
        <f t="shared" si="1050"/>
        <v>3.5000000000000036</v>
      </c>
      <c r="S244">
        <f t="shared" si="1051"/>
        <v>453.9499999999984</v>
      </c>
      <c r="T244" s="7">
        <f t="shared" si="1052"/>
        <v>133.65824446039647</v>
      </c>
    </row>
    <row r="245" spans="1:20" x14ac:dyDescent="0.2">
      <c r="B245" s="61"/>
      <c r="D245" s="65"/>
      <c r="E245" s="4">
        <v>100</v>
      </c>
      <c r="F245" s="4">
        <v>1325</v>
      </c>
      <c r="G245" s="6">
        <f t="shared" ref="G245:G246" si="1053">VALUE(CONCATENATE(LEFT(F245,LEN(F245)-2),":",RIGHT(F245,2)))</f>
        <v>0.55902777777777779</v>
      </c>
      <c r="H245" s="4">
        <v>1357</v>
      </c>
      <c r="I245" s="1">
        <f t="shared" ref="I245:I246" si="1054">VALUE(CONCATENATE(LEFT(H245,LEN(H245)-2),":",RIGHT(H245,2)))</f>
        <v>0.58124999999999993</v>
      </c>
      <c r="J245" s="1">
        <f t="shared" ref="J245:J246" si="1055">IF(OR(B246&lt;&gt;"",E246=""),I245+TIME(0,5,0),"")</f>
        <v>0.58472222222222214</v>
      </c>
      <c r="K245" t="str">
        <f t="shared" ref="K245:K246" si="1056">IF(AND(OR(AND(B245&lt;&gt;"",B246=""),AND(B245="",B246="")),E246&lt;&gt;""),(G246-I245)*1440,"")</f>
        <v/>
      </c>
      <c r="L245">
        <f t="shared" ref="L245:L246" si="1057">(I245-G245)*1440</f>
        <v>31.999999999999886</v>
      </c>
      <c r="M245">
        <f t="shared" ref="M245:M246" si="1058">IF(B245&lt;&gt;"",1,M244+1)</f>
        <v>2</v>
      </c>
      <c r="N245">
        <f t="shared" ref="N245:N246" ca="1" si="1059">OFFSET(C245,-M245+1,0)</f>
        <v>1228</v>
      </c>
      <c r="O245">
        <f t="shared" ref="O245:O246" ca="1" si="1060">IF(J245&lt;&gt;"",(J245-VALUE(CONCATENATE(LEFT(N245,LEN(N245)-2),":",RIGHT(N245,2))))*1440,"")</f>
        <v>93.999999999999829</v>
      </c>
      <c r="P245">
        <f t="shared" ref="P245:P246" si="1061">IF(K245&lt;&gt;"",(E245+E246)*K245/2,E245*5/2)</f>
        <v>250</v>
      </c>
      <c r="Q245" s="7">
        <f t="shared" ref="Q245:Q246" si="1062">IF(K245&lt;&gt;"",(E246-E245)*K245/LN((E246+0.000001)/(E245+0.000001)),-5*(E245-0.000001)/(LN(1/E245)-13.8155))</f>
        <v>27.143420404993254</v>
      </c>
      <c r="R245">
        <f t="shared" ref="R245:R246" si="1063">(E245*L245)</f>
        <v>3199.9999999999886</v>
      </c>
      <c r="S245">
        <f t="shared" ref="S245:S246" si="1064">P245+R245</f>
        <v>3449.9999999999886</v>
      </c>
      <c r="T245" s="7">
        <f t="shared" ref="T245:T246" si="1065">Q245+R245</f>
        <v>3227.143420404982</v>
      </c>
    </row>
    <row r="246" spans="1:20" x14ac:dyDescent="0.2">
      <c r="A246">
        <v>1</v>
      </c>
      <c r="B246" s="61">
        <v>45811</v>
      </c>
      <c r="C246">
        <v>738</v>
      </c>
      <c r="D246" s="79">
        <v>3</v>
      </c>
      <c r="E246" s="4">
        <v>0.01</v>
      </c>
      <c r="F246" s="4">
        <v>754</v>
      </c>
      <c r="G246" s="6">
        <f t="shared" si="1053"/>
        <v>0.32916666666666666</v>
      </c>
      <c r="H246" s="4">
        <v>803</v>
      </c>
      <c r="I246" s="1">
        <f t="shared" si="1054"/>
        <v>0.3354166666666667</v>
      </c>
      <c r="J246" s="1" t="str">
        <f t="shared" si="1055"/>
        <v/>
      </c>
      <c r="K246">
        <f t="shared" si="1056"/>
        <v>7.9999999999999716</v>
      </c>
      <c r="L246">
        <f t="shared" si="1057"/>
        <v>9.000000000000048</v>
      </c>
      <c r="M246">
        <f t="shared" si="1058"/>
        <v>1</v>
      </c>
      <c r="N246">
        <f t="shared" ca="1" si="1059"/>
        <v>738</v>
      </c>
      <c r="O246" t="str">
        <f t="shared" si="1060"/>
        <v/>
      </c>
      <c r="P246">
        <f t="shared" si="1061"/>
        <v>0.51999999999999813</v>
      </c>
      <c r="Q246" s="7">
        <f t="shared" si="1062"/>
        <v>0.35415111556363543</v>
      </c>
      <c r="R246">
        <f t="shared" si="1063"/>
        <v>9.0000000000000482E-2</v>
      </c>
      <c r="S246">
        <f t="shared" si="1064"/>
        <v>0.60999999999999865</v>
      </c>
      <c r="T246" s="7">
        <f t="shared" si="1065"/>
        <v>0.4441511155636359</v>
      </c>
    </row>
    <row r="247" spans="1:20" x14ac:dyDescent="0.2">
      <c r="B247" s="61"/>
      <c r="D247" s="65"/>
      <c r="E247" s="4">
        <v>0.12</v>
      </c>
      <c r="F247" s="4">
        <v>811</v>
      </c>
      <c r="G247" s="6">
        <f t="shared" ref="G247:G280" si="1066">VALUE(CONCATENATE(LEFT(F247,LEN(F247)-2),":",RIGHT(F247,2)))</f>
        <v>0.34097222222222223</v>
      </c>
      <c r="H247" s="4">
        <v>813</v>
      </c>
      <c r="I247" s="1">
        <f t="shared" ref="I247:I280" si="1067">VALUE(CONCATENATE(LEFT(H247,LEN(H247)-2),":",RIGHT(H247,2)))</f>
        <v>0.34236111111111112</v>
      </c>
      <c r="J247" s="1" t="str">
        <f t="shared" ref="J247:J280" si="1068">IF(OR(B248&lt;&gt;"",E248=""),I247+TIME(0,5,0),"")</f>
        <v/>
      </c>
      <c r="K247">
        <f t="shared" ref="K247:K280" si="1069">IF(AND(OR(AND(B247&lt;&gt;"",B248=""),AND(B247="",B248="")),E248&lt;&gt;""),(G248-I247)*1440,"")</f>
        <v>5.0000000000000622</v>
      </c>
      <c r="L247">
        <f t="shared" ref="L247:L280" si="1070">(I247-G247)*1440</f>
        <v>1.9999999999999929</v>
      </c>
      <c r="M247">
        <f t="shared" ref="M247:M280" si="1071">IF(B247&lt;&gt;"",1,M246+1)</f>
        <v>2</v>
      </c>
      <c r="N247">
        <f t="shared" ref="N247:N280" ca="1" si="1072">OFFSET(C247,-M247+1,0)</f>
        <v>738</v>
      </c>
      <c r="O247" t="str">
        <f t="shared" ref="O247:O280" si="1073">IF(J247&lt;&gt;"",(J247-VALUE(CONCATENATE(LEFT(N247,LEN(N247)-2),":",RIGHT(N247,2))))*1440,"")</f>
        <v/>
      </c>
      <c r="P247">
        <f t="shared" ref="P247:P280" si="1074">IF(K247&lt;&gt;"",(E247+E248)*K247/2,E247*5/2)</f>
        <v>0.80000000000000993</v>
      </c>
      <c r="Q247" s="7">
        <f t="shared" ref="Q247:Q280" si="1075">IF(K247&lt;&gt;"",(E248-E247)*K247/LN((E248+0.000001)/(E247+0.000001)),-5*(E247-0.000001)/(LN(1/E247)-13.8155))</f>
        <v>0.78305118526407902</v>
      </c>
      <c r="R247">
        <f t="shared" ref="R247:R280" si="1076">(E247*L247)</f>
        <v>0.23999999999999913</v>
      </c>
      <c r="S247">
        <f t="shared" ref="S247:S280" si="1077">P247+R247</f>
        <v>1.0400000000000091</v>
      </c>
      <c r="T247" s="7">
        <f t="shared" ref="T247:T280" si="1078">Q247+R247</f>
        <v>1.0230511852640782</v>
      </c>
    </row>
    <row r="248" spans="1:20" x14ac:dyDescent="0.2">
      <c r="B248" s="61"/>
      <c r="D248" s="21"/>
      <c r="E248" s="4">
        <v>0.2</v>
      </c>
      <c r="F248" s="4">
        <v>818</v>
      </c>
      <c r="G248" s="6">
        <f t="shared" si="1066"/>
        <v>0.34583333333333338</v>
      </c>
      <c r="H248" s="4">
        <v>820</v>
      </c>
      <c r="I248" s="1">
        <f t="shared" si="1067"/>
        <v>0.34722222222222227</v>
      </c>
      <c r="J248" s="1" t="str">
        <f t="shared" si="1068"/>
        <v/>
      </c>
      <c r="K248">
        <f t="shared" si="1069"/>
        <v>3.9999999999999858</v>
      </c>
      <c r="L248">
        <f t="shared" si="1070"/>
        <v>1.9999999999999929</v>
      </c>
      <c r="M248">
        <f t="shared" si="1071"/>
        <v>3</v>
      </c>
      <c r="N248">
        <f t="shared" ca="1" si="1072"/>
        <v>738</v>
      </c>
      <c r="O248" t="str">
        <f t="shared" si="1073"/>
        <v/>
      </c>
      <c r="P248">
        <f t="shared" si="1074"/>
        <v>1.1199999999999961</v>
      </c>
      <c r="Q248" s="7">
        <f t="shared" si="1075"/>
        <v>1.0888345344300441</v>
      </c>
      <c r="R248">
        <f t="shared" si="1076"/>
        <v>0.39999999999999858</v>
      </c>
      <c r="S248">
        <f t="shared" si="1077"/>
        <v>1.5199999999999947</v>
      </c>
      <c r="T248" s="7">
        <f t="shared" si="1078"/>
        <v>1.4888345344300427</v>
      </c>
    </row>
    <row r="249" spans="1:20" x14ac:dyDescent="0.2">
      <c r="B249" s="61"/>
      <c r="D249" s="79"/>
      <c r="E249" s="4">
        <v>0.36</v>
      </c>
      <c r="F249" s="4">
        <v>824</v>
      </c>
      <c r="G249" s="6">
        <f t="shared" si="1066"/>
        <v>0.35000000000000003</v>
      </c>
      <c r="H249" s="4">
        <v>826</v>
      </c>
      <c r="I249" s="1">
        <f t="shared" si="1067"/>
        <v>0.35138888888888892</v>
      </c>
      <c r="J249" s="1" t="str">
        <f t="shared" si="1068"/>
        <v/>
      </c>
      <c r="K249">
        <f t="shared" si="1069"/>
        <v>3.9999999999999858</v>
      </c>
      <c r="L249">
        <f t="shared" si="1070"/>
        <v>1.9999999999999929</v>
      </c>
      <c r="M249">
        <f t="shared" si="1071"/>
        <v>4</v>
      </c>
      <c r="N249">
        <f t="shared" ca="1" si="1072"/>
        <v>738</v>
      </c>
      <c r="O249" t="str">
        <f t="shared" si="1073"/>
        <v/>
      </c>
      <c r="P249">
        <f t="shared" si="1074"/>
        <v>2.3199999999999918</v>
      </c>
      <c r="Q249" s="7">
        <f t="shared" si="1075"/>
        <v>2.20411572202585</v>
      </c>
      <c r="R249">
        <f t="shared" si="1076"/>
        <v>0.71999999999999742</v>
      </c>
      <c r="S249">
        <f t="shared" si="1077"/>
        <v>3.0399999999999894</v>
      </c>
      <c r="T249" s="7">
        <f t="shared" si="1078"/>
        <v>2.9241157220258476</v>
      </c>
    </row>
    <row r="250" spans="1:20" x14ac:dyDescent="0.2">
      <c r="B250" s="61"/>
      <c r="D250" s="21"/>
      <c r="E250" s="4">
        <v>0.8</v>
      </c>
      <c r="F250" s="4">
        <v>830</v>
      </c>
      <c r="G250" s="6">
        <f t="shared" si="1066"/>
        <v>0.35416666666666669</v>
      </c>
      <c r="H250" s="4">
        <v>832</v>
      </c>
      <c r="I250" s="1">
        <f t="shared" si="1067"/>
        <v>0.35555555555555557</v>
      </c>
      <c r="J250" s="1" t="str">
        <f t="shared" si="1068"/>
        <v/>
      </c>
      <c r="K250">
        <f t="shared" si="1069"/>
        <v>4.9999999999999822</v>
      </c>
      <c r="L250">
        <f t="shared" si="1070"/>
        <v>1.9999999999999929</v>
      </c>
      <c r="M250">
        <f t="shared" si="1071"/>
        <v>5</v>
      </c>
      <c r="N250">
        <f t="shared" ca="1" si="1072"/>
        <v>738</v>
      </c>
      <c r="O250" t="str">
        <f t="shared" si="1073"/>
        <v/>
      </c>
      <c r="P250">
        <f t="shared" si="1074"/>
        <v>6.4999999999999769</v>
      </c>
      <c r="Q250" s="7">
        <f t="shared" si="1075"/>
        <v>6.1657639360213405</v>
      </c>
      <c r="R250">
        <f t="shared" si="1076"/>
        <v>1.5999999999999943</v>
      </c>
      <c r="S250">
        <f t="shared" si="1077"/>
        <v>8.0999999999999712</v>
      </c>
      <c r="T250" s="7">
        <f t="shared" si="1078"/>
        <v>7.7657639360213349</v>
      </c>
    </row>
    <row r="251" spans="1:20" x14ac:dyDescent="0.2">
      <c r="B251" s="61"/>
      <c r="D251" s="65"/>
      <c r="E251" s="4">
        <v>1.8</v>
      </c>
      <c r="F251" s="4">
        <v>837</v>
      </c>
      <c r="G251" s="6">
        <f t="shared" si="1066"/>
        <v>0.35902777777777778</v>
      </c>
      <c r="H251" s="4">
        <v>840</v>
      </c>
      <c r="I251" s="1">
        <f t="shared" si="1067"/>
        <v>0.3611111111111111</v>
      </c>
      <c r="J251" s="1" t="str">
        <f t="shared" si="1068"/>
        <v/>
      </c>
      <c r="K251">
        <f t="shared" si="1069"/>
        <v>6.9999999999999751</v>
      </c>
      <c r="L251">
        <f t="shared" si="1070"/>
        <v>2.9999999999999893</v>
      </c>
      <c r="M251">
        <f t="shared" si="1071"/>
        <v>6</v>
      </c>
      <c r="N251">
        <f t="shared" ca="1" si="1072"/>
        <v>738</v>
      </c>
      <c r="O251" t="str">
        <f t="shared" si="1073"/>
        <v/>
      </c>
      <c r="P251">
        <f t="shared" si="1074"/>
        <v>30.799999999999894</v>
      </c>
      <c r="Q251" s="7">
        <f t="shared" si="1075"/>
        <v>26.801694754368171</v>
      </c>
      <c r="R251">
        <f t="shared" si="1076"/>
        <v>5.3999999999999808</v>
      </c>
      <c r="S251">
        <f t="shared" si="1077"/>
        <v>36.199999999999875</v>
      </c>
      <c r="T251" s="7">
        <f t="shared" si="1078"/>
        <v>32.201694754368148</v>
      </c>
    </row>
    <row r="252" spans="1:20" x14ac:dyDescent="0.2">
      <c r="B252" s="61"/>
      <c r="D252" s="79"/>
      <c r="E252" s="4">
        <v>7</v>
      </c>
      <c r="F252" s="4">
        <v>847</v>
      </c>
      <c r="G252" s="6">
        <f t="shared" si="1066"/>
        <v>0.3659722222222222</v>
      </c>
      <c r="H252" s="4">
        <v>850</v>
      </c>
      <c r="I252" s="1">
        <f t="shared" si="1067"/>
        <v>0.36805555555555558</v>
      </c>
      <c r="J252" s="1" t="str">
        <f t="shared" si="1068"/>
        <v/>
      </c>
      <c r="K252">
        <f t="shared" si="1069"/>
        <v>11.000000000000041</v>
      </c>
      <c r="L252">
        <f t="shared" si="1070"/>
        <v>3.0000000000000693</v>
      </c>
      <c r="M252">
        <f t="shared" si="1071"/>
        <v>7</v>
      </c>
      <c r="N252">
        <f t="shared" ca="1" si="1072"/>
        <v>738</v>
      </c>
      <c r="O252" t="str">
        <f t="shared" si="1073"/>
        <v/>
      </c>
      <c r="P252">
        <f t="shared" si="1074"/>
        <v>39.050000000000146</v>
      </c>
      <c r="Q252" s="7">
        <f t="shared" si="1075"/>
        <v>17.865190326123148</v>
      </c>
      <c r="R252">
        <f t="shared" si="1076"/>
        <v>21.000000000000483</v>
      </c>
      <c r="S252">
        <f t="shared" si="1077"/>
        <v>60.05000000000063</v>
      </c>
      <c r="T252" s="7">
        <f t="shared" si="1078"/>
        <v>38.865190326123631</v>
      </c>
    </row>
    <row r="253" spans="1:20" x14ac:dyDescent="0.2">
      <c r="B253" s="61"/>
      <c r="D253" s="65"/>
      <c r="E253" s="4">
        <v>0.1</v>
      </c>
      <c r="F253" s="4">
        <v>901</v>
      </c>
      <c r="G253" s="6">
        <f t="shared" si="1066"/>
        <v>0.3756944444444445</v>
      </c>
      <c r="H253" s="4">
        <v>929</v>
      </c>
      <c r="I253" s="1">
        <f t="shared" si="1067"/>
        <v>0.39513888888888887</v>
      </c>
      <c r="J253" s="1" t="str">
        <f t="shared" si="1068"/>
        <v/>
      </c>
      <c r="K253">
        <f t="shared" si="1069"/>
        <v>6.0000000000000586</v>
      </c>
      <c r="L253">
        <f t="shared" si="1070"/>
        <v>27.999999999999901</v>
      </c>
      <c r="M253">
        <f t="shared" si="1071"/>
        <v>8</v>
      </c>
      <c r="N253">
        <f t="shared" ca="1" si="1072"/>
        <v>738</v>
      </c>
      <c r="O253" t="str">
        <f t="shared" si="1073"/>
        <v/>
      </c>
      <c r="P253">
        <f t="shared" si="1074"/>
        <v>1.3800000000000134</v>
      </c>
      <c r="Q253" s="7">
        <f t="shared" si="1075"/>
        <v>1.2178683553302374</v>
      </c>
      <c r="R253">
        <f t="shared" si="1076"/>
        <v>2.7999999999999901</v>
      </c>
      <c r="S253">
        <f t="shared" si="1077"/>
        <v>4.1800000000000033</v>
      </c>
      <c r="T253" s="7">
        <f t="shared" si="1078"/>
        <v>4.0178683553302275</v>
      </c>
    </row>
    <row r="254" spans="1:20" x14ac:dyDescent="0.2">
      <c r="B254" s="61"/>
      <c r="D254" s="21"/>
      <c r="E254" s="4">
        <v>0.36</v>
      </c>
      <c r="F254" s="4">
        <v>935</v>
      </c>
      <c r="G254" s="6">
        <f t="shared" si="1066"/>
        <v>0.39930555555555558</v>
      </c>
      <c r="H254" s="4">
        <v>942</v>
      </c>
      <c r="I254" s="1">
        <f t="shared" si="1067"/>
        <v>0.40416666666666662</v>
      </c>
      <c r="J254" s="1" t="str">
        <f t="shared" si="1068"/>
        <v/>
      </c>
      <c r="K254">
        <f t="shared" si="1069"/>
        <v>7.0000000000000551</v>
      </c>
      <c r="L254">
        <f t="shared" si="1070"/>
        <v>6.9999999999998952</v>
      </c>
      <c r="M254">
        <f t="shared" si="1071"/>
        <v>9</v>
      </c>
      <c r="N254">
        <f t="shared" ca="1" si="1072"/>
        <v>738</v>
      </c>
      <c r="O254" t="str">
        <f t="shared" si="1073"/>
        <v/>
      </c>
      <c r="P254">
        <f t="shared" si="1074"/>
        <v>4.1300000000000319</v>
      </c>
      <c r="Q254" s="7">
        <f t="shared" si="1075"/>
        <v>3.9115705628386572</v>
      </c>
      <c r="R254">
        <f t="shared" si="1076"/>
        <v>2.5199999999999623</v>
      </c>
      <c r="S254">
        <f t="shared" si="1077"/>
        <v>6.6499999999999941</v>
      </c>
      <c r="T254" s="7">
        <f t="shared" si="1078"/>
        <v>6.4315705628386191</v>
      </c>
    </row>
    <row r="255" spans="1:20" x14ac:dyDescent="0.2">
      <c r="B255" s="61"/>
      <c r="D255" s="65"/>
      <c r="E255" s="4">
        <v>0.82</v>
      </c>
      <c r="F255" s="4">
        <v>949</v>
      </c>
      <c r="G255" s="6">
        <f t="shared" si="1066"/>
        <v>0.40902777777777777</v>
      </c>
      <c r="H255" s="4">
        <v>951</v>
      </c>
      <c r="I255" s="1">
        <f t="shared" si="1067"/>
        <v>0.41041666666666665</v>
      </c>
      <c r="J255" s="1" t="str">
        <f t="shared" si="1068"/>
        <v/>
      </c>
      <c r="K255">
        <f t="shared" si="1069"/>
        <v>7.0000000000000551</v>
      </c>
      <c r="L255">
        <f t="shared" si="1070"/>
        <v>1.9999999999999929</v>
      </c>
      <c r="M255">
        <f t="shared" si="1071"/>
        <v>10</v>
      </c>
      <c r="N255">
        <f t="shared" ca="1" si="1072"/>
        <v>738</v>
      </c>
      <c r="O255" t="str">
        <f t="shared" si="1073"/>
        <v/>
      </c>
      <c r="P255">
        <f t="shared" si="1074"/>
        <v>18.620000000000147</v>
      </c>
      <c r="Q255" s="7">
        <f t="shared" si="1075"/>
        <v>15.130447201553144</v>
      </c>
      <c r="R255">
        <f t="shared" si="1076"/>
        <v>1.6399999999999941</v>
      </c>
      <c r="S255">
        <f t="shared" si="1077"/>
        <v>20.26000000000014</v>
      </c>
      <c r="T255" s="7">
        <f t="shared" si="1078"/>
        <v>16.770447201553139</v>
      </c>
    </row>
    <row r="256" spans="1:20" x14ac:dyDescent="0.2">
      <c r="B256" s="61"/>
      <c r="D256" s="21"/>
      <c r="E256" s="4">
        <v>4.5</v>
      </c>
      <c r="F256" s="4">
        <v>958</v>
      </c>
      <c r="G256" s="6">
        <f t="shared" si="1066"/>
        <v>0.4152777777777778</v>
      </c>
      <c r="H256" s="4">
        <v>1002</v>
      </c>
      <c r="I256" s="1">
        <f t="shared" si="1067"/>
        <v>0.41805555555555557</v>
      </c>
      <c r="J256" s="1" t="str">
        <f t="shared" si="1068"/>
        <v/>
      </c>
      <c r="K256">
        <f t="shared" si="1069"/>
        <v>3.9999999999999858</v>
      </c>
      <c r="L256">
        <f t="shared" si="1070"/>
        <v>3.9999999999999858</v>
      </c>
      <c r="M256">
        <f t="shared" si="1071"/>
        <v>11</v>
      </c>
      <c r="N256">
        <f t="shared" ca="1" si="1072"/>
        <v>738</v>
      </c>
      <c r="O256" t="str">
        <f t="shared" si="1073"/>
        <v/>
      </c>
      <c r="P256">
        <f t="shared" si="1074"/>
        <v>23.399999999999917</v>
      </c>
      <c r="Q256" s="7">
        <f t="shared" si="1075"/>
        <v>22.978550042710708</v>
      </c>
      <c r="R256">
        <f t="shared" si="1076"/>
        <v>17.999999999999936</v>
      </c>
      <c r="S256">
        <f t="shared" si="1077"/>
        <v>41.399999999999849</v>
      </c>
      <c r="T256" s="7">
        <f t="shared" si="1078"/>
        <v>40.978550042710644</v>
      </c>
    </row>
    <row r="257" spans="2:20" x14ac:dyDescent="0.2">
      <c r="B257" s="61"/>
      <c r="D257" s="79"/>
      <c r="E257" s="4">
        <v>7.2</v>
      </c>
      <c r="F257" s="4">
        <v>1006</v>
      </c>
      <c r="G257" s="6">
        <f t="shared" si="1066"/>
        <v>0.42083333333333334</v>
      </c>
      <c r="H257" s="4">
        <v>1009</v>
      </c>
      <c r="I257" s="1">
        <f t="shared" si="1067"/>
        <v>0.42291666666666666</v>
      </c>
      <c r="J257" s="1" t="str">
        <f t="shared" si="1068"/>
        <v/>
      </c>
      <c r="K257">
        <f t="shared" si="1069"/>
        <v>7.0000000000000551</v>
      </c>
      <c r="L257">
        <f t="shared" si="1070"/>
        <v>2.9999999999999893</v>
      </c>
      <c r="M257">
        <f t="shared" si="1071"/>
        <v>12</v>
      </c>
      <c r="N257">
        <f t="shared" ca="1" si="1072"/>
        <v>738</v>
      </c>
      <c r="O257" t="str">
        <f t="shared" si="1073"/>
        <v/>
      </c>
      <c r="P257">
        <f t="shared" si="1074"/>
        <v>28.350000000000222</v>
      </c>
      <c r="Q257" s="7">
        <f t="shared" si="1075"/>
        <v>21.207627016476927</v>
      </c>
      <c r="R257">
        <f t="shared" si="1076"/>
        <v>21.599999999999923</v>
      </c>
      <c r="S257">
        <f t="shared" si="1077"/>
        <v>49.950000000000145</v>
      </c>
      <c r="T257" s="7">
        <f t="shared" si="1078"/>
        <v>42.80762701647685</v>
      </c>
    </row>
    <row r="258" spans="2:20" x14ac:dyDescent="0.2">
      <c r="B258" s="61"/>
      <c r="D258" s="65"/>
      <c r="E258" s="4">
        <v>0.9</v>
      </c>
      <c r="F258" s="4">
        <v>1016</v>
      </c>
      <c r="G258" s="6">
        <f t="shared" si="1066"/>
        <v>0.42777777777777781</v>
      </c>
      <c r="H258" s="4">
        <v>1019</v>
      </c>
      <c r="I258" s="1">
        <f t="shared" si="1067"/>
        <v>0.42986111111111108</v>
      </c>
      <c r="J258" s="1" t="str">
        <f t="shared" si="1068"/>
        <v/>
      </c>
      <c r="K258">
        <f t="shared" si="1069"/>
        <v>7.0000000000000551</v>
      </c>
      <c r="L258">
        <f t="shared" si="1070"/>
        <v>2.9999999999999094</v>
      </c>
      <c r="M258">
        <f t="shared" si="1071"/>
        <v>13</v>
      </c>
      <c r="N258">
        <f t="shared" ca="1" si="1072"/>
        <v>738</v>
      </c>
      <c r="O258" t="str">
        <f t="shared" si="1073"/>
        <v/>
      </c>
      <c r="P258">
        <f t="shared" si="1074"/>
        <v>22.400000000000176</v>
      </c>
      <c r="Q258" s="7">
        <f t="shared" si="1075"/>
        <v>17.788996964443054</v>
      </c>
      <c r="R258">
        <f t="shared" si="1076"/>
        <v>2.6999999999999185</v>
      </c>
      <c r="S258">
        <f t="shared" si="1077"/>
        <v>25.100000000000094</v>
      </c>
      <c r="T258" s="7">
        <f t="shared" si="1078"/>
        <v>20.488996964442972</v>
      </c>
    </row>
    <row r="259" spans="2:20" x14ac:dyDescent="0.2">
      <c r="B259" s="61"/>
      <c r="D259" s="21"/>
      <c r="E259" s="4">
        <v>5.5</v>
      </c>
      <c r="F259" s="4">
        <v>1026</v>
      </c>
      <c r="G259" s="6">
        <f t="shared" si="1066"/>
        <v>0.43472222222222223</v>
      </c>
      <c r="H259" s="4">
        <v>1028</v>
      </c>
      <c r="I259" s="1">
        <f t="shared" si="1067"/>
        <v>0.43611111111111112</v>
      </c>
      <c r="J259" s="1" t="str">
        <f t="shared" si="1068"/>
        <v/>
      </c>
      <c r="K259">
        <f t="shared" si="1069"/>
        <v>9.9999999999999645</v>
      </c>
      <c r="L259">
        <f t="shared" si="1070"/>
        <v>1.9999999999999929</v>
      </c>
      <c r="M259">
        <f t="shared" si="1071"/>
        <v>14</v>
      </c>
      <c r="N259">
        <f t="shared" ca="1" si="1072"/>
        <v>738</v>
      </c>
      <c r="O259" t="str">
        <f t="shared" si="1073"/>
        <v/>
      </c>
      <c r="P259">
        <f t="shared" si="1074"/>
        <v>27.999999999999901</v>
      </c>
      <c r="Q259" s="7">
        <f t="shared" si="1075"/>
        <v>13.475328805089594</v>
      </c>
      <c r="R259">
        <f t="shared" si="1076"/>
        <v>10.999999999999961</v>
      </c>
      <c r="S259">
        <f t="shared" si="1077"/>
        <v>38.999999999999858</v>
      </c>
      <c r="T259" s="7">
        <f t="shared" si="1078"/>
        <v>24.475328805089553</v>
      </c>
    </row>
    <row r="260" spans="2:20" x14ac:dyDescent="0.2">
      <c r="B260" s="61"/>
      <c r="D260" s="65"/>
      <c r="E260" s="4">
        <v>0.1</v>
      </c>
      <c r="F260" s="4">
        <v>1038</v>
      </c>
      <c r="G260" s="6">
        <f t="shared" si="1066"/>
        <v>0.44305555555555554</v>
      </c>
      <c r="H260" s="4">
        <v>1059</v>
      </c>
      <c r="I260" s="1">
        <f t="shared" si="1067"/>
        <v>0.45763888888888887</v>
      </c>
      <c r="J260" s="1" t="str">
        <f t="shared" si="1068"/>
        <v/>
      </c>
      <c r="K260">
        <f t="shared" si="1069"/>
        <v>6.9999999999999751</v>
      </c>
      <c r="L260">
        <f t="shared" si="1070"/>
        <v>21.000000000000007</v>
      </c>
      <c r="M260">
        <f t="shared" si="1071"/>
        <v>15</v>
      </c>
      <c r="N260">
        <f t="shared" ca="1" si="1072"/>
        <v>738</v>
      </c>
      <c r="O260" t="str">
        <f t="shared" si="1073"/>
        <v/>
      </c>
      <c r="P260">
        <f t="shared" si="1074"/>
        <v>1.7499999999999938</v>
      </c>
      <c r="Q260" s="7">
        <f t="shared" si="1075"/>
        <v>1.5148379883168861</v>
      </c>
      <c r="R260">
        <f t="shared" si="1076"/>
        <v>2.100000000000001</v>
      </c>
      <c r="S260">
        <f t="shared" si="1077"/>
        <v>3.8499999999999948</v>
      </c>
      <c r="T260" s="7">
        <f t="shared" si="1078"/>
        <v>3.6148379883168871</v>
      </c>
    </row>
    <row r="261" spans="2:20" x14ac:dyDescent="0.2">
      <c r="B261" s="61"/>
      <c r="D261" s="79"/>
      <c r="E261" s="4">
        <v>0.4</v>
      </c>
      <c r="F261" s="4">
        <v>1106</v>
      </c>
      <c r="G261" s="6">
        <f t="shared" si="1066"/>
        <v>0.46249999999999997</v>
      </c>
      <c r="H261" s="4">
        <v>1108</v>
      </c>
      <c r="I261" s="1">
        <f t="shared" si="1067"/>
        <v>0.46388888888888885</v>
      </c>
      <c r="J261" s="1" t="str">
        <f t="shared" si="1068"/>
        <v/>
      </c>
      <c r="K261">
        <f t="shared" si="1069"/>
        <v>5.0000000000000622</v>
      </c>
      <c r="L261">
        <f t="shared" si="1070"/>
        <v>1.9999999999999929</v>
      </c>
      <c r="M261">
        <f t="shared" si="1071"/>
        <v>16</v>
      </c>
      <c r="N261">
        <f t="shared" ca="1" si="1072"/>
        <v>738</v>
      </c>
      <c r="O261" t="str">
        <f t="shared" si="1073"/>
        <v/>
      </c>
      <c r="P261">
        <f t="shared" si="1074"/>
        <v>4.0000000000000497</v>
      </c>
      <c r="Q261" s="7">
        <f t="shared" si="1075"/>
        <v>3.6409624300762338</v>
      </c>
      <c r="R261">
        <f t="shared" si="1076"/>
        <v>0.79999999999999716</v>
      </c>
      <c r="S261">
        <f t="shared" si="1077"/>
        <v>4.8000000000000469</v>
      </c>
      <c r="T261" s="7">
        <f t="shared" si="1078"/>
        <v>4.4409624300762314</v>
      </c>
    </row>
    <row r="262" spans="2:20" x14ac:dyDescent="0.2">
      <c r="B262" s="61"/>
      <c r="D262" s="65"/>
      <c r="E262" s="4">
        <v>1.2</v>
      </c>
      <c r="F262" s="4">
        <v>1113</v>
      </c>
      <c r="G262" s="6">
        <f t="shared" si="1066"/>
        <v>0.46736111111111112</v>
      </c>
      <c r="H262" s="4">
        <v>1115</v>
      </c>
      <c r="I262" s="1">
        <f t="shared" si="1067"/>
        <v>0.46875</v>
      </c>
      <c r="J262" s="1" t="str">
        <f t="shared" si="1068"/>
        <v/>
      </c>
      <c r="K262">
        <f t="shared" si="1069"/>
        <v>5.9999999999999787</v>
      </c>
      <c r="L262">
        <f t="shared" si="1070"/>
        <v>1.9999999999999929</v>
      </c>
      <c r="M262">
        <f t="shared" si="1071"/>
        <v>17</v>
      </c>
      <c r="N262">
        <f t="shared" ca="1" si="1072"/>
        <v>738</v>
      </c>
      <c r="O262" t="str">
        <f t="shared" si="1073"/>
        <v/>
      </c>
      <c r="P262">
        <f t="shared" si="1074"/>
        <v>15.599999999999945</v>
      </c>
      <c r="Q262" s="7">
        <f t="shared" si="1075"/>
        <v>13.953810318102637</v>
      </c>
      <c r="R262">
        <f t="shared" si="1076"/>
        <v>2.3999999999999915</v>
      </c>
      <c r="S262">
        <f t="shared" si="1077"/>
        <v>17.999999999999936</v>
      </c>
      <c r="T262" s="7">
        <f t="shared" si="1078"/>
        <v>16.353810318102628</v>
      </c>
    </row>
    <row r="263" spans="2:20" x14ac:dyDescent="0.2">
      <c r="B263" s="61"/>
      <c r="D263" s="21"/>
      <c r="E263" s="4">
        <v>4</v>
      </c>
      <c r="F263" s="4">
        <v>1121</v>
      </c>
      <c r="G263" s="6">
        <f t="shared" si="1066"/>
        <v>0.47291666666666665</v>
      </c>
      <c r="H263" s="4">
        <v>1123</v>
      </c>
      <c r="I263" s="1">
        <f t="shared" si="1067"/>
        <v>0.47430555555555554</v>
      </c>
      <c r="J263" s="1" t="str">
        <f t="shared" si="1068"/>
        <v/>
      </c>
      <c r="K263">
        <f t="shared" si="1069"/>
        <v>3.0000000000000693</v>
      </c>
      <c r="L263">
        <f t="shared" si="1070"/>
        <v>1.9999999999999929</v>
      </c>
      <c r="M263">
        <f t="shared" si="1071"/>
        <v>18</v>
      </c>
      <c r="N263">
        <f t="shared" ca="1" si="1072"/>
        <v>738</v>
      </c>
      <c r="O263" t="str">
        <f t="shared" si="1073"/>
        <v/>
      </c>
      <c r="P263">
        <f t="shared" si="1074"/>
        <v>21.000000000000483</v>
      </c>
      <c r="Q263" s="7">
        <f t="shared" si="1075"/>
        <v>19.644423238731985</v>
      </c>
      <c r="R263">
        <f t="shared" si="1076"/>
        <v>7.9999999999999716</v>
      </c>
      <c r="S263">
        <f t="shared" si="1077"/>
        <v>29.000000000000455</v>
      </c>
      <c r="T263" s="7">
        <f t="shared" si="1078"/>
        <v>27.644423238731957</v>
      </c>
    </row>
    <row r="264" spans="2:20" x14ac:dyDescent="0.2">
      <c r="B264" s="61"/>
      <c r="D264" s="65"/>
      <c r="E264" s="4">
        <v>10</v>
      </c>
      <c r="F264" s="4">
        <v>1126</v>
      </c>
      <c r="G264" s="6">
        <f t="shared" si="1066"/>
        <v>0.47638888888888892</v>
      </c>
      <c r="H264" s="4">
        <v>1128</v>
      </c>
      <c r="I264" s="1">
        <f t="shared" si="1067"/>
        <v>0.4777777777777778</v>
      </c>
      <c r="J264" s="1" t="str">
        <f t="shared" si="1068"/>
        <v/>
      </c>
      <c r="K264">
        <f t="shared" si="1069"/>
        <v>4.9999999999999822</v>
      </c>
      <c r="L264">
        <f t="shared" si="1070"/>
        <v>1.9999999999999929</v>
      </c>
      <c r="M264">
        <f t="shared" si="1071"/>
        <v>19</v>
      </c>
      <c r="N264">
        <f t="shared" ca="1" si="1072"/>
        <v>738</v>
      </c>
      <c r="O264" t="str">
        <f t="shared" si="1073"/>
        <v/>
      </c>
      <c r="P264">
        <f t="shared" si="1074"/>
        <v>32.499999999999886</v>
      </c>
      <c r="Q264" s="7">
        <f t="shared" si="1075"/>
        <v>29.070429711818946</v>
      </c>
      <c r="R264">
        <f t="shared" si="1076"/>
        <v>19.999999999999929</v>
      </c>
      <c r="S264">
        <f t="shared" si="1077"/>
        <v>52.499999999999815</v>
      </c>
      <c r="T264" s="7">
        <f t="shared" si="1078"/>
        <v>49.070429711818875</v>
      </c>
    </row>
    <row r="265" spans="2:20" x14ac:dyDescent="0.2">
      <c r="B265" s="61"/>
      <c r="D265" s="21"/>
      <c r="E265" s="4">
        <v>3</v>
      </c>
      <c r="F265" s="4">
        <v>1133</v>
      </c>
      <c r="G265" s="6">
        <f t="shared" si="1066"/>
        <v>0.48125000000000001</v>
      </c>
      <c r="H265" s="4">
        <v>1134</v>
      </c>
      <c r="I265" s="1">
        <f t="shared" si="1067"/>
        <v>0.48194444444444445</v>
      </c>
      <c r="J265" s="1" t="str">
        <f t="shared" si="1068"/>
        <v/>
      </c>
      <c r="K265">
        <f t="shared" si="1069"/>
        <v>5.9999999999999787</v>
      </c>
      <c r="L265">
        <f t="shared" si="1070"/>
        <v>0.99999999999999645</v>
      </c>
      <c r="M265">
        <f t="shared" si="1071"/>
        <v>20</v>
      </c>
      <c r="N265">
        <f t="shared" ca="1" si="1072"/>
        <v>738</v>
      </c>
      <c r="O265" t="str">
        <f t="shared" si="1073"/>
        <v/>
      </c>
      <c r="P265">
        <f t="shared" si="1074"/>
        <v>11.099999999999961</v>
      </c>
      <c r="Q265" s="7">
        <f t="shared" si="1075"/>
        <v>9.4826712394458106</v>
      </c>
      <c r="R265">
        <f t="shared" si="1076"/>
        <v>2.9999999999999893</v>
      </c>
      <c r="S265">
        <f t="shared" si="1077"/>
        <v>14.09999999999995</v>
      </c>
      <c r="T265" s="7">
        <f t="shared" si="1078"/>
        <v>12.4826712394458</v>
      </c>
    </row>
    <row r="266" spans="2:20" x14ac:dyDescent="0.2">
      <c r="B266" s="61"/>
      <c r="D266" s="79"/>
      <c r="E266" s="4">
        <v>0.7</v>
      </c>
      <c r="F266" s="4">
        <v>1140</v>
      </c>
      <c r="G266" s="6">
        <f t="shared" si="1066"/>
        <v>0.4861111111111111</v>
      </c>
      <c r="H266" s="4">
        <v>1141</v>
      </c>
      <c r="I266" s="1">
        <f t="shared" si="1067"/>
        <v>0.48680555555555555</v>
      </c>
      <c r="J266" s="1" t="str">
        <f t="shared" si="1068"/>
        <v/>
      </c>
      <c r="K266">
        <f t="shared" si="1069"/>
        <v>2.9999999999999893</v>
      </c>
      <c r="L266">
        <f t="shared" si="1070"/>
        <v>0.99999999999999645</v>
      </c>
      <c r="M266">
        <f t="shared" si="1071"/>
        <v>21</v>
      </c>
      <c r="N266">
        <f t="shared" ca="1" si="1072"/>
        <v>738</v>
      </c>
      <c r="O266" t="str">
        <f t="shared" si="1073"/>
        <v/>
      </c>
      <c r="P266">
        <f t="shared" si="1074"/>
        <v>2.5499999999999909</v>
      </c>
      <c r="Q266" s="7">
        <f t="shared" si="1075"/>
        <v>2.5233089587907984</v>
      </c>
      <c r="R266">
        <f t="shared" si="1076"/>
        <v>0.69999999999999751</v>
      </c>
      <c r="S266">
        <f t="shared" si="1077"/>
        <v>3.2499999999999885</v>
      </c>
      <c r="T266" s="7">
        <f t="shared" si="1078"/>
        <v>3.2233089587907959</v>
      </c>
    </row>
    <row r="267" spans="2:20" x14ac:dyDescent="0.2">
      <c r="B267" s="61"/>
      <c r="D267" s="65"/>
      <c r="E267" s="4">
        <v>1</v>
      </c>
      <c r="F267" s="4">
        <v>1144</v>
      </c>
      <c r="G267" s="6">
        <f t="shared" si="1066"/>
        <v>0.48888888888888887</v>
      </c>
      <c r="H267" s="4">
        <v>1145</v>
      </c>
      <c r="I267" s="1">
        <f t="shared" si="1067"/>
        <v>0.48958333333333331</v>
      </c>
      <c r="J267" s="1">
        <f t="shared" si="1068"/>
        <v>0.49305555555555552</v>
      </c>
      <c r="K267" t="str">
        <f t="shared" si="1069"/>
        <v/>
      </c>
      <c r="L267">
        <f t="shared" si="1070"/>
        <v>0.99999999999999645</v>
      </c>
      <c r="M267">
        <f t="shared" si="1071"/>
        <v>22</v>
      </c>
      <c r="N267">
        <f t="shared" ca="1" si="1072"/>
        <v>738</v>
      </c>
      <c r="O267">
        <f t="shared" ca="1" si="1073"/>
        <v>251.99999999999997</v>
      </c>
      <c r="P267">
        <f t="shared" si="1074"/>
        <v>2.5</v>
      </c>
      <c r="Q267" s="7">
        <f t="shared" si="1075"/>
        <v>0.36191198291773735</v>
      </c>
      <c r="R267">
        <f t="shared" si="1076"/>
        <v>0.99999999999999645</v>
      </c>
      <c r="S267">
        <f t="shared" si="1077"/>
        <v>3.4999999999999964</v>
      </c>
      <c r="T267" s="7">
        <f t="shared" si="1078"/>
        <v>1.3619119829177337</v>
      </c>
    </row>
    <row r="268" spans="2:20" x14ac:dyDescent="0.2">
      <c r="B268" s="61">
        <v>45811</v>
      </c>
      <c r="C268">
        <v>1234</v>
      </c>
      <c r="D268" s="21"/>
      <c r="E268" s="4">
        <v>0.01</v>
      </c>
      <c r="F268" s="4">
        <v>1246</v>
      </c>
      <c r="G268" s="6">
        <f t="shared" si="1066"/>
        <v>0.53194444444444444</v>
      </c>
      <c r="H268" s="4">
        <v>1318</v>
      </c>
      <c r="I268" s="1">
        <f t="shared" si="1067"/>
        <v>0.5541666666666667</v>
      </c>
      <c r="J268" s="1" t="str">
        <f t="shared" si="1068"/>
        <v/>
      </c>
      <c r="K268">
        <f t="shared" si="1069"/>
        <v>4.9999999999999822</v>
      </c>
      <c r="L268">
        <f t="shared" si="1070"/>
        <v>32.000000000000043</v>
      </c>
      <c r="M268">
        <f t="shared" si="1071"/>
        <v>1</v>
      </c>
      <c r="N268">
        <f t="shared" ca="1" si="1072"/>
        <v>1234</v>
      </c>
      <c r="O268" t="str">
        <f t="shared" si="1073"/>
        <v/>
      </c>
      <c r="P268">
        <f t="shared" si="1074"/>
        <v>0.14999999999999947</v>
      </c>
      <c r="Q268" s="7">
        <f t="shared" si="1075"/>
        <v>0.12427316376196008</v>
      </c>
      <c r="R268">
        <f t="shared" si="1076"/>
        <v>0.32000000000000045</v>
      </c>
      <c r="S268">
        <f t="shared" si="1077"/>
        <v>0.46999999999999992</v>
      </c>
      <c r="T268" s="7">
        <f t="shared" si="1078"/>
        <v>0.44427316376196052</v>
      </c>
    </row>
    <row r="269" spans="2:20" x14ac:dyDescent="0.2">
      <c r="B269" s="61"/>
      <c r="D269" s="79"/>
      <c r="E269" s="4">
        <v>0.05</v>
      </c>
      <c r="F269" s="4">
        <v>1323</v>
      </c>
      <c r="G269" s="6">
        <f t="shared" si="1066"/>
        <v>0.55763888888888891</v>
      </c>
      <c r="H269" s="4">
        <v>1329</v>
      </c>
      <c r="I269" s="1">
        <f t="shared" si="1067"/>
        <v>0.56180555555555556</v>
      </c>
      <c r="J269" s="1" t="str">
        <f t="shared" si="1068"/>
        <v/>
      </c>
      <c r="K269">
        <f t="shared" si="1069"/>
        <v>3.9999999999999858</v>
      </c>
      <c r="L269">
        <f t="shared" si="1070"/>
        <v>5.9999999999999787</v>
      </c>
      <c r="M269">
        <f t="shared" si="1071"/>
        <v>2</v>
      </c>
      <c r="N269">
        <f t="shared" ca="1" si="1072"/>
        <v>1234</v>
      </c>
      <c r="O269" t="str">
        <f t="shared" si="1073"/>
        <v/>
      </c>
      <c r="P269">
        <f t="shared" si="1074"/>
        <v>0.41999999999999854</v>
      </c>
      <c r="Q269" s="7">
        <f t="shared" si="1075"/>
        <v>0.3782873189555484</v>
      </c>
      <c r="R269">
        <f t="shared" si="1076"/>
        <v>0.29999999999999893</v>
      </c>
      <c r="S269">
        <f t="shared" si="1077"/>
        <v>0.71999999999999753</v>
      </c>
      <c r="T269" s="7">
        <f t="shared" si="1078"/>
        <v>0.67828731895554739</v>
      </c>
    </row>
    <row r="270" spans="2:20" x14ac:dyDescent="0.2">
      <c r="B270" s="11"/>
      <c r="D270" s="21"/>
      <c r="E270" s="4">
        <v>0.16</v>
      </c>
      <c r="F270" s="4">
        <v>1333</v>
      </c>
      <c r="G270" s="6">
        <f t="shared" si="1066"/>
        <v>0.56458333333333333</v>
      </c>
      <c r="H270" s="4">
        <v>1335</v>
      </c>
      <c r="I270" s="1">
        <f t="shared" si="1067"/>
        <v>0.56597222222222221</v>
      </c>
      <c r="J270" s="1" t="str">
        <f t="shared" si="1068"/>
        <v/>
      </c>
      <c r="K270">
        <f t="shared" si="1069"/>
        <v>4.9999999999999822</v>
      </c>
      <c r="L270">
        <f t="shared" si="1070"/>
        <v>1.9999999999999929</v>
      </c>
      <c r="M270">
        <f t="shared" si="1071"/>
        <v>3</v>
      </c>
      <c r="N270">
        <f t="shared" ca="1" si="1072"/>
        <v>1234</v>
      </c>
      <c r="O270" t="str">
        <f t="shared" si="1073"/>
        <v/>
      </c>
      <c r="P270">
        <f t="shared" si="1074"/>
        <v>2.1499999999999924</v>
      </c>
      <c r="Q270" s="7">
        <f t="shared" si="1075"/>
        <v>1.829390130066181</v>
      </c>
      <c r="R270">
        <f t="shared" si="1076"/>
        <v>0.3199999999999989</v>
      </c>
      <c r="S270">
        <f t="shared" si="1077"/>
        <v>2.4699999999999913</v>
      </c>
      <c r="T270" s="7">
        <f t="shared" si="1078"/>
        <v>2.14939013006618</v>
      </c>
    </row>
    <row r="271" spans="2:20" x14ac:dyDescent="0.2">
      <c r="B271" s="61"/>
      <c r="D271" s="79"/>
      <c r="E271" s="4">
        <v>0.7</v>
      </c>
      <c r="F271" s="4">
        <v>1340</v>
      </c>
      <c r="G271" s="6">
        <f t="shared" si="1066"/>
        <v>0.56944444444444442</v>
      </c>
      <c r="H271" s="4">
        <v>1342</v>
      </c>
      <c r="I271" s="1">
        <f t="shared" si="1067"/>
        <v>0.5708333333333333</v>
      </c>
      <c r="J271" s="1" t="str">
        <f t="shared" si="1068"/>
        <v/>
      </c>
      <c r="K271">
        <f t="shared" si="1069"/>
        <v>4.0000000000001457</v>
      </c>
      <c r="L271">
        <f t="shared" si="1070"/>
        <v>1.9999999999999929</v>
      </c>
      <c r="M271">
        <f t="shared" si="1071"/>
        <v>4</v>
      </c>
      <c r="N271">
        <f t="shared" ca="1" si="1072"/>
        <v>1234</v>
      </c>
      <c r="O271" t="str">
        <f t="shared" si="1073"/>
        <v/>
      </c>
      <c r="P271">
        <f t="shared" si="1074"/>
        <v>4.8000000000001748</v>
      </c>
      <c r="Q271" s="7">
        <f t="shared" si="1075"/>
        <v>4.5080461907571134</v>
      </c>
      <c r="R271">
        <f t="shared" si="1076"/>
        <v>1.399999999999995</v>
      </c>
      <c r="S271">
        <f t="shared" si="1077"/>
        <v>6.2000000000001698</v>
      </c>
      <c r="T271" s="7">
        <f t="shared" si="1078"/>
        <v>5.9080461907571085</v>
      </c>
    </row>
    <row r="272" spans="2:20" x14ac:dyDescent="0.2">
      <c r="B272" s="11"/>
      <c r="D272" s="21"/>
      <c r="E272" s="4">
        <v>1.7</v>
      </c>
      <c r="F272" s="4">
        <v>1346</v>
      </c>
      <c r="G272" s="6">
        <f t="shared" si="1066"/>
        <v>0.57361111111111118</v>
      </c>
      <c r="H272" s="4">
        <v>1348</v>
      </c>
      <c r="I272" s="1">
        <f t="shared" si="1067"/>
        <v>0.57500000000000007</v>
      </c>
      <c r="J272" s="1" t="str">
        <f t="shared" si="1068"/>
        <v/>
      </c>
      <c r="K272">
        <f t="shared" si="1069"/>
        <v>4.9999999999998224</v>
      </c>
      <c r="L272">
        <f t="shared" si="1070"/>
        <v>1.9999999999999929</v>
      </c>
      <c r="M272">
        <f t="shared" si="1071"/>
        <v>5</v>
      </c>
      <c r="N272">
        <f t="shared" ca="1" si="1072"/>
        <v>1234</v>
      </c>
      <c r="O272" t="str">
        <f t="shared" si="1073"/>
        <v/>
      </c>
      <c r="P272">
        <f t="shared" si="1074"/>
        <v>5.2499999999998135</v>
      </c>
      <c r="Q272" s="7">
        <f t="shared" si="1075"/>
        <v>4.4923099806426556</v>
      </c>
      <c r="R272">
        <f t="shared" si="1076"/>
        <v>3.3999999999999879</v>
      </c>
      <c r="S272">
        <f t="shared" si="1077"/>
        <v>8.6499999999998014</v>
      </c>
      <c r="T272" s="7">
        <f t="shared" si="1078"/>
        <v>7.8923099806426436</v>
      </c>
    </row>
    <row r="273" spans="2:20" x14ac:dyDescent="0.2">
      <c r="B273" s="11"/>
      <c r="D273" s="21"/>
      <c r="E273" s="4">
        <v>0.4</v>
      </c>
      <c r="F273" s="4">
        <v>1353</v>
      </c>
      <c r="G273" s="6">
        <f t="shared" si="1066"/>
        <v>0.57847222222222217</v>
      </c>
      <c r="H273" s="4">
        <v>1355</v>
      </c>
      <c r="I273" s="1">
        <f t="shared" si="1067"/>
        <v>0.57986111111111105</v>
      </c>
      <c r="J273" s="1" t="str">
        <f t="shared" si="1068"/>
        <v/>
      </c>
      <c r="K273">
        <f t="shared" si="1069"/>
        <v>6.0000000000001386</v>
      </c>
      <c r="L273">
        <f t="shared" si="1070"/>
        <v>1.9999999999999929</v>
      </c>
      <c r="M273">
        <f t="shared" si="1071"/>
        <v>6</v>
      </c>
      <c r="N273">
        <f t="shared" ca="1" si="1072"/>
        <v>1234</v>
      </c>
      <c r="O273" t="str">
        <f t="shared" si="1073"/>
        <v/>
      </c>
      <c r="P273">
        <f t="shared" si="1074"/>
        <v>1.3500000000000312</v>
      </c>
      <c r="Q273" s="7">
        <f t="shared" si="1075"/>
        <v>1.0098950275215488</v>
      </c>
      <c r="R273">
        <f t="shared" si="1076"/>
        <v>0.79999999999999716</v>
      </c>
      <c r="S273">
        <f t="shared" si="1077"/>
        <v>2.1500000000000283</v>
      </c>
      <c r="T273" s="7">
        <f t="shared" si="1078"/>
        <v>1.809895027521546</v>
      </c>
    </row>
    <row r="274" spans="2:20" x14ac:dyDescent="0.2">
      <c r="B274" s="61"/>
      <c r="D274" s="21"/>
      <c r="E274" s="4">
        <v>0.05</v>
      </c>
      <c r="F274" s="4">
        <v>1401</v>
      </c>
      <c r="G274" s="6">
        <f t="shared" si="1066"/>
        <v>0.58402777777777781</v>
      </c>
      <c r="H274" s="4">
        <v>1403</v>
      </c>
      <c r="I274" s="1">
        <f t="shared" si="1067"/>
        <v>0.5854166666666667</v>
      </c>
      <c r="J274" s="1" t="str">
        <f t="shared" si="1068"/>
        <v/>
      </c>
      <c r="K274">
        <f t="shared" si="1069"/>
        <v>2.9999999999999893</v>
      </c>
      <c r="L274">
        <f t="shared" si="1070"/>
        <v>1.9999999999999929</v>
      </c>
      <c r="M274">
        <f t="shared" si="1071"/>
        <v>7</v>
      </c>
      <c r="N274">
        <f t="shared" ca="1" si="1072"/>
        <v>1234</v>
      </c>
      <c r="O274" t="str">
        <f t="shared" si="1073"/>
        <v/>
      </c>
      <c r="P274">
        <f t="shared" si="1074"/>
        <v>0.29999999999999893</v>
      </c>
      <c r="Q274" s="7">
        <f t="shared" si="1075"/>
        <v>0.27307508212588266</v>
      </c>
      <c r="R274">
        <f t="shared" si="1076"/>
        <v>9.9999999999999645E-2</v>
      </c>
      <c r="S274">
        <f t="shared" si="1077"/>
        <v>0.39999999999999858</v>
      </c>
      <c r="T274" s="7">
        <f t="shared" si="1078"/>
        <v>0.37307508212588231</v>
      </c>
    </row>
    <row r="275" spans="2:20" x14ac:dyDescent="0.2">
      <c r="B275" s="61"/>
      <c r="D275" s="65"/>
      <c r="E275" s="4">
        <v>0.15</v>
      </c>
      <c r="F275" s="4">
        <v>1406</v>
      </c>
      <c r="G275" s="6">
        <f t="shared" si="1066"/>
        <v>0.58750000000000002</v>
      </c>
      <c r="H275" s="4">
        <v>1432</v>
      </c>
      <c r="I275" s="1">
        <f t="shared" si="1067"/>
        <v>0.60555555555555551</v>
      </c>
      <c r="J275" s="1" t="str">
        <f t="shared" si="1068"/>
        <v/>
      </c>
      <c r="K275">
        <f t="shared" si="1069"/>
        <v>5.9999999999999787</v>
      </c>
      <c r="L275">
        <f t="shared" si="1070"/>
        <v>25.999999999999908</v>
      </c>
      <c r="M275">
        <f t="shared" si="1071"/>
        <v>8</v>
      </c>
      <c r="N275">
        <f t="shared" ca="1" si="1072"/>
        <v>1234</v>
      </c>
      <c r="O275" t="str">
        <f t="shared" si="1073"/>
        <v/>
      </c>
      <c r="P275">
        <f t="shared" si="1074"/>
        <v>1.4999999999999947</v>
      </c>
      <c r="Q275" s="7">
        <f t="shared" si="1075"/>
        <v>1.4162733690287357</v>
      </c>
      <c r="R275">
        <f t="shared" si="1076"/>
        <v>3.8999999999999861</v>
      </c>
      <c r="S275">
        <f t="shared" si="1077"/>
        <v>5.3999999999999808</v>
      </c>
      <c r="T275" s="7">
        <f t="shared" si="1078"/>
        <v>5.3162733690287221</v>
      </c>
    </row>
    <row r="276" spans="2:20" x14ac:dyDescent="0.2">
      <c r="B276" s="61"/>
      <c r="D276" s="79"/>
      <c r="E276" s="4">
        <v>0.35</v>
      </c>
      <c r="F276" s="4">
        <v>1438</v>
      </c>
      <c r="G276" s="6">
        <f t="shared" si="1066"/>
        <v>0.60972222222222217</v>
      </c>
      <c r="H276" s="4">
        <v>1441</v>
      </c>
      <c r="I276" s="1">
        <f t="shared" si="1067"/>
        <v>0.6118055555555556</v>
      </c>
      <c r="J276" s="1" t="str">
        <f t="shared" si="1068"/>
        <v/>
      </c>
      <c r="K276">
        <f t="shared" si="1069"/>
        <v>4.9999999999999822</v>
      </c>
      <c r="L276">
        <f t="shared" si="1070"/>
        <v>3.0000000000001492</v>
      </c>
      <c r="M276">
        <f t="shared" si="1071"/>
        <v>9</v>
      </c>
      <c r="N276">
        <f t="shared" ca="1" si="1072"/>
        <v>1234</v>
      </c>
      <c r="O276" t="str">
        <f t="shared" si="1073"/>
        <v/>
      </c>
      <c r="P276">
        <f t="shared" si="1074"/>
        <v>3.3749999999999885</v>
      </c>
      <c r="Q276" s="7">
        <f t="shared" si="1075"/>
        <v>3.0957680100562994</v>
      </c>
      <c r="R276">
        <f t="shared" si="1076"/>
        <v>1.0500000000000522</v>
      </c>
      <c r="S276">
        <f t="shared" si="1077"/>
        <v>4.4250000000000407</v>
      </c>
      <c r="T276" s="7">
        <f t="shared" si="1078"/>
        <v>4.1457680100563516</v>
      </c>
    </row>
    <row r="277" spans="2:20" x14ac:dyDescent="0.2">
      <c r="B277" s="11"/>
      <c r="D277" s="21"/>
      <c r="E277" s="4">
        <v>1</v>
      </c>
      <c r="F277" s="4">
        <v>1446</v>
      </c>
      <c r="G277" s="6">
        <f t="shared" si="1066"/>
        <v>0.61527777777777781</v>
      </c>
      <c r="H277" s="4">
        <v>1449</v>
      </c>
      <c r="I277" s="1">
        <f t="shared" si="1067"/>
        <v>0.61736111111111114</v>
      </c>
      <c r="J277" s="1" t="str">
        <f t="shared" si="1068"/>
        <v/>
      </c>
      <c r="K277">
        <f t="shared" si="1069"/>
        <v>4.9999999999999822</v>
      </c>
      <c r="L277">
        <f t="shared" si="1070"/>
        <v>2.9999999999999893</v>
      </c>
      <c r="M277">
        <f t="shared" si="1071"/>
        <v>10</v>
      </c>
      <c r="N277">
        <f t="shared" ca="1" si="1072"/>
        <v>1234</v>
      </c>
      <c r="O277" t="str">
        <f t="shared" si="1073"/>
        <v/>
      </c>
      <c r="P277">
        <f t="shared" si="1074"/>
        <v>9.9999999999999645</v>
      </c>
      <c r="Q277" s="7">
        <f t="shared" si="1075"/>
        <v>9.1023977898376742</v>
      </c>
      <c r="R277">
        <f t="shared" si="1076"/>
        <v>2.9999999999999893</v>
      </c>
      <c r="S277">
        <f t="shared" si="1077"/>
        <v>12.999999999999954</v>
      </c>
      <c r="T277" s="7">
        <f t="shared" si="1078"/>
        <v>12.102397789837664</v>
      </c>
    </row>
    <row r="278" spans="2:20" x14ac:dyDescent="0.2">
      <c r="B278" s="11"/>
      <c r="D278" s="21"/>
      <c r="E278" s="4">
        <v>3</v>
      </c>
      <c r="F278" s="4">
        <v>1454</v>
      </c>
      <c r="G278" s="6">
        <f t="shared" si="1066"/>
        <v>0.62083333333333335</v>
      </c>
      <c r="H278" s="4">
        <v>1456</v>
      </c>
      <c r="I278" s="1">
        <f t="shared" si="1067"/>
        <v>0.62222222222222223</v>
      </c>
      <c r="J278" s="1" t="str">
        <f t="shared" si="1068"/>
        <v/>
      </c>
      <c r="K278">
        <f t="shared" si="1069"/>
        <v>6.9999999999999751</v>
      </c>
      <c r="L278">
        <f t="shared" si="1070"/>
        <v>1.9999999999999929</v>
      </c>
      <c r="M278">
        <f t="shared" si="1071"/>
        <v>11</v>
      </c>
      <c r="N278">
        <f t="shared" ca="1" si="1072"/>
        <v>1234</v>
      </c>
      <c r="O278" t="str">
        <f t="shared" si="1073"/>
        <v/>
      </c>
      <c r="P278">
        <f t="shared" si="1074"/>
        <v>12.249999999999957</v>
      </c>
      <c r="Q278" s="7">
        <f t="shared" si="1075"/>
        <v>9.7669450496958934</v>
      </c>
      <c r="R278">
        <f t="shared" si="1076"/>
        <v>5.9999999999999787</v>
      </c>
      <c r="S278">
        <f t="shared" si="1077"/>
        <v>18.249999999999936</v>
      </c>
      <c r="T278" s="7">
        <f t="shared" si="1078"/>
        <v>15.766945049695872</v>
      </c>
    </row>
    <row r="279" spans="2:20" x14ac:dyDescent="0.2">
      <c r="B279" s="61"/>
      <c r="D279" s="79"/>
      <c r="E279" s="4">
        <v>0.5</v>
      </c>
      <c r="F279" s="4">
        <v>1503</v>
      </c>
      <c r="G279" s="6">
        <f t="shared" si="1066"/>
        <v>0.62708333333333333</v>
      </c>
      <c r="H279" s="4">
        <v>1505</v>
      </c>
      <c r="I279" s="1">
        <f t="shared" si="1067"/>
        <v>0.62847222222222221</v>
      </c>
      <c r="J279" s="1" t="str">
        <f t="shared" si="1068"/>
        <v/>
      </c>
      <c r="K279">
        <f t="shared" si="1069"/>
        <v>6.9999999999999751</v>
      </c>
      <c r="L279">
        <f t="shared" si="1070"/>
        <v>1.9999999999999929</v>
      </c>
      <c r="M279">
        <f t="shared" si="1071"/>
        <v>12</v>
      </c>
      <c r="N279">
        <f t="shared" ca="1" si="1072"/>
        <v>1234</v>
      </c>
      <c r="O279" t="str">
        <f t="shared" si="1073"/>
        <v/>
      </c>
      <c r="P279">
        <f t="shared" si="1074"/>
        <v>2.0999999999999925</v>
      </c>
      <c r="Q279" s="7">
        <f t="shared" si="1075"/>
        <v>1.7397464644370659</v>
      </c>
      <c r="R279">
        <f t="shared" si="1076"/>
        <v>0.99999999999999645</v>
      </c>
      <c r="S279">
        <f t="shared" si="1077"/>
        <v>3.099999999999989</v>
      </c>
      <c r="T279" s="7">
        <f t="shared" si="1078"/>
        <v>2.7397464644370624</v>
      </c>
    </row>
    <row r="280" spans="2:20" x14ac:dyDescent="0.2">
      <c r="B280" s="61"/>
      <c r="D280" s="79"/>
      <c r="E280" s="4">
        <v>0.1</v>
      </c>
      <c r="F280" s="4">
        <v>1512</v>
      </c>
      <c r="G280" s="6">
        <f t="shared" si="1066"/>
        <v>0.6333333333333333</v>
      </c>
      <c r="H280" s="4">
        <v>1514</v>
      </c>
      <c r="I280" s="1">
        <f t="shared" si="1067"/>
        <v>0.63472222222222219</v>
      </c>
      <c r="J280" s="1" t="str">
        <f t="shared" si="1068"/>
        <v/>
      </c>
      <c r="K280">
        <f t="shared" si="1069"/>
        <v>2.9999999999999893</v>
      </c>
      <c r="L280">
        <f t="shared" si="1070"/>
        <v>1.9999999999999929</v>
      </c>
      <c r="M280">
        <f t="shared" si="1071"/>
        <v>13</v>
      </c>
      <c r="N280">
        <f t="shared" ca="1" si="1072"/>
        <v>1234</v>
      </c>
      <c r="O280" t="str">
        <f t="shared" si="1073"/>
        <v/>
      </c>
      <c r="P280">
        <f t="shared" si="1074"/>
        <v>0.41999999999999854</v>
      </c>
      <c r="Q280" s="7">
        <f t="shared" si="1075"/>
        <v>0.4083144940978472</v>
      </c>
      <c r="R280">
        <f t="shared" si="1076"/>
        <v>0.19999999999999929</v>
      </c>
      <c r="S280">
        <f t="shared" si="1077"/>
        <v>0.61999999999999789</v>
      </c>
      <c r="T280" s="7">
        <f t="shared" si="1078"/>
        <v>0.60831449409784644</v>
      </c>
    </row>
    <row r="281" spans="2:20" x14ac:dyDescent="0.2">
      <c r="B281" s="61"/>
      <c r="D281" s="65"/>
      <c r="E281" s="4">
        <v>0.18</v>
      </c>
      <c r="F281" s="4">
        <v>1517</v>
      </c>
      <c r="G281" s="6">
        <f t="shared" ref="G281:G287" si="1079">VALUE(CONCATENATE(LEFT(F281,LEN(F281)-2),":",RIGHT(F281,2)))</f>
        <v>0.63680555555555551</v>
      </c>
      <c r="H281" s="4">
        <v>1523</v>
      </c>
      <c r="I281" s="1">
        <f t="shared" ref="I281:I287" si="1080">VALUE(CONCATENATE(LEFT(H281,LEN(H281)-2),":",RIGHT(H281,2)))</f>
        <v>0.64097222222222217</v>
      </c>
      <c r="J281" s="1" t="str">
        <f t="shared" ref="J281:J287" si="1081">IF(OR(B282&lt;&gt;"",E282=""),I281+TIME(0,5,0),"")</f>
        <v/>
      </c>
      <c r="K281">
        <f t="shared" ref="K281:K287" si="1082">IF(AND(OR(AND(B281&lt;&gt;"",B282=""),AND(B281="",B282="")),E282&lt;&gt;""),(G282-I281)*1440,"")</f>
        <v>5.9999999999999787</v>
      </c>
      <c r="L281">
        <f t="shared" ref="L281:L287" si="1083">(I281-G281)*1440</f>
        <v>5.9999999999999787</v>
      </c>
      <c r="M281">
        <f t="shared" ref="M281:M287" si="1084">IF(B281&lt;&gt;"",1,M280+1)</f>
        <v>14</v>
      </c>
      <c r="N281">
        <f t="shared" ref="N281:N287" ca="1" si="1085">OFFSET(C281,-M281+1,0)</f>
        <v>1234</v>
      </c>
      <c r="O281" t="str">
        <f t="shared" ref="O281:O287" si="1086">IF(J281&lt;&gt;"",(J281-VALUE(CONCATENATE(LEFT(N281,LEN(N281)-2),":",RIGHT(N281,2))))*1440,"")</f>
        <v/>
      </c>
      <c r="P281">
        <f t="shared" ref="P281:P287" si="1087">IF(K281&lt;&gt;"",(E281+E282)*K281/2,E281*5/2)</f>
        <v>0.56999999999999795</v>
      </c>
      <c r="Q281" s="7">
        <f t="shared" ref="Q281:Q287" si="1088">IF(K281&lt;&gt;"",(E282-E281)*K281/LN((E282+0.000001)/(E281+0.000001)),-5*(E281-0.000001)/(LN(1/E281)-13.8155))</f>
        <v>0.35290731221319588</v>
      </c>
      <c r="R281">
        <f t="shared" ref="R281:R287" si="1089">(E281*L281)</f>
        <v>1.0799999999999961</v>
      </c>
      <c r="S281">
        <f t="shared" ref="S281:S287" si="1090">P281+R281</f>
        <v>1.6499999999999941</v>
      </c>
      <c r="T281" s="7">
        <f t="shared" ref="T281:T287" si="1091">Q281+R281</f>
        <v>1.4329073122131919</v>
      </c>
    </row>
    <row r="282" spans="2:20" x14ac:dyDescent="0.2">
      <c r="B282" s="61"/>
      <c r="D282" s="65"/>
      <c r="E282" s="4">
        <v>0.01</v>
      </c>
      <c r="F282" s="4">
        <v>1529</v>
      </c>
      <c r="G282" s="6">
        <f t="shared" si="1079"/>
        <v>0.64513888888888882</v>
      </c>
      <c r="H282" s="4">
        <v>1552</v>
      </c>
      <c r="I282" s="1">
        <f t="shared" si="1080"/>
        <v>0.66111111111111109</v>
      </c>
      <c r="J282" s="1" t="str">
        <f t="shared" si="1081"/>
        <v/>
      </c>
      <c r="K282">
        <f t="shared" si="1082"/>
        <v>5.9999999999999787</v>
      </c>
      <c r="L282">
        <f t="shared" si="1083"/>
        <v>23.000000000000078</v>
      </c>
      <c r="M282">
        <f t="shared" si="1084"/>
        <v>15</v>
      </c>
      <c r="N282">
        <f t="shared" ca="1" si="1085"/>
        <v>1234</v>
      </c>
      <c r="O282" t="str">
        <f t="shared" si="1086"/>
        <v/>
      </c>
      <c r="P282">
        <f t="shared" si="1087"/>
        <v>0.38999999999999863</v>
      </c>
      <c r="Q282" s="7">
        <f t="shared" si="1088"/>
        <v>0.26561333667272657</v>
      </c>
      <c r="R282">
        <f t="shared" si="1089"/>
        <v>0.23000000000000079</v>
      </c>
      <c r="S282">
        <f t="shared" si="1090"/>
        <v>0.61999999999999944</v>
      </c>
      <c r="T282" s="7">
        <f t="shared" si="1091"/>
        <v>0.49561333667272733</v>
      </c>
    </row>
    <row r="283" spans="2:20" x14ac:dyDescent="0.2">
      <c r="B283" s="61"/>
      <c r="D283" s="79"/>
      <c r="E283" s="4">
        <v>0.12</v>
      </c>
      <c r="F283" s="4">
        <v>1558</v>
      </c>
      <c r="G283" s="6">
        <f t="shared" si="1079"/>
        <v>0.66527777777777775</v>
      </c>
      <c r="H283" s="4">
        <v>1600</v>
      </c>
      <c r="I283" s="1">
        <f t="shared" si="1080"/>
        <v>0.66666666666666663</v>
      </c>
      <c r="J283" s="1" t="str">
        <f t="shared" si="1081"/>
        <v/>
      </c>
      <c r="K283">
        <f t="shared" si="1082"/>
        <v>6.0000000000001386</v>
      </c>
      <c r="L283">
        <f t="shared" si="1083"/>
        <v>1.9999999999999929</v>
      </c>
      <c r="M283">
        <f t="shared" si="1084"/>
        <v>16</v>
      </c>
      <c r="N283">
        <f t="shared" ca="1" si="1085"/>
        <v>1234</v>
      </c>
      <c r="O283" t="str">
        <f t="shared" si="1086"/>
        <v/>
      </c>
      <c r="P283">
        <f t="shared" si="1087"/>
        <v>1.560000000000036</v>
      </c>
      <c r="Q283" s="7">
        <f t="shared" si="1088"/>
        <v>1.3953871164512792</v>
      </c>
      <c r="R283">
        <f t="shared" si="1089"/>
        <v>0.23999999999999913</v>
      </c>
      <c r="S283">
        <f t="shared" si="1090"/>
        <v>1.8000000000000351</v>
      </c>
      <c r="T283" s="7">
        <f t="shared" si="1091"/>
        <v>1.6353871164512783</v>
      </c>
    </row>
    <row r="284" spans="2:20" x14ac:dyDescent="0.2">
      <c r="B284" s="61"/>
      <c r="D284" s="79"/>
      <c r="E284" s="4">
        <v>0.4</v>
      </c>
      <c r="F284" s="4">
        <v>1606</v>
      </c>
      <c r="G284" s="6">
        <f t="shared" si="1079"/>
        <v>0.67083333333333339</v>
      </c>
      <c r="H284" s="4">
        <v>1607</v>
      </c>
      <c r="I284" s="1">
        <f t="shared" si="1080"/>
        <v>0.67152777777777783</v>
      </c>
      <c r="J284" s="1" t="str">
        <f t="shared" si="1081"/>
        <v/>
      </c>
      <c r="K284">
        <f t="shared" si="1082"/>
        <v>6.9999999999999751</v>
      </c>
      <c r="L284">
        <f t="shared" si="1083"/>
        <v>0.99999999999999645</v>
      </c>
      <c r="M284">
        <f t="shared" si="1084"/>
        <v>17</v>
      </c>
      <c r="N284">
        <f t="shared" ca="1" si="1085"/>
        <v>1234</v>
      </c>
      <c r="O284" t="str">
        <f t="shared" si="1086"/>
        <v/>
      </c>
      <c r="P284">
        <f t="shared" si="1087"/>
        <v>11.899999999999958</v>
      </c>
      <c r="Q284" s="7">
        <f t="shared" si="1088"/>
        <v>9.0327025098853291</v>
      </c>
      <c r="R284">
        <f t="shared" si="1089"/>
        <v>0.39999999999999858</v>
      </c>
      <c r="S284">
        <f t="shared" si="1090"/>
        <v>12.299999999999956</v>
      </c>
      <c r="T284" s="7">
        <f t="shared" si="1091"/>
        <v>9.4327025098853277</v>
      </c>
    </row>
    <row r="285" spans="2:20" x14ac:dyDescent="0.2">
      <c r="B285" s="11"/>
      <c r="D285" s="21"/>
      <c r="E285" s="4">
        <v>3</v>
      </c>
      <c r="F285" s="4">
        <v>1614</v>
      </c>
      <c r="G285" s="6">
        <f t="shared" si="1079"/>
        <v>0.67638888888888893</v>
      </c>
      <c r="H285" s="4">
        <v>1615</v>
      </c>
      <c r="I285" s="1">
        <f t="shared" si="1080"/>
        <v>0.67708333333333337</v>
      </c>
      <c r="J285" s="1" t="str">
        <f t="shared" si="1081"/>
        <v/>
      </c>
      <c r="K285">
        <f t="shared" si="1082"/>
        <v>8.9999999999998082</v>
      </c>
      <c r="L285">
        <f t="shared" si="1083"/>
        <v>0.99999999999999645</v>
      </c>
      <c r="M285">
        <f t="shared" si="1084"/>
        <v>18</v>
      </c>
      <c r="N285">
        <f t="shared" ca="1" si="1085"/>
        <v>1234</v>
      </c>
      <c r="O285" t="str">
        <f t="shared" si="1086"/>
        <v/>
      </c>
      <c r="P285">
        <f t="shared" si="1087"/>
        <v>15.02999999999968</v>
      </c>
      <c r="Q285" s="7">
        <f t="shared" si="1088"/>
        <v>10.994666730478444</v>
      </c>
      <c r="R285">
        <f t="shared" si="1089"/>
        <v>2.9999999999999893</v>
      </c>
      <c r="S285">
        <f t="shared" si="1090"/>
        <v>18.029999999999667</v>
      </c>
      <c r="T285" s="7">
        <f t="shared" si="1091"/>
        <v>13.994666730478434</v>
      </c>
    </row>
    <row r="286" spans="2:20" x14ac:dyDescent="0.2">
      <c r="B286" s="61"/>
      <c r="D286" s="65"/>
      <c r="E286" s="4">
        <v>0.34</v>
      </c>
      <c r="F286" s="4">
        <v>1624</v>
      </c>
      <c r="G286" s="6">
        <f t="shared" si="1079"/>
        <v>0.68333333333333324</v>
      </c>
      <c r="H286" s="4">
        <v>1626</v>
      </c>
      <c r="I286" s="1">
        <f t="shared" si="1080"/>
        <v>0.68472222222222223</v>
      </c>
      <c r="J286" s="1" t="str">
        <f t="shared" si="1081"/>
        <v/>
      </c>
      <c r="K286">
        <f t="shared" si="1082"/>
        <v>6.0000000000001386</v>
      </c>
      <c r="L286">
        <f t="shared" si="1083"/>
        <v>2.0000000000001528</v>
      </c>
      <c r="M286">
        <f t="shared" si="1084"/>
        <v>19</v>
      </c>
      <c r="N286">
        <f t="shared" ca="1" si="1085"/>
        <v>1234</v>
      </c>
      <c r="O286" t="str">
        <f t="shared" si="1086"/>
        <v/>
      </c>
      <c r="P286">
        <f t="shared" si="1087"/>
        <v>6.7200000000001543</v>
      </c>
      <c r="Q286" s="7">
        <f t="shared" si="1088"/>
        <v>5.4397695293895767</v>
      </c>
      <c r="R286">
        <f t="shared" si="1089"/>
        <v>0.68000000000005201</v>
      </c>
      <c r="S286">
        <f t="shared" si="1090"/>
        <v>7.4000000000002064</v>
      </c>
      <c r="T286" s="7">
        <f t="shared" si="1091"/>
        <v>6.1197695293896288</v>
      </c>
    </row>
    <row r="287" spans="2:20" x14ac:dyDescent="0.2">
      <c r="B287" s="61"/>
      <c r="D287" s="65"/>
      <c r="E287" s="4">
        <v>1.9</v>
      </c>
      <c r="F287" s="4">
        <v>1632</v>
      </c>
      <c r="G287" s="6">
        <f t="shared" si="1079"/>
        <v>0.68888888888888899</v>
      </c>
      <c r="H287" s="4">
        <v>1633</v>
      </c>
      <c r="I287" s="1">
        <f t="shared" si="1080"/>
        <v>0.68958333333333333</v>
      </c>
      <c r="J287" s="1" t="str">
        <f t="shared" si="1081"/>
        <v/>
      </c>
      <c r="K287">
        <f t="shared" si="1082"/>
        <v>3.9999999999999858</v>
      </c>
      <c r="L287">
        <f t="shared" si="1083"/>
        <v>0.99999999999983658</v>
      </c>
      <c r="M287">
        <f t="shared" si="1084"/>
        <v>20</v>
      </c>
      <c r="N287">
        <f t="shared" ca="1" si="1085"/>
        <v>1234</v>
      </c>
      <c r="O287" t="str">
        <f t="shared" si="1086"/>
        <v/>
      </c>
      <c r="P287">
        <f t="shared" si="1087"/>
        <v>11.799999999999958</v>
      </c>
      <c r="Q287" s="7">
        <f t="shared" si="1088"/>
        <v>11.28364644391598</v>
      </c>
      <c r="R287">
        <f t="shared" si="1089"/>
        <v>1.8999999999996895</v>
      </c>
      <c r="S287">
        <f t="shared" si="1090"/>
        <v>13.699999999999648</v>
      </c>
      <c r="T287" s="7">
        <f t="shared" si="1091"/>
        <v>13.18364644391567</v>
      </c>
    </row>
    <row r="288" spans="2:20" x14ac:dyDescent="0.2">
      <c r="B288" s="61"/>
      <c r="D288" s="79"/>
      <c r="E288" s="4">
        <v>4</v>
      </c>
      <c r="F288" s="4">
        <v>1637</v>
      </c>
      <c r="G288" s="6">
        <f t="shared" ref="G288:G289" si="1092">VALUE(CONCATENATE(LEFT(F288,LEN(F288)-2),":",RIGHT(F288,2)))</f>
        <v>0.69236111111111109</v>
      </c>
      <c r="H288" s="4">
        <v>1640</v>
      </c>
      <c r="I288" s="1">
        <f t="shared" ref="I288:I289" si="1093">VALUE(CONCATENATE(LEFT(H288,LEN(H288)-2),":",RIGHT(H288,2)))</f>
        <v>0.69444444444444453</v>
      </c>
      <c r="J288" s="1">
        <f t="shared" ref="J288:J289" si="1094">IF(OR(B289&lt;&gt;"",E289=""),I288+TIME(0,5,0),"")</f>
        <v>0.69791666666666674</v>
      </c>
      <c r="K288" t="str">
        <f t="shared" ref="K288:K289" si="1095">IF(AND(OR(AND(B288&lt;&gt;"",B289=""),AND(B288="",B289="")),E289&lt;&gt;""),(G289-I288)*1440,"")</f>
        <v/>
      </c>
      <c r="L288">
        <f t="shared" ref="L288:L289" si="1096">(I288-G288)*1440</f>
        <v>3.0000000000001492</v>
      </c>
      <c r="M288">
        <f t="shared" ref="M288:M289" si="1097">IF(B288&lt;&gt;"",1,M287+1)</f>
        <v>21</v>
      </c>
      <c r="N288">
        <f t="shared" ref="N288:N289" ca="1" si="1098">OFFSET(C288,-M288+1,0)</f>
        <v>1234</v>
      </c>
      <c r="O288">
        <f t="shared" ref="O288:O289" ca="1" si="1099">IF(J288&lt;&gt;"",(J288-VALUE(CONCATENATE(LEFT(N288,LEN(N288)-2),":",RIGHT(N288,2))))*1440,"")</f>
        <v>251.00000000000006</v>
      </c>
      <c r="P288">
        <f t="shared" ref="P288:P289" si="1100">IF(K288&lt;&gt;"",(E288+E289)*K288/2,E288*5/2)</f>
        <v>10</v>
      </c>
      <c r="Q288" s="7">
        <f t="shared" ref="Q288:Q289" si="1101">IF(K288&lt;&gt;"",(E289-E288)*K288/LN((E289+0.000001)/(E288+0.000001)),-5*(E288-0.000001)/(LN(1/E288)-13.8155))</f>
        <v>1.3156338340657985</v>
      </c>
      <c r="R288">
        <f t="shared" ref="R288:R289" si="1102">(E288*L288)</f>
        <v>12.000000000000597</v>
      </c>
      <c r="S288">
        <f t="shared" ref="S288:S289" si="1103">P288+R288</f>
        <v>22.000000000000597</v>
      </c>
      <c r="T288" s="7">
        <f t="shared" ref="T288:T289" si="1104">Q288+R288</f>
        <v>13.315633834066395</v>
      </c>
    </row>
    <row r="289" spans="1:20" x14ac:dyDescent="0.2">
      <c r="A289">
        <v>1</v>
      </c>
      <c r="B289" s="61">
        <v>45814</v>
      </c>
      <c r="C289">
        <v>1055</v>
      </c>
      <c r="D289" s="79">
        <v>3</v>
      </c>
      <c r="E289" s="4">
        <v>0.01</v>
      </c>
      <c r="F289" s="4">
        <v>1113</v>
      </c>
      <c r="G289" s="6">
        <f t="shared" si="1092"/>
        <v>0.46736111111111112</v>
      </c>
      <c r="H289" s="4">
        <v>1117</v>
      </c>
      <c r="I289" s="1">
        <f t="shared" si="1093"/>
        <v>0.47013888888888888</v>
      </c>
      <c r="J289" s="1" t="str">
        <f t="shared" si="1094"/>
        <v/>
      </c>
      <c r="K289">
        <f t="shared" si="1095"/>
        <v>7.9999999999999716</v>
      </c>
      <c r="L289">
        <f t="shared" si="1096"/>
        <v>3.9999999999999858</v>
      </c>
      <c r="M289">
        <f t="shared" si="1097"/>
        <v>1</v>
      </c>
      <c r="N289">
        <f t="shared" ca="1" si="1098"/>
        <v>1055</v>
      </c>
      <c r="O289" t="str">
        <f t="shared" si="1099"/>
        <v/>
      </c>
      <c r="P289">
        <f t="shared" si="1100"/>
        <v>4.0399999999999858</v>
      </c>
      <c r="Q289" s="7">
        <f t="shared" si="1101"/>
        <v>1.7198431189295129</v>
      </c>
      <c r="R289">
        <f t="shared" si="1102"/>
        <v>3.9999999999999862E-2</v>
      </c>
      <c r="S289">
        <f t="shared" si="1103"/>
        <v>4.0799999999999859</v>
      </c>
      <c r="T289" s="7">
        <f t="shared" si="1104"/>
        <v>1.7598431189295127</v>
      </c>
    </row>
    <row r="290" spans="1:20" x14ac:dyDescent="0.2">
      <c r="B290" s="61"/>
      <c r="D290" s="79"/>
      <c r="E290" s="4">
        <v>1</v>
      </c>
      <c r="F290" s="4">
        <v>1125</v>
      </c>
      <c r="G290" s="6">
        <f t="shared" ref="G290:G293" si="1105">VALUE(CONCATENATE(LEFT(F290,LEN(F290)-2),":",RIGHT(F290,2)))</f>
        <v>0.47569444444444442</v>
      </c>
      <c r="H290" s="4">
        <v>1133</v>
      </c>
      <c r="I290" s="1">
        <f t="shared" ref="I290:I293" si="1106">VALUE(CONCATENATE(LEFT(H290,LEN(H290)-2),":",RIGHT(H290,2)))</f>
        <v>0.48125000000000001</v>
      </c>
      <c r="J290" s="1" t="str">
        <f t="shared" ref="J290:J293" si="1107">IF(OR(B291&lt;&gt;"",E291=""),I290+TIME(0,5,0),"")</f>
        <v/>
      </c>
      <c r="K290">
        <f t="shared" ref="K290:K293" si="1108">IF(AND(OR(AND(B290&lt;&gt;"",B291=""),AND(B290="",B291="")),E291&lt;&gt;""),(G291-I290)*1440,"")</f>
        <v>4.9999999999999822</v>
      </c>
      <c r="L290">
        <f t="shared" ref="L290:L293" si="1109">(I290-G290)*1440</f>
        <v>8.0000000000000515</v>
      </c>
      <c r="M290">
        <f t="shared" ref="M290:M293" si="1110">IF(B290&lt;&gt;"",1,M289+1)</f>
        <v>2</v>
      </c>
      <c r="N290">
        <f t="shared" ref="N290:N293" ca="1" si="1111">OFFSET(C290,-M290+1,0)</f>
        <v>1055</v>
      </c>
      <c r="O290" t="str">
        <f t="shared" ref="O290:O293" si="1112">IF(J290&lt;&gt;"",(J290-VALUE(CONCATENATE(LEFT(N290,LEN(N290)-2),":",RIGHT(N290,2))))*1440,"")</f>
        <v/>
      </c>
      <c r="P290">
        <f t="shared" ref="P290:P293" si="1113">IF(K290&lt;&gt;"",(E290+E291)*K290/2,E290*5/2)</f>
        <v>14.999999999999947</v>
      </c>
      <c r="Q290" s="7">
        <f t="shared" ref="Q290:Q293" si="1114">IF(K290&lt;&gt;"",(E291-E290)*K290/LN((E291+0.000001)/(E290+0.000001)),-5*(E290-0.000001)/(LN(1/E290)-13.8155))</f>
        <v>12.426704868105169</v>
      </c>
      <c r="R290">
        <f t="shared" ref="R290:R293" si="1115">(E290*L290)</f>
        <v>8.0000000000000515</v>
      </c>
      <c r="S290">
        <f t="shared" ref="S290:S293" si="1116">P290+R290</f>
        <v>23</v>
      </c>
      <c r="T290" s="7">
        <f t="shared" ref="T290:T293" si="1117">Q290+R290</f>
        <v>20.426704868105219</v>
      </c>
    </row>
    <row r="291" spans="1:20" x14ac:dyDescent="0.2">
      <c r="B291" s="61"/>
      <c r="D291" s="65"/>
      <c r="E291" s="4">
        <v>5</v>
      </c>
      <c r="F291" s="4">
        <v>1138</v>
      </c>
      <c r="G291" s="6">
        <f t="shared" si="1105"/>
        <v>0.48472222222222222</v>
      </c>
      <c r="H291" s="4">
        <v>1141</v>
      </c>
      <c r="I291" s="1">
        <f t="shared" si="1106"/>
        <v>0.48680555555555555</v>
      </c>
      <c r="J291" s="1">
        <f t="shared" si="1107"/>
        <v>0.49027777777777776</v>
      </c>
      <c r="K291" t="str">
        <f t="shared" si="1108"/>
        <v/>
      </c>
      <c r="L291">
        <f t="shared" si="1109"/>
        <v>2.9999999999999893</v>
      </c>
      <c r="M291">
        <f t="shared" si="1110"/>
        <v>3</v>
      </c>
      <c r="N291">
        <f t="shared" ca="1" si="1111"/>
        <v>1055</v>
      </c>
      <c r="O291">
        <f t="shared" ca="1" si="1112"/>
        <v>50.999999999999979</v>
      </c>
      <c r="P291">
        <f t="shared" si="1113"/>
        <v>12.5</v>
      </c>
      <c r="Q291" s="7">
        <f t="shared" si="1114"/>
        <v>1.6207517425303481</v>
      </c>
      <c r="R291">
        <f t="shared" si="1115"/>
        <v>14.999999999999947</v>
      </c>
      <c r="S291">
        <f t="shared" si="1116"/>
        <v>27.499999999999947</v>
      </c>
      <c r="T291" s="7">
        <f t="shared" si="1117"/>
        <v>16.620751742530295</v>
      </c>
    </row>
    <row r="292" spans="1:20" x14ac:dyDescent="0.2">
      <c r="A292">
        <v>1</v>
      </c>
      <c r="B292" s="61">
        <v>45817</v>
      </c>
      <c r="C292" s="64">
        <v>1502</v>
      </c>
      <c r="D292" s="79" t="s">
        <v>143</v>
      </c>
      <c r="E292" s="4">
        <v>0.01</v>
      </c>
      <c r="F292" s="4">
        <v>1516</v>
      </c>
      <c r="G292" s="6">
        <f t="shared" si="1105"/>
        <v>0.63611111111111118</v>
      </c>
      <c r="H292" s="4">
        <v>1545</v>
      </c>
      <c r="I292" s="1">
        <f t="shared" si="1106"/>
        <v>0.65625</v>
      </c>
      <c r="J292" s="1" t="str">
        <f t="shared" si="1107"/>
        <v/>
      </c>
      <c r="K292">
        <f t="shared" si="1108"/>
        <v>25.000000000000071</v>
      </c>
      <c r="L292">
        <f t="shared" si="1109"/>
        <v>28.999999999999897</v>
      </c>
      <c r="M292">
        <f t="shared" si="1110"/>
        <v>1</v>
      </c>
      <c r="N292">
        <f t="shared" ca="1" si="1111"/>
        <v>1502</v>
      </c>
      <c r="O292" t="str">
        <f t="shared" si="1112"/>
        <v/>
      </c>
      <c r="P292">
        <f t="shared" si="1113"/>
        <v>12.625000000000036</v>
      </c>
      <c r="Q292" s="7">
        <f t="shared" si="1114"/>
        <v>5.3745097466547627</v>
      </c>
      <c r="R292">
        <f t="shared" si="1115"/>
        <v>0.28999999999999898</v>
      </c>
      <c r="S292">
        <f t="shared" si="1116"/>
        <v>12.915000000000035</v>
      </c>
      <c r="T292" s="7">
        <f t="shared" si="1117"/>
        <v>5.6645097466547618</v>
      </c>
    </row>
    <row r="293" spans="1:20" x14ac:dyDescent="0.2">
      <c r="B293" s="61"/>
      <c r="D293" s="21"/>
      <c r="E293" s="31">
        <v>1</v>
      </c>
      <c r="F293" s="31">
        <v>1610</v>
      </c>
      <c r="G293" s="6">
        <f t="shared" si="1105"/>
        <v>0.67361111111111116</v>
      </c>
      <c r="H293" s="31">
        <v>1620</v>
      </c>
      <c r="I293" s="1">
        <f t="shared" si="1106"/>
        <v>0.68055555555555547</v>
      </c>
      <c r="J293" s="1" t="str">
        <f t="shared" si="1107"/>
        <v/>
      </c>
      <c r="K293">
        <f t="shared" si="1108"/>
        <v>27.000000000000224</v>
      </c>
      <c r="L293">
        <f t="shared" si="1109"/>
        <v>9.9999999999998046</v>
      </c>
      <c r="M293">
        <f t="shared" si="1110"/>
        <v>2</v>
      </c>
      <c r="N293">
        <f t="shared" ca="1" si="1111"/>
        <v>1502</v>
      </c>
      <c r="O293" t="str">
        <f t="shared" si="1112"/>
        <v/>
      </c>
      <c r="P293">
        <f t="shared" si="1113"/>
        <v>13.635000000000113</v>
      </c>
      <c r="Q293" s="7">
        <f t="shared" si="1114"/>
        <v>5.804470526387175</v>
      </c>
      <c r="R293">
        <f t="shared" si="1115"/>
        <v>9.9999999999998046</v>
      </c>
      <c r="S293">
        <f t="shared" si="1116"/>
        <v>23.63499999999992</v>
      </c>
      <c r="T293" s="7">
        <f t="shared" si="1117"/>
        <v>15.804470526386979</v>
      </c>
    </row>
    <row r="294" spans="1:20" x14ac:dyDescent="0.2">
      <c r="B294" s="61"/>
      <c r="D294" s="21"/>
      <c r="E294" s="4">
        <v>0.01</v>
      </c>
      <c r="F294" s="4">
        <v>1647</v>
      </c>
      <c r="G294" s="6">
        <f t="shared" ref="G294:G296" si="1118">VALUE(CONCATENATE(LEFT(F294,LEN(F294)-2),":",RIGHT(F294,2)))</f>
        <v>0.69930555555555562</v>
      </c>
      <c r="H294" s="4">
        <v>1649</v>
      </c>
      <c r="I294" s="1">
        <f t="shared" ref="I294:I296" si="1119">VALUE(CONCATENATE(LEFT(H294,LEN(H294)-2),":",RIGHT(H294,2)))</f>
        <v>0.7006944444444444</v>
      </c>
      <c r="J294" s="1">
        <f t="shared" ref="J294:J296" si="1120">IF(OR(B295&lt;&gt;"",E295=""),I294+TIME(0,5,0),"")</f>
        <v>0.70416666666666661</v>
      </c>
      <c r="K294" t="str">
        <f t="shared" ref="K294:K296" si="1121">IF(AND(OR(AND(B294&lt;&gt;"",B295=""),AND(B294="",B295="")),E295&lt;&gt;""),(G295-I294)*1440,"")</f>
        <v/>
      </c>
      <c r="L294">
        <f t="shared" ref="L294:L296" si="1122">(I294-G294)*1440</f>
        <v>1.999999999999833</v>
      </c>
      <c r="M294">
        <f t="shared" ref="M294:M296" si="1123">IF(B294&lt;&gt;"",1,M293+1)</f>
        <v>3</v>
      </c>
      <c r="N294">
        <f t="shared" ref="N294:N296" ca="1" si="1124">OFFSET(C294,-M294+1,0)</f>
        <v>1502</v>
      </c>
      <c r="O294">
        <f t="shared" ref="O294:O296" ca="1" si="1125">IF(J294&lt;&gt;"",(J294-VALUE(CONCATENATE(LEFT(N294,LEN(N294)-2),":",RIGHT(N294,2))))*1440,"")</f>
        <v>111.99999999999991</v>
      </c>
      <c r="P294">
        <f t="shared" ref="P294:P296" si="1126">IF(K294&lt;&gt;"",(E294+E295)*K294/2,E294*5/2)</f>
        <v>2.5000000000000001E-2</v>
      </c>
      <c r="Q294" s="7">
        <f t="shared" ref="Q294:Q296" si="1127">IF(K294&lt;&gt;"",(E295-E294)*K294/LN((E295+0.000001)/(E294+0.000001)),-5*(E294-0.000001)/(LN(1/E294)-13.8155))</f>
        <v>5.4281443780592247E-3</v>
      </c>
      <c r="R294">
        <f t="shared" ref="R294:R296" si="1128">(E294*L294)</f>
        <v>1.9999999999998332E-2</v>
      </c>
      <c r="S294">
        <f t="shared" ref="S294:S296" si="1129">P294+R294</f>
        <v>4.4999999999998333E-2</v>
      </c>
      <c r="T294" s="7">
        <f t="shared" ref="T294:T296" si="1130">Q294+R294</f>
        <v>2.5428144378057557E-2</v>
      </c>
    </row>
    <row r="295" spans="1:20" x14ac:dyDescent="0.2">
      <c r="A295">
        <v>1</v>
      </c>
      <c r="B295" s="61">
        <v>45818</v>
      </c>
      <c r="C295" s="81">
        <v>851</v>
      </c>
      <c r="D295" s="79" t="s">
        <v>143</v>
      </c>
      <c r="E295" s="4">
        <v>0.01</v>
      </c>
      <c r="F295" s="4">
        <v>913</v>
      </c>
      <c r="G295" s="6">
        <f t="shared" si="1118"/>
        <v>0.3840277777777778</v>
      </c>
      <c r="H295" s="4">
        <v>925</v>
      </c>
      <c r="I295" s="1">
        <f t="shared" si="1119"/>
        <v>0.3923611111111111</v>
      </c>
      <c r="J295" s="1" t="str">
        <f t="shared" si="1120"/>
        <v/>
      </c>
      <c r="K295">
        <f t="shared" si="1121"/>
        <v>35.000000000000036</v>
      </c>
      <c r="L295">
        <f t="shared" si="1122"/>
        <v>11.999999999999957</v>
      </c>
      <c r="M295">
        <f t="shared" si="1123"/>
        <v>1</v>
      </c>
      <c r="N295">
        <f t="shared" ca="1" si="1124"/>
        <v>851</v>
      </c>
      <c r="O295" t="str">
        <f t="shared" si="1125"/>
        <v/>
      </c>
      <c r="P295">
        <f t="shared" si="1126"/>
        <v>17.675000000000018</v>
      </c>
      <c r="Q295" s="7">
        <f t="shared" si="1127"/>
        <v>7.5243136453166528</v>
      </c>
      <c r="R295">
        <f t="shared" si="1128"/>
        <v>0.11999999999999958</v>
      </c>
      <c r="S295">
        <f t="shared" si="1129"/>
        <v>17.795000000000019</v>
      </c>
      <c r="T295" s="7">
        <f t="shared" si="1130"/>
        <v>7.644313645316652</v>
      </c>
    </row>
    <row r="296" spans="1:20" x14ac:dyDescent="0.2">
      <c r="B296" s="61"/>
      <c r="D296" s="21"/>
      <c r="E296" s="31">
        <v>1</v>
      </c>
      <c r="F296" s="31">
        <v>1000</v>
      </c>
      <c r="G296" s="6">
        <f t="shared" si="1118"/>
        <v>0.41666666666666669</v>
      </c>
      <c r="H296" s="31">
        <v>1030</v>
      </c>
      <c r="I296" s="1">
        <f t="shared" si="1119"/>
        <v>0.4375</v>
      </c>
      <c r="J296" s="1" t="str">
        <f t="shared" si="1120"/>
        <v/>
      </c>
      <c r="K296">
        <f t="shared" si="1121"/>
        <v>82.999999999999943</v>
      </c>
      <c r="L296">
        <f t="shared" si="1122"/>
        <v>29.999999999999972</v>
      </c>
      <c r="M296">
        <f t="shared" si="1123"/>
        <v>2</v>
      </c>
      <c r="N296">
        <f t="shared" ca="1" si="1124"/>
        <v>851</v>
      </c>
      <c r="O296" t="str">
        <f t="shared" si="1125"/>
        <v/>
      </c>
      <c r="P296">
        <f t="shared" si="1126"/>
        <v>41.914999999999971</v>
      </c>
      <c r="Q296" s="7">
        <f t="shared" si="1127"/>
        <v>17.843372358893749</v>
      </c>
      <c r="R296">
        <f t="shared" si="1128"/>
        <v>29.999999999999972</v>
      </c>
      <c r="S296">
        <f t="shared" si="1129"/>
        <v>71.914999999999935</v>
      </c>
      <c r="T296" s="7">
        <f t="shared" si="1130"/>
        <v>47.843372358893717</v>
      </c>
    </row>
    <row r="297" spans="1:20" x14ac:dyDescent="0.2">
      <c r="B297" s="61"/>
      <c r="D297" s="21"/>
      <c r="E297" s="4">
        <v>0.01</v>
      </c>
      <c r="F297" s="4">
        <v>1153</v>
      </c>
      <c r="G297" s="6">
        <f t="shared" ref="G297" si="1131">VALUE(CONCATENATE(LEFT(F297,LEN(F297)-2),":",RIGHT(F297,2)))</f>
        <v>0.49513888888888885</v>
      </c>
      <c r="H297" s="4">
        <v>1200</v>
      </c>
      <c r="I297" s="1">
        <f t="shared" ref="I297" si="1132">VALUE(CONCATENATE(LEFT(H297,LEN(H297)-2),":",RIGHT(H297,2)))</f>
        <v>0.5</v>
      </c>
      <c r="J297" s="1" t="str">
        <f t="shared" ref="J297" si="1133">IF(OR(B298&lt;&gt;"",E298=""),I297+TIME(0,5,0),"")</f>
        <v/>
      </c>
      <c r="K297">
        <f t="shared" ref="K297" si="1134">IF(AND(OR(AND(B297&lt;&gt;"",B298=""),AND(B297="",B298="")),E298&lt;&gt;""),(G298-I297)*1440,"")</f>
        <v>6.9999999999999751</v>
      </c>
      <c r="L297">
        <f t="shared" ref="L297" si="1135">(I297-G297)*1440</f>
        <v>7.0000000000000551</v>
      </c>
      <c r="M297">
        <f t="shared" ref="M297" si="1136">IF(B297&lt;&gt;"",1,M296+1)</f>
        <v>3</v>
      </c>
      <c r="N297">
        <f t="shared" ref="N297" ca="1" si="1137">OFFSET(C297,-M297+1,0)</f>
        <v>851</v>
      </c>
      <c r="O297" t="str">
        <f t="shared" ref="O297" si="1138">IF(J297&lt;&gt;"",(J297-VALUE(CONCATENATE(LEFT(N297,LEN(N297)-2),":",RIGHT(N297,2))))*1440,"")</f>
        <v/>
      </c>
      <c r="P297">
        <f t="shared" ref="P297" si="1139">IF(K297&lt;&gt;"",(E297+E298)*K297/2,E297*5/2)</f>
        <v>2.1349999999999922</v>
      </c>
      <c r="Q297" s="7">
        <f t="shared" ref="Q297" si="1140">IF(K297&lt;&gt;"",(E298-E297)*K297/LN((E298+0.000001)/(E297+0.000001)),-5*(E297-0.000001)/(LN(1/E297)-13.8155))</f>
        <v>1.0087326858401957</v>
      </c>
      <c r="R297">
        <f t="shared" ref="R297" si="1141">(E297*L297)</f>
        <v>7.0000000000000548E-2</v>
      </c>
      <c r="S297">
        <f t="shared" ref="S297" si="1142">P297+R297</f>
        <v>2.204999999999993</v>
      </c>
      <c r="T297" s="7">
        <f t="shared" ref="T297" si="1143">Q297+R297</f>
        <v>1.0787326858401962</v>
      </c>
    </row>
    <row r="298" spans="1:20" x14ac:dyDescent="0.2">
      <c r="B298" s="61"/>
      <c r="D298" s="65"/>
      <c r="E298" s="4">
        <v>0.6</v>
      </c>
      <c r="F298" s="4">
        <v>1207</v>
      </c>
      <c r="G298" s="6">
        <f t="shared" ref="G298:G299" si="1144">VALUE(CONCATENATE(LEFT(F298,LEN(F298)-2),":",RIGHT(F298,2)))</f>
        <v>0.50486111111111109</v>
      </c>
      <c r="H298" s="4">
        <v>1209</v>
      </c>
      <c r="I298" s="1">
        <f t="shared" ref="I298:I299" si="1145">VALUE(CONCATENATE(LEFT(H298,LEN(H298)-2),":",RIGHT(H298,2)))</f>
        <v>0.50624999999999998</v>
      </c>
      <c r="J298" s="1">
        <f t="shared" ref="J298:J299" si="1146">IF(OR(B299&lt;&gt;"",E299=""),I298+TIME(0,5,0),"")</f>
        <v>0.50972222222222219</v>
      </c>
      <c r="K298" t="str">
        <f t="shared" ref="K298:K299" si="1147">IF(AND(OR(AND(B298&lt;&gt;"",B299=""),AND(B298="",B299="")),E299&lt;&gt;""),(G299-I298)*1440,"")</f>
        <v/>
      </c>
      <c r="L298">
        <f t="shared" ref="L298:L299" si="1148">(I298-G298)*1440</f>
        <v>1.9999999999999929</v>
      </c>
      <c r="M298">
        <f t="shared" ref="M298:M299" si="1149">IF(B298&lt;&gt;"",1,M297+1)</f>
        <v>4</v>
      </c>
      <c r="N298">
        <f t="shared" ref="N298:N299" ca="1" si="1150">OFFSET(C298,-M298+1,0)</f>
        <v>851</v>
      </c>
      <c r="O298">
        <f t="shared" ref="O298:O299" ca="1" si="1151">IF(J298&lt;&gt;"",(J298-VALUE(CONCATENATE(LEFT(N298,LEN(N298)-2),":",RIGHT(N298,2))))*1440,"")</f>
        <v>203</v>
      </c>
      <c r="P298">
        <f t="shared" ref="P298:P299" si="1152">IF(K298&lt;&gt;"",(E298+E299)*K298/2,E298*5/2)</f>
        <v>1.5</v>
      </c>
      <c r="Q298" s="7">
        <f t="shared" ref="Q298:Q299" si="1153">IF(K298&lt;&gt;"",(E299-E298)*K298/LN((E299+0.000001)/(E298+0.000001)),-5*(E298-0.000001)/(LN(1/E298)-13.8155))</f>
        <v>0.22548428583557498</v>
      </c>
      <c r="R298">
        <f t="shared" ref="R298:R299" si="1154">(E298*L298)</f>
        <v>1.1999999999999957</v>
      </c>
      <c r="S298">
        <f t="shared" ref="S298:S299" si="1155">P298+R298</f>
        <v>2.6999999999999957</v>
      </c>
      <c r="T298" s="7">
        <f t="shared" ref="T298:T299" si="1156">Q298+R298</f>
        <v>1.4254842858355707</v>
      </c>
    </row>
    <row r="299" spans="1:20" x14ac:dyDescent="0.2">
      <c r="B299" s="61">
        <v>45818</v>
      </c>
      <c r="C299" s="81">
        <v>1258</v>
      </c>
      <c r="D299" s="79"/>
      <c r="E299" s="4">
        <v>0.6</v>
      </c>
      <c r="F299" s="4">
        <v>1320</v>
      </c>
      <c r="G299" s="6">
        <f t="shared" si="1144"/>
        <v>0.55555555555555558</v>
      </c>
      <c r="H299" s="4">
        <v>1323</v>
      </c>
      <c r="I299" s="1">
        <f t="shared" si="1145"/>
        <v>0.55763888888888891</v>
      </c>
      <c r="J299" s="1">
        <f t="shared" si="1146"/>
        <v>0.56111111111111112</v>
      </c>
      <c r="K299" t="str">
        <f t="shared" si="1147"/>
        <v/>
      </c>
      <c r="L299">
        <f t="shared" si="1148"/>
        <v>2.9999999999999893</v>
      </c>
      <c r="M299">
        <f t="shared" si="1149"/>
        <v>1</v>
      </c>
      <c r="N299">
        <f t="shared" ca="1" si="1150"/>
        <v>1258</v>
      </c>
      <c r="O299">
        <f t="shared" ca="1" si="1151"/>
        <v>30.000000000000053</v>
      </c>
      <c r="P299">
        <f t="shared" si="1152"/>
        <v>1.5</v>
      </c>
      <c r="Q299" s="7">
        <f t="shared" si="1153"/>
        <v>0.22548428583557498</v>
      </c>
      <c r="R299">
        <f t="shared" si="1154"/>
        <v>1.7999999999999936</v>
      </c>
      <c r="S299">
        <f t="shared" si="1155"/>
        <v>3.2999999999999936</v>
      </c>
      <c r="T299" s="7">
        <f t="shared" si="1156"/>
        <v>2.0254842858355686</v>
      </c>
    </row>
    <row r="300" spans="1:20" x14ac:dyDescent="0.2">
      <c r="B300" s="61">
        <v>45818</v>
      </c>
      <c r="C300" s="81">
        <v>1329</v>
      </c>
      <c r="D300" s="79"/>
      <c r="E300" s="4">
        <v>0.6</v>
      </c>
      <c r="F300" s="4">
        <v>1342</v>
      </c>
      <c r="G300" s="6">
        <f t="shared" ref="G300:G304" si="1157">VALUE(CONCATENATE(LEFT(F300,LEN(F300)-2),":",RIGHT(F300,2)))</f>
        <v>0.5708333333333333</v>
      </c>
      <c r="H300" s="4">
        <v>1344</v>
      </c>
      <c r="I300" s="1">
        <f t="shared" ref="I300:I304" si="1158">VALUE(CONCATENATE(LEFT(H300,LEN(H300)-2),":",RIGHT(H300,2)))</f>
        <v>0.57222222222222219</v>
      </c>
      <c r="J300" s="1">
        <f t="shared" ref="J300:J304" si="1159">IF(OR(B301&lt;&gt;"",E301=""),I300+TIME(0,5,0),"")</f>
        <v>0.5756944444444444</v>
      </c>
      <c r="K300" t="str">
        <f t="shared" ref="K300:K304" si="1160">IF(AND(OR(AND(B300&lt;&gt;"",B301=""),AND(B300="",B301="")),E301&lt;&gt;""),(G301-I300)*1440,"")</f>
        <v/>
      </c>
      <c r="L300">
        <f t="shared" ref="L300:L304" si="1161">(I300-G300)*1440</f>
        <v>1.9999999999999929</v>
      </c>
      <c r="M300">
        <f t="shared" ref="M300:M304" si="1162">IF(B300&lt;&gt;"",1,M299+1)</f>
        <v>1</v>
      </c>
      <c r="N300">
        <f t="shared" ref="N300:N304" ca="1" si="1163">OFFSET(C300,-M300+1,0)</f>
        <v>1329</v>
      </c>
      <c r="O300">
        <f t="shared" ref="O300:O304" ca="1" si="1164">IF(J300&lt;&gt;"",(J300-VALUE(CONCATENATE(LEFT(N300,LEN(N300)-2),":",RIGHT(N300,2))))*1440,"")</f>
        <v>19.999999999999929</v>
      </c>
      <c r="P300">
        <f t="shared" ref="P300:P304" si="1165">IF(K300&lt;&gt;"",(E300+E301)*K300/2,E300*5/2)</f>
        <v>1.5</v>
      </c>
      <c r="Q300" s="7">
        <f t="shared" ref="Q300:Q304" si="1166">IF(K300&lt;&gt;"",(E301-E300)*K300/LN((E301+0.000001)/(E300+0.000001)),-5*(E300-0.000001)/(LN(1/E300)-13.8155))</f>
        <v>0.22548428583557498</v>
      </c>
      <c r="R300">
        <f t="shared" ref="R300:R304" si="1167">(E300*L300)</f>
        <v>1.1999999999999957</v>
      </c>
      <c r="S300">
        <f t="shared" ref="S300:S304" si="1168">P300+R300</f>
        <v>2.6999999999999957</v>
      </c>
      <c r="T300" s="7">
        <f t="shared" ref="T300:T304" si="1169">Q300+R300</f>
        <v>1.4254842858355707</v>
      </c>
    </row>
    <row r="301" spans="1:20" x14ac:dyDescent="0.2">
      <c r="B301" s="61">
        <v>45818</v>
      </c>
      <c r="C301" s="81">
        <v>1350</v>
      </c>
      <c r="D301" s="79"/>
      <c r="E301" s="4">
        <v>0.01</v>
      </c>
      <c r="F301" s="4">
        <v>1403</v>
      </c>
      <c r="G301" s="6">
        <f t="shared" si="1157"/>
        <v>0.5854166666666667</v>
      </c>
      <c r="H301" s="4">
        <v>1406</v>
      </c>
      <c r="I301" s="1">
        <f t="shared" si="1158"/>
        <v>0.58750000000000002</v>
      </c>
      <c r="J301" s="1" t="str">
        <f t="shared" si="1159"/>
        <v/>
      </c>
      <c r="K301">
        <f t="shared" si="1160"/>
        <v>13.99999999999995</v>
      </c>
      <c r="L301">
        <f t="shared" si="1161"/>
        <v>2.9999999999999893</v>
      </c>
      <c r="M301">
        <f t="shared" si="1162"/>
        <v>1</v>
      </c>
      <c r="N301">
        <f t="shared" ca="1" si="1163"/>
        <v>1350</v>
      </c>
      <c r="O301" t="str">
        <f t="shared" si="1164"/>
        <v/>
      </c>
      <c r="P301">
        <f t="shared" si="1165"/>
        <v>7.0699999999999745</v>
      </c>
      <c r="Q301" s="7">
        <f t="shared" si="1166"/>
        <v>3.0097254581266477</v>
      </c>
      <c r="R301">
        <f t="shared" si="1167"/>
        <v>2.9999999999999895E-2</v>
      </c>
      <c r="S301">
        <f t="shared" si="1168"/>
        <v>7.0999999999999748</v>
      </c>
      <c r="T301" s="7">
        <f t="shared" si="1169"/>
        <v>3.0397254581266475</v>
      </c>
    </row>
    <row r="302" spans="1:20" x14ac:dyDescent="0.2">
      <c r="B302" s="61"/>
      <c r="C302" s="81"/>
      <c r="D302" s="79"/>
      <c r="E302" s="31">
        <v>1</v>
      </c>
      <c r="F302" s="31">
        <v>1420</v>
      </c>
      <c r="G302" s="6">
        <f t="shared" si="1157"/>
        <v>0.59722222222222221</v>
      </c>
      <c r="H302" s="31">
        <v>1430</v>
      </c>
      <c r="I302" s="1">
        <f t="shared" si="1158"/>
        <v>0.60416666666666663</v>
      </c>
      <c r="J302" s="1" t="str">
        <f t="shared" si="1159"/>
        <v/>
      </c>
      <c r="K302">
        <f t="shared" si="1160"/>
        <v>3.0000000000001492</v>
      </c>
      <c r="L302">
        <f t="shared" si="1161"/>
        <v>9.9999999999999645</v>
      </c>
      <c r="M302">
        <f t="shared" si="1162"/>
        <v>2</v>
      </c>
      <c r="N302">
        <f t="shared" ca="1" si="1163"/>
        <v>1350</v>
      </c>
      <c r="O302" t="str">
        <f t="shared" si="1164"/>
        <v/>
      </c>
      <c r="P302">
        <f t="shared" si="1165"/>
        <v>1.5150000000000754</v>
      </c>
      <c r="Q302" s="7">
        <f t="shared" si="1166"/>
        <v>0.6449411695986017</v>
      </c>
      <c r="R302">
        <f t="shared" si="1167"/>
        <v>9.9999999999999645</v>
      </c>
      <c r="S302">
        <f t="shared" si="1168"/>
        <v>11.51500000000004</v>
      </c>
      <c r="T302" s="7">
        <f t="shared" si="1169"/>
        <v>10.644941169598566</v>
      </c>
    </row>
    <row r="303" spans="1:20" x14ac:dyDescent="0.2">
      <c r="B303" s="61"/>
      <c r="D303" s="79"/>
      <c r="E303" s="4">
        <v>0.01</v>
      </c>
      <c r="F303" s="4">
        <v>1433</v>
      </c>
      <c r="G303" s="6">
        <f t="shared" si="1157"/>
        <v>0.60625000000000007</v>
      </c>
      <c r="H303" s="4">
        <v>1435</v>
      </c>
      <c r="I303" s="1">
        <f t="shared" si="1158"/>
        <v>0.60763888888888895</v>
      </c>
      <c r="J303" s="1">
        <f t="shared" si="1159"/>
        <v>0.61111111111111116</v>
      </c>
      <c r="K303" t="str">
        <f t="shared" si="1160"/>
        <v/>
      </c>
      <c r="L303">
        <f t="shared" si="1161"/>
        <v>1.9999999999999929</v>
      </c>
      <c r="M303">
        <f t="shared" si="1162"/>
        <v>3</v>
      </c>
      <c r="N303">
        <f t="shared" ca="1" si="1163"/>
        <v>1350</v>
      </c>
      <c r="O303">
        <f t="shared" ca="1" si="1164"/>
        <v>49.999999999999986</v>
      </c>
      <c r="P303">
        <f t="shared" si="1165"/>
        <v>2.5000000000000001E-2</v>
      </c>
      <c r="Q303" s="7">
        <f t="shared" si="1166"/>
        <v>5.4281443780592247E-3</v>
      </c>
      <c r="R303">
        <f t="shared" si="1167"/>
        <v>1.9999999999999931E-2</v>
      </c>
      <c r="S303">
        <f t="shared" si="1168"/>
        <v>4.4999999999999929E-2</v>
      </c>
      <c r="T303" s="7">
        <f t="shared" si="1169"/>
        <v>2.5428144378059157E-2</v>
      </c>
    </row>
    <row r="304" spans="1:20" x14ac:dyDescent="0.2">
      <c r="B304" s="61">
        <v>45818</v>
      </c>
      <c r="C304" s="81">
        <v>1452</v>
      </c>
      <c r="D304" s="79"/>
      <c r="E304" s="4">
        <v>0.6</v>
      </c>
      <c r="F304" s="4">
        <v>1510</v>
      </c>
      <c r="G304" s="6">
        <f t="shared" si="1157"/>
        <v>0.63194444444444442</v>
      </c>
      <c r="H304" s="4">
        <v>1515</v>
      </c>
      <c r="I304" s="1">
        <f t="shared" si="1158"/>
        <v>0.63541666666666663</v>
      </c>
      <c r="J304" s="1">
        <f t="shared" si="1159"/>
        <v>0.63888888888888884</v>
      </c>
      <c r="K304" t="str">
        <f t="shared" si="1160"/>
        <v/>
      </c>
      <c r="L304">
        <f t="shared" si="1161"/>
        <v>4.9999999999999822</v>
      </c>
      <c r="M304">
        <f t="shared" si="1162"/>
        <v>1</v>
      </c>
      <c r="N304">
        <f t="shared" ca="1" si="1163"/>
        <v>1452</v>
      </c>
      <c r="O304">
        <f t="shared" ca="1" si="1164"/>
        <v>27.999999999999901</v>
      </c>
      <c r="P304">
        <f t="shared" si="1165"/>
        <v>1.5</v>
      </c>
      <c r="Q304" s="7">
        <f t="shared" si="1166"/>
        <v>0.22548428583557498</v>
      </c>
      <c r="R304">
        <f t="shared" si="1167"/>
        <v>2.9999999999999893</v>
      </c>
      <c r="S304">
        <f t="shared" si="1168"/>
        <v>4.4999999999999893</v>
      </c>
      <c r="T304" s="7">
        <f t="shared" si="1169"/>
        <v>3.2254842858355643</v>
      </c>
    </row>
    <row r="305" spans="1:20" x14ac:dyDescent="0.2">
      <c r="B305" s="61">
        <v>45818</v>
      </c>
      <c r="C305" s="81">
        <v>1521</v>
      </c>
      <c r="D305" s="79"/>
      <c r="E305" s="4">
        <v>0.6</v>
      </c>
      <c r="F305" s="4">
        <v>1534</v>
      </c>
      <c r="G305" s="6">
        <f t="shared" ref="G305:G310" si="1170">VALUE(CONCATENATE(LEFT(F305,LEN(F305)-2),":",RIGHT(F305,2)))</f>
        <v>0.64861111111111114</v>
      </c>
      <c r="H305" s="4">
        <v>1536</v>
      </c>
      <c r="I305" s="1">
        <f t="shared" ref="I305:I310" si="1171">VALUE(CONCATENATE(LEFT(H305,LEN(H305)-2),":",RIGHT(H305,2)))</f>
        <v>0.65</v>
      </c>
      <c r="J305" s="1">
        <f t="shared" ref="J305:J310" si="1172">IF(OR(B306&lt;&gt;"",E306=""),I305+TIME(0,5,0),"")</f>
        <v>0.65347222222222223</v>
      </c>
      <c r="K305" t="str">
        <f t="shared" ref="K305:K310" si="1173">IF(AND(OR(AND(B305&lt;&gt;"",B306=""),AND(B305="",B306="")),E306&lt;&gt;""),(G306-I305)*1440,"")</f>
        <v/>
      </c>
      <c r="L305">
        <f t="shared" ref="L305:L310" si="1174">(I305-G305)*1440</f>
        <v>1.9999999999999929</v>
      </c>
      <c r="M305">
        <f t="shared" ref="M305:M310" si="1175">IF(B305&lt;&gt;"",1,M304+1)</f>
        <v>1</v>
      </c>
      <c r="N305">
        <f t="shared" ref="N305:N310" ca="1" si="1176">OFFSET(C305,-M305+1,0)</f>
        <v>1521</v>
      </c>
      <c r="O305">
        <f t="shared" ref="O305:O310" ca="1" si="1177">IF(J305&lt;&gt;"",(J305-VALUE(CONCATENATE(LEFT(N305,LEN(N305)-2),":",RIGHT(N305,2))))*1440,"")</f>
        <v>20.000000000000089</v>
      </c>
      <c r="P305">
        <f t="shared" ref="P305:P310" si="1178">IF(K305&lt;&gt;"",(E305+E306)*K305/2,E305*5/2)</f>
        <v>1.5</v>
      </c>
      <c r="Q305" s="7">
        <f t="shared" ref="Q305:Q310" si="1179">IF(K305&lt;&gt;"",(E306-E305)*K305/LN((E306+0.000001)/(E305+0.000001)),-5*(E305-0.000001)/(LN(1/E305)-13.8155))</f>
        <v>0.22548428583557498</v>
      </c>
      <c r="R305">
        <f t="shared" ref="R305:R310" si="1180">(E305*L305)</f>
        <v>1.1999999999999957</v>
      </c>
      <c r="S305">
        <f t="shared" ref="S305:S310" si="1181">P305+R305</f>
        <v>2.6999999999999957</v>
      </c>
      <c r="T305" s="7">
        <f t="shared" ref="T305:T310" si="1182">Q305+R305</f>
        <v>1.4254842858355707</v>
      </c>
    </row>
    <row r="306" spans="1:20" x14ac:dyDescent="0.2">
      <c r="B306" s="61">
        <v>45818</v>
      </c>
      <c r="C306" s="81">
        <v>1541</v>
      </c>
      <c r="D306" s="79"/>
      <c r="E306" s="4">
        <v>0.6</v>
      </c>
      <c r="F306" s="4">
        <v>1553</v>
      </c>
      <c r="G306" s="6">
        <f t="shared" si="1170"/>
        <v>0.66180555555555554</v>
      </c>
      <c r="H306" s="4">
        <v>1555</v>
      </c>
      <c r="I306" s="1">
        <f t="shared" si="1171"/>
        <v>0.66319444444444442</v>
      </c>
      <c r="J306" s="1">
        <f t="shared" si="1172"/>
        <v>0.66666666666666663</v>
      </c>
      <c r="K306" t="str">
        <f t="shared" si="1173"/>
        <v/>
      </c>
      <c r="L306">
        <f t="shared" si="1174"/>
        <v>1.9999999999999929</v>
      </c>
      <c r="M306">
        <f t="shared" si="1175"/>
        <v>1</v>
      </c>
      <c r="N306">
        <f t="shared" ca="1" si="1176"/>
        <v>1541</v>
      </c>
      <c r="O306">
        <f t="shared" ca="1" si="1177"/>
        <v>18.999999999999932</v>
      </c>
      <c r="P306">
        <f t="shared" si="1178"/>
        <v>1.5</v>
      </c>
      <c r="Q306" s="7">
        <f t="shared" si="1179"/>
        <v>0.22548428583557498</v>
      </c>
      <c r="R306">
        <f t="shared" si="1180"/>
        <v>1.1999999999999957</v>
      </c>
      <c r="S306">
        <f t="shared" si="1181"/>
        <v>2.6999999999999957</v>
      </c>
      <c r="T306" s="7">
        <f t="shared" si="1182"/>
        <v>1.4254842858355707</v>
      </c>
    </row>
    <row r="307" spans="1:20" x14ac:dyDescent="0.2">
      <c r="B307" s="61">
        <v>45818</v>
      </c>
      <c r="C307" s="81">
        <v>1601</v>
      </c>
      <c r="D307" s="79"/>
      <c r="E307" s="4">
        <v>0.01</v>
      </c>
      <c r="F307" s="4">
        <v>1615</v>
      </c>
      <c r="G307" s="6">
        <f t="shared" si="1170"/>
        <v>0.67708333333333337</v>
      </c>
      <c r="H307" s="4">
        <v>1616</v>
      </c>
      <c r="I307" s="1">
        <f t="shared" si="1171"/>
        <v>0.6777777777777777</v>
      </c>
      <c r="J307" s="1" t="str">
        <f t="shared" si="1172"/>
        <v/>
      </c>
      <c r="K307">
        <f t="shared" si="1173"/>
        <v>14.00000000000011</v>
      </c>
      <c r="L307">
        <f t="shared" si="1174"/>
        <v>0.99999999999983658</v>
      </c>
      <c r="M307">
        <f t="shared" si="1175"/>
        <v>1</v>
      </c>
      <c r="N307">
        <f t="shared" ca="1" si="1176"/>
        <v>1601</v>
      </c>
      <c r="O307" t="str">
        <f t="shared" si="1177"/>
        <v/>
      </c>
      <c r="P307">
        <f t="shared" si="1178"/>
        <v>7.0700000000000554</v>
      </c>
      <c r="Q307" s="7">
        <f t="shared" si="1179"/>
        <v>3.0097254581266819</v>
      </c>
      <c r="R307">
        <f t="shared" si="1180"/>
        <v>9.9999999999983661E-3</v>
      </c>
      <c r="S307">
        <f t="shared" si="1181"/>
        <v>7.0800000000000534</v>
      </c>
      <c r="T307" s="7">
        <f t="shared" si="1182"/>
        <v>3.0197254581266804</v>
      </c>
    </row>
    <row r="308" spans="1:20" x14ac:dyDescent="0.2">
      <c r="B308" s="61"/>
      <c r="D308" s="21"/>
      <c r="E308" s="31">
        <v>1</v>
      </c>
      <c r="F308" s="31">
        <v>1630</v>
      </c>
      <c r="G308" s="6">
        <f t="shared" si="1170"/>
        <v>0.6875</v>
      </c>
      <c r="H308" s="31">
        <v>1645</v>
      </c>
      <c r="I308" s="1">
        <f t="shared" si="1171"/>
        <v>0.69791666666666663</v>
      </c>
      <c r="J308" s="1" t="str">
        <f t="shared" si="1172"/>
        <v/>
      </c>
      <c r="K308">
        <f t="shared" si="1173"/>
        <v>6.0000000000001386</v>
      </c>
      <c r="L308">
        <f t="shared" si="1174"/>
        <v>14.999999999999947</v>
      </c>
      <c r="M308">
        <f t="shared" si="1175"/>
        <v>2</v>
      </c>
      <c r="N308">
        <f t="shared" ca="1" si="1176"/>
        <v>1601</v>
      </c>
      <c r="O308" t="str">
        <f t="shared" si="1177"/>
        <v/>
      </c>
      <c r="P308">
        <f t="shared" si="1178"/>
        <v>3.03000000000007</v>
      </c>
      <c r="Q308" s="7">
        <f t="shared" si="1179"/>
        <v>1.289882339197169</v>
      </c>
      <c r="R308">
        <f t="shared" si="1180"/>
        <v>14.999999999999947</v>
      </c>
      <c r="S308">
        <f t="shared" si="1181"/>
        <v>18.030000000000015</v>
      </c>
      <c r="T308" s="7">
        <f t="shared" si="1182"/>
        <v>16.289882339197117</v>
      </c>
    </row>
    <row r="309" spans="1:20" x14ac:dyDescent="0.2">
      <c r="B309" s="11"/>
      <c r="D309" s="21"/>
      <c r="E309" s="4">
        <v>0.01</v>
      </c>
      <c r="F309" s="4">
        <v>1651</v>
      </c>
      <c r="G309" s="6">
        <f t="shared" si="1170"/>
        <v>0.70208333333333339</v>
      </c>
      <c r="H309" s="4">
        <v>1653</v>
      </c>
      <c r="I309" s="1">
        <f t="shared" si="1171"/>
        <v>0.70347222222222217</v>
      </c>
      <c r="J309" s="1">
        <f t="shared" si="1172"/>
        <v>0.70694444444444438</v>
      </c>
      <c r="K309" t="str">
        <f t="shared" si="1173"/>
        <v/>
      </c>
      <c r="L309">
        <f t="shared" si="1174"/>
        <v>1.999999999999833</v>
      </c>
      <c r="M309">
        <f t="shared" si="1175"/>
        <v>3</v>
      </c>
      <c r="N309">
        <f t="shared" ca="1" si="1176"/>
        <v>1601</v>
      </c>
      <c r="O309">
        <f t="shared" ca="1" si="1177"/>
        <v>56.999999999999957</v>
      </c>
      <c r="P309">
        <f t="shared" si="1178"/>
        <v>2.5000000000000001E-2</v>
      </c>
      <c r="Q309" s="7">
        <f t="shared" si="1179"/>
        <v>5.4281443780592247E-3</v>
      </c>
      <c r="R309">
        <f t="shared" si="1180"/>
        <v>1.9999999999998332E-2</v>
      </c>
      <c r="S309">
        <f t="shared" si="1181"/>
        <v>4.4999999999998333E-2</v>
      </c>
      <c r="T309" s="7">
        <f t="shared" si="1182"/>
        <v>2.5428144378057557E-2</v>
      </c>
    </row>
    <row r="310" spans="1:20" x14ac:dyDescent="0.2">
      <c r="A310">
        <v>1</v>
      </c>
      <c r="B310" s="61">
        <v>45819</v>
      </c>
      <c r="C310" s="81">
        <v>839</v>
      </c>
      <c r="D310" s="79" t="s">
        <v>143</v>
      </c>
      <c r="E310" s="4">
        <v>0.01</v>
      </c>
      <c r="F310" s="4">
        <v>857</v>
      </c>
      <c r="G310" s="6">
        <f t="shared" si="1170"/>
        <v>0.37291666666666662</v>
      </c>
      <c r="H310" s="4">
        <v>901</v>
      </c>
      <c r="I310" s="1">
        <f t="shared" si="1171"/>
        <v>0.3756944444444445</v>
      </c>
      <c r="J310" s="1" t="str">
        <f t="shared" si="1172"/>
        <v/>
      </c>
      <c r="K310">
        <f t="shared" si="1173"/>
        <v>13.99999999999995</v>
      </c>
      <c r="L310">
        <f t="shared" si="1174"/>
        <v>4.0000000000001457</v>
      </c>
      <c r="M310">
        <f t="shared" si="1175"/>
        <v>1</v>
      </c>
      <c r="N310">
        <f t="shared" ca="1" si="1176"/>
        <v>839</v>
      </c>
      <c r="O310" t="str">
        <f t="shared" si="1177"/>
        <v/>
      </c>
      <c r="P310">
        <f t="shared" si="1178"/>
        <v>4.2699999999999845</v>
      </c>
      <c r="Q310" s="7">
        <f t="shared" si="1179"/>
        <v>2.0174653716803914</v>
      </c>
      <c r="R310">
        <f t="shared" si="1180"/>
        <v>4.0000000000001458E-2</v>
      </c>
      <c r="S310">
        <f t="shared" si="1181"/>
        <v>4.3099999999999863</v>
      </c>
      <c r="T310" s="7">
        <f t="shared" si="1182"/>
        <v>2.0574653716803928</v>
      </c>
    </row>
    <row r="311" spans="1:20" x14ac:dyDescent="0.2">
      <c r="B311" s="61"/>
      <c r="D311" s="21"/>
      <c r="E311" s="4">
        <v>0.6</v>
      </c>
      <c r="F311" s="4">
        <v>915</v>
      </c>
      <c r="G311" s="6">
        <f t="shared" ref="G311" si="1183">VALUE(CONCATENATE(LEFT(F311,LEN(F311)-2),":",RIGHT(F311,2)))</f>
        <v>0.38541666666666669</v>
      </c>
      <c r="H311" s="4">
        <v>919</v>
      </c>
      <c r="I311" s="1">
        <f t="shared" ref="I311" si="1184">VALUE(CONCATENATE(LEFT(H311,LEN(H311)-2),":",RIGHT(H311,2)))</f>
        <v>0.38819444444444445</v>
      </c>
      <c r="J311" s="1">
        <f t="shared" ref="J311" si="1185">IF(OR(B312&lt;&gt;"",E312=""),I311+TIME(0,5,0),"")</f>
        <v>0.39166666666666666</v>
      </c>
      <c r="K311" t="str">
        <f t="shared" ref="K311" si="1186">IF(AND(OR(AND(B311&lt;&gt;"",B312=""),AND(B311="",B312="")),E312&lt;&gt;""),(G312-I311)*1440,"")</f>
        <v/>
      </c>
      <c r="L311">
        <f t="shared" ref="L311" si="1187">(I311-G311)*1440</f>
        <v>3.9999999999999858</v>
      </c>
      <c r="M311">
        <f t="shared" ref="M311" si="1188">IF(B311&lt;&gt;"",1,M310+1)</f>
        <v>2</v>
      </c>
      <c r="N311">
        <f t="shared" ref="N311" ca="1" si="1189">OFFSET(C311,-M311+1,0)</f>
        <v>839</v>
      </c>
      <c r="O311">
        <f t="shared" ref="O311" ca="1" si="1190">IF(J311&lt;&gt;"",(J311-VALUE(CONCATENATE(LEFT(N311,LEN(N311)-2),":",RIGHT(N311,2))))*1440,"")</f>
        <v>45</v>
      </c>
      <c r="P311">
        <f t="shared" ref="P311" si="1191">IF(K311&lt;&gt;"",(E311+E312)*K311/2,E311*5/2)</f>
        <v>1.5</v>
      </c>
      <c r="Q311" s="7">
        <f t="shared" ref="Q311" si="1192">IF(K311&lt;&gt;"",(E312-E311)*K311/LN((E312+0.000001)/(E311+0.000001)),-5*(E311-0.000001)/(LN(1/E311)-13.8155))</f>
        <v>0.22548428583557498</v>
      </c>
      <c r="R311">
        <f t="shared" ref="R311" si="1193">(E311*L311)</f>
        <v>2.3999999999999915</v>
      </c>
      <c r="S311">
        <f t="shared" ref="S311" si="1194">P311+R311</f>
        <v>3.8999999999999915</v>
      </c>
      <c r="T311" s="7">
        <f t="shared" ref="T311" si="1195">Q311+R311</f>
        <v>2.6254842858355665</v>
      </c>
    </row>
    <row r="312" spans="1:20" x14ac:dyDescent="0.2">
      <c r="B312" s="61">
        <v>45819</v>
      </c>
      <c r="C312" s="81">
        <v>1256</v>
      </c>
      <c r="D312" s="65"/>
      <c r="E312" s="4">
        <v>0.01</v>
      </c>
      <c r="F312" s="4">
        <v>1310</v>
      </c>
      <c r="G312" s="6">
        <f t="shared" ref="G312:G314" si="1196">VALUE(CONCATENATE(LEFT(F312,LEN(F312)-2),":",RIGHT(F312,2)))</f>
        <v>0.54861111111111105</v>
      </c>
      <c r="H312" s="4">
        <v>1313</v>
      </c>
      <c r="I312" s="1">
        <f t="shared" ref="I312:I314" si="1197">VALUE(CONCATENATE(LEFT(H312,LEN(H312)-2),":",RIGHT(H312,2)))</f>
        <v>0.55069444444444449</v>
      </c>
      <c r="J312" s="1" t="str">
        <f t="shared" ref="J312:J314" si="1198">IF(OR(B313&lt;&gt;"",E313=""),I312+TIME(0,5,0),"")</f>
        <v/>
      </c>
      <c r="K312">
        <f t="shared" ref="K312:K314" si="1199">IF(AND(OR(AND(B312&lt;&gt;"",B313=""),AND(B312="",B313="")),E313&lt;&gt;""),(G313-I312)*1440,"")</f>
        <v>46.999999999999993</v>
      </c>
      <c r="L312">
        <f t="shared" ref="L312:L314" si="1200">(I312-G312)*1440</f>
        <v>3.0000000000001492</v>
      </c>
      <c r="M312">
        <f t="shared" ref="M312:M314" si="1201">IF(B312&lt;&gt;"",1,M311+1)</f>
        <v>1</v>
      </c>
      <c r="N312">
        <f t="shared" ref="N312:N314" ca="1" si="1202">OFFSET(C312,-M312+1,0)</f>
        <v>1256</v>
      </c>
      <c r="O312" t="str">
        <f t="shared" ref="O312:O314" si="1203">IF(J312&lt;&gt;"",(J312-VALUE(CONCATENATE(LEFT(N312,LEN(N312)-2),":",RIGHT(N312,2))))*1440,"")</f>
        <v/>
      </c>
      <c r="P312">
        <f t="shared" ref="P312:P314" si="1204">IF(K312&lt;&gt;"",(E312+E313)*K312/2,E312*5/2)</f>
        <v>23.734999999999996</v>
      </c>
      <c r="Q312" s="7">
        <f t="shared" ref="Q312:Q314" si="1205">IF(K312&lt;&gt;"",(E313-E312)*K312/LN((E313+0.000001)/(E312+0.000001)),-5*(E312-0.000001)/(LN(1/E312)-13.8155))</f>
        <v>10.104078323710922</v>
      </c>
      <c r="R312">
        <f t="shared" ref="R312:R314" si="1206">(E312*L312)</f>
        <v>3.0000000000001494E-2</v>
      </c>
      <c r="S312">
        <f t="shared" ref="S312:S314" si="1207">P312+R312</f>
        <v>23.764999999999997</v>
      </c>
      <c r="T312" s="7">
        <f t="shared" ref="T312:T314" si="1208">Q312+R312</f>
        <v>10.134078323710924</v>
      </c>
    </row>
    <row r="313" spans="1:20" x14ac:dyDescent="0.2">
      <c r="B313" s="61"/>
      <c r="D313" s="79"/>
      <c r="E313" s="31">
        <v>1</v>
      </c>
      <c r="F313" s="31">
        <v>1400</v>
      </c>
      <c r="G313" s="6">
        <f t="shared" si="1196"/>
        <v>0.58333333333333337</v>
      </c>
      <c r="H313" s="31">
        <v>1430</v>
      </c>
      <c r="I313" s="1">
        <f t="shared" si="1197"/>
        <v>0.60416666666666663</v>
      </c>
      <c r="J313" s="1" t="str">
        <f t="shared" si="1198"/>
        <v/>
      </c>
      <c r="K313">
        <f t="shared" si="1199"/>
        <v>67.000000000000085</v>
      </c>
      <c r="L313">
        <f t="shared" si="1200"/>
        <v>29.999999999999893</v>
      </c>
      <c r="M313">
        <f t="shared" si="1201"/>
        <v>2</v>
      </c>
      <c r="N313">
        <f t="shared" ca="1" si="1202"/>
        <v>1256</v>
      </c>
      <c r="O313" t="str">
        <f t="shared" si="1203"/>
        <v/>
      </c>
      <c r="P313">
        <f t="shared" si="1204"/>
        <v>33.835000000000043</v>
      </c>
      <c r="Q313" s="7">
        <f t="shared" si="1205"/>
        <v>14.40368612103474</v>
      </c>
      <c r="R313">
        <f t="shared" si="1206"/>
        <v>29.999999999999893</v>
      </c>
      <c r="S313">
        <f t="shared" si="1207"/>
        <v>63.834999999999937</v>
      </c>
      <c r="T313" s="7">
        <f t="shared" si="1208"/>
        <v>44.403686121034632</v>
      </c>
    </row>
    <row r="314" spans="1:20" x14ac:dyDescent="0.2">
      <c r="B314" s="61"/>
      <c r="D314" s="21"/>
      <c r="E314" s="4">
        <v>0.01</v>
      </c>
      <c r="F314" s="4">
        <v>1537</v>
      </c>
      <c r="G314" s="6">
        <f t="shared" si="1196"/>
        <v>0.65069444444444446</v>
      </c>
      <c r="H314" s="4">
        <v>1539</v>
      </c>
      <c r="I314" s="1">
        <f t="shared" si="1197"/>
        <v>0.65208333333333335</v>
      </c>
      <c r="J314" s="1" t="str">
        <f t="shared" si="1198"/>
        <v/>
      </c>
      <c r="K314">
        <f t="shared" si="1199"/>
        <v>5.9999999999999787</v>
      </c>
      <c r="L314">
        <f t="shared" si="1200"/>
        <v>1.9999999999999929</v>
      </c>
      <c r="M314">
        <f t="shared" si="1201"/>
        <v>3</v>
      </c>
      <c r="N314">
        <f t="shared" ca="1" si="1202"/>
        <v>1256</v>
      </c>
      <c r="O314" t="str">
        <f t="shared" si="1203"/>
        <v/>
      </c>
      <c r="P314">
        <f t="shared" si="1204"/>
        <v>1.8299999999999934</v>
      </c>
      <c r="Q314" s="7">
        <f t="shared" si="1205"/>
        <v>0.86462801643445353</v>
      </c>
      <c r="R314">
        <f t="shared" si="1206"/>
        <v>1.9999999999999931E-2</v>
      </c>
      <c r="S314">
        <f t="shared" si="1207"/>
        <v>1.8499999999999934</v>
      </c>
      <c r="T314" s="7">
        <f t="shared" si="1208"/>
        <v>0.88462801643445343</v>
      </c>
    </row>
    <row r="315" spans="1:20" x14ac:dyDescent="0.2">
      <c r="B315" s="61"/>
      <c r="D315" s="21"/>
      <c r="E315" s="4">
        <v>0.6</v>
      </c>
      <c r="F315" s="4">
        <v>1545</v>
      </c>
      <c r="G315" s="6">
        <f t="shared" ref="G315" si="1209">VALUE(CONCATENATE(LEFT(F315,LEN(F315)-2),":",RIGHT(F315,2)))</f>
        <v>0.65625</v>
      </c>
      <c r="H315" s="4">
        <v>1546</v>
      </c>
      <c r="I315" s="1">
        <f t="shared" ref="I315" si="1210">VALUE(CONCATENATE(LEFT(H315,LEN(H315)-2),":",RIGHT(H315,2)))</f>
        <v>0.65694444444444444</v>
      </c>
      <c r="J315" s="1">
        <f t="shared" ref="J315" si="1211">IF(OR(B316&lt;&gt;"",E316=""),I315+TIME(0,5,0),"")</f>
        <v>0.66041666666666665</v>
      </c>
      <c r="K315" t="str">
        <f t="shared" ref="K315" si="1212">IF(AND(OR(AND(B315&lt;&gt;"",B316=""),AND(B315="",B316="")),E316&lt;&gt;""),(G316-I315)*1440,"")</f>
        <v/>
      </c>
      <c r="L315">
        <f t="shared" ref="L315" si="1213">(I315-G315)*1440</f>
        <v>0.99999999999999645</v>
      </c>
      <c r="M315">
        <f t="shared" ref="M315" si="1214">IF(B315&lt;&gt;"",1,M314+1)</f>
        <v>4</v>
      </c>
      <c r="N315">
        <f t="shared" ref="N315" ca="1" si="1215">OFFSET(C315,-M315+1,0)</f>
        <v>1256</v>
      </c>
      <c r="O315">
        <f t="shared" ref="O315" ca="1" si="1216">IF(J315&lt;&gt;"",(J315-VALUE(CONCATENATE(LEFT(N315,LEN(N315)-2),":",RIGHT(N315,2))))*1440,"")</f>
        <v>175.00000000000003</v>
      </c>
      <c r="P315">
        <f t="shared" ref="P315" si="1217">IF(K315&lt;&gt;"",(E315+E316)*K315/2,E315*5/2)</f>
        <v>1.5</v>
      </c>
      <c r="Q315" s="7">
        <f t="shared" ref="Q315" si="1218">IF(K315&lt;&gt;"",(E316-E315)*K315/LN((E316+0.000001)/(E315+0.000001)),-5*(E315-0.000001)/(LN(1/E315)-13.8155))</f>
        <v>0.22548428583557498</v>
      </c>
      <c r="R315">
        <f t="shared" ref="R315" si="1219">(E315*L315)</f>
        <v>0.59999999999999787</v>
      </c>
      <c r="S315">
        <f t="shared" ref="S315" si="1220">P315+R315</f>
        <v>2.0999999999999979</v>
      </c>
      <c r="T315" s="7">
        <f t="shared" ref="T315" si="1221">Q315+R315</f>
        <v>0.82548428583557287</v>
      </c>
    </row>
    <row r="316" spans="1:20" x14ac:dyDescent="0.2">
      <c r="B316" s="61">
        <v>45819</v>
      </c>
      <c r="C316" s="81">
        <v>1553</v>
      </c>
      <c r="D316" s="21"/>
      <c r="E316" s="4">
        <v>0.6</v>
      </c>
      <c r="F316" s="4">
        <v>1604</v>
      </c>
      <c r="G316" s="6">
        <f t="shared" ref="G316" si="1222">VALUE(CONCATENATE(LEFT(F316,LEN(F316)-2),":",RIGHT(F316,2)))</f>
        <v>0.6694444444444444</v>
      </c>
      <c r="H316" s="4">
        <v>1610</v>
      </c>
      <c r="I316" s="1">
        <f t="shared" ref="I316" si="1223">VALUE(CONCATENATE(LEFT(H316,LEN(H316)-2),":",RIGHT(H316,2)))</f>
        <v>0.67361111111111116</v>
      </c>
      <c r="J316" s="1">
        <f t="shared" ref="J316" si="1224">IF(OR(B317&lt;&gt;"",E317=""),I316+TIME(0,5,0),"")</f>
        <v>0.67708333333333337</v>
      </c>
      <c r="K316" t="str">
        <f t="shared" ref="K316" si="1225">IF(AND(OR(AND(B316&lt;&gt;"",B317=""),AND(B316="",B317="")),E317&lt;&gt;""),(G317-I316)*1440,"")</f>
        <v/>
      </c>
      <c r="L316">
        <f t="shared" ref="L316" si="1226">(I316-G316)*1440</f>
        <v>6.0000000000001386</v>
      </c>
      <c r="M316">
        <f t="shared" ref="M316" si="1227">IF(B316&lt;&gt;"",1,M315+1)</f>
        <v>1</v>
      </c>
      <c r="N316">
        <f t="shared" ref="N316" ca="1" si="1228">OFFSET(C316,-M316+1,0)</f>
        <v>1553</v>
      </c>
      <c r="O316">
        <f t="shared" ref="O316" ca="1" si="1229">IF(J316&lt;&gt;"",(J316-VALUE(CONCATENATE(LEFT(N316,LEN(N316)-2),":",RIGHT(N316,2))))*1440,"")</f>
        <v>22.000000000000082</v>
      </c>
      <c r="P316">
        <f t="shared" ref="P316" si="1230">IF(K316&lt;&gt;"",(E316+E317)*K316/2,E316*5/2)</f>
        <v>1.5</v>
      </c>
      <c r="Q316" s="7">
        <f t="shared" ref="Q316" si="1231">IF(K316&lt;&gt;"",(E317-E316)*K316/LN((E317+0.000001)/(E316+0.000001)),-5*(E316-0.000001)/(LN(1/E316)-13.8155))</f>
        <v>0.22548428583557498</v>
      </c>
      <c r="R316">
        <f t="shared" ref="R316" si="1232">(E316*L316)</f>
        <v>3.6000000000000831</v>
      </c>
      <c r="S316">
        <f t="shared" ref="S316" si="1233">P316+R316</f>
        <v>5.1000000000000831</v>
      </c>
      <c r="T316" s="7">
        <f t="shared" ref="T316" si="1234">Q316+R316</f>
        <v>3.8254842858356581</v>
      </c>
    </row>
    <row r="317" spans="1:20" x14ac:dyDescent="0.2">
      <c r="B317" s="61">
        <v>45819</v>
      </c>
      <c r="C317" s="81">
        <v>1615</v>
      </c>
      <c r="D317" s="21"/>
      <c r="E317" s="4">
        <v>0.6</v>
      </c>
      <c r="F317" s="4">
        <v>1627</v>
      </c>
      <c r="G317" s="6">
        <f t="shared" ref="G317:G320" si="1235">VALUE(CONCATENATE(LEFT(F317,LEN(F317)-2),":",RIGHT(F317,2)))</f>
        <v>0.68541666666666667</v>
      </c>
      <c r="H317" s="4">
        <v>1629</v>
      </c>
      <c r="I317" s="1">
        <f t="shared" ref="I317:I320" si="1236">VALUE(CONCATENATE(LEFT(H317,LEN(H317)-2),":",RIGHT(H317,2)))</f>
        <v>0.68680555555555556</v>
      </c>
      <c r="J317" s="1">
        <f t="shared" ref="J317:J320" si="1237">IF(OR(B318&lt;&gt;"",E318=""),I317+TIME(0,5,0),"")</f>
        <v>0.69027777777777777</v>
      </c>
      <c r="K317" t="str">
        <f t="shared" ref="K317:K320" si="1238">IF(AND(OR(AND(B317&lt;&gt;"",B318=""),AND(B317="",B318="")),E318&lt;&gt;""),(G318-I317)*1440,"")</f>
        <v/>
      </c>
      <c r="L317">
        <f t="shared" ref="L317:L320" si="1239">(I317-G317)*1440</f>
        <v>1.9999999999999929</v>
      </c>
      <c r="M317">
        <f t="shared" ref="M317:M320" si="1240">IF(B317&lt;&gt;"",1,M316+1)</f>
        <v>1</v>
      </c>
      <c r="N317">
        <f t="shared" ref="N317:N320" ca="1" si="1241">OFFSET(C317,-M317+1,0)</f>
        <v>1615</v>
      </c>
      <c r="O317">
        <f t="shared" ref="O317:O320" ca="1" si="1242">IF(J317&lt;&gt;"",(J317-VALUE(CONCATENATE(LEFT(N317,LEN(N317)-2),":",RIGHT(N317,2))))*1440,"")</f>
        <v>18.999999999999932</v>
      </c>
      <c r="P317">
        <f t="shared" ref="P317:P320" si="1243">IF(K317&lt;&gt;"",(E317+E318)*K317/2,E317*5/2)</f>
        <v>1.5</v>
      </c>
      <c r="Q317" s="7">
        <f t="shared" ref="Q317:Q320" si="1244">IF(K317&lt;&gt;"",(E318-E317)*K317/LN((E318+0.000001)/(E317+0.000001)),-5*(E317-0.000001)/(LN(1/E317)-13.8155))</f>
        <v>0.22548428583557498</v>
      </c>
      <c r="R317">
        <f t="shared" ref="R317:R320" si="1245">(E317*L317)</f>
        <v>1.1999999999999957</v>
      </c>
      <c r="S317">
        <f t="shared" ref="S317:S320" si="1246">P317+R317</f>
        <v>2.6999999999999957</v>
      </c>
      <c r="T317" s="7">
        <f t="shared" ref="T317:T320" si="1247">Q317+R317</f>
        <v>1.4254842858355707</v>
      </c>
    </row>
    <row r="318" spans="1:20" x14ac:dyDescent="0.2">
      <c r="A318">
        <v>1</v>
      </c>
      <c r="B318" s="61">
        <v>45820</v>
      </c>
      <c r="C318" s="81">
        <v>918</v>
      </c>
      <c r="D318" s="79" t="s">
        <v>143</v>
      </c>
      <c r="E318" s="4">
        <v>0.01</v>
      </c>
      <c r="F318" s="4">
        <v>931</v>
      </c>
      <c r="G318" s="6">
        <f t="shared" si="1235"/>
        <v>0.39652777777777781</v>
      </c>
      <c r="H318" s="4">
        <v>936</v>
      </c>
      <c r="I318" s="1">
        <f t="shared" si="1236"/>
        <v>0.39999999999999997</v>
      </c>
      <c r="J318" s="1" t="str">
        <f t="shared" si="1237"/>
        <v/>
      </c>
      <c r="K318">
        <f t="shared" si="1238"/>
        <v>24.000000000000075</v>
      </c>
      <c r="L318">
        <f t="shared" si="1239"/>
        <v>4.9999999999999023</v>
      </c>
      <c r="M318">
        <f t="shared" si="1240"/>
        <v>1</v>
      </c>
      <c r="N318">
        <f t="shared" ca="1" si="1241"/>
        <v>918</v>
      </c>
      <c r="O318" t="str">
        <f t="shared" si="1242"/>
        <v/>
      </c>
      <c r="P318">
        <f t="shared" si="1243"/>
        <v>12.120000000000038</v>
      </c>
      <c r="Q318" s="7">
        <f t="shared" si="1244"/>
        <v>5.1595293567885729</v>
      </c>
      <c r="R318">
        <f t="shared" si="1245"/>
        <v>4.9999999999999024E-2</v>
      </c>
      <c r="S318">
        <f t="shared" si="1246"/>
        <v>12.170000000000037</v>
      </c>
      <c r="T318" s="7">
        <f t="shared" si="1247"/>
        <v>5.2095293567885719</v>
      </c>
    </row>
    <row r="319" spans="1:20" x14ac:dyDescent="0.2">
      <c r="B319" s="24"/>
      <c r="D319" s="21"/>
      <c r="E319" s="31">
        <v>1</v>
      </c>
      <c r="F319" s="31">
        <v>1000</v>
      </c>
      <c r="G319" s="6">
        <f t="shared" si="1235"/>
        <v>0.41666666666666669</v>
      </c>
      <c r="H319" s="31">
        <v>1010</v>
      </c>
      <c r="I319" s="1">
        <f t="shared" si="1236"/>
        <v>0.4236111111111111</v>
      </c>
      <c r="J319" s="1" t="str">
        <f t="shared" si="1237"/>
        <v/>
      </c>
      <c r="K319">
        <f t="shared" si="1238"/>
        <v>27.999999999999979</v>
      </c>
      <c r="L319">
        <f t="shared" si="1239"/>
        <v>9.9999999999999645</v>
      </c>
      <c r="M319">
        <f t="shared" si="1240"/>
        <v>2</v>
      </c>
      <c r="N319">
        <f t="shared" ca="1" si="1241"/>
        <v>918</v>
      </c>
      <c r="O319" t="str">
        <f t="shared" si="1242"/>
        <v/>
      </c>
      <c r="P319">
        <f t="shared" si="1243"/>
        <v>14.13999999999999</v>
      </c>
      <c r="Q319" s="7">
        <f t="shared" si="1244"/>
        <v>6.0194509162533114</v>
      </c>
      <c r="R319">
        <f t="shared" si="1245"/>
        <v>9.9999999999999645</v>
      </c>
      <c r="S319">
        <f t="shared" si="1246"/>
        <v>24.139999999999954</v>
      </c>
      <c r="T319" s="7">
        <f t="shared" si="1247"/>
        <v>16.019450916253277</v>
      </c>
    </row>
    <row r="320" spans="1:20" x14ac:dyDescent="0.2">
      <c r="B320" s="61"/>
      <c r="D320" s="65"/>
      <c r="E320" s="4">
        <v>0.01</v>
      </c>
      <c r="F320" s="4">
        <v>1038</v>
      </c>
      <c r="G320" s="6">
        <f t="shared" si="1235"/>
        <v>0.44305555555555554</v>
      </c>
      <c r="H320" s="4">
        <v>1054</v>
      </c>
      <c r="I320" s="1">
        <f t="shared" si="1236"/>
        <v>0.45416666666666666</v>
      </c>
      <c r="J320" s="1" t="str">
        <f t="shared" si="1237"/>
        <v/>
      </c>
      <c r="K320">
        <f t="shared" si="1238"/>
        <v>46</v>
      </c>
      <c r="L320">
        <f t="shared" si="1239"/>
        <v>16.000000000000021</v>
      </c>
      <c r="M320">
        <f t="shared" si="1240"/>
        <v>3</v>
      </c>
      <c r="N320">
        <f t="shared" ca="1" si="1241"/>
        <v>918</v>
      </c>
      <c r="O320" t="str">
        <f t="shared" si="1242"/>
        <v/>
      </c>
      <c r="P320">
        <f t="shared" si="1243"/>
        <v>23.23</v>
      </c>
      <c r="Q320" s="7">
        <f t="shared" si="1244"/>
        <v>9.8890979338447345</v>
      </c>
      <c r="R320">
        <f t="shared" si="1245"/>
        <v>0.16000000000000023</v>
      </c>
      <c r="S320">
        <f t="shared" si="1246"/>
        <v>23.39</v>
      </c>
      <c r="T320" s="7">
        <f t="shared" si="1247"/>
        <v>10.049097933844735</v>
      </c>
    </row>
    <row r="321" spans="1:22" x14ac:dyDescent="0.2">
      <c r="B321" s="61"/>
      <c r="D321" s="65"/>
      <c r="E321" s="31">
        <v>1</v>
      </c>
      <c r="F321" s="31">
        <v>1140</v>
      </c>
      <c r="G321" s="6">
        <f t="shared" ref="G321:G322" si="1248">VALUE(CONCATENATE(LEFT(F321,LEN(F321)-2),":",RIGHT(F321,2)))</f>
        <v>0.4861111111111111</v>
      </c>
      <c r="H321" s="31">
        <v>1200</v>
      </c>
      <c r="I321" s="1">
        <f t="shared" ref="I321:I322" si="1249">VALUE(CONCATENATE(LEFT(H321,LEN(H321)-2),":",RIGHT(H321,2)))</f>
        <v>0.5</v>
      </c>
      <c r="J321" s="1" t="str">
        <f t="shared" ref="J321:J322" si="1250">IF(OR(B322&lt;&gt;"",E322=""),I321+TIME(0,5,0),"")</f>
        <v/>
      </c>
      <c r="K321">
        <f t="shared" ref="K321:K322" si="1251">IF(AND(OR(AND(B321&lt;&gt;"",B322=""),AND(B321="",B322="")),E322&lt;&gt;""),(G322-I321)*1440,"")</f>
        <v>46.999999999999993</v>
      </c>
      <c r="L321">
        <f t="shared" ref="L321:L322" si="1252">(I321-G321)*1440</f>
        <v>20.000000000000007</v>
      </c>
      <c r="M321">
        <f t="shared" ref="M321:M322" si="1253">IF(B321&lt;&gt;"",1,M320+1)</f>
        <v>4</v>
      </c>
      <c r="N321">
        <f t="shared" ref="N321:N322" ca="1" si="1254">OFFSET(C321,-M321+1,0)</f>
        <v>918</v>
      </c>
      <c r="O321" t="str">
        <f t="shared" ref="O321:O322" si="1255">IF(J321&lt;&gt;"",(J321-VALUE(CONCATENATE(LEFT(N321,LEN(N321)-2),":",RIGHT(N321,2))))*1440,"")</f>
        <v/>
      </c>
      <c r="P321">
        <f t="shared" ref="P321:P322" si="1256">IF(K321&lt;&gt;"",(E321+E322)*K321/2,E321*5/2)</f>
        <v>23.734999999999996</v>
      </c>
      <c r="Q321" s="7">
        <f t="shared" ref="Q321:Q322" si="1257">IF(K321&lt;&gt;"",(E322-E321)*K321/LN((E322+0.000001)/(E321+0.000001)),-5*(E321-0.000001)/(LN(1/E321)-13.8155))</f>
        <v>10.104078323710922</v>
      </c>
      <c r="R321">
        <f t="shared" ref="R321:R322" si="1258">(E321*L321)</f>
        <v>20.000000000000007</v>
      </c>
      <c r="S321">
        <f t="shared" ref="S321:S322" si="1259">P321+R321</f>
        <v>43.734999999999999</v>
      </c>
      <c r="T321" s="7">
        <f t="shared" ref="T321:T322" si="1260">Q321+R321</f>
        <v>30.10407832371093</v>
      </c>
    </row>
    <row r="322" spans="1:22" x14ac:dyDescent="0.2">
      <c r="B322" s="61"/>
      <c r="D322" s="22"/>
      <c r="E322" s="4">
        <v>0.01</v>
      </c>
      <c r="F322" s="4">
        <v>1247</v>
      </c>
      <c r="G322" s="6">
        <f t="shared" si="1248"/>
        <v>0.53263888888888888</v>
      </c>
      <c r="H322" s="4">
        <v>1251</v>
      </c>
      <c r="I322" s="1">
        <f t="shared" si="1249"/>
        <v>0.53541666666666665</v>
      </c>
      <c r="J322" s="1" t="str">
        <f t="shared" si="1250"/>
        <v/>
      </c>
      <c r="K322">
        <f t="shared" si="1251"/>
        <v>69.000000000000071</v>
      </c>
      <c r="L322">
        <f t="shared" si="1252"/>
        <v>3.9999999999999858</v>
      </c>
      <c r="M322">
        <f t="shared" si="1253"/>
        <v>5</v>
      </c>
      <c r="N322">
        <f t="shared" ca="1" si="1254"/>
        <v>918</v>
      </c>
      <c r="O322" t="str">
        <f t="shared" si="1255"/>
        <v/>
      </c>
      <c r="P322">
        <f t="shared" si="1256"/>
        <v>34.845000000000034</v>
      </c>
      <c r="Q322" s="7">
        <f t="shared" si="1257"/>
        <v>14.833646900767118</v>
      </c>
      <c r="R322">
        <f t="shared" si="1258"/>
        <v>3.9999999999999862E-2</v>
      </c>
      <c r="S322">
        <f t="shared" si="1259"/>
        <v>34.885000000000034</v>
      </c>
      <c r="T322" s="7">
        <f t="shared" si="1260"/>
        <v>14.873646900767117</v>
      </c>
    </row>
    <row r="323" spans="1:22" x14ac:dyDescent="0.2">
      <c r="B323" s="61"/>
      <c r="D323" s="79"/>
      <c r="E323" s="31">
        <v>1</v>
      </c>
      <c r="F323" s="31">
        <v>1400</v>
      </c>
      <c r="G323" s="6">
        <f t="shared" ref="G323:G325" si="1261">VALUE(CONCATENATE(LEFT(F323,LEN(F323)-2),":",RIGHT(F323,2)))</f>
        <v>0.58333333333333337</v>
      </c>
      <c r="H323" s="31">
        <v>1430</v>
      </c>
      <c r="I323" s="1">
        <f t="shared" ref="I323:I325" si="1262">VALUE(CONCATENATE(LEFT(H323,LEN(H323)-2),":",RIGHT(H323,2)))</f>
        <v>0.60416666666666663</v>
      </c>
      <c r="J323" s="1" t="str">
        <f t="shared" ref="J323:J325" si="1263">IF(OR(B324&lt;&gt;"",E324=""),I323+TIME(0,5,0),"")</f>
        <v/>
      </c>
      <c r="K323">
        <f t="shared" ref="K323:K325" si="1264">IF(AND(OR(AND(B323&lt;&gt;"",B324=""),AND(B323="",B324="")),E324&lt;&gt;""),(G324-I323)*1440,"")</f>
        <v>184.99999999999997</v>
      </c>
      <c r="L323">
        <f t="shared" ref="L323:L325" si="1265">(I323-G323)*1440</f>
        <v>29.999999999999893</v>
      </c>
      <c r="M323">
        <f t="shared" ref="M323:M325" si="1266">IF(B323&lt;&gt;"",1,M322+1)</f>
        <v>6</v>
      </c>
      <c r="N323">
        <f t="shared" ref="N323:N325" ca="1" si="1267">OFFSET(C323,-M323+1,0)</f>
        <v>918</v>
      </c>
      <c r="O323" t="str">
        <f t="shared" ref="O323:O325" si="1268">IF(J323&lt;&gt;"",(J323-VALUE(CONCATENATE(LEFT(N323,LEN(N323)-2),":",RIGHT(N323,2))))*1440,"")</f>
        <v/>
      </c>
      <c r="P323">
        <f t="shared" ref="P323:P325" si="1269">IF(K323&lt;&gt;"",(E323+E324)*K323/2,E323*5/2)</f>
        <v>93.424999999999983</v>
      </c>
      <c r="Q323" s="7">
        <f t="shared" ref="Q323:Q325" si="1270">IF(K323&lt;&gt;"",(E324-E323)*K323/LN((E324+0.000001)/(E323+0.000001)),-5*(E323-0.000001)/(LN(1/E323)-13.8155))</f>
        <v>39.771372125245122</v>
      </c>
      <c r="R323">
        <f t="shared" ref="R323:R325" si="1271">(E323*L323)</f>
        <v>29.999999999999893</v>
      </c>
      <c r="S323">
        <f t="shared" ref="S323:S325" si="1272">P323+R323</f>
        <v>123.42499999999987</v>
      </c>
      <c r="T323" s="7">
        <f t="shared" ref="T323:T325" si="1273">Q323+R323</f>
        <v>69.771372125245023</v>
      </c>
    </row>
    <row r="324" spans="1:22" x14ac:dyDescent="0.2">
      <c r="B324" s="61"/>
      <c r="D324" s="65"/>
      <c r="E324" s="4">
        <v>0.01</v>
      </c>
      <c r="F324" s="4">
        <v>1735</v>
      </c>
      <c r="G324" s="6">
        <f t="shared" si="1261"/>
        <v>0.73263888888888884</v>
      </c>
      <c r="H324" s="4">
        <v>1738</v>
      </c>
      <c r="I324" s="1">
        <f t="shared" si="1262"/>
        <v>0.73472222222222217</v>
      </c>
      <c r="J324" s="1">
        <f t="shared" si="1263"/>
        <v>0.73819444444444438</v>
      </c>
      <c r="K324" t="str">
        <f t="shared" si="1264"/>
        <v/>
      </c>
      <c r="L324">
        <f t="shared" si="1265"/>
        <v>2.9999999999999893</v>
      </c>
      <c r="M324">
        <f t="shared" si="1266"/>
        <v>7</v>
      </c>
      <c r="N324">
        <f t="shared" ca="1" si="1267"/>
        <v>918</v>
      </c>
      <c r="O324">
        <f t="shared" ca="1" si="1268"/>
        <v>504.99999999999989</v>
      </c>
      <c r="P324">
        <f t="shared" si="1269"/>
        <v>2.5000000000000001E-2</v>
      </c>
      <c r="Q324" s="7">
        <f t="shared" si="1270"/>
        <v>5.4281443780592247E-3</v>
      </c>
      <c r="R324">
        <f t="shared" si="1271"/>
        <v>2.9999999999999895E-2</v>
      </c>
      <c r="S324">
        <f t="shared" si="1272"/>
        <v>5.4999999999999896E-2</v>
      </c>
      <c r="T324" s="7">
        <f t="shared" si="1273"/>
        <v>3.542814437805912E-2</v>
      </c>
    </row>
    <row r="325" spans="1:22" x14ac:dyDescent="0.2">
      <c r="A325">
        <v>1</v>
      </c>
      <c r="B325" s="61">
        <v>45821</v>
      </c>
      <c r="C325" s="81">
        <v>844</v>
      </c>
      <c r="D325" s="79" t="s">
        <v>143</v>
      </c>
      <c r="E325" s="4">
        <v>0.01</v>
      </c>
      <c r="F325" s="4">
        <v>904</v>
      </c>
      <c r="G325" s="6">
        <f t="shared" si="1261"/>
        <v>0.37777777777777777</v>
      </c>
      <c r="H325" s="4">
        <v>908</v>
      </c>
      <c r="I325" s="1">
        <f t="shared" si="1262"/>
        <v>0.38055555555555554</v>
      </c>
      <c r="J325" s="1" t="str">
        <f t="shared" si="1263"/>
        <v/>
      </c>
      <c r="K325">
        <f t="shared" si="1264"/>
        <v>9.000000000000048</v>
      </c>
      <c r="L325">
        <f t="shared" si="1265"/>
        <v>3.9999999999999858</v>
      </c>
      <c r="M325">
        <f t="shared" si="1266"/>
        <v>1</v>
      </c>
      <c r="N325">
        <f t="shared" ca="1" si="1267"/>
        <v>844</v>
      </c>
      <c r="O325" t="str">
        <f t="shared" si="1268"/>
        <v/>
      </c>
      <c r="P325">
        <f t="shared" si="1269"/>
        <v>2.7450000000000148</v>
      </c>
      <c r="Q325" s="7">
        <f t="shared" si="1270"/>
        <v>1.2969420246516918</v>
      </c>
      <c r="R325">
        <f t="shared" si="1271"/>
        <v>3.9999999999999862E-2</v>
      </c>
      <c r="S325">
        <f t="shared" si="1272"/>
        <v>2.7850000000000148</v>
      </c>
      <c r="T325" s="7">
        <f t="shared" si="1273"/>
        <v>1.3369420246516917</v>
      </c>
    </row>
    <row r="326" spans="1:22" x14ac:dyDescent="0.2">
      <c r="B326" s="61"/>
      <c r="D326" s="79"/>
      <c r="E326" s="4">
        <v>0.6</v>
      </c>
      <c r="F326" s="4">
        <v>917</v>
      </c>
      <c r="G326" s="6">
        <f t="shared" ref="G326:G327" si="1274">VALUE(CONCATENATE(LEFT(F326,LEN(F326)-2),":",RIGHT(F326,2)))</f>
        <v>0.38680555555555557</v>
      </c>
      <c r="H326" s="4">
        <v>922</v>
      </c>
      <c r="I326" s="1">
        <f t="shared" ref="I326:I327" si="1275">VALUE(CONCATENATE(LEFT(H326,LEN(H326)-2),":",RIGHT(H326,2)))</f>
        <v>0.39027777777777778</v>
      </c>
      <c r="J326" s="1">
        <f t="shared" ref="J326:J327" si="1276">IF(OR(B327&lt;&gt;"",E327=""),I326+TIME(0,5,0),"")</f>
        <v>0.39374999999999999</v>
      </c>
      <c r="K326" t="str">
        <f t="shared" ref="K326:K327" si="1277">IF(AND(OR(AND(B326&lt;&gt;"",B327=""),AND(B326="",B327="")),E327&lt;&gt;""),(G327-I326)*1440,"")</f>
        <v/>
      </c>
      <c r="L326">
        <f t="shared" ref="L326:L327" si="1278">(I326-G326)*1440</f>
        <v>4.9999999999999822</v>
      </c>
      <c r="M326">
        <f t="shared" ref="M326:M327" si="1279">IF(B326&lt;&gt;"",1,M325+1)</f>
        <v>2</v>
      </c>
      <c r="N326">
        <f t="shared" ref="N326:N327" ca="1" si="1280">OFFSET(C326,-M326+1,0)</f>
        <v>844</v>
      </c>
      <c r="O326">
        <f t="shared" ref="O326:O327" ca="1" si="1281">IF(J326&lt;&gt;"",(J326-VALUE(CONCATENATE(LEFT(N326,LEN(N326)-2),":",RIGHT(N326,2))))*1440,"")</f>
        <v>43.000000000000007</v>
      </c>
      <c r="P326">
        <f t="shared" ref="P326:P327" si="1282">IF(K326&lt;&gt;"",(E326+E327)*K326/2,E326*5/2)</f>
        <v>1.5</v>
      </c>
      <c r="Q326" s="7">
        <f t="shared" ref="Q326:Q327" si="1283">IF(K326&lt;&gt;"",(E327-E326)*K326/LN((E327+0.000001)/(E326+0.000001)),-5*(E326-0.000001)/(LN(1/E326)-13.8155))</f>
        <v>0.22548428583557498</v>
      </c>
      <c r="R326">
        <f t="shared" ref="R326:R327" si="1284">(E326*L326)</f>
        <v>2.9999999999999893</v>
      </c>
      <c r="S326">
        <f t="shared" ref="S326:S327" si="1285">P326+R326</f>
        <v>4.4999999999999893</v>
      </c>
      <c r="T326" s="7">
        <f t="shared" ref="T326:T327" si="1286">Q326+R326</f>
        <v>3.2254842858355643</v>
      </c>
    </row>
    <row r="327" spans="1:22" x14ac:dyDescent="0.2">
      <c r="B327" s="61">
        <v>45821</v>
      </c>
      <c r="C327" s="64">
        <v>927</v>
      </c>
      <c r="D327" s="79"/>
      <c r="E327" s="4">
        <v>0.6</v>
      </c>
      <c r="F327" s="4">
        <v>936</v>
      </c>
      <c r="G327" s="6">
        <f t="shared" si="1274"/>
        <v>0.39999999999999997</v>
      </c>
      <c r="H327" s="4">
        <v>939</v>
      </c>
      <c r="I327" s="1">
        <f t="shared" si="1275"/>
        <v>0.40208333333333335</v>
      </c>
      <c r="J327" s="1">
        <f t="shared" si="1276"/>
        <v>0.40555555555555556</v>
      </c>
      <c r="K327" t="str">
        <f t="shared" si="1277"/>
        <v/>
      </c>
      <c r="L327">
        <f t="shared" si="1278"/>
        <v>3.0000000000000693</v>
      </c>
      <c r="M327">
        <f t="shared" si="1279"/>
        <v>1</v>
      </c>
      <c r="N327">
        <f t="shared" ca="1" si="1280"/>
        <v>927</v>
      </c>
      <c r="O327">
        <f t="shared" ca="1" si="1281"/>
        <v>17.000000000000021</v>
      </c>
      <c r="P327">
        <f t="shared" si="1282"/>
        <v>1.5</v>
      </c>
      <c r="Q327" s="7">
        <f t="shared" si="1283"/>
        <v>0.22548428583557498</v>
      </c>
      <c r="R327">
        <f t="shared" si="1284"/>
        <v>1.8000000000000416</v>
      </c>
      <c r="S327">
        <f t="shared" si="1285"/>
        <v>3.3000000000000416</v>
      </c>
      <c r="T327" s="7">
        <f t="shared" si="1286"/>
        <v>2.0254842858356166</v>
      </c>
    </row>
    <row r="328" spans="1:22" x14ac:dyDescent="0.2">
      <c r="B328" s="61">
        <v>45821</v>
      </c>
      <c r="C328" s="81">
        <v>945</v>
      </c>
      <c r="D328" s="79"/>
      <c r="E328" s="4">
        <v>0.6</v>
      </c>
      <c r="F328" s="4">
        <v>955</v>
      </c>
      <c r="G328" s="6">
        <f t="shared" ref="G328" si="1287">VALUE(CONCATENATE(LEFT(F328,LEN(F328)-2),":",RIGHT(F328,2)))</f>
        <v>0.41319444444444442</v>
      </c>
      <c r="H328" s="4">
        <v>1001</v>
      </c>
      <c r="I328" s="1">
        <f t="shared" ref="I328" si="1288">VALUE(CONCATENATE(LEFT(H328,LEN(H328)-2),":",RIGHT(H328,2)))</f>
        <v>0.41736111111111113</v>
      </c>
      <c r="J328" s="1">
        <f t="shared" ref="J328" si="1289">IF(OR(B329&lt;&gt;"",E329=""),I328+TIME(0,5,0),"")</f>
        <v>0.42083333333333334</v>
      </c>
      <c r="K328" t="str">
        <f t="shared" ref="K328" si="1290">IF(AND(OR(AND(B328&lt;&gt;"",B329=""),AND(B328="",B329="")),E329&lt;&gt;""),(G329-I328)*1440,"")</f>
        <v/>
      </c>
      <c r="L328">
        <f t="shared" ref="L328" si="1291">(I328-G328)*1440</f>
        <v>6.0000000000000586</v>
      </c>
      <c r="M328">
        <f t="shared" ref="M328" si="1292">IF(B328&lt;&gt;"",1,M327+1)</f>
        <v>1</v>
      </c>
      <c r="N328">
        <f t="shared" ref="N328" ca="1" si="1293">OFFSET(C328,-M328+1,0)</f>
        <v>945</v>
      </c>
      <c r="O328">
        <f t="shared" ref="O328" ca="1" si="1294">IF(J328&lt;&gt;"",(J328-VALUE(CONCATENATE(LEFT(N328,LEN(N328)-2),":",RIGHT(N328,2))))*1440,"")</f>
        <v>21.000000000000007</v>
      </c>
      <c r="P328">
        <f t="shared" ref="P328" si="1295">IF(K328&lt;&gt;"",(E328+E329)*K328/2,E328*5/2)</f>
        <v>1.5</v>
      </c>
      <c r="Q328" s="7">
        <f t="shared" ref="Q328" si="1296">IF(K328&lt;&gt;"",(E329-E328)*K328/LN((E329+0.000001)/(E328+0.000001)),-5*(E328-0.000001)/(LN(1/E328)-13.8155))</f>
        <v>0.22548428583557498</v>
      </c>
      <c r="R328">
        <f t="shared" ref="R328" si="1297">(E328*L328)</f>
        <v>3.6000000000000352</v>
      </c>
      <c r="S328">
        <f t="shared" ref="S328" si="1298">P328+R328</f>
        <v>5.1000000000000352</v>
      </c>
      <c r="T328" s="7">
        <f t="shared" ref="T328" si="1299">Q328+R328</f>
        <v>3.8254842858356102</v>
      </c>
    </row>
    <row r="329" spans="1:22" x14ac:dyDescent="0.2">
      <c r="B329" s="61">
        <v>45821</v>
      </c>
      <c r="C329" s="64">
        <v>1006</v>
      </c>
      <c r="D329" s="79"/>
      <c r="E329" s="4">
        <v>0.6</v>
      </c>
      <c r="F329" s="4">
        <v>1018</v>
      </c>
      <c r="G329" s="6">
        <f t="shared" ref="G329:G333" si="1300">VALUE(CONCATENATE(LEFT(F329,LEN(F329)-2),":",RIGHT(F329,2)))</f>
        <v>0.4291666666666667</v>
      </c>
      <c r="H329" s="4">
        <v>1021</v>
      </c>
      <c r="I329" s="1">
        <f t="shared" ref="I329:I333" si="1301">VALUE(CONCATENATE(LEFT(H329,LEN(H329)-2),":",RIGHT(H329,2)))</f>
        <v>0.43124999999999997</v>
      </c>
      <c r="J329" s="1">
        <f t="shared" ref="J329:J333" si="1302">IF(OR(B330&lt;&gt;"",E330=""),I329+TIME(0,5,0),"")</f>
        <v>0.43472222222222218</v>
      </c>
      <c r="K329" t="str">
        <f t="shared" ref="K329:K333" si="1303">IF(AND(OR(AND(B329&lt;&gt;"",B330=""),AND(B329="",B330="")),E330&lt;&gt;""),(G330-I329)*1440,"")</f>
        <v/>
      </c>
      <c r="L329">
        <f t="shared" ref="L329:L333" si="1304">(I329-G329)*1440</f>
        <v>2.9999999999999094</v>
      </c>
      <c r="M329">
        <f t="shared" ref="M329:M333" si="1305">IF(B329&lt;&gt;"",1,M328+1)</f>
        <v>1</v>
      </c>
      <c r="N329">
        <f t="shared" ref="N329:N333" ca="1" si="1306">OFFSET(C329,-M329+1,0)</f>
        <v>1006</v>
      </c>
      <c r="O329">
        <f t="shared" ref="O329:O333" ca="1" si="1307">IF(J329&lt;&gt;"",(J329-VALUE(CONCATENATE(LEFT(N329,LEN(N329)-2),":",RIGHT(N329,2))))*1440,"")</f>
        <v>19.999999999999929</v>
      </c>
      <c r="P329">
        <f t="shared" ref="P329:P333" si="1308">IF(K329&lt;&gt;"",(E329+E330)*K329/2,E329*5/2)</f>
        <v>1.5</v>
      </c>
      <c r="Q329" s="7">
        <f t="shared" ref="Q329:Q333" si="1309">IF(K329&lt;&gt;"",(E330-E329)*K329/LN((E330+0.000001)/(E329+0.000001)),-5*(E329-0.000001)/(LN(1/E329)-13.8155))</f>
        <v>0.22548428583557498</v>
      </c>
      <c r="R329">
        <f t="shared" ref="R329:R333" si="1310">(E329*L329)</f>
        <v>1.7999999999999456</v>
      </c>
      <c r="S329">
        <f t="shared" ref="S329:S333" si="1311">P329+R329</f>
        <v>3.2999999999999456</v>
      </c>
      <c r="T329" s="7">
        <f t="shared" ref="T329:T333" si="1312">Q329+R329</f>
        <v>2.0254842858355206</v>
      </c>
    </row>
    <row r="330" spans="1:22" x14ac:dyDescent="0.2">
      <c r="B330" s="61">
        <v>45821</v>
      </c>
      <c r="C330" s="64">
        <v>1026</v>
      </c>
      <c r="D330" s="79"/>
      <c r="E330" s="4">
        <v>0.6</v>
      </c>
      <c r="F330" s="4">
        <v>1036</v>
      </c>
      <c r="G330" s="6">
        <f t="shared" si="1300"/>
        <v>0.44166666666666665</v>
      </c>
      <c r="H330" s="4">
        <v>1040</v>
      </c>
      <c r="I330" s="1">
        <f t="shared" si="1301"/>
        <v>0.44444444444444442</v>
      </c>
      <c r="J330" s="1">
        <f t="shared" si="1302"/>
        <v>0.44791666666666663</v>
      </c>
      <c r="K330" t="str">
        <f t="shared" si="1303"/>
        <v/>
      </c>
      <c r="L330">
        <f t="shared" si="1304"/>
        <v>3.9999999999999858</v>
      </c>
      <c r="M330">
        <f t="shared" si="1305"/>
        <v>1</v>
      </c>
      <c r="N330">
        <f t="shared" ca="1" si="1306"/>
        <v>1026</v>
      </c>
      <c r="O330">
        <f t="shared" ca="1" si="1307"/>
        <v>18.999999999999932</v>
      </c>
      <c r="P330">
        <f t="shared" si="1308"/>
        <v>1.5</v>
      </c>
      <c r="Q330" s="7">
        <f t="shared" si="1309"/>
        <v>0.22548428583557498</v>
      </c>
      <c r="R330">
        <f t="shared" si="1310"/>
        <v>2.3999999999999915</v>
      </c>
      <c r="S330">
        <f t="shared" si="1311"/>
        <v>3.8999999999999915</v>
      </c>
      <c r="T330" s="7">
        <f t="shared" si="1312"/>
        <v>2.6254842858355665</v>
      </c>
    </row>
    <row r="331" spans="1:22" x14ac:dyDescent="0.2">
      <c r="B331" s="61">
        <v>45821</v>
      </c>
      <c r="C331" s="81">
        <v>1046</v>
      </c>
      <c r="D331" s="79"/>
      <c r="E331" s="4">
        <v>0.6</v>
      </c>
      <c r="F331" s="4">
        <v>1054</v>
      </c>
      <c r="G331" s="6">
        <f t="shared" si="1300"/>
        <v>0.45416666666666666</v>
      </c>
      <c r="H331" s="4">
        <v>1058</v>
      </c>
      <c r="I331" s="1">
        <f t="shared" si="1301"/>
        <v>0.45694444444444443</v>
      </c>
      <c r="J331" s="1">
        <f t="shared" si="1302"/>
        <v>0.46041666666666664</v>
      </c>
      <c r="K331" t="str">
        <f t="shared" si="1303"/>
        <v/>
      </c>
      <c r="L331">
        <f t="shared" si="1304"/>
        <v>3.9999999999999858</v>
      </c>
      <c r="M331">
        <f t="shared" si="1305"/>
        <v>1</v>
      </c>
      <c r="N331">
        <f t="shared" ca="1" si="1306"/>
        <v>1046</v>
      </c>
      <c r="O331">
        <f t="shared" ca="1" si="1307"/>
        <v>16.99999999999994</v>
      </c>
      <c r="P331">
        <f t="shared" si="1308"/>
        <v>1.5</v>
      </c>
      <c r="Q331" s="7">
        <f t="shared" si="1309"/>
        <v>0.22548428583557498</v>
      </c>
      <c r="R331">
        <f t="shared" si="1310"/>
        <v>2.3999999999999915</v>
      </c>
      <c r="S331">
        <f t="shared" si="1311"/>
        <v>3.8999999999999915</v>
      </c>
      <c r="T331" s="7">
        <f t="shared" si="1312"/>
        <v>2.6254842858355665</v>
      </c>
    </row>
    <row r="332" spans="1:22" x14ac:dyDescent="0.2">
      <c r="B332" s="61">
        <v>45821</v>
      </c>
      <c r="C332" s="81">
        <v>1104</v>
      </c>
      <c r="D332" s="79"/>
      <c r="E332" s="4">
        <v>0.6</v>
      </c>
      <c r="F332" s="4">
        <v>1113</v>
      </c>
      <c r="G332" s="6">
        <f t="shared" si="1300"/>
        <v>0.46736111111111112</v>
      </c>
      <c r="H332" s="4">
        <v>1115</v>
      </c>
      <c r="I332" s="1">
        <f t="shared" si="1301"/>
        <v>0.46875</v>
      </c>
      <c r="J332" s="1">
        <f t="shared" si="1302"/>
        <v>0.47222222222222221</v>
      </c>
      <c r="K332" t="str">
        <f t="shared" si="1303"/>
        <v/>
      </c>
      <c r="L332">
        <f t="shared" si="1304"/>
        <v>1.9999999999999929</v>
      </c>
      <c r="M332">
        <f t="shared" si="1305"/>
        <v>1</v>
      </c>
      <c r="N332">
        <f t="shared" ca="1" si="1306"/>
        <v>1104</v>
      </c>
      <c r="O332">
        <f t="shared" ca="1" si="1307"/>
        <v>16.000000000000021</v>
      </c>
      <c r="P332">
        <f t="shared" si="1308"/>
        <v>1.5</v>
      </c>
      <c r="Q332" s="7">
        <f t="shared" si="1309"/>
        <v>0.22548428583557498</v>
      </c>
      <c r="R332">
        <f t="shared" si="1310"/>
        <v>1.1999999999999957</v>
      </c>
      <c r="S332">
        <f t="shared" si="1311"/>
        <v>2.6999999999999957</v>
      </c>
      <c r="T332" s="7">
        <f t="shared" si="1312"/>
        <v>1.4254842858355707</v>
      </c>
    </row>
    <row r="333" spans="1:22" x14ac:dyDescent="0.2">
      <c r="B333" s="61">
        <v>45821</v>
      </c>
      <c r="C333" s="81">
        <v>1146</v>
      </c>
      <c r="D333" s="79"/>
      <c r="E333" s="4">
        <v>0.6</v>
      </c>
      <c r="F333" s="4">
        <v>1207</v>
      </c>
      <c r="G333" s="6">
        <f t="shared" si="1300"/>
        <v>0.50486111111111109</v>
      </c>
      <c r="H333" s="4">
        <v>1212</v>
      </c>
      <c r="I333" s="1">
        <f t="shared" si="1301"/>
        <v>0.5083333333333333</v>
      </c>
      <c r="J333" s="1">
        <f t="shared" si="1302"/>
        <v>0.51180555555555551</v>
      </c>
      <c r="K333" t="str">
        <f t="shared" si="1303"/>
        <v/>
      </c>
      <c r="L333">
        <f t="shared" si="1304"/>
        <v>4.9999999999999822</v>
      </c>
      <c r="M333">
        <f t="shared" si="1305"/>
        <v>1</v>
      </c>
      <c r="N333">
        <f t="shared" ca="1" si="1306"/>
        <v>1146</v>
      </c>
      <c r="O333">
        <f t="shared" ca="1" si="1307"/>
        <v>30.99999999999989</v>
      </c>
      <c r="P333">
        <f t="shared" si="1308"/>
        <v>1.5</v>
      </c>
      <c r="Q333" s="7">
        <f t="shared" si="1309"/>
        <v>0.22548428583557498</v>
      </c>
      <c r="R333">
        <f t="shared" si="1310"/>
        <v>2.9999999999999893</v>
      </c>
      <c r="S333">
        <f t="shared" si="1311"/>
        <v>4.4999999999999893</v>
      </c>
      <c r="T333" s="7">
        <f t="shared" si="1312"/>
        <v>3.2254842858355643</v>
      </c>
    </row>
    <row r="334" spans="1:22" x14ac:dyDescent="0.2">
      <c r="B334" s="61">
        <v>45821</v>
      </c>
      <c r="C334" s="81">
        <v>1220</v>
      </c>
      <c r="D334" s="79"/>
      <c r="E334" s="4">
        <v>0.6</v>
      </c>
      <c r="F334" s="4">
        <v>1236</v>
      </c>
      <c r="G334" s="6">
        <f t="shared" ref="G334:G339" si="1313">VALUE(CONCATENATE(LEFT(F334,LEN(F334)-2),":",RIGHT(F334,2)))</f>
        <v>0.52500000000000002</v>
      </c>
      <c r="H334" s="4">
        <v>1239</v>
      </c>
      <c r="I334" s="1">
        <f t="shared" ref="I334:I339" si="1314">VALUE(CONCATENATE(LEFT(H334,LEN(H334)-2),":",RIGHT(H334,2)))</f>
        <v>0.52708333333333335</v>
      </c>
      <c r="J334" s="1">
        <f t="shared" ref="J334:J339" si="1315">IF(OR(B335&lt;&gt;"",E335=""),I334+TIME(0,5,0),"")</f>
        <v>0.53055555555555556</v>
      </c>
      <c r="K334" t="str">
        <f t="shared" ref="K334:K339" si="1316">IF(AND(OR(AND(B334&lt;&gt;"",B335=""),AND(B334="",B335="")),E335&lt;&gt;""),(G335-I334)*1440,"")</f>
        <v/>
      </c>
      <c r="L334">
        <f t="shared" ref="L334:L339" si="1317">(I334-G334)*1440</f>
        <v>2.9999999999999893</v>
      </c>
      <c r="M334">
        <f t="shared" ref="M334:M339" si="1318">IF(B334&lt;&gt;"",1,M333+1)</f>
        <v>1</v>
      </c>
      <c r="N334">
        <f t="shared" ref="N334:N339" ca="1" si="1319">OFFSET(C334,-M334+1,0)</f>
        <v>1220</v>
      </c>
      <c r="O334">
        <f t="shared" ref="O334:O339" ca="1" si="1320">IF(J334&lt;&gt;"",(J334-VALUE(CONCATENATE(LEFT(N334,LEN(N334)-2),":",RIGHT(N334,2))))*1440,"")</f>
        <v>23.999999999999915</v>
      </c>
      <c r="P334">
        <f t="shared" ref="P334:P339" si="1321">IF(K334&lt;&gt;"",(E334+E335)*K334/2,E334*5/2)</f>
        <v>1.5</v>
      </c>
      <c r="Q334" s="7">
        <f t="shared" ref="Q334:Q339" si="1322">IF(K334&lt;&gt;"",(E335-E334)*K334/LN((E335+0.000001)/(E334+0.000001)),-5*(E334-0.000001)/(LN(1/E334)-13.8155))</f>
        <v>0.22548428583557498</v>
      </c>
      <c r="R334">
        <f t="shared" ref="R334:R339" si="1323">(E334*L334)</f>
        <v>1.7999999999999936</v>
      </c>
      <c r="S334">
        <f t="shared" ref="S334:S339" si="1324">P334+R334</f>
        <v>3.2999999999999936</v>
      </c>
      <c r="T334" s="7">
        <f t="shared" ref="T334:T339" si="1325">Q334+R334</f>
        <v>2.0254842858355686</v>
      </c>
    </row>
    <row r="335" spans="1:22" x14ac:dyDescent="0.2">
      <c r="B335" s="61">
        <v>45821</v>
      </c>
      <c r="C335" s="81">
        <v>1245</v>
      </c>
      <c r="D335" s="79"/>
      <c r="E335" s="4">
        <v>0.6</v>
      </c>
      <c r="F335" s="4">
        <v>1258</v>
      </c>
      <c r="G335" s="6">
        <f t="shared" si="1313"/>
        <v>0.54027777777777775</v>
      </c>
      <c r="H335" s="4">
        <v>1305</v>
      </c>
      <c r="I335" s="1">
        <f t="shared" si="1314"/>
        <v>0.54513888888888895</v>
      </c>
      <c r="J335" s="1">
        <f t="shared" si="1315"/>
        <v>0.54861111111111116</v>
      </c>
      <c r="K335" t="str">
        <f t="shared" si="1316"/>
        <v/>
      </c>
      <c r="L335">
        <f t="shared" si="1317"/>
        <v>7.000000000000135</v>
      </c>
      <c r="M335">
        <f t="shared" si="1318"/>
        <v>1</v>
      </c>
      <c r="N335">
        <f t="shared" ca="1" si="1319"/>
        <v>1245</v>
      </c>
      <c r="O335">
        <f t="shared" ca="1" si="1320"/>
        <v>25.000000000000071</v>
      </c>
      <c r="P335">
        <f t="shared" si="1321"/>
        <v>1.5</v>
      </c>
      <c r="Q335" s="7">
        <f t="shared" si="1322"/>
        <v>0.22548428583557498</v>
      </c>
      <c r="R335">
        <f t="shared" si="1323"/>
        <v>4.200000000000081</v>
      </c>
      <c r="S335">
        <f t="shared" si="1324"/>
        <v>5.700000000000081</v>
      </c>
      <c r="T335" s="7">
        <f t="shared" si="1325"/>
        <v>4.4254842858356556</v>
      </c>
    </row>
    <row r="336" spans="1:22" x14ac:dyDescent="0.2">
      <c r="B336" s="61">
        <v>45821</v>
      </c>
      <c r="C336" s="81">
        <v>1310</v>
      </c>
      <c r="D336" s="79"/>
      <c r="E336" s="4">
        <v>0.6</v>
      </c>
      <c r="F336" s="4">
        <v>1319</v>
      </c>
      <c r="G336" s="6">
        <f t="shared" si="1313"/>
        <v>0.55486111111111114</v>
      </c>
      <c r="H336" s="4">
        <v>1322</v>
      </c>
      <c r="I336" s="1">
        <f t="shared" si="1314"/>
        <v>0.55694444444444446</v>
      </c>
      <c r="J336" s="1">
        <f t="shared" si="1315"/>
        <v>0.56041666666666667</v>
      </c>
      <c r="K336" t="str">
        <f t="shared" si="1316"/>
        <v/>
      </c>
      <c r="L336">
        <f t="shared" si="1317"/>
        <v>2.9999999999999893</v>
      </c>
      <c r="M336">
        <f t="shared" si="1318"/>
        <v>1</v>
      </c>
      <c r="N336">
        <f t="shared" ca="1" si="1319"/>
        <v>1310</v>
      </c>
      <c r="O336">
        <f t="shared" ca="1" si="1320"/>
        <v>17.000000000000099</v>
      </c>
      <c r="P336">
        <f t="shared" si="1321"/>
        <v>1.5</v>
      </c>
      <c r="Q336" s="7">
        <f t="shared" si="1322"/>
        <v>0.22548428583557498</v>
      </c>
      <c r="R336">
        <f t="shared" si="1323"/>
        <v>1.7999999999999936</v>
      </c>
      <c r="S336">
        <f t="shared" si="1324"/>
        <v>3.2999999999999936</v>
      </c>
      <c r="T336" s="7">
        <f t="shared" si="1325"/>
        <v>2.0254842858355686</v>
      </c>
      <c r="V336" s="71"/>
    </row>
    <row r="337" spans="1:20" x14ac:dyDescent="0.2">
      <c r="A337">
        <v>1</v>
      </c>
      <c r="B337" s="61">
        <v>45824</v>
      </c>
      <c r="C337" s="81">
        <v>1032</v>
      </c>
      <c r="D337" s="79" t="s">
        <v>143</v>
      </c>
      <c r="E337" s="4">
        <v>0.01</v>
      </c>
      <c r="F337" s="4">
        <v>1051</v>
      </c>
      <c r="G337" s="6">
        <f t="shared" si="1313"/>
        <v>0.45208333333333334</v>
      </c>
      <c r="H337" s="4">
        <v>1106</v>
      </c>
      <c r="I337" s="1">
        <f t="shared" si="1314"/>
        <v>0.46249999999999997</v>
      </c>
      <c r="J337" s="1" t="str">
        <f t="shared" si="1315"/>
        <v/>
      </c>
      <c r="K337">
        <f t="shared" si="1316"/>
        <v>174.00000000000011</v>
      </c>
      <c r="L337">
        <f t="shared" si="1317"/>
        <v>14.999999999999947</v>
      </c>
      <c r="M337">
        <f t="shared" si="1318"/>
        <v>1</v>
      </c>
      <c r="N337">
        <f t="shared" ca="1" si="1319"/>
        <v>1032</v>
      </c>
      <c r="O337" t="str">
        <f t="shared" si="1320"/>
        <v/>
      </c>
      <c r="P337">
        <f t="shared" si="1321"/>
        <v>87.870000000000061</v>
      </c>
      <c r="Q337" s="7">
        <f t="shared" si="1322"/>
        <v>37.406587836717058</v>
      </c>
      <c r="R337">
        <f t="shared" si="1323"/>
        <v>0.14999999999999947</v>
      </c>
      <c r="S337">
        <f t="shared" si="1324"/>
        <v>88.020000000000067</v>
      </c>
      <c r="T337" s="7">
        <f t="shared" si="1325"/>
        <v>37.556587836717057</v>
      </c>
    </row>
    <row r="338" spans="1:20" x14ac:dyDescent="0.2">
      <c r="B338" s="61"/>
      <c r="C338" s="81"/>
      <c r="D338" s="79"/>
      <c r="E338" s="31">
        <v>1</v>
      </c>
      <c r="F338" s="31">
        <v>1400</v>
      </c>
      <c r="G338" s="6">
        <f t="shared" si="1313"/>
        <v>0.58333333333333337</v>
      </c>
      <c r="H338" s="31">
        <v>1430</v>
      </c>
      <c r="I338" s="1">
        <f t="shared" si="1314"/>
        <v>0.60416666666666663</v>
      </c>
      <c r="J338" s="1" t="str">
        <f t="shared" si="1315"/>
        <v/>
      </c>
      <c r="K338">
        <f t="shared" si="1316"/>
        <v>184.99999999999997</v>
      </c>
      <c r="L338">
        <f t="shared" si="1317"/>
        <v>29.999999999999893</v>
      </c>
      <c r="M338">
        <f t="shared" si="1318"/>
        <v>2</v>
      </c>
      <c r="N338">
        <f t="shared" ca="1" si="1319"/>
        <v>1032</v>
      </c>
      <c r="O338" t="str">
        <f t="shared" si="1320"/>
        <v/>
      </c>
      <c r="P338">
        <f t="shared" si="1321"/>
        <v>93.424999999999983</v>
      </c>
      <c r="Q338" s="7">
        <f t="shared" si="1322"/>
        <v>39.771372125245122</v>
      </c>
      <c r="R338">
        <f t="shared" si="1323"/>
        <v>29.999999999999893</v>
      </c>
      <c r="S338">
        <f t="shared" si="1324"/>
        <v>123.42499999999987</v>
      </c>
      <c r="T338" s="7">
        <f t="shared" si="1325"/>
        <v>69.771372125245023</v>
      </c>
    </row>
    <row r="339" spans="1:20" x14ac:dyDescent="0.2">
      <c r="B339" s="61"/>
      <c r="D339" s="22"/>
      <c r="E339" s="4">
        <v>0.01</v>
      </c>
      <c r="F339" s="4">
        <v>1735</v>
      </c>
      <c r="G339" s="6">
        <f t="shared" si="1313"/>
        <v>0.73263888888888884</v>
      </c>
      <c r="H339" s="4">
        <v>1738</v>
      </c>
      <c r="I339" s="1">
        <f t="shared" si="1314"/>
        <v>0.73472222222222217</v>
      </c>
      <c r="J339" s="1">
        <f t="shared" si="1315"/>
        <v>0.73819444444444438</v>
      </c>
      <c r="K339" t="str">
        <f t="shared" si="1316"/>
        <v/>
      </c>
      <c r="L339">
        <f t="shared" si="1317"/>
        <v>2.9999999999999893</v>
      </c>
      <c r="M339">
        <f t="shared" si="1318"/>
        <v>3</v>
      </c>
      <c r="N339">
        <f t="shared" ca="1" si="1319"/>
        <v>1032</v>
      </c>
      <c r="O339">
        <f t="shared" ca="1" si="1320"/>
        <v>430.99999999999989</v>
      </c>
      <c r="P339">
        <f t="shared" si="1321"/>
        <v>2.5000000000000001E-2</v>
      </c>
      <c r="Q339" s="7">
        <f t="shared" si="1322"/>
        <v>5.4281443780592247E-3</v>
      </c>
      <c r="R339">
        <f t="shared" si="1323"/>
        <v>2.9999999999999895E-2</v>
      </c>
      <c r="S339">
        <f t="shared" si="1324"/>
        <v>5.4999999999999896E-2</v>
      </c>
      <c r="T339" s="7">
        <f t="shared" si="1325"/>
        <v>3.542814437805912E-2</v>
      </c>
    </row>
    <row r="340" spans="1:20" x14ac:dyDescent="0.2">
      <c r="B340" s="11"/>
      <c r="D340" s="21"/>
      <c r="E340" s="4"/>
      <c r="F340" s="4"/>
      <c r="G340" s="6"/>
      <c r="H340" s="4"/>
      <c r="I340" s="1"/>
      <c r="J340" s="1"/>
      <c r="M340"/>
      <c r="N340"/>
      <c r="T340" s="7"/>
    </row>
    <row r="341" spans="1:20" x14ac:dyDescent="0.2">
      <c r="B341" s="61"/>
      <c r="D341" s="65"/>
      <c r="E341" s="4"/>
      <c r="F341" s="4"/>
      <c r="G341" s="6"/>
      <c r="H341" s="4"/>
      <c r="I341" s="1"/>
      <c r="J341" s="1"/>
      <c r="M341"/>
      <c r="N341"/>
      <c r="T341" s="7"/>
    </row>
    <row r="342" spans="1:20" x14ac:dyDescent="0.2">
      <c r="B342" s="61"/>
      <c r="D342" s="79"/>
      <c r="E342" s="4"/>
      <c r="F342" s="4"/>
      <c r="G342" s="6"/>
      <c r="H342" s="4"/>
      <c r="I342" s="1"/>
      <c r="J342" s="1"/>
      <c r="M342"/>
      <c r="N342"/>
      <c r="T342" s="7"/>
    </row>
    <row r="343" spans="1:20" x14ac:dyDescent="0.2">
      <c r="B343" s="61"/>
      <c r="D343" s="21"/>
      <c r="E343" s="4"/>
      <c r="F343" s="4"/>
      <c r="G343" s="6"/>
      <c r="H343" s="4"/>
      <c r="I343" s="1"/>
      <c r="J343" s="1"/>
      <c r="M343"/>
      <c r="N343"/>
      <c r="T343" s="7"/>
    </row>
    <row r="344" spans="1:20" x14ac:dyDescent="0.2">
      <c r="B344" s="61"/>
      <c r="D344" s="79"/>
      <c r="E344" s="4"/>
      <c r="F344" s="4"/>
      <c r="G344" s="6"/>
      <c r="H344" s="4"/>
      <c r="I344" s="1"/>
      <c r="J344" s="1"/>
      <c r="M344"/>
      <c r="N344"/>
      <c r="T344" s="7"/>
    </row>
    <row r="345" spans="1:20" x14ac:dyDescent="0.2">
      <c r="B345" s="61"/>
      <c r="D345" s="65"/>
      <c r="E345" s="4"/>
      <c r="F345" s="4"/>
      <c r="G345" s="6"/>
      <c r="H345" s="4"/>
      <c r="I345" s="1"/>
      <c r="J345" s="1"/>
      <c r="M345"/>
      <c r="N345"/>
      <c r="T345" s="7"/>
    </row>
    <row r="346" spans="1:20" x14ac:dyDescent="0.2">
      <c r="B346" s="11"/>
      <c r="D346" s="21"/>
      <c r="E346" s="4"/>
      <c r="F346" s="4"/>
      <c r="G346" s="6"/>
      <c r="H346" s="4"/>
      <c r="I346" s="1"/>
      <c r="J346" s="1"/>
      <c r="M346"/>
      <c r="N346"/>
      <c r="T346" s="7"/>
    </row>
    <row r="347" spans="1:20" x14ac:dyDescent="0.2">
      <c r="B347" s="61"/>
      <c r="D347" s="21"/>
      <c r="E347" s="4"/>
      <c r="F347" s="4"/>
      <c r="G347" s="6"/>
      <c r="H347" s="4"/>
      <c r="I347" s="1"/>
      <c r="J347" s="1"/>
      <c r="M347"/>
      <c r="N347"/>
      <c r="T347" s="7"/>
    </row>
    <row r="348" spans="1:20" x14ac:dyDescent="0.2">
      <c r="B348" s="11"/>
      <c r="D348" s="21"/>
      <c r="E348" s="4"/>
      <c r="F348" s="4"/>
      <c r="G348" s="6"/>
      <c r="H348" s="4"/>
      <c r="I348" s="1"/>
      <c r="J348" s="1"/>
      <c r="M348"/>
      <c r="N348"/>
      <c r="T348" s="7"/>
    </row>
    <row r="349" spans="1:20" x14ac:dyDescent="0.2">
      <c r="B349" s="11"/>
      <c r="D349" s="21"/>
      <c r="E349" s="4"/>
      <c r="F349" s="4"/>
      <c r="G349" s="6"/>
      <c r="H349" s="4"/>
      <c r="I349" s="1"/>
      <c r="J349" s="1"/>
      <c r="M349"/>
      <c r="N349"/>
      <c r="T349" s="7"/>
    </row>
    <row r="350" spans="1:20" x14ac:dyDescent="0.2">
      <c r="B350" s="61"/>
      <c r="D350" s="65"/>
      <c r="E350" s="4"/>
      <c r="F350" s="4"/>
      <c r="G350" s="6"/>
      <c r="H350" s="4"/>
      <c r="I350" s="1"/>
      <c r="J350" s="1"/>
      <c r="M350"/>
      <c r="N350"/>
      <c r="T350" s="7"/>
    </row>
    <row r="351" spans="1:20" x14ac:dyDescent="0.2">
      <c r="B351" s="11"/>
      <c r="D351" s="21"/>
      <c r="E351" s="4"/>
      <c r="F351" s="4"/>
      <c r="G351" s="6"/>
      <c r="H351" s="4"/>
      <c r="I351" s="1"/>
      <c r="J351" s="1"/>
      <c r="M351"/>
      <c r="N351"/>
      <c r="T351" s="7"/>
    </row>
    <row r="352" spans="1:20" x14ac:dyDescent="0.2">
      <c r="B352" s="61"/>
      <c r="D352" s="65"/>
      <c r="E352" s="4"/>
      <c r="F352" s="4"/>
      <c r="G352" s="6"/>
      <c r="H352" s="4"/>
      <c r="I352" s="1"/>
      <c r="J352" s="1"/>
      <c r="M352"/>
      <c r="N352"/>
      <c r="T352" s="7"/>
    </row>
    <row r="353" spans="2:20" x14ac:dyDescent="0.2">
      <c r="B353" s="61"/>
      <c r="D353" s="65"/>
      <c r="E353" s="4"/>
      <c r="F353" s="4"/>
      <c r="G353" s="6"/>
      <c r="H353" s="4"/>
      <c r="I353" s="1"/>
      <c r="J353" s="1"/>
      <c r="M353"/>
      <c r="N353"/>
      <c r="T353" s="7"/>
    </row>
    <row r="354" spans="2:20" x14ac:dyDescent="0.2">
      <c r="B354" s="61"/>
      <c r="D354" s="21"/>
      <c r="E354" s="4"/>
      <c r="F354" s="4"/>
      <c r="G354" s="6"/>
      <c r="H354" s="4"/>
      <c r="I354" s="1"/>
      <c r="J354" s="1"/>
      <c r="M354"/>
      <c r="N354"/>
      <c r="T354" s="7"/>
    </row>
    <row r="355" spans="2:20" x14ac:dyDescent="0.2">
      <c r="B355" s="61"/>
      <c r="D355" s="21"/>
      <c r="E355" s="4"/>
      <c r="F355" s="4"/>
      <c r="G355" s="6"/>
      <c r="H355" s="4"/>
      <c r="I355" s="1"/>
      <c r="J355" s="1"/>
      <c r="M355"/>
      <c r="N355"/>
      <c r="T355" s="7"/>
    </row>
    <row r="356" spans="2:20" x14ac:dyDescent="0.2">
      <c r="B356" s="61"/>
      <c r="D356" s="79"/>
      <c r="E356" s="4"/>
      <c r="F356" s="4"/>
      <c r="G356" s="6"/>
      <c r="H356" s="4"/>
      <c r="I356" s="1"/>
      <c r="J356" s="1"/>
      <c r="M356"/>
      <c r="N356"/>
      <c r="T356" s="7"/>
    </row>
    <row r="357" spans="2:20" x14ac:dyDescent="0.2">
      <c r="B357" s="61"/>
      <c r="D357" s="79"/>
      <c r="E357" s="4"/>
      <c r="F357" s="4"/>
      <c r="G357" s="6"/>
      <c r="H357" s="4"/>
      <c r="I357" s="1"/>
      <c r="J357" s="1"/>
      <c r="M357"/>
      <c r="N357"/>
      <c r="T357" s="7"/>
    </row>
    <row r="358" spans="2:20" x14ac:dyDescent="0.2">
      <c r="B358" s="61"/>
      <c r="D358" s="65"/>
      <c r="E358" s="4"/>
      <c r="F358" s="4"/>
      <c r="G358" s="6"/>
      <c r="H358" s="4"/>
      <c r="I358" s="1"/>
      <c r="J358" s="1"/>
      <c r="M358"/>
      <c r="N358"/>
      <c r="T358" s="7"/>
    </row>
    <row r="359" spans="2:20" x14ac:dyDescent="0.2">
      <c r="B359" s="11"/>
      <c r="D359" s="21"/>
      <c r="E359" s="4"/>
      <c r="F359" s="4"/>
      <c r="G359" s="6"/>
      <c r="H359" s="4"/>
      <c r="I359" s="1"/>
      <c r="J359" s="1"/>
      <c r="M359"/>
      <c r="N359"/>
      <c r="T359" s="7"/>
    </row>
    <row r="360" spans="2:20" x14ac:dyDescent="0.2">
      <c r="B360" s="61"/>
      <c r="D360" s="21"/>
      <c r="E360" s="4"/>
      <c r="F360" s="4"/>
      <c r="G360" s="6"/>
      <c r="H360" s="4"/>
      <c r="I360" s="1"/>
      <c r="J360" s="1"/>
      <c r="M360"/>
      <c r="N360"/>
      <c r="T360" s="7"/>
    </row>
    <row r="361" spans="2:20" x14ac:dyDescent="0.2">
      <c r="B361" s="61"/>
      <c r="D361" s="65"/>
      <c r="E361" s="4"/>
      <c r="F361" s="4"/>
      <c r="G361" s="6"/>
      <c r="H361" s="4"/>
      <c r="I361" s="1"/>
      <c r="J361" s="1"/>
      <c r="M361"/>
      <c r="N361"/>
      <c r="T361" s="7"/>
    </row>
    <row r="362" spans="2:20" x14ac:dyDescent="0.2">
      <c r="B362" s="11"/>
      <c r="D362" s="21"/>
      <c r="E362" s="4"/>
      <c r="F362" s="4"/>
      <c r="G362" s="6"/>
      <c r="H362" s="4"/>
      <c r="I362" s="1"/>
      <c r="J362" s="1"/>
      <c r="M362"/>
      <c r="N362"/>
      <c r="T362" s="7"/>
    </row>
    <row r="363" spans="2:20" x14ac:dyDescent="0.2">
      <c r="B363" s="61"/>
      <c r="D363" s="65"/>
      <c r="E363" s="4"/>
      <c r="F363" s="4"/>
      <c r="G363" s="6"/>
      <c r="H363" s="4"/>
      <c r="I363" s="1"/>
      <c r="J363" s="1"/>
      <c r="M363"/>
      <c r="N363"/>
      <c r="T363" s="7"/>
    </row>
    <row r="364" spans="2:20" x14ac:dyDescent="0.2">
      <c r="B364" s="61"/>
      <c r="D364" s="21"/>
      <c r="E364" s="4"/>
      <c r="F364" s="4"/>
      <c r="G364" s="6"/>
      <c r="H364" s="4"/>
      <c r="I364" s="1"/>
      <c r="J364" s="1"/>
      <c r="M364"/>
      <c r="N364"/>
      <c r="T364" s="7"/>
    </row>
    <row r="365" spans="2:20" x14ac:dyDescent="0.2">
      <c r="B365" s="61"/>
      <c r="D365" s="65"/>
      <c r="E365" s="4"/>
      <c r="F365" s="4"/>
      <c r="G365" s="6"/>
      <c r="H365" s="4"/>
      <c r="I365" s="1"/>
      <c r="J365" s="1"/>
      <c r="M365"/>
      <c r="N365"/>
      <c r="T365" s="7"/>
    </row>
    <row r="366" spans="2:20" x14ac:dyDescent="0.2">
      <c r="B366" s="61"/>
      <c r="D366" s="79"/>
      <c r="E366" s="4"/>
      <c r="F366" s="4"/>
      <c r="G366" s="6"/>
      <c r="H366" s="4"/>
      <c r="I366" s="1"/>
      <c r="J366" s="1"/>
      <c r="M366"/>
      <c r="N366"/>
      <c r="T366" s="7"/>
    </row>
    <row r="367" spans="2:20" x14ac:dyDescent="0.2">
      <c r="B367" s="61"/>
      <c r="D367" s="21"/>
      <c r="E367" s="4"/>
      <c r="F367" s="4"/>
      <c r="G367" s="6"/>
      <c r="H367" s="4"/>
      <c r="I367" s="1"/>
      <c r="J367" s="1"/>
      <c r="M367"/>
      <c r="N367"/>
      <c r="T367" s="7"/>
    </row>
    <row r="368" spans="2:20" x14ac:dyDescent="0.2">
      <c r="B368" s="61"/>
      <c r="D368" s="21"/>
      <c r="E368" s="4"/>
      <c r="F368" s="4"/>
      <c r="G368" s="6"/>
      <c r="H368" s="4"/>
      <c r="I368" s="1"/>
      <c r="J368" s="1"/>
      <c r="M368"/>
      <c r="N368"/>
      <c r="T368" s="7"/>
    </row>
    <row r="369" spans="2:20" x14ac:dyDescent="0.2">
      <c r="B369" s="11"/>
      <c r="D369" s="21"/>
      <c r="E369" s="4"/>
      <c r="F369" s="4"/>
      <c r="G369" s="6"/>
      <c r="H369" s="4"/>
      <c r="I369" s="1"/>
      <c r="J369" s="1"/>
      <c r="M369"/>
      <c r="N369"/>
      <c r="T369" s="7"/>
    </row>
    <row r="370" spans="2:20" x14ac:dyDescent="0.2">
      <c r="B370" s="61"/>
      <c r="D370" s="79"/>
      <c r="E370" s="4"/>
      <c r="F370" s="4"/>
      <c r="G370" s="6"/>
      <c r="H370" s="4"/>
      <c r="I370" s="1"/>
      <c r="J370" s="1"/>
      <c r="M370"/>
      <c r="N370"/>
      <c r="T370" s="7"/>
    </row>
    <row r="371" spans="2:20" x14ac:dyDescent="0.2">
      <c r="B371" s="61"/>
      <c r="D371" s="21"/>
      <c r="E371" s="4"/>
      <c r="F371" s="4"/>
      <c r="G371" s="6"/>
      <c r="H371" s="4"/>
      <c r="I371" s="1"/>
      <c r="J371" s="1"/>
      <c r="M371"/>
      <c r="N371"/>
      <c r="T371" s="7"/>
    </row>
    <row r="372" spans="2:20" x14ac:dyDescent="0.2">
      <c r="B372" s="61"/>
      <c r="D372" s="65"/>
      <c r="E372" s="4"/>
      <c r="F372" s="4"/>
      <c r="G372" s="6"/>
      <c r="H372" s="4"/>
      <c r="I372" s="1"/>
      <c r="J372" s="1"/>
      <c r="M372"/>
      <c r="N372"/>
      <c r="T372" s="7"/>
    </row>
    <row r="373" spans="2:20" x14ac:dyDescent="0.2">
      <c r="B373" s="61"/>
      <c r="D373" s="65"/>
      <c r="E373" s="4"/>
      <c r="F373" s="4"/>
      <c r="G373" s="6"/>
      <c r="H373" s="4"/>
      <c r="I373" s="1"/>
      <c r="J373" s="1"/>
      <c r="M373"/>
      <c r="N373"/>
      <c r="T373" s="7"/>
    </row>
    <row r="374" spans="2:20" x14ac:dyDescent="0.2">
      <c r="B374" s="11"/>
      <c r="D374" s="21"/>
      <c r="E374" s="4"/>
      <c r="F374" s="4"/>
      <c r="G374" s="6"/>
      <c r="H374" s="4"/>
      <c r="I374" s="1"/>
      <c r="J374" s="1"/>
      <c r="M374"/>
      <c r="N374"/>
      <c r="T374" s="7"/>
    </row>
    <row r="375" spans="2:20" x14ac:dyDescent="0.2">
      <c r="B375" s="61"/>
      <c r="D375" s="79"/>
      <c r="E375" s="4"/>
      <c r="F375" s="4"/>
      <c r="G375" s="6"/>
      <c r="H375" s="4"/>
      <c r="I375" s="1"/>
      <c r="J375" s="1"/>
      <c r="M375"/>
      <c r="N375"/>
      <c r="T375" s="7"/>
    </row>
    <row r="376" spans="2:20" x14ac:dyDescent="0.2">
      <c r="B376" s="61"/>
      <c r="D376" s="21"/>
      <c r="E376" s="4"/>
      <c r="F376" s="4"/>
      <c r="G376" s="6"/>
      <c r="H376" s="4"/>
      <c r="I376" s="1"/>
      <c r="J376" s="1"/>
      <c r="M376"/>
      <c r="N376"/>
      <c r="T376" s="7"/>
    </row>
    <row r="377" spans="2:20" x14ac:dyDescent="0.2">
      <c r="B377" s="11"/>
      <c r="D377" s="21"/>
      <c r="E377" s="4"/>
      <c r="F377" s="4"/>
      <c r="G377" s="6"/>
      <c r="H377" s="4"/>
      <c r="I377" s="1"/>
      <c r="J377" s="1"/>
      <c r="M377"/>
      <c r="N377"/>
      <c r="T377" s="7"/>
    </row>
    <row r="378" spans="2:20" x14ac:dyDescent="0.2">
      <c r="B378" s="61"/>
      <c r="D378" s="79"/>
      <c r="E378" s="4"/>
      <c r="F378" s="4"/>
      <c r="G378" s="6"/>
      <c r="H378" s="4"/>
      <c r="I378" s="1"/>
      <c r="J378" s="1"/>
      <c r="M378"/>
      <c r="N378"/>
      <c r="T378" s="7"/>
    </row>
    <row r="379" spans="2:20" x14ac:dyDescent="0.2">
      <c r="B379" s="61"/>
      <c r="D379" s="79"/>
      <c r="E379" s="4"/>
      <c r="F379" s="4"/>
      <c r="G379" s="6"/>
      <c r="H379" s="4"/>
      <c r="I379" s="1"/>
      <c r="J379" s="1"/>
      <c r="M379"/>
      <c r="N379"/>
      <c r="T379" s="7"/>
    </row>
    <row r="380" spans="2:20" x14ac:dyDescent="0.2">
      <c r="B380" s="61"/>
      <c r="D380" s="79"/>
      <c r="E380" s="4"/>
      <c r="F380" s="4"/>
      <c r="G380" s="6"/>
      <c r="H380" s="4"/>
      <c r="I380" s="1"/>
      <c r="J380" s="1"/>
      <c r="M380"/>
      <c r="N380"/>
      <c r="T380" s="7"/>
    </row>
    <row r="381" spans="2:20" x14ac:dyDescent="0.2">
      <c r="B381" s="61"/>
      <c r="D381" s="65"/>
      <c r="E381" s="4"/>
      <c r="F381" s="4"/>
      <c r="G381" s="6"/>
      <c r="H381" s="4"/>
      <c r="I381" s="1"/>
      <c r="J381" s="1"/>
      <c r="M381"/>
      <c r="N381"/>
      <c r="T381" s="7"/>
    </row>
    <row r="382" spans="2:20" x14ac:dyDescent="0.2">
      <c r="B382" s="61"/>
      <c r="D382" s="65"/>
      <c r="E382" s="4"/>
      <c r="F382" s="4"/>
      <c r="G382" s="6"/>
      <c r="H382" s="4"/>
      <c r="I382" s="1"/>
      <c r="J382" s="1"/>
      <c r="M382"/>
      <c r="N382"/>
      <c r="T382" s="7"/>
    </row>
    <row r="383" spans="2:20" x14ac:dyDescent="0.2">
      <c r="B383" s="61"/>
      <c r="D383" s="79"/>
      <c r="E383" s="4"/>
      <c r="F383" s="4"/>
      <c r="G383" s="6"/>
      <c r="H383" s="4"/>
      <c r="I383" s="1"/>
      <c r="J383" s="1"/>
      <c r="M383"/>
      <c r="N383"/>
      <c r="T383" s="7"/>
    </row>
    <row r="384" spans="2:20" x14ac:dyDescent="0.2">
      <c r="B384" s="61"/>
      <c r="D384" s="65"/>
      <c r="E384" s="4"/>
      <c r="F384" s="4"/>
      <c r="G384" s="6"/>
      <c r="H384" s="4"/>
      <c r="I384" s="1"/>
      <c r="J384" s="1"/>
      <c r="M384"/>
      <c r="N384"/>
      <c r="T384" s="7"/>
    </row>
    <row r="385" spans="2:20" x14ac:dyDescent="0.2">
      <c r="B385" s="61"/>
      <c r="D385" s="79"/>
      <c r="E385" s="4"/>
      <c r="F385" s="4"/>
      <c r="G385" s="6"/>
      <c r="H385" s="4"/>
      <c r="I385" s="1"/>
      <c r="J385" s="1"/>
      <c r="M385"/>
      <c r="N385"/>
      <c r="T385" s="7"/>
    </row>
    <row r="386" spans="2:20" x14ac:dyDescent="0.2">
      <c r="B386" s="11"/>
      <c r="D386" s="21"/>
      <c r="E386" s="4"/>
      <c r="F386" s="4"/>
      <c r="G386" s="6"/>
      <c r="H386" s="4"/>
      <c r="I386" s="1"/>
      <c r="J386" s="1"/>
      <c r="M386"/>
      <c r="N386"/>
      <c r="T386" s="7"/>
    </row>
    <row r="387" spans="2:20" x14ac:dyDescent="0.2">
      <c r="B387" s="11"/>
      <c r="D387" s="21"/>
      <c r="E387" s="4"/>
      <c r="F387" s="4"/>
      <c r="G387" s="6"/>
      <c r="H387" s="4"/>
      <c r="I387" s="1"/>
      <c r="J387" s="1"/>
      <c r="M387"/>
      <c r="N387"/>
      <c r="T387" s="7"/>
    </row>
    <row r="388" spans="2:20" x14ac:dyDescent="0.2">
      <c r="B388" s="61"/>
      <c r="D388" s="65"/>
      <c r="E388" s="4"/>
      <c r="F388" s="4"/>
      <c r="G388" s="6"/>
      <c r="H388" s="4"/>
      <c r="I388" s="1"/>
      <c r="J388" s="1"/>
      <c r="M388"/>
      <c r="N388"/>
      <c r="T388" s="7"/>
    </row>
    <row r="389" spans="2:20" x14ac:dyDescent="0.2">
      <c r="B389" s="61"/>
      <c r="D389" s="21"/>
      <c r="E389" s="4"/>
      <c r="F389" s="4"/>
      <c r="G389" s="6"/>
      <c r="H389" s="4"/>
      <c r="I389" s="1"/>
      <c r="J389" s="1"/>
      <c r="M389"/>
      <c r="N389"/>
      <c r="T389" s="7"/>
    </row>
    <row r="390" spans="2:20" x14ac:dyDescent="0.2">
      <c r="B390" s="61"/>
      <c r="D390" s="65"/>
      <c r="E390" s="4"/>
      <c r="F390" s="4"/>
      <c r="G390" s="6"/>
      <c r="H390" s="4"/>
      <c r="I390" s="1"/>
      <c r="J390" s="1"/>
      <c r="M390"/>
      <c r="N390"/>
      <c r="T390" s="7"/>
    </row>
    <row r="391" spans="2:20" x14ac:dyDescent="0.2">
      <c r="B391" s="61"/>
      <c r="D391" s="65"/>
      <c r="E391" s="4"/>
      <c r="F391" s="4"/>
      <c r="G391" s="6"/>
      <c r="H391" s="4"/>
      <c r="I391" s="1"/>
      <c r="J391" s="1"/>
      <c r="M391"/>
      <c r="N391"/>
      <c r="T391" s="7"/>
    </row>
    <row r="392" spans="2:20" x14ac:dyDescent="0.2">
      <c r="B392" s="61"/>
      <c r="D392" s="65"/>
      <c r="E392" s="4"/>
      <c r="F392" s="4"/>
      <c r="G392" s="6"/>
      <c r="H392" s="4"/>
      <c r="I392" s="1"/>
      <c r="J392" s="1"/>
      <c r="M392"/>
      <c r="N392"/>
      <c r="T392" s="7"/>
    </row>
    <row r="393" spans="2:20" x14ac:dyDescent="0.2">
      <c r="B393" s="11"/>
      <c r="D393" s="21"/>
      <c r="E393" s="4"/>
      <c r="F393" s="4"/>
      <c r="G393" s="6"/>
      <c r="H393" s="4"/>
      <c r="I393" s="1"/>
      <c r="J393" s="1"/>
      <c r="M393"/>
      <c r="N393"/>
      <c r="T393" s="7"/>
    </row>
    <row r="394" spans="2:20" x14ac:dyDescent="0.2">
      <c r="B394" s="61"/>
      <c r="D394" s="65"/>
      <c r="E394" s="4"/>
      <c r="F394" s="4"/>
      <c r="G394" s="6"/>
      <c r="H394" s="4"/>
      <c r="I394" s="1"/>
      <c r="J394" s="1"/>
      <c r="M394"/>
      <c r="N394"/>
      <c r="T394" s="7"/>
    </row>
    <row r="395" spans="2:20" x14ac:dyDescent="0.2">
      <c r="B395" s="61"/>
      <c r="D395" s="65"/>
      <c r="E395" s="4"/>
      <c r="F395" s="4"/>
      <c r="G395" s="6"/>
      <c r="H395" s="4"/>
      <c r="I395" s="1"/>
      <c r="J395" s="1"/>
      <c r="M395"/>
      <c r="N395"/>
      <c r="T395" s="7"/>
    </row>
    <row r="396" spans="2:20" x14ac:dyDescent="0.2">
      <c r="B396" s="11"/>
      <c r="D396" s="21"/>
      <c r="E396" s="4"/>
      <c r="F396" s="4"/>
      <c r="G396" s="6"/>
      <c r="H396" s="4"/>
      <c r="I396" s="1"/>
      <c r="J396" s="1"/>
      <c r="M396"/>
      <c r="N396"/>
      <c r="T396" s="7"/>
    </row>
    <row r="397" spans="2:20" x14ac:dyDescent="0.2">
      <c r="B397" s="61"/>
      <c r="D397" s="79"/>
      <c r="E397" s="4"/>
      <c r="F397" s="4"/>
      <c r="G397" s="6"/>
      <c r="H397" s="4"/>
      <c r="I397" s="1"/>
      <c r="J397" s="1"/>
      <c r="M397"/>
      <c r="N397"/>
      <c r="T397" s="7"/>
    </row>
    <row r="398" spans="2:20" x14ac:dyDescent="0.2">
      <c r="B398" s="61"/>
      <c r="D398" s="21"/>
      <c r="E398" s="4"/>
      <c r="F398" s="4"/>
      <c r="G398" s="6"/>
      <c r="H398" s="4"/>
      <c r="I398" s="1"/>
      <c r="J398" s="1"/>
      <c r="M398"/>
      <c r="N398"/>
      <c r="T398" s="7"/>
    </row>
    <row r="399" spans="2:20" x14ac:dyDescent="0.2">
      <c r="B399" s="61"/>
      <c r="D399" s="65"/>
      <c r="E399" s="4"/>
      <c r="F399" s="4"/>
      <c r="G399" s="6"/>
      <c r="H399" s="4"/>
      <c r="I399" s="1"/>
      <c r="J399" s="1"/>
      <c r="M399"/>
      <c r="N399"/>
      <c r="T399" s="7"/>
    </row>
    <row r="400" spans="2:20" x14ac:dyDescent="0.2">
      <c r="B400" s="11"/>
      <c r="D400" s="21"/>
      <c r="E400" s="4"/>
      <c r="F400" s="4"/>
      <c r="G400" s="6"/>
      <c r="H400" s="4"/>
      <c r="I400" s="1"/>
      <c r="J400" s="1"/>
      <c r="M400"/>
      <c r="N400"/>
      <c r="T400" s="7"/>
    </row>
    <row r="401" spans="2:20" x14ac:dyDescent="0.2">
      <c r="B401" s="11"/>
      <c r="D401" s="21"/>
      <c r="E401" s="4"/>
      <c r="F401" s="4"/>
      <c r="G401" s="6"/>
      <c r="H401" s="4"/>
      <c r="I401" s="1"/>
      <c r="J401" s="1"/>
      <c r="M401"/>
      <c r="N401"/>
      <c r="T401" s="7"/>
    </row>
    <row r="402" spans="2:20" x14ac:dyDescent="0.2">
      <c r="B402" s="61"/>
      <c r="D402" s="65"/>
      <c r="E402" s="4"/>
      <c r="F402" s="4"/>
      <c r="G402" s="6"/>
      <c r="H402" s="4"/>
      <c r="I402" s="1"/>
      <c r="J402" s="1"/>
      <c r="M402"/>
      <c r="N402"/>
      <c r="T402" s="7"/>
    </row>
    <row r="403" spans="2:20" x14ac:dyDescent="0.2">
      <c r="B403" s="61"/>
      <c r="D403" s="79"/>
      <c r="E403" s="4"/>
      <c r="F403" s="4"/>
      <c r="G403" s="6"/>
      <c r="H403" s="4"/>
      <c r="I403" s="1"/>
      <c r="J403" s="1"/>
      <c r="M403"/>
      <c r="N403"/>
      <c r="T403" s="7"/>
    </row>
    <row r="404" spans="2:20" x14ac:dyDescent="0.2">
      <c r="B404" s="61"/>
      <c r="D404" s="21"/>
      <c r="E404" s="4"/>
      <c r="F404" s="4"/>
      <c r="G404" s="6"/>
      <c r="H404" s="4"/>
      <c r="I404" s="1"/>
      <c r="J404" s="1"/>
      <c r="M404"/>
      <c r="N404"/>
      <c r="T404" s="7"/>
    </row>
    <row r="405" spans="2:20" x14ac:dyDescent="0.2">
      <c r="B405" s="61"/>
      <c r="D405" s="79"/>
      <c r="E405" s="4"/>
      <c r="F405" s="4"/>
      <c r="G405" s="6"/>
      <c r="H405" s="4"/>
      <c r="I405" s="1"/>
      <c r="J405" s="1"/>
      <c r="M405"/>
      <c r="N405"/>
      <c r="T405" s="7"/>
    </row>
    <row r="406" spans="2:20" x14ac:dyDescent="0.2">
      <c r="B406" s="61"/>
      <c r="D406" s="65"/>
      <c r="E406" s="4"/>
      <c r="F406" s="4"/>
      <c r="G406" s="6"/>
      <c r="H406" s="4"/>
      <c r="I406" s="1"/>
      <c r="J406" s="1"/>
      <c r="M406"/>
      <c r="N406"/>
      <c r="T406" s="7"/>
    </row>
    <row r="407" spans="2:20" x14ac:dyDescent="0.2">
      <c r="B407" s="61"/>
      <c r="D407" s="21"/>
      <c r="E407" s="4"/>
      <c r="F407" s="4"/>
      <c r="G407" s="6"/>
      <c r="H407" s="4"/>
      <c r="I407" s="1"/>
      <c r="J407" s="1"/>
      <c r="M407"/>
      <c r="N407"/>
      <c r="T407" s="7"/>
    </row>
    <row r="408" spans="2:20" x14ac:dyDescent="0.2">
      <c r="B408" s="61"/>
      <c r="D408" s="65"/>
      <c r="E408" s="4"/>
      <c r="F408" s="4"/>
      <c r="G408" s="6"/>
      <c r="H408" s="4"/>
      <c r="I408" s="1"/>
      <c r="J408" s="1"/>
      <c r="M408"/>
      <c r="N408"/>
      <c r="T408" s="7"/>
    </row>
    <row r="409" spans="2:20" x14ac:dyDescent="0.2">
      <c r="B409" s="61"/>
      <c r="D409" s="65"/>
      <c r="E409" s="4"/>
      <c r="F409" s="4"/>
      <c r="G409" s="6"/>
      <c r="H409" s="4"/>
      <c r="I409" s="1"/>
      <c r="J409" s="1"/>
      <c r="M409"/>
      <c r="N409"/>
      <c r="T409" s="7"/>
    </row>
    <row r="410" spans="2:20" x14ac:dyDescent="0.2">
      <c r="B410" s="61"/>
      <c r="D410" s="21"/>
      <c r="E410" s="4"/>
      <c r="F410" s="4"/>
      <c r="G410" s="6"/>
      <c r="H410" s="4"/>
      <c r="I410" s="1"/>
      <c r="J410" s="1"/>
      <c r="M410"/>
      <c r="N410"/>
      <c r="T410" s="7"/>
    </row>
    <row r="411" spans="2:20" x14ac:dyDescent="0.2">
      <c r="B411" s="61"/>
      <c r="D411" s="65"/>
      <c r="E411" s="4"/>
      <c r="F411" s="4"/>
      <c r="G411" s="6"/>
      <c r="H411" s="4"/>
      <c r="I411" s="1"/>
      <c r="J411" s="1"/>
      <c r="M411"/>
      <c r="N411"/>
      <c r="T411" s="7"/>
    </row>
    <row r="412" spans="2:20" x14ac:dyDescent="0.2">
      <c r="B412" s="61"/>
      <c r="D412" s="21"/>
      <c r="E412" s="4"/>
      <c r="F412" s="4"/>
      <c r="G412" s="6"/>
      <c r="H412" s="4"/>
      <c r="I412" s="1"/>
      <c r="J412" s="1"/>
      <c r="M412"/>
      <c r="N412"/>
      <c r="T412" s="7"/>
    </row>
    <row r="413" spans="2:20" x14ac:dyDescent="0.2">
      <c r="B413" s="61"/>
      <c r="D413" s="79"/>
      <c r="E413" s="4"/>
      <c r="F413" s="4"/>
      <c r="G413" s="6"/>
      <c r="H413" s="4"/>
      <c r="I413" s="1"/>
      <c r="J413" s="1"/>
      <c r="M413"/>
      <c r="N413"/>
      <c r="T413" s="7"/>
    </row>
    <row r="414" spans="2:20" x14ac:dyDescent="0.2">
      <c r="B414" s="61"/>
      <c r="D414" s="65"/>
      <c r="E414" s="4"/>
      <c r="F414" s="4"/>
      <c r="G414" s="6"/>
      <c r="H414" s="4"/>
      <c r="I414" s="1"/>
      <c r="J414" s="1"/>
      <c r="M414"/>
      <c r="N414"/>
      <c r="T414" s="7"/>
    </row>
    <row r="415" spans="2:20" x14ac:dyDescent="0.2">
      <c r="B415" s="61"/>
      <c r="D415" s="65"/>
      <c r="E415" s="4"/>
      <c r="F415" s="4"/>
      <c r="G415" s="6"/>
      <c r="H415" s="4"/>
      <c r="I415" s="1"/>
      <c r="J415" s="1"/>
      <c r="M415"/>
      <c r="N415"/>
      <c r="T415" s="7"/>
    </row>
    <row r="416" spans="2:20" x14ac:dyDescent="0.2">
      <c r="B416" s="11"/>
      <c r="D416" s="21"/>
      <c r="E416" s="4"/>
      <c r="F416" s="4"/>
      <c r="G416" s="6"/>
      <c r="H416" s="4"/>
      <c r="I416" s="1"/>
      <c r="J416" s="1"/>
      <c r="M416"/>
      <c r="N416"/>
      <c r="T416" s="7"/>
    </row>
    <row r="417" spans="2:23" x14ac:dyDescent="0.2">
      <c r="B417" s="61"/>
      <c r="D417" s="79"/>
      <c r="E417" s="4"/>
      <c r="F417" s="4"/>
      <c r="G417" s="6"/>
      <c r="H417" s="4"/>
      <c r="I417" s="1"/>
      <c r="J417" s="1"/>
      <c r="M417"/>
      <c r="N417"/>
      <c r="T417" s="7"/>
    </row>
    <row r="418" spans="2:23" x14ac:dyDescent="0.2">
      <c r="B418" s="61"/>
      <c r="D418" s="65"/>
      <c r="E418" s="4"/>
      <c r="F418" s="4"/>
      <c r="G418" s="6"/>
      <c r="H418" s="4"/>
      <c r="I418" s="1"/>
      <c r="J418" s="1"/>
      <c r="M418"/>
      <c r="N418"/>
      <c r="T418" s="7"/>
    </row>
    <row r="419" spans="2:23" x14ac:dyDescent="0.2">
      <c r="B419" s="61"/>
      <c r="D419" s="65"/>
      <c r="E419" s="4"/>
      <c r="F419" s="4"/>
      <c r="G419" s="6"/>
      <c r="H419" s="4"/>
      <c r="I419" s="1"/>
      <c r="J419" s="1"/>
      <c r="M419"/>
      <c r="N419"/>
      <c r="T419" s="7"/>
    </row>
    <row r="420" spans="2:23" x14ac:dyDescent="0.2">
      <c r="B420" s="61"/>
      <c r="D420" s="65"/>
      <c r="E420" s="4"/>
      <c r="F420" s="4"/>
      <c r="G420" s="6"/>
      <c r="H420" s="4"/>
      <c r="I420" s="1"/>
      <c r="J420" s="1"/>
      <c r="M420"/>
      <c r="N420"/>
      <c r="T420" s="7"/>
    </row>
    <row r="421" spans="2:23" x14ac:dyDescent="0.2">
      <c r="B421" s="61"/>
      <c r="D421" s="79"/>
      <c r="E421" s="4"/>
      <c r="F421" s="4"/>
      <c r="G421" s="6"/>
      <c r="H421" s="4"/>
      <c r="I421" s="1"/>
      <c r="J421" s="1"/>
      <c r="M421"/>
      <c r="N421"/>
      <c r="T421" s="7"/>
      <c r="W421" s="7"/>
    </row>
    <row r="422" spans="2:23" x14ac:dyDescent="0.2">
      <c r="B422" s="61"/>
      <c r="D422" s="21"/>
      <c r="E422" s="4"/>
      <c r="F422" s="4"/>
      <c r="G422" s="6"/>
      <c r="H422" s="4"/>
      <c r="I422" s="1"/>
      <c r="J422" s="1"/>
      <c r="M422"/>
      <c r="N422"/>
      <c r="T422" s="7"/>
    </row>
    <row r="423" spans="2:23" x14ac:dyDescent="0.2">
      <c r="B423" s="61"/>
      <c r="D423" s="65"/>
      <c r="E423" s="4"/>
      <c r="F423" s="4"/>
      <c r="G423" s="6"/>
      <c r="H423" s="4"/>
      <c r="I423" s="1"/>
      <c r="J423" s="1"/>
      <c r="M423"/>
      <c r="N423"/>
      <c r="T423" s="7"/>
    </row>
    <row r="424" spans="2:23" x14ac:dyDescent="0.2">
      <c r="B424" s="61"/>
      <c r="D424" s="65"/>
      <c r="E424" s="4"/>
      <c r="F424" s="4"/>
      <c r="G424" s="6"/>
      <c r="H424" s="4"/>
      <c r="I424" s="1"/>
      <c r="J424" s="1"/>
      <c r="M424"/>
      <c r="N424"/>
      <c r="T424" s="7"/>
    </row>
    <row r="425" spans="2:23" x14ac:dyDescent="0.2">
      <c r="B425" s="61"/>
      <c r="D425" s="65"/>
      <c r="E425" s="4"/>
      <c r="F425" s="4"/>
      <c r="G425" s="6"/>
      <c r="H425" s="4"/>
      <c r="I425" s="1"/>
      <c r="J425" s="1"/>
      <c r="M425"/>
      <c r="N425"/>
      <c r="T425" s="7"/>
    </row>
    <row r="426" spans="2:23" x14ac:dyDescent="0.2">
      <c r="B426" s="61"/>
      <c r="D426" s="65"/>
      <c r="E426" s="4"/>
      <c r="F426" s="4"/>
      <c r="G426" s="6"/>
      <c r="H426" s="4"/>
      <c r="I426" s="1"/>
      <c r="J426" s="1"/>
      <c r="M426"/>
      <c r="N426"/>
      <c r="T426" s="7"/>
    </row>
    <row r="427" spans="2:23" x14ac:dyDescent="0.2">
      <c r="B427" s="61"/>
      <c r="D427" s="65"/>
      <c r="E427" s="4"/>
      <c r="F427" s="4"/>
      <c r="G427" s="6"/>
      <c r="H427" s="4"/>
      <c r="I427" s="1"/>
      <c r="J427" s="1"/>
      <c r="M427"/>
      <c r="N427"/>
      <c r="T427" s="7"/>
    </row>
    <row r="428" spans="2:23" x14ac:dyDescent="0.2">
      <c r="B428" s="61"/>
      <c r="D428" s="65"/>
      <c r="E428" s="4"/>
      <c r="F428" s="4"/>
      <c r="G428" s="6"/>
      <c r="H428" s="4"/>
      <c r="I428" s="1"/>
      <c r="J428" s="1"/>
      <c r="M428"/>
      <c r="N428"/>
      <c r="T428" s="7"/>
    </row>
    <row r="429" spans="2:23" x14ac:dyDescent="0.2">
      <c r="B429" s="61"/>
      <c r="D429" s="65"/>
      <c r="E429" s="4"/>
      <c r="F429" s="4"/>
      <c r="G429" s="6"/>
      <c r="H429" s="4"/>
      <c r="I429" s="1"/>
      <c r="J429" s="1"/>
      <c r="M429"/>
      <c r="N429"/>
      <c r="T429" s="7"/>
    </row>
    <row r="430" spans="2:23" x14ac:dyDescent="0.2">
      <c r="B430" s="61"/>
      <c r="D430" s="65"/>
      <c r="E430" s="4"/>
      <c r="F430" s="4"/>
      <c r="G430" s="6"/>
      <c r="H430" s="4"/>
      <c r="I430" s="1"/>
      <c r="J430" s="1"/>
      <c r="M430"/>
      <c r="N430"/>
      <c r="T430" s="7"/>
    </row>
    <row r="431" spans="2:23" x14ac:dyDescent="0.2">
      <c r="B431" s="61"/>
      <c r="D431" s="65"/>
      <c r="E431" s="4"/>
      <c r="F431" s="4"/>
      <c r="G431" s="6"/>
      <c r="H431" s="4"/>
      <c r="I431" s="1"/>
      <c r="J431" s="1"/>
      <c r="M431"/>
      <c r="N431"/>
      <c r="T431" s="7"/>
    </row>
    <row r="432" spans="2:23" x14ac:dyDescent="0.2">
      <c r="B432" s="61"/>
      <c r="D432" s="65"/>
      <c r="E432" s="4"/>
      <c r="F432" s="4"/>
      <c r="G432" s="6"/>
      <c r="H432" s="4"/>
      <c r="I432" s="1"/>
      <c r="J432" s="1"/>
      <c r="M432"/>
      <c r="N432"/>
      <c r="T432" s="7"/>
    </row>
    <row r="433" spans="2:20" x14ac:dyDescent="0.2">
      <c r="B433" s="61"/>
      <c r="D433" s="79"/>
      <c r="E433" s="4"/>
      <c r="F433" s="4"/>
      <c r="G433" s="6"/>
      <c r="H433" s="4"/>
      <c r="I433" s="1"/>
      <c r="J433" s="1"/>
      <c r="M433"/>
      <c r="N433"/>
      <c r="T433" s="7"/>
    </row>
    <row r="434" spans="2:20" x14ac:dyDescent="0.2">
      <c r="B434" s="61"/>
      <c r="D434" s="65"/>
      <c r="E434" s="4"/>
      <c r="F434" s="4"/>
      <c r="G434" s="6"/>
      <c r="H434" s="4"/>
      <c r="I434" s="1"/>
      <c r="J434" s="1"/>
      <c r="M434"/>
      <c r="N434"/>
      <c r="T434" s="7"/>
    </row>
    <row r="435" spans="2:20" x14ac:dyDescent="0.2">
      <c r="B435" s="61"/>
      <c r="D435" s="79"/>
      <c r="E435" s="4"/>
      <c r="F435" s="4"/>
      <c r="G435" s="6"/>
      <c r="H435" s="4"/>
      <c r="I435" s="1"/>
      <c r="J435" s="1"/>
      <c r="M435"/>
      <c r="N435"/>
      <c r="T435" s="7"/>
    </row>
    <row r="436" spans="2:20" x14ac:dyDescent="0.2">
      <c r="B436" s="11"/>
      <c r="D436" s="21"/>
      <c r="E436" s="4"/>
      <c r="F436" s="4"/>
      <c r="G436" s="6"/>
      <c r="H436" s="4"/>
      <c r="I436" s="1"/>
      <c r="J436" s="1"/>
      <c r="M436"/>
      <c r="N436"/>
      <c r="T436" s="7"/>
    </row>
    <row r="437" spans="2:20" x14ac:dyDescent="0.2">
      <c r="B437" s="61"/>
      <c r="D437" s="65"/>
      <c r="E437" s="4"/>
      <c r="F437" s="4"/>
      <c r="G437" s="6"/>
      <c r="H437" s="4"/>
      <c r="I437" s="1"/>
      <c r="J437" s="1"/>
      <c r="M437"/>
      <c r="N437"/>
      <c r="T437" s="7"/>
    </row>
    <row r="438" spans="2:20" x14ac:dyDescent="0.2">
      <c r="B438" s="61"/>
      <c r="D438" s="65"/>
      <c r="E438" s="4"/>
      <c r="F438" s="4"/>
      <c r="G438" s="6"/>
      <c r="H438" s="4"/>
      <c r="I438" s="1"/>
      <c r="J438" s="1"/>
      <c r="M438"/>
      <c r="N438"/>
      <c r="T438" s="7"/>
    </row>
    <row r="439" spans="2:20" x14ac:dyDescent="0.2">
      <c r="B439" s="11"/>
      <c r="D439" s="21"/>
      <c r="E439" s="4"/>
      <c r="F439" s="4"/>
      <c r="G439" s="6"/>
      <c r="H439" s="4"/>
      <c r="I439" s="1"/>
      <c r="J439" s="1"/>
      <c r="M439"/>
      <c r="N439"/>
      <c r="T439" s="7"/>
    </row>
    <row r="440" spans="2:20" x14ac:dyDescent="0.2">
      <c r="B440" s="61"/>
      <c r="D440" s="79"/>
      <c r="E440" s="4"/>
      <c r="F440" s="4"/>
      <c r="G440" s="6"/>
      <c r="H440" s="4"/>
      <c r="I440" s="1"/>
      <c r="J440" s="1"/>
      <c r="M440"/>
      <c r="N440"/>
      <c r="T440" s="7"/>
    </row>
    <row r="441" spans="2:20" x14ac:dyDescent="0.2">
      <c r="B441" s="61"/>
      <c r="D441" s="65"/>
      <c r="E441" s="4"/>
      <c r="F441" s="4"/>
      <c r="G441" s="6"/>
      <c r="H441" s="4"/>
      <c r="I441" s="1"/>
      <c r="J441" s="1"/>
      <c r="M441"/>
      <c r="N441"/>
      <c r="T441" s="7"/>
    </row>
    <row r="442" spans="2:20" x14ac:dyDescent="0.2">
      <c r="B442" s="61"/>
      <c r="D442" s="65"/>
      <c r="E442" s="4"/>
      <c r="F442" s="4"/>
      <c r="G442" s="6"/>
      <c r="H442" s="4"/>
      <c r="I442" s="1"/>
      <c r="J442" s="1"/>
      <c r="M442"/>
      <c r="N442"/>
      <c r="T442" s="7"/>
    </row>
    <row r="443" spans="2:20" x14ac:dyDescent="0.2">
      <c r="B443" s="11"/>
      <c r="D443" s="21"/>
      <c r="E443" s="4"/>
      <c r="F443" s="4"/>
      <c r="G443" s="6"/>
      <c r="H443" s="4"/>
      <c r="I443" s="1"/>
      <c r="J443" s="1"/>
      <c r="M443"/>
      <c r="N443"/>
      <c r="T443" s="7"/>
    </row>
    <row r="444" spans="2:20" x14ac:dyDescent="0.2">
      <c r="B444" s="61"/>
      <c r="D444" s="65"/>
      <c r="E444" s="4"/>
      <c r="F444" s="4"/>
      <c r="G444" s="6"/>
      <c r="H444" s="4"/>
      <c r="I444" s="1"/>
      <c r="J444" s="1"/>
      <c r="M444"/>
      <c r="N444"/>
      <c r="T444" s="7"/>
    </row>
    <row r="445" spans="2:20" x14ac:dyDescent="0.2">
      <c r="B445" s="61"/>
      <c r="D445" s="79"/>
      <c r="E445" s="4"/>
      <c r="F445" s="4"/>
      <c r="G445" s="6"/>
      <c r="H445" s="4"/>
      <c r="I445" s="1"/>
      <c r="J445" s="1"/>
      <c r="M445"/>
      <c r="N445"/>
      <c r="T445" s="7"/>
    </row>
    <row r="446" spans="2:20" x14ac:dyDescent="0.2">
      <c r="B446" s="61"/>
      <c r="D446" s="65"/>
      <c r="E446" s="4"/>
      <c r="F446" s="4"/>
      <c r="G446" s="6"/>
      <c r="H446" s="4"/>
      <c r="I446" s="1"/>
      <c r="J446" s="1"/>
      <c r="M446"/>
      <c r="N446"/>
      <c r="T446" s="7"/>
    </row>
    <row r="447" spans="2:20" x14ac:dyDescent="0.2">
      <c r="B447" s="61"/>
      <c r="D447" s="65"/>
      <c r="E447" s="4"/>
      <c r="F447" s="4"/>
      <c r="G447" s="6"/>
      <c r="H447" s="4"/>
      <c r="I447" s="1"/>
      <c r="J447" s="1"/>
      <c r="M447"/>
      <c r="N447"/>
      <c r="T447" s="7"/>
    </row>
    <row r="448" spans="2:20" x14ac:dyDescent="0.2">
      <c r="B448" s="61"/>
      <c r="D448" s="21"/>
      <c r="E448" s="4"/>
      <c r="F448" s="4"/>
      <c r="G448" s="6"/>
      <c r="H448" s="4"/>
      <c r="I448" s="1"/>
      <c r="J448" s="1"/>
      <c r="M448"/>
      <c r="N448"/>
      <c r="T448" s="7"/>
    </row>
    <row r="449" spans="2:20" x14ac:dyDescent="0.2">
      <c r="B449" s="61"/>
      <c r="D449" s="21"/>
      <c r="E449" s="4"/>
      <c r="F449" s="4"/>
      <c r="G449" s="6"/>
      <c r="H449" s="4"/>
      <c r="I449" s="1"/>
      <c r="J449" s="1"/>
      <c r="M449"/>
      <c r="N449"/>
      <c r="T449" s="7"/>
    </row>
    <row r="450" spans="2:20" x14ac:dyDescent="0.2">
      <c r="B450" s="61"/>
      <c r="D450" s="21"/>
      <c r="E450" s="4"/>
      <c r="F450" s="4"/>
      <c r="G450" s="6"/>
      <c r="H450" s="4"/>
      <c r="I450" s="1"/>
      <c r="J450" s="1"/>
      <c r="M450"/>
      <c r="N450"/>
      <c r="T450" s="7"/>
    </row>
    <row r="451" spans="2:20" x14ac:dyDescent="0.2">
      <c r="B451" s="61"/>
      <c r="D451" s="79"/>
      <c r="E451" s="4"/>
      <c r="F451" s="4"/>
      <c r="G451" s="6"/>
      <c r="H451" s="4"/>
      <c r="I451" s="1"/>
      <c r="J451" s="1"/>
      <c r="M451"/>
      <c r="N451"/>
      <c r="T451" s="7"/>
    </row>
    <row r="452" spans="2:20" x14ac:dyDescent="0.2">
      <c r="B452" s="61"/>
      <c r="D452" s="79"/>
      <c r="E452" s="4"/>
      <c r="F452" s="4"/>
      <c r="G452" s="6"/>
      <c r="H452" s="4"/>
      <c r="I452" s="1"/>
      <c r="J452" s="1"/>
      <c r="M452"/>
      <c r="N452"/>
      <c r="T452" s="7"/>
    </row>
    <row r="453" spans="2:20" x14ac:dyDescent="0.2">
      <c r="B453" s="61"/>
      <c r="D453" s="79"/>
      <c r="E453" s="4"/>
      <c r="F453" s="4"/>
      <c r="G453" s="6"/>
      <c r="H453" s="4"/>
      <c r="I453" s="1"/>
      <c r="J453" s="1"/>
      <c r="M453"/>
      <c r="N453"/>
      <c r="T453" s="7"/>
    </row>
    <row r="454" spans="2:20" x14ac:dyDescent="0.2">
      <c r="B454" s="61"/>
      <c r="D454" s="79"/>
      <c r="E454" s="4"/>
      <c r="F454" s="4"/>
      <c r="G454" s="6"/>
      <c r="H454" s="4"/>
      <c r="I454" s="1"/>
      <c r="J454" s="1"/>
      <c r="M454"/>
      <c r="N454"/>
      <c r="T454" s="7"/>
    </row>
    <row r="455" spans="2:20" x14ac:dyDescent="0.2">
      <c r="B455" s="11"/>
      <c r="D455" s="21"/>
      <c r="E455" s="4"/>
      <c r="F455" s="4"/>
      <c r="G455" s="6"/>
      <c r="H455" s="4"/>
      <c r="I455" s="1"/>
      <c r="J455" s="1"/>
      <c r="M455"/>
      <c r="N455"/>
      <c r="T455" s="7"/>
    </row>
    <row r="456" spans="2:20" x14ac:dyDescent="0.2">
      <c r="B456" s="61"/>
      <c r="D456" s="79"/>
      <c r="E456" s="4"/>
      <c r="F456" s="4"/>
      <c r="G456" s="6"/>
      <c r="H456" s="4"/>
      <c r="I456" s="1"/>
      <c r="J456" s="1"/>
      <c r="M456"/>
      <c r="N456"/>
      <c r="T456" s="7"/>
    </row>
    <row r="457" spans="2:20" x14ac:dyDescent="0.2">
      <c r="B457" s="11"/>
      <c r="D457" s="21"/>
      <c r="E457" s="4"/>
      <c r="F457" s="4"/>
      <c r="G457" s="6"/>
      <c r="H457" s="4"/>
      <c r="I457" s="1"/>
      <c r="J457" s="1"/>
      <c r="M457"/>
      <c r="N457"/>
      <c r="T457" s="7"/>
    </row>
    <row r="458" spans="2:20" x14ac:dyDescent="0.2">
      <c r="B458" s="11"/>
      <c r="D458" s="21"/>
      <c r="E458" s="4"/>
      <c r="F458" s="4"/>
      <c r="G458" s="6"/>
      <c r="H458" s="4"/>
      <c r="I458" s="1"/>
      <c r="J458" s="1"/>
      <c r="M458"/>
      <c r="N458"/>
      <c r="T458" s="7"/>
    </row>
    <row r="459" spans="2:20" x14ac:dyDescent="0.2">
      <c r="B459" s="61"/>
      <c r="D459" s="65"/>
      <c r="E459" s="4"/>
      <c r="F459" s="4"/>
      <c r="G459" s="6"/>
      <c r="H459" s="4"/>
      <c r="I459" s="1"/>
      <c r="J459" s="1"/>
      <c r="M459"/>
      <c r="N459"/>
      <c r="T459" s="7"/>
    </row>
    <row r="460" spans="2:20" x14ac:dyDescent="0.2">
      <c r="B460" s="61"/>
      <c r="D460" s="21"/>
      <c r="E460" s="4"/>
      <c r="F460" s="4"/>
      <c r="G460" s="6"/>
      <c r="H460" s="4"/>
      <c r="I460" s="1"/>
      <c r="J460" s="1"/>
      <c r="M460"/>
      <c r="N460"/>
      <c r="T460" s="7"/>
    </row>
    <row r="461" spans="2:20" x14ac:dyDescent="0.2">
      <c r="B461" s="61"/>
      <c r="D461" s="79"/>
      <c r="E461" s="4"/>
      <c r="F461" s="4"/>
      <c r="G461" s="6"/>
      <c r="H461" s="4"/>
      <c r="I461" s="1"/>
      <c r="J461" s="1"/>
      <c r="M461"/>
      <c r="N461"/>
      <c r="T461" s="7"/>
    </row>
    <row r="462" spans="2:20" x14ac:dyDescent="0.2">
      <c r="B462" s="61"/>
      <c r="D462" s="21"/>
      <c r="E462" s="4"/>
      <c r="F462" s="4"/>
      <c r="G462" s="6"/>
      <c r="H462" s="4"/>
      <c r="I462" s="1"/>
      <c r="J462" s="1"/>
      <c r="M462"/>
      <c r="N462"/>
      <c r="T462" s="7"/>
    </row>
    <row r="463" spans="2:20" x14ac:dyDescent="0.2">
      <c r="B463" s="61"/>
      <c r="D463" s="65"/>
      <c r="E463" s="4"/>
      <c r="F463" s="4"/>
      <c r="G463" s="6"/>
      <c r="H463" s="4"/>
      <c r="I463" s="1"/>
      <c r="J463" s="1"/>
      <c r="M463"/>
      <c r="N463"/>
      <c r="T463" s="7"/>
    </row>
    <row r="464" spans="2:20" x14ac:dyDescent="0.2">
      <c r="B464" s="61"/>
      <c r="D464" s="21"/>
      <c r="E464" s="4"/>
      <c r="F464" s="4"/>
      <c r="G464" s="6"/>
      <c r="H464" s="4"/>
      <c r="I464" s="1"/>
      <c r="J464" s="1"/>
      <c r="M464"/>
      <c r="N464"/>
      <c r="T464" s="7"/>
    </row>
    <row r="465" spans="2:20" x14ac:dyDescent="0.2">
      <c r="B465" s="61"/>
      <c r="D465" s="65"/>
      <c r="E465" s="4"/>
      <c r="F465" s="4"/>
      <c r="G465" s="6"/>
      <c r="H465" s="4"/>
      <c r="I465" s="1"/>
      <c r="J465" s="1"/>
      <c r="M465"/>
      <c r="N465"/>
      <c r="T465" s="7"/>
    </row>
    <row r="466" spans="2:20" x14ac:dyDescent="0.2">
      <c r="B466" s="61"/>
      <c r="D466" s="65"/>
      <c r="E466" s="4"/>
      <c r="F466" s="4"/>
      <c r="G466" s="6"/>
      <c r="H466" s="4"/>
      <c r="I466" s="1"/>
      <c r="J466" s="1"/>
      <c r="M466"/>
      <c r="N466"/>
      <c r="T466" s="7"/>
    </row>
    <row r="467" spans="2:20" x14ac:dyDescent="0.2">
      <c r="B467" s="61"/>
      <c r="D467" s="79"/>
      <c r="E467" s="4"/>
      <c r="F467" s="4"/>
      <c r="G467" s="6"/>
      <c r="H467" s="4"/>
      <c r="I467" s="1"/>
      <c r="J467" s="1"/>
      <c r="M467"/>
      <c r="N467"/>
      <c r="T467" s="7"/>
    </row>
    <row r="468" spans="2:20" x14ac:dyDescent="0.2">
      <c r="B468" s="61"/>
      <c r="D468" s="65"/>
      <c r="E468" s="4"/>
      <c r="F468" s="4"/>
      <c r="G468" s="6"/>
      <c r="H468" s="4"/>
      <c r="I468" s="1"/>
      <c r="J468" s="1"/>
      <c r="M468"/>
      <c r="N468"/>
      <c r="T468" s="7"/>
    </row>
    <row r="469" spans="2:20" x14ac:dyDescent="0.2">
      <c r="B469" s="61"/>
      <c r="D469" s="21"/>
      <c r="E469" s="4"/>
      <c r="F469" s="4"/>
      <c r="G469" s="6"/>
      <c r="H469" s="4"/>
      <c r="I469" s="1"/>
      <c r="J469" s="1"/>
      <c r="M469"/>
      <c r="N469"/>
      <c r="T469" s="7"/>
    </row>
    <row r="470" spans="2:20" x14ac:dyDescent="0.2">
      <c r="B470" s="61"/>
      <c r="D470" s="79"/>
      <c r="E470" s="4"/>
      <c r="F470" s="4"/>
      <c r="G470" s="6"/>
      <c r="H470" s="4"/>
      <c r="I470" s="1"/>
      <c r="J470" s="1"/>
      <c r="M470"/>
      <c r="N470"/>
      <c r="T470" s="7"/>
    </row>
    <row r="471" spans="2:20" x14ac:dyDescent="0.2">
      <c r="B471" s="61"/>
      <c r="D471" s="79"/>
      <c r="E471" s="4"/>
      <c r="F471" s="4"/>
      <c r="G471" s="6"/>
      <c r="H471" s="4"/>
      <c r="I471" s="1"/>
      <c r="J471" s="1"/>
      <c r="M471"/>
      <c r="N471"/>
      <c r="T471" s="7"/>
    </row>
    <row r="472" spans="2:20" x14ac:dyDescent="0.2">
      <c r="B472" s="61"/>
      <c r="D472" s="65"/>
      <c r="E472" s="4"/>
      <c r="F472" s="4"/>
      <c r="G472" s="6"/>
      <c r="H472" s="4"/>
      <c r="I472" s="1"/>
      <c r="J472" s="1"/>
      <c r="M472"/>
      <c r="N472"/>
      <c r="T472" s="7"/>
    </row>
    <row r="473" spans="2:20" x14ac:dyDescent="0.2">
      <c r="B473" s="61"/>
      <c r="D473" s="65"/>
      <c r="E473" s="4"/>
      <c r="F473" s="4"/>
      <c r="G473" s="6"/>
      <c r="H473" s="4"/>
      <c r="I473" s="1"/>
      <c r="J473" s="1"/>
      <c r="M473"/>
      <c r="N473"/>
      <c r="T473" s="7"/>
    </row>
    <row r="474" spans="2:20" x14ac:dyDescent="0.2">
      <c r="B474" s="61"/>
      <c r="D474" s="79"/>
      <c r="E474" s="4"/>
      <c r="F474" s="4"/>
      <c r="G474" s="6"/>
      <c r="H474" s="4"/>
      <c r="I474" s="1"/>
      <c r="J474" s="1"/>
      <c r="M474"/>
      <c r="N474"/>
      <c r="T474" s="7"/>
    </row>
    <row r="475" spans="2:20" x14ac:dyDescent="0.2">
      <c r="B475" s="61"/>
      <c r="D475" s="79"/>
      <c r="E475" s="4"/>
      <c r="F475" s="4"/>
      <c r="G475" s="6"/>
      <c r="H475" s="4"/>
      <c r="I475" s="1"/>
      <c r="J475" s="1"/>
      <c r="M475"/>
      <c r="N475"/>
      <c r="T475" s="7"/>
    </row>
    <row r="476" spans="2:20" x14ac:dyDescent="0.2">
      <c r="B476" s="61"/>
      <c r="D476" s="65"/>
      <c r="E476" s="4"/>
      <c r="F476" s="4"/>
      <c r="G476" s="6"/>
      <c r="H476" s="4"/>
      <c r="I476" s="1"/>
      <c r="J476" s="1"/>
      <c r="M476"/>
      <c r="N476"/>
      <c r="T476" s="7"/>
    </row>
    <row r="477" spans="2:20" x14ac:dyDescent="0.2">
      <c r="B477" s="61"/>
      <c r="D477" s="65"/>
      <c r="E477" s="4"/>
      <c r="F477" s="4"/>
      <c r="G477" s="6"/>
      <c r="H477" s="4"/>
      <c r="I477" s="1"/>
      <c r="J477" s="1"/>
      <c r="M477"/>
      <c r="N477"/>
      <c r="T477" s="7"/>
    </row>
    <row r="478" spans="2:20" x14ac:dyDescent="0.2">
      <c r="B478" s="11"/>
      <c r="D478" s="21"/>
      <c r="E478" s="4"/>
      <c r="F478" s="4"/>
      <c r="G478" s="6"/>
      <c r="H478" s="4"/>
      <c r="I478" s="1"/>
      <c r="J478" s="1"/>
      <c r="M478"/>
      <c r="N478"/>
      <c r="T478" s="7"/>
    </row>
    <row r="479" spans="2:20" x14ac:dyDescent="0.2">
      <c r="B479" s="61"/>
      <c r="D479" s="21"/>
      <c r="E479" s="4"/>
      <c r="F479" s="4"/>
      <c r="G479" s="6"/>
      <c r="H479" s="4"/>
      <c r="I479" s="1"/>
      <c r="J479" s="1"/>
      <c r="M479"/>
      <c r="N479"/>
      <c r="T479" s="7"/>
    </row>
    <row r="480" spans="2:20" x14ac:dyDescent="0.2">
      <c r="B480" s="61"/>
      <c r="D480" s="65"/>
      <c r="E480" s="4"/>
      <c r="F480" s="4"/>
      <c r="G480" s="6"/>
      <c r="H480" s="4"/>
      <c r="I480" s="1"/>
      <c r="J480" s="1"/>
      <c r="M480"/>
      <c r="N480"/>
      <c r="T480" s="7"/>
    </row>
    <row r="481" spans="2:20" x14ac:dyDescent="0.2">
      <c r="B481" s="61"/>
      <c r="D481" s="65"/>
      <c r="E481" s="4"/>
      <c r="F481" s="4"/>
      <c r="G481" s="6"/>
      <c r="H481" s="4"/>
      <c r="I481" s="1"/>
      <c r="J481" s="1"/>
      <c r="M481"/>
      <c r="N481"/>
      <c r="T481" s="7"/>
    </row>
    <row r="482" spans="2:20" x14ac:dyDescent="0.2">
      <c r="B482" s="61"/>
      <c r="D482" s="65"/>
      <c r="E482" s="4"/>
      <c r="F482" s="4"/>
      <c r="G482" s="6"/>
      <c r="H482" s="4"/>
      <c r="I482" s="1"/>
      <c r="J482" s="1"/>
      <c r="M482"/>
      <c r="N482"/>
      <c r="T482" s="7"/>
    </row>
    <row r="483" spans="2:20" x14ac:dyDescent="0.2">
      <c r="B483" s="61"/>
      <c r="D483" s="65"/>
      <c r="E483" s="4"/>
      <c r="F483" s="4"/>
      <c r="G483" s="6"/>
      <c r="H483" s="4"/>
      <c r="I483" s="1"/>
      <c r="J483" s="1"/>
      <c r="M483"/>
      <c r="N483"/>
      <c r="T483" s="7"/>
    </row>
    <row r="484" spans="2:20" x14ac:dyDescent="0.2">
      <c r="B484" s="61"/>
      <c r="D484" s="65"/>
      <c r="E484" s="4"/>
      <c r="F484" s="4"/>
      <c r="G484" s="6"/>
      <c r="H484" s="4"/>
      <c r="I484" s="1"/>
      <c r="J484" s="1"/>
      <c r="M484"/>
      <c r="N484"/>
      <c r="T484" s="7"/>
    </row>
    <row r="485" spans="2:20" x14ac:dyDescent="0.2">
      <c r="B485" s="11"/>
      <c r="D485" s="21"/>
      <c r="E485" s="4"/>
      <c r="F485" s="4"/>
      <c r="G485" s="6"/>
      <c r="H485" s="4"/>
      <c r="I485" s="1"/>
      <c r="J485" s="1"/>
      <c r="M485"/>
      <c r="N485"/>
      <c r="T485" s="7"/>
    </row>
    <row r="486" spans="2:20" x14ac:dyDescent="0.2">
      <c r="B486" s="61"/>
      <c r="D486" s="79"/>
      <c r="E486" s="4"/>
      <c r="F486" s="4"/>
      <c r="G486" s="6"/>
      <c r="H486" s="4"/>
      <c r="I486" s="1"/>
      <c r="J486" s="1"/>
      <c r="M486"/>
      <c r="N486"/>
      <c r="T486" s="7"/>
    </row>
    <row r="487" spans="2:20" x14ac:dyDescent="0.2">
      <c r="B487" s="61"/>
      <c r="D487" s="65"/>
      <c r="E487" s="4"/>
      <c r="F487" s="4"/>
      <c r="G487" s="6"/>
      <c r="H487" s="4"/>
      <c r="I487" s="1"/>
      <c r="J487" s="1"/>
      <c r="M487"/>
      <c r="N487"/>
      <c r="T487" s="7"/>
    </row>
    <row r="488" spans="2:20" x14ac:dyDescent="0.2">
      <c r="B488" s="61"/>
      <c r="D488" s="21"/>
      <c r="E488" s="4"/>
      <c r="F488" s="4"/>
      <c r="G488" s="6"/>
      <c r="H488" s="4"/>
      <c r="I488" s="1"/>
      <c r="J488" s="1"/>
      <c r="M488"/>
      <c r="N488"/>
      <c r="T488" s="7"/>
    </row>
    <row r="489" spans="2:20" x14ac:dyDescent="0.2">
      <c r="B489" s="61"/>
      <c r="D489" s="65"/>
      <c r="E489" s="4"/>
      <c r="F489" s="4"/>
      <c r="G489" s="6"/>
      <c r="H489" s="4"/>
      <c r="I489" s="1"/>
      <c r="J489" s="1"/>
      <c r="M489"/>
      <c r="N489"/>
      <c r="T489" s="7"/>
    </row>
    <row r="490" spans="2:20" x14ac:dyDescent="0.2">
      <c r="B490" s="11"/>
      <c r="D490" s="21"/>
      <c r="E490" s="4"/>
      <c r="F490" s="4"/>
      <c r="G490" s="6"/>
      <c r="H490" s="4"/>
      <c r="I490" s="1"/>
      <c r="J490" s="1"/>
      <c r="M490"/>
      <c r="N490"/>
      <c r="T490" s="7"/>
    </row>
    <row r="491" spans="2:20" x14ac:dyDescent="0.2">
      <c r="B491" s="61"/>
      <c r="D491" s="65"/>
      <c r="E491" s="4"/>
      <c r="F491" s="4"/>
      <c r="G491" s="6"/>
      <c r="H491" s="4"/>
      <c r="I491" s="1"/>
      <c r="J491" s="1"/>
      <c r="M491"/>
      <c r="N491"/>
      <c r="T491" s="7"/>
    </row>
    <row r="492" spans="2:20" x14ac:dyDescent="0.2">
      <c r="B492" s="61"/>
      <c r="D492" s="65"/>
      <c r="E492" s="4"/>
      <c r="F492" s="4"/>
      <c r="G492" s="6"/>
      <c r="H492" s="4"/>
      <c r="I492" s="1"/>
      <c r="J492" s="1"/>
      <c r="M492"/>
      <c r="N492"/>
      <c r="T492" s="7"/>
    </row>
    <row r="493" spans="2:20" x14ac:dyDescent="0.2">
      <c r="B493" s="61"/>
      <c r="D493" s="65"/>
      <c r="E493" s="4"/>
      <c r="F493" s="4"/>
      <c r="G493" s="6"/>
      <c r="H493" s="4"/>
      <c r="I493" s="1"/>
      <c r="J493" s="1"/>
      <c r="M493"/>
      <c r="N493"/>
      <c r="T493" s="7"/>
    </row>
    <row r="494" spans="2:20" x14ac:dyDescent="0.2">
      <c r="B494" s="61"/>
      <c r="D494" s="79"/>
      <c r="E494" s="4"/>
      <c r="F494" s="4"/>
      <c r="G494" s="6"/>
      <c r="H494" s="4"/>
      <c r="I494" s="1"/>
      <c r="J494" s="1"/>
      <c r="M494"/>
      <c r="N494"/>
      <c r="T494" s="7"/>
    </row>
    <row r="495" spans="2:20" x14ac:dyDescent="0.2">
      <c r="B495" s="61"/>
      <c r="D495" s="65"/>
      <c r="E495" s="4"/>
      <c r="F495" s="4"/>
      <c r="G495" s="6"/>
      <c r="H495" s="4"/>
      <c r="I495" s="1"/>
      <c r="J495" s="1"/>
      <c r="M495"/>
      <c r="N495"/>
      <c r="T495" s="7"/>
    </row>
    <row r="496" spans="2:20" x14ac:dyDescent="0.2">
      <c r="B496" s="61"/>
      <c r="D496" s="65"/>
      <c r="E496" s="4"/>
      <c r="F496" s="4"/>
      <c r="G496" s="6"/>
      <c r="H496" s="4"/>
      <c r="I496" s="1"/>
      <c r="J496" s="1"/>
      <c r="M496"/>
      <c r="N496"/>
      <c r="T496" s="7"/>
    </row>
    <row r="497" spans="2:20" x14ac:dyDescent="0.2">
      <c r="B497" s="61"/>
      <c r="D497" s="65"/>
      <c r="E497" s="4"/>
      <c r="F497" s="4"/>
      <c r="G497" s="6"/>
      <c r="H497" s="4"/>
      <c r="I497" s="1"/>
      <c r="J497" s="1"/>
      <c r="M497"/>
      <c r="N497"/>
      <c r="T497" s="7"/>
    </row>
    <row r="498" spans="2:20" x14ac:dyDescent="0.2">
      <c r="B498" s="61"/>
      <c r="D498" s="79"/>
      <c r="E498" s="4"/>
      <c r="F498" s="4"/>
      <c r="G498" s="6"/>
      <c r="H498" s="4"/>
      <c r="I498" s="1"/>
      <c r="J498" s="1"/>
      <c r="M498"/>
      <c r="N498"/>
      <c r="T498" s="7"/>
    </row>
    <row r="499" spans="2:20" x14ac:dyDescent="0.2">
      <c r="B499" s="61"/>
      <c r="D499" s="79"/>
      <c r="E499" s="4"/>
      <c r="F499" s="4"/>
      <c r="G499" s="6"/>
      <c r="H499" s="4"/>
      <c r="I499" s="1"/>
      <c r="J499" s="1"/>
      <c r="M499"/>
      <c r="N499"/>
      <c r="T499" s="7"/>
    </row>
    <row r="500" spans="2:20" x14ac:dyDescent="0.2">
      <c r="B500" s="61"/>
      <c r="D500" s="79"/>
      <c r="E500" s="4"/>
      <c r="F500" s="4"/>
      <c r="G500" s="6"/>
      <c r="H500" s="4"/>
      <c r="I500" s="1"/>
      <c r="J500" s="1"/>
      <c r="M500"/>
      <c r="N500"/>
      <c r="T500" s="7"/>
    </row>
    <row r="501" spans="2:20" x14ac:dyDescent="0.2">
      <c r="B501" s="61"/>
      <c r="D501" s="79"/>
      <c r="E501" s="4"/>
      <c r="F501" s="4"/>
      <c r="G501" s="6"/>
      <c r="H501" s="4"/>
      <c r="I501" s="1"/>
      <c r="J501" s="1"/>
      <c r="M501"/>
      <c r="N501"/>
      <c r="T501" s="7"/>
    </row>
    <row r="502" spans="2:20" x14ac:dyDescent="0.2">
      <c r="B502" s="61"/>
      <c r="D502" s="79"/>
      <c r="E502" s="4"/>
      <c r="F502" s="4"/>
      <c r="G502" s="6"/>
      <c r="H502" s="4"/>
      <c r="I502" s="1"/>
      <c r="J502" s="1"/>
      <c r="M502"/>
      <c r="N502"/>
      <c r="T502" s="7"/>
    </row>
    <row r="503" spans="2:20" x14ac:dyDescent="0.2">
      <c r="B503" s="11"/>
      <c r="D503" s="21"/>
      <c r="E503" s="4"/>
      <c r="F503" s="4"/>
      <c r="G503" s="6"/>
      <c r="H503" s="4"/>
      <c r="I503" s="1"/>
      <c r="J503" s="1"/>
      <c r="M503"/>
      <c r="N503"/>
      <c r="T503" s="7"/>
    </row>
    <row r="504" spans="2:20" x14ac:dyDescent="0.2">
      <c r="B504" s="61"/>
      <c r="D504" s="21"/>
      <c r="E504" s="4"/>
      <c r="F504" s="4"/>
      <c r="G504" s="6"/>
      <c r="H504" s="4"/>
      <c r="I504" s="1"/>
      <c r="J504" s="1"/>
      <c r="M504"/>
      <c r="N504"/>
      <c r="T504" s="7"/>
    </row>
    <row r="505" spans="2:20" x14ac:dyDescent="0.2">
      <c r="B505" s="61"/>
      <c r="D505" s="65"/>
      <c r="E505" s="4"/>
      <c r="F505" s="4"/>
      <c r="G505" s="6"/>
      <c r="H505" s="4"/>
      <c r="I505" s="1"/>
      <c r="J505" s="1"/>
      <c r="M505"/>
      <c r="N505"/>
      <c r="T505" s="7"/>
    </row>
    <row r="506" spans="2:20" x14ac:dyDescent="0.2">
      <c r="B506" s="61"/>
      <c r="D506" s="65"/>
      <c r="E506" s="4"/>
      <c r="F506" s="4"/>
      <c r="G506" s="6"/>
      <c r="H506" s="4"/>
      <c r="I506" s="1"/>
      <c r="J506" s="1"/>
      <c r="M506"/>
      <c r="N506"/>
      <c r="T506" s="7"/>
    </row>
    <row r="507" spans="2:20" x14ac:dyDescent="0.2">
      <c r="B507" s="61"/>
      <c r="D507" s="79"/>
      <c r="E507" s="4"/>
      <c r="F507" s="4"/>
      <c r="G507" s="6"/>
      <c r="H507" s="4"/>
      <c r="I507" s="1"/>
      <c r="J507" s="1"/>
      <c r="M507"/>
      <c r="N507"/>
      <c r="T507" s="7"/>
    </row>
    <row r="508" spans="2:20" x14ac:dyDescent="0.2">
      <c r="B508" s="61"/>
      <c r="D508" s="65"/>
      <c r="E508" s="4"/>
      <c r="F508" s="4"/>
      <c r="G508" s="6"/>
      <c r="H508" s="4"/>
      <c r="I508" s="1"/>
      <c r="J508" s="1"/>
      <c r="M508"/>
      <c r="N508"/>
      <c r="T508" s="7"/>
    </row>
    <row r="509" spans="2:20" x14ac:dyDescent="0.2">
      <c r="B509" s="61"/>
      <c r="D509" s="65"/>
      <c r="E509" s="4"/>
      <c r="F509" s="4"/>
      <c r="G509" s="6"/>
      <c r="H509" s="4"/>
      <c r="I509" s="1"/>
      <c r="J509" s="1"/>
      <c r="M509"/>
      <c r="N509"/>
      <c r="T509" s="7"/>
    </row>
    <row r="510" spans="2:20" x14ac:dyDescent="0.2">
      <c r="B510" s="61"/>
      <c r="D510" s="65"/>
      <c r="E510" s="4"/>
      <c r="F510" s="4"/>
      <c r="G510" s="6"/>
      <c r="H510" s="4"/>
      <c r="I510" s="1"/>
      <c r="J510" s="1"/>
      <c r="M510"/>
      <c r="N510"/>
      <c r="T510" s="7"/>
    </row>
    <row r="511" spans="2:20" x14ac:dyDescent="0.2">
      <c r="B511" s="61"/>
      <c r="D511" s="21"/>
      <c r="E511" s="4"/>
      <c r="F511" s="4"/>
      <c r="G511" s="6"/>
      <c r="H511" s="4"/>
      <c r="I511" s="1"/>
      <c r="J511" s="1"/>
      <c r="M511"/>
      <c r="N511"/>
      <c r="T511" s="7"/>
    </row>
    <row r="512" spans="2:20" x14ac:dyDescent="0.2">
      <c r="B512" s="11"/>
      <c r="E512" s="4"/>
      <c r="F512" s="4"/>
      <c r="G512" s="6"/>
      <c r="H512" s="4"/>
      <c r="I512" s="1"/>
      <c r="J512" s="1"/>
      <c r="M512"/>
      <c r="N512"/>
      <c r="T512" s="7"/>
    </row>
    <row r="513" spans="2:20" x14ac:dyDescent="0.2">
      <c r="B513" s="61"/>
      <c r="D513" s="65"/>
      <c r="E513" s="4"/>
      <c r="F513" s="4"/>
      <c r="G513" s="6"/>
      <c r="H513" s="4"/>
      <c r="I513" s="1"/>
      <c r="J513" s="1"/>
      <c r="M513"/>
      <c r="N513"/>
      <c r="T513" s="7"/>
    </row>
    <row r="514" spans="2:20" x14ac:dyDescent="0.2">
      <c r="B514" s="61"/>
      <c r="D514" s="65"/>
      <c r="E514" s="4"/>
      <c r="F514" s="4"/>
      <c r="G514" s="6"/>
      <c r="H514" s="4"/>
      <c r="I514" s="1"/>
      <c r="J514" s="1"/>
      <c r="M514"/>
      <c r="N514"/>
      <c r="T514" s="7"/>
    </row>
    <row r="515" spans="2:20" x14ac:dyDescent="0.2">
      <c r="B515" s="61"/>
      <c r="D515" s="21"/>
      <c r="E515" s="4"/>
      <c r="F515" s="4"/>
      <c r="G515" s="6"/>
      <c r="H515" s="4"/>
      <c r="I515" s="1"/>
      <c r="J515" s="1"/>
      <c r="M515"/>
      <c r="N515"/>
      <c r="T515" s="7"/>
    </row>
    <row r="516" spans="2:20" x14ac:dyDescent="0.2">
      <c r="B516" s="61"/>
      <c r="D516" s="79"/>
      <c r="E516" s="4"/>
      <c r="F516" s="4"/>
      <c r="G516" s="6"/>
      <c r="H516" s="4"/>
      <c r="I516" s="1"/>
      <c r="J516" s="1"/>
      <c r="M516"/>
      <c r="N516"/>
      <c r="T516" s="7"/>
    </row>
    <row r="517" spans="2:20" x14ac:dyDescent="0.2">
      <c r="B517" s="61"/>
      <c r="D517" s="79"/>
      <c r="E517" s="4"/>
      <c r="F517" s="4"/>
      <c r="G517" s="6"/>
      <c r="H517" s="4"/>
      <c r="I517" s="1"/>
      <c r="J517" s="1"/>
      <c r="M517"/>
      <c r="N517"/>
      <c r="T517" s="7"/>
    </row>
    <row r="518" spans="2:20" x14ac:dyDescent="0.2">
      <c r="B518" s="61"/>
      <c r="D518" s="65"/>
      <c r="E518" s="4"/>
      <c r="F518" s="4"/>
      <c r="G518" s="6"/>
      <c r="H518" s="4"/>
      <c r="I518" s="1"/>
      <c r="J518" s="1"/>
      <c r="M518"/>
      <c r="N518"/>
      <c r="T518" s="7"/>
    </row>
    <row r="519" spans="2:20" x14ac:dyDescent="0.2">
      <c r="B519" s="61"/>
      <c r="D519" s="65"/>
      <c r="E519" s="4"/>
      <c r="F519" s="4"/>
      <c r="G519" s="6"/>
      <c r="H519" s="4"/>
      <c r="I519" s="1"/>
      <c r="J519" s="1"/>
      <c r="M519"/>
      <c r="N519"/>
      <c r="T519" s="7"/>
    </row>
    <row r="520" spans="2:20" x14ac:dyDescent="0.2">
      <c r="B520" s="61"/>
      <c r="D520" s="65"/>
      <c r="E520" s="4"/>
      <c r="F520" s="4"/>
      <c r="G520" s="6"/>
      <c r="H520" s="4"/>
      <c r="I520" s="1"/>
      <c r="J520" s="1"/>
      <c r="M520"/>
      <c r="N520"/>
      <c r="T520" s="7"/>
    </row>
    <row r="521" spans="2:20" x14ac:dyDescent="0.2">
      <c r="B521" s="61"/>
      <c r="D521" s="65"/>
      <c r="E521" s="4"/>
      <c r="F521" s="4"/>
      <c r="G521" s="6"/>
      <c r="H521" s="4"/>
      <c r="I521" s="1"/>
      <c r="J521" s="1"/>
      <c r="M521"/>
      <c r="N521"/>
      <c r="T521" s="7"/>
    </row>
    <row r="522" spans="2:20" x14ac:dyDescent="0.2">
      <c r="B522" s="61"/>
      <c r="D522" s="21"/>
      <c r="E522" s="4"/>
      <c r="F522" s="4"/>
      <c r="G522" s="6"/>
      <c r="H522" s="4"/>
      <c r="I522" s="1"/>
      <c r="J522" s="1"/>
      <c r="M522"/>
      <c r="N522"/>
      <c r="T522" s="7"/>
    </row>
    <row r="523" spans="2:20" x14ac:dyDescent="0.2">
      <c r="B523" s="61"/>
      <c r="D523" s="21"/>
      <c r="E523" s="4"/>
      <c r="F523" s="4"/>
      <c r="G523" s="6"/>
      <c r="H523" s="4"/>
      <c r="I523" s="1"/>
      <c r="J523" s="1"/>
      <c r="M523"/>
      <c r="N523"/>
      <c r="T523" s="7"/>
    </row>
    <row r="524" spans="2:20" x14ac:dyDescent="0.2">
      <c r="B524" s="61"/>
      <c r="D524" s="79"/>
      <c r="E524" s="4"/>
      <c r="F524" s="4"/>
      <c r="G524" s="6"/>
      <c r="H524" s="4"/>
      <c r="I524" s="1"/>
      <c r="J524" s="1"/>
      <c r="M524"/>
      <c r="N524"/>
      <c r="T524" s="7"/>
    </row>
    <row r="525" spans="2:20" x14ac:dyDescent="0.2">
      <c r="B525" s="61"/>
      <c r="D525" s="79"/>
      <c r="E525" s="4"/>
      <c r="F525" s="4"/>
      <c r="G525" s="6"/>
      <c r="H525" s="4"/>
      <c r="I525" s="1"/>
      <c r="J525" s="1"/>
      <c r="M525"/>
      <c r="N525"/>
      <c r="T525" s="7"/>
    </row>
    <row r="526" spans="2:20" x14ac:dyDescent="0.2">
      <c r="B526" s="61"/>
      <c r="D526" s="79"/>
      <c r="E526" s="4"/>
      <c r="F526" s="4"/>
      <c r="G526" s="6"/>
      <c r="H526" s="4"/>
      <c r="I526" s="1"/>
      <c r="J526" s="1"/>
      <c r="M526"/>
      <c r="N526"/>
      <c r="T526" s="7"/>
    </row>
    <row r="527" spans="2:20" x14ac:dyDescent="0.2">
      <c r="B527" s="61"/>
      <c r="D527" s="65"/>
      <c r="E527" s="4"/>
      <c r="F527" s="4"/>
      <c r="G527" s="6"/>
      <c r="H527" s="4"/>
      <c r="I527" s="1"/>
      <c r="J527" s="1"/>
      <c r="M527"/>
      <c r="N527"/>
      <c r="T527" s="7"/>
    </row>
    <row r="528" spans="2:20" x14ac:dyDescent="0.2">
      <c r="B528" s="61"/>
      <c r="D528" s="79"/>
      <c r="E528" s="4"/>
      <c r="F528" s="4"/>
      <c r="G528" s="6"/>
      <c r="H528" s="4"/>
      <c r="I528" s="1"/>
      <c r="J528" s="1"/>
      <c r="M528"/>
      <c r="N528"/>
      <c r="T528" s="7"/>
    </row>
    <row r="529" spans="2:20" x14ac:dyDescent="0.2">
      <c r="B529" s="61"/>
      <c r="D529" s="65"/>
      <c r="E529" s="4"/>
      <c r="F529" s="4"/>
      <c r="G529" s="6"/>
      <c r="H529" s="4"/>
      <c r="I529" s="1"/>
      <c r="J529" s="1"/>
      <c r="M529"/>
      <c r="N529"/>
      <c r="T529" s="7"/>
    </row>
    <row r="530" spans="2:20" x14ac:dyDescent="0.2">
      <c r="B530" s="61"/>
      <c r="D530" s="79"/>
      <c r="E530" s="4"/>
      <c r="F530" s="4"/>
      <c r="G530" s="6"/>
      <c r="H530" s="4"/>
      <c r="I530" s="1"/>
      <c r="J530" s="1"/>
      <c r="M530"/>
      <c r="N530"/>
      <c r="T530" s="7"/>
    </row>
    <row r="531" spans="2:20" x14ac:dyDescent="0.2">
      <c r="B531" s="61"/>
      <c r="D531" s="21"/>
      <c r="E531" s="4"/>
      <c r="F531" s="4"/>
      <c r="G531" s="6"/>
      <c r="H531" s="4"/>
      <c r="I531" s="1"/>
      <c r="J531" s="1"/>
      <c r="M531"/>
      <c r="N531"/>
      <c r="T531" s="7"/>
    </row>
    <row r="532" spans="2:20" x14ac:dyDescent="0.2">
      <c r="B532" s="61"/>
      <c r="D532" s="21"/>
      <c r="E532" s="4"/>
      <c r="F532" s="4"/>
      <c r="G532" s="6"/>
      <c r="H532" s="4"/>
      <c r="I532" s="1"/>
      <c r="J532" s="1"/>
      <c r="M532"/>
      <c r="N532"/>
      <c r="T532" s="7"/>
    </row>
    <row r="533" spans="2:20" x14ac:dyDescent="0.2">
      <c r="B533" s="61"/>
      <c r="D533" s="65"/>
      <c r="E533" s="4"/>
      <c r="F533" s="4"/>
      <c r="G533" s="6"/>
      <c r="H533" s="4"/>
      <c r="I533" s="1"/>
      <c r="J533" s="1"/>
      <c r="M533"/>
      <c r="N533"/>
      <c r="T533" s="7"/>
    </row>
    <row r="534" spans="2:20" x14ac:dyDescent="0.2">
      <c r="B534" s="61"/>
      <c r="D534" s="79"/>
      <c r="E534" s="4"/>
      <c r="F534" s="4"/>
      <c r="G534" s="6"/>
      <c r="H534" s="4"/>
      <c r="I534" s="1"/>
      <c r="J534" s="1"/>
      <c r="M534"/>
      <c r="N534"/>
      <c r="T534" s="7"/>
    </row>
    <row r="535" spans="2:20" x14ac:dyDescent="0.2">
      <c r="B535" s="11"/>
      <c r="D535" s="21"/>
      <c r="E535" s="4"/>
      <c r="F535" s="4"/>
      <c r="G535" s="6"/>
      <c r="H535" s="4"/>
      <c r="I535" s="1"/>
      <c r="J535" s="1"/>
      <c r="M535"/>
      <c r="N535"/>
      <c r="T535" s="7"/>
    </row>
    <row r="536" spans="2:20" x14ac:dyDescent="0.2">
      <c r="B536" s="61"/>
      <c r="D536" s="21"/>
      <c r="E536" s="4"/>
      <c r="F536" s="4"/>
      <c r="G536" s="6"/>
      <c r="H536" s="4"/>
      <c r="I536" s="1"/>
      <c r="J536" s="1"/>
      <c r="M536"/>
      <c r="N536"/>
      <c r="T536" s="7"/>
    </row>
    <row r="537" spans="2:20" x14ac:dyDescent="0.2">
      <c r="B537" s="61"/>
      <c r="D537" s="65"/>
      <c r="E537" s="4"/>
      <c r="F537" s="4"/>
      <c r="G537" s="6"/>
      <c r="H537" s="4"/>
      <c r="I537" s="1"/>
      <c r="J537" s="1"/>
      <c r="M537"/>
      <c r="N537"/>
      <c r="T537" s="7"/>
    </row>
    <row r="538" spans="2:20" x14ac:dyDescent="0.2">
      <c r="B538" s="61"/>
      <c r="D538" s="65"/>
      <c r="E538" s="4"/>
      <c r="F538" s="4"/>
      <c r="G538" s="6"/>
      <c r="H538" s="4"/>
      <c r="I538" s="1"/>
      <c r="J538" s="1"/>
      <c r="M538"/>
      <c r="N538"/>
      <c r="T538" s="7"/>
    </row>
    <row r="539" spans="2:20" x14ac:dyDescent="0.2">
      <c r="B539" s="61"/>
      <c r="D539" s="79"/>
      <c r="E539" s="4"/>
      <c r="F539" s="4"/>
      <c r="G539" s="6"/>
      <c r="H539" s="4"/>
      <c r="I539" s="1"/>
      <c r="J539" s="1"/>
      <c r="M539"/>
      <c r="N539"/>
      <c r="T539" s="7"/>
    </row>
    <row r="540" spans="2:20" x14ac:dyDescent="0.2">
      <c r="B540" s="61"/>
      <c r="D540" s="65"/>
      <c r="E540" s="4"/>
      <c r="F540" s="4"/>
      <c r="G540" s="6"/>
      <c r="H540" s="4"/>
      <c r="I540" s="1"/>
      <c r="J540" s="1"/>
      <c r="M540"/>
      <c r="N540"/>
      <c r="T540" s="7"/>
    </row>
    <row r="541" spans="2:20" x14ac:dyDescent="0.2">
      <c r="B541" s="61"/>
      <c r="D541" s="65"/>
      <c r="E541" s="4"/>
      <c r="F541" s="4"/>
      <c r="G541" s="6"/>
      <c r="H541" s="4"/>
      <c r="I541" s="1"/>
      <c r="J541" s="1"/>
      <c r="M541"/>
      <c r="N541"/>
      <c r="T541" s="7"/>
    </row>
    <row r="542" spans="2:20" x14ac:dyDescent="0.2">
      <c r="B542" s="61"/>
      <c r="D542" s="65"/>
      <c r="E542" s="4"/>
      <c r="F542" s="4"/>
      <c r="G542" s="6"/>
      <c r="H542" s="4"/>
      <c r="I542" s="1"/>
      <c r="J542" s="1"/>
      <c r="M542"/>
      <c r="N542"/>
      <c r="T542" s="7"/>
    </row>
    <row r="543" spans="2:20" x14ac:dyDescent="0.2">
      <c r="B543" s="61"/>
      <c r="D543" s="79"/>
      <c r="E543" s="4"/>
      <c r="F543" s="4"/>
      <c r="G543" s="6"/>
      <c r="H543" s="4"/>
      <c r="I543" s="1"/>
      <c r="J543" s="1"/>
      <c r="M543"/>
      <c r="N543"/>
      <c r="T543" s="7"/>
    </row>
    <row r="544" spans="2:20" x14ac:dyDescent="0.2">
      <c r="B544" s="61"/>
      <c r="D544" s="21"/>
      <c r="E544" s="4"/>
      <c r="F544" s="4"/>
      <c r="G544" s="6"/>
      <c r="H544" s="4"/>
      <c r="I544" s="1"/>
      <c r="J544" s="1"/>
      <c r="M544"/>
      <c r="N544"/>
      <c r="T544" s="7"/>
    </row>
    <row r="545" spans="2:20" x14ac:dyDescent="0.2">
      <c r="B545" s="11"/>
      <c r="D545" s="21"/>
      <c r="E545" s="4"/>
      <c r="F545" s="4"/>
      <c r="G545" s="6"/>
      <c r="H545" s="4"/>
      <c r="I545" s="1"/>
      <c r="J545" s="1"/>
      <c r="M545"/>
      <c r="N545"/>
      <c r="T545" s="7"/>
    </row>
    <row r="546" spans="2:20" x14ac:dyDescent="0.2">
      <c r="B546" s="61"/>
      <c r="D546" s="65"/>
      <c r="E546" s="4"/>
      <c r="F546" s="4"/>
      <c r="G546" s="6"/>
      <c r="H546" s="4"/>
      <c r="I546" s="1"/>
      <c r="J546" s="1"/>
      <c r="M546"/>
      <c r="N546"/>
      <c r="T546" s="7"/>
    </row>
    <row r="547" spans="2:20" x14ac:dyDescent="0.2">
      <c r="B547" s="61"/>
      <c r="D547" s="21"/>
      <c r="E547" s="4"/>
      <c r="F547" s="4"/>
      <c r="G547" s="6"/>
      <c r="H547" s="4"/>
      <c r="I547" s="1"/>
      <c r="J547" s="1"/>
      <c r="M547"/>
      <c r="N547"/>
      <c r="T547" s="7"/>
    </row>
    <row r="548" spans="2:20" x14ac:dyDescent="0.2">
      <c r="B548" s="61"/>
      <c r="D548" s="79"/>
      <c r="E548" s="4"/>
      <c r="F548" s="4"/>
      <c r="G548" s="6"/>
      <c r="H548" s="4"/>
      <c r="I548" s="1"/>
      <c r="J548" s="1"/>
      <c r="M548"/>
      <c r="N548"/>
      <c r="T548" s="7"/>
    </row>
    <row r="549" spans="2:20" x14ac:dyDescent="0.2">
      <c r="B549" s="11"/>
      <c r="D549" s="21"/>
      <c r="E549" s="4"/>
      <c r="F549" s="4"/>
      <c r="G549" s="6"/>
      <c r="H549" s="4"/>
      <c r="I549" s="1"/>
      <c r="J549" s="1"/>
      <c r="M549"/>
      <c r="N549"/>
      <c r="T549" s="7"/>
    </row>
    <row r="550" spans="2:20" x14ac:dyDescent="0.2">
      <c r="B550" s="61"/>
      <c r="D550" s="21"/>
      <c r="E550" s="4"/>
      <c r="F550" s="4"/>
      <c r="G550" s="6"/>
      <c r="H550" s="4"/>
      <c r="I550" s="1"/>
      <c r="J550" s="1"/>
      <c r="M550"/>
      <c r="N550"/>
      <c r="T550" s="7"/>
    </row>
    <row r="551" spans="2:20" x14ac:dyDescent="0.2">
      <c r="B551" s="61"/>
      <c r="D551" s="65"/>
      <c r="E551" s="4"/>
      <c r="F551" s="4"/>
      <c r="G551" s="6"/>
      <c r="H551" s="4"/>
      <c r="I551" s="1"/>
      <c r="J551" s="1"/>
      <c r="M551"/>
      <c r="N551"/>
      <c r="T551" s="7"/>
    </row>
    <row r="552" spans="2:20" x14ac:dyDescent="0.2">
      <c r="B552" s="61"/>
      <c r="D552" s="21"/>
      <c r="E552" s="4"/>
      <c r="F552" s="4"/>
      <c r="G552" s="6"/>
      <c r="H552" s="4"/>
      <c r="I552" s="1"/>
      <c r="J552" s="1"/>
      <c r="M552"/>
      <c r="N552"/>
      <c r="T552" s="7"/>
    </row>
    <row r="553" spans="2:20" x14ac:dyDescent="0.2">
      <c r="B553" s="11"/>
      <c r="D553" s="21"/>
      <c r="E553" s="4"/>
      <c r="F553" s="4"/>
      <c r="G553" s="6"/>
      <c r="H553" s="4"/>
      <c r="I553" s="1"/>
      <c r="J553" s="1"/>
      <c r="M553"/>
      <c r="N553"/>
      <c r="T553" s="7"/>
    </row>
    <row r="554" spans="2:20" x14ac:dyDescent="0.2">
      <c r="B554" s="61"/>
      <c r="D554" s="65"/>
      <c r="E554" s="4"/>
      <c r="F554" s="4"/>
      <c r="G554" s="6"/>
      <c r="H554" s="4"/>
      <c r="I554" s="1"/>
      <c r="J554" s="1"/>
      <c r="M554"/>
      <c r="N554"/>
      <c r="T554" s="7"/>
    </row>
    <row r="555" spans="2:20" x14ac:dyDescent="0.2">
      <c r="B555" s="61"/>
      <c r="D555" s="21"/>
      <c r="E555" s="4"/>
      <c r="F555" s="4"/>
      <c r="G555" s="6"/>
      <c r="H555" s="4"/>
      <c r="I555" s="1"/>
      <c r="J555" s="1"/>
      <c r="M555"/>
      <c r="N555"/>
      <c r="T555" s="7"/>
    </row>
    <row r="556" spans="2:20" x14ac:dyDescent="0.2">
      <c r="B556" s="61"/>
      <c r="D556" s="65"/>
      <c r="E556" s="4"/>
      <c r="F556" s="4"/>
      <c r="G556" s="6"/>
      <c r="H556" s="4"/>
      <c r="I556" s="1"/>
      <c r="J556" s="1"/>
      <c r="M556"/>
      <c r="N556"/>
      <c r="T556" s="7"/>
    </row>
    <row r="557" spans="2:20" x14ac:dyDescent="0.2">
      <c r="B557" s="61"/>
      <c r="D557" s="21"/>
      <c r="E557" s="4"/>
      <c r="F557" s="4"/>
      <c r="G557" s="6"/>
      <c r="H557" s="4"/>
      <c r="I557" s="1"/>
      <c r="J557" s="1"/>
      <c r="M557"/>
      <c r="N557"/>
      <c r="T557" s="7"/>
    </row>
    <row r="558" spans="2:20" x14ac:dyDescent="0.2">
      <c r="B558" s="61"/>
      <c r="D558" s="65"/>
      <c r="E558" s="4"/>
      <c r="F558" s="4"/>
      <c r="G558" s="6"/>
      <c r="H558" s="4"/>
      <c r="I558" s="1"/>
      <c r="J558" s="1"/>
      <c r="M558"/>
      <c r="N558"/>
      <c r="T558" s="7"/>
    </row>
    <row r="559" spans="2:20" x14ac:dyDescent="0.2">
      <c r="B559" s="61"/>
      <c r="D559" s="79"/>
      <c r="E559" s="4"/>
      <c r="F559" s="4"/>
      <c r="G559" s="6"/>
      <c r="H559" s="4"/>
      <c r="I559" s="1"/>
      <c r="J559" s="1"/>
      <c r="M559"/>
      <c r="N559"/>
      <c r="T559" s="7"/>
    </row>
    <row r="560" spans="2:20" x14ac:dyDescent="0.2">
      <c r="B560" s="61"/>
      <c r="D560" s="79"/>
      <c r="E560" s="4"/>
      <c r="F560" s="4"/>
      <c r="G560" s="6"/>
      <c r="H560" s="4"/>
      <c r="I560" s="1"/>
      <c r="J560" s="1"/>
      <c r="M560"/>
      <c r="N560"/>
      <c r="T560" s="7"/>
    </row>
    <row r="561" spans="2:20" x14ac:dyDescent="0.2">
      <c r="B561" s="61"/>
      <c r="D561" s="79"/>
      <c r="E561" s="4"/>
      <c r="F561" s="4"/>
      <c r="G561" s="6"/>
      <c r="H561" s="4"/>
      <c r="I561" s="1"/>
      <c r="J561" s="1"/>
      <c r="M561"/>
      <c r="N561"/>
      <c r="T561" s="7"/>
    </row>
    <row r="562" spans="2:20" x14ac:dyDescent="0.2">
      <c r="B562" s="61"/>
      <c r="D562" s="79"/>
      <c r="E562" s="4"/>
      <c r="F562" s="4"/>
      <c r="G562" s="6"/>
      <c r="H562" s="4"/>
      <c r="I562" s="1"/>
      <c r="J562" s="1"/>
      <c r="M562"/>
      <c r="N562"/>
      <c r="T562" s="7"/>
    </row>
    <row r="563" spans="2:20" x14ac:dyDescent="0.2">
      <c r="B563" s="61"/>
      <c r="D563" s="79"/>
      <c r="E563" s="4"/>
      <c r="F563" s="4"/>
      <c r="G563" s="6"/>
      <c r="H563" s="4"/>
      <c r="I563" s="1"/>
      <c r="J563" s="1"/>
      <c r="M563"/>
      <c r="N563"/>
      <c r="T563" s="7"/>
    </row>
    <row r="564" spans="2:20" x14ac:dyDescent="0.2">
      <c r="B564" s="61"/>
      <c r="D564" s="79"/>
      <c r="E564" s="4"/>
      <c r="F564" s="4"/>
      <c r="G564" s="6"/>
      <c r="H564" s="4"/>
      <c r="I564" s="1"/>
      <c r="J564" s="1"/>
      <c r="M564"/>
      <c r="N564"/>
      <c r="T564" s="7"/>
    </row>
    <row r="565" spans="2:20" x14ac:dyDescent="0.2">
      <c r="B565" s="61"/>
      <c r="D565" s="79"/>
      <c r="E565" s="4"/>
      <c r="F565" s="4"/>
      <c r="G565" s="6"/>
      <c r="H565" s="4"/>
      <c r="I565" s="1"/>
      <c r="J565" s="1"/>
      <c r="M565"/>
      <c r="N565"/>
      <c r="T565" s="7"/>
    </row>
    <row r="566" spans="2:20" x14ac:dyDescent="0.2">
      <c r="B566" s="61"/>
      <c r="D566" s="79"/>
      <c r="E566" s="4"/>
      <c r="F566" s="4"/>
      <c r="G566" s="6"/>
      <c r="H566" s="4"/>
      <c r="I566" s="1"/>
      <c r="J566" s="1"/>
      <c r="M566"/>
      <c r="N566"/>
      <c r="T566" s="7"/>
    </row>
    <row r="567" spans="2:20" x14ac:dyDescent="0.2">
      <c r="B567" s="61"/>
      <c r="D567" s="65"/>
      <c r="E567" s="4"/>
      <c r="F567" s="4"/>
      <c r="G567" s="6"/>
      <c r="H567" s="4"/>
      <c r="I567" s="1"/>
      <c r="J567" s="1"/>
      <c r="M567"/>
      <c r="N567"/>
      <c r="T567" s="7"/>
    </row>
    <row r="568" spans="2:20" x14ac:dyDescent="0.2">
      <c r="B568" s="61"/>
      <c r="D568" s="21"/>
      <c r="E568" s="4"/>
      <c r="F568" s="4"/>
      <c r="G568" s="6"/>
      <c r="H568" s="4"/>
      <c r="I568" s="1"/>
      <c r="J568" s="1"/>
      <c r="M568"/>
      <c r="N568"/>
      <c r="T568" s="7"/>
    </row>
    <row r="569" spans="2:20" x14ac:dyDescent="0.2">
      <c r="B569" s="61"/>
      <c r="D569" s="65"/>
      <c r="E569" s="4"/>
      <c r="F569" s="4"/>
      <c r="G569" s="6"/>
      <c r="H569" s="4"/>
      <c r="I569" s="1"/>
      <c r="J569" s="1"/>
      <c r="M569"/>
      <c r="N569"/>
      <c r="T569" s="7"/>
    </row>
    <row r="570" spans="2:20" x14ac:dyDescent="0.2">
      <c r="B570" s="61"/>
      <c r="D570" s="21"/>
      <c r="E570" s="4"/>
      <c r="F570" s="4"/>
      <c r="G570" s="6"/>
      <c r="H570" s="4"/>
      <c r="I570" s="1"/>
      <c r="J570" s="1"/>
      <c r="M570"/>
      <c r="N570"/>
      <c r="T570" s="7"/>
    </row>
    <row r="571" spans="2:20" x14ac:dyDescent="0.2">
      <c r="B571" s="61"/>
      <c r="D571" s="21"/>
      <c r="E571" s="4"/>
      <c r="F571" s="4"/>
      <c r="G571" s="6"/>
      <c r="H571" s="4"/>
      <c r="I571" s="1"/>
      <c r="J571" s="1"/>
      <c r="M571"/>
      <c r="N571"/>
      <c r="T571" s="7"/>
    </row>
    <row r="572" spans="2:20" x14ac:dyDescent="0.2">
      <c r="B572" s="61"/>
      <c r="D572" s="79"/>
      <c r="E572" s="4"/>
      <c r="F572" s="4"/>
      <c r="G572" s="6"/>
      <c r="H572" s="4"/>
      <c r="I572" s="1"/>
      <c r="J572" s="1"/>
      <c r="M572"/>
      <c r="N572"/>
      <c r="T572" s="7"/>
    </row>
    <row r="573" spans="2:20" x14ac:dyDescent="0.2">
      <c r="B573" s="61"/>
      <c r="D573" s="65"/>
      <c r="E573" s="4"/>
      <c r="F573" s="4"/>
      <c r="G573" s="6"/>
      <c r="H573" s="4"/>
      <c r="I573" s="1"/>
      <c r="J573" s="1"/>
      <c r="M573"/>
      <c r="N573"/>
      <c r="T573" s="7"/>
    </row>
    <row r="574" spans="2:20" x14ac:dyDescent="0.2">
      <c r="B574" s="61"/>
      <c r="D574" s="65"/>
      <c r="E574" s="4"/>
      <c r="F574" s="4"/>
      <c r="G574" s="6"/>
      <c r="H574" s="4"/>
      <c r="I574" s="1"/>
      <c r="J574" s="1"/>
      <c r="M574"/>
      <c r="N574"/>
      <c r="T574" s="7"/>
    </row>
    <row r="575" spans="2:20" x14ac:dyDescent="0.2">
      <c r="B575" s="61"/>
      <c r="D575" s="79"/>
      <c r="E575" s="4"/>
      <c r="F575" s="4"/>
      <c r="G575" s="6"/>
      <c r="H575" s="4"/>
      <c r="I575" s="1"/>
      <c r="J575" s="1"/>
      <c r="M575"/>
      <c r="N575"/>
      <c r="T575" s="7"/>
    </row>
    <row r="576" spans="2:20" x14ac:dyDescent="0.2">
      <c r="B576" s="61"/>
      <c r="D576" s="65"/>
      <c r="E576" s="4"/>
      <c r="F576" s="4"/>
      <c r="G576" s="6"/>
      <c r="H576" s="4"/>
      <c r="I576" s="1"/>
      <c r="J576" s="1"/>
      <c r="M576"/>
      <c r="N576"/>
      <c r="T576" s="7"/>
    </row>
    <row r="577" spans="2:20" x14ac:dyDescent="0.2">
      <c r="B577" s="61"/>
      <c r="D577" s="79"/>
      <c r="E577" s="4"/>
      <c r="F577" s="4"/>
      <c r="G577" s="6"/>
      <c r="H577" s="4"/>
      <c r="I577" s="1"/>
      <c r="J577" s="1"/>
      <c r="M577"/>
      <c r="N577"/>
      <c r="T577" s="7"/>
    </row>
    <row r="578" spans="2:20" x14ac:dyDescent="0.2">
      <c r="B578" s="61"/>
      <c r="D578" s="79"/>
      <c r="E578" s="4"/>
      <c r="F578" s="4"/>
      <c r="G578" s="6"/>
      <c r="H578" s="4"/>
      <c r="I578" s="1"/>
      <c r="J578" s="1"/>
      <c r="M578"/>
      <c r="N578"/>
      <c r="T578" s="7"/>
    </row>
    <row r="579" spans="2:20" x14ac:dyDescent="0.2">
      <c r="B579" s="61"/>
      <c r="D579" s="65"/>
      <c r="E579" s="4"/>
      <c r="F579" s="4"/>
      <c r="G579" s="6"/>
      <c r="H579" s="4"/>
      <c r="I579" s="1"/>
      <c r="J579" s="1"/>
      <c r="M579"/>
      <c r="N579"/>
      <c r="T579" s="7"/>
    </row>
    <row r="580" spans="2:20" x14ac:dyDescent="0.2">
      <c r="B580" s="61"/>
      <c r="D580" s="79"/>
      <c r="E580" s="4"/>
      <c r="F580" s="4"/>
      <c r="G580" s="6"/>
      <c r="H580" s="4"/>
      <c r="I580" s="1"/>
      <c r="J580" s="1"/>
      <c r="M580"/>
      <c r="N580"/>
      <c r="T580" s="7"/>
    </row>
    <row r="581" spans="2:20" x14ac:dyDescent="0.2">
      <c r="B581" s="61"/>
      <c r="D581" s="21"/>
      <c r="E581" s="4"/>
      <c r="F581" s="4"/>
      <c r="G581" s="6"/>
      <c r="H581" s="4"/>
      <c r="I581" s="1"/>
      <c r="J581" s="1"/>
      <c r="M581"/>
      <c r="N581"/>
      <c r="T581" s="7"/>
    </row>
    <row r="582" spans="2:20" x14ac:dyDescent="0.2">
      <c r="B582" s="61"/>
      <c r="D582" s="65"/>
      <c r="E582" s="4"/>
      <c r="F582" s="4"/>
      <c r="G582" s="6"/>
      <c r="H582" s="4"/>
      <c r="I582" s="1"/>
      <c r="J582" s="1"/>
      <c r="M582"/>
      <c r="N582"/>
      <c r="T582" s="7"/>
    </row>
    <row r="583" spans="2:20" x14ac:dyDescent="0.2">
      <c r="B583" s="61"/>
      <c r="D583" s="79"/>
      <c r="E583" s="4"/>
      <c r="F583" s="4"/>
      <c r="G583" s="6"/>
      <c r="H583" s="4"/>
      <c r="I583" s="1"/>
      <c r="J583" s="1"/>
      <c r="M583"/>
      <c r="N583"/>
      <c r="T583" s="7"/>
    </row>
    <row r="584" spans="2:20" x14ac:dyDescent="0.2">
      <c r="B584" s="61"/>
      <c r="D584" s="65"/>
      <c r="E584" s="4"/>
      <c r="F584" s="4"/>
      <c r="G584" s="6"/>
      <c r="H584" s="4"/>
      <c r="I584" s="1"/>
      <c r="J584" s="1"/>
      <c r="M584"/>
      <c r="N584"/>
      <c r="T584" s="7"/>
    </row>
    <row r="585" spans="2:20" x14ac:dyDescent="0.2">
      <c r="B585" s="61"/>
      <c r="D585" s="65"/>
      <c r="E585" s="4"/>
      <c r="F585" s="4"/>
      <c r="G585" s="6"/>
      <c r="H585" s="4"/>
      <c r="I585" s="1"/>
      <c r="J585" s="1"/>
      <c r="M585"/>
      <c r="N585"/>
      <c r="T585" s="7"/>
    </row>
    <row r="586" spans="2:20" x14ac:dyDescent="0.2">
      <c r="B586" s="61"/>
      <c r="D586" s="65"/>
      <c r="E586" s="4"/>
      <c r="F586" s="4"/>
      <c r="G586" s="6"/>
      <c r="H586" s="4"/>
      <c r="I586" s="1"/>
      <c r="J586" s="1"/>
      <c r="M586"/>
      <c r="N586"/>
      <c r="T586" s="7"/>
    </row>
    <row r="587" spans="2:20" x14ac:dyDescent="0.2">
      <c r="B587" s="61"/>
      <c r="D587" s="65"/>
      <c r="E587" s="4"/>
      <c r="F587" s="4"/>
      <c r="G587" s="6"/>
      <c r="H587" s="4"/>
      <c r="I587" s="1"/>
      <c r="J587" s="1"/>
      <c r="M587"/>
      <c r="N587"/>
      <c r="T587" s="7"/>
    </row>
    <row r="588" spans="2:20" x14ac:dyDescent="0.2">
      <c r="B588" s="61"/>
      <c r="D588" s="65"/>
      <c r="E588" s="4"/>
      <c r="F588" s="4"/>
      <c r="G588" s="6"/>
      <c r="H588" s="4"/>
      <c r="I588" s="1"/>
      <c r="J588" s="1"/>
      <c r="M588"/>
      <c r="N588"/>
      <c r="T588" s="7"/>
    </row>
    <row r="589" spans="2:20" x14ac:dyDescent="0.2">
      <c r="B589" s="61"/>
      <c r="D589" s="21"/>
      <c r="E589" s="4"/>
      <c r="F589" s="4"/>
      <c r="G589" s="6"/>
      <c r="H589" s="4"/>
      <c r="I589" s="1"/>
      <c r="J589" s="1"/>
      <c r="M589"/>
      <c r="N589"/>
      <c r="T589" s="7"/>
    </row>
    <row r="590" spans="2:20" x14ac:dyDescent="0.2">
      <c r="B590" s="61"/>
      <c r="D590" s="79"/>
      <c r="E590" s="4"/>
      <c r="F590" s="4"/>
      <c r="G590" s="6"/>
      <c r="H590" s="4"/>
      <c r="I590" s="1"/>
      <c r="J590" s="1"/>
      <c r="M590"/>
      <c r="N590"/>
      <c r="T590" s="7"/>
    </row>
    <row r="591" spans="2:20" x14ac:dyDescent="0.2">
      <c r="B591" s="11"/>
      <c r="D591" s="21"/>
      <c r="E591" s="4"/>
      <c r="F591" s="4"/>
      <c r="G591" s="6"/>
      <c r="H591" s="4"/>
      <c r="I591" s="1"/>
      <c r="J591" s="1"/>
      <c r="M591"/>
      <c r="N591"/>
      <c r="T591" s="7"/>
    </row>
    <row r="592" spans="2:20" x14ac:dyDescent="0.2">
      <c r="B592" s="61"/>
      <c r="D592" s="65"/>
      <c r="E592" s="4"/>
      <c r="F592" s="4"/>
      <c r="G592" s="6"/>
      <c r="H592" s="4"/>
      <c r="I592" s="1"/>
      <c r="J592" s="1"/>
      <c r="M592"/>
      <c r="N592"/>
      <c r="T592" s="7"/>
    </row>
    <row r="593" spans="2:20" x14ac:dyDescent="0.2">
      <c r="B593" s="61"/>
      <c r="D593" s="65"/>
      <c r="E593" s="4"/>
      <c r="F593" s="4"/>
      <c r="G593" s="6"/>
      <c r="H593" s="4"/>
      <c r="I593" s="1"/>
      <c r="J593" s="1"/>
      <c r="M593"/>
      <c r="N593"/>
      <c r="T593" s="7"/>
    </row>
    <row r="594" spans="2:20" x14ac:dyDescent="0.2">
      <c r="B594" s="61"/>
      <c r="D594" s="22"/>
      <c r="E594" s="4"/>
      <c r="F594" s="4"/>
      <c r="G594" s="6"/>
      <c r="H594" s="4"/>
      <c r="I594" s="1"/>
      <c r="J594" s="1"/>
      <c r="M594"/>
      <c r="N594"/>
      <c r="T594" s="7"/>
    </row>
    <row r="595" spans="2:20" x14ac:dyDescent="0.2">
      <c r="B595" s="61"/>
      <c r="D595" s="65"/>
      <c r="E595" s="4"/>
      <c r="F595" s="4"/>
      <c r="G595" s="6"/>
      <c r="H595" s="4"/>
      <c r="I595" s="1"/>
      <c r="J595" s="1"/>
      <c r="M595"/>
      <c r="N595"/>
      <c r="T595" s="7"/>
    </row>
    <row r="596" spans="2:20" x14ac:dyDescent="0.2">
      <c r="B596" s="61"/>
      <c r="D596" s="65"/>
      <c r="E596" s="4"/>
      <c r="F596" s="4"/>
      <c r="G596" s="6"/>
      <c r="H596" s="4"/>
      <c r="I596" s="1"/>
      <c r="J596" s="1"/>
      <c r="M596"/>
      <c r="N596"/>
      <c r="T596" s="7"/>
    </row>
    <row r="597" spans="2:20" x14ac:dyDescent="0.2">
      <c r="B597" s="61"/>
      <c r="D597" s="21"/>
      <c r="E597" s="4"/>
      <c r="F597" s="4"/>
      <c r="G597" s="6"/>
      <c r="H597" s="4"/>
      <c r="I597" s="1"/>
      <c r="J597" s="1"/>
      <c r="M597"/>
      <c r="N597"/>
      <c r="T597" s="7"/>
    </row>
    <row r="598" spans="2:20" x14ac:dyDescent="0.2">
      <c r="B598" s="61"/>
      <c r="D598" s="79"/>
      <c r="E598" s="4"/>
      <c r="F598" s="4"/>
      <c r="G598" s="6"/>
      <c r="H598" s="4"/>
      <c r="I598" s="1"/>
      <c r="J598" s="1"/>
      <c r="M598"/>
      <c r="N598"/>
      <c r="T598" s="7"/>
    </row>
    <row r="599" spans="2:20" x14ac:dyDescent="0.2">
      <c r="B599" s="11"/>
      <c r="D599" s="21"/>
      <c r="E599" s="4"/>
      <c r="F599" s="4"/>
      <c r="G599" s="6"/>
      <c r="H599" s="4"/>
      <c r="I599" s="1"/>
      <c r="J599" s="1"/>
      <c r="M599"/>
      <c r="N599"/>
      <c r="T599" s="7"/>
    </row>
    <row r="600" spans="2:20" x14ac:dyDescent="0.2">
      <c r="B600" s="61"/>
      <c r="D600" s="65"/>
      <c r="E600" s="4"/>
      <c r="F600" s="4"/>
      <c r="G600" s="6"/>
      <c r="H600" s="4"/>
      <c r="I600" s="1"/>
      <c r="J600" s="1"/>
      <c r="M600"/>
      <c r="N600"/>
      <c r="T600" s="7"/>
    </row>
    <row r="601" spans="2:20" x14ac:dyDescent="0.2">
      <c r="B601" s="61"/>
      <c r="D601" s="79"/>
      <c r="E601" s="4"/>
      <c r="F601" s="4"/>
      <c r="G601" s="6"/>
      <c r="H601" s="4"/>
      <c r="I601" s="1"/>
      <c r="J601" s="1"/>
      <c r="M601"/>
      <c r="N601"/>
      <c r="T601" s="7"/>
    </row>
    <row r="602" spans="2:20" x14ac:dyDescent="0.2">
      <c r="B602" s="61"/>
      <c r="D602" s="79"/>
      <c r="E602" s="4"/>
      <c r="F602" s="4"/>
      <c r="G602" s="6"/>
      <c r="H602" s="4"/>
      <c r="I602" s="1"/>
      <c r="J602" s="1"/>
      <c r="M602"/>
      <c r="N602"/>
      <c r="T602" s="7"/>
    </row>
    <row r="603" spans="2:20" x14ac:dyDescent="0.2">
      <c r="B603" s="61"/>
      <c r="D603" s="65"/>
      <c r="E603" s="4"/>
      <c r="F603" s="4"/>
      <c r="G603" s="6"/>
      <c r="H603" s="4"/>
      <c r="I603" s="1"/>
      <c r="J603" s="1"/>
      <c r="M603"/>
      <c r="N603"/>
      <c r="T603" s="7"/>
    </row>
    <row r="604" spans="2:20" x14ac:dyDescent="0.2">
      <c r="B604" s="61"/>
      <c r="D604" s="65"/>
      <c r="E604" s="4"/>
      <c r="F604" s="4"/>
      <c r="G604" s="6"/>
      <c r="H604" s="4"/>
      <c r="I604" s="1"/>
      <c r="J604" s="1"/>
      <c r="M604"/>
      <c r="N604"/>
      <c r="T604" s="7"/>
    </row>
    <row r="605" spans="2:20" x14ac:dyDescent="0.2">
      <c r="B605" s="11"/>
      <c r="D605" s="21"/>
      <c r="E605" s="4"/>
      <c r="F605" s="4"/>
      <c r="G605" s="6"/>
      <c r="H605" s="4"/>
      <c r="I605" s="1"/>
      <c r="J605" s="1"/>
      <c r="M605"/>
      <c r="N605"/>
      <c r="T605" s="7"/>
    </row>
    <row r="606" spans="2:20" x14ac:dyDescent="0.2">
      <c r="B606" s="61"/>
      <c r="D606" s="79"/>
      <c r="E606" s="4"/>
      <c r="F606" s="4"/>
      <c r="G606" s="6"/>
      <c r="H606" s="4"/>
      <c r="I606" s="1"/>
      <c r="J606" s="1"/>
      <c r="M606"/>
      <c r="N606"/>
      <c r="T606" s="7"/>
    </row>
    <row r="607" spans="2:20" x14ac:dyDescent="0.2">
      <c r="B607" s="61"/>
      <c r="D607" s="65"/>
      <c r="E607" s="4"/>
      <c r="F607" s="4"/>
      <c r="G607" s="6"/>
      <c r="H607" s="4"/>
      <c r="I607" s="1"/>
      <c r="J607" s="1"/>
      <c r="M607"/>
      <c r="N607"/>
      <c r="T607" s="7"/>
    </row>
    <row r="608" spans="2:20" x14ac:dyDescent="0.2">
      <c r="B608" s="61"/>
      <c r="D608" s="79"/>
      <c r="E608" s="4"/>
      <c r="F608" s="4"/>
      <c r="G608" s="6"/>
      <c r="H608" s="4"/>
      <c r="I608" s="1"/>
      <c r="J608" s="1"/>
      <c r="M608"/>
      <c r="N608"/>
      <c r="T608" s="7"/>
    </row>
    <row r="609" spans="2:20" x14ac:dyDescent="0.2">
      <c r="B609" s="61"/>
      <c r="D609" s="79"/>
      <c r="E609" s="4"/>
      <c r="F609" s="4"/>
      <c r="G609" s="6"/>
      <c r="H609" s="4"/>
      <c r="I609" s="1"/>
      <c r="J609" s="1"/>
      <c r="M609"/>
      <c r="N609"/>
      <c r="T609" s="7"/>
    </row>
    <row r="610" spans="2:20" x14ac:dyDescent="0.2">
      <c r="B610" s="61"/>
      <c r="D610" s="79"/>
      <c r="E610" s="4"/>
      <c r="F610" s="4"/>
      <c r="G610" s="6"/>
      <c r="H610" s="4"/>
      <c r="I610" s="1"/>
      <c r="J610" s="1"/>
      <c r="M610"/>
      <c r="N610"/>
      <c r="T610" s="7"/>
    </row>
    <row r="611" spans="2:20" x14ac:dyDescent="0.2">
      <c r="B611" s="61"/>
      <c r="D611" s="65"/>
      <c r="E611" s="4"/>
      <c r="F611" s="4"/>
      <c r="G611" s="6"/>
      <c r="H611" s="4"/>
      <c r="I611" s="1"/>
      <c r="J611" s="1"/>
      <c r="M611"/>
      <c r="N611"/>
      <c r="T611" s="7"/>
    </row>
    <row r="612" spans="2:20" x14ac:dyDescent="0.2">
      <c r="B612" s="61"/>
      <c r="D612" s="21"/>
      <c r="E612" s="4"/>
      <c r="F612" s="4"/>
      <c r="G612" s="6"/>
      <c r="H612" s="4"/>
      <c r="I612" s="1"/>
      <c r="J612" s="1"/>
      <c r="M612"/>
      <c r="N612"/>
      <c r="T612" s="7"/>
    </row>
    <row r="613" spans="2:20" x14ac:dyDescent="0.2">
      <c r="B613" s="61"/>
      <c r="D613" s="65"/>
      <c r="E613" s="4"/>
      <c r="F613" s="4"/>
      <c r="G613" s="6"/>
      <c r="H613" s="4"/>
      <c r="I613" s="1"/>
      <c r="J613" s="1"/>
      <c r="M613"/>
      <c r="N613"/>
      <c r="T613" s="7"/>
    </row>
    <row r="614" spans="2:20" x14ac:dyDescent="0.2">
      <c r="B614" s="61"/>
      <c r="D614" s="65"/>
      <c r="E614" s="4"/>
      <c r="F614" s="4"/>
      <c r="G614" s="6"/>
      <c r="H614" s="4"/>
      <c r="I614" s="1"/>
      <c r="J614" s="1"/>
      <c r="M614"/>
      <c r="N614"/>
      <c r="T614" s="7"/>
    </row>
    <row r="615" spans="2:20" x14ac:dyDescent="0.2">
      <c r="B615" s="61"/>
      <c r="D615" s="65"/>
      <c r="E615" s="4"/>
      <c r="F615" s="4"/>
      <c r="G615" s="6"/>
      <c r="H615" s="4"/>
      <c r="I615" s="1"/>
      <c r="J615" s="1"/>
      <c r="M615"/>
      <c r="N615"/>
      <c r="T615" s="7"/>
    </row>
    <row r="616" spans="2:20" x14ac:dyDescent="0.2">
      <c r="B616" s="61"/>
      <c r="D616" s="65"/>
      <c r="E616" s="4"/>
      <c r="F616" s="4"/>
      <c r="G616" s="6"/>
      <c r="H616" s="4"/>
      <c r="I616" s="1"/>
      <c r="J616" s="1"/>
      <c r="M616"/>
      <c r="N616"/>
      <c r="T616" s="7"/>
    </row>
    <row r="617" spans="2:20" x14ac:dyDescent="0.2">
      <c r="B617" s="61"/>
      <c r="D617" s="22"/>
      <c r="E617" s="4"/>
      <c r="F617" s="4"/>
      <c r="G617" s="6"/>
      <c r="H617" s="4"/>
      <c r="I617" s="1"/>
      <c r="J617" s="1"/>
      <c r="M617"/>
      <c r="N617"/>
      <c r="T617" s="7"/>
    </row>
    <row r="618" spans="2:20" x14ac:dyDescent="0.2">
      <c r="B618" s="61"/>
      <c r="D618" s="79"/>
      <c r="E618" s="4"/>
      <c r="F618" s="4"/>
      <c r="G618" s="6"/>
      <c r="H618" s="4"/>
      <c r="I618" s="1"/>
      <c r="J618" s="1"/>
      <c r="M618"/>
      <c r="N618"/>
      <c r="T618" s="7"/>
    </row>
    <row r="619" spans="2:20" x14ac:dyDescent="0.2">
      <c r="B619" s="61"/>
      <c r="D619" s="65"/>
      <c r="E619" s="4"/>
      <c r="F619" s="4"/>
      <c r="G619" s="6"/>
      <c r="H619" s="4"/>
      <c r="I619" s="1"/>
      <c r="J619" s="1"/>
      <c r="M619"/>
      <c r="N619"/>
      <c r="T619" s="7"/>
    </row>
    <row r="620" spans="2:20" x14ac:dyDescent="0.2">
      <c r="B620" s="11"/>
      <c r="D620" s="21"/>
      <c r="E620" s="4"/>
      <c r="F620" s="4"/>
      <c r="G620" s="6"/>
      <c r="H620" s="4"/>
      <c r="I620" s="1"/>
      <c r="J620" s="1"/>
      <c r="M620"/>
      <c r="N620"/>
      <c r="T620" s="7"/>
    </row>
    <row r="621" spans="2:20" x14ac:dyDescent="0.2">
      <c r="B621" s="61"/>
      <c r="D621" s="65"/>
      <c r="E621" s="4"/>
      <c r="F621" s="4"/>
      <c r="G621" s="6"/>
      <c r="H621" s="4"/>
      <c r="I621" s="1"/>
      <c r="J621" s="1"/>
      <c r="M621"/>
      <c r="N621"/>
      <c r="T621" s="7"/>
    </row>
    <row r="622" spans="2:20" x14ac:dyDescent="0.2">
      <c r="B622" s="11"/>
      <c r="D622" s="21"/>
      <c r="E622" s="4"/>
      <c r="F622" s="4"/>
      <c r="G622" s="6"/>
      <c r="H622" s="4"/>
      <c r="I622" s="1"/>
      <c r="J622" s="1"/>
      <c r="M622"/>
      <c r="N622"/>
      <c r="T622" s="7"/>
    </row>
    <row r="623" spans="2:20" x14ac:dyDescent="0.2">
      <c r="B623" s="61"/>
      <c r="D623" s="65"/>
      <c r="E623" s="4"/>
      <c r="F623" s="4"/>
      <c r="G623" s="6"/>
      <c r="H623" s="4"/>
      <c r="I623" s="1"/>
      <c r="J623" s="1"/>
      <c r="M623"/>
      <c r="N623"/>
      <c r="T623" s="7"/>
    </row>
    <row r="624" spans="2:20" x14ac:dyDescent="0.2">
      <c r="B624" s="61"/>
      <c r="D624" s="65"/>
      <c r="E624" s="4"/>
      <c r="F624" s="4"/>
      <c r="G624" s="6"/>
      <c r="H624" s="4"/>
      <c r="I624" s="1"/>
      <c r="J624" s="1"/>
      <c r="M624"/>
      <c r="N624"/>
      <c r="T624" s="7"/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B626" s="11"/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6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B628" s="11"/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B629" s="61"/>
      <c r="D629" s="65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61"/>
      <c r="D630" s="65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6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61"/>
      <c r="D632" s="65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B633" s="61"/>
      <c r="D633" s="65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61"/>
      <c r="D634" s="65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1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6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B637" s="61"/>
      <c r="D637" s="79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61"/>
      <c r="D638" s="79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B639" s="11"/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B640" s="61"/>
      <c r="D640" s="65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61"/>
      <c r="D642" s="65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B643" s="11"/>
      <c r="D643" s="65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B644" s="11"/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B646" s="61"/>
      <c r="D646" s="79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61"/>
      <c r="D648" s="79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B649" s="11"/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61"/>
      <c r="D652" s="65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B654" s="11"/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6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61"/>
      <c r="D658" s="65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61"/>
      <c r="D660" s="79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B661" s="11"/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6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6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61"/>
      <c r="D664" s="79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B665" s="61"/>
      <c r="D665" s="65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61"/>
      <c r="D666" s="79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61"/>
      <c r="D667" s="79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61"/>
      <c r="D668" s="79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61"/>
      <c r="D669" s="65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61"/>
      <c r="D670" s="79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61"/>
      <c r="D671" s="65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61"/>
      <c r="D672" s="79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B673" s="11"/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61"/>
      <c r="D674" s="79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61"/>
      <c r="D676" s="79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61"/>
      <c r="D679" s="79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61"/>
      <c r="D682" s="79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11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61"/>
      <c r="D685" s="65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61"/>
      <c r="D686" s="79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B687" s="61"/>
      <c r="D687" s="79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B688" s="11"/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61"/>
      <c r="D689" s="79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B690" s="11"/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B691" s="61"/>
      <c r="D691" s="65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B692" s="61"/>
      <c r="D692" s="79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B694" s="61"/>
      <c r="D694" s="79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B695" s="11"/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B696" s="11"/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B697" s="61"/>
      <c r="D697" s="79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61"/>
      <c r="D699" s="65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61"/>
      <c r="D700" s="65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6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61"/>
      <c r="D702" s="65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B704" s="11"/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61"/>
      <c r="D705" s="79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61"/>
      <c r="D706" s="65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B707" s="61"/>
      <c r="D707" s="78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B708" s="61"/>
      <c r="D708" s="79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61"/>
      <c r="D709" s="78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B710" s="11"/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73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B714" s="61"/>
      <c r="D714" s="79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B715" s="11"/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B718" s="11"/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B720" s="61"/>
      <c r="D720" s="79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61"/>
      <c r="D721" s="79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11"/>
      <c r="D722" s="2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D723" s="21"/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D724" s="21"/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61"/>
      <c r="D725" s="79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D726" s="2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D727" s="2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61"/>
      <c r="D728" s="79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D729" s="2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D730" s="2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73"/>
      <c r="D731" s="2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B732" s="11"/>
      <c r="D732" s="2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D733" s="2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D734" s="2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B735" s="61"/>
      <c r="D735" s="79"/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B736" s="61"/>
      <c r="D736" s="79"/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D737" s="2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61"/>
      <c r="D738" s="79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D739" s="21"/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61"/>
      <c r="D740" s="2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D741" s="2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B742" s="11"/>
      <c r="D742" s="21"/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B743" s="61"/>
      <c r="D743" s="79"/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D744" s="2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D745" s="2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B746" s="61"/>
      <c r="D746" s="79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D747" s="2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D748" s="2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B749" s="61"/>
      <c r="D749" s="79"/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D750" s="21"/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B752" s="61"/>
      <c r="D752" s="79"/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B754" s="11"/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B757" s="61"/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61"/>
      <c r="D759" s="79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B761" s="61"/>
      <c r="D761" s="79"/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B762" s="61"/>
      <c r="D762" s="79"/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B763" s="61"/>
      <c r="D763" s="79"/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B766" s="11"/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B767" s="61"/>
      <c r="D767" s="79"/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B769" s="11"/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B770" s="11"/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B774" s="11"/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B775" s="61"/>
      <c r="D775" s="79"/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61"/>
      <c r="D776" s="79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B777" s="11"/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6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B780" s="61"/>
      <c r="D780" s="79"/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B783" s="61"/>
      <c r="D783" s="79"/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B785" s="61"/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6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B787" s="11"/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B788" s="11"/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B790" s="11"/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B791" s="61"/>
      <c r="D791" s="79"/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B794" s="61"/>
      <c r="D794" s="79"/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B797" s="11"/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B801" s="61"/>
      <c r="D801" s="79"/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B802" s="61"/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61"/>
      <c r="D804" s="79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B805" s="11"/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B809" s="61"/>
      <c r="D809" s="79"/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B811" s="61"/>
      <c r="D811" s="79"/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61"/>
      <c r="D815" s="79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B818" s="11"/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61"/>
      <c r="D820" s="79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B821" s="11"/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B822" s="11"/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B825" s="61"/>
      <c r="D825" s="79"/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B827" s="11"/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6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61"/>
      <c r="D829" s="79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B831" s="61"/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B833" s="61"/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B835" s="61"/>
      <c r="D835" s="79"/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B836" s="11"/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B837" s="11"/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6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B839" s="11"/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B840" s="61"/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B842" s="61"/>
      <c r="D842" s="79"/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B845" s="11"/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B849" s="61"/>
      <c r="D849" s="79"/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6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B852" s="11"/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B853" s="61"/>
      <c r="D853" s="79"/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B855" s="61"/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B857" s="11"/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B859" s="11"/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B860" s="61"/>
      <c r="D860" s="79"/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6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B869" s="61"/>
      <c r="D869" s="79"/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B871" s="61"/>
      <c r="D871" s="79"/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B873" s="61"/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6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B876" s="61"/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6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B879" s="11"/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B880" s="61"/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B881" s="61"/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61"/>
      <c r="D883" s="79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B884" s="11"/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61"/>
      <c r="D886" s="79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61"/>
      <c r="D889" s="79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B890" s="11"/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61"/>
      <c r="D892" s="79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B895" s="61"/>
      <c r="D895" s="79"/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B896" s="11"/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B898" s="61"/>
      <c r="D898" s="79"/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61"/>
      <c r="D901" s="79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61"/>
      <c r="D902" s="79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B904" s="61"/>
      <c r="D904" s="79"/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B905" s="61"/>
      <c r="D905" s="79"/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B906" s="61"/>
      <c r="D906" s="79"/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61"/>
      <c r="D907" s="79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B908" s="61"/>
      <c r="D908" s="79"/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B911" s="61"/>
      <c r="D911" s="79"/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B914" s="61"/>
      <c r="D914" s="79"/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B917" s="61"/>
      <c r="D917" s="79"/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B918" s="61"/>
      <c r="D918" s="79"/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B921" s="61"/>
      <c r="D921" s="79"/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B928" s="11"/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B930" s="11"/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B943" s="11"/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B945" s="11"/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B949" s="11"/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B958" s="11"/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B967" s="11"/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B970" s="11"/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B973" s="11"/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B976" s="11"/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B991" s="11"/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B994" s="11"/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73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B1004" s="11"/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B1010" s="11"/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B1013" s="11"/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B1018" s="11"/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B1022" s="11"/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B1024" s="11"/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B1027" s="11"/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B1030" s="11"/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B1034" s="11"/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B1038" s="11"/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  <row r="1040" spans="2:20" x14ac:dyDescent="0.2">
      <c r="E1040" s="4"/>
      <c r="F1040" s="4"/>
      <c r="G1040" s="6"/>
      <c r="H1040" s="4"/>
      <c r="I1040" s="1"/>
      <c r="J1040" s="1"/>
      <c r="M1040"/>
      <c r="N1040"/>
      <c r="T1040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9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F72D-A4CC-4063-A725-896FBAFE1769}">
  <sheetPr>
    <pageSetUpPr fitToPage="1"/>
  </sheetPr>
  <dimension ref="A1:W1040"/>
  <sheetViews>
    <sheetView zoomScale="115" zoomScaleNormal="115" workbookViewId="0">
      <pane ySplit="14" topLeftCell="A750" activePane="bottomLeft" state="frozen"/>
      <selection pane="bottomLeft" activeCell="C761" sqref="C761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  <col min="23" max="23" width="9.5703125" bestFit="1" customWidth="1"/>
  </cols>
  <sheetData>
    <row r="1" spans="1:22" x14ac:dyDescent="0.2">
      <c r="B1" t="s">
        <v>24</v>
      </c>
      <c r="E1" s="17" t="s">
        <v>138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512.86666666666667</v>
      </c>
    </row>
    <row r="3" spans="1:22" x14ac:dyDescent="0.2">
      <c r="B3" t="s">
        <v>18</v>
      </c>
      <c r="E3" s="14">
        <f>SUM(K:L)/60</f>
        <v>345.36666666666667</v>
      </c>
      <c r="H3" s="4"/>
      <c r="I3" s="4"/>
      <c r="J3" s="1"/>
    </row>
    <row r="4" spans="1:22" x14ac:dyDescent="0.2">
      <c r="B4" t="s">
        <v>17</v>
      </c>
      <c r="E4" s="15">
        <f ca="1">E3/E2</f>
        <v>0.6734043936045756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27241.692758333331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25102.772069290353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22336.944916666715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1.098246278031453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1.2969765569133351</v>
      </c>
      <c r="H11" s="4"/>
      <c r="I11" s="84"/>
      <c r="J11" s="84"/>
      <c r="K11" s="84"/>
      <c r="L11" s="84"/>
    </row>
    <row r="14" spans="1:22" s="2" customFormat="1" ht="33.75" x14ac:dyDescent="0.2">
      <c r="A14" s="74" t="s">
        <v>39</v>
      </c>
      <c r="B14" s="25" t="s">
        <v>0</v>
      </c>
      <c r="C14" s="75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45383</v>
      </c>
      <c r="C15">
        <v>1100</v>
      </c>
      <c r="D15" s="79">
        <v>6</v>
      </c>
      <c r="E15" s="4">
        <v>0.01</v>
      </c>
      <c r="F15" s="4">
        <v>1116</v>
      </c>
      <c r="G15" s="6">
        <f t="shared" ref="G15:G17" si="0">VALUE(CONCATENATE(LEFT(F15,LEN(F15)-2),":",RIGHT(F15,2)))</f>
        <v>0.4694444444444445</v>
      </c>
      <c r="H15" s="4">
        <v>1118</v>
      </c>
      <c r="I15" s="1">
        <f t="shared" ref="I15:I17" si="1">VALUE(CONCATENATE(LEFT(H15,LEN(H15)-2),":",RIGHT(H15,2)))</f>
        <v>0.47083333333333338</v>
      </c>
      <c r="J15" s="1" t="str">
        <f t="shared" ref="J15:J17" si="2">IF(OR(B16&lt;&gt;"",E16=""),I15+TIME(0,5,0),"")</f>
        <v/>
      </c>
      <c r="K15">
        <f t="shared" ref="K15:K17" si="3">IF(AND(OR(AND(B15&lt;&gt;"",B16=""),AND(B15="",B16="")),E16&lt;&gt;""),(G16-I15)*1440,"")</f>
        <v>11.999999999999957</v>
      </c>
      <c r="L15">
        <f t="shared" ref="L15:L17" si="4">(I15-G15)*1440</f>
        <v>1.9999999999999929</v>
      </c>
      <c r="M15">
        <f t="shared" ref="M15:M17" si="5">IF(B15&lt;&gt;"",1,M14+1)</f>
        <v>1</v>
      </c>
      <c r="N15">
        <f t="shared" ref="N15:N17" ca="1" si="6">OFFSET(C15,-M15+1,0)</f>
        <v>1100</v>
      </c>
      <c r="O15" t="str">
        <f t="shared" ref="O15:O17" si="7">IF(J15&lt;&gt;"",(J15-VALUE(CONCATENATE(LEFT(N15,LEN(N15)-2),":",RIGHT(N15,2))))*1440,"")</f>
        <v/>
      </c>
      <c r="P15">
        <f t="shared" ref="P15:P17" si="8">IF(K15&lt;&gt;"",(E15+E16)*K15/2,E15*5/2)</f>
        <v>600.0599999999979</v>
      </c>
      <c r="Q15" s="7">
        <f t="shared" ref="Q15:Q17" si="9">IF(K15&lt;&gt;"",(E16-E15)*K15/LN((E16+0.000001)/(E15+0.000001)),-5*(E15-0.000001)/(LN(1/E15)-13.8155))</f>
        <v>130.27672998597731</v>
      </c>
      <c r="R15">
        <f t="shared" ref="R15:R17" si="10">(E15*L15)</f>
        <v>1.9999999999999931E-2</v>
      </c>
      <c r="S15">
        <f t="shared" ref="S15:S17" si="11">P15+R15</f>
        <v>600.07999999999788</v>
      </c>
      <c r="T15" s="7">
        <f t="shared" ref="T15:T17" si="12">Q15+R15</f>
        <v>130.29672998597732</v>
      </c>
    </row>
    <row r="16" spans="1:22" x14ac:dyDescent="0.2">
      <c r="B16" s="61"/>
      <c r="D16" s="21"/>
      <c r="E16" s="4">
        <v>100</v>
      </c>
      <c r="F16" s="4">
        <v>1130</v>
      </c>
      <c r="G16" s="6">
        <f t="shared" si="0"/>
        <v>0.47916666666666669</v>
      </c>
      <c r="H16" s="4">
        <v>1200</v>
      </c>
      <c r="I16" s="1">
        <f t="shared" si="1"/>
        <v>0.5</v>
      </c>
      <c r="J16" s="1">
        <f t="shared" si="2"/>
        <v>0.50347222222222221</v>
      </c>
      <c r="K16" t="str">
        <f t="shared" si="3"/>
        <v/>
      </c>
      <c r="L16">
        <f t="shared" si="4"/>
        <v>29.999999999999972</v>
      </c>
      <c r="M16">
        <f t="shared" si="5"/>
        <v>2</v>
      </c>
      <c r="N16">
        <f t="shared" ca="1" si="6"/>
        <v>1100</v>
      </c>
      <c r="O16">
        <f t="shared" ca="1" si="7"/>
        <v>65.000000000000014</v>
      </c>
      <c r="P16">
        <f t="shared" si="8"/>
        <v>250</v>
      </c>
      <c r="Q16" s="7">
        <f t="shared" si="9"/>
        <v>27.143420404993254</v>
      </c>
      <c r="R16">
        <f t="shared" si="10"/>
        <v>2999.9999999999973</v>
      </c>
      <c r="S16">
        <f t="shared" si="11"/>
        <v>3249.9999999999973</v>
      </c>
      <c r="T16" s="7">
        <f t="shared" si="12"/>
        <v>3027.1434204049906</v>
      </c>
    </row>
    <row r="17" spans="1:20" x14ac:dyDescent="0.2">
      <c r="B17" s="61">
        <v>45383</v>
      </c>
      <c r="C17">
        <v>1432</v>
      </c>
      <c r="D17" s="22"/>
      <c r="E17" s="4">
        <v>100</v>
      </c>
      <c r="F17" s="4">
        <v>1452</v>
      </c>
      <c r="G17" s="6">
        <f t="shared" si="0"/>
        <v>0.61944444444444446</v>
      </c>
      <c r="H17" s="4">
        <v>1529</v>
      </c>
      <c r="I17" s="1">
        <f t="shared" si="1"/>
        <v>0.64513888888888882</v>
      </c>
      <c r="J17" s="1">
        <f t="shared" si="2"/>
        <v>0.64861111111111103</v>
      </c>
      <c r="K17" t="str">
        <f t="shared" si="3"/>
        <v/>
      </c>
      <c r="L17">
        <f t="shared" si="4"/>
        <v>36.999999999999872</v>
      </c>
      <c r="M17">
        <f t="shared" si="5"/>
        <v>1</v>
      </c>
      <c r="N17">
        <f t="shared" ca="1" si="6"/>
        <v>1432</v>
      </c>
      <c r="O17">
        <f t="shared" ca="1" si="7"/>
        <v>61.999999999999943</v>
      </c>
      <c r="P17">
        <f t="shared" si="8"/>
        <v>250</v>
      </c>
      <c r="Q17" s="7">
        <f t="shared" si="9"/>
        <v>27.143420404993254</v>
      </c>
      <c r="R17">
        <f t="shared" si="10"/>
        <v>3699.9999999999873</v>
      </c>
      <c r="S17">
        <f t="shared" si="11"/>
        <v>3949.9999999999873</v>
      </c>
      <c r="T17" s="7">
        <f t="shared" si="12"/>
        <v>3727.1434204049806</v>
      </c>
    </row>
    <row r="18" spans="1:20" x14ac:dyDescent="0.2">
      <c r="A18">
        <v>1</v>
      </c>
      <c r="B18" s="61">
        <v>45384</v>
      </c>
      <c r="C18">
        <v>905</v>
      </c>
      <c r="D18" s="79">
        <v>3</v>
      </c>
      <c r="E18" s="4">
        <v>0.01</v>
      </c>
      <c r="F18" s="4">
        <v>919</v>
      </c>
      <c r="G18" s="6">
        <f t="shared" ref="G18" si="13">VALUE(CONCATENATE(LEFT(F18,LEN(F18)-2),":",RIGHT(F18,2)))</f>
        <v>0.38819444444444445</v>
      </c>
      <c r="H18" s="4">
        <v>921</v>
      </c>
      <c r="I18" s="1">
        <f t="shared" ref="I18" si="14">VALUE(CONCATENATE(LEFT(H18,LEN(H18)-2),":",RIGHT(H18,2)))</f>
        <v>0.38958333333333334</v>
      </c>
      <c r="J18" s="1">
        <f t="shared" ref="J18" si="15">IF(OR(B19&lt;&gt;"",E19=""),I18+TIME(0,5,0),"")</f>
        <v>0.39305555555555555</v>
      </c>
      <c r="K18" t="str">
        <f t="shared" ref="K18" si="16">IF(AND(OR(AND(B18&lt;&gt;"",B19=""),AND(B18="",B19="")),E19&lt;&gt;""),(G19-I18)*1440,"")</f>
        <v/>
      </c>
      <c r="L18">
        <f t="shared" ref="L18" si="17">(I18-G18)*1440</f>
        <v>1.9999999999999929</v>
      </c>
      <c r="M18">
        <f t="shared" ref="M18" si="18">IF(B18&lt;&gt;"",1,M17+1)</f>
        <v>1</v>
      </c>
      <c r="N18">
        <f t="shared" ref="N18" ca="1" si="19">OFFSET(C18,-M18+1,0)</f>
        <v>905</v>
      </c>
      <c r="O18">
        <f t="shared" ref="O18" ca="1" si="20">IF(J18&lt;&gt;"",(J18-VALUE(CONCATENATE(LEFT(N18,LEN(N18)-2),":",RIGHT(N18,2))))*1440,"")</f>
        <v>20.999999999999925</v>
      </c>
      <c r="P18">
        <f t="shared" ref="P18" si="21">IF(K18&lt;&gt;"",(E18+E19)*K18/2,E18*5/2)</f>
        <v>2.5000000000000001E-2</v>
      </c>
      <c r="Q18" s="7">
        <f t="shared" ref="Q18" si="22">IF(K18&lt;&gt;"",(E19-E18)*K18/LN((E19+0.000001)/(E18+0.000001)),-5*(E18-0.000001)/(LN(1/E18)-13.8155))</f>
        <v>5.4281443780592247E-3</v>
      </c>
      <c r="R18">
        <f t="shared" ref="R18" si="23">(E18*L18)</f>
        <v>1.9999999999999931E-2</v>
      </c>
      <c r="S18">
        <f t="shared" ref="S18" si="24">P18+R18</f>
        <v>4.4999999999999929E-2</v>
      </c>
      <c r="T18" s="7">
        <f t="shared" ref="T18" si="25">Q18+R18</f>
        <v>2.5428144378059157E-2</v>
      </c>
    </row>
    <row r="19" spans="1:20" x14ac:dyDescent="0.2">
      <c r="B19" s="61">
        <v>45384</v>
      </c>
      <c r="C19">
        <v>1356</v>
      </c>
      <c r="D19" s="65"/>
      <c r="E19" s="4">
        <v>0.01</v>
      </c>
      <c r="F19" s="4">
        <v>1439</v>
      </c>
      <c r="G19" s="6">
        <f t="shared" ref="G19" si="26">VALUE(CONCATENATE(LEFT(F19,LEN(F19)-2),":",RIGHT(F19,2)))</f>
        <v>0.61041666666666672</v>
      </c>
      <c r="H19" s="4">
        <v>1453</v>
      </c>
      <c r="I19" s="1">
        <f t="shared" ref="I19" si="27">VALUE(CONCATENATE(LEFT(H19,LEN(H19)-2),":",RIGHT(H19,2)))</f>
        <v>0.62013888888888891</v>
      </c>
      <c r="J19" s="1" t="str">
        <f t="shared" ref="J19" si="28">IF(OR(B20&lt;&gt;"",E20=""),I19+TIME(0,5,0),"")</f>
        <v/>
      </c>
      <c r="K19">
        <f t="shared" ref="K19" si="29">IF(AND(OR(AND(B19&lt;&gt;"",B20=""),AND(B19="",B20="")),E20&lt;&gt;""),(G20-I19)*1440,"")</f>
        <v>15.999999999999943</v>
      </c>
      <c r="L19">
        <f t="shared" ref="L19" si="30">(I19-G19)*1440</f>
        <v>13.99999999999995</v>
      </c>
      <c r="M19">
        <f t="shared" ref="M19" si="31">IF(B19&lt;&gt;"",1,M18+1)</f>
        <v>1</v>
      </c>
      <c r="N19">
        <f t="shared" ref="N19" ca="1" si="32">OFFSET(C19,-M19+1,0)</f>
        <v>1356</v>
      </c>
      <c r="O19" t="str">
        <f t="shared" ref="O19" si="33">IF(J19&lt;&gt;"",(J19-VALUE(CONCATENATE(LEFT(N19,LEN(N19)-2),":",RIGHT(N19,2))))*1440,"")</f>
        <v/>
      </c>
      <c r="P19">
        <f t="shared" ref="P19" si="34">IF(K19&lt;&gt;"",(E19+E20)*K19/2,E19*5/2)</f>
        <v>720.07999999999743</v>
      </c>
      <c r="Q19" s="7">
        <f t="shared" ref="Q19" si="35">IF(K19&lt;&gt;"",(E20-E19)*K19/LN((E20+0.000001)/(E19+0.000001)),-5*(E19-0.000001)/(LN(1/E19)-13.8155))</f>
        <v>158.13937362974272</v>
      </c>
      <c r="R19">
        <f t="shared" ref="R19" si="36">(E19*L19)</f>
        <v>0.13999999999999951</v>
      </c>
      <c r="S19">
        <f t="shared" ref="S19" si="37">P19+R19</f>
        <v>720.21999999999741</v>
      </c>
      <c r="T19" s="7">
        <f t="shared" ref="T19" si="38">Q19+R19</f>
        <v>158.27937362974271</v>
      </c>
    </row>
    <row r="20" spans="1:20" x14ac:dyDescent="0.2">
      <c r="B20" s="11"/>
      <c r="D20" s="22"/>
      <c r="E20" s="4">
        <v>90</v>
      </c>
      <c r="F20" s="4">
        <v>1509</v>
      </c>
      <c r="G20" s="6">
        <f t="shared" ref="G20:G22" si="39">VALUE(CONCATENATE(LEFT(F20,LEN(F20)-2),":",RIGHT(F20,2)))</f>
        <v>0.63124999999999998</v>
      </c>
      <c r="H20" s="4">
        <v>1516</v>
      </c>
      <c r="I20" s="1">
        <f t="shared" ref="I20:I22" si="40">VALUE(CONCATENATE(LEFT(H20,LEN(H20)-2),":",RIGHT(H20,2)))</f>
        <v>0.63611111111111118</v>
      </c>
      <c r="J20" s="1" t="str">
        <f t="shared" ref="J20:J22" si="41">IF(OR(B21&lt;&gt;"",E21=""),I20+TIME(0,5,0),"")</f>
        <v/>
      </c>
      <c r="K20">
        <f t="shared" ref="K20:K22" si="42">IF(AND(OR(AND(B20&lt;&gt;"",B21=""),AND(B20="",B21="")),E21&lt;&gt;""),(G21-I20)*1440,"")</f>
        <v>12.999999999999794</v>
      </c>
      <c r="L20">
        <f t="shared" ref="L20:L22" si="43">(I20-G20)*1440</f>
        <v>7.000000000000135</v>
      </c>
      <c r="M20">
        <f t="shared" ref="M20:M22" si="44">IF(B20&lt;&gt;"",1,M19+1)</f>
        <v>2</v>
      </c>
      <c r="N20">
        <f t="shared" ref="N20:N22" ca="1" si="45">OFFSET(C20,-M20+1,0)</f>
        <v>1356</v>
      </c>
      <c r="O20" t="str">
        <f t="shared" ref="O20:O22" si="46">IF(J20&lt;&gt;"",(J20-VALUE(CONCATENATE(LEFT(N20,LEN(N20)-2),":",RIGHT(N20,2))))*1440,"")</f>
        <v/>
      </c>
      <c r="P20">
        <f t="shared" ref="P20:P22" si="47">IF(K20&lt;&gt;"",(E20+E21)*K20/2,E20*5/2)</f>
        <v>630.49999999999</v>
      </c>
      <c r="Q20" s="7">
        <f t="shared" ref="Q20:Q22" si="48">IF(K20&lt;&gt;"",(E21-E20)*K20/LN((E21+0.000001)/(E20+0.000001)),-5*(E20-0.000001)/(LN(1/E20)-13.8155))</f>
        <v>422.49119304539477</v>
      </c>
      <c r="R20">
        <f t="shared" ref="R20:R22" si="49">(E20*L20)</f>
        <v>630.00000000001216</v>
      </c>
      <c r="S20">
        <f t="shared" ref="S20:S22" si="50">P20+R20</f>
        <v>1260.5000000000023</v>
      </c>
      <c r="T20" s="7">
        <f t="shared" ref="T20:T22" si="51">Q20+R20</f>
        <v>1052.4911930454068</v>
      </c>
    </row>
    <row r="21" spans="1:20" x14ac:dyDescent="0.2">
      <c r="B21" s="61"/>
      <c r="D21" s="65"/>
      <c r="E21" s="4">
        <v>7</v>
      </c>
      <c r="F21" s="4">
        <v>1529</v>
      </c>
      <c r="G21" s="6">
        <f t="shared" si="39"/>
        <v>0.64513888888888882</v>
      </c>
      <c r="H21" s="4">
        <v>1537</v>
      </c>
      <c r="I21" s="1">
        <f t="shared" si="40"/>
        <v>0.65069444444444446</v>
      </c>
      <c r="J21" s="1">
        <f t="shared" si="41"/>
        <v>0.65416666666666667</v>
      </c>
      <c r="K21" t="str">
        <f t="shared" si="42"/>
        <v/>
      </c>
      <c r="L21">
        <f t="shared" si="43"/>
        <v>8.0000000000001315</v>
      </c>
      <c r="M21">
        <f t="shared" si="44"/>
        <v>3</v>
      </c>
      <c r="N21">
        <f t="shared" ca="1" si="45"/>
        <v>1356</v>
      </c>
      <c r="O21">
        <f t="shared" ca="1" si="46"/>
        <v>105.99999999999994</v>
      </c>
      <c r="P21">
        <f t="shared" si="47"/>
        <v>17.5</v>
      </c>
      <c r="Q21" s="7">
        <f t="shared" si="48"/>
        <v>2.2206131728700544</v>
      </c>
      <c r="R21">
        <f t="shared" si="49"/>
        <v>56.000000000000924</v>
      </c>
      <c r="S21">
        <f t="shared" si="50"/>
        <v>73.500000000000924</v>
      </c>
      <c r="T21" s="7">
        <f t="shared" si="51"/>
        <v>58.220613172870976</v>
      </c>
    </row>
    <row r="22" spans="1:20" x14ac:dyDescent="0.2">
      <c r="A22">
        <v>1</v>
      </c>
      <c r="B22" s="61">
        <v>45387</v>
      </c>
      <c r="C22">
        <v>908</v>
      </c>
      <c r="D22" s="79">
        <v>6</v>
      </c>
      <c r="E22" s="4">
        <v>0.01</v>
      </c>
      <c r="F22" s="4">
        <v>959</v>
      </c>
      <c r="G22" s="6">
        <f t="shared" si="39"/>
        <v>0.41597222222222219</v>
      </c>
      <c r="H22" s="4">
        <v>1001</v>
      </c>
      <c r="I22" s="1">
        <f t="shared" si="40"/>
        <v>0.41736111111111113</v>
      </c>
      <c r="J22" s="1" t="str">
        <f t="shared" si="41"/>
        <v/>
      </c>
      <c r="K22">
        <f t="shared" si="42"/>
        <v>8.999999999999968</v>
      </c>
      <c r="L22">
        <f t="shared" si="43"/>
        <v>2.0000000000000728</v>
      </c>
      <c r="M22">
        <f t="shared" si="44"/>
        <v>1</v>
      </c>
      <c r="N22">
        <f t="shared" ca="1" si="45"/>
        <v>908</v>
      </c>
      <c r="O22" t="str">
        <f t="shared" si="46"/>
        <v/>
      </c>
      <c r="P22">
        <f t="shared" si="47"/>
        <v>450.04499999999842</v>
      </c>
      <c r="Q22" s="7">
        <f t="shared" si="48"/>
        <v>97.707547489482963</v>
      </c>
      <c r="R22">
        <f t="shared" si="49"/>
        <v>2.0000000000000729E-2</v>
      </c>
      <c r="S22">
        <f t="shared" si="50"/>
        <v>450.06499999999841</v>
      </c>
      <c r="T22" s="7">
        <f t="shared" si="51"/>
        <v>97.727547489482959</v>
      </c>
    </row>
    <row r="23" spans="1:20" x14ac:dyDescent="0.2">
      <c r="B23" s="61"/>
      <c r="D23" s="19"/>
      <c r="E23" s="4">
        <v>100</v>
      </c>
      <c r="F23" s="4">
        <v>1010</v>
      </c>
      <c r="G23" s="6">
        <f t="shared" ref="G23:G24" si="52">VALUE(CONCATENATE(LEFT(F23,LEN(F23)-2),":",RIGHT(F23,2)))</f>
        <v>0.4236111111111111</v>
      </c>
      <c r="H23" s="66">
        <v>1046</v>
      </c>
      <c r="I23" s="1">
        <f t="shared" ref="I23:I24" si="53">VALUE(CONCATENATE(LEFT(H23,LEN(H23)-2),":",RIGHT(H23,2)))</f>
        <v>0.44861111111111113</v>
      </c>
      <c r="J23" s="1">
        <f t="shared" ref="J23:J24" si="54">IF(OR(B24&lt;&gt;"",E24=""),I23+TIME(0,5,0),"")</f>
        <v>0.45208333333333334</v>
      </c>
      <c r="K23" t="str">
        <f t="shared" ref="K23:K24" si="55">IF(AND(OR(AND(B23&lt;&gt;"",B24=""),AND(B23="",B24="")),E24&lt;&gt;""),(G24-I23)*1440,"")</f>
        <v/>
      </c>
      <c r="L23">
        <f t="shared" ref="L23:L24" si="56">(I23-G23)*1440</f>
        <v>36.000000000000028</v>
      </c>
      <c r="M23">
        <f t="shared" ref="M23:M24" si="57">IF(B23&lt;&gt;"",1,M22+1)</f>
        <v>2</v>
      </c>
      <c r="N23">
        <f t="shared" ref="N23:N24" ca="1" si="58">OFFSET(C23,-M23+1,0)</f>
        <v>908</v>
      </c>
      <c r="O23">
        <f t="shared" ref="O23:O24" ca="1" si="59">IF(J23&lt;&gt;"",(J23-VALUE(CONCATENATE(LEFT(N23,LEN(N23)-2),":",RIGHT(N23,2))))*1440,"")</f>
        <v>103.00000000000003</v>
      </c>
      <c r="P23">
        <f t="shared" ref="P23:P24" si="60">IF(K23&lt;&gt;"",(E23+E24)*K23/2,E23*5/2)</f>
        <v>250</v>
      </c>
      <c r="Q23" s="7">
        <f t="shared" ref="Q23:Q24" si="61">IF(K23&lt;&gt;"",(E24-E23)*K23/LN((E24+0.000001)/(E23+0.000001)),-5*(E23-0.000001)/(LN(1/E23)-13.8155))</f>
        <v>27.143420404993254</v>
      </c>
      <c r="R23">
        <f t="shared" ref="R23:R24" si="62">(E23*L23)</f>
        <v>3600.0000000000027</v>
      </c>
      <c r="S23">
        <f t="shared" ref="S23:S24" si="63">P23+R23</f>
        <v>3850.0000000000027</v>
      </c>
      <c r="T23" s="7">
        <f t="shared" ref="T23:T24" si="64">Q23+R23</f>
        <v>3627.143420404996</v>
      </c>
    </row>
    <row r="24" spans="1:20" x14ac:dyDescent="0.2">
      <c r="B24" s="61">
        <v>45387</v>
      </c>
      <c r="C24">
        <v>1050</v>
      </c>
      <c r="D24" s="20"/>
      <c r="E24" s="4">
        <v>100</v>
      </c>
      <c r="F24" s="4">
        <v>1110</v>
      </c>
      <c r="G24" s="6">
        <f t="shared" si="52"/>
        <v>0.46527777777777773</v>
      </c>
      <c r="H24" s="4">
        <v>1212</v>
      </c>
      <c r="I24" s="1">
        <f t="shared" si="53"/>
        <v>0.5083333333333333</v>
      </c>
      <c r="J24" s="1">
        <f t="shared" si="54"/>
        <v>0.51180555555555551</v>
      </c>
      <c r="K24" t="str">
        <f t="shared" si="55"/>
        <v/>
      </c>
      <c r="L24">
        <f t="shared" si="56"/>
        <v>62.000000000000021</v>
      </c>
      <c r="M24">
        <f t="shared" si="57"/>
        <v>1</v>
      </c>
      <c r="N24">
        <f t="shared" ca="1" si="58"/>
        <v>1050</v>
      </c>
      <c r="O24">
        <f t="shared" ca="1" si="59"/>
        <v>86.999999999999929</v>
      </c>
      <c r="P24">
        <f t="shared" si="60"/>
        <v>250</v>
      </c>
      <c r="Q24" s="7">
        <f t="shared" si="61"/>
        <v>27.143420404993254</v>
      </c>
      <c r="R24">
        <f t="shared" si="62"/>
        <v>6200.0000000000018</v>
      </c>
      <c r="S24">
        <f t="shared" si="63"/>
        <v>6450.0000000000018</v>
      </c>
      <c r="T24" s="7">
        <f t="shared" si="64"/>
        <v>6227.1434204049947</v>
      </c>
    </row>
    <row r="25" spans="1:20" x14ac:dyDescent="0.2">
      <c r="B25" s="61">
        <v>45387</v>
      </c>
      <c r="C25">
        <v>1557</v>
      </c>
      <c r="D25" s="20"/>
      <c r="E25" s="4">
        <v>100</v>
      </c>
      <c r="F25" s="4">
        <v>1616</v>
      </c>
      <c r="G25" s="6">
        <f t="shared" ref="G25:G26" si="65">VALUE(CONCATENATE(LEFT(F25,LEN(F25)-2),":",RIGHT(F25,2)))</f>
        <v>0.6777777777777777</v>
      </c>
      <c r="H25" s="4">
        <v>1618</v>
      </c>
      <c r="I25" s="1">
        <f t="shared" ref="I25:I26" si="66">VALUE(CONCATENATE(LEFT(H25,LEN(H25)-2),":",RIGHT(H25,2)))</f>
        <v>0.6791666666666667</v>
      </c>
      <c r="J25" s="1">
        <f t="shared" ref="J25:J26" si="67">IF(OR(B26&lt;&gt;"",E26=""),I25+TIME(0,5,0),"")</f>
        <v>0.68263888888888891</v>
      </c>
      <c r="K25" t="str">
        <f t="shared" ref="K25:K26" si="68">IF(AND(OR(AND(B25&lt;&gt;"",B26=""),AND(B25="",B26="")),E26&lt;&gt;""),(G26-I25)*1440,"")</f>
        <v/>
      </c>
      <c r="L25">
        <f t="shared" ref="L25:L26" si="69">(I25-G25)*1440</f>
        <v>2.0000000000001528</v>
      </c>
      <c r="M25">
        <f t="shared" ref="M25:M26" si="70">IF(B25&lt;&gt;"",1,M24+1)</f>
        <v>1</v>
      </c>
      <c r="N25">
        <f t="shared" ref="N25:N26" ca="1" si="71">OFFSET(C25,-M25+1,0)</f>
        <v>1557</v>
      </c>
      <c r="O25">
        <f t="shared" ref="O25:O26" ca="1" si="72">IF(J25&lt;&gt;"",(J25-VALUE(CONCATENATE(LEFT(N25,LEN(N25)-2),":",RIGHT(N25,2))))*1440,"")</f>
        <v>26.000000000000068</v>
      </c>
      <c r="P25">
        <f t="shared" ref="P25:P26" si="73">IF(K25&lt;&gt;"",(E25+E26)*K25/2,E25*5/2)</f>
        <v>250</v>
      </c>
      <c r="Q25" s="7">
        <f t="shared" ref="Q25:Q26" si="74">IF(K25&lt;&gt;"",(E26-E25)*K25/LN((E26+0.000001)/(E25+0.000001)),-5*(E25-0.000001)/(LN(1/E25)-13.8155))</f>
        <v>27.143420404993254</v>
      </c>
      <c r="R25">
        <f t="shared" ref="R25:R26" si="75">(E25*L25)</f>
        <v>200.00000000001529</v>
      </c>
      <c r="S25">
        <f t="shared" ref="S25:S26" si="76">P25+R25</f>
        <v>450.00000000001529</v>
      </c>
      <c r="T25" s="7">
        <f t="shared" ref="T25:T26" si="77">Q25+R25</f>
        <v>227.14342040500856</v>
      </c>
    </row>
    <row r="26" spans="1:20" x14ac:dyDescent="0.2">
      <c r="A26">
        <v>1</v>
      </c>
      <c r="B26" s="61">
        <v>45390</v>
      </c>
      <c r="C26">
        <v>830</v>
      </c>
      <c r="D26" s="79">
        <v>6</v>
      </c>
      <c r="E26" s="4">
        <v>0.01</v>
      </c>
      <c r="F26" s="4">
        <v>846</v>
      </c>
      <c r="G26" s="6">
        <f t="shared" si="65"/>
        <v>0.36527777777777781</v>
      </c>
      <c r="H26" s="4">
        <v>849</v>
      </c>
      <c r="I26" s="1">
        <f t="shared" si="66"/>
        <v>0.36736111111111108</v>
      </c>
      <c r="J26" s="1" t="str">
        <f t="shared" si="67"/>
        <v/>
      </c>
      <c r="K26">
        <f t="shared" si="68"/>
        <v>0</v>
      </c>
      <c r="L26">
        <f t="shared" si="69"/>
        <v>2.9999999999999094</v>
      </c>
      <c r="M26">
        <f t="shared" si="70"/>
        <v>1</v>
      </c>
      <c r="N26">
        <f t="shared" ca="1" si="71"/>
        <v>830</v>
      </c>
      <c r="O26" t="str">
        <f t="shared" si="72"/>
        <v/>
      </c>
      <c r="P26">
        <f t="shared" si="73"/>
        <v>0</v>
      </c>
      <c r="Q26" s="7">
        <f t="shared" si="74"/>
        <v>0</v>
      </c>
      <c r="R26">
        <f t="shared" si="75"/>
        <v>2.9999999999999093E-2</v>
      </c>
      <c r="S26">
        <f t="shared" si="76"/>
        <v>2.9999999999999093E-2</v>
      </c>
      <c r="T26" s="7">
        <f t="shared" si="77"/>
        <v>2.9999999999999093E-2</v>
      </c>
    </row>
    <row r="27" spans="1:20" x14ac:dyDescent="0.2">
      <c r="B27" s="61"/>
      <c r="D27" s="79"/>
      <c r="E27" s="4">
        <v>100</v>
      </c>
      <c r="F27" s="4">
        <v>849</v>
      </c>
      <c r="G27" s="6">
        <f t="shared" ref="G27:G29" si="78">VALUE(CONCATENATE(LEFT(F27,LEN(F27)-2),":",RIGHT(F27,2)))</f>
        <v>0.36736111111111108</v>
      </c>
      <c r="H27" s="4">
        <v>901</v>
      </c>
      <c r="I27" s="1">
        <f t="shared" ref="I27:I29" si="79">VALUE(CONCATENATE(LEFT(H27,LEN(H27)-2),":",RIGHT(H27,2)))</f>
        <v>0.3756944444444445</v>
      </c>
      <c r="J27" s="1" t="str">
        <f t="shared" ref="J27:J29" si="80">IF(OR(B28&lt;&gt;"",E28=""),I27+TIME(0,5,0),"")</f>
        <v/>
      </c>
      <c r="K27">
        <f t="shared" ref="K27:K29" si="81">IF(AND(OR(AND(B27&lt;&gt;"",B28=""),AND(B27="",B28="")),E28&lt;&gt;""),(G28-I27)*1440,"")</f>
        <v>2.9999999999999094</v>
      </c>
      <c r="L27">
        <f t="shared" ref="L27:L29" si="82">(I27-G27)*1440</f>
        <v>12.000000000000117</v>
      </c>
      <c r="M27">
        <f t="shared" ref="M27:M29" si="83">IF(B27&lt;&gt;"",1,M26+1)</f>
        <v>2</v>
      </c>
      <c r="N27">
        <f t="shared" ref="N27:N29" ca="1" si="84">OFFSET(C27,-M27+1,0)</f>
        <v>830</v>
      </c>
      <c r="O27" t="str">
        <f t="shared" ref="O27:O29" si="85">IF(J27&lt;&gt;"",(J27-VALUE(CONCATENATE(LEFT(N27,LEN(N27)-2),":",RIGHT(N27,2))))*1440,"")</f>
        <v/>
      </c>
      <c r="P27">
        <f t="shared" ref="P27:P29" si="86">IF(K27&lt;&gt;"",(E27+E28)*K27/2,E27*5/2)</f>
        <v>419.99999999998732</v>
      </c>
      <c r="Q27" s="7">
        <f t="shared" ref="Q27:Q29" si="87">IF(K27&lt;&gt;"",(E28-E27)*K27/LN((E28+0.000001)/(E27+0.000001)),-5*(E27-0.000001)/(LN(1/E27)-13.8155))</f>
        <v>408.31140981171467</v>
      </c>
      <c r="R27">
        <f t="shared" ref="R27:R29" si="88">(E27*L27)</f>
        <v>1200.0000000000118</v>
      </c>
      <c r="S27">
        <f t="shared" ref="S27:S29" si="89">P27+R27</f>
        <v>1619.9999999999991</v>
      </c>
      <c r="T27" s="7">
        <f t="shared" ref="T27:T29" si="90">Q27+R27</f>
        <v>1608.3114098117264</v>
      </c>
    </row>
    <row r="28" spans="1:20" x14ac:dyDescent="0.2">
      <c r="B28" s="61"/>
      <c r="D28" s="79"/>
      <c r="E28" s="4">
        <v>180</v>
      </c>
      <c r="F28" s="4">
        <v>904</v>
      </c>
      <c r="G28" s="6">
        <f t="shared" si="78"/>
        <v>0.37777777777777777</v>
      </c>
      <c r="H28" s="66">
        <v>918</v>
      </c>
      <c r="I28" s="1">
        <f t="shared" si="79"/>
        <v>0.38750000000000001</v>
      </c>
      <c r="J28" s="1">
        <f t="shared" si="80"/>
        <v>0.39097222222222222</v>
      </c>
      <c r="K28" t="str">
        <f t="shared" si="81"/>
        <v/>
      </c>
      <c r="L28">
        <f t="shared" si="82"/>
        <v>14.00000000000003</v>
      </c>
      <c r="M28">
        <f t="shared" si="83"/>
        <v>3</v>
      </c>
      <c r="N28">
        <f t="shared" ca="1" si="84"/>
        <v>830</v>
      </c>
      <c r="O28">
        <f t="shared" ca="1" si="85"/>
        <v>52.999999999999972</v>
      </c>
      <c r="P28">
        <f t="shared" si="86"/>
        <v>450</v>
      </c>
      <c r="Q28" s="7">
        <f t="shared" si="87"/>
        <v>47.347346607878421</v>
      </c>
      <c r="R28">
        <f t="shared" si="88"/>
        <v>2520.0000000000055</v>
      </c>
      <c r="S28">
        <f t="shared" si="89"/>
        <v>2970.0000000000055</v>
      </c>
      <c r="T28" s="7">
        <f t="shared" si="90"/>
        <v>2567.347346607884</v>
      </c>
    </row>
    <row r="29" spans="1:20" x14ac:dyDescent="0.2">
      <c r="A29">
        <v>1</v>
      </c>
      <c r="B29" s="61">
        <v>45391</v>
      </c>
      <c r="C29">
        <v>858</v>
      </c>
      <c r="D29" s="79" t="s">
        <v>40</v>
      </c>
      <c r="E29" s="4">
        <v>0.01</v>
      </c>
      <c r="F29" s="4">
        <v>939</v>
      </c>
      <c r="G29" s="6">
        <f t="shared" si="78"/>
        <v>0.40208333333333335</v>
      </c>
      <c r="H29" s="4">
        <v>953</v>
      </c>
      <c r="I29" s="1">
        <f t="shared" si="79"/>
        <v>0.41180555555555554</v>
      </c>
      <c r="J29" s="1" t="str">
        <f t="shared" si="80"/>
        <v/>
      </c>
      <c r="K29">
        <f t="shared" si="81"/>
        <v>17.000000000000021</v>
      </c>
      <c r="L29">
        <f t="shared" si="82"/>
        <v>13.99999999999995</v>
      </c>
      <c r="M29">
        <f t="shared" si="83"/>
        <v>1</v>
      </c>
      <c r="N29">
        <f t="shared" ca="1" si="84"/>
        <v>858</v>
      </c>
      <c r="O29" t="str">
        <f t="shared" si="85"/>
        <v/>
      </c>
      <c r="P29">
        <f t="shared" si="86"/>
        <v>297.58500000000038</v>
      </c>
      <c r="Q29" s="7">
        <f t="shared" si="87"/>
        <v>72.892096889372453</v>
      </c>
      <c r="R29">
        <f t="shared" si="88"/>
        <v>0.13999999999999951</v>
      </c>
      <c r="S29">
        <f t="shared" si="89"/>
        <v>297.72500000000036</v>
      </c>
      <c r="T29" s="7">
        <f t="shared" si="90"/>
        <v>73.032096889372454</v>
      </c>
    </row>
    <row r="30" spans="1:20" x14ac:dyDescent="0.2">
      <c r="B30" s="61"/>
      <c r="C30" s="4"/>
      <c r="D30" s="20"/>
      <c r="E30" s="4">
        <v>35</v>
      </c>
      <c r="F30" s="4">
        <v>1010</v>
      </c>
      <c r="G30" s="6">
        <f t="shared" ref="G30:G33" si="91">VALUE(CONCATENATE(LEFT(F30,LEN(F30)-2),":",RIGHT(F30,2)))</f>
        <v>0.4236111111111111</v>
      </c>
      <c r="H30" s="4">
        <v>1018</v>
      </c>
      <c r="I30" s="1">
        <f t="shared" ref="I30:I33" si="92">VALUE(CONCATENATE(LEFT(H30,LEN(H30)-2),":",RIGHT(H30,2)))</f>
        <v>0.4291666666666667</v>
      </c>
      <c r="J30" s="1" t="str">
        <f t="shared" ref="J30:J33" si="93">IF(OR(B31&lt;&gt;"",E31=""),I30+TIME(0,5,0),"")</f>
        <v/>
      </c>
      <c r="K30">
        <f t="shared" ref="K30:K33" si="94">IF(AND(OR(AND(B30&lt;&gt;"",B31=""),AND(B30="",B31="")),E31&lt;&gt;""),(G31-I30)*1440,"")</f>
        <v>13.000000000000034</v>
      </c>
      <c r="L30">
        <f t="shared" ref="L30:L33" si="95">(I30-G30)*1440</f>
        <v>8.0000000000000515</v>
      </c>
      <c r="M30">
        <f t="shared" ref="M30:M33" si="96">IF(B30&lt;&gt;"",1,M29+1)</f>
        <v>2</v>
      </c>
      <c r="N30">
        <f t="shared" ref="N30:N33" ca="1" si="97">OFFSET(C30,-M30+1,0)</f>
        <v>858</v>
      </c>
      <c r="O30" t="str">
        <f t="shared" ref="O30:O33" si="98">IF(J30&lt;&gt;"",(J30-VALUE(CONCATENATE(LEFT(N30,LEN(N30)-2),":",RIGHT(N30,2))))*1440,"")</f>
        <v/>
      </c>
      <c r="P30">
        <f t="shared" ref="P30:P33" si="99">IF(K30&lt;&gt;"",(E30+E31)*K30/2,E30*5/2)</f>
        <v>234.0000000000006</v>
      </c>
      <c r="Q30" s="7">
        <f t="shared" ref="Q30:Q33" si="100">IF(K30&lt;&gt;"",(E31-E30)*K30/LN((E31+0.000001)/(E30+0.000001)),-5*(E30-0.000001)/(LN(1/E30)-13.8155))</f>
        <v>124.31978898363342</v>
      </c>
      <c r="R30">
        <f t="shared" ref="R30:R33" si="101">(E30*L30)</f>
        <v>280.00000000000182</v>
      </c>
      <c r="S30">
        <f t="shared" ref="S30:S33" si="102">P30+R30</f>
        <v>514.00000000000239</v>
      </c>
      <c r="T30" s="7">
        <f t="shared" ref="T30:T33" si="103">Q30+R30</f>
        <v>404.31978898363525</v>
      </c>
    </row>
    <row r="31" spans="1:20" x14ac:dyDescent="0.2">
      <c r="B31" s="61"/>
      <c r="D31" s="21"/>
      <c r="E31" s="4">
        <v>1</v>
      </c>
      <c r="F31" s="4">
        <v>1031</v>
      </c>
      <c r="G31" s="6">
        <f t="shared" si="91"/>
        <v>0.4381944444444445</v>
      </c>
      <c r="H31" s="4">
        <v>1037</v>
      </c>
      <c r="I31" s="1">
        <f t="shared" si="92"/>
        <v>0.44236111111111115</v>
      </c>
      <c r="J31" s="1" t="str">
        <f t="shared" si="93"/>
        <v/>
      </c>
      <c r="K31">
        <f t="shared" si="94"/>
        <v>10.999999999999961</v>
      </c>
      <c r="L31">
        <f t="shared" si="95"/>
        <v>5.9999999999999787</v>
      </c>
      <c r="M31">
        <f t="shared" si="96"/>
        <v>3</v>
      </c>
      <c r="N31">
        <f t="shared" ca="1" si="97"/>
        <v>858</v>
      </c>
      <c r="O31" t="str">
        <f t="shared" si="98"/>
        <v/>
      </c>
      <c r="P31">
        <f t="shared" si="99"/>
        <v>830.49999999999704</v>
      </c>
      <c r="Q31" s="7">
        <f t="shared" si="100"/>
        <v>327.10429490938407</v>
      </c>
      <c r="R31">
        <f t="shared" si="101"/>
        <v>5.9999999999999787</v>
      </c>
      <c r="S31">
        <f t="shared" si="102"/>
        <v>836.49999999999704</v>
      </c>
      <c r="T31" s="7">
        <f t="shared" si="103"/>
        <v>333.10429490938407</v>
      </c>
    </row>
    <row r="32" spans="1:20" x14ac:dyDescent="0.2">
      <c r="B32" s="61"/>
      <c r="C32" s="4"/>
      <c r="D32" s="19"/>
      <c r="E32" s="4">
        <v>150</v>
      </c>
      <c r="F32" s="4">
        <v>1048</v>
      </c>
      <c r="G32" s="6">
        <f t="shared" si="91"/>
        <v>0.45</v>
      </c>
      <c r="H32" s="4">
        <v>1108</v>
      </c>
      <c r="I32" s="1">
        <f t="shared" si="92"/>
        <v>0.46388888888888885</v>
      </c>
      <c r="J32" s="1">
        <f t="shared" si="93"/>
        <v>0.46736111111111106</v>
      </c>
      <c r="K32" t="str">
        <f t="shared" si="94"/>
        <v/>
      </c>
      <c r="L32">
        <f t="shared" si="95"/>
        <v>19.999999999999929</v>
      </c>
      <c r="M32">
        <f t="shared" si="96"/>
        <v>4</v>
      </c>
      <c r="N32">
        <f t="shared" ca="1" si="97"/>
        <v>858</v>
      </c>
      <c r="O32">
        <f t="shared" ca="1" si="98"/>
        <v>134.99999999999991</v>
      </c>
      <c r="P32">
        <f t="shared" si="99"/>
        <v>375</v>
      </c>
      <c r="Q32" s="7">
        <f t="shared" si="100"/>
        <v>39.838234628813851</v>
      </c>
      <c r="R32">
        <f t="shared" si="101"/>
        <v>2999.9999999999895</v>
      </c>
      <c r="S32">
        <f t="shared" si="102"/>
        <v>3374.9999999999895</v>
      </c>
      <c r="T32" s="7">
        <f t="shared" si="103"/>
        <v>3039.8382346288035</v>
      </c>
    </row>
    <row r="33" spans="1:20" x14ac:dyDescent="0.2">
      <c r="B33" s="61">
        <v>45391</v>
      </c>
      <c r="C33">
        <v>1404</v>
      </c>
      <c r="D33" s="79"/>
      <c r="E33" s="4">
        <v>0.01</v>
      </c>
      <c r="F33" s="4">
        <v>1435</v>
      </c>
      <c r="G33" s="6">
        <f t="shared" si="91"/>
        <v>0.60763888888888895</v>
      </c>
      <c r="H33" s="4">
        <v>1446</v>
      </c>
      <c r="I33" s="1">
        <f t="shared" si="92"/>
        <v>0.61527777777777781</v>
      </c>
      <c r="J33" s="1" t="str">
        <f t="shared" si="93"/>
        <v/>
      </c>
      <c r="K33">
        <f t="shared" si="94"/>
        <v>14.999999999999947</v>
      </c>
      <c r="L33">
        <f t="shared" si="95"/>
        <v>10.999999999999961</v>
      </c>
      <c r="M33">
        <f t="shared" si="96"/>
        <v>1</v>
      </c>
      <c r="N33">
        <f t="shared" ca="1" si="97"/>
        <v>1404</v>
      </c>
      <c r="O33" t="str">
        <f t="shared" si="98"/>
        <v/>
      </c>
      <c r="P33">
        <f t="shared" si="99"/>
        <v>540.07499999999811</v>
      </c>
      <c r="Q33" s="7">
        <f t="shared" si="100"/>
        <v>121.58095676575067</v>
      </c>
      <c r="R33">
        <f t="shared" si="101"/>
        <v>0.10999999999999961</v>
      </c>
      <c r="S33">
        <f t="shared" si="102"/>
        <v>540.18499999999813</v>
      </c>
      <c r="T33" s="7">
        <f t="shared" si="103"/>
        <v>121.69095676575067</v>
      </c>
    </row>
    <row r="34" spans="1:20" x14ac:dyDescent="0.2">
      <c r="B34" s="61"/>
      <c r="C34" s="4"/>
      <c r="D34" s="21"/>
      <c r="E34" s="4">
        <v>72</v>
      </c>
      <c r="F34" s="4">
        <v>1501</v>
      </c>
      <c r="G34" s="6">
        <f t="shared" ref="G34:G35" si="104">VALUE(CONCATENATE(LEFT(F34,LEN(F34)-2),":",RIGHT(F34,2)))</f>
        <v>0.62569444444444444</v>
      </c>
      <c r="H34" s="66">
        <v>1509</v>
      </c>
      <c r="I34" s="1">
        <f t="shared" ref="I34:I35" si="105">VALUE(CONCATENATE(LEFT(H34,LEN(H34)-2),":",RIGHT(H34,2)))</f>
        <v>0.63124999999999998</v>
      </c>
      <c r="J34" s="1">
        <f t="shared" ref="J34:J35" si="106">IF(OR(B35&lt;&gt;"",E35=""),I34+TIME(0,5,0),"")</f>
        <v>0.63472222222222219</v>
      </c>
      <c r="K34" t="str">
        <f t="shared" ref="K34:K35" si="107">IF(AND(OR(AND(B34&lt;&gt;"",B35=""),AND(B34="",B35="")),E35&lt;&gt;""),(G35-I34)*1440,"")</f>
        <v/>
      </c>
      <c r="L34">
        <f t="shared" ref="L34:L35" si="108">(I34-G34)*1440</f>
        <v>7.9999999999999716</v>
      </c>
      <c r="M34">
        <f t="shared" ref="M34:M35" si="109">IF(B34&lt;&gt;"",1,M33+1)</f>
        <v>2</v>
      </c>
      <c r="N34">
        <f t="shared" ref="N34:N35" ca="1" si="110">OFFSET(C34,-M34+1,0)</f>
        <v>1404</v>
      </c>
      <c r="O34">
        <f t="shared" ref="O34:O35" ca="1" si="111">IF(J34&lt;&gt;"",(J34-VALUE(CONCATENATE(LEFT(N34,LEN(N34)-2),":",RIGHT(N34,2))))*1440,"")</f>
        <v>69.999999999999915</v>
      </c>
      <c r="P34">
        <f t="shared" ref="P34:P35" si="112">IF(K34&lt;&gt;"",(E34+E35)*K34/2,E34*5/2)</f>
        <v>180</v>
      </c>
      <c r="Q34" s="7">
        <f t="shared" ref="Q34:Q35" si="113">IF(K34&lt;&gt;"",(E35-E34)*K34/LN((E35+0.000001)/(E34+0.000001)),-5*(E34-0.000001)/(LN(1/E34)-13.8155))</f>
        <v>19.89811461114191</v>
      </c>
      <c r="R34">
        <f t="shared" ref="R34:R35" si="114">(E34*L34)</f>
        <v>575.99999999999795</v>
      </c>
      <c r="S34">
        <f t="shared" ref="S34:S35" si="115">P34+R34</f>
        <v>755.99999999999795</v>
      </c>
      <c r="T34" s="7">
        <f t="shared" ref="T34:T35" si="116">Q34+R34</f>
        <v>595.89811461113982</v>
      </c>
    </row>
    <row r="35" spans="1:20" x14ac:dyDescent="0.2">
      <c r="B35" s="61">
        <v>45391</v>
      </c>
      <c r="C35">
        <v>1512</v>
      </c>
      <c r="D35" s="19"/>
      <c r="E35" s="4">
        <v>72</v>
      </c>
      <c r="F35" s="4">
        <v>1533</v>
      </c>
      <c r="G35" s="6">
        <f t="shared" si="104"/>
        <v>0.6479166666666667</v>
      </c>
      <c r="H35" s="4">
        <v>1539</v>
      </c>
      <c r="I35" s="1">
        <f t="shared" si="105"/>
        <v>0.65208333333333335</v>
      </c>
      <c r="J35" s="1" t="str">
        <f t="shared" si="106"/>
        <v/>
      </c>
      <c r="K35">
        <f t="shared" si="107"/>
        <v>10.999999999999961</v>
      </c>
      <c r="L35">
        <f t="shared" si="108"/>
        <v>5.9999999999999787</v>
      </c>
      <c r="M35">
        <f t="shared" si="109"/>
        <v>1</v>
      </c>
      <c r="N35">
        <f t="shared" ca="1" si="110"/>
        <v>1512</v>
      </c>
      <c r="O35" t="str">
        <f t="shared" si="111"/>
        <v/>
      </c>
      <c r="P35">
        <f t="shared" si="112"/>
        <v>417.99999999999852</v>
      </c>
      <c r="Q35" s="7">
        <f t="shared" si="113"/>
        <v>258.79026082364487</v>
      </c>
      <c r="R35">
        <f t="shared" si="114"/>
        <v>431.99999999999847</v>
      </c>
      <c r="S35">
        <f t="shared" si="115"/>
        <v>849.99999999999704</v>
      </c>
      <c r="T35" s="7">
        <f t="shared" si="116"/>
        <v>690.79026082364339</v>
      </c>
    </row>
    <row r="36" spans="1:20" x14ac:dyDescent="0.2">
      <c r="B36" s="61"/>
      <c r="D36" s="65"/>
      <c r="E36" s="4">
        <v>4</v>
      </c>
      <c r="F36" s="4">
        <v>1550</v>
      </c>
      <c r="G36" s="6">
        <f t="shared" ref="G36:G37" si="117">VALUE(CONCATENATE(LEFT(F36,LEN(F36)-2),":",RIGHT(F36,2)))</f>
        <v>0.65972222222222221</v>
      </c>
      <c r="H36" s="4">
        <v>1558</v>
      </c>
      <c r="I36" s="1">
        <f t="shared" ref="I36:I37" si="118">VALUE(CONCATENATE(LEFT(H36,LEN(H36)-2),":",RIGHT(H36,2)))</f>
        <v>0.66527777777777775</v>
      </c>
      <c r="J36" s="1">
        <f t="shared" ref="J36:J37" si="119">IF(OR(B37&lt;&gt;"",E37=""),I36+TIME(0,5,0),"")</f>
        <v>0.66874999999999996</v>
      </c>
      <c r="K36" t="str">
        <f t="shared" ref="K36:K37" si="120">IF(AND(OR(AND(B36&lt;&gt;"",B37=""),AND(B36="",B37="")),E37&lt;&gt;""),(G37-I36)*1440,"")</f>
        <v/>
      </c>
      <c r="L36">
        <f t="shared" ref="L36:L37" si="121">(I36-G36)*1440</f>
        <v>7.9999999999999716</v>
      </c>
      <c r="M36">
        <f t="shared" ref="M36:M37" si="122">IF(B36&lt;&gt;"",1,M35+1)</f>
        <v>2</v>
      </c>
      <c r="N36">
        <f t="shared" ref="N36:N37" ca="1" si="123">OFFSET(C36,-M36+1,0)</f>
        <v>1512</v>
      </c>
      <c r="O36">
        <f t="shared" ref="O36:O37" ca="1" si="124">IF(J36&lt;&gt;"",(J36-VALUE(CONCATENATE(LEFT(N36,LEN(N36)-2),":",RIGHT(N36,2))))*1440,"")</f>
        <v>50.999999999999979</v>
      </c>
      <c r="P36">
        <f t="shared" ref="P36:P37" si="125">IF(K36&lt;&gt;"",(E36+E37)*K36/2,E36*5/2)</f>
        <v>10</v>
      </c>
      <c r="Q36" s="7">
        <f t="shared" ref="Q36:Q37" si="126">IF(K36&lt;&gt;"",(E37-E36)*K36/LN((E37+0.000001)/(E36+0.000001)),-5*(E36-0.000001)/(LN(1/E36)-13.8155))</f>
        <v>1.3156338340657985</v>
      </c>
      <c r="R36">
        <f t="shared" ref="R36:R37" si="127">(E36*L36)</f>
        <v>31.999999999999886</v>
      </c>
      <c r="S36">
        <f t="shared" ref="S36:S37" si="128">P36+R36</f>
        <v>41.999999999999886</v>
      </c>
      <c r="T36" s="7">
        <f t="shared" ref="T36:T37" si="129">Q36+R36</f>
        <v>33.315633834065686</v>
      </c>
    </row>
    <row r="37" spans="1:20" x14ac:dyDescent="0.2">
      <c r="A37">
        <v>1</v>
      </c>
      <c r="B37" s="61">
        <v>45392</v>
      </c>
      <c r="C37">
        <v>1057</v>
      </c>
      <c r="D37" s="79">
        <v>3</v>
      </c>
      <c r="E37" s="4">
        <v>0.01</v>
      </c>
      <c r="F37" s="4">
        <v>1127</v>
      </c>
      <c r="G37" s="6">
        <f t="shared" si="117"/>
        <v>0.4770833333333333</v>
      </c>
      <c r="H37" s="4">
        <v>1132</v>
      </c>
      <c r="I37" s="1">
        <f t="shared" si="118"/>
        <v>0.48055555555555557</v>
      </c>
      <c r="J37" s="1" t="str">
        <f t="shared" si="119"/>
        <v/>
      </c>
      <c r="K37">
        <f t="shared" si="120"/>
        <v>18.000000000000014</v>
      </c>
      <c r="L37">
        <f t="shared" si="121"/>
        <v>5.0000000000000622</v>
      </c>
      <c r="M37">
        <f t="shared" si="122"/>
        <v>1</v>
      </c>
      <c r="N37">
        <f t="shared" ca="1" si="123"/>
        <v>1057</v>
      </c>
      <c r="O37" t="str">
        <f t="shared" si="124"/>
        <v/>
      </c>
      <c r="P37">
        <f t="shared" si="125"/>
        <v>405.09000000000032</v>
      </c>
      <c r="Q37" s="7">
        <f t="shared" si="126"/>
        <v>96.272673965624122</v>
      </c>
      <c r="R37">
        <f t="shared" si="127"/>
        <v>5.000000000000062E-2</v>
      </c>
      <c r="S37">
        <f t="shared" si="128"/>
        <v>405.14000000000033</v>
      </c>
      <c r="T37" s="7">
        <f t="shared" si="129"/>
        <v>96.322673965624119</v>
      </c>
    </row>
    <row r="38" spans="1:20" x14ac:dyDescent="0.2">
      <c r="B38" s="61"/>
      <c r="D38" s="19"/>
      <c r="E38" s="4">
        <v>45</v>
      </c>
      <c r="F38" s="4">
        <v>1150</v>
      </c>
      <c r="G38" s="6">
        <f t="shared" ref="G38:G39" si="130">VALUE(CONCATENATE(LEFT(F38,LEN(F38)-2),":",RIGHT(F38,2)))</f>
        <v>0.49305555555555558</v>
      </c>
      <c r="H38" s="4">
        <v>1156</v>
      </c>
      <c r="I38" s="1">
        <f t="shared" ref="I38:I39" si="131">VALUE(CONCATENATE(LEFT(H38,LEN(H38)-2),":",RIGHT(H38,2)))</f>
        <v>0.49722222222222223</v>
      </c>
      <c r="J38" s="1">
        <f t="shared" ref="J38:J39" si="132">IF(OR(B39&lt;&gt;"",E39=""),I38+TIME(0,5,0),"")</f>
        <v>0.50069444444444444</v>
      </c>
      <c r="K38" t="str">
        <f t="shared" ref="K38:K39" si="133">IF(AND(OR(AND(B38&lt;&gt;"",B39=""),AND(B38="",B39="")),E39&lt;&gt;""),(G39-I38)*1440,"")</f>
        <v/>
      </c>
      <c r="L38">
        <f t="shared" ref="L38:L39" si="134">(I38-G38)*1440</f>
        <v>5.9999999999999787</v>
      </c>
      <c r="M38">
        <f t="shared" ref="M38:M39" si="135">IF(B38&lt;&gt;"",1,M37+1)</f>
        <v>2</v>
      </c>
      <c r="N38">
        <f t="shared" ref="N38:N39" ca="1" si="136">OFFSET(C38,-M38+1,0)</f>
        <v>1057</v>
      </c>
      <c r="O38">
        <f t="shared" ref="O38:O39" ca="1" si="137">IF(J38&lt;&gt;"",(J38-VALUE(CONCATENATE(LEFT(N38,LEN(N38)-2),":",RIGHT(N38,2))))*1440,"")</f>
        <v>64.000000000000014</v>
      </c>
      <c r="P38">
        <f t="shared" ref="P38:P39" si="138">IF(K38&lt;&gt;"",(E38+E39)*K38/2,E38*5/2)</f>
        <v>112.5</v>
      </c>
      <c r="Q38" s="7">
        <f t="shared" ref="Q38:Q39" si="139">IF(K38&lt;&gt;"",(E39-E38)*K38/LN((E39+0.000001)/(E38+0.000001)),-5*(E38-0.000001)/(LN(1/E38)-13.8155))</f>
        <v>12.76801273002747</v>
      </c>
      <c r="R38">
        <f t="shared" ref="R38:R39" si="140">(E38*L38)</f>
        <v>269.99999999999903</v>
      </c>
      <c r="S38">
        <f t="shared" ref="S38:S39" si="141">P38+R38</f>
        <v>382.49999999999903</v>
      </c>
      <c r="T38" s="7">
        <f t="shared" ref="T38:T39" si="142">Q38+R38</f>
        <v>282.7680127300265</v>
      </c>
    </row>
    <row r="39" spans="1:20" x14ac:dyDescent="0.2">
      <c r="A39">
        <v>1</v>
      </c>
      <c r="B39" s="61">
        <v>45393</v>
      </c>
      <c r="C39">
        <v>914</v>
      </c>
      <c r="D39" s="79">
        <v>3</v>
      </c>
      <c r="E39" s="4">
        <v>0.01</v>
      </c>
      <c r="F39" s="4">
        <v>936</v>
      </c>
      <c r="G39" s="6">
        <f t="shared" si="130"/>
        <v>0.39999999999999997</v>
      </c>
      <c r="H39" s="4">
        <v>958</v>
      </c>
      <c r="I39" s="1">
        <f t="shared" si="131"/>
        <v>0.4152777777777778</v>
      </c>
      <c r="J39" s="1" t="str">
        <f t="shared" si="132"/>
        <v/>
      </c>
      <c r="K39">
        <f t="shared" si="133"/>
        <v>15.999999999999943</v>
      </c>
      <c r="L39">
        <f t="shared" si="134"/>
        <v>22.000000000000082</v>
      </c>
      <c r="M39">
        <f t="shared" si="135"/>
        <v>1</v>
      </c>
      <c r="N39">
        <f t="shared" ca="1" si="136"/>
        <v>914</v>
      </c>
      <c r="O39" t="str">
        <f t="shared" si="137"/>
        <v/>
      </c>
      <c r="P39">
        <f t="shared" si="138"/>
        <v>800.0799999999972</v>
      </c>
      <c r="Q39" s="7">
        <f t="shared" si="139"/>
        <v>173.70230664796972</v>
      </c>
      <c r="R39">
        <f t="shared" si="140"/>
        <v>0.22000000000000083</v>
      </c>
      <c r="S39">
        <f t="shared" si="141"/>
        <v>800.29999999999723</v>
      </c>
      <c r="T39" s="7">
        <f t="shared" si="142"/>
        <v>173.92230664796972</v>
      </c>
    </row>
    <row r="40" spans="1:20" x14ac:dyDescent="0.2">
      <c r="B40" s="61"/>
      <c r="D40" s="65"/>
      <c r="E40" s="4">
        <v>100</v>
      </c>
      <c r="F40" s="4">
        <v>1014</v>
      </c>
      <c r="G40" s="6">
        <f t="shared" ref="G40:G42" si="143">VALUE(CONCATENATE(LEFT(F40,LEN(F40)-2),":",RIGHT(F40,2)))</f>
        <v>0.42638888888888887</v>
      </c>
      <c r="H40" s="4">
        <v>1030</v>
      </c>
      <c r="I40" s="1">
        <f t="shared" ref="I40:I42" si="144">VALUE(CONCATENATE(LEFT(H40,LEN(H40)-2),":",RIGHT(H40,2)))</f>
        <v>0.4375</v>
      </c>
      <c r="J40" s="1" t="str">
        <f t="shared" ref="J40:J42" si="145">IF(OR(B41&lt;&gt;"",E41=""),I40+TIME(0,5,0),"")</f>
        <v/>
      </c>
      <c r="K40">
        <f t="shared" ref="K40:K42" si="146">IF(AND(OR(AND(B40&lt;&gt;"",B41=""),AND(B40="",B41="")),E41&lt;&gt;""),(G41-I40)*1440,"")</f>
        <v>11.999999999999957</v>
      </c>
      <c r="L40">
        <f t="shared" ref="L40:L42" si="147">(I40-G40)*1440</f>
        <v>16.000000000000021</v>
      </c>
      <c r="M40">
        <f t="shared" ref="M40:M42" si="148">IF(B40&lt;&gt;"",1,M39+1)</f>
        <v>2</v>
      </c>
      <c r="N40">
        <f t="shared" ref="N40:N42" ca="1" si="149">OFFSET(C40,-M40+1,0)</f>
        <v>914</v>
      </c>
      <c r="O40" t="str">
        <f t="shared" ref="O40:O42" si="150">IF(J40&lt;&gt;"",(J40-VALUE(CONCATENATE(LEFT(N40,LEN(N40)-2),":",RIGHT(N40,2))))*1440,"")</f>
        <v/>
      </c>
      <c r="P40">
        <f t="shared" ref="P40:P42" si="151">IF(K40&lt;&gt;"",(E40+E41)*K40/2,E40*5/2)</f>
        <v>689.9999999999975</v>
      </c>
      <c r="Q40" s="7">
        <f t="shared" ref="Q40:Q42" si="152">IF(K40&lt;&gt;"",(E41-E40)*K40/LN((E41+0.000001)/(E40+0.000001)),-5*(E40-0.000001)/(LN(1/E40)-13.8155))</f>
        <v>537.65710054896056</v>
      </c>
      <c r="R40">
        <f t="shared" ref="R40:R42" si="153">(E40*L40)</f>
        <v>1600.000000000002</v>
      </c>
      <c r="S40">
        <f t="shared" ref="S40:S42" si="154">P40+R40</f>
        <v>2289.9999999999995</v>
      </c>
      <c r="T40" s="7">
        <f t="shared" ref="T40:T42" si="155">Q40+R40</f>
        <v>2137.6571005489627</v>
      </c>
    </row>
    <row r="41" spans="1:20" x14ac:dyDescent="0.2">
      <c r="B41" s="61"/>
      <c r="D41" s="19"/>
      <c r="E41" s="4">
        <v>15</v>
      </c>
      <c r="F41" s="4">
        <v>1042</v>
      </c>
      <c r="G41" s="6">
        <f t="shared" si="143"/>
        <v>0.4458333333333333</v>
      </c>
      <c r="H41" s="4">
        <v>1045</v>
      </c>
      <c r="I41" s="1">
        <f t="shared" si="144"/>
        <v>0.44791666666666669</v>
      </c>
      <c r="J41" s="1">
        <f t="shared" si="145"/>
        <v>0.4513888888888889</v>
      </c>
      <c r="K41" t="str">
        <f t="shared" si="146"/>
        <v/>
      </c>
      <c r="L41">
        <f t="shared" si="147"/>
        <v>3.0000000000000693</v>
      </c>
      <c r="M41">
        <f t="shared" si="148"/>
        <v>3</v>
      </c>
      <c r="N41">
        <f t="shared" ca="1" si="149"/>
        <v>914</v>
      </c>
      <c r="O41">
        <f t="shared" ca="1" si="150"/>
        <v>96.000000000000057</v>
      </c>
      <c r="P41">
        <f t="shared" si="151"/>
        <v>37.5</v>
      </c>
      <c r="Q41" s="7">
        <f t="shared" si="152"/>
        <v>4.5389758306902523</v>
      </c>
      <c r="R41">
        <f t="shared" si="153"/>
        <v>45.000000000001037</v>
      </c>
      <c r="S41">
        <f t="shared" si="154"/>
        <v>82.500000000001037</v>
      </c>
      <c r="T41" s="7">
        <f t="shared" si="155"/>
        <v>49.538975830691292</v>
      </c>
    </row>
    <row r="42" spans="1:20" x14ac:dyDescent="0.2">
      <c r="B42" s="61">
        <v>45393</v>
      </c>
      <c r="C42">
        <v>1414</v>
      </c>
      <c r="D42" s="79"/>
      <c r="E42" s="4">
        <v>0.01</v>
      </c>
      <c r="F42" s="4">
        <v>1439</v>
      </c>
      <c r="G42" s="6">
        <f t="shared" si="143"/>
        <v>0.61041666666666672</v>
      </c>
      <c r="H42" s="4">
        <v>1451</v>
      </c>
      <c r="I42" s="1">
        <f t="shared" si="144"/>
        <v>0.61875000000000002</v>
      </c>
      <c r="J42" s="1" t="str">
        <f t="shared" si="145"/>
        <v/>
      </c>
      <c r="K42">
        <f t="shared" si="146"/>
        <v>15.999999999999943</v>
      </c>
      <c r="L42">
        <f t="shared" si="147"/>
        <v>11.999999999999957</v>
      </c>
      <c r="M42">
        <f t="shared" si="148"/>
        <v>1</v>
      </c>
      <c r="N42">
        <f t="shared" ca="1" si="149"/>
        <v>1414</v>
      </c>
      <c r="O42" t="str">
        <f t="shared" si="150"/>
        <v/>
      </c>
      <c r="P42">
        <f t="shared" si="151"/>
        <v>296.0799999999989</v>
      </c>
      <c r="Q42" s="7">
        <f t="shared" si="152"/>
        <v>72.035157620477989</v>
      </c>
      <c r="R42">
        <f t="shared" si="153"/>
        <v>0.11999999999999958</v>
      </c>
      <c r="S42">
        <f t="shared" si="154"/>
        <v>296.19999999999891</v>
      </c>
      <c r="T42" s="7">
        <f t="shared" si="155"/>
        <v>72.155157620477993</v>
      </c>
    </row>
    <row r="43" spans="1:20" x14ac:dyDescent="0.2">
      <c r="B43" s="61"/>
      <c r="D43" s="19"/>
      <c r="E43" s="4">
        <v>37</v>
      </c>
      <c r="F43" s="4">
        <v>1507</v>
      </c>
      <c r="G43" s="6">
        <f t="shared" ref="G43:G47" si="156">VALUE(CONCATENATE(LEFT(F43,LEN(F43)-2),":",RIGHT(F43,2)))</f>
        <v>0.62986111111111109</v>
      </c>
      <c r="H43" s="4">
        <v>1513</v>
      </c>
      <c r="I43" s="1">
        <f t="shared" ref="I43:I47" si="157">VALUE(CONCATENATE(LEFT(H43,LEN(H43)-2),":",RIGHT(H43,2)))</f>
        <v>0.63402777777777775</v>
      </c>
      <c r="J43" s="1" t="str">
        <f t="shared" ref="J43:J47" si="158">IF(OR(B44&lt;&gt;"",E44=""),I43+TIME(0,5,0),"")</f>
        <v/>
      </c>
      <c r="K43">
        <f t="shared" ref="K43:K47" si="159">IF(AND(OR(AND(B43&lt;&gt;"",B44=""),AND(B43="",B44="")),E44&lt;&gt;""),(G44-I43)*1440,"")</f>
        <v>9.9999999999999645</v>
      </c>
      <c r="L43">
        <f t="shared" ref="L43:L47" si="160">(I43-G43)*1440</f>
        <v>5.9999999999999787</v>
      </c>
      <c r="M43">
        <f t="shared" ref="M43:M47" si="161">IF(B43&lt;&gt;"",1,M42+1)</f>
        <v>2</v>
      </c>
      <c r="N43">
        <f t="shared" ref="N43:N47" ca="1" si="162">OFFSET(C43,-M43+1,0)</f>
        <v>1414</v>
      </c>
      <c r="O43" t="str">
        <f t="shared" ref="O43:O47" si="163">IF(J43&lt;&gt;"",(J43-VALUE(CONCATENATE(LEFT(N43,LEN(N43)-2),":",RIGHT(N43,2))))*1440,"")</f>
        <v/>
      </c>
      <c r="P43">
        <f t="shared" ref="P43:P47" si="164">IF(K43&lt;&gt;"",(E43+E44)*K43/2,E43*5/2)</f>
        <v>224.9999999999992</v>
      </c>
      <c r="Q43" s="7">
        <f t="shared" ref="Q43:Q47" si="165">IF(K43&lt;&gt;"",(E44-E43)*K43/LN((E44+0.000001)/(E43+0.000001)),-5*(E43-0.000001)/(LN(1/E43)-13.8155))</f>
        <v>189.3597733862006</v>
      </c>
      <c r="R43">
        <f t="shared" ref="R43:R47" si="166">(E43*L43)</f>
        <v>221.9999999999992</v>
      </c>
      <c r="S43">
        <f t="shared" ref="S43:S47" si="167">P43+R43</f>
        <v>446.99999999999841</v>
      </c>
      <c r="T43" s="7">
        <f t="shared" ref="T43:T47" si="168">Q43+R43</f>
        <v>411.35977338619978</v>
      </c>
    </row>
    <row r="44" spans="1:20" x14ac:dyDescent="0.2">
      <c r="B44" s="61"/>
      <c r="D44" s="65"/>
      <c r="E44" s="4">
        <v>8</v>
      </c>
      <c r="F44" s="4">
        <v>1523</v>
      </c>
      <c r="G44" s="6">
        <f t="shared" si="156"/>
        <v>0.64097222222222217</v>
      </c>
      <c r="H44" s="4">
        <v>1530</v>
      </c>
      <c r="I44" s="1">
        <f t="shared" si="157"/>
        <v>0.64583333333333337</v>
      </c>
      <c r="J44" s="1" t="str">
        <f t="shared" si="158"/>
        <v/>
      </c>
      <c r="K44">
        <f t="shared" si="159"/>
        <v>8.999999999999968</v>
      </c>
      <c r="L44">
        <f t="shared" si="160"/>
        <v>7.000000000000135</v>
      </c>
      <c r="M44">
        <f t="shared" si="161"/>
        <v>3</v>
      </c>
      <c r="N44">
        <f t="shared" ca="1" si="162"/>
        <v>1414</v>
      </c>
      <c r="O44" t="str">
        <f t="shared" si="163"/>
        <v/>
      </c>
      <c r="P44">
        <f t="shared" si="164"/>
        <v>39.599999999999859</v>
      </c>
      <c r="Q44" s="7">
        <f t="shared" si="165"/>
        <v>28.142296177120599</v>
      </c>
      <c r="R44">
        <f t="shared" si="166"/>
        <v>56.00000000000108</v>
      </c>
      <c r="S44">
        <f t="shared" si="167"/>
        <v>95.600000000000932</v>
      </c>
      <c r="T44" s="7">
        <f t="shared" si="168"/>
        <v>84.142296177121679</v>
      </c>
    </row>
    <row r="45" spans="1:20" x14ac:dyDescent="0.2">
      <c r="B45" s="61"/>
      <c r="D45" s="19"/>
      <c r="E45" s="4">
        <v>0.8</v>
      </c>
      <c r="F45" s="4">
        <v>1539</v>
      </c>
      <c r="G45" s="6">
        <f t="shared" si="156"/>
        <v>0.65208333333333335</v>
      </c>
      <c r="H45" s="4">
        <v>1544</v>
      </c>
      <c r="I45" s="1">
        <f t="shared" si="157"/>
        <v>0.65555555555555556</v>
      </c>
      <c r="J45" s="1" t="str">
        <f t="shared" si="158"/>
        <v/>
      </c>
      <c r="K45">
        <f t="shared" si="159"/>
        <v>10.999999999999961</v>
      </c>
      <c r="L45">
        <f t="shared" si="160"/>
        <v>4.9999999999999822</v>
      </c>
      <c r="M45">
        <f t="shared" si="161"/>
        <v>4</v>
      </c>
      <c r="N45">
        <f t="shared" ca="1" si="162"/>
        <v>1414</v>
      </c>
      <c r="O45" t="str">
        <f t="shared" si="163"/>
        <v/>
      </c>
      <c r="P45">
        <f t="shared" si="164"/>
        <v>554.39999999999804</v>
      </c>
      <c r="Q45" s="7">
        <f t="shared" si="165"/>
        <v>226.00028490481932</v>
      </c>
      <c r="R45">
        <f t="shared" si="166"/>
        <v>3.9999999999999858</v>
      </c>
      <c r="S45">
        <f t="shared" si="167"/>
        <v>558.39999999999804</v>
      </c>
      <c r="T45" s="7">
        <f t="shared" si="168"/>
        <v>230.0002849048193</v>
      </c>
    </row>
    <row r="46" spans="1:20" x14ac:dyDescent="0.2">
      <c r="B46" s="61"/>
      <c r="D46" s="19"/>
      <c r="E46" s="4">
        <v>100</v>
      </c>
      <c r="F46" s="4">
        <v>1555</v>
      </c>
      <c r="G46" s="6">
        <f t="shared" si="156"/>
        <v>0.66319444444444442</v>
      </c>
      <c r="H46" s="4">
        <v>1601</v>
      </c>
      <c r="I46" s="1">
        <f t="shared" si="157"/>
        <v>0.66736111111111107</v>
      </c>
      <c r="J46" s="1">
        <f t="shared" si="158"/>
        <v>0.67083333333333328</v>
      </c>
      <c r="K46" t="str">
        <f t="shared" si="159"/>
        <v/>
      </c>
      <c r="L46">
        <f t="shared" si="160"/>
        <v>5.9999999999999787</v>
      </c>
      <c r="M46">
        <f t="shared" si="161"/>
        <v>5</v>
      </c>
      <c r="N46">
        <f t="shared" ca="1" si="162"/>
        <v>1414</v>
      </c>
      <c r="O46">
        <f t="shared" ca="1" si="163"/>
        <v>111.99999999999991</v>
      </c>
      <c r="P46">
        <f t="shared" si="164"/>
        <v>250</v>
      </c>
      <c r="Q46" s="7">
        <f t="shared" si="165"/>
        <v>27.143420404993254</v>
      </c>
      <c r="R46">
        <f t="shared" si="166"/>
        <v>599.99999999999784</v>
      </c>
      <c r="S46">
        <f t="shared" si="167"/>
        <v>849.99999999999784</v>
      </c>
      <c r="T46" s="7">
        <f t="shared" si="168"/>
        <v>627.14342040499105</v>
      </c>
    </row>
    <row r="47" spans="1:20" x14ac:dyDescent="0.2">
      <c r="A47">
        <v>1</v>
      </c>
      <c r="B47" s="61">
        <v>45394</v>
      </c>
      <c r="C47">
        <v>1035</v>
      </c>
      <c r="D47" s="79">
        <v>3</v>
      </c>
      <c r="E47" s="4">
        <v>0.01</v>
      </c>
      <c r="F47" s="4">
        <v>1055</v>
      </c>
      <c r="G47" s="6">
        <f t="shared" si="156"/>
        <v>0.4548611111111111</v>
      </c>
      <c r="H47" s="4">
        <v>1057</v>
      </c>
      <c r="I47" s="1">
        <f t="shared" si="157"/>
        <v>0.45624999999999999</v>
      </c>
      <c r="J47" s="1" t="str">
        <f t="shared" si="158"/>
        <v/>
      </c>
      <c r="K47">
        <f t="shared" si="159"/>
        <v>14.00000000000003</v>
      </c>
      <c r="L47">
        <f t="shared" si="160"/>
        <v>1.9999999999999929</v>
      </c>
      <c r="M47">
        <f t="shared" si="161"/>
        <v>1</v>
      </c>
      <c r="N47">
        <f t="shared" ca="1" si="162"/>
        <v>1035</v>
      </c>
      <c r="O47" t="str">
        <f t="shared" si="163"/>
        <v/>
      </c>
      <c r="P47">
        <f t="shared" si="164"/>
        <v>700.07000000000153</v>
      </c>
      <c r="Q47" s="7">
        <f t="shared" si="165"/>
        <v>151.98951831697437</v>
      </c>
      <c r="R47">
        <f t="shared" si="166"/>
        <v>1.9999999999999931E-2</v>
      </c>
      <c r="S47">
        <f t="shared" si="167"/>
        <v>700.09000000000151</v>
      </c>
      <c r="T47" s="7">
        <f t="shared" si="168"/>
        <v>152.00951831697438</v>
      </c>
    </row>
    <row r="48" spans="1:20" x14ac:dyDescent="0.2">
      <c r="B48" s="61"/>
      <c r="D48" s="19"/>
      <c r="E48" s="4">
        <v>100</v>
      </c>
      <c r="F48" s="4">
        <v>1111</v>
      </c>
      <c r="G48" s="6">
        <f t="shared" ref="G48:G49" si="169">VALUE(CONCATENATE(LEFT(F48,LEN(F48)-2),":",RIGHT(F48,2)))</f>
        <v>0.46597222222222223</v>
      </c>
      <c r="H48" s="4">
        <v>1222</v>
      </c>
      <c r="I48" s="1">
        <f t="shared" ref="I48:I49" si="170">VALUE(CONCATENATE(LEFT(H48,LEN(H48)-2),":",RIGHT(H48,2)))</f>
        <v>0.51527777777777783</v>
      </c>
      <c r="J48" s="1">
        <f t="shared" ref="J48:J49" si="171">IF(OR(B49&lt;&gt;"",E49=""),I48+TIME(0,5,0),"")</f>
        <v>0.51875000000000004</v>
      </c>
      <c r="K48" t="str">
        <f t="shared" ref="K48:K49" si="172">IF(AND(OR(AND(B48&lt;&gt;"",B49=""),AND(B48="",B49="")),E49&lt;&gt;""),(G49-I48)*1440,"")</f>
        <v/>
      </c>
      <c r="L48">
        <f t="shared" ref="L48:L49" si="173">(I48-G48)*1440</f>
        <v>71.000000000000071</v>
      </c>
      <c r="M48">
        <f t="shared" ref="M48:M49" si="174">IF(B48&lt;&gt;"",1,M47+1)</f>
        <v>2</v>
      </c>
      <c r="N48">
        <f t="shared" ref="N48:N49" ca="1" si="175">OFFSET(C48,-M48+1,0)</f>
        <v>1035</v>
      </c>
      <c r="O48">
        <f t="shared" ref="O48:O49" ca="1" si="176">IF(J48&lt;&gt;"",(J48-VALUE(CONCATENATE(LEFT(N48,LEN(N48)-2),":",RIGHT(N48,2))))*1440,"")</f>
        <v>112</v>
      </c>
      <c r="P48">
        <f t="shared" ref="P48:P49" si="177">IF(K48&lt;&gt;"",(E48+E49)*K48/2,E48*5/2)</f>
        <v>250</v>
      </c>
      <c r="Q48" s="7">
        <f t="shared" ref="Q48:Q49" si="178">IF(K48&lt;&gt;"",(E49-E48)*K48/LN((E49+0.000001)/(E48+0.000001)),-5*(E48-0.000001)/(LN(1/E48)-13.8155))</f>
        <v>27.143420404993254</v>
      </c>
      <c r="R48">
        <f t="shared" ref="R48:R49" si="179">(E48*L48)</f>
        <v>7100.0000000000073</v>
      </c>
      <c r="S48">
        <f t="shared" ref="S48:S49" si="180">P48+R48</f>
        <v>7350.0000000000073</v>
      </c>
      <c r="T48" s="7">
        <f t="shared" ref="T48:T49" si="181">Q48+R48</f>
        <v>7127.1434204050001</v>
      </c>
    </row>
    <row r="49" spans="1:20" x14ac:dyDescent="0.2">
      <c r="A49">
        <v>1</v>
      </c>
      <c r="B49" s="61">
        <v>45395</v>
      </c>
      <c r="C49">
        <v>1438</v>
      </c>
      <c r="D49" s="79">
        <v>6</v>
      </c>
      <c r="E49" s="4">
        <v>0.01</v>
      </c>
      <c r="F49" s="4">
        <v>1456</v>
      </c>
      <c r="G49" s="6">
        <f t="shared" si="169"/>
        <v>0.62222222222222223</v>
      </c>
      <c r="H49" s="4">
        <v>1458</v>
      </c>
      <c r="I49" s="1">
        <f t="shared" si="170"/>
        <v>0.62361111111111112</v>
      </c>
      <c r="J49" s="1" t="str">
        <f t="shared" si="171"/>
        <v/>
      </c>
      <c r="K49">
        <f t="shared" si="172"/>
        <v>11.999999999999957</v>
      </c>
      <c r="L49">
        <f t="shared" si="173"/>
        <v>1.9999999999999929</v>
      </c>
      <c r="M49">
        <f t="shared" si="174"/>
        <v>1</v>
      </c>
      <c r="N49">
        <f t="shared" ca="1" si="175"/>
        <v>1438</v>
      </c>
      <c r="O49" t="str">
        <f t="shared" si="176"/>
        <v/>
      </c>
      <c r="P49">
        <f t="shared" si="177"/>
        <v>600.0599999999979</v>
      </c>
      <c r="Q49" s="7">
        <f t="shared" si="178"/>
        <v>130.27672998597731</v>
      </c>
      <c r="R49">
        <f t="shared" si="179"/>
        <v>1.9999999999999931E-2</v>
      </c>
      <c r="S49">
        <f t="shared" si="180"/>
        <v>600.07999999999788</v>
      </c>
      <c r="T49" s="7">
        <f t="shared" si="181"/>
        <v>130.29672998597732</v>
      </c>
    </row>
    <row r="50" spans="1:20" x14ac:dyDescent="0.2">
      <c r="B50" s="61"/>
      <c r="D50" s="19"/>
      <c r="E50" s="4">
        <v>100</v>
      </c>
      <c r="F50" s="4">
        <v>1510</v>
      </c>
      <c r="G50" s="6">
        <f t="shared" ref="G50:G52" si="182">VALUE(CONCATENATE(LEFT(F50,LEN(F50)-2),":",RIGHT(F50,2)))</f>
        <v>0.63194444444444442</v>
      </c>
      <c r="H50" s="4">
        <v>1512</v>
      </c>
      <c r="I50" s="1">
        <f t="shared" ref="I50:I52" si="183">VALUE(CONCATENATE(LEFT(H50,LEN(H50)-2),":",RIGHT(H50,2)))</f>
        <v>0.6333333333333333</v>
      </c>
      <c r="J50" s="1" t="str">
        <f t="shared" ref="J50:J52" si="184">IF(OR(B51&lt;&gt;"",E51=""),I50+TIME(0,5,0),"")</f>
        <v/>
      </c>
      <c r="K50">
        <f t="shared" ref="K50:K52" si="185">IF(AND(OR(AND(B50&lt;&gt;"",B51=""),AND(B50="",B51="")),E51&lt;&gt;""),(G51-I50)*1440,"")</f>
        <v>2.9999999999999893</v>
      </c>
      <c r="L50">
        <f t="shared" ref="L50:L52" si="186">(I50-G50)*1440</f>
        <v>1.9999999999999929</v>
      </c>
      <c r="M50">
        <f t="shared" ref="M50:M52" si="187">IF(B50&lt;&gt;"",1,M49+1)</f>
        <v>2</v>
      </c>
      <c r="N50">
        <f t="shared" ref="N50:N52" ca="1" si="188">OFFSET(C50,-M50+1,0)</f>
        <v>1438</v>
      </c>
      <c r="O50" t="str">
        <f t="shared" ref="O50:O52" si="189">IF(J50&lt;&gt;"",(J50-VALUE(CONCATENATE(LEFT(N50,LEN(N50)-2),":",RIGHT(N50,2))))*1440,"")</f>
        <v/>
      </c>
      <c r="P50">
        <f t="shared" ref="P50:P52" si="190">IF(K50&lt;&gt;"",(E50+E51)*K50/2,E50*5/2)</f>
        <v>449.99999999999841</v>
      </c>
      <c r="Q50" s="7">
        <f t="shared" ref="Q50:Q52" si="191">IF(K50&lt;&gt;"",(E51-E50)*K50/LN((E51+0.000001)/(E50+0.000001)),-5*(E50-0.000001)/(LN(1/E50)-13.8155))</f>
        <v>432.80851538874094</v>
      </c>
      <c r="R50">
        <f t="shared" ref="R50:R52" si="192">(E50*L50)</f>
        <v>199.99999999999929</v>
      </c>
      <c r="S50">
        <f t="shared" ref="S50:S52" si="193">P50+R50</f>
        <v>649.99999999999773</v>
      </c>
      <c r="T50" s="7">
        <f t="shared" ref="T50:T52" si="194">Q50+R50</f>
        <v>632.80851538874026</v>
      </c>
    </row>
    <row r="51" spans="1:20" x14ac:dyDescent="0.2">
      <c r="B51" s="61"/>
      <c r="D51" s="19"/>
      <c r="E51" s="4">
        <v>200</v>
      </c>
      <c r="F51" s="4">
        <v>1515</v>
      </c>
      <c r="G51" s="6">
        <f t="shared" si="182"/>
        <v>0.63541666666666663</v>
      </c>
      <c r="H51" s="4">
        <v>1646</v>
      </c>
      <c r="I51" s="1">
        <f t="shared" si="183"/>
        <v>0.69861111111111107</v>
      </c>
      <c r="J51" s="1">
        <f t="shared" si="184"/>
        <v>0.70208333333333328</v>
      </c>
      <c r="K51" t="str">
        <f t="shared" si="185"/>
        <v/>
      </c>
      <c r="L51">
        <f t="shared" si="186"/>
        <v>91</v>
      </c>
      <c r="M51">
        <f t="shared" si="187"/>
        <v>3</v>
      </c>
      <c r="N51">
        <f t="shared" ca="1" si="188"/>
        <v>1438</v>
      </c>
      <c r="O51">
        <f t="shared" ca="1" si="189"/>
        <v>133</v>
      </c>
      <c r="P51">
        <f t="shared" si="190"/>
        <v>500</v>
      </c>
      <c r="Q51" s="7">
        <f t="shared" si="191"/>
        <v>52.318172546220183</v>
      </c>
      <c r="R51">
        <f t="shared" si="192"/>
        <v>18200</v>
      </c>
      <c r="S51">
        <f t="shared" si="193"/>
        <v>18700</v>
      </c>
      <c r="T51" s="7">
        <f t="shared" si="194"/>
        <v>18252.31817254622</v>
      </c>
    </row>
    <row r="52" spans="1:20" x14ac:dyDescent="0.2">
      <c r="A52">
        <v>1</v>
      </c>
      <c r="B52" s="61">
        <v>45397</v>
      </c>
      <c r="C52">
        <v>1544</v>
      </c>
      <c r="D52" s="79">
        <v>3</v>
      </c>
      <c r="E52" s="4">
        <v>0.01</v>
      </c>
      <c r="F52" s="4">
        <v>1603</v>
      </c>
      <c r="G52" s="6">
        <f t="shared" si="182"/>
        <v>0.66875000000000007</v>
      </c>
      <c r="H52" s="4">
        <v>1610</v>
      </c>
      <c r="I52" s="1">
        <f t="shared" si="183"/>
        <v>0.67361111111111116</v>
      </c>
      <c r="J52" s="1" t="str">
        <f t="shared" si="184"/>
        <v/>
      </c>
      <c r="K52">
        <f t="shared" si="185"/>
        <v>7.9999999999999716</v>
      </c>
      <c r="L52">
        <f t="shared" si="186"/>
        <v>6.9999999999999751</v>
      </c>
      <c r="M52">
        <f t="shared" si="187"/>
        <v>1</v>
      </c>
      <c r="N52">
        <f t="shared" ca="1" si="188"/>
        <v>1544</v>
      </c>
      <c r="O52" t="str">
        <f t="shared" si="189"/>
        <v/>
      </c>
      <c r="P52">
        <f t="shared" si="190"/>
        <v>3.2399999999999887</v>
      </c>
      <c r="Q52" s="7">
        <f t="shared" si="191"/>
        <v>1.4422875408093356</v>
      </c>
      <c r="R52">
        <f t="shared" si="192"/>
        <v>6.9999999999999757E-2</v>
      </c>
      <c r="S52">
        <f t="shared" si="193"/>
        <v>3.3099999999999885</v>
      </c>
      <c r="T52" s="7">
        <f t="shared" si="194"/>
        <v>1.5122875408093355</v>
      </c>
    </row>
    <row r="53" spans="1:20" x14ac:dyDescent="0.2">
      <c r="B53" s="61"/>
      <c r="C53" s="4"/>
      <c r="D53" s="19"/>
      <c r="E53" s="4">
        <v>0.8</v>
      </c>
      <c r="F53" s="4">
        <v>1618</v>
      </c>
      <c r="G53" s="6">
        <f t="shared" ref="G53:G55" si="195">VALUE(CONCATENATE(LEFT(F53,LEN(F53)-2),":",RIGHT(F53,2)))</f>
        <v>0.6791666666666667</v>
      </c>
      <c r="H53" s="4">
        <v>1637</v>
      </c>
      <c r="I53" s="1">
        <f t="shared" ref="I53:I55" si="196">VALUE(CONCATENATE(LEFT(H53,LEN(H53)-2),":",RIGHT(H53,2)))</f>
        <v>0.69236111111111109</v>
      </c>
      <c r="J53" s="1" t="str">
        <f t="shared" ref="J53:J55" si="197">IF(OR(B54&lt;&gt;"",E54=""),I53+TIME(0,5,0),"")</f>
        <v/>
      </c>
      <c r="K53">
        <f t="shared" ref="K53:K55" si="198">IF(AND(OR(AND(B53&lt;&gt;"",B54=""),AND(B53="",B54="")),E54&lt;&gt;""),(G54-I53)*1440,"")</f>
        <v>7.9999999999999716</v>
      </c>
      <c r="L53">
        <f t="shared" ref="L53:L55" si="199">(I53-G53)*1440</f>
        <v>18.999999999999932</v>
      </c>
      <c r="M53">
        <f t="shared" ref="M53:M55" si="200">IF(B53&lt;&gt;"",1,M52+1)</f>
        <v>2</v>
      </c>
      <c r="N53">
        <f t="shared" ref="N53:N55" ca="1" si="201">OFFSET(C53,-M53+1,0)</f>
        <v>1544</v>
      </c>
      <c r="O53" t="str">
        <f t="shared" ref="O53:O55" si="202">IF(J53&lt;&gt;"",(J53-VALUE(CONCATENATE(LEFT(N53,LEN(N53)-2),":",RIGHT(N53,2))))*1440,"")</f>
        <v/>
      </c>
      <c r="P53">
        <f t="shared" ref="P53:P55" si="203">IF(K53&lt;&gt;"",(E53+E54)*K53/2,E53*5/2)</f>
        <v>3.3999999999999884</v>
      </c>
      <c r="Q53" s="7">
        <f t="shared" ref="Q53:Q55" si="204">IF(K53&lt;&gt;"",(E54-E53)*K53/LN((E54+0.000001)/(E53+0.000001)),-5*(E53-0.000001)/(LN(1/E53)-13.8155))</f>
        <v>2.1640571959025614</v>
      </c>
      <c r="R53">
        <f t="shared" ref="R53:R55" si="205">(E53*L53)</f>
        <v>15.199999999999946</v>
      </c>
      <c r="S53">
        <f t="shared" ref="S53:S55" si="206">P53+R53</f>
        <v>18.599999999999934</v>
      </c>
      <c r="T53" s="7">
        <f t="shared" ref="T53:T55" si="207">Q53+R53</f>
        <v>17.364057195902507</v>
      </c>
    </row>
    <row r="54" spans="1:20" x14ac:dyDescent="0.2">
      <c r="B54" s="61"/>
      <c r="D54" s="19"/>
      <c r="E54" s="4">
        <v>0.05</v>
      </c>
      <c r="F54" s="4">
        <v>1645</v>
      </c>
      <c r="G54" s="6">
        <f t="shared" si="195"/>
        <v>0.69791666666666663</v>
      </c>
      <c r="H54" s="4">
        <v>1649</v>
      </c>
      <c r="I54" s="1">
        <f t="shared" si="196"/>
        <v>0.7006944444444444</v>
      </c>
      <c r="J54" s="1">
        <f t="shared" si="197"/>
        <v>0.70416666666666661</v>
      </c>
      <c r="K54" t="str">
        <f t="shared" si="198"/>
        <v/>
      </c>
      <c r="L54">
        <f t="shared" si="199"/>
        <v>3.9999999999999858</v>
      </c>
      <c r="M54">
        <f t="shared" si="200"/>
        <v>3</v>
      </c>
      <c r="N54">
        <f t="shared" ca="1" si="201"/>
        <v>1544</v>
      </c>
      <c r="O54">
        <f t="shared" ca="1" si="202"/>
        <v>69.999999999999915</v>
      </c>
      <c r="P54">
        <f t="shared" si="203"/>
        <v>0.125</v>
      </c>
      <c r="Q54" s="7">
        <f t="shared" si="204"/>
        <v>2.3105394341225508E-2</v>
      </c>
      <c r="R54">
        <f t="shared" si="205"/>
        <v>0.19999999999999929</v>
      </c>
      <c r="S54">
        <f t="shared" si="206"/>
        <v>0.32499999999999929</v>
      </c>
      <c r="T54" s="7">
        <f t="shared" si="207"/>
        <v>0.22310539434122478</v>
      </c>
    </row>
    <row r="55" spans="1:20" x14ac:dyDescent="0.2">
      <c r="A55">
        <v>1</v>
      </c>
      <c r="B55" s="61">
        <v>45398</v>
      </c>
      <c r="C55">
        <v>933</v>
      </c>
      <c r="D55" s="79">
        <v>3</v>
      </c>
      <c r="E55" s="4">
        <v>0.01</v>
      </c>
      <c r="F55" s="4">
        <v>958</v>
      </c>
      <c r="G55" s="6">
        <f t="shared" si="195"/>
        <v>0.4152777777777778</v>
      </c>
      <c r="H55" s="4">
        <v>1005</v>
      </c>
      <c r="I55" s="1">
        <f t="shared" si="196"/>
        <v>0.4201388888888889</v>
      </c>
      <c r="J55" s="1" t="str">
        <f t="shared" si="197"/>
        <v/>
      </c>
      <c r="K55">
        <f t="shared" si="198"/>
        <v>13.99999999999995</v>
      </c>
      <c r="L55">
        <f t="shared" si="199"/>
        <v>6.9999999999999751</v>
      </c>
      <c r="M55">
        <f t="shared" si="200"/>
        <v>1</v>
      </c>
      <c r="N55">
        <f t="shared" ca="1" si="201"/>
        <v>933</v>
      </c>
      <c r="O55" t="str">
        <f t="shared" si="202"/>
        <v/>
      </c>
      <c r="P55">
        <f t="shared" si="203"/>
        <v>105.06999999999962</v>
      </c>
      <c r="Q55" s="7">
        <f t="shared" si="204"/>
        <v>28.696368558884558</v>
      </c>
      <c r="R55">
        <f t="shared" si="205"/>
        <v>6.9999999999999757E-2</v>
      </c>
      <c r="S55">
        <f t="shared" si="206"/>
        <v>105.13999999999962</v>
      </c>
      <c r="T55" s="7">
        <f t="shared" si="207"/>
        <v>28.766368558884558</v>
      </c>
    </row>
    <row r="56" spans="1:20" x14ac:dyDescent="0.2">
      <c r="B56" s="61"/>
      <c r="C56" s="4"/>
      <c r="D56" s="20"/>
      <c r="E56" s="4">
        <v>15</v>
      </c>
      <c r="F56" s="4">
        <v>1019</v>
      </c>
      <c r="G56" s="6">
        <f t="shared" ref="G56:G57" si="208">VALUE(CONCATENATE(LEFT(F56,LEN(F56)-2),":",RIGHT(F56,2)))</f>
        <v>0.42986111111111108</v>
      </c>
      <c r="H56" s="4">
        <v>1030</v>
      </c>
      <c r="I56" s="1">
        <f t="shared" ref="I56:I57" si="209">VALUE(CONCATENATE(LEFT(H56,LEN(H56)-2),":",RIGHT(H56,2)))</f>
        <v>0.4375</v>
      </c>
      <c r="J56" s="1" t="str">
        <f t="shared" ref="J56:J57" si="210">IF(OR(B57&lt;&gt;"",E57=""),I56+TIME(0,5,0),"")</f>
        <v/>
      </c>
      <c r="K56">
        <f t="shared" ref="K56:K57" si="211">IF(AND(OR(AND(B56&lt;&gt;"",B57=""),AND(B56="",B57="")),E57&lt;&gt;""),(G57-I56)*1440,"")</f>
        <v>5.0000000000000622</v>
      </c>
      <c r="L56">
        <f t="shared" ref="L56:L57" si="212">(I56-G56)*1440</f>
        <v>11.000000000000041</v>
      </c>
      <c r="M56">
        <f t="shared" ref="M56:M57" si="213">IF(B56&lt;&gt;"",1,M55+1)</f>
        <v>2</v>
      </c>
      <c r="N56">
        <f t="shared" ref="N56:N57" ca="1" si="214">OFFSET(C56,-M56+1,0)</f>
        <v>933</v>
      </c>
      <c r="O56" t="str">
        <f t="shared" ref="O56:O57" si="215">IF(J56&lt;&gt;"",(J56-VALUE(CONCATENATE(LEFT(N56,LEN(N56)-2),":",RIGHT(N56,2))))*1440,"")</f>
        <v/>
      </c>
      <c r="P56">
        <f t="shared" ref="P56:P57" si="216">IF(K56&lt;&gt;"",(E56+E57)*K56/2,E56*5/2)</f>
        <v>437.50000000000546</v>
      </c>
      <c r="Q56" s="7">
        <f t="shared" ref="Q56:Q57" si="217">IF(K56&lt;&gt;"",(E57-E56)*K56/LN((E57+0.000001)/(E56+0.000001)),-5*(E56-0.000001)/(LN(1/E56)-13.8155))</f>
        <v>306.27890076214965</v>
      </c>
      <c r="R56">
        <f t="shared" ref="R56:R57" si="218">(E56*L56)</f>
        <v>165.00000000000063</v>
      </c>
      <c r="S56">
        <f t="shared" ref="S56:S57" si="219">P56+R56</f>
        <v>602.50000000000614</v>
      </c>
      <c r="T56" s="7">
        <f t="shared" ref="T56:T57" si="220">Q56+R56</f>
        <v>471.27890076215027</v>
      </c>
    </row>
    <row r="57" spans="1:20" x14ac:dyDescent="0.2">
      <c r="B57" s="61"/>
      <c r="D57" s="21"/>
      <c r="E57" s="66">
        <v>160</v>
      </c>
      <c r="F57" s="66">
        <v>1035</v>
      </c>
      <c r="G57" s="6">
        <f t="shared" si="208"/>
        <v>0.44097222222222227</v>
      </c>
      <c r="H57" s="4">
        <v>1036</v>
      </c>
      <c r="I57" s="1">
        <f t="shared" si="209"/>
        <v>0.44166666666666665</v>
      </c>
      <c r="J57" s="1">
        <f t="shared" si="210"/>
        <v>0.44513888888888886</v>
      </c>
      <c r="K57" t="str">
        <f t="shared" si="211"/>
        <v/>
      </c>
      <c r="L57">
        <f t="shared" si="212"/>
        <v>0.99999999999991651</v>
      </c>
      <c r="M57">
        <f t="shared" si="213"/>
        <v>3</v>
      </c>
      <c r="N57">
        <f t="shared" ca="1" si="214"/>
        <v>933</v>
      </c>
      <c r="O57">
        <f t="shared" ca="1" si="215"/>
        <v>67.999999999999915</v>
      </c>
      <c r="P57">
        <f t="shared" si="216"/>
        <v>400</v>
      </c>
      <c r="Q57" s="7">
        <f t="shared" si="217"/>
        <v>42.348939102154404</v>
      </c>
      <c r="R57">
        <f t="shared" si="218"/>
        <v>159.99999999998664</v>
      </c>
      <c r="S57">
        <f t="shared" si="219"/>
        <v>559.99999999998658</v>
      </c>
      <c r="T57" s="7">
        <f t="shared" si="220"/>
        <v>202.34893910214106</v>
      </c>
    </row>
    <row r="58" spans="1:20" x14ac:dyDescent="0.2">
      <c r="B58" s="61">
        <v>45398</v>
      </c>
      <c r="C58">
        <v>1119</v>
      </c>
      <c r="D58" s="19"/>
      <c r="E58" s="4">
        <v>10</v>
      </c>
      <c r="F58" s="4">
        <v>1149</v>
      </c>
      <c r="G58" s="6">
        <f t="shared" ref="G58" si="221">VALUE(CONCATENATE(LEFT(F58,LEN(F58)-2),":",RIGHT(F58,2)))</f>
        <v>0.49236111111111108</v>
      </c>
      <c r="H58" s="4">
        <v>1155</v>
      </c>
      <c r="I58" s="1">
        <f t="shared" ref="I58" si="222">VALUE(CONCATENATE(LEFT(H58,LEN(H58)-2),":",RIGHT(H58,2)))</f>
        <v>0.49652777777777773</v>
      </c>
      <c r="J58" s="1" t="str">
        <f t="shared" ref="J58" si="223">IF(OR(B59&lt;&gt;"",E59=""),I58+TIME(0,5,0),"")</f>
        <v/>
      </c>
      <c r="K58">
        <f t="shared" ref="K58" si="224">IF(AND(OR(AND(B58&lt;&gt;"",B59=""),AND(B58="",B59="")),E59&lt;&gt;""),(G59-I58)*1440,"")</f>
        <v>5.0000000000000622</v>
      </c>
      <c r="L58">
        <f t="shared" ref="L58" si="225">(I58-G58)*1440</f>
        <v>5.9999999999999787</v>
      </c>
      <c r="M58">
        <f t="shared" ref="M58" si="226">IF(B58&lt;&gt;"",1,M57+1)</f>
        <v>1</v>
      </c>
      <c r="N58">
        <f t="shared" ref="N58" ca="1" si="227">OFFSET(C58,-M58+1,0)</f>
        <v>1119</v>
      </c>
      <c r="O58" t="str">
        <f t="shared" ref="O58" si="228">IF(J58&lt;&gt;"",(J58-VALUE(CONCATENATE(LEFT(N58,LEN(N58)-2),":",RIGHT(N58,2))))*1440,"")</f>
        <v/>
      </c>
      <c r="P58">
        <f t="shared" ref="P58" si="229">IF(K58&lt;&gt;"",(E58+E59)*K58/2,E58*5/2)</f>
        <v>475.00000000000591</v>
      </c>
      <c r="Q58" s="7">
        <f t="shared" ref="Q58" si="230">IF(K58&lt;&gt;"",(E59-E58)*K58/LN((E59+0.000001)/(E58+0.000001)),-5*(E58-0.000001)/(LN(1/E58)-13.8155))</f>
        <v>294.07982743123347</v>
      </c>
      <c r="R58">
        <f t="shared" ref="R58" si="231">(E58*L58)</f>
        <v>59.999999999999787</v>
      </c>
      <c r="S58">
        <f t="shared" ref="S58" si="232">P58+R58</f>
        <v>535.00000000000568</v>
      </c>
      <c r="T58" s="7">
        <f t="shared" ref="T58" si="233">Q58+R58</f>
        <v>354.07982743123324</v>
      </c>
    </row>
    <row r="59" spans="1:20" x14ac:dyDescent="0.2">
      <c r="B59" s="61"/>
      <c r="C59" s="4"/>
      <c r="D59" s="19"/>
      <c r="E59" s="4">
        <v>180</v>
      </c>
      <c r="F59" s="4">
        <v>1200</v>
      </c>
      <c r="G59" s="6">
        <f t="shared" ref="G59:G60" si="234">VALUE(CONCATENATE(LEFT(F59,LEN(F59)-2),":",RIGHT(F59,2)))</f>
        <v>0.5</v>
      </c>
      <c r="H59" s="66">
        <v>1201</v>
      </c>
      <c r="I59" s="1">
        <f t="shared" ref="I59:I60" si="235">VALUE(CONCATENATE(LEFT(H59,LEN(H59)-2),":",RIGHT(H59,2)))</f>
        <v>0.50069444444444444</v>
      </c>
      <c r="J59" s="1">
        <f t="shared" ref="J59:J60" si="236">IF(OR(B60&lt;&gt;"",E60=""),I59+TIME(0,5,0),"")</f>
        <v>0.50416666666666665</v>
      </c>
      <c r="K59" t="str">
        <f t="shared" ref="K59:K60" si="237">IF(AND(OR(AND(B59&lt;&gt;"",B60=""),AND(B59="",B60="")),E60&lt;&gt;""),(G60-I59)*1440,"")</f>
        <v/>
      </c>
      <c r="L59">
        <f t="shared" ref="L59:L60" si="238">(I59-G59)*1440</f>
        <v>0.99999999999999645</v>
      </c>
      <c r="M59">
        <f t="shared" ref="M59:M60" si="239">IF(B59&lt;&gt;"",1,M58+1)</f>
        <v>2</v>
      </c>
      <c r="N59">
        <f t="shared" ref="N59:N60" ca="1" si="240">OFFSET(C59,-M59+1,0)</f>
        <v>1119</v>
      </c>
      <c r="O59">
        <f t="shared" ref="O59:O60" ca="1" si="241">IF(J59&lt;&gt;"",(J59-VALUE(CONCATENATE(LEFT(N59,LEN(N59)-2),":",RIGHT(N59,2))))*1440,"")</f>
        <v>46.999999999999993</v>
      </c>
      <c r="P59">
        <f t="shared" ref="P59:P60" si="242">IF(K59&lt;&gt;"",(E59+E60)*K59/2,E59*5/2)</f>
        <v>450</v>
      </c>
      <c r="Q59" s="7">
        <f t="shared" ref="Q59:Q60" si="243">IF(K59&lt;&gt;"",(E60-E59)*K59/LN((E60+0.000001)/(E59+0.000001)),-5*(E59-0.000001)/(LN(1/E59)-13.8155))</f>
        <v>47.347346607878421</v>
      </c>
      <c r="R59">
        <f t="shared" ref="R59:R60" si="244">(E59*L59)</f>
        <v>179.99999999999937</v>
      </c>
      <c r="S59">
        <f t="shared" ref="S59:S60" si="245">P59+R59</f>
        <v>629.99999999999932</v>
      </c>
      <c r="T59" s="7">
        <f t="shared" ref="T59:T60" si="246">Q59+R59</f>
        <v>227.3473466078778</v>
      </c>
    </row>
    <row r="60" spans="1:20" x14ac:dyDescent="0.2">
      <c r="A60">
        <v>1</v>
      </c>
      <c r="B60" s="61">
        <v>45401</v>
      </c>
      <c r="C60">
        <v>1206</v>
      </c>
      <c r="D60" s="79" t="s">
        <v>139</v>
      </c>
      <c r="E60" s="4">
        <v>0.01</v>
      </c>
      <c r="F60" s="4">
        <v>1218</v>
      </c>
      <c r="G60" s="6">
        <f t="shared" si="234"/>
        <v>0.51250000000000007</v>
      </c>
      <c r="H60" s="4">
        <v>1219</v>
      </c>
      <c r="I60" s="1">
        <f t="shared" si="235"/>
        <v>0.5131944444444444</v>
      </c>
      <c r="J60" s="1" t="str">
        <f t="shared" si="236"/>
        <v/>
      </c>
      <c r="K60">
        <f t="shared" si="237"/>
        <v>7.9999999999999716</v>
      </c>
      <c r="L60">
        <f t="shared" si="238"/>
        <v>0.99999999999983658</v>
      </c>
      <c r="M60">
        <f t="shared" si="239"/>
        <v>1</v>
      </c>
      <c r="N60">
        <f t="shared" ca="1" si="240"/>
        <v>1206</v>
      </c>
      <c r="O60" t="str">
        <f t="shared" si="241"/>
        <v/>
      </c>
      <c r="P60">
        <f t="shared" si="242"/>
        <v>400.0399999999986</v>
      </c>
      <c r="Q60" s="7">
        <f t="shared" si="243"/>
        <v>86.85115332398486</v>
      </c>
      <c r="R60">
        <f t="shared" si="244"/>
        <v>9.9999999999983661E-3</v>
      </c>
      <c r="S60">
        <f t="shared" si="245"/>
        <v>400.04999999999859</v>
      </c>
      <c r="T60" s="7">
        <f t="shared" si="246"/>
        <v>86.861153323984865</v>
      </c>
    </row>
    <row r="61" spans="1:20" x14ac:dyDescent="0.2">
      <c r="B61" s="61"/>
      <c r="C61" s="4"/>
      <c r="D61" s="19"/>
      <c r="E61" s="4">
        <v>100</v>
      </c>
      <c r="F61" s="4">
        <v>1227</v>
      </c>
      <c r="G61" s="6">
        <f t="shared" ref="G61:G62" si="247">VALUE(CONCATENATE(LEFT(F61,LEN(F61)-2),":",RIGHT(F61,2)))</f>
        <v>0.51874999999999993</v>
      </c>
      <c r="H61" s="4">
        <v>1311</v>
      </c>
      <c r="I61" s="1">
        <f t="shared" ref="I61:I62" si="248">VALUE(CONCATENATE(LEFT(H61,LEN(H61)-2),":",RIGHT(H61,2)))</f>
        <v>0.5493055555555556</v>
      </c>
      <c r="J61" s="1">
        <f t="shared" ref="J61:J62" si="249">IF(OR(B62&lt;&gt;"",E62=""),I61+TIME(0,5,0),"")</f>
        <v>0.55277777777777781</v>
      </c>
      <c r="K61" t="str">
        <f t="shared" ref="K61:K62" si="250">IF(AND(OR(AND(B61&lt;&gt;"",B62=""),AND(B61="",B62="")),E62&lt;&gt;""),(G62-I61)*1440,"")</f>
        <v/>
      </c>
      <c r="L61">
        <f t="shared" ref="L61:L62" si="251">(I61-G61)*1440</f>
        <v>44.000000000000163</v>
      </c>
      <c r="M61">
        <f t="shared" ref="M61:M62" si="252">IF(B61&lt;&gt;"",1,M60+1)</f>
        <v>2</v>
      </c>
      <c r="N61">
        <f t="shared" ref="N61:N62" ca="1" si="253">OFFSET(C61,-M61+1,0)</f>
        <v>1206</v>
      </c>
      <c r="O61">
        <f t="shared" ref="O61:O62" ca="1" si="254">IF(J61&lt;&gt;"",(J61-VALUE(CONCATENATE(LEFT(N61,LEN(N61)-2),":",RIGHT(N61,2))))*1440,"")</f>
        <v>70.000000000000071</v>
      </c>
      <c r="P61">
        <f t="shared" ref="P61:P62" si="255">IF(K61&lt;&gt;"",(E61+E62)*K61/2,E61*5/2)</f>
        <v>250</v>
      </c>
      <c r="Q61" s="7">
        <f t="shared" ref="Q61:Q62" si="256">IF(K61&lt;&gt;"",(E62-E61)*K61/LN((E62+0.000001)/(E61+0.000001)),-5*(E61-0.000001)/(LN(1/E61)-13.8155))</f>
        <v>27.143420404993254</v>
      </c>
      <c r="R61">
        <f t="shared" ref="R61:R62" si="257">(E61*L61)</f>
        <v>4400.0000000000164</v>
      </c>
      <c r="S61">
        <f t="shared" ref="S61:S62" si="258">P61+R61</f>
        <v>4650.0000000000164</v>
      </c>
      <c r="T61" s="7">
        <f t="shared" ref="T61:T62" si="259">Q61+R61</f>
        <v>4427.1434204050092</v>
      </c>
    </row>
    <row r="62" spans="1:20" x14ac:dyDescent="0.2">
      <c r="B62" s="61">
        <v>45401</v>
      </c>
      <c r="C62">
        <v>1317</v>
      </c>
      <c r="D62" s="79"/>
      <c r="E62" s="4">
        <v>100</v>
      </c>
      <c r="F62" s="4">
        <v>1334</v>
      </c>
      <c r="G62" s="6">
        <f t="shared" si="247"/>
        <v>0.56527777777777777</v>
      </c>
      <c r="H62" s="4">
        <v>1336</v>
      </c>
      <c r="I62" s="1">
        <f t="shared" si="248"/>
        <v>0.56666666666666665</v>
      </c>
      <c r="J62" s="1" t="str">
        <f t="shared" si="249"/>
        <v/>
      </c>
      <c r="K62">
        <f t="shared" si="250"/>
        <v>2.9999999999999893</v>
      </c>
      <c r="L62">
        <f t="shared" si="251"/>
        <v>1.9999999999999929</v>
      </c>
      <c r="M62">
        <f t="shared" si="252"/>
        <v>1</v>
      </c>
      <c r="N62">
        <f t="shared" ca="1" si="253"/>
        <v>1317</v>
      </c>
      <c r="O62" t="str">
        <f t="shared" si="254"/>
        <v/>
      </c>
      <c r="P62">
        <f t="shared" si="255"/>
        <v>449.99999999999841</v>
      </c>
      <c r="Q62" s="7">
        <f t="shared" si="256"/>
        <v>432.80851538874094</v>
      </c>
      <c r="R62">
        <f t="shared" si="257"/>
        <v>199.99999999999929</v>
      </c>
      <c r="S62">
        <f t="shared" si="258"/>
        <v>649.99999999999773</v>
      </c>
      <c r="T62" s="7">
        <f t="shared" si="259"/>
        <v>632.80851538874026</v>
      </c>
    </row>
    <row r="63" spans="1:20" x14ac:dyDescent="0.2">
      <c r="B63" s="61"/>
      <c r="C63" s="4"/>
      <c r="D63" s="19"/>
      <c r="E63" s="4">
        <v>200</v>
      </c>
      <c r="F63" s="4">
        <v>1339</v>
      </c>
      <c r="G63" s="6">
        <f t="shared" ref="G63:G65" si="260">VALUE(CONCATENATE(LEFT(F63,LEN(F63)-2),":",RIGHT(F63,2)))</f>
        <v>0.56874999999999998</v>
      </c>
      <c r="H63" s="4">
        <v>1340</v>
      </c>
      <c r="I63" s="1">
        <f t="shared" ref="I63:I65" si="261">VALUE(CONCATENATE(LEFT(H63,LEN(H63)-2),":",RIGHT(H63,2)))</f>
        <v>0.56944444444444442</v>
      </c>
      <c r="J63" s="1">
        <f t="shared" ref="J63:J65" si="262">IF(OR(B64&lt;&gt;"",E64=""),I63+TIME(0,5,0),"")</f>
        <v>0.57291666666666663</v>
      </c>
      <c r="K63" t="str">
        <f t="shared" ref="K63:K65" si="263">IF(AND(OR(AND(B63&lt;&gt;"",B64=""),AND(B63="",B64="")),E64&lt;&gt;""),(G64-I63)*1440,"")</f>
        <v/>
      </c>
      <c r="L63">
        <f t="shared" ref="L63:L65" si="264">(I63-G63)*1440</f>
        <v>0.99999999999999645</v>
      </c>
      <c r="M63">
        <f t="shared" ref="M63:M65" si="265">IF(B63&lt;&gt;"",1,M62+1)</f>
        <v>2</v>
      </c>
      <c r="N63">
        <f t="shared" ref="N63:N65" ca="1" si="266">OFFSET(C63,-M63+1,0)</f>
        <v>1317</v>
      </c>
      <c r="O63">
        <f t="shared" ref="O63:O65" ca="1" si="267">IF(J63&lt;&gt;"",(J63-VALUE(CONCATENATE(LEFT(N63,LEN(N63)-2),":",RIGHT(N63,2))))*1440,"")</f>
        <v>27.999999999999901</v>
      </c>
      <c r="P63">
        <f t="shared" ref="P63:P65" si="268">IF(K63&lt;&gt;"",(E63+E64)*K63/2,E63*5/2)</f>
        <v>500</v>
      </c>
      <c r="Q63" s="7">
        <f t="shared" ref="Q63:Q65" si="269">IF(K63&lt;&gt;"",(E64-E63)*K63/LN((E64+0.000001)/(E63+0.000001)),-5*(E63-0.000001)/(LN(1/E63)-13.8155))</f>
        <v>52.318172546220183</v>
      </c>
      <c r="R63">
        <f t="shared" ref="R63:R65" si="270">(E63*L63)</f>
        <v>199.99999999999929</v>
      </c>
      <c r="S63">
        <f t="shared" ref="S63:S65" si="271">P63+R63</f>
        <v>699.99999999999932</v>
      </c>
      <c r="T63" s="7">
        <f t="shared" ref="T63:T65" si="272">Q63+R63</f>
        <v>252.31817254621947</v>
      </c>
    </row>
    <row r="64" spans="1:20" x14ac:dyDescent="0.2">
      <c r="B64" s="61">
        <v>45401</v>
      </c>
      <c r="C64">
        <v>1344</v>
      </c>
      <c r="D64" s="79"/>
      <c r="E64" s="4">
        <v>200</v>
      </c>
      <c r="F64" s="4">
        <v>1401</v>
      </c>
      <c r="G64" s="6">
        <f t="shared" si="260"/>
        <v>0.58402777777777781</v>
      </c>
      <c r="H64" s="66">
        <v>1840</v>
      </c>
      <c r="I64" s="1">
        <f t="shared" si="261"/>
        <v>0.77777777777777779</v>
      </c>
      <c r="J64" s="1">
        <f t="shared" si="262"/>
        <v>0.78125</v>
      </c>
      <c r="K64" t="str">
        <f t="shared" si="263"/>
        <v/>
      </c>
      <c r="L64">
        <f t="shared" si="264"/>
        <v>278.99999999999994</v>
      </c>
      <c r="M64">
        <f t="shared" si="265"/>
        <v>1</v>
      </c>
      <c r="N64">
        <f t="shared" ca="1" si="266"/>
        <v>1344</v>
      </c>
      <c r="O64">
        <f t="shared" ca="1" si="267"/>
        <v>301.00000000000006</v>
      </c>
      <c r="P64">
        <f t="shared" si="268"/>
        <v>500</v>
      </c>
      <c r="Q64" s="7">
        <f t="shared" si="269"/>
        <v>52.318172546220183</v>
      </c>
      <c r="R64">
        <f t="shared" si="270"/>
        <v>55799.999999999985</v>
      </c>
      <c r="S64">
        <f t="shared" si="271"/>
        <v>56299.999999999985</v>
      </c>
      <c r="T64" s="7">
        <f t="shared" si="272"/>
        <v>55852.318172546205</v>
      </c>
    </row>
    <row r="65" spans="1:20" x14ac:dyDescent="0.2">
      <c r="A65">
        <v>1</v>
      </c>
      <c r="B65" s="61">
        <v>45402</v>
      </c>
      <c r="C65">
        <v>1015</v>
      </c>
      <c r="D65" s="79">
        <v>6</v>
      </c>
      <c r="E65" s="4">
        <v>0.01</v>
      </c>
      <c r="F65" s="4">
        <v>1033</v>
      </c>
      <c r="G65" s="6">
        <f t="shared" si="260"/>
        <v>0.43958333333333338</v>
      </c>
      <c r="H65" s="4">
        <v>1035</v>
      </c>
      <c r="I65" s="1">
        <f t="shared" si="261"/>
        <v>0.44097222222222227</v>
      </c>
      <c r="J65" s="1" t="str">
        <f t="shared" si="262"/>
        <v/>
      </c>
      <c r="K65">
        <f t="shared" si="263"/>
        <v>13.99999999999995</v>
      </c>
      <c r="L65">
        <f t="shared" si="264"/>
        <v>1.9999999999999929</v>
      </c>
      <c r="M65">
        <f t="shared" si="265"/>
        <v>1</v>
      </c>
      <c r="N65">
        <f t="shared" ca="1" si="266"/>
        <v>1015</v>
      </c>
      <c r="O65" t="str">
        <f t="shared" si="267"/>
        <v/>
      </c>
      <c r="P65">
        <f t="shared" si="268"/>
        <v>700.06999999999755</v>
      </c>
      <c r="Q65" s="7">
        <f t="shared" si="269"/>
        <v>151.98951831697349</v>
      </c>
      <c r="R65">
        <f t="shared" si="270"/>
        <v>1.9999999999999931E-2</v>
      </c>
      <c r="S65">
        <f t="shared" si="271"/>
        <v>700.08999999999753</v>
      </c>
      <c r="T65" s="7">
        <f t="shared" si="272"/>
        <v>152.0095183169735</v>
      </c>
    </row>
    <row r="66" spans="1:20" x14ac:dyDescent="0.2">
      <c r="B66" s="61"/>
      <c r="D66" s="19"/>
      <c r="E66" s="4">
        <v>100</v>
      </c>
      <c r="F66" s="4">
        <v>1049</v>
      </c>
      <c r="G66" s="6">
        <f t="shared" ref="G66" si="273">VALUE(CONCATENATE(LEFT(F66,LEN(F66)-2),":",RIGHT(F66,2)))</f>
        <v>0.45069444444444445</v>
      </c>
      <c r="H66" s="4">
        <v>1052</v>
      </c>
      <c r="I66" s="1">
        <f t="shared" ref="I66" si="274">VALUE(CONCATENATE(LEFT(H66,LEN(H66)-2),":",RIGHT(H66,2)))</f>
        <v>0.45277777777777778</v>
      </c>
      <c r="J66" s="1" t="str">
        <f t="shared" ref="J66" si="275">IF(OR(B67&lt;&gt;"",E67=""),I66+TIME(0,5,0),"")</f>
        <v/>
      </c>
      <c r="K66">
        <f t="shared" ref="K66" si="276">IF(AND(OR(AND(B66&lt;&gt;"",B67=""),AND(B66="",B67="")),E67&lt;&gt;""),(G67-I66)*1440,"")</f>
        <v>5.9999999999999787</v>
      </c>
      <c r="L66">
        <f t="shared" ref="L66" si="277">(I66-G66)*1440</f>
        <v>2.9999999999999893</v>
      </c>
      <c r="M66">
        <f t="shared" ref="M66" si="278">IF(B66&lt;&gt;"",1,M65+1)</f>
        <v>2</v>
      </c>
      <c r="N66">
        <f t="shared" ref="N66" ca="1" si="279">OFFSET(C66,-M66+1,0)</f>
        <v>1015</v>
      </c>
      <c r="O66" t="str">
        <f t="shared" ref="O66" si="280">IF(J66&lt;&gt;"",(J66-VALUE(CONCATENATE(LEFT(N66,LEN(N66)-2),":",RIGHT(N66,2))))*1440,"")</f>
        <v/>
      </c>
      <c r="P66">
        <f t="shared" ref="P66" si="281">IF(K66&lt;&gt;"",(E66+E67)*K66/2,E66*5/2)</f>
        <v>899.99999999999682</v>
      </c>
      <c r="Q66" s="7">
        <f t="shared" ref="Q66" si="282">IF(K66&lt;&gt;"",(E67-E66)*K66/LN((E67+0.000001)/(E66+0.000001)),-5*(E66-0.000001)/(LN(1/E66)-13.8155))</f>
        <v>865.61703077748189</v>
      </c>
      <c r="R66">
        <f t="shared" ref="R66" si="283">(E66*L66)</f>
        <v>299.99999999999892</v>
      </c>
      <c r="S66">
        <f t="shared" ref="S66" si="284">P66+R66</f>
        <v>1199.9999999999957</v>
      </c>
      <c r="T66" s="7">
        <f t="shared" ref="T66" si="285">Q66+R66</f>
        <v>1165.6170307774807</v>
      </c>
    </row>
    <row r="67" spans="1:20" x14ac:dyDescent="0.2">
      <c r="B67" s="61"/>
      <c r="C67" s="4"/>
      <c r="D67" s="19"/>
      <c r="E67" s="4">
        <v>200</v>
      </c>
      <c r="F67" s="4">
        <v>1058</v>
      </c>
      <c r="G67" s="6">
        <f t="shared" ref="G67:G68" si="286">VALUE(CONCATENATE(LEFT(F67,LEN(F67)-2),":",RIGHT(F67,2)))</f>
        <v>0.45694444444444443</v>
      </c>
      <c r="H67" s="4">
        <v>1157</v>
      </c>
      <c r="I67" s="1">
        <f t="shared" ref="I67:I68" si="287">VALUE(CONCATENATE(LEFT(H67,LEN(H67)-2),":",RIGHT(H67,2)))</f>
        <v>0.49791666666666662</v>
      </c>
      <c r="J67" s="1">
        <f t="shared" ref="J67:J68" si="288">IF(OR(B68&lt;&gt;"",E68=""),I67+TIME(0,5,0),"")</f>
        <v>0.50138888888888888</v>
      </c>
      <c r="K67" t="str">
        <f t="shared" ref="K67:K68" si="289">IF(AND(OR(AND(B67&lt;&gt;"",B68=""),AND(B67="",B68="")),E68&lt;&gt;""),(G68-I67)*1440,"")</f>
        <v/>
      </c>
      <c r="L67">
        <f t="shared" ref="L67:L68" si="290">(I67-G67)*1440</f>
        <v>58.99999999999995</v>
      </c>
      <c r="M67">
        <f t="shared" ref="M67:M68" si="291">IF(B67&lt;&gt;"",1,M66+1)</f>
        <v>3</v>
      </c>
      <c r="N67">
        <f t="shared" ref="N67:N68" ca="1" si="292">OFFSET(C67,-M67+1,0)</f>
        <v>1015</v>
      </c>
      <c r="O67">
        <f t="shared" ref="O67:O68" ca="1" si="293">IF(J67&lt;&gt;"",(J67-VALUE(CONCATENATE(LEFT(N67,LEN(N67)-2),":",RIGHT(N67,2))))*1440,"")</f>
        <v>107.00000000000001</v>
      </c>
      <c r="P67">
        <f t="shared" ref="P67:P68" si="294">IF(K67&lt;&gt;"",(E67+E68)*K67/2,E67*5/2)</f>
        <v>500</v>
      </c>
      <c r="Q67" s="7">
        <f t="shared" ref="Q67:Q68" si="295">IF(K67&lt;&gt;"",(E68-E67)*K67/LN((E68+0.000001)/(E67+0.000001)),-5*(E67-0.000001)/(LN(1/E67)-13.8155))</f>
        <v>52.318172546220183</v>
      </c>
      <c r="R67">
        <f t="shared" ref="R67:R68" si="296">(E67*L67)</f>
        <v>11799.999999999991</v>
      </c>
      <c r="S67">
        <f t="shared" ref="S67:S68" si="297">P67+R67</f>
        <v>12299.999999999991</v>
      </c>
      <c r="T67" s="7">
        <f t="shared" ref="T67:T68" si="298">Q67+R67</f>
        <v>11852.318172546211</v>
      </c>
    </row>
    <row r="68" spans="1:20" x14ac:dyDescent="0.2">
      <c r="A68">
        <v>1</v>
      </c>
      <c r="B68" s="61">
        <v>45405</v>
      </c>
      <c r="C68">
        <v>848</v>
      </c>
      <c r="D68" s="79" t="s">
        <v>52</v>
      </c>
      <c r="E68" s="4">
        <v>0.01</v>
      </c>
      <c r="F68" s="4">
        <v>925</v>
      </c>
      <c r="G68" s="6">
        <f t="shared" si="286"/>
        <v>0.3923611111111111</v>
      </c>
      <c r="H68" s="4">
        <v>936</v>
      </c>
      <c r="I68" s="1">
        <f t="shared" si="287"/>
        <v>0.39999999999999997</v>
      </c>
      <c r="J68" s="1" t="str">
        <f t="shared" si="288"/>
        <v/>
      </c>
      <c r="K68">
        <f t="shared" si="289"/>
        <v>13.000000000000034</v>
      </c>
      <c r="L68">
        <f t="shared" si="290"/>
        <v>10.999999999999961</v>
      </c>
      <c r="M68">
        <f t="shared" si="291"/>
        <v>1</v>
      </c>
      <c r="N68">
        <f t="shared" ca="1" si="292"/>
        <v>848</v>
      </c>
      <c r="O68" t="str">
        <f t="shared" si="293"/>
        <v/>
      </c>
      <c r="P68">
        <f t="shared" si="294"/>
        <v>97.565000000000254</v>
      </c>
      <c r="Q68" s="7">
        <f t="shared" si="295"/>
        <v>26.64662794753583</v>
      </c>
      <c r="R68">
        <f t="shared" si="296"/>
        <v>0.10999999999999961</v>
      </c>
      <c r="S68">
        <f t="shared" si="297"/>
        <v>97.675000000000253</v>
      </c>
      <c r="T68" s="7">
        <f t="shared" si="298"/>
        <v>26.756627947535829</v>
      </c>
    </row>
    <row r="69" spans="1:20" x14ac:dyDescent="0.2">
      <c r="B69" s="61"/>
      <c r="C69" s="4"/>
      <c r="D69" s="19"/>
      <c r="E69" s="4">
        <v>15</v>
      </c>
      <c r="F69" s="4">
        <v>949</v>
      </c>
      <c r="G69" s="6">
        <f t="shared" ref="G69:G74" si="299">VALUE(CONCATENATE(LEFT(F69,LEN(F69)-2),":",RIGHT(F69,2)))</f>
        <v>0.40902777777777777</v>
      </c>
      <c r="H69" s="4">
        <v>955</v>
      </c>
      <c r="I69" s="1">
        <f t="shared" ref="I69:I74" si="300">VALUE(CONCATENATE(LEFT(H69,LEN(H69)-2),":",RIGHT(H69,2)))</f>
        <v>0.41319444444444442</v>
      </c>
      <c r="J69" s="1" t="str">
        <f t="shared" ref="J69:J74" si="301">IF(OR(B70&lt;&gt;"",E70=""),I69+TIME(0,5,0),"")</f>
        <v/>
      </c>
      <c r="K69">
        <f t="shared" ref="K69:K74" si="302">IF(AND(OR(AND(B69&lt;&gt;"",B70=""),AND(B69="",B70="")),E70&lt;&gt;""),(G70-I69)*1440,"")</f>
        <v>8.0000000000000515</v>
      </c>
      <c r="L69">
        <f t="shared" ref="L69:L74" si="303">(I69-G69)*1440</f>
        <v>5.9999999999999787</v>
      </c>
      <c r="M69">
        <f t="shared" ref="M69:M74" si="304">IF(B69&lt;&gt;"",1,M68+1)</f>
        <v>2</v>
      </c>
      <c r="N69">
        <f t="shared" ref="N69:N74" ca="1" si="305">OFFSET(C69,-M69+1,0)</f>
        <v>848</v>
      </c>
      <c r="O69" t="str">
        <f t="shared" ref="O69:O74" si="306">IF(J69&lt;&gt;"",(J69-VALUE(CONCATENATE(LEFT(N69,LEN(N69)-2),":",RIGHT(N69,2))))*1440,"")</f>
        <v/>
      </c>
      <c r="P69">
        <f t="shared" ref="P69:P74" si="307">IF(K69&lt;&gt;"",(E69+E70)*K69/2,E69*5/2)</f>
        <v>380.00000000000244</v>
      </c>
      <c r="Q69" s="7">
        <f t="shared" ref="Q69:Q74" si="308">IF(K69&lt;&gt;"",(E70-E69)*K69/LN((E70+0.000001)/(E69+0.000001)),-5*(E69-0.000001)/(LN(1/E69)-13.8155))</f>
        <v>310.63759703994776</v>
      </c>
      <c r="R69">
        <f t="shared" ref="R69:R74" si="309">(E69*L69)</f>
        <v>89.999999999999687</v>
      </c>
      <c r="S69">
        <f t="shared" ref="S69:S74" si="310">P69+R69</f>
        <v>470.00000000000216</v>
      </c>
      <c r="T69" s="7">
        <f t="shared" ref="T69:T74" si="311">Q69+R69</f>
        <v>400.63759703994742</v>
      </c>
    </row>
    <row r="70" spans="1:20" x14ac:dyDescent="0.2">
      <c r="B70" s="61"/>
      <c r="D70" s="65"/>
      <c r="E70" s="4">
        <v>80</v>
      </c>
      <c r="F70" s="4">
        <v>1003</v>
      </c>
      <c r="G70" s="6">
        <f t="shared" si="299"/>
        <v>0.41875000000000001</v>
      </c>
      <c r="H70" s="4">
        <v>1008</v>
      </c>
      <c r="I70" s="1">
        <f t="shared" si="300"/>
        <v>0.42222222222222222</v>
      </c>
      <c r="J70" s="1" t="str">
        <f t="shared" si="301"/>
        <v/>
      </c>
      <c r="K70">
        <f t="shared" si="302"/>
        <v>8.0000000000000515</v>
      </c>
      <c r="L70">
        <f t="shared" si="303"/>
        <v>4.9999999999999822</v>
      </c>
      <c r="M70">
        <f t="shared" si="304"/>
        <v>3</v>
      </c>
      <c r="N70">
        <f t="shared" ca="1" si="305"/>
        <v>848</v>
      </c>
      <c r="O70" t="str">
        <f t="shared" si="306"/>
        <v/>
      </c>
      <c r="P70">
        <f t="shared" si="307"/>
        <v>1040.0000000000066</v>
      </c>
      <c r="Q70" s="7">
        <f t="shared" si="308"/>
        <v>986.52139339870791</v>
      </c>
      <c r="R70">
        <f t="shared" si="309"/>
        <v>399.99999999999858</v>
      </c>
      <c r="S70">
        <f t="shared" si="310"/>
        <v>1440.0000000000052</v>
      </c>
      <c r="T70" s="7">
        <f t="shared" si="311"/>
        <v>1386.5213933987066</v>
      </c>
    </row>
    <row r="71" spans="1:20" x14ac:dyDescent="0.2">
      <c r="B71" s="61"/>
      <c r="C71" s="4"/>
      <c r="D71" s="19"/>
      <c r="E71" s="4">
        <v>180</v>
      </c>
      <c r="F71" s="4">
        <v>1016</v>
      </c>
      <c r="G71" s="6">
        <f t="shared" si="299"/>
        <v>0.42777777777777781</v>
      </c>
      <c r="H71" s="4">
        <v>1021</v>
      </c>
      <c r="I71" s="1">
        <f t="shared" si="300"/>
        <v>0.43124999999999997</v>
      </c>
      <c r="J71" s="1" t="str">
        <f t="shared" si="301"/>
        <v/>
      </c>
      <c r="K71">
        <f t="shared" si="302"/>
        <v>13.000000000000034</v>
      </c>
      <c r="L71">
        <f t="shared" si="303"/>
        <v>4.9999999999999023</v>
      </c>
      <c r="M71">
        <f t="shared" si="304"/>
        <v>4</v>
      </c>
      <c r="N71">
        <f t="shared" ca="1" si="305"/>
        <v>848</v>
      </c>
      <c r="O71" t="str">
        <f t="shared" si="306"/>
        <v/>
      </c>
      <c r="P71">
        <f t="shared" si="307"/>
        <v>1202.5000000000032</v>
      </c>
      <c r="Q71" s="7">
        <f t="shared" si="308"/>
        <v>634.85087214952978</v>
      </c>
      <c r="R71">
        <f t="shared" si="309"/>
        <v>899.99999999998238</v>
      </c>
      <c r="S71">
        <f t="shared" si="310"/>
        <v>2102.4999999999854</v>
      </c>
      <c r="T71" s="7">
        <f t="shared" si="311"/>
        <v>1534.8508721495123</v>
      </c>
    </row>
    <row r="72" spans="1:20" x14ac:dyDescent="0.2">
      <c r="B72" s="61"/>
      <c r="D72" s="19"/>
      <c r="E72" s="4">
        <v>5</v>
      </c>
      <c r="F72" s="4">
        <v>1034</v>
      </c>
      <c r="G72" s="6">
        <f t="shared" si="299"/>
        <v>0.44027777777777777</v>
      </c>
      <c r="H72" s="4">
        <v>1040</v>
      </c>
      <c r="I72" s="1">
        <f t="shared" si="300"/>
        <v>0.44444444444444442</v>
      </c>
      <c r="J72" s="1" t="str">
        <f t="shared" si="301"/>
        <v/>
      </c>
      <c r="K72">
        <f t="shared" si="302"/>
        <v>8.0000000000000515</v>
      </c>
      <c r="L72">
        <f t="shared" si="303"/>
        <v>5.9999999999999787</v>
      </c>
      <c r="M72">
        <f t="shared" si="304"/>
        <v>5</v>
      </c>
      <c r="N72">
        <f t="shared" ca="1" si="305"/>
        <v>848</v>
      </c>
      <c r="O72" t="str">
        <f t="shared" si="306"/>
        <v/>
      </c>
      <c r="P72">
        <f t="shared" si="307"/>
        <v>23.200000000000149</v>
      </c>
      <c r="Q72" s="7">
        <f t="shared" si="308"/>
        <v>18.334802526488719</v>
      </c>
      <c r="R72">
        <f t="shared" si="309"/>
        <v>29.999999999999893</v>
      </c>
      <c r="S72">
        <f t="shared" si="310"/>
        <v>53.200000000000045</v>
      </c>
      <c r="T72" s="7">
        <f t="shared" si="311"/>
        <v>48.334802526488616</v>
      </c>
    </row>
    <row r="73" spans="1:20" x14ac:dyDescent="0.2">
      <c r="B73" s="61"/>
      <c r="D73" s="19"/>
      <c r="E73" s="4">
        <v>0.8</v>
      </c>
      <c r="F73" s="4">
        <v>1048</v>
      </c>
      <c r="G73" s="6">
        <f t="shared" si="299"/>
        <v>0.45</v>
      </c>
      <c r="H73" s="4">
        <v>1052</v>
      </c>
      <c r="I73" s="1">
        <f t="shared" si="300"/>
        <v>0.45277777777777778</v>
      </c>
      <c r="J73" s="1">
        <f t="shared" si="301"/>
        <v>0.45624999999999999</v>
      </c>
      <c r="K73" t="str">
        <f t="shared" si="302"/>
        <v/>
      </c>
      <c r="L73">
        <f t="shared" si="303"/>
        <v>3.9999999999999858</v>
      </c>
      <c r="M73">
        <f t="shared" si="304"/>
        <v>6</v>
      </c>
      <c r="N73">
        <f t="shared" ca="1" si="305"/>
        <v>848</v>
      </c>
      <c r="O73">
        <f t="shared" ca="1" si="306"/>
        <v>128.99999999999994</v>
      </c>
      <c r="P73">
        <f t="shared" si="307"/>
        <v>2</v>
      </c>
      <c r="Q73" s="7">
        <f t="shared" si="308"/>
        <v>0.29428267387637186</v>
      </c>
      <c r="R73">
        <f t="shared" si="309"/>
        <v>3.1999999999999886</v>
      </c>
      <c r="S73">
        <f t="shared" si="310"/>
        <v>5.1999999999999886</v>
      </c>
      <c r="T73" s="7">
        <f t="shared" si="311"/>
        <v>3.4942826738763606</v>
      </c>
    </row>
    <row r="74" spans="1:20" x14ac:dyDescent="0.2">
      <c r="B74" s="61">
        <v>45405</v>
      </c>
      <c r="C74">
        <v>1402</v>
      </c>
      <c r="D74" s="79"/>
      <c r="E74" s="4">
        <v>0.01</v>
      </c>
      <c r="F74" s="4">
        <v>1430</v>
      </c>
      <c r="G74" s="6">
        <f t="shared" si="299"/>
        <v>0.60416666666666663</v>
      </c>
      <c r="H74" s="4">
        <v>1440</v>
      </c>
      <c r="I74" s="1">
        <f t="shared" si="300"/>
        <v>0.61111111111111105</v>
      </c>
      <c r="J74" s="1" t="str">
        <f t="shared" si="301"/>
        <v/>
      </c>
      <c r="K74">
        <f t="shared" si="302"/>
        <v>18.000000000000096</v>
      </c>
      <c r="L74">
        <f t="shared" si="303"/>
        <v>9.9999999999999645</v>
      </c>
      <c r="M74">
        <f t="shared" si="304"/>
        <v>1</v>
      </c>
      <c r="N74">
        <f t="shared" ca="1" si="305"/>
        <v>1402</v>
      </c>
      <c r="O74" t="str">
        <f t="shared" si="306"/>
        <v/>
      </c>
      <c r="P74">
        <f t="shared" si="307"/>
        <v>675.09000000000367</v>
      </c>
      <c r="Q74" s="7">
        <f t="shared" si="308"/>
        <v>151.28172346024445</v>
      </c>
      <c r="R74">
        <f t="shared" si="309"/>
        <v>9.9999999999999645E-2</v>
      </c>
      <c r="S74">
        <f t="shared" si="310"/>
        <v>675.19000000000369</v>
      </c>
      <c r="T74" s="7">
        <f t="shared" si="311"/>
        <v>151.38172346024444</v>
      </c>
    </row>
    <row r="75" spans="1:20" x14ac:dyDescent="0.2">
      <c r="B75" s="61"/>
      <c r="D75" s="65"/>
      <c r="E75" s="4">
        <v>75</v>
      </c>
      <c r="F75" s="4">
        <v>1458</v>
      </c>
      <c r="G75" s="6">
        <f t="shared" ref="G75:G78" si="312">VALUE(CONCATENATE(LEFT(F75,LEN(F75)-2),":",RIGHT(F75,2)))</f>
        <v>0.62361111111111112</v>
      </c>
      <c r="H75" s="4">
        <v>1508</v>
      </c>
      <c r="I75" s="1">
        <f t="shared" ref="I75:I78" si="313">VALUE(CONCATENATE(LEFT(H75,LEN(H75)-2),":",RIGHT(H75,2)))</f>
        <v>0.63055555555555554</v>
      </c>
      <c r="J75" s="1" t="str">
        <f t="shared" ref="J75:J78" si="314">IF(OR(B76&lt;&gt;"",E76=""),I75+TIME(0,5,0),"")</f>
        <v/>
      </c>
      <c r="K75">
        <f t="shared" ref="K75:K78" si="315">IF(AND(OR(AND(B75&lt;&gt;"",B76=""),AND(B75="",B76="")),E76&lt;&gt;""),(G76-I75)*1440,"")</f>
        <v>10.000000000000124</v>
      </c>
      <c r="L75">
        <f t="shared" ref="L75:L78" si="316">(I75-G75)*1440</f>
        <v>9.9999999999999645</v>
      </c>
      <c r="M75">
        <f t="shared" ref="M75:M78" si="317">IF(B75&lt;&gt;"",1,M74+1)</f>
        <v>2</v>
      </c>
      <c r="N75">
        <f t="shared" ref="N75:N78" ca="1" si="318">OFFSET(C75,-M75+1,0)</f>
        <v>1402</v>
      </c>
      <c r="O75" t="str">
        <f t="shared" ref="O75:O78" si="319">IF(J75&lt;&gt;"",(J75-VALUE(CONCATENATE(LEFT(N75,LEN(N75)-2),":",RIGHT(N75,2))))*1440,"")</f>
        <v/>
      </c>
      <c r="P75">
        <f t="shared" ref="P75:P78" si="320">IF(K75&lt;&gt;"",(E75+E76)*K75/2,E75*5/2)</f>
        <v>400.000000000005</v>
      </c>
      <c r="Q75" s="7">
        <f t="shared" ref="Q75:Q78" si="321">IF(K75&lt;&gt;"",(E76-E75)*K75/LN((E76+0.000001)/(E75+0.000001)),-5*(E75-0.000001)/(LN(1/E75)-13.8155))</f>
        <v>258.48857896589078</v>
      </c>
      <c r="R75">
        <f t="shared" ref="R75:R78" si="322">(E75*L75)</f>
        <v>749.99999999999739</v>
      </c>
      <c r="S75">
        <f t="shared" ref="S75:S78" si="323">P75+R75</f>
        <v>1150.0000000000023</v>
      </c>
      <c r="T75" s="7">
        <f t="shared" ref="T75:T78" si="324">Q75+R75</f>
        <v>1008.4885789658881</v>
      </c>
    </row>
    <row r="76" spans="1:20" x14ac:dyDescent="0.2">
      <c r="B76" s="61"/>
      <c r="D76" s="19"/>
      <c r="E76" s="4">
        <v>5</v>
      </c>
      <c r="F76" s="4">
        <v>1518</v>
      </c>
      <c r="G76" s="6">
        <f t="shared" si="312"/>
        <v>0.63750000000000007</v>
      </c>
      <c r="H76" s="4">
        <v>1524</v>
      </c>
      <c r="I76" s="1">
        <f t="shared" si="313"/>
        <v>0.64166666666666672</v>
      </c>
      <c r="J76" s="1" t="str">
        <f t="shared" si="314"/>
        <v/>
      </c>
      <c r="K76">
        <f t="shared" si="315"/>
        <v>7.9999999999999716</v>
      </c>
      <c r="L76">
        <f t="shared" si="316"/>
        <v>5.9999999999999787</v>
      </c>
      <c r="M76">
        <f t="shared" si="317"/>
        <v>3</v>
      </c>
      <c r="N76">
        <f t="shared" ca="1" si="318"/>
        <v>1402</v>
      </c>
      <c r="O76" t="str">
        <f t="shared" si="319"/>
        <v/>
      </c>
      <c r="P76">
        <f t="shared" si="320"/>
        <v>99.999999999999645</v>
      </c>
      <c r="Q76" s="7">
        <f t="shared" si="321"/>
        <v>86.561711819497745</v>
      </c>
      <c r="R76">
        <f t="shared" si="322"/>
        <v>29.999999999999893</v>
      </c>
      <c r="S76">
        <f t="shared" si="323"/>
        <v>129.99999999999955</v>
      </c>
      <c r="T76" s="7">
        <f t="shared" si="324"/>
        <v>116.56171181949765</v>
      </c>
    </row>
    <row r="77" spans="1:20" x14ac:dyDescent="0.2">
      <c r="B77" s="61"/>
      <c r="D77" s="65"/>
      <c r="E77" s="4">
        <v>20</v>
      </c>
      <c r="F77" s="4">
        <v>1532</v>
      </c>
      <c r="G77" s="6">
        <f t="shared" si="312"/>
        <v>0.64722222222222225</v>
      </c>
      <c r="H77" s="4">
        <v>1540</v>
      </c>
      <c r="I77" s="1">
        <f t="shared" si="313"/>
        <v>0.65277777777777779</v>
      </c>
      <c r="J77" s="1">
        <f t="shared" si="314"/>
        <v>0.65625</v>
      </c>
      <c r="K77" t="str">
        <f t="shared" si="315"/>
        <v/>
      </c>
      <c r="L77">
        <f t="shared" si="316"/>
        <v>7.9999999999999716</v>
      </c>
      <c r="M77">
        <f t="shared" si="317"/>
        <v>4</v>
      </c>
      <c r="N77">
        <f t="shared" ca="1" si="318"/>
        <v>1402</v>
      </c>
      <c r="O77">
        <f t="shared" ca="1" si="319"/>
        <v>102.99999999999996</v>
      </c>
      <c r="P77">
        <f t="shared" si="320"/>
        <v>50</v>
      </c>
      <c r="Q77" s="7">
        <f t="shared" si="321"/>
        <v>5.9484036251947776</v>
      </c>
      <c r="R77">
        <f t="shared" si="322"/>
        <v>159.99999999999943</v>
      </c>
      <c r="S77">
        <f t="shared" si="323"/>
        <v>209.99999999999943</v>
      </c>
      <c r="T77" s="7">
        <f t="shared" si="324"/>
        <v>165.9484036251942</v>
      </c>
    </row>
    <row r="78" spans="1:20" x14ac:dyDescent="0.2">
      <c r="A78">
        <v>1</v>
      </c>
      <c r="B78" s="61">
        <v>45406</v>
      </c>
      <c r="C78">
        <v>1104</v>
      </c>
      <c r="D78" s="79">
        <v>3</v>
      </c>
      <c r="E78" s="4">
        <v>0.01</v>
      </c>
      <c r="F78" s="4">
        <v>1126</v>
      </c>
      <c r="G78" s="6">
        <f t="shared" si="312"/>
        <v>0.47638888888888892</v>
      </c>
      <c r="H78" s="4">
        <v>1131</v>
      </c>
      <c r="I78" s="1">
        <f t="shared" si="313"/>
        <v>0.47986111111111113</v>
      </c>
      <c r="J78" s="1" t="str">
        <f t="shared" si="314"/>
        <v/>
      </c>
      <c r="K78">
        <f t="shared" si="315"/>
        <v>15.999999999999943</v>
      </c>
      <c r="L78">
        <f t="shared" si="316"/>
        <v>4.9999999999999822</v>
      </c>
      <c r="M78">
        <f t="shared" si="317"/>
        <v>1</v>
      </c>
      <c r="N78">
        <f t="shared" ca="1" si="318"/>
        <v>1104</v>
      </c>
      <c r="O78" t="str">
        <f t="shared" si="319"/>
        <v/>
      </c>
      <c r="P78">
        <f t="shared" si="320"/>
        <v>600.07999999999788</v>
      </c>
      <c r="Q78" s="7">
        <f t="shared" si="321"/>
        <v>134.47264307577163</v>
      </c>
      <c r="R78">
        <f t="shared" si="322"/>
        <v>4.9999999999999822E-2</v>
      </c>
      <c r="S78">
        <f t="shared" si="323"/>
        <v>600.12999999999784</v>
      </c>
      <c r="T78" s="7">
        <f t="shared" si="324"/>
        <v>134.52264307577164</v>
      </c>
    </row>
    <row r="79" spans="1:20" x14ac:dyDescent="0.2">
      <c r="B79" s="61"/>
      <c r="C79" s="4"/>
      <c r="D79" s="19"/>
      <c r="E79" s="4">
        <v>75</v>
      </c>
      <c r="F79" s="4">
        <v>1147</v>
      </c>
      <c r="G79" s="6">
        <f t="shared" ref="G79:G81" si="325">VALUE(CONCATENATE(LEFT(F79,LEN(F79)-2),":",RIGHT(F79,2)))</f>
        <v>0.4909722222222222</v>
      </c>
      <c r="H79" s="4">
        <v>1151</v>
      </c>
      <c r="I79" s="1">
        <f t="shared" ref="I79:I81" si="326">VALUE(CONCATENATE(LEFT(H79,LEN(H79)-2),":",RIGHT(H79,2)))</f>
        <v>0.49374999999999997</v>
      </c>
      <c r="J79" s="1">
        <f t="shared" ref="J79:J81" si="327">IF(OR(B80&lt;&gt;"",E80=""),I79+TIME(0,5,0),"")</f>
        <v>0.49722222222222218</v>
      </c>
      <c r="K79" t="str">
        <f t="shared" ref="K79:K81" si="328">IF(AND(OR(AND(B79&lt;&gt;"",B80=""),AND(B79="",B80="")),E80&lt;&gt;""),(G80-I79)*1440,"")</f>
        <v/>
      </c>
      <c r="L79">
        <f t="shared" ref="L79:L81" si="329">(I79-G79)*1440</f>
        <v>3.9999999999999858</v>
      </c>
      <c r="M79">
        <f t="shared" ref="M79:M81" si="330">IF(B79&lt;&gt;"",1,M78+1)</f>
        <v>2</v>
      </c>
      <c r="N79">
        <f t="shared" ref="N79:N81" ca="1" si="331">OFFSET(C79,-M79+1,0)</f>
        <v>1104</v>
      </c>
      <c r="O79">
        <f t="shared" ref="O79:O81" ca="1" si="332">IF(J79&lt;&gt;"",(J79-VALUE(CONCATENATE(LEFT(N79,LEN(N79)-2),":",RIGHT(N79,2))))*1440,"")</f>
        <v>51.999999999999972</v>
      </c>
      <c r="P79">
        <f t="shared" ref="P79:P81" si="333">IF(K79&lt;&gt;"",(E79+E80)*K79/2,E79*5/2)</f>
        <v>187.5</v>
      </c>
      <c r="Q79" s="7">
        <f t="shared" ref="Q79:Q81" si="334">IF(K79&lt;&gt;"",(E80-E79)*K79/LN((E80+0.000001)/(E79+0.000001)),-5*(E79-0.000001)/(LN(1/E79)-13.8155))</f>
        <v>20.680540496249584</v>
      </c>
      <c r="R79">
        <f t="shared" ref="R79:R81" si="335">(E79*L79)</f>
        <v>299.99999999999892</v>
      </c>
      <c r="S79">
        <f t="shared" ref="S79:S81" si="336">P79+R79</f>
        <v>487.49999999999892</v>
      </c>
      <c r="T79" s="7">
        <f t="shared" ref="T79:T81" si="337">Q79+R79</f>
        <v>320.68054049624851</v>
      </c>
    </row>
    <row r="80" spans="1:20" x14ac:dyDescent="0.2">
      <c r="B80" s="61">
        <v>45406</v>
      </c>
      <c r="C80">
        <v>1417</v>
      </c>
      <c r="D80" s="79"/>
      <c r="E80" s="4">
        <v>50</v>
      </c>
      <c r="F80" s="4">
        <v>1449</v>
      </c>
      <c r="G80" s="6">
        <f t="shared" si="325"/>
        <v>0.61736111111111114</v>
      </c>
      <c r="H80" s="4">
        <v>1453</v>
      </c>
      <c r="I80" s="1">
        <f t="shared" si="326"/>
        <v>0.62013888888888891</v>
      </c>
      <c r="J80" s="1">
        <f t="shared" si="327"/>
        <v>0.62361111111111112</v>
      </c>
      <c r="K80" t="str">
        <f t="shared" si="328"/>
        <v/>
      </c>
      <c r="L80">
        <f t="shared" si="329"/>
        <v>3.9999999999999858</v>
      </c>
      <c r="M80">
        <f t="shared" si="330"/>
        <v>1</v>
      </c>
      <c r="N80">
        <f t="shared" ca="1" si="331"/>
        <v>1417</v>
      </c>
      <c r="O80">
        <f t="shared" ca="1" si="332"/>
        <v>41.000000000000014</v>
      </c>
      <c r="P80">
        <f t="shared" si="333"/>
        <v>125</v>
      </c>
      <c r="Q80" s="7">
        <f t="shared" si="334"/>
        <v>14.102364719732718</v>
      </c>
      <c r="R80">
        <f t="shared" si="335"/>
        <v>199.99999999999929</v>
      </c>
      <c r="S80">
        <f t="shared" si="336"/>
        <v>324.99999999999932</v>
      </c>
      <c r="T80" s="7">
        <f t="shared" si="337"/>
        <v>214.10236471973201</v>
      </c>
    </row>
    <row r="81" spans="1:20" x14ac:dyDescent="0.2">
      <c r="A81">
        <v>1</v>
      </c>
      <c r="B81" s="61">
        <v>45407</v>
      </c>
      <c r="C81">
        <v>915</v>
      </c>
      <c r="D81" s="79">
        <v>3</v>
      </c>
      <c r="E81" s="4">
        <v>0.01</v>
      </c>
      <c r="F81" s="4">
        <v>944</v>
      </c>
      <c r="G81" s="6">
        <f t="shared" si="325"/>
        <v>0.4055555555555555</v>
      </c>
      <c r="H81" s="66">
        <v>953</v>
      </c>
      <c r="I81" s="1">
        <f t="shared" si="326"/>
        <v>0.41180555555555554</v>
      </c>
      <c r="J81" s="1" t="str">
        <f t="shared" si="327"/>
        <v/>
      </c>
      <c r="K81">
        <f t="shared" si="328"/>
        <v>20.000000000000007</v>
      </c>
      <c r="L81">
        <f t="shared" si="329"/>
        <v>9.000000000000048</v>
      </c>
      <c r="M81">
        <f t="shared" si="330"/>
        <v>1</v>
      </c>
      <c r="N81">
        <f t="shared" ca="1" si="331"/>
        <v>915</v>
      </c>
      <c r="O81" t="str">
        <f t="shared" si="332"/>
        <v/>
      </c>
      <c r="P81">
        <f t="shared" si="333"/>
        <v>170.10000000000008</v>
      </c>
      <c r="Q81" s="7">
        <f t="shared" si="334"/>
        <v>45.682581970946686</v>
      </c>
      <c r="R81">
        <f t="shared" si="335"/>
        <v>9.0000000000000482E-2</v>
      </c>
      <c r="S81">
        <f t="shared" si="336"/>
        <v>170.19000000000008</v>
      </c>
      <c r="T81" s="7">
        <f t="shared" si="337"/>
        <v>45.772581970946689</v>
      </c>
    </row>
    <row r="82" spans="1:20" x14ac:dyDescent="0.2">
      <c r="B82" s="61"/>
      <c r="D82" s="65"/>
      <c r="E82" s="4">
        <v>17</v>
      </c>
      <c r="F82" s="4">
        <v>1013</v>
      </c>
      <c r="G82" s="6">
        <f t="shared" ref="G82:G84" si="338">VALUE(CONCATENATE(LEFT(F82,LEN(F82)-2),":",RIGHT(F82,2)))</f>
        <v>0.42569444444444443</v>
      </c>
      <c r="H82" s="4">
        <v>1023</v>
      </c>
      <c r="I82" s="1">
        <f t="shared" ref="I82:I84" si="339">VALUE(CONCATENATE(LEFT(H82,LEN(H82)-2),":",RIGHT(H82,2)))</f>
        <v>0.43263888888888885</v>
      </c>
      <c r="J82" s="1" t="str">
        <f t="shared" ref="J82:J84" si="340">IF(OR(B83&lt;&gt;"",E83=""),I82+TIME(0,5,0),"")</f>
        <v/>
      </c>
      <c r="K82">
        <f t="shared" ref="K82:K84" si="341">IF(AND(OR(AND(B82&lt;&gt;"",B83=""),AND(B82="",B83="")),E83&lt;&gt;""),(G83-I82)*1440,"")</f>
        <v>13.000000000000034</v>
      </c>
      <c r="L82">
        <f t="shared" ref="L82:L84" si="342">(I82-G82)*1440</f>
        <v>9.9999999999999645</v>
      </c>
      <c r="M82">
        <f t="shared" ref="M82:M84" si="343">IF(B82&lt;&gt;"",1,M81+1)</f>
        <v>2</v>
      </c>
      <c r="N82">
        <f t="shared" ref="N82:N84" ca="1" si="344">OFFSET(C82,-M82+1,0)</f>
        <v>915</v>
      </c>
      <c r="O82" t="str">
        <f t="shared" ref="O82:O84" si="345">IF(J82&lt;&gt;"",(J82-VALUE(CONCATENATE(LEFT(N82,LEN(N82)-2),":",RIGHT(N82,2))))*1440,"")</f>
        <v/>
      </c>
      <c r="P82">
        <f t="shared" ref="P82:P84" si="346">IF(K82&lt;&gt;"",(E82+E83)*K82/2,E82*5/2)</f>
        <v>1280.5000000000034</v>
      </c>
      <c r="Q82" s="7">
        <f t="shared" ref="Q82:Q84" si="347">IF(K82&lt;&gt;"",(E83-E82)*K82/LN((E83+0.000001)/(E82+0.000001)),-5*(E82-0.000001)/(LN(1/E82)-13.8155))</f>
        <v>897.97897173855597</v>
      </c>
      <c r="R82">
        <f t="shared" ref="R82:R84" si="348">(E82*L82)</f>
        <v>169.9999999999994</v>
      </c>
      <c r="S82">
        <f t="shared" ref="S82:S84" si="349">P82+R82</f>
        <v>1450.5000000000027</v>
      </c>
      <c r="T82" s="7">
        <f t="shared" ref="T82:T84" si="350">Q82+R82</f>
        <v>1067.9789717385554</v>
      </c>
    </row>
    <row r="83" spans="1:20" x14ac:dyDescent="0.2">
      <c r="B83" s="61"/>
      <c r="D83" s="19"/>
      <c r="E83" s="4">
        <v>180</v>
      </c>
      <c r="F83" s="4">
        <v>1036</v>
      </c>
      <c r="G83" s="6">
        <f t="shared" si="338"/>
        <v>0.44166666666666665</v>
      </c>
      <c r="H83" s="4">
        <v>1043</v>
      </c>
      <c r="I83" s="1">
        <f t="shared" si="339"/>
        <v>0.4465277777777778</v>
      </c>
      <c r="J83" s="1">
        <f t="shared" si="340"/>
        <v>0.45</v>
      </c>
      <c r="K83" t="str">
        <f t="shared" si="341"/>
        <v/>
      </c>
      <c r="L83">
        <f t="shared" si="342"/>
        <v>7.0000000000000551</v>
      </c>
      <c r="M83">
        <f t="shared" si="343"/>
        <v>3</v>
      </c>
      <c r="N83">
        <f t="shared" ca="1" si="344"/>
        <v>915</v>
      </c>
      <c r="O83">
        <f t="shared" ca="1" si="345"/>
        <v>92.999999999999986</v>
      </c>
      <c r="P83">
        <f t="shared" si="346"/>
        <v>450</v>
      </c>
      <c r="Q83" s="7">
        <f t="shared" si="347"/>
        <v>47.347346607878421</v>
      </c>
      <c r="R83">
        <f t="shared" si="348"/>
        <v>1260.00000000001</v>
      </c>
      <c r="S83">
        <f t="shared" si="349"/>
        <v>1710.00000000001</v>
      </c>
      <c r="T83" s="7">
        <f t="shared" si="350"/>
        <v>1307.3473466078885</v>
      </c>
    </row>
    <row r="84" spans="1:20" x14ac:dyDescent="0.2">
      <c r="B84" s="61">
        <v>45407</v>
      </c>
      <c r="C84">
        <v>1546</v>
      </c>
      <c r="D84" s="79"/>
      <c r="E84" s="4">
        <v>100</v>
      </c>
      <c r="F84" s="4">
        <v>1609</v>
      </c>
      <c r="G84" s="6">
        <f t="shared" si="338"/>
        <v>0.67291666666666661</v>
      </c>
      <c r="H84" s="4">
        <v>1612</v>
      </c>
      <c r="I84" s="1">
        <f t="shared" si="339"/>
        <v>0.67499999999999993</v>
      </c>
      <c r="J84" s="1" t="str">
        <f t="shared" si="340"/>
        <v/>
      </c>
      <c r="K84">
        <f t="shared" si="341"/>
        <v>3.0000000000001492</v>
      </c>
      <c r="L84">
        <f t="shared" si="342"/>
        <v>2.9999999999999893</v>
      </c>
      <c r="M84">
        <f t="shared" si="343"/>
        <v>1</v>
      </c>
      <c r="N84">
        <f t="shared" ca="1" si="344"/>
        <v>1546</v>
      </c>
      <c r="O84" t="str">
        <f t="shared" si="345"/>
        <v/>
      </c>
      <c r="P84">
        <f t="shared" si="346"/>
        <v>420.00000000002092</v>
      </c>
      <c r="Q84" s="7">
        <f t="shared" si="347"/>
        <v>408.3114098117473</v>
      </c>
      <c r="R84">
        <f t="shared" si="348"/>
        <v>299.99999999999892</v>
      </c>
      <c r="S84">
        <f t="shared" si="349"/>
        <v>720.00000000001978</v>
      </c>
      <c r="T84" s="7">
        <f t="shared" si="350"/>
        <v>708.31140981174622</v>
      </c>
    </row>
    <row r="85" spans="1:20" x14ac:dyDescent="0.2">
      <c r="B85" s="61"/>
      <c r="D85" s="65"/>
      <c r="E85" s="4">
        <v>180</v>
      </c>
      <c r="F85" s="4">
        <v>1615</v>
      </c>
      <c r="G85" s="6">
        <f t="shared" ref="G85:G86" si="351">VALUE(CONCATENATE(LEFT(F85,LEN(F85)-2),":",RIGHT(F85,2)))</f>
        <v>0.67708333333333337</v>
      </c>
      <c r="H85" s="4">
        <v>1641</v>
      </c>
      <c r="I85" s="1">
        <f t="shared" ref="I85:I86" si="352">VALUE(CONCATENATE(LEFT(H85,LEN(H85)-2),":",RIGHT(H85,2)))</f>
        <v>0.69513888888888886</v>
      </c>
      <c r="J85" s="1">
        <f t="shared" ref="J85:J86" si="353">IF(OR(B86&lt;&gt;"",E86=""),I85+TIME(0,5,0),"")</f>
        <v>0.69861111111111107</v>
      </c>
      <c r="K85" t="str">
        <f t="shared" ref="K85:K86" si="354">IF(AND(OR(AND(B85&lt;&gt;"",B86=""),AND(B85="",B86="")),E86&lt;&gt;""),(G86-I85)*1440,"")</f>
        <v/>
      </c>
      <c r="L85">
        <f t="shared" ref="L85:L86" si="355">(I85-G85)*1440</f>
        <v>25.999999999999908</v>
      </c>
      <c r="M85">
        <f t="shared" ref="M85:M86" si="356">IF(B85&lt;&gt;"",1,M84+1)</f>
        <v>2</v>
      </c>
      <c r="N85">
        <f t="shared" ref="N85:N86" ca="1" si="357">OFFSET(C85,-M85+1,0)</f>
        <v>1546</v>
      </c>
      <c r="O85">
        <f t="shared" ref="O85:O86" ca="1" si="358">IF(J85&lt;&gt;"",(J85-VALUE(CONCATENATE(LEFT(N85,LEN(N85)-2),":",RIGHT(N85,2))))*1440,"")</f>
        <v>59.999999999999943</v>
      </c>
      <c r="P85">
        <f t="shared" ref="P85:P86" si="359">IF(K85&lt;&gt;"",(E85+E86)*K85/2,E85*5/2)</f>
        <v>450</v>
      </c>
      <c r="Q85" s="7">
        <f t="shared" ref="Q85:Q86" si="360">IF(K85&lt;&gt;"",(E86-E85)*K85/LN((E86+0.000001)/(E85+0.000001)),-5*(E85-0.000001)/(LN(1/E85)-13.8155))</f>
        <v>47.347346607878421</v>
      </c>
      <c r="R85">
        <f t="shared" ref="R85:R86" si="361">(E85*L85)</f>
        <v>4679.9999999999836</v>
      </c>
      <c r="S85">
        <f t="shared" ref="S85:S86" si="362">P85+R85</f>
        <v>5129.9999999999836</v>
      </c>
      <c r="T85" s="7">
        <f t="shared" ref="T85:T86" si="363">Q85+R85</f>
        <v>4727.3473466078622</v>
      </c>
    </row>
    <row r="86" spans="1:20" x14ac:dyDescent="0.2">
      <c r="A86">
        <v>1</v>
      </c>
      <c r="B86" s="61">
        <v>45408</v>
      </c>
      <c r="C86">
        <v>934</v>
      </c>
      <c r="D86" s="79">
        <v>3</v>
      </c>
      <c r="E86" s="4">
        <v>0.01</v>
      </c>
      <c r="F86" s="4">
        <v>953</v>
      </c>
      <c r="G86" s="6">
        <f t="shared" si="351"/>
        <v>0.41180555555555554</v>
      </c>
      <c r="H86" s="4">
        <v>956</v>
      </c>
      <c r="I86" s="1">
        <f t="shared" si="352"/>
        <v>0.41388888888888892</v>
      </c>
      <c r="J86" s="1" t="str">
        <f t="shared" si="353"/>
        <v/>
      </c>
      <c r="K86">
        <f t="shared" si="354"/>
        <v>13.99999999999995</v>
      </c>
      <c r="L86">
        <f t="shared" si="355"/>
        <v>3.0000000000000693</v>
      </c>
      <c r="M86">
        <f t="shared" si="356"/>
        <v>1</v>
      </c>
      <c r="N86">
        <f t="shared" ca="1" si="357"/>
        <v>934</v>
      </c>
      <c r="O86" t="str">
        <f t="shared" si="358"/>
        <v/>
      </c>
      <c r="P86">
        <f t="shared" si="359"/>
        <v>280.06999999999897</v>
      </c>
      <c r="Q86" s="7">
        <f t="shared" si="360"/>
        <v>67.502218155265638</v>
      </c>
      <c r="R86">
        <f t="shared" si="361"/>
        <v>3.0000000000000693E-2</v>
      </c>
      <c r="S86">
        <f t="shared" si="362"/>
        <v>280.09999999999894</v>
      </c>
      <c r="T86" s="7">
        <f t="shared" si="363"/>
        <v>67.532218155265639</v>
      </c>
    </row>
    <row r="87" spans="1:20" x14ac:dyDescent="0.2">
      <c r="B87" s="61"/>
      <c r="C87" s="4"/>
      <c r="D87" s="19"/>
      <c r="E87" s="4">
        <v>40</v>
      </c>
      <c r="F87" s="4">
        <v>1010</v>
      </c>
      <c r="G87" s="6">
        <f t="shared" ref="G87:G89" si="364">VALUE(CONCATENATE(LEFT(F87,LEN(F87)-2),":",RIGHT(F87,2)))</f>
        <v>0.4236111111111111</v>
      </c>
      <c r="H87" s="4">
        <v>1110</v>
      </c>
      <c r="I87" s="1">
        <f t="shared" ref="I87:I89" si="365">VALUE(CONCATENATE(LEFT(H87,LEN(H87)-2),":",RIGHT(H87,2)))</f>
        <v>0.46527777777777773</v>
      </c>
      <c r="J87" s="1">
        <f t="shared" ref="J87:J89" si="366">IF(OR(B88&lt;&gt;"",E88=""),I87+TIME(0,5,0),"")</f>
        <v>0.46874999999999994</v>
      </c>
      <c r="K87" t="str">
        <f t="shared" ref="K87:K89" si="367">IF(AND(OR(AND(B87&lt;&gt;"",B88=""),AND(B87="",B88="")),E88&lt;&gt;""),(G88-I87)*1440,"")</f>
        <v/>
      </c>
      <c r="L87">
        <f t="shared" ref="L87:L89" si="368">(I87-G87)*1440</f>
        <v>59.999999999999943</v>
      </c>
      <c r="M87">
        <f t="shared" ref="M87:M89" si="369">IF(B87&lt;&gt;"",1,M86+1)</f>
        <v>2</v>
      </c>
      <c r="N87">
        <f t="shared" ref="N87:N89" ca="1" si="370">OFFSET(C87,-M87+1,0)</f>
        <v>934</v>
      </c>
      <c r="O87">
        <f t="shared" ref="O87:O89" ca="1" si="371">IF(J87&lt;&gt;"",(J87-VALUE(CONCATENATE(LEFT(N87,LEN(N87)-2),":",RIGHT(N87,2))))*1440,"")</f>
        <v>100.99999999999996</v>
      </c>
      <c r="P87">
        <f t="shared" ref="P87:P89" si="372">IF(K87&lt;&gt;"",(E87+E88)*K87/2,E87*5/2)</f>
        <v>100</v>
      </c>
      <c r="Q87" s="7">
        <f t="shared" ref="Q87:Q89" si="373">IF(K87&lt;&gt;"",(E88-E87)*K87/LN((E88+0.000001)/(E87+0.000001)),-5*(E87-0.000001)/(LN(1/E87)-13.8155))</f>
        <v>11.425711806824168</v>
      </c>
      <c r="R87">
        <f t="shared" ref="R87:R89" si="374">(E87*L87)</f>
        <v>2399.9999999999977</v>
      </c>
      <c r="S87">
        <f t="shared" ref="S87:S89" si="375">P87+R87</f>
        <v>2499.9999999999977</v>
      </c>
      <c r="T87" s="7">
        <f t="shared" ref="T87:T89" si="376">Q87+R87</f>
        <v>2411.4257118068217</v>
      </c>
    </row>
    <row r="88" spans="1:20" x14ac:dyDescent="0.2">
      <c r="B88" s="61">
        <v>45408</v>
      </c>
      <c r="C88">
        <v>1414</v>
      </c>
      <c r="D88" s="79"/>
      <c r="E88" s="4">
        <v>20</v>
      </c>
      <c r="F88" s="4">
        <v>1442</v>
      </c>
      <c r="G88" s="6">
        <f t="shared" si="364"/>
        <v>0.61249999999999993</v>
      </c>
      <c r="H88" s="4">
        <v>1449</v>
      </c>
      <c r="I88" s="1">
        <f t="shared" si="365"/>
        <v>0.61736111111111114</v>
      </c>
      <c r="J88" s="1">
        <f t="shared" si="366"/>
        <v>0.62083333333333335</v>
      </c>
      <c r="K88" t="str">
        <f t="shared" si="367"/>
        <v/>
      </c>
      <c r="L88">
        <f t="shared" si="368"/>
        <v>7.000000000000135</v>
      </c>
      <c r="M88">
        <f t="shared" si="369"/>
        <v>1</v>
      </c>
      <c r="N88">
        <f t="shared" ca="1" si="370"/>
        <v>1414</v>
      </c>
      <c r="O88">
        <f t="shared" ca="1" si="371"/>
        <v>40.000000000000014</v>
      </c>
      <c r="P88">
        <f t="shared" si="372"/>
        <v>50</v>
      </c>
      <c r="Q88" s="7">
        <f t="shared" si="373"/>
        <v>5.9484036251947776</v>
      </c>
      <c r="R88">
        <f t="shared" si="374"/>
        <v>140.0000000000027</v>
      </c>
      <c r="S88">
        <f t="shared" si="375"/>
        <v>190.0000000000027</v>
      </c>
      <c r="T88" s="7">
        <f t="shared" si="376"/>
        <v>145.94840362519747</v>
      </c>
    </row>
    <row r="89" spans="1:20" x14ac:dyDescent="0.2">
      <c r="A89">
        <v>1</v>
      </c>
      <c r="B89" s="61">
        <v>45411</v>
      </c>
      <c r="C89">
        <v>1412</v>
      </c>
      <c r="D89" s="79" t="s">
        <v>52</v>
      </c>
      <c r="E89" s="4">
        <v>0.01</v>
      </c>
      <c r="F89" s="4">
        <v>1446</v>
      </c>
      <c r="G89" s="6">
        <f t="shared" si="364"/>
        <v>0.61527777777777781</v>
      </c>
      <c r="H89" s="4">
        <v>1501</v>
      </c>
      <c r="I89" s="1">
        <f t="shared" si="365"/>
        <v>0.62569444444444444</v>
      </c>
      <c r="J89" s="1" t="str">
        <f t="shared" si="366"/>
        <v/>
      </c>
      <c r="K89">
        <f t="shared" si="367"/>
        <v>15.999999999999943</v>
      </c>
      <c r="L89">
        <f t="shared" si="368"/>
        <v>14.999999999999947</v>
      </c>
      <c r="M89">
        <f t="shared" si="369"/>
        <v>1</v>
      </c>
      <c r="N89">
        <f t="shared" ca="1" si="370"/>
        <v>1412</v>
      </c>
      <c r="O89" t="str">
        <f t="shared" si="371"/>
        <v/>
      </c>
      <c r="P89">
        <f t="shared" si="372"/>
        <v>704.07999999999754</v>
      </c>
      <c r="Q89" s="7">
        <f t="shared" si="373"/>
        <v>155.00736725311725</v>
      </c>
      <c r="R89">
        <f t="shared" si="374"/>
        <v>0.14999999999999947</v>
      </c>
      <c r="S89">
        <f t="shared" si="375"/>
        <v>704.22999999999752</v>
      </c>
      <c r="T89" s="7">
        <f t="shared" si="376"/>
        <v>155.15736725311726</v>
      </c>
    </row>
    <row r="90" spans="1:20" x14ac:dyDescent="0.2">
      <c r="B90" s="61"/>
      <c r="D90" s="21"/>
      <c r="E90" s="4">
        <v>88</v>
      </c>
      <c r="F90" s="4">
        <v>1517</v>
      </c>
      <c r="G90" s="6">
        <f t="shared" ref="G90:G92" si="377">VALUE(CONCATENATE(LEFT(F90,LEN(F90)-2),":",RIGHT(F90,2)))</f>
        <v>0.63680555555555551</v>
      </c>
      <c r="H90" s="4">
        <v>1533</v>
      </c>
      <c r="I90" s="1">
        <f t="shared" ref="I90:I92" si="378">VALUE(CONCATENATE(LEFT(H90,LEN(H90)-2),":",RIGHT(H90,2)))</f>
        <v>0.6479166666666667</v>
      </c>
      <c r="J90" s="1" t="str">
        <f t="shared" ref="J90:J92" si="379">IF(OR(B91&lt;&gt;"",E91=""),I90+TIME(0,5,0),"")</f>
        <v/>
      </c>
      <c r="K90">
        <f t="shared" ref="K90:K92" si="380">IF(AND(OR(AND(B90&lt;&gt;"",B91=""),AND(B90="",B91="")),E91&lt;&gt;""),(G91-I90)*1440,"")</f>
        <v>7.9999999999999716</v>
      </c>
      <c r="L90">
        <f t="shared" ref="L90:L92" si="381">(I90-G90)*1440</f>
        <v>16.000000000000103</v>
      </c>
      <c r="M90">
        <f t="shared" ref="M90:M92" si="382">IF(B90&lt;&gt;"",1,M89+1)</f>
        <v>2</v>
      </c>
      <c r="N90">
        <f t="shared" ref="N90:N92" ca="1" si="383">OFFSET(C90,-M90+1,0)</f>
        <v>1412</v>
      </c>
      <c r="O90" t="str">
        <f t="shared" ref="O90:O92" si="384">IF(J90&lt;&gt;"",(J90-VALUE(CONCATENATE(LEFT(N90,LEN(N90)-2),":",RIGHT(N90,2))))*1440,"")</f>
        <v/>
      </c>
      <c r="P90">
        <f t="shared" ref="P90:P92" si="385">IF(K90&lt;&gt;"",(E90+E91)*K90/2,E90*5/2)</f>
        <v>1011.9999999999964</v>
      </c>
      <c r="Q90" s="7">
        <f t="shared" ref="Q90:Q92" si="386">IF(K90&lt;&gt;"",(E91-E90)*K90/LN((E91+0.000001)/(E90+0.000001)),-5*(E90-0.000001)/(LN(1/E90)-13.8155))</f>
        <v>979.94196542360623</v>
      </c>
      <c r="R90">
        <f t="shared" ref="R90:R92" si="387">(E90*L90)</f>
        <v>1408.0000000000091</v>
      </c>
      <c r="S90">
        <f t="shared" ref="S90:S92" si="388">P90+R90</f>
        <v>2420.0000000000055</v>
      </c>
      <c r="T90" s="7">
        <f t="shared" ref="T90:T92" si="389">Q90+R90</f>
        <v>2387.9419654236153</v>
      </c>
    </row>
    <row r="91" spans="1:20" x14ac:dyDescent="0.2">
      <c r="B91" s="61"/>
      <c r="D91" s="19"/>
      <c r="E91" s="4">
        <v>165</v>
      </c>
      <c r="F91" s="4">
        <v>1541</v>
      </c>
      <c r="G91" s="6">
        <f t="shared" si="377"/>
        <v>0.65347222222222223</v>
      </c>
      <c r="H91" s="4">
        <v>1554</v>
      </c>
      <c r="I91" s="1">
        <f t="shared" si="378"/>
        <v>0.66249999999999998</v>
      </c>
      <c r="J91" s="1">
        <f t="shared" si="379"/>
        <v>0.66597222222222219</v>
      </c>
      <c r="K91" t="str">
        <f t="shared" si="380"/>
        <v/>
      </c>
      <c r="L91">
        <f t="shared" si="381"/>
        <v>12.999999999999954</v>
      </c>
      <c r="M91">
        <f t="shared" si="382"/>
        <v>3</v>
      </c>
      <c r="N91">
        <f t="shared" ca="1" si="383"/>
        <v>1412</v>
      </c>
      <c r="O91">
        <f t="shared" ca="1" si="384"/>
        <v>106.99999999999994</v>
      </c>
      <c r="P91">
        <f t="shared" si="385"/>
        <v>412.5</v>
      </c>
      <c r="Q91" s="7">
        <f t="shared" si="386"/>
        <v>43.601319790180362</v>
      </c>
      <c r="R91">
        <f t="shared" si="387"/>
        <v>2144.9999999999923</v>
      </c>
      <c r="S91">
        <f t="shared" si="388"/>
        <v>2557.4999999999923</v>
      </c>
      <c r="T91" s="7">
        <f t="shared" si="389"/>
        <v>2188.6013197901725</v>
      </c>
    </row>
    <row r="92" spans="1:20" x14ac:dyDescent="0.2">
      <c r="A92">
        <v>1</v>
      </c>
      <c r="B92" s="61">
        <v>45412</v>
      </c>
      <c r="C92">
        <v>858</v>
      </c>
      <c r="D92" s="79" t="s">
        <v>52</v>
      </c>
      <c r="E92" s="4">
        <v>0.01</v>
      </c>
      <c r="F92" s="4">
        <v>919</v>
      </c>
      <c r="G92" s="6">
        <f t="shared" si="377"/>
        <v>0.38819444444444445</v>
      </c>
      <c r="H92" s="4">
        <v>926</v>
      </c>
      <c r="I92" s="1">
        <f t="shared" si="378"/>
        <v>0.39305555555555555</v>
      </c>
      <c r="J92" s="1" t="str">
        <f t="shared" si="379"/>
        <v/>
      </c>
      <c r="K92">
        <f t="shared" si="380"/>
        <v>11.999999999999957</v>
      </c>
      <c r="L92">
        <f t="shared" si="381"/>
        <v>6.9999999999999751</v>
      </c>
      <c r="M92">
        <f t="shared" si="382"/>
        <v>1</v>
      </c>
      <c r="N92">
        <f t="shared" ca="1" si="383"/>
        <v>858</v>
      </c>
      <c r="O92" t="str">
        <f t="shared" si="384"/>
        <v/>
      </c>
      <c r="P92">
        <f t="shared" si="385"/>
        <v>30.059999999999892</v>
      </c>
      <c r="Q92" s="7">
        <f t="shared" si="386"/>
        <v>9.6355169349485958</v>
      </c>
      <c r="R92">
        <f t="shared" si="387"/>
        <v>6.9999999999999757E-2</v>
      </c>
      <c r="S92">
        <f t="shared" si="388"/>
        <v>30.129999999999892</v>
      </c>
      <c r="T92" s="7">
        <f t="shared" si="389"/>
        <v>9.7055169349485961</v>
      </c>
    </row>
    <row r="93" spans="1:20" x14ac:dyDescent="0.2">
      <c r="B93" s="61"/>
      <c r="D93" s="19"/>
      <c r="E93" s="4">
        <v>5</v>
      </c>
      <c r="F93" s="4">
        <v>938</v>
      </c>
      <c r="G93" s="6">
        <f t="shared" ref="G93:G94" si="390">VALUE(CONCATENATE(LEFT(F93,LEN(F93)-2),":",RIGHT(F93,2)))</f>
        <v>0.40138888888888885</v>
      </c>
      <c r="H93" s="4">
        <v>946</v>
      </c>
      <c r="I93" s="1">
        <f t="shared" ref="I93:I94" si="391">VALUE(CONCATENATE(LEFT(H93,LEN(H93)-2),":",RIGHT(H93,2)))</f>
        <v>0.4069444444444445</v>
      </c>
      <c r="J93" s="1" t="str">
        <f t="shared" ref="J93:J94" si="392">IF(OR(B94&lt;&gt;"",E94=""),I93+TIME(0,5,0),"")</f>
        <v/>
      </c>
      <c r="K93">
        <f t="shared" ref="K93:K94" si="393">IF(AND(OR(AND(B93&lt;&gt;"",B94=""),AND(B93="",B94="")),E94&lt;&gt;""),(G94-I93)*1440,"")</f>
        <v>7.9999999999999716</v>
      </c>
      <c r="L93">
        <f t="shared" ref="L93:L94" si="394">(I93-G93)*1440</f>
        <v>8.0000000000001315</v>
      </c>
      <c r="M93">
        <f t="shared" ref="M93:M94" si="395">IF(B93&lt;&gt;"",1,M92+1)</f>
        <v>2</v>
      </c>
      <c r="N93">
        <f t="shared" ref="N93:N94" ca="1" si="396">OFFSET(C93,-M93+1,0)</f>
        <v>858</v>
      </c>
      <c r="O93" t="str">
        <f t="shared" ref="O93:O94" si="397">IF(J93&lt;&gt;"",(J93-VALUE(CONCATENATE(LEFT(N93,LEN(N93)-2),":",RIGHT(N93,2))))*1440,"")</f>
        <v/>
      </c>
      <c r="P93">
        <f t="shared" ref="P93:P94" si="398">IF(K93&lt;&gt;"",(E93+E94)*K93/2,E93*5/2)</f>
        <v>319.99999999999886</v>
      </c>
      <c r="Q93" s="7">
        <f t="shared" ref="Q93:Q94" si="399">IF(K93&lt;&gt;"",(E94-E93)*K93/LN((E94+0.000001)/(E93+0.000001)),-5*(E93-0.000001)/(LN(1/E93)-13.8155))</f>
        <v>206.79086317270929</v>
      </c>
      <c r="R93">
        <f t="shared" ref="R93:R94" si="400">(E93*L93)</f>
        <v>40.000000000000654</v>
      </c>
      <c r="S93">
        <f t="shared" ref="S93:S94" si="401">P93+R93</f>
        <v>359.99999999999955</v>
      </c>
      <c r="T93" s="7">
        <f t="shared" ref="T93:T94" si="402">Q93+R93</f>
        <v>246.79086317270995</v>
      </c>
    </row>
    <row r="94" spans="1:20" x14ac:dyDescent="0.2">
      <c r="B94" s="61"/>
      <c r="D94" s="19"/>
      <c r="E94" s="4">
        <v>75</v>
      </c>
      <c r="F94" s="4">
        <v>954</v>
      </c>
      <c r="G94" s="6">
        <f t="shared" si="390"/>
        <v>0.41250000000000003</v>
      </c>
      <c r="H94" s="4">
        <v>959</v>
      </c>
      <c r="I94" s="1">
        <f t="shared" si="391"/>
        <v>0.41597222222222219</v>
      </c>
      <c r="J94" s="1" t="str">
        <f t="shared" si="392"/>
        <v/>
      </c>
      <c r="K94">
        <f t="shared" si="393"/>
        <v>10.000000000000044</v>
      </c>
      <c r="L94">
        <f t="shared" si="394"/>
        <v>4.9999999999999023</v>
      </c>
      <c r="M94">
        <f t="shared" si="395"/>
        <v>3</v>
      </c>
      <c r="N94">
        <f t="shared" ca="1" si="396"/>
        <v>858</v>
      </c>
      <c r="O94" t="str">
        <f t="shared" si="397"/>
        <v/>
      </c>
      <c r="P94">
        <f t="shared" si="398"/>
        <v>1325.0000000000059</v>
      </c>
      <c r="Q94" s="7">
        <f t="shared" si="399"/>
        <v>1237.176463497306</v>
      </c>
      <c r="R94">
        <f t="shared" si="400"/>
        <v>374.99999999999267</v>
      </c>
      <c r="S94">
        <f t="shared" si="401"/>
        <v>1699.9999999999986</v>
      </c>
      <c r="T94" s="7">
        <f t="shared" si="402"/>
        <v>1612.1764634972988</v>
      </c>
    </row>
    <row r="95" spans="1:20" x14ac:dyDescent="0.2">
      <c r="B95" s="61"/>
      <c r="D95" s="19"/>
      <c r="E95" s="4">
        <v>190</v>
      </c>
      <c r="F95" s="4">
        <v>1009</v>
      </c>
      <c r="G95" s="6">
        <f t="shared" ref="G95:G97" si="403">VALUE(CONCATENATE(LEFT(F95,LEN(F95)-2),":",RIGHT(F95,2)))</f>
        <v>0.42291666666666666</v>
      </c>
      <c r="H95" s="4">
        <v>1014</v>
      </c>
      <c r="I95" s="1">
        <f t="shared" ref="I95:I97" si="404">VALUE(CONCATENATE(LEFT(H95,LEN(H95)-2),":",RIGHT(H95,2)))</f>
        <v>0.42638888888888887</v>
      </c>
      <c r="J95" s="1" t="str">
        <f t="shared" ref="J95:J97" si="405">IF(OR(B96&lt;&gt;"",E96=""),I95+TIME(0,5,0),"")</f>
        <v/>
      </c>
      <c r="K95">
        <f t="shared" ref="K95:K97" si="406">IF(AND(OR(AND(B95&lt;&gt;"",B96=""),AND(B95="",B96="")),E96&lt;&gt;""),(G96-I95)*1440,"")</f>
        <v>18.000000000000014</v>
      </c>
      <c r="L95">
        <f t="shared" ref="L95:L97" si="407">(I95-G95)*1440</f>
        <v>4.9999999999999822</v>
      </c>
      <c r="M95">
        <f t="shared" ref="M95:M97" si="408">IF(B95&lt;&gt;"",1,M94+1)</f>
        <v>4</v>
      </c>
      <c r="N95">
        <f t="shared" ref="N95:N97" ca="1" si="409">OFFSET(C95,-M95+1,0)</f>
        <v>858</v>
      </c>
      <c r="O95" t="str">
        <f t="shared" ref="O95:O97" si="410">IF(J95&lt;&gt;"",(J95-VALUE(CONCATENATE(LEFT(N95,LEN(N95)-2),":",RIGHT(N95,2))))*1440,"")</f>
        <v/>
      </c>
      <c r="P95">
        <f t="shared" ref="P95:P97" si="411">IF(K95&lt;&gt;"",(E95+E96)*K95/2,E95*5/2)</f>
        <v>1809.0000000000014</v>
      </c>
      <c r="Q95" s="7">
        <f t="shared" ref="Q95:Q97" si="412">IF(K95&lt;&gt;"",(E96-E95)*K95/LN((E96+0.000001)/(E95+0.000001)),-5*(E95-0.000001)/(LN(1/E95)-13.8155))</f>
        <v>1130.8720397533289</v>
      </c>
      <c r="R95">
        <f t="shared" ref="R95:R97" si="413">(E95*L95)</f>
        <v>949.99999999999659</v>
      </c>
      <c r="S95">
        <f t="shared" ref="S95:S97" si="414">P95+R95</f>
        <v>2758.9999999999982</v>
      </c>
      <c r="T95" s="7">
        <f t="shared" ref="T95:T97" si="415">Q95+R95</f>
        <v>2080.8720397533252</v>
      </c>
    </row>
    <row r="96" spans="1:20" x14ac:dyDescent="0.2">
      <c r="B96" s="61"/>
      <c r="D96" s="65"/>
      <c r="E96" s="4">
        <v>11</v>
      </c>
      <c r="F96" s="4">
        <v>1032</v>
      </c>
      <c r="G96" s="6">
        <f t="shared" si="403"/>
        <v>0.43888888888888888</v>
      </c>
      <c r="H96" s="4">
        <v>1041</v>
      </c>
      <c r="I96" s="1">
        <f t="shared" si="404"/>
        <v>0.44513888888888892</v>
      </c>
      <c r="J96" s="1" t="str">
        <f t="shared" si="405"/>
        <v/>
      </c>
      <c r="K96">
        <f t="shared" si="406"/>
        <v>7.9999999999999716</v>
      </c>
      <c r="L96">
        <f t="shared" si="407"/>
        <v>9.000000000000048</v>
      </c>
      <c r="M96">
        <f t="shared" si="408"/>
        <v>5</v>
      </c>
      <c r="N96">
        <f t="shared" ca="1" si="409"/>
        <v>858</v>
      </c>
      <c r="O96" t="str">
        <f t="shared" si="410"/>
        <v/>
      </c>
      <c r="P96">
        <f t="shared" si="411"/>
        <v>283.99999999999898</v>
      </c>
      <c r="Q96" s="7">
        <f t="shared" si="412"/>
        <v>231.07087232086886</v>
      </c>
      <c r="R96">
        <f t="shared" si="413"/>
        <v>99.000000000000526</v>
      </c>
      <c r="S96">
        <f t="shared" si="414"/>
        <v>382.99999999999949</v>
      </c>
      <c r="T96" s="7">
        <f t="shared" si="415"/>
        <v>330.0708723208694</v>
      </c>
    </row>
    <row r="97" spans="1:20" x14ac:dyDescent="0.2">
      <c r="B97" s="61"/>
      <c r="D97" s="19"/>
      <c r="E97" s="4">
        <v>60</v>
      </c>
      <c r="F97" s="4">
        <v>1049</v>
      </c>
      <c r="G97" s="6">
        <f t="shared" si="403"/>
        <v>0.45069444444444445</v>
      </c>
      <c r="H97" s="4">
        <v>1056</v>
      </c>
      <c r="I97" s="1">
        <f t="shared" si="404"/>
        <v>0.45555555555555555</v>
      </c>
      <c r="J97" s="1" t="str">
        <f t="shared" si="405"/>
        <v/>
      </c>
      <c r="K97">
        <f t="shared" si="406"/>
        <v>11.000000000000041</v>
      </c>
      <c r="L97">
        <f t="shared" si="407"/>
        <v>6.9999999999999751</v>
      </c>
      <c r="M97">
        <f t="shared" si="408"/>
        <v>6</v>
      </c>
      <c r="N97">
        <f t="shared" ca="1" si="409"/>
        <v>858</v>
      </c>
      <c r="O97" t="str">
        <f t="shared" si="410"/>
        <v/>
      </c>
      <c r="P97">
        <f t="shared" si="411"/>
        <v>1320.000000000005</v>
      </c>
      <c r="Q97" s="7">
        <f t="shared" si="412"/>
        <v>1201.5157912992829</v>
      </c>
      <c r="R97">
        <f t="shared" si="413"/>
        <v>419.99999999999852</v>
      </c>
      <c r="S97">
        <f t="shared" si="414"/>
        <v>1740.0000000000036</v>
      </c>
      <c r="T97" s="7">
        <f t="shared" si="415"/>
        <v>1621.5157912992813</v>
      </c>
    </row>
    <row r="98" spans="1:20" x14ac:dyDescent="0.2">
      <c r="B98" s="61"/>
      <c r="D98" s="21"/>
      <c r="E98" s="4">
        <v>180</v>
      </c>
      <c r="F98" s="4">
        <v>1107</v>
      </c>
      <c r="G98" s="6">
        <f t="shared" ref="G98:G100" si="416">VALUE(CONCATENATE(LEFT(F98,LEN(F98)-2),":",RIGHT(F98,2)))</f>
        <v>0.46319444444444446</v>
      </c>
      <c r="H98" s="4">
        <v>1113</v>
      </c>
      <c r="I98" s="1">
        <f t="shared" ref="I98:I100" si="417">VALUE(CONCATENATE(LEFT(H98,LEN(H98)-2),":",RIGHT(H98,2)))</f>
        <v>0.46736111111111112</v>
      </c>
      <c r="J98" s="1" t="str">
        <f t="shared" ref="J98:J100" si="418">IF(OR(B99&lt;&gt;"",E99=""),I98+TIME(0,5,0),"")</f>
        <v/>
      </c>
      <c r="K98">
        <f t="shared" ref="K98:K100" si="419">IF(AND(OR(AND(B98&lt;&gt;"",B99=""),AND(B98="",B99="")),E99&lt;&gt;""),(G99-I98)*1440,"")</f>
        <v>15.999999999999943</v>
      </c>
      <c r="L98">
        <f t="shared" ref="L98:L100" si="420">(I98-G98)*1440</f>
        <v>5.9999999999999787</v>
      </c>
      <c r="M98">
        <f t="shared" ref="M98:M100" si="421">IF(B98&lt;&gt;"",1,M97+1)</f>
        <v>7</v>
      </c>
      <c r="N98">
        <f t="shared" ref="N98:N100" ca="1" si="422">OFFSET(C98,-M98+1,0)</f>
        <v>858</v>
      </c>
      <c r="O98" t="str">
        <f t="shared" ref="O98:O100" si="423">IF(J98&lt;&gt;"",(J98-VALUE(CONCATENATE(LEFT(N98,LEN(N98)-2),":",RIGHT(N98,2))))*1440,"")</f>
        <v/>
      </c>
      <c r="P98">
        <f t="shared" ref="P98:P100" si="424">IF(K98&lt;&gt;"",(E98+E99)*K98/2,E98*5/2)</f>
        <v>1719.9999999999939</v>
      </c>
      <c r="Q98" s="7">
        <f t="shared" ref="Q98:Q100" si="425">IF(K98&lt;&gt;"",(E99-E98)*K98/LN((E99+0.000001)/(E98+0.000001)),-5*(E98-0.000001)/(LN(1/E98)-13.8155))</f>
        <v>1416.6997927847376</v>
      </c>
      <c r="R98">
        <f t="shared" ref="R98:R100" si="426">(E98*L98)</f>
        <v>1079.9999999999961</v>
      </c>
      <c r="S98">
        <f t="shared" ref="S98:S100" si="427">P98+R98</f>
        <v>2799.99999999999</v>
      </c>
      <c r="T98" s="7">
        <f t="shared" ref="T98:T100" si="428">Q98+R98</f>
        <v>2496.6997927847337</v>
      </c>
    </row>
    <row r="99" spans="1:20" x14ac:dyDescent="0.2">
      <c r="B99" s="61"/>
      <c r="D99" s="21"/>
      <c r="E99" s="4">
        <v>35</v>
      </c>
      <c r="F99" s="4">
        <v>1129</v>
      </c>
      <c r="G99" s="6">
        <f t="shared" si="416"/>
        <v>0.47847222222222219</v>
      </c>
      <c r="H99" s="4">
        <v>1134</v>
      </c>
      <c r="I99" s="1">
        <f t="shared" si="417"/>
        <v>0.48194444444444445</v>
      </c>
      <c r="J99" s="1" t="str">
        <f t="shared" si="418"/>
        <v/>
      </c>
      <c r="K99">
        <f t="shared" si="419"/>
        <v>12.999999999999954</v>
      </c>
      <c r="L99">
        <f t="shared" si="420"/>
        <v>5.0000000000000622</v>
      </c>
      <c r="M99">
        <f t="shared" si="421"/>
        <v>8</v>
      </c>
      <c r="N99">
        <f t="shared" ca="1" si="422"/>
        <v>858</v>
      </c>
      <c r="O99" t="str">
        <f t="shared" si="423"/>
        <v/>
      </c>
      <c r="P99">
        <f t="shared" si="424"/>
        <v>1202.4999999999957</v>
      </c>
      <c r="Q99" s="7">
        <f t="shared" si="425"/>
        <v>1027.2886266063972</v>
      </c>
      <c r="R99">
        <f t="shared" si="426"/>
        <v>175.00000000000219</v>
      </c>
      <c r="S99">
        <f t="shared" si="427"/>
        <v>1377.499999999998</v>
      </c>
      <c r="T99" s="7">
        <f t="shared" si="428"/>
        <v>1202.2886266063995</v>
      </c>
    </row>
    <row r="100" spans="1:20" x14ac:dyDescent="0.2">
      <c r="B100" s="61"/>
      <c r="D100" s="19"/>
      <c r="E100" s="4">
        <v>150</v>
      </c>
      <c r="F100" s="4">
        <v>1147</v>
      </c>
      <c r="G100" s="6">
        <f t="shared" si="416"/>
        <v>0.4909722222222222</v>
      </c>
      <c r="H100" s="4">
        <v>1155</v>
      </c>
      <c r="I100" s="1">
        <f t="shared" si="417"/>
        <v>0.49652777777777773</v>
      </c>
      <c r="J100" s="1" t="str">
        <f t="shared" si="418"/>
        <v/>
      </c>
      <c r="K100">
        <f t="shared" si="419"/>
        <v>9.000000000000048</v>
      </c>
      <c r="L100">
        <f t="shared" si="420"/>
        <v>7.9999999999999716</v>
      </c>
      <c r="M100">
        <f t="shared" si="421"/>
        <v>9</v>
      </c>
      <c r="N100">
        <f t="shared" ca="1" si="422"/>
        <v>858</v>
      </c>
      <c r="O100" t="str">
        <f t="shared" si="423"/>
        <v/>
      </c>
      <c r="P100">
        <f t="shared" si="424"/>
        <v>1125.0000000000059</v>
      </c>
      <c r="Q100" s="7">
        <f t="shared" si="425"/>
        <v>1109.8365671933791</v>
      </c>
      <c r="R100">
        <f t="shared" si="426"/>
        <v>1199.9999999999957</v>
      </c>
      <c r="S100">
        <f t="shared" si="427"/>
        <v>2325.0000000000018</v>
      </c>
      <c r="T100" s="7">
        <f t="shared" si="428"/>
        <v>2309.8365671933748</v>
      </c>
    </row>
    <row r="101" spans="1:20" x14ac:dyDescent="0.2">
      <c r="B101" s="61"/>
      <c r="D101" s="65"/>
      <c r="E101" s="4">
        <v>100</v>
      </c>
      <c r="F101" s="4">
        <v>1204</v>
      </c>
      <c r="G101" s="6">
        <f t="shared" ref="G101:G103" si="429">VALUE(CONCATENATE(LEFT(F101,LEN(F101)-2),":",RIGHT(F101,2)))</f>
        <v>0.50277777777777777</v>
      </c>
      <c r="H101" s="4">
        <v>1218</v>
      </c>
      <c r="I101" s="1">
        <f t="shared" ref="I101:I103" si="430">VALUE(CONCATENATE(LEFT(H101,LEN(H101)-2),":",RIGHT(H101,2)))</f>
        <v>0.51250000000000007</v>
      </c>
      <c r="J101" s="1" t="str">
        <f t="shared" ref="J101:J103" si="431">IF(OR(B102&lt;&gt;"",E102=""),I101+TIME(0,5,0),"")</f>
        <v/>
      </c>
      <c r="K101">
        <f t="shared" ref="K101:K103" si="432">IF(AND(OR(AND(B101&lt;&gt;"",B102=""),AND(B101="",B102="")),E102&lt;&gt;""),(G102-I101)*1440,"")</f>
        <v>7.9999999999999716</v>
      </c>
      <c r="L101">
        <f t="shared" ref="L101:L103" si="433">(I101-G101)*1440</f>
        <v>14.00000000000011</v>
      </c>
      <c r="M101">
        <f t="shared" ref="M101:M103" si="434">IF(B101&lt;&gt;"",1,M100+1)</f>
        <v>10</v>
      </c>
      <c r="N101">
        <f t="shared" ref="N101:N103" ca="1" si="435">OFFSET(C101,-M101+1,0)</f>
        <v>858</v>
      </c>
      <c r="O101" t="str">
        <f t="shared" ref="O101:O103" si="436">IF(J101&lt;&gt;"",(J101-VALUE(CONCATENATE(LEFT(N101,LEN(N101)-2),":",RIGHT(N101,2))))*1440,"")</f>
        <v/>
      </c>
      <c r="P101">
        <f t="shared" ref="P101:P103" si="437">IF(K101&lt;&gt;"",(E101+E102)*K101/2,E101*5/2)</f>
        <v>1119.9999999999959</v>
      </c>
      <c r="Q101" s="7">
        <f t="shared" ref="Q101:Q103" si="438">IF(K101&lt;&gt;"",(E102-E101)*K101/LN((E102+0.000001)/(E101+0.000001)),-5*(E101-0.000001)/(LN(1/E101)-13.8155))</f>
        <v>1088.8304261646015</v>
      </c>
      <c r="R101">
        <f t="shared" ref="R101:R103" si="439">(E101*L101)</f>
        <v>1400.0000000000109</v>
      </c>
      <c r="S101">
        <f t="shared" ref="S101:S103" si="440">P101+R101</f>
        <v>2520.0000000000068</v>
      </c>
      <c r="T101" s="7">
        <f t="shared" ref="T101:T103" si="441">Q101+R101</f>
        <v>2488.8304261646126</v>
      </c>
    </row>
    <row r="102" spans="1:20" x14ac:dyDescent="0.2">
      <c r="B102" s="61"/>
      <c r="D102" s="19"/>
      <c r="E102" s="4">
        <v>180</v>
      </c>
      <c r="F102" s="4">
        <v>1226</v>
      </c>
      <c r="G102" s="6">
        <f t="shared" si="429"/>
        <v>0.5180555555555556</v>
      </c>
      <c r="H102" s="4">
        <v>1234</v>
      </c>
      <c r="I102" s="1">
        <f t="shared" si="430"/>
        <v>0.52361111111111114</v>
      </c>
      <c r="J102" s="1" t="str">
        <f t="shared" si="431"/>
        <v/>
      </c>
      <c r="K102">
        <f t="shared" si="432"/>
        <v>16.99999999999994</v>
      </c>
      <c r="L102">
        <f t="shared" si="433"/>
        <v>7.9999999999999716</v>
      </c>
      <c r="M102">
        <f t="shared" si="434"/>
        <v>11</v>
      </c>
      <c r="N102">
        <f t="shared" ca="1" si="435"/>
        <v>858</v>
      </c>
      <c r="O102" t="str">
        <f t="shared" si="436"/>
        <v/>
      </c>
      <c r="P102">
        <f t="shared" si="437"/>
        <v>1699.9999999999939</v>
      </c>
      <c r="Q102" s="7">
        <f t="shared" si="438"/>
        <v>1237.925373252677</v>
      </c>
      <c r="R102">
        <f t="shared" si="439"/>
        <v>1439.999999999995</v>
      </c>
      <c r="S102">
        <f t="shared" si="440"/>
        <v>3139.9999999999891</v>
      </c>
      <c r="T102" s="7">
        <f t="shared" si="441"/>
        <v>2677.9253732526722</v>
      </c>
    </row>
    <row r="103" spans="1:20" x14ac:dyDescent="0.2">
      <c r="B103" s="61"/>
      <c r="D103" s="19"/>
      <c r="E103" s="4">
        <v>20</v>
      </c>
      <c r="F103" s="4">
        <v>1251</v>
      </c>
      <c r="G103" s="6">
        <f t="shared" si="429"/>
        <v>0.53541666666666665</v>
      </c>
      <c r="H103" s="4">
        <v>1255</v>
      </c>
      <c r="I103" s="1">
        <f t="shared" si="430"/>
        <v>0.53819444444444442</v>
      </c>
      <c r="J103" s="1">
        <f t="shared" si="431"/>
        <v>0.54166666666666663</v>
      </c>
      <c r="K103" t="str">
        <f t="shared" si="432"/>
        <v/>
      </c>
      <c r="L103">
        <f t="shared" si="433"/>
        <v>3.9999999999999858</v>
      </c>
      <c r="M103">
        <f t="shared" si="434"/>
        <v>12</v>
      </c>
      <c r="N103">
        <f t="shared" ca="1" si="435"/>
        <v>858</v>
      </c>
      <c r="O103">
        <f t="shared" ca="1" si="436"/>
        <v>241.99999999999994</v>
      </c>
      <c r="P103">
        <f t="shared" si="437"/>
        <v>50</v>
      </c>
      <c r="Q103" s="7">
        <f t="shared" si="438"/>
        <v>5.9484036251947776</v>
      </c>
      <c r="R103">
        <f t="shared" si="439"/>
        <v>79.999999999999716</v>
      </c>
      <c r="S103">
        <f t="shared" si="440"/>
        <v>129.99999999999972</v>
      </c>
      <c r="T103" s="7">
        <f t="shared" si="441"/>
        <v>85.948403625194487</v>
      </c>
    </row>
    <row r="104" spans="1:20" x14ac:dyDescent="0.2">
      <c r="B104" s="61">
        <v>45412</v>
      </c>
      <c r="C104">
        <v>1340</v>
      </c>
      <c r="D104" s="21"/>
      <c r="E104" s="4">
        <v>0.01</v>
      </c>
      <c r="F104" s="4">
        <v>1355</v>
      </c>
      <c r="G104" s="6">
        <f t="shared" ref="G104:G105" si="442">VALUE(CONCATENATE(LEFT(F104,LEN(F104)-2),":",RIGHT(F104,2)))</f>
        <v>0.57986111111111105</v>
      </c>
      <c r="H104" s="4">
        <v>1403</v>
      </c>
      <c r="I104" s="1">
        <f t="shared" ref="I104:I105" si="443">VALUE(CONCATENATE(LEFT(H104,LEN(H104)-2),":",RIGHT(H104,2)))</f>
        <v>0.5854166666666667</v>
      </c>
      <c r="J104" s="1" t="str">
        <f t="shared" ref="J104:J105" si="444">IF(OR(B105&lt;&gt;"",E105=""),I104+TIME(0,5,0),"")</f>
        <v/>
      </c>
      <c r="K104">
        <f t="shared" ref="K104:K105" si="445">IF(AND(OR(AND(B104&lt;&gt;"",B105=""),AND(B104="",B105="")),E105&lt;&gt;""),(G105-I104)*1440,"")</f>
        <v>7.9999999999999716</v>
      </c>
      <c r="L104">
        <f t="shared" ref="L104:L105" si="446">(I104-G104)*1440</f>
        <v>8.0000000000001315</v>
      </c>
      <c r="M104">
        <f t="shared" ref="M104:M105" si="447">IF(B104&lt;&gt;"",1,M103+1)</f>
        <v>1</v>
      </c>
      <c r="N104">
        <f t="shared" ref="N104:N105" ca="1" si="448">OFFSET(C104,-M104+1,0)</f>
        <v>1340</v>
      </c>
      <c r="O104" t="str">
        <f t="shared" ref="O104:O105" si="449">IF(J104&lt;&gt;"",(J104-VALUE(CONCATENATE(LEFT(N104,LEN(N104)-2),":",RIGHT(N104,2))))*1440,"")</f>
        <v/>
      </c>
      <c r="P104">
        <f t="shared" ref="P104:P105" si="450">IF(K104&lt;&gt;"",(E104+E105)*K104/2,E104*5/2)</f>
        <v>0.58799999999999797</v>
      </c>
      <c r="Q104" s="7">
        <f t="shared" ref="Q104:Q105" si="451">IF(K104&lt;&gt;"",(E105-E104)*K104/LN((E105+0.000001)/(E104+0.000001)),-5*(E104-0.000001)/(LN(1/E104)-13.8155))</f>
        <v>0.3881858335808186</v>
      </c>
      <c r="R104">
        <f t="shared" ref="R104:R105" si="452">(E104*L104)</f>
        <v>8.000000000000132E-2</v>
      </c>
      <c r="S104">
        <f t="shared" ref="S104:S105" si="453">P104+R104</f>
        <v>0.66799999999999926</v>
      </c>
      <c r="T104" s="7">
        <f t="shared" ref="T104:T105" si="454">Q104+R104</f>
        <v>0.46818583358081989</v>
      </c>
    </row>
    <row r="105" spans="1:20" x14ac:dyDescent="0.2">
      <c r="B105" s="61"/>
      <c r="D105" s="19"/>
      <c r="E105" s="4">
        <v>0.13700000000000001</v>
      </c>
      <c r="F105" s="4">
        <v>1411</v>
      </c>
      <c r="G105" s="6">
        <f t="shared" si="442"/>
        <v>0.59097222222222223</v>
      </c>
      <c r="H105" s="4">
        <v>1416</v>
      </c>
      <c r="I105" s="1">
        <f t="shared" si="443"/>
        <v>0.59444444444444444</v>
      </c>
      <c r="J105" s="1" t="str">
        <f t="shared" si="444"/>
        <v/>
      </c>
      <c r="K105">
        <f t="shared" si="445"/>
        <v>8.999999999999968</v>
      </c>
      <c r="L105">
        <f t="shared" si="446"/>
        <v>4.9999999999999822</v>
      </c>
      <c r="M105">
        <f t="shared" si="447"/>
        <v>2</v>
      </c>
      <c r="N105">
        <f t="shared" ca="1" si="448"/>
        <v>1340</v>
      </c>
      <c r="O105" t="str">
        <f t="shared" si="449"/>
        <v/>
      </c>
      <c r="P105">
        <f t="shared" si="450"/>
        <v>162.61649999999943</v>
      </c>
      <c r="Q105" s="7">
        <f t="shared" si="451"/>
        <v>57.934020768804352</v>
      </c>
      <c r="R105">
        <f t="shared" si="452"/>
        <v>0.68499999999999761</v>
      </c>
      <c r="S105">
        <f t="shared" si="453"/>
        <v>163.30149999999944</v>
      </c>
      <c r="T105" s="7">
        <f t="shared" si="454"/>
        <v>58.619020768804347</v>
      </c>
    </row>
    <row r="106" spans="1:20" x14ac:dyDescent="0.2">
      <c r="B106" s="61"/>
      <c r="D106" s="21"/>
      <c r="E106" s="4">
        <v>36</v>
      </c>
      <c r="F106" s="4">
        <v>1425</v>
      </c>
      <c r="G106" s="6">
        <f t="shared" ref="G106:G107" si="455">VALUE(CONCATENATE(LEFT(F106,LEN(F106)-2),":",RIGHT(F106,2)))</f>
        <v>0.60069444444444442</v>
      </c>
      <c r="H106" s="4">
        <v>1431</v>
      </c>
      <c r="I106" s="1">
        <f t="shared" ref="I106:I107" si="456">VALUE(CONCATENATE(LEFT(H106,LEN(H106)-2),":",RIGHT(H106,2)))</f>
        <v>0.60486111111111118</v>
      </c>
      <c r="J106" s="1" t="str">
        <f t="shared" ref="J106:J107" si="457">IF(OR(B107&lt;&gt;"",E107=""),I106+TIME(0,5,0),"")</f>
        <v/>
      </c>
      <c r="K106">
        <f t="shared" ref="K106:K107" si="458">IF(AND(OR(AND(B106&lt;&gt;"",B107=""),AND(B106="",B107="")),E107&lt;&gt;""),(G107-I106)*1440,"")</f>
        <v>10.999999999999801</v>
      </c>
      <c r="L106">
        <f t="shared" ref="L106:L107" si="459">(I106-G106)*1440</f>
        <v>6.0000000000001386</v>
      </c>
      <c r="M106">
        <f t="shared" ref="M106:M107" si="460">IF(B106&lt;&gt;"",1,M105+1)</f>
        <v>3</v>
      </c>
      <c r="N106">
        <f t="shared" ref="N106:N107" ca="1" si="461">OFFSET(C106,-M106+1,0)</f>
        <v>1340</v>
      </c>
      <c r="O106" t="str">
        <f t="shared" ref="O106:O107" si="462">IF(J106&lt;&gt;"",(J106-VALUE(CONCATENATE(LEFT(N106,LEN(N106)-2),":",RIGHT(N106,2))))*1440,"")</f>
        <v/>
      </c>
      <c r="P106">
        <f t="shared" ref="P106:P107" si="463">IF(K106&lt;&gt;"",(E106+E107)*K106/2,E106*5/2)</f>
        <v>269.49999999999511</v>
      </c>
      <c r="Q106" s="7">
        <f t="shared" ref="Q106:Q107" si="464">IF(K106&lt;&gt;"",(E107-E106)*K106/LN((E107+0.000001)/(E106+0.000001)),-5*(E106-0.000001)/(LN(1/E106)-13.8155))</f>
        <v>248.38755930648946</v>
      </c>
      <c r="R106">
        <f t="shared" ref="R106:R107" si="465">(E106*L106)</f>
        <v>216.000000000005</v>
      </c>
      <c r="S106">
        <f t="shared" ref="S106:S107" si="466">P106+R106</f>
        <v>485.50000000000011</v>
      </c>
      <c r="T106" s="7">
        <f t="shared" ref="T106:T107" si="467">Q106+R106</f>
        <v>464.3875593064945</v>
      </c>
    </row>
    <row r="107" spans="1:20" x14ac:dyDescent="0.2">
      <c r="B107" s="61"/>
      <c r="D107" s="21"/>
      <c r="E107" s="4">
        <v>13</v>
      </c>
      <c r="F107" s="4">
        <v>1442</v>
      </c>
      <c r="G107" s="6">
        <f t="shared" si="455"/>
        <v>0.61249999999999993</v>
      </c>
      <c r="H107" s="4">
        <v>1447</v>
      </c>
      <c r="I107" s="1">
        <f t="shared" si="456"/>
        <v>0.61597222222222225</v>
      </c>
      <c r="J107" s="1" t="str">
        <f t="shared" si="457"/>
        <v/>
      </c>
      <c r="K107">
        <f t="shared" si="458"/>
        <v>7.9999999999999716</v>
      </c>
      <c r="L107">
        <f t="shared" si="459"/>
        <v>5.0000000000001421</v>
      </c>
      <c r="M107">
        <f t="shared" si="460"/>
        <v>4</v>
      </c>
      <c r="N107">
        <f t="shared" ca="1" si="461"/>
        <v>1340</v>
      </c>
      <c r="O107" t="str">
        <f t="shared" si="462"/>
        <v/>
      </c>
      <c r="P107">
        <f t="shared" si="463"/>
        <v>511.99999999999818</v>
      </c>
      <c r="Q107" s="7">
        <f t="shared" si="464"/>
        <v>374.31489662691814</v>
      </c>
      <c r="R107">
        <f t="shared" si="465"/>
        <v>65.000000000001847</v>
      </c>
      <c r="S107">
        <f t="shared" si="466"/>
        <v>577</v>
      </c>
      <c r="T107" s="7">
        <f t="shared" si="467"/>
        <v>439.31489662692002</v>
      </c>
    </row>
    <row r="108" spans="1:20" x14ac:dyDescent="0.2">
      <c r="B108" s="61"/>
      <c r="D108" s="21"/>
      <c r="E108" s="4">
        <v>115</v>
      </c>
      <c r="F108" s="4">
        <v>1455</v>
      </c>
      <c r="G108" s="6">
        <f t="shared" ref="G108:G110" si="468">VALUE(CONCATENATE(LEFT(F108,LEN(F108)-2),":",RIGHT(F108,2)))</f>
        <v>0.62152777777777779</v>
      </c>
      <c r="H108" s="4">
        <v>1500</v>
      </c>
      <c r="I108" s="1">
        <f t="shared" ref="I108:I110" si="469">VALUE(CONCATENATE(LEFT(H108,LEN(H108)-2),":",RIGHT(H108,2)))</f>
        <v>0.625</v>
      </c>
      <c r="J108" s="1" t="str">
        <f t="shared" ref="J108:J110" si="470">IF(OR(B109&lt;&gt;"",E109=""),I108+TIME(0,5,0),"")</f>
        <v/>
      </c>
      <c r="K108">
        <f t="shared" ref="K108:K110" si="471">IF(AND(OR(AND(B108&lt;&gt;"",B109=""),AND(B108="",B109="")),E109&lt;&gt;""),(G109-I108)*1440,"")</f>
        <v>12.999999999999954</v>
      </c>
      <c r="L108">
        <f t="shared" ref="L108:L110" si="472">(I108-G108)*1440</f>
        <v>4.9999999999999822</v>
      </c>
      <c r="M108">
        <f t="shared" ref="M108:M110" si="473">IF(B108&lt;&gt;"",1,M107+1)</f>
        <v>5</v>
      </c>
      <c r="N108">
        <f t="shared" ref="N108:N110" ca="1" si="474">OFFSET(C108,-M108+1,0)</f>
        <v>1340</v>
      </c>
      <c r="O108" t="str">
        <f t="shared" ref="O108:O110" si="475">IF(J108&lt;&gt;"",(J108-VALUE(CONCATENATE(LEFT(N108,LEN(N108)-2),":",RIGHT(N108,2))))*1440,"")</f>
        <v/>
      </c>
      <c r="P108">
        <f t="shared" ref="P108:P110" si="476">IF(K108&lt;&gt;"",(E108+E109)*K108/2,E108*5/2)</f>
        <v>812.49999999999716</v>
      </c>
      <c r="Q108" s="7">
        <f t="shared" ref="Q108:Q110" si="477">IF(K108&lt;&gt;"",(E109-E108)*K108/LN((E109+0.000001)/(E108+0.000001)),-5*(E108-0.000001)/(LN(1/E108)-13.8155))</f>
        <v>558.88865556839778</v>
      </c>
      <c r="R108">
        <f t="shared" ref="R108:R110" si="478">(E108*L108)</f>
        <v>574.99999999999795</v>
      </c>
      <c r="S108">
        <f t="shared" ref="S108:S110" si="479">P108+R108</f>
        <v>1387.499999999995</v>
      </c>
      <c r="T108" s="7">
        <f t="shared" ref="T108:T110" si="480">Q108+R108</f>
        <v>1133.8886555683957</v>
      </c>
    </row>
    <row r="109" spans="1:20" x14ac:dyDescent="0.2">
      <c r="B109" s="61"/>
      <c r="D109" s="21"/>
      <c r="E109" s="4">
        <v>10</v>
      </c>
      <c r="F109" s="4">
        <v>1513</v>
      </c>
      <c r="G109" s="6">
        <f t="shared" si="468"/>
        <v>0.63402777777777775</v>
      </c>
      <c r="H109" s="4">
        <v>1519</v>
      </c>
      <c r="I109" s="1">
        <f t="shared" si="469"/>
        <v>0.6381944444444444</v>
      </c>
      <c r="J109" s="1" t="str">
        <f t="shared" si="470"/>
        <v/>
      </c>
      <c r="K109">
        <f t="shared" si="471"/>
        <v>5.9999999999999787</v>
      </c>
      <c r="L109">
        <f t="shared" si="472"/>
        <v>5.9999999999999787</v>
      </c>
      <c r="M109">
        <f t="shared" si="473"/>
        <v>6</v>
      </c>
      <c r="N109">
        <f t="shared" ca="1" si="474"/>
        <v>1340</v>
      </c>
      <c r="O109" t="str">
        <f t="shared" si="475"/>
        <v/>
      </c>
      <c r="P109">
        <f t="shared" si="476"/>
        <v>155.99999999999943</v>
      </c>
      <c r="Q109" s="7">
        <f t="shared" si="477"/>
        <v>133.79003592475971</v>
      </c>
      <c r="R109">
        <f t="shared" si="478"/>
        <v>59.999999999999787</v>
      </c>
      <c r="S109">
        <f t="shared" si="479"/>
        <v>215.9999999999992</v>
      </c>
      <c r="T109" s="7">
        <f t="shared" si="480"/>
        <v>193.79003592475948</v>
      </c>
    </row>
    <row r="110" spans="1:20" x14ac:dyDescent="0.2">
      <c r="B110" s="61"/>
      <c r="D110" s="21"/>
      <c r="E110" s="4">
        <v>42</v>
      </c>
      <c r="F110" s="4">
        <v>1525</v>
      </c>
      <c r="G110" s="6">
        <f t="shared" si="468"/>
        <v>0.64236111111111105</v>
      </c>
      <c r="H110" s="4">
        <v>1531</v>
      </c>
      <c r="I110" s="1">
        <f t="shared" si="469"/>
        <v>0.64652777777777781</v>
      </c>
      <c r="J110" s="1" t="str">
        <f t="shared" si="470"/>
        <v/>
      </c>
      <c r="K110">
        <f t="shared" si="471"/>
        <v>7.9999999999999716</v>
      </c>
      <c r="L110">
        <f t="shared" si="472"/>
        <v>6.0000000000001386</v>
      </c>
      <c r="M110">
        <f t="shared" si="473"/>
        <v>7</v>
      </c>
      <c r="N110">
        <f t="shared" ca="1" si="474"/>
        <v>1340</v>
      </c>
      <c r="O110" t="str">
        <f t="shared" si="475"/>
        <v/>
      </c>
      <c r="P110">
        <f t="shared" si="476"/>
        <v>927.9999999999967</v>
      </c>
      <c r="Q110" s="7">
        <f t="shared" si="477"/>
        <v>784.44132954135466</v>
      </c>
      <c r="R110">
        <f t="shared" si="478"/>
        <v>252.00000000000583</v>
      </c>
      <c r="S110">
        <f t="shared" si="479"/>
        <v>1180.0000000000025</v>
      </c>
      <c r="T110" s="7">
        <f t="shared" si="480"/>
        <v>1036.4413295413606</v>
      </c>
    </row>
    <row r="111" spans="1:20" x14ac:dyDescent="0.2">
      <c r="B111" s="61"/>
      <c r="D111" s="21"/>
      <c r="E111" s="4">
        <v>190</v>
      </c>
      <c r="F111" s="4">
        <v>1539</v>
      </c>
      <c r="G111" s="6">
        <f t="shared" ref="G111:G112" si="481">VALUE(CONCATENATE(LEFT(F111,LEN(F111)-2),":",RIGHT(F111,2)))</f>
        <v>0.65208333333333335</v>
      </c>
      <c r="H111" s="4">
        <v>1545</v>
      </c>
      <c r="I111" s="1">
        <f t="shared" ref="I111:I112" si="482">VALUE(CONCATENATE(LEFT(H111,LEN(H111)-2),":",RIGHT(H111,2)))</f>
        <v>0.65625</v>
      </c>
      <c r="J111" s="1">
        <f t="shared" ref="J111:J112" si="483">IF(OR(B112&lt;&gt;"",E112=""),I111+TIME(0,5,0),"")</f>
        <v>0.65972222222222221</v>
      </c>
      <c r="K111" t="str">
        <f t="shared" ref="K111:K112" si="484">IF(AND(OR(AND(B111&lt;&gt;"",B112=""),AND(B111="",B112="")),E112&lt;&gt;""),(G112-I111)*1440,"")</f>
        <v/>
      </c>
      <c r="L111">
        <f t="shared" ref="L111:L112" si="485">(I111-G111)*1440</f>
        <v>5.9999999999999787</v>
      </c>
      <c r="M111">
        <f t="shared" ref="M111:M112" si="486">IF(B111&lt;&gt;"",1,M110+1)</f>
        <v>8</v>
      </c>
      <c r="N111">
        <f t="shared" ref="N111:N112" ca="1" si="487">OFFSET(C111,-M111+1,0)</f>
        <v>1340</v>
      </c>
      <c r="O111">
        <f t="shared" ref="O111:O112" ca="1" si="488">IF(J111&lt;&gt;"",(J111-VALUE(CONCATENATE(LEFT(N111,LEN(N111)-2),":",RIGHT(N111,2))))*1440,"")</f>
        <v>130.00000000000003</v>
      </c>
      <c r="P111">
        <f t="shared" ref="P111:P112" si="489">IF(K111&lt;&gt;"",(E111+E112)*K111/2,E111*5/2)</f>
        <v>475</v>
      </c>
      <c r="Q111" s="7">
        <f t="shared" ref="Q111:Q112" si="490">IF(K111&lt;&gt;"",(E112-E111)*K111/LN((E112+0.000001)/(E111+0.000001)),-5*(E111-0.000001)/(LN(1/E111)-13.8155))</f>
        <v>49.836002378478838</v>
      </c>
      <c r="R111">
        <f t="shared" ref="R111:R112" si="491">(E111*L111)</f>
        <v>1139.9999999999959</v>
      </c>
      <c r="S111">
        <f t="shared" ref="S111:S112" si="492">P111+R111</f>
        <v>1614.9999999999959</v>
      </c>
      <c r="T111" s="7">
        <f t="shared" ref="T111:T112" si="493">Q111+R111</f>
        <v>1189.8360023784749</v>
      </c>
    </row>
    <row r="112" spans="1:20" x14ac:dyDescent="0.2">
      <c r="A112">
        <v>1</v>
      </c>
      <c r="B112" s="61">
        <v>45413</v>
      </c>
      <c r="C112">
        <v>907</v>
      </c>
      <c r="D112" s="79">
        <v>4</v>
      </c>
      <c r="E112" s="4">
        <v>0.01</v>
      </c>
      <c r="F112" s="4">
        <v>923</v>
      </c>
      <c r="G112" s="6">
        <f t="shared" si="481"/>
        <v>0.39097222222222222</v>
      </c>
      <c r="H112" s="4">
        <v>937</v>
      </c>
      <c r="I112" s="1">
        <f t="shared" si="482"/>
        <v>0.40069444444444446</v>
      </c>
      <c r="J112" s="1" t="str">
        <f t="shared" si="483"/>
        <v/>
      </c>
      <c r="K112">
        <f t="shared" si="484"/>
        <v>4.9999999999999023</v>
      </c>
      <c r="L112">
        <f t="shared" si="485"/>
        <v>14.00000000000003</v>
      </c>
      <c r="M112">
        <f t="shared" si="486"/>
        <v>1</v>
      </c>
      <c r="N112">
        <f t="shared" ca="1" si="487"/>
        <v>907</v>
      </c>
      <c r="O112" t="str">
        <f t="shared" si="488"/>
        <v/>
      </c>
      <c r="P112">
        <f t="shared" si="489"/>
        <v>0.27499999999999464</v>
      </c>
      <c r="Q112" s="7">
        <f t="shared" si="490"/>
        <v>0.19544015550863597</v>
      </c>
      <c r="R112">
        <f t="shared" si="491"/>
        <v>0.14000000000000032</v>
      </c>
      <c r="S112">
        <f t="shared" si="492"/>
        <v>0.41499999999999493</v>
      </c>
      <c r="T112" s="7">
        <f t="shared" si="493"/>
        <v>0.33544015550863626</v>
      </c>
    </row>
    <row r="113" spans="1:20" x14ac:dyDescent="0.2">
      <c r="B113" s="61"/>
      <c r="D113" s="21"/>
      <c r="E113" s="4">
        <v>0.1</v>
      </c>
      <c r="F113" s="4">
        <v>942</v>
      </c>
      <c r="G113" s="6">
        <f t="shared" ref="G113:G115" si="494">VALUE(CONCATENATE(LEFT(F113,LEN(F113)-2),":",RIGHT(F113,2)))</f>
        <v>0.40416666666666662</v>
      </c>
      <c r="H113" s="4">
        <v>1018</v>
      </c>
      <c r="I113" s="1">
        <f t="shared" ref="I113:I115" si="495">VALUE(CONCATENATE(LEFT(H113,LEN(H113)-2),":",RIGHT(H113,2)))</f>
        <v>0.4291666666666667</v>
      </c>
      <c r="J113" s="1" t="str">
        <f t="shared" ref="J113:J115" si="496">IF(OR(B114&lt;&gt;"",E114=""),I113+TIME(0,5,0),"")</f>
        <v/>
      </c>
      <c r="K113">
        <f t="shared" ref="K113:K115" si="497">IF(AND(OR(AND(B113&lt;&gt;"",B114=""),AND(B113="",B114="")),E114&lt;&gt;""),(G114-I113)*1440,"")</f>
        <v>2.9999999999999094</v>
      </c>
      <c r="L113">
        <f t="shared" ref="L113:L115" si="498">(I113-G113)*1440</f>
        <v>36.000000000000114</v>
      </c>
      <c r="M113">
        <f t="shared" ref="M113:M115" si="499">IF(B113&lt;&gt;"",1,M112+1)</f>
        <v>2</v>
      </c>
      <c r="N113">
        <f t="shared" ref="N113:N115" ca="1" si="500">OFFSET(C113,-M113+1,0)</f>
        <v>907</v>
      </c>
      <c r="O113" t="str">
        <f t="shared" ref="O113:O115" si="501">IF(J113&lt;&gt;"",(J113-VALUE(CONCATENATE(LEFT(N113,LEN(N113)-2),":",RIGHT(N113,2))))*1440,"")</f>
        <v/>
      </c>
      <c r="P113">
        <f t="shared" ref="P113:P115" si="502">IF(K113&lt;&gt;"",(E113+E114)*K113/2,E113*5/2)</f>
        <v>1.6499999999999504</v>
      </c>
      <c r="Q113" s="7">
        <f t="shared" ref="Q113:Q115" si="503">IF(K113&lt;&gt;"",(E114-E113)*K113/LN((E114+0.000001)/(E113+0.000001)),-5*(E113-0.000001)/(LN(1/E113)-13.8155))</f>
        <v>1.1725996843956885</v>
      </c>
      <c r="R113">
        <f t="shared" ref="R113:R115" si="504">(E113*L113)</f>
        <v>3.6000000000000116</v>
      </c>
      <c r="S113">
        <f t="shared" ref="S113:S115" si="505">P113+R113</f>
        <v>5.2499999999999618</v>
      </c>
      <c r="T113" s="7">
        <f t="shared" ref="T113:T115" si="506">Q113+R113</f>
        <v>4.7725996843957006</v>
      </c>
    </row>
    <row r="114" spans="1:20" x14ac:dyDescent="0.2">
      <c r="B114" s="61"/>
      <c r="D114" s="21"/>
      <c r="E114" s="4">
        <v>1</v>
      </c>
      <c r="F114" s="4">
        <v>1021</v>
      </c>
      <c r="G114" s="6">
        <f t="shared" si="494"/>
        <v>0.43124999999999997</v>
      </c>
      <c r="H114" s="4">
        <v>1036</v>
      </c>
      <c r="I114" s="1">
        <f t="shared" si="495"/>
        <v>0.44166666666666665</v>
      </c>
      <c r="J114" s="1" t="str">
        <f t="shared" si="496"/>
        <v/>
      </c>
      <c r="K114">
        <f t="shared" si="497"/>
        <v>3.0000000000000693</v>
      </c>
      <c r="L114">
        <f t="shared" si="498"/>
        <v>15.000000000000027</v>
      </c>
      <c r="M114">
        <f t="shared" si="499"/>
        <v>3</v>
      </c>
      <c r="N114">
        <f t="shared" ca="1" si="500"/>
        <v>907</v>
      </c>
      <c r="O114" t="str">
        <f t="shared" si="501"/>
        <v/>
      </c>
      <c r="P114">
        <f t="shared" si="502"/>
        <v>16.50000000000038</v>
      </c>
      <c r="Q114" s="7">
        <f t="shared" si="503"/>
        <v>11.725955594651579</v>
      </c>
      <c r="R114">
        <f t="shared" si="504"/>
        <v>15.000000000000027</v>
      </c>
      <c r="S114">
        <f t="shared" si="505"/>
        <v>31.500000000000405</v>
      </c>
      <c r="T114" s="7">
        <f t="shared" si="506"/>
        <v>26.725955594651605</v>
      </c>
    </row>
    <row r="115" spans="1:20" x14ac:dyDescent="0.2">
      <c r="B115" s="61"/>
      <c r="D115" s="19"/>
      <c r="E115" s="4">
        <v>10</v>
      </c>
      <c r="F115" s="4">
        <v>1039</v>
      </c>
      <c r="G115" s="6">
        <f t="shared" si="494"/>
        <v>0.44375000000000003</v>
      </c>
      <c r="H115" s="4">
        <v>1151</v>
      </c>
      <c r="I115" s="1">
        <f t="shared" si="495"/>
        <v>0.49374999999999997</v>
      </c>
      <c r="J115" s="1" t="str">
        <f t="shared" si="496"/>
        <v/>
      </c>
      <c r="K115">
        <f t="shared" si="497"/>
        <v>5.9999999999999787</v>
      </c>
      <c r="L115">
        <f t="shared" si="498"/>
        <v>71.999999999999901</v>
      </c>
      <c r="M115">
        <f t="shared" si="499"/>
        <v>4</v>
      </c>
      <c r="N115">
        <f t="shared" ca="1" si="500"/>
        <v>907</v>
      </c>
      <c r="O115" t="str">
        <f t="shared" si="501"/>
        <v/>
      </c>
      <c r="P115">
        <f t="shared" si="502"/>
        <v>329.99999999999881</v>
      </c>
      <c r="Q115" s="7">
        <f t="shared" si="503"/>
        <v>234.51902939428345</v>
      </c>
      <c r="R115">
        <f t="shared" si="504"/>
        <v>719.99999999999898</v>
      </c>
      <c r="S115">
        <f t="shared" si="505"/>
        <v>1049.9999999999977</v>
      </c>
      <c r="T115" s="7">
        <f t="shared" si="506"/>
        <v>954.51902939428237</v>
      </c>
    </row>
    <row r="116" spans="1:20" x14ac:dyDescent="0.2">
      <c r="B116" s="61"/>
      <c r="D116" s="65"/>
      <c r="E116" s="4">
        <v>100</v>
      </c>
      <c r="F116" s="4">
        <v>1157</v>
      </c>
      <c r="G116" s="6">
        <f t="shared" ref="G116:G117" si="507">VALUE(CONCATENATE(LEFT(F116,LEN(F116)-2),":",RIGHT(F116,2)))</f>
        <v>0.49791666666666662</v>
      </c>
      <c r="H116" s="4">
        <v>1218</v>
      </c>
      <c r="I116" s="1">
        <f t="shared" ref="I116:I117" si="508">VALUE(CONCATENATE(LEFT(H116,LEN(H116)-2),":",RIGHT(H116,2)))</f>
        <v>0.51250000000000007</v>
      </c>
      <c r="J116" s="1" t="str">
        <f t="shared" ref="J116:J117" si="509">IF(OR(B117&lt;&gt;"",E117=""),I116+TIME(0,5,0),"")</f>
        <v/>
      </c>
      <c r="K116">
        <f t="shared" ref="K116:K117" si="510">IF(AND(OR(AND(B116&lt;&gt;"",B117=""),AND(B116="",B117="")),E117&lt;&gt;""),(G117-I116)*1440,"")</f>
        <v>6.9999999999998153</v>
      </c>
      <c r="L116">
        <f t="shared" ref="L116:L117" si="511">(I116-G116)*1440</f>
        <v>21.000000000000163</v>
      </c>
      <c r="M116">
        <f t="shared" ref="M116:M117" si="512">IF(B116&lt;&gt;"",1,M115+1)</f>
        <v>5</v>
      </c>
      <c r="N116">
        <f t="shared" ref="N116:N117" ca="1" si="513">OFFSET(C116,-M116+1,0)</f>
        <v>907</v>
      </c>
      <c r="O116" t="str">
        <f t="shared" ref="O116:O117" si="514">IF(J116&lt;&gt;"",(J116-VALUE(CONCATENATE(LEFT(N116,LEN(N116)-2),":",RIGHT(N116,2))))*1440,"")</f>
        <v/>
      </c>
      <c r="P116">
        <f t="shared" ref="P116:P117" si="515">IF(K116&lt;&gt;"",(E116+E117)*K116/2,E116*5/2)</f>
        <v>1049.9999999999723</v>
      </c>
      <c r="Q116" s="7">
        <f t="shared" ref="Q116:Q117" si="516">IF(K116&lt;&gt;"",(E117-E116)*K116/LN((E117+0.000001)/(E116+0.000001)),-5*(E116-0.000001)/(LN(1/E116)-13.8155))</f>
        <v>1009.8865359070393</v>
      </c>
      <c r="R116">
        <f t="shared" ref="R116:R117" si="517">(E116*L116)</f>
        <v>2100.0000000000164</v>
      </c>
      <c r="S116">
        <f t="shared" ref="S116:S117" si="518">P116+R116</f>
        <v>3149.9999999999886</v>
      </c>
      <c r="T116" s="7">
        <f t="shared" ref="T116:T117" si="519">Q116+R116</f>
        <v>3109.8865359070555</v>
      </c>
    </row>
    <row r="117" spans="1:20" x14ac:dyDescent="0.2">
      <c r="B117" s="61"/>
      <c r="D117" s="65"/>
      <c r="E117" s="4">
        <v>200</v>
      </c>
      <c r="F117" s="4">
        <v>1225</v>
      </c>
      <c r="G117" s="6">
        <f t="shared" si="507"/>
        <v>0.51736111111111105</v>
      </c>
      <c r="H117" s="4">
        <v>1252</v>
      </c>
      <c r="I117" s="1">
        <f t="shared" si="508"/>
        <v>0.53611111111111109</v>
      </c>
      <c r="J117" s="1" t="str">
        <f t="shared" si="509"/>
        <v/>
      </c>
      <c r="K117">
        <f t="shared" si="510"/>
        <v>4.9999999999999822</v>
      </c>
      <c r="L117">
        <f t="shared" si="511"/>
        <v>27.000000000000064</v>
      </c>
      <c r="M117">
        <f t="shared" si="512"/>
        <v>6</v>
      </c>
      <c r="N117">
        <f t="shared" ca="1" si="513"/>
        <v>907</v>
      </c>
      <c r="O117" t="str">
        <f t="shared" si="514"/>
        <v/>
      </c>
      <c r="P117">
        <f t="shared" si="515"/>
        <v>637.49999999999773</v>
      </c>
      <c r="Q117" s="7">
        <f t="shared" si="516"/>
        <v>561.5870572975814</v>
      </c>
      <c r="R117">
        <f t="shared" si="517"/>
        <v>5400.0000000000127</v>
      </c>
      <c r="S117">
        <f t="shared" si="518"/>
        <v>6037.5000000000109</v>
      </c>
      <c r="T117" s="7">
        <f t="shared" si="519"/>
        <v>5961.5870572975946</v>
      </c>
    </row>
    <row r="118" spans="1:20" x14ac:dyDescent="0.2">
      <c r="B118" s="61"/>
      <c r="D118" s="21"/>
      <c r="E118" s="4">
        <v>55</v>
      </c>
      <c r="F118" s="4">
        <v>1257</v>
      </c>
      <c r="G118" s="6">
        <f t="shared" ref="G118:G119" si="520">VALUE(CONCATENATE(LEFT(F118,LEN(F118)-2),":",RIGHT(F118,2)))</f>
        <v>0.5395833333333333</v>
      </c>
      <c r="H118" s="4">
        <v>1301</v>
      </c>
      <c r="I118" s="1">
        <f t="shared" ref="I118:I119" si="521">VALUE(CONCATENATE(LEFT(H118,LEN(H118)-2),":",RIGHT(H118,2)))</f>
        <v>0.54236111111111118</v>
      </c>
      <c r="J118" s="1">
        <f t="shared" ref="J118:J119" si="522">IF(OR(B119&lt;&gt;"",E119=""),I118+TIME(0,5,0),"")</f>
        <v>0.54583333333333339</v>
      </c>
      <c r="K118" t="str">
        <f t="shared" ref="K118:K119" si="523">IF(AND(OR(AND(B118&lt;&gt;"",B119=""),AND(B118="",B119="")),E119&lt;&gt;""),(G119-I118)*1440,"")</f>
        <v/>
      </c>
      <c r="L118">
        <f t="shared" ref="L118:L119" si="524">(I118-G118)*1440</f>
        <v>4.0000000000001457</v>
      </c>
      <c r="M118">
        <f t="shared" ref="M118:M119" si="525">IF(B118&lt;&gt;"",1,M117+1)</f>
        <v>7</v>
      </c>
      <c r="N118">
        <f t="shared" ref="N118:N119" ca="1" si="526">OFFSET(C118,-M118+1,0)</f>
        <v>907</v>
      </c>
      <c r="O118">
        <f t="shared" ref="O118:O119" ca="1" si="527">IF(J118&lt;&gt;"",(J118-VALUE(CONCATENATE(LEFT(N118,LEN(N118)-2),":",RIGHT(N118,2))))*1440,"")</f>
        <v>239.00000000000003</v>
      </c>
      <c r="P118">
        <f t="shared" ref="P118:P119" si="528">IF(K118&lt;&gt;"",(E118+E119)*K118/2,E118*5/2)</f>
        <v>137.5</v>
      </c>
      <c r="Q118" s="7">
        <f t="shared" ref="Q118:Q119" si="529">IF(K118&lt;&gt;"",(E119-E118)*K118/LN((E119+0.000001)/(E118+0.000001)),-5*(E118-0.000001)/(LN(1/E118)-13.8155))</f>
        <v>15.429645339881077</v>
      </c>
      <c r="R118">
        <f t="shared" ref="R118:R119" si="530">(E118*L118)</f>
        <v>220.00000000000801</v>
      </c>
      <c r="S118">
        <f t="shared" ref="S118:S119" si="531">P118+R118</f>
        <v>357.50000000000801</v>
      </c>
      <c r="T118" s="7">
        <f t="shared" ref="T118:T119" si="532">Q118+R118</f>
        <v>235.42964533988908</v>
      </c>
    </row>
    <row r="119" spans="1:20" x14ac:dyDescent="0.2">
      <c r="A119">
        <v>1</v>
      </c>
      <c r="B119" s="61">
        <v>45414</v>
      </c>
      <c r="C119">
        <v>951</v>
      </c>
      <c r="D119" s="79">
        <v>3</v>
      </c>
      <c r="E119" s="4">
        <v>0.01</v>
      </c>
      <c r="F119" s="4">
        <v>1017</v>
      </c>
      <c r="G119" s="6">
        <f t="shared" si="520"/>
        <v>0.4284722222222222</v>
      </c>
      <c r="H119" s="4">
        <v>1022</v>
      </c>
      <c r="I119" s="1">
        <f t="shared" si="521"/>
        <v>0.43194444444444446</v>
      </c>
      <c r="J119" s="1" t="str">
        <f t="shared" si="522"/>
        <v/>
      </c>
      <c r="K119">
        <f t="shared" si="523"/>
        <v>15.999999999999943</v>
      </c>
      <c r="L119">
        <f t="shared" si="524"/>
        <v>5.0000000000000622</v>
      </c>
      <c r="M119">
        <f t="shared" si="525"/>
        <v>1</v>
      </c>
      <c r="N119">
        <f t="shared" ca="1" si="526"/>
        <v>951</v>
      </c>
      <c r="O119" t="str">
        <f t="shared" si="527"/>
        <v/>
      </c>
      <c r="P119">
        <f t="shared" si="528"/>
        <v>96.079999999999657</v>
      </c>
      <c r="Q119" s="7">
        <f t="shared" si="529"/>
        <v>27.057915992315525</v>
      </c>
      <c r="R119">
        <f t="shared" si="530"/>
        <v>5.000000000000062E-2</v>
      </c>
      <c r="S119">
        <f t="shared" si="531"/>
        <v>96.129999999999654</v>
      </c>
      <c r="T119" s="7">
        <f t="shared" si="532"/>
        <v>27.107915992315526</v>
      </c>
    </row>
    <row r="120" spans="1:20" x14ac:dyDescent="0.2">
      <c r="B120" s="61"/>
      <c r="D120" s="65"/>
      <c r="E120" s="4">
        <v>12</v>
      </c>
      <c r="F120" s="4">
        <v>1038</v>
      </c>
      <c r="G120" s="6">
        <f t="shared" ref="G120:G121" si="533">VALUE(CONCATENATE(LEFT(F120,LEN(F120)-2),":",RIGHT(F120,2)))</f>
        <v>0.44305555555555554</v>
      </c>
      <c r="H120" s="4">
        <v>1043</v>
      </c>
      <c r="I120" s="1">
        <f t="shared" ref="I120:I121" si="534">VALUE(CONCATENATE(LEFT(H120,LEN(H120)-2),":",RIGHT(H120,2)))</f>
        <v>0.4465277777777778</v>
      </c>
      <c r="J120" s="1" t="str">
        <f t="shared" ref="J120:J121" si="535">IF(OR(B121&lt;&gt;"",E121=""),I120+TIME(0,5,0),"")</f>
        <v/>
      </c>
      <c r="K120">
        <f t="shared" ref="K120:K121" si="536">IF(AND(OR(AND(B120&lt;&gt;"",B121=""),AND(B120="",B121="")),E121&lt;&gt;""),(G121-I120)*1440,"")</f>
        <v>8.999999999999968</v>
      </c>
      <c r="L120">
        <f t="shared" ref="L120:L121" si="537">(I120-G120)*1440</f>
        <v>5.0000000000000622</v>
      </c>
      <c r="M120">
        <f t="shared" ref="M120:M121" si="538">IF(B120&lt;&gt;"",1,M119+1)</f>
        <v>2</v>
      </c>
      <c r="N120">
        <f t="shared" ref="N120:N121" ca="1" si="539">OFFSET(C120,-M120+1,0)</f>
        <v>951</v>
      </c>
      <c r="O120" t="str">
        <f t="shared" ref="O120:O121" si="540">IF(J120&lt;&gt;"",(J120-VALUE(CONCATENATE(LEFT(N120,LEN(N120)-2),":",RIGHT(N120,2))))*1440,"")</f>
        <v/>
      </c>
      <c r="P120">
        <f t="shared" ref="P120:P121" si="541">IF(K120&lt;&gt;"",(E120+E121)*K120/2,E120*5/2)</f>
        <v>503.99999999999818</v>
      </c>
      <c r="Q120" s="7">
        <f t="shared" ref="Q120:Q121" si="542">IF(K120&lt;&gt;"",(E121-E120)*K120/LN((E121+0.000001)/(E120+0.000001)),-5*(E120-0.000001)/(LN(1/E120)-13.8155))</f>
        <v>373.53848418872974</v>
      </c>
      <c r="R120">
        <f t="shared" ref="R120:R121" si="543">(E120*L120)</f>
        <v>60.000000000000746</v>
      </c>
      <c r="S120">
        <f t="shared" ref="S120:S121" si="544">P120+R120</f>
        <v>563.99999999999898</v>
      </c>
      <c r="T120" s="7">
        <f t="shared" ref="T120:T121" si="545">Q120+R120</f>
        <v>433.53848418873048</v>
      </c>
    </row>
    <row r="121" spans="1:20" x14ac:dyDescent="0.2">
      <c r="B121" s="61"/>
      <c r="D121" s="21"/>
      <c r="E121" s="4">
        <v>100</v>
      </c>
      <c r="F121" s="4">
        <v>1052</v>
      </c>
      <c r="G121" s="6">
        <f t="shared" si="533"/>
        <v>0.45277777777777778</v>
      </c>
      <c r="H121" s="4">
        <v>1111</v>
      </c>
      <c r="I121" s="1">
        <f t="shared" si="534"/>
        <v>0.46597222222222223</v>
      </c>
      <c r="J121" s="1" t="str">
        <f t="shared" si="535"/>
        <v/>
      </c>
      <c r="K121">
        <f t="shared" si="536"/>
        <v>7.0000000000000551</v>
      </c>
      <c r="L121">
        <f t="shared" si="537"/>
        <v>19.000000000000014</v>
      </c>
      <c r="M121">
        <f t="shared" si="538"/>
        <v>3</v>
      </c>
      <c r="N121">
        <f t="shared" ca="1" si="539"/>
        <v>951</v>
      </c>
      <c r="O121" t="str">
        <f t="shared" si="540"/>
        <v/>
      </c>
      <c r="P121">
        <f t="shared" si="541"/>
        <v>980.00000000000773</v>
      </c>
      <c r="Q121" s="7">
        <f t="shared" si="542"/>
        <v>952.72662289403718</v>
      </c>
      <c r="R121">
        <f t="shared" si="543"/>
        <v>1900.0000000000014</v>
      </c>
      <c r="S121">
        <f t="shared" si="544"/>
        <v>2880.0000000000091</v>
      </c>
      <c r="T121" s="7">
        <f t="shared" si="545"/>
        <v>2852.7266228940384</v>
      </c>
    </row>
    <row r="122" spans="1:20" x14ac:dyDescent="0.2">
      <c r="B122" s="61"/>
      <c r="D122" s="21"/>
      <c r="E122" s="4">
        <v>180</v>
      </c>
      <c r="F122" s="4">
        <v>1118</v>
      </c>
      <c r="G122" s="6">
        <f t="shared" ref="G122:G127" si="546">VALUE(CONCATENATE(LEFT(F122,LEN(F122)-2),":",RIGHT(F122,2)))</f>
        <v>0.47083333333333338</v>
      </c>
      <c r="H122" s="4">
        <v>1126</v>
      </c>
      <c r="I122" s="1">
        <f t="shared" ref="I122:I127" si="547">VALUE(CONCATENATE(LEFT(H122,LEN(H122)-2),":",RIGHT(H122,2)))</f>
        <v>0.47638888888888892</v>
      </c>
      <c r="J122" s="1" t="str">
        <f t="shared" ref="J122:J127" si="548">IF(OR(B123&lt;&gt;"",E123=""),I122+TIME(0,5,0),"")</f>
        <v/>
      </c>
      <c r="K122">
        <f t="shared" ref="K122:K127" si="549">IF(AND(OR(AND(B122&lt;&gt;"",B123=""),AND(B122="",B123="")),E123&lt;&gt;""),(G123-I122)*1440,"")</f>
        <v>4.9999999999999822</v>
      </c>
      <c r="L122">
        <f t="shared" ref="L122:L127" si="550">(I122-G122)*1440</f>
        <v>7.9999999999999716</v>
      </c>
      <c r="M122">
        <f t="shared" ref="M122:M127" si="551">IF(B122&lt;&gt;"",1,M121+1)</f>
        <v>4</v>
      </c>
      <c r="N122">
        <f t="shared" ref="N122:N127" ca="1" si="552">OFFSET(C122,-M122+1,0)</f>
        <v>951</v>
      </c>
      <c r="O122" t="str">
        <f t="shared" ref="O122:O127" si="553">IF(J122&lt;&gt;"",(J122-VALUE(CONCATENATE(LEFT(N122,LEN(N122)-2),":",RIGHT(N122,2))))*1440,"")</f>
        <v/>
      </c>
      <c r="P122">
        <f t="shared" ref="P122:P127" si="554">IF(K122&lt;&gt;"",(E122+E123)*K122/2,E122*5/2)</f>
        <v>474.99999999999829</v>
      </c>
      <c r="Q122" s="7">
        <f t="shared" ref="Q122:Q127" si="555">IF(K122&lt;&gt;"",(E123-E122)*K122/LN((E123+0.000001)/(E122+0.000001)),-5*(E122-0.000001)/(LN(1/E122)-13.8155))</f>
        <v>294.07982743122875</v>
      </c>
      <c r="R122">
        <f t="shared" ref="R122:R127" si="556">(E122*L122)</f>
        <v>1439.999999999995</v>
      </c>
      <c r="S122">
        <f t="shared" ref="S122:S127" si="557">P122+R122</f>
        <v>1914.9999999999932</v>
      </c>
      <c r="T122" s="7">
        <f t="shared" ref="T122:T127" si="558">Q122+R122</f>
        <v>1734.0798274312237</v>
      </c>
    </row>
    <row r="123" spans="1:20" x14ac:dyDescent="0.2">
      <c r="B123" s="61"/>
      <c r="D123" s="65"/>
      <c r="E123" s="4">
        <v>10</v>
      </c>
      <c r="F123" s="4">
        <v>1131</v>
      </c>
      <c r="G123" s="6">
        <f t="shared" si="546"/>
        <v>0.47986111111111113</v>
      </c>
      <c r="H123" s="4">
        <v>1133</v>
      </c>
      <c r="I123" s="1">
        <f t="shared" si="547"/>
        <v>0.48125000000000001</v>
      </c>
      <c r="J123" s="1" t="str">
        <f t="shared" si="548"/>
        <v/>
      </c>
      <c r="K123">
        <f t="shared" si="549"/>
        <v>7.9999999999999716</v>
      </c>
      <c r="L123">
        <f t="shared" si="550"/>
        <v>1.9999999999999929</v>
      </c>
      <c r="M123">
        <f t="shared" si="551"/>
        <v>5</v>
      </c>
      <c r="N123">
        <f t="shared" ca="1" si="552"/>
        <v>951</v>
      </c>
      <c r="O123" t="str">
        <f t="shared" si="553"/>
        <v/>
      </c>
      <c r="P123">
        <f t="shared" si="554"/>
        <v>199.99999999999929</v>
      </c>
      <c r="Q123" s="7">
        <f t="shared" si="555"/>
        <v>173.1234142728353</v>
      </c>
      <c r="R123">
        <f t="shared" si="556"/>
        <v>19.999999999999929</v>
      </c>
      <c r="S123">
        <f t="shared" si="557"/>
        <v>219.9999999999992</v>
      </c>
      <c r="T123" s="7">
        <f t="shared" si="558"/>
        <v>193.12341427283525</v>
      </c>
    </row>
    <row r="124" spans="1:20" x14ac:dyDescent="0.2">
      <c r="B124" s="61"/>
      <c r="D124" s="65"/>
      <c r="E124" s="4">
        <v>40</v>
      </c>
      <c r="F124" s="4">
        <v>1141</v>
      </c>
      <c r="G124" s="6">
        <f t="shared" si="546"/>
        <v>0.48680555555555555</v>
      </c>
      <c r="H124" s="4">
        <v>1149</v>
      </c>
      <c r="I124" s="1">
        <f t="shared" si="547"/>
        <v>0.49236111111111108</v>
      </c>
      <c r="J124" s="1" t="str">
        <f t="shared" si="548"/>
        <v/>
      </c>
      <c r="K124">
        <f t="shared" si="549"/>
        <v>7.0000000000000551</v>
      </c>
      <c r="L124">
        <f t="shared" si="550"/>
        <v>7.9999999999999716</v>
      </c>
      <c r="M124">
        <f t="shared" si="551"/>
        <v>6</v>
      </c>
      <c r="N124">
        <f t="shared" ca="1" si="552"/>
        <v>951</v>
      </c>
      <c r="O124" t="str">
        <f t="shared" si="553"/>
        <v/>
      </c>
      <c r="P124">
        <f t="shared" si="554"/>
        <v>141.75000000000111</v>
      </c>
      <c r="Q124" s="7">
        <f t="shared" si="555"/>
        <v>63.09868644610814</v>
      </c>
      <c r="R124">
        <f t="shared" si="556"/>
        <v>319.99999999999886</v>
      </c>
      <c r="S124">
        <f t="shared" si="557"/>
        <v>461.75</v>
      </c>
      <c r="T124" s="7">
        <f t="shared" si="558"/>
        <v>383.09868644610702</v>
      </c>
    </row>
    <row r="125" spans="1:20" x14ac:dyDescent="0.2">
      <c r="B125" s="61"/>
      <c r="D125" s="65"/>
      <c r="E125" s="4">
        <v>0.5</v>
      </c>
      <c r="F125" s="4">
        <v>1156</v>
      </c>
      <c r="G125" s="6">
        <f t="shared" si="546"/>
        <v>0.49722222222222223</v>
      </c>
      <c r="H125" s="4">
        <v>1202</v>
      </c>
      <c r="I125" s="1">
        <f t="shared" si="547"/>
        <v>0.50138888888888888</v>
      </c>
      <c r="J125" s="1" t="str">
        <f t="shared" si="548"/>
        <v/>
      </c>
      <c r="K125">
        <f t="shared" si="549"/>
        <v>7.9999999999999716</v>
      </c>
      <c r="L125">
        <f t="shared" si="550"/>
        <v>5.9999999999999787</v>
      </c>
      <c r="M125">
        <f t="shared" si="551"/>
        <v>7</v>
      </c>
      <c r="N125">
        <f t="shared" ca="1" si="552"/>
        <v>951</v>
      </c>
      <c r="O125" t="str">
        <f t="shared" si="553"/>
        <v/>
      </c>
      <c r="P125">
        <f t="shared" si="554"/>
        <v>61.99999999999978</v>
      </c>
      <c r="Q125" s="7">
        <f t="shared" si="555"/>
        <v>34.105655426808262</v>
      </c>
      <c r="R125">
        <f t="shared" si="556"/>
        <v>2.9999999999999893</v>
      </c>
      <c r="S125">
        <f t="shared" si="557"/>
        <v>64.999999999999773</v>
      </c>
      <c r="T125" s="7">
        <f t="shared" si="558"/>
        <v>37.105655426808255</v>
      </c>
    </row>
    <row r="126" spans="1:20" x14ac:dyDescent="0.2">
      <c r="B126" s="61"/>
      <c r="D126" s="65"/>
      <c r="E126" s="4">
        <v>15</v>
      </c>
      <c r="F126" s="4">
        <v>1210</v>
      </c>
      <c r="G126" s="6">
        <f t="shared" si="546"/>
        <v>0.50694444444444442</v>
      </c>
      <c r="H126" s="4">
        <v>1215</v>
      </c>
      <c r="I126" s="1">
        <f t="shared" si="547"/>
        <v>0.51041666666666663</v>
      </c>
      <c r="J126" s="1">
        <f t="shared" si="548"/>
        <v>0.51388888888888884</v>
      </c>
      <c r="K126" t="str">
        <f t="shared" si="549"/>
        <v/>
      </c>
      <c r="L126">
        <f t="shared" si="550"/>
        <v>4.9999999999999822</v>
      </c>
      <c r="M126">
        <f t="shared" si="551"/>
        <v>8</v>
      </c>
      <c r="N126">
        <f t="shared" ca="1" si="552"/>
        <v>951</v>
      </c>
      <c r="O126">
        <f t="shared" ca="1" si="553"/>
        <v>148.99999999999994</v>
      </c>
      <c r="P126">
        <f t="shared" si="554"/>
        <v>37.5</v>
      </c>
      <c r="Q126" s="7">
        <f t="shared" si="555"/>
        <v>4.5389758306902523</v>
      </c>
      <c r="R126">
        <f t="shared" si="556"/>
        <v>74.99999999999973</v>
      </c>
      <c r="S126">
        <f t="shared" si="557"/>
        <v>112.49999999999973</v>
      </c>
      <c r="T126" s="7">
        <f t="shared" si="558"/>
        <v>79.538975830689978</v>
      </c>
    </row>
    <row r="127" spans="1:20" x14ac:dyDescent="0.2">
      <c r="B127" s="61">
        <v>45414</v>
      </c>
      <c r="C127">
        <v>1328</v>
      </c>
      <c r="D127" s="79"/>
      <c r="E127" s="4">
        <v>100</v>
      </c>
      <c r="F127" s="4">
        <v>1345</v>
      </c>
      <c r="G127" s="6">
        <f t="shared" si="546"/>
        <v>0.57291666666666663</v>
      </c>
      <c r="H127" s="4">
        <v>1347</v>
      </c>
      <c r="I127" s="1">
        <f t="shared" si="547"/>
        <v>0.57430555555555551</v>
      </c>
      <c r="J127" s="1" t="str">
        <f t="shared" si="548"/>
        <v/>
      </c>
      <c r="K127">
        <f t="shared" si="549"/>
        <v>1.9999999999999929</v>
      </c>
      <c r="L127">
        <f t="shared" si="550"/>
        <v>1.9999999999999929</v>
      </c>
      <c r="M127">
        <f t="shared" si="551"/>
        <v>1</v>
      </c>
      <c r="N127">
        <f t="shared" ca="1" si="552"/>
        <v>1328</v>
      </c>
      <c r="O127" t="str">
        <f t="shared" si="553"/>
        <v/>
      </c>
      <c r="P127">
        <f t="shared" si="554"/>
        <v>299.99999999999892</v>
      </c>
      <c r="Q127" s="7">
        <f t="shared" si="555"/>
        <v>288.53901025916065</v>
      </c>
      <c r="R127">
        <f t="shared" si="556"/>
        <v>199.99999999999929</v>
      </c>
      <c r="S127">
        <f t="shared" si="557"/>
        <v>499.99999999999818</v>
      </c>
      <c r="T127" s="7">
        <f t="shared" si="558"/>
        <v>488.53901025915991</v>
      </c>
    </row>
    <row r="128" spans="1:20" x14ac:dyDescent="0.2">
      <c r="B128" s="61"/>
      <c r="D128" s="65"/>
      <c r="E128" s="4">
        <v>200</v>
      </c>
      <c r="F128" s="4">
        <v>1349</v>
      </c>
      <c r="G128" s="6">
        <f t="shared" ref="G128:G129" si="559">VALUE(CONCATENATE(LEFT(F128,LEN(F128)-2),":",RIGHT(F128,2)))</f>
        <v>0.5756944444444444</v>
      </c>
      <c r="H128" s="4">
        <v>1549</v>
      </c>
      <c r="I128" s="1">
        <f t="shared" ref="I128:I129" si="560">VALUE(CONCATENATE(LEFT(H128,LEN(H128)-2),":",RIGHT(H128,2)))</f>
        <v>0.65902777777777777</v>
      </c>
      <c r="J128" s="1">
        <f t="shared" ref="J128:J129" si="561">IF(OR(B129&lt;&gt;"",E129=""),I128+TIME(0,5,0),"")</f>
        <v>0.66249999999999998</v>
      </c>
      <c r="K128" t="str">
        <f t="shared" ref="K128:K129" si="562">IF(AND(OR(AND(B128&lt;&gt;"",B129=""),AND(B128="",B129="")),E129&lt;&gt;""),(G129-I128)*1440,"")</f>
        <v/>
      </c>
      <c r="L128">
        <f t="shared" ref="L128:L129" si="563">(I128-G128)*1440</f>
        <v>120.00000000000006</v>
      </c>
      <c r="M128">
        <f t="shared" ref="M128:M129" si="564">IF(B128&lt;&gt;"",1,M127+1)</f>
        <v>2</v>
      </c>
      <c r="N128">
        <f t="shared" ref="N128:N129" ca="1" si="565">OFFSET(C128,-M128+1,0)</f>
        <v>1328</v>
      </c>
      <c r="O128">
        <f t="shared" ref="O128:O129" ca="1" si="566">IF(J128&lt;&gt;"",(J128-VALUE(CONCATENATE(LEFT(N128,LEN(N128)-2),":",RIGHT(N128,2))))*1440,"")</f>
        <v>145.99999999999997</v>
      </c>
      <c r="P128">
        <f t="shared" ref="P128:P129" si="567">IF(K128&lt;&gt;"",(E128+E129)*K128/2,E128*5/2)</f>
        <v>500</v>
      </c>
      <c r="Q128" s="7">
        <f t="shared" ref="Q128:Q129" si="568">IF(K128&lt;&gt;"",(E129-E128)*K128/LN((E129+0.000001)/(E128+0.000001)),-5*(E128-0.000001)/(LN(1/E128)-13.8155))</f>
        <v>52.318172546220183</v>
      </c>
      <c r="R128">
        <f t="shared" ref="R128:R129" si="569">(E128*L128)</f>
        <v>24000.000000000011</v>
      </c>
      <c r="S128">
        <f t="shared" ref="S128:S129" si="570">P128+R128</f>
        <v>24500.000000000011</v>
      </c>
      <c r="T128" s="7">
        <f t="shared" ref="T128:T129" si="571">Q128+R128</f>
        <v>24052.318172546231</v>
      </c>
    </row>
    <row r="129" spans="1:22" x14ac:dyDescent="0.2">
      <c r="A129">
        <v>1</v>
      </c>
      <c r="B129" s="61">
        <v>45415</v>
      </c>
      <c r="C129">
        <v>1117</v>
      </c>
      <c r="D129" s="79">
        <v>3</v>
      </c>
      <c r="E129" s="4">
        <v>0.01</v>
      </c>
      <c r="F129" s="4">
        <v>1130</v>
      </c>
      <c r="G129" s="6">
        <f t="shared" si="559"/>
        <v>0.47916666666666669</v>
      </c>
      <c r="H129" s="4">
        <v>1135</v>
      </c>
      <c r="I129" s="1">
        <f t="shared" si="560"/>
        <v>0.4826388888888889</v>
      </c>
      <c r="J129" s="1" t="str">
        <f t="shared" si="561"/>
        <v/>
      </c>
      <c r="K129">
        <f t="shared" si="562"/>
        <v>11.999999999999957</v>
      </c>
      <c r="L129">
        <f t="shared" si="563"/>
        <v>4.9999999999999822</v>
      </c>
      <c r="M129">
        <f t="shared" si="564"/>
        <v>1</v>
      </c>
      <c r="N129">
        <f t="shared" ca="1" si="565"/>
        <v>1117</v>
      </c>
      <c r="O129" t="str">
        <f t="shared" si="566"/>
        <v/>
      </c>
      <c r="P129">
        <f t="shared" si="567"/>
        <v>12.059999999999956</v>
      </c>
      <c r="Q129" s="7">
        <f t="shared" si="568"/>
        <v>4.5071759181969435</v>
      </c>
      <c r="R129">
        <f t="shared" si="569"/>
        <v>4.9999999999999822E-2</v>
      </c>
      <c r="S129">
        <f t="shared" si="570"/>
        <v>12.109999999999957</v>
      </c>
      <c r="T129" s="7">
        <f t="shared" si="571"/>
        <v>4.5571759181969433</v>
      </c>
    </row>
    <row r="130" spans="1:22" x14ac:dyDescent="0.2">
      <c r="B130" s="61"/>
      <c r="D130" s="65"/>
      <c r="E130" s="4">
        <v>2</v>
      </c>
      <c r="F130" s="4">
        <v>1147</v>
      </c>
      <c r="G130" s="6">
        <f t="shared" ref="G130:G135" si="572">VALUE(CONCATENATE(LEFT(F130,LEN(F130)-2),":",RIGHT(F130,2)))</f>
        <v>0.4909722222222222</v>
      </c>
      <c r="H130" s="4">
        <v>1153</v>
      </c>
      <c r="I130" s="1">
        <f t="shared" ref="I130:I135" si="573">VALUE(CONCATENATE(LEFT(H130,LEN(H130)-2),":",RIGHT(H130,2)))</f>
        <v>0.49513888888888885</v>
      </c>
      <c r="J130" s="1" t="str">
        <f t="shared" ref="J130:J135" si="574">IF(OR(B131&lt;&gt;"",E131=""),I130+TIME(0,5,0),"")</f>
        <v/>
      </c>
      <c r="K130">
        <f t="shared" ref="K130:K135" si="575">IF(AND(OR(AND(B130&lt;&gt;"",B131=""),AND(B130="",B131="")),E131&lt;&gt;""),(G131-I130)*1440,"")</f>
        <v>5.9999999999999787</v>
      </c>
      <c r="L130">
        <f t="shared" ref="L130:L135" si="576">(I130-G130)*1440</f>
        <v>5.9999999999999787</v>
      </c>
      <c r="M130">
        <f t="shared" ref="M130:M135" si="577">IF(B130&lt;&gt;"",1,M129+1)</f>
        <v>2</v>
      </c>
      <c r="N130">
        <f t="shared" ref="N130:N135" ca="1" si="578">OFFSET(C130,-M130+1,0)</f>
        <v>1117</v>
      </c>
      <c r="O130" t="str">
        <f t="shared" ref="O130:O135" si="579">IF(J130&lt;&gt;"",(J130-VALUE(CONCATENATE(LEFT(N130,LEN(N130)-2),":",RIGHT(N130,2))))*1440,"")</f>
        <v/>
      </c>
      <c r="P130">
        <f t="shared" ref="P130:P135" si="580">IF(K130&lt;&gt;"",(E130+E131)*K130/2,E130*5/2)</f>
        <v>7.4999999999999734</v>
      </c>
      <c r="Q130" s="7">
        <f t="shared" ref="Q130:Q135" si="581">IF(K130&lt;&gt;"",(E131-E130)*K130/LN((E131+0.000001)/(E130+0.000001)),-5*(E130-0.000001)/(LN(1/E130)-13.8155))</f>
        <v>6.4921347086194423</v>
      </c>
      <c r="R130">
        <f t="shared" ref="R130:R135" si="582">(E130*L130)</f>
        <v>11.999999999999957</v>
      </c>
      <c r="S130">
        <f t="shared" ref="S130:S135" si="583">P130+R130</f>
        <v>19.499999999999929</v>
      </c>
      <c r="T130" s="7">
        <f t="shared" ref="T130:T135" si="584">Q130+R130</f>
        <v>18.4921347086194</v>
      </c>
    </row>
    <row r="131" spans="1:22" x14ac:dyDescent="0.2">
      <c r="B131" s="61"/>
      <c r="D131" s="65"/>
      <c r="E131" s="4">
        <v>0.5</v>
      </c>
      <c r="F131" s="4">
        <v>1159</v>
      </c>
      <c r="G131" s="6">
        <f t="shared" si="572"/>
        <v>0.4993055555555555</v>
      </c>
      <c r="H131" s="4">
        <v>1202</v>
      </c>
      <c r="I131" s="1">
        <f t="shared" si="573"/>
        <v>0.50138888888888888</v>
      </c>
      <c r="J131" s="1" t="str">
        <f t="shared" si="574"/>
        <v/>
      </c>
      <c r="K131">
        <f t="shared" si="575"/>
        <v>9.9999999999999645</v>
      </c>
      <c r="L131">
        <f t="shared" si="576"/>
        <v>3.0000000000000693</v>
      </c>
      <c r="M131">
        <f t="shared" si="577"/>
        <v>3</v>
      </c>
      <c r="N131">
        <f t="shared" ca="1" si="578"/>
        <v>1117</v>
      </c>
      <c r="O131" t="str">
        <f t="shared" si="579"/>
        <v/>
      </c>
      <c r="P131">
        <f t="shared" si="580"/>
        <v>52.499999999999815</v>
      </c>
      <c r="Q131" s="7">
        <f t="shared" si="581"/>
        <v>31.711799178786894</v>
      </c>
      <c r="R131">
        <f t="shared" si="582"/>
        <v>1.5000000000000346</v>
      </c>
      <c r="S131">
        <f t="shared" si="583"/>
        <v>53.999999999999851</v>
      </c>
      <c r="T131" s="7">
        <f t="shared" si="584"/>
        <v>33.211799178786926</v>
      </c>
      <c r="V131" s="67"/>
    </row>
    <row r="132" spans="1:22" x14ac:dyDescent="0.2">
      <c r="B132" s="61"/>
      <c r="D132" s="65"/>
      <c r="E132" s="4">
        <v>10</v>
      </c>
      <c r="F132" s="4">
        <v>1212</v>
      </c>
      <c r="G132" s="6">
        <f t="shared" si="572"/>
        <v>0.5083333333333333</v>
      </c>
      <c r="H132" s="4">
        <v>1218</v>
      </c>
      <c r="I132" s="1">
        <f t="shared" si="573"/>
        <v>0.51250000000000007</v>
      </c>
      <c r="J132" s="1" t="str">
        <f t="shared" si="574"/>
        <v/>
      </c>
      <c r="K132">
        <f t="shared" si="575"/>
        <v>8.9999999999998082</v>
      </c>
      <c r="L132">
        <f t="shared" si="576"/>
        <v>6.0000000000001386</v>
      </c>
      <c r="M132">
        <f t="shared" si="577"/>
        <v>4</v>
      </c>
      <c r="N132">
        <f t="shared" ca="1" si="578"/>
        <v>1117</v>
      </c>
      <c r="O132" t="str">
        <f t="shared" si="579"/>
        <v/>
      </c>
      <c r="P132">
        <f t="shared" si="580"/>
        <v>48.37499999999897</v>
      </c>
      <c r="Q132" s="7">
        <f t="shared" si="581"/>
        <v>32.139557165883431</v>
      </c>
      <c r="R132">
        <f t="shared" si="582"/>
        <v>60.000000000001386</v>
      </c>
      <c r="S132">
        <f t="shared" si="583"/>
        <v>108.37500000000036</v>
      </c>
      <c r="T132" s="7">
        <f t="shared" si="584"/>
        <v>92.13955716588481</v>
      </c>
      <c r="V132" s="67"/>
    </row>
    <row r="133" spans="1:22" x14ac:dyDescent="0.2">
      <c r="B133" s="61"/>
      <c r="D133" s="65"/>
      <c r="E133" s="4">
        <v>0.75</v>
      </c>
      <c r="F133" s="4">
        <v>1227</v>
      </c>
      <c r="G133" s="6">
        <f t="shared" si="572"/>
        <v>0.51874999999999993</v>
      </c>
      <c r="H133" s="4">
        <v>1233</v>
      </c>
      <c r="I133" s="1">
        <f t="shared" si="573"/>
        <v>0.5229166666666667</v>
      </c>
      <c r="J133" s="1" t="str">
        <f t="shared" si="574"/>
        <v/>
      </c>
      <c r="K133">
        <f t="shared" si="575"/>
        <v>6.9999999999999751</v>
      </c>
      <c r="L133">
        <f t="shared" si="576"/>
        <v>6.0000000000001386</v>
      </c>
      <c r="M133">
        <f t="shared" si="577"/>
        <v>5</v>
      </c>
      <c r="N133">
        <f t="shared" ca="1" si="578"/>
        <v>1117</v>
      </c>
      <c r="O133" t="str">
        <f t="shared" si="579"/>
        <v/>
      </c>
      <c r="P133">
        <f t="shared" si="580"/>
        <v>55.124999999999801</v>
      </c>
      <c r="Q133" s="7">
        <f t="shared" si="581"/>
        <v>33.297382098272593</v>
      </c>
      <c r="R133">
        <f t="shared" si="582"/>
        <v>4.5000000000001039</v>
      </c>
      <c r="S133">
        <f t="shared" si="583"/>
        <v>59.624999999999908</v>
      </c>
      <c r="T133" s="7">
        <f t="shared" si="584"/>
        <v>37.797382098272699</v>
      </c>
      <c r="V133" s="67"/>
    </row>
    <row r="134" spans="1:22" x14ac:dyDescent="0.2">
      <c r="B134" s="61"/>
      <c r="D134" s="65"/>
      <c r="E134" s="4">
        <v>15</v>
      </c>
      <c r="F134" s="4">
        <v>1240</v>
      </c>
      <c r="G134" s="6">
        <f t="shared" si="572"/>
        <v>0.52777777777777779</v>
      </c>
      <c r="H134" s="4">
        <v>1247</v>
      </c>
      <c r="I134" s="1">
        <f t="shared" si="573"/>
        <v>0.53263888888888888</v>
      </c>
      <c r="J134" s="1">
        <f t="shared" si="574"/>
        <v>0.53611111111111109</v>
      </c>
      <c r="K134" t="str">
        <f t="shared" si="575"/>
        <v/>
      </c>
      <c r="L134">
        <f t="shared" si="576"/>
        <v>6.9999999999999751</v>
      </c>
      <c r="M134">
        <f t="shared" si="577"/>
        <v>6</v>
      </c>
      <c r="N134">
        <f t="shared" ca="1" si="578"/>
        <v>1117</v>
      </c>
      <c r="O134">
        <f t="shared" ca="1" si="579"/>
        <v>94.999999999999986</v>
      </c>
      <c r="P134">
        <f t="shared" si="580"/>
        <v>37.5</v>
      </c>
      <c r="Q134" s="7">
        <f t="shared" si="581"/>
        <v>4.5389758306902523</v>
      </c>
      <c r="R134">
        <f t="shared" si="582"/>
        <v>104.99999999999963</v>
      </c>
      <c r="S134">
        <f t="shared" si="583"/>
        <v>142.49999999999963</v>
      </c>
      <c r="T134" s="7">
        <f t="shared" si="584"/>
        <v>109.53897583068988</v>
      </c>
      <c r="V134" s="67"/>
    </row>
    <row r="135" spans="1:22" x14ac:dyDescent="0.2">
      <c r="A135">
        <v>1</v>
      </c>
      <c r="B135" s="61">
        <v>45418</v>
      </c>
      <c r="C135">
        <v>1026</v>
      </c>
      <c r="D135" s="79">
        <v>3</v>
      </c>
      <c r="E135" s="4">
        <v>0.01</v>
      </c>
      <c r="F135" s="4">
        <v>1039</v>
      </c>
      <c r="G135" s="6">
        <f t="shared" si="572"/>
        <v>0.44375000000000003</v>
      </c>
      <c r="H135" s="4">
        <v>1042</v>
      </c>
      <c r="I135" s="1">
        <f t="shared" si="573"/>
        <v>0.4458333333333333</v>
      </c>
      <c r="J135" s="1" t="str">
        <f t="shared" si="574"/>
        <v/>
      </c>
      <c r="K135">
        <f t="shared" si="575"/>
        <v>6.0000000000000586</v>
      </c>
      <c r="L135">
        <f t="shared" si="576"/>
        <v>2.9999999999999094</v>
      </c>
      <c r="M135">
        <f t="shared" si="577"/>
        <v>1</v>
      </c>
      <c r="N135">
        <f t="shared" ca="1" si="578"/>
        <v>1026</v>
      </c>
      <c r="O135" t="str">
        <f t="shared" si="579"/>
        <v/>
      </c>
      <c r="P135">
        <f t="shared" si="580"/>
        <v>0.33000000000000324</v>
      </c>
      <c r="Q135" s="7">
        <f t="shared" si="581"/>
        <v>0.23452818661037009</v>
      </c>
      <c r="R135">
        <f t="shared" si="582"/>
        <v>2.9999999999999093E-2</v>
      </c>
      <c r="S135">
        <f t="shared" si="583"/>
        <v>0.36000000000000232</v>
      </c>
      <c r="T135" s="7">
        <f t="shared" si="584"/>
        <v>0.2645281866103692</v>
      </c>
      <c r="V135" s="67"/>
    </row>
    <row r="136" spans="1:22" x14ac:dyDescent="0.2">
      <c r="B136" s="61"/>
      <c r="D136" s="65"/>
      <c r="E136" s="4">
        <v>0.1</v>
      </c>
      <c r="F136" s="4">
        <v>1048</v>
      </c>
      <c r="G136" s="6">
        <f t="shared" ref="G136" si="585">VALUE(CONCATENATE(LEFT(F136,LEN(F136)-2),":",RIGHT(F136,2)))</f>
        <v>0.45</v>
      </c>
      <c r="H136" s="4">
        <v>1054</v>
      </c>
      <c r="I136" s="1">
        <f t="shared" ref="I136" si="586">VALUE(CONCATENATE(LEFT(H136,LEN(H136)-2),":",RIGHT(H136,2)))</f>
        <v>0.45416666666666666</v>
      </c>
      <c r="J136" s="1" t="str">
        <f t="shared" ref="J136" si="587">IF(OR(B137&lt;&gt;"",E137=""),I136+TIME(0,5,0),"")</f>
        <v/>
      </c>
      <c r="K136">
        <f t="shared" ref="K136" si="588">IF(AND(OR(AND(B136&lt;&gt;"",B137=""),AND(B136="",B137="")),E137&lt;&gt;""),(G137-I136)*1440,"")</f>
        <v>11.000000000000041</v>
      </c>
      <c r="L136">
        <f t="shared" ref="L136" si="589">(I136-G136)*1440</f>
        <v>5.9999999999999787</v>
      </c>
      <c r="M136">
        <f t="shared" ref="M136" si="590">IF(B136&lt;&gt;"",1,M135+1)</f>
        <v>2</v>
      </c>
      <c r="N136">
        <f t="shared" ref="N136" ca="1" si="591">OFFSET(C136,-M136+1,0)</f>
        <v>1026</v>
      </c>
      <c r="O136" t="str">
        <f t="shared" ref="O136" si="592">IF(J136&lt;&gt;"",(J136-VALUE(CONCATENATE(LEFT(N136,LEN(N136)-2),":",RIGHT(N136,2))))*1440,"")</f>
        <v/>
      </c>
      <c r="P136">
        <f t="shared" ref="P136" si="593">IF(K136&lt;&gt;"",(E136+E137)*K136/2,E136*5/2)</f>
        <v>28.050000000000104</v>
      </c>
      <c r="Q136" s="7">
        <f t="shared" ref="Q136" si="594">IF(K136&lt;&gt;"",(E137-E136)*K136/LN((E137+0.000001)/(E136+0.000001)),-5*(E136-0.000001)/(LN(1/E136)-13.8155))</f>
        <v>13.778072099685705</v>
      </c>
      <c r="R136">
        <f t="shared" ref="R136" si="595">(E136*L136)</f>
        <v>0.59999999999999787</v>
      </c>
      <c r="S136">
        <f t="shared" ref="S136" si="596">P136+R136</f>
        <v>28.650000000000102</v>
      </c>
      <c r="T136" s="7">
        <f t="shared" ref="T136" si="597">Q136+R136</f>
        <v>14.378072099685703</v>
      </c>
      <c r="V136" s="67"/>
    </row>
    <row r="137" spans="1:22" x14ac:dyDescent="0.2">
      <c r="B137" s="61"/>
      <c r="D137" s="19"/>
      <c r="E137" s="4">
        <v>5</v>
      </c>
      <c r="F137" s="4">
        <v>1105</v>
      </c>
      <c r="G137" s="6">
        <f t="shared" ref="G137:G141" si="598">VALUE(CONCATENATE(LEFT(F137,LEN(F137)-2),":",RIGHT(F137,2)))</f>
        <v>0.46180555555555558</v>
      </c>
      <c r="H137" s="4">
        <v>1111</v>
      </c>
      <c r="I137" s="1">
        <f t="shared" ref="I137:I141" si="599">VALUE(CONCATENATE(LEFT(H137,LEN(H137)-2),":",RIGHT(H137,2)))</f>
        <v>0.46597222222222223</v>
      </c>
      <c r="J137" s="1" t="str">
        <f t="shared" ref="J137:J141" si="600">IF(OR(B138&lt;&gt;"",E138=""),I137+TIME(0,5,0),"")</f>
        <v/>
      </c>
      <c r="K137">
        <f t="shared" ref="K137:K141" si="601">IF(AND(OR(AND(B137&lt;&gt;"",B138=""),AND(B137="",B138="")),E138&lt;&gt;""),(G138-I137)*1440,"")</f>
        <v>11.000000000000041</v>
      </c>
      <c r="L137">
        <f t="shared" ref="L137:L141" si="602">(I137-G137)*1440</f>
        <v>5.9999999999999787</v>
      </c>
      <c r="M137">
        <f t="shared" ref="M137:M141" si="603">IF(B137&lt;&gt;"",1,M136+1)</f>
        <v>3</v>
      </c>
      <c r="N137">
        <f t="shared" ref="N137:N141" ca="1" si="604">OFFSET(C137,-M137+1,0)</f>
        <v>1026</v>
      </c>
      <c r="O137" t="str">
        <f t="shared" ref="O137:O141" si="605">IF(J137&lt;&gt;"",(J137-VALUE(CONCATENATE(LEFT(N137,LEN(N137)-2),":",RIGHT(N137,2))))*1440,"")</f>
        <v/>
      </c>
      <c r="P137">
        <f t="shared" ref="P137:P141" si="606">IF(K137&lt;&gt;"",(E137+E138)*K137/2,E137*5/2)</f>
        <v>28.050000000000104</v>
      </c>
      <c r="Q137" s="7">
        <f t="shared" ref="Q137:Q141" si="607">IF(K137&lt;&gt;"",(E138-E137)*K137/LN((E138+0.000001)/(E137+0.000001)),-5*(E137-0.000001)/(LN(1/E137)-13.8155))</f>
        <v>13.778072099685705</v>
      </c>
      <c r="R137">
        <f t="shared" ref="R137:R141" si="608">(E137*L137)</f>
        <v>29.999999999999893</v>
      </c>
      <c r="S137">
        <f t="shared" ref="S137:S141" si="609">P137+R137</f>
        <v>58.05</v>
      </c>
      <c r="T137" s="7">
        <f t="shared" ref="T137:T141" si="610">Q137+R137</f>
        <v>43.778072099685602</v>
      </c>
      <c r="V137" s="67"/>
    </row>
    <row r="138" spans="1:22" x14ac:dyDescent="0.2">
      <c r="B138" s="61"/>
      <c r="D138" s="65"/>
      <c r="E138" s="4">
        <v>0.1</v>
      </c>
      <c r="F138" s="4">
        <v>1122</v>
      </c>
      <c r="G138" s="6">
        <f t="shared" si="598"/>
        <v>0.47361111111111115</v>
      </c>
      <c r="H138" s="4">
        <v>1126</v>
      </c>
      <c r="I138" s="1">
        <f t="shared" si="599"/>
        <v>0.47638888888888892</v>
      </c>
      <c r="J138" s="1" t="str">
        <f t="shared" si="600"/>
        <v/>
      </c>
      <c r="K138">
        <f t="shared" si="601"/>
        <v>10.999999999999961</v>
      </c>
      <c r="L138">
        <f t="shared" si="602"/>
        <v>3.9999999999999858</v>
      </c>
      <c r="M138">
        <f t="shared" si="603"/>
        <v>4</v>
      </c>
      <c r="N138">
        <f t="shared" ca="1" si="604"/>
        <v>1026</v>
      </c>
      <c r="O138" t="str">
        <f t="shared" si="605"/>
        <v/>
      </c>
      <c r="P138">
        <f t="shared" si="606"/>
        <v>44.549999999999841</v>
      </c>
      <c r="Q138" s="7">
        <f t="shared" si="607"/>
        <v>19.831051491796572</v>
      </c>
      <c r="R138">
        <f t="shared" si="608"/>
        <v>0.39999999999999858</v>
      </c>
      <c r="S138">
        <f t="shared" si="609"/>
        <v>44.949999999999839</v>
      </c>
      <c r="T138" s="7">
        <f t="shared" si="610"/>
        <v>20.23105149179657</v>
      </c>
      <c r="V138" s="67"/>
    </row>
    <row r="139" spans="1:22" x14ac:dyDescent="0.2">
      <c r="B139" s="61"/>
      <c r="D139" s="65"/>
      <c r="E139" s="4">
        <v>8</v>
      </c>
      <c r="F139" s="4">
        <v>1137</v>
      </c>
      <c r="G139" s="6">
        <f t="shared" si="598"/>
        <v>0.48402777777777778</v>
      </c>
      <c r="H139" s="4">
        <v>1143</v>
      </c>
      <c r="I139" s="1">
        <f t="shared" si="599"/>
        <v>0.48819444444444443</v>
      </c>
      <c r="J139" s="1" t="str">
        <f t="shared" si="600"/>
        <v/>
      </c>
      <c r="K139">
        <f t="shared" si="601"/>
        <v>7.9999999999999716</v>
      </c>
      <c r="L139">
        <f t="shared" si="602"/>
        <v>5.9999999999999787</v>
      </c>
      <c r="M139">
        <f t="shared" si="603"/>
        <v>5</v>
      </c>
      <c r="N139">
        <f t="shared" ca="1" si="604"/>
        <v>1026</v>
      </c>
      <c r="O139" t="str">
        <f t="shared" si="605"/>
        <v/>
      </c>
      <c r="P139">
        <f t="shared" si="606"/>
        <v>33.999999999999879</v>
      </c>
      <c r="Q139" s="7">
        <f t="shared" si="607"/>
        <v>21.64044024795437</v>
      </c>
      <c r="R139">
        <f t="shared" si="608"/>
        <v>47.999999999999829</v>
      </c>
      <c r="S139">
        <f t="shared" si="609"/>
        <v>81.999999999999716</v>
      </c>
      <c r="T139" s="7">
        <f t="shared" si="610"/>
        <v>69.640440247954203</v>
      </c>
      <c r="V139" s="67"/>
    </row>
    <row r="140" spans="1:22" x14ac:dyDescent="0.2">
      <c r="B140" s="61"/>
      <c r="D140" s="65"/>
      <c r="E140" s="4">
        <v>0.5</v>
      </c>
      <c r="F140" s="4">
        <v>1151</v>
      </c>
      <c r="G140" s="6">
        <f t="shared" si="598"/>
        <v>0.49374999999999997</v>
      </c>
      <c r="H140" s="31">
        <v>1159</v>
      </c>
      <c r="I140" s="1">
        <f t="shared" si="599"/>
        <v>0.4993055555555555</v>
      </c>
      <c r="J140" s="1" t="str">
        <f t="shared" si="600"/>
        <v/>
      </c>
      <c r="K140">
        <f t="shared" si="601"/>
        <v>6.0000000000000586</v>
      </c>
      <c r="L140">
        <f t="shared" si="602"/>
        <v>7.9999999999999716</v>
      </c>
      <c r="M140">
        <f t="shared" si="603"/>
        <v>6</v>
      </c>
      <c r="N140">
        <f t="shared" ca="1" si="604"/>
        <v>1026</v>
      </c>
      <c r="O140" t="str">
        <f t="shared" si="605"/>
        <v/>
      </c>
      <c r="P140">
        <f t="shared" si="606"/>
        <v>34.500000000000334</v>
      </c>
      <c r="Q140" s="7">
        <f t="shared" si="607"/>
        <v>20.381486136375244</v>
      </c>
      <c r="R140">
        <f t="shared" si="608"/>
        <v>3.9999999999999858</v>
      </c>
      <c r="S140">
        <f t="shared" si="609"/>
        <v>38.50000000000032</v>
      </c>
      <c r="T140" s="7">
        <f t="shared" si="610"/>
        <v>24.38148613637523</v>
      </c>
      <c r="V140" s="67"/>
    </row>
    <row r="141" spans="1:22" x14ac:dyDescent="0.2">
      <c r="B141" s="61"/>
      <c r="D141" s="65"/>
      <c r="E141" s="4">
        <v>11</v>
      </c>
      <c r="F141" s="4">
        <v>1205</v>
      </c>
      <c r="G141" s="6">
        <f t="shared" si="598"/>
        <v>0.50347222222222221</v>
      </c>
      <c r="H141" s="4">
        <v>1211</v>
      </c>
      <c r="I141" s="1">
        <f t="shared" si="599"/>
        <v>0.50763888888888886</v>
      </c>
      <c r="J141" s="1" t="str">
        <f t="shared" si="600"/>
        <v/>
      </c>
      <c r="K141">
        <f t="shared" si="601"/>
        <v>15.000000000000107</v>
      </c>
      <c r="L141">
        <f t="shared" si="602"/>
        <v>5.9999999999999787</v>
      </c>
      <c r="M141">
        <f t="shared" si="603"/>
        <v>7</v>
      </c>
      <c r="N141">
        <f t="shared" ca="1" si="604"/>
        <v>1026</v>
      </c>
      <c r="O141" t="str">
        <f t="shared" si="605"/>
        <v/>
      </c>
      <c r="P141">
        <f t="shared" si="606"/>
        <v>982.50000000000693</v>
      </c>
      <c r="Q141" s="7">
        <f t="shared" si="607"/>
        <v>684.21596576547915</v>
      </c>
      <c r="R141">
        <f t="shared" si="608"/>
        <v>65.999999999999773</v>
      </c>
      <c r="S141">
        <f t="shared" si="609"/>
        <v>1048.5000000000068</v>
      </c>
      <c r="T141" s="7">
        <f t="shared" si="610"/>
        <v>750.21596576547893</v>
      </c>
      <c r="V141" s="67"/>
    </row>
    <row r="142" spans="1:22" x14ac:dyDescent="0.2">
      <c r="B142" s="61"/>
      <c r="D142" s="65"/>
      <c r="E142" s="4">
        <v>120</v>
      </c>
      <c r="F142" s="4">
        <v>1226</v>
      </c>
      <c r="G142" s="6">
        <f t="shared" ref="G142:G143" si="611">VALUE(CONCATENATE(LEFT(F142,LEN(F142)-2),":",RIGHT(F142,2)))</f>
        <v>0.5180555555555556</v>
      </c>
      <c r="H142" s="4">
        <v>1243</v>
      </c>
      <c r="I142" s="1">
        <f t="shared" ref="I142:I143" si="612">VALUE(CONCATENATE(LEFT(H142,LEN(H142)-2),":",RIGHT(H142,2)))</f>
        <v>0.52986111111111112</v>
      </c>
      <c r="J142" s="1">
        <f t="shared" ref="J142:J143" si="613">IF(OR(B143&lt;&gt;"",E143=""),I142+TIME(0,5,0),"")</f>
        <v>0.53333333333333333</v>
      </c>
      <c r="K142" t="str">
        <f t="shared" ref="K142:K143" si="614">IF(AND(OR(AND(B142&lt;&gt;"",B143=""),AND(B142="",B143="")),E143&lt;&gt;""),(G143-I142)*1440,"")</f>
        <v/>
      </c>
      <c r="L142">
        <f t="shared" ref="L142:L143" si="615">(I142-G142)*1440</f>
        <v>16.99999999999994</v>
      </c>
      <c r="M142">
        <f t="shared" ref="M142:M143" si="616">IF(B142&lt;&gt;"",1,M141+1)</f>
        <v>8</v>
      </c>
      <c r="N142">
        <f t="shared" ref="N142:N143" ca="1" si="617">OFFSET(C142,-M142+1,0)</f>
        <v>1026</v>
      </c>
      <c r="O142">
        <f t="shared" ref="O142:O143" ca="1" si="618">IF(J142&lt;&gt;"",(J142-VALUE(CONCATENATE(LEFT(N142,LEN(N142)-2),":",RIGHT(N142,2))))*1440,"")</f>
        <v>141.99999999999997</v>
      </c>
      <c r="P142">
        <f t="shared" ref="P142:P143" si="619">IF(K142&lt;&gt;"",(E142+E143)*K142/2,E142*5/2)</f>
        <v>300</v>
      </c>
      <c r="Q142" s="7">
        <f t="shared" ref="Q142:Q143" si="620">IF(K142&lt;&gt;"",(E143-E142)*K142/LN((E143+0.000001)/(E142+0.000001)),-5*(E142-0.000001)/(LN(1/E142)-13.8155))</f>
        <v>32.252876488686276</v>
      </c>
      <c r="R142">
        <f t="shared" ref="R142:R143" si="621">(E142*L142)</f>
        <v>2039.9999999999927</v>
      </c>
      <c r="S142">
        <f t="shared" ref="S142:S143" si="622">P142+R142</f>
        <v>2339.9999999999927</v>
      </c>
      <c r="T142" s="7">
        <f t="shared" ref="T142:T143" si="623">Q142+R142</f>
        <v>2072.2528764886788</v>
      </c>
      <c r="V142" s="67"/>
    </row>
    <row r="143" spans="1:22" x14ac:dyDescent="0.2">
      <c r="A143">
        <v>1</v>
      </c>
      <c r="B143" s="61">
        <v>45419</v>
      </c>
      <c r="C143">
        <v>906</v>
      </c>
      <c r="D143" s="79" t="s">
        <v>52</v>
      </c>
      <c r="E143" s="4">
        <v>0.01</v>
      </c>
      <c r="F143" s="4">
        <v>925</v>
      </c>
      <c r="G143" s="6">
        <f t="shared" si="611"/>
        <v>0.3923611111111111</v>
      </c>
      <c r="H143" s="4">
        <v>926</v>
      </c>
      <c r="I143" s="1">
        <f t="shared" si="612"/>
        <v>0.39305555555555555</v>
      </c>
      <c r="J143" s="1" t="str">
        <f t="shared" si="613"/>
        <v/>
      </c>
      <c r="K143">
        <f t="shared" si="614"/>
        <v>5.0000000000000622</v>
      </c>
      <c r="L143">
        <f t="shared" si="615"/>
        <v>0.99999999999999645</v>
      </c>
      <c r="M143">
        <f t="shared" si="616"/>
        <v>1</v>
      </c>
      <c r="N143">
        <f t="shared" ca="1" si="617"/>
        <v>906</v>
      </c>
      <c r="O143" t="str">
        <f t="shared" si="618"/>
        <v/>
      </c>
      <c r="P143">
        <f t="shared" si="619"/>
        <v>0.27500000000000341</v>
      </c>
      <c r="Q143" s="7">
        <f t="shared" si="620"/>
        <v>0.19544015550864224</v>
      </c>
      <c r="R143">
        <f t="shared" si="621"/>
        <v>9.9999999999999655E-3</v>
      </c>
      <c r="S143">
        <f t="shared" si="622"/>
        <v>0.28500000000000336</v>
      </c>
      <c r="T143" s="7">
        <f t="shared" si="623"/>
        <v>0.2054401555086422</v>
      </c>
      <c r="V143" s="67"/>
    </row>
    <row r="144" spans="1:22" x14ac:dyDescent="0.2">
      <c r="B144" s="61"/>
      <c r="D144" s="65"/>
      <c r="E144" s="4">
        <v>0.1</v>
      </c>
      <c r="F144" s="4">
        <v>931</v>
      </c>
      <c r="G144" s="6">
        <f t="shared" ref="G144:G151" si="624">VALUE(CONCATENATE(LEFT(F144,LEN(F144)-2),":",RIGHT(F144,2)))</f>
        <v>0.39652777777777781</v>
      </c>
      <c r="H144" s="4">
        <v>947</v>
      </c>
      <c r="I144" s="1">
        <f t="shared" ref="I144:I151" si="625">VALUE(CONCATENATE(LEFT(H144,LEN(H144)-2),":",RIGHT(H144,2)))</f>
        <v>0.40763888888888888</v>
      </c>
      <c r="J144" s="1" t="str">
        <f t="shared" ref="J144:J151" si="626">IF(OR(B145&lt;&gt;"",E145=""),I144+TIME(0,5,0),"")</f>
        <v/>
      </c>
      <c r="K144">
        <f t="shared" ref="K144:K151" si="627">IF(AND(OR(AND(B144&lt;&gt;"",B145=""),AND(B144="",B145="")),E145&lt;&gt;""),(G145-I144)*1440,"")</f>
        <v>7.0000000000000551</v>
      </c>
      <c r="L144">
        <f t="shared" ref="L144:L151" si="628">(I144-G144)*1440</f>
        <v>15.999999999999943</v>
      </c>
      <c r="M144">
        <f t="shared" ref="M144:M151" si="629">IF(B144&lt;&gt;"",1,M143+1)</f>
        <v>2</v>
      </c>
      <c r="N144">
        <f t="shared" ref="N144:N151" ca="1" si="630">OFFSET(C144,-M144+1,0)</f>
        <v>906</v>
      </c>
      <c r="O144" t="str">
        <f t="shared" ref="O144:O151" si="631">IF(J144&lt;&gt;"",(J144-VALUE(CONCATENATE(LEFT(N144,LEN(N144)-2),":",RIGHT(N144,2))))*1440,"")</f>
        <v/>
      </c>
      <c r="P144">
        <f t="shared" ref="P144:P151" si="632">IF(K144&lt;&gt;"",(E144+E145)*K144/2,E144*5/2)</f>
        <v>17.85000000000014</v>
      </c>
      <c r="Q144" s="7">
        <f t="shared" ref="Q144:Q151" si="633">IF(K144&lt;&gt;"",(E145-E144)*K144/LN((E145+0.000001)/(E144+0.000001)),-5*(E144-0.000001)/(LN(1/E144)-13.8155))</f>
        <v>8.7678640634363951</v>
      </c>
      <c r="R144">
        <f t="shared" ref="R144:R151" si="634">(E144*L144)</f>
        <v>1.5999999999999943</v>
      </c>
      <c r="S144">
        <f t="shared" ref="S144:S151" si="635">P144+R144</f>
        <v>19.450000000000134</v>
      </c>
      <c r="T144" s="7">
        <f t="shared" ref="T144:T151" si="636">Q144+R144</f>
        <v>10.367864063436389</v>
      </c>
      <c r="V144" s="67"/>
    </row>
    <row r="145" spans="2:22" x14ac:dyDescent="0.2">
      <c r="B145" s="61"/>
      <c r="D145" s="65"/>
      <c r="E145" s="4">
        <v>5</v>
      </c>
      <c r="F145" s="4">
        <v>954</v>
      </c>
      <c r="G145" s="6">
        <f t="shared" si="624"/>
        <v>0.41250000000000003</v>
      </c>
      <c r="H145" s="4">
        <v>959</v>
      </c>
      <c r="I145" s="1">
        <f t="shared" si="625"/>
        <v>0.41597222222222219</v>
      </c>
      <c r="J145" s="1" t="str">
        <f t="shared" si="626"/>
        <v/>
      </c>
      <c r="K145">
        <f t="shared" si="627"/>
        <v>3.0000000000000693</v>
      </c>
      <c r="L145">
        <f t="shared" si="628"/>
        <v>4.9999999999999023</v>
      </c>
      <c r="M145">
        <f t="shared" si="629"/>
        <v>3</v>
      </c>
      <c r="N145">
        <f t="shared" ca="1" si="630"/>
        <v>906</v>
      </c>
      <c r="O145" t="str">
        <f t="shared" si="631"/>
        <v/>
      </c>
      <c r="P145">
        <f t="shared" si="632"/>
        <v>8.2500000000001901</v>
      </c>
      <c r="Q145" s="7">
        <f t="shared" si="633"/>
        <v>5.8629800889568147</v>
      </c>
      <c r="R145">
        <f t="shared" si="634"/>
        <v>24.99999999999951</v>
      </c>
      <c r="S145">
        <f t="shared" si="635"/>
        <v>33.249999999999702</v>
      </c>
      <c r="T145" s="7">
        <f t="shared" si="636"/>
        <v>30.862980088956323</v>
      </c>
      <c r="V145" s="67"/>
    </row>
    <row r="146" spans="2:22" x14ac:dyDescent="0.2">
      <c r="B146" s="61"/>
      <c r="D146" s="19"/>
      <c r="E146" s="4">
        <v>0.5</v>
      </c>
      <c r="F146" s="4">
        <v>1002</v>
      </c>
      <c r="G146" s="6">
        <f t="shared" si="624"/>
        <v>0.41805555555555557</v>
      </c>
      <c r="H146" s="4">
        <v>1005</v>
      </c>
      <c r="I146" s="1">
        <f t="shared" si="625"/>
        <v>0.4201388888888889</v>
      </c>
      <c r="J146" s="1" t="str">
        <f t="shared" si="626"/>
        <v/>
      </c>
      <c r="K146">
        <f t="shared" si="627"/>
        <v>6.9999999999999751</v>
      </c>
      <c r="L146">
        <f t="shared" si="628"/>
        <v>2.9999999999999893</v>
      </c>
      <c r="M146">
        <f t="shared" si="629"/>
        <v>4</v>
      </c>
      <c r="N146">
        <f t="shared" ca="1" si="630"/>
        <v>906</v>
      </c>
      <c r="O146" t="str">
        <f t="shared" si="631"/>
        <v/>
      </c>
      <c r="P146">
        <f t="shared" si="632"/>
        <v>36.749999999999872</v>
      </c>
      <c r="Q146" s="7">
        <f t="shared" si="633"/>
        <v>22.198259425150823</v>
      </c>
      <c r="R146">
        <f t="shared" si="634"/>
        <v>1.4999999999999947</v>
      </c>
      <c r="S146">
        <f t="shared" si="635"/>
        <v>38.249999999999865</v>
      </c>
      <c r="T146" s="7">
        <f t="shared" si="636"/>
        <v>23.698259425150816</v>
      </c>
      <c r="V146" s="67"/>
    </row>
    <row r="147" spans="2:22" x14ac:dyDescent="0.2">
      <c r="B147" s="61"/>
      <c r="D147" s="19"/>
      <c r="E147" s="4">
        <v>10</v>
      </c>
      <c r="F147" s="4">
        <v>1012</v>
      </c>
      <c r="G147" s="6">
        <f t="shared" si="624"/>
        <v>0.42499999999999999</v>
      </c>
      <c r="H147" s="4">
        <v>1016</v>
      </c>
      <c r="I147" s="1">
        <f t="shared" si="625"/>
        <v>0.42777777777777781</v>
      </c>
      <c r="J147" s="1" t="str">
        <f t="shared" si="626"/>
        <v/>
      </c>
      <c r="K147">
        <f t="shared" si="627"/>
        <v>7.9999999999999716</v>
      </c>
      <c r="L147">
        <f t="shared" si="628"/>
        <v>4.0000000000000657</v>
      </c>
      <c r="M147">
        <f t="shared" si="629"/>
        <v>5</v>
      </c>
      <c r="N147">
        <f t="shared" ca="1" si="630"/>
        <v>906</v>
      </c>
      <c r="O147" t="str">
        <f t="shared" si="631"/>
        <v/>
      </c>
      <c r="P147">
        <f t="shared" si="632"/>
        <v>41.999999999999851</v>
      </c>
      <c r="Q147" s="7">
        <f t="shared" si="633"/>
        <v>25.369439343029516</v>
      </c>
      <c r="R147">
        <f t="shared" si="634"/>
        <v>40.000000000000654</v>
      </c>
      <c r="S147">
        <f t="shared" si="635"/>
        <v>82.000000000000512</v>
      </c>
      <c r="T147" s="7">
        <f t="shared" si="636"/>
        <v>65.369439343030166</v>
      </c>
      <c r="V147" s="67"/>
    </row>
    <row r="148" spans="2:22" x14ac:dyDescent="0.2">
      <c r="B148" s="61"/>
      <c r="D148" s="65"/>
      <c r="E148" s="4">
        <v>0.5</v>
      </c>
      <c r="F148" s="4">
        <v>1024</v>
      </c>
      <c r="G148" s="6">
        <f t="shared" si="624"/>
        <v>0.43333333333333335</v>
      </c>
      <c r="H148" s="31">
        <v>1036</v>
      </c>
      <c r="I148" s="1">
        <f t="shared" si="625"/>
        <v>0.44166666666666665</v>
      </c>
      <c r="J148" s="1" t="str">
        <f t="shared" si="626"/>
        <v/>
      </c>
      <c r="K148">
        <f t="shared" si="627"/>
        <v>5.0000000000000622</v>
      </c>
      <c r="L148">
        <f t="shared" si="628"/>
        <v>11.999999999999957</v>
      </c>
      <c r="M148">
        <f t="shared" si="629"/>
        <v>6</v>
      </c>
      <c r="N148">
        <f t="shared" ca="1" si="630"/>
        <v>906</v>
      </c>
      <c r="O148" t="str">
        <f t="shared" si="631"/>
        <v/>
      </c>
      <c r="P148">
        <f t="shared" si="632"/>
        <v>26.250000000000327</v>
      </c>
      <c r="Q148" s="7">
        <f t="shared" si="633"/>
        <v>15.855899589393701</v>
      </c>
      <c r="R148">
        <f t="shared" si="634"/>
        <v>5.9999999999999787</v>
      </c>
      <c r="S148">
        <f t="shared" si="635"/>
        <v>32.250000000000306</v>
      </c>
      <c r="T148" s="7">
        <f t="shared" si="636"/>
        <v>21.85589958939368</v>
      </c>
      <c r="V148" s="67"/>
    </row>
    <row r="149" spans="2:22" x14ac:dyDescent="0.2">
      <c r="B149" s="61"/>
      <c r="D149" s="65"/>
      <c r="E149" s="4">
        <v>10</v>
      </c>
      <c r="F149" s="4">
        <v>1041</v>
      </c>
      <c r="G149" s="6">
        <f t="shared" si="624"/>
        <v>0.44513888888888892</v>
      </c>
      <c r="H149" s="4">
        <v>1046</v>
      </c>
      <c r="I149" s="1">
        <f t="shared" si="625"/>
        <v>0.44861111111111113</v>
      </c>
      <c r="J149" s="1" t="str">
        <f t="shared" si="626"/>
        <v/>
      </c>
      <c r="K149">
        <f t="shared" si="627"/>
        <v>10.999999999999961</v>
      </c>
      <c r="L149">
        <f t="shared" si="628"/>
        <v>4.9999999999999822</v>
      </c>
      <c r="M149">
        <f t="shared" si="629"/>
        <v>7</v>
      </c>
      <c r="N149">
        <f t="shared" ca="1" si="630"/>
        <v>906</v>
      </c>
      <c r="O149" t="str">
        <f t="shared" si="631"/>
        <v/>
      </c>
      <c r="P149">
        <f t="shared" si="632"/>
        <v>57.749999999999794</v>
      </c>
      <c r="Q149" s="7">
        <f t="shared" si="633"/>
        <v>34.882979096665586</v>
      </c>
      <c r="R149">
        <f t="shared" si="634"/>
        <v>49.999999999999822</v>
      </c>
      <c r="S149">
        <f t="shared" si="635"/>
        <v>107.74999999999962</v>
      </c>
      <c r="T149" s="7">
        <f t="shared" si="636"/>
        <v>84.882979096665409</v>
      </c>
      <c r="V149" s="67"/>
    </row>
    <row r="150" spans="2:22" x14ac:dyDescent="0.2">
      <c r="B150" s="61"/>
      <c r="D150" s="65"/>
      <c r="E150" s="4">
        <v>0.5</v>
      </c>
      <c r="F150" s="4">
        <v>1057</v>
      </c>
      <c r="G150" s="6">
        <f t="shared" si="624"/>
        <v>0.45624999999999999</v>
      </c>
      <c r="H150" s="4">
        <v>1103</v>
      </c>
      <c r="I150" s="1">
        <f t="shared" si="625"/>
        <v>0.4604166666666667</v>
      </c>
      <c r="J150" s="1" t="str">
        <f t="shared" si="626"/>
        <v/>
      </c>
      <c r="K150">
        <f t="shared" si="627"/>
        <v>7.9999999999999716</v>
      </c>
      <c r="L150">
        <f t="shared" si="628"/>
        <v>6.0000000000000586</v>
      </c>
      <c r="M150">
        <f t="shared" si="629"/>
        <v>8</v>
      </c>
      <c r="N150">
        <f t="shared" ca="1" si="630"/>
        <v>906</v>
      </c>
      <c r="O150" t="str">
        <f t="shared" si="631"/>
        <v/>
      </c>
      <c r="P150">
        <f t="shared" si="632"/>
        <v>41.999999999999851</v>
      </c>
      <c r="Q150" s="7">
        <f t="shared" si="633"/>
        <v>25.369439343029516</v>
      </c>
      <c r="R150">
        <f t="shared" si="634"/>
        <v>3.0000000000000293</v>
      </c>
      <c r="S150">
        <f t="shared" si="635"/>
        <v>44.999999999999879</v>
      </c>
      <c r="T150" s="7">
        <f t="shared" si="636"/>
        <v>28.369439343029544</v>
      </c>
      <c r="V150" s="67"/>
    </row>
    <row r="151" spans="2:22" x14ac:dyDescent="0.2">
      <c r="B151" s="61"/>
      <c r="D151" s="65"/>
      <c r="E151" s="4">
        <v>10</v>
      </c>
      <c r="F151" s="4">
        <v>1111</v>
      </c>
      <c r="G151" s="6">
        <f t="shared" si="624"/>
        <v>0.46597222222222223</v>
      </c>
      <c r="H151" s="4">
        <v>1117</v>
      </c>
      <c r="I151" s="1">
        <f t="shared" si="625"/>
        <v>0.47013888888888888</v>
      </c>
      <c r="J151" s="1" t="str">
        <f t="shared" si="626"/>
        <v/>
      </c>
      <c r="K151">
        <f t="shared" si="627"/>
        <v>9.9999999999999645</v>
      </c>
      <c r="L151">
        <f t="shared" si="628"/>
        <v>5.9999999999999787</v>
      </c>
      <c r="M151">
        <f t="shared" si="629"/>
        <v>9</v>
      </c>
      <c r="N151">
        <f t="shared" ca="1" si="630"/>
        <v>906</v>
      </c>
      <c r="O151" t="str">
        <f t="shared" si="631"/>
        <v/>
      </c>
      <c r="P151">
        <f t="shared" si="632"/>
        <v>52.499999999999815</v>
      </c>
      <c r="Q151" s="7">
        <f t="shared" si="633"/>
        <v>31.711799178786894</v>
      </c>
      <c r="R151">
        <f t="shared" si="634"/>
        <v>59.999999999999787</v>
      </c>
      <c r="S151">
        <f t="shared" si="635"/>
        <v>112.4999999999996</v>
      </c>
      <c r="T151" s="7">
        <f t="shared" si="636"/>
        <v>91.711799178786677</v>
      </c>
      <c r="V151" s="67"/>
    </row>
    <row r="152" spans="2:22" x14ac:dyDescent="0.2">
      <c r="B152" s="61"/>
      <c r="D152" s="65"/>
      <c r="E152" s="4">
        <v>0.5</v>
      </c>
      <c r="F152" s="4">
        <v>1127</v>
      </c>
      <c r="G152" s="6">
        <f t="shared" ref="G152:G156" si="637">VALUE(CONCATENATE(LEFT(F152,LEN(F152)-2),":",RIGHT(F152,2)))</f>
        <v>0.4770833333333333</v>
      </c>
      <c r="H152" s="4">
        <v>1133</v>
      </c>
      <c r="I152" s="1">
        <f t="shared" ref="I152:I156" si="638">VALUE(CONCATENATE(LEFT(H152,LEN(H152)-2),":",RIGHT(H152,2)))</f>
        <v>0.48125000000000001</v>
      </c>
      <c r="J152" s="1" t="str">
        <f t="shared" ref="J152:J156" si="639">IF(OR(B153&lt;&gt;"",E153=""),I152+TIME(0,5,0),"")</f>
        <v/>
      </c>
      <c r="K152">
        <f t="shared" ref="K152:K156" si="640">IF(AND(OR(AND(B152&lt;&gt;"",B153=""),AND(B152="",B153="")),E153&lt;&gt;""),(G153-I152)*1440,"")</f>
        <v>9.9999999999999645</v>
      </c>
      <c r="L152">
        <f t="shared" ref="L152:L156" si="641">(I152-G152)*1440</f>
        <v>6.0000000000000586</v>
      </c>
      <c r="M152">
        <f t="shared" ref="M152:M156" si="642">IF(B152&lt;&gt;"",1,M151+1)</f>
        <v>10</v>
      </c>
      <c r="N152">
        <f t="shared" ref="N152:N156" ca="1" si="643">OFFSET(C152,-M152+1,0)</f>
        <v>906</v>
      </c>
      <c r="O152" t="str">
        <f t="shared" ref="O152:O156" si="644">IF(J152&lt;&gt;"",(J152-VALUE(CONCATENATE(LEFT(N152,LEN(N152)-2),":",RIGHT(N152,2))))*1440,"")</f>
        <v/>
      </c>
      <c r="P152">
        <f t="shared" ref="P152:P156" si="645">IF(K152&lt;&gt;"",(E152+E153)*K152/2,E152*5/2)</f>
        <v>52.499999999999815</v>
      </c>
      <c r="Q152" s="7">
        <f t="shared" ref="Q152:Q156" si="646">IF(K152&lt;&gt;"",(E153-E152)*K152/LN((E153+0.000001)/(E152+0.000001)),-5*(E152-0.000001)/(LN(1/E152)-13.8155))</f>
        <v>31.711799178786894</v>
      </c>
      <c r="R152">
        <f t="shared" ref="R152:R156" si="647">(E152*L152)</f>
        <v>3.0000000000000293</v>
      </c>
      <c r="S152">
        <f t="shared" ref="S152:S156" si="648">P152+R152</f>
        <v>55.499999999999844</v>
      </c>
      <c r="T152" s="7">
        <f t="shared" ref="T152:T156" si="649">Q152+R152</f>
        <v>34.711799178786926</v>
      </c>
      <c r="V152" s="67"/>
    </row>
    <row r="153" spans="2:22" x14ac:dyDescent="0.2">
      <c r="B153" s="61"/>
      <c r="D153" s="65"/>
      <c r="E153" s="4">
        <v>10</v>
      </c>
      <c r="F153" s="4">
        <v>1143</v>
      </c>
      <c r="G153" s="6">
        <f t="shared" si="637"/>
        <v>0.48819444444444443</v>
      </c>
      <c r="H153" s="4">
        <v>1147</v>
      </c>
      <c r="I153" s="1">
        <f t="shared" si="638"/>
        <v>0.4909722222222222</v>
      </c>
      <c r="J153" s="1" t="str">
        <f t="shared" si="639"/>
        <v/>
      </c>
      <c r="K153">
        <f t="shared" si="640"/>
        <v>9.9999999999999645</v>
      </c>
      <c r="L153">
        <f t="shared" si="641"/>
        <v>3.9999999999999858</v>
      </c>
      <c r="M153">
        <f t="shared" si="642"/>
        <v>11</v>
      </c>
      <c r="N153">
        <f t="shared" ca="1" si="643"/>
        <v>906</v>
      </c>
      <c r="O153" t="str">
        <f t="shared" si="644"/>
        <v/>
      </c>
      <c r="P153">
        <f t="shared" si="645"/>
        <v>52.499999999999815</v>
      </c>
      <c r="Q153" s="7">
        <f t="shared" si="646"/>
        <v>31.711799178786894</v>
      </c>
      <c r="R153">
        <f t="shared" si="647"/>
        <v>39.999999999999858</v>
      </c>
      <c r="S153">
        <f t="shared" si="648"/>
        <v>92.499999999999673</v>
      </c>
      <c r="T153" s="7">
        <f t="shared" si="649"/>
        <v>71.711799178786748</v>
      </c>
      <c r="V153" s="67"/>
    </row>
    <row r="154" spans="2:22" x14ac:dyDescent="0.2">
      <c r="B154" s="61"/>
      <c r="D154" s="21"/>
      <c r="E154" s="4">
        <v>0.5</v>
      </c>
      <c r="F154" s="4">
        <v>1157</v>
      </c>
      <c r="G154" s="6">
        <f t="shared" si="637"/>
        <v>0.49791666666666662</v>
      </c>
      <c r="H154" s="4">
        <v>1202</v>
      </c>
      <c r="I154" s="1">
        <f t="shared" si="638"/>
        <v>0.50138888888888888</v>
      </c>
      <c r="J154" s="1" t="str">
        <f t="shared" si="639"/>
        <v/>
      </c>
      <c r="K154">
        <f t="shared" si="640"/>
        <v>6.9999999999999751</v>
      </c>
      <c r="L154">
        <f t="shared" si="641"/>
        <v>5.0000000000000622</v>
      </c>
      <c r="M154">
        <f t="shared" si="642"/>
        <v>12</v>
      </c>
      <c r="N154">
        <f t="shared" ca="1" si="643"/>
        <v>906</v>
      </c>
      <c r="O154" t="str">
        <f t="shared" si="644"/>
        <v/>
      </c>
      <c r="P154">
        <f t="shared" si="645"/>
        <v>36.749999999999872</v>
      </c>
      <c r="Q154" s="7">
        <f t="shared" si="646"/>
        <v>22.198259425150823</v>
      </c>
      <c r="R154">
        <f t="shared" si="647"/>
        <v>2.5000000000000311</v>
      </c>
      <c r="S154">
        <f t="shared" si="648"/>
        <v>39.249999999999901</v>
      </c>
      <c r="T154" s="7">
        <f t="shared" si="649"/>
        <v>24.698259425150855</v>
      </c>
    </row>
    <row r="155" spans="2:22" x14ac:dyDescent="0.2">
      <c r="B155" s="61"/>
      <c r="D155" s="21"/>
      <c r="E155" s="4">
        <v>10</v>
      </c>
      <c r="F155" s="4">
        <v>1209</v>
      </c>
      <c r="G155" s="6">
        <f t="shared" si="637"/>
        <v>0.50624999999999998</v>
      </c>
      <c r="H155" s="4">
        <v>1217</v>
      </c>
      <c r="I155" s="1">
        <f t="shared" si="638"/>
        <v>0.51180555555555551</v>
      </c>
      <c r="J155" s="1">
        <f t="shared" si="639"/>
        <v>0.51527777777777772</v>
      </c>
      <c r="K155" t="str">
        <f t="shared" si="640"/>
        <v/>
      </c>
      <c r="L155">
        <f t="shared" si="641"/>
        <v>7.9999999999999716</v>
      </c>
      <c r="M155">
        <f t="shared" si="642"/>
        <v>13</v>
      </c>
      <c r="N155">
        <f t="shared" ca="1" si="643"/>
        <v>906</v>
      </c>
      <c r="O155">
        <f t="shared" ca="1" si="644"/>
        <v>195.99999999999994</v>
      </c>
      <c r="P155">
        <f t="shared" si="645"/>
        <v>25</v>
      </c>
      <c r="Q155" s="7">
        <f t="shared" si="646"/>
        <v>3.1021051639523365</v>
      </c>
      <c r="R155">
        <f t="shared" si="647"/>
        <v>79.999999999999716</v>
      </c>
      <c r="S155">
        <f t="shared" si="648"/>
        <v>104.99999999999972</v>
      </c>
      <c r="T155" s="7">
        <f t="shared" si="649"/>
        <v>83.102105163952046</v>
      </c>
    </row>
    <row r="156" spans="2:22" x14ac:dyDescent="0.2">
      <c r="B156" s="61">
        <v>45419</v>
      </c>
      <c r="C156">
        <v>1331</v>
      </c>
      <c r="D156" s="79"/>
      <c r="E156" s="4">
        <v>0.1</v>
      </c>
      <c r="F156" s="4">
        <v>1349</v>
      </c>
      <c r="G156" s="6">
        <f t="shared" si="637"/>
        <v>0.5756944444444444</v>
      </c>
      <c r="H156" s="4">
        <v>1401</v>
      </c>
      <c r="I156" s="1">
        <f t="shared" si="638"/>
        <v>0.58402777777777781</v>
      </c>
      <c r="J156" s="1" t="str">
        <f t="shared" si="639"/>
        <v/>
      </c>
      <c r="K156">
        <f t="shared" si="640"/>
        <v>6.9999999999999751</v>
      </c>
      <c r="L156">
        <f t="shared" si="641"/>
        <v>12.000000000000117</v>
      </c>
      <c r="M156">
        <f t="shared" si="642"/>
        <v>1</v>
      </c>
      <c r="N156">
        <f t="shared" ca="1" si="643"/>
        <v>1331</v>
      </c>
      <c r="O156" t="str">
        <f t="shared" si="644"/>
        <v/>
      </c>
      <c r="P156">
        <f t="shared" si="645"/>
        <v>17.849999999999934</v>
      </c>
      <c r="Q156" s="7">
        <f t="shared" si="646"/>
        <v>8.7678640634362957</v>
      </c>
      <c r="R156">
        <f t="shared" si="647"/>
        <v>1.2000000000000117</v>
      </c>
      <c r="S156">
        <f t="shared" si="648"/>
        <v>19.049999999999947</v>
      </c>
      <c r="T156" s="7">
        <f t="shared" si="649"/>
        <v>9.9678640634363074</v>
      </c>
    </row>
    <row r="157" spans="2:22" x14ac:dyDescent="0.2">
      <c r="B157" s="61"/>
      <c r="D157" s="19"/>
      <c r="E157" s="4">
        <v>5</v>
      </c>
      <c r="F157" s="4">
        <v>1408</v>
      </c>
      <c r="G157" s="6">
        <f t="shared" ref="G157:G161" si="650">VALUE(CONCATENATE(LEFT(F157,LEN(F157)-2),":",RIGHT(F157,2)))</f>
        <v>0.58888888888888891</v>
      </c>
      <c r="H157" s="4">
        <v>1414</v>
      </c>
      <c r="I157" s="1">
        <f t="shared" ref="I157:I161" si="651">VALUE(CONCATENATE(LEFT(H157,LEN(H157)-2),":",RIGHT(H157,2)))</f>
        <v>0.59305555555555556</v>
      </c>
      <c r="J157" s="1" t="str">
        <f t="shared" ref="J157:J161" si="652">IF(OR(B158&lt;&gt;"",E158=""),I157+TIME(0,5,0),"")</f>
        <v/>
      </c>
      <c r="K157">
        <f t="shared" ref="K157:K161" si="653">IF(AND(OR(AND(B157&lt;&gt;"",B158=""),AND(B157="",B158="")),E158&lt;&gt;""),(G158-I157)*1440,"")</f>
        <v>7.9999999999999716</v>
      </c>
      <c r="L157">
        <f t="shared" ref="L157:L161" si="654">(I157-G157)*1440</f>
        <v>5.9999999999999787</v>
      </c>
      <c r="M157">
        <f t="shared" ref="M157:M161" si="655">IF(B157&lt;&gt;"",1,M156+1)</f>
        <v>2</v>
      </c>
      <c r="N157">
        <f t="shared" ref="N157:N161" ca="1" si="656">OFFSET(C157,-M157+1,0)</f>
        <v>1331</v>
      </c>
      <c r="O157" t="str">
        <f t="shared" ref="O157:O161" si="657">IF(J157&lt;&gt;"",(J157-VALUE(CONCATENATE(LEFT(N157,LEN(N157)-2),":",RIGHT(N157,2))))*1440,"")</f>
        <v/>
      </c>
      <c r="P157">
        <f t="shared" ref="P157:P161" si="658">IF(K157&lt;&gt;"",(E157+E158)*K157/2,E157*5/2)</f>
        <v>21.999999999999922</v>
      </c>
      <c r="Q157" s="7">
        <f t="shared" ref="Q157:Q161" si="659">IF(K157&lt;&gt;"",(E158-E157)*K157/LN((E158+0.000001)/(E157+0.000001)),-5*(E157-0.000001)/(LN(1/E157)-13.8155))</f>
        <v>15.634613570551087</v>
      </c>
      <c r="R157">
        <f t="shared" ref="R157:R161" si="660">(E157*L157)</f>
        <v>29.999999999999893</v>
      </c>
      <c r="S157">
        <f t="shared" ref="S157:S161" si="661">P157+R157</f>
        <v>51.999999999999815</v>
      </c>
      <c r="T157" s="7">
        <f t="shared" ref="T157:T161" si="662">Q157+R157</f>
        <v>45.634613570550982</v>
      </c>
    </row>
    <row r="158" spans="2:22" x14ac:dyDescent="0.2">
      <c r="B158" s="61"/>
      <c r="D158" s="19"/>
      <c r="E158" s="4">
        <v>0.5</v>
      </c>
      <c r="F158" s="4">
        <v>1422</v>
      </c>
      <c r="G158" s="6">
        <f t="shared" si="650"/>
        <v>0.59861111111111109</v>
      </c>
      <c r="H158" s="4">
        <v>1425</v>
      </c>
      <c r="I158" s="1">
        <f t="shared" si="651"/>
        <v>0.60069444444444442</v>
      </c>
      <c r="J158" s="1" t="str">
        <f t="shared" si="652"/>
        <v/>
      </c>
      <c r="K158">
        <f t="shared" si="653"/>
        <v>10.999999999999961</v>
      </c>
      <c r="L158">
        <f t="shared" si="654"/>
        <v>2.9999999999999893</v>
      </c>
      <c r="M158">
        <f t="shared" si="655"/>
        <v>3</v>
      </c>
      <c r="N158">
        <f t="shared" ca="1" si="656"/>
        <v>1331</v>
      </c>
      <c r="O158" t="str">
        <f t="shared" si="657"/>
        <v/>
      </c>
      <c r="P158">
        <f t="shared" si="658"/>
        <v>85.249999999999702</v>
      </c>
      <c r="Q158" s="7">
        <f t="shared" si="659"/>
        <v>46.895276211861365</v>
      </c>
      <c r="R158">
        <f t="shared" si="660"/>
        <v>1.4999999999999947</v>
      </c>
      <c r="S158">
        <f t="shared" si="661"/>
        <v>86.749999999999702</v>
      </c>
      <c r="T158" s="7">
        <f t="shared" si="662"/>
        <v>48.395276211861358</v>
      </c>
    </row>
    <row r="159" spans="2:22" x14ac:dyDescent="0.2">
      <c r="B159" s="61"/>
      <c r="D159" s="19"/>
      <c r="E159" s="4">
        <v>15</v>
      </c>
      <c r="F159" s="4">
        <v>1436</v>
      </c>
      <c r="G159" s="6">
        <f t="shared" si="650"/>
        <v>0.60833333333333328</v>
      </c>
      <c r="H159" s="4">
        <v>1445</v>
      </c>
      <c r="I159" s="1">
        <f t="shared" si="651"/>
        <v>0.61458333333333337</v>
      </c>
      <c r="J159" s="1" t="str">
        <f t="shared" si="652"/>
        <v/>
      </c>
      <c r="K159">
        <f t="shared" si="653"/>
        <v>9.9999999999999645</v>
      </c>
      <c r="L159">
        <f t="shared" si="654"/>
        <v>9.0000000000001279</v>
      </c>
      <c r="M159">
        <f t="shared" si="655"/>
        <v>4</v>
      </c>
      <c r="N159">
        <f t="shared" ca="1" si="656"/>
        <v>1331</v>
      </c>
      <c r="O159" t="str">
        <f t="shared" si="657"/>
        <v/>
      </c>
      <c r="P159">
        <f t="shared" si="658"/>
        <v>77.49999999999973</v>
      </c>
      <c r="Q159" s="7">
        <f t="shared" si="659"/>
        <v>42.632069283510333</v>
      </c>
      <c r="R159">
        <f t="shared" si="660"/>
        <v>135.00000000000193</v>
      </c>
      <c r="S159">
        <f t="shared" si="661"/>
        <v>212.50000000000165</v>
      </c>
      <c r="T159" s="7">
        <f t="shared" si="662"/>
        <v>177.63206928351227</v>
      </c>
    </row>
    <row r="160" spans="2:22" x14ac:dyDescent="0.2">
      <c r="B160" s="61"/>
      <c r="D160" s="21"/>
      <c r="E160" s="4">
        <v>0.5</v>
      </c>
      <c r="F160" s="4">
        <v>1455</v>
      </c>
      <c r="G160" s="6">
        <f t="shared" si="650"/>
        <v>0.62152777777777779</v>
      </c>
      <c r="H160" s="4">
        <v>1531</v>
      </c>
      <c r="I160" s="1">
        <f t="shared" si="651"/>
        <v>0.64652777777777781</v>
      </c>
      <c r="J160" s="1">
        <f t="shared" si="652"/>
        <v>0.65</v>
      </c>
      <c r="K160" t="str">
        <f t="shared" si="653"/>
        <v/>
      </c>
      <c r="L160">
        <f t="shared" si="654"/>
        <v>36.000000000000028</v>
      </c>
      <c r="M160">
        <f t="shared" si="655"/>
        <v>5</v>
      </c>
      <c r="N160">
        <f t="shared" ca="1" si="656"/>
        <v>1331</v>
      </c>
      <c r="O160">
        <f t="shared" ca="1" si="657"/>
        <v>125.00000000000003</v>
      </c>
      <c r="P160">
        <f t="shared" si="658"/>
        <v>1.25</v>
      </c>
      <c r="Q160" s="7">
        <f t="shared" si="659"/>
        <v>0.19051423432971509</v>
      </c>
      <c r="R160">
        <f t="shared" si="660"/>
        <v>18.000000000000014</v>
      </c>
      <c r="S160">
        <f t="shared" si="661"/>
        <v>19.250000000000014</v>
      </c>
      <c r="T160" s="7">
        <f t="shared" si="662"/>
        <v>18.190514234329729</v>
      </c>
    </row>
    <row r="161" spans="1:20" x14ac:dyDescent="0.2">
      <c r="A161">
        <v>1</v>
      </c>
      <c r="B161" s="61">
        <v>45421</v>
      </c>
      <c r="C161">
        <v>940</v>
      </c>
      <c r="D161" s="79" t="s">
        <v>52</v>
      </c>
      <c r="E161" s="4">
        <v>0.01</v>
      </c>
      <c r="F161" s="4">
        <v>956</v>
      </c>
      <c r="G161" s="6">
        <f t="shared" si="650"/>
        <v>0.41388888888888892</v>
      </c>
      <c r="H161" s="4">
        <v>959</v>
      </c>
      <c r="I161" s="1">
        <f t="shared" si="651"/>
        <v>0.41597222222222219</v>
      </c>
      <c r="J161" s="1" t="str">
        <f t="shared" si="652"/>
        <v/>
      </c>
      <c r="K161">
        <f t="shared" si="653"/>
        <v>6.0000000000000586</v>
      </c>
      <c r="L161">
        <f t="shared" si="654"/>
        <v>2.9999999999999094</v>
      </c>
      <c r="M161">
        <f t="shared" si="655"/>
        <v>1</v>
      </c>
      <c r="N161">
        <f t="shared" ca="1" si="656"/>
        <v>940</v>
      </c>
      <c r="O161" t="str">
        <f t="shared" si="657"/>
        <v/>
      </c>
      <c r="P161">
        <f t="shared" si="658"/>
        <v>0.33000000000000324</v>
      </c>
      <c r="Q161" s="7">
        <f t="shared" si="659"/>
        <v>0.23452818661037009</v>
      </c>
      <c r="R161">
        <f t="shared" si="660"/>
        <v>2.9999999999999093E-2</v>
      </c>
      <c r="S161">
        <f t="shared" si="661"/>
        <v>0.36000000000000232</v>
      </c>
      <c r="T161" s="7">
        <f t="shared" si="662"/>
        <v>0.2645281866103692</v>
      </c>
    </row>
    <row r="162" spans="1:20" x14ac:dyDescent="0.2">
      <c r="B162" s="61"/>
      <c r="D162" s="19"/>
      <c r="E162" s="4">
        <v>0.1</v>
      </c>
      <c r="F162" s="4">
        <v>1005</v>
      </c>
      <c r="G162" s="6">
        <f t="shared" ref="G162" si="663">VALUE(CONCATENATE(LEFT(F162,LEN(F162)-2),":",RIGHT(F162,2)))</f>
        <v>0.4201388888888889</v>
      </c>
      <c r="H162" s="4">
        <v>1038</v>
      </c>
      <c r="I162" s="1">
        <f t="shared" ref="I162" si="664">VALUE(CONCATENATE(LEFT(H162,LEN(H162)-2),":",RIGHT(H162,2)))</f>
        <v>0.44305555555555554</v>
      </c>
      <c r="J162" s="1" t="str">
        <f t="shared" ref="J162" si="665">IF(OR(B163&lt;&gt;"",E163=""),I162+TIME(0,5,0),"")</f>
        <v/>
      </c>
      <c r="K162">
        <f t="shared" ref="K162" si="666">IF(AND(OR(AND(B162&lt;&gt;"",B163=""),AND(B162="",B163="")),E163&lt;&gt;""),(G163-I162)*1440,"")</f>
        <v>10.000000000000044</v>
      </c>
      <c r="L162">
        <f t="shared" ref="L162" si="667">(I162-G162)*1440</f>
        <v>32.999999999999964</v>
      </c>
      <c r="M162">
        <f t="shared" ref="M162" si="668">IF(B162&lt;&gt;"",1,M161+1)</f>
        <v>2</v>
      </c>
      <c r="N162">
        <f t="shared" ref="N162" ca="1" si="669">OFFSET(C162,-M162+1,0)</f>
        <v>940</v>
      </c>
      <c r="O162" t="str">
        <f t="shared" ref="O162" si="670">IF(J162&lt;&gt;"",(J162-VALUE(CONCATENATE(LEFT(N162,LEN(N162)-2),":",RIGHT(N162,2))))*1440,"")</f>
        <v/>
      </c>
      <c r="P162">
        <f t="shared" ref="P162" si="671">IF(K162&lt;&gt;"",(E162+E163)*K162/2,E162*5/2)</f>
        <v>25.50000000000011</v>
      </c>
      <c r="Q162" s="7">
        <f t="shared" ref="Q162" si="672">IF(K162&lt;&gt;"",(E163-E162)*K162/LN((E163+0.000001)/(E162+0.000001)),-5*(E162-0.000001)/(LN(1/E162)-13.8155))</f>
        <v>12.525520090623377</v>
      </c>
      <c r="R162">
        <f t="shared" ref="R162" si="673">(E162*L162)</f>
        <v>3.2999999999999967</v>
      </c>
      <c r="S162">
        <f t="shared" ref="S162" si="674">P162+R162</f>
        <v>28.800000000000107</v>
      </c>
      <c r="T162" s="7">
        <f t="shared" ref="T162" si="675">Q162+R162</f>
        <v>15.825520090623375</v>
      </c>
    </row>
    <row r="163" spans="1:20" x14ac:dyDescent="0.2">
      <c r="B163" s="61"/>
      <c r="D163" s="21"/>
      <c r="E163" s="4">
        <v>5</v>
      </c>
      <c r="F163" s="4">
        <v>1048</v>
      </c>
      <c r="G163" s="6">
        <f t="shared" ref="G163:G167" si="676">VALUE(CONCATENATE(LEFT(F163,LEN(F163)-2),":",RIGHT(F163,2)))</f>
        <v>0.45</v>
      </c>
      <c r="H163" s="4">
        <v>1142</v>
      </c>
      <c r="I163" s="1">
        <f t="shared" ref="I163:I167" si="677">VALUE(CONCATENATE(LEFT(H163,LEN(H163)-2),":",RIGHT(H163,2)))</f>
        <v>0.48749999999999999</v>
      </c>
      <c r="J163" s="1">
        <f t="shared" ref="J163:J167" si="678">IF(OR(B164&lt;&gt;"",E164=""),I163+TIME(0,5,0),"")</f>
        <v>0.4909722222222222</v>
      </c>
      <c r="K163" t="str">
        <f t="shared" ref="K163:K167" si="679">IF(AND(OR(AND(B163&lt;&gt;"",B164=""),AND(B163="",B164="")),E164&lt;&gt;""),(G164-I163)*1440,"")</f>
        <v/>
      </c>
      <c r="L163">
        <f t="shared" ref="L163:L167" si="680">(I163-G163)*1440</f>
        <v>53.999999999999972</v>
      </c>
      <c r="M163">
        <f t="shared" ref="M163:M167" si="681">IF(B163&lt;&gt;"",1,M162+1)</f>
        <v>3</v>
      </c>
      <c r="N163">
        <f t="shared" ref="N163:N167" ca="1" si="682">OFFSET(C163,-M163+1,0)</f>
        <v>940</v>
      </c>
      <c r="O163">
        <f t="shared" ref="O163:O167" ca="1" si="683">IF(J163&lt;&gt;"",(J163-VALUE(CONCATENATE(LEFT(N163,LEN(N163)-2),":",RIGHT(N163,2))))*1440,"")</f>
        <v>127.00000000000003</v>
      </c>
      <c r="P163">
        <f t="shared" ref="P163:P167" si="684">IF(K163&lt;&gt;"",(E163+E164)*K163/2,E163*5/2)</f>
        <v>12.5</v>
      </c>
      <c r="Q163" s="7">
        <f t="shared" ref="Q163:Q167" si="685">IF(K163&lt;&gt;"",(E164-E163)*K163/LN((E164+0.000001)/(E163+0.000001)),-5*(E163-0.000001)/(LN(1/E163)-13.8155))</f>
        <v>1.6207517425303481</v>
      </c>
      <c r="R163">
        <f t="shared" ref="R163:R167" si="686">(E163*L163)</f>
        <v>269.99999999999989</v>
      </c>
      <c r="S163">
        <f t="shared" ref="S163:S167" si="687">P163+R163</f>
        <v>282.49999999999989</v>
      </c>
      <c r="T163" s="7">
        <f t="shared" ref="T163:T167" si="688">Q163+R163</f>
        <v>271.62075174253022</v>
      </c>
    </row>
    <row r="164" spans="1:20" x14ac:dyDescent="0.2">
      <c r="B164" s="61">
        <v>45421</v>
      </c>
      <c r="C164">
        <v>1344</v>
      </c>
      <c r="D164" s="65"/>
      <c r="E164" s="4">
        <v>100</v>
      </c>
      <c r="F164" s="4">
        <v>1412</v>
      </c>
      <c r="G164" s="6">
        <f t="shared" si="676"/>
        <v>0.59166666666666667</v>
      </c>
      <c r="H164" s="4">
        <v>1502</v>
      </c>
      <c r="I164" s="1">
        <f t="shared" si="677"/>
        <v>0.62638888888888888</v>
      </c>
      <c r="J164" s="1" t="str">
        <f t="shared" si="678"/>
        <v/>
      </c>
      <c r="K164">
        <f t="shared" si="679"/>
        <v>9.9999999999999645</v>
      </c>
      <c r="L164">
        <f t="shared" si="680"/>
        <v>49.999999999999986</v>
      </c>
      <c r="M164">
        <f t="shared" si="681"/>
        <v>1</v>
      </c>
      <c r="N164">
        <f t="shared" ca="1" si="682"/>
        <v>1344</v>
      </c>
      <c r="O164" t="str">
        <f t="shared" si="683"/>
        <v/>
      </c>
      <c r="P164">
        <f t="shared" si="684"/>
        <v>502.49999999999824</v>
      </c>
      <c r="Q164" s="7">
        <f t="shared" si="685"/>
        <v>187.79554052289808</v>
      </c>
      <c r="R164">
        <f t="shared" si="686"/>
        <v>4999.9999999999982</v>
      </c>
      <c r="S164">
        <f t="shared" si="687"/>
        <v>5502.4999999999964</v>
      </c>
      <c r="T164" s="7">
        <f t="shared" si="688"/>
        <v>5187.7955405228959</v>
      </c>
    </row>
    <row r="165" spans="1:20" x14ac:dyDescent="0.2">
      <c r="B165" s="61"/>
      <c r="D165" s="19"/>
      <c r="E165" s="4">
        <v>0.5</v>
      </c>
      <c r="F165" s="4">
        <v>1512</v>
      </c>
      <c r="G165" s="6">
        <f t="shared" si="676"/>
        <v>0.6333333333333333</v>
      </c>
      <c r="H165" s="4">
        <v>1526</v>
      </c>
      <c r="I165" s="1">
        <f t="shared" si="677"/>
        <v>0.6430555555555556</v>
      </c>
      <c r="J165" s="1" t="str">
        <f t="shared" si="678"/>
        <v/>
      </c>
      <c r="K165">
        <f t="shared" si="679"/>
        <v>7.9999999999999716</v>
      </c>
      <c r="L165">
        <f t="shared" si="680"/>
        <v>14.00000000000011</v>
      </c>
      <c r="M165">
        <f t="shared" si="681"/>
        <v>2</v>
      </c>
      <c r="N165">
        <f t="shared" ca="1" si="682"/>
        <v>1344</v>
      </c>
      <c r="O165" t="str">
        <f t="shared" si="683"/>
        <v/>
      </c>
      <c r="P165">
        <f t="shared" si="684"/>
        <v>41.999999999999851</v>
      </c>
      <c r="Q165" s="7">
        <f t="shared" si="685"/>
        <v>25.369439343029516</v>
      </c>
      <c r="R165">
        <f t="shared" si="686"/>
        <v>7.0000000000000551</v>
      </c>
      <c r="S165">
        <f t="shared" si="687"/>
        <v>48.999999999999908</v>
      </c>
      <c r="T165" s="7">
        <f t="shared" si="688"/>
        <v>32.369439343029569</v>
      </c>
    </row>
    <row r="166" spans="1:20" x14ac:dyDescent="0.2">
      <c r="B166" s="61"/>
      <c r="D166" s="21"/>
      <c r="E166" s="4">
        <v>10</v>
      </c>
      <c r="F166" s="4">
        <v>1534</v>
      </c>
      <c r="G166" s="6">
        <f t="shared" si="676"/>
        <v>0.64861111111111114</v>
      </c>
      <c r="H166" s="4">
        <v>1540</v>
      </c>
      <c r="I166" s="1">
        <f t="shared" si="677"/>
        <v>0.65277777777777779</v>
      </c>
      <c r="J166" s="1">
        <f t="shared" si="678"/>
        <v>0.65625</v>
      </c>
      <c r="K166" t="str">
        <f t="shared" si="679"/>
        <v/>
      </c>
      <c r="L166">
        <f t="shared" si="680"/>
        <v>5.9999999999999787</v>
      </c>
      <c r="M166">
        <f t="shared" si="681"/>
        <v>3</v>
      </c>
      <c r="N166">
        <f t="shared" ca="1" si="682"/>
        <v>1344</v>
      </c>
      <c r="O166">
        <f t="shared" ca="1" si="683"/>
        <v>121.00000000000006</v>
      </c>
      <c r="P166">
        <f t="shared" si="684"/>
        <v>25</v>
      </c>
      <c r="Q166" s="7">
        <f t="shared" si="685"/>
        <v>3.1021051639523365</v>
      </c>
      <c r="R166">
        <f t="shared" si="686"/>
        <v>59.999999999999787</v>
      </c>
      <c r="S166">
        <f t="shared" si="687"/>
        <v>84.999999999999787</v>
      </c>
      <c r="T166" s="7">
        <f t="shared" si="688"/>
        <v>63.102105163952125</v>
      </c>
    </row>
    <row r="167" spans="1:20" x14ac:dyDescent="0.2">
      <c r="A167">
        <v>1</v>
      </c>
      <c r="B167" s="61">
        <v>45422</v>
      </c>
      <c r="C167">
        <v>918</v>
      </c>
      <c r="D167" s="79">
        <v>3</v>
      </c>
      <c r="E167" s="4">
        <v>0.01</v>
      </c>
      <c r="F167" s="4">
        <v>940</v>
      </c>
      <c r="G167" s="6">
        <f t="shared" si="676"/>
        <v>0.40277777777777773</v>
      </c>
      <c r="H167" s="4">
        <v>945</v>
      </c>
      <c r="I167" s="1">
        <f t="shared" si="677"/>
        <v>0.40625</v>
      </c>
      <c r="J167" s="1" t="str">
        <f t="shared" si="678"/>
        <v/>
      </c>
      <c r="K167">
        <f t="shared" si="679"/>
        <v>11.999999999999957</v>
      </c>
      <c r="L167">
        <f t="shared" si="680"/>
        <v>5.0000000000000622</v>
      </c>
      <c r="M167">
        <f t="shared" si="681"/>
        <v>1</v>
      </c>
      <c r="N167">
        <f t="shared" ca="1" si="682"/>
        <v>918</v>
      </c>
      <c r="O167" t="str">
        <f t="shared" si="683"/>
        <v/>
      </c>
      <c r="P167">
        <f t="shared" si="684"/>
        <v>60.059999999999782</v>
      </c>
      <c r="Q167" s="7">
        <f t="shared" si="685"/>
        <v>17.354658467472191</v>
      </c>
      <c r="R167">
        <f t="shared" si="686"/>
        <v>5.000000000000062E-2</v>
      </c>
      <c r="S167">
        <f t="shared" si="687"/>
        <v>60.109999999999779</v>
      </c>
      <c r="T167" s="7">
        <f t="shared" si="688"/>
        <v>17.404658467472192</v>
      </c>
    </row>
    <row r="168" spans="1:20" x14ac:dyDescent="0.2">
      <c r="B168" s="61"/>
      <c r="D168" s="65"/>
      <c r="E168" s="4">
        <v>10</v>
      </c>
      <c r="F168" s="4">
        <v>957</v>
      </c>
      <c r="G168" s="6">
        <f t="shared" ref="G168:G169" si="689">VALUE(CONCATENATE(LEFT(F168,LEN(F168)-2),":",RIGHT(F168,2)))</f>
        <v>0.4145833333333333</v>
      </c>
      <c r="H168" s="4">
        <v>1000</v>
      </c>
      <c r="I168" s="1">
        <f t="shared" ref="I168:I169" si="690">VALUE(CONCATENATE(LEFT(H168,LEN(H168)-2),":",RIGHT(H168,2)))</f>
        <v>0.41666666666666669</v>
      </c>
      <c r="J168" s="1">
        <f t="shared" ref="J168:J169" si="691">IF(OR(B169&lt;&gt;"",E169=""),I168+TIME(0,5,0),"")</f>
        <v>0.4201388888888889</v>
      </c>
      <c r="K168" t="str">
        <f t="shared" ref="K168:K169" si="692">IF(AND(OR(AND(B168&lt;&gt;"",B169=""),AND(B168="",B169="")),E169&lt;&gt;""),(G169-I168)*1440,"")</f>
        <v/>
      </c>
      <c r="L168">
        <f t="shared" ref="L168:L169" si="693">(I168-G168)*1440</f>
        <v>3.0000000000000693</v>
      </c>
      <c r="M168">
        <f t="shared" ref="M168:M169" si="694">IF(B168&lt;&gt;"",1,M167+1)</f>
        <v>2</v>
      </c>
      <c r="N168">
        <f t="shared" ref="N168:N169" ca="1" si="695">OFFSET(C168,-M168+1,0)</f>
        <v>918</v>
      </c>
      <c r="O168">
        <f t="shared" ref="O168:O169" ca="1" si="696">IF(J168&lt;&gt;"",(J168-VALUE(CONCATENATE(LEFT(N168,LEN(N168)-2),":",RIGHT(N168,2))))*1440,"")</f>
        <v>46.999999999999993</v>
      </c>
      <c r="P168">
        <f t="shared" ref="P168:P169" si="697">IF(K168&lt;&gt;"",(E168+E169)*K168/2,E168*5/2)</f>
        <v>25</v>
      </c>
      <c r="Q168" s="7">
        <f t="shared" ref="Q168:Q169" si="698">IF(K168&lt;&gt;"",(E169-E168)*K168/LN((E169+0.000001)/(E168+0.000001)),-5*(E168-0.000001)/(LN(1/E168)-13.8155))</f>
        <v>3.1021051639523365</v>
      </c>
      <c r="R168">
        <f t="shared" ref="R168:R169" si="699">(E168*L168)</f>
        <v>30.000000000000693</v>
      </c>
      <c r="S168">
        <f t="shared" ref="S168:S169" si="700">P168+R168</f>
        <v>55.000000000000696</v>
      </c>
      <c r="T168" s="7">
        <f t="shared" ref="T168:T169" si="701">Q168+R168</f>
        <v>33.102105163953027</v>
      </c>
    </row>
    <row r="169" spans="1:20" x14ac:dyDescent="0.2">
      <c r="A169">
        <v>1</v>
      </c>
      <c r="B169" s="61">
        <v>45426</v>
      </c>
      <c r="C169">
        <v>1335</v>
      </c>
      <c r="D169" s="79">
        <v>6</v>
      </c>
      <c r="E169" s="4">
        <v>0.01</v>
      </c>
      <c r="F169" s="4">
        <v>1350</v>
      </c>
      <c r="G169" s="6">
        <f t="shared" si="689"/>
        <v>0.57638888888888895</v>
      </c>
      <c r="H169" s="4">
        <v>1353</v>
      </c>
      <c r="I169" s="1">
        <f t="shared" si="690"/>
        <v>0.57847222222222217</v>
      </c>
      <c r="J169" s="1" t="str">
        <f t="shared" si="691"/>
        <v/>
      </c>
      <c r="K169">
        <f t="shared" si="692"/>
        <v>8.0000000000001315</v>
      </c>
      <c r="L169">
        <f t="shared" si="693"/>
        <v>2.9999999999998295</v>
      </c>
      <c r="M169">
        <f t="shared" si="694"/>
        <v>1</v>
      </c>
      <c r="N169">
        <f t="shared" ca="1" si="695"/>
        <v>1335</v>
      </c>
      <c r="O169" t="str">
        <f t="shared" si="696"/>
        <v/>
      </c>
      <c r="P169">
        <f t="shared" si="697"/>
        <v>60.040000000000987</v>
      </c>
      <c r="Q169" s="7">
        <f t="shared" si="698"/>
        <v>16.397924890791504</v>
      </c>
      <c r="R169">
        <f t="shared" si="699"/>
        <v>2.9999999999998295E-2</v>
      </c>
      <c r="S169">
        <f t="shared" si="700"/>
        <v>60.070000000000988</v>
      </c>
      <c r="T169" s="7">
        <f t="shared" si="701"/>
        <v>16.427924890791502</v>
      </c>
    </row>
    <row r="170" spans="1:20" x14ac:dyDescent="0.2">
      <c r="B170" s="61"/>
      <c r="D170" s="21"/>
      <c r="E170" s="4">
        <v>15</v>
      </c>
      <c r="F170" s="4">
        <v>1401</v>
      </c>
      <c r="G170" s="6">
        <f t="shared" ref="G170:G172" si="702">VALUE(CONCATENATE(LEFT(F170,LEN(F170)-2),":",RIGHT(F170,2)))</f>
        <v>0.58402777777777781</v>
      </c>
      <c r="H170" s="4">
        <v>1407</v>
      </c>
      <c r="I170" s="1">
        <f t="shared" ref="I170:I172" si="703">VALUE(CONCATENATE(LEFT(H170,LEN(H170)-2),":",RIGHT(H170,2)))</f>
        <v>0.58819444444444446</v>
      </c>
      <c r="J170" s="1" t="str">
        <f t="shared" ref="J170:J172" si="704">IF(OR(B171&lt;&gt;"",E171=""),I170+TIME(0,5,0),"")</f>
        <v/>
      </c>
      <c r="K170">
        <f t="shared" ref="K170:K172" si="705">IF(AND(OR(AND(B170&lt;&gt;"",B171=""),AND(B170="",B171="")),E171&lt;&gt;""),(G171-I170)*1440,"")</f>
        <v>3.9999999999999858</v>
      </c>
      <c r="L170">
        <f t="shared" ref="L170:L172" si="706">(I170-G170)*1440</f>
        <v>5.9999999999999787</v>
      </c>
      <c r="M170">
        <f t="shared" ref="M170:M172" si="707">IF(B170&lt;&gt;"",1,M169+1)</f>
        <v>2</v>
      </c>
      <c r="N170">
        <f t="shared" ref="N170:N172" ca="1" si="708">OFFSET(C170,-M170+1,0)</f>
        <v>1335</v>
      </c>
      <c r="O170" t="str">
        <f t="shared" ref="O170:O172" si="709">IF(J170&lt;&gt;"",(J170-VALUE(CONCATENATE(LEFT(N170,LEN(N170)-2),":",RIGHT(N170,2))))*1440,"")</f>
        <v/>
      </c>
      <c r="P170">
        <f t="shared" ref="P170:P172" si="710">IF(K170&lt;&gt;"",(E170+E171)*K170/2,E170*5/2)</f>
        <v>389.99999999999864</v>
      </c>
      <c r="Q170" s="7">
        <f t="shared" ref="Q170:Q172" si="711">IF(K170&lt;&gt;"",(E171-E170)*K170/LN((E171+0.000001)/(E170+0.000001)),-5*(E170-0.000001)/(LN(1/E170)-13.8155))</f>
        <v>265.60354542398312</v>
      </c>
      <c r="R170">
        <f t="shared" ref="R170:R172" si="712">(E170*L170)</f>
        <v>89.999999999999687</v>
      </c>
      <c r="S170">
        <f t="shared" ref="S170:S172" si="713">P170+R170</f>
        <v>479.99999999999829</v>
      </c>
      <c r="T170" s="7">
        <f t="shared" ref="T170:T172" si="714">Q170+R170</f>
        <v>355.60354542398284</v>
      </c>
    </row>
    <row r="171" spans="1:20" x14ac:dyDescent="0.2">
      <c r="B171" s="61"/>
      <c r="D171" s="65"/>
      <c r="E171" s="4">
        <v>180</v>
      </c>
      <c r="F171" s="4">
        <v>1411</v>
      </c>
      <c r="G171" s="6">
        <f t="shared" si="702"/>
        <v>0.59097222222222223</v>
      </c>
      <c r="H171" s="4">
        <v>1447</v>
      </c>
      <c r="I171" s="1">
        <f t="shared" si="703"/>
        <v>0.61597222222222225</v>
      </c>
      <c r="J171" s="1">
        <f t="shared" si="704"/>
        <v>0.61944444444444446</v>
      </c>
      <c r="K171" t="str">
        <f t="shared" si="705"/>
        <v/>
      </c>
      <c r="L171">
        <f t="shared" si="706"/>
        <v>36.000000000000028</v>
      </c>
      <c r="M171">
        <f t="shared" si="707"/>
        <v>3</v>
      </c>
      <c r="N171">
        <f t="shared" ca="1" si="708"/>
        <v>1335</v>
      </c>
      <c r="O171">
        <f t="shared" ca="1" si="709"/>
        <v>77.000000000000043</v>
      </c>
      <c r="P171">
        <f t="shared" si="710"/>
        <v>450</v>
      </c>
      <c r="Q171" s="7">
        <f t="shared" si="711"/>
        <v>47.347346607878421</v>
      </c>
      <c r="R171">
        <f t="shared" si="712"/>
        <v>6480.0000000000055</v>
      </c>
      <c r="S171">
        <f t="shared" si="713"/>
        <v>6930.0000000000055</v>
      </c>
      <c r="T171" s="7">
        <f t="shared" si="714"/>
        <v>6527.347346607884</v>
      </c>
    </row>
    <row r="172" spans="1:20" x14ac:dyDescent="0.2">
      <c r="A172">
        <v>1</v>
      </c>
      <c r="B172" s="61">
        <v>45428</v>
      </c>
      <c r="C172">
        <v>939</v>
      </c>
      <c r="D172" s="79">
        <v>3</v>
      </c>
      <c r="E172" s="4">
        <v>0.01</v>
      </c>
      <c r="F172" s="4">
        <v>1002</v>
      </c>
      <c r="G172" s="6">
        <f t="shared" si="702"/>
        <v>0.41805555555555557</v>
      </c>
      <c r="H172" s="4">
        <v>1016</v>
      </c>
      <c r="I172" s="1">
        <f t="shared" si="703"/>
        <v>0.42777777777777781</v>
      </c>
      <c r="J172" s="1" t="str">
        <f t="shared" si="704"/>
        <v/>
      </c>
      <c r="K172">
        <f t="shared" si="705"/>
        <v>11.999999999999957</v>
      </c>
      <c r="L172">
        <f t="shared" si="706"/>
        <v>14.00000000000003</v>
      </c>
      <c r="M172">
        <f t="shared" si="707"/>
        <v>1</v>
      </c>
      <c r="N172">
        <f t="shared" ca="1" si="708"/>
        <v>939</v>
      </c>
      <c r="O172" t="str">
        <f t="shared" si="709"/>
        <v/>
      </c>
      <c r="P172">
        <f t="shared" si="710"/>
        <v>156.05999999999946</v>
      </c>
      <c r="Q172" s="7">
        <f t="shared" si="711"/>
        <v>39.663409059339642</v>
      </c>
      <c r="R172">
        <f t="shared" si="712"/>
        <v>0.14000000000000032</v>
      </c>
      <c r="S172">
        <f t="shared" si="713"/>
        <v>156.19999999999945</v>
      </c>
      <c r="T172" s="7">
        <f t="shared" si="714"/>
        <v>39.803409059339643</v>
      </c>
    </row>
    <row r="173" spans="1:20" x14ac:dyDescent="0.2">
      <c r="B173" s="61"/>
      <c r="D173" s="21"/>
      <c r="E173" s="4">
        <v>26</v>
      </c>
      <c r="F173" s="4">
        <v>1028</v>
      </c>
      <c r="G173" s="6">
        <f t="shared" ref="G173:G176" si="715">VALUE(CONCATENATE(LEFT(F173,LEN(F173)-2),":",RIGHT(F173,2)))</f>
        <v>0.43611111111111112</v>
      </c>
      <c r="H173" s="4">
        <v>1033</v>
      </c>
      <c r="I173" s="1">
        <f t="shared" ref="I173:I176" si="716">VALUE(CONCATENATE(LEFT(H173,LEN(H173)-2),":",RIGHT(H173,2)))</f>
        <v>0.43958333333333338</v>
      </c>
      <c r="J173" s="1" t="str">
        <f t="shared" ref="J173:J176" si="717">IF(OR(B174&lt;&gt;"",E174=""),I173+TIME(0,5,0),"")</f>
        <v/>
      </c>
      <c r="K173">
        <f t="shared" ref="K173:K176" si="718">IF(AND(OR(AND(B173&lt;&gt;"",B174=""),AND(B173="",B174="")),E174&lt;&gt;""),(G174-I173)*1440,"")</f>
        <v>7.9999999999999716</v>
      </c>
      <c r="L173">
        <f t="shared" ref="L173:L176" si="719">(I173-G173)*1440</f>
        <v>5.0000000000000622</v>
      </c>
      <c r="M173">
        <f t="shared" ref="M173:M176" si="720">IF(B173&lt;&gt;"",1,M172+1)</f>
        <v>2</v>
      </c>
      <c r="N173">
        <f t="shared" ref="N173:N176" ca="1" si="721">OFFSET(C173,-M173+1,0)</f>
        <v>939</v>
      </c>
      <c r="O173" t="str">
        <f t="shared" ref="O173:O176" si="722">IF(J173&lt;&gt;"",(J173-VALUE(CONCATENATE(LEFT(N173,LEN(N173)-2),":",RIGHT(N173,2))))*1440,"")</f>
        <v/>
      </c>
      <c r="P173">
        <f t="shared" ref="P173:P176" si="723">IF(K173&lt;&gt;"",(E173+E174)*K173/2,E173*5/2)</f>
        <v>115.99999999999959</v>
      </c>
      <c r="Q173" s="7">
        <f t="shared" ref="Q173:Q176" si="724">IF(K173&lt;&gt;"",(E174-E173)*K173/LN((E174+0.000001)/(E173+0.000001)),-5*(E173-0.000001)/(LN(1/E173)-13.8155))</f>
        <v>85.205541637917449</v>
      </c>
      <c r="R173">
        <f t="shared" ref="R173:R176" si="725">(E173*L173)</f>
        <v>130.00000000000162</v>
      </c>
      <c r="S173">
        <f t="shared" ref="S173:S176" si="726">P173+R173</f>
        <v>246.00000000000119</v>
      </c>
      <c r="T173" s="7">
        <f t="shared" ref="T173:T176" si="727">Q173+R173</f>
        <v>215.20554163791905</v>
      </c>
    </row>
    <row r="174" spans="1:20" x14ac:dyDescent="0.2">
      <c r="B174" s="61"/>
      <c r="D174" s="65"/>
      <c r="E174" s="4">
        <v>3</v>
      </c>
      <c r="F174" s="4">
        <v>1041</v>
      </c>
      <c r="G174" s="6">
        <f t="shared" si="715"/>
        <v>0.44513888888888892</v>
      </c>
      <c r="H174" s="4">
        <v>1045</v>
      </c>
      <c r="I174" s="1">
        <f t="shared" si="716"/>
        <v>0.44791666666666669</v>
      </c>
      <c r="J174" s="1" t="str">
        <f t="shared" si="717"/>
        <v/>
      </c>
      <c r="K174">
        <f t="shared" si="718"/>
        <v>7.9999999999999716</v>
      </c>
      <c r="L174">
        <f t="shared" si="719"/>
        <v>3.9999999999999858</v>
      </c>
      <c r="M174">
        <f t="shared" si="720"/>
        <v>3</v>
      </c>
      <c r="N174">
        <f t="shared" ca="1" si="721"/>
        <v>939</v>
      </c>
      <c r="O174" t="str">
        <f t="shared" si="722"/>
        <v/>
      </c>
      <c r="P174">
        <f t="shared" si="723"/>
        <v>451.99999999999841</v>
      </c>
      <c r="Q174" s="7">
        <f t="shared" si="724"/>
        <v>237.65447782337137</v>
      </c>
      <c r="R174">
        <f t="shared" si="725"/>
        <v>11.999999999999957</v>
      </c>
      <c r="S174">
        <f t="shared" si="726"/>
        <v>463.99999999999835</v>
      </c>
      <c r="T174" s="7">
        <f t="shared" si="727"/>
        <v>249.65447782337134</v>
      </c>
    </row>
    <row r="175" spans="1:20" x14ac:dyDescent="0.2">
      <c r="B175" s="61"/>
      <c r="D175" s="65"/>
      <c r="E175" s="4">
        <v>110</v>
      </c>
      <c r="F175" s="4">
        <v>1053</v>
      </c>
      <c r="G175" s="6">
        <f t="shared" si="715"/>
        <v>0.45347222222222222</v>
      </c>
      <c r="H175" s="4">
        <v>1056</v>
      </c>
      <c r="I175" s="1">
        <f t="shared" si="716"/>
        <v>0.45555555555555555</v>
      </c>
      <c r="J175" s="1">
        <f t="shared" si="717"/>
        <v>0.45902777777777776</v>
      </c>
      <c r="K175" t="str">
        <f t="shared" si="718"/>
        <v/>
      </c>
      <c r="L175">
        <f t="shared" si="719"/>
        <v>2.9999999999999893</v>
      </c>
      <c r="M175">
        <f t="shared" si="720"/>
        <v>4</v>
      </c>
      <c r="N175">
        <f t="shared" ca="1" si="721"/>
        <v>939</v>
      </c>
      <c r="O175">
        <f t="shared" ca="1" si="722"/>
        <v>81.999999999999943</v>
      </c>
      <c r="P175">
        <f t="shared" si="723"/>
        <v>275</v>
      </c>
      <c r="Q175" s="7">
        <f t="shared" si="724"/>
        <v>29.704070977311282</v>
      </c>
      <c r="R175">
        <f t="shared" si="725"/>
        <v>329.99999999999881</v>
      </c>
      <c r="S175">
        <f t="shared" si="726"/>
        <v>604.99999999999886</v>
      </c>
      <c r="T175" s="7">
        <f t="shared" si="727"/>
        <v>359.7040709773101</v>
      </c>
    </row>
    <row r="176" spans="1:20" x14ac:dyDescent="0.2">
      <c r="A176">
        <v>1</v>
      </c>
      <c r="B176" s="61">
        <v>45434</v>
      </c>
      <c r="C176">
        <v>1046</v>
      </c>
      <c r="D176" s="79">
        <v>3</v>
      </c>
      <c r="E176" s="4">
        <v>0.01</v>
      </c>
      <c r="F176" s="4">
        <v>1108</v>
      </c>
      <c r="G176" s="6">
        <f t="shared" si="715"/>
        <v>0.46388888888888885</v>
      </c>
      <c r="H176" s="4">
        <v>1115</v>
      </c>
      <c r="I176" s="1">
        <f t="shared" si="716"/>
        <v>0.46875</v>
      </c>
      <c r="J176" s="1" t="str">
        <f t="shared" si="717"/>
        <v/>
      </c>
      <c r="K176">
        <f t="shared" si="718"/>
        <v>13.99999999999995</v>
      </c>
      <c r="L176">
        <f t="shared" si="719"/>
        <v>7.0000000000000551</v>
      </c>
      <c r="M176">
        <f t="shared" si="720"/>
        <v>1</v>
      </c>
      <c r="N176">
        <f t="shared" ca="1" si="721"/>
        <v>1046</v>
      </c>
      <c r="O176" t="str">
        <f t="shared" si="722"/>
        <v/>
      </c>
      <c r="P176">
        <f t="shared" si="723"/>
        <v>525.06999999999812</v>
      </c>
      <c r="Q176" s="7">
        <f t="shared" si="724"/>
        <v>117.66356269130019</v>
      </c>
      <c r="R176">
        <f t="shared" si="725"/>
        <v>7.0000000000000548E-2</v>
      </c>
      <c r="S176">
        <f t="shared" si="726"/>
        <v>525.13999999999817</v>
      </c>
      <c r="T176" s="7">
        <f t="shared" si="727"/>
        <v>117.73356269130019</v>
      </c>
    </row>
    <row r="177" spans="1:20" x14ac:dyDescent="0.2">
      <c r="B177" s="61"/>
      <c r="D177" s="21"/>
      <c r="E177" s="4">
        <v>75</v>
      </c>
      <c r="F177" s="4">
        <v>1129</v>
      </c>
      <c r="G177" s="6">
        <f t="shared" ref="G177:G178" si="728">VALUE(CONCATENATE(LEFT(F177,LEN(F177)-2),":",RIGHT(F177,2)))</f>
        <v>0.47847222222222219</v>
      </c>
      <c r="H177" s="4">
        <v>1134</v>
      </c>
      <c r="I177" s="1">
        <f t="shared" ref="I177:I178" si="729">VALUE(CONCATENATE(LEFT(H177,LEN(H177)-2),":",RIGHT(H177,2)))</f>
        <v>0.48194444444444445</v>
      </c>
      <c r="J177" s="1">
        <f t="shared" ref="J177:J178" si="730">IF(OR(B178&lt;&gt;"",E178=""),I177+TIME(0,5,0),"")</f>
        <v>0.48541666666666666</v>
      </c>
      <c r="K177" t="str">
        <f t="shared" ref="K177:K178" si="731">IF(AND(OR(AND(B177&lt;&gt;"",B178=""),AND(B177="",B178="")),E178&lt;&gt;""),(G178-I177)*1440,"")</f>
        <v/>
      </c>
      <c r="L177">
        <f t="shared" ref="L177:L178" si="732">(I177-G177)*1440</f>
        <v>5.0000000000000622</v>
      </c>
      <c r="M177">
        <f t="shared" ref="M177:M178" si="733">IF(B177&lt;&gt;"",1,M176+1)</f>
        <v>2</v>
      </c>
      <c r="N177">
        <f t="shared" ref="N177:N178" ca="1" si="734">OFFSET(C177,-M177+1,0)</f>
        <v>1046</v>
      </c>
      <c r="O177">
        <f t="shared" ref="O177:O178" ca="1" si="735">IF(J177&lt;&gt;"",(J177-VALUE(CONCATENATE(LEFT(N177,LEN(N177)-2),":",RIGHT(N177,2))))*1440,"")</f>
        <v>52.999999999999972</v>
      </c>
      <c r="P177">
        <f t="shared" ref="P177:P178" si="736">IF(K177&lt;&gt;"",(E177+E178)*K177/2,E177*5/2)</f>
        <v>187.5</v>
      </c>
      <c r="Q177" s="7">
        <f t="shared" ref="Q177:Q178" si="737">IF(K177&lt;&gt;"",(E178-E177)*K177/LN((E178+0.000001)/(E177+0.000001)),-5*(E177-0.000001)/(LN(1/E177)-13.8155))</f>
        <v>20.680540496249584</v>
      </c>
      <c r="R177">
        <f t="shared" ref="R177:R178" si="738">(E177*L177)</f>
        <v>375.00000000000466</v>
      </c>
      <c r="S177">
        <f t="shared" ref="S177:S178" si="739">P177+R177</f>
        <v>562.50000000000466</v>
      </c>
      <c r="T177" s="7">
        <f t="shared" ref="T177:T178" si="740">Q177+R177</f>
        <v>395.68054049625425</v>
      </c>
    </row>
    <row r="178" spans="1:20" x14ac:dyDescent="0.2">
      <c r="A178">
        <v>1</v>
      </c>
      <c r="B178" s="61">
        <v>45445</v>
      </c>
      <c r="C178">
        <v>1406</v>
      </c>
      <c r="D178" s="79">
        <v>6</v>
      </c>
      <c r="E178" s="4">
        <v>0.01</v>
      </c>
      <c r="F178" s="4">
        <v>1426</v>
      </c>
      <c r="G178" s="6">
        <f t="shared" si="728"/>
        <v>0.60138888888888886</v>
      </c>
      <c r="H178" s="4">
        <v>1444</v>
      </c>
      <c r="I178" s="1">
        <f t="shared" si="729"/>
        <v>0.61388888888888882</v>
      </c>
      <c r="J178" s="1" t="str">
        <f t="shared" si="730"/>
        <v/>
      </c>
      <c r="K178">
        <f t="shared" si="731"/>
        <v>12.000000000000117</v>
      </c>
      <c r="L178">
        <f t="shared" si="732"/>
        <v>17.999999999999936</v>
      </c>
      <c r="M178">
        <f t="shared" si="733"/>
        <v>1</v>
      </c>
      <c r="N178">
        <f t="shared" ca="1" si="734"/>
        <v>1406</v>
      </c>
      <c r="O178" t="str">
        <f t="shared" si="735"/>
        <v/>
      </c>
      <c r="P178">
        <f t="shared" si="736"/>
        <v>600.06000000000586</v>
      </c>
      <c r="Q178" s="7">
        <f t="shared" si="737"/>
        <v>130.27672998597902</v>
      </c>
      <c r="R178">
        <f t="shared" si="738"/>
        <v>0.17999999999999935</v>
      </c>
      <c r="S178">
        <f t="shared" si="739"/>
        <v>600.24000000000581</v>
      </c>
      <c r="T178" s="7">
        <f t="shared" si="740"/>
        <v>130.45672998597902</v>
      </c>
    </row>
    <row r="179" spans="1:20" x14ac:dyDescent="0.2">
      <c r="B179" s="61"/>
      <c r="D179" s="21"/>
      <c r="E179" s="4">
        <v>100</v>
      </c>
      <c r="F179" s="4">
        <v>1456</v>
      </c>
      <c r="G179" s="6">
        <f t="shared" ref="G179:G181" si="741">VALUE(CONCATENATE(LEFT(F179,LEN(F179)-2),":",RIGHT(F179,2)))</f>
        <v>0.62222222222222223</v>
      </c>
      <c r="H179" s="4">
        <v>1458</v>
      </c>
      <c r="I179" s="1">
        <f t="shared" ref="I179:I181" si="742">VALUE(CONCATENATE(LEFT(H179,LEN(H179)-2),":",RIGHT(H179,2)))</f>
        <v>0.62361111111111112</v>
      </c>
      <c r="J179" s="1" t="str">
        <f t="shared" ref="J179:J181" si="743">IF(OR(B180&lt;&gt;"",E180=""),I179+TIME(0,5,0),"")</f>
        <v/>
      </c>
      <c r="K179">
        <f t="shared" ref="K179:K181" si="744">IF(AND(OR(AND(B179&lt;&gt;"",B180=""),AND(B179="",B180="")),E180&lt;&gt;""),(G180-I179)*1440,"")</f>
        <v>4.9999999999999822</v>
      </c>
      <c r="L179">
        <f t="shared" ref="L179:L181" si="745">(I179-G179)*1440</f>
        <v>1.9999999999999929</v>
      </c>
      <c r="M179">
        <f t="shared" ref="M179:M181" si="746">IF(B179&lt;&gt;"",1,M178+1)</f>
        <v>2</v>
      </c>
      <c r="N179">
        <f t="shared" ref="N179:N181" ca="1" si="747">OFFSET(C179,-M179+1,0)</f>
        <v>1406</v>
      </c>
      <c r="O179" t="str">
        <f t="shared" ref="O179:O181" si="748">IF(J179&lt;&gt;"",(J179-VALUE(CONCATENATE(LEFT(N179,LEN(N179)-2),":",RIGHT(N179,2))))*1440,"")</f>
        <v/>
      </c>
      <c r="P179">
        <f t="shared" ref="P179:P181" si="749">IF(K179&lt;&gt;"",(E179+E180)*K179/2,E179*5/2)</f>
        <v>699.9999999999975</v>
      </c>
      <c r="Q179" s="7">
        <f t="shared" ref="Q179:Q181" si="750">IF(K179&lt;&gt;"",(E180-E179)*K179/LN((E180+0.000001)/(E179+0.000001)),-5*(E179-0.000001)/(LN(1/E179)-13.8155))</f>
        <v>680.51901635287595</v>
      </c>
      <c r="R179">
        <f t="shared" ref="R179:R181" si="751">(E179*L179)</f>
        <v>199.99999999999929</v>
      </c>
      <c r="S179">
        <f t="shared" ref="S179:S181" si="752">P179+R179</f>
        <v>899.99999999999682</v>
      </c>
      <c r="T179" s="7">
        <f t="shared" ref="T179:T181" si="753">Q179+R179</f>
        <v>880.51901635287527</v>
      </c>
    </row>
    <row r="180" spans="1:20" x14ac:dyDescent="0.2">
      <c r="B180" s="61"/>
      <c r="D180" s="21"/>
      <c r="E180" s="4">
        <v>180</v>
      </c>
      <c r="F180" s="4">
        <v>1503</v>
      </c>
      <c r="G180" s="6">
        <f t="shared" si="741"/>
        <v>0.62708333333333333</v>
      </c>
      <c r="H180" s="4">
        <v>1640</v>
      </c>
      <c r="I180" s="1">
        <f t="shared" si="742"/>
        <v>0.69444444444444453</v>
      </c>
      <c r="J180" s="1">
        <f t="shared" si="743"/>
        <v>0.69791666666666674</v>
      </c>
      <c r="K180" t="str">
        <f t="shared" si="744"/>
        <v/>
      </c>
      <c r="L180">
        <f t="shared" si="745"/>
        <v>97.000000000000142</v>
      </c>
      <c r="M180">
        <f t="shared" si="746"/>
        <v>3</v>
      </c>
      <c r="N180">
        <f t="shared" ca="1" si="747"/>
        <v>1406</v>
      </c>
      <c r="O180">
        <f t="shared" ca="1" si="748"/>
        <v>159.00000000000009</v>
      </c>
      <c r="P180">
        <f t="shared" si="749"/>
        <v>450</v>
      </c>
      <c r="Q180" s="7">
        <f t="shared" si="750"/>
        <v>47.347346607878421</v>
      </c>
      <c r="R180">
        <f t="shared" si="751"/>
        <v>17460.000000000025</v>
      </c>
      <c r="S180">
        <f t="shared" si="752"/>
        <v>17910.000000000025</v>
      </c>
      <c r="T180" s="7">
        <f t="shared" si="753"/>
        <v>17507.347346607905</v>
      </c>
    </row>
    <row r="181" spans="1:20" x14ac:dyDescent="0.2">
      <c r="A181">
        <v>1</v>
      </c>
      <c r="B181" s="61">
        <v>45446</v>
      </c>
      <c r="C181">
        <v>859</v>
      </c>
      <c r="D181" s="79">
        <v>6</v>
      </c>
      <c r="E181" s="4">
        <v>0.01</v>
      </c>
      <c r="F181" s="4">
        <v>917</v>
      </c>
      <c r="G181" s="6">
        <f t="shared" si="741"/>
        <v>0.38680555555555557</v>
      </c>
      <c r="H181" s="4">
        <v>928</v>
      </c>
      <c r="I181" s="1">
        <f t="shared" si="742"/>
        <v>0.39444444444444443</v>
      </c>
      <c r="J181" s="1" t="str">
        <f t="shared" si="743"/>
        <v/>
      </c>
      <c r="K181">
        <f t="shared" si="744"/>
        <v>7.0000000000000551</v>
      </c>
      <c r="L181">
        <f t="shared" si="745"/>
        <v>10.999999999999961</v>
      </c>
      <c r="M181">
        <f t="shared" si="746"/>
        <v>1</v>
      </c>
      <c r="N181">
        <f t="shared" ca="1" si="747"/>
        <v>859</v>
      </c>
      <c r="O181" t="str">
        <f t="shared" si="748"/>
        <v/>
      </c>
      <c r="P181">
        <f t="shared" si="749"/>
        <v>0.38500000000000301</v>
      </c>
      <c r="Q181" s="7">
        <f t="shared" si="750"/>
        <v>0.27361621771209788</v>
      </c>
      <c r="R181">
        <f t="shared" si="751"/>
        <v>0.10999999999999961</v>
      </c>
      <c r="S181">
        <f t="shared" si="752"/>
        <v>0.4950000000000026</v>
      </c>
      <c r="T181" s="7">
        <f t="shared" si="753"/>
        <v>0.38361621771209747</v>
      </c>
    </row>
    <row r="182" spans="1:20" x14ac:dyDescent="0.2">
      <c r="B182" s="61"/>
      <c r="D182" s="21"/>
      <c r="E182" s="4">
        <v>0.1</v>
      </c>
      <c r="F182" s="4">
        <v>935</v>
      </c>
      <c r="G182" s="6">
        <f t="shared" ref="G182" si="754">VALUE(CONCATENATE(LEFT(F182,LEN(F182)-2),":",RIGHT(F182,2)))</f>
        <v>0.39930555555555558</v>
      </c>
      <c r="H182" s="4">
        <v>1019</v>
      </c>
      <c r="I182" s="1">
        <f t="shared" ref="I182" si="755">VALUE(CONCATENATE(LEFT(H182,LEN(H182)-2),":",RIGHT(H182,2)))</f>
        <v>0.42986111111111108</v>
      </c>
      <c r="J182" s="1" t="str">
        <f t="shared" ref="J182" si="756">IF(OR(B183&lt;&gt;"",E183=""),I182+TIME(0,5,0),"")</f>
        <v/>
      </c>
      <c r="K182">
        <f t="shared" ref="K182" si="757">IF(AND(OR(AND(B182&lt;&gt;"",B183=""),AND(B182="",B183="")),E183&lt;&gt;""),(G183-I182)*1440,"")</f>
        <v>9.000000000000048</v>
      </c>
      <c r="L182">
        <f t="shared" ref="L182" si="758">(I182-G182)*1440</f>
        <v>43.999999999999922</v>
      </c>
      <c r="M182">
        <f t="shared" ref="M182" si="759">IF(B182&lt;&gt;"",1,M181+1)</f>
        <v>2</v>
      </c>
      <c r="N182">
        <f t="shared" ref="N182" ca="1" si="760">OFFSET(C182,-M182+1,0)</f>
        <v>859</v>
      </c>
      <c r="O182" t="str">
        <f t="shared" ref="O182" si="761">IF(J182&lt;&gt;"",(J182-VALUE(CONCATENATE(LEFT(N182,LEN(N182)-2),":",RIGHT(N182,2))))*1440,"")</f>
        <v/>
      </c>
      <c r="P182">
        <f t="shared" ref="P182" si="762">IF(K182&lt;&gt;"",(E182+E183)*K182/2,E182*5/2)</f>
        <v>450.45000000000238</v>
      </c>
      <c r="Q182" s="7">
        <f t="shared" ref="Q182" si="763">IF(K182&lt;&gt;"",(E183-E182)*K182/LN((E183+0.000001)/(E182+0.000001)),-5*(E182-0.000001)/(LN(1/E182)-13.8155))</f>
        <v>130.15824446039761</v>
      </c>
      <c r="R182">
        <f t="shared" ref="R182" si="764">(E182*L182)</f>
        <v>4.3999999999999924</v>
      </c>
      <c r="S182">
        <f t="shared" ref="S182" si="765">P182+R182</f>
        <v>454.85000000000235</v>
      </c>
      <c r="T182" s="7">
        <f t="shared" ref="T182" si="766">Q182+R182</f>
        <v>134.55824446039762</v>
      </c>
    </row>
    <row r="183" spans="1:20" x14ac:dyDescent="0.2">
      <c r="B183" s="61"/>
      <c r="D183" s="65"/>
      <c r="E183" s="4">
        <v>100</v>
      </c>
      <c r="F183" s="4">
        <v>1028</v>
      </c>
      <c r="G183" s="6">
        <f t="shared" ref="G183:G185" si="767">VALUE(CONCATENATE(LEFT(F183,LEN(F183)-2),":",RIGHT(F183,2)))</f>
        <v>0.43611111111111112</v>
      </c>
      <c r="H183" s="4">
        <v>1031</v>
      </c>
      <c r="I183" s="1">
        <f t="shared" ref="I183:I185" si="768">VALUE(CONCATENATE(LEFT(H183,LEN(H183)-2),":",RIGHT(H183,2)))</f>
        <v>0.4381944444444445</v>
      </c>
      <c r="J183" s="1" t="str">
        <f t="shared" ref="J183:J185" si="769">IF(OR(B184&lt;&gt;"",E184=""),I183+TIME(0,5,0),"")</f>
        <v/>
      </c>
      <c r="K183">
        <f t="shared" ref="K183:K185" si="770">IF(AND(OR(AND(B183&lt;&gt;"",B184=""),AND(B183="",B184="")),E184&lt;&gt;""),(G184-I183)*1440,"")</f>
        <v>3.9999999999999858</v>
      </c>
      <c r="L183">
        <f t="shared" ref="L183:L185" si="771">(I183-G183)*1440</f>
        <v>3.0000000000000693</v>
      </c>
      <c r="M183">
        <f t="shared" ref="M183:M185" si="772">IF(B183&lt;&gt;"",1,M182+1)</f>
        <v>3</v>
      </c>
      <c r="N183">
        <f t="shared" ref="N183:N185" ca="1" si="773">OFFSET(C183,-M183+1,0)</f>
        <v>859</v>
      </c>
      <c r="O183" t="str">
        <f t="shared" ref="O183:O185" si="774">IF(J183&lt;&gt;"",(J183-VALUE(CONCATENATE(LEFT(N183,LEN(N183)-2),":",RIGHT(N183,2))))*1440,"")</f>
        <v/>
      </c>
      <c r="P183">
        <f t="shared" ref="P183:P185" si="775">IF(K183&lt;&gt;"",(E183+E184)*K183/2,E183*5/2)</f>
        <v>559.99999999999795</v>
      </c>
      <c r="Q183" s="7">
        <f t="shared" ref="Q183:Q185" si="776">IF(K183&lt;&gt;"",(E184-E183)*K183/LN((E184+0.000001)/(E183+0.000001)),-5*(E183-0.000001)/(LN(1/E183)-13.8155))</f>
        <v>544.41521308230074</v>
      </c>
      <c r="R183">
        <f t="shared" ref="R183:R185" si="777">(E183*L183)</f>
        <v>300.00000000000693</v>
      </c>
      <c r="S183">
        <f t="shared" ref="S183:S185" si="778">P183+R183</f>
        <v>860.00000000000489</v>
      </c>
      <c r="T183" s="7">
        <f t="shared" ref="T183:T185" si="779">Q183+R183</f>
        <v>844.41521308230767</v>
      </c>
    </row>
    <row r="184" spans="1:20" x14ac:dyDescent="0.2">
      <c r="B184" s="61"/>
      <c r="D184" s="21"/>
      <c r="E184" s="4">
        <v>180</v>
      </c>
      <c r="F184" s="4">
        <v>1035</v>
      </c>
      <c r="G184" s="6">
        <f t="shared" si="767"/>
        <v>0.44097222222222227</v>
      </c>
      <c r="H184" s="4">
        <v>1113</v>
      </c>
      <c r="I184" s="1">
        <f t="shared" si="768"/>
        <v>0.46736111111111112</v>
      </c>
      <c r="J184" s="1">
        <f t="shared" si="769"/>
        <v>0.47083333333333333</v>
      </c>
      <c r="K184" t="str">
        <f t="shared" si="770"/>
        <v/>
      </c>
      <c r="L184">
        <f t="shared" si="771"/>
        <v>37.999999999999943</v>
      </c>
      <c r="M184">
        <f t="shared" si="772"/>
        <v>4</v>
      </c>
      <c r="N184">
        <f t="shared" ca="1" si="773"/>
        <v>859</v>
      </c>
      <c r="O184">
        <f t="shared" ca="1" si="774"/>
        <v>139.00000000000006</v>
      </c>
      <c r="P184">
        <f t="shared" si="775"/>
        <v>450</v>
      </c>
      <c r="Q184" s="7">
        <f t="shared" si="776"/>
        <v>47.347346607878421</v>
      </c>
      <c r="R184">
        <f t="shared" si="777"/>
        <v>6839.99999999999</v>
      </c>
      <c r="S184">
        <f t="shared" si="778"/>
        <v>7289.99999999999</v>
      </c>
      <c r="T184" s="7">
        <f t="shared" si="779"/>
        <v>6887.3473466078685</v>
      </c>
    </row>
    <row r="185" spans="1:20" x14ac:dyDescent="0.2">
      <c r="B185" s="61">
        <v>45446</v>
      </c>
      <c r="C185" s="64">
        <v>1158</v>
      </c>
      <c r="D185" s="79"/>
      <c r="E185" s="4">
        <v>0.1</v>
      </c>
      <c r="F185" s="4">
        <v>1213</v>
      </c>
      <c r="G185" s="6">
        <f t="shared" si="767"/>
        <v>0.50902777777777775</v>
      </c>
      <c r="H185" s="4">
        <v>1311</v>
      </c>
      <c r="I185" s="1">
        <f t="shared" si="768"/>
        <v>0.5493055555555556</v>
      </c>
      <c r="J185" s="1" t="str">
        <f t="shared" si="769"/>
        <v/>
      </c>
      <c r="K185">
        <f t="shared" si="770"/>
        <v>8.999999999999968</v>
      </c>
      <c r="L185">
        <f t="shared" si="771"/>
        <v>58.000000000000114</v>
      </c>
      <c r="M185">
        <f t="shared" si="772"/>
        <v>1</v>
      </c>
      <c r="N185">
        <f t="shared" ca="1" si="773"/>
        <v>1158</v>
      </c>
      <c r="O185" t="str">
        <f t="shared" si="774"/>
        <v/>
      </c>
      <c r="P185">
        <f t="shared" si="775"/>
        <v>450.4499999999984</v>
      </c>
      <c r="Q185" s="7">
        <f t="shared" si="776"/>
        <v>130.15824446039647</v>
      </c>
      <c r="R185">
        <f t="shared" si="777"/>
        <v>5.8000000000000114</v>
      </c>
      <c r="S185">
        <f t="shared" si="778"/>
        <v>456.24999999999841</v>
      </c>
      <c r="T185" s="7">
        <f t="shared" si="779"/>
        <v>135.95824446039649</v>
      </c>
    </row>
    <row r="186" spans="1:20" x14ac:dyDescent="0.2">
      <c r="B186" s="61"/>
      <c r="D186" s="65"/>
      <c r="E186" s="4">
        <v>100</v>
      </c>
      <c r="F186" s="4">
        <v>1320</v>
      </c>
      <c r="G186" s="6">
        <f t="shared" ref="G186:G188" si="780">VALUE(CONCATENATE(LEFT(F186,LEN(F186)-2),":",RIGHT(F186,2)))</f>
        <v>0.55555555555555558</v>
      </c>
      <c r="H186" s="4">
        <v>1322</v>
      </c>
      <c r="I186" s="1">
        <f t="shared" ref="I186:I188" si="781">VALUE(CONCATENATE(LEFT(H186,LEN(H186)-2),":",RIGHT(H186,2)))</f>
        <v>0.55694444444444446</v>
      </c>
      <c r="J186" s="1" t="str">
        <f t="shared" ref="J186:J188" si="782">IF(OR(B187&lt;&gt;"",E187=""),I186+TIME(0,5,0),"")</f>
        <v/>
      </c>
      <c r="K186">
        <f t="shared" ref="K186:K188" si="783">IF(AND(OR(AND(B186&lt;&gt;"",B187=""),AND(B186="",B187="")),E187&lt;&gt;""),(G187-I186)*1440,"")</f>
        <v>2.9999999999999893</v>
      </c>
      <c r="L186">
        <f t="shared" ref="L186:L188" si="784">(I186-G186)*1440</f>
        <v>1.9999999999999929</v>
      </c>
      <c r="M186">
        <f t="shared" ref="M186:M188" si="785">IF(B186&lt;&gt;"",1,M185+1)</f>
        <v>2</v>
      </c>
      <c r="N186">
        <f t="shared" ref="N186:N188" ca="1" si="786">OFFSET(C186,-M186+1,0)</f>
        <v>1158</v>
      </c>
      <c r="O186" t="str">
        <f t="shared" ref="O186:O188" si="787">IF(J186&lt;&gt;"",(J186-VALUE(CONCATENATE(LEFT(N186,LEN(N186)-2),":",RIGHT(N186,2))))*1440,"")</f>
        <v/>
      </c>
      <c r="P186">
        <f t="shared" ref="P186:P188" si="788">IF(K186&lt;&gt;"",(E186+E187)*K186/2,E186*5/2)</f>
        <v>419.99999999999852</v>
      </c>
      <c r="Q186" s="7">
        <f t="shared" ref="Q186:Q188" si="789">IF(K186&lt;&gt;"",(E187-E186)*K186/LN((E187+0.000001)/(E186+0.000001)),-5*(E186-0.000001)/(LN(1/E186)-13.8155))</f>
        <v>408.31140981172558</v>
      </c>
      <c r="R186">
        <f t="shared" ref="R186:R188" si="790">(E186*L186)</f>
        <v>199.99999999999929</v>
      </c>
      <c r="S186">
        <f t="shared" ref="S186:S188" si="791">P186+R186</f>
        <v>619.99999999999784</v>
      </c>
      <c r="T186" s="7">
        <f t="shared" ref="T186:T188" si="792">Q186+R186</f>
        <v>608.31140981172484</v>
      </c>
    </row>
    <row r="187" spans="1:20" x14ac:dyDescent="0.2">
      <c r="B187" s="61"/>
      <c r="D187" s="21"/>
      <c r="E187" s="4">
        <v>180</v>
      </c>
      <c r="F187" s="4">
        <v>1325</v>
      </c>
      <c r="G187" s="6">
        <f t="shared" si="780"/>
        <v>0.55902777777777779</v>
      </c>
      <c r="H187" s="4">
        <v>1400</v>
      </c>
      <c r="I187" s="1">
        <f t="shared" si="781"/>
        <v>0.58333333333333337</v>
      </c>
      <c r="J187" s="1">
        <f t="shared" si="782"/>
        <v>0.58680555555555558</v>
      </c>
      <c r="K187" t="str">
        <f t="shared" si="783"/>
        <v/>
      </c>
      <c r="L187">
        <f t="shared" si="784"/>
        <v>35.000000000000036</v>
      </c>
      <c r="M187">
        <f t="shared" si="785"/>
        <v>3</v>
      </c>
      <c r="N187">
        <f t="shared" ca="1" si="786"/>
        <v>1158</v>
      </c>
      <c r="O187">
        <f t="shared" ca="1" si="787"/>
        <v>127.00000000000003</v>
      </c>
      <c r="P187">
        <f t="shared" si="788"/>
        <v>450</v>
      </c>
      <c r="Q187" s="7">
        <f t="shared" si="789"/>
        <v>47.347346607878421</v>
      </c>
      <c r="R187">
        <f t="shared" si="790"/>
        <v>6300.0000000000064</v>
      </c>
      <c r="S187">
        <f t="shared" si="791"/>
        <v>6750.0000000000064</v>
      </c>
      <c r="T187" s="7">
        <f t="shared" si="792"/>
        <v>6347.3473466078849</v>
      </c>
    </row>
    <row r="188" spans="1:20" x14ac:dyDescent="0.2">
      <c r="A188">
        <v>1</v>
      </c>
      <c r="B188" s="61">
        <v>45447</v>
      </c>
      <c r="C188">
        <v>743</v>
      </c>
      <c r="D188" s="79">
        <v>6</v>
      </c>
      <c r="E188" s="4">
        <v>0.01</v>
      </c>
      <c r="F188" s="4">
        <v>757</v>
      </c>
      <c r="G188" s="6">
        <f t="shared" si="780"/>
        <v>0.33124999999999999</v>
      </c>
      <c r="H188" s="4">
        <v>809</v>
      </c>
      <c r="I188" s="1">
        <f t="shared" si="781"/>
        <v>0.33958333333333335</v>
      </c>
      <c r="J188" s="1" t="str">
        <f t="shared" si="782"/>
        <v/>
      </c>
      <c r="K188">
        <f t="shared" si="783"/>
        <v>5.9999999999999787</v>
      </c>
      <c r="L188">
        <f t="shared" si="784"/>
        <v>12.000000000000037</v>
      </c>
      <c r="M188">
        <f t="shared" si="785"/>
        <v>1</v>
      </c>
      <c r="N188">
        <f t="shared" ca="1" si="786"/>
        <v>743</v>
      </c>
      <c r="O188" t="str">
        <f t="shared" si="787"/>
        <v/>
      </c>
      <c r="P188">
        <f t="shared" si="788"/>
        <v>0.32999999999999885</v>
      </c>
      <c r="Q188" s="7">
        <f t="shared" si="789"/>
        <v>0.23452818661036695</v>
      </c>
      <c r="R188">
        <f t="shared" si="790"/>
        <v>0.12000000000000037</v>
      </c>
      <c r="S188">
        <f t="shared" si="791"/>
        <v>0.44999999999999923</v>
      </c>
      <c r="T188" s="7">
        <f t="shared" si="792"/>
        <v>0.35452818661036734</v>
      </c>
    </row>
    <row r="189" spans="1:20" x14ac:dyDescent="0.2">
      <c r="B189" s="61"/>
      <c r="D189" s="21"/>
      <c r="E189" s="4">
        <v>0.1</v>
      </c>
      <c r="F189" s="4">
        <v>815</v>
      </c>
      <c r="G189" s="6">
        <f t="shared" ref="G189:G221" si="793">VALUE(CONCATENATE(LEFT(F189,LEN(F189)-2),":",RIGHT(F189,2)))</f>
        <v>0.34375</v>
      </c>
      <c r="H189" s="4">
        <v>819</v>
      </c>
      <c r="I189" s="1">
        <f t="shared" ref="I189:I221" si="794">VALUE(CONCATENATE(LEFT(H189,LEN(H189)-2),":",RIGHT(H189,2)))</f>
        <v>0.34652777777777777</v>
      </c>
      <c r="J189" s="1" t="str">
        <f t="shared" ref="J189:J221" si="795">IF(OR(B190&lt;&gt;"",E190=""),I189+TIME(0,5,0),"")</f>
        <v/>
      </c>
      <c r="K189">
        <f t="shared" ref="K189:K221" si="796">IF(AND(OR(AND(B189&lt;&gt;"",B190=""),AND(B189="",B190="")),E190&lt;&gt;""),(G190-I189)*1440,"")</f>
        <v>3.9999999999999858</v>
      </c>
      <c r="L189">
        <f t="shared" ref="L189:L221" si="797">(I189-G189)*1440</f>
        <v>3.9999999999999858</v>
      </c>
      <c r="M189">
        <f t="shared" ref="M189:M221" si="798">IF(B189&lt;&gt;"",1,M188+1)</f>
        <v>2</v>
      </c>
      <c r="N189">
        <f t="shared" ref="N189:N221" ca="1" si="799">OFFSET(C189,-M189+1,0)</f>
        <v>743</v>
      </c>
      <c r="O189" t="str">
        <f t="shared" ref="O189:O221" si="800">IF(J189&lt;&gt;"",(J189-VALUE(CONCATENATE(LEFT(N189,LEN(N189)-2),":",RIGHT(N189,2))))*1440,"")</f>
        <v/>
      </c>
      <c r="P189">
        <f t="shared" ref="P189:P221" si="801">IF(K189&lt;&gt;"",(E189+E190)*K189/2,E189*5/2)</f>
        <v>2.1999999999999922</v>
      </c>
      <c r="Q189" s="7">
        <f t="shared" ref="Q189:Q221" si="802">IF(K189&lt;&gt;"",(E190-E189)*K189/LN((E190+0.000001)/(E189+0.000001)),-5*(E189-0.000001)/(LN(1/E189)-13.8155))</f>
        <v>1.5634662458609596</v>
      </c>
      <c r="R189">
        <f t="shared" ref="R189:R221" si="803">(E189*L189)</f>
        <v>0.39999999999999858</v>
      </c>
      <c r="S189">
        <f t="shared" ref="S189:S221" si="804">P189+R189</f>
        <v>2.5999999999999908</v>
      </c>
      <c r="T189" s="7">
        <f t="shared" ref="T189:T221" si="805">Q189+R189</f>
        <v>1.9634662458609582</v>
      </c>
    </row>
    <row r="190" spans="1:20" x14ac:dyDescent="0.2">
      <c r="B190" s="61"/>
      <c r="D190" s="21"/>
      <c r="E190" s="4">
        <v>1</v>
      </c>
      <c r="F190" s="4">
        <v>823</v>
      </c>
      <c r="G190" s="6">
        <f t="shared" si="793"/>
        <v>0.34930555555555554</v>
      </c>
      <c r="H190" s="4">
        <v>826</v>
      </c>
      <c r="I190" s="1">
        <f t="shared" si="794"/>
        <v>0.35138888888888892</v>
      </c>
      <c r="J190" s="1" t="str">
        <f t="shared" si="795"/>
        <v/>
      </c>
      <c r="K190">
        <f t="shared" si="796"/>
        <v>4.9999999999999822</v>
      </c>
      <c r="L190">
        <f t="shared" si="797"/>
        <v>3.0000000000000693</v>
      </c>
      <c r="M190">
        <f t="shared" si="798"/>
        <v>3</v>
      </c>
      <c r="N190">
        <f t="shared" ca="1" si="799"/>
        <v>743</v>
      </c>
      <c r="O190" t="str">
        <f t="shared" si="800"/>
        <v/>
      </c>
      <c r="P190">
        <f t="shared" si="801"/>
        <v>27.499999999999901</v>
      </c>
      <c r="Q190" s="7">
        <f t="shared" si="802"/>
        <v>19.543259324418777</v>
      </c>
      <c r="R190">
        <f t="shared" si="803"/>
        <v>3.0000000000000693</v>
      </c>
      <c r="S190">
        <f t="shared" si="804"/>
        <v>30.499999999999972</v>
      </c>
      <c r="T190" s="7">
        <f t="shared" si="805"/>
        <v>22.543259324418848</v>
      </c>
    </row>
    <row r="191" spans="1:20" x14ac:dyDescent="0.2">
      <c r="B191" s="61"/>
      <c r="D191" s="65"/>
      <c r="E191" s="4">
        <v>10</v>
      </c>
      <c r="F191" s="4">
        <v>831</v>
      </c>
      <c r="G191" s="6">
        <f t="shared" si="793"/>
        <v>0.35486111111111113</v>
      </c>
      <c r="H191" s="4">
        <v>835</v>
      </c>
      <c r="I191" s="1">
        <f t="shared" si="794"/>
        <v>0.3576388888888889</v>
      </c>
      <c r="J191" s="1" t="str">
        <f t="shared" si="795"/>
        <v/>
      </c>
      <c r="K191">
        <f t="shared" si="796"/>
        <v>4.9999999999999822</v>
      </c>
      <c r="L191">
        <f t="shared" si="797"/>
        <v>3.9999999999999858</v>
      </c>
      <c r="M191">
        <f t="shared" si="798"/>
        <v>4</v>
      </c>
      <c r="N191">
        <f t="shared" ca="1" si="799"/>
        <v>743</v>
      </c>
      <c r="O191" t="str">
        <f t="shared" si="800"/>
        <v/>
      </c>
      <c r="P191">
        <f t="shared" si="801"/>
        <v>274.99999999999903</v>
      </c>
      <c r="Q191" s="7">
        <f t="shared" si="802"/>
        <v>195.43252449523621</v>
      </c>
      <c r="R191">
        <f t="shared" si="803"/>
        <v>39.999999999999858</v>
      </c>
      <c r="S191">
        <f t="shared" si="804"/>
        <v>314.99999999999886</v>
      </c>
      <c r="T191" s="7">
        <f t="shared" si="805"/>
        <v>235.43252449523607</v>
      </c>
    </row>
    <row r="192" spans="1:20" x14ac:dyDescent="0.2">
      <c r="B192" s="61"/>
      <c r="D192" s="65"/>
      <c r="E192" s="4">
        <v>100</v>
      </c>
      <c r="F192" s="4">
        <v>840</v>
      </c>
      <c r="G192" s="6">
        <f t="shared" si="793"/>
        <v>0.3611111111111111</v>
      </c>
      <c r="H192" s="4">
        <v>844</v>
      </c>
      <c r="I192" s="1">
        <f t="shared" si="794"/>
        <v>0.36388888888888887</v>
      </c>
      <c r="J192" s="1" t="str">
        <f t="shared" si="795"/>
        <v/>
      </c>
      <c r="K192">
        <f t="shared" si="796"/>
        <v>6.0000000000000586</v>
      </c>
      <c r="L192">
        <f t="shared" si="797"/>
        <v>3.9999999999999858</v>
      </c>
      <c r="M192">
        <f t="shared" si="798"/>
        <v>5</v>
      </c>
      <c r="N192">
        <f t="shared" ca="1" si="799"/>
        <v>743</v>
      </c>
      <c r="O192" t="str">
        <f t="shared" si="800"/>
        <v/>
      </c>
      <c r="P192">
        <f t="shared" si="801"/>
        <v>360.00000000000352</v>
      </c>
      <c r="Q192" s="7">
        <f t="shared" si="802"/>
        <v>298.24077600091283</v>
      </c>
      <c r="R192">
        <f t="shared" si="803"/>
        <v>399.99999999999858</v>
      </c>
      <c r="S192">
        <f t="shared" si="804"/>
        <v>760.00000000000205</v>
      </c>
      <c r="T192" s="7">
        <f t="shared" si="805"/>
        <v>698.24077600091141</v>
      </c>
    </row>
    <row r="193" spans="2:20" x14ac:dyDescent="0.2">
      <c r="B193" s="61"/>
      <c r="D193" s="22"/>
      <c r="E193" s="4">
        <v>20</v>
      </c>
      <c r="F193" s="4">
        <v>850</v>
      </c>
      <c r="G193" s="6">
        <f t="shared" si="793"/>
        <v>0.36805555555555558</v>
      </c>
      <c r="H193" s="4">
        <v>853</v>
      </c>
      <c r="I193" s="1">
        <f t="shared" si="794"/>
        <v>0.37013888888888885</v>
      </c>
      <c r="J193" s="1" t="str">
        <f t="shared" si="795"/>
        <v/>
      </c>
      <c r="K193">
        <f t="shared" si="796"/>
        <v>3.9999999999999858</v>
      </c>
      <c r="L193">
        <f t="shared" si="797"/>
        <v>2.9999999999999094</v>
      </c>
      <c r="M193">
        <f t="shared" si="798"/>
        <v>6</v>
      </c>
      <c r="N193">
        <f t="shared" ca="1" si="799"/>
        <v>743</v>
      </c>
      <c r="O193" t="str">
        <f t="shared" si="800"/>
        <v/>
      </c>
      <c r="P193">
        <f t="shared" si="801"/>
        <v>279.99999999999898</v>
      </c>
      <c r="Q193" s="7">
        <f t="shared" si="802"/>
        <v>223.24425581195595</v>
      </c>
      <c r="R193">
        <f t="shared" si="803"/>
        <v>59.999999999998188</v>
      </c>
      <c r="S193">
        <f t="shared" si="804"/>
        <v>339.99999999999716</v>
      </c>
      <c r="T193" s="7">
        <f t="shared" si="805"/>
        <v>283.24425581195413</v>
      </c>
    </row>
    <row r="194" spans="2:20" x14ac:dyDescent="0.2">
      <c r="B194" s="61"/>
      <c r="D194" s="21"/>
      <c r="E194" s="4">
        <v>120</v>
      </c>
      <c r="F194" s="4">
        <v>857</v>
      </c>
      <c r="G194" s="6">
        <f t="shared" si="793"/>
        <v>0.37291666666666662</v>
      </c>
      <c r="H194" s="4">
        <v>900</v>
      </c>
      <c r="I194" s="1">
        <f t="shared" si="794"/>
        <v>0.375</v>
      </c>
      <c r="J194" s="1" t="str">
        <f t="shared" si="795"/>
        <v/>
      </c>
      <c r="K194">
        <f t="shared" si="796"/>
        <v>3.0000000000000693</v>
      </c>
      <c r="L194">
        <f t="shared" si="797"/>
        <v>3.0000000000000693</v>
      </c>
      <c r="M194">
        <f t="shared" si="798"/>
        <v>7</v>
      </c>
      <c r="N194">
        <f t="shared" ca="1" si="799"/>
        <v>743</v>
      </c>
      <c r="O194" t="str">
        <f t="shared" si="800"/>
        <v/>
      </c>
      <c r="P194">
        <f t="shared" si="801"/>
        <v>420.00000000000972</v>
      </c>
      <c r="Q194" s="7">
        <f t="shared" si="802"/>
        <v>417.12714263462175</v>
      </c>
      <c r="R194">
        <f t="shared" si="803"/>
        <v>360.0000000000083</v>
      </c>
      <c r="S194">
        <f t="shared" si="804"/>
        <v>780.00000000001796</v>
      </c>
      <c r="T194" s="7">
        <f t="shared" si="805"/>
        <v>777.12714263462999</v>
      </c>
    </row>
    <row r="195" spans="2:20" x14ac:dyDescent="0.2">
      <c r="B195" s="61"/>
      <c r="D195" s="65"/>
      <c r="E195" s="4">
        <v>160</v>
      </c>
      <c r="F195" s="4">
        <v>903</v>
      </c>
      <c r="G195" s="6">
        <f t="shared" si="793"/>
        <v>0.37708333333333338</v>
      </c>
      <c r="H195" s="4">
        <v>905</v>
      </c>
      <c r="I195" s="1">
        <f t="shared" si="794"/>
        <v>0.37847222222222227</v>
      </c>
      <c r="J195" s="1" t="str">
        <f t="shared" si="795"/>
        <v/>
      </c>
      <c r="K195">
        <f t="shared" si="796"/>
        <v>7.9999999999999716</v>
      </c>
      <c r="L195">
        <f t="shared" si="797"/>
        <v>1.9999999999999929</v>
      </c>
      <c r="M195">
        <f t="shared" si="798"/>
        <v>8</v>
      </c>
      <c r="N195">
        <f t="shared" ca="1" si="799"/>
        <v>743</v>
      </c>
      <c r="O195" t="str">
        <f t="shared" si="800"/>
        <v/>
      </c>
      <c r="P195">
        <f t="shared" si="801"/>
        <v>643.99999999999773</v>
      </c>
      <c r="Q195" s="7">
        <f t="shared" si="802"/>
        <v>250.6318591980432</v>
      </c>
      <c r="R195">
        <f t="shared" si="803"/>
        <v>319.99999999999886</v>
      </c>
      <c r="S195">
        <f t="shared" si="804"/>
        <v>963.99999999999659</v>
      </c>
      <c r="T195" s="7">
        <f t="shared" si="805"/>
        <v>570.63185919804209</v>
      </c>
    </row>
    <row r="196" spans="2:20" x14ac:dyDescent="0.2">
      <c r="B196" s="61"/>
      <c r="D196" s="70"/>
      <c r="E196" s="4">
        <v>1</v>
      </c>
      <c r="F196" s="4">
        <v>913</v>
      </c>
      <c r="G196" s="6">
        <f t="shared" si="793"/>
        <v>0.3840277777777778</v>
      </c>
      <c r="H196" s="4">
        <v>916</v>
      </c>
      <c r="I196" s="1">
        <f t="shared" si="794"/>
        <v>0.38611111111111113</v>
      </c>
      <c r="J196" s="1" t="str">
        <f t="shared" si="795"/>
        <v/>
      </c>
      <c r="K196">
        <f t="shared" si="796"/>
        <v>3.9999999999999858</v>
      </c>
      <c r="L196">
        <f t="shared" si="797"/>
        <v>2.9999999999999893</v>
      </c>
      <c r="M196">
        <f t="shared" si="798"/>
        <v>9</v>
      </c>
      <c r="N196">
        <f t="shared" ca="1" si="799"/>
        <v>743</v>
      </c>
      <c r="O196" t="str">
        <f t="shared" si="800"/>
        <v/>
      </c>
      <c r="P196">
        <f t="shared" si="801"/>
        <v>21.999999999999922</v>
      </c>
      <c r="Q196" s="7">
        <f t="shared" si="802"/>
        <v>15.634607459535021</v>
      </c>
      <c r="R196">
        <f t="shared" si="803"/>
        <v>2.9999999999999893</v>
      </c>
      <c r="S196">
        <f t="shared" si="804"/>
        <v>24.999999999999911</v>
      </c>
      <c r="T196" s="7">
        <f t="shared" si="805"/>
        <v>18.634607459535012</v>
      </c>
    </row>
    <row r="197" spans="2:20" x14ac:dyDescent="0.2">
      <c r="B197" s="61"/>
      <c r="D197" s="21"/>
      <c r="E197" s="4">
        <v>10</v>
      </c>
      <c r="F197" s="4">
        <v>920</v>
      </c>
      <c r="G197" s="6">
        <f t="shared" si="793"/>
        <v>0.3888888888888889</v>
      </c>
      <c r="H197" s="4">
        <v>923</v>
      </c>
      <c r="I197" s="1">
        <f t="shared" si="794"/>
        <v>0.39097222222222222</v>
      </c>
      <c r="J197" s="1" t="str">
        <f t="shared" si="795"/>
        <v/>
      </c>
      <c r="K197">
        <f t="shared" si="796"/>
        <v>3.9999999999999858</v>
      </c>
      <c r="L197">
        <f t="shared" si="797"/>
        <v>2.9999999999999893</v>
      </c>
      <c r="M197">
        <f t="shared" si="798"/>
        <v>10</v>
      </c>
      <c r="N197">
        <f t="shared" ca="1" si="799"/>
        <v>743</v>
      </c>
      <c r="O197" t="str">
        <f t="shared" si="800"/>
        <v/>
      </c>
      <c r="P197">
        <f t="shared" si="801"/>
        <v>119.99999999999957</v>
      </c>
      <c r="Q197" s="7">
        <f t="shared" si="802"/>
        <v>99.413594471068379</v>
      </c>
      <c r="R197">
        <f t="shared" si="803"/>
        <v>29.999999999999893</v>
      </c>
      <c r="S197">
        <f t="shared" si="804"/>
        <v>149.99999999999946</v>
      </c>
      <c r="T197" s="7">
        <f t="shared" si="805"/>
        <v>129.41359447106828</v>
      </c>
    </row>
    <row r="198" spans="2:20" x14ac:dyDescent="0.2">
      <c r="B198" s="61"/>
      <c r="D198" s="21"/>
      <c r="E198" s="4">
        <v>50</v>
      </c>
      <c r="F198" s="4">
        <v>927</v>
      </c>
      <c r="G198" s="6">
        <f t="shared" si="793"/>
        <v>0.39374999999999999</v>
      </c>
      <c r="H198" s="4">
        <v>930</v>
      </c>
      <c r="I198" s="1">
        <f t="shared" si="794"/>
        <v>0.39583333333333331</v>
      </c>
      <c r="J198" s="1" t="str">
        <f t="shared" si="795"/>
        <v/>
      </c>
      <c r="K198">
        <f t="shared" si="796"/>
        <v>5.0000000000000622</v>
      </c>
      <c r="L198">
        <f t="shared" si="797"/>
        <v>2.9999999999999893</v>
      </c>
      <c r="M198">
        <f t="shared" si="798"/>
        <v>11</v>
      </c>
      <c r="N198">
        <f t="shared" ca="1" si="799"/>
        <v>743</v>
      </c>
      <c r="O198" t="str">
        <f t="shared" si="800"/>
        <v/>
      </c>
      <c r="P198">
        <f t="shared" si="801"/>
        <v>500.0000000000062</v>
      </c>
      <c r="Q198" s="7">
        <f t="shared" si="802"/>
        <v>455.11961883699405</v>
      </c>
      <c r="R198">
        <f t="shared" si="803"/>
        <v>149.99999999999946</v>
      </c>
      <c r="S198">
        <f t="shared" si="804"/>
        <v>650.00000000000568</v>
      </c>
      <c r="T198" s="7">
        <f t="shared" si="805"/>
        <v>605.11961883699348</v>
      </c>
    </row>
    <row r="199" spans="2:20" x14ac:dyDescent="0.2">
      <c r="B199" s="61"/>
      <c r="D199" s="70"/>
      <c r="E199" s="4">
        <v>150</v>
      </c>
      <c r="F199" s="4">
        <v>935</v>
      </c>
      <c r="G199" s="6">
        <f t="shared" si="793"/>
        <v>0.39930555555555558</v>
      </c>
      <c r="H199" s="4">
        <v>938</v>
      </c>
      <c r="I199" s="1">
        <f t="shared" si="794"/>
        <v>0.40138888888888885</v>
      </c>
      <c r="J199" s="1" t="str">
        <f t="shared" si="795"/>
        <v/>
      </c>
      <c r="K199">
        <f t="shared" si="796"/>
        <v>5.9999999999999787</v>
      </c>
      <c r="L199">
        <f t="shared" si="797"/>
        <v>2.9999999999999094</v>
      </c>
      <c r="M199">
        <f t="shared" si="798"/>
        <v>12</v>
      </c>
      <c r="N199">
        <f t="shared" ca="1" si="799"/>
        <v>743</v>
      </c>
      <c r="O199" t="str">
        <f t="shared" si="800"/>
        <v/>
      </c>
      <c r="P199">
        <f t="shared" si="801"/>
        <v>509.99999999999818</v>
      </c>
      <c r="Q199" s="7">
        <f t="shared" si="802"/>
        <v>387.11541390467471</v>
      </c>
      <c r="R199">
        <f t="shared" si="803"/>
        <v>449.99999999998641</v>
      </c>
      <c r="S199">
        <f t="shared" si="804"/>
        <v>959.99999999998454</v>
      </c>
      <c r="T199" s="7">
        <f t="shared" si="805"/>
        <v>837.11541390466118</v>
      </c>
    </row>
    <row r="200" spans="2:20" x14ac:dyDescent="0.2">
      <c r="B200" s="61"/>
      <c r="D200" s="65"/>
      <c r="E200" s="4">
        <v>20</v>
      </c>
      <c r="F200" s="4">
        <v>944</v>
      </c>
      <c r="G200" s="6">
        <f t="shared" si="793"/>
        <v>0.4055555555555555</v>
      </c>
      <c r="H200" s="4">
        <v>946</v>
      </c>
      <c r="I200" s="1">
        <f t="shared" si="794"/>
        <v>0.4069444444444445</v>
      </c>
      <c r="J200" s="1" t="str">
        <f t="shared" si="795"/>
        <v/>
      </c>
      <c r="K200">
        <f t="shared" si="796"/>
        <v>3.9999999999999858</v>
      </c>
      <c r="L200">
        <f t="shared" si="797"/>
        <v>2.0000000000001528</v>
      </c>
      <c r="M200">
        <f t="shared" si="798"/>
        <v>13</v>
      </c>
      <c r="N200">
        <f t="shared" ca="1" si="799"/>
        <v>743</v>
      </c>
      <c r="O200" t="str">
        <f t="shared" si="800"/>
        <v/>
      </c>
      <c r="P200">
        <f t="shared" si="801"/>
        <v>199.99999999999929</v>
      </c>
      <c r="Q200" s="7">
        <f t="shared" si="802"/>
        <v>173.1234095897552</v>
      </c>
      <c r="R200">
        <f t="shared" si="803"/>
        <v>40.000000000003055</v>
      </c>
      <c r="S200">
        <f t="shared" si="804"/>
        <v>240.00000000000233</v>
      </c>
      <c r="T200" s="7">
        <f t="shared" si="805"/>
        <v>213.12340958975824</v>
      </c>
    </row>
    <row r="201" spans="2:20" x14ac:dyDescent="0.2">
      <c r="B201" s="61"/>
      <c r="D201" s="65"/>
      <c r="E201" s="4">
        <v>80</v>
      </c>
      <c r="F201" s="4">
        <v>950</v>
      </c>
      <c r="G201" s="6">
        <f t="shared" si="793"/>
        <v>0.40972222222222227</v>
      </c>
      <c r="H201" s="4">
        <v>952</v>
      </c>
      <c r="I201" s="1">
        <f t="shared" si="794"/>
        <v>0.41111111111111115</v>
      </c>
      <c r="J201" s="1" t="str">
        <f t="shared" si="795"/>
        <v/>
      </c>
      <c r="K201">
        <f t="shared" si="796"/>
        <v>3.9999999999999858</v>
      </c>
      <c r="L201">
        <f t="shared" si="797"/>
        <v>1.9999999999999929</v>
      </c>
      <c r="M201">
        <f t="shared" si="798"/>
        <v>14</v>
      </c>
      <c r="N201">
        <f t="shared" ca="1" si="799"/>
        <v>743</v>
      </c>
      <c r="O201" t="str">
        <f t="shared" si="800"/>
        <v/>
      </c>
      <c r="P201">
        <f t="shared" si="801"/>
        <v>479.99999999999829</v>
      </c>
      <c r="Q201" s="7">
        <f t="shared" si="802"/>
        <v>461.66241724720459</v>
      </c>
      <c r="R201">
        <f t="shared" si="803"/>
        <v>159.99999999999943</v>
      </c>
      <c r="S201">
        <f t="shared" si="804"/>
        <v>639.99999999999773</v>
      </c>
      <c r="T201" s="7">
        <f t="shared" si="805"/>
        <v>621.66241724720408</v>
      </c>
    </row>
    <row r="202" spans="2:20" x14ac:dyDescent="0.2">
      <c r="B202" s="61"/>
      <c r="D202" s="21"/>
      <c r="E202" s="4">
        <v>160</v>
      </c>
      <c r="F202" s="4">
        <v>956</v>
      </c>
      <c r="G202" s="6">
        <f t="shared" si="793"/>
        <v>0.41388888888888892</v>
      </c>
      <c r="H202" s="4">
        <v>958</v>
      </c>
      <c r="I202" s="1">
        <f t="shared" si="794"/>
        <v>0.4152777777777778</v>
      </c>
      <c r="J202" s="1" t="str">
        <f t="shared" si="795"/>
        <v/>
      </c>
      <c r="K202">
        <f t="shared" si="796"/>
        <v>3.9999999999999858</v>
      </c>
      <c r="L202">
        <f t="shared" si="797"/>
        <v>1.9999999999999929</v>
      </c>
      <c r="M202">
        <f t="shared" si="798"/>
        <v>15</v>
      </c>
      <c r="N202">
        <f t="shared" ca="1" si="799"/>
        <v>743</v>
      </c>
      <c r="O202" t="str">
        <f t="shared" si="800"/>
        <v/>
      </c>
      <c r="P202">
        <f t="shared" si="801"/>
        <v>419.99999999999852</v>
      </c>
      <c r="Q202" s="7">
        <f t="shared" si="802"/>
        <v>378.28285162342377</v>
      </c>
      <c r="R202">
        <f t="shared" si="803"/>
        <v>319.99999999999886</v>
      </c>
      <c r="S202">
        <f t="shared" si="804"/>
        <v>739.99999999999739</v>
      </c>
      <c r="T202" s="7">
        <f t="shared" si="805"/>
        <v>698.28285162342263</v>
      </c>
    </row>
    <row r="203" spans="2:20" x14ac:dyDescent="0.2">
      <c r="B203" s="61"/>
      <c r="D203" s="21"/>
      <c r="E203" s="4">
        <v>50</v>
      </c>
      <c r="F203" s="4">
        <v>1002</v>
      </c>
      <c r="G203" s="6">
        <f t="shared" si="793"/>
        <v>0.41805555555555557</v>
      </c>
      <c r="H203" s="4">
        <v>1005</v>
      </c>
      <c r="I203" s="1">
        <f t="shared" si="794"/>
        <v>0.4201388888888889</v>
      </c>
      <c r="J203" s="1" t="str">
        <f t="shared" si="795"/>
        <v/>
      </c>
      <c r="K203">
        <f t="shared" si="796"/>
        <v>3.9999999999999858</v>
      </c>
      <c r="L203">
        <f t="shared" si="797"/>
        <v>2.9999999999999893</v>
      </c>
      <c r="M203">
        <f t="shared" si="798"/>
        <v>16</v>
      </c>
      <c r="N203">
        <f t="shared" ca="1" si="799"/>
        <v>743</v>
      </c>
      <c r="O203" t="str">
        <f t="shared" si="800"/>
        <v/>
      </c>
      <c r="P203">
        <f t="shared" si="801"/>
        <v>399.99999999999858</v>
      </c>
      <c r="Q203" s="7">
        <f t="shared" si="802"/>
        <v>364.0956950695894</v>
      </c>
      <c r="R203">
        <f t="shared" si="803"/>
        <v>149.99999999999946</v>
      </c>
      <c r="S203">
        <f t="shared" si="804"/>
        <v>549.99999999999807</v>
      </c>
      <c r="T203" s="7">
        <f t="shared" si="805"/>
        <v>514.09569506958883</v>
      </c>
    </row>
    <row r="204" spans="2:20" x14ac:dyDescent="0.2">
      <c r="B204" s="61"/>
      <c r="D204" s="65"/>
      <c r="E204" s="4">
        <v>150</v>
      </c>
      <c r="F204" s="4">
        <v>1009</v>
      </c>
      <c r="G204" s="6">
        <f t="shared" si="793"/>
        <v>0.42291666666666666</v>
      </c>
      <c r="H204" s="4">
        <v>1011</v>
      </c>
      <c r="I204" s="1">
        <f t="shared" si="794"/>
        <v>0.42430555555555555</v>
      </c>
      <c r="J204" s="1" t="str">
        <f t="shared" si="795"/>
        <v/>
      </c>
      <c r="K204">
        <f t="shared" si="796"/>
        <v>7.0000000000000551</v>
      </c>
      <c r="L204">
        <f t="shared" si="797"/>
        <v>1.9999999999999929</v>
      </c>
      <c r="M204">
        <f t="shared" si="798"/>
        <v>17</v>
      </c>
      <c r="N204">
        <f t="shared" ca="1" si="799"/>
        <v>743</v>
      </c>
      <c r="O204" t="str">
        <f t="shared" si="800"/>
        <v/>
      </c>
      <c r="P204">
        <f t="shared" si="801"/>
        <v>528.50000000000421</v>
      </c>
      <c r="Q204" s="7">
        <f t="shared" si="802"/>
        <v>208.15727857870135</v>
      </c>
      <c r="R204">
        <f t="shared" si="803"/>
        <v>299.99999999999892</v>
      </c>
      <c r="S204">
        <f t="shared" si="804"/>
        <v>828.50000000000318</v>
      </c>
      <c r="T204" s="7">
        <f t="shared" si="805"/>
        <v>508.15727857870024</v>
      </c>
    </row>
    <row r="205" spans="2:20" x14ac:dyDescent="0.2">
      <c r="B205" s="61"/>
      <c r="D205" s="21"/>
      <c r="E205" s="4">
        <v>1</v>
      </c>
      <c r="F205" s="4">
        <v>1018</v>
      </c>
      <c r="G205" s="6">
        <f t="shared" si="793"/>
        <v>0.4291666666666667</v>
      </c>
      <c r="H205" s="4">
        <v>1024</v>
      </c>
      <c r="I205" s="1">
        <f t="shared" si="794"/>
        <v>0.43333333333333335</v>
      </c>
      <c r="J205" s="1" t="str">
        <f t="shared" si="795"/>
        <v/>
      </c>
      <c r="K205">
        <f t="shared" si="796"/>
        <v>7.0000000000000551</v>
      </c>
      <c r="L205">
        <f t="shared" si="797"/>
        <v>5.9999999999999787</v>
      </c>
      <c r="M205">
        <f t="shared" si="798"/>
        <v>18</v>
      </c>
      <c r="N205">
        <f t="shared" ca="1" si="799"/>
        <v>743</v>
      </c>
      <c r="O205" t="str">
        <f t="shared" si="800"/>
        <v/>
      </c>
      <c r="P205">
        <f t="shared" si="801"/>
        <v>91.000000000000711</v>
      </c>
      <c r="Q205" s="7">
        <f t="shared" si="802"/>
        <v>52.192150068826649</v>
      </c>
      <c r="R205">
        <f t="shared" si="803"/>
        <v>5.9999999999999787</v>
      </c>
      <c r="S205">
        <f t="shared" si="804"/>
        <v>97.000000000000682</v>
      </c>
      <c r="T205" s="7">
        <f t="shared" si="805"/>
        <v>58.192150068826628</v>
      </c>
    </row>
    <row r="206" spans="2:20" x14ac:dyDescent="0.2">
      <c r="B206" s="61"/>
      <c r="D206" s="21"/>
      <c r="E206" s="4">
        <v>25</v>
      </c>
      <c r="F206" s="4">
        <v>1031</v>
      </c>
      <c r="G206" s="6">
        <f t="shared" si="793"/>
        <v>0.4381944444444445</v>
      </c>
      <c r="H206" s="4">
        <v>1034</v>
      </c>
      <c r="I206" s="1">
        <f t="shared" si="794"/>
        <v>0.44027777777777777</v>
      </c>
      <c r="J206" s="1" t="str">
        <f t="shared" si="795"/>
        <v/>
      </c>
      <c r="K206">
        <f t="shared" si="796"/>
        <v>5.0000000000000622</v>
      </c>
      <c r="L206">
        <f t="shared" si="797"/>
        <v>2.9999999999999094</v>
      </c>
      <c r="M206">
        <f t="shared" si="798"/>
        <v>19</v>
      </c>
      <c r="N206">
        <f t="shared" ca="1" si="799"/>
        <v>743</v>
      </c>
      <c r="O206" t="str">
        <f t="shared" si="800"/>
        <v/>
      </c>
      <c r="P206">
        <f t="shared" si="801"/>
        <v>250.0000000000031</v>
      </c>
      <c r="Q206" s="7">
        <f t="shared" si="802"/>
        <v>227.5598121802818</v>
      </c>
      <c r="R206">
        <f t="shared" si="803"/>
        <v>74.99999999999774</v>
      </c>
      <c r="S206">
        <f t="shared" si="804"/>
        <v>325.00000000000085</v>
      </c>
      <c r="T206" s="7">
        <f t="shared" si="805"/>
        <v>302.55981218027955</v>
      </c>
    </row>
    <row r="207" spans="2:20" x14ac:dyDescent="0.2">
      <c r="B207" s="61"/>
      <c r="D207" s="65"/>
      <c r="E207" s="4">
        <v>75</v>
      </c>
      <c r="F207" s="4">
        <v>1039</v>
      </c>
      <c r="G207" s="6">
        <f t="shared" si="793"/>
        <v>0.44375000000000003</v>
      </c>
      <c r="H207" s="4">
        <v>1042</v>
      </c>
      <c r="I207" s="1">
        <f t="shared" si="794"/>
        <v>0.4458333333333333</v>
      </c>
      <c r="J207" s="1" t="str">
        <f t="shared" si="795"/>
        <v/>
      </c>
      <c r="K207">
        <f t="shared" si="796"/>
        <v>5.0000000000000622</v>
      </c>
      <c r="L207">
        <f t="shared" si="797"/>
        <v>2.9999999999999094</v>
      </c>
      <c r="M207">
        <f t="shared" si="798"/>
        <v>20</v>
      </c>
      <c r="N207">
        <f t="shared" ca="1" si="799"/>
        <v>743</v>
      </c>
      <c r="O207" t="str">
        <f t="shared" si="800"/>
        <v/>
      </c>
      <c r="P207">
        <f t="shared" si="801"/>
        <v>562.50000000000705</v>
      </c>
      <c r="Q207" s="7">
        <f t="shared" si="802"/>
        <v>541.01064553679043</v>
      </c>
      <c r="R207">
        <f t="shared" si="803"/>
        <v>224.99999999999321</v>
      </c>
      <c r="S207">
        <f t="shared" si="804"/>
        <v>787.50000000000023</v>
      </c>
      <c r="T207" s="7">
        <f t="shared" si="805"/>
        <v>766.01064553678361</v>
      </c>
    </row>
    <row r="208" spans="2:20" x14ac:dyDescent="0.2">
      <c r="B208" s="61"/>
      <c r="D208" s="65"/>
      <c r="E208" s="4">
        <v>150</v>
      </c>
      <c r="F208" s="4">
        <v>1047</v>
      </c>
      <c r="G208" s="6">
        <f t="shared" si="793"/>
        <v>0.44930555555555557</v>
      </c>
      <c r="H208" s="4">
        <v>1050</v>
      </c>
      <c r="I208" s="1">
        <f t="shared" si="794"/>
        <v>0.4513888888888889</v>
      </c>
      <c r="J208" s="1" t="str">
        <f t="shared" si="795"/>
        <v/>
      </c>
      <c r="K208">
        <f t="shared" si="796"/>
        <v>4.9999999999999822</v>
      </c>
      <c r="L208">
        <f t="shared" si="797"/>
        <v>2.9999999999999893</v>
      </c>
      <c r="M208">
        <f t="shared" si="798"/>
        <v>21</v>
      </c>
      <c r="N208">
        <f t="shared" ca="1" si="799"/>
        <v>743</v>
      </c>
      <c r="O208" t="str">
        <f t="shared" si="800"/>
        <v/>
      </c>
      <c r="P208">
        <f t="shared" si="801"/>
        <v>449.99999999999841</v>
      </c>
      <c r="Q208" s="7">
        <f t="shared" si="802"/>
        <v>372.80096691267937</v>
      </c>
      <c r="R208">
        <f t="shared" si="803"/>
        <v>449.99999999999841</v>
      </c>
      <c r="S208">
        <f t="shared" si="804"/>
        <v>899.99999999999682</v>
      </c>
      <c r="T208" s="7">
        <f t="shared" si="805"/>
        <v>822.80096691267772</v>
      </c>
    </row>
    <row r="209" spans="2:20" x14ac:dyDescent="0.2">
      <c r="B209" s="61"/>
      <c r="D209" s="70"/>
      <c r="E209" s="4">
        <v>30</v>
      </c>
      <c r="F209" s="4">
        <v>1055</v>
      </c>
      <c r="G209" s="6">
        <f t="shared" si="793"/>
        <v>0.4548611111111111</v>
      </c>
      <c r="H209" s="4">
        <v>1059</v>
      </c>
      <c r="I209" s="1">
        <f t="shared" si="794"/>
        <v>0.45763888888888887</v>
      </c>
      <c r="J209" s="1" t="str">
        <f t="shared" si="795"/>
        <v/>
      </c>
      <c r="K209">
        <f t="shared" si="796"/>
        <v>4.9999999999999822</v>
      </c>
      <c r="L209">
        <f t="shared" si="797"/>
        <v>3.9999999999999858</v>
      </c>
      <c r="M209">
        <f t="shared" si="798"/>
        <v>22</v>
      </c>
      <c r="N209">
        <f t="shared" ca="1" si="799"/>
        <v>743</v>
      </c>
      <c r="O209" t="str">
        <f t="shared" si="800"/>
        <v/>
      </c>
      <c r="P209">
        <f t="shared" si="801"/>
        <v>287.49999999999898</v>
      </c>
      <c r="Q209" s="7">
        <f t="shared" si="802"/>
        <v>264.0539464512097</v>
      </c>
      <c r="R209">
        <f t="shared" si="803"/>
        <v>119.99999999999957</v>
      </c>
      <c r="S209">
        <f t="shared" si="804"/>
        <v>407.49999999999852</v>
      </c>
      <c r="T209" s="7">
        <f t="shared" si="805"/>
        <v>384.0539464512093</v>
      </c>
    </row>
    <row r="210" spans="2:20" x14ac:dyDescent="0.2">
      <c r="B210" s="61"/>
      <c r="D210" s="21"/>
      <c r="E210" s="4">
        <v>85</v>
      </c>
      <c r="F210" s="4">
        <v>1104</v>
      </c>
      <c r="G210" s="6">
        <f t="shared" si="793"/>
        <v>0.46111111111111108</v>
      </c>
      <c r="H210" s="4">
        <v>1107</v>
      </c>
      <c r="I210" s="1">
        <f t="shared" si="794"/>
        <v>0.46319444444444446</v>
      </c>
      <c r="J210" s="1" t="str">
        <f t="shared" si="795"/>
        <v/>
      </c>
      <c r="K210">
        <f t="shared" si="796"/>
        <v>7.9999999999999716</v>
      </c>
      <c r="L210">
        <f t="shared" si="797"/>
        <v>3.0000000000000693</v>
      </c>
      <c r="M210">
        <f t="shared" si="798"/>
        <v>23</v>
      </c>
      <c r="N210">
        <f t="shared" ca="1" si="799"/>
        <v>743</v>
      </c>
      <c r="O210" t="str">
        <f t="shared" si="800"/>
        <v/>
      </c>
      <c r="P210">
        <f t="shared" si="801"/>
        <v>379.99999999999864</v>
      </c>
      <c r="Q210" s="7">
        <f t="shared" si="802"/>
        <v>280.36517513919642</v>
      </c>
      <c r="R210">
        <f t="shared" si="803"/>
        <v>255.00000000000588</v>
      </c>
      <c r="S210">
        <f t="shared" si="804"/>
        <v>635.00000000000455</v>
      </c>
      <c r="T210" s="7">
        <f t="shared" si="805"/>
        <v>535.36517513920228</v>
      </c>
    </row>
    <row r="211" spans="2:20" x14ac:dyDescent="0.2">
      <c r="B211" s="61"/>
      <c r="D211" s="21"/>
      <c r="E211" s="4">
        <v>10</v>
      </c>
      <c r="F211" s="4">
        <v>1115</v>
      </c>
      <c r="G211" s="6">
        <f t="shared" si="793"/>
        <v>0.46875</v>
      </c>
      <c r="H211" s="4">
        <v>1118</v>
      </c>
      <c r="I211" s="1">
        <f t="shared" si="794"/>
        <v>0.47083333333333338</v>
      </c>
      <c r="J211" s="1" t="str">
        <f t="shared" si="795"/>
        <v/>
      </c>
      <c r="K211">
        <f t="shared" si="796"/>
        <v>6.9999999999998952</v>
      </c>
      <c r="L211">
        <f t="shared" si="797"/>
        <v>3.0000000000000693</v>
      </c>
      <c r="M211">
        <f t="shared" si="798"/>
        <v>24</v>
      </c>
      <c r="N211">
        <f t="shared" ca="1" si="799"/>
        <v>743</v>
      </c>
      <c r="O211" t="str">
        <f t="shared" si="800"/>
        <v/>
      </c>
      <c r="P211">
        <f t="shared" si="801"/>
        <v>286.99999999999568</v>
      </c>
      <c r="Q211" s="7">
        <f t="shared" si="802"/>
        <v>219.84914155525018</v>
      </c>
      <c r="R211">
        <f t="shared" si="803"/>
        <v>30.000000000000693</v>
      </c>
      <c r="S211">
        <f t="shared" si="804"/>
        <v>316.99999999999636</v>
      </c>
      <c r="T211" s="7">
        <f t="shared" si="805"/>
        <v>249.84914155525087</v>
      </c>
    </row>
    <row r="212" spans="2:20" x14ac:dyDescent="0.2">
      <c r="B212" s="61"/>
      <c r="D212" s="21"/>
      <c r="E212" s="4">
        <v>72</v>
      </c>
      <c r="F212" s="4">
        <v>1125</v>
      </c>
      <c r="G212" s="6">
        <f t="shared" si="793"/>
        <v>0.47569444444444442</v>
      </c>
      <c r="H212" s="4">
        <v>1129</v>
      </c>
      <c r="I212" s="1">
        <f t="shared" si="794"/>
        <v>0.47847222222222219</v>
      </c>
      <c r="J212" s="1" t="str">
        <f t="shared" si="795"/>
        <v/>
      </c>
      <c r="K212">
        <f t="shared" si="796"/>
        <v>2.0000000000000728</v>
      </c>
      <c r="L212">
        <f t="shared" si="797"/>
        <v>3.9999999999999858</v>
      </c>
      <c r="M212">
        <f t="shared" si="798"/>
        <v>25</v>
      </c>
      <c r="N212">
        <f t="shared" ca="1" si="799"/>
        <v>743</v>
      </c>
      <c r="O212" t="str">
        <f t="shared" si="800"/>
        <v/>
      </c>
      <c r="P212">
        <f t="shared" si="801"/>
        <v>162.00000000000591</v>
      </c>
      <c r="Q212" s="7">
        <f t="shared" si="802"/>
        <v>161.33112624640222</v>
      </c>
      <c r="R212">
        <f t="shared" si="803"/>
        <v>287.99999999999898</v>
      </c>
      <c r="S212">
        <f t="shared" si="804"/>
        <v>450.00000000000489</v>
      </c>
      <c r="T212" s="7">
        <f t="shared" si="805"/>
        <v>449.3311262464012</v>
      </c>
    </row>
    <row r="213" spans="2:20" x14ac:dyDescent="0.2">
      <c r="B213" s="61"/>
      <c r="D213" s="65"/>
      <c r="E213" s="4">
        <v>90</v>
      </c>
      <c r="F213" s="4">
        <v>1131</v>
      </c>
      <c r="G213" s="6">
        <f t="shared" si="793"/>
        <v>0.47986111111111113</v>
      </c>
      <c r="H213" s="4">
        <v>1133</v>
      </c>
      <c r="I213" s="1">
        <f t="shared" si="794"/>
        <v>0.48125000000000001</v>
      </c>
      <c r="J213" s="1">
        <f t="shared" si="795"/>
        <v>0.48472222222222222</v>
      </c>
      <c r="K213" t="str">
        <f t="shared" si="796"/>
        <v/>
      </c>
      <c r="L213">
        <f t="shared" si="797"/>
        <v>1.9999999999999929</v>
      </c>
      <c r="M213">
        <f t="shared" si="798"/>
        <v>26</v>
      </c>
      <c r="N213">
        <f t="shared" ca="1" si="799"/>
        <v>743</v>
      </c>
      <c r="O213">
        <f t="shared" ca="1" si="800"/>
        <v>234.99999999999997</v>
      </c>
      <c r="P213">
        <f t="shared" si="801"/>
        <v>225</v>
      </c>
      <c r="Q213" s="7">
        <f t="shared" si="802"/>
        <v>24.569608873661242</v>
      </c>
      <c r="R213">
        <f t="shared" si="803"/>
        <v>179.99999999999937</v>
      </c>
      <c r="S213">
        <f t="shared" si="804"/>
        <v>404.99999999999937</v>
      </c>
      <c r="T213" s="7">
        <f t="shared" si="805"/>
        <v>204.56960887366063</v>
      </c>
    </row>
    <row r="214" spans="2:20" x14ac:dyDescent="0.2">
      <c r="B214" s="61">
        <v>45447</v>
      </c>
      <c r="C214">
        <v>1254</v>
      </c>
      <c r="D214" s="21"/>
      <c r="E214" s="4">
        <v>1</v>
      </c>
      <c r="F214" s="4">
        <v>1310</v>
      </c>
      <c r="G214" s="6">
        <f t="shared" si="793"/>
        <v>0.54861111111111105</v>
      </c>
      <c r="H214" s="4">
        <v>1313</v>
      </c>
      <c r="I214" s="1">
        <f t="shared" si="794"/>
        <v>0.55069444444444449</v>
      </c>
      <c r="J214" s="1" t="str">
        <f t="shared" si="795"/>
        <v/>
      </c>
      <c r="K214">
        <f t="shared" si="796"/>
        <v>7.9999999999999716</v>
      </c>
      <c r="L214">
        <f t="shared" si="797"/>
        <v>3.0000000000001492</v>
      </c>
      <c r="M214">
        <f t="shared" si="798"/>
        <v>1</v>
      </c>
      <c r="N214">
        <f t="shared" ca="1" si="799"/>
        <v>1254</v>
      </c>
      <c r="O214" t="str">
        <f t="shared" si="800"/>
        <v/>
      </c>
      <c r="P214">
        <f t="shared" si="801"/>
        <v>103.99999999999963</v>
      </c>
      <c r="Q214" s="7">
        <f t="shared" si="802"/>
        <v>59.648171507229783</v>
      </c>
      <c r="R214">
        <f t="shared" si="803"/>
        <v>3.0000000000001492</v>
      </c>
      <c r="S214">
        <f t="shared" si="804"/>
        <v>106.99999999999977</v>
      </c>
      <c r="T214" s="7">
        <f t="shared" si="805"/>
        <v>62.648171507229932</v>
      </c>
    </row>
    <row r="215" spans="2:20" x14ac:dyDescent="0.2">
      <c r="B215" s="61"/>
      <c r="D215" s="70"/>
      <c r="E215" s="4">
        <v>25</v>
      </c>
      <c r="F215" s="4">
        <v>1321</v>
      </c>
      <c r="G215" s="6">
        <f t="shared" si="793"/>
        <v>0.55625000000000002</v>
      </c>
      <c r="H215" s="4">
        <v>1324</v>
      </c>
      <c r="I215" s="1">
        <f t="shared" si="794"/>
        <v>0.55833333333333335</v>
      </c>
      <c r="J215" s="1" t="str">
        <f t="shared" si="795"/>
        <v/>
      </c>
      <c r="K215">
        <f t="shared" si="796"/>
        <v>3.9999999999999858</v>
      </c>
      <c r="L215">
        <f t="shared" si="797"/>
        <v>2.9999999999999893</v>
      </c>
      <c r="M215">
        <f t="shared" si="798"/>
        <v>2</v>
      </c>
      <c r="N215">
        <f t="shared" ca="1" si="799"/>
        <v>1254</v>
      </c>
      <c r="O215" t="str">
        <f t="shared" si="800"/>
        <v/>
      </c>
      <c r="P215">
        <f t="shared" si="801"/>
        <v>209.99999999999926</v>
      </c>
      <c r="Q215" s="7">
        <f t="shared" si="802"/>
        <v>189.14142804761676</v>
      </c>
      <c r="R215">
        <f t="shared" si="803"/>
        <v>74.99999999999973</v>
      </c>
      <c r="S215">
        <f t="shared" si="804"/>
        <v>284.99999999999898</v>
      </c>
      <c r="T215" s="7">
        <f t="shared" si="805"/>
        <v>264.1414280476165</v>
      </c>
    </row>
    <row r="216" spans="2:20" x14ac:dyDescent="0.2">
      <c r="B216" s="61"/>
      <c r="D216" s="21"/>
      <c r="E216" s="4">
        <v>80</v>
      </c>
      <c r="F216" s="4">
        <v>1328</v>
      </c>
      <c r="G216" s="6">
        <f t="shared" si="793"/>
        <v>0.56111111111111112</v>
      </c>
      <c r="H216" s="4">
        <v>1332</v>
      </c>
      <c r="I216" s="1">
        <f t="shared" si="794"/>
        <v>0.56388888888888888</v>
      </c>
      <c r="J216" s="1" t="str">
        <f t="shared" si="795"/>
        <v/>
      </c>
      <c r="K216">
        <f t="shared" si="796"/>
        <v>4.9999999999999822</v>
      </c>
      <c r="L216">
        <f t="shared" si="797"/>
        <v>3.9999999999999858</v>
      </c>
      <c r="M216">
        <f t="shared" si="798"/>
        <v>3</v>
      </c>
      <c r="N216">
        <f t="shared" ca="1" si="799"/>
        <v>1254</v>
      </c>
      <c r="O216" t="str">
        <f t="shared" si="800"/>
        <v/>
      </c>
      <c r="P216">
        <f t="shared" si="801"/>
        <v>587.49999999999795</v>
      </c>
      <c r="Q216" s="7">
        <f t="shared" si="802"/>
        <v>566.98044143711638</v>
      </c>
      <c r="R216">
        <f t="shared" si="803"/>
        <v>319.99999999999886</v>
      </c>
      <c r="S216">
        <f t="shared" si="804"/>
        <v>907.49999999999682</v>
      </c>
      <c r="T216" s="7">
        <f t="shared" si="805"/>
        <v>886.98044143711525</v>
      </c>
    </row>
    <row r="217" spans="2:20" x14ac:dyDescent="0.2">
      <c r="B217" s="61"/>
      <c r="D217" s="65"/>
      <c r="E217" s="4">
        <v>155</v>
      </c>
      <c r="F217" s="4">
        <v>1337</v>
      </c>
      <c r="G217" s="6">
        <f t="shared" si="793"/>
        <v>0.56736111111111109</v>
      </c>
      <c r="H217" s="4">
        <v>1340</v>
      </c>
      <c r="I217" s="1">
        <f t="shared" si="794"/>
        <v>0.56944444444444442</v>
      </c>
      <c r="J217" s="1" t="str">
        <f t="shared" si="795"/>
        <v/>
      </c>
      <c r="K217">
        <f t="shared" si="796"/>
        <v>4.9999999999999822</v>
      </c>
      <c r="L217">
        <f t="shared" si="797"/>
        <v>2.9999999999999893</v>
      </c>
      <c r="M217">
        <f t="shared" si="798"/>
        <v>4</v>
      </c>
      <c r="N217">
        <f t="shared" ca="1" si="799"/>
        <v>1254</v>
      </c>
      <c r="O217" t="str">
        <f t="shared" si="800"/>
        <v/>
      </c>
      <c r="P217">
        <f t="shared" si="801"/>
        <v>499.99999999999824</v>
      </c>
      <c r="Q217" s="7">
        <f t="shared" si="802"/>
        <v>444.70943327357469</v>
      </c>
      <c r="R217">
        <f t="shared" si="803"/>
        <v>464.99999999999835</v>
      </c>
      <c r="S217">
        <f t="shared" si="804"/>
        <v>964.99999999999659</v>
      </c>
      <c r="T217" s="7">
        <f t="shared" si="805"/>
        <v>909.70943327357304</v>
      </c>
    </row>
    <row r="218" spans="2:20" x14ac:dyDescent="0.2">
      <c r="B218" s="61"/>
      <c r="D218" s="65"/>
      <c r="E218" s="4">
        <v>45</v>
      </c>
      <c r="F218" s="4">
        <v>1345</v>
      </c>
      <c r="G218" s="6">
        <f t="shared" si="793"/>
        <v>0.57291666666666663</v>
      </c>
      <c r="H218" s="4">
        <v>1348</v>
      </c>
      <c r="I218" s="1">
        <f t="shared" si="794"/>
        <v>0.57500000000000007</v>
      </c>
      <c r="J218" s="1" t="str">
        <f t="shared" si="795"/>
        <v/>
      </c>
      <c r="K218">
        <f t="shared" si="796"/>
        <v>3.9999999999999858</v>
      </c>
      <c r="L218">
        <f t="shared" si="797"/>
        <v>3.0000000000001492</v>
      </c>
      <c r="M218">
        <f t="shared" si="798"/>
        <v>5</v>
      </c>
      <c r="N218">
        <f t="shared" ca="1" si="799"/>
        <v>1254</v>
      </c>
      <c r="O218" t="str">
        <f t="shared" si="800"/>
        <v/>
      </c>
      <c r="P218">
        <f t="shared" si="801"/>
        <v>353.99999999999875</v>
      </c>
      <c r="Q218" s="7">
        <f t="shared" si="802"/>
        <v>323.37817398410556</v>
      </c>
      <c r="R218">
        <f t="shared" si="803"/>
        <v>135.00000000000671</v>
      </c>
      <c r="S218">
        <f t="shared" si="804"/>
        <v>489.00000000000546</v>
      </c>
      <c r="T218" s="7">
        <f t="shared" si="805"/>
        <v>458.37817398411227</v>
      </c>
    </row>
    <row r="219" spans="2:20" x14ac:dyDescent="0.2">
      <c r="B219" s="61"/>
      <c r="D219" s="65"/>
      <c r="E219" s="4">
        <v>132</v>
      </c>
      <c r="F219" s="4">
        <v>1352</v>
      </c>
      <c r="G219" s="6">
        <f t="shared" si="793"/>
        <v>0.57777777777777783</v>
      </c>
      <c r="H219" s="4">
        <v>1355</v>
      </c>
      <c r="I219" s="1">
        <f t="shared" si="794"/>
        <v>0.57986111111111105</v>
      </c>
      <c r="J219" s="1" t="str">
        <f t="shared" si="795"/>
        <v/>
      </c>
      <c r="K219">
        <f t="shared" si="796"/>
        <v>7.000000000000135</v>
      </c>
      <c r="L219">
        <f t="shared" si="797"/>
        <v>2.9999999999998295</v>
      </c>
      <c r="M219">
        <f t="shared" si="798"/>
        <v>6</v>
      </c>
      <c r="N219">
        <f t="shared" ca="1" si="799"/>
        <v>1254</v>
      </c>
      <c r="O219" t="str">
        <f t="shared" si="800"/>
        <v/>
      </c>
      <c r="P219">
        <f t="shared" si="801"/>
        <v>584.50000000001125</v>
      </c>
      <c r="Q219" s="7">
        <f t="shared" si="802"/>
        <v>511.50554504268445</v>
      </c>
      <c r="R219">
        <f t="shared" si="803"/>
        <v>395.99999999997749</v>
      </c>
      <c r="S219">
        <f t="shared" si="804"/>
        <v>980.49999999998875</v>
      </c>
      <c r="T219" s="7">
        <f t="shared" si="805"/>
        <v>907.50554504266188</v>
      </c>
    </row>
    <row r="220" spans="2:20" x14ac:dyDescent="0.2">
      <c r="B220" s="61"/>
      <c r="D220" s="21"/>
      <c r="E220" s="4">
        <v>35</v>
      </c>
      <c r="F220" s="4">
        <v>1402</v>
      </c>
      <c r="G220" s="6">
        <f t="shared" si="793"/>
        <v>0.58472222222222225</v>
      </c>
      <c r="H220" s="4">
        <v>1405</v>
      </c>
      <c r="I220" s="1">
        <f t="shared" si="794"/>
        <v>0.58680555555555558</v>
      </c>
      <c r="J220" s="1" t="str">
        <f t="shared" si="795"/>
        <v/>
      </c>
      <c r="K220">
        <f t="shared" si="796"/>
        <v>3.9999999999999858</v>
      </c>
      <c r="L220">
        <f t="shared" si="797"/>
        <v>2.9999999999999893</v>
      </c>
      <c r="M220">
        <f t="shared" si="798"/>
        <v>7</v>
      </c>
      <c r="N220">
        <f t="shared" ca="1" si="799"/>
        <v>1254</v>
      </c>
      <c r="O220" t="str">
        <f t="shared" si="800"/>
        <v/>
      </c>
      <c r="P220">
        <f t="shared" si="801"/>
        <v>209.99999999999926</v>
      </c>
      <c r="Q220" s="7">
        <f t="shared" si="802"/>
        <v>201.97730988719209</v>
      </c>
      <c r="R220">
        <f t="shared" si="803"/>
        <v>104.99999999999963</v>
      </c>
      <c r="S220">
        <f t="shared" si="804"/>
        <v>314.99999999999886</v>
      </c>
      <c r="T220" s="7">
        <f t="shared" si="805"/>
        <v>306.97730988719172</v>
      </c>
    </row>
    <row r="221" spans="2:20" x14ac:dyDescent="0.2">
      <c r="B221" s="61"/>
      <c r="D221" s="70"/>
      <c r="E221" s="4">
        <v>70</v>
      </c>
      <c r="F221" s="4">
        <v>1409</v>
      </c>
      <c r="G221" s="6">
        <f t="shared" si="793"/>
        <v>0.58958333333333335</v>
      </c>
      <c r="H221" s="4">
        <v>1411</v>
      </c>
      <c r="I221" s="1">
        <f t="shared" si="794"/>
        <v>0.59097222222222223</v>
      </c>
      <c r="J221" s="1" t="str">
        <f t="shared" si="795"/>
        <v/>
      </c>
      <c r="K221">
        <f t="shared" si="796"/>
        <v>6.9999999999999751</v>
      </c>
      <c r="L221">
        <f t="shared" si="797"/>
        <v>1.9999999999999929</v>
      </c>
      <c r="M221">
        <f t="shared" si="798"/>
        <v>8</v>
      </c>
      <c r="N221">
        <f t="shared" ca="1" si="799"/>
        <v>1254</v>
      </c>
      <c r="O221" t="str">
        <f t="shared" si="800"/>
        <v/>
      </c>
      <c r="P221">
        <f t="shared" si="801"/>
        <v>248.49999999999912</v>
      </c>
      <c r="Q221" s="7">
        <f t="shared" si="802"/>
        <v>113.68733740894761</v>
      </c>
      <c r="R221">
        <f t="shared" si="803"/>
        <v>139.99999999999949</v>
      </c>
      <c r="S221">
        <f t="shared" si="804"/>
        <v>388.49999999999864</v>
      </c>
      <c r="T221" s="7">
        <f t="shared" si="805"/>
        <v>253.68733740894709</v>
      </c>
    </row>
    <row r="222" spans="2:20" x14ac:dyDescent="0.2">
      <c r="B222" s="61"/>
      <c r="D222" s="65"/>
      <c r="E222" s="4">
        <v>1</v>
      </c>
      <c r="F222" s="4">
        <v>1418</v>
      </c>
      <c r="G222" s="6">
        <f t="shared" ref="G222:G226" si="806">VALUE(CONCATENATE(LEFT(F222,LEN(F222)-2),":",RIGHT(F222,2)))</f>
        <v>0.59583333333333333</v>
      </c>
      <c r="H222" s="4">
        <v>1421</v>
      </c>
      <c r="I222" s="1">
        <f t="shared" ref="I222:I226" si="807">VALUE(CONCATENATE(LEFT(H222,LEN(H222)-2),":",RIGHT(H222,2)))</f>
        <v>0.59791666666666665</v>
      </c>
      <c r="J222" s="1" t="str">
        <f t="shared" ref="J222:J226" si="808">IF(OR(B223&lt;&gt;"",E223=""),I222+TIME(0,5,0),"")</f>
        <v/>
      </c>
      <c r="K222">
        <f t="shared" ref="K222:K226" si="809">IF(AND(OR(AND(B222&lt;&gt;"",B223=""),AND(B222="",B223="")),E223&lt;&gt;""),(G223-I222)*1440,"")</f>
        <v>5.9999999999999787</v>
      </c>
      <c r="L222">
        <f t="shared" ref="L222:L226" si="810">(I222-G222)*1440</f>
        <v>2.9999999999999893</v>
      </c>
      <c r="M222">
        <f t="shared" ref="M222:M226" si="811">IF(B222&lt;&gt;"",1,M221+1)</f>
        <v>9</v>
      </c>
      <c r="N222">
        <f t="shared" ref="N222:N226" ca="1" si="812">OFFSET(C222,-M222+1,0)</f>
        <v>1254</v>
      </c>
      <c r="O222" t="str">
        <f t="shared" ref="O222:O226" si="813">IF(J222&lt;&gt;"",(J222-VALUE(CONCATENATE(LEFT(N222,LEN(N222)-2),":",RIGHT(N222,2))))*1440,"")</f>
        <v/>
      </c>
      <c r="P222">
        <f t="shared" ref="P222:P226" si="814">IF(K222&lt;&gt;"",(E222+E223)*K222/2,E222*5/2)</f>
        <v>32.999999999999886</v>
      </c>
      <c r="Q222" s="7">
        <f t="shared" ref="Q222:Q226" si="815">IF(K222&lt;&gt;"",(E223-E222)*K222/LN((E223+0.000001)/(E222+0.000001)),-5*(E222-0.000001)/(LN(1/E222)-13.8155))</f>
        <v>23.451911189302532</v>
      </c>
      <c r="R222">
        <f t="shared" ref="R222:R226" si="816">(E222*L222)</f>
        <v>2.9999999999999893</v>
      </c>
      <c r="S222">
        <f t="shared" ref="S222:S226" si="817">P222+R222</f>
        <v>35.999999999999872</v>
      </c>
      <c r="T222" s="7">
        <f t="shared" ref="T222:T226" si="818">Q222+R222</f>
        <v>26.451911189302521</v>
      </c>
    </row>
    <row r="223" spans="2:20" x14ac:dyDescent="0.2">
      <c r="B223" s="61"/>
      <c r="D223" s="21"/>
      <c r="E223" s="4">
        <v>10</v>
      </c>
      <c r="F223" s="4">
        <v>1427</v>
      </c>
      <c r="G223" s="6">
        <f t="shared" si="806"/>
        <v>0.6020833333333333</v>
      </c>
      <c r="H223" s="4">
        <v>1431</v>
      </c>
      <c r="I223" s="1">
        <f t="shared" si="807"/>
        <v>0.60486111111111118</v>
      </c>
      <c r="J223" s="1" t="str">
        <f t="shared" si="808"/>
        <v/>
      </c>
      <c r="K223">
        <f t="shared" si="809"/>
        <v>5.9999999999999787</v>
      </c>
      <c r="L223">
        <f t="shared" si="810"/>
        <v>4.0000000000001457</v>
      </c>
      <c r="M223">
        <f t="shared" si="811"/>
        <v>10</v>
      </c>
      <c r="N223">
        <f t="shared" ca="1" si="812"/>
        <v>1254</v>
      </c>
      <c r="O223" t="str">
        <f t="shared" si="813"/>
        <v/>
      </c>
      <c r="P223">
        <f t="shared" si="814"/>
        <v>269.99999999999903</v>
      </c>
      <c r="Q223" s="7">
        <f t="shared" si="815"/>
        <v>201.97731422337736</v>
      </c>
      <c r="R223">
        <f t="shared" si="816"/>
        <v>40.000000000001457</v>
      </c>
      <c r="S223">
        <f t="shared" si="817"/>
        <v>310.00000000000051</v>
      </c>
      <c r="T223" s="7">
        <f t="shared" si="818"/>
        <v>241.97731422337881</v>
      </c>
    </row>
    <row r="224" spans="2:20" x14ac:dyDescent="0.2">
      <c r="B224" s="61"/>
      <c r="D224" s="70"/>
      <c r="E224" s="4">
        <v>80</v>
      </c>
      <c r="F224" s="4">
        <v>1437</v>
      </c>
      <c r="G224" s="6">
        <f t="shared" si="806"/>
        <v>0.60902777777777783</v>
      </c>
      <c r="H224" s="4">
        <v>1441</v>
      </c>
      <c r="I224" s="1">
        <f t="shared" si="807"/>
        <v>0.6118055555555556</v>
      </c>
      <c r="J224" s="1" t="str">
        <f t="shared" si="808"/>
        <v/>
      </c>
      <c r="K224">
        <f t="shared" si="809"/>
        <v>5.9999999999999787</v>
      </c>
      <c r="L224">
        <f t="shared" si="810"/>
        <v>3.9999999999999858</v>
      </c>
      <c r="M224">
        <f t="shared" si="811"/>
        <v>11</v>
      </c>
      <c r="N224">
        <f t="shared" ca="1" si="812"/>
        <v>1254</v>
      </c>
      <c r="O224" t="str">
        <f t="shared" si="813"/>
        <v/>
      </c>
      <c r="P224">
        <f t="shared" si="814"/>
        <v>779.99999999999727</v>
      </c>
      <c r="Q224" s="7">
        <f t="shared" si="815"/>
        <v>739.89104504902355</v>
      </c>
      <c r="R224">
        <f t="shared" si="816"/>
        <v>319.99999999999886</v>
      </c>
      <c r="S224">
        <f t="shared" si="817"/>
        <v>1099.9999999999961</v>
      </c>
      <c r="T224" s="7">
        <f t="shared" si="818"/>
        <v>1059.8910450490225</v>
      </c>
    </row>
    <row r="225" spans="2:20" x14ac:dyDescent="0.2">
      <c r="B225" s="61"/>
      <c r="D225" s="21"/>
      <c r="E225" s="4">
        <v>180</v>
      </c>
      <c r="F225" s="4">
        <v>1447</v>
      </c>
      <c r="G225" s="6">
        <f t="shared" si="806"/>
        <v>0.61597222222222225</v>
      </c>
      <c r="H225" s="4">
        <v>1450</v>
      </c>
      <c r="I225" s="1">
        <f t="shared" si="807"/>
        <v>0.61805555555555558</v>
      </c>
      <c r="J225" s="1" t="str">
        <f t="shared" si="808"/>
        <v/>
      </c>
      <c r="K225">
        <f t="shared" si="809"/>
        <v>5.9999999999999787</v>
      </c>
      <c r="L225">
        <f t="shared" si="810"/>
        <v>2.9999999999999893</v>
      </c>
      <c r="M225">
        <f t="shared" si="811"/>
        <v>12</v>
      </c>
      <c r="N225">
        <f t="shared" ca="1" si="812"/>
        <v>1254</v>
      </c>
      <c r="O225" t="str">
        <f t="shared" si="813"/>
        <v/>
      </c>
      <c r="P225">
        <f t="shared" si="814"/>
        <v>719.9999999999975</v>
      </c>
      <c r="Q225" s="7">
        <f t="shared" si="815"/>
        <v>655.37224979960411</v>
      </c>
      <c r="R225">
        <f t="shared" si="816"/>
        <v>539.99999999999807</v>
      </c>
      <c r="S225">
        <f t="shared" si="817"/>
        <v>1259.9999999999955</v>
      </c>
      <c r="T225" s="7">
        <f t="shared" si="818"/>
        <v>1195.3722497996023</v>
      </c>
    </row>
    <row r="226" spans="2:20" x14ac:dyDescent="0.2">
      <c r="B226" s="61"/>
      <c r="D226" s="22"/>
      <c r="E226" s="4">
        <v>60</v>
      </c>
      <c r="F226" s="4">
        <v>1456</v>
      </c>
      <c r="G226" s="6">
        <f t="shared" si="806"/>
        <v>0.62222222222222223</v>
      </c>
      <c r="H226" s="4">
        <v>1458</v>
      </c>
      <c r="I226" s="1">
        <f t="shared" si="807"/>
        <v>0.62361111111111112</v>
      </c>
      <c r="J226" s="1" t="str">
        <f t="shared" si="808"/>
        <v/>
      </c>
      <c r="K226">
        <f t="shared" si="809"/>
        <v>5.9999999999999787</v>
      </c>
      <c r="L226">
        <f t="shared" si="810"/>
        <v>1.9999999999999929</v>
      </c>
      <c r="M226">
        <f t="shared" si="811"/>
        <v>13</v>
      </c>
      <c r="N226">
        <f t="shared" ca="1" si="812"/>
        <v>1254</v>
      </c>
      <c r="O226" t="str">
        <f t="shared" si="813"/>
        <v/>
      </c>
      <c r="P226">
        <f t="shared" si="814"/>
        <v>569.99999999999795</v>
      </c>
      <c r="Q226" s="7">
        <f t="shared" si="815"/>
        <v>543.20421317781097</v>
      </c>
      <c r="R226">
        <f t="shared" si="816"/>
        <v>119.99999999999957</v>
      </c>
      <c r="S226">
        <f t="shared" si="817"/>
        <v>689.9999999999975</v>
      </c>
      <c r="T226" s="7">
        <f t="shared" si="818"/>
        <v>663.20421317781052</v>
      </c>
    </row>
    <row r="227" spans="2:20" x14ac:dyDescent="0.2">
      <c r="B227" s="61"/>
      <c r="D227" s="21"/>
      <c r="E227" s="4">
        <v>130</v>
      </c>
      <c r="F227" s="4">
        <v>1504</v>
      </c>
      <c r="G227" s="6">
        <f t="shared" ref="G227:G234" si="819">VALUE(CONCATENATE(LEFT(F227,LEN(F227)-2),":",RIGHT(F227,2)))</f>
        <v>0.62777777777777777</v>
      </c>
      <c r="H227" s="4">
        <v>1507</v>
      </c>
      <c r="I227" s="1">
        <f t="shared" ref="I227:I234" si="820">VALUE(CONCATENATE(LEFT(H227,LEN(H227)-2),":",RIGHT(H227,2)))</f>
        <v>0.62986111111111109</v>
      </c>
      <c r="J227" s="1" t="str">
        <f t="shared" ref="J227:J234" si="821">IF(OR(B228&lt;&gt;"",E228=""),I227+TIME(0,5,0),"")</f>
        <v/>
      </c>
      <c r="K227">
        <f t="shared" ref="K227:K234" si="822">IF(AND(OR(AND(B227&lt;&gt;"",B228=""),AND(B227="",B228="")),E228&lt;&gt;""),(G228-I227)*1440,"")</f>
        <v>9.0000000000001279</v>
      </c>
      <c r="L227">
        <f t="shared" ref="L227:L234" si="823">(I227-G227)*1440</f>
        <v>2.9999999999999893</v>
      </c>
      <c r="M227">
        <f t="shared" ref="M227:M234" si="824">IF(B227&lt;&gt;"",1,M226+1)</f>
        <v>14</v>
      </c>
      <c r="N227">
        <f t="shared" ref="N227:N234" ca="1" si="825">OFFSET(C227,-M227+1,0)</f>
        <v>1254</v>
      </c>
      <c r="O227" t="str">
        <f t="shared" ref="O227:O234" si="826">IF(J227&lt;&gt;"",(J227-VALUE(CONCATENATE(LEFT(N227,LEN(N227)-2),":",RIGHT(N227,2))))*1440,"")</f>
        <v/>
      </c>
      <c r="P227">
        <f t="shared" ref="P227:P234" si="827">IF(K227&lt;&gt;"",(E227+E228)*K227/2,E227*5/2)</f>
        <v>630.00000000000898</v>
      </c>
      <c r="Q227" s="7">
        <f t="shared" ref="Q227:Q234" si="828">IF(K227&lt;&gt;"",(E228-E227)*K227/LN((E228+0.000001)/(E227+0.000001)),-5*(E227-0.000001)/(LN(1/E227)-13.8155))</f>
        <v>421.06096002457792</v>
      </c>
      <c r="R227">
        <f t="shared" ref="R227:R234" si="829">(E227*L227)</f>
        <v>389.99999999999864</v>
      </c>
      <c r="S227">
        <f t="shared" ref="S227:S234" si="830">P227+R227</f>
        <v>1020.0000000000076</v>
      </c>
      <c r="T227" s="7">
        <f t="shared" ref="T227:T234" si="831">Q227+R227</f>
        <v>811.06096002457662</v>
      </c>
    </row>
    <row r="228" spans="2:20" x14ac:dyDescent="0.2">
      <c r="B228" s="61"/>
      <c r="D228" s="21"/>
      <c r="E228" s="4">
        <v>10</v>
      </c>
      <c r="F228" s="4">
        <v>1516</v>
      </c>
      <c r="G228" s="6">
        <f t="shared" si="819"/>
        <v>0.63611111111111118</v>
      </c>
      <c r="H228" s="4">
        <v>1518</v>
      </c>
      <c r="I228" s="1">
        <f t="shared" si="820"/>
        <v>0.63750000000000007</v>
      </c>
      <c r="J228" s="1" t="str">
        <f t="shared" si="821"/>
        <v/>
      </c>
      <c r="K228">
        <f t="shared" si="822"/>
        <v>3.9999999999999858</v>
      </c>
      <c r="L228">
        <f t="shared" si="823"/>
        <v>1.9999999999999929</v>
      </c>
      <c r="M228">
        <f t="shared" si="824"/>
        <v>15</v>
      </c>
      <c r="N228">
        <f t="shared" ca="1" si="825"/>
        <v>1254</v>
      </c>
      <c r="O228" t="str">
        <f t="shared" si="826"/>
        <v/>
      </c>
      <c r="P228">
        <f t="shared" si="827"/>
        <v>119.99999999999957</v>
      </c>
      <c r="Q228" s="7">
        <f t="shared" si="828"/>
        <v>99.413594471068379</v>
      </c>
      <c r="R228">
        <f t="shared" si="829"/>
        <v>19.999999999999929</v>
      </c>
      <c r="S228">
        <f t="shared" si="830"/>
        <v>139.99999999999949</v>
      </c>
      <c r="T228" s="7">
        <f t="shared" si="831"/>
        <v>119.41359447106831</v>
      </c>
    </row>
    <row r="229" spans="2:20" x14ac:dyDescent="0.2">
      <c r="B229" s="61"/>
      <c r="D229" s="70"/>
      <c r="E229" s="4">
        <v>50</v>
      </c>
      <c r="F229" s="4">
        <v>1522</v>
      </c>
      <c r="G229" s="6">
        <f t="shared" si="819"/>
        <v>0.64027777777777783</v>
      </c>
      <c r="H229" s="4">
        <v>1525</v>
      </c>
      <c r="I229" s="1">
        <f t="shared" si="820"/>
        <v>0.64236111111111105</v>
      </c>
      <c r="J229" s="1" t="str">
        <f t="shared" si="821"/>
        <v/>
      </c>
      <c r="K229">
        <f t="shared" si="822"/>
        <v>5.0000000000001421</v>
      </c>
      <c r="L229">
        <f t="shared" si="823"/>
        <v>2.9999999999998295</v>
      </c>
      <c r="M229">
        <f t="shared" si="824"/>
        <v>16</v>
      </c>
      <c r="N229">
        <f t="shared" ca="1" si="825"/>
        <v>1254</v>
      </c>
      <c r="O229" t="str">
        <f t="shared" si="826"/>
        <v/>
      </c>
      <c r="P229">
        <f t="shared" si="827"/>
        <v>127.50000000000362</v>
      </c>
      <c r="Q229" s="7">
        <f t="shared" si="828"/>
        <v>62.627459254440666</v>
      </c>
      <c r="R229">
        <f t="shared" si="829"/>
        <v>149.99999999999147</v>
      </c>
      <c r="S229">
        <f t="shared" si="830"/>
        <v>277.49999999999511</v>
      </c>
      <c r="T229" s="7">
        <f t="shared" si="831"/>
        <v>212.62745925443215</v>
      </c>
    </row>
    <row r="230" spans="2:20" x14ac:dyDescent="0.2">
      <c r="B230" s="61"/>
      <c r="D230" s="21"/>
      <c r="E230" s="4">
        <v>1</v>
      </c>
      <c r="F230" s="4">
        <v>1530</v>
      </c>
      <c r="G230" s="6">
        <f t="shared" si="819"/>
        <v>0.64583333333333337</v>
      </c>
      <c r="H230" s="4">
        <v>1534</v>
      </c>
      <c r="I230" s="1">
        <f t="shared" si="820"/>
        <v>0.64861111111111114</v>
      </c>
      <c r="J230" s="1" t="str">
        <f t="shared" si="821"/>
        <v/>
      </c>
      <c r="K230">
        <f t="shared" si="822"/>
        <v>8.999999999999968</v>
      </c>
      <c r="L230">
        <f t="shared" si="823"/>
        <v>3.9999999999999858</v>
      </c>
      <c r="M230">
        <f t="shared" si="824"/>
        <v>17</v>
      </c>
      <c r="N230">
        <f t="shared" ca="1" si="825"/>
        <v>1254</v>
      </c>
      <c r="O230" t="str">
        <f t="shared" si="826"/>
        <v/>
      </c>
      <c r="P230">
        <f t="shared" si="827"/>
        <v>71.999999999999744</v>
      </c>
      <c r="Q230" s="7">
        <f t="shared" si="828"/>
        <v>46.527957042593243</v>
      </c>
      <c r="R230">
        <f t="shared" si="829"/>
        <v>3.9999999999999858</v>
      </c>
      <c r="S230">
        <f t="shared" si="830"/>
        <v>75.99999999999973</v>
      </c>
      <c r="T230" s="7">
        <f t="shared" si="831"/>
        <v>50.527957042593229</v>
      </c>
    </row>
    <row r="231" spans="2:20" x14ac:dyDescent="0.2">
      <c r="B231" s="61"/>
      <c r="D231" s="21"/>
      <c r="E231" s="4">
        <v>15</v>
      </c>
      <c r="F231" s="4">
        <v>1543</v>
      </c>
      <c r="G231" s="6">
        <f t="shared" si="819"/>
        <v>0.65486111111111112</v>
      </c>
      <c r="H231" s="4">
        <v>1546</v>
      </c>
      <c r="I231" s="1">
        <f t="shared" si="820"/>
        <v>0.65694444444444444</v>
      </c>
      <c r="J231" s="1" t="str">
        <f t="shared" si="821"/>
        <v/>
      </c>
      <c r="K231">
        <f t="shared" si="822"/>
        <v>5.9999999999999787</v>
      </c>
      <c r="L231">
        <f t="shared" si="823"/>
        <v>2.9999999999999893</v>
      </c>
      <c r="M231">
        <f t="shared" si="824"/>
        <v>18</v>
      </c>
      <c r="N231">
        <f t="shared" ca="1" si="825"/>
        <v>1254</v>
      </c>
      <c r="O231" t="str">
        <f t="shared" si="826"/>
        <v/>
      </c>
      <c r="P231">
        <f t="shared" si="827"/>
        <v>200.99999999999929</v>
      </c>
      <c r="Q231" s="7">
        <f t="shared" si="828"/>
        <v>178.57236652977522</v>
      </c>
      <c r="R231">
        <f t="shared" si="829"/>
        <v>44.999999999999844</v>
      </c>
      <c r="S231">
        <f t="shared" si="830"/>
        <v>245.99999999999915</v>
      </c>
      <c r="T231" s="7">
        <f t="shared" si="831"/>
        <v>223.57236652977508</v>
      </c>
    </row>
    <row r="232" spans="2:20" x14ac:dyDescent="0.2">
      <c r="B232" s="61"/>
      <c r="D232" s="70"/>
      <c r="E232" s="4">
        <v>52</v>
      </c>
      <c r="F232" s="4">
        <v>1552</v>
      </c>
      <c r="G232" s="6">
        <f t="shared" si="819"/>
        <v>0.66111111111111109</v>
      </c>
      <c r="H232" s="4">
        <v>1557</v>
      </c>
      <c r="I232" s="1">
        <f t="shared" si="820"/>
        <v>0.6645833333333333</v>
      </c>
      <c r="J232" s="1" t="str">
        <f t="shared" si="821"/>
        <v/>
      </c>
      <c r="K232">
        <f t="shared" si="822"/>
        <v>2.9999999999999893</v>
      </c>
      <c r="L232">
        <f t="shared" si="823"/>
        <v>4.9999999999999822</v>
      </c>
      <c r="M232">
        <f t="shared" si="824"/>
        <v>19</v>
      </c>
      <c r="N232">
        <f t="shared" ca="1" si="825"/>
        <v>1254</v>
      </c>
      <c r="O232" t="str">
        <f t="shared" si="826"/>
        <v/>
      </c>
      <c r="P232">
        <f t="shared" si="827"/>
        <v>209.99999999999926</v>
      </c>
      <c r="Q232" s="7">
        <f t="shared" si="828"/>
        <v>205.28686359383153</v>
      </c>
      <c r="R232">
        <f t="shared" si="829"/>
        <v>259.99999999999909</v>
      </c>
      <c r="S232">
        <f t="shared" si="830"/>
        <v>469.99999999999835</v>
      </c>
      <c r="T232" s="7">
        <f t="shared" si="831"/>
        <v>465.28686359383062</v>
      </c>
    </row>
    <row r="233" spans="2:20" x14ac:dyDescent="0.2">
      <c r="B233" s="11"/>
      <c r="D233" s="21"/>
      <c r="E233" s="4">
        <v>88</v>
      </c>
      <c r="F233" s="4">
        <v>1600</v>
      </c>
      <c r="G233" s="6">
        <f t="shared" si="819"/>
        <v>0.66666666666666663</v>
      </c>
      <c r="H233" s="4">
        <v>1603</v>
      </c>
      <c r="I233" s="1">
        <f t="shared" si="820"/>
        <v>0.66875000000000007</v>
      </c>
      <c r="J233" s="1" t="str">
        <f t="shared" si="821"/>
        <v/>
      </c>
      <c r="K233">
        <f t="shared" si="822"/>
        <v>8.9999999999998082</v>
      </c>
      <c r="L233">
        <f t="shared" si="823"/>
        <v>3.0000000000001492</v>
      </c>
      <c r="M233">
        <f t="shared" si="824"/>
        <v>20</v>
      </c>
      <c r="N233">
        <f t="shared" ca="1" si="825"/>
        <v>1254</v>
      </c>
      <c r="O233" t="str">
        <f t="shared" si="826"/>
        <v/>
      </c>
      <c r="P233">
        <f t="shared" si="827"/>
        <v>472.49999999998994</v>
      </c>
      <c r="Q233" s="7">
        <f t="shared" si="828"/>
        <v>388.65695304598609</v>
      </c>
      <c r="R233">
        <f t="shared" si="829"/>
        <v>264.00000000001313</v>
      </c>
      <c r="S233">
        <f t="shared" si="830"/>
        <v>736.50000000000307</v>
      </c>
      <c r="T233" s="7">
        <f t="shared" si="831"/>
        <v>652.65695304599922</v>
      </c>
    </row>
    <row r="234" spans="2:20" x14ac:dyDescent="0.2">
      <c r="B234" s="61"/>
      <c r="D234" s="65"/>
      <c r="E234" s="4">
        <v>17</v>
      </c>
      <c r="F234" s="4">
        <v>1612</v>
      </c>
      <c r="G234" s="6">
        <f t="shared" si="819"/>
        <v>0.67499999999999993</v>
      </c>
      <c r="H234" s="4">
        <v>1615</v>
      </c>
      <c r="I234" s="1">
        <f t="shared" si="820"/>
        <v>0.67708333333333337</v>
      </c>
      <c r="J234" s="1" t="str">
        <f t="shared" si="821"/>
        <v/>
      </c>
      <c r="K234">
        <f t="shared" si="822"/>
        <v>3.9999999999999858</v>
      </c>
      <c r="L234">
        <f t="shared" si="823"/>
        <v>3.0000000000001492</v>
      </c>
      <c r="M234">
        <f t="shared" si="824"/>
        <v>21</v>
      </c>
      <c r="N234">
        <f t="shared" ca="1" si="825"/>
        <v>1254</v>
      </c>
      <c r="O234" t="str">
        <f t="shared" si="826"/>
        <v/>
      </c>
      <c r="P234">
        <f t="shared" si="827"/>
        <v>131.99999999999955</v>
      </c>
      <c r="Q234" s="7">
        <f t="shared" si="828"/>
        <v>120.91362535897491</v>
      </c>
      <c r="R234">
        <f t="shared" si="829"/>
        <v>51.000000000002537</v>
      </c>
      <c r="S234">
        <f t="shared" si="830"/>
        <v>183.00000000000207</v>
      </c>
      <c r="T234" s="7">
        <f t="shared" si="831"/>
        <v>171.91362535897744</v>
      </c>
    </row>
    <row r="235" spans="2:20" x14ac:dyDescent="0.2">
      <c r="B235" s="61"/>
      <c r="D235" s="21"/>
      <c r="E235" s="4">
        <v>49</v>
      </c>
      <c r="F235" s="4">
        <v>1619</v>
      </c>
      <c r="G235" s="6">
        <f t="shared" ref="G235:G240" si="832">VALUE(CONCATENATE(LEFT(F235,LEN(F235)-2),":",RIGHT(F235,2)))</f>
        <v>0.67986111111111114</v>
      </c>
      <c r="H235" s="4">
        <v>1623</v>
      </c>
      <c r="I235" s="1">
        <f t="shared" ref="I235:I240" si="833">VALUE(CONCATENATE(LEFT(H235,LEN(H235)-2),":",RIGHT(H235,2)))</f>
        <v>0.68263888888888891</v>
      </c>
      <c r="J235" s="1" t="str">
        <f t="shared" ref="J235:J240" si="834">IF(OR(B236&lt;&gt;"",E236=""),I235+TIME(0,5,0),"")</f>
        <v/>
      </c>
      <c r="K235">
        <f t="shared" ref="K235:K240" si="835">IF(AND(OR(AND(B235&lt;&gt;"",B236=""),AND(B235="",B236="")),E236&lt;&gt;""),(G236-I235)*1440,"")</f>
        <v>4.9999999999998224</v>
      </c>
      <c r="L235">
        <f t="shared" ref="L235:L240" si="836">(I235-G235)*1440</f>
        <v>3.9999999999999858</v>
      </c>
      <c r="M235">
        <f t="shared" ref="M235:M240" si="837">IF(B235&lt;&gt;"",1,M234+1)</f>
        <v>22</v>
      </c>
      <c r="N235">
        <f t="shared" ref="N235:N240" ca="1" si="838">OFFSET(C235,-M235+1,0)</f>
        <v>1254</v>
      </c>
      <c r="O235" t="str">
        <f t="shared" ref="O235:O240" si="839">IF(J235&lt;&gt;"",(J235-VALUE(CONCATENATE(LEFT(N235,LEN(N235)-2),":",RIGHT(N235,2))))*1440,"")</f>
        <v/>
      </c>
      <c r="P235">
        <f t="shared" ref="P235:P240" si="840">IF(K235&lt;&gt;"",(E235+E236)*K235/2,E235*5/2)</f>
        <v>427.49999999998482</v>
      </c>
      <c r="Q235" s="7">
        <f t="shared" ref="Q235:Q240" si="841">IF(K235&lt;&gt;"",(E236-E235)*K235/LN((E236+0.000001)/(E235+0.000001)),-5*(E235-0.000001)/(LN(1/E235)-13.8155))</f>
        <v>400.1312279534493</v>
      </c>
      <c r="R235">
        <f t="shared" ref="R235:R240" si="842">(E235*L235)</f>
        <v>195.99999999999932</v>
      </c>
      <c r="S235">
        <f t="shared" ref="S235:S240" si="843">P235+R235</f>
        <v>623.49999999998408</v>
      </c>
      <c r="T235" s="7">
        <f t="shared" ref="T235:T240" si="844">Q235+R235</f>
        <v>596.13122795344862</v>
      </c>
    </row>
    <row r="236" spans="2:20" x14ac:dyDescent="0.2">
      <c r="B236" s="61"/>
      <c r="D236" s="70"/>
      <c r="E236" s="4">
        <v>122</v>
      </c>
      <c r="F236" s="4">
        <v>1628</v>
      </c>
      <c r="G236" s="6">
        <f t="shared" si="832"/>
        <v>0.68611111111111101</v>
      </c>
      <c r="H236" s="4">
        <v>1632</v>
      </c>
      <c r="I236" s="1">
        <f t="shared" si="833"/>
        <v>0.68888888888888899</v>
      </c>
      <c r="J236" s="1" t="str">
        <f t="shared" si="834"/>
        <v/>
      </c>
      <c r="K236">
        <f t="shared" si="835"/>
        <v>4.9999999999998224</v>
      </c>
      <c r="L236">
        <f t="shared" si="836"/>
        <v>4.0000000000003055</v>
      </c>
      <c r="M236">
        <f t="shared" si="837"/>
        <v>23</v>
      </c>
      <c r="N236">
        <f t="shared" ca="1" si="838"/>
        <v>1254</v>
      </c>
      <c r="O236" t="str">
        <f t="shared" si="839"/>
        <v/>
      </c>
      <c r="P236">
        <f t="shared" si="840"/>
        <v>754.99999999997317</v>
      </c>
      <c r="Q236" s="7">
        <f t="shared" si="841"/>
        <v>745.62433537497077</v>
      </c>
      <c r="R236">
        <f t="shared" si="842"/>
        <v>488.00000000003729</v>
      </c>
      <c r="S236">
        <f t="shared" si="843"/>
        <v>1243.0000000000105</v>
      </c>
      <c r="T236" s="7">
        <f t="shared" si="844"/>
        <v>1233.6243353750081</v>
      </c>
    </row>
    <row r="237" spans="2:20" x14ac:dyDescent="0.2">
      <c r="B237" s="61"/>
      <c r="D237" s="21"/>
      <c r="E237" s="4">
        <v>180</v>
      </c>
      <c r="F237" s="4">
        <v>1637</v>
      </c>
      <c r="G237" s="6">
        <f t="shared" si="832"/>
        <v>0.69236111111111109</v>
      </c>
      <c r="H237" s="4">
        <v>1640</v>
      </c>
      <c r="I237" s="1">
        <f t="shared" si="833"/>
        <v>0.69444444444444453</v>
      </c>
      <c r="J237" s="1" t="str">
        <f t="shared" si="834"/>
        <v/>
      </c>
      <c r="K237">
        <f t="shared" si="835"/>
        <v>4.9999999999998224</v>
      </c>
      <c r="L237">
        <f t="shared" si="836"/>
        <v>3.0000000000001492</v>
      </c>
      <c r="M237">
        <f t="shared" si="837"/>
        <v>24</v>
      </c>
      <c r="N237">
        <f t="shared" ca="1" si="838"/>
        <v>1254</v>
      </c>
      <c r="O237" t="str">
        <f t="shared" si="839"/>
        <v/>
      </c>
      <c r="P237">
        <f t="shared" si="840"/>
        <v>549.99999999998045</v>
      </c>
      <c r="Q237" s="7">
        <f t="shared" si="841"/>
        <v>465.40158807636988</v>
      </c>
      <c r="R237">
        <f t="shared" si="842"/>
        <v>540.00000000002683</v>
      </c>
      <c r="S237">
        <f t="shared" si="843"/>
        <v>1090.0000000000073</v>
      </c>
      <c r="T237" s="7">
        <f t="shared" si="844"/>
        <v>1005.4015880763967</v>
      </c>
    </row>
    <row r="238" spans="2:20" x14ac:dyDescent="0.2">
      <c r="B238" s="61"/>
      <c r="D238" s="65"/>
      <c r="E238" s="4">
        <v>40</v>
      </c>
      <c r="F238" s="4">
        <v>1645</v>
      </c>
      <c r="G238" s="6">
        <f t="shared" si="832"/>
        <v>0.69791666666666663</v>
      </c>
      <c r="H238" s="4">
        <v>1647</v>
      </c>
      <c r="I238" s="1">
        <f t="shared" si="833"/>
        <v>0.69930555555555562</v>
      </c>
      <c r="J238" s="1" t="str">
        <f t="shared" si="834"/>
        <v/>
      </c>
      <c r="K238">
        <f t="shared" si="835"/>
        <v>5.9999999999998188</v>
      </c>
      <c r="L238">
        <f t="shared" si="836"/>
        <v>2.0000000000001528</v>
      </c>
      <c r="M238">
        <f t="shared" si="837"/>
        <v>25</v>
      </c>
      <c r="N238">
        <f t="shared" ca="1" si="838"/>
        <v>1254</v>
      </c>
      <c r="O238" t="str">
        <f t="shared" si="839"/>
        <v/>
      </c>
      <c r="P238">
        <f t="shared" si="840"/>
        <v>464.99999999998596</v>
      </c>
      <c r="Q238" s="7">
        <f t="shared" si="841"/>
        <v>426.11511520236814</v>
      </c>
      <c r="R238">
        <f t="shared" si="842"/>
        <v>80.000000000006111</v>
      </c>
      <c r="S238">
        <f t="shared" si="843"/>
        <v>544.99999999999204</v>
      </c>
      <c r="T238" s="7">
        <f t="shared" si="844"/>
        <v>506.11511520237423</v>
      </c>
    </row>
    <row r="239" spans="2:20" x14ac:dyDescent="0.2">
      <c r="B239" s="61"/>
      <c r="D239" s="65"/>
      <c r="E239" s="4">
        <v>115</v>
      </c>
      <c r="F239" s="4">
        <v>1653</v>
      </c>
      <c r="G239" s="6">
        <f t="shared" si="832"/>
        <v>0.70347222222222217</v>
      </c>
      <c r="H239" s="4">
        <v>1657</v>
      </c>
      <c r="I239" s="1">
        <f t="shared" si="833"/>
        <v>0.70624999999999993</v>
      </c>
      <c r="J239" s="1" t="str">
        <f t="shared" si="834"/>
        <v/>
      </c>
      <c r="K239">
        <f t="shared" si="835"/>
        <v>5.0000000000001421</v>
      </c>
      <c r="L239">
        <f t="shared" si="836"/>
        <v>3.9999999999999858</v>
      </c>
      <c r="M239">
        <f t="shared" si="837"/>
        <v>26</v>
      </c>
      <c r="N239">
        <f t="shared" ca="1" si="838"/>
        <v>1254</v>
      </c>
      <c r="O239" t="str">
        <f t="shared" si="839"/>
        <v/>
      </c>
      <c r="P239">
        <f t="shared" si="840"/>
        <v>700.0000000000199</v>
      </c>
      <c r="Q239" s="7">
        <f t="shared" si="841"/>
        <v>692.49518034482901</v>
      </c>
      <c r="R239">
        <f t="shared" si="842"/>
        <v>459.99999999999835</v>
      </c>
      <c r="S239">
        <f t="shared" si="843"/>
        <v>1160.0000000000182</v>
      </c>
      <c r="T239" s="7">
        <f t="shared" si="844"/>
        <v>1152.4951803448273</v>
      </c>
    </row>
    <row r="240" spans="2:20" x14ac:dyDescent="0.2">
      <c r="B240" s="61"/>
      <c r="D240" s="65"/>
      <c r="E240" s="4">
        <v>165</v>
      </c>
      <c r="F240" s="4">
        <v>1702</v>
      </c>
      <c r="G240" s="6">
        <f t="shared" si="832"/>
        <v>0.70972222222222225</v>
      </c>
      <c r="H240" s="4">
        <v>1706</v>
      </c>
      <c r="I240" s="1">
        <f t="shared" si="833"/>
        <v>0.71250000000000002</v>
      </c>
      <c r="J240" s="1" t="str">
        <f t="shared" si="834"/>
        <v/>
      </c>
      <c r="K240">
        <f t="shared" si="835"/>
        <v>1.9999999999999929</v>
      </c>
      <c r="L240">
        <f t="shared" si="836"/>
        <v>3.9999999999999858</v>
      </c>
      <c r="M240">
        <f t="shared" si="837"/>
        <v>27</v>
      </c>
      <c r="N240">
        <f t="shared" ca="1" si="838"/>
        <v>1254</v>
      </c>
      <c r="O240" t="str">
        <f t="shared" si="839"/>
        <v/>
      </c>
      <c r="P240">
        <f t="shared" si="840"/>
        <v>344.99999999999875</v>
      </c>
      <c r="Q240" s="7">
        <f t="shared" si="841"/>
        <v>344.78250100223056</v>
      </c>
      <c r="R240">
        <f t="shared" si="842"/>
        <v>659.99999999999761</v>
      </c>
      <c r="S240">
        <f t="shared" si="843"/>
        <v>1004.9999999999964</v>
      </c>
      <c r="T240" s="7">
        <f t="shared" si="844"/>
        <v>1004.7825010022282</v>
      </c>
    </row>
    <row r="241" spans="1:20" x14ac:dyDescent="0.2">
      <c r="B241" s="61"/>
      <c r="D241" s="65"/>
      <c r="E241" s="4">
        <v>180</v>
      </c>
      <c r="F241" s="4">
        <v>1708</v>
      </c>
      <c r="G241" s="6">
        <f t="shared" ref="G241:G242" si="845">VALUE(CONCATENATE(LEFT(F241,LEN(F241)-2),":",RIGHT(F241,2)))</f>
        <v>0.71388888888888891</v>
      </c>
      <c r="H241" s="4">
        <v>1710</v>
      </c>
      <c r="I241" s="1">
        <f t="shared" ref="I241:I242" si="846">VALUE(CONCATENATE(LEFT(H241,LEN(H241)-2),":",RIGHT(H241,2)))</f>
        <v>0.71527777777777779</v>
      </c>
      <c r="J241" s="1">
        <f t="shared" ref="J241:J242" si="847">IF(OR(B242&lt;&gt;"",E242=""),I241+TIME(0,5,0),"")</f>
        <v>0.71875</v>
      </c>
      <c r="K241" t="str">
        <f t="shared" ref="K241:K242" si="848">IF(AND(OR(AND(B241&lt;&gt;"",B242=""),AND(B241="",B242="")),E242&lt;&gt;""),(G242-I241)*1440,"")</f>
        <v/>
      </c>
      <c r="L241">
        <f t="shared" ref="L241:L242" si="849">(I241-G241)*1440</f>
        <v>1.9999999999999929</v>
      </c>
      <c r="M241">
        <f t="shared" ref="M241:M242" si="850">IF(B241&lt;&gt;"",1,M240+1)</f>
        <v>28</v>
      </c>
      <c r="N241">
        <f t="shared" ref="N241:N242" ca="1" si="851">OFFSET(C241,-M241+1,0)</f>
        <v>1254</v>
      </c>
      <c r="O241">
        <f t="shared" ref="O241:O242" ca="1" si="852">IF(J241&lt;&gt;"",(J241-VALUE(CONCATENATE(LEFT(N241,LEN(N241)-2),":",RIGHT(N241,2))))*1440,"")</f>
        <v>261.00000000000006</v>
      </c>
      <c r="P241">
        <f t="shared" ref="P241:P242" si="853">IF(K241&lt;&gt;"",(E241+E242)*K241/2,E241*5/2)</f>
        <v>450</v>
      </c>
      <c r="Q241" s="7">
        <f t="shared" ref="Q241:Q242" si="854">IF(K241&lt;&gt;"",(E242-E241)*K241/LN((E242+0.000001)/(E241+0.000001)),-5*(E241-0.000001)/(LN(1/E241)-13.8155))</f>
        <v>47.347346607878421</v>
      </c>
      <c r="R241">
        <f t="shared" ref="R241:R242" si="855">(E241*L241)</f>
        <v>359.99999999999875</v>
      </c>
      <c r="S241">
        <f t="shared" ref="S241:S242" si="856">P241+R241</f>
        <v>809.99999999999875</v>
      </c>
      <c r="T241" s="7">
        <f t="shared" ref="T241:T242" si="857">Q241+R241</f>
        <v>407.34734660787717</v>
      </c>
    </row>
    <row r="242" spans="1:20" x14ac:dyDescent="0.2">
      <c r="A242">
        <v>1</v>
      </c>
      <c r="B242" s="61">
        <v>45448</v>
      </c>
      <c r="C242">
        <v>1314</v>
      </c>
      <c r="D242" s="79" t="s">
        <v>45</v>
      </c>
      <c r="E242" s="4">
        <v>0.01</v>
      </c>
      <c r="F242" s="4">
        <v>1330</v>
      </c>
      <c r="G242" s="6">
        <f t="shared" si="845"/>
        <v>0.5625</v>
      </c>
      <c r="H242" s="4">
        <v>1332</v>
      </c>
      <c r="I242" s="1">
        <f t="shared" si="846"/>
        <v>0.56388888888888888</v>
      </c>
      <c r="J242" s="1" t="str">
        <f t="shared" si="847"/>
        <v/>
      </c>
      <c r="K242">
        <f t="shared" si="848"/>
        <v>9.9999999999999645</v>
      </c>
      <c r="L242">
        <f t="shared" si="849"/>
        <v>1.9999999999999929</v>
      </c>
      <c r="M242">
        <f t="shared" si="850"/>
        <v>1</v>
      </c>
      <c r="N242">
        <f t="shared" ca="1" si="851"/>
        <v>1314</v>
      </c>
      <c r="O242" t="str">
        <f t="shared" si="852"/>
        <v/>
      </c>
      <c r="P242">
        <f t="shared" si="853"/>
        <v>500.04999999999825</v>
      </c>
      <c r="Q242" s="7">
        <f t="shared" si="854"/>
        <v>108.56394165498108</v>
      </c>
      <c r="R242">
        <f t="shared" si="855"/>
        <v>1.9999999999999931E-2</v>
      </c>
      <c r="S242">
        <f t="shared" si="856"/>
        <v>500.06999999999823</v>
      </c>
      <c r="T242" s="7">
        <f t="shared" si="857"/>
        <v>108.58394165498107</v>
      </c>
    </row>
    <row r="243" spans="1:20" x14ac:dyDescent="0.2">
      <c r="B243" s="61"/>
      <c r="D243" s="65"/>
      <c r="E243" s="4">
        <v>100</v>
      </c>
      <c r="F243" s="4">
        <v>1342</v>
      </c>
      <c r="G243" s="6">
        <f t="shared" ref="G243:G244" si="858">VALUE(CONCATENATE(LEFT(F243,LEN(F243)-2),":",RIGHT(F243,2)))</f>
        <v>0.5708333333333333</v>
      </c>
      <c r="H243" s="4">
        <v>1416</v>
      </c>
      <c r="I243" s="1">
        <f t="shared" ref="I243:I244" si="859">VALUE(CONCATENATE(LEFT(H243,LEN(H243)-2),":",RIGHT(H243,2)))</f>
        <v>0.59444444444444444</v>
      </c>
      <c r="J243" s="1">
        <f t="shared" ref="J243:J244" si="860">IF(OR(B244&lt;&gt;"",E244=""),I243+TIME(0,5,0),"")</f>
        <v>0.59791666666666665</v>
      </c>
      <c r="K243" t="str">
        <f t="shared" ref="K243:K244" si="861">IF(AND(OR(AND(B243&lt;&gt;"",B244=""),AND(B243="",B244="")),E244&lt;&gt;""),(G244-I243)*1440,"")</f>
        <v/>
      </c>
      <c r="L243">
        <f t="shared" ref="L243:L244" si="862">(I243-G243)*1440</f>
        <v>34.000000000000043</v>
      </c>
      <c r="M243">
        <f t="shared" ref="M243:M244" si="863">IF(B243&lt;&gt;"",1,M242+1)</f>
        <v>2</v>
      </c>
      <c r="N243">
        <f t="shared" ref="N243:N244" ca="1" si="864">OFFSET(C243,-M243+1,0)</f>
        <v>1314</v>
      </c>
      <c r="O243">
        <f t="shared" ref="O243:O244" ca="1" si="865">IF(J243&lt;&gt;"",(J243-VALUE(CONCATENATE(LEFT(N243,LEN(N243)-2),":",RIGHT(N243,2))))*1440,"")</f>
        <v>67.000000000000085</v>
      </c>
      <c r="P243">
        <f t="shared" ref="P243:P244" si="866">IF(K243&lt;&gt;"",(E243+E244)*K243/2,E243*5/2)</f>
        <v>250</v>
      </c>
      <c r="Q243" s="7">
        <f t="shared" ref="Q243:Q244" si="867">IF(K243&lt;&gt;"",(E244-E243)*K243/LN((E244+0.000001)/(E243+0.000001)),-5*(E243-0.000001)/(LN(1/E243)-13.8155))</f>
        <v>27.143420404993254</v>
      </c>
      <c r="R243">
        <f t="shared" ref="R243:R244" si="868">(E243*L243)</f>
        <v>3400.0000000000041</v>
      </c>
      <c r="S243">
        <f t="shared" ref="S243:S244" si="869">P243+R243</f>
        <v>3650.0000000000041</v>
      </c>
      <c r="T243" s="7">
        <f t="shared" ref="T243:T244" si="870">Q243+R243</f>
        <v>3427.1434204049974</v>
      </c>
    </row>
    <row r="244" spans="1:20" x14ac:dyDescent="0.2">
      <c r="A244">
        <v>1</v>
      </c>
      <c r="B244" s="61">
        <v>45457</v>
      </c>
      <c r="C244">
        <v>1028</v>
      </c>
      <c r="D244" s="79">
        <v>3</v>
      </c>
      <c r="E244" s="4">
        <v>0.01</v>
      </c>
      <c r="F244" s="4">
        <v>1049</v>
      </c>
      <c r="G244" s="6">
        <f t="shared" si="858"/>
        <v>0.45069444444444445</v>
      </c>
      <c r="H244" s="4">
        <v>1053</v>
      </c>
      <c r="I244" s="1">
        <f t="shared" si="859"/>
        <v>0.45347222222222222</v>
      </c>
      <c r="J244" s="1" t="str">
        <f t="shared" si="860"/>
        <v/>
      </c>
      <c r="K244">
        <f t="shared" si="861"/>
        <v>12.999999999999954</v>
      </c>
      <c r="L244">
        <f t="shared" si="862"/>
        <v>3.9999999999999858</v>
      </c>
      <c r="M244">
        <f t="shared" si="863"/>
        <v>1</v>
      </c>
      <c r="N244">
        <f t="shared" ca="1" si="864"/>
        <v>1028</v>
      </c>
      <c r="O244" t="str">
        <f t="shared" si="865"/>
        <v/>
      </c>
      <c r="P244">
        <f t="shared" si="866"/>
        <v>260.06499999999909</v>
      </c>
      <c r="Q244" s="7">
        <f t="shared" si="867"/>
        <v>62.680631144175237</v>
      </c>
      <c r="R244">
        <f t="shared" si="868"/>
        <v>3.9999999999999862E-2</v>
      </c>
      <c r="S244">
        <f t="shared" si="869"/>
        <v>260.10499999999911</v>
      </c>
      <c r="T244" s="7">
        <f t="shared" si="870"/>
        <v>62.720631144175236</v>
      </c>
    </row>
    <row r="245" spans="1:20" x14ac:dyDescent="0.2">
      <c r="B245" s="61"/>
      <c r="D245" s="65"/>
      <c r="E245" s="4">
        <v>40</v>
      </c>
      <c r="F245" s="4">
        <v>1106</v>
      </c>
      <c r="G245" s="6">
        <f t="shared" ref="G245:G249" si="871">VALUE(CONCATENATE(LEFT(F245,LEN(F245)-2),":",RIGHT(F245,2)))</f>
        <v>0.46249999999999997</v>
      </c>
      <c r="H245" s="4">
        <v>1112</v>
      </c>
      <c r="I245" s="1">
        <f t="shared" ref="I245:I249" si="872">VALUE(CONCATENATE(LEFT(H245,LEN(H245)-2),":",RIGHT(H245,2)))</f>
        <v>0.46666666666666662</v>
      </c>
      <c r="J245" s="1" t="str">
        <f t="shared" ref="J245:J249" si="873">IF(OR(B246&lt;&gt;"",E246=""),I245+TIME(0,5,0),"")</f>
        <v/>
      </c>
      <c r="K245">
        <f t="shared" ref="K245:K249" si="874">IF(AND(OR(AND(B245&lt;&gt;"",B246=""),AND(B245="",B246="")),E246&lt;&gt;""),(G246-I245)*1440,"")</f>
        <v>9.000000000000048</v>
      </c>
      <c r="L245">
        <f t="shared" ref="L245:L249" si="875">(I245-G245)*1440</f>
        <v>5.9999999999999787</v>
      </c>
      <c r="M245">
        <f t="shared" ref="M245:M249" si="876">IF(B245&lt;&gt;"",1,M244+1)</f>
        <v>2</v>
      </c>
      <c r="N245">
        <f t="shared" ref="N245:N249" ca="1" si="877">OFFSET(C245,-M245+1,0)</f>
        <v>1028</v>
      </c>
      <c r="O245" t="str">
        <f t="shared" ref="O245:O249" si="878">IF(J245&lt;&gt;"",(J245-VALUE(CONCATENATE(LEFT(N245,LEN(N245)-2),":",RIGHT(N245,2))))*1440,"")</f>
        <v/>
      </c>
      <c r="P245">
        <f t="shared" ref="P245:P249" si="879">IF(K245&lt;&gt;"",(E245+E246)*K245/2,E245*5/2)</f>
        <v>247.50000000000131</v>
      </c>
      <c r="Q245" s="7">
        <f t="shared" ref="Q245:Q249" si="880">IF(K245&lt;&gt;"",(E246-E245)*K245/LN((E246+0.000001)/(E245+0.000001)),-5*(E245-0.000001)/(LN(1/E245)-13.8155))</f>
        <v>229.39773550529469</v>
      </c>
      <c r="R245">
        <f t="shared" ref="R245:R249" si="881">(E245*L245)</f>
        <v>239.99999999999915</v>
      </c>
      <c r="S245">
        <f t="shared" ref="S245:S249" si="882">P245+R245</f>
        <v>487.50000000000045</v>
      </c>
      <c r="T245" s="7">
        <f t="shared" ref="T245:T249" si="883">Q245+R245</f>
        <v>469.39773550529384</v>
      </c>
    </row>
    <row r="246" spans="1:20" x14ac:dyDescent="0.2">
      <c r="B246" s="61"/>
      <c r="D246" s="65"/>
      <c r="E246" s="4">
        <v>15</v>
      </c>
      <c r="F246" s="4">
        <v>1121</v>
      </c>
      <c r="G246" s="6">
        <f t="shared" si="871"/>
        <v>0.47291666666666665</v>
      </c>
      <c r="H246" s="4">
        <v>1124</v>
      </c>
      <c r="I246" s="1">
        <f t="shared" si="872"/>
        <v>0.47500000000000003</v>
      </c>
      <c r="J246" s="1" t="str">
        <f t="shared" si="873"/>
        <v/>
      </c>
      <c r="K246">
        <f t="shared" si="874"/>
        <v>7.9999999999999716</v>
      </c>
      <c r="L246">
        <f t="shared" si="875"/>
        <v>3.0000000000000693</v>
      </c>
      <c r="M246">
        <f t="shared" si="876"/>
        <v>3</v>
      </c>
      <c r="N246">
        <f t="shared" ca="1" si="877"/>
        <v>1028</v>
      </c>
      <c r="O246" t="str">
        <f t="shared" si="878"/>
        <v/>
      </c>
      <c r="P246">
        <f t="shared" si="879"/>
        <v>751.99999999999727</v>
      </c>
      <c r="Q246" s="7">
        <f t="shared" si="880"/>
        <v>516.92239256519827</v>
      </c>
      <c r="R246">
        <f t="shared" si="881"/>
        <v>45.000000000001037</v>
      </c>
      <c r="S246">
        <f t="shared" si="882"/>
        <v>796.99999999999829</v>
      </c>
      <c r="T246" s="7">
        <f t="shared" si="883"/>
        <v>561.92239256519929</v>
      </c>
    </row>
    <row r="247" spans="1:20" x14ac:dyDescent="0.2">
      <c r="B247" s="61"/>
      <c r="D247" s="65"/>
      <c r="E247" s="4">
        <v>173</v>
      </c>
      <c r="F247" s="4">
        <v>1132</v>
      </c>
      <c r="G247" s="6">
        <f t="shared" si="871"/>
        <v>0.48055555555555557</v>
      </c>
      <c r="H247" s="4">
        <v>1136</v>
      </c>
      <c r="I247" s="1">
        <f t="shared" si="872"/>
        <v>0.48333333333333334</v>
      </c>
      <c r="J247" s="1" t="str">
        <f t="shared" si="873"/>
        <v/>
      </c>
      <c r="K247">
        <f t="shared" si="874"/>
        <v>6.9999999999999751</v>
      </c>
      <c r="L247">
        <f t="shared" si="875"/>
        <v>3.9999999999999858</v>
      </c>
      <c r="M247">
        <f t="shared" si="876"/>
        <v>4</v>
      </c>
      <c r="N247">
        <f t="shared" ca="1" si="877"/>
        <v>1028</v>
      </c>
      <c r="O247" t="str">
        <f t="shared" si="878"/>
        <v/>
      </c>
      <c r="P247">
        <f t="shared" si="879"/>
        <v>801.49999999999716</v>
      </c>
      <c r="Q247" s="7">
        <f t="shared" si="880"/>
        <v>726.10252198449052</v>
      </c>
      <c r="R247">
        <f t="shared" si="881"/>
        <v>691.9999999999975</v>
      </c>
      <c r="S247">
        <f t="shared" si="882"/>
        <v>1493.4999999999945</v>
      </c>
      <c r="T247" s="7">
        <f t="shared" si="883"/>
        <v>1418.102521984488</v>
      </c>
    </row>
    <row r="248" spans="1:20" x14ac:dyDescent="0.2">
      <c r="B248" s="61"/>
      <c r="D248" s="21"/>
      <c r="E248" s="4">
        <v>56</v>
      </c>
      <c r="F248" s="4">
        <v>1143</v>
      </c>
      <c r="G248" s="6">
        <f t="shared" si="871"/>
        <v>0.48819444444444443</v>
      </c>
      <c r="H248" s="4">
        <v>1145</v>
      </c>
      <c r="I248" s="1">
        <f t="shared" si="872"/>
        <v>0.48958333333333331</v>
      </c>
      <c r="J248" s="1">
        <f t="shared" si="873"/>
        <v>0.49305555555555552</v>
      </c>
      <c r="K248" t="str">
        <f t="shared" si="874"/>
        <v/>
      </c>
      <c r="L248">
        <f t="shared" si="875"/>
        <v>1.9999999999999929</v>
      </c>
      <c r="M248">
        <f t="shared" si="876"/>
        <v>5</v>
      </c>
      <c r="N248">
        <f t="shared" ca="1" si="877"/>
        <v>1028</v>
      </c>
      <c r="O248">
        <f t="shared" ca="1" si="878"/>
        <v>81.999999999999943</v>
      </c>
      <c r="P248">
        <f t="shared" si="879"/>
        <v>140</v>
      </c>
      <c r="Q248" s="7">
        <f t="shared" si="880"/>
        <v>15.694317729540094</v>
      </c>
      <c r="R248">
        <f t="shared" si="881"/>
        <v>111.9999999999996</v>
      </c>
      <c r="S248">
        <f t="shared" si="882"/>
        <v>251.9999999999996</v>
      </c>
      <c r="T248" s="7">
        <f t="shared" si="883"/>
        <v>127.69431772953969</v>
      </c>
    </row>
    <row r="249" spans="1:20" x14ac:dyDescent="0.2">
      <c r="A249">
        <v>1</v>
      </c>
      <c r="B249" s="61">
        <v>45460</v>
      </c>
      <c r="C249">
        <v>1100</v>
      </c>
      <c r="D249" s="79">
        <v>3</v>
      </c>
      <c r="E249" s="4">
        <v>0.01</v>
      </c>
      <c r="F249" s="4">
        <v>1119</v>
      </c>
      <c r="G249" s="6">
        <f t="shared" si="871"/>
        <v>0.47152777777777777</v>
      </c>
      <c r="H249" s="4">
        <v>1124</v>
      </c>
      <c r="I249" s="1">
        <f t="shared" si="872"/>
        <v>0.47500000000000003</v>
      </c>
      <c r="J249" s="1" t="str">
        <f t="shared" si="873"/>
        <v/>
      </c>
      <c r="K249">
        <f t="shared" si="874"/>
        <v>6.9999999999999751</v>
      </c>
      <c r="L249">
        <f t="shared" si="875"/>
        <v>5.0000000000000622</v>
      </c>
      <c r="M249">
        <f t="shared" si="876"/>
        <v>1</v>
      </c>
      <c r="N249">
        <f t="shared" ca="1" si="877"/>
        <v>1100</v>
      </c>
      <c r="O249" t="str">
        <f t="shared" si="878"/>
        <v/>
      </c>
      <c r="P249">
        <f t="shared" si="879"/>
        <v>0.38499999999999862</v>
      </c>
      <c r="Q249" s="7">
        <f t="shared" si="880"/>
        <v>0.27361621771209477</v>
      </c>
      <c r="R249">
        <f t="shared" si="881"/>
        <v>5.000000000000062E-2</v>
      </c>
      <c r="S249">
        <f t="shared" si="882"/>
        <v>0.43499999999999922</v>
      </c>
      <c r="T249" s="7">
        <f t="shared" si="883"/>
        <v>0.32361621771209537</v>
      </c>
    </row>
    <row r="250" spans="1:20" x14ac:dyDescent="0.2">
      <c r="B250" s="61"/>
      <c r="D250" s="21"/>
      <c r="E250" s="4">
        <v>0.1</v>
      </c>
      <c r="F250" s="4">
        <v>1131</v>
      </c>
      <c r="G250" s="6">
        <f t="shared" ref="G250:G252" si="884">VALUE(CONCATENATE(LEFT(F250,LEN(F250)-2),":",RIGHT(F250,2)))</f>
        <v>0.47986111111111113</v>
      </c>
      <c r="H250" s="4">
        <v>1135</v>
      </c>
      <c r="I250" s="1">
        <f t="shared" ref="I250:I252" si="885">VALUE(CONCATENATE(LEFT(H250,LEN(H250)-2),":",RIGHT(H250,2)))</f>
        <v>0.4826388888888889</v>
      </c>
      <c r="J250" s="1" t="str">
        <f t="shared" ref="J250:J252" si="886">IF(OR(B251&lt;&gt;"",E251=""),I250+TIME(0,5,0),"")</f>
        <v/>
      </c>
      <c r="K250">
        <f t="shared" ref="K250:K252" si="887">IF(AND(OR(AND(B250&lt;&gt;"",B251=""),AND(B250="",B251="")),E251&lt;&gt;""),(G251-I250)*1440,"")</f>
        <v>13.000000000000034</v>
      </c>
      <c r="L250">
        <f t="shared" ref="L250:L252" si="888">(I250-G250)*1440</f>
        <v>3.9999999999999858</v>
      </c>
      <c r="M250">
        <f t="shared" ref="M250:M252" si="889">IF(B250&lt;&gt;"",1,M249+1)</f>
        <v>2</v>
      </c>
      <c r="N250">
        <f t="shared" ref="N250:N252" ca="1" si="890">OFFSET(C250,-M250+1,0)</f>
        <v>1100</v>
      </c>
      <c r="O250" t="str">
        <f t="shared" ref="O250:O252" si="891">IF(J250&lt;&gt;"",(J250-VALUE(CONCATENATE(LEFT(N250,LEN(N250)-2),":",RIGHT(N250,2))))*1440,"")</f>
        <v/>
      </c>
      <c r="P250">
        <f t="shared" ref="P250:P252" si="892">IF(K250&lt;&gt;"",(E250+E251)*K250/2,E250*5/2)</f>
        <v>0.66300000000000181</v>
      </c>
      <c r="Q250" s="7">
        <f t="shared" ref="Q250:Q252" si="893">IF(K250&lt;&gt;"",(E251-E250)*K250/LN((E251+0.000001)/(E250+0.000001)),-5*(E250-0.000001)/(LN(1/E250)-13.8155))</f>
        <v>0.32570349209605332</v>
      </c>
      <c r="R250">
        <f t="shared" ref="R250:R252" si="894">(E250*L250)</f>
        <v>0.39999999999999858</v>
      </c>
      <c r="S250">
        <f t="shared" ref="S250:S252" si="895">P250+R250</f>
        <v>1.0630000000000004</v>
      </c>
      <c r="T250" s="7">
        <f t="shared" ref="T250:T252" si="896">Q250+R250</f>
        <v>0.72570349209605189</v>
      </c>
    </row>
    <row r="251" spans="1:20" x14ac:dyDescent="0.2">
      <c r="B251" s="61"/>
      <c r="D251" s="65"/>
      <c r="E251" s="4">
        <v>2E-3</v>
      </c>
      <c r="F251" s="4">
        <v>1148</v>
      </c>
      <c r="G251" s="6">
        <f t="shared" si="884"/>
        <v>0.4916666666666667</v>
      </c>
      <c r="H251" s="4">
        <v>1150</v>
      </c>
      <c r="I251" s="1">
        <f t="shared" si="885"/>
        <v>0.49305555555555558</v>
      </c>
      <c r="J251" s="1">
        <f t="shared" si="886"/>
        <v>0.49652777777777779</v>
      </c>
      <c r="K251" t="str">
        <f t="shared" si="887"/>
        <v/>
      </c>
      <c r="L251">
        <f t="shared" si="888"/>
        <v>1.9999999999999929</v>
      </c>
      <c r="M251">
        <f t="shared" si="889"/>
        <v>3</v>
      </c>
      <c r="N251">
        <f t="shared" ca="1" si="890"/>
        <v>1100</v>
      </c>
      <c r="O251">
        <f t="shared" ca="1" si="891"/>
        <v>55.000000000000043</v>
      </c>
      <c r="P251">
        <f t="shared" si="892"/>
        <v>5.0000000000000001E-3</v>
      </c>
      <c r="Q251" s="7">
        <f t="shared" si="893"/>
        <v>1.3149772591720739E-3</v>
      </c>
      <c r="R251">
        <f t="shared" si="894"/>
        <v>3.9999999999999862E-3</v>
      </c>
      <c r="S251">
        <f t="shared" si="895"/>
        <v>8.9999999999999872E-3</v>
      </c>
      <c r="T251" s="7">
        <f t="shared" si="896"/>
        <v>5.3149772591720599E-3</v>
      </c>
    </row>
    <row r="252" spans="1:20" x14ac:dyDescent="0.2">
      <c r="A252">
        <v>1</v>
      </c>
      <c r="B252" s="61">
        <v>45467</v>
      </c>
      <c r="C252">
        <v>1258</v>
      </c>
      <c r="D252" s="79">
        <v>3</v>
      </c>
      <c r="E252" s="4">
        <v>0.01</v>
      </c>
      <c r="F252" s="4">
        <v>1321</v>
      </c>
      <c r="G252" s="6">
        <f t="shared" si="884"/>
        <v>0.55625000000000002</v>
      </c>
      <c r="H252" s="4">
        <v>1325</v>
      </c>
      <c r="I252" s="1">
        <f t="shared" si="885"/>
        <v>0.55902777777777779</v>
      </c>
      <c r="J252" s="1" t="str">
        <f t="shared" si="886"/>
        <v/>
      </c>
      <c r="K252">
        <f t="shared" si="887"/>
        <v>5.9999999999999787</v>
      </c>
      <c r="L252">
        <f t="shared" si="888"/>
        <v>3.9999999999999858</v>
      </c>
      <c r="M252">
        <f t="shared" si="889"/>
        <v>1</v>
      </c>
      <c r="N252">
        <f t="shared" ca="1" si="890"/>
        <v>1258</v>
      </c>
      <c r="O252" t="str">
        <f t="shared" si="891"/>
        <v/>
      </c>
      <c r="P252">
        <f t="shared" si="892"/>
        <v>0.32999999999999885</v>
      </c>
      <c r="Q252" s="7">
        <f t="shared" si="893"/>
        <v>0.23452818661036695</v>
      </c>
      <c r="R252">
        <f t="shared" si="894"/>
        <v>3.9999999999999862E-2</v>
      </c>
      <c r="S252">
        <f t="shared" si="895"/>
        <v>0.36999999999999872</v>
      </c>
      <c r="T252" s="7">
        <f t="shared" si="896"/>
        <v>0.27452818661036682</v>
      </c>
    </row>
    <row r="253" spans="1:20" x14ac:dyDescent="0.2">
      <c r="B253" s="61"/>
      <c r="D253" s="65"/>
      <c r="E253" s="4">
        <v>0.1</v>
      </c>
      <c r="F253" s="4">
        <v>1331</v>
      </c>
      <c r="G253" s="6">
        <f t="shared" ref="G253:G255" si="897">VALUE(CONCATENATE(LEFT(F253,LEN(F253)-2),":",RIGHT(F253,2)))</f>
        <v>0.56319444444444444</v>
      </c>
      <c r="H253" s="4">
        <v>1353</v>
      </c>
      <c r="I253" s="1">
        <f t="shared" ref="I253:I255" si="898">VALUE(CONCATENATE(LEFT(H253,LEN(H253)-2),":",RIGHT(H253,2)))</f>
        <v>0.57847222222222217</v>
      </c>
      <c r="J253" s="1" t="str">
        <f t="shared" ref="J253:J255" si="899">IF(OR(B254&lt;&gt;"",E254=""),I253+TIME(0,5,0),"")</f>
        <v/>
      </c>
      <c r="K253">
        <f t="shared" ref="K253:K255" si="900">IF(AND(OR(AND(B253&lt;&gt;"",B254=""),AND(B253="",B254="")),E254&lt;&gt;""),(G254-I253)*1440,"")</f>
        <v>8.0000000000001315</v>
      </c>
      <c r="L253">
        <f t="shared" ref="L253:L255" si="901">(I253-G253)*1440</f>
        <v>21.999999999999922</v>
      </c>
      <c r="M253">
        <f t="shared" ref="M253:M255" si="902">IF(B253&lt;&gt;"",1,M252+1)</f>
        <v>2</v>
      </c>
      <c r="N253">
        <f t="shared" ref="N253:N255" ca="1" si="903">OFFSET(C253,-M253+1,0)</f>
        <v>1258</v>
      </c>
      <c r="O253" t="str">
        <f t="shared" ref="O253:O255" si="904">IF(J253&lt;&gt;"",(J253-VALUE(CONCATENATE(LEFT(N253,LEN(N253)-2),":",RIGHT(N253,2))))*1440,"")</f>
        <v/>
      </c>
      <c r="P253">
        <f t="shared" ref="P253:P255" si="905">IF(K253&lt;&gt;"",(E253+E254)*K253/2,E253*5/2)</f>
        <v>400.40000000000657</v>
      </c>
      <c r="Q253" s="7">
        <f t="shared" ref="Q253:Q255" si="906">IF(K253&lt;&gt;"",(E254-E253)*K253/LN((E254+0.000001)/(E253+0.000001)),-5*(E253-0.000001)/(LN(1/E253)-13.8155))</f>
        <v>115.69621729813251</v>
      </c>
      <c r="R253">
        <f t="shared" ref="R253:R255" si="907">(E253*L253)</f>
        <v>2.1999999999999922</v>
      </c>
      <c r="S253">
        <f t="shared" ref="S253:S255" si="908">P253+R253</f>
        <v>402.60000000000656</v>
      </c>
      <c r="T253" s="7">
        <f t="shared" ref="T253:T255" si="909">Q253+R253</f>
        <v>117.8962172981325</v>
      </c>
    </row>
    <row r="254" spans="1:20" x14ac:dyDescent="0.2">
      <c r="B254" s="61"/>
      <c r="D254" s="21"/>
      <c r="E254" s="4">
        <v>100</v>
      </c>
      <c r="F254" s="4">
        <v>1401</v>
      </c>
      <c r="G254" s="6">
        <f t="shared" si="897"/>
        <v>0.58402777777777781</v>
      </c>
      <c r="H254" s="4">
        <v>1415</v>
      </c>
      <c r="I254" s="1">
        <f t="shared" si="898"/>
        <v>0.59375</v>
      </c>
      <c r="J254" s="1" t="str">
        <f t="shared" si="899"/>
        <v/>
      </c>
      <c r="K254">
        <f t="shared" si="900"/>
        <v>16.000000000000103</v>
      </c>
      <c r="L254">
        <f t="shared" si="901"/>
        <v>13.99999999999995</v>
      </c>
      <c r="M254">
        <f t="shared" si="902"/>
        <v>3</v>
      </c>
      <c r="N254">
        <f t="shared" ca="1" si="903"/>
        <v>1258</v>
      </c>
      <c r="O254" t="str">
        <f t="shared" si="904"/>
        <v/>
      </c>
      <c r="P254">
        <f t="shared" si="905"/>
        <v>800.80000000000507</v>
      </c>
      <c r="Q254" s="7">
        <f t="shared" si="906"/>
        <v>231.39243459626269</v>
      </c>
      <c r="R254">
        <f t="shared" si="907"/>
        <v>1399.999999999995</v>
      </c>
      <c r="S254">
        <f t="shared" si="908"/>
        <v>2200.8000000000002</v>
      </c>
      <c r="T254" s="7">
        <f t="shared" si="909"/>
        <v>1631.3924345962578</v>
      </c>
    </row>
    <row r="255" spans="1:20" x14ac:dyDescent="0.2">
      <c r="B255" s="61"/>
      <c r="D255" s="65"/>
      <c r="E255" s="4">
        <v>0.1</v>
      </c>
      <c r="F255" s="4">
        <v>1431</v>
      </c>
      <c r="G255" s="6">
        <f t="shared" si="897"/>
        <v>0.60486111111111118</v>
      </c>
      <c r="H255" s="4">
        <v>1441</v>
      </c>
      <c r="I255" s="1">
        <f t="shared" si="898"/>
        <v>0.6118055555555556</v>
      </c>
      <c r="J255" s="1" t="str">
        <f t="shared" si="899"/>
        <v/>
      </c>
      <c r="K255">
        <f t="shared" si="900"/>
        <v>8.999999999999968</v>
      </c>
      <c r="L255">
        <f t="shared" si="901"/>
        <v>9.9999999999999645</v>
      </c>
      <c r="M255">
        <f t="shared" si="902"/>
        <v>4</v>
      </c>
      <c r="N255">
        <f t="shared" ca="1" si="903"/>
        <v>1258</v>
      </c>
      <c r="O255" t="str">
        <f t="shared" si="904"/>
        <v/>
      </c>
      <c r="P255">
        <f t="shared" si="905"/>
        <v>810.44999999999709</v>
      </c>
      <c r="Q255" s="7">
        <f t="shared" si="906"/>
        <v>216.00868502871228</v>
      </c>
      <c r="R255">
        <f t="shared" si="907"/>
        <v>0.99999999999999645</v>
      </c>
      <c r="S255">
        <f t="shared" si="908"/>
        <v>811.44999999999709</v>
      </c>
      <c r="T255" s="7">
        <f t="shared" si="909"/>
        <v>217.00868502871228</v>
      </c>
    </row>
    <row r="256" spans="1:20" x14ac:dyDescent="0.2">
      <c r="B256" s="61"/>
      <c r="D256" s="21"/>
      <c r="E256" s="4">
        <v>180</v>
      </c>
      <c r="F256" s="4">
        <v>1450</v>
      </c>
      <c r="G256" s="6">
        <f t="shared" ref="G256:G264" si="910">VALUE(CONCATENATE(LEFT(F256,LEN(F256)-2),":",RIGHT(F256,2)))</f>
        <v>0.61805555555555558</v>
      </c>
      <c r="H256" s="4">
        <v>1510</v>
      </c>
      <c r="I256" s="1">
        <f t="shared" ref="I256:I264" si="911">VALUE(CONCATENATE(LEFT(H256,LEN(H256)-2),":",RIGHT(H256,2)))</f>
        <v>0.63194444444444442</v>
      </c>
      <c r="J256" s="1">
        <f t="shared" ref="J256:J264" si="912">IF(OR(B257&lt;&gt;"",E257=""),I256+TIME(0,5,0),"")</f>
        <v>0.63541666666666663</v>
      </c>
      <c r="K256" t="str">
        <f t="shared" ref="K256:K264" si="913">IF(AND(OR(AND(B256&lt;&gt;"",B257=""),AND(B256="",B257="")),E257&lt;&gt;""),(G257-I256)*1440,"")</f>
        <v/>
      </c>
      <c r="L256">
        <f t="shared" ref="L256:L264" si="914">(I256-G256)*1440</f>
        <v>19.999999999999929</v>
      </c>
      <c r="M256">
        <f t="shared" ref="M256:M264" si="915">IF(B256&lt;&gt;"",1,M255+1)</f>
        <v>5</v>
      </c>
      <c r="N256">
        <f t="shared" ref="N256:N264" ca="1" si="916">OFFSET(C256,-M256+1,0)</f>
        <v>1258</v>
      </c>
      <c r="O256">
        <f t="shared" ref="O256:O264" ca="1" si="917">IF(J256&lt;&gt;"",(J256-VALUE(CONCATENATE(LEFT(N256,LEN(N256)-2),":",RIGHT(N256,2))))*1440,"")</f>
        <v>137</v>
      </c>
      <c r="P256">
        <f t="shared" ref="P256:P264" si="918">IF(K256&lt;&gt;"",(E256+E257)*K256/2,E256*5/2)</f>
        <v>450</v>
      </c>
      <c r="Q256" s="7">
        <f t="shared" ref="Q256:Q264" si="919">IF(K256&lt;&gt;"",(E257-E256)*K256/LN((E257+0.000001)/(E256+0.000001)),-5*(E256-0.000001)/(LN(1/E256)-13.8155))</f>
        <v>47.347346607878421</v>
      </c>
      <c r="R256">
        <f t="shared" ref="R256:R264" si="920">(E256*L256)</f>
        <v>3599.9999999999873</v>
      </c>
      <c r="S256">
        <f t="shared" ref="S256:S264" si="921">P256+R256</f>
        <v>4049.9999999999873</v>
      </c>
      <c r="T256" s="7">
        <f t="shared" ref="T256:T264" si="922">Q256+R256</f>
        <v>3647.3473466078658</v>
      </c>
    </row>
    <row r="257" spans="1:20" x14ac:dyDescent="0.2">
      <c r="A257">
        <v>1</v>
      </c>
      <c r="B257" s="61">
        <v>45468</v>
      </c>
      <c r="C257">
        <v>944</v>
      </c>
      <c r="D257" s="79">
        <v>3</v>
      </c>
      <c r="E257" s="4">
        <v>0.01</v>
      </c>
      <c r="F257" s="4">
        <v>1016</v>
      </c>
      <c r="G257" s="6">
        <f t="shared" si="910"/>
        <v>0.42777777777777781</v>
      </c>
      <c r="H257" s="4">
        <v>1024</v>
      </c>
      <c r="I257" s="1">
        <f t="shared" si="911"/>
        <v>0.43333333333333335</v>
      </c>
      <c r="J257" s="1" t="str">
        <f t="shared" si="912"/>
        <v/>
      </c>
      <c r="K257">
        <f t="shared" si="913"/>
        <v>15.999999999999943</v>
      </c>
      <c r="L257">
        <f t="shared" si="914"/>
        <v>7.9999999999999716</v>
      </c>
      <c r="M257">
        <f t="shared" si="915"/>
        <v>1</v>
      </c>
      <c r="N257">
        <f t="shared" ca="1" si="916"/>
        <v>944</v>
      </c>
      <c r="O257" t="str">
        <f t="shared" si="917"/>
        <v/>
      </c>
      <c r="P257">
        <f t="shared" si="918"/>
        <v>616.07999999999788</v>
      </c>
      <c r="Q257" s="7">
        <f t="shared" si="919"/>
        <v>137.65304732190378</v>
      </c>
      <c r="R257">
        <f t="shared" si="920"/>
        <v>7.9999999999999724E-2</v>
      </c>
      <c r="S257">
        <f t="shared" si="921"/>
        <v>616.15999999999792</v>
      </c>
      <c r="T257" s="7">
        <f t="shared" si="922"/>
        <v>137.7330473219038</v>
      </c>
    </row>
    <row r="258" spans="1:20" x14ac:dyDescent="0.2">
      <c r="B258" s="61"/>
      <c r="D258" s="65"/>
      <c r="E258" s="4">
        <v>77</v>
      </c>
      <c r="F258" s="4">
        <v>1040</v>
      </c>
      <c r="G258" s="6">
        <f t="shared" si="910"/>
        <v>0.44444444444444442</v>
      </c>
      <c r="H258" s="4">
        <v>1057</v>
      </c>
      <c r="I258" s="1">
        <f t="shared" si="911"/>
        <v>0.45624999999999999</v>
      </c>
      <c r="J258" s="1" t="str">
        <f t="shared" si="912"/>
        <v/>
      </c>
      <c r="K258">
        <f t="shared" si="913"/>
        <v>12.999999999999954</v>
      </c>
      <c r="L258">
        <f t="shared" si="914"/>
        <v>17.000000000000021</v>
      </c>
      <c r="M258">
        <f t="shared" si="915"/>
        <v>2</v>
      </c>
      <c r="N258">
        <f t="shared" ca="1" si="916"/>
        <v>944</v>
      </c>
      <c r="O258" t="str">
        <f t="shared" si="917"/>
        <v/>
      </c>
      <c r="P258">
        <f t="shared" si="918"/>
        <v>513.49999999999818</v>
      </c>
      <c r="Q258" s="7">
        <f t="shared" si="919"/>
        <v>267.07515895092627</v>
      </c>
      <c r="R258">
        <f t="shared" si="920"/>
        <v>1309.0000000000016</v>
      </c>
      <c r="S258">
        <f t="shared" si="921"/>
        <v>1822.4999999999998</v>
      </c>
      <c r="T258" s="7">
        <f t="shared" si="922"/>
        <v>1576.0751589509277</v>
      </c>
    </row>
    <row r="259" spans="1:20" x14ac:dyDescent="0.2">
      <c r="B259" s="61"/>
      <c r="D259" s="21"/>
      <c r="E259" s="4">
        <v>2</v>
      </c>
      <c r="F259" s="4">
        <v>1110</v>
      </c>
      <c r="G259" s="6">
        <f t="shared" si="910"/>
        <v>0.46527777777777773</v>
      </c>
      <c r="H259" s="4">
        <v>1130</v>
      </c>
      <c r="I259" s="1">
        <f t="shared" si="911"/>
        <v>0.47916666666666669</v>
      </c>
      <c r="J259" s="1" t="str">
        <f t="shared" si="912"/>
        <v/>
      </c>
      <c r="K259">
        <f t="shared" si="913"/>
        <v>9.9999999999999645</v>
      </c>
      <c r="L259">
        <f t="shared" si="914"/>
        <v>20.000000000000089</v>
      </c>
      <c r="M259">
        <f t="shared" si="915"/>
        <v>3</v>
      </c>
      <c r="N259">
        <f t="shared" ca="1" si="916"/>
        <v>944</v>
      </c>
      <c r="O259" t="str">
        <f t="shared" si="917"/>
        <v/>
      </c>
      <c r="P259">
        <f t="shared" si="918"/>
        <v>234.99999999999918</v>
      </c>
      <c r="Q259" s="7">
        <f t="shared" si="919"/>
        <v>138.10758042932747</v>
      </c>
      <c r="R259">
        <f t="shared" si="920"/>
        <v>40.000000000000178</v>
      </c>
      <c r="S259">
        <f t="shared" si="921"/>
        <v>274.99999999999937</v>
      </c>
      <c r="T259" s="7">
        <f t="shared" si="922"/>
        <v>178.10758042932764</v>
      </c>
    </row>
    <row r="260" spans="1:20" x14ac:dyDescent="0.2">
      <c r="B260" s="61"/>
      <c r="D260" s="65"/>
      <c r="E260" s="4">
        <v>45</v>
      </c>
      <c r="F260" s="4">
        <v>1140</v>
      </c>
      <c r="G260" s="6">
        <f t="shared" si="910"/>
        <v>0.4861111111111111</v>
      </c>
      <c r="H260" s="4">
        <v>1200</v>
      </c>
      <c r="I260" s="1">
        <f t="shared" si="911"/>
        <v>0.5</v>
      </c>
      <c r="J260" s="1">
        <f t="shared" si="912"/>
        <v>0.50347222222222221</v>
      </c>
      <c r="K260" t="str">
        <f t="shared" si="913"/>
        <v/>
      </c>
      <c r="L260">
        <f t="shared" si="914"/>
        <v>20.000000000000007</v>
      </c>
      <c r="M260">
        <f t="shared" si="915"/>
        <v>4</v>
      </c>
      <c r="N260">
        <f t="shared" ca="1" si="916"/>
        <v>944</v>
      </c>
      <c r="O260">
        <f t="shared" ca="1" si="917"/>
        <v>141.00000000000006</v>
      </c>
      <c r="P260">
        <f t="shared" si="918"/>
        <v>112.5</v>
      </c>
      <c r="Q260" s="7">
        <f t="shared" si="919"/>
        <v>12.76801273002747</v>
      </c>
      <c r="R260">
        <f t="shared" si="920"/>
        <v>900.00000000000034</v>
      </c>
      <c r="S260">
        <f t="shared" si="921"/>
        <v>1012.5000000000003</v>
      </c>
      <c r="T260" s="7">
        <f t="shared" si="922"/>
        <v>912.76801273002786</v>
      </c>
    </row>
    <row r="261" spans="1:20" x14ac:dyDescent="0.2">
      <c r="A261">
        <v>1</v>
      </c>
      <c r="B261" s="61">
        <v>45469</v>
      </c>
      <c r="C261">
        <v>842</v>
      </c>
      <c r="D261" s="79">
        <v>6</v>
      </c>
      <c r="E261" s="4">
        <v>0.01</v>
      </c>
      <c r="F261" s="4">
        <v>858</v>
      </c>
      <c r="G261" s="6">
        <f t="shared" si="910"/>
        <v>0.37361111111111112</v>
      </c>
      <c r="H261" s="4">
        <v>859</v>
      </c>
      <c r="I261" s="1">
        <f t="shared" si="911"/>
        <v>0.3743055555555555</v>
      </c>
      <c r="J261" s="1" t="str">
        <f t="shared" si="912"/>
        <v/>
      </c>
      <c r="K261">
        <f t="shared" si="913"/>
        <v>4.0000000000001457</v>
      </c>
      <c r="L261">
        <f t="shared" si="914"/>
        <v>0.99999999999991651</v>
      </c>
      <c r="M261">
        <f t="shared" si="915"/>
        <v>1</v>
      </c>
      <c r="N261">
        <f t="shared" ca="1" si="916"/>
        <v>842</v>
      </c>
      <c r="O261" t="str">
        <f t="shared" si="917"/>
        <v/>
      </c>
      <c r="P261">
        <f t="shared" si="918"/>
        <v>0.22000000000000802</v>
      </c>
      <c r="Q261" s="7">
        <f t="shared" si="919"/>
        <v>0.15635212440691754</v>
      </c>
      <c r="R261">
        <f t="shared" si="920"/>
        <v>9.9999999999991658E-3</v>
      </c>
      <c r="S261">
        <f t="shared" si="921"/>
        <v>0.2300000000000072</v>
      </c>
      <c r="T261" s="7">
        <f t="shared" si="922"/>
        <v>0.16635212440691671</v>
      </c>
    </row>
    <row r="262" spans="1:20" x14ac:dyDescent="0.2">
      <c r="B262" s="61"/>
      <c r="D262" s="65"/>
      <c r="E262" s="4">
        <v>0.1</v>
      </c>
      <c r="F262" s="4">
        <v>903</v>
      </c>
      <c r="G262" s="6">
        <f t="shared" si="910"/>
        <v>0.37708333333333338</v>
      </c>
      <c r="H262" s="4">
        <v>935</v>
      </c>
      <c r="I262" s="1">
        <f t="shared" si="911"/>
        <v>0.39930555555555558</v>
      </c>
      <c r="J262" s="1" t="str">
        <f t="shared" si="912"/>
        <v/>
      </c>
      <c r="K262">
        <f t="shared" si="913"/>
        <v>8.9999999999998881</v>
      </c>
      <c r="L262">
        <f t="shared" si="914"/>
        <v>31.999999999999964</v>
      </c>
      <c r="M262">
        <f t="shared" si="915"/>
        <v>2</v>
      </c>
      <c r="N262">
        <f t="shared" ca="1" si="916"/>
        <v>842</v>
      </c>
      <c r="O262" t="str">
        <f t="shared" si="917"/>
        <v/>
      </c>
      <c r="P262">
        <f t="shared" si="918"/>
        <v>450.44999999999436</v>
      </c>
      <c r="Q262" s="7">
        <f t="shared" si="919"/>
        <v>130.15824446039531</v>
      </c>
      <c r="R262">
        <f t="shared" si="920"/>
        <v>3.1999999999999966</v>
      </c>
      <c r="S262">
        <f t="shared" si="921"/>
        <v>453.64999999999435</v>
      </c>
      <c r="T262" s="7">
        <f t="shared" si="922"/>
        <v>133.3582444603953</v>
      </c>
    </row>
    <row r="263" spans="1:20" x14ac:dyDescent="0.2">
      <c r="B263" s="61"/>
      <c r="D263" s="21"/>
      <c r="E263" s="4">
        <v>100</v>
      </c>
      <c r="F263" s="4">
        <v>944</v>
      </c>
      <c r="G263" s="6">
        <f t="shared" si="910"/>
        <v>0.4055555555555555</v>
      </c>
      <c r="H263" s="4">
        <v>1004</v>
      </c>
      <c r="I263" s="1">
        <f t="shared" si="911"/>
        <v>0.41944444444444445</v>
      </c>
      <c r="J263" s="1" t="str">
        <f t="shared" si="912"/>
        <v/>
      </c>
      <c r="K263">
        <f t="shared" si="913"/>
        <v>14.999999999999947</v>
      </c>
      <c r="L263">
        <f t="shared" si="914"/>
        <v>20.000000000000089</v>
      </c>
      <c r="M263">
        <f t="shared" si="915"/>
        <v>3</v>
      </c>
      <c r="N263">
        <f t="shared" ca="1" si="916"/>
        <v>842</v>
      </c>
      <c r="O263" t="str">
        <f t="shared" si="917"/>
        <v/>
      </c>
      <c r="P263">
        <f t="shared" si="918"/>
        <v>750.74999999999727</v>
      </c>
      <c r="Q263" s="7">
        <f t="shared" si="919"/>
        <v>216.93040743399411</v>
      </c>
      <c r="R263">
        <f t="shared" si="920"/>
        <v>2000.0000000000089</v>
      </c>
      <c r="S263">
        <f t="shared" si="921"/>
        <v>2750.7500000000064</v>
      </c>
      <c r="T263" s="7">
        <f t="shared" si="922"/>
        <v>2216.930407434003</v>
      </c>
    </row>
    <row r="264" spans="1:20" x14ac:dyDescent="0.2">
      <c r="B264" s="61"/>
      <c r="D264" s="65"/>
      <c r="E264" s="4">
        <v>0.1</v>
      </c>
      <c r="F264" s="4">
        <v>1019</v>
      </c>
      <c r="G264" s="6">
        <f t="shared" si="910"/>
        <v>0.42986111111111108</v>
      </c>
      <c r="H264" s="4">
        <v>1025</v>
      </c>
      <c r="I264" s="1">
        <f t="shared" si="911"/>
        <v>0.43402777777777773</v>
      </c>
      <c r="J264" s="1" t="str">
        <f t="shared" si="912"/>
        <v/>
      </c>
      <c r="K264">
        <f t="shared" si="913"/>
        <v>10.000000000000124</v>
      </c>
      <c r="L264">
        <f t="shared" si="914"/>
        <v>5.9999999999999787</v>
      </c>
      <c r="M264">
        <f t="shared" si="915"/>
        <v>4</v>
      </c>
      <c r="N264">
        <f t="shared" ca="1" si="916"/>
        <v>842</v>
      </c>
      <c r="O264" t="str">
        <f t="shared" si="917"/>
        <v/>
      </c>
      <c r="P264">
        <f t="shared" si="918"/>
        <v>900.50000000001114</v>
      </c>
      <c r="Q264" s="7">
        <f t="shared" si="919"/>
        <v>240.00965003190638</v>
      </c>
      <c r="R264">
        <f t="shared" si="920"/>
        <v>0.59999999999999787</v>
      </c>
      <c r="S264">
        <f t="shared" si="921"/>
        <v>901.10000000001116</v>
      </c>
      <c r="T264" s="7">
        <f t="shared" si="922"/>
        <v>240.60965003190637</v>
      </c>
    </row>
    <row r="265" spans="1:20" x14ac:dyDescent="0.2">
      <c r="B265" s="61"/>
      <c r="D265" s="21"/>
      <c r="E265" s="4">
        <v>180</v>
      </c>
      <c r="F265" s="4">
        <v>1035</v>
      </c>
      <c r="G265" s="6">
        <f t="shared" ref="G265:G268" si="923">VALUE(CONCATENATE(LEFT(F265,LEN(F265)-2),":",RIGHT(F265,2)))</f>
        <v>0.44097222222222227</v>
      </c>
      <c r="H265" s="4">
        <v>1101</v>
      </c>
      <c r="I265" s="1">
        <f t="shared" ref="I265:I268" si="924">VALUE(CONCATENATE(LEFT(H265,LEN(H265)-2),":",RIGHT(H265,2)))</f>
        <v>0.45902777777777781</v>
      </c>
      <c r="J265" s="1">
        <f t="shared" ref="J265:J268" si="925">IF(OR(B266&lt;&gt;"",E266=""),I265+TIME(0,5,0),"")</f>
        <v>0.46250000000000002</v>
      </c>
      <c r="K265" t="str">
        <f t="shared" ref="K265:K268" si="926">IF(AND(OR(AND(B265&lt;&gt;"",B266=""),AND(B265="",B266="")),E266&lt;&gt;""),(G266-I265)*1440,"")</f>
        <v/>
      </c>
      <c r="L265">
        <f t="shared" ref="L265:L268" si="927">(I265-G265)*1440</f>
        <v>25.999999999999986</v>
      </c>
      <c r="M265">
        <f t="shared" ref="M265:M268" si="928">IF(B265&lt;&gt;"",1,M264+1)</f>
        <v>5</v>
      </c>
      <c r="N265">
        <f t="shared" ref="N265:N268" ca="1" si="929">OFFSET(C265,-M265+1,0)</f>
        <v>842</v>
      </c>
      <c r="O265">
        <f t="shared" ref="O265:O268" ca="1" si="930">IF(J265&lt;&gt;"",(J265-VALUE(CONCATENATE(LEFT(N265,LEN(N265)-2),":",RIGHT(N265,2))))*1440,"")</f>
        <v>144.00000000000006</v>
      </c>
      <c r="P265">
        <f t="shared" ref="P265:P268" si="931">IF(K265&lt;&gt;"",(E265+E266)*K265/2,E265*5/2)</f>
        <v>450</v>
      </c>
      <c r="Q265" s="7">
        <f t="shared" ref="Q265:Q268" si="932">IF(K265&lt;&gt;"",(E266-E265)*K265/LN((E266+0.000001)/(E265+0.000001)),-5*(E265-0.000001)/(LN(1/E265)-13.8155))</f>
        <v>47.347346607878421</v>
      </c>
      <c r="R265">
        <f t="shared" ref="R265:R268" si="933">(E265*L265)</f>
        <v>4679.9999999999973</v>
      </c>
      <c r="S265">
        <f t="shared" ref="S265:S268" si="934">P265+R265</f>
        <v>5129.9999999999973</v>
      </c>
      <c r="T265" s="7">
        <f t="shared" ref="T265:T268" si="935">Q265+R265</f>
        <v>4727.3473466078758</v>
      </c>
    </row>
    <row r="266" spans="1:20" x14ac:dyDescent="0.2">
      <c r="A266">
        <v>1</v>
      </c>
      <c r="B266" s="61">
        <v>45470</v>
      </c>
      <c r="C266">
        <v>949</v>
      </c>
      <c r="D266" s="79">
        <v>3</v>
      </c>
      <c r="E266" s="4">
        <v>0.01</v>
      </c>
      <c r="F266" s="4">
        <v>1010</v>
      </c>
      <c r="G266" s="6">
        <f t="shared" si="923"/>
        <v>0.4236111111111111</v>
      </c>
      <c r="H266" s="4">
        <v>1016</v>
      </c>
      <c r="I266" s="1">
        <f t="shared" si="924"/>
        <v>0.42777777777777781</v>
      </c>
      <c r="J266" s="1" t="str">
        <f t="shared" si="925"/>
        <v/>
      </c>
      <c r="K266">
        <f t="shared" si="926"/>
        <v>12.999999999999874</v>
      </c>
      <c r="L266">
        <f t="shared" si="927"/>
        <v>6.0000000000000586</v>
      </c>
      <c r="M266">
        <f t="shared" si="928"/>
        <v>1</v>
      </c>
      <c r="N266">
        <f t="shared" ca="1" si="929"/>
        <v>949</v>
      </c>
      <c r="O266" t="str">
        <f t="shared" si="930"/>
        <v/>
      </c>
      <c r="P266">
        <f t="shared" si="931"/>
        <v>409.56499999999602</v>
      </c>
      <c r="Q266" s="7">
        <f t="shared" si="932"/>
        <v>93.604345834130115</v>
      </c>
      <c r="R266">
        <f t="shared" si="933"/>
        <v>6.0000000000000588E-2</v>
      </c>
      <c r="S266">
        <f t="shared" si="934"/>
        <v>409.62499999999602</v>
      </c>
      <c r="T266" s="7">
        <f t="shared" si="935"/>
        <v>93.664345834130117</v>
      </c>
    </row>
    <row r="267" spans="1:20" x14ac:dyDescent="0.2">
      <c r="B267" s="61"/>
      <c r="D267" s="65"/>
      <c r="E267" s="4">
        <v>63</v>
      </c>
      <c r="F267" s="4">
        <v>1029</v>
      </c>
      <c r="G267" s="6">
        <f t="shared" si="923"/>
        <v>0.4368055555555555</v>
      </c>
      <c r="H267" s="4">
        <v>1033</v>
      </c>
      <c r="I267" s="1">
        <f t="shared" si="924"/>
        <v>0.43958333333333338</v>
      </c>
      <c r="J267" s="1" t="str">
        <f t="shared" si="925"/>
        <v/>
      </c>
      <c r="K267">
        <f t="shared" si="926"/>
        <v>5.9999999999999787</v>
      </c>
      <c r="L267">
        <f t="shared" si="927"/>
        <v>4.0000000000001457</v>
      </c>
      <c r="M267">
        <f t="shared" si="928"/>
        <v>2</v>
      </c>
      <c r="N267">
        <f t="shared" ca="1" si="929"/>
        <v>949</v>
      </c>
      <c r="O267" t="str">
        <f t="shared" si="930"/>
        <v/>
      </c>
      <c r="P267">
        <f t="shared" si="931"/>
        <v>710.9999999999975</v>
      </c>
      <c r="Q267" s="7">
        <f t="shared" si="932"/>
        <v>655.56306708850718</v>
      </c>
      <c r="R267">
        <f t="shared" si="933"/>
        <v>252.00000000000918</v>
      </c>
      <c r="S267">
        <f t="shared" si="934"/>
        <v>963.00000000000671</v>
      </c>
      <c r="T267" s="7">
        <f t="shared" si="935"/>
        <v>907.56306708851639</v>
      </c>
    </row>
    <row r="268" spans="1:20" x14ac:dyDescent="0.2">
      <c r="B268" s="61"/>
      <c r="D268" s="21"/>
      <c r="E268" s="4">
        <v>174</v>
      </c>
      <c r="F268" s="4">
        <v>1039</v>
      </c>
      <c r="G268" s="6">
        <f t="shared" si="923"/>
        <v>0.44375000000000003</v>
      </c>
      <c r="H268" s="4">
        <v>1046</v>
      </c>
      <c r="I268" s="1">
        <f t="shared" si="924"/>
        <v>0.44861111111111113</v>
      </c>
      <c r="J268" s="1">
        <f t="shared" si="925"/>
        <v>0.45208333333333334</v>
      </c>
      <c r="K268" t="str">
        <f t="shared" si="926"/>
        <v/>
      </c>
      <c r="L268">
        <f t="shared" si="927"/>
        <v>6.9999999999999751</v>
      </c>
      <c r="M268">
        <f t="shared" si="928"/>
        <v>3</v>
      </c>
      <c r="N268">
        <f t="shared" ca="1" si="929"/>
        <v>949</v>
      </c>
      <c r="O268">
        <f t="shared" ca="1" si="930"/>
        <v>62.000000000000021</v>
      </c>
      <c r="P268">
        <f t="shared" si="931"/>
        <v>435</v>
      </c>
      <c r="Q268" s="7">
        <f t="shared" si="932"/>
        <v>45.850876675671792</v>
      </c>
      <c r="R268">
        <f t="shared" si="933"/>
        <v>1217.9999999999957</v>
      </c>
      <c r="S268">
        <f t="shared" si="934"/>
        <v>1652.9999999999957</v>
      </c>
      <c r="T268" s="7">
        <f t="shared" si="935"/>
        <v>1263.8508766756675</v>
      </c>
    </row>
    <row r="269" spans="1:20" x14ac:dyDescent="0.2">
      <c r="A269">
        <v>1</v>
      </c>
      <c r="B269" s="61">
        <v>45474</v>
      </c>
      <c r="C269">
        <v>1053</v>
      </c>
      <c r="D269" s="79">
        <v>2</v>
      </c>
      <c r="E269" s="4">
        <v>0.01</v>
      </c>
      <c r="F269" s="4">
        <v>1113</v>
      </c>
      <c r="G269" s="6">
        <f t="shared" ref="G269" si="936">VALUE(CONCATENATE(LEFT(F269,LEN(F269)-2),":",RIGHT(F269,2)))</f>
        <v>0.46736111111111112</v>
      </c>
      <c r="H269" s="4">
        <v>1116</v>
      </c>
      <c r="I269" s="1">
        <f t="shared" ref="I269" si="937">VALUE(CONCATENATE(LEFT(H269,LEN(H269)-2),":",RIGHT(H269,2)))</f>
        <v>0.4694444444444445</v>
      </c>
      <c r="J269" s="1" t="str">
        <f t="shared" ref="J269" si="938">IF(OR(B270&lt;&gt;"",E270=""),I269+TIME(0,5,0),"")</f>
        <v/>
      </c>
      <c r="K269">
        <f t="shared" ref="K269" si="939">IF(AND(OR(AND(B269&lt;&gt;"",B270=""),AND(B269="",B270="")),E270&lt;&gt;""),(G270-I269)*1440,"")</f>
        <v>11.999999999999957</v>
      </c>
      <c r="L269">
        <f t="shared" ref="L269" si="940">(I269-G269)*1440</f>
        <v>3.0000000000000693</v>
      </c>
      <c r="M269">
        <f t="shared" ref="M269" si="941">IF(B269&lt;&gt;"",1,M268+1)</f>
        <v>1</v>
      </c>
      <c r="N269">
        <f t="shared" ref="N269" ca="1" si="942">OFFSET(C269,-M269+1,0)</f>
        <v>1053</v>
      </c>
      <c r="O269" t="str">
        <f t="shared" ref="O269" si="943">IF(J269&lt;&gt;"",(J269-VALUE(CONCATENATE(LEFT(N269,LEN(N269)-2),":",RIGHT(N269,2))))*1440,"")</f>
        <v/>
      </c>
      <c r="P269">
        <f t="shared" ref="P269" si="944">IF(K269&lt;&gt;"",(E269+E270)*K269/2,E269*5/2)</f>
        <v>600.0599999999979</v>
      </c>
      <c r="Q269" s="7">
        <f t="shared" ref="Q269" si="945">IF(K269&lt;&gt;"",(E270-E269)*K269/LN((E270+0.000001)/(E269+0.000001)),-5*(E269-0.000001)/(LN(1/E269)-13.8155))</f>
        <v>130.27672998597731</v>
      </c>
      <c r="R269">
        <f t="shared" ref="R269" si="946">(E269*L269)</f>
        <v>3.0000000000000693E-2</v>
      </c>
      <c r="S269">
        <f t="shared" ref="S269" si="947">P269+R269</f>
        <v>600.08999999999787</v>
      </c>
      <c r="T269" s="7">
        <f t="shared" ref="T269" si="948">Q269+R269</f>
        <v>130.30672998597731</v>
      </c>
    </row>
    <row r="270" spans="1:20" x14ac:dyDescent="0.2">
      <c r="B270" s="11"/>
      <c r="D270" s="21"/>
      <c r="E270" s="4">
        <v>100</v>
      </c>
      <c r="F270" s="4">
        <v>1128</v>
      </c>
      <c r="G270" s="6">
        <f t="shared" ref="G270:G271" si="949">VALUE(CONCATENATE(LEFT(F270,LEN(F270)-2),":",RIGHT(F270,2)))</f>
        <v>0.4777777777777778</v>
      </c>
      <c r="H270" s="4">
        <v>1131</v>
      </c>
      <c r="I270" s="1">
        <f t="shared" ref="I270:I271" si="950">VALUE(CONCATENATE(LEFT(H270,LEN(H270)-2),":",RIGHT(H270,2)))</f>
        <v>0.47986111111111113</v>
      </c>
      <c r="J270" s="1">
        <f t="shared" ref="J270:J271" si="951">IF(OR(B271&lt;&gt;"",E271=""),I270+TIME(0,5,0),"")</f>
        <v>0.48333333333333334</v>
      </c>
      <c r="K270" t="str">
        <f t="shared" ref="K270:K271" si="952">IF(AND(OR(AND(B270&lt;&gt;"",B271=""),AND(B270="",B271="")),E271&lt;&gt;""),(G271-I270)*1440,"")</f>
        <v/>
      </c>
      <c r="L270">
        <f t="shared" ref="L270:L271" si="953">(I270-G270)*1440</f>
        <v>2.9999999999999893</v>
      </c>
      <c r="M270">
        <f t="shared" ref="M270:M271" si="954">IF(B270&lt;&gt;"",1,M269+1)</f>
        <v>2</v>
      </c>
      <c r="N270">
        <f t="shared" ref="N270:N271" ca="1" si="955">OFFSET(C270,-M270+1,0)</f>
        <v>1053</v>
      </c>
      <c r="O270">
        <f t="shared" ref="O270:O271" ca="1" si="956">IF(J270&lt;&gt;"",(J270-VALUE(CONCATENATE(LEFT(N270,LEN(N270)-2),":",RIGHT(N270,2))))*1440,"")</f>
        <v>43.000000000000007</v>
      </c>
      <c r="P270">
        <f t="shared" ref="P270:P271" si="957">IF(K270&lt;&gt;"",(E270+E271)*K270/2,E270*5/2)</f>
        <v>250</v>
      </c>
      <c r="Q270" s="7">
        <f t="shared" ref="Q270:Q271" si="958">IF(K270&lt;&gt;"",(E271-E270)*K270/LN((E271+0.000001)/(E270+0.000001)),-5*(E270-0.000001)/(LN(1/E270)-13.8155))</f>
        <v>27.143420404993254</v>
      </c>
      <c r="R270">
        <f t="shared" ref="R270:R271" si="959">(E270*L270)</f>
        <v>299.99999999999892</v>
      </c>
      <c r="S270">
        <f t="shared" ref="S270:S271" si="960">P270+R270</f>
        <v>549.99999999999886</v>
      </c>
      <c r="T270" s="7">
        <f t="shared" ref="T270:T271" si="961">Q270+R270</f>
        <v>327.14342040499218</v>
      </c>
    </row>
    <row r="271" spans="1:20" x14ac:dyDescent="0.2">
      <c r="A271">
        <v>1</v>
      </c>
      <c r="B271" s="61">
        <v>45475</v>
      </c>
      <c r="C271">
        <v>1408</v>
      </c>
      <c r="D271" s="79">
        <v>3</v>
      </c>
      <c r="E271" s="4">
        <v>0.01</v>
      </c>
      <c r="F271" s="4">
        <v>1429</v>
      </c>
      <c r="G271" s="6">
        <f t="shared" si="949"/>
        <v>0.60347222222222219</v>
      </c>
      <c r="H271" s="4">
        <v>1435</v>
      </c>
      <c r="I271" s="1">
        <f t="shared" si="950"/>
        <v>0.60763888888888895</v>
      </c>
      <c r="J271" s="1" t="str">
        <f t="shared" si="951"/>
        <v/>
      </c>
      <c r="K271">
        <f t="shared" si="952"/>
        <v>10.999999999999961</v>
      </c>
      <c r="L271">
        <f t="shared" si="953"/>
        <v>6.0000000000001386</v>
      </c>
      <c r="M271">
        <f t="shared" si="954"/>
        <v>1</v>
      </c>
      <c r="N271">
        <f t="shared" ca="1" si="955"/>
        <v>1408</v>
      </c>
      <c r="O271" t="str">
        <f t="shared" si="956"/>
        <v/>
      </c>
      <c r="P271">
        <f t="shared" si="957"/>
        <v>27.5549999999999</v>
      </c>
      <c r="Q271" s="7">
        <f t="shared" si="958"/>
        <v>8.8325571903695472</v>
      </c>
      <c r="R271">
        <f t="shared" si="959"/>
        <v>6.0000000000001386E-2</v>
      </c>
      <c r="S271">
        <f t="shared" si="960"/>
        <v>27.614999999999903</v>
      </c>
      <c r="T271" s="7">
        <f t="shared" si="961"/>
        <v>8.8925571903695477</v>
      </c>
    </row>
    <row r="272" spans="1:20" x14ac:dyDescent="0.2">
      <c r="B272" s="11"/>
      <c r="D272" s="21"/>
      <c r="E272" s="4">
        <v>5</v>
      </c>
      <c r="F272" s="4">
        <v>1446</v>
      </c>
      <c r="G272" s="6">
        <f t="shared" ref="G272" si="962">VALUE(CONCATENATE(LEFT(F272,LEN(F272)-2),":",RIGHT(F272,2)))</f>
        <v>0.61527777777777781</v>
      </c>
      <c r="H272" s="4">
        <v>1455</v>
      </c>
      <c r="I272" s="1">
        <f t="shared" ref="I272" si="963">VALUE(CONCATENATE(LEFT(H272,LEN(H272)-2),":",RIGHT(H272,2)))</f>
        <v>0.62152777777777779</v>
      </c>
      <c r="J272" s="1" t="str">
        <f t="shared" ref="J272" si="964">IF(OR(B273&lt;&gt;"",E273=""),I272+TIME(0,5,0),"")</f>
        <v/>
      </c>
      <c r="K272">
        <f t="shared" ref="K272" si="965">IF(AND(OR(AND(B272&lt;&gt;"",B273=""),AND(B272="",B273="")),E273&lt;&gt;""),(G273-I272)*1440,"")</f>
        <v>7.9999999999999716</v>
      </c>
      <c r="L272">
        <f t="shared" ref="L272" si="966">(I272-G272)*1440</f>
        <v>8.999999999999968</v>
      </c>
      <c r="M272">
        <f t="shared" ref="M272" si="967">IF(B272&lt;&gt;"",1,M271+1)</f>
        <v>2</v>
      </c>
      <c r="N272">
        <f t="shared" ref="N272" ca="1" si="968">OFFSET(C272,-M272+1,0)</f>
        <v>1408</v>
      </c>
      <c r="O272" t="str">
        <f t="shared" ref="O272" si="969">IF(J272&lt;&gt;"",(J272-VALUE(CONCATENATE(LEFT(N272,LEN(N272)-2),":",RIGHT(N272,2))))*1440,"")</f>
        <v/>
      </c>
      <c r="P272">
        <f t="shared" ref="P272" si="970">IF(K272&lt;&gt;"",(E272+E273)*K272/2,E272*5/2)</f>
        <v>22.291999999999923</v>
      </c>
      <c r="Q272" s="7">
        <f t="shared" ref="Q272" si="971">IF(K272&lt;&gt;"",(E273-E272)*K272/LN((E273+0.000001)/(E272+0.000001)),-5*(E272-0.000001)/(LN(1/E272)-13.8155))</f>
        <v>16.348568093582475</v>
      </c>
      <c r="R272">
        <f t="shared" ref="R272" si="972">(E272*L272)</f>
        <v>44.999999999999844</v>
      </c>
      <c r="S272">
        <f t="shared" ref="S272" si="973">P272+R272</f>
        <v>67.291999999999774</v>
      </c>
      <c r="T272" s="7">
        <f t="shared" ref="T272" si="974">Q272+R272</f>
        <v>61.348568093582315</v>
      </c>
    </row>
    <row r="273" spans="1:20" x14ac:dyDescent="0.2">
      <c r="B273" s="11"/>
      <c r="D273" s="21"/>
      <c r="E273" s="4">
        <v>0.57299999999999995</v>
      </c>
      <c r="F273" s="4">
        <v>1503</v>
      </c>
      <c r="G273" s="6">
        <f t="shared" ref="G273:G274" si="975">VALUE(CONCATENATE(LEFT(F273,LEN(F273)-2),":",RIGHT(F273,2)))</f>
        <v>0.62708333333333333</v>
      </c>
      <c r="H273" s="4">
        <v>1507</v>
      </c>
      <c r="I273" s="1">
        <f t="shared" ref="I273:I274" si="976">VALUE(CONCATENATE(LEFT(H273,LEN(H273)-2),":",RIGHT(H273,2)))</f>
        <v>0.62986111111111109</v>
      </c>
      <c r="J273" s="1" t="str">
        <f t="shared" ref="J273:J274" si="977">IF(OR(B274&lt;&gt;"",E274=""),I273+TIME(0,5,0),"")</f>
        <v/>
      </c>
      <c r="K273">
        <f t="shared" ref="K273:K274" si="978">IF(AND(OR(AND(B273&lt;&gt;"",B274=""),AND(B273="",B274="")),E274&lt;&gt;""),(G274-I273)*1440,"")</f>
        <v>6.9999999999999751</v>
      </c>
      <c r="L273">
        <f t="shared" ref="L273:L274" si="979">(I273-G273)*1440</f>
        <v>3.9999999999999858</v>
      </c>
      <c r="M273">
        <f t="shared" ref="M273:M274" si="980">IF(B273&lt;&gt;"",1,M272+1)</f>
        <v>3</v>
      </c>
      <c r="N273">
        <f t="shared" ref="N273:N274" ca="1" si="981">OFFSET(C273,-M273+1,0)</f>
        <v>1408</v>
      </c>
      <c r="O273" t="str">
        <f t="shared" ref="O273:O274" si="982">IF(J273&lt;&gt;"",(J273-VALUE(CONCATENATE(LEFT(N273,LEN(N273)-2),":",RIGHT(N273,2))))*1440,"")</f>
        <v/>
      </c>
      <c r="P273">
        <f t="shared" ref="P273:P274" si="983">IF(K273&lt;&gt;"",(E273+E274)*K273/2,E273*5/2)</f>
        <v>2.1804999999999923</v>
      </c>
      <c r="Q273" s="7">
        <f t="shared" ref="Q273:Q274" si="984">IF(K273&lt;&gt;"",(E274-E273)*K273/LN((E274+0.000001)/(E273+0.000001)),-5*(E273-0.000001)/(LN(1/E273)-13.8155))</f>
        <v>1.501120741818464</v>
      </c>
      <c r="R273">
        <f t="shared" ref="R273:R274" si="985">(E273*L273)</f>
        <v>2.2919999999999918</v>
      </c>
      <c r="S273">
        <f t="shared" ref="S273:S274" si="986">P273+R273</f>
        <v>4.4724999999999842</v>
      </c>
      <c r="T273" s="7">
        <f t="shared" ref="T273:T274" si="987">Q273+R273</f>
        <v>3.7931207418184556</v>
      </c>
    </row>
    <row r="274" spans="1:20" x14ac:dyDescent="0.2">
      <c r="B274" s="61"/>
      <c r="D274" s="21"/>
      <c r="E274" s="4">
        <v>0.05</v>
      </c>
      <c r="F274" s="4">
        <v>1514</v>
      </c>
      <c r="G274" s="6">
        <f t="shared" si="975"/>
        <v>0.63472222222222219</v>
      </c>
      <c r="H274" s="4">
        <v>1517</v>
      </c>
      <c r="I274" s="1">
        <f t="shared" si="976"/>
        <v>0.63680555555555551</v>
      </c>
      <c r="J274" s="1" t="str">
        <f t="shared" si="977"/>
        <v/>
      </c>
      <c r="K274">
        <f t="shared" si="978"/>
        <v>5.9999999999999787</v>
      </c>
      <c r="L274">
        <f t="shared" si="979"/>
        <v>2.9999999999999893</v>
      </c>
      <c r="M274">
        <f t="shared" si="980"/>
        <v>4</v>
      </c>
      <c r="N274">
        <f t="shared" ca="1" si="981"/>
        <v>1408</v>
      </c>
      <c r="O274" t="str">
        <f t="shared" si="982"/>
        <v/>
      </c>
      <c r="P274">
        <f t="shared" si="983"/>
        <v>0.22499999999999923</v>
      </c>
      <c r="Q274" s="7">
        <f t="shared" si="984"/>
        <v>0.21641050023313063</v>
      </c>
      <c r="R274">
        <f t="shared" si="985"/>
        <v>0.14999999999999947</v>
      </c>
      <c r="S274">
        <f t="shared" si="986"/>
        <v>0.37499999999999867</v>
      </c>
      <c r="T274" s="7">
        <f t="shared" si="987"/>
        <v>0.3664105002331301</v>
      </c>
    </row>
    <row r="275" spans="1:20" x14ac:dyDescent="0.2">
      <c r="B275" s="61"/>
      <c r="D275" s="65"/>
      <c r="E275" s="4">
        <v>2.5000000000000001E-2</v>
      </c>
      <c r="F275" s="4">
        <v>1523</v>
      </c>
      <c r="G275" s="6">
        <f t="shared" ref="G275:G278" si="988">VALUE(CONCATENATE(LEFT(F275,LEN(F275)-2),":",RIGHT(F275,2)))</f>
        <v>0.64097222222222217</v>
      </c>
      <c r="H275" s="4">
        <v>1526</v>
      </c>
      <c r="I275" s="1">
        <f t="shared" ref="I275:I278" si="989">VALUE(CONCATENATE(LEFT(H275,LEN(H275)-2),":",RIGHT(H275,2)))</f>
        <v>0.6430555555555556</v>
      </c>
      <c r="J275" s="1">
        <f t="shared" ref="J275:J278" si="990">IF(OR(B276&lt;&gt;"",E276=""),I275+TIME(0,5,0),"")</f>
        <v>0.64652777777777781</v>
      </c>
      <c r="K275" t="str">
        <f t="shared" ref="K275:K278" si="991">IF(AND(OR(AND(B275&lt;&gt;"",B276=""),AND(B275="",B276="")),E276&lt;&gt;""),(G276-I275)*1440,"")</f>
        <v/>
      </c>
      <c r="L275">
        <f t="shared" ref="L275:L278" si="992">(I275-G275)*1440</f>
        <v>3.0000000000001492</v>
      </c>
      <c r="M275">
        <f t="shared" ref="M275:M278" si="993">IF(B275&lt;&gt;"",1,M274+1)</f>
        <v>5</v>
      </c>
      <c r="N275">
        <f t="shared" ref="N275:N278" ca="1" si="994">OFFSET(C275,-M275+1,0)</f>
        <v>1408</v>
      </c>
      <c r="O275">
        <f t="shared" ref="O275:O278" ca="1" si="995">IF(J275&lt;&gt;"",(J275-VALUE(CONCATENATE(LEFT(N275,LEN(N275)-2),":",RIGHT(N275,2))))*1440,"")</f>
        <v>83.000000000000028</v>
      </c>
      <c r="P275">
        <f t="shared" ref="P275:P278" si="996">IF(K275&lt;&gt;"",(E275+E276)*K275/2,E275*5/2)</f>
        <v>6.25E-2</v>
      </c>
      <c r="Q275" s="7">
        <f t="shared" ref="Q275:Q278" si="997">IF(K275&lt;&gt;"",(E276-E275)*K275/LN((E276+0.000001)/(E275+0.000001)),-5*(E275-0.000001)/(LN(1/E275)-13.8155))</f>
        <v>1.2343209606168087E-2</v>
      </c>
      <c r="R275">
        <f t="shared" ref="R275:R278" si="998">(E275*L275)</f>
        <v>7.500000000000373E-2</v>
      </c>
      <c r="S275">
        <f t="shared" ref="S275:S278" si="999">P275+R275</f>
        <v>0.13750000000000373</v>
      </c>
      <c r="T275" s="7">
        <f t="shared" ref="T275:T278" si="1000">Q275+R275</f>
        <v>8.7343209606171812E-2</v>
      </c>
    </row>
    <row r="276" spans="1:20" x14ac:dyDescent="0.2">
      <c r="A276">
        <v>1</v>
      </c>
      <c r="B276" s="61">
        <v>45476</v>
      </c>
      <c r="C276">
        <v>1010</v>
      </c>
      <c r="D276" s="79">
        <v>3</v>
      </c>
      <c r="E276" s="4">
        <v>0.01</v>
      </c>
      <c r="F276" s="4">
        <v>1028</v>
      </c>
      <c r="G276" s="6">
        <f t="shared" si="988"/>
        <v>0.43611111111111112</v>
      </c>
      <c r="H276" s="4">
        <v>1031</v>
      </c>
      <c r="I276" s="1">
        <f t="shared" si="989"/>
        <v>0.4381944444444445</v>
      </c>
      <c r="J276" s="1" t="str">
        <f t="shared" si="990"/>
        <v/>
      </c>
      <c r="K276">
        <f t="shared" si="991"/>
        <v>10.999999999999881</v>
      </c>
      <c r="L276">
        <f t="shared" si="992"/>
        <v>3.0000000000000693</v>
      </c>
      <c r="M276">
        <f t="shared" si="993"/>
        <v>1</v>
      </c>
      <c r="N276">
        <f t="shared" ca="1" si="994"/>
        <v>1010</v>
      </c>
      <c r="O276" t="str">
        <f t="shared" si="995"/>
        <v/>
      </c>
      <c r="P276">
        <f t="shared" si="996"/>
        <v>55.054999999999403</v>
      </c>
      <c r="Q276" s="7">
        <f t="shared" si="997"/>
        <v>15.908436928516057</v>
      </c>
      <c r="R276">
        <f t="shared" si="998"/>
        <v>3.0000000000000693E-2</v>
      </c>
      <c r="S276">
        <f t="shared" si="999"/>
        <v>55.084999999999404</v>
      </c>
      <c r="T276" s="7">
        <f t="shared" si="1000"/>
        <v>15.938436928516058</v>
      </c>
    </row>
    <row r="277" spans="1:20" x14ac:dyDescent="0.2">
      <c r="B277" s="11"/>
      <c r="D277" s="21"/>
      <c r="E277" s="4">
        <v>10</v>
      </c>
      <c r="F277" s="4">
        <v>1042</v>
      </c>
      <c r="G277" s="6">
        <f t="shared" si="988"/>
        <v>0.4458333333333333</v>
      </c>
      <c r="H277" s="4">
        <v>1046</v>
      </c>
      <c r="I277" s="1">
        <f t="shared" si="989"/>
        <v>0.44861111111111113</v>
      </c>
      <c r="J277" s="1" t="str">
        <f t="shared" si="990"/>
        <v/>
      </c>
      <c r="K277">
        <f t="shared" si="991"/>
        <v>8.999999999999968</v>
      </c>
      <c r="L277">
        <f t="shared" si="992"/>
        <v>4.0000000000000657</v>
      </c>
      <c r="M277">
        <f t="shared" si="993"/>
        <v>2</v>
      </c>
      <c r="N277">
        <f t="shared" ca="1" si="994"/>
        <v>1010</v>
      </c>
      <c r="O277" t="str">
        <f t="shared" si="995"/>
        <v/>
      </c>
      <c r="P277">
        <f t="shared" si="996"/>
        <v>47.249999999999829</v>
      </c>
      <c r="Q277" s="7">
        <f t="shared" si="997"/>
        <v>28.540619260908205</v>
      </c>
      <c r="R277">
        <f t="shared" si="998"/>
        <v>40.000000000000654</v>
      </c>
      <c r="S277">
        <f t="shared" si="999"/>
        <v>87.250000000000483</v>
      </c>
      <c r="T277" s="7">
        <f t="shared" si="1000"/>
        <v>68.540619260908855</v>
      </c>
    </row>
    <row r="278" spans="1:20" x14ac:dyDescent="0.2">
      <c r="B278" s="11"/>
      <c r="D278" s="21"/>
      <c r="E278" s="4">
        <v>0.5</v>
      </c>
      <c r="F278" s="4">
        <v>1055</v>
      </c>
      <c r="G278" s="6">
        <f t="shared" si="988"/>
        <v>0.4548611111111111</v>
      </c>
      <c r="H278" s="4">
        <v>1058</v>
      </c>
      <c r="I278" s="1">
        <f t="shared" si="989"/>
        <v>0.45694444444444443</v>
      </c>
      <c r="J278" s="1">
        <f t="shared" si="990"/>
        <v>0.46041666666666664</v>
      </c>
      <c r="K278" t="str">
        <f t="shared" si="991"/>
        <v/>
      </c>
      <c r="L278">
        <f t="shared" si="992"/>
        <v>2.9999999999999893</v>
      </c>
      <c r="M278">
        <f t="shared" si="993"/>
        <v>3</v>
      </c>
      <c r="N278">
        <f t="shared" ca="1" si="994"/>
        <v>1010</v>
      </c>
      <c r="O278">
        <f t="shared" ca="1" si="995"/>
        <v>52.999999999999972</v>
      </c>
      <c r="P278">
        <f t="shared" si="996"/>
        <v>1.25</v>
      </c>
      <c r="Q278" s="7">
        <f t="shared" si="997"/>
        <v>0.19051423432971509</v>
      </c>
      <c r="R278">
        <f t="shared" si="998"/>
        <v>1.4999999999999947</v>
      </c>
      <c r="S278">
        <f t="shared" si="999"/>
        <v>2.7499999999999947</v>
      </c>
      <c r="T278" s="7">
        <f t="shared" si="1000"/>
        <v>1.6905142343297097</v>
      </c>
    </row>
    <row r="279" spans="1:20" x14ac:dyDescent="0.2">
      <c r="A279">
        <v>1</v>
      </c>
      <c r="B279" s="61">
        <v>45483</v>
      </c>
      <c r="C279">
        <v>1635</v>
      </c>
      <c r="D279" s="79">
        <v>2</v>
      </c>
      <c r="E279" s="4">
        <v>0.01</v>
      </c>
      <c r="F279" s="4">
        <v>1649</v>
      </c>
      <c r="G279" s="6">
        <f t="shared" ref="G279" si="1001">VALUE(CONCATENATE(LEFT(F279,LEN(F279)-2),":",RIGHT(F279,2)))</f>
        <v>0.7006944444444444</v>
      </c>
      <c r="H279" s="4">
        <v>1651</v>
      </c>
      <c r="I279" s="1">
        <f t="shared" ref="I279" si="1002">VALUE(CONCATENATE(LEFT(H279,LEN(H279)-2),":",RIGHT(H279,2)))</f>
        <v>0.70208333333333339</v>
      </c>
      <c r="J279" s="1">
        <f t="shared" ref="J279" si="1003">IF(OR(B280&lt;&gt;"",E280=""),I279+TIME(0,5,0),"")</f>
        <v>0.7055555555555556</v>
      </c>
      <c r="K279" t="str">
        <f t="shared" ref="K279" si="1004">IF(AND(OR(AND(B279&lt;&gt;"",B280=""),AND(B279="",B280="")),E280&lt;&gt;""),(G280-I279)*1440,"")</f>
        <v/>
      </c>
      <c r="L279">
        <f t="shared" ref="L279" si="1005">(I279-G279)*1440</f>
        <v>2.0000000000001528</v>
      </c>
      <c r="M279">
        <f t="shared" ref="M279" si="1006">IF(B279&lt;&gt;"",1,M278+1)</f>
        <v>1</v>
      </c>
      <c r="N279">
        <f t="shared" ref="N279" ca="1" si="1007">OFFSET(C279,-M279+1,0)</f>
        <v>1635</v>
      </c>
      <c r="O279">
        <f t="shared" ref="O279" ca="1" si="1008">IF(J279&lt;&gt;"",(J279-VALUE(CONCATENATE(LEFT(N279,LEN(N279)-2),":",RIGHT(N279,2))))*1440,"")</f>
        <v>21.000000000000085</v>
      </c>
      <c r="P279">
        <f t="shared" ref="P279" si="1009">IF(K279&lt;&gt;"",(E279+E280)*K279/2,E279*5/2)</f>
        <v>2.5000000000000001E-2</v>
      </c>
      <c r="Q279" s="7">
        <f t="shared" ref="Q279" si="1010">IF(K279&lt;&gt;"",(E280-E279)*K279/LN((E280+0.000001)/(E279+0.000001)),-5*(E279-0.000001)/(LN(1/E279)-13.8155))</f>
        <v>5.4281443780592247E-3</v>
      </c>
      <c r="R279">
        <f t="shared" ref="R279" si="1011">(E279*L279)</f>
        <v>2.0000000000001527E-2</v>
      </c>
      <c r="S279">
        <f t="shared" ref="S279" si="1012">P279+R279</f>
        <v>4.5000000000001525E-2</v>
      </c>
      <c r="T279" s="7">
        <f t="shared" ref="T279" si="1013">Q279+R279</f>
        <v>2.5428144378060753E-2</v>
      </c>
    </row>
    <row r="280" spans="1:20" x14ac:dyDescent="0.2">
      <c r="A280">
        <v>1</v>
      </c>
      <c r="B280" s="61">
        <v>45488</v>
      </c>
      <c r="C280">
        <v>1347</v>
      </c>
      <c r="D280" s="79">
        <v>1</v>
      </c>
      <c r="E280" s="4">
        <v>0.01</v>
      </c>
      <c r="F280" s="4">
        <v>1401</v>
      </c>
      <c r="G280" s="6">
        <f t="shared" ref="G280" si="1014">VALUE(CONCATENATE(LEFT(F280,LEN(F280)-2),":",RIGHT(F280,2)))</f>
        <v>0.58402777777777781</v>
      </c>
      <c r="H280" s="4">
        <v>1404</v>
      </c>
      <c r="I280" s="1">
        <f t="shared" ref="I280" si="1015">VALUE(CONCATENATE(LEFT(H280,LEN(H280)-2),":",RIGHT(H280,2)))</f>
        <v>0.58611111111111114</v>
      </c>
      <c r="J280" s="1" t="str">
        <f t="shared" ref="J280" si="1016">IF(OR(B281&lt;&gt;"",E281=""),I280+TIME(0,5,0),"")</f>
        <v/>
      </c>
      <c r="K280">
        <f t="shared" ref="K280" si="1017">IF(AND(OR(AND(B280&lt;&gt;"",B281=""),AND(B280="",B281="")),E281&lt;&gt;""),(G281-I280)*1440,"")</f>
        <v>8.999999999999968</v>
      </c>
      <c r="L280">
        <f t="shared" ref="L280" si="1018">(I280-G280)*1440</f>
        <v>2.9999999999999893</v>
      </c>
      <c r="M280">
        <f t="shared" ref="M280" si="1019">IF(B280&lt;&gt;"",1,M279+1)</f>
        <v>1</v>
      </c>
      <c r="N280">
        <f t="shared" ref="N280" ca="1" si="1020">OFFSET(C280,-M280+1,0)</f>
        <v>1347</v>
      </c>
      <c r="O280" t="str">
        <f t="shared" ref="O280" si="1021">IF(J280&lt;&gt;"",(J280-VALUE(CONCATENATE(LEFT(N280,LEN(N280)-2),":",RIGHT(N280,2))))*1440,"")</f>
        <v/>
      </c>
      <c r="P280">
        <f t="shared" ref="P280" si="1022">IF(K280&lt;&gt;"",(E280+E281)*K280/2,E280*5/2)</f>
        <v>450.04499999999842</v>
      </c>
      <c r="Q280" s="7">
        <f t="shared" ref="Q280" si="1023">IF(K280&lt;&gt;"",(E281-E280)*K280/LN((E281+0.000001)/(E280+0.000001)),-5*(E280-0.000001)/(LN(1/E280)-13.8155))</f>
        <v>97.707547489482963</v>
      </c>
      <c r="R280">
        <f t="shared" ref="R280" si="1024">(E280*L280)</f>
        <v>2.9999999999999895E-2</v>
      </c>
      <c r="S280">
        <f t="shared" ref="S280" si="1025">P280+R280</f>
        <v>450.0749999999984</v>
      </c>
      <c r="T280" s="7">
        <f t="shared" ref="T280" si="1026">Q280+R280</f>
        <v>97.737547489482964</v>
      </c>
    </row>
    <row r="281" spans="1:20" x14ac:dyDescent="0.2">
      <c r="B281" s="61"/>
      <c r="D281" s="65"/>
      <c r="E281" s="4">
        <v>100</v>
      </c>
      <c r="F281" s="4">
        <v>1413</v>
      </c>
      <c r="G281" s="6">
        <f t="shared" ref="G281:G284" si="1027">VALUE(CONCATENATE(LEFT(F281,LEN(F281)-2),":",RIGHT(F281,2)))</f>
        <v>0.59236111111111112</v>
      </c>
      <c r="H281" s="4">
        <v>1423</v>
      </c>
      <c r="I281" s="1">
        <f t="shared" ref="I281:I284" si="1028">VALUE(CONCATENATE(LEFT(H281,LEN(H281)-2),":",RIGHT(H281,2)))</f>
        <v>0.59930555555555554</v>
      </c>
      <c r="J281" s="1" t="str">
        <f t="shared" ref="J281:J284" si="1029">IF(OR(B282&lt;&gt;"",E282=""),I281+TIME(0,5,0),"")</f>
        <v/>
      </c>
      <c r="K281">
        <f t="shared" ref="K281:K284" si="1030">IF(AND(OR(AND(B281&lt;&gt;"",B282=""),AND(B281="",B282="")),E282&lt;&gt;""),(G282-I281)*1440,"")</f>
        <v>4.9999999999999822</v>
      </c>
      <c r="L281">
        <f t="shared" ref="L281:L284" si="1031">(I281-G281)*1440</f>
        <v>9.9999999999999645</v>
      </c>
      <c r="M281">
        <f t="shared" ref="M281:M284" si="1032">IF(B281&lt;&gt;"",1,M280+1)</f>
        <v>2</v>
      </c>
      <c r="N281">
        <f t="shared" ref="N281:N284" ca="1" si="1033">OFFSET(C281,-M281+1,0)</f>
        <v>1347</v>
      </c>
      <c r="O281" t="str">
        <f t="shared" ref="O281:O284" si="1034">IF(J281&lt;&gt;"",(J281-VALUE(CONCATENATE(LEFT(N281,LEN(N281)-2),":",RIGHT(N281,2))))*1440,"")</f>
        <v/>
      </c>
      <c r="P281">
        <f t="shared" ref="P281:P284" si="1035">IF(K281&lt;&gt;"",(E281+E282)*K281/2,E281*5/2)</f>
        <v>699.9999999999975</v>
      </c>
      <c r="Q281" s="7">
        <f t="shared" ref="Q281:Q284" si="1036">IF(K281&lt;&gt;"",(E282-E281)*K281/LN((E282+0.000001)/(E281+0.000001)),-5*(E281-0.000001)/(LN(1/E281)-13.8155))</f>
        <v>680.51901635287595</v>
      </c>
      <c r="R281">
        <f t="shared" ref="R281:R284" si="1037">(E281*L281)</f>
        <v>999.99999999999648</v>
      </c>
      <c r="S281">
        <f t="shared" ref="S281:S284" si="1038">P281+R281</f>
        <v>1699.9999999999941</v>
      </c>
      <c r="T281" s="7">
        <f t="shared" ref="T281:T284" si="1039">Q281+R281</f>
        <v>1680.5190163528723</v>
      </c>
    </row>
    <row r="282" spans="1:20" x14ac:dyDescent="0.2">
      <c r="B282" s="61"/>
      <c r="D282" s="65"/>
      <c r="E282" s="4">
        <v>180</v>
      </c>
      <c r="F282" s="4">
        <v>1428</v>
      </c>
      <c r="G282" s="6">
        <f t="shared" si="1027"/>
        <v>0.60277777777777775</v>
      </c>
      <c r="H282" s="4">
        <v>1432</v>
      </c>
      <c r="I282" s="1">
        <f t="shared" si="1028"/>
        <v>0.60555555555555551</v>
      </c>
      <c r="J282" s="1" t="str">
        <f t="shared" si="1029"/>
        <v/>
      </c>
      <c r="K282">
        <f t="shared" si="1030"/>
        <v>7.9999999999999716</v>
      </c>
      <c r="L282">
        <f t="shared" si="1031"/>
        <v>3.9999999999999858</v>
      </c>
      <c r="M282">
        <f t="shared" si="1032"/>
        <v>3</v>
      </c>
      <c r="N282">
        <f t="shared" ca="1" si="1033"/>
        <v>1347</v>
      </c>
      <c r="O282" t="str">
        <f t="shared" si="1034"/>
        <v/>
      </c>
      <c r="P282">
        <f t="shared" si="1035"/>
        <v>1119.9999999999959</v>
      </c>
      <c r="Q282" s="7">
        <f t="shared" si="1036"/>
        <v>1088.8304261646015</v>
      </c>
      <c r="R282">
        <f t="shared" si="1037"/>
        <v>719.9999999999975</v>
      </c>
      <c r="S282">
        <f t="shared" si="1038"/>
        <v>1839.9999999999934</v>
      </c>
      <c r="T282" s="7">
        <f t="shared" si="1039"/>
        <v>1808.830426164599</v>
      </c>
    </row>
    <row r="283" spans="1:20" x14ac:dyDescent="0.2">
      <c r="B283" s="61"/>
      <c r="D283" s="79"/>
      <c r="E283" s="4">
        <v>100</v>
      </c>
      <c r="F283" s="4">
        <v>1440</v>
      </c>
      <c r="G283" s="6">
        <f t="shared" si="1027"/>
        <v>0.61111111111111105</v>
      </c>
      <c r="H283" s="4">
        <v>1452</v>
      </c>
      <c r="I283" s="1">
        <f t="shared" si="1028"/>
        <v>0.61944444444444446</v>
      </c>
      <c r="J283" s="1">
        <f t="shared" si="1029"/>
        <v>0.62291666666666667</v>
      </c>
      <c r="K283" t="str">
        <f t="shared" si="1030"/>
        <v/>
      </c>
      <c r="L283">
        <f t="shared" si="1031"/>
        <v>12.000000000000117</v>
      </c>
      <c r="M283">
        <f t="shared" si="1032"/>
        <v>4</v>
      </c>
      <c r="N283">
        <f t="shared" ca="1" si="1033"/>
        <v>1347</v>
      </c>
      <c r="O283">
        <f t="shared" ca="1" si="1034"/>
        <v>70.000000000000071</v>
      </c>
      <c r="P283">
        <f t="shared" si="1035"/>
        <v>250</v>
      </c>
      <c r="Q283" s="7">
        <f t="shared" si="1036"/>
        <v>27.143420404993254</v>
      </c>
      <c r="R283">
        <f t="shared" si="1037"/>
        <v>1200.0000000000118</v>
      </c>
      <c r="S283">
        <f t="shared" si="1038"/>
        <v>1450.0000000000118</v>
      </c>
      <c r="T283" s="7">
        <f t="shared" si="1039"/>
        <v>1227.1434204050051</v>
      </c>
    </row>
    <row r="284" spans="1:20" x14ac:dyDescent="0.2">
      <c r="A284">
        <v>1</v>
      </c>
      <c r="B284" s="61">
        <v>45489</v>
      </c>
      <c r="C284">
        <v>948</v>
      </c>
      <c r="D284" s="79">
        <v>3</v>
      </c>
      <c r="E284" s="4">
        <v>0.01</v>
      </c>
      <c r="F284" s="4">
        <v>1007</v>
      </c>
      <c r="G284" s="6">
        <f t="shared" si="1027"/>
        <v>0.42152777777777778</v>
      </c>
      <c r="H284" s="4">
        <v>1012</v>
      </c>
      <c r="I284" s="1">
        <f t="shared" si="1028"/>
        <v>0.42499999999999999</v>
      </c>
      <c r="J284" s="1" t="str">
        <f t="shared" si="1029"/>
        <v/>
      </c>
      <c r="K284">
        <f t="shared" si="1030"/>
        <v>12.999999999999954</v>
      </c>
      <c r="L284">
        <f t="shared" si="1031"/>
        <v>4.9999999999999822</v>
      </c>
      <c r="M284">
        <f t="shared" si="1032"/>
        <v>1</v>
      </c>
      <c r="N284">
        <f t="shared" ca="1" si="1033"/>
        <v>948</v>
      </c>
      <c r="O284" t="str">
        <f t="shared" si="1034"/>
        <v/>
      </c>
      <c r="P284">
        <f t="shared" si="1035"/>
        <v>650.06499999999767</v>
      </c>
      <c r="Q284" s="7">
        <f t="shared" si="1036"/>
        <v>141.13312415147539</v>
      </c>
      <c r="R284">
        <f t="shared" si="1037"/>
        <v>4.9999999999999822E-2</v>
      </c>
      <c r="S284">
        <f t="shared" si="1038"/>
        <v>650.11499999999762</v>
      </c>
      <c r="T284" s="7">
        <f t="shared" si="1039"/>
        <v>141.1831241514754</v>
      </c>
    </row>
    <row r="285" spans="1:20" x14ac:dyDescent="0.2">
      <c r="B285" s="11"/>
      <c r="D285" s="21"/>
      <c r="E285" s="4">
        <v>100</v>
      </c>
      <c r="F285" s="4">
        <v>1025</v>
      </c>
      <c r="G285" s="6">
        <f t="shared" ref="G285:G288" si="1040">VALUE(CONCATENATE(LEFT(F285,LEN(F285)-2),":",RIGHT(F285,2)))</f>
        <v>0.43402777777777773</v>
      </c>
      <c r="H285" s="4">
        <v>1043</v>
      </c>
      <c r="I285" s="1">
        <f t="shared" ref="I285:I288" si="1041">VALUE(CONCATENATE(LEFT(H285,LEN(H285)-2),":",RIGHT(H285,2)))</f>
        <v>0.4465277777777778</v>
      </c>
      <c r="J285" s="1">
        <f t="shared" ref="J285:J288" si="1042">IF(OR(B286&lt;&gt;"",E286=""),I285+TIME(0,5,0),"")</f>
        <v>0.45</v>
      </c>
      <c r="K285" t="str">
        <f t="shared" ref="K285:K288" si="1043">IF(AND(OR(AND(B285&lt;&gt;"",B286=""),AND(B285="",B286="")),E286&lt;&gt;""),(G286-I285)*1440,"")</f>
        <v/>
      </c>
      <c r="L285">
        <f t="shared" ref="L285:L288" si="1044">(I285-G285)*1440</f>
        <v>18.000000000000096</v>
      </c>
      <c r="M285">
        <f t="shared" ref="M285:M288" si="1045">IF(B285&lt;&gt;"",1,M284+1)</f>
        <v>2</v>
      </c>
      <c r="N285">
        <f t="shared" ref="N285:N288" ca="1" si="1046">OFFSET(C285,-M285+1,0)</f>
        <v>948</v>
      </c>
      <c r="O285">
        <f t="shared" ref="O285:O288" ca="1" si="1047">IF(J285&lt;&gt;"",(J285-VALUE(CONCATENATE(LEFT(N285,LEN(N285)-2),":",RIGHT(N285,2))))*1440,"")</f>
        <v>59.999999999999943</v>
      </c>
      <c r="P285">
        <f t="shared" ref="P285:P288" si="1048">IF(K285&lt;&gt;"",(E285+E286)*K285/2,E285*5/2)</f>
        <v>250</v>
      </c>
      <c r="Q285" s="7">
        <f t="shared" ref="Q285:Q288" si="1049">IF(K285&lt;&gt;"",(E286-E285)*K285/LN((E286+0.000001)/(E285+0.000001)),-5*(E285-0.000001)/(LN(1/E285)-13.8155))</f>
        <v>27.143420404993254</v>
      </c>
      <c r="R285">
        <f t="shared" ref="R285:R288" si="1050">(E285*L285)</f>
        <v>1800.0000000000095</v>
      </c>
      <c r="S285">
        <f t="shared" ref="S285:S288" si="1051">P285+R285</f>
        <v>2050.0000000000095</v>
      </c>
      <c r="T285" s="7">
        <f t="shared" ref="T285:T288" si="1052">Q285+R285</f>
        <v>1827.1434204050029</v>
      </c>
    </row>
    <row r="286" spans="1:20" x14ac:dyDescent="0.2">
      <c r="B286" s="61">
        <v>45489</v>
      </c>
      <c r="C286">
        <v>1055</v>
      </c>
      <c r="D286" s="65"/>
      <c r="E286" s="4">
        <v>1</v>
      </c>
      <c r="F286" s="4">
        <v>1115</v>
      </c>
      <c r="G286" s="6">
        <f t="shared" si="1040"/>
        <v>0.46875</v>
      </c>
      <c r="H286" s="4">
        <v>1133</v>
      </c>
      <c r="I286" s="1">
        <f t="shared" si="1041"/>
        <v>0.48125000000000001</v>
      </c>
      <c r="J286" s="1" t="str">
        <f t="shared" si="1042"/>
        <v/>
      </c>
      <c r="K286">
        <f t="shared" si="1043"/>
        <v>8.999999999999968</v>
      </c>
      <c r="L286">
        <f t="shared" si="1044"/>
        <v>18.000000000000014</v>
      </c>
      <c r="M286">
        <f t="shared" si="1045"/>
        <v>1</v>
      </c>
      <c r="N286">
        <f t="shared" ca="1" si="1046"/>
        <v>1055</v>
      </c>
      <c r="O286" t="str">
        <f t="shared" si="1047"/>
        <v/>
      </c>
      <c r="P286">
        <f t="shared" si="1048"/>
        <v>341.99999999999881</v>
      </c>
      <c r="Q286" s="7">
        <f t="shared" si="1049"/>
        <v>154.25639508108921</v>
      </c>
      <c r="R286">
        <f t="shared" si="1050"/>
        <v>18.000000000000014</v>
      </c>
      <c r="S286">
        <f t="shared" si="1051"/>
        <v>359.99999999999881</v>
      </c>
      <c r="T286" s="7">
        <f t="shared" si="1052"/>
        <v>172.25639508108924</v>
      </c>
    </row>
    <row r="287" spans="1:20" x14ac:dyDescent="0.2">
      <c r="B287" s="61"/>
      <c r="D287" s="65"/>
      <c r="E287" s="4">
        <v>75</v>
      </c>
      <c r="F287" s="4">
        <v>1142</v>
      </c>
      <c r="G287" s="6">
        <f t="shared" si="1040"/>
        <v>0.48749999999999999</v>
      </c>
      <c r="H287" s="4">
        <v>1148</v>
      </c>
      <c r="I287" s="1">
        <f t="shared" si="1041"/>
        <v>0.4916666666666667</v>
      </c>
      <c r="J287" s="1">
        <f t="shared" si="1042"/>
        <v>0.49513888888888891</v>
      </c>
      <c r="K287" t="str">
        <f t="shared" si="1043"/>
        <v/>
      </c>
      <c r="L287">
        <f t="shared" si="1044"/>
        <v>6.0000000000000586</v>
      </c>
      <c r="M287">
        <f t="shared" si="1045"/>
        <v>2</v>
      </c>
      <c r="N287">
        <f t="shared" ca="1" si="1046"/>
        <v>1055</v>
      </c>
      <c r="O287">
        <f t="shared" ca="1" si="1047"/>
        <v>58.000000000000036</v>
      </c>
      <c r="P287">
        <f t="shared" si="1048"/>
        <v>187.5</v>
      </c>
      <c r="Q287" s="7">
        <f t="shared" si="1049"/>
        <v>20.680540496249584</v>
      </c>
      <c r="R287">
        <f t="shared" si="1050"/>
        <v>450.00000000000438</v>
      </c>
      <c r="S287">
        <f t="shared" si="1051"/>
        <v>637.50000000000432</v>
      </c>
      <c r="T287" s="7">
        <f t="shared" si="1052"/>
        <v>470.68054049625397</v>
      </c>
    </row>
    <row r="288" spans="1:20" x14ac:dyDescent="0.2">
      <c r="A288">
        <v>1</v>
      </c>
      <c r="B288" s="61">
        <v>45490</v>
      </c>
      <c r="C288">
        <v>926</v>
      </c>
      <c r="D288" s="79" t="s">
        <v>45</v>
      </c>
      <c r="E288" s="4">
        <v>0.01</v>
      </c>
      <c r="F288" s="4">
        <v>941</v>
      </c>
      <c r="G288" s="6">
        <f t="shared" si="1040"/>
        <v>0.40347222222222223</v>
      </c>
      <c r="H288" s="4">
        <v>958</v>
      </c>
      <c r="I288" s="1">
        <f t="shared" si="1041"/>
        <v>0.4152777777777778</v>
      </c>
      <c r="J288" s="1" t="str">
        <f t="shared" si="1042"/>
        <v/>
      </c>
      <c r="K288">
        <f t="shared" si="1043"/>
        <v>11.999999999999957</v>
      </c>
      <c r="L288">
        <f t="shared" si="1044"/>
        <v>17.000000000000021</v>
      </c>
      <c r="M288">
        <f t="shared" si="1045"/>
        <v>1</v>
      </c>
      <c r="N288">
        <f t="shared" ca="1" si="1046"/>
        <v>926</v>
      </c>
      <c r="O288" t="str">
        <f t="shared" si="1047"/>
        <v/>
      </c>
      <c r="P288">
        <f t="shared" si="1048"/>
        <v>600.0599999999979</v>
      </c>
      <c r="Q288" s="7">
        <f t="shared" si="1049"/>
        <v>130.27672998597731</v>
      </c>
      <c r="R288">
        <f t="shared" si="1050"/>
        <v>0.17000000000000021</v>
      </c>
      <c r="S288">
        <f t="shared" si="1051"/>
        <v>600.22999999999786</v>
      </c>
      <c r="T288" s="7">
        <f t="shared" si="1052"/>
        <v>130.4467299859773</v>
      </c>
    </row>
    <row r="289" spans="1:20" x14ac:dyDescent="0.2">
      <c r="B289" s="11"/>
      <c r="D289" s="21"/>
      <c r="E289" s="4">
        <v>100</v>
      </c>
      <c r="F289" s="4">
        <v>1010</v>
      </c>
      <c r="G289" s="6">
        <f t="shared" ref="G289:G290" si="1053">VALUE(CONCATENATE(LEFT(F289,LEN(F289)-2),":",RIGHT(F289,2)))</f>
        <v>0.4236111111111111</v>
      </c>
      <c r="H289" s="4">
        <v>1137</v>
      </c>
      <c r="I289" s="1">
        <f t="shared" ref="I289:I290" si="1054">VALUE(CONCATENATE(LEFT(H289,LEN(H289)-2),":",RIGHT(H289,2)))</f>
        <v>0.48402777777777778</v>
      </c>
      <c r="J289" s="1">
        <f t="shared" ref="J289:J290" si="1055">IF(OR(B290&lt;&gt;"",E290=""),I289+TIME(0,5,0),"")</f>
        <v>0.48749999999999999</v>
      </c>
      <c r="K289" t="str">
        <f t="shared" ref="K289:K290" si="1056">IF(AND(OR(AND(B289&lt;&gt;"",B290=""),AND(B289="",B290="")),E290&lt;&gt;""),(G290-I289)*1440,"")</f>
        <v/>
      </c>
      <c r="L289">
        <f t="shared" ref="L289:L290" si="1057">(I289-G289)*1440</f>
        <v>87.000000000000014</v>
      </c>
      <c r="M289">
        <f t="shared" ref="M289:M290" si="1058">IF(B289&lt;&gt;"",1,M288+1)</f>
        <v>2</v>
      </c>
      <c r="N289">
        <f t="shared" ref="N289:N290" ca="1" si="1059">OFFSET(C289,-M289+1,0)</f>
        <v>926</v>
      </c>
      <c r="O289">
        <f t="shared" ref="O289:O290" ca="1" si="1060">IF(J289&lt;&gt;"",(J289-VALUE(CONCATENATE(LEFT(N289,LEN(N289)-2),":",RIGHT(N289,2))))*1440,"")</f>
        <v>136</v>
      </c>
      <c r="P289">
        <f t="shared" ref="P289:P290" si="1061">IF(K289&lt;&gt;"",(E289+E290)*K289/2,E289*5/2)</f>
        <v>250</v>
      </c>
      <c r="Q289" s="7">
        <f t="shared" ref="Q289:Q290" si="1062">IF(K289&lt;&gt;"",(E290-E289)*K289/LN((E290+0.000001)/(E289+0.000001)),-5*(E289-0.000001)/(LN(1/E289)-13.8155))</f>
        <v>27.143420404993254</v>
      </c>
      <c r="R289">
        <f t="shared" ref="R289:R290" si="1063">(E289*L289)</f>
        <v>8700.0000000000018</v>
      </c>
      <c r="S289">
        <f t="shared" ref="S289:S290" si="1064">P289+R289</f>
        <v>8950.0000000000018</v>
      </c>
      <c r="T289" s="7">
        <f t="shared" ref="T289:T290" si="1065">Q289+R289</f>
        <v>8727.1434204049947</v>
      </c>
    </row>
    <row r="290" spans="1:20" x14ac:dyDescent="0.2">
      <c r="A290">
        <v>1</v>
      </c>
      <c r="B290" s="61">
        <v>45492</v>
      </c>
      <c r="C290">
        <v>1334</v>
      </c>
      <c r="D290" s="79">
        <v>3</v>
      </c>
      <c r="E290" s="4">
        <v>0.01</v>
      </c>
      <c r="F290" s="4">
        <v>1348</v>
      </c>
      <c r="G290" s="6">
        <f t="shared" si="1053"/>
        <v>0.57500000000000007</v>
      </c>
      <c r="H290" s="4">
        <v>1351</v>
      </c>
      <c r="I290" s="1">
        <f t="shared" si="1054"/>
        <v>0.57708333333333328</v>
      </c>
      <c r="J290" s="1" t="str">
        <f t="shared" si="1055"/>
        <v/>
      </c>
      <c r="K290">
        <f t="shared" si="1056"/>
        <v>12.000000000000117</v>
      </c>
      <c r="L290">
        <f t="shared" si="1057"/>
        <v>2.9999999999998295</v>
      </c>
      <c r="M290">
        <f t="shared" si="1058"/>
        <v>1</v>
      </c>
      <c r="N290">
        <f t="shared" ca="1" si="1059"/>
        <v>1334</v>
      </c>
      <c r="O290" t="str">
        <f t="shared" si="1060"/>
        <v/>
      </c>
      <c r="P290">
        <f t="shared" si="1061"/>
        <v>600.06000000000586</v>
      </c>
      <c r="Q290" s="7">
        <f t="shared" si="1062"/>
        <v>130.27672998597902</v>
      </c>
      <c r="R290">
        <f t="shared" si="1063"/>
        <v>2.9999999999998295E-2</v>
      </c>
      <c r="S290">
        <f t="shared" si="1064"/>
        <v>600.09000000000583</v>
      </c>
      <c r="T290" s="7">
        <f t="shared" si="1065"/>
        <v>130.30672998597902</v>
      </c>
    </row>
    <row r="291" spans="1:20" x14ac:dyDescent="0.2">
      <c r="B291" s="61"/>
      <c r="D291" s="65"/>
      <c r="E291" s="4">
        <v>100</v>
      </c>
      <c r="F291" s="4">
        <v>1403</v>
      </c>
      <c r="G291" s="6">
        <f t="shared" ref="G291:G293" si="1066">VALUE(CONCATENATE(LEFT(F291,LEN(F291)-2),":",RIGHT(F291,2)))</f>
        <v>0.5854166666666667</v>
      </c>
      <c r="H291" s="4">
        <v>1426</v>
      </c>
      <c r="I291" s="1">
        <f t="shared" ref="I291:I293" si="1067">VALUE(CONCATENATE(LEFT(H291,LEN(H291)-2),":",RIGHT(H291,2)))</f>
        <v>0.60138888888888886</v>
      </c>
      <c r="J291" s="1">
        <f t="shared" ref="J291:J293" si="1068">IF(OR(B292&lt;&gt;"",E292=""),I291+TIME(0,5,0),"")</f>
        <v>0.60486111111111107</v>
      </c>
      <c r="K291" t="str">
        <f t="shared" ref="K291:K293" si="1069">IF(AND(OR(AND(B291&lt;&gt;"",B292=""),AND(B291="",B292="")),E292&lt;&gt;""),(G292-I291)*1440,"")</f>
        <v/>
      </c>
      <c r="L291">
        <f t="shared" ref="L291:L293" si="1070">(I291-G291)*1440</f>
        <v>22.999999999999918</v>
      </c>
      <c r="M291">
        <f t="shared" ref="M291:M293" si="1071">IF(B291&lt;&gt;"",1,M290+1)</f>
        <v>2</v>
      </c>
      <c r="N291">
        <f t="shared" ref="N291:N293" ca="1" si="1072">OFFSET(C291,-M291+1,0)</f>
        <v>1334</v>
      </c>
      <c r="O291">
        <f t="shared" ref="O291:O293" ca="1" si="1073">IF(J291&lt;&gt;"",(J291-VALUE(CONCATENATE(LEFT(N291,LEN(N291)-2),":",RIGHT(N291,2))))*1440,"")</f>
        <v>56.999999999999957</v>
      </c>
      <c r="P291">
        <f t="shared" ref="P291:P293" si="1074">IF(K291&lt;&gt;"",(E291+E292)*K291/2,E291*5/2)</f>
        <v>250</v>
      </c>
      <c r="Q291" s="7">
        <f t="shared" ref="Q291:Q293" si="1075">IF(K291&lt;&gt;"",(E292-E291)*K291/LN((E292+0.000001)/(E291+0.000001)),-5*(E291-0.000001)/(LN(1/E291)-13.8155))</f>
        <v>27.143420404993254</v>
      </c>
      <c r="R291">
        <f t="shared" ref="R291:R293" si="1076">(E291*L291)</f>
        <v>2299.9999999999918</v>
      </c>
      <c r="S291">
        <f t="shared" ref="S291:S293" si="1077">P291+R291</f>
        <v>2549.9999999999918</v>
      </c>
      <c r="T291" s="7">
        <f t="shared" ref="T291:T293" si="1078">Q291+R291</f>
        <v>2327.1434204049851</v>
      </c>
    </row>
    <row r="292" spans="1:20" x14ac:dyDescent="0.2">
      <c r="B292" s="61">
        <v>45492</v>
      </c>
      <c r="C292">
        <v>1436</v>
      </c>
      <c r="D292" s="21"/>
      <c r="E292" s="4">
        <v>100</v>
      </c>
      <c r="F292" s="4">
        <v>1502</v>
      </c>
      <c r="G292" s="6">
        <f t="shared" si="1066"/>
        <v>0.62638888888888888</v>
      </c>
      <c r="H292" s="4">
        <v>1510</v>
      </c>
      <c r="I292" s="1">
        <f t="shared" si="1067"/>
        <v>0.63194444444444442</v>
      </c>
      <c r="J292" s="1" t="str">
        <f t="shared" si="1068"/>
        <v/>
      </c>
      <c r="K292">
        <f t="shared" si="1069"/>
        <v>4.9999999999999822</v>
      </c>
      <c r="L292">
        <f t="shared" si="1070"/>
        <v>7.9999999999999716</v>
      </c>
      <c r="M292">
        <f t="shared" si="1071"/>
        <v>1</v>
      </c>
      <c r="N292">
        <f t="shared" ca="1" si="1072"/>
        <v>1436</v>
      </c>
      <c r="O292" t="str">
        <f t="shared" si="1073"/>
        <v/>
      </c>
      <c r="P292">
        <f t="shared" si="1074"/>
        <v>624.99999999999773</v>
      </c>
      <c r="Q292" s="7">
        <f t="shared" si="1075"/>
        <v>616.57587066298311</v>
      </c>
      <c r="R292">
        <f t="shared" si="1076"/>
        <v>799.99999999999716</v>
      </c>
      <c r="S292">
        <f t="shared" si="1077"/>
        <v>1424.999999999995</v>
      </c>
      <c r="T292" s="7">
        <f t="shared" si="1078"/>
        <v>1416.5758706629804</v>
      </c>
    </row>
    <row r="293" spans="1:20" x14ac:dyDescent="0.2">
      <c r="B293" s="61"/>
      <c r="D293" s="21"/>
      <c r="E293" s="4">
        <v>150</v>
      </c>
      <c r="F293" s="4">
        <v>1515</v>
      </c>
      <c r="G293" s="6">
        <f t="shared" si="1066"/>
        <v>0.63541666666666663</v>
      </c>
      <c r="H293" s="4">
        <v>1520</v>
      </c>
      <c r="I293" s="1">
        <f t="shared" si="1067"/>
        <v>0.63888888888888895</v>
      </c>
      <c r="J293" s="1">
        <f t="shared" si="1068"/>
        <v>0.64236111111111116</v>
      </c>
      <c r="K293" t="str">
        <f t="shared" si="1069"/>
        <v/>
      </c>
      <c r="L293">
        <f t="shared" si="1070"/>
        <v>5.0000000000001421</v>
      </c>
      <c r="M293">
        <f t="shared" si="1071"/>
        <v>2</v>
      </c>
      <c r="N293">
        <f t="shared" ca="1" si="1072"/>
        <v>1436</v>
      </c>
      <c r="O293">
        <f t="shared" ca="1" si="1073"/>
        <v>49.000000000000142</v>
      </c>
      <c r="P293">
        <f t="shared" si="1074"/>
        <v>375</v>
      </c>
      <c r="Q293" s="7">
        <f t="shared" si="1075"/>
        <v>39.838234628813851</v>
      </c>
      <c r="R293">
        <f t="shared" si="1076"/>
        <v>750.00000000002137</v>
      </c>
      <c r="S293">
        <f t="shared" si="1077"/>
        <v>1125.0000000000214</v>
      </c>
      <c r="T293" s="7">
        <f t="shared" si="1078"/>
        <v>789.83823462883527</v>
      </c>
    </row>
    <row r="294" spans="1:20" x14ac:dyDescent="0.2">
      <c r="B294" s="61">
        <v>45492</v>
      </c>
      <c r="C294">
        <v>1522</v>
      </c>
      <c r="D294" s="21"/>
      <c r="E294" s="4">
        <v>100</v>
      </c>
      <c r="F294" s="4">
        <v>1550</v>
      </c>
      <c r="G294" s="6">
        <f t="shared" ref="G294:G295" si="1079">VALUE(CONCATENATE(LEFT(F294,LEN(F294)-2),":",RIGHT(F294,2)))</f>
        <v>0.65972222222222221</v>
      </c>
      <c r="H294" s="4">
        <v>1553</v>
      </c>
      <c r="I294" s="1">
        <f t="shared" ref="I294:I295" si="1080">VALUE(CONCATENATE(LEFT(H294,LEN(H294)-2),":",RIGHT(H294,2)))</f>
        <v>0.66180555555555554</v>
      </c>
      <c r="J294" s="1">
        <f t="shared" ref="J294:J295" si="1081">IF(OR(B295&lt;&gt;"",E295=""),I294+TIME(0,5,0),"")</f>
        <v>0.66527777777777775</v>
      </c>
      <c r="K294" t="str">
        <f t="shared" ref="K294:K295" si="1082">IF(AND(OR(AND(B294&lt;&gt;"",B295=""),AND(B294="",B295="")),E295&lt;&gt;""),(G295-I294)*1440,"")</f>
        <v/>
      </c>
      <c r="L294">
        <f t="shared" ref="L294:L295" si="1083">(I294-G294)*1440</f>
        <v>2.9999999999999893</v>
      </c>
      <c r="M294">
        <f t="shared" ref="M294:M295" si="1084">IF(B294&lt;&gt;"",1,M293+1)</f>
        <v>1</v>
      </c>
      <c r="N294">
        <f t="shared" ref="N294:N295" ca="1" si="1085">OFFSET(C294,-M294+1,0)</f>
        <v>1522</v>
      </c>
      <c r="O294">
        <f t="shared" ref="O294:O295" ca="1" si="1086">IF(J294&lt;&gt;"",(J294-VALUE(CONCATENATE(LEFT(N294,LEN(N294)-2),":",RIGHT(N294,2))))*1440,"")</f>
        <v>35.999999999999872</v>
      </c>
      <c r="P294">
        <f t="shared" ref="P294:P295" si="1087">IF(K294&lt;&gt;"",(E294+E295)*K294/2,E294*5/2)</f>
        <v>250</v>
      </c>
      <c r="Q294" s="7">
        <f t="shared" ref="Q294:Q295" si="1088">IF(K294&lt;&gt;"",(E295-E294)*K294/LN((E295+0.000001)/(E294+0.000001)),-5*(E294-0.000001)/(LN(1/E294)-13.8155))</f>
        <v>27.143420404993254</v>
      </c>
      <c r="R294">
        <f t="shared" ref="R294:R295" si="1089">(E294*L294)</f>
        <v>299.99999999999892</v>
      </c>
      <c r="S294">
        <f t="shared" ref="S294:S295" si="1090">P294+R294</f>
        <v>549.99999999999886</v>
      </c>
      <c r="T294" s="7">
        <f t="shared" ref="T294:T295" si="1091">Q294+R294</f>
        <v>327.14342040499218</v>
      </c>
    </row>
    <row r="295" spans="1:20" x14ac:dyDescent="0.2">
      <c r="A295">
        <v>1</v>
      </c>
      <c r="B295" s="61">
        <v>45496</v>
      </c>
      <c r="C295">
        <v>954</v>
      </c>
      <c r="D295" s="79">
        <v>3</v>
      </c>
      <c r="E295" s="4">
        <v>0.01</v>
      </c>
      <c r="F295" s="4">
        <v>1013</v>
      </c>
      <c r="G295" s="6">
        <f t="shared" si="1079"/>
        <v>0.42569444444444443</v>
      </c>
      <c r="H295" s="4">
        <v>1015</v>
      </c>
      <c r="I295" s="1">
        <f t="shared" si="1080"/>
        <v>0.42708333333333331</v>
      </c>
      <c r="J295" s="1">
        <f t="shared" si="1081"/>
        <v>0.43055555555555552</v>
      </c>
      <c r="K295" t="str">
        <f t="shared" si="1082"/>
        <v/>
      </c>
      <c r="L295">
        <f t="shared" si="1083"/>
        <v>1.9999999999999929</v>
      </c>
      <c r="M295">
        <f t="shared" si="1084"/>
        <v>1</v>
      </c>
      <c r="N295">
        <f t="shared" ca="1" si="1085"/>
        <v>954</v>
      </c>
      <c r="O295">
        <f t="shared" ca="1" si="1086"/>
        <v>25.999999999999908</v>
      </c>
      <c r="P295">
        <f t="shared" si="1087"/>
        <v>2.5000000000000001E-2</v>
      </c>
      <c r="Q295" s="7">
        <f t="shared" si="1088"/>
        <v>5.4281443780592247E-3</v>
      </c>
      <c r="R295">
        <f t="shared" si="1089"/>
        <v>1.9999999999999931E-2</v>
      </c>
      <c r="S295">
        <f t="shared" si="1090"/>
        <v>4.4999999999999929E-2</v>
      </c>
      <c r="T295" s="7">
        <f t="shared" si="1091"/>
        <v>2.5428144378059157E-2</v>
      </c>
    </row>
    <row r="296" spans="1:20" x14ac:dyDescent="0.2">
      <c r="B296" s="61">
        <v>45496</v>
      </c>
      <c r="C296" s="64">
        <v>1308</v>
      </c>
      <c r="D296" s="21"/>
      <c r="E296" s="4">
        <v>0.01</v>
      </c>
      <c r="F296" s="4">
        <v>1324</v>
      </c>
      <c r="G296" s="6">
        <f t="shared" ref="G296" si="1092">VALUE(CONCATENATE(LEFT(F296,LEN(F296)-2),":",RIGHT(F296,2)))</f>
        <v>0.55833333333333335</v>
      </c>
      <c r="H296" s="4">
        <v>1349</v>
      </c>
      <c r="I296" s="1">
        <f t="shared" ref="I296" si="1093">VALUE(CONCATENATE(LEFT(H296,LEN(H296)-2),":",RIGHT(H296,2)))</f>
        <v>0.5756944444444444</v>
      </c>
      <c r="J296" s="1" t="str">
        <f t="shared" ref="J296" si="1094">IF(OR(B297&lt;&gt;"",E297=""),I296+TIME(0,5,0),"")</f>
        <v/>
      </c>
      <c r="K296">
        <f t="shared" ref="K296" si="1095">IF(AND(OR(AND(B296&lt;&gt;"",B297=""),AND(B296="",B297="")),E297&lt;&gt;""),(G297-I296)*1440,"")</f>
        <v>17.000000000000099</v>
      </c>
      <c r="L296">
        <f t="shared" ref="L296" si="1096">(I296-G296)*1440</f>
        <v>24.999999999999911</v>
      </c>
      <c r="M296">
        <f t="shared" ref="M296" si="1097">IF(B296&lt;&gt;"",1,M295+1)</f>
        <v>1</v>
      </c>
      <c r="N296">
        <f t="shared" ref="N296" ca="1" si="1098">OFFSET(C296,-M296+1,0)</f>
        <v>1308</v>
      </c>
      <c r="O296" t="str">
        <f t="shared" ref="O296" si="1099">IF(J296&lt;&gt;"",(J296-VALUE(CONCATENATE(LEFT(N296,LEN(N296)-2),":",RIGHT(N296,2))))*1440,"")</f>
        <v/>
      </c>
      <c r="P296">
        <f t="shared" ref="P296" si="1100">IF(K296&lt;&gt;"",(E296+E297)*K296/2,E296*5/2)</f>
        <v>340.08500000000197</v>
      </c>
      <c r="Q296" s="7">
        <f t="shared" ref="Q296" si="1101">IF(K296&lt;&gt;"",(E297-E296)*K296/LN((E297+0.000001)/(E296+0.000001)),-5*(E296-0.000001)/(LN(1/E296)-13.8155))</f>
        <v>81.966979188537621</v>
      </c>
      <c r="R296">
        <f t="shared" ref="R296" si="1102">(E296*L296)</f>
        <v>0.24999999999999911</v>
      </c>
      <c r="S296">
        <f t="shared" ref="S296" si="1103">P296+R296</f>
        <v>340.33500000000197</v>
      </c>
      <c r="T296" s="7">
        <f t="shared" ref="T296" si="1104">Q296+R296</f>
        <v>82.216979188537621</v>
      </c>
    </row>
    <row r="297" spans="1:20" x14ac:dyDescent="0.2">
      <c r="B297" s="61"/>
      <c r="D297" s="21"/>
      <c r="E297" s="4">
        <v>40</v>
      </c>
      <c r="F297" s="4">
        <v>1406</v>
      </c>
      <c r="G297" s="6">
        <f t="shared" ref="G297:G299" si="1105">VALUE(CONCATENATE(LEFT(F297,LEN(F297)-2),":",RIGHT(F297,2)))</f>
        <v>0.58750000000000002</v>
      </c>
      <c r="H297" s="4">
        <v>1509</v>
      </c>
      <c r="I297" s="1">
        <f t="shared" ref="I297:I299" si="1106">VALUE(CONCATENATE(LEFT(H297,LEN(H297)-2),":",RIGHT(H297,2)))</f>
        <v>0.63124999999999998</v>
      </c>
      <c r="J297" s="1" t="str">
        <f t="shared" ref="J297:J299" si="1107">IF(OR(B298&lt;&gt;"",E298=""),I297+TIME(0,5,0),"")</f>
        <v/>
      </c>
      <c r="K297">
        <f t="shared" ref="K297:K299" si="1108">IF(AND(OR(AND(B297&lt;&gt;"",B298=""),AND(B297="",B298="")),E298&lt;&gt;""),(G298-I297)*1440,"")</f>
        <v>4.9999999999999822</v>
      </c>
      <c r="L297">
        <f t="shared" ref="L297:L299" si="1109">(I297-G297)*1440</f>
        <v>62.999999999999936</v>
      </c>
      <c r="M297">
        <f t="shared" ref="M297:M299" si="1110">IF(B297&lt;&gt;"",1,M296+1)</f>
        <v>2</v>
      </c>
      <c r="N297">
        <f t="shared" ref="N297:N299" ca="1" si="1111">OFFSET(C297,-M297+1,0)</f>
        <v>1308</v>
      </c>
      <c r="O297" t="str">
        <f t="shared" ref="O297:O299" si="1112">IF(J297&lt;&gt;"",(J297-VALUE(CONCATENATE(LEFT(N297,LEN(N297)-2),":",RIGHT(N297,2))))*1440,"")</f>
        <v/>
      </c>
      <c r="P297">
        <f t="shared" ref="P297:P299" si="1113">IF(K297&lt;&gt;"",(E297+E298)*K297/2,E297*5/2)</f>
        <v>349.99999999999875</v>
      </c>
      <c r="Q297" s="7">
        <f t="shared" ref="Q297:Q299" si="1114">IF(K297&lt;&gt;"",(E298-E297)*K297/LN((E298+0.000001)/(E297+0.000001)),-5*(E297-0.000001)/(LN(1/E297)-13.8155))</f>
        <v>327.40700574095342</v>
      </c>
      <c r="R297">
        <f t="shared" ref="R297:R299" si="1115">(E297*L297)</f>
        <v>2519.9999999999973</v>
      </c>
      <c r="S297">
        <f t="shared" ref="S297:S299" si="1116">P297+R297</f>
        <v>2869.9999999999959</v>
      </c>
      <c r="T297" s="7">
        <f t="shared" ref="T297:T299" si="1117">Q297+R297</f>
        <v>2847.4070057409508</v>
      </c>
    </row>
    <row r="298" spans="1:20" x14ac:dyDescent="0.2">
      <c r="B298" s="61"/>
      <c r="D298" s="65"/>
      <c r="E298" s="4">
        <v>100</v>
      </c>
      <c r="F298" s="4">
        <v>1514</v>
      </c>
      <c r="G298" s="6">
        <f t="shared" si="1105"/>
        <v>0.63472222222222219</v>
      </c>
      <c r="H298" s="4">
        <v>1539</v>
      </c>
      <c r="I298" s="1">
        <f t="shared" si="1106"/>
        <v>0.65208333333333335</v>
      </c>
      <c r="J298" s="1">
        <f t="shared" si="1107"/>
        <v>0.65555555555555556</v>
      </c>
      <c r="K298" t="str">
        <f t="shared" si="1108"/>
        <v/>
      </c>
      <c r="L298">
        <f t="shared" si="1109"/>
        <v>25.000000000000071</v>
      </c>
      <c r="M298">
        <f t="shared" si="1110"/>
        <v>3</v>
      </c>
      <c r="N298">
        <f t="shared" ca="1" si="1111"/>
        <v>1308</v>
      </c>
      <c r="O298">
        <f t="shared" ca="1" si="1112"/>
        <v>156.00000000000009</v>
      </c>
      <c r="P298">
        <f t="shared" si="1113"/>
        <v>250</v>
      </c>
      <c r="Q298" s="7">
        <f t="shared" si="1114"/>
        <v>27.143420404993254</v>
      </c>
      <c r="R298">
        <f t="shared" si="1115"/>
        <v>2500.0000000000073</v>
      </c>
      <c r="S298">
        <f t="shared" si="1116"/>
        <v>2750.0000000000073</v>
      </c>
      <c r="T298" s="7">
        <f t="shared" si="1117"/>
        <v>2527.1434204050006</v>
      </c>
    </row>
    <row r="299" spans="1:20" x14ac:dyDescent="0.2">
      <c r="A299">
        <v>1</v>
      </c>
      <c r="B299" s="61">
        <v>45497</v>
      </c>
      <c r="C299">
        <v>954</v>
      </c>
      <c r="D299" s="79">
        <v>2</v>
      </c>
      <c r="E299" s="4">
        <v>0.01</v>
      </c>
      <c r="F299" s="4">
        <v>1015</v>
      </c>
      <c r="G299" s="6">
        <f t="shared" si="1105"/>
        <v>0.42708333333333331</v>
      </c>
      <c r="H299" s="4">
        <v>1017</v>
      </c>
      <c r="I299" s="1">
        <f t="shared" si="1106"/>
        <v>0.4284722222222222</v>
      </c>
      <c r="J299" s="1">
        <f t="shared" si="1107"/>
        <v>0.43194444444444441</v>
      </c>
      <c r="K299" t="str">
        <f t="shared" si="1108"/>
        <v/>
      </c>
      <c r="L299">
        <f t="shared" si="1109"/>
        <v>1.9999999999999929</v>
      </c>
      <c r="M299">
        <f t="shared" si="1110"/>
        <v>1</v>
      </c>
      <c r="N299">
        <f t="shared" ca="1" si="1111"/>
        <v>954</v>
      </c>
      <c r="O299">
        <f t="shared" ca="1" si="1112"/>
        <v>27.999999999999901</v>
      </c>
      <c r="P299">
        <f t="shared" si="1113"/>
        <v>2.5000000000000001E-2</v>
      </c>
      <c r="Q299" s="7">
        <f t="shared" si="1114"/>
        <v>5.4281443780592247E-3</v>
      </c>
      <c r="R299">
        <f t="shared" si="1115"/>
        <v>1.9999999999999931E-2</v>
      </c>
      <c r="S299">
        <f t="shared" si="1116"/>
        <v>4.4999999999999929E-2</v>
      </c>
      <c r="T299" s="7">
        <f t="shared" si="1117"/>
        <v>2.5428144378059157E-2</v>
      </c>
    </row>
    <row r="300" spans="1:20" x14ac:dyDescent="0.2">
      <c r="B300" s="61">
        <v>45497</v>
      </c>
      <c r="C300">
        <v>1222</v>
      </c>
      <c r="D300" s="21"/>
      <c r="E300" s="4">
        <v>40</v>
      </c>
      <c r="F300" s="4">
        <v>1248</v>
      </c>
      <c r="G300" s="6">
        <f t="shared" ref="G300:G301" si="1118">VALUE(CONCATENATE(LEFT(F300,LEN(F300)-2),":",RIGHT(F300,2)))</f>
        <v>0.53333333333333333</v>
      </c>
      <c r="H300" s="4">
        <v>1400</v>
      </c>
      <c r="I300" s="1">
        <f t="shared" ref="I300:I301" si="1119">VALUE(CONCATENATE(LEFT(H300,LEN(H300)-2),":",RIGHT(H300,2)))</f>
        <v>0.58333333333333337</v>
      </c>
      <c r="J300" s="1">
        <f t="shared" ref="J300:J301" si="1120">IF(OR(B301&lt;&gt;"",E301=""),I300+TIME(0,5,0),"")</f>
        <v>0.58680555555555558</v>
      </c>
      <c r="K300" t="str">
        <f t="shared" ref="K300:K301" si="1121">IF(AND(OR(AND(B300&lt;&gt;"",B301=""),AND(B300="",B301="")),E301&lt;&gt;""),(G301-I300)*1440,"")</f>
        <v/>
      </c>
      <c r="L300">
        <f t="shared" ref="L300:L301" si="1122">(I300-G300)*1440</f>
        <v>72.000000000000057</v>
      </c>
      <c r="M300">
        <f t="shared" ref="M300:M301" si="1123">IF(B300&lt;&gt;"",1,M299+1)</f>
        <v>1</v>
      </c>
      <c r="N300">
        <f t="shared" ref="N300:N301" ca="1" si="1124">OFFSET(C300,-M300+1,0)</f>
        <v>1222</v>
      </c>
      <c r="O300">
        <f t="shared" ref="O300:O301" ca="1" si="1125">IF(J300&lt;&gt;"",(J300-VALUE(CONCATENATE(LEFT(N300,LEN(N300)-2),":",RIGHT(N300,2))))*1440,"")</f>
        <v>102.99999999999996</v>
      </c>
      <c r="P300">
        <f t="shared" ref="P300:P301" si="1126">IF(K300&lt;&gt;"",(E300+E301)*K300/2,E300*5/2)</f>
        <v>100</v>
      </c>
      <c r="Q300" s="7">
        <f t="shared" ref="Q300:Q301" si="1127">IF(K300&lt;&gt;"",(E301-E300)*K300/LN((E301+0.000001)/(E300+0.000001)),-5*(E300-0.000001)/(LN(1/E300)-13.8155))</f>
        <v>11.425711806824168</v>
      </c>
      <c r="R300">
        <f t="shared" ref="R300:R301" si="1128">(E300*L300)</f>
        <v>2880.0000000000023</v>
      </c>
      <c r="S300">
        <f t="shared" ref="S300:S301" si="1129">P300+R300</f>
        <v>2980.0000000000023</v>
      </c>
      <c r="T300" s="7">
        <f t="shared" ref="T300:T301" si="1130">Q300+R300</f>
        <v>2891.4257118068263</v>
      </c>
    </row>
    <row r="301" spans="1:20" x14ac:dyDescent="0.2">
      <c r="A301">
        <v>1</v>
      </c>
      <c r="B301" s="61">
        <v>45499</v>
      </c>
      <c r="C301">
        <v>847</v>
      </c>
      <c r="D301" s="79">
        <v>2</v>
      </c>
      <c r="E301" s="4">
        <v>0.01</v>
      </c>
      <c r="F301" s="4">
        <v>903</v>
      </c>
      <c r="G301" s="6">
        <f t="shared" si="1118"/>
        <v>0.37708333333333338</v>
      </c>
      <c r="H301" s="4">
        <v>905</v>
      </c>
      <c r="I301" s="1">
        <f t="shared" si="1119"/>
        <v>0.37847222222222227</v>
      </c>
      <c r="J301" s="1">
        <f t="shared" si="1120"/>
        <v>0.38194444444444448</v>
      </c>
      <c r="K301" t="str">
        <f t="shared" si="1121"/>
        <v/>
      </c>
      <c r="L301">
        <f t="shared" si="1122"/>
        <v>1.9999999999999929</v>
      </c>
      <c r="M301">
        <f t="shared" si="1123"/>
        <v>1</v>
      </c>
      <c r="N301">
        <f t="shared" ca="1" si="1124"/>
        <v>847</v>
      </c>
      <c r="O301">
        <f t="shared" ca="1" si="1125"/>
        <v>23.000000000000078</v>
      </c>
      <c r="P301">
        <f t="shared" si="1126"/>
        <v>2.5000000000000001E-2</v>
      </c>
      <c r="Q301" s="7">
        <f t="shared" si="1127"/>
        <v>5.4281443780592247E-3</v>
      </c>
      <c r="R301">
        <f t="shared" si="1128"/>
        <v>1.9999999999999931E-2</v>
      </c>
      <c r="S301">
        <f t="shared" si="1129"/>
        <v>4.4999999999999929E-2</v>
      </c>
      <c r="T301" s="7">
        <f t="shared" si="1130"/>
        <v>2.5428144378059157E-2</v>
      </c>
    </row>
    <row r="302" spans="1:20" x14ac:dyDescent="0.2">
      <c r="B302" s="61">
        <v>45499</v>
      </c>
      <c r="C302">
        <v>1026</v>
      </c>
      <c r="D302" s="79"/>
      <c r="E302" s="4">
        <v>40</v>
      </c>
      <c r="F302" s="4">
        <v>1049</v>
      </c>
      <c r="G302" s="6">
        <f t="shared" ref="G302:G303" si="1131">VALUE(CONCATENATE(LEFT(F302,LEN(F302)-2),":",RIGHT(F302,2)))</f>
        <v>0.45069444444444445</v>
      </c>
      <c r="H302" s="4">
        <v>1150</v>
      </c>
      <c r="I302" s="1">
        <f t="shared" ref="I302:I303" si="1132">VALUE(CONCATENATE(LEFT(H302,LEN(H302)-2),":",RIGHT(H302,2)))</f>
        <v>0.49305555555555558</v>
      </c>
      <c r="J302" s="1">
        <f t="shared" ref="J302:J303" si="1133">IF(OR(B303&lt;&gt;"",E303=""),I302+TIME(0,5,0),"")</f>
        <v>0.49652777777777779</v>
      </c>
      <c r="K302" t="str">
        <f t="shared" ref="K302:K303" si="1134">IF(AND(OR(AND(B302&lt;&gt;"",B303=""),AND(B302="",B303="")),E303&lt;&gt;""),(G303-I302)*1440,"")</f>
        <v/>
      </c>
      <c r="L302">
        <f t="shared" ref="L302:L303" si="1135">(I302-G302)*1440</f>
        <v>61.000000000000021</v>
      </c>
      <c r="M302">
        <f t="shared" ref="M302:M303" si="1136">IF(B302&lt;&gt;"",1,M301+1)</f>
        <v>1</v>
      </c>
      <c r="N302">
        <f t="shared" ref="N302:N303" ca="1" si="1137">OFFSET(C302,-M302+1,0)</f>
        <v>1026</v>
      </c>
      <c r="O302">
        <f t="shared" ref="O302:O303" ca="1" si="1138">IF(J302&lt;&gt;"",(J302-VALUE(CONCATENATE(LEFT(N302,LEN(N302)-2),":",RIGHT(N302,2))))*1440,"")</f>
        <v>89</v>
      </c>
      <c r="P302">
        <f t="shared" ref="P302:P303" si="1139">IF(K302&lt;&gt;"",(E302+E303)*K302/2,E302*5/2)</f>
        <v>100</v>
      </c>
      <c r="Q302" s="7">
        <f t="shared" ref="Q302:Q303" si="1140">IF(K302&lt;&gt;"",(E303-E302)*K302/LN((E303+0.000001)/(E302+0.000001)),-5*(E302-0.000001)/(LN(1/E302)-13.8155))</f>
        <v>11.425711806824168</v>
      </c>
      <c r="R302">
        <f t="shared" ref="R302:R303" si="1141">(E302*L302)</f>
        <v>2440.0000000000009</v>
      </c>
      <c r="S302">
        <f t="shared" ref="S302:S303" si="1142">P302+R302</f>
        <v>2540.0000000000009</v>
      </c>
      <c r="T302" s="7">
        <f t="shared" ref="T302:T303" si="1143">Q302+R302</f>
        <v>2451.4257118068249</v>
      </c>
    </row>
    <row r="303" spans="1:20" x14ac:dyDescent="0.2">
      <c r="A303">
        <v>1</v>
      </c>
      <c r="B303" s="61">
        <v>45502</v>
      </c>
      <c r="C303">
        <v>1032</v>
      </c>
      <c r="D303" s="79">
        <v>3</v>
      </c>
      <c r="E303" s="4">
        <v>0.01</v>
      </c>
      <c r="F303" s="4">
        <v>1052</v>
      </c>
      <c r="G303" s="6">
        <f t="shared" si="1131"/>
        <v>0.45277777777777778</v>
      </c>
      <c r="H303" s="4">
        <v>1057</v>
      </c>
      <c r="I303" s="1">
        <f t="shared" si="1132"/>
        <v>0.45624999999999999</v>
      </c>
      <c r="J303" s="1">
        <f t="shared" si="1133"/>
        <v>0.4597222222222222</v>
      </c>
      <c r="K303" t="str">
        <f t="shared" si="1134"/>
        <v/>
      </c>
      <c r="L303">
        <f t="shared" si="1135"/>
        <v>4.9999999999999822</v>
      </c>
      <c r="M303">
        <f t="shared" si="1136"/>
        <v>1</v>
      </c>
      <c r="N303">
        <f t="shared" ca="1" si="1137"/>
        <v>1032</v>
      </c>
      <c r="O303">
        <f t="shared" ca="1" si="1138"/>
        <v>29.999999999999972</v>
      </c>
      <c r="P303">
        <f t="shared" si="1139"/>
        <v>2.5000000000000001E-2</v>
      </c>
      <c r="Q303" s="7">
        <f t="shared" si="1140"/>
        <v>5.4281443780592247E-3</v>
      </c>
      <c r="R303">
        <f t="shared" si="1141"/>
        <v>4.9999999999999822E-2</v>
      </c>
      <c r="S303">
        <f t="shared" si="1142"/>
        <v>7.4999999999999817E-2</v>
      </c>
      <c r="T303" s="7">
        <f t="shared" si="1143"/>
        <v>5.5428144378059048E-2</v>
      </c>
    </row>
    <row r="304" spans="1:20" x14ac:dyDescent="0.2">
      <c r="B304" s="61">
        <v>45502</v>
      </c>
      <c r="C304">
        <v>1250</v>
      </c>
      <c r="D304" s="79"/>
      <c r="E304" s="4">
        <v>40</v>
      </c>
      <c r="F304" s="4">
        <v>1317</v>
      </c>
      <c r="G304" s="6">
        <f t="shared" ref="G304:G305" si="1144">VALUE(CONCATENATE(LEFT(F304,LEN(F304)-2),":",RIGHT(F304,2)))</f>
        <v>0.55347222222222225</v>
      </c>
      <c r="H304" s="4">
        <v>1421</v>
      </c>
      <c r="I304" s="1">
        <f t="shared" ref="I304:I305" si="1145">VALUE(CONCATENATE(LEFT(H304,LEN(H304)-2),":",RIGHT(H304,2)))</f>
        <v>0.59791666666666665</v>
      </c>
      <c r="J304" s="1">
        <f t="shared" ref="J304:J305" si="1146">IF(OR(B305&lt;&gt;"",E305=""),I304+TIME(0,5,0),"")</f>
        <v>0.60138888888888886</v>
      </c>
      <c r="K304" t="str">
        <f t="shared" ref="K304:K305" si="1147">IF(AND(OR(AND(B304&lt;&gt;"",B305=""),AND(B304="",B305="")),E305&lt;&gt;""),(G305-I304)*1440,"")</f>
        <v/>
      </c>
      <c r="L304">
        <f t="shared" ref="L304:L305" si="1148">(I304-G304)*1440</f>
        <v>63.999999999999929</v>
      </c>
      <c r="M304">
        <f t="shared" ref="M304:M305" si="1149">IF(B304&lt;&gt;"",1,M303+1)</f>
        <v>1</v>
      </c>
      <c r="N304">
        <f t="shared" ref="N304:N305" ca="1" si="1150">OFFSET(C304,-M304+1,0)</f>
        <v>1250</v>
      </c>
      <c r="O304">
        <f t="shared" ref="O304:O305" ca="1" si="1151">IF(J304&lt;&gt;"",(J304-VALUE(CONCATENATE(LEFT(N304,LEN(N304)-2),":",RIGHT(N304,2))))*1440,"")</f>
        <v>95.999999999999972</v>
      </c>
      <c r="P304">
        <f t="shared" ref="P304:P305" si="1152">IF(K304&lt;&gt;"",(E304+E305)*K304/2,E304*5/2)</f>
        <v>100</v>
      </c>
      <c r="Q304" s="7">
        <f t="shared" ref="Q304:Q305" si="1153">IF(K304&lt;&gt;"",(E305-E304)*K304/LN((E305+0.000001)/(E304+0.000001)),-5*(E304-0.000001)/(LN(1/E304)-13.8155))</f>
        <v>11.425711806824168</v>
      </c>
      <c r="R304">
        <f t="shared" ref="R304:R305" si="1154">(E304*L304)</f>
        <v>2559.9999999999973</v>
      </c>
      <c r="S304">
        <f t="shared" ref="S304:S305" si="1155">P304+R304</f>
        <v>2659.9999999999973</v>
      </c>
      <c r="T304" s="7">
        <f t="shared" ref="T304:T305" si="1156">Q304+R304</f>
        <v>2571.4257118068213</v>
      </c>
    </row>
    <row r="305" spans="1:20" x14ac:dyDescent="0.2">
      <c r="A305">
        <v>1</v>
      </c>
      <c r="B305" s="61">
        <v>45504</v>
      </c>
      <c r="C305">
        <v>846</v>
      </c>
      <c r="D305" s="79">
        <v>2</v>
      </c>
      <c r="E305" s="4">
        <v>0.01</v>
      </c>
      <c r="F305" s="4">
        <v>903</v>
      </c>
      <c r="G305" s="6">
        <f t="shared" si="1144"/>
        <v>0.37708333333333338</v>
      </c>
      <c r="H305" s="4">
        <v>906</v>
      </c>
      <c r="I305" s="1">
        <f t="shared" si="1145"/>
        <v>0.37916666666666665</v>
      </c>
      <c r="J305" s="1" t="str">
        <f t="shared" si="1146"/>
        <v/>
      </c>
      <c r="K305">
        <f t="shared" si="1147"/>
        <v>11.000000000000041</v>
      </c>
      <c r="L305">
        <f t="shared" si="1148"/>
        <v>2.9999999999999094</v>
      </c>
      <c r="M305">
        <f t="shared" si="1149"/>
        <v>1</v>
      </c>
      <c r="N305">
        <f t="shared" ca="1" si="1150"/>
        <v>846</v>
      </c>
      <c r="O305" t="str">
        <f t="shared" si="1151"/>
        <v/>
      </c>
      <c r="P305">
        <f t="shared" si="1152"/>
        <v>220.0550000000008</v>
      </c>
      <c r="Q305" s="7">
        <f t="shared" si="1153"/>
        <v>53.037457121994812</v>
      </c>
      <c r="R305">
        <f t="shared" si="1154"/>
        <v>2.9999999999999093E-2</v>
      </c>
      <c r="S305">
        <f t="shared" si="1155"/>
        <v>220.0850000000008</v>
      </c>
      <c r="T305" s="7">
        <f t="shared" si="1156"/>
        <v>53.067457121994813</v>
      </c>
    </row>
    <row r="306" spans="1:20" x14ac:dyDescent="0.2">
      <c r="B306" s="61"/>
      <c r="D306" s="21"/>
      <c r="E306" s="4">
        <v>40</v>
      </c>
      <c r="F306" s="4">
        <v>917</v>
      </c>
      <c r="G306" s="6">
        <f t="shared" ref="G306" si="1157">VALUE(CONCATENATE(LEFT(F306,LEN(F306)-2),":",RIGHT(F306,2)))</f>
        <v>0.38680555555555557</v>
      </c>
      <c r="H306" s="4">
        <v>931</v>
      </c>
      <c r="I306" s="1">
        <f t="shared" ref="I306" si="1158">VALUE(CONCATENATE(LEFT(H306,LEN(H306)-2),":",RIGHT(H306,2)))</f>
        <v>0.39652777777777781</v>
      </c>
      <c r="J306" s="1" t="str">
        <f t="shared" ref="J306" si="1159">IF(OR(B307&lt;&gt;"",E307=""),I306+TIME(0,5,0),"")</f>
        <v/>
      </c>
      <c r="K306">
        <f t="shared" ref="K306" si="1160">IF(AND(OR(AND(B306&lt;&gt;"",B307=""),AND(B306="",B307="")),E307&lt;&gt;""),(G307-I306)*1440,"")</f>
        <v>4.9999999999999023</v>
      </c>
      <c r="L306">
        <f t="shared" ref="L306" si="1161">(I306-G306)*1440</f>
        <v>14.00000000000003</v>
      </c>
      <c r="M306">
        <f t="shared" ref="M306" si="1162">IF(B306&lt;&gt;"",1,M305+1)</f>
        <v>2</v>
      </c>
      <c r="N306">
        <f t="shared" ref="N306" ca="1" si="1163">OFFSET(C306,-M306+1,0)</f>
        <v>846</v>
      </c>
      <c r="O306" t="str">
        <f t="shared" ref="O306" si="1164">IF(J306&lt;&gt;"",(J306-VALUE(CONCATENATE(LEFT(N306,LEN(N306)-2),":",RIGHT(N306,2))))*1440,"")</f>
        <v/>
      </c>
      <c r="P306">
        <f t="shared" ref="P306" si="1165">IF(K306&lt;&gt;"",(E306+E307)*K306/2,E306*5/2)</f>
        <v>349.99999999999318</v>
      </c>
      <c r="Q306" s="7">
        <f t="shared" ref="Q306" si="1166">IF(K306&lt;&gt;"",(E307-E306)*K306/LN((E307+0.000001)/(E306+0.000001)),-5*(E306-0.000001)/(LN(1/E306)-13.8155))</f>
        <v>327.40700574094825</v>
      </c>
      <c r="R306">
        <f t="shared" ref="R306" si="1167">(E306*L306)</f>
        <v>560.00000000000125</v>
      </c>
      <c r="S306">
        <f t="shared" ref="S306" si="1168">P306+R306</f>
        <v>909.99999999999443</v>
      </c>
      <c r="T306" s="7">
        <f t="shared" ref="T306" si="1169">Q306+R306</f>
        <v>887.40700574094944</v>
      </c>
    </row>
    <row r="307" spans="1:20" x14ac:dyDescent="0.2">
      <c r="B307" s="61"/>
      <c r="D307" s="65"/>
      <c r="E307" s="4">
        <v>100</v>
      </c>
      <c r="F307" s="4">
        <v>936</v>
      </c>
      <c r="G307" s="6">
        <f t="shared" ref="G307" si="1170">VALUE(CONCATENATE(LEFT(F307,LEN(F307)-2),":",RIGHT(F307,2)))</f>
        <v>0.39999999999999997</v>
      </c>
      <c r="H307" s="4">
        <v>948</v>
      </c>
      <c r="I307" s="1">
        <f t="shared" ref="I307" si="1171">VALUE(CONCATENATE(LEFT(H307,LEN(H307)-2),":",RIGHT(H307,2)))</f>
        <v>0.40833333333333338</v>
      </c>
      <c r="J307" s="1">
        <f t="shared" ref="J307" si="1172">IF(OR(B308&lt;&gt;"",E308=""),I307+TIME(0,5,0),"")</f>
        <v>0.41180555555555559</v>
      </c>
      <c r="K307" t="str">
        <f t="shared" ref="K307" si="1173">IF(AND(OR(AND(B307&lt;&gt;"",B308=""),AND(B307="",B308="")),E308&lt;&gt;""),(G308-I307)*1440,"")</f>
        <v/>
      </c>
      <c r="L307">
        <f t="shared" ref="L307" si="1174">(I307-G307)*1440</f>
        <v>12.000000000000117</v>
      </c>
      <c r="M307">
        <f t="shared" ref="M307" si="1175">IF(B307&lt;&gt;"",1,M306+1)</f>
        <v>3</v>
      </c>
      <c r="N307">
        <f t="shared" ref="N307" ca="1" si="1176">OFFSET(C307,-M307+1,0)</f>
        <v>846</v>
      </c>
      <c r="O307">
        <f t="shared" ref="O307" ca="1" si="1177">IF(J307&lt;&gt;"",(J307-VALUE(CONCATENATE(LEFT(N307,LEN(N307)-2),":",RIGHT(N307,2))))*1440,"")</f>
        <v>67</v>
      </c>
      <c r="P307">
        <f t="shared" ref="P307" si="1178">IF(K307&lt;&gt;"",(E307+E308)*K307/2,E307*5/2)</f>
        <v>250</v>
      </c>
      <c r="Q307" s="7">
        <f t="shared" ref="Q307" si="1179">IF(K307&lt;&gt;"",(E308-E307)*K307/LN((E308+0.000001)/(E307+0.000001)),-5*(E307-0.000001)/(LN(1/E307)-13.8155))</f>
        <v>27.143420404993254</v>
      </c>
      <c r="R307">
        <f t="shared" ref="R307" si="1180">(E307*L307)</f>
        <v>1200.0000000000118</v>
      </c>
      <c r="S307">
        <f t="shared" ref="S307" si="1181">P307+R307</f>
        <v>1450.0000000000118</v>
      </c>
      <c r="T307" s="7">
        <f t="shared" ref="T307" si="1182">Q307+R307</f>
        <v>1227.1434204050051</v>
      </c>
    </row>
    <row r="308" spans="1:20" x14ac:dyDescent="0.2">
      <c r="B308" s="61">
        <v>45504</v>
      </c>
      <c r="C308">
        <v>1033</v>
      </c>
      <c r="D308" s="21"/>
      <c r="E308" s="4">
        <v>100</v>
      </c>
      <c r="F308" s="4">
        <v>1053</v>
      </c>
      <c r="G308" s="6">
        <f t="shared" ref="G308" si="1183">VALUE(CONCATENATE(LEFT(F308,LEN(F308)-2),":",RIGHT(F308,2)))</f>
        <v>0.45347222222222222</v>
      </c>
      <c r="H308" s="4">
        <v>1056</v>
      </c>
      <c r="I308" s="1">
        <f t="shared" ref="I308" si="1184">VALUE(CONCATENATE(LEFT(H308,LEN(H308)-2),":",RIGHT(H308,2)))</f>
        <v>0.45555555555555555</v>
      </c>
      <c r="J308" s="1" t="str">
        <f t="shared" ref="J308" si="1185">IF(OR(B309&lt;&gt;"",E309=""),I308+TIME(0,5,0),"")</f>
        <v/>
      </c>
      <c r="K308">
        <f t="shared" ref="K308" si="1186">IF(AND(OR(AND(B308&lt;&gt;"",B309=""),AND(B308="",B309="")),E309&lt;&gt;""),(G309-I308)*1440,"")</f>
        <v>3.9999999999999858</v>
      </c>
      <c r="L308">
        <f t="shared" ref="L308" si="1187">(I308-G308)*1440</f>
        <v>2.9999999999999893</v>
      </c>
      <c r="M308">
        <f t="shared" ref="M308" si="1188">IF(B308&lt;&gt;"",1,M307+1)</f>
        <v>1</v>
      </c>
      <c r="N308">
        <f t="shared" ref="N308" ca="1" si="1189">OFFSET(C308,-M308+1,0)</f>
        <v>1033</v>
      </c>
      <c r="O308" t="str">
        <f t="shared" ref="O308" si="1190">IF(J308&lt;&gt;"",(J308-VALUE(CONCATENATE(LEFT(N308,LEN(N308)-2),":",RIGHT(N308,2))))*1440,"")</f>
        <v/>
      </c>
      <c r="P308">
        <f t="shared" ref="P308" si="1191">IF(K308&lt;&gt;"",(E308+E309)*K308/2,E308*5/2)</f>
        <v>599.99999999999784</v>
      </c>
      <c r="Q308" s="7">
        <f t="shared" ref="Q308" si="1192">IF(K308&lt;&gt;"",(E309-E308)*K308/LN((E309+0.000001)/(E308+0.000001)),-5*(E308-0.000001)/(LN(1/E308)-13.8155))</f>
        <v>577.0780205183213</v>
      </c>
      <c r="R308">
        <f t="shared" ref="R308" si="1193">(E308*L308)</f>
        <v>299.99999999999892</v>
      </c>
      <c r="S308">
        <f t="shared" ref="S308" si="1194">P308+R308</f>
        <v>899.99999999999682</v>
      </c>
      <c r="T308" s="7">
        <f t="shared" ref="T308" si="1195">Q308+R308</f>
        <v>877.07802051832027</v>
      </c>
    </row>
    <row r="309" spans="1:20" x14ac:dyDescent="0.2">
      <c r="B309" s="11"/>
      <c r="D309" s="21"/>
      <c r="E309" s="4">
        <v>200</v>
      </c>
      <c r="F309" s="4">
        <v>1100</v>
      </c>
      <c r="G309" s="6">
        <f t="shared" ref="G309:G310" si="1196">VALUE(CONCATENATE(LEFT(F309,LEN(F309)-2),":",RIGHT(F309,2)))</f>
        <v>0.45833333333333331</v>
      </c>
      <c r="H309" s="4">
        <v>1112</v>
      </c>
      <c r="I309" s="1">
        <f t="shared" ref="I309:I310" si="1197">VALUE(CONCATENATE(LEFT(H309,LEN(H309)-2),":",RIGHT(H309,2)))</f>
        <v>0.46666666666666662</v>
      </c>
      <c r="J309" s="1">
        <f t="shared" ref="J309:J310" si="1198">IF(OR(B310&lt;&gt;"",E310=""),I309+TIME(0,5,0),"")</f>
        <v>0.47013888888888883</v>
      </c>
      <c r="K309" t="str">
        <f t="shared" ref="K309:K310" si="1199">IF(AND(OR(AND(B309&lt;&gt;"",B310=""),AND(B309="",B310="")),E310&lt;&gt;""),(G310-I309)*1440,"")</f>
        <v/>
      </c>
      <c r="L309">
        <f t="shared" ref="L309:L310" si="1200">(I309-G309)*1440</f>
        <v>11.999999999999957</v>
      </c>
      <c r="M309">
        <f t="shared" ref="M309:M310" si="1201">IF(B309&lt;&gt;"",1,M308+1)</f>
        <v>2</v>
      </c>
      <c r="N309">
        <f t="shared" ref="N309:N310" ca="1" si="1202">OFFSET(C309,-M309+1,0)</f>
        <v>1033</v>
      </c>
      <c r="O309">
        <f t="shared" ref="O309:O310" ca="1" si="1203">IF(J309&lt;&gt;"",(J309-VALUE(CONCATENATE(LEFT(N309,LEN(N309)-2),":",RIGHT(N309,2))))*1440,"")</f>
        <v>43.999999999999844</v>
      </c>
      <c r="P309">
        <f t="shared" ref="P309:P310" si="1204">IF(K309&lt;&gt;"",(E309+E310)*K309/2,E309*5/2)</f>
        <v>500</v>
      </c>
      <c r="Q309" s="7">
        <f t="shared" ref="Q309:Q310" si="1205">IF(K309&lt;&gt;"",(E310-E309)*K309/LN((E310+0.000001)/(E309+0.000001)),-5*(E309-0.000001)/(LN(1/E309)-13.8155))</f>
        <v>52.318172546220183</v>
      </c>
      <c r="R309">
        <f t="shared" ref="R309:R310" si="1206">(E309*L309)</f>
        <v>2399.9999999999914</v>
      </c>
      <c r="S309">
        <f t="shared" ref="S309:S310" si="1207">P309+R309</f>
        <v>2899.9999999999914</v>
      </c>
      <c r="T309" s="7">
        <f t="shared" ref="T309:T310" si="1208">Q309+R309</f>
        <v>2452.3181725462114</v>
      </c>
    </row>
    <row r="310" spans="1:20" x14ac:dyDescent="0.2">
      <c r="A310">
        <v>1</v>
      </c>
      <c r="B310" s="61">
        <v>45505</v>
      </c>
      <c r="C310">
        <v>1444</v>
      </c>
      <c r="D310" s="79">
        <v>3</v>
      </c>
      <c r="E310" s="4">
        <v>0.01</v>
      </c>
      <c r="F310" s="4">
        <v>1502</v>
      </c>
      <c r="G310" s="6">
        <f t="shared" si="1196"/>
        <v>0.62638888888888888</v>
      </c>
      <c r="H310" s="4">
        <v>1506</v>
      </c>
      <c r="I310" s="1">
        <f t="shared" si="1197"/>
        <v>0.62916666666666665</v>
      </c>
      <c r="J310" s="1" t="str">
        <f t="shared" si="1198"/>
        <v/>
      </c>
      <c r="K310">
        <f t="shared" si="1199"/>
        <v>12.999999999999954</v>
      </c>
      <c r="L310">
        <f t="shared" si="1200"/>
        <v>3.9999999999999858</v>
      </c>
      <c r="M310">
        <f t="shared" si="1201"/>
        <v>1</v>
      </c>
      <c r="N310">
        <f t="shared" ca="1" si="1202"/>
        <v>1444</v>
      </c>
      <c r="O310" t="str">
        <f t="shared" si="1203"/>
        <v/>
      </c>
      <c r="P310">
        <f t="shared" si="1204"/>
        <v>130.06499999999954</v>
      </c>
      <c r="Q310" s="7">
        <f t="shared" si="1205"/>
        <v>34.189810813110775</v>
      </c>
      <c r="R310">
        <f t="shared" si="1206"/>
        <v>3.9999999999999862E-2</v>
      </c>
      <c r="S310">
        <f t="shared" si="1207"/>
        <v>130.10499999999954</v>
      </c>
      <c r="T310" s="7">
        <f t="shared" si="1208"/>
        <v>34.229810813110774</v>
      </c>
    </row>
    <row r="311" spans="1:20" x14ac:dyDescent="0.2">
      <c r="B311" s="61"/>
      <c r="D311" s="21"/>
      <c r="E311" s="4">
        <v>20</v>
      </c>
      <c r="F311" s="4">
        <v>1519</v>
      </c>
      <c r="G311" s="6">
        <f t="shared" ref="G311:G313" si="1209">VALUE(CONCATENATE(LEFT(F311,LEN(F311)-2),":",RIGHT(F311,2)))</f>
        <v>0.6381944444444444</v>
      </c>
      <c r="H311" s="4">
        <v>1529</v>
      </c>
      <c r="I311" s="1">
        <f t="shared" ref="I311:I313" si="1210">VALUE(CONCATENATE(LEFT(H311,LEN(H311)-2),":",RIGHT(H311,2)))</f>
        <v>0.64513888888888882</v>
      </c>
      <c r="J311" s="1" t="str">
        <f t="shared" ref="J311:J313" si="1211">IF(OR(B312&lt;&gt;"",E312=""),I311+TIME(0,5,0),"")</f>
        <v/>
      </c>
      <c r="K311">
        <f t="shared" ref="K311:K313" si="1212">IF(AND(OR(AND(B311&lt;&gt;"",B312=""),AND(B311="",B312="")),E312&lt;&gt;""),(G312-I311)*1440,"")</f>
        <v>10.000000000000124</v>
      </c>
      <c r="L311">
        <f t="shared" ref="L311:L313" si="1213">(I311-G311)*1440</f>
        <v>9.9999999999999645</v>
      </c>
      <c r="M311">
        <f t="shared" ref="M311:M313" si="1214">IF(B311&lt;&gt;"",1,M310+1)</f>
        <v>2</v>
      </c>
      <c r="N311">
        <f t="shared" ref="N311:N313" ca="1" si="1215">OFFSET(C311,-M311+1,0)</f>
        <v>1444</v>
      </c>
      <c r="O311" t="str">
        <f t="shared" ref="O311:O313" si="1216">IF(J311&lt;&gt;"",(J311-VALUE(CONCATENATE(LEFT(N311,LEN(N311)-2),":",RIGHT(N311,2))))*1440,"")</f>
        <v/>
      </c>
      <c r="P311">
        <f t="shared" ref="P311:P313" si="1217">IF(K311&lt;&gt;"",(E311+E312)*K311/2,E311*5/2)</f>
        <v>600.0000000000075</v>
      </c>
      <c r="Q311" s="7">
        <f t="shared" ref="Q311:Q313" si="1218">IF(K311&lt;&gt;"",(E312-E311)*K311/LN((E312+0.000001)/(E311+0.000001)),-5*(E311-0.000001)/(LN(1/E311)-13.8155))</f>
        <v>497.06796000152286</v>
      </c>
      <c r="R311">
        <f t="shared" ref="R311:R313" si="1219">(E311*L311)</f>
        <v>199.99999999999929</v>
      </c>
      <c r="S311">
        <f t="shared" ref="S311:S313" si="1220">P311+R311</f>
        <v>800.00000000000682</v>
      </c>
      <c r="T311" s="7">
        <f t="shared" ref="T311:T313" si="1221">Q311+R311</f>
        <v>697.06796000152212</v>
      </c>
    </row>
    <row r="312" spans="1:20" x14ac:dyDescent="0.2">
      <c r="B312" s="61"/>
      <c r="D312" s="65"/>
      <c r="E312" s="4">
        <v>100</v>
      </c>
      <c r="F312" s="4">
        <v>1539</v>
      </c>
      <c r="G312" s="6">
        <f t="shared" si="1209"/>
        <v>0.65208333333333335</v>
      </c>
      <c r="H312" s="4">
        <v>1551</v>
      </c>
      <c r="I312" s="1">
        <f t="shared" si="1210"/>
        <v>0.66041666666666665</v>
      </c>
      <c r="J312" s="1">
        <f t="shared" si="1211"/>
        <v>0.66388888888888886</v>
      </c>
      <c r="K312" t="str">
        <f t="shared" si="1212"/>
        <v/>
      </c>
      <c r="L312">
        <f t="shared" si="1213"/>
        <v>11.999999999999957</v>
      </c>
      <c r="M312">
        <f t="shared" si="1214"/>
        <v>3</v>
      </c>
      <c r="N312">
        <f t="shared" ca="1" si="1215"/>
        <v>1444</v>
      </c>
      <c r="O312">
        <f t="shared" ca="1" si="1216"/>
        <v>72.000000000000057</v>
      </c>
      <c r="P312">
        <f t="shared" si="1217"/>
        <v>250</v>
      </c>
      <c r="Q312" s="7">
        <f t="shared" si="1218"/>
        <v>27.143420404993254</v>
      </c>
      <c r="R312">
        <f t="shared" si="1219"/>
        <v>1199.9999999999957</v>
      </c>
      <c r="S312">
        <f t="shared" si="1220"/>
        <v>1449.9999999999957</v>
      </c>
      <c r="T312" s="7">
        <f t="shared" si="1221"/>
        <v>1227.143420404989</v>
      </c>
    </row>
    <row r="313" spans="1:20" x14ac:dyDescent="0.2">
      <c r="A313">
        <v>1</v>
      </c>
      <c r="B313" s="61">
        <v>45509</v>
      </c>
      <c r="C313">
        <v>1108</v>
      </c>
      <c r="D313" s="79">
        <v>3</v>
      </c>
      <c r="E313" s="4">
        <v>0.01</v>
      </c>
      <c r="F313" s="4">
        <v>1129</v>
      </c>
      <c r="G313" s="6">
        <f t="shared" si="1209"/>
        <v>0.47847222222222219</v>
      </c>
      <c r="H313" s="4">
        <v>1133</v>
      </c>
      <c r="I313" s="1">
        <f t="shared" si="1210"/>
        <v>0.48125000000000001</v>
      </c>
      <c r="J313" s="1" t="str">
        <f t="shared" si="1211"/>
        <v/>
      </c>
      <c r="K313">
        <f t="shared" si="1212"/>
        <v>13.000000000000034</v>
      </c>
      <c r="L313">
        <f t="shared" si="1213"/>
        <v>4.0000000000000657</v>
      </c>
      <c r="M313">
        <f t="shared" si="1214"/>
        <v>1</v>
      </c>
      <c r="N313">
        <f t="shared" ca="1" si="1215"/>
        <v>1108</v>
      </c>
      <c r="O313" t="str">
        <f t="shared" si="1216"/>
        <v/>
      </c>
      <c r="P313">
        <f t="shared" si="1217"/>
        <v>520.06500000000142</v>
      </c>
      <c r="Q313" s="7">
        <f t="shared" si="1218"/>
        <v>115.70699845854936</v>
      </c>
      <c r="R313">
        <f t="shared" si="1219"/>
        <v>4.000000000000066E-2</v>
      </c>
      <c r="S313">
        <f t="shared" si="1220"/>
        <v>520.10500000000138</v>
      </c>
      <c r="T313" s="7">
        <f t="shared" si="1221"/>
        <v>115.74699845854937</v>
      </c>
    </row>
    <row r="314" spans="1:20" x14ac:dyDescent="0.2">
      <c r="B314" s="61"/>
      <c r="D314" s="21"/>
      <c r="E314" s="4">
        <v>80</v>
      </c>
      <c r="F314" s="4">
        <v>1146</v>
      </c>
      <c r="G314" s="6">
        <f t="shared" ref="G314:G317" si="1222">VALUE(CONCATENATE(LEFT(F314,LEN(F314)-2),":",RIGHT(F314,2)))</f>
        <v>0.49027777777777781</v>
      </c>
      <c r="H314" s="4">
        <v>1151</v>
      </c>
      <c r="I314" s="1">
        <f t="shared" ref="I314:I317" si="1223">VALUE(CONCATENATE(LEFT(H314,LEN(H314)-2),":",RIGHT(H314,2)))</f>
        <v>0.49374999999999997</v>
      </c>
      <c r="J314" s="1" t="str">
        <f t="shared" ref="J314:J317" si="1224">IF(OR(B315&lt;&gt;"",E315=""),I314+TIME(0,5,0),"")</f>
        <v/>
      </c>
      <c r="K314">
        <f t="shared" ref="K314:K317" si="1225">IF(AND(OR(AND(B314&lt;&gt;"",B315=""),AND(B314="",B315="")),E315&lt;&gt;""),(G315-I314)*1440,"")</f>
        <v>5.0000000000000622</v>
      </c>
      <c r="L314">
        <f t="shared" ref="L314:L317" si="1226">(I314-G314)*1440</f>
        <v>4.9999999999999023</v>
      </c>
      <c r="M314">
        <f t="shared" ref="M314:M317" si="1227">IF(B314&lt;&gt;"",1,M313+1)</f>
        <v>2</v>
      </c>
      <c r="N314">
        <f t="shared" ref="N314:N317" ca="1" si="1228">OFFSET(C314,-M314+1,0)</f>
        <v>1108</v>
      </c>
      <c r="O314" t="str">
        <f t="shared" ref="O314:O317" si="1229">IF(J314&lt;&gt;"",(J314-VALUE(CONCATENATE(LEFT(N314,LEN(N314)-2),":",RIGHT(N314,2))))*1440,"")</f>
        <v/>
      </c>
      <c r="P314">
        <f t="shared" ref="P314:P317" si="1230">IF(K314&lt;&gt;"",(E314+E315)*K314/2,E314*5/2)</f>
        <v>575.00000000000716</v>
      </c>
      <c r="Q314" s="7">
        <f t="shared" ref="Q314:Q317" si="1231">IF(K314&lt;&gt;"",(E315-E314)*K314/LN((E315+0.000001)/(E314+0.000001)),-5*(E314-0.000001)/(LN(1/E314)-13.8155))</f>
        <v>556.78520809676968</v>
      </c>
      <c r="R314">
        <f t="shared" ref="R314:R317" si="1232">(E314*L314)</f>
        <v>399.99999999999216</v>
      </c>
      <c r="S314">
        <f t="shared" ref="S314:S317" si="1233">P314+R314</f>
        <v>974.99999999999932</v>
      </c>
      <c r="T314" s="7">
        <f t="shared" ref="T314:T317" si="1234">Q314+R314</f>
        <v>956.78520809676183</v>
      </c>
    </row>
    <row r="315" spans="1:20" x14ac:dyDescent="0.2">
      <c r="B315" s="61"/>
      <c r="D315" s="21"/>
      <c r="E315" s="4">
        <v>150</v>
      </c>
      <c r="F315" s="4">
        <v>1156</v>
      </c>
      <c r="G315" s="6">
        <f t="shared" si="1222"/>
        <v>0.49722222222222223</v>
      </c>
      <c r="H315" s="4">
        <v>1237</v>
      </c>
      <c r="I315" s="1">
        <f t="shared" si="1223"/>
        <v>0.52569444444444446</v>
      </c>
      <c r="J315" s="1" t="str">
        <f t="shared" si="1224"/>
        <v/>
      </c>
      <c r="K315">
        <f t="shared" si="1225"/>
        <v>5.9999999999999787</v>
      </c>
      <c r="L315">
        <f t="shared" si="1226"/>
        <v>41.000000000000014</v>
      </c>
      <c r="M315">
        <f t="shared" si="1227"/>
        <v>3</v>
      </c>
      <c r="N315">
        <f t="shared" ca="1" si="1228"/>
        <v>1108</v>
      </c>
      <c r="O315" t="str">
        <f t="shared" si="1229"/>
        <v/>
      </c>
      <c r="P315">
        <f t="shared" si="1230"/>
        <v>749.99999999999739</v>
      </c>
      <c r="Q315" s="7">
        <f t="shared" si="1231"/>
        <v>739.89104479557943</v>
      </c>
      <c r="R315">
        <f t="shared" si="1232"/>
        <v>6150.0000000000018</v>
      </c>
      <c r="S315">
        <f t="shared" si="1233"/>
        <v>6899.9999999999991</v>
      </c>
      <c r="T315" s="7">
        <f t="shared" si="1234"/>
        <v>6889.8910447955814</v>
      </c>
    </row>
    <row r="316" spans="1:20" x14ac:dyDescent="0.2">
      <c r="B316" s="61"/>
      <c r="D316" s="21"/>
      <c r="E316" s="4">
        <v>100</v>
      </c>
      <c r="F316" s="4">
        <v>1243</v>
      </c>
      <c r="G316" s="6">
        <f t="shared" si="1222"/>
        <v>0.52986111111111112</v>
      </c>
      <c r="H316" s="4">
        <v>1246</v>
      </c>
      <c r="I316" s="1">
        <f t="shared" si="1223"/>
        <v>0.53194444444444444</v>
      </c>
      <c r="J316" s="1">
        <f t="shared" si="1224"/>
        <v>0.53541666666666665</v>
      </c>
      <c r="K316" t="str">
        <f t="shared" si="1225"/>
        <v/>
      </c>
      <c r="L316">
        <f t="shared" si="1226"/>
        <v>2.9999999999999893</v>
      </c>
      <c r="M316">
        <f t="shared" si="1227"/>
        <v>4</v>
      </c>
      <c r="N316">
        <f t="shared" ca="1" si="1228"/>
        <v>1108</v>
      </c>
      <c r="O316">
        <f t="shared" ca="1" si="1229"/>
        <v>103.00000000000003</v>
      </c>
      <c r="P316">
        <f t="shared" si="1230"/>
        <v>250</v>
      </c>
      <c r="Q316" s="7">
        <f t="shared" si="1231"/>
        <v>27.143420404993254</v>
      </c>
      <c r="R316">
        <f t="shared" si="1232"/>
        <v>299.99999999999892</v>
      </c>
      <c r="S316">
        <f t="shared" si="1233"/>
        <v>549.99999999999886</v>
      </c>
      <c r="T316" s="7">
        <f t="shared" si="1234"/>
        <v>327.14342040499218</v>
      </c>
    </row>
    <row r="317" spans="1:20" x14ac:dyDescent="0.2">
      <c r="A317">
        <v>1</v>
      </c>
      <c r="B317" s="61">
        <v>45511</v>
      </c>
      <c r="C317">
        <v>935</v>
      </c>
      <c r="D317" s="79">
        <v>3</v>
      </c>
      <c r="E317" s="4">
        <v>0.01</v>
      </c>
      <c r="F317" s="4">
        <v>953</v>
      </c>
      <c r="G317" s="6">
        <f t="shared" si="1222"/>
        <v>0.41180555555555554</v>
      </c>
      <c r="H317" s="4">
        <v>955</v>
      </c>
      <c r="I317" s="1">
        <f t="shared" si="1223"/>
        <v>0.41319444444444442</v>
      </c>
      <c r="J317" s="1" t="str">
        <f t="shared" si="1224"/>
        <v/>
      </c>
      <c r="K317">
        <f t="shared" si="1225"/>
        <v>14.00000000000003</v>
      </c>
      <c r="L317">
        <f t="shared" si="1226"/>
        <v>1.9999999999999929</v>
      </c>
      <c r="M317">
        <f t="shared" si="1227"/>
        <v>1</v>
      </c>
      <c r="N317">
        <f t="shared" ca="1" si="1228"/>
        <v>935</v>
      </c>
      <c r="O317" t="str">
        <f t="shared" si="1229"/>
        <v/>
      </c>
      <c r="P317">
        <f t="shared" si="1230"/>
        <v>280.07000000000062</v>
      </c>
      <c r="Q317" s="7">
        <f t="shared" si="1231"/>
        <v>67.502218155266021</v>
      </c>
      <c r="R317">
        <f t="shared" si="1232"/>
        <v>1.9999999999999931E-2</v>
      </c>
      <c r="S317">
        <f t="shared" si="1233"/>
        <v>280.0900000000006</v>
      </c>
      <c r="T317" s="7">
        <f t="shared" si="1234"/>
        <v>67.522218155266017</v>
      </c>
    </row>
    <row r="318" spans="1:20" x14ac:dyDescent="0.2">
      <c r="B318" s="61"/>
      <c r="D318" s="65"/>
      <c r="E318" s="4">
        <v>40</v>
      </c>
      <c r="F318" s="4">
        <v>1009</v>
      </c>
      <c r="G318" s="6">
        <f t="shared" ref="G318:G323" si="1235">VALUE(CONCATENATE(LEFT(F318,LEN(F318)-2),":",RIGHT(F318,2)))</f>
        <v>0.42291666666666666</v>
      </c>
      <c r="H318" s="4">
        <v>1011</v>
      </c>
      <c r="I318" s="1">
        <f t="shared" ref="I318:I323" si="1236">VALUE(CONCATENATE(LEFT(H318,LEN(H318)-2),":",RIGHT(H318,2)))</f>
        <v>0.42430555555555555</v>
      </c>
      <c r="J318" s="1" t="str">
        <f t="shared" ref="J318:J323" si="1237">IF(OR(B319&lt;&gt;"",E319=""),I318+TIME(0,5,0),"")</f>
        <v/>
      </c>
      <c r="K318">
        <f t="shared" ref="K318:K323" si="1238">IF(AND(OR(AND(B318&lt;&gt;"",B319=""),AND(B318="",B319="")),E319&lt;&gt;""),(G319-I318)*1440,"")</f>
        <v>7.9999999999999716</v>
      </c>
      <c r="L318">
        <f t="shared" ref="L318:L323" si="1239">(I318-G318)*1440</f>
        <v>1.9999999999999929</v>
      </c>
      <c r="M318">
        <f t="shared" ref="M318:M323" si="1240">IF(B318&lt;&gt;"",1,M317+1)</f>
        <v>2</v>
      </c>
      <c r="N318">
        <f t="shared" ref="N318:N323" ca="1" si="1241">OFFSET(C318,-M318+1,0)</f>
        <v>935</v>
      </c>
      <c r="O318" t="str">
        <f t="shared" ref="O318:O323" si="1242">IF(J318&lt;&gt;"",(J318-VALUE(CONCATENATE(LEFT(N318,LEN(N318)-2),":",RIGHT(N318,2))))*1440,"")</f>
        <v/>
      </c>
      <c r="P318">
        <f t="shared" ref="P318:P323" si="1243">IF(K318&lt;&gt;"",(E318+E319)*K318/2,E318*5/2)</f>
        <v>759.99999999999727</v>
      </c>
      <c r="Q318" s="7">
        <f t="shared" ref="Q318:Q323" si="1244">IF(K318&lt;&gt;"",(E319-E318)*K318/LN((E319+0.000001)/(E318+0.000001)),-5*(E318-0.000001)/(LN(1/E318)-13.8155))</f>
        <v>665.78106605358687</v>
      </c>
      <c r="R318">
        <f t="shared" ref="R318:R323" si="1245">(E318*L318)</f>
        <v>79.999999999999716</v>
      </c>
      <c r="S318">
        <f t="shared" ref="S318:S323" si="1246">P318+R318</f>
        <v>839.99999999999704</v>
      </c>
      <c r="T318" s="7">
        <f t="shared" ref="T318:T323" si="1247">Q318+R318</f>
        <v>745.78106605358653</v>
      </c>
    </row>
    <row r="319" spans="1:20" x14ac:dyDescent="0.2">
      <c r="B319" s="24"/>
      <c r="D319" s="21"/>
      <c r="E319" s="4">
        <v>150</v>
      </c>
      <c r="F319" s="4">
        <v>1019</v>
      </c>
      <c r="G319" s="6">
        <f t="shared" si="1235"/>
        <v>0.42986111111111108</v>
      </c>
      <c r="H319" s="4">
        <v>1021</v>
      </c>
      <c r="I319" s="1">
        <f t="shared" si="1236"/>
        <v>0.43124999999999997</v>
      </c>
      <c r="J319" s="1" t="str">
        <f t="shared" si="1237"/>
        <v/>
      </c>
      <c r="K319">
        <f t="shared" si="1238"/>
        <v>5.0000000000000622</v>
      </c>
      <c r="L319">
        <f t="shared" si="1239"/>
        <v>1.9999999999999929</v>
      </c>
      <c r="M319">
        <f t="shared" si="1240"/>
        <v>3</v>
      </c>
      <c r="N319">
        <f t="shared" ca="1" si="1241"/>
        <v>935</v>
      </c>
      <c r="O319" t="str">
        <f t="shared" si="1242"/>
        <v/>
      </c>
      <c r="P319">
        <f t="shared" si="1243"/>
        <v>625.00000000000773</v>
      </c>
      <c r="Q319" s="7">
        <f t="shared" si="1244"/>
        <v>616.57587066299277</v>
      </c>
      <c r="R319">
        <f t="shared" si="1245"/>
        <v>299.99999999999892</v>
      </c>
      <c r="S319">
        <f t="shared" si="1246"/>
        <v>925.00000000000659</v>
      </c>
      <c r="T319" s="7">
        <f t="shared" si="1247"/>
        <v>916.57587066299175</v>
      </c>
    </row>
    <row r="320" spans="1:20" x14ac:dyDescent="0.2">
      <c r="B320" s="61"/>
      <c r="D320" s="65"/>
      <c r="E320" s="4">
        <v>100</v>
      </c>
      <c r="F320" s="4">
        <v>1026</v>
      </c>
      <c r="G320" s="6">
        <f t="shared" si="1235"/>
        <v>0.43472222222222223</v>
      </c>
      <c r="H320" s="4">
        <v>1030</v>
      </c>
      <c r="I320" s="1">
        <f t="shared" si="1236"/>
        <v>0.4375</v>
      </c>
      <c r="J320" s="1" t="str">
        <f t="shared" si="1237"/>
        <v/>
      </c>
      <c r="K320">
        <f t="shared" si="1238"/>
        <v>5.0000000000000622</v>
      </c>
      <c r="L320">
        <f t="shared" si="1239"/>
        <v>3.9999999999999858</v>
      </c>
      <c r="M320">
        <f t="shared" si="1240"/>
        <v>4</v>
      </c>
      <c r="N320">
        <f t="shared" ca="1" si="1241"/>
        <v>935</v>
      </c>
      <c r="O320" t="str">
        <f t="shared" si="1242"/>
        <v/>
      </c>
      <c r="P320">
        <f t="shared" si="1243"/>
        <v>275.00000000000341</v>
      </c>
      <c r="Q320" s="7">
        <f t="shared" si="1244"/>
        <v>195.43252449523933</v>
      </c>
      <c r="R320">
        <f t="shared" si="1245"/>
        <v>399.99999999999858</v>
      </c>
      <c r="S320">
        <f t="shared" si="1246"/>
        <v>675.00000000000205</v>
      </c>
      <c r="T320" s="7">
        <f t="shared" si="1247"/>
        <v>595.43252449523789</v>
      </c>
    </row>
    <row r="321" spans="1:22" x14ac:dyDescent="0.2">
      <c r="B321" s="61"/>
      <c r="D321" s="65"/>
      <c r="E321" s="4">
        <v>10</v>
      </c>
      <c r="F321" s="66">
        <v>1035</v>
      </c>
      <c r="G321" s="6">
        <f t="shared" si="1235"/>
        <v>0.44097222222222227</v>
      </c>
      <c r="H321" s="4">
        <v>1037</v>
      </c>
      <c r="I321" s="1">
        <f t="shared" si="1236"/>
        <v>0.44236111111111115</v>
      </c>
      <c r="J321" s="1">
        <f t="shared" si="1237"/>
        <v>0.44583333333333336</v>
      </c>
      <c r="K321" t="str">
        <f t="shared" si="1238"/>
        <v/>
      </c>
      <c r="L321">
        <f t="shared" si="1239"/>
        <v>1.9999999999999929</v>
      </c>
      <c r="M321">
        <f t="shared" si="1240"/>
        <v>5</v>
      </c>
      <c r="N321">
        <f t="shared" ca="1" si="1241"/>
        <v>935</v>
      </c>
      <c r="O321">
        <f t="shared" ca="1" si="1242"/>
        <v>67</v>
      </c>
      <c r="P321">
        <f t="shared" si="1243"/>
        <v>25</v>
      </c>
      <c r="Q321" s="7">
        <f t="shared" si="1244"/>
        <v>3.1021051639523365</v>
      </c>
      <c r="R321">
        <f t="shared" si="1245"/>
        <v>19.999999999999929</v>
      </c>
      <c r="S321">
        <f t="shared" si="1246"/>
        <v>44.999999999999929</v>
      </c>
      <c r="T321" s="7">
        <f t="shared" si="1247"/>
        <v>23.102105163952267</v>
      </c>
    </row>
    <row r="322" spans="1:22" x14ac:dyDescent="0.2">
      <c r="B322" s="61">
        <v>45511</v>
      </c>
      <c r="C322">
        <v>1140</v>
      </c>
      <c r="D322" s="22"/>
      <c r="E322" s="4">
        <v>50</v>
      </c>
      <c r="F322" s="4">
        <v>1204</v>
      </c>
      <c r="G322" s="6">
        <f t="shared" si="1235"/>
        <v>0.50277777777777777</v>
      </c>
      <c r="H322" s="4">
        <v>1206</v>
      </c>
      <c r="I322" s="1">
        <f t="shared" si="1236"/>
        <v>0.50416666666666665</v>
      </c>
      <c r="J322" s="1">
        <f t="shared" si="1237"/>
        <v>0.50763888888888886</v>
      </c>
      <c r="K322" t="str">
        <f t="shared" si="1238"/>
        <v/>
      </c>
      <c r="L322">
        <f t="shared" si="1239"/>
        <v>1.9999999999999929</v>
      </c>
      <c r="M322">
        <f t="shared" si="1240"/>
        <v>1</v>
      </c>
      <c r="N322">
        <f t="shared" ca="1" si="1241"/>
        <v>1140</v>
      </c>
      <c r="O322">
        <f t="shared" ca="1" si="1242"/>
        <v>30.999999999999972</v>
      </c>
      <c r="P322">
        <f t="shared" si="1243"/>
        <v>125</v>
      </c>
      <c r="Q322" s="7">
        <f t="shared" si="1244"/>
        <v>14.102364719732718</v>
      </c>
      <c r="R322">
        <f t="shared" si="1245"/>
        <v>99.999999999999645</v>
      </c>
      <c r="S322">
        <f t="shared" si="1246"/>
        <v>224.99999999999966</v>
      </c>
      <c r="T322" s="7">
        <f t="shared" si="1247"/>
        <v>114.10236471973236</v>
      </c>
    </row>
    <row r="323" spans="1:22" x14ac:dyDescent="0.2">
      <c r="A323">
        <v>1</v>
      </c>
      <c r="B323" s="61">
        <v>45518</v>
      </c>
      <c r="C323">
        <v>811</v>
      </c>
      <c r="D323" s="79">
        <v>1</v>
      </c>
      <c r="E323" s="4">
        <v>0.01</v>
      </c>
      <c r="F323" s="4">
        <v>834</v>
      </c>
      <c r="G323" s="6">
        <f t="shared" si="1235"/>
        <v>0.35694444444444445</v>
      </c>
      <c r="H323" s="4">
        <v>838</v>
      </c>
      <c r="I323" s="1">
        <f t="shared" si="1236"/>
        <v>0.35972222222222222</v>
      </c>
      <c r="J323" s="1" t="str">
        <f t="shared" si="1237"/>
        <v/>
      </c>
      <c r="K323">
        <f t="shared" si="1238"/>
        <v>12.000000000000037</v>
      </c>
      <c r="L323">
        <f t="shared" si="1239"/>
        <v>3.9999999999999858</v>
      </c>
      <c r="M323">
        <f t="shared" si="1240"/>
        <v>1</v>
      </c>
      <c r="N323">
        <f t="shared" ca="1" si="1241"/>
        <v>811</v>
      </c>
      <c r="O323" t="str">
        <f t="shared" si="1242"/>
        <v/>
      </c>
      <c r="P323">
        <f t="shared" si="1243"/>
        <v>600.06000000000188</v>
      </c>
      <c r="Q323" s="7">
        <f t="shared" si="1244"/>
        <v>130.27672998597816</v>
      </c>
      <c r="R323">
        <f t="shared" si="1245"/>
        <v>3.9999999999999862E-2</v>
      </c>
      <c r="S323">
        <f t="shared" si="1246"/>
        <v>600.10000000000184</v>
      </c>
      <c r="T323" s="7">
        <f t="shared" si="1247"/>
        <v>130.31672998597816</v>
      </c>
    </row>
    <row r="324" spans="1:22" x14ac:dyDescent="0.2">
      <c r="B324" s="61"/>
      <c r="D324" s="65"/>
      <c r="E324" s="4">
        <v>100</v>
      </c>
      <c r="F324" s="4">
        <v>850</v>
      </c>
      <c r="G324" s="6">
        <f t="shared" ref="G324:G327" si="1248">VALUE(CONCATENATE(LEFT(F324,LEN(F324)-2),":",RIGHT(F324,2)))</f>
        <v>0.36805555555555558</v>
      </c>
      <c r="H324" s="4">
        <v>853</v>
      </c>
      <c r="I324" s="1">
        <f t="shared" ref="I324:I327" si="1249">VALUE(CONCATENATE(LEFT(H324,LEN(H324)-2),":",RIGHT(H324,2)))</f>
        <v>0.37013888888888885</v>
      </c>
      <c r="J324" s="1" t="str">
        <f t="shared" ref="J324:J327" si="1250">IF(OR(B325&lt;&gt;"",E325=""),I324+TIME(0,5,0),"")</f>
        <v/>
      </c>
      <c r="K324">
        <f t="shared" ref="K324:K327" si="1251">IF(AND(OR(AND(B324&lt;&gt;"",B325=""),AND(B324="",B325="")),E325&lt;&gt;""),(G325-I324)*1440,"")</f>
        <v>7.0000000000000551</v>
      </c>
      <c r="L324">
        <f t="shared" ref="L324:L327" si="1252">(I324-G324)*1440</f>
        <v>2.9999999999999094</v>
      </c>
      <c r="M324">
        <f t="shared" ref="M324:M327" si="1253">IF(B324&lt;&gt;"",1,M323+1)</f>
        <v>2</v>
      </c>
      <c r="N324">
        <f t="shared" ref="N324:N327" ca="1" si="1254">OFFSET(C324,-M324+1,0)</f>
        <v>811</v>
      </c>
      <c r="O324" t="str">
        <f t="shared" ref="O324:O327" si="1255">IF(J324&lt;&gt;"",(J324-VALUE(CONCATENATE(LEFT(N324,LEN(N324)-2),":",RIGHT(N324,2))))*1440,"")</f>
        <v/>
      </c>
      <c r="P324">
        <f t="shared" ref="P324:P327" si="1256">IF(K324&lt;&gt;"",(E324+E325)*K324/2,E324*5/2)</f>
        <v>1050.0000000000082</v>
      </c>
      <c r="Q324" s="7">
        <f t="shared" ref="Q324:Q327" si="1257">IF(K324&lt;&gt;"",(E325-E324)*K324/LN((E325+0.000001)/(E324+0.000001)),-5*(E324-0.000001)/(LN(1/E324)-13.8155))</f>
        <v>1009.8865359070737</v>
      </c>
      <c r="R324">
        <f t="shared" ref="R324:R327" si="1258">(E324*L324)</f>
        <v>299.99999999999096</v>
      </c>
      <c r="S324">
        <f t="shared" ref="S324:S327" si="1259">P324+R324</f>
        <v>1349.9999999999991</v>
      </c>
      <c r="T324" s="7">
        <f t="shared" ref="T324:T327" si="1260">Q324+R324</f>
        <v>1309.8865359070646</v>
      </c>
    </row>
    <row r="325" spans="1:22" x14ac:dyDescent="0.2">
      <c r="B325" s="24"/>
      <c r="D325" s="21"/>
      <c r="E325" s="4">
        <v>200</v>
      </c>
      <c r="F325" s="4">
        <v>900</v>
      </c>
      <c r="G325" s="6">
        <f t="shared" si="1248"/>
        <v>0.375</v>
      </c>
      <c r="H325" s="4">
        <v>2300</v>
      </c>
      <c r="I325" s="1">
        <f t="shared" si="1249"/>
        <v>0.95833333333333337</v>
      </c>
      <c r="J325" s="1">
        <f t="shared" si="1250"/>
        <v>0.96180555555555558</v>
      </c>
      <c r="K325" t="str">
        <f t="shared" si="1251"/>
        <v/>
      </c>
      <c r="L325">
        <f t="shared" si="1252"/>
        <v>840</v>
      </c>
      <c r="M325">
        <f t="shared" si="1253"/>
        <v>3</v>
      </c>
      <c r="N325">
        <f t="shared" ca="1" si="1254"/>
        <v>811</v>
      </c>
      <c r="O325">
        <f t="shared" ca="1" si="1255"/>
        <v>894</v>
      </c>
      <c r="P325">
        <f t="shared" si="1256"/>
        <v>500</v>
      </c>
      <c r="Q325" s="7">
        <f t="shared" si="1257"/>
        <v>52.318172546220183</v>
      </c>
      <c r="R325">
        <f t="shared" si="1258"/>
        <v>168000</v>
      </c>
      <c r="S325">
        <f t="shared" si="1259"/>
        <v>168500</v>
      </c>
      <c r="T325" s="7">
        <f t="shared" si="1260"/>
        <v>168052.31817254622</v>
      </c>
    </row>
    <row r="326" spans="1:22" x14ac:dyDescent="0.2">
      <c r="B326" s="61">
        <v>45518</v>
      </c>
      <c r="C326">
        <v>2303</v>
      </c>
      <c r="D326" s="79"/>
      <c r="E326" s="4">
        <v>200</v>
      </c>
      <c r="F326" s="4">
        <v>2321</v>
      </c>
      <c r="G326" s="6">
        <f t="shared" si="1248"/>
        <v>0.97291666666666676</v>
      </c>
      <c r="H326" s="66">
        <v>3345</v>
      </c>
      <c r="I326" s="1">
        <f t="shared" si="1249"/>
        <v>1.40625</v>
      </c>
      <c r="J326" s="1">
        <f t="shared" si="1250"/>
        <v>1.4097222222222223</v>
      </c>
      <c r="K326" t="str">
        <f t="shared" si="1251"/>
        <v/>
      </c>
      <c r="L326">
        <f t="shared" si="1252"/>
        <v>623.99999999999989</v>
      </c>
      <c r="M326">
        <f t="shared" si="1253"/>
        <v>1</v>
      </c>
      <c r="N326">
        <f t="shared" ca="1" si="1254"/>
        <v>2303</v>
      </c>
      <c r="O326">
        <f t="shared" ca="1" si="1255"/>
        <v>647.00000000000011</v>
      </c>
      <c r="P326">
        <f t="shared" si="1256"/>
        <v>500</v>
      </c>
      <c r="Q326" s="7">
        <f t="shared" si="1257"/>
        <v>52.318172546220183</v>
      </c>
      <c r="R326">
        <f t="shared" si="1258"/>
        <v>124799.99999999997</v>
      </c>
      <c r="S326">
        <f t="shared" si="1259"/>
        <v>125299.99999999997</v>
      </c>
      <c r="T326" s="7">
        <f t="shared" si="1260"/>
        <v>124852.31817254619</v>
      </c>
    </row>
    <row r="327" spans="1:22" x14ac:dyDescent="0.2">
      <c r="A327">
        <v>1</v>
      </c>
      <c r="B327" s="61">
        <v>45520</v>
      </c>
      <c r="C327">
        <v>957</v>
      </c>
      <c r="D327" s="79">
        <v>6</v>
      </c>
      <c r="E327" s="4">
        <v>0.01</v>
      </c>
      <c r="F327" s="4">
        <v>1027</v>
      </c>
      <c r="G327" s="6">
        <f t="shared" si="1248"/>
        <v>0.43541666666666662</v>
      </c>
      <c r="H327" s="4">
        <v>1029</v>
      </c>
      <c r="I327" s="1">
        <f t="shared" si="1249"/>
        <v>0.4368055555555555</v>
      </c>
      <c r="J327" s="1" t="str">
        <f t="shared" si="1250"/>
        <v/>
      </c>
      <c r="K327">
        <f t="shared" si="1251"/>
        <v>26.000000000000068</v>
      </c>
      <c r="L327">
        <f t="shared" si="1252"/>
        <v>1.9999999999999929</v>
      </c>
      <c r="M327">
        <f t="shared" si="1253"/>
        <v>1</v>
      </c>
      <c r="N327">
        <f t="shared" ca="1" si="1254"/>
        <v>957</v>
      </c>
      <c r="O327" t="str">
        <f t="shared" si="1255"/>
        <v/>
      </c>
      <c r="P327">
        <f t="shared" si="1256"/>
        <v>1300.1300000000035</v>
      </c>
      <c r="Q327" s="7">
        <f t="shared" si="1257"/>
        <v>282.26624830295253</v>
      </c>
      <c r="R327">
        <f t="shared" si="1258"/>
        <v>1.9999999999999931E-2</v>
      </c>
      <c r="S327">
        <f t="shared" si="1259"/>
        <v>1300.1500000000035</v>
      </c>
      <c r="T327" s="7">
        <f t="shared" si="1260"/>
        <v>282.28624830295252</v>
      </c>
    </row>
    <row r="328" spans="1:22" x14ac:dyDescent="0.2">
      <c r="B328" s="11"/>
      <c r="D328" s="22"/>
      <c r="E328" s="4">
        <v>100</v>
      </c>
      <c r="F328" s="4">
        <v>1055</v>
      </c>
      <c r="G328" s="6">
        <f t="shared" ref="G328" si="1261">VALUE(CONCATENATE(LEFT(F328,LEN(F328)-2),":",RIGHT(F328,2)))</f>
        <v>0.4548611111111111</v>
      </c>
      <c r="H328" s="4">
        <v>1204</v>
      </c>
      <c r="I328" s="1">
        <f t="shared" ref="I328" si="1262">VALUE(CONCATENATE(LEFT(H328,LEN(H328)-2),":",RIGHT(H328,2)))</f>
        <v>0.50277777777777777</v>
      </c>
      <c r="J328" s="1" t="str">
        <f t="shared" ref="J328" si="1263">IF(OR(B329&lt;&gt;"",E329=""),I328+TIME(0,5,0),"")</f>
        <v/>
      </c>
      <c r="K328">
        <f t="shared" ref="K328" si="1264">IF(AND(OR(AND(B328&lt;&gt;"",B329=""),AND(B328="",B329="")),E329&lt;&gt;""),(G329-I328)*1440,"")</f>
        <v>5.9999999999999787</v>
      </c>
      <c r="L328">
        <f t="shared" ref="L328" si="1265">(I328-G328)*1440</f>
        <v>69</v>
      </c>
      <c r="M328">
        <f t="shared" ref="M328" si="1266">IF(B328&lt;&gt;"",1,M327+1)</f>
        <v>2</v>
      </c>
      <c r="N328">
        <f t="shared" ref="N328" ca="1" si="1267">OFFSET(C328,-M328+1,0)</f>
        <v>957</v>
      </c>
      <c r="O328" t="str">
        <f t="shared" ref="O328" si="1268">IF(J328&lt;&gt;"",(J328-VALUE(CONCATENATE(LEFT(N328,LEN(N328)-2),":",RIGHT(N328,2))))*1440,"")</f>
        <v/>
      </c>
      <c r="P328">
        <f t="shared" ref="P328" si="1269">IF(K328&lt;&gt;"",(E328+E329)*K328/2,E328*5/2)</f>
        <v>749.99999999999739</v>
      </c>
      <c r="Q328" s="7">
        <f t="shared" ref="Q328" si="1270">IF(K328&lt;&gt;"",(E329-E328)*K328/LN((E329+0.000001)/(E328+0.000001)),-5*(E328-0.000001)/(LN(1/E328)-13.8155))</f>
        <v>739.89104479557966</v>
      </c>
      <c r="R328">
        <f t="shared" ref="R328" si="1271">(E328*L328)</f>
        <v>6900</v>
      </c>
      <c r="S328">
        <f t="shared" ref="S328" si="1272">P328+R328</f>
        <v>7649.9999999999973</v>
      </c>
      <c r="T328" s="7">
        <f t="shared" ref="T328" si="1273">Q328+R328</f>
        <v>7639.8910447955795</v>
      </c>
    </row>
    <row r="329" spans="1:22" x14ac:dyDescent="0.2">
      <c r="B329" s="61"/>
      <c r="D329" s="65"/>
      <c r="E329" s="4">
        <v>150</v>
      </c>
      <c r="F329" s="4">
        <v>1210</v>
      </c>
      <c r="G329" s="6">
        <f t="shared" ref="G329:G330" si="1274">VALUE(CONCATENATE(LEFT(F329,LEN(F329)-2),":",RIGHT(F329,2)))</f>
        <v>0.50694444444444442</v>
      </c>
      <c r="H329" s="4">
        <v>1258</v>
      </c>
      <c r="I329" s="1">
        <f t="shared" ref="I329:I330" si="1275">VALUE(CONCATENATE(LEFT(H329,LEN(H329)-2),":",RIGHT(H329,2)))</f>
        <v>0.54027777777777775</v>
      </c>
      <c r="J329" s="1">
        <f t="shared" ref="J329:J330" si="1276">IF(OR(B330&lt;&gt;"",E330=""),I329+TIME(0,5,0),"")</f>
        <v>0.54374999999999996</v>
      </c>
      <c r="K329" t="str">
        <f t="shared" ref="K329:K330" si="1277">IF(AND(OR(AND(B329&lt;&gt;"",B330=""),AND(B329="",B330="")),E330&lt;&gt;""),(G330-I329)*1440,"")</f>
        <v/>
      </c>
      <c r="L329">
        <f t="shared" ref="L329:L330" si="1278">(I329-G329)*1440</f>
        <v>47.999999999999986</v>
      </c>
      <c r="M329">
        <f t="shared" ref="M329:M330" si="1279">IF(B329&lt;&gt;"",1,M328+1)</f>
        <v>3</v>
      </c>
      <c r="N329">
        <f t="shared" ref="N329:N330" ca="1" si="1280">OFFSET(C329,-M329+1,0)</f>
        <v>957</v>
      </c>
      <c r="O329">
        <f t="shared" ref="O329:O330" ca="1" si="1281">IF(J329&lt;&gt;"",(J329-VALUE(CONCATENATE(LEFT(N329,LEN(N329)-2),":",RIGHT(N329,2))))*1440,"")</f>
        <v>185.99999999999997</v>
      </c>
      <c r="P329">
        <f t="shared" ref="P329:P330" si="1282">IF(K329&lt;&gt;"",(E329+E330)*K329/2,E329*5/2)</f>
        <v>375</v>
      </c>
      <c r="Q329" s="7">
        <f t="shared" ref="Q329:Q330" si="1283">IF(K329&lt;&gt;"",(E330-E329)*K329/LN((E330+0.000001)/(E329+0.000001)),-5*(E329-0.000001)/(LN(1/E329)-13.8155))</f>
        <v>39.838234628813851</v>
      </c>
      <c r="R329">
        <f t="shared" ref="R329:R330" si="1284">(E329*L329)</f>
        <v>7199.9999999999982</v>
      </c>
      <c r="S329">
        <f t="shared" ref="S329:S330" si="1285">P329+R329</f>
        <v>7574.9999999999982</v>
      </c>
      <c r="T329" s="7">
        <f t="shared" ref="T329:T330" si="1286">Q329+R329</f>
        <v>7239.8382346288117</v>
      </c>
    </row>
    <row r="330" spans="1:22" x14ac:dyDescent="0.2">
      <c r="A330">
        <v>1</v>
      </c>
      <c r="B330" s="61">
        <v>45523</v>
      </c>
      <c r="C330">
        <v>1321</v>
      </c>
      <c r="D330" s="79">
        <v>3</v>
      </c>
      <c r="E330" s="4">
        <v>0.01</v>
      </c>
      <c r="F330" s="4">
        <v>1339</v>
      </c>
      <c r="G330" s="6">
        <f t="shared" si="1274"/>
        <v>0.56874999999999998</v>
      </c>
      <c r="H330" s="4">
        <v>1341</v>
      </c>
      <c r="I330" s="1">
        <f t="shared" si="1275"/>
        <v>0.57013888888888886</v>
      </c>
      <c r="J330" s="1" t="str">
        <f t="shared" si="1276"/>
        <v/>
      </c>
      <c r="K330">
        <f t="shared" si="1277"/>
        <v>7.9999999999999716</v>
      </c>
      <c r="L330">
        <f t="shared" si="1278"/>
        <v>1.9999999999999929</v>
      </c>
      <c r="M330">
        <f t="shared" si="1279"/>
        <v>1</v>
      </c>
      <c r="N330">
        <f t="shared" ca="1" si="1280"/>
        <v>1321</v>
      </c>
      <c r="O330" t="str">
        <f t="shared" si="1281"/>
        <v/>
      </c>
      <c r="P330">
        <f t="shared" si="1282"/>
        <v>2.0399999999999929</v>
      </c>
      <c r="Q330" s="7">
        <f t="shared" si="1283"/>
        <v>1.0020641984579592</v>
      </c>
      <c r="R330">
        <f t="shared" si="1284"/>
        <v>1.9999999999999931E-2</v>
      </c>
      <c r="S330">
        <f t="shared" si="1285"/>
        <v>2.0599999999999929</v>
      </c>
      <c r="T330" s="7">
        <f t="shared" si="1286"/>
        <v>1.0220641984579593</v>
      </c>
    </row>
    <row r="331" spans="1:22" x14ac:dyDescent="0.2">
      <c r="B331" s="61"/>
      <c r="D331" s="65"/>
      <c r="E331" s="4">
        <v>0.5</v>
      </c>
      <c r="F331" s="4">
        <v>1349</v>
      </c>
      <c r="G331" s="6">
        <f t="shared" ref="G331:G332" si="1287">VALUE(CONCATENATE(LEFT(F331,LEN(F331)-2),":",RIGHT(F331,2)))</f>
        <v>0.5756944444444444</v>
      </c>
      <c r="H331" s="4">
        <v>1350</v>
      </c>
      <c r="I331" s="1">
        <f t="shared" ref="I331:I332" si="1288">VALUE(CONCATENATE(LEFT(H331,LEN(H331)-2),":",RIGHT(H331,2)))</f>
        <v>0.57638888888888895</v>
      </c>
      <c r="J331" s="1">
        <f t="shared" ref="J331:J332" si="1289">IF(OR(B332&lt;&gt;"",E332=""),I331+TIME(0,5,0),"")</f>
        <v>0.57986111111111116</v>
      </c>
      <c r="K331" t="str">
        <f t="shared" ref="K331:K332" si="1290">IF(AND(OR(AND(B331&lt;&gt;"",B332=""),AND(B331="",B332="")),E332&lt;&gt;""),(G332-I331)*1440,"")</f>
        <v/>
      </c>
      <c r="L331">
        <f t="shared" ref="L331:L332" si="1291">(I331-G331)*1440</f>
        <v>1.0000000000001563</v>
      </c>
      <c r="M331">
        <f t="shared" ref="M331:M332" si="1292">IF(B331&lt;&gt;"",1,M330+1)</f>
        <v>2</v>
      </c>
      <c r="N331">
        <f t="shared" ref="N331:N332" ca="1" si="1293">OFFSET(C331,-M331+1,0)</f>
        <v>1321</v>
      </c>
      <c r="O331">
        <f t="shared" ref="O331:O332" ca="1" si="1294">IF(J331&lt;&gt;"",(J331-VALUE(CONCATENATE(LEFT(N331,LEN(N331)-2),":",RIGHT(N331,2))))*1440,"")</f>
        <v>34.000000000000043</v>
      </c>
      <c r="P331">
        <f t="shared" ref="P331:P332" si="1295">IF(K331&lt;&gt;"",(E331+E332)*K331/2,E331*5/2)</f>
        <v>1.25</v>
      </c>
      <c r="Q331" s="7">
        <f t="shared" ref="Q331:Q332" si="1296">IF(K331&lt;&gt;"",(E332-E331)*K331/LN((E332+0.000001)/(E331+0.000001)),-5*(E331-0.000001)/(LN(1/E331)-13.8155))</f>
        <v>0.19051423432971509</v>
      </c>
      <c r="R331">
        <f t="shared" ref="R331:R332" si="1297">(E331*L331)</f>
        <v>0.50000000000007816</v>
      </c>
      <c r="S331">
        <f t="shared" ref="S331:S332" si="1298">P331+R331</f>
        <v>1.7500000000000782</v>
      </c>
      <c r="T331" s="7">
        <f t="shared" ref="T331:T332" si="1299">Q331+R331</f>
        <v>0.6905142343297932</v>
      </c>
    </row>
    <row r="332" spans="1:22" x14ac:dyDescent="0.2">
      <c r="A332">
        <v>1</v>
      </c>
      <c r="B332" s="61">
        <v>45524</v>
      </c>
      <c r="C332">
        <v>1317</v>
      </c>
      <c r="D332" s="79">
        <v>3</v>
      </c>
      <c r="E332" s="4">
        <v>0.01</v>
      </c>
      <c r="F332" s="4">
        <v>1338</v>
      </c>
      <c r="G332" s="6">
        <f t="shared" si="1287"/>
        <v>0.56805555555555554</v>
      </c>
      <c r="H332" s="4">
        <v>1342</v>
      </c>
      <c r="I332" s="1">
        <f t="shared" si="1288"/>
        <v>0.5708333333333333</v>
      </c>
      <c r="J332" s="1" t="str">
        <f t="shared" si="1289"/>
        <v/>
      </c>
      <c r="K332">
        <f t="shared" si="1290"/>
        <v>10.999999999999961</v>
      </c>
      <c r="L332">
        <f t="shared" si="1291"/>
        <v>3.9999999999999858</v>
      </c>
      <c r="M332">
        <f t="shared" si="1292"/>
        <v>1</v>
      </c>
      <c r="N332">
        <f t="shared" ca="1" si="1293"/>
        <v>1317</v>
      </c>
      <c r="O332" t="str">
        <f t="shared" si="1294"/>
        <v/>
      </c>
      <c r="P332">
        <f t="shared" si="1295"/>
        <v>55.054999999999801</v>
      </c>
      <c r="Q332" s="7">
        <f t="shared" si="1296"/>
        <v>15.908436928516174</v>
      </c>
      <c r="R332">
        <f t="shared" si="1297"/>
        <v>3.9999999999999862E-2</v>
      </c>
      <c r="S332">
        <f t="shared" si="1298"/>
        <v>55.0949999999998</v>
      </c>
      <c r="T332" s="7">
        <f t="shared" si="1299"/>
        <v>15.948436928516173</v>
      </c>
    </row>
    <row r="333" spans="1:22" x14ac:dyDescent="0.2">
      <c r="B333" s="11"/>
      <c r="D333" s="22"/>
      <c r="E333" s="4">
        <v>10</v>
      </c>
      <c r="F333" s="4">
        <v>1353</v>
      </c>
      <c r="G333" s="6">
        <f t="shared" ref="G333:G334" si="1300">VALUE(CONCATENATE(LEFT(F333,LEN(F333)-2),":",RIGHT(F333,2)))</f>
        <v>0.57847222222222217</v>
      </c>
      <c r="H333" s="4">
        <v>1358</v>
      </c>
      <c r="I333" s="1">
        <f t="shared" ref="I333:I334" si="1301">VALUE(CONCATENATE(LEFT(H333,LEN(H333)-2),":",RIGHT(H333,2)))</f>
        <v>0.58194444444444449</v>
      </c>
      <c r="J333" s="1">
        <f t="shared" ref="J333:J334" si="1302">IF(OR(B334&lt;&gt;"",E334=""),I333+TIME(0,5,0),"")</f>
        <v>0.5854166666666667</v>
      </c>
      <c r="K333" t="str">
        <f t="shared" ref="K333:K334" si="1303">IF(AND(OR(AND(B333&lt;&gt;"",B334=""),AND(B333="",B334="")),E334&lt;&gt;""),(G334-I333)*1440,"")</f>
        <v/>
      </c>
      <c r="L333">
        <f t="shared" ref="L333:L334" si="1304">(I333-G333)*1440</f>
        <v>5.0000000000001421</v>
      </c>
      <c r="M333">
        <f t="shared" ref="M333:M334" si="1305">IF(B333&lt;&gt;"",1,M332+1)</f>
        <v>2</v>
      </c>
      <c r="N333">
        <f t="shared" ref="N333:N334" ca="1" si="1306">OFFSET(C333,-M333+1,0)</f>
        <v>1317</v>
      </c>
      <c r="O333">
        <f t="shared" ref="O333:O334" ca="1" si="1307">IF(J333&lt;&gt;"",(J333-VALUE(CONCATENATE(LEFT(N333,LEN(N333)-2),":",RIGHT(N333,2))))*1440,"")</f>
        <v>46</v>
      </c>
      <c r="P333">
        <f t="shared" ref="P333:P334" si="1308">IF(K333&lt;&gt;"",(E333+E334)*K333/2,E333*5/2)</f>
        <v>25</v>
      </c>
      <c r="Q333" s="7">
        <f t="shared" ref="Q333:Q334" si="1309">IF(K333&lt;&gt;"",(E334-E333)*K333/LN((E334+0.000001)/(E333+0.000001)),-5*(E333-0.000001)/(LN(1/E333)-13.8155))</f>
        <v>3.1021051639523365</v>
      </c>
      <c r="R333">
        <f t="shared" ref="R333:R334" si="1310">(E333*L333)</f>
        <v>50.000000000001421</v>
      </c>
      <c r="S333">
        <f t="shared" ref="S333:S334" si="1311">P333+R333</f>
        <v>75.000000000001421</v>
      </c>
      <c r="T333" s="7">
        <f t="shared" ref="T333:T334" si="1312">Q333+R333</f>
        <v>53.102105163953759</v>
      </c>
    </row>
    <row r="334" spans="1:22" x14ac:dyDescent="0.2">
      <c r="A334">
        <v>1</v>
      </c>
      <c r="B334" s="61">
        <v>45530</v>
      </c>
      <c r="C334">
        <v>926</v>
      </c>
      <c r="D334" s="79">
        <v>6</v>
      </c>
      <c r="E334" s="4">
        <v>0.01</v>
      </c>
      <c r="F334" s="4">
        <v>950</v>
      </c>
      <c r="G334" s="6">
        <f t="shared" si="1300"/>
        <v>0.40972222222222227</v>
      </c>
      <c r="H334" s="4">
        <v>954</v>
      </c>
      <c r="I334" s="1">
        <f t="shared" si="1301"/>
        <v>0.41250000000000003</v>
      </c>
      <c r="J334" s="1">
        <f t="shared" si="1302"/>
        <v>0.41597222222222224</v>
      </c>
      <c r="K334" t="str">
        <f t="shared" si="1303"/>
        <v/>
      </c>
      <c r="L334">
        <f t="shared" si="1304"/>
        <v>3.9999999999999858</v>
      </c>
      <c r="M334">
        <f t="shared" si="1305"/>
        <v>1</v>
      </c>
      <c r="N334">
        <f t="shared" ca="1" si="1306"/>
        <v>926</v>
      </c>
      <c r="O334">
        <f t="shared" ca="1" si="1307"/>
        <v>33.000000000000043</v>
      </c>
      <c r="P334">
        <f t="shared" si="1308"/>
        <v>2.5000000000000001E-2</v>
      </c>
      <c r="Q334" s="7">
        <f t="shared" si="1309"/>
        <v>5.4281443780592247E-3</v>
      </c>
      <c r="R334">
        <f t="shared" si="1310"/>
        <v>3.9999999999999862E-2</v>
      </c>
      <c r="S334">
        <f t="shared" si="1311"/>
        <v>6.4999999999999863E-2</v>
      </c>
      <c r="T334" s="7">
        <f t="shared" si="1312"/>
        <v>4.5428144378059088E-2</v>
      </c>
    </row>
    <row r="335" spans="1:22" x14ac:dyDescent="0.2">
      <c r="B335" s="61">
        <v>45530</v>
      </c>
      <c r="C335">
        <v>1048</v>
      </c>
      <c r="D335" s="65"/>
      <c r="E335" s="4">
        <v>100</v>
      </c>
      <c r="F335" s="4">
        <v>1107</v>
      </c>
      <c r="G335" s="6">
        <f t="shared" ref="G335" si="1313">VALUE(CONCATENATE(LEFT(F335,LEN(F335)-2),":",RIGHT(F335,2)))</f>
        <v>0.46319444444444446</v>
      </c>
      <c r="H335" s="4">
        <v>1148</v>
      </c>
      <c r="I335" s="1">
        <f t="shared" ref="I335" si="1314">VALUE(CONCATENATE(LEFT(H335,LEN(H335)-2),":",RIGHT(H335,2)))</f>
        <v>0.4916666666666667</v>
      </c>
      <c r="J335" s="1">
        <f t="shared" ref="J335" si="1315">IF(OR(B336&lt;&gt;"",E336=""),I335+TIME(0,5,0),"")</f>
        <v>0.49513888888888891</v>
      </c>
      <c r="K335" t="str">
        <f t="shared" ref="K335" si="1316">IF(AND(OR(AND(B335&lt;&gt;"",B336=""),AND(B335="",B336="")),E336&lt;&gt;""),(G336-I335)*1440,"")</f>
        <v/>
      </c>
      <c r="L335">
        <f t="shared" ref="L335" si="1317">(I335-G335)*1440</f>
        <v>41.000000000000014</v>
      </c>
      <c r="M335">
        <f t="shared" ref="M335" si="1318">IF(B335&lt;&gt;"",1,M334+1)</f>
        <v>1</v>
      </c>
      <c r="N335">
        <f t="shared" ref="N335" ca="1" si="1319">OFFSET(C335,-M335+1,0)</f>
        <v>1048</v>
      </c>
      <c r="O335">
        <f t="shared" ref="O335" ca="1" si="1320">IF(J335&lt;&gt;"",(J335-VALUE(CONCATENATE(LEFT(N335,LEN(N335)-2),":",RIGHT(N335,2))))*1440,"")</f>
        <v>65.000000000000014</v>
      </c>
      <c r="P335">
        <f t="shared" ref="P335" si="1321">IF(K335&lt;&gt;"",(E335+E336)*K335/2,E335*5/2)</f>
        <v>250</v>
      </c>
      <c r="Q335" s="7">
        <f t="shared" ref="Q335" si="1322">IF(K335&lt;&gt;"",(E336-E335)*K335/LN((E336+0.000001)/(E335+0.000001)),-5*(E335-0.000001)/(LN(1/E335)-13.8155))</f>
        <v>27.143420404993254</v>
      </c>
      <c r="R335">
        <f t="shared" ref="R335" si="1323">(E335*L335)</f>
        <v>4100.0000000000018</v>
      </c>
      <c r="S335">
        <f t="shared" ref="S335" si="1324">P335+R335</f>
        <v>4350.0000000000018</v>
      </c>
      <c r="T335" s="7">
        <f t="shared" ref="T335" si="1325">Q335+R335</f>
        <v>4127.1434204049947</v>
      </c>
    </row>
    <row r="336" spans="1:22" x14ac:dyDescent="0.2">
      <c r="B336" s="61">
        <v>45530</v>
      </c>
      <c r="C336">
        <v>1345</v>
      </c>
      <c r="D336" s="65"/>
      <c r="E336" s="4">
        <v>0.01</v>
      </c>
      <c r="F336" s="4">
        <v>1458</v>
      </c>
      <c r="G336" s="6">
        <f t="shared" ref="G336:G337" si="1326">VALUE(CONCATENATE(LEFT(F336,LEN(F336)-2),":",RIGHT(F336,2)))</f>
        <v>0.62361111111111112</v>
      </c>
      <c r="H336" s="4">
        <v>1518</v>
      </c>
      <c r="I336" s="1">
        <f t="shared" ref="I336:I337" si="1327">VALUE(CONCATENATE(LEFT(H336,LEN(H336)-2),":",RIGHT(H336,2)))</f>
        <v>0.63750000000000007</v>
      </c>
      <c r="J336" s="1">
        <f t="shared" ref="J336:J337" si="1328">IF(OR(B337&lt;&gt;"",E337=""),I336+TIME(0,5,0),"")</f>
        <v>0.64097222222222228</v>
      </c>
      <c r="K336" t="str">
        <f t="shared" ref="K336:K337" si="1329">IF(AND(OR(AND(B336&lt;&gt;"",B337=""),AND(B336="",B337="")),E337&lt;&gt;""),(G337-I336)*1440,"")</f>
        <v/>
      </c>
      <c r="L336">
        <f t="shared" ref="L336:L337" si="1330">(I336-G336)*1440</f>
        <v>20.000000000000089</v>
      </c>
      <c r="M336">
        <f t="shared" ref="M336:M337" si="1331">IF(B336&lt;&gt;"",1,M335+1)</f>
        <v>1</v>
      </c>
      <c r="N336">
        <f t="shared" ref="N336:N337" ca="1" si="1332">OFFSET(C336,-M336+1,0)</f>
        <v>1345</v>
      </c>
      <c r="O336">
        <f t="shared" ref="O336:O337" ca="1" si="1333">IF(J336&lt;&gt;"",(J336-VALUE(CONCATENATE(LEFT(N336,LEN(N336)-2),":",RIGHT(N336,2))))*1440,"")</f>
        <v>98.000000000000128</v>
      </c>
      <c r="P336">
        <f t="shared" ref="P336:P337" si="1334">IF(K336&lt;&gt;"",(E336+E337)*K336/2,E336*5/2)</f>
        <v>2.5000000000000001E-2</v>
      </c>
      <c r="Q336" s="7">
        <f t="shared" ref="Q336:Q337" si="1335">IF(K336&lt;&gt;"",(E337-E336)*K336/LN((E337+0.000001)/(E336+0.000001)),-5*(E336-0.000001)/(LN(1/E336)-13.8155))</f>
        <v>5.4281443780592247E-3</v>
      </c>
      <c r="R336">
        <f t="shared" ref="R336:R337" si="1336">(E336*L336)</f>
        <v>0.2000000000000009</v>
      </c>
      <c r="S336">
        <f t="shared" ref="S336:S337" si="1337">P336+R336</f>
        <v>0.22500000000000089</v>
      </c>
      <c r="T336" s="7">
        <f t="shared" ref="T336:T337" si="1338">Q336+R336</f>
        <v>0.20542814437806012</v>
      </c>
      <c r="V336" s="71"/>
    </row>
    <row r="337" spans="1:20" x14ac:dyDescent="0.2">
      <c r="A337">
        <v>1</v>
      </c>
      <c r="B337" s="61">
        <v>45531</v>
      </c>
      <c r="C337">
        <v>920</v>
      </c>
      <c r="D337" s="79">
        <v>3</v>
      </c>
      <c r="E337" s="4">
        <v>0.01</v>
      </c>
      <c r="F337" s="4">
        <v>1049</v>
      </c>
      <c r="G337" s="6">
        <f t="shared" si="1326"/>
        <v>0.45069444444444445</v>
      </c>
      <c r="H337" s="4">
        <v>1107</v>
      </c>
      <c r="I337" s="1">
        <f t="shared" si="1327"/>
        <v>0.46319444444444446</v>
      </c>
      <c r="J337" s="1" t="str">
        <f t="shared" si="1328"/>
        <v/>
      </c>
      <c r="K337">
        <f t="shared" si="1329"/>
        <v>17.000000000000021</v>
      </c>
      <c r="L337">
        <f t="shared" si="1330"/>
        <v>18.000000000000014</v>
      </c>
      <c r="M337">
        <f t="shared" si="1331"/>
        <v>1</v>
      </c>
      <c r="N337">
        <f t="shared" ca="1" si="1332"/>
        <v>920</v>
      </c>
      <c r="O337" t="str">
        <f t="shared" si="1333"/>
        <v/>
      </c>
      <c r="P337">
        <f t="shared" si="1334"/>
        <v>12.835000000000017</v>
      </c>
      <c r="Q337" s="7">
        <f t="shared" si="1335"/>
        <v>5.0553474065615251</v>
      </c>
      <c r="R337">
        <f t="shared" si="1336"/>
        <v>0.18000000000000013</v>
      </c>
      <c r="S337">
        <f t="shared" si="1337"/>
        <v>13.015000000000017</v>
      </c>
      <c r="T337" s="7">
        <f t="shared" si="1338"/>
        <v>5.2353474065615249</v>
      </c>
    </row>
    <row r="338" spans="1:20" x14ac:dyDescent="0.2">
      <c r="B338" s="61"/>
      <c r="D338" s="65"/>
      <c r="E338" s="4">
        <v>1.5</v>
      </c>
      <c r="F338" s="4">
        <v>1124</v>
      </c>
      <c r="G338" s="6">
        <f t="shared" ref="G338:G339" si="1339">VALUE(CONCATENATE(LEFT(F338,LEN(F338)-2),":",RIGHT(F338,2)))</f>
        <v>0.47500000000000003</v>
      </c>
      <c r="H338" s="4">
        <v>1137</v>
      </c>
      <c r="I338" s="1">
        <f t="shared" ref="I338:I339" si="1340">VALUE(CONCATENATE(LEFT(H338,LEN(H338)-2),":",RIGHT(H338,2)))</f>
        <v>0.48402777777777778</v>
      </c>
      <c r="J338" s="1">
        <f t="shared" ref="J338:J339" si="1341">IF(OR(B339&lt;&gt;"",E339=""),I338+TIME(0,5,0),"")</f>
        <v>0.48749999999999999</v>
      </c>
      <c r="K338" t="str">
        <f t="shared" ref="K338:K339" si="1342">IF(AND(OR(AND(B338&lt;&gt;"",B339=""),AND(B338="",B339="")),E339&lt;&gt;""),(G339-I338)*1440,"")</f>
        <v/>
      </c>
      <c r="L338">
        <f t="shared" ref="L338:L339" si="1343">(I338-G338)*1440</f>
        <v>12.999999999999954</v>
      </c>
      <c r="M338">
        <f t="shared" ref="M338:M339" si="1344">IF(B338&lt;&gt;"",1,M337+1)</f>
        <v>2</v>
      </c>
      <c r="N338">
        <f t="shared" ref="N338:N339" ca="1" si="1345">OFFSET(C338,-M338+1,0)</f>
        <v>920</v>
      </c>
      <c r="O338">
        <f t="shared" ref="O338:O339" ca="1" si="1346">IF(J338&lt;&gt;"",(J338-VALUE(CONCATENATE(LEFT(N338,LEN(N338)-2),":",RIGHT(N338,2))))*1440,"")</f>
        <v>141.99999999999997</v>
      </c>
      <c r="P338">
        <f t="shared" ref="P338:P339" si="1347">IF(K338&lt;&gt;"",(E338+E339)*K338/2,E338*5/2)</f>
        <v>3.75</v>
      </c>
      <c r="Q338" s="7">
        <f t="shared" ref="Q338:Q339" si="1348">IF(K338&lt;&gt;"",(E339-E338)*K338/LN((E339+0.000001)/(E338+0.000001)),-5*(E338-0.000001)/(LN(1/E338)-13.8155))</f>
        <v>0.52739001488188986</v>
      </c>
      <c r="R338">
        <f t="shared" ref="R338:R339" si="1349">(E338*L338)</f>
        <v>19.499999999999929</v>
      </c>
      <c r="S338">
        <f t="shared" ref="S338:S339" si="1350">P338+R338</f>
        <v>23.249999999999929</v>
      </c>
      <c r="T338" s="7">
        <f t="shared" ref="T338:T339" si="1351">Q338+R338</f>
        <v>20.027390014881817</v>
      </c>
    </row>
    <row r="339" spans="1:20" x14ac:dyDescent="0.2">
      <c r="B339" s="61">
        <v>45531</v>
      </c>
      <c r="C339">
        <v>1347</v>
      </c>
      <c r="D339" s="22"/>
      <c r="E339" s="4">
        <v>0.01</v>
      </c>
      <c r="F339" s="4">
        <v>1449</v>
      </c>
      <c r="G339" s="6">
        <f t="shared" si="1339"/>
        <v>0.61736111111111114</v>
      </c>
      <c r="H339" s="4">
        <v>1501</v>
      </c>
      <c r="I339" s="1">
        <f t="shared" si="1340"/>
        <v>0.62569444444444444</v>
      </c>
      <c r="J339" s="1" t="str">
        <f t="shared" si="1341"/>
        <v/>
      </c>
      <c r="K339">
        <f t="shared" si="1342"/>
        <v>9.9999999999999645</v>
      </c>
      <c r="L339">
        <f t="shared" si="1343"/>
        <v>11.999999999999957</v>
      </c>
      <c r="M339">
        <f t="shared" si="1344"/>
        <v>1</v>
      </c>
      <c r="N339">
        <f t="shared" ca="1" si="1345"/>
        <v>1347</v>
      </c>
      <c r="O339" t="str">
        <f t="shared" si="1346"/>
        <v/>
      </c>
      <c r="P339">
        <f t="shared" si="1347"/>
        <v>5.0499999999999821</v>
      </c>
      <c r="Q339" s="7">
        <f t="shared" si="1348"/>
        <v>2.149803898661891</v>
      </c>
      <c r="R339">
        <f t="shared" si="1349"/>
        <v>0.11999999999999958</v>
      </c>
      <c r="S339">
        <f t="shared" si="1350"/>
        <v>5.1699999999999813</v>
      </c>
      <c r="T339" s="7">
        <f t="shared" si="1351"/>
        <v>2.2698038986618907</v>
      </c>
    </row>
    <row r="340" spans="1:20" x14ac:dyDescent="0.2">
      <c r="B340" s="11"/>
      <c r="D340" s="21"/>
      <c r="E340" s="4">
        <v>1</v>
      </c>
      <c r="F340" s="4">
        <v>1511</v>
      </c>
      <c r="G340" s="6">
        <f t="shared" ref="G340" si="1352">VALUE(CONCATENATE(LEFT(F340,LEN(F340)-2),":",RIGHT(F340,2)))</f>
        <v>0.63263888888888886</v>
      </c>
      <c r="H340" s="4">
        <v>1520</v>
      </c>
      <c r="I340" s="1">
        <f t="shared" ref="I340" si="1353">VALUE(CONCATENATE(LEFT(H340,LEN(H340)-2),":",RIGHT(H340,2)))</f>
        <v>0.63888888888888895</v>
      </c>
      <c r="J340" s="1" t="str">
        <f t="shared" ref="J340" si="1354">IF(OR(B341&lt;&gt;"",E341=""),I340+TIME(0,5,0),"")</f>
        <v/>
      </c>
      <c r="K340">
        <f t="shared" ref="K340" si="1355">IF(AND(OR(AND(B340&lt;&gt;"",B341=""),AND(B340="",B341="")),E341&lt;&gt;""),(G341-I340)*1440,"")</f>
        <v>6.9999999999998153</v>
      </c>
      <c r="L340">
        <f t="shared" ref="L340" si="1356">(I340-G340)*1440</f>
        <v>9.0000000000001279</v>
      </c>
      <c r="M340">
        <f t="shared" ref="M340" si="1357">IF(B340&lt;&gt;"",1,M339+1)</f>
        <v>2</v>
      </c>
      <c r="N340">
        <f t="shared" ref="N340" ca="1" si="1358">OFFSET(C340,-M340+1,0)</f>
        <v>1347</v>
      </c>
      <c r="O340" t="str">
        <f t="shared" ref="O340" si="1359">IF(J340&lt;&gt;"",(J340-VALUE(CONCATENATE(LEFT(N340,LEN(N340)-2),":",RIGHT(N340,2))))*1440,"")</f>
        <v/>
      </c>
      <c r="P340">
        <f t="shared" ref="P340" si="1360">IF(K340&lt;&gt;"",(E340+E341)*K340/2,E340*5/2)</f>
        <v>55.999999999998522</v>
      </c>
      <c r="Q340" s="7">
        <f t="shared" ref="Q340" si="1361">IF(K340&lt;&gt;"",(E341-E340)*K340/LN((E341+0.000001)/(E340+0.000001)),-5*(E340-0.000001)/(LN(1/E340)-13.8155))</f>
        <v>36.188411033127252</v>
      </c>
      <c r="R340">
        <f t="shared" ref="R340" si="1362">(E340*L340)</f>
        <v>9.0000000000001279</v>
      </c>
      <c r="S340">
        <f t="shared" ref="S340" si="1363">P340+R340</f>
        <v>64.99999999999865</v>
      </c>
      <c r="T340" s="7">
        <f t="shared" ref="T340" si="1364">Q340+R340</f>
        <v>45.18841103312738</v>
      </c>
    </row>
    <row r="341" spans="1:20" x14ac:dyDescent="0.2">
      <c r="B341" s="61"/>
      <c r="D341" s="65"/>
      <c r="E341" s="4">
        <v>15</v>
      </c>
      <c r="F341" s="4">
        <v>1527</v>
      </c>
      <c r="G341" s="6">
        <f t="shared" ref="G341:G342" si="1365">VALUE(CONCATENATE(LEFT(F341,LEN(F341)-2),":",RIGHT(F341,2)))</f>
        <v>0.64374999999999993</v>
      </c>
      <c r="H341" s="4">
        <v>1533</v>
      </c>
      <c r="I341" s="1">
        <f t="shared" ref="I341:I342" si="1366">VALUE(CONCATENATE(LEFT(H341,LEN(H341)-2),":",RIGHT(H341,2)))</f>
        <v>0.6479166666666667</v>
      </c>
      <c r="J341" s="1">
        <f t="shared" ref="J341:J342" si="1367">IF(OR(B342&lt;&gt;"",E342=""),I341+TIME(0,5,0),"")</f>
        <v>0.65138888888888891</v>
      </c>
      <c r="K341" t="str">
        <f t="shared" ref="K341:K342" si="1368">IF(AND(OR(AND(B341&lt;&gt;"",B342=""),AND(B341="",B342="")),E342&lt;&gt;""),(G342-I341)*1440,"")</f>
        <v/>
      </c>
      <c r="L341">
        <f t="shared" ref="L341:L342" si="1369">(I341-G341)*1440</f>
        <v>6.0000000000001386</v>
      </c>
      <c r="M341">
        <f t="shared" ref="M341:M342" si="1370">IF(B341&lt;&gt;"",1,M340+1)</f>
        <v>3</v>
      </c>
      <c r="N341">
        <f t="shared" ref="N341:N342" ca="1" si="1371">OFFSET(C341,-M341+1,0)</f>
        <v>1347</v>
      </c>
      <c r="O341">
        <f t="shared" ref="O341:O342" ca="1" si="1372">IF(J341&lt;&gt;"",(J341-VALUE(CONCATENATE(LEFT(N341,LEN(N341)-2),":",RIGHT(N341,2))))*1440,"")</f>
        <v>111.00000000000009</v>
      </c>
      <c r="P341">
        <f t="shared" ref="P341:P342" si="1373">IF(K341&lt;&gt;"",(E341+E342)*K341/2,E341*5/2)</f>
        <v>37.5</v>
      </c>
      <c r="Q341" s="7">
        <f t="shared" ref="Q341:Q342" si="1374">IF(K341&lt;&gt;"",(E342-E341)*K341/LN((E342+0.000001)/(E341+0.000001)),-5*(E341-0.000001)/(LN(1/E341)-13.8155))</f>
        <v>4.5389758306902523</v>
      </c>
      <c r="R341">
        <f t="shared" ref="R341:R342" si="1375">(E341*L341)</f>
        <v>90.000000000002075</v>
      </c>
      <c r="S341">
        <f t="shared" ref="S341:S342" si="1376">P341+R341</f>
        <v>127.50000000000207</v>
      </c>
      <c r="T341" s="7">
        <f t="shared" ref="T341:T342" si="1377">Q341+R341</f>
        <v>94.538975830692323</v>
      </c>
    </row>
    <row r="342" spans="1:20" x14ac:dyDescent="0.2">
      <c r="A342">
        <v>1</v>
      </c>
      <c r="B342" s="61">
        <v>45532</v>
      </c>
      <c r="C342">
        <v>844</v>
      </c>
      <c r="D342" s="79">
        <v>3</v>
      </c>
      <c r="E342" s="4">
        <v>0.01</v>
      </c>
      <c r="F342" s="4">
        <v>913</v>
      </c>
      <c r="G342" s="6">
        <f t="shared" si="1365"/>
        <v>0.3840277777777778</v>
      </c>
      <c r="H342" s="4">
        <v>915</v>
      </c>
      <c r="I342" s="1">
        <f t="shared" si="1366"/>
        <v>0.38541666666666669</v>
      </c>
      <c r="J342" s="1">
        <f t="shared" si="1367"/>
        <v>0.3888888888888889</v>
      </c>
      <c r="K342" t="str">
        <f t="shared" si="1368"/>
        <v/>
      </c>
      <c r="L342">
        <f t="shared" si="1369"/>
        <v>1.9999999999999929</v>
      </c>
      <c r="M342">
        <f t="shared" si="1370"/>
        <v>1</v>
      </c>
      <c r="N342">
        <f t="shared" ca="1" si="1371"/>
        <v>844</v>
      </c>
      <c r="O342">
        <f t="shared" ca="1" si="1372"/>
        <v>36.000000000000028</v>
      </c>
      <c r="P342">
        <f t="shared" si="1373"/>
        <v>2.5000000000000001E-2</v>
      </c>
      <c r="Q342" s="7">
        <f t="shared" si="1374"/>
        <v>5.4281443780592247E-3</v>
      </c>
      <c r="R342">
        <f t="shared" si="1375"/>
        <v>1.9999999999999931E-2</v>
      </c>
      <c r="S342">
        <f t="shared" si="1376"/>
        <v>4.4999999999999929E-2</v>
      </c>
      <c r="T342" s="7">
        <f t="shared" si="1377"/>
        <v>2.5428144378059157E-2</v>
      </c>
    </row>
    <row r="343" spans="1:20" x14ac:dyDescent="0.2">
      <c r="B343" s="61">
        <v>45532</v>
      </c>
      <c r="C343">
        <v>1442</v>
      </c>
      <c r="D343" s="21"/>
      <c r="E343" s="4">
        <v>2</v>
      </c>
      <c r="F343" s="4">
        <v>1510</v>
      </c>
      <c r="G343" s="6">
        <f t="shared" ref="G343:G344" si="1378">VALUE(CONCATENATE(LEFT(F343,LEN(F343)-2),":",RIGHT(F343,2)))</f>
        <v>0.63194444444444442</v>
      </c>
      <c r="H343" s="4">
        <v>1523</v>
      </c>
      <c r="I343" s="1">
        <f t="shared" ref="I343:I344" si="1379">VALUE(CONCATENATE(LEFT(H343,LEN(H343)-2),":",RIGHT(H343,2)))</f>
        <v>0.64097222222222217</v>
      </c>
      <c r="J343" s="1">
        <f t="shared" ref="J343:J344" si="1380">IF(OR(B344&lt;&gt;"",E344=""),I343+TIME(0,5,0),"")</f>
        <v>0.64444444444444438</v>
      </c>
      <c r="K343" t="str">
        <f t="shared" ref="K343:K344" si="1381">IF(AND(OR(AND(B343&lt;&gt;"",B344=""),AND(B343="",B344="")),E344&lt;&gt;""),(G344-I343)*1440,"")</f>
        <v/>
      </c>
      <c r="L343">
        <f t="shared" ref="L343:L344" si="1382">(I343-G343)*1440</f>
        <v>12.999999999999954</v>
      </c>
      <c r="M343">
        <f t="shared" ref="M343:M344" si="1383">IF(B343&lt;&gt;"",1,M342+1)</f>
        <v>1</v>
      </c>
      <c r="N343">
        <f t="shared" ref="N343:N344" ca="1" si="1384">OFFSET(C343,-M343+1,0)</f>
        <v>1442</v>
      </c>
      <c r="O343">
        <f t="shared" ref="O343:O344" ca="1" si="1385">IF(J343&lt;&gt;"",(J343-VALUE(CONCATENATE(LEFT(N343,LEN(N343)-2),":",RIGHT(N343,2))))*1440,"")</f>
        <v>46</v>
      </c>
      <c r="P343">
        <f t="shared" ref="P343:P344" si="1386">IF(K343&lt;&gt;"",(E343+E344)*K343/2,E343*5/2)</f>
        <v>5</v>
      </c>
      <c r="Q343" s="7">
        <f t="shared" ref="Q343:Q344" si="1387">IF(K343&lt;&gt;"",(E344-E343)*K343/LN((E344+0.000001)/(E343+0.000001)),-5*(E343-0.000001)/(LN(1/E343)-13.8155))</f>
        <v>0.68924379203313568</v>
      </c>
      <c r="R343">
        <f t="shared" ref="R343:R344" si="1388">(E343*L343)</f>
        <v>25.999999999999908</v>
      </c>
      <c r="S343">
        <f t="shared" ref="S343:S344" si="1389">P343+R343</f>
        <v>30.999999999999908</v>
      </c>
      <c r="T343" s="7">
        <f t="shared" ref="T343:T344" si="1390">Q343+R343</f>
        <v>26.689243792033043</v>
      </c>
    </row>
    <row r="344" spans="1:20" x14ac:dyDescent="0.2">
      <c r="A344">
        <v>1</v>
      </c>
      <c r="B344" s="61">
        <v>45533</v>
      </c>
      <c r="C344">
        <v>842</v>
      </c>
      <c r="D344" s="79">
        <v>4</v>
      </c>
      <c r="E344" s="4">
        <v>0.01</v>
      </c>
      <c r="F344" s="4">
        <v>856</v>
      </c>
      <c r="G344" s="6">
        <f t="shared" si="1378"/>
        <v>0.37222222222222223</v>
      </c>
      <c r="H344" s="4">
        <v>915</v>
      </c>
      <c r="I344" s="1">
        <f t="shared" si="1379"/>
        <v>0.38541666666666669</v>
      </c>
      <c r="J344" s="1" t="str">
        <f t="shared" si="1380"/>
        <v/>
      </c>
      <c r="K344">
        <f t="shared" si="1381"/>
        <v>6.9999999999999751</v>
      </c>
      <c r="L344">
        <f t="shared" si="1382"/>
        <v>19.000000000000014</v>
      </c>
      <c r="M344">
        <f t="shared" si="1383"/>
        <v>1</v>
      </c>
      <c r="N344">
        <f t="shared" ca="1" si="1384"/>
        <v>842</v>
      </c>
      <c r="O344" t="str">
        <f t="shared" si="1385"/>
        <v/>
      </c>
      <c r="P344">
        <f t="shared" si="1386"/>
        <v>7.0349999999999744</v>
      </c>
      <c r="Q344" s="7">
        <f t="shared" si="1387"/>
        <v>2.6291859522815506</v>
      </c>
      <c r="R344">
        <f t="shared" si="1388"/>
        <v>0.19000000000000014</v>
      </c>
      <c r="S344">
        <f t="shared" si="1389"/>
        <v>7.2249999999999748</v>
      </c>
      <c r="T344" s="7">
        <f t="shared" si="1390"/>
        <v>2.8191859522815506</v>
      </c>
    </row>
    <row r="345" spans="1:20" x14ac:dyDescent="0.2">
      <c r="B345" s="61"/>
      <c r="D345" s="65"/>
      <c r="E345" s="4">
        <v>2</v>
      </c>
      <c r="F345" s="4">
        <v>922</v>
      </c>
      <c r="G345" s="6">
        <f t="shared" ref="G345" si="1391">VALUE(CONCATENATE(LEFT(F345,LEN(F345)-2),":",RIGHT(F345,2)))</f>
        <v>0.39027777777777778</v>
      </c>
      <c r="H345" s="4">
        <v>933</v>
      </c>
      <c r="I345" s="1">
        <f t="shared" ref="I345" si="1392">VALUE(CONCATENATE(LEFT(H345,LEN(H345)-2),":",RIGHT(H345,2)))</f>
        <v>0.3979166666666667</v>
      </c>
      <c r="J345" s="1" t="str">
        <f t="shared" ref="J345" si="1393">IF(OR(B346&lt;&gt;"",E346=""),I345+TIME(0,5,0),"")</f>
        <v/>
      </c>
      <c r="K345">
        <f t="shared" ref="K345" si="1394">IF(AND(OR(AND(B345&lt;&gt;"",B346=""),AND(B345="",B346="")),E346&lt;&gt;""),(G346-I345)*1440,"")</f>
        <v>5.9999999999999787</v>
      </c>
      <c r="L345">
        <f t="shared" ref="L345" si="1395">(I345-G345)*1440</f>
        <v>11.000000000000041</v>
      </c>
      <c r="M345">
        <f t="shared" ref="M345" si="1396">IF(B345&lt;&gt;"",1,M344+1)</f>
        <v>2</v>
      </c>
      <c r="N345">
        <f t="shared" ref="N345" ca="1" si="1397">OFFSET(C345,-M345+1,0)</f>
        <v>842</v>
      </c>
      <c r="O345" t="str">
        <f t="shared" ref="O345" si="1398">IF(J345&lt;&gt;"",(J345-VALUE(CONCATENATE(LEFT(N345,LEN(N345)-2),":",RIGHT(N345,2))))*1440,"")</f>
        <v/>
      </c>
      <c r="P345">
        <f t="shared" ref="P345" si="1399">IF(K345&lt;&gt;"",(E345+E346)*K345/2,E345*5/2)</f>
        <v>305.99999999999892</v>
      </c>
      <c r="Q345" s="7">
        <f t="shared" ref="Q345" si="1400">IF(K345&lt;&gt;"",(E346-E345)*K345/LN((E346+0.000001)/(E345+0.000001)),-5*(E345-0.000001)/(LN(1/E345)-13.8155))</f>
        <v>150.30588338411602</v>
      </c>
      <c r="R345">
        <f t="shared" ref="R345" si="1401">(E345*L345)</f>
        <v>22.000000000000082</v>
      </c>
      <c r="S345">
        <f t="shared" ref="S345" si="1402">P345+R345</f>
        <v>327.99999999999898</v>
      </c>
      <c r="T345" s="7">
        <f t="shared" ref="T345" si="1403">Q345+R345</f>
        <v>172.3058833841161</v>
      </c>
    </row>
    <row r="346" spans="1:20" x14ac:dyDescent="0.2">
      <c r="B346" s="11"/>
      <c r="D346" s="21"/>
      <c r="E346" s="4">
        <v>100</v>
      </c>
      <c r="F346" s="4">
        <v>939</v>
      </c>
      <c r="G346" s="6">
        <f t="shared" ref="G346:G349" si="1404">VALUE(CONCATENATE(LEFT(F346,LEN(F346)-2),":",RIGHT(F346,2)))</f>
        <v>0.40208333333333335</v>
      </c>
      <c r="H346" s="4">
        <v>1000</v>
      </c>
      <c r="I346" s="1">
        <f t="shared" ref="I346:I349" si="1405">VALUE(CONCATENATE(LEFT(H346,LEN(H346)-2),":",RIGHT(H346,2)))</f>
        <v>0.41666666666666669</v>
      </c>
      <c r="J346" s="1" t="str">
        <f t="shared" ref="J346:J349" si="1406">IF(OR(B347&lt;&gt;"",E347=""),I346+TIME(0,5,0),"")</f>
        <v/>
      </c>
      <c r="K346">
        <f t="shared" ref="K346:K349" si="1407">IF(AND(OR(AND(B346&lt;&gt;"",B347=""),AND(B346="",B347="")),E347&lt;&gt;""),(G347-I346)*1440,"")</f>
        <v>2.9999999999999893</v>
      </c>
      <c r="L346">
        <f t="shared" ref="L346:L349" si="1408">(I346-G346)*1440</f>
        <v>21.000000000000007</v>
      </c>
      <c r="M346">
        <f t="shared" ref="M346:M349" si="1409">IF(B346&lt;&gt;"",1,M345+1)</f>
        <v>3</v>
      </c>
      <c r="N346">
        <f t="shared" ref="N346:N349" ca="1" si="1410">OFFSET(C346,-M346+1,0)</f>
        <v>842</v>
      </c>
      <c r="O346" t="str">
        <f t="shared" ref="O346:O349" si="1411">IF(J346&lt;&gt;"",(J346-VALUE(CONCATENATE(LEFT(N346,LEN(N346)-2),":",RIGHT(N346,2))))*1440,"")</f>
        <v/>
      </c>
      <c r="P346">
        <f t="shared" ref="P346:P349" si="1412">IF(K346&lt;&gt;"",(E346+E347)*K346/2,E346*5/2)</f>
        <v>449.99999999999841</v>
      </c>
      <c r="Q346" s="7">
        <f t="shared" ref="Q346:Q349" si="1413">IF(K346&lt;&gt;"",(E347-E346)*K346/LN((E347+0.000001)/(E346+0.000001)),-5*(E346-0.000001)/(LN(1/E346)-13.8155))</f>
        <v>432.80851538874094</v>
      </c>
      <c r="R346">
        <f t="shared" ref="R346:R349" si="1414">(E346*L346)</f>
        <v>2100.0000000000009</v>
      </c>
      <c r="S346">
        <f t="shared" ref="S346:S349" si="1415">P346+R346</f>
        <v>2549.9999999999991</v>
      </c>
      <c r="T346" s="7">
        <f t="shared" ref="T346:T349" si="1416">Q346+R346</f>
        <v>2532.8085153887419</v>
      </c>
    </row>
    <row r="347" spans="1:20" x14ac:dyDescent="0.2">
      <c r="B347" s="61"/>
      <c r="D347" s="21"/>
      <c r="E347" s="4">
        <v>200</v>
      </c>
      <c r="F347" s="4">
        <v>1003</v>
      </c>
      <c r="G347" s="6">
        <f t="shared" si="1404"/>
        <v>0.41875000000000001</v>
      </c>
      <c r="H347" s="4">
        <v>1025</v>
      </c>
      <c r="I347" s="1">
        <f t="shared" si="1405"/>
        <v>0.43402777777777773</v>
      </c>
      <c r="J347" s="1" t="str">
        <f t="shared" si="1406"/>
        <v/>
      </c>
      <c r="K347">
        <f t="shared" si="1407"/>
        <v>8.0000000000001315</v>
      </c>
      <c r="L347">
        <f t="shared" si="1408"/>
        <v>21.999999999999922</v>
      </c>
      <c r="M347">
        <f t="shared" si="1409"/>
        <v>4</v>
      </c>
      <c r="N347">
        <f t="shared" ca="1" si="1410"/>
        <v>842</v>
      </c>
      <c r="O347" t="str">
        <f t="shared" si="1411"/>
        <v/>
      </c>
      <c r="P347">
        <f t="shared" si="1412"/>
        <v>808.0000000000133</v>
      </c>
      <c r="Q347" s="7">
        <f t="shared" si="1413"/>
        <v>343.96126663904056</v>
      </c>
      <c r="R347">
        <f t="shared" si="1414"/>
        <v>4399.9999999999845</v>
      </c>
      <c r="S347">
        <f t="shared" si="1415"/>
        <v>5207.9999999999982</v>
      </c>
      <c r="T347" s="7">
        <f t="shared" si="1416"/>
        <v>4743.9612666390249</v>
      </c>
    </row>
    <row r="348" spans="1:20" x14ac:dyDescent="0.2">
      <c r="B348" s="11"/>
      <c r="D348" s="21"/>
      <c r="E348" s="4">
        <v>2</v>
      </c>
      <c r="F348" s="4">
        <v>1033</v>
      </c>
      <c r="G348" s="6">
        <f t="shared" si="1404"/>
        <v>0.43958333333333338</v>
      </c>
      <c r="H348" s="4">
        <v>1054</v>
      </c>
      <c r="I348" s="1">
        <f t="shared" si="1405"/>
        <v>0.45416666666666666</v>
      </c>
      <c r="J348" s="1" t="str">
        <f t="shared" si="1406"/>
        <v/>
      </c>
      <c r="K348">
        <f t="shared" si="1407"/>
        <v>4.9999999999999822</v>
      </c>
      <c r="L348">
        <f t="shared" si="1408"/>
        <v>20.999999999999925</v>
      </c>
      <c r="M348">
        <f t="shared" si="1409"/>
        <v>5</v>
      </c>
      <c r="N348">
        <f t="shared" ca="1" si="1410"/>
        <v>842</v>
      </c>
      <c r="O348" t="str">
        <f t="shared" si="1411"/>
        <v/>
      </c>
      <c r="P348">
        <f t="shared" si="1412"/>
        <v>254.99999999999909</v>
      </c>
      <c r="Q348" s="7">
        <f t="shared" si="1413"/>
        <v>125.25490282009667</v>
      </c>
      <c r="R348">
        <f t="shared" si="1414"/>
        <v>41.999999999999851</v>
      </c>
      <c r="S348">
        <f t="shared" si="1415"/>
        <v>296.99999999999892</v>
      </c>
      <c r="T348" s="7">
        <f t="shared" si="1416"/>
        <v>167.25490282009653</v>
      </c>
    </row>
    <row r="349" spans="1:20" x14ac:dyDescent="0.2">
      <c r="B349" s="11"/>
      <c r="D349" s="21"/>
      <c r="E349" s="4">
        <v>100</v>
      </c>
      <c r="F349" s="4">
        <v>1059</v>
      </c>
      <c r="G349" s="6">
        <f t="shared" si="1404"/>
        <v>0.45763888888888887</v>
      </c>
      <c r="H349" s="4">
        <v>1106</v>
      </c>
      <c r="I349" s="1">
        <f t="shared" si="1405"/>
        <v>0.46249999999999997</v>
      </c>
      <c r="J349" s="1" t="str">
        <f t="shared" si="1406"/>
        <v/>
      </c>
      <c r="K349">
        <f t="shared" si="1407"/>
        <v>3.0000000000000693</v>
      </c>
      <c r="L349">
        <f t="shared" si="1408"/>
        <v>6.9999999999999751</v>
      </c>
      <c r="M349">
        <f t="shared" si="1409"/>
        <v>6</v>
      </c>
      <c r="N349">
        <f t="shared" ca="1" si="1410"/>
        <v>842</v>
      </c>
      <c r="O349" t="str">
        <f t="shared" si="1411"/>
        <v/>
      </c>
      <c r="P349">
        <f t="shared" si="1412"/>
        <v>450.0000000000104</v>
      </c>
      <c r="Q349" s="7">
        <f t="shared" si="1413"/>
        <v>432.80851538875254</v>
      </c>
      <c r="R349">
        <f t="shared" si="1414"/>
        <v>699.9999999999975</v>
      </c>
      <c r="S349">
        <f t="shared" si="1415"/>
        <v>1150.000000000008</v>
      </c>
      <c r="T349" s="7">
        <f t="shared" si="1416"/>
        <v>1132.80851538875</v>
      </c>
    </row>
    <row r="350" spans="1:20" x14ac:dyDescent="0.2">
      <c r="B350" s="61"/>
      <c r="D350" s="65"/>
      <c r="E350" s="4">
        <v>200</v>
      </c>
      <c r="F350" s="4">
        <v>1109</v>
      </c>
      <c r="G350" s="6">
        <f t="shared" ref="G350:G351" si="1417">VALUE(CONCATENATE(LEFT(F350,LEN(F350)-2),":",RIGHT(F350,2)))</f>
        <v>0.46458333333333335</v>
      </c>
      <c r="H350" s="4">
        <v>1112</v>
      </c>
      <c r="I350" s="1">
        <f t="shared" ref="I350:I351" si="1418">VALUE(CONCATENATE(LEFT(H350,LEN(H350)-2),":",RIGHT(H350,2)))</f>
        <v>0.46666666666666662</v>
      </c>
      <c r="J350" s="1" t="str">
        <f t="shared" ref="J350:J351" si="1419">IF(OR(B351&lt;&gt;"",E351=""),I350+TIME(0,5,0),"")</f>
        <v/>
      </c>
      <c r="K350">
        <f t="shared" ref="K350:K351" si="1420">IF(AND(OR(AND(B350&lt;&gt;"",B351=""),AND(B350="",B351="")),E351&lt;&gt;""),(G351-I350)*1440,"")</f>
        <v>6.0000000000001386</v>
      </c>
      <c r="L350">
        <f t="shared" ref="L350:L351" si="1421">(I350-G350)*1440</f>
        <v>2.9999999999999094</v>
      </c>
      <c r="M350">
        <f t="shared" ref="M350:M351" si="1422">IF(B350&lt;&gt;"",1,M349+1)</f>
        <v>7</v>
      </c>
      <c r="N350">
        <f t="shared" ref="N350:N351" ca="1" si="1423">OFFSET(C350,-M350+1,0)</f>
        <v>842</v>
      </c>
      <c r="O350" t="str">
        <f t="shared" ref="O350:O351" si="1424">IF(J350&lt;&gt;"",(J350-VALUE(CONCATENATE(LEFT(N350,LEN(N350)-2),":",RIGHT(N350,2))))*1440,"")</f>
        <v/>
      </c>
      <c r="P350">
        <f t="shared" ref="P350:P351" si="1425">IF(K350&lt;&gt;"",(E350+E351)*K350/2,E350*5/2)</f>
        <v>606.00000000001398</v>
      </c>
      <c r="Q350" s="7">
        <f t="shared" ref="Q350:Q351" si="1426">IF(K350&lt;&gt;"",(E351-E350)*K350/LN((E351+0.000001)/(E350+0.000001)),-5*(E350-0.000001)/(LN(1/E350)-13.8155))</f>
        <v>257.97094997928218</v>
      </c>
      <c r="R350">
        <f t="shared" ref="R350:R351" si="1427">(E350*L350)</f>
        <v>599.99999999998192</v>
      </c>
      <c r="S350">
        <f t="shared" ref="S350:S351" si="1428">P350+R350</f>
        <v>1205.9999999999959</v>
      </c>
      <c r="T350" s="7">
        <f t="shared" ref="T350:T351" si="1429">Q350+R350</f>
        <v>857.97094997926411</v>
      </c>
    </row>
    <row r="351" spans="1:20" x14ac:dyDescent="0.2">
      <c r="B351" s="11"/>
      <c r="D351" s="21"/>
      <c r="E351" s="4">
        <v>2</v>
      </c>
      <c r="F351" s="4">
        <v>1118</v>
      </c>
      <c r="G351" s="6">
        <f t="shared" si="1417"/>
        <v>0.47083333333333338</v>
      </c>
      <c r="H351" s="4">
        <v>1235</v>
      </c>
      <c r="I351" s="1">
        <f t="shared" si="1418"/>
        <v>0.52430555555555558</v>
      </c>
      <c r="J351" s="1" t="str">
        <f t="shared" si="1419"/>
        <v/>
      </c>
      <c r="K351">
        <f t="shared" si="1420"/>
        <v>7.9999999999999716</v>
      </c>
      <c r="L351">
        <f t="shared" si="1421"/>
        <v>76.999999999999972</v>
      </c>
      <c r="M351">
        <f t="shared" si="1422"/>
        <v>8</v>
      </c>
      <c r="N351">
        <f t="shared" ca="1" si="1423"/>
        <v>842</v>
      </c>
      <c r="O351" t="str">
        <f t="shared" si="1424"/>
        <v/>
      </c>
      <c r="P351">
        <f t="shared" si="1425"/>
        <v>407.99999999999852</v>
      </c>
      <c r="Q351" s="7">
        <f t="shared" si="1426"/>
        <v>200.4078445121547</v>
      </c>
      <c r="R351">
        <f t="shared" si="1427"/>
        <v>153.99999999999994</v>
      </c>
      <c r="S351">
        <f t="shared" si="1428"/>
        <v>561.99999999999841</v>
      </c>
      <c r="T351" s="7">
        <f t="shared" si="1429"/>
        <v>354.40784451215461</v>
      </c>
    </row>
    <row r="352" spans="1:20" x14ac:dyDescent="0.2">
      <c r="B352" s="61"/>
      <c r="D352" s="65"/>
      <c r="E352" s="4">
        <v>100</v>
      </c>
      <c r="F352" s="4">
        <v>1243</v>
      </c>
      <c r="G352" s="6">
        <f t="shared" ref="G352:G354" si="1430">VALUE(CONCATENATE(LEFT(F352,LEN(F352)-2),":",RIGHT(F352,2)))</f>
        <v>0.52986111111111112</v>
      </c>
      <c r="H352" s="4">
        <v>1300</v>
      </c>
      <c r="I352" s="1">
        <f t="shared" ref="I352:I354" si="1431">VALUE(CONCATENATE(LEFT(H352,LEN(H352)-2),":",RIGHT(H352,2)))</f>
        <v>0.54166666666666663</v>
      </c>
      <c r="J352" s="1" t="str">
        <f t="shared" ref="J352:J354" si="1432">IF(OR(B353&lt;&gt;"",E353=""),I352+TIME(0,5,0),"")</f>
        <v/>
      </c>
      <c r="K352">
        <f t="shared" ref="K352:K354" si="1433">IF(AND(OR(AND(B352&lt;&gt;"",B353=""),AND(B352="",B353="")),E353&lt;&gt;""),(G353-I352)*1440,"")</f>
        <v>11.999999999999957</v>
      </c>
      <c r="L352">
        <f t="shared" ref="L352:L354" si="1434">(I352-G352)*1440</f>
        <v>16.99999999999994</v>
      </c>
      <c r="M352">
        <f t="shared" ref="M352:M354" si="1435">IF(B352&lt;&gt;"",1,M351+1)</f>
        <v>9</v>
      </c>
      <c r="N352">
        <f t="shared" ref="N352:N354" ca="1" si="1436">OFFSET(C352,-M352+1,0)</f>
        <v>842</v>
      </c>
      <c r="O352" t="str">
        <f t="shared" ref="O352:O354" si="1437">IF(J352&lt;&gt;"",(J352-VALUE(CONCATENATE(LEFT(N352,LEN(N352)-2),":",RIGHT(N352,2))))*1440,"")</f>
        <v/>
      </c>
      <c r="P352">
        <f t="shared" ref="P352:P354" si="1438">IF(K352&lt;&gt;"",(E352+E353)*K352/2,E352*5/2)</f>
        <v>1499.9999999999948</v>
      </c>
      <c r="Q352" s="7">
        <f t="shared" ref="Q352:Q354" si="1439">IF(K352&lt;&gt;"",(E353-E352)*K352/LN((E353+0.000001)/(E352+0.000001)),-5*(E352-0.000001)/(LN(1/E352)-13.8155))</f>
        <v>1479.7820895911593</v>
      </c>
      <c r="R352">
        <f t="shared" ref="R352:R354" si="1440">(E352*L352)</f>
        <v>1699.9999999999939</v>
      </c>
      <c r="S352">
        <f t="shared" ref="S352:S354" si="1441">P352+R352</f>
        <v>3199.9999999999886</v>
      </c>
      <c r="T352" s="7">
        <f t="shared" ref="T352:T354" si="1442">Q352+R352</f>
        <v>3179.7820895911532</v>
      </c>
    </row>
    <row r="353" spans="1:20" x14ac:dyDescent="0.2">
      <c r="B353" s="61"/>
      <c r="D353" s="65"/>
      <c r="E353" s="4">
        <v>150</v>
      </c>
      <c r="F353" s="4">
        <v>1312</v>
      </c>
      <c r="G353" s="6">
        <f t="shared" si="1430"/>
        <v>0.54999999999999993</v>
      </c>
      <c r="H353" s="4">
        <v>1322</v>
      </c>
      <c r="I353" s="1">
        <f t="shared" si="1431"/>
        <v>0.55694444444444446</v>
      </c>
      <c r="J353" s="1">
        <f t="shared" si="1432"/>
        <v>0.56041666666666667</v>
      </c>
      <c r="K353" t="str">
        <f t="shared" si="1433"/>
        <v/>
      </c>
      <c r="L353">
        <f t="shared" si="1434"/>
        <v>10.000000000000124</v>
      </c>
      <c r="M353">
        <f t="shared" si="1435"/>
        <v>10</v>
      </c>
      <c r="N353">
        <f t="shared" ca="1" si="1436"/>
        <v>842</v>
      </c>
      <c r="O353">
        <f t="shared" ca="1" si="1437"/>
        <v>285</v>
      </c>
      <c r="P353">
        <f t="shared" si="1438"/>
        <v>375</v>
      </c>
      <c r="Q353" s="7">
        <f t="shared" si="1439"/>
        <v>39.838234628813851</v>
      </c>
      <c r="R353">
        <f t="shared" si="1440"/>
        <v>1500.0000000000186</v>
      </c>
      <c r="S353">
        <f t="shared" si="1441"/>
        <v>1875.0000000000186</v>
      </c>
      <c r="T353" s="7">
        <f t="shared" si="1442"/>
        <v>1539.8382346288324</v>
      </c>
    </row>
    <row r="354" spans="1:20" x14ac:dyDescent="0.2">
      <c r="B354" s="61">
        <v>45533</v>
      </c>
      <c r="C354">
        <v>1506</v>
      </c>
      <c r="D354" s="21"/>
      <c r="E354" s="4">
        <v>100</v>
      </c>
      <c r="F354" s="4">
        <v>1530</v>
      </c>
      <c r="G354" s="6">
        <f t="shared" si="1430"/>
        <v>0.64583333333333337</v>
      </c>
      <c r="H354" s="4">
        <v>1556</v>
      </c>
      <c r="I354" s="1">
        <f t="shared" si="1431"/>
        <v>0.66388888888888886</v>
      </c>
      <c r="J354" s="1" t="str">
        <f t="shared" si="1432"/>
        <v/>
      </c>
      <c r="K354">
        <f t="shared" si="1433"/>
        <v>4.9999999999999822</v>
      </c>
      <c r="L354">
        <f t="shared" si="1434"/>
        <v>25.999999999999908</v>
      </c>
      <c r="M354">
        <f t="shared" si="1435"/>
        <v>1</v>
      </c>
      <c r="N354">
        <f t="shared" ca="1" si="1436"/>
        <v>1506</v>
      </c>
      <c r="O354" t="str">
        <f t="shared" si="1437"/>
        <v/>
      </c>
      <c r="P354">
        <f t="shared" si="1438"/>
        <v>312.49999999999886</v>
      </c>
      <c r="Q354" s="7">
        <f t="shared" si="1439"/>
        <v>270.50532602052999</v>
      </c>
      <c r="R354">
        <f t="shared" si="1440"/>
        <v>2599.9999999999909</v>
      </c>
      <c r="S354">
        <f t="shared" si="1441"/>
        <v>2912.49999999999</v>
      </c>
      <c r="T354" s="7">
        <f t="shared" si="1442"/>
        <v>2870.5053260205209</v>
      </c>
    </row>
    <row r="355" spans="1:20" x14ac:dyDescent="0.2">
      <c r="B355" s="61"/>
      <c r="D355" s="21"/>
      <c r="E355" s="4">
        <v>25</v>
      </c>
      <c r="F355" s="4">
        <v>1601</v>
      </c>
      <c r="G355" s="6">
        <f t="shared" ref="G355:G356" si="1443">VALUE(CONCATENATE(LEFT(F355,LEN(F355)-2),":",RIGHT(F355,2)))</f>
        <v>0.66736111111111107</v>
      </c>
      <c r="H355" s="4">
        <v>1627</v>
      </c>
      <c r="I355" s="1">
        <f t="shared" ref="I355:I356" si="1444">VALUE(CONCATENATE(LEFT(H355,LEN(H355)-2),":",RIGHT(H355,2)))</f>
        <v>0.68541666666666667</v>
      </c>
      <c r="J355" s="1">
        <f t="shared" ref="J355:J356" si="1445">IF(OR(B356&lt;&gt;"",E356=""),I355+TIME(0,5,0),"")</f>
        <v>0.68888888888888888</v>
      </c>
      <c r="K355" t="str">
        <f t="shared" ref="K355:K356" si="1446">IF(AND(OR(AND(B355&lt;&gt;"",B356=""),AND(B355="",B356="")),E356&lt;&gt;""),(G356-I355)*1440,"")</f>
        <v/>
      </c>
      <c r="L355">
        <f t="shared" ref="L355:L356" si="1447">(I355-G355)*1440</f>
        <v>26.000000000000068</v>
      </c>
      <c r="M355">
        <f t="shared" ref="M355:M356" si="1448">IF(B355&lt;&gt;"",1,M354+1)</f>
        <v>2</v>
      </c>
      <c r="N355">
        <f t="shared" ref="N355:N356" ca="1" si="1449">OFFSET(C355,-M355+1,0)</f>
        <v>1506</v>
      </c>
      <c r="O355">
        <f t="shared" ref="O355:O356" ca="1" si="1450">IF(J355&lt;&gt;"",(J355-VALUE(CONCATENATE(LEFT(N355,LEN(N355)-2),":",RIGHT(N355,2))))*1440,"")</f>
        <v>86.000000000000014</v>
      </c>
      <c r="P355">
        <f t="shared" ref="P355:P356" si="1451">IF(K355&lt;&gt;"",(E355+E356)*K355/2,E355*5/2)</f>
        <v>62.5</v>
      </c>
      <c r="Q355" s="7">
        <f t="shared" ref="Q355:Q356" si="1452">IF(K355&lt;&gt;"",(E356-E355)*K355/LN((E356+0.000001)/(E355+0.000001)),-5*(E355-0.000001)/(LN(1/E355)-13.8155))</f>
        <v>7.3381024514860478</v>
      </c>
      <c r="R355">
        <f t="shared" ref="R355:R356" si="1453">(E355*L355)</f>
        <v>650.00000000000171</v>
      </c>
      <c r="S355">
        <f t="shared" ref="S355:S356" si="1454">P355+R355</f>
        <v>712.50000000000171</v>
      </c>
      <c r="T355" s="7">
        <f t="shared" ref="T355:T356" si="1455">Q355+R355</f>
        <v>657.33810245148777</v>
      </c>
    </row>
    <row r="356" spans="1:20" x14ac:dyDescent="0.2">
      <c r="A356">
        <v>1</v>
      </c>
      <c r="B356" s="61">
        <v>45534</v>
      </c>
      <c r="C356">
        <v>1259</v>
      </c>
      <c r="D356" s="79">
        <v>3</v>
      </c>
      <c r="E356" s="4">
        <v>0.01</v>
      </c>
      <c r="F356" s="4">
        <v>1335</v>
      </c>
      <c r="G356" s="6">
        <f t="shared" si="1443"/>
        <v>0.56597222222222221</v>
      </c>
      <c r="H356" s="4">
        <v>1341</v>
      </c>
      <c r="I356" s="1">
        <f t="shared" si="1444"/>
        <v>0.57013888888888886</v>
      </c>
      <c r="J356" s="1">
        <f t="shared" si="1445"/>
        <v>0.57361111111111107</v>
      </c>
      <c r="K356" t="str">
        <f t="shared" si="1446"/>
        <v/>
      </c>
      <c r="L356">
        <f t="shared" si="1447"/>
        <v>5.9999999999999787</v>
      </c>
      <c r="M356">
        <f t="shared" si="1448"/>
        <v>1</v>
      </c>
      <c r="N356">
        <f t="shared" ca="1" si="1449"/>
        <v>1259</v>
      </c>
      <c r="O356">
        <f t="shared" ca="1" si="1450"/>
        <v>46.999999999999993</v>
      </c>
      <c r="P356">
        <f t="shared" si="1451"/>
        <v>2.5000000000000001E-2</v>
      </c>
      <c r="Q356" s="7">
        <f t="shared" si="1452"/>
        <v>5.4281443780592247E-3</v>
      </c>
      <c r="R356">
        <f t="shared" si="1453"/>
        <v>5.999999999999979E-2</v>
      </c>
      <c r="S356">
        <f t="shared" si="1454"/>
        <v>8.4999999999999798E-2</v>
      </c>
      <c r="T356" s="7">
        <f t="shared" si="1455"/>
        <v>6.5428144378059008E-2</v>
      </c>
    </row>
    <row r="357" spans="1:20" x14ac:dyDescent="0.2">
      <c r="A357">
        <v>1</v>
      </c>
      <c r="B357" s="61">
        <v>45538</v>
      </c>
      <c r="C357">
        <v>926</v>
      </c>
      <c r="D357" s="79">
        <v>3</v>
      </c>
      <c r="E357" s="4">
        <v>0.01</v>
      </c>
      <c r="F357" s="4">
        <v>1020</v>
      </c>
      <c r="G357" s="6">
        <f t="shared" ref="G357" si="1456">VALUE(CONCATENATE(LEFT(F357,LEN(F357)-2),":",RIGHT(F357,2)))</f>
        <v>0.43055555555555558</v>
      </c>
      <c r="H357" s="4">
        <v>1037</v>
      </c>
      <c r="I357" s="1">
        <f t="shared" ref="I357" si="1457">VALUE(CONCATENATE(LEFT(H357,LEN(H357)-2),":",RIGHT(H357,2)))</f>
        <v>0.44236111111111115</v>
      </c>
      <c r="J357" s="1" t="str">
        <f t="shared" ref="J357" si="1458">IF(OR(B358&lt;&gt;"",E358=""),I357+TIME(0,5,0),"")</f>
        <v/>
      </c>
      <c r="K357">
        <f t="shared" ref="K357" si="1459">IF(AND(OR(AND(B357&lt;&gt;"",B358=""),AND(B357="",B358="")),E358&lt;&gt;""),(G358-I357)*1440,"")</f>
        <v>15.999999999999943</v>
      </c>
      <c r="L357">
        <f t="shared" ref="L357" si="1460">(I357-G357)*1440</f>
        <v>17.000000000000021</v>
      </c>
      <c r="M357">
        <f t="shared" ref="M357" si="1461">IF(B357&lt;&gt;"",1,M356+1)</f>
        <v>1</v>
      </c>
      <c r="N357">
        <f t="shared" ref="N357" ca="1" si="1462">OFFSET(C357,-M357+1,0)</f>
        <v>926</v>
      </c>
      <c r="O357" t="str">
        <f t="shared" ref="O357" si="1463">IF(J357&lt;&gt;"",(J357-VALUE(CONCATENATE(LEFT(N357,LEN(N357)-2),":",RIGHT(N357,2))))*1440,"")</f>
        <v/>
      </c>
      <c r="P357">
        <f t="shared" ref="P357" si="1464">IF(K357&lt;&gt;"",(E357+E358)*K357/2,E357*5/2)</f>
        <v>40.079999999999856</v>
      </c>
      <c r="Q357" s="7">
        <f t="shared" ref="Q357" si="1465">IF(K357&lt;&gt;"",(E358-E357)*K357/LN((E358+0.000001)/(E357+0.000001)),-5*(E357-0.000001)/(LN(1/E357)-13.8155))</f>
        <v>12.847355913264794</v>
      </c>
      <c r="R357">
        <f t="shared" ref="R357" si="1466">(E357*L357)</f>
        <v>0.17000000000000021</v>
      </c>
      <c r="S357">
        <f t="shared" ref="S357" si="1467">P357+R357</f>
        <v>40.249999999999858</v>
      </c>
      <c r="T357" s="7">
        <f t="shared" ref="T357" si="1468">Q357+R357</f>
        <v>13.017355913264794</v>
      </c>
    </row>
    <row r="358" spans="1:20" x14ac:dyDescent="0.2">
      <c r="B358" s="61"/>
      <c r="D358" s="65"/>
      <c r="E358" s="4">
        <v>5</v>
      </c>
      <c r="F358" s="4">
        <v>1053</v>
      </c>
      <c r="G358" s="6">
        <f t="shared" ref="G358:G360" si="1469">VALUE(CONCATENATE(LEFT(F358,LEN(F358)-2),":",RIGHT(F358,2)))</f>
        <v>0.45347222222222222</v>
      </c>
      <c r="H358" s="4">
        <v>1106</v>
      </c>
      <c r="I358" s="1">
        <f t="shared" ref="I358:I360" si="1470">VALUE(CONCATENATE(LEFT(H358,LEN(H358)-2),":",RIGHT(H358,2)))</f>
        <v>0.46249999999999997</v>
      </c>
      <c r="J358" s="1" t="str">
        <f t="shared" ref="J358:J360" si="1471">IF(OR(B359&lt;&gt;"",E359=""),I358+TIME(0,5,0),"")</f>
        <v/>
      </c>
      <c r="K358">
        <f t="shared" ref="K358:K360" si="1472">IF(AND(OR(AND(B358&lt;&gt;"",B359=""),AND(B358="",B359="")),E359&lt;&gt;""),(G359-I358)*1440,"")</f>
        <v>12.000000000000117</v>
      </c>
      <c r="L358">
        <f t="shared" ref="L358:L360" si="1473">(I358-G358)*1440</f>
        <v>12.999999999999954</v>
      </c>
      <c r="M358">
        <f t="shared" ref="M358:M360" si="1474">IF(B358&lt;&gt;"",1,M357+1)</f>
        <v>2</v>
      </c>
      <c r="N358">
        <f t="shared" ref="N358:N360" ca="1" si="1475">OFFSET(C358,-M358+1,0)</f>
        <v>926</v>
      </c>
      <c r="O358" t="str">
        <f t="shared" ref="O358:O360" si="1476">IF(J358&lt;&gt;"",(J358-VALUE(CONCATENATE(LEFT(N358,LEN(N358)-2),":",RIGHT(N358,2))))*1440,"")</f>
        <v/>
      </c>
      <c r="P358">
        <f t="shared" ref="P358:P360" si="1477">IF(K358&lt;&gt;"",(E358+E359)*K358/2,E358*5/2)</f>
        <v>270.00000000000261</v>
      </c>
      <c r="Q358" s="7">
        <f t="shared" ref="Q358:Q360" si="1478">IF(K358&lt;&gt;"",(E359-E358)*K358/LN((E359+0.000001)/(E358+0.000001)),-5*(E358-0.000001)/(LN(1/E358)-13.8155))</f>
        <v>201.97732272230306</v>
      </c>
      <c r="R358">
        <f t="shared" ref="R358:R360" si="1479">(E358*L358)</f>
        <v>64.999999999999773</v>
      </c>
      <c r="S358">
        <f t="shared" ref="S358:S360" si="1480">P358+R358</f>
        <v>335.00000000000239</v>
      </c>
      <c r="T358" s="7">
        <f t="shared" ref="T358:T360" si="1481">Q358+R358</f>
        <v>266.9773227223028</v>
      </c>
    </row>
    <row r="359" spans="1:20" x14ac:dyDescent="0.2">
      <c r="B359" s="11"/>
      <c r="D359" s="21"/>
      <c r="E359" s="4">
        <v>40</v>
      </c>
      <c r="F359" s="4">
        <v>1118</v>
      </c>
      <c r="G359" s="6">
        <f t="shared" si="1469"/>
        <v>0.47083333333333338</v>
      </c>
      <c r="H359" s="4">
        <v>1125</v>
      </c>
      <c r="I359" s="1">
        <f t="shared" si="1470"/>
        <v>0.47569444444444442</v>
      </c>
      <c r="J359" s="1">
        <f t="shared" si="1471"/>
        <v>0.47916666666666663</v>
      </c>
      <c r="K359" t="str">
        <f t="shared" si="1472"/>
        <v/>
      </c>
      <c r="L359">
        <f t="shared" si="1473"/>
        <v>6.9999999999998952</v>
      </c>
      <c r="M359">
        <f t="shared" si="1474"/>
        <v>3</v>
      </c>
      <c r="N359">
        <f t="shared" ca="1" si="1475"/>
        <v>926</v>
      </c>
      <c r="O359">
        <f t="shared" ca="1" si="1476"/>
        <v>123.99999999999996</v>
      </c>
      <c r="P359">
        <f t="shared" si="1477"/>
        <v>100</v>
      </c>
      <c r="Q359" s="7">
        <f t="shared" si="1478"/>
        <v>11.425711806824168</v>
      </c>
      <c r="R359">
        <f t="shared" si="1479"/>
        <v>279.99999999999579</v>
      </c>
      <c r="S359">
        <f t="shared" si="1480"/>
        <v>379.99999999999579</v>
      </c>
      <c r="T359" s="7">
        <f t="shared" si="1481"/>
        <v>291.42571180681995</v>
      </c>
    </row>
    <row r="360" spans="1:20" x14ac:dyDescent="0.2">
      <c r="B360" s="61">
        <v>45538</v>
      </c>
      <c r="C360">
        <v>1158</v>
      </c>
      <c r="D360" s="21"/>
      <c r="E360" s="4">
        <v>5</v>
      </c>
      <c r="F360" s="4">
        <v>1226</v>
      </c>
      <c r="G360" s="6">
        <f t="shared" si="1469"/>
        <v>0.5180555555555556</v>
      </c>
      <c r="H360" s="4">
        <v>1234</v>
      </c>
      <c r="I360" s="1">
        <f t="shared" si="1470"/>
        <v>0.52361111111111114</v>
      </c>
      <c r="J360" s="1" t="str">
        <f t="shared" si="1471"/>
        <v/>
      </c>
      <c r="K360">
        <f t="shared" si="1472"/>
        <v>9.9999999999999645</v>
      </c>
      <c r="L360">
        <f t="shared" si="1473"/>
        <v>7.9999999999999716</v>
      </c>
      <c r="M360">
        <f t="shared" si="1474"/>
        <v>1</v>
      </c>
      <c r="N360">
        <f t="shared" ca="1" si="1475"/>
        <v>1158</v>
      </c>
      <c r="O360" t="str">
        <f t="shared" si="1476"/>
        <v/>
      </c>
      <c r="P360">
        <f t="shared" si="1477"/>
        <v>274.99999999999903</v>
      </c>
      <c r="Q360" s="7">
        <f t="shared" si="1478"/>
        <v>195.43253213400962</v>
      </c>
      <c r="R360">
        <f t="shared" si="1479"/>
        <v>39.999999999999858</v>
      </c>
      <c r="S360">
        <f t="shared" si="1480"/>
        <v>314.99999999999886</v>
      </c>
      <c r="T360" s="7">
        <f t="shared" si="1481"/>
        <v>235.43253213400948</v>
      </c>
    </row>
    <row r="361" spans="1:20" x14ac:dyDescent="0.2">
      <c r="B361" s="61"/>
      <c r="D361" s="65"/>
      <c r="E361" s="4">
        <v>50</v>
      </c>
      <c r="F361" s="4">
        <v>1244</v>
      </c>
      <c r="G361" s="6">
        <f t="shared" ref="G361:G362" si="1482">VALUE(CONCATENATE(LEFT(F361,LEN(F361)-2),":",RIGHT(F361,2)))</f>
        <v>0.53055555555555556</v>
      </c>
      <c r="H361" s="4">
        <v>1250</v>
      </c>
      <c r="I361" s="1">
        <f t="shared" ref="I361:I362" si="1483">VALUE(CONCATENATE(LEFT(H361,LEN(H361)-2),":",RIGHT(H361,2)))</f>
        <v>0.53472222222222221</v>
      </c>
      <c r="J361" s="1" t="str">
        <f t="shared" ref="J361:J362" si="1484">IF(OR(B362&lt;&gt;"",E362=""),I361+TIME(0,5,0),"")</f>
        <v/>
      </c>
      <c r="K361">
        <f t="shared" ref="K361:K362" si="1485">IF(AND(OR(AND(B361&lt;&gt;"",B362=""),AND(B361="",B362="")),E362&lt;&gt;""),(G362-I361)*1440,"")</f>
        <v>8.999999999999968</v>
      </c>
      <c r="L361">
        <f t="shared" ref="L361:L362" si="1486">(I361-G361)*1440</f>
        <v>5.9999999999999787</v>
      </c>
      <c r="M361">
        <f t="shared" ref="M361:M362" si="1487">IF(B361&lt;&gt;"",1,M360+1)</f>
        <v>2</v>
      </c>
      <c r="N361">
        <f t="shared" ref="N361:N362" ca="1" si="1488">OFFSET(C361,-M361+1,0)</f>
        <v>1158</v>
      </c>
      <c r="O361" t="str">
        <f t="shared" ref="O361:O362" si="1489">IF(J361&lt;&gt;"",(J361-VALUE(CONCATENATE(LEFT(N361,LEN(N361)-2),":",RIGHT(N361,2))))*1440,"")</f>
        <v/>
      </c>
      <c r="P361">
        <f t="shared" ref="P361:P362" si="1490">IF(K361&lt;&gt;"",(E361+E362)*K361/2,E361*5/2)</f>
        <v>256.49999999999909</v>
      </c>
      <c r="Q361" s="7">
        <f t="shared" ref="Q361:Q362" si="1491">IF(K361&lt;&gt;"",(E362-E361)*K361/LN((E362+0.000001)/(E361+0.000001)),-5*(E361-0.000001)/(LN(1/E361)-13.8155))</f>
        <v>196.83510177363306</v>
      </c>
      <c r="R361">
        <f t="shared" ref="R361:R362" si="1492">(E361*L361)</f>
        <v>299.99999999999892</v>
      </c>
      <c r="S361">
        <f t="shared" ref="S361:S362" si="1493">P361+R361</f>
        <v>556.49999999999795</v>
      </c>
      <c r="T361" s="7">
        <f t="shared" ref="T361:T362" si="1494">Q361+R361</f>
        <v>496.835101773632</v>
      </c>
    </row>
    <row r="362" spans="1:20" x14ac:dyDescent="0.2">
      <c r="B362" s="11"/>
      <c r="D362" s="21"/>
      <c r="E362" s="4">
        <v>7</v>
      </c>
      <c r="F362" s="4">
        <v>1259</v>
      </c>
      <c r="G362" s="6">
        <f t="shared" si="1482"/>
        <v>0.54097222222222219</v>
      </c>
      <c r="H362" s="4">
        <v>1305</v>
      </c>
      <c r="I362" s="1">
        <f t="shared" si="1483"/>
        <v>0.54513888888888895</v>
      </c>
      <c r="J362" s="1">
        <f t="shared" si="1484"/>
        <v>0.54861111111111116</v>
      </c>
      <c r="K362" t="str">
        <f t="shared" si="1485"/>
        <v/>
      </c>
      <c r="L362">
        <f t="shared" si="1486"/>
        <v>6.0000000000001386</v>
      </c>
      <c r="M362">
        <f t="shared" si="1487"/>
        <v>3</v>
      </c>
      <c r="N362">
        <f t="shared" ca="1" si="1488"/>
        <v>1158</v>
      </c>
      <c r="O362">
        <f t="shared" ca="1" si="1489"/>
        <v>72.000000000000057</v>
      </c>
      <c r="P362">
        <f t="shared" si="1490"/>
        <v>17.5</v>
      </c>
      <c r="Q362" s="7">
        <f t="shared" si="1491"/>
        <v>2.2206131728700544</v>
      </c>
      <c r="R362">
        <f t="shared" si="1492"/>
        <v>42.000000000000966</v>
      </c>
      <c r="S362">
        <f t="shared" si="1493"/>
        <v>59.500000000000966</v>
      </c>
      <c r="T362" s="7">
        <f t="shared" si="1494"/>
        <v>44.220613172871019</v>
      </c>
    </row>
    <row r="363" spans="1:20" x14ac:dyDescent="0.2">
      <c r="B363" s="61">
        <v>45538</v>
      </c>
      <c r="C363">
        <v>1354</v>
      </c>
      <c r="D363" s="65"/>
      <c r="E363" s="4">
        <v>0.01</v>
      </c>
      <c r="F363" s="4">
        <v>1455</v>
      </c>
      <c r="G363" s="6">
        <f t="shared" ref="G363" si="1495">VALUE(CONCATENATE(LEFT(F363,LEN(F363)-2),":",RIGHT(F363,2)))</f>
        <v>0.62152777777777779</v>
      </c>
      <c r="H363" s="4">
        <v>1512</v>
      </c>
      <c r="I363" s="1">
        <f t="shared" ref="I363" si="1496">VALUE(CONCATENATE(LEFT(H363,LEN(H363)-2),":",RIGHT(H363,2)))</f>
        <v>0.6333333333333333</v>
      </c>
      <c r="J363" s="1" t="str">
        <f t="shared" ref="J363" si="1497">IF(OR(B364&lt;&gt;"",E364=""),I363+TIME(0,5,0),"")</f>
        <v/>
      </c>
      <c r="K363">
        <f t="shared" ref="K363" si="1498">IF(AND(OR(AND(B363&lt;&gt;"",B364=""),AND(B363="",B364="")),E364&lt;&gt;""),(G364-I363)*1440,"")</f>
        <v>14.999999999999947</v>
      </c>
      <c r="L363">
        <f t="shared" ref="L363" si="1499">(I363-G363)*1440</f>
        <v>16.99999999999994</v>
      </c>
      <c r="M363">
        <f t="shared" ref="M363" si="1500">IF(B363&lt;&gt;"",1,M362+1)</f>
        <v>1</v>
      </c>
      <c r="N363">
        <f t="shared" ref="N363" ca="1" si="1501">OFFSET(C363,-M363+1,0)</f>
        <v>1354</v>
      </c>
      <c r="O363" t="str">
        <f t="shared" ref="O363" si="1502">IF(J363&lt;&gt;"",(J363-VALUE(CONCATENATE(LEFT(N363,LEN(N363)-2),":",RIGHT(N363,2))))*1440,"")</f>
        <v/>
      </c>
      <c r="P363">
        <f t="shared" ref="P363" si="1503">IF(K363&lt;&gt;"",(E363+E364)*K363/2,E363*5/2)</f>
        <v>22.574999999999918</v>
      </c>
      <c r="Q363" s="7">
        <f t="shared" ref="Q363" si="1504">IF(K363&lt;&gt;"",(E364-E363)*K363/LN((E364+0.000001)/(E363+0.000001)),-5*(E363-0.000001)/(LN(1/E363)-13.8155))</f>
        <v>7.8633404890366219</v>
      </c>
      <c r="R363">
        <f t="shared" ref="R363" si="1505">(E363*L363)</f>
        <v>0.1699999999999994</v>
      </c>
      <c r="S363">
        <f t="shared" ref="S363" si="1506">P363+R363</f>
        <v>22.744999999999916</v>
      </c>
      <c r="T363" s="7">
        <f t="shared" ref="T363" si="1507">Q363+R363</f>
        <v>8.0333404890366218</v>
      </c>
    </row>
    <row r="364" spans="1:20" x14ac:dyDescent="0.2">
      <c r="B364" s="61"/>
      <c r="D364" s="21"/>
      <c r="E364" s="4">
        <v>3</v>
      </c>
      <c r="F364" s="4">
        <v>1527</v>
      </c>
      <c r="G364" s="6">
        <f t="shared" ref="G364:G366" si="1508">VALUE(CONCATENATE(LEFT(F364,LEN(F364)-2),":",RIGHT(F364,2)))</f>
        <v>0.64374999999999993</v>
      </c>
      <c r="H364" s="4">
        <v>1535</v>
      </c>
      <c r="I364" s="1">
        <f t="shared" ref="I364:I366" si="1509">VALUE(CONCATENATE(LEFT(H364,LEN(H364)-2),":",RIGHT(H364,2)))</f>
        <v>0.64930555555555558</v>
      </c>
      <c r="J364" s="1" t="str">
        <f t="shared" ref="J364:J366" si="1510">IF(OR(B365&lt;&gt;"",E365=""),I364+TIME(0,5,0),"")</f>
        <v/>
      </c>
      <c r="K364">
        <f t="shared" ref="K364:K366" si="1511">IF(AND(OR(AND(B364&lt;&gt;"",B365=""),AND(B364="",B365="")),E365&lt;&gt;""),(G365-I364)*1440,"")</f>
        <v>8.999999999999968</v>
      </c>
      <c r="L364">
        <f t="shared" ref="L364:L366" si="1512">(I364-G364)*1440</f>
        <v>8.0000000000001315</v>
      </c>
      <c r="M364">
        <f t="shared" ref="M364:M366" si="1513">IF(B364&lt;&gt;"",1,M363+1)</f>
        <v>2</v>
      </c>
      <c r="N364">
        <f t="shared" ref="N364:N366" ca="1" si="1514">OFFSET(C364,-M364+1,0)</f>
        <v>1354</v>
      </c>
      <c r="O364" t="str">
        <f t="shared" ref="O364:O366" si="1515">IF(J364&lt;&gt;"",(J364-VALUE(CONCATENATE(LEFT(N364,LEN(N364)-2),":",RIGHT(N364,2))))*1440,"")</f>
        <v/>
      </c>
      <c r="P364">
        <f t="shared" ref="P364:P366" si="1516">IF(K364&lt;&gt;"",(E364+E365)*K364/2,E364*5/2)</f>
        <v>238.49999999999915</v>
      </c>
      <c r="Q364" s="7">
        <f t="shared" ref="Q364:Q366" si="1517">IF(K364&lt;&gt;"",(E365-E364)*K364/LN((E365+0.000001)/(E364+0.000001)),-5*(E364-0.000001)/(LN(1/E364)-13.8155))</f>
        <v>150.35133142494277</v>
      </c>
      <c r="R364">
        <f t="shared" ref="R364:R366" si="1518">(E364*L364)</f>
        <v>24.000000000000394</v>
      </c>
      <c r="S364">
        <f t="shared" ref="S364:S366" si="1519">P364+R364</f>
        <v>262.49999999999955</v>
      </c>
      <c r="T364" s="7">
        <f t="shared" ref="T364:T366" si="1520">Q364+R364</f>
        <v>174.35133142494317</v>
      </c>
    </row>
    <row r="365" spans="1:20" x14ac:dyDescent="0.2">
      <c r="B365" s="61"/>
      <c r="D365" s="65"/>
      <c r="E365" s="4">
        <v>50</v>
      </c>
      <c r="F365" s="4">
        <v>1544</v>
      </c>
      <c r="G365" s="6">
        <f t="shared" si="1508"/>
        <v>0.65555555555555556</v>
      </c>
      <c r="H365" s="4">
        <v>1553</v>
      </c>
      <c r="I365" s="1">
        <f t="shared" si="1509"/>
        <v>0.66180555555555554</v>
      </c>
      <c r="J365" s="1">
        <f t="shared" si="1510"/>
        <v>0.66527777777777775</v>
      </c>
      <c r="K365" t="str">
        <f t="shared" si="1511"/>
        <v/>
      </c>
      <c r="L365">
        <f t="shared" si="1512"/>
        <v>8.999999999999968</v>
      </c>
      <c r="M365">
        <f t="shared" si="1513"/>
        <v>3</v>
      </c>
      <c r="N365">
        <f t="shared" ca="1" si="1514"/>
        <v>1354</v>
      </c>
      <c r="O365">
        <f t="shared" ca="1" si="1515"/>
        <v>123.99999999999989</v>
      </c>
      <c r="P365">
        <f t="shared" si="1516"/>
        <v>125</v>
      </c>
      <c r="Q365" s="7">
        <f t="shared" si="1517"/>
        <v>14.102364719732718</v>
      </c>
      <c r="R365">
        <f t="shared" si="1518"/>
        <v>449.99999999999841</v>
      </c>
      <c r="S365">
        <f t="shared" si="1519"/>
        <v>574.99999999999841</v>
      </c>
      <c r="T365" s="7">
        <f t="shared" si="1520"/>
        <v>464.1023647197311</v>
      </c>
    </row>
    <row r="366" spans="1:20" x14ac:dyDescent="0.2">
      <c r="A366">
        <v>1</v>
      </c>
      <c r="B366" s="61">
        <v>45541</v>
      </c>
      <c r="C366">
        <v>1036</v>
      </c>
      <c r="D366" s="79">
        <v>3</v>
      </c>
      <c r="E366" s="4">
        <v>0.01</v>
      </c>
      <c r="F366" s="4">
        <v>1056</v>
      </c>
      <c r="G366" s="6">
        <f t="shared" si="1508"/>
        <v>0.45555555555555555</v>
      </c>
      <c r="H366" s="4">
        <v>1100</v>
      </c>
      <c r="I366" s="1">
        <f t="shared" si="1509"/>
        <v>0.45833333333333331</v>
      </c>
      <c r="J366" s="1" t="str">
        <f t="shared" si="1510"/>
        <v/>
      </c>
      <c r="K366">
        <f t="shared" si="1511"/>
        <v>11.999999999999957</v>
      </c>
      <c r="L366">
        <f t="shared" si="1512"/>
        <v>3.9999999999999858</v>
      </c>
      <c r="M366">
        <f t="shared" si="1513"/>
        <v>1</v>
      </c>
      <c r="N366">
        <f t="shared" ca="1" si="1514"/>
        <v>1036</v>
      </c>
      <c r="O366" t="str">
        <f t="shared" si="1515"/>
        <v/>
      </c>
      <c r="P366">
        <f t="shared" si="1516"/>
        <v>222.05999999999921</v>
      </c>
      <c r="Q366" s="7">
        <f t="shared" si="1517"/>
        <v>54.026368215358488</v>
      </c>
      <c r="R366">
        <f t="shared" si="1518"/>
        <v>3.9999999999999862E-2</v>
      </c>
      <c r="S366">
        <f t="shared" si="1519"/>
        <v>222.0999999999992</v>
      </c>
      <c r="T366" s="7">
        <f t="shared" si="1520"/>
        <v>54.066368215358487</v>
      </c>
    </row>
    <row r="367" spans="1:20" x14ac:dyDescent="0.2">
      <c r="B367" s="61"/>
      <c r="D367" s="21"/>
      <c r="E367" s="4">
        <v>37</v>
      </c>
      <c r="F367" s="4">
        <v>1112</v>
      </c>
      <c r="G367" s="6">
        <f t="shared" ref="G367:G370" si="1521">VALUE(CONCATENATE(LEFT(F367,LEN(F367)-2),":",RIGHT(F367,2)))</f>
        <v>0.46666666666666662</v>
      </c>
      <c r="H367" s="4">
        <v>1115</v>
      </c>
      <c r="I367" s="1">
        <f t="shared" ref="I367:I370" si="1522">VALUE(CONCATENATE(LEFT(H367,LEN(H367)-2),":",RIGHT(H367,2)))</f>
        <v>0.46875</v>
      </c>
      <c r="J367" s="1">
        <f t="shared" ref="J367:J370" si="1523">IF(OR(B368&lt;&gt;"",E368=""),I367+TIME(0,5,0),"")</f>
        <v>0.47222222222222221</v>
      </c>
      <c r="K367" t="str">
        <f t="shared" ref="K367:K370" si="1524">IF(AND(OR(AND(B367&lt;&gt;"",B368=""),AND(B367="",B368="")),E368&lt;&gt;""),(G368-I367)*1440,"")</f>
        <v/>
      </c>
      <c r="L367">
        <f t="shared" ref="L367:L370" si="1525">(I367-G367)*1440</f>
        <v>3.0000000000000693</v>
      </c>
      <c r="M367">
        <f t="shared" ref="M367:M370" si="1526">IF(B367&lt;&gt;"",1,M366+1)</f>
        <v>2</v>
      </c>
      <c r="N367">
        <f t="shared" ref="N367:N370" ca="1" si="1527">OFFSET(C367,-M367+1,0)</f>
        <v>1036</v>
      </c>
      <c r="O367">
        <f t="shared" ref="O367:O370" ca="1" si="1528">IF(J367&lt;&gt;"",(J367-VALUE(CONCATENATE(LEFT(N367,LEN(N367)-2),":",RIGHT(N367,2))))*1440,"")</f>
        <v>44</v>
      </c>
      <c r="P367">
        <f t="shared" ref="P367:P370" si="1529">IF(K367&lt;&gt;"",(E367+E368)*K367/2,E367*5/2)</f>
        <v>92.5</v>
      </c>
      <c r="Q367" s="7">
        <f t="shared" ref="Q367:Q370" si="1530">IF(K367&lt;&gt;"",(E368-E367)*K367/LN((E368+0.000001)/(E367+0.000001)),-5*(E367-0.000001)/(LN(1/E367)-13.8155))</f>
        <v>10.616065557900347</v>
      </c>
      <c r="R367">
        <f t="shared" ref="R367:R370" si="1531">(E367*L367)</f>
        <v>111.00000000000256</v>
      </c>
      <c r="S367">
        <f t="shared" ref="S367:S370" si="1532">P367+R367</f>
        <v>203.50000000000256</v>
      </c>
      <c r="T367" s="7">
        <f t="shared" ref="T367:T370" si="1533">Q367+R367</f>
        <v>121.6160655579029</v>
      </c>
    </row>
    <row r="368" spans="1:20" x14ac:dyDescent="0.2">
      <c r="B368" s="61">
        <v>45541</v>
      </c>
      <c r="C368">
        <v>1317</v>
      </c>
      <c r="D368" s="21"/>
      <c r="E368" s="4">
        <v>0.01</v>
      </c>
      <c r="F368" s="4">
        <v>1346</v>
      </c>
      <c r="G368" s="6">
        <f t="shared" si="1521"/>
        <v>0.57361111111111118</v>
      </c>
      <c r="H368" s="4">
        <v>1352</v>
      </c>
      <c r="I368" s="1">
        <f t="shared" si="1522"/>
        <v>0.57777777777777783</v>
      </c>
      <c r="J368" s="1" t="str">
        <f t="shared" si="1523"/>
        <v/>
      </c>
      <c r="K368">
        <f t="shared" si="1524"/>
        <v>13.99999999999995</v>
      </c>
      <c r="L368">
        <f t="shared" si="1525"/>
        <v>5.9999999999999787</v>
      </c>
      <c r="M368">
        <f t="shared" si="1526"/>
        <v>1</v>
      </c>
      <c r="N368">
        <f t="shared" ca="1" si="1527"/>
        <v>1317</v>
      </c>
      <c r="O368" t="str">
        <f t="shared" si="1528"/>
        <v/>
      </c>
      <c r="P368">
        <f t="shared" si="1529"/>
        <v>105.06999999999962</v>
      </c>
      <c r="Q368" s="7">
        <f t="shared" si="1530"/>
        <v>28.696368558884558</v>
      </c>
      <c r="R368">
        <f t="shared" si="1531"/>
        <v>5.999999999999979E-2</v>
      </c>
      <c r="S368">
        <f t="shared" si="1532"/>
        <v>105.12999999999963</v>
      </c>
      <c r="T368" s="7">
        <f t="shared" si="1533"/>
        <v>28.756368558884557</v>
      </c>
    </row>
    <row r="369" spans="1:20" x14ac:dyDescent="0.2">
      <c r="B369" s="11"/>
      <c r="D369" s="21"/>
      <c r="E369" s="4">
        <v>15</v>
      </c>
      <c r="F369" s="4">
        <v>1406</v>
      </c>
      <c r="G369" s="6">
        <f t="shared" si="1521"/>
        <v>0.58750000000000002</v>
      </c>
      <c r="H369" s="4">
        <v>1438</v>
      </c>
      <c r="I369" s="1">
        <f t="shared" si="1522"/>
        <v>0.60972222222222217</v>
      </c>
      <c r="J369" s="1">
        <f t="shared" si="1523"/>
        <v>0.61319444444444438</v>
      </c>
      <c r="K369" t="str">
        <f t="shared" si="1524"/>
        <v/>
      </c>
      <c r="L369">
        <f t="shared" si="1525"/>
        <v>31.999999999999886</v>
      </c>
      <c r="M369">
        <f t="shared" si="1526"/>
        <v>2</v>
      </c>
      <c r="N369">
        <f t="shared" ca="1" si="1527"/>
        <v>1317</v>
      </c>
      <c r="O369">
        <f t="shared" ca="1" si="1528"/>
        <v>85.999999999999858</v>
      </c>
      <c r="P369">
        <f t="shared" si="1529"/>
        <v>37.5</v>
      </c>
      <c r="Q369" s="7">
        <f t="shared" si="1530"/>
        <v>4.5389758306902523</v>
      </c>
      <c r="R369">
        <f t="shared" si="1531"/>
        <v>479.99999999999829</v>
      </c>
      <c r="S369">
        <f t="shared" si="1532"/>
        <v>517.49999999999829</v>
      </c>
      <c r="T369" s="7">
        <f t="shared" si="1533"/>
        <v>484.53897583068857</v>
      </c>
    </row>
    <row r="370" spans="1:20" x14ac:dyDescent="0.2">
      <c r="A370">
        <v>1</v>
      </c>
      <c r="B370" s="61">
        <v>45544</v>
      </c>
      <c r="C370">
        <v>1002</v>
      </c>
      <c r="D370" s="79">
        <v>3</v>
      </c>
      <c r="E370" s="4">
        <v>0.01</v>
      </c>
      <c r="F370" s="4">
        <v>1020</v>
      </c>
      <c r="G370" s="6">
        <f t="shared" si="1521"/>
        <v>0.43055555555555558</v>
      </c>
      <c r="H370" s="4">
        <v>1038</v>
      </c>
      <c r="I370" s="1">
        <f t="shared" si="1522"/>
        <v>0.44305555555555554</v>
      </c>
      <c r="J370" s="1" t="str">
        <f t="shared" si="1523"/>
        <v/>
      </c>
      <c r="K370">
        <f t="shared" si="1524"/>
        <v>12.000000000000037</v>
      </c>
      <c r="L370">
        <f t="shared" si="1525"/>
        <v>17.999999999999936</v>
      </c>
      <c r="M370">
        <f t="shared" si="1526"/>
        <v>1</v>
      </c>
      <c r="N370">
        <f t="shared" ca="1" si="1527"/>
        <v>1002</v>
      </c>
      <c r="O370" t="str">
        <f t="shared" si="1528"/>
        <v/>
      </c>
      <c r="P370">
        <f t="shared" si="1529"/>
        <v>600.06000000000188</v>
      </c>
      <c r="Q370" s="7">
        <f t="shared" si="1530"/>
        <v>130.27672998597816</v>
      </c>
      <c r="R370">
        <f t="shared" si="1531"/>
        <v>0.17999999999999935</v>
      </c>
      <c r="S370">
        <f t="shared" si="1532"/>
        <v>600.24000000000183</v>
      </c>
      <c r="T370" s="7">
        <f t="shared" si="1533"/>
        <v>130.45672998597817</v>
      </c>
    </row>
    <row r="371" spans="1:20" x14ac:dyDescent="0.2">
      <c r="B371" s="61"/>
      <c r="D371" s="21"/>
      <c r="E371" s="4">
        <v>100</v>
      </c>
      <c r="F371" s="4">
        <v>1050</v>
      </c>
      <c r="G371" s="6">
        <f t="shared" ref="G371:G375" si="1534">VALUE(CONCATENATE(LEFT(F371,LEN(F371)-2),":",RIGHT(F371,2)))</f>
        <v>0.4513888888888889</v>
      </c>
      <c r="H371" s="4">
        <v>1149</v>
      </c>
      <c r="I371" s="1">
        <f t="shared" ref="I371:I375" si="1535">VALUE(CONCATENATE(LEFT(H371,LEN(H371)-2),":",RIGHT(H371,2)))</f>
        <v>0.49236111111111108</v>
      </c>
      <c r="J371" s="1">
        <f t="shared" ref="J371:J375" si="1536">IF(OR(B372&lt;&gt;"",E372=""),I371+TIME(0,5,0),"")</f>
        <v>0.49583333333333329</v>
      </c>
      <c r="K371" t="str">
        <f t="shared" ref="K371:K375" si="1537">IF(AND(OR(AND(B371&lt;&gt;"",B372=""),AND(B371="",B372="")),E372&lt;&gt;""),(G372-I371)*1440,"")</f>
        <v/>
      </c>
      <c r="L371">
        <f t="shared" ref="L371:L375" si="1538">(I371-G371)*1440</f>
        <v>58.99999999999995</v>
      </c>
      <c r="M371">
        <f t="shared" ref="M371:M375" si="1539">IF(B371&lt;&gt;"",1,M370+1)</f>
        <v>2</v>
      </c>
      <c r="N371">
        <f t="shared" ref="N371:N375" ca="1" si="1540">OFFSET(C371,-M371+1,0)</f>
        <v>1002</v>
      </c>
      <c r="O371">
        <f t="shared" ref="O371:O375" ca="1" si="1541">IF(J371&lt;&gt;"",(J371-VALUE(CONCATENATE(LEFT(N371,LEN(N371)-2),":",RIGHT(N371,2))))*1440,"")</f>
        <v>111.99999999999991</v>
      </c>
      <c r="P371">
        <f t="shared" ref="P371:P375" si="1542">IF(K371&lt;&gt;"",(E371+E372)*K371/2,E371*5/2)</f>
        <v>250</v>
      </c>
      <c r="Q371" s="7">
        <f t="shared" ref="Q371:Q375" si="1543">IF(K371&lt;&gt;"",(E372-E371)*K371/LN((E372+0.000001)/(E371+0.000001)),-5*(E371-0.000001)/(LN(1/E371)-13.8155))</f>
        <v>27.143420404993254</v>
      </c>
      <c r="R371">
        <f t="shared" ref="R371:R375" si="1544">(E371*L371)</f>
        <v>5899.9999999999955</v>
      </c>
      <c r="S371">
        <f t="shared" ref="S371:S375" si="1545">P371+R371</f>
        <v>6149.9999999999955</v>
      </c>
      <c r="T371" s="7">
        <f t="shared" ref="T371:T375" si="1546">Q371+R371</f>
        <v>5927.1434204049883</v>
      </c>
    </row>
    <row r="372" spans="1:20" x14ac:dyDescent="0.2">
      <c r="B372" s="61">
        <v>45544</v>
      </c>
      <c r="C372">
        <v>1342</v>
      </c>
      <c r="D372" s="65"/>
      <c r="E372" s="4">
        <v>0.01</v>
      </c>
      <c r="F372" s="4">
        <v>1454</v>
      </c>
      <c r="G372" s="6">
        <f t="shared" si="1534"/>
        <v>0.62083333333333335</v>
      </c>
      <c r="H372" s="4">
        <v>1509</v>
      </c>
      <c r="I372" s="1">
        <f t="shared" si="1535"/>
        <v>0.63124999999999998</v>
      </c>
      <c r="J372" s="1" t="str">
        <f t="shared" si="1536"/>
        <v/>
      </c>
      <c r="K372">
        <f t="shared" si="1537"/>
        <v>22.000000000000082</v>
      </c>
      <c r="L372">
        <f t="shared" si="1538"/>
        <v>14.999999999999947</v>
      </c>
      <c r="M372">
        <f t="shared" si="1539"/>
        <v>1</v>
      </c>
      <c r="N372">
        <f t="shared" ca="1" si="1540"/>
        <v>1342</v>
      </c>
      <c r="O372" t="str">
        <f t="shared" si="1541"/>
        <v/>
      </c>
      <c r="P372">
        <f t="shared" si="1542"/>
        <v>825.11000000000308</v>
      </c>
      <c r="Q372" s="7">
        <f t="shared" si="1543"/>
        <v>184.89988422918734</v>
      </c>
      <c r="R372">
        <f t="shared" si="1544"/>
        <v>0.14999999999999947</v>
      </c>
      <c r="S372">
        <f t="shared" si="1545"/>
        <v>825.26000000000306</v>
      </c>
      <c r="T372" s="7">
        <f t="shared" si="1546"/>
        <v>185.04988422918734</v>
      </c>
    </row>
    <row r="373" spans="1:20" x14ac:dyDescent="0.2">
      <c r="B373" s="61"/>
      <c r="D373" s="65"/>
      <c r="E373" s="4">
        <v>75</v>
      </c>
      <c r="F373" s="4">
        <v>1531</v>
      </c>
      <c r="G373" s="6">
        <f t="shared" si="1534"/>
        <v>0.64652777777777781</v>
      </c>
      <c r="H373" s="4">
        <v>1550</v>
      </c>
      <c r="I373" s="1">
        <f t="shared" si="1535"/>
        <v>0.65972222222222221</v>
      </c>
      <c r="J373" s="1" t="str">
        <f t="shared" si="1536"/>
        <v/>
      </c>
      <c r="K373">
        <f t="shared" si="1537"/>
        <v>1.9999999999999929</v>
      </c>
      <c r="L373">
        <f t="shared" si="1538"/>
        <v>18.999999999999932</v>
      </c>
      <c r="M373">
        <f t="shared" si="1539"/>
        <v>2</v>
      </c>
      <c r="N373">
        <f t="shared" ca="1" si="1540"/>
        <v>1342</v>
      </c>
      <c r="O373" t="str">
        <f t="shared" si="1541"/>
        <v/>
      </c>
      <c r="P373">
        <f t="shared" si="1542"/>
        <v>224.9999999999992</v>
      </c>
      <c r="Q373" s="7">
        <f t="shared" si="1543"/>
        <v>216.40425821471271</v>
      </c>
      <c r="R373">
        <f t="shared" si="1544"/>
        <v>1424.999999999995</v>
      </c>
      <c r="S373">
        <f t="shared" si="1545"/>
        <v>1649.9999999999941</v>
      </c>
      <c r="T373" s="7">
        <f t="shared" si="1546"/>
        <v>1641.4042582147076</v>
      </c>
    </row>
    <row r="374" spans="1:20" x14ac:dyDescent="0.2">
      <c r="B374" s="11"/>
      <c r="D374" s="21"/>
      <c r="E374" s="4">
        <v>150</v>
      </c>
      <c r="F374" s="4">
        <v>1552</v>
      </c>
      <c r="G374" s="6">
        <f t="shared" si="1534"/>
        <v>0.66111111111111109</v>
      </c>
      <c r="H374" s="4">
        <v>1636</v>
      </c>
      <c r="I374" s="1">
        <f t="shared" si="1535"/>
        <v>0.69166666666666676</v>
      </c>
      <c r="J374" s="1">
        <f t="shared" si="1536"/>
        <v>0.69513888888888897</v>
      </c>
      <c r="K374" t="str">
        <f t="shared" si="1537"/>
        <v/>
      </c>
      <c r="L374">
        <f t="shared" si="1538"/>
        <v>44.000000000000163</v>
      </c>
      <c r="M374">
        <f t="shared" si="1539"/>
        <v>3</v>
      </c>
      <c r="N374">
        <f t="shared" ca="1" si="1540"/>
        <v>1342</v>
      </c>
      <c r="O374">
        <f t="shared" ca="1" si="1541"/>
        <v>179.00000000000017</v>
      </c>
      <c r="P374">
        <f t="shared" si="1542"/>
        <v>375</v>
      </c>
      <c r="Q374" s="7">
        <f t="shared" si="1543"/>
        <v>39.838234628813851</v>
      </c>
      <c r="R374">
        <f t="shared" si="1544"/>
        <v>6600.0000000000246</v>
      </c>
      <c r="S374">
        <f t="shared" si="1545"/>
        <v>6975.0000000000246</v>
      </c>
      <c r="T374" s="7">
        <f t="shared" si="1546"/>
        <v>6639.8382346288381</v>
      </c>
    </row>
    <row r="375" spans="1:20" x14ac:dyDescent="0.2">
      <c r="A375">
        <v>1</v>
      </c>
      <c r="B375" s="61">
        <v>45545</v>
      </c>
      <c r="C375">
        <v>918</v>
      </c>
      <c r="D375" s="79">
        <v>3</v>
      </c>
      <c r="E375" s="4">
        <v>0.01</v>
      </c>
      <c r="F375" s="4">
        <v>1009</v>
      </c>
      <c r="G375" s="6">
        <f t="shared" si="1534"/>
        <v>0.42291666666666666</v>
      </c>
      <c r="H375" s="4">
        <v>1025</v>
      </c>
      <c r="I375" s="1">
        <f t="shared" si="1535"/>
        <v>0.43402777777777773</v>
      </c>
      <c r="J375" s="1" t="str">
        <f t="shared" si="1536"/>
        <v/>
      </c>
      <c r="K375">
        <f t="shared" si="1537"/>
        <v>19.000000000000014</v>
      </c>
      <c r="L375">
        <f t="shared" si="1538"/>
        <v>15.999999999999943</v>
      </c>
      <c r="M375">
        <f t="shared" si="1539"/>
        <v>1</v>
      </c>
      <c r="N375">
        <f t="shared" ca="1" si="1540"/>
        <v>918</v>
      </c>
      <c r="O375" t="str">
        <f t="shared" si="1541"/>
        <v/>
      </c>
      <c r="P375">
        <f t="shared" si="1542"/>
        <v>237.5950000000002</v>
      </c>
      <c r="Q375" s="7">
        <f t="shared" si="1543"/>
        <v>60.686768110398866</v>
      </c>
      <c r="R375">
        <f t="shared" si="1544"/>
        <v>0.15999999999999945</v>
      </c>
      <c r="S375">
        <f t="shared" si="1545"/>
        <v>237.75500000000019</v>
      </c>
      <c r="T375" s="7">
        <f t="shared" si="1546"/>
        <v>60.846768110398862</v>
      </c>
    </row>
    <row r="376" spans="1:20" x14ac:dyDescent="0.2">
      <c r="B376" s="61"/>
      <c r="D376" s="21"/>
      <c r="E376" s="4">
        <v>25</v>
      </c>
      <c r="F376" s="4">
        <v>1044</v>
      </c>
      <c r="G376" s="6">
        <f t="shared" ref="G376:G378" si="1547">VALUE(CONCATENATE(LEFT(F376,LEN(F376)-2),":",RIGHT(F376,2)))</f>
        <v>0.44722222222222219</v>
      </c>
      <c r="H376" s="4">
        <v>1053</v>
      </c>
      <c r="I376" s="1">
        <f t="shared" ref="I376:I378" si="1548">VALUE(CONCATENATE(LEFT(H376,LEN(H376)-2),":",RIGHT(H376,2)))</f>
        <v>0.45347222222222222</v>
      </c>
      <c r="J376" s="1" t="str">
        <f t="shared" ref="J376:J378" si="1549">IF(OR(B377&lt;&gt;"",E377=""),I376+TIME(0,5,0),"")</f>
        <v/>
      </c>
      <c r="K376">
        <f t="shared" ref="K376:K378" si="1550">IF(AND(OR(AND(B376&lt;&gt;"",B377=""),AND(B376="",B377="")),E377&lt;&gt;""),(G377-I376)*1440,"")</f>
        <v>18.000000000000014</v>
      </c>
      <c r="L376">
        <f t="shared" ref="L376:L378" si="1551">(I376-G376)*1440</f>
        <v>9.000000000000048</v>
      </c>
      <c r="M376">
        <f t="shared" ref="M376:M378" si="1552">IF(B376&lt;&gt;"",1,M375+1)</f>
        <v>2</v>
      </c>
      <c r="N376">
        <f t="shared" ref="N376:N378" ca="1" si="1553">OFFSET(C376,-M376+1,0)</f>
        <v>918</v>
      </c>
      <c r="O376" t="str">
        <f t="shared" ref="O376:O378" si="1554">IF(J376&lt;&gt;"",(J376-VALUE(CONCATENATE(LEFT(N376,LEN(N376)-2),":",RIGHT(N376,2))))*1440,"")</f>
        <v/>
      </c>
      <c r="P376">
        <f t="shared" ref="P376:P378" si="1555">IF(K376&lt;&gt;"",(E376+E377)*K376/2,E376*5/2)</f>
        <v>229.50000000000017</v>
      </c>
      <c r="Q376" s="7">
        <f t="shared" ref="Q376:Q378" si="1556">IF(K376&lt;&gt;"",(E377-E376)*K376/LN((E377+0.000001)/(E376+0.000001)),-5*(E376-0.000001)/(LN(1/E376)-13.8155))</f>
        <v>112.72945489778425</v>
      </c>
      <c r="R376">
        <f t="shared" ref="R376:R378" si="1557">(E376*L376)</f>
        <v>225.00000000000119</v>
      </c>
      <c r="S376">
        <f t="shared" ref="S376:S378" si="1558">P376+R376</f>
        <v>454.50000000000136</v>
      </c>
      <c r="T376" s="7">
        <f t="shared" ref="T376:T378" si="1559">Q376+R376</f>
        <v>337.72945489778544</v>
      </c>
    </row>
    <row r="377" spans="1:20" x14ac:dyDescent="0.2">
      <c r="B377" s="11"/>
      <c r="D377" s="21"/>
      <c r="E377" s="4">
        <v>0.5</v>
      </c>
      <c r="F377" s="4">
        <v>1111</v>
      </c>
      <c r="G377" s="6">
        <f t="shared" si="1547"/>
        <v>0.46597222222222223</v>
      </c>
      <c r="H377" s="4">
        <v>1118</v>
      </c>
      <c r="I377" s="1">
        <f t="shared" si="1548"/>
        <v>0.47083333333333338</v>
      </c>
      <c r="J377" s="1">
        <f t="shared" si="1549"/>
        <v>0.47430555555555559</v>
      </c>
      <c r="K377" t="str">
        <f t="shared" si="1550"/>
        <v/>
      </c>
      <c r="L377">
        <f t="shared" si="1551"/>
        <v>7.0000000000000551</v>
      </c>
      <c r="M377">
        <f t="shared" si="1552"/>
        <v>3</v>
      </c>
      <c r="N377">
        <f t="shared" ca="1" si="1553"/>
        <v>918</v>
      </c>
      <c r="O377">
        <f t="shared" ca="1" si="1554"/>
        <v>125.00000000000003</v>
      </c>
      <c r="P377">
        <f t="shared" si="1555"/>
        <v>1.25</v>
      </c>
      <c r="Q377" s="7">
        <f t="shared" si="1556"/>
        <v>0.19051423432971509</v>
      </c>
      <c r="R377">
        <f t="shared" si="1557"/>
        <v>3.5000000000000275</v>
      </c>
      <c r="S377">
        <f t="shared" si="1558"/>
        <v>4.7500000000000275</v>
      </c>
      <c r="T377" s="7">
        <f t="shared" si="1559"/>
        <v>3.6905142343297426</v>
      </c>
    </row>
    <row r="378" spans="1:20" x14ac:dyDescent="0.2">
      <c r="A378">
        <v>1</v>
      </c>
      <c r="B378" s="61">
        <v>45546</v>
      </c>
      <c r="C378">
        <v>1237</v>
      </c>
      <c r="D378" s="79">
        <v>2</v>
      </c>
      <c r="E378" s="4">
        <v>0.01</v>
      </c>
      <c r="F378" s="4">
        <v>1251</v>
      </c>
      <c r="G378" s="6">
        <f t="shared" si="1547"/>
        <v>0.53541666666666665</v>
      </c>
      <c r="H378" s="4">
        <v>1253</v>
      </c>
      <c r="I378" s="1">
        <f t="shared" si="1548"/>
        <v>0.53680555555555554</v>
      </c>
      <c r="J378" s="1">
        <f t="shared" si="1549"/>
        <v>0.54027777777777775</v>
      </c>
      <c r="K378" t="str">
        <f t="shared" si="1550"/>
        <v/>
      </c>
      <c r="L378">
        <f t="shared" si="1551"/>
        <v>1.9999999999999929</v>
      </c>
      <c r="M378">
        <f t="shared" si="1552"/>
        <v>1</v>
      </c>
      <c r="N378">
        <f t="shared" ca="1" si="1553"/>
        <v>1237</v>
      </c>
      <c r="O378">
        <f t="shared" ca="1" si="1554"/>
        <v>20.999999999999925</v>
      </c>
      <c r="P378">
        <f t="shared" si="1555"/>
        <v>2.5000000000000001E-2</v>
      </c>
      <c r="Q378" s="7">
        <f t="shared" si="1556"/>
        <v>5.4281443780592247E-3</v>
      </c>
      <c r="R378">
        <f t="shared" si="1557"/>
        <v>1.9999999999999931E-2</v>
      </c>
      <c r="S378">
        <f t="shared" si="1558"/>
        <v>4.4999999999999929E-2</v>
      </c>
      <c r="T378" s="7">
        <f t="shared" si="1559"/>
        <v>2.5428144378059157E-2</v>
      </c>
    </row>
    <row r="379" spans="1:20" x14ac:dyDescent="0.2">
      <c r="A379">
        <v>1</v>
      </c>
      <c r="B379" s="61">
        <v>45547</v>
      </c>
      <c r="C379">
        <v>1228</v>
      </c>
      <c r="D379" s="79" t="s">
        <v>67</v>
      </c>
      <c r="E379" s="4">
        <v>0.01</v>
      </c>
      <c r="F379" s="4">
        <v>1444</v>
      </c>
      <c r="G379" s="6">
        <f t="shared" ref="G379" si="1560">VALUE(CONCATENATE(LEFT(F379,LEN(F379)-2),":",RIGHT(F379,2)))</f>
        <v>0.61388888888888882</v>
      </c>
      <c r="H379" s="4">
        <v>1446</v>
      </c>
      <c r="I379" s="1">
        <f t="shared" ref="I379" si="1561">VALUE(CONCATENATE(LEFT(H379,LEN(H379)-2),":",RIGHT(H379,2)))</f>
        <v>0.61527777777777781</v>
      </c>
      <c r="J379" s="1">
        <f t="shared" ref="J379" si="1562">IF(OR(B380&lt;&gt;"",E380=""),I379+TIME(0,5,0),"")</f>
        <v>0.61875000000000002</v>
      </c>
      <c r="K379" t="str">
        <f t="shared" ref="K379" si="1563">IF(AND(OR(AND(B379&lt;&gt;"",B380=""),AND(B379="",B380="")),E380&lt;&gt;""),(G380-I379)*1440,"")</f>
        <v/>
      </c>
      <c r="L379">
        <f t="shared" ref="L379" si="1564">(I379-G379)*1440</f>
        <v>2.0000000000001528</v>
      </c>
      <c r="M379">
        <f t="shared" ref="M379" si="1565">IF(B379&lt;&gt;"",1,M378+1)</f>
        <v>1</v>
      </c>
      <c r="N379">
        <f t="shared" ref="N379" ca="1" si="1566">OFFSET(C379,-M379+1,0)</f>
        <v>1228</v>
      </c>
      <c r="O379">
        <f t="shared" ref="O379" ca="1" si="1567">IF(J379&lt;&gt;"",(J379-VALUE(CONCATENATE(LEFT(N379,LEN(N379)-2),":",RIGHT(N379,2))))*1440,"")</f>
        <v>142.99999999999997</v>
      </c>
      <c r="P379">
        <f t="shared" ref="P379" si="1568">IF(K379&lt;&gt;"",(E379+E380)*K379/2,E379*5/2)</f>
        <v>2.5000000000000001E-2</v>
      </c>
      <c r="Q379" s="7">
        <f t="shared" ref="Q379" si="1569">IF(K379&lt;&gt;"",(E380-E379)*K379/LN((E380+0.000001)/(E379+0.000001)),-5*(E379-0.000001)/(LN(1/E379)-13.8155))</f>
        <v>5.4281443780592247E-3</v>
      </c>
      <c r="R379">
        <f t="shared" ref="R379" si="1570">(E379*L379)</f>
        <v>2.0000000000001527E-2</v>
      </c>
      <c r="S379">
        <f t="shared" ref="S379" si="1571">P379+R379</f>
        <v>4.5000000000001525E-2</v>
      </c>
      <c r="T379" s="7">
        <f t="shared" ref="T379" si="1572">Q379+R379</f>
        <v>2.5428144378060753E-2</v>
      </c>
    </row>
    <row r="380" spans="1:20" x14ac:dyDescent="0.2">
      <c r="A380">
        <v>1</v>
      </c>
      <c r="B380" s="61">
        <v>45548</v>
      </c>
      <c r="C380">
        <v>1125</v>
      </c>
      <c r="D380" s="79" t="s">
        <v>45</v>
      </c>
      <c r="E380" s="4">
        <v>0.01</v>
      </c>
      <c r="F380" s="4">
        <v>1138</v>
      </c>
      <c r="G380" s="6">
        <f t="shared" ref="G380" si="1573">VALUE(CONCATENATE(LEFT(F380,LEN(F380)-2),":",RIGHT(F380,2)))</f>
        <v>0.48472222222222222</v>
      </c>
      <c r="H380" s="4">
        <v>1142</v>
      </c>
      <c r="I380" s="1">
        <f t="shared" ref="I380" si="1574">VALUE(CONCATENATE(LEFT(H380,LEN(H380)-2),":",RIGHT(H380,2)))</f>
        <v>0.48749999999999999</v>
      </c>
      <c r="J380" s="1" t="str">
        <f t="shared" ref="J380" si="1575">IF(OR(B381&lt;&gt;"",E381=""),I380+TIME(0,5,0),"")</f>
        <v/>
      </c>
      <c r="K380">
        <f t="shared" ref="K380" si="1576">IF(AND(OR(AND(B380&lt;&gt;"",B381=""),AND(B380="",B381="")),E381&lt;&gt;""),(G381-I380)*1440,"")</f>
        <v>8.999999999999968</v>
      </c>
      <c r="L380">
        <f t="shared" ref="L380" si="1577">(I380-G380)*1440</f>
        <v>3.9999999999999858</v>
      </c>
      <c r="M380">
        <f t="shared" ref="M380" si="1578">IF(B380&lt;&gt;"",1,M379+1)</f>
        <v>1</v>
      </c>
      <c r="N380">
        <f t="shared" ref="N380" ca="1" si="1579">OFFSET(C380,-M380+1,0)</f>
        <v>1125</v>
      </c>
      <c r="O380" t="str">
        <f t="shared" ref="O380" si="1580">IF(J380&lt;&gt;"",(J380-VALUE(CONCATENATE(LEFT(N380,LEN(N380)-2),":",RIGHT(N380,2))))*1440,"")</f>
        <v/>
      </c>
      <c r="P380">
        <f t="shared" ref="P380" si="1581">IF(K380&lt;&gt;"",(E380+E381)*K380/2,E380*5/2)</f>
        <v>450.04499999999842</v>
      </c>
      <c r="Q380" s="7">
        <f t="shared" ref="Q380" si="1582">IF(K380&lt;&gt;"",(E381-E380)*K380/LN((E381+0.000001)/(E380+0.000001)),-5*(E380-0.000001)/(LN(1/E380)-13.8155))</f>
        <v>97.707547489482963</v>
      </c>
      <c r="R380">
        <f t="shared" ref="R380" si="1583">(E380*L380)</f>
        <v>3.9999999999999862E-2</v>
      </c>
      <c r="S380">
        <f t="shared" ref="S380" si="1584">P380+R380</f>
        <v>450.08499999999844</v>
      </c>
      <c r="T380" s="7">
        <f t="shared" ref="T380" si="1585">Q380+R380</f>
        <v>97.747547489482969</v>
      </c>
    </row>
    <row r="381" spans="1:20" x14ac:dyDescent="0.2">
      <c r="B381" s="61"/>
      <c r="D381" s="65"/>
      <c r="E381" s="4">
        <v>100</v>
      </c>
      <c r="F381" s="4">
        <v>1151</v>
      </c>
      <c r="G381" s="6">
        <f t="shared" ref="G381:G383" si="1586">VALUE(CONCATENATE(LEFT(F381,LEN(F381)-2),":",RIGHT(F381,2)))</f>
        <v>0.49374999999999997</v>
      </c>
      <c r="H381" s="4">
        <v>1152</v>
      </c>
      <c r="I381" s="1">
        <f t="shared" ref="I381:I383" si="1587">VALUE(CONCATENATE(LEFT(H381,LEN(H381)-2),":",RIGHT(H381,2)))</f>
        <v>0.49444444444444446</v>
      </c>
      <c r="J381" s="1">
        <f t="shared" ref="J381:J383" si="1588">IF(OR(B382&lt;&gt;"",E382=""),I381+TIME(0,5,0),"")</f>
        <v>0.49791666666666667</v>
      </c>
      <c r="K381" t="str">
        <f t="shared" ref="K381:K383" si="1589">IF(AND(OR(AND(B381&lt;&gt;"",B382=""),AND(B381="",B382="")),E382&lt;&gt;""),(G382-I381)*1440,"")</f>
        <v/>
      </c>
      <c r="L381">
        <f t="shared" ref="L381:L383" si="1590">(I381-G381)*1440</f>
        <v>1.0000000000000764</v>
      </c>
      <c r="M381">
        <f t="shared" ref="M381:M383" si="1591">IF(B381&lt;&gt;"",1,M380+1)</f>
        <v>2</v>
      </c>
      <c r="N381">
        <f t="shared" ref="N381:N383" ca="1" si="1592">OFFSET(C381,-M381+1,0)</f>
        <v>1125</v>
      </c>
      <c r="O381">
        <f t="shared" ref="O381:O383" ca="1" si="1593">IF(J381&lt;&gt;"",(J381-VALUE(CONCATENATE(LEFT(N381,LEN(N381)-2),":",RIGHT(N381,2))))*1440,"")</f>
        <v>32.000000000000043</v>
      </c>
      <c r="P381">
        <f t="shared" ref="P381:P383" si="1594">IF(K381&lt;&gt;"",(E381+E382)*K381/2,E381*5/2)</f>
        <v>250</v>
      </c>
      <c r="Q381" s="7">
        <f t="shared" ref="Q381:Q383" si="1595">IF(K381&lt;&gt;"",(E382-E381)*K381/LN((E382+0.000001)/(E381+0.000001)),-5*(E381-0.000001)/(LN(1/E381)-13.8155))</f>
        <v>27.143420404993254</v>
      </c>
      <c r="R381">
        <f t="shared" ref="R381:R383" si="1596">(E381*L381)</f>
        <v>100.00000000000765</v>
      </c>
      <c r="S381">
        <f t="shared" ref="S381:S383" si="1597">P381+R381</f>
        <v>350.00000000000762</v>
      </c>
      <c r="T381" s="7">
        <f t="shared" ref="T381:T383" si="1598">Q381+R381</f>
        <v>127.1434204050009</v>
      </c>
    </row>
    <row r="382" spans="1:20" x14ac:dyDescent="0.2">
      <c r="B382" s="61">
        <v>45548</v>
      </c>
      <c r="C382">
        <v>1321</v>
      </c>
      <c r="D382" s="65"/>
      <c r="E382" s="4">
        <v>0.01</v>
      </c>
      <c r="F382" s="4">
        <v>1337</v>
      </c>
      <c r="G382" s="6">
        <f t="shared" si="1586"/>
        <v>0.56736111111111109</v>
      </c>
      <c r="H382" s="4">
        <v>1402</v>
      </c>
      <c r="I382" s="1">
        <f t="shared" si="1587"/>
        <v>0.58472222222222225</v>
      </c>
      <c r="J382" s="1">
        <f t="shared" si="1588"/>
        <v>0.58819444444444446</v>
      </c>
      <c r="K382" t="str">
        <f t="shared" si="1589"/>
        <v/>
      </c>
      <c r="L382">
        <f t="shared" si="1590"/>
        <v>25.000000000000071</v>
      </c>
      <c r="M382">
        <f t="shared" si="1591"/>
        <v>1</v>
      </c>
      <c r="N382">
        <f t="shared" ca="1" si="1592"/>
        <v>1321</v>
      </c>
      <c r="O382">
        <f t="shared" ca="1" si="1593"/>
        <v>46</v>
      </c>
      <c r="P382">
        <f t="shared" si="1594"/>
        <v>2.5000000000000001E-2</v>
      </c>
      <c r="Q382" s="7">
        <f t="shared" si="1595"/>
        <v>5.4281443780592247E-3</v>
      </c>
      <c r="R382">
        <f t="shared" si="1596"/>
        <v>0.25000000000000072</v>
      </c>
      <c r="S382">
        <f t="shared" si="1597"/>
        <v>0.27500000000000074</v>
      </c>
      <c r="T382" s="7">
        <f t="shared" si="1598"/>
        <v>0.25542814437805994</v>
      </c>
    </row>
    <row r="383" spans="1:20" x14ac:dyDescent="0.2">
      <c r="A383">
        <v>1</v>
      </c>
      <c r="B383" s="61">
        <v>45551</v>
      </c>
      <c r="C383">
        <v>1346</v>
      </c>
      <c r="D383" s="79">
        <v>3</v>
      </c>
      <c r="E383" s="4">
        <v>0.01</v>
      </c>
      <c r="F383" s="4">
        <v>1438</v>
      </c>
      <c r="G383" s="6">
        <f t="shared" si="1586"/>
        <v>0.60972222222222217</v>
      </c>
      <c r="H383" s="4">
        <v>1453</v>
      </c>
      <c r="I383" s="1">
        <f t="shared" si="1587"/>
        <v>0.62013888888888891</v>
      </c>
      <c r="J383" s="1" t="str">
        <f t="shared" si="1588"/>
        <v/>
      </c>
      <c r="K383">
        <f t="shared" si="1589"/>
        <v>18.999999999999932</v>
      </c>
      <c r="L383">
        <f t="shared" si="1590"/>
        <v>15.000000000000107</v>
      </c>
      <c r="M383">
        <f t="shared" si="1591"/>
        <v>1</v>
      </c>
      <c r="N383">
        <f t="shared" ca="1" si="1592"/>
        <v>1346</v>
      </c>
      <c r="O383" t="str">
        <f t="shared" si="1593"/>
        <v/>
      </c>
      <c r="P383">
        <f t="shared" si="1594"/>
        <v>285.094999999999</v>
      </c>
      <c r="Q383" s="7">
        <f t="shared" si="1595"/>
        <v>71.170491425263791</v>
      </c>
      <c r="R383">
        <f t="shared" si="1596"/>
        <v>0.15000000000000108</v>
      </c>
      <c r="S383">
        <f t="shared" si="1597"/>
        <v>285.24499999999898</v>
      </c>
      <c r="T383" s="7">
        <f t="shared" si="1598"/>
        <v>71.320491425263796</v>
      </c>
    </row>
    <row r="384" spans="1:20" x14ac:dyDescent="0.2">
      <c r="B384" s="61"/>
      <c r="D384" s="65"/>
      <c r="E384" s="4">
        <v>30</v>
      </c>
      <c r="F384" s="4">
        <v>1512</v>
      </c>
      <c r="G384" s="6">
        <f t="shared" ref="G384:G385" si="1599">VALUE(CONCATENATE(LEFT(F384,LEN(F384)-2),":",RIGHT(F384,2)))</f>
        <v>0.6333333333333333</v>
      </c>
      <c r="H384" s="4">
        <v>1520</v>
      </c>
      <c r="I384" s="1">
        <f t="shared" ref="I384:I385" si="1600">VALUE(CONCATENATE(LEFT(H384,LEN(H384)-2),":",RIGHT(H384,2)))</f>
        <v>0.63888888888888895</v>
      </c>
      <c r="J384" s="1">
        <f t="shared" ref="J384:J385" si="1601">IF(OR(B385&lt;&gt;"",E385=""),I384+TIME(0,5,0),"")</f>
        <v>0.64236111111111116</v>
      </c>
      <c r="K384" t="str">
        <f t="shared" ref="K384:K385" si="1602">IF(AND(OR(AND(B384&lt;&gt;"",B385=""),AND(B384="",B385="")),E385&lt;&gt;""),(G385-I384)*1440,"")</f>
        <v/>
      </c>
      <c r="L384">
        <f t="shared" ref="L384:L385" si="1603">(I384-G384)*1440</f>
        <v>8.0000000000001315</v>
      </c>
      <c r="M384">
        <f t="shared" ref="M384:M385" si="1604">IF(B384&lt;&gt;"",1,M383+1)</f>
        <v>2</v>
      </c>
      <c r="N384">
        <f t="shared" ref="N384:N385" ca="1" si="1605">OFFSET(C384,-M384+1,0)</f>
        <v>1346</v>
      </c>
      <c r="O384">
        <f t="shared" ref="O384:O385" ca="1" si="1606">IF(J384&lt;&gt;"",(J384-VALUE(CONCATENATE(LEFT(N384,LEN(N384)-2),":",RIGHT(N384,2))))*1440,"")</f>
        <v>98.999999999999972</v>
      </c>
      <c r="P384">
        <f t="shared" ref="P384:P385" si="1607">IF(K384&lt;&gt;"",(E384+E385)*K384/2,E384*5/2)</f>
        <v>75</v>
      </c>
      <c r="Q384" s="7">
        <f t="shared" ref="Q384:Q385" si="1608">IF(K384&lt;&gt;"",(E385-E384)*K384/LN((E385+0.000001)/(E384+0.000001)),-5*(E384-0.000001)/(LN(1/E384)-13.8155))</f>
        <v>8.7124720656220607</v>
      </c>
      <c r="R384">
        <f t="shared" ref="R384:R385" si="1609">(E384*L384)</f>
        <v>240.00000000000395</v>
      </c>
      <c r="S384">
        <f t="shared" ref="S384:S385" si="1610">P384+R384</f>
        <v>315.00000000000398</v>
      </c>
      <c r="T384" s="7">
        <f t="shared" ref="T384:T385" si="1611">Q384+R384</f>
        <v>248.712472065626</v>
      </c>
    </row>
    <row r="385" spans="1:20" x14ac:dyDescent="0.2">
      <c r="A385">
        <v>1</v>
      </c>
      <c r="B385" s="61">
        <v>45552</v>
      </c>
      <c r="C385">
        <v>914</v>
      </c>
      <c r="D385" s="79">
        <v>3</v>
      </c>
      <c r="E385" s="4">
        <v>0.01</v>
      </c>
      <c r="F385" s="4">
        <v>1001</v>
      </c>
      <c r="G385" s="6">
        <f t="shared" si="1599"/>
        <v>0.41736111111111113</v>
      </c>
      <c r="H385" s="4">
        <v>1019</v>
      </c>
      <c r="I385" s="1">
        <f t="shared" si="1600"/>
        <v>0.42986111111111108</v>
      </c>
      <c r="J385" s="1" t="str">
        <f t="shared" si="1601"/>
        <v/>
      </c>
      <c r="K385">
        <f t="shared" si="1602"/>
        <v>18.000000000000096</v>
      </c>
      <c r="L385">
        <f t="shared" si="1603"/>
        <v>17.999999999999936</v>
      </c>
      <c r="M385">
        <f t="shared" si="1604"/>
        <v>1</v>
      </c>
      <c r="N385">
        <f t="shared" ca="1" si="1605"/>
        <v>914</v>
      </c>
      <c r="O385" t="str">
        <f t="shared" si="1606"/>
        <v/>
      </c>
      <c r="P385">
        <f t="shared" si="1607"/>
        <v>252.09000000000137</v>
      </c>
      <c r="Q385" s="7">
        <f t="shared" si="1608"/>
        <v>63.475187227577308</v>
      </c>
      <c r="R385">
        <f t="shared" si="1609"/>
        <v>0.17999999999999935</v>
      </c>
      <c r="S385">
        <f t="shared" si="1610"/>
        <v>252.27000000000137</v>
      </c>
      <c r="T385" s="7">
        <f t="shared" si="1611"/>
        <v>63.655187227577308</v>
      </c>
    </row>
    <row r="386" spans="1:20" x14ac:dyDescent="0.2">
      <c r="B386" s="11"/>
      <c r="D386" s="21"/>
      <c r="E386" s="4">
        <v>28</v>
      </c>
      <c r="F386" s="4">
        <v>1037</v>
      </c>
      <c r="G386" s="6">
        <f t="shared" ref="G386:G389" si="1612">VALUE(CONCATENATE(LEFT(F386,LEN(F386)-2),":",RIGHT(F386,2)))</f>
        <v>0.44236111111111115</v>
      </c>
      <c r="H386" s="4">
        <v>1045</v>
      </c>
      <c r="I386" s="1">
        <f t="shared" ref="I386:I389" si="1613">VALUE(CONCATENATE(LEFT(H386,LEN(H386)-2),":",RIGHT(H386,2)))</f>
        <v>0.44791666666666669</v>
      </c>
      <c r="J386" s="1" t="str">
        <f t="shared" ref="J386:J389" si="1614">IF(OR(B387&lt;&gt;"",E387=""),I386+TIME(0,5,0),"")</f>
        <v/>
      </c>
      <c r="K386">
        <f t="shared" ref="K386:K389" si="1615">IF(AND(OR(AND(B386&lt;&gt;"",B387=""),AND(B386="",B387="")),E387&lt;&gt;""),(G387-I386)*1440,"")</f>
        <v>12.999999999999954</v>
      </c>
      <c r="L386">
        <f t="shared" ref="L386:L389" si="1616">(I386-G386)*1440</f>
        <v>7.9999999999999716</v>
      </c>
      <c r="M386">
        <f t="shared" ref="M386:M389" si="1617">IF(B386&lt;&gt;"",1,M385+1)</f>
        <v>2</v>
      </c>
      <c r="N386">
        <f t="shared" ref="N386:N389" ca="1" si="1618">OFFSET(C386,-M386+1,0)</f>
        <v>914</v>
      </c>
      <c r="O386" t="str">
        <f t="shared" ref="O386:O389" si="1619">IF(J386&lt;&gt;"",(J386-VALUE(CONCATENATE(LEFT(N386,LEN(N386)-2),":",RIGHT(N386,2))))*1440,"")</f>
        <v/>
      </c>
      <c r="P386">
        <f t="shared" ref="P386:P389" si="1620">IF(K386&lt;&gt;"",(E386+E387)*K386/2,E386*5/2)</f>
        <v>192.39999999999932</v>
      </c>
      <c r="Q386" s="7">
        <f t="shared" ref="Q386:Q389" si="1621">IF(K386&lt;&gt;"",(E387-E386)*K386/LN((E387+0.000001)/(E386+0.000001)),-5*(E386-0.000001)/(LN(1/E386)-13.8155))</f>
        <v>119.90775104102744</v>
      </c>
      <c r="R386">
        <f t="shared" ref="R386:R389" si="1622">(E386*L386)</f>
        <v>223.9999999999992</v>
      </c>
      <c r="S386">
        <f t="shared" ref="S386:S389" si="1623">P386+R386</f>
        <v>416.3999999999985</v>
      </c>
      <c r="T386" s="7">
        <f t="shared" ref="T386:T389" si="1624">Q386+R386</f>
        <v>343.90775104102664</v>
      </c>
    </row>
    <row r="387" spans="1:20" x14ac:dyDescent="0.2">
      <c r="B387" s="11"/>
      <c r="D387" s="21"/>
      <c r="E387" s="4">
        <v>1.6</v>
      </c>
      <c r="F387" s="4">
        <v>1058</v>
      </c>
      <c r="G387" s="6">
        <f t="shared" si="1612"/>
        <v>0.45694444444444443</v>
      </c>
      <c r="H387" s="4">
        <v>1105</v>
      </c>
      <c r="I387" s="1">
        <f t="shared" si="1613"/>
        <v>0.46180555555555558</v>
      </c>
      <c r="J387" s="1" t="str">
        <f t="shared" si="1614"/>
        <v/>
      </c>
      <c r="K387">
        <f t="shared" si="1615"/>
        <v>7.9999999999999716</v>
      </c>
      <c r="L387">
        <f t="shared" si="1616"/>
        <v>7.0000000000000551</v>
      </c>
      <c r="M387">
        <f t="shared" si="1617"/>
        <v>3</v>
      </c>
      <c r="N387">
        <f t="shared" ca="1" si="1618"/>
        <v>914</v>
      </c>
      <c r="O387" t="str">
        <f t="shared" si="1619"/>
        <v/>
      </c>
      <c r="P387">
        <f t="shared" si="1620"/>
        <v>186.39999999999935</v>
      </c>
      <c r="Q387" s="7">
        <f t="shared" si="1621"/>
        <v>104.05620629378966</v>
      </c>
      <c r="R387">
        <f t="shared" si="1622"/>
        <v>11.200000000000088</v>
      </c>
      <c r="S387">
        <f t="shared" si="1623"/>
        <v>197.59999999999945</v>
      </c>
      <c r="T387" s="7">
        <f t="shared" si="1624"/>
        <v>115.25620629378975</v>
      </c>
    </row>
    <row r="388" spans="1:20" x14ac:dyDescent="0.2">
      <c r="B388" s="61"/>
      <c r="D388" s="65"/>
      <c r="E388" s="4">
        <v>45</v>
      </c>
      <c r="F388" s="4">
        <v>1113</v>
      </c>
      <c r="G388" s="6">
        <f t="shared" si="1612"/>
        <v>0.46736111111111112</v>
      </c>
      <c r="H388" s="4">
        <v>1120</v>
      </c>
      <c r="I388" s="1">
        <f t="shared" si="1613"/>
        <v>0.47222222222222227</v>
      </c>
      <c r="J388" s="1">
        <f t="shared" si="1614"/>
        <v>0.47569444444444448</v>
      </c>
      <c r="K388" t="str">
        <f t="shared" si="1615"/>
        <v/>
      </c>
      <c r="L388">
        <f t="shared" si="1616"/>
        <v>7.0000000000000551</v>
      </c>
      <c r="M388">
        <f t="shared" si="1617"/>
        <v>4</v>
      </c>
      <c r="N388">
        <f t="shared" ca="1" si="1618"/>
        <v>914</v>
      </c>
      <c r="O388">
        <f t="shared" ca="1" si="1619"/>
        <v>131.00000000000009</v>
      </c>
      <c r="P388">
        <f t="shared" si="1620"/>
        <v>112.5</v>
      </c>
      <c r="Q388" s="7">
        <f t="shared" si="1621"/>
        <v>12.76801273002747</v>
      </c>
      <c r="R388">
        <f t="shared" si="1622"/>
        <v>315.0000000000025</v>
      </c>
      <c r="S388">
        <f t="shared" si="1623"/>
        <v>427.5000000000025</v>
      </c>
      <c r="T388" s="7">
        <f t="shared" si="1624"/>
        <v>327.76801273002997</v>
      </c>
    </row>
    <row r="389" spans="1:20" x14ac:dyDescent="0.2">
      <c r="B389" s="61">
        <v>45552</v>
      </c>
      <c r="C389">
        <v>1201</v>
      </c>
      <c r="D389" s="21"/>
      <c r="E389" s="4">
        <v>20</v>
      </c>
      <c r="F389" s="4">
        <v>1243</v>
      </c>
      <c r="G389" s="6">
        <f t="shared" si="1612"/>
        <v>0.52986111111111112</v>
      </c>
      <c r="H389" s="4">
        <v>1248</v>
      </c>
      <c r="I389" s="1">
        <f t="shared" si="1613"/>
        <v>0.53333333333333333</v>
      </c>
      <c r="J389" s="1" t="str">
        <f t="shared" si="1614"/>
        <v/>
      </c>
      <c r="K389">
        <f t="shared" si="1615"/>
        <v>9.9999999999999645</v>
      </c>
      <c r="L389">
        <f t="shared" si="1616"/>
        <v>4.9999999999999822</v>
      </c>
      <c r="M389">
        <f t="shared" si="1617"/>
        <v>1</v>
      </c>
      <c r="N389">
        <f t="shared" ca="1" si="1618"/>
        <v>1201</v>
      </c>
      <c r="O389" t="str">
        <f t="shared" si="1619"/>
        <v/>
      </c>
      <c r="P389">
        <f t="shared" si="1620"/>
        <v>124.99999999999956</v>
      </c>
      <c r="Q389" s="7">
        <f t="shared" si="1621"/>
        <v>108.20213977437218</v>
      </c>
      <c r="R389">
        <f t="shared" si="1622"/>
        <v>99.999999999999645</v>
      </c>
      <c r="S389">
        <f t="shared" si="1623"/>
        <v>224.9999999999992</v>
      </c>
      <c r="T389" s="7">
        <f t="shared" si="1624"/>
        <v>208.20213977437183</v>
      </c>
    </row>
    <row r="390" spans="1:20" x14ac:dyDescent="0.2">
      <c r="B390" s="61"/>
      <c r="D390" s="65"/>
      <c r="E390" s="4">
        <v>5</v>
      </c>
      <c r="F390" s="4">
        <v>1258</v>
      </c>
      <c r="G390" s="6">
        <f t="shared" ref="G390:G391" si="1625">VALUE(CONCATENATE(LEFT(F390,LEN(F390)-2),":",RIGHT(F390,2)))</f>
        <v>0.54027777777777775</v>
      </c>
      <c r="H390" s="4">
        <v>1302</v>
      </c>
      <c r="I390" s="1">
        <f t="shared" ref="I390:I391" si="1626">VALUE(CONCATENATE(LEFT(H390,LEN(H390)-2),":",RIGHT(H390,2)))</f>
        <v>0.54305555555555551</v>
      </c>
      <c r="J390" s="1">
        <f t="shared" ref="J390:J391" si="1627">IF(OR(B391&lt;&gt;"",E391=""),I390+TIME(0,5,0),"")</f>
        <v>0.54652777777777772</v>
      </c>
      <c r="K390" t="str">
        <f t="shared" ref="K390:K391" si="1628">IF(AND(OR(AND(B390&lt;&gt;"",B391=""),AND(B390="",B391="")),E391&lt;&gt;""),(G391-I390)*1440,"")</f>
        <v/>
      </c>
      <c r="L390">
        <f t="shared" ref="L390:L391" si="1629">(I390-G390)*1440</f>
        <v>3.9999999999999858</v>
      </c>
      <c r="M390">
        <f t="shared" ref="M390:M391" si="1630">IF(B390&lt;&gt;"",1,M389+1)</f>
        <v>2</v>
      </c>
      <c r="N390">
        <f t="shared" ref="N390:N391" ca="1" si="1631">OFFSET(C390,-M390+1,0)</f>
        <v>1201</v>
      </c>
      <c r="O390">
        <f t="shared" ref="O390:O391" ca="1" si="1632">IF(J390&lt;&gt;"",(J390-VALUE(CONCATENATE(LEFT(N390,LEN(N390)-2),":",RIGHT(N390,2))))*1440,"")</f>
        <v>65.999999999999929</v>
      </c>
      <c r="P390">
        <f t="shared" ref="P390:P391" si="1633">IF(K390&lt;&gt;"",(E390+E391)*K390/2,E390*5/2)</f>
        <v>12.5</v>
      </c>
      <c r="Q390" s="7">
        <f t="shared" ref="Q390:Q391" si="1634">IF(K390&lt;&gt;"",(E391-E390)*K390/LN((E391+0.000001)/(E390+0.000001)),-5*(E390-0.000001)/(LN(1/E390)-13.8155))</f>
        <v>1.6207517425303481</v>
      </c>
      <c r="R390">
        <f t="shared" ref="R390:R391" si="1635">(E390*L390)</f>
        <v>19.999999999999929</v>
      </c>
      <c r="S390">
        <f t="shared" ref="S390:S391" si="1636">P390+R390</f>
        <v>32.499999999999929</v>
      </c>
      <c r="T390" s="7">
        <f t="shared" ref="T390:T391" si="1637">Q390+R390</f>
        <v>21.620751742530278</v>
      </c>
    </row>
    <row r="391" spans="1:20" x14ac:dyDescent="0.2">
      <c r="B391" s="61">
        <v>45552</v>
      </c>
      <c r="C391">
        <v>1346</v>
      </c>
      <c r="D391" s="65"/>
      <c r="E391" s="4">
        <v>0.01</v>
      </c>
      <c r="F391" s="4">
        <v>1428</v>
      </c>
      <c r="G391" s="6">
        <f t="shared" si="1625"/>
        <v>0.60277777777777775</v>
      </c>
      <c r="H391" s="4">
        <v>1439</v>
      </c>
      <c r="I391" s="1">
        <f t="shared" si="1626"/>
        <v>0.61041666666666672</v>
      </c>
      <c r="J391" s="1" t="str">
        <f t="shared" si="1627"/>
        <v/>
      </c>
      <c r="K391">
        <f t="shared" si="1628"/>
        <v>9.9999999999999645</v>
      </c>
      <c r="L391">
        <f t="shared" si="1629"/>
        <v>11.000000000000121</v>
      </c>
      <c r="M391">
        <f t="shared" si="1630"/>
        <v>1</v>
      </c>
      <c r="N391">
        <f t="shared" ca="1" si="1631"/>
        <v>1346</v>
      </c>
      <c r="O391" t="str">
        <f t="shared" si="1632"/>
        <v/>
      </c>
      <c r="P391">
        <f t="shared" si="1633"/>
        <v>1.0499999999999963</v>
      </c>
      <c r="Q391" s="7">
        <f t="shared" si="1634"/>
        <v>0.63425569364167889</v>
      </c>
      <c r="R391">
        <f t="shared" si="1635"/>
        <v>0.11000000000000121</v>
      </c>
      <c r="S391">
        <f t="shared" si="1636"/>
        <v>1.1599999999999975</v>
      </c>
      <c r="T391" s="7">
        <f t="shared" si="1637"/>
        <v>0.74425569364168009</v>
      </c>
    </row>
    <row r="392" spans="1:20" x14ac:dyDescent="0.2">
      <c r="B392" s="61"/>
      <c r="D392" s="65"/>
      <c r="E392" s="4">
        <v>0.2</v>
      </c>
      <c r="F392" s="4">
        <v>1449</v>
      </c>
      <c r="G392" s="6">
        <f t="shared" ref="G392" si="1638">VALUE(CONCATENATE(LEFT(F392,LEN(F392)-2),":",RIGHT(F392,2)))</f>
        <v>0.61736111111111114</v>
      </c>
      <c r="H392" s="4">
        <v>1456</v>
      </c>
      <c r="I392" s="1">
        <f t="shared" ref="I392" si="1639">VALUE(CONCATENATE(LEFT(H392,LEN(H392)-2),":",RIGHT(H392,2)))</f>
        <v>0.62222222222222223</v>
      </c>
      <c r="J392" s="1" t="str">
        <f t="shared" ref="J392" si="1640">IF(OR(B393&lt;&gt;"",E393=""),I392+TIME(0,5,0),"")</f>
        <v/>
      </c>
      <c r="K392">
        <f t="shared" ref="K392" si="1641">IF(AND(OR(AND(B392&lt;&gt;"",B393=""),AND(B392="",B393="")),E393&lt;&gt;""),(G393-I392)*1440,"")</f>
        <v>13.99999999999995</v>
      </c>
      <c r="L392">
        <f t="shared" ref="L392" si="1642">(I392-G392)*1440</f>
        <v>6.9999999999999751</v>
      </c>
      <c r="M392">
        <f t="shared" ref="M392" si="1643">IF(B392&lt;&gt;"",1,M391+1)</f>
        <v>2</v>
      </c>
      <c r="N392">
        <f t="shared" ref="N392" ca="1" si="1644">OFFSET(C392,-M392+1,0)</f>
        <v>1346</v>
      </c>
      <c r="O392" t="str">
        <f t="shared" ref="O392" si="1645">IF(J392&lt;&gt;"",(J392-VALUE(CONCATENATE(LEFT(N392,LEN(N392)-2),":",RIGHT(N392,2))))*1440,"")</f>
        <v/>
      </c>
      <c r="P392">
        <f t="shared" ref="P392" si="1646">IF(K392&lt;&gt;"",(E392+E393)*K392/2,E392*5/2)</f>
        <v>190.39999999999932</v>
      </c>
      <c r="Q392" s="7">
        <f t="shared" ref="Q392" si="1647">IF(K392&lt;&gt;"",(E393-E392)*K392/LN((E393+0.000001)/(E392+0.000001)),-5*(E392-0.000001)/(LN(1/E392)-13.8155))</f>
        <v>76.489166572516993</v>
      </c>
      <c r="R392">
        <f t="shared" ref="R392" si="1648">(E392*L392)</f>
        <v>1.399999999999995</v>
      </c>
      <c r="S392">
        <f t="shared" ref="S392" si="1649">P392+R392</f>
        <v>191.79999999999933</v>
      </c>
      <c r="T392" s="7">
        <f t="shared" ref="T392" si="1650">Q392+R392</f>
        <v>77.889166572516984</v>
      </c>
    </row>
    <row r="393" spans="1:20" x14ac:dyDescent="0.2">
      <c r="B393" s="11"/>
      <c r="D393" s="21"/>
      <c r="E393" s="4">
        <v>27</v>
      </c>
      <c r="F393" s="4">
        <v>1510</v>
      </c>
      <c r="G393" s="6">
        <f t="shared" ref="G393" si="1651">VALUE(CONCATENATE(LEFT(F393,LEN(F393)-2),":",RIGHT(F393,2)))</f>
        <v>0.63194444444444442</v>
      </c>
      <c r="H393" s="4">
        <v>1518</v>
      </c>
      <c r="I393" s="1">
        <f t="shared" ref="I393" si="1652">VALUE(CONCATENATE(LEFT(H393,LEN(H393)-2),":",RIGHT(H393,2)))</f>
        <v>0.63750000000000007</v>
      </c>
      <c r="J393" s="1" t="str">
        <f t="shared" ref="J393" si="1653">IF(OR(B394&lt;&gt;"",E394=""),I393+TIME(0,5,0),"")</f>
        <v/>
      </c>
      <c r="K393">
        <f t="shared" ref="K393" si="1654">IF(AND(OR(AND(B393&lt;&gt;"",B394=""),AND(B393="",B394="")),E394&lt;&gt;""),(G394-I393)*1440,"")</f>
        <v>11.999999999999957</v>
      </c>
      <c r="L393">
        <f t="shared" ref="L393" si="1655">(I393-G393)*1440</f>
        <v>8.0000000000001315</v>
      </c>
      <c r="M393">
        <f t="shared" ref="M393" si="1656">IF(B393&lt;&gt;"",1,M392+1)</f>
        <v>3</v>
      </c>
      <c r="N393">
        <f t="shared" ref="N393" ca="1" si="1657">OFFSET(C393,-M393+1,0)</f>
        <v>1346</v>
      </c>
      <c r="O393" t="str">
        <f t="shared" ref="O393" si="1658">IF(J393&lt;&gt;"",(J393-VALUE(CONCATENATE(LEFT(N393,LEN(N393)-2),":",RIGHT(N393,2))))*1440,"")</f>
        <v/>
      </c>
      <c r="P393">
        <f t="shared" ref="P393" si="1659">IF(K393&lt;&gt;"",(E393+E394)*K393/2,E393*5/2)</f>
        <v>179.99999999999937</v>
      </c>
      <c r="Q393" s="7">
        <f t="shared" ref="Q393" si="1660">IF(K393&lt;&gt;"",(E394-E393)*K393/LN((E394+0.000001)/(E393+0.000001)),-5*(E393-0.000001)/(LN(1/E393)-13.8155))</f>
        <v>131.07446630968616</v>
      </c>
      <c r="R393">
        <f t="shared" ref="R393" si="1661">(E393*L393)</f>
        <v>216.00000000000355</v>
      </c>
      <c r="S393">
        <f t="shared" ref="S393" si="1662">P393+R393</f>
        <v>396.00000000000296</v>
      </c>
      <c r="T393" s="7">
        <f t="shared" ref="T393" si="1663">Q393+R393</f>
        <v>347.07446630968968</v>
      </c>
    </row>
    <row r="394" spans="1:20" x14ac:dyDescent="0.2">
      <c r="B394" s="61"/>
      <c r="D394" s="65"/>
      <c r="E394" s="4">
        <v>3</v>
      </c>
      <c r="F394" s="4">
        <v>1530</v>
      </c>
      <c r="G394" s="6">
        <f t="shared" ref="G394" si="1664">VALUE(CONCATENATE(LEFT(F394,LEN(F394)-2),":",RIGHT(F394,2)))</f>
        <v>0.64583333333333337</v>
      </c>
      <c r="H394" s="4">
        <v>1541</v>
      </c>
      <c r="I394" s="1">
        <f t="shared" ref="I394" si="1665">VALUE(CONCATENATE(LEFT(H394,LEN(H394)-2),":",RIGHT(H394,2)))</f>
        <v>0.65347222222222223</v>
      </c>
      <c r="J394" s="1" t="str">
        <f t="shared" ref="J394" si="1666">IF(OR(B395&lt;&gt;"",E395=""),I394+TIME(0,5,0),"")</f>
        <v/>
      </c>
      <c r="K394">
        <f t="shared" ref="K394" si="1667">IF(AND(OR(AND(B394&lt;&gt;"",B395=""),AND(B394="",B395="")),E395&lt;&gt;""),(G395-I394)*1440,"")</f>
        <v>9.9999999999999645</v>
      </c>
      <c r="L394">
        <f t="shared" ref="L394" si="1668">(I394-G394)*1440</f>
        <v>10.999999999999961</v>
      </c>
      <c r="M394">
        <f t="shared" ref="M394" si="1669">IF(B394&lt;&gt;"",1,M393+1)</f>
        <v>4</v>
      </c>
      <c r="N394">
        <f t="shared" ref="N394" ca="1" si="1670">OFFSET(C394,-M394+1,0)</f>
        <v>1346</v>
      </c>
      <c r="O394" t="str">
        <f t="shared" ref="O394" si="1671">IF(J394&lt;&gt;"",(J394-VALUE(CONCATENATE(LEFT(N394,LEN(N394)-2),":",RIGHT(N394,2))))*1440,"")</f>
        <v/>
      </c>
      <c r="P394">
        <f t="shared" ref="P394" si="1672">IF(K394&lt;&gt;"",(E394+E395)*K394/2,E394*5/2)</f>
        <v>914.9999999999967</v>
      </c>
      <c r="Q394" s="7">
        <f t="shared" ref="Q394" si="1673">IF(K394&lt;&gt;"",(E395-E394)*K394/LN((E395+0.000001)/(E394+0.000001)),-5*(E394-0.000001)/(LN(1/E394)-13.8155))</f>
        <v>432.30366052506355</v>
      </c>
      <c r="R394">
        <f t="shared" ref="R394" si="1674">(E394*L394)</f>
        <v>32.999999999999886</v>
      </c>
      <c r="S394">
        <f t="shared" ref="S394" si="1675">P394+R394</f>
        <v>947.99999999999659</v>
      </c>
      <c r="T394" s="7">
        <f t="shared" ref="T394" si="1676">Q394+R394</f>
        <v>465.30366052506344</v>
      </c>
    </row>
    <row r="395" spans="1:20" x14ac:dyDescent="0.2">
      <c r="B395" s="61"/>
      <c r="D395" s="65"/>
      <c r="E395" s="4">
        <v>180</v>
      </c>
      <c r="F395" s="4">
        <v>1551</v>
      </c>
      <c r="G395" s="6">
        <f t="shared" ref="G395" si="1677">VALUE(CONCATENATE(LEFT(F395,LEN(F395)-2),":",RIGHT(F395,2)))</f>
        <v>0.66041666666666665</v>
      </c>
      <c r="H395" s="4">
        <v>1600</v>
      </c>
      <c r="I395" s="1">
        <f t="shared" ref="I395" si="1678">VALUE(CONCATENATE(LEFT(H395,LEN(H395)-2),":",RIGHT(H395,2)))</f>
        <v>0.66666666666666663</v>
      </c>
      <c r="J395" s="1" t="str">
        <f t="shared" ref="J395" si="1679">IF(OR(B396&lt;&gt;"",E396=""),I395+TIME(0,5,0),"")</f>
        <v/>
      </c>
      <c r="K395">
        <f t="shared" ref="K395" si="1680">IF(AND(OR(AND(B395&lt;&gt;"",B396=""),AND(B395="",B396="")),E396&lt;&gt;""),(G396-I395)*1440,"")</f>
        <v>14.00000000000011</v>
      </c>
      <c r="L395">
        <f t="shared" ref="L395" si="1681">(I395-G395)*1440</f>
        <v>8.999999999999968</v>
      </c>
      <c r="M395">
        <f t="shared" ref="M395" si="1682">IF(B395&lt;&gt;"",1,M394+1)</f>
        <v>5</v>
      </c>
      <c r="N395">
        <f t="shared" ref="N395" ca="1" si="1683">OFFSET(C395,-M395+1,0)</f>
        <v>1346</v>
      </c>
      <c r="O395" t="str">
        <f t="shared" ref="O395" si="1684">IF(J395&lt;&gt;"",(J395-VALUE(CONCATENATE(LEFT(N395,LEN(N395)-2),":",RIGHT(N395,2))))*1440,"")</f>
        <v/>
      </c>
      <c r="P395">
        <f t="shared" ref="P395" si="1685">IF(K395&lt;&gt;"",(E395+E396)*K395/2,E395*5/2)</f>
        <v>1330.0000000000105</v>
      </c>
      <c r="Q395" s="7">
        <f t="shared" ref="Q395" si="1686">IF(K395&lt;&gt;"",(E396-E395)*K395/LN((E396+0.000001)/(E395+0.000001)),-5*(E395-0.000001)/(LN(1/E395)-13.8155))</f>
        <v>823.42351680744991</v>
      </c>
      <c r="R395">
        <f t="shared" ref="R395" si="1687">(E395*L395)</f>
        <v>1619.9999999999943</v>
      </c>
      <c r="S395">
        <f t="shared" ref="S395" si="1688">P395+R395</f>
        <v>2950.0000000000045</v>
      </c>
      <c r="T395" s="7">
        <f t="shared" ref="T395" si="1689">Q395+R395</f>
        <v>2443.4235168074442</v>
      </c>
    </row>
    <row r="396" spans="1:20" x14ac:dyDescent="0.2">
      <c r="B396" s="11"/>
      <c r="D396" s="21"/>
      <c r="E396" s="4">
        <v>10</v>
      </c>
      <c r="F396" s="4">
        <v>1614</v>
      </c>
      <c r="G396" s="6">
        <f t="shared" ref="G396:G397" si="1690">VALUE(CONCATENATE(LEFT(F396,LEN(F396)-2),":",RIGHT(F396,2)))</f>
        <v>0.67638888888888893</v>
      </c>
      <c r="H396" s="4">
        <v>1618</v>
      </c>
      <c r="I396" s="1">
        <f t="shared" ref="I396:I397" si="1691">VALUE(CONCATENATE(LEFT(H396,LEN(H396)-2),":",RIGHT(H396,2)))</f>
        <v>0.6791666666666667</v>
      </c>
      <c r="J396" s="1">
        <f t="shared" ref="J396:J397" si="1692">IF(OR(B397&lt;&gt;"",E397=""),I396+TIME(0,5,0),"")</f>
        <v>0.68263888888888891</v>
      </c>
      <c r="K396" t="str">
        <f t="shared" ref="K396:K397" si="1693">IF(AND(OR(AND(B396&lt;&gt;"",B397=""),AND(B396="",B397="")),E397&lt;&gt;""),(G397-I396)*1440,"")</f>
        <v/>
      </c>
      <c r="L396">
        <f t="shared" ref="L396:L397" si="1694">(I396-G396)*1440</f>
        <v>3.9999999999999858</v>
      </c>
      <c r="M396">
        <f t="shared" ref="M396:M397" si="1695">IF(B396&lt;&gt;"",1,M395+1)</f>
        <v>6</v>
      </c>
      <c r="N396">
        <f t="shared" ref="N396:N397" ca="1" si="1696">OFFSET(C396,-M396+1,0)</f>
        <v>1346</v>
      </c>
      <c r="O396">
        <f t="shared" ref="O396:O397" ca="1" si="1697">IF(J396&lt;&gt;"",(J396-VALUE(CONCATENATE(LEFT(N396,LEN(N396)-2),":",RIGHT(N396,2))))*1440,"")</f>
        <v>156.99999999999991</v>
      </c>
      <c r="P396">
        <f t="shared" ref="P396:P397" si="1698">IF(K396&lt;&gt;"",(E396+E397)*K396/2,E396*5/2)</f>
        <v>25</v>
      </c>
      <c r="Q396" s="7">
        <f t="shared" ref="Q396:Q397" si="1699">IF(K396&lt;&gt;"",(E397-E396)*K396/LN((E397+0.000001)/(E396+0.000001)),-5*(E396-0.000001)/(LN(1/E396)-13.8155))</f>
        <v>3.1021051639523365</v>
      </c>
      <c r="R396">
        <f t="shared" ref="R396:R397" si="1700">(E396*L396)</f>
        <v>39.999999999999858</v>
      </c>
      <c r="S396">
        <f t="shared" ref="S396:S397" si="1701">P396+R396</f>
        <v>64.999999999999858</v>
      </c>
      <c r="T396" s="7">
        <f t="shared" ref="T396:T397" si="1702">Q396+R396</f>
        <v>43.102105163952196</v>
      </c>
    </row>
    <row r="397" spans="1:20" x14ac:dyDescent="0.2">
      <c r="A397">
        <v>1</v>
      </c>
      <c r="B397" s="61">
        <v>45553</v>
      </c>
      <c r="C397">
        <v>1311</v>
      </c>
      <c r="D397" s="79">
        <v>3</v>
      </c>
      <c r="E397" s="4">
        <v>0.01</v>
      </c>
      <c r="F397" s="4">
        <v>1326</v>
      </c>
      <c r="G397" s="6">
        <f t="shared" si="1690"/>
        <v>0.55972222222222223</v>
      </c>
      <c r="H397" s="4">
        <v>1342</v>
      </c>
      <c r="I397" s="1">
        <f t="shared" si="1691"/>
        <v>0.5708333333333333</v>
      </c>
      <c r="J397" s="1" t="str">
        <f t="shared" si="1692"/>
        <v/>
      </c>
      <c r="K397">
        <f t="shared" si="1693"/>
        <v>4.0000000000001457</v>
      </c>
      <c r="L397">
        <f t="shared" si="1694"/>
        <v>15.999999999999943</v>
      </c>
      <c r="M397">
        <f t="shared" si="1695"/>
        <v>1</v>
      </c>
      <c r="N397">
        <f t="shared" ca="1" si="1696"/>
        <v>1311</v>
      </c>
      <c r="O397" t="str">
        <f t="shared" si="1697"/>
        <v/>
      </c>
      <c r="P397">
        <f t="shared" si="1698"/>
        <v>0.22000000000000802</v>
      </c>
      <c r="Q397" s="7">
        <f t="shared" si="1699"/>
        <v>0.15635212440691754</v>
      </c>
      <c r="R397">
        <f t="shared" si="1700"/>
        <v>0.15999999999999945</v>
      </c>
      <c r="S397">
        <f t="shared" si="1701"/>
        <v>0.38000000000000744</v>
      </c>
      <c r="T397" s="7">
        <f t="shared" si="1702"/>
        <v>0.31635212440691696</v>
      </c>
    </row>
    <row r="398" spans="1:20" x14ac:dyDescent="0.2">
      <c r="B398" s="61"/>
      <c r="D398" s="21"/>
      <c r="E398" s="4">
        <v>0.1</v>
      </c>
      <c r="F398" s="4">
        <v>1346</v>
      </c>
      <c r="G398" s="6">
        <f t="shared" ref="G398:G401" si="1703">VALUE(CONCATENATE(LEFT(F398,LEN(F398)-2),":",RIGHT(F398,2)))</f>
        <v>0.57361111111111118</v>
      </c>
      <c r="H398" s="4">
        <v>1354</v>
      </c>
      <c r="I398" s="1">
        <f t="shared" ref="I398:I401" si="1704">VALUE(CONCATENATE(LEFT(H398,LEN(H398)-2),":",RIGHT(H398,2)))</f>
        <v>0.57916666666666672</v>
      </c>
      <c r="J398" s="1" t="str">
        <f t="shared" ref="J398:J401" si="1705">IF(OR(B399&lt;&gt;"",E399=""),I398+TIME(0,5,0),"")</f>
        <v/>
      </c>
      <c r="K398">
        <f t="shared" ref="K398:K401" si="1706">IF(AND(OR(AND(B398&lt;&gt;"",B399=""),AND(B398="",B399="")),E399&lt;&gt;""),(G399-I398)*1440,"")</f>
        <v>3.9999999999999858</v>
      </c>
      <c r="L398">
        <f t="shared" ref="L398:L401" si="1707">(I398-G398)*1440</f>
        <v>7.9999999999999716</v>
      </c>
      <c r="M398">
        <f t="shared" ref="M398:M401" si="1708">IF(B398&lt;&gt;"",1,M397+1)</f>
        <v>2</v>
      </c>
      <c r="N398">
        <f t="shared" ref="N398:N401" ca="1" si="1709">OFFSET(C398,-M398+1,0)</f>
        <v>1311</v>
      </c>
      <c r="O398" t="str">
        <f t="shared" ref="O398:O401" si="1710">IF(J398&lt;&gt;"",(J398-VALUE(CONCATENATE(LEFT(N398,LEN(N398)-2),":",RIGHT(N398,2))))*1440,"")</f>
        <v/>
      </c>
      <c r="P398">
        <f t="shared" ref="P398:P401" si="1711">IF(K398&lt;&gt;"",(E398+E399)*K398/2,E398*5/2)</f>
        <v>2.1999999999999922</v>
      </c>
      <c r="Q398" s="7">
        <f t="shared" ref="Q398:Q401" si="1712">IF(K398&lt;&gt;"",(E399-E398)*K398/LN((E399+0.000001)/(E398+0.000001)),-5*(E398-0.000001)/(LN(1/E398)-13.8155))</f>
        <v>1.5634662458609596</v>
      </c>
      <c r="R398">
        <f t="shared" ref="R398:R401" si="1713">(E398*L398)</f>
        <v>0.79999999999999716</v>
      </c>
      <c r="S398">
        <f t="shared" ref="S398:S401" si="1714">P398+R398</f>
        <v>2.9999999999999893</v>
      </c>
      <c r="T398" s="7">
        <f t="shared" ref="T398:T401" si="1715">Q398+R398</f>
        <v>2.3634662458609568</v>
      </c>
    </row>
    <row r="399" spans="1:20" x14ac:dyDescent="0.2">
      <c r="B399" s="61"/>
      <c r="D399" s="65"/>
      <c r="E399" s="4">
        <v>1</v>
      </c>
      <c r="F399" s="4">
        <v>1358</v>
      </c>
      <c r="G399" s="6">
        <f t="shared" si="1703"/>
        <v>0.58194444444444449</v>
      </c>
      <c r="H399" s="4">
        <v>1404</v>
      </c>
      <c r="I399" s="1">
        <f t="shared" si="1704"/>
        <v>0.58611111111111114</v>
      </c>
      <c r="J399" s="1" t="str">
        <f t="shared" si="1705"/>
        <v/>
      </c>
      <c r="K399">
        <f t="shared" si="1706"/>
        <v>7.9999999999999716</v>
      </c>
      <c r="L399">
        <f t="shared" si="1707"/>
        <v>5.9999999999999787</v>
      </c>
      <c r="M399">
        <f t="shared" si="1708"/>
        <v>3</v>
      </c>
      <c r="N399">
        <f t="shared" ca="1" si="1709"/>
        <v>1311</v>
      </c>
      <c r="O399" t="str">
        <f t="shared" si="1710"/>
        <v/>
      </c>
      <c r="P399">
        <f t="shared" si="1711"/>
        <v>403.99999999999858</v>
      </c>
      <c r="Q399" s="7">
        <f t="shared" si="1712"/>
        <v>171.98065180534121</v>
      </c>
      <c r="R399">
        <f t="shared" si="1713"/>
        <v>5.9999999999999787</v>
      </c>
      <c r="S399">
        <f t="shared" si="1714"/>
        <v>409.99999999999858</v>
      </c>
      <c r="T399" s="7">
        <f t="shared" si="1715"/>
        <v>177.98065180534118</v>
      </c>
    </row>
    <row r="400" spans="1:20" x14ac:dyDescent="0.2">
      <c r="B400" s="11"/>
      <c r="D400" s="21"/>
      <c r="E400" s="4">
        <v>100</v>
      </c>
      <c r="F400" s="4">
        <v>1412</v>
      </c>
      <c r="G400" s="6">
        <f t="shared" si="1703"/>
        <v>0.59166666666666667</v>
      </c>
      <c r="H400" s="4">
        <v>1416</v>
      </c>
      <c r="I400" s="1">
        <f t="shared" si="1704"/>
        <v>0.59444444444444444</v>
      </c>
      <c r="J400" s="1" t="str">
        <f t="shared" si="1705"/>
        <v/>
      </c>
      <c r="K400">
        <f t="shared" si="1706"/>
        <v>3.9999999999999858</v>
      </c>
      <c r="L400">
        <f t="shared" si="1707"/>
        <v>3.9999999999999858</v>
      </c>
      <c r="M400">
        <f t="shared" si="1708"/>
        <v>4</v>
      </c>
      <c r="N400">
        <f t="shared" ca="1" si="1709"/>
        <v>1311</v>
      </c>
      <c r="O400" t="str">
        <f t="shared" si="1710"/>
        <v/>
      </c>
      <c r="P400">
        <f t="shared" si="1711"/>
        <v>559.99999999999795</v>
      </c>
      <c r="Q400" s="7">
        <f t="shared" si="1712"/>
        <v>544.41521308230074</v>
      </c>
      <c r="R400">
        <f t="shared" si="1713"/>
        <v>399.99999999999858</v>
      </c>
      <c r="S400">
        <f t="shared" si="1714"/>
        <v>959.99999999999659</v>
      </c>
      <c r="T400" s="7">
        <f t="shared" si="1715"/>
        <v>944.41521308229926</v>
      </c>
    </row>
    <row r="401" spans="1:20" x14ac:dyDescent="0.2">
      <c r="B401" s="11"/>
      <c r="D401" s="21"/>
      <c r="E401" s="4">
        <v>180</v>
      </c>
      <c r="F401" s="4">
        <v>1420</v>
      </c>
      <c r="G401" s="6">
        <f t="shared" si="1703"/>
        <v>0.59722222222222221</v>
      </c>
      <c r="H401" s="4">
        <v>1433</v>
      </c>
      <c r="I401" s="1">
        <f t="shared" si="1704"/>
        <v>0.60625000000000007</v>
      </c>
      <c r="J401" s="1" t="str">
        <f t="shared" si="1705"/>
        <v/>
      </c>
      <c r="K401">
        <f t="shared" si="1706"/>
        <v>4.9999999999998224</v>
      </c>
      <c r="L401">
        <f t="shared" si="1707"/>
        <v>13.000000000000114</v>
      </c>
      <c r="M401">
        <f t="shared" si="1708"/>
        <v>5</v>
      </c>
      <c r="N401">
        <f t="shared" ca="1" si="1709"/>
        <v>1311</v>
      </c>
      <c r="O401" t="str">
        <f t="shared" si="1710"/>
        <v/>
      </c>
      <c r="P401">
        <f t="shared" si="1711"/>
        <v>499.99999999998226</v>
      </c>
      <c r="Q401" s="7">
        <f t="shared" si="1712"/>
        <v>364.09569801548156</v>
      </c>
      <c r="R401">
        <f t="shared" si="1713"/>
        <v>2340.0000000000205</v>
      </c>
      <c r="S401">
        <f t="shared" si="1714"/>
        <v>2840.0000000000027</v>
      </c>
      <c r="T401" s="7">
        <f t="shared" si="1715"/>
        <v>2704.095698015502</v>
      </c>
    </row>
    <row r="402" spans="1:20" x14ac:dyDescent="0.2">
      <c r="B402" s="61"/>
      <c r="D402" s="65"/>
      <c r="E402" s="4">
        <v>20</v>
      </c>
      <c r="F402" s="4">
        <v>1438</v>
      </c>
      <c r="G402" s="6">
        <f t="shared" ref="G402:G403" si="1716">VALUE(CONCATENATE(LEFT(F402,LEN(F402)-2),":",RIGHT(F402,2)))</f>
        <v>0.60972222222222217</v>
      </c>
      <c r="H402" s="4">
        <v>1529</v>
      </c>
      <c r="I402" s="1">
        <f t="shared" ref="I402:I403" si="1717">VALUE(CONCATENATE(LEFT(H402,LEN(H402)-2),":",RIGHT(H402,2)))</f>
        <v>0.64513888888888882</v>
      </c>
      <c r="J402" s="1">
        <f t="shared" ref="J402:J403" si="1718">IF(OR(B403&lt;&gt;"",E403=""),I402+TIME(0,5,0),"")</f>
        <v>0.64861111111111103</v>
      </c>
      <c r="K402" t="str">
        <f t="shared" ref="K402:K403" si="1719">IF(AND(OR(AND(B402&lt;&gt;"",B403=""),AND(B402="",B403="")),E403&lt;&gt;""),(G403-I402)*1440,"")</f>
        <v/>
      </c>
      <c r="L402">
        <f t="shared" ref="L402:L403" si="1720">(I402-G402)*1440</f>
        <v>50.999999999999979</v>
      </c>
      <c r="M402">
        <f t="shared" ref="M402:M403" si="1721">IF(B402&lt;&gt;"",1,M401+1)</f>
        <v>6</v>
      </c>
      <c r="N402">
        <f t="shared" ref="N402:N403" ca="1" si="1722">OFFSET(C402,-M402+1,0)</f>
        <v>1311</v>
      </c>
      <c r="O402">
        <f t="shared" ref="O402:O403" ca="1" si="1723">IF(J402&lt;&gt;"",(J402-VALUE(CONCATENATE(LEFT(N402,LEN(N402)-2),":",RIGHT(N402,2))))*1440,"")</f>
        <v>142.9999999999998</v>
      </c>
      <c r="P402">
        <f t="shared" ref="P402:P403" si="1724">IF(K402&lt;&gt;"",(E402+E403)*K402/2,E402*5/2)</f>
        <v>50</v>
      </c>
      <c r="Q402" s="7">
        <f t="shared" ref="Q402:Q403" si="1725">IF(K402&lt;&gt;"",(E403-E402)*K402/LN((E403+0.000001)/(E402+0.000001)),-5*(E402-0.000001)/(LN(1/E402)-13.8155))</f>
        <v>5.9484036251947776</v>
      </c>
      <c r="R402">
        <f t="shared" ref="R402:R403" si="1726">(E402*L402)</f>
        <v>1019.9999999999995</v>
      </c>
      <c r="S402">
        <f t="shared" ref="S402:S403" si="1727">P402+R402</f>
        <v>1069.9999999999995</v>
      </c>
      <c r="T402" s="7">
        <f t="shared" ref="T402:T403" si="1728">Q402+R402</f>
        <v>1025.9484036251943</v>
      </c>
    </row>
    <row r="403" spans="1:20" x14ac:dyDescent="0.2">
      <c r="A403">
        <v>1</v>
      </c>
      <c r="B403" s="61">
        <v>45554</v>
      </c>
      <c r="C403">
        <v>900</v>
      </c>
      <c r="D403" s="79">
        <v>3</v>
      </c>
      <c r="E403" s="4">
        <v>0.01</v>
      </c>
      <c r="F403" s="4">
        <v>920</v>
      </c>
      <c r="G403" s="6">
        <f t="shared" si="1716"/>
        <v>0.3888888888888889</v>
      </c>
      <c r="H403" s="4">
        <v>935</v>
      </c>
      <c r="I403" s="1">
        <f t="shared" si="1717"/>
        <v>0.39930555555555558</v>
      </c>
      <c r="J403" s="1">
        <f t="shared" si="1718"/>
        <v>0.40277777777777779</v>
      </c>
      <c r="K403" t="str">
        <f t="shared" si="1719"/>
        <v/>
      </c>
      <c r="L403">
        <f t="shared" si="1720"/>
        <v>15.000000000000027</v>
      </c>
      <c r="M403">
        <f t="shared" si="1721"/>
        <v>1</v>
      </c>
      <c r="N403">
        <f t="shared" ca="1" si="1722"/>
        <v>900</v>
      </c>
      <c r="O403">
        <f t="shared" ca="1" si="1723"/>
        <v>40.000000000000014</v>
      </c>
      <c r="P403">
        <f t="shared" si="1724"/>
        <v>2.5000000000000001E-2</v>
      </c>
      <c r="Q403" s="7">
        <f t="shared" si="1725"/>
        <v>5.4281443780592247E-3</v>
      </c>
      <c r="R403">
        <f t="shared" si="1726"/>
        <v>0.15000000000000027</v>
      </c>
      <c r="S403">
        <f t="shared" si="1727"/>
        <v>0.17500000000000027</v>
      </c>
      <c r="T403" s="7">
        <f t="shared" si="1728"/>
        <v>0.15542814437805949</v>
      </c>
    </row>
    <row r="404" spans="1:20" x14ac:dyDescent="0.2">
      <c r="B404" s="61">
        <v>45554</v>
      </c>
      <c r="C404">
        <v>1243</v>
      </c>
      <c r="D404" s="21"/>
      <c r="E404" s="4">
        <v>0.1</v>
      </c>
      <c r="F404" s="4">
        <v>1258</v>
      </c>
      <c r="G404" s="6">
        <f t="shared" ref="G404:G405" si="1729">VALUE(CONCATENATE(LEFT(F404,LEN(F404)-2),":",RIGHT(F404,2)))</f>
        <v>0.54027777777777775</v>
      </c>
      <c r="H404" s="4">
        <v>1308</v>
      </c>
      <c r="I404" s="1">
        <f t="shared" ref="I404:I405" si="1730">VALUE(CONCATENATE(LEFT(H404,LEN(H404)-2),":",RIGHT(H404,2)))</f>
        <v>0.54722222222222217</v>
      </c>
      <c r="J404" s="1">
        <f t="shared" ref="J404:J405" si="1731">IF(OR(B405&lt;&gt;"",E405=""),I404+TIME(0,5,0),"")</f>
        <v>0.55069444444444438</v>
      </c>
      <c r="K404" t="str">
        <f t="shared" ref="K404:K405" si="1732">IF(AND(OR(AND(B404&lt;&gt;"",B405=""),AND(B404="",B405="")),E405&lt;&gt;""),(G405-I404)*1440,"")</f>
        <v/>
      </c>
      <c r="L404">
        <f t="shared" ref="L404:L405" si="1733">(I404-G404)*1440</f>
        <v>9.9999999999999645</v>
      </c>
      <c r="M404">
        <f t="shared" ref="M404:M405" si="1734">IF(B404&lt;&gt;"",1,M403+1)</f>
        <v>1</v>
      </c>
      <c r="N404">
        <f t="shared" ref="N404:N405" ca="1" si="1735">OFFSET(C404,-M404+1,0)</f>
        <v>1243</v>
      </c>
      <c r="O404">
        <f t="shared" ref="O404:O405" ca="1" si="1736">IF(J404&lt;&gt;"",(J404-VALUE(CONCATENATE(LEFT(N404,LEN(N404)-2),":",RIGHT(N404,2))))*1440,"")</f>
        <v>29.999999999999893</v>
      </c>
      <c r="P404">
        <f t="shared" ref="P404:P405" si="1737">IF(K404&lt;&gt;"",(E404+E405)*K404/2,E404*5/2)</f>
        <v>0.25</v>
      </c>
      <c r="Q404" s="7">
        <f t="shared" ref="Q404:Q405" si="1738">IF(K404&lt;&gt;"",(E405-E404)*K404/LN((E405+0.000001)/(E404+0.000001)),-5*(E404-0.000001)/(LN(1/E404)-13.8155))</f>
        <v>4.342905372259271E-2</v>
      </c>
      <c r="R404">
        <f t="shared" ref="R404:R405" si="1739">(E404*L404)</f>
        <v>0.99999999999999645</v>
      </c>
      <c r="S404">
        <f t="shared" ref="S404:S405" si="1740">P404+R404</f>
        <v>1.2499999999999964</v>
      </c>
      <c r="T404" s="7">
        <f t="shared" ref="T404:T405" si="1741">Q404+R404</f>
        <v>1.0434290537225892</v>
      </c>
    </row>
    <row r="405" spans="1:20" x14ac:dyDescent="0.2">
      <c r="A405">
        <v>1</v>
      </c>
      <c r="B405" s="61">
        <v>45555</v>
      </c>
      <c r="C405">
        <v>1103</v>
      </c>
      <c r="D405" s="79">
        <v>6</v>
      </c>
      <c r="E405" s="4">
        <v>0.01</v>
      </c>
      <c r="F405" s="4">
        <v>1133</v>
      </c>
      <c r="G405" s="6">
        <f t="shared" si="1729"/>
        <v>0.48125000000000001</v>
      </c>
      <c r="H405" s="4">
        <v>1142</v>
      </c>
      <c r="I405" s="1">
        <f t="shared" si="1730"/>
        <v>0.48749999999999999</v>
      </c>
      <c r="J405" s="1" t="str">
        <f t="shared" si="1731"/>
        <v/>
      </c>
      <c r="K405">
        <f t="shared" si="1732"/>
        <v>16.000000000000021</v>
      </c>
      <c r="L405">
        <f t="shared" si="1733"/>
        <v>8.999999999999968</v>
      </c>
      <c r="M405">
        <f t="shared" si="1734"/>
        <v>1</v>
      </c>
      <c r="N405">
        <f t="shared" ca="1" si="1735"/>
        <v>1103</v>
      </c>
      <c r="O405" t="str">
        <f t="shared" si="1736"/>
        <v/>
      </c>
      <c r="P405">
        <f t="shared" si="1737"/>
        <v>800.08000000000106</v>
      </c>
      <c r="Q405" s="7">
        <f t="shared" si="1738"/>
        <v>173.70230664797054</v>
      </c>
      <c r="R405">
        <f t="shared" si="1739"/>
        <v>8.9999999999999677E-2</v>
      </c>
      <c r="S405">
        <f t="shared" si="1740"/>
        <v>800.1700000000011</v>
      </c>
      <c r="T405" s="7">
        <f t="shared" si="1741"/>
        <v>173.79230664797055</v>
      </c>
    </row>
    <row r="406" spans="1:20" x14ac:dyDescent="0.2">
      <c r="B406" s="61"/>
      <c r="D406" s="65"/>
      <c r="E406" s="4">
        <v>100</v>
      </c>
      <c r="F406" s="4">
        <v>1158</v>
      </c>
      <c r="G406" s="6">
        <f t="shared" ref="G406:G408" si="1742">VALUE(CONCATENATE(LEFT(F406,LEN(F406)-2),":",RIGHT(F406,2)))</f>
        <v>0.49861111111111112</v>
      </c>
      <c r="H406" s="4">
        <v>1209</v>
      </c>
      <c r="I406" s="1">
        <f t="shared" ref="I406:I408" si="1743">VALUE(CONCATENATE(LEFT(H406,LEN(H406)-2),":",RIGHT(H406,2)))</f>
        <v>0.50624999999999998</v>
      </c>
      <c r="J406" s="1" t="str">
        <f t="shared" ref="J406:J408" si="1744">IF(OR(B407&lt;&gt;"",E407=""),I406+TIME(0,5,0),"")</f>
        <v/>
      </c>
      <c r="K406">
        <f t="shared" ref="K406:K408" si="1745">IF(AND(OR(AND(B406&lt;&gt;"",B407=""),AND(B406="",B407="")),E407&lt;&gt;""),(G407-I406)*1440,"")</f>
        <v>7.000000000000135</v>
      </c>
      <c r="L406">
        <f t="shared" ref="L406:L408" si="1746">(I406-G406)*1440</f>
        <v>10.999999999999961</v>
      </c>
      <c r="M406">
        <f t="shared" ref="M406:M408" si="1747">IF(B406&lt;&gt;"",1,M405+1)</f>
        <v>2</v>
      </c>
      <c r="N406">
        <f t="shared" ref="N406:N408" ca="1" si="1748">OFFSET(C406,-M406+1,0)</f>
        <v>1103</v>
      </c>
      <c r="O406" t="str">
        <f t="shared" ref="O406:O408" si="1749">IF(J406&lt;&gt;"",(J406-VALUE(CONCATENATE(LEFT(N406,LEN(N406)-2),":",RIGHT(N406,2))))*1440,"")</f>
        <v/>
      </c>
      <c r="P406">
        <f t="shared" ref="P406:P408" si="1750">IF(K406&lt;&gt;"",(E406+E407)*K406/2,E406*5/2)</f>
        <v>560.0000000000108</v>
      </c>
      <c r="Q406" s="7">
        <f t="shared" ref="Q406:Q408" si="1751">IF(K406&lt;&gt;"",(E407-E406)*K406/LN((E407+0.000001)/(E406+0.000001)),-5*(E406-0.000001)/(LN(1/E406)-13.8155))</f>
        <v>548.13226006549837</v>
      </c>
      <c r="R406">
        <f t="shared" ref="R406:R408" si="1752">(E406*L406)</f>
        <v>1099.9999999999961</v>
      </c>
      <c r="S406">
        <f t="shared" ref="S406:S408" si="1753">P406+R406</f>
        <v>1660.0000000000068</v>
      </c>
      <c r="T406" s="7">
        <f t="shared" ref="T406:T408" si="1754">Q406+R406</f>
        <v>1648.1322600654944</v>
      </c>
    </row>
    <row r="407" spans="1:20" x14ac:dyDescent="0.2">
      <c r="B407" s="61"/>
      <c r="D407" s="21"/>
      <c r="E407" s="4">
        <v>60</v>
      </c>
      <c r="F407" s="4">
        <v>1216</v>
      </c>
      <c r="G407" s="6">
        <f t="shared" si="1742"/>
        <v>0.51111111111111118</v>
      </c>
      <c r="H407" s="4">
        <v>1222</v>
      </c>
      <c r="I407" s="1">
        <f t="shared" si="1743"/>
        <v>0.51527777777777783</v>
      </c>
      <c r="J407" s="1" t="str">
        <f t="shared" si="1744"/>
        <v/>
      </c>
      <c r="K407">
        <f t="shared" si="1745"/>
        <v>10.999999999999961</v>
      </c>
      <c r="L407">
        <f t="shared" si="1746"/>
        <v>5.9999999999999787</v>
      </c>
      <c r="M407">
        <f t="shared" si="1747"/>
        <v>3</v>
      </c>
      <c r="N407">
        <f t="shared" ca="1" si="1748"/>
        <v>1103</v>
      </c>
      <c r="O407" t="str">
        <f t="shared" si="1749"/>
        <v/>
      </c>
      <c r="P407">
        <f t="shared" si="1750"/>
        <v>357.49999999999875</v>
      </c>
      <c r="Q407" s="7">
        <f t="shared" si="1751"/>
        <v>243.46992861392283</v>
      </c>
      <c r="R407">
        <f t="shared" si="1752"/>
        <v>359.99999999999875</v>
      </c>
      <c r="S407">
        <f t="shared" si="1753"/>
        <v>717.4999999999975</v>
      </c>
      <c r="T407" s="7">
        <f t="shared" si="1754"/>
        <v>603.46992861392164</v>
      </c>
    </row>
    <row r="408" spans="1:20" x14ac:dyDescent="0.2">
      <c r="B408" s="61"/>
      <c r="D408" s="65"/>
      <c r="E408" s="4">
        <v>5</v>
      </c>
      <c r="F408" s="4">
        <v>1233</v>
      </c>
      <c r="G408" s="6">
        <f t="shared" si="1742"/>
        <v>0.5229166666666667</v>
      </c>
      <c r="H408" s="4">
        <v>1242</v>
      </c>
      <c r="I408" s="1">
        <f t="shared" si="1743"/>
        <v>0.52916666666666667</v>
      </c>
      <c r="J408" s="1" t="str">
        <f t="shared" si="1744"/>
        <v/>
      </c>
      <c r="K408">
        <f t="shared" si="1745"/>
        <v>9.9999999999999645</v>
      </c>
      <c r="L408">
        <f t="shared" si="1746"/>
        <v>8.999999999999968</v>
      </c>
      <c r="M408">
        <f t="shared" si="1747"/>
        <v>4</v>
      </c>
      <c r="N408">
        <f t="shared" ca="1" si="1748"/>
        <v>1103</v>
      </c>
      <c r="O408" t="str">
        <f t="shared" si="1749"/>
        <v/>
      </c>
      <c r="P408">
        <f t="shared" si="1750"/>
        <v>26.499999999999904</v>
      </c>
      <c r="Q408" s="7">
        <f t="shared" si="1751"/>
        <v>16.705720236476299</v>
      </c>
      <c r="R408">
        <f t="shared" si="1752"/>
        <v>44.999999999999844</v>
      </c>
      <c r="S408">
        <f t="shared" si="1753"/>
        <v>71.499999999999744</v>
      </c>
      <c r="T408" s="7">
        <f t="shared" si="1754"/>
        <v>61.705720236476139</v>
      </c>
    </row>
    <row r="409" spans="1:20" x14ac:dyDescent="0.2">
      <c r="B409" s="61"/>
      <c r="D409" s="65"/>
      <c r="E409" s="4">
        <v>0.3</v>
      </c>
      <c r="F409" s="4">
        <v>1252</v>
      </c>
      <c r="G409" s="6">
        <f t="shared" ref="G409:G413" si="1755">VALUE(CONCATENATE(LEFT(F409,LEN(F409)-2),":",RIGHT(F409,2)))</f>
        <v>0.53611111111111109</v>
      </c>
      <c r="H409" s="4">
        <v>1259</v>
      </c>
      <c r="I409" s="1">
        <f t="shared" ref="I409:I413" si="1756">VALUE(CONCATENATE(LEFT(H409,LEN(H409)-2),":",RIGHT(H409,2)))</f>
        <v>0.54097222222222219</v>
      </c>
      <c r="J409" s="1" t="str">
        <f t="shared" ref="J409:J413" si="1757">IF(OR(B410&lt;&gt;"",E410=""),I409+TIME(0,5,0),"")</f>
        <v/>
      </c>
      <c r="K409">
        <f t="shared" ref="K409:K413" si="1758">IF(AND(OR(AND(B409&lt;&gt;"",B410=""),AND(B409="",B410="")),E410&lt;&gt;""),(G410-I409)*1440,"")</f>
        <v>10.000000000000124</v>
      </c>
      <c r="L409">
        <f t="shared" ref="L409:L413" si="1759">(I409-G409)*1440</f>
        <v>6.9999999999999751</v>
      </c>
      <c r="M409">
        <f t="shared" ref="M409:M413" si="1760">IF(B409&lt;&gt;"",1,M408+1)</f>
        <v>5</v>
      </c>
      <c r="N409">
        <f t="shared" ref="N409:N413" ca="1" si="1761">OFFSET(C409,-M409+1,0)</f>
        <v>1103</v>
      </c>
      <c r="O409" t="str">
        <f t="shared" ref="O409:O413" si="1762">IF(J409&lt;&gt;"",(J409-VALUE(CONCATENATE(LEFT(N409,LEN(N409)-2),":",RIGHT(N409,2))))*1440,"")</f>
        <v/>
      </c>
      <c r="P409">
        <f t="shared" ref="P409:P413" si="1763">IF(K409&lt;&gt;"",(E409+E410)*K409/2,E409*5/2)</f>
        <v>66.500000000000824</v>
      </c>
      <c r="Q409" s="7">
        <f t="shared" ref="Q409:Q413" si="1764">IF(K409&lt;&gt;"",(E410-E409)*K409/LN((E410+0.000001)/(E409+0.000001)),-5*(E409-0.000001)/(LN(1/E409)-13.8155))</f>
        <v>33.696665592517846</v>
      </c>
      <c r="R409">
        <f t="shared" ref="R409:R413" si="1765">(E409*L409)</f>
        <v>2.0999999999999925</v>
      </c>
      <c r="S409">
        <f t="shared" ref="S409:S413" si="1766">P409+R409</f>
        <v>68.600000000000819</v>
      </c>
      <c r="T409" s="7">
        <f t="shared" ref="T409:T413" si="1767">Q409+R409</f>
        <v>35.79666559251784</v>
      </c>
    </row>
    <row r="410" spans="1:20" x14ac:dyDescent="0.2">
      <c r="B410" s="61"/>
      <c r="D410" s="21"/>
      <c r="E410" s="4">
        <v>13</v>
      </c>
      <c r="F410" s="4">
        <v>1309</v>
      </c>
      <c r="G410" s="6">
        <f t="shared" si="1755"/>
        <v>0.54791666666666672</v>
      </c>
      <c r="H410" s="4">
        <v>1315</v>
      </c>
      <c r="I410" s="1">
        <f t="shared" si="1756"/>
        <v>0.55208333333333337</v>
      </c>
      <c r="J410" s="1" t="str">
        <f t="shared" si="1757"/>
        <v/>
      </c>
      <c r="K410">
        <f t="shared" si="1758"/>
        <v>14.999999999999947</v>
      </c>
      <c r="L410">
        <f t="shared" si="1759"/>
        <v>5.9999999999999787</v>
      </c>
      <c r="M410">
        <f t="shared" si="1760"/>
        <v>6</v>
      </c>
      <c r="N410">
        <f t="shared" ca="1" si="1761"/>
        <v>1103</v>
      </c>
      <c r="O410" t="str">
        <f t="shared" si="1762"/>
        <v/>
      </c>
      <c r="P410">
        <f t="shared" si="1763"/>
        <v>98.39999999999965</v>
      </c>
      <c r="Q410" s="7">
        <f t="shared" si="1764"/>
        <v>41.236192430627881</v>
      </c>
      <c r="R410">
        <f t="shared" si="1765"/>
        <v>77.999999999999716</v>
      </c>
      <c r="S410">
        <f t="shared" si="1766"/>
        <v>176.39999999999935</v>
      </c>
      <c r="T410" s="7">
        <f t="shared" si="1767"/>
        <v>119.2361924306276</v>
      </c>
    </row>
    <row r="411" spans="1:20" x14ac:dyDescent="0.2">
      <c r="B411" s="61"/>
      <c r="D411" s="65"/>
      <c r="E411" s="4">
        <v>0.12</v>
      </c>
      <c r="F411" s="4">
        <v>1330</v>
      </c>
      <c r="G411" s="6">
        <f t="shared" si="1755"/>
        <v>0.5625</v>
      </c>
      <c r="H411" s="4">
        <v>1336</v>
      </c>
      <c r="I411" s="1">
        <f t="shared" si="1756"/>
        <v>0.56666666666666665</v>
      </c>
      <c r="J411" s="1">
        <f t="shared" si="1757"/>
        <v>0.57013888888888886</v>
      </c>
      <c r="K411" t="str">
        <f t="shared" si="1758"/>
        <v/>
      </c>
      <c r="L411">
        <f t="shared" si="1759"/>
        <v>5.9999999999999787</v>
      </c>
      <c r="M411">
        <f t="shared" si="1760"/>
        <v>7</v>
      </c>
      <c r="N411">
        <f t="shared" ca="1" si="1761"/>
        <v>1103</v>
      </c>
      <c r="O411">
        <f t="shared" ca="1" si="1762"/>
        <v>157.99999999999991</v>
      </c>
      <c r="P411">
        <f t="shared" si="1763"/>
        <v>0.3</v>
      </c>
      <c r="Q411" s="7">
        <f t="shared" si="1764"/>
        <v>5.1302511228153068E-2</v>
      </c>
      <c r="R411">
        <f t="shared" si="1765"/>
        <v>0.71999999999999742</v>
      </c>
      <c r="S411">
        <f t="shared" si="1766"/>
        <v>1.0199999999999974</v>
      </c>
      <c r="T411" s="7">
        <f t="shared" si="1767"/>
        <v>0.77130251122815052</v>
      </c>
    </row>
    <row r="412" spans="1:20" x14ac:dyDescent="0.2">
      <c r="B412" s="61">
        <v>45555</v>
      </c>
      <c r="C412">
        <v>1412</v>
      </c>
      <c r="D412" s="21"/>
      <c r="E412" s="4">
        <v>100</v>
      </c>
      <c r="F412" s="4">
        <v>1432</v>
      </c>
      <c r="G412" s="6">
        <f t="shared" si="1755"/>
        <v>0.60555555555555551</v>
      </c>
      <c r="H412" s="4">
        <v>1450</v>
      </c>
      <c r="I412" s="1">
        <f t="shared" si="1756"/>
        <v>0.61805555555555558</v>
      </c>
      <c r="J412" s="1">
        <f t="shared" si="1757"/>
        <v>0.62152777777777779</v>
      </c>
      <c r="K412" t="str">
        <f t="shared" si="1758"/>
        <v/>
      </c>
      <c r="L412">
        <f t="shared" si="1759"/>
        <v>18.000000000000096</v>
      </c>
      <c r="M412">
        <f t="shared" si="1760"/>
        <v>1</v>
      </c>
      <c r="N412">
        <f t="shared" ca="1" si="1761"/>
        <v>1412</v>
      </c>
      <c r="O412">
        <f t="shared" ca="1" si="1762"/>
        <v>43.000000000000007</v>
      </c>
      <c r="P412">
        <f t="shared" si="1763"/>
        <v>250</v>
      </c>
      <c r="Q412" s="7">
        <f t="shared" si="1764"/>
        <v>27.143420404993254</v>
      </c>
      <c r="R412">
        <f t="shared" si="1765"/>
        <v>1800.0000000000095</v>
      </c>
      <c r="S412">
        <f t="shared" si="1766"/>
        <v>2050.0000000000095</v>
      </c>
      <c r="T412" s="7">
        <f t="shared" si="1767"/>
        <v>1827.1434204050029</v>
      </c>
    </row>
    <row r="413" spans="1:20" x14ac:dyDescent="0.2">
      <c r="A413">
        <v>1</v>
      </c>
      <c r="B413" s="61">
        <v>45558</v>
      </c>
      <c r="C413">
        <v>1022</v>
      </c>
      <c r="D413" s="79">
        <v>3</v>
      </c>
      <c r="E413" s="4">
        <v>0.01</v>
      </c>
      <c r="F413" s="4">
        <v>1037</v>
      </c>
      <c r="G413" s="6">
        <f t="shared" si="1755"/>
        <v>0.44236111111111115</v>
      </c>
      <c r="H413" s="4">
        <v>1043</v>
      </c>
      <c r="I413" s="1">
        <f t="shared" si="1756"/>
        <v>0.4465277777777778</v>
      </c>
      <c r="J413" s="1" t="str">
        <f t="shared" si="1757"/>
        <v/>
      </c>
      <c r="K413">
        <f t="shared" si="1758"/>
        <v>3.9999999999999858</v>
      </c>
      <c r="L413">
        <f t="shared" si="1759"/>
        <v>5.9999999999999787</v>
      </c>
      <c r="M413">
        <f t="shared" si="1760"/>
        <v>1</v>
      </c>
      <c r="N413">
        <f t="shared" ca="1" si="1761"/>
        <v>1022</v>
      </c>
      <c r="O413" t="str">
        <f t="shared" si="1762"/>
        <v/>
      </c>
      <c r="P413">
        <f t="shared" si="1763"/>
        <v>0.21999999999999922</v>
      </c>
      <c r="Q413" s="7">
        <f t="shared" si="1764"/>
        <v>0.15635212440691129</v>
      </c>
      <c r="R413">
        <f t="shared" si="1765"/>
        <v>5.999999999999979E-2</v>
      </c>
      <c r="S413">
        <f t="shared" si="1766"/>
        <v>0.27999999999999903</v>
      </c>
      <c r="T413" s="7">
        <f t="shared" si="1767"/>
        <v>0.21635212440691109</v>
      </c>
    </row>
    <row r="414" spans="1:20" x14ac:dyDescent="0.2">
      <c r="B414" s="61"/>
      <c r="D414" s="65"/>
      <c r="E414" s="4">
        <v>0.1</v>
      </c>
      <c r="F414" s="4">
        <v>1047</v>
      </c>
      <c r="G414" s="6">
        <f t="shared" ref="G414:G417" si="1768">VALUE(CONCATENATE(LEFT(F414,LEN(F414)-2),":",RIGHT(F414,2)))</f>
        <v>0.44930555555555557</v>
      </c>
      <c r="H414" s="4">
        <v>1135</v>
      </c>
      <c r="I414" s="1">
        <f t="shared" ref="I414:I417" si="1769">VALUE(CONCATENATE(LEFT(H414,LEN(H414)-2),":",RIGHT(H414,2)))</f>
        <v>0.4826388888888889</v>
      </c>
      <c r="J414" s="1">
        <f t="shared" ref="J414:J417" si="1770">IF(OR(B415&lt;&gt;"",E415=""),I414+TIME(0,5,0),"")</f>
        <v>0.4861111111111111</v>
      </c>
      <c r="K414" t="str">
        <f t="shared" ref="K414:K417" si="1771">IF(AND(OR(AND(B414&lt;&gt;"",B415=""),AND(B414="",B415="")),E415&lt;&gt;""),(G415-I414)*1440,"")</f>
        <v/>
      </c>
      <c r="L414">
        <f t="shared" ref="L414:L417" si="1772">(I414-G414)*1440</f>
        <v>47.999999999999986</v>
      </c>
      <c r="M414">
        <f t="shared" ref="M414:M417" si="1773">IF(B414&lt;&gt;"",1,M413+1)</f>
        <v>2</v>
      </c>
      <c r="N414">
        <f t="shared" ref="N414:N417" ca="1" si="1774">OFFSET(C414,-M414+1,0)</f>
        <v>1022</v>
      </c>
      <c r="O414">
        <f t="shared" ref="O414:O417" ca="1" si="1775">IF(J414&lt;&gt;"",(J414-VALUE(CONCATENATE(LEFT(N414,LEN(N414)-2),":",RIGHT(N414,2))))*1440,"")</f>
        <v>77.999999999999957</v>
      </c>
      <c r="P414">
        <f t="shared" ref="P414:P417" si="1776">IF(K414&lt;&gt;"",(E414+E415)*K414/2,E414*5/2)</f>
        <v>0.25</v>
      </c>
      <c r="Q414" s="7">
        <f t="shared" ref="Q414:Q417" si="1777">IF(K414&lt;&gt;"",(E415-E414)*K414/LN((E415+0.000001)/(E414+0.000001)),-5*(E414-0.000001)/(LN(1/E414)-13.8155))</f>
        <v>4.342905372259271E-2</v>
      </c>
      <c r="R414">
        <f t="shared" ref="R414:R417" si="1778">(E414*L414)</f>
        <v>4.7999999999999989</v>
      </c>
      <c r="S414">
        <f t="shared" ref="S414:S417" si="1779">P414+R414</f>
        <v>5.0499999999999989</v>
      </c>
      <c r="T414" s="7">
        <f t="shared" ref="T414:T417" si="1780">Q414+R414</f>
        <v>4.8434290537225912</v>
      </c>
    </row>
    <row r="415" spans="1:20" x14ac:dyDescent="0.2">
      <c r="B415" s="61">
        <v>45558</v>
      </c>
      <c r="C415">
        <v>1342</v>
      </c>
      <c r="D415" s="65"/>
      <c r="E415" s="4">
        <v>0.01</v>
      </c>
      <c r="F415" s="4">
        <v>1431</v>
      </c>
      <c r="G415" s="6">
        <f t="shared" si="1768"/>
        <v>0.60486111111111118</v>
      </c>
      <c r="H415" s="4">
        <v>1438</v>
      </c>
      <c r="I415" s="1">
        <f t="shared" si="1769"/>
        <v>0.60972222222222217</v>
      </c>
      <c r="J415" s="1" t="str">
        <f t="shared" si="1770"/>
        <v/>
      </c>
      <c r="K415">
        <f t="shared" si="1771"/>
        <v>12.000000000000117</v>
      </c>
      <c r="L415">
        <f t="shared" si="1772"/>
        <v>6.9999999999998153</v>
      </c>
      <c r="M415">
        <f t="shared" si="1773"/>
        <v>1</v>
      </c>
      <c r="N415">
        <f t="shared" ca="1" si="1774"/>
        <v>1342</v>
      </c>
      <c r="O415" t="str">
        <f t="shared" si="1775"/>
        <v/>
      </c>
      <c r="P415">
        <f t="shared" si="1776"/>
        <v>1.1100000000000108</v>
      </c>
      <c r="Q415" s="7">
        <f t="shared" si="1777"/>
        <v>0.69179813213899199</v>
      </c>
      <c r="R415">
        <f t="shared" si="1778"/>
        <v>6.9999999999998161E-2</v>
      </c>
      <c r="S415">
        <f t="shared" si="1779"/>
        <v>1.1800000000000088</v>
      </c>
      <c r="T415" s="7">
        <f t="shared" si="1780"/>
        <v>0.76179813213899017</v>
      </c>
    </row>
    <row r="416" spans="1:20" x14ac:dyDescent="0.2">
      <c r="B416" s="11"/>
      <c r="D416" s="21"/>
      <c r="E416" s="4">
        <v>0.17499999999999999</v>
      </c>
      <c r="F416" s="4">
        <v>1450</v>
      </c>
      <c r="G416" s="6">
        <f t="shared" si="1768"/>
        <v>0.61805555555555558</v>
      </c>
      <c r="H416" s="4">
        <v>1457</v>
      </c>
      <c r="I416" s="1">
        <f t="shared" si="1769"/>
        <v>0.62291666666666667</v>
      </c>
      <c r="J416" s="1">
        <f t="shared" si="1770"/>
        <v>0.62638888888888888</v>
      </c>
      <c r="K416" t="str">
        <f t="shared" si="1771"/>
        <v/>
      </c>
      <c r="L416">
        <f t="shared" si="1772"/>
        <v>6.9999999999999751</v>
      </c>
      <c r="M416">
        <f t="shared" si="1773"/>
        <v>2</v>
      </c>
      <c r="N416">
        <f t="shared" ca="1" si="1774"/>
        <v>1342</v>
      </c>
      <c r="O416">
        <f t="shared" ca="1" si="1775"/>
        <v>80.000000000000028</v>
      </c>
      <c r="P416">
        <f t="shared" si="1776"/>
        <v>0.4375</v>
      </c>
      <c r="Q416" s="7">
        <f t="shared" si="1777"/>
        <v>7.2478175629459338E-2</v>
      </c>
      <c r="R416">
        <f t="shared" si="1778"/>
        <v>1.2249999999999956</v>
      </c>
      <c r="S416">
        <f t="shared" si="1779"/>
        <v>1.6624999999999956</v>
      </c>
      <c r="T416" s="7">
        <f t="shared" si="1780"/>
        <v>1.2974781756294549</v>
      </c>
    </row>
    <row r="417" spans="1:23" x14ac:dyDescent="0.2">
      <c r="A417">
        <v>1</v>
      </c>
      <c r="B417" s="61">
        <v>45561</v>
      </c>
      <c r="C417">
        <v>1211</v>
      </c>
      <c r="D417" s="79" t="s">
        <v>67</v>
      </c>
      <c r="E417" s="4">
        <v>0.01</v>
      </c>
      <c r="F417" s="4">
        <v>1229</v>
      </c>
      <c r="G417" s="6">
        <f t="shared" si="1768"/>
        <v>0.52013888888888882</v>
      </c>
      <c r="H417" s="66">
        <v>1239</v>
      </c>
      <c r="I417" s="1">
        <f t="shared" si="1769"/>
        <v>0.52708333333333335</v>
      </c>
      <c r="J417" s="1">
        <f t="shared" si="1770"/>
        <v>0.53055555555555556</v>
      </c>
      <c r="K417" t="str">
        <f t="shared" si="1771"/>
        <v/>
      </c>
      <c r="L417">
        <f t="shared" si="1772"/>
        <v>10.000000000000124</v>
      </c>
      <c r="M417">
        <f t="shared" si="1773"/>
        <v>1</v>
      </c>
      <c r="N417">
        <f t="shared" ca="1" si="1774"/>
        <v>1211</v>
      </c>
      <c r="O417">
        <f t="shared" ca="1" si="1775"/>
        <v>33.000000000000043</v>
      </c>
      <c r="P417">
        <f t="shared" si="1776"/>
        <v>2.5000000000000001E-2</v>
      </c>
      <c r="Q417" s="7">
        <f t="shared" si="1777"/>
        <v>5.4281443780592247E-3</v>
      </c>
      <c r="R417">
        <f t="shared" si="1778"/>
        <v>0.10000000000000124</v>
      </c>
      <c r="S417">
        <f t="shared" si="1779"/>
        <v>0.12500000000000125</v>
      </c>
      <c r="T417" s="7">
        <f t="shared" si="1780"/>
        <v>0.10542814437806046</v>
      </c>
    </row>
    <row r="418" spans="1:23" x14ac:dyDescent="0.2">
      <c r="B418" s="61">
        <v>45561</v>
      </c>
      <c r="C418">
        <v>1247</v>
      </c>
      <c r="D418" s="65"/>
      <c r="E418" s="4">
        <v>0.01</v>
      </c>
      <c r="F418" s="4">
        <v>1302</v>
      </c>
      <c r="G418" s="6">
        <f t="shared" ref="G418:G421" si="1781">VALUE(CONCATENATE(LEFT(F418,LEN(F418)-2),":",RIGHT(F418,2)))</f>
        <v>0.54305555555555551</v>
      </c>
      <c r="H418" s="4">
        <v>1307</v>
      </c>
      <c r="I418" s="1">
        <f t="shared" ref="I418:I421" si="1782">VALUE(CONCATENATE(LEFT(H418,LEN(H418)-2),":",RIGHT(H418,2)))</f>
        <v>0.54652777777777783</v>
      </c>
      <c r="J418" s="1" t="str">
        <f t="shared" ref="J418:J421" si="1783">IF(OR(B419&lt;&gt;"",E419=""),I418+TIME(0,5,0),"")</f>
        <v/>
      </c>
      <c r="K418">
        <f t="shared" ref="K418:K421" si="1784">IF(AND(OR(AND(B418&lt;&gt;"",B419=""),AND(B418="",B419="")),E419&lt;&gt;""),(G419-I418)*1440,"")</f>
        <v>112.99999999999991</v>
      </c>
      <c r="L418">
        <f t="shared" ref="L418:L421" si="1785">(I418-G418)*1440</f>
        <v>5.0000000000001421</v>
      </c>
      <c r="M418">
        <f t="shared" ref="M418:M421" si="1786">IF(B418&lt;&gt;"",1,M417+1)</f>
        <v>1</v>
      </c>
      <c r="N418">
        <f t="shared" ref="N418:N421" ca="1" si="1787">OFFSET(C418,-M418+1,0)</f>
        <v>1247</v>
      </c>
      <c r="O418" t="str">
        <f t="shared" ref="O418:O421" si="1788">IF(J418&lt;&gt;"",(J418-VALUE(CONCATENATE(LEFT(N418,LEN(N418)-2),":",RIGHT(N418,2))))*1440,"")</f>
        <v/>
      </c>
      <c r="P418">
        <f t="shared" ref="P418:P421" si="1789">IF(K418&lt;&gt;"",(E418+E419)*K418/2,E418*5/2)</f>
        <v>57.064999999999955</v>
      </c>
      <c r="Q418" s="7">
        <f t="shared" ref="Q418:Q421" si="1790">IF(K418&lt;&gt;"",(E419-E418)*K418/LN((E419+0.000001)/(E418+0.000001)),-5*(E418-0.000001)/(LN(1/E418)-13.8155))</f>
        <v>24.292784054879437</v>
      </c>
      <c r="R418">
        <f t="shared" ref="R418:R421" si="1791">(E418*L418)</f>
        <v>5.0000000000001425E-2</v>
      </c>
      <c r="S418">
        <f t="shared" ref="S418:S421" si="1792">P418+R418</f>
        <v>57.114999999999959</v>
      </c>
      <c r="T418" s="7">
        <f t="shared" ref="T418:T421" si="1793">Q418+R418</f>
        <v>24.342784054879438</v>
      </c>
    </row>
    <row r="419" spans="1:23" x14ac:dyDescent="0.2">
      <c r="B419" s="61"/>
      <c r="D419" s="65"/>
      <c r="E419" s="31">
        <v>1</v>
      </c>
      <c r="F419" s="31">
        <v>1500</v>
      </c>
      <c r="G419" s="6">
        <f t="shared" si="1781"/>
        <v>0.625</v>
      </c>
      <c r="H419" s="31">
        <v>1510</v>
      </c>
      <c r="I419" s="1">
        <f t="shared" si="1782"/>
        <v>0.63194444444444442</v>
      </c>
      <c r="J419" s="1" t="str">
        <f t="shared" si="1783"/>
        <v/>
      </c>
      <c r="K419">
        <f t="shared" si="1784"/>
        <v>117.00000000000006</v>
      </c>
      <c r="L419">
        <f t="shared" si="1785"/>
        <v>9.9999999999999645</v>
      </c>
      <c r="M419">
        <f t="shared" si="1786"/>
        <v>2</v>
      </c>
      <c r="N419">
        <f t="shared" ca="1" si="1787"/>
        <v>1247</v>
      </c>
      <c r="O419" t="str">
        <f t="shared" si="1788"/>
        <v/>
      </c>
      <c r="P419">
        <f t="shared" si="1789"/>
        <v>59.085000000000029</v>
      </c>
      <c r="Q419" s="7">
        <f t="shared" si="1790"/>
        <v>25.152705614344228</v>
      </c>
      <c r="R419">
        <f t="shared" si="1791"/>
        <v>9.9999999999999645</v>
      </c>
      <c r="S419">
        <f t="shared" si="1792"/>
        <v>69.084999999999994</v>
      </c>
      <c r="T419" s="7">
        <f t="shared" si="1793"/>
        <v>35.152705614344192</v>
      </c>
    </row>
    <row r="420" spans="1:23" x14ac:dyDescent="0.2">
      <c r="B420" s="61"/>
      <c r="D420" s="65"/>
      <c r="E420" s="4">
        <v>0.01</v>
      </c>
      <c r="F420" s="4">
        <v>1707</v>
      </c>
      <c r="G420" s="6">
        <f t="shared" si="1781"/>
        <v>0.71319444444444446</v>
      </c>
      <c r="H420" s="4">
        <v>1709</v>
      </c>
      <c r="I420" s="1">
        <f t="shared" si="1782"/>
        <v>0.71458333333333324</v>
      </c>
      <c r="J420" s="1">
        <f t="shared" si="1783"/>
        <v>0.71805555555555545</v>
      </c>
      <c r="K420" t="str">
        <f t="shared" si="1784"/>
        <v/>
      </c>
      <c r="L420">
        <f t="shared" si="1785"/>
        <v>1.999999999999833</v>
      </c>
      <c r="M420">
        <f t="shared" si="1786"/>
        <v>3</v>
      </c>
      <c r="N420">
        <f t="shared" ca="1" si="1787"/>
        <v>1247</v>
      </c>
      <c r="O420">
        <f t="shared" ca="1" si="1788"/>
        <v>266.99999999999983</v>
      </c>
      <c r="P420">
        <f t="shared" si="1789"/>
        <v>2.5000000000000001E-2</v>
      </c>
      <c r="Q420" s="7">
        <f t="shared" si="1790"/>
        <v>5.4281443780592247E-3</v>
      </c>
      <c r="R420">
        <f t="shared" si="1791"/>
        <v>1.9999999999998332E-2</v>
      </c>
      <c r="S420">
        <f t="shared" si="1792"/>
        <v>4.4999999999998333E-2</v>
      </c>
      <c r="T420" s="7">
        <f t="shared" si="1793"/>
        <v>2.5428144378057557E-2</v>
      </c>
    </row>
    <row r="421" spans="1:23" x14ac:dyDescent="0.2">
      <c r="A421">
        <v>1</v>
      </c>
      <c r="B421" s="61">
        <v>45562</v>
      </c>
      <c r="C421">
        <v>922</v>
      </c>
      <c r="D421" s="79">
        <v>3</v>
      </c>
      <c r="E421" s="4">
        <v>0.01</v>
      </c>
      <c r="F421" s="4">
        <v>941</v>
      </c>
      <c r="G421" s="6">
        <f t="shared" si="1781"/>
        <v>0.40347222222222223</v>
      </c>
      <c r="H421" s="4">
        <v>955</v>
      </c>
      <c r="I421" s="1">
        <f t="shared" si="1782"/>
        <v>0.41319444444444442</v>
      </c>
      <c r="J421" s="1" t="str">
        <f t="shared" si="1783"/>
        <v/>
      </c>
      <c r="K421">
        <f t="shared" si="1784"/>
        <v>16.000000000000021</v>
      </c>
      <c r="L421">
        <f t="shared" si="1785"/>
        <v>13.99999999999995</v>
      </c>
      <c r="M421">
        <f t="shared" si="1786"/>
        <v>1</v>
      </c>
      <c r="N421">
        <f t="shared" ca="1" si="1787"/>
        <v>922</v>
      </c>
      <c r="O421" t="str">
        <f t="shared" si="1788"/>
        <v/>
      </c>
      <c r="P421">
        <f t="shared" si="1789"/>
        <v>16.08000000000002</v>
      </c>
      <c r="Q421" s="7">
        <f t="shared" si="1790"/>
        <v>6.0095678909292882</v>
      </c>
      <c r="R421">
        <f t="shared" si="1791"/>
        <v>0.13999999999999951</v>
      </c>
      <c r="S421">
        <f t="shared" si="1792"/>
        <v>16.22000000000002</v>
      </c>
      <c r="T421" s="7">
        <f t="shared" si="1793"/>
        <v>6.1495678909292879</v>
      </c>
      <c r="W421" s="7"/>
    </row>
    <row r="422" spans="1:23" x14ac:dyDescent="0.2">
      <c r="B422" s="61"/>
      <c r="D422" s="21"/>
      <c r="E422" s="4">
        <v>2</v>
      </c>
      <c r="F422" s="4">
        <v>1011</v>
      </c>
      <c r="G422" s="6">
        <f t="shared" ref="G422:G424" si="1794">VALUE(CONCATENATE(LEFT(F422,LEN(F422)-2),":",RIGHT(F422,2)))</f>
        <v>0.42430555555555555</v>
      </c>
      <c r="H422" s="4">
        <v>1021</v>
      </c>
      <c r="I422" s="1">
        <f t="shared" ref="I422:I424" si="1795">VALUE(CONCATENATE(LEFT(H422,LEN(H422)-2),":",RIGHT(H422,2)))</f>
        <v>0.43124999999999997</v>
      </c>
      <c r="J422" s="1" t="str">
        <f t="shared" ref="J422:J424" si="1796">IF(OR(B423&lt;&gt;"",E423=""),I422+TIME(0,5,0),"")</f>
        <v/>
      </c>
      <c r="K422">
        <f t="shared" ref="K422:K424" si="1797">IF(AND(OR(AND(B422&lt;&gt;"",B423=""),AND(B422="",B423="")),E423&lt;&gt;""),(G423-I422)*1440,"")</f>
        <v>10.000000000000124</v>
      </c>
      <c r="L422">
        <f t="shared" ref="L422:L424" si="1798">(I422-G422)*1440</f>
        <v>9.9999999999999645</v>
      </c>
      <c r="M422">
        <f t="shared" ref="M422:M424" si="1799">IF(B422&lt;&gt;"",1,M421+1)</f>
        <v>2</v>
      </c>
      <c r="N422">
        <f t="shared" ref="N422:N424" ca="1" si="1800">OFFSET(C422,-M422+1,0)</f>
        <v>922</v>
      </c>
      <c r="O422" t="str">
        <f t="shared" ref="O422:O424" si="1801">IF(J422&lt;&gt;"",(J422-VALUE(CONCATENATE(LEFT(N422,LEN(N422)-2),":",RIGHT(N422,2))))*1440,"")</f>
        <v/>
      </c>
      <c r="P422">
        <f t="shared" ref="P422:P424" si="1802">IF(K422&lt;&gt;"",(E422+E423)*K422/2,E422*5/2)</f>
        <v>371.5000000000046</v>
      </c>
      <c r="Q422" s="7">
        <f t="shared" ref="Q422:Q424" si="1803">IF(K422&lt;&gt;"",(E423-E422)*K422/LN((E423+0.000001)/(E422+0.000001)),-5*(E422-0.000001)/(LN(1/E422)-13.8155))</f>
        <v>195.94854980949071</v>
      </c>
      <c r="R422">
        <f t="shared" ref="R422:R424" si="1804">(E422*L422)</f>
        <v>19.999999999999929</v>
      </c>
      <c r="S422">
        <f t="shared" ref="S422:S424" si="1805">P422+R422</f>
        <v>391.50000000000455</v>
      </c>
      <c r="T422" s="7">
        <f t="shared" ref="T422:T424" si="1806">Q422+R422</f>
        <v>215.94854980949066</v>
      </c>
    </row>
    <row r="423" spans="1:23" x14ac:dyDescent="0.2">
      <c r="B423" s="61"/>
      <c r="D423" s="65"/>
      <c r="E423" s="4">
        <v>72.3</v>
      </c>
      <c r="F423" s="4">
        <v>1031</v>
      </c>
      <c r="G423" s="6">
        <f t="shared" si="1794"/>
        <v>0.4381944444444445</v>
      </c>
      <c r="H423" s="4">
        <v>1038</v>
      </c>
      <c r="I423" s="1">
        <f t="shared" si="1795"/>
        <v>0.44305555555555554</v>
      </c>
      <c r="J423" s="1" t="str">
        <f t="shared" si="1796"/>
        <v/>
      </c>
      <c r="K423">
        <f t="shared" si="1797"/>
        <v>14.00000000000003</v>
      </c>
      <c r="L423">
        <f t="shared" si="1798"/>
        <v>6.9999999999998952</v>
      </c>
      <c r="M423">
        <f t="shared" si="1799"/>
        <v>3</v>
      </c>
      <c r="N423">
        <f t="shared" ca="1" si="1800"/>
        <v>922</v>
      </c>
      <c r="O423" t="str">
        <f t="shared" si="1801"/>
        <v/>
      </c>
      <c r="P423">
        <f t="shared" si="1802"/>
        <v>516.60000000000105</v>
      </c>
      <c r="Q423" s="7">
        <f t="shared" si="1803"/>
        <v>255.76989424462502</v>
      </c>
      <c r="R423">
        <f t="shared" si="1804"/>
        <v>506.09999999999241</v>
      </c>
      <c r="S423">
        <f t="shared" si="1805"/>
        <v>1022.6999999999935</v>
      </c>
      <c r="T423" s="7">
        <f t="shared" si="1806"/>
        <v>761.8698942446174</v>
      </c>
    </row>
    <row r="424" spans="1:23" x14ac:dyDescent="0.2">
      <c r="B424" s="61"/>
      <c r="D424" s="65"/>
      <c r="E424" s="4">
        <v>1.5</v>
      </c>
      <c r="F424" s="4">
        <v>1052</v>
      </c>
      <c r="G424" s="6">
        <f t="shared" si="1794"/>
        <v>0.45277777777777778</v>
      </c>
      <c r="H424" s="4">
        <v>1059</v>
      </c>
      <c r="I424" s="1">
        <f t="shared" si="1795"/>
        <v>0.45763888888888887</v>
      </c>
      <c r="J424" s="1" t="str">
        <f t="shared" si="1796"/>
        <v/>
      </c>
      <c r="K424">
        <f t="shared" si="1797"/>
        <v>10.000000000000044</v>
      </c>
      <c r="L424">
        <f t="shared" si="1798"/>
        <v>6.9999999999999751</v>
      </c>
      <c r="M424">
        <f t="shared" si="1799"/>
        <v>4</v>
      </c>
      <c r="N424">
        <f t="shared" ca="1" si="1800"/>
        <v>922</v>
      </c>
      <c r="O424" t="str">
        <f t="shared" si="1801"/>
        <v/>
      </c>
      <c r="P424">
        <f t="shared" si="1802"/>
        <v>122.50000000000054</v>
      </c>
      <c r="Q424" s="7">
        <f t="shared" si="1803"/>
        <v>78.753757043278355</v>
      </c>
      <c r="R424">
        <f t="shared" si="1804"/>
        <v>10.499999999999963</v>
      </c>
      <c r="S424">
        <f t="shared" si="1805"/>
        <v>133.00000000000051</v>
      </c>
      <c r="T424" s="7">
        <f t="shared" si="1806"/>
        <v>89.253757043278313</v>
      </c>
    </row>
    <row r="425" spans="1:23" x14ac:dyDescent="0.2">
      <c r="B425" s="61"/>
      <c r="D425" s="65"/>
      <c r="E425" s="4">
        <v>23</v>
      </c>
      <c r="F425" s="4">
        <v>1109</v>
      </c>
      <c r="G425" s="6">
        <f t="shared" ref="G425:G427" si="1807">VALUE(CONCATENATE(LEFT(F425,LEN(F425)-2),":",RIGHT(F425,2)))</f>
        <v>0.46458333333333335</v>
      </c>
      <c r="H425" s="4">
        <v>1112</v>
      </c>
      <c r="I425" s="1">
        <f t="shared" ref="I425:I427" si="1808">VALUE(CONCATENATE(LEFT(H425,LEN(H425)-2),":",RIGHT(H425,2)))</f>
        <v>0.46666666666666662</v>
      </c>
      <c r="J425" s="1" t="str">
        <f t="shared" ref="J425:J427" si="1809">IF(OR(B426&lt;&gt;"",E426=""),I425+TIME(0,5,0),"")</f>
        <v/>
      </c>
      <c r="K425">
        <f t="shared" ref="K425:K427" si="1810">IF(AND(OR(AND(B425&lt;&gt;"",B426=""),AND(B425="",B426="")),E426&lt;&gt;""),(G426-I425)*1440,"")</f>
        <v>9.000000000000048</v>
      </c>
      <c r="L425">
        <f t="shared" ref="L425:L427" si="1811">(I425-G425)*1440</f>
        <v>2.9999999999999094</v>
      </c>
      <c r="M425">
        <f t="shared" ref="M425:M427" si="1812">IF(B425&lt;&gt;"",1,M424+1)</f>
        <v>5</v>
      </c>
      <c r="N425">
        <f t="shared" ref="N425:N427" ca="1" si="1813">OFFSET(C425,-M425+1,0)</f>
        <v>922</v>
      </c>
      <c r="O425" t="str">
        <f t="shared" ref="O425:O427" si="1814">IF(J425&lt;&gt;"",(J425-VALUE(CONCATENATE(LEFT(N425,LEN(N425)-2),":",RIGHT(N425,2))))*1440,"")</f>
        <v/>
      </c>
      <c r="P425">
        <f t="shared" ref="P425:P427" si="1815">IF(K425&lt;&gt;"",(E425+E426)*K425/2,E425*5/2)</f>
        <v>135.00000000000071</v>
      </c>
      <c r="Q425" s="7">
        <f t="shared" ref="Q425:Q427" si="1816">IF(K425&lt;&gt;"",(E426-E425)*K425/LN((E426+0.000001)/(E425+0.000001)),-5*(E425-0.000001)/(LN(1/E425)-13.8155))</f>
        <v>121.0507235594619</v>
      </c>
      <c r="R425">
        <f t="shared" ref="R425:R427" si="1817">(E425*L425)</f>
        <v>68.999999999997911</v>
      </c>
      <c r="S425">
        <f t="shared" ref="S425:S427" si="1818">P425+R425</f>
        <v>203.99999999999864</v>
      </c>
      <c r="T425" s="7">
        <f t="shared" ref="T425:T427" si="1819">Q425+R425</f>
        <v>190.05072355945981</v>
      </c>
    </row>
    <row r="426" spans="1:23" x14ac:dyDescent="0.2">
      <c r="B426" s="61"/>
      <c r="D426" s="65"/>
      <c r="E426" s="4">
        <v>7</v>
      </c>
      <c r="F426" s="4">
        <v>1121</v>
      </c>
      <c r="G426" s="6">
        <f t="shared" si="1807"/>
        <v>0.47291666666666665</v>
      </c>
      <c r="H426" s="4">
        <v>1126</v>
      </c>
      <c r="I426" s="1">
        <f t="shared" si="1808"/>
        <v>0.47638888888888892</v>
      </c>
      <c r="J426" s="1" t="str">
        <f t="shared" si="1809"/>
        <v/>
      </c>
      <c r="K426">
        <f t="shared" si="1810"/>
        <v>9.9999999999999645</v>
      </c>
      <c r="L426">
        <f t="shared" si="1811"/>
        <v>5.0000000000000622</v>
      </c>
      <c r="M426">
        <f t="shared" si="1812"/>
        <v>6</v>
      </c>
      <c r="N426">
        <f t="shared" ca="1" si="1813"/>
        <v>922</v>
      </c>
      <c r="O426" t="str">
        <f t="shared" si="1814"/>
        <v/>
      </c>
      <c r="P426">
        <f t="shared" si="1815"/>
        <v>704.9999999999975</v>
      </c>
      <c r="Q426" s="7">
        <f t="shared" si="1816"/>
        <v>430.22707464083419</v>
      </c>
      <c r="R426">
        <f t="shared" si="1817"/>
        <v>35.000000000000433</v>
      </c>
      <c r="S426">
        <f t="shared" si="1818"/>
        <v>739.99999999999795</v>
      </c>
      <c r="T426" s="7">
        <f t="shared" si="1819"/>
        <v>465.22707464083464</v>
      </c>
    </row>
    <row r="427" spans="1:23" x14ac:dyDescent="0.2">
      <c r="B427" s="61"/>
      <c r="D427" s="65"/>
      <c r="E427" s="4">
        <v>134</v>
      </c>
      <c r="F427" s="4">
        <v>1136</v>
      </c>
      <c r="G427" s="6">
        <f t="shared" si="1807"/>
        <v>0.48333333333333334</v>
      </c>
      <c r="H427" s="4">
        <v>1141</v>
      </c>
      <c r="I427" s="1">
        <f t="shared" si="1808"/>
        <v>0.48680555555555555</v>
      </c>
      <c r="J427" s="1" t="str">
        <f t="shared" si="1809"/>
        <v/>
      </c>
      <c r="K427">
        <f t="shared" si="1810"/>
        <v>9.000000000000048</v>
      </c>
      <c r="L427">
        <f t="shared" si="1811"/>
        <v>4.9999999999999822</v>
      </c>
      <c r="M427">
        <f t="shared" si="1812"/>
        <v>7</v>
      </c>
      <c r="N427">
        <f t="shared" ca="1" si="1813"/>
        <v>922</v>
      </c>
      <c r="O427" t="str">
        <f t="shared" si="1814"/>
        <v/>
      </c>
      <c r="P427">
        <f t="shared" si="1815"/>
        <v>625.5000000000033</v>
      </c>
      <c r="Q427" s="7">
        <f t="shared" si="1816"/>
        <v>353.0590565539888</v>
      </c>
      <c r="R427">
        <f t="shared" si="1817"/>
        <v>669.99999999999761</v>
      </c>
      <c r="S427">
        <f t="shared" si="1818"/>
        <v>1295.5000000000009</v>
      </c>
      <c r="T427" s="7">
        <f t="shared" si="1819"/>
        <v>1023.0590565539865</v>
      </c>
    </row>
    <row r="428" spans="1:23" x14ac:dyDescent="0.2">
      <c r="B428" s="61"/>
      <c r="D428" s="65"/>
      <c r="E428" s="4">
        <v>5</v>
      </c>
      <c r="F428" s="4">
        <v>1150</v>
      </c>
      <c r="G428" s="6">
        <f t="shared" ref="G428:G430" si="1820">VALUE(CONCATENATE(LEFT(F428,LEN(F428)-2),":",RIGHT(F428,2)))</f>
        <v>0.49305555555555558</v>
      </c>
      <c r="H428" s="4">
        <v>1153</v>
      </c>
      <c r="I428" s="1">
        <f t="shared" ref="I428:I430" si="1821">VALUE(CONCATENATE(LEFT(H428,LEN(H428)-2),":",RIGHT(H428,2)))</f>
        <v>0.49513888888888885</v>
      </c>
      <c r="J428" s="1">
        <f t="shared" ref="J428:J430" si="1822">IF(OR(B429&lt;&gt;"",E429=""),I428+TIME(0,5,0),"")</f>
        <v>0.49861111111111106</v>
      </c>
      <c r="K428" t="str">
        <f t="shared" ref="K428:K430" si="1823">IF(AND(OR(AND(B428&lt;&gt;"",B429=""),AND(B428="",B429="")),E429&lt;&gt;""),(G429-I428)*1440,"")</f>
        <v/>
      </c>
      <c r="L428">
        <f t="shared" ref="L428:L430" si="1824">(I428-G428)*1440</f>
        <v>2.9999999999999094</v>
      </c>
      <c r="M428">
        <f t="shared" ref="M428:M430" si="1825">IF(B428&lt;&gt;"",1,M427+1)</f>
        <v>8</v>
      </c>
      <c r="N428">
        <f t="shared" ref="N428:N430" ca="1" si="1826">OFFSET(C428,-M428+1,0)</f>
        <v>922</v>
      </c>
      <c r="O428">
        <f t="shared" ref="O428:O430" ca="1" si="1827">IF(J428&lt;&gt;"",(J428-VALUE(CONCATENATE(LEFT(N428,LEN(N428)-2),":",RIGHT(N428,2))))*1440,"")</f>
        <v>155.99999999999991</v>
      </c>
      <c r="P428">
        <f t="shared" ref="P428:P430" si="1828">IF(K428&lt;&gt;"",(E428+E429)*K428/2,E428*5/2)</f>
        <v>12.5</v>
      </c>
      <c r="Q428" s="7">
        <f t="shared" ref="Q428:Q430" si="1829">IF(K428&lt;&gt;"",(E429-E428)*K428/LN((E429+0.000001)/(E428+0.000001)),-5*(E428-0.000001)/(LN(1/E428)-13.8155))</f>
        <v>1.6207517425303481</v>
      </c>
      <c r="R428">
        <f t="shared" ref="R428:R430" si="1830">(E428*L428)</f>
        <v>14.999999999999547</v>
      </c>
      <c r="S428">
        <f t="shared" ref="S428:S430" si="1831">P428+R428</f>
        <v>27.499999999999545</v>
      </c>
      <c r="T428" s="7">
        <f t="shared" ref="T428:T430" si="1832">Q428+R428</f>
        <v>16.620751742529894</v>
      </c>
    </row>
    <row r="429" spans="1:23" x14ac:dyDescent="0.2">
      <c r="B429" s="61">
        <v>45562</v>
      </c>
      <c r="C429">
        <v>1422</v>
      </c>
      <c r="D429" s="65"/>
      <c r="E429" s="4">
        <v>0.01</v>
      </c>
      <c r="F429" s="4">
        <v>1448</v>
      </c>
      <c r="G429" s="6">
        <f t="shared" si="1820"/>
        <v>0.6166666666666667</v>
      </c>
      <c r="H429" s="4">
        <v>1456</v>
      </c>
      <c r="I429" s="1">
        <f t="shared" si="1821"/>
        <v>0.62222222222222223</v>
      </c>
      <c r="J429" s="1" t="str">
        <f t="shared" si="1822"/>
        <v/>
      </c>
      <c r="K429">
        <f t="shared" si="1823"/>
        <v>26.999999999999904</v>
      </c>
      <c r="L429">
        <f t="shared" si="1824"/>
        <v>7.9999999999999716</v>
      </c>
      <c r="M429">
        <f t="shared" si="1825"/>
        <v>1</v>
      </c>
      <c r="N429">
        <f t="shared" ca="1" si="1826"/>
        <v>1422</v>
      </c>
      <c r="O429" t="str">
        <f t="shared" si="1827"/>
        <v/>
      </c>
      <c r="P429">
        <f t="shared" si="1828"/>
        <v>1350.1349999999952</v>
      </c>
      <c r="Q429" s="7">
        <f t="shared" si="1829"/>
        <v>293.12264246844893</v>
      </c>
      <c r="R429">
        <f t="shared" si="1830"/>
        <v>7.9999999999999724E-2</v>
      </c>
      <c r="S429">
        <f t="shared" si="1831"/>
        <v>1350.2149999999951</v>
      </c>
      <c r="T429" s="7">
        <f t="shared" si="1832"/>
        <v>293.20264246844891</v>
      </c>
    </row>
    <row r="430" spans="1:23" x14ac:dyDescent="0.2">
      <c r="B430" s="61"/>
      <c r="D430" s="65"/>
      <c r="E430" s="4">
        <v>100</v>
      </c>
      <c r="F430" s="4">
        <v>1523</v>
      </c>
      <c r="G430" s="6">
        <f t="shared" si="1820"/>
        <v>0.64097222222222217</v>
      </c>
      <c r="H430" s="4">
        <v>1529</v>
      </c>
      <c r="I430" s="1">
        <f t="shared" si="1821"/>
        <v>0.64513888888888882</v>
      </c>
      <c r="J430" s="1" t="str">
        <f t="shared" si="1822"/>
        <v/>
      </c>
      <c r="K430">
        <f t="shared" si="1823"/>
        <v>1.0000000000001563</v>
      </c>
      <c r="L430">
        <f t="shared" si="1824"/>
        <v>5.9999999999999787</v>
      </c>
      <c r="M430">
        <f t="shared" si="1825"/>
        <v>2</v>
      </c>
      <c r="N430">
        <f t="shared" ca="1" si="1826"/>
        <v>1422</v>
      </c>
      <c r="O430" t="str">
        <f t="shared" si="1827"/>
        <v/>
      </c>
      <c r="P430">
        <f t="shared" si="1828"/>
        <v>137.50000000002149</v>
      </c>
      <c r="Q430" s="7">
        <f t="shared" si="1829"/>
        <v>134.02052299325064</v>
      </c>
      <c r="R430">
        <f t="shared" si="1830"/>
        <v>599.99999999999784</v>
      </c>
      <c r="S430">
        <f t="shared" si="1831"/>
        <v>737.50000000001933</v>
      </c>
      <c r="T430" s="7">
        <f t="shared" si="1832"/>
        <v>734.02052299324851</v>
      </c>
    </row>
    <row r="431" spans="1:23" x14ac:dyDescent="0.2">
      <c r="B431" s="61"/>
      <c r="D431" s="65"/>
      <c r="E431" s="4">
        <v>175</v>
      </c>
      <c r="F431" s="4">
        <v>1530</v>
      </c>
      <c r="G431" s="6">
        <f t="shared" ref="G431" si="1833">VALUE(CONCATENATE(LEFT(F431,LEN(F431)-2),":",RIGHT(F431,2)))</f>
        <v>0.64583333333333337</v>
      </c>
      <c r="H431" s="4">
        <v>1535</v>
      </c>
      <c r="I431" s="1">
        <f t="shared" ref="I431" si="1834">VALUE(CONCATENATE(LEFT(H431,LEN(H431)-2),":",RIGHT(H431,2)))</f>
        <v>0.64930555555555558</v>
      </c>
      <c r="J431" s="1" t="str">
        <f t="shared" ref="J431" si="1835">IF(OR(B432&lt;&gt;"",E432=""),I431+TIME(0,5,0),"")</f>
        <v/>
      </c>
      <c r="K431">
        <f t="shared" ref="K431" si="1836">IF(AND(OR(AND(B431&lt;&gt;"",B432=""),AND(B431="",B432="")),E432&lt;&gt;""),(G432-I431)*1440,"")</f>
        <v>9.9999999999999645</v>
      </c>
      <c r="L431">
        <f t="shared" ref="L431" si="1837">(I431-G431)*1440</f>
        <v>4.9999999999999822</v>
      </c>
      <c r="M431">
        <f t="shared" ref="M431" si="1838">IF(B431&lt;&gt;"",1,M430+1)</f>
        <v>3</v>
      </c>
      <c r="N431">
        <f t="shared" ref="N431" ca="1" si="1839">OFFSET(C431,-M431+1,0)</f>
        <v>1422</v>
      </c>
      <c r="O431" t="str">
        <f t="shared" ref="O431" si="1840">IF(J431&lt;&gt;"",(J431-VALUE(CONCATENATE(LEFT(N431,LEN(N431)-2),":",RIGHT(N431,2))))*1440,"")</f>
        <v/>
      </c>
      <c r="P431">
        <f t="shared" ref="P431" si="1841">IF(K431&lt;&gt;"",(E431+E432)*K431/2,E431*5/2)</f>
        <v>924.9999999999967</v>
      </c>
      <c r="Q431" s="7">
        <f t="shared" ref="Q431" si="1842">IF(K431&lt;&gt;"",(E432-E431)*K431/LN((E432+0.000001)/(E431+0.000001)),-5*(E431-0.000001)/(LN(1/E431)-13.8155))</f>
        <v>576.47947261407819</v>
      </c>
      <c r="R431">
        <f t="shared" ref="R431" si="1843">(E431*L431)</f>
        <v>874.99999999999693</v>
      </c>
      <c r="S431">
        <f t="shared" ref="S431" si="1844">P431+R431</f>
        <v>1799.9999999999936</v>
      </c>
      <c r="T431" s="7">
        <f t="shared" ref="T431" si="1845">Q431+R431</f>
        <v>1451.4794726140751</v>
      </c>
    </row>
    <row r="432" spans="1:23" x14ac:dyDescent="0.2">
      <c r="B432" s="61"/>
      <c r="D432" s="65"/>
      <c r="E432" s="4">
        <v>10</v>
      </c>
      <c r="F432" s="4">
        <v>1545</v>
      </c>
      <c r="G432" s="6">
        <f t="shared" ref="G432:G433" si="1846">VALUE(CONCATENATE(LEFT(F432,LEN(F432)-2),":",RIGHT(F432,2)))</f>
        <v>0.65625</v>
      </c>
      <c r="H432" s="4">
        <v>1549</v>
      </c>
      <c r="I432" s="1">
        <f t="shared" ref="I432:I433" si="1847">VALUE(CONCATENATE(LEFT(H432,LEN(H432)-2),":",RIGHT(H432,2)))</f>
        <v>0.65902777777777777</v>
      </c>
      <c r="J432" s="1">
        <f t="shared" ref="J432:J433" si="1848">IF(OR(B433&lt;&gt;"",E433=""),I432+TIME(0,5,0),"")</f>
        <v>0.66249999999999998</v>
      </c>
      <c r="K432" t="str">
        <f t="shared" ref="K432:K433" si="1849">IF(AND(OR(AND(B432&lt;&gt;"",B433=""),AND(B432="",B433="")),E433&lt;&gt;""),(G433-I432)*1440,"")</f>
        <v/>
      </c>
      <c r="L432">
        <f t="shared" ref="L432:L433" si="1850">(I432-G432)*1440</f>
        <v>3.9999999999999858</v>
      </c>
      <c r="M432">
        <f t="shared" ref="M432:M433" si="1851">IF(B432&lt;&gt;"",1,M431+1)</f>
        <v>4</v>
      </c>
      <c r="N432">
        <f t="shared" ref="N432:N433" ca="1" si="1852">OFFSET(C432,-M432+1,0)</f>
        <v>1422</v>
      </c>
      <c r="O432">
        <f t="shared" ref="O432:O433" ca="1" si="1853">IF(J432&lt;&gt;"",(J432-VALUE(CONCATENATE(LEFT(N432,LEN(N432)-2),":",RIGHT(N432,2))))*1440,"")</f>
        <v>92</v>
      </c>
      <c r="P432">
        <f t="shared" ref="P432:P433" si="1854">IF(K432&lt;&gt;"",(E432+E433)*K432/2,E432*5/2)</f>
        <v>25</v>
      </c>
      <c r="Q432" s="7">
        <f t="shared" ref="Q432:Q433" si="1855">IF(K432&lt;&gt;"",(E433-E432)*K432/LN((E433+0.000001)/(E432+0.000001)),-5*(E432-0.000001)/(LN(1/E432)-13.8155))</f>
        <v>3.1021051639523365</v>
      </c>
      <c r="R432">
        <f t="shared" ref="R432:R433" si="1856">(E432*L432)</f>
        <v>39.999999999999858</v>
      </c>
      <c r="S432">
        <f t="shared" ref="S432:S433" si="1857">P432+R432</f>
        <v>64.999999999999858</v>
      </c>
      <c r="T432" s="7">
        <f t="shared" ref="T432:T433" si="1858">Q432+R432</f>
        <v>43.102105163952196</v>
      </c>
    </row>
    <row r="433" spans="1:20" x14ac:dyDescent="0.2">
      <c r="A433">
        <v>1</v>
      </c>
      <c r="B433" s="61">
        <v>45565</v>
      </c>
      <c r="C433">
        <v>1346</v>
      </c>
      <c r="D433" s="79">
        <v>3</v>
      </c>
      <c r="E433" s="4">
        <v>0.01</v>
      </c>
      <c r="F433" s="4">
        <v>1421</v>
      </c>
      <c r="G433" s="6">
        <f t="shared" si="1846"/>
        <v>0.59791666666666665</v>
      </c>
      <c r="H433" s="4">
        <v>1432</v>
      </c>
      <c r="I433" s="1">
        <f t="shared" si="1847"/>
        <v>0.60555555555555551</v>
      </c>
      <c r="J433" s="1" t="str">
        <f t="shared" si="1848"/>
        <v/>
      </c>
      <c r="K433">
        <f t="shared" si="1849"/>
        <v>11.999999999999957</v>
      </c>
      <c r="L433">
        <f t="shared" si="1850"/>
        <v>10.999999999999961</v>
      </c>
      <c r="M433">
        <f t="shared" si="1851"/>
        <v>1</v>
      </c>
      <c r="N433">
        <f t="shared" ca="1" si="1852"/>
        <v>1346</v>
      </c>
      <c r="O433" t="str">
        <f t="shared" si="1853"/>
        <v/>
      </c>
      <c r="P433">
        <f t="shared" si="1854"/>
        <v>12.059999999999956</v>
      </c>
      <c r="Q433" s="7">
        <f t="shared" si="1855"/>
        <v>4.5071759181969435</v>
      </c>
      <c r="R433">
        <f t="shared" si="1856"/>
        <v>0.10999999999999961</v>
      </c>
      <c r="S433">
        <f t="shared" si="1857"/>
        <v>12.169999999999956</v>
      </c>
      <c r="T433" s="7">
        <f t="shared" si="1858"/>
        <v>4.617175918196943</v>
      </c>
    </row>
    <row r="434" spans="1:20" x14ac:dyDescent="0.2">
      <c r="B434" s="61"/>
      <c r="D434" s="65"/>
      <c r="E434" s="4">
        <v>2</v>
      </c>
      <c r="F434" s="4">
        <v>1444</v>
      </c>
      <c r="G434" s="6">
        <f t="shared" ref="G434:G435" si="1859">VALUE(CONCATENATE(LEFT(F434,LEN(F434)-2),":",RIGHT(F434,2)))</f>
        <v>0.61388888888888882</v>
      </c>
      <c r="H434" s="4">
        <v>1453</v>
      </c>
      <c r="I434" s="1">
        <f t="shared" ref="I434:I435" si="1860">VALUE(CONCATENATE(LEFT(H434,LEN(H434)-2),":",RIGHT(H434,2)))</f>
        <v>0.62013888888888891</v>
      </c>
      <c r="J434" s="1">
        <f t="shared" ref="J434:J435" si="1861">IF(OR(B435&lt;&gt;"",E435=""),I434+TIME(0,5,0),"")</f>
        <v>0.62361111111111112</v>
      </c>
      <c r="K434" t="str">
        <f t="shared" ref="K434:K435" si="1862">IF(AND(OR(AND(B434&lt;&gt;"",B435=""),AND(B434="",B435="")),E435&lt;&gt;""),(G435-I434)*1440,"")</f>
        <v/>
      </c>
      <c r="L434">
        <f t="shared" ref="L434:L435" si="1863">(I434-G434)*1440</f>
        <v>9.0000000000001279</v>
      </c>
      <c r="M434">
        <f t="shared" ref="M434:M435" si="1864">IF(B434&lt;&gt;"",1,M433+1)</f>
        <v>2</v>
      </c>
      <c r="N434">
        <f t="shared" ref="N434:N435" ca="1" si="1865">OFFSET(C434,-M434+1,0)</f>
        <v>1346</v>
      </c>
      <c r="O434">
        <f t="shared" ref="O434:O435" ca="1" si="1866">IF(J434&lt;&gt;"",(J434-VALUE(CONCATENATE(LEFT(N434,LEN(N434)-2),":",RIGHT(N434,2))))*1440,"")</f>
        <v>71.999999999999901</v>
      </c>
      <c r="P434">
        <f t="shared" ref="P434:P435" si="1867">IF(K434&lt;&gt;"",(E434+E435)*K434/2,E434*5/2)</f>
        <v>5</v>
      </c>
      <c r="Q434" s="7">
        <f t="shared" ref="Q434:Q435" si="1868">IF(K434&lt;&gt;"",(E435-E434)*K434/LN((E435+0.000001)/(E434+0.000001)),-5*(E434-0.000001)/(LN(1/E434)-13.8155))</f>
        <v>0.68924379203313568</v>
      </c>
      <c r="R434">
        <f t="shared" ref="R434:R435" si="1869">(E434*L434)</f>
        <v>18.000000000000256</v>
      </c>
      <c r="S434">
        <f t="shared" ref="S434:S435" si="1870">P434+R434</f>
        <v>23.000000000000256</v>
      </c>
      <c r="T434" s="7">
        <f t="shared" ref="T434:T435" si="1871">Q434+R434</f>
        <v>18.689243792033391</v>
      </c>
    </row>
    <row r="435" spans="1:20" x14ac:dyDescent="0.2">
      <c r="A435">
        <v>1</v>
      </c>
      <c r="B435" s="61">
        <v>45566</v>
      </c>
      <c r="C435">
        <v>919</v>
      </c>
      <c r="D435" s="79">
        <v>3</v>
      </c>
      <c r="E435" s="4">
        <v>0.01</v>
      </c>
      <c r="F435" s="4">
        <v>1000</v>
      </c>
      <c r="G435" s="6">
        <f t="shared" si="1859"/>
        <v>0.41666666666666669</v>
      </c>
      <c r="H435" s="4">
        <v>1007</v>
      </c>
      <c r="I435" s="1">
        <f t="shared" si="1860"/>
        <v>0.42152777777777778</v>
      </c>
      <c r="J435" s="1" t="str">
        <f t="shared" si="1861"/>
        <v/>
      </c>
      <c r="K435">
        <f t="shared" si="1862"/>
        <v>9.9999999999999645</v>
      </c>
      <c r="L435">
        <f t="shared" si="1863"/>
        <v>6.9999999999999751</v>
      </c>
      <c r="M435">
        <f t="shared" si="1864"/>
        <v>1</v>
      </c>
      <c r="N435">
        <f t="shared" ca="1" si="1865"/>
        <v>919</v>
      </c>
      <c r="O435" t="str">
        <f t="shared" si="1866"/>
        <v/>
      </c>
      <c r="P435">
        <f t="shared" si="1867"/>
        <v>0.6749999999999976</v>
      </c>
      <c r="Q435" s="7">
        <f t="shared" si="1868"/>
        <v>0.45533073822384179</v>
      </c>
      <c r="R435">
        <f t="shared" si="1869"/>
        <v>6.9999999999999757E-2</v>
      </c>
      <c r="S435">
        <f t="shared" si="1870"/>
        <v>0.74499999999999733</v>
      </c>
      <c r="T435" s="7">
        <f t="shared" si="1871"/>
        <v>0.52533073822384158</v>
      </c>
    </row>
    <row r="436" spans="1:20" x14ac:dyDescent="0.2">
      <c r="B436" s="11"/>
      <c r="D436" s="21"/>
      <c r="E436" s="4">
        <v>0.125</v>
      </c>
      <c r="F436" s="4">
        <v>1017</v>
      </c>
      <c r="G436" s="6">
        <f t="shared" ref="G436" si="1872">VALUE(CONCATENATE(LEFT(F436,LEN(F436)-2),":",RIGHT(F436,2)))</f>
        <v>0.4284722222222222</v>
      </c>
      <c r="H436" s="4">
        <v>1023</v>
      </c>
      <c r="I436" s="1">
        <f t="shared" ref="I436" si="1873">VALUE(CONCATENATE(LEFT(H436,LEN(H436)-2),":",RIGHT(H436,2)))</f>
        <v>0.43263888888888885</v>
      </c>
      <c r="J436" s="1" t="str">
        <f t="shared" ref="J436" si="1874">IF(OR(B437&lt;&gt;"",E437=""),I436+TIME(0,5,0),"")</f>
        <v/>
      </c>
      <c r="K436">
        <f t="shared" ref="K436" si="1875">IF(AND(OR(AND(B436&lt;&gt;"",B437=""),AND(B436="",B437="")),E437&lt;&gt;""),(G437-I436)*1440,"")</f>
        <v>12.000000000000117</v>
      </c>
      <c r="L436">
        <f t="shared" ref="L436" si="1876">(I436-G436)*1440</f>
        <v>5.9999999999999787</v>
      </c>
      <c r="M436">
        <f t="shared" ref="M436" si="1877">IF(B436&lt;&gt;"",1,M435+1)</f>
        <v>2</v>
      </c>
      <c r="N436">
        <f t="shared" ref="N436" ca="1" si="1878">OFFSET(C436,-M436+1,0)</f>
        <v>919</v>
      </c>
      <c r="O436" t="str">
        <f t="shared" ref="O436" si="1879">IF(J436&lt;&gt;"",(J436-VALUE(CONCATENATE(LEFT(N436,LEN(N436)-2),":",RIGHT(N436,2))))*1440,"")</f>
        <v/>
      </c>
      <c r="P436">
        <f t="shared" ref="P436" si="1880">IF(K436&lt;&gt;"",(E436+E437)*K436/2,E436*5/2)</f>
        <v>9.7500000000000959</v>
      </c>
      <c r="Q436" s="7">
        <f t="shared" ref="Q436" si="1881">IF(K436&lt;&gt;"",(E437-E436)*K436/LN((E437+0.000001)/(E436+0.000001)),-5*(E436-0.000001)/(LN(1/E436)-13.8155))</f>
        <v>6.6401080681733804</v>
      </c>
      <c r="R436">
        <f t="shared" ref="R436" si="1882">(E436*L436)</f>
        <v>0.74999999999999734</v>
      </c>
      <c r="S436">
        <f t="shared" ref="S436" si="1883">P436+R436</f>
        <v>10.500000000000092</v>
      </c>
      <c r="T436" s="7">
        <f t="shared" ref="T436" si="1884">Q436+R436</f>
        <v>7.3901080681733777</v>
      </c>
    </row>
    <row r="437" spans="1:20" x14ac:dyDescent="0.2">
      <c r="B437" s="61"/>
      <c r="D437" s="65"/>
      <c r="E437" s="4">
        <v>1.5</v>
      </c>
      <c r="F437" s="4">
        <v>1035</v>
      </c>
      <c r="G437" s="6">
        <f t="shared" ref="G437:G440" si="1885">VALUE(CONCATENATE(LEFT(F437,LEN(F437)-2),":",RIGHT(F437,2)))</f>
        <v>0.44097222222222227</v>
      </c>
      <c r="H437" s="4">
        <v>1042</v>
      </c>
      <c r="I437" s="1">
        <f t="shared" ref="I437:I440" si="1886">VALUE(CONCATENATE(LEFT(H437,LEN(H437)-2),":",RIGHT(H437,2)))</f>
        <v>0.4458333333333333</v>
      </c>
      <c r="J437" s="1" t="str">
        <f t="shared" ref="J437:J440" si="1887">IF(OR(B438&lt;&gt;"",E438=""),I437+TIME(0,5,0),"")</f>
        <v/>
      </c>
      <c r="K437">
        <f t="shared" ref="K437:K440" si="1888">IF(AND(OR(AND(B437&lt;&gt;"",B438=""),AND(B437="",B438="")),E438&lt;&gt;""),(G438-I437)*1440,"")</f>
        <v>11.000000000000041</v>
      </c>
      <c r="L437">
        <f t="shared" ref="L437:L440" si="1889">(I437-G437)*1440</f>
        <v>6.9999999999998952</v>
      </c>
      <c r="M437">
        <f t="shared" ref="M437:M440" si="1890">IF(B437&lt;&gt;"",1,M436+1)</f>
        <v>3</v>
      </c>
      <c r="N437">
        <f t="shared" ref="N437:N440" ca="1" si="1891">OFFSET(C437,-M437+1,0)</f>
        <v>919</v>
      </c>
      <c r="O437" t="str">
        <f t="shared" ref="O437:O440" si="1892">IF(J437&lt;&gt;"",(J437-VALUE(CONCATENATE(LEFT(N437,LEN(N437)-2),":",RIGHT(N437,2))))*1440,"")</f>
        <v/>
      </c>
      <c r="P437">
        <f t="shared" ref="P437:P440" si="1893">IF(K437&lt;&gt;"",(E437+E438)*K437/2,E437*5/2)</f>
        <v>8.8000000000000327</v>
      </c>
      <c r="Q437" s="7">
        <f t="shared" ref="Q437:Q440" si="1894">IF(K437&lt;&gt;"",(E438-E437)*K437/LN((E438+0.000001)/(E437+0.000001)),-5*(E437-0.000001)/(LN(1/E437)-13.8155))</f>
        <v>5.6867679446820398</v>
      </c>
      <c r="R437">
        <f t="shared" ref="R437:R440" si="1895">(E437*L437)</f>
        <v>10.499999999999844</v>
      </c>
      <c r="S437">
        <f t="shared" ref="S437:S440" si="1896">P437+R437</f>
        <v>19.299999999999876</v>
      </c>
      <c r="T437" s="7">
        <f t="shared" ref="T437:T440" si="1897">Q437+R437</f>
        <v>16.186767944681883</v>
      </c>
    </row>
    <row r="438" spans="1:20" x14ac:dyDescent="0.2">
      <c r="B438" s="61"/>
      <c r="D438" s="65"/>
      <c r="E438" s="4">
        <v>0.1</v>
      </c>
      <c r="F438" s="4">
        <v>1053</v>
      </c>
      <c r="G438" s="6">
        <f t="shared" si="1885"/>
        <v>0.45347222222222222</v>
      </c>
      <c r="H438" s="4">
        <v>1123</v>
      </c>
      <c r="I438" s="1">
        <f t="shared" si="1886"/>
        <v>0.47430555555555554</v>
      </c>
      <c r="J438" s="1" t="str">
        <f t="shared" si="1887"/>
        <v/>
      </c>
      <c r="K438">
        <f t="shared" si="1888"/>
        <v>8.0000000000000515</v>
      </c>
      <c r="L438">
        <f t="shared" si="1889"/>
        <v>29.999999999999972</v>
      </c>
      <c r="M438">
        <f t="shared" si="1890"/>
        <v>4</v>
      </c>
      <c r="N438">
        <f t="shared" ca="1" si="1891"/>
        <v>919</v>
      </c>
      <c r="O438" t="str">
        <f t="shared" si="1892"/>
        <v/>
      </c>
      <c r="P438">
        <f t="shared" si="1893"/>
        <v>400.40000000000254</v>
      </c>
      <c r="Q438" s="7">
        <f t="shared" si="1894"/>
        <v>115.69621729813134</v>
      </c>
      <c r="R438">
        <f t="shared" si="1895"/>
        <v>2.9999999999999973</v>
      </c>
      <c r="S438">
        <f t="shared" si="1896"/>
        <v>403.40000000000254</v>
      </c>
      <c r="T438" s="7">
        <f t="shared" si="1897"/>
        <v>118.69621729813134</v>
      </c>
    </row>
    <row r="439" spans="1:20" x14ac:dyDescent="0.2">
      <c r="B439" s="11"/>
      <c r="D439" s="21"/>
      <c r="E439" s="4">
        <v>100</v>
      </c>
      <c r="F439" s="4">
        <v>1131</v>
      </c>
      <c r="G439" s="6">
        <f t="shared" si="1885"/>
        <v>0.47986111111111113</v>
      </c>
      <c r="H439" s="4">
        <v>1138</v>
      </c>
      <c r="I439" s="1">
        <f t="shared" si="1886"/>
        <v>0.48472222222222222</v>
      </c>
      <c r="J439" s="1">
        <f t="shared" si="1887"/>
        <v>0.48819444444444443</v>
      </c>
      <c r="K439" t="str">
        <f t="shared" si="1888"/>
        <v/>
      </c>
      <c r="L439">
        <f t="shared" si="1889"/>
        <v>6.9999999999999751</v>
      </c>
      <c r="M439">
        <f t="shared" si="1890"/>
        <v>5</v>
      </c>
      <c r="N439">
        <f t="shared" ca="1" si="1891"/>
        <v>919</v>
      </c>
      <c r="O439">
        <f t="shared" ca="1" si="1892"/>
        <v>143.99999999999997</v>
      </c>
      <c r="P439">
        <f t="shared" si="1893"/>
        <v>250</v>
      </c>
      <c r="Q439" s="7">
        <f t="shared" si="1894"/>
        <v>27.143420404993254</v>
      </c>
      <c r="R439">
        <f t="shared" si="1895"/>
        <v>699.9999999999975</v>
      </c>
      <c r="S439">
        <f t="shared" si="1896"/>
        <v>949.9999999999975</v>
      </c>
      <c r="T439" s="7">
        <f t="shared" si="1897"/>
        <v>727.14342040499071</v>
      </c>
    </row>
    <row r="440" spans="1:20" x14ac:dyDescent="0.2">
      <c r="B440" s="61">
        <v>45566</v>
      </c>
      <c r="C440">
        <v>1351</v>
      </c>
      <c r="D440" s="79"/>
      <c r="E440" s="4">
        <v>0.01</v>
      </c>
      <c r="F440" s="4">
        <v>1420</v>
      </c>
      <c r="G440" s="6">
        <f t="shared" si="1885"/>
        <v>0.59722222222222221</v>
      </c>
      <c r="H440" s="4">
        <v>1428</v>
      </c>
      <c r="I440" s="1">
        <f t="shared" si="1886"/>
        <v>0.60277777777777775</v>
      </c>
      <c r="J440" s="1" t="str">
        <f t="shared" si="1887"/>
        <v/>
      </c>
      <c r="K440">
        <f t="shared" si="1888"/>
        <v>11.000000000000121</v>
      </c>
      <c r="L440">
        <f t="shared" si="1889"/>
        <v>7.9999999999999716</v>
      </c>
      <c r="M440">
        <f t="shared" si="1890"/>
        <v>1</v>
      </c>
      <c r="N440">
        <f t="shared" ca="1" si="1891"/>
        <v>1351</v>
      </c>
      <c r="O440" t="str">
        <f t="shared" si="1892"/>
        <v/>
      </c>
      <c r="P440">
        <f t="shared" si="1893"/>
        <v>2.8050000000000308</v>
      </c>
      <c r="Q440" s="7">
        <f t="shared" si="1894"/>
        <v>1.3778382728797141</v>
      </c>
      <c r="R440">
        <f t="shared" si="1895"/>
        <v>7.9999999999999724E-2</v>
      </c>
      <c r="S440">
        <f t="shared" si="1896"/>
        <v>2.8850000000000304</v>
      </c>
      <c r="T440" s="7">
        <f t="shared" si="1897"/>
        <v>1.4578382728797137</v>
      </c>
    </row>
    <row r="441" spans="1:20" x14ac:dyDescent="0.2">
      <c r="B441" s="61"/>
      <c r="D441" s="65"/>
      <c r="E441" s="4">
        <v>0.5</v>
      </c>
      <c r="F441" s="4">
        <v>1439</v>
      </c>
      <c r="G441" s="6">
        <f t="shared" ref="G441:G443" si="1898">VALUE(CONCATENATE(LEFT(F441,LEN(F441)-2),":",RIGHT(F441,2)))</f>
        <v>0.61041666666666672</v>
      </c>
      <c r="H441" s="4">
        <v>1448</v>
      </c>
      <c r="I441" s="1">
        <f t="shared" ref="I441:I443" si="1899">VALUE(CONCATENATE(LEFT(H441,LEN(H441)-2),":",RIGHT(H441,2)))</f>
        <v>0.6166666666666667</v>
      </c>
      <c r="J441" s="1" t="str">
        <f t="shared" ref="J441:J443" si="1900">IF(OR(B442&lt;&gt;"",E442=""),I441+TIME(0,5,0),"")</f>
        <v/>
      </c>
      <c r="K441">
        <f t="shared" ref="K441:K443" si="1901">IF(AND(OR(AND(B441&lt;&gt;"",B442=""),AND(B441="",B442="")),E442&lt;&gt;""),(G442-I441)*1440,"")</f>
        <v>7.9999999999999716</v>
      </c>
      <c r="L441">
        <f t="shared" ref="L441:L443" si="1902">(I441-G441)*1440</f>
        <v>8.999999999999968</v>
      </c>
      <c r="M441">
        <f t="shared" ref="M441:M443" si="1903">IF(B441&lt;&gt;"",1,M440+1)</f>
        <v>2</v>
      </c>
      <c r="N441">
        <f t="shared" ref="N441:N443" ca="1" si="1904">OFFSET(C441,-M441+1,0)</f>
        <v>1351</v>
      </c>
      <c r="O441" t="str">
        <f t="shared" ref="O441:O443" si="1905">IF(J441&lt;&gt;"",(J441-VALUE(CONCATENATE(LEFT(N441,LEN(N441)-2),":",RIGHT(N441,2))))*1440,"")</f>
        <v/>
      </c>
      <c r="P441">
        <f t="shared" ref="P441:P443" si="1906">IF(K441&lt;&gt;"",(E441+E442)*K441/2,E441*5/2)</f>
        <v>9.9999999999999645</v>
      </c>
      <c r="Q441" s="7">
        <f t="shared" ref="Q441:Q443" si="1907">IF(K441&lt;&gt;"",(E442-E441)*K441/LN((E442+0.000001)/(E441+0.000001)),-5*(E441-0.000001)/(LN(1/E441)-13.8155))</f>
        <v>8.6561796114925897</v>
      </c>
      <c r="R441">
        <f t="shared" ref="R441:R443" si="1908">(E441*L441)</f>
        <v>4.499999999999984</v>
      </c>
      <c r="S441">
        <f t="shared" ref="S441:S443" si="1909">P441+R441</f>
        <v>14.499999999999948</v>
      </c>
      <c r="T441" s="7">
        <f t="shared" ref="T441:T443" si="1910">Q441+R441</f>
        <v>13.156179611492574</v>
      </c>
    </row>
    <row r="442" spans="1:20" x14ac:dyDescent="0.2">
      <c r="B442" s="61"/>
      <c r="D442" s="65"/>
      <c r="E442" s="4">
        <v>2</v>
      </c>
      <c r="F442" s="4">
        <v>1456</v>
      </c>
      <c r="G442" s="6">
        <f t="shared" si="1898"/>
        <v>0.62222222222222223</v>
      </c>
      <c r="H442" s="4">
        <v>1501</v>
      </c>
      <c r="I442" s="1">
        <f t="shared" si="1899"/>
        <v>0.62569444444444444</v>
      </c>
      <c r="J442" s="1" t="str">
        <f t="shared" si="1900"/>
        <v/>
      </c>
      <c r="K442">
        <f t="shared" si="1901"/>
        <v>10.999999999999961</v>
      </c>
      <c r="L442">
        <f t="shared" si="1902"/>
        <v>4.9999999999999822</v>
      </c>
      <c r="M442">
        <f t="shared" si="1903"/>
        <v>3</v>
      </c>
      <c r="N442">
        <f t="shared" ca="1" si="1904"/>
        <v>1351</v>
      </c>
      <c r="O442" t="str">
        <f t="shared" si="1905"/>
        <v/>
      </c>
      <c r="P442">
        <f t="shared" si="1906"/>
        <v>12.512499999999955</v>
      </c>
      <c r="Q442" s="7">
        <f t="shared" si="1907"/>
        <v>9.5633940165548719</v>
      </c>
      <c r="R442">
        <f t="shared" si="1908"/>
        <v>9.9999999999999645</v>
      </c>
      <c r="S442">
        <f t="shared" si="1909"/>
        <v>22.512499999999918</v>
      </c>
      <c r="T442" s="7">
        <f t="shared" si="1910"/>
        <v>19.563394016554838</v>
      </c>
    </row>
    <row r="443" spans="1:20" x14ac:dyDescent="0.2">
      <c r="B443" s="11"/>
      <c r="D443" s="21"/>
      <c r="E443" s="4">
        <v>0.27500000000000002</v>
      </c>
      <c r="F443" s="4">
        <v>1512</v>
      </c>
      <c r="G443" s="6">
        <f t="shared" si="1898"/>
        <v>0.6333333333333333</v>
      </c>
      <c r="H443" s="4">
        <v>1517</v>
      </c>
      <c r="I443" s="1">
        <f t="shared" si="1899"/>
        <v>0.63680555555555551</v>
      </c>
      <c r="J443" s="1" t="str">
        <f t="shared" si="1900"/>
        <v/>
      </c>
      <c r="K443">
        <f t="shared" si="1901"/>
        <v>15.000000000000107</v>
      </c>
      <c r="L443">
        <f t="shared" si="1902"/>
        <v>4.9999999999999822</v>
      </c>
      <c r="M443">
        <f t="shared" si="1903"/>
        <v>4</v>
      </c>
      <c r="N443">
        <f t="shared" ca="1" si="1904"/>
        <v>1351</v>
      </c>
      <c r="O443" t="str">
        <f t="shared" si="1905"/>
        <v/>
      </c>
      <c r="P443">
        <f t="shared" si="1906"/>
        <v>2.1000000000000152</v>
      </c>
      <c r="Q443" s="7">
        <f t="shared" si="1907"/>
        <v>1.0106967044320416</v>
      </c>
      <c r="R443">
        <f t="shared" si="1908"/>
        <v>1.3749999999999951</v>
      </c>
      <c r="S443">
        <f t="shared" si="1909"/>
        <v>3.4750000000000103</v>
      </c>
      <c r="T443" s="7">
        <f t="shared" si="1910"/>
        <v>2.3856967044320365</v>
      </c>
    </row>
    <row r="444" spans="1:20" x14ac:dyDescent="0.2">
      <c r="B444" s="61"/>
      <c r="D444" s="65"/>
      <c r="E444" s="4">
        <v>5.0000000000000001E-3</v>
      </c>
      <c r="F444" s="4">
        <v>1532</v>
      </c>
      <c r="G444" s="6">
        <f t="shared" ref="G444:G445" si="1911">VALUE(CONCATENATE(LEFT(F444,LEN(F444)-2),":",RIGHT(F444,2)))</f>
        <v>0.64722222222222225</v>
      </c>
      <c r="H444" s="4">
        <v>1538</v>
      </c>
      <c r="I444" s="1">
        <f t="shared" ref="I444:I445" si="1912">VALUE(CONCATENATE(LEFT(H444,LEN(H444)-2),":",RIGHT(H444,2)))</f>
        <v>0.65138888888888891</v>
      </c>
      <c r="J444" s="1">
        <f t="shared" ref="J444:J445" si="1913">IF(OR(B445&lt;&gt;"",E445=""),I444+TIME(0,5,0),"")</f>
        <v>0.65486111111111112</v>
      </c>
      <c r="K444" t="str">
        <f t="shared" ref="K444:K445" si="1914">IF(AND(OR(AND(B444&lt;&gt;"",B445=""),AND(B444="",B445="")),E445&lt;&gt;""),(G445-I444)*1440,"")</f>
        <v/>
      </c>
      <c r="L444">
        <f t="shared" ref="L444:L445" si="1915">(I444-G444)*1440</f>
        <v>5.9999999999999787</v>
      </c>
      <c r="M444">
        <f t="shared" ref="M444:M445" si="1916">IF(B444&lt;&gt;"",1,M443+1)</f>
        <v>5</v>
      </c>
      <c r="N444">
        <f t="shared" ref="N444:N445" ca="1" si="1917">OFFSET(C444,-M444+1,0)</f>
        <v>1351</v>
      </c>
      <c r="O444">
        <f t="shared" ref="O444:O445" ca="1" si="1918">IF(J444&lt;&gt;"",(J444-VALUE(CONCATENATE(LEFT(N444,LEN(N444)-2),":",RIGHT(N444,2))))*1440,"")</f>
        <v>112.00000000000009</v>
      </c>
      <c r="P444">
        <f t="shared" ref="P444:P445" si="1919">IF(K444&lt;&gt;"",(E444+E445)*K444/2,E444*5/2)</f>
        <v>1.2500000000000001E-2</v>
      </c>
      <c r="Q444" s="7">
        <f t="shared" ref="Q444:Q445" si="1920">IF(K444&lt;&gt;"",(E445-E444)*K444/LN((E445+0.000001)/(E444+0.000001)),-5*(E444-0.000001)/(LN(1/E444)-13.8155))</f>
        <v>2.9346558686941856E-3</v>
      </c>
      <c r="R444">
        <f t="shared" ref="R444:R445" si="1921">(E444*L444)</f>
        <v>2.9999999999999895E-2</v>
      </c>
      <c r="S444">
        <f t="shared" ref="S444:S445" si="1922">P444+R444</f>
        <v>4.2499999999999899E-2</v>
      </c>
      <c r="T444" s="7">
        <f t="shared" ref="T444:T445" si="1923">Q444+R444</f>
        <v>3.2934655868694082E-2</v>
      </c>
    </row>
    <row r="445" spans="1:20" x14ac:dyDescent="0.2">
      <c r="A445">
        <v>1</v>
      </c>
      <c r="B445" s="61">
        <v>45568</v>
      </c>
      <c r="C445">
        <v>1002</v>
      </c>
      <c r="D445" s="79">
        <v>3</v>
      </c>
      <c r="E445" s="4">
        <v>0.01</v>
      </c>
      <c r="F445" s="4">
        <v>1031</v>
      </c>
      <c r="G445" s="6">
        <f t="shared" si="1911"/>
        <v>0.4381944444444445</v>
      </c>
      <c r="H445" s="4">
        <v>1033</v>
      </c>
      <c r="I445" s="1">
        <f t="shared" si="1912"/>
        <v>0.43958333333333338</v>
      </c>
      <c r="J445" s="1">
        <f t="shared" si="1913"/>
        <v>0.44305555555555559</v>
      </c>
      <c r="K445" t="str">
        <f t="shared" si="1914"/>
        <v/>
      </c>
      <c r="L445">
        <f t="shared" si="1915"/>
        <v>1.9999999999999929</v>
      </c>
      <c r="M445">
        <f t="shared" si="1916"/>
        <v>1</v>
      </c>
      <c r="N445">
        <f t="shared" ca="1" si="1917"/>
        <v>1002</v>
      </c>
      <c r="O445">
        <f t="shared" ca="1" si="1918"/>
        <v>36.000000000000028</v>
      </c>
      <c r="P445">
        <f t="shared" si="1919"/>
        <v>2.5000000000000001E-2</v>
      </c>
      <c r="Q445" s="7">
        <f t="shared" si="1920"/>
        <v>5.4281443780592247E-3</v>
      </c>
      <c r="R445">
        <f t="shared" si="1921"/>
        <v>1.9999999999999931E-2</v>
      </c>
      <c r="S445">
        <f t="shared" si="1922"/>
        <v>4.4999999999999929E-2</v>
      </c>
      <c r="T445" s="7">
        <f t="shared" si="1923"/>
        <v>2.5428144378059157E-2</v>
      </c>
    </row>
    <row r="446" spans="1:20" x14ac:dyDescent="0.2">
      <c r="B446" s="61">
        <v>45568</v>
      </c>
      <c r="C446">
        <v>1221</v>
      </c>
      <c r="D446" s="65"/>
      <c r="E446" s="4">
        <v>0.6</v>
      </c>
      <c r="F446" s="4">
        <v>1245</v>
      </c>
      <c r="G446" s="6">
        <f t="shared" ref="G446:G449" si="1924">VALUE(CONCATENATE(LEFT(F446,LEN(F446)-2),":",RIGHT(F446,2)))</f>
        <v>0.53125</v>
      </c>
      <c r="H446" s="4">
        <v>1252</v>
      </c>
      <c r="I446" s="1">
        <f t="shared" ref="I446:I449" si="1925">VALUE(CONCATENATE(LEFT(H446,LEN(H446)-2),":",RIGHT(H446,2)))</f>
        <v>0.53611111111111109</v>
      </c>
      <c r="J446" s="1">
        <f t="shared" ref="J446:J449" si="1926">IF(OR(B447&lt;&gt;"",E447=""),I446+TIME(0,5,0),"")</f>
        <v>0.5395833333333333</v>
      </c>
      <c r="K446" t="str">
        <f t="shared" ref="K446:K449" si="1927">IF(AND(OR(AND(B446&lt;&gt;"",B447=""),AND(B446="",B447="")),E447&lt;&gt;""),(G447-I446)*1440,"")</f>
        <v/>
      </c>
      <c r="L446">
        <f t="shared" ref="L446:L449" si="1928">(I446-G446)*1440</f>
        <v>6.9999999999999751</v>
      </c>
      <c r="M446">
        <f t="shared" ref="M446:M449" si="1929">IF(B446&lt;&gt;"",1,M445+1)</f>
        <v>1</v>
      </c>
      <c r="N446">
        <f t="shared" ref="N446:N449" ca="1" si="1930">OFFSET(C446,-M446+1,0)</f>
        <v>1221</v>
      </c>
      <c r="O446">
        <f t="shared" ref="O446:O449" ca="1" si="1931">IF(J446&lt;&gt;"",(J446-VALUE(CONCATENATE(LEFT(N446,LEN(N446)-2),":",RIGHT(N446,2))))*1440,"")</f>
        <v>36.000000000000028</v>
      </c>
      <c r="P446">
        <f t="shared" ref="P446:P449" si="1932">IF(K446&lt;&gt;"",(E446+E447)*K446/2,E446*5/2)</f>
        <v>1.5</v>
      </c>
      <c r="Q446" s="7">
        <f t="shared" ref="Q446:Q449" si="1933">IF(K446&lt;&gt;"",(E447-E446)*K446/LN((E447+0.000001)/(E446+0.000001)),-5*(E446-0.000001)/(LN(1/E446)-13.8155))</f>
        <v>0.22548428583557498</v>
      </c>
      <c r="R446">
        <f t="shared" ref="R446:R449" si="1934">(E446*L446)</f>
        <v>4.1999999999999851</v>
      </c>
      <c r="S446">
        <f t="shared" ref="S446:S449" si="1935">P446+R446</f>
        <v>5.6999999999999851</v>
      </c>
      <c r="T446" s="7">
        <f t="shared" ref="T446:T449" si="1936">Q446+R446</f>
        <v>4.4254842858355596</v>
      </c>
    </row>
    <row r="447" spans="1:20" x14ac:dyDescent="0.2">
      <c r="B447" s="61">
        <v>45568</v>
      </c>
      <c r="C447">
        <v>1302</v>
      </c>
      <c r="D447" s="65"/>
      <c r="E447" s="4">
        <v>0.6</v>
      </c>
      <c r="F447" s="4">
        <v>1323</v>
      </c>
      <c r="G447" s="6">
        <f t="shared" si="1924"/>
        <v>0.55763888888888891</v>
      </c>
      <c r="H447" s="4">
        <v>1330</v>
      </c>
      <c r="I447" s="1">
        <f t="shared" si="1925"/>
        <v>0.5625</v>
      </c>
      <c r="J447" s="1">
        <f t="shared" si="1926"/>
        <v>0.56597222222222221</v>
      </c>
      <c r="K447" t="str">
        <f t="shared" si="1927"/>
        <v/>
      </c>
      <c r="L447">
        <f t="shared" si="1928"/>
        <v>6.9999999999999751</v>
      </c>
      <c r="M447">
        <f t="shared" si="1929"/>
        <v>1</v>
      </c>
      <c r="N447">
        <f t="shared" ca="1" si="1930"/>
        <v>1302</v>
      </c>
      <c r="O447">
        <f t="shared" ca="1" si="1931"/>
        <v>33.000000000000043</v>
      </c>
      <c r="P447">
        <f t="shared" si="1932"/>
        <v>1.5</v>
      </c>
      <c r="Q447" s="7">
        <f t="shared" si="1933"/>
        <v>0.22548428583557498</v>
      </c>
      <c r="R447">
        <f t="shared" si="1934"/>
        <v>4.1999999999999851</v>
      </c>
      <c r="S447">
        <f t="shared" si="1935"/>
        <v>5.6999999999999851</v>
      </c>
      <c r="T447" s="7">
        <f t="shared" si="1936"/>
        <v>4.4254842858355596</v>
      </c>
    </row>
    <row r="448" spans="1:20" x14ac:dyDescent="0.2">
      <c r="B448" s="61">
        <v>45568</v>
      </c>
      <c r="C448">
        <v>1340</v>
      </c>
      <c r="D448" s="21"/>
      <c r="E448" s="4">
        <v>0.6</v>
      </c>
      <c r="F448" s="4">
        <v>1401</v>
      </c>
      <c r="G448" s="6">
        <f t="shared" si="1924"/>
        <v>0.58402777777777781</v>
      </c>
      <c r="H448" s="4">
        <v>1403</v>
      </c>
      <c r="I448" s="1">
        <f t="shared" si="1925"/>
        <v>0.5854166666666667</v>
      </c>
      <c r="J448" s="1">
        <f t="shared" si="1926"/>
        <v>0.58888888888888891</v>
      </c>
      <c r="K448" t="str">
        <f t="shared" si="1927"/>
        <v/>
      </c>
      <c r="L448">
        <f t="shared" si="1928"/>
        <v>1.9999999999999929</v>
      </c>
      <c r="M448">
        <f t="shared" si="1929"/>
        <v>1</v>
      </c>
      <c r="N448">
        <f t="shared" ca="1" si="1930"/>
        <v>1340</v>
      </c>
      <c r="O448">
        <f t="shared" ca="1" si="1931"/>
        <v>28.00000000000006</v>
      </c>
      <c r="P448">
        <f t="shared" si="1932"/>
        <v>1.5</v>
      </c>
      <c r="Q448" s="7">
        <f t="shared" si="1933"/>
        <v>0.22548428583557498</v>
      </c>
      <c r="R448">
        <f t="shared" si="1934"/>
        <v>1.1999999999999957</v>
      </c>
      <c r="S448">
        <f t="shared" si="1935"/>
        <v>2.6999999999999957</v>
      </c>
      <c r="T448" s="7">
        <f t="shared" si="1936"/>
        <v>1.4254842858355707</v>
      </c>
    </row>
    <row r="449" spans="1:20" x14ac:dyDescent="0.2">
      <c r="B449" s="61">
        <v>45568</v>
      </c>
      <c r="C449">
        <v>1417</v>
      </c>
      <c r="D449" s="21"/>
      <c r="E449" s="4">
        <v>0.6</v>
      </c>
      <c r="F449" s="4">
        <v>1440</v>
      </c>
      <c r="G449" s="6">
        <f t="shared" si="1924"/>
        <v>0.61111111111111105</v>
      </c>
      <c r="H449" s="4">
        <v>1444</v>
      </c>
      <c r="I449" s="1">
        <f t="shared" si="1925"/>
        <v>0.61388888888888882</v>
      </c>
      <c r="J449" s="1">
        <f t="shared" si="1926"/>
        <v>0.61736111111111103</v>
      </c>
      <c r="K449" t="str">
        <f t="shared" si="1927"/>
        <v/>
      </c>
      <c r="L449">
        <f t="shared" si="1928"/>
        <v>3.9999999999999858</v>
      </c>
      <c r="M449">
        <f t="shared" si="1929"/>
        <v>1</v>
      </c>
      <c r="N449">
        <f t="shared" ca="1" si="1930"/>
        <v>1417</v>
      </c>
      <c r="O449">
        <f t="shared" ca="1" si="1931"/>
        <v>31.999999999999886</v>
      </c>
      <c r="P449">
        <f t="shared" si="1932"/>
        <v>1.5</v>
      </c>
      <c r="Q449" s="7">
        <f t="shared" si="1933"/>
        <v>0.22548428583557498</v>
      </c>
      <c r="R449">
        <f t="shared" si="1934"/>
        <v>2.3999999999999915</v>
      </c>
      <c r="S449">
        <f t="shared" si="1935"/>
        <v>3.8999999999999915</v>
      </c>
      <c r="T449" s="7">
        <f t="shared" si="1936"/>
        <v>2.6254842858355665</v>
      </c>
    </row>
    <row r="450" spans="1:20" x14ac:dyDescent="0.2">
      <c r="B450" s="61">
        <v>45568</v>
      </c>
      <c r="C450">
        <v>1457</v>
      </c>
      <c r="D450" s="21"/>
      <c r="E450" s="4">
        <v>0.6</v>
      </c>
      <c r="F450" s="4">
        <v>1531</v>
      </c>
      <c r="G450" s="6">
        <f t="shared" ref="G450:G451" si="1937">VALUE(CONCATENATE(LEFT(F450,LEN(F450)-2),":",RIGHT(F450,2)))</f>
        <v>0.64652777777777781</v>
      </c>
      <c r="H450" s="4">
        <v>1533</v>
      </c>
      <c r="I450" s="1">
        <f t="shared" ref="I450:I451" si="1938">VALUE(CONCATENATE(LEFT(H450,LEN(H450)-2),":",RIGHT(H450,2)))</f>
        <v>0.6479166666666667</v>
      </c>
      <c r="J450" s="1">
        <f t="shared" ref="J450:J451" si="1939">IF(OR(B451&lt;&gt;"",E451=""),I450+TIME(0,5,0),"")</f>
        <v>0.65138888888888891</v>
      </c>
      <c r="K450" t="str">
        <f t="shared" ref="K450:K451" si="1940">IF(AND(OR(AND(B450&lt;&gt;"",B451=""),AND(B450="",B451="")),E451&lt;&gt;""),(G451-I450)*1440,"")</f>
        <v/>
      </c>
      <c r="L450">
        <f t="shared" ref="L450:L451" si="1941">(I450-G450)*1440</f>
        <v>1.9999999999999929</v>
      </c>
      <c r="M450">
        <f t="shared" ref="M450:M451" si="1942">IF(B450&lt;&gt;"",1,M449+1)</f>
        <v>1</v>
      </c>
      <c r="N450">
        <f t="shared" ref="N450:N451" ca="1" si="1943">OFFSET(C450,-M450+1,0)</f>
        <v>1457</v>
      </c>
      <c r="O450">
        <f t="shared" ref="O450:O451" ca="1" si="1944">IF(J450&lt;&gt;"",(J450-VALUE(CONCATENATE(LEFT(N450,LEN(N450)-2),":",RIGHT(N450,2))))*1440,"")</f>
        <v>41.000000000000014</v>
      </c>
      <c r="P450">
        <f t="shared" ref="P450:P451" si="1945">IF(K450&lt;&gt;"",(E450+E451)*K450/2,E450*5/2)</f>
        <v>1.5</v>
      </c>
      <c r="Q450" s="7">
        <f t="shared" ref="Q450:Q451" si="1946">IF(K450&lt;&gt;"",(E451-E450)*K450/LN((E451+0.000001)/(E450+0.000001)),-5*(E450-0.000001)/(LN(1/E450)-13.8155))</f>
        <v>0.22548428583557498</v>
      </c>
      <c r="R450">
        <f t="shared" ref="R450:R451" si="1947">(E450*L450)</f>
        <v>1.1999999999999957</v>
      </c>
      <c r="S450">
        <f t="shared" ref="S450:S451" si="1948">P450+R450</f>
        <v>2.6999999999999957</v>
      </c>
      <c r="T450" s="7">
        <f t="shared" ref="T450:T451" si="1949">Q450+R450</f>
        <v>1.4254842858355707</v>
      </c>
    </row>
    <row r="451" spans="1:20" x14ac:dyDescent="0.2">
      <c r="A451">
        <v>1</v>
      </c>
      <c r="B451" s="61">
        <v>45572</v>
      </c>
      <c r="C451">
        <v>953</v>
      </c>
      <c r="D451" s="79">
        <v>6</v>
      </c>
      <c r="E451" s="4">
        <v>0.01</v>
      </c>
      <c r="F451" s="4">
        <v>1013</v>
      </c>
      <c r="G451" s="6">
        <f t="shared" si="1937"/>
        <v>0.42569444444444443</v>
      </c>
      <c r="H451" s="4">
        <v>1016</v>
      </c>
      <c r="I451" s="1">
        <f t="shared" si="1938"/>
        <v>0.42777777777777781</v>
      </c>
      <c r="J451" s="1">
        <f t="shared" si="1939"/>
        <v>0.43125000000000002</v>
      </c>
      <c r="K451" t="str">
        <f t="shared" si="1940"/>
        <v/>
      </c>
      <c r="L451">
        <f t="shared" si="1941"/>
        <v>3.0000000000000693</v>
      </c>
      <c r="M451">
        <f t="shared" si="1942"/>
        <v>1</v>
      </c>
      <c r="N451">
        <f t="shared" ca="1" si="1943"/>
        <v>953</v>
      </c>
      <c r="O451">
        <f t="shared" ca="1" si="1944"/>
        <v>28.00000000000006</v>
      </c>
      <c r="P451">
        <f t="shared" si="1945"/>
        <v>2.5000000000000001E-2</v>
      </c>
      <c r="Q451" s="7">
        <f t="shared" si="1946"/>
        <v>5.4281443780592247E-3</v>
      </c>
      <c r="R451">
        <f t="shared" si="1947"/>
        <v>3.0000000000000693E-2</v>
      </c>
      <c r="S451">
        <f t="shared" si="1948"/>
        <v>5.5000000000000694E-2</v>
      </c>
      <c r="T451" s="7">
        <f t="shared" si="1949"/>
        <v>3.5428144378059918E-2</v>
      </c>
    </row>
    <row r="452" spans="1:20" x14ac:dyDescent="0.2">
      <c r="B452" s="61">
        <v>45572</v>
      </c>
      <c r="C452">
        <v>1047</v>
      </c>
      <c r="D452" s="79"/>
      <c r="E452" s="4">
        <v>0.1</v>
      </c>
      <c r="F452" s="4">
        <v>1101</v>
      </c>
      <c r="G452" s="6">
        <f t="shared" ref="G452:G454" si="1950">VALUE(CONCATENATE(LEFT(F452,LEN(F452)-2),":",RIGHT(F452,2)))</f>
        <v>0.45902777777777781</v>
      </c>
      <c r="H452" s="4">
        <v>1135</v>
      </c>
      <c r="I452" s="1">
        <f t="shared" ref="I452:I454" si="1951">VALUE(CONCATENATE(LEFT(H452,LEN(H452)-2),":",RIGHT(H452,2)))</f>
        <v>0.4826388888888889</v>
      </c>
      <c r="J452" s="1">
        <f t="shared" ref="J452:J454" si="1952">IF(OR(B453&lt;&gt;"",E453=""),I452+TIME(0,5,0),"")</f>
        <v>0.4861111111111111</v>
      </c>
      <c r="K452" t="str">
        <f t="shared" ref="K452:K454" si="1953">IF(AND(OR(AND(B452&lt;&gt;"",B453=""),AND(B452="",B453="")),E453&lt;&gt;""),(G453-I452)*1440,"")</f>
        <v/>
      </c>
      <c r="L452">
        <f t="shared" ref="L452:L454" si="1954">(I452-G452)*1440</f>
        <v>33.999999999999957</v>
      </c>
      <c r="M452">
        <f t="shared" ref="M452:M454" si="1955">IF(B452&lt;&gt;"",1,M451+1)</f>
        <v>1</v>
      </c>
      <c r="N452">
        <f t="shared" ref="N452:N454" ca="1" si="1956">OFFSET(C452,-M452+1,0)</f>
        <v>1047</v>
      </c>
      <c r="O452">
        <f t="shared" ref="O452:O454" ca="1" si="1957">IF(J452&lt;&gt;"",(J452-VALUE(CONCATENATE(LEFT(N452,LEN(N452)-2),":",RIGHT(N452,2))))*1440,"")</f>
        <v>52.999999999999972</v>
      </c>
      <c r="P452">
        <f t="shared" ref="P452:P454" si="1958">IF(K452&lt;&gt;"",(E452+E453)*K452/2,E452*5/2)</f>
        <v>0.25</v>
      </c>
      <c r="Q452" s="7">
        <f t="shared" ref="Q452:Q454" si="1959">IF(K452&lt;&gt;"",(E453-E452)*K452/LN((E453+0.000001)/(E452+0.000001)),-5*(E452-0.000001)/(LN(1/E452)-13.8155))</f>
        <v>4.342905372259271E-2</v>
      </c>
      <c r="R452">
        <f t="shared" ref="R452:R454" si="1960">(E452*L452)</f>
        <v>3.3999999999999959</v>
      </c>
      <c r="S452">
        <f t="shared" ref="S452:S454" si="1961">P452+R452</f>
        <v>3.6499999999999959</v>
      </c>
      <c r="T452" s="7">
        <f t="shared" ref="T452:T454" si="1962">Q452+R452</f>
        <v>3.4434290537225887</v>
      </c>
    </row>
    <row r="453" spans="1:20" x14ac:dyDescent="0.2">
      <c r="B453" s="61">
        <v>45572</v>
      </c>
      <c r="C453">
        <v>1349</v>
      </c>
      <c r="D453" s="79"/>
      <c r="E453" s="4">
        <v>0.01</v>
      </c>
      <c r="F453" s="4">
        <v>1429</v>
      </c>
      <c r="G453" s="6">
        <f t="shared" si="1950"/>
        <v>0.60347222222222219</v>
      </c>
      <c r="H453" s="4">
        <v>1438</v>
      </c>
      <c r="I453" s="1">
        <f t="shared" si="1951"/>
        <v>0.60972222222222217</v>
      </c>
      <c r="J453" s="1" t="str">
        <f t="shared" si="1952"/>
        <v/>
      </c>
      <c r="K453">
        <f t="shared" si="1953"/>
        <v>14.00000000000011</v>
      </c>
      <c r="L453">
        <f t="shared" si="1954"/>
        <v>8.999999999999968</v>
      </c>
      <c r="M453">
        <f t="shared" si="1955"/>
        <v>1</v>
      </c>
      <c r="N453">
        <f t="shared" ca="1" si="1956"/>
        <v>1349</v>
      </c>
      <c r="O453" t="str">
        <f t="shared" si="1957"/>
        <v/>
      </c>
      <c r="P453">
        <f t="shared" si="1958"/>
        <v>140.0700000000011</v>
      </c>
      <c r="Q453" s="7">
        <f t="shared" si="1959"/>
        <v>36.81979626027357</v>
      </c>
      <c r="R453">
        <f t="shared" si="1960"/>
        <v>8.9999999999999677E-2</v>
      </c>
      <c r="S453">
        <f t="shared" si="1961"/>
        <v>140.16000000000111</v>
      </c>
      <c r="T453" s="7">
        <f t="shared" si="1962"/>
        <v>36.909796260273566</v>
      </c>
    </row>
    <row r="454" spans="1:20" x14ac:dyDescent="0.2">
      <c r="B454" s="61"/>
      <c r="D454" s="79"/>
      <c r="E454" s="4">
        <v>20</v>
      </c>
      <c r="F454" s="4">
        <v>1452</v>
      </c>
      <c r="G454" s="6">
        <f t="shared" si="1950"/>
        <v>0.61944444444444446</v>
      </c>
      <c r="H454" s="4">
        <v>1457</v>
      </c>
      <c r="I454" s="1">
        <f t="shared" si="1951"/>
        <v>0.62291666666666667</v>
      </c>
      <c r="J454" s="1" t="str">
        <f t="shared" si="1952"/>
        <v/>
      </c>
      <c r="K454">
        <f t="shared" si="1953"/>
        <v>6.9999999999999751</v>
      </c>
      <c r="L454">
        <f t="shared" si="1954"/>
        <v>4.9999999999999822</v>
      </c>
      <c r="M454">
        <f t="shared" si="1955"/>
        <v>2</v>
      </c>
      <c r="N454">
        <f t="shared" ca="1" si="1956"/>
        <v>1349</v>
      </c>
      <c r="O454" t="str">
        <f t="shared" si="1957"/>
        <v/>
      </c>
      <c r="P454">
        <f t="shared" si="1958"/>
        <v>87.499999999999687</v>
      </c>
      <c r="Q454" s="7">
        <f t="shared" si="1959"/>
        <v>75.741497842060525</v>
      </c>
      <c r="R454">
        <f t="shared" si="1960"/>
        <v>99.999999999999645</v>
      </c>
      <c r="S454">
        <f t="shared" si="1961"/>
        <v>187.49999999999932</v>
      </c>
      <c r="T454" s="7">
        <f t="shared" si="1962"/>
        <v>175.74149784206017</v>
      </c>
    </row>
    <row r="455" spans="1:20" x14ac:dyDescent="0.2">
      <c r="B455" s="11"/>
      <c r="D455" s="21"/>
      <c r="E455" s="4">
        <v>5</v>
      </c>
      <c r="F455" s="4">
        <v>1504</v>
      </c>
      <c r="G455" s="6">
        <f t="shared" ref="G455:G456" si="1963">VALUE(CONCATENATE(LEFT(F455,LEN(F455)-2),":",RIGHT(F455,2)))</f>
        <v>0.62777777777777777</v>
      </c>
      <c r="H455" s="4">
        <v>1509</v>
      </c>
      <c r="I455" s="1">
        <f t="shared" ref="I455:I456" si="1964">VALUE(CONCATENATE(LEFT(H455,LEN(H455)-2),":",RIGHT(H455,2)))</f>
        <v>0.63124999999999998</v>
      </c>
      <c r="J455" s="1">
        <f t="shared" ref="J455:J456" si="1965">IF(OR(B456&lt;&gt;"",E456=""),I455+TIME(0,5,0),"")</f>
        <v>0.63472222222222219</v>
      </c>
      <c r="K455" t="str">
        <f t="shared" ref="K455:K456" si="1966">IF(AND(OR(AND(B455&lt;&gt;"",B456=""),AND(B455="",B456="")),E456&lt;&gt;""),(G456-I455)*1440,"")</f>
        <v/>
      </c>
      <c r="L455">
        <f t="shared" ref="L455:L456" si="1967">(I455-G455)*1440</f>
        <v>4.9999999999999822</v>
      </c>
      <c r="M455">
        <f t="shared" ref="M455:M456" si="1968">IF(B455&lt;&gt;"",1,M454+1)</f>
        <v>3</v>
      </c>
      <c r="N455">
        <f t="shared" ref="N455:N456" ca="1" si="1969">OFFSET(C455,-M455+1,0)</f>
        <v>1349</v>
      </c>
      <c r="O455">
        <f t="shared" ref="O455:O456" ca="1" si="1970">IF(J455&lt;&gt;"",(J455-VALUE(CONCATENATE(LEFT(N455,LEN(N455)-2),":",RIGHT(N455,2))))*1440,"")</f>
        <v>85.000000000000014</v>
      </c>
      <c r="P455">
        <f t="shared" ref="P455:P456" si="1971">IF(K455&lt;&gt;"",(E455+E456)*K455/2,E455*5/2)</f>
        <v>12.5</v>
      </c>
      <c r="Q455" s="7">
        <f t="shared" ref="Q455:Q456" si="1972">IF(K455&lt;&gt;"",(E456-E455)*K455/LN((E456+0.000001)/(E455+0.000001)),-5*(E455-0.000001)/(LN(1/E455)-13.8155))</f>
        <v>1.6207517425303481</v>
      </c>
      <c r="R455">
        <f t="shared" ref="R455:R456" si="1973">(E455*L455)</f>
        <v>24.999999999999911</v>
      </c>
      <c r="S455">
        <f t="shared" ref="S455:S456" si="1974">P455+R455</f>
        <v>37.499999999999915</v>
      </c>
      <c r="T455" s="7">
        <f t="shared" ref="T455:T456" si="1975">Q455+R455</f>
        <v>26.62075174253026</v>
      </c>
    </row>
    <row r="456" spans="1:20" x14ac:dyDescent="0.2">
      <c r="A456">
        <v>1</v>
      </c>
      <c r="B456" s="61">
        <v>45573</v>
      </c>
      <c r="C456">
        <v>923</v>
      </c>
      <c r="D456" s="79">
        <v>3</v>
      </c>
      <c r="E456" s="4">
        <v>0.01</v>
      </c>
      <c r="F456" s="4">
        <v>954</v>
      </c>
      <c r="G456" s="6">
        <f t="shared" si="1963"/>
        <v>0.41250000000000003</v>
      </c>
      <c r="H456" s="4">
        <v>1001</v>
      </c>
      <c r="I456" s="1">
        <f t="shared" si="1964"/>
        <v>0.41736111111111113</v>
      </c>
      <c r="J456" s="1" t="str">
        <f t="shared" si="1965"/>
        <v/>
      </c>
      <c r="K456">
        <f t="shared" si="1966"/>
        <v>13.99999999999995</v>
      </c>
      <c r="L456">
        <f t="shared" si="1967"/>
        <v>6.9999999999999751</v>
      </c>
      <c r="M456">
        <f t="shared" si="1968"/>
        <v>1</v>
      </c>
      <c r="N456">
        <f t="shared" ca="1" si="1969"/>
        <v>923</v>
      </c>
      <c r="O456" t="str">
        <f t="shared" si="1970"/>
        <v/>
      </c>
      <c r="P456">
        <f t="shared" si="1971"/>
        <v>350.06999999999874</v>
      </c>
      <c r="Q456" s="7">
        <f t="shared" si="1972"/>
        <v>82.17122699221872</v>
      </c>
      <c r="R456">
        <f t="shared" si="1973"/>
        <v>6.9999999999999757E-2</v>
      </c>
      <c r="S456">
        <f t="shared" si="1974"/>
        <v>350.13999999999874</v>
      </c>
      <c r="T456" s="7">
        <f t="shared" si="1975"/>
        <v>82.241226992218714</v>
      </c>
    </row>
    <row r="457" spans="1:20" x14ac:dyDescent="0.2">
      <c r="B457" s="11"/>
      <c r="D457" s="21"/>
      <c r="E457" s="4">
        <v>50</v>
      </c>
      <c r="F457" s="4">
        <v>1015</v>
      </c>
      <c r="G457" s="6">
        <f t="shared" ref="G457:G461" si="1976">VALUE(CONCATENATE(LEFT(F457,LEN(F457)-2),":",RIGHT(F457,2)))</f>
        <v>0.42708333333333331</v>
      </c>
      <c r="H457" s="4">
        <v>1021</v>
      </c>
      <c r="I457" s="1">
        <f t="shared" ref="I457:I461" si="1977">VALUE(CONCATENATE(LEFT(H457,LEN(H457)-2),":",RIGHT(H457,2)))</f>
        <v>0.43124999999999997</v>
      </c>
      <c r="J457" s="1" t="str">
        <f t="shared" ref="J457:J461" si="1978">IF(OR(B458&lt;&gt;"",E458=""),I457+TIME(0,5,0),"")</f>
        <v/>
      </c>
      <c r="K457">
        <f t="shared" ref="K457:K461" si="1979">IF(AND(OR(AND(B457&lt;&gt;"",B458=""),AND(B457="",B458="")),E458&lt;&gt;""),(G458-I457)*1440,"")</f>
        <v>13.000000000000034</v>
      </c>
      <c r="L457">
        <f t="shared" ref="L457:L461" si="1980">(I457-G457)*1440</f>
        <v>5.9999999999999787</v>
      </c>
      <c r="M457">
        <f t="shared" ref="M457:M461" si="1981">IF(B457&lt;&gt;"",1,M456+1)</f>
        <v>2</v>
      </c>
      <c r="N457">
        <f t="shared" ref="N457:N461" ca="1" si="1982">OFFSET(C457,-M457+1,0)</f>
        <v>923</v>
      </c>
      <c r="O457" t="str">
        <f t="shared" ref="O457:O461" si="1983">IF(J457&lt;&gt;"",(J457-VALUE(CONCATENATE(LEFT(N457,LEN(N457)-2),":",RIGHT(N457,2))))*1440,"")</f>
        <v/>
      </c>
      <c r="P457">
        <f t="shared" ref="P457:P461" si="1984">IF(K457&lt;&gt;"",(E457+E458)*K457/2,E457*5/2)</f>
        <v>357.50000000000091</v>
      </c>
      <c r="Q457" s="7">
        <f t="shared" ref="Q457:Q461" si="1985">IF(K457&lt;&gt;"",(E458-E457)*K457/LN((E458+0.000001)/(E457+0.000001)),-5*(E457-0.000001)/(LN(1/E457)-13.8155))</f>
        <v>254.06229177421406</v>
      </c>
      <c r="R457">
        <f t="shared" ref="R457:R461" si="1986">(E457*L457)</f>
        <v>299.99999999999892</v>
      </c>
      <c r="S457">
        <f t="shared" ref="S457:S461" si="1987">P457+R457</f>
        <v>657.49999999999977</v>
      </c>
      <c r="T457" s="7">
        <f t="shared" ref="T457:T461" si="1988">Q457+R457</f>
        <v>554.06229177421301</v>
      </c>
    </row>
    <row r="458" spans="1:20" x14ac:dyDescent="0.2">
      <c r="B458" s="11"/>
      <c r="D458" s="21"/>
      <c r="E458" s="4">
        <v>5</v>
      </c>
      <c r="F458" s="4">
        <v>1034</v>
      </c>
      <c r="G458" s="6">
        <f t="shared" si="1976"/>
        <v>0.44027777777777777</v>
      </c>
      <c r="H458" s="4">
        <v>1042</v>
      </c>
      <c r="I458" s="1">
        <f t="shared" si="1977"/>
        <v>0.4458333333333333</v>
      </c>
      <c r="J458" s="1" t="str">
        <f t="shared" si="1978"/>
        <v/>
      </c>
      <c r="K458">
        <f t="shared" si="1979"/>
        <v>11.000000000000041</v>
      </c>
      <c r="L458">
        <f t="shared" si="1980"/>
        <v>7.9999999999999716</v>
      </c>
      <c r="M458">
        <f t="shared" si="1981"/>
        <v>3</v>
      </c>
      <c r="N458">
        <f t="shared" ca="1" si="1982"/>
        <v>923</v>
      </c>
      <c r="O458" t="str">
        <f t="shared" si="1983"/>
        <v/>
      </c>
      <c r="P458">
        <f t="shared" si="1984"/>
        <v>1017.5000000000038</v>
      </c>
      <c r="Q458" s="7">
        <f t="shared" si="1985"/>
        <v>537.18150720344886</v>
      </c>
      <c r="R458">
        <f t="shared" si="1986"/>
        <v>39.999999999999858</v>
      </c>
      <c r="S458">
        <f t="shared" si="1987"/>
        <v>1057.5000000000036</v>
      </c>
      <c r="T458" s="7">
        <f t="shared" si="1988"/>
        <v>577.18150720344875</v>
      </c>
    </row>
    <row r="459" spans="1:20" x14ac:dyDescent="0.2">
      <c r="B459" s="61"/>
      <c r="D459" s="65"/>
      <c r="E459" s="4">
        <v>180</v>
      </c>
      <c r="F459" s="4">
        <v>1053</v>
      </c>
      <c r="G459" s="6">
        <f t="shared" si="1976"/>
        <v>0.45347222222222222</v>
      </c>
      <c r="H459" s="4">
        <v>1100</v>
      </c>
      <c r="I459" s="1">
        <f t="shared" si="1977"/>
        <v>0.45833333333333331</v>
      </c>
      <c r="J459" s="1" t="str">
        <f t="shared" si="1978"/>
        <v/>
      </c>
      <c r="K459">
        <f t="shared" si="1979"/>
        <v>9.000000000000048</v>
      </c>
      <c r="L459">
        <f t="shared" si="1980"/>
        <v>6.9999999999999751</v>
      </c>
      <c r="M459">
        <f t="shared" si="1981"/>
        <v>4</v>
      </c>
      <c r="N459">
        <f t="shared" ca="1" si="1982"/>
        <v>923</v>
      </c>
      <c r="O459" t="str">
        <f t="shared" si="1983"/>
        <v/>
      </c>
      <c r="P459">
        <f t="shared" si="1984"/>
        <v>945.000000000005</v>
      </c>
      <c r="Q459" s="7">
        <f t="shared" si="1985"/>
        <v>753.44935752496804</v>
      </c>
      <c r="R459">
        <f t="shared" si="1986"/>
        <v>1259.9999999999955</v>
      </c>
      <c r="S459">
        <f t="shared" si="1987"/>
        <v>2205.0000000000005</v>
      </c>
      <c r="T459" s="7">
        <f t="shared" si="1988"/>
        <v>2013.4493575249635</v>
      </c>
    </row>
    <row r="460" spans="1:20" x14ac:dyDescent="0.2">
      <c r="B460" s="61"/>
      <c r="D460" s="21"/>
      <c r="E460" s="4">
        <v>30</v>
      </c>
      <c r="F460" s="4">
        <v>1109</v>
      </c>
      <c r="G460" s="6">
        <f t="shared" si="1976"/>
        <v>0.46458333333333335</v>
      </c>
      <c r="H460" s="4">
        <v>1114</v>
      </c>
      <c r="I460" s="1">
        <f t="shared" si="1977"/>
        <v>0.4680555555555555</v>
      </c>
      <c r="J460" s="1">
        <f t="shared" si="1978"/>
        <v>0.47152777777777771</v>
      </c>
      <c r="K460" t="str">
        <f t="shared" si="1979"/>
        <v/>
      </c>
      <c r="L460">
        <f t="shared" si="1980"/>
        <v>4.9999999999999023</v>
      </c>
      <c r="M460">
        <f t="shared" si="1981"/>
        <v>5</v>
      </c>
      <c r="N460">
        <f t="shared" ca="1" si="1982"/>
        <v>923</v>
      </c>
      <c r="O460">
        <f t="shared" ca="1" si="1983"/>
        <v>115.99999999999991</v>
      </c>
      <c r="P460">
        <f t="shared" si="1984"/>
        <v>75</v>
      </c>
      <c r="Q460" s="7">
        <f t="shared" si="1985"/>
        <v>8.7124720656220607</v>
      </c>
      <c r="R460">
        <f t="shared" si="1986"/>
        <v>149.99999999999707</v>
      </c>
      <c r="S460">
        <f t="shared" si="1987"/>
        <v>224.99999999999707</v>
      </c>
      <c r="T460" s="7">
        <f t="shared" si="1988"/>
        <v>158.71247206561912</v>
      </c>
    </row>
    <row r="461" spans="1:20" x14ac:dyDescent="0.2">
      <c r="B461" s="61">
        <v>45573</v>
      </c>
      <c r="C461">
        <v>1350</v>
      </c>
      <c r="D461" s="79"/>
      <c r="E461" s="4">
        <v>0.01</v>
      </c>
      <c r="F461" s="4">
        <v>1423</v>
      </c>
      <c r="G461" s="6">
        <f t="shared" si="1976"/>
        <v>0.59930555555555554</v>
      </c>
      <c r="H461" s="4">
        <v>1431</v>
      </c>
      <c r="I461" s="1">
        <f t="shared" si="1977"/>
        <v>0.60486111111111118</v>
      </c>
      <c r="J461" s="1" t="str">
        <f t="shared" si="1978"/>
        <v/>
      </c>
      <c r="K461">
        <f t="shared" si="1979"/>
        <v>13.99999999999995</v>
      </c>
      <c r="L461">
        <f t="shared" si="1980"/>
        <v>8.0000000000001315</v>
      </c>
      <c r="M461">
        <f t="shared" si="1981"/>
        <v>1</v>
      </c>
      <c r="N461">
        <f t="shared" ca="1" si="1982"/>
        <v>1350</v>
      </c>
      <c r="O461" t="str">
        <f t="shared" si="1983"/>
        <v/>
      </c>
      <c r="P461">
        <f t="shared" si="1984"/>
        <v>49.069999999999823</v>
      </c>
      <c r="Q461" s="7">
        <f t="shared" si="1985"/>
        <v>14.938221882272464</v>
      </c>
      <c r="R461">
        <f t="shared" si="1986"/>
        <v>8.000000000000132E-2</v>
      </c>
      <c r="S461">
        <f t="shared" si="1987"/>
        <v>49.149999999999821</v>
      </c>
      <c r="T461" s="7">
        <f t="shared" si="1988"/>
        <v>15.018221882272465</v>
      </c>
    </row>
    <row r="462" spans="1:20" x14ac:dyDescent="0.2">
      <c r="B462" s="61"/>
      <c r="D462" s="21"/>
      <c r="E462" s="4">
        <v>7</v>
      </c>
      <c r="F462" s="4">
        <v>1445</v>
      </c>
      <c r="G462" s="6">
        <f t="shared" ref="G462:G464" si="1989">VALUE(CONCATENATE(LEFT(F462,LEN(F462)-2),":",RIGHT(F462,2)))</f>
        <v>0.61458333333333337</v>
      </c>
      <c r="H462" s="4">
        <v>1451</v>
      </c>
      <c r="I462" s="1">
        <f t="shared" ref="I462:I464" si="1990">VALUE(CONCATENATE(LEFT(H462,LEN(H462)-2),":",RIGHT(H462,2)))</f>
        <v>0.61875000000000002</v>
      </c>
      <c r="J462" s="1" t="str">
        <f t="shared" ref="J462:J464" si="1991">IF(OR(B463&lt;&gt;"",E463=""),I462+TIME(0,5,0),"")</f>
        <v/>
      </c>
      <c r="K462">
        <f t="shared" ref="K462:K464" si="1992">IF(AND(OR(AND(B462&lt;&gt;"",B463=""),AND(B462="",B463="")),E463&lt;&gt;""),(G463-I462)*1440,"")</f>
        <v>6.9999999999999751</v>
      </c>
      <c r="L462">
        <f t="shared" ref="L462:L464" si="1993">(I462-G462)*1440</f>
        <v>5.9999999999999787</v>
      </c>
      <c r="M462">
        <f t="shared" ref="M462:M464" si="1994">IF(B462&lt;&gt;"",1,M461+1)</f>
        <v>2</v>
      </c>
      <c r="N462">
        <f t="shared" ref="N462:N464" ca="1" si="1995">OFFSET(C462,-M462+1,0)</f>
        <v>1350</v>
      </c>
      <c r="O462" t="str">
        <f t="shared" ref="O462:O464" si="1996">IF(J462&lt;&gt;"",(J462-VALUE(CONCATENATE(LEFT(N462,LEN(N462)-2),":",RIGHT(N462,2))))*1440,"")</f>
        <v/>
      </c>
      <c r="P462">
        <f t="shared" ref="P462:P464" si="1997">IF(K462&lt;&gt;"",(E462+E463)*K462/2,E462*5/2)</f>
        <v>241.49999999999915</v>
      </c>
      <c r="Q462" s="7">
        <f t="shared" ref="Q462:Q464" si="1998">IF(K462&lt;&gt;"",(E463-E462)*K462/LN((E463+0.000001)/(E462+0.000001)),-5*(E462-0.000001)/(LN(1/E462)-13.8155))</f>
        <v>176.5063930685771</v>
      </c>
      <c r="R462">
        <f t="shared" ref="R462:R464" si="1999">(E462*L462)</f>
        <v>41.999999999999851</v>
      </c>
      <c r="S462">
        <f t="shared" ref="S462:S464" si="2000">P462+R462</f>
        <v>283.49999999999898</v>
      </c>
      <c r="T462" s="7">
        <f t="shared" ref="T462:T464" si="2001">Q462+R462</f>
        <v>218.50639306857695</v>
      </c>
    </row>
    <row r="463" spans="1:20" x14ac:dyDescent="0.2">
      <c r="B463" s="61"/>
      <c r="D463" s="65"/>
      <c r="E463" s="4">
        <v>62</v>
      </c>
      <c r="F463" s="4">
        <v>1458</v>
      </c>
      <c r="G463" s="6">
        <f t="shared" si="1989"/>
        <v>0.62361111111111112</v>
      </c>
      <c r="H463" s="4">
        <v>1503</v>
      </c>
      <c r="I463" s="1">
        <f t="shared" si="1990"/>
        <v>0.62708333333333333</v>
      </c>
      <c r="J463" s="1" t="str">
        <f t="shared" si="1991"/>
        <v/>
      </c>
      <c r="K463">
        <f t="shared" si="1992"/>
        <v>15.000000000000107</v>
      </c>
      <c r="L463">
        <f t="shared" si="1993"/>
        <v>4.9999999999999822</v>
      </c>
      <c r="M463">
        <f t="shared" si="1994"/>
        <v>3</v>
      </c>
      <c r="N463">
        <f t="shared" ca="1" si="1995"/>
        <v>1350</v>
      </c>
      <c r="O463" t="str">
        <f t="shared" si="1996"/>
        <v/>
      </c>
      <c r="P463">
        <f t="shared" si="1997"/>
        <v>555.00000000000398</v>
      </c>
      <c r="Q463" s="7">
        <f t="shared" si="1998"/>
        <v>456.69672639804452</v>
      </c>
      <c r="R463">
        <f t="shared" si="1999"/>
        <v>309.99999999999892</v>
      </c>
      <c r="S463">
        <f t="shared" si="2000"/>
        <v>865.00000000000296</v>
      </c>
      <c r="T463" s="7">
        <f t="shared" si="2001"/>
        <v>766.69672639804344</v>
      </c>
    </row>
    <row r="464" spans="1:20" x14ac:dyDescent="0.2">
      <c r="B464" s="61"/>
      <c r="D464" s="21"/>
      <c r="E464" s="4">
        <v>12</v>
      </c>
      <c r="F464" s="4">
        <v>1518</v>
      </c>
      <c r="G464" s="6">
        <f t="shared" si="1989"/>
        <v>0.63750000000000007</v>
      </c>
      <c r="H464" s="4">
        <v>1525</v>
      </c>
      <c r="I464" s="1">
        <f t="shared" si="1990"/>
        <v>0.64236111111111105</v>
      </c>
      <c r="J464" s="1" t="str">
        <f t="shared" si="1991"/>
        <v/>
      </c>
      <c r="K464">
        <f t="shared" si="1992"/>
        <v>15.000000000000107</v>
      </c>
      <c r="L464">
        <f t="shared" si="1993"/>
        <v>6.9999999999998153</v>
      </c>
      <c r="M464">
        <f t="shared" si="1994"/>
        <v>4</v>
      </c>
      <c r="N464">
        <f t="shared" ca="1" si="1995"/>
        <v>1350</v>
      </c>
      <c r="O464" t="str">
        <f t="shared" si="1996"/>
        <v/>
      </c>
      <c r="P464">
        <f t="shared" si="1997"/>
        <v>92.085000000000662</v>
      </c>
      <c r="Q464" s="7">
        <f t="shared" si="1998"/>
        <v>46.700732537080178</v>
      </c>
      <c r="R464">
        <f t="shared" si="1999"/>
        <v>83.999999999997783</v>
      </c>
      <c r="S464">
        <f t="shared" si="2000"/>
        <v>176.08499999999844</v>
      </c>
      <c r="T464" s="7">
        <f t="shared" si="2001"/>
        <v>130.70073253707795</v>
      </c>
    </row>
    <row r="465" spans="1:20" x14ac:dyDescent="0.2">
      <c r="B465" s="61"/>
      <c r="D465" s="65"/>
      <c r="E465" s="4">
        <v>0.27800000000000002</v>
      </c>
      <c r="F465" s="4">
        <v>1540</v>
      </c>
      <c r="G465" s="6">
        <f t="shared" ref="G465:G467" si="2002">VALUE(CONCATENATE(LEFT(F465,LEN(F465)-2),":",RIGHT(F465,2)))</f>
        <v>0.65277777777777779</v>
      </c>
      <c r="H465" s="4">
        <v>1545</v>
      </c>
      <c r="I465" s="1">
        <f t="shared" ref="I465:I467" si="2003">VALUE(CONCATENATE(LEFT(H465,LEN(H465)-2),":",RIGHT(H465,2)))</f>
        <v>0.65625</v>
      </c>
      <c r="J465" s="1" t="str">
        <f t="shared" ref="J465:J467" si="2004">IF(OR(B466&lt;&gt;"",E466=""),I465+TIME(0,5,0),"")</f>
        <v/>
      </c>
      <c r="K465">
        <f t="shared" ref="K465:K467" si="2005">IF(AND(OR(AND(B465&lt;&gt;"",B466=""),AND(B465="",B466="")),E466&lt;&gt;""),(G466-I465)*1440,"")</f>
        <v>12.999999999999954</v>
      </c>
      <c r="L465">
        <f t="shared" ref="L465:L467" si="2006">(I465-G465)*1440</f>
        <v>4.9999999999999822</v>
      </c>
      <c r="M465">
        <f t="shared" ref="M465:M467" si="2007">IF(B465&lt;&gt;"",1,M464+1)</f>
        <v>5</v>
      </c>
      <c r="N465">
        <f t="shared" ref="N465:N467" ca="1" si="2008">OFFSET(C465,-M465+1,0)</f>
        <v>1350</v>
      </c>
      <c r="O465" t="str">
        <f t="shared" ref="O465:O467" si="2009">IF(J465&lt;&gt;"",(J465-VALUE(CONCATENATE(LEFT(N465,LEN(N465)-2),":",RIGHT(N465,2))))*1440,"")</f>
        <v/>
      </c>
      <c r="P465">
        <f t="shared" ref="P465:P467" si="2010">IF(K465&lt;&gt;"",(E465+E466)*K465/2,E465*5/2)</f>
        <v>1171.8069999999957</v>
      </c>
      <c r="Q465" s="7">
        <f t="shared" ref="Q465:Q467" si="2011">IF(K465&lt;&gt;"",(E466-E465)*K465/LN((E466+0.000001)/(E465+0.000001)),-5*(E465-0.000001)/(LN(1/E465)-13.8155))</f>
        <v>360.93842810050273</v>
      </c>
      <c r="R465">
        <f t="shared" ref="R465:R467" si="2012">(E465*L465)</f>
        <v>1.3899999999999952</v>
      </c>
      <c r="S465">
        <f t="shared" ref="S465:S467" si="2013">P465+R465</f>
        <v>1173.1969999999958</v>
      </c>
      <c r="T465" s="7">
        <f t="shared" ref="T465:T467" si="2014">Q465+R465</f>
        <v>362.32842810050272</v>
      </c>
    </row>
    <row r="466" spans="1:20" x14ac:dyDescent="0.2">
      <c r="B466" s="61"/>
      <c r="D466" s="65"/>
      <c r="E466" s="4">
        <v>180</v>
      </c>
      <c r="F466" s="4">
        <v>1558</v>
      </c>
      <c r="G466" s="6">
        <f t="shared" si="2002"/>
        <v>0.66527777777777775</v>
      </c>
      <c r="H466" s="4">
        <v>1648</v>
      </c>
      <c r="I466" s="1">
        <f t="shared" si="2003"/>
        <v>0.70000000000000007</v>
      </c>
      <c r="J466" s="1">
        <f t="shared" si="2004"/>
        <v>0.70347222222222228</v>
      </c>
      <c r="K466" t="str">
        <f t="shared" si="2005"/>
        <v/>
      </c>
      <c r="L466">
        <f t="shared" si="2006"/>
        <v>50.000000000000142</v>
      </c>
      <c r="M466">
        <f t="shared" si="2007"/>
        <v>6</v>
      </c>
      <c r="N466">
        <f t="shared" ca="1" si="2008"/>
        <v>1350</v>
      </c>
      <c r="O466">
        <f t="shared" ca="1" si="2009"/>
        <v>183</v>
      </c>
      <c r="P466">
        <f t="shared" si="2010"/>
        <v>450</v>
      </c>
      <c r="Q466" s="7">
        <f t="shared" si="2011"/>
        <v>47.347346607878421</v>
      </c>
      <c r="R466">
        <f t="shared" si="2012"/>
        <v>9000.0000000000255</v>
      </c>
      <c r="S466">
        <f t="shared" si="2013"/>
        <v>9450.0000000000255</v>
      </c>
      <c r="T466" s="7">
        <f t="shared" si="2014"/>
        <v>9047.3473466079031</v>
      </c>
    </row>
    <row r="467" spans="1:20" x14ac:dyDescent="0.2">
      <c r="A467">
        <v>1</v>
      </c>
      <c r="B467" s="61">
        <v>45574</v>
      </c>
      <c r="C467">
        <v>848</v>
      </c>
      <c r="D467" s="79">
        <v>3</v>
      </c>
      <c r="E467" s="4">
        <v>0.01</v>
      </c>
      <c r="F467" s="4">
        <v>908</v>
      </c>
      <c r="G467" s="6">
        <f t="shared" si="2002"/>
        <v>0.38055555555555554</v>
      </c>
      <c r="H467" s="4">
        <v>917</v>
      </c>
      <c r="I467" s="1">
        <f t="shared" si="2003"/>
        <v>0.38680555555555557</v>
      </c>
      <c r="J467" s="1" t="str">
        <f t="shared" si="2004"/>
        <v/>
      </c>
      <c r="K467">
        <f t="shared" si="2005"/>
        <v>16.99999999999994</v>
      </c>
      <c r="L467">
        <f t="shared" si="2006"/>
        <v>9.000000000000048</v>
      </c>
      <c r="M467">
        <f t="shared" si="2007"/>
        <v>1</v>
      </c>
      <c r="N467">
        <f t="shared" ca="1" si="2008"/>
        <v>848</v>
      </c>
      <c r="O467" t="str">
        <f t="shared" si="2009"/>
        <v/>
      </c>
      <c r="P467">
        <f t="shared" si="2010"/>
        <v>255.0849999999991</v>
      </c>
      <c r="Q467" s="7">
        <f t="shared" si="2011"/>
        <v>63.678860748920236</v>
      </c>
      <c r="R467">
        <f t="shared" si="2012"/>
        <v>9.0000000000000482E-2</v>
      </c>
      <c r="S467">
        <f t="shared" si="2013"/>
        <v>255.1749999999991</v>
      </c>
      <c r="T467" s="7">
        <f t="shared" si="2014"/>
        <v>63.76886074892024</v>
      </c>
    </row>
    <row r="468" spans="1:20" x14ac:dyDescent="0.2">
      <c r="B468" s="61"/>
      <c r="D468" s="65"/>
      <c r="E468" s="4">
        <v>30</v>
      </c>
      <c r="F468" s="4">
        <v>934</v>
      </c>
      <c r="G468" s="6">
        <f t="shared" ref="G468:G470" si="2015">VALUE(CONCATENATE(LEFT(F468,LEN(F468)-2),":",RIGHT(F468,2)))</f>
        <v>0.39861111111111108</v>
      </c>
      <c r="H468" s="4">
        <v>939</v>
      </c>
      <c r="I468" s="1">
        <f t="shared" ref="I468:I470" si="2016">VALUE(CONCATENATE(LEFT(H468,LEN(H468)-2),":",RIGHT(H468,2)))</f>
        <v>0.40208333333333335</v>
      </c>
      <c r="J468" s="1" t="str">
        <f t="shared" ref="J468:J470" si="2017">IF(OR(B469&lt;&gt;"",E469=""),I468+TIME(0,5,0),"")</f>
        <v/>
      </c>
      <c r="K468">
        <f t="shared" ref="K468:K470" si="2018">IF(AND(OR(AND(B468&lt;&gt;"",B469=""),AND(B468="",B469="")),E469&lt;&gt;""),(G469-I468)*1440,"")</f>
        <v>9.000000000000048</v>
      </c>
      <c r="L468">
        <f t="shared" ref="L468:L470" si="2019">(I468-G468)*1440</f>
        <v>5.0000000000000622</v>
      </c>
      <c r="M468">
        <f t="shared" ref="M468:M470" si="2020">IF(B468&lt;&gt;"",1,M467+1)</f>
        <v>2</v>
      </c>
      <c r="N468">
        <f t="shared" ref="N468:N470" ca="1" si="2021">OFFSET(C468,-M468+1,0)</f>
        <v>848</v>
      </c>
      <c r="O468" t="str">
        <f t="shared" ref="O468:O470" si="2022">IF(J468&lt;&gt;"",(J468-VALUE(CONCATENATE(LEFT(N468,LEN(N468)-2),":",RIGHT(N468,2))))*1440,"")</f>
        <v/>
      </c>
      <c r="P468">
        <f t="shared" ref="P468:P470" si="2023">IF(K468&lt;&gt;"",(E468+E469)*K468/2,E468*5/2)</f>
        <v>180.00000000000097</v>
      </c>
      <c r="Q468" s="7">
        <f t="shared" ref="Q468:Q470" si="2024">IF(K468&lt;&gt;"",(E469-E468)*K468/LN((E469+0.000001)/(E468+0.000001)),-5*(E468-0.000001)/(LN(1/E468)-13.8155))</f>
        <v>163.84307073525693</v>
      </c>
      <c r="R468">
        <f t="shared" ref="R468:R470" si="2025">(E468*L468)</f>
        <v>150.00000000000188</v>
      </c>
      <c r="S468">
        <f t="shared" ref="S468:S470" si="2026">P468+R468</f>
        <v>330.00000000000284</v>
      </c>
      <c r="T468" s="7">
        <f t="shared" ref="T468:T470" si="2027">Q468+R468</f>
        <v>313.84307073525883</v>
      </c>
    </row>
    <row r="469" spans="1:20" x14ac:dyDescent="0.2">
      <c r="B469" s="61"/>
      <c r="D469" s="21"/>
      <c r="E469" s="4">
        <v>10</v>
      </c>
      <c r="F469" s="4">
        <v>948</v>
      </c>
      <c r="G469" s="6">
        <f t="shared" si="2015"/>
        <v>0.40833333333333338</v>
      </c>
      <c r="H469" s="4">
        <v>951</v>
      </c>
      <c r="I469" s="1">
        <f t="shared" si="2016"/>
        <v>0.41041666666666665</v>
      </c>
      <c r="J469" s="1">
        <f t="shared" si="2017"/>
        <v>0.41388888888888886</v>
      </c>
      <c r="K469" t="str">
        <f t="shared" si="2018"/>
        <v/>
      </c>
      <c r="L469">
        <f t="shared" si="2019"/>
        <v>2.9999999999999094</v>
      </c>
      <c r="M469">
        <f t="shared" si="2020"/>
        <v>3</v>
      </c>
      <c r="N469">
        <f t="shared" ca="1" si="2021"/>
        <v>848</v>
      </c>
      <c r="O469">
        <f t="shared" ca="1" si="2022"/>
        <v>67.999999999999915</v>
      </c>
      <c r="P469">
        <f t="shared" si="2023"/>
        <v>25</v>
      </c>
      <c r="Q469" s="7">
        <f t="shared" si="2024"/>
        <v>3.1021051639523365</v>
      </c>
      <c r="R469">
        <f t="shared" si="2025"/>
        <v>29.999999999999094</v>
      </c>
      <c r="S469">
        <f t="shared" si="2026"/>
        <v>54.999999999999091</v>
      </c>
      <c r="T469" s="7">
        <f t="shared" si="2027"/>
        <v>33.102105163951428</v>
      </c>
    </row>
    <row r="470" spans="1:20" x14ac:dyDescent="0.2">
      <c r="A470">
        <v>1</v>
      </c>
      <c r="B470" s="61">
        <v>45575</v>
      </c>
      <c r="C470">
        <v>1114</v>
      </c>
      <c r="D470" s="79">
        <v>3</v>
      </c>
      <c r="E470" s="4">
        <v>0.01</v>
      </c>
      <c r="F470" s="4">
        <v>1146</v>
      </c>
      <c r="G470" s="6">
        <f t="shared" si="2015"/>
        <v>0.49027777777777781</v>
      </c>
      <c r="H470" s="4">
        <v>1157</v>
      </c>
      <c r="I470" s="1">
        <f t="shared" si="2016"/>
        <v>0.49791666666666662</v>
      </c>
      <c r="J470" s="1">
        <f t="shared" si="2017"/>
        <v>0.50138888888888888</v>
      </c>
      <c r="K470" t="str">
        <f t="shared" si="2018"/>
        <v/>
      </c>
      <c r="L470">
        <f t="shared" si="2019"/>
        <v>10.999999999999881</v>
      </c>
      <c r="M470">
        <f t="shared" si="2020"/>
        <v>1</v>
      </c>
      <c r="N470">
        <f t="shared" ca="1" si="2021"/>
        <v>1114</v>
      </c>
      <c r="O470">
        <f t="shared" ca="1" si="2022"/>
        <v>48.000000000000071</v>
      </c>
      <c r="P470">
        <f t="shared" si="2023"/>
        <v>2.5000000000000001E-2</v>
      </c>
      <c r="Q470" s="7">
        <f t="shared" si="2024"/>
        <v>5.4281443780592247E-3</v>
      </c>
      <c r="R470">
        <f t="shared" si="2025"/>
        <v>0.10999999999999881</v>
      </c>
      <c r="S470">
        <f t="shared" si="2026"/>
        <v>0.13499999999999882</v>
      </c>
      <c r="T470" s="7">
        <f t="shared" si="2027"/>
        <v>0.11542814437805803</v>
      </c>
    </row>
    <row r="471" spans="1:20" x14ac:dyDescent="0.2">
      <c r="A471">
        <v>1</v>
      </c>
      <c r="B471" s="61">
        <v>45579</v>
      </c>
      <c r="C471">
        <v>1344</v>
      </c>
      <c r="D471" s="79">
        <v>3</v>
      </c>
      <c r="E471" s="4">
        <v>0.01</v>
      </c>
      <c r="F471" s="4">
        <v>1430</v>
      </c>
      <c r="G471" s="6">
        <f t="shared" ref="G471" si="2028">VALUE(CONCATENATE(LEFT(F471,LEN(F471)-2),":",RIGHT(F471,2)))</f>
        <v>0.60416666666666663</v>
      </c>
      <c r="H471" s="4">
        <v>1439</v>
      </c>
      <c r="I471" s="1">
        <f t="shared" ref="I471" si="2029">VALUE(CONCATENATE(LEFT(H471,LEN(H471)-2),":",RIGHT(H471,2)))</f>
        <v>0.61041666666666672</v>
      </c>
      <c r="J471" s="1" t="str">
        <f t="shared" ref="J471" si="2030">IF(OR(B472&lt;&gt;"",E472=""),I471+TIME(0,5,0),"")</f>
        <v/>
      </c>
      <c r="K471">
        <f t="shared" ref="K471" si="2031">IF(AND(OR(AND(B471&lt;&gt;"",B472=""),AND(B471="",B472="")),E472&lt;&gt;""),(G472-I471)*1440,"")</f>
        <v>11.999999999999957</v>
      </c>
      <c r="L471">
        <f t="shared" ref="L471" si="2032">(I471-G471)*1440</f>
        <v>9.0000000000001279</v>
      </c>
      <c r="M471">
        <f t="shared" ref="M471" si="2033">IF(B471&lt;&gt;"",1,M470+1)</f>
        <v>1</v>
      </c>
      <c r="N471">
        <f t="shared" ref="N471" ca="1" si="2034">OFFSET(C471,-M471+1,0)</f>
        <v>1344</v>
      </c>
      <c r="O471" t="str">
        <f t="shared" ref="O471" si="2035">IF(J471&lt;&gt;"",(J471-VALUE(CONCATENATE(LEFT(N471,LEN(N471)-2),":",RIGHT(N471,2))))*1440,"")</f>
        <v/>
      </c>
      <c r="P471">
        <f t="shared" ref="P471" si="2036">IF(K471&lt;&gt;"",(E471+E472)*K471/2,E471*5/2)</f>
        <v>4.5599999999999836</v>
      </c>
      <c r="Q471" s="7">
        <f t="shared" ref="Q471" si="2037">IF(K471&lt;&gt;"",(E472-E471)*K471/LN((E472+0.000001)/(E471+0.000001)),-5*(E471-0.000001)/(LN(1/E471)-13.8155))</f>
        <v>2.0567984655998548</v>
      </c>
      <c r="R471">
        <f t="shared" ref="R471" si="2038">(E471*L471)</f>
        <v>9.0000000000001287E-2</v>
      </c>
      <c r="S471">
        <f t="shared" ref="S471" si="2039">P471+R471</f>
        <v>4.6499999999999853</v>
      </c>
      <c r="T471" s="7">
        <f t="shared" ref="T471" si="2040">Q471+R471</f>
        <v>2.146798465599856</v>
      </c>
    </row>
    <row r="472" spans="1:20" x14ac:dyDescent="0.2">
      <c r="B472" s="61"/>
      <c r="D472" s="65"/>
      <c r="E472" s="4">
        <v>0.75</v>
      </c>
      <c r="F472" s="4">
        <v>1451</v>
      </c>
      <c r="G472" s="6">
        <f t="shared" ref="G472:G475" si="2041">VALUE(CONCATENATE(LEFT(F472,LEN(F472)-2),":",RIGHT(F472,2)))</f>
        <v>0.61875000000000002</v>
      </c>
      <c r="H472" s="4">
        <v>1457</v>
      </c>
      <c r="I472" s="1">
        <f t="shared" ref="I472:I475" si="2042">VALUE(CONCATENATE(LEFT(H472,LEN(H472)-2),":",RIGHT(H472,2)))</f>
        <v>0.62291666666666667</v>
      </c>
      <c r="J472" s="1" t="str">
        <f t="shared" ref="J472:J475" si="2043">IF(OR(B473&lt;&gt;"",E473=""),I472+TIME(0,5,0),"")</f>
        <v/>
      </c>
      <c r="K472">
        <f t="shared" ref="K472:K475" si="2044">IF(AND(OR(AND(B472&lt;&gt;"",B473=""),AND(B472="",B473="")),E473&lt;&gt;""),(G473-I472)*1440,"")</f>
        <v>9.9999999999999645</v>
      </c>
      <c r="L472">
        <f t="shared" ref="L472:L475" si="2045">(I472-G472)*1440</f>
        <v>5.9999999999999787</v>
      </c>
      <c r="M472">
        <f t="shared" ref="M472:M475" si="2046">IF(B472&lt;&gt;"",1,M471+1)</f>
        <v>2</v>
      </c>
      <c r="N472">
        <f t="shared" ref="N472:N475" ca="1" si="2047">OFFSET(C472,-M472+1,0)</f>
        <v>1344</v>
      </c>
      <c r="O472" t="str">
        <f t="shared" ref="O472:O475" si="2048">IF(J472&lt;&gt;"",(J472-VALUE(CONCATENATE(LEFT(N472,LEN(N472)-2),":",RIGHT(N472,2))))*1440,"")</f>
        <v/>
      </c>
      <c r="P472">
        <f t="shared" ref="P472:P475" si="2049">IF(K472&lt;&gt;"",(E472+E473)*K472/2,E472*5/2)</f>
        <v>4.3499999999999845</v>
      </c>
      <c r="Q472" s="7">
        <f t="shared" ref="Q472:Q475" si="2050">IF(K472&lt;&gt;"",(E473-E472)*K472/LN((E473+0.000001)/(E472+0.000001)),-5*(E472-0.000001)/(LN(1/E472)-13.8155))</f>
        <v>3.4377866354187736</v>
      </c>
      <c r="R472">
        <f t="shared" ref="R472:R475" si="2051">(E472*L472)</f>
        <v>4.499999999999984</v>
      </c>
      <c r="S472">
        <f t="shared" ref="S472:S475" si="2052">P472+R472</f>
        <v>8.8499999999999694</v>
      </c>
      <c r="T472" s="7">
        <f t="shared" ref="T472:T475" si="2053">Q472+R472</f>
        <v>7.9377866354187576</v>
      </c>
    </row>
    <row r="473" spans="1:20" x14ac:dyDescent="0.2">
      <c r="B473" s="61"/>
      <c r="D473" s="65"/>
      <c r="E473" s="4">
        <v>0.12</v>
      </c>
      <c r="F473" s="4">
        <v>1507</v>
      </c>
      <c r="G473" s="6">
        <f t="shared" si="2041"/>
        <v>0.62986111111111109</v>
      </c>
      <c r="H473" s="4">
        <v>1513</v>
      </c>
      <c r="I473" s="1">
        <f t="shared" si="2042"/>
        <v>0.63402777777777775</v>
      </c>
      <c r="J473" s="1">
        <f t="shared" si="2043"/>
        <v>0.63749999999999996</v>
      </c>
      <c r="K473" t="str">
        <f t="shared" si="2044"/>
        <v/>
      </c>
      <c r="L473">
        <f t="shared" si="2045"/>
        <v>5.9999999999999787</v>
      </c>
      <c r="M473">
        <f t="shared" si="2046"/>
        <v>3</v>
      </c>
      <c r="N473">
        <f t="shared" ca="1" si="2047"/>
        <v>1344</v>
      </c>
      <c r="O473">
        <f t="shared" ca="1" si="2048"/>
        <v>93.999999999999986</v>
      </c>
      <c r="P473">
        <f t="shared" si="2049"/>
        <v>0.3</v>
      </c>
      <c r="Q473" s="7">
        <f t="shared" si="2050"/>
        <v>5.1302511228153068E-2</v>
      </c>
      <c r="R473">
        <f t="shared" si="2051"/>
        <v>0.71999999999999742</v>
      </c>
      <c r="S473">
        <f t="shared" si="2052"/>
        <v>1.0199999999999974</v>
      </c>
      <c r="T473" s="7">
        <f t="shared" si="2053"/>
        <v>0.77130251122815052</v>
      </c>
    </row>
    <row r="474" spans="1:20" x14ac:dyDescent="0.2">
      <c r="B474" s="61">
        <v>45579</v>
      </c>
      <c r="C474">
        <v>1612</v>
      </c>
      <c r="D474" s="79"/>
      <c r="E474" s="4">
        <v>0.01</v>
      </c>
      <c r="F474" s="4">
        <v>1626</v>
      </c>
      <c r="G474" s="6">
        <f t="shared" si="2041"/>
        <v>0.68472222222222223</v>
      </c>
      <c r="H474" s="4">
        <v>1629</v>
      </c>
      <c r="I474" s="1">
        <f t="shared" si="2042"/>
        <v>0.68680555555555556</v>
      </c>
      <c r="J474" s="1">
        <f t="shared" si="2043"/>
        <v>0.69027777777777777</v>
      </c>
      <c r="K474" t="str">
        <f t="shared" si="2044"/>
        <v/>
      </c>
      <c r="L474">
        <f t="shared" si="2045"/>
        <v>2.9999999999999893</v>
      </c>
      <c r="M474">
        <f t="shared" si="2046"/>
        <v>1</v>
      </c>
      <c r="N474">
        <f t="shared" ca="1" si="2047"/>
        <v>1612</v>
      </c>
      <c r="O474">
        <f t="shared" ca="1" si="2048"/>
        <v>22.000000000000082</v>
      </c>
      <c r="P474">
        <f t="shared" si="2049"/>
        <v>2.5000000000000001E-2</v>
      </c>
      <c r="Q474" s="7">
        <f t="shared" si="2050"/>
        <v>5.4281443780592247E-3</v>
      </c>
      <c r="R474">
        <f t="shared" si="2051"/>
        <v>2.9999999999999895E-2</v>
      </c>
      <c r="S474">
        <f t="shared" si="2052"/>
        <v>5.4999999999999896E-2</v>
      </c>
      <c r="T474" s="7">
        <f t="shared" si="2053"/>
        <v>3.542814437805912E-2</v>
      </c>
    </row>
    <row r="475" spans="1:20" x14ac:dyDescent="0.2">
      <c r="A475">
        <v>1</v>
      </c>
      <c r="B475" s="61">
        <v>45580</v>
      </c>
      <c r="C475">
        <v>922</v>
      </c>
      <c r="D475" s="79">
        <v>3</v>
      </c>
      <c r="E475" s="4">
        <v>0.01</v>
      </c>
      <c r="F475" s="4">
        <v>1000</v>
      </c>
      <c r="G475" s="6">
        <f t="shared" si="2041"/>
        <v>0.41666666666666669</v>
      </c>
      <c r="H475" s="4">
        <v>1009</v>
      </c>
      <c r="I475" s="1">
        <f t="shared" si="2042"/>
        <v>0.42291666666666666</v>
      </c>
      <c r="J475" s="1" t="str">
        <f t="shared" si="2043"/>
        <v/>
      </c>
      <c r="K475">
        <f t="shared" si="2044"/>
        <v>13.000000000000034</v>
      </c>
      <c r="L475">
        <f t="shared" si="2045"/>
        <v>8.999999999999968</v>
      </c>
      <c r="M475">
        <f t="shared" si="2046"/>
        <v>1</v>
      </c>
      <c r="N475">
        <f t="shared" ca="1" si="2047"/>
        <v>922</v>
      </c>
      <c r="O475" t="str">
        <f t="shared" si="2048"/>
        <v/>
      </c>
      <c r="P475">
        <f t="shared" si="2049"/>
        <v>3.9650000000000101</v>
      </c>
      <c r="Q475" s="7">
        <f t="shared" si="2050"/>
        <v>1.8733607022746608</v>
      </c>
      <c r="R475">
        <f t="shared" si="2051"/>
        <v>8.9999999999999677E-2</v>
      </c>
      <c r="S475">
        <f t="shared" si="2052"/>
        <v>4.0550000000000095</v>
      </c>
      <c r="T475" s="7">
        <f t="shared" si="2053"/>
        <v>1.9633607022746604</v>
      </c>
    </row>
    <row r="476" spans="1:20" x14ac:dyDescent="0.2">
      <c r="B476" s="61"/>
      <c r="D476" s="65"/>
      <c r="E476" s="4">
        <v>0.6</v>
      </c>
      <c r="F476" s="4">
        <v>1022</v>
      </c>
      <c r="G476" s="6">
        <f t="shared" ref="G476:G478" si="2054">VALUE(CONCATENATE(LEFT(F476,LEN(F476)-2),":",RIGHT(F476,2)))</f>
        <v>0.43194444444444446</v>
      </c>
      <c r="H476" s="4">
        <v>1027</v>
      </c>
      <c r="I476" s="1">
        <f t="shared" ref="I476:I478" si="2055">VALUE(CONCATENATE(LEFT(H476,LEN(H476)-2),":",RIGHT(H476,2)))</f>
        <v>0.43541666666666662</v>
      </c>
      <c r="J476" s="1" t="str">
        <f t="shared" ref="J476:J478" si="2056">IF(OR(B477&lt;&gt;"",E477=""),I476+TIME(0,5,0),"")</f>
        <v/>
      </c>
      <c r="K476">
        <f t="shared" ref="K476:K478" si="2057">IF(AND(OR(AND(B476&lt;&gt;"",B477=""),AND(B476="",B477="")),E477&lt;&gt;""),(G477-I476)*1440,"")</f>
        <v>11.000000000000041</v>
      </c>
      <c r="L476">
        <f t="shared" ref="L476:L478" si="2058">(I476-G476)*1440</f>
        <v>4.9999999999999023</v>
      </c>
      <c r="M476">
        <f t="shared" ref="M476:M478" si="2059">IF(B476&lt;&gt;"",1,M475+1)</f>
        <v>2</v>
      </c>
      <c r="N476">
        <f t="shared" ref="N476:N478" ca="1" si="2060">OFFSET(C476,-M476+1,0)</f>
        <v>922</v>
      </c>
      <c r="O476" t="str">
        <f t="shared" ref="O476:O478" si="2061">IF(J476&lt;&gt;"",(J476-VALUE(CONCATENATE(LEFT(N476,LEN(N476)-2),":",RIGHT(N476,2))))*1440,"")</f>
        <v/>
      </c>
      <c r="P476">
        <f t="shared" ref="P476:P478" si="2062">IF(K476&lt;&gt;"",(E476+E477)*K476/2,E476*5/2)</f>
        <v>3.7400000000000135</v>
      </c>
      <c r="Q476" s="7">
        <f t="shared" ref="Q476:Q478" si="2063">IF(K476&lt;&gt;"",(E477-E476)*K476/LN((E477+0.000001)/(E476+0.000001)),-5*(E476-0.000001)/(LN(1/E476)-13.8155))</f>
        <v>2.8388615709040175</v>
      </c>
      <c r="R476">
        <f t="shared" ref="R476:R478" si="2064">(E476*L476)</f>
        <v>2.9999999999999414</v>
      </c>
      <c r="S476">
        <f t="shared" ref="S476:S478" si="2065">P476+R476</f>
        <v>6.7399999999999549</v>
      </c>
      <c r="T476" s="7">
        <f t="shared" ref="T476:T478" si="2066">Q476+R476</f>
        <v>5.8388615709039584</v>
      </c>
    </row>
    <row r="477" spans="1:20" x14ac:dyDescent="0.2">
      <c r="B477" s="61"/>
      <c r="D477" s="65"/>
      <c r="E477" s="4">
        <v>0.08</v>
      </c>
      <c r="F477" s="4">
        <v>1038</v>
      </c>
      <c r="G477" s="6">
        <f t="shared" si="2054"/>
        <v>0.44305555555555554</v>
      </c>
      <c r="H477" s="4">
        <v>1045</v>
      </c>
      <c r="I477" s="1">
        <f t="shared" si="2055"/>
        <v>0.44791666666666669</v>
      </c>
      <c r="J477" s="1" t="str">
        <f t="shared" si="2056"/>
        <v/>
      </c>
      <c r="K477">
        <f t="shared" si="2057"/>
        <v>7.9999999999999716</v>
      </c>
      <c r="L477">
        <f t="shared" si="2058"/>
        <v>7.0000000000000551</v>
      </c>
      <c r="M477">
        <f t="shared" si="2059"/>
        <v>3</v>
      </c>
      <c r="N477">
        <f t="shared" ca="1" si="2060"/>
        <v>922</v>
      </c>
      <c r="O477" t="str">
        <f t="shared" si="2061"/>
        <v/>
      </c>
      <c r="P477">
        <f t="shared" si="2062"/>
        <v>3.9999999999999858</v>
      </c>
      <c r="Q477" s="7">
        <f t="shared" si="2063"/>
        <v>2.7514645973952967</v>
      </c>
      <c r="R477">
        <f t="shared" si="2064"/>
        <v>0.56000000000000438</v>
      </c>
      <c r="S477">
        <f t="shared" si="2065"/>
        <v>4.5599999999999898</v>
      </c>
      <c r="T477" s="7">
        <f t="shared" si="2066"/>
        <v>3.3114645973953012</v>
      </c>
    </row>
    <row r="478" spans="1:20" x14ac:dyDescent="0.2">
      <c r="B478" s="11"/>
      <c r="D478" s="21"/>
      <c r="E478" s="4">
        <v>0.92</v>
      </c>
      <c r="F478" s="4">
        <v>1053</v>
      </c>
      <c r="G478" s="6">
        <f t="shared" si="2054"/>
        <v>0.45347222222222222</v>
      </c>
      <c r="H478" s="4">
        <v>1100</v>
      </c>
      <c r="I478" s="1">
        <f t="shared" si="2055"/>
        <v>0.45833333333333331</v>
      </c>
      <c r="J478" s="1">
        <f t="shared" si="2056"/>
        <v>0.46180555555555552</v>
      </c>
      <c r="K478" t="str">
        <f t="shared" si="2057"/>
        <v/>
      </c>
      <c r="L478">
        <f t="shared" si="2058"/>
        <v>6.9999999999999751</v>
      </c>
      <c r="M478">
        <f t="shared" si="2059"/>
        <v>4</v>
      </c>
      <c r="N478">
        <f t="shared" ca="1" si="2060"/>
        <v>922</v>
      </c>
      <c r="O478">
        <f t="shared" ca="1" si="2061"/>
        <v>102.99999999999996</v>
      </c>
      <c r="P478">
        <f t="shared" si="2062"/>
        <v>2.3000000000000003</v>
      </c>
      <c r="Q478" s="7">
        <f t="shared" si="2063"/>
        <v>0.33498072686253633</v>
      </c>
      <c r="R478">
        <f t="shared" si="2064"/>
        <v>6.4399999999999773</v>
      </c>
      <c r="S478">
        <f t="shared" si="2065"/>
        <v>8.7399999999999771</v>
      </c>
      <c r="T478" s="7">
        <f t="shared" si="2066"/>
        <v>6.7749807268625135</v>
      </c>
    </row>
    <row r="479" spans="1:20" x14ac:dyDescent="0.2">
      <c r="B479" s="61">
        <v>45580</v>
      </c>
      <c r="C479">
        <v>1151</v>
      </c>
      <c r="D479" s="21"/>
      <c r="E479" s="4">
        <v>0.5</v>
      </c>
      <c r="F479" s="4">
        <v>1224</v>
      </c>
      <c r="G479" s="6">
        <f t="shared" ref="G479" si="2067">VALUE(CONCATENATE(LEFT(F479,LEN(F479)-2),":",RIGHT(F479,2)))</f>
        <v>0.51666666666666672</v>
      </c>
      <c r="H479" s="4">
        <v>1230</v>
      </c>
      <c r="I479" s="1">
        <f t="shared" ref="I479" si="2068">VALUE(CONCATENATE(LEFT(H479,LEN(H479)-2),":",RIGHT(H479,2)))</f>
        <v>0.52083333333333337</v>
      </c>
      <c r="J479" s="1" t="str">
        <f t="shared" ref="J479" si="2069">IF(OR(B480&lt;&gt;"",E480=""),I479+TIME(0,5,0),"")</f>
        <v/>
      </c>
      <c r="K479">
        <f t="shared" ref="K479" si="2070">IF(AND(OR(AND(B479&lt;&gt;"",B480=""),AND(B479="",B480="")),E480&lt;&gt;""),(G480-I479)*1440,"")</f>
        <v>18.999999999999932</v>
      </c>
      <c r="L479">
        <f t="shared" ref="L479" si="2071">(I479-G479)*1440</f>
        <v>5.9999999999999787</v>
      </c>
      <c r="M479">
        <f t="shared" ref="M479" si="2072">IF(B479&lt;&gt;"",1,M478+1)</f>
        <v>1</v>
      </c>
      <c r="N479">
        <f t="shared" ref="N479" ca="1" si="2073">OFFSET(C479,-M479+1,0)</f>
        <v>1151</v>
      </c>
      <c r="O479" t="str">
        <f t="shared" ref="O479" si="2074">IF(J479&lt;&gt;"",(J479-VALUE(CONCATENATE(LEFT(N479,LEN(N479)-2),":",RIGHT(N479,2))))*1440,"")</f>
        <v/>
      </c>
      <c r="P479">
        <f t="shared" ref="P479" si="2075">IF(K479&lt;&gt;"",(E479+E480)*K479/2,E479*5/2)</f>
        <v>5.6999999999999797</v>
      </c>
      <c r="Q479" s="7">
        <f t="shared" ref="Q479" si="2076">IF(K479&lt;&gt;"",(E480-E479)*K479/LN((E480+0.000001)/(E479+0.000001)),-5*(E479-0.000001)/(LN(1/E479)-13.8155))</f>
        <v>4.7221689749006073</v>
      </c>
      <c r="R479">
        <f t="shared" ref="R479" si="2077">(E479*L479)</f>
        <v>2.9999999999999893</v>
      </c>
      <c r="S479">
        <f t="shared" ref="S479" si="2078">P479+R479</f>
        <v>8.6999999999999691</v>
      </c>
      <c r="T479" s="7">
        <f t="shared" ref="T479" si="2079">Q479+R479</f>
        <v>7.7221689749005966</v>
      </c>
    </row>
    <row r="480" spans="1:20" x14ac:dyDescent="0.2">
      <c r="B480" s="61"/>
      <c r="D480" s="65"/>
      <c r="E480" s="4">
        <v>0.1</v>
      </c>
      <c r="F480" s="4">
        <v>1249</v>
      </c>
      <c r="G480" s="6">
        <f t="shared" ref="G480" si="2080">VALUE(CONCATENATE(LEFT(F480,LEN(F480)-2),":",RIGHT(F480,2)))</f>
        <v>0.53402777777777777</v>
      </c>
      <c r="H480" s="4">
        <v>1254</v>
      </c>
      <c r="I480" s="1">
        <f t="shared" ref="I480" si="2081">VALUE(CONCATENATE(LEFT(H480,LEN(H480)-2),":",RIGHT(H480,2)))</f>
        <v>0.53749999999999998</v>
      </c>
      <c r="J480" s="1">
        <f t="shared" ref="J480" si="2082">IF(OR(B481&lt;&gt;"",E481=""),I480+TIME(0,5,0),"")</f>
        <v>0.54097222222222219</v>
      </c>
      <c r="K480" t="str">
        <f t="shared" ref="K480" si="2083">IF(AND(OR(AND(B480&lt;&gt;"",B481=""),AND(B480="",B481="")),E481&lt;&gt;""),(G481-I480)*1440,"")</f>
        <v/>
      </c>
      <c r="L480">
        <f t="shared" ref="L480" si="2084">(I480-G480)*1440</f>
        <v>4.9999999999999822</v>
      </c>
      <c r="M480">
        <f t="shared" ref="M480" si="2085">IF(B480&lt;&gt;"",1,M479+1)</f>
        <v>2</v>
      </c>
      <c r="N480">
        <f t="shared" ref="N480" ca="1" si="2086">OFFSET(C480,-M480+1,0)</f>
        <v>1151</v>
      </c>
      <c r="O480">
        <f t="shared" ref="O480" ca="1" si="2087">IF(J480&lt;&gt;"",(J480-VALUE(CONCATENATE(LEFT(N480,LEN(N480)-2),":",RIGHT(N480,2))))*1440,"")</f>
        <v>68</v>
      </c>
      <c r="P480">
        <f t="shared" ref="P480" si="2088">IF(K480&lt;&gt;"",(E480+E481)*K480/2,E480*5/2)</f>
        <v>0.25</v>
      </c>
      <c r="Q480" s="7">
        <f t="shared" ref="Q480" si="2089">IF(K480&lt;&gt;"",(E481-E480)*K480/LN((E481+0.000001)/(E480+0.000001)),-5*(E480-0.000001)/(LN(1/E480)-13.8155))</f>
        <v>4.342905372259271E-2</v>
      </c>
      <c r="R480">
        <f t="shared" ref="R480" si="2090">(E480*L480)</f>
        <v>0.49999999999999822</v>
      </c>
      <c r="S480">
        <f t="shared" ref="S480" si="2091">P480+R480</f>
        <v>0.74999999999999822</v>
      </c>
      <c r="T480" s="7">
        <f t="shared" ref="T480" si="2092">Q480+R480</f>
        <v>0.54342905372259098</v>
      </c>
    </row>
    <row r="481" spans="1:20" x14ac:dyDescent="0.2">
      <c r="B481" s="61">
        <v>45580</v>
      </c>
      <c r="C481" s="64">
        <v>1259</v>
      </c>
      <c r="D481" s="65"/>
      <c r="E481" s="4">
        <v>0.1</v>
      </c>
      <c r="F481" s="4">
        <v>1345</v>
      </c>
      <c r="G481" s="6">
        <f t="shared" ref="G481" si="2093">VALUE(CONCATENATE(LEFT(F481,LEN(F481)-2),":",RIGHT(F481,2)))</f>
        <v>0.57291666666666663</v>
      </c>
      <c r="H481" s="4">
        <v>1353</v>
      </c>
      <c r="I481" s="1">
        <f t="shared" ref="I481" si="2094">VALUE(CONCATENATE(LEFT(H481,LEN(H481)-2),":",RIGHT(H481,2)))</f>
        <v>0.57847222222222217</v>
      </c>
      <c r="J481" s="1">
        <f t="shared" ref="J481" si="2095">IF(OR(B482&lt;&gt;"",E482=""),I481+TIME(0,5,0),"")</f>
        <v>0.58194444444444438</v>
      </c>
      <c r="K481" t="str">
        <f t="shared" ref="K481" si="2096">IF(AND(OR(AND(B481&lt;&gt;"",B482=""),AND(B481="",B482="")),E482&lt;&gt;""),(G482-I481)*1440,"")</f>
        <v/>
      </c>
      <c r="L481">
        <f t="shared" ref="L481" si="2097">(I481-G481)*1440</f>
        <v>7.9999999999999716</v>
      </c>
      <c r="M481">
        <f t="shared" ref="M481" si="2098">IF(B481&lt;&gt;"",1,M480+1)</f>
        <v>1</v>
      </c>
      <c r="N481">
        <f t="shared" ref="N481" ca="1" si="2099">OFFSET(C481,-M481+1,0)</f>
        <v>1259</v>
      </c>
      <c r="O481">
        <f t="shared" ref="O481" ca="1" si="2100">IF(J481&lt;&gt;"",(J481-VALUE(CONCATENATE(LEFT(N481,LEN(N481)-2),":",RIGHT(N481,2))))*1440,"")</f>
        <v>58.99999999999995</v>
      </c>
      <c r="P481">
        <f t="shared" ref="P481" si="2101">IF(K481&lt;&gt;"",(E481+E482)*K481/2,E481*5/2)</f>
        <v>0.25</v>
      </c>
      <c r="Q481" s="7">
        <f t="shared" ref="Q481" si="2102">IF(K481&lt;&gt;"",(E482-E481)*K481/LN((E482+0.000001)/(E481+0.000001)),-5*(E481-0.000001)/(LN(1/E481)-13.8155))</f>
        <v>4.342905372259271E-2</v>
      </c>
      <c r="R481">
        <f t="shared" ref="R481" si="2103">(E481*L481)</f>
        <v>0.79999999999999716</v>
      </c>
      <c r="S481">
        <f t="shared" ref="S481" si="2104">P481+R481</f>
        <v>1.0499999999999972</v>
      </c>
      <c r="T481" s="7">
        <f t="shared" ref="T481" si="2105">Q481+R481</f>
        <v>0.84342905372258992</v>
      </c>
    </row>
    <row r="482" spans="1:20" x14ac:dyDescent="0.2">
      <c r="B482" s="61">
        <v>45580</v>
      </c>
      <c r="C482">
        <v>1400</v>
      </c>
      <c r="D482" s="65"/>
      <c r="E482" s="4">
        <v>0.01</v>
      </c>
      <c r="F482" s="4">
        <v>1427</v>
      </c>
      <c r="G482" s="6">
        <f t="shared" ref="G482" si="2106">VALUE(CONCATENATE(LEFT(F482,LEN(F482)-2),":",RIGHT(F482,2)))</f>
        <v>0.6020833333333333</v>
      </c>
      <c r="H482" s="4">
        <v>1434</v>
      </c>
      <c r="I482" s="1">
        <f t="shared" ref="I482" si="2107">VALUE(CONCATENATE(LEFT(H482,LEN(H482)-2),":",RIGHT(H482,2)))</f>
        <v>0.6069444444444444</v>
      </c>
      <c r="J482" s="1" t="str">
        <f t="shared" ref="J482" si="2108">IF(OR(B483&lt;&gt;"",E483=""),I482+TIME(0,5,0),"")</f>
        <v/>
      </c>
      <c r="K482">
        <f t="shared" ref="K482" si="2109">IF(AND(OR(AND(B482&lt;&gt;"",B483=""),AND(B482="",B483="")),E483&lt;&gt;""),(G483-I482)*1440,"")</f>
        <v>12.000000000000117</v>
      </c>
      <c r="L482">
        <f t="shared" ref="L482" si="2110">(I482-G482)*1440</f>
        <v>6.9999999999999751</v>
      </c>
      <c r="M482">
        <f t="shared" ref="M482" si="2111">IF(B482&lt;&gt;"",1,M481+1)</f>
        <v>1</v>
      </c>
      <c r="N482">
        <f t="shared" ref="N482" ca="1" si="2112">OFFSET(C482,-M482+1,0)</f>
        <v>1400</v>
      </c>
      <c r="O482" t="str">
        <f t="shared" ref="O482" si="2113">IF(J482&lt;&gt;"",(J482-VALUE(CONCATENATE(LEFT(N482,LEN(N482)-2),":",RIGHT(N482,2))))*1440,"")</f>
        <v/>
      </c>
      <c r="P482">
        <f t="shared" ref="P482" si="2114">IF(K482&lt;&gt;"",(E482+E483)*K482/2,E482*5/2)</f>
        <v>1.1040000000000108</v>
      </c>
      <c r="Q482" s="7">
        <f t="shared" ref="Q482" si="2115">IF(K482&lt;&gt;"",(E483-E482)*K482/LN((E483+0.000001)/(E482+0.000001)),-5*(E482-0.000001)/(LN(1/E482)-13.8155))</f>
        <v>0.6889849336046695</v>
      </c>
      <c r="R482">
        <f t="shared" ref="R482" si="2116">(E482*L482)</f>
        <v>6.9999999999999757E-2</v>
      </c>
      <c r="S482">
        <f t="shared" ref="S482" si="2117">P482+R482</f>
        <v>1.1740000000000106</v>
      </c>
      <c r="T482" s="7">
        <f t="shared" ref="T482" si="2118">Q482+R482</f>
        <v>0.75898493360466923</v>
      </c>
    </row>
    <row r="483" spans="1:20" x14ac:dyDescent="0.2">
      <c r="B483" s="61"/>
      <c r="D483" s="65"/>
      <c r="E483" s="4">
        <v>0.17399999999999999</v>
      </c>
      <c r="F483" s="4">
        <v>1446</v>
      </c>
      <c r="G483" s="6">
        <f t="shared" ref="G483" si="2119">VALUE(CONCATENATE(LEFT(F483,LEN(F483)-2),":",RIGHT(F483,2)))</f>
        <v>0.61527777777777781</v>
      </c>
      <c r="H483" s="4">
        <v>1453</v>
      </c>
      <c r="I483" s="1">
        <f t="shared" ref="I483" si="2120">VALUE(CONCATENATE(LEFT(H483,LEN(H483)-2),":",RIGHT(H483,2)))</f>
        <v>0.62013888888888891</v>
      </c>
      <c r="J483" s="1" t="str">
        <f t="shared" ref="J483" si="2121">IF(OR(B484&lt;&gt;"",E484=""),I483+TIME(0,5,0),"")</f>
        <v/>
      </c>
      <c r="K483">
        <f t="shared" ref="K483" si="2122">IF(AND(OR(AND(B483&lt;&gt;"",B484=""),AND(B483="",B484="")),E484&lt;&gt;""),(G484-I483)*1440,"")</f>
        <v>10.999999999999961</v>
      </c>
      <c r="L483">
        <f t="shared" ref="L483" si="2123">(I483-G483)*1440</f>
        <v>6.9999999999999751</v>
      </c>
      <c r="M483">
        <f t="shared" ref="M483" si="2124">IF(B483&lt;&gt;"",1,M482+1)</f>
        <v>2</v>
      </c>
      <c r="N483">
        <f t="shared" ref="N483" ca="1" si="2125">OFFSET(C483,-M483+1,0)</f>
        <v>1400</v>
      </c>
      <c r="O483" t="str">
        <f t="shared" ref="O483" si="2126">IF(J483&lt;&gt;"",(J483-VALUE(CONCATENATE(LEFT(N483,LEN(N483)-2),":",RIGHT(N483,2))))*1440,"")</f>
        <v/>
      </c>
      <c r="P483">
        <f t="shared" ref="P483" si="2127">IF(K483&lt;&gt;"",(E483+E484)*K483/2,E483*5/2)</f>
        <v>5.9069999999999796</v>
      </c>
      <c r="Q483" s="7">
        <f t="shared" ref="Q483" si="2128">IF(K483&lt;&gt;"",(E484-E483)*K483/LN((E484+0.000001)/(E483+0.000001)),-5*(E483-0.000001)/(LN(1/E483)-13.8155))</f>
        <v>4.8596304681152249</v>
      </c>
      <c r="R483">
        <f t="shared" ref="R483" si="2129">(E483*L483)</f>
        <v>1.2179999999999955</v>
      </c>
      <c r="S483">
        <f t="shared" ref="S483" si="2130">P483+R483</f>
        <v>7.1249999999999751</v>
      </c>
      <c r="T483" s="7">
        <f t="shared" ref="T483" si="2131">Q483+R483</f>
        <v>6.0776304681152205</v>
      </c>
    </row>
    <row r="484" spans="1:20" x14ac:dyDescent="0.2">
      <c r="B484" s="61"/>
      <c r="D484" s="65"/>
      <c r="E484" s="4">
        <v>0.9</v>
      </c>
      <c r="F484" s="4">
        <v>1504</v>
      </c>
      <c r="G484" s="6">
        <f t="shared" ref="G484" si="2132">VALUE(CONCATENATE(LEFT(F484,LEN(F484)-2),":",RIGHT(F484,2)))</f>
        <v>0.62777777777777777</v>
      </c>
      <c r="H484" s="4">
        <v>1514</v>
      </c>
      <c r="I484" s="1">
        <f t="shared" ref="I484" si="2133">VALUE(CONCATENATE(LEFT(H484,LEN(H484)-2),":",RIGHT(H484,2)))</f>
        <v>0.63472222222222219</v>
      </c>
      <c r="J484" s="1" t="str">
        <f t="shared" ref="J484" si="2134">IF(OR(B485&lt;&gt;"",E485=""),I484+TIME(0,5,0),"")</f>
        <v/>
      </c>
      <c r="K484">
        <f t="shared" ref="K484" si="2135">IF(AND(OR(AND(B484&lt;&gt;"",B485=""),AND(B484="",B485="")),E485&lt;&gt;""),(G485-I484)*1440,"")</f>
        <v>22.000000000000082</v>
      </c>
      <c r="L484">
        <f t="shared" ref="L484" si="2136">(I484-G484)*1440</f>
        <v>9.9999999999999645</v>
      </c>
      <c r="M484">
        <f t="shared" ref="M484" si="2137">IF(B484&lt;&gt;"",1,M483+1)</f>
        <v>3</v>
      </c>
      <c r="N484">
        <f t="shared" ref="N484" ca="1" si="2138">OFFSET(C484,-M484+1,0)</f>
        <v>1400</v>
      </c>
      <c r="O484" t="str">
        <f t="shared" ref="O484" si="2139">IF(J484&lt;&gt;"",(J484-VALUE(CONCATENATE(LEFT(N484,LEN(N484)-2),":",RIGHT(N484,2))))*1440,"")</f>
        <v/>
      </c>
      <c r="P484">
        <f t="shared" ref="P484" si="2140">IF(K484&lt;&gt;"",(E484+E485)*K484/2,E484*5/2)</f>
        <v>9.9770000000000376</v>
      </c>
      <c r="Q484" s="7">
        <f t="shared" ref="Q484" si="2141">IF(K484&lt;&gt;"",(E485-E484)*K484/LN((E485+0.000001)/(E484+0.000001)),-5*(E484-0.000001)/(LN(1/E484)-13.8155))</f>
        <v>4.045430994425991</v>
      </c>
      <c r="R484">
        <f t="shared" ref="R484" si="2142">(E484*L484)</f>
        <v>8.999999999999968</v>
      </c>
      <c r="S484">
        <f t="shared" ref="S484" si="2143">P484+R484</f>
        <v>18.977000000000004</v>
      </c>
      <c r="T484" s="7">
        <f t="shared" ref="T484" si="2144">Q484+R484</f>
        <v>13.04543099442596</v>
      </c>
    </row>
    <row r="485" spans="1:20" x14ac:dyDescent="0.2">
      <c r="B485" s="11"/>
      <c r="D485" s="21"/>
      <c r="E485" s="4">
        <v>7.0000000000000001E-3</v>
      </c>
      <c r="F485" s="4">
        <v>1536</v>
      </c>
      <c r="G485" s="6">
        <f t="shared" ref="G485:G486" si="2145">VALUE(CONCATENATE(LEFT(F485,LEN(F485)-2),":",RIGHT(F485,2)))</f>
        <v>0.65</v>
      </c>
      <c r="H485" s="4">
        <v>1543</v>
      </c>
      <c r="I485" s="1">
        <f t="shared" ref="I485:I486" si="2146">VALUE(CONCATENATE(LEFT(H485,LEN(H485)-2),":",RIGHT(H485,2)))</f>
        <v>0.65486111111111112</v>
      </c>
      <c r="J485" s="1">
        <f t="shared" ref="J485:J486" si="2147">IF(OR(B486&lt;&gt;"",E486=""),I485+TIME(0,5,0),"")</f>
        <v>0.65833333333333333</v>
      </c>
      <c r="K485" t="str">
        <f t="shared" ref="K485:K486" si="2148">IF(AND(OR(AND(B485&lt;&gt;"",B486=""),AND(B485="",B486="")),E486&lt;&gt;""),(G486-I485)*1440,"")</f>
        <v/>
      </c>
      <c r="L485">
        <f t="shared" ref="L485:L486" si="2149">(I485-G485)*1440</f>
        <v>6.9999999999999751</v>
      </c>
      <c r="M485">
        <f t="shared" ref="M485:M486" si="2150">IF(B485&lt;&gt;"",1,M484+1)</f>
        <v>4</v>
      </c>
      <c r="N485">
        <f t="shared" ref="N485:N486" ca="1" si="2151">OFFSET(C485,-M485+1,0)</f>
        <v>1400</v>
      </c>
      <c r="O485">
        <f t="shared" ref="O485:O486" ca="1" si="2152">IF(J485&lt;&gt;"",(J485-VALUE(CONCATENATE(LEFT(N485,LEN(N485)-2),":",RIGHT(N485,2))))*1440,"")</f>
        <v>107.99999999999994</v>
      </c>
      <c r="P485">
        <f t="shared" ref="P485:P486" si="2153">IF(K485&lt;&gt;"",(E485+E486)*K485/2,E485*5/2)</f>
        <v>1.7500000000000002E-2</v>
      </c>
      <c r="Q485" s="7">
        <f t="shared" ref="Q485:Q486" si="2154">IF(K485&lt;&gt;"",(E486-E485)*K485/LN((E486+0.000001)/(E485+0.000001)),-5*(E485-0.000001)/(LN(1/E485)-13.8155))</f>
        <v>3.9526049426535596E-3</v>
      </c>
      <c r="R485">
        <f t="shared" ref="R485:R486" si="2155">(E485*L485)</f>
        <v>4.8999999999999828E-2</v>
      </c>
      <c r="S485">
        <f t="shared" ref="S485:S486" si="2156">P485+R485</f>
        <v>6.6499999999999837E-2</v>
      </c>
      <c r="T485" s="7">
        <f t="shared" ref="T485:T486" si="2157">Q485+R485</f>
        <v>5.2952604942653386E-2</v>
      </c>
    </row>
    <row r="486" spans="1:20" x14ac:dyDescent="0.2">
      <c r="A486">
        <v>1</v>
      </c>
      <c r="B486" s="61">
        <v>45581</v>
      </c>
      <c r="C486">
        <v>1007</v>
      </c>
      <c r="D486" s="79">
        <v>3</v>
      </c>
      <c r="E486" s="4">
        <v>0.01</v>
      </c>
      <c r="F486" s="4">
        <v>1041</v>
      </c>
      <c r="G486" s="6">
        <f t="shared" si="2145"/>
        <v>0.44513888888888892</v>
      </c>
      <c r="H486" s="4">
        <v>1100</v>
      </c>
      <c r="I486" s="1">
        <f t="shared" si="2146"/>
        <v>0.45833333333333331</v>
      </c>
      <c r="J486" s="1" t="str">
        <f t="shared" si="2147"/>
        <v/>
      </c>
      <c r="K486">
        <f t="shared" si="2148"/>
        <v>9.9999999999999645</v>
      </c>
      <c r="L486">
        <f t="shared" si="2149"/>
        <v>18.999999999999932</v>
      </c>
      <c r="M486">
        <f t="shared" si="2150"/>
        <v>1</v>
      </c>
      <c r="N486">
        <f t="shared" ca="1" si="2151"/>
        <v>1007</v>
      </c>
      <c r="O486" t="str">
        <f t="shared" si="2152"/>
        <v/>
      </c>
      <c r="P486">
        <f t="shared" si="2153"/>
        <v>4.2499999999999849</v>
      </c>
      <c r="Q486" s="7">
        <f t="shared" si="2154"/>
        <v>1.8732855511551658</v>
      </c>
      <c r="R486">
        <f t="shared" si="2155"/>
        <v>0.18999999999999934</v>
      </c>
      <c r="S486">
        <f t="shared" si="2156"/>
        <v>4.4399999999999844</v>
      </c>
      <c r="T486" s="7">
        <f t="shared" si="2157"/>
        <v>2.0632855511551651</v>
      </c>
    </row>
    <row r="487" spans="1:20" x14ac:dyDescent="0.2">
      <c r="B487" s="61"/>
      <c r="D487" s="65"/>
      <c r="E487" s="4">
        <v>0.84</v>
      </c>
      <c r="F487" s="4">
        <v>1110</v>
      </c>
      <c r="G487" s="6">
        <f t="shared" ref="G487:G489" si="2158">VALUE(CONCATENATE(LEFT(F487,LEN(F487)-2),":",RIGHT(F487,2)))</f>
        <v>0.46527777777777773</v>
      </c>
      <c r="H487" s="4">
        <v>1121</v>
      </c>
      <c r="I487" s="1">
        <f t="shared" ref="I487:I489" si="2159">VALUE(CONCATENATE(LEFT(H487,LEN(H487)-2),":",RIGHT(H487,2)))</f>
        <v>0.47291666666666665</v>
      </c>
      <c r="J487" s="1" t="str">
        <f t="shared" ref="J487:J489" si="2160">IF(OR(B488&lt;&gt;"",E488=""),I487+TIME(0,5,0),"")</f>
        <v/>
      </c>
      <c r="K487">
        <f t="shared" ref="K487:K489" si="2161">IF(AND(OR(AND(B487&lt;&gt;"",B488=""),AND(B487="",B488="")),E488&lt;&gt;""),(G488-I487)*1440,"")</f>
        <v>9.000000000000048</v>
      </c>
      <c r="L487">
        <f t="shared" ref="L487:L489" si="2162">(I487-G487)*1440</f>
        <v>11.000000000000041</v>
      </c>
      <c r="M487">
        <f t="shared" ref="M487:M489" si="2163">IF(B487&lt;&gt;"",1,M486+1)</f>
        <v>2</v>
      </c>
      <c r="N487">
        <f t="shared" ref="N487:N489" ca="1" si="2164">OFFSET(C487,-M487+1,0)</f>
        <v>1007</v>
      </c>
      <c r="O487" t="str">
        <f t="shared" ref="O487:O489" si="2165">IF(J487&lt;&gt;"",(J487-VALUE(CONCATENATE(LEFT(N487,LEN(N487)-2),":",RIGHT(N487,2))))*1440,"")</f>
        <v/>
      </c>
      <c r="P487">
        <f t="shared" ref="P487:P489" si="2166">IF(K487&lt;&gt;"",(E487+E488)*K487/2,E487*5/2)</f>
        <v>4.2975000000000225</v>
      </c>
      <c r="Q487" s="7">
        <f t="shared" ref="Q487:Q489" si="2167">IF(K487&lt;&gt;"",(E488-E487)*K487/LN((E488+0.000001)/(E487+0.000001)),-5*(E487-0.000001)/(LN(1/E487)-13.8155))</f>
        <v>3.2814301466616125</v>
      </c>
      <c r="R487">
        <f t="shared" ref="R487:R489" si="2168">(E487*L487)</f>
        <v>9.240000000000034</v>
      </c>
      <c r="S487">
        <f t="shared" ref="S487:S489" si="2169">P487+R487</f>
        <v>13.537500000000056</v>
      </c>
      <c r="T487" s="7">
        <f t="shared" ref="T487:T489" si="2170">Q487+R487</f>
        <v>12.521430146661647</v>
      </c>
    </row>
    <row r="488" spans="1:20" x14ac:dyDescent="0.2">
      <c r="B488" s="61"/>
      <c r="D488" s="21"/>
      <c r="E488" s="4">
        <v>0.115</v>
      </c>
      <c r="F488" s="4">
        <v>1130</v>
      </c>
      <c r="G488" s="6">
        <f t="shared" si="2158"/>
        <v>0.47916666666666669</v>
      </c>
      <c r="H488" s="4">
        <v>1138</v>
      </c>
      <c r="I488" s="1">
        <f t="shared" si="2159"/>
        <v>0.48472222222222222</v>
      </c>
      <c r="J488" s="1">
        <f t="shared" si="2160"/>
        <v>0.48819444444444443</v>
      </c>
      <c r="K488" t="str">
        <f t="shared" si="2161"/>
        <v/>
      </c>
      <c r="L488">
        <f t="shared" si="2162"/>
        <v>7.9999999999999716</v>
      </c>
      <c r="M488">
        <f t="shared" si="2163"/>
        <v>3</v>
      </c>
      <c r="N488">
        <f t="shared" ca="1" si="2164"/>
        <v>1007</v>
      </c>
      <c r="O488">
        <f t="shared" ca="1" si="2165"/>
        <v>95.999999999999972</v>
      </c>
      <c r="P488">
        <f t="shared" si="2166"/>
        <v>0.28750000000000003</v>
      </c>
      <c r="Q488" s="7">
        <f t="shared" si="2167"/>
        <v>4.9344455993434566E-2</v>
      </c>
      <c r="R488">
        <f t="shared" si="2168"/>
        <v>0.91999999999999682</v>
      </c>
      <c r="S488">
        <f t="shared" si="2169"/>
        <v>1.2074999999999969</v>
      </c>
      <c r="T488" s="7">
        <f t="shared" si="2170"/>
        <v>0.96934445599343144</v>
      </c>
    </row>
    <row r="489" spans="1:20" x14ac:dyDescent="0.2">
      <c r="B489" s="61">
        <v>45581</v>
      </c>
      <c r="C489">
        <v>1209</v>
      </c>
      <c r="D489" s="65"/>
      <c r="E489" s="4">
        <v>0.01</v>
      </c>
      <c r="F489" s="4">
        <v>1247</v>
      </c>
      <c r="G489" s="6">
        <f t="shared" si="2158"/>
        <v>0.53263888888888888</v>
      </c>
      <c r="H489" s="4">
        <v>1304</v>
      </c>
      <c r="I489" s="1">
        <f t="shared" si="2159"/>
        <v>0.5444444444444444</v>
      </c>
      <c r="J489" s="1" t="str">
        <f t="shared" si="2160"/>
        <v/>
      </c>
      <c r="K489">
        <f t="shared" si="2161"/>
        <v>23.000000000000078</v>
      </c>
      <c r="L489">
        <f t="shared" si="2162"/>
        <v>16.99999999999994</v>
      </c>
      <c r="M489">
        <f t="shared" si="2163"/>
        <v>1</v>
      </c>
      <c r="N489">
        <f t="shared" ca="1" si="2164"/>
        <v>1209</v>
      </c>
      <c r="O489" t="str">
        <f t="shared" si="2165"/>
        <v/>
      </c>
      <c r="P489">
        <f t="shared" si="2166"/>
        <v>9.8900000000000343</v>
      </c>
      <c r="Q489" s="7">
        <f t="shared" si="2167"/>
        <v>4.3488513123487733</v>
      </c>
      <c r="R489">
        <f t="shared" si="2168"/>
        <v>0.1699999999999994</v>
      </c>
      <c r="S489">
        <f t="shared" si="2169"/>
        <v>10.060000000000034</v>
      </c>
      <c r="T489" s="7">
        <f t="shared" si="2170"/>
        <v>4.5188513123487724</v>
      </c>
    </row>
    <row r="490" spans="1:20" x14ac:dyDescent="0.2">
      <c r="B490" s="11"/>
      <c r="D490" s="21"/>
      <c r="E490" s="4">
        <v>0.85</v>
      </c>
      <c r="F490" s="4">
        <v>1327</v>
      </c>
      <c r="G490" s="6">
        <f t="shared" ref="G490:G494" si="2171">VALUE(CONCATENATE(LEFT(F490,LEN(F490)-2),":",RIGHT(F490,2)))</f>
        <v>0.56041666666666667</v>
      </c>
      <c r="H490" s="4">
        <v>1342</v>
      </c>
      <c r="I490" s="1">
        <f t="shared" ref="I490:I494" si="2172">VALUE(CONCATENATE(LEFT(H490,LEN(H490)-2),":",RIGHT(H490,2)))</f>
        <v>0.5708333333333333</v>
      </c>
      <c r="J490" s="1" t="str">
        <f t="shared" ref="J490:J494" si="2173">IF(OR(B491&lt;&gt;"",E491=""),I490+TIME(0,5,0),"")</f>
        <v/>
      </c>
      <c r="K490">
        <f t="shared" ref="K490:K494" si="2174">IF(AND(OR(AND(B490&lt;&gt;"",B491=""),AND(B490="",B491="")),E491&lt;&gt;""),(G491-I490)*1440,"")</f>
        <v>8.999999999999968</v>
      </c>
      <c r="L490">
        <f t="shared" ref="L490:L494" si="2175">(I490-G490)*1440</f>
        <v>14.999999999999947</v>
      </c>
      <c r="M490">
        <f t="shared" ref="M490:M494" si="2176">IF(B490&lt;&gt;"",1,M489+1)</f>
        <v>2</v>
      </c>
      <c r="N490">
        <f t="shared" ref="N490:N494" ca="1" si="2177">OFFSET(C490,-M490+1,0)</f>
        <v>1209</v>
      </c>
      <c r="O490" t="str">
        <f t="shared" ref="O490:O494" si="2178">IF(J490&lt;&gt;"",(J490-VALUE(CONCATENATE(LEFT(N490,LEN(N490)-2),":",RIGHT(N490,2))))*1440,"")</f>
        <v/>
      </c>
      <c r="P490">
        <f t="shared" ref="P490:P494" si="2179">IF(K490&lt;&gt;"",(E490+E491)*K490/2,E490*5/2)</f>
        <v>4.6349999999999838</v>
      </c>
      <c r="Q490" s="7">
        <f t="shared" ref="Q490:Q494" si="2180">IF(K490&lt;&gt;"",(E491-E490)*K490/LN((E491+0.000001)/(E490+0.000001)),-5*(E490-0.000001)/(LN(1/E490)-13.8155))</f>
        <v>3.8846206604466813</v>
      </c>
      <c r="R490">
        <f t="shared" ref="R490:R494" si="2181">(E490*L490)</f>
        <v>12.749999999999954</v>
      </c>
      <c r="S490">
        <f t="shared" ref="S490:S494" si="2182">P490+R490</f>
        <v>17.384999999999938</v>
      </c>
      <c r="T490" s="7">
        <f t="shared" ref="T490:T494" si="2183">Q490+R490</f>
        <v>16.634620660446636</v>
      </c>
    </row>
    <row r="491" spans="1:20" x14ac:dyDescent="0.2">
      <c r="B491" s="61"/>
      <c r="D491" s="65"/>
      <c r="E491" s="4">
        <v>0.18</v>
      </c>
      <c r="F491" s="4">
        <v>1351</v>
      </c>
      <c r="G491" s="6">
        <f t="shared" si="2171"/>
        <v>0.57708333333333328</v>
      </c>
      <c r="H491" s="4">
        <v>1410</v>
      </c>
      <c r="I491" s="1">
        <f t="shared" si="2172"/>
        <v>0.59027777777777779</v>
      </c>
      <c r="J491" s="1" t="str">
        <f t="shared" si="2173"/>
        <v/>
      </c>
      <c r="K491">
        <f t="shared" si="2174"/>
        <v>15.999999999999943</v>
      </c>
      <c r="L491">
        <f t="shared" si="2175"/>
        <v>19.000000000000092</v>
      </c>
      <c r="M491">
        <f t="shared" si="2176"/>
        <v>3</v>
      </c>
      <c r="N491">
        <f t="shared" ca="1" si="2177"/>
        <v>1209</v>
      </c>
      <c r="O491" t="str">
        <f t="shared" si="2178"/>
        <v/>
      </c>
      <c r="P491">
        <f t="shared" si="2179"/>
        <v>8.6399999999999704</v>
      </c>
      <c r="Q491" s="7">
        <f t="shared" si="2180"/>
        <v>7.1577982122389647</v>
      </c>
      <c r="R491">
        <f t="shared" si="2181"/>
        <v>3.4200000000000164</v>
      </c>
      <c r="S491">
        <f t="shared" si="2182"/>
        <v>12.059999999999986</v>
      </c>
      <c r="T491" s="7">
        <f t="shared" si="2183"/>
        <v>10.577798212238982</v>
      </c>
    </row>
    <row r="492" spans="1:20" x14ac:dyDescent="0.2">
      <c r="B492" s="61"/>
      <c r="D492" s="65"/>
      <c r="E492" s="4">
        <v>0.9</v>
      </c>
      <c r="F492" s="4">
        <v>1426</v>
      </c>
      <c r="G492" s="6">
        <f t="shared" si="2171"/>
        <v>0.60138888888888886</v>
      </c>
      <c r="H492" s="4">
        <v>1438</v>
      </c>
      <c r="I492" s="1">
        <f t="shared" si="2172"/>
        <v>0.60972222222222217</v>
      </c>
      <c r="J492" s="1" t="str">
        <f t="shared" si="2173"/>
        <v/>
      </c>
      <c r="K492">
        <f t="shared" si="2174"/>
        <v>14.00000000000011</v>
      </c>
      <c r="L492">
        <f t="shared" si="2175"/>
        <v>11.999999999999957</v>
      </c>
      <c r="M492">
        <f t="shared" si="2176"/>
        <v>4</v>
      </c>
      <c r="N492">
        <f t="shared" ca="1" si="2177"/>
        <v>1209</v>
      </c>
      <c r="O492" t="str">
        <f t="shared" si="2178"/>
        <v/>
      </c>
      <c r="P492">
        <f t="shared" si="2179"/>
        <v>7.0000000000000551</v>
      </c>
      <c r="Q492" s="7">
        <f t="shared" si="2180"/>
        <v>5.0973602904059385</v>
      </c>
      <c r="R492">
        <f t="shared" si="2181"/>
        <v>10.799999999999962</v>
      </c>
      <c r="S492">
        <f t="shared" si="2182"/>
        <v>17.800000000000018</v>
      </c>
      <c r="T492" s="7">
        <f t="shared" si="2183"/>
        <v>15.897360290405899</v>
      </c>
    </row>
    <row r="493" spans="1:20" x14ac:dyDescent="0.2">
      <c r="B493" s="61"/>
      <c r="D493" s="65"/>
      <c r="E493" s="4">
        <v>0.1</v>
      </c>
      <c r="F493" s="4">
        <v>1452</v>
      </c>
      <c r="G493" s="6">
        <f t="shared" si="2171"/>
        <v>0.61944444444444446</v>
      </c>
      <c r="H493" s="4">
        <v>1503</v>
      </c>
      <c r="I493" s="1">
        <f t="shared" si="2172"/>
        <v>0.62708333333333333</v>
      </c>
      <c r="J493" s="1">
        <f t="shared" si="2173"/>
        <v>0.63055555555555554</v>
      </c>
      <c r="K493" t="str">
        <f t="shared" si="2174"/>
        <v/>
      </c>
      <c r="L493">
        <f t="shared" si="2175"/>
        <v>10.999999999999961</v>
      </c>
      <c r="M493">
        <f t="shared" si="2176"/>
        <v>5</v>
      </c>
      <c r="N493">
        <f t="shared" ca="1" si="2177"/>
        <v>1209</v>
      </c>
      <c r="O493">
        <f t="shared" ca="1" si="2178"/>
        <v>179</v>
      </c>
      <c r="P493">
        <f t="shared" si="2179"/>
        <v>0.25</v>
      </c>
      <c r="Q493" s="7">
        <f t="shared" si="2180"/>
        <v>4.342905372259271E-2</v>
      </c>
      <c r="R493">
        <f t="shared" si="2181"/>
        <v>1.0999999999999961</v>
      </c>
      <c r="S493">
        <f t="shared" si="2182"/>
        <v>1.3499999999999961</v>
      </c>
      <c r="T493" s="7">
        <f t="shared" si="2183"/>
        <v>1.1434290537225889</v>
      </c>
    </row>
    <row r="494" spans="1:20" x14ac:dyDescent="0.2">
      <c r="A494">
        <v>1</v>
      </c>
      <c r="B494" s="61">
        <v>45582</v>
      </c>
      <c r="C494">
        <v>802</v>
      </c>
      <c r="D494" s="79" t="s">
        <v>67</v>
      </c>
      <c r="E494" s="4">
        <v>0.01</v>
      </c>
      <c r="F494" s="4">
        <v>815</v>
      </c>
      <c r="G494" s="6">
        <f t="shared" si="2171"/>
        <v>0.34375</v>
      </c>
      <c r="H494" s="4">
        <v>817</v>
      </c>
      <c r="I494" s="1">
        <f t="shared" si="2172"/>
        <v>0.34513888888888888</v>
      </c>
      <c r="J494" s="1" t="str">
        <f t="shared" si="2173"/>
        <v/>
      </c>
      <c r="K494">
        <f t="shared" si="2174"/>
        <v>9.000000000000048</v>
      </c>
      <c r="L494">
        <f t="shared" si="2175"/>
        <v>1.9999999999999929</v>
      </c>
      <c r="M494">
        <f t="shared" si="2176"/>
        <v>1</v>
      </c>
      <c r="N494">
        <f t="shared" ca="1" si="2177"/>
        <v>802</v>
      </c>
      <c r="O494" t="str">
        <f t="shared" si="2178"/>
        <v/>
      </c>
      <c r="P494">
        <f t="shared" si="2179"/>
        <v>450.0450000000024</v>
      </c>
      <c r="Q494" s="7">
        <f t="shared" si="2180"/>
        <v>97.707547489483829</v>
      </c>
      <c r="R494">
        <f t="shared" si="2181"/>
        <v>1.9999999999999931E-2</v>
      </c>
      <c r="S494">
        <f t="shared" si="2182"/>
        <v>450.06500000000239</v>
      </c>
      <c r="T494" s="7">
        <f t="shared" si="2183"/>
        <v>97.727547489483825</v>
      </c>
    </row>
    <row r="495" spans="1:20" x14ac:dyDescent="0.2">
      <c r="B495" s="61"/>
      <c r="D495" s="65"/>
      <c r="E495" s="4">
        <v>100</v>
      </c>
      <c r="F495" s="4">
        <v>826</v>
      </c>
      <c r="G495" s="6">
        <f t="shared" ref="G495:G496" si="2184">VALUE(CONCATENATE(LEFT(F495,LEN(F495)-2),":",RIGHT(F495,2)))</f>
        <v>0.35138888888888892</v>
      </c>
      <c r="H495" s="4">
        <v>828</v>
      </c>
      <c r="I495" s="1">
        <f t="shared" ref="I495:I496" si="2185">VALUE(CONCATENATE(LEFT(H495,LEN(H495)-2),":",RIGHT(H495,2)))</f>
        <v>0.3527777777777778</v>
      </c>
      <c r="J495" s="1" t="str">
        <f t="shared" ref="J495:J496" si="2186">IF(OR(B496&lt;&gt;"",E496=""),I495+TIME(0,5,0),"")</f>
        <v/>
      </c>
      <c r="K495">
        <f t="shared" ref="K495:K496" si="2187">IF(AND(OR(AND(B495&lt;&gt;"",B496=""),AND(B495="",B496="")),E496&lt;&gt;""),(G496-I495)*1440,"")</f>
        <v>2.9999999999999893</v>
      </c>
      <c r="L495">
        <f t="shared" ref="L495:L496" si="2188">(I495-G495)*1440</f>
        <v>1.9999999999999929</v>
      </c>
      <c r="M495">
        <f t="shared" ref="M495:M496" si="2189">IF(B495&lt;&gt;"",1,M494+1)</f>
        <v>2</v>
      </c>
      <c r="N495">
        <f t="shared" ref="N495:N496" ca="1" si="2190">OFFSET(C495,-M495+1,0)</f>
        <v>802</v>
      </c>
      <c r="O495" t="str">
        <f t="shared" ref="O495:O496" si="2191">IF(J495&lt;&gt;"",(J495-VALUE(CONCATENATE(LEFT(N495,LEN(N495)-2),":",RIGHT(N495,2))))*1440,"")</f>
        <v/>
      </c>
      <c r="P495">
        <f t="shared" ref="P495:P496" si="2192">IF(K495&lt;&gt;"",(E495+E496)*K495/2,E495*5/2)</f>
        <v>449.99999999999841</v>
      </c>
      <c r="Q495" s="7">
        <f t="shared" ref="Q495:Q496" si="2193">IF(K495&lt;&gt;"",(E496-E495)*K495/LN((E496+0.000001)/(E495+0.000001)),-5*(E495-0.000001)/(LN(1/E495)-13.8155))</f>
        <v>432.80851538874094</v>
      </c>
      <c r="R495">
        <f t="shared" ref="R495:R496" si="2194">(E495*L495)</f>
        <v>199.99999999999929</v>
      </c>
      <c r="S495">
        <f t="shared" ref="S495:S496" si="2195">P495+R495</f>
        <v>649.99999999999773</v>
      </c>
      <c r="T495" s="7">
        <f t="shared" ref="T495:T496" si="2196">Q495+R495</f>
        <v>632.80851538874026</v>
      </c>
    </row>
    <row r="496" spans="1:20" x14ac:dyDescent="0.2">
      <c r="B496" s="61"/>
      <c r="D496" s="65"/>
      <c r="E496" s="4">
        <v>200</v>
      </c>
      <c r="F496" s="4">
        <v>831</v>
      </c>
      <c r="G496" s="6">
        <f t="shared" si="2184"/>
        <v>0.35486111111111113</v>
      </c>
      <c r="H496" s="66">
        <v>1050</v>
      </c>
      <c r="I496" s="1">
        <f t="shared" si="2185"/>
        <v>0.4513888888888889</v>
      </c>
      <c r="J496" s="1">
        <f t="shared" si="2186"/>
        <v>0.4548611111111111</v>
      </c>
      <c r="K496" t="str">
        <f t="shared" si="2187"/>
        <v/>
      </c>
      <c r="L496">
        <f t="shared" si="2188"/>
        <v>139</v>
      </c>
      <c r="M496">
        <f t="shared" si="2189"/>
        <v>3</v>
      </c>
      <c r="N496">
        <f t="shared" ca="1" si="2190"/>
        <v>802</v>
      </c>
      <c r="O496">
        <f t="shared" ca="1" si="2191"/>
        <v>173.00000000000003</v>
      </c>
      <c r="P496">
        <f t="shared" si="2192"/>
        <v>500</v>
      </c>
      <c r="Q496" s="7">
        <f t="shared" si="2193"/>
        <v>52.318172546220183</v>
      </c>
      <c r="R496">
        <f t="shared" si="2194"/>
        <v>27800</v>
      </c>
      <c r="S496">
        <f t="shared" si="2195"/>
        <v>28300</v>
      </c>
      <c r="T496" s="7">
        <f t="shared" si="2196"/>
        <v>27852.31817254622</v>
      </c>
    </row>
    <row r="497" spans="1:20" x14ac:dyDescent="0.2">
      <c r="B497" s="61">
        <v>45582</v>
      </c>
      <c r="C497">
        <v>1054</v>
      </c>
      <c r="D497" s="65"/>
      <c r="E497" s="4">
        <v>200</v>
      </c>
      <c r="F497" s="4">
        <v>1115</v>
      </c>
      <c r="G497" s="6">
        <f t="shared" ref="G497:G500" si="2197">VALUE(CONCATENATE(LEFT(F497,LEN(F497)-2),":",RIGHT(F497,2)))</f>
        <v>0.46875</v>
      </c>
      <c r="H497" s="66">
        <v>1643</v>
      </c>
      <c r="I497" s="1">
        <f t="shared" ref="I497:I500" si="2198">VALUE(CONCATENATE(LEFT(H497,LEN(H497)-2),":",RIGHT(H497,2)))</f>
        <v>0.69652777777777775</v>
      </c>
      <c r="J497" s="1">
        <f t="shared" ref="J497:J500" si="2199">IF(OR(B498&lt;&gt;"",E498=""),I497+TIME(0,5,0),"")</f>
        <v>0.7</v>
      </c>
      <c r="K497" t="str">
        <f t="shared" ref="K497:K500" si="2200">IF(AND(OR(AND(B497&lt;&gt;"",B498=""),AND(B497="",B498="")),E498&lt;&gt;""),(G498-I497)*1440,"")</f>
        <v/>
      </c>
      <c r="L497">
        <f t="shared" ref="L497:L500" si="2201">(I497-G497)*1440</f>
        <v>327.99999999999994</v>
      </c>
      <c r="M497">
        <f t="shared" ref="M497:M500" si="2202">IF(B497&lt;&gt;"",1,M496+1)</f>
        <v>1</v>
      </c>
      <c r="N497">
        <f t="shared" ref="N497:N500" ca="1" si="2203">OFFSET(C497,-M497+1,0)</f>
        <v>1054</v>
      </c>
      <c r="O497">
        <f t="shared" ref="O497:O500" ca="1" si="2204">IF(J497&lt;&gt;"",(J497-VALUE(CONCATENATE(LEFT(N497,LEN(N497)-2),":",RIGHT(N497,2))))*1440,"")</f>
        <v>353.99999999999994</v>
      </c>
      <c r="P497">
        <f t="shared" ref="P497:P500" si="2205">IF(K497&lt;&gt;"",(E497+E498)*K497/2,E497*5/2)</f>
        <v>500</v>
      </c>
      <c r="Q497" s="7">
        <f t="shared" ref="Q497:Q500" si="2206">IF(K497&lt;&gt;"",(E498-E497)*K497/LN((E498+0.000001)/(E497+0.000001)),-5*(E497-0.000001)/(LN(1/E497)-13.8155))</f>
        <v>52.318172546220183</v>
      </c>
      <c r="R497">
        <f t="shared" ref="R497:R500" si="2207">(E497*L497)</f>
        <v>65599.999999999985</v>
      </c>
      <c r="S497">
        <f t="shared" ref="S497:S500" si="2208">P497+R497</f>
        <v>66099.999999999985</v>
      </c>
      <c r="T497" s="7">
        <f t="shared" ref="T497:T500" si="2209">Q497+R497</f>
        <v>65652.318172546205</v>
      </c>
    </row>
    <row r="498" spans="1:20" x14ac:dyDescent="0.2">
      <c r="B498" s="61">
        <v>45582</v>
      </c>
      <c r="C498">
        <v>1827</v>
      </c>
      <c r="D498" s="79"/>
      <c r="E498" s="4">
        <v>0.01</v>
      </c>
      <c r="F498" s="4">
        <v>1844</v>
      </c>
      <c r="G498" s="6">
        <f t="shared" si="2197"/>
        <v>0.78055555555555556</v>
      </c>
      <c r="H498" s="4">
        <v>1847</v>
      </c>
      <c r="I498" s="1">
        <f t="shared" si="2198"/>
        <v>0.78263888888888899</v>
      </c>
      <c r="J498" s="1">
        <f t="shared" si="2199"/>
        <v>0.7861111111111112</v>
      </c>
      <c r="K498" t="str">
        <f t="shared" si="2200"/>
        <v/>
      </c>
      <c r="L498">
        <f t="shared" si="2201"/>
        <v>3.0000000000001492</v>
      </c>
      <c r="M498">
        <f t="shared" si="2202"/>
        <v>1</v>
      </c>
      <c r="N498">
        <f t="shared" ca="1" si="2203"/>
        <v>1827</v>
      </c>
      <c r="O498">
        <f t="shared" ca="1" si="2204"/>
        <v>25.000000000000231</v>
      </c>
      <c r="P498">
        <f t="shared" si="2205"/>
        <v>2.5000000000000001E-2</v>
      </c>
      <c r="Q498" s="7">
        <f t="shared" si="2206"/>
        <v>5.4281443780592247E-3</v>
      </c>
      <c r="R498">
        <f t="shared" si="2207"/>
        <v>3.0000000000001494E-2</v>
      </c>
      <c r="S498">
        <f t="shared" si="2208"/>
        <v>5.5000000000001492E-2</v>
      </c>
      <c r="T498" s="7">
        <f t="shared" si="2209"/>
        <v>3.5428144378060716E-2</v>
      </c>
    </row>
    <row r="499" spans="1:20" x14ac:dyDescent="0.2">
      <c r="B499" s="61">
        <v>45582</v>
      </c>
      <c r="C499">
        <v>2237</v>
      </c>
      <c r="D499" s="79"/>
      <c r="E499" s="4">
        <v>0.01</v>
      </c>
      <c r="F499" s="4">
        <v>2254</v>
      </c>
      <c r="G499" s="6">
        <f t="shared" si="2197"/>
        <v>0.95416666666666661</v>
      </c>
      <c r="H499" s="66">
        <v>2600</v>
      </c>
      <c r="I499" s="1">
        <f t="shared" si="2198"/>
        <v>1.0833333333333333</v>
      </c>
      <c r="J499" s="1">
        <f t="shared" si="2199"/>
        <v>1.0868055555555556</v>
      </c>
      <c r="K499" t="str">
        <f t="shared" si="2200"/>
        <v/>
      </c>
      <c r="L499">
        <f t="shared" si="2201"/>
        <v>185.99999999999997</v>
      </c>
      <c r="M499">
        <f t="shared" si="2202"/>
        <v>1</v>
      </c>
      <c r="N499">
        <f t="shared" ca="1" si="2203"/>
        <v>2237</v>
      </c>
      <c r="O499">
        <f t="shared" ca="1" si="2204"/>
        <v>208.00000000000006</v>
      </c>
      <c r="P499">
        <f t="shared" si="2205"/>
        <v>2.5000000000000001E-2</v>
      </c>
      <c r="Q499" s="7">
        <f t="shared" si="2206"/>
        <v>5.4281443780592247E-3</v>
      </c>
      <c r="R499">
        <f t="shared" si="2207"/>
        <v>1.8599999999999997</v>
      </c>
      <c r="S499">
        <f t="shared" si="2208"/>
        <v>1.8849999999999996</v>
      </c>
      <c r="T499" s="7">
        <f t="shared" si="2209"/>
        <v>1.8654281443780589</v>
      </c>
    </row>
    <row r="500" spans="1:20" x14ac:dyDescent="0.2">
      <c r="A500">
        <v>1</v>
      </c>
      <c r="B500" s="61">
        <v>45583</v>
      </c>
      <c r="C500">
        <v>844</v>
      </c>
      <c r="D500" s="79" t="s">
        <v>67</v>
      </c>
      <c r="E500" s="4">
        <v>0.01</v>
      </c>
      <c r="F500" s="4">
        <v>905</v>
      </c>
      <c r="G500" s="6">
        <f t="shared" si="2197"/>
        <v>0.37847222222222227</v>
      </c>
      <c r="H500" s="4">
        <v>1603</v>
      </c>
      <c r="I500" s="1">
        <f t="shared" si="2198"/>
        <v>0.66875000000000007</v>
      </c>
      <c r="J500" s="1">
        <f t="shared" si="2199"/>
        <v>0.67222222222222228</v>
      </c>
      <c r="K500" t="str">
        <f t="shared" si="2200"/>
        <v/>
      </c>
      <c r="L500">
        <f t="shared" si="2201"/>
        <v>418.00000000000006</v>
      </c>
      <c r="M500">
        <f t="shared" si="2202"/>
        <v>1</v>
      </c>
      <c r="N500">
        <f t="shared" ca="1" si="2203"/>
        <v>844</v>
      </c>
      <c r="O500">
        <f t="shared" ca="1" si="2204"/>
        <v>444.00000000000011</v>
      </c>
      <c r="P500">
        <f t="shared" si="2205"/>
        <v>2.5000000000000001E-2</v>
      </c>
      <c r="Q500" s="7">
        <f t="shared" si="2206"/>
        <v>5.4281443780592247E-3</v>
      </c>
      <c r="R500">
        <f t="shared" si="2207"/>
        <v>4.1800000000000006</v>
      </c>
      <c r="S500">
        <f t="shared" si="2208"/>
        <v>4.205000000000001</v>
      </c>
      <c r="T500" s="7">
        <f t="shared" si="2209"/>
        <v>4.1854281443780597</v>
      </c>
    </row>
    <row r="501" spans="1:20" x14ac:dyDescent="0.2">
      <c r="A501">
        <v>1</v>
      </c>
      <c r="B501" s="61">
        <v>45584</v>
      </c>
      <c r="C501">
        <v>918</v>
      </c>
      <c r="D501" s="79" t="s">
        <v>67</v>
      </c>
      <c r="E501" s="4">
        <v>0.01</v>
      </c>
      <c r="F501" s="4">
        <v>934</v>
      </c>
      <c r="G501" s="6">
        <f t="shared" ref="G501:G502" si="2210">VALUE(CONCATENATE(LEFT(F501,LEN(F501)-2),":",RIGHT(F501,2)))</f>
        <v>0.39861111111111108</v>
      </c>
      <c r="H501" s="66">
        <v>959</v>
      </c>
      <c r="I501" s="1">
        <f t="shared" ref="I501:I502" si="2211">VALUE(CONCATENATE(LEFT(H501,LEN(H501)-2),":",RIGHT(H501,2)))</f>
        <v>0.41597222222222219</v>
      </c>
      <c r="J501" s="1">
        <f t="shared" ref="J501:J502" si="2212">IF(OR(B502&lt;&gt;"",E502=""),I501+TIME(0,5,0),"")</f>
        <v>0.4194444444444444</v>
      </c>
      <c r="K501" t="str">
        <f t="shared" ref="K501:K502" si="2213">IF(AND(OR(AND(B501&lt;&gt;"",B502=""),AND(B501="",B502="")),E502&lt;&gt;""),(G502-I501)*1440,"")</f>
        <v/>
      </c>
      <c r="L501">
        <f t="shared" ref="L501:L502" si="2214">(I501-G501)*1440</f>
        <v>24.999999999999993</v>
      </c>
      <c r="M501">
        <f t="shared" ref="M501:M502" si="2215">IF(B501&lt;&gt;"",1,M500+1)</f>
        <v>1</v>
      </c>
      <c r="N501">
        <f t="shared" ref="N501:N502" ca="1" si="2216">OFFSET(C501,-M501+1,0)</f>
        <v>918</v>
      </c>
      <c r="O501">
        <f t="shared" ref="O501:O502" ca="1" si="2217">IF(J501&lt;&gt;"",(J501-VALUE(CONCATENATE(LEFT(N501,LEN(N501)-2),":",RIGHT(N501,2))))*1440,"")</f>
        <v>45.999999999999915</v>
      </c>
      <c r="P501">
        <f t="shared" ref="P501:P502" si="2218">IF(K501&lt;&gt;"",(E501+E502)*K501/2,E501*5/2)</f>
        <v>2.5000000000000001E-2</v>
      </c>
      <c r="Q501" s="7">
        <f t="shared" ref="Q501:Q502" si="2219">IF(K501&lt;&gt;"",(E502-E501)*K501/LN((E502+0.000001)/(E501+0.000001)),-5*(E501-0.000001)/(LN(1/E501)-13.8155))</f>
        <v>5.4281443780592247E-3</v>
      </c>
      <c r="R501">
        <f t="shared" ref="R501:R502" si="2220">(E501*L501)</f>
        <v>0.24999999999999994</v>
      </c>
      <c r="S501">
        <f t="shared" ref="S501:S502" si="2221">P501+R501</f>
        <v>0.27499999999999997</v>
      </c>
      <c r="T501" s="7">
        <f t="shared" ref="T501:T502" si="2222">Q501+R501</f>
        <v>0.25542814437805916</v>
      </c>
    </row>
    <row r="502" spans="1:20" x14ac:dyDescent="0.2">
      <c r="A502">
        <v>1</v>
      </c>
      <c r="B502" s="61">
        <v>45586</v>
      </c>
      <c r="C502">
        <v>1028</v>
      </c>
      <c r="D502" s="79">
        <v>3</v>
      </c>
      <c r="E502" s="4">
        <v>0.01</v>
      </c>
      <c r="F502" s="4">
        <v>1045</v>
      </c>
      <c r="G502" s="6">
        <f t="shared" si="2210"/>
        <v>0.44791666666666669</v>
      </c>
      <c r="H502" s="4">
        <v>1046</v>
      </c>
      <c r="I502" s="1">
        <f t="shared" si="2211"/>
        <v>0.44861111111111113</v>
      </c>
      <c r="J502" s="1" t="str">
        <f t="shared" si="2212"/>
        <v/>
      </c>
      <c r="K502">
        <f t="shared" si="2213"/>
        <v>7.9999999999999716</v>
      </c>
      <c r="L502">
        <f t="shared" si="2214"/>
        <v>0.99999999999999645</v>
      </c>
      <c r="M502">
        <f t="shared" si="2215"/>
        <v>1</v>
      </c>
      <c r="N502">
        <f t="shared" ca="1" si="2216"/>
        <v>1028</v>
      </c>
      <c r="O502" t="str">
        <f t="shared" si="2217"/>
        <v/>
      </c>
      <c r="P502">
        <f t="shared" si="2218"/>
        <v>4.0399999999999858</v>
      </c>
      <c r="Q502" s="7">
        <f t="shared" si="2219"/>
        <v>1.7198431189295129</v>
      </c>
      <c r="R502">
        <f t="shared" si="2220"/>
        <v>9.9999999999999655E-3</v>
      </c>
      <c r="S502">
        <f t="shared" si="2221"/>
        <v>4.0499999999999856</v>
      </c>
      <c r="T502" s="7">
        <f t="shared" si="2222"/>
        <v>1.7298431189295129</v>
      </c>
    </row>
    <row r="503" spans="1:20" x14ac:dyDescent="0.2">
      <c r="B503" s="11"/>
      <c r="D503" s="21"/>
      <c r="E503" s="4">
        <v>1</v>
      </c>
      <c r="F503" s="4">
        <v>1054</v>
      </c>
      <c r="G503" s="6">
        <f t="shared" ref="G503:G505" si="2223">VALUE(CONCATENATE(LEFT(F503,LEN(F503)-2),":",RIGHT(F503,2)))</f>
        <v>0.45416666666666666</v>
      </c>
      <c r="H503" s="4">
        <v>1156</v>
      </c>
      <c r="I503" s="1">
        <f t="shared" ref="I503:I505" si="2224">VALUE(CONCATENATE(LEFT(H503,LEN(H503)-2),":",RIGHT(H503,2)))</f>
        <v>0.49722222222222223</v>
      </c>
      <c r="J503" s="1">
        <f t="shared" ref="J503:J505" si="2225">IF(OR(B504&lt;&gt;"",E504=""),I503+TIME(0,5,0),"")</f>
        <v>0.50069444444444444</v>
      </c>
      <c r="K503" t="str">
        <f t="shared" ref="K503:K505" si="2226">IF(AND(OR(AND(B503&lt;&gt;"",B504=""),AND(B503="",B504="")),E504&lt;&gt;""),(G504-I503)*1440,"")</f>
        <v/>
      </c>
      <c r="L503">
        <f t="shared" ref="L503:L505" si="2227">(I503-G503)*1440</f>
        <v>62.000000000000021</v>
      </c>
      <c r="M503">
        <f t="shared" ref="M503:M505" si="2228">IF(B503&lt;&gt;"",1,M502+1)</f>
        <v>2</v>
      </c>
      <c r="N503">
        <f t="shared" ref="N503:N505" ca="1" si="2229">OFFSET(C503,-M503+1,0)</f>
        <v>1028</v>
      </c>
      <c r="O503">
        <f t="shared" ref="O503:O505" ca="1" si="2230">IF(J503&lt;&gt;"",(J503-VALUE(CONCATENATE(LEFT(N503,LEN(N503)-2),":",RIGHT(N503,2))))*1440,"")</f>
        <v>92.999999999999986</v>
      </c>
      <c r="P503">
        <f t="shared" ref="P503:P505" si="2231">IF(K503&lt;&gt;"",(E503+E504)*K503/2,E503*5/2)</f>
        <v>2.5</v>
      </c>
      <c r="Q503" s="7">
        <f t="shared" ref="Q503:Q505" si="2232">IF(K503&lt;&gt;"",(E504-E503)*K503/LN((E504+0.000001)/(E503+0.000001)),-5*(E503-0.000001)/(LN(1/E503)-13.8155))</f>
        <v>0.36191198291773735</v>
      </c>
      <c r="R503">
        <f t="shared" ref="R503:R505" si="2233">(E503*L503)</f>
        <v>62.000000000000021</v>
      </c>
      <c r="S503">
        <f t="shared" ref="S503:S505" si="2234">P503+R503</f>
        <v>64.500000000000028</v>
      </c>
      <c r="T503" s="7">
        <f t="shared" ref="T503:T505" si="2235">Q503+R503</f>
        <v>62.361911982917761</v>
      </c>
    </row>
    <row r="504" spans="1:20" x14ac:dyDescent="0.2">
      <c r="B504" s="61">
        <v>45586</v>
      </c>
      <c r="C504">
        <v>1353</v>
      </c>
      <c r="D504" s="21"/>
      <c r="E504" s="4">
        <v>0.01</v>
      </c>
      <c r="F504" s="4">
        <v>1430</v>
      </c>
      <c r="G504" s="6">
        <f t="shared" si="2223"/>
        <v>0.60416666666666663</v>
      </c>
      <c r="H504" s="4">
        <v>1440</v>
      </c>
      <c r="I504" s="1">
        <f t="shared" si="2224"/>
        <v>0.61111111111111105</v>
      </c>
      <c r="J504" s="1" t="str">
        <f t="shared" si="2225"/>
        <v/>
      </c>
      <c r="K504">
        <f t="shared" si="2226"/>
        <v>22.000000000000082</v>
      </c>
      <c r="L504">
        <f t="shared" si="2227"/>
        <v>9.9999999999999645</v>
      </c>
      <c r="M504">
        <f t="shared" si="2228"/>
        <v>1</v>
      </c>
      <c r="N504">
        <f t="shared" ca="1" si="2229"/>
        <v>1353</v>
      </c>
      <c r="O504" t="str">
        <f t="shared" si="2230"/>
        <v/>
      </c>
      <c r="P504">
        <f t="shared" si="2231"/>
        <v>660.1100000000024</v>
      </c>
      <c r="Q504" s="7">
        <f t="shared" si="2232"/>
        <v>151.70905571372558</v>
      </c>
      <c r="R504">
        <f t="shared" si="2233"/>
        <v>9.9999999999999645E-2</v>
      </c>
      <c r="S504">
        <f t="shared" si="2234"/>
        <v>660.21000000000242</v>
      </c>
      <c r="T504" s="7">
        <f t="shared" si="2235"/>
        <v>151.80905571372557</v>
      </c>
    </row>
    <row r="505" spans="1:20" x14ac:dyDescent="0.2">
      <c r="B505" s="61"/>
      <c r="D505" s="65"/>
      <c r="E505" s="4">
        <v>60</v>
      </c>
      <c r="F505" s="4">
        <v>1502</v>
      </c>
      <c r="G505" s="6">
        <f t="shared" si="2223"/>
        <v>0.62638888888888888</v>
      </c>
      <c r="H505" s="4">
        <v>1517</v>
      </c>
      <c r="I505" s="1">
        <f t="shared" si="2224"/>
        <v>0.63680555555555551</v>
      </c>
      <c r="J505" s="1" t="str">
        <f t="shared" si="2225"/>
        <v/>
      </c>
      <c r="K505">
        <f t="shared" si="2226"/>
        <v>14.00000000000011</v>
      </c>
      <c r="L505">
        <f t="shared" si="2227"/>
        <v>14.999999999999947</v>
      </c>
      <c r="M505">
        <f t="shared" si="2228"/>
        <v>2</v>
      </c>
      <c r="N505">
        <f t="shared" ca="1" si="2229"/>
        <v>1353</v>
      </c>
      <c r="O505" t="str">
        <f t="shared" si="2230"/>
        <v/>
      </c>
      <c r="P505">
        <f t="shared" si="2231"/>
        <v>455.00000000000358</v>
      </c>
      <c r="Q505" s="7">
        <f t="shared" si="2232"/>
        <v>309.87081823590529</v>
      </c>
      <c r="R505">
        <f t="shared" si="2233"/>
        <v>899.99999999999682</v>
      </c>
      <c r="S505">
        <f t="shared" si="2234"/>
        <v>1355.0000000000005</v>
      </c>
      <c r="T505" s="7">
        <f t="shared" si="2235"/>
        <v>1209.8708182359021</v>
      </c>
    </row>
    <row r="506" spans="1:20" x14ac:dyDescent="0.2">
      <c r="B506" s="61"/>
      <c r="D506" s="65"/>
      <c r="E506" s="4">
        <v>5</v>
      </c>
      <c r="F506" s="4">
        <v>1531</v>
      </c>
      <c r="G506" s="6">
        <f t="shared" ref="G506:G507" si="2236">VALUE(CONCATENATE(LEFT(F506,LEN(F506)-2),":",RIGHT(F506,2)))</f>
        <v>0.64652777777777781</v>
      </c>
      <c r="H506" s="4">
        <v>1537</v>
      </c>
      <c r="I506" s="1">
        <f t="shared" ref="I506:I507" si="2237">VALUE(CONCATENATE(LEFT(H506,LEN(H506)-2),":",RIGHT(H506,2)))</f>
        <v>0.65069444444444446</v>
      </c>
      <c r="J506" s="1">
        <f t="shared" ref="J506:J507" si="2238">IF(OR(B507&lt;&gt;"",E507=""),I506+TIME(0,5,0),"")</f>
        <v>0.65416666666666667</v>
      </c>
      <c r="K506" t="str">
        <f t="shared" ref="K506:K507" si="2239">IF(AND(OR(AND(B506&lt;&gt;"",B507=""),AND(B506="",B507="")),E507&lt;&gt;""),(G507-I506)*1440,"")</f>
        <v/>
      </c>
      <c r="L506">
        <f t="shared" ref="L506:L507" si="2240">(I506-G506)*1440</f>
        <v>5.9999999999999787</v>
      </c>
      <c r="M506">
        <f t="shared" ref="M506:M507" si="2241">IF(B506&lt;&gt;"",1,M505+1)</f>
        <v>3</v>
      </c>
      <c r="N506">
        <f t="shared" ref="N506:N507" ca="1" si="2242">OFFSET(C506,-M506+1,0)</f>
        <v>1353</v>
      </c>
      <c r="O506">
        <f t="shared" ref="O506:O507" ca="1" si="2243">IF(J506&lt;&gt;"",(J506-VALUE(CONCATENATE(LEFT(N506,LEN(N506)-2),":",RIGHT(N506,2))))*1440,"")</f>
        <v>109.00000000000009</v>
      </c>
      <c r="P506">
        <f t="shared" ref="P506:P507" si="2244">IF(K506&lt;&gt;"",(E506+E507)*K506/2,E506*5/2)</f>
        <v>12.5</v>
      </c>
      <c r="Q506" s="7">
        <f t="shared" ref="Q506:Q507" si="2245">IF(K506&lt;&gt;"",(E507-E506)*K506/LN((E507+0.000001)/(E506+0.000001)),-5*(E506-0.000001)/(LN(1/E506)-13.8155))</f>
        <v>1.6207517425303481</v>
      </c>
      <c r="R506">
        <f t="shared" ref="R506:R507" si="2246">(E506*L506)</f>
        <v>29.999999999999893</v>
      </c>
      <c r="S506">
        <f t="shared" ref="S506:S507" si="2247">P506+R506</f>
        <v>42.499999999999893</v>
      </c>
      <c r="T506" s="7">
        <f t="shared" ref="T506:T507" si="2248">Q506+R506</f>
        <v>31.620751742530242</v>
      </c>
    </row>
    <row r="507" spans="1:20" x14ac:dyDescent="0.2">
      <c r="A507">
        <v>1</v>
      </c>
      <c r="B507" s="61">
        <v>45587</v>
      </c>
      <c r="C507">
        <v>920</v>
      </c>
      <c r="D507" s="79">
        <v>3</v>
      </c>
      <c r="E507" s="4">
        <v>0.01</v>
      </c>
      <c r="F507" s="4">
        <v>1002</v>
      </c>
      <c r="G507" s="6">
        <f t="shared" si="2236"/>
        <v>0.41805555555555557</v>
      </c>
      <c r="H507" s="4">
        <v>1011</v>
      </c>
      <c r="I507" s="1">
        <f t="shared" si="2237"/>
        <v>0.42430555555555555</v>
      </c>
      <c r="J507" s="1" t="str">
        <f t="shared" si="2238"/>
        <v/>
      </c>
      <c r="K507">
        <f t="shared" si="2239"/>
        <v>19.000000000000014</v>
      </c>
      <c r="L507">
        <f t="shared" si="2240"/>
        <v>8.999999999999968</v>
      </c>
      <c r="M507">
        <f t="shared" si="2241"/>
        <v>1</v>
      </c>
      <c r="N507">
        <f t="shared" ca="1" si="2242"/>
        <v>920</v>
      </c>
      <c r="O507" t="str">
        <f t="shared" si="2243"/>
        <v/>
      </c>
      <c r="P507">
        <f t="shared" si="2244"/>
        <v>332.59500000000025</v>
      </c>
      <c r="Q507" s="7">
        <f t="shared" si="2245"/>
        <v>81.467637699886822</v>
      </c>
      <c r="R507">
        <f t="shared" si="2246"/>
        <v>8.9999999999999677E-2</v>
      </c>
      <c r="S507">
        <f t="shared" si="2247"/>
        <v>332.68500000000023</v>
      </c>
      <c r="T507" s="7">
        <f t="shared" si="2248"/>
        <v>81.557637699886826</v>
      </c>
    </row>
    <row r="508" spans="1:20" x14ac:dyDescent="0.2">
      <c r="B508" s="61"/>
      <c r="D508" s="65"/>
      <c r="E508" s="4">
        <v>35</v>
      </c>
      <c r="F508" s="4">
        <v>1030</v>
      </c>
      <c r="G508" s="6">
        <f t="shared" ref="G508:G511" si="2249">VALUE(CONCATENATE(LEFT(F508,LEN(F508)-2),":",RIGHT(F508,2)))</f>
        <v>0.4375</v>
      </c>
      <c r="H508" s="4">
        <v>1042</v>
      </c>
      <c r="I508" s="1">
        <f t="shared" ref="I508:I511" si="2250">VALUE(CONCATENATE(LEFT(H508,LEN(H508)-2),":",RIGHT(H508,2)))</f>
        <v>0.4458333333333333</v>
      </c>
      <c r="J508" s="1" t="str">
        <f t="shared" ref="J508:J511" si="2251">IF(OR(B509&lt;&gt;"",E509=""),I508+TIME(0,5,0),"")</f>
        <v/>
      </c>
      <c r="K508">
        <f t="shared" ref="K508:K511" si="2252">IF(AND(OR(AND(B508&lt;&gt;"",B509=""),AND(B508="",B509="")),E509&lt;&gt;""),(G509-I508)*1440,"")</f>
        <v>10.000000000000044</v>
      </c>
      <c r="L508">
        <f t="shared" ref="L508:L511" si="2253">(I508-G508)*1440</f>
        <v>11.999999999999957</v>
      </c>
      <c r="M508">
        <f t="shared" ref="M508:M511" si="2254">IF(B508&lt;&gt;"",1,M507+1)</f>
        <v>2</v>
      </c>
      <c r="N508">
        <f t="shared" ref="N508:N511" ca="1" si="2255">OFFSET(C508,-M508+1,0)</f>
        <v>920</v>
      </c>
      <c r="O508" t="str">
        <f t="shared" ref="O508:O511" si="2256">IF(J508&lt;&gt;"",(J508-VALUE(CONCATENATE(LEFT(N508,LEN(N508)-2),":",RIGHT(N508,2))))*1440,"")</f>
        <v/>
      </c>
      <c r="P508">
        <f t="shared" ref="P508:P511" si="2257">IF(K508&lt;&gt;"",(E508+E509)*K508/2,E508*5/2)</f>
        <v>200.00000000000088</v>
      </c>
      <c r="Q508" s="7">
        <f t="shared" ref="Q508:Q511" si="2258">IF(K508&lt;&gt;"",(E509-E508)*K508/LN((E509+0.000001)/(E508+0.000001)),-5*(E508-0.000001)/(LN(1/E508)-13.8155))</f>
        <v>154.16951629277443</v>
      </c>
      <c r="R508">
        <f t="shared" ref="R508:R511" si="2259">(E508*L508)</f>
        <v>419.99999999999852</v>
      </c>
      <c r="S508">
        <f t="shared" ref="S508:S511" si="2260">P508+R508</f>
        <v>619.99999999999943</v>
      </c>
      <c r="T508" s="7">
        <f t="shared" ref="T508:T511" si="2261">Q508+R508</f>
        <v>574.16951629277298</v>
      </c>
    </row>
    <row r="509" spans="1:20" x14ac:dyDescent="0.2">
      <c r="B509" s="61"/>
      <c r="D509" s="65"/>
      <c r="E509" s="4">
        <v>5</v>
      </c>
      <c r="F509" s="4">
        <v>1052</v>
      </c>
      <c r="G509" s="6">
        <f t="shared" si="2249"/>
        <v>0.45277777777777778</v>
      </c>
      <c r="H509" s="4">
        <v>1103</v>
      </c>
      <c r="I509" s="1">
        <f t="shared" si="2250"/>
        <v>0.4604166666666667</v>
      </c>
      <c r="J509" s="1" t="str">
        <f t="shared" si="2251"/>
        <v/>
      </c>
      <c r="K509">
        <f t="shared" si="2252"/>
        <v>7.9999999999999716</v>
      </c>
      <c r="L509">
        <f t="shared" si="2253"/>
        <v>11.000000000000041</v>
      </c>
      <c r="M509">
        <f t="shared" si="2254"/>
        <v>3</v>
      </c>
      <c r="N509">
        <f t="shared" ca="1" si="2255"/>
        <v>920</v>
      </c>
      <c r="O509" t="str">
        <f t="shared" si="2256"/>
        <v/>
      </c>
      <c r="P509">
        <f t="shared" si="2257"/>
        <v>187.99999999999932</v>
      </c>
      <c r="Q509" s="7">
        <f t="shared" si="2258"/>
        <v>139.08261195972995</v>
      </c>
      <c r="R509">
        <f t="shared" si="2259"/>
        <v>55.000000000000206</v>
      </c>
      <c r="S509">
        <f t="shared" si="2260"/>
        <v>242.99999999999952</v>
      </c>
      <c r="T509" s="7">
        <f t="shared" si="2261"/>
        <v>194.08261195973014</v>
      </c>
    </row>
    <row r="510" spans="1:20" x14ac:dyDescent="0.2">
      <c r="B510" s="61"/>
      <c r="D510" s="65"/>
      <c r="E510" s="4">
        <v>42</v>
      </c>
      <c r="F510" s="4">
        <v>1111</v>
      </c>
      <c r="G510" s="6">
        <f t="shared" si="2249"/>
        <v>0.46597222222222223</v>
      </c>
      <c r="H510" s="4">
        <v>1118</v>
      </c>
      <c r="I510" s="1">
        <f t="shared" si="2250"/>
        <v>0.47083333333333338</v>
      </c>
      <c r="J510" s="1">
        <f t="shared" si="2251"/>
        <v>0.47430555555555559</v>
      </c>
      <c r="K510" t="str">
        <f t="shared" si="2252"/>
        <v/>
      </c>
      <c r="L510">
        <f t="shared" si="2253"/>
        <v>7.0000000000000551</v>
      </c>
      <c r="M510">
        <f t="shared" si="2254"/>
        <v>4</v>
      </c>
      <c r="N510">
        <f t="shared" ca="1" si="2255"/>
        <v>920</v>
      </c>
      <c r="O510">
        <f t="shared" ca="1" si="2256"/>
        <v>123.00000000000004</v>
      </c>
      <c r="P510">
        <f t="shared" si="2257"/>
        <v>105</v>
      </c>
      <c r="Q510" s="7">
        <f t="shared" si="2258"/>
        <v>11.963650985361877</v>
      </c>
      <c r="R510">
        <f t="shared" si="2259"/>
        <v>294.00000000000233</v>
      </c>
      <c r="S510">
        <f t="shared" si="2260"/>
        <v>399.00000000000233</v>
      </c>
      <c r="T510" s="7">
        <f t="shared" si="2261"/>
        <v>305.96365098536421</v>
      </c>
    </row>
    <row r="511" spans="1:20" x14ac:dyDescent="0.2">
      <c r="B511" s="61">
        <v>45587</v>
      </c>
      <c r="C511">
        <v>1355</v>
      </c>
      <c r="D511" s="21"/>
      <c r="E511" s="4">
        <v>0.01</v>
      </c>
      <c r="F511" s="4">
        <v>1430</v>
      </c>
      <c r="G511" s="6">
        <f t="shared" si="2249"/>
        <v>0.60416666666666663</v>
      </c>
      <c r="H511" s="4">
        <v>1440</v>
      </c>
      <c r="I511" s="1">
        <f t="shared" si="2250"/>
        <v>0.61111111111111105</v>
      </c>
      <c r="J511" s="1" t="str">
        <f t="shared" si="2251"/>
        <v/>
      </c>
      <c r="K511">
        <f t="shared" si="2252"/>
        <v>13.000000000000114</v>
      </c>
      <c r="L511">
        <f t="shared" si="2253"/>
        <v>9.9999999999999645</v>
      </c>
      <c r="M511">
        <f t="shared" si="2254"/>
        <v>1</v>
      </c>
      <c r="N511">
        <f t="shared" ca="1" si="2255"/>
        <v>1355</v>
      </c>
      <c r="O511" t="str">
        <f t="shared" si="2256"/>
        <v/>
      </c>
      <c r="P511">
        <f t="shared" si="2257"/>
        <v>45.565000000000396</v>
      </c>
      <c r="Q511" s="7">
        <f t="shared" si="2258"/>
        <v>13.871206033538886</v>
      </c>
      <c r="R511">
        <f t="shared" si="2259"/>
        <v>9.9999999999999645E-2</v>
      </c>
      <c r="S511">
        <f t="shared" si="2260"/>
        <v>45.665000000000397</v>
      </c>
      <c r="T511" s="7">
        <f t="shared" si="2261"/>
        <v>13.971206033538886</v>
      </c>
    </row>
    <row r="512" spans="1:20" x14ac:dyDescent="0.2">
      <c r="B512" s="11"/>
      <c r="E512" s="4">
        <v>7</v>
      </c>
      <c r="F512" s="4">
        <v>1453</v>
      </c>
      <c r="G512" s="6">
        <f t="shared" ref="G512:G514" si="2262">VALUE(CONCATENATE(LEFT(F512,LEN(F512)-2),":",RIGHT(F512,2)))</f>
        <v>0.62013888888888891</v>
      </c>
      <c r="H512" s="4">
        <v>1501</v>
      </c>
      <c r="I512" s="1">
        <f t="shared" ref="I512:I514" si="2263">VALUE(CONCATENATE(LEFT(H512,LEN(H512)-2),":",RIGHT(H512,2)))</f>
        <v>0.62569444444444444</v>
      </c>
      <c r="J512" s="1" t="str">
        <f t="shared" ref="J512:J514" si="2264">IF(OR(B513&lt;&gt;"",E513=""),I512+TIME(0,5,0),"")</f>
        <v/>
      </c>
      <c r="K512">
        <f t="shared" ref="K512:K514" si="2265">IF(AND(OR(AND(B512&lt;&gt;"",B513=""),AND(B512="",B513="")),E513&lt;&gt;""),(G513-I512)*1440,"")</f>
        <v>6.9999999999999751</v>
      </c>
      <c r="L512">
        <f t="shared" ref="L512:L514" si="2266">(I512-G512)*1440</f>
        <v>7.9999999999999716</v>
      </c>
      <c r="M512">
        <f t="shared" ref="M512:M514" si="2267">IF(B512&lt;&gt;"",1,M511+1)</f>
        <v>2</v>
      </c>
      <c r="N512">
        <f t="shared" ref="N512:N514" ca="1" si="2268">OFFSET(C512,-M512+1,0)</f>
        <v>1355</v>
      </c>
      <c r="O512" t="str">
        <f t="shared" ref="O512:O514" si="2269">IF(J512&lt;&gt;"",(J512-VALUE(CONCATENATE(LEFT(N512,LEN(N512)-2),":",RIGHT(N512,2))))*1440,"")</f>
        <v/>
      </c>
      <c r="P512">
        <f t="shared" ref="P512:P514" si="2270">IF(K512&lt;&gt;"",(E512+E513)*K512/2,E512*5/2)</f>
        <v>199.49999999999929</v>
      </c>
      <c r="Q512" s="7">
        <f t="shared" ref="Q512:Q514" si="2271">IF(K512&lt;&gt;"",(E513-E512)*K512/LN((E513+0.000001)/(E512+0.000001)),-5*(E512-0.000001)/(LN(1/E512)-13.8155))</f>
        <v>153.09396804615903</v>
      </c>
      <c r="R512">
        <f t="shared" ref="R512:R514" si="2272">(E512*L512)</f>
        <v>55.999999999999801</v>
      </c>
      <c r="S512">
        <f t="shared" ref="S512:S514" si="2273">P512+R512</f>
        <v>255.49999999999909</v>
      </c>
      <c r="T512" s="7">
        <f t="shared" ref="T512:T514" si="2274">Q512+R512</f>
        <v>209.09396804615884</v>
      </c>
    </row>
    <row r="513" spans="1:20" x14ac:dyDescent="0.2">
      <c r="B513" s="61"/>
      <c r="D513" s="65"/>
      <c r="E513" s="4">
        <v>50</v>
      </c>
      <c r="F513" s="4">
        <v>1508</v>
      </c>
      <c r="G513" s="6">
        <f t="shared" si="2262"/>
        <v>0.63055555555555554</v>
      </c>
      <c r="H513" s="4">
        <v>1515</v>
      </c>
      <c r="I513" s="1">
        <f t="shared" si="2263"/>
        <v>0.63541666666666663</v>
      </c>
      <c r="J513" s="1" t="str">
        <f t="shared" si="2264"/>
        <v/>
      </c>
      <c r="K513">
        <f t="shared" si="2265"/>
        <v>9.0000000000001279</v>
      </c>
      <c r="L513">
        <f t="shared" si="2266"/>
        <v>6.9999999999999751</v>
      </c>
      <c r="M513">
        <f t="shared" si="2267"/>
        <v>3</v>
      </c>
      <c r="N513">
        <f t="shared" ca="1" si="2268"/>
        <v>1355</v>
      </c>
      <c r="O513" t="str">
        <f t="shared" si="2269"/>
        <v/>
      </c>
      <c r="P513">
        <f t="shared" si="2270"/>
        <v>1125.0000000000159</v>
      </c>
      <c r="Q513" s="7">
        <f t="shared" si="2271"/>
        <v>973.81916313699446</v>
      </c>
      <c r="R513">
        <f t="shared" si="2272"/>
        <v>349.99999999999875</v>
      </c>
      <c r="S513">
        <f t="shared" si="2273"/>
        <v>1475.0000000000146</v>
      </c>
      <c r="T513" s="7">
        <f t="shared" si="2274"/>
        <v>1323.8191631369932</v>
      </c>
    </row>
    <row r="514" spans="1:20" x14ac:dyDescent="0.2">
      <c r="B514" s="61"/>
      <c r="D514" s="65"/>
      <c r="E514" s="4">
        <v>200</v>
      </c>
      <c r="F514" s="4">
        <v>1524</v>
      </c>
      <c r="G514" s="6">
        <f t="shared" si="2262"/>
        <v>0.64166666666666672</v>
      </c>
      <c r="H514" s="4">
        <v>1531</v>
      </c>
      <c r="I514" s="1">
        <f t="shared" si="2263"/>
        <v>0.64652777777777781</v>
      </c>
      <c r="J514" s="1" t="str">
        <f t="shared" si="2264"/>
        <v/>
      </c>
      <c r="K514">
        <f t="shared" si="2265"/>
        <v>12.999999999999954</v>
      </c>
      <c r="L514">
        <f t="shared" si="2266"/>
        <v>6.9999999999999751</v>
      </c>
      <c r="M514">
        <f t="shared" si="2267"/>
        <v>4</v>
      </c>
      <c r="N514">
        <f t="shared" ca="1" si="2268"/>
        <v>1355</v>
      </c>
      <c r="O514" t="str">
        <f t="shared" si="2269"/>
        <v/>
      </c>
      <c r="P514">
        <f t="shared" si="2270"/>
        <v>1384.499999999995</v>
      </c>
      <c r="Q514" s="7">
        <f t="shared" si="2271"/>
        <v>889.37898441977802</v>
      </c>
      <c r="R514">
        <f t="shared" si="2272"/>
        <v>1399.999999999995</v>
      </c>
      <c r="S514">
        <f t="shared" si="2273"/>
        <v>2784.49999999999</v>
      </c>
      <c r="T514" s="7">
        <f t="shared" si="2274"/>
        <v>2289.3789844197731</v>
      </c>
    </row>
    <row r="515" spans="1:20" x14ac:dyDescent="0.2">
      <c r="B515" s="61"/>
      <c r="D515" s="21"/>
      <c r="E515" s="4">
        <v>13</v>
      </c>
      <c r="F515" s="4">
        <v>1544</v>
      </c>
      <c r="G515" s="6">
        <f t="shared" ref="G515:G516" si="2275">VALUE(CONCATENATE(LEFT(F515,LEN(F515)-2),":",RIGHT(F515,2)))</f>
        <v>0.65555555555555556</v>
      </c>
      <c r="H515" s="4">
        <v>1549</v>
      </c>
      <c r="I515" s="1">
        <f t="shared" ref="I515:I516" si="2276">VALUE(CONCATENATE(LEFT(H515,LEN(H515)-2),":",RIGHT(H515,2)))</f>
        <v>0.65902777777777777</v>
      </c>
      <c r="J515" s="1">
        <f t="shared" ref="J515:J516" si="2277">IF(OR(B516&lt;&gt;"",E516=""),I515+TIME(0,5,0),"")</f>
        <v>0.66249999999999998</v>
      </c>
      <c r="K515" t="str">
        <f t="shared" ref="K515:K516" si="2278">IF(AND(OR(AND(B515&lt;&gt;"",B516=""),AND(B515="",B516="")),E516&lt;&gt;""),(G516-I515)*1440,"")</f>
        <v/>
      </c>
      <c r="L515">
        <f t="shared" ref="L515:L516" si="2279">(I515-G515)*1440</f>
        <v>4.9999999999999822</v>
      </c>
      <c r="M515">
        <f t="shared" ref="M515:M516" si="2280">IF(B515&lt;&gt;"",1,M514+1)</f>
        <v>5</v>
      </c>
      <c r="N515">
        <f t="shared" ref="N515:N516" ca="1" si="2281">OFFSET(C515,-M515+1,0)</f>
        <v>1355</v>
      </c>
      <c r="O515">
        <f t="shared" ref="O515:O516" ca="1" si="2282">IF(J515&lt;&gt;"",(J515-VALUE(CONCATENATE(LEFT(N515,LEN(N515)-2),":",RIGHT(N515,2))))*1440,"")</f>
        <v>119.00000000000006</v>
      </c>
      <c r="P515">
        <f t="shared" ref="P515:P516" si="2283">IF(K515&lt;&gt;"",(E515+E516)*K515/2,E515*5/2)</f>
        <v>32.5</v>
      </c>
      <c r="Q515" s="7">
        <f t="shared" ref="Q515:Q516" si="2284">IF(K515&lt;&gt;"",(E516-E515)*K515/LN((E516+0.000001)/(E515+0.000001)),-5*(E515-0.000001)/(LN(1/E515)-13.8155))</f>
        <v>3.9681448036949938</v>
      </c>
      <c r="R515">
        <f t="shared" ref="R515:R516" si="2285">(E515*L515)</f>
        <v>64.999999999999773</v>
      </c>
      <c r="S515">
        <f t="shared" ref="S515:S516" si="2286">P515+R515</f>
        <v>97.499999999999773</v>
      </c>
      <c r="T515" s="7">
        <f t="shared" ref="T515:T516" si="2287">Q515+R515</f>
        <v>68.96814480369477</v>
      </c>
    </row>
    <row r="516" spans="1:20" x14ac:dyDescent="0.2">
      <c r="A516">
        <v>1</v>
      </c>
      <c r="B516" s="61">
        <v>45588</v>
      </c>
      <c r="C516">
        <v>857</v>
      </c>
      <c r="D516" s="79">
        <v>3</v>
      </c>
      <c r="E516" s="31">
        <v>2E-3</v>
      </c>
      <c r="F516" s="4">
        <v>911</v>
      </c>
      <c r="G516" s="6">
        <f t="shared" si="2275"/>
        <v>0.38263888888888892</v>
      </c>
      <c r="H516" s="66">
        <v>913</v>
      </c>
      <c r="I516" s="1">
        <f t="shared" si="2276"/>
        <v>0.3840277777777778</v>
      </c>
      <c r="J516" s="1">
        <f t="shared" si="2277"/>
        <v>0.38750000000000001</v>
      </c>
      <c r="K516" t="str">
        <f t="shared" si="2278"/>
        <v/>
      </c>
      <c r="L516">
        <f t="shared" si="2279"/>
        <v>1.9999999999999929</v>
      </c>
      <c r="M516">
        <f t="shared" si="2280"/>
        <v>1</v>
      </c>
      <c r="N516">
        <f t="shared" ca="1" si="2281"/>
        <v>857</v>
      </c>
      <c r="O516">
        <f t="shared" ca="1" si="2282"/>
        <v>21.000000000000085</v>
      </c>
      <c r="P516">
        <f t="shared" si="2283"/>
        <v>5.0000000000000001E-3</v>
      </c>
      <c r="Q516" s="7">
        <f t="shared" si="2284"/>
        <v>1.3149772591720739E-3</v>
      </c>
      <c r="R516">
        <f t="shared" si="2285"/>
        <v>3.9999999999999862E-3</v>
      </c>
      <c r="S516">
        <f t="shared" si="2286"/>
        <v>8.9999999999999872E-3</v>
      </c>
      <c r="T516" s="7">
        <f t="shared" si="2287"/>
        <v>5.3149772591720599E-3</v>
      </c>
    </row>
    <row r="517" spans="1:20" x14ac:dyDescent="0.2">
      <c r="B517" s="61">
        <v>45588</v>
      </c>
      <c r="C517">
        <v>925</v>
      </c>
      <c r="D517" s="79"/>
      <c r="E517" s="4">
        <v>0.01</v>
      </c>
      <c r="F517" s="4">
        <v>940</v>
      </c>
      <c r="G517" s="6">
        <f t="shared" ref="G517" si="2288">VALUE(CONCATENATE(LEFT(F517,LEN(F517)-2),":",RIGHT(F517,2)))</f>
        <v>0.40277777777777773</v>
      </c>
      <c r="H517" s="4">
        <v>945</v>
      </c>
      <c r="I517" s="1">
        <f t="shared" ref="I517" si="2289">VALUE(CONCATENATE(LEFT(H517,LEN(H517)-2),":",RIGHT(H517,2)))</f>
        <v>0.40625</v>
      </c>
      <c r="J517" s="1" t="str">
        <f t="shared" ref="J517" si="2290">IF(OR(B518&lt;&gt;"",E518=""),I517+TIME(0,5,0),"")</f>
        <v/>
      </c>
      <c r="K517">
        <f t="shared" ref="K517" si="2291">IF(AND(OR(AND(B517&lt;&gt;"",B518=""),AND(B517="",B518="")),E518&lt;&gt;""),(G518-I517)*1440,"")</f>
        <v>11.000000000000041</v>
      </c>
      <c r="L517">
        <f t="shared" ref="L517" si="2292">(I517-G517)*1440</f>
        <v>5.0000000000000622</v>
      </c>
      <c r="M517">
        <f t="shared" ref="M517" si="2293">IF(B517&lt;&gt;"",1,M516+1)</f>
        <v>1</v>
      </c>
      <c r="N517">
        <f t="shared" ref="N517" ca="1" si="2294">OFFSET(C517,-M517+1,0)</f>
        <v>925</v>
      </c>
      <c r="O517" t="str">
        <f t="shared" ref="O517" si="2295">IF(J517&lt;&gt;"",(J517-VALUE(CONCATENATE(LEFT(N517,LEN(N517)-2),":",RIGHT(N517,2))))*1440,"")</f>
        <v/>
      </c>
      <c r="P517">
        <f t="shared" ref="P517" si="2296">IF(K517&lt;&gt;"",(E517+E518)*K517/2,E517*5/2)</f>
        <v>27.555000000000103</v>
      </c>
      <c r="Q517" s="7">
        <f t="shared" ref="Q517" si="2297">IF(K517&lt;&gt;"",(E518-E517)*K517/LN((E518+0.000001)/(E517+0.000001)),-5*(E517-0.000001)/(LN(1/E517)-13.8155))</f>
        <v>8.8325571903696112</v>
      </c>
      <c r="R517">
        <f t="shared" ref="R517" si="2298">(E517*L517)</f>
        <v>5.000000000000062E-2</v>
      </c>
      <c r="S517">
        <f t="shared" ref="S517" si="2299">P517+R517</f>
        <v>27.605000000000103</v>
      </c>
      <c r="T517" s="7">
        <f t="shared" ref="T517" si="2300">Q517+R517</f>
        <v>8.8825571903696119</v>
      </c>
    </row>
    <row r="518" spans="1:20" x14ac:dyDescent="0.2">
      <c r="B518" s="61"/>
      <c r="D518" s="65"/>
      <c r="E518" s="4">
        <v>5</v>
      </c>
      <c r="F518" s="4">
        <v>956</v>
      </c>
      <c r="G518" s="6">
        <f t="shared" ref="G518:G520" si="2301">VALUE(CONCATENATE(LEFT(F518,LEN(F518)-2),":",RIGHT(F518,2)))</f>
        <v>0.41388888888888892</v>
      </c>
      <c r="H518" s="4">
        <v>959</v>
      </c>
      <c r="I518" s="1">
        <f t="shared" ref="I518:I520" si="2302">VALUE(CONCATENATE(LEFT(H518,LEN(H518)-2),":",RIGHT(H518,2)))</f>
        <v>0.41597222222222219</v>
      </c>
      <c r="J518" s="1">
        <f t="shared" ref="J518:J520" si="2303">IF(OR(B519&lt;&gt;"",E519=""),I518+TIME(0,5,0),"")</f>
        <v>0.4194444444444444</v>
      </c>
      <c r="K518" t="str">
        <f t="shared" ref="K518:K520" si="2304">IF(AND(OR(AND(B518&lt;&gt;"",B519=""),AND(B518="",B519="")),E519&lt;&gt;""),(G519-I518)*1440,"")</f>
        <v/>
      </c>
      <c r="L518">
        <f t="shared" ref="L518:L520" si="2305">(I518-G518)*1440</f>
        <v>2.9999999999999094</v>
      </c>
      <c r="M518">
        <f t="shared" ref="M518:M520" si="2306">IF(B518&lt;&gt;"",1,M517+1)</f>
        <v>2</v>
      </c>
      <c r="N518">
        <f t="shared" ref="N518:N520" ca="1" si="2307">OFFSET(C518,-M518+1,0)</f>
        <v>925</v>
      </c>
      <c r="O518">
        <f t="shared" ref="O518:O520" ca="1" si="2308">IF(J518&lt;&gt;"",(J518-VALUE(CONCATENATE(LEFT(N518,LEN(N518)-2),":",RIGHT(N518,2))))*1440,"")</f>
        <v>38.999999999999943</v>
      </c>
      <c r="P518">
        <f t="shared" ref="P518:P520" si="2309">IF(K518&lt;&gt;"",(E518+E519)*K518/2,E518*5/2)</f>
        <v>12.5</v>
      </c>
      <c r="Q518" s="7">
        <f t="shared" ref="Q518:Q520" si="2310">IF(K518&lt;&gt;"",(E519-E518)*K518/LN((E519+0.000001)/(E518+0.000001)),-5*(E518-0.000001)/(LN(1/E518)-13.8155))</f>
        <v>1.6207517425303481</v>
      </c>
      <c r="R518">
        <f t="shared" ref="R518:R520" si="2311">(E518*L518)</f>
        <v>14.999999999999547</v>
      </c>
      <c r="S518">
        <f t="shared" ref="S518:S520" si="2312">P518+R518</f>
        <v>27.499999999999545</v>
      </c>
      <c r="T518" s="7">
        <f t="shared" ref="T518:T520" si="2313">Q518+R518</f>
        <v>16.620751742529894</v>
      </c>
    </row>
    <row r="519" spans="1:20" x14ac:dyDescent="0.2">
      <c r="B519" s="61">
        <v>45588</v>
      </c>
      <c r="C519">
        <v>1212</v>
      </c>
      <c r="D519" s="65"/>
      <c r="E519" s="4">
        <v>0.01</v>
      </c>
      <c r="F519" s="4">
        <v>1241</v>
      </c>
      <c r="G519" s="6">
        <f t="shared" si="2301"/>
        <v>0.52847222222222223</v>
      </c>
      <c r="H519" s="4">
        <v>1255</v>
      </c>
      <c r="I519" s="1">
        <f t="shared" si="2302"/>
        <v>0.53819444444444442</v>
      </c>
      <c r="J519" s="1" t="str">
        <f t="shared" si="2303"/>
        <v/>
      </c>
      <c r="K519">
        <f t="shared" si="2304"/>
        <v>12.999999999999954</v>
      </c>
      <c r="L519">
        <f t="shared" si="2305"/>
        <v>13.99999999999995</v>
      </c>
      <c r="M519">
        <f t="shared" si="2306"/>
        <v>1</v>
      </c>
      <c r="N519">
        <f t="shared" ca="1" si="2307"/>
        <v>1212</v>
      </c>
      <c r="O519" t="str">
        <f t="shared" si="2308"/>
        <v/>
      </c>
      <c r="P519">
        <f t="shared" si="2309"/>
        <v>110.56499999999961</v>
      </c>
      <c r="Q519" s="7">
        <f t="shared" si="2310"/>
        <v>29.693678281115233</v>
      </c>
      <c r="R519">
        <f t="shared" si="2311"/>
        <v>0.13999999999999951</v>
      </c>
      <c r="S519">
        <f t="shared" si="2312"/>
        <v>110.70499999999961</v>
      </c>
      <c r="T519" s="7">
        <f t="shared" si="2313"/>
        <v>29.833678281115233</v>
      </c>
    </row>
    <row r="520" spans="1:20" x14ac:dyDescent="0.2">
      <c r="B520" s="61"/>
      <c r="D520" s="65"/>
      <c r="E520" s="4">
        <v>17</v>
      </c>
      <c r="F520" s="4">
        <v>1308</v>
      </c>
      <c r="G520" s="6">
        <f t="shared" si="2301"/>
        <v>0.54722222222222217</v>
      </c>
      <c r="H520" s="4">
        <v>1329</v>
      </c>
      <c r="I520" s="1">
        <f t="shared" si="2302"/>
        <v>0.56180555555555556</v>
      </c>
      <c r="J520" s="1" t="str">
        <f t="shared" si="2303"/>
        <v/>
      </c>
      <c r="K520">
        <f t="shared" si="2304"/>
        <v>17.999999999999936</v>
      </c>
      <c r="L520">
        <f t="shared" si="2305"/>
        <v>21.000000000000085</v>
      </c>
      <c r="M520">
        <f t="shared" si="2306"/>
        <v>2</v>
      </c>
      <c r="N520">
        <f t="shared" ca="1" si="2307"/>
        <v>1212</v>
      </c>
      <c r="O520" t="str">
        <f t="shared" si="2308"/>
        <v/>
      </c>
      <c r="P520">
        <f t="shared" si="2309"/>
        <v>566.99999999999795</v>
      </c>
      <c r="Q520" s="7">
        <f t="shared" si="2310"/>
        <v>524.39753749270903</v>
      </c>
      <c r="R520">
        <f t="shared" si="2311"/>
        <v>357.00000000000148</v>
      </c>
      <c r="S520">
        <f t="shared" si="2312"/>
        <v>923.99999999999943</v>
      </c>
      <c r="T520" s="7">
        <f t="shared" si="2313"/>
        <v>881.39753749271051</v>
      </c>
    </row>
    <row r="521" spans="1:20" x14ac:dyDescent="0.2">
      <c r="B521" s="61"/>
      <c r="D521" s="65"/>
      <c r="E521" s="4">
        <v>46</v>
      </c>
      <c r="F521" s="4">
        <v>1347</v>
      </c>
      <c r="G521" s="6">
        <f t="shared" ref="G521:G522" si="2314">VALUE(CONCATENATE(LEFT(F521,LEN(F521)-2),":",RIGHT(F521,2)))</f>
        <v>0.57430555555555551</v>
      </c>
      <c r="H521" s="4">
        <v>1404</v>
      </c>
      <c r="I521" s="1">
        <f t="shared" ref="I521:I522" si="2315">VALUE(CONCATENATE(LEFT(H521,LEN(H521)-2),":",RIGHT(H521,2)))</f>
        <v>0.58611111111111114</v>
      </c>
      <c r="J521" s="1" t="str">
        <f t="shared" ref="J521:J522" si="2316">IF(OR(B522&lt;&gt;"",E522=""),I521+TIME(0,5,0),"")</f>
        <v/>
      </c>
      <c r="K521">
        <f t="shared" ref="K521:K522" si="2317">IF(AND(OR(AND(B521&lt;&gt;"",B522=""),AND(B521="",B522="")),E522&lt;&gt;""),(G522-I521)*1440,"")</f>
        <v>15.999999999999943</v>
      </c>
      <c r="L521">
        <f t="shared" ref="L521:L522" si="2318">(I521-G521)*1440</f>
        <v>17.000000000000099</v>
      </c>
      <c r="M521">
        <f t="shared" ref="M521:M522" si="2319">IF(B521&lt;&gt;"",1,M520+1)</f>
        <v>3</v>
      </c>
      <c r="N521">
        <f t="shared" ref="N521:N522" ca="1" si="2320">OFFSET(C521,-M521+1,0)</f>
        <v>1212</v>
      </c>
      <c r="O521" t="str">
        <f t="shared" ref="O521:O522" si="2321">IF(J521&lt;&gt;"",(J521-VALUE(CONCATENATE(LEFT(N521,LEN(N521)-2),":",RIGHT(N521,2))))*1440,"")</f>
        <v/>
      </c>
      <c r="P521">
        <f t="shared" ref="P521:P522" si="2322">IF(K521&lt;&gt;"",(E521+E522)*K521/2,E521*5/2)</f>
        <v>383.99999999999864</v>
      </c>
      <c r="Q521" s="7">
        <f t="shared" ref="Q521:Q522" si="2323">IF(K521&lt;&gt;"",(E522-E521)*K521/LN((E522+0.000001)/(E521+0.000001)),-5*(E521-0.000001)/(LN(1/E521)-13.8155))</f>
        <v>224.52604243550533</v>
      </c>
      <c r="R521">
        <f t="shared" ref="R521:R522" si="2324">(E521*L521)</f>
        <v>782.00000000000455</v>
      </c>
      <c r="S521">
        <f t="shared" ref="S521:S522" si="2325">P521+R521</f>
        <v>1166.0000000000032</v>
      </c>
      <c r="T521" s="7">
        <f t="shared" ref="T521:T522" si="2326">Q521+R521</f>
        <v>1006.5260424355099</v>
      </c>
    </row>
    <row r="522" spans="1:20" x14ac:dyDescent="0.2">
      <c r="B522" s="61"/>
      <c r="D522" s="21"/>
      <c r="E522" s="4">
        <v>2</v>
      </c>
      <c r="F522" s="4">
        <v>1420</v>
      </c>
      <c r="G522" s="6">
        <f t="shared" si="2314"/>
        <v>0.59722222222222221</v>
      </c>
      <c r="H522" s="4">
        <v>1436</v>
      </c>
      <c r="I522" s="1">
        <f t="shared" si="2315"/>
        <v>0.60833333333333328</v>
      </c>
      <c r="J522" s="1" t="str">
        <f t="shared" si="2316"/>
        <v/>
      </c>
      <c r="K522">
        <f t="shared" si="2317"/>
        <v>17.000000000000099</v>
      </c>
      <c r="L522">
        <f t="shared" si="2318"/>
        <v>15.999999999999943</v>
      </c>
      <c r="M522">
        <f t="shared" si="2319"/>
        <v>4</v>
      </c>
      <c r="N522">
        <f t="shared" ca="1" si="2320"/>
        <v>1212</v>
      </c>
      <c r="O522" t="str">
        <f t="shared" si="2321"/>
        <v/>
      </c>
      <c r="P522">
        <f t="shared" si="2322"/>
        <v>1377.000000000008</v>
      </c>
      <c r="Q522" s="7">
        <f t="shared" si="2323"/>
        <v>612.95846113634514</v>
      </c>
      <c r="R522">
        <f t="shared" si="2324"/>
        <v>31.999999999999886</v>
      </c>
      <c r="S522">
        <f t="shared" si="2325"/>
        <v>1409.0000000000077</v>
      </c>
      <c r="T522" s="7">
        <f t="shared" si="2326"/>
        <v>644.95846113634502</v>
      </c>
    </row>
    <row r="523" spans="1:20" x14ac:dyDescent="0.2">
      <c r="B523" s="61"/>
      <c r="D523" s="21"/>
      <c r="E523" s="4">
        <v>160</v>
      </c>
      <c r="F523" s="4">
        <v>1453</v>
      </c>
      <c r="G523" s="6">
        <f t="shared" ref="G523:G524" si="2327">VALUE(CONCATENATE(LEFT(F523,LEN(F523)-2),":",RIGHT(F523,2)))</f>
        <v>0.62013888888888891</v>
      </c>
      <c r="H523" s="4">
        <v>1502</v>
      </c>
      <c r="I523" s="1">
        <f t="shared" ref="I523:I524" si="2328">VALUE(CONCATENATE(LEFT(H523,LEN(H523)-2),":",RIGHT(H523,2)))</f>
        <v>0.62638888888888888</v>
      </c>
      <c r="J523" s="1">
        <f t="shared" ref="J523:J524" si="2329">IF(OR(B524&lt;&gt;"",E524=""),I523+TIME(0,5,0),"")</f>
        <v>0.62986111111111109</v>
      </c>
      <c r="K523" t="str">
        <f t="shared" ref="K523:K524" si="2330">IF(AND(OR(AND(B523&lt;&gt;"",B524=""),AND(B523="",B524="")),E524&lt;&gt;""),(G524-I523)*1440,"")</f>
        <v/>
      </c>
      <c r="L523">
        <f t="shared" ref="L523:L524" si="2331">(I523-G523)*1440</f>
        <v>8.999999999999968</v>
      </c>
      <c r="M523">
        <f t="shared" ref="M523:M524" si="2332">IF(B523&lt;&gt;"",1,M522+1)</f>
        <v>5</v>
      </c>
      <c r="N523">
        <f t="shared" ref="N523:N524" ca="1" si="2333">OFFSET(C523,-M523+1,0)</f>
        <v>1212</v>
      </c>
      <c r="O523">
        <f t="shared" ref="O523:O524" ca="1" si="2334">IF(J523&lt;&gt;"",(J523-VALUE(CONCATENATE(LEFT(N523,LEN(N523)-2),":",RIGHT(N523,2))))*1440,"")</f>
        <v>175.00000000000003</v>
      </c>
      <c r="P523">
        <f t="shared" ref="P523:P524" si="2335">IF(K523&lt;&gt;"",(E523+E524)*K523/2,E523*5/2)</f>
        <v>400</v>
      </c>
      <c r="Q523" s="7">
        <f t="shared" ref="Q523:Q524" si="2336">IF(K523&lt;&gt;"",(E524-E523)*K523/LN((E524+0.000001)/(E523+0.000001)),-5*(E523-0.000001)/(LN(1/E523)-13.8155))</f>
        <v>42.348939102154404</v>
      </c>
      <c r="R523">
        <f t="shared" ref="R523:R524" si="2337">(E523*L523)</f>
        <v>1439.999999999995</v>
      </c>
      <c r="S523">
        <f t="shared" ref="S523:S524" si="2338">P523+R523</f>
        <v>1839.999999999995</v>
      </c>
      <c r="T523" s="7">
        <f t="shared" ref="T523:T524" si="2339">Q523+R523</f>
        <v>1482.3489391021494</v>
      </c>
    </row>
    <row r="524" spans="1:20" x14ac:dyDescent="0.2">
      <c r="A524">
        <v>1</v>
      </c>
      <c r="B524" s="61">
        <v>45589</v>
      </c>
      <c r="C524">
        <v>955</v>
      </c>
      <c r="D524" s="79">
        <v>3</v>
      </c>
      <c r="E524" s="4">
        <v>0.01</v>
      </c>
      <c r="F524" s="4">
        <v>1006</v>
      </c>
      <c r="G524" s="6">
        <f t="shared" si="2327"/>
        <v>0.42083333333333334</v>
      </c>
      <c r="H524" s="4">
        <v>1007</v>
      </c>
      <c r="I524" s="1">
        <f t="shared" si="2328"/>
        <v>0.42152777777777778</v>
      </c>
      <c r="J524" s="1">
        <f t="shared" si="2329"/>
        <v>0.42499999999999999</v>
      </c>
      <c r="K524" t="str">
        <f t="shared" si="2330"/>
        <v/>
      </c>
      <c r="L524">
        <f t="shared" si="2331"/>
        <v>0.99999999999999645</v>
      </c>
      <c r="M524">
        <f t="shared" si="2332"/>
        <v>1</v>
      </c>
      <c r="N524">
        <f t="shared" ca="1" si="2333"/>
        <v>955</v>
      </c>
      <c r="O524">
        <f t="shared" ca="1" si="2334"/>
        <v>17.000000000000021</v>
      </c>
      <c r="P524">
        <f t="shared" si="2335"/>
        <v>2.5000000000000001E-2</v>
      </c>
      <c r="Q524" s="7">
        <f t="shared" si="2336"/>
        <v>5.4281443780592247E-3</v>
      </c>
      <c r="R524">
        <f t="shared" si="2337"/>
        <v>9.9999999999999655E-3</v>
      </c>
      <c r="S524">
        <f t="shared" si="2338"/>
        <v>3.4999999999999969E-2</v>
      </c>
      <c r="T524" s="7">
        <f t="shared" si="2339"/>
        <v>1.5428144378059189E-2</v>
      </c>
    </row>
    <row r="525" spans="1:20" x14ac:dyDescent="0.2">
      <c r="B525" s="61">
        <v>45589</v>
      </c>
      <c r="C525">
        <v>1145</v>
      </c>
      <c r="D525" s="79"/>
      <c r="E525" s="4">
        <v>0.64300000000000002</v>
      </c>
      <c r="F525" s="4">
        <v>1212</v>
      </c>
      <c r="G525" s="6">
        <f t="shared" ref="G525" si="2340">VALUE(CONCATENATE(LEFT(F525,LEN(F525)-2),":",RIGHT(F525,2)))</f>
        <v>0.5083333333333333</v>
      </c>
      <c r="H525" s="4">
        <v>1218</v>
      </c>
      <c r="I525" s="1">
        <f t="shared" ref="I525" si="2341">VALUE(CONCATENATE(LEFT(H525,LEN(H525)-2),":",RIGHT(H525,2)))</f>
        <v>0.51250000000000007</v>
      </c>
      <c r="J525" s="1">
        <f t="shared" ref="J525" si="2342">IF(OR(B526&lt;&gt;"",E526=""),I525+TIME(0,5,0),"")</f>
        <v>0.51597222222222228</v>
      </c>
      <c r="K525" t="str">
        <f t="shared" ref="K525" si="2343">IF(AND(OR(AND(B525&lt;&gt;"",B526=""),AND(B525="",B526="")),E526&lt;&gt;""),(G526-I525)*1440,"")</f>
        <v/>
      </c>
      <c r="L525">
        <f t="shared" ref="L525" si="2344">(I525-G525)*1440</f>
        <v>6.0000000000001386</v>
      </c>
      <c r="M525">
        <f t="shared" ref="M525" si="2345">IF(B525&lt;&gt;"",1,M524+1)</f>
        <v>1</v>
      </c>
      <c r="N525">
        <f t="shared" ref="N525" ca="1" si="2346">OFFSET(C525,-M525+1,0)</f>
        <v>1145</v>
      </c>
      <c r="O525">
        <f t="shared" ref="O525" ca="1" si="2347">IF(J525&lt;&gt;"",(J525-VALUE(CONCATENATE(LEFT(N525,LEN(N525)-2),":",RIGHT(N525,2))))*1440,"")</f>
        <v>38.000000000000107</v>
      </c>
      <c r="P525">
        <f t="shared" ref="P525" si="2348">IF(K525&lt;&gt;"",(E525+E526)*K525/2,E525*5/2)</f>
        <v>1.6074999999999999</v>
      </c>
      <c r="Q525" s="7">
        <f t="shared" ref="Q525" si="2349">IF(K525&lt;&gt;"",(E526-E525)*K525/LN((E526+0.000001)/(E525+0.000001)),-5*(E525-0.000001)/(LN(1/E525)-13.8155))</f>
        <v>0.24039341832159011</v>
      </c>
      <c r="R525">
        <f t="shared" ref="R525" si="2350">(E525*L525)</f>
        <v>3.8580000000000894</v>
      </c>
      <c r="S525">
        <f t="shared" ref="S525" si="2351">P525+R525</f>
        <v>5.4655000000000893</v>
      </c>
      <c r="T525" s="7">
        <f t="shared" ref="T525" si="2352">Q525+R525</f>
        <v>4.0983934183216792</v>
      </c>
    </row>
    <row r="526" spans="1:20" x14ac:dyDescent="0.2">
      <c r="B526" s="61">
        <v>45589</v>
      </c>
      <c r="C526">
        <v>1438</v>
      </c>
      <c r="D526" s="79"/>
      <c r="E526" s="4">
        <v>0.01</v>
      </c>
      <c r="F526" s="4">
        <v>1459</v>
      </c>
      <c r="G526" s="6">
        <f t="shared" ref="G526" si="2353">VALUE(CONCATENATE(LEFT(F526,LEN(F526)-2),":",RIGHT(F526,2)))</f>
        <v>0.62430555555555556</v>
      </c>
      <c r="H526" s="4">
        <v>1509</v>
      </c>
      <c r="I526" s="1">
        <f t="shared" ref="I526" si="2354">VALUE(CONCATENATE(LEFT(H526,LEN(H526)-2),":",RIGHT(H526,2)))</f>
        <v>0.63124999999999998</v>
      </c>
      <c r="J526" s="1" t="str">
        <f t="shared" ref="J526" si="2355">IF(OR(B527&lt;&gt;"",E527=""),I526+TIME(0,5,0),"")</f>
        <v/>
      </c>
      <c r="K526">
        <f t="shared" ref="K526" si="2356">IF(AND(OR(AND(B526&lt;&gt;"",B527=""),AND(B526="",B527="")),E527&lt;&gt;""),(G527-I526)*1440,"")</f>
        <v>15.000000000000107</v>
      </c>
      <c r="L526">
        <f t="shared" ref="L526" si="2357">(I526-G526)*1440</f>
        <v>9.9999999999999645</v>
      </c>
      <c r="M526">
        <f t="shared" ref="M526" si="2358">IF(B526&lt;&gt;"",1,M525+1)</f>
        <v>1</v>
      </c>
      <c r="N526">
        <f t="shared" ref="N526" ca="1" si="2359">OFFSET(C526,-M526+1,0)</f>
        <v>1438</v>
      </c>
      <c r="O526" t="str">
        <f t="shared" ref="O526" si="2360">IF(J526&lt;&gt;"",(J526-VALUE(CONCATENATE(LEFT(N526,LEN(N526)-2),":",RIGHT(N526,2))))*1440,"")</f>
        <v/>
      </c>
      <c r="P526">
        <f t="shared" ref="P526" si="2361">IF(K526&lt;&gt;"",(E526+E527)*K526/2,E526*5/2)</f>
        <v>487.57500000000351</v>
      </c>
      <c r="Q526" s="7">
        <f t="shared" ref="Q526" si="2362">IF(K526&lt;&gt;"",(E527-E526)*K526/LN((E527+0.000001)/(E526+0.000001)),-5*(E526-0.000001)/(LN(1/E526)-13.8155))</f>
        <v>111.03761281777949</v>
      </c>
      <c r="R526">
        <f t="shared" ref="R526" si="2363">(E526*L526)</f>
        <v>9.9999999999999645E-2</v>
      </c>
      <c r="S526">
        <f t="shared" ref="S526" si="2364">P526+R526</f>
        <v>487.67500000000354</v>
      </c>
      <c r="T526" s="7">
        <f t="shared" ref="T526" si="2365">Q526+R526</f>
        <v>111.13761281777948</v>
      </c>
    </row>
    <row r="527" spans="1:20" x14ac:dyDescent="0.2">
      <c r="B527" s="61"/>
      <c r="D527" s="65"/>
      <c r="E527" s="4">
        <v>65</v>
      </c>
      <c r="F527" s="4">
        <v>1524</v>
      </c>
      <c r="G527" s="6">
        <f t="shared" ref="G527:G528" si="2366">VALUE(CONCATENATE(LEFT(F527,LEN(F527)-2),":",RIGHT(F527,2)))</f>
        <v>0.64166666666666672</v>
      </c>
      <c r="H527" s="4">
        <v>1537</v>
      </c>
      <c r="I527" s="1">
        <f t="shared" ref="I527:I528" si="2367">VALUE(CONCATENATE(LEFT(H527,LEN(H527)-2),":",RIGHT(H527,2)))</f>
        <v>0.65069444444444446</v>
      </c>
      <c r="J527" s="1">
        <f t="shared" ref="J527:J528" si="2368">IF(OR(B528&lt;&gt;"",E528=""),I527+TIME(0,5,0),"")</f>
        <v>0.65416666666666667</v>
      </c>
      <c r="K527" t="str">
        <f t="shared" ref="K527:K528" si="2369">IF(AND(OR(AND(B527&lt;&gt;"",B528=""),AND(B527="",B528="")),E528&lt;&gt;""),(G528-I527)*1440,"")</f>
        <v/>
      </c>
      <c r="L527">
        <f t="shared" ref="L527:L528" si="2370">(I527-G527)*1440</f>
        <v>12.999999999999954</v>
      </c>
      <c r="M527">
        <f t="shared" ref="M527:M528" si="2371">IF(B527&lt;&gt;"",1,M526+1)</f>
        <v>2</v>
      </c>
      <c r="N527">
        <f t="shared" ref="N527:N528" ca="1" si="2372">OFFSET(C527,-M527+1,0)</f>
        <v>1438</v>
      </c>
      <c r="O527">
        <f t="shared" ref="O527:O528" ca="1" si="2373">IF(J527&lt;&gt;"",(J527-VALUE(CONCATENATE(LEFT(N527,LEN(N527)-2),":",RIGHT(N527,2))))*1440,"")</f>
        <v>64.000000000000085</v>
      </c>
      <c r="P527">
        <f t="shared" ref="P527:P528" si="2374">IF(K527&lt;&gt;"",(E527+E528)*K527/2,E527*5/2)</f>
        <v>162.5</v>
      </c>
      <c r="Q527" s="7">
        <f t="shared" ref="Q527:Q528" si="2375">IF(K527&lt;&gt;"",(E528-E527)*K527/LN((E528+0.000001)/(E527+0.000001)),-5*(E527-0.000001)/(LN(1/E527)-13.8155))</f>
        <v>18.065704922112356</v>
      </c>
      <c r="R527">
        <f t="shared" ref="R527:R528" si="2376">(E527*L527)</f>
        <v>844.99999999999704</v>
      </c>
      <c r="S527">
        <f t="shared" ref="S527:S528" si="2377">P527+R527</f>
        <v>1007.499999999997</v>
      </c>
      <c r="T527" s="7">
        <f t="shared" ref="T527:T528" si="2378">Q527+R527</f>
        <v>863.06570492210938</v>
      </c>
    </row>
    <row r="528" spans="1:20" x14ac:dyDescent="0.2">
      <c r="B528" s="61">
        <v>45589</v>
      </c>
      <c r="C528">
        <v>1543</v>
      </c>
      <c r="D528" s="79"/>
      <c r="E528" s="4">
        <v>100</v>
      </c>
      <c r="F528" s="4">
        <v>1608</v>
      </c>
      <c r="G528" s="6">
        <f t="shared" si="2366"/>
        <v>0.67222222222222217</v>
      </c>
      <c r="H528" s="4">
        <v>1618</v>
      </c>
      <c r="I528" s="1">
        <f t="shared" si="2367"/>
        <v>0.6791666666666667</v>
      </c>
      <c r="J528" s="1" t="str">
        <f t="shared" si="2368"/>
        <v/>
      </c>
      <c r="K528">
        <f t="shared" si="2369"/>
        <v>10.999999999999961</v>
      </c>
      <c r="L528">
        <f t="shared" si="2370"/>
        <v>10.000000000000124</v>
      </c>
      <c r="M528">
        <f t="shared" si="2371"/>
        <v>1</v>
      </c>
      <c r="N528">
        <f t="shared" ca="1" si="2372"/>
        <v>1543</v>
      </c>
      <c r="O528" t="str">
        <f t="shared" si="2373"/>
        <v/>
      </c>
      <c r="P528">
        <f t="shared" si="2374"/>
        <v>577.49999999999795</v>
      </c>
      <c r="Q528" s="7">
        <f t="shared" si="2375"/>
        <v>348.82959185063442</v>
      </c>
      <c r="R528">
        <f t="shared" si="2376"/>
        <v>1000.0000000000124</v>
      </c>
      <c r="S528">
        <f t="shared" si="2377"/>
        <v>1577.5000000000105</v>
      </c>
      <c r="T528" s="7">
        <f t="shared" si="2378"/>
        <v>1348.8295918506469</v>
      </c>
    </row>
    <row r="529" spans="1:20" x14ac:dyDescent="0.2">
      <c r="B529" s="61"/>
      <c r="D529" s="65"/>
      <c r="E529" s="4">
        <v>5</v>
      </c>
      <c r="F529" s="4">
        <v>1629</v>
      </c>
      <c r="G529" s="6">
        <f t="shared" ref="G529:G530" si="2379">VALUE(CONCATENATE(LEFT(F529,LEN(F529)-2),":",RIGHT(F529,2)))</f>
        <v>0.68680555555555556</v>
      </c>
      <c r="H529" s="4">
        <v>1635</v>
      </c>
      <c r="I529" s="1">
        <f t="shared" ref="I529:I530" si="2380">VALUE(CONCATENATE(LEFT(H529,LEN(H529)-2),":",RIGHT(H529,2)))</f>
        <v>0.69097222222222221</v>
      </c>
      <c r="J529" s="1">
        <f t="shared" ref="J529:J530" si="2381">IF(OR(B530&lt;&gt;"",E530=""),I529+TIME(0,5,0),"")</f>
        <v>0.69444444444444442</v>
      </c>
      <c r="K529" t="str">
        <f t="shared" ref="K529:K530" si="2382">IF(AND(OR(AND(B529&lt;&gt;"",B530=""),AND(B529="",B530="")),E530&lt;&gt;""),(G530-I529)*1440,"")</f>
        <v/>
      </c>
      <c r="L529">
        <f t="shared" ref="L529:L530" si="2383">(I529-G529)*1440</f>
        <v>5.9999999999999787</v>
      </c>
      <c r="M529">
        <f t="shared" ref="M529:M530" si="2384">IF(B529&lt;&gt;"",1,M528+1)</f>
        <v>2</v>
      </c>
      <c r="N529">
        <f t="shared" ref="N529:N530" ca="1" si="2385">OFFSET(C529,-M529+1,0)</f>
        <v>1543</v>
      </c>
      <c r="O529">
        <f t="shared" ref="O529:O530" ca="1" si="2386">IF(J529&lt;&gt;"",(J529-VALUE(CONCATENATE(LEFT(N529,LEN(N529)-2),":",RIGHT(N529,2))))*1440,"")</f>
        <v>56.999999999999957</v>
      </c>
      <c r="P529">
        <f t="shared" ref="P529:P530" si="2387">IF(K529&lt;&gt;"",(E529+E530)*K529/2,E529*5/2)</f>
        <v>12.5</v>
      </c>
      <c r="Q529" s="7">
        <f t="shared" ref="Q529:Q530" si="2388">IF(K529&lt;&gt;"",(E530-E529)*K529/LN((E530+0.000001)/(E529+0.000001)),-5*(E529-0.000001)/(LN(1/E529)-13.8155))</f>
        <v>1.6207517425303481</v>
      </c>
      <c r="R529">
        <f t="shared" ref="R529:R530" si="2389">(E529*L529)</f>
        <v>29.999999999999893</v>
      </c>
      <c r="S529">
        <f t="shared" ref="S529:S530" si="2390">P529+R529</f>
        <v>42.499999999999893</v>
      </c>
      <c r="T529" s="7">
        <f t="shared" ref="T529:T530" si="2391">Q529+R529</f>
        <v>31.620751742530242</v>
      </c>
    </row>
    <row r="530" spans="1:20" x14ac:dyDescent="0.2">
      <c r="A530">
        <v>1</v>
      </c>
      <c r="B530" s="61">
        <v>45590</v>
      </c>
      <c r="C530">
        <v>920</v>
      </c>
      <c r="D530" s="79">
        <v>3</v>
      </c>
      <c r="E530" s="4">
        <v>0.01</v>
      </c>
      <c r="F530" s="4">
        <v>944</v>
      </c>
      <c r="G530" s="6">
        <f t="shared" si="2379"/>
        <v>0.4055555555555555</v>
      </c>
      <c r="H530" s="4">
        <v>1001</v>
      </c>
      <c r="I530" s="1">
        <f t="shared" si="2380"/>
        <v>0.41736111111111113</v>
      </c>
      <c r="J530" s="1">
        <f t="shared" si="2381"/>
        <v>0.42083333333333334</v>
      </c>
      <c r="K530" t="str">
        <f t="shared" si="2382"/>
        <v/>
      </c>
      <c r="L530">
        <f t="shared" si="2383"/>
        <v>17.000000000000099</v>
      </c>
      <c r="M530">
        <f t="shared" si="2384"/>
        <v>1</v>
      </c>
      <c r="N530">
        <f t="shared" ca="1" si="2385"/>
        <v>920</v>
      </c>
      <c r="O530">
        <f t="shared" ca="1" si="2386"/>
        <v>46</v>
      </c>
      <c r="P530">
        <f t="shared" si="2387"/>
        <v>2.5000000000000001E-2</v>
      </c>
      <c r="Q530" s="7">
        <f t="shared" si="2388"/>
        <v>5.4281443780592247E-3</v>
      </c>
      <c r="R530">
        <f t="shared" si="2389"/>
        <v>0.17000000000000101</v>
      </c>
      <c r="S530">
        <f t="shared" si="2390"/>
        <v>0.19500000000000101</v>
      </c>
      <c r="T530" s="7">
        <f t="shared" si="2391"/>
        <v>0.17542814437806023</v>
      </c>
    </row>
    <row r="531" spans="1:20" x14ac:dyDescent="0.2">
      <c r="B531" s="61">
        <v>45590</v>
      </c>
      <c r="C531">
        <v>1012</v>
      </c>
      <c r="D531" s="21"/>
      <c r="E531" s="4">
        <v>10</v>
      </c>
      <c r="F531" s="4">
        <v>1037</v>
      </c>
      <c r="G531" s="6">
        <f t="shared" ref="G531" si="2392">VALUE(CONCATENATE(LEFT(F531,LEN(F531)-2),":",RIGHT(F531,2)))</f>
        <v>0.44236111111111115</v>
      </c>
      <c r="H531" s="4">
        <v>1040</v>
      </c>
      <c r="I531" s="1">
        <f t="shared" ref="I531" si="2393">VALUE(CONCATENATE(LEFT(H531,LEN(H531)-2),":",RIGHT(H531,2)))</f>
        <v>0.44444444444444442</v>
      </c>
      <c r="J531" s="1" t="str">
        <f t="shared" ref="J531" si="2394">IF(OR(B532&lt;&gt;"",E532=""),I531+TIME(0,5,0),"")</f>
        <v/>
      </c>
      <c r="K531">
        <f t="shared" ref="K531" si="2395">IF(AND(OR(AND(B531&lt;&gt;"",B532=""),AND(B531="",B532="")),E532&lt;&gt;""),(G532-I531)*1440,"")</f>
        <v>9.000000000000048</v>
      </c>
      <c r="L531">
        <f t="shared" ref="L531" si="2396">(I531-G531)*1440</f>
        <v>2.9999999999999094</v>
      </c>
      <c r="M531">
        <f t="shared" ref="M531" si="2397">IF(B531&lt;&gt;"",1,M530+1)</f>
        <v>1</v>
      </c>
      <c r="N531">
        <f t="shared" ref="N531" ca="1" si="2398">OFFSET(C531,-M531+1,0)</f>
        <v>1012</v>
      </c>
      <c r="O531" t="str">
        <f t="shared" ref="O531" si="2399">IF(J531&lt;&gt;"",(J531-VALUE(CONCATENATE(LEFT(N531,LEN(N531)-2),":",RIGHT(N531,2))))*1440,"")</f>
        <v/>
      </c>
      <c r="P531">
        <f t="shared" ref="P531" si="2400">IF(K531&lt;&gt;"",(E531+E532)*K531/2,E531*5/2)</f>
        <v>855.00000000000455</v>
      </c>
      <c r="Q531" s="7">
        <f t="shared" ref="Q531" si="2401">IF(K531&lt;&gt;"",(E532-E531)*K531/LN((E532+0.000001)/(E531+0.000001)),-5*(E531-0.000001)/(LN(1/E531)-13.8155))</f>
        <v>529.3436893762165</v>
      </c>
      <c r="R531">
        <f t="shared" ref="R531" si="2402">(E531*L531)</f>
        <v>29.999999999999094</v>
      </c>
      <c r="S531">
        <f t="shared" ref="S531" si="2403">P531+R531</f>
        <v>885.00000000000364</v>
      </c>
      <c r="T531" s="7">
        <f t="shared" ref="T531" si="2404">Q531+R531</f>
        <v>559.34368937621559</v>
      </c>
    </row>
    <row r="532" spans="1:20" x14ac:dyDescent="0.2">
      <c r="B532" s="61"/>
      <c r="D532" s="21"/>
      <c r="E532" s="4">
        <v>180</v>
      </c>
      <c r="F532" s="4">
        <v>1049</v>
      </c>
      <c r="G532" s="6">
        <f t="shared" ref="G532:G534" si="2405">VALUE(CONCATENATE(LEFT(F532,LEN(F532)-2),":",RIGHT(F532,2)))</f>
        <v>0.45069444444444445</v>
      </c>
      <c r="H532" s="4">
        <v>1211</v>
      </c>
      <c r="I532" s="1">
        <f t="shared" ref="I532:I534" si="2406">VALUE(CONCATENATE(LEFT(H532,LEN(H532)-2),":",RIGHT(H532,2)))</f>
        <v>0.50763888888888886</v>
      </c>
      <c r="J532" s="1" t="str">
        <f t="shared" ref="J532:J534" si="2407">IF(OR(B533&lt;&gt;"",E533=""),I532+TIME(0,5,0),"")</f>
        <v/>
      </c>
      <c r="K532">
        <f t="shared" ref="K532:K534" si="2408">IF(AND(OR(AND(B532&lt;&gt;"",B533=""),AND(B532="",B533="")),E533&lt;&gt;""),(G533-I532)*1440,"")</f>
        <v>2.9999999999999893</v>
      </c>
      <c r="L532">
        <f t="shared" ref="L532:L534" si="2409">(I532-G532)*1440</f>
        <v>81.999999999999943</v>
      </c>
      <c r="M532">
        <f t="shared" ref="M532:M534" si="2410">IF(B532&lt;&gt;"",1,M531+1)</f>
        <v>2</v>
      </c>
      <c r="N532">
        <f t="shared" ref="N532:N534" ca="1" si="2411">OFFSET(C532,-M532+1,0)</f>
        <v>1012</v>
      </c>
      <c r="O532" t="str">
        <f t="shared" ref="O532:O534" si="2412">IF(J532&lt;&gt;"",(J532-VALUE(CONCATENATE(LEFT(N532,LEN(N532)-2),":",RIGHT(N532,2))))*1440,"")</f>
        <v/>
      </c>
      <c r="P532">
        <f t="shared" ref="P532:P534" si="2413">IF(K532&lt;&gt;"",(E532+E533)*K532/2,E532*5/2)</f>
        <v>569.99999999999795</v>
      </c>
      <c r="Q532" s="7">
        <f t="shared" ref="Q532:Q534" si="2414">IF(K532&lt;&gt;"",(E533-E532)*K532/LN((E533+0.000001)/(E532+0.000001)),-5*(E532-0.000001)/(LN(1/E532)-13.8155))</f>
        <v>569.47329786456839</v>
      </c>
      <c r="R532">
        <f t="shared" ref="R532:R534" si="2415">(E532*L532)</f>
        <v>14759.999999999989</v>
      </c>
      <c r="S532">
        <f t="shared" ref="S532:S534" si="2416">P532+R532</f>
        <v>15329.999999999987</v>
      </c>
      <c r="T532" s="7">
        <f t="shared" ref="T532:T534" si="2417">Q532+R532</f>
        <v>15329.473297864557</v>
      </c>
    </row>
    <row r="533" spans="1:20" x14ac:dyDescent="0.2">
      <c r="B533" s="61"/>
      <c r="D533" s="65"/>
      <c r="E533" s="4">
        <v>200</v>
      </c>
      <c r="F533" s="4">
        <v>1214</v>
      </c>
      <c r="G533" s="6">
        <f t="shared" si="2405"/>
        <v>0.50972222222222219</v>
      </c>
      <c r="H533" s="4">
        <v>1356</v>
      </c>
      <c r="I533" s="1">
        <f t="shared" si="2406"/>
        <v>0.5805555555555556</v>
      </c>
      <c r="J533" s="1">
        <f t="shared" si="2407"/>
        <v>0.58402777777777781</v>
      </c>
      <c r="K533" t="str">
        <f t="shared" si="2408"/>
        <v/>
      </c>
      <c r="L533">
        <f t="shared" si="2409"/>
        <v>102.00000000000011</v>
      </c>
      <c r="M533">
        <f t="shared" si="2410"/>
        <v>3</v>
      </c>
      <c r="N533">
        <f t="shared" ca="1" si="2411"/>
        <v>1012</v>
      </c>
      <c r="O533">
        <f t="shared" ca="1" si="2412"/>
        <v>229.00000000000006</v>
      </c>
      <c r="P533">
        <f t="shared" si="2413"/>
        <v>500</v>
      </c>
      <c r="Q533" s="7">
        <f t="shared" si="2414"/>
        <v>52.318172546220183</v>
      </c>
      <c r="R533">
        <f t="shared" si="2415"/>
        <v>20400.000000000022</v>
      </c>
      <c r="S533">
        <f t="shared" si="2416"/>
        <v>20900.000000000022</v>
      </c>
      <c r="T533" s="7">
        <f t="shared" si="2417"/>
        <v>20452.318172546242</v>
      </c>
    </row>
    <row r="534" spans="1:20" x14ac:dyDescent="0.2">
      <c r="A534">
        <v>1</v>
      </c>
      <c r="B534" s="61">
        <v>45593</v>
      </c>
      <c r="C534">
        <v>1020</v>
      </c>
      <c r="D534" s="79">
        <v>3</v>
      </c>
      <c r="E534" s="4">
        <v>0.01</v>
      </c>
      <c r="F534" s="4">
        <v>1037</v>
      </c>
      <c r="G534" s="6">
        <f t="shared" si="2405"/>
        <v>0.44236111111111115</v>
      </c>
      <c r="H534" s="4">
        <v>1039</v>
      </c>
      <c r="I534" s="1">
        <f t="shared" si="2406"/>
        <v>0.44375000000000003</v>
      </c>
      <c r="J534" s="1" t="str">
        <f t="shared" si="2407"/>
        <v/>
      </c>
      <c r="K534">
        <f t="shared" si="2408"/>
        <v>6.9999999999999751</v>
      </c>
      <c r="L534">
        <f t="shared" si="2409"/>
        <v>1.9999999999999929</v>
      </c>
      <c r="M534">
        <f t="shared" si="2410"/>
        <v>1</v>
      </c>
      <c r="N534">
        <f t="shared" ca="1" si="2411"/>
        <v>1020</v>
      </c>
      <c r="O534" t="str">
        <f t="shared" si="2412"/>
        <v/>
      </c>
      <c r="P534">
        <f t="shared" si="2413"/>
        <v>3.5349999999999873</v>
      </c>
      <c r="Q534" s="7">
        <f t="shared" si="2414"/>
        <v>1.5048627290633239</v>
      </c>
      <c r="R534">
        <f t="shared" si="2415"/>
        <v>1.9999999999999931E-2</v>
      </c>
      <c r="S534">
        <f t="shared" si="2416"/>
        <v>3.5549999999999873</v>
      </c>
      <c r="T534" s="7">
        <f t="shared" si="2417"/>
        <v>1.5248627290633239</v>
      </c>
    </row>
    <row r="535" spans="1:20" x14ac:dyDescent="0.2">
      <c r="B535" s="11"/>
      <c r="D535" s="21"/>
      <c r="E535" s="4">
        <v>1</v>
      </c>
      <c r="F535" s="4">
        <v>1046</v>
      </c>
      <c r="G535" s="6">
        <f t="shared" ref="G535:G537" si="2418">VALUE(CONCATENATE(LEFT(F535,LEN(F535)-2),":",RIGHT(F535,2)))</f>
        <v>0.44861111111111113</v>
      </c>
      <c r="H535" s="4">
        <v>1150</v>
      </c>
      <c r="I535" s="1">
        <f t="shared" ref="I535:I537" si="2419">VALUE(CONCATENATE(LEFT(H535,LEN(H535)-2),":",RIGHT(H535,2)))</f>
        <v>0.49305555555555558</v>
      </c>
      <c r="J535" s="1">
        <f t="shared" ref="J535:J537" si="2420">IF(OR(B536&lt;&gt;"",E536=""),I535+TIME(0,5,0),"")</f>
        <v>0.49652777777777779</v>
      </c>
      <c r="K535" t="str">
        <f t="shared" ref="K535:K537" si="2421">IF(AND(OR(AND(B535&lt;&gt;"",B536=""),AND(B535="",B536="")),E536&lt;&gt;""),(G536-I535)*1440,"")</f>
        <v/>
      </c>
      <c r="L535">
        <f t="shared" ref="L535:L537" si="2422">(I535-G535)*1440</f>
        <v>64.000000000000014</v>
      </c>
      <c r="M535">
        <f t="shared" ref="M535:M537" si="2423">IF(B535&lt;&gt;"",1,M534+1)</f>
        <v>2</v>
      </c>
      <c r="N535">
        <f t="shared" ref="N535:N537" ca="1" si="2424">OFFSET(C535,-M535+1,0)</f>
        <v>1020</v>
      </c>
      <c r="O535">
        <f t="shared" ref="O535:O537" ca="1" si="2425">IF(J535&lt;&gt;"",(J535-VALUE(CONCATENATE(LEFT(N535,LEN(N535)-2),":",RIGHT(N535,2))))*1440,"")</f>
        <v>94.999999999999986</v>
      </c>
      <c r="P535">
        <f t="shared" ref="P535:P537" si="2426">IF(K535&lt;&gt;"",(E535+E536)*K535/2,E535*5/2)</f>
        <v>2.5</v>
      </c>
      <c r="Q535" s="7">
        <f t="shared" ref="Q535:Q537" si="2427">IF(K535&lt;&gt;"",(E536-E535)*K535/LN((E536+0.000001)/(E535+0.000001)),-5*(E535-0.000001)/(LN(1/E535)-13.8155))</f>
        <v>0.36191198291773735</v>
      </c>
      <c r="R535">
        <f t="shared" ref="R535:R537" si="2428">(E535*L535)</f>
        <v>64.000000000000014</v>
      </c>
      <c r="S535">
        <f t="shared" ref="S535:S537" si="2429">P535+R535</f>
        <v>66.500000000000014</v>
      </c>
      <c r="T535" s="7">
        <f t="shared" ref="T535:T537" si="2430">Q535+R535</f>
        <v>64.361911982917746</v>
      </c>
    </row>
    <row r="536" spans="1:20" x14ac:dyDescent="0.2">
      <c r="B536" s="61">
        <v>45593</v>
      </c>
      <c r="C536" s="72">
        <v>1421</v>
      </c>
      <c r="D536" s="21"/>
      <c r="E536" s="4">
        <v>0.01</v>
      </c>
      <c r="F536" s="4">
        <v>1501</v>
      </c>
      <c r="G536" s="6">
        <f t="shared" si="2418"/>
        <v>0.62569444444444444</v>
      </c>
      <c r="H536" s="4">
        <v>1512</v>
      </c>
      <c r="I536" s="1">
        <f t="shared" si="2419"/>
        <v>0.6333333333333333</v>
      </c>
      <c r="J536" s="1" t="str">
        <f t="shared" si="2420"/>
        <v/>
      </c>
      <c r="K536">
        <f t="shared" si="2421"/>
        <v>16.99999999999994</v>
      </c>
      <c r="L536">
        <f t="shared" si="2422"/>
        <v>10.999999999999961</v>
      </c>
      <c r="M536">
        <f t="shared" si="2423"/>
        <v>1</v>
      </c>
      <c r="N536">
        <f t="shared" ca="1" si="2424"/>
        <v>1421</v>
      </c>
      <c r="O536" t="str">
        <f t="shared" si="2425"/>
        <v/>
      </c>
      <c r="P536">
        <f t="shared" si="2426"/>
        <v>7.7349999999999728</v>
      </c>
      <c r="Q536" s="7">
        <f t="shared" si="2427"/>
        <v>3.3624383250570631</v>
      </c>
      <c r="R536">
        <f t="shared" si="2428"/>
        <v>0.10999999999999961</v>
      </c>
      <c r="S536">
        <f t="shared" si="2429"/>
        <v>7.8449999999999722</v>
      </c>
      <c r="T536" s="7">
        <f t="shared" si="2430"/>
        <v>3.4724383250570625</v>
      </c>
    </row>
    <row r="537" spans="1:20" x14ac:dyDescent="0.2">
      <c r="B537" s="61"/>
      <c r="D537" s="65"/>
      <c r="E537" s="4">
        <v>0.9</v>
      </c>
      <c r="F537" s="4">
        <v>1529</v>
      </c>
      <c r="G537" s="6">
        <f t="shared" si="2418"/>
        <v>0.64513888888888882</v>
      </c>
      <c r="H537" s="4">
        <v>1534</v>
      </c>
      <c r="I537" s="1">
        <f t="shared" si="2419"/>
        <v>0.64861111111111114</v>
      </c>
      <c r="J537" s="1" t="str">
        <f t="shared" si="2420"/>
        <v/>
      </c>
      <c r="K537">
        <f t="shared" si="2421"/>
        <v>20.999999999999925</v>
      </c>
      <c r="L537">
        <f t="shared" si="2422"/>
        <v>5.0000000000001421</v>
      </c>
      <c r="M537">
        <f t="shared" si="2423"/>
        <v>2</v>
      </c>
      <c r="N537">
        <f t="shared" ca="1" si="2424"/>
        <v>1421</v>
      </c>
      <c r="O537" t="str">
        <f t="shared" si="2425"/>
        <v/>
      </c>
      <c r="P537">
        <f t="shared" si="2426"/>
        <v>9.5339999999999669</v>
      </c>
      <c r="Q537" s="7">
        <f t="shared" si="2427"/>
        <v>3.966266542621204</v>
      </c>
      <c r="R537">
        <f t="shared" si="2428"/>
        <v>4.5000000000001279</v>
      </c>
      <c r="S537">
        <f t="shared" si="2429"/>
        <v>14.034000000000095</v>
      </c>
      <c r="T537" s="7">
        <f t="shared" si="2430"/>
        <v>8.4662665426213319</v>
      </c>
    </row>
    <row r="538" spans="1:20" x14ac:dyDescent="0.2">
      <c r="B538" s="61"/>
      <c r="D538" s="65"/>
      <c r="E538" s="4">
        <v>8.0000000000000002E-3</v>
      </c>
      <c r="F538" s="4">
        <v>1555</v>
      </c>
      <c r="G538" s="6">
        <f t="shared" ref="G538:G539" si="2431">VALUE(CONCATENATE(LEFT(F538,LEN(F538)-2),":",RIGHT(F538,2)))</f>
        <v>0.66319444444444442</v>
      </c>
      <c r="H538" s="4">
        <v>1559</v>
      </c>
      <c r="I538" s="1">
        <f t="shared" ref="I538:I539" si="2432">VALUE(CONCATENATE(LEFT(H538,LEN(H538)-2),":",RIGHT(H538,2)))</f>
        <v>0.66597222222222219</v>
      </c>
      <c r="J538" s="1">
        <f t="shared" ref="J538:J539" si="2433">IF(OR(B539&lt;&gt;"",E539=""),I538+TIME(0,5,0),"")</f>
        <v>0.6694444444444444</v>
      </c>
      <c r="K538" t="str">
        <f t="shared" ref="K538:K539" si="2434">IF(AND(OR(AND(B538&lt;&gt;"",B539=""),AND(B538="",B539="")),E539&lt;&gt;""),(G539-I538)*1440,"")</f>
        <v/>
      </c>
      <c r="L538">
        <f t="shared" ref="L538:L539" si="2435">(I538-G538)*1440</f>
        <v>3.9999999999999858</v>
      </c>
      <c r="M538">
        <f t="shared" ref="M538:M539" si="2436">IF(B538&lt;&gt;"",1,M537+1)</f>
        <v>3</v>
      </c>
      <c r="N538">
        <f t="shared" ref="N538:N539" ca="1" si="2437">OFFSET(C538,-M538+1,0)</f>
        <v>1421</v>
      </c>
      <c r="O538">
        <f t="shared" ref="O538:O539" ca="1" si="2438">IF(J538&lt;&gt;"",(J538-VALUE(CONCATENATE(LEFT(N538,LEN(N538)-2),":",RIGHT(N538,2))))*1440,"")</f>
        <v>102.99999999999996</v>
      </c>
      <c r="P538">
        <f t="shared" ref="P538:P539" si="2439">IF(K538&lt;&gt;"",(E538+E539)*K538/2,E538*5/2)</f>
        <v>0.02</v>
      </c>
      <c r="Q538" s="7">
        <f t="shared" ref="Q538:Q539" si="2440">IF(K538&lt;&gt;"",(E539-E538)*K538/LN((E539+0.000001)/(E538+0.000001)),-5*(E538-0.000001)/(LN(1/E538)-13.8155))</f>
        <v>4.4502248902978277E-3</v>
      </c>
      <c r="R538">
        <f t="shared" ref="R538:R539" si="2441">(E538*L538)</f>
        <v>3.199999999999989E-2</v>
      </c>
      <c r="S538">
        <f t="shared" ref="S538:S539" si="2442">P538+R538</f>
        <v>5.1999999999999894E-2</v>
      </c>
      <c r="T538" s="7">
        <f t="shared" ref="T538:T539" si="2443">Q538+R538</f>
        <v>3.6450224890297714E-2</v>
      </c>
    </row>
    <row r="539" spans="1:20" x14ac:dyDescent="0.2">
      <c r="A539">
        <v>1</v>
      </c>
      <c r="B539" s="61">
        <v>45594</v>
      </c>
      <c r="C539">
        <v>928</v>
      </c>
      <c r="D539" s="79">
        <v>3</v>
      </c>
      <c r="E539" s="4">
        <v>0.01</v>
      </c>
      <c r="F539" s="4">
        <v>1000</v>
      </c>
      <c r="G539" s="6">
        <f t="shared" si="2431"/>
        <v>0.41666666666666669</v>
      </c>
      <c r="H539" s="4">
        <v>1012</v>
      </c>
      <c r="I539" s="1">
        <f t="shared" si="2432"/>
        <v>0.42499999999999999</v>
      </c>
      <c r="J539" s="1" t="str">
        <f t="shared" si="2433"/>
        <v/>
      </c>
      <c r="K539">
        <f t="shared" si="2434"/>
        <v>14.00000000000003</v>
      </c>
      <c r="L539">
        <f t="shared" si="2435"/>
        <v>11.999999999999957</v>
      </c>
      <c r="M539">
        <f t="shared" si="2436"/>
        <v>1</v>
      </c>
      <c r="N539">
        <f t="shared" ca="1" si="2437"/>
        <v>928</v>
      </c>
      <c r="O539" t="str">
        <f t="shared" si="2438"/>
        <v/>
      </c>
      <c r="P539">
        <f t="shared" si="2439"/>
        <v>105.07000000000022</v>
      </c>
      <c r="Q539" s="7">
        <f t="shared" si="2440"/>
        <v>28.696368558884725</v>
      </c>
      <c r="R539">
        <f t="shared" si="2441"/>
        <v>0.11999999999999958</v>
      </c>
      <c r="S539">
        <f t="shared" si="2442"/>
        <v>105.19000000000023</v>
      </c>
      <c r="T539" s="7">
        <f t="shared" si="2443"/>
        <v>28.816368558884726</v>
      </c>
    </row>
    <row r="540" spans="1:20" x14ac:dyDescent="0.2">
      <c r="B540" s="61"/>
      <c r="D540" s="65"/>
      <c r="E540" s="4">
        <v>15</v>
      </c>
      <c r="F540" s="4">
        <v>1026</v>
      </c>
      <c r="G540" s="6">
        <f t="shared" ref="G540:G541" si="2444">VALUE(CONCATENATE(LEFT(F540,LEN(F540)-2),":",RIGHT(F540,2)))</f>
        <v>0.43472222222222223</v>
      </c>
      <c r="H540" s="4">
        <v>1034</v>
      </c>
      <c r="I540" s="1">
        <f t="shared" ref="I540:I541" si="2445">VALUE(CONCATENATE(LEFT(H540,LEN(H540)-2),":",RIGHT(H540,2)))</f>
        <v>0.44027777777777777</v>
      </c>
      <c r="J540" s="1" t="str">
        <f t="shared" ref="J540:J541" si="2446">IF(OR(B541&lt;&gt;"",E541=""),I540+TIME(0,5,0),"")</f>
        <v/>
      </c>
      <c r="K540">
        <f t="shared" ref="K540:K541" si="2447">IF(AND(OR(AND(B540&lt;&gt;"",B541=""),AND(B540="",B541="")),E541&lt;&gt;""),(G541-I540)*1440,"")</f>
        <v>12.000000000000037</v>
      </c>
      <c r="L540">
        <f t="shared" ref="L540:L541" si="2448">(I540-G540)*1440</f>
        <v>7.9999999999999716</v>
      </c>
      <c r="M540">
        <f t="shared" ref="M540:M541" si="2449">IF(B540&lt;&gt;"",1,M539+1)</f>
        <v>2</v>
      </c>
      <c r="N540">
        <f t="shared" ref="N540:N541" ca="1" si="2450">OFFSET(C540,-M540+1,0)</f>
        <v>928</v>
      </c>
      <c r="O540" t="str">
        <f t="shared" ref="O540:O541" si="2451">IF(J540&lt;&gt;"",(J540-VALUE(CONCATENATE(LEFT(N540,LEN(N540)-2),":",RIGHT(N540,2))))*1440,"")</f>
        <v/>
      </c>
      <c r="P540">
        <f t="shared" ref="P540:P541" si="2452">IF(K540&lt;&gt;"",(E540+E541)*K540/2,E540*5/2)</f>
        <v>1290.0000000000041</v>
      </c>
      <c r="Q540" s="7">
        <f t="shared" ref="Q540:Q541" si="2453">IF(K540&lt;&gt;"",(E541-E540)*K540/LN((E541+0.000001)/(E540+0.000001)),-5*(E540-0.000001)/(LN(1/E540)-13.8155))</f>
        <v>857.05447008189196</v>
      </c>
      <c r="R540">
        <f t="shared" ref="R540:R541" si="2454">(E540*L540)</f>
        <v>119.99999999999957</v>
      </c>
      <c r="S540">
        <f t="shared" ref="S540:S541" si="2455">P540+R540</f>
        <v>1410.0000000000036</v>
      </c>
      <c r="T540" s="7">
        <f t="shared" ref="T540:T541" si="2456">Q540+R540</f>
        <v>977.05447008189151</v>
      </c>
    </row>
    <row r="541" spans="1:20" x14ac:dyDescent="0.2">
      <c r="B541" s="61"/>
      <c r="D541" s="65"/>
      <c r="E541" s="4">
        <v>200</v>
      </c>
      <c r="F541" s="4">
        <v>1046</v>
      </c>
      <c r="G541" s="6">
        <f t="shared" si="2444"/>
        <v>0.44861111111111113</v>
      </c>
      <c r="H541" s="4">
        <v>1059</v>
      </c>
      <c r="I541" s="1">
        <f t="shared" si="2445"/>
        <v>0.45763888888888887</v>
      </c>
      <c r="J541" s="1" t="str">
        <f t="shared" si="2446"/>
        <v/>
      </c>
      <c r="K541">
        <f t="shared" si="2447"/>
        <v>8.999999999999968</v>
      </c>
      <c r="L541">
        <f t="shared" si="2448"/>
        <v>12.999999999999954</v>
      </c>
      <c r="M541">
        <f t="shared" si="2449"/>
        <v>3</v>
      </c>
      <c r="N541">
        <f t="shared" ca="1" si="2450"/>
        <v>928</v>
      </c>
      <c r="O541" t="str">
        <f t="shared" si="2451"/>
        <v/>
      </c>
      <c r="P541">
        <f t="shared" si="2452"/>
        <v>998.99999999999648</v>
      </c>
      <c r="Q541" s="7">
        <f t="shared" si="2453"/>
        <v>725.78183160978631</v>
      </c>
      <c r="R541">
        <f t="shared" si="2454"/>
        <v>2599.9999999999909</v>
      </c>
      <c r="S541">
        <f t="shared" si="2455"/>
        <v>3598.9999999999873</v>
      </c>
      <c r="T541" s="7">
        <f t="shared" si="2456"/>
        <v>3325.7818316097773</v>
      </c>
    </row>
    <row r="542" spans="1:20" x14ac:dyDescent="0.2">
      <c r="B542" s="61"/>
      <c r="D542" s="65"/>
      <c r="E542" s="4">
        <v>22</v>
      </c>
      <c r="F542" s="4">
        <v>1108</v>
      </c>
      <c r="G542" s="6">
        <f t="shared" ref="G542:G543" si="2457">VALUE(CONCATENATE(LEFT(F542,LEN(F542)-2),":",RIGHT(F542,2)))</f>
        <v>0.46388888888888885</v>
      </c>
      <c r="H542" s="4">
        <v>1117</v>
      </c>
      <c r="I542" s="1">
        <f t="shared" ref="I542:I543" si="2458">VALUE(CONCATENATE(LEFT(H542,LEN(H542)-2),":",RIGHT(H542,2)))</f>
        <v>0.47013888888888888</v>
      </c>
      <c r="J542" s="1">
        <f t="shared" ref="J542:J543" si="2459">IF(OR(B543&lt;&gt;"",E543=""),I542+TIME(0,5,0),"")</f>
        <v>0.47361111111111109</v>
      </c>
      <c r="K542" t="str">
        <f t="shared" ref="K542:K543" si="2460">IF(AND(OR(AND(B542&lt;&gt;"",B543=""),AND(B542="",B543="")),E543&lt;&gt;""),(G543-I542)*1440,"")</f>
        <v/>
      </c>
      <c r="L542">
        <f t="shared" ref="L542:L543" si="2461">(I542-G542)*1440</f>
        <v>9.000000000000048</v>
      </c>
      <c r="M542">
        <f t="shared" ref="M542:M543" si="2462">IF(B542&lt;&gt;"",1,M541+1)</f>
        <v>4</v>
      </c>
      <c r="N542">
        <f t="shared" ref="N542:N543" ca="1" si="2463">OFFSET(C542,-M542+1,0)</f>
        <v>928</v>
      </c>
      <c r="O542">
        <f t="shared" ref="O542:O543" ca="1" si="2464">IF(J542&lt;&gt;"",(J542-VALUE(CONCATENATE(LEFT(N542,LEN(N542)-2),":",RIGHT(N542,2))))*1440,"")</f>
        <v>114</v>
      </c>
      <c r="P542">
        <f t="shared" ref="P542:P543" si="2465">IF(K542&lt;&gt;"",(E542+E543)*K542/2,E542*5/2)</f>
        <v>55</v>
      </c>
      <c r="Q542" s="7">
        <f t="shared" ref="Q542:Q543" si="2466">IF(K542&lt;&gt;"",(E543-E542)*K542/LN((E543+0.000001)/(E542+0.000001)),-5*(E542-0.000001)/(LN(1/E542)-13.8155))</f>
        <v>6.506356654736912</v>
      </c>
      <c r="R542">
        <f t="shared" ref="R542:R543" si="2467">(E542*L542)</f>
        <v>198.00000000000105</v>
      </c>
      <c r="S542">
        <f t="shared" ref="S542:S543" si="2468">P542+R542</f>
        <v>253.00000000000105</v>
      </c>
      <c r="T542" s="7">
        <f t="shared" ref="T542:T543" si="2469">Q542+R542</f>
        <v>204.50635665473797</v>
      </c>
    </row>
    <row r="543" spans="1:20" x14ac:dyDescent="0.2">
      <c r="B543" s="61">
        <v>45594</v>
      </c>
      <c r="C543">
        <v>1348</v>
      </c>
      <c r="D543" s="79"/>
      <c r="E543" s="4">
        <v>0.01</v>
      </c>
      <c r="F543" s="4">
        <v>1425</v>
      </c>
      <c r="G543" s="6">
        <f t="shared" si="2457"/>
        <v>0.60069444444444442</v>
      </c>
      <c r="H543" s="4">
        <v>1433</v>
      </c>
      <c r="I543" s="1">
        <f t="shared" si="2458"/>
        <v>0.60625000000000007</v>
      </c>
      <c r="J543" s="1" t="str">
        <f t="shared" si="2459"/>
        <v/>
      </c>
      <c r="K543">
        <f t="shared" si="2460"/>
        <v>13.99999999999995</v>
      </c>
      <c r="L543">
        <f t="shared" si="2461"/>
        <v>8.0000000000001315</v>
      </c>
      <c r="M543">
        <f t="shared" si="2462"/>
        <v>1</v>
      </c>
      <c r="N543">
        <f t="shared" ca="1" si="2463"/>
        <v>1348</v>
      </c>
      <c r="O543" t="str">
        <f t="shared" si="2464"/>
        <v/>
      </c>
      <c r="P543">
        <f t="shared" si="2465"/>
        <v>91.069999999999681</v>
      </c>
      <c r="Q543" s="7">
        <f t="shared" si="2466"/>
        <v>25.363947311448904</v>
      </c>
      <c r="R543">
        <f t="shared" si="2467"/>
        <v>8.000000000000132E-2</v>
      </c>
      <c r="S543">
        <f t="shared" si="2468"/>
        <v>91.149999999999679</v>
      </c>
      <c r="T543" s="7">
        <f t="shared" si="2469"/>
        <v>25.443947311448905</v>
      </c>
    </row>
    <row r="544" spans="1:20" x14ac:dyDescent="0.2">
      <c r="B544" s="61"/>
      <c r="D544" s="21"/>
      <c r="E544" s="4">
        <v>13</v>
      </c>
      <c r="F544" s="4">
        <v>1447</v>
      </c>
      <c r="G544" s="6">
        <f t="shared" ref="G544:G546" si="2470">VALUE(CONCATENATE(LEFT(F544,LEN(F544)-2),":",RIGHT(F544,2)))</f>
        <v>0.61597222222222225</v>
      </c>
      <c r="H544" s="4">
        <v>1456</v>
      </c>
      <c r="I544" s="1">
        <f t="shared" ref="I544:I546" si="2471">VALUE(CONCATENATE(LEFT(H544,LEN(H544)-2),":",RIGHT(H544,2)))</f>
        <v>0.62222222222222223</v>
      </c>
      <c r="J544" s="1" t="str">
        <f t="shared" ref="J544:J546" si="2472">IF(OR(B545&lt;&gt;"",E545=""),I544+TIME(0,5,0),"")</f>
        <v/>
      </c>
      <c r="K544">
        <f t="shared" ref="K544:K546" si="2473">IF(AND(OR(AND(B544&lt;&gt;"",B545=""),AND(B544="",B545="")),E545&lt;&gt;""),(G545-I544)*1440,"")</f>
        <v>5.9999999999999787</v>
      </c>
      <c r="L544">
        <f t="shared" ref="L544:L546" si="2474">(I544-G544)*1440</f>
        <v>8.999999999999968</v>
      </c>
      <c r="M544">
        <f t="shared" ref="M544:M546" si="2475">IF(B544&lt;&gt;"",1,M543+1)</f>
        <v>2</v>
      </c>
      <c r="N544">
        <f t="shared" ref="N544:N546" ca="1" si="2476">OFFSET(C544,-M544+1,0)</f>
        <v>1348</v>
      </c>
      <c r="O544" t="str">
        <f t="shared" ref="O544:O546" si="2477">IF(J544&lt;&gt;"",(J544-VALUE(CONCATENATE(LEFT(N544,LEN(N544)-2),":",RIGHT(N544,2))))*1440,"")</f>
        <v/>
      </c>
      <c r="P544">
        <f t="shared" ref="P544:P546" si="2478">IF(K544&lt;&gt;"",(E544+E545)*K544/2,E544*5/2)</f>
        <v>137.99999999999952</v>
      </c>
      <c r="Q544" s="7">
        <f t="shared" ref="Q544:Q546" si="2479">IF(K544&lt;&gt;"",(E545-E544)*K544/LN((E545+0.000001)/(E544+0.000001)),-5*(E544-0.000001)/(LN(1/E544)-13.8155))</f>
        <v>128.81643410956488</v>
      </c>
      <c r="R544">
        <f t="shared" ref="R544:R546" si="2480">(E544*L544)</f>
        <v>116.99999999999959</v>
      </c>
      <c r="S544">
        <f t="shared" ref="S544:S546" si="2481">P544+R544</f>
        <v>254.99999999999909</v>
      </c>
      <c r="T544" s="7">
        <f t="shared" ref="T544:T546" si="2482">Q544+R544</f>
        <v>245.81643410956445</v>
      </c>
    </row>
    <row r="545" spans="1:20" x14ac:dyDescent="0.2">
      <c r="B545" s="11"/>
      <c r="D545" s="21"/>
      <c r="E545" s="4">
        <v>33</v>
      </c>
      <c r="F545" s="4">
        <v>1502</v>
      </c>
      <c r="G545" s="6">
        <f t="shared" si="2470"/>
        <v>0.62638888888888888</v>
      </c>
      <c r="H545" s="4">
        <v>1511</v>
      </c>
      <c r="I545" s="1">
        <f t="shared" si="2471"/>
        <v>0.63263888888888886</v>
      </c>
      <c r="J545" s="1" t="str">
        <f t="shared" si="2472"/>
        <v/>
      </c>
      <c r="K545">
        <f t="shared" si="2473"/>
        <v>9.0000000000001279</v>
      </c>
      <c r="L545">
        <f t="shared" si="2474"/>
        <v>8.999999999999968</v>
      </c>
      <c r="M545">
        <f t="shared" si="2475"/>
        <v>3</v>
      </c>
      <c r="N545">
        <f t="shared" ca="1" si="2476"/>
        <v>1348</v>
      </c>
      <c r="O545" t="str">
        <f t="shared" si="2477"/>
        <v/>
      </c>
      <c r="P545">
        <f t="shared" si="2478"/>
        <v>175.5000000000025</v>
      </c>
      <c r="Q545" s="7">
        <f t="shared" si="2479"/>
        <v>142.54306577262119</v>
      </c>
      <c r="R545">
        <f t="shared" si="2480"/>
        <v>296.99999999999892</v>
      </c>
      <c r="S545">
        <f t="shared" si="2481"/>
        <v>472.50000000000142</v>
      </c>
      <c r="T545" s="7">
        <f t="shared" si="2482"/>
        <v>439.54306577262014</v>
      </c>
    </row>
    <row r="546" spans="1:20" x14ac:dyDescent="0.2">
      <c r="B546" s="61"/>
      <c r="D546" s="65"/>
      <c r="E546" s="4">
        <v>6</v>
      </c>
      <c r="F546" s="4">
        <v>1520</v>
      </c>
      <c r="G546" s="6">
        <f t="shared" si="2470"/>
        <v>0.63888888888888895</v>
      </c>
      <c r="H546" s="4">
        <v>1526</v>
      </c>
      <c r="I546" s="1">
        <f t="shared" si="2471"/>
        <v>0.6430555555555556</v>
      </c>
      <c r="J546" s="1" t="str">
        <f t="shared" si="2472"/>
        <v/>
      </c>
      <c r="K546">
        <f t="shared" si="2473"/>
        <v>22.999999999999918</v>
      </c>
      <c r="L546">
        <f t="shared" si="2474"/>
        <v>5.9999999999999787</v>
      </c>
      <c r="M546">
        <f t="shared" si="2475"/>
        <v>4</v>
      </c>
      <c r="N546">
        <f t="shared" ca="1" si="2476"/>
        <v>1348</v>
      </c>
      <c r="O546" t="str">
        <f t="shared" si="2477"/>
        <v/>
      </c>
      <c r="P546">
        <f t="shared" si="2478"/>
        <v>69.747499999999761</v>
      </c>
      <c r="Q546" s="7">
        <f t="shared" si="2479"/>
        <v>30.166102439499291</v>
      </c>
      <c r="R546">
        <f t="shared" si="2480"/>
        <v>35.999999999999872</v>
      </c>
      <c r="S546">
        <f t="shared" si="2481"/>
        <v>105.74749999999963</v>
      </c>
      <c r="T546" s="7">
        <f t="shared" si="2482"/>
        <v>66.166102439499156</v>
      </c>
    </row>
    <row r="547" spans="1:20" x14ac:dyDescent="0.2">
      <c r="B547" s="61"/>
      <c r="D547" s="21"/>
      <c r="E547" s="4">
        <v>6.5000000000000002E-2</v>
      </c>
      <c r="F547" s="4">
        <v>1549</v>
      </c>
      <c r="G547" s="6">
        <f t="shared" ref="G547:G548" si="2483">VALUE(CONCATENATE(LEFT(F547,LEN(F547)-2),":",RIGHT(F547,2)))</f>
        <v>0.65902777777777777</v>
      </c>
      <c r="H547" s="4">
        <v>1555</v>
      </c>
      <c r="I547" s="1">
        <f t="shared" ref="I547:I548" si="2484">VALUE(CONCATENATE(LEFT(H547,LEN(H547)-2),":",RIGHT(H547,2)))</f>
        <v>0.66319444444444442</v>
      </c>
      <c r="J547" s="1">
        <f t="shared" ref="J547:J548" si="2485">IF(OR(B548&lt;&gt;"",E548=""),I547+TIME(0,5,0),"")</f>
        <v>0.66666666666666663</v>
      </c>
      <c r="K547" t="str">
        <f t="shared" ref="K547:K548" si="2486">IF(AND(OR(AND(B547&lt;&gt;"",B548=""),AND(B547="",B548="")),E548&lt;&gt;""),(G548-I547)*1440,"")</f>
        <v/>
      </c>
      <c r="L547">
        <f t="shared" ref="L547:L548" si="2487">(I547-G547)*1440</f>
        <v>5.9999999999999787</v>
      </c>
      <c r="M547">
        <f t="shared" ref="M547:M548" si="2488">IF(B547&lt;&gt;"",1,M546+1)</f>
        <v>5</v>
      </c>
      <c r="N547">
        <f t="shared" ref="N547:N548" ca="1" si="2489">OFFSET(C547,-M547+1,0)</f>
        <v>1348</v>
      </c>
      <c r="O547">
        <f t="shared" ref="O547:O548" ca="1" si="2490">IF(J547&lt;&gt;"",(J547-VALUE(CONCATENATE(LEFT(N547,LEN(N547)-2),":",RIGHT(N547,2))))*1440,"")</f>
        <v>131.99999999999986</v>
      </c>
      <c r="P547">
        <f t="shared" ref="P547:P548" si="2491">IF(K547&lt;&gt;"",(E547+E548)*K547/2,E547*5/2)</f>
        <v>0.16250000000000001</v>
      </c>
      <c r="Q547" s="7">
        <f t="shared" ref="Q547:Q548" si="2492">IF(K547&lt;&gt;"",(E548-E547)*K547/LN((E548+0.000001)/(E547+0.000001)),-5*(E547-0.000001)/(LN(1/E547)-13.8155))</f>
        <v>2.9326035844589388E-2</v>
      </c>
      <c r="R547">
        <f t="shared" ref="R547:R548" si="2493">(E547*L547)</f>
        <v>0.38999999999999863</v>
      </c>
      <c r="S547">
        <f t="shared" ref="S547:S548" si="2494">P547+R547</f>
        <v>0.55249999999999866</v>
      </c>
      <c r="T547" s="7">
        <f t="shared" ref="T547:T548" si="2495">Q547+R547</f>
        <v>0.419326035844588</v>
      </c>
    </row>
    <row r="548" spans="1:20" x14ac:dyDescent="0.2">
      <c r="A548">
        <v>1</v>
      </c>
      <c r="B548" s="61">
        <v>45595</v>
      </c>
      <c r="C548">
        <v>938</v>
      </c>
      <c r="D548" s="79">
        <v>3</v>
      </c>
      <c r="E548" s="4">
        <v>0.01</v>
      </c>
      <c r="F548" s="4">
        <v>1010</v>
      </c>
      <c r="G548" s="6">
        <f t="shared" si="2483"/>
        <v>0.4236111111111111</v>
      </c>
      <c r="H548" s="4">
        <v>1025</v>
      </c>
      <c r="I548" s="1">
        <f t="shared" si="2484"/>
        <v>0.43402777777777773</v>
      </c>
      <c r="J548" s="1" t="str">
        <f t="shared" si="2485"/>
        <v/>
      </c>
      <c r="K548">
        <f t="shared" si="2486"/>
        <v>14.00000000000011</v>
      </c>
      <c r="L548">
        <f t="shared" si="2487"/>
        <v>14.999999999999947</v>
      </c>
      <c r="M548">
        <f t="shared" si="2488"/>
        <v>1</v>
      </c>
      <c r="N548">
        <f t="shared" ca="1" si="2489"/>
        <v>938</v>
      </c>
      <c r="O548" t="str">
        <f t="shared" si="2490"/>
        <v/>
      </c>
      <c r="P548">
        <f t="shared" si="2491"/>
        <v>70.070000000000547</v>
      </c>
      <c r="Q548" s="7">
        <f t="shared" si="2492"/>
        <v>20.247101545384449</v>
      </c>
      <c r="R548">
        <f t="shared" si="2493"/>
        <v>0.14999999999999947</v>
      </c>
      <c r="S548">
        <f t="shared" si="2494"/>
        <v>70.220000000000553</v>
      </c>
      <c r="T548" s="7">
        <f t="shared" si="2495"/>
        <v>20.397101545384448</v>
      </c>
    </row>
    <row r="549" spans="1:20" x14ac:dyDescent="0.2">
      <c r="B549" s="11"/>
      <c r="D549" s="21"/>
      <c r="E549" s="4">
        <v>10</v>
      </c>
      <c r="F549" s="4">
        <v>1039</v>
      </c>
      <c r="G549" s="6">
        <f t="shared" ref="G549:G554" si="2496">VALUE(CONCATENATE(LEFT(F549,LEN(F549)-2),":",RIGHT(F549,2)))</f>
        <v>0.44375000000000003</v>
      </c>
      <c r="H549" s="4">
        <v>1106</v>
      </c>
      <c r="I549" s="1">
        <f t="shared" ref="I549:I554" si="2497">VALUE(CONCATENATE(LEFT(H549,LEN(H549)-2),":",RIGHT(H549,2)))</f>
        <v>0.46249999999999997</v>
      </c>
      <c r="J549" s="1" t="str">
        <f t="shared" ref="J549:J554" si="2498">IF(OR(B550&lt;&gt;"",E550=""),I549+TIME(0,5,0),"")</f>
        <v/>
      </c>
      <c r="K549">
        <f t="shared" ref="K549:K554" si="2499">IF(AND(OR(AND(B549&lt;&gt;"",B550=""),AND(B549="",B550="")),E550&lt;&gt;""),(G550-I549)*1440,"")</f>
        <v>10.000000000000124</v>
      </c>
      <c r="L549">
        <f t="shared" ref="L549:L554" si="2500">(I549-G549)*1440</f>
        <v>26.999999999999904</v>
      </c>
      <c r="M549">
        <f t="shared" ref="M549:M554" si="2501">IF(B549&lt;&gt;"",1,M548+1)</f>
        <v>2</v>
      </c>
      <c r="N549">
        <f t="shared" ref="N549:N554" ca="1" si="2502">OFFSET(C549,-M549+1,0)</f>
        <v>938</v>
      </c>
      <c r="O549" t="str">
        <f t="shared" ref="O549:O554" si="2503">IF(J549&lt;&gt;"",(J549-VALUE(CONCATENATE(LEFT(N549,LEN(N549)-2),":",RIGHT(N549,2))))*1440,"")</f>
        <v/>
      </c>
      <c r="P549">
        <f t="shared" ref="P549:P554" si="2504">IF(K549&lt;&gt;"",(E549+E550)*K549/2,E549*5/2)</f>
        <v>54.000000000000675</v>
      </c>
      <c r="Q549" s="7">
        <f t="shared" ref="Q549:Q554" si="2505">IF(K549&lt;&gt;"",(E550-E549)*K549/LN((E550+0.000001)/(E549+0.000001)),-5*(E549-0.000001)/(LN(1/E549)-13.8155))</f>
        <v>36.42514887583696</v>
      </c>
      <c r="R549">
        <f t="shared" ref="R549:R554" si="2506">(E549*L549)</f>
        <v>269.99999999999903</v>
      </c>
      <c r="S549">
        <f t="shared" ref="S549:S554" si="2507">P549+R549</f>
        <v>323.99999999999972</v>
      </c>
      <c r="T549" s="7">
        <f t="shared" ref="T549:T554" si="2508">Q549+R549</f>
        <v>306.42514887583599</v>
      </c>
    </row>
    <row r="550" spans="1:20" x14ac:dyDescent="0.2">
      <c r="B550" s="61"/>
      <c r="D550" s="21"/>
      <c r="E550" s="4">
        <v>0.8</v>
      </c>
      <c r="F550" s="4">
        <v>1116</v>
      </c>
      <c r="G550" s="6">
        <f t="shared" si="2496"/>
        <v>0.4694444444444445</v>
      </c>
      <c r="H550" s="4">
        <v>1124</v>
      </c>
      <c r="I550" s="1">
        <f t="shared" si="2497"/>
        <v>0.47500000000000003</v>
      </c>
      <c r="J550" s="1" t="str">
        <f t="shared" si="2498"/>
        <v/>
      </c>
      <c r="K550">
        <f t="shared" si="2499"/>
        <v>11.999999999999957</v>
      </c>
      <c r="L550">
        <f t="shared" si="2500"/>
        <v>7.9999999999999716</v>
      </c>
      <c r="M550">
        <f t="shared" si="2501"/>
        <v>3</v>
      </c>
      <c r="N550">
        <f t="shared" ca="1" si="2502"/>
        <v>938</v>
      </c>
      <c r="O550" t="str">
        <f t="shared" si="2503"/>
        <v/>
      </c>
      <c r="P550">
        <f t="shared" si="2504"/>
        <v>244.7999999999991</v>
      </c>
      <c r="Q550" s="7">
        <f t="shared" si="2505"/>
        <v>120.24472929913549</v>
      </c>
      <c r="R550">
        <f t="shared" si="2506"/>
        <v>6.3999999999999773</v>
      </c>
      <c r="S550">
        <f t="shared" si="2507"/>
        <v>251.19999999999908</v>
      </c>
      <c r="T550" s="7">
        <f t="shared" si="2508"/>
        <v>126.64472929913546</v>
      </c>
    </row>
    <row r="551" spans="1:20" x14ac:dyDescent="0.2">
      <c r="B551" s="61"/>
      <c r="D551" s="65"/>
      <c r="E551" s="4">
        <v>40</v>
      </c>
      <c r="F551" s="4">
        <v>1136</v>
      </c>
      <c r="G551" s="6">
        <f t="shared" si="2496"/>
        <v>0.48333333333333334</v>
      </c>
      <c r="H551" s="4">
        <v>1145</v>
      </c>
      <c r="I551" s="1">
        <f t="shared" si="2497"/>
        <v>0.48958333333333331</v>
      </c>
      <c r="J551" s="1" t="str">
        <f t="shared" si="2498"/>
        <v/>
      </c>
      <c r="K551">
        <f t="shared" si="2499"/>
        <v>15.000000000000027</v>
      </c>
      <c r="L551">
        <f t="shared" si="2500"/>
        <v>8.999999999999968</v>
      </c>
      <c r="M551">
        <f t="shared" si="2501"/>
        <v>4</v>
      </c>
      <c r="N551">
        <f t="shared" ca="1" si="2502"/>
        <v>938</v>
      </c>
      <c r="O551" t="str">
        <f t="shared" si="2503"/>
        <v/>
      </c>
      <c r="P551">
        <f t="shared" si="2504"/>
        <v>322.50000000000057</v>
      </c>
      <c r="Q551" s="7">
        <f t="shared" si="2505"/>
        <v>214.26363792442484</v>
      </c>
      <c r="R551">
        <f t="shared" si="2506"/>
        <v>359.99999999999875</v>
      </c>
      <c r="S551">
        <f t="shared" si="2507"/>
        <v>682.49999999999932</v>
      </c>
      <c r="T551" s="7">
        <f t="shared" si="2508"/>
        <v>574.26363792442362</v>
      </c>
    </row>
    <row r="552" spans="1:20" x14ac:dyDescent="0.2">
      <c r="B552" s="61"/>
      <c r="D552" s="21"/>
      <c r="E552" s="4">
        <v>3</v>
      </c>
      <c r="F552" s="4">
        <v>1200</v>
      </c>
      <c r="G552" s="6">
        <f t="shared" si="2496"/>
        <v>0.5</v>
      </c>
      <c r="H552" s="4">
        <v>1207</v>
      </c>
      <c r="I552" s="1">
        <f t="shared" si="2497"/>
        <v>0.50486111111111109</v>
      </c>
      <c r="J552" s="1" t="str">
        <f t="shared" si="2498"/>
        <v/>
      </c>
      <c r="K552">
        <f t="shared" si="2499"/>
        <v>13.99999999999995</v>
      </c>
      <c r="L552">
        <f t="shared" si="2500"/>
        <v>6.9999999999999751</v>
      </c>
      <c r="M552">
        <f t="shared" si="2501"/>
        <v>5</v>
      </c>
      <c r="N552">
        <f t="shared" ca="1" si="2502"/>
        <v>938</v>
      </c>
      <c r="O552" t="str">
        <f t="shared" si="2503"/>
        <v/>
      </c>
      <c r="P552">
        <f t="shared" si="2504"/>
        <v>930.9999999999967</v>
      </c>
      <c r="Q552" s="7">
        <f t="shared" si="2505"/>
        <v>471.75295145358933</v>
      </c>
      <c r="R552">
        <f t="shared" si="2506"/>
        <v>20.999999999999925</v>
      </c>
      <c r="S552">
        <f t="shared" si="2507"/>
        <v>951.99999999999659</v>
      </c>
      <c r="T552" s="7">
        <f t="shared" si="2508"/>
        <v>492.75295145358928</v>
      </c>
    </row>
    <row r="553" spans="1:20" x14ac:dyDescent="0.2">
      <c r="B553" s="11"/>
      <c r="D553" s="21"/>
      <c r="E553" s="4">
        <v>130</v>
      </c>
      <c r="F553" s="4">
        <v>1221</v>
      </c>
      <c r="G553" s="6">
        <f t="shared" si="2496"/>
        <v>0.51458333333333328</v>
      </c>
      <c r="H553" s="4">
        <v>1228</v>
      </c>
      <c r="I553" s="1">
        <f t="shared" si="2497"/>
        <v>0.51944444444444449</v>
      </c>
      <c r="J553" s="1" t="str">
        <f t="shared" si="2498"/>
        <v/>
      </c>
      <c r="K553">
        <f t="shared" si="2499"/>
        <v>10.999999999999961</v>
      </c>
      <c r="L553">
        <f t="shared" si="2500"/>
        <v>7.000000000000135</v>
      </c>
      <c r="M553">
        <f t="shared" si="2501"/>
        <v>6</v>
      </c>
      <c r="N553">
        <f t="shared" ca="1" si="2502"/>
        <v>938</v>
      </c>
      <c r="O553" t="str">
        <f t="shared" si="2503"/>
        <v/>
      </c>
      <c r="P553">
        <f t="shared" si="2504"/>
        <v>797.49999999999716</v>
      </c>
      <c r="Q553" s="7">
        <f t="shared" si="2505"/>
        <v>585.78803477045722</v>
      </c>
      <c r="R553">
        <f t="shared" si="2506"/>
        <v>910.00000000001751</v>
      </c>
      <c r="S553">
        <f t="shared" si="2507"/>
        <v>1707.5000000000146</v>
      </c>
      <c r="T553" s="7">
        <f t="shared" si="2508"/>
        <v>1495.7880347704747</v>
      </c>
    </row>
    <row r="554" spans="1:20" x14ac:dyDescent="0.2">
      <c r="B554" s="61"/>
      <c r="D554" s="65"/>
      <c r="E554" s="4">
        <v>15</v>
      </c>
      <c r="F554" s="4">
        <v>1239</v>
      </c>
      <c r="G554" s="6">
        <f t="shared" si="2496"/>
        <v>0.52708333333333335</v>
      </c>
      <c r="H554" s="4">
        <v>1250</v>
      </c>
      <c r="I554" s="1">
        <f t="shared" si="2497"/>
        <v>0.53472222222222221</v>
      </c>
      <c r="J554" s="1" t="str">
        <f t="shared" si="2498"/>
        <v/>
      </c>
      <c r="K554">
        <f t="shared" si="2499"/>
        <v>11.999999999999957</v>
      </c>
      <c r="L554">
        <f t="shared" si="2500"/>
        <v>10.999999999999961</v>
      </c>
      <c r="M554">
        <f t="shared" si="2501"/>
        <v>7</v>
      </c>
      <c r="N554">
        <f t="shared" ca="1" si="2502"/>
        <v>938</v>
      </c>
      <c r="O554" t="str">
        <f t="shared" si="2503"/>
        <v/>
      </c>
      <c r="P554">
        <f t="shared" si="2504"/>
        <v>1169.9999999999959</v>
      </c>
      <c r="Q554" s="7">
        <f t="shared" si="2505"/>
        <v>796.81063627194942</v>
      </c>
      <c r="R554">
        <f t="shared" si="2506"/>
        <v>164.9999999999994</v>
      </c>
      <c r="S554">
        <f t="shared" si="2507"/>
        <v>1334.9999999999952</v>
      </c>
      <c r="T554" s="7">
        <f t="shared" si="2508"/>
        <v>961.81063627194885</v>
      </c>
    </row>
    <row r="555" spans="1:20" x14ac:dyDescent="0.2">
      <c r="B555" s="61"/>
      <c r="D555" s="21"/>
      <c r="E555" s="4">
        <v>180</v>
      </c>
      <c r="F555" s="4">
        <v>1302</v>
      </c>
      <c r="G555" s="6">
        <f t="shared" ref="G555:G556" si="2509">VALUE(CONCATENATE(LEFT(F555,LEN(F555)-2),":",RIGHT(F555,2)))</f>
        <v>0.54305555555555551</v>
      </c>
      <c r="H555" s="4">
        <v>1325</v>
      </c>
      <c r="I555" s="1">
        <f t="shared" ref="I555:I556" si="2510">VALUE(CONCATENATE(LEFT(H555,LEN(H555)-2),":",RIGHT(H555,2)))</f>
        <v>0.55902777777777779</v>
      </c>
      <c r="J555" s="1" t="str">
        <f t="shared" ref="J555:J556" si="2511">IF(OR(B556&lt;&gt;"",E556=""),I555+TIME(0,5,0),"")</f>
        <v/>
      </c>
      <c r="K555">
        <f t="shared" ref="K555:K556" si="2512">IF(AND(OR(AND(B555&lt;&gt;"",B556=""),AND(B555="",B556="")),E556&lt;&gt;""),(G556-I555)*1440,"")</f>
        <v>10.999999999999961</v>
      </c>
      <c r="L555">
        <f t="shared" ref="L555:L556" si="2513">(I555-G555)*1440</f>
        <v>23.000000000000078</v>
      </c>
      <c r="M555">
        <f t="shared" ref="M555:M556" si="2514">IF(B555&lt;&gt;"",1,M554+1)</f>
        <v>8</v>
      </c>
      <c r="N555">
        <f t="shared" ref="N555:N556" ca="1" si="2515">OFFSET(C555,-M555+1,0)</f>
        <v>938</v>
      </c>
      <c r="O555" t="str">
        <f t="shared" ref="O555:O556" si="2516">IF(J555&lt;&gt;"",(J555-VALUE(CONCATENATE(LEFT(N555,LEN(N555)-2),":",RIGHT(N555,2))))*1440,"")</f>
        <v/>
      </c>
      <c r="P555">
        <f t="shared" ref="P555:P556" si="2517">IF(K555&lt;&gt;"",(E555+E556)*K555/2,E555*5/2)</f>
        <v>1022.9999999999964</v>
      </c>
      <c r="Q555" s="7">
        <f t="shared" ref="Q555:Q556" si="2518">IF(K555&lt;&gt;"",(E556-E555)*K555/LN((E556+0.000001)/(E555+0.000001)),-5*(E555-0.000001)/(LN(1/E555)-13.8155))</f>
        <v>562.74302132055993</v>
      </c>
      <c r="R555">
        <f t="shared" ref="R555:R556" si="2519">(E555*L555)</f>
        <v>4140.0000000000136</v>
      </c>
      <c r="S555">
        <f t="shared" ref="S555:S556" si="2520">P555+R555</f>
        <v>5163.00000000001</v>
      </c>
      <c r="T555" s="7">
        <f t="shared" ref="T555:T556" si="2521">Q555+R555</f>
        <v>4702.7430213205735</v>
      </c>
    </row>
    <row r="556" spans="1:20" x14ac:dyDescent="0.2">
      <c r="B556" s="61"/>
      <c r="D556" s="65"/>
      <c r="E556" s="4">
        <v>6</v>
      </c>
      <c r="F556" s="4">
        <v>1336</v>
      </c>
      <c r="G556" s="6">
        <f t="shared" si="2509"/>
        <v>0.56666666666666665</v>
      </c>
      <c r="H556" s="4">
        <v>1403</v>
      </c>
      <c r="I556" s="1">
        <f t="shared" si="2510"/>
        <v>0.5854166666666667</v>
      </c>
      <c r="J556" s="1" t="str">
        <f t="shared" si="2511"/>
        <v/>
      </c>
      <c r="K556">
        <f t="shared" si="2512"/>
        <v>14.999999999999947</v>
      </c>
      <c r="L556">
        <f t="shared" si="2513"/>
        <v>27.000000000000064</v>
      </c>
      <c r="M556">
        <f t="shared" si="2514"/>
        <v>9</v>
      </c>
      <c r="N556">
        <f t="shared" ca="1" si="2515"/>
        <v>938</v>
      </c>
      <c r="O556" t="str">
        <f t="shared" si="2516"/>
        <v/>
      </c>
      <c r="P556">
        <f t="shared" si="2517"/>
        <v>1094.9999999999961</v>
      </c>
      <c r="Q556" s="7">
        <f t="shared" si="2518"/>
        <v>638.11898141723509</v>
      </c>
      <c r="R556">
        <f t="shared" si="2519"/>
        <v>162.0000000000004</v>
      </c>
      <c r="S556">
        <f t="shared" si="2520"/>
        <v>1256.9999999999966</v>
      </c>
      <c r="T556" s="7">
        <f t="shared" si="2521"/>
        <v>800.11898141723555</v>
      </c>
    </row>
    <row r="557" spans="1:20" x14ac:dyDescent="0.2">
      <c r="B557" s="61"/>
      <c r="D557" s="21"/>
      <c r="E557" s="4">
        <v>140</v>
      </c>
      <c r="F557" s="4">
        <v>1418</v>
      </c>
      <c r="G557" s="6">
        <f t="shared" ref="G557:G559" si="2522">VALUE(CONCATENATE(LEFT(F557,LEN(F557)-2),":",RIGHT(F557,2)))</f>
        <v>0.59583333333333333</v>
      </c>
      <c r="H557" s="4">
        <v>1428</v>
      </c>
      <c r="I557" s="1">
        <f t="shared" ref="I557:I559" si="2523">VALUE(CONCATENATE(LEFT(H557,LEN(H557)-2),":",RIGHT(H557,2)))</f>
        <v>0.60277777777777775</v>
      </c>
      <c r="J557" s="1" t="str">
        <f t="shared" ref="J557:J559" si="2524">IF(OR(B558&lt;&gt;"",E558=""),I557+TIME(0,5,0),"")</f>
        <v/>
      </c>
      <c r="K557">
        <f t="shared" ref="K557:K559" si="2525">IF(AND(OR(AND(B557&lt;&gt;"",B558=""),AND(B557="",B558="")),E558&lt;&gt;""),(G558-I557)*1440,"")</f>
        <v>13.99999999999995</v>
      </c>
      <c r="L557">
        <f t="shared" ref="L557:L559" si="2526">(I557-G557)*1440</f>
        <v>9.9999999999999645</v>
      </c>
      <c r="M557">
        <f t="shared" ref="M557:M559" si="2527">IF(B557&lt;&gt;"",1,M556+1)</f>
        <v>10</v>
      </c>
      <c r="N557">
        <f t="shared" ref="N557:N559" ca="1" si="2528">OFFSET(C557,-M557+1,0)</f>
        <v>938</v>
      </c>
      <c r="O557" t="str">
        <f t="shared" ref="O557:O559" si="2529">IF(J557&lt;&gt;"",(J557-VALUE(CONCATENATE(LEFT(N557,LEN(N557)-2),":",RIGHT(N557,2))))*1440,"")</f>
        <v/>
      </c>
      <c r="P557">
        <f t="shared" ref="P557:P559" si="2530">IF(K557&lt;&gt;"",(E557+E558)*K557/2,E557*5/2)</f>
        <v>1294.9999999999955</v>
      </c>
      <c r="Q557" s="7">
        <f t="shared" ref="Q557:Q559" si="2531">IF(K557&lt;&gt;"",(E558-E557)*K557/LN((E558+0.000001)/(E557+0.000001)),-5*(E557-0.000001)/(LN(1/E557)-13.8155))</f>
        <v>1171.8269012418589</v>
      </c>
      <c r="R557">
        <f t="shared" ref="R557:R559" si="2532">(E557*L557)</f>
        <v>1399.999999999995</v>
      </c>
      <c r="S557">
        <f t="shared" ref="S557:S559" si="2533">P557+R557</f>
        <v>2694.9999999999905</v>
      </c>
      <c r="T557" s="7">
        <f t="shared" ref="T557:T559" si="2534">Q557+R557</f>
        <v>2571.8269012418541</v>
      </c>
    </row>
    <row r="558" spans="1:20" x14ac:dyDescent="0.2">
      <c r="B558" s="61"/>
      <c r="D558" s="65"/>
      <c r="E558" s="4">
        <v>45</v>
      </c>
      <c r="F558" s="4">
        <v>1442</v>
      </c>
      <c r="G558" s="6">
        <f t="shared" si="2522"/>
        <v>0.61249999999999993</v>
      </c>
      <c r="H558" s="4">
        <v>1447</v>
      </c>
      <c r="I558" s="1">
        <f t="shared" si="2523"/>
        <v>0.61597222222222225</v>
      </c>
      <c r="J558" s="1">
        <f t="shared" si="2524"/>
        <v>0.61944444444444446</v>
      </c>
      <c r="K558" t="str">
        <f t="shared" si="2525"/>
        <v/>
      </c>
      <c r="L558">
        <f t="shared" si="2526"/>
        <v>5.0000000000001421</v>
      </c>
      <c r="M558">
        <f t="shared" si="2527"/>
        <v>11</v>
      </c>
      <c r="N558">
        <f t="shared" ca="1" si="2528"/>
        <v>938</v>
      </c>
      <c r="O558">
        <f t="shared" ca="1" si="2529"/>
        <v>314.00000000000006</v>
      </c>
      <c r="P558">
        <f t="shared" si="2530"/>
        <v>112.5</v>
      </c>
      <c r="Q558" s="7">
        <f t="shared" si="2531"/>
        <v>12.76801273002747</v>
      </c>
      <c r="R558">
        <f t="shared" si="2532"/>
        <v>225.00000000000639</v>
      </c>
      <c r="S558">
        <f t="shared" si="2533"/>
        <v>337.50000000000637</v>
      </c>
      <c r="T558" s="7">
        <f t="shared" si="2534"/>
        <v>237.76801273003386</v>
      </c>
    </row>
    <row r="559" spans="1:20" x14ac:dyDescent="0.2">
      <c r="A559">
        <v>1</v>
      </c>
      <c r="B559" s="61">
        <v>45596</v>
      </c>
      <c r="C559">
        <v>850</v>
      </c>
      <c r="D559" s="79" t="s">
        <v>41</v>
      </c>
      <c r="E559" s="4">
        <v>0.01</v>
      </c>
      <c r="F559" s="4">
        <v>909</v>
      </c>
      <c r="G559" s="6">
        <f t="shared" si="2522"/>
        <v>0.38125000000000003</v>
      </c>
      <c r="H559" s="4">
        <v>913</v>
      </c>
      <c r="I559" s="1">
        <f t="shared" si="2523"/>
        <v>0.3840277777777778</v>
      </c>
      <c r="J559" s="1">
        <f t="shared" si="2524"/>
        <v>0.38750000000000001</v>
      </c>
      <c r="K559" t="str">
        <f t="shared" si="2525"/>
        <v/>
      </c>
      <c r="L559">
        <f t="shared" si="2526"/>
        <v>3.9999999999999858</v>
      </c>
      <c r="M559">
        <f t="shared" si="2527"/>
        <v>1</v>
      </c>
      <c r="N559">
        <f t="shared" ca="1" si="2528"/>
        <v>850</v>
      </c>
      <c r="O559">
        <f t="shared" ca="1" si="2529"/>
        <v>27.999999999999979</v>
      </c>
      <c r="P559">
        <f t="shared" si="2530"/>
        <v>2.5000000000000001E-2</v>
      </c>
      <c r="Q559" s="7">
        <f t="shared" si="2531"/>
        <v>5.4281443780592247E-3</v>
      </c>
      <c r="R559">
        <f t="shared" si="2532"/>
        <v>3.9999999999999862E-2</v>
      </c>
      <c r="S559">
        <f t="shared" si="2533"/>
        <v>6.4999999999999863E-2</v>
      </c>
      <c r="T559" s="7">
        <f t="shared" si="2534"/>
        <v>4.5428144378059088E-2</v>
      </c>
    </row>
    <row r="560" spans="1:20" x14ac:dyDescent="0.2">
      <c r="B560" s="61">
        <v>45596</v>
      </c>
      <c r="C560">
        <v>1205</v>
      </c>
      <c r="D560" s="79"/>
      <c r="E560" s="4">
        <v>0.01</v>
      </c>
      <c r="F560" s="4">
        <v>1247</v>
      </c>
      <c r="G560" s="6">
        <f t="shared" ref="G560" si="2535">VALUE(CONCATENATE(LEFT(F560,LEN(F560)-2),":",RIGHT(F560,2)))</f>
        <v>0.53263888888888888</v>
      </c>
      <c r="H560" s="4">
        <v>1252</v>
      </c>
      <c r="I560" s="1">
        <f t="shared" ref="I560" si="2536">VALUE(CONCATENATE(LEFT(H560,LEN(H560)-2),":",RIGHT(H560,2)))</f>
        <v>0.53611111111111109</v>
      </c>
      <c r="J560" s="1">
        <f t="shared" ref="J560" si="2537">IF(OR(B561&lt;&gt;"",E561=""),I560+TIME(0,5,0),"")</f>
        <v>0.5395833333333333</v>
      </c>
      <c r="K560" t="str">
        <f t="shared" ref="K560" si="2538">IF(AND(OR(AND(B560&lt;&gt;"",B561=""),AND(B560="",B561="")),E561&lt;&gt;""),(G561-I560)*1440,"")</f>
        <v/>
      </c>
      <c r="L560">
        <f t="shared" ref="L560" si="2539">(I560-G560)*1440</f>
        <v>4.9999999999999822</v>
      </c>
      <c r="M560">
        <f t="shared" ref="M560" si="2540">IF(B560&lt;&gt;"",1,M559+1)</f>
        <v>1</v>
      </c>
      <c r="N560">
        <f t="shared" ref="N560" ca="1" si="2541">OFFSET(C560,-M560+1,0)</f>
        <v>1205</v>
      </c>
      <c r="O560">
        <f t="shared" ref="O560" ca="1" si="2542">IF(J560&lt;&gt;"",(J560-VALUE(CONCATENATE(LEFT(N560,LEN(N560)-2),":",RIGHT(N560,2))))*1440,"")</f>
        <v>51.999999999999972</v>
      </c>
      <c r="P560">
        <f t="shared" ref="P560" si="2543">IF(K560&lt;&gt;"",(E560+E561)*K560/2,E560*5/2)</f>
        <v>2.5000000000000001E-2</v>
      </c>
      <c r="Q560" s="7">
        <f t="shared" ref="Q560" si="2544">IF(K560&lt;&gt;"",(E561-E560)*K560/LN((E561+0.000001)/(E560+0.000001)),-5*(E560-0.000001)/(LN(1/E560)-13.8155))</f>
        <v>5.4281443780592247E-3</v>
      </c>
      <c r="R560">
        <f t="shared" ref="R560" si="2545">(E560*L560)</f>
        <v>4.9999999999999822E-2</v>
      </c>
      <c r="S560">
        <f t="shared" ref="S560" si="2546">P560+R560</f>
        <v>7.4999999999999817E-2</v>
      </c>
      <c r="T560" s="7">
        <f t="shared" ref="T560" si="2547">Q560+R560</f>
        <v>5.5428144378059048E-2</v>
      </c>
    </row>
    <row r="561" spans="1:20" x14ac:dyDescent="0.2">
      <c r="B561" s="61">
        <v>45596</v>
      </c>
      <c r="C561">
        <v>1301</v>
      </c>
      <c r="D561" s="79"/>
      <c r="E561" s="4">
        <v>0.01</v>
      </c>
      <c r="F561" s="4">
        <v>1318</v>
      </c>
      <c r="G561" s="6">
        <f t="shared" ref="G561:G565" si="2548">VALUE(CONCATENATE(LEFT(F561,LEN(F561)-2),":",RIGHT(F561,2)))</f>
        <v>0.5541666666666667</v>
      </c>
      <c r="H561" s="4">
        <v>1323</v>
      </c>
      <c r="I561" s="1">
        <f t="shared" ref="I561:I565" si="2549">VALUE(CONCATENATE(LEFT(H561,LEN(H561)-2),":",RIGHT(H561,2)))</f>
        <v>0.55763888888888891</v>
      </c>
      <c r="J561" s="1">
        <f t="shared" ref="J561:J565" si="2550">IF(OR(B562&lt;&gt;"",E562=""),I561+TIME(0,5,0),"")</f>
        <v>0.56111111111111112</v>
      </c>
      <c r="K561" t="str">
        <f t="shared" ref="K561:K565" si="2551">IF(AND(OR(AND(B561&lt;&gt;"",B562=""),AND(B561="",B562="")),E562&lt;&gt;""),(G562-I561)*1440,"")</f>
        <v/>
      </c>
      <c r="L561">
        <f t="shared" ref="L561:L565" si="2552">(I561-G561)*1440</f>
        <v>4.9999999999999822</v>
      </c>
      <c r="M561">
        <f t="shared" ref="M561:M565" si="2553">IF(B561&lt;&gt;"",1,M560+1)</f>
        <v>1</v>
      </c>
      <c r="N561">
        <f t="shared" ref="N561:N565" ca="1" si="2554">OFFSET(C561,-M561+1,0)</f>
        <v>1301</v>
      </c>
      <c r="O561">
        <f t="shared" ref="O561:O565" ca="1" si="2555">IF(J561&lt;&gt;"",(J561-VALUE(CONCATENATE(LEFT(N561,LEN(N561)-2),":",RIGHT(N561,2))))*1440,"")</f>
        <v>26.999999999999904</v>
      </c>
      <c r="P561">
        <f t="shared" ref="P561:P565" si="2556">IF(K561&lt;&gt;"",(E561+E562)*K561/2,E561*5/2)</f>
        <v>2.5000000000000001E-2</v>
      </c>
      <c r="Q561" s="7">
        <f t="shared" ref="Q561:Q565" si="2557">IF(K561&lt;&gt;"",(E562-E561)*K561/LN((E562+0.000001)/(E561+0.000001)),-5*(E561-0.000001)/(LN(1/E561)-13.8155))</f>
        <v>5.4281443780592247E-3</v>
      </c>
      <c r="R561">
        <f t="shared" ref="R561:R565" si="2558">(E561*L561)</f>
        <v>4.9999999999999822E-2</v>
      </c>
      <c r="S561">
        <f t="shared" ref="S561:S565" si="2559">P561+R561</f>
        <v>7.4999999999999817E-2</v>
      </c>
      <c r="T561" s="7">
        <f t="shared" ref="T561:T565" si="2560">Q561+R561</f>
        <v>5.5428144378059048E-2</v>
      </c>
    </row>
    <row r="562" spans="1:20" x14ac:dyDescent="0.2">
      <c r="B562" s="61">
        <v>45596</v>
      </c>
      <c r="C562">
        <v>1331</v>
      </c>
      <c r="D562" s="79"/>
      <c r="E562" s="4">
        <v>0.01</v>
      </c>
      <c r="F562" s="4">
        <v>1348</v>
      </c>
      <c r="G562" s="6">
        <f t="shared" si="2548"/>
        <v>0.57500000000000007</v>
      </c>
      <c r="H562" s="4">
        <v>1402</v>
      </c>
      <c r="I562" s="1">
        <f t="shared" si="2549"/>
        <v>0.58472222222222225</v>
      </c>
      <c r="J562" s="1">
        <f t="shared" si="2550"/>
        <v>0.58819444444444446</v>
      </c>
      <c r="K562" t="str">
        <f t="shared" si="2551"/>
        <v/>
      </c>
      <c r="L562">
        <f t="shared" si="2552"/>
        <v>13.99999999999995</v>
      </c>
      <c r="M562">
        <f t="shared" si="2553"/>
        <v>1</v>
      </c>
      <c r="N562">
        <f t="shared" ca="1" si="2554"/>
        <v>1331</v>
      </c>
      <c r="O562">
        <f t="shared" ca="1" si="2555"/>
        <v>36.000000000000028</v>
      </c>
      <c r="P562">
        <f t="shared" si="2556"/>
        <v>2.5000000000000001E-2</v>
      </c>
      <c r="Q562" s="7">
        <f t="shared" si="2557"/>
        <v>5.4281443780592247E-3</v>
      </c>
      <c r="R562">
        <f t="shared" si="2558"/>
        <v>0.13999999999999951</v>
      </c>
      <c r="S562">
        <f t="shared" si="2559"/>
        <v>0.16499999999999951</v>
      </c>
      <c r="T562" s="7">
        <f t="shared" si="2560"/>
        <v>0.14542814437805873</v>
      </c>
    </row>
    <row r="563" spans="1:20" x14ac:dyDescent="0.2">
      <c r="B563" s="61">
        <v>45596</v>
      </c>
      <c r="C563">
        <v>1409</v>
      </c>
      <c r="D563" s="79"/>
      <c r="E563" s="4">
        <v>0.01</v>
      </c>
      <c r="F563" s="4">
        <v>1427</v>
      </c>
      <c r="G563" s="6">
        <f t="shared" si="2548"/>
        <v>0.6020833333333333</v>
      </c>
      <c r="H563" s="4">
        <v>1436</v>
      </c>
      <c r="I563" s="1">
        <f t="shared" si="2549"/>
        <v>0.60833333333333328</v>
      </c>
      <c r="J563" s="1">
        <f t="shared" si="2550"/>
        <v>0.61180555555555549</v>
      </c>
      <c r="K563" t="str">
        <f t="shared" si="2551"/>
        <v/>
      </c>
      <c r="L563">
        <f t="shared" si="2552"/>
        <v>8.999999999999968</v>
      </c>
      <c r="M563">
        <f t="shared" si="2553"/>
        <v>1</v>
      </c>
      <c r="N563">
        <f t="shared" ca="1" si="2554"/>
        <v>1409</v>
      </c>
      <c r="O563">
        <f t="shared" ca="1" si="2555"/>
        <v>31.999999999999886</v>
      </c>
      <c r="P563">
        <f t="shared" si="2556"/>
        <v>2.5000000000000001E-2</v>
      </c>
      <c r="Q563" s="7">
        <f t="shared" si="2557"/>
        <v>5.4281443780592247E-3</v>
      </c>
      <c r="R563">
        <f t="shared" si="2558"/>
        <v>8.9999999999999677E-2</v>
      </c>
      <c r="S563">
        <f t="shared" si="2559"/>
        <v>0.11499999999999969</v>
      </c>
      <c r="T563" s="7">
        <f t="shared" si="2560"/>
        <v>9.5428144378058896E-2</v>
      </c>
    </row>
    <row r="564" spans="1:20" x14ac:dyDescent="0.2">
      <c r="B564" s="61">
        <v>45596</v>
      </c>
      <c r="C564">
        <v>1443</v>
      </c>
      <c r="D564" s="79"/>
      <c r="E564" s="4">
        <v>0.01</v>
      </c>
      <c r="F564" s="4">
        <v>1455</v>
      </c>
      <c r="G564" s="6">
        <f t="shared" si="2548"/>
        <v>0.62152777777777779</v>
      </c>
      <c r="H564" s="4">
        <v>1501</v>
      </c>
      <c r="I564" s="1">
        <f t="shared" si="2549"/>
        <v>0.62569444444444444</v>
      </c>
      <c r="J564" s="1">
        <f t="shared" si="2550"/>
        <v>0.62916666666666665</v>
      </c>
      <c r="K564" t="str">
        <f t="shared" si="2551"/>
        <v/>
      </c>
      <c r="L564">
        <f t="shared" si="2552"/>
        <v>5.9999999999999787</v>
      </c>
      <c r="M564">
        <f t="shared" si="2553"/>
        <v>1</v>
      </c>
      <c r="N564">
        <f t="shared" ca="1" si="2554"/>
        <v>1443</v>
      </c>
      <c r="O564">
        <f t="shared" ca="1" si="2555"/>
        <v>22.999999999999918</v>
      </c>
      <c r="P564">
        <f t="shared" si="2556"/>
        <v>2.5000000000000001E-2</v>
      </c>
      <c r="Q564" s="7">
        <f t="shared" si="2557"/>
        <v>5.4281443780592247E-3</v>
      </c>
      <c r="R564">
        <f t="shared" si="2558"/>
        <v>5.999999999999979E-2</v>
      </c>
      <c r="S564">
        <f t="shared" si="2559"/>
        <v>8.4999999999999798E-2</v>
      </c>
      <c r="T564" s="7">
        <f t="shared" si="2560"/>
        <v>6.5428144378059008E-2</v>
      </c>
    </row>
    <row r="565" spans="1:20" x14ac:dyDescent="0.2">
      <c r="A565">
        <v>1</v>
      </c>
      <c r="B565" s="61">
        <v>45597</v>
      </c>
      <c r="C565">
        <v>1210</v>
      </c>
      <c r="D565" s="79">
        <v>3</v>
      </c>
      <c r="E565" s="4">
        <v>0.01</v>
      </c>
      <c r="F565" s="4">
        <v>1241</v>
      </c>
      <c r="G565" s="6">
        <f t="shared" si="2548"/>
        <v>0.52847222222222223</v>
      </c>
      <c r="H565" s="4">
        <v>1250</v>
      </c>
      <c r="I565" s="1">
        <f t="shared" si="2549"/>
        <v>0.53472222222222221</v>
      </c>
      <c r="J565" s="1">
        <f t="shared" si="2550"/>
        <v>0.53819444444444442</v>
      </c>
      <c r="K565" t="str">
        <f t="shared" si="2551"/>
        <v/>
      </c>
      <c r="L565">
        <f t="shared" si="2552"/>
        <v>8.999999999999968</v>
      </c>
      <c r="M565">
        <f t="shared" si="2553"/>
        <v>1</v>
      </c>
      <c r="N565">
        <f t="shared" ca="1" si="2554"/>
        <v>1210</v>
      </c>
      <c r="O565">
        <f t="shared" ca="1" si="2555"/>
        <v>45</v>
      </c>
      <c r="P565">
        <f t="shared" si="2556"/>
        <v>2.5000000000000001E-2</v>
      </c>
      <c r="Q565" s="7">
        <f t="shared" si="2557"/>
        <v>5.4281443780592247E-3</v>
      </c>
      <c r="R565">
        <f t="shared" si="2558"/>
        <v>8.9999999999999677E-2</v>
      </c>
      <c r="S565">
        <f t="shared" si="2559"/>
        <v>0.11499999999999969</v>
      </c>
      <c r="T565" s="7">
        <f t="shared" si="2560"/>
        <v>9.5428144378058896E-2</v>
      </c>
    </row>
    <row r="566" spans="1:20" x14ac:dyDescent="0.2">
      <c r="A566">
        <v>1</v>
      </c>
      <c r="B566" s="61">
        <v>45598</v>
      </c>
      <c r="C566">
        <v>1118</v>
      </c>
      <c r="D566" s="79">
        <v>3</v>
      </c>
      <c r="E566" s="4">
        <v>0.01</v>
      </c>
      <c r="F566" s="4">
        <v>1140</v>
      </c>
      <c r="G566" s="6">
        <f t="shared" ref="G566" si="2561">VALUE(CONCATENATE(LEFT(F566,LEN(F566)-2),":",RIGHT(F566,2)))</f>
        <v>0.4861111111111111</v>
      </c>
      <c r="H566" s="4">
        <v>1145</v>
      </c>
      <c r="I566" s="1">
        <f t="shared" ref="I566" si="2562">VALUE(CONCATENATE(LEFT(H566,LEN(H566)-2),":",RIGHT(H566,2)))</f>
        <v>0.48958333333333331</v>
      </c>
      <c r="J566" s="1" t="str">
        <f t="shared" ref="J566" si="2563">IF(OR(B567&lt;&gt;"",E567=""),I566+TIME(0,5,0),"")</f>
        <v/>
      </c>
      <c r="K566">
        <f t="shared" ref="K566" si="2564">IF(AND(OR(AND(B566&lt;&gt;"",B567=""),AND(B566="",B567="")),E567&lt;&gt;""),(G567-I566)*1440,"")</f>
        <v>13.99999999999995</v>
      </c>
      <c r="L566">
        <f t="shared" ref="L566" si="2565">(I566-G566)*1440</f>
        <v>4.9999999999999822</v>
      </c>
      <c r="M566">
        <f t="shared" ref="M566" si="2566">IF(B566&lt;&gt;"",1,M565+1)</f>
        <v>1</v>
      </c>
      <c r="N566">
        <f t="shared" ref="N566" ca="1" si="2567">OFFSET(C566,-M566+1,0)</f>
        <v>1118</v>
      </c>
      <c r="O566" t="str">
        <f t="shared" ref="O566" si="2568">IF(J566&lt;&gt;"",(J566-VALUE(CONCATENATE(LEFT(N566,LEN(N566)-2),":",RIGHT(N566,2))))*1440,"")</f>
        <v/>
      </c>
      <c r="P566">
        <f t="shared" ref="P566" si="2569">IF(K566&lt;&gt;"",(E566+E567)*K566/2,E566*5/2)</f>
        <v>700.06999999999755</v>
      </c>
      <c r="Q566" s="7">
        <f t="shared" ref="Q566" si="2570">IF(K566&lt;&gt;"",(E567-E566)*K566/LN((E567+0.000001)/(E566+0.000001)),-5*(E566-0.000001)/(LN(1/E566)-13.8155))</f>
        <v>151.98951831697349</v>
      </c>
      <c r="R566">
        <f t="shared" ref="R566" si="2571">(E566*L566)</f>
        <v>4.9999999999999822E-2</v>
      </c>
      <c r="S566">
        <f t="shared" ref="S566" si="2572">P566+R566</f>
        <v>700.1199999999975</v>
      </c>
      <c r="T566" s="7">
        <f t="shared" ref="T566" si="2573">Q566+R566</f>
        <v>152.0395183169735</v>
      </c>
    </row>
    <row r="567" spans="1:20" x14ac:dyDescent="0.2">
      <c r="B567" s="61"/>
      <c r="D567" s="65"/>
      <c r="E567" s="4">
        <v>100</v>
      </c>
      <c r="F567" s="4">
        <v>1159</v>
      </c>
      <c r="G567" s="6">
        <f t="shared" ref="G567:G569" si="2574">VALUE(CONCATENATE(LEFT(F567,LEN(F567)-2),":",RIGHT(F567,2)))</f>
        <v>0.4993055555555555</v>
      </c>
      <c r="H567" s="4">
        <v>1214</v>
      </c>
      <c r="I567" s="1">
        <f t="shared" ref="I567:I569" si="2575">VALUE(CONCATENATE(LEFT(H567,LEN(H567)-2),":",RIGHT(H567,2)))</f>
        <v>0.50972222222222219</v>
      </c>
      <c r="J567" s="1">
        <f t="shared" ref="J567:J569" si="2576">IF(OR(B568&lt;&gt;"",E568=""),I567+TIME(0,5,0),"")</f>
        <v>0.5131944444444444</v>
      </c>
      <c r="K567" t="str">
        <f t="shared" ref="K567:K569" si="2577">IF(AND(OR(AND(B567&lt;&gt;"",B568=""),AND(B567="",B568="")),E568&lt;&gt;""),(G568-I567)*1440,"")</f>
        <v/>
      </c>
      <c r="L567">
        <f t="shared" ref="L567:L569" si="2578">(I567-G567)*1440</f>
        <v>15.000000000000027</v>
      </c>
      <c r="M567">
        <f t="shared" ref="M567:M569" si="2579">IF(B567&lt;&gt;"",1,M566+1)</f>
        <v>2</v>
      </c>
      <c r="N567">
        <f t="shared" ref="N567:N569" ca="1" si="2580">OFFSET(C567,-M567+1,0)</f>
        <v>1118</v>
      </c>
      <c r="O567">
        <f t="shared" ref="O567:O569" ca="1" si="2581">IF(J567&lt;&gt;"",(J567-VALUE(CONCATENATE(LEFT(N567,LEN(N567)-2),":",RIGHT(N567,2))))*1440,"")</f>
        <v>60.999999999999865</v>
      </c>
      <c r="P567">
        <f t="shared" ref="P567:P569" si="2582">IF(K567&lt;&gt;"",(E567+E568)*K567/2,E567*5/2)</f>
        <v>250</v>
      </c>
      <c r="Q567" s="7">
        <f t="shared" ref="Q567:Q569" si="2583">IF(K567&lt;&gt;"",(E568-E567)*K567/LN((E568+0.000001)/(E567+0.000001)),-5*(E567-0.000001)/(LN(1/E567)-13.8155))</f>
        <v>27.143420404993254</v>
      </c>
      <c r="R567">
        <f t="shared" ref="R567:R569" si="2584">(E567*L567)</f>
        <v>1500.0000000000027</v>
      </c>
      <c r="S567">
        <f t="shared" ref="S567:S569" si="2585">P567+R567</f>
        <v>1750.0000000000027</v>
      </c>
      <c r="T567" s="7">
        <f t="shared" ref="T567:T569" si="2586">Q567+R567</f>
        <v>1527.143420404996</v>
      </c>
    </row>
    <row r="568" spans="1:20" x14ac:dyDescent="0.2">
      <c r="B568" s="61">
        <v>45598</v>
      </c>
      <c r="C568">
        <v>1219</v>
      </c>
      <c r="D568" s="21"/>
      <c r="E568" s="4">
        <v>100</v>
      </c>
      <c r="F568" s="4">
        <v>1245</v>
      </c>
      <c r="G568" s="6">
        <f t="shared" si="2574"/>
        <v>0.53125</v>
      </c>
      <c r="H568" s="4">
        <v>1258</v>
      </c>
      <c r="I568" s="1">
        <f t="shared" si="2575"/>
        <v>0.54027777777777775</v>
      </c>
      <c r="J568" s="1" t="str">
        <f t="shared" si="2576"/>
        <v/>
      </c>
      <c r="K568">
        <f t="shared" si="2577"/>
        <v>9.0000000000001279</v>
      </c>
      <c r="L568">
        <f t="shared" si="2578"/>
        <v>12.999999999999954</v>
      </c>
      <c r="M568">
        <f t="shared" si="2579"/>
        <v>1</v>
      </c>
      <c r="N568">
        <f t="shared" ca="1" si="2580"/>
        <v>1219</v>
      </c>
      <c r="O568" t="str">
        <f t="shared" si="2581"/>
        <v/>
      </c>
      <c r="P568">
        <f t="shared" si="2582"/>
        <v>1260.000000000018</v>
      </c>
      <c r="Q568" s="7">
        <f t="shared" si="2583"/>
        <v>1224.9342294351984</v>
      </c>
      <c r="R568">
        <f t="shared" si="2584"/>
        <v>1299.9999999999955</v>
      </c>
      <c r="S568">
        <f t="shared" si="2585"/>
        <v>2560.0000000000136</v>
      </c>
      <c r="T568" s="7">
        <f t="shared" si="2586"/>
        <v>2524.9342294351936</v>
      </c>
    </row>
    <row r="569" spans="1:20" x14ac:dyDescent="0.2">
      <c r="B569" s="61"/>
      <c r="D569" s="65"/>
      <c r="E569" s="4">
        <v>180</v>
      </c>
      <c r="F569" s="4">
        <v>1307</v>
      </c>
      <c r="G569" s="6">
        <f t="shared" si="2574"/>
        <v>0.54652777777777783</v>
      </c>
      <c r="H569" s="4">
        <v>1351</v>
      </c>
      <c r="I569" s="1">
        <f t="shared" si="2575"/>
        <v>0.57708333333333328</v>
      </c>
      <c r="J569" s="1">
        <f t="shared" si="2576"/>
        <v>0.58055555555555549</v>
      </c>
      <c r="K569" t="str">
        <f t="shared" si="2577"/>
        <v/>
      </c>
      <c r="L569">
        <f t="shared" si="2578"/>
        <v>43.999999999999844</v>
      </c>
      <c r="M569">
        <f t="shared" si="2579"/>
        <v>2</v>
      </c>
      <c r="N569">
        <f t="shared" ca="1" si="2580"/>
        <v>1219</v>
      </c>
      <c r="O569">
        <f t="shared" ca="1" si="2581"/>
        <v>96.999999999999972</v>
      </c>
      <c r="P569">
        <f t="shared" si="2582"/>
        <v>450</v>
      </c>
      <c r="Q569" s="7">
        <f t="shared" si="2583"/>
        <v>47.347346607878421</v>
      </c>
      <c r="R569">
        <f t="shared" si="2584"/>
        <v>7919.9999999999718</v>
      </c>
      <c r="S569">
        <f t="shared" si="2585"/>
        <v>8369.9999999999709</v>
      </c>
      <c r="T569" s="7">
        <f t="shared" si="2586"/>
        <v>7967.3473466078503</v>
      </c>
    </row>
    <row r="570" spans="1:20" x14ac:dyDescent="0.2">
      <c r="B570" s="61">
        <v>45598</v>
      </c>
      <c r="C570">
        <v>1358</v>
      </c>
      <c r="D570" s="21"/>
      <c r="E570" s="66">
        <v>0.6</v>
      </c>
      <c r="F570" s="66">
        <v>1412</v>
      </c>
      <c r="G570" s="6">
        <f t="shared" ref="G570" si="2587">VALUE(CONCATENATE(LEFT(F570,LEN(F570)-2),":",RIGHT(F570,2)))</f>
        <v>0.59166666666666667</v>
      </c>
      <c r="H570" s="4">
        <v>1414</v>
      </c>
      <c r="I570" s="1">
        <f t="shared" ref="I570" si="2588">VALUE(CONCATENATE(LEFT(H570,LEN(H570)-2),":",RIGHT(H570,2)))</f>
        <v>0.59305555555555556</v>
      </c>
      <c r="J570" s="1">
        <f t="shared" ref="J570" si="2589">IF(OR(B571&lt;&gt;"",E571=""),I570+TIME(0,5,0),"")</f>
        <v>0.59652777777777777</v>
      </c>
      <c r="K570" t="str">
        <f t="shared" ref="K570" si="2590">IF(AND(OR(AND(B570&lt;&gt;"",B571=""),AND(B570="",B571="")),E571&lt;&gt;""),(G571-I570)*1440,"")</f>
        <v/>
      </c>
      <c r="L570">
        <f t="shared" ref="L570" si="2591">(I570-G570)*1440</f>
        <v>1.9999999999999929</v>
      </c>
      <c r="M570">
        <f t="shared" ref="M570" si="2592">IF(B570&lt;&gt;"",1,M569+1)</f>
        <v>1</v>
      </c>
      <c r="N570">
        <f t="shared" ref="N570" ca="1" si="2593">OFFSET(C570,-M570+1,0)</f>
        <v>1358</v>
      </c>
      <c r="O570">
        <f t="shared" ref="O570" ca="1" si="2594">IF(J570&lt;&gt;"",(J570-VALUE(CONCATENATE(LEFT(N570,LEN(N570)-2),":",RIGHT(N570,2))))*1440,"")</f>
        <v>20.999999999999925</v>
      </c>
      <c r="P570">
        <f t="shared" ref="P570" si="2595">IF(K570&lt;&gt;"",(E570+E571)*K570/2,E570*5/2)</f>
        <v>1.5</v>
      </c>
      <c r="Q570" s="7">
        <f t="shared" ref="Q570" si="2596">IF(K570&lt;&gt;"",(E571-E570)*K570/LN((E571+0.000001)/(E570+0.000001)),-5*(E570-0.000001)/(LN(1/E570)-13.8155))</f>
        <v>0.22548428583557498</v>
      </c>
      <c r="R570">
        <f t="shared" ref="R570" si="2597">(E570*L570)</f>
        <v>1.1999999999999957</v>
      </c>
      <c r="S570">
        <f t="shared" ref="S570" si="2598">P570+R570</f>
        <v>2.6999999999999957</v>
      </c>
      <c r="T570" s="7">
        <f t="shared" ref="T570" si="2599">Q570+R570</f>
        <v>1.4254842858355707</v>
      </c>
    </row>
    <row r="571" spans="1:20" x14ac:dyDescent="0.2">
      <c r="B571" s="61">
        <v>45598</v>
      </c>
      <c r="C571">
        <v>1416</v>
      </c>
      <c r="D571" s="21"/>
      <c r="E571" s="4">
        <v>45</v>
      </c>
      <c r="F571" s="4">
        <v>1432</v>
      </c>
      <c r="G571" s="6">
        <f t="shared" ref="G571:G572" si="2600">VALUE(CONCATENATE(LEFT(F571,LEN(F571)-2),":",RIGHT(F571,2)))</f>
        <v>0.60555555555555551</v>
      </c>
      <c r="H571" s="4">
        <v>1455</v>
      </c>
      <c r="I571" s="1">
        <f t="shared" ref="I571:I572" si="2601">VALUE(CONCATENATE(LEFT(H571,LEN(H571)-2),":",RIGHT(H571,2)))</f>
        <v>0.62152777777777779</v>
      </c>
      <c r="J571" s="1">
        <f t="shared" ref="J571:J572" si="2602">IF(OR(B572&lt;&gt;"",E572=""),I571+TIME(0,5,0),"")</f>
        <v>0.625</v>
      </c>
      <c r="K571" t="str">
        <f t="shared" ref="K571:K572" si="2603">IF(AND(OR(AND(B571&lt;&gt;"",B572=""),AND(B571="",B572="")),E572&lt;&gt;""),(G572-I571)*1440,"")</f>
        <v/>
      </c>
      <c r="L571">
        <f t="shared" ref="L571:L572" si="2604">(I571-G571)*1440</f>
        <v>23.000000000000078</v>
      </c>
      <c r="M571">
        <f t="shared" ref="M571:M572" si="2605">IF(B571&lt;&gt;"",1,M570+1)</f>
        <v>1</v>
      </c>
      <c r="N571">
        <f t="shared" ref="N571:N572" ca="1" si="2606">OFFSET(C571,-M571+1,0)</f>
        <v>1416</v>
      </c>
      <c r="O571">
        <f t="shared" ref="O571:O572" ca="1" si="2607">IF(J571&lt;&gt;"",(J571-VALUE(CONCATENATE(LEFT(N571,LEN(N571)-2),":",RIGHT(N571,2))))*1440,"")</f>
        <v>44</v>
      </c>
      <c r="P571">
        <f t="shared" ref="P571:P572" si="2608">IF(K571&lt;&gt;"",(E571+E572)*K571/2,E571*5/2)</f>
        <v>112.5</v>
      </c>
      <c r="Q571" s="7">
        <f t="shared" ref="Q571:Q572" si="2609">IF(K571&lt;&gt;"",(E572-E571)*K571/LN((E572+0.000001)/(E571+0.000001)),-5*(E571-0.000001)/(LN(1/E571)-13.8155))</f>
        <v>12.76801273002747</v>
      </c>
      <c r="R571">
        <f t="shared" ref="R571:R572" si="2610">(E571*L571)</f>
        <v>1035.0000000000034</v>
      </c>
      <c r="S571">
        <f t="shared" ref="S571:S572" si="2611">P571+R571</f>
        <v>1147.5000000000034</v>
      </c>
      <c r="T571" s="7">
        <f t="shared" ref="T571:T572" si="2612">Q571+R571</f>
        <v>1047.7680127300309</v>
      </c>
    </row>
    <row r="572" spans="1:20" x14ac:dyDescent="0.2">
      <c r="A572">
        <v>1</v>
      </c>
      <c r="B572" s="61">
        <v>45600</v>
      </c>
      <c r="C572">
        <v>1038</v>
      </c>
      <c r="D572" s="79">
        <v>3</v>
      </c>
      <c r="E572" s="4">
        <v>0.01</v>
      </c>
      <c r="F572" s="4">
        <v>1358</v>
      </c>
      <c r="G572" s="6">
        <f t="shared" si="2600"/>
        <v>0.58194444444444449</v>
      </c>
      <c r="H572" s="4">
        <v>1403</v>
      </c>
      <c r="I572" s="1">
        <f t="shared" si="2601"/>
        <v>0.5854166666666667</v>
      </c>
      <c r="J572" s="1" t="str">
        <f t="shared" si="2602"/>
        <v/>
      </c>
      <c r="K572">
        <f t="shared" si="2603"/>
        <v>12.999999999999954</v>
      </c>
      <c r="L572">
        <f t="shared" si="2604"/>
        <v>4.9999999999999822</v>
      </c>
      <c r="M572">
        <f t="shared" si="2605"/>
        <v>1</v>
      </c>
      <c r="N572">
        <f t="shared" ca="1" si="2606"/>
        <v>1038</v>
      </c>
      <c r="O572" t="str">
        <f t="shared" si="2607"/>
        <v/>
      </c>
      <c r="P572">
        <f t="shared" si="2608"/>
        <v>650.06499999999767</v>
      </c>
      <c r="Q572" s="7">
        <f t="shared" si="2609"/>
        <v>141.13312415147539</v>
      </c>
      <c r="R572">
        <f t="shared" si="2610"/>
        <v>4.9999999999999822E-2</v>
      </c>
      <c r="S572">
        <f t="shared" si="2611"/>
        <v>650.11499999999762</v>
      </c>
      <c r="T572" s="7">
        <f t="shared" si="2612"/>
        <v>141.1831241514754</v>
      </c>
    </row>
    <row r="573" spans="1:20" x14ac:dyDescent="0.2">
      <c r="B573" s="61"/>
      <c r="D573" s="65"/>
      <c r="E573" s="4">
        <v>100</v>
      </c>
      <c r="F573" s="4">
        <v>1416</v>
      </c>
      <c r="G573" s="6">
        <f t="shared" ref="G573:G575" si="2613">VALUE(CONCATENATE(LEFT(F573,LEN(F573)-2),":",RIGHT(F573,2)))</f>
        <v>0.59444444444444444</v>
      </c>
      <c r="H573" s="4">
        <v>1420</v>
      </c>
      <c r="I573" s="1">
        <f t="shared" ref="I573:I575" si="2614">VALUE(CONCATENATE(LEFT(H573,LEN(H573)-2),":",RIGHT(H573,2)))</f>
        <v>0.59722222222222221</v>
      </c>
      <c r="J573" s="1" t="str">
        <f t="shared" ref="J573:J575" si="2615">IF(OR(B574&lt;&gt;"",E574=""),I573+TIME(0,5,0),"")</f>
        <v/>
      </c>
      <c r="K573">
        <f t="shared" ref="K573:K575" si="2616">IF(AND(OR(AND(B573&lt;&gt;"",B574=""),AND(B573="",B574="")),E574&lt;&gt;""),(G574-I573)*1440,"")</f>
        <v>4.9999999999999822</v>
      </c>
      <c r="L573">
        <f t="shared" ref="L573:L575" si="2617">(I573-G573)*1440</f>
        <v>3.9999999999999858</v>
      </c>
      <c r="M573">
        <f t="shared" ref="M573:M575" si="2618">IF(B573&lt;&gt;"",1,M572+1)</f>
        <v>2</v>
      </c>
      <c r="N573">
        <f t="shared" ref="N573:N575" ca="1" si="2619">OFFSET(C573,-M573+1,0)</f>
        <v>1038</v>
      </c>
      <c r="O573" t="str">
        <f t="shared" ref="O573:O575" si="2620">IF(J573&lt;&gt;"",(J573-VALUE(CONCATENATE(LEFT(N573,LEN(N573)-2),":",RIGHT(N573,2))))*1440,"")</f>
        <v/>
      </c>
      <c r="P573">
        <f t="shared" ref="P573:P575" si="2621">IF(K573&lt;&gt;"",(E573+E574)*K573/2,E573*5/2)</f>
        <v>624.99999999999773</v>
      </c>
      <c r="Q573" s="7">
        <f t="shared" ref="Q573:Q575" si="2622">IF(K573&lt;&gt;"",(E574-E573)*K573/LN((E574+0.000001)/(E573+0.000001)),-5*(E573-0.000001)/(LN(1/E573)-13.8155))</f>
        <v>616.57587066298311</v>
      </c>
      <c r="R573">
        <f t="shared" ref="R573:R575" si="2623">(E573*L573)</f>
        <v>399.99999999999858</v>
      </c>
      <c r="S573">
        <f t="shared" ref="S573:S575" si="2624">P573+R573</f>
        <v>1024.9999999999964</v>
      </c>
      <c r="T573" s="7">
        <f t="shared" ref="T573:T575" si="2625">Q573+R573</f>
        <v>1016.5758706629817</v>
      </c>
    </row>
    <row r="574" spans="1:20" x14ac:dyDescent="0.2">
      <c r="B574" s="61"/>
      <c r="D574" s="65"/>
      <c r="E574" s="4">
        <v>150</v>
      </c>
      <c r="F574" s="4">
        <v>1425</v>
      </c>
      <c r="G574" s="6">
        <f t="shared" si="2613"/>
        <v>0.60069444444444442</v>
      </c>
      <c r="H574" s="4">
        <v>1428</v>
      </c>
      <c r="I574" s="1">
        <f t="shared" si="2614"/>
        <v>0.60277777777777775</v>
      </c>
      <c r="J574" s="1">
        <f t="shared" si="2615"/>
        <v>0.60624999999999996</v>
      </c>
      <c r="K574" t="str">
        <f t="shared" si="2616"/>
        <v/>
      </c>
      <c r="L574">
        <f t="shared" si="2617"/>
        <v>2.9999999999999893</v>
      </c>
      <c r="M574">
        <f t="shared" si="2618"/>
        <v>3</v>
      </c>
      <c r="N574">
        <f t="shared" ca="1" si="2619"/>
        <v>1038</v>
      </c>
      <c r="O574">
        <f t="shared" ca="1" si="2620"/>
        <v>234.99999999999997</v>
      </c>
      <c r="P574">
        <f t="shared" si="2621"/>
        <v>375</v>
      </c>
      <c r="Q574" s="7">
        <f t="shared" si="2622"/>
        <v>39.838234628813851</v>
      </c>
      <c r="R574">
        <f t="shared" si="2623"/>
        <v>449.99999999999841</v>
      </c>
      <c r="S574">
        <f t="shared" si="2624"/>
        <v>824.99999999999841</v>
      </c>
      <c r="T574" s="7">
        <f t="shared" si="2625"/>
        <v>489.83823462881224</v>
      </c>
    </row>
    <row r="575" spans="1:20" x14ac:dyDescent="0.2">
      <c r="A575">
        <v>1</v>
      </c>
      <c r="B575" s="61">
        <v>45602</v>
      </c>
      <c r="C575">
        <v>1040</v>
      </c>
      <c r="D575" s="79">
        <v>3</v>
      </c>
      <c r="E575" s="4">
        <v>0.01</v>
      </c>
      <c r="F575" s="4">
        <v>1413</v>
      </c>
      <c r="G575" s="6">
        <f t="shared" si="2613"/>
        <v>0.59236111111111112</v>
      </c>
      <c r="H575" s="4">
        <v>1418</v>
      </c>
      <c r="I575" s="1">
        <f t="shared" si="2614"/>
        <v>0.59583333333333333</v>
      </c>
      <c r="J575" s="1" t="str">
        <f t="shared" si="2615"/>
        <v/>
      </c>
      <c r="K575">
        <f t="shared" si="2616"/>
        <v>7.9999999999999716</v>
      </c>
      <c r="L575">
        <f t="shared" si="2617"/>
        <v>4.9999999999999822</v>
      </c>
      <c r="M575">
        <f t="shared" si="2618"/>
        <v>1</v>
      </c>
      <c r="N575">
        <f t="shared" ca="1" si="2619"/>
        <v>1040</v>
      </c>
      <c r="O575" t="str">
        <f t="shared" si="2620"/>
        <v/>
      </c>
      <c r="P575">
        <f t="shared" si="2621"/>
        <v>4.0399999999999858</v>
      </c>
      <c r="Q575" s="7">
        <f t="shared" si="2622"/>
        <v>1.7198431189295129</v>
      </c>
      <c r="R575">
        <f t="shared" si="2623"/>
        <v>4.9999999999999822E-2</v>
      </c>
      <c r="S575">
        <f t="shared" si="2624"/>
        <v>4.0899999999999856</v>
      </c>
      <c r="T575" s="7">
        <f t="shared" si="2625"/>
        <v>1.7698431189295127</v>
      </c>
    </row>
    <row r="576" spans="1:20" x14ac:dyDescent="0.2">
      <c r="B576" s="61"/>
      <c r="D576" s="65"/>
      <c r="E576" s="66">
        <v>1</v>
      </c>
      <c r="F576" s="66">
        <v>1426</v>
      </c>
      <c r="G576" s="6">
        <f t="shared" ref="G576:G578" si="2626">VALUE(CONCATENATE(LEFT(F576,LEN(F576)-2),":",RIGHT(F576,2)))</f>
        <v>0.60138888888888886</v>
      </c>
      <c r="H576" s="4">
        <v>1427</v>
      </c>
      <c r="I576" s="1">
        <f t="shared" ref="I576:I578" si="2627">VALUE(CONCATENATE(LEFT(H576,LEN(H576)-2),":",RIGHT(H576,2)))</f>
        <v>0.6020833333333333</v>
      </c>
      <c r="J576" s="1">
        <f t="shared" ref="J576:J578" si="2628">IF(OR(B577&lt;&gt;"",E577=""),I576+TIME(0,5,0),"")</f>
        <v>0.60555555555555551</v>
      </c>
      <c r="K576" t="str">
        <f t="shared" ref="K576:K578" si="2629">IF(AND(OR(AND(B576&lt;&gt;"",B577=""),AND(B576="",B577="")),E577&lt;&gt;""),(G577-I576)*1440,"")</f>
        <v/>
      </c>
      <c r="L576">
        <f t="shared" ref="L576:L578" si="2630">(I576-G576)*1440</f>
        <v>0.99999999999999645</v>
      </c>
      <c r="M576">
        <f t="shared" ref="M576:M578" si="2631">IF(B576&lt;&gt;"",1,M575+1)</f>
        <v>2</v>
      </c>
      <c r="N576">
        <f t="shared" ref="N576:N578" ca="1" si="2632">OFFSET(C576,-M576+1,0)</f>
        <v>1040</v>
      </c>
      <c r="O576">
        <f t="shared" ref="O576:O578" ca="1" si="2633">IF(J576&lt;&gt;"",(J576-VALUE(CONCATENATE(LEFT(N576,LEN(N576)-2),":",RIGHT(N576,2))))*1440,"")</f>
        <v>231.99999999999997</v>
      </c>
      <c r="P576">
        <f t="shared" ref="P576:P578" si="2634">IF(K576&lt;&gt;"",(E576+E577)*K576/2,E576*5/2)</f>
        <v>2.5</v>
      </c>
      <c r="Q576" s="7">
        <f t="shared" ref="Q576:Q578" si="2635">IF(K576&lt;&gt;"",(E577-E576)*K576/LN((E577+0.000001)/(E576+0.000001)),-5*(E576-0.000001)/(LN(1/E576)-13.8155))</f>
        <v>0.36191198291773735</v>
      </c>
      <c r="R576">
        <f t="shared" ref="R576:R578" si="2636">(E576*L576)</f>
        <v>0.99999999999999645</v>
      </c>
      <c r="S576">
        <f t="shared" ref="S576:S578" si="2637">P576+R576</f>
        <v>3.4999999999999964</v>
      </c>
      <c r="T576" s="7">
        <f t="shared" ref="T576:T578" si="2638">Q576+R576</f>
        <v>1.3619119829177337</v>
      </c>
    </row>
    <row r="577" spans="1:20" x14ac:dyDescent="0.2">
      <c r="B577" s="61">
        <v>45602</v>
      </c>
      <c r="C577">
        <v>2202</v>
      </c>
      <c r="D577" s="79"/>
      <c r="E577" s="4">
        <v>100</v>
      </c>
      <c r="F577" s="4">
        <v>2220</v>
      </c>
      <c r="G577" s="6">
        <f t="shared" si="2626"/>
        <v>0.93055555555555547</v>
      </c>
      <c r="H577" s="4">
        <v>2224</v>
      </c>
      <c r="I577" s="1">
        <f t="shared" si="2627"/>
        <v>0.93333333333333324</v>
      </c>
      <c r="J577" s="1">
        <f t="shared" si="2628"/>
        <v>0.93680555555555545</v>
      </c>
      <c r="K577" t="str">
        <f t="shared" si="2629"/>
        <v/>
      </c>
      <c r="L577">
        <f t="shared" si="2630"/>
        <v>3.9999999999999858</v>
      </c>
      <c r="M577">
        <f t="shared" si="2631"/>
        <v>1</v>
      </c>
      <c r="N577">
        <f t="shared" ca="1" si="2632"/>
        <v>2202</v>
      </c>
      <c r="O577">
        <f t="shared" ca="1" si="2633"/>
        <v>26.999999999999744</v>
      </c>
      <c r="P577">
        <f t="shared" si="2634"/>
        <v>250</v>
      </c>
      <c r="Q577" s="7">
        <f t="shared" si="2635"/>
        <v>27.143420404993254</v>
      </c>
      <c r="R577">
        <f t="shared" si="2636"/>
        <v>399.99999999999858</v>
      </c>
      <c r="S577">
        <f t="shared" si="2637"/>
        <v>649.99999999999864</v>
      </c>
      <c r="T577" s="7">
        <f t="shared" si="2638"/>
        <v>427.14342040499184</v>
      </c>
    </row>
    <row r="578" spans="1:20" x14ac:dyDescent="0.2">
      <c r="A578">
        <v>1</v>
      </c>
      <c r="B578" s="61">
        <v>45603</v>
      </c>
      <c r="C578">
        <v>1223</v>
      </c>
      <c r="D578" s="79">
        <v>3</v>
      </c>
      <c r="E578" s="4">
        <v>0.01</v>
      </c>
      <c r="F578" s="4">
        <v>1309</v>
      </c>
      <c r="G578" s="6">
        <f t="shared" si="2626"/>
        <v>0.54791666666666672</v>
      </c>
      <c r="H578" s="4">
        <v>1314</v>
      </c>
      <c r="I578" s="1">
        <f t="shared" si="2627"/>
        <v>0.55138888888888882</v>
      </c>
      <c r="J578" s="1" t="str">
        <f t="shared" si="2628"/>
        <v/>
      </c>
      <c r="K578">
        <f t="shared" si="2629"/>
        <v>5.0000000000001421</v>
      </c>
      <c r="L578">
        <f t="shared" si="2630"/>
        <v>4.9999999999998224</v>
      </c>
      <c r="M578">
        <f t="shared" si="2631"/>
        <v>1</v>
      </c>
      <c r="N578">
        <f t="shared" ca="1" si="2632"/>
        <v>1223</v>
      </c>
      <c r="O578" t="str">
        <f t="shared" si="2633"/>
        <v/>
      </c>
      <c r="P578">
        <f t="shared" si="2634"/>
        <v>2.5250000000000719</v>
      </c>
      <c r="Q578" s="7">
        <f t="shared" si="2635"/>
        <v>1.0749019493309799</v>
      </c>
      <c r="R578">
        <f t="shared" si="2636"/>
        <v>4.9999999999998226E-2</v>
      </c>
      <c r="S578">
        <f t="shared" si="2637"/>
        <v>2.5750000000000699</v>
      </c>
      <c r="T578" s="7">
        <f t="shared" si="2638"/>
        <v>1.1249019493309782</v>
      </c>
    </row>
    <row r="579" spans="1:20" x14ac:dyDescent="0.2">
      <c r="B579" s="61"/>
      <c r="D579" s="65"/>
      <c r="E579" s="66">
        <v>1</v>
      </c>
      <c r="F579" s="66">
        <v>1319</v>
      </c>
      <c r="G579" s="6">
        <f t="shared" ref="G579:G580" si="2639">VALUE(CONCATENATE(LEFT(F579,LEN(F579)-2),":",RIGHT(F579,2)))</f>
        <v>0.55486111111111114</v>
      </c>
      <c r="H579" s="4">
        <v>1321</v>
      </c>
      <c r="I579" s="1">
        <f t="shared" ref="I579:I580" si="2640">VALUE(CONCATENATE(LEFT(H579,LEN(H579)-2),":",RIGHT(H579,2)))</f>
        <v>0.55625000000000002</v>
      </c>
      <c r="J579" s="1">
        <f t="shared" ref="J579:J580" si="2641">IF(OR(B580&lt;&gt;"",E580=""),I579+TIME(0,5,0),"")</f>
        <v>0.55972222222222223</v>
      </c>
      <c r="K579" t="str">
        <f t="shared" ref="K579:K580" si="2642">IF(AND(OR(AND(B579&lt;&gt;"",B580=""),AND(B579="",B580="")),E580&lt;&gt;""),(G580-I579)*1440,"")</f>
        <v/>
      </c>
      <c r="L579">
        <f t="shared" ref="L579:L580" si="2643">(I579-G579)*1440</f>
        <v>1.9999999999999929</v>
      </c>
      <c r="M579">
        <f t="shared" ref="M579:M580" si="2644">IF(B579&lt;&gt;"",1,M578+1)</f>
        <v>2</v>
      </c>
      <c r="N579">
        <f t="shared" ref="N579:N580" ca="1" si="2645">OFFSET(C579,-M579+1,0)</f>
        <v>1223</v>
      </c>
      <c r="O579">
        <f t="shared" ref="O579:O580" ca="1" si="2646">IF(J579&lt;&gt;"",(J579-VALUE(CONCATENATE(LEFT(N579,LEN(N579)-2),":",RIGHT(N579,2))))*1440,"")</f>
        <v>63.000000000000099</v>
      </c>
      <c r="P579">
        <f t="shared" ref="P579:P580" si="2647">IF(K579&lt;&gt;"",(E579+E580)*K579/2,E579*5/2)</f>
        <v>2.5</v>
      </c>
      <c r="Q579" s="7">
        <f t="shared" ref="Q579:Q580" si="2648">IF(K579&lt;&gt;"",(E580-E579)*K579/LN((E580+0.000001)/(E579+0.000001)),-5*(E579-0.000001)/(LN(1/E579)-13.8155))</f>
        <v>0.36191198291773735</v>
      </c>
      <c r="R579">
        <f t="shared" ref="R579:R580" si="2649">(E579*L579)</f>
        <v>1.9999999999999929</v>
      </c>
      <c r="S579">
        <f t="shared" ref="S579:S580" si="2650">P579+R579</f>
        <v>4.4999999999999929</v>
      </c>
      <c r="T579" s="7">
        <f t="shared" ref="T579:T580" si="2651">Q579+R579</f>
        <v>2.3619119829177304</v>
      </c>
    </row>
    <row r="580" spans="1:20" x14ac:dyDescent="0.2">
      <c r="A580">
        <v>1</v>
      </c>
      <c r="B580" s="61">
        <v>45604</v>
      </c>
      <c r="C580">
        <v>1001</v>
      </c>
      <c r="D580" s="79">
        <v>2</v>
      </c>
      <c r="E580" s="4">
        <v>0.01</v>
      </c>
      <c r="F580" s="4">
        <v>1017</v>
      </c>
      <c r="G580" s="6">
        <f t="shared" si="2639"/>
        <v>0.4284722222222222</v>
      </c>
      <c r="H580" s="4">
        <v>1019</v>
      </c>
      <c r="I580" s="1">
        <f t="shared" si="2640"/>
        <v>0.42986111111111108</v>
      </c>
      <c r="J580" s="1" t="str">
        <f t="shared" si="2641"/>
        <v/>
      </c>
      <c r="K580">
        <f t="shared" si="2642"/>
        <v>9.000000000000048</v>
      </c>
      <c r="L580">
        <f t="shared" si="2643"/>
        <v>1.9999999999999929</v>
      </c>
      <c r="M580">
        <f t="shared" si="2644"/>
        <v>1</v>
      </c>
      <c r="N580">
        <f t="shared" ca="1" si="2645"/>
        <v>1001</v>
      </c>
      <c r="O580" t="str">
        <f t="shared" si="2646"/>
        <v/>
      </c>
      <c r="P580">
        <f t="shared" si="2647"/>
        <v>45.045000000000236</v>
      </c>
      <c r="Q580" s="7">
        <f t="shared" si="2648"/>
        <v>13.015993850604257</v>
      </c>
      <c r="R580">
        <f t="shared" si="2649"/>
        <v>1.9999999999999931E-2</v>
      </c>
      <c r="S580">
        <f t="shared" si="2650"/>
        <v>45.065000000000239</v>
      </c>
      <c r="T580" s="7">
        <f t="shared" si="2651"/>
        <v>13.035993850604257</v>
      </c>
    </row>
    <row r="581" spans="1:20" x14ac:dyDescent="0.2">
      <c r="B581" s="61"/>
      <c r="D581" s="21"/>
      <c r="E581" s="4">
        <v>10</v>
      </c>
      <c r="F581" s="4">
        <v>1028</v>
      </c>
      <c r="G581" s="6">
        <f t="shared" ref="G581" si="2652">VALUE(CONCATENATE(LEFT(F581,LEN(F581)-2),":",RIGHT(F581,2)))</f>
        <v>0.43611111111111112</v>
      </c>
      <c r="H581" s="4">
        <v>1031</v>
      </c>
      <c r="I581" s="1">
        <f t="shared" ref="I581" si="2653">VALUE(CONCATENATE(LEFT(H581,LEN(H581)-2),":",RIGHT(H581,2)))</f>
        <v>0.4381944444444445</v>
      </c>
      <c r="J581" s="1" t="str">
        <f t="shared" ref="J581" si="2654">IF(OR(B582&lt;&gt;"",E582=""),I581+TIME(0,5,0),"")</f>
        <v/>
      </c>
      <c r="K581">
        <f t="shared" ref="K581" si="2655">IF(AND(OR(AND(B581&lt;&gt;"",B582=""),AND(B581="",B582="")),E582&lt;&gt;""),(G582-I581)*1440,"")</f>
        <v>6.9999999999998952</v>
      </c>
      <c r="L581">
        <f t="shared" ref="L581" si="2656">(I581-G581)*1440</f>
        <v>3.0000000000000693</v>
      </c>
      <c r="M581">
        <f t="shared" ref="M581" si="2657">IF(B581&lt;&gt;"",1,M580+1)</f>
        <v>2</v>
      </c>
      <c r="N581">
        <f t="shared" ref="N581" ca="1" si="2658">OFFSET(C581,-M581+1,0)</f>
        <v>1001</v>
      </c>
      <c r="O581" t="str">
        <f t="shared" ref="O581" si="2659">IF(J581&lt;&gt;"",(J581-VALUE(CONCATENATE(LEFT(N581,LEN(N581)-2),":",RIGHT(N581,2))))*1440,"")</f>
        <v/>
      </c>
      <c r="P581">
        <f t="shared" ref="P581" si="2660">IF(K581&lt;&gt;"",(E581+E582)*K581/2,E581*5/2)</f>
        <v>384.99999999999426</v>
      </c>
      <c r="Q581" s="7">
        <f t="shared" ref="Q581" si="2661">IF(K581&lt;&gt;"",(E582-E581)*K581/LN((E582+0.000001)/(E581+0.000001)),-5*(E581-0.000001)/(LN(1/E581)-13.8155))</f>
        <v>273.60553429332759</v>
      </c>
      <c r="R581">
        <f t="shared" ref="R581" si="2662">(E581*L581)</f>
        <v>30.000000000000693</v>
      </c>
      <c r="S581">
        <f t="shared" ref="S581" si="2663">P581+R581</f>
        <v>414.99999999999494</v>
      </c>
      <c r="T581" s="7">
        <f t="shared" ref="T581" si="2664">Q581+R581</f>
        <v>303.60553429332828</v>
      </c>
    </row>
    <row r="582" spans="1:20" x14ac:dyDescent="0.2">
      <c r="B582" s="61"/>
      <c r="D582" s="65"/>
      <c r="E582" s="4">
        <v>100</v>
      </c>
      <c r="F582" s="4">
        <v>1038</v>
      </c>
      <c r="G582" s="6">
        <f t="shared" ref="G582:G583" si="2665">VALUE(CONCATENATE(LEFT(F582,LEN(F582)-2),":",RIGHT(F582,2)))</f>
        <v>0.44305555555555554</v>
      </c>
      <c r="H582" s="4">
        <v>1040</v>
      </c>
      <c r="I582" s="1">
        <f t="shared" ref="I582:I583" si="2666">VALUE(CONCATENATE(LEFT(H582,LEN(H582)-2),":",RIGHT(H582,2)))</f>
        <v>0.44444444444444442</v>
      </c>
      <c r="J582" s="1">
        <f t="shared" ref="J582:J583" si="2667">IF(OR(B583&lt;&gt;"",E583=""),I582+TIME(0,5,0),"")</f>
        <v>0.44791666666666663</v>
      </c>
      <c r="K582" t="str">
        <f t="shared" ref="K582:K583" si="2668">IF(AND(OR(AND(B582&lt;&gt;"",B583=""),AND(B582="",B583="")),E583&lt;&gt;""),(G583-I582)*1440,"")</f>
        <v/>
      </c>
      <c r="L582">
        <f t="shared" ref="L582:L583" si="2669">(I582-G582)*1440</f>
        <v>1.9999999999999929</v>
      </c>
      <c r="M582">
        <f t="shared" ref="M582:M583" si="2670">IF(B582&lt;&gt;"",1,M581+1)</f>
        <v>3</v>
      </c>
      <c r="N582">
        <f t="shared" ref="N582:N583" ca="1" si="2671">OFFSET(C582,-M582+1,0)</f>
        <v>1001</v>
      </c>
      <c r="O582">
        <f t="shared" ref="O582:O583" ca="1" si="2672">IF(J582&lt;&gt;"",(J582-VALUE(CONCATENATE(LEFT(N582,LEN(N582)-2),":",RIGHT(N582,2))))*1440,"")</f>
        <v>43.999999999999922</v>
      </c>
      <c r="P582">
        <f t="shared" ref="P582:P583" si="2673">IF(K582&lt;&gt;"",(E582+E583)*K582/2,E582*5/2)</f>
        <v>250</v>
      </c>
      <c r="Q582" s="7">
        <f t="shared" ref="Q582:Q583" si="2674">IF(K582&lt;&gt;"",(E583-E582)*K582/LN((E583+0.000001)/(E582+0.000001)),-5*(E582-0.000001)/(LN(1/E582)-13.8155))</f>
        <v>27.143420404993254</v>
      </c>
      <c r="R582">
        <f t="shared" ref="R582:R583" si="2675">(E582*L582)</f>
        <v>199.99999999999929</v>
      </c>
      <c r="S582">
        <f t="shared" ref="S582:S583" si="2676">P582+R582</f>
        <v>449.99999999999932</v>
      </c>
      <c r="T582" s="7">
        <f t="shared" ref="T582:T583" si="2677">Q582+R582</f>
        <v>227.14342040499255</v>
      </c>
    </row>
    <row r="583" spans="1:20" x14ac:dyDescent="0.2">
      <c r="A583">
        <v>1</v>
      </c>
      <c r="B583" s="61">
        <v>45607</v>
      </c>
      <c r="C583">
        <v>907</v>
      </c>
      <c r="D583" s="79">
        <v>3</v>
      </c>
      <c r="E583" s="4">
        <v>0.01</v>
      </c>
      <c r="F583" s="4">
        <v>926</v>
      </c>
      <c r="G583" s="6">
        <f t="shared" si="2665"/>
        <v>0.39305555555555555</v>
      </c>
      <c r="H583" s="4">
        <v>929</v>
      </c>
      <c r="I583" s="1">
        <f t="shared" si="2666"/>
        <v>0.39513888888888887</v>
      </c>
      <c r="J583" s="1" t="str">
        <f t="shared" si="2667"/>
        <v/>
      </c>
      <c r="K583">
        <f t="shared" si="2668"/>
        <v>10.000000000000044</v>
      </c>
      <c r="L583">
        <f t="shared" si="2669"/>
        <v>2.9999999999999893</v>
      </c>
      <c r="M583">
        <f t="shared" si="2670"/>
        <v>1</v>
      </c>
      <c r="N583">
        <f t="shared" ca="1" si="2671"/>
        <v>907</v>
      </c>
      <c r="O583" t="str">
        <f t="shared" si="2672"/>
        <v/>
      </c>
      <c r="P583">
        <f t="shared" si="2673"/>
        <v>50.050000000000225</v>
      </c>
      <c r="Q583" s="7">
        <f t="shared" si="2674"/>
        <v>14.462215389560274</v>
      </c>
      <c r="R583">
        <f t="shared" si="2675"/>
        <v>2.9999999999999895E-2</v>
      </c>
      <c r="S583">
        <f t="shared" si="2676"/>
        <v>50.080000000000226</v>
      </c>
      <c r="T583" s="7">
        <f t="shared" si="2677"/>
        <v>14.492215389560274</v>
      </c>
    </row>
    <row r="584" spans="1:20" x14ac:dyDescent="0.2">
      <c r="B584" s="61"/>
      <c r="D584" s="65"/>
      <c r="E584" s="4">
        <v>10</v>
      </c>
      <c r="F584" s="4">
        <v>939</v>
      </c>
      <c r="G584" s="6">
        <f t="shared" ref="G584:G586" si="2678">VALUE(CONCATENATE(LEFT(F584,LEN(F584)-2),":",RIGHT(F584,2)))</f>
        <v>0.40208333333333335</v>
      </c>
      <c r="H584" s="4">
        <v>942</v>
      </c>
      <c r="I584" s="1">
        <f t="shared" ref="I584:I586" si="2679">VALUE(CONCATENATE(LEFT(H584,LEN(H584)-2),":",RIGHT(H584,2)))</f>
        <v>0.40416666666666662</v>
      </c>
      <c r="J584" s="1">
        <f t="shared" ref="J584:J586" si="2680">IF(OR(B585&lt;&gt;"",E585=""),I584+TIME(0,5,0),"")</f>
        <v>0.40763888888888883</v>
      </c>
      <c r="K584" t="str">
        <f t="shared" ref="K584:K586" si="2681">IF(AND(OR(AND(B584&lt;&gt;"",B585=""),AND(B584="",B585="")),E585&lt;&gt;""),(G585-I584)*1440,"")</f>
        <v/>
      </c>
      <c r="L584">
        <f t="shared" ref="L584:L586" si="2682">(I584-G584)*1440</f>
        <v>2.9999999999999094</v>
      </c>
      <c r="M584">
        <f t="shared" ref="M584:M586" si="2683">IF(B584&lt;&gt;"",1,M583+1)</f>
        <v>2</v>
      </c>
      <c r="N584">
        <f t="shared" ref="N584:N586" ca="1" si="2684">OFFSET(C584,-M584+1,0)</f>
        <v>907</v>
      </c>
      <c r="O584">
        <f t="shared" ref="O584:O586" ca="1" si="2685">IF(J584&lt;&gt;"",(J584-VALUE(CONCATENATE(LEFT(N584,LEN(N584)-2),":",RIGHT(N584,2))))*1440,"")</f>
        <v>39.999999999999858</v>
      </c>
      <c r="P584">
        <f t="shared" ref="P584:P586" si="2686">IF(K584&lt;&gt;"",(E584+E585)*K584/2,E584*5/2)</f>
        <v>25</v>
      </c>
      <c r="Q584" s="7">
        <f t="shared" ref="Q584:Q586" si="2687">IF(K584&lt;&gt;"",(E585-E584)*K584/LN((E585+0.000001)/(E584+0.000001)),-5*(E584-0.000001)/(LN(1/E584)-13.8155))</f>
        <v>3.1021051639523365</v>
      </c>
      <c r="R584">
        <f t="shared" ref="R584:R586" si="2688">(E584*L584)</f>
        <v>29.999999999999094</v>
      </c>
      <c r="S584">
        <f t="shared" ref="S584:S586" si="2689">P584+R584</f>
        <v>54.999999999999091</v>
      </c>
      <c r="T584" s="7">
        <f t="shared" ref="T584:T586" si="2690">Q584+R584</f>
        <v>33.102105163951428</v>
      </c>
    </row>
    <row r="585" spans="1:20" x14ac:dyDescent="0.2">
      <c r="B585" s="61">
        <v>45607</v>
      </c>
      <c r="C585">
        <v>1351</v>
      </c>
      <c r="D585" s="65"/>
      <c r="E585" s="4">
        <v>0.01</v>
      </c>
      <c r="F585" s="4">
        <v>1431</v>
      </c>
      <c r="G585" s="6">
        <f t="shared" si="2678"/>
        <v>0.60486111111111118</v>
      </c>
      <c r="H585" s="4">
        <v>1440</v>
      </c>
      <c r="I585" s="1">
        <f t="shared" si="2679"/>
        <v>0.61111111111111105</v>
      </c>
      <c r="J585" s="1" t="str">
        <f t="shared" si="2680"/>
        <v/>
      </c>
      <c r="K585">
        <f t="shared" si="2681"/>
        <v>18.000000000000096</v>
      </c>
      <c r="L585">
        <f t="shared" si="2682"/>
        <v>8.9999999999998082</v>
      </c>
      <c r="M585">
        <f t="shared" si="2683"/>
        <v>1</v>
      </c>
      <c r="N585">
        <f t="shared" ca="1" si="2684"/>
        <v>1351</v>
      </c>
      <c r="O585" t="str">
        <f t="shared" si="2685"/>
        <v/>
      </c>
      <c r="P585">
        <f t="shared" si="2686"/>
        <v>900.09000000000481</v>
      </c>
      <c r="Q585" s="7">
        <f t="shared" si="2687"/>
        <v>195.41509497896766</v>
      </c>
      <c r="R585">
        <f t="shared" si="2688"/>
        <v>8.9999999999998082E-2</v>
      </c>
      <c r="S585">
        <f t="shared" si="2689"/>
        <v>900.18000000000484</v>
      </c>
      <c r="T585" s="7">
        <f t="shared" si="2690"/>
        <v>195.50509497896766</v>
      </c>
    </row>
    <row r="586" spans="1:20" x14ac:dyDescent="0.2">
      <c r="B586" s="61"/>
      <c r="D586" s="65"/>
      <c r="E586" s="4">
        <v>100</v>
      </c>
      <c r="F586" s="4">
        <v>1458</v>
      </c>
      <c r="G586" s="6">
        <f t="shared" si="2678"/>
        <v>0.62361111111111112</v>
      </c>
      <c r="H586" s="4">
        <v>1505</v>
      </c>
      <c r="I586" s="1">
        <f t="shared" si="2679"/>
        <v>0.62847222222222221</v>
      </c>
      <c r="J586" s="1" t="str">
        <f t="shared" si="2680"/>
        <v/>
      </c>
      <c r="K586">
        <f t="shared" si="2681"/>
        <v>8.999999999999968</v>
      </c>
      <c r="L586">
        <f t="shared" si="2682"/>
        <v>6.9999999999999751</v>
      </c>
      <c r="M586">
        <f t="shared" si="2683"/>
        <v>2</v>
      </c>
      <c r="N586">
        <f t="shared" ca="1" si="2684"/>
        <v>1351</v>
      </c>
      <c r="O586" t="str">
        <f t="shared" si="2685"/>
        <v/>
      </c>
      <c r="P586">
        <f t="shared" si="2686"/>
        <v>1349.9999999999952</v>
      </c>
      <c r="Q586" s="7">
        <f t="shared" si="2687"/>
        <v>1298.4255461662228</v>
      </c>
      <c r="R586">
        <f t="shared" si="2688"/>
        <v>699.9999999999975</v>
      </c>
      <c r="S586">
        <f t="shared" si="2689"/>
        <v>2049.9999999999927</v>
      </c>
      <c r="T586" s="7">
        <f t="shared" si="2690"/>
        <v>1998.4255461662203</v>
      </c>
    </row>
    <row r="587" spans="1:20" x14ac:dyDescent="0.2">
      <c r="B587" s="61"/>
      <c r="D587" s="65"/>
      <c r="E587" s="4">
        <v>200</v>
      </c>
      <c r="F587" s="4">
        <v>1514</v>
      </c>
      <c r="G587" s="6">
        <f t="shared" ref="G587" si="2691">VALUE(CONCATENATE(LEFT(F587,LEN(F587)-2),":",RIGHT(F587,2)))</f>
        <v>0.63472222222222219</v>
      </c>
      <c r="H587" s="4">
        <v>1523</v>
      </c>
      <c r="I587" s="1">
        <f t="shared" ref="I587" si="2692">VALUE(CONCATENATE(LEFT(H587,LEN(H587)-2),":",RIGHT(H587,2)))</f>
        <v>0.64097222222222217</v>
      </c>
      <c r="J587" s="1" t="str">
        <f t="shared" ref="J587" si="2693">IF(OR(B588&lt;&gt;"",E588=""),I587+TIME(0,5,0),"")</f>
        <v/>
      </c>
      <c r="K587">
        <f t="shared" ref="K587" si="2694">IF(AND(OR(AND(B587&lt;&gt;"",B588=""),AND(B587="",B588="")),E588&lt;&gt;""),(G588-I587)*1440,"")</f>
        <v>12.000000000000117</v>
      </c>
      <c r="L587">
        <f t="shared" ref="L587" si="2695">(I587-G587)*1440</f>
        <v>8.999999999999968</v>
      </c>
      <c r="M587">
        <f t="shared" ref="M587" si="2696">IF(B587&lt;&gt;"",1,M586+1)</f>
        <v>3</v>
      </c>
      <c r="N587">
        <f t="shared" ref="N587" ca="1" si="2697">OFFSET(C587,-M587+1,0)</f>
        <v>1351</v>
      </c>
      <c r="O587" t="str">
        <f t="shared" ref="O587" si="2698">IF(J587&lt;&gt;"",(J587-VALUE(CONCATENATE(LEFT(N587,LEN(N587)-2),":",RIGHT(N587,2))))*1440,"")</f>
        <v/>
      </c>
      <c r="P587">
        <f t="shared" ref="P587" si="2699">IF(K587&lt;&gt;"",(E587+E588)*K587/2,E587*5/2)</f>
        <v>1800.0000000000175</v>
      </c>
      <c r="Q587" s="7">
        <f t="shared" ref="Q587" si="2700">IF(K587&lt;&gt;"",(E588-E587)*K587/LN((E588+0.000001)/(E587+0.000001)),-5*(E587-0.000001)/(LN(1/E587)-13.8155))</f>
        <v>1731.2340615549872</v>
      </c>
      <c r="R587">
        <f t="shared" ref="R587" si="2701">(E587*L587)</f>
        <v>1799.9999999999936</v>
      </c>
      <c r="S587">
        <f t="shared" ref="S587" si="2702">P587+R587</f>
        <v>3600.0000000000109</v>
      </c>
      <c r="T587" s="7">
        <f t="shared" ref="T587" si="2703">Q587+R587</f>
        <v>3531.2340615549811</v>
      </c>
    </row>
    <row r="588" spans="1:20" x14ac:dyDescent="0.2">
      <c r="B588" s="61"/>
      <c r="D588" s="65"/>
      <c r="E588" s="4">
        <v>100</v>
      </c>
      <c r="F588" s="4">
        <v>1535</v>
      </c>
      <c r="G588" s="6">
        <f t="shared" ref="G588:G590" si="2704">VALUE(CONCATENATE(LEFT(F588,LEN(F588)-2),":",RIGHT(F588,2)))</f>
        <v>0.64930555555555558</v>
      </c>
      <c r="H588" s="4">
        <v>1542</v>
      </c>
      <c r="I588" s="1">
        <f t="shared" ref="I588:I590" si="2705">VALUE(CONCATENATE(LEFT(H588,LEN(H588)-2),":",RIGHT(H588,2)))</f>
        <v>0.65416666666666667</v>
      </c>
      <c r="J588" s="1" t="str">
        <f t="shared" ref="J588:J590" si="2706">IF(OR(B589&lt;&gt;"",E589=""),I588+TIME(0,5,0),"")</f>
        <v/>
      </c>
      <c r="K588">
        <f t="shared" ref="K588:K590" si="2707">IF(AND(OR(AND(B588&lt;&gt;"",B589=""),AND(B588="",B589="")),E589&lt;&gt;""),(G589-I588)*1440,"")</f>
        <v>10.999999999999961</v>
      </c>
      <c r="L588">
        <f t="shared" ref="L588:L590" si="2708">(I588-G588)*1440</f>
        <v>6.9999999999999751</v>
      </c>
      <c r="M588">
        <f t="shared" ref="M588:M590" si="2709">IF(B588&lt;&gt;"",1,M587+1)</f>
        <v>4</v>
      </c>
      <c r="N588">
        <f t="shared" ref="N588:N590" ca="1" si="2710">OFFSET(C588,-M588+1,0)</f>
        <v>1351</v>
      </c>
      <c r="O588" t="str">
        <f t="shared" ref="O588:O590" si="2711">IF(J588&lt;&gt;"",(J588-VALUE(CONCATENATE(LEFT(N588,LEN(N588)-2),":",RIGHT(N588,2))))*1440,"")</f>
        <v/>
      </c>
      <c r="P588">
        <f t="shared" ref="P588:P590" si="2712">IF(K588&lt;&gt;"",(E588+E589)*K588/2,E588*5/2)</f>
        <v>1649.9999999999941</v>
      </c>
      <c r="Q588" s="7">
        <f t="shared" ref="Q588:Q590" si="2713">IF(K588&lt;&gt;"",(E589-E588)*K588/LN((E589+0.000001)/(E588+0.000001)),-5*(E588-0.000001)/(LN(1/E588)-13.8155))</f>
        <v>1586.9645564253835</v>
      </c>
      <c r="R588">
        <f t="shared" ref="R588:R590" si="2714">(E588*L588)</f>
        <v>699.9999999999975</v>
      </c>
      <c r="S588">
        <f t="shared" ref="S588:S590" si="2715">P588+R588</f>
        <v>2349.9999999999918</v>
      </c>
      <c r="T588" s="7">
        <f t="shared" ref="T588:T590" si="2716">Q588+R588</f>
        <v>2286.964556425381</v>
      </c>
    </row>
    <row r="589" spans="1:20" x14ac:dyDescent="0.2">
      <c r="B589" s="61"/>
      <c r="D589" s="21"/>
      <c r="E589" s="4">
        <v>200</v>
      </c>
      <c r="F589" s="4">
        <v>1553</v>
      </c>
      <c r="G589" s="6">
        <f t="shared" si="2704"/>
        <v>0.66180555555555554</v>
      </c>
      <c r="H589" s="4">
        <v>1640</v>
      </c>
      <c r="I589" s="1">
        <f t="shared" si="2705"/>
        <v>0.69444444444444453</v>
      </c>
      <c r="J589" s="1">
        <f t="shared" si="2706"/>
        <v>0.69791666666666674</v>
      </c>
      <c r="K589" t="str">
        <f t="shared" si="2707"/>
        <v/>
      </c>
      <c r="L589">
        <f t="shared" si="2708"/>
        <v>47.000000000000156</v>
      </c>
      <c r="M589">
        <f t="shared" si="2709"/>
        <v>5</v>
      </c>
      <c r="N589">
        <f t="shared" ca="1" si="2710"/>
        <v>1351</v>
      </c>
      <c r="O589">
        <f t="shared" ca="1" si="2711"/>
        <v>174.00000000000017</v>
      </c>
      <c r="P589">
        <f t="shared" si="2712"/>
        <v>500</v>
      </c>
      <c r="Q589" s="7">
        <f t="shared" si="2713"/>
        <v>52.318172546220183</v>
      </c>
      <c r="R589">
        <f t="shared" si="2714"/>
        <v>9400.0000000000309</v>
      </c>
      <c r="S589">
        <f t="shared" si="2715"/>
        <v>9900.0000000000309</v>
      </c>
      <c r="T589" s="7">
        <f t="shared" si="2716"/>
        <v>9452.3181725462509</v>
      </c>
    </row>
    <row r="590" spans="1:20" x14ac:dyDescent="0.2">
      <c r="A590">
        <v>1</v>
      </c>
      <c r="B590" s="61">
        <v>45608</v>
      </c>
      <c r="C590">
        <v>916</v>
      </c>
      <c r="D590" s="79">
        <v>4</v>
      </c>
      <c r="E590" s="4">
        <v>0.01</v>
      </c>
      <c r="F590" s="4">
        <v>1004</v>
      </c>
      <c r="G590" s="6">
        <f t="shared" si="2704"/>
        <v>0.41944444444444445</v>
      </c>
      <c r="H590" s="4">
        <v>1015</v>
      </c>
      <c r="I590" s="1">
        <f t="shared" si="2705"/>
        <v>0.42708333333333331</v>
      </c>
      <c r="J590" s="1" t="str">
        <f t="shared" si="2706"/>
        <v/>
      </c>
      <c r="K590">
        <f t="shared" si="2707"/>
        <v>20.000000000000089</v>
      </c>
      <c r="L590">
        <f t="shared" si="2708"/>
        <v>10.999999999999961</v>
      </c>
      <c r="M590">
        <f t="shared" si="2709"/>
        <v>1</v>
      </c>
      <c r="N590">
        <f t="shared" ca="1" si="2710"/>
        <v>916</v>
      </c>
      <c r="O590" t="str">
        <f t="shared" si="2711"/>
        <v/>
      </c>
      <c r="P590">
        <f t="shared" si="2712"/>
        <v>1000.1000000000045</v>
      </c>
      <c r="Q590" s="7">
        <f t="shared" si="2713"/>
        <v>217.12788330996389</v>
      </c>
      <c r="R590">
        <f t="shared" si="2714"/>
        <v>0.10999999999999961</v>
      </c>
      <c r="S590">
        <f t="shared" si="2715"/>
        <v>1000.2100000000045</v>
      </c>
      <c r="T590" s="7">
        <f t="shared" si="2716"/>
        <v>217.23788330996391</v>
      </c>
    </row>
    <row r="591" spans="1:20" x14ac:dyDescent="0.2">
      <c r="B591" s="11"/>
      <c r="D591" s="21"/>
      <c r="E591" s="4">
        <v>100</v>
      </c>
      <c r="F591" s="4">
        <v>1035</v>
      </c>
      <c r="G591" s="6">
        <f t="shared" ref="G591" si="2717">VALUE(CONCATENATE(LEFT(F591,LEN(F591)-2),":",RIGHT(F591,2)))</f>
        <v>0.44097222222222227</v>
      </c>
      <c r="H591" s="4">
        <v>1041</v>
      </c>
      <c r="I591" s="1">
        <f t="shared" ref="I591" si="2718">VALUE(CONCATENATE(LEFT(H591,LEN(H591)-2),":",RIGHT(H591,2)))</f>
        <v>0.44513888888888892</v>
      </c>
      <c r="J591" s="1" t="str">
        <f t="shared" ref="J591" si="2719">IF(OR(B592&lt;&gt;"",E592=""),I591+TIME(0,5,0),"")</f>
        <v/>
      </c>
      <c r="K591">
        <f t="shared" ref="K591" si="2720">IF(AND(OR(AND(B591&lt;&gt;"",B592=""),AND(B591="",B592="")),E592&lt;&gt;""),(G592-I591)*1440,"")</f>
        <v>11.999999999999957</v>
      </c>
      <c r="L591">
        <f t="shared" ref="L591" si="2721">(I591-G591)*1440</f>
        <v>5.9999999999999787</v>
      </c>
      <c r="M591">
        <f t="shared" ref="M591" si="2722">IF(B591&lt;&gt;"",1,M590+1)</f>
        <v>2</v>
      </c>
      <c r="N591">
        <f t="shared" ref="N591" ca="1" si="2723">OFFSET(C591,-M591+1,0)</f>
        <v>916</v>
      </c>
      <c r="O591" t="str">
        <f t="shared" ref="O591" si="2724">IF(J591&lt;&gt;"",(J591-VALUE(CONCATENATE(LEFT(N591,LEN(N591)-2),":",RIGHT(N591,2))))*1440,"")</f>
        <v/>
      </c>
      <c r="P591">
        <f t="shared" ref="P591" si="2725">IF(K591&lt;&gt;"",(E591+E592)*K591/2,E591*5/2)</f>
        <v>1799.9999999999936</v>
      </c>
      <c r="Q591" s="7">
        <f t="shared" ref="Q591" si="2726">IF(K591&lt;&gt;"",(E592-E591)*K591/LN((E592+0.000001)/(E591+0.000001)),-5*(E591-0.000001)/(LN(1/E591)-13.8155))</f>
        <v>1731.2340615549638</v>
      </c>
      <c r="R591">
        <f t="shared" ref="R591" si="2727">(E591*L591)</f>
        <v>599.99999999999784</v>
      </c>
      <c r="S591">
        <f t="shared" ref="S591" si="2728">P591+R591</f>
        <v>2399.9999999999914</v>
      </c>
      <c r="T591" s="7">
        <f t="shared" ref="T591" si="2729">Q591+R591</f>
        <v>2331.2340615549615</v>
      </c>
    </row>
    <row r="592" spans="1:20" x14ac:dyDescent="0.2">
      <c r="B592" s="61"/>
      <c r="D592" s="65"/>
      <c r="E592" s="4">
        <v>200</v>
      </c>
      <c r="F592" s="4">
        <v>1053</v>
      </c>
      <c r="G592" s="6">
        <f t="shared" ref="G592" si="2730">VALUE(CONCATENATE(LEFT(F592,LEN(F592)-2),":",RIGHT(F592,2)))</f>
        <v>0.45347222222222222</v>
      </c>
      <c r="H592" s="4">
        <v>1358</v>
      </c>
      <c r="I592" s="1">
        <f t="shared" ref="I592" si="2731">VALUE(CONCATENATE(LEFT(H592,LEN(H592)-2),":",RIGHT(H592,2)))</f>
        <v>0.58194444444444449</v>
      </c>
      <c r="J592" s="1" t="str">
        <f t="shared" ref="J592" si="2732">IF(OR(B593&lt;&gt;"",E593=""),I592+TIME(0,5,0),"")</f>
        <v/>
      </c>
      <c r="K592">
        <f t="shared" ref="K592" si="2733">IF(AND(OR(AND(B592&lt;&gt;"",B593=""),AND(B592="",B593="")),E593&lt;&gt;""),(G593-I592)*1440,"")</f>
        <v>23.999999999999915</v>
      </c>
      <c r="L592">
        <f t="shared" ref="L592" si="2734">(I592-G592)*1440</f>
        <v>185.00000000000006</v>
      </c>
      <c r="M592">
        <f t="shared" ref="M592" si="2735">IF(B592&lt;&gt;"",1,M591+1)</f>
        <v>3</v>
      </c>
      <c r="N592">
        <f t="shared" ref="N592" ca="1" si="2736">OFFSET(C592,-M592+1,0)</f>
        <v>916</v>
      </c>
      <c r="O592" t="str">
        <f t="shared" ref="O592" si="2737">IF(J592&lt;&gt;"",(J592-VALUE(CONCATENATE(LEFT(N592,LEN(N592)-2),":",RIGHT(N592,2))))*1440,"")</f>
        <v/>
      </c>
      <c r="P592">
        <f t="shared" ref="P592" si="2738">IF(K592&lt;&gt;"",(E592+E593)*K592/2,E592*5/2)</f>
        <v>2519.9999999999909</v>
      </c>
      <c r="Q592" s="7">
        <f t="shared" ref="Q592" si="2739">IF(K592&lt;&gt;"",(E593-E592)*K592/LN((E593+0.000001)/(E592+0.000001)),-5*(E592-0.000001)/(LN(1/E592)-13.8155))</f>
        <v>1522.1654434412897</v>
      </c>
      <c r="R592">
        <f t="shared" ref="R592" si="2740">(E592*L592)</f>
        <v>37000.000000000015</v>
      </c>
      <c r="S592">
        <f t="shared" ref="S592" si="2741">P592+R592</f>
        <v>39520.000000000007</v>
      </c>
      <c r="T592" s="7">
        <f t="shared" ref="T592" si="2742">Q592+R592</f>
        <v>38522.165443441307</v>
      </c>
    </row>
    <row r="593" spans="1:20" x14ac:dyDescent="0.2">
      <c r="B593" s="61"/>
      <c r="D593" s="65"/>
      <c r="E593" s="4">
        <v>10</v>
      </c>
      <c r="F593" s="4">
        <v>1422</v>
      </c>
      <c r="G593" s="6">
        <f t="shared" ref="G593" si="2743">VALUE(CONCATENATE(LEFT(F593,LEN(F593)-2),":",RIGHT(F593,2)))</f>
        <v>0.59861111111111109</v>
      </c>
      <c r="H593" s="4">
        <v>1429</v>
      </c>
      <c r="I593" s="1">
        <f t="shared" ref="I593" si="2744">VALUE(CONCATENATE(LEFT(H593,LEN(H593)-2),":",RIGHT(H593,2)))</f>
        <v>0.60347222222222219</v>
      </c>
      <c r="J593" s="1" t="str">
        <f t="shared" ref="J593" si="2745">IF(OR(B594&lt;&gt;"",E594=""),I593+TIME(0,5,0),"")</f>
        <v/>
      </c>
      <c r="K593">
        <f t="shared" ref="K593" si="2746">IF(AND(OR(AND(B593&lt;&gt;"",B594=""),AND(B593="",B594="")),E594&lt;&gt;""),(G594-I593)*1440,"")</f>
        <v>10.999999999999961</v>
      </c>
      <c r="L593">
        <f t="shared" ref="L593" si="2747">(I593-G593)*1440</f>
        <v>6.9999999999999751</v>
      </c>
      <c r="M593">
        <f t="shared" ref="M593" si="2748">IF(B593&lt;&gt;"",1,M592+1)</f>
        <v>4</v>
      </c>
      <c r="N593">
        <f t="shared" ref="N593" ca="1" si="2749">OFFSET(C593,-M593+1,0)</f>
        <v>916</v>
      </c>
      <c r="O593" t="str">
        <f t="shared" ref="O593" si="2750">IF(J593&lt;&gt;"",(J593-VALUE(CONCATENATE(LEFT(N593,LEN(N593)-2),":",RIGHT(N593,2))))*1440,"")</f>
        <v/>
      </c>
      <c r="P593">
        <f t="shared" ref="P593" si="2751">IF(K593&lt;&gt;"",(E593+E594)*K593/2,E593*5/2)</f>
        <v>192.49999999999932</v>
      </c>
      <c r="Q593" s="7">
        <f t="shared" ref="Q593" si="2752">IF(K593&lt;&gt;"",(E594-E593)*K593/LN((E594+0.000001)/(E593+0.000001)),-5*(E593-0.000001)/(LN(1/E593)-13.8155))</f>
        <v>180.07386200114018</v>
      </c>
      <c r="R593">
        <f t="shared" ref="R593" si="2753">(E593*L593)</f>
        <v>69.999999999999744</v>
      </c>
      <c r="S593">
        <f t="shared" ref="S593" si="2754">P593+R593</f>
        <v>262.49999999999909</v>
      </c>
      <c r="T593" s="7">
        <f t="shared" ref="T593" si="2755">Q593+R593</f>
        <v>250.07386200113993</v>
      </c>
    </row>
    <row r="594" spans="1:20" x14ac:dyDescent="0.2">
      <c r="B594" s="61"/>
      <c r="D594" s="22"/>
      <c r="E594" s="4">
        <v>25</v>
      </c>
      <c r="F594" s="4">
        <v>1440</v>
      </c>
      <c r="G594" s="6">
        <f t="shared" ref="G594:G595" si="2756">VALUE(CONCATENATE(LEFT(F594,LEN(F594)-2),":",RIGHT(F594,2)))</f>
        <v>0.61111111111111105</v>
      </c>
      <c r="H594" s="4">
        <v>1449</v>
      </c>
      <c r="I594" s="1">
        <f t="shared" ref="I594:I595" si="2757">VALUE(CONCATENATE(LEFT(H594,LEN(H594)-2),":",RIGHT(H594,2)))</f>
        <v>0.61736111111111114</v>
      </c>
      <c r="J594" s="1" t="str">
        <f t="shared" ref="J594:J595" si="2758">IF(OR(B595&lt;&gt;"",E595=""),I594+TIME(0,5,0),"")</f>
        <v/>
      </c>
      <c r="K594">
        <f t="shared" ref="K594:K595" si="2759">IF(AND(OR(AND(B594&lt;&gt;"",B595=""),AND(B594="",B595="")),E595&lt;&gt;""),(G595-I594)*1440,"")</f>
        <v>8.999999999999968</v>
      </c>
      <c r="L594">
        <f t="shared" ref="L594:L595" si="2760">(I594-G594)*1440</f>
        <v>9.0000000000001279</v>
      </c>
      <c r="M594">
        <f t="shared" ref="M594:M595" si="2761">IF(B594&lt;&gt;"",1,M593+1)</f>
        <v>5</v>
      </c>
      <c r="N594">
        <f t="shared" ref="N594:N595" ca="1" si="2762">OFFSET(C594,-M594+1,0)</f>
        <v>916</v>
      </c>
      <c r="O594" t="str">
        <f t="shared" ref="O594:O595" si="2763">IF(J594&lt;&gt;"",(J594-VALUE(CONCATENATE(LEFT(N594,LEN(N594)-2),":",RIGHT(N594,2))))*1440,"")</f>
        <v/>
      </c>
      <c r="P594">
        <f t="shared" ref="P594:P595" si="2764">IF(K594&lt;&gt;"",(E594+E595)*K594/2,E594*5/2)</f>
        <v>382.49999999999864</v>
      </c>
      <c r="Q594" s="7">
        <f t="shared" ref="Q594:Q595" si="2765">IF(K594&lt;&gt;"",(E595-E594)*K594/LN((E595+0.000001)/(E594+0.000001)),-5*(E594-0.000001)/(LN(1/E594)-13.8155))</f>
        <v>359.8072609052694</v>
      </c>
      <c r="R594">
        <f t="shared" ref="R594:R595" si="2766">(E594*L594)</f>
        <v>225.00000000000318</v>
      </c>
      <c r="S594">
        <f t="shared" ref="S594:S595" si="2767">P594+R594</f>
        <v>607.50000000000182</v>
      </c>
      <c r="T594" s="7">
        <f t="shared" ref="T594:T595" si="2768">Q594+R594</f>
        <v>584.80726090527264</v>
      </c>
    </row>
    <row r="595" spans="1:20" x14ac:dyDescent="0.2">
      <c r="B595" s="61"/>
      <c r="D595" s="65"/>
      <c r="E595" s="4">
        <v>60</v>
      </c>
      <c r="F595" s="4">
        <v>1458</v>
      </c>
      <c r="G595" s="6">
        <f t="shared" si="2756"/>
        <v>0.62361111111111112</v>
      </c>
      <c r="H595" s="4">
        <v>1505</v>
      </c>
      <c r="I595" s="1">
        <f t="shared" si="2757"/>
        <v>0.62847222222222221</v>
      </c>
      <c r="J595" s="1" t="str">
        <f t="shared" si="2758"/>
        <v/>
      </c>
      <c r="K595">
        <f t="shared" si="2759"/>
        <v>15.000000000000107</v>
      </c>
      <c r="L595">
        <f t="shared" si="2760"/>
        <v>6.9999999999999751</v>
      </c>
      <c r="M595">
        <f t="shared" si="2761"/>
        <v>6</v>
      </c>
      <c r="N595">
        <f t="shared" ca="1" si="2762"/>
        <v>916</v>
      </c>
      <c r="O595" t="str">
        <f t="shared" si="2763"/>
        <v/>
      </c>
      <c r="P595">
        <f t="shared" si="2764"/>
        <v>1725.0000000000123</v>
      </c>
      <c r="Q595" s="7">
        <f t="shared" si="2765"/>
        <v>1584.3236623015143</v>
      </c>
      <c r="R595">
        <f t="shared" si="2766"/>
        <v>419.99999999999852</v>
      </c>
      <c r="S595">
        <f t="shared" si="2767"/>
        <v>2145.0000000000109</v>
      </c>
      <c r="T595" s="7">
        <f t="shared" si="2768"/>
        <v>2004.3236623015127</v>
      </c>
    </row>
    <row r="596" spans="1:20" x14ac:dyDescent="0.2">
      <c r="B596" s="61"/>
      <c r="D596" s="65"/>
      <c r="E596" s="4">
        <v>170</v>
      </c>
      <c r="F596" s="4">
        <v>1520</v>
      </c>
      <c r="G596" s="6">
        <f t="shared" ref="G596:G600" si="2769">VALUE(CONCATENATE(LEFT(F596,LEN(F596)-2),":",RIGHT(F596,2)))</f>
        <v>0.63888888888888895</v>
      </c>
      <c r="H596" s="4">
        <v>1525</v>
      </c>
      <c r="I596" s="1">
        <f t="shared" ref="I596:I600" si="2770">VALUE(CONCATENATE(LEFT(H596,LEN(H596)-2),":",RIGHT(H596,2)))</f>
        <v>0.64236111111111105</v>
      </c>
      <c r="J596" s="1" t="str">
        <f t="shared" ref="J596:J600" si="2771">IF(OR(B597&lt;&gt;"",E597=""),I596+TIME(0,5,0),"")</f>
        <v/>
      </c>
      <c r="K596">
        <f t="shared" ref="K596:K600" si="2772">IF(AND(OR(AND(B596&lt;&gt;"",B597=""),AND(B596="",B597="")),E597&lt;&gt;""),(G597-I596)*1440,"")</f>
        <v>25.000000000000071</v>
      </c>
      <c r="L596">
        <f t="shared" ref="L596:L600" si="2773">(I596-G596)*1440</f>
        <v>4.9999999999998224</v>
      </c>
      <c r="M596">
        <f t="shared" ref="M596:M600" si="2774">IF(B596&lt;&gt;"",1,M595+1)</f>
        <v>7</v>
      </c>
      <c r="N596">
        <f t="shared" ref="N596:N600" ca="1" si="2775">OFFSET(C596,-M596+1,0)</f>
        <v>916</v>
      </c>
      <c r="O596" t="str">
        <f t="shared" ref="O596:O600" si="2776">IF(J596&lt;&gt;"",(J596-VALUE(CONCATENATE(LEFT(N596,LEN(N596)-2),":",RIGHT(N596,2))))*1440,"")</f>
        <v/>
      </c>
      <c r="P596">
        <f t="shared" ref="P596:P600" si="2777">IF(K596&lt;&gt;"",(E596+E597)*K596/2,E596*5/2)</f>
        <v>4625.0000000000127</v>
      </c>
      <c r="Q596" s="7">
        <f t="shared" ref="Q596:Q600" si="2778">IF(K596&lt;&gt;"",(E597-E596)*K596/LN((E597+0.000001)/(E596+0.000001)),-5*(E596-0.000001)/(LN(1/E596)-13.8155))</f>
        <v>4614.8470605216135</v>
      </c>
      <c r="R596">
        <f t="shared" ref="R596:R600" si="2779">(E596*L596)</f>
        <v>849.99999999996976</v>
      </c>
      <c r="S596">
        <f t="shared" ref="S596:S600" si="2780">P596+R596</f>
        <v>5474.9999999999827</v>
      </c>
      <c r="T596" s="7">
        <f t="shared" ref="T596:T600" si="2781">Q596+R596</f>
        <v>5464.8470605215834</v>
      </c>
    </row>
    <row r="597" spans="1:20" x14ac:dyDescent="0.2">
      <c r="B597" s="61"/>
      <c r="D597" s="21"/>
      <c r="E597" s="4">
        <v>200</v>
      </c>
      <c r="F597" s="4">
        <v>1550</v>
      </c>
      <c r="G597" s="6">
        <f t="shared" si="2769"/>
        <v>0.65972222222222221</v>
      </c>
      <c r="H597" s="4">
        <v>1731</v>
      </c>
      <c r="I597" s="1">
        <f t="shared" si="2770"/>
        <v>0.72986111111111107</v>
      </c>
      <c r="J597" s="1">
        <f t="shared" si="2771"/>
        <v>0.73333333333333328</v>
      </c>
      <c r="K597" t="str">
        <f t="shared" si="2772"/>
        <v/>
      </c>
      <c r="L597">
        <f t="shared" si="2773"/>
        <v>100.99999999999996</v>
      </c>
      <c r="M597">
        <f t="shared" si="2774"/>
        <v>8</v>
      </c>
      <c r="N597">
        <f t="shared" ca="1" si="2775"/>
        <v>916</v>
      </c>
      <c r="O597">
        <f t="shared" ca="1" si="2776"/>
        <v>499.99999999999989</v>
      </c>
      <c r="P597">
        <f t="shared" si="2777"/>
        <v>500</v>
      </c>
      <c r="Q597" s="7">
        <f t="shared" si="2778"/>
        <v>52.318172546220183</v>
      </c>
      <c r="R597">
        <f t="shared" si="2779"/>
        <v>20199.999999999993</v>
      </c>
      <c r="S597">
        <f t="shared" si="2780"/>
        <v>20699.999999999993</v>
      </c>
      <c r="T597" s="7">
        <f t="shared" si="2781"/>
        <v>20252.318172546213</v>
      </c>
    </row>
    <row r="598" spans="1:20" x14ac:dyDescent="0.2">
      <c r="A598">
        <v>1</v>
      </c>
      <c r="B598" s="61">
        <v>45609</v>
      </c>
      <c r="C598">
        <v>1227</v>
      </c>
      <c r="D598" s="79" t="s">
        <v>140</v>
      </c>
      <c r="E598" s="4">
        <v>0.01</v>
      </c>
      <c r="F598" s="4">
        <v>1242</v>
      </c>
      <c r="G598" s="6">
        <f t="shared" si="2769"/>
        <v>0.52916666666666667</v>
      </c>
      <c r="H598" s="4">
        <v>1245</v>
      </c>
      <c r="I598" s="1">
        <f t="shared" si="2770"/>
        <v>0.53125</v>
      </c>
      <c r="J598" s="1" t="str">
        <f t="shared" si="2771"/>
        <v/>
      </c>
      <c r="K598">
        <f t="shared" si="2772"/>
        <v>6.9999999999999751</v>
      </c>
      <c r="L598">
        <f t="shared" si="2773"/>
        <v>2.9999999999999893</v>
      </c>
      <c r="M598">
        <f t="shared" si="2774"/>
        <v>1</v>
      </c>
      <c r="N598">
        <f t="shared" ca="1" si="2775"/>
        <v>1227</v>
      </c>
      <c r="O598" t="str">
        <f t="shared" si="2776"/>
        <v/>
      </c>
      <c r="P598">
        <f t="shared" si="2777"/>
        <v>350.03499999999877</v>
      </c>
      <c r="Q598" s="7">
        <f t="shared" si="2778"/>
        <v>75.994759158486744</v>
      </c>
      <c r="R598">
        <f t="shared" si="2779"/>
        <v>2.9999999999999895E-2</v>
      </c>
      <c r="S598">
        <f t="shared" si="2780"/>
        <v>350.06499999999875</v>
      </c>
      <c r="T598" s="7">
        <f t="shared" si="2781"/>
        <v>76.024759158486745</v>
      </c>
    </row>
    <row r="599" spans="1:20" x14ac:dyDescent="0.2">
      <c r="B599" s="11"/>
      <c r="D599" s="21"/>
      <c r="E599" s="4">
        <v>100</v>
      </c>
      <c r="F599" s="4">
        <v>1252</v>
      </c>
      <c r="G599" s="6">
        <f t="shared" si="2769"/>
        <v>0.53611111111111109</v>
      </c>
      <c r="H599" s="4">
        <v>1254</v>
      </c>
      <c r="I599" s="1">
        <f t="shared" si="2770"/>
        <v>0.53749999999999998</v>
      </c>
      <c r="J599" s="1" t="str">
        <f t="shared" si="2771"/>
        <v/>
      </c>
      <c r="K599">
        <f t="shared" si="2772"/>
        <v>2.9999999999999893</v>
      </c>
      <c r="L599">
        <f t="shared" si="2773"/>
        <v>1.9999999999999929</v>
      </c>
      <c r="M599">
        <f t="shared" si="2774"/>
        <v>2</v>
      </c>
      <c r="N599">
        <f t="shared" ca="1" si="2775"/>
        <v>1227</v>
      </c>
      <c r="O599" t="str">
        <f t="shared" si="2776"/>
        <v/>
      </c>
      <c r="P599">
        <f t="shared" si="2777"/>
        <v>449.99999999999841</v>
      </c>
      <c r="Q599" s="7">
        <f t="shared" si="2778"/>
        <v>432.80851538874094</v>
      </c>
      <c r="R599">
        <f t="shared" si="2779"/>
        <v>199.99999999999929</v>
      </c>
      <c r="S599">
        <f t="shared" si="2780"/>
        <v>649.99999999999773</v>
      </c>
      <c r="T599" s="7">
        <f t="shared" si="2781"/>
        <v>632.80851538874026</v>
      </c>
    </row>
    <row r="600" spans="1:20" x14ac:dyDescent="0.2">
      <c r="B600" s="61"/>
      <c r="D600" s="65"/>
      <c r="E600" s="4">
        <v>200</v>
      </c>
      <c r="F600" s="4">
        <v>1257</v>
      </c>
      <c r="G600" s="6">
        <f t="shared" si="2769"/>
        <v>0.5395833333333333</v>
      </c>
      <c r="H600" s="4">
        <v>1418</v>
      </c>
      <c r="I600" s="1">
        <f t="shared" si="2770"/>
        <v>0.59583333333333333</v>
      </c>
      <c r="J600" s="1">
        <f t="shared" si="2771"/>
        <v>0.59930555555555554</v>
      </c>
      <c r="K600" t="str">
        <f t="shared" si="2772"/>
        <v/>
      </c>
      <c r="L600">
        <f t="shared" si="2773"/>
        <v>81.000000000000028</v>
      </c>
      <c r="M600">
        <f t="shared" si="2774"/>
        <v>3</v>
      </c>
      <c r="N600">
        <f t="shared" ca="1" si="2775"/>
        <v>1227</v>
      </c>
      <c r="O600">
        <f t="shared" ca="1" si="2776"/>
        <v>116.00000000000007</v>
      </c>
      <c r="P600">
        <f t="shared" si="2777"/>
        <v>500</v>
      </c>
      <c r="Q600" s="7">
        <f t="shared" si="2778"/>
        <v>52.318172546220183</v>
      </c>
      <c r="R600">
        <f t="shared" si="2779"/>
        <v>16200.000000000005</v>
      </c>
      <c r="S600">
        <f t="shared" si="2780"/>
        <v>16700.000000000007</v>
      </c>
      <c r="T600" s="7">
        <f t="shared" si="2781"/>
        <v>16252.318172546225</v>
      </c>
    </row>
    <row r="601" spans="1:20" x14ac:dyDescent="0.2">
      <c r="B601" s="61">
        <v>45609</v>
      </c>
      <c r="C601">
        <v>1503</v>
      </c>
      <c r="D601" s="79"/>
      <c r="E601" s="4">
        <v>200</v>
      </c>
      <c r="F601" s="4">
        <v>1524</v>
      </c>
      <c r="G601" s="6">
        <f t="shared" ref="G601:G604" si="2782">VALUE(CONCATENATE(LEFT(F601,LEN(F601)-2),":",RIGHT(F601,2)))</f>
        <v>0.64166666666666672</v>
      </c>
      <c r="H601" s="4">
        <v>1558</v>
      </c>
      <c r="I601" s="1">
        <f t="shared" ref="I601:I604" si="2783">VALUE(CONCATENATE(LEFT(H601,LEN(H601)-2),":",RIGHT(H601,2)))</f>
        <v>0.66527777777777775</v>
      </c>
      <c r="J601" s="1">
        <f t="shared" ref="J601:J604" si="2784">IF(OR(B602&lt;&gt;"",E602=""),I601+TIME(0,5,0),"")</f>
        <v>0.66874999999999996</v>
      </c>
      <c r="K601" t="str">
        <f t="shared" ref="K601:K604" si="2785">IF(AND(OR(AND(B601&lt;&gt;"",B602=""),AND(B601="",B602="")),E602&lt;&gt;""),(G602-I601)*1440,"")</f>
        <v/>
      </c>
      <c r="L601">
        <f t="shared" ref="L601:L604" si="2786">(I601-G601)*1440</f>
        <v>33.999999999999879</v>
      </c>
      <c r="M601">
        <f t="shared" ref="M601:M604" si="2787">IF(B601&lt;&gt;"",1,M600+1)</f>
        <v>1</v>
      </c>
      <c r="N601">
        <f t="shared" ref="N601:N604" ca="1" si="2788">OFFSET(C601,-M601+1,0)</f>
        <v>1503</v>
      </c>
      <c r="O601">
        <f t="shared" ref="O601:O604" ca="1" si="2789">IF(J601&lt;&gt;"",(J601-VALUE(CONCATENATE(LEFT(N601,LEN(N601)-2),":",RIGHT(N601,2))))*1440,"")</f>
        <v>59.999999999999943</v>
      </c>
      <c r="P601">
        <f t="shared" ref="P601:P604" si="2790">IF(K601&lt;&gt;"",(E601+E602)*K601/2,E601*5/2)</f>
        <v>500</v>
      </c>
      <c r="Q601" s="7">
        <f t="shared" ref="Q601:Q604" si="2791">IF(K601&lt;&gt;"",(E602-E601)*K601/LN((E602+0.000001)/(E601+0.000001)),-5*(E601-0.000001)/(LN(1/E601)-13.8155))</f>
        <v>52.318172546220183</v>
      </c>
      <c r="R601">
        <f t="shared" ref="R601:R604" si="2792">(E601*L601)</f>
        <v>6799.9999999999754</v>
      </c>
      <c r="S601">
        <f t="shared" ref="S601:S604" si="2793">P601+R601</f>
        <v>7299.9999999999754</v>
      </c>
      <c r="T601" s="7">
        <f t="shared" ref="T601:T604" si="2794">Q601+R601</f>
        <v>6852.3181725461955</v>
      </c>
    </row>
    <row r="602" spans="1:20" x14ac:dyDescent="0.2">
      <c r="A602">
        <v>1</v>
      </c>
      <c r="B602" s="61">
        <v>45610</v>
      </c>
      <c r="C602">
        <v>953</v>
      </c>
      <c r="D602" s="79">
        <v>4</v>
      </c>
      <c r="E602" s="4">
        <v>0.01</v>
      </c>
      <c r="F602" s="4">
        <v>1006</v>
      </c>
      <c r="G602" s="6">
        <f t="shared" si="2782"/>
        <v>0.42083333333333334</v>
      </c>
      <c r="H602" s="4">
        <v>1008</v>
      </c>
      <c r="I602" s="1">
        <f t="shared" si="2783"/>
        <v>0.42222222222222222</v>
      </c>
      <c r="J602" s="1" t="str">
        <f t="shared" si="2784"/>
        <v/>
      </c>
      <c r="K602">
        <f t="shared" si="2785"/>
        <v>8.999999999999968</v>
      </c>
      <c r="L602">
        <f t="shared" si="2786"/>
        <v>1.9999999999999929</v>
      </c>
      <c r="M602">
        <f t="shared" si="2787"/>
        <v>1</v>
      </c>
      <c r="N602">
        <f t="shared" ca="1" si="2788"/>
        <v>953</v>
      </c>
      <c r="O602" t="str">
        <f t="shared" si="2789"/>
        <v/>
      </c>
      <c r="P602">
        <f t="shared" si="2790"/>
        <v>450.04499999999842</v>
      </c>
      <c r="Q602" s="7">
        <f t="shared" si="2791"/>
        <v>97.707547489482963</v>
      </c>
      <c r="R602">
        <f t="shared" si="2792"/>
        <v>1.9999999999999931E-2</v>
      </c>
      <c r="S602">
        <f t="shared" si="2793"/>
        <v>450.06499999999841</v>
      </c>
      <c r="T602" s="7">
        <f t="shared" si="2794"/>
        <v>97.727547489482959</v>
      </c>
    </row>
    <row r="603" spans="1:20" x14ac:dyDescent="0.2">
      <c r="B603" s="61"/>
      <c r="D603" s="65"/>
      <c r="E603" s="4">
        <v>100</v>
      </c>
      <c r="F603" s="4">
        <v>1017</v>
      </c>
      <c r="G603" s="6">
        <f t="shared" si="2782"/>
        <v>0.4284722222222222</v>
      </c>
      <c r="H603" s="4">
        <v>1021</v>
      </c>
      <c r="I603" s="1">
        <f t="shared" si="2783"/>
        <v>0.43124999999999997</v>
      </c>
      <c r="J603" s="1" t="str">
        <f t="shared" si="2784"/>
        <v/>
      </c>
      <c r="K603">
        <f t="shared" si="2785"/>
        <v>7.0000000000000551</v>
      </c>
      <c r="L603">
        <f t="shared" si="2786"/>
        <v>3.9999999999999858</v>
      </c>
      <c r="M603">
        <f t="shared" si="2787"/>
        <v>2</v>
      </c>
      <c r="N603">
        <f t="shared" ca="1" si="2788"/>
        <v>953</v>
      </c>
      <c r="O603" t="str">
        <f t="shared" si="2789"/>
        <v/>
      </c>
      <c r="P603">
        <f t="shared" si="2790"/>
        <v>385.00000000000301</v>
      </c>
      <c r="Q603" s="7">
        <f t="shared" si="2791"/>
        <v>273.60553429333385</v>
      </c>
      <c r="R603">
        <f t="shared" si="2792"/>
        <v>399.99999999999858</v>
      </c>
      <c r="S603">
        <f t="shared" si="2793"/>
        <v>785.00000000000159</v>
      </c>
      <c r="T603" s="7">
        <f t="shared" si="2794"/>
        <v>673.60553429333243</v>
      </c>
    </row>
    <row r="604" spans="1:20" x14ac:dyDescent="0.2">
      <c r="B604" s="61"/>
      <c r="D604" s="65"/>
      <c r="E604" s="4">
        <v>10</v>
      </c>
      <c r="F604" s="4">
        <v>1028</v>
      </c>
      <c r="G604" s="6">
        <f t="shared" si="2782"/>
        <v>0.43611111111111112</v>
      </c>
      <c r="H604" s="4">
        <v>1048</v>
      </c>
      <c r="I604" s="1">
        <f t="shared" si="2783"/>
        <v>0.45</v>
      </c>
      <c r="J604" s="1" t="str">
        <f t="shared" si="2784"/>
        <v/>
      </c>
      <c r="K604">
        <f t="shared" si="2785"/>
        <v>6.9999999999999751</v>
      </c>
      <c r="L604">
        <f t="shared" si="2786"/>
        <v>20.000000000000007</v>
      </c>
      <c r="M604">
        <f t="shared" si="2787"/>
        <v>3</v>
      </c>
      <c r="N604">
        <f t="shared" ca="1" si="2788"/>
        <v>953</v>
      </c>
      <c r="O604" t="str">
        <f t="shared" si="2789"/>
        <v/>
      </c>
      <c r="P604">
        <f t="shared" si="2790"/>
        <v>734.99999999999739</v>
      </c>
      <c r="Q604" s="7">
        <f t="shared" si="2791"/>
        <v>443.96492100370943</v>
      </c>
      <c r="R604">
        <f t="shared" si="2792"/>
        <v>200.00000000000006</v>
      </c>
      <c r="S604">
        <f t="shared" si="2793"/>
        <v>934.9999999999975</v>
      </c>
      <c r="T604" s="7">
        <f t="shared" si="2794"/>
        <v>643.96492100370949</v>
      </c>
    </row>
    <row r="605" spans="1:20" x14ac:dyDescent="0.2">
      <c r="B605" s="11"/>
      <c r="D605" s="21"/>
      <c r="E605" s="4">
        <v>200</v>
      </c>
      <c r="F605" s="4">
        <v>1055</v>
      </c>
      <c r="G605" s="6">
        <f t="shared" ref="G605:G606" si="2795">VALUE(CONCATENATE(LEFT(F605,LEN(F605)-2),":",RIGHT(F605,2)))</f>
        <v>0.4548611111111111</v>
      </c>
      <c r="H605" s="4">
        <v>1155</v>
      </c>
      <c r="I605" s="1">
        <f t="shared" ref="I605:I606" si="2796">VALUE(CONCATENATE(LEFT(H605,LEN(H605)-2),":",RIGHT(H605,2)))</f>
        <v>0.49652777777777773</v>
      </c>
      <c r="J605" s="1">
        <f t="shared" ref="J605:J606" si="2797">IF(OR(B606&lt;&gt;"",E606=""),I605+TIME(0,5,0),"")</f>
        <v>0.49999999999999994</v>
      </c>
      <c r="K605" t="str">
        <f t="shared" ref="K605:K606" si="2798">IF(AND(OR(AND(B605&lt;&gt;"",B606=""),AND(B605="",B606="")),E606&lt;&gt;""),(G606-I605)*1440,"")</f>
        <v/>
      </c>
      <c r="L605">
        <f t="shared" ref="L605:L606" si="2799">(I605-G605)*1440</f>
        <v>59.999999999999943</v>
      </c>
      <c r="M605">
        <f t="shared" ref="M605:M606" si="2800">IF(B605&lt;&gt;"",1,M604+1)</f>
        <v>4</v>
      </c>
      <c r="N605">
        <f t="shared" ref="N605:N606" ca="1" si="2801">OFFSET(C605,-M605+1,0)</f>
        <v>953</v>
      </c>
      <c r="O605">
        <f t="shared" ref="O605:O606" ca="1" si="2802">IF(J605&lt;&gt;"",(J605-VALUE(CONCATENATE(LEFT(N605,LEN(N605)-2),":",RIGHT(N605,2))))*1440,"")</f>
        <v>126.99999999999994</v>
      </c>
      <c r="P605">
        <f t="shared" ref="P605:P606" si="2803">IF(K605&lt;&gt;"",(E605+E606)*K605/2,E605*5/2)</f>
        <v>500</v>
      </c>
      <c r="Q605" s="7">
        <f t="shared" ref="Q605:Q606" si="2804">IF(K605&lt;&gt;"",(E606-E605)*K605/LN((E606+0.000001)/(E605+0.000001)),-5*(E605-0.000001)/(LN(1/E605)-13.8155))</f>
        <v>52.318172546220183</v>
      </c>
      <c r="R605">
        <f t="shared" ref="R605:R606" si="2805">(E605*L605)</f>
        <v>11999.999999999989</v>
      </c>
      <c r="S605">
        <f t="shared" ref="S605:S606" si="2806">P605+R605</f>
        <v>12499.999999999989</v>
      </c>
      <c r="T605" s="7">
        <f t="shared" ref="T605:T606" si="2807">Q605+R605</f>
        <v>12052.318172546209</v>
      </c>
    </row>
    <row r="606" spans="1:20" x14ac:dyDescent="0.2">
      <c r="B606" s="61">
        <v>45610</v>
      </c>
      <c r="C606">
        <v>1226</v>
      </c>
      <c r="D606" s="79"/>
      <c r="E606" s="4">
        <v>50</v>
      </c>
      <c r="F606" s="4">
        <v>1241</v>
      </c>
      <c r="G606" s="6">
        <f t="shared" si="2795"/>
        <v>0.52847222222222223</v>
      </c>
      <c r="H606" s="4">
        <v>1318</v>
      </c>
      <c r="I606" s="1">
        <f t="shared" si="2796"/>
        <v>0.5541666666666667</v>
      </c>
      <c r="J606" s="1" t="str">
        <f t="shared" si="2797"/>
        <v/>
      </c>
      <c r="K606">
        <f t="shared" si="2798"/>
        <v>3.9999999999999858</v>
      </c>
      <c r="L606">
        <f t="shared" si="2799"/>
        <v>37.000000000000028</v>
      </c>
      <c r="M606">
        <f t="shared" si="2800"/>
        <v>1</v>
      </c>
      <c r="N606">
        <f t="shared" ca="1" si="2801"/>
        <v>1226</v>
      </c>
      <c r="O606" t="str">
        <f t="shared" si="2802"/>
        <v/>
      </c>
      <c r="P606">
        <f t="shared" si="2803"/>
        <v>499.99999999999824</v>
      </c>
      <c r="Q606" s="7">
        <f t="shared" si="2804"/>
        <v>432.80851694976764</v>
      </c>
      <c r="R606">
        <f t="shared" si="2805"/>
        <v>1850.0000000000014</v>
      </c>
      <c r="S606">
        <f t="shared" si="2806"/>
        <v>2349.9999999999995</v>
      </c>
      <c r="T606" s="7">
        <f t="shared" si="2807"/>
        <v>2282.808516949769</v>
      </c>
    </row>
    <row r="607" spans="1:20" x14ac:dyDescent="0.2">
      <c r="B607" s="61"/>
      <c r="D607" s="65"/>
      <c r="E607" s="4">
        <v>200</v>
      </c>
      <c r="F607" s="4">
        <v>1322</v>
      </c>
      <c r="G607" s="6">
        <f t="shared" ref="G607:G608" si="2808">VALUE(CONCATENATE(LEFT(F607,LEN(F607)-2),":",RIGHT(F607,2)))</f>
        <v>0.55694444444444446</v>
      </c>
      <c r="H607" s="4">
        <v>1425</v>
      </c>
      <c r="I607" s="1">
        <f t="shared" ref="I607:I608" si="2809">VALUE(CONCATENATE(LEFT(H607,LEN(H607)-2),":",RIGHT(H607,2)))</f>
        <v>0.60069444444444442</v>
      </c>
      <c r="J607" s="1">
        <f t="shared" ref="J607:J608" si="2810">IF(OR(B608&lt;&gt;"",E608=""),I607+TIME(0,5,0),"")</f>
        <v>0.60416666666666663</v>
      </c>
      <c r="K607" t="str">
        <f t="shared" ref="K607:K608" si="2811">IF(AND(OR(AND(B607&lt;&gt;"",B608=""),AND(B607="",B608="")),E608&lt;&gt;""),(G608-I607)*1440,"")</f>
        <v/>
      </c>
      <c r="L607">
        <f t="shared" ref="L607:L608" si="2812">(I607-G607)*1440</f>
        <v>62.999999999999936</v>
      </c>
      <c r="M607">
        <f t="shared" ref="M607:M608" si="2813">IF(B607&lt;&gt;"",1,M606+1)</f>
        <v>2</v>
      </c>
      <c r="N607">
        <f t="shared" ref="N607:N608" ca="1" si="2814">OFFSET(C607,-M607+1,0)</f>
        <v>1226</v>
      </c>
      <c r="O607">
        <f t="shared" ref="O607:O608" ca="1" si="2815">IF(J607&lt;&gt;"",(J607-VALUE(CONCATENATE(LEFT(N607,LEN(N607)-2),":",RIGHT(N607,2))))*1440,"")</f>
        <v>123.99999999999989</v>
      </c>
      <c r="P607">
        <f t="shared" ref="P607:P608" si="2816">IF(K607&lt;&gt;"",(E607+E608)*K607/2,E607*5/2)</f>
        <v>500</v>
      </c>
      <c r="Q607" s="7">
        <f t="shared" ref="Q607:Q608" si="2817">IF(K607&lt;&gt;"",(E608-E607)*K607/LN((E608+0.000001)/(E607+0.000001)),-5*(E607-0.000001)/(LN(1/E607)-13.8155))</f>
        <v>52.318172546220183</v>
      </c>
      <c r="R607">
        <f t="shared" ref="R607:R608" si="2818">(E607*L607)</f>
        <v>12599.999999999987</v>
      </c>
      <c r="S607">
        <f t="shared" ref="S607:S608" si="2819">P607+R607</f>
        <v>13099.999999999987</v>
      </c>
      <c r="T607" s="7">
        <f t="shared" ref="T607:T608" si="2820">Q607+R607</f>
        <v>12652.318172546207</v>
      </c>
    </row>
    <row r="608" spans="1:20" x14ac:dyDescent="0.2">
      <c r="B608" s="61">
        <v>45610</v>
      </c>
      <c r="C608">
        <v>1459</v>
      </c>
      <c r="D608" s="79"/>
      <c r="E608" s="4">
        <v>200</v>
      </c>
      <c r="F608" s="4">
        <v>1516</v>
      </c>
      <c r="G608" s="6">
        <f t="shared" si="2808"/>
        <v>0.63611111111111118</v>
      </c>
      <c r="H608" s="4">
        <v>1558</v>
      </c>
      <c r="I608" s="1">
        <f t="shared" si="2809"/>
        <v>0.66527777777777775</v>
      </c>
      <c r="J608" s="1">
        <f t="shared" si="2810"/>
        <v>0.66874999999999996</v>
      </c>
      <c r="K608" t="str">
        <f t="shared" si="2811"/>
        <v/>
      </c>
      <c r="L608">
        <f t="shared" si="2812"/>
        <v>41.999999999999851</v>
      </c>
      <c r="M608">
        <f t="shared" si="2813"/>
        <v>1</v>
      </c>
      <c r="N608">
        <f t="shared" ca="1" si="2814"/>
        <v>1459</v>
      </c>
      <c r="O608">
        <f t="shared" ca="1" si="2815"/>
        <v>63.999999999999929</v>
      </c>
      <c r="P608">
        <f t="shared" si="2816"/>
        <v>500</v>
      </c>
      <c r="Q608" s="7">
        <f t="shared" si="2817"/>
        <v>52.318172546220183</v>
      </c>
      <c r="R608">
        <f t="shared" si="2818"/>
        <v>8399.9999999999709</v>
      </c>
      <c r="S608">
        <f t="shared" si="2819"/>
        <v>8899.9999999999709</v>
      </c>
      <c r="T608" s="7">
        <f t="shared" si="2820"/>
        <v>8452.3181725461909</v>
      </c>
    </row>
    <row r="609" spans="1:20" x14ac:dyDescent="0.2">
      <c r="B609" s="61">
        <v>45610</v>
      </c>
      <c r="C609">
        <v>1642</v>
      </c>
      <c r="D609" s="79"/>
      <c r="E609" s="4">
        <v>200</v>
      </c>
      <c r="F609" s="4">
        <v>1658</v>
      </c>
      <c r="G609" s="6">
        <f t="shared" ref="G609:G610" si="2821">VALUE(CONCATENATE(LEFT(F609,LEN(F609)-2),":",RIGHT(F609,2)))</f>
        <v>0.70694444444444438</v>
      </c>
      <c r="H609" s="4">
        <v>1733</v>
      </c>
      <c r="I609" s="1">
        <f t="shared" ref="I609:I610" si="2822">VALUE(CONCATENATE(LEFT(H609,LEN(H609)-2),":",RIGHT(H609,2)))</f>
        <v>0.73125000000000007</v>
      </c>
      <c r="J609" s="1">
        <f t="shared" ref="J609:J610" si="2823">IF(OR(B610&lt;&gt;"",E610=""),I609+TIME(0,5,0),"")</f>
        <v>0.73472222222222228</v>
      </c>
      <c r="K609" t="str">
        <f t="shared" ref="K609:K610" si="2824">IF(AND(OR(AND(B609&lt;&gt;"",B610=""),AND(B609="",B610="")),E610&lt;&gt;""),(G610-I609)*1440,"")</f>
        <v/>
      </c>
      <c r="L609">
        <f t="shared" ref="L609:L610" si="2825">(I609-G609)*1440</f>
        <v>35.000000000000199</v>
      </c>
      <c r="M609">
        <f t="shared" ref="M609:M610" si="2826">IF(B609&lt;&gt;"",1,M608+1)</f>
        <v>1</v>
      </c>
      <c r="N609">
        <f t="shared" ref="N609:N610" ca="1" si="2827">OFFSET(C609,-M609+1,0)</f>
        <v>1642</v>
      </c>
      <c r="O609">
        <f t="shared" ref="O609:O610" ca="1" si="2828">IF(J609&lt;&gt;"",(J609-VALUE(CONCATENATE(LEFT(N609,LEN(N609)-2),":",RIGHT(N609,2))))*1440,"")</f>
        <v>56.000000000000121</v>
      </c>
      <c r="P609">
        <f t="shared" ref="P609:P610" si="2829">IF(K609&lt;&gt;"",(E609+E610)*K609/2,E609*5/2)</f>
        <v>500</v>
      </c>
      <c r="Q609" s="7">
        <f t="shared" ref="Q609:Q610" si="2830">IF(K609&lt;&gt;"",(E610-E609)*K609/LN((E610+0.000001)/(E609+0.000001)),-5*(E609-0.000001)/(LN(1/E609)-13.8155))</f>
        <v>52.318172546220183</v>
      </c>
      <c r="R609">
        <f t="shared" ref="R609:R610" si="2831">(E609*L609)</f>
        <v>7000.00000000004</v>
      </c>
      <c r="S609">
        <f t="shared" ref="S609:S610" si="2832">P609+R609</f>
        <v>7500.00000000004</v>
      </c>
      <c r="T609" s="7">
        <f t="shared" ref="T609:T610" si="2833">Q609+R609</f>
        <v>7052.31817254626</v>
      </c>
    </row>
    <row r="610" spans="1:20" x14ac:dyDescent="0.2">
      <c r="A610">
        <v>1</v>
      </c>
      <c r="B610" s="61">
        <v>45611</v>
      </c>
      <c r="C610">
        <v>1144</v>
      </c>
      <c r="D610" s="79">
        <v>3</v>
      </c>
      <c r="E610" s="4">
        <v>0.01</v>
      </c>
      <c r="F610" s="4">
        <v>1219</v>
      </c>
      <c r="G610" s="6">
        <f t="shared" si="2821"/>
        <v>0.5131944444444444</v>
      </c>
      <c r="H610" s="4">
        <v>1227</v>
      </c>
      <c r="I610" s="1">
        <f t="shared" si="2822"/>
        <v>0.51874999999999993</v>
      </c>
      <c r="J610" s="1" t="str">
        <f t="shared" si="2823"/>
        <v/>
      </c>
      <c r="K610">
        <f t="shared" si="2824"/>
        <v>13.000000000000114</v>
      </c>
      <c r="L610">
        <f t="shared" si="2825"/>
        <v>7.9999999999999716</v>
      </c>
      <c r="M610">
        <f t="shared" si="2826"/>
        <v>1</v>
      </c>
      <c r="N610">
        <f t="shared" ca="1" si="2827"/>
        <v>1144</v>
      </c>
      <c r="O610" t="str">
        <f t="shared" si="2828"/>
        <v/>
      </c>
      <c r="P610">
        <f t="shared" si="2829"/>
        <v>32.565000000000282</v>
      </c>
      <c r="Q610" s="7">
        <f t="shared" si="2830"/>
        <v>10.438476679527774</v>
      </c>
      <c r="R610">
        <f t="shared" si="2831"/>
        <v>7.9999999999999724E-2</v>
      </c>
      <c r="S610">
        <f t="shared" si="2832"/>
        <v>32.64500000000028</v>
      </c>
      <c r="T610" s="7">
        <f t="shared" si="2833"/>
        <v>10.518476679527774</v>
      </c>
    </row>
    <row r="611" spans="1:20" x14ac:dyDescent="0.2">
      <c r="B611" s="61"/>
      <c r="D611" s="65"/>
      <c r="E611" s="4">
        <v>5</v>
      </c>
      <c r="F611" s="4">
        <v>1240</v>
      </c>
      <c r="G611" s="6">
        <f t="shared" ref="G611:G612" si="2834">VALUE(CONCATENATE(LEFT(F611,LEN(F611)-2),":",RIGHT(F611,2)))</f>
        <v>0.52777777777777779</v>
      </c>
      <c r="H611" s="4">
        <v>1244</v>
      </c>
      <c r="I611" s="1">
        <f t="shared" ref="I611:I612" si="2835">VALUE(CONCATENATE(LEFT(H611,LEN(H611)-2),":",RIGHT(H611,2)))</f>
        <v>0.53055555555555556</v>
      </c>
      <c r="J611" s="1">
        <f t="shared" ref="J611:J612" si="2836">IF(OR(B612&lt;&gt;"",E612=""),I611+TIME(0,5,0),"")</f>
        <v>0.53402777777777777</v>
      </c>
      <c r="K611" t="str">
        <f t="shared" ref="K611:K612" si="2837">IF(AND(OR(AND(B611&lt;&gt;"",B612=""),AND(B611="",B612="")),E612&lt;&gt;""),(G612-I611)*1440,"")</f>
        <v/>
      </c>
      <c r="L611">
        <f t="shared" ref="L611:L612" si="2838">(I611-G611)*1440</f>
        <v>3.9999999999999858</v>
      </c>
      <c r="M611">
        <f t="shared" ref="M611:M612" si="2839">IF(B611&lt;&gt;"",1,M610+1)</f>
        <v>2</v>
      </c>
      <c r="N611">
        <f t="shared" ref="N611:N612" ca="1" si="2840">OFFSET(C611,-M611+1,0)</f>
        <v>1144</v>
      </c>
      <c r="O611">
        <f t="shared" ref="O611:O612" ca="1" si="2841">IF(J611&lt;&gt;"",(J611-VALUE(CONCATENATE(LEFT(N611,LEN(N611)-2),":",RIGHT(N611,2))))*1440,"")</f>
        <v>65.000000000000014</v>
      </c>
      <c r="P611">
        <f t="shared" ref="P611:P612" si="2842">IF(K611&lt;&gt;"",(E611+E612)*K611/2,E611*5/2)</f>
        <v>12.5</v>
      </c>
      <c r="Q611" s="7">
        <f t="shared" ref="Q611:Q612" si="2843">IF(K611&lt;&gt;"",(E612-E611)*K611/LN((E612+0.000001)/(E611+0.000001)),-5*(E611-0.000001)/(LN(1/E611)-13.8155))</f>
        <v>1.6207517425303481</v>
      </c>
      <c r="R611">
        <f t="shared" ref="R611:R612" si="2844">(E611*L611)</f>
        <v>19.999999999999929</v>
      </c>
      <c r="S611">
        <f t="shared" ref="S611:S612" si="2845">P611+R611</f>
        <v>32.499999999999929</v>
      </c>
      <c r="T611" s="7">
        <f t="shared" ref="T611:T612" si="2846">Q611+R611</f>
        <v>21.620751742530278</v>
      </c>
    </row>
    <row r="612" spans="1:20" x14ac:dyDescent="0.2">
      <c r="B612" s="61">
        <v>45611</v>
      </c>
      <c r="C612">
        <v>1332</v>
      </c>
      <c r="D612" s="21"/>
      <c r="E612" s="4">
        <v>0.01</v>
      </c>
      <c r="F612" s="4">
        <v>1411</v>
      </c>
      <c r="G612" s="6">
        <f t="shared" si="2834"/>
        <v>0.59097222222222223</v>
      </c>
      <c r="H612" s="4">
        <v>1427</v>
      </c>
      <c r="I612" s="1">
        <f t="shared" si="2835"/>
        <v>0.6020833333333333</v>
      </c>
      <c r="J612" s="1" t="str">
        <f t="shared" si="2836"/>
        <v/>
      </c>
      <c r="K612">
        <f t="shared" si="2837"/>
        <v>8.0000000000001315</v>
      </c>
      <c r="L612">
        <f t="shared" si="2838"/>
        <v>15.999999999999943</v>
      </c>
      <c r="M612">
        <f t="shared" si="2839"/>
        <v>1</v>
      </c>
      <c r="N612">
        <f t="shared" ca="1" si="2840"/>
        <v>1332</v>
      </c>
      <c r="O612" t="str">
        <f t="shared" si="2841"/>
        <v/>
      </c>
      <c r="P612">
        <f t="shared" si="2842"/>
        <v>0.7400000000000122</v>
      </c>
      <c r="Q612" s="7">
        <f t="shared" si="2843"/>
        <v>0.46119875475933109</v>
      </c>
      <c r="R612">
        <f t="shared" si="2844"/>
        <v>0.15999999999999945</v>
      </c>
      <c r="S612">
        <f t="shared" si="2845"/>
        <v>0.90000000000001168</v>
      </c>
      <c r="T612" s="7">
        <f t="shared" si="2846"/>
        <v>0.62119875475933051</v>
      </c>
    </row>
    <row r="613" spans="1:20" x14ac:dyDescent="0.2">
      <c r="B613" s="61"/>
      <c r="D613" s="65"/>
      <c r="E613" s="4">
        <v>0.17499999999999999</v>
      </c>
      <c r="F613" s="4">
        <v>1435</v>
      </c>
      <c r="G613" s="6">
        <f t="shared" ref="G613:G615" si="2847">VALUE(CONCATENATE(LEFT(F613,LEN(F613)-2),":",RIGHT(F613,2)))</f>
        <v>0.60763888888888895</v>
      </c>
      <c r="H613" s="4">
        <v>1441</v>
      </c>
      <c r="I613" s="1">
        <f t="shared" ref="I613:I615" si="2848">VALUE(CONCATENATE(LEFT(H613,LEN(H613)-2),":",RIGHT(H613,2)))</f>
        <v>0.6118055555555556</v>
      </c>
      <c r="J613" s="1" t="str">
        <f t="shared" ref="J613:J615" si="2849">IF(OR(B614&lt;&gt;"",E614=""),I613+TIME(0,5,0),"")</f>
        <v/>
      </c>
      <c r="K613">
        <f t="shared" ref="K613:K615" si="2850">IF(AND(OR(AND(B613&lt;&gt;"",B614=""),AND(B613="",B614="")),E614&lt;&gt;""),(G614-I613)*1440,"")</f>
        <v>8.999999999999968</v>
      </c>
      <c r="L613">
        <f t="shared" ref="L613:L615" si="2851">(I613-G613)*1440</f>
        <v>5.9999999999999787</v>
      </c>
      <c r="M613">
        <f t="shared" ref="M613:M615" si="2852">IF(B613&lt;&gt;"",1,M612+1)</f>
        <v>2</v>
      </c>
      <c r="N613">
        <f t="shared" ref="N613:N615" ca="1" si="2853">OFFSET(C613,-M613+1,0)</f>
        <v>1332</v>
      </c>
      <c r="O613" t="str">
        <f t="shared" ref="O613:O615" si="2854">IF(J613&lt;&gt;"",(J613-VALUE(CONCATENATE(LEFT(N613,LEN(N613)-2),":",RIGHT(N613,2))))*1440,"")</f>
        <v/>
      </c>
      <c r="P613">
        <f t="shared" ref="P613:P615" si="2855">IF(K613&lt;&gt;"",(E613+E614)*K613/2,E613*5/2)</f>
        <v>7.537499999999973</v>
      </c>
      <c r="Q613" s="7">
        <f t="shared" ref="Q613:Q615" si="2856">IF(K613&lt;&gt;"",(E614-E613)*K613/LN((E614+0.000001)/(E613+0.000001)),-5*(E613-0.000001)/(LN(1/E613)-13.8155))</f>
        <v>5.5505664701572845</v>
      </c>
      <c r="R613">
        <f t="shared" ref="R613:R615" si="2857">(E613*L613)</f>
        <v>1.0499999999999963</v>
      </c>
      <c r="S613">
        <f t="shared" ref="S613:S615" si="2858">P613+R613</f>
        <v>8.5874999999999702</v>
      </c>
      <c r="T613" s="7">
        <f t="shared" ref="T613:T615" si="2859">Q613+R613</f>
        <v>6.6005664701572808</v>
      </c>
    </row>
    <row r="614" spans="1:20" x14ac:dyDescent="0.2">
      <c r="B614" s="61"/>
      <c r="D614" s="65"/>
      <c r="E614" s="4">
        <v>1.5</v>
      </c>
      <c r="F614" s="4">
        <v>1450</v>
      </c>
      <c r="G614" s="6">
        <f t="shared" si="2847"/>
        <v>0.61805555555555558</v>
      </c>
      <c r="H614" s="4">
        <v>1459</v>
      </c>
      <c r="I614" s="1">
        <f t="shared" si="2848"/>
        <v>0.62430555555555556</v>
      </c>
      <c r="J614" s="1" t="str">
        <f t="shared" si="2849"/>
        <v/>
      </c>
      <c r="K614">
        <f t="shared" si="2850"/>
        <v>10.999999999999961</v>
      </c>
      <c r="L614">
        <f t="shared" si="2851"/>
        <v>8.999999999999968</v>
      </c>
      <c r="M614">
        <f t="shared" si="2852"/>
        <v>3</v>
      </c>
      <c r="N614">
        <f t="shared" ca="1" si="2853"/>
        <v>1332</v>
      </c>
      <c r="O614" t="str">
        <f t="shared" si="2854"/>
        <v/>
      </c>
      <c r="P614">
        <f t="shared" si="2855"/>
        <v>52.249999999999815</v>
      </c>
      <c r="Q614" s="7">
        <f t="shared" si="2856"/>
        <v>42.712682031891582</v>
      </c>
      <c r="R614">
        <f t="shared" si="2857"/>
        <v>13.499999999999952</v>
      </c>
      <c r="S614">
        <f t="shared" si="2858"/>
        <v>65.749999999999773</v>
      </c>
      <c r="T614" s="7">
        <f t="shared" si="2859"/>
        <v>56.212682031891532</v>
      </c>
    </row>
    <row r="615" spans="1:20" x14ac:dyDescent="0.2">
      <c r="B615" s="61"/>
      <c r="D615" s="65"/>
      <c r="E615" s="4">
        <v>8</v>
      </c>
      <c r="F615" s="4">
        <v>1510</v>
      </c>
      <c r="G615" s="6">
        <f t="shared" si="2847"/>
        <v>0.63194444444444442</v>
      </c>
      <c r="H615" s="4">
        <v>1518</v>
      </c>
      <c r="I615" s="1">
        <f t="shared" si="2848"/>
        <v>0.63750000000000007</v>
      </c>
      <c r="J615" s="1" t="str">
        <f t="shared" si="2849"/>
        <v/>
      </c>
      <c r="K615">
        <f t="shared" si="2850"/>
        <v>13.99999999999995</v>
      </c>
      <c r="L615">
        <f t="shared" si="2851"/>
        <v>8.0000000000001315</v>
      </c>
      <c r="M615">
        <f t="shared" si="2852"/>
        <v>4</v>
      </c>
      <c r="N615">
        <f t="shared" ca="1" si="2853"/>
        <v>1332</v>
      </c>
      <c r="O615" t="str">
        <f t="shared" si="2854"/>
        <v/>
      </c>
      <c r="P615">
        <f t="shared" si="2855"/>
        <v>60.619999999999784</v>
      </c>
      <c r="Q615" s="7">
        <f t="shared" si="2856"/>
        <v>41.187105768818924</v>
      </c>
      <c r="R615">
        <f t="shared" si="2857"/>
        <v>64.000000000001052</v>
      </c>
      <c r="S615">
        <f t="shared" si="2858"/>
        <v>124.62000000000083</v>
      </c>
      <c r="T615" s="7">
        <f t="shared" si="2859"/>
        <v>105.18710576881998</v>
      </c>
    </row>
    <row r="616" spans="1:20" x14ac:dyDescent="0.2">
      <c r="B616" s="61"/>
      <c r="D616" s="65"/>
      <c r="E616" s="4">
        <v>0.66</v>
      </c>
      <c r="F616" s="4">
        <v>1532</v>
      </c>
      <c r="G616" s="6">
        <f t="shared" ref="G616:G618" si="2860">VALUE(CONCATENATE(LEFT(F616,LEN(F616)-2),":",RIGHT(F616,2)))</f>
        <v>0.64722222222222225</v>
      </c>
      <c r="H616" s="4">
        <v>1538</v>
      </c>
      <c r="I616" s="1">
        <f t="shared" ref="I616:I618" si="2861">VALUE(CONCATENATE(LEFT(H616,LEN(H616)-2),":",RIGHT(H616,2)))</f>
        <v>0.65138888888888891</v>
      </c>
      <c r="J616" s="1" t="str">
        <f t="shared" ref="J616:J618" si="2862">IF(OR(B617&lt;&gt;"",E617=""),I616+TIME(0,5,0),"")</f>
        <v/>
      </c>
      <c r="K616">
        <f t="shared" ref="K616:K618" si="2863">IF(AND(OR(AND(B616&lt;&gt;"",B617=""),AND(B616="",B617="")),E617&lt;&gt;""),(G617-I616)*1440,"")</f>
        <v>12.999999999999954</v>
      </c>
      <c r="L616">
        <f t="shared" ref="L616:L618" si="2864">(I616-G616)*1440</f>
        <v>5.9999999999999787</v>
      </c>
      <c r="M616">
        <f t="shared" ref="M616:M618" si="2865">IF(B616&lt;&gt;"",1,M615+1)</f>
        <v>5</v>
      </c>
      <c r="N616">
        <f t="shared" ref="N616:N618" ca="1" si="2866">OFFSET(C616,-M616+1,0)</f>
        <v>1332</v>
      </c>
      <c r="O616" t="str">
        <f t="shared" ref="O616:O618" si="2867">IF(J616&lt;&gt;"",(J616-VALUE(CONCATENATE(LEFT(N616,LEN(N616)-2),":",RIGHT(N616,2))))*1440,"")</f>
        <v/>
      </c>
      <c r="P616">
        <f t="shared" ref="P616:P618" si="2868">IF(K616&lt;&gt;"",(E616+E617)*K616/2,E616*5/2)</f>
        <v>4.6149999999999842</v>
      </c>
      <c r="Q616" s="7">
        <f t="shared" ref="Q616:Q618" si="2869">IF(K616&lt;&gt;"",(E617-E616)*K616/LN((E617+0.000001)/(E616+0.000001)),-5*(E616-0.000001)/(LN(1/E616)-13.8155))</f>
        <v>3.0734071338132374</v>
      </c>
      <c r="R616">
        <f t="shared" ref="R616:R618" si="2870">(E616*L616)</f>
        <v>3.9599999999999862</v>
      </c>
      <c r="S616">
        <f t="shared" ref="S616:S618" si="2871">P616+R616</f>
        <v>8.5749999999999709</v>
      </c>
      <c r="T616" s="7">
        <f t="shared" ref="T616:T618" si="2872">Q616+R616</f>
        <v>7.033407133813224</v>
      </c>
    </row>
    <row r="617" spans="1:20" x14ac:dyDescent="0.2">
      <c r="B617" s="61"/>
      <c r="D617" s="22"/>
      <c r="E617" s="4">
        <v>0.05</v>
      </c>
      <c r="F617" s="4">
        <v>1551</v>
      </c>
      <c r="G617" s="6">
        <f t="shared" si="2860"/>
        <v>0.66041666666666665</v>
      </c>
      <c r="H617" s="4">
        <v>1556</v>
      </c>
      <c r="I617" s="1">
        <f t="shared" si="2861"/>
        <v>0.66388888888888886</v>
      </c>
      <c r="J617" s="1">
        <f t="shared" si="2862"/>
        <v>0.66736111111111107</v>
      </c>
      <c r="K617" t="str">
        <f t="shared" si="2863"/>
        <v/>
      </c>
      <c r="L617">
        <f t="shared" si="2864"/>
        <v>4.9999999999999822</v>
      </c>
      <c r="M617">
        <f t="shared" si="2865"/>
        <v>6</v>
      </c>
      <c r="N617">
        <f t="shared" ca="1" si="2866"/>
        <v>1332</v>
      </c>
      <c r="O617">
        <f t="shared" ca="1" si="2867"/>
        <v>148.99999999999994</v>
      </c>
      <c r="P617">
        <f t="shared" si="2868"/>
        <v>0.125</v>
      </c>
      <c r="Q617" s="7">
        <f t="shared" si="2869"/>
        <v>2.3105394341225508E-2</v>
      </c>
      <c r="R617">
        <f t="shared" si="2870"/>
        <v>0.24999999999999911</v>
      </c>
      <c r="S617">
        <f t="shared" si="2871"/>
        <v>0.37499999999999911</v>
      </c>
      <c r="T617" s="7">
        <f t="shared" si="2872"/>
        <v>0.27310539434122461</v>
      </c>
    </row>
    <row r="618" spans="1:20" x14ac:dyDescent="0.2">
      <c r="A618">
        <v>1</v>
      </c>
      <c r="B618" s="61">
        <v>45615</v>
      </c>
      <c r="C618">
        <v>951</v>
      </c>
      <c r="D618" s="79">
        <v>3</v>
      </c>
      <c r="E618" s="4">
        <v>0.01</v>
      </c>
      <c r="F618" s="4">
        <v>1005</v>
      </c>
      <c r="G618" s="6">
        <f t="shared" si="2860"/>
        <v>0.4201388888888889</v>
      </c>
      <c r="H618" s="4">
        <v>1011</v>
      </c>
      <c r="I618" s="1">
        <f t="shared" si="2861"/>
        <v>0.42430555555555555</v>
      </c>
      <c r="J618" s="1" t="str">
        <f t="shared" si="2862"/>
        <v/>
      </c>
      <c r="K618">
        <f t="shared" si="2863"/>
        <v>13.99999999999995</v>
      </c>
      <c r="L618">
        <f t="shared" si="2864"/>
        <v>5.9999999999999787</v>
      </c>
      <c r="M618">
        <f t="shared" si="2865"/>
        <v>1</v>
      </c>
      <c r="N618">
        <f t="shared" ca="1" si="2866"/>
        <v>951</v>
      </c>
      <c r="O618" t="str">
        <f t="shared" si="2867"/>
        <v/>
      </c>
      <c r="P618">
        <f t="shared" si="2868"/>
        <v>8.4699999999999704</v>
      </c>
      <c r="Q618" s="7">
        <f t="shared" si="2869"/>
        <v>3.4799736427967676</v>
      </c>
      <c r="R618">
        <f t="shared" si="2870"/>
        <v>5.999999999999979E-2</v>
      </c>
      <c r="S618">
        <f t="shared" si="2871"/>
        <v>8.5299999999999709</v>
      </c>
      <c r="T618" s="7">
        <f t="shared" si="2872"/>
        <v>3.5399736427967672</v>
      </c>
    </row>
    <row r="619" spans="1:20" x14ac:dyDescent="0.2">
      <c r="B619" s="61"/>
      <c r="D619" s="65"/>
      <c r="E619" s="4">
        <v>1.2</v>
      </c>
      <c r="F619" s="4">
        <v>1025</v>
      </c>
      <c r="G619" s="6">
        <f t="shared" ref="G619:G622" si="2873">VALUE(CONCATENATE(LEFT(F619,LEN(F619)-2),":",RIGHT(F619,2)))</f>
        <v>0.43402777777777773</v>
      </c>
      <c r="H619" s="4">
        <v>1035</v>
      </c>
      <c r="I619" s="1">
        <f t="shared" ref="I619:I622" si="2874">VALUE(CONCATENATE(LEFT(H619,LEN(H619)-2),":",RIGHT(H619,2)))</f>
        <v>0.44097222222222227</v>
      </c>
      <c r="J619" s="1" t="str">
        <f t="shared" ref="J619:J630" si="2875">IF(OR(B620&lt;&gt;"",E620=""),I619+TIME(0,5,0),"")</f>
        <v/>
      </c>
      <c r="K619">
        <f t="shared" ref="K619:K630" si="2876">IF(AND(OR(AND(B619&lt;&gt;"",B620=""),AND(B619="",B620="")),E620&lt;&gt;""),(G620-I619)*1440,"")</f>
        <v>3.9999999999999858</v>
      </c>
      <c r="L619">
        <f t="shared" ref="L619:L630" si="2877">(I619-G619)*1440</f>
        <v>10.000000000000124</v>
      </c>
      <c r="M619">
        <f t="shared" ref="M619:M630" si="2878">IF(B619&lt;&gt;"",1,M618+1)</f>
        <v>2</v>
      </c>
      <c r="N619">
        <f t="shared" ref="N619:N630" ca="1" si="2879">OFFSET(C619,-M619+1,0)</f>
        <v>951</v>
      </c>
      <c r="O619" t="str">
        <f t="shared" ref="O619:O630" si="2880">IF(J619&lt;&gt;"",(J619-VALUE(CONCATENATE(LEFT(N619,LEN(N619)-2),":",RIGHT(N619,2))))*1440,"")</f>
        <v/>
      </c>
      <c r="P619">
        <f t="shared" ref="P619:P630" si="2881">IF(K619&lt;&gt;"",(E619+E620)*K619/2,E619*5/2)</f>
        <v>2.69999999999999</v>
      </c>
      <c r="Q619" s="7">
        <f t="shared" ref="Q619:Q630" si="2882">IF(K619&lt;&gt;"",(E620-E619)*K619/LN((E620+0.000001)/(E619+0.000001)),-5*(E619-0.000001)/(LN(1/E619)-13.8155))</f>
        <v>2.0197787231880815</v>
      </c>
      <c r="R619">
        <f t="shared" ref="R619:R630" si="2883">(E619*L619)</f>
        <v>12.000000000000149</v>
      </c>
      <c r="S619">
        <f t="shared" ref="S619:S630" si="2884">P619+R619</f>
        <v>14.70000000000014</v>
      </c>
      <c r="T619" s="7">
        <f t="shared" ref="T619:T630" si="2885">Q619+R619</f>
        <v>14.019778723188232</v>
      </c>
    </row>
    <row r="620" spans="1:20" x14ac:dyDescent="0.2">
      <c r="B620" s="11"/>
      <c r="D620" s="21"/>
      <c r="E620" s="4">
        <v>0.15</v>
      </c>
      <c r="F620" s="4">
        <v>1039</v>
      </c>
      <c r="G620" s="6">
        <f t="shared" si="2873"/>
        <v>0.44375000000000003</v>
      </c>
      <c r="H620" s="4">
        <v>1042</v>
      </c>
      <c r="I620" s="1">
        <f t="shared" si="2874"/>
        <v>0.4458333333333333</v>
      </c>
      <c r="J620" s="1" t="str">
        <f t="shared" si="2875"/>
        <v/>
      </c>
      <c r="K620">
        <f t="shared" si="2876"/>
        <v>10.000000000000044</v>
      </c>
      <c r="L620">
        <f t="shared" si="2877"/>
        <v>2.9999999999999094</v>
      </c>
      <c r="M620">
        <f t="shared" si="2878"/>
        <v>3</v>
      </c>
      <c r="N620">
        <f t="shared" ca="1" si="2879"/>
        <v>951</v>
      </c>
      <c r="O620" t="str">
        <f t="shared" si="2880"/>
        <v/>
      </c>
      <c r="P620">
        <f t="shared" si="2881"/>
        <v>30.750000000000139</v>
      </c>
      <c r="Q620" s="7">
        <f t="shared" si="2882"/>
        <v>15.858502238307556</v>
      </c>
      <c r="R620">
        <f t="shared" si="2883"/>
        <v>0.44999999999998641</v>
      </c>
      <c r="S620">
        <f t="shared" si="2884"/>
        <v>31.200000000000124</v>
      </c>
      <c r="T620" s="7">
        <f t="shared" si="2885"/>
        <v>16.308502238307543</v>
      </c>
    </row>
    <row r="621" spans="1:20" x14ac:dyDescent="0.2">
      <c r="B621" s="61"/>
      <c r="D621" s="65"/>
      <c r="E621" s="4">
        <v>6</v>
      </c>
      <c r="F621" s="4">
        <v>1052</v>
      </c>
      <c r="G621" s="6">
        <f t="shared" si="2873"/>
        <v>0.45277777777777778</v>
      </c>
      <c r="H621" s="4">
        <v>1057</v>
      </c>
      <c r="I621" s="1">
        <f t="shared" si="2874"/>
        <v>0.45624999999999999</v>
      </c>
      <c r="J621" s="1" t="str">
        <f t="shared" si="2875"/>
        <v/>
      </c>
      <c r="K621">
        <f t="shared" si="2876"/>
        <v>6.9999999999999751</v>
      </c>
      <c r="L621">
        <f t="shared" si="2877"/>
        <v>4.9999999999999822</v>
      </c>
      <c r="M621">
        <f t="shared" si="2878"/>
        <v>4</v>
      </c>
      <c r="N621">
        <f t="shared" ca="1" si="2879"/>
        <v>951</v>
      </c>
      <c r="O621" t="str">
        <f t="shared" si="2880"/>
        <v/>
      </c>
      <c r="P621">
        <f t="shared" si="2881"/>
        <v>21.629999999999921</v>
      </c>
      <c r="Q621" s="7">
        <f t="shared" si="2882"/>
        <v>11.618248950177186</v>
      </c>
      <c r="R621">
        <f t="shared" si="2883"/>
        <v>29.999999999999893</v>
      </c>
      <c r="S621">
        <f t="shared" si="2884"/>
        <v>51.629999999999811</v>
      </c>
      <c r="T621" s="7">
        <f t="shared" si="2885"/>
        <v>41.618248950177076</v>
      </c>
    </row>
    <row r="622" spans="1:20" x14ac:dyDescent="0.2">
      <c r="B622" s="11"/>
      <c r="D622" s="21"/>
      <c r="E622" s="4">
        <v>0.18</v>
      </c>
      <c r="F622" s="4">
        <v>1104</v>
      </c>
      <c r="G622" s="6">
        <f t="shared" si="2873"/>
        <v>0.46111111111111108</v>
      </c>
      <c r="H622" s="4">
        <v>1109</v>
      </c>
      <c r="I622" s="1">
        <f t="shared" si="2874"/>
        <v>0.46458333333333335</v>
      </c>
      <c r="J622" s="1" t="str">
        <f t="shared" si="2875"/>
        <v/>
      </c>
      <c r="K622">
        <f t="shared" si="2876"/>
        <v>9.000000000000048</v>
      </c>
      <c r="L622">
        <f t="shared" si="2877"/>
        <v>5.0000000000000622</v>
      </c>
      <c r="M622">
        <f t="shared" si="2878"/>
        <v>5</v>
      </c>
      <c r="N622">
        <f t="shared" ca="1" si="2879"/>
        <v>951</v>
      </c>
      <c r="O622" t="str">
        <f t="shared" si="2880"/>
        <v/>
      </c>
      <c r="P622">
        <f t="shared" si="2881"/>
        <v>25.560000000000134</v>
      </c>
      <c r="Q622" s="7">
        <f t="shared" si="2882"/>
        <v>14.001878599264442</v>
      </c>
      <c r="R622">
        <f t="shared" si="2883"/>
        <v>0.90000000000001112</v>
      </c>
      <c r="S622">
        <f t="shared" si="2884"/>
        <v>26.460000000000147</v>
      </c>
      <c r="T622" s="7">
        <f t="shared" si="2885"/>
        <v>14.901878599264453</v>
      </c>
    </row>
    <row r="623" spans="1:20" x14ac:dyDescent="0.2">
      <c r="B623" s="61"/>
      <c r="D623" s="65"/>
      <c r="E623" s="4">
        <v>5.5</v>
      </c>
      <c r="F623" s="4">
        <v>1118</v>
      </c>
      <c r="G623" s="6">
        <f t="shared" ref="G623:G625" si="2886">VALUE(CONCATENATE(LEFT(F623,LEN(F623)-2),":",RIGHT(F623,2)))</f>
        <v>0.47083333333333338</v>
      </c>
      <c r="H623" s="4">
        <v>1125</v>
      </c>
      <c r="I623" s="1">
        <f t="shared" ref="I623:I625" si="2887">VALUE(CONCATENATE(LEFT(H623,LEN(H623)-2),":",RIGHT(H623,2)))</f>
        <v>0.47569444444444442</v>
      </c>
      <c r="J623" s="1" t="str">
        <f t="shared" si="2875"/>
        <v/>
      </c>
      <c r="K623">
        <f t="shared" si="2876"/>
        <v>7.0000000000000551</v>
      </c>
      <c r="L623">
        <f t="shared" si="2877"/>
        <v>6.9999999999998952</v>
      </c>
      <c r="M623">
        <f t="shared" si="2878"/>
        <v>6</v>
      </c>
      <c r="N623">
        <f t="shared" ca="1" si="2879"/>
        <v>951</v>
      </c>
      <c r="O623" t="str">
        <f t="shared" si="2880"/>
        <v/>
      </c>
      <c r="P623">
        <f t="shared" si="2881"/>
        <v>19.670000000000154</v>
      </c>
      <c r="Q623" s="7">
        <f t="shared" si="2882"/>
        <v>9.845742684121781</v>
      </c>
      <c r="R623">
        <f t="shared" si="2883"/>
        <v>38.499999999999424</v>
      </c>
      <c r="S623">
        <f t="shared" si="2884"/>
        <v>58.169999999999575</v>
      </c>
      <c r="T623" s="7">
        <f t="shared" si="2885"/>
        <v>48.345742684121205</v>
      </c>
    </row>
    <row r="624" spans="1:20" x14ac:dyDescent="0.2">
      <c r="B624" s="61"/>
      <c r="D624" s="65"/>
      <c r="E624" s="4">
        <v>0.12</v>
      </c>
      <c r="F624" s="4">
        <v>1132</v>
      </c>
      <c r="G624" s="6">
        <f t="shared" si="2886"/>
        <v>0.48055555555555557</v>
      </c>
      <c r="H624" s="4">
        <v>1139</v>
      </c>
      <c r="I624" s="1">
        <f t="shared" si="2887"/>
        <v>0.48541666666666666</v>
      </c>
      <c r="J624" s="1" t="str">
        <f t="shared" si="2875"/>
        <v/>
      </c>
      <c r="K624">
        <f t="shared" si="2876"/>
        <v>7.9999999999999716</v>
      </c>
      <c r="L624">
        <f t="shared" si="2877"/>
        <v>6.9999999999999751</v>
      </c>
      <c r="M624">
        <f t="shared" si="2878"/>
        <v>7</v>
      </c>
      <c r="N624">
        <f t="shared" ca="1" si="2879"/>
        <v>951</v>
      </c>
      <c r="O624" t="str">
        <f t="shared" si="2880"/>
        <v/>
      </c>
      <c r="P624">
        <f t="shared" si="2881"/>
        <v>42.479999999999848</v>
      </c>
      <c r="Q624" s="7">
        <f t="shared" si="2882"/>
        <v>18.570407141869076</v>
      </c>
      <c r="R624">
        <f t="shared" si="2883"/>
        <v>0.83999999999999697</v>
      </c>
      <c r="S624">
        <f t="shared" si="2884"/>
        <v>43.319999999999844</v>
      </c>
      <c r="T624" s="7">
        <f t="shared" si="2885"/>
        <v>19.410407141869072</v>
      </c>
    </row>
    <row r="625" spans="1:20" x14ac:dyDescent="0.2">
      <c r="B625" s="11"/>
      <c r="D625" s="21"/>
      <c r="E625" s="31">
        <v>10.5</v>
      </c>
      <c r="F625" s="31">
        <v>1147</v>
      </c>
      <c r="G625" s="6">
        <f t="shared" si="2886"/>
        <v>0.4909722222222222</v>
      </c>
      <c r="H625" s="31">
        <v>1148</v>
      </c>
      <c r="I625" s="1">
        <f t="shared" si="2887"/>
        <v>0.4916666666666667</v>
      </c>
      <c r="J625" s="1" t="str">
        <f t="shared" si="2875"/>
        <v/>
      </c>
      <c r="K625">
        <f t="shared" si="2876"/>
        <v>7.9999999999999716</v>
      </c>
      <c r="L625">
        <f t="shared" si="2877"/>
        <v>1.0000000000000764</v>
      </c>
      <c r="M625">
        <f t="shared" si="2878"/>
        <v>8</v>
      </c>
      <c r="N625">
        <f t="shared" ca="1" si="2879"/>
        <v>951</v>
      </c>
      <c r="O625" t="str">
        <f t="shared" si="2880"/>
        <v/>
      </c>
      <c r="P625">
        <f t="shared" si="2881"/>
        <v>67.999999999999758</v>
      </c>
      <c r="Q625" s="7">
        <f t="shared" si="2882"/>
        <v>66.726022013594644</v>
      </c>
      <c r="R625">
        <f t="shared" si="2883"/>
        <v>10.500000000000803</v>
      </c>
      <c r="S625">
        <f t="shared" si="2884"/>
        <v>78.500000000000568</v>
      </c>
      <c r="T625" s="7">
        <f t="shared" si="2885"/>
        <v>77.22602201359544</v>
      </c>
    </row>
    <row r="626" spans="1:20" x14ac:dyDescent="0.2">
      <c r="B626" s="11"/>
      <c r="D626" s="21"/>
      <c r="E626" s="4">
        <v>6.5</v>
      </c>
      <c r="F626" s="4">
        <v>1156</v>
      </c>
      <c r="G626" s="6">
        <f t="shared" ref="G626" si="2888">VALUE(CONCATENATE(LEFT(F626,LEN(F626)-2),":",RIGHT(F626,2)))</f>
        <v>0.49722222222222223</v>
      </c>
      <c r="H626" s="4">
        <v>1202</v>
      </c>
      <c r="I626" s="1">
        <f t="shared" ref="I626" si="2889">VALUE(CONCATENATE(LEFT(H626,LEN(H626)-2),":",RIGHT(H626,2)))</f>
        <v>0.50138888888888888</v>
      </c>
      <c r="J626" s="1">
        <f t="shared" si="2875"/>
        <v>0.50486111111111109</v>
      </c>
      <c r="K626" t="str">
        <f t="shared" si="2876"/>
        <v/>
      </c>
      <c r="L626">
        <f t="shared" si="2877"/>
        <v>5.9999999999999787</v>
      </c>
      <c r="M626">
        <f t="shared" si="2878"/>
        <v>9</v>
      </c>
      <c r="N626">
        <f t="shared" ca="1" si="2879"/>
        <v>951</v>
      </c>
      <c r="O626">
        <f t="shared" ca="1" si="2880"/>
        <v>136</v>
      </c>
      <c r="P626">
        <f t="shared" si="2881"/>
        <v>16.25</v>
      </c>
      <c r="Q626" s="7">
        <f t="shared" si="2882"/>
        <v>2.0717389538051911</v>
      </c>
      <c r="R626">
        <f t="shared" si="2883"/>
        <v>38.999999999999858</v>
      </c>
      <c r="S626">
        <f t="shared" si="2884"/>
        <v>55.249999999999858</v>
      </c>
      <c r="T626" s="7">
        <f t="shared" si="2885"/>
        <v>41.071738953805053</v>
      </c>
    </row>
    <row r="627" spans="1:20" x14ac:dyDescent="0.2">
      <c r="B627" s="61">
        <v>45615</v>
      </c>
      <c r="C627">
        <v>1250</v>
      </c>
      <c r="D627" s="21"/>
      <c r="E627" s="4">
        <v>0.1</v>
      </c>
      <c r="F627" s="4">
        <v>1308</v>
      </c>
      <c r="G627" s="6">
        <f t="shared" ref="G627:G630" si="2890">VALUE(CONCATENATE(LEFT(F627,LEN(F627)-2),":",RIGHT(F627,2)))</f>
        <v>0.54722222222222217</v>
      </c>
      <c r="H627" s="4">
        <v>1310</v>
      </c>
      <c r="I627" s="1">
        <f t="shared" ref="I627:I630" si="2891">VALUE(CONCATENATE(LEFT(H627,LEN(H627)-2),":",RIGHT(H627,2)))</f>
        <v>0.54861111111111105</v>
      </c>
      <c r="J627" s="1" t="str">
        <f t="shared" si="2875"/>
        <v/>
      </c>
      <c r="K627">
        <f t="shared" si="2876"/>
        <v>13.000000000000114</v>
      </c>
      <c r="L627">
        <f t="shared" si="2877"/>
        <v>1.9999999999999929</v>
      </c>
      <c r="M627">
        <f t="shared" si="2878"/>
        <v>1</v>
      </c>
      <c r="N627">
        <f t="shared" ca="1" si="2879"/>
        <v>1250</v>
      </c>
      <c r="O627" t="str">
        <f t="shared" si="2880"/>
        <v/>
      </c>
      <c r="P627">
        <f t="shared" si="2881"/>
        <v>52.65000000000046</v>
      </c>
      <c r="Q627" s="7">
        <f t="shared" si="2882"/>
        <v>23.436697217578054</v>
      </c>
      <c r="R627">
        <f t="shared" si="2883"/>
        <v>0.19999999999999929</v>
      </c>
      <c r="S627">
        <f t="shared" si="2884"/>
        <v>52.850000000000463</v>
      </c>
      <c r="T627" s="7">
        <f t="shared" si="2885"/>
        <v>23.636697217578053</v>
      </c>
    </row>
    <row r="628" spans="1:20" x14ac:dyDescent="0.2">
      <c r="B628" s="11"/>
      <c r="D628" s="21"/>
      <c r="E628" s="4">
        <v>8</v>
      </c>
      <c r="F628" s="4">
        <v>1323</v>
      </c>
      <c r="G628" s="6">
        <f t="shared" si="2890"/>
        <v>0.55763888888888891</v>
      </c>
      <c r="H628" s="4">
        <v>1332</v>
      </c>
      <c r="I628" s="1">
        <f t="shared" si="2891"/>
        <v>0.56388888888888888</v>
      </c>
      <c r="J628" s="1" t="str">
        <f t="shared" si="2875"/>
        <v/>
      </c>
      <c r="K628">
        <f t="shared" si="2876"/>
        <v>11.999999999999957</v>
      </c>
      <c r="L628">
        <f t="shared" si="2877"/>
        <v>8.999999999999968</v>
      </c>
      <c r="M628">
        <f t="shared" si="2878"/>
        <v>2</v>
      </c>
      <c r="N628">
        <f t="shared" ca="1" si="2879"/>
        <v>1250</v>
      </c>
      <c r="O628" t="str">
        <f t="shared" si="2880"/>
        <v/>
      </c>
      <c r="P628">
        <f t="shared" si="2881"/>
        <v>48.599999999999824</v>
      </c>
      <c r="Q628" s="7">
        <f t="shared" si="2882"/>
        <v>21.633874354687169</v>
      </c>
      <c r="R628">
        <f t="shared" si="2883"/>
        <v>71.999999999999744</v>
      </c>
      <c r="S628">
        <f t="shared" si="2884"/>
        <v>120.59999999999957</v>
      </c>
      <c r="T628" s="7">
        <f t="shared" si="2885"/>
        <v>93.63387435468691</v>
      </c>
    </row>
    <row r="629" spans="1:20" x14ac:dyDescent="0.2">
      <c r="B629" s="61"/>
      <c r="D629" s="65"/>
      <c r="E629" s="4">
        <v>0.1</v>
      </c>
      <c r="F629" s="4">
        <v>1344</v>
      </c>
      <c r="G629" s="6">
        <f t="shared" si="2890"/>
        <v>0.57222222222222219</v>
      </c>
      <c r="H629" s="4">
        <v>1407</v>
      </c>
      <c r="I629" s="1">
        <f t="shared" si="2891"/>
        <v>0.58819444444444446</v>
      </c>
      <c r="J629" s="1" t="str">
        <f t="shared" si="2875"/>
        <v/>
      </c>
      <c r="K629">
        <f t="shared" si="2876"/>
        <v>17.999999999999936</v>
      </c>
      <c r="L629">
        <f t="shared" si="2877"/>
        <v>23.000000000000078</v>
      </c>
      <c r="M629">
        <f t="shared" si="2878"/>
        <v>3</v>
      </c>
      <c r="N629">
        <f t="shared" ca="1" si="2879"/>
        <v>1250</v>
      </c>
      <c r="O629" t="str">
        <f t="shared" si="2880"/>
        <v/>
      </c>
      <c r="P629">
        <f t="shared" si="2881"/>
        <v>99.899999999999636</v>
      </c>
      <c r="Q629" s="7">
        <f t="shared" si="2882"/>
        <v>41.74050274439832</v>
      </c>
      <c r="R629">
        <f t="shared" si="2883"/>
        <v>2.3000000000000078</v>
      </c>
      <c r="S629">
        <f t="shared" si="2884"/>
        <v>102.19999999999965</v>
      </c>
      <c r="T629" s="7">
        <f t="shared" si="2885"/>
        <v>44.040502744398324</v>
      </c>
    </row>
    <row r="630" spans="1:20" x14ac:dyDescent="0.2">
      <c r="B630" s="61"/>
      <c r="D630" s="65"/>
      <c r="E630" s="4">
        <v>11</v>
      </c>
      <c r="F630" s="4">
        <v>1425</v>
      </c>
      <c r="G630" s="6">
        <f t="shared" si="2890"/>
        <v>0.60069444444444442</v>
      </c>
      <c r="H630" s="4">
        <v>1432</v>
      </c>
      <c r="I630" s="1">
        <f t="shared" si="2891"/>
        <v>0.60555555555555551</v>
      </c>
      <c r="J630" s="1" t="str">
        <f t="shared" si="2875"/>
        <v/>
      </c>
      <c r="K630">
        <f t="shared" si="2876"/>
        <v>9.0000000000001279</v>
      </c>
      <c r="L630">
        <f t="shared" si="2877"/>
        <v>6.9999999999999751</v>
      </c>
      <c r="M630">
        <f t="shared" si="2878"/>
        <v>4</v>
      </c>
      <c r="N630">
        <f t="shared" ca="1" si="2879"/>
        <v>1250</v>
      </c>
      <c r="O630" t="str">
        <f t="shared" si="2880"/>
        <v/>
      </c>
      <c r="P630">
        <f t="shared" si="2881"/>
        <v>51.750000000000739</v>
      </c>
      <c r="Q630" s="7">
        <f t="shared" si="2882"/>
        <v>30.572229204563001</v>
      </c>
      <c r="R630">
        <f t="shared" si="2883"/>
        <v>76.99999999999973</v>
      </c>
      <c r="S630">
        <f t="shared" si="2884"/>
        <v>128.75000000000045</v>
      </c>
      <c r="T630" s="7">
        <f t="shared" si="2885"/>
        <v>107.57222920456273</v>
      </c>
    </row>
    <row r="631" spans="1:20" x14ac:dyDescent="0.2">
      <c r="B631" s="61"/>
      <c r="D631" s="21"/>
      <c r="E631" s="4">
        <v>0.5</v>
      </c>
      <c r="F631" s="4">
        <v>1441</v>
      </c>
      <c r="G631" s="6">
        <f t="shared" ref="G631:G632" si="2892">VALUE(CONCATENATE(LEFT(F631,LEN(F631)-2),":",RIGHT(F631,2)))</f>
        <v>0.6118055555555556</v>
      </c>
      <c r="H631" s="4">
        <v>1443</v>
      </c>
      <c r="I631" s="1">
        <f t="shared" ref="I631:I632" si="2893">VALUE(CONCATENATE(LEFT(H631,LEN(H631)-2),":",RIGHT(H631,2)))</f>
        <v>0.61319444444444449</v>
      </c>
      <c r="J631" s="1" t="str">
        <f t="shared" ref="J631:J632" si="2894">IF(OR(B632&lt;&gt;"",E632=""),I631+TIME(0,5,0),"")</f>
        <v/>
      </c>
      <c r="K631">
        <f t="shared" ref="K631:K632" si="2895">IF(AND(OR(AND(B631&lt;&gt;"",B632=""),AND(B631="",B632="")),E632&lt;&gt;""),(G632-I631)*1440,"")</f>
        <v>17.999999999999936</v>
      </c>
      <c r="L631">
        <f t="shared" ref="L631:L632" si="2896">(I631-G631)*1440</f>
        <v>1.9999999999999929</v>
      </c>
      <c r="M631">
        <f t="shared" ref="M631:M632" si="2897">IF(B631&lt;&gt;"",1,M630+1)</f>
        <v>5</v>
      </c>
      <c r="N631">
        <f t="shared" ref="N631:N632" ca="1" si="2898">OFFSET(C631,-M631+1,0)</f>
        <v>1250</v>
      </c>
      <c r="O631" t="str">
        <f t="shared" ref="O631:O632" si="2899">IF(J631&lt;&gt;"",(J631-VALUE(CONCATENATE(LEFT(N631,LEN(N631)-2),":",RIGHT(N631,2))))*1440,"")</f>
        <v/>
      </c>
      <c r="P631">
        <f t="shared" ref="P631:P632" si="2900">IF(K631&lt;&gt;"",(E631+E632)*K631/2,E631*5/2)</f>
        <v>67.499999999999758</v>
      </c>
      <c r="Q631" s="7">
        <f t="shared" ref="Q631:Q632" si="2901">IF(K631&lt;&gt;"",(E632-E631)*K631/LN((E632+0.000001)/(E631+0.000001)),-5*(E631-0.000001)/(LN(1/E631)-13.8155))</f>
        <v>44.334043456199055</v>
      </c>
      <c r="R631">
        <f t="shared" ref="R631:R632" si="2902">(E631*L631)</f>
        <v>0.99999999999999645</v>
      </c>
      <c r="S631">
        <f t="shared" ref="S631:S632" si="2903">P631+R631</f>
        <v>68.499999999999758</v>
      </c>
      <c r="T631" s="7">
        <f t="shared" ref="T631:T632" si="2904">Q631+R631</f>
        <v>45.334043456199055</v>
      </c>
    </row>
    <row r="632" spans="1:20" x14ac:dyDescent="0.2">
      <c r="B632" s="61"/>
      <c r="D632" s="65"/>
      <c r="E632" s="4">
        <v>7</v>
      </c>
      <c r="F632" s="4">
        <v>1501</v>
      </c>
      <c r="G632" s="6">
        <f t="shared" si="2892"/>
        <v>0.62569444444444444</v>
      </c>
      <c r="H632" s="4">
        <v>1508</v>
      </c>
      <c r="I632" s="1">
        <f t="shared" si="2893"/>
        <v>0.63055555555555554</v>
      </c>
      <c r="J632" s="1" t="str">
        <f t="shared" si="2894"/>
        <v/>
      </c>
      <c r="K632">
        <f t="shared" si="2895"/>
        <v>5.9999999999999787</v>
      </c>
      <c r="L632">
        <f t="shared" si="2896"/>
        <v>6.9999999999999751</v>
      </c>
      <c r="M632">
        <f t="shared" si="2897"/>
        <v>6</v>
      </c>
      <c r="N632">
        <f t="shared" ca="1" si="2898"/>
        <v>1250</v>
      </c>
      <c r="O632" t="str">
        <f t="shared" si="2899"/>
        <v/>
      </c>
      <c r="P632">
        <f t="shared" si="2900"/>
        <v>22.499999999999922</v>
      </c>
      <c r="Q632" s="7">
        <f t="shared" si="2901"/>
        <v>14.778014485399684</v>
      </c>
      <c r="R632">
        <f t="shared" si="2902"/>
        <v>48.999999999999829</v>
      </c>
      <c r="S632">
        <f t="shared" si="2903"/>
        <v>71.499999999999744</v>
      </c>
      <c r="T632" s="7">
        <f t="shared" si="2904"/>
        <v>63.77801448539951</v>
      </c>
    </row>
    <row r="633" spans="1:20" x14ac:dyDescent="0.2">
      <c r="B633" s="61"/>
      <c r="D633" s="65"/>
      <c r="E633" s="4">
        <v>0.5</v>
      </c>
      <c r="F633" s="4">
        <v>1514</v>
      </c>
      <c r="G633" s="6">
        <f t="shared" ref="G633:G634" si="2905">VALUE(CONCATENATE(LEFT(F633,LEN(F633)-2),":",RIGHT(F633,2)))</f>
        <v>0.63472222222222219</v>
      </c>
      <c r="H633" s="4">
        <v>1518</v>
      </c>
      <c r="I633" s="1">
        <f t="shared" ref="I633:I634" si="2906">VALUE(CONCATENATE(LEFT(H633,LEN(H633)-2),":",RIGHT(H633,2)))</f>
        <v>0.63750000000000007</v>
      </c>
      <c r="J633" s="1" t="str">
        <f t="shared" ref="J633:J634" si="2907">IF(OR(B634&lt;&gt;"",E634=""),I633+TIME(0,5,0),"")</f>
        <v/>
      </c>
      <c r="K633">
        <f t="shared" ref="K633:K634" si="2908">IF(AND(OR(AND(B633&lt;&gt;"",B634=""),AND(B633="",B634="")),E634&lt;&gt;""),(G634-I633)*1440,"")</f>
        <v>9.9999999999999645</v>
      </c>
      <c r="L633">
        <f t="shared" ref="L633:L634" si="2909">(I633-G633)*1440</f>
        <v>4.0000000000001457</v>
      </c>
      <c r="M633">
        <f t="shared" ref="M633:M634" si="2910">IF(B633&lt;&gt;"",1,M632+1)</f>
        <v>7</v>
      </c>
      <c r="N633">
        <f t="shared" ref="N633:N634" ca="1" si="2911">OFFSET(C633,-M633+1,0)</f>
        <v>1250</v>
      </c>
      <c r="O633" t="str">
        <f t="shared" ref="O633:O634" si="2912">IF(J633&lt;&gt;"",(J633-VALUE(CONCATENATE(LEFT(N633,LEN(N633)-2),":",RIGHT(N633,2))))*1440,"")</f>
        <v/>
      </c>
      <c r="P633">
        <f t="shared" ref="P633:P634" si="2913">IF(K633&lt;&gt;"",(E633+E634)*K633/2,E633*5/2)</f>
        <v>32.499999999999886</v>
      </c>
      <c r="Q633" s="7">
        <f t="shared" ref="Q633:Q634" si="2914">IF(K633&lt;&gt;"",(E634-E633)*K633/LN((E634+0.000001)/(E633+0.000001)),-5*(E633-0.000001)/(LN(1/E633)-13.8155))</f>
        <v>22.13364457091237</v>
      </c>
      <c r="R633">
        <f t="shared" ref="R633:R634" si="2915">(E633*L633)</f>
        <v>2.0000000000000728</v>
      </c>
      <c r="S633">
        <f t="shared" ref="S633:S634" si="2916">P633+R633</f>
        <v>34.499999999999957</v>
      </c>
      <c r="T633" s="7">
        <f t="shared" ref="T633:T634" si="2917">Q633+R633</f>
        <v>24.133644570912445</v>
      </c>
    </row>
    <row r="634" spans="1:20" x14ac:dyDescent="0.2">
      <c r="B634" s="61"/>
      <c r="D634" s="65"/>
      <c r="E634" s="4">
        <v>6</v>
      </c>
      <c r="F634" s="4">
        <v>1528</v>
      </c>
      <c r="G634" s="6">
        <f t="shared" si="2905"/>
        <v>0.64444444444444449</v>
      </c>
      <c r="H634" s="4">
        <v>1535</v>
      </c>
      <c r="I634" s="1">
        <f t="shared" si="2906"/>
        <v>0.64930555555555558</v>
      </c>
      <c r="J634" s="1" t="str">
        <f t="shared" si="2907"/>
        <v/>
      </c>
      <c r="K634">
        <f t="shared" si="2908"/>
        <v>6.9999999999999751</v>
      </c>
      <c r="L634">
        <f t="shared" si="2909"/>
        <v>6.9999999999999751</v>
      </c>
      <c r="M634">
        <f t="shared" si="2910"/>
        <v>8</v>
      </c>
      <c r="N634">
        <f t="shared" ca="1" si="2911"/>
        <v>1250</v>
      </c>
      <c r="O634" t="str">
        <f t="shared" si="2912"/>
        <v/>
      </c>
      <c r="P634">
        <f t="shared" si="2913"/>
        <v>22.749999999999918</v>
      </c>
      <c r="Q634" s="7">
        <f t="shared" si="2914"/>
        <v>15.493551199638661</v>
      </c>
      <c r="R634">
        <f t="shared" si="2915"/>
        <v>41.999999999999851</v>
      </c>
      <c r="S634">
        <f t="shared" si="2916"/>
        <v>64.749999999999773</v>
      </c>
      <c r="T634" s="7">
        <f t="shared" si="2917"/>
        <v>57.49355119963851</v>
      </c>
    </row>
    <row r="635" spans="1:20" x14ac:dyDescent="0.2">
      <c r="B635" s="11"/>
      <c r="D635" s="21"/>
      <c r="E635" s="4">
        <v>0.5</v>
      </c>
      <c r="F635" s="4">
        <v>1542</v>
      </c>
      <c r="G635" s="6">
        <f t="shared" ref="G635:G637" si="2918">VALUE(CONCATENATE(LEFT(F635,LEN(F635)-2),":",RIGHT(F635,2)))</f>
        <v>0.65416666666666667</v>
      </c>
      <c r="H635" s="4">
        <v>1544</v>
      </c>
      <c r="I635" s="1">
        <f t="shared" ref="I635:I637" si="2919">VALUE(CONCATENATE(LEFT(H635,LEN(H635)-2),":",RIGHT(H635,2)))</f>
        <v>0.65555555555555556</v>
      </c>
      <c r="J635" s="1" t="str">
        <f t="shared" ref="J635:J637" si="2920">IF(OR(B636&lt;&gt;"",E636=""),I635+TIME(0,5,0),"")</f>
        <v/>
      </c>
      <c r="K635">
        <f t="shared" ref="K635:K637" si="2921">IF(AND(OR(AND(B635&lt;&gt;"",B636=""),AND(B635="",B636="")),E636&lt;&gt;""),(G636-I635)*1440,"")</f>
        <v>8.999999999999968</v>
      </c>
      <c r="L635">
        <f t="shared" ref="L635:L637" si="2922">(I635-G635)*1440</f>
        <v>1.9999999999999929</v>
      </c>
      <c r="M635">
        <f t="shared" ref="M635:M637" si="2923">IF(B635&lt;&gt;"",1,M634+1)</f>
        <v>9</v>
      </c>
      <c r="N635">
        <f t="shared" ref="N635:N637" ca="1" si="2924">OFFSET(C635,-M635+1,0)</f>
        <v>1250</v>
      </c>
      <c r="O635" t="str">
        <f t="shared" ref="O635:O637" si="2925">IF(J635&lt;&gt;"",(J635-VALUE(CONCATENATE(LEFT(N635,LEN(N635)-2),":",RIGHT(N635,2))))*1440,"")</f>
        <v/>
      </c>
      <c r="P635">
        <f t="shared" ref="P635:P637" si="2926">IF(K635&lt;&gt;"",(E635+E636)*K635/2,E635*5/2)</f>
        <v>38.249999999999865</v>
      </c>
      <c r="Q635" s="7">
        <f t="shared" ref="Q635:Q637" si="2927">IF(K635&lt;&gt;"",(E636-E635)*K635/LN((E636+0.000001)/(E635+0.000001)),-5*(E635-0.000001)/(LN(1/E635)-13.8155))</f>
        <v>24.345495278948668</v>
      </c>
      <c r="R635">
        <f t="shared" ref="R635:R637" si="2928">(E635*L635)</f>
        <v>0.99999999999999645</v>
      </c>
      <c r="S635">
        <f t="shared" ref="S635:S637" si="2929">P635+R635</f>
        <v>39.249999999999858</v>
      </c>
      <c r="T635" s="7">
        <f t="shared" ref="T635:T637" si="2930">Q635+R635</f>
        <v>25.345495278948665</v>
      </c>
    </row>
    <row r="636" spans="1:20" x14ac:dyDescent="0.2">
      <c r="B636" s="61"/>
      <c r="D636" s="21"/>
      <c r="E636" s="4">
        <v>8</v>
      </c>
      <c r="F636" s="4">
        <v>1553</v>
      </c>
      <c r="G636" s="6">
        <f t="shared" si="2918"/>
        <v>0.66180555555555554</v>
      </c>
      <c r="H636" s="4">
        <v>1558</v>
      </c>
      <c r="I636" s="1">
        <f t="shared" si="2919"/>
        <v>0.66527777777777775</v>
      </c>
      <c r="J636" s="1">
        <f t="shared" si="2920"/>
        <v>0.66874999999999996</v>
      </c>
      <c r="K636" t="str">
        <f t="shared" si="2921"/>
        <v/>
      </c>
      <c r="L636">
        <f t="shared" si="2922"/>
        <v>4.9999999999999822</v>
      </c>
      <c r="M636">
        <f t="shared" si="2923"/>
        <v>10</v>
      </c>
      <c r="N636">
        <f t="shared" ca="1" si="2924"/>
        <v>1250</v>
      </c>
      <c r="O636">
        <f t="shared" ca="1" si="2925"/>
        <v>192.99999999999994</v>
      </c>
      <c r="P636">
        <f t="shared" si="2926"/>
        <v>20</v>
      </c>
      <c r="Q636" s="7">
        <f t="shared" si="2927"/>
        <v>2.5165235678981084</v>
      </c>
      <c r="R636">
        <f t="shared" si="2928"/>
        <v>39.999999999999858</v>
      </c>
      <c r="S636">
        <f t="shared" si="2929"/>
        <v>59.999999999999858</v>
      </c>
      <c r="T636" s="7">
        <f t="shared" si="2930"/>
        <v>42.516523567897963</v>
      </c>
    </row>
    <row r="637" spans="1:20" x14ac:dyDescent="0.2">
      <c r="A637">
        <v>1</v>
      </c>
      <c r="B637" s="61">
        <v>45616</v>
      </c>
      <c r="C637">
        <v>834</v>
      </c>
      <c r="D637" s="79">
        <v>3</v>
      </c>
      <c r="E637" s="4">
        <v>0.01</v>
      </c>
      <c r="F637" s="4">
        <v>912</v>
      </c>
      <c r="G637" s="6">
        <f t="shared" si="2918"/>
        <v>0.3833333333333333</v>
      </c>
      <c r="H637" s="4">
        <v>914</v>
      </c>
      <c r="I637" s="1">
        <f t="shared" si="2919"/>
        <v>0.38472222222222219</v>
      </c>
      <c r="J637" s="1">
        <f t="shared" si="2920"/>
        <v>0.3881944444444444</v>
      </c>
      <c r="K637" t="str">
        <f t="shared" si="2921"/>
        <v/>
      </c>
      <c r="L637">
        <f t="shared" si="2922"/>
        <v>1.9999999999999929</v>
      </c>
      <c r="M637">
        <f t="shared" si="2923"/>
        <v>1</v>
      </c>
      <c r="N637">
        <f t="shared" ca="1" si="2924"/>
        <v>834</v>
      </c>
      <c r="O637">
        <f t="shared" ca="1" si="2925"/>
        <v>44.999999999999922</v>
      </c>
      <c r="P637">
        <f t="shared" si="2926"/>
        <v>2.5000000000000001E-2</v>
      </c>
      <c r="Q637" s="7">
        <f t="shared" si="2927"/>
        <v>5.4281443780592247E-3</v>
      </c>
      <c r="R637">
        <f t="shared" si="2928"/>
        <v>1.9999999999999931E-2</v>
      </c>
      <c r="S637">
        <f t="shared" si="2929"/>
        <v>4.4999999999999929E-2</v>
      </c>
      <c r="T637" s="7">
        <f t="shared" si="2930"/>
        <v>2.5428144378059157E-2</v>
      </c>
    </row>
    <row r="638" spans="1:20" x14ac:dyDescent="0.2">
      <c r="B638" s="61">
        <v>45616</v>
      </c>
      <c r="C638">
        <v>1137</v>
      </c>
      <c r="D638" s="79">
        <v>3</v>
      </c>
      <c r="E638" s="4">
        <v>0.01</v>
      </c>
      <c r="F638" s="4">
        <v>1153</v>
      </c>
      <c r="G638" s="6">
        <f t="shared" ref="G638:G639" si="2931">VALUE(CONCATENATE(LEFT(F638,LEN(F638)-2),":",RIGHT(F638,2)))</f>
        <v>0.49513888888888885</v>
      </c>
      <c r="H638" s="4">
        <v>1201</v>
      </c>
      <c r="I638" s="1">
        <f t="shared" ref="I638:I639" si="2932">VALUE(CONCATENATE(LEFT(H638,LEN(H638)-2),":",RIGHT(H638,2)))</f>
        <v>0.50069444444444444</v>
      </c>
      <c r="J638" s="1" t="str">
        <f t="shared" ref="J638:J639" si="2933">IF(OR(B639&lt;&gt;"",E639=""),I638+TIME(0,5,0),"")</f>
        <v/>
      </c>
      <c r="K638">
        <f t="shared" ref="K638:K639" si="2934">IF(AND(OR(AND(B638&lt;&gt;"",B639=""),AND(B638="",B639="")),E639&lt;&gt;""),(G639-I638)*1440,"")</f>
        <v>9.9999999999999645</v>
      </c>
      <c r="L638">
        <f t="shared" ref="L638:L639" si="2935">(I638-G638)*1440</f>
        <v>8.0000000000000515</v>
      </c>
      <c r="M638">
        <f t="shared" ref="M638:M639" si="2936">IF(B638&lt;&gt;"",1,M637+1)</f>
        <v>1</v>
      </c>
      <c r="N638">
        <f t="shared" ref="N638:N639" ca="1" si="2937">OFFSET(C638,-M638+1,0)</f>
        <v>1137</v>
      </c>
      <c r="O638" t="str">
        <f t="shared" ref="O638:O639" si="2938">IF(J638&lt;&gt;"",(J638-VALUE(CONCATENATE(LEFT(N638,LEN(N638)-2),":",RIGHT(N638,2))))*1440,"")</f>
        <v/>
      </c>
      <c r="P638">
        <f t="shared" ref="P638:P639" si="2939">IF(K638&lt;&gt;"",(E638+E639)*K638/2,E638*5/2)</f>
        <v>40.049999999999855</v>
      </c>
      <c r="Q638" s="7">
        <f t="shared" ref="Q638:Q639" si="2940">IF(K638&lt;&gt;"",(E639-E638)*K638/LN((E639+0.000001)/(E638+0.000001)),-5*(E638-0.000001)/(LN(1/E638)-13.8155))</f>
        <v>11.953004452875497</v>
      </c>
      <c r="R638">
        <f t="shared" ref="R638:R639" si="2941">(E638*L638)</f>
        <v>8.0000000000000515E-2</v>
      </c>
      <c r="S638">
        <f t="shared" ref="S638:S639" si="2942">P638+R638</f>
        <v>40.129999999999853</v>
      </c>
      <c r="T638" s="7">
        <f t="shared" ref="T638:T639" si="2943">Q638+R638</f>
        <v>12.033004452875497</v>
      </c>
    </row>
    <row r="639" spans="1:20" x14ac:dyDescent="0.2">
      <c r="B639" s="11"/>
      <c r="D639" s="21"/>
      <c r="E639" s="4">
        <v>8</v>
      </c>
      <c r="F639" s="4">
        <v>1211</v>
      </c>
      <c r="G639" s="6">
        <f t="shared" si="2931"/>
        <v>0.50763888888888886</v>
      </c>
      <c r="H639" s="4">
        <v>1217</v>
      </c>
      <c r="I639" s="1">
        <f t="shared" si="2932"/>
        <v>0.51180555555555551</v>
      </c>
      <c r="J639" s="1" t="str">
        <f t="shared" si="2933"/>
        <v/>
      </c>
      <c r="K639">
        <f t="shared" si="2934"/>
        <v>9.9999999999999645</v>
      </c>
      <c r="L639">
        <f t="shared" si="2935"/>
        <v>5.9999999999999787</v>
      </c>
      <c r="M639">
        <f t="shared" si="2936"/>
        <v>2</v>
      </c>
      <c r="N639">
        <f t="shared" ca="1" si="2937"/>
        <v>1137</v>
      </c>
      <c r="O639" t="str">
        <f t="shared" si="2938"/>
        <v/>
      </c>
      <c r="P639">
        <f t="shared" si="2939"/>
        <v>40.499999999999858</v>
      </c>
      <c r="Q639" s="7">
        <f t="shared" si="2940"/>
        <v>18.028228628905971</v>
      </c>
      <c r="R639">
        <f t="shared" si="2941"/>
        <v>47.999999999999829</v>
      </c>
      <c r="S639">
        <f t="shared" si="2942"/>
        <v>88.499999999999687</v>
      </c>
      <c r="T639" s="7">
        <f t="shared" si="2943"/>
        <v>66.028228628905794</v>
      </c>
    </row>
    <row r="640" spans="1:20" x14ac:dyDescent="0.2">
      <c r="B640" s="61"/>
      <c r="D640" s="65"/>
      <c r="E640" s="4">
        <v>0.1</v>
      </c>
      <c r="F640" s="4">
        <v>1227</v>
      </c>
      <c r="G640" s="6">
        <f t="shared" ref="G640:G641" si="2944">VALUE(CONCATENATE(LEFT(F640,LEN(F640)-2),":",RIGHT(F640,2)))</f>
        <v>0.51874999999999993</v>
      </c>
      <c r="H640" s="4">
        <v>1233</v>
      </c>
      <c r="I640" s="1">
        <f t="shared" ref="I640:I641" si="2945">VALUE(CONCATENATE(LEFT(H640,LEN(H640)-2),":",RIGHT(H640,2)))</f>
        <v>0.5229166666666667</v>
      </c>
      <c r="J640" s="1" t="str">
        <f t="shared" ref="J640:J641" si="2946">IF(OR(B641&lt;&gt;"",E641=""),I640+TIME(0,5,0),"")</f>
        <v/>
      </c>
      <c r="K640">
        <f t="shared" ref="K640:K641" si="2947">IF(AND(OR(AND(B640&lt;&gt;"",B641=""),AND(B640="",B641="")),E641&lt;&gt;""),(G641-I640)*1440,"")</f>
        <v>11.999999999999957</v>
      </c>
      <c r="L640">
        <f t="shared" ref="L640:L641" si="2948">(I640-G640)*1440</f>
        <v>6.0000000000001386</v>
      </c>
      <c r="M640">
        <f t="shared" ref="M640:M641" si="2949">IF(B640&lt;&gt;"",1,M639+1)</f>
        <v>3</v>
      </c>
      <c r="N640">
        <f t="shared" ref="N640:N641" ca="1" si="2950">OFFSET(C640,-M640+1,0)</f>
        <v>1137</v>
      </c>
      <c r="O640" t="str">
        <f t="shared" ref="O640:O641" si="2951">IF(J640&lt;&gt;"",(J640-VALUE(CONCATENATE(LEFT(N640,LEN(N640)-2),":",RIGHT(N640,2))))*1440,"")</f>
        <v/>
      </c>
      <c r="P640">
        <f t="shared" ref="P640:P641" si="2952">IF(K640&lt;&gt;"",(E640+E641)*K640/2,E640*5/2)</f>
        <v>72.599999999999739</v>
      </c>
      <c r="Q640" s="7">
        <f t="shared" ref="Q640:Q641" si="2953">IF(K640&lt;&gt;"",(E641-E640)*K640/LN((E641+0.000001)/(E640+0.000001)),-5*(E640-0.000001)/(LN(1/E640)-13.8155))</f>
        <v>29.827789469516976</v>
      </c>
      <c r="R640">
        <f t="shared" ref="R640:R641" si="2954">(E640*L640)</f>
        <v>0.60000000000001386</v>
      </c>
      <c r="S640">
        <f t="shared" ref="S640:S641" si="2955">P640+R640</f>
        <v>73.199999999999747</v>
      </c>
      <c r="T640" s="7">
        <f t="shared" ref="T640:T641" si="2956">Q640+R640</f>
        <v>30.427789469516988</v>
      </c>
    </row>
    <row r="641" spans="1:20" x14ac:dyDescent="0.2">
      <c r="D641" s="21"/>
      <c r="E641" s="4">
        <v>12</v>
      </c>
      <c r="F641" s="4">
        <v>1245</v>
      </c>
      <c r="G641" s="6">
        <f t="shared" si="2944"/>
        <v>0.53125</v>
      </c>
      <c r="H641" s="4">
        <v>1251</v>
      </c>
      <c r="I641" s="1">
        <f t="shared" si="2945"/>
        <v>0.53541666666666665</v>
      </c>
      <c r="J641" s="1" t="str">
        <f t="shared" si="2946"/>
        <v/>
      </c>
      <c r="K641">
        <f t="shared" si="2947"/>
        <v>14.999999999999947</v>
      </c>
      <c r="L641">
        <f t="shared" si="2948"/>
        <v>5.9999999999999787</v>
      </c>
      <c r="M641">
        <f t="shared" si="2949"/>
        <v>4</v>
      </c>
      <c r="N641">
        <f t="shared" ca="1" si="2950"/>
        <v>1137</v>
      </c>
      <c r="O641" t="str">
        <f t="shared" si="2951"/>
        <v/>
      </c>
      <c r="P641">
        <f t="shared" si="2952"/>
        <v>93.749999999999673</v>
      </c>
      <c r="Q641" s="7">
        <f t="shared" si="2953"/>
        <v>54.278534361660753</v>
      </c>
      <c r="R641">
        <f t="shared" si="2954"/>
        <v>71.999999999999744</v>
      </c>
      <c r="S641">
        <f t="shared" si="2955"/>
        <v>165.74999999999943</v>
      </c>
      <c r="T641" s="7">
        <f t="shared" si="2956"/>
        <v>126.27853436166049</v>
      </c>
    </row>
    <row r="642" spans="1:20" x14ac:dyDescent="0.2">
      <c r="B642" s="61"/>
      <c r="D642" s="65"/>
      <c r="E642" s="4">
        <v>0.5</v>
      </c>
      <c r="F642" s="4">
        <v>1306</v>
      </c>
      <c r="G642" s="6">
        <f t="shared" ref="G642:G646" si="2957">VALUE(CONCATENATE(LEFT(F642,LEN(F642)-2),":",RIGHT(F642,2)))</f>
        <v>0.54583333333333328</v>
      </c>
      <c r="H642" s="4">
        <v>1325</v>
      </c>
      <c r="I642" s="1">
        <f t="shared" ref="I642:I646" si="2958">VALUE(CONCATENATE(LEFT(H642,LEN(H642)-2),":",RIGHT(H642,2)))</f>
        <v>0.55902777777777779</v>
      </c>
      <c r="J642" s="1" t="str">
        <f t="shared" ref="J642:J646" si="2959">IF(OR(B643&lt;&gt;"",E643=""),I642+TIME(0,5,0),"")</f>
        <v/>
      </c>
      <c r="K642">
        <f t="shared" ref="K642:K646" si="2960">IF(AND(OR(AND(B642&lt;&gt;"",B643=""),AND(B642="",B643="")),E643&lt;&gt;""),(G643-I642)*1440,"")</f>
        <v>8.999999999999968</v>
      </c>
      <c r="L642">
        <f t="shared" ref="L642:L646" si="2961">(I642-G642)*1440</f>
        <v>19.000000000000092</v>
      </c>
      <c r="M642">
        <f t="shared" ref="M642:M646" si="2962">IF(B642&lt;&gt;"",1,M641+1)</f>
        <v>5</v>
      </c>
      <c r="N642">
        <f t="shared" ref="N642:N646" ca="1" si="2963">OFFSET(C642,-M642+1,0)</f>
        <v>1137</v>
      </c>
      <c r="O642" t="str">
        <f t="shared" ref="O642:O646" si="2964">IF(J642&lt;&gt;"",(J642-VALUE(CONCATENATE(LEFT(N642,LEN(N642)-2),":",RIGHT(N642,2))))*1440,"")</f>
        <v/>
      </c>
      <c r="P642">
        <f t="shared" ref="P642:P646" si="2965">IF(K642&lt;&gt;"",(E642+E643)*K642/2,E642*5/2)</f>
        <v>47.249999999999829</v>
      </c>
      <c r="Q642" s="7">
        <f t="shared" ref="Q642:Q646" si="2966">IF(K642&lt;&gt;"",(E643-E642)*K642/LN((E643+0.000001)/(E642+0.000001)),-5*(E642-0.000001)/(LN(1/E642)-13.8155))</f>
        <v>28.540619260908205</v>
      </c>
      <c r="R642">
        <f t="shared" ref="R642:R646" si="2967">(E642*L642)</f>
        <v>9.5000000000000462</v>
      </c>
      <c r="S642">
        <f t="shared" ref="S642:S646" si="2968">P642+R642</f>
        <v>56.749999999999872</v>
      </c>
      <c r="T642" s="7">
        <f t="shared" ref="T642:T646" si="2969">Q642+R642</f>
        <v>38.040619260908251</v>
      </c>
    </row>
    <row r="643" spans="1:20" x14ac:dyDescent="0.2">
      <c r="B643" s="11"/>
      <c r="D643" s="65"/>
      <c r="E643" s="4">
        <v>10</v>
      </c>
      <c r="F643" s="4">
        <v>1334</v>
      </c>
      <c r="G643" s="6">
        <f t="shared" si="2957"/>
        <v>0.56527777777777777</v>
      </c>
      <c r="H643" s="4">
        <v>1343</v>
      </c>
      <c r="I643" s="1">
        <f t="shared" si="2958"/>
        <v>0.57152777777777775</v>
      </c>
      <c r="J643" s="1" t="str">
        <f t="shared" si="2959"/>
        <v/>
      </c>
      <c r="K643">
        <f t="shared" si="2960"/>
        <v>5.9999999999999787</v>
      </c>
      <c r="L643">
        <f t="shared" si="2961"/>
        <v>8.999999999999968</v>
      </c>
      <c r="M643">
        <f t="shared" si="2962"/>
        <v>6</v>
      </c>
      <c r="N643">
        <f t="shared" ca="1" si="2963"/>
        <v>1137</v>
      </c>
      <c r="O643" t="str">
        <f t="shared" si="2964"/>
        <v/>
      </c>
      <c r="P643">
        <f t="shared" si="2965"/>
        <v>31.499999999999886</v>
      </c>
      <c r="Q643" s="7">
        <f t="shared" si="2966"/>
        <v>19.027079507272138</v>
      </c>
      <c r="R643">
        <f t="shared" si="2967"/>
        <v>89.999999999999687</v>
      </c>
      <c r="S643">
        <f t="shared" si="2968"/>
        <v>121.49999999999957</v>
      </c>
      <c r="T643" s="7">
        <f t="shared" si="2969"/>
        <v>109.02707950727182</v>
      </c>
    </row>
    <row r="644" spans="1:20" x14ac:dyDescent="0.2">
      <c r="B644" s="11"/>
      <c r="D644" s="21"/>
      <c r="E644" s="4">
        <v>0.5</v>
      </c>
      <c r="F644" s="4">
        <v>1349</v>
      </c>
      <c r="G644" s="6">
        <f t="shared" si="2957"/>
        <v>0.5756944444444444</v>
      </c>
      <c r="H644" s="4">
        <v>1430</v>
      </c>
      <c r="I644" s="1">
        <f t="shared" si="2958"/>
        <v>0.60416666666666663</v>
      </c>
      <c r="J644" s="1" t="str">
        <f t="shared" si="2959"/>
        <v/>
      </c>
      <c r="K644">
        <f t="shared" si="2960"/>
        <v>9.0000000000001279</v>
      </c>
      <c r="L644">
        <f t="shared" si="2961"/>
        <v>41.000000000000014</v>
      </c>
      <c r="M644">
        <f t="shared" si="2962"/>
        <v>7</v>
      </c>
      <c r="N644">
        <f t="shared" ca="1" si="2963"/>
        <v>1137</v>
      </c>
      <c r="O644" t="str">
        <f t="shared" si="2964"/>
        <v/>
      </c>
      <c r="P644">
        <f t="shared" si="2965"/>
        <v>69.750000000000995</v>
      </c>
      <c r="Q644" s="7">
        <f t="shared" si="2966"/>
        <v>38.368862355159976</v>
      </c>
      <c r="R644">
        <f t="shared" si="2967"/>
        <v>20.500000000000007</v>
      </c>
      <c r="S644">
        <f t="shared" si="2968"/>
        <v>90.250000000000995</v>
      </c>
      <c r="T644" s="7">
        <f t="shared" si="2969"/>
        <v>58.868862355159983</v>
      </c>
    </row>
    <row r="645" spans="1:20" x14ac:dyDescent="0.2">
      <c r="D645" s="21"/>
      <c r="E645" s="4">
        <v>15</v>
      </c>
      <c r="F645" s="4">
        <v>1439</v>
      </c>
      <c r="G645" s="6">
        <f t="shared" si="2957"/>
        <v>0.61041666666666672</v>
      </c>
      <c r="H645" s="4">
        <v>1451</v>
      </c>
      <c r="I645" s="1">
        <f t="shared" si="2958"/>
        <v>0.61875000000000002</v>
      </c>
      <c r="J645" s="1">
        <f t="shared" si="2959"/>
        <v>0.62222222222222223</v>
      </c>
      <c r="K645" t="str">
        <f t="shared" si="2960"/>
        <v/>
      </c>
      <c r="L645">
        <f t="shared" si="2961"/>
        <v>11.999999999999957</v>
      </c>
      <c r="M645">
        <f t="shared" si="2962"/>
        <v>8</v>
      </c>
      <c r="N645">
        <f t="shared" ca="1" si="2963"/>
        <v>1137</v>
      </c>
      <c r="O645">
        <f t="shared" ca="1" si="2964"/>
        <v>199</v>
      </c>
      <c r="P645">
        <f t="shared" si="2965"/>
        <v>37.5</v>
      </c>
      <c r="Q645" s="7">
        <f t="shared" si="2966"/>
        <v>4.5389758306902523</v>
      </c>
      <c r="R645">
        <f t="shared" si="2967"/>
        <v>179.99999999999937</v>
      </c>
      <c r="S645">
        <f t="shared" si="2968"/>
        <v>217.49999999999937</v>
      </c>
      <c r="T645" s="7">
        <f t="shared" si="2969"/>
        <v>184.53897583068962</v>
      </c>
    </row>
    <row r="646" spans="1:20" x14ac:dyDescent="0.2">
      <c r="A646">
        <v>1</v>
      </c>
      <c r="B646" s="61">
        <v>45617</v>
      </c>
      <c r="C646">
        <v>1039</v>
      </c>
      <c r="D646" s="79">
        <v>3</v>
      </c>
      <c r="E646" s="4">
        <v>0.01</v>
      </c>
      <c r="F646" s="4">
        <v>1053</v>
      </c>
      <c r="G646" s="6">
        <f t="shared" si="2957"/>
        <v>0.45347222222222222</v>
      </c>
      <c r="H646" s="4">
        <v>1100</v>
      </c>
      <c r="I646" s="1">
        <f t="shared" si="2958"/>
        <v>0.45833333333333331</v>
      </c>
      <c r="J646" s="1" t="str">
        <f t="shared" si="2959"/>
        <v/>
      </c>
      <c r="K646">
        <f t="shared" si="2960"/>
        <v>9.000000000000048</v>
      </c>
      <c r="L646">
        <f t="shared" si="2961"/>
        <v>6.9999999999999751</v>
      </c>
      <c r="M646">
        <f t="shared" si="2962"/>
        <v>1</v>
      </c>
      <c r="N646">
        <f t="shared" ca="1" si="2963"/>
        <v>1039</v>
      </c>
      <c r="O646" t="str">
        <f t="shared" si="2964"/>
        <v/>
      </c>
      <c r="P646">
        <f t="shared" si="2965"/>
        <v>90.045000000000485</v>
      </c>
      <c r="Q646" s="7">
        <f t="shared" si="2966"/>
        <v>23.669869024461519</v>
      </c>
      <c r="R646">
        <f t="shared" si="2967"/>
        <v>6.9999999999999757E-2</v>
      </c>
      <c r="S646">
        <f t="shared" si="2968"/>
        <v>90.115000000000478</v>
      </c>
      <c r="T646" s="7">
        <f t="shared" si="2969"/>
        <v>23.73986902446152</v>
      </c>
    </row>
    <row r="647" spans="1:20" x14ac:dyDescent="0.2">
      <c r="D647" s="21"/>
      <c r="E647" s="4">
        <v>20</v>
      </c>
      <c r="F647" s="4">
        <v>1109</v>
      </c>
      <c r="G647" s="6">
        <f t="shared" ref="G647:G653" si="2970">VALUE(CONCATENATE(LEFT(F647,LEN(F647)-2),":",RIGHT(F647,2)))</f>
        <v>0.46458333333333335</v>
      </c>
      <c r="H647" s="4">
        <v>1142</v>
      </c>
      <c r="I647" s="1">
        <f t="shared" ref="I647:I653" si="2971">VALUE(CONCATENATE(LEFT(H647,LEN(H647)-2),":",RIGHT(H647,2)))</f>
        <v>0.48749999999999999</v>
      </c>
      <c r="J647" s="1">
        <f t="shared" ref="J647" si="2972">IF(OR(B648&lt;&gt;"",E648=""),I647+TIME(0,5,0),"")</f>
        <v>0.4909722222222222</v>
      </c>
      <c r="K647" t="str">
        <f t="shared" ref="K647" si="2973">IF(AND(OR(AND(B647&lt;&gt;"",B648=""),AND(B647="",B648="")),E648&lt;&gt;""),(G648-I647)*1440,"")</f>
        <v/>
      </c>
      <c r="L647">
        <f t="shared" ref="L647" si="2974">(I647-G647)*1440</f>
        <v>32.999999999999964</v>
      </c>
      <c r="M647">
        <f t="shared" ref="M647" si="2975">IF(B647&lt;&gt;"",1,M646+1)</f>
        <v>2</v>
      </c>
      <c r="N647">
        <f t="shared" ref="N647" ca="1" si="2976">OFFSET(C647,-M647+1,0)</f>
        <v>1039</v>
      </c>
      <c r="O647">
        <f t="shared" ref="O647" ca="1" si="2977">IF(J647&lt;&gt;"",(J647-VALUE(CONCATENATE(LEFT(N647,LEN(N647)-2),":",RIGHT(N647,2))))*1440,"")</f>
        <v>67.999999999999915</v>
      </c>
      <c r="P647">
        <f t="shared" ref="P647" si="2978">IF(K647&lt;&gt;"",(E647+E648)*K647/2,E647*5/2)</f>
        <v>50</v>
      </c>
      <c r="Q647" s="7">
        <f t="shared" ref="Q647" si="2979">IF(K647&lt;&gt;"",(E648-E647)*K647/LN((E648+0.000001)/(E647+0.000001)),-5*(E647-0.000001)/(LN(1/E647)-13.8155))</f>
        <v>5.9484036251947776</v>
      </c>
      <c r="R647">
        <f t="shared" ref="R647" si="2980">(E647*L647)</f>
        <v>659.99999999999932</v>
      </c>
      <c r="S647">
        <f t="shared" ref="S647" si="2981">P647+R647</f>
        <v>709.99999999999932</v>
      </c>
      <c r="T647" s="7">
        <f t="shared" ref="T647" si="2982">Q647+R647</f>
        <v>665.94840362519415</v>
      </c>
    </row>
    <row r="648" spans="1:20" x14ac:dyDescent="0.2">
      <c r="B648" s="61">
        <v>45617</v>
      </c>
      <c r="C648">
        <v>1231</v>
      </c>
      <c r="D648" s="79"/>
      <c r="E648" s="4">
        <v>0.1</v>
      </c>
      <c r="F648" s="4">
        <v>1246</v>
      </c>
      <c r="G648" s="6">
        <f t="shared" si="2970"/>
        <v>0.53194444444444444</v>
      </c>
      <c r="H648" s="4">
        <v>1301</v>
      </c>
      <c r="I648" s="1">
        <f t="shared" si="2971"/>
        <v>0.54236111111111118</v>
      </c>
      <c r="J648" s="1" t="str">
        <f t="shared" ref="J648:J660" si="2983">IF(OR(B649&lt;&gt;"",E649=""),I648+TIME(0,5,0),"")</f>
        <v/>
      </c>
      <c r="K648">
        <f t="shared" ref="K648:K660" si="2984">IF(AND(OR(AND(B648&lt;&gt;"",B649=""),AND(B648="",B649="")),E649&lt;&gt;""),(G649-I648)*1440,"")</f>
        <v>11.999999999999957</v>
      </c>
      <c r="L648">
        <f t="shared" ref="L648:L660" si="2985">(I648-G648)*1440</f>
        <v>15.000000000000107</v>
      </c>
      <c r="M648">
        <f t="shared" ref="M648:M660" si="2986">IF(B648&lt;&gt;"",1,M647+1)</f>
        <v>1</v>
      </c>
      <c r="N648">
        <f t="shared" ref="N648:N660" ca="1" si="2987">OFFSET(C648,-M648+1,0)</f>
        <v>1231</v>
      </c>
      <c r="O648" t="str">
        <f t="shared" ref="O648:O660" si="2988">IF(J648&lt;&gt;"",(J648-VALUE(CONCATENATE(LEFT(N648,LEN(N648)-2),":",RIGHT(N648,2))))*1440,"")</f>
        <v/>
      </c>
      <c r="P648">
        <f t="shared" ref="P648:P660" si="2989">IF(K648&lt;&gt;"",(E648+E649)*K648/2,E648*5/2)</f>
        <v>48.599999999999824</v>
      </c>
      <c r="Q648" s="7">
        <f t="shared" ref="Q648:Q660" si="2990">IF(K648&lt;&gt;"",(E649-E648)*K648/LN((E649+0.000001)/(E648+0.000001)),-5*(E648-0.000001)/(LN(1/E648)-13.8155))</f>
        <v>21.633874354687169</v>
      </c>
      <c r="R648">
        <f t="shared" ref="R648:R660" si="2991">(E648*L648)</f>
        <v>1.5000000000000107</v>
      </c>
      <c r="S648">
        <f t="shared" ref="S648:S660" si="2992">P648+R648</f>
        <v>50.099999999999838</v>
      </c>
      <c r="T648" s="7">
        <f t="shared" ref="T648:T660" si="2993">Q648+R648</f>
        <v>23.13387435468718</v>
      </c>
    </row>
    <row r="649" spans="1:20" x14ac:dyDescent="0.2">
      <c r="B649" s="11"/>
      <c r="D649" s="21"/>
      <c r="E649" s="4">
        <v>8</v>
      </c>
      <c r="F649" s="4">
        <v>1313</v>
      </c>
      <c r="G649" s="6">
        <f t="shared" si="2970"/>
        <v>0.55069444444444449</v>
      </c>
      <c r="H649" s="4">
        <v>1317</v>
      </c>
      <c r="I649" s="1">
        <f t="shared" si="2971"/>
        <v>0.55347222222222225</v>
      </c>
      <c r="J649" s="1" t="str">
        <f t="shared" si="2983"/>
        <v/>
      </c>
      <c r="K649">
        <f t="shared" si="2984"/>
        <v>11.999999999999957</v>
      </c>
      <c r="L649">
        <f t="shared" si="2985"/>
        <v>3.9999999999999858</v>
      </c>
      <c r="M649">
        <f t="shared" si="2986"/>
        <v>2</v>
      </c>
      <c r="N649">
        <f t="shared" ca="1" si="2987"/>
        <v>1231</v>
      </c>
      <c r="O649" t="str">
        <f t="shared" si="2988"/>
        <v/>
      </c>
      <c r="P649">
        <f t="shared" si="2989"/>
        <v>48.599999999999824</v>
      </c>
      <c r="Q649" s="7">
        <f t="shared" si="2990"/>
        <v>21.633874354687169</v>
      </c>
      <c r="R649">
        <f t="shared" si="2991"/>
        <v>31.999999999999886</v>
      </c>
      <c r="S649">
        <f t="shared" si="2992"/>
        <v>80.59999999999971</v>
      </c>
      <c r="T649" s="7">
        <f t="shared" si="2993"/>
        <v>53.633874354687052</v>
      </c>
    </row>
    <row r="650" spans="1:20" x14ac:dyDescent="0.2">
      <c r="D650" s="21"/>
      <c r="E650" s="4">
        <v>0.1</v>
      </c>
      <c r="F650" s="4">
        <v>1329</v>
      </c>
      <c r="G650" s="6">
        <f t="shared" si="2970"/>
        <v>0.56180555555555556</v>
      </c>
      <c r="H650" s="4">
        <v>1334</v>
      </c>
      <c r="I650" s="1">
        <f t="shared" si="2971"/>
        <v>0.56527777777777777</v>
      </c>
      <c r="J650" s="1" t="str">
        <f t="shared" si="2983"/>
        <v/>
      </c>
      <c r="K650">
        <f t="shared" si="2984"/>
        <v>10.999999999999961</v>
      </c>
      <c r="L650">
        <f t="shared" si="2985"/>
        <v>4.9999999999999822</v>
      </c>
      <c r="M650">
        <f t="shared" si="2986"/>
        <v>3</v>
      </c>
      <c r="N650">
        <f t="shared" ca="1" si="2987"/>
        <v>1231</v>
      </c>
      <c r="O650" t="str">
        <f t="shared" si="2988"/>
        <v/>
      </c>
      <c r="P650">
        <f t="shared" si="2989"/>
        <v>33.549999999999876</v>
      </c>
      <c r="Q650" s="7">
        <f t="shared" si="2990"/>
        <v>15.851171019625401</v>
      </c>
      <c r="R650">
        <f t="shared" si="2991"/>
        <v>0.49999999999999822</v>
      </c>
      <c r="S650">
        <f t="shared" si="2992"/>
        <v>34.049999999999876</v>
      </c>
      <c r="T650" s="7">
        <f t="shared" si="2993"/>
        <v>16.351171019625397</v>
      </c>
    </row>
    <row r="651" spans="1:20" x14ac:dyDescent="0.2">
      <c r="D651" s="21"/>
      <c r="E651" s="4">
        <v>6</v>
      </c>
      <c r="F651" s="4">
        <v>1345</v>
      </c>
      <c r="G651" s="6">
        <f t="shared" si="2970"/>
        <v>0.57291666666666663</v>
      </c>
      <c r="H651" s="4">
        <v>1349</v>
      </c>
      <c r="I651" s="1">
        <f t="shared" si="2971"/>
        <v>0.5756944444444444</v>
      </c>
      <c r="J651" s="1" t="str">
        <f t="shared" si="2983"/>
        <v/>
      </c>
      <c r="K651">
        <f t="shared" si="2984"/>
        <v>7.9999999999999716</v>
      </c>
      <c r="L651">
        <f t="shared" si="2985"/>
        <v>3.9999999999999858</v>
      </c>
      <c r="M651">
        <f t="shared" si="2986"/>
        <v>4</v>
      </c>
      <c r="N651">
        <f t="shared" ca="1" si="2987"/>
        <v>1231</v>
      </c>
      <c r="O651" t="str">
        <f t="shared" si="2988"/>
        <v/>
      </c>
      <c r="P651">
        <f t="shared" si="2989"/>
        <v>24.399999999999913</v>
      </c>
      <c r="Q651" s="7">
        <f t="shared" si="2990"/>
        <v>11.52812437790938</v>
      </c>
      <c r="R651">
        <f t="shared" si="2991"/>
        <v>23.999999999999915</v>
      </c>
      <c r="S651">
        <f t="shared" si="2992"/>
        <v>48.399999999999828</v>
      </c>
      <c r="T651" s="7">
        <f t="shared" si="2993"/>
        <v>35.528124377909293</v>
      </c>
    </row>
    <row r="652" spans="1:20" x14ac:dyDescent="0.2">
      <c r="B652" s="61"/>
      <c r="D652" s="65"/>
      <c r="E652" s="4">
        <v>0.1</v>
      </c>
      <c r="F652" s="4">
        <v>1357</v>
      </c>
      <c r="G652" s="6">
        <f t="shared" si="2970"/>
        <v>0.58124999999999993</v>
      </c>
      <c r="H652" s="4">
        <v>1407</v>
      </c>
      <c r="I652" s="1">
        <f t="shared" si="2971"/>
        <v>0.58819444444444446</v>
      </c>
      <c r="J652" s="1" t="str">
        <f t="shared" si="2983"/>
        <v/>
      </c>
      <c r="K652">
        <f t="shared" si="2984"/>
        <v>11.999999999999957</v>
      </c>
      <c r="L652">
        <f t="shared" si="2985"/>
        <v>10.000000000000124</v>
      </c>
      <c r="M652">
        <f t="shared" si="2986"/>
        <v>5</v>
      </c>
      <c r="N652">
        <f t="shared" ca="1" si="2987"/>
        <v>1231</v>
      </c>
      <c r="O652" t="str">
        <f t="shared" si="2988"/>
        <v/>
      </c>
      <c r="P652">
        <f t="shared" si="2989"/>
        <v>42.599999999999845</v>
      </c>
      <c r="Q652" s="7">
        <f t="shared" si="2990"/>
        <v>19.489298537588748</v>
      </c>
      <c r="R652">
        <f t="shared" si="2991"/>
        <v>1.0000000000000124</v>
      </c>
      <c r="S652">
        <f t="shared" si="2992"/>
        <v>43.599999999999859</v>
      </c>
      <c r="T652" s="7">
        <f t="shared" si="2993"/>
        <v>20.489298537588759</v>
      </c>
    </row>
    <row r="653" spans="1:20" x14ac:dyDescent="0.2">
      <c r="D653" s="21"/>
      <c r="E653" s="4">
        <v>7</v>
      </c>
      <c r="F653" s="4">
        <v>1419</v>
      </c>
      <c r="G653" s="6">
        <f t="shared" si="2970"/>
        <v>0.59652777777777777</v>
      </c>
      <c r="H653" s="4">
        <v>1425</v>
      </c>
      <c r="I653" s="1">
        <f t="shared" si="2971"/>
        <v>0.60069444444444442</v>
      </c>
      <c r="J653" s="1" t="str">
        <f t="shared" si="2983"/>
        <v/>
      </c>
      <c r="K653">
        <f t="shared" si="2984"/>
        <v>6.0000000000001386</v>
      </c>
      <c r="L653">
        <f t="shared" si="2985"/>
        <v>5.9999999999999787</v>
      </c>
      <c r="M653">
        <f t="shared" si="2986"/>
        <v>6</v>
      </c>
      <c r="N653">
        <f t="shared" ca="1" si="2987"/>
        <v>1231</v>
      </c>
      <c r="O653" t="str">
        <f t="shared" si="2988"/>
        <v/>
      </c>
      <c r="P653">
        <f t="shared" si="2989"/>
        <v>21.300000000000491</v>
      </c>
      <c r="Q653" s="7">
        <f t="shared" si="2990"/>
        <v>9.7446492687946336</v>
      </c>
      <c r="R653">
        <f t="shared" si="2991"/>
        <v>41.999999999999851</v>
      </c>
      <c r="S653">
        <f t="shared" si="2992"/>
        <v>63.300000000000338</v>
      </c>
      <c r="T653" s="7">
        <f t="shared" si="2993"/>
        <v>51.744649268794483</v>
      </c>
    </row>
    <row r="654" spans="1:20" x14ac:dyDescent="0.2">
      <c r="B654" s="11"/>
      <c r="D654" s="21"/>
      <c r="E654" s="4">
        <v>0.1</v>
      </c>
      <c r="F654" s="4">
        <v>1431</v>
      </c>
      <c r="G654" s="6">
        <f t="shared" ref="G654:G657" si="2994">VALUE(CONCATENATE(LEFT(F654,LEN(F654)-2),":",RIGHT(F654,2)))</f>
        <v>0.60486111111111118</v>
      </c>
      <c r="H654" s="4">
        <v>1437</v>
      </c>
      <c r="I654" s="1">
        <f t="shared" ref="I654:I657" si="2995">VALUE(CONCATENATE(LEFT(H654,LEN(H654)-2),":",RIGHT(H654,2)))</f>
        <v>0.60902777777777783</v>
      </c>
      <c r="J654" s="1" t="str">
        <f t="shared" si="2983"/>
        <v/>
      </c>
      <c r="K654">
        <f t="shared" si="2984"/>
        <v>14.999999999999947</v>
      </c>
      <c r="L654">
        <f t="shared" si="2985"/>
        <v>5.9999999999999787</v>
      </c>
      <c r="M654">
        <f t="shared" si="2986"/>
        <v>7</v>
      </c>
      <c r="N654">
        <f t="shared" ca="1" si="2987"/>
        <v>1231</v>
      </c>
      <c r="O654" t="str">
        <f t="shared" si="2988"/>
        <v/>
      </c>
      <c r="P654">
        <f t="shared" si="2989"/>
        <v>68.249999999999758</v>
      </c>
      <c r="Q654" s="7">
        <f t="shared" si="2990"/>
        <v>29.667986684455016</v>
      </c>
      <c r="R654">
        <f t="shared" si="2991"/>
        <v>0.59999999999999787</v>
      </c>
      <c r="S654">
        <f t="shared" si="2992"/>
        <v>68.849999999999753</v>
      </c>
      <c r="T654" s="7">
        <f t="shared" si="2993"/>
        <v>30.267986684455014</v>
      </c>
    </row>
    <row r="655" spans="1:20" x14ac:dyDescent="0.2">
      <c r="B655" s="61"/>
      <c r="D655" s="21"/>
      <c r="E655" s="4">
        <v>9</v>
      </c>
      <c r="F655" s="4">
        <v>1452</v>
      </c>
      <c r="G655" s="6">
        <f t="shared" si="2994"/>
        <v>0.61944444444444446</v>
      </c>
      <c r="H655" s="4">
        <v>1457</v>
      </c>
      <c r="I655" s="1">
        <f t="shared" si="2995"/>
        <v>0.62291666666666667</v>
      </c>
      <c r="J655" s="1" t="str">
        <f t="shared" si="2983"/>
        <v/>
      </c>
      <c r="K655">
        <f t="shared" si="2984"/>
        <v>6.9999999999999751</v>
      </c>
      <c r="L655">
        <f t="shared" si="2985"/>
        <v>4.9999999999999822</v>
      </c>
      <c r="M655">
        <f t="shared" si="2986"/>
        <v>8</v>
      </c>
      <c r="N655">
        <f t="shared" ca="1" si="2987"/>
        <v>1231</v>
      </c>
      <c r="O655" t="str">
        <f t="shared" si="2988"/>
        <v/>
      </c>
      <c r="P655">
        <f t="shared" si="2989"/>
        <v>33.249999999999879</v>
      </c>
      <c r="Q655" s="7">
        <f t="shared" si="2990"/>
        <v>20.585600700437197</v>
      </c>
      <c r="R655">
        <f t="shared" si="2991"/>
        <v>44.999999999999844</v>
      </c>
      <c r="S655">
        <f t="shared" si="2992"/>
        <v>78.249999999999716</v>
      </c>
      <c r="T655" s="7">
        <f t="shared" si="2993"/>
        <v>65.585600700437041</v>
      </c>
    </row>
    <row r="656" spans="1:20" x14ac:dyDescent="0.2">
      <c r="B656" s="11"/>
      <c r="D656" s="21"/>
      <c r="E656" s="4">
        <v>0.5</v>
      </c>
      <c r="F656" s="4">
        <v>1504</v>
      </c>
      <c r="G656" s="6">
        <f t="shared" si="2994"/>
        <v>0.62777777777777777</v>
      </c>
      <c r="H656" s="4">
        <v>1510</v>
      </c>
      <c r="I656" s="1">
        <f t="shared" si="2995"/>
        <v>0.63194444444444442</v>
      </c>
      <c r="J656" s="1" t="str">
        <f t="shared" si="2983"/>
        <v/>
      </c>
      <c r="K656">
        <f t="shared" si="2984"/>
        <v>10.999999999999961</v>
      </c>
      <c r="L656">
        <f t="shared" si="2985"/>
        <v>5.9999999999999787</v>
      </c>
      <c r="M656">
        <f t="shared" si="2986"/>
        <v>9</v>
      </c>
      <c r="N656">
        <f t="shared" ca="1" si="2987"/>
        <v>1231</v>
      </c>
      <c r="O656" t="str">
        <f t="shared" si="2988"/>
        <v/>
      </c>
      <c r="P656">
        <f t="shared" si="2989"/>
        <v>46.749999999999837</v>
      </c>
      <c r="Q656" s="7">
        <f t="shared" si="2990"/>
        <v>29.755605340937258</v>
      </c>
      <c r="R656">
        <f t="shared" si="2991"/>
        <v>2.9999999999999893</v>
      </c>
      <c r="S656">
        <f t="shared" si="2992"/>
        <v>49.749999999999829</v>
      </c>
      <c r="T656" s="7">
        <f t="shared" si="2993"/>
        <v>32.755605340937251</v>
      </c>
    </row>
    <row r="657" spans="1:20" x14ac:dyDescent="0.2">
      <c r="D657" s="21"/>
      <c r="E657" s="4">
        <v>8</v>
      </c>
      <c r="F657" s="4">
        <v>1521</v>
      </c>
      <c r="G657" s="6">
        <f t="shared" si="2994"/>
        <v>0.63958333333333328</v>
      </c>
      <c r="H657" s="4">
        <v>1529</v>
      </c>
      <c r="I657" s="1">
        <f t="shared" si="2995"/>
        <v>0.64513888888888882</v>
      </c>
      <c r="J657" s="1" t="str">
        <f t="shared" si="2983"/>
        <v/>
      </c>
      <c r="K657">
        <f t="shared" si="2984"/>
        <v>6.0000000000001386</v>
      </c>
      <c r="L657">
        <f t="shared" si="2985"/>
        <v>7.9999999999999716</v>
      </c>
      <c r="M657">
        <f t="shared" si="2986"/>
        <v>10</v>
      </c>
      <c r="N657">
        <f t="shared" ca="1" si="2987"/>
        <v>1231</v>
      </c>
      <c r="O657" t="str">
        <f t="shared" si="2988"/>
        <v/>
      </c>
      <c r="P657">
        <f t="shared" si="2989"/>
        <v>25.50000000000059</v>
      </c>
      <c r="Q657" s="7">
        <f t="shared" si="2990"/>
        <v>16.23033018596621</v>
      </c>
      <c r="R657">
        <f t="shared" si="2991"/>
        <v>63.999999999999773</v>
      </c>
      <c r="S657">
        <f t="shared" si="2992"/>
        <v>89.500000000000369</v>
      </c>
      <c r="T657" s="7">
        <f t="shared" si="2993"/>
        <v>80.230330185965983</v>
      </c>
    </row>
    <row r="658" spans="1:20" x14ac:dyDescent="0.2">
      <c r="B658" s="61"/>
      <c r="D658" s="65"/>
      <c r="E658" s="4">
        <v>0.5</v>
      </c>
      <c r="F658" s="4">
        <v>1535</v>
      </c>
      <c r="G658" s="6">
        <f t="shared" ref="G658:G660" si="2996">VALUE(CONCATENATE(LEFT(F658,LEN(F658)-2),":",RIGHT(F658,2)))</f>
        <v>0.64930555555555558</v>
      </c>
      <c r="H658" s="4">
        <v>1539</v>
      </c>
      <c r="I658" s="1">
        <f t="shared" ref="I658:I660" si="2997">VALUE(CONCATENATE(LEFT(H658,LEN(H658)-2),":",RIGHT(H658,2)))</f>
        <v>0.65208333333333335</v>
      </c>
      <c r="J658" s="1" t="str">
        <f t="shared" si="2983"/>
        <v/>
      </c>
      <c r="K658">
        <f t="shared" si="2984"/>
        <v>9.9999999999999645</v>
      </c>
      <c r="L658">
        <f t="shared" si="2985"/>
        <v>3.9999999999999858</v>
      </c>
      <c r="M658">
        <f t="shared" si="2986"/>
        <v>11</v>
      </c>
      <c r="N658">
        <f t="shared" ca="1" si="2987"/>
        <v>1231</v>
      </c>
      <c r="O658" t="str">
        <f t="shared" si="2988"/>
        <v/>
      </c>
      <c r="P658">
        <f t="shared" si="2989"/>
        <v>47.499999999999829</v>
      </c>
      <c r="Q658" s="7">
        <f t="shared" si="2990"/>
        <v>29.408001000624569</v>
      </c>
      <c r="R658">
        <f t="shared" si="2991"/>
        <v>1.9999999999999929</v>
      </c>
      <c r="S658">
        <f t="shared" si="2992"/>
        <v>49.499999999999822</v>
      </c>
      <c r="T658" s="7">
        <f t="shared" si="2993"/>
        <v>31.408001000624562</v>
      </c>
    </row>
    <row r="659" spans="1:20" x14ac:dyDescent="0.2">
      <c r="B659" s="11"/>
      <c r="D659" s="21"/>
      <c r="E659" s="4">
        <v>9</v>
      </c>
      <c r="F659" s="4">
        <v>1549</v>
      </c>
      <c r="G659" s="6">
        <f t="shared" si="2996"/>
        <v>0.65902777777777777</v>
      </c>
      <c r="H659" s="4">
        <v>1554</v>
      </c>
      <c r="I659" s="1">
        <f t="shared" si="2997"/>
        <v>0.66249999999999998</v>
      </c>
      <c r="J659" s="1">
        <f t="shared" si="2983"/>
        <v>0.66597222222222219</v>
      </c>
      <c r="K659" t="str">
        <f t="shared" si="2984"/>
        <v/>
      </c>
      <c r="L659">
        <f t="shared" si="2985"/>
        <v>4.9999999999999822</v>
      </c>
      <c r="M659">
        <f t="shared" si="2986"/>
        <v>12</v>
      </c>
      <c r="N659">
        <f t="shared" ca="1" si="2987"/>
        <v>1231</v>
      </c>
      <c r="O659">
        <f t="shared" ca="1" si="2988"/>
        <v>207.99999999999989</v>
      </c>
      <c r="P659">
        <f t="shared" si="2989"/>
        <v>22.5</v>
      </c>
      <c r="Q659" s="7">
        <f t="shared" si="2990"/>
        <v>2.8102647230747495</v>
      </c>
      <c r="R659">
        <f t="shared" si="2991"/>
        <v>44.999999999999844</v>
      </c>
      <c r="S659">
        <f t="shared" si="2992"/>
        <v>67.499999999999844</v>
      </c>
      <c r="T659" s="7">
        <f t="shared" si="2993"/>
        <v>47.810264723074596</v>
      </c>
    </row>
    <row r="660" spans="1:20" x14ac:dyDescent="0.2">
      <c r="A660">
        <v>1</v>
      </c>
      <c r="B660" s="61">
        <v>45628</v>
      </c>
      <c r="C660">
        <v>1011</v>
      </c>
      <c r="D660" s="79">
        <v>3</v>
      </c>
      <c r="E660" s="4">
        <v>0.01</v>
      </c>
      <c r="F660" s="4">
        <v>1029</v>
      </c>
      <c r="G660" s="6">
        <f t="shared" si="2996"/>
        <v>0.4368055555555555</v>
      </c>
      <c r="H660" s="4">
        <v>1032</v>
      </c>
      <c r="I660" s="1">
        <f t="shared" si="2997"/>
        <v>0.43888888888888888</v>
      </c>
      <c r="J660" s="1" t="str">
        <f t="shared" si="2983"/>
        <v/>
      </c>
      <c r="K660">
        <f t="shared" si="2984"/>
        <v>7.9999999999999716</v>
      </c>
      <c r="L660">
        <f t="shared" si="2985"/>
        <v>3.0000000000000693</v>
      </c>
      <c r="M660">
        <f t="shared" si="2986"/>
        <v>1</v>
      </c>
      <c r="N660">
        <f t="shared" ca="1" si="2987"/>
        <v>1011</v>
      </c>
      <c r="O660" t="str">
        <f t="shared" si="2988"/>
        <v/>
      </c>
      <c r="P660">
        <f t="shared" si="2989"/>
        <v>10.039999999999964</v>
      </c>
      <c r="Q660" s="7">
        <f t="shared" si="2990"/>
        <v>3.6078059078508184</v>
      </c>
      <c r="R660">
        <f t="shared" si="2991"/>
        <v>3.0000000000000693E-2</v>
      </c>
      <c r="S660">
        <f t="shared" si="2992"/>
        <v>10.069999999999965</v>
      </c>
      <c r="T660" s="7">
        <f t="shared" si="2993"/>
        <v>3.6378059078508191</v>
      </c>
    </row>
    <row r="661" spans="1:20" x14ac:dyDescent="0.2">
      <c r="B661" s="11"/>
      <c r="D661" s="21"/>
      <c r="E661" s="4">
        <v>2.5</v>
      </c>
      <c r="F661" s="4">
        <v>1040</v>
      </c>
      <c r="G661" s="6">
        <f t="shared" ref="G661:G662" si="2998">VALUE(CONCATENATE(LEFT(F661,LEN(F661)-2),":",RIGHT(F661,2)))</f>
        <v>0.44444444444444442</v>
      </c>
      <c r="H661" s="4">
        <v>1043</v>
      </c>
      <c r="I661" s="1">
        <f t="shared" ref="I661:I662" si="2999">VALUE(CONCATENATE(LEFT(H661,LEN(H661)-2),":",RIGHT(H661,2)))</f>
        <v>0.4465277777777778</v>
      </c>
      <c r="J661" s="1">
        <f t="shared" ref="J661:J662" si="3000">IF(OR(B662&lt;&gt;"",E662=""),I661+TIME(0,5,0),"")</f>
        <v>0.45</v>
      </c>
      <c r="K661" t="str">
        <f t="shared" ref="K661:K662" si="3001">IF(AND(OR(AND(B661&lt;&gt;"",B662=""),AND(B661="",B662="")),E662&lt;&gt;""),(G662-I661)*1440,"")</f>
        <v/>
      </c>
      <c r="L661">
        <f t="shared" ref="L661:L662" si="3002">(I661-G661)*1440</f>
        <v>3.0000000000000693</v>
      </c>
      <c r="M661">
        <f t="shared" ref="M661:M662" si="3003">IF(B661&lt;&gt;"",1,M660+1)</f>
        <v>2</v>
      </c>
      <c r="N661">
        <f t="shared" ref="N661:N662" ca="1" si="3004">OFFSET(C661,-M661+1,0)</f>
        <v>1011</v>
      </c>
      <c r="O661">
        <f t="shared" ref="O661:O662" ca="1" si="3005">IF(J661&lt;&gt;"",(J661-VALUE(CONCATENATE(LEFT(N661,LEN(N661)-2),":",RIGHT(N661,2))))*1440,"")</f>
        <v>37.000000000000028</v>
      </c>
      <c r="P661">
        <f t="shared" ref="P661:P662" si="3006">IF(K661&lt;&gt;"",(E661+E662)*K661/2,E661*5/2)</f>
        <v>6.25</v>
      </c>
      <c r="Q661" s="7">
        <f t="shared" ref="Q661:Q662" si="3007">IF(K661&lt;&gt;"",(E662-E661)*K661/LN((E662+0.000001)/(E661+0.000001)),-5*(E661-0.000001)/(LN(1/E661)-13.8155))</f>
        <v>0.84850478991360001</v>
      </c>
      <c r="R661">
        <f t="shared" ref="R661:R662" si="3008">(E661*L661)</f>
        <v>7.5000000000001732</v>
      </c>
      <c r="S661">
        <f t="shared" ref="S661:S662" si="3009">P661+R661</f>
        <v>13.750000000000174</v>
      </c>
      <c r="T661" s="7">
        <f t="shared" ref="T661:T662" si="3010">Q661+R661</f>
        <v>8.3485047899137736</v>
      </c>
    </row>
    <row r="662" spans="1:20" x14ac:dyDescent="0.2">
      <c r="B662" s="61">
        <v>45628</v>
      </c>
      <c r="C662">
        <v>1224</v>
      </c>
      <c r="D662" s="21"/>
      <c r="E662" s="4">
        <v>3.5</v>
      </c>
      <c r="F662" s="4">
        <v>1245</v>
      </c>
      <c r="G662" s="6">
        <f t="shared" si="2998"/>
        <v>0.53125</v>
      </c>
      <c r="H662" s="4">
        <v>1251</v>
      </c>
      <c r="I662" s="1">
        <f t="shared" si="2999"/>
        <v>0.53541666666666665</v>
      </c>
      <c r="J662" s="1">
        <f t="shared" si="3000"/>
        <v>0.53888888888888886</v>
      </c>
      <c r="K662" t="str">
        <f t="shared" si="3001"/>
        <v/>
      </c>
      <c r="L662">
        <f t="shared" si="3002"/>
        <v>5.9999999999999787</v>
      </c>
      <c r="M662">
        <f t="shared" si="3003"/>
        <v>1</v>
      </c>
      <c r="N662">
        <f t="shared" ca="1" si="3004"/>
        <v>1224</v>
      </c>
      <c r="O662">
        <f t="shared" ca="1" si="3005"/>
        <v>31.999999999999886</v>
      </c>
      <c r="P662">
        <f t="shared" si="3006"/>
        <v>8.75</v>
      </c>
      <c r="Q662" s="7">
        <f t="shared" si="3007"/>
        <v>1.1613810454853941</v>
      </c>
      <c r="R662">
        <f t="shared" si="3008"/>
        <v>20.999999999999925</v>
      </c>
      <c r="S662">
        <f t="shared" si="3009"/>
        <v>29.749999999999925</v>
      </c>
      <c r="T662" s="7">
        <f t="shared" si="3010"/>
        <v>22.161381045485321</v>
      </c>
    </row>
    <row r="663" spans="1:20" x14ac:dyDescent="0.2">
      <c r="B663" s="61">
        <v>45628</v>
      </c>
      <c r="C663">
        <v>1525</v>
      </c>
      <c r="D663" s="21"/>
      <c r="E663" s="4">
        <v>4.5</v>
      </c>
      <c r="F663" s="4">
        <v>1546</v>
      </c>
      <c r="G663" s="6">
        <f t="shared" ref="G663:G664" si="3011">VALUE(CONCATENATE(LEFT(F663,LEN(F663)-2),":",RIGHT(F663,2)))</f>
        <v>0.65694444444444444</v>
      </c>
      <c r="H663" s="4">
        <v>1551</v>
      </c>
      <c r="I663" s="1">
        <f t="shared" ref="I663:I664" si="3012">VALUE(CONCATENATE(LEFT(H663,LEN(H663)-2),":",RIGHT(H663,2)))</f>
        <v>0.66041666666666665</v>
      </c>
      <c r="J663" s="1">
        <f t="shared" ref="J663:J664" si="3013">IF(OR(B664&lt;&gt;"",E664=""),I663+TIME(0,5,0),"")</f>
        <v>0.66388888888888886</v>
      </c>
      <c r="K663" t="str">
        <f t="shared" ref="K663:K664" si="3014">IF(AND(OR(AND(B663&lt;&gt;"",B664=""),AND(B663="",B664="")),E664&lt;&gt;""),(G664-I663)*1440,"")</f>
        <v/>
      </c>
      <c r="L663">
        <f t="shared" ref="L663:L664" si="3015">(I663-G663)*1440</f>
        <v>4.9999999999999822</v>
      </c>
      <c r="M663">
        <f t="shared" ref="M663:M664" si="3016">IF(B663&lt;&gt;"",1,M662+1)</f>
        <v>1</v>
      </c>
      <c r="N663">
        <f t="shared" ref="N663:N664" ca="1" si="3017">OFFSET(C663,-M663+1,0)</f>
        <v>1525</v>
      </c>
      <c r="O663">
        <f t="shared" ref="O663:O664" ca="1" si="3018">IF(J663&lt;&gt;"",(J663-VALUE(CONCATENATE(LEFT(N663,LEN(N663)-2),":",RIGHT(N663,2))))*1440,"")</f>
        <v>31.00000000000005</v>
      </c>
      <c r="P663">
        <f t="shared" ref="P663:P664" si="3019">IF(K663&lt;&gt;"",(E663+E664)*K663/2,E663*5/2)</f>
        <v>11.25</v>
      </c>
      <c r="Q663" s="7">
        <f t="shared" ref="Q663:Q664" si="3020">IF(K663&lt;&gt;"",(E664-E663)*K663/LN((E664+0.000001)/(E663+0.000001)),-5*(E663-0.000001)/(LN(1/E663)-13.8155))</f>
        <v>1.4687085953646941</v>
      </c>
      <c r="R663">
        <f t="shared" ref="R663:R664" si="3021">(E663*L663)</f>
        <v>22.499999999999922</v>
      </c>
      <c r="S663">
        <f t="shared" ref="S663:S664" si="3022">P663+R663</f>
        <v>33.749999999999922</v>
      </c>
      <c r="T663" s="7">
        <f t="shared" ref="T663:T664" si="3023">Q663+R663</f>
        <v>23.968708595364618</v>
      </c>
    </row>
    <row r="664" spans="1:20" x14ac:dyDescent="0.2">
      <c r="A664">
        <v>1</v>
      </c>
      <c r="B664" s="61">
        <v>45629</v>
      </c>
      <c r="C664">
        <v>1236</v>
      </c>
      <c r="D664" s="79">
        <v>3</v>
      </c>
      <c r="E664" s="4">
        <v>0.01</v>
      </c>
      <c r="F664" s="4">
        <v>1254</v>
      </c>
      <c r="G664" s="6">
        <f t="shared" si="3011"/>
        <v>0.53749999999999998</v>
      </c>
      <c r="H664" s="4">
        <v>1256</v>
      </c>
      <c r="I664" s="1">
        <f t="shared" si="3012"/>
        <v>0.53888888888888886</v>
      </c>
      <c r="J664" s="1" t="str">
        <f t="shared" si="3013"/>
        <v/>
      </c>
      <c r="K664">
        <f t="shared" si="3014"/>
        <v>9.9999999999999645</v>
      </c>
      <c r="L664">
        <f t="shared" si="3015"/>
        <v>1.9999999999999929</v>
      </c>
      <c r="M664">
        <f t="shared" si="3016"/>
        <v>1</v>
      </c>
      <c r="N664">
        <f t="shared" ca="1" si="3017"/>
        <v>1236</v>
      </c>
      <c r="O664" t="str">
        <f t="shared" si="3018"/>
        <v/>
      </c>
      <c r="P664">
        <f t="shared" si="3019"/>
        <v>27.549999999999901</v>
      </c>
      <c r="Q664" s="7">
        <f t="shared" si="3020"/>
        <v>8.7007257505329729</v>
      </c>
      <c r="R664">
        <f t="shared" si="3021"/>
        <v>1.9999999999999931E-2</v>
      </c>
      <c r="S664">
        <f t="shared" si="3022"/>
        <v>27.569999999999901</v>
      </c>
      <c r="T664" s="7">
        <f t="shared" si="3023"/>
        <v>8.7207257505329725</v>
      </c>
    </row>
    <row r="665" spans="1:20" x14ac:dyDescent="0.2">
      <c r="B665" s="61"/>
      <c r="D665" s="65"/>
      <c r="E665" s="4">
        <v>5.5</v>
      </c>
      <c r="F665" s="4">
        <v>1306</v>
      </c>
      <c r="G665" s="6">
        <f t="shared" ref="G665:G666" si="3024">VALUE(CONCATENATE(LEFT(F665,LEN(F665)-2),":",RIGHT(F665,2)))</f>
        <v>0.54583333333333328</v>
      </c>
      <c r="H665" s="4">
        <v>1308</v>
      </c>
      <c r="I665" s="1">
        <f t="shared" ref="I665:I666" si="3025">VALUE(CONCATENATE(LEFT(H665,LEN(H665)-2),":",RIGHT(H665,2)))</f>
        <v>0.54722222222222217</v>
      </c>
      <c r="J665" s="1">
        <f t="shared" ref="J665:J666" si="3026">IF(OR(B666&lt;&gt;"",E666=""),I665+TIME(0,5,0),"")</f>
        <v>0.55069444444444438</v>
      </c>
      <c r="K665" t="str">
        <f t="shared" ref="K665:K666" si="3027">IF(AND(OR(AND(B665&lt;&gt;"",B666=""),AND(B665="",B666="")),E666&lt;&gt;""),(G666-I665)*1440,"")</f>
        <v/>
      </c>
      <c r="L665">
        <f t="shared" ref="L665:L666" si="3028">(I665-G665)*1440</f>
        <v>1.9999999999999929</v>
      </c>
      <c r="M665">
        <f t="shared" ref="M665:M666" si="3029">IF(B665&lt;&gt;"",1,M664+1)</f>
        <v>2</v>
      </c>
      <c r="N665">
        <f t="shared" ref="N665:N666" ca="1" si="3030">OFFSET(C665,-M665+1,0)</f>
        <v>1236</v>
      </c>
      <c r="O665">
        <f t="shared" ref="O665:O666" ca="1" si="3031">IF(J665&lt;&gt;"",(J665-VALUE(CONCATENATE(LEFT(N665,LEN(N665)-2),":",RIGHT(N665,2))))*1440,"")</f>
        <v>36.999999999999872</v>
      </c>
      <c r="P665">
        <f t="shared" ref="P665:P666" si="3032">IF(K665&lt;&gt;"",(E665+E666)*K665/2,E665*5/2)</f>
        <v>13.75</v>
      </c>
      <c r="Q665" s="7">
        <f t="shared" ref="Q665:Q666" si="3033">IF(K665&lt;&gt;"",(E666-E665)*K665/LN((E666+0.000001)/(E665+0.000001)),-5*(E665-0.000001)/(LN(1/E665)-13.8155))</f>
        <v>1.7718785702757269</v>
      </c>
      <c r="R665">
        <f t="shared" ref="R665:R666" si="3034">(E665*L665)</f>
        <v>10.999999999999961</v>
      </c>
      <c r="S665">
        <f t="shared" ref="S665:S666" si="3035">P665+R665</f>
        <v>24.749999999999961</v>
      </c>
      <c r="T665" s="7">
        <f t="shared" ref="T665:T666" si="3036">Q665+R665</f>
        <v>12.771878570275687</v>
      </c>
    </row>
    <row r="666" spans="1:20" x14ac:dyDescent="0.2">
      <c r="B666" s="61">
        <v>45629</v>
      </c>
      <c r="C666">
        <v>1408</v>
      </c>
      <c r="D666" s="79"/>
      <c r="E666" s="4">
        <v>6.5</v>
      </c>
      <c r="F666" s="4">
        <v>1432</v>
      </c>
      <c r="G666" s="6">
        <f t="shared" si="3024"/>
        <v>0.60555555555555551</v>
      </c>
      <c r="H666" s="4">
        <v>1434</v>
      </c>
      <c r="I666" s="1">
        <f t="shared" si="3025"/>
        <v>0.6069444444444444</v>
      </c>
      <c r="J666" s="1">
        <f t="shared" si="3026"/>
        <v>0.61041666666666661</v>
      </c>
      <c r="K666" t="str">
        <f t="shared" si="3027"/>
        <v/>
      </c>
      <c r="L666">
        <f t="shared" si="3028"/>
        <v>1.9999999999999929</v>
      </c>
      <c r="M666">
        <f t="shared" si="3029"/>
        <v>1</v>
      </c>
      <c r="N666">
        <f t="shared" ca="1" si="3030"/>
        <v>1408</v>
      </c>
      <c r="O666">
        <f t="shared" ca="1" si="3031"/>
        <v>30.99999999999989</v>
      </c>
      <c r="P666">
        <f t="shared" si="3032"/>
        <v>16.25</v>
      </c>
      <c r="Q666" s="7">
        <f t="shared" si="3033"/>
        <v>2.0717389538051911</v>
      </c>
      <c r="R666">
        <f t="shared" si="3034"/>
        <v>12.999999999999954</v>
      </c>
      <c r="S666">
        <f t="shared" si="3035"/>
        <v>29.249999999999954</v>
      </c>
      <c r="T666" s="7">
        <f t="shared" si="3036"/>
        <v>15.071738953805145</v>
      </c>
    </row>
    <row r="667" spans="1:20" x14ac:dyDescent="0.2">
      <c r="B667" s="61">
        <v>45629</v>
      </c>
      <c r="C667">
        <v>1539</v>
      </c>
      <c r="D667" s="79"/>
      <c r="E667" s="4">
        <v>4.5</v>
      </c>
      <c r="F667" s="4">
        <v>1602</v>
      </c>
      <c r="G667" s="6">
        <f t="shared" ref="G667:G669" si="3037">VALUE(CONCATENATE(LEFT(F667,LEN(F667)-2),":",RIGHT(F667,2)))</f>
        <v>0.66805555555555562</v>
      </c>
      <c r="H667" s="4">
        <v>1612</v>
      </c>
      <c r="I667" s="1">
        <f t="shared" ref="I667:I669" si="3038">VALUE(CONCATENATE(LEFT(H667,LEN(H667)-2),":",RIGHT(H667,2)))</f>
        <v>0.67499999999999993</v>
      </c>
      <c r="J667" s="1">
        <f t="shared" ref="J667:J669" si="3039">IF(OR(B668&lt;&gt;"",E668=""),I667+TIME(0,5,0),"")</f>
        <v>0.67847222222222214</v>
      </c>
      <c r="K667" t="str">
        <f t="shared" ref="K667:K669" si="3040">IF(AND(OR(AND(B667&lt;&gt;"",B668=""),AND(B667="",B668="")),E668&lt;&gt;""),(G668-I667)*1440,"")</f>
        <v/>
      </c>
      <c r="L667">
        <f t="shared" ref="L667:L669" si="3041">(I667-G667)*1440</f>
        <v>9.9999999999998046</v>
      </c>
      <c r="M667">
        <f t="shared" ref="M667:M669" si="3042">IF(B667&lt;&gt;"",1,M666+1)</f>
        <v>1</v>
      </c>
      <c r="N667">
        <f t="shared" ref="N667:N669" ca="1" si="3043">OFFSET(C667,-M667+1,0)</f>
        <v>1539</v>
      </c>
      <c r="O667">
        <f t="shared" ref="O667:O669" ca="1" si="3044">IF(J667&lt;&gt;"",(J667-VALUE(CONCATENATE(LEFT(N667,LEN(N667)-2),":",RIGHT(N667,2))))*1440,"")</f>
        <v>37.999999999999865</v>
      </c>
      <c r="P667">
        <f t="shared" ref="P667:P669" si="3045">IF(K667&lt;&gt;"",(E667+E668)*K667/2,E667*5/2)</f>
        <v>11.25</v>
      </c>
      <c r="Q667" s="7">
        <f t="shared" ref="Q667:Q669" si="3046">IF(K667&lt;&gt;"",(E668-E667)*K667/LN((E668+0.000001)/(E667+0.000001)),-5*(E667-0.000001)/(LN(1/E667)-13.8155))</f>
        <v>1.4687085953646941</v>
      </c>
      <c r="R667">
        <f t="shared" ref="R667:R669" si="3047">(E667*L667)</f>
        <v>44.999999999999119</v>
      </c>
      <c r="S667">
        <f t="shared" ref="S667:S669" si="3048">P667+R667</f>
        <v>56.249999999999119</v>
      </c>
      <c r="T667" s="7">
        <f t="shared" ref="T667:T669" si="3049">Q667+R667</f>
        <v>46.468708595363815</v>
      </c>
    </row>
    <row r="668" spans="1:20" x14ac:dyDescent="0.2">
      <c r="A668">
        <v>1</v>
      </c>
      <c r="B668" s="61">
        <v>45630</v>
      </c>
      <c r="C668">
        <v>1045</v>
      </c>
      <c r="D668" s="79">
        <v>3</v>
      </c>
      <c r="E668" s="4">
        <v>0.01</v>
      </c>
      <c r="F668" s="4">
        <v>1102</v>
      </c>
      <c r="G668" s="6">
        <f t="shared" si="3037"/>
        <v>0.4597222222222222</v>
      </c>
      <c r="H668" s="4">
        <v>1109</v>
      </c>
      <c r="I668" s="1">
        <f t="shared" si="3038"/>
        <v>0.46458333333333335</v>
      </c>
      <c r="J668" s="1" t="str">
        <f t="shared" si="3039"/>
        <v/>
      </c>
      <c r="K668">
        <f t="shared" si="3040"/>
        <v>7.9999999999999716</v>
      </c>
      <c r="L668">
        <f t="shared" si="3041"/>
        <v>7.0000000000000551</v>
      </c>
      <c r="M668">
        <f t="shared" si="3042"/>
        <v>1</v>
      </c>
      <c r="N668">
        <f t="shared" ca="1" si="3043"/>
        <v>1045</v>
      </c>
      <c r="O668" t="str">
        <f t="shared" si="3044"/>
        <v/>
      </c>
      <c r="P668">
        <f t="shared" si="3045"/>
        <v>28.839999999999897</v>
      </c>
      <c r="Q668" s="7">
        <f t="shared" si="3046"/>
        <v>8.7427689208623072</v>
      </c>
      <c r="R668">
        <f t="shared" si="3047"/>
        <v>7.0000000000000548E-2</v>
      </c>
      <c r="S668">
        <f t="shared" si="3048"/>
        <v>28.909999999999897</v>
      </c>
      <c r="T668" s="7">
        <f t="shared" si="3049"/>
        <v>8.8127689208623075</v>
      </c>
    </row>
    <row r="669" spans="1:20" x14ac:dyDescent="0.2">
      <c r="B669" s="61"/>
      <c r="D669" s="65"/>
      <c r="E669" s="4">
        <v>7.2</v>
      </c>
      <c r="F669" s="4">
        <v>1117</v>
      </c>
      <c r="G669" s="6">
        <f t="shared" si="3037"/>
        <v>0.47013888888888888</v>
      </c>
      <c r="H669" s="4">
        <v>1119</v>
      </c>
      <c r="I669" s="1">
        <f t="shared" si="3038"/>
        <v>0.47152777777777777</v>
      </c>
      <c r="J669" s="1">
        <f t="shared" si="3039"/>
        <v>0.47499999999999998</v>
      </c>
      <c r="K669" t="str">
        <f t="shared" si="3040"/>
        <v/>
      </c>
      <c r="L669">
        <f t="shared" si="3041"/>
        <v>1.9999999999999929</v>
      </c>
      <c r="M669">
        <f t="shared" si="3042"/>
        <v>2</v>
      </c>
      <c r="N669">
        <f t="shared" ca="1" si="3043"/>
        <v>1045</v>
      </c>
      <c r="O669">
        <f t="shared" ca="1" si="3044"/>
        <v>38.999999999999943</v>
      </c>
      <c r="P669">
        <f t="shared" si="3045"/>
        <v>18</v>
      </c>
      <c r="Q669" s="7">
        <f t="shared" si="3046"/>
        <v>2.2799841832832821</v>
      </c>
      <c r="R669">
        <f t="shared" si="3047"/>
        <v>14.399999999999949</v>
      </c>
      <c r="S669">
        <f t="shared" si="3048"/>
        <v>32.399999999999949</v>
      </c>
      <c r="T669" s="7">
        <f t="shared" si="3049"/>
        <v>16.679984183283231</v>
      </c>
    </row>
    <row r="670" spans="1:20" x14ac:dyDescent="0.2">
      <c r="B670" s="61">
        <v>45630</v>
      </c>
      <c r="C670">
        <v>1202</v>
      </c>
      <c r="D670" s="79"/>
      <c r="E670" s="4">
        <v>0.01</v>
      </c>
      <c r="F670" s="4">
        <v>1220</v>
      </c>
      <c r="G670" s="6">
        <f t="shared" ref="G670:G672" si="3050">VALUE(CONCATENATE(LEFT(F670,LEN(F670)-2),":",RIGHT(F670,2)))</f>
        <v>0.51388888888888895</v>
      </c>
      <c r="H670" s="4">
        <v>1222</v>
      </c>
      <c r="I670" s="1">
        <f t="shared" ref="I670:I672" si="3051">VALUE(CONCATENATE(LEFT(H670,LEN(H670)-2),":",RIGHT(H670,2)))</f>
        <v>0.51527777777777783</v>
      </c>
      <c r="J670" s="1" t="str">
        <f t="shared" ref="J670:J672" si="3052">IF(OR(B671&lt;&gt;"",E671=""),I670+TIME(0,5,0),"")</f>
        <v/>
      </c>
      <c r="K670">
        <f t="shared" ref="K670:K672" si="3053">IF(AND(OR(AND(B670&lt;&gt;"",B671=""),AND(B670="",B671="")),E671&lt;&gt;""),(G671-I670)*1440,"")</f>
        <v>9.9999999999999645</v>
      </c>
      <c r="L670">
        <f t="shared" ref="L670:L672" si="3054">(I670-G670)*1440</f>
        <v>1.9999999999999929</v>
      </c>
      <c r="M670">
        <f t="shared" ref="M670:M672" si="3055">IF(B670&lt;&gt;"",1,M669+1)</f>
        <v>1</v>
      </c>
      <c r="N670">
        <f t="shared" ref="N670:N672" ca="1" si="3056">OFFSET(C670,-M670+1,0)</f>
        <v>1202</v>
      </c>
      <c r="O670" t="str">
        <f t="shared" ref="O670:O672" si="3057">IF(J670&lt;&gt;"",(J670-VALUE(CONCATENATE(LEFT(N670,LEN(N670)-2),":",RIGHT(N670,2))))*1440,"")</f>
        <v/>
      </c>
      <c r="P670">
        <f t="shared" ref="P670:P672" si="3058">IF(K670&lt;&gt;"",(E670+E671)*K670/2,E670*5/2)</f>
        <v>23.049999999999915</v>
      </c>
      <c r="Q670" s="7">
        <f t="shared" ref="Q670:Q672" si="3059">IF(K670&lt;&gt;"",(E671-E670)*K670/LN((E671+0.000001)/(E670+0.000001)),-5*(E670-0.000001)/(LN(1/E670)-13.8155))</f>
        <v>7.4863890695825601</v>
      </c>
      <c r="R670">
        <f t="shared" ref="R670:R672" si="3060">(E670*L670)</f>
        <v>1.9999999999999931E-2</v>
      </c>
      <c r="S670">
        <f t="shared" ref="S670:S672" si="3061">P670+R670</f>
        <v>23.069999999999915</v>
      </c>
      <c r="T670" s="7">
        <f t="shared" ref="T670:T672" si="3062">Q670+R670</f>
        <v>7.5063890695825597</v>
      </c>
    </row>
    <row r="671" spans="1:20" x14ac:dyDescent="0.2">
      <c r="B671" s="61"/>
      <c r="D671" s="65"/>
      <c r="E671" s="4">
        <v>4.5999999999999996</v>
      </c>
      <c r="F671" s="4">
        <v>1232</v>
      </c>
      <c r="G671" s="6">
        <f t="shared" si="3050"/>
        <v>0.52222222222222225</v>
      </c>
      <c r="H671" s="4">
        <v>1234</v>
      </c>
      <c r="I671" s="1">
        <f t="shared" si="3051"/>
        <v>0.52361111111111114</v>
      </c>
      <c r="J671" s="1">
        <f t="shared" si="3052"/>
        <v>0.52708333333333335</v>
      </c>
      <c r="K671" t="str">
        <f t="shared" si="3053"/>
        <v/>
      </c>
      <c r="L671">
        <f t="shared" si="3054"/>
        <v>1.9999999999999929</v>
      </c>
      <c r="M671">
        <f t="shared" si="3055"/>
        <v>2</v>
      </c>
      <c r="N671">
        <f t="shared" ca="1" si="3056"/>
        <v>1202</v>
      </c>
      <c r="O671">
        <f t="shared" ca="1" si="3057"/>
        <v>37.000000000000028</v>
      </c>
      <c r="P671">
        <f t="shared" si="3058"/>
        <v>11.5</v>
      </c>
      <c r="Q671" s="7">
        <f t="shared" si="3059"/>
        <v>1.4991956842579415</v>
      </c>
      <c r="R671">
        <f t="shared" si="3060"/>
        <v>9.1999999999999673</v>
      </c>
      <c r="S671">
        <f t="shared" si="3061"/>
        <v>20.699999999999967</v>
      </c>
      <c r="T671" s="7">
        <f t="shared" si="3062"/>
        <v>10.699195684257909</v>
      </c>
    </row>
    <row r="672" spans="1:20" x14ac:dyDescent="0.2">
      <c r="A672">
        <v>1</v>
      </c>
      <c r="B672" s="61">
        <v>45635</v>
      </c>
      <c r="C672">
        <v>1411</v>
      </c>
      <c r="D672" s="79">
        <v>2</v>
      </c>
      <c r="E672" s="4">
        <v>0.01</v>
      </c>
      <c r="F672" s="4">
        <v>1430</v>
      </c>
      <c r="G672" s="6">
        <f t="shared" si="3050"/>
        <v>0.60416666666666663</v>
      </c>
      <c r="H672" s="4">
        <v>1432</v>
      </c>
      <c r="I672" s="1">
        <f t="shared" si="3051"/>
        <v>0.60555555555555551</v>
      </c>
      <c r="J672" s="1" t="str">
        <f t="shared" si="3052"/>
        <v/>
      </c>
      <c r="K672">
        <f t="shared" si="3053"/>
        <v>7.9999999999999716</v>
      </c>
      <c r="L672">
        <f t="shared" si="3054"/>
        <v>1.9999999999999929</v>
      </c>
      <c r="M672">
        <f t="shared" si="3055"/>
        <v>1</v>
      </c>
      <c r="N672">
        <f t="shared" ca="1" si="3056"/>
        <v>1411</v>
      </c>
      <c r="O672" t="str">
        <f t="shared" si="3057"/>
        <v/>
      </c>
      <c r="P672">
        <f t="shared" si="3058"/>
        <v>160.03999999999942</v>
      </c>
      <c r="Q672" s="7">
        <f t="shared" si="3059"/>
        <v>38.57269608872322</v>
      </c>
      <c r="R672">
        <f t="shared" si="3060"/>
        <v>1.9999999999999931E-2</v>
      </c>
      <c r="S672">
        <f t="shared" si="3061"/>
        <v>160.05999999999943</v>
      </c>
      <c r="T672" s="7">
        <f t="shared" si="3062"/>
        <v>38.592696088723223</v>
      </c>
    </row>
    <row r="673" spans="1:20" x14ac:dyDescent="0.2">
      <c r="B673" s="11"/>
      <c r="D673" s="21"/>
      <c r="E673" s="4">
        <v>40</v>
      </c>
      <c r="F673" s="4">
        <v>1440</v>
      </c>
      <c r="G673" s="6">
        <f t="shared" ref="G673:G674" si="3063">VALUE(CONCATENATE(LEFT(F673,LEN(F673)-2),":",RIGHT(F673,2)))</f>
        <v>0.61111111111111105</v>
      </c>
      <c r="H673" s="4">
        <v>1502</v>
      </c>
      <c r="I673" s="1">
        <f t="shared" ref="I673:I674" si="3064">VALUE(CONCATENATE(LEFT(H673,LEN(H673)-2),":",RIGHT(H673,2)))</f>
        <v>0.62638888888888888</v>
      </c>
      <c r="J673" s="1">
        <f t="shared" ref="J673:J674" si="3065">IF(OR(B674&lt;&gt;"",E674=""),I673+TIME(0,5,0),"")</f>
        <v>0.62986111111111109</v>
      </c>
      <c r="K673" t="str">
        <f t="shared" ref="K673:K674" si="3066">IF(AND(OR(AND(B673&lt;&gt;"",B674=""),AND(B673="",B674="")),E674&lt;&gt;""),(G674-I673)*1440,"")</f>
        <v/>
      </c>
      <c r="L673">
        <f t="shared" ref="L673:L674" si="3067">(I673-G673)*1440</f>
        <v>22.000000000000082</v>
      </c>
      <c r="M673">
        <f t="shared" ref="M673:M674" si="3068">IF(B673&lt;&gt;"",1,M672+1)</f>
        <v>2</v>
      </c>
      <c r="N673">
        <f t="shared" ref="N673:N674" ca="1" si="3069">OFFSET(C673,-M673+1,0)</f>
        <v>1411</v>
      </c>
      <c r="O673">
        <f t="shared" ref="O673:O674" ca="1" si="3070">IF(J673&lt;&gt;"",(J673-VALUE(CONCATENATE(LEFT(N673,LEN(N673)-2),":",RIGHT(N673,2))))*1440,"")</f>
        <v>55.999999999999957</v>
      </c>
      <c r="P673">
        <f t="shared" ref="P673:P674" si="3071">IF(K673&lt;&gt;"",(E673+E674)*K673/2,E673*5/2)</f>
        <v>100</v>
      </c>
      <c r="Q673" s="7">
        <f t="shared" ref="Q673:Q674" si="3072">IF(K673&lt;&gt;"",(E674-E673)*K673/LN((E674+0.000001)/(E673+0.000001)),-5*(E673-0.000001)/(LN(1/E673)-13.8155))</f>
        <v>11.425711806824168</v>
      </c>
      <c r="R673">
        <f t="shared" ref="R673:R674" si="3073">(E673*L673)</f>
        <v>880.0000000000033</v>
      </c>
      <c r="S673">
        <f t="shared" ref="S673:S674" si="3074">P673+R673</f>
        <v>980.0000000000033</v>
      </c>
      <c r="T673" s="7">
        <f t="shared" ref="T673:T674" si="3075">Q673+R673</f>
        <v>891.42571180682751</v>
      </c>
    </row>
    <row r="674" spans="1:20" x14ac:dyDescent="0.2">
      <c r="A674">
        <v>1</v>
      </c>
      <c r="B674" s="61">
        <v>45637</v>
      </c>
      <c r="C674">
        <v>1343</v>
      </c>
      <c r="D674" s="79">
        <v>3</v>
      </c>
      <c r="E674" s="4">
        <v>0.01</v>
      </c>
      <c r="F674" s="4">
        <v>1407</v>
      </c>
      <c r="G674" s="6">
        <f t="shared" si="3063"/>
        <v>0.58819444444444446</v>
      </c>
      <c r="H674" s="4">
        <v>1409</v>
      </c>
      <c r="I674" s="1">
        <f t="shared" si="3064"/>
        <v>0.58958333333333335</v>
      </c>
      <c r="J674" s="1" t="str">
        <f t="shared" si="3065"/>
        <v/>
      </c>
      <c r="K674">
        <f t="shared" si="3066"/>
        <v>9.9999999999999645</v>
      </c>
      <c r="L674">
        <f t="shared" si="3067"/>
        <v>1.9999999999999929</v>
      </c>
      <c r="M674">
        <f t="shared" si="3068"/>
        <v>1</v>
      </c>
      <c r="N674">
        <f t="shared" ca="1" si="3069"/>
        <v>1343</v>
      </c>
      <c r="O674" t="str">
        <f t="shared" si="3070"/>
        <v/>
      </c>
      <c r="P674">
        <f t="shared" si="3071"/>
        <v>35.049999999999876</v>
      </c>
      <c r="Q674" s="7">
        <f t="shared" si="3072"/>
        <v>10.670158487337472</v>
      </c>
      <c r="R674">
        <f t="shared" si="3073"/>
        <v>1.9999999999999931E-2</v>
      </c>
      <c r="S674">
        <f t="shared" si="3074"/>
        <v>35.069999999999879</v>
      </c>
      <c r="T674" s="7">
        <f t="shared" si="3075"/>
        <v>10.690158487337472</v>
      </c>
    </row>
    <row r="675" spans="1:20" x14ac:dyDescent="0.2">
      <c r="D675" s="21"/>
      <c r="E675" s="4">
        <v>7</v>
      </c>
      <c r="F675" s="4">
        <v>1419</v>
      </c>
      <c r="G675" s="6">
        <f t="shared" ref="G675:G676" si="3076">VALUE(CONCATENATE(LEFT(F675,LEN(F675)-2),":",RIGHT(F675,2)))</f>
        <v>0.59652777777777777</v>
      </c>
      <c r="H675" s="4">
        <v>1421</v>
      </c>
      <c r="I675" s="1">
        <f t="shared" ref="I675:I676" si="3077">VALUE(CONCATENATE(LEFT(H675,LEN(H675)-2),":",RIGHT(H675,2)))</f>
        <v>0.59791666666666665</v>
      </c>
      <c r="J675" s="1">
        <f t="shared" ref="J675:J676" si="3078">IF(OR(B676&lt;&gt;"",E676=""),I675+TIME(0,5,0),"")</f>
        <v>0.60138888888888886</v>
      </c>
      <c r="K675" t="str">
        <f t="shared" ref="K675:K676" si="3079">IF(AND(OR(AND(B675&lt;&gt;"",B676=""),AND(B675="",B676="")),E676&lt;&gt;""),(G676-I675)*1440,"")</f>
        <v/>
      </c>
      <c r="L675">
        <f t="shared" ref="L675:L676" si="3080">(I675-G675)*1440</f>
        <v>1.9999999999999929</v>
      </c>
      <c r="M675">
        <f t="shared" ref="M675:M676" si="3081">IF(B675&lt;&gt;"",1,M674+1)</f>
        <v>2</v>
      </c>
      <c r="N675">
        <f t="shared" ref="N675:N676" ca="1" si="3082">OFFSET(C675,-M675+1,0)</f>
        <v>1343</v>
      </c>
      <c r="O675">
        <f t="shared" ref="O675:O676" ca="1" si="3083">IF(J675&lt;&gt;"",(J675-VALUE(CONCATENATE(LEFT(N675,LEN(N675)-2),":",RIGHT(N675,2))))*1440,"")</f>
        <v>43.000000000000007</v>
      </c>
      <c r="P675">
        <f t="shared" ref="P675:P676" si="3084">IF(K675&lt;&gt;"",(E675+E676)*K675/2,E675*5/2)</f>
        <v>17.5</v>
      </c>
      <c r="Q675" s="7">
        <f t="shared" ref="Q675:Q676" si="3085">IF(K675&lt;&gt;"",(E676-E675)*K675/LN((E676+0.000001)/(E675+0.000001)),-5*(E675-0.000001)/(LN(1/E675)-13.8155))</f>
        <v>2.2206131728700544</v>
      </c>
      <c r="R675">
        <f t="shared" ref="R675:R676" si="3086">(E675*L675)</f>
        <v>13.99999999999995</v>
      </c>
      <c r="S675">
        <f t="shared" ref="S675:S676" si="3087">P675+R675</f>
        <v>31.49999999999995</v>
      </c>
      <c r="T675" s="7">
        <f t="shared" ref="T675:T676" si="3088">Q675+R675</f>
        <v>16.220613172870003</v>
      </c>
    </row>
    <row r="676" spans="1:20" x14ac:dyDescent="0.2">
      <c r="A676">
        <v>1</v>
      </c>
      <c r="B676" s="61">
        <v>45670</v>
      </c>
      <c r="C676">
        <v>1438</v>
      </c>
      <c r="D676" s="79">
        <v>1</v>
      </c>
      <c r="E676" s="4">
        <v>0.01</v>
      </c>
      <c r="F676" s="4">
        <v>1453</v>
      </c>
      <c r="G676" s="6">
        <f t="shared" si="3076"/>
        <v>0.62013888888888891</v>
      </c>
      <c r="H676" s="4">
        <v>1455</v>
      </c>
      <c r="I676" s="1">
        <f t="shared" si="3077"/>
        <v>0.62152777777777779</v>
      </c>
      <c r="J676" s="1" t="str">
        <f t="shared" si="3078"/>
        <v/>
      </c>
      <c r="K676">
        <f t="shared" si="3079"/>
        <v>10.999999999999961</v>
      </c>
      <c r="L676">
        <f t="shared" si="3080"/>
        <v>1.9999999999999929</v>
      </c>
      <c r="M676">
        <f t="shared" si="3081"/>
        <v>1</v>
      </c>
      <c r="N676">
        <f t="shared" ca="1" si="3082"/>
        <v>1438</v>
      </c>
      <c r="O676" t="str">
        <f t="shared" si="3083"/>
        <v/>
      </c>
      <c r="P676">
        <f t="shared" si="3084"/>
        <v>550.05499999999802</v>
      </c>
      <c r="Q676" s="7">
        <f t="shared" si="3085"/>
        <v>119.42033582047918</v>
      </c>
      <c r="R676">
        <f t="shared" si="3086"/>
        <v>1.9999999999999931E-2</v>
      </c>
      <c r="S676">
        <f t="shared" si="3087"/>
        <v>550.074999999998</v>
      </c>
      <c r="T676" s="7">
        <f t="shared" si="3088"/>
        <v>119.44033582047918</v>
      </c>
    </row>
    <row r="677" spans="1:20" x14ac:dyDescent="0.2">
      <c r="B677" s="11"/>
      <c r="D677" s="21"/>
      <c r="E677" s="4">
        <v>100</v>
      </c>
      <c r="F677" s="4">
        <v>1506</v>
      </c>
      <c r="G677" s="6">
        <f t="shared" ref="G677:G679" si="3089">VALUE(CONCATENATE(LEFT(F677,LEN(F677)-2),":",RIGHT(F677,2)))</f>
        <v>0.62916666666666665</v>
      </c>
      <c r="H677" s="4">
        <v>1512</v>
      </c>
      <c r="I677" s="1">
        <f t="shared" ref="I677:I679" si="3090">VALUE(CONCATENATE(LEFT(H677,LEN(H677)-2),":",RIGHT(H677,2)))</f>
        <v>0.6333333333333333</v>
      </c>
      <c r="J677" s="1" t="str">
        <f t="shared" ref="J677:J679" si="3091">IF(OR(B678&lt;&gt;"",E678=""),I677+TIME(0,5,0),"")</f>
        <v/>
      </c>
      <c r="K677">
        <f t="shared" ref="K677:K679" si="3092">IF(AND(OR(AND(B677&lt;&gt;"",B678=""),AND(B677="",B678="")),E678&lt;&gt;""),(G678-I677)*1440,"")</f>
        <v>2.9999999999999893</v>
      </c>
      <c r="L677">
        <f t="shared" ref="L677:L679" si="3093">(I677-G677)*1440</f>
        <v>5.9999999999999787</v>
      </c>
      <c r="M677">
        <f t="shared" ref="M677:M679" si="3094">IF(B677&lt;&gt;"",1,M676+1)</f>
        <v>2</v>
      </c>
      <c r="N677">
        <f t="shared" ref="N677:N679" ca="1" si="3095">OFFSET(C677,-M677+1,0)</f>
        <v>1438</v>
      </c>
      <c r="O677" t="str">
        <f t="shared" ref="O677:O679" si="3096">IF(J677&lt;&gt;"",(J677-VALUE(CONCATENATE(LEFT(N677,LEN(N677)-2),":",RIGHT(N677,2))))*1440,"")</f>
        <v/>
      </c>
      <c r="P677">
        <f t="shared" ref="P677:P679" si="3097">IF(K677&lt;&gt;"",(E677+E678)*K677/2,E677*5/2)</f>
        <v>419.99999999999852</v>
      </c>
      <c r="Q677" s="7">
        <f t="shared" ref="Q677:Q679" si="3098">IF(K677&lt;&gt;"",(E678-E677)*K677/LN((E678+0.000001)/(E677+0.000001)),-5*(E677-0.000001)/(LN(1/E677)-13.8155))</f>
        <v>408.31140981172558</v>
      </c>
      <c r="R677">
        <f t="shared" ref="R677:R679" si="3099">(E677*L677)</f>
        <v>599.99999999999784</v>
      </c>
      <c r="S677">
        <f t="shared" ref="S677:S679" si="3100">P677+R677</f>
        <v>1019.9999999999964</v>
      </c>
      <c r="T677" s="7">
        <f t="shared" ref="T677:T679" si="3101">Q677+R677</f>
        <v>1008.3114098117235</v>
      </c>
    </row>
    <row r="678" spans="1:20" x14ac:dyDescent="0.2">
      <c r="D678" s="21"/>
      <c r="E678" s="4">
        <v>180</v>
      </c>
      <c r="F678" s="4">
        <v>1515</v>
      </c>
      <c r="G678" s="6">
        <f t="shared" si="3089"/>
        <v>0.63541666666666663</v>
      </c>
      <c r="H678" s="4">
        <v>1522</v>
      </c>
      <c r="I678" s="1">
        <f t="shared" si="3090"/>
        <v>0.64027777777777783</v>
      </c>
      <c r="J678" s="1">
        <f t="shared" si="3091"/>
        <v>0.64375000000000004</v>
      </c>
      <c r="K678" t="str">
        <f t="shared" si="3092"/>
        <v/>
      </c>
      <c r="L678">
        <f t="shared" si="3093"/>
        <v>7.000000000000135</v>
      </c>
      <c r="M678">
        <f t="shared" si="3094"/>
        <v>3</v>
      </c>
      <c r="N678">
        <f t="shared" ca="1" si="3095"/>
        <v>1438</v>
      </c>
      <c r="O678">
        <f t="shared" ca="1" si="3096"/>
        <v>49.000000000000142</v>
      </c>
      <c r="P678">
        <f t="shared" si="3097"/>
        <v>450</v>
      </c>
      <c r="Q678" s="7">
        <f t="shared" si="3098"/>
        <v>47.347346607878421</v>
      </c>
      <c r="R678">
        <f t="shared" si="3099"/>
        <v>1260.0000000000243</v>
      </c>
      <c r="S678">
        <f t="shared" si="3100"/>
        <v>1710.0000000000243</v>
      </c>
      <c r="T678" s="7">
        <f t="shared" si="3101"/>
        <v>1307.3473466079026</v>
      </c>
    </row>
    <row r="679" spans="1:20" x14ac:dyDescent="0.2">
      <c r="A679">
        <v>1</v>
      </c>
      <c r="B679" s="61">
        <v>45671</v>
      </c>
      <c r="C679">
        <v>924</v>
      </c>
      <c r="D679" s="79">
        <v>6</v>
      </c>
      <c r="E679" s="4">
        <v>0.01</v>
      </c>
      <c r="F679" s="4">
        <v>940</v>
      </c>
      <c r="G679" s="6">
        <f t="shared" si="3089"/>
        <v>0.40277777777777773</v>
      </c>
      <c r="H679" s="4">
        <v>943</v>
      </c>
      <c r="I679" s="1">
        <f t="shared" si="3090"/>
        <v>0.40486111111111112</v>
      </c>
      <c r="J679" s="1" t="str">
        <f t="shared" si="3091"/>
        <v/>
      </c>
      <c r="K679">
        <f t="shared" si="3092"/>
        <v>11.999999999999957</v>
      </c>
      <c r="L679">
        <f t="shared" si="3093"/>
        <v>3.0000000000000693</v>
      </c>
      <c r="M679">
        <f t="shared" si="3094"/>
        <v>1</v>
      </c>
      <c r="N679">
        <f t="shared" ca="1" si="3095"/>
        <v>924</v>
      </c>
      <c r="O679" t="str">
        <f t="shared" si="3096"/>
        <v/>
      </c>
      <c r="P679">
        <f t="shared" si="3097"/>
        <v>600.0599999999979</v>
      </c>
      <c r="Q679" s="7">
        <f t="shared" si="3098"/>
        <v>130.27672998597731</v>
      </c>
      <c r="R679">
        <f t="shared" si="3099"/>
        <v>3.0000000000000693E-2</v>
      </c>
      <c r="S679">
        <f t="shared" si="3100"/>
        <v>600.08999999999787</v>
      </c>
      <c r="T679" s="7">
        <f t="shared" si="3101"/>
        <v>130.30672998597731</v>
      </c>
    </row>
    <row r="680" spans="1:20" x14ac:dyDescent="0.2">
      <c r="B680" s="11"/>
      <c r="D680" s="21"/>
      <c r="E680" s="4">
        <v>100</v>
      </c>
      <c r="F680" s="4">
        <v>955</v>
      </c>
      <c r="G680" s="6">
        <f t="shared" ref="G680:G682" si="3102">VALUE(CONCATENATE(LEFT(F680,LEN(F680)-2),":",RIGHT(F680,2)))</f>
        <v>0.41319444444444442</v>
      </c>
      <c r="H680" s="4">
        <v>957</v>
      </c>
      <c r="I680" s="1">
        <f t="shared" ref="I680:I682" si="3103">VALUE(CONCATENATE(LEFT(H680,LEN(H680)-2),":",RIGHT(H680,2)))</f>
        <v>0.4145833333333333</v>
      </c>
      <c r="J680" s="1" t="str">
        <f t="shared" ref="J680:J682" si="3104">IF(OR(B681&lt;&gt;"",E681=""),I680+TIME(0,5,0),"")</f>
        <v/>
      </c>
      <c r="K680">
        <f t="shared" ref="K680:K682" si="3105">IF(AND(OR(AND(B680&lt;&gt;"",B681=""),AND(B680="",B681="")),E681&lt;&gt;""),(G681-I680)*1440,"")</f>
        <v>4.0000000000000657</v>
      </c>
      <c r="L680">
        <f t="shared" ref="L680:L682" si="3106">(I680-G680)*1440</f>
        <v>1.9999999999999929</v>
      </c>
      <c r="M680">
        <f t="shared" ref="M680:M682" si="3107">IF(B680&lt;&gt;"",1,M679+1)</f>
        <v>2</v>
      </c>
      <c r="N680">
        <f t="shared" ref="N680:N682" ca="1" si="3108">OFFSET(C680,-M680+1,0)</f>
        <v>924</v>
      </c>
      <c r="O680" t="str">
        <f t="shared" ref="O680:O682" si="3109">IF(J680&lt;&gt;"",(J680-VALUE(CONCATENATE(LEFT(N680,LEN(N680)-2),":",RIGHT(N680,2))))*1440,"")</f>
        <v/>
      </c>
      <c r="P680">
        <f t="shared" ref="P680:P682" si="3110">IF(K680&lt;&gt;"",(E680+E681)*K680/2,E680*5/2)</f>
        <v>560.00000000000921</v>
      </c>
      <c r="Q680" s="7">
        <f t="shared" ref="Q680:Q682" si="3111">IF(K680&lt;&gt;"",(E681-E680)*K680/LN((E681+0.000001)/(E680+0.000001)),-5*(E680-0.000001)/(LN(1/E680)-13.8155))</f>
        <v>544.41521308231154</v>
      </c>
      <c r="R680">
        <f t="shared" ref="R680:R682" si="3112">(E680*L680)</f>
        <v>199.99999999999929</v>
      </c>
      <c r="S680">
        <f t="shared" ref="S680:S682" si="3113">P680+R680</f>
        <v>760.00000000000853</v>
      </c>
      <c r="T680" s="7">
        <f t="shared" ref="T680:T682" si="3114">Q680+R680</f>
        <v>744.41521308231086</v>
      </c>
    </row>
    <row r="681" spans="1:20" x14ac:dyDescent="0.2">
      <c r="D681" s="21"/>
      <c r="E681" s="4">
        <v>180</v>
      </c>
      <c r="F681" s="4">
        <v>1001</v>
      </c>
      <c r="G681" s="6">
        <f t="shared" si="3102"/>
        <v>0.41736111111111113</v>
      </c>
      <c r="H681" s="4">
        <v>1132</v>
      </c>
      <c r="I681" s="1">
        <f t="shared" si="3103"/>
        <v>0.48055555555555557</v>
      </c>
      <c r="J681" s="1">
        <f t="shared" si="3104"/>
        <v>0.48402777777777778</v>
      </c>
      <c r="K681" t="str">
        <f t="shared" si="3105"/>
        <v/>
      </c>
      <c r="L681">
        <f t="shared" si="3106"/>
        <v>91</v>
      </c>
      <c r="M681">
        <f t="shared" si="3107"/>
        <v>3</v>
      </c>
      <c r="N681">
        <f t="shared" ca="1" si="3108"/>
        <v>924</v>
      </c>
      <c r="O681">
        <f t="shared" ca="1" si="3109"/>
        <v>133</v>
      </c>
      <c r="P681">
        <f t="shared" si="3110"/>
        <v>450</v>
      </c>
      <c r="Q681" s="7">
        <f t="shared" si="3111"/>
        <v>47.347346607878421</v>
      </c>
      <c r="R681">
        <f t="shared" si="3112"/>
        <v>16380</v>
      </c>
      <c r="S681">
        <f t="shared" si="3113"/>
        <v>16830</v>
      </c>
      <c r="T681" s="7">
        <f t="shared" si="3114"/>
        <v>16427.347346607879</v>
      </c>
    </row>
    <row r="682" spans="1:20" x14ac:dyDescent="0.2">
      <c r="A682">
        <v>1</v>
      </c>
      <c r="B682" s="61">
        <v>45673</v>
      </c>
      <c r="C682">
        <v>1053</v>
      </c>
      <c r="D682" s="79" t="s">
        <v>45</v>
      </c>
      <c r="E682" s="4">
        <v>0.01</v>
      </c>
      <c r="F682" s="4">
        <v>1107</v>
      </c>
      <c r="G682" s="6">
        <f t="shared" si="3102"/>
        <v>0.46319444444444446</v>
      </c>
      <c r="H682" s="4">
        <v>1110</v>
      </c>
      <c r="I682" s="1">
        <f t="shared" si="3103"/>
        <v>0.46527777777777773</v>
      </c>
      <c r="J682" s="1" t="str">
        <f t="shared" si="3104"/>
        <v/>
      </c>
      <c r="K682">
        <f t="shared" si="3105"/>
        <v>5.0000000000000622</v>
      </c>
      <c r="L682">
        <f t="shared" si="3106"/>
        <v>2.9999999999999094</v>
      </c>
      <c r="M682">
        <f t="shared" si="3107"/>
        <v>1</v>
      </c>
      <c r="N682">
        <f t="shared" ca="1" si="3108"/>
        <v>1053</v>
      </c>
      <c r="O682" t="str">
        <f t="shared" si="3109"/>
        <v/>
      </c>
      <c r="P682">
        <f t="shared" si="3110"/>
        <v>0.27500000000000341</v>
      </c>
      <c r="Q682" s="7">
        <f t="shared" si="3111"/>
        <v>0.19544015550864224</v>
      </c>
      <c r="R682">
        <f t="shared" si="3112"/>
        <v>2.9999999999999093E-2</v>
      </c>
      <c r="S682">
        <f t="shared" si="3113"/>
        <v>0.30500000000000249</v>
      </c>
      <c r="T682" s="7">
        <f t="shared" si="3114"/>
        <v>0.22544015550864133</v>
      </c>
    </row>
    <row r="683" spans="1:20" x14ac:dyDescent="0.2">
      <c r="B683" s="11"/>
      <c r="D683" s="21"/>
      <c r="E683" s="4">
        <v>0.1</v>
      </c>
      <c r="F683" s="4">
        <v>1115</v>
      </c>
      <c r="G683" s="6">
        <f t="shared" ref="G683:G684" si="3115">VALUE(CONCATENATE(LEFT(F683,LEN(F683)-2),":",RIGHT(F683,2)))</f>
        <v>0.46875</v>
      </c>
      <c r="H683" s="4">
        <v>1250</v>
      </c>
      <c r="I683" s="1">
        <f t="shared" ref="I683:I684" si="3116">VALUE(CONCATENATE(LEFT(H683,LEN(H683)-2),":",RIGHT(H683,2)))</f>
        <v>0.53472222222222221</v>
      </c>
      <c r="J683" s="1" t="str">
        <f t="shared" ref="J683:J684" si="3117">IF(OR(B684&lt;&gt;"",E684=""),I683+TIME(0,5,0),"")</f>
        <v/>
      </c>
      <c r="K683">
        <f t="shared" ref="K683:K684" si="3118">IF(AND(OR(AND(B683&lt;&gt;"",B684=""),AND(B683="",B684="")),E684&lt;&gt;""),(G684-I683)*1440,"")</f>
        <v>8.999999999999968</v>
      </c>
      <c r="L683">
        <f t="shared" ref="L683:L684" si="3119">(I683-G683)*1440</f>
        <v>94.999999999999986</v>
      </c>
      <c r="M683">
        <f t="shared" ref="M683:M684" si="3120">IF(B683&lt;&gt;"",1,M682+1)</f>
        <v>2</v>
      </c>
      <c r="N683">
        <f t="shared" ref="N683:N684" ca="1" si="3121">OFFSET(C683,-M683+1,0)</f>
        <v>1053</v>
      </c>
      <c r="O683" t="str">
        <f t="shared" ref="O683:O684" si="3122">IF(J683&lt;&gt;"",(J683-VALUE(CONCATENATE(LEFT(N683,LEN(N683)-2),":",RIGHT(N683,2))))*1440,"")</f>
        <v/>
      </c>
      <c r="P683">
        <f t="shared" ref="P683:P684" si="3123">IF(K683&lt;&gt;"",(E683+E684)*K683/2,E683*5/2)</f>
        <v>450.4499999999984</v>
      </c>
      <c r="Q683" s="7">
        <f t="shared" ref="Q683:Q684" si="3124">IF(K683&lt;&gt;"",(E684-E683)*K683/LN((E684+0.000001)/(E683+0.000001)),-5*(E683-0.000001)/(LN(1/E683)-13.8155))</f>
        <v>130.15824446039647</v>
      </c>
      <c r="R683">
        <f t="shared" ref="R683:R684" si="3125">(E683*L683)</f>
        <v>9.4999999999999982</v>
      </c>
      <c r="S683">
        <f t="shared" ref="S683:S684" si="3126">P683+R683</f>
        <v>459.9499999999984</v>
      </c>
      <c r="T683" s="7">
        <f t="shared" ref="T683:T684" si="3127">Q683+R683</f>
        <v>139.65824446039647</v>
      </c>
    </row>
    <row r="684" spans="1:20" x14ac:dyDescent="0.2">
      <c r="D684" s="21"/>
      <c r="E684" s="4">
        <v>100</v>
      </c>
      <c r="F684" s="4">
        <v>1259</v>
      </c>
      <c r="G684" s="6">
        <f t="shared" si="3115"/>
        <v>0.54097222222222219</v>
      </c>
      <c r="H684" s="4">
        <v>1301</v>
      </c>
      <c r="I684" s="1">
        <f t="shared" si="3116"/>
        <v>0.54236111111111118</v>
      </c>
      <c r="J684" s="1" t="str">
        <f t="shared" si="3117"/>
        <v/>
      </c>
      <c r="K684">
        <f t="shared" si="3118"/>
        <v>3.9999999999999858</v>
      </c>
      <c r="L684">
        <f t="shared" si="3119"/>
        <v>2.0000000000001528</v>
      </c>
      <c r="M684">
        <f t="shared" si="3120"/>
        <v>3</v>
      </c>
      <c r="N684">
        <f t="shared" ca="1" si="3121"/>
        <v>1053</v>
      </c>
      <c r="O684" t="str">
        <f t="shared" si="3122"/>
        <v/>
      </c>
      <c r="P684">
        <f t="shared" si="3123"/>
        <v>599.99999999999784</v>
      </c>
      <c r="Q684" s="7">
        <f t="shared" si="3124"/>
        <v>577.0780205183213</v>
      </c>
      <c r="R684">
        <f t="shared" si="3125"/>
        <v>200.00000000001529</v>
      </c>
      <c r="S684">
        <f t="shared" si="3126"/>
        <v>800.00000000001319</v>
      </c>
      <c r="T684" s="7">
        <f t="shared" si="3127"/>
        <v>777.07802051833664</v>
      </c>
    </row>
    <row r="685" spans="1:20" x14ac:dyDescent="0.2">
      <c r="B685" s="61"/>
      <c r="D685" s="65"/>
      <c r="E685" s="4">
        <v>200</v>
      </c>
      <c r="F685" s="4">
        <v>1305</v>
      </c>
      <c r="G685" s="6">
        <f t="shared" ref="G685:G686" si="3128">VALUE(CONCATENATE(LEFT(F685,LEN(F685)-2),":",RIGHT(F685,2)))</f>
        <v>0.54513888888888895</v>
      </c>
      <c r="H685" s="4">
        <v>1705</v>
      </c>
      <c r="I685" s="1">
        <f t="shared" ref="I685:I686" si="3129">VALUE(CONCATENATE(LEFT(H685,LEN(H685)-2),":",RIGHT(H685,2)))</f>
        <v>0.71180555555555547</v>
      </c>
      <c r="J685" s="1">
        <f t="shared" ref="J685:J686" si="3130">IF(OR(B686&lt;&gt;"",E686=""),I685+TIME(0,5,0),"")</f>
        <v>0.71527777777777768</v>
      </c>
      <c r="K685" t="str">
        <f t="shared" ref="K685:K686" si="3131">IF(AND(OR(AND(B685&lt;&gt;"",B686=""),AND(B685="",B686="")),E686&lt;&gt;""),(G686-I685)*1440,"")</f>
        <v/>
      </c>
      <c r="L685">
        <f t="shared" ref="L685:L686" si="3132">(I685-G685)*1440</f>
        <v>239.99999999999977</v>
      </c>
      <c r="M685">
        <f t="shared" ref="M685:M686" si="3133">IF(B685&lt;&gt;"",1,M684+1)</f>
        <v>4</v>
      </c>
      <c r="N685">
        <f t="shared" ref="N685:N686" ca="1" si="3134">OFFSET(C685,-M685+1,0)</f>
        <v>1053</v>
      </c>
      <c r="O685">
        <f t="shared" ref="O685:O686" ca="1" si="3135">IF(J685&lt;&gt;"",(J685-VALUE(CONCATENATE(LEFT(N685,LEN(N685)-2),":",RIGHT(N685,2))))*1440,"")</f>
        <v>376.99999999999989</v>
      </c>
      <c r="P685">
        <f t="shared" ref="P685:P686" si="3136">IF(K685&lt;&gt;"",(E685+E686)*K685/2,E685*5/2)</f>
        <v>500</v>
      </c>
      <c r="Q685" s="7">
        <f t="shared" ref="Q685:Q686" si="3137">IF(K685&lt;&gt;"",(E686-E685)*K685/LN((E686+0.000001)/(E685+0.000001)),-5*(E685-0.000001)/(LN(1/E685)-13.8155))</f>
        <v>52.318172546220183</v>
      </c>
      <c r="R685">
        <f t="shared" ref="R685:R686" si="3138">(E685*L685)</f>
        <v>47999.999999999956</v>
      </c>
      <c r="S685">
        <f t="shared" ref="S685:S686" si="3139">P685+R685</f>
        <v>48499.999999999956</v>
      </c>
      <c r="T685" s="7">
        <f t="shared" ref="T685:T686" si="3140">Q685+R685</f>
        <v>48052.318172546176</v>
      </c>
    </row>
    <row r="686" spans="1:20" x14ac:dyDescent="0.2">
      <c r="A686">
        <v>1</v>
      </c>
      <c r="B686" s="61">
        <v>45674</v>
      </c>
      <c r="C686">
        <v>1101</v>
      </c>
      <c r="D686" s="79">
        <v>3</v>
      </c>
      <c r="E686" s="4">
        <v>0.01</v>
      </c>
      <c r="F686" s="4">
        <v>1121</v>
      </c>
      <c r="G686" s="6">
        <f t="shared" si="3128"/>
        <v>0.47291666666666665</v>
      </c>
      <c r="H686" s="4">
        <v>1123</v>
      </c>
      <c r="I686" s="1">
        <f t="shared" si="3129"/>
        <v>0.47430555555555554</v>
      </c>
      <c r="J686" s="1">
        <f t="shared" si="3130"/>
        <v>0.47777777777777775</v>
      </c>
      <c r="K686" t="str">
        <f t="shared" si="3131"/>
        <v/>
      </c>
      <c r="L686">
        <f t="shared" si="3132"/>
        <v>1.9999999999999929</v>
      </c>
      <c r="M686">
        <f t="shared" si="3133"/>
        <v>1</v>
      </c>
      <c r="N686">
        <f t="shared" ca="1" si="3134"/>
        <v>1101</v>
      </c>
      <c r="O686">
        <f t="shared" ca="1" si="3135"/>
        <v>26.999999999999904</v>
      </c>
      <c r="P686">
        <f t="shared" si="3136"/>
        <v>2.5000000000000001E-2</v>
      </c>
      <c r="Q686" s="7">
        <f t="shared" si="3137"/>
        <v>5.4281443780592247E-3</v>
      </c>
      <c r="R686">
        <f t="shared" si="3138"/>
        <v>1.9999999999999931E-2</v>
      </c>
      <c r="S686">
        <f t="shared" si="3139"/>
        <v>4.4999999999999929E-2</v>
      </c>
      <c r="T686" s="7">
        <f t="shared" si="3140"/>
        <v>2.5428144378059157E-2</v>
      </c>
    </row>
    <row r="687" spans="1:20" x14ac:dyDescent="0.2">
      <c r="A687">
        <v>1</v>
      </c>
      <c r="B687" s="61">
        <v>45679</v>
      </c>
      <c r="C687">
        <v>1505</v>
      </c>
      <c r="D687" s="79">
        <v>3</v>
      </c>
      <c r="E687" s="4">
        <v>0.01</v>
      </c>
      <c r="F687" s="4">
        <v>1526</v>
      </c>
      <c r="G687" s="6">
        <f t="shared" ref="G687" si="3141">VALUE(CONCATENATE(LEFT(F687,LEN(F687)-2),":",RIGHT(F687,2)))</f>
        <v>0.6430555555555556</v>
      </c>
      <c r="H687" s="4">
        <v>1530</v>
      </c>
      <c r="I687" s="1">
        <f t="shared" ref="I687" si="3142">VALUE(CONCATENATE(LEFT(H687,LEN(H687)-2),":",RIGHT(H687,2)))</f>
        <v>0.64583333333333337</v>
      </c>
      <c r="J687" s="1" t="str">
        <f t="shared" ref="J687" si="3143">IF(OR(B688&lt;&gt;"",E688=""),I687+TIME(0,5,0),"")</f>
        <v/>
      </c>
      <c r="K687">
        <f t="shared" ref="K687" si="3144">IF(AND(OR(AND(B687&lt;&gt;"",B688=""),AND(B687="",B688="")),E688&lt;&gt;""),(G688-I687)*1440,"")</f>
        <v>13.99999999999995</v>
      </c>
      <c r="L687">
        <f t="shared" ref="L687" si="3145">(I687-G687)*1440</f>
        <v>3.9999999999999858</v>
      </c>
      <c r="M687">
        <f t="shared" ref="M687" si="3146">IF(B687&lt;&gt;"",1,M686+1)</f>
        <v>1</v>
      </c>
      <c r="N687">
        <f t="shared" ref="N687" ca="1" si="3147">OFFSET(C687,-M687+1,0)</f>
        <v>1505</v>
      </c>
      <c r="O687" t="str">
        <f t="shared" ref="O687" si="3148">IF(J687&lt;&gt;"",(J687-VALUE(CONCATENATE(LEFT(N687,LEN(N687)-2),":",RIGHT(N687,2))))*1440,"")</f>
        <v/>
      </c>
      <c r="P687">
        <f t="shared" ref="P687" si="3149">IF(K687&lt;&gt;"",(E687+E688)*K687/2,E687*5/2)</f>
        <v>700.06999999999755</v>
      </c>
      <c r="Q687" s="7">
        <f t="shared" ref="Q687" si="3150">IF(K687&lt;&gt;"",(E688-E687)*K687/LN((E688+0.000001)/(E687+0.000001)),-5*(E687-0.000001)/(LN(1/E687)-13.8155))</f>
        <v>151.98951831697349</v>
      </c>
      <c r="R687">
        <f t="shared" ref="R687" si="3151">(E687*L687)</f>
        <v>3.9999999999999862E-2</v>
      </c>
      <c r="S687">
        <f t="shared" ref="S687" si="3152">P687+R687</f>
        <v>700.10999999999751</v>
      </c>
      <c r="T687" s="7">
        <f t="shared" ref="T687" si="3153">Q687+R687</f>
        <v>152.02951831697348</v>
      </c>
    </row>
    <row r="688" spans="1:20" x14ac:dyDescent="0.2">
      <c r="B688" s="11"/>
      <c r="D688" s="21"/>
      <c r="E688" s="4">
        <v>100</v>
      </c>
      <c r="F688" s="4">
        <v>1544</v>
      </c>
      <c r="G688" s="6">
        <f t="shared" ref="G688:G689" si="3154">VALUE(CONCATENATE(LEFT(F688,LEN(F688)-2),":",RIGHT(F688,2)))</f>
        <v>0.65555555555555556</v>
      </c>
      <c r="H688" s="4">
        <v>1558</v>
      </c>
      <c r="I688" s="1">
        <f t="shared" ref="I688:I689" si="3155">VALUE(CONCATENATE(LEFT(H688,LEN(H688)-2),":",RIGHT(H688,2)))</f>
        <v>0.66527777777777775</v>
      </c>
      <c r="J688" s="1">
        <f t="shared" ref="J688:J689" si="3156">IF(OR(B689&lt;&gt;"",E689=""),I688+TIME(0,5,0),"")</f>
        <v>0.66874999999999996</v>
      </c>
      <c r="K688" t="str">
        <f t="shared" ref="K688:K689" si="3157">IF(AND(OR(AND(B688&lt;&gt;"",B689=""),AND(B688="",B689="")),E689&lt;&gt;""),(G689-I688)*1440,"")</f>
        <v/>
      </c>
      <c r="L688">
        <f t="shared" ref="L688:L689" si="3158">(I688-G688)*1440</f>
        <v>13.99999999999995</v>
      </c>
      <c r="M688">
        <f t="shared" ref="M688:M689" si="3159">IF(B688&lt;&gt;"",1,M687+1)</f>
        <v>2</v>
      </c>
      <c r="N688">
        <f t="shared" ref="N688:N689" ca="1" si="3160">OFFSET(C688,-M688+1,0)</f>
        <v>1505</v>
      </c>
      <c r="O688">
        <f t="shared" ref="O688:O689" ca="1" si="3161">IF(J688&lt;&gt;"",(J688-VALUE(CONCATENATE(LEFT(N688,LEN(N688)-2),":",RIGHT(N688,2))))*1440,"")</f>
        <v>57.999999999999957</v>
      </c>
      <c r="P688">
        <f t="shared" ref="P688:P689" si="3162">IF(K688&lt;&gt;"",(E688+E689)*K688/2,E688*5/2)</f>
        <v>250</v>
      </c>
      <c r="Q688" s="7">
        <f t="shared" ref="Q688:Q689" si="3163">IF(K688&lt;&gt;"",(E689-E688)*K688/LN((E689+0.000001)/(E688+0.000001)),-5*(E688-0.000001)/(LN(1/E688)-13.8155))</f>
        <v>27.143420404993254</v>
      </c>
      <c r="R688">
        <f t="shared" ref="R688:R689" si="3164">(E688*L688)</f>
        <v>1399.999999999995</v>
      </c>
      <c r="S688">
        <f t="shared" ref="S688:S689" si="3165">P688+R688</f>
        <v>1649.999999999995</v>
      </c>
      <c r="T688" s="7">
        <f t="shared" ref="T688:T689" si="3166">Q688+R688</f>
        <v>1427.1434204049883</v>
      </c>
    </row>
    <row r="689" spans="1:20" x14ac:dyDescent="0.2">
      <c r="A689">
        <v>1</v>
      </c>
      <c r="B689" s="61">
        <v>45680</v>
      </c>
      <c r="C689">
        <v>1309</v>
      </c>
      <c r="D689" s="79">
        <v>3</v>
      </c>
      <c r="E689" s="4">
        <v>0.01</v>
      </c>
      <c r="F689" s="4">
        <v>1337</v>
      </c>
      <c r="G689" s="6">
        <f t="shared" si="3154"/>
        <v>0.56736111111111109</v>
      </c>
      <c r="H689" s="4">
        <v>1343</v>
      </c>
      <c r="I689" s="1">
        <f t="shared" si="3155"/>
        <v>0.57152777777777775</v>
      </c>
      <c r="J689" s="1" t="str">
        <f t="shared" si="3156"/>
        <v/>
      </c>
      <c r="K689">
        <f t="shared" si="3157"/>
        <v>19.000000000000092</v>
      </c>
      <c r="L689">
        <f t="shared" si="3158"/>
        <v>5.9999999999999787</v>
      </c>
      <c r="M689">
        <f t="shared" si="3159"/>
        <v>1</v>
      </c>
      <c r="N689">
        <f t="shared" ca="1" si="3160"/>
        <v>1309</v>
      </c>
      <c r="O689" t="str">
        <f t="shared" si="3161"/>
        <v/>
      </c>
      <c r="P689">
        <f t="shared" si="3162"/>
        <v>123.5950000000006</v>
      </c>
      <c r="Q689" s="7">
        <f t="shared" si="3163"/>
        <v>34.422499922680942</v>
      </c>
      <c r="R689">
        <f t="shared" si="3164"/>
        <v>5.999999999999979E-2</v>
      </c>
      <c r="S689">
        <f t="shared" si="3165"/>
        <v>123.6550000000006</v>
      </c>
      <c r="T689" s="7">
        <f t="shared" si="3166"/>
        <v>34.482499922680944</v>
      </c>
    </row>
    <row r="690" spans="1:20" x14ac:dyDescent="0.2">
      <c r="B690" s="11"/>
      <c r="D690" s="21"/>
      <c r="E690" s="4">
        <v>13</v>
      </c>
      <c r="F690" s="4">
        <v>1402</v>
      </c>
      <c r="G690" s="6">
        <f t="shared" ref="G690:G692" si="3167">VALUE(CONCATENATE(LEFT(F690,LEN(F690)-2),":",RIGHT(F690,2)))</f>
        <v>0.58472222222222225</v>
      </c>
      <c r="H690" s="4">
        <v>1409</v>
      </c>
      <c r="I690" s="1">
        <f t="shared" ref="I690:I692" si="3168">VALUE(CONCATENATE(LEFT(H690,LEN(H690)-2),":",RIGHT(H690,2)))</f>
        <v>0.58958333333333335</v>
      </c>
      <c r="J690" s="1" t="str">
        <f t="shared" ref="J690:J692" si="3169">IF(OR(B691&lt;&gt;"",E691=""),I690+TIME(0,5,0),"")</f>
        <v/>
      </c>
      <c r="K690">
        <f t="shared" ref="K690:K692" si="3170">IF(AND(OR(AND(B690&lt;&gt;"",B691=""),AND(B690="",B691="")),E691&lt;&gt;""),(G691-I690)*1440,"")</f>
        <v>10.999999999999961</v>
      </c>
      <c r="L690">
        <f t="shared" ref="L690:L692" si="3171">(I690-G690)*1440</f>
        <v>6.9999999999999751</v>
      </c>
      <c r="M690">
        <f t="shared" ref="M690:M692" si="3172">IF(B690&lt;&gt;"",1,M689+1)</f>
        <v>2</v>
      </c>
      <c r="N690">
        <f t="shared" ref="N690:N692" ca="1" si="3173">OFFSET(C690,-M690+1,0)</f>
        <v>1309</v>
      </c>
      <c r="O690" t="str">
        <f t="shared" ref="O690:O692" si="3174">IF(J690&lt;&gt;"",(J690-VALUE(CONCATENATE(LEFT(N690,LEN(N690)-2),":",RIGHT(N690,2))))*1440,"")</f>
        <v/>
      </c>
      <c r="P690">
        <f t="shared" ref="P690:P692" si="3175">IF(K690&lt;&gt;"",(E690+E691)*K690/2,E690*5/2)</f>
        <v>277.19999999999902</v>
      </c>
      <c r="Q690" s="7">
        <f t="shared" ref="Q690:Q692" si="3176">IF(K690&lt;&gt;"",(E691-E690)*K690/LN((E691+0.000001)/(E690+0.000001)),-5*(E690-0.000001)/(LN(1/E690)-13.8155))</f>
        <v>253.99317759509614</v>
      </c>
      <c r="R690">
        <f t="shared" ref="R690:R692" si="3177">(E690*L690)</f>
        <v>90.999999999999673</v>
      </c>
      <c r="S690">
        <f t="shared" ref="S690:S692" si="3178">P690+R690</f>
        <v>368.19999999999868</v>
      </c>
      <c r="T690" s="7">
        <f t="shared" ref="T690:T692" si="3179">Q690+R690</f>
        <v>344.9931775950958</v>
      </c>
    </row>
    <row r="691" spans="1:20" x14ac:dyDescent="0.2">
      <c r="B691" s="61"/>
      <c r="D691" s="65"/>
      <c r="E691" s="4">
        <v>37.4</v>
      </c>
      <c r="F691" s="4">
        <v>1420</v>
      </c>
      <c r="G691" s="6">
        <f t="shared" si="3167"/>
        <v>0.59722222222222221</v>
      </c>
      <c r="H691" s="4">
        <v>1432</v>
      </c>
      <c r="I691" s="1">
        <f t="shared" si="3168"/>
        <v>0.60555555555555551</v>
      </c>
      <c r="J691" s="1">
        <f t="shared" si="3169"/>
        <v>0.60902777777777772</v>
      </c>
      <c r="K691" t="str">
        <f t="shared" si="3170"/>
        <v/>
      </c>
      <c r="L691">
        <f t="shared" si="3171"/>
        <v>11.999999999999957</v>
      </c>
      <c r="M691">
        <f t="shared" si="3172"/>
        <v>3</v>
      </c>
      <c r="N691">
        <f t="shared" ca="1" si="3173"/>
        <v>1309</v>
      </c>
      <c r="O691">
        <f t="shared" ca="1" si="3174"/>
        <v>87.999999999999844</v>
      </c>
      <c r="P691">
        <f t="shared" si="3175"/>
        <v>93.5</v>
      </c>
      <c r="Q691" s="7">
        <f t="shared" si="3176"/>
        <v>10.724216569870119</v>
      </c>
      <c r="R691">
        <f t="shared" si="3177"/>
        <v>448.79999999999836</v>
      </c>
      <c r="S691">
        <f t="shared" si="3178"/>
        <v>542.29999999999836</v>
      </c>
      <c r="T691" s="7">
        <f t="shared" si="3179"/>
        <v>459.52421656986849</v>
      </c>
    </row>
    <row r="692" spans="1:20" x14ac:dyDescent="0.2">
      <c r="A692">
        <v>1</v>
      </c>
      <c r="B692" s="61">
        <v>45685</v>
      </c>
      <c r="C692">
        <v>1311</v>
      </c>
      <c r="D692" s="79">
        <v>3</v>
      </c>
      <c r="E692" s="4">
        <v>0.01</v>
      </c>
      <c r="F692" s="4">
        <v>1331</v>
      </c>
      <c r="G692" s="6">
        <f t="shared" si="3167"/>
        <v>0.56319444444444444</v>
      </c>
      <c r="H692" s="4">
        <v>1335</v>
      </c>
      <c r="I692" s="1">
        <f t="shared" si="3168"/>
        <v>0.56597222222222221</v>
      </c>
      <c r="J692" s="1" t="str">
        <f t="shared" si="3169"/>
        <v/>
      </c>
      <c r="K692">
        <f t="shared" si="3170"/>
        <v>13.000000000000114</v>
      </c>
      <c r="L692">
        <f t="shared" si="3171"/>
        <v>3.9999999999999858</v>
      </c>
      <c r="M692">
        <f t="shared" si="3172"/>
        <v>1</v>
      </c>
      <c r="N692">
        <f t="shared" ca="1" si="3173"/>
        <v>1311</v>
      </c>
      <c r="O692" t="str">
        <f t="shared" si="3174"/>
        <v/>
      </c>
      <c r="P692">
        <f t="shared" si="3175"/>
        <v>110.56500000000098</v>
      </c>
      <c r="Q692" s="7">
        <f t="shared" si="3176"/>
        <v>29.693678281115595</v>
      </c>
      <c r="R692">
        <f t="shared" si="3177"/>
        <v>3.9999999999999862E-2</v>
      </c>
      <c r="S692">
        <f t="shared" si="3178"/>
        <v>110.60500000000098</v>
      </c>
      <c r="T692" s="7">
        <f t="shared" si="3179"/>
        <v>29.733678281115594</v>
      </c>
    </row>
    <row r="693" spans="1:20" x14ac:dyDescent="0.2">
      <c r="B693" s="11"/>
      <c r="D693" s="21"/>
      <c r="E693" s="4">
        <v>17</v>
      </c>
      <c r="F693" s="4">
        <v>1348</v>
      </c>
      <c r="G693" s="6">
        <f t="shared" ref="G693:G694" si="3180">VALUE(CONCATENATE(LEFT(F693,LEN(F693)-2),":",RIGHT(F693,2)))</f>
        <v>0.57500000000000007</v>
      </c>
      <c r="H693" s="4">
        <v>1350</v>
      </c>
      <c r="I693" s="1">
        <f t="shared" ref="I693:I694" si="3181">VALUE(CONCATENATE(LEFT(H693,LEN(H693)-2),":",RIGHT(H693,2)))</f>
        <v>0.57638888888888895</v>
      </c>
      <c r="J693" s="1">
        <f t="shared" ref="J693:J694" si="3182">IF(OR(B694&lt;&gt;"",E694=""),I693+TIME(0,5,0),"")</f>
        <v>0.57986111111111116</v>
      </c>
      <c r="K693" t="str">
        <f t="shared" ref="K693:K694" si="3183">IF(AND(OR(AND(B693&lt;&gt;"",B694=""),AND(B693="",B694="")),E694&lt;&gt;""),(G694-I693)*1440,"")</f>
        <v/>
      </c>
      <c r="L693">
        <f t="shared" ref="L693:L694" si="3184">(I693-G693)*1440</f>
        <v>1.9999999999999929</v>
      </c>
      <c r="M693">
        <f t="shared" ref="M693:M694" si="3185">IF(B693&lt;&gt;"",1,M692+1)</f>
        <v>2</v>
      </c>
      <c r="N693">
        <f t="shared" ref="N693:N694" ca="1" si="3186">OFFSET(C693,-M693+1,0)</f>
        <v>1311</v>
      </c>
      <c r="O693">
        <f t="shared" ref="O693:O694" ca="1" si="3187">IF(J693&lt;&gt;"",(J693-VALUE(CONCATENATE(LEFT(N693,LEN(N693)-2),":",RIGHT(N693,2))))*1440,"")</f>
        <v>44</v>
      </c>
      <c r="P693">
        <f t="shared" ref="P693:P694" si="3188">IF(K693&lt;&gt;"",(E693+E694)*K693/2,E693*5/2)</f>
        <v>42.5</v>
      </c>
      <c r="Q693" s="7">
        <f t="shared" ref="Q693:Q694" si="3189">IF(K693&lt;&gt;"",(E694-E693)*K693/LN((E694+0.000001)/(E693+0.000001)),-5*(E693-0.000001)/(LN(1/E693)-13.8155))</f>
        <v>5.1054993406049594</v>
      </c>
      <c r="R693">
        <f t="shared" ref="R693:R694" si="3190">(E693*L693)</f>
        <v>33.999999999999879</v>
      </c>
      <c r="S693">
        <f t="shared" ref="S693:S694" si="3191">P693+R693</f>
        <v>76.499999999999886</v>
      </c>
      <c r="T693" s="7">
        <f t="shared" ref="T693:T694" si="3192">Q693+R693</f>
        <v>39.105499340604837</v>
      </c>
    </row>
    <row r="694" spans="1:20" x14ac:dyDescent="0.2">
      <c r="A694">
        <v>1</v>
      </c>
      <c r="B694" s="61">
        <v>45687</v>
      </c>
      <c r="C694">
        <v>1359</v>
      </c>
      <c r="D694" s="79">
        <v>3</v>
      </c>
      <c r="E694" s="4">
        <v>0.01</v>
      </c>
      <c r="F694" s="4">
        <v>1429</v>
      </c>
      <c r="G694" s="6">
        <f t="shared" si="3180"/>
        <v>0.60347222222222219</v>
      </c>
      <c r="H694" s="4">
        <v>1435</v>
      </c>
      <c r="I694" s="1">
        <f t="shared" si="3181"/>
        <v>0.60763888888888895</v>
      </c>
      <c r="J694" s="1" t="str">
        <f t="shared" si="3182"/>
        <v/>
      </c>
      <c r="K694">
        <f t="shared" si="3183"/>
        <v>16.99999999999994</v>
      </c>
      <c r="L694">
        <f t="shared" si="3184"/>
        <v>6.0000000000001386</v>
      </c>
      <c r="M694">
        <f t="shared" si="3185"/>
        <v>1</v>
      </c>
      <c r="N694">
        <f t="shared" ca="1" si="3186"/>
        <v>1359</v>
      </c>
      <c r="O694" t="str">
        <f t="shared" si="3187"/>
        <v/>
      </c>
      <c r="P694">
        <f t="shared" si="3188"/>
        <v>272.08499999999901</v>
      </c>
      <c r="Q694" s="7">
        <f t="shared" si="3189"/>
        <v>67.382364484374506</v>
      </c>
      <c r="R694">
        <f t="shared" si="3190"/>
        <v>6.0000000000001386E-2</v>
      </c>
      <c r="S694">
        <f t="shared" si="3191"/>
        <v>272.14499999999902</v>
      </c>
      <c r="T694" s="7">
        <f t="shared" si="3192"/>
        <v>67.442364484374508</v>
      </c>
    </row>
    <row r="695" spans="1:20" x14ac:dyDescent="0.2">
      <c r="B695" s="11"/>
      <c r="D695" s="21"/>
      <c r="E695" s="4">
        <v>32</v>
      </c>
      <c r="F695" s="4">
        <v>1452</v>
      </c>
      <c r="G695" s="6">
        <f t="shared" ref="G695:G697" si="3193">VALUE(CONCATENATE(LEFT(F695,LEN(F695)-2),":",RIGHT(F695,2)))</f>
        <v>0.61944444444444446</v>
      </c>
      <c r="H695" s="4">
        <v>1457</v>
      </c>
      <c r="I695" s="1">
        <f t="shared" ref="I695:I697" si="3194">VALUE(CONCATENATE(LEFT(H695,LEN(H695)-2),":",RIGHT(H695,2)))</f>
        <v>0.62291666666666667</v>
      </c>
      <c r="J695" s="1" t="str">
        <f t="shared" ref="J695:J697" si="3195">IF(OR(B696&lt;&gt;"",E696=""),I695+TIME(0,5,0),"")</f>
        <v/>
      </c>
      <c r="K695">
        <f t="shared" ref="K695:K697" si="3196">IF(AND(OR(AND(B695&lt;&gt;"",B696=""),AND(B695="",B696="")),E696&lt;&gt;""),(G696-I695)*1440,"")</f>
        <v>7.9999999999999716</v>
      </c>
      <c r="L695">
        <f t="shared" ref="L695:L697" si="3197">(I695-G695)*1440</f>
        <v>4.9999999999999822</v>
      </c>
      <c r="M695">
        <f t="shared" ref="M695:M697" si="3198">IF(B695&lt;&gt;"",1,M694+1)</f>
        <v>2</v>
      </c>
      <c r="N695">
        <f t="shared" ref="N695:N697" ca="1" si="3199">OFFSET(C695,-M695+1,0)</f>
        <v>1359</v>
      </c>
      <c r="O695" t="str">
        <f t="shared" ref="O695:O697" si="3200">IF(J695&lt;&gt;"",(J695-VALUE(CONCATENATE(LEFT(N695,LEN(N695)-2),":",RIGHT(N695,2))))*1440,"")</f>
        <v/>
      </c>
      <c r="P695">
        <f t="shared" ref="P695:P697" si="3201">IF(K695&lt;&gt;"",(E695+E696)*K695/2,E695*5/2)</f>
        <v>155.99999999999943</v>
      </c>
      <c r="Q695" s="7">
        <f t="shared" ref="Q695:Q697" si="3202">IF(K695&lt;&gt;"",(E696-E695)*K695/LN((E696+0.000001)/(E695+0.000001)),-5*(E695-0.000001)/(LN(1/E695)-13.8155))</f>
        <v>131.59404240524984</v>
      </c>
      <c r="R695">
        <f t="shared" ref="R695:R697" si="3203">(E695*L695)</f>
        <v>159.99999999999943</v>
      </c>
      <c r="S695">
        <f t="shared" ref="S695:S697" si="3204">P695+R695</f>
        <v>315.99999999999886</v>
      </c>
      <c r="T695" s="7">
        <f t="shared" ref="T695:T697" si="3205">Q695+R695</f>
        <v>291.5940424052493</v>
      </c>
    </row>
    <row r="696" spans="1:20" x14ac:dyDescent="0.2">
      <c r="B696" s="11"/>
      <c r="D696" s="21"/>
      <c r="E696" s="4">
        <v>7</v>
      </c>
      <c r="F696" s="4">
        <v>1505</v>
      </c>
      <c r="G696" s="6">
        <f t="shared" si="3193"/>
        <v>0.62847222222222221</v>
      </c>
      <c r="H696" s="4">
        <v>1508</v>
      </c>
      <c r="I696" s="1">
        <f t="shared" si="3194"/>
        <v>0.63055555555555554</v>
      </c>
      <c r="J696" s="1">
        <f t="shared" si="3195"/>
        <v>0.63402777777777775</v>
      </c>
      <c r="K696" t="str">
        <f t="shared" si="3196"/>
        <v/>
      </c>
      <c r="L696">
        <f t="shared" si="3197"/>
        <v>2.9999999999999893</v>
      </c>
      <c r="M696">
        <f t="shared" si="3198"/>
        <v>3</v>
      </c>
      <c r="N696">
        <f t="shared" ca="1" si="3199"/>
        <v>1359</v>
      </c>
      <c r="O696">
        <f t="shared" ca="1" si="3200"/>
        <v>74.000000000000057</v>
      </c>
      <c r="P696">
        <f t="shared" si="3201"/>
        <v>17.5</v>
      </c>
      <c r="Q696" s="7">
        <f t="shared" si="3202"/>
        <v>2.2206131728700544</v>
      </c>
      <c r="R696">
        <f t="shared" si="3203"/>
        <v>20.999999999999925</v>
      </c>
      <c r="S696">
        <f t="shared" si="3204"/>
        <v>38.499999999999929</v>
      </c>
      <c r="T696" s="7">
        <f t="shared" si="3205"/>
        <v>23.220613172869982</v>
      </c>
    </row>
    <row r="697" spans="1:20" x14ac:dyDescent="0.2">
      <c r="A697">
        <v>1</v>
      </c>
      <c r="B697" s="61">
        <v>45691</v>
      </c>
      <c r="C697">
        <v>1237</v>
      </c>
      <c r="D697" s="79">
        <v>3</v>
      </c>
      <c r="E697" s="4">
        <v>0.01</v>
      </c>
      <c r="F697" s="4">
        <v>1252</v>
      </c>
      <c r="G697" s="6">
        <f t="shared" si="3193"/>
        <v>0.53611111111111109</v>
      </c>
      <c r="H697" s="4">
        <v>1256</v>
      </c>
      <c r="I697" s="1">
        <f t="shared" si="3194"/>
        <v>0.53888888888888886</v>
      </c>
      <c r="J697" s="1" t="str">
        <f t="shared" si="3195"/>
        <v/>
      </c>
      <c r="K697">
        <f t="shared" si="3196"/>
        <v>11.999999999999957</v>
      </c>
      <c r="L697">
        <f t="shared" si="3197"/>
        <v>3.9999999999999858</v>
      </c>
      <c r="M697">
        <f t="shared" si="3198"/>
        <v>1</v>
      </c>
      <c r="N697">
        <f t="shared" ca="1" si="3199"/>
        <v>1237</v>
      </c>
      <c r="O697" t="str">
        <f t="shared" si="3200"/>
        <v/>
      </c>
      <c r="P697">
        <f t="shared" si="3201"/>
        <v>600.0599999999979</v>
      </c>
      <c r="Q697" s="7">
        <f t="shared" si="3202"/>
        <v>130.27672998597731</v>
      </c>
      <c r="R697">
        <f t="shared" si="3203"/>
        <v>3.9999999999999862E-2</v>
      </c>
      <c r="S697">
        <f t="shared" si="3204"/>
        <v>600.09999999999786</v>
      </c>
      <c r="T697" s="7">
        <f t="shared" si="3205"/>
        <v>130.3167299859773</v>
      </c>
    </row>
    <row r="698" spans="1:20" x14ac:dyDescent="0.2">
      <c r="B698" s="11"/>
      <c r="D698" s="21"/>
      <c r="E698" s="4">
        <v>100</v>
      </c>
      <c r="F698" s="4">
        <v>1308</v>
      </c>
      <c r="G698" s="6">
        <f t="shared" ref="G698:G699" si="3206">VALUE(CONCATENATE(LEFT(F698,LEN(F698)-2),":",RIGHT(F698,2)))</f>
        <v>0.54722222222222217</v>
      </c>
      <c r="H698" s="4">
        <v>1310</v>
      </c>
      <c r="I698" s="1">
        <f t="shared" ref="I698:I699" si="3207">VALUE(CONCATENATE(LEFT(H698,LEN(H698)-2),":",RIGHT(H698,2)))</f>
        <v>0.54861111111111105</v>
      </c>
      <c r="J698" s="1" t="str">
        <f t="shared" ref="J698:J699" si="3208">IF(OR(B699&lt;&gt;"",E699=""),I698+TIME(0,5,0),"")</f>
        <v/>
      </c>
      <c r="K698">
        <f t="shared" ref="K698:K699" si="3209">IF(AND(OR(AND(B698&lt;&gt;"",B699=""),AND(B698="",B699="")),E699&lt;&gt;""),(G699-I698)*1440,"")</f>
        <v>3.9999999999999858</v>
      </c>
      <c r="L698">
        <f t="shared" ref="L698:L699" si="3210">(I698-G698)*1440</f>
        <v>1.9999999999999929</v>
      </c>
      <c r="M698">
        <f t="shared" ref="M698:M699" si="3211">IF(B698&lt;&gt;"",1,M697+1)</f>
        <v>2</v>
      </c>
      <c r="N698">
        <f t="shared" ref="N698:N699" ca="1" si="3212">OFFSET(C698,-M698+1,0)</f>
        <v>1237</v>
      </c>
      <c r="O698" t="str">
        <f t="shared" ref="O698:O699" si="3213">IF(J698&lt;&gt;"",(J698-VALUE(CONCATENATE(LEFT(N698,LEN(N698)-2),":",RIGHT(N698,2))))*1440,"")</f>
        <v/>
      </c>
      <c r="P698">
        <f t="shared" ref="P698:P699" si="3214">IF(K698&lt;&gt;"",(E698+E699)*K698/2,E698*5/2)</f>
        <v>559.99999999999795</v>
      </c>
      <c r="Q698" s="7">
        <f t="shared" ref="Q698:Q699" si="3215">IF(K698&lt;&gt;"",(E699-E698)*K698/LN((E699+0.000001)/(E698+0.000001)),-5*(E698-0.000001)/(LN(1/E698)-13.8155))</f>
        <v>544.41521308230074</v>
      </c>
      <c r="R698">
        <f t="shared" ref="R698:R699" si="3216">(E698*L698)</f>
        <v>199.99999999999929</v>
      </c>
      <c r="S698">
        <f t="shared" ref="S698:S699" si="3217">P698+R698</f>
        <v>759.99999999999727</v>
      </c>
      <c r="T698" s="7">
        <f t="shared" ref="T698:T699" si="3218">Q698+R698</f>
        <v>744.41521308230006</v>
      </c>
    </row>
    <row r="699" spans="1:20" x14ac:dyDescent="0.2">
      <c r="B699" s="61"/>
      <c r="D699" s="65"/>
      <c r="E699" s="4">
        <v>180</v>
      </c>
      <c r="F699" s="4">
        <v>1314</v>
      </c>
      <c r="G699" s="6">
        <f t="shared" si="3206"/>
        <v>0.55138888888888882</v>
      </c>
      <c r="H699" s="4">
        <v>1348</v>
      </c>
      <c r="I699" s="1">
        <f t="shared" si="3207"/>
        <v>0.57500000000000007</v>
      </c>
      <c r="J699" s="1" t="str">
        <f t="shared" si="3208"/>
        <v/>
      </c>
      <c r="K699">
        <f t="shared" si="3209"/>
        <v>11.999999999999957</v>
      </c>
      <c r="L699">
        <f t="shared" si="3210"/>
        <v>34.000000000000199</v>
      </c>
      <c r="M699">
        <f t="shared" si="3211"/>
        <v>3</v>
      </c>
      <c r="N699">
        <f t="shared" ca="1" si="3212"/>
        <v>1237</v>
      </c>
      <c r="O699" t="str">
        <f t="shared" si="3213"/>
        <v/>
      </c>
      <c r="P699">
        <f t="shared" si="3214"/>
        <v>1085.9999999999961</v>
      </c>
      <c r="Q699" s="7">
        <f t="shared" si="3215"/>
        <v>413.63725388375417</v>
      </c>
      <c r="R699">
        <f t="shared" si="3216"/>
        <v>6120.0000000000355</v>
      </c>
      <c r="S699">
        <f t="shared" si="3217"/>
        <v>7206.0000000000318</v>
      </c>
      <c r="T699" s="7">
        <f t="shared" si="3218"/>
        <v>6533.6372538837895</v>
      </c>
    </row>
    <row r="700" spans="1:20" x14ac:dyDescent="0.2">
      <c r="B700" s="61"/>
      <c r="D700" s="65"/>
      <c r="E700" s="4">
        <v>1</v>
      </c>
      <c r="F700" s="4">
        <v>1400</v>
      </c>
      <c r="G700" s="6">
        <f t="shared" ref="G700:G702" si="3219">VALUE(CONCATENATE(LEFT(F700,LEN(F700)-2),":",RIGHT(F700,2)))</f>
        <v>0.58333333333333337</v>
      </c>
      <c r="H700" s="4">
        <v>1432</v>
      </c>
      <c r="I700" s="1">
        <f t="shared" ref="I700:I702" si="3220">VALUE(CONCATENATE(LEFT(H700,LEN(H700)-2),":",RIGHT(H700,2)))</f>
        <v>0.60555555555555551</v>
      </c>
      <c r="J700" s="1" t="str">
        <f t="shared" ref="J700:J702" si="3221">IF(OR(B701&lt;&gt;"",E701=""),I700+TIME(0,5,0),"")</f>
        <v/>
      </c>
      <c r="K700">
        <f t="shared" ref="K700:K702" si="3222">IF(AND(OR(AND(B700&lt;&gt;"",B701=""),AND(B700="",B701="")),E701&lt;&gt;""),(G701-I700)*1440,"")</f>
        <v>15.000000000000107</v>
      </c>
      <c r="L700">
        <f t="shared" ref="L700:L702" si="3223">(I700-G700)*1440</f>
        <v>31.999999999999886</v>
      </c>
      <c r="M700">
        <f t="shared" ref="M700:M702" si="3224">IF(B700&lt;&gt;"",1,M699+1)</f>
        <v>4</v>
      </c>
      <c r="N700">
        <f t="shared" ref="N700:N702" ca="1" si="3225">OFFSET(C700,-M700+1,0)</f>
        <v>1237</v>
      </c>
      <c r="O700" t="str">
        <f t="shared" ref="O700:O702" si="3226">IF(J700&lt;&gt;"",(J700-VALUE(CONCATENATE(LEFT(N700,LEN(N700)-2),":",RIGHT(N700,2))))*1440,"")</f>
        <v/>
      </c>
      <c r="P700">
        <f t="shared" ref="P700:P702" si="3227">IF(K700&lt;&gt;"",(E700+E701)*K700/2,E700*5/2)</f>
        <v>120.00000000000085</v>
      </c>
      <c r="Q700" s="7">
        <f t="shared" ref="Q700:Q702" si="3228">IF(K700&lt;&gt;"",(E701-E700)*K700/LN((E701+0.000001)/(E700+0.000001)),-5*(E700-0.000001)/(LN(1/E700)-13.8155))</f>
        <v>77.546595070989568</v>
      </c>
      <c r="R700">
        <f t="shared" ref="R700:R702" si="3229">(E700*L700)</f>
        <v>31.999999999999886</v>
      </c>
      <c r="S700">
        <f t="shared" ref="S700:S702" si="3230">P700+R700</f>
        <v>152.00000000000074</v>
      </c>
      <c r="T700" s="7">
        <f t="shared" ref="T700:T702" si="3231">Q700+R700</f>
        <v>109.54659507098945</v>
      </c>
    </row>
    <row r="701" spans="1:20" x14ac:dyDescent="0.2">
      <c r="B701" s="61"/>
      <c r="D701" s="21"/>
      <c r="E701" s="4">
        <v>15</v>
      </c>
      <c r="F701" s="4">
        <v>1447</v>
      </c>
      <c r="G701" s="6">
        <f t="shared" si="3219"/>
        <v>0.61597222222222225</v>
      </c>
      <c r="H701" s="4">
        <v>1459</v>
      </c>
      <c r="I701" s="1">
        <f t="shared" si="3220"/>
        <v>0.62430555555555556</v>
      </c>
      <c r="J701" s="1" t="str">
        <f t="shared" si="3221"/>
        <v/>
      </c>
      <c r="K701">
        <f t="shared" si="3222"/>
        <v>10.999999999999961</v>
      </c>
      <c r="L701">
        <f t="shared" si="3223"/>
        <v>11.999999999999957</v>
      </c>
      <c r="M701">
        <f t="shared" si="3224"/>
        <v>5</v>
      </c>
      <c r="N701">
        <f t="shared" ca="1" si="3225"/>
        <v>1237</v>
      </c>
      <c r="O701" t="str">
        <f t="shared" si="3226"/>
        <v/>
      </c>
      <c r="P701">
        <f t="shared" si="3227"/>
        <v>302.49999999999892</v>
      </c>
      <c r="Q701" s="7">
        <f t="shared" si="3228"/>
        <v>280.37501006202433</v>
      </c>
      <c r="R701">
        <f t="shared" si="3229"/>
        <v>179.99999999999937</v>
      </c>
      <c r="S701">
        <f t="shared" si="3230"/>
        <v>482.49999999999829</v>
      </c>
      <c r="T701" s="7">
        <f t="shared" si="3231"/>
        <v>460.3750100620237</v>
      </c>
    </row>
    <row r="702" spans="1:20" x14ac:dyDescent="0.2">
      <c r="B702" s="61"/>
      <c r="D702" s="65"/>
      <c r="E702" s="4">
        <v>40</v>
      </c>
      <c r="F702" s="4">
        <v>1510</v>
      </c>
      <c r="G702" s="6">
        <f t="shared" si="3219"/>
        <v>0.63194444444444442</v>
      </c>
      <c r="H702" s="4">
        <v>1517</v>
      </c>
      <c r="I702" s="1">
        <f t="shared" si="3220"/>
        <v>0.63680555555555551</v>
      </c>
      <c r="J702" s="1" t="str">
        <f t="shared" si="3221"/>
        <v/>
      </c>
      <c r="K702">
        <f t="shared" si="3222"/>
        <v>11.999999999999957</v>
      </c>
      <c r="L702">
        <f t="shared" si="3223"/>
        <v>6.9999999999999751</v>
      </c>
      <c r="M702">
        <f t="shared" si="3224"/>
        <v>6</v>
      </c>
      <c r="N702">
        <f t="shared" ca="1" si="3225"/>
        <v>1237</v>
      </c>
      <c r="O702" t="str">
        <f t="shared" si="3226"/>
        <v/>
      </c>
      <c r="P702">
        <f t="shared" si="3227"/>
        <v>1199.9999999999957</v>
      </c>
      <c r="Q702" s="7">
        <f t="shared" si="3228"/>
        <v>1038.7404434892906</v>
      </c>
      <c r="R702">
        <f t="shared" si="3229"/>
        <v>279.99999999999898</v>
      </c>
      <c r="S702">
        <f t="shared" si="3230"/>
        <v>1479.9999999999945</v>
      </c>
      <c r="T702" s="7">
        <f t="shared" si="3231"/>
        <v>1318.7404434892896</v>
      </c>
    </row>
    <row r="703" spans="1:20" x14ac:dyDescent="0.2">
      <c r="B703" s="11"/>
      <c r="D703" s="21"/>
      <c r="E703" s="4">
        <v>160</v>
      </c>
      <c r="F703" s="4">
        <v>1529</v>
      </c>
      <c r="G703" s="6">
        <f t="shared" ref="G703:G705" si="3232">VALUE(CONCATENATE(LEFT(F703,LEN(F703)-2),":",RIGHT(F703,2)))</f>
        <v>0.64513888888888882</v>
      </c>
      <c r="H703" s="4">
        <v>1537</v>
      </c>
      <c r="I703" s="1">
        <f t="shared" ref="I703:I705" si="3233">VALUE(CONCATENATE(LEFT(H703,LEN(H703)-2),":",RIGHT(H703,2)))</f>
        <v>0.65069444444444446</v>
      </c>
      <c r="J703" s="1" t="str">
        <f t="shared" ref="J703:J705" si="3234">IF(OR(B704&lt;&gt;"",E704=""),I703+TIME(0,5,0),"")</f>
        <v/>
      </c>
      <c r="K703">
        <f t="shared" ref="K703:K705" si="3235">IF(AND(OR(AND(B703&lt;&gt;"",B704=""),AND(B703="",B704="")),E704&lt;&gt;""),(G704-I703)*1440,"")</f>
        <v>11.999999999999957</v>
      </c>
      <c r="L703">
        <f t="shared" ref="L703:L705" si="3236">(I703-G703)*1440</f>
        <v>8.0000000000001315</v>
      </c>
      <c r="M703">
        <f t="shared" ref="M703:M705" si="3237">IF(B703&lt;&gt;"",1,M702+1)</f>
        <v>7</v>
      </c>
      <c r="N703">
        <f t="shared" ref="N703:N705" ca="1" si="3238">OFFSET(C703,-M703+1,0)</f>
        <v>1237</v>
      </c>
      <c r="O703" t="str">
        <f t="shared" ref="O703:O705" si="3239">IF(J703&lt;&gt;"",(J703-VALUE(CONCATENATE(LEFT(N703,LEN(N703)-2),":",RIGHT(N703,2))))*1440,"")</f>
        <v/>
      </c>
      <c r="P703">
        <f t="shared" ref="P703:P705" si="3240">IF(K703&lt;&gt;"",(E703+E704)*K703/2,E703*5/2)</f>
        <v>1079.9999999999961</v>
      </c>
      <c r="Q703" s="7">
        <f t="shared" ref="Q703:Q705" si="3241">IF(K703&lt;&gt;"",(E704-E703)*K703/LN((E704+0.000001)/(E703+0.000001)),-5*(E703-0.000001)/(LN(1/E703)-13.8155))</f>
        <v>807.90923989566329</v>
      </c>
      <c r="R703">
        <f t="shared" ref="R703:R705" si="3242">(E703*L703)</f>
        <v>1280.0000000000209</v>
      </c>
      <c r="S703">
        <f t="shared" ref="S703:S705" si="3243">P703+R703</f>
        <v>2360.0000000000173</v>
      </c>
      <c r="T703" s="7">
        <f t="shared" ref="T703:T705" si="3244">Q703+R703</f>
        <v>2087.9092398956841</v>
      </c>
    </row>
    <row r="704" spans="1:20" x14ac:dyDescent="0.2">
      <c r="B704" s="11"/>
      <c r="D704" s="21"/>
      <c r="E704" s="4">
        <v>20</v>
      </c>
      <c r="F704" s="4">
        <v>1549</v>
      </c>
      <c r="G704" s="6">
        <f t="shared" si="3232"/>
        <v>0.65902777777777777</v>
      </c>
      <c r="H704" s="4">
        <v>1556</v>
      </c>
      <c r="I704" s="1">
        <f t="shared" si="3233"/>
        <v>0.66388888888888886</v>
      </c>
      <c r="J704" s="1">
        <f t="shared" si="3234"/>
        <v>0.66736111111111107</v>
      </c>
      <c r="K704" t="str">
        <f t="shared" si="3235"/>
        <v/>
      </c>
      <c r="L704">
        <f t="shared" si="3236"/>
        <v>6.9999999999999751</v>
      </c>
      <c r="M704">
        <f t="shared" si="3237"/>
        <v>8</v>
      </c>
      <c r="N704">
        <f t="shared" ca="1" si="3238"/>
        <v>1237</v>
      </c>
      <c r="O704">
        <f t="shared" ca="1" si="3239"/>
        <v>203.99999999999991</v>
      </c>
      <c r="P704">
        <f t="shared" si="3240"/>
        <v>50</v>
      </c>
      <c r="Q704" s="7">
        <f t="shared" si="3241"/>
        <v>5.9484036251947776</v>
      </c>
      <c r="R704">
        <f t="shared" si="3242"/>
        <v>139.99999999999949</v>
      </c>
      <c r="S704">
        <f t="shared" si="3243"/>
        <v>189.99999999999949</v>
      </c>
      <c r="T704" s="7">
        <f t="shared" si="3244"/>
        <v>145.94840362519426</v>
      </c>
    </row>
    <row r="705" spans="1:20" x14ac:dyDescent="0.2">
      <c r="A705">
        <v>1</v>
      </c>
      <c r="B705" s="61">
        <v>45692</v>
      </c>
      <c r="C705">
        <v>844</v>
      </c>
      <c r="D705" s="79" t="s">
        <v>40</v>
      </c>
      <c r="E705" s="4">
        <v>0.01</v>
      </c>
      <c r="F705" s="4">
        <v>1002</v>
      </c>
      <c r="G705" s="6">
        <f t="shared" si="3232"/>
        <v>0.41805555555555557</v>
      </c>
      <c r="H705" s="4">
        <v>1009</v>
      </c>
      <c r="I705" s="1">
        <f t="shared" si="3233"/>
        <v>0.42291666666666666</v>
      </c>
      <c r="J705" s="1" t="str">
        <f t="shared" si="3234"/>
        <v/>
      </c>
      <c r="K705">
        <f t="shared" si="3235"/>
        <v>15.000000000000027</v>
      </c>
      <c r="L705">
        <f t="shared" si="3236"/>
        <v>6.9999999999999751</v>
      </c>
      <c r="M705">
        <f t="shared" si="3237"/>
        <v>1</v>
      </c>
      <c r="N705">
        <f t="shared" ca="1" si="3238"/>
        <v>844</v>
      </c>
      <c r="O705" t="str">
        <f t="shared" si="3239"/>
        <v/>
      </c>
      <c r="P705">
        <f t="shared" si="3240"/>
        <v>150.07500000000027</v>
      </c>
      <c r="Q705" s="7">
        <f t="shared" si="3241"/>
        <v>39.449781707435733</v>
      </c>
      <c r="R705">
        <f t="shared" si="3242"/>
        <v>6.9999999999999757E-2</v>
      </c>
      <c r="S705">
        <f t="shared" si="3243"/>
        <v>150.14500000000027</v>
      </c>
      <c r="T705" s="7">
        <f t="shared" si="3244"/>
        <v>39.519781707435733</v>
      </c>
    </row>
    <row r="706" spans="1:20" x14ac:dyDescent="0.2">
      <c r="B706" s="61"/>
      <c r="D706" s="65"/>
      <c r="E706" s="4">
        <v>20</v>
      </c>
      <c r="F706" s="4">
        <v>1024</v>
      </c>
      <c r="G706" s="6">
        <f t="shared" ref="G706:G709" si="3245">VALUE(CONCATENATE(LEFT(F706,LEN(F706)-2),":",RIGHT(F706,2)))</f>
        <v>0.43333333333333335</v>
      </c>
      <c r="H706" s="4">
        <v>1031</v>
      </c>
      <c r="I706" s="1">
        <f t="shared" ref="I706:I709" si="3246">VALUE(CONCATENATE(LEFT(H706,LEN(H706)-2),":",RIGHT(H706,2)))</f>
        <v>0.4381944444444445</v>
      </c>
      <c r="J706" s="1" t="str">
        <f t="shared" ref="J706:J709" si="3247">IF(OR(B707&lt;&gt;"",E707=""),I706+TIME(0,5,0),"")</f>
        <v/>
      </c>
      <c r="K706">
        <f t="shared" ref="K706:K709" si="3248">IF(AND(OR(AND(B706&lt;&gt;"",B707=""),AND(B706="",B707="")),E707&lt;&gt;""),(G707-I706)*1440,"")</f>
        <v>10.999999999999881</v>
      </c>
      <c r="L706">
        <f t="shared" ref="L706:L709" si="3249">(I706-G706)*1440</f>
        <v>7.0000000000000551</v>
      </c>
      <c r="M706">
        <f t="shared" ref="M706:M709" si="3250">IF(B706&lt;&gt;"",1,M705+1)</f>
        <v>2</v>
      </c>
      <c r="N706">
        <f t="shared" ref="N706:N709" ca="1" si="3251">OFFSET(C706,-M706+1,0)</f>
        <v>844</v>
      </c>
      <c r="O706" t="str">
        <f t="shared" ref="O706:O709" si="3252">IF(J706&lt;&gt;"",(J706-VALUE(CONCATENATE(LEFT(N706,LEN(N706)-2),":",RIGHT(N706,2))))*1440,"")</f>
        <v/>
      </c>
      <c r="P706">
        <f t="shared" ref="P706:P709" si="3253">IF(K706&lt;&gt;"",(E706+E707)*K706/2,E706*5/2)</f>
        <v>659.99999999999284</v>
      </c>
      <c r="Q706" s="7">
        <f t="shared" ref="Q706:Q709" si="3254">IF(K706&lt;&gt;"",(E707-E706)*K706/LN((E707+0.000001)/(E706+0.000001)),-5*(E706-0.000001)/(LN(1/E706)-13.8155))</f>
        <v>546.77475600166235</v>
      </c>
      <c r="R706">
        <f t="shared" ref="R706:R709" si="3255">(E706*L706)</f>
        <v>140.00000000000111</v>
      </c>
      <c r="S706">
        <f t="shared" ref="S706:S709" si="3256">P706+R706</f>
        <v>799.99999999999397</v>
      </c>
      <c r="T706" s="7">
        <f t="shared" ref="T706:T709" si="3257">Q706+R706</f>
        <v>686.77475600166349</v>
      </c>
    </row>
    <row r="707" spans="1:20" x14ac:dyDescent="0.2">
      <c r="B707" s="61"/>
      <c r="D707" s="78"/>
      <c r="E707" s="4">
        <v>100</v>
      </c>
      <c r="F707" s="4">
        <v>1042</v>
      </c>
      <c r="G707" s="6">
        <f t="shared" si="3245"/>
        <v>0.4458333333333333</v>
      </c>
      <c r="H707" s="4">
        <v>1048</v>
      </c>
      <c r="I707" s="1">
        <f t="shared" si="3246"/>
        <v>0.45</v>
      </c>
      <c r="J707" s="1">
        <f t="shared" si="3247"/>
        <v>0.45347222222222222</v>
      </c>
      <c r="K707" t="str">
        <f t="shared" si="3248"/>
        <v/>
      </c>
      <c r="L707">
        <f t="shared" si="3249"/>
        <v>6.0000000000000586</v>
      </c>
      <c r="M707">
        <f t="shared" si="3250"/>
        <v>3</v>
      </c>
      <c r="N707">
        <f t="shared" ca="1" si="3251"/>
        <v>844</v>
      </c>
      <c r="O707">
        <f t="shared" ca="1" si="3252"/>
        <v>129.00000000000003</v>
      </c>
      <c r="P707">
        <f t="shared" si="3253"/>
        <v>250</v>
      </c>
      <c r="Q707" s="7">
        <f t="shared" si="3254"/>
        <v>27.143420404993254</v>
      </c>
      <c r="R707">
        <f t="shared" si="3255"/>
        <v>600.00000000000591</v>
      </c>
      <c r="S707">
        <f t="shared" si="3256"/>
        <v>850.00000000000591</v>
      </c>
      <c r="T707" s="7">
        <f t="shared" si="3257"/>
        <v>627.14342040499912</v>
      </c>
    </row>
    <row r="708" spans="1:20" x14ac:dyDescent="0.2">
      <c r="B708" s="61">
        <v>45692</v>
      </c>
      <c r="C708">
        <v>1124</v>
      </c>
      <c r="D708" s="79"/>
      <c r="E708" s="4">
        <v>1</v>
      </c>
      <c r="F708" s="4">
        <v>1153</v>
      </c>
      <c r="G708" s="6">
        <f t="shared" si="3245"/>
        <v>0.49513888888888885</v>
      </c>
      <c r="H708" s="4">
        <v>1159</v>
      </c>
      <c r="I708" s="1">
        <f t="shared" si="3246"/>
        <v>0.4993055555555555</v>
      </c>
      <c r="J708" s="1">
        <f t="shared" si="3247"/>
        <v>0.50277777777777777</v>
      </c>
      <c r="K708" t="str">
        <f t="shared" si="3248"/>
        <v/>
      </c>
      <c r="L708">
        <f t="shared" si="3249"/>
        <v>5.9999999999999787</v>
      </c>
      <c r="M708">
        <f t="shared" si="3250"/>
        <v>1</v>
      </c>
      <c r="N708">
        <f t="shared" ca="1" si="3251"/>
        <v>1124</v>
      </c>
      <c r="O708">
        <f t="shared" ca="1" si="3252"/>
        <v>39.999999999999936</v>
      </c>
      <c r="P708">
        <f t="shared" si="3253"/>
        <v>2.5</v>
      </c>
      <c r="Q708" s="7">
        <f t="shared" si="3254"/>
        <v>0.36191198291773735</v>
      </c>
      <c r="R708">
        <f t="shared" si="3255"/>
        <v>5.9999999999999787</v>
      </c>
      <c r="S708">
        <f t="shared" si="3256"/>
        <v>8.4999999999999787</v>
      </c>
      <c r="T708" s="7">
        <f t="shared" si="3257"/>
        <v>6.3619119829177162</v>
      </c>
    </row>
    <row r="709" spans="1:20" x14ac:dyDescent="0.2">
      <c r="B709" s="61">
        <v>45692</v>
      </c>
      <c r="C709">
        <v>1250</v>
      </c>
      <c r="D709" s="78"/>
      <c r="E709" s="4">
        <v>0.01</v>
      </c>
      <c r="F709" s="4">
        <v>1403</v>
      </c>
      <c r="G709" s="6">
        <f t="shared" si="3245"/>
        <v>0.5854166666666667</v>
      </c>
      <c r="H709" s="4">
        <v>1422</v>
      </c>
      <c r="I709" s="1">
        <f t="shared" si="3246"/>
        <v>0.59861111111111109</v>
      </c>
      <c r="J709" s="1" t="str">
        <f t="shared" si="3247"/>
        <v/>
      </c>
      <c r="K709">
        <f t="shared" si="3248"/>
        <v>17.000000000000099</v>
      </c>
      <c r="L709">
        <f t="shared" si="3249"/>
        <v>18.999999999999932</v>
      </c>
      <c r="M709">
        <f t="shared" si="3250"/>
        <v>1</v>
      </c>
      <c r="N709">
        <f t="shared" ca="1" si="3251"/>
        <v>1250</v>
      </c>
      <c r="O709" t="str">
        <f t="shared" si="3252"/>
        <v/>
      </c>
      <c r="P709">
        <f t="shared" si="3253"/>
        <v>42.58500000000025</v>
      </c>
      <c r="Q709" s="7">
        <f t="shared" si="3254"/>
        <v>13.650315657843972</v>
      </c>
      <c r="R709">
        <f t="shared" si="3255"/>
        <v>0.18999999999999934</v>
      </c>
      <c r="S709">
        <f t="shared" si="3256"/>
        <v>42.775000000000247</v>
      </c>
      <c r="T709" s="7">
        <f t="shared" si="3257"/>
        <v>13.840315657843972</v>
      </c>
    </row>
    <row r="710" spans="1:20" x14ac:dyDescent="0.2">
      <c r="B710" s="11"/>
      <c r="D710" s="21"/>
      <c r="E710" s="4">
        <v>5</v>
      </c>
      <c r="F710" s="4">
        <v>1439</v>
      </c>
      <c r="G710" s="6">
        <f t="shared" ref="G710:G712" si="3258">VALUE(CONCATENATE(LEFT(F710,LEN(F710)-2),":",RIGHT(F710,2)))</f>
        <v>0.61041666666666672</v>
      </c>
      <c r="H710" s="4">
        <v>1445</v>
      </c>
      <c r="I710" s="1">
        <f t="shared" ref="I710:I712" si="3259">VALUE(CONCATENATE(LEFT(H710,LEN(H710)-2),":",RIGHT(H710,2)))</f>
        <v>0.61458333333333337</v>
      </c>
      <c r="J710" s="1" t="str">
        <f t="shared" ref="J710:J712" si="3260">IF(OR(B711&lt;&gt;"",E711=""),I710+TIME(0,5,0),"")</f>
        <v/>
      </c>
      <c r="K710">
        <f t="shared" ref="K710:K712" si="3261">IF(AND(OR(AND(B710&lt;&gt;"",B711=""),AND(B710="",B711="")),E711&lt;&gt;""),(G711-I710)*1440,"")</f>
        <v>8.999999999999968</v>
      </c>
      <c r="L710">
        <f t="shared" ref="L710:L712" si="3262">(I710-G710)*1440</f>
        <v>5.9999999999999787</v>
      </c>
      <c r="M710">
        <f t="shared" ref="M710:M712" si="3263">IF(B710&lt;&gt;"",1,M709+1)</f>
        <v>2</v>
      </c>
      <c r="N710">
        <f t="shared" ref="N710:N712" ca="1" si="3264">OFFSET(C710,-M710+1,0)</f>
        <v>1250</v>
      </c>
      <c r="O710" t="str">
        <f t="shared" ref="O710:O712" si="3265">IF(J710&lt;&gt;"",(J710-VALUE(CONCATENATE(LEFT(N710,LEN(N710)-2),":",RIGHT(N710,2))))*1440,"")</f>
        <v/>
      </c>
      <c r="P710">
        <f t="shared" ref="P710:P712" si="3266">IF(K710&lt;&gt;"",(E710+E711)*K710/2,E710*5/2)</f>
        <v>247.49999999999912</v>
      </c>
      <c r="Q710" s="7">
        <f t="shared" ref="Q710:Q712" si="3267">IF(K710&lt;&gt;"",(E711-E710)*K710/LN((E711+0.000001)/(E710+0.000001)),-5*(E710-0.000001)/(LN(1/E710)-13.8155))</f>
        <v>175.88927892060866</v>
      </c>
      <c r="R710">
        <f t="shared" ref="R710:R712" si="3268">(E710*L710)</f>
        <v>29.999999999999893</v>
      </c>
      <c r="S710">
        <f t="shared" ref="S710:S712" si="3269">P710+R710</f>
        <v>277.49999999999903</v>
      </c>
      <c r="T710" s="7">
        <f t="shared" ref="T710:T712" si="3270">Q710+R710</f>
        <v>205.88927892060855</v>
      </c>
    </row>
    <row r="711" spans="1:20" x14ac:dyDescent="0.2">
      <c r="B711" s="11"/>
      <c r="D711" s="21"/>
      <c r="E711" s="4">
        <v>50</v>
      </c>
      <c r="F711" s="4">
        <v>1454</v>
      </c>
      <c r="G711" s="6">
        <f t="shared" si="3258"/>
        <v>0.62083333333333335</v>
      </c>
      <c r="H711" s="4">
        <v>1509</v>
      </c>
      <c r="I711" s="1">
        <f t="shared" si="3259"/>
        <v>0.63124999999999998</v>
      </c>
      <c r="J711" s="1" t="str">
        <f t="shared" si="3260"/>
        <v/>
      </c>
      <c r="K711">
        <f t="shared" si="3261"/>
        <v>7.000000000000135</v>
      </c>
      <c r="L711">
        <f t="shared" si="3262"/>
        <v>14.999999999999947</v>
      </c>
      <c r="M711">
        <f t="shared" si="3263"/>
        <v>3</v>
      </c>
      <c r="N711">
        <f t="shared" ca="1" si="3264"/>
        <v>1250</v>
      </c>
      <c r="O711" t="str">
        <f t="shared" si="3265"/>
        <v/>
      </c>
      <c r="P711">
        <f t="shared" si="3266"/>
        <v>777.00000000001501</v>
      </c>
      <c r="Q711" s="7">
        <f t="shared" si="3267"/>
        <v>691.2340993582992</v>
      </c>
      <c r="R711">
        <f t="shared" si="3268"/>
        <v>749.99999999999739</v>
      </c>
      <c r="S711">
        <f t="shared" si="3269"/>
        <v>1527.0000000000123</v>
      </c>
      <c r="T711" s="7">
        <f t="shared" si="3270"/>
        <v>1441.2340993582966</v>
      </c>
    </row>
    <row r="712" spans="1:20" x14ac:dyDescent="0.2">
      <c r="B712" s="73"/>
      <c r="D712" s="21"/>
      <c r="E712" s="4">
        <v>172</v>
      </c>
      <c r="F712" s="4">
        <v>1516</v>
      </c>
      <c r="G712" s="6">
        <f t="shared" si="3258"/>
        <v>0.63611111111111118</v>
      </c>
      <c r="H712" s="4">
        <v>1521</v>
      </c>
      <c r="I712" s="1">
        <f t="shared" si="3259"/>
        <v>0.63958333333333328</v>
      </c>
      <c r="J712" s="1" t="str">
        <f t="shared" si="3260"/>
        <v/>
      </c>
      <c r="K712">
        <f t="shared" si="3261"/>
        <v>12.000000000000117</v>
      </c>
      <c r="L712">
        <f t="shared" si="3262"/>
        <v>4.9999999999998224</v>
      </c>
      <c r="M712">
        <f t="shared" si="3263"/>
        <v>4</v>
      </c>
      <c r="N712">
        <f t="shared" ca="1" si="3264"/>
        <v>1250</v>
      </c>
      <c r="O712" t="str">
        <f t="shared" si="3265"/>
        <v/>
      </c>
      <c r="P712">
        <f t="shared" si="3266"/>
        <v>1056.0000000000102</v>
      </c>
      <c r="Q712" s="7">
        <f t="shared" si="3267"/>
        <v>535.99916751884177</v>
      </c>
      <c r="R712">
        <f t="shared" si="3268"/>
        <v>859.99999999996942</v>
      </c>
      <c r="S712">
        <f t="shared" si="3269"/>
        <v>1915.9999999999795</v>
      </c>
      <c r="T712" s="7">
        <f t="shared" si="3270"/>
        <v>1395.9991675188112</v>
      </c>
    </row>
    <row r="713" spans="1:20" x14ac:dyDescent="0.2">
      <c r="B713" s="11"/>
      <c r="D713" s="21"/>
      <c r="E713" s="4">
        <v>4</v>
      </c>
      <c r="F713" s="4">
        <v>1533</v>
      </c>
      <c r="G713" s="6">
        <f t="shared" ref="G713:G714" si="3271">VALUE(CONCATENATE(LEFT(F713,LEN(F713)-2),":",RIGHT(F713,2)))</f>
        <v>0.6479166666666667</v>
      </c>
      <c r="H713" s="4">
        <v>1540</v>
      </c>
      <c r="I713" s="1">
        <f t="shared" ref="I713:I714" si="3272">VALUE(CONCATENATE(LEFT(H713,LEN(H713)-2),":",RIGHT(H713,2)))</f>
        <v>0.65277777777777779</v>
      </c>
      <c r="J713" s="1">
        <f t="shared" ref="J713:J714" si="3273">IF(OR(B714&lt;&gt;"",E714=""),I713+TIME(0,5,0),"")</f>
        <v>0.65625</v>
      </c>
      <c r="K713" t="str">
        <f t="shared" ref="K713:K714" si="3274">IF(AND(OR(AND(B713&lt;&gt;"",B714=""),AND(B713="",B714="")),E714&lt;&gt;""),(G714-I713)*1440,"")</f>
        <v/>
      </c>
      <c r="L713">
        <f t="shared" ref="L713:L714" si="3275">(I713-G713)*1440</f>
        <v>6.9999999999999751</v>
      </c>
      <c r="M713">
        <f t="shared" ref="M713:M714" si="3276">IF(B713&lt;&gt;"",1,M712+1)</f>
        <v>5</v>
      </c>
      <c r="N713">
        <f t="shared" ref="N713:N714" ca="1" si="3277">OFFSET(C713,-M713+1,0)</f>
        <v>1250</v>
      </c>
      <c r="O713">
        <f t="shared" ref="O713:O714" ca="1" si="3278">IF(J713&lt;&gt;"",(J713-VALUE(CONCATENATE(LEFT(N713,LEN(N713)-2),":",RIGHT(N713,2))))*1440,"")</f>
        <v>175.00000000000003</v>
      </c>
      <c r="P713">
        <f t="shared" ref="P713:P714" si="3279">IF(K713&lt;&gt;"",(E713+E714)*K713/2,E713*5/2)</f>
        <v>10</v>
      </c>
      <c r="Q713" s="7">
        <f t="shared" ref="Q713:Q714" si="3280">IF(K713&lt;&gt;"",(E714-E713)*K713/LN((E714+0.000001)/(E713+0.000001)),-5*(E713-0.000001)/(LN(1/E713)-13.8155))</f>
        <v>1.3156338340657985</v>
      </c>
      <c r="R713">
        <f t="shared" ref="R713:R714" si="3281">(E713*L713)</f>
        <v>27.999999999999901</v>
      </c>
      <c r="S713">
        <f t="shared" ref="S713:S714" si="3282">P713+R713</f>
        <v>37.999999999999901</v>
      </c>
      <c r="T713" s="7">
        <f t="shared" ref="T713:T714" si="3283">Q713+R713</f>
        <v>29.3156338340657</v>
      </c>
    </row>
    <row r="714" spans="1:20" x14ac:dyDescent="0.2">
      <c r="A714">
        <v>1</v>
      </c>
      <c r="B714" s="61">
        <v>45693</v>
      </c>
      <c r="C714">
        <v>1117</v>
      </c>
      <c r="D714" s="79">
        <v>3</v>
      </c>
      <c r="E714" s="4">
        <v>0.01</v>
      </c>
      <c r="F714" s="4">
        <v>1144</v>
      </c>
      <c r="G714" s="6">
        <f t="shared" si="3271"/>
        <v>0.48888888888888887</v>
      </c>
      <c r="H714" s="4">
        <v>1159</v>
      </c>
      <c r="I714" s="1">
        <f t="shared" si="3272"/>
        <v>0.4993055555555555</v>
      </c>
      <c r="J714" s="1" t="str">
        <f t="shared" si="3273"/>
        <v/>
      </c>
      <c r="K714">
        <f t="shared" si="3274"/>
        <v>20.000000000000007</v>
      </c>
      <c r="L714">
        <f t="shared" si="3275"/>
        <v>14.999999999999947</v>
      </c>
      <c r="M714">
        <f t="shared" si="3276"/>
        <v>1</v>
      </c>
      <c r="N714">
        <f t="shared" ca="1" si="3277"/>
        <v>1117</v>
      </c>
      <c r="O714" t="str">
        <f t="shared" si="3278"/>
        <v/>
      </c>
      <c r="P714">
        <f t="shared" si="3279"/>
        <v>400.10000000000014</v>
      </c>
      <c r="Q714" s="7">
        <f t="shared" si="3280"/>
        <v>96.431740221808425</v>
      </c>
      <c r="R714">
        <f t="shared" si="3281"/>
        <v>0.14999999999999947</v>
      </c>
      <c r="S714">
        <f t="shared" si="3282"/>
        <v>400.25000000000011</v>
      </c>
      <c r="T714" s="7">
        <f t="shared" si="3283"/>
        <v>96.581740221808431</v>
      </c>
    </row>
    <row r="715" spans="1:20" x14ac:dyDescent="0.2">
      <c r="B715" s="11"/>
      <c r="D715" s="21"/>
      <c r="E715" s="4">
        <v>40</v>
      </c>
      <c r="F715" s="4">
        <v>1219</v>
      </c>
      <c r="G715" s="6">
        <f t="shared" ref="G715:G717" si="3284">VALUE(CONCATENATE(LEFT(F715,LEN(F715)-2),":",RIGHT(F715,2)))</f>
        <v>0.5131944444444444</v>
      </c>
      <c r="H715" s="4">
        <v>1226</v>
      </c>
      <c r="I715" s="1">
        <f t="shared" ref="I715:I717" si="3285">VALUE(CONCATENATE(LEFT(H715,LEN(H715)-2),":",RIGHT(H715,2)))</f>
        <v>0.5180555555555556</v>
      </c>
      <c r="J715" s="1" t="str">
        <f t="shared" ref="J715:J717" si="3286">IF(OR(B716&lt;&gt;"",E716=""),I715+TIME(0,5,0),"")</f>
        <v/>
      </c>
      <c r="K715">
        <f t="shared" ref="K715:K717" si="3287">IF(AND(OR(AND(B715&lt;&gt;"",B716=""),AND(B715="",B716="")),E716&lt;&gt;""),(G716-I715)*1440,"")</f>
        <v>18.999999999999932</v>
      </c>
      <c r="L715">
        <f t="shared" ref="L715:L717" si="3288">(I715-G715)*1440</f>
        <v>7.000000000000135</v>
      </c>
      <c r="M715">
        <f t="shared" ref="M715:M717" si="3289">IF(B715&lt;&gt;"",1,M714+1)</f>
        <v>2</v>
      </c>
      <c r="N715">
        <f t="shared" ref="N715:N717" ca="1" si="3290">OFFSET(C715,-M715+1,0)</f>
        <v>1117</v>
      </c>
      <c r="O715" t="str">
        <f t="shared" ref="O715:O717" si="3291">IF(J715&lt;&gt;"",(J715-VALUE(CONCATENATE(LEFT(N715,LEN(N715)-2),":",RIGHT(N715,2))))*1440,"")</f>
        <v/>
      </c>
      <c r="P715">
        <f t="shared" ref="P715:P717" si="3292">IF(K715&lt;&gt;"",(E715+E716)*K715/2,E715*5/2)</f>
        <v>2279.9999999999918</v>
      </c>
      <c r="Q715" s="7">
        <f t="shared" ref="Q715:Q717" si="3293">IF(K715&lt;&gt;"",(E716-E715)*K715/LN((E716+0.000001)/(E715+0.000001)),-5*(E715-0.000001)/(LN(1/E715)-13.8155))</f>
        <v>1888.8582245334849</v>
      </c>
      <c r="R715">
        <f t="shared" ref="R715:R717" si="3294">(E715*L715)</f>
        <v>280.0000000000054</v>
      </c>
      <c r="S715">
        <f t="shared" ref="S715:S717" si="3295">P715+R715</f>
        <v>2559.9999999999973</v>
      </c>
      <c r="T715" s="7">
        <f t="shared" ref="T715:T717" si="3296">Q715+R715</f>
        <v>2168.8582245334901</v>
      </c>
    </row>
    <row r="716" spans="1:20" x14ac:dyDescent="0.2">
      <c r="D716" s="21"/>
      <c r="E716" s="4">
        <v>200</v>
      </c>
      <c r="F716" s="4">
        <v>1245</v>
      </c>
      <c r="G716" s="6">
        <f t="shared" si="3284"/>
        <v>0.53125</v>
      </c>
      <c r="H716" s="4">
        <v>1302</v>
      </c>
      <c r="I716" s="1">
        <f t="shared" si="3285"/>
        <v>0.54305555555555551</v>
      </c>
      <c r="J716" s="1" t="str">
        <f t="shared" si="3286"/>
        <v/>
      </c>
      <c r="K716">
        <f t="shared" si="3287"/>
        <v>22.000000000000082</v>
      </c>
      <c r="L716">
        <f t="shared" si="3288"/>
        <v>16.99999999999994</v>
      </c>
      <c r="M716">
        <f t="shared" si="3289"/>
        <v>3</v>
      </c>
      <c r="N716">
        <f t="shared" ca="1" si="3290"/>
        <v>1117</v>
      </c>
      <c r="O716" t="str">
        <f t="shared" si="3291"/>
        <v/>
      </c>
      <c r="P716">
        <f t="shared" si="3292"/>
        <v>2310.0000000000086</v>
      </c>
      <c r="Q716" s="7">
        <f t="shared" si="3293"/>
        <v>1395.3183231545256</v>
      </c>
      <c r="R716">
        <f t="shared" si="3294"/>
        <v>3399.9999999999877</v>
      </c>
      <c r="S716">
        <f t="shared" si="3295"/>
        <v>5709.9999999999964</v>
      </c>
      <c r="T716" s="7">
        <f t="shared" si="3296"/>
        <v>4795.3183231545136</v>
      </c>
    </row>
    <row r="717" spans="1:20" x14ac:dyDescent="0.2">
      <c r="D717" s="21"/>
      <c r="E717" s="4">
        <v>10</v>
      </c>
      <c r="F717" s="4">
        <v>1324</v>
      </c>
      <c r="G717" s="6">
        <f t="shared" si="3284"/>
        <v>0.55833333333333335</v>
      </c>
      <c r="H717" s="4">
        <v>1339</v>
      </c>
      <c r="I717" s="1">
        <f t="shared" si="3285"/>
        <v>0.56874999999999998</v>
      </c>
      <c r="J717" s="1" t="str">
        <f t="shared" si="3286"/>
        <v/>
      </c>
      <c r="K717">
        <f t="shared" si="3287"/>
        <v>13.99999999999995</v>
      </c>
      <c r="L717">
        <f t="shared" si="3288"/>
        <v>14.999999999999947</v>
      </c>
      <c r="M717">
        <f t="shared" si="3289"/>
        <v>4</v>
      </c>
      <c r="N717">
        <f t="shared" ca="1" si="3290"/>
        <v>1117</v>
      </c>
      <c r="O717" t="str">
        <f t="shared" si="3291"/>
        <v/>
      </c>
      <c r="P717">
        <f t="shared" si="3292"/>
        <v>1119.9999999999959</v>
      </c>
      <c r="Q717" s="7">
        <f t="shared" si="3293"/>
        <v>723.76799615971834</v>
      </c>
      <c r="R717">
        <f t="shared" si="3294"/>
        <v>149.99999999999946</v>
      </c>
      <c r="S717">
        <f t="shared" si="3295"/>
        <v>1269.9999999999955</v>
      </c>
      <c r="T717" s="7">
        <f t="shared" si="3296"/>
        <v>873.76799615971777</v>
      </c>
    </row>
    <row r="718" spans="1:20" x14ac:dyDescent="0.2">
      <c r="B718" s="11"/>
      <c r="D718" s="21"/>
      <c r="E718" s="4">
        <v>150</v>
      </c>
      <c r="F718" s="4">
        <v>1353</v>
      </c>
      <c r="G718" s="6">
        <f t="shared" ref="G718:G720" si="3297">VALUE(CONCATENATE(LEFT(F718,LEN(F718)-2),":",RIGHT(F718,2)))</f>
        <v>0.57847222222222217</v>
      </c>
      <c r="H718" s="4">
        <v>1402</v>
      </c>
      <c r="I718" s="1">
        <f t="shared" ref="I718:I720" si="3298">VALUE(CONCATENATE(LEFT(H718,LEN(H718)-2),":",RIGHT(H718,2)))</f>
        <v>0.58472222222222225</v>
      </c>
      <c r="J718" s="1" t="str">
        <f t="shared" ref="J718:J720" si="3299">IF(OR(B719&lt;&gt;"",E719=""),I718+TIME(0,5,0),"")</f>
        <v/>
      </c>
      <c r="K718">
        <f t="shared" ref="K718:K720" si="3300">IF(AND(OR(AND(B718&lt;&gt;"",B719=""),AND(B718="",B719="")),E719&lt;&gt;""),(G719-I718)*1440,"")</f>
        <v>19.999999999999929</v>
      </c>
      <c r="L718">
        <f t="shared" ref="L718:L720" si="3301">(I718-G718)*1440</f>
        <v>9.0000000000001279</v>
      </c>
      <c r="M718">
        <f t="shared" ref="M718:M720" si="3302">IF(B718&lt;&gt;"",1,M717+1)</f>
        <v>5</v>
      </c>
      <c r="N718">
        <f t="shared" ref="N718:N720" ca="1" si="3303">OFFSET(C718,-M718+1,0)</f>
        <v>1117</v>
      </c>
      <c r="O718" t="str">
        <f t="shared" ref="O718:O720" si="3304">IF(J718&lt;&gt;"",(J718-VALUE(CONCATENATE(LEFT(N718,LEN(N718)-2),":",RIGHT(N718,2))))*1440,"")</f>
        <v/>
      </c>
      <c r="P718">
        <f t="shared" ref="P718:P720" si="3305">IF(K718&lt;&gt;"",(E718+E719)*K718/2,E718*5/2)</f>
        <v>1509.9999999999945</v>
      </c>
      <c r="Q718" s="7">
        <f t="shared" ref="Q718:Q720" si="3306">IF(K718&lt;&gt;"",(E719-E718)*K718/LN((E719+0.000001)/(E718+0.000001)),-5*(E718-0.000001)/(LN(1/E718)-13.8155))</f>
        <v>594.73508165342571</v>
      </c>
      <c r="R718">
        <f t="shared" ref="R718:R720" si="3307">(E718*L718)</f>
        <v>1350.0000000000191</v>
      </c>
      <c r="S718">
        <f t="shared" ref="S718:S720" si="3308">P718+R718</f>
        <v>2860.0000000000136</v>
      </c>
      <c r="T718" s="7">
        <f t="shared" ref="T718:T720" si="3309">Q718+R718</f>
        <v>1944.7350816534449</v>
      </c>
    </row>
    <row r="719" spans="1:20" x14ac:dyDescent="0.2">
      <c r="D719" s="21"/>
      <c r="E719" s="4">
        <v>1</v>
      </c>
      <c r="F719" s="4">
        <v>1422</v>
      </c>
      <c r="G719" s="6">
        <f t="shared" si="3297"/>
        <v>0.59861111111111109</v>
      </c>
      <c r="H719" s="4">
        <v>1429</v>
      </c>
      <c r="I719" s="1">
        <f t="shared" si="3298"/>
        <v>0.60347222222222219</v>
      </c>
      <c r="J719" s="1">
        <f t="shared" si="3299"/>
        <v>0.6069444444444444</v>
      </c>
      <c r="K719" t="str">
        <f t="shared" si="3300"/>
        <v/>
      </c>
      <c r="L719">
        <f t="shared" si="3301"/>
        <v>6.9999999999999751</v>
      </c>
      <c r="M719">
        <f t="shared" si="3302"/>
        <v>6</v>
      </c>
      <c r="N719">
        <f t="shared" ca="1" si="3303"/>
        <v>1117</v>
      </c>
      <c r="O719">
        <f t="shared" ca="1" si="3304"/>
        <v>196.99999999999994</v>
      </c>
      <c r="P719">
        <f t="shared" si="3305"/>
        <v>2.5</v>
      </c>
      <c r="Q719" s="7">
        <f t="shared" si="3306"/>
        <v>0.36191198291773735</v>
      </c>
      <c r="R719">
        <f t="shared" si="3307"/>
        <v>6.9999999999999751</v>
      </c>
      <c r="S719">
        <f t="shared" si="3308"/>
        <v>9.4999999999999751</v>
      </c>
      <c r="T719" s="7">
        <f t="shared" si="3309"/>
        <v>7.3619119829177126</v>
      </c>
    </row>
    <row r="720" spans="1:20" x14ac:dyDescent="0.2">
      <c r="A720">
        <v>1</v>
      </c>
      <c r="B720" s="61">
        <v>45694</v>
      </c>
      <c r="C720">
        <v>902</v>
      </c>
      <c r="D720" s="79">
        <v>3</v>
      </c>
      <c r="E720" s="4">
        <v>0.01</v>
      </c>
      <c r="F720" s="4">
        <v>918</v>
      </c>
      <c r="G720" s="6">
        <f t="shared" si="3297"/>
        <v>0.38750000000000001</v>
      </c>
      <c r="H720" s="4">
        <v>921</v>
      </c>
      <c r="I720" s="1">
        <f t="shared" si="3298"/>
        <v>0.38958333333333334</v>
      </c>
      <c r="J720" s="1">
        <f t="shared" si="3299"/>
        <v>0.39305555555555555</v>
      </c>
      <c r="K720" t="str">
        <f t="shared" si="3300"/>
        <v/>
      </c>
      <c r="L720">
        <f t="shared" si="3301"/>
        <v>2.9999999999999893</v>
      </c>
      <c r="M720">
        <f t="shared" si="3302"/>
        <v>1</v>
      </c>
      <c r="N720">
        <f t="shared" ca="1" si="3303"/>
        <v>902</v>
      </c>
      <c r="O720">
        <f t="shared" ca="1" si="3304"/>
        <v>23.999999999999993</v>
      </c>
      <c r="P720">
        <f t="shared" si="3305"/>
        <v>2.5000000000000001E-2</v>
      </c>
      <c r="Q720" s="7">
        <f t="shared" si="3306"/>
        <v>5.4281443780592247E-3</v>
      </c>
      <c r="R720">
        <f t="shared" si="3307"/>
        <v>2.9999999999999895E-2</v>
      </c>
      <c r="S720">
        <f t="shared" si="3308"/>
        <v>5.4999999999999896E-2</v>
      </c>
      <c r="T720" s="7">
        <f t="shared" si="3309"/>
        <v>3.542814437805912E-2</v>
      </c>
    </row>
    <row r="721" spans="1:20" x14ac:dyDescent="0.2">
      <c r="B721" s="61">
        <v>45694</v>
      </c>
      <c r="C721">
        <v>1112</v>
      </c>
      <c r="D721" s="79"/>
      <c r="E721" s="4">
        <v>0.01</v>
      </c>
      <c r="F721" s="4">
        <v>1143</v>
      </c>
      <c r="G721" s="6">
        <f t="shared" ref="G721" si="3310">VALUE(CONCATENATE(LEFT(F721,LEN(F721)-2),":",RIGHT(F721,2)))</f>
        <v>0.48819444444444443</v>
      </c>
      <c r="H721" s="4">
        <v>1154</v>
      </c>
      <c r="I721" s="1">
        <f t="shared" ref="I721" si="3311">VALUE(CONCATENATE(LEFT(H721,LEN(H721)-2),":",RIGHT(H721,2)))</f>
        <v>0.49583333333333335</v>
      </c>
      <c r="J721" s="1" t="str">
        <f t="shared" ref="J721" si="3312">IF(OR(B722&lt;&gt;"",E722=""),I721+TIME(0,5,0),"")</f>
        <v/>
      </c>
      <c r="K721">
        <f t="shared" ref="K721" si="3313">IF(AND(OR(AND(B721&lt;&gt;"",B722=""),AND(B721="",B722="")),E722&lt;&gt;""),(G722-I721)*1440,"")</f>
        <v>17.999999999999936</v>
      </c>
      <c r="L721">
        <f t="shared" ref="L721" si="3314">(I721-G721)*1440</f>
        <v>11.000000000000041</v>
      </c>
      <c r="M721">
        <f t="shared" ref="M721" si="3315">IF(B721&lt;&gt;"",1,M720+1)</f>
        <v>1</v>
      </c>
      <c r="N721">
        <f t="shared" ref="N721" ca="1" si="3316">OFFSET(C721,-M721+1,0)</f>
        <v>1112</v>
      </c>
      <c r="O721" t="str">
        <f t="shared" ref="O721" si="3317">IF(J721&lt;&gt;"",(J721-VALUE(CONCATENATE(LEFT(N721,LEN(N721)-2),":",RIGHT(N721,2))))*1440,"")</f>
        <v/>
      </c>
      <c r="P721">
        <f t="shared" ref="P721" si="3318">IF(K721&lt;&gt;"",(E721+E722)*K721/2,E721*5/2)</f>
        <v>117.08999999999958</v>
      </c>
      <c r="Q721" s="7">
        <f t="shared" ref="Q721" si="3319">IF(K721&lt;&gt;"",(E722-E721)*K721/LN((E722+0.000001)/(E721+0.000001)),-5*(E721-0.000001)/(LN(1/E721)-13.8155))</f>
        <v>32.6107894004343</v>
      </c>
      <c r="R721">
        <f t="shared" ref="R721" si="3320">(E721*L721)</f>
        <v>0.11000000000000042</v>
      </c>
      <c r="S721">
        <f t="shared" ref="S721" si="3321">P721+R721</f>
        <v>117.19999999999958</v>
      </c>
      <c r="T721" s="7">
        <f t="shared" ref="T721" si="3322">Q721+R721</f>
        <v>32.720789400434299</v>
      </c>
    </row>
    <row r="722" spans="1:20" x14ac:dyDescent="0.2">
      <c r="B722" s="11"/>
      <c r="D722" s="21"/>
      <c r="E722" s="4">
        <v>13</v>
      </c>
      <c r="F722" s="4">
        <v>1212</v>
      </c>
      <c r="G722" s="6">
        <f t="shared" ref="G722:G725" si="3323">VALUE(CONCATENATE(LEFT(F722,LEN(F722)-2),":",RIGHT(F722,2)))</f>
        <v>0.5083333333333333</v>
      </c>
      <c r="H722" s="4">
        <v>1218</v>
      </c>
      <c r="I722" s="1">
        <f t="shared" ref="I722:I725" si="3324">VALUE(CONCATENATE(LEFT(H722,LEN(H722)-2),":",RIGHT(H722,2)))</f>
        <v>0.51250000000000007</v>
      </c>
      <c r="J722" s="1" t="str">
        <f t="shared" ref="J722:J725" si="3325">IF(OR(B723&lt;&gt;"",E723=""),I722+TIME(0,5,0),"")</f>
        <v/>
      </c>
      <c r="K722">
        <f t="shared" ref="K722:K725" si="3326">IF(AND(OR(AND(B722&lt;&gt;"",B723=""),AND(B722="",B723="")),E723&lt;&gt;""),(G723-I722)*1440,"")</f>
        <v>10.999999999999801</v>
      </c>
      <c r="L722">
        <f t="shared" ref="L722:L725" si="3327">(I722-G722)*1440</f>
        <v>6.0000000000001386</v>
      </c>
      <c r="M722">
        <f t="shared" ref="M722:M725" si="3328">IF(B722&lt;&gt;"",1,M721+1)</f>
        <v>2</v>
      </c>
      <c r="N722">
        <f t="shared" ref="N722:N725" ca="1" si="3329">OFFSET(C722,-M722+1,0)</f>
        <v>1112</v>
      </c>
      <c r="O722" t="str">
        <f t="shared" ref="O722:O725" si="3330">IF(J722&lt;&gt;"",(J722-VALUE(CONCATENATE(LEFT(N722,LEN(N722)-2),":",RIGHT(N722,2))))*1440,"")</f>
        <v/>
      </c>
      <c r="P722">
        <f t="shared" ref="P722:P725" si="3331">IF(K722&lt;&gt;"",(E722+E723)*K722/2,E722*5/2)</f>
        <v>390.49999999999295</v>
      </c>
      <c r="Q722" s="7">
        <f t="shared" ref="Q722:Q725" si="3332">IF(K722&lt;&gt;"",(E723-E722)*K722/LN((E723+0.000001)/(E722+0.000001)),-5*(E722-0.000001)/(LN(1/E722)-13.8155))</f>
        <v>330.99439688909325</v>
      </c>
      <c r="R722">
        <f t="shared" ref="R722:R725" si="3333">(E722*L722)</f>
        <v>78.000000000001805</v>
      </c>
      <c r="S722">
        <f t="shared" ref="S722:S725" si="3334">P722+R722</f>
        <v>468.49999999999477</v>
      </c>
      <c r="T722" s="7">
        <f t="shared" ref="T722:T725" si="3335">Q722+R722</f>
        <v>408.99439688909507</v>
      </c>
    </row>
    <row r="723" spans="1:20" x14ac:dyDescent="0.2">
      <c r="D723" s="21"/>
      <c r="E723" s="4">
        <v>58</v>
      </c>
      <c r="F723" s="4">
        <v>1229</v>
      </c>
      <c r="G723" s="6">
        <f t="shared" si="3323"/>
        <v>0.52013888888888882</v>
      </c>
      <c r="H723" s="4">
        <v>1233</v>
      </c>
      <c r="I723" s="1">
        <f t="shared" si="3324"/>
        <v>0.5229166666666667</v>
      </c>
      <c r="J723" s="1" t="str">
        <f t="shared" si="3325"/>
        <v/>
      </c>
      <c r="K723">
        <f t="shared" si="3326"/>
        <v>10.999999999999961</v>
      </c>
      <c r="L723">
        <f t="shared" si="3327"/>
        <v>4.0000000000001457</v>
      </c>
      <c r="M723">
        <f t="shared" si="3328"/>
        <v>3</v>
      </c>
      <c r="N723">
        <f t="shared" ca="1" si="3329"/>
        <v>1112</v>
      </c>
      <c r="O723" t="str">
        <f t="shared" si="3330"/>
        <v/>
      </c>
      <c r="P723">
        <f t="shared" si="3331"/>
        <v>1308.9999999999955</v>
      </c>
      <c r="Q723" s="7">
        <f t="shared" si="3332"/>
        <v>1184.9744930622785</v>
      </c>
      <c r="R723">
        <f t="shared" si="3333"/>
        <v>232.00000000000844</v>
      </c>
      <c r="S723">
        <f t="shared" si="3334"/>
        <v>1541.0000000000039</v>
      </c>
      <c r="T723" s="7">
        <f t="shared" si="3335"/>
        <v>1416.9744930622869</v>
      </c>
    </row>
    <row r="724" spans="1:20" x14ac:dyDescent="0.2">
      <c r="D724" s="21"/>
      <c r="E724" s="4">
        <v>180</v>
      </c>
      <c r="F724" s="4">
        <v>1244</v>
      </c>
      <c r="G724" s="6">
        <f t="shared" si="3323"/>
        <v>0.53055555555555556</v>
      </c>
      <c r="H724" s="4">
        <v>1252</v>
      </c>
      <c r="I724" s="1">
        <f t="shared" si="3324"/>
        <v>0.53611111111111109</v>
      </c>
      <c r="J724" s="1">
        <f t="shared" si="3325"/>
        <v>0.5395833333333333</v>
      </c>
      <c r="K724" t="str">
        <f t="shared" si="3326"/>
        <v/>
      </c>
      <c r="L724">
        <f t="shared" si="3327"/>
        <v>7.9999999999999716</v>
      </c>
      <c r="M724">
        <f t="shared" si="3328"/>
        <v>4</v>
      </c>
      <c r="N724">
        <f t="shared" ca="1" si="3329"/>
        <v>1112</v>
      </c>
      <c r="O724">
        <f t="shared" ca="1" si="3330"/>
        <v>105.00000000000003</v>
      </c>
      <c r="P724">
        <f t="shared" si="3331"/>
        <v>450</v>
      </c>
      <c r="Q724" s="7">
        <f t="shared" si="3332"/>
        <v>47.347346607878421</v>
      </c>
      <c r="R724">
        <f t="shared" si="3333"/>
        <v>1439.999999999995</v>
      </c>
      <c r="S724">
        <f t="shared" si="3334"/>
        <v>1889.999999999995</v>
      </c>
      <c r="T724" s="7">
        <f t="shared" si="3335"/>
        <v>1487.3473466078735</v>
      </c>
    </row>
    <row r="725" spans="1:20" x14ac:dyDescent="0.2">
      <c r="B725" s="61">
        <v>45694</v>
      </c>
      <c r="C725">
        <v>1424</v>
      </c>
      <c r="D725" s="79"/>
      <c r="E725" s="4">
        <v>1</v>
      </c>
      <c r="F725" s="4">
        <v>1455</v>
      </c>
      <c r="G725" s="6">
        <f t="shared" si="3323"/>
        <v>0.62152777777777779</v>
      </c>
      <c r="H725" s="4">
        <v>1511</v>
      </c>
      <c r="I725" s="1">
        <f t="shared" si="3324"/>
        <v>0.63263888888888886</v>
      </c>
      <c r="J725" s="1" t="str">
        <f t="shared" si="3325"/>
        <v/>
      </c>
      <c r="K725">
        <f t="shared" si="3326"/>
        <v>20.000000000000089</v>
      </c>
      <c r="L725">
        <f t="shared" si="3327"/>
        <v>15.999999999999943</v>
      </c>
      <c r="M725">
        <f t="shared" si="3328"/>
        <v>1</v>
      </c>
      <c r="N725">
        <f t="shared" ca="1" si="3329"/>
        <v>1424</v>
      </c>
      <c r="O725" t="str">
        <f t="shared" si="3330"/>
        <v/>
      </c>
      <c r="P725">
        <f t="shared" si="3331"/>
        <v>760.00000000000341</v>
      </c>
      <c r="Q725" s="7">
        <f t="shared" si="3332"/>
        <v>342.79198906908988</v>
      </c>
      <c r="R725">
        <f t="shared" si="3333"/>
        <v>15.999999999999943</v>
      </c>
      <c r="S725">
        <f t="shared" si="3334"/>
        <v>776.00000000000341</v>
      </c>
      <c r="T725" s="7">
        <f t="shared" si="3335"/>
        <v>358.79198906908982</v>
      </c>
    </row>
    <row r="726" spans="1:20" x14ac:dyDescent="0.2">
      <c r="D726" s="21"/>
      <c r="E726" s="4">
        <v>75</v>
      </c>
      <c r="F726" s="4">
        <v>1531</v>
      </c>
      <c r="G726" s="6">
        <f t="shared" ref="G726:G728" si="3336">VALUE(CONCATENATE(LEFT(F726,LEN(F726)-2),":",RIGHT(F726,2)))</f>
        <v>0.64652777777777781</v>
      </c>
      <c r="H726" s="4">
        <v>1546</v>
      </c>
      <c r="I726" s="1">
        <f t="shared" ref="I726:I728" si="3337">VALUE(CONCATENATE(LEFT(H726,LEN(H726)-2),":",RIGHT(H726,2)))</f>
        <v>0.65694444444444444</v>
      </c>
      <c r="J726" s="1" t="str">
        <f t="shared" ref="J726:J728" si="3338">IF(OR(B727&lt;&gt;"",E727=""),I726+TIME(0,5,0),"")</f>
        <v/>
      </c>
      <c r="K726">
        <f t="shared" ref="K726:K728" si="3339">IF(AND(OR(AND(B726&lt;&gt;"",B727=""),AND(B726="",B727="")),E727&lt;&gt;""),(G727-I726)*1440,"")</f>
        <v>18.999999999999932</v>
      </c>
      <c r="L726">
        <f t="shared" ref="L726:L728" si="3340">(I726-G726)*1440</f>
        <v>14.999999999999947</v>
      </c>
      <c r="M726">
        <f t="shared" ref="M726:M728" si="3341">IF(B726&lt;&gt;"",1,M725+1)</f>
        <v>2</v>
      </c>
      <c r="N726">
        <f t="shared" ref="N726:N728" ca="1" si="3342">OFFSET(C726,-M726+1,0)</f>
        <v>1424</v>
      </c>
      <c r="O726" t="str">
        <f t="shared" ref="O726:O728" si="3343">IF(J726&lt;&gt;"",(J726-VALUE(CONCATENATE(LEFT(N726,LEN(N726)-2),":",RIGHT(N726,2))))*1440,"")</f>
        <v/>
      </c>
      <c r="P726">
        <f t="shared" ref="P726:P728" si="3344">IF(K726&lt;&gt;"",(E726+E727)*K726/2,E726*5/2)</f>
        <v>750.49999999999739</v>
      </c>
      <c r="Q726" s="7">
        <f t="shared" ref="Q726:Q728" si="3345">IF(K726&lt;&gt;"",(E727-E726)*K726/LN((E727+0.000001)/(E726+0.000001)),-5*(E726-0.000001)/(LN(1/E726)-13.8155))</f>
        <v>460.22208794867913</v>
      </c>
      <c r="R726">
        <f t="shared" ref="R726:R728" si="3346">(E726*L726)</f>
        <v>1124.9999999999959</v>
      </c>
      <c r="S726">
        <f t="shared" ref="S726:S728" si="3347">P726+R726</f>
        <v>1875.4999999999932</v>
      </c>
      <c r="T726" s="7">
        <f t="shared" ref="T726:T728" si="3348">Q726+R726</f>
        <v>1585.2220879486749</v>
      </c>
    </row>
    <row r="727" spans="1:20" x14ac:dyDescent="0.2">
      <c r="B727" s="11"/>
      <c r="D727" s="21"/>
      <c r="E727" s="4">
        <v>4</v>
      </c>
      <c r="F727" s="4">
        <v>1605</v>
      </c>
      <c r="G727" s="6">
        <f t="shared" si="3336"/>
        <v>0.67013888888888884</v>
      </c>
      <c r="H727" s="4">
        <v>1613</v>
      </c>
      <c r="I727" s="1">
        <f t="shared" si="3337"/>
        <v>0.67569444444444438</v>
      </c>
      <c r="J727" s="1">
        <f t="shared" si="3338"/>
        <v>0.67916666666666659</v>
      </c>
      <c r="K727" t="str">
        <f t="shared" si="3339"/>
        <v/>
      </c>
      <c r="L727">
        <f t="shared" si="3340"/>
        <v>7.9999999999999716</v>
      </c>
      <c r="M727">
        <f t="shared" si="3341"/>
        <v>3</v>
      </c>
      <c r="N727">
        <f t="shared" ca="1" si="3342"/>
        <v>1424</v>
      </c>
      <c r="O727">
        <f t="shared" ca="1" si="3343"/>
        <v>113.99999999999991</v>
      </c>
      <c r="P727">
        <f t="shared" si="3344"/>
        <v>10</v>
      </c>
      <c r="Q727" s="7">
        <f t="shared" si="3345"/>
        <v>1.3156338340657985</v>
      </c>
      <c r="R727">
        <f t="shared" si="3346"/>
        <v>31.999999999999886</v>
      </c>
      <c r="S727">
        <f t="shared" si="3347"/>
        <v>41.999999999999886</v>
      </c>
      <c r="T727" s="7">
        <f t="shared" si="3348"/>
        <v>33.315633834065686</v>
      </c>
    </row>
    <row r="728" spans="1:20" x14ac:dyDescent="0.2">
      <c r="A728">
        <v>1</v>
      </c>
      <c r="B728" s="61">
        <v>45695</v>
      </c>
      <c r="C728">
        <v>1039</v>
      </c>
      <c r="D728" s="79">
        <v>3</v>
      </c>
      <c r="E728" s="4">
        <v>0.01</v>
      </c>
      <c r="F728" s="4">
        <v>1107</v>
      </c>
      <c r="G728" s="6">
        <f t="shared" si="3336"/>
        <v>0.46319444444444446</v>
      </c>
      <c r="H728" s="4">
        <v>1112</v>
      </c>
      <c r="I728" s="1">
        <f t="shared" si="3337"/>
        <v>0.46666666666666662</v>
      </c>
      <c r="J728" s="1" t="str">
        <f t="shared" si="3338"/>
        <v/>
      </c>
      <c r="K728">
        <f t="shared" si="3339"/>
        <v>12.000000000000117</v>
      </c>
      <c r="L728">
        <f t="shared" si="3340"/>
        <v>4.9999999999999023</v>
      </c>
      <c r="M728">
        <f t="shared" si="3341"/>
        <v>1</v>
      </c>
      <c r="N728">
        <f t="shared" ca="1" si="3342"/>
        <v>1039</v>
      </c>
      <c r="O728" t="str">
        <f t="shared" si="3343"/>
        <v/>
      </c>
      <c r="P728">
        <f t="shared" si="3344"/>
        <v>60.060000000000585</v>
      </c>
      <c r="Q728" s="7">
        <f t="shared" si="3345"/>
        <v>17.354658467472422</v>
      </c>
      <c r="R728">
        <f t="shared" si="3346"/>
        <v>4.9999999999999024E-2</v>
      </c>
      <c r="S728">
        <f t="shared" si="3347"/>
        <v>60.110000000000582</v>
      </c>
      <c r="T728" s="7">
        <f t="shared" si="3348"/>
        <v>17.404658467472423</v>
      </c>
    </row>
    <row r="729" spans="1:20" x14ac:dyDescent="0.2">
      <c r="B729" s="11"/>
      <c r="D729" s="21"/>
      <c r="E729" s="4">
        <v>10</v>
      </c>
      <c r="F729" s="4">
        <v>1124</v>
      </c>
      <c r="G729" s="6">
        <f t="shared" ref="G729:G732" si="3349">VALUE(CONCATENATE(LEFT(F729,LEN(F729)-2),":",RIGHT(F729,2)))</f>
        <v>0.47500000000000003</v>
      </c>
      <c r="H729" s="4">
        <v>1127</v>
      </c>
      <c r="I729" s="1">
        <f t="shared" ref="I729:I732" si="3350">VALUE(CONCATENATE(LEFT(H729,LEN(H729)-2),":",RIGHT(H729,2)))</f>
        <v>0.4770833333333333</v>
      </c>
      <c r="J729" s="1" t="str">
        <f t="shared" ref="J729:J732" si="3351">IF(OR(B730&lt;&gt;"",E730=""),I729+TIME(0,5,0),"")</f>
        <v/>
      </c>
      <c r="K729">
        <f t="shared" ref="K729:K732" si="3352">IF(AND(OR(AND(B729&lt;&gt;"",B730=""),AND(B729="",B730="")),E730&lt;&gt;""),(G730-I729)*1440,"")</f>
        <v>10.000000000000044</v>
      </c>
      <c r="L729">
        <f t="shared" ref="L729:L732" si="3353">(I729-G729)*1440</f>
        <v>2.9999999999999094</v>
      </c>
      <c r="M729">
        <f t="shared" ref="M729:M732" si="3354">IF(B729&lt;&gt;"",1,M728+1)</f>
        <v>2</v>
      </c>
      <c r="N729">
        <f t="shared" ref="N729:N732" ca="1" si="3355">OFFSET(C729,-M729+1,0)</f>
        <v>1039</v>
      </c>
      <c r="O729" t="str">
        <f t="shared" ref="O729:O732" si="3356">IF(J729&lt;&gt;"",(J729-VALUE(CONCATENATE(LEFT(N729,LEN(N729)-2),":",RIGHT(N729,2))))*1440,"")</f>
        <v/>
      </c>
      <c r="P729">
        <f t="shared" ref="P729:P732" si="3357">IF(K729&lt;&gt;"",(E729+E730)*K729/2,E729*5/2)</f>
        <v>950.00000000000421</v>
      </c>
      <c r="Q729" s="7">
        <f t="shared" ref="Q729:Q732" si="3358">IF(K729&lt;&gt;"",(E730-E729)*K729/LN((E730+0.000001)/(E729+0.000001)),-5*(E729-0.000001)/(LN(1/E729)-13.8155))</f>
        <v>588.15965486246228</v>
      </c>
      <c r="R729">
        <f t="shared" ref="R729:R732" si="3359">(E729*L729)</f>
        <v>29.999999999999094</v>
      </c>
      <c r="S729">
        <f t="shared" ref="S729:S732" si="3360">P729+R729</f>
        <v>980.0000000000033</v>
      </c>
      <c r="T729" s="7">
        <f t="shared" ref="T729:T732" si="3361">Q729+R729</f>
        <v>618.15965486246137</v>
      </c>
    </row>
    <row r="730" spans="1:20" x14ac:dyDescent="0.2">
      <c r="B730" s="11"/>
      <c r="D730" s="21"/>
      <c r="E730" s="4">
        <v>180</v>
      </c>
      <c r="F730" s="4">
        <v>1137</v>
      </c>
      <c r="G730" s="6">
        <f t="shared" si="3349"/>
        <v>0.48402777777777778</v>
      </c>
      <c r="H730" s="4">
        <v>1151</v>
      </c>
      <c r="I730" s="1">
        <f t="shared" si="3350"/>
        <v>0.49374999999999997</v>
      </c>
      <c r="J730" s="1" t="str">
        <f t="shared" si="3351"/>
        <v/>
      </c>
      <c r="K730">
        <f t="shared" si="3352"/>
        <v>19.000000000000014</v>
      </c>
      <c r="L730">
        <f t="shared" si="3353"/>
        <v>13.99999999999995</v>
      </c>
      <c r="M730">
        <f t="shared" si="3354"/>
        <v>3</v>
      </c>
      <c r="N730">
        <f t="shared" ca="1" si="3355"/>
        <v>1039</v>
      </c>
      <c r="O730" t="str">
        <f t="shared" si="3356"/>
        <v/>
      </c>
      <c r="P730">
        <f t="shared" si="3357"/>
        <v>1805.0000000000014</v>
      </c>
      <c r="Q730" s="7">
        <f t="shared" si="3358"/>
        <v>1117.5033442386741</v>
      </c>
      <c r="R730">
        <f t="shared" si="3359"/>
        <v>2519.9999999999909</v>
      </c>
      <c r="S730">
        <f t="shared" si="3360"/>
        <v>4324.9999999999927</v>
      </c>
      <c r="T730" s="7">
        <f t="shared" si="3361"/>
        <v>3637.5033442386648</v>
      </c>
    </row>
    <row r="731" spans="1:20" x14ac:dyDescent="0.2">
      <c r="B731" s="73"/>
      <c r="D731" s="21"/>
      <c r="E731" s="4">
        <v>10</v>
      </c>
      <c r="F731" s="4">
        <v>1210</v>
      </c>
      <c r="G731" s="6">
        <f t="shared" si="3349"/>
        <v>0.50694444444444442</v>
      </c>
      <c r="H731" s="4">
        <v>1218</v>
      </c>
      <c r="I731" s="1">
        <f t="shared" si="3350"/>
        <v>0.51250000000000007</v>
      </c>
      <c r="J731" s="1" t="str">
        <f t="shared" si="3351"/>
        <v/>
      </c>
      <c r="K731">
        <f t="shared" si="3352"/>
        <v>11.999999999999957</v>
      </c>
      <c r="L731">
        <f t="shared" si="3353"/>
        <v>8.0000000000001315</v>
      </c>
      <c r="M731">
        <f t="shared" si="3354"/>
        <v>4</v>
      </c>
      <c r="N731">
        <f t="shared" ca="1" si="3355"/>
        <v>1039</v>
      </c>
      <c r="O731" t="str">
        <f t="shared" si="3356"/>
        <v/>
      </c>
      <c r="P731">
        <f t="shared" si="3357"/>
        <v>65.999999999999773</v>
      </c>
      <c r="Q731" s="7">
        <f t="shared" si="3358"/>
        <v>46.903822378605064</v>
      </c>
      <c r="R731">
        <f t="shared" si="3359"/>
        <v>80.000000000001307</v>
      </c>
      <c r="S731">
        <f t="shared" si="3360"/>
        <v>146.00000000000108</v>
      </c>
      <c r="T731" s="7">
        <f t="shared" si="3361"/>
        <v>126.90382237860638</v>
      </c>
    </row>
    <row r="732" spans="1:20" x14ac:dyDescent="0.2">
      <c r="B732" s="11"/>
      <c r="D732" s="21"/>
      <c r="E732" s="4">
        <v>1</v>
      </c>
      <c r="F732" s="4">
        <v>1230</v>
      </c>
      <c r="G732" s="6">
        <f t="shared" si="3349"/>
        <v>0.52083333333333337</v>
      </c>
      <c r="H732" s="4">
        <v>1236</v>
      </c>
      <c r="I732" s="1">
        <f t="shared" si="3350"/>
        <v>0.52500000000000002</v>
      </c>
      <c r="J732" s="1" t="str">
        <f t="shared" si="3351"/>
        <v/>
      </c>
      <c r="K732">
        <f t="shared" si="3352"/>
        <v>8.999999999999968</v>
      </c>
      <c r="L732">
        <f t="shared" si="3353"/>
        <v>5.9999999999999787</v>
      </c>
      <c r="M732">
        <f t="shared" si="3354"/>
        <v>5</v>
      </c>
      <c r="N732">
        <f t="shared" ca="1" si="3355"/>
        <v>1039</v>
      </c>
      <c r="O732" t="str">
        <f t="shared" si="3356"/>
        <v/>
      </c>
      <c r="P732">
        <f t="shared" si="3357"/>
        <v>4.9499999999999824</v>
      </c>
      <c r="Q732" s="7">
        <f t="shared" si="3358"/>
        <v>3.5177990531871592</v>
      </c>
      <c r="R732">
        <f t="shared" si="3359"/>
        <v>5.9999999999999787</v>
      </c>
      <c r="S732">
        <f t="shared" si="3360"/>
        <v>10.94999999999996</v>
      </c>
      <c r="T732" s="7">
        <f t="shared" si="3361"/>
        <v>9.5177990531871384</v>
      </c>
    </row>
    <row r="733" spans="1:20" x14ac:dyDescent="0.2">
      <c r="D733" s="21"/>
      <c r="E733" s="4">
        <v>0.1</v>
      </c>
      <c r="F733" s="4">
        <v>1245</v>
      </c>
      <c r="G733" s="6">
        <f t="shared" ref="G733" si="3362">VALUE(CONCATENATE(LEFT(F733,LEN(F733)-2),":",RIGHT(F733,2)))</f>
        <v>0.53125</v>
      </c>
      <c r="H733" s="4">
        <v>1328</v>
      </c>
      <c r="I733" s="1">
        <f t="shared" ref="I733" si="3363">VALUE(CONCATENATE(LEFT(H733,LEN(H733)-2),":",RIGHT(H733,2)))</f>
        <v>0.56111111111111112</v>
      </c>
      <c r="J733" s="1" t="str">
        <f t="shared" ref="J733" si="3364">IF(OR(B734&lt;&gt;"",E734=""),I733+TIME(0,5,0),"")</f>
        <v/>
      </c>
      <c r="K733">
        <f t="shared" ref="K733" si="3365">IF(AND(OR(AND(B733&lt;&gt;"",B734=""),AND(B733="",B734="")),E734&lt;&gt;""),(G734-I733)*1440,"")</f>
        <v>14.999999999999947</v>
      </c>
      <c r="L733">
        <f t="shared" ref="L733" si="3366">(I733-G733)*1440</f>
        <v>43.000000000000007</v>
      </c>
      <c r="M733">
        <f t="shared" ref="M733" si="3367">IF(B733&lt;&gt;"",1,M732+1)</f>
        <v>6</v>
      </c>
      <c r="N733">
        <f t="shared" ref="N733" ca="1" si="3368">OFFSET(C733,-M733+1,0)</f>
        <v>1039</v>
      </c>
      <c r="O733" t="str">
        <f t="shared" ref="O733" si="3369">IF(J733&lt;&gt;"",(J733-VALUE(CONCATENATE(LEFT(N733,LEN(N733)-2),":",RIGHT(N733,2))))*1440,"")</f>
        <v/>
      </c>
      <c r="P733">
        <f t="shared" ref="P733" si="3370">IF(K733&lt;&gt;"",(E733+E734)*K733/2,E733*5/2)</f>
        <v>750.74999999999727</v>
      </c>
      <c r="Q733" s="7">
        <f t="shared" ref="Q733" si="3371">IF(K733&lt;&gt;"",(E734-E733)*K733/LN((E734+0.000001)/(E733+0.000001)),-5*(E733-0.000001)/(LN(1/E733)-13.8155))</f>
        <v>216.93040743399411</v>
      </c>
      <c r="R733">
        <f t="shared" ref="R733" si="3372">(E733*L733)</f>
        <v>4.3000000000000007</v>
      </c>
      <c r="S733">
        <f t="shared" ref="S733" si="3373">P733+R733</f>
        <v>755.04999999999723</v>
      </c>
      <c r="T733" s="7">
        <f t="shared" ref="T733" si="3374">Q733+R733</f>
        <v>221.23040743399412</v>
      </c>
    </row>
    <row r="734" spans="1:20" x14ac:dyDescent="0.2">
      <c r="B734" s="11"/>
      <c r="D734" s="21"/>
      <c r="E734" s="4">
        <v>100</v>
      </c>
      <c r="F734" s="4">
        <v>1343</v>
      </c>
      <c r="G734" s="6">
        <f t="shared" ref="G734:G735" si="3375">VALUE(CONCATENATE(LEFT(F734,LEN(F734)-2),":",RIGHT(F734,2)))</f>
        <v>0.57152777777777775</v>
      </c>
      <c r="H734" s="4">
        <v>1352</v>
      </c>
      <c r="I734" s="1">
        <f t="shared" ref="I734:I735" si="3376">VALUE(CONCATENATE(LEFT(H734,LEN(H734)-2),":",RIGHT(H734,2)))</f>
        <v>0.57777777777777783</v>
      </c>
      <c r="J734" s="1">
        <f t="shared" ref="J734:J735" si="3377">IF(OR(B735&lt;&gt;"",E735=""),I734+TIME(0,5,0),"")</f>
        <v>0.58125000000000004</v>
      </c>
      <c r="K734" t="str">
        <f t="shared" ref="K734:K735" si="3378">IF(AND(OR(AND(B734&lt;&gt;"",B735=""),AND(B734="",B735="")),E735&lt;&gt;""),(G735-I734)*1440,"")</f>
        <v/>
      </c>
      <c r="L734">
        <f t="shared" ref="L734:L735" si="3379">(I734-G734)*1440</f>
        <v>9.0000000000001279</v>
      </c>
      <c r="M734">
        <f t="shared" ref="M734:M735" si="3380">IF(B734&lt;&gt;"",1,M733+1)</f>
        <v>7</v>
      </c>
      <c r="N734">
        <f t="shared" ref="N734:N735" ca="1" si="3381">OFFSET(C734,-M734+1,0)</f>
        <v>1039</v>
      </c>
      <c r="O734">
        <f t="shared" ref="O734:O735" ca="1" si="3382">IF(J734&lt;&gt;"",(J734-VALUE(CONCATENATE(LEFT(N734,LEN(N734)-2),":",RIGHT(N734,2))))*1440,"")</f>
        <v>198.00000000000003</v>
      </c>
      <c r="P734">
        <f t="shared" ref="P734:P735" si="3383">IF(K734&lt;&gt;"",(E734+E735)*K734/2,E734*5/2)</f>
        <v>250</v>
      </c>
      <c r="Q734" s="7">
        <f t="shared" ref="Q734:Q735" si="3384">IF(K734&lt;&gt;"",(E735-E734)*K734/LN((E735+0.000001)/(E734+0.000001)),-5*(E734-0.000001)/(LN(1/E734)-13.8155))</f>
        <v>27.143420404993254</v>
      </c>
      <c r="R734">
        <f t="shared" ref="R734:R735" si="3385">(E734*L734)</f>
        <v>900.00000000001273</v>
      </c>
      <c r="S734">
        <f t="shared" ref="S734:S735" si="3386">P734+R734</f>
        <v>1150.0000000000127</v>
      </c>
      <c r="T734" s="7">
        <f t="shared" ref="T734:T735" si="3387">Q734+R734</f>
        <v>927.14342040500594</v>
      </c>
    </row>
    <row r="735" spans="1:20" x14ac:dyDescent="0.2">
      <c r="A735">
        <v>1</v>
      </c>
      <c r="B735" s="61">
        <v>45696</v>
      </c>
      <c r="C735">
        <v>1123</v>
      </c>
      <c r="D735" s="79">
        <v>6</v>
      </c>
      <c r="E735" s="4">
        <v>0.01</v>
      </c>
      <c r="F735" s="4">
        <v>1141</v>
      </c>
      <c r="G735" s="6">
        <f t="shared" si="3375"/>
        <v>0.48680555555555555</v>
      </c>
      <c r="H735" s="4">
        <v>1146</v>
      </c>
      <c r="I735" s="1">
        <f t="shared" si="3376"/>
        <v>0.49027777777777781</v>
      </c>
      <c r="J735" s="1">
        <f t="shared" si="3377"/>
        <v>0.49375000000000002</v>
      </c>
      <c r="K735" t="str">
        <f t="shared" si="3378"/>
        <v/>
      </c>
      <c r="L735">
        <f t="shared" si="3379"/>
        <v>5.0000000000000622</v>
      </c>
      <c r="M735">
        <f t="shared" si="3380"/>
        <v>1</v>
      </c>
      <c r="N735">
        <f t="shared" ca="1" si="3381"/>
        <v>1123</v>
      </c>
      <c r="O735">
        <f t="shared" ca="1" si="3382"/>
        <v>28.00000000000006</v>
      </c>
      <c r="P735">
        <f t="shared" si="3383"/>
        <v>2.5000000000000001E-2</v>
      </c>
      <c r="Q735" s="7">
        <f t="shared" si="3384"/>
        <v>5.4281443780592247E-3</v>
      </c>
      <c r="R735">
        <f t="shared" si="3385"/>
        <v>5.000000000000062E-2</v>
      </c>
      <c r="S735">
        <f t="shared" si="3386"/>
        <v>7.5000000000000622E-2</v>
      </c>
      <c r="T735" s="7">
        <f t="shared" si="3387"/>
        <v>5.5428144378059846E-2</v>
      </c>
    </row>
    <row r="736" spans="1:20" x14ac:dyDescent="0.2">
      <c r="B736" s="61">
        <v>45696</v>
      </c>
      <c r="C736">
        <v>1232</v>
      </c>
      <c r="D736" s="79"/>
      <c r="E736" s="4">
        <v>100</v>
      </c>
      <c r="F736" s="4">
        <v>1256</v>
      </c>
      <c r="G736" s="6">
        <f t="shared" ref="G736" si="3388">VALUE(CONCATENATE(LEFT(F736,LEN(F736)-2),":",RIGHT(F736,2)))</f>
        <v>0.53888888888888886</v>
      </c>
      <c r="H736" s="4">
        <v>1258</v>
      </c>
      <c r="I736" s="1">
        <f t="shared" ref="I736" si="3389">VALUE(CONCATENATE(LEFT(H736,LEN(H736)-2),":",RIGHT(H736,2)))</f>
        <v>0.54027777777777775</v>
      </c>
      <c r="J736" s="1" t="str">
        <f t="shared" ref="J736" si="3390">IF(OR(B737&lt;&gt;"",E737=""),I736+TIME(0,5,0),"")</f>
        <v/>
      </c>
      <c r="K736">
        <f t="shared" ref="K736" si="3391">IF(AND(OR(AND(B736&lt;&gt;"",B737=""),AND(B736="",B737="")),E737&lt;&gt;""),(G737-I736)*1440,"")</f>
        <v>3.0000000000001492</v>
      </c>
      <c r="L736">
        <f t="shared" ref="L736" si="3392">(I736-G736)*1440</f>
        <v>1.9999999999999929</v>
      </c>
      <c r="M736">
        <f t="shared" ref="M736" si="3393">IF(B736&lt;&gt;"",1,M735+1)</f>
        <v>1</v>
      </c>
      <c r="N736">
        <f t="shared" ref="N736" ca="1" si="3394">OFFSET(C736,-M736+1,0)</f>
        <v>1232</v>
      </c>
      <c r="O736" t="str">
        <f t="shared" ref="O736" si="3395">IF(J736&lt;&gt;"",(J736-VALUE(CONCATENATE(LEFT(N736,LEN(N736)-2),":",RIGHT(N736,2))))*1440,"")</f>
        <v/>
      </c>
      <c r="P736">
        <f t="shared" ref="P736" si="3396">IF(K736&lt;&gt;"",(E736+E737)*K736/2,E736*5/2)</f>
        <v>420.00000000002092</v>
      </c>
      <c r="Q736" s="7">
        <f t="shared" ref="Q736" si="3397">IF(K736&lt;&gt;"",(E737-E736)*K736/LN((E737+0.000001)/(E736+0.000001)),-5*(E736-0.000001)/(LN(1/E736)-13.8155))</f>
        <v>408.3114098117473</v>
      </c>
      <c r="R736">
        <f t="shared" ref="R736" si="3398">(E736*L736)</f>
        <v>199.99999999999929</v>
      </c>
      <c r="S736">
        <f t="shared" ref="S736" si="3399">P736+R736</f>
        <v>620.00000000002024</v>
      </c>
      <c r="T736" s="7">
        <f t="shared" ref="T736" si="3400">Q736+R736</f>
        <v>608.31140981174656</v>
      </c>
    </row>
    <row r="737" spans="1:20" x14ac:dyDescent="0.2">
      <c r="D737" s="21"/>
      <c r="E737" s="4">
        <v>180</v>
      </c>
      <c r="F737" s="4">
        <v>1301</v>
      </c>
      <c r="G737" s="6">
        <f t="shared" ref="G737:G738" si="3401">VALUE(CONCATENATE(LEFT(F737,LEN(F737)-2),":",RIGHT(F737,2)))</f>
        <v>0.54236111111111118</v>
      </c>
      <c r="H737" s="4">
        <v>1452</v>
      </c>
      <c r="I737" s="1">
        <f t="shared" ref="I737:I738" si="3402">VALUE(CONCATENATE(LEFT(H737,LEN(H737)-2),":",RIGHT(H737,2)))</f>
        <v>0.61944444444444446</v>
      </c>
      <c r="J737" s="1">
        <f t="shared" ref="J737:J738" si="3403">IF(OR(B738&lt;&gt;"",E738=""),I737+TIME(0,5,0),"")</f>
        <v>0.62291666666666667</v>
      </c>
      <c r="K737" t="str">
        <f t="shared" ref="K737:K738" si="3404">IF(AND(OR(AND(B737&lt;&gt;"",B738=""),AND(B737="",B738="")),E738&lt;&gt;""),(G738-I737)*1440,"")</f>
        <v/>
      </c>
      <c r="L737">
        <f t="shared" ref="L737:L738" si="3405">(I737-G737)*1440</f>
        <v>110.99999999999993</v>
      </c>
      <c r="M737">
        <f t="shared" ref="M737:M738" si="3406">IF(B737&lt;&gt;"",1,M736+1)</f>
        <v>2</v>
      </c>
      <c r="N737">
        <f t="shared" ref="N737:N738" ca="1" si="3407">OFFSET(C737,-M737+1,0)</f>
        <v>1232</v>
      </c>
      <c r="O737">
        <f t="shared" ref="O737:O738" ca="1" si="3408">IF(J737&lt;&gt;"",(J737-VALUE(CONCATENATE(LEFT(N737,LEN(N737)-2),":",RIGHT(N737,2))))*1440,"")</f>
        <v>144.99999999999997</v>
      </c>
      <c r="P737">
        <f t="shared" ref="P737:P738" si="3409">IF(K737&lt;&gt;"",(E737+E738)*K737/2,E737*5/2)</f>
        <v>450</v>
      </c>
      <c r="Q737" s="7">
        <f t="shared" ref="Q737:Q738" si="3410">IF(K737&lt;&gt;"",(E738-E737)*K737/LN((E738+0.000001)/(E737+0.000001)),-5*(E737-0.000001)/(LN(1/E737)-13.8155))</f>
        <v>47.347346607878421</v>
      </c>
      <c r="R737">
        <f t="shared" ref="R737:R738" si="3411">(E737*L737)</f>
        <v>19979.999999999985</v>
      </c>
      <c r="S737">
        <f t="shared" ref="S737:S738" si="3412">P737+R737</f>
        <v>20429.999999999985</v>
      </c>
      <c r="T737" s="7">
        <f t="shared" ref="T737:T738" si="3413">Q737+R737</f>
        <v>20027.347346607865</v>
      </c>
    </row>
    <row r="738" spans="1:20" x14ac:dyDescent="0.2">
      <c r="A738">
        <v>1</v>
      </c>
      <c r="B738" s="61">
        <v>45698</v>
      </c>
      <c r="C738">
        <v>1219</v>
      </c>
      <c r="D738" s="79">
        <v>3</v>
      </c>
      <c r="E738" s="4">
        <v>0.01</v>
      </c>
      <c r="F738" s="4">
        <v>1238</v>
      </c>
      <c r="G738" s="6">
        <f t="shared" si="3401"/>
        <v>0.52638888888888891</v>
      </c>
      <c r="H738" s="4">
        <v>1240</v>
      </c>
      <c r="I738" s="1">
        <f t="shared" si="3402"/>
        <v>0.52777777777777779</v>
      </c>
      <c r="J738" s="1" t="str">
        <f t="shared" si="3403"/>
        <v/>
      </c>
      <c r="K738">
        <f t="shared" si="3404"/>
        <v>4.9999999999999822</v>
      </c>
      <c r="L738">
        <f t="shared" si="3405"/>
        <v>1.9999999999999929</v>
      </c>
      <c r="M738">
        <f t="shared" si="3406"/>
        <v>1</v>
      </c>
      <c r="N738">
        <f t="shared" ca="1" si="3407"/>
        <v>1219</v>
      </c>
      <c r="O738" t="str">
        <f t="shared" si="3408"/>
        <v/>
      </c>
      <c r="P738">
        <f t="shared" si="3409"/>
        <v>0.27499999999999902</v>
      </c>
      <c r="Q738" s="7">
        <f t="shared" si="3410"/>
        <v>0.19544015550863911</v>
      </c>
      <c r="R738">
        <f t="shared" si="3411"/>
        <v>1.9999999999999931E-2</v>
      </c>
      <c r="S738">
        <f t="shared" si="3412"/>
        <v>0.29499999999999893</v>
      </c>
      <c r="T738" s="7">
        <f t="shared" si="3413"/>
        <v>0.21544015550863904</v>
      </c>
    </row>
    <row r="739" spans="1:20" x14ac:dyDescent="0.2">
      <c r="D739" s="21"/>
      <c r="E739" s="4">
        <v>0.1</v>
      </c>
      <c r="F739" s="4">
        <v>1245</v>
      </c>
      <c r="G739" s="6">
        <f t="shared" ref="G739:G743" si="3414">VALUE(CONCATENATE(LEFT(F739,LEN(F739)-2),":",RIGHT(F739,2)))</f>
        <v>0.53125</v>
      </c>
      <c r="H739" s="4">
        <v>1322</v>
      </c>
      <c r="I739" s="1">
        <f t="shared" ref="I739:I743" si="3415">VALUE(CONCATENATE(LEFT(H739,LEN(H739)-2),":",RIGHT(H739,2)))</f>
        <v>0.55694444444444446</v>
      </c>
      <c r="J739" s="1">
        <f t="shared" ref="J739:J743" si="3416">IF(OR(B740&lt;&gt;"",E740=""),I739+TIME(0,5,0),"")</f>
        <v>0.56041666666666667</v>
      </c>
      <c r="K739" t="str">
        <f t="shared" ref="K739:K743" si="3417">IF(AND(OR(AND(B739&lt;&gt;"",B740=""),AND(B739="",B740="")),E740&lt;&gt;""),(G740-I739)*1440,"")</f>
        <v/>
      </c>
      <c r="L739">
        <f t="shared" ref="L739:L743" si="3418">(I739-G739)*1440</f>
        <v>37.000000000000028</v>
      </c>
      <c r="M739">
        <f t="shared" ref="M739:M743" si="3419">IF(B739&lt;&gt;"",1,M738+1)</f>
        <v>2</v>
      </c>
      <c r="N739">
        <f t="shared" ref="N739:N743" ca="1" si="3420">OFFSET(C739,-M739+1,0)</f>
        <v>1219</v>
      </c>
      <c r="O739">
        <f t="shared" ref="O739:O743" ca="1" si="3421">IF(J739&lt;&gt;"",(J739-VALUE(CONCATENATE(LEFT(N739,LEN(N739)-2),":",RIGHT(N739,2))))*1440,"")</f>
        <v>68.000000000000085</v>
      </c>
      <c r="P739">
        <f t="shared" ref="P739:P743" si="3422">IF(K739&lt;&gt;"",(E739+E740)*K739/2,E739*5/2)</f>
        <v>0.25</v>
      </c>
      <c r="Q739" s="7">
        <f t="shared" ref="Q739:Q743" si="3423">IF(K739&lt;&gt;"",(E740-E739)*K739/LN((E740+0.000001)/(E739+0.000001)),-5*(E739-0.000001)/(LN(1/E739)-13.8155))</f>
        <v>4.342905372259271E-2</v>
      </c>
      <c r="R739">
        <f t="shared" ref="R739:R743" si="3424">(E739*L739)</f>
        <v>3.7000000000000028</v>
      </c>
      <c r="S739">
        <f t="shared" ref="S739:S743" si="3425">P739+R739</f>
        <v>3.9500000000000028</v>
      </c>
      <c r="T739" s="7">
        <f t="shared" ref="T739:T743" si="3426">Q739+R739</f>
        <v>3.7434290537225956</v>
      </c>
    </row>
    <row r="740" spans="1:20" x14ac:dyDescent="0.2">
      <c r="B740" s="61">
        <v>45698</v>
      </c>
      <c r="C740">
        <v>1353</v>
      </c>
      <c r="D740" s="21"/>
      <c r="E740" s="4">
        <v>0.01</v>
      </c>
      <c r="F740" s="4">
        <v>1515</v>
      </c>
      <c r="G740" s="6">
        <f t="shared" si="3414"/>
        <v>0.63541666666666663</v>
      </c>
      <c r="H740" s="4">
        <v>1524</v>
      </c>
      <c r="I740" s="1">
        <f t="shared" si="3415"/>
        <v>0.64166666666666672</v>
      </c>
      <c r="J740" s="1" t="str">
        <f t="shared" si="3416"/>
        <v/>
      </c>
      <c r="K740">
        <f t="shared" si="3417"/>
        <v>15.999999999999943</v>
      </c>
      <c r="L740">
        <f t="shared" si="3418"/>
        <v>9.0000000000001279</v>
      </c>
      <c r="M740">
        <f t="shared" si="3419"/>
        <v>1</v>
      </c>
      <c r="N740">
        <f t="shared" ca="1" si="3420"/>
        <v>1353</v>
      </c>
      <c r="O740" t="str">
        <f t="shared" si="3421"/>
        <v/>
      </c>
      <c r="P740">
        <f t="shared" si="3422"/>
        <v>40.079999999999856</v>
      </c>
      <c r="Q740" s="7">
        <f t="shared" si="3423"/>
        <v>12.847355913264794</v>
      </c>
      <c r="R740">
        <f t="shared" si="3424"/>
        <v>9.0000000000001287E-2</v>
      </c>
      <c r="S740">
        <f t="shared" si="3425"/>
        <v>40.16999999999986</v>
      </c>
      <c r="T740" s="7">
        <f t="shared" si="3426"/>
        <v>12.937355913264796</v>
      </c>
    </row>
    <row r="741" spans="1:20" x14ac:dyDescent="0.2">
      <c r="B741" s="11"/>
      <c r="D741" s="21"/>
      <c r="E741" s="4">
        <v>5</v>
      </c>
      <c r="F741" s="4">
        <v>1540</v>
      </c>
      <c r="G741" s="6">
        <f t="shared" si="3414"/>
        <v>0.65277777777777779</v>
      </c>
      <c r="H741" s="4">
        <v>1544</v>
      </c>
      <c r="I741" s="1">
        <f t="shared" si="3415"/>
        <v>0.65555555555555556</v>
      </c>
      <c r="J741" s="1" t="str">
        <f t="shared" si="3416"/>
        <v/>
      </c>
      <c r="K741">
        <f t="shared" si="3417"/>
        <v>7.9999999999999716</v>
      </c>
      <c r="L741">
        <f t="shared" si="3418"/>
        <v>3.9999999999999858</v>
      </c>
      <c r="M741">
        <f t="shared" si="3419"/>
        <v>2</v>
      </c>
      <c r="N741">
        <f t="shared" ca="1" si="3420"/>
        <v>1353</v>
      </c>
      <c r="O741" t="str">
        <f t="shared" si="3421"/>
        <v/>
      </c>
      <c r="P741">
        <f t="shared" si="3422"/>
        <v>79.999999999999716</v>
      </c>
      <c r="Q741" s="7">
        <f t="shared" si="3423"/>
        <v>72.819146967858089</v>
      </c>
      <c r="R741">
        <f t="shared" si="3424"/>
        <v>19.999999999999929</v>
      </c>
      <c r="S741">
        <f t="shared" si="3425"/>
        <v>99.999999999999645</v>
      </c>
      <c r="T741" s="7">
        <f t="shared" si="3426"/>
        <v>92.819146967858018</v>
      </c>
    </row>
    <row r="742" spans="1:20" x14ac:dyDescent="0.2">
      <c r="B742" s="11"/>
      <c r="D742" s="21"/>
      <c r="E742" s="4">
        <v>15</v>
      </c>
      <c r="F742" s="4">
        <v>1552</v>
      </c>
      <c r="G742" s="6">
        <f t="shared" si="3414"/>
        <v>0.66111111111111109</v>
      </c>
      <c r="H742" s="4">
        <v>1557</v>
      </c>
      <c r="I742" s="1">
        <f t="shared" si="3415"/>
        <v>0.6645833333333333</v>
      </c>
      <c r="J742" s="1">
        <f t="shared" si="3416"/>
        <v>0.66805555555555551</v>
      </c>
      <c r="K742" t="str">
        <f t="shared" si="3417"/>
        <v/>
      </c>
      <c r="L742">
        <f t="shared" si="3418"/>
        <v>4.9999999999999822</v>
      </c>
      <c r="M742">
        <f t="shared" si="3419"/>
        <v>3</v>
      </c>
      <c r="N742">
        <f t="shared" ca="1" si="3420"/>
        <v>1353</v>
      </c>
      <c r="O742">
        <f t="shared" ca="1" si="3421"/>
        <v>129.00000000000003</v>
      </c>
      <c r="P742">
        <f t="shared" si="3422"/>
        <v>37.5</v>
      </c>
      <c r="Q742" s="7">
        <f t="shared" si="3423"/>
        <v>4.5389758306902523</v>
      </c>
      <c r="R742">
        <f t="shared" si="3424"/>
        <v>74.99999999999973</v>
      </c>
      <c r="S742">
        <f t="shared" si="3425"/>
        <v>112.49999999999973</v>
      </c>
      <c r="T742" s="7">
        <f t="shared" si="3426"/>
        <v>79.538975830689978</v>
      </c>
    </row>
    <row r="743" spans="1:20" x14ac:dyDescent="0.2">
      <c r="A743">
        <v>1</v>
      </c>
      <c r="B743" s="61">
        <v>45699</v>
      </c>
      <c r="C743">
        <v>845</v>
      </c>
      <c r="D743" s="79" t="s">
        <v>40</v>
      </c>
      <c r="E743" s="4">
        <v>0.01</v>
      </c>
      <c r="F743" s="4">
        <v>945</v>
      </c>
      <c r="G743" s="6">
        <f t="shared" si="3414"/>
        <v>0.40625</v>
      </c>
      <c r="H743" s="4">
        <v>959</v>
      </c>
      <c r="I743" s="1">
        <f t="shared" si="3415"/>
        <v>0.41597222222222219</v>
      </c>
      <c r="J743" s="1" t="str">
        <f t="shared" si="3416"/>
        <v/>
      </c>
      <c r="K743">
        <f t="shared" si="3417"/>
        <v>18.000000000000014</v>
      </c>
      <c r="L743">
        <f t="shared" si="3418"/>
        <v>13.99999999999995</v>
      </c>
      <c r="M743">
        <f t="shared" si="3419"/>
        <v>1</v>
      </c>
      <c r="N743">
        <f t="shared" ca="1" si="3420"/>
        <v>845</v>
      </c>
      <c r="O743" t="str">
        <f t="shared" si="3421"/>
        <v/>
      </c>
      <c r="P743">
        <f t="shared" si="3422"/>
        <v>153.09000000000015</v>
      </c>
      <c r="Q743" s="7">
        <f t="shared" si="3423"/>
        <v>41.114323773852036</v>
      </c>
      <c r="R743">
        <f t="shared" si="3424"/>
        <v>0.13999999999999951</v>
      </c>
      <c r="S743">
        <f t="shared" si="3425"/>
        <v>153.23000000000013</v>
      </c>
      <c r="T743" s="7">
        <f t="shared" si="3426"/>
        <v>41.254323773852036</v>
      </c>
    </row>
    <row r="744" spans="1:20" x14ac:dyDescent="0.2">
      <c r="B744" s="11"/>
      <c r="D744" s="21"/>
      <c r="E744" s="4">
        <v>17</v>
      </c>
      <c r="F744" s="4">
        <v>1017</v>
      </c>
      <c r="G744" s="6">
        <f t="shared" ref="G744:G746" si="3427">VALUE(CONCATENATE(LEFT(F744,LEN(F744)-2),":",RIGHT(F744,2)))</f>
        <v>0.4284722222222222</v>
      </c>
      <c r="H744" s="4">
        <v>1025</v>
      </c>
      <c r="I744" s="1">
        <f t="shared" ref="I744:I746" si="3428">VALUE(CONCATENATE(LEFT(H744,LEN(H744)-2),":",RIGHT(H744,2)))</f>
        <v>0.43402777777777773</v>
      </c>
      <c r="J744" s="1" t="str">
        <f t="shared" ref="J744:J746" si="3429">IF(OR(B745&lt;&gt;"",E745=""),I744+TIME(0,5,0),"")</f>
        <v/>
      </c>
      <c r="K744">
        <f t="shared" ref="K744:K746" si="3430">IF(AND(OR(AND(B744&lt;&gt;"",B745=""),AND(B744="",B745="")),E745&lt;&gt;""),(G745-I744)*1440,"")</f>
        <v>14.00000000000011</v>
      </c>
      <c r="L744">
        <f t="shared" ref="L744:L746" si="3431">(I744-G744)*1440</f>
        <v>7.9999999999999716</v>
      </c>
      <c r="M744">
        <f t="shared" ref="M744:M746" si="3432">IF(B744&lt;&gt;"",1,M743+1)</f>
        <v>2</v>
      </c>
      <c r="N744">
        <f t="shared" ref="N744:N746" ca="1" si="3433">OFFSET(C744,-M744+1,0)</f>
        <v>845</v>
      </c>
      <c r="O744" t="str">
        <f t="shared" ref="O744:O746" si="3434">IF(J744&lt;&gt;"",(J744-VALUE(CONCATENATE(LEFT(N744,LEN(N744)-2),":",RIGHT(N744,2))))*1440,"")</f>
        <v/>
      </c>
      <c r="P744">
        <f t="shared" ref="P744:P746" si="3435">IF(K744&lt;&gt;"",(E744+E745)*K744/2,E744*5/2)</f>
        <v>1379.0000000000109</v>
      </c>
      <c r="Q744" s="7">
        <f t="shared" ref="Q744:Q746" si="3436">IF(K744&lt;&gt;"",(E745-E744)*K744/LN((E745+0.000001)/(E744+0.000001)),-5*(E744-0.000001)/(LN(1/E744)-13.8155))</f>
        <v>967.05427725691152</v>
      </c>
      <c r="R744">
        <f t="shared" ref="R744:R746" si="3437">(E744*L744)</f>
        <v>135.99999999999952</v>
      </c>
      <c r="S744">
        <f t="shared" ref="S744:S746" si="3438">P744+R744</f>
        <v>1515.0000000000105</v>
      </c>
      <c r="T744" s="7">
        <f t="shared" ref="T744:T746" si="3439">Q744+R744</f>
        <v>1103.0542772569111</v>
      </c>
    </row>
    <row r="745" spans="1:20" x14ac:dyDescent="0.2">
      <c r="D745" s="21"/>
      <c r="E745" s="4">
        <v>180</v>
      </c>
      <c r="F745" s="4">
        <v>1039</v>
      </c>
      <c r="G745" s="6">
        <f t="shared" si="3427"/>
        <v>0.44375000000000003</v>
      </c>
      <c r="H745" s="4">
        <v>1045</v>
      </c>
      <c r="I745" s="1">
        <f t="shared" si="3428"/>
        <v>0.44791666666666669</v>
      </c>
      <c r="J745" s="1">
        <f t="shared" si="3429"/>
        <v>0.4513888888888889</v>
      </c>
      <c r="K745" t="str">
        <f t="shared" si="3430"/>
        <v/>
      </c>
      <c r="L745">
        <f t="shared" si="3431"/>
        <v>5.9999999999999787</v>
      </c>
      <c r="M745">
        <f t="shared" si="3432"/>
        <v>3</v>
      </c>
      <c r="N745">
        <f t="shared" ca="1" si="3433"/>
        <v>845</v>
      </c>
      <c r="O745">
        <f t="shared" ca="1" si="3434"/>
        <v>125.00000000000003</v>
      </c>
      <c r="P745">
        <f t="shared" si="3435"/>
        <v>450</v>
      </c>
      <c r="Q745" s="7">
        <f t="shared" si="3436"/>
        <v>47.347346607878421</v>
      </c>
      <c r="R745">
        <f t="shared" si="3437"/>
        <v>1079.9999999999961</v>
      </c>
      <c r="S745">
        <f t="shared" si="3438"/>
        <v>1529.9999999999961</v>
      </c>
      <c r="T745" s="7">
        <f t="shared" si="3439"/>
        <v>1127.3473466078744</v>
      </c>
    </row>
    <row r="746" spans="1:20" x14ac:dyDescent="0.2">
      <c r="B746" s="61">
        <v>45699</v>
      </c>
      <c r="C746">
        <v>1302</v>
      </c>
      <c r="D746" s="79"/>
      <c r="E746" s="4">
        <v>0.01</v>
      </c>
      <c r="F746" s="4">
        <v>1401</v>
      </c>
      <c r="G746" s="6">
        <f t="shared" si="3427"/>
        <v>0.58402777777777781</v>
      </c>
      <c r="H746" s="4">
        <v>1411</v>
      </c>
      <c r="I746" s="1">
        <f t="shared" si="3428"/>
        <v>0.59097222222222223</v>
      </c>
      <c r="J746" s="1" t="str">
        <f t="shared" si="3429"/>
        <v/>
      </c>
      <c r="K746">
        <f t="shared" si="3430"/>
        <v>8.999999999999968</v>
      </c>
      <c r="L746">
        <f t="shared" si="3431"/>
        <v>9.9999999999999645</v>
      </c>
      <c r="M746">
        <f t="shared" si="3432"/>
        <v>1</v>
      </c>
      <c r="N746">
        <f t="shared" ca="1" si="3433"/>
        <v>1302</v>
      </c>
      <c r="O746" t="str">
        <f t="shared" si="3434"/>
        <v/>
      </c>
      <c r="P746">
        <f t="shared" si="3435"/>
        <v>225.04499999999919</v>
      </c>
      <c r="Q746" s="7">
        <f t="shared" si="3436"/>
        <v>52.824360209283462</v>
      </c>
      <c r="R746">
        <f t="shared" si="3437"/>
        <v>9.9999999999999645E-2</v>
      </c>
      <c r="S746">
        <f t="shared" si="3438"/>
        <v>225.14499999999919</v>
      </c>
      <c r="T746" s="7">
        <f t="shared" si="3439"/>
        <v>52.924360209283464</v>
      </c>
    </row>
    <row r="747" spans="1:20" x14ac:dyDescent="0.2">
      <c r="D747" s="21"/>
      <c r="E747" s="4">
        <v>50</v>
      </c>
      <c r="F747" s="4">
        <v>1420</v>
      </c>
      <c r="G747" s="6">
        <f t="shared" ref="G747:G749" si="3440">VALUE(CONCATENATE(LEFT(F747,LEN(F747)-2),":",RIGHT(F747,2)))</f>
        <v>0.59722222222222221</v>
      </c>
      <c r="H747" s="4">
        <v>1424</v>
      </c>
      <c r="I747" s="1">
        <f t="shared" ref="I747:I749" si="3441">VALUE(CONCATENATE(LEFT(H747,LEN(H747)-2),":",RIGHT(H747,2)))</f>
        <v>0.6</v>
      </c>
      <c r="J747" s="1" t="str">
        <f t="shared" ref="J747:J749" si="3442">IF(OR(B748&lt;&gt;"",E748=""),I747+TIME(0,5,0),"")</f>
        <v/>
      </c>
      <c r="K747">
        <f t="shared" ref="K747:K749" si="3443">IF(AND(OR(AND(B747&lt;&gt;"",B748=""),AND(B747="",B748="")),E748&lt;&gt;""),(G748-I747)*1440,"")</f>
        <v>9.9999999999999645</v>
      </c>
      <c r="L747">
        <f t="shared" ref="L747:L749" si="3444">(I747-G747)*1440</f>
        <v>3.9999999999999858</v>
      </c>
      <c r="M747">
        <f t="shared" ref="M747:M749" si="3445">IF(B747&lt;&gt;"",1,M746+1)</f>
        <v>2</v>
      </c>
      <c r="N747">
        <f t="shared" ref="N747:N749" ca="1" si="3446">OFFSET(C747,-M747+1,0)</f>
        <v>1302</v>
      </c>
      <c r="O747" t="str">
        <f t="shared" ref="O747:O749" si="3447">IF(J747&lt;&gt;"",(J747-VALUE(CONCATENATE(LEFT(N747,LEN(N747)-2),":",RIGHT(N747,2))))*1440,"")</f>
        <v/>
      </c>
      <c r="P747">
        <f t="shared" ref="P747:P749" si="3448">IF(K747&lt;&gt;"",(E747+E748)*K747/2,E747*5/2)</f>
        <v>1149.9999999999959</v>
      </c>
      <c r="Q747" s="7">
        <f t="shared" ref="Q747:Q749" si="3449">IF(K747&lt;&gt;"",(E748-E747)*K747/LN((E748+0.000001)/(E747+0.000001)),-5*(E747-0.000001)/(LN(1/E747)-13.8155))</f>
        <v>1014.8845853866069</v>
      </c>
      <c r="R747">
        <f t="shared" ref="R747:R749" si="3450">(E747*L747)</f>
        <v>199.99999999999929</v>
      </c>
      <c r="S747">
        <f t="shared" ref="S747:S749" si="3451">P747+R747</f>
        <v>1349.9999999999952</v>
      </c>
      <c r="T747" s="7">
        <f t="shared" ref="T747:T749" si="3452">Q747+R747</f>
        <v>1214.8845853866062</v>
      </c>
    </row>
    <row r="748" spans="1:20" x14ac:dyDescent="0.2">
      <c r="B748" s="11"/>
      <c r="D748" s="21"/>
      <c r="E748" s="4">
        <v>180</v>
      </c>
      <c r="F748" s="4">
        <v>1434</v>
      </c>
      <c r="G748" s="6">
        <f t="shared" si="3440"/>
        <v>0.6069444444444444</v>
      </c>
      <c r="H748" s="4">
        <v>1441</v>
      </c>
      <c r="I748" s="1">
        <f t="shared" si="3441"/>
        <v>0.6118055555555556</v>
      </c>
      <c r="J748" s="1">
        <f t="shared" si="3442"/>
        <v>0.61527777777777781</v>
      </c>
      <c r="K748" t="str">
        <f t="shared" si="3443"/>
        <v/>
      </c>
      <c r="L748">
        <f t="shared" si="3444"/>
        <v>7.000000000000135</v>
      </c>
      <c r="M748">
        <f t="shared" si="3445"/>
        <v>3</v>
      </c>
      <c r="N748">
        <f t="shared" ca="1" si="3446"/>
        <v>1302</v>
      </c>
      <c r="O748">
        <f t="shared" ca="1" si="3447"/>
        <v>104.00000000000011</v>
      </c>
      <c r="P748">
        <f t="shared" si="3448"/>
        <v>450</v>
      </c>
      <c r="Q748" s="7">
        <f t="shared" si="3449"/>
        <v>47.347346607878421</v>
      </c>
      <c r="R748">
        <f t="shared" si="3450"/>
        <v>1260.0000000000243</v>
      </c>
      <c r="S748">
        <f t="shared" si="3451"/>
        <v>1710.0000000000243</v>
      </c>
      <c r="T748" s="7">
        <f t="shared" si="3452"/>
        <v>1307.3473466079026</v>
      </c>
    </row>
    <row r="749" spans="1:20" x14ac:dyDescent="0.2">
      <c r="A749">
        <v>1</v>
      </c>
      <c r="B749" s="61">
        <v>45700</v>
      </c>
      <c r="C749">
        <v>1301</v>
      </c>
      <c r="D749" s="79">
        <v>3</v>
      </c>
      <c r="E749" s="4">
        <v>0.01</v>
      </c>
      <c r="F749" s="4">
        <v>1330</v>
      </c>
      <c r="G749" s="6">
        <f t="shared" si="3440"/>
        <v>0.5625</v>
      </c>
      <c r="H749" s="4">
        <v>1338</v>
      </c>
      <c r="I749" s="1">
        <f t="shared" si="3441"/>
        <v>0.56805555555555554</v>
      </c>
      <c r="J749" s="1" t="str">
        <f t="shared" si="3442"/>
        <v/>
      </c>
      <c r="K749">
        <f t="shared" si="3443"/>
        <v>18.000000000000096</v>
      </c>
      <c r="L749">
        <f t="shared" si="3444"/>
        <v>7.9999999999999716</v>
      </c>
      <c r="M749">
        <f t="shared" si="3445"/>
        <v>1</v>
      </c>
      <c r="N749">
        <f t="shared" ca="1" si="3446"/>
        <v>1301</v>
      </c>
      <c r="O749" t="str">
        <f t="shared" si="3447"/>
        <v/>
      </c>
      <c r="P749">
        <f t="shared" si="3448"/>
        <v>180.09000000000097</v>
      </c>
      <c r="Q749" s="7">
        <f t="shared" si="3449"/>
        <v>47.339738048923039</v>
      </c>
      <c r="R749">
        <f t="shared" si="3450"/>
        <v>7.9999999999999724E-2</v>
      </c>
      <c r="S749">
        <f t="shared" si="3451"/>
        <v>180.17000000000098</v>
      </c>
      <c r="T749" s="7">
        <f t="shared" si="3452"/>
        <v>47.419738048923037</v>
      </c>
    </row>
    <row r="750" spans="1:20" x14ac:dyDescent="0.2">
      <c r="D750" s="21"/>
      <c r="E750" s="4">
        <v>20</v>
      </c>
      <c r="F750" s="4">
        <v>1356</v>
      </c>
      <c r="G750" s="6">
        <f t="shared" ref="G750:G752" si="3453">VALUE(CONCATENATE(LEFT(F750,LEN(F750)-2),":",RIGHT(F750,2)))</f>
        <v>0.5805555555555556</v>
      </c>
      <c r="H750" s="4">
        <v>1415</v>
      </c>
      <c r="I750" s="1">
        <f t="shared" ref="I750:I752" si="3454">VALUE(CONCATENATE(LEFT(H750,LEN(H750)-2),":",RIGHT(H750,2)))</f>
        <v>0.59375</v>
      </c>
      <c r="J750" s="1" t="str">
        <f t="shared" ref="J750:J752" si="3455">IF(OR(B751&lt;&gt;"",E751=""),I750+TIME(0,5,0),"")</f>
        <v/>
      </c>
      <c r="K750">
        <f t="shared" ref="K750:K752" si="3456">IF(AND(OR(AND(B750&lt;&gt;"",B751=""),AND(B750="",B751="")),E751&lt;&gt;""),(G751-I750)*1440,"")</f>
        <v>12.999999999999954</v>
      </c>
      <c r="L750">
        <f t="shared" ref="L750:L752" si="3457">(I750-G750)*1440</f>
        <v>18.999999999999932</v>
      </c>
      <c r="M750">
        <f t="shared" ref="M750:M752" si="3458">IF(B750&lt;&gt;"",1,M749+1)</f>
        <v>2</v>
      </c>
      <c r="N750">
        <f t="shared" ref="N750:N752" ca="1" si="3459">OFFSET(C750,-M750+1,0)</f>
        <v>1301</v>
      </c>
      <c r="O750" t="str">
        <f t="shared" ref="O750:O752" si="3460">IF(J750&lt;&gt;"",(J750-VALUE(CONCATENATE(LEFT(N750,LEN(N750)-2),":",RIGHT(N750,2))))*1440,"")</f>
        <v/>
      </c>
      <c r="P750">
        <f t="shared" ref="P750:P752" si="3461">IF(K750&lt;&gt;"",(E750+E751)*K750/2,E750*5/2)</f>
        <v>133.89999999999952</v>
      </c>
      <c r="Q750" s="7">
        <f t="shared" ref="Q750:Q752" si="3462">IF(K750&lt;&gt;"",(E751-E750)*K750/LN((E751+0.000001)/(E750+0.000001)),-5*(E750-0.000001)/(LN(1/E750)-13.8155))</f>
        <v>71.922416129853559</v>
      </c>
      <c r="R750">
        <f t="shared" ref="R750:R752" si="3463">(E750*L750)</f>
        <v>379.99999999999864</v>
      </c>
      <c r="S750">
        <f t="shared" ref="S750:S752" si="3464">P750+R750</f>
        <v>513.89999999999816</v>
      </c>
      <c r="T750" s="7">
        <f t="shared" ref="T750:T752" si="3465">Q750+R750</f>
        <v>451.92241612985219</v>
      </c>
    </row>
    <row r="751" spans="1:20" x14ac:dyDescent="0.2">
      <c r="E751" s="4">
        <v>0.6</v>
      </c>
      <c r="F751" s="4">
        <v>1428</v>
      </c>
      <c r="G751" s="6">
        <f t="shared" si="3453"/>
        <v>0.60277777777777775</v>
      </c>
      <c r="H751" s="4">
        <v>1433</v>
      </c>
      <c r="I751" s="1">
        <f t="shared" si="3454"/>
        <v>0.60625000000000007</v>
      </c>
      <c r="J751" s="1">
        <f t="shared" si="3455"/>
        <v>0.60972222222222228</v>
      </c>
      <c r="K751" t="str">
        <f t="shared" si="3456"/>
        <v/>
      </c>
      <c r="L751">
        <f t="shared" si="3457"/>
        <v>5.0000000000001421</v>
      </c>
      <c r="M751">
        <f t="shared" si="3458"/>
        <v>3</v>
      </c>
      <c r="N751">
        <f t="shared" ca="1" si="3459"/>
        <v>1301</v>
      </c>
      <c r="O751">
        <f t="shared" ca="1" si="3460"/>
        <v>96.999999999999972</v>
      </c>
      <c r="P751">
        <f t="shared" si="3461"/>
        <v>1.5</v>
      </c>
      <c r="Q751" s="7">
        <f t="shared" si="3462"/>
        <v>0.22548428583557498</v>
      </c>
      <c r="R751">
        <f t="shared" si="3463"/>
        <v>3.0000000000000853</v>
      </c>
      <c r="S751">
        <f t="shared" si="3464"/>
        <v>4.5000000000000853</v>
      </c>
      <c r="T751" s="7">
        <f t="shared" si="3465"/>
        <v>3.2254842858356603</v>
      </c>
    </row>
    <row r="752" spans="1:20" x14ac:dyDescent="0.2">
      <c r="A752">
        <v>1</v>
      </c>
      <c r="B752" s="61">
        <v>45701</v>
      </c>
      <c r="C752">
        <v>1027</v>
      </c>
      <c r="D752" s="79">
        <v>3</v>
      </c>
      <c r="E752" s="4">
        <v>0.01</v>
      </c>
      <c r="F752" s="4">
        <v>1057</v>
      </c>
      <c r="G752" s="6">
        <f t="shared" si="3453"/>
        <v>0.45624999999999999</v>
      </c>
      <c r="H752" s="4">
        <v>1105</v>
      </c>
      <c r="I752" s="1">
        <f t="shared" si="3454"/>
        <v>0.46180555555555558</v>
      </c>
      <c r="J752" s="1" t="str">
        <f t="shared" si="3455"/>
        <v/>
      </c>
      <c r="K752">
        <f t="shared" si="3456"/>
        <v>15.000000000000027</v>
      </c>
      <c r="L752">
        <f t="shared" si="3457"/>
        <v>8.0000000000000515</v>
      </c>
      <c r="M752">
        <f t="shared" si="3458"/>
        <v>1</v>
      </c>
      <c r="N752">
        <f t="shared" ca="1" si="3459"/>
        <v>1027</v>
      </c>
      <c r="O752" t="str">
        <f t="shared" si="3460"/>
        <v/>
      </c>
      <c r="P752">
        <f t="shared" si="3461"/>
        <v>97.575000000000173</v>
      </c>
      <c r="Q752" s="7">
        <f t="shared" si="3462"/>
        <v>27.175657833695393</v>
      </c>
      <c r="R752">
        <f t="shared" si="3463"/>
        <v>8.0000000000000515E-2</v>
      </c>
      <c r="S752">
        <f t="shared" si="3464"/>
        <v>97.655000000000172</v>
      </c>
      <c r="T752" s="7">
        <f t="shared" si="3465"/>
        <v>27.255657833695395</v>
      </c>
    </row>
    <row r="753" spans="1:20" x14ac:dyDescent="0.2">
      <c r="E753" s="4">
        <v>13</v>
      </c>
      <c r="F753" s="4">
        <v>1120</v>
      </c>
      <c r="G753" s="6">
        <f t="shared" ref="G753:G754" si="3466">VALUE(CONCATENATE(LEFT(F753,LEN(F753)-2),":",RIGHT(F753,2)))</f>
        <v>0.47222222222222227</v>
      </c>
      <c r="H753" s="4">
        <v>1131</v>
      </c>
      <c r="I753" s="1">
        <f t="shared" ref="I753:I754" si="3467">VALUE(CONCATENATE(LEFT(H753,LEN(H753)-2),":",RIGHT(H753,2)))</f>
        <v>0.47986111111111113</v>
      </c>
      <c r="J753" s="1" t="str">
        <f t="shared" ref="J753:J754" si="3468">IF(OR(B754&lt;&gt;"",E754=""),I753+TIME(0,5,0),"")</f>
        <v/>
      </c>
      <c r="K753">
        <f t="shared" ref="K753:K754" si="3469">IF(AND(OR(AND(B753&lt;&gt;"",B754=""),AND(B753="",B754="")),E754&lt;&gt;""),(G754-I753)*1440,"")</f>
        <v>15.000000000000027</v>
      </c>
      <c r="L753">
        <f t="shared" ref="L753:L754" si="3470">(I753-G753)*1440</f>
        <v>10.999999999999961</v>
      </c>
      <c r="M753">
        <f t="shared" ref="M753:M754" si="3471">IF(B753&lt;&gt;"",1,M752+1)</f>
        <v>2</v>
      </c>
      <c r="N753">
        <f t="shared" ref="N753:N754" ca="1" si="3472">OFFSET(C753,-M753+1,0)</f>
        <v>1027</v>
      </c>
      <c r="O753" t="str">
        <f t="shared" ref="O753:O754" si="3473">IF(J753&lt;&gt;"",(J753-VALUE(CONCATENATE(LEFT(N753,LEN(N753)-2),":",RIGHT(N753,2))))*1440,"")</f>
        <v/>
      </c>
      <c r="P753">
        <f t="shared" ref="P753:P754" si="3474">IF(K753&lt;&gt;"",(E753+E754)*K753/2,E753*5/2)</f>
        <v>102.00000000000018</v>
      </c>
      <c r="Q753" s="7">
        <f t="shared" ref="Q753:Q754" si="3475">IF(K753&lt;&gt;"",(E754-E753)*K753/LN((E754+0.000001)/(E753+0.000001)),-5*(E753-0.000001)/(LN(1/E753)-13.8155))</f>
        <v>60.472595450271115</v>
      </c>
      <c r="R753">
        <f t="shared" ref="R753:R754" si="3476">(E753*L753)</f>
        <v>142.99999999999949</v>
      </c>
      <c r="S753">
        <f t="shared" ref="S753:S754" si="3477">P753+R753</f>
        <v>244.99999999999966</v>
      </c>
      <c r="T753" s="7">
        <f t="shared" ref="T753:T754" si="3478">Q753+R753</f>
        <v>203.4725954502706</v>
      </c>
    </row>
    <row r="754" spans="1:20" x14ac:dyDescent="0.2">
      <c r="B754" s="11"/>
      <c r="E754" s="4">
        <v>0.6</v>
      </c>
      <c r="F754" s="4">
        <v>1146</v>
      </c>
      <c r="G754" s="6">
        <f t="shared" si="3466"/>
        <v>0.49027777777777781</v>
      </c>
      <c r="H754" s="4">
        <v>1157</v>
      </c>
      <c r="I754" s="1">
        <f t="shared" si="3467"/>
        <v>0.49791666666666662</v>
      </c>
      <c r="J754" s="1" t="str">
        <f t="shared" si="3468"/>
        <v/>
      </c>
      <c r="K754">
        <f t="shared" si="3469"/>
        <v>13.000000000000034</v>
      </c>
      <c r="L754">
        <f t="shared" si="3470"/>
        <v>10.999999999999881</v>
      </c>
      <c r="M754">
        <f t="shared" si="3471"/>
        <v>3</v>
      </c>
      <c r="N754">
        <f t="shared" ca="1" si="3472"/>
        <v>1027</v>
      </c>
      <c r="O754" t="str">
        <f t="shared" si="3473"/>
        <v/>
      </c>
      <c r="P754">
        <f t="shared" si="3474"/>
        <v>4.2055000000000113</v>
      </c>
      <c r="Q754" s="7">
        <f t="shared" si="3475"/>
        <v>2.8227995969925779</v>
      </c>
      <c r="R754">
        <f t="shared" si="3476"/>
        <v>6.5999999999999286</v>
      </c>
      <c r="S754">
        <f t="shared" si="3477"/>
        <v>10.80549999999994</v>
      </c>
      <c r="T754" s="7">
        <f t="shared" si="3478"/>
        <v>9.4227995969925065</v>
      </c>
    </row>
    <row r="755" spans="1:20" x14ac:dyDescent="0.2">
      <c r="E755" s="4">
        <v>4.7E-2</v>
      </c>
      <c r="F755" s="4">
        <v>1210</v>
      </c>
      <c r="G755" s="6">
        <f t="shared" ref="G755:G757" si="3479">VALUE(CONCATENATE(LEFT(F755,LEN(F755)-2),":",RIGHT(F755,2)))</f>
        <v>0.50694444444444442</v>
      </c>
      <c r="H755" s="4">
        <v>1214</v>
      </c>
      <c r="I755" s="1">
        <f t="shared" ref="I755:I757" si="3480">VALUE(CONCATENATE(LEFT(H755,LEN(H755)-2),":",RIGHT(H755,2)))</f>
        <v>0.50972222222222219</v>
      </c>
      <c r="J755" s="1" t="str">
        <f t="shared" ref="J755:J757" si="3481">IF(OR(B756&lt;&gt;"",E756=""),I755+TIME(0,5,0),"")</f>
        <v/>
      </c>
      <c r="K755">
        <f t="shared" ref="K755:K757" si="3482">IF(AND(OR(AND(B755&lt;&gt;"",B756=""),AND(B755="",B756="")),E756&lt;&gt;""),(G756-I755)*1440,"")</f>
        <v>10.999999999999961</v>
      </c>
      <c r="L755">
        <f t="shared" ref="L755:L757" si="3483">(I755-G755)*1440</f>
        <v>3.9999999999999858</v>
      </c>
      <c r="M755">
        <f t="shared" ref="M755:M757" si="3484">IF(B755&lt;&gt;"",1,M754+1)</f>
        <v>4</v>
      </c>
      <c r="N755">
        <f t="shared" ref="N755:N757" ca="1" si="3485">OFFSET(C755,-M755+1,0)</f>
        <v>1027</v>
      </c>
      <c r="O755" t="str">
        <f t="shared" ref="O755:O757" si="3486">IF(J755&lt;&gt;"",(J755-VALUE(CONCATENATE(LEFT(N755,LEN(N755)-2),":",RIGHT(N755,2))))*1440,"")</f>
        <v/>
      </c>
      <c r="P755">
        <f t="shared" ref="P755:P757" si="3487">IF(K755&lt;&gt;"",(E755+E756)*K755/2,E755*5/2)</f>
        <v>9.8834999999999642</v>
      </c>
      <c r="Q755" s="7">
        <f t="shared" ref="Q755:Q757" si="3488">IF(K755&lt;&gt;"",(E756-E755)*K755/LN((E756+0.000001)/(E755+0.000001)),-5*(E755-0.000001)/(LN(1/E755)-13.8155))</f>
        <v>5.1788636804589085</v>
      </c>
      <c r="R755">
        <f t="shared" ref="R755:R757" si="3489">(E755*L755)</f>
        <v>0.18799999999999933</v>
      </c>
      <c r="S755">
        <f t="shared" ref="S755:S757" si="3490">P755+R755</f>
        <v>10.071499999999963</v>
      </c>
      <c r="T755" s="7">
        <f t="shared" ref="T755:T757" si="3491">Q755+R755</f>
        <v>5.3668636804589083</v>
      </c>
    </row>
    <row r="756" spans="1:20" x14ac:dyDescent="0.2">
      <c r="B756" s="11"/>
      <c r="E756" s="4">
        <v>1.75</v>
      </c>
      <c r="F756" s="4">
        <v>1225</v>
      </c>
      <c r="G756" s="6">
        <f t="shared" si="3479"/>
        <v>0.51736111111111105</v>
      </c>
      <c r="H756" s="4">
        <v>1230</v>
      </c>
      <c r="I756" s="1">
        <f t="shared" si="3480"/>
        <v>0.52083333333333337</v>
      </c>
      <c r="J756" s="1">
        <f t="shared" si="3481"/>
        <v>0.52430555555555558</v>
      </c>
      <c r="K756" t="str">
        <f t="shared" si="3482"/>
        <v/>
      </c>
      <c r="L756">
        <f t="shared" si="3483"/>
        <v>5.0000000000001421</v>
      </c>
      <c r="M756">
        <f t="shared" si="3484"/>
        <v>5</v>
      </c>
      <c r="N756">
        <f t="shared" ca="1" si="3485"/>
        <v>1027</v>
      </c>
      <c r="O756">
        <f t="shared" ca="1" si="3486"/>
        <v>128.00000000000011</v>
      </c>
      <c r="P756">
        <f t="shared" si="3487"/>
        <v>4.375</v>
      </c>
      <c r="Q756" s="7">
        <f t="shared" si="3488"/>
        <v>0.60869040146052888</v>
      </c>
      <c r="R756">
        <f t="shared" si="3489"/>
        <v>8.7500000000002487</v>
      </c>
      <c r="S756">
        <f t="shared" si="3490"/>
        <v>13.125000000000249</v>
      </c>
      <c r="T756" s="7">
        <f t="shared" si="3491"/>
        <v>9.3586904014607768</v>
      </c>
    </row>
    <row r="757" spans="1:20" x14ac:dyDescent="0.2">
      <c r="B757" s="61">
        <v>45701</v>
      </c>
      <c r="C757">
        <v>1502</v>
      </c>
      <c r="E757" s="4">
        <v>0.01</v>
      </c>
      <c r="F757" s="4">
        <v>1541</v>
      </c>
      <c r="G757" s="6">
        <f t="shared" si="3479"/>
        <v>0.65347222222222223</v>
      </c>
      <c r="H757" s="4">
        <v>1549</v>
      </c>
      <c r="I757" s="1">
        <f t="shared" si="3480"/>
        <v>0.65902777777777777</v>
      </c>
      <c r="J757" s="1" t="str">
        <f t="shared" si="3481"/>
        <v/>
      </c>
      <c r="K757">
        <f t="shared" si="3482"/>
        <v>22.000000000000082</v>
      </c>
      <c r="L757">
        <f t="shared" si="3483"/>
        <v>7.9999999999999716</v>
      </c>
      <c r="M757">
        <f t="shared" si="3484"/>
        <v>1</v>
      </c>
      <c r="N757">
        <f t="shared" ca="1" si="3485"/>
        <v>1502</v>
      </c>
      <c r="O757" t="str">
        <f t="shared" si="3486"/>
        <v/>
      </c>
      <c r="P757">
        <f t="shared" si="3487"/>
        <v>11.110000000000042</v>
      </c>
      <c r="Q757" s="7">
        <f t="shared" si="3488"/>
        <v>4.7295685770561944</v>
      </c>
      <c r="R757">
        <f t="shared" si="3489"/>
        <v>7.9999999999999724E-2</v>
      </c>
      <c r="S757">
        <f t="shared" si="3490"/>
        <v>11.190000000000042</v>
      </c>
      <c r="T757" s="7">
        <f t="shared" si="3491"/>
        <v>4.8095685770561944</v>
      </c>
    </row>
    <row r="758" spans="1:20" x14ac:dyDescent="0.2">
      <c r="B758" s="11"/>
      <c r="E758" s="4">
        <v>1</v>
      </c>
      <c r="F758" s="4">
        <v>1611</v>
      </c>
      <c r="G758" s="6">
        <f t="shared" ref="G758:G759" si="3492">VALUE(CONCATENATE(LEFT(F758,LEN(F758)-2),":",RIGHT(F758,2)))</f>
        <v>0.6743055555555556</v>
      </c>
      <c r="H758" s="4">
        <v>1617</v>
      </c>
      <c r="I758" s="1">
        <f t="shared" ref="I758:I759" si="3493">VALUE(CONCATENATE(LEFT(H758,LEN(H758)-2),":",RIGHT(H758,2)))</f>
        <v>0.67847222222222225</v>
      </c>
      <c r="J758" s="1">
        <f t="shared" ref="J758:J759" si="3494">IF(OR(B759&lt;&gt;"",E759=""),I758+TIME(0,5,0),"")</f>
        <v>0.68194444444444446</v>
      </c>
      <c r="K758" t="str">
        <f t="shared" ref="K758:K759" si="3495">IF(AND(OR(AND(B758&lt;&gt;"",B759=""),AND(B758="",B759="")),E759&lt;&gt;""),(G759-I758)*1440,"")</f>
        <v/>
      </c>
      <c r="L758">
        <f t="shared" ref="L758:L759" si="3496">(I758-G758)*1440</f>
        <v>5.9999999999999787</v>
      </c>
      <c r="M758">
        <f t="shared" ref="M758:M759" si="3497">IF(B758&lt;&gt;"",1,M757+1)</f>
        <v>2</v>
      </c>
      <c r="N758">
        <f t="shared" ref="N758:N759" ca="1" si="3498">OFFSET(C758,-M758+1,0)</f>
        <v>1502</v>
      </c>
      <c r="O758">
        <f t="shared" ref="O758:O759" ca="1" si="3499">IF(J758&lt;&gt;"",(J758-VALUE(CONCATENATE(LEFT(N758,LEN(N758)-2),":",RIGHT(N758,2))))*1440,"")</f>
        <v>80.000000000000028</v>
      </c>
      <c r="P758">
        <f t="shared" ref="P758:P759" si="3500">IF(K758&lt;&gt;"",(E758+E759)*K758/2,E758*5/2)</f>
        <v>2.5</v>
      </c>
      <c r="Q758" s="7">
        <f t="shared" ref="Q758:Q759" si="3501">IF(K758&lt;&gt;"",(E759-E758)*K758/LN((E759+0.000001)/(E758+0.000001)),-5*(E758-0.000001)/(LN(1/E758)-13.8155))</f>
        <v>0.36191198291773735</v>
      </c>
      <c r="R758">
        <f t="shared" ref="R758:R759" si="3502">(E758*L758)</f>
        <v>5.9999999999999787</v>
      </c>
      <c r="S758">
        <f t="shared" ref="S758:S759" si="3503">P758+R758</f>
        <v>8.4999999999999787</v>
      </c>
      <c r="T758" s="7">
        <f t="shared" ref="T758:T759" si="3504">Q758+R758</f>
        <v>6.3619119829177162</v>
      </c>
    </row>
    <row r="759" spans="1:20" x14ac:dyDescent="0.2">
      <c r="A759">
        <v>1</v>
      </c>
      <c r="B759" s="61">
        <v>45702</v>
      </c>
      <c r="C759">
        <v>934</v>
      </c>
      <c r="D759" s="79">
        <v>3</v>
      </c>
      <c r="E759" s="4">
        <v>0.01</v>
      </c>
      <c r="F759" s="4">
        <v>956</v>
      </c>
      <c r="G759" s="6">
        <f t="shared" si="3492"/>
        <v>0.41388888888888892</v>
      </c>
      <c r="H759" s="4">
        <v>1020</v>
      </c>
      <c r="I759" s="1">
        <f t="shared" si="3493"/>
        <v>0.43055555555555558</v>
      </c>
      <c r="J759" s="1" t="str">
        <f t="shared" si="3494"/>
        <v/>
      </c>
      <c r="K759">
        <f t="shared" si="3495"/>
        <v>9.9999999999999645</v>
      </c>
      <c r="L759">
        <f t="shared" si="3496"/>
        <v>23.999999999999993</v>
      </c>
      <c r="M759">
        <f t="shared" si="3497"/>
        <v>1</v>
      </c>
      <c r="N759">
        <f t="shared" ca="1" si="3498"/>
        <v>934</v>
      </c>
      <c r="O759" t="str">
        <f t="shared" si="3499"/>
        <v/>
      </c>
      <c r="P759">
        <f t="shared" si="3500"/>
        <v>0.89999999999999691</v>
      </c>
      <c r="Q759" s="7">
        <f t="shared" si="3501"/>
        <v>0.56474855779865418</v>
      </c>
      <c r="R759">
        <f t="shared" si="3502"/>
        <v>0.23999999999999994</v>
      </c>
      <c r="S759">
        <f t="shared" si="3503"/>
        <v>1.1399999999999968</v>
      </c>
      <c r="T759" s="7">
        <f t="shared" si="3504"/>
        <v>0.80474855779865417</v>
      </c>
    </row>
    <row r="760" spans="1:20" x14ac:dyDescent="0.2">
      <c r="B760" s="11"/>
      <c r="E760" s="4">
        <v>0.17</v>
      </c>
      <c r="F760" s="4">
        <v>1030</v>
      </c>
      <c r="G760" s="6">
        <f t="shared" ref="G760:G761" si="3505">VALUE(CONCATENATE(LEFT(F760,LEN(F760)-2),":",RIGHT(F760,2)))</f>
        <v>0.4375</v>
      </c>
      <c r="H760" s="4">
        <v>1040</v>
      </c>
      <c r="I760" s="1">
        <f t="shared" ref="I760:I761" si="3506">VALUE(CONCATENATE(LEFT(H760,LEN(H760)-2),":",RIGHT(H760,2)))</f>
        <v>0.44444444444444442</v>
      </c>
      <c r="J760" s="1">
        <f t="shared" ref="J760:J761" si="3507">IF(OR(B761&lt;&gt;"",E761=""),I760+TIME(0,5,0),"")</f>
        <v>0.44791666666666663</v>
      </c>
      <c r="K760" t="str">
        <f t="shared" ref="K760:K761" si="3508">IF(AND(OR(AND(B760&lt;&gt;"",B761=""),AND(B760="",B761="")),E761&lt;&gt;""),(G761-I760)*1440,"")</f>
        <v/>
      </c>
      <c r="L760">
        <f t="shared" ref="L760:L761" si="3509">(I760-G760)*1440</f>
        <v>9.9999999999999645</v>
      </c>
      <c r="M760">
        <f t="shared" ref="M760:M761" si="3510">IF(B760&lt;&gt;"",1,M759+1)</f>
        <v>2</v>
      </c>
      <c r="N760">
        <f t="shared" ref="N760:N761" ca="1" si="3511">OFFSET(C760,-M760+1,0)</f>
        <v>934</v>
      </c>
      <c r="O760">
        <f t="shared" ref="O760:O761" ca="1" si="3512">IF(J760&lt;&gt;"",(J760-VALUE(CONCATENATE(LEFT(N760,LEN(N760)-2),":",RIGHT(N760,2))))*1440,"")</f>
        <v>70.999999999999986</v>
      </c>
      <c r="P760">
        <f t="shared" ref="P760:P761" si="3513">IF(K760&lt;&gt;"",(E760+E761)*K760/2,E760*5/2)</f>
        <v>0.42500000000000004</v>
      </c>
      <c r="Q760" s="7">
        <f t="shared" ref="Q760:Q761" si="3514">IF(K760&lt;&gt;"",(E761-E760)*K760/LN((E761+0.000001)/(E760+0.000001)),-5*(E760-0.000001)/(LN(1/E760)-13.8155))</f>
        <v>7.0576821857492783E-2</v>
      </c>
      <c r="R760">
        <f t="shared" ref="R760:R761" si="3515">(E760*L760)</f>
        <v>1.6999999999999942</v>
      </c>
      <c r="S760">
        <f t="shared" ref="S760:S761" si="3516">P760+R760</f>
        <v>2.1249999999999942</v>
      </c>
      <c r="T760" s="7">
        <f t="shared" ref="T760:T761" si="3517">Q760+R760</f>
        <v>1.7705768218574869</v>
      </c>
    </row>
    <row r="761" spans="1:20" x14ac:dyDescent="0.2">
      <c r="B761" s="61">
        <v>45702</v>
      </c>
      <c r="C761">
        <v>1357</v>
      </c>
      <c r="D761" s="79"/>
      <c r="E761" s="4">
        <v>0.01</v>
      </c>
      <c r="F761" s="4">
        <v>1427</v>
      </c>
      <c r="G761" s="6">
        <f t="shared" si="3505"/>
        <v>0.6020833333333333</v>
      </c>
      <c r="H761" s="4">
        <v>1438</v>
      </c>
      <c r="I761" s="1">
        <f t="shared" si="3506"/>
        <v>0.60972222222222217</v>
      </c>
      <c r="J761" s="1">
        <f t="shared" si="3507"/>
        <v>0.61319444444444438</v>
      </c>
      <c r="K761" t="str">
        <f t="shared" si="3508"/>
        <v/>
      </c>
      <c r="L761">
        <f t="shared" si="3509"/>
        <v>10.999999999999961</v>
      </c>
      <c r="M761">
        <f t="shared" si="3510"/>
        <v>1</v>
      </c>
      <c r="N761">
        <f t="shared" ca="1" si="3511"/>
        <v>1357</v>
      </c>
      <c r="O761">
        <f t="shared" ca="1" si="3512"/>
        <v>46</v>
      </c>
      <c r="P761">
        <f t="shared" si="3513"/>
        <v>2.5000000000000001E-2</v>
      </c>
      <c r="Q761" s="7">
        <f t="shared" si="3514"/>
        <v>5.4281443780592247E-3</v>
      </c>
      <c r="R761">
        <f t="shared" si="3515"/>
        <v>0.10999999999999961</v>
      </c>
      <c r="S761">
        <f t="shared" si="3516"/>
        <v>0.13499999999999962</v>
      </c>
      <c r="T761" s="7">
        <f t="shared" si="3517"/>
        <v>0.11542814437805883</v>
      </c>
    </row>
    <row r="762" spans="1:20" x14ac:dyDescent="0.2">
      <c r="B762" s="61">
        <v>45702</v>
      </c>
      <c r="C762">
        <v>1507</v>
      </c>
      <c r="D762" s="79"/>
      <c r="E762" s="4">
        <v>0.01</v>
      </c>
      <c r="F762" s="4">
        <v>1650</v>
      </c>
      <c r="G762" s="6">
        <f t="shared" ref="G762:G763" si="3518">VALUE(CONCATENATE(LEFT(F762,LEN(F762)-2),":",RIGHT(F762,2)))</f>
        <v>0.70138888888888884</v>
      </c>
      <c r="H762" s="4">
        <v>1655</v>
      </c>
      <c r="I762" s="1">
        <f t="shared" ref="I762:I763" si="3519">VALUE(CONCATENATE(LEFT(H762,LEN(H762)-2),":",RIGHT(H762,2)))</f>
        <v>0.70486111111111116</v>
      </c>
      <c r="J762" s="1">
        <f t="shared" ref="J762:J763" si="3520">IF(OR(B763&lt;&gt;"",E763=""),I762+TIME(0,5,0),"")</f>
        <v>0.70833333333333337</v>
      </c>
      <c r="K762" t="str">
        <f t="shared" ref="K762:K763" si="3521">IF(AND(OR(AND(B762&lt;&gt;"",B763=""),AND(B762="",B763="")),E763&lt;&gt;""),(G763-I762)*1440,"")</f>
        <v/>
      </c>
      <c r="L762">
        <f t="shared" ref="L762:L763" si="3522">(I762-G762)*1440</f>
        <v>5.0000000000001421</v>
      </c>
      <c r="M762">
        <f t="shared" ref="M762:M763" si="3523">IF(B762&lt;&gt;"",1,M761+1)</f>
        <v>1</v>
      </c>
      <c r="N762">
        <f t="shared" ref="N762:N763" ca="1" si="3524">OFFSET(C762,-M762+1,0)</f>
        <v>1507</v>
      </c>
      <c r="O762">
        <f t="shared" ref="O762:O763" ca="1" si="3525">IF(J762&lt;&gt;"",(J762-VALUE(CONCATENATE(LEFT(N762,LEN(N762)-2),":",RIGHT(N762,2))))*1440,"")</f>
        <v>113.00000000000009</v>
      </c>
      <c r="P762">
        <f t="shared" ref="P762:P763" si="3526">IF(K762&lt;&gt;"",(E762+E763)*K762/2,E762*5/2)</f>
        <v>2.5000000000000001E-2</v>
      </c>
      <c r="Q762" s="7">
        <f t="shared" ref="Q762:Q763" si="3527">IF(K762&lt;&gt;"",(E763-E762)*K762/LN((E763+0.000001)/(E762+0.000001)),-5*(E762-0.000001)/(LN(1/E762)-13.8155))</f>
        <v>5.4281443780592247E-3</v>
      </c>
      <c r="R762">
        <f t="shared" ref="R762:R763" si="3528">(E762*L762)</f>
        <v>5.0000000000001425E-2</v>
      </c>
      <c r="S762">
        <f t="shared" ref="S762:S763" si="3529">P762+R762</f>
        <v>7.5000000000001427E-2</v>
      </c>
      <c r="T762" s="7">
        <f t="shared" ref="T762:T763" si="3530">Q762+R762</f>
        <v>5.5428144378060651E-2</v>
      </c>
    </row>
    <row r="763" spans="1:20" x14ac:dyDescent="0.2">
      <c r="A763">
        <v>1</v>
      </c>
      <c r="B763" s="61">
        <v>45705</v>
      </c>
      <c r="C763">
        <v>1022</v>
      </c>
      <c r="D763" s="79">
        <v>3</v>
      </c>
      <c r="E763" s="4">
        <v>0.01</v>
      </c>
      <c r="F763" s="4">
        <v>1053</v>
      </c>
      <c r="G763" s="6">
        <f t="shared" si="3518"/>
        <v>0.45347222222222222</v>
      </c>
      <c r="H763" s="4">
        <v>1058</v>
      </c>
      <c r="I763" s="1">
        <f t="shared" si="3519"/>
        <v>0.45694444444444443</v>
      </c>
      <c r="J763" s="1" t="str">
        <f t="shared" si="3520"/>
        <v/>
      </c>
      <c r="K763">
        <f t="shared" si="3521"/>
        <v>13.99999999999995</v>
      </c>
      <c r="L763">
        <f t="shared" si="3522"/>
        <v>4.9999999999999822</v>
      </c>
      <c r="M763">
        <f t="shared" si="3523"/>
        <v>1</v>
      </c>
      <c r="N763">
        <f t="shared" ca="1" si="3524"/>
        <v>1022</v>
      </c>
      <c r="O763" t="str">
        <f t="shared" si="3525"/>
        <v/>
      </c>
      <c r="P763">
        <f t="shared" si="3526"/>
        <v>700.06999999999755</v>
      </c>
      <c r="Q763" s="7">
        <f t="shared" si="3527"/>
        <v>151.98951831697349</v>
      </c>
      <c r="R763">
        <f t="shared" si="3528"/>
        <v>4.9999999999999822E-2</v>
      </c>
      <c r="S763">
        <f t="shared" si="3529"/>
        <v>700.1199999999975</v>
      </c>
      <c r="T763" s="7">
        <f t="shared" si="3530"/>
        <v>152.0395183169735</v>
      </c>
    </row>
    <row r="764" spans="1:20" x14ac:dyDescent="0.2">
      <c r="E764" s="4">
        <v>100</v>
      </c>
      <c r="F764" s="4">
        <v>1112</v>
      </c>
      <c r="G764" s="6">
        <f t="shared" ref="G764:G767" si="3531">VALUE(CONCATENATE(LEFT(F764,LEN(F764)-2),":",RIGHT(F764,2)))</f>
        <v>0.46666666666666662</v>
      </c>
      <c r="H764" s="4">
        <v>1116</v>
      </c>
      <c r="I764" s="1">
        <f t="shared" ref="I764:I767" si="3532">VALUE(CONCATENATE(LEFT(H764,LEN(H764)-2),":",RIGHT(H764,2)))</f>
        <v>0.4694444444444445</v>
      </c>
      <c r="J764" s="1" t="str">
        <f t="shared" ref="J764:J767" si="3533">IF(OR(B765&lt;&gt;"",E765=""),I764+TIME(0,5,0),"")</f>
        <v/>
      </c>
      <c r="K764">
        <f t="shared" ref="K764:K767" si="3534">IF(AND(OR(AND(B764&lt;&gt;"",B765=""),AND(B764="",B765="")),E765&lt;&gt;""),(G765-I764)*1440,"")</f>
        <v>6.9999999999998952</v>
      </c>
      <c r="L764">
        <f t="shared" ref="L764:L767" si="3535">(I764-G764)*1440</f>
        <v>4.0000000000001457</v>
      </c>
      <c r="M764">
        <f t="shared" ref="M764:M767" si="3536">IF(B764&lt;&gt;"",1,M763+1)</f>
        <v>2</v>
      </c>
      <c r="N764">
        <f t="shared" ref="N764:N767" ca="1" si="3537">OFFSET(C764,-M764+1,0)</f>
        <v>1022</v>
      </c>
      <c r="O764" t="str">
        <f t="shared" ref="O764:O767" si="3538">IF(J764&lt;&gt;"",(J764-VALUE(CONCATENATE(LEFT(N764,LEN(N764)-2),":",RIGHT(N764,2))))*1440,"")</f>
        <v/>
      </c>
      <c r="P764">
        <f t="shared" ref="P764:P767" si="3539">IF(K764&lt;&gt;"",(E764+E765)*K764/2,E764*5/2)</f>
        <v>874.99999999998693</v>
      </c>
      <c r="Q764" s="7">
        <f t="shared" ref="Q764:Q767" si="3540">IF(K764&lt;&gt;"",(E765-E764)*K764/LN((E765+0.000001)/(E764+0.000001)),-5*(E764-0.000001)/(LN(1/E764)-13.8155))</f>
        <v>863.20621892816644</v>
      </c>
      <c r="R764">
        <f t="shared" ref="R764:R767" si="3541">(E764*L764)</f>
        <v>400.00000000001455</v>
      </c>
      <c r="S764">
        <f t="shared" ref="S764:S767" si="3542">P764+R764</f>
        <v>1275.0000000000014</v>
      </c>
      <c r="T764" s="7">
        <f t="shared" ref="T764:T767" si="3543">Q764+R764</f>
        <v>1263.206218928181</v>
      </c>
    </row>
    <row r="765" spans="1:20" x14ac:dyDescent="0.2">
      <c r="E765" s="4">
        <v>150</v>
      </c>
      <c r="F765" s="4">
        <v>1123</v>
      </c>
      <c r="G765" s="6">
        <f t="shared" si="3531"/>
        <v>0.47430555555555554</v>
      </c>
      <c r="H765" s="4">
        <v>1146</v>
      </c>
      <c r="I765" s="1">
        <f t="shared" si="3532"/>
        <v>0.49027777777777781</v>
      </c>
      <c r="J765" s="1" t="str">
        <f t="shared" si="3533"/>
        <v/>
      </c>
      <c r="K765">
        <f t="shared" si="3534"/>
        <v>16.99999999999994</v>
      </c>
      <c r="L765">
        <f t="shared" si="3535"/>
        <v>23.000000000000078</v>
      </c>
      <c r="M765">
        <f t="shared" si="3536"/>
        <v>3</v>
      </c>
      <c r="N765">
        <f t="shared" ca="1" si="3537"/>
        <v>1022</v>
      </c>
      <c r="O765" t="str">
        <f t="shared" si="3538"/>
        <v/>
      </c>
      <c r="P765">
        <f t="shared" si="3539"/>
        <v>1283.4999999999955</v>
      </c>
      <c r="Q765" s="7">
        <f t="shared" si="3540"/>
        <v>505.52481940541179</v>
      </c>
      <c r="R765">
        <f t="shared" si="3541"/>
        <v>3450.0000000000118</v>
      </c>
      <c r="S765">
        <f t="shared" si="3542"/>
        <v>4733.5000000000073</v>
      </c>
      <c r="T765" s="7">
        <f t="shared" si="3543"/>
        <v>3955.5248194054238</v>
      </c>
    </row>
    <row r="766" spans="1:20" x14ac:dyDescent="0.2">
      <c r="B766" s="11"/>
      <c r="E766" s="4">
        <v>1</v>
      </c>
      <c r="F766" s="4">
        <v>1203</v>
      </c>
      <c r="G766" s="6">
        <f t="shared" si="3531"/>
        <v>0.50208333333333333</v>
      </c>
      <c r="H766" s="4">
        <v>1206</v>
      </c>
      <c r="I766" s="1">
        <f t="shared" si="3532"/>
        <v>0.50416666666666665</v>
      </c>
      <c r="J766" s="1">
        <f t="shared" si="3533"/>
        <v>0.50763888888888886</v>
      </c>
      <c r="K766" t="str">
        <f t="shared" si="3534"/>
        <v/>
      </c>
      <c r="L766">
        <f t="shared" si="3535"/>
        <v>2.9999999999999893</v>
      </c>
      <c r="M766">
        <f t="shared" si="3536"/>
        <v>4</v>
      </c>
      <c r="N766">
        <f t="shared" ca="1" si="3537"/>
        <v>1022</v>
      </c>
      <c r="O766">
        <f t="shared" ca="1" si="3538"/>
        <v>108.99999999999993</v>
      </c>
      <c r="P766">
        <f t="shared" si="3539"/>
        <v>2.5</v>
      </c>
      <c r="Q766" s="7">
        <f t="shared" si="3540"/>
        <v>0.36191198291773735</v>
      </c>
      <c r="R766">
        <f t="shared" si="3541"/>
        <v>2.9999999999999893</v>
      </c>
      <c r="S766">
        <f t="shared" si="3542"/>
        <v>5.4999999999999893</v>
      </c>
      <c r="T766" s="7">
        <f t="shared" si="3543"/>
        <v>3.3619119829177269</v>
      </c>
    </row>
    <row r="767" spans="1:20" x14ac:dyDescent="0.2">
      <c r="B767" s="61">
        <v>45705</v>
      </c>
      <c r="C767">
        <v>1247</v>
      </c>
      <c r="D767" s="79"/>
      <c r="E767" s="4">
        <v>100</v>
      </c>
      <c r="F767" s="4">
        <v>1316</v>
      </c>
      <c r="G767" s="6">
        <f t="shared" si="3531"/>
        <v>0.55277777777777781</v>
      </c>
      <c r="H767" s="4">
        <v>1334</v>
      </c>
      <c r="I767" s="1">
        <f t="shared" si="3532"/>
        <v>0.56527777777777777</v>
      </c>
      <c r="J767" s="1" t="str">
        <f t="shared" si="3533"/>
        <v/>
      </c>
      <c r="K767">
        <f t="shared" si="3534"/>
        <v>18.000000000000096</v>
      </c>
      <c r="L767">
        <f t="shared" si="3535"/>
        <v>17.999999999999936</v>
      </c>
      <c r="M767">
        <f t="shared" si="3536"/>
        <v>1</v>
      </c>
      <c r="N767">
        <f t="shared" ca="1" si="3537"/>
        <v>1247</v>
      </c>
      <c r="O767" t="str">
        <f t="shared" si="3538"/>
        <v/>
      </c>
      <c r="P767">
        <f t="shared" si="3539"/>
        <v>909.00000000000489</v>
      </c>
      <c r="Q767" s="7">
        <f t="shared" si="3540"/>
        <v>386.95646656202121</v>
      </c>
      <c r="R767">
        <f t="shared" si="3541"/>
        <v>1799.9999999999936</v>
      </c>
      <c r="S767">
        <f t="shared" si="3542"/>
        <v>2708.9999999999986</v>
      </c>
      <c r="T767" s="7">
        <f t="shared" si="3543"/>
        <v>2186.9564665620146</v>
      </c>
    </row>
    <row r="768" spans="1:20" x14ac:dyDescent="0.2">
      <c r="E768" s="4">
        <v>1</v>
      </c>
      <c r="F768" s="4">
        <v>1352</v>
      </c>
      <c r="G768" s="6">
        <f t="shared" ref="G768:G769" si="3544">VALUE(CONCATENATE(LEFT(F768,LEN(F768)-2),":",RIGHT(F768,2)))</f>
        <v>0.57777777777777783</v>
      </c>
      <c r="H768" s="4">
        <v>1406</v>
      </c>
      <c r="I768" s="1">
        <f t="shared" ref="I768:I769" si="3545">VALUE(CONCATENATE(LEFT(H768,LEN(H768)-2),":",RIGHT(H768,2)))</f>
        <v>0.58750000000000002</v>
      </c>
      <c r="J768" s="1" t="str">
        <f t="shared" ref="J768:J769" si="3546">IF(OR(B769&lt;&gt;"",E769=""),I768+TIME(0,5,0),"")</f>
        <v/>
      </c>
      <c r="K768">
        <f t="shared" ref="K768:K769" si="3547">IF(AND(OR(AND(B768&lt;&gt;"",B769=""),AND(B768="",B769="")),E769&lt;&gt;""),(G769-I768)*1440,"")</f>
        <v>10.999999999999961</v>
      </c>
      <c r="L768">
        <f t="shared" ref="L768:L769" si="3548">(I768-G768)*1440</f>
        <v>13.99999999999995</v>
      </c>
      <c r="M768">
        <f t="shared" ref="M768:M769" si="3549">IF(B768&lt;&gt;"",1,M767+1)</f>
        <v>2</v>
      </c>
      <c r="N768">
        <f t="shared" ref="N768:N769" ca="1" si="3550">OFFSET(C768,-M768+1,0)</f>
        <v>1247</v>
      </c>
      <c r="O768" t="str">
        <f t="shared" ref="O768:O769" si="3551">IF(J768&lt;&gt;"",(J768-VALUE(CONCATENATE(LEFT(N768,LEN(N768)-2),":",RIGHT(N768,2))))*1440,"")</f>
        <v/>
      </c>
      <c r="P768">
        <f t="shared" ref="P768:P769" si="3552">IF(K768&lt;&gt;"",(E768+E769)*K768/2,E768*5/2)</f>
        <v>87.999999999999687</v>
      </c>
      <c r="Q768" s="7">
        <f t="shared" ref="Q768:Q769" si="3553">IF(K768&lt;&gt;"",(E769-E768)*K768/LN((E769+0.000001)/(E768+0.000001)),-5*(E768-0.000001)/(LN(1/E768)-13.8155))</f>
        <v>56.86750305205841</v>
      </c>
      <c r="R768">
        <f t="shared" ref="R768:R769" si="3554">(E768*L768)</f>
        <v>13.99999999999995</v>
      </c>
      <c r="S768">
        <f t="shared" ref="S768:S769" si="3555">P768+R768</f>
        <v>101.99999999999963</v>
      </c>
      <c r="T768" s="7">
        <f t="shared" ref="T768:T769" si="3556">Q768+R768</f>
        <v>70.867503052058368</v>
      </c>
    </row>
    <row r="769" spans="1:20" x14ac:dyDescent="0.2">
      <c r="B769" s="11"/>
      <c r="E769" s="4">
        <v>15</v>
      </c>
      <c r="F769" s="4">
        <v>1417</v>
      </c>
      <c r="G769" s="6">
        <f t="shared" si="3544"/>
        <v>0.59513888888888888</v>
      </c>
      <c r="H769" s="4">
        <v>1420</v>
      </c>
      <c r="I769" s="1">
        <f t="shared" si="3545"/>
        <v>0.59722222222222221</v>
      </c>
      <c r="J769" s="1" t="str">
        <f t="shared" si="3546"/>
        <v/>
      </c>
      <c r="K769">
        <f t="shared" si="3547"/>
        <v>6.9999999999999751</v>
      </c>
      <c r="L769">
        <f t="shared" si="3548"/>
        <v>2.9999999999999893</v>
      </c>
      <c r="M769">
        <f t="shared" si="3549"/>
        <v>3</v>
      </c>
      <c r="N769">
        <f t="shared" ca="1" si="3550"/>
        <v>1247</v>
      </c>
      <c r="O769" t="str">
        <f t="shared" si="3551"/>
        <v/>
      </c>
      <c r="P769">
        <f t="shared" si="3552"/>
        <v>157.49999999999943</v>
      </c>
      <c r="Q769" s="7">
        <f t="shared" si="3553"/>
        <v>151.48298657813203</v>
      </c>
      <c r="R769">
        <f t="shared" si="3554"/>
        <v>44.999999999999844</v>
      </c>
      <c r="S769">
        <f t="shared" si="3555"/>
        <v>202.49999999999926</v>
      </c>
      <c r="T769" s="7">
        <f t="shared" si="3556"/>
        <v>196.48298657813189</v>
      </c>
    </row>
    <row r="770" spans="1:20" x14ac:dyDescent="0.2">
      <c r="B770" s="11"/>
      <c r="E770" s="4">
        <v>30</v>
      </c>
      <c r="F770" s="4">
        <v>1427</v>
      </c>
      <c r="G770" s="6">
        <f t="shared" ref="G770" si="3557">VALUE(CONCATENATE(LEFT(F770,LEN(F770)-2),":",RIGHT(F770,2)))</f>
        <v>0.6020833333333333</v>
      </c>
      <c r="H770" s="4">
        <v>1435</v>
      </c>
      <c r="I770" s="1">
        <f t="shared" ref="I770" si="3558">VALUE(CONCATENATE(LEFT(H770,LEN(H770)-2),":",RIGHT(H770,2)))</f>
        <v>0.60763888888888895</v>
      </c>
      <c r="J770" s="1" t="str">
        <f t="shared" ref="J770" si="3559">IF(OR(B771&lt;&gt;"",E771=""),I770+TIME(0,5,0),"")</f>
        <v/>
      </c>
      <c r="K770">
        <f t="shared" ref="K770" si="3560">IF(AND(OR(AND(B770&lt;&gt;"",B771=""),AND(B770="",B771="")),E771&lt;&gt;""),(G771-I770)*1440,"")</f>
        <v>7.9999999999999716</v>
      </c>
      <c r="L770">
        <f t="shared" ref="L770" si="3561">(I770-G770)*1440</f>
        <v>8.0000000000001315</v>
      </c>
      <c r="M770">
        <f t="shared" ref="M770" si="3562">IF(B770&lt;&gt;"",1,M769+1)</f>
        <v>4</v>
      </c>
      <c r="N770">
        <f t="shared" ref="N770" ca="1" si="3563">OFFSET(C770,-M770+1,0)</f>
        <v>1247</v>
      </c>
      <c r="O770" t="str">
        <f t="shared" ref="O770" si="3564">IF(J770&lt;&gt;"",(J770-VALUE(CONCATENATE(LEFT(N770,LEN(N770)-2),":",RIGHT(N770,2))))*1440,"")</f>
        <v/>
      </c>
      <c r="P770">
        <f t="shared" ref="P770" si="3565">IF(K770&lt;&gt;"",(E770+E771)*K770/2,E770*5/2)</f>
        <v>839.99999999999704</v>
      </c>
      <c r="Q770" s="7">
        <f t="shared" ref="Q770" si="3566">IF(K770&lt;&gt;"",(E771-E770)*K770/LN((E771+0.000001)/(E770+0.000001)),-5*(E770-0.000001)/(LN(1/E770)-13.8155))</f>
        <v>669.73276224441008</v>
      </c>
      <c r="R770">
        <f t="shared" ref="R770" si="3567">(E770*L770)</f>
        <v>240.00000000000395</v>
      </c>
      <c r="S770">
        <f t="shared" ref="S770" si="3568">P770+R770</f>
        <v>1080.0000000000009</v>
      </c>
      <c r="T770" s="7">
        <f t="shared" ref="T770" si="3569">Q770+R770</f>
        <v>909.73276224441406</v>
      </c>
    </row>
    <row r="771" spans="1:20" x14ac:dyDescent="0.2">
      <c r="E771" s="4">
        <v>180</v>
      </c>
      <c r="F771" s="4">
        <v>1443</v>
      </c>
      <c r="G771" s="6">
        <f t="shared" ref="G771:G775" si="3570">VALUE(CONCATENATE(LEFT(F771,LEN(F771)-2),":",RIGHT(F771,2)))</f>
        <v>0.61319444444444449</v>
      </c>
      <c r="H771" s="4">
        <v>1452</v>
      </c>
      <c r="I771" s="1">
        <f t="shared" ref="I771:I775" si="3571">VALUE(CONCATENATE(LEFT(H771,LEN(H771)-2),":",RIGHT(H771,2)))</f>
        <v>0.61944444444444446</v>
      </c>
      <c r="J771" s="1" t="str">
        <f t="shared" ref="J771:J775" si="3572">IF(OR(B772&lt;&gt;"",E772=""),I771+TIME(0,5,0),"")</f>
        <v/>
      </c>
      <c r="K771">
        <f t="shared" ref="K771:K775" si="3573">IF(AND(OR(AND(B771&lt;&gt;"",B772=""),AND(B771="",B772="")),E772&lt;&gt;""),(G772-I771)*1440,"")</f>
        <v>7.9999999999999716</v>
      </c>
      <c r="L771">
        <f t="shared" ref="L771:L775" si="3574">(I771-G771)*1440</f>
        <v>8.999999999999968</v>
      </c>
      <c r="M771">
        <f t="shared" ref="M771:M775" si="3575">IF(B771&lt;&gt;"",1,M770+1)</f>
        <v>5</v>
      </c>
      <c r="N771">
        <f t="shared" ref="N771:N775" ca="1" si="3576">OFFSET(C771,-M771+1,0)</f>
        <v>1247</v>
      </c>
      <c r="O771" t="str">
        <f t="shared" ref="O771:O775" si="3577">IF(J771&lt;&gt;"",(J771-VALUE(CONCATENATE(LEFT(N771,LEN(N771)-2),":",RIGHT(N771,2))))*1440,"")</f>
        <v/>
      </c>
      <c r="P771">
        <f t="shared" ref="P771:P775" si="3578">IF(K771&lt;&gt;"",(E771+E772)*K771/2,E771*5/2)</f>
        <v>919.9999999999967</v>
      </c>
      <c r="Q771" s="7">
        <f t="shared" ref="Q771:Q775" si="3579">IF(K771&lt;&gt;"",(E772-E771)*K771/LN((E772+0.000001)/(E771+0.000001)),-5*(E771-0.000001)/(LN(1/E771)-13.8155))</f>
        <v>811.90766830928555</v>
      </c>
      <c r="R771">
        <f t="shared" ref="R771:R775" si="3580">(E771*L771)</f>
        <v>1619.9999999999943</v>
      </c>
      <c r="S771">
        <f t="shared" ref="S771:S775" si="3581">P771+R771</f>
        <v>2539.9999999999909</v>
      </c>
      <c r="T771" s="7">
        <f t="shared" ref="T771:T775" si="3582">Q771+R771</f>
        <v>2431.9076683092799</v>
      </c>
    </row>
    <row r="772" spans="1:20" x14ac:dyDescent="0.2">
      <c r="E772" s="4">
        <v>50</v>
      </c>
      <c r="F772" s="4">
        <v>1500</v>
      </c>
      <c r="G772" s="6">
        <f t="shared" si="3570"/>
        <v>0.625</v>
      </c>
      <c r="H772" s="4">
        <v>1505</v>
      </c>
      <c r="I772" s="1">
        <f t="shared" si="3571"/>
        <v>0.62847222222222221</v>
      </c>
      <c r="J772" s="1" t="str">
        <f t="shared" si="3572"/>
        <v/>
      </c>
      <c r="K772">
        <f t="shared" si="3573"/>
        <v>11.999999999999957</v>
      </c>
      <c r="L772">
        <f t="shared" si="3574"/>
        <v>4.9999999999999822</v>
      </c>
      <c r="M772">
        <f t="shared" si="3575"/>
        <v>6</v>
      </c>
      <c r="N772">
        <f t="shared" ca="1" si="3576"/>
        <v>1247</v>
      </c>
      <c r="O772" t="str">
        <f t="shared" si="3577"/>
        <v/>
      </c>
      <c r="P772">
        <f t="shared" si="3578"/>
        <v>323.99999999999886</v>
      </c>
      <c r="Q772" s="7">
        <f t="shared" si="3579"/>
        <v>218.55081364762358</v>
      </c>
      <c r="R772">
        <f t="shared" si="3580"/>
        <v>249.99999999999912</v>
      </c>
      <c r="S772">
        <f t="shared" si="3581"/>
        <v>573.99999999999795</v>
      </c>
      <c r="T772" s="7">
        <f t="shared" si="3582"/>
        <v>468.5508136476227</v>
      </c>
    </row>
    <row r="773" spans="1:20" x14ac:dyDescent="0.2">
      <c r="B773" s="11"/>
      <c r="E773" s="4">
        <v>4</v>
      </c>
      <c r="F773" s="4">
        <v>1517</v>
      </c>
      <c r="G773" s="6">
        <f t="shared" si="3570"/>
        <v>0.63680555555555551</v>
      </c>
      <c r="H773" s="4">
        <v>1526</v>
      </c>
      <c r="I773" s="1">
        <f t="shared" si="3571"/>
        <v>0.6430555555555556</v>
      </c>
      <c r="J773" s="1" t="str">
        <f t="shared" si="3572"/>
        <v/>
      </c>
      <c r="K773">
        <f t="shared" si="3573"/>
        <v>13.99999999999995</v>
      </c>
      <c r="L773">
        <f t="shared" si="3574"/>
        <v>9.0000000000001279</v>
      </c>
      <c r="M773">
        <f t="shared" si="3575"/>
        <v>7</v>
      </c>
      <c r="N773">
        <f t="shared" ca="1" si="3576"/>
        <v>1247</v>
      </c>
      <c r="O773" t="str">
        <f t="shared" si="3577"/>
        <v/>
      </c>
      <c r="P773">
        <f t="shared" si="3578"/>
        <v>31.499999999999886</v>
      </c>
      <c r="Q773" s="7">
        <f t="shared" si="3579"/>
        <v>23.564038832001827</v>
      </c>
      <c r="R773">
        <f t="shared" si="3580"/>
        <v>36.000000000000512</v>
      </c>
      <c r="S773">
        <f t="shared" si="3581"/>
        <v>67.500000000000398</v>
      </c>
      <c r="T773" s="7">
        <f t="shared" si="3582"/>
        <v>59.564038832002339</v>
      </c>
    </row>
    <row r="774" spans="1:20" x14ac:dyDescent="0.2">
      <c r="B774" s="11"/>
      <c r="E774" s="4">
        <v>0.5</v>
      </c>
      <c r="F774" s="4">
        <v>1540</v>
      </c>
      <c r="G774" s="6">
        <f t="shared" si="3570"/>
        <v>0.65277777777777779</v>
      </c>
      <c r="H774" s="4">
        <v>1548</v>
      </c>
      <c r="I774" s="1">
        <f t="shared" si="3571"/>
        <v>0.65833333333333333</v>
      </c>
      <c r="J774" s="1">
        <f t="shared" si="3572"/>
        <v>0.66180555555555554</v>
      </c>
      <c r="K774" t="str">
        <f t="shared" si="3573"/>
        <v/>
      </c>
      <c r="L774">
        <f t="shared" si="3574"/>
        <v>7.9999999999999716</v>
      </c>
      <c r="M774">
        <f t="shared" si="3575"/>
        <v>8</v>
      </c>
      <c r="N774">
        <f t="shared" ca="1" si="3576"/>
        <v>1247</v>
      </c>
      <c r="O774">
        <f t="shared" ca="1" si="3577"/>
        <v>185.99999999999997</v>
      </c>
      <c r="P774">
        <f t="shared" si="3578"/>
        <v>1.25</v>
      </c>
      <c r="Q774" s="7">
        <f t="shared" si="3579"/>
        <v>0.19051423432971509</v>
      </c>
      <c r="R774">
        <f t="shared" si="3580"/>
        <v>3.9999999999999858</v>
      </c>
      <c r="S774">
        <f t="shared" si="3581"/>
        <v>5.2499999999999858</v>
      </c>
      <c r="T774" s="7">
        <f t="shared" si="3582"/>
        <v>4.1905142343297008</v>
      </c>
    </row>
    <row r="775" spans="1:20" x14ac:dyDescent="0.2">
      <c r="A775">
        <v>1</v>
      </c>
      <c r="B775" s="61">
        <v>45708</v>
      </c>
      <c r="C775">
        <v>859</v>
      </c>
      <c r="D775" s="79">
        <v>3</v>
      </c>
      <c r="E775" s="4">
        <v>0.01</v>
      </c>
      <c r="F775" s="4">
        <v>932</v>
      </c>
      <c r="G775" s="6">
        <f t="shared" si="3570"/>
        <v>0.3972222222222222</v>
      </c>
      <c r="H775" s="4">
        <v>940</v>
      </c>
      <c r="I775" s="1">
        <f t="shared" si="3571"/>
        <v>0.40277777777777773</v>
      </c>
      <c r="J775" s="1">
        <f t="shared" si="3572"/>
        <v>0.40624999999999994</v>
      </c>
      <c r="K775" t="str">
        <f t="shared" si="3573"/>
        <v/>
      </c>
      <c r="L775">
        <f t="shared" si="3574"/>
        <v>7.9999999999999716</v>
      </c>
      <c r="M775">
        <f t="shared" si="3575"/>
        <v>1</v>
      </c>
      <c r="N775">
        <f t="shared" ca="1" si="3576"/>
        <v>859</v>
      </c>
      <c r="O775">
        <f t="shared" ca="1" si="3577"/>
        <v>46</v>
      </c>
      <c r="P775">
        <f t="shared" si="3578"/>
        <v>2.5000000000000001E-2</v>
      </c>
      <c r="Q775" s="7">
        <f t="shared" si="3579"/>
        <v>5.4281443780592247E-3</v>
      </c>
      <c r="R775">
        <f t="shared" si="3580"/>
        <v>7.9999999999999724E-2</v>
      </c>
      <c r="S775">
        <f t="shared" si="3581"/>
        <v>0.10499999999999973</v>
      </c>
      <c r="T775" s="7">
        <f t="shared" si="3582"/>
        <v>8.5428144378058943E-2</v>
      </c>
    </row>
    <row r="776" spans="1:20" x14ac:dyDescent="0.2">
      <c r="B776" s="61">
        <v>45708</v>
      </c>
      <c r="C776">
        <v>1102</v>
      </c>
      <c r="D776" s="79"/>
      <c r="E776" s="4">
        <v>5</v>
      </c>
      <c r="F776" s="4">
        <v>1147</v>
      </c>
      <c r="G776" s="6">
        <f t="shared" ref="G776" si="3583">VALUE(CONCATENATE(LEFT(F776,LEN(F776)-2),":",RIGHT(F776,2)))</f>
        <v>0.4909722222222222</v>
      </c>
      <c r="H776" s="4">
        <v>1153</v>
      </c>
      <c r="I776" s="1">
        <f t="shared" ref="I776" si="3584">VALUE(CONCATENATE(LEFT(H776,LEN(H776)-2),":",RIGHT(H776,2)))</f>
        <v>0.49513888888888885</v>
      </c>
      <c r="J776" s="1" t="str">
        <f t="shared" ref="J776" si="3585">IF(OR(B777&lt;&gt;"",E777=""),I776+TIME(0,5,0),"")</f>
        <v/>
      </c>
      <c r="K776">
        <f t="shared" ref="K776" si="3586">IF(AND(OR(AND(B776&lt;&gt;"",B777=""),AND(B776="",B777="")),E777&lt;&gt;""),(G777-I776)*1440,"")</f>
        <v>8.0000000000000515</v>
      </c>
      <c r="L776">
        <f t="shared" ref="L776" si="3587">(I776-G776)*1440</f>
        <v>5.9999999999999787</v>
      </c>
      <c r="M776">
        <f t="shared" ref="M776" si="3588">IF(B776&lt;&gt;"",1,M775+1)</f>
        <v>1</v>
      </c>
      <c r="N776">
        <f t="shared" ref="N776" ca="1" si="3589">OFFSET(C776,-M776+1,0)</f>
        <v>1102</v>
      </c>
      <c r="O776" t="str">
        <f t="shared" ref="O776" si="3590">IF(J776&lt;&gt;"",(J776-VALUE(CONCATENATE(LEFT(N776,LEN(N776)-2),":",RIGHT(N776,2))))*1440,"")</f>
        <v/>
      </c>
      <c r="P776">
        <f t="shared" ref="P776" si="3591">IF(K776&lt;&gt;"",(E776+E777)*K776/2,E776*5/2)</f>
        <v>148.00000000000097</v>
      </c>
      <c r="Q776" s="7">
        <f t="shared" ref="Q776" si="3592">IF(K776&lt;&gt;"",(E777-E776)*K776/LN((E777+0.000001)/(E776+0.000001)),-5*(E776-0.000001)/(LN(1/E776)-13.8155))</f>
        <v>116.36063862425041</v>
      </c>
      <c r="R776">
        <f t="shared" ref="R776" si="3593">(E776*L776)</f>
        <v>29.999999999999893</v>
      </c>
      <c r="S776">
        <f t="shared" ref="S776" si="3594">P776+R776</f>
        <v>178.00000000000085</v>
      </c>
      <c r="T776" s="7">
        <f t="shared" ref="T776" si="3595">Q776+R776</f>
        <v>146.3606386242503</v>
      </c>
    </row>
    <row r="777" spans="1:20" x14ac:dyDescent="0.2">
      <c r="B777" s="11"/>
      <c r="E777" s="4">
        <v>32</v>
      </c>
      <c r="F777" s="4">
        <v>1201</v>
      </c>
      <c r="G777" s="6">
        <f t="shared" ref="G777:G780" si="3596">VALUE(CONCATENATE(LEFT(F777,LEN(F777)-2),":",RIGHT(F777,2)))</f>
        <v>0.50069444444444444</v>
      </c>
      <c r="H777" s="4">
        <v>1213</v>
      </c>
      <c r="I777" s="1">
        <f t="shared" ref="I777:I780" si="3597">VALUE(CONCATENATE(LEFT(H777,LEN(H777)-2),":",RIGHT(H777,2)))</f>
        <v>0.50902777777777775</v>
      </c>
      <c r="J777" s="1" t="str">
        <f t="shared" ref="J777:J780" si="3598">IF(OR(B778&lt;&gt;"",E778=""),I777+TIME(0,5,0),"")</f>
        <v/>
      </c>
      <c r="K777">
        <f t="shared" ref="K777:K780" si="3599">IF(AND(OR(AND(B777&lt;&gt;"",B778=""),AND(B777="",B778="")),E778&lt;&gt;""),(G778-I777)*1440,"")</f>
        <v>11.000000000000121</v>
      </c>
      <c r="L777">
        <f t="shared" ref="L777:L780" si="3600">(I777-G777)*1440</f>
        <v>11.999999999999957</v>
      </c>
      <c r="M777">
        <f t="shared" ref="M777:M780" si="3601">IF(B777&lt;&gt;"",1,M776+1)</f>
        <v>2</v>
      </c>
      <c r="N777">
        <f t="shared" ref="N777:N780" ca="1" si="3602">OFFSET(C777,-M777+1,0)</f>
        <v>1102</v>
      </c>
      <c r="O777" t="str">
        <f t="shared" ref="O777:O780" si="3603">IF(J777&lt;&gt;"",(J777-VALUE(CONCATENATE(LEFT(N777,LEN(N777)-2),":",RIGHT(N777,2))))*1440,"")</f>
        <v/>
      </c>
      <c r="P777">
        <f t="shared" ref="P777:P780" si="3604">IF(K777&lt;&gt;"",(E777+E778)*K777/2,E777*5/2)</f>
        <v>1094.5000000000121</v>
      </c>
      <c r="Q777" s="7">
        <f t="shared" ref="Q777:Q780" si="3605">IF(K777&lt;&gt;"",(E778-E777)*K777/LN((E778+0.000001)/(E777+0.000001)),-5*(E777-0.000001)/(LN(1/E777)-13.8155))</f>
        <v>898.77010971545485</v>
      </c>
      <c r="R777">
        <f t="shared" ref="R777:R780" si="3606">(E777*L777)</f>
        <v>383.99999999999864</v>
      </c>
      <c r="S777">
        <f t="shared" ref="S777:S780" si="3607">P777+R777</f>
        <v>1478.5000000000107</v>
      </c>
      <c r="T777" s="7">
        <f t="shared" ref="T777:T780" si="3608">Q777+R777</f>
        <v>1282.7701097154536</v>
      </c>
    </row>
    <row r="778" spans="1:20" x14ac:dyDescent="0.2">
      <c r="E778" s="4">
        <v>167</v>
      </c>
      <c r="F778" s="4">
        <v>1224</v>
      </c>
      <c r="G778" s="6">
        <f t="shared" si="3596"/>
        <v>0.51666666666666672</v>
      </c>
      <c r="H778" s="4">
        <v>1233</v>
      </c>
      <c r="I778" s="1">
        <f t="shared" si="3597"/>
        <v>0.5229166666666667</v>
      </c>
      <c r="J778" s="1">
        <f t="shared" si="3598"/>
        <v>0.52638888888888891</v>
      </c>
      <c r="K778" t="str">
        <f t="shared" si="3599"/>
        <v/>
      </c>
      <c r="L778">
        <f t="shared" si="3600"/>
        <v>8.999999999999968</v>
      </c>
      <c r="M778">
        <f t="shared" si="3601"/>
        <v>3</v>
      </c>
      <c r="N778">
        <f t="shared" ca="1" si="3602"/>
        <v>1102</v>
      </c>
      <c r="O778">
        <f t="shared" ca="1" si="3603"/>
        <v>96.000000000000057</v>
      </c>
      <c r="P778">
        <f t="shared" si="3604"/>
        <v>417.5</v>
      </c>
      <c r="Q778" s="7">
        <f t="shared" si="3605"/>
        <v>44.10173860528581</v>
      </c>
      <c r="R778">
        <f t="shared" si="3606"/>
        <v>1502.9999999999948</v>
      </c>
      <c r="S778">
        <f t="shared" si="3607"/>
        <v>1920.4999999999948</v>
      </c>
      <c r="T778" s="7">
        <f t="shared" si="3608"/>
        <v>1547.1017386052806</v>
      </c>
    </row>
    <row r="779" spans="1:20" x14ac:dyDescent="0.2">
      <c r="B779" s="61">
        <v>45708</v>
      </c>
      <c r="C779">
        <v>1432</v>
      </c>
      <c r="E779" s="4">
        <v>1</v>
      </c>
      <c r="F779" s="4">
        <v>1506</v>
      </c>
      <c r="G779" s="6">
        <f t="shared" si="3596"/>
        <v>0.62916666666666665</v>
      </c>
      <c r="H779" s="4">
        <v>1515</v>
      </c>
      <c r="I779" s="1">
        <f t="shared" si="3597"/>
        <v>0.63541666666666663</v>
      </c>
      <c r="J779" s="1">
        <f t="shared" si="3598"/>
        <v>0.63888888888888884</v>
      </c>
      <c r="K779" t="str">
        <f t="shared" si="3599"/>
        <v/>
      </c>
      <c r="L779">
        <f t="shared" si="3600"/>
        <v>8.999999999999968</v>
      </c>
      <c r="M779">
        <f t="shared" si="3601"/>
        <v>1</v>
      </c>
      <c r="N779">
        <f t="shared" ca="1" si="3602"/>
        <v>1432</v>
      </c>
      <c r="O779">
        <f t="shared" ca="1" si="3603"/>
        <v>47.999999999999986</v>
      </c>
      <c r="P779">
        <f t="shared" si="3604"/>
        <v>2.5</v>
      </c>
      <c r="Q779" s="7">
        <f t="shared" si="3605"/>
        <v>0.36191198291773735</v>
      </c>
      <c r="R779">
        <f t="shared" si="3606"/>
        <v>8.999999999999968</v>
      </c>
      <c r="S779">
        <f t="shared" si="3607"/>
        <v>11.499999999999968</v>
      </c>
      <c r="T779" s="7">
        <f t="shared" si="3608"/>
        <v>9.3619119829177055</v>
      </c>
    </row>
    <row r="780" spans="1:20" x14ac:dyDescent="0.2">
      <c r="A780">
        <v>1</v>
      </c>
      <c r="B780" s="61">
        <v>45709</v>
      </c>
      <c r="C780">
        <v>1254</v>
      </c>
      <c r="D780" s="79">
        <v>3</v>
      </c>
      <c r="E780" s="4">
        <v>0.01</v>
      </c>
      <c r="F780" s="4">
        <v>1333</v>
      </c>
      <c r="G780" s="6">
        <f t="shared" si="3596"/>
        <v>0.56458333333333333</v>
      </c>
      <c r="H780" s="4">
        <v>1339</v>
      </c>
      <c r="I780" s="1">
        <f t="shared" si="3597"/>
        <v>0.56874999999999998</v>
      </c>
      <c r="J780" s="1" t="str">
        <f t="shared" si="3598"/>
        <v/>
      </c>
      <c r="K780">
        <f t="shared" si="3599"/>
        <v>17.000000000000099</v>
      </c>
      <c r="L780">
        <f t="shared" si="3600"/>
        <v>5.9999999999999787</v>
      </c>
      <c r="M780">
        <f t="shared" si="3601"/>
        <v>1</v>
      </c>
      <c r="N780">
        <f t="shared" ca="1" si="3602"/>
        <v>1254</v>
      </c>
      <c r="O780" t="str">
        <f t="shared" si="3603"/>
        <v/>
      </c>
      <c r="P780">
        <f t="shared" si="3604"/>
        <v>340.08500000000197</v>
      </c>
      <c r="Q780" s="7">
        <f t="shared" si="3605"/>
        <v>81.966979188537621</v>
      </c>
      <c r="R780">
        <f t="shared" si="3606"/>
        <v>5.999999999999979E-2</v>
      </c>
      <c r="S780">
        <f t="shared" si="3607"/>
        <v>340.14500000000197</v>
      </c>
      <c r="T780" s="7">
        <f t="shared" si="3608"/>
        <v>82.026979188537624</v>
      </c>
    </row>
    <row r="781" spans="1:20" x14ac:dyDescent="0.2">
      <c r="E781" s="4">
        <v>40</v>
      </c>
      <c r="F781" s="4">
        <v>1356</v>
      </c>
      <c r="G781" s="6">
        <f t="shared" ref="G781:G783" si="3609">VALUE(CONCATENATE(LEFT(F781,LEN(F781)-2),":",RIGHT(F781,2)))</f>
        <v>0.5805555555555556</v>
      </c>
      <c r="H781" s="4">
        <v>1418</v>
      </c>
      <c r="I781" s="1">
        <f t="shared" ref="I781:I783" si="3610">VALUE(CONCATENATE(LEFT(H781,LEN(H781)-2),":",RIGHT(H781,2)))</f>
        <v>0.59583333333333333</v>
      </c>
      <c r="J781" s="1" t="str">
        <f t="shared" ref="J781:J783" si="3611">IF(OR(B782&lt;&gt;"",E782=""),I781+TIME(0,5,0),"")</f>
        <v/>
      </c>
      <c r="K781">
        <f t="shared" ref="K781:K783" si="3612">IF(AND(OR(AND(B781&lt;&gt;"",B782=""),AND(B781="",B782="")),E782&lt;&gt;""),(G782-I781)*1440,"")</f>
        <v>11.999999999999957</v>
      </c>
      <c r="L781">
        <f t="shared" ref="L781:L783" si="3613">(I781-G781)*1440</f>
        <v>21.999999999999922</v>
      </c>
      <c r="M781">
        <f t="shared" ref="M781:M783" si="3614">IF(B781&lt;&gt;"",1,M780+1)</f>
        <v>2</v>
      </c>
      <c r="N781">
        <f t="shared" ref="N781:N783" ca="1" si="3615">OFFSET(C781,-M781+1,0)</f>
        <v>1254</v>
      </c>
      <c r="O781" t="str">
        <f t="shared" ref="O781:O783" si="3616">IF(J781&lt;&gt;"",(J781-VALUE(CONCATENATE(LEFT(N781,LEN(N781)-2),":",RIGHT(N781,2))))*1440,"")</f>
        <v/>
      </c>
      <c r="P781">
        <f t="shared" ref="P781:P783" si="3617">IF(K781&lt;&gt;"",(E781+E782)*K781/2,E781*5/2)</f>
        <v>269.99999999999903</v>
      </c>
      <c r="Q781" s="7">
        <f t="shared" ref="Q781:Q783" si="3618">IF(K781&lt;&gt;"",(E782-E781)*K781/LN((E782+0.000001)/(E781+0.000001)),-5*(E781-0.000001)/(LN(1/E781)-13.8155))</f>
        <v>201.97732272230039</v>
      </c>
      <c r="R781">
        <f t="shared" ref="R781:R783" si="3619">(E781*L781)</f>
        <v>879.99999999999682</v>
      </c>
      <c r="S781">
        <f t="shared" ref="S781:S783" si="3620">P781+R781</f>
        <v>1149.9999999999959</v>
      </c>
      <c r="T781" s="7">
        <f t="shared" ref="T781:T783" si="3621">Q781+R781</f>
        <v>1081.9773227222972</v>
      </c>
    </row>
    <row r="782" spans="1:20" x14ac:dyDescent="0.2">
      <c r="B782" s="11"/>
      <c r="E782" s="4">
        <v>5</v>
      </c>
      <c r="F782" s="4">
        <v>1430</v>
      </c>
      <c r="G782" s="6">
        <f t="shared" si="3609"/>
        <v>0.60416666666666663</v>
      </c>
      <c r="H782" s="4">
        <v>1434</v>
      </c>
      <c r="I782" s="1">
        <f t="shared" si="3610"/>
        <v>0.6069444444444444</v>
      </c>
      <c r="J782" s="1">
        <f t="shared" si="3611"/>
        <v>0.61041666666666661</v>
      </c>
      <c r="K782" t="str">
        <f t="shared" si="3612"/>
        <v/>
      </c>
      <c r="L782">
        <f t="shared" si="3613"/>
        <v>3.9999999999999858</v>
      </c>
      <c r="M782">
        <f t="shared" si="3614"/>
        <v>3</v>
      </c>
      <c r="N782">
        <f t="shared" ca="1" si="3615"/>
        <v>1254</v>
      </c>
      <c r="O782">
        <f t="shared" ca="1" si="3616"/>
        <v>104.99999999999994</v>
      </c>
      <c r="P782">
        <f t="shared" si="3617"/>
        <v>12.5</v>
      </c>
      <c r="Q782" s="7">
        <f t="shared" si="3618"/>
        <v>1.6207517425303481</v>
      </c>
      <c r="R782">
        <f t="shared" si="3619"/>
        <v>19.999999999999929</v>
      </c>
      <c r="S782">
        <f t="shared" si="3620"/>
        <v>32.499999999999929</v>
      </c>
      <c r="T782" s="7">
        <f t="shared" si="3621"/>
        <v>21.620751742530278</v>
      </c>
    </row>
    <row r="783" spans="1:20" x14ac:dyDescent="0.2">
      <c r="A783">
        <v>1</v>
      </c>
      <c r="B783" s="61">
        <v>45712</v>
      </c>
      <c r="C783">
        <v>1005</v>
      </c>
      <c r="D783" s="79">
        <v>3</v>
      </c>
      <c r="E783" s="4">
        <v>0.01</v>
      </c>
      <c r="F783" s="4">
        <v>1026</v>
      </c>
      <c r="G783" s="6">
        <f t="shared" si="3609"/>
        <v>0.43472222222222223</v>
      </c>
      <c r="H783" s="4">
        <v>1032</v>
      </c>
      <c r="I783" s="1">
        <f t="shared" si="3610"/>
        <v>0.43888888888888888</v>
      </c>
      <c r="J783" s="1" t="str">
        <f t="shared" si="3611"/>
        <v/>
      </c>
      <c r="K783">
        <f t="shared" si="3612"/>
        <v>14.00000000000003</v>
      </c>
      <c r="L783">
        <f t="shared" si="3613"/>
        <v>5.9999999999999787</v>
      </c>
      <c r="M783">
        <f t="shared" si="3614"/>
        <v>1</v>
      </c>
      <c r="N783">
        <f t="shared" ca="1" si="3615"/>
        <v>1005</v>
      </c>
      <c r="O783" t="str">
        <f t="shared" si="3616"/>
        <v/>
      </c>
      <c r="P783">
        <f t="shared" si="3617"/>
        <v>112.07000000000025</v>
      </c>
      <c r="Q783" s="7">
        <f t="shared" si="3618"/>
        <v>30.342958482697401</v>
      </c>
      <c r="R783">
        <f t="shared" si="3619"/>
        <v>5.999999999999979E-2</v>
      </c>
      <c r="S783">
        <f t="shared" si="3620"/>
        <v>112.13000000000025</v>
      </c>
      <c r="T783" s="7">
        <f t="shared" si="3621"/>
        <v>30.4029584826974</v>
      </c>
    </row>
    <row r="784" spans="1:20" x14ac:dyDescent="0.2">
      <c r="E784" s="4">
        <v>16</v>
      </c>
      <c r="F784" s="4">
        <v>1046</v>
      </c>
      <c r="G784" s="6">
        <f t="shared" ref="G784:G786" si="3622">VALUE(CONCATENATE(LEFT(F784,LEN(F784)-2),":",RIGHT(F784,2)))</f>
        <v>0.44861111111111113</v>
      </c>
      <c r="H784" s="4">
        <v>1050</v>
      </c>
      <c r="I784" s="1">
        <f t="shared" ref="I784:I786" si="3623">VALUE(CONCATENATE(LEFT(H784,LEN(H784)-2),":",RIGHT(H784,2)))</f>
        <v>0.4513888888888889</v>
      </c>
      <c r="J784" s="1">
        <f t="shared" ref="J784:J786" si="3624">IF(OR(B785&lt;&gt;"",E785=""),I784+TIME(0,5,0),"")</f>
        <v>0.4548611111111111</v>
      </c>
      <c r="K784" t="str">
        <f t="shared" ref="K784:K786" si="3625">IF(AND(OR(AND(B784&lt;&gt;"",B785=""),AND(B784="",B785="")),E785&lt;&gt;""),(G785-I784)*1440,"")</f>
        <v/>
      </c>
      <c r="L784">
        <f t="shared" ref="L784:L786" si="3626">(I784-G784)*1440</f>
        <v>3.9999999999999858</v>
      </c>
      <c r="M784">
        <f t="shared" ref="M784:M786" si="3627">IF(B784&lt;&gt;"",1,M783+1)</f>
        <v>2</v>
      </c>
      <c r="N784">
        <f t="shared" ref="N784:N786" ca="1" si="3628">OFFSET(C784,-M784+1,0)</f>
        <v>1005</v>
      </c>
      <c r="O784">
        <f t="shared" ref="O784:O786" ca="1" si="3629">IF(J784&lt;&gt;"",(J784-VALUE(CONCATENATE(LEFT(N784,LEN(N784)-2),":",RIGHT(N784,2))))*1440,"")</f>
        <v>49.999999999999986</v>
      </c>
      <c r="P784">
        <f t="shared" ref="P784:P786" si="3630">IF(K784&lt;&gt;"",(E784+E785)*K784/2,E784*5/2)</f>
        <v>40</v>
      </c>
      <c r="Q784" s="7">
        <f t="shared" ref="Q784:Q786" si="3631">IF(K784&lt;&gt;"",(E785-E784)*K784/LN((E785+0.000001)/(E784+0.000001)),-5*(E784-0.000001)/(LN(1/E784)-13.8155))</f>
        <v>4.8227373472353916</v>
      </c>
      <c r="R784">
        <f t="shared" ref="R784:R786" si="3632">(E784*L784)</f>
        <v>63.999999999999773</v>
      </c>
      <c r="S784">
        <f t="shared" ref="S784:S786" si="3633">P784+R784</f>
        <v>103.99999999999977</v>
      </c>
      <c r="T784" s="7">
        <f t="shared" ref="T784:T786" si="3634">Q784+R784</f>
        <v>68.822737347235162</v>
      </c>
    </row>
    <row r="785" spans="1:20" x14ac:dyDescent="0.2">
      <c r="B785" s="61">
        <v>45712</v>
      </c>
      <c r="C785">
        <v>1228</v>
      </c>
      <c r="E785" s="4">
        <v>1</v>
      </c>
      <c r="F785" s="4">
        <v>1252</v>
      </c>
      <c r="G785" s="6">
        <f t="shared" si="3622"/>
        <v>0.53611111111111109</v>
      </c>
      <c r="H785" s="4">
        <v>1315</v>
      </c>
      <c r="I785" s="1">
        <f t="shared" si="3623"/>
        <v>0.55208333333333337</v>
      </c>
      <c r="J785" s="1">
        <f t="shared" si="3624"/>
        <v>0.55555555555555558</v>
      </c>
      <c r="K785" t="str">
        <f t="shared" si="3625"/>
        <v/>
      </c>
      <c r="L785">
        <f t="shared" si="3626"/>
        <v>23.000000000000078</v>
      </c>
      <c r="M785">
        <f t="shared" si="3627"/>
        <v>1</v>
      </c>
      <c r="N785">
        <f t="shared" ca="1" si="3628"/>
        <v>1228</v>
      </c>
      <c r="O785">
        <f t="shared" ca="1" si="3629"/>
        <v>51.999999999999972</v>
      </c>
      <c r="P785">
        <f t="shared" si="3630"/>
        <v>2.5</v>
      </c>
      <c r="Q785" s="7">
        <f t="shared" si="3631"/>
        <v>0.36191198291773735</v>
      </c>
      <c r="R785">
        <f t="shared" si="3632"/>
        <v>23.000000000000078</v>
      </c>
      <c r="S785">
        <f t="shared" si="3633"/>
        <v>25.500000000000078</v>
      </c>
      <c r="T785" s="7">
        <f t="shared" si="3634"/>
        <v>23.361911982917814</v>
      </c>
    </row>
    <row r="786" spans="1:20" x14ac:dyDescent="0.2">
      <c r="B786" s="61">
        <v>45712</v>
      </c>
      <c r="C786">
        <v>1402</v>
      </c>
      <c r="E786" s="4">
        <v>0.01</v>
      </c>
      <c r="F786" s="4">
        <v>1429</v>
      </c>
      <c r="G786" s="6">
        <f t="shared" si="3622"/>
        <v>0.60347222222222219</v>
      </c>
      <c r="H786" s="4">
        <v>1437</v>
      </c>
      <c r="I786" s="1">
        <f t="shared" si="3623"/>
        <v>0.60902777777777783</v>
      </c>
      <c r="J786" s="1" t="str">
        <f t="shared" si="3624"/>
        <v/>
      </c>
      <c r="K786">
        <f t="shared" si="3625"/>
        <v>9.9999999999999645</v>
      </c>
      <c r="L786">
        <f t="shared" si="3626"/>
        <v>8.0000000000001315</v>
      </c>
      <c r="M786">
        <f t="shared" si="3627"/>
        <v>1</v>
      </c>
      <c r="N786">
        <f t="shared" ca="1" si="3628"/>
        <v>1402</v>
      </c>
      <c r="O786" t="str">
        <f t="shared" si="3629"/>
        <v/>
      </c>
      <c r="P786">
        <f t="shared" si="3630"/>
        <v>2.0499999999999927</v>
      </c>
      <c r="Q786" s="7">
        <f t="shared" si="3631"/>
        <v>1.0572595624330263</v>
      </c>
      <c r="R786">
        <f t="shared" si="3632"/>
        <v>8.000000000000132E-2</v>
      </c>
      <c r="S786">
        <f t="shared" si="3633"/>
        <v>2.1299999999999941</v>
      </c>
      <c r="T786" s="7">
        <f t="shared" si="3634"/>
        <v>1.1372595624330277</v>
      </c>
    </row>
    <row r="787" spans="1:20" x14ac:dyDescent="0.2">
      <c r="B787" s="11"/>
      <c r="E787" s="4">
        <v>0.4</v>
      </c>
      <c r="F787" s="4">
        <v>1447</v>
      </c>
      <c r="G787" s="6">
        <f t="shared" ref="G787:G789" si="3635">VALUE(CONCATENATE(LEFT(F787,LEN(F787)-2),":",RIGHT(F787,2)))</f>
        <v>0.61597222222222225</v>
      </c>
      <c r="H787" s="4">
        <v>1453</v>
      </c>
      <c r="I787" s="1">
        <f t="shared" ref="I787:I789" si="3636">VALUE(CONCATENATE(LEFT(H787,LEN(H787)-2),":",RIGHT(H787,2)))</f>
        <v>0.62013888888888891</v>
      </c>
      <c r="J787" s="1" t="str">
        <f t="shared" ref="J787:J789" si="3637">IF(OR(B788&lt;&gt;"",E788=""),I787+TIME(0,5,0),"")</f>
        <v/>
      </c>
      <c r="K787">
        <f t="shared" ref="K787:K789" si="3638">IF(AND(OR(AND(B787&lt;&gt;"",B788=""),AND(B787="",B788="")),E788&lt;&gt;""),(G788-I787)*1440,"")</f>
        <v>8.999999999999968</v>
      </c>
      <c r="L787">
        <f t="shared" ref="L787:L789" si="3639">(I787-G787)*1440</f>
        <v>5.9999999999999787</v>
      </c>
      <c r="M787">
        <f t="shared" ref="M787:M789" si="3640">IF(B787&lt;&gt;"",1,M786+1)</f>
        <v>2</v>
      </c>
      <c r="N787">
        <f t="shared" ref="N787:N789" ca="1" si="3641">OFFSET(C787,-M787+1,0)</f>
        <v>1402</v>
      </c>
      <c r="O787" t="str">
        <f t="shared" ref="O787:O789" si="3642">IF(J787&lt;&gt;"",(J787-VALUE(CONCATENATE(LEFT(N787,LEN(N787)-2),":",RIGHT(N787,2))))*1440,"")</f>
        <v/>
      </c>
      <c r="P787">
        <f t="shared" ref="P787:P789" si="3643">IF(K787&lt;&gt;"",(E787+E788)*K787/2,E787*5/2)</f>
        <v>69.299999999999756</v>
      </c>
      <c r="Q787" s="7">
        <f t="shared" ref="Q787:Q789" si="3644">IF(K787&lt;&gt;"",(E788-E787)*K787/LN((E788+0.000001)/(E787+0.000001)),-5*(E787-0.000001)/(LN(1/E787)-13.8155))</f>
        <v>36.254891758269309</v>
      </c>
      <c r="R787">
        <f t="shared" ref="R787:R789" si="3645">(E787*L787)</f>
        <v>2.3999999999999915</v>
      </c>
      <c r="S787">
        <f t="shared" ref="S787:S789" si="3646">P787+R787</f>
        <v>71.699999999999747</v>
      </c>
      <c r="T787" s="7">
        <f t="shared" ref="T787:T789" si="3647">Q787+R787</f>
        <v>38.654891758269301</v>
      </c>
    </row>
    <row r="788" spans="1:20" x14ac:dyDescent="0.2">
      <c r="B788" s="11"/>
      <c r="E788" s="4">
        <v>15</v>
      </c>
      <c r="F788" s="4">
        <v>1502</v>
      </c>
      <c r="G788" s="6">
        <f t="shared" si="3635"/>
        <v>0.62638888888888888</v>
      </c>
      <c r="H788" s="4">
        <v>1509</v>
      </c>
      <c r="I788" s="1">
        <f t="shared" si="3636"/>
        <v>0.63124999999999998</v>
      </c>
      <c r="J788" s="1" t="str">
        <f t="shared" si="3637"/>
        <v/>
      </c>
      <c r="K788">
        <f t="shared" si="3638"/>
        <v>7.9999999999999716</v>
      </c>
      <c r="L788">
        <f t="shared" si="3639"/>
        <v>6.9999999999999751</v>
      </c>
      <c r="M788">
        <f t="shared" si="3640"/>
        <v>3</v>
      </c>
      <c r="N788">
        <f t="shared" ca="1" si="3641"/>
        <v>1402</v>
      </c>
      <c r="O788" t="str">
        <f t="shared" si="3642"/>
        <v/>
      </c>
      <c r="P788">
        <f t="shared" si="3643"/>
        <v>419.99999999999852</v>
      </c>
      <c r="Q788" s="7">
        <f t="shared" si="3644"/>
        <v>334.86638631366276</v>
      </c>
      <c r="R788">
        <f t="shared" si="3645"/>
        <v>104.99999999999963</v>
      </c>
      <c r="S788">
        <f t="shared" si="3646"/>
        <v>524.99999999999818</v>
      </c>
      <c r="T788" s="7">
        <f t="shared" si="3647"/>
        <v>439.86638631366236</v>
      </c>
    </row>
    <row r="789" spans="1:20" x14ac:dyDescent="0.2">
      <c r="E789" s="4">
        <v>90</v>
      </c>
      <c r="F789" s="4">
        <v>1517</v>
      </c>
      <c r="G789" s="6">
        <f t="shared" si="3635"/>
        <v>0.63680555555555551</v>
      </c>
      <c r="H789" s="4">
        <v>1522</v>
      </c>
      <c r="I789" s="1">
        <f t="shared" si="3636"/>
        <v>0.64027777777777783</v>
      </c>
      <c r="J789" s="1" t="str">
        <f t="shared" si="3637"/>
        <v/>
      </c>
      <c r="K789">
        <f t="shared" si="3638"/>
        <v>12.999999999999954</v>
      </c>
      <c r="L789">
        <f t="shared" si="3639"/>
        <v>5.0000000000001421</v>
      </c>
      <c r="M789">
        <f t="shared" si="3640"/>
        <v>4</v>
      </c>
      <c r="N789">
        <f t="shared" ca="1" si="3641"/>
        <v>1402</v>
      </c>
      <c r="O789" t="str">
        <f t="shared" si="3642"/>
        <v/>
      </c>
      <c r="P789">
        <f t="shared" si="3643"/>
        <v>636.99999999999773</v>
      </c>
      <c r="Q789" s="7">
        <f t="shared" si="3644"/>
        <v>440.42889077139677</v>
      </c>
      <c r="R789">
        <f t="shared" si="3645"/>
        <v>450.00000000001279</v>
      </c>
      <c r="S789">
        <f t="shared" si="3646"/>
        <v>1087.0000000000105</v>
      </c>
      <c r="T789" s="7">
        <f t="shared" si="3647"/>
        <v>890.42889077140956</v>
      </c>
    </row>
    <row r="790" spans="1:20" x14ac:dyDescent="0.2">
      <c r="B790" s="11"/>
      <c r="E790" s="4">
        <v>8</v>
      </c>
      <c r="F790" s="4">
        <v>1535</v>
      </c>
      <c r="G790" s="6">
        <f t="shared" ref="G790:G791" si="3648">VALUE(CONCATENATE(LEFT(F790,LEN(F790)-2),":",RIGHT(F790,2)))</f>
        <v>0.64930555555555558</v>
      </c>
      <c r="H790" s="4">
        <v>1540</v>
      </c>
      <c r="I790" s="1">
        <f t="shared" ref="I790:I791" si="3649">VALUE(CONCATENATE(LEFT(H790,LEN(H790)-2),":",RIGHT(H790,2)))</f>
        <v>0.65277777777777779</v>
      </c>
      <c r="J790" s="1">
        <f t="shared" ref="J790:J791" si="3650">IF(OR(B791&lt;&gt;"",E791=""),I790+TIME(0,5,0),"")</f>
        <v>0.65625</v>
      </c>
      <c r="K790" t="str">
        <f t="shared" ref="K790:K791" si="3651">IF(AND(OR(AND(B790&lt;&gt;"",B791=""),AND(B790="",B791="")),E791&lt;&gt;""),(G791-I790)*1440,"")</f>
        <v/>
      </c>
      <c r="L790">
        <f t="shared" ref="L790:L791" si="3652">(I790-G790)*1440</f>
        <v>4.9999999999999822</v>
      </c>
      <c r="M790">
        <f t="shared" ref="M790:M791" si="3653">IF(B790&lt;&gt;"",1,M789+1)</f>
        <v>5</v>
      </c>
      <c r="N790">
        <f t="shared" ref="N790:N791" ca="1" si="3654">OFFSET(C790,-M790+1,0)</f>
        <v>1402</v>
      </c>
      <c r="O790">
        <f t="shared" ref="O790:O791" ca="1" si="3655">IF(J790&lt;&gt;"",(J790-VALUE(CONCATENATE(LEFT(N790,LEN(N790)-2),":",RIGHT(N790,2))))*1440,"")</f>
        <v>102.99999999999996</v>
      </c>
      <c r="P790">
        <f t="shared" ref="P790:P791" si="3656">IF(K790&lt;&gt;"",(E790+E791)*K790/2,E790*5/2)</f>
        <v>20</v>
      </c>
      <c r="Q790" s="7">
        <f t="shared" ref="Q790:Q791" si="3657">IF(K790&lt;&gt;"",(E791-E790)*K790/LN((E791+0.000001)/(E790+0.000001)),-5*(E790-0.000001)/(LN(1/E790)-13.8155))</f>
        <v>2.5165235678981084</v>
      </c>
      <c r="R790">
        <f t="shared" ref="R790:R791" si="3658">(E790*L790)</f>
        <v>39.999999999999858</v>
      </c>
      <c r="S790">
        <f t="shared" ref="S790:S791" si="3659">P790+R790</f>
        <v>59.999999999999858</v>
      </c>
      <c r="T790" s="7">
        <f t="shared" ref="T790:T791" si="3660">Q790+R790</f>
        <v>42.516523567897963</v>
      </c>
    </row>
    <row r="791" spans="1:20" x14ac:dyDescent="0.2">
      <c r="A791">
        <v>1</v>
      </c>
      <c r="B791" s="61">
        <v>45713</v>
      </c>
      <c r="C791">
        <v>856</v>
      </c>
      <c r="D791" s="79">
        <v>6</v>
      </c>
      <c r="E791" s="4">
        <v>0.01</v>
      </c>
      <c r="F791" s="4">
        <v>943</v>
      </c>
      <c r="G791" s="6">
        <f t="shared" si="3648"/>
        <v>0.40486111111111112</v>
      </c>
      <c r="H791" s="4">
        <v>956</v>
      </c>
      <c r="I791" s="1">
        <f t="shared" si="3649"/>
        <v>0.41388888888888892</v>
      </c>
      <c r="J791" s="1" t="str">
        <f t="shared" si="3650"/>
        <v/>
      </c>
      <c r="K791">
        <f t="shared" si="3651"/>
        <v>18.999999999999932</v>
      </c>
      <c r="L791">
        <f t="shared" si="3652"/>
        <v>13.000000000000034</v>
      </c>
      <c r="M791">
        <f t="shared" si="3653"/>
        <v>1</v>
      </c>
      <c r="N791">
        <f t="shared" ca="1" si="3654"/>
        <v>856</v>
      </c>
      <c r="O791" t="str">
        <f t="shared" si="3655"/>
        <v/>
      </c>
      <c r="P791">
        <f t="shared" si="3656"/>
        <v>166.34499999999943</v>
      </c>
      <c r="Q791" s="7">
        <f t="shared" si="3657"/>
        <v>44.502200905329552</v>
      </c>
      <c r="R791">
        <f t="shared" si="3658"/>
        <v>0.13000000000000034</v>
      </c>
      <c r="S791">
        <f t="shared" si="3659"/>
        <v>166.47499999999943</v>
      </c>
      <c r="T791" s="7">
        <f t="shared" si="3660"/>
        <v>44.632200905329555</v>
      </c>
    </row>
    <row r="792" spans="1:20" x14ac:dyDescent="0.2">
      <c r="B792" s="11"/>
      <c r="E792" s="4">
        <v>17.5</v>
      </c>
      <c r="F792" s="4">
        <v>1015</v>
      </c>
      <c r="G792" s="6">
        <f t="shared" ref="G792:G794" si="3661">VALUE(CONCATENATE(LEFT(F792,LEN(F792)-2),":",RIGHT(F792,2)))</f>
        <v>0.42708333333333331</v>
      </c>
      <c r="H792" s="4">
        <v>1025</v>
      </c>
      <c r="I792" s="1">
        <f t="shared" ref="I792:I794" si="3662">VALUE(CONCATENATE(LEFT(H792,LEN(H792)-2),":",RIGHT(H792,2)))</f>
        <v>0.43402777777777773</v>
      </c>
      <c r="J792" s="1" t="str">
        <f t="shared" ref="J792:J794" si="3663">IF(OR(B793&lt;&gt;"",E793=""),I792+TIME(0,5,0),"")</f>
        <v/>
      </c>
      <c r="K792">
        <f t="shared" ref="K792:K794" si="3664">IF(AND(OR(AND(B792&lt;&gt;"",B793=""),AND(B792="",B793="")),E793&lt;&gt;""),(G793-I792)*1440,"")</f>
        <v>13.000000000000034</v>
      </c>
      <c r="L792">
        <f t="shared" ref="L792:L794" si="3665">(I792-G792)*1440</f>
        <v>9.9999999999999645</v>
      </c>
      <c r="M792">
        <f t="shared" ref="M792:M794" si="3666">IF(B792&lt;&gt;"",1,M791+1)</f>
        <v>2</v>
      </c>
      <c r="N792">
        <f t="shared" ref="N792:N794" ca="1" si="3667">OFFSET(C792,-M792+1,0)</f>
        <v>856</v>
      </c>
      <c r="O792" t="str">
        <f t="shared" ref="O792:O794" si="3668">IF(J792&lt;&gt;"",(J792-VALUE(CONCATENATE(LEFT(N792,LEN(N792)-2),":",RIGHT(N792,2))))*1440,"")</f>
        <v/>
      </c>
      <c r="P792">
        <f t="shared" ref="P792:P794" si="3669">IF(K792&lt;&gt;"",(E792+E793)*K792/2,E792*5/2)</f>
        <v>893.75000000000227</v>
      </c>
      <c r="Q792" s="7">
        <f t="shared" ref="Q792:Q794" si="3670">IF(K792&lt;&gt;"",(E793-E792)*K792/LN((E793+0.000001)/(E792+0.000001)),-5*(E792-0.000001)/(LN(1/E792)-13.8155))</f>
        <v>692.10323498811852</v>
      </c>
      <c r="R792">
        <f t="shared" ref="R792:R794" si="3671">(E792*L792)</f>
        <v>174.99999999999937</v>
      </c>
      <c r="S792">
        <f t="shared" ref="S792:S794" si="3672">P792+R792</f>
        <v>1068.7500000000016</v>
      </c>
      <c r="T792" s="7">
        <f t="shared" ref="T792:T794" si="3673">Q792+R792</f>
        <v>867.10323498811795</v>
      </c>
    </row>
    <row r="793" spans="1:20" x14ac:dyDescent="0.2">
      <c r="E793" s="4">
        <v>120</v>
      </c>
      <c r="F793" s="4">
        <v>1038</v>
      </c>
      <c r="G793" s="6">
        <f t="shared" si="3661"/>
        <v>0.44305555555555554</v>
      </c>
      <c r="H793" s="4">
        <v>1046</v>
      </c>
      <c r="I793" s="1">
        <f t="shared" si="3662"/>
        <v>0.44861111111111113</v>
      </c>
      <c r="J793" s="1">
        <f t="shared" si="3663"/>
        <v>0.45208333333333334</v>
      </c>
      <c r="K793" t="str">
        <f t="shared" si="3664"/>
        <v/>
      </c>
      <c r="L793">
        <f t="shared" si="3665"/>
        <v>8.0000000000000515</v>
      </c>
      <c r="M793">
        <f t="shared" si="3666"/>
        <v>3</v>
      </c>
      <c r="N793">
        <f t="shared" ca="1" si="3667"/>
        <v>856</v>
      </c>
      <c r="O793">
        <f t="shared" ca="1" si="3668"/>
        <v>114.99999999999999</v>
      </c>
      <c r="P793">
        <f t="shared" si="3669"/>
        <v>300</v>
      </c>
      <c r="Q793" s="7">
        <f t="shared" si="3670"/>
        <v>32.252876488686276</v>
      </c>
      <c r="R793">
        <f t="shared" si="3671"/>
        <v>960.00000000000614</v>
      </c>
      <c r="S793">
        <f t="shared" si="3672"/>
        <v>1260.0000000000061</v>
      </c>
      <c r="T793" s="7">
        <f t="shared" si="3673"/>
        <v>992.25287648869244</v>
      </c>
    </row>
    <row r="794" spans="1:20" x14ac:dyDescent="0.2">
      <c r="B794" s="61">
        <v>45713</v>
      </c>
      <c r="C794">
        <v>1248</v>
      </c>
      <c r="D794" s="79"/>
      <c r="E794" s="4">
        <v>0.1</v>
      </c>
      <c r="F794" s="4">
        <v>1320</v>
      </c>
      <c r="G794" s="6">
        <f t="shared" si="3661"/>
        <v>0.55555555555555558</v>
      </c>
      <c r="H794" s="4">
        <v>1327</v>
      </c>
      <c r="I794" s="1">
        <f t="shared" si="3662"/>
        <v>0.56041666666666667</v>
      </c>
      <c r="J794" s="1" t="str">
        <f t="shared" si="3663"/>
        <v/>
      </c>
      <c r="K794">
        <f t="shared" si="3664"/>
        <v>10.999999999999961</v>
      </c>
      <c r="L794">
        <f t="shared" si="3665"/>
        <v>6.9999999999999751</v>
      </c>
      <c r="M794">
        <f t="shared" si="3666"/>
        <v>1</v>
      </c>
      <c r="N794">
        <f t="shared" ca="1" si="3667"/>
        <v>1248</v>
      </c>
      <c r="O794" t="str">
        <f t="shared" si="3668"/>
        <v/>
      </c>
      <c r="P794">
        <f t="shared" si="3669"/>
        <v>165.54999999999941</v>
      </c>
      <c r="Q794" s="7">
        <f t="shared" si="3670"/>
        <v>57.663590112756154</v>
      </c>
      <c r="R794">
        <f t="shared" si="3671"/>
        <v>0.69999999999999751</v>
      </c>
      <c r="S794">
        <f t="shared" si="3672"/>
        <v>166.2499999999994</v>
      </c>
      <c r="T794" s="7">
        <f t="shared" si="3673"/>
        <v>58.36359011275615</v>
      </c>
    </row>
    <row r="795" spans="1:20" x14ac:dyDescent="0.2">
      <c r="E795" s="4">
        <v>30</v>
      </c>
      <c r="F795" s="4">
        <v>1338</v>
      </c>
      <c r="G795" s="6">
        <f t="shared" ref="G795" si="3674">VALUE(CONCATENATE(LEFT(F795,LEN(F795)-2),":",RIGHT(F795,2)))</f>
        <v>0.56805555555555554</v>
      </c>
      <c r="H795" s="4">
        <v>1344</v>
      </c>
      <c r="I795" s="1">
        <f t="shared" ref="I795" si="3675">VALUE(CONCATENATE(LEFT(H795,LEN(H795)-2),":",RIGHT(H795,2)))</f>
        <v>0.57222222222222219</v>
      </c>
      <c r="J795" s="1" t="str">
        <f t="shared" ref="J795" si="3676">IF(OR(B796&lt;&gt;"",E796=""),I795+TIME(0,5,0),"")</f>
        <v/>
      </c>
      <c r="K795">
        <f t="shared" ref="K795" si="3677">IF(AND(OR(AND(B795&lt;&gt;"",B796=""),AND(B795="",B796="")),E796&lt;&gt;""),(G796-I795)*1440,"")</f>
        <v>8.999999999999968</v>
      </c>
      <c r="L795">
        <f t="shared" ref="L795" si="3678">(I795-G795)*1440</f>
        <v>5.9999999999999787</v>
      </c>
      <c r="M795">
        <f t="shared" ref="M795" si="3679">IF(B795&lt;&gt;"",1,M794+1)</f>
        <v>2</v>
      </c>
      <c r="N795">
        <f t="shared" ref="N795" ca="1" si="3680">OFFSET(C795,-M795+1,0)</f>
        <v>1248</v>
      </c>
      <c r="O795" t="str">
        <f t="shared" ref="O795" si="3681">IF(J795&lt;&gt;"",(J795-VALUE(CONCATENATE(LEFT(N795,LEN(N795)-2),":",RIGHT(N795,2))))*1440,"")</f>
        <v/>
      </c>
      <c r="P795">
        <f t="shared" ref="P795" si="3682">IF(K795&lt;&gt;"",(E795+E796)*K795/2,E795*5/2)</f>
        <v>944.99999999999659</v>
      </c>
      <c r="Q795" s="7">
        <f t="shared" ref="Q795" si="3683">IF(K795&lt;&gt;"",(E796-E795)*K795/LN((E796+0.000001)/(E795+0.000001)),-5*(E795-0.000001)/(LN(1/E795)-13.8155))</f>
        <v>753.44935752496133</v>
      </c>
      <c r="R795">
        <f t="shared" ref="R795" si="3684">(E795*L795)</f>
        <v>179.99999999999937</v>
      </c>
      <c r="S795">
        <f t="shared" ref="S795" si="3685">P795+R795</f>
        <v>1124.9999999999959</v>
      </c>
      <c r="T795" s="7">
        <f t="shared" ref="T795" si="3686">Q795+R795</f>
        <v>933.44935752496076</v>
      </c>
    </row>
    <row r="796" spans="1:20" x14ac:dyDescent="0.2">
      <c r="E796" s="4">
        <v>180</v>
      </c>
      <c r="F796" s="4">
        <v>1353</v>
      </c>
      <c r="G796" s="6">
        <f t="shared" ref="G796:G801" si="3687">VALUE(CONCATENATE(LEFT(F796,LEN(F796)-2),":",RIGHT(F796,2)))</f>
        <v>0.57847222222222217</v>
      </c>
      <c r="H796" s="4">
        <v>1400</v>
      </c>
      <c r="I796" s="1">
        <f t="shared" ref="I796:I801" si="3688">VALUE(CONCATENATE(LEFT(H796,LEN(H796)-2),":",RIGHT(H796,2)))</f>
        <v>0.58333333333333337</v>
      </c>
      <c r="J796" s="1" t="str">
        <f t="shared" ref="J796:J801" si="3689">IF(OR(B797&lt;&gt;"",E797=""),I796+TIME(0,5,0),"")</f>
        <v/>
      </c>
      <c r="K796">
        <f t="shared" ref="K796:K801" si="3690">IF(AND(OR(AND(B796&lt;&gt;"",B797=""),AND(B796="",B797="")),E797&lt;&gt;""),(G797-I796)*1440,"")</f>
        <v>6.9999999999999751</v>
      </c>
      <c r="L796">
        <f t="shared" ref="L796:L801" si="3691">(I796-G796)*1440</f>
        <v>7.000000000000135</v>
      </c>
      <c r="M796">
        <f t="shared" ref="M796:M801" si="3692">IF(B796&lt;&gt;"",1,M795+1)</f>
        <v>3</v>
      </c>
      <c r="N796">
        <f t="shared" ref="N796:N801" ca="1" si="3693">OFFSET(C796,-M796+1,0)</f>
        <v>1248</v>
      </c>
      <c r="O796" t="str">
        <f t="shared" ref="O796:O801" si="3694">IF(J796&lt;&gt;"",(J796-VALUE(CONCATENATE(LEFT(N796,LEN(N796)-2),":",RIGHT(N796,2))))*1440,"")</f>
        <v/>
      </c>
      <c r="P796">
        <f t="shared" ref="P796:P801" si="3695">IF(K796&lt;&gt;"",(E796+E797)*K796/2,E796*5/2)</f>
        <v>979.99999999999648</v>
      </c>
      <c r="Q796" s="7">
        <f t="shared" ref="Q796:Q801" si="3696">IF(K796&lt;&gt;"",(E797-E796)*K796/LN((E797+0.000001)/(E796+0.000001)),-5*(E796-0.000001)/(LN(1/E796)-13.8155))</f>
        <v>952.72662289402615</v>
      </c>
      <c r="R796">
        <f t="shared" ref="R796:R801" si="3697">(E796*L796)</f>
        <v>1260.0000000000243</v>
      </c>
      <c r="S796">
        <f t="shared" ref="S796:S801" si="3698">P796+R796</f>
        <v>2240.0000000000209</v>
      </c>
      <c r="T796" s="7">
        <f t="shared" ref="T796:T801" si="3699">Q796+R796</f>
        <v>2212.7266228940507</v>
      </c>
    </row>
    <row r="797" spans="1:20" x14ac:dyDescent="0.2">
      <c r="B797" s="11"/>
      <c r="E797" s="4">
        <v>100</v>
      </c>
      <c r="F797" s="4">
        <v>1407</v>
      </c>
      <c r="G797" s="6">
        <f t="shared" si="3687"/>
        <v>0.58819444444444446</v>
      </c>
      <c r="H797" s="4">
        <v>1412</v>
      </c>
      <c r="I797" s="1">
        <f t="shared" si="3688"/>
        <v>0.59166666666666667</v>
      </c>
      <c r="J797" s="1" t="str">
        <f t="shared" si="3689"/>
        <v/>
      </c>
      <c r="K797">
        <f t="shared" si="3690"/>
        <v>4.9999999999999822</v>
      </c>
      <c r="L797">
        <f t="shared" si="3691"/>
        <v>4.9999999999999822</v>
      </c>
      <c r="M797">
        <f t="shared" si="3692"/>
        <v>4</v>
      </c>
      <c r="N797">
        <f t="shared" ca="1" si="3693"/>
        <v>1248</v>
      </c>
      <c r="O797" t="str">
        <f t="shared" si="3694"/>
        <v/>
      </c>
      <c r="P797">
        <f t="shared" si="3695"/>
        <v>749.99999999999739</v>
      </c>
      <c r="Q797" s="7">
        <f t="shared" si="3696"/>
        <v>721.34752564790165</v>
      </c>
      <c r="R797">
        <f t="shared" si="3697"/>
        <v>499.99999999999824</v>
      </c>
      <c r="S797">
        <f t="shared" si="3698"/>
        <v>1249.9999999999957</v>
      </c>
      <c r="T797" s="7">
        <f t="shared" si="3699"/>
        <v>1221.3475256478998</v>
      </c>
    </row>
    <row r="798" spans="1:20" x14ac:dyDescent="0.2">
      <c r="E798" s="4">
        <v>200</v>
      </c>
      <c r="F798" s="4">
        <v>1417</v>
      </c>
      <c r="G798" s="6">
        <f t="shared" si="3687"/>
        <v>0.59513888888888888</v>
      </c>
      <c r="H798" s="4">
        <v>1446</v>
      </c>
      <c r="I798" s="1">
        <f t="shared" si="3688"/>
        <v>0.61527777777777781</v>
      </c>
      <c r="J798" s="1" t="str">
        <f t="shared" si="3689"/>
        <v/>
      </c>
      <c r="K798">
        <f t="shared" si="3690"/>
        <v>4.9999999999999822</v>
      </c>
      <c r="L798">
        <f t="shared" si="3691"/>
        <v>29.000000000000057</v>
      </c>
      <c r="M798">
        <f t="shared" si="3692"/>
        <v>5</v>
      </c>
      <c r="N798">
        <f t="shared" ca="1" si="3693"/>
        <v>1248</v>
      </c>
      <c r="O798" t="str">
        <f t="shared" si="3694"/>
        <v/>
      </c>
      <c r="P798">
        <f t="shared" si="3695"/>
        <v>874.99999999999693</v>
      </c>
      <c r="Q798" s="7">
        <f t="shared" si="3696"/>
        <v>869.01487923012769</v>
      </c>
      <c r="R798">
        <f t="shared" si="3697"/>
        <v>5800.0000000000109</v>
      </c>
      <c r="S798">
        <f t="shared" si="3698"/>
        <v>6675.0000000000082</v>
      </c>
      <c r="T798" s="7">
        <f t="shared" si="3699"/>
        <v>6669.0148792301388</v>
      </c>
    </row>
    <row r="799" spans="1:20" x14ac:dyDescent="0.2">
      <c r="E799" s="4">
        <v>150</v>
      </c>
      <c r="F799" s="4">
        <v>1451</v>
      </c>
      <c r="G799" s="6">
        <f t="shared" si="3687"/>
        <v>0.61875000000000002</v>
      </c>
      <c r="H799" s="4">
        <v>1456</v>
      </c>
      <c r="I799" s="1">
        <f t="shared" si="3688"/>
        <v>0.62222222222222223</v>
      </c>
      <c r="J799" s="1" t="str">
        <f t="shared" si="3689"/>
        <v/>
      </c>
      <c r="K799">
        <f t="shared" si="3690"/>
        <v>3.9999999999999858</v>
      </c>
      <c r="L799">
        <f t="shared" si="3691"/>
        <v>4.9999999999999822</v>
      </c>
      <c r="M799">
        <f t="shared" si="3692"/>
        <v>6</v>
      </c>
      <c r="N799">
        <f t="shared" ca="1" si="3693"/>
        <v>1248</v>
      </c>
      <c r="O799" t="str">
        <f t="shared" si="3694"/>
        <v/>
      </c>
      <c r="P799">
        <f t="shared" si="3695"/>
        <v>699.9999999999975</v>
      </c>
      <c r="Q799" s="7">
        <f t="shared" si="3696"/>
        <v>695.21190338410224</v>
      </c>
      <c r="R799">
        <f t="shared" si="3697"/>
        <v>749.99999999999739</v>
      </c>
      <c r="S799">
        <f t="shared" si="3698"/>
        <v>1449.999999999995</v>
      </c>
      <c r="T799" s="7">
        <f t="shared" si="3699"/>
        <v>1445.2119033840995</v>
      </c>
    </row>
    <row r="800" spans="1:20" x14ac:dyDescent="0.2">
      <c r="E800" s="4">
        <v>200</v>
      </c>
      <c r="F800" s="4">
        <v>1500</v>
      </c>
      <c r="G800" s="6">
        <f t="shared" si="3687"/>
        <v>0.625</v>
      </c>
      <c r="H800" s="4">
        <v>1528</v>
      </c>
      <c r="I800" s="1">
        <f t="shared" si="3688"/>
        <v>0.64444444444444449</v>
      </c>
      <c r="J800" s="1">
        <f t="shared" si="3689"/>
        <v>0.6479166666666667</v>
      </c>
      <c r="K800" t="str">
        <f t="shared" si="3690"/>
        <v/>
      </c>
      <c r="L800">
        <f t="shared" si="3691"/>
        <v>28.00000000000006</v>
      </c>
      <c r="M800">
        <f t="shared" si="3692"/>
        <v>7</v>
      </c>
      <c r="N800">
        <f t="shared" ca="1" si="3693"/>
        <v>1248</v>
      </c>
      <c r="O800">
        <f t="shared" ca="1" si="3694"/>
        <v>165.00000000000006</v>
      </c>
      <c r="P800">
        <f t="shared" si="3695"/>
        <v>500</v>
      </c>
      <c r="Q800" s="7">
        <f t="shared" si="3696"/>
        <v>52.318172546220183</v>
      </c>
      <c r="R800">
        <f t="shared" si="3697"/>
        <v>5600.0000000000118</v>
      </c>
      <c r="S800">
        <f t="shared" si="3698"/>
        <v>6100.0000000000118</v>
      </c>
      <c r="T800" s="7">
        <f t="shared" si="3699"/>
        <v>5652.3181725462318</v>
      </c>
    </row>
    <row r="801" spans="1:20" x14ac:dyDescent="0.2">
      <c r="A801">
        <v>1</v>
      </c>
      <c r="B801" s="61">
        <v>45714</v>
      </c>
      <c r="C801">
        <v>921</v>
      </c>
      <c r="D801" s="79">
        <v>3</v>
      </c>
      <c r="E801" s="4">
        <v>0.01</v>
      </c>
      <c r="F801" s="4">
        <v>955</v>
      </c>
      <c r="G801" s="6">
        <f t="shared" si="3687"/>
        <v>0.41319444444444442</v>
      </c>
      <c r="H801" s="4">
        <v>1000</v>
      </c>
      <c r="I801" s="1">
        <f t="shared" si="3688"/>
        <v>0.41666666666666669</v>
      </c>
      <c r="J801" s="1">
        <f t="shared" si="3689"/>
        <v>0.4201388888888889</v>
      </c>
      <c r="K801" t="str">
        <f t="shared" si="3690"/>
        <v/>
      </c>
      <c r="L801">
        <f t="shared" si="3691"/>
        <v>5.0000000000000622</v>
      </c>
      <c r="M801">
        <f t="shared" si="3692"/>
        <v>1</v>
      </c>
      <c r="N801">
        <f t="shared" ca="1" si="3693"/>
        <v>921</v>
      </c>
      <c r="O801">
        <f t="shared" ca="1" si="3694"/>
        <v>44</v>
      </c>
      <c r="P801">
        <f t="shared" si="3695"/>
        <v>2.5000000000000001E-2</v>
      </c>
      <c r="Q801" s="7">
        <f t="shared" si="3696"/>
        <v>5.4281443780592247E-3</v>
      </c>
      <c r="R801">
        <f t="shared" si="3697"/>
        <v>5.000000000000062E-2</v>
      </c>
      <c r="S801">
        <f t="shared" si="3698"/>
        <v>7.5000000000000622E-2</v>
      </c>
      <c r="T801" s="7">
        <f t="shared" si="3699"/>
        <v>5.5428144378059846E-2</v>
      </c>
    </row>
    <row r="802" spans="1:20" x14ac:dyDescent="0.2">
      <c r="B802" s="61">
        <v>45714</v>
      </c>
      <c r="C802">
        <v>1102</v>
      </c>
      <c r="E802" s="4">
        <v>0.01</v>
      </c>
      <c r="F802" s="4">
        <v>1131</v>
      </c>
      <c r="G802" s="6">
        <f t="shared" ref="G802:G805" si="3700">VALUE(CONCATENATE(LEFT(F802,LEN(F802)-2),":",RIGHT(F802,2)))</f>
        <v>0.47986111111111113</v>
      </c>
      <c r="H802" s="4">
        <v>1155</v>
      </c>
      <c r="I802" s="1">
        <f t="shared" ref="I802:I805" si="3701">VALUE(CONCATENATE(LEFT(H802,LEN(H802)-2),":",RIGHT(H802,2)))</f>
        <v>0.49652777777777773</v>
      </c>
      <c r="J802" s="1" t="str">
        <f t="shared" ref="J802:J805" si="3702">IF(OR(B803&lt;&gt;"",E803=""),I802+TIME(0,5,0),"")</f>
        <v/>
      </c>
      <c r="K802">
        <f t="shared" ref="K802:K805" si="3703">IF(AND(OR(AND(B802&lt;&gt;"",B803=""),AND(B802="",B803="")),E803&lt;&gt;""),(G803-I802)*1440,"")</f>
        <v>18.000000000000014</v>
      </c>
      <c r="L802">
        <f t="shared" ref="L802:L805" si="3704">(I802-G802)*1440</f>
        <v>23.999999999999915</v>
      </c>
      <c r="M802">
        <f t="shared" ref="M802:M805" si="3705">IF(B802&lt;&gt;"",1,M801+1)</f>
        <v>1</v>
      </c>
      <c r="N802">
        <f t="shared" ref="N802:N805" ca="1" si="3706">OFFSET(C802,-M802+1,0)</f>
        <v>1102</v>
      </c>
      <c r="O802" t="str">
        <f t="shared" ref="O802:O805" si="3707">IF(J802&lt;&gt;"",(J802-VALUE(CONCATENATE(LEFT(N802,LEN(N802)-2),":",RIGHT(N802,2))))*1440,"")</f>
        <v/>
      </c>
      <c r="P802">
        <f t="shared" ref="P802:P805" si="3708">IF(K802&lt;&gt;"",(E802+E803)*K802/2,E802*5/2)</f>
        <v>180.09000000000015</v>
      </c>
      <c r="Q802" s="7">
        <f t="shared" ref="Q802:Q805" si="3709">IF(K802&lt;&gt;"",(E803-E802)*K802/LN((E803+0.000001)/(E802+0.000001)),-5*(E802-0.000001)/(LN(1/E802)-13.8155))</f>
        <v>47.339738048922825</v>
      </c>
      <c r="R802">
        <f t="shared" ref="R802:R805" si="3710">(E802*L802)</f>
        <v>0.23999999999999916</v>
      </c>
      <c r="S802">
        <f t="shared" ref="S802:S805" si="3711">P802+R802</f>
        <v>180.33000000000015</v>
      </c>
      <c r="T802" s="7">
        <f t="shared" ref="T802:T805" si="3712">Q802+R802</f>
        <v>47.579738048922827</v>
      </c>
    </row>
    <row r="803" spans="1:20" x14ac:dyDescent="0.2">
      <c r="E803" s="4">
        <v>20</v>
      </c>
      <c r="F803" s="4">
        <v>1213</v>
      </c>
      <c r="G803" s="6">
        <f t="shared" si="3700"/>
        <v>0.50902777777777775</v>
      </c>
      <c r="H803" s="4">
        <v>1243</v>
      </c>
      <c r="I803" s="1">
        <f t="shared" si="3701"/>
        <v>0.52986111111111112</v>
      </c>
      <c r="J803" s="1">
        <f t="shared" si="3702"/>
        <v>0.53333333333333333</v>
      </c>
      <c r="K803" t="str">
        <f t="shared" si="3703"/>
        <v/>
      </c>
      <c r="L803">
        <f t="shared" si="3704"/>
        <v>30.000000000000053</v>
      </c>
      <c r="M803">
        <f t="shared" si="3705"/>
        <v>2</v>
      </c>
      <c r="N803">
        <f t="shared" ca="1" si="3706"/>
        <v>1102</v>
      </c>
      <c r="O803">
        <f t="shared" ca="1" si="3707"/>
        <v>106.00000000000003</v>
      </c>
      <c r="P803">
        <f t="shared" si="3708"/>
        <v>50</v>
      </c>
      <c r="Q803" s="7">
        <f t="shared" si="3709"/>
        <v>5.9484036251947776</v>
      </c>
      <c r="R803">
        <f t="shared" si="3710"/>
        <v>600.00000000000102</v>
      </c>
      <c r="S803">
        <f t="shared" si="3711"/>
        <v>650.00000000000102</v>
      </c>
      <c r="T803" s="7">
        <f t="shared" si="3712"/>
        <v>605.94840362519585</v>
      </c>
    </row>
    <row r="804" spans="1:20" x14ac:dyDescent="0.2">
      <c r="A804">
        <v>1</v>
      </c>
      <c r="B804" s="61">
        <v>45715</v>
      </c>
      <c r="C804">
        <v>849</v>
      </c>
      <c r="D804" s="79">
        <v>3</v>
      </c>
      <c r="E804" s="4">
        <v>0.01</v>
      </c>
      <c r="F804" s="4">
        <v>902</v>
      </c>
      <c r="G804" s="6">
        <f t="shared" si="3700"/>
        <v>0.37638888888888888</v>
      </c>
      <c r="H804" s="4">
        <v>910</v>
      </c>
      <c r="I804" s="1">
        <f t="shared" si="3701"/>
        <v>0.38194444444444442</v>
      </c>
      <c r="J804" s="1" t="str">
        <f t="shared" si="3702"/>
        <v/>
      </c>
      <c r="K804">
        <f t="shared" si="3703"/>
        <v>15.000000000000027</v>
      </c>
      <c r="L804">
        <f t="shared" si="3704"/>
        <v>7.9999999999999716</v>
      </c>
      <c r="M804">
        <f t="shared" si="3705"/>
        <v>1</v>
      </c>
      <c r="N804">
        <f t="shared" ca="1" si="3706"/>
        <v>849</v>
      </c>
      <c r="O804" t="str">
        <f t="shared" si="3707"/>
        <v/>
      </c>
      <c r="P804">
        <f t="shared" si="3708"/>
        <v>82.575000000000145</v>
      </c>
      <c r="Q804" s="7">
        <f t="shared" si="3709"/>
        <v>23.540027251665517</v>
      </c>
      <c r="R804">
        <f t="shared" si="3710"/>
        <v>7.9999999999999724E-2</v>
      </c>
      <c r="S804">
        <f t="shared" si="3711"/>
        <v>82.655000000000143</v>
      </c>
      <c r="T804" s="7">
        <f t="shared" si="3712"/>
        <v>23.620027251665515</v>
      </c>
    </row>
    <row r="805" spans="1:20" x14ac:dyDescent="0.2">
      <c r="B805" s="11"/>
      <c r="E805" s="4">
        <v>11</v>
      </c>
      <c r="F805" s="4">
        <v>925</v>
      </c>
      <c r="G805" s="6">
        <f t="shared" si="3700"/>
        <v>0.3923611111111111</v>
      </c>
      <c r="H805" s="4">
        <v>931</v>
      </c>
      <c r="I805" s="1">
        <f t="shared" si="3701"/>
        <v>0.39652777777777781</v>
      </c>
      <c r="J805" s="1" t="str">
        <f t="shared" si="3702"/>
        <v/>
      </c>
      <c r="K805">
        <f t="shared" si="3703"/>
        <v>15.000000000000027</v>
      </c>
      <c r="L805">
        <f t="shared" si="3704"/>
        <v>6.0000000000000586</v>
      </c>
      <c r="M805">
        <f t="shared" si="3705"/>
        <v>2</v>
      </c>
      <c r="N805">
        <f t="shared" ca="1" si="3706"/>
        <v>849</v>
      </c>
      <c r="O805" t="str">
        <f t="shared" si="3707"/>
        <v/>
      </c>
      <c r="P805">
        <f t="shared" si="3708"/>
        <v>87.750000000000156</v>
      </c>
      <c r="Q805" s="7">
        <f t="shared" si="3709"/>
        <v>56.088631935694579</v>
      </c>
      <c r="R805">
        <f t="shared" si="3710"/>
        <v>66.000000000000639</v>
      </c>
      <c r="S805">
        <f t="shared" si="3711"/>
        <v>153.7500000000008</v>
      </c>
      <c r="T805" s="7">
        <f t="shared" si="3712"/>
        <v>122.08863193569522</v>
      </c>
    </row>
    <row r="806" spans="1:20" x14ac:dyDescent="0.2">
      <c r="E806" s="4">
        <v>0.7</v>
      </c>
      <c r="F806" s="4">
        <v>946</v>
      </c>
      <c r="G806" s="6">
        <f t="shared" ref="G806:G809" si="3713">VALUE(CONCATENATE(LEFT(F806,LEN(F806)-2),":",RIGHT(F806,2)))</f>
        <v>0.4069444444444445</v>
      </c>
      <c r="H806" s="4">
        <v>950</v>
      </c>
      <c r="I806" s="1">
        <f t="shared" ref="I806:I809" si="3714">VALUE(CONCATENATE(LEFT(H806,LEN(H806)-2),":",RIGHT(H806,2)))</f>
        <v>0.40972222222222227</v>
      </c>
      <c r="J806" s="1" t="str">
        <f t="shared" ref="J806:J809" si="3715">IF(OR(B807&lt;&gt;"",E807=""),I806+TIME(0,5,0),"")</f>
        <v/>
      </c>
      <c r="K806">
        <f t="shared" ref="K806:K809" si="3716">IF(AND(OR(AND(B806&lt;&gt;"",B807=""),AND(B806="",B807="")),E807&lt;&gt;""),(G807-I806)*1440,"")</f>
        <v>4.9999999999999023</v>
      </c>
      <c r="L806">
        <f t="shared" ref="L806:L809" si="3717">(I806-G806)*1440</f>
        <v>3.9999999999999858</v>
      </c>
      <c r="M806">
        <f t="shared" ref="M806:M809" si="3718">IF(B806&lt;&gt;"",1,M805+1)</f>
        <v>3</v>
      </c>
      <c r="N806">
        <f t="shared" ref="N806:N809" ca="1" si="3719">OFFSET(C806,-M806+1,0)</f>
        <v>849</v>
      </c>
      <c r="O806" t="str">
        <f t="shared" ref="O806:O809" si="3720">IF(J806&lt;&gt;"",(J806-VALUE(CONCATENATE(LEFT(N806,LEN(N806)-2),":",RIGHT(N806,2))))*1440,"")</f>
        <v/>
      </c>
      <c r="P806">
        <f t="shared" ref="P806:P809" si="3721">IF(K806&lt;&gt;"",(E806+E807)*K806/2,E806*5/2)</f>
        <v>4.2499999999999165</v>
      </c>
      <c r="Q806" s="7">
        <f t="shared" ref="Q806:Q809" si="3722">IF(K806&lt;&gt;"",(E807-E806)*K806/LN((E807+0.000001)/(E806+0.000001)),-5*(E806-0.000001)/(LN(1/E806)-13.8155))</f>
        <v>4.2055149313179303</v>
      </c>
      <c r="R806">
        <f t="shared" ref="R806:R809" si="3723">(E806*L806)</f>
        <v>2.7999999999999901</v>
      </c>
      <c r="S806">
        <f t="shared" ref="S806:S809" si="3724">P806+R806</f>
        <v>7.0499999999999066</v>
      </c>
      <c r="T806" s="7">
        <f t="shared" ref="T806:T809" si="3725">Q806+R806</f>
        <v>7.0055149313179204</v>
      </c>
    </row>
    <row r="807" spans="1:20" x14ac:dyDescent="0.2">
      <c r="E807" s="4">
        <v>1</v>
      </c>
      <c r="F807" s="4">
        <v>955</v>
      </c>
      <c r="G807" s="6">
        <f t="shared" si="3713"/>
        <v>0.41319444444444442</v>
      </c>
      <c r="H807" s="4">
        <v>1051</v>
      </c>
      <c r="I807" s="1">
        <f t="shared" si="3714"/>
        <v>0.45208333333333334</v>
      </c>
      <c r="J807" s="1" t="str">
        <f t="shared" si="3715"/>
        <v/>
      </c>
      <c r="K807">
        <f t="shared" si="3716"/>
        <v>12.000000000000037</v>
      </c>
      <c r="L807">
        <f t="shared" si="3717"/>
        <v>56.000000000000043</v>
      </c>
      <c r="M807">
        <f t="shared" si="3718"/>
        <v>4</v>
      </c>
      <c r="N807">
        <f t="shared" ca="1" si="3719"/>
        <v>849</v>
      </c>
      <c r="O807" t="str">
        <f t="shared" si="3720"/>
        <v/>
      </c>
      <c r="P807">
        <f t="shared" si="3721"/>
        <v>246.00000000000077</v>
      </c>
      <c r="Q807" s="7">
        <f t="shared" si="3722"/>
        <v>126.86782789124327</v>
      </c>
      <c r="R807">
        <f t="shared" si="3723"/>
        <v>56.000000000000043</v>
      </c>
      <c r="S807">
        <f t="shared" si="3724"/>
        <v>302.0000000000008</v>
      </c>
      <c r="T807" s="7">
        <f t="shared" si="3725"/>
        <v>182.86782789124331</v>
      </c>
    </row>
    <row r="808" spans="1:20" x14ac:dyDescent="0.2">
      <c r="E808" s="66">
        <v>40</v>
      </c>
      <c r="F808" s="66">
        <v>1103</v>
      </c>
      <c r="G808" s="6">
        <f t="shared" si="3713"/>
        <v>0.4604166666666667</v>
      </c>
      <c r="H808" s="4">
        <v>1104</v>
      </c>
      <c r="I808" s="1">
        <f t="shared" si="3714"/>
        <v>0.46111111111111108</v>
      </c>
      <c r="J808" s="1">
        <f t="shared" si="3715"/>
        <v>0.46458333333333329</v>
      </c>
      <c r="K808" t="str">
        <f t="shared" si="3716"/>
        <v/>
      </c>
      <c r="L808">
        <f t="shared" si="3717"/>
        <v>0.99999999999991651</v>
      </c>
      <c r="M808">
        <f t="shared" si="3718"/>
        <v>5</v>
      </c>
      <c r="N808">
        <f t="shared" ca="1" si="3719"/>
        <v>849</v>
      </c>
      <c r="O808">
        <f t="shared" ca="1" si="3720"/>
        <v>139.99999999999997</v>
      </c>
      <c r="P808">
        <f t="shared" si="3721"/>
        <v>100</v>
      </c>
      <c r="Q808" s="7">
        <f t="shared" si="3722"/>
        <v>11.425711806824168</v>
      </c>
      <c r="R808">
        <f t="shared" si="3723"/>
        <v>39.99999999999666</v>
      </c>
      <c r="S808">
        <f t="shared" si="3724"/>
        <v>139.99999999999665</v>
      </c>
      <c r="T808" s="7">
        <f t="shared" si="3725"/>
        <v>51.425711806820829</v>
      </c>
    </row>
    <row r="809" spans="1:20" x14ac:dyDescent="0.2">
      <c r="B809" s="61">
        <v>45715</v>
      </c>
      <c r="C809">
        <v>1351</v>
      </c>
      <c r="D809" s="79"/>
      <c r="E809" s="4">
        <v>0.01</v>
      </c>
      <c r="F809" s="4">
        <v>1404</v>
      </c>
      <c r="G809" s="6">
        <f t="shared" si="3713"/>
        <v>0.58611111111111114</v>
      </c>
      <c r="H809" s="4">
        <v>1407</v>
      </c>
      <c r="I809" s="1">
        <f t="shared" si="3714"/>
        <v>0.58819444444444446</v>
      </c>
      <c r="J809" s="1" t="str">
        <f t="shared" si="3715"/>
        <v/>
      </c>
      <c r="K809">
        <f t="shared" si="3716"/>
        <v>6.9999999999999751</v>
      </c>
      <c r="L809">
        <f t="shared" si="3717"/>
        <v>2.9999999999999893</v>
      </c>
      <c r="M809">
        <f t="shared" si="3718"/>
        <v>1</v>
      </c>
      <c r="N809">
        <f t="shared" ca="1" si="3719"/>
        <v>1351</v>
      </c>
      <c r="O809" t="str">
        <f t="shared" si="3720"/>
        <v/>
      </c>
      <c r="P809">
        <f t="shared" si="3721"/>
        <v>3.5349999999999873</v>
      </c>
      <c r="Q809" s="7">
        <f t="shared" si="3722"/>
        <v>1.5048627290633239</v>
      </c>
      <c r="R809">
        <f t="shared" si="3723"/>
        <v>2.9999999999999895E-2</v>
      </c>
      <c r="S809">
        <f t="shared" si="3724"/>
        <v>3.5649999999999871</v>
      </c>
      <c r="T809" s="7">
        <f t="shared" si="3725"/>
        <v>1.5348627290633237</v>
      </c>
    </row>
    <row r="810" spans="1:20" x14ac:dyDescent="0.2">
      <c r="E810" s="4">
        <v>1</v>
      </c>
      <c r="F810" s="4">
        <v>1414</v>
      </c>
      <c r="G810" s="6">
        <f t="shared" ref="G810:G811" si="3726">VALUE(CONCATENATE(LEFT(F810,LEN(F810)-2),":",RIGHT(F810,2)))</f>
        <v>0.59305555555555556</v>
      </c>
      <c r="H810" s="4">
        <v>1434</v>
      </c>
      <c r="I810" s="1">
        <f t="shared" ref="I810:I811" si="3727">VALUE(CONCATENATE(LEFT(H810,LEN(H810)-2),":",RIGHT(H810,2)))</f>
        <v>0.6069444444444444</v>
      </c>
      <c r="J810" s="1">
        <f t="shared" ref="J810:J811" si="3728">IF(OR(B811&lt;&gt;"",E811=""),I810+TIME(0,5,0),"")</f>
        <v>0.61041666666666661</v>
      </c>
      <c r="K810" t="str">
        <f t="shared" ref="K810:K811" si="3729">IF(AND(OR(AND(B810&lt;&gt;"",B811=""),AND(B810="",B811="")),E811&lt;&gt;""),(G811-I810)*1440,"")</f>
        <v/>
      </c>
      <c r="L810">
        <f t="shared" ref="L810:L811" si="3730">(I810-G810)*1440</f>
        <v>19.999999999999929</v>
      </c>
      <c r="M810">
        <f t="shared" ref="M810:M811" si="3731">IF(B810&lt;&gt;"",1,M809+1)</f>
        <v>2</v>
      </c>
      <c r="N810">
        <f t="shared" ref="N810:N811" ca="1" si="3732">OFFSET(C810,-M810+1,0)</f>
        <v>1351</v>
      </c>
      <c r="O810">
        <f t="shared" ref="O810:O811" ca="1" si="3733">IF(J810&lt;&gt;"",(J810-VALUE(CONCATENATE(LEFT(N810,LEN(N810)-2),":",RIGHT(N810,2))))*1440,"")</f>
        <v>47.999999999999986</v>
      </c>
      <c r="P810">
        <f t="shared" ref="P810:P811" si="3734">IF(K810&lt;&gt;"",(E810+E811)*K810/2,E810*5/2)</f>
        <v>2.5</v>
      </c>
      <c r="Q810" s="7">
        <f t="shared" ref="Q810:Q811" si="3735">IF(K810&lt;&gt;"",(E811-E810)*K810/LN((E811+0.000001)/(E810+0.000001)),-5*(E810-0.000001)/(LN(1/E810)-13.8155))</f>
        <v>0.36191198291773735</v>
      </c>
      <c r="R810">
        <f t="shared" ref="R810:R811" si="3736">(E810*L810)</f>
        <v>19.999999999999929</v>
      </c>
      <c r="S810">
        <f t="shared" ref="S810:S811" si="3737">P810+R810</f>
        <v>22.499999999999929</v>
      </c>
      <c r="T810" s="7">
        <f t="shared" ref="T810:T811" si="3738">Q810+R810</f>
        <v>20.361911982917665</v>
      </c>
    </row>
    <row r="811" spans="1:20" x14ac:dyDescent="0.2">
      <c r="A811">
        <v>1</v>
      </c>
      <c r="B811" s="61">
        <v>45716</v>
      </c>
      <c r="C811">
        <v>857</v>
      </c>
      <c r="D811" s="79">
        <v>3</v>
      </c>
      <c r="E811" s="4">
        <v>0.01</v>
      </c>
      <c r="F811" s="4">
        <v>929</v>
      </c>
      <c r="G811" s="6">
        <f t="shared" si="3726"/>
        <v>0.39513888888888887</v>
      </c>
      <c r="H811" s="4">
        <v>934</v>
      </c>
      <c r="I811" s="1">
        <f t="shared" si="3727"/>
        <v>0.39861111111111108</v>
      </c>
      <c r="J811" s="1" t="str">
        <f t="shared" si="3728"/>
        <v/>
      </c>
      <c r="K811">
        <f t="shared" si="3729"/>
        <v>12.000000000000117</v>
      </c>
      <c r="L811">
        <f t="shared" si="3730"/>
        <v>4.9999999999999822</v>
      </c>
      <c r="M811">
        <f t="shared" si="3731"/>
        <v>1</v>
      </c>
      <c r="N811">
        <f t="shared" ca="1" si="3732"/>
        <v>857</v>
      </c>
      <c r="O811" t="str">
        <f t="shared" si="3733"/>
        <v/>
      </c>
      <c r="P811">
        <f t="shared" si="3734"/>
        <v>4.5600000000000449</v>
      </c>
      <c r="Q811" s="7">
        <f t="shared" si="3735"/>
        <v>2.0567984655998819</v>
      </c>
      <c r="R811">
        <f t="shared" si="3736"/>
        <v>4.9999999999999822E-2</v>
      </c>
      <c r="S811">
        <f t="shared" si="3737"/>
        <v>4.6100000000000447</v>
      </c>
      <c r="T811" s="7">
        <f t="shared" si="3738"/>
        <v>2.1067984655998817</v>
      </c>
    </row>
    <row r="812" spans="1:20" x14ac:dyDescent="0.2">
      <c r="E812" s="4">
        <v>0.75</v>
      </c>
      <c r="F812" s="4">
        <v>946</v>
      </c>
      <c r="G812" s="6">
        <f t="shared" ref="G812:G815" si="3739">VALUE(CONCATENATE(LEFT(F812,LEN(F812)-2),":",RIGHT(F812,2)))</f>
        <v>0.4069444444444445</v>
      </c>
      <c r="H812" s="4">
        <v>1003</v>
      </c>
      <c r="I812" s="1">
        <f t="shared" ref="I812:I815" si="3740">VALUE(CONCATENATE(LEFT(H812,LEN(H812)-2),":",RIGHT(H812,2)))</f>
        <v>0.41875000000000001</v>
      </c>
      <c r="J812" s="1" t="str">
        <f t="shared" ref="J812:J815" si="3741">IF(OR(B813&lt;&gt;"",E813=""),I812+TIME(0,5,0),"")</f>
        <v/>
      </c>
      <c r="K812">
        <f t="shared" ref="K812:K815" si="3742">IF(AND(OR(AND(B812&lt;&gt;"",B813=""),AND(B812="",B813="")),E813&lt;&gt;""),(G813-I812)*1440,"")</f>
        <v>11.999999999999957</v>
      </c>
      <c r="L812">
        <f t="shared" ref="L812:L815" si="3743">(I812-G812)*1440</f>
        <v>16.99999999999994</v>
      </c>
      <c r="M812">
        <f t="shared" ref="M812:M815" si="3744">IF(B812&lt;&gt;"",1,M811+1)</f>
        <v>2</v>
      </c>
      <c r="N812">
        <f t="shared" ref="N812:N815" ca="1" si="3745">OFFSET(C812,-M812+1,0)</f>
        <v>857</v>
      </c>
      <c r="O812" t="str">
        <f t="shared" ref="O812:O815" si="3746">IF(J812&lt;&gt;"",(J812-VALUE(CONCATENATE(LEFT(N812,LEN(N812)-2),":",RIGHT(N812,2))))*1440,"")</f>
        <v/>
      </c>
      <c r="P812">
        <f t="shared" ref="P812:P815" si="3747">IF(K812&lt;&gt;"",(E812+E813)*K812/2,E812*5/2)</f>
        <v>226.4999999999992</v>
      </c>
      <c r="Q812" s="7">
        <f t="shared" ref="Q812:Q815" si="3748">IF(K812&lt;&gt;"",(E813-E812)*K812/LN((E813+0.000001)/(E812+0.000001)),-5*(E812-0.000001)/(LN(1/E812)-13.8155))</f>
        <v>111.57855317771332</v>
      </c>
      <c r="R812">
        <f t="shared" ref="R812:R815" si="3749">(E812*L812)</f>
        <v>12.749999999999954</v>
      </c>
      <c r="S812">
        <f t="shared" ref="S812:S815" si="3750">P812+R812</f>
        <v>239.24999999999915</v>
      </c>
      <c r="T812" s="7">
        <f t="shared" ref="T812:T815" si="3751">Q812+R812</f>
        <v>124.32855317771327</v>
      </c>
    </row>
    <row r="813" spans="1:20" x14ac:dyDescent="0.2">
      <c r="E813" s="4">
        <v>37</v>
      </c>
      <c r="F813" s="4">
        <v>1015</v>
      </c>
      <c r="G813" s="6">
        <f t="shared" si="3739"/>
        <v>0.42708333333333331</v>
      </c>
      <c r="H813" s="4">
        <v>1110</v>
      </c>
      <c r="I813" s="1">
        <f t="shared" si="3740"/>
        <v>0.46527777777777773</v>
      </c>
      <c r="J813" s="1" t="str">
        <f t="shared" si="3741"/>
        <v/>
      </c>
      <c r="K813">
        <f t="shared" si="3742"/>
        <v>8.0000000000001315</v>
      </c>
      <c r="L813">
        <f t="shared" si="3743"/>
        <v>54.999999999999964</v>
      </c>
      <c r="M813">
        <f t="shared" si="3744"/>
        <v>3</v>
      </c>
      <c r="N813">
        <f t="shared" ca="1" si="3745"/>
        <v>857</v>
      </c>
      <c r="O813" t="str">
        <f t="shared" si="3746"/>
        <v/>
      </c>
      <c r="P813">
        <f t="shared" si="3747"/>
        <v>948.00000000001558</v>
      </c>
      <c r="Q813" s="7">
        <f t="shared" si="3748"/>
        <v>772.78679568456789</v>
      </c>
      <c r="R813">
        <f t="shared" si="3749"/>
        <v>2034.9999999999986</v>
      </c>
      <c r="S813">
        <f t="shared" si="3750"/>
        <v>2983.0000000000141</v>
      </c>
      <c r="T813" s="7">
        <f t="shared" si="3751"/>
        <v>2807.7867956845666</v>
      </c>
    </row>
    <row r="814" spans="1:20" x14ac:dyDescent="0.2">
      <c r="E814" s="4">
        <v>200</v>
      </c>
      <c r="F814" s="4">
        <v>1118</v>
      </c>
      <c r="G814" s="6">
        <f t="shared" si="3739"/>
        <v>0.47083333333333338</v>
      </c>
      <c r="H814" s="4">
        <v>1512</v>
      </c>
      <c r="I814" s="1">
        <f t="shared" si="3740"/>
        <v>0.6333333333333333</v>
      </c>
      <c r="J814" s="1">
        <f t="shared" si="3741"/>
        <v>0.63680555555555551</v>
      </c>
      <c r="K814" t="str">
        <f t="shared" si="3742"/>
        <v/>
      </c>
      <c r="L814">
        <f t="shared" si="3743"/>
        <v>233.99999999999989</v>
      </c>
      <c r="M814">
        <f t="shared" si="3744"/>
        <v>4</v>
      </c>
      <c r="N814">
        <f t="shared" ca="1" si="3745"/>
        <v>857</v>
      </c>
      <c r="O814">
        <f t="shared" ca="1" si="3746"/>
        <v>380</v>
      </c>
      <c r="P814">
        <f t="shared" si="3747"/>
        <v>500</v>
      </c>
      <c r="Q814" s="7">
        <f t="shared" si="3748"/>
        <v>52.318172546220183</v>
      </c>
      <c r="R814">
        <f t="shared" si="3749"/>
        <v>46799.999999999978</v>
      </c>
      <c r="S814">
        <f t="shared" si="3750"/>
        <v>47299.999999999978</v>
      </c>
      <c r="T814" s="7">
        <f t="shared" si="3751"/>
        <v>46852.318172546198</v>
      </c>
    </row>
    <row r="815" spans="1:20" x14ac:dyDescent="0.2">
      <c r="A815">
        <v>1</v>
      </c>
      <c r="B815" s="61">
        <v>45719</v>
      </c>
      <c r="C815">
        <v>1354</v>
      </c>
      <c r="D815" s="79">
        <v>3</v>
      </c>
      <c r="E815" s="4">
        <v>0.01</v>
      </c>
      <c r="F815" s="4">
        <v>1433</v>
      </c>
      <c r="G815" s="6">
        <f t="shared" si="3739"/>
        <v>0.60625000000000007</v>
      </c>
      <c r="H815" s="4">
        <v>1440</v>
      </c>
      <c r="I815" s="1">
        <f t="shared" si="3740"/>
        <v>0.61111111111111105</v>
      </c>
      <c r="J815" s="1" t="str">
        <f t="shared" si="3741"/>
        <v/>
      </c>
      <c r="K815">
        <f t="shared" si="3742"/>
        <v>11.000000000000121</v>
      </c>
      <c r="L815">
        <f t="shared" si="3743"/>
        <v>6.9999999999998153</v>
      </c>
      <c r="M815">
        <f t="shared" si="3744"/>
        <v>1</v>
      </c>
      <c r="N815">
        <f t="shared" ca="1" si="3745"/>
        <v>1354</v>
      </c>
      <c r="O815" t="str">
        <f t="shared" si="3746"/>
        <v/>
      </c>
      <c r="P815">
        <f t="shared" si="3747"/>
        <v>1.7050000000000187</v>
      </c>
      <c r="Q815" s="7">
        <f t="shared" si="3748"/>
        <v>0.93793164702566922</v>
      </c>
      <c r="R815">
        <f t="shared" si="3749"/>
        <v>6.9999999999998161E-2</v>
      </c>
      <c r="S815">
        <f t="shared" si="3750"/>
        <v>1.7750000000000168</v>
      </c>
      <c r="T815" s="7">
        <f t="shared" si="3751"/>
        <v>1.0079316470256674</v>
      </c>
    </row>
    <row r="816" spans="1:20" x14ac:dyDescent="0.2">
      <c r="E816" s="4">
        <v>0.3</v>
      </c>
      <c r="F816" s="4">
        <v>1451</v>
      </c>
      <c r="G816" s="6">
        <f t="shared" ref="G816:G820" si="3752">VALUE(CONCATENATE(LEFT(F816,LEN(F816)-2),":",RIGHT(F816,2)))</f>
        <v>0.61875000000000002</v>
      </c>
      <c r="H816" s="4">
        <v>1455</v>
      </c>
      <c r="I816" s="1">
        <f t="shared" ref="I816:I820" si="3753">VALUE(CONCATENATE(LEFT(H816,LEN(H816)-2),":",RIGHT(H816,2)))</f>
        <v>0.62152777777777779</v>
      </c>
      <c r="J816" s="1" t="str">
        <f t="shared" ref="J816:J820" si="3754">IF(OR(B817&lt;&gt;"",E817=""),I816+TIME(0,5,0),"")</f>
        <v/>
      </c>
      <c r="K816">
        <f t="shared" ref="K816:K820" si="3755">IF(AND(OR(AND(B816&lt;&gt;"",B817=""),AND(B816="",B817="")),E817&lt;&gt;""),(G817-I816)*1440,"")</f>
        <v>10.999999999999961</v>
      </c>
      <c r="L816">
        <f t="shared" ref="L816:L820" si="3756">(I816-G816)*1440</f>
        <v>3.9999999999999858</v>
      </c>
      <c r="M816">
        <f t="shared" ref="M816:M820" si="3757">IF(B816&lt;&gt;"",1,M815+1)</f>
        <v>2</v>
      </c>
      <c r="N816">
        <f t="shared" ref="N816:N820" ca="1" si="3758">OFFSET(C816,-M816+1,0)</f>
        <v>1354</v>
      </c>
      <c r="O816" t="str">
        <f t="shared" ref="O816:O820" si="3759">IF(J816&lt;&gt;"",(J816-VALUE(CONCATENATE(LEFT(N816,LEN(N816)-2),":",RIGHT(N816,2))))*1440,"")</f>
        <v/>
      </c>
      <c r="P816">
        <f t="shared" ref="P816:P820" si="3760">IF(K816&lt;&gt;"",(E816+E817)*K816/2,E816*5/2)</f>
        <v>45.649999999999842</v>
      </c>
      <c r="Q816" s="7">
        <f t="shared" ref="Q816:Q820" si="3761">IF(K816&lt;&gt;"",(E817-E816)*K816/LN((E817+0.000001)/(E816+0.000001)),-5*(E816-0.000001)/(LN(1/E816)-13.8155))</f>
        <v>25.796343025107468</v>
      </c>
      <c r="R816">
        <f t="shared" ref="R816:R820" si="3762">(E816*L816)</f>
        <v>1.1999999999999957</v>
      </c>
      <c r="S816">
        <f t="shared" ref="S816:S820" si="3763">P816+R816</f>
        <v>46.849999999999838</v>
      </c>
      <c r="T816" s="7">
        <f t="shared" ref="T816:T820" si="3764">Q816+R816</f>
        <v>26.996343025107464</v>
      </c>
    </row>
    <row r="817" spans="1:20" x14ac:dyDescent="0.2">
      <c r="E817" s="4">
        <v>8</v>
      </c>
      <c r="F817" s="4">
        <v>1506</v>
      </c>
      <c r="G817" s="6">
        <f t="shared" si="3752"/>
        <v>0.62916666666666665</v>
      </c>
      <c r="H817" s="4">
        <v>1511</v>
      </c>
      <c r="I817" s="1">
        <f t="shared" si="3753"/>
        <v>0.63263888888888886</v>
      </c>
      <c r="J817" s="1" t="str">
        <f t="shared" si="3754"/>
        <v/>
      </c>
      <c r="K817">
        <f t="shared" si="3755"/>
        <v>9.0000000000001279</v>
      </c>
      <c r="L817">
        <f t="shared" si="3756"/>
        <v>4.9999999999999822</v>
      </c>
      <c r="M817">
        <f t="shared" si="3757"/>
        <v>3</v>
      </c>
      <c r="N817">
        <f t="shared" ca="1" si="3758"/>
        <v>1354</v>
      </c>
      <c r="O817" t="str">
        <f t="shared" si="3759"/>
        <v/>
      </c>
      <c r="P817">
        <f t="shared" si="3760"/>
        <v>486.00000000000693</v>
      </c>
      <c r="Q817" s="7">
        <f t="shared" si="3761"/>
        <v>327.82620554505166</v>
      </c>
      <c r="R817">
        <f t="shared" si="3762"/>
        <v>39.999999999999858</v>
      </c>
      <c r="S817">
        <f t="shared" si="3763"/>
        <v>526.00000000000682</v>
      </c>
      <c r="T817" s="7">
        <f t="shared" si="3764"/>
        <v>367.82620554505149</v>
      </c>
    </row>
    <row r="818" spans="1:20" x14ac:dyDescent="0.2">
      <c r="B818" s="11"/>
      <c r="E818" s="4">
        <v>100</v>
      </c>
      <c r="F818" s="4">
        <v>1520</v>
      </c>
      <c r="G818" s="6">
        <f t="shared" si="3752"/>
        <v>0.63888888888888895</v>
      </c>
      <c r="H818" s="4">
        <v>1525</v>
      </c>
      <c r="I818" s="1">
        <f t="shared" si="3753"/>
        <v>0.64236111111111105</v>
      </c>
      <c r="J818" s="1" t="str">
        <f t="shared" si="3754"/>
        <v/>
      </c>
      <c r="K818">
        <f t="shared" si="3755"/>
        <v>7.000000000000135</v>
      </c>
      <c r="L818">
        <f t="shared" si="3756"/>
        <v>4.9999999999998224</v>
      </c>
      <c r="M818">
        <f t="shared" si="3757"/>
        <v>4</v>
      </c>
      <c r="N818">
        <f t="shared" ca="1" si="3758"/>
        <v>1354</v>
      </c>
      <c r="O818" t="str">
        <f t="shared" si="3759"/>
        <v/>
      </c>
      <c r="P818">
        <f t="shared" si="3760"/>
        <v>1050.0000000000202</v>
      </c>
      <c r="Q818" s="7">
        <f t="shared" si="3761"/>
        <v>1009.8865359070854</v>
      </c>
      <c r="R818">
        <f t="shared" si="3762"/>
        <v>499.99999999998226</v>
      </c>
      <c r="S818">
        <f t="shared" si="3763"/>
        <v>1550.0000000000025</v>
      </c>
      <c r="T818" s="7">
        <f t="shared" si="3764"/>
        <v>1509.8865359070678</v>
      </c>
    </row>
    <row r="819" spans="1:20" x14ac:dyDescent="0.2">
      <c r="E819" s="4">
        <v>200</v>
      </c>
      <c r="F819" s="4">
        <v>1532</v>
      </c>
      <c r="G819" s="6">
        <f t="shared" si="3752"/>
        <v>0.64722222222222225</v>
      </c>
      <c r="H819" s="4">
        <v>1538</v>
      </c>
      <c r="I819" s="1">
        <f t="shared" si="3753"/>
        <v>0.65138888888888891</v>
      </c>
      <c r="J819" s="1">
        <f t="shared" si="3754"/>
        <v>0.65486111111111112</v>
      </c>
      <c r="K819" t="str">
        <f t="shared" si="3755"/>
        <v/>
      </c>
      <c r="L819">
        <f t="shared" si="3756"/>
        <v>5.9999999999999787</v>
      </c>
      <c r="M819">
        <f t="shared" si="3757"/>
        <v>5</v>
      </c>
      <c r="N819">
        <f t="shared" ca="1" si="3758"/>
        <v>1354</v>
      </c>
      <c r="O819">
        <f t="shared" ca="1" si="3759"/>
        <v>108.99999999999993</v>
      </c>
      <c r="P819">
        <f t="shared" si="3760"/>
        <v>500</v>
      </c>
      <c r="Q819" s="7">
        <f t="shared" si="3761"/>
        <v>52.318172546220183</v>
      </c>
      <c r="R819">
        <f t="shared" si="3762"/>
        <v>1199.9999999999957</v>
      </c>
      <c r="S819">
        <f t="shared" si="3763"/>
        <v>1699.9999999999957</v>
      </c>
      <c r="T819" s="7">
        <f t="shared" si="3764"/>
        <v>1252.3181725462159</v>
      </c>
    </row>
    <row r="820" spans="1:20" x14ac:dyDescent="0.2">
      <c r="A820">
        <v>1</v>
      </c>
      <c r="B820" s="61">
        <v>45720</v>
      </c>
      <c r="C820">
        <v>852</v>
      </c>
      <c r="D820" s="79">
        <v>6</v>
      </c>
      <c r="E820" s="4">
        <v>0.01</v>
      </c>
      <c r="F820" s="4">
        <v>934</v>
      </c>
      <c r="G820" s="6">
        <f t="shared" si="3752"/>
        <v>0.39861111111111108</v>
      </c>
      <c r="H820" s="4">
        <v>943</v>
      </c>
      <c r="I820" s="1">
        <f t="shared" si="3753"/>
        <v>0.40486111111111112</v>
      </c>
      <c r="J820" s="1" t="str">
        <f t="shared" si="3754"/>
        <v/>
      </c>
      <c r="K820">
        <f t="shared" si="3755"/>
        <v>13.000000000000034</v>
      </c>
      <c r="L820">
        <f t="shared" si="3756"/>
        <v>9.000000000000048</v>
      </c>
      <c r="M820">
        <f t="shared" si="3757"/>
        <v>1</v>
      </c>
      <c r="N820">
        <f t="shared" ca="1" si="3758"/>
        <v>852</v>
      </c>
      <c r="O820" t="str">
        <f t="shared" si="3759"/>
        <v/>
      </c>
      <c r="P820">
        <f t="shared" si="3760"/>
        <v>84.565000000000225</v>
      </c>
      <c r="Q820" s="7">
        <f t="shared" si="3761"/>
        <v>23.552236789202695</v>
      </c>
      <c r="R820">
        <f t="shared" si="3762"/>
        <v>9.0000000000000482E-2</v>
      </c>
      <c r="S820">
        <f t="shared" si="3763"/>
        <v>84.655000000000229</v>
      </c>
      <c r="T820" s="7">
        <f t="shared" si="3764"/>
        <v>23.642236789202695</v>
      </c>
    </row>
    <row r="821" spans="1:20" x14ac:dyDescent="0.2">
      <c r="B821" s="11"/>
      <c r="E821" s="4">
        <v>13</v>
      </c>
      <c r="F821" s="4">
        <v>956</v>
      </c>
      <c r="G821" s="6">
        <f t="shared" ref="G821:G825" si="3765">VALUE(CONCATENATE(LEFT(F821,LEN(F821)-2),":",RIGHT(F821,2)))</f>
        <v>0.41388888888888892</v>
      </c>
      <c r="H821" s="4">
        <v>1002</v>
      </c>
      <c r="I821" s="1">
        <f t="shared" ref="I821:I825" si="3766">VALUE(CONCATENATE(LEFT(H821,LEN(H821)-2),":",RIGHT(H821,2)))</f>
        <v>0.41805555555555557</v>
      </c>
      <c r="J821" s="1" t="str">
        <f t="shared" ref="J821:J825" si="3767">IF(OR(B822&lt;&gt;"",E822=""),I821+TIME(0,5,0),"")</f>
        <v/>
      </c>
      <c r="K821">
        <f t="shared" ref="K821:K825" si="3768">IF(AND(OR(AND(B821&lt;&gt;"",B822=""),AND(B821="",B822="")),E822&lt;&gt;""),(G822-I821)*1440,"")</f>
        <v>9.9999999999999645</v>
      </c>
      <c r="L821">
        <f t="shared" ref="L821:L825" si="3769">(I821-G821)*1440</f>
        <v>5.9999999999999787</v>
      </c>
      <c r="M821">
        <f t="shared" ref="M821:M825" si="3770">IF(B821&lt;&gt;"",1,M820+1)</f>
        <v>2</v>
      </c>
      <c r="N821">
        <f t="shared" ref="N821:N825" ca="1" si="3771">OFFSET(C821,-M821+1,0)</f>
        <v>852</v>
      </c>
      <c r="O821" t="str">
        <f t="shared" ref="O821:O825" si="3772">IF(J821&lt;&gt;"",(J821-VALUE(CONCATENATE(LEFT(N821,LEN(N821)-2),":",RIGHT(N821,2))))*1440,"")</f>
        <v/>
      </c>
      <c r="P821">
        <f t="shared" ref="P821:P825" si="3773">IF(K821&lt;&gt;"",(E821+E822)*K821/2,E821*5/2)</f>
        <v>989.99999999999648</v>
      </c>
      <c r="Q821" s="7">
        <f t="shared" ref="Q821:Q825" si="3774">IF(K821&lt;&gt;"",(E822-E821)*K821/LN((E822+0.000001)/(E821+0.000001)),-5*(E821-0.000001)/(LN(1/E821)-13.8155))</f>
        <v>647.73512729604454</v>
      </c>
      <c r="R821">
        <f t="shared" ref="R821:R825" si="3775">(E821*L821)</f>
        <v>77.999999999999716</v>
      </c>
      <c r="S821">
        <f t="shared" ref="S821:S825" si="3776">P821+R821</f>
        <v>1067.9999999999961</v>
      </c>
      <c r="T821" s="7">
        <f t="shared" ref="T821:T825" si="3777">Q821+R821</f>
        <v>725.73512729604431</v>
      </c>
    </row>
    <row r="822" spans="1:20" x14ac:dyDescent="0.2">
      <c r="B822" s="11"/>
      <c r="E822" s="4">
        <v>185</v>
      </c>
      <c r="F822" s="4">
        <v>1012</v>
      </c>
      <c r="G822" s="6">
        <f t="shared" si="3765"/>
        <v>0.42499999999999999</v>
      </c>
      <c r="H822" s="4">
        <v>1018</v>
      </c>
      <c r="I822" s="1">
        <f t="shared" si="3766"/>
        <v>0.4291666666666667</v>
      </c>
      <c r="J822" s="1" t="str">
        <f t="shared" si="3767"/>
        <v/>
      </c>
      <c r="K822">
        <f t="shared" si="3768"/>
        <v>13.000000000000034</v>
      </c>
      <c r="L822">
        <f t="shared" si="3769"/>
        <v>6.0000000000000586</v>
      </c>
      <c r="M822">
        <f t="shared" si="3770"/>
        <v>3</v>
      </c>
      <c r="N822">
        <f t="shared" ca="1" si="3771"/>
        <v>852</v>
      </c>
      <c r="O822" t="str">
        <f t="shared" si="3772"/>
        <v/>
      </c>
      <c r="P822">
        <f t="shared" si="3773"/>
        <v>1300.0000000000034</v>
      </c>
      <c r="Q822" s="7">
        <f t="shared" si="3774"/>
        <v>879.67006593410906</v>
      </c>
      <c r="R822">
        <f t="shared" si="3775"/>
        <v>1110.0000000000109</v>
      </c>
      <c r="S822">
        <f t="shared" si="3776"/>
        <v>2410.0000000000146</v>
      </c>
      <c r="T822" s="7">
        <f t="shared" si="3777"/>
        <v>1989.67006593412</v>
      </c>
    </row>
    <row r="823" spans="1:20" x14ac:dyDescent="0.2">
      <c r="E823" s="4">
        <v>15</v>
      </c>
      <c r="F823" s="4">
        <v>1031</v>
      </c>
      <c r="G823" s="6">
        <f t="shared" si="3765"/>
        <v>0.4381944444444445</v>
      </c>
      <c r="H823" s="4">
        <v>1035</v>
      </c>
      <c r="I823" s="1">
        <f t="shared" si="3766"/>
        <v>0.44097222222222227</v>
      </c>
      <c r="J823" s="1" t="str">
        <f t="shared" si="3767"/>
        <v/>
      </c>
      <c r="K823">
        <f t="shared" si="3768"/>
        <v>8.9999999999998881</v>
      </c>
      <c r="L823">
        <f t="shared" si="3769"/>
        <v>3.9999999999999858</v>
      </c>
      <c r="M823">
        <f t="shared" si="3770"/>
        <v>4</v>
      </c>
      <c r="N823">
        <f t="shared" ca="1" si="3771"/>
        <v>852</v>
      </c>
      <c r="O823" t="str">
        <f t="shared" si="3772"/>
        <v/>
      </c>
      <c r="P823">
        <f t="shared" si="3773"/>
        <v>71.549999999999116</v>
      </c>
      <c r="Q823" s="7">
        <f t="shared" si="3774"/>
        <v>45.105411148858728</v>
      </c>
      <c r="R823">
        <f t="shared" si="3775"/>
        <v>59.999999999999787</v>
      </c>
      <c r="S823">
        <f t="shared" si="3776"/>
        <v>131.5499999999989</v>
      </c>
      <c r="T823" s="7">
        <f t="shared" si="3777"/>
        <v>105.10541114885851</v>
      </c>
    </row>
    <row r="824" spans="1:20" x14ac:dyDescent="0.2">
      <c r="E824" s="4">
        <v>0.9</v>
      </c>
      <c r="F824" s="4">
        <v>1044</v>
      </c>
      <c r="G824" s="6">
        <f t="shared" si="3765"/>
        <v>0.44722222222222219</v>
      </c>
      <c r="H824" s="4">
        <v>1049</v>
      </c>
      <c r="I824" s="1">
        <f t="shared" si="3766"/>
        <v>0.45069444444444445</v>
      </c>
      <c r="J824" s="1">
        <f t="shared" si="3767"/>
        <v>0.45416666666666666</v>
      </c>
      <c r="K824" t="str">
        <f t="shared" si="3768"/>
        <v/>
      </c>
      <c r="L824">
        <f t="shared" si="3769"/>
        <v>5.0000000000000622</v>
      </c>
      <c r="M824">
        <f t="shared" si="3770"/>
        <v>5</v>
      </c>
      <c r="N824">
        <f t="shared" ca="1" si="3771"/>
        <v>852</v>
      </c>
      <c r="O824">
        <f t="shared" ca="1" si="3772"/>
        <v>121.99999999999997</v>
      </c>
      <c r="P824">
        <f t="shared" si="3773"/>
        <v>2.25</v>
      </c>
      <c r="Q824" s="7">
        <f t="shared" si="3774"/>
        <v>0.32822386709772522</v>
      </c>
      <c r="R824">
        <f t="shared" si="3775"/>
        <v>4.500000000000056</v>
      </c>
      <c r="S824">
        <f t="shared" si="3776"/>
        <v>6.750000000000056</v>
      </c>
      <c r="T824" s="7">
        <f t="shared" si="3777"/>
        <v>4.8282238670977815</v>
      </c>
    </row>
    <row r="825" spans="1:20" x14ac:dyDescent="0.2">
      <c r="B825" s="61">
        <v>45720</v>
      </c>
      <c r="C825">
        <v>1316</v>
      </c>
      <c r="D825" s="79"/>
      <c r="E825" s="4">
        <v>0.01</v>
      </c>
      <c r="F825" s="4">
        <v>1352</v>
      </c>
      <c r="G825" s="6">
        <f t="shared" si="3765"/>
        <v>0.57777777777777783</v>
      </c>
      <c r="H825" s="4">
        <v>1405</v>
      </c>
      <c r="I825" s="1">
        <f t="shared" si="3766"/>
        <v>0.58680555555555558</v>
      </c>
      <c r="J825" s="1" t="str">
        <f t="shared" si="3767"/>
        <v/>
      </c>
      <c r="K825">
        <f t="shared" si="3768"/>
        <v>20.999999999999925</v>
      </c>
      <c r="L825">
        <f t="shared" si="3769"/>
        <v>12.999999999999954</v>
      </c>
      <c r="M825">
        <f t="shared" si="3770"/>
        <v>1</v>
      </c>
      <c r="N825">
        <f t="shared" ca="1" si="3771"/>
        <v>1316</v>
      </c>
      <c r="O825" t="str">
        <f t="shared" si="3772"/>
        <v/>
      </c>
      <c r="P825">
        <f t="shared" si="3773"/>
        <v>262.60499999999911</v>
      </c>
      <c r="Q825" s="7">
        <f t="shared" si="3774"/>
        <v>67.074848964124769</v>
      </c>
      <c r="R825">
        <f t="shared" si="3775"/>
        <v>0.12999999999999953</v>
      </c>
      <c r="S825">
        <f t="shared" si="3776"/>
        <v>262.7349999999991</v>
      </c>
      <c r="T825" s="7">
        <f t="shared" si="3777"/>
        <v>67.204848964124764</v>
      </c>
    </row>
    <row r="826" spans="1:20" x14ac:dyDescent="0.2">
      <c r="E826" s="4">
        <v>25</v>
      </c>
      <c r="F826" s="4">
        <v>1426</v>
      </c>
      <c r="G826" s="6">
        <f t="shared" ref="G826:G829" si="3778">VALUE(CONCATENATE(LEFT(F826,LEN(F826)-2),":",RIGHT(F826,2)))</f>
        <v>0.60138888888888886</v>
      </c>
      <c r="H826" s="4">
        <v>1433</v>
      </c>
      <c r="I826" s="1">
        <f t="shared" ref="I826:I829" si="3779">VALUE(CONCATENATE(LEFT(H826,LEN(H826)-2),":",RIGHT(H826,2)))</f>
        <v>0.60625000000000007</v>
      </c>
      <c r="J826" s="1" t="str">
        <f t="shared" ref="J826:J829" si="3780">IF(OR(B827&lt;&gt;"",E827=""),I826+TIME(0,5,0),"")</f>
        <v/>
      </c>
      <c r="K826">
        <f t="shared" ref="K826:K829" si="3781">IF(AND(OR(AND(B826&lt;&gt;"",B827=""),AND(B826="",B827="")),E827&lt;&gt;""),(G827-I826)*1440,"")</f>
        <v>14.999999999999947</v>
      </c>
      <c r="L826">
        <f t="shared" ref="L826:L829" si="3782">(I826-G826)*1440</f>
        <v>7.000000000000135</v>
      </c>
      <c r="M826">
        <f t="shared" ref="M826:M829" si="3783">IF(B826&lt;&gt;"",1,M825+1)</f>
        <v>2</v>
      </c>
      <c r="N826">
        <f t="shared" ref="N826:N829" ca="1" si="3784">OFFSET(C826,-M826+1,0)</f>
        <v>1316</v>
      </c>
      <c r="O826" t="str">
        <f t="shared" ref="O826:O829" si="3785">IF(J826&lt;&gt;"",(J826-VALUE(CONCATENATE(LEFT(N826,LEN(N826)-2),":",RIGHT(N826,2))))*1440,"")</f>
        <v/>
      </c>
      <c r="P826">
        <f t="shared" ref="P826:P829" si="3786">IF(K826&lt;&gt;"",(E826+E827)*K826/2,E826*5/2)</f>
        <v>194.99999999999932</v>
      </c>
      <c r="Q826" s="7">
        <f t="shared" ref="Q826:Q829" si="3787">IF(K826&lt;&gt;"",(E827-E826)*K826/LN((E827+0.000001)/(E826+0.000001)),-5*(E826-0.000001)/(LN(1/E826)-13.8155))</f>
        <v>111.84032157605584</v>
      </c>
      <c r="R826">
        <f t="shared" ref="R826:R829" si="3788">(E826*L826)</f>
        <v>175.00000000000338</v>
      </c>
      <c r="S826">
        <f t="shared" ref="S826:S829" si="3789">P826+R826</f>
        <v>370.00000000000273</v>
      </c>
      <c r="T826" s="7">
        <f t="shared" ref="T826:T829" si="3790">Q826+R826</f>
        <v>286.84032157605924</v>
      </c>
    </row>
    <row r="827" spans="1:20" x14ac:dyDescent="0.2">
      <c r="B827" s="11"/>
      <c r="E827" s="4">
        <v>1</v>
      </c>
      <c r="F827" s="4">
        <v>1448</v>
      </c>
      <c r="G827" s="6">
        <f t="shared" si="3778"/>
        <v>0.6166666666666667</v>
      </c>
      <c r="H827" s="4">
        <v>1452</v>
      </c>
      <c r="I827" s="1">
        <f t="shared" si="3779"/>
        <v>0.61944444444444446</v>
      </c>
      <c r="J827" s="1">
        <f t="shared" si="3780"/>
        <v>0.62291666666666667</v>
      </c>
      <c r="K827" t="str">
        <f t="shared" si="3781"/>
        <v/>
      </c>
      <c r="L827">
        <f t="shared" si="3782"/>
        <v>3.9999999999999858</v>
      </c>
      <c r="M827">
        <f t="shared" si="3783"/>
        <v>3</v>
      </c>
      <c r="N827">
        <f t="shared" ca="1" si="3784"/>
        <v>1316</v>
      </c>
      <c r="O827">
        <f t="shared" ca="1" si="3785"/>
        <v>100.99999999999996</v>
      </c>
      <c r="P827">
        <f t="shared" si="3786"/>
        <v>2.5</v>
      </c>
      <c r="Q827" s="7">
        <f t="shared" si="3787"/>
        <v>0.36191198291773735</v>
      </c>
      <c r="R827">
        <f t="shared" si="3788"/>
        <v>3.9999999999999858</v>
      </c>
      <c r="S827">
        <f t="shared" si="3789"/>
        <v>6.4999999999999858</v>
      </c>
      <c r="T827" s="7">
        <f t="shared" si="3790"/>
        <v>4.3619119829177233</v>
      </c>
    </row>
    <row r="828" spans="1:20" x14ac:dyDescent="0.2">
      <c r="B828" s="61">
        <v>45720</v>
      </c>
      <c r="C828">
        <v>1510</v>
      </c>
      <c r="E828" s="4">
        <v>10</v>
      </c>
      <c r="F828" s="4">
        <v>1535</v>
      </c>
      <c r="G828" s="6">
        <f t="shared" si="3778"/>
        <v>0.64930555555555558</v>
      </c>
      <c r="H828" s="4">
        <v>1542</v>
      </c>
      <c r="I828" s="1">
        <f t="shared" si="3779"/>
        <v>0.65416666666666667</v>
      </c>
      <c r="J828" s="1">
        <f t="shared" si="3780"/>
        <v>0.65763888888888888</v>
      </c>
      <c r="K828" t="str">
        <f t="shared" si="3781"/>
        <v/>
      </c>
      <c r="L828">
        <f t="shared" si="3782"/>
        <v>6.9999999999999751</v>
      </c>
      <c r="M828">
        <f t="shared" si="3783"/>
        <v>1</v>
      </c>
      <c r="N828">
        <f t="shared" ca="1" si="3784"/>
        <v>1510</v>
      </c>
      <c r="O828">
        <f t="shared" ca="1" si="3785"/>
        <v>37.000000000000028</v>
      </c>
      <c r="P828">
        <f t="shared" si="3786"/>
        <v>25</v>
      </c>
      <c r="Q828" s="7">
        <f t="shared" si="3787"/>
        <v>3.1021051639523365</v>
      </c>
      <c r="R828">
        <f t="shared" si="3788"/>
        <v>69.999999999999744</v>
      </c>
      <c r="S828">
        <f t="shared" si="3789"/>
        <v>94.999999999999744</v>
      </c>
      <c r="T828" s="7">
        <f t="shared" si="3790"/>
        <v>73.102105163952075</v>
      </c>
    </row>
    <row r="829" spans="1:20" x14ac:dyDescent="0.2">
      <c r="A829">
        <v>1</v>
      </c>
      <c r="B829" s="61">
        <v>45721</v>
      </c>
      <c r="C829">
        <v>922</v>
      </c>
      <c r="D829" s="79">
        <v>3</v>
      </c>
      <c r="E829" s="4">
        <v>0.01</v>
      </c>
      <c r="F829" s="4">
        <v>952</v>
      </c>
      <c r="G829" s="6">
        <f t="shared" si="3778"/>
        <v>0.41111111111111115</v>
      </c>
      <c r="H829" s="4">
        <v>958</v>
      </c>
      <c r="I829" s="1">
        <f t="shared" si="3779"/>
        <v>0.4152777777777778</v>
      </c>
      <c r="J829" s="1" t="str">
        <f t="shared" si="3780"/>
        <v/>
      </c>
      <c r="K829">
        <f t="shared" si="3781"/>
        <v>14.999999999999947</v>
      </c>
      <c r="L829">
        <f t="shared" si="3782"/>
        <v>5.9999999999999787</v>
      </c>
      <c r="M829">
        <f t="shared" si="3783"/>
        <v>1</v>
      </c>
      <c r="N829">
        <f t="shared" ca="1" si="3784"/>
        <v>922</v>
      </c>
      <c r="O829" t="str">
        <f t="shared" si="3785"/>
        <v/>
      </c>
      <c r="P829">
        <f t="shared" si="3786"/>
        <v>600.07499999999789</v>
      </c>
      <c r="Q829" s="7">
        <f t="shared" si="3787"/>
        <v>133.50807514447922</v>
      </c>
      <c r="R829">
        <f t="shared" si="3788"/>
        <v>5.999999999999979E-2</v>
      </c>
      <c r="S829">
        <f t="shared" si="3789"/>
        <v>600.13499999999783</v>
      </c>
      <c r="T829" s="7">
        <f t="shared" si="3790"/>
        <v>133.56807514447922</v>
      </c>
    </row>
    <row r="830" spans="1:20" x14ac:dyDescent="0.2">
      <c r="B830" s="11"/>
      <c r="E830" s="4">
        <v>80</v>
      </c>
      <c r="F830" s="4">
        <v>1013</v>
      </c>
      <c r="G830" s="6">
        <f t="shared" ref="G830:G835" si="3791">VALUE(CONCATENATE(LEFT(F830,LEN(F830)-2),":",RIGHT(F830,2)))</f>
        <v>0.42569444444444443</v>
      </c>
      <c r="H830" s="4">
        <v>1028</v>
      </c>
      <c r="I830" s="1">
        <f t="shared" ref="I830:I835" si="3792">VALUE(CONCATENATE(LEFT(H830,LEN(H830)-2),":",RIGHT(H830,2)))</f>
        <v>0.43611111111111112</v>
      </c>
      <c r="J830" s="1">
        <f t="shared" ref="J830:J835" si="3793">IF(OR(B831&lt;&gt;"",E831=""),I830+TIME(0,5,0),"")</f>
        <v>0.43958333333333333</v>
      </c>
      <c r="K830" t="str">
        <f t="shared" ref="K830:K835" si="3794">IF(AND(OR(AND(B830&lt;&gt;"",B831=""),AND(B830="",B831="")),E831&lt;&gt;""),(G831-I830)*1440,"")</f>
        <v/>
      </c>
      <c r="L830">
        <f t="shared" ref="L830:L835" si="3795">(I830-G830)*1440</f>
        <v>15.000000000000027</v>
      </c>
      <c r="M830">
        <f t="shared" ref="M830:M835" si="3796">IF(B830&lt;&gt;"",1,M829+1)</f>
        <v>2</v>
      </c>
      <c r="N830">
        <f t="shared" ref="N830:N835" ca="1" si="3797">OFFSET(C830,-M830+1,0)</f>
        <v>922</v>
      </c>
      <c r="O830">
        <f t="shared" ref="O830:O835" ca="1" si="3798">IF(J830&lt;&gt;"",(J830-VALUE(CONCATENATE(LEFT(N830,LEN(N830)-2),":",RIGHT(N830,2))))*1440,"")</f>
        <v>70.999999999999986</v>
      </c>
      <c r="P830">
        <f t="shared" ref="P830:P835" si="3799">IF(K830&lt;&gt;"",(E830+E831)*K830/2,E830*5/2)</f>
        <v>200</v>
      </c>
      <c r="Q830" s="7">
        <f t="shared" ref="Q830:Q835" si="3800">IF(K830&lt;&gt;"",(E831-E830)*K830/LN((E831+0.000001)/(E830+0.000001)),-5*(E830-0.000001)/(LN(1/E830)-13.8155))</f>
        <v>21.981008904684504</v>
      </c>
      <c r="R830">
        <f t="shared" ref="R830:R835" si="3801">(E830*L830)</f>
        <v>1200.000000000002</v>
      </c>
      <c r="S830">
        <f t="shared" ref="S830:S835" si="3802">P830+R830</f>
        <v>1400.000000000002</v>
      </c>
      <c r="T830" s="7">
        <f t="shared" ref="T830:T835" si="3803">Q830+R830</f>
        <v>1221.9810089046866</v>
      </c>
    </row>
    <row r="831" spans="1:20" x14ac:dyDescent="0.2">
      <c r="B831" s="61">
        <v>45721</v>
      </c>
      <c r="C831">
        <v>1111</v>
      </c>
      <c r="E831" s="4">
        <v>0.01</v>
      </c>
      <c r="F831" s="4">
        <v>1139</v>
      </c>
      <c r="G831" s="6">
        <f t="shared" si="3791"/>
        <v>0.48541666666666666</v>
      </c>
      <c r="H831" s="4">
        <v>1144</v>
      </c>
      <c r="I831" s="1">
        <f t="shared" si="3792"/>
        <v>0.48888888888888887</v>
      </c>
      <c r="J831" s="1" t="str">
        <f t="shared" si="3793"/>
        <v/>
      </c>
      <c r="K831">
        <f t="shared" si="3794"/>
        <v>18.000000000000014</v>
      </c>
      <c r="L831">
        <f t="shared" si="3795"/>
        <v>4.9999999999999822</v>
      </c>
      <c r="M831">
        <f t="shared" si="3796"/>
        <v>1</v>
      </c>
      <c r="N831">
        <f t="shared" ca="1" si="3797"/>
        <v>1111</v>
      </c>
      <c r="O831" t="str">
        <f t="shared" si="3798"/>
        <v/>
      </c>
      <c r="P831">
        <f t="shared" si="3799"/>
        <v>450.09000000000032</v>
      </c>
      <c r="Q831" s="7">
        <f t="shared" si="3800"/>
        <v>105.64872041856738</v>
      </c>
      <c r="R831">
        <f t="shared" si="3801"/>
        <v>4.9999999999999822E-2</v>
      </c>
      <c r="S831">
        <f t="shared" si="3802"/>
        <v>450.14000000000033</v>
      </c>
      <c r="T831" s="7">
        <f t="shared" si="3803"/>
        <v>105.69872041856738</v>
      </c>
    </row>
    <row r="832" spans="1:20" x14ac:dyDescent="0.2">
      <c r="B832" s="11"/>
      <c r="E832" s="4">
        <v>50</v>
      </c>
      <c r="F832" s="4">
        <v>1202</v>
      </c>
      <c r="G832" s="6">
        <f t="shared" si="3791"/>
        <v>0.50138888888888888</v>
      </c>
      <c r="H832" s="4">
        <v>1210</v>
      </c>
      <c r="I832" s="1">
        <f t="shared" si="3792"/>
        <v>0.50694444444444442</v>
      </c>
      <c r="J832" s="1">
        <f t="shared" si="3793"/>
        <v>0.51041666666666663</v>
      </c>
      <c r="K832" t="str">
        <f t="shared" si="3794"/>
        <v/>
      </c>
      <c r="L832">
        <f t="shared" si="3795"/>
        <v>7.9999999999999716</v>
      </c>
      <c r="M832">
        <f t="shared" si="3796"/>
        <v>2</v>
      </c>
      <c r="N832">
        <f t="shared" ca="1" si="3797"/>
        <v>1111</v>
      </c>
      <c r="O832">
        <f t="shared" ca="1" si="3798"/>
        <v>63.999999999999929</v>
      </c>
      <c r="P832">
        <f t="shared" si="3799"/>
        <v>125</v>
      </c>
      <c r="Q832" s="7">
        <f t="shared" si="3800"/>
        <v>14.102364719732718</v>
      </c>
      <c r="R832">
        <f t="shared" si="3801"/>
        <v>399.99999999999858</v>
      </c>
      <c r="S832">
        <f t="shared" si="3802"/>
        <v>524.99999999999864</v>
      </c>
      <c r="T832" s="7">
        <f t="shared" si="3803"/>
        <v>414.10236471973127</v>
      </c>
    </row>
    <row r="833" spans="1:20" x14ac:dyDescent="0.2">
      <c r="B833" s="61">
        <v>45721</v>
      </c>
      <c r="C833">
        <v>1309</v>
      </c>
      <c r="E833" s="4">
        <v>0.01</v>
      </c>
      <c r="F833" s="4">
        <v>1342</v>
      </c>
      <c r="G833" s="6">
        <f t="shared" si="3791"/>
        <v>0.5708333333333333</v>
      </c>
      <c r="H833" s="4">
        <v>1401</v>
      </c>
      <c r="I833" s="1">
        <f t="shared" si="3792"/>
        <v>0.58402777777777781</v>
      </c>
      <c r="J833" s="1" t="str">
        <f t="shared" si="3793"/>
        <v/>
      </c>
      <c r="K833">
        <f t="shared" si="3794"/>
        <v>18.999999999999932</v>
      </c>
      <c r="L833">
        <f t="shared" si="3795"/>
        <v>19.000000000000092</v>
      </c>
      <c r="M833">
        <f t="shared" si="3796"/>
        <v>1</v>
      </c>
      <c r="N833">
        <f t="shared" ca="1" si="3797"/>
        <v>1309</v>
      </c>
      <c r="O833" t="str">
        <f t="shared" si="3798"/>
        <v/>
      </c>
      <c r="P833">
        <f t="shared" si="3799"/>
        <v>427.59499999999844</v>
      </c>
      <c r="Q833" s="7">
        <f t="shared" si="3800"/>
        <v>101.62115585260281</v>
      </c>
      <c r="R833">
        <f t="shared" si="3801"/>
        <v>0.19000000000000092</v>
      </c>
      <c r="S833">
        <f t="shared" si="3802"/>
        <v>427.78499999999843</v>
      </c>
      <c r="T833" s="7">
        <f t="shared" si="3803"/>
        <v>101.81115585260281</v>
      </c>
    </row>
    <row r="834" spans="1:20" x14ac:dyDescent="0.2">
      <c r="E834" s="4">
        <v>45</v>
      </c>
      <c r="F834" s="4">
        <v>1420</v>
      </c>
      <c r="G834" s="6">
        <f t="shared" si="3791"/>
        <v>0.59722222222222221</v>
      </c>
      <c r="H834" s="4">
        <v>1425</v>
      </c>
      <c r="I834" s="1">
        <f t="shared" si="3792"/>
        <v>0.60069444444444442</v>
      </c>
      <c r="J834" s="1">
        <f t="shared" si="3793"/>
        <v>0.60416666666666663</v>
      </c>
      <c r="K834" t="str">
        <f t="shared" si="3794"/>
        <v/>
      </c>
      <c r="L834">
        <f t="shared" si="3795"/>
        <v>4.9999999999999822</v>
      </c>
      <c r="M834">
        <f t="shared" si="3796"/>
        <v>2</v>
      </c>
      <c r="N834">
        <f t="shared" ca="1" si="3797"/>
        <v>1309</v>
      </c>
      <c r="O834">
        <f t="shared" ca="1" si="3798"/>
        <v>80.999999999999872</v>
      </c>
      <c r="P834">
        <f t="shared" si="3799"/>
        <v>112.5</v>
      </c>
      <c r="Q834" s="7">
        <f t="shared" si="3800"/>
        <v>12.76801273002747</v>
      </c>
      <c r="R834">
        <f t="shared" si="3801"/>
        <v>224.9999999999992</v>
      </c>
      <c r="S834">
        <f t="shared" si="3802"/>
        <v>337.4999999999992</v>
      </c>
      <c r="T834" s="7">
        <f t="shared" si="3803"/>
        <v>237.76801273002667</v>
      </c>
    </row>
    <row r="835" spans="1:20" x14ac:dyDescent="0.2">
      <c r="A835">
        <v>1</v>
      </c>
      <c r="B835" s="61">
        <v>45722</v>
      </c>
      <c r="C835">
        <v>935</v>
      </c>
      <c r="D835" s="79">
        <v>3</v>
      </c>
      <c r="E835" s="4">
        <v>0.01</v>
      </c>
      <c r="F835" s="4">
        <v>1002</v>
      </c>
      <c r="G835" s="6">
        <f t="shared" si="3791"/>
        <v>0.41805555555555557</v>
      </c>
      <c r="H835" s="4">
        <v>1007</v>
      </c>
      <c r="I835" s="1">
        <f t="shared" si="3792"/>
        <v>0.42152777777777778</v>
      </c>
      <c r="J835" s="1" t="str">
        <f t="shared" si="3793"/>
        <v/>
      </c>
      <c r="K835">
        <f t="shared" si="3794"/>
        <v>17.000000000000021</v>
      </c>
      <c r="L835">
        <f t="shared" si="3795"/>
        <v>4.9999999999999822</v>
      </c>
      <c r="M835">
        <f t="shared" si="3796"/>
        <v>1</v>
      </c>
      <c r="N835">
        <f t="shared" ca="1" si="3797"/>
        <v>935</v>
      </c>
      <c r="O835" t="str">
        <f t="shared" si="3798"/>
        <v/>
      </c>
      <c r="P835">
        <f t="shared" si="3799"/>
        <v>637.58500000000083</v>
      </c>
      <c r="Q835" s="7">
        <f t="shared" si="3800"/>
        <v>142.87718326800805</v>
      </c>
      <c r="R835">
        <f t="shared" si="3801"/>
        <v>4.9999999999999822E-2</v>
      </c>
      <c r="S835">
        <f t="shared" si="3802"/>
        <v>637.63500000000079</v>
      </c>
      <c r="T835" s="7">
        <f t="shared" si="3803"/>
        <v>142.92718326800806</v>
      </c>
    </row>
    <row r="836" spans="1:20" x14ac:dyDescent="0.2">
      <c r="B836" s="11"/>
      <c r="E836" s="4">
        <v>75</v>
      </c>
      <c r="F836" s="4">
        <v>1024</v>
      </c>
      <c r="G836" s="6">
        <f t="shared" ref="G836:G840" si="3804">VALUE(CONCATENATE(LEFT(F836,LEN(F836)-2),":",RIGHT(F836,2)))</f>
        <v>0.43333333333333335</v>
      </c>
      <c r="H836" s="4">
        <v>1032</v>
      </c>
      <c r="I836" s="1">
        <f t="shared" ref="I836:I840" si="3805">VALUE(CONCATENATE(LEFT(H836,LEN(H836)-2),":",RIGHT(H836,2)))</f>
        <v>0.43888888888888888</v>
      </c>
      <c r="J836" s="1" t="str">
        <f t="shared" ref="J836:J840" si="3806">IF(OR(B837&lt;&gt;"",E837=""),I836+TIME(0,5,0),"")</f>
        <v/>
      </c>
      <c r="K836">
        <f t="shared" ref="K836:K840" si="3807">IF(AND(OR(AND(B836&lt;&gt;"",B837=""),AND(B836="",B837="")),E837&lt;&gt;""),(G837-I836)*1440,"")</f>
        <v>9.000000000000048</v>
      </c>
      <c r="L836">
        <f t="shared" ref="L836:L840" si="3808">(I836-G836)*1440</f>
        <v>7.9999999999999716</v>
      </c>
      <c r="M836">
        <f t="shared" ref="M836:M840" si="3809">IF(B836&lt;&gt;"",1,M835+1)</f>
        <v>2</v>
      </c>
      <c r="N836">
        <f t="shared" ref="N836:N840" ca="1" si="3810">OFFSET(C836,-M836+1,0)</f>
        <v>935</v>
      </c>
      <c r="O836" t="str">
        <f t="shared" ref="O836:O840" si="3811">IF(J836&lt;&gt;"",(J836-VALUE(CONCATENATE(LEFT(N836,LEN(N836)-2),":",RIGHT(N836,2))))*1440,"")</f>
        <v/>
      </c>
      <c r="P836">
        <f t="shared" ref="P836:P840" si="3812">IF(K836&lt;&gt;"",(E836+E837)*K836/2,E836*5/2)</f>
        <v>364.50000000000193</v>
      </c>
      <c r="Q836" s="7">
        <f t="shared" ref="Q836:Q840" si="3813">IF(K836&lt;&gt;"",(E837-E836)*K836/LN((E837+0.000001)/(E836+0.000001)),-5*(E836-0.000001)/(LN(1/E836)-13.8155))</f>
        <v>245.86965789038399</v>
      </c>
      <c r="R836">
        <f t="shared" ref="R836:R840" si="3814">(E836*L836)</f>
        <v>599.99999999999784</v>
      </c>
      <c r="S836">
        <f t="shared" ref="S836:S840" si="3815">P836+R836</f>
        <v>964.49999999999977</v>
      </c>
      <c r="T836" s="7">
        <f t="shared" ref="T836:T840" si="3816">Q836+R836</f>
        <v>845.86965789038186</v>
      </c>
    </row>
    <row r="837" spans="1:20" x14ac:dyDescent="0.2">
      <c r="B837" s="11"/>
      <c r="E837" s="4">
        <v>6</v>
      </c>
      <c r="F837" s="4">
        <v>1041</v>
      </c>
      <c r="G837" s="6">
        <f t="shared" si="3804"/>
        <v>0.44513888888888892</v>
      </c>
      <c r="H837" s="4">
        <v>1045</v>
      </c>
      <c r="I837" s="1">
        <f t="shared" si="3805"/>
        <v>0.44791666666666669</v>
      </c>
      <c r="J837" s="1">
        <f t="shared" si="3806"/>
        <v>0.4513888888888889</v>
      </c>
      <c r="K837" t="str">
        <f t="shared" si="3807"/>
        <v/>
      </c>
      <c r="L837">
        <f t="shared" si="3808"/>
        <v>3.9999999999999858</v>
      </c>
      <c r="M837">
        <f t="shared" si="3809"/>
        <v>3</v>
      </c>
      <c r="N837">
        <f t="shared" ca="1" si="3810"/>
        <v>935</v>
      </c>
      <c r="O837">
        <f t="shared" ca="1" si="3811"/>
        <v>74.999999999999972</v>
      </c>
      <c r="P837">
        <f t="shared" si="3812"/>
        <v>15</v>
      </c>
      <c r="Q837" s="7">
        <f t="shared" si="3813"/>
        <v>1.9221821139803104</v>
      </c>
      <c r="R837">
        <f t="shared" si="3814"/>
        <v>23.999999999999915</v>
      </c>
      <c r="S837">
        <f t="shared" si="3815"/>
        <v>38.999999999999915</v>
      </c>
      <c r="T837" s="7">
        <f t="shared" si="3816"/>
        <v>25.922182113980224</v>
      </c>
    </row>
    <row r="838" spans="1:20" x14ac:dyDescent="0.2">
      <c r="B838" s="61">
        <v>45722</v>
      </c>
      <c r="C838">
        <v>1117</v>
      </c>
      <c r="E838" s="4">
        <v>0.01</v>
      </c>
      <c r="F838" s="4">
        <v>1144</v>
      </c>
      <c r="G838" s="6">
        <f t="shared" si="3804"/>
        <v>0.48888888888888887</v>
      </c>
      <c r="H838" s="4">
        <v>1145</v>
      </c>
      <c r="I838" s="1">
        <f t="shared" si="3805"/>
        <v>0.48958333333333331</v>
      </c>
      <c r="J838" s="1" t="str">
        <f t="shared" si="3806"/>
        <v/>
      </c>
      <c r="K838">
        <f t="shared" si="3807"/>
        <v>20.000000000000007</v>
      </c>
      <c r="L838">
        <f t="shared" si="3808"/>
        <v>0.99999999999999645</v>
      </c>
      <c r="M838">
        <f t="shared" si="3809"/>
        <v>1</v>
      </c>
      <c r="N838">
        <f t="shared" ca="1" si="3810"/>
        <v>1117</v>
      </c>
      <c r="O838" t="str">
        <f t="shared" si="3811"/>
        <v/>
      </c>
      <c r="P838">
        <f t="shared" si="3812"/>
        <v>350.10000000000008</v>
      </c>
      <c r="Q838" s="7">
        <f t="shared" si="3813"/>
        <v>85.755408105143999</v>
      </c>
      <c r="R838">
        <f t="shared" si="3814"/>
        <v>9.9999999999999655E-3</v>
      </c>
      <c r="S838">
        <f t="shared" si="3815"/>
        <v>350.11000000000007</v>
      </c>
      <c r="T838" s="7">
        <f t="shared" si="3816"/>
        <v>85.765408105144004</v>
      </c>
    </row>
    <row r="839" spans="1:20" x14ac:dyDescent="0.2">
      <c r="B839" s="11"/>
      <c r="E839" s="4">
        <v>35</v>
      </c>
      <c r="F839" s="4">
        <v>1205</v>
      </c>
      <c r="G839" s="6">
        <f t="shared" si="3804"/>
        <v>0.50347222222222221</v>
      </c>
      <c r="H839" s="4">
        <v>1209</v>
      </c>
      <c r="I839" s="1">
        <f t="shared" si="3805"/>
        <v>0.50624999999999998</v>
      </c>
      <c r="J839" s="1">
        <f t="shared" si="3806"/>
        <v>0.50972222222222219</v>
      </c>
      <c r="K839" t="str">
        <f t="shared" si="3807"/>
        <v/>
      </c>
      <c r="L839">
        <f t="shared" si="3808"/>
        <v>3.9999999999999858</v>
      </c>
      <c r="M839">
        <f t="shared" si="3809"/>
        <v>2</v>
      </c>
      <c r="N839">
        <f t="shared" ca="1" si="3810"/>
        <v>1117</v>
      </c>
      <c r="O839">
        <f t="shared" ca="1" si="3811"/>
        <v>56.999999999999957</v>
      </c>
      <c r="P839">
        <f t="shared" si="3812"/>
        <v>87.5</v>
      </c>
      <c r="Q839" s="7">
        <f t="shared" si="3813"/>
        <v>10.074349529771613</v>
      </c>
      <c r="R839">
        <f t="shared" si="3814"/>
        <v>139.99999999999949</v>
      </c>
      <c r="S839">
        <f t="shared" si="3815"/>
        <v>227.49999999999949</v>
      </c>
      <c r="T839" s="7">
        <f t="shared" si="3816"/>
        <v>150.0743495297711</v>
      </c>
    </row>
    <row r="840" spans="1:20" x14ac:dyDescent="0.2">
      <c r="B840" s="61">
        <v>45722</v>
      </c>
      <c r="C840" s="64">
        <v>1436</v>
      </c>
      <c r="E840" s="4">
        <v>0.01</v>
      </c>
      <c r="F840" s="4">
        <v>1508</v>
      </c>
      <c r="G840" s="6">
        <f t="shared" si="3804"/>
        <v>0.63055555555555554</v>
      </c>
      <c r="H840" s="4">
        <v>1524</v>
      </c>
      <c r="I840" s="1">
        <f t="shared" si="3805"/>
        <v>0.64166666666666672</v>
      </c>
      <c r="J840" s="1" t="str">
        <f t="shared" si="3806"/>
        <v/>
      </c>
      <c r="K840">
        <f t="shared" si="3807"/>
        <v>9.9999999999999645</v>
      </c>
      <c r="L840">
        <f t="shared" si="3808"/>
        <v>16.000000000000103</v>
      </c>
      <c r="M840">
        <f t="shared" si="3809"/>
        <v>1</v>
      </c>
      <c r="N840">
        <f t="shared" ca="1" si="3810"/>
        <v>1436</v>
      </c>
      <c r="O840" t="str">
        <f t="shared" si="3811"/>
        <v/>
      </c>
      <c r="P840">
        <f t="shared" si="3812"/>
        <v>150.04999999999947</v>
      </c>
      <c r="Q840" s="7">
        <f t="shared" si="3813"/>
        <v>37.458153381717786</v>
      </c>
      <c r="R840">
        <f t="shared" si="3814"/>
        <v>0.16000000000000103</v>
      </c>
      <c r="S840">
        <f t="shared" si="3815"/>
        <v>150.20999999999947</v>
      </c>
      <c r="T840" s="7">
        <f t="shared" si="3816"/>
        <v>37.618153381717789</v>
      </c>
    </row>
    <row r="841" spans="1:20" x14ac:dyDescent="0.2">
      <c r="B841" s="11"/>
      <c r="E841" s="4">
        <v>30</v>
      </c>
      <c r="F841" s="4">
        <v>1534</v>
      </c>
      <c r="G841" s="6">
        <f t="shared" ref="G841:G842" si="3817">VALUE(CONCATENATE(LEFT(F841,LEN(F841)-2),":",RIGHT(F841,2)))</f>
        <v>0.64861111111111114</v>
      </c>
      <c r="H841" s="4">
        <v>1538</v>
      </c>
      <c r="I841" s="1">
        <f t="shared" ref="I841:I842" si="3818">VALUE(CONCATENATE(LEFT(H841,LEN(H841)-2),":",RIGHT(H841,2)))</f>
        <v>0.65138888888888891</v>
      </c>
      <c r="J841" s="1">
        <f t="shared" ref="J841:J842" si="3819">IF(OR(B842&lt;&gt;"",E842=""),I841+TIME(0,5,0),"")</f>
        <v>0.65486111111111112</v>
      </c>
      <c r="K841" t="str">
        <f t="shared" ref="K841:K842" si="3820">IF(AND(OR(AND(B841&lt;&gt;"",B842=""),AND(B841="",B842="")),E842&lt;&gt;""),(G842-I841)*1440,"")</f>
        <v/>
      </c>
      <c r="L841">
        <f t="shared" ref="L841:L842" si="3821">(I841-G841)*1440</f>
        <v>3.9999999999999858</v>
      </c>
      <c r="M841">
        <f t="shared" ref="M841:M842" si="3822">IF(B841&lt;&gt;"",1,M840+1)</f>
        <v>2</v>
      </c>
      <c r="N841">
        <f t="shared" ref="N841:N842" ca="1" si="3823">OFFSET(C841,-M841+1,0)</f>
        <v>1436</v>
      </c>
      <c r="O841">
        <f t="shared" ref="O841:O842" ca="1" si="3824">IF(J841&lt;&gt;"",(J841-VALUE(CONCATENATE(LEFT(N841,LEN(N841)-2),":",RIGHT(N841,2))))*1440,"")</f>
        <v>67.000000000000085</v>
      </c>
      <c r="P841">
        <f t="shared" ref="P841:P842" si="3825">IF(K841&lt;&gt;"",(E841+E842)*K841/2,E841*5/2)</f>
        <v>75</v>
      </c>
      <c r="Q841" s="7">
        <f t="shared" ref="Q841:Q842" si="3826">IF(K841&lt;&gt;"",(E842-E841)*K841/LN((E842+0.000001)/(E841+0.000001)),-5*(E841-0.000001)/(LN(1/E841)-13.8155))</f>
        <v>8.7124720656220607</v>
      </c>
      <c r="R841">
        <f t="shared" ref="R841:R842" si="3827">(E841*L841)</f>
        <v>119.99999999999957</v>
      </c>
      <c r="S841">
        <f t="shared" ref="S841:S842" si="3828">P841+R841</f>
        <v>194.99999999999957</v>
      </c>
      <c r="T841" s="7">
        <f t="shared" ref="T841:T842" si="3829">Q841+R841</f>
        <v>128.71247206562163</v>
      </c>
    </row>
    <row r="842" spans="1:20" x14ac:dyDescent="0.2">
      <c r="A842">
        <v>1</v>
      </c>
      <c r="B842" s="61">
        <v>45723</v>
      </c>
      <c r="C842">
        <v>1636</v>
      </c>
      <c r="D842" s="79">
        <v>3</v>
      </c>
      <c r="E842" s="4">
        <v>0.01</v>
      </c>
      <c r="F842" s="4">
        <v>1703</v>
      </c>
      <c r="G842" s="6">
        <f t="shared" si="3817"/>
        <v>0.7104166666666667</v>
      </c>
      <c r="H842" s="4">
        <v>1717</v>
      </c>
      <c r="I842" s="1">
        <f t="shared" si="3818"/>
        <v>0.72013888888888899</v>
      </c>
      <c r="J842" s="1" t="str">
        <f t="shared" si="3819"/>
        <v/>
      </c>
      <c r="K842">
        <f t="shared" si="3820"/>
        <v>15.999999999999943</v>
      </c>
      <c r="L842">
        <f t="shared" si="3821"/>
        <v>14.00000000000011</v>
      </c>
      <c r="M842">
        <f t="shared" si="3822"/>
        <v>1</v>
      </c>
      <c r="N842">
        <f t="shared" ca="1" si="3823"/>
        <v>1636</v>
      </c>
      <c r="O842" t="str">
        <f t="shared" si="3824"/>
        <v/>
      </c>
      <c r="P842">
        <f t="shared" si="3825"/>
        <v>104.07999999999963</v>
      </c>
      <c r="Q842" s="7">
        <f t="shared" si="3826"/>
        <v>28.987368355941602</v>
      </c>
      <c r="R842">
        <f t="shared" si="3827"/>
        <v>0.1400000000000011</v>
      </c>
      <c r="S842">
        <f t="shared" si="3828"/>
        <v>104.21999999999963</v>
      </c>
      <c r="T842" s="7">
        <f t="shared" si="3829"/>
        <v>29.127368355941602</v>
      </c>
    </row>
    <row r="843" spans="1:20" x14ac:dyDescent="0.2">
      <c r="E843" s="4">
        <v>13</v>
      </c>
      <c r="F843" s="4">
        <v>1733</v>
      </c>
      <c r="G843" s="6">
        <f t="shared" ref="G843:G845" si="3830">VALUE(CONCATENATE(LEFT(F843,LEN(F843)-2),":",RIGHT(F843,2)))</f>
        <v>0.73125000000000007</v>
      </c>
      <c r="H843" s="4">
        <v>1745</v>
      </c>
      <c r="I843" s="1">
        <f t="shared" ref="I843:I845" si="3831">VALUE(CONCATENATE(LEFT(H843,LEN(H843)-2),":",RIGHT(H843,2)))</f>
        <v>0.73958333333333337</v>
      </c>
      <c r="J843" s="1" t="str">
        <f t="shared" ref="J843:J845" si="3832">IF(OR(B844&lt;&gt;"",E844=""),I843+TIME(0,5,0),"")</f>
        <v/>
      </c>
      <c r="K843">
        <f t="shared" ref="K843:K845" si="3833">IF(AND(OR(AND(B843&lt;&gt;"",B844=""),AND(B843="",B844="")),E844&lt;&gt;""),(G844-I843)*1440,"")</f>
        <v>12.999999999999794</v>
      </c>
      <c r="L843">
        <f t="shared" ref="L843:L845" si="3834">(I843-G843)*1440</f>
        <v>11.999999999999957</v>
      </c>
      <c r="M843">
        <f t="shared" ref="M843:M845" si="3835">IF(B843&lt;&gt;"",1,M842+1)</f>
        <v>2</v>
      </c>
      <c r="N843">
        <f t="shared" ref="N843:N845" ca="1" si="3836">OFFSET(C843,-M843+1,0)</f>
        <v>1636</v>
      </c>
      <c r="O843" t="str">
        <f t="shared" ref="O843:O845" si="3837">IF(J843&lt;&gt;"",(J843-VALUE(CONCATENATE(LEFT(N843,LEN(N843)-2),":",RIGHT(N843,2))))*1440,"")</f>
        <v/>
      </c>
      <c r="P843">
        <f t="shared" ref="P843:P845" si="3838">IF(K843&lt;&gt;"",(E843+E844)*K843/2,E843*5/2)</f>
        <v>1020.4999999999839</v>
      </c>
      <c r="Q843" s="7">
        <f t="shared" ref="Q843:Q845" si="3839">IF(K843&lt;&gt;"",(E844-E843)*K843/LN((E844+0.000001)/(E843+0.000001)),-5*(E843-0.000001)/(LN(1/E843)-13.8155))</f>
        <v>708.14819072793739</v>
      </c>
      <c r="R843">
        <f t="shared" ref="R843:R845" si="3840">(E843*L843)</f>
        <v>155.99999999999943</v>
      </c>
      <c r="S843">
        <f t="shared" ref="S843:S845" si="3841">P843+R843</f>
        <v>1176.4999999999832</v>
      </c>
      <c r="T843" s="7">
        <f t="shared" ref="T843:T845" si="3842">Q843+R843</f>
        <v>864.14819072793682</v>
      </c>
    </row>
    <row r="844" spans="1:20" x14ac:dyDescent="0.2">
      <c r="B844" s="11"/>
      <c r="E844" s="4">
        <v>144</v>
      </c>
      <c r="F844" s="4">
        <v>1758</v>
      </c>
      <c r="G844" s="6">
        <f t="shared" si="3830"/>
        <v>0.74861111111111101</v>
      </c>
      <c r="H844" s="4">
        <v>1803</v>
      </c>
      <c r="I844" s="1">
        <f t="shared" si="3831"/>
        <v>0.75208333333333333</v>
      </c>
      <c r="J844" s="1" t="str">
        <f t="shared" si="3832"/>
        <v/>
      </c>
      <c r="K844">
        <f t="shared" si="3833"/>
        <v>19.000000000000092</v>
      </c>
      <c r="L844">
        <f t="shared" si="3834"/>
        <v>5.0000000000001421</v>
      </c>
      <c r="M844">
        <f t="shared" si="3835"/>
        <v>3</v>
      </c>
      <c r="N844">
        <f t="shared" ca="1" si="3836"/>
        <v>1636</v>
      </c>
      <c r="O844" t="str">
        <f t="shared" si="3837"/>
        <v/>
      </c>
      <c r="P844">
        <f t="shared" si="3838"/>
        <v>1453.500000000007</v>
      </c>
      <c r="Q844" s="7">
        <f t="shared" si="3839"/>
        <v>925.12822972728748</v>
      </c>
      <c r="R844">
        <f t="shared" si="3840"/>
        <v>720.00000000002046</v>
      </c>
      <c r="S844">
        <f t="shared" si="3841"/>
        <v>2173.5000000000273</v>
      </c>
      <c r="T844" s="7">
        <f t="shared" si="3842"/>
        <v>1645.1282297273078</v>
      </c>
    </row>
    <row r="845" spans="1:20" x14ac:dyDescent="0.2">
      <c r="B845" s="11"/>
      <c r="E845" s="4">
        <v>9</v>
      </c>
      <c r="F845" s="4">
        <v>1822</v>
      </c>
      <c r="G845" s="6">
        <f t="shared" si="3830"/>
        <v>0.76527777777777783</v>
      </c>
      <c r="H845" s="4">
        <v>1828</v>
      </c>
      <c r="I845" s="1">
        <f t="shared" si="3831"/>
        <v>0.76944444444444438</v>
      </c>
      <c r="J845" s="1" t="str">
        <f t="shared" si="3832"/>
        <v/>
      </c>
      <c r="K845">
        <f t="shared" si="3833"/>
        <v>12.000000000000117</v>
      </c>
      <c r="L845">
        <f t="shared" si="3834"/>
        <v>5.9999999999998188</v>
      </c>
      <c r="M845">
        <f t="shared" si="3835"/>
        <v>4</v>
      </c>
      <c r="N845">
        <f t="shared" ca="1" si="3836"/>
        <v>1636</v>
      </c>
      <c r="O845" t="str">
        <f t="shared" si="3837"/>
        <v/>
      </c>
      <c r="P845">
        <f t="shared" si="3838"/>
        <v>59.82000000000059</v>
      </c>
      <c r="Q845" s="7">
        <f t="shared" si="3839"/>
        <v>43.255708213115142</v>
      </c>
      <c r="R845">
        <f t="shared" si="3840"/>
        <v>53.999999999998366</v>
      </c>
      <c r="S845">
        <f t="shared" si="3841"/>
        <v>113.81999999999896</v>
      </c>
      <c r="T845" s="7">
        <f t="shared" si="3842"/>
        <v>97.255708213113508</v>
      </c>
    </row>
    <row r="846" spans="1:20" x14ac:dyDescent="0.2">
      <c r="E846" s="4">
        <v>0.97</v>
      </c>
      <c r="F846" s="4">
        <v>1840</v>
      </c>
      <c r="G846" s="6">
        <f t="shared" ref="G846:G849" si="3843">VALUE(CONCATENATE(LEFT(F846,LEN(F846)-2),":",RIGHT(F846,2)))</f>
        <v>0.77777777777777779</v>
      </c>
      <c r="H846" s="4">
        <v>1844</v>
      </c>
      <c r="I846" s="1">
        <f t="shared" ref="I846:I849" si="3844">VALUE(CONCATENATE(LEFT(H846,LEN(H846)-2),":",RIGHT(H846,2)))</f>
        <v>0.78055555555555556</v>
      </c>
      <c r="J846" s="1" t="str">
        <f t="shared" ref="J846:J849" si="3845">IF(OR(B847&lt;&gt;"",E847=""),I846+TIME(0,5,0),"")</f>
        <v/>
      </c>
      <c r="K846">
        <f t="shared" ref="K846:K849" si="3846">IF(AND(OR(AND(B846&lt;&gt;"",B847=""),AND(B846="",B847="")),E847&lt;&gt;""),(G847-I846)*1440,"")</f>
        <v>13.99999999999995</v>
      </c>
      <c r="L846">
        <f t="shared" ref="L846:L849" si="3847">(I846-G846)*1440</f>
        <v>3.9999999999999858</v>
      </c>
      <c r="M846">
        <f t="shared" ref="M846:M849" si="3848">IF(B846&lt;&gt;"",1,M845+1)</f>
        <v>5</v>
      </c>
      <c r="N846">
        <f t="shared" ref="N846:N849" ca="1" si="3849">OFFSET(C846,-M846+1,0)</f>
        <v>1636</v>
      </c>
      <c r="O846" t="str">
        <f t="shared" ref="O846:O849" si="3850">IF(J846&lt;&gt;"",(J846-VALUE(CONCATENATE(LEFT(N846,LEN(N846)-2),":",RIGHT(N846,2))))*1440,"")</f>
        <v/>
      </c>
      <c r="P846">
        <f t="shared" ref="P846:P849" si="3851">IF(K846&lt;&gt;"",(E846+E847)*K846/2,E846*5/2)</f>
        <v>1147.7899999999959</v>
      </c>
      <c r="Q846" s="7">
        <f t="shared" ref="Q846:Q849" si="3852">IF(K846&lt;&gt;"",(E847-E846)*K846/LN((E847+0.000001)/(E846+0.000001)),-5*(E846-0.000001)/(LN(1/E846)-13.8155))</f>
        <v>442.68691478369772</v>
      </c>
      <c r="R846">
        <f t="shared" ref="R846:R849" si="3853">(E846*L846)</f>
        <v>3.8799999999999861</v>
      </c>
      <c r="S846">
        <f t="shared" ref="S846:S849" si="3854">P846+R846</f>
        <v>1151.6699999999958</v>
      </c>
      <c r="T846" s="7">
        <f t="shared" ref="T846:T849" si="3855">Q846+R846</f>
        <v>446.56691478369771</v>
      </c>
    </row>
    <row r="847" spans="1:20" x14ac:dyDescent="0.2">
      <c r="E847" s="4">
        <v>163</v>
      </c>
      <c r="F847" s="4">
        <v>1858</v>
      </c>
      <c r="G847" s="6">
        <f t="shared" si="3843"/>
        <v>0.79027777777777775</v>
      </c>
      <c r="H847" s="4">
        <v>1907</v>
      </c>
      <c r="I847" s="1">
        <f t="shared" si="3844"/>
        <v>0.79652777777777783</v>
      </c>
      <c r="J847" s="1" t="str">
        <f t="shared" si="3845"/>
        <v/>
      </c>
      <c r="K847">
        <f t="shared" si="3846"/>
        <v>5.9999999999998188</v>
      </c>
      <c r="L847">
        <f t="shared" si="3847"/>
        <v>9.0000000000001279</v>
      </c>
      <c r="M847">
        <f t="shared" si="3848"/>
        <v>6</v>
      </c>
      <c r="N847">
        <f t="shared" ca="1" si="3849"/>
        <v>1636</v>
      </c>
      <c r="O847" t="str">
        <f t="shared" si="3850"/>
        <v/>
      </c>
      <c r="P847">
        <f t="shared" si="3851"/>
        <v>839.99999999997465</v>
      </c>
      <c r="Q847" s="7">
        <f t="shared" si="3852"/>
        <v>832.38768965522615</v>
      </c>
      <c r="R847">
        <f t="shared" si="3853"/>
        <v>1467.0000000000209</v>
      </c>
      <c r="S847">
        <f t="shared" si="3854"/>
        <v>2306.9999999999955</v>
      </c>
      <c r="T847" s="7">
        <f t="shared" si="3855"/>
        <v>2299.387689655247</v>
      </c>
    </row>
    <row r="848" spans="1:20" x14ac:dyDescent="0.2">
      <c r="E848" s="4">
        <v>117</v>
      </c>
      <c r="F848" s="4">
        <v>1913</v>
      </c>
      <c r="G848" s="6">
        <f t="shared" si="3843"/>
        <v>0.80069444444444438</v>
      </c>
      <c r="H848" s="4">
        <v>1917</v>
      </c>
      <c r="I848" s="1">
        <f t="shared" si="3844"/>
        <v>0.80347222222222225</v>
      </c>
      <c r="J848" s="1">
        <f t="shared" si="3845"/>
        <v>0.80694444444444446</v>
      </c>
      <c r="K848" t="str">
        <f t="shared" si="3846"/>
        <v/>
      </c>
      <c r="L848">
        <f t="shared" si="3847"/>
        <v>4.0000000000001457</v>
      </c>
      <c r="M848">
        <f t="shared" si="3848"/>
        <v>7</v>
      </c>
      <c r="N848">
        <f t="shared" ca="1" si="3849"/>
        <v>1636</v>
      </c>
      <c r="O848">
        <f t="shared" ca="1" si="3850"/>
        <v>165.99999999999989</v>
      </c>
      <c r="P848">
        <f t="shared" si="3851"/>
        <v>292.5</v>
      </c>
      <c r="Q848" s="7">
        <f t="shared" si="3852"/>
        <v>31.489410194902771</v>
      </c>
      <c r="R848">
        <f t="shared" si="3853"/>
        <v>468.00000000001705</v>
      </c>
      <c r="S848">
        <f t="shared" si="3854"/>
        <v>760.50000000001705</v>
      </c>
      <c r="T848" s="7">
        <f t="shared" si="3855"/>
        <v>499.4894101949198</v>
      </c>
    </row>
    <row r="849" spans="1:20" x14ac:dyDescent="0.2">
      <c r="A849">
        <v>1</v>
      </c>
      <c r="B849" s="61">
        <v>45725</v>
      </c>
      <c r="C849">
        <v>1116</v>
      </c>
      <c r="D849" s="79">
        <v>3</v>
      </c>
      <c r="E849" s="4">
        <v>0.01</v>
      </c>
      <c r="F849" s="4">
        <v>1151</v>
      </c>
      <c r="G849" s="6">
        <f t="shared" si="3843"/>
        <v>0.49374999999999997</v>
      </c>
      <c r="H849" s="4">
        <v>1154</v>
      </c>
      <c r="I849" s="1">
        <f t="shared" si="3844"/>
        <v>0.49583333333333335</v>
      </c>
      <c r="J849" s="1" t="str">
        <f t="shared" si="3845"/>
        <v/>
      </c>
      <c r="K849">
        <f t="shared" si="3846"/>
        <v>18.999999999999932</v>
      </c>
      <c r="L849">
        <f t="shared" si="3847"/>
        <v>3.0000000000000693</v>
      </c>
      <c r="M849">
        <f t="shared" si="3848"/>
        <v>1</v>
      </c>
      <c r="N849">
        <f t="shared" ca="1" si="3849"/>
        <v>1116</v>
      </c>
      <c r="O849" t="str">
        <f t="shared" si="3850"/>
        <v/>
      </c>
      <c r="P849">
        <f t="shared" si="3851"/>
        <v>190.09499999999935</v>
      </c>
      <c r="Q849" s="7">
        <f t="shared" si="3852"/>
        <v>49.969723496084988</v>
      </c>
      <c r="R849">
        <f t="shared" si="3853"/>
        <v>3.0000000000000693E-2</v>
      </c>
      <c r="S849">
        <f t="shared" si="3854"/>
        <v>190.12499999999935</v>
      </c>
      <c r="T849" s="7">
        <f t="shared" si="3855"/>
        <v>49.999723496084989</v>
      </c>
    </row>
    <row r="850" spans="1:20" x14ac:dyDescent="0.2">
      <c r="E850" s="4">
        <v>20</v>
      </c>
      <c r="F850" s="4">
        <v>1213</v>
      </c>
      <c r="G850" s="6">
        <f t="shared" ref="G850:G853" si="3856">VALUE(CONCATENATE(LEFT(F850,LEN(F850)-2),":",RIGHT(F850,2)))</f>
        <v>0.50902777777777775</v>
      </c>
      <c r="H850" s="4">
        <v>1217</v>
      </c>
      <c r="I850" s="1">
        <f t="shared" ref="I850:I853" si="3857">VALUE(CONCATENATE(LEFT(H850,LEN(H850)-2),":",RIGHT(H850,2)))</f>
        <v>0.51180555555555551</v>
      </c>
      <c r="J850" s="1">
        <f t="shared" ref="J850:J853" si="3858">IF(OR(B851&lt;&gt;"",E851=""),I850+TIME(0,5,0),"")</f>
        <v>0.51527777777777772</v>
      </c>
      <c r="K850" t="str">
        <f t="shared" ref="K850:K853" si="3859">IF(AND(OR(AND(B850&lt;&gt;"",B851=""),AND(B850="",B851="")),E851&lt;&gt;""),(G851-I850)*1440,"")</f>
        <v/>
      </c>
      <c r="L850">
        <f t="shared" ref="L850:L853" si="3860">(I850-G850)*1440</f>
        <v>3.9999999999999858</v>
      </c>
      <c r="M850">
        <f t="shared" ref="M850:M853" si="3861">IF(B850&lt;&gt;"",1,M849+1)</f>
        <v>2</v>
      </c>
      <c r="N850">
        <f t="shared" ref="N850:N853" ca="1" si="3862">OFFSET(C850,-M850+1,0)</f>
        <v>1116</v>
      </c>
      <c r="O850">
        <f t="shared" ref="O850:O853" ca="1" si="3863">IF(J850&lt;&gt;"",(J850-VALUE(CONCATENATE(LEFT(N850,LEN(N850)-2),":",RIGHT(N850,2))))*1440,"")</f>
        <v>65.999999999999844</v>
      </c>
      <c r="P850">
        <f t="shared" ref="P850:P853" si="3864">IF(K850&lt;&gt;"",(E850+E851)*K850/2,E850*5/2)</f>
        <v>50</v>
      </c>
      <c r="Q850" s="7">
        <f t="shared" ref="Q850:Q853" si="3865">IF(K850&lt;&gt;"",(E851-E850)*K850/LN((E851+0.000001)/(E850+0.000001)),-5*(E850-0.000001)/(LN(1/E850)-13.8155))</f>
        <v>5.9484036251947776</v>
      </c>
      <c r="R850">
        <f t="shared" ref="R850:R853" si="3866">(E850*L850)</f>
        <v>79.999999999999716</v>
      </c>
      <c r="S850">
        <f t="shared" ref="S850:S853" si="3867">P850+R850</f>
        <v>129.99999999999972</v>
      </c>
      <c r="T850" s="7">
        <f t="shared" ref="T850:T853" si="3868">Q850+R850</f>
        <v>85.948403625194487</v>
      </c>
    </row>
    <row r="851" spans="1:20" x14ac:dyDescent="0.2">
      <c r="B851" s="61">
        <v>45725</v>
      </c>
      <c r="C851">
        <v>1249</v>
      </c>
      <c r="E851" s="4">
        <v>0.01</v>
      </c>
      <c r="F851" s="4">
        <v>1321</v>
      </c>
      <c r="G851" s="6">
        <f t="shared" si="3856"/>
        <v>0.55625000000000002</v>
      </c>
      <c r="H851" s="4">
        <v>1326</v>
      </c>
      <c r="I851" s="1">
        <f t="shared" si="3857"/>
        <v>0.55972222222222223</v>
      </c>
      <c r="J851" s="1" t="str">
        <f t="shared" si="3858"/>
        <v/>
      </c>
      <c r="K851">
        <f t="shared" si="3859"/>
        <v>13.99999999999995</v>
      </c>
      <c r="L851">
        <f t="shared" si="3860"/>
        <v>4.9999999999999822</v>
      </c>
      <c r="M851">
        <f t="shared" si="3861"/>
        <v>1</v>
      </c>
      <c r="N851">
        <f t="shared" ca="1" si="3862"/>
        <v>1249</v>
      </c>
      <c r="O851" t="str">
        <f t="shared" si="3863"/>
        <v/>
      </c>
      <c r="P851">
        <f t="shared" si="3864"/>
        <v>14.069999999999949</v>
      </c>
      <c r="Q851" s="7">
        <f t="shared" si="3865"/>
        <v>5.2583719045631012</v>
      </c>
      <c r="R851">
        <f t="shared" si="3866"/>
        <v>4.9999999999999822E-2</v>
      </c>
      <c r="S851">
        <f t="shared" si="3867"/>
        <v>14.119999999999948</v>
      </c>
      <c r="T851" s="7">
        <f t="shared" si="3868"/>
        <v>5.308371904563101</v>
      </c>
    </row>
    <row r="852" spans="1:20" x14ac:dyDescent="0.2">
      <c r="B852" s="11"/>
      <c r="E852" s="4">
        <v>2</v>
      </c>
      <c r="F852" s="4">
        <v>1340</v>
      </c>
      <c r="G852" s="6">
        <f t="shared" si="3856"/>
        <v>0.56944444444444442</v>
      </c>
      <c r="H852" s="4">
        <v>1345</v>
      </c>
      <c r="I852" s="1">
        <f t="shared" si="3857"/>
        <v>0.57291666666666663</v>
      </c>
      <c r="J852" s="1">
        <f t="shared" si="3858"/>
        <v>0.57638888888888884</v>
      </c>
      <c r="K852" t="str">
        <f t="shared" si="3859"/>
        <v/>
      </c>
      <c r="L852">
        <f t="shared" si="3860"/>
        <v>4.9999999999999822</v>
      </c>
      <c r="M852">
        <f t="shared" si="3861"/>
        <v>2</v>
      </c>
      <c r="N852">
        <f t="shared" ca="1" si="3862"/>
        <v>1249</v>
      </c>
      <c r="O852">
        <f t="shared" ca="1" si="3863"/>
        <v>60.999999999999943</v>
      </c>
      <c r="P852">
        <f t="shared" si="3864"/>
        <v>5</v>
      </c>
      <c r="Q852" s="7">
        <f t="shared" si="3865"/>
        <v>0.68924379203313568</v>
      </c>
      <c r="R852">
        <f t="shared" si="3866"/>
        <v>9.9999999999999645</v>
      </c>
      <c r="S852">
        <f t="shared" si="3867"/>
        <v>14.999999999999964</v>
      </c>
      <c r="T852" s="7">
        <f t="shared" si="3868"/>
        <v>10.6892437920331</v>
      </c>
    </row>
    <row r="853" spans="1:20" x14ac:dyDescent="0.2">
      <c r="A853">
        <v>1</v>
      </c>
      <c r="B853" s="61">
        <v>45726</v>
      </c>
      <c r="C853">
        <v>1103</v>
      </c>
      <c r="D853" s="79">
        <v>3</v>
      </c>
      <c r="E853" s="4">
        <v>0.01</v>
      </c>
      <c r="F853" s="4">
        <v>1128</v>
      </c>
      <c r="G853" s="6">
        <f t="shared" si="3856"/>
        <v>0.4777777777777778</v>
      </c>
      <c r="H853" s="4">
        <v>1133</v>
      </c>
      <c r="I853" s="1">
        <f t="shared" si="3857"/>
        <v>0.48125000000000001</v>
      </c>
      <c r="J853" s="1" t="str">
        <f t="shared" si="3858"/>
        <v/>
      </c>
      <c r="K853">
        <f t="shared" si="3859"/>
        <v>10.999999999999961</v>
      </c>
      <c r="L853">
        <f t="shared" si="3860"/>
        <v>4.9999999999999822</v>
      </c>
      <c r="M853">
        <f t="shared" si="3861"/>
        <v>1</v>
      </c>
      <c r="N853">
        <f t="shared" ca="1" si="3862"/>
        <v>1103</v>
      </c>
      <c r="O853" t="str">
        <f t="shared" si="3863"/>
        <v/>
      </c>
      <c r="P853">
        <f t="shared" si="3864"/>
        <v>550.05499999999802</v>
      </c>
      <c r="Q853" s="7">
        <f t="shared" si="3865"/>
        <v>119.42033582047918</v>
      </c>
      <c r="R853">
        <f t="shared" si="3866"/>
        <v>4.9999999999999822E-2</v>
      </c>
      <c r="S853">
        <f t="shared" si="3867"/>
        <v>550.10499999999797</v>
      </c>
      <c r="T853" s="7">
        <f t="shared" si="3868"/>
        <v>119.47033582047918</v>
      </c>
    </row>
    <row r="854" spans="1:20" x14ac:dyDescent="0.2">
      <c r="E854" s="4">
        <v>100</v>
      </c>
      <c r="F854" s="31">
        <v>1144</v>
      </c>
      <c r="G854" s="6">
        <f t="shared" ref="G854:G856" si="3869">VALUE(CONCATENATE(LEFT(F854,LEN(F854)-2),":",RIGHT(F854,2)))</f>
        <v>0.48888888888888887</v>
      </c>
      <c r="H854" s="4">
        <v>1156</v>
      </c>
      <c r="I854" s="1">
        <f t="shared" ref="I854:I856" si="3870">VALUE(CONCATENATE(LEFT(H854,LEN(H854)-2),":",RIGHT(H854,2)))</f>
        <v>0.49722222222222223</v>
      </c>
      <c r="J854" s="1">
        <f t="shared" ref="J854:J856" si="3871">IF(OR(B855&lt;&gt;"",E855=""),I854+TIME(0,5,0),"")</f>
        <v>0.50069444444444444</v>
      </c>
      <c r="K854" t="str">
        <f t="shared" ref="K854:K856" si="3872">IF(AND(OR(AND(B854&lt;&gt;"",B855=""),AND(B854="",B855="")),E855&lt;&gt;""),(G855-I854)*1440,"")</f>
        <v/>
      </c>
      <c r="L854">
        <f t="shared" ref="L854:L856" si="3873">(I854-G854)*1440</f>
        <v>12.000000000000037</v>
      </c>
      <c r="M854">
        <f t="shared" ref="M854:M856" si="3874">IF(B854&lt;&gt;"",1,M853+1)</f>
        <v>2</v>
      </c>
      <c r="N854">
        <f t="shared" ref="N854:N856" ca="1" si="3875">OFFSET(C854,-M854+1,0)</f>
        <v>1103</v>
      </c>
      <c r="O854">
        <f t="shared" ref="O854:O856" ca="1" si="3876">IF(J854&lt;&gt;"",(J854-VALUE(CONCATENATE(LEFT(N854,LEN(N854)-2),":",RIGHT(N854,2))))*1440,"")</f>
        <v>57.999999999999957</v>
      </c>
      <c r="P854">
        <f t="shared" ref="P854:P856" si="3877">IF(K854&lt;&gt;"",(E854+E855)*K854/2,E854*5/2)</f>
        <v>250</v>
      </c>
      <c r="Q854" s="7">
        <f t="shared" ref="Q854:Q856" si="3878">IF(K854&lt;&gt;"",(E855-E854)*K854/LN((E855+0.000001)/(E854+0.000001)),-5*(E854-0.000001)/(LN(1/E854)-13.8155))</f>
        <v>27.143420404993254</v>
      </c>
      <c r="R854">
        <f t="shared" ref="R854:R856" si="3879">(E854*L854)</f>
        <v>1200.0000000000036</v>
      </c>
      <c r="S854">
        <f t="shared" ref="S854:S856" si="3880">P854+R854</f>
        <v>1450.0000000000036</v>
      </c>
      <c r="T854" s="7">
        <f t="shared" ref="T854:T856" si="3881">Q854+R854</f>
        <v>1227.143420404997</v>
      </c>
    </row>
    <row r="855" spans="1:20" x14ac:dyDescent="0.2">
      <c r="B855" s="61">
        <v>45726</v>
      </c>
      <c r="C855">
        <v>1347</v>
      </c>
      <c r="E855" s="4">
        <v>0.01</v>
      </c>
      <c r="F855" s="4">
        <v>1426</v>
      </c>
      <c r="G855" s="6">
        <f t="shared" si="3869"/>
        <v>0.60138888888888886</v>
      </c>
      <c r="H855" s="4">
        <v>1433</v>
      </c>
      <c r="I855" s="1">
        <f t="shared" si="3870"/>
        <v>0.60625000000000007</v>
      </c>
      <c r="J855" s="1" t="str">
        <f t="shared" si="3871"/>
        <v/>
      </c>
      <c r="K855">
        <f t="shared" si="3872"/>
        <v>12.999999999999954</v>
      </c>
      <c r="L855">
        <f t="shared" si="3873"/>
        <v>7.000000000000135</v>
      </c>
      <c r="M855">
        <f t="shared" si="3874"/>
        <v>1</v>
      </c>
      <c r="N855">
        <f t="shared" ca="1" si="3875"/>
        <v>1347</v>
      </c>
      <c r="O855" t="str">
        <f t="shared" si="3876"/>
        <v/>
      </c>
      <c r="P855">
        <f t="shared" si="3877"/>
        <v>1.689999999999994</v>
      </c>
      <c r="Q855" s="7">
        <f t="shared" si="3878"/>
        <v>0.96931140522768255</v>
      </c>
      <c r="R855">
        <f t="shared" si="3879"/>
        <v>7.0000000000001353E-2</v>
      </c>
      <c r="S855">
        <f t="shared" si="3880"/>
        <v>1.7599999999999953</v>
      </c>
      <c r="T855" s="7">
        <f t="shared" si="3881"/>
        <v>1.0393114052276839</v>
      </c>
    </row>
    <row r="856" spans="1:20" x14ac:dyDescent="0.2">
      <c r="E856" s="4">
        <v>0.25</v>
      </c>
      <c r="F856" s="31">
        <v>1446</v>
      </c>
      <c r="G856" s="6">
        <f t="shared" si="3869"/>
        <v>0.61527777777777781</v>
      </c>
      <c r="H856" s="4">
        <v>1451</v>
      </c>
      <c r="I856" s="1">
        <f t="shared" si="3870"/>
        <v>0.61875000000000002</v>
      </c>
      <c r="J856" s="1" t="str">
        <f t="shared" si="3871"/>
        <v/>
      </c>
      <c r="K856">
        <f t="shared" si="3872"/>
        <v>12.999999999999954</v>
      </c>
      <c r="L856">
        <f t="shared" si="3873"/>
        <v>4.9999999999999822</v>
      </c>
      <c r="M856">
        <f t="shared" si="3874"/>
        <v>2</v>
      </c>
      <c r="N856">
        <f t="shared" ca="1" si="3875"/>
        <v>1347</v>
      </c>
      <c r="O856" t="str">
        <f t="shared" si="3876"/>
        <v/>
      </c>
      <c r="P856">
        <f t="shared" si="3877"/>
        <v>79.624999999999716</v>
      </c>
      <c r="Q856" s="7">
        <f t="shared" si="3878"/>
        <v>39.458078801235452</v>
      </c>
      <c r="R856">
        <f t="shared" si="3879"/>
        <v>1.2499999999999956</v>
      </c>
      <c r="S856">
        <f t="shared" si="3880"/>
        <v>80.874999999999716</v>
      </c>
      <c r="T856" s="7">
        <f t="shared" si="3881"/>
        <v>40.708078801235445</v>
      </c>
    </row>
    <row r="857" spans="1:20" x14ac:dyDescent="0.2">
      <c r="B857" s="11"/>
      <c r="E857" s="4">
        <v>12</v>
      </c>
      <c r="F857" s="4">
        <v>1504</v>
      </c>
      <c r="G857" s="6">
        <f t="shared" ref="G857:G858" si="3882">VALUE(CONCATENATE(LEFT(F857,LEN(F857)-2),":",RIGHT(F857,2)))</f>
        <v>0.62777777777777777</v>
      </c>
      <c r="H857" s="4">
        <v>1509</v>
      </c>
      <c r="I857" s="1">
        <f t="shared" ref="I857:I858" si="3883">VALUE(CONCATENATE(LEFT(H857,LEN(H857)-2),":",RIGHT(H857,2)))</f>
        <v>0.63124999999999998</v>
      </c>
      <c r="J857" s="1" t="str">
        <f t="shared" ref="J857:J858" si="3884">IF(OR(B858&lt;&gt;"",E858=""),I857+TIME(0,5,0),"")</f>
        <v/>
      </c>
      <c r="K857">
        <f t="shared" ref="K857:K858" si="3885">IF(AND(OR(AND(B857&lt;&gt;"",B858=""),AND(B857="",B858="")),E858&lt;&gt;""),(G858-I857)*1440,"")</f>
        <v>13.000000000000114</v>
      </c>
      <c r="L857">
        <f t="shared" ref="L857:L858" si="3886">(I857-G857)*1440</f>
        <v>4.9999999999999822</v>
      </c>
      <c r="M857">
        <f t="shared" ref="M857:M858" si="3887">IF(B857&lt;&gt;"",1,M856+1)</f>
        <v>3</v>
      </c>
      <c r="N857">
        <f t="shared" ref="N857:N858" ca="1" si="3888">OFFSET(C857,-M857+1,0)</f>
        <v>1347</v>
      </c>
      <c r="O857" t="str">
        <f t="shared" ref="O857:O858" si="3889">IF(J857&lt;&gt;"",(J857-VALUE(CONCATENATE(LEFT(N857,LEN(N857)-2),":",RIGHT(N857,2))))*1440,"")</f>
        <v/>
      </c>
      <c r="P857">
        <f t="shared" ref="P857:P858" si="3890">IF(K857&lt;&gt;"",(E857+E858)*K857/2,E857*5/2)</f>
        <v>87.750000000000767</v>
      </c>
      <c r="Q857" s="7">
        <f t="shared" ref="Q857:Q858" si="3891">IF(K857&lt;&gt;"",(E858-E857)*K857/LN((E858+0.000001)/(E857+0.000001)),-5*(E857-0.000001)/(LN(1/E857)-13.8155))</f>
        <v>65.642642774780569</v>
      </c>
      <c r="R857">
        <f t="shared" ref="R857:R858" si="3892">(E857*L857)</f>
        <v>59.999999999999787</v>
      </c>
      <c r="S857">
        <f t="shared" ref="S857:S858" si="3893">P857+R857</f>
        <v>147.75000000000057</v>
      </c>
      <c r="T857" s="7">
        <f t="shared" ref="T857:T858" si="3894">Q857+R857</f>
        <v>125.64264277478036</v>
      </c>
    </row>
    <row r="858" spans="1:20" x14ac:dyDescent="0.2">
      <c r="B858" s="11"/>
      <c r="E858" s="4">
        <v>1.5</v>
      </c>
      <c r="F858" s="4">
        <v>1522</v>
      </c>
      <c r="G858" s="6">
        <f t="shared" si="3882"/>
        <v>0.64027777777777783</v>
      </c>
      <c r="H858" s="4">
        <v>1529</v>
      </c>
      <c r="I858" s="1">
        <f t="shared" si="3883"/>
        <v>0.64513888888888882</v>
      </c>
      <c r="J858" s="1" t="str">
        <f t="shared" si="3884"/>
        <v/>
      </c>
      <c r="K858">
        <f t="shared" si="3885"/>
        <v>14.00000000000011</v>
      </c>
      <c r="L858">
        <f t="shared" si="3886"/>
        <v>6.9999999999998153</v>
      </c>
      <c r="M858">
        <f t="shared" si="3887"/>
        <v>4</v>
      </c>
      <c r="N858">
        <f t="shared" ca="1" si="3888"/>
        <v>1347</v>
      </c>
      <c r="O858" t="str">
        <f t="shared" si="3889"/>
        <v/>
      </c>
      <c r="P858">
        <f t="shared" si="3890"/>
        <v>1130.5000000000089</v>
      </c>
      <c r="Q858" s="7">
        <f t="shared" si="3891"/>
        <v>475.19030693230707</v>
      </c>
      <c r="R858">
        <f t="shared" si="3892"/>
        <v>10.499999999999723</v>
      </c>
      <c r="S858">
        <f t="shared" si="3893"/>
        <v>1141.0000000000086</v>
      </c>
      <c r="T858" s="7">
        <f t="shared" si="3894"/>
        <v>485.69030693230678</v>
      </c>
    </row>
    <row r="859" spans="1:20" x14ac:dyDescent="0.2">
      <c r="B859" s="11"/>
      <c r="E859" s="4">
        <v>160</v>
      </c>
      <c r="F859" s="4">
        <v>1543</v>
      </c>
      <c r="G859" s="6">
        <f t="shared" ref="G859:G860" si="3895">VALUE(CONCATENATE(LEFT(F859,LEN(F859)-2),":",RIGHT(F859,2)))</f>
        <v>0.65486111111111112</v>
      </c>
      <c r="H859" s="4">
        <v>1549</v>
      </c>
      <c r="I859" s="1">
        <f t="shared" ref="I859:I860" si="3896">VALUE(CONCATENATE(LEFT(H859,LEN(H859)-2),":",RIGHT(H859,2)))</f>
        <v>0.65902777777777777</v>
      </c>
      <c r="J859" s="1">
        <f t="shared" ref="J859:J860" si="3897">IF(OR(B860&lt;&gt;"",E860=""),I859+TIME(0,5,0),"")</f>
        <v>0.66249999999999998</v>
      </c>
      <c r="K859" t="str">
        <f t="shared" ref="K859:K860" si="3898">IF(AND(OR(AND(B859&lt;&gt;"",B860=""),AND(B859="",B860="")),E860&lt;&gt;""),(G860-I859)*1440,"")</f>
        <v/>
      </c>
      <c r="L859">
        <f t="shared" ref="L859:L860" si="3899">(I859-G859)*1440</f>
        <v>5.9999999999999787</v>
      </c>
      <c r="M859">
        <f t="shared" ref="M859:M860" si="3900">IF(B859&lt;&gt;"",1,M858+1)</f>
        <v>5</v>
      </c>
      <c r="N859">
        <f t="shared" ref="N859:N860" ca="1" si="3901">OFFSET(C859,-M859+1,0)</f>
        <v>1347</v>
      </c>
      <c r="O859">
        <f t="shared" ref="O859:O860" ca="1" si="3902">IF(J859&lt;&gt;"",(J859-VALUE(CONCATENATE(LEFT(N859,LEN(N859)-2),":",RIGHT(N859,2))))*1440,"")</f>
        <v>127.00000000000003</v>
      </c>
      <c r="P859">
        <f t="shared" ref="P859:P860" si="3903">IF(K859&lt;&gt;"",(E859+E860)*K859/2,E859*5/2)</f>
        <v>400</v>
      </c>
      <c r="Q859" s="7">
        <f t="shared" ref="Q859:Q860" si="3904">IF(K859&lt;&gt;"",(E860-E859)*K859/LN((E860+0.000001)/(E859+0.000001)),-5*(E859-0.000001)/(LN(1/E859)-13.8155))</f>
        <v>42.348939102154404</v>
      </c>
      <c r="R859">
        <f t="shared" ref="R859:R860" si="3905">(E859*L859)</f>
        <v>959.99999999999659</v>
      </c>
      <c r="S859">
        <f t="shared" ref="S859:S860" si="3906">P859+R859</f>
        <v>1359.9999999999966</v>
      </c>
      <c r="T859" s="7">
        <f t="shared" ref="T859:T860" si="3907">Q859+R859</f>
        <v>1002.348939102151</v>
      </c>
    </row>
    <row r="860" spans="1:20" x14ac:dyDescent="0.2">
      <c r="A860">
        <v>1</v>
      </c>
      <c r="B860" s="61">
        <v>45727</v>
      </c>
      <c r="C860">
        <v>833</v>
      </c>
      <c r="D860" s="79">
        <v>3</v>
      </c>
      <c r="E860" s="4">
        <v>0.01</v>
      </c>
      <c r="F860" s="4">
        <v>933</v>
      </c>
      <c r="G860" s="6">
        <f t="shared" si="3895"/>
        <v>0.3979166666666667</v>
      </c>
      <c r="H860" s="4">
        <v>943</v>
      </c>
      <c r="I860" s="1">
        <f t="shared" si="3896"/>
        <v>0.40486111111111112</v>
      </c>
      <c r="J860" s="1" t="str">
        <f t="shared" si="3897"/>
        <v/>
      </c>
      <c r="K860">
        <f t="shared" si="3898"/>
        <v>15.999999999999943</v>
      </c>
      <c r="L860">
        <f t="shared" si="3899"/>
        <v>9.9999999999999645</v>
      </c>
      <c r="M860">
        <f t="shared" si="3900"/>
        <v>1</v>
      </c>
      <c r="N860">
        <f t="shared" ca="1" si="3901"/>
        <v>833</v>
      </c>
      <c r="O860" t="str">
        <f t="shared" si="3902"/>
        <v/>
      </c>
      <c r="P860">
        <f t="shared" si="3903"/>
        <v>7.2799999999999745</v>
      </c>
      <c r="Q860" s="7">
        <f t="shared" si="3904"/>
        <v>3.1646478353478242</v>
      </c>
      <c r="R860">
        <f t="shared" si="3905"/>
        <v>9.9999999999999645E-2</v>
      </c>
      <c r="S860">
        <f t="shared" si="3906"/>
        <v>7.3799999999999741</v>
      </c>
      <c r="T860" s="7">
        <f t="shared" si="3907"/>
        <v>3.2646478353478239</v>
      </c>
    </row>
    <row r="861" spans="1:20" x14ac:dyDescent="0.2">
      <c r="E861" s="4">
        <v>0.9</v>
      </c>
      <c r="F861" s="4">
        <v>959</v>
      </c>
      <c r="G861" s="6">
        <f t="shared" ref="G861" si="3908">VALUE(CONCATENATE(LEFT(F861,LEN(F861)-2),":",RIGHT(F861,2)))</f>
        <v>0.41597222222222219</v>
      </c>
      <c r="H861" s="4">
        <v>1006</v>
      </c>
      <c r="I861" s="1">
        <f t="shared" ref="I861" si="3909">VALUE(CONCATENATE(LEFT(H861,LEN(H861)-2),":",RIGHT(H861,2)))</f>
        <v>0.42083333333333334</v>
      </c>
      <c r="J861" s="1" t="str">
        <f t="shared" ref="J861" si="3910">IF(OR(B862&lt;&gt;"",E862=""),I861+TIME(0,5,0),"")</f>
        <v/>
      </c>
      <c r="K861">
        <f t="shared" ref="K861" si="3911">IF(AND(OR(AND(B861&lt;&gt;"",B862=""),AND(B861="",B862="")),E862&lt;&gt;""),(G862-I861)*1440,"")</f>
        <v>14.999999999999947</v>
      </c>
      <c r="L861">
        <f t="shared" ref="L861" si="3912">(I861-G861)*1440</f>
        <v>7.0000000000000551</v>
      </c>
      <c r="M861">
        <f t="shared" ref="M861" si="3913">IF(B861&lt;&gt;"",1,M860+1)</f>
        <v>2</v>
      </c>
      <c r="N861">
        <f t="shared" ref="N861" ca="1" si="3914">OFFSET(C861,-M861+1,0)</f>
        <v>833</v>
      </c>
      <c r="O861" t="str">
        <f t="shared" ref="O861" si="3915">IF(J861&lt;&gt;"",(J861-VALUE(CONCATENATE(LEFT(N861,LEN(N861)-2),":",RIGHT(N861,2))))*1440,"")</f>
        <v/>
      </c>
      <c r="P861">
        <f t="shared" ref="P861" si="3916">IF(K861&lt;&gt;"",(E861+E862)*K861/2,E861*5/2)</f>
        <v>156.74999999999943</v>
      </c>
      <c r="Q861" s="7">
        <f t="shared" ref="Q861" si="3917">IF(K861&lt;&gt;"",(E862-E861)*K861/LN((E862+0.000001)/(E861+0.000001)),-5*(E861-0.000001)/(LN(1/E861)-13.8155))</f>
        <v>92.38681893986147</v>
      </c>
      <c r="R861">
        <f t="shared" ref="R861" si="3918">(E861*L861)</f>
        <v>6.3000000000000496</v>
      </c>
      <c r="S861">
        <f t="shared" ref="S861" si="3919">P861+R861</f>
        <v>163.04999999999947</v>
      </c>
      <c r="T861" s="7">
        <f t="shared" ref="T861" si="3920">Q861+R861</f>
        <v>98.686818939861524</v>
      </c>
    </row>
    <row r="862" spans="1:20" x14ac:dyDescent="0.2">
      <c r="E862" s="4">
        <v>20</v>
      </c>
      <c r="F862" s="4">
        <v>1021</v>
      </c>
      <c r="G862" s="6">
        <f t="shared" ref="G862:G864" si="3921">VALUE(CONCATENATE(LEFT(F862,LEN(F862)-2),":",RIGHT(F862,2)))</f>
        <v>0.43124999999999997</v>
      </c>
      <c r="H862" s="4">
        <v>1028</v>
      </c>
      <c r="I862" s="1">
        <f t="shared" ref="I862:I864" si="3922">VALUE(CONCATENATE(LEFT(H862,LEN(H862)-2),":",RIGHT(H862,2)))</f>
        <v>0.43611111111111112</v>
      </c>
      <c r="J862" s="1" t="str">
        <f t="shared" ref="J862:J864" si="3923">IF(OR(B863&lt;&gt;"",E863=""),I862+TIME(0,5,0),"")</f>
        <v/>
      </c>
      <c r="K862">
        <f t="shared" ref="K862:K864" si="3924">IF(AND(OR(AND(B862&lt;&gt;"",B863=""),AND(B862="",B863="")),E863&lt;&gt;""),(G863-I862)*1440,"")</f>
        <v>15.000000000000027</v>
      </c>
      <c r="L862">
        <f t="shared" ref="L862:L864" si="3925">(I862-G862)*1440</f>
        <v>7.0000000000000551</v>
      </c>
      <c r="M862">
        <f t="shared" ref="M862:M864" si="3926">IF(B862&lt;&gt;"",1,M861+1)</f>
        <v>3</v>
      </c>
      <c r="N862">
        <f t="shared" ref="N862:N864" ca="1" si="3927">OFFSET(C862,-M862+1,0)</f>
        <v>833</v>
      </c>
      <c r="O862" t="str">
        <f t="shared" ref="O862:O864" si="3928">IF(J862&lt;&gt;"",(J862-VALUE(CONCATENATE(LEFT(N862,LEN(N862)-2),":",RIGHT(N862,2))))*1440,"")</f>
        <v/>
      </c>
      <c r="P862">
        <f t="shared" ref="P862:P864" si="3929">IF(K862&lt;&gt;"",(E862+E863)*K862/2,E862*5/2)</f>
        <v>157.50000000000028</v>
      </c>
      <c r="Q862" s="7">
        <f t="shared" ref="Q862:Q864" si="3930">IF(K862&lt;&gt;"",(E863-E862)*K862/LN((E863+0.000001)/(E862+0.000001)),-5*(E862-0.000001)/(LN(1/E862)-13.8155))</f>
        <v>95.135367367272039</v>
      </c>
      <c r="R862">
        <f t="shared" ref="R862:R864" si="3931">(E862*L862)</f>
        <v>140.00000000000111</v>
      </c>
      <c r="S862">
        <f t="shared" ref="S862:S864" si="3932">P862+R862</f>
        <v>297.50000000000136</v>
      </c>
      <c r="T862" s="7">
        <f t="shared" ref="T862:T864" si="3933">Q862+R862</f>
        <v>235.13536736727315</v>
      </c>
    </row>
    <row r="863" spans="1:20" x14ac:dyDescent="0.2">
      <c r="E863" s="4">
        <v>1</v>
      </c>
      <c r="F863" s="4">
        <v>1043</v>
      </c>
      <c r="G863" s="6">
        <f t="shared" si="3921"/>
        <v>0.4465277777777778</v>
      </c>
      <c r="H863" s="4">
        <v>1050</v>
      </c>
      <c r="I863" s="1">
        <f t="shared" si="3922"/>
        <v>0.4513888888888889</v>
      </c>
      <c r="J863" s="1">
        <f t="shared" si="3923"/>
        <v>0.4548611111111111</v>
      </c>
      <c r="K863" t="str">
        <f t="shared" si="3924"/>
        <v/>
      </c>
      <c r="L863">
        <f t="shared" si="3925"/>
        <v>6.9999999999999751</v>
      </c>
      <c r="M863">
        <f t="shared" si="3926"/>
        <v>4</v>
      </c>
      <c r="N863">
        <f t="shared" ca="1" si="3927"/>
        <v>833</v>
      </c>
      <c r="O863">
        <f t="shared" ca="1" si="3928"/>
        <v>141.99999999999997</v>
      </c>
      <c r="P863">
        <f t="shared" si="3929"/>
        <v>2.5</v>
      </c>
      <c r="Q863" s="7">
        <f t="shared" si="3930"/>
        <v>0.36191198291773735</v>
      </c>
      <c r="R863">
        <f t="shared" si="3931"/>
        <v>6.9999999999999751</v>
      </c>
      <c r="S863">
        <f t="shared" si="3932"/>
        <v>9.4999999999999751</v>
      </c>
      <c r="T863" s="7">
        <f t="shared" si="3933"/>
        <v>7.3619119829177126</v>
      </c>
    </row>
    <row r="864" spans="1:20" x14ac:dyDescent="0.2">
      <c r="B864" s="61">
        <v>45727</v>
      </c>
      <c r="C864">
        <v>1250</v>
      </c>
      <c r="E864" s="4">
        <v>0.01</v>
      </c>
      <c r="F864" s="4">
        <v>1332</v>
      </c>
      <c r="G864" s="6">
        <f t="shared" si="3921"/>
        <v>0.56388888888888888</v>
      </c>
      <c r="H864" s="4">
        <v>1342</v>
      </c>
      <c r="I864" s="1">
        <f t="shared" si="3922"/>
        <v>0.5708333333333333</v>
      </c>
      <c r="J864" s="1" t="str">
        <f t="shared" si="3923"/>
        <v/>
      </c>
      <c r="K864">
        <f t="shared" si="3924"/>
        <v>10.999999999999961</v>
      </c>
      <c r="L864">
        <f t="shared" si="3925"/>
        <v>9.9999999999999645</v>
      </c>
      <c r="M864">
        <f t="shared" si="3926"/>
        <v>1</v>
      </c>
      <c r="N864">
        <f t="shared" ca="1" si="3927"/>
        <v>1250</v>
      </c>
      <c r="O864" t="str">
        <f t="shared" si="3928"/>
        <v/>
      </c>
      <c r="P864">
        <f t="shared" si="3929"/>
        <v>5.5549999999999802</v>
      </c>
      <c r="Q864" s="7">
        <f t="shared" si="3930"/>
        <v>2.3647842885280803</v>
      </c>
      <c r="R864">
        <f t="shared" si="3931"/>
        <v>9.9999999999999645E-2</v>
      </c>
      <c r="S864">
        <f t="shared" si="3932"/>
        <v>5.6549999999999798</v>
      </c>
      <c r="T864" s="7">
        <f t="shared" si="3933"/>
        <v>2.46478428852808</v>
      </c>
    </row>
    <row r="865" spans="1:20" x14ac:dyDescent="0.2">
      <c r="E865" s="4">
        <v>1</v>
      </c>
      <c r="F865" s="4">
        <v>1353</v>
      </c>
      <c r="G865" s="6">
        <f t="shared" ref="G865" si="3934">VALUE(CONCATENATE(LEFT(F865,LEN(F865)-2),":",RIGHT(F865,2)))</f>
        <v>0.57847222222222217</v>
      </c>
      <c r="H865" s="4">
        <v>1403</v>
      </c>
      <c r="I865" s="1">
        <f t="shared" ref="I865" si="3935">VALUE(CONCATENATE(LEFT(H865,LEN(H865)-2),":",RIGHT(H865,2)))</f>
        <v>0.5854166666666667</v>
      </c>
      <c r="J865" s="1" t="str">
        <f t="shared" ref="J865" si="3936">IF(OR(B866&lt;&gt;"",E866=""),I865+TIME(0,5,0),"")</f>
        <v/>
      </c>
      <c r="K865">
        <f t="shared" ref="K865" si="3937">IF(AND(OR(AND(B865&lt;&gt;"",B866=""),AND(B865="",B866="")),E866&lt;&gt;""),(G866-I865)*1440,"")</f>
        <v>12.999999999999954</v>
      </c>
      <c r="L865">
        <f t="shared" ref="L865" si="3938">(I865-G865)*1440</f>
        <v>10.000000000000124</v>
      </c>
      <c r="M865">
        <f t="shared" ref="M865" si="3939">IF(B865&lt;&gt;"",1,M864+1)</f>
        <v>2</v>
      </c>
      <c r="N865">
        <f t="shared" ref="N865" ca="1" si="3940">OFFSET(C865,-M865+1,0)</f>
        <v>1250</v>
      </c>
      <c r="O865" t="str">
        <f t="shared" ref="O865" si="3941">IF(J865&lt;&gt;"",(J865-VALUE(CONCATENATE(LEFT(N865,LEN(N865)-2),":",RIGHT(N865,2))))*1440,"")</f>
        <v/>
      </c>
      <c r="P865">
        <f t="shared" ref="P865" si="3942">IF(K865&lt;&gt;"",(E865+E866)*K865/2,E865*5/2)</f>
        <v>396.49999999999858</v>
      </c>
      <c r="Q865" s="7">
        <f t="shared" ref="Q865" si="3943">IF(K865&lt;&gt;"",(E866-E865)*K865/LN((E866+0.000001)/(E865+0.000001)),-5*(E865-0.000001)/(LN(1/E865)-13.8155))</f>
        <v>187.33161622163439</v>
      </c>
      <c r="R865">
        <f t="shared" ref="R865" si="3944">(E865*L865)</f>
        <v>10.000000000000124</v>
      </c>
      <c r="S865">
        <f t="shared" ref="S865" si="3945">P865+R865</f>
        <v>406.49999999999869</v>
      </c>
      <c r="T865" s="7">
        <f t="shared" ref="T865" si="3946">Q865+R865</f>
        <v>197.3316162216345</v>
      </c>
    </row>
    <row r="866" spans="1:20" x14ac:dyDescent="0.2">
      <c r="E866" s="4">
        <v>60</v>
      </c>
      <c r="F866" s="4">
        <v>1416</v>
      </c>
      <c r="G866" s="6">
        <f t="shared" ref="G866:G869" si="3947">VALUE(CONCATENATE(LEFT(F866,LEN(F866)-2),":",RIGHT(F866,2)))</f>
        <v>0.59444444444444444</v>
      </c>
      <c r="H866" s="4">
        <v>1421</v>
      </c>
      <c r="I866" s="1">
        <f t="shared" ref="I866:I869" si="3948">VALUE(CONCATENATE(LEFT(H866,LEN(H866)-2),":",RIGHT(H866,2)))</f>
        <v>0.59791666666666665</v>
      </c>
      <c r="J866" s="1" t="str">
        <f t="shared" ref="J866:J869" si="3949">IF(OR(B867&lt;&gt;"",E867=""),I866+TIME(0,5,0),"")</f>
        <v/>
      </c>
      <c r="K866">
        <f t="shared" ref="K866:K869" si="3950">IF(AND(OR(AND(B866&lt;&gt;"",B867=""),AND(B866="",B867="")),E867&lt;&gt;""),(G867-I866)*1440,"")</f>
        <v>10.999999999999961</v>
      </c>
      <c r="L866">
        <f t="shared" ref="L866:L869" si="3951">(I866-G866)*1440</f>
        <v>4.9999999999999822</v>
      </c>
      <c r="M866">
        <f t="shared" ref="M866:M869" si="3952">IF(B866&lt;&gt;"",1,M865+1)</f>
        <v>3</v>
      </c>
      <c r="N866">
        <f t="shared" ref="N866:N869" ca="1" si="3953">OFFSET(C866,-M866+1,0)</f>
        <v>1250</v>
      </c>
      <c r="O866" t="str">
        <f t="shared" ref="O866:O869" si="3954">IF(J866&lt;&gt;"",(J866-VALUE(CONCATENATE(LEFT(N866,LEN(N866)-2),":",RIGHT(N866,2))))*1440,"")</f>
        <v/>
      </c>
      <c r="P866">
        <f t="shared" ref="P866:P869" si="3955">IF(K866&lt;&gt;"",(E866+E867)*K866/2,E866*5/2)</f>
        <v>340.99999999999881</v>
      </c>
      <c r="Q866" s="7">
        <f t="shared" ref="Q866:Q869" si="3956">IF(K866&lt;&gt;"",(E867-E866)*K866/LN((E867+0.000001)/(E866+0.000001)),-5*(E866-0.000001)/(LN(1/E866)-13.8155))</f>
        <v>187.58102487787625</v>
      </c>
      <c r="R866">
        <f t="shared" ref="R866:R869" si="3957">(E866*L866)</f>
        <v>299.99999999999892</v>
      </c>
      <c r="S866">
        <f t="shared" ref="S866:S869" si="3958">P866+R866</f>
        <v>640.99999999999773</v>
      </c>
      <c r="T866" s="7">
        <f t="shared" ref="T866:T869" si="3959">Q866+R866</f>
        <v>487.58102487787517</v>
      </c>
    </row>
    <row r="867" spans="1:20" x14ac:dyDescent="0.2">
      <c r="E867" s="4">
        <v>2</v>
      </c>
      <c r="F867" s="4">
        <v>1432</v>
      </c>
      <c r="G867" s="6">
        <f t="shared" si="3947"/>
        <v>0.60555555555555551</v>
      </c>
      <c r="H867" s="4">
        <v>1437</v>
      </c>
      <c r="I867" s="1">
        <f t="shared" si="3948"/>
        <v>0.60902777777777783</v>
      </c>
      <c r="J867" s="1" t="str">
        <f t="shared" si="3949"/>
        <v/>
      </c>
      <c r="K867">
        <f t="shared" si="3950"/>
        <v>8.999999999999968</v>
      </c>
      <c r="L867">
        <f t="shared" si="3951"/>
        <v>5.0000000000001421</v>
      </c>
      <c r="M867">
        <f t="shared" si="3952"/>
        <v>4</v>
      </c>
      <c r="N867">
        <f t="shared" ca="1" si="3953"/>
        <v>1250</v>
      </c>
      <c r="O867" t="str">
        <f t="shared" si="3954"/>
        <v/>
      </c>
      <c r="P867">
        <f t="shared" si="3955"/>
        <v>458.99999999999835</v>
      </c>
      <c r="Q867" s="7">
        <f t="shared" si="3956"/>
        <v>225.45882507617401</v>
      </c>
      <c r="R867">
        <f t="shared" si="3957"/>
        <v>10.000000000000284</v>
      </c>
      <c r="S867">
        <f t="shared" si="3958"/>
        <v>468.99999999999864</v>
      </c>
      <c r="T867" s="7">
        <f t="shared" si="3959"/>
        <v>235.45882507617429</v>
      </c>
    </row>
    <row r="868" spans="1:20" x14ac:dyDescent="0.2">
      <c r="E868" s="4">
        <v>100</v>
      </c>
      <c r="F868" s="4">
        <v>1446</v>
      </c>
      <c r="G868" s="6">
        <f t="shared" si="3947"/>
        <v>0.61527777777777781</v>
      </c>
      <c r="H868" s="4">
        <v>1457</v>
      </c>
      <c r="I868" s="1">
        <f t="shared" si="3948"/>
        <v>0.62291666666666667</v>
      </c>
      <c r="J868" s="1">
        <f t="shared" si="3949"/>
        <v>0.62638888888888888</v>
      </c>
      <c r="K868" t="str">
        <f t="shared" si="3950"/>
        <v/>
      </c>
      <c r="L868">
        <f t="shared" si="3951"/>
        <v>10.999999999999961</v>
      </c>
      <c r="M868">
        <f t="shared" si="3952"/>
        <v>5</v>
      </c>
      <c r="N868">
        <f t="shared" ca="1" si="3953"/>
        <v>1250</v>
      </c>
      <c r="O868">
        <f t="shared" ca="1" si="3954"/>
        <v>132</v>
      </c>
      <c r="P868">
        <f t="shared" si="3955"/>
        <v>250</v>
      </c>
      <c r="Q868" s="7">
        <f t="shared" si="3956"/>
        <v>27.143420404993254</v>
      </c>
      <c r="R868">
        <f t="shared" si="3957"/>
        <v>1099.9999999999961</v>
      </c>
      <c r="S868">
        <f t="shared" si="3958"/>
        <v>1349.9999999999961</v>
      </c>
      <c r="T868" s="7">
        <f t="shared" si="3959"/>
        <v>1127.1434204049895</v>
      </c>
    </row>
    <row r="869" spans="1:20" x14ac:dyDescent="0.2">
      <c r="A869">
        <v>1</v>
      </c>
      <c r="B869" s="61">
        <v>45728</v>
      </c>
      <c r="C869">
        <v>1301</v>
      </c>
      <c r="D869" s="79">
        <v>3</v>
      </c>
      <c r="E869" s="4">
        <v>0.01</v>
      </c>
      <c r="F869" s="4">
        <v>1315</v>
      </c>
      <c r="G869" s="6">
        <f t="shared" si="3947"/>
        <v>0.55208333333333337</v>
      </c>
      <c r="H869" s="4">
        <v>1317</v>
      </c>
      <c r="I869" s="1">
        <f t="shared" si="3948"/>
        <v>0.55347222222222225</v>
      </c>
      <c r="J869" s="1" t="str">
        <f t="shared" si="3949"/>
        <v/>
      </c>
      <c r="K869">
        <f t="shared" si="3950"/>
        <v>9.9999999999999645</v>
      </c>
      <c r="L869">
        <f t="shared" si="3951"/>
        <v>1.9999999999999929</v>
      </c>
      <c r="M869">
        <f t="shared" si="3952"/>
        <v>1</v>
      </c>
      <c r="N869">
        <f t="shared" ca="1" si="3953"/>
        <v>1301</v>
      </c>
      <c r="O869" t="str">
        <f t="shared" si="3954"/>
        <v/>
      </c>
      <c r="P869">
        <f t="shared" si="3955"/>
        <v>500.04999999999825</v>
      </c>
      <c r="Q869" s="7">
        <f t="shared" si="3956"/>
        <v>108.56394165498108</v>
      </c>
      <c r="R869">
        <f t="shared" si="3957"/>
        <v>1.9999999999999931E-2</v>
      </c>
      <c r="S869">
        <f t="shared" si="3958"/>
        <v>500.06999999999823</v>
      </c>
      <c r="T869" s="7">
        <f t="shared" si="3959"/>
        <v>108.58394165498107</v>
      </c>
    </row>
    <row r="870" spans="1:20" x14ac:dyDescent="0.2">
      <c r="E870" s="4">
        <v>100</v>
      </c>
      <c r="F870" s="4">
        <v>1327</v>
      </c>
      <c r="G870" s="6">
        <f t="shared" ref="G870:G872" si="3960">VALUE(CONCATENATE(LEFT(F870,LEN(F870)-2),":",RIGHT(F870,2)))</f>
        <v>0.56041666666666667</v>
      </c>
      <c r="H870" s="4">
        <v>1439</v>
      </c>
      <c r="I870" s="1">
        <f t="shared" ref="I870:I872" si="3961">VALUE(CONCATENATE(LEFT(H870,LEN(H870)-2),":",RIGHT(H870,2)))</f>
        <v>0.61041666666666672</v>
      </c>
      <c r="J870" s="1">
        <f t="shared" ref="J870:J872" si="3962">IF(OR(B871&lt;&gt;"",E871=""),I870+TIME(0,5,0),"")</f>
        <v>0.61388888888888893</v>
      </c>
      <c r="K870" t="str">
        <f t="shared" ref="K870:K872" si="3963">IF(AND(OR(AND(B870&lt;&gt;"",B871=""),AND(B870="",B871="")),E871&lt;&gt;""),(G871-I870)*1440,"")</f>
        <v/>
      </c>
      <c r="L870">
        <f t="shared" ref="L870:L872" si="3964">(I870-G870)*1440</f>
        <v>72.000000000000057</v>
      </c>
      <c r="M870">
        <f t="shared" ref="M870:M872" si="3965">IF(B870&lt;&gt;"",1,M869+1)</f>
        <v>2</v>
      </c>
      <c r="N870">
        <f t="shared" ref="N870:N872" ca="1" si="3966">OFFSET(C870,-M870+1,0)</f>
        <v>1301</v>
      </c>
      <c r="O870">
        <f t="shared" ref="O870:O872" ca="1" si="3967">IF(J870&lt;&gt;"",(J870-VALUE(CONCATENATE(LEFT(N870,LEN(N870)-2),":",RIGHT(N870,2))))*1440,"")</f>
        <v>102.99999999999996</v>
      </c>
      <c r="P870">
        <f t="shared" ref="P870:P872" si="3968">IF(K870&lt;&gt;"",(E870+E871)*K870/2,E870*5/2)</f>
        <v>250</v>
      </c>
      <c r="Q870" s="7">
        <f t="shared" ref="Q870:Q872" si="3969">IF(K870&lt;&gt;"",(E871-E870)*K870/LN((E871+0.000001)/(E870+0.000001)),-5*(E870-0.000001)/(LN(1/E870)-13.8155))</f>
        <v>27.143420404993254</v>
      </c>
      <c r="R870">
        <f t="shared" ref="R870:R872" si="3970">(E870*L870)</f>
        <v>7200.0000000000055</v>
      </c>
      <c r="S870">
        <f t="shared" ref="S870:S872" si="3971">P870+R870</f>
        <v>7450.0000000000055</v>
      </c>
      <c r="T870" s="7">
        <f t="shared" ref="T870:T872" si="3972">Q870+R870</f>
        <v>7227.1434204049983</v>
      </c>
    </row>
    <row r="871" spans="1:20" x14ac:dyDescent="0.2">
      <c r="A871">
        <v>1</v>
      </c>
      <c r="B871" s="61">
        <v>45732</v>
      </c>
      <c r="C871">
        <v>1231</v>
      </c>
      <c r="D871" s="79">
        <v>3</v>
      </c>
      <c r="E871" s="4">
        <v>0.01</v>
      </c>
      <c r="F871" s="4">
        <v>1252</v>
      </c>
      <c r="G871" s="6">
        <f t="shared" si="3960"/>
        <v>0.53611111111111109</v>
      </c>
      <c r="H871" s="4">
        <v>1258</v>
      </c>
      <c r="I871" s="1">
        <f t="shared" si="3961"/>
        <v>0.54027777777777775</v>
      </c>
      <c r="J871" s="1" t="str">
        <f t="shared" si="3962"/>
        <v/>
      </c>
      <c r="K871">
        <f t="shared" si="3963"/>
        <v>5.9999999999999787</v>
      </c>
      <c r="L871">
        <f t="shared" si="3964"/>
        <v>5.9999999999999787</v>
      </c>
      <c r="M871">
        <f t="shared" si="3965"/>
        <v>1</v>
      </c>
      <c r="N871">
        <f t="shared" ca="1" si="3966"/>
        <v>1231</v>
      </c>
      <c r="O871" t="str">
        <f t="shared" si="3967"/>
        <v/>
      </c>
      <c r="P871">
        <f t="shared" si="3968"/>
        <v>3.0299999999999891</v>
      </c>
      <c r="Q871" s="7">
        <f t="shared" si="3969"/>
        <v>1.2898823391971348</v>
      </c>
      <c r="R871">
        <f t="shared" si="3970"/>
        <v>5.999999999999979E-2</v>
      </c>
      <c r="S871">
        <f t="shared" si="3971"/>
        <v>3.0899999999999888</v>
      </c>
      <c r="T871" s="7">
        <f t="shared" si="3972"/>
        <v>1.3498823391971346</v>
      </c>
    </row>
    <row r="872" spans="1:20" x14ac:dyDescent="0.2">
      <c r="E872" s="66">
        <v>1</v>
      </c>
      <c r="F872" s="66">
        <v>1304</v>
      </c>
      <c r="G872" s="6">
        <f t="shared" si="3960"/>
        <v>0.5444444444444444</v>
      </c>
      <c r="H872" s="66">
        <v>1305</v>
      </c>
      <c r="I872" s="1">
        <f t="shared" si="3961"/>
        <v>0.54513888888888895</v>
      </c>
      <c r="J872" s="1">
        <f t="shared" si="3962"/>
        <v>0.54861111111111116</v>
      </c>
      <c r="K872" t="str">
        <f t="shared" si="3963"/>
        <v/>
      </c>
      <c r="L872">
        <f t="shared" si="3964"/>
        <v>1.0000000000001563</v>
      </c>
      <c r="M872">
        <f t="shared" si="3965"/>
        <v>2</v>
      </c>
      <c r="N872">
        <f t="shared" ca="1" si="3966"/>
        <v>1231</v>
      </c>
      <c r="O872">
        <f t="shared" ca="1" si="3967"/>
        <v>39.000000000000021</v>
      </c>
      <c r="P872">
        <f t="shared" si="3968"/>
        <v>2.5</v>
      </c>
      <c r="Q872" s="7">
        <f t="shared" si="3969"/>
        <v>0.36191198291773735</v>
      </c>
      <c r="R872">
        <f t="shared" si="3970"/>
        <v>1.0000000000001563</v>
      </c>
      <c r="S872">
        <f t="shared" si="3971"/>
        <v>3.5000000000001563</v>
      </c>
      <c r="T872" s="7">
        <f t="shared" si="3972"/>
        <v>1.3619119829178936</v>
      </c>
    </row>
    <row r="873" spans="1:20" x14ac:dyDescent="0.2">
      <c r="B873" s="61">
        <v>45732</v>
      </c>
      <c r="C873">
        <v>1309</v>
      </c>
      <c r="E873" s="4">
        <v>100</v>
      </c>
      <c r="F873" s="4">
        <v>1339</v>
      </c>
      <c r="G873" s="6">
        <f t="shared" ref="G873" si="3973">VALUE(CONCATENATE(LEFT(F873,LEN(F873)-2),":",RIGHT(F873,2)))</f>
        <v>0.56874999999999998</v>
      </c>
      <c r="H873" s="4">
        <v>1344</v>
      </c>
      <c r="I873" s="1">
        <f t="shared" ref="I873" si="3974">VALUE(CONCATENATE(LEFT(H873,LEN(H873)-2),":",RIGHT(H873,2)))</f>
        <v>0.57222222222222219</v>
      </c>
      <c r="J873" s="1">
        <f t="shared" ref="J873" si="3975">IF(OR(B874&lt;&gt;"",E874=""),I873+TIME(0,5,0),"")</f>
        <v>0.5756944444444444</v>
      </c>
      <c r="K873" t="str">
        <f t="shared" ref="K873" si="3976">IF(AND(OR(AND(B873&lt;&gt;"",B874=""),AND(B873="",B874="")),E874&lt;&gt;""),(G874-I873)*1440,"")</f>
        <v/>
      </c>
      <c r="L873">
        <f t="shared" ref="L873" si="3977">(I873-G873)*1440</f>
        <v>4.9999999999999822</v>
      </c>
      <c r="M873">
        <f t="shared" ref="M873" si="3978">IF(B873&lt;&gt;"",1,M872+1)</f>
        <v>1</v>
      </c>
      <c r="N873">
        <f t="shared" ref="N873" ca="1" si="3979">OFFSET(C873,-M873+1,0)</f>
        <v>1309</v>
      </c>
      <c r="O873">
        <f t="shared" ref="O873" ca="1" si="3980">IF(J873&lt;&gt;"",(J873-VALUE(CONCATENATE(LEFT(N873,LEN(N873)-2),":",RIGHT(N873,2))))*1440,"")</f>
        <v>39.999999999999858</v>
      </c>
      <c r="P873">
        <f t="shared" ref="P873" si="3981">IF(K873&lt;&gt;"",(E873+E874)*K873/2,E873*5/2)</f>
        <v>250</v>
      </c>
      <c r="Q873" s="7">
        <f t="shared" ref="Q873" si="3982">IF(K873&lt;&gt;"",(E874-E873)*K873/LN((E874+0.000001)/(E873+0.000001)),-5*(E873-0.000001)/(LN(1/E873)-13.8155))</f>
        <v>27.143420404993254</v>
      </c>
      <c r="R873">
        <f t="shared" ref="R873" si="3983">(E873*L873)</f>
        <v>499.99999999999824</v>
      </c>
      <c r="S873">
        <f t="shared" ref="S873" si="3984">P873+R873</f>
        <v>749.99999999999818</v>
      </c>
      <c r="T873" s="7">
        <f t="shared" ref="T873" si="3985">Q873+R873</f>
        <v>527.1434204049915</v>
      </c>
    </row>
    <row r="874" spans="1:20" x14ac:dyDescent="0.2">
      <c r="B874" s="61">
        <v>45732</v>
      </c>
      <c r="C874">
        <v>1347</v>
      </c>
      <c r="E874" s="4">
        <v>20</v>
      </c>
      <c r="F874" s="4">
        <v>1406</v>
      </c>
      <c r="G874" s="6">
        <f t="shared" ref="G874" si="3986">VALUE(CONCATENATE(LEFT(F874,LEN(F874)-2),":",RIGHT(F874,2)))</f>
        <v>0.58750000000000002</v>
      </c>
      <c r="H874" s="4">
        <v>1429</v>
      </c>
      <c r="I874" s="1">
        <f t="shared" ref="I874" si="3987">VALUE(CONCATENATE(LEFT(H874,LEN(H874)-2),":",RIGHT(H874,2)))</f>
        <v>0.60347222222222219</v>
      </c>
      <c r="J874" s="1" t="str">
        <f t="shared" ref="J874" si="3988">IF(OR(B875&lt;&gt;"",E875=""),I874+TIME(0,5,0),"")</f>
        <v/>
      </c>
      <c r="K874">
        <f t="shared" ref="K874" si="3989">IF(AND(OR(AND(B874&lt;&gt;"",B875=""),AND(B874="",B875="")),E875&lt;&gt;""),(G875-I874)*1440,"")</f>
        <v>2.0000000000001528</v>
      </c>
      <c r="L874">
        <f t="shared" ref="L874" si="3990">(I874-G874)*1440</f>
        <v>22.999999999999918</v>
      </c>
      <c r="M874">
        <f t="shared" ref="M874" si="3991">IF(B874&lt;&gt;"",1,M873+1)</f>
        <v>1</v>
      </c>
      <c r="N874">
        <f t="shared" ref="N874" ca="1" si="3992">OFFSET(C874,-M874+1,0)</f>
        <v>1347</v>
      </c>
      <c r="O874" t="str">
        <f t="shared" ref="O874" si="3993">IF(J874&lt;&gt;"",(J874-VALUE(CONCATENATE(LEFT(N874,LEN(N874)-2),":",RIGHT(N874,2))))*1440,"")</f>
        <v/>
      </c>
      <c r="P874">
        <f t="shared" ref="P874" si="3994">IF(K874&lt;&gt;"",(E874+E875)*K874/2,E874*5/2)</f>
        <v>100.00000000000765</v>
      </c>
      <c r="Q874" s="7">
        <f t="shared" ref="Q874" si="3995">IF(K874&lt;&gt;"",(E875-E874)*K874/LN((E875+0.000001)/(E874+0.000001)),-5*(E874-0.000001)/(LN(1/E874)-13.8155))</f>
        <v>86.56170479488452</v>
      </c>
      <c r="R874">
        <f t="shared" ref="R874" si="3996">(E874*L874)</f>
        <v>459.99999999999835</v>
      </c>
      <c r="S874">
        <f t="shared" ref="S874" si="3997">P874+R874</f>
        <v>560.00000000000603</v>
      </c>
      <c r="T874" s="7">
        <f t="shared" ref="T874" si="3998">Q874+R874</f>
        <v>546.56170479488287</v>
      </c>
    </row>
    <row r="875" spans="1:20" x14ac:dyDescent="0.2">
      <c r="B875" s="11"/>
      <c r="E875" s="66">
        <v>80</v>
      </c>
      <c r="F875" s="66">
        <v>1431</v>
      </c>
      <c r="G875" s="6">
        <f t="shared" ref="G875:G876" si="3999">VALUE(CONCATENATE(LEFT(F875,LEN(F875)-2),":",RIGHT(F875,2)))</f>
        <v>0.60486111111111118</v>
      </c>
      <c r="H875" s="66">
        <v>1432</v>
      </c>
      <c r="I875" s="1">
        <f t="shared" ref="I875:I876" si="4000">VALUE(CONCATENATE(LEFT(H875,LEN(H875)-2),":",RIGHT(H875,2)))</f>
        <v>0.60555555555555551</v>
      </c>
      <c r="J875" s="1">
        <f t="shared" ref="J875:J876" si="4001">IF(OR(B876&lt;&gt;"",E876=""),I875+TIME(0,5,0),"")</f>
        <v>0.60902777777777772</v>
      </c>
      <c r="K875" t="str">
        <f t="shared" ref="K875:K876" si="4002">IF(AND(OR(AND(B875&lt;&gt;"",B876=""),AND(B875="",B876="")),E876&lt;&gt;""),(G876-I875)*1440,"")</f>
        <v/>
      </c>
      <c r="L875">
        <f t="shared" ref="L875:L876" si="4003">(I875-G875)*1440</f>
        <v>0.99999999999983658</v>
      </c>
      <c r="M875">
        <f t="shared" ref="M875:M876" si="4004">IF(B875&lt;&gt;"",1,M874+1)</f>
        <v>2</v>
      </c>
      <c r="N875">
        <f t="shared" ref="N875:N876" ca="1" si="4005">OFFSET(C875,-M875+1,0)</f>
        <v>1347</v>
      </c>
      <c r="O875">
        <f t="shared" ref="O875:O876" ca="1" si="4006">IF(J875&lt;&gt;"",(J875-VALUE(CONCATENATE(LEFT(N875,LEN(N875)-2),":",RIGHT(N875,2))))*1440,"")</f>
        <v>49.999999999999986</v>
      </c>
      <c r="P875">
        <f t="shared" ref="P875:P876" si="4007">IF(K875&lt;&gt;"",(E875+E876)*K875/2,E875*5/2)</f>
        <v>200</v>
      </c>
      <c r="Q875" s="7">
        <f t="shared" ref="Q875:Q876" si="4008">IF(K875&lt;&gt;"",(E876-E875)*K875/LN((E876+0.000001)/(E875+0.000001)),-5*(E875-0.000001)/(LN(1/E875)-13.8155))</f>
        <v>21.981008904684504</v>
      </c>
      <c r="R875">
        <f t="shared" ref="R875:R876" si="4009">(E875*L875)</f>
        <v>79.999999999986926</v>
      </c>
      <c r="S875">
        <f t="shared" ref="S875:S876" si="4010">P875+R875</f>
        <v>279.99999999998693</v>
      </c>
      <c r="T875" s="7">
        <f t="shared" ref="T875:T876" si="4011">Q875+R875</f>
        <v>101.98100890467143</v>
      </c>
    </row>
    <row r="876" spans="1:20" x14ac:dyDescent="0.2">
      <c r="B876" s="61">
        <v>45732</v>
      </c>
      <c r="C876">
        <v>1438</v>
      </c>
      <c r="E876" s="4">
        <v>5</v>
      </c>
      <c r="F876" s="4">
        <v>1502</v>
      </c>
      <c r="G876" s="6">
        <f t="shared" si="3999"/>
        <v>0.62638888888888888</v>
      </c>
      <c r="H876" s="4">
        <v>1508</v>
      </c>
      <c r="I876" s="1">
        <f t="shared" si="4000"/>
        <v>0.63055555555555554</v>
      </c>
      <c r="J876" s="1" t="str">
        <f t="shared" si="4001"/>
        <v/>
      </c>
      <c r="K876">
        <f t="shared" si="4002"/>
        <v>2.9999999999999893</v>
      </c>
      <c r="L876">
        <f t="shared" si="4003"/>
        <v>5.9999999999999787</v>
      </c>
      <c r="M876">
        <f t="shared" si="4004"/>
        <v>1</v>
      </c>
      <c r="N876">
        <f t="shared" ca="1" si="4005"/>
        <v>1438</v>
      </c>
      <c r="O876" t="str">
        <f t="shared" si="4006"/>
        <v/>
      </c>
      <c r="P876">
        <f t="shared" si="4007"/>
        <v>52.499999999999815</v>
      </c>
      <c r="Q876" s="7">
        <f t="shared" si="4008"/>
        <v>41.858300884936696</v>
      </c>
      <c r="R876">
        <f t="shared" si="4009"/>
        <v>29.999999999999893</v>
      </c>
      <c r="S876">
        <f t="shared" si="4010"/>
        <v>82.499999999999716</v>
      </c>
      <c r="T876" s="7">
        <f t="shared" si="4011"/>
        <v>71.858300884936597</v>
      </c>
    </row>
    <row r="877" spans="1:20" x14ac:dyDescent="0.2">
      <c r="E877" s="66">
        <v>30</v>
      </c>
      <c r="F877" s="66">
        <v>1511</v>
      </c>
      <c r="G877" s="6">
        <f t="shared" ref="G877:G878" si="4012">VALUE(CONCATENATE(LEFT(F877,LEN(F877)-2),":",RIGHT(F877,2)))</f>
        <v>0.63263888888888886</v>
      </c>
      <c r="H877" s="66">
        <v>1512</v>
      </c>
      <c r="I877" s="1">
        <f t="shared" ref="I877:I878" si="4013">VALUE(CONCATENATE(LEFT(H877,LEN(H877)-2),":",RIGHT(H877,2)))</f>
        <v>0.6333333333333333</v>
      </c>
      <c r="J877" s="1">
        <f t="shared" ref="J877:J878" si="4014">IF(OR(B878&lt;&gt;"",E878=""),I877+TIME(0,5,0),"")</f>
        <v>0.63680555555555551</v>
      </c>
      <c r="K877" t="str">
        <f t="shared" ref="K877:K878" si="4015">IF(AND(OR(AND(B877&lt;&gt;"",B878=""),AND(B877="",B878="")),E878&lt;&gt;""),(G878-I877)*1440,"")</f>
        <v/>
      </c>
      <c r="L877">
        <f t="shared" ref="L877:L878" si="4016">(I877-G877)*1440</f>
        <v>0.99999999999999645</v>
      </c>
      <c r="M877">
        <f t="shared" ref="M877:M878" si="4017">IF(B877&lt;&gt;"",1,M876+1)</f>
        <v>2</v>
      </c>
      <c r="N877">
        <f t="shared" ref="N877:N878" ca="1" si="4018">OFFSET(C877,-M877+1,0)</f>
        <v>1438</v>
      </c>
      <c r="O877">
        <f t="shared" ref="O877:O878" ca="1" si="4019">IF(J877&lt;&gt;"",(J877-VALUE(CONCATENATE(LEFT(N877,LEN(N877)-2),":",RIGHT(N877,2))))*1440,"")</f>
        <v>39.000000000000021</v>
      </c>
      <c r="P877">
        <f t="shared" ref="P877:P878" si="4020">IF(K877&lt;&gt;"",(E877+E878)*K877/2,E877*5/2)</f>
        <v>75</v>
      </c>
      <c r="Q877" s="7">
        <f t="shared" ref="Q877:Q878" si="4021">IF(K877&lt;&gt;"",(E878-E877)*K877/LN((E878+0.000001)/(E877+0.000001)),-5*(E877-0.000001)/(LN(1/E877)-13.8155))</f>
        <v>8.7124720656220607</v>
      </c>
      <c r="R877">
        <f t="shared" ref="R877:R878" si="4022">(E877*L877)</f>
        <v>29.999999999999893</v>
      </c>
      <c r="S877">
        <f t="shared" ref="S877:S878" si="4023">P877+R877</f>
        <v>104.99999999999989</v>
      </c>
      <c r="T877" s="7">
        <f t="shared" ref="T877:T878" si="4024">Q877+R877</f>
        <v>38.712472065621952</v>
      </c>
    </row>
    <row r="878" spans="1:20" x14ac:dyDescent="0.2">
      <c r="B878" s="61">
        <v>45732</v>
      </c>
      <c r="C878">
        <v>1516</v>
      </c>
      <c r="E878" s="4">
        <v>60</v>
      </c>
      <c r="F878" s="4">
        <v>1540</v>
      </c>
      <c r="G878" s="6">
        <f t="shared" si="4012"/>
        <v>0.65277777777777779</v>
      </c>
      <c r="H878" s="4">
        <v>1552</v>
      </c>
      <c r="I878" s="1">
        <f t="shared" si="4013"/>
        <v>0.66111111111111109</v>
      </c>
      <c r="J878" s="1" t="str">
        <f t="shared" si="4014"/>
        <v/>
      </c>
      <c r="K878">
        <f t="shared" si="4015"/>
        <v>2.9999999999999893</v>
      </c>
      <c r="L878">
        <f t="shared" si="4016"/>
        <v>11.999999999999957</v>
      </c>
      <c r="M878">
        <f t="shared" si="4017"/>
        <v>1</v>
      </c>
      <c r="N878">
        <f t="shared" ca="1" si="4018"/>
        <v>1516</v>
      </c>
      <c r="O878" t="str">
        <f t="shared" si="4019"/>
        <v/>
      </c>
      <c r="P878">
        <f t="shared" si="4020"/>
        <v>239.99999999999915</v>
      </c>
      <c r="Q878" s="7">
        <f t="shared" si="4021"/>
        <v>234.91382574235104</v>
      </c>
      <c r="R878">
        <f t="shared" si="4022"/>
        <v>719.9999999999975</v>
      </c>
      <c r="S878">
        <f t="shared" si="4023"/>
        <v>959.99999999999659</v>
      </c>
      <c r="T878" s="7">
        <f t="shared" si="4024"/>
        <v>954.91382574234854</v>
      </c>
    </row>
    <row r="879" spans="1:20" x14ac:dyDescent="0.2">
      <c r="B879" s="11"/>
      <c r="E879" s="66">
        <v>100</v>
      </c>
      <c r="F879" s="66">
        <v>1555</v>
      </c>
      <c r="G879" s="6">
        <f t="shared" ref="G879:G881" si="4025">VALUE(CONCATENATE(LEFT(F879,LEN(F879)-2),":",RIGHT(F879,2)))</f>
        <v>0.66319444444444442</v>
      </c>
      <c r="H879" s="66">
        <v>1556</v>
      </c>
      <c r="I879" s="1">
        <f t="shared" ref="I879:I881" si="4026">VALUE(CONCATENATE(LEFT(H879,LEN(H879)-2),":",RIGHT(H879,2)))</f>
        <v>0.66388888888888886</v>
      </c>
      <c r="J879" s="1">
        <f t="shared" ref="J879:J881" si="4027">IF(OR(B880&lt;&gt;"",E880=""),I879+TIME(0,5,0),"")</f>
        <v>0.66736111111111107</v>
      </c>
      <c r="K879" t="str">
        <f t="shared" ref="K879:K881" si="4028">IF(AND(OR(AND(B879&lt;&gt;"",B880=""),AND(B879="",B880="")),E880&lt;&gt;""),(G880-I879)*1440,"")</f>
        <v/>
      </c>
      <c r="L879">
        <f t="shared" ref="L879:L881" si="4029">(I879-G879)*1440</f>
        <v>0.99999999999999645</v>
      </c>
      <c r="M879">
        <f t="shared" ref="M879:M881" si="4030">IF(B879&lt;&gt;"",1,M878+1)</f>
        <v>2</v>
      </c>
      <c r="N879">
        <f t="shared" ref="N879:N881" ca="1" si="4031">OFFSET(C879,-M879+1,0)</f>
        <v>1516</v>
      </c>
      <c r="O879">
        <f t="shared" ref="O879:O881" ca="1" si="4032">IF(J879&lt;&gt;"",(J879-VALUE(CONCATENATE(LEFT(N879,LEN(N879)-2),":",RIGHT(N879,2))))*1440,"")</f>
        <v>44.999999999999844</v>
      </c>
      <c r="P879">
        <f t="shared" ref="P879:P881" si="4033">IF(K879&lt;&gt;"",(E879+E880)*K879/2,E879*5/2)</f>
        <v>250</v>
      </c>
      <c r="Q879" s="7">
        <f t="shared" ref="Q879:Q881" si="4034">IF(K879&lt;&gt;"",(E880-E879)*K879/LN((E880+0.000001)/(E879+0.000001)),-5*(E879-0.000001)/(LN(1/E879)-13.8155))</f>
        <v>27.143420404993254</v>
      </c>
      <c r="R879">
        <f t="shared" ref="R879:R881" si="4035">(E879*L879)</f>
        <v>99.999999999999645</v>
      </c>
      <c r="S879">
        <f t="shared" ref="S879:S881" si="4036">P879+R879</f>
        <v>349.99999999999966</v>
      </c>
      <c r="T879" s="7">
        <f t="shared" ref="T879:T881" si="4037">Q879+R879</f>
        <v>127.1434204049929</v>
      </c>
    </row>
    <row r="880" spans="1:20" x14ac:dyDescent="0.2">
      <c r="B880" s="61">
        <v>45732</v>
      </c>
      <c r="C880">
        <v>1559</v>
      </c>
      <c r="E880" s="4">
        <v>160</v>
      </c>
      <c r="F880" s="4">
        <v>1523</v>
      </c>
      <c r="G880" s="6">
        <f t="shared" si="4025"/>
        <v>0.64097222222222217</v>
      </c>
      <c r="H880" s="66">
        <v>1631</v>
      </c>
      <c r="I880" s="1">
        <f t="shared" si="4026"/>
        <v>0.68819444444444444</v>
      </c>
      <c r="J880" s="1">
        <f t="shared" si="4027"/>
        <v>0.69166666666666665</v>
      </c>
      <c r="K880" t="str">
        <f t="shared" si="4028"/>
        <v/>
      </c>
      <c r="L880">
        <f t="shared" si="4029"/>
        <v>68.000000000000085</v>
      </c>
      <c r="M880">
        <f t="shared" si="4030"/>
        <v>1</v>
      </c>
      <c r="N880">
        <f t="shared" ca="1" si="4031"/>
        <v>1559</v>
      </c>
      <c r="O880">
        <f t="shared" ca="1" si="4032"/>
        <v>37.000000000000028</v>
      </c>
      <c r="P880">
        <f t="shared" si="4033"/>
        <v>400</v>
      </c>
      <c r="Q880" s="7">
        <f t="shared" si="4034"/>
        <v>42.348939102154404</v>
      </c>
      <c r="R880">
        <f t="shared" si="4035"/>
        <v>10880.000000000015</v>
      </c>
      <c r="S880">
        <f t="shared" si="4036"/>
        <v>11280.000000000015</v>
      </c>
      <c r="T880" s="7">
        <f t="shared" si="4037"/>
        <v>10922.348939102169</v>
      </c>
    </row>
    <row r="881" spans="1:20" x14ac:dyDescent="0.2">
      <c r="B881" s="61">
        <v>45732</v>
      </c>
      <c r="C881">
        <v>1637</v>
      </c>
      <c r="E881" s="4">
        <v>70</v>
      </c>
      <c r="F881" s="4">
        <v>1659</v>
      </c>
      <c r="G881" s="6">
        <f t="shared" si="4025"/>
        <v>0.70763888888888893</v>
      </c>
      <c r="H881" s="4">
        <v>1702</v>
      </c>
      <c r="I881" s="1">
        <f t="shared" si="4026"/>
        <v>0.70972222222222225</v>
      </c>
      <c r="J881" s="1" t="str">
        <f t="shared" si="4027"/>
        <v/>
      </c>
      <c r="K881">
        <f t="shared" si="4028"/>
        <v>5.9999999999999787</v>
      </c>
      <c r="L881">
        <f t="shared" si="4029"/>
        <v>2.9999999999999893</v>
      </c>
      <c r="M881">
        <f t="shared" si="4030"/>
        <v>1</v>
      </c>
      <c r="N881">
        <f t="shared" ca="1" si="4031"/>
        <v>1637</v>
      </c>
      <c r="O881" t="str">
        <f t="shared" si="4032"/>
        <v/>
      </c>
      <c r="P881">
        <f t="shared" si="4033"/>
        <v>749.99999999999739</v>
      </c>
      <c r="Q881" s="7">
        <f t="shared" si="4034"/>
        <v>698.81083563656205</v>
      </c>
      <c r="R881">
        <f t="shared" si="4035"/>
        <v>209.99999999999926</v>
      </c>
      <c r="S881">
        <f t="shared" si="4036"/>
        <v>959.99999999999659</v>
      </c>
      <c r="T881" s="7">
        <f t="shared" si="4037"/>
        <v>908.81083563656125</v>
      </c>
    </row>
    <row r="882" spans="1:20" x14ac:dyDescent="0.2">
      <c r="E882" s="4">
        <v>180</v>
      </c>
      <c r="F882" s="4">
        <v>1708</v>
      </c>
      <c r="G882" s="6">
        <f t="shared" ref="G882:G883" si="4038">VALUE(CONCATENATE(LEFT(F882,LEN(F882)-2),":",RIGHT(F882,2)))</f>
        <v>0.71388888888888891</v>
      </c>
      <c r="H882" s="4">
        <v>1712</v>
      </c>
      <c r="I882" s="1">
        <f t="shared" ref="I882:I883" si="4039">VALUE(CONCATENATE(LEFT(H882,LEN(H882)-2),":",RIGHT(H882,2)))</f>
        <v>0.71666666666666667</v>
      </c>
      <c r="J882" s="1">
        <f t="shared" ref="J882:J883" si="4040">IF(OR(B883&lt;&gt;"",E883=""),I882+TIME(0,5,0),"")</f>
        <v>0.72013888888888888</v>
      </c>
      <c r="K882" t="str">
        <f t="shared" ref="K882:K883" si="4041">IF(AND(OR(AND(B882&lt;&gt;"",B883=""),AND(B882="",B883="")),E883&lt;&gt;""),(G883-I882)*1440,"")</f>
        <v/>
      </c>
      <c r="L882">
        <f t="shared" ref="L882:L883" si="4042">(I882-G882)*1440</f>
        <v>3.9999999999999858</v>
      </c>
      <c r="M882">
        <f t="shared" ref="M882:M883" si="4043">IF(B882&lt;&gt;"",1,M881+1)</f>
        <v>2</v>
      </c>
      <c r="N882">
        <f t="shared" ref="N882:N883" ca="1" si="4044">OFFSET(C882,-M882+1,0)</f>
        <v>1637</v>
      </c>
      <c r="O882">
        <f t="shared" ref="O882:O883" ca="1" si="4045">IF(J882&lt;&gt;"",(J882-VALUE(CONCATENATE(LEFT(N882,LEN(N882)-2),":",RIGHT(N882,2))))*1440,"")</f>
        <v>40.000000000000014</v>
      </c>
      <c r="P882">
        <f t="shared" ref="P882:P883" si="4046">IF(K882&lt;&gt;"",(E882+E883)*K882/2,E882*5/2)</f>
        <v>450</v>
      </c>
      <c r="Q882" s="7">
        <f t="shared" ref="Q882:Q883" si="4047">IF(K882&lt;&gt;"",(E883-E882)*K882/LN((E883+0.000001)/(E882+0.000001)),-5*(E882-0.000001)/(LN(1/E882)-13.8155))</f>
        <v>47.347346607878421</v>
      </c>
      <c r="R882">
        <f t="shared" ref="R882:R883" si="4048">(E882*L882)</f>
        <v>719.9999999999975</v>
      </c>
      <c r="S882">
        <f t="shared" ref="S882:S883" si="4049">P882+R882</f>
        <v>1169.9999999999975</v>
      </c>
      <c r="T882" s="7">
        <f t="shared" ref="T882:T883" si="4050">Q882+R882</f>
        <v>767.34734660787592</v>
      </c>
    </row>
    <row r="883" spans="1:20" x14ac:dyDescent="0.2">
      <c r="A883">
        <v>1</v>
      </c>
      <c r="B883" s="61">
        <v>45733</v>
      </c>
      <c r="C883">
        <v>1255</v>
      </c>
      <c r="D883" s="79">
        <v>3</v>
      </c>
      <c r="E883" s="4">
        <v>0.01</v>
      </c>
      <c r="F883" s="4">
        <v>1351</v>
      </c>
      <c r="G883" s="6">
        <f t="shared" si="4038"/>
        <v>0.57708333333333328</v>
      </c>
      <c r="H883" s="4">
        <v>1400</v>
      </c>
      <c r="I883" s="1">
        <f t="shared" si="4039"/>
        <v>0.58333333333333337</v>
      </c>
      <c r="J883" s="1" t="str">
        <f t="shared" si="4040"/>
        <v/>
      </c>
      <c r="K883">
        <f t="shared" si="4041"/>
        <v>18.999999999999932</v>
      </c>
      <c r="L883">
        <f t="shared" si="4042"/>
        <v>9.0000000000001279</v>
      </c>
      <c r="M883">
        <f t="shared" si="4043"/>
        <v>1</v>
      </c>
      <c r="N883">
        <f t="shared" ca="1" si="4044"/>
        <v>1255</v>
      </c>
      <c r="O883" t="str">
        <f t="shared" si="4045"/>
        <v/>
      </c>
      <c r="P883">
        <f t="shared" si="4046"/>
        <v>950.09499999999662</v>
      </c>
      <c r="Q883" s="7">
        <f t="shared" si="4047"/>
        <v>206.27148914446403</v>
      </c>
      <c r="R883">
        <f t="shared" si="4048"/>
        <v>9.0000000000001287E-2</v>
      </c>
      <c r="S883">
        <f t="shared" si="4049"/>
        <v>950.18499999999665</v>
      </c>
      <c r="T883" s="7">
        <f t="shared" si="4050"/>
        <v>206.36148914446403</v>
      </c>
    </row>
    <row r="884" spans="1:20" x14ac:dyDescent="0.2">
      <c r="B884" s="11"/>
      <c r="E884" s="4">
        <v>100</v>
      </c>
      <c r="F884" s="4">
        <v>1419</v>
      </c>
      <c r="G884" s="6">
        <f t="shared" ref="G884:G886" si="4051">VALUE(CONCATENATE(LEFT(F884,LEN(F884)-2),":",RIGHT(F884,2)))</f>
        <v>0.59652777777777777</v>
      </c>
      <c r="H884" s="4">
        <v>1424</v>
      </c>
      <c r="I884" s="1">
        <f t="shared" ref="I884:I886" si="4052">VALUE(CONCATENATE(LEFT(H884,LEN(H884)-2),":",RIGHT(H884,2)))</f>
        <v>0.6</v>
      </c>
      <c r="J884" s="1" t="str">
        <f t="shared" ref="J884:J886" si="4053">IF(OR(B885&lt;&gt;"",E885=""),I884+TIME(0,5,0),"")</f>
        <v/>
      </c>
      <c r="K884">
        <f t="shared" ref="K884:K886" si="4054">IF(AND(OR(AND(B884&lt;&gt;"",B885=""),AND(B884="",B885="")),E885&lt;&gt;""),(G885-I884)*1440,"")</f>
        <v>5.9999999999999787</v>
      </c>
      <c r="L884">
        <f t="shared" ref="L884:L886" si="4055">(I884-G884)*1440</f>
        <v>4.9999999999999822</v>
      </c>
      <c r="M884">
        <f t="shared" ref="M884:M886" si="4056">IF(B884&lt;&gt;"",1,M883+1)</f>
        <v>2</v>
      </c>
      <c r="N884">
        <f t="shared" ref="N884:N886" ca="1" si="4057">OFFSET(C884,-M884+1,0)</f>
        <v>1255</v>
      </c>
      <c r="O884" t="str">
        <f t="shared" ref="O884:O886" si="4058">IF(J884&lt;&gt;"",(J884-VALUE(CONCATENATE(LEFT(N884,LEN(N884)-2),":",RIGHT(N884,2))))*1440,"")</f>
        <v/>
      </c>
      <c r="P884">
        <f t="shared" ref="P884:P886" si="4059">IF(K884&lt;&gt;"",(E884+E885)*K884/2,E884*5/2)</f>
        <v>869.99999999999693</v>
      </c>
      <c r="Q884" s="7">
        <f t="shared" ref="Q884:Q886" si="4060">IF(K884&lt;&gt;"",(E885-E884)*K884/LN((E885+0.000001)/(E884+0.000001)),-5*(E884-0.000001)/(LN(1/E884)-13.8155))</f>
        <v>841.31297732787561</v>
      </c>
      <c r="R884">
        <f t="shared" ref="R884:R886" si="4061">(E884*L884)</f>
        <v>499.99999999999824</v>
      </c>
      <c r="S884">
        <f t="shared" ref="S884:S886" si="4062">P884+R884</f>
        <v>1369.9999999999952</v>
      </c>
      <c r="T884" s="7">
        <f t="shared" ref="T884:T886" si="4063">Q884+R884</f>
        <v>1341.3129773278738</v>
      </c>
    </row>
    <row r="885" spans="1:20" x14ac:dyDescent="0.2">
      <c r="E885" s="4">
        <v>190</v>
      </c>
      <c r="F885" s="4">
        <v>1430</v>
      </c>
      <c r="G885" s="6">
        <f t="shared" si="4051"/>
        <v>0.60416666666666663</v>
      </c>
      <c r="H885" s="4">
        <v>1435</v>
      </c>
      <c r="I885" s="1">
        <f t="shared" si="4052"/>
        <v>0.60763888888888895</v>
      </c>
      <c r="J885" s="1">
        <f t="shared" si="4053"/>
        <v>0.61111111111111116</v>
      </c>
      <c r="K885" t="str">
        <f t="shared" si="4054"/>
        <v/>
      </c>
      <c r="L885">
        <f t="shared" si="4055"/>
        <v>5.0000000000001421</v>
      </c>
      <c r="M885">
        <f t="shared" si="4056"/>
        <v>3</v>
      </c>
      <c r="N885">
        <f t="shared" ca="1" si="4057"/>
        <v>1255</v>
      </c>
      <c r="O885">
        <f t="shared" ca="1" si="4058"/>
        <v>105.00000000000011</v>
      </c>
      <c r="P885">
        <f t="shared" si="4059"/>
        <v>475</v>
      </c>
      <c r="Q885" s="7">
        <f t="shared" si="4060"/>
        <v>49.836002378478838</v>
      </c>
      <c r="R885">
        <f t="shared" si="4061"/>
        <v>950.00000000002706</v>
      </c>
      <c r="S885">
        <f t="shared" si="4062"/>
        <v>1425.0000000000271</v>
      </c>
      <c r="T885" s="7">
        <f t="shared" si="4063"/>
        <v>999.8360023785059</v>
      </c>
    </row>
    <row r="886" spans="1:20" x14ac:dyDescent="0.2">
      <c r="A886">
        <v>1</v>
      </c>
      <c r="B886" s="61">
        <v>45734</v>
      </c>
      <c r="C886">
        <v>845</v>
      </c>
      <c r="D886" s="79">
        <v>3</v>
      </c>
      <c r="E886" s="4">
        <v>0.01</v>
      </c>
      <c r="F886" s="4">
        <v>944</v>
      </c>
      <c r="G886" s="6">
        <f t="shared" si="4051"/>
        <v>0.4055555555555555</v>
      </c>
      <c r="H886" s="4">
        <v>954</v>
      </c>
      <c r="I886" s="1">
        <f t="shared" si="4052"/>
        <v>0.41250000000000003</v>
      </c>
      <c r="J886" s="1" t="str">
        <f t="shared" si="4053"/>
        <v/>
      </c>
      <c r="K886">
        <f t="shared" si="4054"/>
        <v>25.999999999999986</v>
      </c>
      <c r="L886">
        <f t="shared" si="4055"/>
        <v>10.000000000000124</v>
      </c>
      <c r="M886">
        <f t="shared" si="4056"/>
        <v>1</v>
      </c>
      <c r="N886">
        <f t="shared" ca="1" si="4057"/>
        <v>845</v>
      </c>
      <c r="O886" t="str">
        <f t="shared" si="4058"/>
        <v/>
      </c>
      <c r="P886">
        <f t="shared" si="4059"/>
        <v>650.12999999999965</v>
      </c>
      <c r="Q886" s="7">
        <f t="shared" si="4060"/>
        <v>152.6037072712638</v>
      </c>
      <c r="R886">
        <f t="shared" si="4061"/>
        <v>0.10000000000000124</v>
      </c>
      <c r="S886">
        <f t="shared" si="4062"/>
        <v>650.22999999999968</v>
      </c>
      <c r="T886" s="7">
        <f t="shared" si="4063"/>
        <v>152.7037072712638</v>
      </c>
    </row>
    <row r="887" spans="1:20" x14ac:dyDescent="0.2">
      <c r="B887" s="11"/>
      <c r="E887" s="4">
        <v>50</v>
      </c>
      <c r="F887" s="4">
        <v>1020</v>
      </c>
      <c r="G887" s="6">
        <f t="shared" ref="G887:G889" si="4064">VALUE(CONCATENATE(LEFT(F887,LEN(F887)-2),":",RIGHT(F887,2)))</f>
        <v>0.43055555555555558</v>
      </c>
      <c r="H887" s="4">
        <v>1024</v>
      </c>
      <c r="I887" s="1">
        <f t="shared" ref="I887:I889" si="4065">VALUE(CONCATENATE(LEFT(H887,LEN(H887)-2),":",RIGHT(H887,2)))</f>
        <v>0.43333333333333335</v>
      </c>
      <c r="J887" s="1" t="str">
        <f t="shared" ref="J887:J889" si="4066">IF(OR(B888&lt;&gt;"",E888=""),I887+TIME(0,5,0),"")</f>
        <v/>
      </c>
      <c r="K887">
        <f t="shared" ref="K887:K889" si="4067">IF(AND(OR(AND(B887&lt;&gt;"",B888=""),AND(B887="",B888="")),E888&lt;&gt;""),(G888-I887)*1440,"")</f>
        <v>11.000000000000041</v>
      </c>
      <c r="L887">
        <f t="shared" ref="L887:L889" si="4068">(I887-G887)*1440</f>
        <v>3.9999999999999858</v>
      </c>
      <c r="M887">
        <f t="shared" ref="M887:M889" si="4069">IF(B887&lt;&gt;"",1,M886+1)</f>
        <v>2</v>
      </c>
      <c r="N887">
        <f t="shared" ref="N887:N889" ca="1" si="4070">OFFSET(C887,-M887+1,0)</f>
        <v>845</v>
      </c>
      <c r="O887" t="str">
        <f t="shared" ref="O887:O889" si="4071">IF(J887&lt;&gt;"",(J887-VALUE(CONCATENATE(LEFT(N887,LEN(N887)-2),":",RIGHT(N887,2))))*1440,"")</f>
        <v/>
      </c>
      <c r="P887">
        <f t="shared" ref="P887:P889" si="4072">IF(K887&lt;&gt;"",(E887+E888)*K887/2,E887*5/2)</f>
        <v>1237.5000000000045</v>
      </c>
      <c r="Q887" s="7">
        <f t="shared" ref="Q887:Q889" si="4073">IF(K887&lt;&gt;"",(E888-E887)*K887/LN((E888+0.000001)/(E887+0.000001)),-5*(E887-0.000001)/(LN(1/E887)-13.8155))</f>
        <v>1097.5739627194423</v>
      </c>
      <c r="R887">
        <f t="shared" ref="R887:R889" si="4074">(E887*L887)</f>
        <v>199.99999999999929</v>
      </c>
      <c r="S887">
        <f t="shared" ref="S887:S889" si="4075">P887+R887</f>
        <v>1437.5000000000039</v>
      </c>
      <c r="T887" s="7">
        <f t="shared" ref="T887:T889" si="4076">Q887+R887</f>
        <v>1297.5739627194416</v>
      </c>
    </row>
    <row r="888" spans="1:20" x14ac:dyDescent="0.2">
      <c r="E888" s="4">
        <v>175</v>
      </c>
      <c r="F888" s="4">
        <v>1035</v>
      </c>
      <c r="G888" s="6">
        <f t="shared" si="4064"/>
        <v>0.44097222222222227</v>
      </c>
      <c r="H888" s="4">
        <v>1039</v>
      </c>
      <c r="I888" s="1">
        <f t="shared" si="4065"/>
        <v>0.44375000000000003</v>
      </c>
      <c r="J888" s="1">
        <f t="shared" si="4066"/>
        <v>0.44722222222222224</v>
      </c>
      <c r="K888" t="str">
        <f t="shared" si="4067"/>
        <v/>
      </c>
      <c r="L888">
        <f t="shared" si="4068"/>
        <v>3.9999999999999858</v>
      </c>
      <c r="M888">
        <f t="shared" si="4069"/>
        <v>3</v>
      </c>
      <c r="N888">
        <f t="shared" ca="1" si="4070"/>
        <v>845</v>
      </c>
      <c r="O888">
        <f t="shared" ca="1" si="4071"/>
        <v>119.00000000000006</v>
      </c>
      <c r="P888">
        <f t="shared" si="4072"/>
        <v>437.5</v>
      </c>
      <c r="Q888" s="7">
        <f t="shared" si="4073"/>
        <v>46.100464250229848</v>
      </c>
      <c r="R888">
        <f t="shared" si="4074"/>
        <v>699.9999999999975</v>
      </c>
      <c r="S888">
        <f t="shared" si="4075"/>
        <v>1137.4999999999975</v>
      </c>
      <c r="T888" s="7">
        <f t="shared" si="4076"/>
        <v>746.10046425022733</v>
      </c>
    </row>
    <row r="889" spans="1:20" x14ac:dyDescent="0.2">
      <c r="A889">
        <v>1</v>
      </c>
      <c r="B889" s="61">
        <v>45735</v>
      </c>
      <c r="C889">
        <v>848</v>
      </c>
      <c r="D889" s="79">
        <v>3</v>
      </c>
      <c r="E889" s="4">
        <v>0.01</v>
      </c>
      <c r="F889" s="4">
        <v>931</v>
      </c>
      <c r="G889" s="6">
        <f t="shared" si="4064"/>
        <v>0.39652777777777781</v>
      </c>
      <c r="H889" s="4">
        <v>936</v>
      </c>
      <c r="I889" s="1">
        <f t="shared" si="4065"/>
        <v>0.39999999999999997</v>
      </c>
      <c r="J889" s="1" t="str">
        <f t="shared" si="4066"/>
        <v/>
      </c>
      <c r="K889">
        <f t="shared" si="4067"/>
        <v>17.000000000000021</v>
      </c>
      <c r="L889">
        <f t="shared" si="4068"/>
        <v>4.9999999999999023</v>
      </c>
      <c r="M889">
        <f t="shared" si="4069"/>
        <v>1</v>
      </c>
      <c r="N889">
        <f t="shared" ca="1" si="4070"/>
        <v>848</v>
      </c>
      <c r="O889" t="str">
        <f t="shared" si="4071"/>
        <v/>
      </c>
      <c r="P889">
        <f t="shared" si="4072"/>
        <v>850.08500000000106</v>
      </c>
      <c r="Q889" s="7">
        <f t="shared" si="4073"/>
        <v>184.5587008134687</v>
      </c>
      <c r="R889">
        <f t="shared" si="4074"/>
        <v>4.9999999999999024E-2</v>
      </c>
      <c r="S889">
        <f t="shared" si="4075"/>
        <v>850.13500000000101</v>
      </c>
      <c r="T889" s="7">
        <f t="shared" si="4076"/>
        <v>184.60870081346872</v>
      </c>
    </row>
    <row r="890" spans="1:20" x14ac:dyDescent="0.2">
      <c r="B890" s="11"/>
      <c r="E890" s="4">
        <v>100</v>
      </c>
      <c r="F890" s="4">
        <v>953</v>
      </c>
      <c r="G890" s="6">
        <f t="shared" ref="G890:G892" si="4077">VALUE(CONCATENATE(LEFT(F890,LEN(F890)-2),":",RIGHT(F890,2)))</f>
        <v>0.41180555555555554</v>
      </c>
      <c r="H890" s="4">
        <v>957</v>
      </c>
      <c r="I890" s="1">
        <f t="shared" ref="I890:I892" si="4078">VALUE(CONCATENATE(LEFT(H890,LEN(H890)-2),":",RIGHT(H890,2)))</f>
        <v>0.4145833333333333</v>
      </c>
      <c r="J890" s="1" t="str">
        <f t="shared" ref="J890:J892" si="4079">IF(OR(B891&lt;&gt;"",E891=""),I890+TIME(0,5,0),"")</f>
        <v/>
      </c>
      <c r="K890">
        <f t="shared" ref="K890:K892" si="4080">IF(AND(OR(AND(B890&lt;&gt;"",B891=""),AND(B890="",B891="")),E891&lt;&gt;""),(G891-I890)*1440,"")</f>
        <v>7.0000000000000551</v>
      </c>
      <c r="L890">
        <f t="shared" ref="L890:L892" si="4081">(I890-G890)*1440</f>
        <v>3.9999999999999858</v>
      </c>
      <c r="M890">
        <f t="shared" ref="M890:M892" si="4082">IF(B890&lt;&gt;"",1,M889+1)</f>
        <v>2</v>
      </c>
      <c r="N890">
        <f t="shared" ref="N890:N892" ca="1" si="4083">OFFSET(C890,-M890+1,0)</f>
        <v>848</v>
      </c>
      <c r="O890" t="str">
        <f t="shared" ref="O890:O892" si="4084">IF(J890&lt;&gt;"",(J890-VALUE(CONCATENATE(LEFT(N890,LEN(N890)-2),":",RIGHT(N890,2))))*1440,"")</f>
        <v/>
      </c>
      <c r="P890">
        <f t="shared" ref="P890:P892" si="4085">IF(K890&lt;&gt;"",(E890+E891)*K890/2,E890*5/2)</f>
        <v>980.00000000000773</v>
      </c>
      <c r="Q890" s="7">
        <f t="shared" ref="Q890:Q892" si="4086">IF(K890&lt;&gt;"",(E891-E890)*K890/LN((E891+0.000001)/(E890+0.000001)),-5*(E890-0.000001)/(LN(1/E890)-13.8155))</f>
        <v>952.72662289403718</v>
      </c>
      <c r="R890">
        <f t="shared" ref="R890:R892" si="4087">(E890*L890)</f>
        <v>399.99999999999858</v>
      </c>
      <c r="S890">
        <f t="shared" ref="S890:S892" si="4088">P890+R890</f>
        <v>1380.0000000000064</v>
      </c>
      <c r="T890" s="7">
        <f t="shared" ref="T890:T892" si="4089">Q890+R890</f>
        <v>1352.7266228940357</v>
      </c>
    </row>
    <row r="891" spans="1:20" x14ac:dyDescent="0.2">
      <c r="E891" s="4">
        <v>180</v>
      </c>
      <c r="F891" s="4">
        <v>1004</v>
      </c>
      <c r="G891" s="6">
        <f t="shared" si="4077"/>
        <v>0.41944444444444445</v>
      </c>
      <c r="H891" s="4">
        <v>1009</v>
      </c>
      <c r="I891" s="1">
        <f t="shared" si="4078"/>
        <v>0.42291666666666666</v>
      </c>
      <c r="J891" s="1">
        <f t="shared" si="4079"/>
        <v>0.42638888888888887</v>
      </c>
      <c r="K891" t="str">
        <f t="shared" si="4080"/>
        <v/>
      </c>
      <c r="L891">
        <f t="shared" si="4081"/>
        <v>4.9999999999999822</v>
      </c>
      <c r="M891">
        <f t="shared" si="4082"/>
        <v>3</v>
      </c>
      <c r="N891">
        <f t="shared" ca="1" si="4083"/>
        <v>848</v>
      </c>
      <c r="O891">
        <f t="shared" ca="1" si="4084"/>
        <v>85.999999999999929</v>
      </c>
      <c r="P891">
        <f t="shared" si="4085"/>
        <v>450</v>
      </c>
      <c r="Q891" s="7">
        <f t="shared" si="4086"/>
        <v>47.347346607878421</v>
      </c>
      <c r="R891">
        <f t="shared" si="4087"/>
        <v>899.99999999999682</v>
      </c>
      <c r="S891">
        <f t="shared" si="4088"/>
        <v>1349.9999999999968</v>
      </c>
      <c r="T891" s="7">
        <f t="shared" si="4089"/>
        <v>947.34734660787524</v>
      </c>
    </row>
    <row r="892" spans="1:20" x14ac:dyDescent="0.2">
      <c r="B892" s="61">
        <v>45735</v>
      </c>
      <c r="C892">
        <v>1249</v>
      </c>
      <c r="D892" s="79"/>
      <c r="E892" s="4">
        <v>0.01</v>
      </c>
      <c r="F892" s="4">
        <v>1326</v>
      </c>
      <c r="G892" s="6">
        <f t="shared" si="4077"/>
        <v>0.55972222222222223</v>
      </c>
      <c r="H892" s="4">
        <v>1342</v>
      </c>
      <c r="I892" s="1">
        <f t="shared" si="4078"/>
        <v>0.5708333333333333</v>
      </c>
      <c r="J892" s="1" t="str">
        <f t="shared" si="4079"/>
        <v/>
      </c>
      <c r="K892">
        <f t="shared" si="4080"/>
        <v>24.000000000000075</v>
      </c>
      <c r="L892">
        <f t="shared" si="4081"/>
        <v>15.999999999999943</v>
      </c>
      <c r="M892">
        <f t="shared" si="4082"/>
        <v>1</v>
      </c>
      <c r="N892">
        <f t="shared" ca="1" si="4083"/>
        <v>1249</v>
      </c>
      <c r="O892" t="str">
        <f t="shared" si="4084"/>
        <v/>
      </c>
      <c r="P892">
        <f t="shared" si="4085"/>
        <v>2340.1200000000072</v>
      </c>
      <c r="Q892" s="7">
        <f t="shared" si="4086"/>
        <v>473.75247555657222</v>
      </c>
      <c r="R892">
        <f t="shared" si="4087"/>
        <v>0.15999999999999945</v>
      </c>
      <c r="S892">
        <f t="shared" si="4088"/>
        <v>2340.280000000007</v>
      </c>
      <c r="T892" s="7">
        <f t="shared" si="4089"/>
        <v>473.91247555657225</v>
      </c>
    </row>
    <row r="893" spans="1:20" x14ac:dyDescent="0.2">
      <c r="B893" s="11"/>
      <c r="E893" s="4">
        <v>195</v>
      </c>
      <c r="F893" s="4">
        <v>1406</v>
      </c>
      <c r="G893" s="6">
        <f t="shared" ref="G893:G898" si="4090">VALUE(CONCATENATE(LEFT(F893,LEN(F893)-2),":",RIGHT(F893,2)))</f>
        <v>0.58750000000000002</v>
      </c>
      <c r="H893" s="4">
        <v>1411</v>
      </c>
      <c r="I893" s="1">
        <f t="shared" ref="I893:I898" si="4091">VALUE(CONCATENATE(LEFT(H893,LEN(H893)-2),":",RIGHT(H893,2)))</f>
        <v>0.59097222222222223</v>
      </c>
      <c r="J893" s="1" t="str">
        <f t="shared" ref="J893:J898" si="4092">IF(OR(B894&lt;&gt;"",E894=""),I893+TIME(0,5,0),"")</f>
        <v/>
      </c>
      <c r="K893">
        <f t="shared" ref="K893:K898" si="4093">IF(AND(OR(AND(B893&lt;&gt;"",B894=""),AND(B893="",B894="")),E894&lt;&gt;""),(G894-I893)*1440,"")</f>
        <v>14.999999999999947</v>
      </c>
      <c r="L893">
        <f t="shared" ref="L893:L898" si="4094">(I893-G893)*1440</f>
        <v>4.9999999999999822</v>
      </c>
      <c r="M893">
        <f t="shared" ref="M893:M898" si="4095">IF(B893&lt;&gt;"",1,M892+1)</f>
        <v>2</v>
      </c>
      <c r="N893">
        <f t="shared" ref="N893:N898" ca="1" si="4096">OFFSET(C893,-M893+1,0)</f>
        <v>1249</v>
      </c>
      <c r="O893" t="str">
        <f t="shared" ref="O893:O898" si="4097">IF(J893&lt;&gt;"",(J893-VALUE(CONCATENATE(LEFT(N893,LEN(N893)-2),":",RIGHT(N893,2))))*1440,"")</f>
        <v/>
      </c>
      <c r="P893">
        <f t="shared" ref="P893:P898" si="4098">IF(K893&lt;&gt;"",(E893+E894)*K893/2,E893*5/2)</f>
        <v>1537.4999999999945</v>
      </c>
      <c r="Q893" s="7">
        <f t="shared" ref="Q893:Q898" si="4099">IF(K893&lt;&gt;"",(E894-E893)*K893/LN((E894+0.000001)/(E893+0.000001)),-5*(E893-0.000001)/(LN(1/E893)-13.8155))</f>
        <v>934.21309409703406</v>
      </c>
      <c r="R893">
        <f t="shared" ref="R893:R898" si="4100">(E893*L893)</f>
        <v>974.99999999999659</v>
      </c>
      <c r="S893">
        <f t="shared" ref="S893:S898" si="4101">P893+R893</f>
        <v>2512.4999999999909</v>
      </c>
      <c r="T893" s="7">
        <f t="shared" ref="T893:T898" si="4102">Q893+R893</f>
        <v>1909.2130940970305</v>
      </c>
    </row>
    <row r="894" spans="1:20" x14ac:dyDescent="0.2">
      <c r="E894" s="4">
        <v>10</v>
      </c>
      <c r="F894" s="4">
        <v>1426</v>
      </c>
      <c r="G894" s="6">
        <f t="shared" si="4090"/>
        <v>0.60138888888888886</v>
      </c>
      <c r="H894" s="4">
        <v>1431</v>
      </c>
      <c r="I894" s="1">
        <f t="shared" si="4091"/>
        <v>0.60486111111111118</v>
      </c>
      <c r="J894" s="1">
        <f t="shared" si="4092"/>
        <v>0.60833333333333339</v>
      </c>
      <c r="K894" t="str">
        <f t="shared" si="4093"/>
        <v/>
      </c>
      <c r="L894">
        <f t="shared" si="4094"/>
        <v>5.0000000000001421</v>
      </c>
      <c r="M894">
        <f t="shared" si="4095"/>
        <v>3</v>
      </c>
      <c r="N894">
        <f t="shared" ca="1" si="4096"/>
        <v>1249</v>
      </c>
      <c r="O894">
        <f t="shared" ca="1" si="4097"/>
        <v>107.0000000000001</v>
      </c>
      <c r="P894">
        <f t="shared" si="4098"/>
        <v>25</v>
      </c>
      <c r="Q894" s="7">
        <f t="shared" si="4099"/>
        <v>3.1021051639523365</v>
      </c>
      <c r="R894">
        <f t="shared" si="4100"/>
        <v>50.000000000001421</v>
      </c>
      <c r="S894">
        <f t="shared" si="4101"/>
        <v>75.000000000001421</v>
      </c>
      <c r="T894" s="7">
        <f t="shared" si="4102"/>
        <v>53.102105163953759</v>
      </c>
    </row>
    <row r="895" spans="1:20" x14ac:dyDescent="0.2">
      <c r="A895">
        <v>1</v>
      </c>
      <c r="B895" s="61">
        <v>45736</v>
      </c>
      <c r="C895">
        <v>849</v>
      </c>
      <c r="D895" s="79">
        <v>3</v>
      </c>
      <c r="E895" s="4">
        <v>0.01</v>
      </c>
      <c r="F895" s="4">
        <v>947</v>
      </c>
      <c r="G895" s="6">
        <f t="shared" si="4090"/>
        <v>0.40763888888888888</v>
      </c>
      <c r="H895" s="4">
        <v>952</v>
      </c>
      <c r="I895" s="1">
        <f t="shared" si="4091"/>
        <v>0.41111111111111115</v>
      </c>
      <c r="J895" s="1" t="str">
        <f t="shared" si="4092"/>
        <v/>
      </c>
      <c r="K895">
        <f t="shared" si="4093"/>
        <v>20.999999999999925</v>
      </c>
      <c r="L895">
        <f t="shared" si="4094"/>
        <v>5.0000000000000622</v>
      </c>
      <c r="M895">
        <f t="shared" si="4095"/>
        <v>1</v>
      </c>
      <c r="N895">
        <f t="shared" ca="1" si="4096"/>
        <v>849</v>
      </c>
      <c r="O895" t="str">
        <f t="shared" si="4097"/>
        <v/>
      </c>
      <c r="P895">
        <f t="shared" si="4098"/>
        <v>525.10499999999809</v>
      </c>
      <c r="Q895" s="7">
        <f t="shared" si="4099"/>
        <v>123.25684048832808</v>
      </c>
      <c r="R895">
        <f t="shared" si="4100"/>
        <v>5.000000000000062E-2</v>
      </c>
      <c r="S895">
        <f t="shared" si="4101"/>
        <v>525.15499999999804</v>
      </c>
      <c r="T895" s="7">
        <f t="shared" si="4102"/>
        <v>123.30684048832808</v>
      </c>
    </row>
    <row r="896" spans="1:20" x14ac:dyDescent="0.2">
      <c r="B896" s="11"/>
      <c r="E896" s="4">
        <v>50</v>
      </c>
      <c r="F896" s="4">
        <v>1013</v>
      </c>
      <c r="G896" s="6">
        <f t="shared" si="4090"/>
        <v>0.42569444444444443</v>
      </c>
      <c r="H896" s="4">
        <v>1020</v>
      </c>
      <c r="I896" s="1">
        <f t="shared" si="4091"/>
        <v>0.43055555555555558</v>
      </c>
      <c r="J896" s="1" t="str">
        <f t="shared" si="4092"/>
        <v/>
      </c>
      <c r="K896">
        <f t="shared" si="4093"/>
        <v>11.000000000000041</v>
      </c>
      <c r="L896">
        <f t="shared" si="4094"/>
        <v>7.0000000000000551</v>
      </c>
      <c r="M896">
        <f t="shared" si="4095"/>
        <v>2</v>
      </c>
      <c r="N896">
        <f t="shared" ca="1" si="4096"/>
        <v>849</v>
      </c>
      <c r="O896" t="str">
        <f t="shared" si="4097"/>
        <v/>
      </c>
      <c r="P896">
        <f t="shared" si="4098"/>
        <v>1276.0000000000048</v>
      </c>
      <c r="Q896" s="7">
        <f t="shared" si="4099"/>
        <v>1123.853216512156</v>
      </c>
      <c r="R896">
        <f t="shared" si="4100"/>
        <v>350.00000000000273</v>
      </c>
      <c r="S896">
        <f t="shared" si="4101"/>
        <v>1626.0000000000075</v>
      </c>
      <c r="T896" s="7">
        <f t="shared" si="4102"/>
        <v>1473.8532165121587</v>
      </c>
    </row>
    <row r="897" spans="1:20" x14ac:dyDescent="0.2">
      <c r="E897" s="4">
        <v>182</v>
      </c>
      <c r="F897" s="4">
        <v>1031</v>
      </c>
      <c r="G897" s="6">
        <f t="shared" si="4090"/>
        <v>0.4381944444444445</v>
      </c>
      <c r="H897" s="4">
        <v>1035</v>
      </c>
      <c r="I897" s="1">
        <f t="shared" si="4091"/>
        <v>0.44097222222222227</v>
      </c>
      <c r="J897" s="1">
        <f t="shared" si="4092"/>
        <v>0.44444444444444448</v>
      </c>
      <c r="K897" t="str">
        <f t="shared" si="4093"/>
        <v/>
      </c>
      <c r="L897">
        <f t="shared" si="4094"/>
        <v>3.9999999999999858</v>
      </c>
      <c r="M897">
        <f t="shared" si="4095"/>
        <v>3</v>
      </c>
      <c r="N897">
        <f t="shared" ca="1" si="4096"/>
        <v>849</v>
      </c>
      <c r="O897">
        <f t="shared" ca="1" si="4097"/>
        <v>111.00000000000009</v>
      </c>
      <c r="P897">
        <f t="shared" si="4098"/>
        <v>455</v>
      </c>
      <c r="Q897" s="7">
        <f t="shared" si="4099"/>
        <v>47.845615029453874</v>
      </c>
      <c r="R897">
        <f t="shared" si="4100"/>
        <v>727.99999999999739</v>
      </c>
      <c r="S897">
        <f t="shared" si="4101"/>
        <v>1182.9999999999973</v>
      </c>
      <c r="T897" s="7">
        <f t="shared" si="4102"/>
        <v>775.84561502945121</v>
      </c>
    </row>
    <row r="898" spans="1:20" x14ac:dyDescent="0.2">
      <c r="B898" s="61">
        <v>45736</v>
      </c>
      <c r="C898">
        <v>1254</v>
      </c>
      <c r="D898" s="79"/>
      <c r="E898" s="4">
        <v>0.01</v>
      </c>
      <c r="F898" s="4">
        <v>1342</v>
      </c>
      <c r="G898" s="6">
        <f t="shared" si="4090"/>
        <v>0.5708333333333333</v>
      </c>
      <c r="H898" s="4">
        <v>1349</v>
      </c>
      <c r="I898" s="1">
        <f t="shared" si="4091"/>
        <v>0.5756944444444444</v>
      </c>
      <c r="J898" s="1" t="str">
        <f t="shared" si="4092"/>
        <v/>
      </c>
      <c r="K898">
        <f t="shared" si="4093"/>
        <v>16.000000000000103</v>
      </c>
      <c r="L898">
        <f t="shared" si="4094"/>
        <v>6.9999999999999751</v>
      </c>
      <c r="M898">
        <f t="shared" si="4095"/>
        <v>1</v>
      </c>
      <c r="N898">
        <f t="shared" ca="1" si="4096"/>
        <v>1254</v>
      </c>
      <c r="O898" t="str">
        <f t="shared" si="4097"/>
        <v/>
      </c>
      <c r="P898">
        <f t="shared" si="4098"/>
        <v>320.08000000000203</v>
      </c>
      <c r="Q898" s="7">
        <f t="shared" si="4099"/>
        <v>77.145392177447206</v>
      </c>
      <c r="R898">
        <f t="shared" si="4100"/>
        <v>6.9999999999999757E-2</v>
      </c>
      <c r="S898">
        <f t="shared" si="4101"/>
        <v>320.15000000000202</v>
      </c>
      <c r="T898" s="7">
        <f t="shared" si="4102"/>
        <v>77.2153921774472</v>
      </c>
    </row>
    <row r="899" spans="1:20" x14ac:dyDescent="0.2">
      <c r="B899" s="11"/>
      <c r="E899" s="4">
        <v>40</v>
      </c>
      <c r="F899" s="4">
        <v>1405</v>
      </c>
      <c r="G899" s="6">
        <f t="shared" ref="G899:G904" si="4103">VALUE(CONCATENATE(LEFT(F899,LEN(F899)-2),":",RIGHT(F899,2)))</f>
        <v>0.58680555555555558</v>
      </c>
      <c r="H899" s="4">
        <v>1411</v>
      </c>
      <c r="I899" s="1">
        <f t="shared" ref="I899:I904" si="4104">VALUE(CONCATENATE(LEFT(H899,LEN(H899)-2),":",RIGHT(H899,2)))</f>
        <v>0.59097222222222223</v>
      </c>
      <c r="J899" s="1" t="str">
        <f t="shared" ref="J899:J904" si="4105">IF(OR(B900&lt;&gt;"",E900=""),I899+TIME(0,5,0),"")</f>
        <v/>
      </c>
      <c r="K899">
        <f t="shared" ref="K899:K904" si="4106">IF(AND(OR(AND(B899&lt;&gt;"",B900=""),AND(B899="",B900="")),E900&lt;&gt;""),(G900-I899)*1440,"")</f>
        <v>8.999999999999968</v>
      </c>
      <c r="L899">
        <f t="shared" ref="L899:L904" si="4107">(I899-G899)*1440</f>
        <v>5.9999999999999787</v>
      </c>
      <c r="M899">
        <f t="shared" ref="M899:M904" si="4108">IF(B899&lt;&gt;"",1,M898+1)</f>
        <v>2</v>
      </c>
      <c r="N899">
        <f t="shared" ref="N899:N904" ca="1" si="4109">OFFSET(C899,-M899+1,0)</f>
        <v>1254</v>
      </c>
      <c r="O899" t="str">
        <f t="shared" ref="O899:O904" si="4110">IF(J899&lt;&gt;"",(J899-VALUE(CONCATENATE(LEFT(N899,LEN(N899)-2),":",RIGHT(N899,2))))*1440,"")</f>
        <v/>
      </c>
      <c r="P899">
        <f t="shared" ref="P899:P904" si="4111">IF(K899&lt;&gt;"",(E899+E900)*K899/2,E899*5/2)</f>
        <v>944.99999999999659</v>
      </c>
      <c r="Q899" s="7">
        <f t="shared" ref="Q899:Q904" si="4112">IF(K899&lt;&gt;"",(E900-E899)*K899/LN((E900+0.000001)/(E899+0.000001)),-5*(E899-0.000001)/(LN(1/E899)-13.8155))</f>
        <v>808.61473880482981</v>
      </c>
      <c r="R899">
        <f t="shared" ref="R899:R904" si="4113">(E899*L899)</f>
        <v>239.99999999999915</v>
      </c>
      <c r="S899">
        <f t="shared" ref="S899:S904" si="4114">P899+R899</f>
        <v>1184.9999999999957</v>
      </c>
      <c r="T899" s="7">
        <f t="shared" ref="T899:T904" si="4115">Q899+R899</f>
        <v>1048.6147388048289</v>
      </c>
    </row>
    <row r="900" spans="1:20" x14ac:dyDescent="0.2">
      <c r="E900" s="4">
        <v>170</v>
      </c>
      <c r="F900" s="4">
        <v>1420</v>
      </c>
      <c r="G900" s="6">
        <f t="shared" si="4103"/>
        <v>0.59722222222222221</v>
      </c>
      <c r="H900" s="4">
        <v>1425</v>
      </c>
      <c r="I900" s="1">
        <f t="shared" si="4104"/>
        <v>0.60069444444444442</v>
      </c>
      <c r="J900" s="1">
        <f t="shared" si="4105"/>
        <v>0.60416666666666663</v>
      </c>
      <c r="K900" t="str">
        <f t="shared" si="4106"/>
        <v/>
      </c>
      <c r="L900">
        <f t="shared" si="4107"/>
        <v>4.9999999999999822</v>
      </c>
      <c r="M900">
        <f t="shared" si="4108"/>
        <v>3</v>
      </c>
      <c r="N900">
        <f t="shared" ca="1" si="4109"/>
        <v>1254</v>
      </c>
      <c r="O900">
        <f t="shared" ca="1" si="4110"/>
        <v>95.999999999999972</v>
      </c>
      <c r="P900">
        <f t="shared" si="4111"/>
        <v>425</v>
      </c>
      <c r="Q900" s="7">
        <f t="shared" si="4112"/>
        <v>44.851807796885765</v>
      </c>
      <c r="R900">
        <f t="shared" si="4113"/>
        <v>849.99999999999693</v>
      </c>
      <c r="S900">
        <f t="shared" si="4114"/>
        <v>1274.9999999999968</v>
      </c>
      <c r="T900" s="7">
        <f t="shared" si="4115"/>
        <v>894.85180779688267</v>
      </c>
    </row>
    <row r="901" spans="1:20" x14ac:dyDescent="0.2">
      <c r="A901">
        <v>1</v>
      </c>
      <c r="B901" s="61">
        <v>45740</v>
      </c>
      <c r="C901">
        <v>1405</v>
      </c>
      <c r="D901" s="79">
        <v>4</v>
      </c>
      <c r="E901" s="4">
        <v>0.01</v>
      </c>
      <c r="F901" s="4">
        <v>1425</v>
      </c>
      <c r="G901" s="6">
        <f t="shared" si="4103"/>
        <v>0.60069444444444442</v>
      </c>
      <c r="H901" s="4">
        <v>1438</v>
      </c>
      <c r="I901" s="1">
        <f t="shared" si="4104"/>
        <v>0.60972222222222217</v>
      </c>
      <c r="J901" s="1">
        <f t="shared" si="4105"/>
        <v>0.61319444444444438</v>
      </c>
      <c r="K901" t="str">
        <f t="shared" si="4106"/>
        <v/>
      </c>
      <c r="L901">
        <f t="shared" si="4107"/>
        <v>12.999999999999954</v>
      </c>
      <c r="M901">
        <f t="shared" si="4108"/>
        <v>1</v>
      </c>
      <c r="N901">
        <f t="shared" ca="1" si="4109"/>
        <v>1405</v>
      </c>
      <c r="O901">
        <f t="shared" ca="1" si="4110"/>
        <v>37.999999999999865</v>
      </c>
      <c r="P901">
        <f t="shared" si="4111"/>
        <v>2.5000000000000001E-2</v>
      </c>
      <c r="Q901" s="7">
        <f t="shared" si="4112"/>
        <v>5.4281443780592247E-3</v>
      </c>
      <c r="R901">
        <f t="shared" si="4113"/>
        <v>0.12999999999999953</v>
      </c>
      <c r="S901">
        <f t="shared" si="4114"/>
        <v>0.15499999999999953</v>
      </c>
      <c r="T901" s="7">
        <f t="shared" si="4115"/>
        <v>0.13542814437805875</v>
      </c>
    </row>
    <row r="902" spans="1:20" x14ac:dyDescent="0.2">
      <c r="B902" s="61">
        <v>45740</v>
      </c>
      <c r="C902">
        <v>1542</v>
      </c>
      <c r="D902" s="79"/>
      <c r="E902" s="4">
        <v>0.01</v>
      </c>
      <c r="F902" s="4">
        <v>1558</v>
      </c>
      <c r="G902" s="6">
        <f t="shared" si="4103"/>
        <v>0.66527777777777775</v>
      </c>
      <c r="H902" s="4">
        <v>1603</v>
      </c>
      <c r="I902" s="1">
        <f t="shared" si="4104"/>
        <v>0.66875000000000007</v>
      </c>
      <c r="J902" s="1" t="str">
        <f t="shared" si="4105"/>
        <v/>
      </c>
      <c r="K902">
        <f t="shared" si="4106"/>
        <v>6.9999999999999751</v>
      </c>
      <c r="L902">
        <f t="shared" si="4107"/>
        <v>5.0000000000001421</v>
      </c>
      <c r="M902">
        <f t="shared" si="4108"/>
        <v>1</v>
      </c>
      <c r="N902">
        <f t="shared" ca="1" si="4109"/>
        <v>1542</v>
      </c>
      <c r="O902" t="str">
        <f t="shared" si="4110"/>
        <v/>
      </c>
      <c r="P902">
        <f t="shared" si="4111"/>
        <v>14.034999999999949</v>
      </c>
      <c r="Q902" s="7">
        <f t="shared" si="4112"/>
        <v>4.6617091301425688</v>
      </c>
      <c r="R902">
        <f t="shared" si="4113"/>
        <v>5.0000000000001425E-2</v>
      </c>
      <c r="S902">
        <f t="shared" si="4114"/>
        <v>14.084999999999949</v>
      </c>
      <c r="T902" s="7">
        <f t="shared" si="4115"/>
        <v>4.7117091301425704</v>
      </c>
    </row>
    <row r="903" spans="1:20" x14ac:dyDescent="0.2">
      <c r="E903" s="4">
        <v>4</v>
      </c>
      <c r="F903" s="4">
        <v>1610</v>
      </c>
      <c r="G903" s="6">
        <f t="shared" si="4103"/>
        <v>0.67361111111111116</v>
      </c>
      <c r="H903" s="4">
        <v>1640</v>
      </c>
      <c r="I903" s="1">
        <f t="shared" si="4104"/>
        <v>0.69444444444444453</v>
      </c>
      <c r="J903" s="1">
        <f t="shared" si="4105"/>
        <v>0.69791666666666674</v>
      </c>
      <c r="K903" t="str">
        <f t="shared" si="4106"/>
        <v/>
      </c>
      <c r="L903">
        <f t="shared" si="4107"/>
        <v>30.000000000000053</v>
      </c>
      <c r="M903">
        <f t="shared" si="4108"/>
        <v>2</v>
      </c>
      <c r="N903">
        <f t="shared" ca="1" si="4109"/>
        <v>1542</v>
      </c>
      <c r="O903">
        <f t="shared" ca="1" si="4110"/>
        <v>63.000000000000099</v>
      </c>
      <c r="P903">
        <f t="shared" si="4111"/>
        <v>10</v>
      </c>
      <c r="Q903" s="7">
        <f t="shared" si="4112"/>
        <v>1.3156338340657985</v>
      </c>
      <c r="R903">
        <f t="shared" si="4113"/>
        <v>120.00000000000021</v>
      </c>
      <c r="S903">
        <f t="shared" si="4114"/>
        <v>130.00000000000023</v>
      </c>
      <c r="T903" s="7">
        <f t="shared" si="4115"/>
        <v>121.31563383406601</v>
      </c>
    </row>
    <row r="904" spans="1:20" x14ac:dyDescent="0.2">
      <c r="A904">
        <v>1</v>
      </c>
      <c r="B904" s="61">
        <v>45741</v>
      </c>
      <c r="C904">
        <v>925</v>
      </c>
      <c r="D904" s="79">
        <v>6</v>
      </c>
      <c r="E904" s="4">
        <v>0.01</v>
      </c>
      <c r="F904" s="4">
        <v>955</v>
      </c>
      <c r="G904" s="6">
        <f t="shared" si="4103"/>
        <v>0.41319444444444442</v>
      </c>
      <c r="H904" s="4">
        <v>1003</v>
      </c>
      <c r="I904" s="1">
        <f t="shared" si="4104"/>
        <v>0.41875000000000001</v>
      </c>
      <c r="J904" s="1" t="str">
        <f t="shared" si="4105"/>
        <v/>
      </c>
      <c r="K904">
        <f t="shared" si="4106"/>
        <v>17.000000000000021</v>
      </c>
      <c r="L904">
        <f t="shared" si="4107"/>
        <v>8.0000000000000515</v>
      </c>
      <c r="M904">
        <f t="shared" si="4108"/>
        <v>1</v>
      </c>
      <c r="N904">
        <f t="shared" ca="1" si="4109"/>
        <v>925</v>
      </c>
      <c r="O904" t="str">
        <f t="shared" si="4110"/>
        <v/>
      </c>
      <c r="P904">
        <f t="shared" si="4111"/>
        <v>850.08500000000106</v>
      </c>
      <c r="Q904" s="7">
        <f t="shared" si="4112"/>
        <v>184.5587008134687</v>
      </c>
      <c r="R904">
        <f t="shared" si="4113"/>
        <v>8.0000000000000515E-2</v>
      </c>
      <c r="S904">
        <f t="shared" si="4114"/>
        <v>850.1650000000011</v>
      </c>
      <c r="T904" s="7">
        <f t="shared" si="4115"/>
        <v>184.63870081346872</v>
      </c>
    </row>
    <row r="905" spans="1:20" x14ac:dyDescent="0.2">
      <c r="B905" s="61"/>
      <c r="D905" s="79"/>
      <c r="E905" s="4">
        <v>100</v>
      </c>
      <c r="F905" s="4">
        <v>1020</v>
      </c>
      <c r="G905" s="6">
        <f t="shared" ref="G905:G913" si="4116">VALUE(CONCATENATE(LEFT(F905,LEN(F905)-2),":",RIGHT(F905,2)))</f>
        <v>0.43055555555555558</v>
      </c>
      <c r="H905" s="4">
        <v>1119</v>
      </c>
      <c r="I905" s="1">
        <f t="shared" ref="I905:I913" si="4117">VALUE(CONCATENATE(LEFT(H905,LEN(H905)-2),":",RIGHT(H905,2)))</f>
        <v>0.47152777777777777</v>
      </c>
      <c r="J905" s="1" t="str">
        <f t="shared" ref="J905:J913" si="4118">IF(OR(B906&lt;&gt;"",E906=""),I905+TIME(0,5,0),"")</f>
        <v/>
      </c>
      <c r="K905">
        <f t="shared" ref="K905:K913" si="4119">IF(AND(OR(AND(B905&lt;&gt;"",B906=""),AND(B905="",B906="")),E906&lt;&gt;""),(G906-I905)*1440,"")</f>
        <v>12.000000000000037</v>
      </c>
      <c r="L905">
        <f t="shared" ref="L905:L913" si="4120">(I905-G905)*1440</f>
        <v>58.99999999999995</v>
      </c>
      <c r="M905">
        <f t="shared" ref="M905:M913" si="4121">IF(B905&lt;&gt;"",1,M904+1)</f>
        <v>2</v>
      </c>
      <c r="N905">
        <f t="shared" ref="N905:N913" ca="1" si="4122">OFFSET(C905,-M905+1,0)</f>
        <v>925</v>
      </c>
      <c r="O905" t="str">
        <f t="shared" ref="O905:O913" si="4123">IF(J905&lt;&gt;"",(J905-VALUE(CONCATENATE(LEFT(N905,LEN(N905)-2),":",RIGHT(N905,2))))*1440,"")</f>
        <v/>
      </c>
      <c r="P905">
        <f t="shared" ref="P905:P913" si="4124">IF(K905&lt;&gt;"",(E905+E906)*K905/2,E905*5/2)</f>
        <v>606.00000000000193</v>
      </c>
      <c r="Q905" s="7">
        <f t="shared" ref="Q905:Q913" si="4125">IF(K905&lt;&gt;"",(E906-E905)*K905/LN((E906+0.000001)/(E905+0.000001)),-5*(E905-0.000001)/(LN(1/E905)-13.8155))</f>
        <v>257.97097770801355</v>
      </c>
      <c r="R905">
        <f t="shared" ref="R905:R913" si="4126">(E905*L905)</f>
        <v>5899.9999999999955</v>
      </c>
      <c r="S905">
        <f t="shared" ref="S905:S913" si="4127">P905+R905</f>
        <v>6505.9999999999973</v>
      </c>
      <c r="T905" s="7">
        <f t="shared" ref="T905:T913" si="4128">Q905+R905</f>
        <v>6157.9709777080088</v>
      </c>
    </row>
    <row r="906" spans="1:20" x14ac:dyDescent="0.2">
      <c r="B906" s="61"/>
      <c r="D906" s="79"/>
      <c r="E906" s="4">
        <v>1</v>
      </c>
      <c r="F906" s="4">
        <v>1131</v>
      </c>
      <c r="G906" s="6">
        <f t="shared" si="4116"/>
        <v>0.47986111111111113</v>
      </c>
      <c r="H906" s="4">
        <v>1210</v>
      </c>
      <c r="I906" s="1">
        <f t="shared" si="4117"/>
        <v>0.50694444444444442</v>
      </c>
      <c r="J906" s="1">
        <f t="shared" si="4118"/>
        <v>0.51041666666666663</v>
      </c>
      <c r="K906" t="str">
        <f t="shared" si="4119"/>
        <v/>
      </c>
      <c r="L906">
        <f t="shared" si="4120"/>
        <v>38.999999999999943</v>
      </c>
      <c r="M906">
        <f t="shared" si="4121"/>
        <v>3</v>
      </c>
      <c r="N906">
        <f t="shared" ca="1" si="4122"/>
        <v>925</v>
      </c>
      <c r="O906">
        <f t="shared" ca="1" si="4123"/>
        <v>169.99999999999994</v>
      </c>
      <c r="P906">
        <f t="shared" si="4124"/>
        <v>2.5</v>
      </c>
      <c r="Q906" s="7">
        <f t="shared" si="4125"/>
        <v>0.36191198291773735</v>
      </c>
      <c r="R906">
        <f t="shared" si="4126"/>
        <v>38.999999999999943</v>
      </c>
      <c r="S906">
        <f t="shared" si="4127"/>
        <v>41.499999999999943</v>
      </c>
      <c r="T906" s="7">
        <f t="shared" si="4128"/>
        <v>39.361911982917682</v>
      </c>
    </row>
    <row r="907" spans="1:20" x14ac:dyDescent="0.2">
      <c r="A907">
        <v>1</v>
      </c>
      <c r="B907" s="61">
        <v>45743</v>
      </c>
      <c r="C907">
        <v>1217</v>
      </c>
      <c r="D907" s="79">
        <v>4</v>
      </c>
      <c r="E907" s="4">
        <v>0.01</v>
      </c>
      <c r="F907" s="4">
        <v>1234</v>
      </c>
      <c r="G907" s="6">
        <f t="shared" si="4116"/>
        <v>0.52361111111111114</v>
      </c>
      <c r="H907" s="4">
        <v>1240</v>
      </c>
      <c r="I907" s="1">
        <f t="shared" si="4117"/>
        <v>0.52777777777777779</v>
      </c>
      <c r="J907" s="1">
        <f t="shared" si="4118"/>
        <v>0.53125</v>
      </c>
      <c r="K907" t="str">
        <f t="shared" si="4119"/>
        <v/>
      </c>
      <c r="L907">
        <f t="shared" si="4120"/>
        <v>5.9999999999999787</v>
      </c>
      <c r="M907">
        <f t="shared" si="4121"/>
        <v>1</v>
      </c>
      <c r="N907">
        <f t="shared" ca="1" si="4122"/>
        <v>1217</v>
      </c>
      <c r="O907">
        <f t="shared" ca="1" si="4123"/>
        <v>28.00000000000006</v>
      </c>
      <c r="P907">
        <f t="shared" si="4124"/>
        <v>2.5000000000000001E-2</v>
      </c>
      <c r="Q907" s="7">
        <f t="shared" si="4125"/>
        <v>5.4281443780592247E-3</v>
      </c>
      <c r="R907">
        <f t="shared" si="4126"/>
        <v>5.999999999999979E-2</v>
      </c>
      <c r="S907">
        <f t="shared" si="4127"/>
        <v>8.4999999999999798E-2</v>
      </c>
      <c r="T907" s="7">
        <f t="shared" si="4128"/>
        <v>6.5428144378059008E-2</v>
      </c>
    </row>
    <row r="908" spans="1:20" x14ac:dyDescent="0.2">
      <c r="B908" s="61">
        <v>45743</v>
      </c>
      <c r="C908">
        <v>1304</v>
      </c>
      <c r="D908" s="79"/>
      <c r="E908" s="4">
        <v>0.01</v>
      </c>
      <c r="F908" s="4">
        <v>1327</v>
      </c>
      <c r="G908" s="6">
        <f t="shared" si="4116"/>
        <v>0.56041666666666667</v>
      </c>
      <c r="H908" s="4">
        <v>1333</v>
      </c>
      <c r="I908" s="1">
        <f t="shared" si="4117"/>
        <v>0.56458333333333333</v>
      </c>
      <c r="J908" s="1" t="str">
        <f t="shared" si="4118"/>
        <v/>
      </c>
      <c r="K908">
        <f t="shared" si="4119"/>
        <v>13.000000000000114</v>
      </c>
      <c r="L908">
        <f t="shared" si="4120"/>
        <v>5.9999999999999787</v>
      </c>
      <c r="M908">
        <f t="shared" si="4121"/>
        <v>1</v>
      </c>
      <c r="N908">
        <f t="shared" ca="1" si="4122"/>
        <v>1304</v>
      </c>
      <c r="O908" t="str">
        <f t="shared" si="4123"/>
        <v/>
      </c>
      <c r="P908">
        <f t="shared" si="4124"/>
        <v>650.06500000000574</v>
      </c>
      <c r="Q908" s="7">
        <f t="shared" si="4125"/>
        <v>141.13312415147712</v>
      </c>
      <c r="R908">
        <f t="shared" si="4126"/>
        <v>5.999999999999979E-2</v>
      </c>
      <c r="S908">
        <f t="shared" si="4127"/>
        <v>650.12500000000568</v>
      </c>
      <c r="T908" s="7">
        <f t="shared" si="4128"/>
        <v>141.19312415147712</v>
      </c>
    </row>
    <row r="909" spans="1:20" x14ac:dyDescent="0.2">
      <c r="E909" s="4">
        <v>100</v>
      </c>
      <c r="F909" s="4">
        <v>1346</v>
      </c>
      <c r="G909" s="6">
        <f t="shared" si="4116"/>
        <v>0.57361111111111118</v>
      </c>
      <c r="H909" s="4">
        <v>1348</v>
      </c>
      <c r="I909" s="1">
        <f t="shared" si="4117"/>
        <v>0.57500000000000007</v>
      </c>
      <c r="J909" s="1" t="str">
        <f t="shared" si="4118"/>
        <v/>
      </c>
      <c r="K909">
        <f t="shared" si="4119"/>
        <v>8.9999999999998082</v>
      </c>
      <c r="L909">
        <f t="shared" si="4120"/>
        <v>1.9999999999999929</v>
      </c>
      <c r="M909">
        <f t="shared" si="4121"/>
        <v>2</v>
      </c>
      <c r="N909">
        <f t="shared" ca="1" si="4122"/>
        <v>1304</v>
      </c>
      <c r="O909" t="str">
        <f t="shared" si="4123"/>
        <v/>
      </c>
      <c r="P909">
        <f t="shared" si="4124"/>
        <v>1349.9999999999711</v>
      </c>
      <c r="Q909" s="7">
        <f t="shared" si="4125"/>
        <v>1298.4255461661999</v>
      </c>
      <c r="R909">
        <f t="shared" si="4126"/>
        <v>199.99999999999929</v>
      </c>
      <c r="S909">
        <f t="shared" si="4127"/>
        <v>1549.9999999999704</v>
      </c>
      <c r="T909" s="7">
        <f t="shared" si="4128"/>
        <v>1498.4255461661992</v>
      </c>
    </row>
    <row r="910" spans="1:20" x14ac:dyDescent="0.2">
      <c r="E910" s="4">
        <v>200</v>
      </c>
      <c r="F910" s="4">
        <v>1357</v>
      </c>
      <c r="G910" s="6">
        <f t="shared" si="4116"/>
        <v>0.58124999999999993</v>
      </c>
      <c r="H910" s="4">
        <v>1800</v>
      </c>
      <c r="I910" s="1">
        <f t="shared" si="4117"/>
        <v>0.75</v>
      </c>
      <c r="J910" s="1">
        <f t="shared" si="4118"/>
        <v>0.75347222222222221</v>
      </c>
      <c r="K910" t="str">
        <f t="shared" si="4119"/>
        <v/>
      </c>
      <c r="L910">
        <f t="shared" si="4120"/>
        <v>243.00000000000009</v>
      </c>
      <c r="M910">
        <f t="shared" si="4121"/>
        <v>3</v>
      </c>
      <c r="N910">
        <f t="shared" ca="1" si="4122"/>
        <v>1304</v>
      </c>
      <c r="O910">
        <f t="shared" ca="1" si="4123"/>
        <v>301.00000000000006</v>
      </c>
      <c r="P910">
        <f t="shared" si="4124"/>
        <v>500</v>
      </c>
      <c r="Q910" s="7">
        <f t="shared" si="4125"/>
        <v>52.318172546220183</v>
      </c>
      <c r="R910">
        <f t="shared" si="4126"/>
        <v>48600.000000000015</v>
      </c>
      <c r="S910">
        <f t="shared" si="4127"/>
        <v>49100.000000000015</v>
      </c>
      <c r="T910" s="7">
        <f t="shared" si="4128"/>
        <v>48652.318172546235</v>
      </c>
    </row>
    <row r="911" spans="1:20" x14ac:dyDescent="0.2">
      <c r="A911">
        <v>1</v>
      </c>
      <c r="B911" s="61">
        <v>45744</v>
      </c>
      <c r="C911">
        <v>916</v>
      </c>
      <c r="D911" s="79">
        <v>4</v>
      </c>
      <c r="E911" s="4">
        <v>0.01</v>
      </c>
      <c r="F911" s="4">
        <v>931</v>
      </c>
      <c r="G911" s="6">
        <f t="shared" si="4116"/>
        <v>0.39652777777777781</v>
      </c>
      <c r="H911" s="4">
        <v>934</v>
      </c>
      <c r="I911" s="1">
        <f t="shared" si="4117"/>
        <v>0.39861111111111108</v>
      </c>
      <c r="J911" s="1" t="str">
        <f t="shared" si="4118"/>
        <v/>
      </c>
      <c r="K911">
        <f t="shared" si="4119"/>
        <v>11.000000000000041</v>
      </c>
      <c r="L911">
        <f t="shared" si="4120"/>
        <v>2.9999999999999094</v>
      </c>
      <c r="M911">
        <f t="shared" si="4121"/>
        <v>1</v>
      </c>
      <c r="N911">
        <f t="shared" ca="1" si="4122"/>
        <v>916</v>
      </c>
      <c r="O911" t="str">
        <f t="shared" si="4123"/>
        <v/>
      </c>
      <c r="P911">
        <f t="shared" si="4124"/>
        <v>550.05500000000211</v>
      </c>
      <c r="Q911" s="7">
        <f t="shared" si="4125"/>
        <v>119.42033582048003</v>
      </c>
      <c r="R911">
        <f t="shared" si="4126"/>
        <v>2.9999999999999093E-2</v>
      </c>
      <c r="S911">
        <f t="shared" si="4127"/>
        <v>550.08500000000208</v>
      </c>
      <c r="T911" s="7">
        <f t="shared" si="4128"/>
        <v>119.45033582048003</v>
      </c>
    </row>
    <row r="912" spans="1:20" x14ac:dyDescent="0.2">
      <c r="E912" s="4">
        <v>100</v>
      </c>
      <c r="F912" s="4">
        <v>945</v>
      </c>
      <c r="G912" s="6">
        <f t="shared" si="4116"/>
        <v>0.40625</v>
      </c>
      <c r="H912" s="4">
        <v>950</v>
      </c>
      <c r="I912" s="1">
        <f t="shared" si="4117"/>
        <v>0.40972222222222227</v>
      </c>
      <c r="J912" s="1" t="str">
        <f t="shared" si="4118"/>
        <v/>
      </c>
      <c r="K912">
        <f t="shared" si="4119"/>
        <v>4.9999999999999023</v>
      </c>
      <c r="L912">
        <f t="shared" si="4120"/>
        <v>5.0000000000000622</v>
      </c>
      <c r="M912">
        <f t="shared" si="4121"/>
        <v>2</v>
      </c>
      <c r="N912">
        <f t="shared" ca="1" si="4122"/>
        <v>916</v>
      </c>
      <c r="O912" t="str">
        <f t="shared" si="4123"/>
        <v/>
      </c>
      <c r="P912">
        <f t="shared" si="4124"/>
        <v>749.99999999998533</v>
      </c>
      <c r="Q912" s="7">
        <f t="shared" si="4125"/>
        <v>721.34752564789005</v>
      </c>
      <c r="R912">
        <f t="shared" si="4126"/>
        <v>500.0000000000062</v>
      </c>
      <c r="S912">
        <f t="shared" si="4127"/>
        <v>1249.9999999999916</v>
      </c>
      <c r="T912" s="7">
        <f t="shared" si="4128"/>
        <v>1221.3475256478962</v>
      </c>
    </row>
    <row r="913" spans="1:20" x14ac:dyDescent="0.2">
      <c r="E913" s="4">
        <v>200</v>
      </c>
      <c r="F913" s="4">
        <v>955</v>
      </c>
      <c r="G913" s="6">
        <f t="shared" si="4116"/>
        <v>0.41319444444444442</v>
      </c>
      <c r="H913" s="4">
        <v>1600</v>
      </c>
      <c r="I913" s="1">
        <f t="shared" si="4117"/>
        <v>0.66666666666666663</v>
      </c>
      <c r="J913" s="1">
        <f t="shared" si="4118"/>
        <v>0.67013888888888884</v>
      </c>
      <c r="K913" t="str">
        <f t="shared" si="4119"/>
        <v/>
      </c>
      <c r="L913">
        <f t="shared" si="4120"/>
        <v>365</v>
      </c>
      <c r="M913">
        <f t="shared" si="4121"/>
        <v>3</v>
      </c>
      <c r="N913">
        <f t="shared" ca="1" si="4122"/>
        <v>916</v>
      </c>
      <c r="O913">
        <f t="shared" ca="1" si="4123"/>
        <v>408.99999999999989</v>
      </c>
      <c r="P913">
        <f t="shared" si="4124"/>
        <v>500</v>
      </c>
      <c r="Q913" s="7">
        <f t="shared" si="4125"/>
        <v>52.318172546220183</v>
      </c>
      <c r="R913">
        <f t="shared" si="4126"/>
        <v>73000</v>
      </c>
      <c r="S913">
        <f t="shared" si="4127"/>
        <v>73500</v>
      </c>
      <c r="T913" s="7">
        <f t="shared" si="4128"/>
        <v>73052.31817254622</v>
      </c>
    </row>
    <row r="914" spans="1:20" x14ac:dyDescent="0.2">
      <c r="A914">
        <v>1</v>
      </c>
      <c r="B914" s="61">
        <v>45747</v>
      </c>
      <c r="C914">
        <v>1102</v>
      </c>
      <c r="D914" s="79">
        <v>3</v>
      </c>
      <c r="E914" s="4">
        <v>0.01</v>
      </c>
      <c r="F914" s="4">
        <v>1125</v>
      </c>
      <c r="G914" s="6">
        <f t="shared" ref="G914:G916" si="4129">VALUE(CONCATENATE(LEFT(F914,LEN(F914)-2),":",RIGHT(F914,2)))</f>
        <v>0.47569444444444442</v>
      </c>
      <c r="H914" s="4">
        <v>1129</v>
      </c>
      <c r="I914" s="1">
        <f t="shared" ref="I914:I916" si="4130">VALUE(CONCATENATE(LEFT(H914,LEN(H914)-2),":",RIGHT(H914,2)))</f>
        <v>0.47847222222222219</v>
      </c>
      <c r="J914" s="1">
        <f t="shared" ref="J914:J916" si="4131">IF(OR(B915&lt;&gt;"",E915=""),I914+TIME(0,5,0),"")</f>
        <v>0.4819444444444444</v>
      </c>
      <c r="K914" t="str">
        <f t="shared" ref="K914:K916" si="4132">IF(AND(OR(AND(B914&lt;&gt;"",B915=""),AND(B914="",B915="")),E915&lt;&gt;""),(G915-I914)*1440,"")</f>
        <v/>
      </c>
      <c r="L914">
        <f t="shared" ref="L914:L916" si="4133">(I914-G914)*1440</f>
        <v>3.9999999999999858</v>
      </c>
      <c r="M914">
        <f t="shared" ref="M914:M916" si="4134">IF(B914&lt;&gt;"",1,M913+1)</f>
        <v>1</v>
      </c>
      <c r="N914">
        <f t="shared" ref="N914:N916" ca="1" si="4135">OFFSET(C914,-M914+1,0)</f>
        <v>1102</v>
      </c>
      <c r="O914">
        <f t="shared" ref="O914:O916" ca="1" si="4136">IF(J914&lt;&gt;"",(J914-VALUE(CONCATENATE(LEFT(N914,LEN(N914)-2),":",RIGHT(N914,2))))*1440,"")</f>
        <v>31.999999999999964</v>
      </c>
      <c r="P914">
        <f t="shared" ref="P914:P916" si="4137">IF(K914&lt;&gt;"",(E914+E915)*K914/2,E914*5/2)</f>
        <v>2.5000000000000001E-2</v>
      </c>
      <c r="Q914" s="7">
        <f t="shared" ref="Q914:Q916" si="4138">IF(K914&lt;&gt;"",(E915-E914)*K914/LN((E915+0.000001)/(E914+0.000001)),-5*(E914-0.000001)/(LN(1/E914)-13.8155))</f>
        <v>5.4281443780592247E-3</v>
      </c>
      <c r="R914">
        <f t="shared" ref="R914:R916" si="4139">(E914*L914)</f>
        <v>3.9999999999999862E-2</v>
      </c>
      <c r="S914">
        <f t="shared" ref="S914:S916" si="4140">P914+R914</f>
        <v>6.4999999999999863E-2</v>
      </c>
      <c r="T914" s="7">
        <f t="shared" ref="T914:T916" si="4141">Q914+R914</f>
        <v>4.5428144378059088E-2</v>
      </c>
    </row>
    <row r="915" spans="1:20" x14ac:dyDescent="0.2">
      <c r="B915" s="61">
        <v>45747</v>
      </c>
      <c r="C915">
        <v>1350</v>
      </c>
      <c r="E915" s="4">
        <v>0.01</v>
      </c>
      <c r="F915" s="4">
        <v>1420</v>
      </c>
      <c r="G915" s="6">
        <f t="shared" si="4129"/>
        <v>0.59722222222222221</v>
      </c>
      <c r="H915" s="4">
        <v>1428</v>
      </c>
      <c r="I915" s="1">
        <f t="shared" si="4130"/>
        <v>0.60277777777777775</v>
      </c>
      <c r="J915" s="1" t="str">
        <f t="shared" si="4131"/>
        <v/>
      </c>
      <c r="K915">
        <f t="shared" si="4132"/>
        <v>9.9999999999999645</v>
      </c>
      <c r="L915">
        <f t="shared" si="4133"/>
        <v>7.9999999999999716</v>
      </c>
      <c r="M915">
        <f t="shared" si="4134"/>
        <v>1</v>
      </c>
      <c r="N915">
        <f t="shared" ca="1" si="4135"/>
        <v>1350</v>
      </c>
      <c r="O915" t="str">
        <f t="shared" si="4136"/>
        <v/>
      </c>
      <c r="P915">
        <f t="shared" si="4137"/>
        <v>0.94999999999999662</v>
      </c>
      <c r="Q915" s="7">
        <f t="shared" si="4138"/>
        <v>0.58817885368865996</v>
      </c>
      <c r="R915">
        <f t="shared" si="4139"/>
        <v>7.9999999999999724E-2</v>
      </c>
      <c r="S915">
        <f t="shared" si="4140"/>
        <v>1.0299999999999963</v>
      </c>
      <c r="T915" s="7">
        <f t="shared" si="4141"/>
        <v>0.6681788536886597</v>
      </c>
    </row>
    <row r="916" spans="1:20" x14ac:dyDescent="0.2">
      <c r="E916" s="4">
        <v>0.18</v>
      </c>
      <c r="F916" s="4">
        <v>1438</v>
      </c>
      <c r="G916" s="6">
        <f t="shared" si="4129"/>
        <v>0.60972222222222217</v>
      </c>
      <c r="H916" s="4">
        <v>1445</v>
      </c>
      <c r="I916" s="1">
        <f t="shared" si="4130"/>
        <v>0.61458333333333337</v>
      </c>
      <c r="J916" s="1" t="str">
        <f t="shared" si="4131"/>
        <v/>
      </c>
      <c r="K916">
        <f t="shared" si="4132"/>
        <v>12.999999999999954</v>
      </c>
      <c r="L916">
        <f t="shared" si="4133"/>
        <v>7.000000000000135</v>
      </c>
      <c r="M916">
        <f t="shared" si="4134"/>
        <v>2</v>
      </c>
      <c r="N916">
        <f t="shared" ca="1" si="4135"/>
        <v>1350</v>
      </c>
      <c r="O916" t="str">
        <f t="shared" si="4136"/>
        <v/>
      </c>
      <c r="P916">
        <f t="shared" si="4137"/>
        <v>238.15999999999914</v>
      </c>
      <c r="Q916" s="7">
        <f t="shared" si="4138"/>
        <v>88.804223335679438</v>
      </c>
      <c r="R916">
        <f t="shared" si="4139"/>
        <v>1.2600000000000242</v>
      </c>
      <c r="S916">
        <f t="shared" si="4140"/>
        <v>239.41999999999916</v>
      </c>
      <c r="T916" s="7">
        <f t="shared" si="4141"/>
        <v>90.064223335679458</v>
      </c>
    </row>
    <row r="917" spans="1:20" x14ac:dyDescent="0.2">
      <c r="B917" s="61"/>
      <c r="D917" s="79"/>
      <c r="E917" s="4">
        <v>36.46</v>
      </c>
      <c r="F917" s="4">
        <v>1458</v>
      </c>
      <c r="G917" s="6">
        <f t="shared" ref="G917" si="4142">VALUE(CONCATENATE(LEFT(F917,LEN(F917)-2),":",RIGHT(F917,2)))</f>
        <v>0.62361111111111112</v>
      </c>
      <c r="H917" s="4">
        <v>1505</v>
      </c>
      <c r="I917" s="1">
        <f t="shared" ref="I917" si="4143">VALUE(CONCATENATE(LEFT(H917,LEN(H917)-2),":",RIGHT(H917,2)))</f>
        <v>0.62847222222222221</v>
      </c>
      <c r="J917" s="1" t="str">
        <f t="shared" ref="J917" si="4144">IF(OR(B918&lt;&gt;"",E918=""),I917+TIME(0,5,0),"")</f>
        <v/>
      </c>
      <c r="K917">
        <f t="shared" ref="K917" si="4145">IF(AND(OR(AND(B917&lt;&gt;"",B918=""),AND(B917="",B918="")),E918&lt;&gt;""),(G918-I917)*1440,"")</f>
        <v>17.000000000000099</v>
      </c>
      <c r="L917">
        <f t="shared" ref="L917" si="4146">(I917-G917)*1440</f>
        <v>6.9999999999999751</v>
      </c>
      <c r="M917">
        <f t="shared" ref="M917" si="4147">IF(B917&lt;&gt;"",1,M916+1)</f>
        <v>3</v>
      </c>
      <c r="N917">
        <f t="shared" ref="N917" ca="1" si="4148">OFFSET(C917,-M917+1,0)</f>
        <v>1350</v>
      </c>
      <c r="O917" t="str">
        <f t="shared" ref="O917" si="4149">IF(J917&lt;&gt;"",(J917-VALUE(CONCATENATE(LEFT(N917,LEN(N917)-2),":",RIGHT(N917,2))))*1440,"")</f>
        <v/>
      </c>
      <c r="P917">
        <f t="shared" ref="P917" si="4150">IF(K917&lt;&gt;"",(E917+E918)*K917/2,E917*5/2)</f>
        <v>322.6600000000019</v>
      </c>
      <c r="Q917" s="7">
        <f t="shared" ref="Q917" si="4151">IF(K917&lt;&gt;"",(E918-E917)*K917/LN((E918+0.000001)/(E917+0.000001)),-5*(E917-0.000001)/(LN(1/E917)-13.8155))</f>
        <v>186.26341641314232</v>
      </c>
      <c r="R917">
        <f t="shared" ref="R917" si="4152">(E917*L917)</f>
        <v>255.21999999999909</v>
      </c>
      <c r="S917">
        <f t="shared" ref="S917" si="4153">P917+R917</f>
        <v>577.88000000000102</v>
      </c>
      <c r="T917" s="7">
        <f t="shared" ref="T917" si="4154">Q917+R917</f>
        <v>441.48341641314141</v>
      </c>
    </row>
    <row r="918" spans="1:20" x14ac:dyDescent="0.2">
      <c r="B918" s="61"/>
      <c r="D918" s="79"/>
      <c r="E918" s="4">
        <v>1.5</v>
      </c>
      <c r="F918" s="4">
        <v>1522</v>
      </c>
      <c r="G918" s="6">
        <f t="shared" ref="G918" si="4155">VALUE(CONCATENATE(LEFT(F918,LEN(F918)-2),":",RIGHT(F918,2)))</f>
        <v>0.64027777777777783</v>
      </c>
      <c r="H918" s="4">
        <v>1530</v>
      </c>
      <c r="I918" s="1">
        <f t="shared" ref="I918" si="4156">VALUE(CONCATENATE(LEFT(H918,LEN(H918)-2),":",RIGHT(H918,2)))</f>
        <v>0.64583333333333337</v>
      </c>
      <c r="J918" s="1" t="str">
        <f t="shared" ref="J918" si="4157">IF(OR(B919&lt;&gt;"",E919=""),I918+TIME(0,5,0),"")</f>
        <v/>
      </c>
      <c r="K918">
        <f t="shared" ref="K918" si="4158">IF(AND(OR(AND(B918&lt;&gt;"",B919=""),AND(B918="",B919="")),E919&lt;&gt;""),(G919-I918)*1440,"")</f>
        <v>8.999999999999968</v>
      </c>
      <c r="L918">
        <f t="shared" ref="L918" si="4159">(I918-G918)*1440</f>
        <v>7.9999999999999716</v>
      </c>
      <c r="M918">
        <f t="shared" ref="M918" si="4160">IF(B918&lt;&gt;"",1,M917+1)</f>
        <v>4</v>
      </c>
      <c r="N918">
        <f t="shared" ref="N918" ca="1" si="4161">OFFSET(C918,-M918+1,0)</f>
        <v>1350</v>
      </c>
      <c r="O918" t="str">
        <f t="shared" ref="O918" si="4162">IF(J918&lt;&gt;"",(J918-VALUE(CONCATENATE(LEFT(N918,LEN(N918)-2),":",RIGHT(N918,2))))*1440,"")</f>
        <v/>
      </c>
      <c r="P918">
        <f t="shared" ref="P918" si="4163">IF(K918&lt;&gt;"",(E918+E919)*K918/2,E918*5/2)</f>
        <v>7.6499999999999728</v>
      </c>
      <c r="Q918" s="7">
        <f t="shared" ref="Q918" si="4164">IF(K918&lt;&gt;"",(E919-E918)*K918/LN((E919+0.000001)/(E918+0.000001)),-5*(E918-0.000001)/(LN(1/E918)-13.8155))</f>
        <v>5.8067435718744171</v>
      </c>
      <c r="R918">
        <f t="shared" ref="R918" si="4165">(E918*L918)</f>
        <v>11.999999999999957</v>
      </c>
      <c r="S918">
        <f t="shared" ref="S918" si="4166">P918+R918</f>
        <v>19.649999999999931</v>
      </c>
      <c r="T918" s="7">
        <f t="shared" ref="T918" si="4167">Q918+R918</f>
        <v>17.806743571874375</v>
      </c>
    </row>
    <row r="919" spans="1:20" x14ac:dyDescent="0.2">
      <c r="E919" s="4">
        <v>0.2</v>
      </c>
      <c r="F919" s="4">
        <v>1539</v>
      </c>
      <c r="G919" s="6">
        <f t="shared" ref="G919" si="4168">VALUE(CONCATENATE(LEFT(F919,LEN(F919)-2),":",RIGHT(F919,2)))</f>
        <v>0.65208333333333335</v>
      </c>
      <c r="H919" s="4">
        <v>1555</v>
      </c>
      <c r="I919" s="1">
        <f t="shared" ref="I919" si="4169">VALUE(CONCATENATE(LEFT(H919,LEN(H919)-2),":",RIGHT(H919,2)))</f>
        <v>0.66319444444444442</v>
      </c>
      <c r="J919" s="1">
        <f t="shared" ref="J919" si="4170">IF(OR(B920&lt;&gt;"",E920=""),I919+TIME(0,5,0),"")</f>
        <v>0.66666666666666663</v>
      </c>
      <c r="K919" t="str">
        <f t="shared" ref="K919" si="4171">IF(AND(OR(AND(B919&lt;&gt;"",B920=""),AND(B919="",B920="")),E920&lt;&gt;""),(G920-I919)*1440,"")</f>
        <v/>
      </c>
      <c r="L919">
        <f t="shared" ref="L919" si="4172">(I919-G919)*1440</f>
        <v>15.999999999999943</v>
      </c>
      <c r="M919">
        <f t="shared" ref="M919" si="4173">IF(B919&lt;&gt;"",1,M918+1)</f>
        <v>5</v>
      </c>
      <c r="N919">
        <f t="shared" ref="N919" ca="1" si="4174">OFFSET(C919,-M919+1,0)</f>
        <v>1350</v>
      </c>
      <c r="O919">
        <f t="shared" ref="O919" ca="1" si="4175">IF(J919&lt;&gt;"",(J919-VALUE(CONCATENATE(LEFT(N919,LEN(N919)-2),":",RIGHT(N919,2))))*1440,"")</f>
        <v>129.99999999999986</v>
      </c>
      <c r="P919">
        <f t="shared" ref="P919" si="4176">IF(K919&lt;&gt;"",(E919+E920)*K919/2,E919*5/2)</f>
        <v>0.5</v>
      </c>
      <c r="Q919" s="7">
        <f t="shared" ref="Q919" si="4177">IF(K919&lt;&gt;"",(E920-E919)*K919/LN((E920+0.000001)/(E919+0.000001)),-5*(E919-0.000001)/(LN(1/E919)-13.8155))</f>
        <v>8.192609482288947E-2</v>
      </c>
      <c r="R919">
        <f t="shared" ref="R919" si="4178">(E919*L919)</f>
        <v>3.1999999999999886</v>
      </c>
      <c r="S919">
        <f t="shared" ref="S919" si="4179">P919+R919</f>
        <v>3.6999999999999886</v>
      </c>
      <c r="T919" s="7">
        <f t="shared" ref="T919" si="4180">Q919+R919</f>
        <v>3.2819260948228779</v>
      </c>
    </row>
    <row r="920" spans="1:20" x14ac:dyDescent="0.2">
      <c r="E920" s="4"/>
      <c r="F920" s="4"/>
      <c r="G920" s="6"/>
      <c r="H920" s="4"/>
      <c r="I920" s="1"/>
      <c r="J920" s="1"/>
      <c r="M920"/>
      <c r="N920"/>
      <c r="T920" s="7"/>
    </row>
    <row r="921" spans="1:20" hidden="1" x14ac:dyDescent="0.2">
      <c r="B921" s="61"/>
      <c r="D921" s="79"/>
      <c r="E921" s="4"/>
      <c r="F921" s="4"/>
      <c r="G921" s="6"/>
      <c r="H921" s="4"/>
      <c r="I921" s="1"/>
      <c r="J921" s="1"/>
      <c r="M921"/>
      <c r="N921"/>
      <c r="T921" s="7"/>
    </row>
    <row r="922" spans="1:20" hidden="1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1:20" hidden="1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1:20" hidden="1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1:20" hidden="1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1:20" hidden="1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1:20" hidden="1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1:20" hidden="1" x14ac:dyDescent="0.2">
      <c r="B928" s="11"/>
      <c r="E928" s="4"/>
      <c r="F928" s="4"/>
      <c r="G928" s="6"/>
      <c r="H928" s="4"/>
      <c r="I928" s="1"/>
      <c r="J928" s="1"/>
      <c r="M928"/>
      <c r="N928"/>
      <c r="T928" s="7"/>
    </row>
    <row r="929" spans="2:20" hidden="1" x14ac:dyDescent="0.2">
      <c r="E929" s="4"/>
      <c r="F929" s="4"/>
      <c r="G929" s="6"/>
      <c r="H929" s="4"/>
      <c r="I929" s="1"/>
      <c r="J929" s="1"/>
      <c r="M929"/>
      <c r="N929"/>
      <c r="T929" s="7"/>
    </row>
    <row r="930" spans="2:20" hidden="1" x14ac:dyDescent="0.2">
      <c r="B930" s="11"/>
      <c r="E930" s="4"/>
      <c r="F930" s="4"/>
      <c r="G930" s="6"/>
      <c r="H930" s="4"/>
      <c r="I930" s="1"/>
      <c r="J930" s="1"/>
      <c r="M930"/>
      <c r="N930"/>
      <c r="T930" s="7"/>
    </row>
    <row r="931" spans="2:20" hidden="1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hidden="1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hidden="1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hidden="1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hidden="1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hidden="1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hidden="1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hidden="1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hidden="1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hidden="1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hidden="1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hidden="1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hidden="1" x14ac:dyDescent="0.2">
      <c r="B943" s="11"/>
      <c r="E943" s="4"/>
      <c r="F943" s="4"/>
      <c r="G943" s="6"/>
      <c r="H943" s="4"/>
      <c r="I943" s="1"/>
      <c r="J943" s="1"/>
      <c r="M943"/>
      <c r="N943"/>
      <c r="T943" s="7"/>
    </row>
    <row r="944" spans="2:20" hidden="1" x14ac:dyDescent="0.2">
      <c r="E944" s="4"/>
      <c r="F944" s="4"/>
      <c r="G944" s="6"/>
      <c r="H944" s="4"/>
      <c r="I944" s="1"/>
      <c r="J944" s="1"/>
      <c r="M944"/>
      <c r="N944"/>
      <c r="T944" s="7"/>
    </row>
    <row r="945" spans="2:20" hidden="1" x14ac:dyDescent="0.2">
      <c r="B945" s="11"/>
      <c r="E945" s="4"/>
      <c r="F945" s="4"/>
      <c r="G945" s="6"/>
      <c r="H945" s="4"/>
      <c r="I945" s="1"/>
      <c r="J945" s="1"/>
      <c r="M945"/>
      <c r="N945"/>
      <c r="T945" s="7"/>
    </row>
    <row r="946" spans="2:20" hidden="1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hidden="1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hidden="1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hidden="1" x14ac:dyDescent="0.2">
      <c r="B949" s="11"/>
      <c r="E949" s="4"/>
      <c r="F949" s="4"/>
      <c r="G949" s="6"/>
      <c r="H949" s="4"/>
      <c r="I949" s="1"/>
      <c r="J949" s="1"/>
      <c r="M949"/>
      <c r="N949"/>
      <c r="T949" s="7"/>
    </row>
    <row r="950" spans="2:20" hidden="1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hidden="1" x14ac:dyDescent="0.2">
      <c r="E951" s="4"/>
      <c r="F951" s="4"/>
      <c r="G951" s="6"/>
      <c r="H951" s="4"/>
      <c r="I951" s="1"/>
      <c r="J951" s="1"/>
      <c r="M951"/>
      <c r="N951"/>
      <c r="T951" s="7"/>
    </row>
    <row r="952" spans="2:20" hidden="1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hidden="1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hidden="1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hidden="1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hidden="1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hidden="1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hidden="1" x14ac:dyDescent="0.2">
      <c r="B958" s="11"/>
      <c r="E958" s="4"/>
      <c r="F958" s="4"/>
      <c r="G958" s="6"/>
      <c r="H958" s="4"/>
      <c r="I958" s="1"/>
      <c r="J958" s="1"/>
      <c r="M958"/>
      <c r="N958"/>
      <c r="T958" s="7"/>
    </row>
    <row r="959" spans="2:20" hidden="1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hidden="1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hidden="1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hidden="1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hidden="1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hidden="1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hidden="1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hidden="1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hidden="1" x14ac:dyDescent="0.2">
      <c r="B967" s="11"/>
      <c r="E967" s="4"/>
      <c r="F967" s="4"/>
      <c r="G967" s="6"/>
      <c r="H967" s="4"/>
      <c r="I967" s="1"/>
      <c r="J967" s="1"/>
      <c r="M967"/>
      <c r="N967"/>
      <c r="T967" s="7"/>
    </row>
    <row r="968" spans="2:20" hidden="1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hidden="1" x14ac:dyDescent="0.2">
      <c r="E969" s="4"/>
      <c r="F969" s="4"/>
      <c r="G969" s="6"/>
      <c r="H969" s="4"/>
      <c r="I969" s="1"/>
      <c r="J969" s="1"/>
      <c r="M969"/>
      <c r="N969"/>
      <c r="T969" s="7"/>
    </row>
    <row r="970" spans="2:20" hidden="1" x14ac:dyDescent="0.2">
      <c r="B970" s="11"/>
      <c r="E970" s="4"/>
      <c r="F970" s="4"/>
      <c r="G970" s="6"/>
      <c r="H970" s="4"/>
      <c r="I970" s="1"/>
      <c r="J970" s="1"/>
      <c r="M970"/>
      <c r="N970"/>
      <c r="T970" s="7"/>
    </row>
    <row r="971" spans="2:20" hidden="1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hidden="1" x14ac:dyDescent="0.2">
      <c r="E972" s="4"/>
      <c r="F972" s="4"/>
      <c r="G972" s="6"/>
      <c r="H972" s="4"/>
      <c r="I972" s="1"/>
      <c r="J972" s="1"/>
      <c r="M972"/>
      <c r="N972"/>
      <c r="T972" s="7"/>
    </row>
    <row r="973" spans="2:20" hidden="1" x14ac:dyDescent="0.2">
      <c r="B973" s="11"/>
      <c r="E973" s="4"/>
      <c r="F973" s="4"/>
      <c r="G973" s="6"/>
      <c r="H973" s="4"/>
      <c r="I973" s="1"/>
      <c r="J973" s="1"/>
      <c r="M973"/>
      <c r="N973"/>
      <c r="T973" s="7"/>
    </row>
    <row r="974" spans="2:20" hidden="1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hidden="1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hidden="1" x14ac:dyDescent="0.2">
      <c r="B976" s="11"/>
      <c r="E976" s="4"/>
      <c r="F976" s="4"/>
      <c r="G976" s="6"/>
      <c r="H976" s="4"/>
      <c r="I976" s="1"/>
      <c r="J976" s="1"/>
      <c r="M976"/>
      <c r="N976"/>
      <c r="T976" s="7"/>
    </row>
    <row r="977" spans="2:20" hidden="1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hidden="1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hidden="1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hidden="1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hidden="1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hidden="1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hidden="1" x14ac:dyDescent="0.2">
      <c r="E983" s="4"/>
      <c r="F983" s="4"/>
      <c r="G983" s="6"/>
      <c r="H983" s="4"/>
      <c r="I983" s="1"/>
      <c r="J983" s="1"/>
      <c r="M983"/>
      <c r="N983"/>
      <c r="T983" s="7"/>
    </row>
    <row r="984" spans="2:20" hidden="1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hidden="1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hidden="1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hidden="1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hidden="1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hidden="1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hidden="1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hidden="1" x14ac:dyDescent="0.2">
      <c r="B991" s="11"/>
      <c r="E991" s="4"/>
      <c r="F991" s="4"/>
      <c r="G991" s="6"/>
      <c r="H991" s="4"/>
      <c r="I991" s="1"/>
      <c r="J991" s="1"/>
      <c r="M991"/>
      <c r="N991"/>
      <c r="T991" s="7"/>
    </row>
    <row r="992" spans="2:20" hidden="1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hidden="1" x14ac:dyDescent="0.2">
      <c r="E993" s="4"/>
      <c r="F993" s="4"/>
      <c r="G993" s="6"/>
      <c r="H993" s="4"/>
      <c r="I993" s="1"/>
      <c r="J993" s="1"/>
      <c r="M993"/>
      <c r="N993"/>
      <c r="T993" s="7"/>
    </row>
    <row r="994" spans="2:20" hidden="1" x14ac:dyDescent="0.2">
      <c r="B994" s="11"/>
      <c r="E994" s="4"/>
      <c r="F994" s="4"/>
      <c r="G994" s="6"/>
      <c r="H994" s="4"/>
      <c r="I994" s="1"/>
      <c r="J994" s="1"/>
      <c r="M994"/>
      <c r="N994"/>
      <c r="T994" s="7"/>
    </row>
    <row r="995" spans="2:20" hidden="1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hidden="1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hidden="1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hidden="1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hidden="1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73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B1004" s="11"/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B1010" s="11"/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B1013" s="11"/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B1018" s="11"/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B1022" s="11"/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B1024" s="11"/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B1027" s="11"/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B1030" s="11"/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B1034" s="11"/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B1038" s="11"/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  <row r="1040" spans="2:20" x14ac:dyDescent="0.2">
      <c r="E1040" s="4"/>
      <c r="F1040" s="4"/>
      <c r="G1040" s="6"/>
      <c r="H1040" s="4"/>
      <c r="I1040" s="1"/>
      <c r="J1040" s="1"/>
      <c r="M1040"/>
      <c r="N1040"/>
      <c r="T1040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8" priority="1" operator="lessThan">
      <formula>0</formula>
    </cfRule>
  </conditionalFormatting>
  <pageMargins left="0.45" right="0.45" top="0.5" bottom="0.5" header="0.3" footer="0.3"/>
  <pageSetup scale="69" fitToHeight="0" orientation="landscape" r:id="rId1"/>
  <headerFooter differentFirst="1">
    <oddHeader>&amp;C&amp;A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8640-701C-4ECC-BF87-715B5C140AD6}">
  <sheetPr>
    <pageSetUpPr fitToPage="1"/>
  </sheetPr>
  <dimension ref="A1:W1039"/>
  <sheetViews>
    <sheetView zoomScaleNormal="100" workbookViewId="0">
      <pane ySplit="14" topLeftCell="A144" activePane="bottomLeft" state="frozen"/>
      <selection pane="bottomLeft" activeCell="H161" sqref="H161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  <col min="23" max="23" width="9.5703125" bestFit="1" customWidth="1"/>
  </cols>
  <sheetData>
    <row r="1" spans="1:22" x14ac:dyDescent="0.2">
      <c r="B1" t="s">
        <v>24</v>
      </c>
      <c r="E1" s="17" t="s">
        <v>127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434.71666666666664</v>
      </c>
    </row>
    <row r="3" spans="1:22" x14ac:dyDescent="0.2">
      <c r="B3" t="s">
        <v>18</v>
      </c>
      <c r="E3" s="14">
        <f>SUM(K:L)/60</f>
        <v>319.06666666666666</v>
      </c>
      <c r="H3" s="4"/>
      <c r="I3" s="4"/>
      <c r="J3" s="1"/>
    </row>
    <row r="4" spans="1:22" x14ac:dyDescent="0.2">
      <c r="B4" t="s">
        <v>17</v>
      </c>
      <c r="E4" s="15">
        <f ca="1">E3/E2</f>
        <v>0.73396465130544808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26702.624039166658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25018.472077651244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23139.976551666714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1.0945581533972419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1.2926210573453143</v>
      </c>
      <c r="H11" s="4"/>
      <c r="I11" s="84"/>
      <c r="J11" s="84"/>
      <c r="K11" s="84"/>
      <c r="L11" s="84"/>
    </row>
    <row r="14" spans="1:22" s="2" customFormat="1" ht="33.75" x14ac:dyDescent="0.2">
      <c r="A14" s="74" t="s">
        <v>39</v>
      </c>
      <c r="B14" s="25" t="s">
        <v>0</v>
      </c>
      <c r="C14" s="75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45019</v>
      </c>
      <c r="C15">
        <v>1358</v>
      </c>
      <c r="D15" s="21" t="s">
        <v>52</v>
      </c>
      <c r="E15" s="4">
        <v>0.01</v>
      </c>
      <c r="F15" s="4">
        <v>1430</v>
      </c>
      <c r="G15" s="6">
        <f t="shared" ref="G15:G19" si="0">VALUE(CONCATENATE(LEFT(F15,LEN(F15)-2),":",RIGHT(F15,2)))</f>
        <v>0.60416666666666663</v>
      </c>
      <c r="H15" s="4">
        <v>1438</v>
      </c>
      <c r="I15" s="1">
        <f t="shared" ref="I15:I19" si="1">VALUE(CONCATENATE(LEFT(H15,LEN(H15)-2),":",RIGHT(H15,2)))</f>
        <v>0.60972222222222217</v>
      </c>
      <c r="J15" s="1" t="str">
        <f t="shared" ref="J15:J19" si="2">IF(OR(B16&lt;&gt;"",E16=""),I15+TIME(0,5,0),"")</f>
        <v/>
      </c>
      <c r="K15">
        <f t="shared" ref="K15:K19" si="3">IF(AND(OR(AND(B15&lt;&gt;"",B16=""),AND(B15="",B16="")),E16&lt;&gt;""),(G16-I15)*1440,"")</f>
        <v>10.000000000000124</v>
      </c>
      <c r="L15">
        <f t="shared" ref="L15:L19" si="4">(I15-G15)*1440</f>
        <v>7.9999999999999716</v>
      </c>
      <c r="M15">
        <f t="shared" ref="M15:M19" si="5">IF(B15&lt;&gt;"",1,M14+1)</f>
        <v>1</v>
      </c>
      <c r="N15">
        <f t="shared" ref="N15:N19" ca="1" si="6">OFFSET(C15,-M15+1,0)</f>
        <v>1358</v>
      </c>
      <c r="O15" t="str">
        <f t="shared" ref="O15:O19" si="7">IF(J15&lt;&gt;"",(J15-VALUE(CONCATENATE(LEFT(N15,LEN(N15)-2),":",RIGHT(N15,2))))*1440,"")</f>
        <v/>
      </c>
      <c r="P15">
        <f t="shared" ref="P15:P19" si="8">IF(K15&lt;&gt;"",(E15+E16)*K15/2,E15*5/2)</f>
        <v>2.0500000000000256</v>
      </c>
      <c r="Q15" s="7">
        <f t="shared" ref="Q15:Q19" si="9">IF(K15&lt;&gt;"",(E16-E15)*K15/LN((E16+0.000001)/(E15+0.000001)),-5*(E15-0.000001)/(LN(1/E15)-13.8155))</f>
        <v>1.0572595624330434</v>
      </c>
      <c r="R15">
        <f t="shared" ref="R15:R19" si="10">(E15*L15)</f>
        <v>7.9999999999999724E-2</v>
      </c>
      <c r="S15">
        <f t="shared" ref="S15:S19" si="11">P15+R15</f>
        <v>2.1300000000000252</v>
      </c>
      <c r="T15" s="7">
        <f t="shared" ref="T15:T19" si="12">Q15+R15</f>
        <v>1.137259562433043</v>
      </c>
    </row>
    <row r="16" spans="1:22" x14ac:dyDescent="0.2">
      <c r="B16" s="61"/>
      <c r="D16" s="21"/>
      <c r="E16" s="4">
        <v>0.4</v>
      </c>
      <c r="F16" s="4">
        <v>1448</v>
      </c>
      <c r="G16" s="6">
        <f t="shared" si="0"/>
        <v>0.6166666666666667</v>
      </c>
      <c r="H16" s="4">
        <v>1452</v>
      </c>
      <c r="I16" s="1">
        <f t="shared" si="1"/>
        <v>0.61944444444444446</v>
      </c>
      <c r="J16" s="1" t="str">
        <f t="shared" si="2"/>
        <v/>
      </c>
      <c r="K16">
        <f t="shared" si="3"/>
        <v>8.999999999999968</v>
      </c>
      <c r="L16">
        <f t="shared" si="4"/>
        <v>3.9999999999999858</v>
      </c>
      <c r="M16">
        <f t="shared" si="5"/>
        <v>2</v>
      </c>
      <c r="N16">
        <f t="shared" ca="1" si="6"/>
        <v>1358</v>
      </c>
      <c r="O16" t="str">
        <f t="shared" si="7"/>
        <v/>
      </c>
      <c r="P16">
        <f t="shared" si="8"/>
        <v>2.1374999999999926</v>
      </c>
      <c r="Q16" s="7">
        <f t="shared" si="9"/>
        <v>1.7473477348839617</v>
      </c>
      <c r="R16">
        <f t="shared" si="10"/>
        <v>1.5999999999999943</v>
      </c>
      <c r="S16">
        <f t="shared" si="11"/>
        <v>3.7374999999999869</v>
      </c>
      <c r="T16" s="7">
        <f t="shared" si="12"/>
        <v>3.347347734883956</v>
      </c>
    </row>
    <row r="17" spans="1:20" x14ac:dyDescent="0.2">
      <c r="B17" s="61"/>
      <c r="D17" s="22"/>
      <c r="E17" s="4">
        <v>7.4999999999999997E-2</v>
      </c>
      <c r="F17" s="4">
        <v>1501</v>
      </c>
      <c r="G17" s="6">
        <f t="shared" si="0"/>
        <v>0.62569444444444444</v>
      </c>
      <c r="H17" s="4">
        <v>1507</v>
      </c>
      <c r="I17" s="1">
        <f t="shared" si="1"/>
        <v>0.62986111111111109</v>
      </c>
      <c r="J17" s="1" t="str">
        <f t="shared" si="2"/>
        <v/>
      </c>
      <c r="K17">
        <f t="shared" si="3"/>
        <v>15.000000000000107</v>
      </c>
      <c r="L17">
        <f t="shared" si="4"/>
        <v>5.9999999999999787</v>
      </c>
      <c r="M17">
        <f t="shared" si="5"/>
        <v>3</v>
      </c>
      <c r="N17">
        <f t="shared" ca="1" si="6"/>
        <v>1358</v>
      </c>
      <c r="O17" t="str">
        <f t="shared" si="7"/>
        <v/>
      </c>
      <c r="P17">
        <f t="shared" si="8"/>
        <v>338.06250000000244</v>
      </c>
      <c r="Q17" s="7">
        <f t="shared" si="9"/>
        <v>105.34372559235334</v>
      </c>
      <c r="R17">
        <f t="shared" si="10"/>
        <v>0.4499999999999984</v>
      </c>
      <c r="S17">
        <f t="shared" si="11"/>
        <v>338.51250000000243</v>
      </c>
      <c r="T17" s="7">
        <f t="shared" si="12"/>
        <v>105.79372559235334</v>
      </c>
    </row>
    <row r="18" spans="1:20" x14ac:dyDescent="0.2">
      <c r="B18" s="61"/>
      <c r="D18" s="21"/>
      <c r="E18" s="4">
        <v>45</v>
      </c>
      <c r="F18" s="4">
        <v>1522</v>
      </c>
      <c r="G18" s="6">
        <f t="shared" si="0"/>
        <v>0.64027777777777783</v>
      </c>
      <c r="H18" s="4">
        <v>1529</v>
      </c>
      <c r="I18" s="1">
        <f t="shared" si="1"/>
        <v>0.64513888888888882</v>
      </c>
      <c r="J18" s="1">
        <f t="shared" si="2"/>
        <v>0.64861111111111103</v>
      </c>
      <c r="K18" t="str">
        <f t="shared" si="3"/>
        <v/>
      </c>
      <c r="L18">
        <f t="shared" si="4"/>
        <v>6.9999999999998153</v>
      </c>
      <c r="M18">
        <f t="shared" si="5"/>
        <v>4</v>
      </c>
      <c r="N18">
        <f t="shared" ca="1" si="6"/>
        <v>1358</v>
      </c>
      <c r="O18">
        <f t="shared" ca="1" si="7"/>
        <v>95.999999999999815</v>
      </c>
      <c r="P18">
        <f t="shared" si="8"/>
        <v>112.5</v>
      </c>
      <c r="Q18" s="7">
        <f t="shared" si="9"/>
        <v>12.76801273002747</v>
      </c>
      <c r="R18">
        <f t="shared" si="10"/>
        <v>314.9999999999917</v>
      </c>
      <c r="S18">
        <f t="shared" si="11"/>
        <v>427.4999999999917</v>
      </c>
      <c r="T18" s="7">
        <f t="shared" si="12"/>
        <v>327.76801273001917</v>
      </c>
    </row>
    <row r="19" spans="1:20" x14ac:dyDescent="0.2">
      <c r="A19">
        <v>1</v>
      </c>
      <c r="B19" s="61">
        <v>45020</v>
      </c>
      <c r="C19">
        <v>900</v>
      </c>
      <c r="D19" s="65" t="s">
        <v>52</v>
      </c>
      <c r="E19" s="4">
        <v>0.01</v>
      </c>
      <c r="F19" s="4">
        <v>922</v>
      </c>
      <c r="G19" s="6">
        <f t="shared" si="0"/>
        <v>0.39027777777777778</v>
      </c>
      <c r="H19" s="4">
        <v>929</v>
      </c>
      <c r="I19" s="1">
        <f t="shared" si="1"/>
        <v>0.39513888888888887</v>
      </c>
      <c r="J19" s="1" t="str">
        <f t="shared" si="2"/>
        <v/>
      </c>
      <c r="K19">
        <f t="shared" si="3"/>
        <v>14.999999999999947</v>
      </c>
      <c r="L19">
        <f t="shared" si="4"/>
        <v>6.9999999999999751</v>
      </c>
      <c r="M19">
        <f t="shared" si="5"/>
        <v>1</v>
      </c>
      <c r="N19">
        <f t="shared" ca="1" si="6"/>
        <v>900</v>
      </c>
      <c r="O19" t="str">
        <f t="shared" si="7"/>
        <v/>
      </c>
      <c r="P19">
        <f t="shared" si="8"/>
        <v>112.5749999999996</v>
      </c>
      <c r="Q19" s="7">
        <f t="shared" si="9"/>
        <v>30.746109170233456</v>
      </c>
      <c r="R19">
        <f t="shared" si="10"/>
        <v>6.9999999999999757E-2</v>
      </c>
      <c r="S19">
        <f t="shared" si="11"/>
        <v>112.6449999999996</v>
      </c>
      <c r="T19" s="7">
        <f t="shared" si="12"/>
        <v>30.816109170233457</v>
      </c>
    </row>
    <row r="20" spans="1:20" x14ac:dyDescent="0.2">
      <c r="B20" s="11"/>
      <c r="D20" s="22"/>
      <c r="E20" s="4">
        <v>15</v>
      </c>
      <c r="F20" s="4">
        <v>944</v>
      </c>
      <c r="G20" s="6">
        <f t="shared" ref="G20:G21" si="13">VALUE(CONCATENATE(LEFT(F20,LEN(F20)-2),":",RIGHT(F20,2)))</f>
        <v>0.4055555555555555</v>
      </c>
      <c r="H20" s="4">
        <v>949</v>
      </c>
      <c r="I20" s="1">
        <f t="shared" ref="I20:I21" si="14">VALUE(CONCATENATE(LEFT(H20,LEN(H20)-2),":",RIGHT(H20,2)))</f>
        <v>0.40902777777777777</v>
      </c>
      <c r="J20" s="1">
        <f t="shared" ref="J20:J21" si="15">IF(OR(B21&lt;&gt;"",E21=""),I20+TIME(0,5,0),"")</f>
        <v>0.41249999999999998</v>
      </c>
      <c r="K20" t="str">
        <f t="shared" ref="K20:K21" si="16">IF(AND(OR(AND(B20&lt;&gt;"",B21=""),AND(B20="",B21="")),E21&lt;&gt;""),(G21-I20)*1440,"")</f>
        <v/>
      </c>
      <c r="L20">
        <f t="shared" ref="L20:L21" si="17">(I20-G20)*1440</f>
        <v>5.0000000000000622</v>
      </c>
      <c r="M20">
        <f t="shared" ref="M20:M21" si="18">IF(B20&lt;&gt;"",1,M19+1)</f>
        <v>2</v>
      </c>
      <c r="N20">
        <f t="shared" ref="N20:N21" ca="1" si="19">OFFSET(C20,-M20+1,0)</f>
        <v>900</v>
      </c>
      <c r="O20">
        <f t="shared" ref="O20:O21" ca="1" si="20">IF(J20&lt;&gt;"",(J20-VALUE(CONCATENATE(LEFT(N20,LEN(N20)-2),":",RIGHT(N20,2))))*1440,"")</f>
        <v>53.999999999999972</v>
      </c>
      <c r="P20">
        <f t="shared" ref="P20:P21" si="21">IF(K20&lt;&gt;"",(E20+E21)*K20/2,E20*5/2)</f>
        <v>37.5</v>
      </c>
      <c r="Q20" s="7">
        <f t="shared" ref="Q20:Q21" si="22">IF(K20&lt;&gt;"",(E21-E20)*K20/LN((E21+0.000001)/(E20+0.000001)),-5*(E20-0.000001)/(LN(1/E20)-13.8155))</f>
        <v>4.5389758306902523</v>
      </c>
      <c r="R20">
        <f t="shared" ref="R20:R21" si="23">(E20*L20)</f>
        <v>75.000000000000938</v>
      </c>
      <c r="S20">
        <f t="shared" ref="S20:S21" si="24">P20+R20</f>
        <v>112.50000000000094</v>
      </c>
      <c r="T20" s="7">
        <f t="shared" ref="T20:T21" si="25">Q20+R20</f>
        <v>79.538975830691186</v>
      </c>
    </row>
    <row r="21" spans="1:20" x14ac:dyDescent="0.2">
      <c r="B21" s="61">
        <v>45020</v>
      </c>
      <c r="C21">
        <v>1401</v>
      </c>
      <c r="D21" s="65"/>
      <c r="E21" s="4">
        <v>0.01</v>
      </c>
      <c r="F21" s="4">
        <v>1433</v>
      </c>
      <c r="G21" s="6">
        <f t="shared" si="13"/>
        <v>0.60625000000000007</v>
      </c>
      <c r="H21" s="4">
        <v>1441</v>
      </c>
      <c r="I21" s="1">
        <f t="shared" si="14"/>
        <v>0.6118055555555556</v>
      </c>
      <c r="J21" s="1" t="str">
        <f t="shared" si="15"/>
        <v/>
      </c>
      <c r="K21">
        <f t="shared" si="16"/>
        <v>14.999999999999947</v>
      </c>
      <c r="L21">
        <f t="shared" si="17"/>
        <v>7.9999999999999716</v>
      </c>
      <c r="M21">
        <f t="shared" si="18"/>
        <v>1</v>
      </c>
      <c r="N21">
        <f t="shared" ca="1" si="19"/>
        <v>1401</v>
      </c>
      <c r="O21" t="str">
        <f t="shared" si="20"/>
        <v/>
      </c>
      <c r="P21">
        <f t="shared" si="21"/>
        <v>3.4499999999999877</v>
      </c>
      <c r="Q21" s="7">
        <f t="shared" si="22"/>
        <v>1.7338467859333566</v>
      </c>
      <c r="R21">
        <f t="shared" si="23"/>
        <v>7.9999999999999724E-2</v>
      </c>
      <c r="S21">
        <f t="shared" si="24"/>
        <v>3.5299999999999874</v>
      </c>
      <c r="T21" s="7">
        <f t="shared" si="25"/>
        <v>1.8138467859333562</v>
      </c>
    </row>
    <row r="22" spans="1:20" x14ac:dyDescent="0.2">
      <c r="B22" s="61"/>
      <c r="D22" s="21"/>
      <c r="E22" s="4">
        <v>0.45</v>
      </c>
      <c r="F22" s="4">
        <v>1456</v>
      </c>
      <c r="G22" s="6">
        <f t="shared" ref="G22:G23" si="26">VALUE(CONCATENATE(LEFT(F22,LEN(F22)-2),":",RIGHT(F22,2)))</f>
        <v>0.62222222222222223</v>
      </c>
      <c r="H22" s="4">
        <v>1504</v>
      </c>
      <c r="I22" s="1">
        <f t="shared" ref="I22:I23" si="27">VALUE(CONCATENATE(LEFT(H22,LEN(H22)-2),":",RIGHT(H22,2)))</f>
        <v>0.62777777777777777</v>
      </c>
      <c r="J22" s="1" t="str">
        <f t="shared" ref="J22:J23" si="28">IF(OR(B23&lt;&gt;"",E23=""),I22+TIME(0,5,0),"")</f>
        <v/>
      </c>
      <c r="K22">
        <f t="shared" ref="K22:K23" si="29">IF(AND(OR(AND(B22&lt;&gt;"",B23=""),AND(B22="",B23="")),E23&lt;&gt;""),(G23-I22)*1440,"")</f>
        <v>16.000000000000103</v>
      </c>
      <c r="L22">
        <f t="shared" ref="L22:L23" si="30">(I22-G22)*1440</f>
        <v>7.9999999999999716</v>
      </c>
      <c r="M22">
        <f t="shared" ref="M22:M23" si="31">IF(B22&lt;&gt;"",1,M21+1)</f>
        <v>2</v>
      </c>
      <c r="N22">
        <f t="shared" ref="N22:N23" ca="1" si="32">OFFSET(C22,-M22+1,0)</f>
        <v>1401</v>
      </c>
      <c r="O22" t="str">
        <f t="shared" ref="O22:O23" si="33">IF(J22&lt;&gt;"",(J22-VALUE(CONCATENATE(LEFT(N22,LEN(N22)-2),":",RIGHT(N22,2))))*1440,"")</f>
        <v/>
      </c>
      <c r="P22">
        <f t="shared" ref="P22:P23" si="34">IF(K22&lt;&gt;"",(E22+E23)*K22/2,E22*5/2)</f>
        <v>179.60000000000116</v>
      </c>
      <c r="Q22" s="7">
        <f t="shared" ref="Q22:Q23" si="35">IF(K22&lt;&gt;"",(E23-E22)*K22/LN((E23+0.000001)/(E22+0.000001)),-5*(E22-0.000001)/(LN(1/E22)-13.8155))</f>
        <v>88.647833221304609</v>
      </c>
      <c r="R22">
        <f t="shared" ref="R22:R23" si="36">(E22*L22)</f>
        <v>3.5999999999999872</v>
      </c>
      <c r="S22">
        <f t="shared" ref="S22:S23" si="37">P22+R22</f>
        <v>183.20000000000115</v>
      </c>
      <c r="T22" s="7">
        <f t="shared" ref="T22:T23" si="38">Q22+R22</f>
        <v>92.247833221304603</v>
      </c>
    </row>
    <row r="23" spans="1:20" x14ac:dyDescent="0.2">
      <c r="B23" s="61"/>
      <c r="D23" s="19"/>
      <c r="E23" s="4">
        <v>22</v>
      </c>
      <c r="F23" s="4">
        <v>1520</v>
      </c>
      <c r="G23" s="6">
        <f t="shared" si="26"/>
        <v>0.63888888888888895</v>
      </c>
      <c r="H23" s="4">
        <v>1529</v>
      </c>
      <c r="I23" s="1">
        <f t="shared" si="27"/>
        <v>0.64513888888888882</v>
      </c>
      <c r="J23" s="1" t="str">
        <f t="shared" si="28"/>
        <v/>
      </c>
      <c r="K23">
        <f t="shared" si="29"/>
        <v>7.000000000000135</v>
      </c>
      <c r="L23">
        <f t="shared" si="30"/>
        <v>8.9999999999998082</v>
      </c>
      <c r="M23">
        <f t="shared" si="31"/>
        <v>3</v>
      </c>
      <c r="N23">
        <f t="shared" ca="1" si="32"/>
        <v>1401</v>
      </c>
      <c r="O23" t="str">
        <f t="shared" si="33"/>
        <v/>
      </c>
      <c r="P23">
        <f t="shared" si="34"/>
        <v>249.20000000000482</v>
      </c>
      <c r="Q23" s="7">
        <f t="shared" si="35"/>
        <v>236.56548317079785</v>
      </c>
      <c r="R23">
        <f t="shared" si="36"/>
        <v>197.99999999999579</v>
      </c>
      <c r="S23">
        <f t="shared" si="37"/>
        <v>447.20000000000061</v>
      </c>
      <c r="T23" s="7">
        <f t="shared" si="38"/>
        <v>434.56548317079364</v>
      </c>
    </row>
    <row r="24" spans="1:20" x14ac:dyDescent="0.2">
      <c r="B24" s="61"/>
      <c r="C24" s="4"/>
      <c r="D24" s="20"/>
      <c r="E24" s="4">
        <v>49.2</v>
      </c>
      <c r="F24" s="4">
        <v>1536</v>
      </c>
      <c r="G24" s="6">
        <f t="shared" ref="G24:G25" si="39">VALUE(CONCATENATE(LEFT(F24,LEN(F24)-2),":",RIGHT(F24,2)))</f>
        <v>0.65</v>
      </c>
      <c r="H24" s="4">
        <v>1542</v>
      </c>
      <c r="I24" s="1">
        <f t="shared" ref="I24:I25" si="40">VALUE(CONCATENATE(LEFT(H24,LEN(H24)-2),":",RIGHT(H24,2)))</f>
        <v>0.65416666666666667</v>
      </c>
      <c r="J24" s="1">
        <f t="shared" ref="J24:J25" si="41">IF(OR(B25&lt;&gt;"",E25=""),I24+TIME(0,5,0),"")</f>
        <v>0.65763888888888888</v>
      </c>
      <c r="K24" t="str">
        <f t="shared" ref="K24:K25" si="42">IF(AND(OR(AND(B24&lt;&gt;"",B25=""),AND(B24="",B25="")),E25&lt;&gt;""),(G25-I24)*1440,"")</f>
        <v/>
      </c>
      <c r="L24">
        <f t="shared" ref="L24:L25" si="43">(I24-G24)*1440</f>
        <v>5.9999999999999787</v>
      </c>
      <c r="M24">
        <f t="shared" ref="M24:M25" si="44">IF(B24&lt;&gt;"",1,M23+1)</f>
        <v>4</v>
      </c>
      <c r="N24">
        <f t="shared" ref="N24:N25" ca="1" si="45">OFFSET(C24,-M24+1,0)</f>
        <v>1401</v>
      </c>
      <c r="O24">
        <f t="shared" ref="O24:O25" ca="1" si="46">IF(J24&lt;&gt;"",(J24-VALUE(CONCATENATE(LEFT(N24,LEN(N24)-2),":",RIGHT(N24,2))))*1440,"")</f>
        <v>105.99999999999994</v>
      </c>
      <c r="P24">
        <f t="shared" ref="P24:P25" si="47">IF(K24&lt;&gt;"",(E24+E25)*K24/2,E24*5/2)</f>
        <v>123</v>
      </c>
      <c r="Q24" s="7">
        <f t="shared" ref="Q24:Q25" si="48">IF(K24&lt;&gt;"",(E25-E24)*K24/LN((E25+0.000001)/(E24+0.000001)),-5*(E24-0.000001)/(LN(1/E24)-13.8155))</f>
        <v>13.889364113822419</v>
      </c>
      <c r="R24">
        <f t="shared" ref="R24:R25" si="49">(E24*L24)</f>
        <v>295.19999999999897</v>
      </c>
      <c r="S24">
        <f t="shared" ref="S24:S25" si="50">P24+R24</f>
        <v>418.19999999999897</v>
      </c>
      <c r="T24" s="7">
        <f t="shared" ref="T24:T25" si="51">Q24+R24</f>
        <v>309.08936411382138</v>
      </c>
    </row>
    <row r="25" spans="1:20" x14ac:dyDescent="0.2">
      <c r="A25">
        <v>1</v>
      </c>
      <c r="B25" s="61">
        <v>45021</v>
      </c>
      <c r="C25">
        <v>951</v>
      </c>
      <c r="D25" s="65">
        <v>3</v>
      </c>
      <c r="E25" s="4">
        <v>0.01</v>
      </c>
      <c r="F25" s="4">
        <v>1015</v>
      </c>
      <c r="G25" s="6">
        <f t="shared" si="39"/>
        <v>0.42708333333333331</v>
      </c>
      <c r="H25" s="4">
        <v>1030</v>
      </c>
      <c r="I25" s="1">
        <f t="shared" si="40"/>
        <v>0.4375</v>
      </c>
      <c r="J25" s="1" t="str">
        <f t="shared" si="41"/>
        <v/>
      </c>
      <c r="K25">
        <f t="shared" si="42"/>
        <v>7.9999999999999716</v>
      </c>
      <c r="L25">
        <f t="shared" si="43"/>
        <v>15.000000000000027</v>
      </c>
      <c r="M25">
        <f t="shared" si="44"/>
        <v>1</v>
      </c>
      <c r="N25">
        <f t="shared" ca="1" si="45"/>
        <v>951</v>
      </c>
      <c r="O25" t="str">
        <f t="shared" si="46"/>
        <v/>
      </c>
      <c r="P25">
        <f t="shared" si="47"/>
        <v>0.43999999999999845</v>
      </c>
      <c r="Q25" s="7">
        <f t="shared" si="48"/>
        <v>0.31270424881382258</v>
      </c>
      <c r="R25">
        <f t="shared" si="49"/>
        <v>0.15000000000000027</v>
      </c>
      <c r="S25">
        <f t="shared" si="50"/>
        <v>0.58999999999999875</v>
      </c>
      <c r="T25" s="7">
        <f t="shared" si="51"/>
        <v>0.46270424881382288</v>
      </c>
    </row>
    <row r="26" spans="1:20" x14ac:dyDescent="0.2">
      <c r="B26" s="61"/>
      <c r="C26" s="4"/>
      <c r="D26" s="19"/>
      <c r="E26" s="4">
        <v>0.1</v>
      </c>
      <c r="F26" s="4">
        <v>1038</v>
      </c>
      <c r="G26" s="6">
        <f t="shared" ref="G26" si="52">VALUE(CONCATENATE(LEFT(F26,LEN(F26)-2),":",RIGHT(F26,2)))</f>
        <v>0.44305555555555554</v>
      </c>
      <c r="H26" s="4">
        <v>1046</v>
      </c>
      <c r="I26" s="1">
        <f t="shared" ref="I26" si="53">VALUE(CONCATENATE(LEFT(H26,LEN(H26)-2),":",RIGHT(H26,2)))</f>
        <v>0.44861111111111113</v>
      </c>
      <c r="J26" s="1" t="str">
        <f t="shared" ref="J26" si="54">IF(OR(B27&lt;&gt;"",E27=""),I26+TIME(0,5,0),"")</f>
        <v/>
      </c>
      <c r="K26">
        <f t="shared" ref="K26" si="55">IF(AND(OR(AND(B26&lt;&gt;"",B27=""),AND(B26="",B27="")),E27&lt;&gt;""),(G27-I26)*1440,"")</f>
        <v>5.9999999999999787</v>
      </c>
      <c r="L26">
        <f t="shared" ref="L26" si="56">(I26-G26)*1440</f>
        <v>8.0000000000000515</v>
      </c>
      <c r="M26">
        <f t="shared" ref="M26" si="57">IF(B26&lt;&gt;"",1,M25+1)</f>
        <v>2</v>
      </c>
      <c r="N26">
        <f t="shared" ref="N26" ca="1" si="58">OFFSET(C26,-M26+1,0)</f>
        <v>951</v>
      </c>
      <c r="O26" t="str">
        <f t="shared" ref="O26" si="59">IF(J26&lt;&gt;"",(J26-VALUE(CONCATENATE(LEFT(N26,LEN(N26)-2),":",RIGHT(N26,2))))*1440,"")</f>
        <v/>
      </c>
      <c r="P26">
        <f t="shared" ref="P26" si="60">IF(K26&lt;&gt;"",(E26+E27)*K26/2,E26*5/2)</f>
        <v>3.2999999999999887</v>
      </c>
      <c r="Q26" s="7">
        <f t="shared" ref="Q26" si="61">IF(K26&lt;&gt;"",(E27-E26)*K26/LN((E27+0.000001)/(E26+0.000001)),-5*(E26-0.000001)/(LN(1/E26)-13.8155))</f>
        <v>2.3451993687914396</v>
      </c>
      <c r="R26">
        <f t="shared" ref="R26" si="62">(E26*L26)</f>
        <v>0.80000000000000515</v>
      </c>
      <c r="S26">
        <f t="shared" ref="S26" si="63">P26+R26</f>
        <v>4.0999999999999943</v>
      </c>
      <c r="T26" s="7">
        <f t="shared" ref="T26" si="64">Q26+R26</f>
        <v>3.1451993687914448</v>
      </c>
    </row>
    <row r="27" spans="1:20" x14ac:dyDescent="0.2">
      <c r="B27" s="61"/>
      <c r="D27" s="21"/>
      <c r="E27" s="4">
        <v>1</v>
      </c>
      <c r="F27" s="4">
        <v>1052</v>
      </c>
      <c r="G27" s="6">
        <f t="shared" ref="G27:G29" si="65">VALUE(CONCATENATE(LEFT(F27,LEN(F27)-2),":",RIGHT(F27,2)))</f>
        <v>0.45277777777777778</v>
      </c>
      <c r="H27" s="4">
        <v>1103</v>
      </c>
      <c r="I27" s="1">
        <f t="shared" ref="I27:I29" si="66">VALUE(CONCATENATE(LEFT(H27,LEN(H27)-2),":",RIGHT(H27,2)))</f>
        <v>0.4604166666666667</v>
      </c>
      <c r="J27" s="1" t="str">
        <f t="shared" ref="J27:J29" si="67">IF(OR(B28&lt;&gt;"",E28=""),I27+TIME(0,5,0),"")</f>
        <v/>
      </c>
      <c r="K27">
        <f t="shared" ref="K27:K29" si="68">IF(AND(OR(AND(B27&lt;&gt;"",B28=""),AND(B27="",B28="")),E28&lt;&gt;""),(G28-I27)*1440,"")</f>
        <v>8.9999999999998881</v>
      </c>
      <c r="L27">
        <f t="shared" ref="L27:L29" si="69">(I27-G27)*1440</f>
        <v>11.000000000000041</v>
      </c>
      <c r="M27">
        <f t="shared" ref="M27:M29" si="70">IF(B27&lt;&gt;"",1,M26+1)</f>
        <v>3</v>
      </c>
      <c r="N27">
        <f t="shared" ref="N27:N29" ca="1" si="71">OFFSET(C27,-M27+1,0)</f>
        <v>951</v>
      </c>
      <c r="O27" t="str">
        <f t="shared" ref="O27:O29" si="72">IF(J27&lt;&gt;"",(J27-VALUE(CONCATENATE(LEFT(N27,LEN(N27)-2),":",RIGHT(N27,2))))*1440,"")</f>
        <v/>
      </c>
      <c r="P27">
        <f t="shared" ref="P27:P29" si="73">IF(K27&lt;&gt;"",(E27+E28)*K27/2,E27*5/2)</f>
        <v>49.499999999999382</v>
      </c>
      <c r="Q27" s="7">
        <f t="shared" ref="Q27:Q29" si="74">IF(K27&lt;&gt;"",(E28-E27)*K27/LN((E28+0.000001)/(E27+0.000001)),-5*(E27-0.000001)/(LN(1/E27)-13.8155))</f>
        <v>35.177866783953483</v>
      </c>
      <c r="R27">
        <f t="shared" ref="R27:R29" si="75">(E27*L27)</f>
        <v>11.000000000000041</v>
      </c>
      <c r="S27">
        <f t="shared" ref="S27:S29" si="76">P27+R27</f>
        <v>60.499999999999424</v>
      </c>
      <c r="T27" s="7">
        <f t="shared" ref="T27:T29" si="77">Q27+R27</f>
        <v>46.177866783953526</v>
      </c>
    </row>
    <row r="28" spans="1:20" x14ac:dyDescent="0.2">
      <c r="B28" s="61"/>
      <c r="C28" s="4"/>
      <c r="D28" s="20"/>
      <c r="E28" s="4">
        <v>10</v>
      </c>
      <c r="F28" s="4">
        <v>1112</v>
      </c>
      <c r="G28" s="6">
        <f t="shared" si="65"/>
        <v>0.46666666666666662</v>
      </c>
      <c r="H28" s="4">
        <v>1122</v>
      </c>
      <c r="I28" s="1">
        <f t="shared" si="66"/>
        <v>0.47361111111111115</v>
      </c>
      <c r="J28" s="1">
        <f t="shared" si="67"/>
        <v>0.47708333333333336</v>
      </c>
      <c r="K28" t="str">
        <f t="shared" si="68"/>
        <v/>
      </c>
      <c r="L28">
        <f t="shared" si="69"/>
        <v>10.000000000000124</v>
      </c>
      <c r="M28">
        <f t="shared" si="70"/>
        <v>4</v>
      </c>
      <c r="N28">
        <f t="shared" ca="1" si="71"/>
        <v>951</v>
      </c>
      <c r="O28">
        <f t="shared" ca="1" si="72"/>
        <v>96.000000000000057</v>
      </c>
      <c r="P28">
        <f t="shared" si="73"/>
        <v>25</v>
      </c>
      <c r="Q28" s="7">
        <f t="shared" si="74"/>
        <v>3.1021051639523365</v>
      </c>
      <c r="R28">
        <f t="shared" si="75"/>
        <v>100.00000000000125</v>
      </c>
      <c r="S28">
        <f t="shared" si="76"/>
        <v>125.00000000000125</v>
      </c>
      <c r="T28" s="7">
        <f t="shared" si="77"/>
        <v>103.10210516395358</v>
      </c>
    </row>
    <row r="29" spans="1:20" x14ac:dyDescent="0.2">
      <c r="B29" s="61">
        <v>45021</v>
      </c>
      <c r="C29">
        <v>1318</v>
      </c>
      <c r="D29" s="65"/>
      <c r="E29" s="4">
        <v>0.01</v>
      </c>
      <c r="F29" s="4">
        <v>1333</v>
      </c>
      <c r="G29" s="6">
        <f t="shared" si="65"/>
        <v>0.56458333333333333</v>
      </c>
      <c r="H29" s="4">
        <v>1336</v>
      </c>
      <c r="I29" s="1">
        <f t="shared" si="66"/>
        <v>0.56666666666666665</v>
      </c>
      <c r="J29" s="1">
        <f t="shared" si="67"/>
        <v>0.57013888888888886</v>
      </c>
      <c r="K29" t="str">
        <f t="shared" si="68"/>
        <v/>
      </c>
      <c r="L29">
        <f t="shared" si="69"/>
        <v>2.9999999999999893</v>
      </c>
      <c r="M29">
        <f t="shared" si="70"/>
        <v>1</v>
      </c>
      <c r="N29">
        <f t="shared" ca="1" si="71"/>
        <v>1318</v>
      </c>
      <c r="O29">
        <f t="shared" ca="1" si="72"/>
        <v>22.999999999999918</v>
      </c>
      <c r="P29">
        <f t="shared" si="73"/>
        <v>2.5000000000000001E-2</v>
      </c>
      <c r="Q29" s="7">
        <f t="shared" si="74"/>
        <v>5.4281443780592247E-3</v>
      </c>
      <c r="R29">
        <f t="shared" si="75"/>
        <v>2.9999999999999895E-2</v>
      </c>
      <c r="S29">
        <f t="shared" si="76"/>
        <v>5.4999999999999896E-2</v>
      </c>
      <c r="T29" s="7">
        <f t="shared" si="77"/>
        <v>3.542814437805912E-2</v>
      </c>
    </row>
    <row r="30" spans="1:20" x14ac:dyDescent="0.2">
      <c r="B30" s="61">
        <v>45021</v>
      </c>
      <c r="C30" s="4">
        <v>1340</v>
      </c>
      <c r="D30" s="20"/>
      <c r="E30" s="4">
        <v>0.01</v>
      </c>
      <c r="F30" s="4">
        <v>1356</v>
      </c>
      <c r="G30" s="6">
        <f t="shared" ref="G30:G31" si="78">VALUE(CONCATENATE(LEFT(F30,LEN(F30)-2),":",RIGHT(F30,2)))</f>
        <v>0.5805555555555556</v>
      </c>
      <c r="H30" s="4">
        <v>1426</v>
      </c>
      <c r="I30" s="1">
        <f t="shared" ref="I30:I31" si="79">VALUE(CONCATENATE(LEFT(H30,LEN(H30)-2),":",RIGHT(H30,2)))</f>
        <v>0.60138888888888886</v>
      </c>
      <c r="J30" s="1" t="str">
        <f t="shared" ref="J30:J31" si="80">IF(OR(B31&lt;&gt;"",E31=""),I30+TIME(0,5,0),"")</f>
        <v/>
      </c>
      <c r="K30">
        <f t="shared" ref="K30:K31" si="81">IF(AND(OR(AND(B30&lt;&gt;"",B31=""),AND(B30="",B31="")),E31&lt;&gt;""),(G31-I30)*1440,"")</f>
        <v>11.999999999999957</v>
      </c>
      <c r="L30">
        <f t="shared" ref="L30:L31" si="82">(I30-G30)*1440</f>
        <v>29.999999999999893</v>
      </c>
      <c r="M30">
        <f t="shared" ref="M30:M31" si="83">IF(B30&lt;&gt;"",1,M29+1)</f>
        <v>1</v>
      </c>
      <c r="N30">
        <f t="shared" ref="N30:N31" ca="1" si="84">OFFSET(C30,-M30+1,0)</f>
        <v>1340</v>
      </c>
      <c r="O30" t="str">
        <f t="shared" ref="O30:O31" si="85">IF(J30&lt;&gt;"",(J30-VALUE(CONCATENATE(LEFT(N30,LEN(N30)-2),":",RIGHT(N30,2))))*1440,"")</f>
        <v/>
      </c>
      <c r="P30">
        <f t="shared" ref="P30:P31" si="86">IF(K30&lt;&gt;"",(E30+E31)*K30/2,E30*5/2)</f>
        <v>0.17999999999999935</v>
      </c>
      <c r="Q30" s="7">
        <f t="shared" ref="Q30:Q31" si="87">IF(K30&lt;&gt;"",(E31-E30)*K30/LN((E31+0.000001)/(E30+0.000001)),-5*(E30-0.000001)/(LN(1/E30)-13.8155))</f>
        <v>0.17313589308478189</v>
      </c>
      <c r="R30">
        <f t="shared" ref="R30:R31" si="88">(E30*L30)</f>
        <v>0.29999999999999893</v>
      </c>
      <c r="S30">
        <f t="shared" ref="S30:S31" si="89">P30+R30</f>
        <v>0.47999999999999832</v>
      </c>
      <c r="T30" s="7">
        <f t="shared" ref="T30:T31" si="90">Q30+R30</f>
        <v>0.47313589308478082</v>
      </c>
    </row>
    <row r="31" spans="1:20" x14ac:dyDescent="0.2">
      <c r="B31" s="61"/>
      <c r="D31" s="21"/>
      <c r="E31" s="4">
        <v>0.02</v>
      </c>
      <c r="F31" s="4">
        <v>1438</v>
      </c>
      <c r="G31" s="6">
        <f t="shared" si="78"/>
        <v>0.60972222222222217</v>
      </c>
      <c r="H31" s="4">
        <v>1442</v>
      </c>
      <c r="I31" s="1">
        <f t="shared" si="79"/>
        <v>0.61249999999999993</v>
      </c>
      <c r="J31" s="1" t="str">
        <f t="shared" si="80"/>
        <v/>
      </c>
      <c r="K31">
        <f t="shared" si="81"/>
        <v>9.0000000000001279</v>
      </c>
      <c r="L31">
        <f t="shared" si="82"/>
        <v>3.9999999999999858</v>
      </c>
      <c r="M31">
        <f t="shared" si="83"/>
        <v>2</v>
      </c>
      <c r="N31">
        <f t="shared" ca="1" si="84"/>
        <v>1340</v>
      </c>
      <c r="O31" t="str">
        <f t="shared" si="85"/>
        <v/>
      </c>
      <c r="P31">
        <f t="shared" si="86"/>
        <v>0.13500000000000192</v>
      </c>
      <c r="Q31" s="7">
        <f t="shared" si="87"/>
        <v>0.12985191981358873</v>
      </c>
      <c r="R31">
        <f t="shared" si="88"/>
        <v>7.9999999999999724E-2</v>
      </c>
      <c r="S31">
        <f t="shared" si="89"/>
        <v>0.21500000000000163</v>
      </c>
      <c r="T31" s="7">
        <f t="shared" si="90"/>
        <v>0.20985191981358847</v>
      </c>
    </row>
    <row r="32" spans="1:20" x14ac:dyDescent="0.2">
      <c r="B32" s="61"/>
      <c r="C32" s="4"/>
      <c r="D32" s="19"/>
      <c r="E32" s="4">
        <v>0.01</v>
      </c>
      <c r="F32" s="4">
        <v>1451</v>
      </c>
      <c r="G32" s="6">
        <f t="shared" ref="G32:G36" si="91">VALUE(CONCATENATE(LEFT(F32,LEN(F32)-2),":",RIGHT(F32,2)))</f>
        <v>0.61875000000000002</v>
      </c>
      <c r="H32" s="4">
        <v>1455</v>
      </c>
      <c r="I32" s="1">
        <f t="shared" ref="I32:I36" si="92">VALUE(CONCATENATE(LEFT(H32,LEN(H32)-2),":",RIGHT(H32,2)))</f>
        <v>0.62152777777777779</v>
      </c>
      <c r="J32" s="1" t="str">
        <f t="shared" ref="J32:J36" si="93">IF(OR(B33&lt;&gt;"",E33=""),I32+TIME(0,5,0),"")</f>
        <v/>
      </c>
      <c r="K32">
        <f t="shared" ref="K32:K36" si="94">IF(AND(OR(AND(B32&lt;&gt;"",B33=""),AND(B32="",B33="")),E33&lt;&gt;""),(G33-I32)*1440,"")</f>
        <v>9.9999999999999645</v>
      </c>
      <c r="L32">
        <f t="shared" ref="L32:L36" si="95">(I32-G32)*1440</f>
        <v>3.9999999999999858</v>
      </c>
      <c r="M32">
        <f t="shared" ref="M32:M36" si="96">IF(B32&lt;&gt;"",1,M31+1)</f>
        <v>3</v>
      </c>
      <c r="N32">
        <f t="shared" ref="N32:N36" ca="1" si="97">OFFSET(C32,-M32+1,0)</f>
        <v>1340</v>
      </c>
      <c r="O32" t="str">
        <f t="shared" ref="O32:O36" si="98">IF(J32&lt;&gt;"",(J32-VALUE(CONCATENATE(LEFT(N32,LEN(N32)-2),":",RIGHT(N32,2))))*1440,"")</f>
        <v/>
      </c>
      <c r="P32">
        <f t="shared" ref="P32:P36" si="99">IF(K32&lt;&gt;"",(E32+E33)*K32/2,E32*5/2)</f>
        <v>0.14999999999999947</v>
      </c>
      <c r="Q32" s="7">
        <f t="shared" ref="Q32:Q36" si="100">IF(K32&lt;&gt;"",(E33-E32)*K32/LN((E33+0.000001)/(E32+0.000001)),-5*(E32-0.000001)/(LN(1/E32)-13.8155))</f>
        <v>0.1442799109039849</v>
      </c>
      <c r="R32">
        <f t="shared" ref="R32:R36" si="101">(E32*L32)</f>
        <v>3.9999999999999862E-2</v>
      </c>
      <c r="S32">
        <f t="shared" ref="S32:S36" si="102">P32+R32</f>
        <v>0.18999999999999934</v>
      </c>
      <c r="T32" s="7">
        <f t="shared" ref="T32:T36" si="103">Q32+R32</f>
        <v>0.18427991090398477</v>
      </c>
    </row>
    <row r="33" spans="1:20" x14ac:dyDescent="0.2">
      <c r="B33" s="61"/>
      <c r="D33" s="21"/>
      <c r="E33" s="4">
        <v>0.02</v>
      </c>
      <c r="F33" s="4">
        <v>1505</v>
      </c>
      <c r="G33" s="6">
        <f t="shared" si="91"/>
        <v>0.62847222222222221</v>
      </c>
      <c r="H33" s="4">
        <v>1506</v>
      </c>
      <c r="I33" s="1">
        <f t="shared" si="92"/>
        <v>0.62916666666666665</v>
      </c>
      <c r="J33" s="1">
        <f t="shared" si="93"/>
        <v>0.63263888888888886</v>
      </c>
      <c r="K33" t="str">
        <f t="shared" si="94"/>
        <v/>
      </c>
      <c r="L33">
        <f t="shared" si="95"/>
        <v>0.99999999999999645</v>
      </c>
      <c r="M33">
        <f t="shared" si="96"/>
        <v>4</v>
      </c>
      <c r="N33">
        <f t="shared" ca="1" si="97"/>
        <v>1340</v>
      </c>
      <c r="O33">
        <f t="shared" ca="1" si="98"/>
        <v>91</v>
      </c>
      <c r="P33">
        <f t="shared" si="99"/>
        <v>0.05</v>
      </c>
      <c r="Q33" s="7">
        <f t="shared" si="100"/>
        <v>1.0096958881694557E-2</v>
      </c>
      <c r="R33">
        <f t="shared" si="101"/>
        <v>1.9999999999999931E-2</v>
      </c>
      <c r="S33">
        <f t="shared" si="102"/>
        <v>6.9999999999999937E-2</v>
      </c>
      <c r="T33" s="7">
        <f t="shared" si="103"/>
        <v>3.0096958881694488E-2</v>
      </c>
    </row>
    <row r="34" spans="1:20" x14ac:dyDescent="0.2">
      <c r="B34" s="61">
        <v>45021</v>
      </c>
      <c r="C34" s="4">
        <v>1557</v>
      </c>
      <c r="D34" s="21"/>
      <c r="E34" s="4">
        <v>0.1</v>
      </c>
      <c r="F34" s="4">
        <v>1611</v>
      </c>
      <c r="G34" s="6">
        <f t="shared" si="91"/>
        <v>0.6743055555555556</v>
      </c>
      <c r="H34" s="4">
        <v>1621</v>
      </c>
      <c r="I34" s="1">
        <f t="shared" si="92"/>
        <v>0.68125000000000002</v>
      </c>
      <c r="J34" s="1" t="str">
        <f t="shared" si="93"/>
        <v/>
      </c>
      <c r="K34">
        <f t="shared" si="94"/>
        <v>5.9999999999999787</v>
      </c>
      <c r="L34">
        <f t="shared" si="95"/>
        <v>9.9999999999999645</v>
      </c>
      <c r="M34">
        <f t="shared" si="96"/>
        <v>1</v>
      </c>
      <c r="N34">
        <f t="shared" ca="1" si="97"/>
        <v>1557</v>
      </c>
      <c r="O34" t="str">
        <f t="shared" si="98"/>
        <v/>
      </c>
      <c r="P34">
        <f t="shared" si="99"/>
        <v>3.2999999999999887</v>
      </c>
      <c r="Q34" s="7">
        <f t="shared" si="100"/>
        <v>2.3451993687914396</v>
      </c>
      <c r="R34">
        <f t="shared" si="101"/>
        <v>0.99999999999999645</v>
      </c>
      <c r="S34">
        <f t="shared" si="102"/>
        <v>4.2999999999999847</v>
      </c>
      <c r="T34" s="7">
        <f t="shared" si="103"/>
        <v>3.3451993687914361</v>
      </c>
    </row>
    <row r="35" spans="1:20" x14ac:dyDescent="0.2">
      <c r="B35" s="61"/>
      <c r="D35" s="19"/>
      <c r="E35" s="4">
        <v>1</v>
      </c>
      <c r="F35" s="4">
        <v>1627</v>
      </c>
      <c r="G35" s="6">
        <f t="shared" si="91"/>
        <v>0.68541666666666667</v>
      </c>
      <c r="H35" s="4">
        <v>1631</v>
      </c>
      <c r="I35" s="1">
        <f t="shared" si="92"/>
        <v>0.68819444444444444</v>
      </c>
      <c r="J35" s="1">
        <f t="shared" si="93"/>
        <v>0.69166666666666665</v>
      </c>
      <c r="K35" t="str">
        <f t="shared" si="94"/>
        <v/>
      </c>
      <c r="L35">
        <f t="shared" si="95"/>
        <v>3.9999999999999858</v>
      </c>
      <c r="M35">
        <f t="shared" si="96"/>
        <v>2</v>
      </c>
      <c r="N35">
        <f t="shared" ca="1" si="97"/>
        <v>1557</v>
      </c>
      <c r="O35">
        <f t="shared" ca="1" si="98"/>
        <v>39.000000000000021</v>
      </c>
      <c r="P35">
        <f t="shared" si="99"/>
        <v>2.5</v>
      </c>
      <c r="Q35" s="7">
        <f t="shared" si="100"/>
        <v>0.36191198291773735</v>
      </c>
      <c r="R35">
        <f t="shared" si="101"/>
        <v>3.9999999999999858</v>
      </c>
      <c r="S35">
        <f t="shared" si="102"/>
        <v>6.4999999999999858</v>
      </c>
      <c r="T35" s="7">
        <f t="shared" si="103"/>
        <v>4.3619119829177233</v>
      </c>
    </row>
    <row r="36" spans="1:20" x14ac:dyDescent="0.2">
      <c r="A36">
        <v>1</v>
      </c>
      <c r="B36" s="61">
        <v>45022</v>
      </c>
      <c r="C36">
        <v>913</v>
      </c>
      <c r="D36" s="65">
        <v>4</v>
      </c>
      <c r="E36" s="4">
        <v>0.01</v>
      </c>
      <c r="F36" s="4">
        <v>931</v>
      </c>
      <c r="G36" s="6">
        <f t="shared" si="91"/>
        <v>0.39652777777777781</v>
      </c>
      <c r="H36" s="4">
        <v>937</v>
      </c>
      <c r="I36" s="1">
        <f t="shared" si="92"/>
        <v>0.40069444444444446</v>
      </c>
      <c r="J36" s="1" t="str">
        <f t="shared" si="93"/>
        <v/>
      </c>
      <c r="K36">
        <f t="shared" si="94"/>
        <v>7.9999999999999716</v>
      </c>
      <c r="L36">
        <f t="shared" si="95"/>
        <v>5.9999999999999787</v>
      </c>
      <c r="M36">
        <f t="shared" si="96"/>
        <v>1</v>
      </c>
      <c r="N36">
        <f t="shared" ca="1" si="97"/>
        <v>913</v>
      </c>
      <c r="O36" t="str">
        <f t="shared" si="98"/>
        <v/>
      </c>
      <c r="P36">
        <f t="shared" si="99"/>
        <v>40.039999999999857</v>
      </c>
      <c r="Q36" s="7">
        <f t="shared" si="100"/>
        <v>11.569772311648126</v>
      </c>
      <c r="R36">
        <f t="shared" si="101"/>
        <v>5.999999999999979E-2</v>
      </c>
      <c r="S36">
        <f t="shared" si="102"/>
        <v>40.099999999999859</v>
      </c>
      <c r="T36" s="7">
        <f t="shared" si="103"/>
        <v>11.629772311648127</v>
      </c>
    </row>
    <row r="37" spans="1:20" x14ac:dyDescent="0.2">
      <c r="B37" s="61"/>
      <c r="D37" s="19"/>
      <c r="E37" s="4">
        <v>10</v>
      </c>
      <c r="F37" s="4">
        <v>945</v>
      </c>
      <c r="G37" s="6">
        <f t="shared" ref="G37" si="104">VALUE(CONCATENATE(LEFT(F37,LEN(F37)-2),":",RIGHT(F37,2)))</f>
        <v>0.40625</v>
      </c>
      <c r="H37" s="4">
        <v>1004</v>
      </c>
      <c r="I37" s="1">
        <f t="shared" ref="I37" si="105">VALUE(CONCATENATE(LEFT(H37,LEN(H37)-2),":",RIGHT(H37,2)))</f>
        <v>0.41944444444444445</v>
      </c>
      <c r="J37" s="1" t="str">
        <f t="shared" ref="J37" si="106">IF(OR(B38&lt;&gt;"",E38=""),I37+TIME(0,5,0),"")</f>
        <v/>
      </c>
      <c r="K37">
        <f t="shared" ref="K37" si="107">IF(AND(OR(AND(B37&lt;&gt;"",B38=""),AND(B37="",B38="")),E38&lt;&gt;""),(G38-I37)*1440,"")</f>
        <v>4.9999999999999822</v>
      </c>
      <c r="L37">
        <f t="shared" ref="L37" si="108">(I37-G37)*1440</f>
        <v>19.000000000000014</v>
      </c>
      <c r="M37">
        <f t="shared" ref="M37" si="109">IF(B37&lt;&gt;"",1,M36+1)</f>
        <v>2</v>
      </c>
      <c r="N37">
        <f t="shared" ref="N37" ca="1" si="110">OFFSET(C37,-M37+1,0)</f>
        <v>913</v>
      </c>
      <c r="O37" t="str">
        <f t="shared" ref="O37" si="111">IF(J37&lt;&gt;"",(J37-VALUE(CONCATENATE(LEFT(N37,LEN(N37)-2),":",RIGHT(N37,2))))*1440,"")</f>
        <v/>
      </c>
      <c r="P37">
        <f t="shared" ref="P37" si="112">IF(K37&lt;&gt;"",(E37+E38)*K37/2,E37*5/2)</f>
        <v>274.99999999999903</v>
      </c>
      <c r="Q37" s="7">
        <f t="shared" ref="Q37" si="113">IF(K37&lt;&gt;"",(E38-E37)*K37/LN((E38+0.000001)/(E37+0.000001)),-5*(E37-0.000001)/(LN(1/E37)-13.8155))</f>
        <v>195.43252449523621</v>
      </c>
      <c r="R37">
        <f t="shared" ref="R37" si="114">(E37*L37)</f>
        <v>190.00000000000014</v>
      </c>
      <c r="S37">
        <f t="shared" ref="S37" si="115">P37+R37</f>
        <v>464.9999999999992</v>
      </c>
      <c r="T37" s="7">
        <f t="shared" ref="T37" si="116">Q37+R37</f>
        <v>385.43252449523635</v>
      </c>
    </row>
    <row r="38" spans="1:20" x14ac:dyDescent="0.2">
      <c r="B38" s="61"/>
      <c r="D38" s="19"/>
      <c r="E38" s="4">
        <v>100</v>
      </c>
      <c r="F38" s="4">
        <v>1009</v>
      </c>
      <c r="G38" s="6">
        <f t="shared" ref="G38:G40" si="117">VALUE(CONCATENATE(LEFT(F38,LEN(F38)-2),":",RIGHT(F38,2)))</f>
        <v>0.42291666666666666</v>
      </c>
      <c r="H38" s="4">
        <v>1501</v>
      </c>
      <c r="I38" s="1">
        <f t="shared" ref="I38:I40" si="118">VALUE(CONCATENATE(LEFT(H38,LEN(H38)-2),":",RIGHT(H38,2)))</f>
        <v>0.62569444444444444</v>
      </c>
      <c r="J38" s="1" t="str">
        <f t="shared" ref="J38:J40" si="119">IF(OR(B39&lt;&gt;"",E39=""),I38+TIME(0,5,0),"")</f>
        <v/>
      </c>
      <c r="K38">
        <f t="shared" ref="K38:K40" si="120">IF(AND(OR(AND(B38&lt;&gt;"",B39=""),AND(B38="",B39="")),E39&lt;&gt;""),(G39-I38)*1440,"")</f>
        <v>5.9999999999999787</v>
      </c>
      <c r="L38">
        <f t="shared" ref="L38:L40" si="121">(I38-G38)*1440</f>
        <v>292</v>
      </c>
      <c r="M38">
        <f t="shared" ref="M38:M40" si="122">IF(B38&lt;&gt;"",1,M37+1)</f>
        <v>3</v>
      </c>
      <c r="N38">
        <f t="shared" ref="N38:N40" ca="1" si="123">OFFSET(C38,-M38+1,0)</f>
        <v>913</v>
      </c>
      <c r="O38" t="str">
        <f t="shared" ref="O38:O40" si="124">IF(J38&lt;&gt;"",(J38-VALUE(CONCATENATE(LEFT(N38,LEN(N38)-2),":",RIGHT(N38,2))))*1440,"")</f>
        <v/>
      </c>
      <c r="P38">
        <f t="shared" ref="P38:P40" si="125">IF(K38&lt;&gt;"",(E38+E39)*K38/2,E38*5/2)</f>
        <v>899.99999999999682</v>
      </c>
      <c r="Q38" s="7">
        <f t="shared" ref="Q38:Q40" si="126">IF(K38&lt;&gt;"",(E39-E38)*K38/LN((E39+0.000001)/(E38+0.000001)),-5*(E38-0.000001)/(LN(1/E38)-13.8155))</f>
        <v>865.61703077748189</v>
      </c>
      <c r="R38">
        <f t="shared" ref="R38:R40" si="127">(E38*L38)</f>
        <v>29200</v>
      </c>
      <c r="S38">
        <f t="shared" ref="S38:S40" si="128">P38+R38</f>
        <v>30099.999999999996</v>
      </c>
      <c r="T38" s="7">
        <f t="shared" ref="T38:T40" si="129">Q38+R38</f>
        <v>30065.617030777481</v>
      </c>
    </row>
    <row r="39" spans="1:20" x14ac:dyDescent="0.2">
      <c r="B39" s="61"/>
      <c r="D39" s="19"/>
      <c r="E39" s="4">
        <v>200</v>
      </c>
      <c r="F39" s="4">
        <v>1507</v>
      </c>
      <c r="G39" s="6">
        <f t="shared" si="117"/>
        <v>0.62986111111111109</v>
      </c>
      <c r="H39" s="4">
        <v>1528</v>
      </c>
      <c r="I39" s="1">
        <f t="shared" si="118"/>
        <v>0.64444444444444449</v>
      </c>
      <c r="J39" s="1">
        <f t="shared" si="119"/>
        <v>0.6479166666666667</v>
      </c>
      <c r="K39" t="str">
        <f t="shared" si="120"/>
        <v/>
      </c>
      <c r="L39">
        <f t="shared" si="121"/>
        <v>21.000000000000085</v>
      </c>
      <c r="M39">
        <f t="shared" si="122"/>
        <v>4</v>
      </c>
      <c r="N39">
        <f t="shared" ca="1" si="123"/>
        <v>913</v>
      </c>
      <c r="O39">
        <f t="shared" ca="1" si="124"/>
        <v>380</v>
      </c>
      <c r="P39">
        <f t="shared" si="125"/>
        <v>500</v>
      </c>
      <c r="Q39" s="7">
        <f t="shared" si="126"/>
        <v>52.318172546220183</v>
      </c>
      <c r="R39">
        <f t="shared" si="127"/>
        <v>4200.0000000000173</v>
      </c>
      <c r="S39">
        <f t="shared" si="128"/>
        <v>4700.0000000000173</v>
      </c>
      <c r="T39" s="7">
        <f t="shared" si="129"/>
        <v>4252.3181725462373</v>
      </c>
    </row>
    <row r="40" spans="1:20" x14ac:dyDescent="0.2">
      <c r="A40">
        <v>1</v>
      </c>
      <c r="B40" s="61">
        <v>45023</v>
      </c>
      <c r="C40">
        <v>1001</v>
      </c>
      <c r="D40" s="65">
        <v>6</v>
      </c>
      <c r="E40" s="4">
        <v>0.01</v>
      </c>
      <c r="F40" s="4">
        <v>1022</v>
      </c>
      <c r="G40" s="6">
        <f t="shared" si="117"/>
        <v>0.43194444444444446</v>
      </c>
      <c r="H40" s="4">
        <v>1028</v>
      </c>
      <c r="I40" s="1">
        <f t="shared" si="118"/>
        <v>0.43611111111111112</v>
      </c>
      <c r="J40" s="1" t="str">
        <f t="shared" si="119"/>
        <v/>
      </c>
      <c r="K40">
        <f t="shared" si="120"/>
        <v>15.000000000000027</v>
      </c>
      <c r="L40">
        <f t="shared" si="121"/>
        <v>5.9999999999999787</v>
      </c>
      <c r="M40">
        <f t="shared" si="122"/>
        <v>1</v>
      </c>
      <c r="N40">
        <f t="shared" ca="1" si="123"/>
        <v>1001</v>
      </c>
      <c r="O40" t="str">
        <f t="shared" si="124"/>
        <v/>
      </c>
      <c r="P40">
        <f t="shared" si="125"/>
        <v>750.07500000000141</v>
      </c>
      <c r="Q40" s="7">
        <f t="shared" si="126"/>
        <v>162.84591248247247</v>
      </c>
      <c r="R40">
        <f t="shared" si="127"/>
        <v>5.999999999999979E-2</v>
      </c>
      <c r="S40">
        <f t="shared" si="128"/>
        <v>750.13500000000136</v>
      </c>
      <c r="T40" s="7">
        <f t="shared" si="129"/>
        <v>162.90591248247247</v>
      </c>
    </row>
    <row r="41" spans="1:20" x14ac:dyDescent="0.2">
      <c r="B41" s="61"/>
      <c r="D41" s="19"/>
      <c r="E41" s="4">
        <v>100</v>
      </c>
      <c r="F41" s="4">
        <v>1043</v>
      </c>
      <c r="G41" s="6">
        <f t="shared" ref="G41:G44" si="130">VALUE(CONCATENATE(LEFT(F41,LEN(F41)-2),":",RIGHT(F41,2)))</f>
        <v>0.4465277777777778</v>
      </c>
      <c r="H41" s="4">
        <v>1150</v>
      </c>
      <c r="I41" s="1">
        <f t="shared" ref="I41:I44" si="131">VALUE(CONCATENATE(LEFT(H41,LEN(H41)-2),":",RIGHT(H41,2)))</f>
        <v>0.49305555555555558</v>
      </c>
      <c r="J41" s="1">
        <f t="shared" ref="J41:J44" si="132">IF(OR(B42&lt;&gt;"",E42=""),I41+TIME(0,5,0),"")</f>
        <v>0.49652777777777779</v>
      </c>
      <c r="K41" t="str">
        <f t="shared" ref="K41:K44" si="133">IF(AND(OR(AND(B41&lt;&gt;"",B42=""),AND(B41="",B42="")),E42&lt;&gt;""),(G42-I41)*1440,"")</f>
        <v/>
      </c>
      <c r="L41">
        <f t="shared" ref="L41:L44" si="134">(I41-G41)*1440</f>
        <v>67</v>
      </c>
      <c r="M41">
        <f t="shared" ref="M41:M44" si="135">IF(B41&lt;&gt;"",1,M40+1)</f>
        <v>2</v>
      </c>
      <c r="N41">
        <f t="shared" ref="N41:N44" ca="1" si="136">OFFSET(C41,-M41+1,0)</f>
        <v>1001</v>
      </c>
      <c r="O41">
        <f t="shared" ref="O41:O44" ca="1" si="137">IF(J41&lt;&gt;"",(J41-VALUE(CONCATENATE(LEFT(N41,LEN(N41)-2),":",RIGHT(N41,2))))*1440,"")</f>
        <v>114</v>
      </c>
      <c r="P41">
        <f t="shared" ref="P41:P44" si="138">IF(K41&lt;&gt;"",(E41+E42)*K41/2,E41*5/2)</f>
        <v>250</v>
      </c>
      <c r="Q41" s="7">
        <f t="shared" ref="Q41:Q44" si="139">IF(K41&lt;&gt;"",(E42-E41)*K41/LN((E42+0.000001)/(E41+0.000001)),-5*(E41-0.000001)/(LN(1/E41)-13.8155))</f>
        <v>27.143420404993254</v>
      </c>
      <c r="R41">
        <f t="shared" ref="R41:R44" si="140">(E41*L41)</f>
        <v>6700</v>
      </c>
      <c r="S41">
        <f t="shared" ref="S41:S44" si="141">P41+R41</f>
        <v>6950</v>
      </c>
      <c r="T41" s="7">
        <f t="shared" ref="T41:T44" si="142">Q41+R41</f>
        <v>6727.1434204049929</v>
      </c>
    </row>
    <row r="42" spans="1:20" x14ac:dyDescent="0.2">
      <c r="B42" s="61">
        <v>45023</v>
      </c>
      <c r="C42">
        <v>1241</v>
      </c>
      <c r="D42" s="21"/>
      <c r="E42" s="4">
        <v>100</v>
      </c>
      <c r="F42" s="4">
        <v>1304</v>
      </c>
      <c r="G42" s="6">
        <f t="shared" si="130"/>
        <v>0.5444444444444444</v>
      </c>
      <c r="H42" s="4">
        <v>1306</v>
      </c>
      <c r="I42" s="1">
        <f t="shared" si="131"/>
        <v>0.54583333333333328</v>
      </c>
      <c r="J42" s="1" t="str">
        <f t="shared" si="132"/>
        <v/>
      </c>
      <c r="K42">
        <f t="shared" si="133"/>
        <v>3.0000000000001492</v>
      </c>
      <c r="L42">
        <f t="shared" si="134"/>
        <v>1.9999999999999929</v>
      </c>
      <c r="M42">
        <f t="shared" si="135"/>
        <v>1</v>
      </c>
      <c r="N42">
        <f t="shared" ca="1" si="136"/>
        <v>1241</v>
      </c>
      <c r="O42" t="str">
        <f t="shared" si="137"/>
        <v/>
      </c>
      <c r="P42">
        <f t="shared" si="138"/>
        <v>450.0000000000224</v>
      </c>
      <c r="Q42" s="7">
        <f t="shared" si="139"/>
        <v>432.80851538876402</v>
      </c>
      <c r="R42">
        <f t="shared" si="140"/>
        <v>199.99999999999929</v>
      </c>
      <c r="S42">
        <f t="shared" si="141"/>
        <v>650.00000000002171</v>
      </c>
      <c r="T42" s="7">
        <f t="shared" si="142"/>
        <v>632.80851538876334</v>
      </c>
    </row>
    <row r="43" spans="1:20" x14ac:dyDescent="0.2">
      <c r="B43" s="61"/>
      <c r="D43" s="19"/>
      <c r="E43" s="4">
        <v>200</v>
      </c>
      <c r="F43" s="4">
        <v>1309</v>
      </c>
      <c r="G43" s="6">
        <f t="shared" si="130"/>
        <v>0.54791666666666672</v>
      </c>
      <c r="H43" s="4">
        <v>1354</v>
      </c>
      <c r="I43" s="1">
        <f t="shared" si="131"/>
        <v>0.57916666666666672</v>
      </c>
      <c r="J43" s="1">
        <f t="shared" si="132"/>
        <v>0.58263888888888893</v>
      </c>
      <c r="K43" t="str">
        <f t="shared" si="133"/>
        <v/>
      </c>
      <c r="L43">
        <f t="shared" si="134"/>
        <v>45</v>
      </c>
      <c r="M43">
        <f t="shared" si="135"/>
        <v>2</v>
      </c>
      <c r="N43">
        <f t="shared" ca="1" si="136"/>
        <v>1241</v>
      </c>
      <c r="O43">
        <f t="shared" ca="1" si="137"/>
        <v>78.000000000000043</v>
      </c>
      <c r="P43">
        <f t="shared" si="138"/>
        <v>500</v>
      </c>
      <c r="Q43" s="7">
        <f t="shared" si="139"/>
        <v>52.318172546220183</v>
      </c>
      <c r="R43">
        <f t="shared" si="140"/>
        <v>9000</v>
      </c>
      <c r="S43">
        <f t="shared" si="141"/>
        <v>9500</v>
      </c>
      <c r="T43" s="7">
        <f t="shared" si="142"/>
        <v>9052.31817254622</v>
      </c>
    </row>
    <row r="44" spans="1:20" x14ac:dyDescent="0.2">
      <c r="A44">
        <v>1</v>
      </c>
      <c r="B44" s="61">
        <v>45026</v>
      </c>
      <c r="C44">
        <v>1026</v>
      </c>
      <c r="D44" s="65" t="s">
        <v>52</v>
      </c>
      <c r="E44" s="4">
        <v>0.01</v>
      </c>
      <c r="F44" s="4">
        <v>1040</v>
      </c>
      <c r="G44" s="6">
        <f t="shared" si="130"/>
        <v>0.44444444444444442</v>
      </c>
      <c r="H44" s="4">
        <v>1042</v>
      </c>
      <c r="I44" s="1">
        <f t="shared" si="131"/>
        <v>0.4458333333333333</v>
      </c>
      <c r="J44" s="1" t="str">
        <f t="shared" si="132"/>
        <v/>
      </c>
      <c r="K44">
        <f t="shared" si="133"/>
        <v>11.000000000000041</v>
      </c>
      <c r="L44">
        <f t="shared" si="134"/>
        <v>1.9999999999999929</v>
      </c>
      <c r="M44">
        <f t="shared" si="135"/>
        <v>1</v>
      </c>
      <c r="N44">
        <f t="shared" ca="1" si="136"/>
        <v>1026</v>
      </c>
      <c r="O44" t="str">
        <f t="shared" si="137"/>
        <v/>
      </c>
      <c r="P44">
        <f t="shared" si="138"/>
        <v>550.05500000000211</v>
      </c>
      <c r="Q44" s="7">
        <f t="shared" si="139"/>
        <v>119.42033582048003</v>
      </c>
      <c r="R44">
        <f t="shared" si="140"/>
        <v>1.9999999999999931E-2</v>
      </c>
      <c r="S44">
        <f t="shared" si="141"/>
        <v>550.07500000000209</v>
      </c>
      <c r="T44" s="7">
        <f t="shared" si="142"/>
        <v>119.44033582048003</v>
      </c>
    </row>
    <row r="45" spans="1:20" x14ac:dyDescent="0.2">
      <c r="B45" s="61"/>
      <c r="D45" s="19"/>
      <c r="E45" s="4">
        <v>100</v>
      </c>
      <c r="F45" s="4">
        <v>1053</v>
      </c>
      <c r="G45" s="6">
        <f t="shared" ref="G45:G47" si="143">VALUE(CONCATENATE(LEFT(F45,LEN(F45)-2),":",RIGHT(F45,2)))</f>
        <v>0.45347222222222222</v>
      </c>
      <c r="H45" s="4">
        <v>1055</v>
      </c>
      <c r="I45" s="1">
        <f t="shared" ref="I45:I47" si="144">VALUE(CONCATENATE(LEFT(H45,LEN(H45)-2),":",RIGHT(H45,2)))</f>
        <v>0.4548611111111111</v>
      </c>
      <c r="J45" s="1" t="str">
        <f t="shared" ref="J45:J47" si="145">IF(OR(B46&lt;&gt;"",E46=""),I45+TIME(0,5,0),"")</f>
        <v/>
      </c>
      <c r="K45">
        <f t="shared" ref="K45:K47" si="146">IF(AND(OR(AND(B45&lt;&gt;"",B46=""),AND(B45="",B46="")),E46&lt;&gt;""),(G46-I45)*1440,"")</f>
        <v>2.9999999999999893</v>
      </c>
      <c r="L45">
        <f t="shared" ref="L45:L47" si="147">(I45-G45)*1440</f>
        <v>1.9999999999999929</v>
      </c>
      <c r="M45">
        <f t="shared" ref="M45:M47" si="148">IF(B45&lt;&gt;"",1,M44+1)</f>
        <v>2</v>
      </c>
      <c r="N45">
        <f t="shared" ref="N45:N47" ca="1" si="149">OFFSET(C45,-M45+1,0)</f>
        <v>1026</v>
      </c>
      <c r="O45" t="str">
        <f t="shared" ref="O45:O47" si="150">IF(J45&lt;&gt;"",(J45-VALUE(CONCATENATE(LEFT(N45,LEN(N45)-2),":",RIGHT(N45,2))))*1440,"")</f>
        <v/>
      </c>
      <c r="P45">
        <f t="shared" ref="P45:P47" si="151">IF(K45&lt;&gt;"",(E45+E46)*K45/2,E45*5/2)</f>
        <v>449.99999999999841</v>
      </c>
      <c r="Q45" s="7">
        <f t="shared" ref="Q45:Q47" si="152">IF(K45&lt;&gt;"",(E46-E45)*K45/LN((E46+0.000001)/(E45+0.000001)),-5*(E45-0.000001)/(LN(1/E45)-13.8155))</f>
        <v>432.80851538874094</v>
      </c>
      <c r="R45">
        <f t="shared" ref="R45:R47" si="153">(E45*L45)</f>
        <v>199.99999999999929</v>
      </c>
      <c r="S45">
        <f t="shared" ref="S45:S47" si="154">P45+R45</f>
        <v>649.99999999999773</v>
      </c>
      <c r="T45" s="7">
        <f t="shared" ref="T45:T47" si="155">Q45+R45</f>
        <v>632.80851538874026</v>
      </c>
    </row>
    <row r="46" spans="1:20" x14ac:dyDescent="0.2">
      <c r="B46" s="61"/>
      <c r="D46" s="19"/>
      <c r="E46" s="4">
        <v>200</v>
      </c>
      <c r="F46" s="4">
        <v>1058</v>
      </c>
      <c r="G46" s="6">
        <f t="shared" si="143"/>
        <v>0.45694444444444443</v>
      </c>
      <c r="H46" s="4">
        <v>1203</v>
      </c>
      <c r="I46" s="1">
        <f t="shared" si="144"/>
        <v>0.50208333333333333</v>
      </c>
      <c r="J46" s="1">
        <f t="shared" si="145"/>
        <v>0.50555555555555554</v>
      </c>
      <c r="K46" t="str">
        <f t="shared" si="146"/>
        <v/>
      </c>
      <c r="L46">
        <f t="shared" si="147"/>
        <v>65.000000000000014</v>
      </c>
      <c r="M46">
        <f t="shared" si="148"/>
        <v>3</v>
      </c>
      <c r="N46">
        <f t="shared" ca="1" si="149"/>
        <v>1026</v>
      </c>
      <c r="O46">
        <f t="shared" ca="1" si="150"/>
        <v>101.99999999999996</v>
      </c>
      <c r="P46">
        <f t="shared" si="151"/>
        <v>500</v>
      </c>
      <c r="Q46" s="7">
        <f t="shared" si="152"/>
        <v>52.318172546220183</v>
      </c>
      <c r="R46">
        <f t="shared" si="153"/>
        <v>13000.000000000004</v>
      </c>
      <c r="S46">
        <f t="shared" si="154"/>
        <v>13500.000000000004</v>
      </c>
      <c r="T46" s="7">
        <f t="shared" si="155"/>
        <v>13052.318172546224</v>
      </c>
    </row>
    <row r="47" spans="1:20" x14ac:dyDescent="0.2">
      <c r="B47" s="61">
        <v>45026</v>
      </c>
      <c r="C47">
        <v>1406</v>
      </c>
      <c r="D47" s="65"/>
      <c r="E47" s="4">
        <v>0.1</v>
      </c>
      <c r="F47" s="4">
        <v>1430</v>
      </c>
      <c r="G47" s="6">
        <f t="shared" si="143"/>
        <v>0.60416666666666663</v>
      </c>
      <c r="H47" s="4">
        <v>1440</v>
      </c>
      <c r="I47" s="1">
        <f t="shared" si="144"/>
        <v>0.61111111111111105</v>
      </c>
      <c r="J47" s="1" t="str">
        <f t="shared" si="145"/>
        <v/>
      </c>
      <c r="K47">
        <f t="shared" si="146"/>
        <v>14.00000000000011</v>
      </c>
      <c r="L47">
        <f t="shared" si="147"/>
        <v>9.9999999999999645</v>
      </c>
      <c r="M47">
        <f t="shared" si="148"/>
        <v>1</v>
      </c>
      <c r="N47">
        <f t="shared" ca="1" si="149"/>
        <v>1406</v>
      </c>
      <c r="O47" t="str">
        <f t="shared" si="150"/>
        <v/>
      </c>
      <c r="P47">
        <f t="shared" si="151"/>
        <v>700.7000000000055</v>
      </c>
      <c r="Q47" s="7">
        <f t="shared" si="152"/>
        <v>202.46838027173015</v>
      </c>
      <c r="R47">
        <f t="shared" si="153"/>
        <v>0.99999999999999645</v>
      </c>
      <c r="S47">
        <f t="shared" si="154"/>
        <v>701.7000000000055</v>
      </c>
      <c r="T47" s="7">
        <f t="shared" si="155"/>
        <v>203.46838027173015</v>
      </c>
    </row>
    <row r="48" spans="1:20" x14ac:dyDescent="0.2">
      <c r="B48" s="61"/>
      <c r="D48" s="19"/>
      <c r="E48" s="4">
        <v>100</v>
      </c>
      <c r="F48" s="4">
        <v>1454</v>
      </c>
      <c r="G48" s="6">
        <f t="shared" ref="G48:G50" si="156">VALUE(CONCATENATE(LEFT(F48,LEN(F48)-2),":",RIGHT(F48,2)))</f>
        <v>0.62083333333333335</v>
      </c>
      <c r="H48" s="4">
        <v>1502</v>
      </c>
      <c r="I48" s="1">
        <f t="shared" ref="I48:I50" si="157">VALUE(CONCATENATE(LEFT(H48,LEN(H48)-2),":",RIGHT(H48,2)))</f>
        <v>0.62638888888888888</v>
      </c>
      <c r="J48" s="1" t="str">
        <f t="shared" ref="J48:J50" si="158">IF(OR(B49&lt;&gt;"",E49=""),I48+TIME(0,5,0),"")</f>
        <v/>
      </c>
      <c r="K48">
        <f t="shared" ref="K48:K50" si="159">IF(AND(OR(AND(B48&lt;&gt;"",B49=""),AND(B48="",B49="")),E49&lt;&gt;""),(G49-I48)*1440,"")</f>
        <v>8.999999999999968</v>
      </c>
      <c r="L48">
        <f t="shared" ref="L48:L50" si="160">(I48-G48)*1440</f>
        <v>7.9999999999999716</v>
      </c>
      <c r="M48">
        <f t="shared" ref="M48:M50" si="161">IF(B48&lt;&gt;"",1,M47+1)</f>
        <v>2</v>
      </c>
      <c r="N48">
        <f t="shared" ref="N48:N50" ca="1" si="162">OFFSET(C48,-M48+1,0)</f>
        <v>1406</v>
      </c>
      <c r="O48" t="str">
        <f t="shared" ref="O48:O50" si="163">IF(J48&lt;&gt;"",(J48-VALUE(CONCATENATE(LEFT(N48,LEN(N48)-2),":",RIGHT(N48,2))))*1440,"")</f>
        <v/>
      </c>
      <c r="P48">
        <f t="shared" ref="P48:P50" si="164">IF(K48&lt;&gt;"",(E48+E49)*K48/2,E48*5/2)</f>
        <v>539.99999999999807</v>
      </c>
      <c r="Q48" s="7">
        <f t="shared" ref="Q48:Q50" si="165">IF(K48&lt;&gt;"",(E49-E48)*K48/LN((E49+0.000001)/(E48+0.000001)),-5*(E48-0.000001)/(LN(1/E48)-13.8155))</f>
        <v>447.36116400136336</v>
      </c>
      <c r="R48">
        <f t="shared" ref="R48:R50" si="166">(E48*L48)</f>
        <v>799.99999999999716</v>
      </c>
      <c r="S48">
        <f t="shared" ref="S48:S50" si="167">P48+R48</f>
        <v>1339.9999999999952</v>
      </c>
      <c r="T48" s="7">
        <f t="shared" ref="T48:T50" si="168">Q48+R48</f>
        <v>1247.3611640013605</v>
      </c>
    </row>
    <row r="49" spans="1:20" x14ac:dyDescent="0.2">
      <c r="B49" s="61"/>
      <c r="D49" s="19"/>
      <c r="E49" s="4">
        <v>20</v>
      </c>
      <c r="F49" s="4">
        <v>1511</v>
      </c>
      <c r="G49" s="6">
        <f t="shared" si="156"/>
        <v>0.63263888888888886</v>
      </c>
      <c r="H49" s="4">
        <v>1516</v>
      </c>
      <c r="I49" s="1">
        <f t="shared" si="157"/>
        <v>0.63611111111111118</v>
      </c>
      <c r="J49" s="1" t="str">
        <f t="shared" si="158"/>
        <v/>
      </c>
      <c r="K49">
        <f t="shared" si="159"/>
        <v>8.9999999999998082</v>
      </c>
      <c r="L49">
        <f t="shared" si="160"/>
        <v>5.0000000000001421</v>
      </c>
      <c r="M49">
        <f t="shared" si="161"/>
        <v>3</v>
      </c>
      <c r="N49">
        <f t="shared" ca="1" si="162"/>
        <v>1406</v>
      </c>
      <c r="O49" t="str">
        <f t="shared" si="163"/>
        <v/>
      </c>
      <c r="P49">
        <f t="shared" si="164"/>
        <v>359.99999999999233</v>
      </c>
      <c r="Q49" s="7">
        <f t="shared" si="165"/>
        <v>327.6861315280799</v>
      </c>
      <c r="R49">
        <f t="shared" si="166"/>
        <v>100.00000000000284</v>
      </c>
      <c r="S49">
        <f t="shared" si="167"/>
        <v>459.99999999999517</v>
      </c>
      <c r="T49" s="7">
        <f t="shared" si="168"/>
        <v>427.68613152808274</v>
      </c>
    </row>
    <row r="50" spans="1:20" x14ac:dyDescent="0.2">
      <c r="B50" s="61"/>
      <c r="D50" s="19"/>
      <c r="E50" s="4">
        <v>60</v>
      </c>
      <c r="F50" s="4">
        <v>1525</v>
      </c>
      <c r="G50" s="6">
        <f t="shared" si="156"/>
        <v>0.64236111111111105</v>
      </c>
      <c r="H50" s="4">
        <v>1531</v>
      </c>
      <c r="I50" s="1">
        <f t="shared" si="157"/>
        <v>0.64652777777777781</v>
      </c>
      <c r="J50" s="1" t="str">
        <f t="shared" si="158"/>
        <v/>
      </c>
      <c r="K50">
        <f t="shared" si="159"/>
        <v>6.9999999999999751</v>
      </c>
      <c r="L50">
        <f t="shared" si="160"/>
        <v>6.0000000000001386</v>
      </c>
      <c r="M50">
        <f t="shared" si="161"/>
        <v>4</v>
      </c>
      <c r="N50">
        <f t="shared" ca="1" si="162"/>
        <v>1406</v>
      </c>
      <c r="O50" t="str">
        <f t="shared" si="163"/>
        <v/>
      </c>
      <c r="P50">
        <f t="shared" si="164"/>
        <v>629.99999999999773</v>
      </c>
      <c r="Q50" s="7">
        <f t="shared" si="165"/>
        <v>605.93192445815384</v>
      </c>
      <c r="R50">
        <f t="shared" si="166"/>
        <v>360.0000000000083</v>
      </c>
      <c r="S50">
        <f t="shared" si="167"/>
        <v>990.00000000000603</v>
      </c>
      <c r="T50" s="7">
        <f t="shared" si="168"/>
        <v>965.93192445816214</v>
      </c>
    </row>
    <row r="51" spans="1:20" x14ac:dyDescent="0.2">
      <c r="B51" s="61"/>
      <c r="D51" s="19"/>
      <c r="E51" s="4">
        <v>120</v>
      </c>
      <c r="F51" s="4">
        <v>1538</v>
      </c>
      <c r="G51" s="6">
        <f t="shared" ref="G51:G52" si="169">VALUE(CONCATENATE(LEFT(F51,LEN(F51)-2),":",RIGHT(F51,2)))</f>
        <v>0.65138888888888891</v>
      </c>
      <c r="H51" s="4">
        <v>1543</v>
      </c>
      <c r="I51" s="1">
        <f t="shared" ref="I51:I52" si="170">VALUE(CONCATENATE(LEFT(H51,LEN(H51)-2),":",RIGHT(H51,2)))</f>
        <v>0.65486111111111112</v>
      </c>
      <c r="J51" s="1">
        <f t="shared" ref="J51:J52" si="171">IF(OR(B52&lt;&gt;"",E52=""),I51+TIME(0,5,0),"")</f>
        <v>0.65833333333333333</v>
      </c>
      <c r="K51" t="str">
        <f t="shared" ref="K51:K52" si="172">IF(AND(OR(AND(B51&lt;&gt;"",B52=""),AND(B51="",B52="")),E52&lt;&gt;""),(G52-I51)*1440,"")</f>
        <v/>
      </c>
      <c r="L51">
        <f t="shared" ref="L51:L52" si="173">(I51-G51)*1440</f>
        <v>4.9999999999999822</v>
      </c>
      <c r="M51">
        <f t="shared" ref="M51:M52" si="174">IF(B51&lt;&gt;"",1,M50+1)</f>
        <v>5</v>
      </c>
      <c r="N51">
        <f t="shared" ref="N51:N52" ca="1" si="175">OFFSET(C51,-M51+1,0)</f>
        <v>1406</v>
      </c>
      <c r="O51">
        <f t="shared" ref="O51:O52" ca="1" si="176">IF(J51&lt;&gt;"",(J51-VALUE(CONCATENATE(LEFT(N51,LEN(N51)-2),":",RIGHT(N51,2))))*1440,"")</f>
        <v>101.99999999999996</v>
      </c>
      <c r="P51">
        <f t="shared" ref="P51:P52" si="177">IF(K51&lt;&gt;"",(E51+E52)*K51/2,E51*5/2)</f>
        <v>300</v>
      </c>
      <c r="Q51" s="7">
        <f t="shared" ref="Q51:Q52" si="178">IF(K51&lt;&gt;"",(E52-E51)*K51/LN((E52+0.000001)/(E51+0.000001)),-5*(E51-0.000001)/(LN(1/E51)-13.8155))</f>
        <v>32.252876488686276</v>
      </c>
      <c r="R51">
        <f t="shared" ref="R51:R52" si="179">(E51*L51)</f>
        <v>599.99999999999784</v>
      </c>
      <c r="S51">
        <f t="shared" ref="S51:S52" si="180">P51+R51</f>
        <v>899.99999999999784</v>
      </c>
      <c r="T51" s="7">
        <f t="shared" ref="T51:T52" si="181">Q51+R51</f>
        <v>632.25287648868414</v>
      </c>
    </row>
    <row r="52" spans="1:20" x14ac:dyDescent="0.2">
      <c r="A52">
        <v>1</v>
      </c>
      <c r="B52" s="61">
        <v>45027</v>
      </c>
      <c r="C52">
        <v>902</v>
      </c>
      <c r="D52" s="65" t="s">
        <v>52</v>
      </c>
      <c r="E52" s="4">
        <v>0.01</v>
      </c>
      <c r="F52" s="4">
        <v>929</v>
      </c>
      <c r="G52" s="6">
        <f t="shared" si="169"/>
        <v>0.39513888888888887</v>
      </c>
      <c r="H52" s="4">
        <v>941</v>
      </c>
      <c r="I52" s="1">
        <f t="shared" si="170"/>
        <v>0.40347222222222223</v>
      </c>
      <c r="J52" s="1" t="str">
        <f t="shared" si="171"/>
        <v/>
      </c>
      <c r="K52">
        <f t="shared" si="172"/>
        <v>17.999999999999936</v>
      </c>
      <c r="L52">
        <f t="shared" si="173"/>
        <v>12.000000000000037</v>
      </c>
      <c r="M52">
        <f t="shared" si="174"/>
        <v>1</v>
      </c>
      <c r="N52">
        <f t="shared" ca="1" si="175"/>
        <v>902</v>
      </c>
      <c r="O52" t="str">
        <f t="shared" si="176"/>
        <v/>
      </c>
      <c r="P52">
        <f t="shared" si="177"/>
        <v>900.08999999999685</v>
      </c>
      <c r="Q52" s="7">
        <f t="shared" si="178"/>
        <v>195.41509497896593</v>
      </c>
      <c r="R52">
        <f t="shared" si="179"/>
        <v>0.12000000000000037</v>
      </c>
      <c r="S52">
        <f t="shared" si="180"/>
        <v>900.20999999999685</v>
      </c>
      <c r="T52" s="7">
        <f t="shared" si="181"/>
        <v>195.53509497896593</v>
      </c>
    </row>
    <row r="53" spans="1:20" x14ac:dyDescent="0.2">
      <c r="B53" s="61"/>
      <c r="C53" s="4"/>
      <c r="D53" s="19"/>
      <c r="E53" s="4">
        <v>100</v>
      </c>
      <c r="F53" s="4">
        <v>959</v>
      </c>
      <c r="G53" s="6">
        <f t="shared" ref="G53:G54" si="182">VALUE(CONCATENATE(LEFT(F53,LEN(F53)-2),":",RIGHT(F53,2)))</f>
        <v>0.41597222222222219</v>
      </c>
      <c r="H53" s="4">
        <v>1202</v>
      </c>
      <c r="I53" s="1">
        <f t="shared" ref="I53:I54" si="183">VALUE(CONCATENATE(LEFT(H53,LEN(H53)-2),":",RIGHT(H53,2)))</f>
        <v>0.50138888888888888</v>
      </c>
      <c r="J53" s="1">
        <f t="shared" ref="J53:J54" si="184">IF(OR(B54&lt;&gt;"",E54=""),I53+TIME(0,5,0),"")</f>
        <v>0.50486111111111109</v>
      </c>
      <c r="K53" t="str">
        <f t="shared" ref="K53:K54" si="185">IF(AND(OR(AND(B53&lt;&gt;"",B54=""),AND(B53="",B54="")),E54&lt;&gt;""),(G54-I53)*1440,"")</f>
        <v/>
      </c>
      <c r="L53">
        <f t="shared" ref="L53:L54" si="186">(I53-G53)*1440</f>
        <v>123.00000000000004</v>
      </c>
      <c r="M53">
        <f t="shared" ref="M53:M54" si="187">IF(B53&lt;&gt;"",1,M52+1)</f>
        <v>2</v>
      </c>
      <c r="N53">
        <f t="shared" ref="N53:N54" ca="1" si="188">OFFSET(C53,-M53+1,0)</f>
        <v>902</v>
      </c>
      <c r="O53">
        <f t="shared" ref="O53:O54" ca="1" si="189">IF(J53&lt;&gt;"",(J53-VALUE(CONCATENATE(LEFT(N53,LEN(N53)-2),":",RIGHT(N53,2))))*1440,"")</f>
        <v>184.99999999999997</v>
      </c>
      <c r="P53">
        <f t="shared" ref="P53:P54" si="190">IF(K53&lt;&gt;"",(E53+E54)*K53/2,E53*5/2)</f>
        <v>250</v>
      </c>
      <c r="Q53" s="7">
        <f t="shared" ref="Q53:Q54" si="191">IF(K53&lt;&gt;"",(E54-E53)*K53/LN((E54+0.000001)/(E53+0.000001)),-5*(E53-0.000001)/(LN(1/E53)-13.8155))</f>
        <v>27.143420404993254</v>
      </c>
      <c r="R53">
        <f t="shared" ref="R53:R54" si="192">(E53*L53)</f>
        <v>12300.000000000004</v>
      </c>
      <c r="S53">
        <f t="shared" ref="S53:S54" si="193">P53+R53</f>
        <v>12550.000000000004</v>
      </c>
      <c r="T53" s="7">
        <f t="shared" ref="T53:T54" si="194">Q53+R53</f>
        <v>12327.143420404997</v>
      </c>
    </row>
    <row r="54" spans="1:20" x14ac:dyDescent="0.2">
      <c r="B54" s="61">
        <v>45027</v>
      </c>
      <c r="C54">
        <v>1417</v>
      </c>
      <c r="D54" s="19"/>
      <c r="E54" s="4">
        <v>0.1</v>
      </c>
      <c r="F54" s="4">
        <v>1443</v>
      </c>
      <c r="G54" s="6">
        <f t="shared" si="182"/>
        <v>0.61319444444444449</v>
      </c>
      <c r="H54" s="4">
        <v>1451</v>
      </c>
      <c r="I54" s="1">
        <f t="shared" si="183"/>
        <v>0.61875000000000002</v>
      </c>
      <c r="J54" s="1" t="str">
        <f t="shared" si="184"/>
        <v/>
      </c>
      <c r="K54">
        <f t="shared" si="185"/>
        <v>10.999999999999961</v>
      </c>
      <c r="L54">
        <f t="shared" si="186"/>
        <v>7.9999999999999716</v>
      </c>
      <c r="M54">
        <f t="shared" si="187"/>
        <v>1</v>
      </c>
      <c r="N54">
        <f t="shared" ca="1" si="188"/>
        <v>1417</v>
      </c>
      <c r="O54" t="str">
        <f t="shared" si="189"/>
        <v/>
      </c>
      <c r="P54">
        <f t="shared" si="190"/>
        <v>220.54999999999922</v>
      </c>
      <c r="Q54" s="7">
        <f t="shared" si="191"/>
        <v>73.254331600801393</v>
      </c>
      <c r="R54">
        <f t="shared" si="192"/>
        <v>0.79999999999999716</v>
      </c>
      <c r="S54">
        <f t="shared" si="193"/>
        <v>221.34999999999923</v>
      </c>
      <c r="T54" s="7">
        <f t="shared" si="194"/>
        <v>74.05433160080139</v>
      </c>
    </row>
    <row r="55" spans="1:20" x14ac:dyDescent="0.2">
      <c r="B55" s="61"/>
      <c r="C55" s="4"/>
      <c r="D55" s="19"/>
      <c r="E55" s="4">
        <v>40</v>
      </c>
      <c r="F55" s="4">
        <v>1502</v>
      </c>
      <c r="G55" s="6">
        <f t="shared" ref="G55" si="195">VALUE(CONCATENATE(LEFT(F55,LEN(F55)-2),":",RIGHT(F55,2)))</f>
        <v>0.62638888888888888</v>
      </c>
      <c r="H55" s="4">
        <v>1510</v>
      </c>
      <c r="I55" s="1">
        <f t="shared" ref="I55" si="196">VALUE(CONCATENATE(LEFT(H55,LEN(H55)-2),":",RIGHT(H55,2)))</f>
        <v>0.63194444444444442</v>
      </c>
      <c r="J55" s="1" t="str">
        <f t="shared" ref="J55" si="197">IF(OR(B56&lt;&gt;"",E56=""),I55+TIME(0,5,0),"")</f>
        <v/>
      </c>
      <c r="K55">
        <f t="shared" ref="K55" si="198">IF(AND(OR(AND(B55&lt;&gt;"",B56=""),AND(B55="",B56="")),E56&lt;&gt;""),(G56-I55)*1440,"")</f>
        <v>3.9999999999999858</v>
      </c>
      <c r="L55">
        <f t="shared" ref="L55" si="199">(I55-G55)*1440</f>
        <v>7.9999999999999716</v>
      </c>
      <c r="M55">
        <f t="shared" ref="M55" si="200">IF(B55&lt;&gt;"",1,M54+1)</f>
        <v>2</v>
      </c>
      <c r="N55">
        <f t="shared" ref="N55" ca="1" si="201">OFFSET(C55,-M55+1,0)</f>
        <v>1417</v>
      </c>
      <c r="O55" t="str">
        <f t="shared" ref="O55" si="202">IF(J55&lt;&gt;"",(J55-VALUE(CONCATENATE(LEFT(N55,LEN(N55)-2),":",RIGHT(N55,2))))*1440,"")</f>
        <v/>
      </c>
      <c r="P55">
        <f t="shared" ref="P55" si="203">IF(K55&lt;&gt;"",(E55+E56)*K55/2,E55*5/2)</f>
        <v>119.99999999999957</v>
      </c>
      <c r="Q55" s="7">
        <f t="shared" ref="Q55" si="204">IF(K55&lt;&gt;"",(E56-E55)*K55/LN((E56+0.000001)/(E55+0.000001)),-5*(E55-0.000001)/(LN(1/E55)-13.8155))</f>
        <v>115.41560743385462</v>
      </c>
      <c r="R55">
        <f t="shared" ref="R55" si="205">(E55*L55)</f>
        <v>319.99999999999886</v>
      </c>
      <c r="S55">
        <f t="shared" ref="S55" si="206">P55+R55</f>
        <v>439.99999999999841</v>
      </c>
      <c r="T55" s="7">
        <f t="shared" ref="T55" si="207">Q55+R55</f>
        <v>435.41560743385349</v>
      </c>
    </row>
    <row r="56" spans="1:20" x14ac:dyDescent="0.2">
      <c r="B56" s="61"/>
      <c r="C56" s="4"/>
      <c r="D56" s="20"/>
      <c r="E56" s="4">
        <v>20</v>
      </c>
      <c r="F56" s="4">
        <v>1514</v>
      </c>
      <c r="G56" s="6">
        <f t="shared" ref="G56" si="208">VALUE(CONCATENATE(LEFT(F56,LEN(F56)-2),":",RIGHT(F56,2)))</f>
        <v>0.63472222222222219</v>
      </c>
      <c r="H56" s="4">
        <v>1518</v>
      </c>
      <c r="I56" s="1">
        <f t="shared" ref="I56" si="209">VALUE(CONCATENATE(LEFT(H56,LEN(H56)-2),":",RIGHT(H56,2)))</f>
        <v>0.63750000000000007</v>
      </c>
      <c r="J56" s="1" t="str">
        <f t="shared" ref="J56" si="210">IF(OR(B57&lt;&gt;"",E57=""),I56+TIME(0,5,0),"")</f>
        <v/>
      </c>
      <c r="K56">
        <f t="shared" ref="K56" si="211">IF(AND(OR(AND(B56&lt;&gt;"",B57=""),AND(B56="",B57="")),E57&lt;&gt;""),(G57-I56)*1440,"")</f>
        <v>4.9999999999998224</v>
      </c>
      <c r="L56">
        <f t="shared" ref="L56" si="212">(I56-G56)*1440</f>
        <v>4.0000000000001457</v>
      </c>
      <c r="M56">
        <f t="shared" ref="M56" si="213">IF(B56&lt;&gt;"",1,M55+1)</f>
        <v>3</v>
      </c>
      <c r="N56">
        <f t="shared" ref="N56" ca="1" si="214">OFFSET(C56,-M56+1,0)</f>
        <v>1417</v>
      </c>
      <c r="O56" t="str">
        <f t="shared" ref="O56" si="215">IF(J56&lt;&gt;"",(J56-VALUE(CONCATENATE(LEFT(N56,LEN(N56)-2),":",RIGHT(N56,2))))*1440,"")</f>
        <v/>
      </c>
      <c r="P56">
        <f t="shared" ref="P56" si="216">IF(K56&lt;&gt;"",(E56+E57)*K56/2,E56*5/2)</f>
        <v>349.99999999998755</v>
      </c>
      <c r="Q56" s="7">
        <f t="shared" ref="Q56" si="217">IF(K56&lt;&gt;"",(E57-E56)*K56/LN((E57+0.000001)/(E56+0.000001)),-5*(E56-0.000001)/(LN(1/E56)-13.8155))</f>
        <v>279.05531976493603</v>
      </c>
      <c r="R56">
        <f t="shared" ref="R56" si="218">(E56*L56)</f>
        <v>80.000000000002913</v>
      </c>
      <c r="S56">
        <f t="shared" ref="S56" si="219">P56+R56</f>
        <v>429.99999999999045</v>
      </c>
      <c r="T56" s="7">
        <f t="shared" ref="T56" si="220">Q56+R56</f>
        <v>359.05531976493893</v>
      </c>
    </row>
    <row r="57" spans="1:20" x14ac:dyDescent="0.2">
      <c r="B57" s="61"/>
      <c r="D57" s="21"/>
      <c r="E57" s="4">
        <v>120</v>
      </c>
      <c r="F57" s="4">
        <v>1523</v>
      </c>
      <c r="G57" s="6">
        <f t="shared" ref="G57:G58" si="221">VALUE(CONCATENATE(LEFT(F57,LEN(F57)-2),":",RIGHT(F57,2)))</f>
        <v>0.64097222222222217</v>
      </c>
      <c r="H57" s="4">
        <v>1527</v>
      </c>
      <c r="I57" s="1">
        <f t="shared" ref="I57:I58" si="222">VALUE(CONCATENATE(LEFT(H57,LEN(H57)-2),":",RIGHT(H57,2)))</f>
        <v>0.64374999999999993</v>
      </c>
      <c r="J57" s="1" t="str">
        <f t="shared" ref="J57:J58" si="223">IF(OR(B58&lt;&gt;"",E58=""),I57+TIME(0,5,0),"")</f>
        <v/>
      </c>
      <c r="K57">
        <f t="shared" ref="K57:K58" si="224">IF(AND(OR(AND(B57&lt;&gt;"",B58=""),AND(B57="",B58="")),E58&lt;&gt;""),(G58-I57)*1440,"")</f>
        <v>9.0000000000001279</v>
      </c>
      <c r="L57">
        <f t="shared" ref="L57:L58" si="225">(I57-G57)*1440</f>
        <v>3.9999999999999858</v>
      </c>
      <c r="M57">
        <f t="shared" ref="M57:M58" si="226">IF(B57&lt;&gt;"",1,M56+1)</f>
        <v>4</v>
      </c>
      <c r="N57">
        <f t="shared" ref="N57:N58" ca="1" si="227">OFFSET(C57,-M57+1,0)</f>
        <v>1417</v>
      </c>
      <c r="O57" t="str">
        <f t="shared" ref="O57:O58" si="228">IF(J57&lt;&gt;"",(J57-VALUE(CONCATENATE(LEFT(N57,LEN(N57)-2),":",RIGHT(N57,2))))*1440,"")</f>
        <v/>
      </c>
      <c r="P57">
        <f t="shared" ref="P57:P58" si="229">IF(K57&lt;&gt;"",(E57+E58)*K57/2,E57*5/2)</f>
        <v>630.00000000000898</v>
      </c>
      <c r="Q57" s="7">
        <f t="shared" ref="Q57:Q58" si="230">IF(K57&lt;&gt;"",(E58-E57)*K57/LN((E58+0.000001)/(E57+0.000001)),-5*(E57-0.000001)/(LN(1/E57)-13.8155))</f>
        <v>502.29957557690977</v>
      </c>
      <c r="R57">
        <f t="shared" ref="R57:R58" si="231">(E57*L57)</f>
        <v>479.99999999999829</v>
      </c>
      <c r="S57">
        <f t="shared" ref="S57:S58" si="232">P57+R57</f>
        <v>1110.0000000000073</v>
      </c>
      <c r="T57" s="7">
        <f t="shared" ref="T57:T58" si="233">Q57+R57</f>
        <v>982.29957557690807</v>
      </c>
    </row>
    <row r="58" spans="1:20" x14ac:dyDescent="0.2">
      <c r="B58" s="61"/>
      <c r="D58" s="19"/>
      <c r="E58" s="4">
        <v>20</v>
      </c>
      <c r="F58" s="4">
        <v>1536</v>
      </c>
      <c r="G58" s="6">
        <f t="shared" si="221"/>
        <v>0.65</v>
      </c>
      <c r="H58" s="4">
        <v>1544</v>
      </c>
      <c r="I58" s="1">
        <f t="shared" si="222"/>
        <v>0.65555555555555556</v>
      </c>
      <c r="J58" s="1" t="str">
        <f t="shared" si="223"/>
        <v/>
      </c>
      <c r="K58">
        <f t="shared" si="224"/>
        <v>7.9999999999999716</v>
      </c>
      <c r="L58">
        <f t="shared" si="225"/>
        <v>7.9999999999999716</v>
      </c>
      <c r="M58">
        <f t="shared" si="226"/>
        <v>5</v>
      </c>
      <c r="N58">
        <f t="shared" ca="1" si="227"/>
        <v>1417</v>
      </c>
      <c r="O58" t="str">
        <f t="shared" si="228"/>
        <v/>
      </c>
      <c r="P58">
        <f t="shared" si="229"/>
        <v>879.99999999999682</v>
      </c>
      <c r="Q58" s="7">
        <f t="shared" si="230"/>
        <v>625.38406616271845</v>
      </c>
      <c r="R58">
        <f t="shared" si="231"/>
        <v>159.99999999999943</v>
      </c>
      <c r="S58">
        <f t="shared" si="232"/>
        <v>1039.9999999999964</v>
      </c>
      <c r="T58" s="7">
        <f t="shared" si="233"/>
        <v>785.38406616271789</v>
      </c>
    </row>
    <row r="59" spans="1:20" x14ac:dyDescent="0.2">
      <c r="B59" s="61"/>
      <c r="C59" s="4"/>
      <c r="D59" s="19"/>
      <c r="E59" s="4">
        <v>200</v>
      </c>
      <c r="F59" s="4">
        <v>1552</v>
      </c>
      <c r="G59" s="6">
        <f t="shared" ref="G59:G60" si="234">VALUE(CONCATENATE(LEFT(F59,LEN(F59)-2),":",RIGHT(F59,2)))</f>
        <v>0.66111111111111109</v>
      </c>
      <c r="H59" s="4">
        <v>1558</v>
      </c>
      <c r="I59" s="1">
        <f t="shared" ref="I59:I60" si="235">VALUE(CONCATENATE(LEFT(H59,LEN(H59)-2),":",RIGHT(H59,2)))</f>
        <v>0.66527777777777775</v>
      </c>
      <c r="J59" s="1">
        <f t="shared" ref="J59:J60" si="236">IF(OR(B60&lt;&gt;"",E60=""),I59+TIME(0,5,0),"")</f>
        <v>0.66874999999999996</v>
      </c>
      <c r="K59" t="str">
        <f t="shared" ref="K59:K60" si="237">IF(AND(OR(AND(B59&lt;&gt;"",B60=""),AND(B59="",B60="")),E60&lt;&gt;""),(G60-I59)*1440,"")</f>
        <v/>
      </c>
      <c r="L59">
        <f t="shared" ref="L59:L60" si="238">(I59-G59)*1440</f>
        <v>5.9999999999999787</v>
      </c>
      <c r="M59">
        <f t="shared" ref="M59:M60" si="239">IF(B59&lt;&gt;"",1,M58+1)</f>
        <v>6</v>
      </c>
      <c r="N59">
        <f t="shared" ref="N59:N60" ca="1" si="240">OFFSET(C59,-M59+1,0)</f>
        <v>1417</v>
      </c>
      <c r="O59">
        <f t="shared" ref="O59:O60" ca="1" si="241">IF(J59&lt;&gt;"",(J59-VALUE(CONCATENATE(LEFT(N59,LEN(N59)-2),":",RIGHT(N59,2))))*1440,"")</f>
        <v>105.99999999999994</v>
      </c>
      <c r="P59">
        <f t="shared" ref="P59:P60" si="242">IF(K59&lt;&gt;"",(E59+E60)*K59/2,E59*5/2)</f>
        <v>500</v>
      </c>
      <c r="Q59" s="7">
        <f t="shared" ref="Q59:Q60" si="243">IF(K59&lt;&gt;"",(E60-E59)*K59/LN((E60+0.000001)/(E59+0.000001)),-5*(E59-0.000001)/(LN(1/E59)-13.8155))</f>
        <v>52.318172546220183</v>
      </c>
      <c r="R59">
        <f t="shared" ref="R59:R60" si="244">(E59*L59)</f>
        <v>1199.9999999999957</v>
      </c>
      <c r="S59">
        <f t="shared" ref="S59:S60" si="245">P59+R59</f>
        <v>1699.9999999999957</v>
      </c>
      <c r="T59" s="7">
        <f t="shared" ref="T59:T60" si="246">Q59+R59</f>
        <v>1252.3181725462159</v>
      </c>
    </row>
    <row r="60" spans="1:20" x14ac:dyDescent="0.2">
      <c r="A60">
        <v>1</v>
      </c>
      <c r="B60" s="61">
        <v>45028</v>
      </c>
      <c r="C60">
        <v>909</v>
      </c>
      <c r="D60" s="65" t="s">
        <v>45</v>
      </c>
      <c r="E60" s="4">
        <v>0.01</v>
      </c>
      <c r="F60" s="4">
        <v>926</v>
      </c>
      <c r="G60" s="6">
        <f t="shared" si="234"/>
        <v>0.39305555555555555</v>
      </c>
      <c r="H60" s="4">
        <v>927</v>
      </c>
      <c r="I60" s="1">
        <f t="shared" si="235"/>
        <v>0.39374999999999999</v>
      </c>
      <c r="J60" s="1" t="str">
        <f t="shared" si="236"/>
        <v/>
      </c>
      <c r="K60">
        <f t="shared" si="237"/>
        <v>8.999999999999968</v>
      </c>
      <c r="L60">
        <f t="shared" si="238"/>
        <v>0.99999999999999645</v>
      </c>
      <c r="M60">
        <f t="shared" si="239"/>
        <v>1</v>
      </c>
      <c r="N60">
        <f t="shared" ca="1" si="240"/>
        <v>909</v>
      </c>
      <c r="O60" t="str">
        <f t="shared" si="241"/>
        <v/>
      </c>
      <c r="P60">
        <f t="shared" si="242"/>
        <v>45.044999999999838</v>
      </c>
      <c r="Q60" s="7">
        <f t="shared" si="243"/>
        <v>13.015993850604142</v>
      </c>
      <c r="R60">
        <f t="shared" si="244"/>
        <v>9.9999999999999655E-3</v>
      </c>
      <c r="S60">
        <f t="shared" si="245"/>
        <v>45.054999999999836</v>
      </c>
      <c r="T60" s="7">
        <f t="shared" si="246"/>
        <v>13.025993850604141</v>
      </c>
    </row>
    <row r="61" spans="1:20" x14ac:dyDescent="0.2">
      <c r="B61" s="61"/>
      <c r="C61" s="4"/>
      <c r="D61" s="19"/>
      <c r="E61" s="4">
        <v>10</v>
      </c>
      <c r="F61" s="4">
        <v>936</v>
      </c>
      <c r="G61" s="6">
        <f t="shared" ref="G61" si="247">VALUE(CONCATENATE(LEFT(F61,LEN(F61)-2),":",RIGHT(F61,2)))</f>
        <v>0.39999999999999997</v>
      </c>
      <c r="H61" s="4">
        <v>1012</v>
      </c>
      <c r="I61" s="1">
        <f t="shared" ref="I61" si="248">VALUE(CONCATENATE(LEFT(H61,LEN(H61)-2),":",RIGHT(H61,2)))</f>
        <v>0.42499999999999999</v>
      </c>
      <c r="J61" s="1" t="str">
        <f t="shared" ref="J61" si="249">IF(OR(B62&lt;&gt;"",E62=""),I61+TIME(0,5,0),"")</f>
        <v/>
      </c>
      <c r="K61">
        <f t="shared" ref="K61" si="250">IF(AND(OR(AND(B61&lt;&gt;"",B62=""),AND(B61="",B62="")),E62&lt;&gt;""),(G62-I61)*1440,"")</f>
        <v>6.9999999999999751</v>
      </c>
      <c r="L61">
        <f t="shared" ref="L61" si="251">(I61-G61)*1440</f>
        <v>36.000000000000028</v>
      </c>
      <c r="M61">
        <f t="shared" ref="M61" si="252">IF(B61&lt;&gt;"",1,M60+1)</f>
        <v>2</v>
      </c>
      <c r="N61">
        <f t="shared" ref="N61" ca="1" si="253">OFFSET(C61,-M61+1,0)</f>
        <v>909</v>
      </c>
      <c r="O61" t="str">
        <f t="shared" ref="O61" si="254">IF(J61&lt;&gt;"",(J61-VALUE(CONCATENATE(LEFT(N61,LEN(N61)-2),":",RIGHT(N61,2))))*1440,"")</f>
        <v/>
      </c>
      <c r="P61">
        <f t="shared" ref="P61" si="255">IF(K61&lt;&gt;"",(E61+E62)*K61/2,E61*5/2)</f>
        <v>734.99999999999739</v>
      </c>
      <c r="Q61" s="7">
        <f t="shared" ref="Q61" si="256">IF(K61&lt;&gt;"",(E62-E61)*K61/LN((E62+0.000001)/(E61+0.000001)),-5*(E61-0.000001)/(LN(1/E61)-13.8155))</f>
        <v>443.96492100370943</v>
      </c>
      <c r="R61">
        <f t="shared" ref="R61" si="257">(E61*L61)</f>
        <v>360.00000000000028</v>
      </c>
      <c r="S61">
        <f t="shared" ref="S61" si="258">P61+R61</f>
        <v>1094.9999999999977</v>
      </c>
      <c r="T61" s="7">
        <f t="shared" ref="T61" si="259">Q61+R61</f>
        <v>803.96492100370972</v>
      </c>
    </row>
    <row r="62" spans="1:20" x14ac:dyDescent="0.2">
      <c r="B62" s="61"/>
      <c r="D62" s="19"/>
      <c r="E62" s="4">
        <v>200</v>
      </c>
      <c r="F62" s="4">
        <v>1019</v>
      </c>
      <c r="G62" s="6">
        <f t="shared" ref="G62:G63" si="260">VALUE(CONCATENATE(LEFT(F62,LEN(F62)-2),":",RIGHT(F62,2)))</f>
        <v>0.42986111111111108</v>
      </c>
      <c r="H62" s="4">
        <v>1045</v>
      </c>
      <c r="I62" s="1">
        <f t="shared" ref="I62:I63" si="261">VALUE(CONCATENATE(LEFT(H62,LEN(H62)-2),":",RIGHT(H62,2)))</f>
        <v>0.44791666666666669</v>
      </c>
      <c r="J62" s="1">
        <f t="shared" ref="J62:J63" si="262">IF(OR(B63&lt;&gt;"",E63=""),I62+TIME(0,5,0),"")</f>
        <v>0.4513888888888889</v>
      </c>
      <c r="K62" t="str">
        <f t="shared" ref="K62:K63" si="263">IF(AND(OR(AND(B62&lt;&gt;"",B63=""),AND(B62="",B63="")),E63&lt;&gt;""),(G63-I62)*1440,"")</f>
        <v/>
      </c>
      <c r="L62">
        <f t="shared" ref="L62:L63" si="264">(I62-G62)*1440</f>
        <v>26.000000000000068</v>
      </c>
      <c r="M62">
        <f t="shared" ref="M62:M63" si="265">IF(B62&lt;&gt;"",1,M61+1)</f>
        <v>3</v>
      </c>
      <c r="N62">
        <f t="shared" ref="N62:N63" ca="1" si="266">OFFSET(C62,-M62+1,0)</f>
        <v>909</v>
      </c>
      <c r="O62">
        <f t="shared" ref="O62:O63" ca="1" si="267">IF(J62&lt;&gt;"",(J62-VALUE(CONCATENATE(LEFT(N62,LEN(N62)-2),":",RIGHT(N62,2))))*1440,"")</f>
        <v>100.99999999999996</v>
      </c>
      <c r="P62">
        <f t="shared" ref="P62:P63" si="268">IF(K62&lt;&gt;"",(E62+E63)*K62/2,E62*5/2)</f>
        <v>500</v>
      </c>
      <c r="Q62" s="7">
        <f t="shared" ref="Q62:Q63" si="269">IF(K62&lt;&gt;"",(E63-E62)*K62/LN((E63+0.000001)/(E62+0.000001)),-5*(E62-0.000001)/(LN(1/E62)-13.8155))</f>
        <v>52.318172546220183</v>
      </c>
      <c r="R62">
        <f t="shared" ref="R62:R63" si="270">(E62*L62)</f>
        <v>5200.0000000000136</v>
      </c>
      <c r="S62">
        <f t="shared" ref="S62:S63" si="271">P62+R62</f>
        <v>5700.0000000000136</v>
      </c>
      <c r="T62" s="7">
        <f t="shared" ref="T62:T63" si="272">Q62+R62</f>
        <v>5252.3181725462337</v>
      </c>
    </row>
    <row r="63" spans="1:20" x14ac:dyDescent="0.2">
      <c r="A63">
        <v>1</v>
      </c>
      <c r="B63" s="61">
        <v>45030</v>
      </c>
      <c r="C63">
        <v>1040</v>
      </c>
      <c r="D63" s="65">
        <v>6</v>
      </c>
      <c r="E63" s="4">
        <v>0.01</v>
      </c>
      <c r="F63" s="4">
        <v>1057</v>
      </c>
      <c r="G63" s="6">
        <f t="shared" si="260"/>
        <v>0.45624999999999999</v>
      </c>
      <c r="H63" s="4">
        <v>1059</v>
      </c>
      <c r="I63" s="1">
        <f t="shared" si="261"/>
        <v>0.45763888888888887</v>
      </c>
      <c r="J63" s="1" t="str">
        <f t="shared" si="262"/>
        <v/>
      </c>
      <c r="K63">
        <f t="shared" si="263"/>
        <v>12.000000000000037</v>
      </c>
      <c r="L63">
        <f t="shared" si="264"/>
        <v>1.9999999999999929</v>
      </c>
      <c r="M63">
        <f t="shared" si="265"/>
        <v>1</v>
      </c>
      <c r="N63">
        <f t="shared" ca="1" si="266"/>
        <v>1040</v>
      </c>
      <c r="O63" t="str">
        <f t="shared" si="267"/>
        <v/>
      </c>
      <c r="P63">
        <f t="shared" si="268"/>
        <v>600.06000000000188</v>
      </c>
      <c r="Q63" s="7">
        <f t="shared" si="269"/>
        <v>130.27672998597816</v>
      </c>
      <c r="R63">
        <f t="shared" si="270"/>
        <v>1.9999999999999931E-2</v>
      </c>
      <c r="S63">
        <f t="shared" si="271"/>
        <v>600.08000000000186</v>
      </c>
      <c r="T63" s="7">
        <f t="shared" si="272"/>
        <v>130.29672998597817</v>
      </c>
    </row>
    <row r="64" spans="1:20" x14ac:dyDescent="0.2">
      <c r="B64" s="61"/>
      <c r="D64" s="19"/>
      <c r="E64" s="4">
        <v>100</v>
      </c>
      <c r="F64" s="4">
        <v>1111</v>
      </c>
      <c r="G64" s="6">
        <f t="shared" ref="G64:G65" si="273">VALUE(CONCATENATE(LEFT(F64,LEN(F64)-2),":",RIGHT(F64,2)))</f>
        <v>0.46597222222222223</v>
      </c>
      <c r="H64" s="4">
        <v>1346</v>
      </c>
      <c r="I64" s="1">
        <f t="shared" ref="I64:I65" si="274">VALUE(CONCATENATE(LEFT(H64,LEN(H64)-2),":",RIGHT(H64,2)))</f>
        <v>0.57361111111111118</v>
      </c>
      <c r="J64" s="1">
        <f t="shared" ref="J64:J65" si="275">IF(OR(B65&lt;&gt;"",E65=""),I64+TIME(0,5,0),"")</f>
        <v>0.57708333333333339</v>
      </c>
      <c r="K64" t="str">
        <f t="shared" ref="K64:K65" si="276">IF(AND(OR(AND(B64&lt;&gt;"",B65=""),AND(B64="",B65="")),E65&lt;&gt;""),(G65-I64)*1440,"")</f>
        <v/>
      </c>
      <c r="L64">
        <f t="shared" ref="L64:L65" si="277">(I64-G64)*1440</f>
        <v>155.00000000000009</v>
      </c>
      <c r="M64">
        <f t="shared" ref="M64:M65" si="278">IF(B64&lt;&gt;"",1,M63+1)</f>
        <v>2</v>
      </c>
      <c r="N64">
        <f t="shared" ref="N64:N65" ca="1" si="279">OFFSET(C64,-M64+1,0)</f>
        <v>1040</v>
      </c>
      <c r="O64">
        <f t="shared" ref="O64:O65" ca="1" si="280">IF(J64&lt;&gt;"",(J64-VALUE(CONCATENATE(LEFT(N64,LEN(N64)-2),":",RIGHT(N64,2))))*1440,"")</f>
        <v>191.00000000000011</v>
      </c>
      <c r="P64">
        <f t="shared" ref="P64:P65" si="281">IF(K64&lt;&gt;"",(E64+E65)*K64/2,E64*5/2)</f>
        <v>250</v>
      </c>
      <c r="Q64" s="7">
        <f t="shared" ref="Q64:Q65" si="282">IF(K64&lt;&gt;"",(E65-E64)*K64/LN((E65+0.000001)/(E64+0.000001)),-5*(E64-0.000001)/(LN(1/E64)-13.8155))</f>
        <v>27.143420404993254</v>
      </c>
      <c r="R64">
        <f t="shared" ref="R64:R65" si="283">(E64*L64)</f>
        <v>15500.000000000009</v>
      </c>
      <c r="S64">
        <f t="shared" ref="S64:S65" si="284">P64+R64</f>
        <v>15750.000000000009</v>
      </c>
      <c r="T64" s="7">
        <f t="shared" ref="T64:T65" si="285">Q64+R64</f>
        <v>15527.143420405002</v>
      </c>
    </row>
    <row r="65" spans="1:20" x14ac:dyDescent="0.2">
      <c r="A65">
        <v>1</v>
      </c>
      <c r="B65" s="61">
        <v>45033</v>
      </c>
      <c r="C65">
        <v>1358</v>
      </c>
      <c r="D65" s="65" t="s">
        <v>52</v>
      </c>
      <c r="E65" s="4">
        <v>0.01</v>
      </c>
      <c r="F65" s="4">
        <v>1428</v>
      </c>
      <c r="G65" s="6">
        <f t="shared" si="273"/>
        <v>0.60277777777777775</v>
      </c>
      <c r="H65" s="4">
        <v>1438</v>
      </c>
      <c r="I65" s="1">
        <f t="shared" si="274"/>
        <v>0.60972222222222217</v>
      </c>
      <c r="J65" s="1" t="str">
        <f t="shared" si="275"/>
        <v/>
      </c>
      <c r="K65">
        <f t="shared" si="276"/>
        <v>13.000000000000114</v>
      </c>
      <c r="L65">
        <f t="shared" si="277"/>
        <v>9.9999999999999645</v>
      </c>
      <c r="M65">
        <f t="shared" si="278"/>
        <v>1</v>
      </c>
      <c r="N65">
        <f t="shared" ca="1" si="279"/>
        <v>1358</v>
      </c>
      <c r="O65" t="str">
        <f t="shared" si="280"/>
        <v/>
      </c>
      <c r="P65">
        <f t="shared" si="281"/>
        <v>32.565000000000282</v>
      </c>
      <c r="Q65" s="7">
        <f t="shared" si="282"/>
        <v>10.438476679527774</v>
      </c>
      <c r="R65">
        <f t="shared" si="283"/>
        <v>9.9999999999999645E-2</v>
      </c>
      <c r="S65">
        <f t="shared" si="284"/>
        <v>32.665000000000283</v>
      </c>
      <c r="T65" s="7">
        <f t="shared" si="285"/>
        <v>10.538476679527774</v>
      </c>
    </row>
    <row r="66" spans="1:20" x14ac:dyDescent="0.2">
      <c r="B66" s="61"/>
      <c r="D66" s="19"/>
      <c r="E66" s="4">
        <v>5</v>
      </c>
      <c r="F66" s="4">
        <v>1451</v>
      </c>
      <c r="G66" s="6">
        <f t="shared" ref="G66" si="286">VALUE(CONCATENATE(LEFT(F66,LEN(F66)-2),":",RIGHT(F66,2)))</f>
        <v>0.61875000000000002</v>
      </c>
      <c r="H66" s="4">
        <v>1455</v>
      </c>
      <c r="I66" s="1">
        <f t="shared" ref="I66" si="287">VALUE(CONCATENATE(LEFT(H66,LEN(H66)-2),":",RIGHT(H66,2)))</f>
        <v>0.62152777777777779</v>
      </c>
      <c r="J66" s="1" t="str">
        <f t="shared" ref="J66" si="288">IF(OR(B67&lt;&gt;"",E67=""),I66+TIME(0,5,0),"")</f>
        <v/>
      </c>
      <c r="K66">
        <f t="shared" ref="K66" si="289">IF(AND(OR(AND(B66&lt;&gt;"",B67=""),AND(B66="",B67="")),E67&lt;&gt;""),(G67-I66)*1440,"")</f>
        <v>6.9999999999999751</v>
      </c>
      <c r="L66">
        <f t="shared" ref="L66" si="290">(I66-G66)*1440</f>
        <v>3.9999999999999858</v>
      </c>
      <c r="M66">
        <f t="shared" ref="M66" si="291">IF(B66&lt;&gt;"",1,M65+1)</f>
        <v>2</v>
      </c>
      <c r="N66">
        <f t="shared" ref="N66" ca="1" si="292">OFFSET(C66,-M66+1,0)</f>
        <v>1358</v>
      </c>
      <c r="O66" t="str">
        <f t="shared" ref="O66" si="293">IF(J66&lt;&gt;"",(J66-VALUE(CONCATENATE(LEFT(N66,LEN(N66)-2),":",RIGHT(N66,2))))*1440,"")</f>
        <v/>
      </c>
      <c r="P66">
        <f t="shared" ref="P66" si="294">IF(K66&lt;&gt;"",(E66+E67)*K66/2,E66*5/2)</f>
        <v>24.499999999999915</v>
      </c>
      <c r="Q66" s="7">
        <f t="shared" ref="Q66" si="295">IF(K66&lt;&gt;"",(E67-E66)*K66/LN((E67+0.000001)/(E66+0.000001)),-5*(E66-0.000001)/(LN(1/E66)-13.8155))</f>
        <v>22.918497530356944</v>
      </c>
      <c r="R66">
        <f t="shared" ref="R66" si="296">(E66*L66)</f>
        <v>19.999999999999929</v>
      </c>
      <c r="S66">
        <f t="shared" ref="S66" si="297">P66+R66</f>
        <v>44.499999999999844</v>
      </c>
      <c r="T66" s="7">
        <f t="shared" ref="T66" si="298">Q66+R66</f>
        <v>42.918497530356873</v>
      </c>
    </row>
    <row r="67" spans="1:20" x14ac:dyDescent="0.2">
      <c r="B67" s="61"/>
      <c r="C67" s="4"/>
      <c r="D67" s="19"/>
      <c r="E67" s="4">
        <v>2</v>
      </c>
      <c r="F67" s="4">
        <v>1502</v>
      </c>
      <c r="G67" s="6">
        <f t="shared" ref="G67" si="299">VALUE(CONCATENATE(LEFT(F67,LEN(F67)-2),":",RIGHT(F67,2)))</f>
        <v>0.62638888888888888</v>
      </c>
      <c r="H67" s="4">
        <v>1504</v>
      </c>
      <c r="I67" s="1">
        <f t="shared" ref="I67" si="300">VALUE(CONCATENATE(LEFT(H67,LEN(H67)-2),":",RIGHT(H67,2)))</f>
        <v>0.62777777777777777</v>
      </c>
      <c r="J67" s="1" t="str">
        <f t="shared" ref="J67" si="301">IF(OR(B68&lt;&gt;"",E68=""),I67+TIME(0,5,0),"")</f>
        <v/>
      </c>
      <c r="K67">
        <f t="shared" ref="K67" si="302">IF(AND(OR(AND(B67&lt;&gt;"",B68=""),AND(B67="",B68="")),E68&lt;&gt;""),(G68-I67)*1440,"")</f>
        <v>9.9999999999999645</v>
      </c>
      <c r="L67">
        <f t="shared" ref="L67" si="303">(I67-G67)*1440</f>
        <v>1.9999999999999929</v>
      </c>
      <c r="M67">
        <f t="shared" ref="M67" si="304">IF(B67&lt;&gt;"",1,M66+1)</f>
        <v>3</v>
      </c>
      <c r="N67">
        <f t="shared" ref="N67" ca="1" si="305">OFFSET(C67,-M67+1,0)</f>
        <v>1358</v>
      </c>
      <c r="O67" t="str">
        <f t="shared" ref="O67" si="306">IF(J67&lt;&gt;"",(J67-VALUE(CONCATENATE(LEFT(N67,LEN(N67)-2),":",RIGHT(N67,2))))*1440,"")</f>
        <v/>
      </c>
      <c r="P67">
        <f t="shared" ref="P67" si="307">IF(K67&lt;&gt;"",(E67+E68)*K67/2,E67*5/2)</f>
        <v>134.99999999999952</v>
      </c>
      <c r="Q67" s="7">
        <f t="shared" ref="Q67" si="308">IF(K67&lt;&gt;"",(E68-E67)*K67/LN((E68+0.000001)/(E67+0.000001)),-5*(E67-0.000001)/(LN(1/E67)-13.8155))</f>
        <v>91.062847312281193</v>
      </c>
      <c r="R67">
        <f t="shared" ref="R67" si="309">(E67*L67)</f>
        <v>3.9999999999999858</v>
      </c>
      <c r="S67">
        <f t="shared" ref="S67" si="310">P67+R67</f>
        <v>138.99999999999949</v>
      </c>
      <c r="T67" s="7">
        <f t="shared" ref="T67" si="311">Q67+R67</f>
        <v>95.062847312281178</v>
      </c>
    </row>
    <row r="68" spans="1:20" x14ac:dyDescent="0.2">
      <c r="B68" s="61"/>
      <c r="C68" s="4"/>
      <c r="D68" s="19"/>
      <c r="E68" s="4">
        <v>25</v>
      </c>
      <c r="F68" s="4">
        <v>1514</v>
      </c>
      <c r="G68" s="6">
        <f t="shared" ref="G68:G70" si="312">VALUE(CONCATENATE(LEFT(F68,LEN(F68)-2),":",RIGHT(F68,2)))</f>
        <v>0.63472222222222219</v>
      </c>
      <c r="H68" s="4">
        <v>1519</v>
      </c>
      <c r="I68" s="1">
        <f t="shared" ref="I68:I70" si="313">VALUE(CONCATENATE(LEFT(H68,LEN(H68)-2),":",RIGHT(H68,2)))</f>
        <v>0.6381944444444444</v>
      </c>
      <c r="J68" s="1" t="str">
        <f t="shared" ref="J68:J70" si="314">IF(OR(B69&lt;&gt;"",E69=""),I68+TIME(0,5,0),"")</f>
        <v/>
      </c>
      <c r="K68">
        <f t="shared" ref="K68:K70" si="315">IF(AND(OR(AND(B68&lt;&gt;"",B69=""),AND(B68="",B69="")),E69&lt;&gt;""),(G69-I68)*1440,"")</f>
        <v>5.9999999999999787</v>
      </c>
      <c r="L68">
        <f t="shared" ref="L68:L70" si="316">(I68-G68)*1440</f>
        <v>4.9999999999999822</v>
      </c>
      <c r="M68">
        <f t="shared" ref="M68:M70" si="317">IF(B68&lt;&gt;"",1,M67+1)</f>
        <v>4</v>
      </c>
      <c r="N68">
        <f t="shared" ref="N68:N70" ca="1" si="318">OFFSET(C68,-M68+1,0)</f>
        <v>1358</v>
      </c>
      <c r="O68" t="str">
        <f t="shared" ref="O68:O70" si="319">IF(J68&lt;&gt;"",(J68-VALUE(CONCATENATE(LEFT(N68,LEN(N68)-2),":",RIGHT(N68,2))))*1440,"")</f>
        <v/>
      </c>
      <c r="P68">
        <f t="shared" ref="P68:P70" si="320">IF(K68&lt;&gt;"",(E68+E69)*K68/2,E68*5/2)</f>
        <v>299.99999999999892</v>
      </c>
      <c r="Q68" s="7">
        <f t="shared" ref="Q68:Q70" si="321">IF(K68&lt;&gt;"",(E69-E68)*K68/LN((E69+0.000001)/(E68+0.000001)),-5*(E68-0.000001)/(LN(1/E68)-13.8155))</f>
        <v>273.07177461633381</v>
      </c>
      <c r="R68">
        <f t="shared" ref="R68:R70" si="322">(E68*L68)</f>
        <v>124.99999999999956</v>
      </c>
      <c r="S68">
        <f t="shared" ref="S68:S70" si="323">P68+R68</f>
        <v>424.99999999999847</v>
      </c>
      <c r="T68" s="7">
        <f t="shared" ref="T68:T70" si="324">Q68+R68</f>
        <v>398.07177461633336</v>
      </c>
    </row>
    <row r="69" spans="1:20" x14ac:dyDescent="0.2">
      <c r="B69" s="61"/>
      <c r="C69" s="4"/>
      <c r="D69" s="19"/>
      <c r="E69" s="4">
        <v>75</v>
      </c>
      <c r="F69" s="4">
        <v>1525</v>
      </c>
      <c r="G69" s="6">
        <f t="shared" si="312"/>
        <v>0.64236111111111105</v>
      </c>
      <c r="H69" s="4">
        <v>1529</v>
      </c>
      <c r="I69" s="1">
        <f t="shared" si="313"/>
        <v>0.64513888888888882</v>
      </c>
      <c r="J69" s="1">
        <f t="shared" si="314"/>
        <v>0.64861111111111103</v>
      </c>
      <c r="K69" t="str">
        <f t="shared" si="315"/>
        <v/>
      </c>
      <c r="L69">
        <f t="shared" si="316"/>
        <v>3.9999999999999858</v>
      </c>
      <c r="M69">
        <f t="shared" si="317"/>
        <v>5</v>
      </c>
      <c r="N69">
        <f t="shared" ca="1" si="318"/>
        <v>1358</v>
      </c>
      <c r="O69">
        <f t="shared" ca="1" si="319"/>
        <v>95.999999999999815</v>
      </c>
      <c r="P69">
        <f t="shared" si="320"/>
        <v>187.5</v>
      </c>
      <c r="Q69" s="7">
        <f t="shared" si="321"/>
        <v>20.680540496249584</v>
      </c>
      <c r="R69">
        <f t="shared" si="322"/>
        <v>299.99999999999892</v>
      </c>
      <c r="S69">
        <f t="shared" si="323"/>
        <v>487.49999999999892</v>
      </c>
      <c r="T69" s="7">
        <f t="shared" si="324"/>
        <v>320.68054049624851</v>
      </c>
    </row>
    <row r="70" spans="1:20" x14ac:dyDescent="0.2">
      <c r="A70">
        <v>1</v>
      </c>
      <c r="B70" s="61">
        <v>45034</v>
      </c>
      <c r="C70">
        <v>904</v>
      </c>
      <c r="D70" s="65" t="s">
        <v>52</v>
      </c>
      <c r="E70" s="4">
        <v>0.01</v>
      </c>
      <c r="F70" s="4">
        <v>935</v>
      </c>
      <c r="G70" s="6">
        <f t="shared" si="312"/>
        <v>0.39930555555555558</v>
      </c>
      <c r="H70" s="4">
        <v>942</v>
      </c>
      <c r="I70" s="1">
        <f t="shared" si="313"/>
        <v>0.40416666666666662</v>
      </c>
      <c r="J70" s="1" t="str">
        <f t="shared" si="314"/>
        <v/>
      </c>
      <c r="K70">
        <f t="shared" si="315"/>
        <v>17.000000000000021</v>
      </c>
      <c r="L70">
        <f t="shared" si="316"/>
        <v>6.9999999999998952</v>
      </c>
      <c r="M70">
        <f t="shared" si="317"/>
        <v>1</v>
      </c>
      <c r="N70">
        <f t="shared" ca="1" si="318"/>
        <v>904</v>
      </c>
      <c r="O70" t="str">
        <f t="shared" si="319"/>
        <v/>
      </c>
      <c r="P70">
        <f t="shared" si="320"/>
        <v>127.58500000000016</v>
      </c>
      <c r="Q70" s="7">
        <f t="shared" si="321"/>
        <v>34.84559039293142</v>
      </c>
      <c r="R70">
        <f t="shared" si="322"/>
        <v>6.9999999999998952E-2</v>
      </c>
      <c r="S70">
        <f t="shared" si="323"/>
        <v>127.65500000000016</v>
      </c>
      <c r="T70" s="7">
        <f t="shared" si="324"/>
        <v>34.915590392931421</v>
      </c>
    </row>
    <row r="71" spans="1:20" x14ac:dyDescent="0.2">
      <c r="B71" s="61"/>
      <c r="C71" s="4"/>
      <c r="D71" s="19"/>
      <c r="E71" s="4">
        <v>15</v>
      </c>
      <c r="F71" s="4">
        <v>959</v>
      </c>
      <c r="G71" s="6">
        <f t="shared" ref="G71" si="325">VALUE(CONCATENATE(LEFT(F71,LEN(F71)-2),":",RIGHT(F71,2)))</f>
        <v>0.41597222222222219</v>
      </c>
      <c r="H71" s="4">
        <v>1004</v>
      </c>
      <c r="I71" s="1">
        <f t="shared" ref="I71" si="326">VALUE(CONCATENATE(LEFT(H71,LEN(H71)-2),":",RIGHT(H71,2)))</f>
        <v>0.41944444444444445</v>
      </c>
      <c r="J71" s="1" t="str">
        <f t="shared" ref="J71" si="327">IF(OR(B72&lt;&gt;"",E72=""),I71+TIME(0,5,0),"")</f>
        <v/>
      </c>
      <c r="K71">
        <f t="shared" ref="K71" si="328">IF(AND(OR(AND(B71&lt;&gt;"",B72=""),AND(B71="",B72="")),E72&lt;&gt;""),(G72-I71)*1440,"")</f>
        <v>14.00000000000003</v>
      </c>
      <c r="L71">
        <f t="shared" ref="L71" si="329">(I71-G71)*1440</f>
        <v>5.0000000000000622</v>
      </c>
      <c r="M71">
        <f t="shared" ref="M71" si="330">IF(B71&lt;&gt;"",1,M70+1)</f>
        <v>2</v>
      </c>
      <c r="N71">
        <f t="shared" ref="N71" ca="1" si="331">OFFSET(C71,-M71+1,0)</f>
        <v>904</v>
      </c>
      <c r="O71" t="str">
        <f t="shared" ref="O71" si="332">IF(J71&lt;&gt;"",(J71-VALUE(CONCATENATE(LEFT(N71,LEN(N71)-2),":",RIGHT(N71,2))))*1440,"")</f>
        <v/>
      </c>
      <c r="P71">
        <f t="shared" ref="P71" si="333">IF(K71&lt;&gt;"",(E71+E72)*K71/2,E71*5/2)</f>
        <v>109.62000000000023</v>
      </c>
      <c r="Q71" s="7">
        <f t="shared" ref="Q71" si="334">IF(K71&lt;&gt;"",(E72-E71)*K71/LN((E72+0.000001)/(E71+0.000001)),-5*(E71-0.000001)/(LN(1/E71)-13.8155))</f>
        <v>64.272730562029764</v>
      </c>
      <c r="R71">
        <f t="shared" ref="R71" si="335">(E71*L71)</f>
        <v>75.000000000000938</v>
      </c>
      <c r="S71">
        <f t="shared" ref="S71" si="336">P71+R71</f>
        <v>184.62000000000117</v>
      </c>
      <c r="T71" s="7">
        <f t="shared" ref="T71" si="337">Q71+R71</f>
        <v>139.27273056203069</v>
      </c>
    </row>
    <row r="72" spans="1:20" x14ac:dyDescent="0.2">
      <c r="B72" s="61"/>
      <c r="D72" s="19"/>
      <c r="E72" s="4">
        <v>0.66</v>
      </c>
      <c r="F72" s="4">
        <v>1018</v>
      </c>
      <c r="G72" s="6">
        <f t="shared" ref="G72:G75" si="338">VALUE(CONCATENATE(LEFT(F72,LEN(F72)-2),":",RIGHT(F72,2)))</f>
        <v>0.4291666666666667</v>
      </c>
      <c r="H72" s="4">
        <v>1022</v>
      </c>
      <c r="I72" s="1">
        <f t="shared" ref="I72:I75" si="339">VALUE(CONCATENATE(LEFT(H72,LEN(H72)-2),":",RIGHT(H72,2)))</f>
        <v>0.43194444444444446</v>
      </c>
      <c r="J72" s="1" t="str">
        <f t="shared" ref="J72:J75" si="340">IF(OR(B73&lt;&gt;"",E73=""),I72+TIME(0,5,0),"")</f>
        <v/>
      </c>
      <c r="K72">
        <f t="shared" ref="K72:K75" si="341">IF(AND(OR(AND(B72&lt;&gt;"",B73=""),AND(B72="",B73="")),E73&lt;&gt;""),(G73-I72)*1440,"")</f>
        <v>13.99999999999995</v>
      </c>
      <c r="L72">
        <f t="shared" ref="L72:L75" si="342">(I72-G72)*1440</f>
        <v>3.9999999999999858</v>
      </c>
      <c r="M72">
        <f t="shared" ref="M72:M75" si="343">IF(B72&lt;&gt;"",1,M71+1)</f>
        <v>3</v>
      </c>
      <c r="N72">
        <f t="shared" ref="N72:N75" ca="1" si="344">OFFSET(C72,-M72+1,0)</f>
        <v>904</v>
      </c>
      <c r="O72" t="str">
        <f t="shared" ref="O72:O75" si="345">IF(J72&lt;&gt;"",(J72-VALUE(CONCATENATE(LEFT(N72,LEN(N72)-2),":",RIGHT(N72,2))))*1440,"")</f>
        <v/>
      </c>
      <c r="P72">
        <f t="shared" ref="P72:P75" si="346">IF(K72&lt;&gt;"",(E72+E73)*K72/2,E72*5/2)</f>
        <v>704.6199999999975</v>
      </c>
      <c r="Q72" s="7">
        <f t="shared" ref="Q72:Q75" si="347">IF(K72&lt;&gt;"",(E73-E72)*K72/LN((E73+0.000001)/(E72+0.000001)),-5*(E72-0.000001)/(LN(1/E72)-13.8155))</f>
        <v>277.00607435755887</v>
      </c>
      <c r="R72">
        <f t="shared" ref="R72:R75" si="348">(E72*L72)</f>
        <v>2.6399999999999908</v>
      </c>
      <c r="S72">
        <f t="shared" ref="S72:S75" si="349">P72+R72</f>
        <v>707.25999999999749</v>
      </c>
      <c r="T72" s="7">
        <f t="shared" ref="T72:T75" si="350">Q72+R72</f>
        <v>279.64607435755886</v>
      </c>
    </row>
    <row r="73" spans="1:20" x14ac:dyDescent="0.2">
      <c r="B73" s="61"/>
      <c r="D73" s="19"/>
      <c r="E73" s="4">
        <v>100</v>
      </c>
      <c r="F73" s="4">
        <v>1036</v>
      </c>
      <c r="G73" s="6">
        <f t="shared" si="338"/>
        <v>0.44166666666666665</v>
      </c>
      <c r="H73" s="4">
        <v>1043</v>
      </c>
      <c r="I73" s="1">
        <f t="shared" si="339"/>
        <v>0.4465277777777778</v>
      </c>
      <c r="J73" s="1" t="str">
        <f t="shared" si="340"/>
        <v/>
      </c>
      <c r="K73">
        <f t="shared" si="341"/>
        <v>9.9999999999999645</v>
      </c>
      <c r="L73">
        <f t="shared" si="342"/>
        <v>7.0000000000000551</v>
      </c>
      <c r="M73">
        <f t="shared" si="343"/>
        <v>4</v>
      </c>
      <c r="N73">
        <f t="shared" ca="1" si="344"/>
        <v>904</v>
      </c>
      <c r="O73" t="str">
        <f t="shared" si="345"/>
        <v/>
      </c>
      <c r="P73">
        <f t="shared" si="346"/>
        <v>1499.9999999999948</v>
      </c>
      <c r="Q73" s="7">
        <f t="shared" si="347"/>
        <v>1442.6950512958033</v>
      </c>
      <c r="R73">
        <f t="shared" si="348"/>
        <v>700.00000000000546</v>
      </c>
      <c r="S73">
        <f t="shared" si="349"/>
        <v>2200</v>
      </c>
      <c r="T73" s="7">
        <f t="shared" si="350"/>
        <v>2142.6950512958088</v>
      </c>
    </row>
    <row r="74" spans="1:20" x14ac:dyDescent="0.2">
      <c r="B74" s="61"/>
      <c r="D74" s="19"/>
      <c r="E74" s="4">
        <v>200</v>
      </c>
      <c r="F74" s="4">
        <v>1053</v>
      </c>
      <c r="G74" s="6">
        <f t="shared" si="338"/>
        <v>0.45347222222222222</v>
      </c>
      <c r="H74" s="4">
        <v>1125</v>
      </c>
      <c r="I74" s="1">
        <f t="shared" si="339"/>
        <v>0.47569444444444442</v>
      </c>
      <c r="J74" s="1">
        <f t="shared" si="340"/>
        <v>0.47916666666666663</v>
      </c>
      <c r="K74" t="str">
        <f t="shared" si="341"/>
        <v/>
      </c>
      <c r="L74">
        <f t="shared" si="342"/>
        <v>31.999999999999964</v>
      </c>
      <c r="M74">
        <f t="shared" si="343"/>
        <v>5</v>
      </c>
      <c r="N74">
        <f t="shared" ca="1" si="344"/>
        <v>904</v>
      </c>
      <c r="O74">
        <f t="shared" ca="1" si="345"/>
        <v>145.99999999999997</v>
      </c>
      <c r="P74">
        <f t="shared" si="346"/>
        <v>500</v>
      </c>
      <c r="Q74" s="7">
        <f t="shared" si="347"/>
        <v>52.318172546220183</v>
      </c>
      <c r="R74">
        <f t="shared" si="348"/>
        <v>6399.9999999999927</v>
      </c>
      <c r="S74">
        <f t="shared" si="349"/>
        <v>6899.9999999999927</v>
      </c>
      <c r="T74" s="7">
        <f t="shared" si="350"/>
        <v>6452.3181725462127</v>
      </c>
    </row>
    <row r="75" spans="1:20" x14ac:dyDescent="0.2">
      <c r="B75" s="61">
        <v>45034</v>
      </c>
      <c r="C75" s="64">
        <v>1400</v>
      </c>
      <c r="D75" s="65"/>
      <c r="E75" s="4">
        <v>0.1</v>
      </c>
      <c r="F75" s="4">
        <v>1426</v>
      </c>
      <c r="G75" s="6">
        <f t="shared" si="338"/>
        <v>0.60138888888888886</v>
      </c>
      <c r="H75" s="4">
        <v>1431</v>
      </c>
      <c r="I75" s="1">
        <f t="shared" si="339"/>
        <v>0.60486111111111118</v>
      </c>
      <c r="J75" s="1" t="str">
        <f t="shared" si="340"/>
        <v/>
      </c>
      <c r="K75">
        <f t="shared" si="341"/>
        <v>10.999999999999801</v>
      </c>
      <c r="L75">
        <f t="shared" si="342"/>
        <v>5.0000000000001421</v>
      </c>
      <c r="M75">
        <f t="shared" si="343"/>
        <v>1</v>
      </c>
      <c r="N75">
        <f t="shared" ca="1" si="344"/>
        <v>1400</v>
      </c>
      <c r="O75" t="str">
        <f t="shared" si="345"/>
        <v/>
      </c>
      <c r="P75">
        <f t="shared" si="346"/>
        <v>28.049999999999489</v>
      </c>
      <c r="Q75" s="7">
        <f t="shared" si="347"/>
        <v>13.778072099685406</v>
      </c>
      <c r="R75">
        <f t="shared" si="348"/>
        <v>0.50000000000001421</v>
      </c>
      <c r="S75">
        <f t="shared" si="349"/>
        <v>28.549999999999503</v>
      </c>
      <c r="T75" s="7">
        <f t="shared" si="350"/>
        <v>14.278072099685421</v>
      </c>
    </row>
    <row r="76" spans="1:20" x14ac:dyDescent="0.2">
      <c r="B76" s="61"/>
      <c r="D76" s="19"/>
      <c r="E76" s="4">
        <v>5</v>
      </c>
      <c r="F76" s="4">
        <v>1442</v>
      </c>
      <c r="G76" s="6">
        <f t="shared" ref="G76" si="351">VALUE(CONCATENATE(LEFT(F76,LEN(F76)-2),":",RIGHT(F76,2)))</f>
        <v>0.61249999999999993</v>
      </c>
      <c r="H76" s="4">
        <v>1450</v>
      </c>
      <c r="I76" s="1">
        <f t="shared" ref="I76" si="352">VALUE(CONCATENATE(LEFT(H76,LEN(H76)-2),":",RIGHT(H76,2)))</f>
        <v>0.61805555555555558</v>
      </c>
      <c r="J76" s="1" t="str">
        <f t="shared" ref="J76" si="353">IF(OR(B77&lt;&gt;"",E77=""),I76+TIME(0,5,0),"")</f>
        <v/>
      </c>
      <c r="K76">
        <f t="shared" ref="K76" si="354">IF(AND(OR(AND(B76&lt;&gt;"",B77=""),AND(B76="",B77="")),E77&lt;&gt;""),(G77-I76)*1440,"")</f>
        <v>7.9999999999999716</v>
      </c>
      <c r="L76">
        <f t="shared" ref="L76" si="355">(I76-G76)*1440</f>
        <v>8.0000000000001315</v>
      </c>
      <c r="M76">
        <f t="shared" ref="M76" si="356">IF(B76&lt;&gt;"",1,M75+1)</f>
        <v>2</v>
      </c>
      <c r="N76">
        <f t="shared" ref="N76" ca="1" si="357">OFFSET(C76,-M76+1,0)</f>
        <v>1400</v>
      </c>
      <c r="O76" t="str">
        <f t="shared" ref="O76" si="358">IF(J76&lt;&gt;"",(J76-VALUE(CONCATENATE(LEFT(N76,LEN(N76)-2),":",RIGHT(N76,2))))*1440,"")</f>
        <v/>
      </c>
      <c r="P76">
        <f t="shared" ref="P76" si="359">IF(K76&lt;&gt;"",(E76+E77)*K76/2,E76*5/2)</f>
        <v>119.99999999999957</v>
      </c>
      <c r="Q76" s="7">
        <f t="shared" ref="Q76" si="360">IF(K76&lt;&gt;"",(E77-E76)*K76/LN((E77+0.000001)/(E76+0.000001)),-5*(E76-0.000001)/(LN(1/E76)-13.8155))</f>
        <v>99.413599412599112</v>
      </c>
      <c r="R76">
        <f t="shared" ref="R76" si="361">(E76*L76)</f>
        <v>40.000000000000654</v>
      </c>
      <c r="S76">
        <f t="shared" ref="S76" si="362">P76+R76</f>
        <v>160.00000000000023</v>
      </c>
      <c r="T76" s="7">
        <f t="shared" ref="T76" si="363">Q76+R76</f>
        <v>139.41359941259975</v>
      </c>
    </row>
    <row r="77" spans="1:20" x14ac:dyDescent="0.2">
      <c r="B77" s="61"/>
      <c r="D77" s="65"/>
      <c r="E77" s="4">
        <v>25</v>
      </c>
      <c r="F77" s="4">
        <v>1458</v>
      </c>
      <c r="G77" s="6">
        <f t="shared" ref="G77" si="364">VALUE(CONCATENATE(LEFT(F77,LEN(F77)-2),":",RIGHT(F77,2)))</f>
        <v>0.62361111111111112</v>
      </c>
      <c r="H77" s="4">
        <v>1503</v>
      </c>
      <c r="I77" s="1">
        <f t="shared" ref="I77" si="365">VALUE(CONCATENATE(LEFT(H77,LEN(H77)-2),":",RIGHT(H77,2)))</f>
        <v>0.62708333333333333</v>
      </c>
      <c r="J77" s="1" t="str">
        <f t="shared" ref="J77" si="366">IF(OR(B78&lt;&gt;"",E78=""),I77+TIME(0,5,0),"")</f>
        <v/>
      </c>
      <c r="K77">
        <f t="shared" ref="K77" si="367">IF(AND(OR(AND(B77&lt;&gt;"",B78=""),AND(B77="",B78="")),E78&lt;&gt;""),(G78-I77)*1440,"")</f>
        <v>9.9999999999999645</v>
      </c>
      <c r="L77">
        <f t="shared" ref="L77" si="368">(I77-G77)*1440</f>
        <v>4.9999999999999822</v>
      </c>
      <c r="M77">
        <f t="shared" ref="M77" si="369">IF(B77&lt;&gt;"",1,M76+1)</f>
        <v>3</v>
      </c>
      <c r="N77">
        <f t="shared" ref="N77" ca="1" si="370">OFFSET(C77,-M77+1,0)</f>
        <v>1400</v>
      </c>
      <c r="O77" t="str">
        <f t="shared" ref="O77" si="371">IF(J77&lt;&gt;"",(J77-VALUE(CONCATENATE(LEFT(N77,LEN(N77)-2),":",RIGHT(N77,2))))*1440,"")</f>
        <v/>
      </c>
      <c r="P77">
        <f t="shared" ref="P77" si="372">IF(K77&lt;&gt;"",(E77+E78)*K77/2,E77*5/2)</f>
        <v>134.99999999999952</v>
      </c>
      <c r="Q77" s="7">
        <f t="shared" ref="Q77" si="373">IF(K77&lt;&gt;"",(E78-E77)*K77/LN((E78+0.000001)/(E77+0.000001)),-5*(E77-0.000001)/(LN(1/E77)-13.8155))</f>
        <v>91.062847312281193</v>
      </c>
      <c r="R77">
        <f t="shared" ref="R77" si="374">(E77*L77)</f>
        <v>124.99999999999956</v>
      </c>
      <c r="S77">
        <f t="shared" ref="S77" si="375">P77+R77</f>
        <v>259.99999999999909</v>
      </c>
      <c r="T77" s="7">
        <f t="shared" ref="T77" si="376">Q77+R77</f>
        <v>216.06284731228075</v>
      </c>
    </row>
    <row r="78" spans="1:20" x14ac:dyDescent="0.2">
      <c r="B78" s="61"/>
      <c r="D78" s="19"/>
      <c r="E78" s="4">
        <v>2</v>
      </c>
      <c r="F78" s="4">
        <v>1513</v>
      </c>
      <c r="G78" s="6">
        <f t="shared" ref="G78" si="377">VALUE(CONCATENATE(LEFT(F78,LEN(F78)-2),":",RIGHT(F78,2)))</f>
        <v>0.63402777777777775</v>
      </c>
      <c r="H78" s="4">
        <v>1518</v>
      </c>
      <c r="I78" s="1">
        <f t="shared" ref="I78" si="378">VALUE(CONCATENATE(LEFT(H78,LEN(H78)-2),":",RIGHT(H78,2)))</f>
        <v>0.63750000000000007</v>
      </c>
      <c r="J78" s="1" t="str">
        <f t="shared" ref="J78" si="379">IF(OR(B79&lt;&gt;"",E79=""),I78+TIME(0,5,0),"")</f>
        <v/>
      </c>
      <c r="K78">
        <f t="shared" ref="K78" si="380">IF(AND(OR(AND(B78&lt;&gt;"",B79=""),AND(B78="",B79="")),E79&lt;&gt;""),(G79-I78)*1440,"")</f>
        <v>10.999999999999801</v>
      </c>
      <c r="L78">
        <f t="shared" ref="L78" si="381">(I78-G78)*1440</f>
        <v>5.0000000000001421</v>
      </c>
      <c r="M78">
        <f t="shared" ref="M78" si="382">IF(B78&lt;&gt;"",1,M77+1)</f>
        <v>4</v>
      </c>
      <c r="N78">
        <f t="shared" ref="N78" ca="1" si="383">OFFSET(C78,-M78+1,0)</f>
        <v>1400</v>
      </c>
      <c r="O78" t="str">
        <f t="shared" ref="O78" si="384">IF(J78&lt;&gt;"",(J78-VALUE(CONCATENATE(LEFT(N78,LEN(N78)-2),":",RIGHT(N78,2))))*1440,"")</f>
        <v/>
      </c>
      <c r="P78">
        <f t="shared" ref="P78" si="385">IF(K78&lt;&gt;"",(E78+E79)*K78/2,E78*5/2)</f>
        <v>241.99999999999562</v>
      </c>
      <c r="Q78" s="7">
        <f t="shared" ref="Q78" si="386">IF(K78&lt;&gt;"",(E79-E78)*K78/LN((E79+0.000001)/(E78+0.000001)),-5*(E78-0.000001)/(LN(1/E78)-13.8155))</f>
        <v>144.52186765584364</v>
      </c>
      <c r="R78">
        <f t="shared" ref="R78" si="387">(E78*L78)</f>
        <v>10.000000000000284</v>
      </c>
      <c r="S78">
        <f t="shared" ref="S78" si="388">P78+R78</f>
        <v>251.99999999999591</v>
      </c>
      <c r="T78" s="7">
        <f t="shared" ref="T78" si="389">Q78+R78</f>
        <v>154.52186765584392</v>
      </c>
    </row>
    <row r="79" spans="1:20" x14ac:dyDescent="0.2">
      <c r="B79" s="61"/>
      <c r="C79" s="4"/>
      <c r="D79" s="19"/>
      <c r="E79" s="4">
        <v>42</v>
      </c>
      <c r="F79" s="4">
        <v>1529</v>
      </c>
      <c r="G79" s="6">
        <f t="shared" ref="G79:G80" si="390">VALUE(CONCATENATE(LEFT(F79,LEN(F79)-2),":",RIGHT(F79,2)))</f>
        <v>0.64513888888888882</v>
      </c>
      <c r="H79" s="4">
        <v>1534</v>
      </c>
      <c r="I79" s="1">
        <f t="shared" ref="I79:I80" si="391">VALUE(CONCATENATE(LEFT(H79,LEN(H79)-2),":",RIGHT(H79,2)))</f>
        <v>0.64861111111111114</v>
      </c>
      <c r="J79" s="1" t="str">
        <f t="shared" ref="J79:J80" si="392">IF(OR(B80&lt;&gt;"",E80=""),I79+TIME(0,5,0),"")</f>
        <v/>
      </c>
      <c r="K79">
        <f t="shared" ref="K79:K80" si="393">IF(AND(OR(AND(B79&lt;&gt;"",B80=""),AND(B79="",B80="")),E80&lt;&gt;""),(G80-I79)*1440,"")</f>
        <v>6.9999999999999751</v>
      </c>
      <c r="L79">
        <f t="shared" ref="L79:L80" si="394">(I79-G79)*1440</f>
        <v>5.0000000000001421</v>
      </c>
      <c r="M79">
        <f t="shared" ref="M79:M80" si="395">IF(B79&lt;&gt;"",1,M78+1)</f>
        <v>5</v>
      </c>
      <c r="N79">
        <f t="shared" ref="N79:N80" ca="1" si="396">OFFSET(C79,-M79+1,0)</f>
        <v>1400</v>
      </c>
      <c r="O79" t="str">
        <f t="shared" ref="O79:O80" si="397">IF(J79&lt;&gt;"",(J79-VALUE(CONCATENATE(LEFT(N79,LEN(N79)-2),":",RIGHT(N79,2))))*1440,"")</f>
        <v/>
      </c>
      <c r="P79">
        <f t="shared" ref="P79:P80" si="398">IF(K79&lt;&gt;"",(E79+E80)*K79/2,E79*5/2)</f>
        <v>216.99999999999923</v>
      </c>
      <c r="Q79" s="7">
        <f t="shared" ref="Q79:Q80" si="399">IF(K79&lt;&gt;"",(E80-E79)*K79/LN((E80+0.000001)/(E79+0.000001)),-5*(E79-0.000001)/(LN(1/E79)-13.8155))</f>
        <v>207.56470412254211</v>
      </c>
      <c r="R79">
        <f t="shared" ref="R79:R80" si="400">(E79*L79)</f>
        <v>210.00000000000597</v>
      </c>
      <c r="S79">
        <f t="shared" ref="S79:S80" si="401">P79+R79</f>
        <v>427.00000000000523</v>
      </c>
      <c r="T79" s="7">
        <f t="shared" ref="T79:T80" si="402">Q79+R79</f>
        <v>417.56470412254805</v>
      </c>
    </row>
    <row r="80" spans="1:20" x14ac:dyDescent="0.2">
      <c r="B80" s="61"/>
      <c r="C80" s="4"/>
      <c r="D80" s="19"/>
      <c r="E80" s="4">
        <v>20</v>
      </c>
      <c r="F80" s="4">
        <v>1541</v>
      </c>
      <c r="G80" s="6">
        <f t="shared" si="390"/>
        <v>0.65347222222222223</v>
      </c>
      <c r="H80" s="4">
        <v>1545</v>
      </c>
      <c r="I80" s="1">
        <f t="shared" si="391"/>
        <v>0.65625</v>
      </c>
      <c r="J80" s="1" t="str">
        <f t="shared" si="392"/>
        <v/>
      </c>
      <c r="K80">
        <f t="shared" si="393"/>
        <v>9.9999999999999645</v>
      </c>
      <c r="L80">
        <f t="shared" si="394"/>
        <v>3.9999999999999858</v>
      </c>
      <c r="M80">
        <f t="shared" si="395"/>
        <v>6</v>
      </c>
      <c r="N80">
        <f t="shared" ca="1" si="396"/>
        <v>1400</v>
      </c>
      <c r="O80" t="str">
        <f t="shared" si="397"/>
        <v/>
      </c>
      <c r="P80">
        <f t="shared" si="398"/>
        <v>659.99999999999761</v>
      </c>
      <c r="Q80" s="7">
        <f t="shared" si="399"/>
        <v>534.0247617637018</v>
      </c>
      <c r="R80">
        <f t="shared" si="400"/>
        <v>79.999999999999716</v>
      </c>
      <c r="S80">
        <f t="shared" si="401"/>
        <v>739.99999999999727</v>
      </c>
      <c r="T80" s="7">
        <f t="shared" si="402"/>
        <v>614.02476176370146</v>
      </c>
    </row>
    <row r="81" spans="1:20" x14ac:dyDescent="0.2">
      <c r="B81" s="61"/>
      <c r="D81" s="65"/>
      <c r="E81" s="4">
        <v>112</v>
      </c>
      <c r="F81" s="4">
        <v>1555</v>
      </c>
      <c r="G81" s="6">
        <f t="shared" ref="G81:G82" si="403">VALUE(CONCATENATE(LEFT(F81,LEN(F81)-2),":",RIGHT(F81,2)))</f>
        <v>0.66319444444444442</v>
      </c>
      <c r="H81" s="4">
        <v>1602</v>
      </c>
      <c r="I81" s="1">
        <f t="shared" ref="I81:I82" si="404">VALUE(CONCATENATE(LEFT(H81,LEN(H81)-2),":",RIGHT(H81,2)))</f>
        <v>0.66805555555555562</v>
      </c>
      <c r="J81" s="1">
        <f t="shared" ref="J81:J82" si="405">IF(OR(B82&lt;&gt;"",E82=""),I81+TIME(0,5,0),"")</f>
        <v>0.67152777777777783</v>
      </c>
      <c r="K81" t="str">
        <f t="shared" ref="K81:K82" si="406">IF(AND(OR(AND(B81&lt;&gt;"",B82=""),AND(B81="",B82="")),E82&lt;&gt;""),(G82-I81)*1440,"")</f>
        <v/>
      </c>
      <c r="L81">
        <f t="shared" ref="L81:L82" si="407">(I81-G81)*1440</f>
        <v>7.000000000000135</v>
      </c>
      <c r="M81">
        <f t="shared" ref="M81:M82" si="408">IF(B81&lt;&gt;"",1,M80+1)</f>
        <v>7</v>
      </c>
      <c r="N81">
        <f t="shared" ref="N81:N82" ca="1" si="409">OFFSET(C81,-M81+1,0)</f>
        <v>1400</v>
      </c>
      <c r="O81">
        <f t="shared" ref="O81:O82" ca="1" si="410">IF(J81&lt;&gt;"",(J81-VALUE(CONCATENATE(LEFT(N81,LEN(N81)-2),":",RIGHT(N81,2))))*1440,"")</f>
        <v>127.00000000000003</v>
      </c>
      <c r="P81">
        <f t="shared" ref="P81:P82" si="411">IF(K81&lt;&gt;"",(E81+E82)*K81/2,E81*5/2)</f>
        <v>280</v>
      </c>
      <c r="Q81" s="7">
        <f t="shared" ref="Q81:Q82" si="412">IF(K81&lt;&gt;"",(E82-E81)*K81/LN((E82+0.000001)/(E81+0.000001)),-5*(E81-0.000001)/(LN(1/E81)-13.8155))</f>
        <v>30.214742047239</v>
      </c>
      <c r="R81">
        <f t="shared" ref="R81:R82" si="413">(E81*L81)</f>
        <v>784.00000000001512</v>
      </c>
      <c r="S81">
        <f t="shared" ref="S81:S82" si="414">P81+R81</f>
        <v>1064.000000000015</v>
      </c>
      <c r="T81" s="7">
        <f t="shared" ref="T81:T82" si="415">Q81+R81</f>
        <v>814.21474204725416</v>
      </c>
    </row>
    <row r="82" spans="1:20" x14ac:dyDescent="0.2">
      <c r="A82">
        <v>1</v>
      </c>
      <c r="B82" s="61">
        <v>45035</v>
      </c>
      <c r="C82">
        <v>1340</v>
      </c>
      <c r="D82" s="65">
        <v>6</v>
      </c>
      <c r="E82" s="4">
        <v>0.01</v>
      </c>
      <c r="F82" s="4">
        <v>1359</v>
      </c>
      <c r="G82" s="6">
        <f t="shared" si="403"/>
        <v>0.58263888888888882</v>
      </c>
      <c r="H82" s="4">
        <v>1400</v>
      </c>
      <c r="I82" s="1">
        <f t="shared" si="404"/>
        <v>0.58333333333333337</v>
      </c>
      <c r="J82" s="1" t="str">
        <f t="shared" si="405"/>
        <v/>
      </c>
      <c r="K82">
        <f t="shared" si="406"/>
        <v>12.999999999999954</v>
      </c>
      <c r="L82">
        <f t="shared" si="407"/>
        <v>1.0000000000001563</v>
      </c>
      <c r="M82">
        <f t="shared" si="408"/>
        <v>1</v>
      </c>
      <c r="N82">
        <f t="shared" ca="1" si="409"/>
        <v>1340</v>
      </c>
      <c r="O82" t="str">
        <f t="shared" si="410"/>
        <v/>
      </c>
      <c r="P82">
        <f t="shared" si="411"/>
        <v>650.06499999999767</v>
      </c>
      <c r="Q82" s="7">
        <f t="shared" si="412"/>
        <v>141.13312415147539</v>
      </c>
      <c r="R82">
        <f t="shared" si="413"/>
        <v>1.0000000000001563E-2</v>
      </c>
      <c r="S82">
        <f t="shared" si="414"/>
        <v>650.07499999999766</v>
      </c>
      <c r="T82" s="7">
        <f t="shared" si="415"/>
        <v>141.14312415147538</v>
      </c>
    </row>
    <row r="83" spans="1:20" x14ac:dyDescent="0.2">
      <c r="B83" s="61"/>
      <c r="D83" s="19"/>
      <c r="E83" s="4">
        <v>100</v>
      </c>
      <c r="F83" s="4">
        <v>1413</v>
      </c>
      <c r="G83" s="6">
        <f t="shared" ref="G83:G84" si="416">VALUE(CONCATENATE(LEFT(F83,LEN(F83)-2),":",RIGHT(F83,2)))</f>
        <v>0.59236111111111112</v>
      </c>
      <c r="H83" s="4">
        <v>1428</v>
      </c>
      <c r="I83" s="1">
        <f t="shared" ref="I83:I84" si="417">VALUE(CONCATENATE(LEFT(H83,LEN(H83)-2),":",RIGHT(H83,2)))</f>
        <v>0.60277777777777775</v>
      </c>
      <c r="J83" s="1">
        <f t="shared" ref="J83:J84" si="418">IF(OR(B84&lt;&gt;"",E84=""),I83+TIME(0,5,0),"")</f>
        <v>0.60624999999999996</v>
      </c>
      <c r="K83" t="str">
        <f t="shared" ref="K83:K84" si="419">IF(AND(OR(AND(B83&lt;&gt;"",B84=""),AND(B83="",B84="")),E84&lt;&gt;""),(G84-I83)*1440,"")</f>
        <v/>
      </c>
      <c r="L83">
        <f t="shared" ref="L83:L84" si="420">(I83-G83)*1440</f>
        <v>14.999999999999947</v>
      </c>
      <c r="M83">
        <f t="shared" ref="M83:M84" si="421">IF(B83&lt;&gt;"",1,M82+1)</f>
        <v>2</v>
      </c>
      <c r="N83">
        <f t="shared" ref="N83:N84" ca="1" si="422">OFFSET(C83,-M83+1,0)</f>
        <v>1340</v>
      </c>
      <c r="O83">
        <f t="shared" ref="O83:O84" ca="1" si="423">IF(J83&lt;&gt;"",(J83-VALUE(CONCATENATE(LEFT(N83,LEN(N83)-2),":",RIGHT(N83,2))))*1440,"")</f>
        <v>52.999999999999972</v>
      </c>
      <c r="P83">
        <f t="shared" ref="P83:P84" si="424">IF(K83&lt;&gt;"",(E83+E84)*K83/2,E83*5/2)</f>
        <v>250</v>
      </c>
      <c r="Q83" s="7">
        <f t="shared" ref="Q83:Q84" si="425">IF(K83&lt;&gt;"",(E84-E83)*K83/LN((E84+0.000001)/(E83+0.000001)),-5*(E83-0.000001)/(LN(1/E83)-13.8155))</f>
        <v>27.143420404993254</v>
      </c>
      <c r="R83">
        <f t="shared" ref="R83:R84" si="426">(E83*L83)</f>
        <v>1499.9999999999948</v>
      </c>
      <c r="S83">
        <f t="shared" ref="S83:S84" si="427">P83+R83</f>
        <v>1749.9999999999948</v>
      </c>
      <c r="T83" s="7">
        <f t="shared" ref="T83:T84" si="428">Q83+R83</f>
        <v>1527.1434204049881</v>
      </c>
    </row>
    <row r="84" spans="1:20" x14ac:dyDescent="0.2">
      <c r="A84">
        <v>1</v>
      </c>
      <c r="B84" s="61">
        <v>45037</v>
      </c>
      <c r="C84">
        <v>1035</v>
      </c>
      <c r="D84" s="65">
        <v>6</v>
      </c>
      <c r="E84" s="4">
        <v>0.01</v>
      </c>
      <c r="F84" s="4">
        <v>1047</v>
      </c>
      <c r="G84" s="6">
        <f t="shared" si="416"/>
        <v>0.44930555555555557</v>
      </c>
      <c r="H84" s="4">
        <v>1049</v>
      </c>
      <c r="I84" s="1">
        <f t="shared" si="417"/>
        <v>0.45069444444444445</v>
      </c>
      <c r="J84" s="1" t="str">
        <f t="shared" si="418"/>
        <v/>
      </c>
      <c r="K84">
        <f t="shared" si="419"/>
        <v>7.9999999999999716</v>
      </c>
      <c r="L84">
        <f t="shared" si="420"/>
        <v>1.9999999999999929</v>
      </c>
      <c r="M84">
        <f t="shared" si="421"/>
        <v>1</v>
      </c>
      <c r="N84">
        <f t="shared" ca="1" si="422"/>
        <v>1035</v>
      </c>
      <c r="O84" t="str">
        <f t="shared" si="423"/>
        <v/>
      </c>
      <c r="P84">
        <f t="shared" si="424"/>
        <v>400.0399999999986</v>
      </c>
      <c r="Q84" s="7">
        <f t="shared" si="425"/>
        <v>86.85115332398486</v>
      </c>
      <c r="R84">
        <f t="shared" si="426"/>
        <v>1.9999999999999931E-2</v>
      </c>
      <c r="S84">
        <f t="shared" si="427"/>
        <v>400.05999999999858</v>
      </c>
      <c r="T84" s="7">
        <f t="shared" si="428"/>
        <v>86.871153323984856</v>
      </c>
    </row>
    <row r="85" spans="1:20" x14ac:dyDescent="0.2">
      <c r="B85" s="61"/>
      <c r="D85" s="65"/>
      <c r="E85" s="4">
        <v>100</v>
      </c>
      <c r="F85" s="4">
        <v>1057</v>
      </c>
      <c r="G85" s="6">
        <f t="shared" ref="G85:G86" si="429">VALUE(CONCATENATE(LEFT(F85,LEN(F85)-2),":",RIGHT(F85,2)))</f>
        <v>0.45624999999999999</v>
      </c>
      <c r="H85" s="4">
        <v>1257</v>
      </c>
      <c r="I85" s="1">
        <f t="shared" ref="I85:I86" si="430">VALUE(CONCATENATE(LEFT(H85,LEN(H85)-2),":",RIGHT(H85,2)))</f>
        <v>0.5395833333333333</v>
      </c>
      <c r="J85" s="1">
        <f t="shared" ref="J85:J86" si="431">IF(OR(B86&lt;&gt;"",E86=""),I85+TIME(0,5,0),"")</f>
        <v>0.54305555555555551</v>
      </c>
      <c r="K85" t="str">
        <f t="shared" ref="K85:K86" si="432">IF(AND(OR(AND(B85&lt;&gt;"",B86=""),AND(B85="",B86="")),E86&lt;&gt;""),(G86-I85)*1440,"")</f>
        <v/>
      </c>
      <c r="L85">
        <f t="shared" ref="L85:L86" si="433">(I85-G85)*1440</f>
        <v>119.99999999999997</v>
      </c>
      <c r="M85">
        <f t="shared" ref="M85:M86" si="434">IF(B85&lt;&gt;"",1,M84+1)</f>
        <v>2</v>
      </c>
      <c r="N85">
        <f t="shared" ref="N85:N86" ca="1" si="435">OFFSET(C85,-M85+1,0)</f>
        <v>1035</v>
      </c>
      <c r="O85">
        <f t="shared" ref="O85:O86" ca="1" si="436">IF(J85&lt;&gt;"",(J85-VALUE(CONCATENATE(LEFT(N85,LEN(N85)-2),":",RIGHT(N85,2))))*1440,"")</f>
        <v>146.99999999999989</v>
      </c>
      <c r="P85">
        <f t="shared" ref="P85:P86" si="437">IF(K85&lt;&gt;"",(E85+E86)*K85/2,E85*5/2)</f>
        <v>250</v>
      </c>
      <c r="Q85" s="7">
        <f t="shared" ref="Q85:Q86" si="438">IF(K85&lt;&gt;"",(E86-E85)*K85/LN((E86+0.000001)/(E85+0.000001)),-5*(E85-0.000001)/(LN(1/E85)-13.8155))</f>
        <v>27.143420404993254</v>
      </c>
      <c r="R85">
        <f t="shared" ref="R85:R86" si="439">(E85*L85)</f>
        <v>11999.999999999996</v>
      </c>
      <c r="S85">
        <f t="shared" ref="S85:S86" si="440">P85+R85</f>
        <v>12249.999999999996</v>
      </c>
      <c r="T85" s="7">
        <f t="shared" ref="T85:T86" si="441">Q85+R85</f>
        <v>12027.143420404989</v>
      </c>
    </row>
    <row r="86" spans="1:20" x14ac:dyDescent="0.2">
      <c r="A86">
        <v>1</v>
      </c>
      <c r="B86" s="61">
        <v>45040</v>
      </c>
      <c r="C86">
        <v>1113</v>
      </c>
      <c r="D86" s="65" t="s">
        <v>52</v>
      </c>
      <c r="E86" s="4">
        <v>0.01</v>
      </c>
      <c r="F86" s="4">
        <v>1130</v>
      </c>
      <c r="G86" s="6">
        <f t="shared" si="429"/>
        <v>0.47916666666666669</v>
      </c>
      <c r="H86" s="4">
        <v>1202</v>
      </c>
      <c r="I86" s="1">
        <f t="shared" si="430"/>
        <v>0.50138888888888888</v>
      </c>
      <c r="J86" s="1" t="str">
        <f t="shared" si="431"/>
        <v/>
      </c>
      <c r="K86">
        <f t="shared" si="432"/>
        <v>8.999999999999968</v>
      </c>
      <c r="L86">
        <f t="shared" si="433"/>
        <v>31.999999999999964</v>
      </c>
      <c r="M86">
        <f t="shared" si="434"/>
        <v>1</v>
      </c>
      <c r="N86">
        <f t="shared" ca="1" si="435"/>
        <v>1113</v>
      </c>
      <c r="O86" t="str">
        <f t="shared" si="436"/>
        <v/>
      </c>
      <c r="P86">
        <f t="shared" si="437"/>
        <v>4.9949999999999823</v>
      </c>
      <c r="Q86" s="7">
        <f t="shared" si="438"/>
        <v>2.0870647328092993</v>
      </c>
      <c r="R86">
        <f t="shared" si="439"/>
        <v>0.31999999999999967</v>
      </c>
      <c r="S86">
        <f t="shared" si="440"/>
        <v>5.3149999999999817</v>
      </c>
      <c r="T86" s="7">
        <f t="shared" si="441"/>
        <v>2.4070647328092991</v>
      </c>
    </row>
    <row r="87" spans="1:20" x14ac:dyDescent="0.2">
      <c r="B87" s="61"/>
      <c r="C87" s="4"/>
      <c r="D87" s="19"/>
      <c r="E87" s="4">
        <v>1.1000000000000001</v>
      </c>
      <c r="F87" s="4">
        <v>1211</v>
      </c>
      <c r="G87" s="6">
        <f t="shared" ref="G87:G88" si="442">VALUE(CONCATENATE(LEFT(F87,LEN(F87)-2),":",RIGHT(F87,2)))</f>
        <v>0.50763888888888886</v>
      </c>
      <c r="H87" s="4">
        <v>1232</v>
      </c>
      <c r="I87" s="1">
        <f t="shared" ref="I87:I88" si="443">VALUE(CONCATENATE(LEFT(H87,LEN(H87)-2),":",RIGHT(H87,2)))</f>
        <v>0.52222222222222225</v>
      </c>
      <c r="J87" s="1">
        <f t="shared" ref="J87:J88" si="444">IF(OR(B88&lt;&gt;"",E88=""),I87+TIME(0,5,0),"")</f>
        <v>0.52569444444444446</v>
      </c>
      <c r="K87" t="str">
        <f t="shared" ref="K87:K88" si="445">IF(AND(OR(AND(B87&lt;&gt;"",B88=""),AND(B87="",B88="")),E88&lt;&gt;""),(G88-I87)*1440,"")</f>
        <v/>
      </c>
      <c r="L87">
        <f t="shared" ref="L87:L88" si="446">(I87-G87)*1440</f>
        <v>21.000000000000085</v>
      </c>
      <c r="M87">
        <f t="shared" ref="M87:M88" si="447">IF(B87&lt;&gt;"",1,M86+1)</f>
        <v>2</v>
      </c>
      <c r="N87">
        <f t="shared" ref="N87:N88" ca="1" si="448">OFFSET(C87,-M87+1,0)</f>
        <v>1113</v>
      </c>
      <c r="O87">
        <f t="shared" ref="O87:O88" ca="1" si="449">IF(J87&lt;&gt;"",(J87-VALUE(CONCATENATE(LEFT(N87,LEN(N87)-2),":",RIGHT(N87,2))))*1440,"")</f>
        <v>84.000000000000028</v>
      </c>
      <c r="P87">
        <f t="shared" ref="P87:P88" si="450">IF(K87&lt;&gt;"",(E87+E88)*K87/2,E87*5/2)</f>
        <v>2.75</v>
      </c>
      <c r="Q87" s="7">
        <f t="shared" ref="Q87:Q88" si="451">IF(K87&lt;&gt;"",(E88-E87)*K87/LN((E88+0.000001)/(E87+0.000001)),-5*(E87-0.000001)/(LN(1/E87)-13.8155))</f>
        <v>0.39537560565558416</v>
      </c>
      <c r="R87">
        <f t="shared" ref="R87:R88" si="452">(E87*L87)</f>
        <v>23.100000000000097</v>
      </c>
      <c r="S87">
        <f t="shared" ref="S87:S88" si="453">P87+R87</f>
        <v>25.850000000000097</v>
      </c>
      <c r="T87" s="7">
        <f t="shared" ref="T87:T88" si="454">Q87+R87</f>
        <v>23.495375605655681</v>
      </c>
    </row>
    <row r="88" spans="1:20" x14ac:dyDescent="0.2">
      <c r="B88" s="61">
        <v>45040</v>
      </c>
      <c r="C88">
        <v>1353</v>
      </c>
      <c r="D88" s="19"/>
      <c r="E88" s="4">
        <v>0.01</v>
      </c>
      <c r="F88" s="4">
        <v>1406</v>
      </c>
      <c r="G88" s="6">
        <f t="shared" si="442"/>
        <v>0.58750000000000002</v>
      </c>
      <c r="H88" s="4">
        <v>1408</v>
      </c>
      <c r="I88" s="1">
        <f t="shared" si="443"/>
        <v>0.58888888888888891</v>
      </c>
      <c r="J88" s="1" t="str">
        <f t="shared" si="444"/>
        <v/>
      </c>
      <c r="K88">
        <f t="shared" si="445"/>
        <v>9.9999999999999645</v>
      </c>
      <c r="L88">
        <f t="shared" si="446"/>
        <v>1.9999999999999929</v>
      </c>
      <c r="M88">
        <f t="shared" si="447"/>
        <v>1</v>
      </c>
      <c r="N88">
        <f t="shared" ca="1" si="448"/>
        <v>1353</v>
      </c>
      <c r="O88" t="str">
        <f t="shared" si="449"/>
        <v/>
      </c>
      <c r="P88">
        <f t="shared" si="450"/>
        <v>5.5499999999999812</v>
      </c>
      <c r="Q88" s="7">
        <f t="shared" si="451"/>
        <v>2.3189608142325544</v>
      </c>
      <c r="R88">
        <f t="shared" si="452"/>
        <v>1.9999999999999931E-2</v>
      </c>
      <c r="S88">
        <f t="shared" si="453"/>
        <v>5.5699999999999807</v>
      </c>
      <c r="T88" s="7">
        <f t="shared" si="454"/>
        <v>2.3389608142325544</v>
      </c>
    </row>
    <row r="89" spans="1:20" x14ac:dyDescent="0.2">
      <c r="B89" s="61"/>
      <c r="D89" s="19"/>
      <c r="E89" s="4">
        <v>1.1000000000000001</v>
      </c>
      <c r="F89" s="4">
        <v>1418</v>
      </c>
      <c r="G89" s="6">
        <f t="shared" ref="G89:G92" si="455">VALUE(CONCATENATE(LEFT(F89,LEN(F89)-2),":",RIGHT(F89,2)))</f>
        <v>0.59583333333333333</v>
      </c>
      <c r="H89" s="4">
        <v>1424</v>
      </c>
      <c r="I89" s="1">
        <f t="shared" ref="I89:I92" si="456">VALUE(CONCATENATE(LEFT(H89,LEN(H89)-2),":",RIGHT(H89,2)))</f>
        <v>0.6</v>
      </c>
      <c r="J89" s="1" t="str">
        <f t="shared" ref="J89:J92" si="457">IF(OR(B90&lt;&gt;"",E90=""),I89+TIME(0,5,0),"")</f>
        <v/>
      </c>
      <c r="K89">
        <f t="shared" ref="K89:K92" si="458">IF(AND(OR(AND(B89&lt;&gt;"",B90=""),AND(B89="",B90="")),E90&lt;&gt;""),(G90-I89)*1440,"")</f>
        <v>11.000000000000121</v>
      </c>
      <c r="L89">
        <f t="shared" ref="L89:L92" si="459">(I89-G89)*1440</f>
        <v>5.9999999999999787</v>
      </c>
      <c r="M89">
        <f t="shared" ref="M89:M92" si="460">IF(B89&lt;&gt;"",1,M88+1)</f>
        <v>2</v>
      </c>
      <c r="N89">
        <f t="shared" ref="N89:N92" ca="1" si="461">OFFSET(C89,-M89+1,0)</f>
        <v>1353</v>
      </c>
      <c r="O89" t="str">
        <f t="shared" ref="O89:O92" si="462">IF(J89&lt;&gt;"",(J89-VALUE(CONCATENATE(LEFT(N89,LEN(N89)-2),":",RIGHT(N89,2))))*1440,"")</f>
        <v/>
      </c>
      <c r="P89">
        <f t="shared" ref="P89:P92" si="463">IF(K89&lt;&gt;"",(E89+E90)*K89/2,E89*5/2)</f>
        <v>6.1050000000000679</v>
      </c>
      <c r="Q89" s="7">
        <f t="shared" ref="Q89:Q92" si="464">IF(K89&lt;&gt;"",(E90-E89)*K89/LN((E90+0.000001)/(E89+0.000001)),-5*(E89-0.000001)/(LN(1/E89)-13.8155))</f>
        <v>2.5508568956558473</v>
      </c>
      <c r="R89">
        <f t="shared" ref="R89:R92" si="465">(E89*L89)</f>
        <v>6.5999999999999774</v>
      </c>
      <c r="S89">
        <f t="shared" ref="S89:S92" si="466">P89+R89</f>
        <v>12.705000000000044</v>
      </c>
      <c r="T89" s="7">
        <f t="shared" ref="T89:T92" si="467">Q89+R89</f>
        <v>9.1508568956558243</v>
      </c>
    </row>
    <row r="90" spans="1:20" x14ac:dyDescent="0.2">
      <c r="B90" s="61"/>
      <c r="D90" s="21"/>
      <c r="E90" s="4">
        <v>0.01</v>
      </c>
      <c r="F90" s="4">
        <v>1435</v>
      </c>
      <c r="G90" s="6">
        <f t="shared" si="455"/>
        <v>0.60763888888888895</v>
      </c>
      <c r="H90" s="4">
        <v>1441</v>
      </c>
      <c r="I90" s="1">
        <f t="shared" si="456"/>
        <v>0.6118055555555556</v>
      </c>
      <c r="J90" s="1" t="str">
        <f t="shared" si="457"/>
        <v/>
      </c>
      <c r="K90">
        <f t="shared" si="458"/>
        <v>10.999999999999961</v>
      </c>
      <c r="L90">
        <f t="shared" si="459"/>
        <v>5.9999999999999787</v>
      </c>
      <c r="M90">
        <f t="shared" si="460"/>
        <v>3</v>
      </c>
      <c r="N90">
        <f t="shared" ca="1" si="461"/>
        <v>1353</v>
      </c>
      <c r="O90" t="str">
        <f t="shared" si="462"/>
        <v/>
      </c>
      <c r="P90">
        <f t="shared" si="463"/>
        <v>6.1049999999999791</v>
      </c>
      <c r="Q90" s="7">
        <f t="shared" si="464"/>
        <v>2.55085689565581</v>
      </c>
      <c r="R90">
        <f t="shared" si="465"/>
        <v>5.999999999999979E-2</v>
      </c>
      <c r="S90">
        <f t="shared" si="466"/>
        <v>6.1649999999999787</v>
      </c>
      <c r="T90" s="7">
        <f t="shared" si="467"/>
        <v>2.6108568956558096</v>
      </c>
    </row>
    <row r="91" spans="1:20" x14ac:dyDescent="0.2">
      <c r="B91" s="61"/>
      <c r="D91" s="19"/>
      <c r="E91" s="4">
        <v>1.1000000000000001</v>
      </c>
      <c r="F91" s="4">
        <v>1452</v>
      </c>
      <c r="G91" s="6">
        <f t="shared" si="455"/>
        <v>0.61944444444444446</v>
      </c>
      <c r="H91" s="4">
        <v>1501</v>
      </c>
      <c r="I91" s="1">
        <f t="shared" si="456"/>
        <v>0.62569444444444444</v>
      </c>
      <c r="J91" s="1" t="str">
        <f t="shared" si="457"/>
        <v/>
      </c>
      <c r="K91">
        <f t="shared" si="458"/>
        <v>7.9999999999999716</v>
      </c>
      <c r="L91">
        <f t="shared" si="459"/>
        <v>8.999999999999968</v>
      </c>
      <c r="M91">
        <f t="shared" si="460"/>
        <v>4</v>
      </c>
      <c r="N91">
        <f t="shared" ca="1" si="461"/>
        <v>1353</v>
      </c>
      <c r="O91" t="str">
        <f t="shared" si="462"/>
        <v/>
      </c>
      <c r="P91">
        <f t="shared" si="463"/>
        <v>4.4399999999999844</v>
      </c>
      <c r="Q91" s="7">
        <f t="shared" si="464"/>
        <v>1.8551686513860439</v>
      </c>
      <c r="R91">
        <f t="shared" si="465"/>
        <v>9.8999999999999648</v>
      </c>
      <c r="S91">
        <f t="shared" si="466"/>
        <v>14.33999999999995</v>
      </c>
      <c r="T91" s="7">
        <f t="shared" si="467"/>
        <v>11.755168651386009</v>
      </c>
    </row>
    <row r="92" spans="1:20" x14ac:dyDescent="0.2">
      <c r="B92" s="61"/>
      <c r="D92" s="19"/>
      <c r="E92" s="4">
        <v>0.01</v>
      </c>
      <c r="F92" s="4">
        <v>1509</v>
      </c>
      <c r="G92" s="6">
        <f t="shared" si="455"/>
        <v>0.63124999999999998</v>
      </c>
      <c r="H92" s="4">
        <v>1512</v>
      </c>
      <c r="I92" s="1">
        <f t="shared" si="456"/>
        <v>0.6333333333333333</v>
      </c>
      <c r="J92" s="1" t="str">
        <f t="shared" si="457"/>
        <v/>
      </c>
      <c r="K92">
        <f t="shared" si="458"/>
        <v>10.000000000000124</v>
      </c>
      <c r="L92">
        <f t="shared" si="459"/>
        <v>2.9999999999999893</v>
      </c>
      <c r="M92">
        <f t="shared" si="460"/>
        <v>5</v>
      </c>
      <c r="N92">
        <f t="shared" ca="1" si="461"/>
        <v>1353</v>
      </c>
      <c r="O92" t="str">
        <f t="shared" si="462"/>
        <v/>
      </c>
      <c r="P92">
        <f t="shared" si="463"/>
        <v>5.5500000000000691</v>
      </c>
      <c r="Q92" s="7">
        <f t="shared" si="464"/>
        <v>2.3189608142325921</v>
      </c>
      <c r="R92">
        <f t="shared" si="465"/>
        <v>2.9999999999999895E-2</v>
      </c>
      <c r="S92">
        <f t="shared" si="466"/>
        <v>5.5800000000000693</v>
      </c>
      <c r="T92" s="7">
        <f t="shared" si="467"/>
        <v>2.348960814232592</v>
      </c>
    </row>
    <row r="93" spans="1:20" x14ac:dyDescent="0.2">
      <c r="B93" s="61"/>
      <c r="D93" s="19"/>
      <c r="E93" s="4">
        <v>1.1000000000000001</v>
      </c>
      <c r="F93" s="4">
        <v>1522</v>
      </c>
      <c r="G93" s="6">
        <f t="shared" ref="G93:G96" si="468">VALUE(CONCATENATE(LEFT(F93,LEN(F93)-2),":",RIGHT(F93,2)))</f>
        <v>0.64027777777777783</v>
      </c>
      <c r="H93" s="4">
        <v>1527</v>
      </c>
      <c r="I93" s="1">
        <f t="shared" ref="I93:I96" si="469">VALUE(CONCATENATE(LEFT(H93,LEN(H93)-2),":",RIGHT(H93,2)))</f>
        <v>0.64374999999999993</v>
      </c>
      <c r="J93" s="1" t="str">
        <f t="shared" ref="J93:J96" si="470">IF(OR(B94&lt;&gt;"",E94=""),I93+TIME(0,5,0),"")</f>
        <v/>
      </c>
      <c r="K93">
        <f t="shared" ref="K93:K96" si="471">IF(AND(OR(AND(B93&lt;&gt;"",B94=""),AND(B93="",B94="")),E94&lt;&gt;""),(G94-I93)*1440,"")</f>
        <v>9.0000000000001279</v>
      </c>
      <c r="L93">
        <f t="shared" ref="L93:L96" si="472">(I93-G93)*1440</f>
        <v>4.9999999999998224</v>
      </c>
      <c r="M93">
        <f t="shared" ref="M93:M96" si="473">IF(B93&lt;&gt;"",1,M92+1)</f>
        <v>6</v>
      </c>
      <c r="N93">
        <f t="shared" ref="N93:N96" ca="1" si="474">OFFSET(C93,-M93+1,0)</f>
        <v>1353</v>
      </c>
      <c r="O93" t="str">
        <f t="shared" ref="O93:O96" si="475">IF(J93&lt;&gt;"",(J93-VALUE(CONCATENATE(LEFT(N93,LEN(N93)-2),":",RIGHT(N93,2))))*1440,"")</f>
        <v/>
      </c>
      <c r="P93">
        <f t="shared" ref="P93:P96" si="476">IF(K93&lt;&gt;"",(E93+E94)*K93/2,E93*5/2)</f>
        <v>4.9950000000000712</v>
      </c>
      <c r="Q93" s="7">
        <f t="shared" ref="Q93:Q96" si="477">IF(K93&lt;&gt;"",(E94-E93)*K93/LN((E94+0.000001)/(E93+0.000001)),-5*(E93-0.000001)/(LN(1/E93)-13.8155))</f>
        <v>2.0870647328093366</v>
      </c>
      <c r="R93">
        <f t="shared" ref="R93:R96" si="478">(E93*L93)</f>
        <v>5.4999999999998046</v>
      </c>
      <c r="S93">
        <f t="shared" ref="S93:S96" si="479">P93+R93</f>
        <v>10.494999999999877</v>
      </c>
      <c r="T93" s="7">
        <f t="shared" ref="T93:T96" si="480">Q93+R93</f>
        <v>7.5870647328091412</v>
      </c>
    </row>
    <row r="94" spans="1:20" x14ac:dyDescent="0.2">
      <c r="B94" s="61"/>
      <c r="D94" s="19"/>
      <c r="E94" s="4">
        <v>0.01</v>
      </c>
      <c r="F94" s="4">
        <v>1536</v>
      </c>
      <c r="G94" s="6">
        <f t="shared" si="468"/>
        <v>0.65</v>
      </c>
      <c r="H94" s="4">
        <v>1541</v>
      </c>
      <c r="I94" s="1">
        <f t="shared" si="469"/>
        <v>0.65347222222222223</v>
      </c>
      <c r="J94" s="1" t="str">
        <f t="shared" si="470"/>
        <v/>
      </c>
      <c r="K94">
        <f t="shared" si="471"/>
        <v>11.999999999999957</v>
      </c>
      <c r="L94">
        <f t="shared" si="472"/>
        <v>4.9999999999999822</v>
      </c>
      <c r="M94">
        <f t="shared" si="473"/>
        <v>7</v>
      </c>
      <c r="N94">
        <f t="shared" ca="1" si="474"/>
        <v>1353</v>
      </c>
      <c r="O94" t="str">
        <f t="shared" si="475"/>
        <v/>
      </c>
      <c r="P94">
        <f t="shared" si="476"/>
        <v>6.659999999999977</v>
      </c>
      <c r="Q94" s="7">
        <f t="shared" si="477"/>
        <v>2.7827529770790655</v>
      </c>
      <c r="R94">
        <f t="shared" si="478"/>
        <v>4.9999999999999822E-2</v>
      </c>
      <c r="S94">
        <f t="shared" si="479"/>
        <v>6.7099999999999769</v>
      </c>
      <c r="T94" s="7">
        <f t="shared" si="480"/>
        <v>2.8327529770790654</v>
      </c>
    </row>
    <row r="95" spans="1:20" x14ac:dyDescent="0.2">
      <c r="B95" s="61"/>
      <c r="D95" s="19"/>
      <c r="E95" s="4">
        <v>1.1000000000000001</v>
      </c>
      <c r="F95" s="4">
        <v>1553</v>
      </c>
      <c r="G95" s="6">
        <f t="shared" si="468"/>
        <v>0.66180555555555554</v>
      </c>
      <c r="H95" s="4">
        <v>1602</v>
      </c>
      <c r="I95" s="1">
        <f t="shared" si="469"/>
        <v>0.66805555555555562</v>
      </c>
      <c r="J95" s="1">
        <f t="shared" si="470"/>
        <v>0.67152777777777783</v>
      </c>
      <c r="K95" t="str">
        <f t="shared" si="471"/>
        <v/>
      </c>
      <c r="L95">
        <f t="shared" si="472"/>
        <v>9.0000000000001279</v>
      </c>
      <c r="M95">
        <f t="shared" si="473"/>
        <v>8</v>
      </c>
      <c r="N95">
        <f t="shared" ca="1" si="474"/>
        <v>1353</v>
      </c>
      <c r="O95">
        <f t="shared" ca="1" si="475"/>
        <v>134.00000000000017</v>
      </c>
      <c r="P95">
        <f t="shared" si="476"/>
        <v>2.75</v>
      </c>
      <c r="Q95" s="7">
        <f t="shared" si="477"/>
        <v>0.39537560565558416</v>
      </c>
      <c r="R95">
        <f t="shared" si="478"/>
        <v>9.9000000000001407</v>
      </c>
      <c r="S95">
        <f t="shared" si="479"/>
        <v>12.650000000000141</v>
      </c>
      <c r="T95" s="7">
        <f t="shared" si="480"/>
        <v>10.295375605655725</v>
      </c>
    </row>
    <row r="96" spans="1:20" x14ac:dyDescent="0.2">
      <c r="A96">
        <v>1</v>
      </c>
      <c r="B96" s="61">
        <v>45043</v>
      </c>
      <c r="C96">
        <v>853</v>
      </c>
      <c r="D96" s="65" t="s">
        <v>52</v>
      </c>
      <c r="E96" s="4">
        <v>0.01</v>
      </c>
      <c r="F96" s="4">
        <v>909</v>
      </c>
      <c r="G96" s="6">
        <f t="shared" si="468"/>
        <v>0.38125000000000003</v>
      </c>
      <c r="H96" s="4">
        <v>911</v>
      </c>
      <c r="I96" s="1">
        <f t="shared" si="469"/>
        <v>0.38263888888888892</v>
      </c>
      <c r="J96" s="1">
        <f t="shared" si="470"/>
        <v>0.38611111111111113</v>
      </c>
      <c r="K96" t="str">
        <f t="shared" si="471"/>
        <v/>
      </c>
      <c r="L96">
        <f t="shared" si="472"/>
        <v>1.9999999999999929</v>
      </c>
      <c r="M96">
        <f t="shared" si="473"/>
        <v>1</v>
      </c>
      <c r="N96">
        <f t="shared" ca="1" si="474"/>
        <v>853</v>
      </c>
      <c r="O96">
        <f t="shared" ca="1" si="475"/>
        <v>23.000000000000078</v>
      </c>
      <c r="P96">
        <f t="shared" si="476"/>
        <v>2.5000000000000001E-2</v>
      </c>
      <c r="Q96" s="7">
        <f t="shared" si="477"/>
        <v>5.4281443780592247E-3</v>
      </c>
      <c r="R96">
        <f t="shared" si="478"/>
        <v>1.9999999999999931E-2</v>
      </c>
      <c r="S96">
        <f t="shared" si="479"/>
        <v>4.4999999999999929E-2</v>
      </c>
      <c r="T96" s="7">
        <f t="shared" si="480"/>
        <v>2.5428144378059157E-2</v>
      </c>
    </row>
    <row r="97" spans="2:20" x14ac:dyDescent="0.2">
      <c r="B97" s="61">
        <v>45043</v>
      </c>
      <c r="C97">
        <v>945</v>
      </c>
      <c r="D97" s="19"/>
      <c r="E97" s="4">
        <v>0.01</v>
      </c>
      <c r="F97" s="4">
        <v>1000</v>
      </c>
      <c r="G97" s="6">
        <f t="shared" ref="G97" si="481">VALUE(CONCATENATE(LEFT(F97,LEN(F97)-2),":",RIGHT(F97,2)))</f>
        <v>0.41666666666666669</v>
      </c>
      <c r="H97" s="4">
        <v>1006</v>
      </c>
      <c r="I97" s="1">
        <f t="shared" ref="I97" si="482">VALUE(CONCATENATE(LEFT(H97,LEN(H97)-2),":",RIGHT(H97,2)))</f>
        <v>0.42083333333333334</v>
      </c>
      <c r="J97" s="1" t="str">
        <f t="shared" ref="J97" si="483">IF(OR(B98&lt;&gt;"",E98=""),I97+TIME(0,5,0),"")</f>
        <v/>
      </c>
      <c r="K97">
        <f t="shared" ref="K97" si="484">IF(AND(OR(AND(B97&lt;&gt;"",B98=""),AND(B97="",B98="")),E98&lt;&gt;""),(G98-I97)*1440,"")</f>
        <v>18.000000000000014</v>
      </c>
      <c r="L97">
        <f t="shared" ref="L97" si="485">(I97-G97)*1440</f>
        <v>5.9999999999999787</v>
      </c>
      <c r="M97">
        <f t="shared" ref="M97" si="486">IF(B97&lt;&gt;"",1,M96+1)</f>
        <v>1</v>
      </c>
      <c r="N97">
        <f t="shared" ref="N97" ca="1" si="487">OFFSET(C97,-M97+1,0)</f>
        <v>945</v>
      </c>
      <c r="O97" t="str">
        <f t="shared" ref="O97" si="488">IF(J97&lt;&gt;"",(J97-VALUE(CONCATENATE(LEFT(N97,LEN(N97)-2),":",RIGHT(N97,2))))*1440,"")</f>
        <v/>
      </c>
      <c r="P97">
        <f t="shared" ref="P97" si="489">IF(K97&lt;&gt;"",(E97+E98)*K97/2,E97*5/2)</f>
        <v>9.9900000000000091</v>
      </c>
      <c r="Q97" s="7">
        <f t="shared" ref="Q97" si="490">IF(K97&lt;&gt;"",(E98-E97)*K97/LN((E98+0.000001)/(E97+0.000001)),-5*(E97-0.000001)/(LN(1/E97)-13.8155))</f>
        <v>4.1741294656186163</v>
      </c>
      <c r="R97">
        <f t="shared" ref="R97" si="491">(E97*L97)</f>
        <v>5.999999999999979E-2</v>
      </c>
      <c r="S97">
        <f t="shared" ref="S97" si="492">P97+R97</f>
        <v>10.05000000000001</v>
      </c>
      <c r="T97" s="7">
        <f t="shared" ref="T97" si="493">Q97+R97</f>
        <v>4.2341294656186159</v>
      </c>
    </row>
    <row r="98" spans="2:20" x14ac:dyDescent="0.2">
      <c r="B98" s="61"/>
      <c r="D98" s="21"/>
      <c r="E98" s="4">
        <v>1.1000000000000001</v>
      </c>
      <c r="F98" s="4">
        <v>1024</v>
      </c>
      <c r="G98" s="6">
        <f t="shared" ref="G98:G99" si="494">VALUE(CONCATENATE(LEFT(F98,LEN(F98)-2),":",RIGHT(F98,2)))</f>
        <v>0.43333333333333335</v>
      </c>
      <c r="H98" s="4">
        <v>1029</v>
      </c>
      <c r="I98" s="1">
        <f t="shared" ref="I98:I99" si="495">VALUE(CONCATENATE(LEFT(H98,LEN(H98)-2),":",RIGHT(H98,2)))</f>
        <v>0.4368055555555555</v>
      </c>
      <c r="J98" s="1" t="str">
        <f t="shared" ref="J98:J99" si="496">IF(OR(B99&lt;&gt;"",E99=""),I98+TIME(0,5,0),"")</f>
        <v/>
      </c>
      <c r="K98">
        <f t="shared" ref="K98:K99" si="497">IF(AND(OR(AND(B98&lt;&gt;"",B99=""),AND(B98="",B99="")),E99&lt;&gt;""),(G99-I98)*1440,"")</f>
        <v>16.000000000000103</v>
      </c>
      <c r="L98">
        <f t="shared" ref="L98:L99" si="498">(I98-G98)*1440</f>
        <v>4.9999999999999023</v>
      </c>
      <c r="M98">
        <f t="shared" ref="M98:M99" si="499">IF(B98&lt;&gt;"",1,M97+1)</f>
        <v>2</v>
      </c>
      <c r="N98">
        <f t="shared" ref="N98:N99" ca="1" si="500">OFFSET(C98,-M98+1,0)</f>
        <v>945</v>
      </c>
      <c r="O98" t="str">
        <f t="shared" ref="O98:O99" si="501">IF(J98&lt;&gt;"",(J98-VALUE(CONCATENATE(LEFT(N98,LEN(N98)-2),":",RIGHT(N98,2))))*1440,"")</f>
        <v/>
      </c>
      <c r="P98">
        <f t="shared" ref="P98:P99" si="502">IF(K98&lt;&gt;"",(E98+E99)*K98/2,E98*5/2)</f>
        <v>8.8800000000000576</v>
      </c>
      <c r="Q98" s="7">
        <f t="shared" ref="Q98:Q99" si="503">IF(K98&lt;&gt;"",(E99-E98)*K98/LN((E99+0.000001)/(E98+0.000001)),-5*(E98-0.000001)/(LN(1/E98)-13.8155))</f>
        <v>3.7103373027721247</v>
      </c>
      <c r="R98">
        <f t="shared" ref="R98:R99" si="504">(E98*L98)</f>
        <v>5.4999999999998934</v>
      </c>
      <c r="S98">
        <f t="shared" ref="S98:S99" si="505">P98+R98</f>
        <v>14.379999999999951</v>
      </c>
      <c r="T98" s="7">
        <f t="shared" ref="T98:T99" si="506">Q98+R98</f>
        <v>9.2103373027720181</v>
      </c>
    </row>
    <row r="99" spans="2:20" x14ac:dyDescent="0.2">
      <c r="B99" s="61"/>
      <c r="D99" s="21"/>
      <c r="E99" s="4">
        <v>0.01</v>
      </c>
      <c r="F99" s="4">
        <v>1045</v>
      </c>
      <c r="G99" s="6">
        <f t="shared" si="494"/>
        <v>0.44791666666666669</v>
      </c>
      <c r="H99" s="4">
        <v>1104</v>
      </c>
      <c r="I99" s="1">
        <f t="shared" si="495"/>
        <v>0.46111111111111108</v>
      </c>
      <c r="J99" s="1" t="str">
        <f t="shared" si="496"/>
        <v/>
      </c>
      <c r="K99">
        <f t="shared" si="497"/>
        <v>12.000000000000117</v>
      </c>
      <c r="L99">
        <f t="shared" si="498"/>
        <v>18.999999999999932</v>
      </c>
      <c r="M99">
        <f t="shared" si="499"/>
        <v>3</v>
      </c>
      <c r="N99">
        <f t="shared" ca="1" si="500"/>
        <v>945</v>
      </c>
      <c r="O99" t="str">
        <f t="shared" si="501"/>
        <v/>
      </c>
      <c r="P99">
        <f t="shared" si="502"/>
        <v>6.6600000000000659</v>
      </c>
      <c r="Q99" s="7">
        <f t="shared" si="503"/>
        <v>2.7827529770791024</v>
      </c>
      <c r="R99">
        <f t="shared" si="504"/>
        <v>0.18999999999999934</v>
      </c>
      <c r="S99">
        <f t="shared" si="505"/>
        <v>6.8500000000000654</v>
      </c>
      <c r="T99" s="7">
        <f t="shared" si="506"/>
        <v>2.9727529770791019</v>
      </c>
    </row>
    <row r="100" spans="2:20" x14ac:dyDescent="0.2">
      <c r="B100" s="61"/>
      <c r="D100" s="19"/>
      <c r="E100" s="4">
        <v>1.1000000000000001</v>
      </c>
      <c r="F100" s="4">
        <v>1116</v>
      </c>
      <c r="G100" s="6">
        <f t="shared" ref="G100:G101" si="507">VALUE(CONCATENATE(LEFT(F100,LEN(F100)-2),":",RIGHT(F100,2)))</f>
        <v>0.4694444444444445</v>
      </c>
      <c r="H100" s="4">
        <v>1122</v>
      </c>
      <c r="I100" s="1">
        <f t="shared" ref="I100:I101" si="508">VALUE(CONCATENATE(LEFT(H100,LEN(H100)-2),":",RIGHT(H100,2)))</f>
        <v>0.47361111111111115</v>
      </c>
      <c r="J100" s="1" t="str">
        <f t="shared" ref="J100:J101" si="509">IF(OR(B101&lt;&gt;"",E101=""),I100+TIME(0,5,0),"")</f>
        <v/>
      </c>
      <c r="K100">
        <f t="shared" ref="K100:K101" si="510">IF(AND(OR(AND(B100&lt;&gt;"",B101=""),AND(B100="",B101="")),E101&lt;&gt;""),(G101-I100)*1440,"")</f>
        <v>10.999999999999961</v>
      </c>
      <c r="L100">
        <f t="shared" ref="L100:L101" si="511">(I100-G100)*1440</f>
        <v>5.9999999999999787</v>
      </c>
      <c r="M100">
        <f t="shared" ref="M100:M101" si="512">IF(B100&lt;&gt;"",1,M99+1)</f>
        <v>4</v>
      </c>
      <c r="N100">
        <f t="shared" ref="N100:N101" ca="1" si="513">OFFSET(C100,-M100+1,0)</f>
        <v>945</v>
      </c>
      <c r="O100" t="str">
        <f t="shared" ref="O100:O101" si="514">IF(J100&lt;&gt;"",(J100-VALUE(CONCATENATE(LEFT(N100,LEN(N100)-2),":",RIGHT(N100,2))))*1440,"")</f>
        <v/>
      </c>
      <c r="P100">
        <f t="shared" ref="P100:P101" si="515">IF(K100&lt;&gt;"",(E100+E101)*K100/2,E100*5/2)</f>
        <v>6.1049999999999791</v>
      </c>
      <c r="Q100" s="7">
        <f t="shared" ref="Q100:Q101" si="516">IF(K100&lt;&gt;"",(E101-E100)*K100/LN((E101+0.000001)/(E100+0.000001)),-5*(E100-0.000001)/(LN(1/E100)-13.8155))</f>
        <v>2.55085689565581</v>
      </c>
      <c r="R100">
        <f t="shared" ref="R100:R101" si="517">(E100*L100)</f>
        <v>6.5999999999999774</v>
      </c>
      <c r="S100">
        <f t="shared" ref="S100:S101" si="518">P100+R100</f>
        <v>12.704999999999956</v>
      </c>
      <c r="T100" s="7">
        <f t="shared" ref="T100:T101" si="519">Q100+R100</f>
        <v>9.150856895655787</v>
      </c>
    </row>
    <row r="101" spans="2:20" x14ac:dyDescent="0.2">
      <c r="B101" s="61"/>
      <c r="D101" s="65"/>
      <c r="E101" s="4">
        <v>0.01</v>
      </c>
      <c r="F101" s="4">
        <v>1133</v>
      </c>
      <c r="G101" s="6">
        <f t="shared" si="507"/>
        <v>0.48125000000000001</v>
      </c>
      <c r="H101" s="4">
        <v>1137</v>
      </c>
      <c r="I101" s="1">
        <f t="shared" si="508"/>
        <v>0.48402777777777778</v>
      </c>
      <c r="J101" s="1">
        <f t="shared" si="509"/>
        <v>0.48749999999999999</v>
      </c>
      <c r="K101" t="str">
        <f t="shared" si="510"/>
        <v/>
      </c>
      <c r="L101">
        <f t="shared" si="511"/>
        <v>3.9999999999999858</v>
      </c>
      <c r="M101">
        <f t="shared" si="512"/>
        <v>5</v>
      </c>
      <c r="N101">
        <f t="shared" ca="1" si="513"/>
        <v>945</v>
      </c>
      <c r="O101">
        <f t="shared" ca="1" si="514"/>
        <v>116.99999999999999</v>
      </c>
      <c r="P101">
        <f t="shared" si="515"/>
        <v>2.5000000000000001E-2</v>
      </c>
      <c r="Q101" s="7">
        <f t="shared" si="516"/>
        <v>5.4281443780592247E-3</v>
      </c>
      <c r="R101">
        <f t="shared" si="517"/>
        <v>3.9999999999999862E-2</v>
      </c>
      <c r="S101">
        <f t="shared" si="518"/>
        <v>6.4999999999999863E-2</v>
      </c>
      <c r="T101" s="7">
        <f t="shared" si="519"/>
        <v>4.5428144378059088E-2</v>
      </c>
    </row>
    <row r="102" spans="2:20" x14ac:dyDescent="0.2">
      <c r="B102" s="61">
        <v>45043</v>
      </c>
      <c r="C102">
        <v>1224</v>
      </c>
      <c r="D102" s="19"/>
      <c r="E102" s="4">
        <v>0.01</v>
      </c>
      <c r="F102" s="4">
        <v>1236</v>
      </c>
      <c r="G102" s="6">
        <f t="shared" ref="G102:G107" si="520">VALUE(CONCATENATE(LEFT(F102,LEN(F102)-2),":",RIGHT(F102,2)))</f>
        <v>0.52500000000000002</v>
      </c>
      <c r="H102" s="4">
        <v>1241</v>
      </c>
      <c r="I102" s="1">
        <f t="shared" ref="I102:I107" si="521">VALUE(CONCATENATE(LEFT(H102,LEN(H102)-2),":",RIGHT(H102,2)))</f>
        <v>0.52847222222222223</v>
      </c>
      <c r="J102" s="1" t="str">
        <f t="shared" ref="J102:J107" si="522">IF(OR(B103&lt;&gt;"",E103=""),I102+TIME(0,5,0),"")</f>
        <v/>
      </c>
      <c r="K102">
        <f t="shared" ref="K102:K107" si="523">IF(AND(OR(AND(B102&lt;&gt;"",B103=""),AND(B102="",B103="")),E103&lt;&gt;""),(G103-I102)*1440,"")</f>
        <v>9.9999999999999645</v>
      </c>
      <c r="L102">
        <f t="shared" ref="L102:L107" si="524">(I102-G102)*1440</f>
        <v>4.9999999999999822</v>
      </c>
      <c r="M102">
        <f t="shared" ref="M102:M107" si="525">IF(B102&lt;&gt;"",1,M101+1)</f>
        <v>1</v>
      </c>
      <c r="N102">
        <f t="shared" ref="N102:N107" ca="1" si="526">OFFSET(C102,-M102+1,0)</f>
        <v>1224</v>
      </c>
      <c r="O102" t="str">
        <f t="shared" ref="O102:O107" si="527">IF(J102&lt;&gt;"",(J102-VALUE(CONCATENATE(LEFT(N102,LEN(N102)-2),":",RIGHT(N102,2))))*1440,"")</f>
        <v/>
      </c>
      <c r="P102">
        <f t="shared" ref="P102:P107" si="528">IF(K102&lt;&gt;"",(E102+E103)*K102/2,E102*5/2)</f>
        <v>5.5499999999999812</v>
      </c>
      <c r="Q102" s="7">
        <f t="shared" ref="Q102:Q107" si="529">IF(K102&lt;&gt;"",(E103-E102)*K102/LN((E103+0.000001)/(E102+0.000001)),-5*(E102-0.000001)/(LN(1/E102)-13.8155))</f>
        <v>2.3189608142325544</v>
      </c>
      <c r="R102">
        <f t="shared" ref="R102:R107" si="530">(E102*L102)</f>
        <v>4.9999999999999822E-2</v>
      </c>
      <c r="S102">
        <f t="shared" ref="S102:S107" si="531">P102+R102</f>
        <v>5.599999999999981</v>
      </c>
      <c r="T102" s="7">
        <f t="shared" ref="T102:T107" si="532">Q102+R102</f>
        <v>2.3689608142325542</v>
      </c>
    </row>
    <row r="103" spans="2:20" x14ac:dyDescent="0.2">
      <c r="B103" s="61"/>
      <c r="D103" s="19"/>
      <c r="E103" s="4">
        <v>1.1000000000000001</v>
      </c>
      <c r="F103" s="4">
        <v>1251</v>
      </c>
      <c r="G103" s="6">
        <f t="shared" si="520"/>
        <v>0.53541666666666665</v>
      </c>
      <c r="H103" s="4">
        <v>1258</v>
      </c>
      <c r="I103" s="1">
        <f t="shared" si="521"/>
        <v>0.54027777777777775</v>
      </c>
      <c r="J103" s="1" t="str">
        <f t="shared" si="522"/>
        <v/>
      </c>
      <c r="K103">
        <f t="shared" si="523"/>
        <v>7.9999999999999716</v>
      </c>
      <c r="L103">
        <f t="shared" si="524"/>
        <v>6.9999999999999751</v>
      </c>
      <c r="M103">
        <f t="shared" si="525"/>
        <v>2</v>
      </c>
      <c r="N103">
        <f t="shared" ca="1" si="526"/>
        <v>1224</v>
      </c>
      <c r="O103" t="str">
        <f t="shared" si="527"/>
        <v/>
      </c>
      <c r="P103">
        <f t="shared" si="528"/>
        <v>4.4399999999999844</v>
      </c>
      <c r="Q103" s="7">
        <f t="shared" si="529"/>
        <v>1.8551686513860439</v>
      </c>
      <c r="R103">
        <f t="shared" si="530"/>
        <v>7.6999999999999735</v>
      </c>
      <c r="S103">
        <f t="shared" si="531"/>
        <v>12.139999999999958</v>
      </c>
      <c r="T103" s="7">
        <f t="shared" si="532"/>
        <v>9.5551686513860172</v>
      </c>
    </row>
    <row r="104" spans="2:20" x14ac:dyDescent="0.2">
      <c r="B104" s="61"/>
      <c r="D104" s="21"/>
      <c r="E104" s="4">
        <v>0.01</v>
      </c>
      <c r="F104" s="4">
        <v>1306</v>
      </c>
      <c r="G104" s="6">
        <f t="shared" si="520"/>
        <v>0.54583333333333328</v>
      </c>
      <c r="H104" s="4">
        <v>1310</v>
      </c>
      <c r="I104" s="1">
        <f t="shared" si="521"/>
        <v>0.54861111111111105</v>
      </c>
      <c r="J104" s="1" t="str">
        <f t="shared" si="522"/>
        <v/>
      </c>
      <c r="K104">
        <f t="shared" si="523"/>
        <v>12.000000000000117</v>
      </c>
      <c r="L104">
        <f t="shared" si="524"/>
        <v>3.9999999999999858</v>
      </c>
      <c r="M104">
        <f t="shared" si="525"/>
        <v>3</v>
      </c>
      <c r="N104">
        <f t="shared" ca="1" si="526"/>
        <v>1224</v>
      </c>
      <c r="O104" t="str">
        <f t="shared" si="527"/>
        <v/>
      </c>
      <c r="P104">
        <f t="shared" si="528"/>
        <v>6.6600000000000659</v>
      </c>
      <c r="Q104" s="7">
        <f t="shared" si="529"/>
        <v>2.7827529770791024</v>
      </c>
      <c r="R104">
        <f t="shared" si="530"/>
        <v>3.9999999999999862E-2</v>
      </c>
      <c r="S104">
        <f t="shared" si="531"/>
        <v>6.7000000000000659</v>
      </c>
      <c r="T104" s="7">
        <f t="shared" si="532"/>
        <v>2.8227529770791024</v>
      </c>
    </row>
    <row r="105" spans="2:20" x14ac:dyDescent="0.2">
      <c r="B105" s="61"/>
      <c r="D105" s="19"/>
      <c r="E105" s="4">
        <v>1.1000000000000001</v>
      </c>
      <c r="F105" s="4">
        <v>1322</v>
      </c>
      <c r="G105" s="6">
        <f t="shared" si="520"/>
        <v>0.55694444444444446</v>
      </c>
      <c r="H105" s="4">
        <v>1328</v>
      </c>
      <c r="I105" s="1">
        <f t="shared" si="521"/>
        <v>0.56111111111111112</v>
      </c>
      <c r="J105" s="1" t="str">
        <f t="shared" si="522"/>
        <v/>
      </c>
      <c r="K105">
        <f t="shared" si="523"/>
        <v>7.9999999999999716</v>
      </c>
      <c r="L105">
        <f t="shared" si="524"/>
        <v>5.9999999999999787</v>
      </c>
      <c r="M105">
        <f t="shared" si="525"/>
        <v>4</v>
      </c>
      <c r="N105">
        <f t="shared" ca="1" si="526"/>
        <v>1224</v>
      </c>
      <c r="O105" t="str">
        <f t="shared" si="527"/>
        <v/>
      </c>
      <c r="P105">
        <f t="shared" si="528"/>
        <v>4.4399999999999844</v>
      </c>
      <c r="Q105" s="7">
        <f t="shared" si="529"/>
        <v>1.8551686513860439</v>
      </c>
      <c r="R105">
        <f t="shared" si="530"/>
        <v>6.5999999999999774</v>
      </c>
      <c r="S105">
        <f t="shared" si="531"/>
        <v>11.039999999999962</v>
      </c>
      <c r="T105" s="7">
        <f t="shared" si="532"/>
        <v>8.4551686513860211</v>
      </c>
    </row>
    <row r="106" spans="2:20" x14ac:dyDescent="0.2">
      <c r="B106" s="61"/>
      <c r="D106" s="21"/>
      <c r="E106" s="4">
        <v>0.01</v>
      </c>
      <c r="F106" s="4">
        <v>1336</v>
      </c>
      <c r="G106" s="6">
        <f t="shared" si="520"/>
        <v>0.56666666666666665</v>
      </c>
      <c r="H106" s="4">
        <v>1341</v>
      </c>
      <c r="I106" s="1">
        <f t="shared" si="521"/>
        <v>0.57013888888888886</v>
      </c>
      <c r="J106" s="1" t="str">
        <f t="shared" si="522"/>
        <v/>
      </c>
      <c r="K106">
        <f t="shared" si="523"/>
        <v>9.9999999999999645</v>
      </c>
      <c r="L106">
        <f t="shared" si="524"/>
        <v>4.9999999999999822</v>
      </c>
      <c r="M106">
        <f t="shared" si="525"/>
        <v>5</v>
      </c>
      <c r="N106">
        <f t="shared" ca="1" si="526"/>
        <v>1224</v>
      </c>
      <c r="O106" t="str">
        <f t="shared" si="527"/>
        <v/>
      </c>
      <c r="P106">
        <f t="shared" si="528"/>
        <v>5.5499999999999812</v>
      </c>
      <c r="Q106" s="7">
        <f t="shared" si="529"/>
        <v>2.3189608142325544</v>
      </c>
      <c r="R106">
        <f t="shared" si="530"/>
        <v>4.9999999999999822E-2</v>
      </c>
      <c r="S106">
        <f t="shared" si="531"/>
        <v>5.599999999999981</v>
      </c>
      <c r="T106" s="7">
        <f t="shared" si="532"/>
        <v>2.3689608142325542</v>
      </c>
    </row>
    <row r="107" spans="2:20" x14ac:dyDescent="0.2">
      <c r="B107" s="61"/>
      <c r="D107" s="21"/>
      <c r="E107" s="4">
        <v>1.1000000000000001</v>
      </c>
      <c r="F107" s="4">
        <v>1351</v>
      </c>
      <c r="G107" s="6">
        <f t="shared" si="520"/>
        <v>0.57708333333333328</v>
      </c>
      <c r="H107" s="4">
        <v>1354</v>
      </c>
      <c r="I107" s="1">
        <f t="shared" si="521"/>
        <v>0.57916666666666672</v>
      </c>
      <c r="J107" s="1" t="str">
        <f t="shared" si="522"/>
        <v/>
      </c>
      <c r="K107">
        <f t="shared" si="523"/>
        <v>9.9999999999999645</v>
      </c>
      <c r="L107">
        <f t="shared" si="524"/>
        <v>3.0000000000001492</v>
      </c>
      <c r="M107">
        <f t="shared" si="525"/>
        <v>6</v>
      </c>
      <c r="N107">
        <f t="shared" ca="1" si="526"/>
        <v>1224</v>
      </c>
      <c r="O107" t="str">
        <f t="shared" si="527"/>
        <v/>
      </c>
      <c r="P107">
        <f t="shared" si="528"/>
        <v>5.5499999999999812</v>
      </c>
      <c r="Q107" s="7">
        <f t="shared" si="529"/>
        <v>2.3189608142325544</v>
      </c>
      <c r="R107">
        <f t="shared" si="530"/>
        <v>3.3000000000001646</v>
      </c>
      <c r="S107">
        <f t="shared" si="531"/>
        <v>8.8500000000001453</v>
      </c>
      <c r="T107" s="7">
        <f t="shared" si="532"/>
        <v>5.618960814232719</v>
      </c>
    </row>
    <row r="108" spans="2:20" x14ac:dyDescent="0.2">
      <c r="B108" s="61"/>
      <c r="D108" s="21"/>
      <c r="E108" s="4">
        <v>0.01</v>
      </c>
      <c r="F108" s="4">
        <v>1404</v>
      </c>
      <c r="G108" s="6">
        <f t="shared" ref="G108:G113" si="533">VALUE(CONCATENATE(LEFT(F108,LEN(F108)-2),":",RIGHT(F108,2)))</f>
        <v>0.58611111111111114</v>
      </c>
      <c r="H108" s="4">
        <v>1418</v>
      </c>
      <c r="I108" s="1">
        <f t="shared" ref="I108:I113" si="534">VALUE(CONCATENATE(LEFT(H108,LEN(H108)-2),":",RIGHT(H108,2)))</f>
        <v>0.59583333333333333</v>
      </c>
      <c r="J108" s="1" t="str">
        <f t="shared" ref="J108:J113" si="535">IF(OR(B109&lt;&gt;"",E109=""),I108+TIME(0,5,0),"")</f>
        <v/>
      </c>
      <c r="K108">
        <f t="shared" ref="K108:K113" si="536">IF(AND(OR(AND(B108&lt;&gt;"",B109=""),AND(B108="",B109="")),E109&lt;&gt;""),(G109-I108)*1440,"")</f>
        <v>9.9999999999999645</v>
      </c>
      <c r="L108">
        <f t="shared" ref="L108:L113" si="537">(I108-G108)*1440</f>
        <v>13.99999999999995</v>
      </c>
      <c r="M108">
        <f t="shared" ref="M108:M113" si="538">IF(B108&lt;&gt;"",1,M107+1)</f>
        <v>7</v>
      </c>
      <c r="N108">
        <f t="shared" ref="N108:N113" ca="1" si="539">OFFSET(C108,-M108+1,0)</f>
        <v>1224</v>
      </c>
      <c r="O108" t="str">
        <f t="shared" ref="O108:O113" si="540">IF(J108&lt;&gt;"",(J108-VALUE(CONCATENATE(LEFT(N108,LEN(N108)-2),":",RIGHT(N108,2))))*1440,"")</f>
        <v/>
      </c>
      <c r="P108">
        <f t="shared" ref="P108:P113" si="541">IF(K108&lt;&gt;"",(E108+E109)*K108/2,E108*5/2)</f>
        <v>5.5499999999999812</v>
      </c>
      <c r="Q108" s="7">
        <f t="shared" ref="Q108:Q113" si="542">IF(K108&lt;&gt;"",(E109-E108)*K108/LN((E109+0.000001)/(E108+0.000001)),-5*(E108-0.000001)/(LN(1/E108)-13.8155))</f>
        <v>2.3189608142325544</v>
      </c>
      <c r="R108">
        <f t="shared" ref="R108:R113" si="543">(E108*L108)</f>
        <v>0.13999999999999951</v>
      </c>
      <c r="S108">
        <f t="shared" ref="S108:S113" si="544">P108+R108</f>
        <v>5.6899999999999809</v>
      </c>
      <c r="T108" s="7">
        <f t="shared" ref="T108:T113" si="545">Q108+R108</f>
        <v>2.4589608142325541</v>
      </c>
    </row>
    <row r="109" spans="2:20" x14ac:dyDescent="0.2">
      <c r="B109" s="61"/>
      <c r="D109" s="21"/>
      <c r="E109" s="4">
        <v>1.1000000000000001</v>
      </c>
      <c r="F109" s="4">
        <v>1428</v>
      </c>
      <c r="G109" s="6">
        <f t="shared" si="533"/>
        <v>0.60277777777777775</v>
      </c>
      <c r="H109" s="4">
        <v>1435</v>
      </c>
      <c r="I109" s="1">
        <f t="shared" si="534"/>
        <v>0.60763888888888895</v>
      </c>
      <c r="J109" s="1" t="str">
        <f t="shared" si="535"/>
        <v/>
      </c>
      <c r="K109">
        <f t="shared" si="536"/>
        <v>7.9999999999999716</v>
      </c>
      <c r="L109">
        <f t="shared" si="537"/>
        <v>7.000000000000135</v>
      </c>
      <c r="M109">
        <f t="shared" si="538"/>
        <v>8</v>
      </c>
      <c r="N109">
        <f t="shared" ca="1" si="539"/>
        <v>1224</v>
      </c>
      <c r="O109" t="str">
        <f t="shared" si="540"/>
        <v/>
      </c>
      <c r="P109">
        <f t="shared" si="541"/>
        <v>4.4399999999999844</v>
      </c>
      <c r="Q109" s="7">
        <f t="shared" si="542"/>
        <v>1.8551686513860439</v>
      </c>
      <c r="R109">
        <f t="shared" si="543"/>
        <v>7.7000000000001494</v>
      </c>
      <c r="S109">
        <f t="shared" si="544"/>
        <v>12.140000000000134</v>
      </c>
      <c r="T109" s="7">
        <f t="shared" si="545"/>
        <v>9.5551686513861931</v>
      </c>
    </row>
    <row r="110" spans="2:20" x14ac:dyDescent="0.2">
      <c r="B110" s="61"/>
      <c r="D110" s="21"/>
      <c r="E110" s="4">
        <v>0.01</v>
      </c>
      <c r="F110" s="4">
        <v>1443</v>
      </c>
      <c r="G110" s="6">
        <f t="shared" si="533"/>
        <v>0.61319444444444449</v>
      </c>
      <c r="H110" s="4">
        <v>1448</v>
      </c>
      <c r="I110" s="1">
        <f t="shared" si="534"/>
        <v>0.6166666666666667</v>
      </c>
      <c r="J110" s="1" t="str">
        <f t="shared" si="535"/>
        <v/>
      </c>
      <c r="K110">
        <f t="shared" si="536"/>
        <v>11.999999999999957</v>
      </c>
      <c r="L110">
        <f t="shared" si="537"/>
        <v>4.9999999999999822</v>
      </c>
      <c r="M110">
        <f t="shared" si="538"/>
        <v>9</v>
      </c>
      <c r="N110">
        <f t="shared" ca="1" si="539"/>
        <v>1224</v>
      </c>
      <c r="O110" t="str">
        <f t="shared" si="540"/>
        <v/>
      </c>
      <c r="P110">
        <f t="shared" si="541"/>
        <v>6.659999999999977</v>
      </c>
      <c r="Q110" s="7">
        <f t="shared" si="542"/>
        <v>2.7827529770790655</v>
      </c>
      <c r="R110">
        <f t="shared" si="543"/>
        <v>4.9999999999999822E-2</v>
      </c>
      <c r="S110">
        <f t="shared" si="544"/>
        <v>6.7099999999999769</v>
      </c>
      <c r="T110" s="7">
        <f t="shared" si="545"/>
        <v>2.8327529770790654</v>
      </c>
    </row>
    <row r="111" spans="2:20" x14ac:dyDescent="0.2">
      <c r="B111" s="61"/>
      <c r="D111" s="21"/>
      <c r="E111" s="4">
        <v>1.1000000000000001</v>
      </c>
      <c r="F111" s="4">
        <v>1500</v>
      </c>
      <c r="G111" s="6">
        <f t="shared" si="533"/>
        <v>0.625</v>
      </c>
      <c r="H111" s="4">
        <v>1509</v>
      </c>
      <c r="I111" s="1">
        <f t="shared" si="534"/>
        <v>0.63124999999999998</v>
      </c>
      <c r="J111" s="1" t="str">
        <f t="shared" si="535"/>
        <v/>
      </c>
      <c r="K111">
        <f t="shared" si="536"/>
        <v>9.0000000000001279</v>
      </c>
      <c r="L111">
        <f t="shared" si="537"/>
        <v>8.999999999999968</v>
      </c>
      <c r="M111">
        <f t="shared" si="538"/>
        <v>10</v>
      </c>
      <c r="N111">
        <f t="shared" ca="1" si="539"/>
        <v>1224</v>
      </c>
      <c r="O111" t="str">
        <f t="shared" si="540"/>
        <v/>
      </c>
      <c r="P111">
        <f t="shared" si="541"/>
        <v>4.9950000000000712</v>
      </c>
      <c r="Q111" s="7">
        <f t="shared" si="542"/>
        <v>2.0870647328093366</v>
      </c>
      <c r="R111">
        <f t="shared" si="543"/>
        <v>9.8999999999999648</v>
      </c>
      <c r="S111">
        <f t="shared" si="544"/>
        <v>14.895000000000035</v>
      </c>
      <c r="T111" s="7">
        <f t="shared" si="545"/>
        <v>11.987064732809301</v>
      </c>
    </row>
    <row r="112" spans="2:20" x14ac:dyDescent="0.2">
      <c r="B112" s="61"/>
      <c r="D112" s="21"/>
      <c r="E112" s="4">
        <v>0.01</v>
      </c>
      <c r="F112" s="4">
        <v>1518</v>
      </c>
      <c r="G112" s="6">
        <f t="shared" si="533"/>
        <v>0.63750000000000007</v>
      </c>
      <c r="H112" s="4">
        <v>1522</v>
      </c>
      <c r="I112" s="1">
        <f t="shared" si="534"/>
        <v>0.64027777777777783</v>
      </c>
      <c r="J112" s="1" t="str">
        <f t="shared" si="535"/>
        <v/>
      </c>
      <c r="K112">
        <f t="shared" si="536"/>
        <v>10.999999999999961</v>
      </c>
      <c r="L112">
        <f t="shared" si="537"/>
        <v>3.9999999999999858</v>
      </c>
      <c r="M112">
        <f t="shared" si="538"/>
        <v>11</v>
      </c>
      <c r="N112">
        <f t="shared" ca="1" si="539"/>
        <v>1224</v>
      </c>
      <c r="O112" t="str">
        <f t="shared" si="540"/>
        <v/>
      </c>
      <c r="P112">
        <f t="shared" si="541"/>
        <v>6.1049999999999791</v>
      </c>
      <c r="Q112" s="7">
        <f t="shared" si="542"/>
        <v>2.55085689565581</v>
      </c>
      <c r="R112">
        <f t="shared" si="543"/>
        <v>3.9999999999999862E-2</v>
      </c>
      <c r="S112">
        <f t="shared" si="544"/>
        <v>6.1449999999999791</v>
      </c>
      <c r="T112" s="7">
        <f t="shared" si="545"/>
        <v>2.59085689565581</v>
      </c>
    </row>
    <row r="113" spans="1:20" x14ac:dyDescent="0.2">
      <c r="B113" s="61"/>
      <c r="D113" s="21"/>
      <c r="E113" s="4">
        <v>1.1000000000000001</v>
      </c>
      <c r="F113" s="4">
        <v>1533</v>
      </c>
      <c r="G113" s="6">
        <f t="shared" si="533"/>
        <v>0.6479166666666667</v>
      </c>
      <c r="H113" s="4">
        <v>1547</v>
      </c>
      <c r="I113" s="1">
        <f t="shared" si="534"/>
        <v>0.65763888888888888</v>
      </c>
      <c r="J113" s="1" t="str">
        <f t="shared" si="535"/>
        <v/>
      </c>
      <c r="K113">
        <f t="shared" si="536"/>
        <v>15.000000000000107</v>
      </c>
      <c r="L113">
        <f t="shared" si="537"/>
        <v>13.99999999999995</v>
      </c>
      <c r="M113">
        <f t="shared" si="538"/>
        <v>12</v>
      </c>
      <c r="N113">
        <f t="shared" ca="1" si="539"/>
        <v>1224</v>
      </c>
      <c r="O113" t="str">
        <f t="shared" si="540"/>
        <v/>
      </c>
      <c r="P113">
        <f t="shared" si="541"/>
        <v>8.3250000000000597</v>
      </c>
      <c r="Q113" s="7">
        <f t="shared" si="542"/>
        <v>3.4784412213488696</v>
      </c>
      <c r="R113">
        <f t="shared" si="543"/>
        <v>15.399999999999947</v>
      </c>
      <c r="S113">
        <f t="shared" si="544"/>
        <v>23.725000000000009</v>
      </c>
      <c r="T113" s="7">
        <f t="shared" si="545"/>
        <v>18.878441221348815</v>
      </c>
    </row>
    <row r="114" spans="1:20" x14ac:dyDescent="0.2">
      <c r="B114" s="61"/>
      <c r="D114" s="21"/>
      <c r="E114" s="4">
        <v>0.01</v>
      </c>
      <c r="F114" s="4">
        <v>1602</v>
      </c>
      <c r="G114" s="6">
        <f t="shared" ref="G114:G119" si="546">VALUE(CONCATENATE(LEFT(F114,LEN(F114)-2),":",RIGHT(F114,2)))</f>
        <v>0.66805555555555562</v>
      </c>
      <c r="H114" s="4">
        <v>1608</v>
      </c>
      <c r="I114" s="1">
        <f t="shared" ref="I114:I119" si="547">VALUE(CONCATENATE(LEFT(H114,LEN(H114)-2),":",RIGHT(H114,2)))</f>
        <v>0.67222222222222217</v>
      </c>
      <c r="J114" s="1" t="str">
        <f t="shared" ref="J114:J119" si="548">IF(OR(B115&lt;&gt;"",E115=""),I114+TIME(0,5,0),"")</f>
        <v/>
      </c>
      <c r="K114">
        <f t="shared" ref="K114:K119" si="549">IF(AND(OR(AND(B114&lt;&gt;"",B115=""),AND(B114="",B115="")),E115&lt;&gt;""),(G115-I114)*1440,"")</f>
        <v>13.000000000000114</v>
      </c>
      <c r="L114">
        <f t="shared" ref="L114:L119" si="550">(I114-G114)*1440</f>
        <v>5.9999999999998188</v>
      </c>
      <c r="M114">
        <f t="shared" ref="M114:M119" si="551">IF(B114&lt;&gt;"",1,M113+1)</f>
        <v>13</v>
      </c>
      <c r="N114">
        <f t="shared" ref="N114:N119" ca="1" si="552">OFFSET(C114,-M114+1,0)</f>
        <v>1224</v>
      </c>
      <c r="O114" t="str">
        <f t="shared" ref="O114:O119" si="553">IF(J114&lt;&gt;"",(J114-VALUE(CONCATENATE(LEFT(N114,LEN(N114)-2),":",RIGHT(N114,2))))*1440,"")</f>
        <v/>
      </c>
      <c r="P114">
        <f t="shared" ref="P114:P119" si="554">IF(K114&lt;&gt;"",(E114+E115)*K114/2,E114*5/2)</f>
        <v>7.2150000000000638</v>
      </c>
      <c r="Q114" s="7">
        <f t="shared" ref="Q114:Q119" si="555">IF(K114&lt;&gt;"",(E115-E114)*K114/LN((E115+0.000001)/(E114+0.000001)),-5*(E114-0.000001)/(LN(1/E114)-13.8155))</f>
        <v>3.014649058502358</v>
      </c>
      <c r="R114">
        <f t="shared" ref="R114:R119" si="556">(E114*L114)</f>
        <v>5.9999999999998187E-2</v>
      </c>
      <c r="S114">
        <f t="shared" ref="S114:S119" si="557">P114+R114</f>
        <v>7.2750000000000616</v>
      </c>
      <c r="T114" s="7">
        <f t="shared" ref="T114:T119" si="558">Q114+R114</f>
        <v>3.0746490585023563</v>
      </c>
    </row>
    <row r="115" spans="1:20" x14ac:dyDescent="0.2">
      <c r="B115" s="61"/>
      <c r="D115" s="19"/>
      <c r="E115" s="4">
        <v>1.1000000000000001</v>
      </c>
      <c r="F115" s="4">
        <v>1621</v>
      </c>
      <c r="G115" s="6">
        <f t="shared" si="546"/>
        <v>0.68125000000000002</v>
      </c>
      <c r="H115" s="4">
        <v>1629</v>
      </c>
      <c r="I115" s="1">
        <f t="shared" si="547"/>
        <v>0.68680555555555556</v>
      </c>
      <c r="J115" s="1">
        <f t="shared" si="548"/>
        <v>0.69027777777777777</v>
      </c>
      <c r="K115" t="str">
        <f t="shared" si="549"/>
        <v/>
      </c>
      <c r="L115">
        <f t="shared" si="550"/>
        <v>7.9999999999999716</v>
      </c>
      <c r="M115">
        <f t="shared" si="551"/>
        <v>14</v>
      </c>
      <c r="N115">
        <f t="shared" ca="1" si="552"/>
        <v>1224</v>
      </c>
      <c r="O115">
        <f t="shared" ca="1" si="553"/>
        <v>249.99999999999991</v>
      </c>
      <c r="P115">
        <f t="shared" si="554"/>
        <v>2.75</v>
      </c>
      <c r="Q115" s="7">
        <f t="shared" si="555"/>
        <v>0.39537560565558416</v>
      </c>
      <c r="R115">
        <f t="shared" si="556"/>
        <v>8.7999999999999687</v>
      </c>
      <c r="S115">
        <f t="shared" si="557"/>
        <v>11.549999999999969</v>
      </c>
      <c r="T115" s="7">
        <f t="shared" si="558"/>
        <v>9.1953756056555527</v>
      </c>
    </row>
    <row r="116" spans="1:20" x14ac:dyDescent="0.2">
      <c r="A116">
        <v>1</v>
      </c>
      <c r="B116" s="61">
        <v>45044</v>
      </c>
      <c r="C116">
        <v>946</v>
      </c>
      <c r="D116" s="65" t="s">
        <v>52</v>
      </c>
      <c r="E116" s="4">
        <v>0.01</v>
      </c>
      <c r="F116" s="4">
        <v>1000</v>
      </c>
      <c r="G116" s="6">
        <f t="shared" si="546"/>
        <v>0.41666666666666669</v>
      </c>
      <c r="H116" s="4">
        <v>1008</v>
      </c>
      <c r="I116" s="1">
        <f t="shared" si="547"/>
        <v>0.42222222222222222</v>
      </c>
      <c r="J116" s="1" t="str">
        <f t="shared" si="548"/>
        <v/>
      </c>
      <c r="K116">
        <f t="shared" si="549"/>
        <v>10.000000000000044</v>
      </c>
      <c r="L116">
        <f t="shared" si="550"/>
        <v>7.9999999999999716</v>
      </c>
      <c r="M116">
        <f t="shared" si="551"/>
        <v>1</v>
      </c>
      <c r="N116">
        <f t="shared" ca="1" si="552"/>
        <v>946</v>
      </c>
      <c r="O116" t="str">
        <f t="shared" si="553"/>
        <v/>
      </c>
      <c r="P116">
        <f t="shared" si="554"/>
        <v>5.5500000000000256</v>
      </c>
      <c r="Q116" s="7">
        <f t="shared" si="555"/>
        <v>2.3189608142325731</v>
      </c>
      <c r="R116">
        <f t="shared" si="556"/>
        <v>7.9999999999999724E-2</v>
      </c>
      <c r="S116">
        <f t="shared" si="557"/>
        <v>5.6300000000000257</v>
      </c>
      <c r="T116" s="7">
        <f t="shared" si="558"/>
        <v>2.3989608142325727</v>
      </c>
    </row>
    <row r="117" spans="1:20" x14ac:dyDescent="0.2">
      <c r="B117" s="61"/>
      <c r="D117" s="65"/>
      <c r="E117" s="4">
        <v>1.1000000000000001</v>
      </c>
      <c r="F117" s="4">
        <v>1018</v>
      </c>
      <c r="G117" s="6">
        <f t="shared" si="546"/>
        <v>0.4291666666666667</v>
      </c>
      <c r="H117" s="4">
        <v>1038</v>
      </c>
      <c r="I117" s="1">
        <f t="shared" si="547"/>
        <v>0.44305555555555554</v>
      </c>
      <c r="J117" s="1" t="str">
        <f t="shared" si="548"/>
        <v/>
      </c>
      <c r="K117">
        <f t="shared" si="549"/>
        <v>8.0000000000000515</v>
      </c>
      <c r="L117">
        <f t="shared" si="550"/>
        <v>19.999999999999929</v>
      </c>
      <c r="M117">
        <f t="shared" si="551"/>
        <v>2</v>
      </c>
      <c r="N117">
        <f t="shared" ca="1" si="552"/>
        <v>946</v>
      </c>
      <c r="O117" t="str">
        <f t="shared" si="553"/>
        <v/>
      </c>
      <c r="P117">
        <f t="shared" si="554"/>
        <v>4.4400000000000288</v>
      </c>
      <c r="Q117" s="7">
        <f t="shared" si="555"/>
        <v>1.8551686513860624</v>
      </c>
      <c r="R117">
        <f t="shared" si="556"/>
        <v>21.999999999999922</v>
      </c>
      <c r="S117">
        <f t="shared" si="557"/>
        <v>26.439999999999952</v>
      </c>
      <c r="T117" s="7">
        <f t="shared" si="558"/>
        <v>23.855168651385984</v>
      </c>
    </row>
    <row r="118" spans="1:20" x14ac:dyDescent="0.2">
      <c r="B118" s="61"/>
      <c r="D118" s="21"/>
      <c r="E118" s="4">
        <v>0.01</v>
      </c>
      <c r="F118" s="4">
        <v>1046</v>
      </c>
      <c r="G118" s="6">
        <f t="shared" si="546"/>
        <v>0.44861111111111113</v>
      </c>
      <c r="H118" s="4">
        <v>1103</v>
      </c>
      <c r="I118" s="1">
        <f t="shared" si="547"/>
        <v>0.4604166666666667</v>
      </c>
      <c r="J118" s="1" t="str">
        <f t="shared" si="548"/>
        <v/>
      </c>
      <c r="K118">
        <f t="shared" si="549"/>
        <v>8.9999999999998881</v>
      </c>
      <c r="L118">
        <f t="shared" si="550"/>
        <v>17.000000000000021</v>
      </c>
      <c r="M118">
        <f t="shared" si="551"/>
        <v>3</v>
      </c>
      <c r="N118">
        <f t="shared" ca="1" si="552"/>
        <v>946</v>
      </c>
      <c r="O118" t="str">
        <f t="shared" si="553"/>
        <v/>
      </c>
      <c r="P118">
        <f t="shared" si="554"/>
        <v>4.9949999999999379</v>
      </c>
      <c r="Q118" s="7">
        <f t="shared" si="555"/>
        <v>2.0870647328092806</v>
      </c>
      <c r="R118">
        <f t="shared" si="556"/>
        <v>0.17000000000000021</v>
      </c>
      <c r="S118">
        <f t="shared" si="557"/>
        <v>5.1649999999999379</v>
      </c>
      <c r="T118" s="7">
        <f t="shared" si="558"/>
        <v>2.257064732809281</v>
      </c>
    </row>
    <row r="119" spans="1:20" x14ac:dyDescent="0.2">
      <c r="B119" s="61"/>
      <c r="D119" s="21"/>
      <c r="E119" s="4">
        <v>1.1000000000000001</v>
      </c>
      <c r="F119" s="4">
        <v>1112</v>
      </c>
      <c r="G119" s="6">
        <f t="shared" si="546"/>
        <v>0.46666666666666662</v>
      </c>
      <c r="H119" s="4">
        <v>1124</v>
      </c>
      <c r="I119" s="1">
        <f t="shared" si="547"/>
        <v>0.47500000000000003</v>
      </c>
      <c r="J119" s="1">
        <f t="shared" si="548"/>
        <v>0.47847222222222224</v>
      </c>
      <c r="K119" t="str">
        <f t="shared" si="549"/>
        <v/>
      </c>
      <c r="L119">
        <f t="shared" si="550"/>
        <v>12.000000000000117</v>
      </c>
      <c r="M119">
        <f t="shared" si="551"/>
        <v>4</v>
      </c>
      <c r="N119">
        <f t="shared" ca="1" si="552"/>
        <v>946</v>
      </c>
      <c r="O119">
        <f t="shared" ca="1" si="553"/>
        <v>102.99999999999996</v>
      </c>
      <c r="P119">
        <f t="shared" si="554"/>
        <v>2.75</v>
      </c>
      <c r="Q119" s="7">
        <f t="shared" si="555"/>
        <v>0.39537560565558416</v>
      </c>
      <c r="R119">
        <f t="shared" si="556"/>
        <v>13.200000000000131</v>
      </c>
      <c r="S119">
        <f t="shared" si="557"/>
        <v>15.950000000000131</v>
      </c>
      <c r="T119" s="7">
        <f t="shared" si="558"/>
        <v>13.595375605655715</v>
      </c>
    </row>
    <row r="120" spans="1:20" x14ac:dyDescent="0.2">
      <c r="B120" s="61">
        <v>45044</v>
      </c>
      <c r="C120">
        <v>1320</v>
      </c>
      <c r="D120" s="65"/>
      <c r="E120" s="4">
        <v>0.01</v>
      </c>
      <c r="F120" s="4">
        <v>1334</v>
      </c>
      <c r="G120" s="6">
        <f t="shared" ref="G120:G131" si="559">VALUE(CONCATENATE(LEFT(F120,LEN(F120)-2),":",RIGHT(F120,2)))</f>
        <v>0.56527777777777777</v>
      </c>
      <c r="H120" s="4">
        <v>1341</v>
      </c>
      <c r="I120" s="1">
        <f t="shared" ref="I120:I131" si="560">VALUE(CONCATENATE(LEFT(H120,LEN(H120)-2),":",RIGHT(H120,2)))</f>
        <v>0.57013888888888886</v>
      </c>
      <c r="J120" s="1" t="str">
        <f t="shared" ref="J120:J131" si="561">IF(OR(B121&lt;&gt;"",E121=""),I120+TIME(0,5,0),"")</f>
        <v/>
      </c>
      <c r="K120">
        <f t="shared" ref="K120:K131" si="562">IF(AND(OR(AND(B120&lt;&gt;"",B121=""),AND(B120="",B121="")),E121&lt;&gt;""),(G121-I120)*1440,"")</f>
        <v>11.000000000000121</v>
      </c>
      <c r="L120">
        <f t="shared" ref="L120:L131" si="563">(I120-G120)*1440</f>
        <v>6.9999999999999751</v>
      </c>
      <c r="M120">
        <f t="shared" ref="M120:M131" si="564">IF(B120&lt;&gt;"",1,M119+1)</f>
        <v>1</v>
      </c>
      <c r="N120">
        <f t="shared" ref="N120:N131" ca="1" si="565">OFFSET(C120,-M120+1,0)</f>
        <v>1320</v>
      </c>
      <c r="O120" t="str">
        <f t="shared" ref="O120:O131" si="566">IF(J120&lt;&gt;"",(J120-VALUE(CONCATENATE(LEFT(N120,LEN(N120)-2),":",RIGHT(N120,2))))*1440,"")</f>
        <v/>
      </c>
      <c r="P120">
        <f t="shared" ref="P120:P131" si="567">IF(K120&lt;&gt;"",(E120+E121)*K120/2,E120*5/2)</f>
        <v>6.1050000000000679</v>
      </c>
      <c r="Q120" s="7">
        <f t="shared" ref="Q120:Q131" si="568">IF(K120&lt;&gt;"",(E121-E120)*K120/LN((E121+0.000001)/(E120+0.000001)),-5*(E120-0.000001)/(LN(1/E120)-13.8155))</f>
        <v>2.5508568956558473</v>
      </c>
      <c r="R120">
        <f t="shared" ref="R120:R131" si="569">(E120*L120)</f>
        <v>6.9999999999999757E-2</v>
      </c>
      <c r="S120">
        <f t="shared" ref="S120:S131" si="570">P120+R120</f>
        <v>6.1750000000000673</v>
      </c>
      <c r="T120" s="7">
        <f t="shared" ref="T120:T131" si="571">Q120+R120</f>
        <v>2.6208568956558471</v>
      </c>
    </row>
    <row r="121" spans="1:20" x14ac:dyDescent="0.2">
      <c r="B121" s="61"/>
      <c r="D121" s="21"/>
      <c r="E121" s="4">
        <v>1.1000000000000001</v>
      </c>
      <c r="F121" s="4">
        <v>1352</v>
      </c>
      <c r="G121" s="6">
        <f t="shared" si="559"/>
        <v>0.57777777777777783</v>
      </c>
      <c r="H121" s="4">
        <v>1357</v>
      </c>
      <c r="I121" s="1">
        <f t="shared" si="560"/>
        <v>0.58124999999999993</v>
      </c>
      <c r="J121" s="1" t="str">
        <f t="shared" si="561"/>
        <v/>
      </c>
      <c r="K121">
        <f t="shared" si="562"/>
        <v>8.0000000000001315</v>
      </c>
      <c r="L121">
        <f t="shared" si="563"/>
        <v>4.9999999999998224</v>
      </c>
      <c r="M121">
        <f t="shared" si="564"/>
        <v>2</v>
      </c>
      <c r="N121">
        <f t="shared" ca="1" si="565"/>
        <v>1320</v>
      </c>
      <c r="O121" t="str">
        <f t="shared" si="566"/>
        <v/>
      </c>
      <c r="P121">
        <f t="shared" si="567"/>
        <v>4.4400000000000732</v>
      </c>
      <c r="Q121" s="7">
        <f t="shared" si="568"/>
        <v>1.855168651386081</v>
      </c>
      <c r="R121">
        <f t="shared" si="569"/>
        <v>5.4999999999998046</v>
      </c>
      <c r="S121">
        <f t="shared" si="570"/>
        <v>9.9399999999998769</v>
      </c>
      <c r="T121" s="7">
        <f t="shared" si="571"/>
        <v>7.3551686513858856</v>
      </c>
    </row>
    <row r="122" spans="1:20" x14ac:dyDescent="0.2">
      <c r="B122" s="61"/>
      <c r="D122" s="21"/>
      <c r="E122" s="4">
        <v>0.01</v>
      </c>
      <c r="F122" s="4">
        <v>1405</v>
      </c>
      <c r="G122" s="6">
        <f t="shared" si="559"/>
        <v>0.58680555555555558</v>
      </c>
      <c r="H122" s="4">
        <v>1412</v>
      </c>
      <c r="I122" s="1">
        <f t="shared" si="560"/>
        <v>0.59166666666666667</v>
      </c>
      <c r="J122" s="1" t="str">
        <f t="shared" si="561"/>
        <v/>
      </c>
      <c r="K122">
        <f t="shared" si="562"/>
        <v>1.9999999999999929</v>
      </c>
      <c r="L122">
        <f t="shared" si="563"/>
        <v>6.9999999999999751</v>
      </c>
      <c r="M122">
        <f t="shared" si="564"/>
        <v>3</v>
      </c>
      <c r="N122">
        <f t="shared" ca="1" si="565"/>
        <v>1320</v>
      </c>
      <c r="O122" t="str">
        <f t="shared" si="566"/>
        <v/>
      </c>
      <c r="P122">
        <f t="shared" si="567"/>
        <v>0.10999999999999961</v>
      </c>
      <c r="Q122" s="7">
        <f t="shared" si="568"/>
        <v>7.8176062203455646E-2</v>
      </c>
      <c r="R122">
        <f t="shared" si="569"/>
        <v>6.9999999999999757E-2</v>
      </c>
      <c r="S122">
        <f t="shared" si="570"/>
        <v>0.17999999999999938</v>
      </c>
      <c r="T122" s="7">
        <f t="shared" si="571"/>
        <v>0.14817606220345542</v>
      </c>
    </row>
    <row r="123" spans="1:20" x14ac:dyDescent="0.2">
      <c r="B123" s="61"/>
      <c r="D123" s="65"/>
      <c r="E123" s="31">
        <v>0.1</v>
      </c>
      <c r="F123" s="31">
        <v>1414</v>
      </c>
      <c r="G123" s="6">
        <f t="shared" si="559"/>
        <v>0.59305555555555556</v>
      </c>
      <c r="H123" s="4">
        <v>1416</v>
      </c>
      <c r="I123" s="1">
        <f t="shared" si="560"/>
        <v>0.59444444444444444</v>
      </c>
      <c r="J123" s="1">
        <f t="shared" si="561"/>
        <v>0.59791666666666665</v>
      </c>
      <c r="K123" t="str">
        <f t="shared" si="562"/>
        <v/>
      </c>
      <c r="L123">
        <f t="shared" si="563"/>
        <v>1.9999999999999929</v>
      </c>
      <c r="M123">
        <f t="shared" si="564"/>
        <v>4</v>
      </c>
      <c r="N123">
        <f t="shared" ca="1" si="565"/>
        <v>1320</v>
      </c>
      <c r="O123">
        <f t="shared" ca="1" si="566"/>
        <v>60.999999999999943</v>
      </c>
      <c r="P123">
        <f t="shared" si="567"/>
        <v>0.25</v>
      </c>
      <c r="Q123" s="7">
        <f t="shared" si="568"/>
        <v>4.342905372259271E-2</v>
      </c>
      <c r="R123">
        <f t="shared" si="569"/>
        <v>0.19999999999999929</v>
      </c>
      <c r="S123">
        <f t="shared" si="570"/>
        <v>0.44999999999999929</v>
      </c>
      <c r="T123" s="7">
        <f t="shared" si="571"/>
        <v>0.24342905372259199</v>
      </c>
    </row>
    <row r="124" spans="1:20" x14ac:dyDescent="0.2">
      <c r="B124" s="61">
        <v>45044</v>
      </c>
      <c r="C124">
        <v>1442</v>
      </c>
      <c r="D124" s="65"/>
      <c r="E124" s="4">
        <v>0.01</v>
      </c>
      <c r="F124" s="4">
        <v>1455</v>
      </c>
      <c r="G124" s="6">
        <f t="shared" si="559"/>
        <v>0.62152777777777779</v>
      </c>
      <c r="H124" s="4">
        <v>1509</v>
      </c>
      <c r="I124" s="1">
        <f t="shared" si="560"/>
        <v>0.63124999999999998</v>
      </c>
      <c r="J124" s="1" t="str">
        <f t="shared" si="561"/>
        <v/>
      </c>
      <c r="K124">
        <f t="shared" si="562"/>
        <v>7.000000000000135</v>
      </c>
      <c r="L124">
        <f t="shared" si="563"/>
        <v>13.99999999999995</v>
      </c>
      <c r="M124">
        <f t="shared" si="564"/>
        <v>1</v>
      </c>
      <c r="N124">
        <f t="shared" ca="1" si="565"/>
        <v>1442</v>
      </c>
      <c r="O124" t="str">
        <f t="shared" si="566"/>
        <v/>
      </c>
      <c r="P124">
        <f t="shared" si="567"/>
        <v>3.8850000000000753</v>
      </c>
      <c r="Q124" s="7">
        <f t="shared" si="568"/>
        <v>1.6232725699628252</v>
      </c>
      <c r="R124">
        <f t="shared" si="569"/>
        <v>0.13999999999999951</v>
      </c>
      <c r="S124">
        <f t="shared" si="570"/>
        <v>4.025000000000075</v>
      </c>
      <c r="T124" s="7">
        <f t="shared" si="571"/>
        <v>1.7632725699628247</v>
      </c>
    </row>
    <row r="125" spans="1:20" x14ac:dyDescent="0.2">
      <c r="B125" s="61"/>
      <c r="D125" s="65"/>
      <c r="E125" s="4">
        <v>1.1000000000000001</v>
      </c>
      <c r="F125" s="4">
        <v>1516</v>
      </c>
      <c r="G125" s="6">
        <f t="shared" si="559"/>
        <v>0.63611111111111118</v>
      </c>
      <c r="H125" s="4">
        <v>1550</v>
      </c>
      <c r="I125" s="1">
        <f t="shared" si="560"/>
        <v>0.65972222222222221</v>
      </c>
      <c r="J125" s="1">
        <f t="shared" si="561"/>
        <v>0.66319444444444442</v>
      </c>
      <c r="K125" t="str">
        <f t="shared" si="562"/>
        <v/>
      </c>
      <c r="L125">
        <f t="shared" si="563"/>
        <v>33.999999999999879</v>
      </c>
      <c r="M125">
        <f t="shared" si="564"/>
        <v>2</v>
      </c>
      <c r="N125">
        <f t="shared" ca="1" si="565"/>
        <v>1442</v>
      </c>
      <c r="O125">
        <f t="shared" ca="1" si="566"/>
        <v>73.000000000000057</v>
      </c>
      <c r="P125">
        <f t="shared" si="567"/>
        <v>2.75</v>
      </c>
      <c r="Q125" s="7">
        <f t="shared" si="568"/>
        <v>0.39537560565558416</v>
      </c>
      <c r="R125">
        <f t="shared" si="569"/>
        <v>37.399999999999871</v>
      </c>
      <c r="S125">
        <f t="shared" si="570"/>
        <v>40.149999999999871</v>
      </c>
      <c r="T125" s="7">
        <f t="shared" si="571"/>
        <v>37.795375605655458</v>
      </c>
    </row>
    <row r="126" spans="1:20" x14ac:dyDescent="0.2">
      <c r="A126">
        <v>1</v>
      </c>
      <c r="B126" s="61">
        <v>45047</v>
      </c>
      <c r="C126">
        <v>1115</v>
      </c>
      <c r="D126" s="65">
        <v>4</v>
      </c>
      <c r="E126" s="4">
        <v>0.01</v>
      </c>
      <c r="F126" s="4">
        <v>1129</v>
      </c>
      <c r="G126" s="6">
        <f t="shared" si="559"/>
        <v>0.47847222222222219</v>
      </c>
      <c r="H126" s="4">
        <v>1139</v>
      </c>
      <c r="I126" s="1">
        <f t="shared" si="560"/>
        <v>0.48541666666666666</v>
      </c>
      <c r="J126" s="1" t="str">
        <f t="shared" si="561"/>
        <v/>
      </c>
      <c r="K126">
        <f t="shared" si="562"/>
        <v>39.999999999999936</v>
      </c>
      <c r="L126">
        <f t="shared" si="563"/>
        <v>10.000000000000044</v>
      </c>
      <c r="M126">
        <f t="shared" si="564"/>
        <v>1</v>
      </c>
      <c r="N126">
        <f t="shared" ca="1" si="565"/>
        <v>1115</v>
      </c>
      <c r="O126" t="str">
        <f t="shared" si="566"/>
        <v/>
      </c>
      <c r="P126">
        <f t="shared" si="567"/>
        <v>2.1999999999999966</v>
      </c>
      <c r="Q126" s="7">
        <f t="shared" si="568"/>
        <v>1.563521244069116</v>
      </c>
      <c r="R126">
        <f t="shared" si="569"/>
        <v>0.10000000000000045</v>
      </c>
      <c r="S126">
        <f t="shared" si="570"/>
        <v>2.2999999999999972</v>
      </c>
      <c r="T126" s="7">
        <f t="shared" si="571"/>
        <v>1.6635212440691165</v>
      </c>
    </row>
    <row r="127" spans="1:20" x14ac:dyDescent="0.2">
      <c r="B127" s="61"/>
      <c r="D127" s="65"/>
      <c r="E127" s="4">
        <v>0.1</v>
      </c>
      <c r="F127" s="4">
        <v>1219</v>
      </c>
      <c r="G127" s="6">
        <f t="shared" si="559"/>
        <v>0.5131944444444444</v>
      </c>
      <c r="H127" s="4">
        <v>1220</v>
      </c>
      <c r="I127" s="1">
        <f t="shared" si="560"/>
        <v>0.51388888888888895</v>
      </c>
      <c r="J127" s="1">
        <f t="shared" si="561"/>
        <v>0.51736111111111116</v>
      </c>
      <c r="K127" t="str">
        <f t="shared" si="562"/>
        <v/>
      </c>
      <c r="L127">
        <f t="shared" si="563"/>
        <v>1.0000000000001563</v>
      </c>
      <c r="M127">
        <f t="shared" si="564"/>
        <v>2</v>
      </c>
      <c r="N127">
        <f t="shared" ca="1" si="565"/>
        <v>1115</v>
      </c>
      <c r="O127">
        <f t="shared" ca="1" si="566"/>
        <v>70.000000000000071</v>
      </c>
      <c r="P127">
        <f t="shared" si="567"/>
        <v>0.25</v>
      </c>
      <c r="Q127" s="7">
        <f t="shared" si="568"/>
        <v>4.342905372259271E-2</v>
      </c>
      <c r="R127">
        <f t="shared" si="569"/>
        <v>0.10000000000001563</v>
      </c>
      <c r="S127">
        <f t="shared" si="570"/>
        <v>0.35000000000001563</v>
      </c>
      <c r="T127" s="7">
        <f t="shared" si="571"/>
        <v>0.14342905372260834</v>
      </c>
    </row>
    <row r="128" spans="1:20" x14ac:dyDescent="0.2">
      <c r="B128" s="61">
        <v>45047</v>
      </c>
      <c r="C128">
        <v>1242</v>
      </c>
      <c r="D128" s="65"/>
      <c r="E128" s="4">
        <v>0.01</v>
      </c>
      <c r="F128" s="4">
        <v>1257</v>
      </c>
      <c r="G128" s="6">
        <f t="shared" si="559"/>
        <v>0.5395833333333333</v>
      </c>
      <c r="H128" s="4">
        <v>1311</v>
      </c>
      <c r="I128" s="1">
        <f t="shared" si="560"/>
        <v>0.5493055555555556</v>
      </c>
      <c r="J128" s="1" t="str">
        <f t="shared" si="561"/>
        <v/>
      </c>
      <c r="K128">
        <f t="shared" si="562"/>
        <v>16.99999999999994</v>
      </c>
      <c r="L128">
        <f t="shared" si="563"/>
        <v>14.00000000000011</v>
      </c>
      <c r="M128">
        <f t="shared" si="564"/>
        <v>1</v>
      </c>
      <c r="N128">
        <f t="shared" ca="1" si="565"/>
        <v>1242</v>
      </c>
      <c r="O128" t="str">
        <f t="shared" si="566"/>
        <v/>
      </c>
      <c r="P128">
        <f t="shared" si="567"/>
        <v>42.584999999999845</v>
      </c>
      <c r="Q128" s="7">
        <f t="shared" si="568"/>
        <v>13.650315657843844</v>
      </c>
      <c r="R128">
        <f t="shared" si="569"/>
        <v>0.1400000000000011</v>
      </c>
      <c r="S128">
        <f t="shared" si="570"/>
        <v>42.724999999999845</v>
      </c>
      <c r="T128" s="7">
        <f t="shared" si="571"/>
        <v>13.790315657843845</v>
      </c>
    </row>
    <row r="129" spans="1:22" x14ac:dyDescent="0.2">
      <c r="B129" s="61"/>
      <c r="D129" s="65"/>
      <c r="E129" s="4">
        <v>5</v>
      </c>
      <c r="F129" s="4">
        <v>1328</v>
      </c>
      <c r="G129" s="6">
        <f t="shared" si="559"/>
        <v>0.56111111111111112</v>
      </c>
      <c r="H129" s="4">
        <v>1336</v>
      </c>
      <c r="I129" s="1">
        <f t="shared" si="560"/>
        <v>0.56666666666666665</v>
      </c>
      <c r="J129" s="1" t="str">
        <f t="shared" si="561"/>
        <v/>
      </c>
      <c r="K129">
        <f t="shared" si="562"/>
        <v>8.999999999999968</v>
      </c>
      <c r="L129">
        <f t="shared" si="563"/>
        <v>7.9999999999999716</v>
      </c>
      <c r="M129">
        <f t="shared" si="564"/>
        <v>2</v>
      </c>
      <c r="N129">
        <f t="shared" ca="1" si="565"/>
        <v>1242</v>
      </c>
      <c r="O129" t="str">
        <f t="shared" si="566"/>
        <v/>
      </c>
      <c r="P129">
        <f t="shared" si="567"/>
        <v>112.4999999999996</v>
      </c>
      <c r="Q129" s="7">
        <f t="shared" si="568"/>
        <v>97.381925796934965</v>
      </c>
      <c r="R129">
        <f t="shared" si="569"/>
        <v>39.999999999999858</v>
      </c>
      <c r="S129">
        <f t="shared" si="570"/>
        <v>152.49999999999946</v>
      </c>
      <c r="T129" s="7">
        <f t="shared" si="571"/>
        <v>137.38192579693481</v>
      </c>
    </row>
    <row r="130" spans="1:22" x14ac:dyDescent="0.2">
      <c r="B130" s="61"/>
      <c r="D130" s="65"/>
      <c r="E130" s="4">
        <v>20</v>
      </c>
      <c r="F130" s="4">
        <v>1345</v>
      </c>
      <c r="G130" s="6">
        <f t="shared" si="559"/>
        <v>0.57291666666666663</v>
      </c>
      <c r="H130" s="4">
        <v>1350</v>
      </c>
      <c r="I130" s="1">
        <f t="shared" si="560"/>
        <v>0.57638888888888895</v>
      </c>
      <c r="J130" s="1">
        <f t="shared" si="561"/>
        <v>0.57986111111111116</v>
      </c>
      <c r="K130" t="str">
        <f t="shared" si="562"/>
        <v/>
      </c>
      <c r="L130">
        <f t="shared" si="563"/>
        <v>5.0000000000001421</v>
      </c>
      <c r="M130">
        <f t="shared" si="564"/>
        <v>3</v>
      </c>
      <c r="N130">
        <f t="shared" ca="1" si="565"/>
        <v>1242</v>
      </c>
      <c r="O130">
        <f t="shared" ca="1" si="566"/>
        <v>73.000000000000057</v>
      </c>
      <c r="P130">
        <f t="shared" si="567"/>
        <v>50</v>
      </c>
      <c r="Q130" s="7">
        <f t="shared" si="568"/>
        <v>5.9484036251947776</v>
      </c>
      <c r="R130">
        <f t="shared" si="569"/>
        <v>100.00000000000284</v>
      </c>
      <c r="S130">
        <f t="shared" si="570"/>
        <v>150.00000000000284</v>
      </c>
      <c r="T130" s="7">
        <f t="shared" si="571"/>
        <v>105.94840362519761</v>
      </c>
    </row>
    <row r="131" spans="1:22" x14ac:dyDescent="0.2">
      <c r="A131">
        <v>1</v>
      </c>
      <c r="B131" s="61">
        <v>45048</v>
      </c>
      <c r="C131">
        <v>943</v>
      </c>
      <c r="D131" s="65">
        <v>4</v>
      </c>
      <c r="E131" s="4">
        <v>0.01</v>
      </c>
      <c r="F131" s="4">
        <v>1002</v>
      </c>
      <c r="G131" s="6">
        <f t="shared" si="559"/>
        <v>0.41805555555555557</v>
      </c>
      <c r="H131" s="4">
        <v>1003</v>
      </c>
      <c r="I131" s="1">
        <f t="shared" si="560"/>
        <v>0.41875000000000001</v>
      </c>
      <c r="J131" s="1">
        <f t="shared" si="561"/>
        <v>0.42222222222222222</v>
      </c>
      <c r="K131" t="str">
        <f t="shared" si="562"/>
        <v/>
      </c>
      <c r="L131">
        <f t="shared" si="563"/>
        <v>0.99999999999999645</v>
      </c>
      <c r="M131">
        <f t="shared" si="564"/>
        <v>1</v>
      </c>
      <c r="N131">
        <f t="shared" ca="1" si="565"/>
        <v>943</v>
      </c>
      <c r="O131">
        <f t="shared" ca="1" si="566"/>
        <v>24.999999999999993</v>
      </c>
      <c r="P131">
        <f t="shared" si="567"/>
        <v>2.5000000000000001E-2</v>
      </c>
      <c r="Q131" s="7">
        <f t="shared" si="568"/>
        <v>5.4281443780592247E-3</v>
      </c>
      <c r="R131">
        <f t="shared" si="569"/>
        <v>9.9999999999999655E-3</v>
      </c>
      <c r="S131">
        <f t="shared" si="570"/>
        <v>3.4999999999999969E-2</v>
      </c>
      <c r="T131" s="7">
        <f t="shared" si="571"/>
        <v>1.5428144378059189E-2</v>
      </c>
      <c r="V131" s="67"/>
    </row>
    <row r="132" spans="1:22" x14ac:dyDescent="0.2">
      <c r="B132" s="61">
        <v>45048</v>
      </c>
      <c r="C132">
        <v>1240</v>
      </c>
      <c r="D132" s="65"/>
      <c r="E132" s="4">
        <v>0.01</v>
      </c>
      <c r="F132" s="4">
        <v>1257</v>
      </c>
      <c r="G132" s="6">
        <f t="shared" ref="G132:G133" si="572">VALUE(CONCATENATE(LEFT(F132,LEN(F132)-2),":",RIGHT(F132,2)))</f>
        <v>0.5395833333333333</v>
      </c>
      <c r="H132" s="4">
        <v>1313</v>
      </c>
      <c r="I132" s="1">
        <f t="shared" ref="I132:I133" si="573">VALUE(CONCATENATE(LEFT(H132,LEN(H132)-2),":",RIGHT(H132,2)))</f>
        <v>0.55069444444444449</v>
      </c>
      <c r="J132" s="1">
        <f t="shared" ref="J132:J133" si="574">IF(OR(B133&lt;&gt;"",E133=""),I132+TIME(0,5,0),"")</f>
        <v>0.5541666666666667</v>
      </c>
      <c r="K132" t="str">
        <f t="shared" ref="K132:K133" si="575">IF(AND(OR(AND(B132&lt;&gt;"",B133=""),AND(B132="",B133="")),E133&lt;&gt;""),(G133-I132)*1440,"")</f>
        <v/>
      </c>
      <c r="L132">
        <f t="shared" ref="L132:L133" si="576">(I132-G132)*1440</f>
        <v>16.000000000000103</v>
      </c>
      <c r="M132">
        <f t="shared" ref="M132:M133" si="577">IF(B132&lt;&gt;"",1,M131+1)</f>
        <v>1</v>
      </c>
      <c r="N132">
        <f t="shared" ref="N132:N133" ca="1" si="578">OFFSET(C132,-M132+1,0)</f>
        <v>1240</v>
      </c>
      <c r="O132">
        <f t="shared" ref="O132:O133" ca="1" si="579">IF(J132&lt;&gt;"",(J132-VALUE(CONCATENATE(LEFT(N132,LEN(N132)-2),":",RIGHT(N132,2))))*1440,"")</f>
        <v>38.000000000000028</v>
      </c>
      <c r="P132">
        <f t="shared" ref="P132:P133" si="580">IF(K132&lt;&gt;"",(E132+E133)*K132/2,E132*5/2)</f>
        <v>2.5000000000000001E-2</v>
      </c>
      <c r="Q132" s="7">
        <f t="shared" ref="Q132:Q133" si="581">IF(K132&lt;&gt;"",(E133-E132)*K132/LN((E133+0.000001)/(E132+0.000001)),-5*(E132-0.000001)/(LN(1/E132)-13.8155))</f>
        <v>5.4281443780592247E-3</v>
      </c>
      <c r="R132">
        <f t="shared" ref="R132:R133" si="582">(E132*L132)</f>
        <v>0.16000000000000103</v>
      </c>
      <c r="S132">
        <f t="shared" ref="S132:S133" si="583">P132+R132</f>
        <v>0.18500000000000102</v>
      </c>
      <c r="T132" s="7">
        <f t="shared" ref="T132:T133" si="584">Q132+R132</f>
        <v>0.16542814437806025</v>
      </c>
      <c r="V132" s="67"/>
    </row>
    <row r="133" spans="1:22" x14ac:dyDescent="0.2">
      <c r="A133">
        <v>1</v>
      </c>
      <c r="B133" s="61">
        <v>45049</v>
      </c>
      <c r="C133">
        <v>1318</v>
      </c>
      <c r="D133" s="65">
        <v>4</v>
      </c>
      <c r="E133" s="4">
        <v>0.01</v>
      </c>
      <c r="F133" s="4">
        <v>1340</v>
      </c>
      <c r="G133" s="6">
        <f t="shared" si="572"/>
        <v>0.56944444444444442</v>
      </c>
      <c r="H133" s="4">
        <v>1349</v>
      </c>
      <c r="I133" s="1">
        <f t="shared" si="573"/>
        <v>0.5756944444444444</v>
      </c>
      <c r="J133" s="1" t="str">
        <f t="shared" si="574"/>
        <v/>
      </c>
      <c r="K133">
        <f t="shared" si="575"/>
        <v>38.000000000000028</v>
      </c>
      <c r="L133">
        <f t="shared" si="576"/>
        <v>8.999999999999968</v>
      </c>
      <c r="M133">
        <f t="shared" si="577"/>
        <v>1</v>
      </c>
      <c r="N133">
        <f t="shared" ca="1" si="578"/>
        <v>1318</v>
      </c>
      <c r="O133" t="str">
        <f t="shared" si="579"/>
        <v/>
      </c>
      <c r="P133">
        <f t="shared" si="580"/>
        <v>9.6900000000000066</v>
      </c>
      <c r="Q133" s="7">
        <f t="shared" si="581"/>
        <v>4.7598049426753271</v>
      </c>
      <c r="R133">
        <f t="shared" si="582"/>
        <v>8.9999999999999677E-2</v>
      </c>
      <c r="S133">
        <f t="shared" si="583"/>
        <v>9.7800000000000065</v>
      </c>
      <c r="T133" s="7">
        <f t="shared" si="584"/>
        <v>4.8498049426753269</v>
      </c>
      <c r="V133" s="67"/>
    </row>
    <row r="134" spans="1:22" x14ac:dyDescent="0.2">
      <c r="B134" s="61"/>
      <c r="D134" s="65"/>
      <c r="E134" s="31">
        <v>0.5</v>
      </c>
      <c r="F134" s="4">
        <v>1427</v>
      </c>
      <c r="G134" s="6">
        <f t="shared" ref="G134" si="585">VALUE(CONCATENATE(LEFT(F134,LEN(F134)-2),":",RIGHT(F134,2)))</f>
        <v>0.6020833333333333</v>
      </c>
      <c r="H134" s="4">
        <v>1449</v>
      </c>
      <c r="I134" s="1">
        <f t="shared" ref="I134" si="586">VALUE(CONCATENATE(LEFT(H134,LEN(H134)-2),":",RIGHT(H134,2)))</f>
        <v>0.61736111111111114</v>
      </c>
      <c r="J134" s="1" t="str">
        <f t="shared" ref="J134" si="587">IF(OR(B135&lt;&gt;"",E135=""),I134+TIME(0,5,0),"")</f>
        <v/>
      </c>
      <c r="K134">
        <f t="shared" ref="K134" si="588">IF(AND(OR(AND(B134&lt;&gt;"",B135=""),AND(B134="",B135="")),E135&lt;&gt;""),(G135-I134)*1440,"")</f>
        <v>9.9999999999999645</v>
      </c>
      <c r="L134">
        <f t="shared" ref="L134" si="589">(I134-G134)*1440</f>
        <v>22.000000000000082</v>
      </c>
      <c r="M134">
        <f t="shared" ref="M134" si="590">IF(B134&lt;&gt;"",1,M133+1)</f>
        <v>2</v>
      </c>
      <c r="N134">
        <f t="shared" ref="N134" ca="1" si="591">OFFSET(C134,-M134+1,0)</f>
        <v>1318</v>
      </c>
      <c r="O134" t="str">
        <f t="shared" ref="O134" si="592">IF(J134&lt;&gt;"",(J134-VALUE(CONCATENATE(LEFT(N134,LEN(N134)-2),":",RIGHT(N134,2))))*1440,"")</f>
        <v/>
      </c>
      <c r="P134">
        <f t="shared" ref="P134" si="593">IF(K134&lt;&gt;"",(E134+E135)*K134/2,E134*5/2)</f>
        <v>2.5499999999999909</v>
      </c>
      <c r="Q134" s="7">
        <f t="shared" ref="Q134" si="594">IF(K134&lt;&gt;"",(E135-E134)*K134/LN((E135+0.000001)/(E134+0.000001)),-5*(E134-0.000001)/(LN(1/E134)-13.8155))</f>
        <v>1.2525802480724491</v>
      </c>
      <c r="R134">
        <f t="shared" ref="R134" si="595">(E134*L134)</f>
        <v>11.000000000000041</v>
      </c>
      <c r="S134">
        <f t="shared" ref="S134" si="596">P134+R134</f>
        <v>13.550000000000033</v>
      </c>
      <c r="T134" s="7">
        <f t="shared" ref="T134" si="597">Q134+R134</f>
        <v>12.252580248072491</v>
      </c>
      <c r="V134" s="67"/>
    </row>
    <row r="135" spans="1:22" x14ac:dyDescent="0.2">
      <c r="B135" s="61"/>
      <c r="D135" s="19"/>
      <c r="E135" s="4">
        <v>0.01</v>
      </c>
      <c r="F135" s="4">
        <v>1459</v>
      </c>
      <c r="G135" s="6">
        <f t="shared" ref="G135:G136" si="598">VALUE(CONCATENATE(LEFT(F135,LEN(F135)-2),":",RIGHT(F135,2)))</f>
        <v>0.62430555555555556</v>
      </c>
      <c r="H135" s="4">
        <v>1504</v>
      </c>
      <c r="I135" s="1">
        <f t="shared" ref="I135:I136" si="599">VALUE(CONCATENATE(LEFT(H135,LEN(H135)-2),":",RIGHT(H135,2)))</f>
        <v>0.62777777777777777</v>
      </c>
      <c r="J135" s="1" t="str">
        <f t="shared" ref="J135:J136" si="600">IF(OR(B136&lt;&gt;"",E136=""),I135+TIME(0,5,0),"")</f>
        <v/>
      </c>
      <c r="K135">
        <f t="shared" ref="K135:K136" si="601">IF(AND(OR(AND(B135&lt;&gt;"",B136=""),AND(B135="",B136="")),E136&lt;&gt;""),(G136-I135)*1440,"")</f>
        <v>46</v>
      </c>
      <c r="L135">
        <f t="shared" ref="L135:L136" si="602">(I135-G135)*1440</f>
        <v>4.9999999999999822</v>
      </c>
      <c r="M135">
        <f t="shared" ref="M135:M136" si="603">IF(B135&lt;&gt;"",1,M134+1)</f>
        <v>3</v>
      </c>
      <c r="N135">
        <f t="shared" ref="N135:N136" ca="1" si="604">OFFSET(C135,-M135+1,0)</f>
        <v>1318</v>
      </c>
      <c r="O135" t="str">
        <f t="shared" ref="O135:O136" si="605">IF(J135&lt;&gt;"",(J135-VALUE(CONCATENATE(LEFT(N135,LEN(N135)-2),":",RIGHT(N135,2))))*1440,"")</f>
        <v/>
      </c>
      <c r="P135">
        <f t="shared" ref="P135:P136" si="606">IF(K135&lt;&gt;"",(E135+E136)*K135/2,E135*5/2)</f>
        <v>11.73</v>
      </c>
      <c r="Q135" s="7">
        <f t="shared" ref="Q135:Q136" si="607">IF(K135&lt;&gt;"",(E136-E135)*K135/LN((E136+0.000001)/(E135+0.000001)),-5*(E135-0.000001)/(LN(1/E135)-13.8155))</f>
        <v>5.7618691411332863</v>
      </c>
      <c r="R135">
        <f t="shared" ref="R135:R136" si="608">(E135*L135)</f>
        <v>4.9999999999999822E-2</v>
      </c>
      <c r="S135">
        <f t="shared" ref="S135:S136" si="609">P135+R135</f>
        <v>11.780000000000001</v>
      </c>
      <c r="T135" s="7">
        <f t="shared" ref="T135:T136" si="610">Q135+R135</f>
        <v>5.8118691411332861</v>
      </c>
      <c r="V135" s="67"/>
    </row>
    <row r="136" spans="1:22" x14ac:dyDescent="0.2">
      <c r="B136" s="61"/>
      <c r="D136" s="65"/>
      <c r="E136" s="4">
        <v>0.5</v>
      </c>
      <c r="F136" s="4">
        <v>1550</v>
      </c>
      <c r="G136" s="6">
        <f t="shared" si="598"/>
        <v>0.65972222222222221</v>
      </c>
      <c r="H136" s="31">
        <v>1555</v>
      </c>
      <c r="I136" s="1">
        <f t="shared" si="599"/>
        <v>0.66319444444444442</v>
      </c>
      <c r="J136" s="1" t="str">
        <f t="shared" si="600"/>
        <v/>
      </c>
      <c r="K136">
        <f t="shared" si="601"/>
        <v>4.9999999999999822</v>
      </c>
      <c r="L136">
        <f t="shared" si="602"/>
        <v>4.9999999999999822</v>
      </c>
      <c r="M136">
        <f t="shared" si="603"/>
        <v>4</v>
      </c>
      <c r="N136">
        <f t="shared" ca="1" si="604"/>
        <v>1318</v>
      </c>
      <c r="O136" t="str">
        <f t="shared" si="605"/>
        <v/>
      </c>
      <c r="P136">
        <f t="shared" si="606"/>
        <v>1.2749999999999955</v>
      </c>
      <c r="Q136" s="7">
        <f t="shared" si="607"/>
        <v>0.62629012403622453</v>
      </c>
      <c r="R136">
        <f t="shared" si="608"/>
        <v>2.4999999999999911</v>
      </c>
      <c r="S136">
        <f t="shared" si="609"/>
        <v>3.7749999999999866</v>
      </c>
      <c r="T136" s="7">
        <f t="shared" si="610"/>
        <v>3.1262901240362155</v>
      </c>
      <c r="V136" s="67"/>
    </row>
    <row r="137" spans="1:22" x14ac:dyDescent="0.2">
      <c r="B137" s="61"/>
      <c r="D137" s="19"/>
      <c r="E137" s="4">
        <v>0.01</v>
      </c>
      <c r="F137" s="4">
        <v>1600</v>
      </c>
      <c r="G137" s="6">
        <f t="shared" ref="G137:G138" si="611">VALUE(CONCATENATE(LEFT(F137,LEN(F137)-2),":",RIGHT(F137,2)))</f>
        <v>0.66666666666666663</v>
      </c>
      <c r="H137" s="4">
        <v>1602</v>
      </c>
      <c r="I137" s="1">
        <f t="shared" ref="I137:I138" si="612">VALUE(CONCATENATE(LEFT(H137,LEN(H137)-2),":",RIGHT(H137,2)))</f>
        <v>0.66805555555555562</v>
      </c>
      <c r="J137" s="1">
        <f t="shared" ref="J137:J138" si="613">IF(OR(B138&lt;&gt;"",E138=""),I137+TIME(0,5,0),"")</f>
        <v>0.67152777777777783</v>
      </c>
      <c r="K137" t="str">
        <f t="shared" ref="K137:K138" si="614">IF(AND(OR(AND(B137&lt;&gt;"",B138=""),AND(B137="",B138="")),E138&lt;&gt;""),(G138-I137)*1440,"")</f>
        <v/>
      </c>
      <c r="L137">
        <f t="shared" ref="L137:L138" si="615">(I137-G137)*1440</f>
        <v>2.0000000000001528</v>
      </c>
      <c r="M137">
        <f t="shared" ref="M137:M138" si="616">IF(B137&lt;&gt;"",1,M136+1)</f>
        <v>5</v>
      </c>
      <c r="N137">
        <f t="shared" ref="N137:N138" ca="1" si="617">OFFSET(C137,-M137+1,0)</f>
        <v>1318</v>
      </c>
      <c r="O137">
        <f t="shared" ref="O137:O138" ca="1" si="618">IF(J137&lt;&gt;"",(J137-VALUE(CONCATENATE(LEFT(N137,LEN(N137)-2),":",RIGHT(N137,2))))*1440,"")</f>
        <v>169.00000000000003</v>
      </c>
      <c r="P137">
        <f t="shared" ref="P137:P138" si="619">IF(K137&lt;&gt;"",(E137+E138)*K137/2,E137*5/2)</f>
        <v>2.5000000000000001E-2</v>
      </c>
      <c r="Q137" s="7">
        <f t="shared" ref="Q137:Q138" si="620">IF(K137&lt;&gt;"",(E138-E137)*K137/LN((E138+0.000001)/(E137+0.000001)),-5*(E137-0.000001)/(LN(1/E137)-13.8155))</f>
        <v>5.4281443780592247E-3</v>
      </c>
      <c r="R137">
        <f t="shared" ref="R137:R138" si="621">(E137*L137)</f>
        <v>2.0000000000001527E-2</v>
      </c>
      <c r="S137">
        <f t="shared" ref="S137:S138" si="622">P137+R137</f>
        <v>4.5000000000001525E-2</v>
      </c>
      <c r="T137" s="7">
        <f t="shared" ref="T137:T138" si="623">Q137+R137</f>
        <v>2.5428144378060753E-2</v>
      </c>
      <c r="V137" s="67"/>
    </row>
    <row r="138" spans="1:22" x14ac:dyDescent="0.2">
      <c r="A138">
        <v>1</v>
      </c>
      <c r="B138" s="61">
        <v>45050</v>
      </c>
      <c r="C138">
        <v>852</v>
      </c>
      <c r="D138" s="65" t="s">
        <v>52</v>
      </c>
      <c r="E138" s="4">
        <v>0.01</v>
      </c>
      <c r="F138" s="4">
        <v>912</v>
      </c>
      <c r="G138" s="6">
        <f t="shared" si="611"/>
        <v>0.3833333333333333</v>
      </c>
      <c r="H138" s="4">
        <v>913</v>
      </c>
      <c r="I138" s="1">
        <f t="shared" si="612"/>
        <v>0.3840277777777778</v>
      </c>
      <c r="J138" s="1">
        <f t="shared" si="613"/>
        <v>0.38750000000000001</v>
      </c>
      <c r="K138" t="str">
        <f t="shared" si="614"/>
        <v/>
      </c>
      <c r="L138">
        <f t="shared" si="615"/>
        <v>1.0000000000000764</v>
      </c>
      <c r="M138">
        <f t="shared" si="616"/>
        <v>1</v>
      </c>
      <c r="N138">
        <f t="shared" ca="1" si="617"/>
        <v>852</v>
      </c>
      <c r="O138">
        <f t="shared" ca="1" si="618"/>
        <v>25.999999999999986</v>
      </c>
      <c r="P138">
        <f t="shared" si="619"/>
        <v>2.5000000000000001E-2</v>
      </c>
      <c r="Q138" s="7">
        <f t="shared" si="620"/>
        <v>5.4281443780592247E-3</v>
      </c>
      <c r="R138">
        <f t="shared" si="621"/>
        <v>1.0000000000000763E-2</v>
      </c>
      <c r="S138">
        <f t="shared" si="622"/>
        <v>3.5000000000000767E-2</v>
      </c>
      <c r="T138" s="7">
        <f t="shared" si="623"/>
        <v>1.5428144378059987E-2</v>
      </c>
      <c r="V138" s="67"/>
    </row>
    <row r="139" spans="1:22" x14ac:dyDescent="0.2">
      <c r="B139" s="61">
        <v>45050</v>
      </c>
      <c r="C139">
        <v>1038</v>
      </c>
      <c r="D139" s="65"/>
      <c r="E139" s="4">
        <v>0.01</v>
      </c>
      <c r="F139" s="4">
        <v>1053</v>
      </c>
      <c r="G139" s="6">
        <f t="shared" ref="G139:G140" si="624">VALUE(CONCATENATE(LEFT(F139,LEN(F139)-2),":",RIGHT(F139,2)))</f>
        <v>0.45347222222222222</v>
      </c>
      <c r="H139" s="4">
        <v>1103</v>
      </c>
      <c r="I139" s="1">
        <f t="shared" ref="I139:I140" si="625">VALUE(CONCATENATE(LEFT(H139,LEN(H139)-2),":",RIGHT(H139,2)))</f>
        <v>0.4604166666666667</v>
      </c>
      <c r="J139" s="1" t="str">
        <f t="shared" ref="J139" si="626">IF(OR(B140&lt;&gt;"",E140=""),I139+TIME(0,5,0),"")</f>
        <v/>
      </c>
      <c r="K139">
        <f t="shared" ref="K139" si="627">IF(AND(OR(AND(B139&lt;&gt;"",B140=""),AND(B139="",B140="")),E140&lt;&gt;""),(G140-I139)*1440,"")</f>
        <v>0.99999999999991651</v>
      </c>
      <c r="L139">
        <f t="shared" ref="L139" si="628">(I139-G139)*1440</f>
        <v>10.000000000000044</v>
      </c>
      <c r="M139">
        <f t="shared" ref="M139" si="629">IF(B139&lt;&gt;"",1,M138+1)</f>
        <v>1</v>
      </c>
      <c r="N139">
        <f t="shared" ref="N139" ca="1" si="630">OFFSET(C139,-M139+1,0)</f>
        <v>1038</v>
      </c>
      <c r="O139" t="str">
        <f t="shared" ref="O139" si="631">IF(J139&lt;&gt;"",(J139-VALUE(CONCATENATE(LEFT(N139,LEN(N139)-2),":",RIGHT(N139,2))))*1440,"")</f>
        <v/>
      </c>
      <c r="P139">
        <f t="shared" ref="P139" si="632">IF(K139&lt;&gt;"",(E139+E140)*K139/2,E139*5/2)</f>
        <v>1.0499999999999123E-2</v>
      </c>
      <c r="Q139" s="7">
        <f t="shared" ref="Q139" si="633">IF(K139&lt;&gt;"",(E140-E139)*K139/LN((E140+0.000001)/(E139+0.000001)),-5*(E139-0.000001)/(LN(1/E139)-13.8155))</f>
        <v>1.0493059444415738E-2</v>
      </c>
      <c r="R139">
        <f t="shared" ref="R139" si="634">(E139*L139)</f>
        <v>0.10000000000000045</v>
      </c>
      <c r="S139">
        <f t="shared" ref="S139" si="635">P139+R139</f>
        <v>0.11049999999999957</v>
      </c>
      <c r="T139" s="7">
        <f t="shared" ref="T139" si="636">Q139+R139</f>
        <v>0.11049305944441619</v>
      </c>
      <c r="V139" s="67"/>
    </row>
    <row r="140" spans="1:22" x14ac:dyDescent="0.2">
      <c r="B140" s="61"/>
      <c r="D140" s="65"/>
      <c r="E140" s="31">
        <v>1.0999999999999999E-2</v>
      </c>
      <c r="F140" s="4">
        <v>1104</v>
      </c>
      <c r="G140" s="6">
        <f t="shared" si="624"/>
        <v>0.46111111111111108</v>
      </c>
      <c r="H140" s="4">
        <v>1106</v>
      </c>
      <c r="I140" s="1">
        <f t="shared" si="625"/>
        <v>0.46249999999999997</v>
      </c>
      <c r="J140" s="1">
        <f t="shared" ref="J140" si="637">IF(OR(B141&lt;&gt;"",E141=""),I140+TIME(0,5,0),"")</f>
        <v>0.46597222222222218</v>
      </c>
      <c r="K140" t="str">
        <f t="shared" ref="K140" si="638">IF(AND(OR(AND(B140&lt;&gt;"",B141=""),AND(B140="",B141="")),E141&lt;&gt;""),(G141-I140)*1440,"")</f>
        <v/>
      </c>
      <c r="L140">
        <f t="shared" ref="L140" si="639">(I140-G140)*1440</f>
        <v>1.9999999999999929</v>
      </c>
      <c r="M140">
        <f t="shared" ref="M140" si="640">IF(B140&lt;&gt;"",1,M139+1)</f>
        <v>2</v>
      </c>
      <c r="N140">
        <f t="shared" ref="N140" ca="1" si="641">OFFSET(C140,-M140+1,0)</f>
        <v>1038</v>
      </c>
      <c r="O140">
        <f t="shared" ref="O140" ca="1" si="642">IF(J140&lt;&gt;"",(J140-VALUE(CONCATENATE(LEFT(N140,LEN(N140)-2),":",RIGHT(N140,2))))*1440,"")</f>
        <v>32.999999999999964</v>
      </c>
      <c r="P140">
        <f t="shared" ref="P140" si="643">IF(K140&lt;&gt;"",(E140+E141)*K140/2,E140*5/2)</f>
        <v>2.7499999999999997E-2</v>
      </c>
      <c r="Q140" s="7">
        <f t="shared" ref="Q140" si="644">IF(K140&lt;&gt;"",(E141-E140)*K140/LN((E141+0.000001)/(E140+0.000001)),-5*(E140-0.000001)/(LN(1/E140)-13.8155))</f>
        <v>5.9098568219429493E-3</v>
      </c>
      <c r="R140">
        <f t="shared" ref="R140" si="645">(E140*L140)</f>
        <v>2.1999999999999919E-2</v>
      </c>
      <c r="S140">
        <f t="shared" ref="S140" si="646">P140+R140</f>
        <v>4.9499999999999919E-2</v>
      </c>
      <c r="T140" s="7">
        <f t="shared" ref="T140" si="647">Q140+R140</f>
        <v>2.7909856821942868E-2</v>
      </c>
      <c r="V140" s="67"/>
    </row>
    <row r="141" spans="1:22" x14ac:dyDescent="0.2">
      <c r="B141" s="61">
        <v>45050</v>
      </c>
      <c r="C141" s="64">
        <v>1111</v>
      </c>
      <c r="D141" s="65"/>
      <c r="E141" s="4">
        <v>1.1000000000000001</v>
      </c>
      <c r="F141" s="4">
        <v>1131</v>
      </c>
      <c r="G141" s="6">
        <f t="shared" ref="G141" si="648">VALUE(CONCATENATE(LEFT(F141,LEN(F141)-2),":",RIGHT(F141,2)))</f>
        <v>0.47986111111111113</v>
      </c>
      <c r="H141" s="4">
        <v>1139</v>
      </c>
      <c r="I141" s="1">
        <f t="shared" ref="I141" si="649">VALUE(CONCATENATE(LEFT(H141,LEN(H141)-2),":",RIGHT(H141,2)))</f>
        <v>0.48541666666666666</v>
      </c>
      <c r="J141" s="1" t="str">
        <f t="shared" ref="J141" si="650">IF(OR(B142&lt;&gt;"",E142=""),I141+TIME(0,5,0),"")</f>
        <v/>
      </c>
      <c r="K141">
        <f t="shared" ref="K141" si="651">IF(AND(OR(AND(B141&lt;&gt;"",B142=""),AND(B141="",B142="")),E142&lt;&gt;""),(G142-I141)*1440,"")</f>
        <v>9.000000000000048</v>
      </c>
      <c r="L141">
        <f t="shared" ref="L141" si="652">(I141-G141)*1440</f>
        <v>7.9999999999999716</v>
      </c>
      <c r="M141">
        <f t="shared" ref="M141" si="653">IF(B141&lt;&gt;"",1,M140+1)</f>
        <v>1</v>
      </c>
      <c r="N141">
        <f t="shared" ref="N141" ca="1" si="654">OFFSET(C141,-M141+1,0)</f>
        <v>1111</v>
      </c>
      <c r="O141" t="str">
        <f t="shared" ref="O141" si="655">IF(J141&lt;&gt;"",(J141-VALUE(CONCATENATE(LEFT(N141,LEN(N141)-2),":",RIGHT(N141,2))))*1440,"")</f>
        <v/>
      </c>
      <c r="P141">
        <f t="shared" ref="P141" si="656">IF(K141&lt;&gt;"",(E141+E142)*K141/2,E141*5/2)</f>
        <v>4.9950000000000268</v>
      </c>
      <c r="Q141" s="7">
        <f t="shared" ref="Q141" si="657">IF(K141&lt;&gt;"",(E142-E141)*K141/LN((E142+0.000001)/(E141+0.000001)),-5*(E141-0.000001)/(LN(1/E141)-13.8155))</f>
        <v>2.0870647328093179</v>
      </c>
      <c r="R141">
        <f t="shared" ref="R141" si="658">(E141*L141)</f>
        <v>8.7999999999999687</v>
      </c>
      <c r="S141">
        <f t="shared" ref="S141" si="659">P141+R141</f>
        <v>13.794999999999995</v>
      </c>
      <c r="T141" s="7">
        <f t="shared" ref="T141" si="660">Q141+R141</f>
        <v>10.887064732809286</v>
      </c>
      <c r="V141" s="67"/>
    </row>
    <row r="142" spans="1:22" x14ac:dyDescent="0.2">
      <c r="B142" s="61"/>
      <c r="D142" s="65"/>
      <c r="E142" s="4">
        <v>0.01</v>
      </c>
      <c r="F142" s="4">
        <v>1148</v>
      </c>
      <c r="G142" s="6">
        <f t="shared" ref="G142:G144" si="661">VALUE(CONCATENATE(LEFT(F142,LEN(F142)-2),":",RIGHT(F142,2)))</f>
        <v>0.4916666666666667</v>
      </c>
      <c r="H142" s="4">
        <v>1153</v>
      </c>
      <c r="I142" s="1">
        <f t="shared" ref="I142:I144" si="662">VALUE(CONCATENATE(LEFT(H142,LEN(H142)-2),":",RIGHT(H142,2)))</f>
        <v>0.49513888888888885</v>
      </c>
      <c r="J142" s="1" t="str">
        <f t="shared" ref="J142:J144" si="663">IF(OR(B143&lt;&gt;"",E143=""),I142+TIME(0,5,0),"")</f>
        <v/>
      </c>
      <c r="K142">
        <f t="shared" ref="K142:K144" si="664">IF(AND(OR(AND(B142&lt;&gt;"",B143=""),AND(B142="",B143="")),E143&lt;&gt;""),(G143-I142)*1440,"")</f>
        <v>12.000000000000037</v>
      </c>
      <c r="L142">
        <f t="shared" ref="L142:L144" si="665">(I142-G142)*1440</f>
        <v>4.9999999999999023</v>
      </c>
      <c r="M142">
        <f t="shared" ref="M142:M144" si="666">IF(B142&lt;&gt;"",1,M141+1)</f>
        <v>2</v>
      </c>
      <c r="N142">
        <f t="shared" ref="N142:N144" ca="1" si="667">OFFSET(C142,-M142+1,0)</f>
        <v>1111</v>
      </c>
      <c r="O142" t="str">
        <f t="shared" ref="O142:O144" si="668">IF(J142&lt;&gt;"",(J142-VALUE(CONCATENATE(LEFT(N142,LEN(N142)-2),":",RIGHT(N142,2))))*1440,"")</f>
        <v/>
      </c>
      <c r="P142">
        <f t="shared" ref="P142:P144" si="669">IF(K142&lt;&gt;"",(E142+E143)*K142/2,E142*5/2)</f>
        <v>6.6600000000000215</v>
      </c>
      <c r="Q142" s="7">
        <f t="shared" ref="Q142:Q144" si="670">IF(K142&lt;&gt;"",(E143-E142)*K142/LN((E143+0.000001)/(E142+0.000001)),-5*(E142-0.000001)/(LN(1/E142)-13.8155))</f>
        <v>2.7827529770790842</v>
      </c>
      <c r="R142">
        <f t="shared" ref="R142:R144" si="671">(E142*L142)</f>
        <v>4.9999999999999024E-2</v>
      </c>
      <c r="S142">
        <f t="shared" ref="S142:S144" si="672">P142+R142</f>
        <v>6.7100000000000204</v>
      </c>
      <c r="T142" s="7">
        <f t="shared" ref="T142:T144" si="673">Q142+R142</f>
        <v>2.8327529770790831</v>
      </c>
      <c r="V142" s="67"/>
    </row>
    <row r="143" spans="1:22" x14ac:dyDescent="0.2">
      <c r="B143" s="61"/>
      <c r="D143" s="65"/>
      <c r="E143" s="4">
        <v>1.1000000000000001</v>
      </c>
      <c r="F143" s="4">
        <v>1205</v>
      </c>
      <c r="G143" s="6">
        <f t="shared" si="661"/>
        <v>0.50347222222222221</v>
      </c>
      <c r="H143" s="4">
        <v>1218</v>
      </c>
      <c r="I143" s="1">
        <f t="shared" si="662"/>
        <v>0.51250000000000007</v>
      </c>
      <c r="J143" s="1">
        <f t="shared" si="663"/>
        <v>0.51597222222222228</v>
      </c>
      <c r="K143" t="str">
        <f t="shared" si="664"/>
        <v/>
      </c>
      <c r="L143">
        <f t="shared" si="665"/>
        <v>13.000000000000114</v>
      </c>
      <c r="M143">
        <f t="shared" si="666"/>
        <v>3</v>
      </c>
      <c r="N143">
        <f t="shared" ca="1" si="667"/>
        <v>1111</v>
      </c>
      <c r="O143">
        <f t="shared" ca="1" si="668"/>
        <v>72.000000000000057</v>
      </c>
      <c r="P143">
        <f t="shared" si="669"/>
        <v>2.75</v>
      </c>
      <c r="Q143" s="7">
        <f t="shared" si="670"/>
        <v>0.39537560565558416</v>
      </c>
      <c r="R143">
        <f t="shared" si="671"/>
        <v>14.300000000000127</v>
      </c>
      <c r="S143">
        <f t="shared" si="672"/>
        <v>17.050000000000125</v>
      </c>
      <c r="T143" s="7">
        <f t="shared" si="673"/>
        <v>14.695375605655711</v>
      </c>
      <c r="V143" s="67"/>
    </row>
    <row r="144" spans="1:22" x14ac:dyDescent="0.2">
      <c r="A144">
        <v>1</v>
      </c>
      <c r="B144" s="61">
        <v>45051</v>
      </c>
      <c r="C144">
        <v>915</v>
      </c>
      <c r="D144" s="65">
        <v>4</v>
      </c>
      <c r="E144" s="31">
        <v>0.01</v>
      </c>
      <c r="F144" s="4">
        <v>935</v>
      </c>
      <c r="G144" s="6">
        <f t="shared" si="661"/>
        <v>0.39930555555555558</v>
      </c>
      <c r="H144" s="4">
        <v>1110</v>
      </c>
      <c r="I144" s="1">
        <f t="shared" si="662"/>
        <v>0.46527777777777773</v>
      </c>
      <c r="J144" s="1" t="str">
        <f t="shared" si="663"/>
        <v/>
      </c>
      <c r="K144">
        <f t="shared" si="664"/>
        <v>28.00000000000006</v>
      </c>
      <c r="L144">
        <f t="shared" si="665"/>
        <v>94.999999999999901</v>
      </c>
      <c r="M144">
        <f t="shared" si="666"/>
        <v>1</v>
      </c>
      <c r="N144">
        <f t="shared" ca="1" si="667"/>
        <v>915</v>
      </c>
      <c r="O144" t="str">
        <f t="shared" si="668"/>
        <v/>
      </c>
      <c r="P144">
        <f t="shared" si="669"/>
        <v>1.5400000000000034</v>
      </c>
      <c r="Q144" s="7">
        <f t="shared" si="670"/>
        <v>1.0944648708483853</v>
      </c>
      <c r="R144">
        <f t="shared" si="671"/>
        <v>0.94999999999999907</v>
      </c>
      <c r="S144">
        <f t="shared" si="672"/>
        <v>2.4900000000000024</v>
      </c>
      <c r="T144" s="7">
        <f t="shared" si="673"/>
        <v>2.0444648708483841</v>
      </c>
      <c r="V144" s="67"/>
    </row>
    <row r="145" spans="1:22" x14ac:dyDescent="0.2">
      <c r="B145" s="61"/>
      <c r="D145" s="65"/>
      <c r="E145" s="4">
        <v>0.1</v>
      </c>
      <c r="F145" s="4">
        <v>1138</v>
      </c>
      <c r="G145" s="6">
        <f t="shared" ref="G145" si="674">VALUE(CONCATENATE(LEFT(F145,LEN(F145)-2),":",RIGHT(F145,2)))</f>
        <v>0.48472222222222222</v>
      </c>
      <c r="H145" s="4">
        <v>1140</v>
      </c>
      <c r="I145" s="1">
        <f t="shared" ref="I145" si="675">VALUE(CONCATENATE(LEFT(H145,LEN(H145)-2),":",RIGHT(H145,2)))</f>
        <v>0.4861111111111111</v>
      </c>
      <c r="J145" s="1">
        <f t="shared" ref="J145" si="676">IF(OR(B146&lt;&gt;"",E146=""),I145+TIME(0,5,0),"")</f>
        <v>0.48958333333333331</v>
      </c>
      <c r="K145" t="str">
        <f t="shared" ref="K145" si="677">IF(AND(OR(AND(B145&lt;&gt;"",B146=""),AND(B145="",B146="")),E146&lt;&gt;""),(G146-I145)*1440,"")</f>
        <v/>
      </c>
      <c r="L145">
        <f t="shared" ref="L145" si="678">(I145-G145)*1440</f>
        <v>1.9999999999999929</v>
      </c>
      <c r="M145">
        <f t="shared" ref="M145" si="679">IF(B145&lt;&gt;"",1,M144+1)</f>
        <v>2</v>
      </c>
      <c r="N145">
        <f t="shared" ref="N145" ca="1" si="680">OFFSET(C145,-M145+1,0)</f>
        <v>915</v>
      </c>
      <c r="O145">
        <f t="shared" ref="O145" ca="1" si="681">IF(J145&lt;&gt;"",(J145-VALUE(CONCATENATE(LEFT(N145,LEN(N145)-2),":",RIGHT(N145,2))))*1440,"")</f>
        <v>149.99999999999994</v>
      </c>
      <c r="P145">
        <f t="shared" ref="P145" si="682">IF(K145&lt;&gt;"",(E145+E146)*K145/2,E145*5/2)</f>
        <v>0.25</v>
      </c>
      <c r="Q145" s="7">
        <f t="shared" ref="Q145" si="683">IF(K145&lt;&gt;"",(E146-E145)*K145/LN((E146+0.000001)/(E145+0.000001)),-5*(E145-0.000001)/(LN(1/E145)-13.8155))</f>
        <v>4.342905372259271E-2</v>
      </c>
      <c r="R145">
        <f t="shared" ref="R145" si="684">(E145*L145)</f>
        <v>0.19999999999999929</v>
      </c>
      <c r="S145">
        <f t="shared" ref="S145" si="685">P145+R145</f>
        <v>0.44999999999999929</v>
      </c>
      <c r="T145" s="7">
        <f t="shared" ref="T145" si="686">Q145+R145</f>
        <v>0.24342905372259199</v>
      </c>
      <c r="V145" s="67"/>
    </row>
    <row r="146" spans="1:22" x14ac:dyDescent="0.2">
      <c r="B146" s="61">
        <v>45051</v>
      </c>
      <c r="C146">
        <v>1341</v>
      </c>
      <c r="D146" s="19"/>
      <c r="E146" s="4">
        <v>0.01</v>
      </c>
      <c r="F146" s="4">
        <v>1355</v>
      </c>
      <c r="G146" s="6">
        <f t="shared" ref="G146" si="687">VALUE(CONCATENATE(LEFT(F146,LEN(F146)-2),":",RIGHT(F146,2)))</f>
        <v>0.57986111111111105</v>
      </c>
      <c r="H146" s="4">
        <v>1357</v>
      </c>
      <c r="I146" s="1">
        <f t="shared" ref="I146" si="688">VALUE(CONCATENATE(LEFT(H146,LEN(H146)-2),":",RIGHT(H146,2)))</f>
        <v>0.58124999999999993</v>
      </c>
      <c r="J146" s="1" t="str">
        <f t="shared" ref="J146" si="689">IF(OR(B147&lt;&gt;"",E147=""),I146+TIME(0,5,0),"")</f>
        <v/>
      </c>
      <c r="K146">
        <f t="shared" ref="K146" si="690">IF(AND(OR(AND(B146&lt;&gt;"",B147=""),AND(B146="",B147="")),E147&lt;&gt;""),(G147-I146)*1440,"")</f>
        <v>18.000000000000096</v>
      </c>
      <c r="L146">
        <f t="shared" ref="L146" si="691">(I146-G146)*1440</f>
        <v>1.9999999999999929</v>
      </c>
      <c r="M146">
        <f t="shared" ref="M146" si="692">IF(B146&lt;&gt;"",1,M145+1)</f>
        <v>1</v>
      </c>
      <c r="N146">
        <f t="shared" ref="N146" ca="1" si="693">OFFSET(C146,-M146+1,0)</f>
        <v>1341</v>
      </c>
      <c r="O146" t="str">
        <f t="shared" ref="O146" si="694">IF(J146&lt;&gt;"",(J146-VALUE(CONCATENATE(LEFT(N146,LEN(N146)-2),":",RIGHT(N146,2))))*1440,"")</f>
        <v/>
      </c>
      <c r="P146">
        <f t="shared" ref="P146" si="695">IF(K146&lt;&gt;"",(E146+E147)*K146/2,E146*5/2)</f>
        <v>0.99000000000000532</v>
      </c>
      <c r="Q146" s="7">
        <f t="shared" ref="Q146" si="696">IF(K146&lt;&gt;"",(E147-E146)*K146/LN((E147+0.000001)/(E146+0.000001)),-5*(E146-0.000001)/(LN(1/E146)-13.8155))</f>
        <v>0.70358455983110701</v>
      </c>
      <c r="R146">
        <f t="shared" ref="R146" si="697">(E146*L146)</f>
        <v>1.9999999999999931E-2</v>
      </c>
      <c r="S146">
        <f t="shared" ref="S146" si="698">P146+R146</f>
        <v>1.0100000000000053</v>
      </c>
      <c r="T146" s="7">
        <f t="shared" ref="T146" si="699">Q146+R146</f>
        <v>0.72358455983110692</v>
      </c>
      <c r="V146" s="67"/>
    </row>
    <row r="147" spans="1:22" x14ac:dyDescent="0.2">
      <c r="B147" s="61"/>
      <c r="D147" s="19"/>
      <c r="E147" s="31">
        <v>0.1</v>
      </c>
      <c r="F147" s="31">
        <v>1415</v>
      </c>
      <c r="G147" s="6">
        <f t="shared" ref="G147:G149" si="700">VALUE(CONCATENATE(LEFT(F147,LEN(F147)-2),":",RIGHT(F147,2)))</f>
        <v>0.59375</v>
      </c>
      <c r="H147" s="31">
        <v>1419</v>
      </c>
      <c r="I147" s="1">
        <f t="shared" ref="I147:I149" si="701">VALUE(CONCATENATE(LEFT(H147,LEN(H147)-2),":",RIGHT(H147,2)))</f>
        <v>0.59652777777777777</v>
      </c>
      <c r="J147" s="1" t="str">
        <f t="shared" ref="J147:J149" si="702">IF(OR(B148&lt;&gt;"",E148=""),I147+TIME(0,5,0),"")</f>
        <v/>
      </c>
      <c r="K147">
        <f t="shared" ref="K147:K149" si="703">IF(AND(OR(AND(B147&lt;&gt;"",B148=""),AND(B147="",B148="")),E148&lt;&gt;""),(G148-I147)*1440,"")</f>
        <v>18.000000000000096</v>
      </c>
      <c r="L147">
        <f t="shared" ref="L147:L149" si="704">(I147-G147)*1440</f>
        <v>3.9999999999999858</v>
      </c>
      <c r="M147">
        <f t="shared" ref="M147:M149" si="705">IF(B147&lt;&gt;"",1,M146+1)</f>
        <v>2</v>
      </c>
      <c r="N147">
        <f t="shared" ref="N147:N149" ca="1" si="706">OFFSET(C147,-M147+1,0)</f>
        <v>1341</v>
      </c>
      <c r="O147" t="str">
        <f t="shared" ref="O147:O149" si="707">IF(J147&lt;&gt;"",(J147-VALUE(CONCATENATE(LEFT(N147,LEN(N147)-2),":",RIGHT(N147,2))))*1440,"")</f>
        <v/>
      </c>
      <c r="P147">
        <f t="shared" ref="P147:P149" si="708">IF(K147&lt;&gt;"",(E147+E148)*K147/2,E147*5/2)</f>
        <v>0.99000000000000532</v>
      </c>
      <c r="Q147" s="7">
        <f t="shared" ref="Q147:Q149" si="709">IF(K147&lt;&gt;"",(E148-E147)*K147/LN((E148+0.000001)/(E147+0.000001)),-5*(E147-0.000001)/(LN(1/E147)-13.8155))</f>
        <v>0.7035845598311069</v>
      </c>
      <c r="R147">
        <f t="shared" ref="R147:R149" si="710">(E147*L147)</f>
        <v>0.39999999999999858</v>
      </c>
      <c r="S147">
        <f t="shared" ref="S147:S149" si="711">P147+R147</f>
        <v>1.3900000000000039</v>
      </c>
      <c r="T147" s="7">
        <f t="shared" ref="T147:T149" si="712">Q147+R147</f>
        <v>1.1035845598311056</v>
      </c>
      <c r="V147" s="67"/>
    </row>
    <row r="148" spans="1:22" x14ac:dyDescent="0.2">
      <c r="B148" s="61"/>
      <c r="D148" s="65"/>
      <c r="E148" s="4">
        <v>0.01</v>
      </c>
      <c r="F148" s="4">
        <v>1437</v>
      </c>
      <c r="G148" s="6">
        <f t="shared" si="700"/>
        <v>0.60902777777777783</v>
      </c>
      <c r="H148" s="4">
        <v>1438</v>
      </c>
      <c r="I148" s="1">
        <f t="shared" si="701"/>
        <v>0.60972222222222217</v>
      </c>
      <c r="J148" s="1">
        <f t="shared" si="702"/>
        <v>0.61319444444444438</v>
      </c>
      <c r="K148" t="str">
        <f t="shared" si="703"/>
        <v/>
      </c>
      <c r="L148">
        <f t="shared" si="704"/>
        <v>0.99999999999983658</v>
      </c>
      <c r="M148">
        <f t="shared" si="705"/>
        <v>3</v>
      </c>
      <c r="N148">
        <f t="shared" ca="1" si="706"/>
        <v>1341</v>
      </c>
      <c r="O148">
        <f t="shared" ca="1" si="707"/>
        <v>61.999999999999943</v>
      </c>
      <c r="P148">
        <f t="shared" si="708"/>
        <v>2.5000000000000001E-2</v>
      </c>
      <c r="Q148" s="7">
        <f t="shared" si="709"/>
        <v>5.4281443780592247E-3</v>
      </c>
      <c r="R148">
        <f t="shared" si="710"/>
        <v>9.9999999999983661E-3</v>
      </c>
      <c r="S148">
        <f t="shared" si="711"/>
        <v>3.4999999999998366E-2</v>
      </c>
      <c r="T148" s="7">
        <f t="shared" si="712"/>
        <v>1.542814437805759E-2</v>
      </c>
      <c r="V148" s="67"/>
    </row>
    <row r="149" spans="1:22" x14ac:dyDescent="0.2">
      <c r="A149">
        <v>1</v>
      </c>
      <c r="B149" s="61">
        <v>45054</v>
      </c>
      <c r="C149">
        <v>1315</v>
      </c>
      <c r="D149" s="65">
        <v>4</v>
      </c>
      <c r="E149" s="4">
        <v>0.01</v>
      </c>
      <c r="F149" s="4">
        <v>1336</v>
      </c>
      <c r="G149" s="6">
        <f t="shared" si="700"/>
        <v>0.56666666666666665</v>
      </c>
      <c r="H149" s="4">
        <v>1350</v>
      </c>
      <c r="I149" s="1">
        <f t="shared" si="701"/>
        <v>0.57638888888888895</v>
      </c>
      <c r="J149" s="1" t="str">
        <f t="shared" si="702"/>
        <v/>
      </c>
      <c r="K149">
        <f t="shared" si="703"/>
        <v>134.99999999999983</v>
      </c>
      <c r="L149">
        <f t="shared" si="704"/>
        <v>14.00000000000011</v>
      </c>
      <c r="M149">
        <f t="shared" si="705"/>
        <v>1</v>
      </c>
      <c r="N149">
        <f t="shared" ca="1" si="706"/>
        <v>1315</v>
      </c>
      <c r="O149" t="str">
        <f t="shared" si="707"/>
        <v/>
      </c>
      <c r="P149">
        <f t="shared" si="708"/>
        <v>1.4309999999999983</v>
      </c>
      <c r="Q149" s="7">
        <f t="shared" si="709"/>
        <v>1.4296055346776257</v>
      </c>
      <c r="R149">
        <f t="shared" si="710"/>
        <v>0.1400000000000011</v>
      </c>
      <c r="S149">
        <f t="shared" si="711"/>
        <v>1.5709999999999993</v>
      </c>
      <c r="T149" s="7">
        <f t="shared" si="712"/>
        <v>1.5696055346776268</v>
      </c>
      <c r="V149" s="67"/>
    </row>
    <row r="150" spans="1:22" x14ac:dyDescent="0.2">
      <c r="B150" s="61"/>
      <c r="D150" s="65"/>
      <c r="E150" s="31">
        <v>1.12E-2</v>
      </c>
      <c r="F150" s="31">
        <v>1605</v>
      </c>
      <c r="G150" s="6">
        <f t="shared" ref="G150:G151" si="713">VALUE(CONCATENATE(LEFT(F150,LEN(F150)-2),":",RIGHT(F150,2)))</f>
        <v>0.67013888888888884</v>
      </c>
      <c r="H150" s="4">
        <v>1621</v>
      </c>
      <c r="I150" s="1">
        <f t="shared" ref="I150:I151" si="714">VALUE(CONCATENATE(LEFT(H150,LEN(H150)-2),":",RIGHT(H150,2)))</f>
        <v>0.68125000000000002</v>
      </c>
      <c r="J150" s="1">
        <f t="shared" ref="J150:J151" si="715">IF(OR(B151&lt;&gt;"",E151=""),I150+TIME(0,5,0),"")</f>
        <v>0.68472222222222223</v>
      </c>
      <c r="K150" t="str">
        <f t="shared" ref="K150:K151" si="716">IF(AND(OR(AND(B150&lt;&gt;"",B151=""),AND(B150="",B151="")),E151&lt;&gt;""),(G151-I150)*1440,"")</f>
        <v/>
      </c>
      <c r="L150">
        <f t="shared" ref="L150:L151" si="717">(I150-G150)*1440</f>
        <v>16.000000000000103</v>
      </c>
      <c r="M150">
        <f t="shared" ref="M150:M151" si="718">IF(B150&lt;&gt;"",1,M149+1)</f>
        <v>2</v>
      </c>
      <c r="N150">
        <f t="shared" ref="N150:N151" ca="1" si="719">OFFSET(C150,-M150+1,0)</f>
        <v>1315</v>
      </c>
      <c r="O150">
        <f t="shared" ref="O150:O151" ca="1" si="720">IF(J150&lt;&gt;"",(J150-VALUE(CONCATENATE(LEFT(N150,LEN(N150)-2),":",RIGHT(N150,2))))*1440,"")</f>
        <v>190.99999999999997</v>
      </c>
      <c r="P150">
        <f t="shared" ref="P150:P151" si="721">IF(K150&lt;&gt;"",(E150+E151)*K150/2,E150*5/2)</f>
        <v>2.8000000000000001E-2</v>
      </c>
      <c r="Q150" s="7">
        <f t="shared" ref="Q150:Q151" si="722">IF(K150&lt;&gt;"",(E151-E150)*K150/LN((E151+0.000001)/(E150+0.000001)),-5*(E150-0.000001)/(LN(1/E150)-13.8155))</f>
        <v>6.0056897197693811E-3</v>
      </c>
      <c r="R150">
        <f t="shared" ref="R150:R151" si="723">(E150*L150)</f>
        <v>0.17920000000000116</v>
      </c>
      <c r="S150">
        <f t="shared" ref="S150:S151" si="724">P150+R150</f>
        <v>0.20720000000000116</v>
      </c>
      <c r="T150" s="7">
        <f t="shared" ref="T150:T151" si="725">Q150+R150</f>
        <v>0.18520568971977056</v>
      </c>
      <c r="V150" s="67"/>
    </row>
    <row r="151" spans="1:22" x14ac:dyDescent="0.2">
      <c r="A151">
        <v>1</v>
      </c>
      <c r="B151" s="61">
        <v>45055</v>
      </c>
      <c r="C151">
        <v>1128</v>
      </c>
      <c r="D151" s="65">
        <v>4</v>
      </c>
      <c r="E151" s="4">
        <v>0.01</v>
      </c>
      <c r="F151" s="4">
        <v>1144</v>
      </c>
      <c r="G151" s="6">
        <f t="shared" si="713"/>
        <v>0.48888888888888887</v>
      </c>
      <c r="H151" s="4">
        <v>1350</v>
      </c>
      <c r="I151" s="1">
        <f t="shared" si="714"/>
        <v>0.57638888888888895</v>
      </c>
      <c r="J151" s="1" t="str">
        <f t="shared" si="715"/>
        <v/>
      </c>
      <c r="K151">
        <f t="shared" si="716"/>
        <v>146.99999999999994</v>
      </c>
      <c r="L151">
        <f t="shared" si="717"/>
        <v>126.00000000000011</v>
      </c>
      <c r="M151">
        <f t="shared" si="718"/>
        <v>1</v>
      </c>
      <c r="N151">
        <f t="shared" ca="1" si="719"/>
        <v>1128</v>
      </c>
      <c r="O151" t="str">
        <f t="shared" si="720"/>
        <v/>
      </c>
      <c r="P151">
        <f t="shared" si="721"/>
        <v>1.6904999999999992</v>
      </c>
      <c r="Q151" s="7">
        <f t="shared" si="722"/>
        <v>1.6810170019299098</v>
      </c>
      <c r="R151">
        <f t="shared" si="723"/>
        <v>1.2600000000000011</v>
      </c>
      <c r="S151">
        <f t="shared" si="724"/>
        <v>2.9505000000000003</v>
      </c>
      <c r="T151" s="7">
        <f t="shared" si="725"/>
        <v>2.9410170019299109</v>
      </c>
      <c r="V151" s="67"/>
    </row>
    <row r="152" spans="1:22" x14ac:dyDescent="0.2">
      <c r="B152" s="61"/>
      <c r="D152" s="65"/>
      <c r="E152" s="31">
        <v>1.2999999999999999E-2</v>
      </c>
      <c r="F152" s="4">
        <v>1617</v>
      </c>
      <c r="G152" s="6">
        <f t="shared" ref="G152:G153" si="726">VALUE(CONCATENATE(LEFT(F152,LEN(F152)-2),":",RIGHT(F152,2)))</f>
        <v>0.67847222222222225</v>
      </c>
      <c r="H152" s="4">
        <v>1618</v>
      </c>
      <c r="I152" s="1">
        <f t="shared" ref="I152:I153" si="727">VALUE(CONCATENATE(LEFT(H152,LEN(H152)-2),":",RIGHT(H152,2)))</f>
        <v>0.6791666666666667</v>
      </c>
      <c r="J152" s="1">
        <f t="shared" ref="J152:J153" si="728">IF(OR(B153&lt;&gt;"",E153=""),I152+TIME(0,5,0),"")</f>
        <v>0.68263888888888891</v>
      </c>
      <c r="K152" t="str">
        <f t="shared" ref="K152:K153" si="729">IF(AND(OR(AND(B152&lt;&gt;"",B153=""),AND(B152="",B153="")),E153&lt;&gt;""),(G153-I152)*1440,"")</f>
        <v/>
      </c>
      <c r="L152">
        <f t="shared" ref="L152:L153" si="730">(I152-G152)*1440</f>
        <v>0.99999999999999645</v>
      </c>
      <c r="M152">
        <f t="shared" ref="M152:M153" si="731">IF(B152&lt;&gt;"",1,M151+1)</f>
        <v>2</v>
      </c>
      <c r="N152">
        <f t="shared" ref="N152:N153" ca="1" si="732">OFFSET(C152,-M152+1,0)</f>
        <v>1128</v>
      </c>
      <c r="O152">
        <f t="shared" ref="O152:O153" ca="1" si="733">IF(J152&lt;&gt;"",(J152-VALUE(CONCATENATE(LEFT(N152,LEN(N152)-2),":",RIGHT(N152,2))))*1440,"")</f>
        <v>295</v>
      </c>
      <c r="P152">
        <f t="shared" ref="P152:P153" si="734">IF(K152&lt;&gt;"",(E152+E153)*K152/2,E152*5/2)</f>
        <v>3.2500000000000001E-2</v>
      </c>
      <c r="Q152" s="7">
        <f t="shared" ref="Q152:Q153" si="735">IF(K152&lt;&gt;"",(E153-E152)*K152/LN((E153+0.000001)/(E152+0.000001)),-5*(E152-0.000001)/(LN(1/E152)-13.8155))</f>
        <v>6.8613004348635417E-3</v>
      </c>
      <c r="R152">
        <f t="shared" ref="R152:R153" si="736">(E152*L152)</f>
        <v>1.2999999999999953E-2</v>
      </c>
      <c r="S152">
        <f t="shared" ref="S152:S153" si="737">P152+R152</f>
        <v>4.5499999999999957E-2</v>
      </c>
      <c r="T152" s="7">
        <f t="shared" ref="T152:T153" si="738">Q152+R152</f>
        <v>1.9861300434863494E-2</v>
      </c>
      <c r="V152" s="67"/>
    </row>
    <row r="153" spans="1:22" x14ac:dyDescent="0.2">
      <c r="A153">
        <v>1</v>
      </c>
      <c r="B153" s="61">
        <v>45056</v>
      </c>
      <c r="C153">
        <v>853</v>
      </c>
      <c r="D153" s="65">
        <v>4</v>
      </c>
      <c r="E153" s="4">
        <v>0.01</v>
      </c>
      <c r="F153" s="4">
        <v>910</v>
      </c>
      <c r="G153" s="6">
        <f t="shared" si="726"/>
        <v>0.38194444444444442</v>
      </c>
      <c r="H153" s="4">
        <v>920</v>
      </c>
      <c r="I153" s="1">
        <f t="shared" si="727"/>
        <v>0.3888888888888889</v>
      </c>
      <c r="J153" s="1" t="str">
        <f t="shared" si="728"/>
        <v/>
      </c>
      <c r="K153">
        <f t="shared" si="729"/>
        <v>122.00000000000004</v>
      </c>
      <c r="L153">
        <f t="shared" si="730"/>
        <v>10.000000000000044</v>
      </c>
      <c r="M153">
        <f t="shared" si="731"/>
        <v>1</v>
      </c>
      <c r="N153">
        <f t="shared" ca="1" si="732"/>
        <v>853</v>
      </c>
      <c r="O153" t="str">
        <f t="shared" si="733"/>
        <v/>
      </c>
      <c r="P153">
        <f t="shared" si="734"/>
        <v>1.3115000000000003</v>
      </c>
      <c r="Q153" s="7">
        <f t="shared" si="735"/>
        <v>1.3094915226381989</v>
      </c>
      <c r="R153">
        <f t="shared" si="736"/>
        <v>0.10000000000000045</v>
      </c>
      <c r="S153">
        <f t="shared" si="737"/>
        <v>1.4115000000000009</v>
      </c>
      <c r="T153" s="7">
        <f t="shared" si="738"/>
        <v>1.4094915226381994</v>
      </c>
      <c r="V153" s="67"/>
    </row>
    <row r="154" spans="1:22" x14ac:dyDescent="0.2">
      <c r="B154" s="61"/>
      <c r="D154" s="21"/>
      <c r="E154" s="31">
        <v>1.15E-2</v>
      </c>
      <c r="F154" s="31">
        <v>1122</v>
      </c>
      <c r="G154" s="6">
        <f t="shared" ref="G154" si="739">VALUE(CONCATENATE(LEFT(F154,LEN(F154)-2),":",RIGHT(F154,2)))</f>
        <v>0.47361111111111115</v>
      </c>
      <c r="H154" s="4">
        <v>1128</v>
      </c>
      <c r="I154" s="1">
        <f t="shared" ref="I154" si="740">VALUE(CONCATENATE(LEFT(H154,LEN(H154)-2),":",RIGHT(H154,2)))</f>
        <v>0.4777777777777778</v>
      </c>
      <c r="J154" s="1" t="str">
        <f t="shared" ref="J154" si="741">IF(OR(B155&lt;&gt;"",E155=""),I154+TIME(0,5,0),"")</f>
        <v/>
      </c>
      <c r="K154">
        <f t="shared" ref="K154" si="742">IF(AND(OR(AND(B154&lt;&gt;"",B155=""),AND(B154="",B155="")),E155&lt;&gt;""),(G155-I154)*1440,"")</f>
        <v>33.999999999999957</v>
      </c>
      <c r="L154">
        <f t="shared" ref="L154" si="743">(I154-G154)*1440</f>
        <v>5.9999999999999787</v>
      </c>
      <c r="M154">
        <f t="shared" ref="M154" si="744">IF(B154&lt;&gt;"",1,M153+1)</f>
        <v>2</v>
      </c>
      <c r="N154">
        <f t="shared" ref="N154" ca="1" si="745">OFFSET(C154,-M154+1,0)</f>
        <v>853</v>
      </c>
      <c r="O154" t="str">
        <f t="shared" ref="O154" si="746">IF(J154&lt;&gt;"",(J154-VALUE(CONCATENATE(LEFT(N154,LEN(N154)-2),":",RIGHT(N154,2))))*1440,"")</f>
        <v/>
      </c>
      <c r="P154">
        <f t="shared" ref="P154" si="747">IF(K154&lt;&gt;"",(E154+E155)*K154/2,E154*5/2)</f>
        <v>0.36549999999999949</v>
      </c>
      <c r="Q154" s="7">
        <f t="shared" ref="Q154" si="748">IF(K154&lt;&gt;"",(E155-E154)*K154/LN((E155+0.000001)/(E154+0.000001)),-5*(E154-0.000001)/(LN(1/E154)-13.8155))</f>
        <v>0.3649402604073666</v>
      </c>
      <c r="R154">
        <f t="shared" ref="R154" si="749">(E154*L154)</f>
        <v>6.8999999999999756E-2</v>
      </c>
      <c r="S154">
        <f t="shared" ref="S154" si="750">P154+R154</f>
        <v>0.43449999999999922</v>
      </c>
      <c r="T154" s="7">
        <f t="shared" ref="T154" si="751">Q154+R154</f>
        <v>0.43394026040736633</v>
      </c>
    </row>
    <row r="155" spans="1:22" x14ac:dyDescent="0.2">
      <c r="B155" s="61"/>
      <c r="D155" s="21"/>
      <c r="E155" s="4">
        <v>0.01</v>
      </c>
      <c r="F155" s="31">
        <v>1202</v>
      </c>
      <c r="G155" s="6">
        <f t="shared" ref="G155:G156" si="752">VALUE(CONCATENATE(LEFT(F155,LEN(F155)-2),":",RIGHT(F155,2)))</f>
        <v>0.50138888888888888</v>
      </c>
      <c r="H155" s="4">
        <v>1203</v>
      </c>
      <c r="I155" s="1">
        <f t="shared" ref="I155:I156" si="753">VALUE(CONCATENATE(LEFT(H155,LEN(H155)-2),":",RIGHT(H155,2)))</f>
        <v>0.50208333333333333</v>
      </c>
      <c r="J155" s="1">
        <f t="shared" ref="J155:J156" si="754">IF(OR(B156&lt;&gt;"",E156=""),I155+TIME(0,5,0),"")</f>
        <v>0.50555555555555554</v>
      </c>
      <c r="K155" t="str">
        <f t="shared" ref="K155:K156" si="755">IF(AND(OR(AND(B155&lt;&gt;"",B156=""),AND(B155="",B156="")),E156&lt;&gt;""),(G156-I155)*1440,"")</f>
        <v/>
      </c>
      <c r="L155">
        <f t="shared" ref="L155:L156" si="756">(I155-G155)*1440</f>
        <v>0.99999999999999645</v>
      </c>
      <c r="M155">
        <f t="shared" ref="M155:M156" si="757">IF(B155&lt;&gt;"",1,M154+1)</f>
        <v>3</v>
      </c>
      <c r="N155">
        <f t="shared" ref="N155:N156" ca="1" si="758">OFFSET(C155,-M155+1,0)</f>
        <v>853</v>
      </c>
      <c r="O155">
        <f t="shared" ref="O155:O156" ca="1" si="759">IF(J155&lt;&gt;"",(J155-VALUE(CONCATENATE(LEFT(N155,LEN(N155)-2),":",RIGHT(N155,2))))*1440,"")</f>
        <v>195.00000000000003</v>
      </c>
      <c r="P155">
        <f t="shared" ref="P155:P156" si="760">IF(K155&lt;&gt;"",(E155+E156)*K155/2,E155*5/2)</f>
        <v>2.5000000000000001E-2</v>
      </c>
      <c r="Q155" s="7">
        <f t="shared" ref="Q155:Q156" si="761">IF(K155&lt;&gt;"",(E156-E155)*K155/LN((E156+0.000001)/(E155+0.000001)),-5*(E155-0.000001)/(LN(1/E155)-13.8155))</f>
        <v>5.4281443780592247E-3</v>
      </c>
      <c r="R155">
        <f t="shared" ref="R155:R156" si="762">(E155*L155)</f>
        <v>9.9999999999999655E-3</v>
      </c>
      <c r="S155">
        <f t="shared" ref="S155:S156" si="763">P155+R155</f>
        <v>3.4999999999999969E-2</v>
      </c>
      <c r="T155" s="7">
        <f t="shared" ref="T155:T156" si="764">Q155+R155</f>
        <v>1.5428144378059189E-2</v>
      </c>
    </row>
    <row r="156" spans="1:22" x14ac:dyDescent="0.2">
      <c r="B156" s="61">
        <v>45056</v>
      </c>
      <c r="C156">
        <v>1332</v>
      </c>
      <c r="D156" s="65"/>
      <c r="E156" s="4">
        <v>2E-3</v>
      </c>
      <c r="F156" s="4">
        <v>1348</v>
      </c>
      <c r="G156" s="6">
        <f t="shared" si="752"/>
        <v>0.57500000000000007</v>
      </c>
      <c r="H156" s="4">
        <v>1405</v>
      </c>
      <c r="I156" s="1">
        <f t="shared" si="753"/>
        <v>0.58680555555555558</v>
      </c>
      <c r="J156" s="1" t="str">
        <f t="shared" si="754"/>
        <v/>
      </c>
      <c r="K156">
        <f t="shared" si="755"/>
        <v>45</v>
      </c>
      <c r="L156">
        <f t="shared" si="756"/>
        <v>16.99999999999994</v>
      </c>
      <c r="M156">
        <f t="shared" si="757"/>
        <v>1</v>
      </c>
      <c r="N156">
        <f t="shared" ca="1" si="758"/>
        <v>1332</v>
      </c>
      <c r="O156" t="str">
        <f t="shared" si="759"/>
        <v/>
      </c>
      <c r="P156">
        <f t="shared" si="760"/>
        <v>0.54</v>
      </c>
      <c r="Q156" s="7">
        <f t="shared" si="761"/>
        <v>0.37540029382729567</v>
      </c>
      <c r="R156">
        <f t="shared" si="762"/>
        <v>3.3999999999999878E-2</v>
      </c>
      <c r="S156">
        <f t="shared" si="763"/>
        <v>0.57399999999999995</v>
      </c>
      <c r="T156" s="7">
        <f t="shared" si="764"/>
        <v>0.40940029382729554</v>
      </c>
    </row>
    <row r="157" spans="1:22" x14ac:dyDescent="0.2">
      <c r="B157" s="61"/>
      <c r="D157" s="19"/>
      <c r="E157" s="4">
        <v>2.1999999999999999E-2</v>
      </c>
      <c r="F157" s="31">
        <v>1450</v>
      </c>
      <c r="G157" s="6">
        <f t="shared" ref="G157" si="765">VALUE(CONCATENATE(LEFT(F157,LEN(F157)-2),":",RIGHT(F157,2)))</f>
        <v>0.61805555555555558</v>
      </c>
      <c r="H157" s="31">
        <v>1505</v>
      </c>
      <c r="I157" s="1">
        <f t="shared" ref="I157" si="766">VALUE(CONCATENATE(LEFT(H157,LEN(H157)-2),":",RIGHT(H157,2)))</f>
        <v>0.62847222222222221</v>
      </c>
      <c r="J157" s="1" t="str">
        <f t="shared" ref="J157" si="767">IF(OR(B158&lt;&gt;"",E158=""),I157+TIME(0,5,0),"")</f>
        <v/>
      </c>
      <c r="K157">
        <f t="shared" ref="K157" si="768">IF(AND(OR(AND(B157&lt;&gt;"",B158=""),AND(B157="",B158="")),E158&lt;&gt;""),(G158-I157)*1440,"")</f>
        <v>8.999999999999968</v>
      </c>
      <c r="L157">
        <f t="shared" ref="L157" si="769">(I157-G157)*1440</f>
        <v>14.999999999999947</v>
      </c>
      <c r="M157">
        <f t="shared" ref="M157" si="770">IF(B157&lt;&gt;"",1,M156+1)</f>
        <v>2</v>
      </c>
      <c r="N157">
        <f t="shared" ref="N157" ca="1" si="771">OFFSET(C157,-M157+1,0)</f>
        <v>1332</v>
      </c>
      <c r="O157" t="str">
        <f t="shared" ref="O157" si="772">IF(J157&lt;&gt;"",(J157-VALUE(CONCATENATE(LEFT(N157,LEN(N157)-2),":",RIGHT(N157,2))))*1440,"")</f>
        <v/>
      </c>
      <c r="P157">
        <f t="shared" ref="P157" si="773">IF(K157&lt;&gt;"",(E157+E158)*K157/2,E157*5/2)</f>
        <v>0.14399999999999949</v>
      </c>
      <c r="Q157" s="7">
        <f t="shared" ref="Q157" si="774">IF(K157&lt;&gt;"",(E158-E157)*K157/LN((E158+0.000001)/(E157+0.000001)),-5*(E157-0.000001)/(LN(1/E157)-13.8155))</f>
        <v>0.1369858115854046</v>
      </c>
      <c r="R157">
        <f t="shared" ref="R157" si="775">(E157*L157)</f>
        <v>0.32999999999999879</v>
      </c>
      <c r="S157">
        <f t="shared" ref="S157" si="776">P157+R157</f>
        <v>0.47399999999999831</v>
      </c>
      <c r="T157" s="7">
        <f t="shared" ref="T157" si="777">Q157+R157</f>
        <v>0.46698581158540342</v>
      </c>
    </row>
    <row r="158" spans="1:22" x14ac:dyDescent="0.2">
      <c r="B158" s="61"/>
      <c r="D158" s="19"/>
      <c r="E158" s="4">
        <v>0.01</v>
      </c>
      <c r="F158" s="4">
        <v>1514</v>
      </c>
      <c r="G158" s="6">
        <f t="shared" ref="G158:G159" si="778">VALUE(CONCATENATE(LEFT(F158,LEN(F158)-2),":",RIGHT(F158,2)))</f>
        <v>0.63472222222222219</v>
      </c>
      <c r="H158" s="4">
        <v>1525</v>
      </c>
      <c r="I158" s="1">
        <f t="shared" ref="I158:I159" si="779">VALUE(CONCATENATE(LEFT(H158,LEN(H158)-2),":",RIGHT(H158,2)))</f>
        <v>0.64236111111111105</v>
      </c>
      <c r="J158" s="1" t="str">
        <f t="shared" ref="J158:J159" si="780">IF(OR(B159&lt;&gt;"",E159=""),I158+TIME(0,5,0),"")</f>
        <v/>
      </c>
      <c r="K158">
        <f t="shared" ref="K158:K159" si="781">IF(AND(OR(AND(B158&lt;&gt;"",B159=""),AND(B158="",B159="")),E159&lt;&gt;""),(G159-I158)*1440,"")</f>
        <v>30.000000000000053</v>
      </c>
      <c r="L158">
        <f t="shared" ref="L158:L159" si="782">(I158-G158)*1440</f>
        <v>10.999999999999961</v>
      </c>
      <c r="M158">
        <f t="shared" ref="M158:M159" si="783">IF(B158&lt;&gt;"",1,M157+1)</f>
        <v>3</v>
      </c>
      <c r="N158">
        <f t="shared" ref="N158:N159" ca="1" si="784">OFFSET(C158,-M158+1,0)</f>
        <v>1332</v>
      </c>
      <c r="O158" t="str">
        <f t="shared" ref="O158:O159" si="785">IF(J158&lt;&gt;"",(J158-VALUE(CONCATENATE(LEFT(N158,LEN(N158)-2),":",RIGHT(N158,2))))*1440,"")</f>
        <v/>
      </c>
      <c r="P158">
        <f t="shared" ref="P158:P159" si="786">IF(K158&lt;&gt;"",(E158+E159)*K158/2,E158*5/2)</f>
        <v>0.48000000000000087</v>
      </c>
      <c r="Q158" s="7">
        <f t="shared" ref="Q158:Q159" si="787">IF(K158&lt;&gt;"",(E159-E158)*K158/LN((E159+0.000001)/(E158+0.000001)),-5*(E158-0.000001)/(LN(1/E158)-13.8155))</f>
        <v>0.45661937195135122</v>
      </c>
      <c r="R158">
        <f t="shared" ref="R158:R159" si="788">(E158*L158)</f>
        <v>0.10999999999999961</v>
      </c>
      <c r="S158">
        <f t="shared" ref="S158:S159" si="789">P158+R158</f>
        <v>0.59000000000000052</v>
      </c>
      <c r="T158" s="7">
        <f t="shared" ref="T158:T159" si="790">Q158+R158</f>
        <v>0.56661937195135081</v>
      </c>
    </row>
    <row r="159" spans="1:22" x14ac:dyDescent="0.2">
      <c r="B159" s="61"/>
      <c r="D159" s="19"/>
      <c r="E159" s="4">
        <v>2.1999999999999999E-2</v>
      </c>
      <c r="F159" s="31">
        <v>1555</v>
      </c>
      <c r="G159" s="6">
        <f t="shared" si="778"/>
        <v>0.66319444444444442</v>
      </c>
      <c r="H159" s="31">
        <v>1556</v>
      </c>
      <c r="I159" s="1">
        <f t="shared" si="779"/>
        <v>0.66388888888888886</v>
      </c>
      <c r="J159" s="1" t="str">
        <f t="shared" si="780"/>
        <v/>
      </c>
      <c r="K159">
        <f t="shared" si="781"/>
        <v>3.9999999999999858</v>
      </c>
      <c r="L159">
        <f t="shared" si="782"/>
        <v>0.99999999999999645</v>
      </c>
      <c r="M159">
        <f t="shared" si="783"/>
        <v>4</v>
      </c>
      <c r="N159">
        <f t="shared" ca="1" si="784"/>
        <v>1332</v>
      </c>
      <c r="O159" t="str">
        <f t="shared" si="785"/>
        <v/>
      </c>
      <c r="P159">
        <f t="shared" si="786"/>
        <v>6.3999999999999779E-2</v>
      </c>
      <c r="Q159" s="7">
        <f t="shared" si="787"/>
        <v>6.0882582926846486E-2</v>
      </c>
      <c r="R159">
        <f t="shared" si="788"/>
        <v>2.1999999999999919E-2</v>
      </c>
      <c r="S159">
        <f t="shared" si="789"/>
        <v>8.5999999999999702E-2</v>
      </c>
      <c r="T159" s="7">
        <f t="shared" si="790"/>
        <v>8.2882582926846401E-2</v>
      </c>
    </row>
    <row r="160" spans="1:22" x14ac:dyDescent="0.2">
      <c r="B160" s="61"/>
      <c r="D160" s="21"/>
      <c r="E160" s="4">
        <v>0.01</v>
      </c>
      <c r="F160" s="4">
        <v>1600</v>
      </c>
      <c r="G160" s="6">
        <f t="shared" ref="G160:G161" si="791">VALUE(CONCATENATE(LEFT(F160,LEN(F160)-2),":",RIGHT(F160,2)))</f>
        <v>0.66666666666666663</v>
      </c>
      <c r="H160" s="4">
        <v>1601</v>
      </c>
      <c r="I160" s="1">
        <f t="shared" ref="I160:I161" si="792">VALUE(CONCATENATE(LEFT(H160,LEN(H160)-2),":",RIGHT(H160,2)))</f>
        <v>0.66736111111111107</v>
      </c>
      <c r="J160" s="1">
        <f t="shared" ref="J160:J161" si="793">IF(OR(B161&lt;&gt;"",E161=""),I160+TIME(0,5,0),"")</f>
        <v>0.67083333333333328</v>
      </c>
      <c r="K160" t="str">
        <f t="shared" ref="K160:K161" si="794">IF(AND(OR(AND(B160&lt;&gt;"",B161=""),AND(B160="",B161="")),E161&lt;&gt;""),(G161-I160)*1440,"")</f>
        <v/>
      </c>
      <c r="L160">
        <f t="shared" ref="L160:L161" si="795">(I160-G160)*1440</f>
        <v>0.99999999999999645</v>
      </c>
      <c r="M160">
        <f t="shared" ref="M160:M161" si="796">IF(B160&lt;&gt;"",1,M159+1)</f>
        <v>5</v>
      </c>
      <c r="N160">
        <f t="shared" ref="N160:N161" ca="1" si="797">OFFSET(C160,-M160+1,0)</f>
        <v>1332</v>
      </c>
      <c r="O160">
        <f t="shared" ref="O160:O161" ca="1" si="798">IF(J160&lt;&gt;"",(J160-VALUE(CONCATENATE(LEFT(N160,LEN(N160)-2),":",RIGHT(N160,2))))*1440,"")</f>
        <v>153.99999999999994</v>
      </c>
      <c r="P160">
        <f t="shared" ref="P160:P161" si="799">IF(K160&lt;&gt;"",(E160+E161)*K160/2,E160*5/2)</f>
        <v>2.5000000000000001E-2</v>
      </c>
      <c r="Q160" s="7">
        <f t="shared" ref="Q160:Q161" si="800">IF(K160&lt;&gt;"",(E161-E160)*K160/LN((E161+0.000001)/(E160+0.000001)),-5*(E160-0.000001)/(LN(1/E160)-13.8155))</f>
        <v>5.4281443780592247E-3</v>
      </c>
      <c r="R160">
        <f t="shared" ref="R160:R161" si="801">(E160*L160)</f>
        <v>9.9999999999999655E-3</v>
      </c>
      <c r="S160">
        <f t="shared" ref="S160:S161" si="802">P160+R160</f>
        <v>3.4999999999999969E-2</v>
      </c>
      <c r="T160" s="7">
        <f t="shared" ref="T160:T161" si="803">Q160+R160</f>
        <v>1.5428144378059189E-2</v>
      </c>
    </row>
    <row r="161" spans="1:20" x14ac:dyDescent="0.2">
      <c r="A161">
        <v>1</v>
      </c>
      <c r="B161" s="61">
        <v>45057</v>
      </c>
      <c r="C161">
        <v>925</v>
      </c>
      <c r="D161" s="65">
        <v>4</v>
      </c>
      <c r="E161" s="4">
        <v>0.01</v>
      </c>
      <c r="F161" s="4">
        <v>942</v>
      </c>
      <c r="G161" s="6">
        <f t="shared" si="791"/>
        <v>0.40416666666666662</v>
      </c>
      <c r="H161" s="4">
        <v>956</v>
      </c>
      <c r="I161" s="1">
        <f t="shared" si="792"/>
        <v>0.41388888888888892</v>
      </c>
      <c r="J161" s="1" t="str">
        <f t="shared" si="793"/>
        <v/>
      </c>
      <c r="K161">
        <f t="shared" si="794"/>
        <v>15.999999999999943</v>
      </c>
      <c r="L161">
        <f t="shared" si="795"/>
        <v>14.00000000000011</v>
      </c>
      <c r="M161">
        <f t="shared" si="796"/>
        <v>1</v>
      </c>
      <c r="N161">
        <f t="shared" ca="1" si="797"/>
        <v>925</v>
      </c>
      <c r="O161" t="str">
        <f t="shared" si="798"/>
        <v/>
      </c>
      <c r="P161">
        <f t="shared" si="799"/>
        <v>0.23999999999999913</v>
      </c>
      <c r="Q161" s="7">
        <f t="shared" si="800"/>
        <v>0.23084785744637587</v>
      </c>
      <c r="R161">
        <f t="shared" si="801"/>
        <v>0.1400000000000011</v>
      </c>
      <c r="S161">
        <f t="shared" si="802"/>
        <v>0.38000000000000023</v>
      </c>
      <c r="T161" s="7">
        <f t="shared" si="803"/>
        <v>0.37084785744637694</v>
      </c>
    </row>
    <row r="162" spans="1:20" x14ac:dyDescent="0.2">
      <c r="B162" s="61"/>
      <c r="D162" s="19"/>
      <c r="E162" s="4">
        <v>0.02</v>
      </c>
      <c r="F162" s="31">
        <v>1012</v>
      </c>
      <c r="G162" s="6">
        <f t="shared" ref="G162:G163" si="804">VALUE(CONCATENATE(LEFT(F162,LEN(F162)-2),":",RIGHT(F162,2)))</f>
        <v>0.42499999999999999</v>
      </c>
      <c r="H162" s="31">
        <v>1016</v>
      </c>
      <c r="I162" s="1">
        <f t="shared" ref="I162:I163" si="805">VALUE(CONCATENATE(LEFT(H162,LEN(H162)-2),":",RIGHT(H162,2)))</f>
        <v>0.42777777777777781</v>
      </c>
      <c r="J162" s="1" t="str">
        <f t="shared" ref="J162:J163" si="806">IF(OR(B163&lt;&gt;"",E163=""),I162+TIME(0,5,0),"")</f>
        <v/>
      </c>
      <c r="K162">
        <f t="shared" ref="K162:K163" si="807">IF(AND(OR(AND(B162&lt;&gt;"",B163=""),AND(B162="",B163="")),E163&lt;&gt;""),(G163-I162)*1440,"")</f>
        <v>3.9999999999999858</v>
      </c>
      <c r="L162">
        <f t="shared" ref="L162:L163" si="808">(I162-G162)*1440</f>
        <v>4.0000000000000657</v>
      </c>
      <c r="M162">
        <f t="shared" ref="M162:M163" si="809">IF(B162&lt;&gt;"",1,M161+1)</f>
        <v>2</v>
      </c>
      <c r="N162">
        <f t="shared" ref="N162:N163" ca="1" si="810">OFFSET(C162,-M162+1,0)</f>
        <v>925</v>
      </c>
      <c r="O162" t="str">
        <f t="shared" ref="O162:O163" si="811">IF(J162&lt;&gt;"",(J162-VALUE(CONCATENATE(LEFT(N162,LEN(N162)-2),":",RIGHT(N162,2))))*1440,"")</f>
        <v/>
      </c>
      <c r="P162">
        <f t="shared" ref="P162:P163" si="812">IF(K162&lt;&gt;"",(E162+E163)*K162/2,E162*5/2)</f>
        <v>5.9999999999999783E-2</v>
      </c>
      <c r="Q162" s="7">
        <f t="shared" ref="Q162:Q163" si="813">IF(K162&lt;&gt;"",(E163-E162)*K162/LN((E163+0.000001)/(E162+0.000001)),-5*(E162-0.000001)/(LN(1/E162)-13.8155))</f>
        <v>5.7711964361593968E-2</v>
      </c>
      <c r="R162">
        <f t="shared" ref="R162:R163" si="814">(E162*L162)</f>
        <v>8.000000000000132E-2</v>
      </c>
      <c r="S162">
        <f t="shared" ref="S162:S163" si="815">P162+R162</f>
        <v>0.1400000000000011</v>
      </c>
      <c r="T162" s="7">
        <f t="shared" ref="T162:T163" si="816">Q162+R162</f>
        <v>0.13771196436159527</v>
      </c>
    </row>
    <row r="163" spans="1:20" x14ac:dyDescent="0.2">
      <c r="B163" s="61"/>
      <c r="D163" s="21"/>
      <c r="E163" s="4">
        <v>0.01</v>
      </c>
      <c r="F163" s="4">
        <v>1020</v>
      </c>
      <c r="G163" s="6">
        <f t="shared" si="804"/>
        <v>0.43055555555555558</v>
      </c>
      <c r="H163" s="4">
        <v>1032</v>
      </c>
      <c r="I163" s="1">
        <f t="shared" si="805"/>
        <v>0.43888888888888888</v>
      </c>
      <c r="J163" s="1" t="str">
        <f t="shared" si="806"/>
        <v/>
      </c>
      <c r="K163">
        <f t="shared" si="807"/>
        <v>16.000000000000021</v>
      </c>
      <c r="L163">
        <f t="shared" si="808"/>
        <v>11.999999999999957</v>
      </c>
      <c r="M163">
        <f t="shared" si="809"/>
        <v>3</v>
      </c>
      <c r="N163">
        <f t="shared" ca="1" si="810"/>
        <v>925</v>
      </c>
      <c r="O163" t="str">
        <f t="shared" si="811"/>
        <v/>
      </c>
      <c r="P163">
        <f t="shared" si="812"/>
        <v>0.25600000000000034</v>
      </c>
      <c r="Q163" s="7">
        <f t="shared" si="813"/>
        <v>0.24353033170738719</v>
      </c>
      <c r="R163">
        <f t="shared" si="814"/>
        <v>0.11999999999999958</v>
      </c>
      <c r="S163">
        <f t="shared" si="815"/>
        <v>0.37599999999999989</v>
      </c>
      <c r="T163" s="7">
        <f t="shared" si="816"/>
        <v>0.3635303317073868</v>
      </c>
    </row>
    <row r="164" spans="1:20" x14ac:dyDescent="0.2">
      <c r="B164" s="61"/>
      <c r="D164" s="65"/>
      <c r="E164" s="4">
        <v>2.1999999999999999E-2</v>
      </c>
      <c r="F164" s="31">
        <v>1048</v>
      </c>
      <c r="G164" s="6">
        <f t="shared" ref="G164:G165" si="817">VALUE(CONCATENATE(LEFT(F164,LEN(F164)-2),":",RIGHT(F164,2)))</f>
        <v>0.45</v>
      </c>
      <c r="H164" s="31">
        <v>1050</v>
      </c>
      <c r="I164" s="1">
        <f t="shared" ref="I164:I165" si="818">VALUE(CONCATENATE(LEFT(H164,LEN(H164)-2),":",RIGHT(H164,2)))</f>
        <v>0.4513888888888889</v>
      </c>
      <c r="J164" s="1" t="str">
        <f t="shared" ref="J164:J165" si="819">IF(OR(B165&lt;&gt;"",E165=""),I164+TIME(0,5,0),"")</f>
        <v/>
      </c>
      <c r="K164">
        <f t="shared" ref="K164:K165" si="820">IF(AND(OR(AND(B164&lt;&gt;"",B165=""),AND(B164="",B165="")),E165&lt;&gt;""),(G165-I164)*1440,"")</f>
        <v>4.9999999999999822</v>
      </c>
      <c r="L164">
        <f t="shared" ref="L164:L165" si="821">(I164-G164)*1440</f>
        <v>1.9999999999999929</v>
      </c>
      <c r="M164">
        <f t="shared" ref="M164:M165" si="822">IF(B164&lt;&gt;"",1,M163+1)</f>
        <v>4</v>
      </c>
      <c r="N164">
        <f t="shared" ref="N164:N165" ca="1" si="823">OFFSET(C164,-M164+1,0)</f>
        <v>925</v>
      </c>
      <c r="O164" t="str">
        <f t="shared" ref="O164:O165" si="824">IF(J164&lt;&gt;"",(J164-VALUE(CONCATENATE(LEFT(N164,LEN(N164)-2),":",RIGHT(N164,2))))*1440,"")</f>
        <v/>
      </c>
      <c r="P164">
        <f t="shared" ref="P164:P165" si="825">IF(K164&lt;&gt;"",(E164+E165)*K164/2,E164*5/2)</f>
        <v>7.9999999999999724E-2</v>
      </c>
      <c r="Q164" s="7">
        <f t="shared" ref="Q164:Q165" si="826">IF(K164&lt;&gt;"",(E165-E164)*K164/LN((E165+0.000001)/(E164+0.000001)),-5*(E164-0.000001)/(LN(1/E164)-13.8155))</f>
        <v>7.610322865855812E-2</v>
      </c>
      <c r="R164">
        <f t="shared" ref="R164:R165" si="827">(E164*L164)</f>
        <v>4.3999999999999838E-2</v>
      </c>
      <c r="S164">
        <f t="shared" ref="S164:S165" si="828">P164+R164</f>
        <v>0.12399999999999956</v>
      </c>
      <c r="T164" s="7">
        <f t="shared" ref="T164:T165" si="829">Q164+R164</f>
        <v>0.12010322865855796</v>
      </c>
    </row>
    <row r="165" spans="1:20" x14ac:dyDescent="0.2">
      <c r="B165" s="61"/>
      <c r="D165" s="19"/>
      <c r="E165" s="4">
        <v>0.01</v>
      </c>
      <c r="F165" s="4">
        <v>1055</v>
      </c>
      <c r="G165" s="6">
        <f t="shared" si="817"/>
        <v>0.4548611111111111</v>
      </c>
      <c r="H165" s="4">
        <v>1106</v>
      </c>
      <c r="I165" s="1">
        <f t="shared" si="818"/>
        <v>0.46249999999999997</v>
      </c>
      <c r="J165" s="1" t="str">
        <f t="shared" si="819"/>
        <v/>
      </c>
      <c r="K165">
        <f t="shared" si="820"/>
        <v>14.00000000000011</v>
      </c>
      <c r="L165">
        <f t="shared" si="821"/>
        <v>10.999999999999961</v>
      </c>
      <c r="M165">
        <f t="shared" si="822"/>
        <v>5</v>
      </c>
      <c r="N165">
        <f t="shared" ca="1" si="823"/>
        <v>925</v>
      </c>
      <c r="O165" t="str">
        <f t="shared" si="824"/>
        <v/>
      </c>
      <c r="P165">
        <f t="shared" si="825"/>
        <v>0.22400000000000175</v>
      </c>
      <c r="Q165" s="7">
        <f t="shared" si="826"/>
        <v>0.21308904024396519</v>
      </c>
      <c r="R165">
        <f t="shared" si="827"/>
        <v>0.10999999999999961</v>
      </c>
      <c r="S165">
        <f t="shared" si="828"/>
        <v>0.33400000000000135</v>
      </c>
      <c r="T165" s="7">
        <f t="shared" si="829"/>
        <v>0.32308904024396479</v>
      </c>
    </row>
    <row r="166" spans="1:20" x14ac:dyDescent="0.2">
      <c r="B166" s="61"/>
      <c r="D166" s="21"/>
      <c r="E166" s="66">
        <v>2.1999999999999999E-2</v>
      </c>
      <c r="F166" s="31">
        <v>1120</v>
      </c>
      <c r="G166" s="6">
        <f t="shared" ref="G166:G168" si="830">VALUE(CONCATENATE(LEFT(F166,LEN(F166)-2),":",RIGHT(F166,2)))</f>
        <v>0.47222222222222227</v>
      </c>
      <c r="H166" s="31">
        <v>1122</v>
      </c>
      <c r="I166" s="1">
        <f t="shared" ref="I166:I168" si="831">VALUE(CONCATENATE(LEFT(H166,LEN(H166)-2),":",RIGHT(H166,2)))</f>
        <v>0.47361111111111115</v>
      </c>
      <c r="J166" s="1" t="str">
        <f t="shared" ref="J166:J168" si="832">IF(OR(B167&lt;&gt;"",E167=""),I166+TIME(0,5,0),"")</f>
        <v/>
      </c>
      <c r="K166">
        <f t="shared" ref="K166:K168" si="833">IF(AND(OR(AND(B166&lt;&gt;"",B167=""),AND(B166="",B167="")),E167&lt;&gt;""),(G167-I166)*1440,"")</f>
        <v>3.9999999999999858</v>
      </c>
      <c r="L166">
        <f t="shared" ref="L166:L168" si="834">(I166-G166)*1440</f>
        <v>1.9999999999999929</v>
      </c>
      <c r="M166">
        <f t="shared" ref="M166:M168" si="835">IF(B166&lt;&gt;"",1,M165+1)</f>
        <v>6</v>
      </c>
      <c r="N166">
        <f t="shared" ref="N166:N168" ca="1" si="836">OFFSET(C166,-M166+1,0)</f>
        <v>925</v>
      </c>
      <c r="O166" t="str">
        <f t="shared" ref="O166:O168" si="837">IF(J166&lt;&gt;"",(J166-VALUE(CONCATENATE(LEFT(N166,LEN(N166)-2),":",RIGHT(N166,2))))*1440,"")</f>
        <v/>
      </c>
      <c r="P166">
        <f t="shared" ref="P166:P168" si="838">IF(K166&lt;&gt;"",(E166+E167)*K166/2,E166*5/2)</f>
        <v>6.3999999999999779E-2</v>
      </c>
      <c r="Q166" s="7">
        <f t="shared" ref="Q166:Q168" si="839">IF(K166&lt;&gt;"",(E167-E166)*K166/LN((E167+0.000001)/(E166+0.000001)),-5*(E166-0.000001)/(LN(1/E166)-13.8155))</f>
        <v>6.0882582926846486E-2</v>
      </c>
      <c r="R166">
        <f t="shared" ref="R166:R168" si="840">(E166*L166)</f>
        <v>4.3999999999999838E-2</v>
      </c>
      <c r="S166">
        <f t="shared" ref="S166:S168" si="841">P166+R166</f>
        <v>0.10799999999999962</v>
      </c>
      <c r="T166" s="7">
        <f t="shared" ref="T166:T168" si="842">Q166+R166</f>
        <v>0.10488258292684632</v>
      </c>
    </row>
    <row r="167" spans="1:20" x14ac:dyDescent="0.2">
      <c r="B167" s="61"/>
      <c r="D167" s="19"/>
      <c r="E167" s="4">
        <v>0.01</v>
      </c>
      <c r="F167" s="4">
        <v>1126</v>
      </c>
      <c r="G167" s="6">
        <f t="shared" si="830"/>
        <v>0.47638888888888892</v>
      </c>
      <c r="H167" s="4">
        <v>1127</v>
      </c>
      <c r="I167" s="1">
        <f t="shared" si="831"/>
        <v>0.4770833333333333</v>
      </c>
      <c r="J167" s="1">
        <f t="shared" si="832"/>
        <v>0.48055555555555551</v>
      </c>
      <c r="K167" t="str">
        <f t="shared" si="833"/>
        <v/>
      </c>
      <c r="L167">
        <f t="shared" si="834"/>
        <v>0.99999999999991651</v>
      </c>
      <c r="M167">
        <f t="shared" si="835"/>
        <v>7</v>
      </c>
      <c r="N167">
        <f t="shared" ca="1" si="836"/>
        <v>925</v>
      </c>
      <c r="O167">
        <f t="shared" ca="1" si="837"/>
        <v>126.99999999999994</v>
      </c>
      <c r="P167">
        <f t="shared" si="838"/>
        <v>2.5000000000000001E-2</v>
      </c>
      <c r="Q167" s="7">
        <f t="shared" si="839"/>
        <v>5.4281443780592247E-3</v>
      </c>
      <c r="R167">
        <f t="shared" si="840"/>
        <v>9.9999999999991658E-3</v>
      </c>
      <c r="S167">
        <f t="shared" si="841"/>
        <v>3.4999999999999171E-2</v>
      </c>
      <c r="T167" s="7">
        <f t="shared" si="842"/>
        <v>1.5428144378058391E-2</v>
      </c>
    </row>
    <row r="168" spans="1:20" x14ac:dyDescent="0.2">
      <c r="A168">
        <v>1</v>
      </c>
      <c r="B168" s="61">
        <v>45058</v>
      </c>
      <c r="C168">
        <v>937</v>
      </c>
      <c r="D168" s="65" t="s">
        <v>45</v>
      </c>
      <c r="E168" s="4">
        <v>0.01</v>
      </c>
      <c r="F168" s="4">
        <v>958</v>
      </c>
      <c r="G168" s="6">
        <f t="shared" si="830"/>
        <v>0.4152777777777778</v>
      </c>
      <c r="H168" s="4">
        <v>1000</v>
      </c>
      <c r="I168" s="1">
        <f t="shared" si="831"/>
        <v>0.41666666666666669</v>
      </c>
      <c r="J168" s="1" t="str">
        <f t="shared" si="832"/>
        <v/>
      </c>
      <c r="K168">
        <f t="shared" si="833"/>
        <v>9.9999999999999645</v>
      </c>
      <c r="L168">
        <f t="shared" si="834"/>
        <v>1.9999999999999929</v>
      </c>
      <c r="M168">
        <f t="shared" si="835"/>
        <v>1</v>
      </c>
      <c r="N168">
        <f t="shared" ca="1" si="836"/>
        <v>937</v>
      </c>
      <c r="O168" t="str">
        <f t="shared" si="837"/>
        <v/>
      </c>
      <c r="P168">
        <f t="shared" si="838"/>
        <v>250.0499999999991</v>
      </c>
      <c r="Q168" s="7">
        <f t="shared" si="839"/>
        <v>58.693733565870517</v>
      </c>
      <c r="R168">
        <f t="shared" si="840"/>
        <v>1.9999999999999931E-2</v>
      </c>
      <c r="S168">
        <f t="shared" si="841"/>
        <v>250.06999999999911</v>
      </c>
      <c r="T168" s="7">
        <f t="shared" si="842"/>
        <v>58.71373356587052</v>
      </c>
    </row>
    <row r="169" spans="1:20" x14ac:dyDescent="0.2">
      <c r="B169" s="61"/>
      <c r="D169" s="21"/>
      <c r="E169" s="4">
        <v>50</v>
      </c>
      <c r="F169" s="4">
        <v>1010</v>
      </c>
      <c r="G169" s="6">
        <f t="shared" ref="G169" si="843">VALUE(CONCATENATE(LEFT(F169,LEN(F169)-2),":",RIGHT(F169,2)))</f>
        <v>0.4236111111111111</v>
      </c>
      <c r="H169" s="4">
        <v>1109</v>
      </c>
      <c r="I169" s="1">
        <f t="shared" ref="I169" si="844">VALUE(CONCATENATE(LEFT(H169,LEN(H169)-2),":",RIGHT(H169,2)))</f>
        <v>0.46458333333333335</v>
      </c>
      <c r="J169" s="1">
        <f t="shared" ref="J169" si="845">IF(OR(B170&lt;&gt;"",E170=""),I169+TIME(0,5,0),"")</f>
        <v>0.46805555555555556</v>
      </c>
      <c r="K169" t="str">
        <f t="shared" ref="K169" si="846">IF(AND(OR(AND(B169&lt;&gt;"",B170=""),AND(B169="",B170="")),E170&lt;&gt;""),(G170-I169)*1440,"")</f>
        <v/>
      </c>
      <c r="L169">
        <f t="shared" ref="L169" si="847">(I169-G169)*1440</f>
        <v>59.000000000000028</v>
      </c>
      <c r="M169">
        <f t="shared" ref="M169" si="848">IF(B169&lt;&gt;"",1,M168+1)</f>
        <v>2</v>
      </c>
      <c r="N169">
        <f t="shared" ref="N169" ca="1" si="849">OFFSET(C169,-M169+1,0)</f>
        <v>937</v>
      </c>
      <c r="O169">
        <f t="shared" ref="O169" ca="1" si="850">IF(J169&lt;&gt;"",(J169-VALUE(CONCATENATE(LEFT(N169,LEN(N169)-2),":",RIGHT(N169,2))))*1440,"")</f>
        <v>96.999999999999972</v>
      </c>
      <c r="P169">
        <f t="shared" ref="P169" si="851">IF(K169&lt;&gt;"",(E169+E170)*K169/2,E169*5/2)</f>
        <v>125</v>
      </c>
      <c r="Q169" s="7">
        <f t="shared" ref="Q169" si="852">IF(K169&lt;&gt;"",(E170-E169)*K169/LN((E170+0.000001)/(E169+0.000001)),-5*(E169-0.000001)/(LN(1/E169)-13.8155))</f>
        <v>14.102364719732718</v>
      </c>
      <c r="R169">
        <f t="shared" ref="R169" si="853">(E169*L169)</f>
        <v>2950.0000000000014</v>
      </c>
      <c r="S169">
        <f t="shared" ref="S169" si="854">P169+R169</f>
        <v>3075.0000000000014</v>
      </c>
      <c r="T169" s="7">
        <f t="shared" ref="T169" si="855">Q169+R169</f>
        <v>2964.1023647197339</v>
      </c>
    </row>
    <row r="170" spans="1:20" x14ac:dyDescent="0.2">
      <c r="B170" s="61">
        <v>45058</v>
      </c>
      <c r="C170">
        <v>1247</v>
      </c>
      <c r="D170" s="21"/>
      <c r="E170" s="4">
        <v>100</v>
      </c>
      <c r="F170" s="4">
        <v>1311</v>
      </c>
      <c r="G170" s="6">
        <f t="shared" ref="G170:G171" si="856">VALUE(CONCATENATE(LEFT(F170,LEN(F170)-2),":",RIGHT(F170,2)))</f>
        <v>0.5493055555555556</v>
      </c>
      <c r="H170" s="4">
        <v>1405</v>
      </c>
      <c r="I170" s="1">
        <f t="shared" ref="I170:I171" si="857">VALUE(CONCATENATE(LEFT(H170,LEN(H170)-2),":",RIGHT(H170,2)))</f>
        <v>0.58680555555555558</v>
      </c>
      <c r="J170" s="1">
        <f t="shared" ref="J170:J171" si="858">IF(OR(B171&lt;&gt;"",E171=""),I170+TIME(0,5,0),"")</f>
        <v>0.59027777777777779</v>
      </c>
      <c r="K170" t="str">
        <f t="shared" ref="K170:K171" si="859">IF(AND(OR(AND(B170&lt;&gt;"",B171=""),AND(B170="",B171="")),E171&lt;&gt;""),(G171-I170)*1440,"")</f>
        <v/>
      </c>
      <c r="L170">
        <f t="shared" ref="L170:L171" si="860">(I170-G170)*1440</f>
        <v>53.999999999999972</v>
      </c>
      <c r="M170">
        <f t="shared" ref="M170:M171" si="861">IF(B170&lt;&gt;"",1,M169+1)</f>
        <v>1</v>
      </c>
      <c r="N170">
        <f t="shared" ref="N170:N171" ca="1" si="862">OFFSET(C170,-M170+1,0)</f>
        <v>1247</v>
      </c>
      <c r="O170">
        <f t="shared" ref="O170:O171" ca="1" si="863">IF(J170&lt;&gt;"",(J170-VALUE(CONCATENATE(LEFT(N170,LEN(N170)-2),":",RIGHT(N170,2))))*1440,"")</f>
        <v>83.000000000000028</v>
      </c>
      <c r="P170">
        <f t="shared" ref="P170:P171" si="864">IF(K170&lt;&gt;"",(E170+E171)*K170/2,E170*5/2)</f>
        <v>250</v>
      </c>
      <c r="Q170" s="7">
        <f t="shared" ref="Q170:Q171" si="865">IF(K170&lt;&gt;"",(E171-E170)*K170/LN((E171+0.000001)/(E170+0.000001)),-5*(E170-0.000001)/(LN(1/E170)-13.8155))</f>
        <v>27.143420404993254</v>
      </c>
      <c r="R170">
        <f t="shared" ref="R170:R171" si="866">(E170*L170)</f>
        <v>5399.9999999999973</v>
      </c>
      <c r="S170">
        <f t="shared" ref="S170:S171" si="867">P170+R170</f>
        <v>5649.9999999999973</v>
      </c>
      <c r="T170" s="7">
        <f t="shared" ref="T170:T171" si="868">Q170+R170</f>
        <v>5427.1434204049901</v>
      </c>
    </row>
    <row r="171" spans="1:20" x14ac:dyDescent="0.2">
      <c r="A171">
        <v>1</v>
      </c>
      <c r="B171" s="61">
        <v>45059</v>
      </c>
      <c r="C171">
        <v>940</v>
      </c>
      <c r="D171" s="65">
        <v>6</v>
      </c>
      <c r="E171" s="4">
        <v>0.01</v>
      </c>
      <c r="F171" s="4">
        <v>957</v>
      </c>
      <c r="G171" s="6">
        <f t="shared" si="856"/>
        <v>0.4145833333333333</v>
      </c>
      <c r="H171" s="4">
        <v>959</v>
      </c>
      <c r="I171" s="1">
        <f t="shared" si="857"/>
        <v>0.41597222222222219</v>
      </c>
      <c r="J171" s="1" t="str">
        <f t="shared" si="858"/>
        <v/>
      </c>
      <c r="K171">
        <f t="shared" si="859"/>
        <v>10.000000000000044</v>
      </c>
      <c r="L171">
        <f t="shared" si="860"/>
        <v>1.9999999999999929</v>
      </c>
      <c r="M171">
        <f t="shared" si="861"/>
        <v>1</v>
      </c>
      <c r="N171">
        <f t="shared" ca="1" si="862"/>
        <v>940</v>
      </c>
      <c r="O171" t="str">
        <f t="shared" si="863"/>
        <v/>
      </c>
      <c r="P171">
        <f t="shared" si="864"/>
        <v>500.05000000000223</v>
      </c>
      <c r="Q171" s="7">
        <f t="shared" si="865"/>
        <v>108.56394165498195</v>
      </c>
      <c r="R171">
        <f t="shared" si="866"/>
        <v>1.9999999999999931E-2</v>
      </c>
      <c r="S171">
        <f t="shared" si="867"/>
        <v>500.07000000000221</v>
      </c>
      <c r="T171" s="7">
        <f t="shared" si="868"/>
        <v>108.58394165498194</v>
      </c>
    </row>
    <row r="172" spans="1:20" x14ac:dyDescent="0.2">
      <c r="B172" s="61"/>
      <c r="D172" s="19"/>
      <c r="E172" s="4">
        <v>100</v>
      </c>
      <c r="F172" s="4">
        <v>1009</v>
      </c>
      <c r="G172" s="6">
        <f t="shared" ref="G172:G174" si="869">VALUE(CONCATENATE(LEFT(F172,LEN(F172)-2),":",RIGHT(F172,2)))</f>
        <v>0.42291666666666666</v>
      </c>
      <c r="H172" s="4">
        <v>1012</v>
      </c>
      <c r="I172" s="1">
        <f t="shared" ref="I172:I174" si="870">VALUE(CONCATENATE(LEFT(H172,LEN(H172)-2),":",RIGHT(H172,2)))</f>
        <v>0.42499999999999999</v>
      </c>
      <c r="J172" s="1" t="str">
        <f t="shared" ref="J172:J174" si="871">IF(OR(B173&lt;&gt;"",E173=""),I172+TIME(0,5,0),"")</f>
        <v/>
      </c>
      <c r="K172">
        <f t="shared" ref="K172:K174" si="872">IF(AND(OR(AND(B172&lt;&gt;"",B173=""),AND(B172="",B173="")),E173&lt;&gt;""),(G173-I172)*1440,"")</f>
        <v>4.9999999999999822</v>
      </c>
      <c r="L172">
        <f t="shared" ref="L172:L174" si="873">(I172-G172)*1440</f>
        <v>2.9999999999999893</v>
      </c>
      <c r="M172">
        <f t="shared" ref="M172:M174" si="874">IF(B172&lt;&gt;"",1,M171+1)</f>
        <v>2</v>
      </c>
      <c r="N172">
        <f t="shared" ref="N172:N174" ca="1" si="875">OFFSET(C172,-M172+1,0)</f>
        <v>940</v>
      </c>
      <c r="O172" t="str">
        <f t="shared" ref="O172:O174" si="876">IF(J172&lt;&gt;"",(J172-VALUE(CONCATENATE(LEFT(N172,LEN(N172)-2),":",RIGHT(N172,2))))*1440,"")</f>
        <v/>
      </c>
      <c r="P172">
        <f t="shared" ref="P172:P174" si="877">IF(K172&lt;&gt;"",(E172+E173)*K172/2,E172*5/2)</f>
        <v>699.9999999999975</v>
      </c>
      <c r="Q172" s="7">
        <f t="shared" ref="Q172:Q174" si="878">IF(K172&lt;&gt;"",(E173-E172)*K172/LN((E173+0.000001)/(E172+0.000001)),-5*(E172-0.000001)/(LN(1/E172)-13.8155))</f>
        <v>680.51901635287595</v>
      </c>
      <c r="R172">
        <f t="shared" ref="R172:R174" si="879">(E172*L172)</f>
        <v>299.99999999999892</v>
      </c>
      <c r="S172">
        <f t="shared" ref="S172:S174" si="880">P172+R172</f>
        <v>999.99999999999636</v>
      </c>
      <c r="T172" s="7">
        <f t="shared" ref="T172:T174" si="881">Q172+R172</f>
        <v>980.51901635287481</v>
      </c>
    </row>
    <row r="173" spans="1:20" x14ac:dyDescent="0.2">
      <c r="B173" s="61"/>
      <c r="D173" s="21"/>
      <c r="E173" s="4">
        <v>180</v>
      </c>
      <c r="F173" s="4">
        <v>1017</v>
      </c>
      <c r="G173" s="6">
        <f t="shared" si="869"/>
        <v>0.4284722222222222</v>
      </c>
      <c r="H173" s="4">
        <v>1335</v>
      </c>
      <c r="I173" s="1">
        <f t="shared" si="870"/>
        <v>0.56597222222222221</v>
      </c>
      <c r="J173" s="1">
        <f t="shared" si="871"/>
        <v>0.56944444444444442</v>
      </c>
      <c r="K173" t="str">
        <f t="shared" si="872"/>
        <v/>
      </c>
      <c r="L173">
        <f t="shared" si="873"/>
        <v>198.00000000000003</v>
      </c>
      <c r="M173">
        <f t="shared" si="874"/>
        <v>3</v>
      </c>
      <c r="N173">
        <f t="shared" ca="1" si="875"/>
        <v>940</v>
      </c>
      <c r="O173">
        <f t="shared" ca="1" si="876"/>
        <v>240.00000000000003</v>
      </c>
      <c r="P173">
        <f t="shared" si="877"/>
        <v>450</v>
      </c>
      <c r="Q173" s="7">
        <f t="shared" si="878"/>
        <v>47.347346607878421</v>
      </c>
      <c r="R173">
        <f t="shared" si="879"/>
        <v>35640.000000000007</v>
      </c>
      <c r="S173">
        <f t="shared" si="880"/>
        <v>36090.000000000007</v>
      </c>
      <c r="T173" s="7">
        <f t="shared" si="881"/>
        <v>35687.347346607887</v>
      </c>
    </row>
    <row r="174" spans="1:20" x14ac:dyDescent="0.2">
      <c r="A174">
        <v>1</v>
      </c>
      <c r="B174" s="61">
        <v>45062</v>
      </c>
      <c r="C174">
        <v>953</v>
      </c>
      <c r="D174" s="65">
        <v>6</v>
      </c>
      <c r="E174" s="4">
        <v>0.01</v>
      </c>
      <c r="F174" s="4">
        <v>1008</v>
      </c>
      <c r="G174" s="6">
        <f t="shared" si="869"/>
        <v>0.42222222222222222</v>
      </c>
      <c r="H174" s="4">
        <v>1011</v>
      </c>
      <c r="I174" s="1">
        <f t="shared" si="870"/>
        <v>0.42430555555555555</v>
      </c>
      <c r="J174" s="1">
        <f t="shared" si="871"/>
        <v>0.42777777777777776</v>
      </c>
      <c r="K174" t="str">
        <f t="shared" si="872"/>
        <v/>
      </c>
      <c r="L174">
        <f t="shared" si="873"/>
        <v>2.9999999999999893</v>
      </c>
      <c r="M174">
        <f t="shared" si="874"/>
        <v>1</v>
      </c>
      <c r="N174">
        <f t="shared" ca="1" si="875"/>
        <v>953</v>
      </c>
      <c r="O174">
        <f t="shared" ca="1" si="876"/>
        <v>23</v>
      </c>
      <c r="P174">
        <f t="shared" si="877"/>
        <v>2.5000000000000001E-2</v>
      </c>
      <c r="Q174" s="7">
        <f t="shared" si="878"/>
        <v>5.4281443780592247E-3</v>
      </c>
      <c r="R174">
        <f t="shared" si="879"/>
        <v>2.9999999999999895E-2</v>
      </c>
      <c r="S174">
        <f t="shared" si="880"/>
        <v>5.4999999999999896E-2</v>
      </c>
      <c r="T174" s="7">
        <f t="shared" si="881"/>
        <v>3.542814437805912E-2</v>
      </c>
    </row>
    <row r="175" spans="1:20" x14ac:dyDescent="0.2">
      <c r="A175">
        <v>1</v>
      </c>
      <c r="B175" s="61">
        <v>45070</v>
      </c>
      <c r="C175">
        <v>1306</v>
      </c>
      <c r="D175" s="65">
        <v>6</v>
      </c>
      <c r="E175" s="4">
        <v>0.01</v>
      </c>
      <c r="F175" s="4">
        <v>1321</v>
      </c>
      <c r="G175" s="6">
        <f t="shared" ref="G175" si="882">VALUE(CONCATENATE(LEFT(F175,LEN(F175)-2),":",RIGHT(F175,2)))</f>
        <v>0.55625000000000002</v>
      </c>
      <c r="H175" s="4">
        <v>1325</v>
      </c>
      <c r="I175" s="1">
        <f t="shared" ref="I175" si="883">VALUE(CONCATENATE(LEFT(H175,LEN(H175)-2),":",RIGHT(H175,2)))</f>
        <v>0.55902777777777779</v>
      </c>
      <c r="J175" s="1" t="str">
        <f t="shared" ref="J175" si="884">IF(OR(B176&lt;&gt;"",E176=""),I175+TIME(0,5,0),"")</f>
        <v/>
      </c>
      <c r="K175">
        <f t="shared" ref="K175" si="885">IF(AND(OR(AND(B175&lt;&gt;"",B176=""),AND(B175="",B176="")),E176&lt;&gt;""),(G176-I175)*1440,"")</f>
        <v>11.999999999999957</v>
      </c>
      <c r="L175">
        <f t="shared" ref="L175" si="886">(I175-G175)*1440</f>
        <v>3.9999999999999858</v>
      </c>
      <c r="M175">
        <f t="shared" ref="M175" si="887">IF(B175&lt;&gt;"",1,M174+1)</f>
        <v>1</v>
      </c>
      <c r="N175">
        <f t="shared" ref="N175" ca="1" si="888">OFFSET(C175,-M175+1,0)</f>
        <v>1306</v>
      </c>
      <c r="O175" t="str">
        <f t="shared" ref="O175" si="889">IF(J175&lt;&gt;"",(J175-VALUE(CONCATENATE(LEFT(N175,LEN(N175)-2),":",RIGHT(N175,2))))*1440,"")</f>
        <v/>
      </c>
      <c r="P175">
        <f t="shared" ref="P175" si="890">IF(K175&lt;&gt;"",(E175+E176)*K175/2,E175*5/2)</f>
        <v>600.0599999999979</v>
      </c>
      <c r="Q175" s="7">
        <f t="shared" ref="Q175" si="891">IF(K175&lt;&gt;"",(E176-E175)*K175/LN((E176+0.000001)/(E175+0.000001)),-5*(E175-0.000001)/(LN(1/E175)-13.8155))</f>
        <v>130.27672998597731</v>
      </c>
      <c r="R175">
        <f t="shared" ref="R175" si="892">(E175*L175)</f>
        <v>3.9999999999999862E-2</v>
      </c>
      <c r="S175">
        <f t="shared" ref="S175" si="893">P175+R175</f>
        <v>600.09999999999786</v>
      </c>
      <c r="T175" s="7">
        <f t="shared" ref="T175" si="894">Q175+R175</f>
        <v>130.3167299859773</v>
      </c>
    </row>
    <row r="176" spans="1:20" x14ac:dyDescent="0.2">
      <c r="B176" s="61"/>
      <c r="D176" s="70"/>
      <c r="E176" s="4">
        <v>100</v>
      </c>
      <c r="F176" s="4">
        <v>1337</v>
      </c>
      <c r="G176" s="6">
        <f t="shared" ref="G176:G178" si="895">VALUE(CONCATENATE(LEFT(F176,LEN(F176)-2),":",RIGHT(F176,2)))</f>
        <v>0.56736111111111109</v>
      </c>
      <c r="H176" s="4">
        <v>1343</v>
      </c>
      <c r="I176" s="1">
        <f t="shared" ref="I176:I178" si="896">VALUE(CONCATENATE(LEFT(H176,LEN(H176)-2),":",RIGHT(H176,2)))</f>
        <v>0.57152777777777775</v>
      </c>
      <c r="J176" s="1" t="str">
        <f t="shared" ref="J176:J178" si="897">IF(OR(B177&lt;&gt;"",E177=""),I176+TIME(0,5,0),"")</f>
        <v/>
      </c>
      <c r="K176">
        <f t="shared" ref="K176:K178" si="898">IF(AND(OR(AND(B176&lt;&gt;"",B177=""),AND(B176="",B177="")),E177&lt;&gt;""),(G177-I176)*1440,"")</f>
        <v>5.0000000000001421</v>
      </c>
      <c r="L176">
        <f t="shared" ref="L176:L178" si="899">(I176-G176)*1440</f>
        <v>5.9999999999999787</v>
      </c>
      <c r="M176">
        <f t="shared" ref="M176:M178" si="900">IF(B176&lt;&gt;"",1,M175+1)</f>
        <v>2</v>
      </c>
      <c r="N176">
        <f t="shared" ref="N176:N178" ca="1" si="901">OFFSET(C176,-M176+1,0)</f>
        <v>1306</v>
      </c>
      <c r="O176" t="str">
        <f t="shared" ref="O176:O178" si="902">IF(J176&lt;&gt;"",(J176-VALUE(CONCATENATE(LEFT(N176,LEN(N176)-2),":",RIGHT(N176,2))))*1440,"")</f>
        <v/>
      </c>
      <c r="P176">
        <f t="shared" ref="P176:P178" si="903">IF(K176&lt;&gt;"",(E176+E177)*K176/2,E176*5/2)</f>
        <v>700.0000000000199</v>
      </c>
      <c r="Q176" s="7">
        <f t="shared" ref="Q176:Q178" si="904">IF(K176&lt;&gt;"",(E177-E176)*K176/LN((E177+0.000001)/(E176+0.000001)),-5*(E176-0.000001)/(LN(1/E176)-13.8155))</f>
        <v>680.51901635289767</v>
      </c>
      <c r="R176">
        <f t="shared" ref="R176:R178" si="905">(E176*L176)</f>
        <v>599.99999999999784</v>
      </c>
      <c r="S176">
        <f t="shared" ref="S176:S178" si="906">P176+R176</f>
        <v>1300.0000000000177</v>
      </c>
      <c r="T176" s="7">
        <f t="shared" ref="T176:T178" si="907">Q176+R176</f>
        <v>1280.5190163528955</v>
      </c>
    </row>
    <row r="177" spans="1:20" x14ac:dyDescent="0.2">
      <c r="B177" s="61"/>
      <c r="D177" s="21"/>
      <c r="E177" s="4">
        <v>180</v>
      </c>
      <c r="F177" s="4">
        <v>1348</v>
      </c>
      <c r="G177" s="6">
        <f t="shared" si="895"/>
        <v>0.57500000000000007</v>
      </c>
      <c r="H177" s="4">
        <v>1413</v>
      </c>
      <c r="I177" s="1">
        <f t="shared" si="896"/>
        <v>0.59236111111111112</v>
      </c>
      <c r="J177" s="1">
        <f t="shared" si="897"/>
        <v>0.59583333333333333</v>
      </c>
      <c r="K177" t="str">
        <f t="shared" si="898"/>
        <v/>
      </c>
      <c r="L177">
        <f t="shared" si="899"/>
        <v>24.999999999999911</v>
      </c>
      <c r="M177">
        <f t="shared" si="900"/>
        <v>3</v>
      </c>
      <c r="N177">
        <f t="shared" ca="1" si="901"/>
        <v>1306</v>
      </c>
      <c r="O177">
        <f t="shared" ca="1" si="902"/>
        <v>72.000000000000057</v>
      </c>
      <c r="P177">
        <f t="shared" si="903"/>
        <v>450</v>
      </c>
      <c r="Q177" s="7">
        <f t="shared" si="904"/>
        <v>47.347346607878421</v>
      </c>
      <c r="R177">
        <f t="shared" si="905"/>
        <v>4499.9999999999836</v>
      </c>
      <c r="S177">
        <f t="shared" si="906"/>
        <v>4949.9999999999836</v>
      </c>
      <c r="T177" s="7">
        <f t="shared" si="907"/>
        <v>4547.3473466078622</v>
      </c>
    </row>
    <row r="178" spans="1:20" x14ac:dyDescent="0.2">
      <c r="A178">
        <v>1</v>
      </c>
      <c r="B178" s="61">
        <v>45072</v>
      </c>
      <c r="C178">
        <v>1421</v>
      </c>
      <c r="D178" s="65">
        <v>3</v>
      </c>
      <c r="E178" s="4">
        <v>0.01</v>
      </c>
      <c r="F178" s="4">
        <v>1439</v>
      </c>
      <c r="G178" s="6">
        <f t="shared" si="895"/>
        <v>0.61041666666666672</v>
      </c>
      <c r="H178" s="4">
        <v>1444</v>
      </c>
      <c r="I178" s="1">
        <f t="shared" si="896"/>
        <v>0.61388888888888882</v>
      </c>
      <c r="J178" s="1" t="str">
        <f t="shared" si="897"/>
        <v/>
      </c>
      <c r="K178">
        <f t="shared" si="898"/>
        <v>14.00000000000011</v>
      </c>
      <c r="L178">
        <f t="shared" si="899"/>
        <v>4.9999999999998224</v>
      </c>
      <c r="M178">
        <f t="shared" si="900"/>
        <v>1</v>
      </c>
      <c r="N178">
        <f t="shared" ca="1" si="901"/>
        <v>1421</v>
      </c>
      <c r="O178" t="str">
        <f t="shared" si="902"/>
        <v/>
      </c>
      <c r="P178">
        <f t="shared" si="903"/>
        <v>350.07000000000272</v>
      </c>
      <c r="Q178" s="7">
        <f t="shared" si="904"/>
        <v>82.171226992219658</v>
      </c>
      <c r="R178">
        <f t="shared" si="905"/>
        <v>4.9999999999998226E-2</v>
      </c>
      <c r="S178">
        <f t="shared" si="906"/>
        <v>350.12000000000273</v>
      </c>
      <c r="T178" s="7">
        <f t="shared" si="907"/>
        <v>82.221226992219655</v>
      </c>
    </row>
    <row r="179" spans="1:20" x14ac:dyDescent="0.2">
      <c r="B179" s="61"/>
      <c r="D179" s="21"/>
      <c r="E179" s="4">
        <v>50</v>
      </c>
      <c r="F179" s="4">
        <v>1458</v>
      </c>
      <c r="G179" s="6">
        <f t="shared" ref="G179" si="908">VALUE(CONCATENATE(LEFT(F179,LEN(F179)-2),":",RIGHT(F179,2)))</f>
        <v>0.62361111111111112</v>
      </c>
      <c r="H179" s="4">
        <v>1502</v>
      </c>
      <c r="I179" s="1">
        <f t="shared" ref="I179" si="909">VALUE(CONCATENATE(LEFT(H179,LEN(H179)-2),":",RIGHT(H179,2)))</f>
        <v>0.62638888888888888</v>
      </c>
      <c r="J179" s="1" t="str">
        <f t="shared" ref="J179" si="910">IF(OR(B180&lt;&gt;"",E180=""),I179+TIME(0,5,0),"")</f>
        <v/>
      </c>
      <c r="K179">
        <f t="shared" ref="K179" si="911">IF(AND(OR(AND(B179&lt;&gt;"",B180=""),AND(B179="",B180="")),E180&lt;&gt;""),(G180-I179)*1440,"")</f>
        <v>9.9999999999999645</v>
      </c>
      <c r="L179">
        <f t="shared" ref="L179" si="912">(I179-G179)*1440</f>
        <v>3.9999999999999858</v>
      </c>
      <c r="M179">
        <f t="shared" ref="M179" si="913">IF(B179&lt;&gt;"",1,M178+1)</f>
        <v>2</v>
      </c>
      <c r="N179">
        <f t="shared" ref="N179" ca="1" si="914">OFFSET(C179,-M179+1,0)</f>
        <v>1421</v>
      </c>
      <c r="O179" t="str">
        <f t="shared" ref="O179" si="915">IF(J179&lt;&gt;"",(J179-VALUE(CONCATENATE(LEFT(N179,LEN(N179)-2),":",RIGHT(N179,2))))*1440,"")</f>
        <v/>
      </c>
      <c r="P179">
        <f t="shared" ref="P179" si="916">IF(K179&lt;&gt;"",(E179+E180)*K179/2,E179*5/2)</f>
        <v>324.99999999999886</v>
      </c>
      <c r="Q179" s="7">
        <f t="shared" ref="Q179" si="917">IF(K179&lt;&gt;"",(E180-E179)*K179/LN((E180+0.000001)/(E179+0.000001)),-5*(E179-0.000001)/(LN(1/E179)-13.8155))</f>
        <v>290.70425204674774</v>
      </c>
      <c r="R179">
        <f t="shared" ref="R179" si="918">(E179*L179)</f>
        <v>199.99999999999929</v>
      </c>
      <c r="S179">
        <f t="shared" ref="S179" si="919">P179+R179</f>
        <v>524.99999999999818</v>
      </c>
      <c r="T179" s="7">
        <f t="shared" ref="T179" si="920">Q179+R179</f>
        <v>490.704252046747</v>
      </c>
    </row>
    <row r="180" spans="1:20" x14ac:dyDescent="0.2">
      <c r="B180" s="61"/>
      <c r="D180" s="21"/>
      <c r="E180" s="4">
        <v>15</v>
      </c>
      <c r="F180" s="4">
        <v>1512</v>
      </c>
      <c r="G180" s="6">
        <f t="shared" ref="G180:G181" si="921">VALUE(CONCATENATE(LEFT(F180,LEN(F180)-2),":",RIGHT(F180,2)))</f>
        <v>0.6333333333333333</v>
      </c>
      <c r="H180" s="4">
        <v>1538</v>
      </c>
      <c r="I180" s="1">
        <f t="shared" ref="I180:I181" si="922">VALUE(CONCATENATE(LEFT(H180,LEN(H180)-2),":",RIGHT(H180,2)))</f>
        <v>0.65138888888888891</v>
      </c>
      <c r="J180" s="1" t="str">
        <f t="shared" ref="J180:J181" si="923">IF(OR(B181&lt;&gt;"",E181=""),I180+TIME(0,5,0),"")</f>
        <v/>
      </c>
      <c r="K180">
        <f t="shared" ref="K180:K181" si="924">IF(AND(OR(AND(B180&lt;&gt;"",B181=""),AND(B180="",B181="")),E181&lt;&gt;""),(G181-I180)*1440,"")</f>
        <v>4.9999999999999822</v>
      </c>
      <c r="L180">
        <f t="shared" ref="L180:L181" si="925">(I180-G180)*1440</f>
        <v>26.000000000000068</v>
      </c>
      <c r="M180">
        <f t="shared" ref="M180:M181" si="926">IF(B180&lt;&gt;"",1,M179+1)</f>
        <v>3</v>
      </c>
      <c r="N180">
        <f t="shared" ref="N180:N181" ca="1" si="927">OFFSET(C180,-M180+1,0)</f>
        <v>1421</v>
      </c>
      <c r="O180" t="str">
        <f t="shared" ref="O180:O181" si="928">IF(J180&lt;&gt;"",(J180-VALUE(CONCATENATE(LEFT(N180,LEN(N180)-2),":",RIGHT(N180,2))))*1440,"")</f>
        <v/>
      </c>
      <c r="P180">
        <f t="shared" ref="P180:P181" si="929">IF(K180&lt;&gt;"",(E180+E181)*K180/2,E180*5/2)</f>
        <v>412.49999999999852</v>
      </c>
      <c r="Q180" s="7">
        <f t="shared" ref="Q180:Q181" si="930">IF(K180&lt;&gt;"",(E181-E180)*K180/LN((E181+0.000001)/(E180+0.000001)),-5*(E180-0.000001)/(LN(1/E180)-13.8155))</f>
        <v>293.14878292346759</v>
      </c>
      <c r="R180">
        <f t="shared" ref="R180:R181" si="931">(E180*L180)</f>
        <v>390.00000000000102</v>
      </c>
      <c r="S180">
        <f t="shared" ref="S180:S181" si="932">P180+R180</f>
        <v>802.49999999999955</v>
      </c>
      <c r="T180" s="7">
        <f t="shared" ref="T180:T181" si="933">Q180+R180</f>
        <v>683.14878292346862</v>
      </c>
    </row>
    <row r="181" spans="1:20" x14ac:dyDescent="0.2">
      <c r="B181" s="61"/>
      <c r="D181" s="70"/>
      <c r="E181" s="4">
        <v>150</v>
      </c>
      <c r="F181" s="4">
        <v>1543</v>
      </c>
      <c r="G181" s="6">
        <f t="shared" si="921"/>
        <v>0.65486111111111112</v>
      </c>
      <c r="H181" s="4">
        <v>1600</v>
      </c>
      <c r="I181" s="1">
        <f t="shared" si="922"/>
        <v>0.66666666666666663</v>
      </c>
      <c r="J181" s="1" t="str">
        <f t="shared" si="923"/>
        <v/>
      </c>
      <c r="K181">
        <f t="shared" si="924"/>
        <v>15.000000000000107</v>
      </c>
      <c r="L181">
        <f t="shared" si="925"/>
        <v>16.99999999999994</v>
      </c>
      <c r="M181">
        <f t="shared" si="926"/>
        <v>4</v>
      </c>
      <c r="N181">
        <f t="shared" ca="1" si="927"/>
        <v>1421</v>
      </c>
      <c r="O181" t="str">
        <f t="shared" si="928"/>
        <v/>
      </c>
      <c r="P181">
        <f t="shared" si="929"/>
        <v>1126.500000000008</v>
      </c>
      <c r="Q181" s="7">
        <f t="shared" si="930"/>
        <v>339.42248442643034</v>
      </c>
      <c r="R181">
        <f t="shared" si="931"/>
        <v>2549.9999999999909</v>
      </c>
      <c r="S181">
        <f t="shared" si="932"/>
        <v>3676.4999999999991</v>
      </c>
      <c r="T181" s="7">
        <f t="shared" si="933"/>
        <v>2889.4224844264213</v>
      </c>
    </row>
    <row r="182" spans="1:20" x14ac:dyDescent="0.2">
      <c r="B182" s="61"/>
      <c r="D182" s="21"/>
      <c r="E182" s="4">
        <v>0.2</v>
      </c>
      <c r="F182" s="4">
        <v>1615</v>
      </c>
      <c r="G182" s="6">
        <f t="shared" ref="G182:G183" si="934">VALUE(CONCATENATE(LEFT(F182,LEN(F182)-2),":",RIGHT(F182,2)))</f>
        <v>0.67708333333333337</v>
      </c>
      <c r="H182" s="4">
        <v>1618</v>
      </c>
      <c r="I182" s="1">
        <f t="shared" ref="I182:I183" si="935">VALUE(CONCATENATE(LEFT(H182,LEN(H182)-2),":",RIGHT(H182,2)))</f>
        <v>0.6791666666666667</v>
      </c>
      <c r="J182" s="1">
        <f t="shared" ref="J182:J183" si="936">IF(OR(B183&lt;&gt;"",E183=""),I182+TIME(0,5,0),"")</f>
        <v>0.68263888888888891</v>
      </c>
      <c r="K182" t="str">
        <f t="shared" ref="K182:K183" si="937">IF(AND(OR(AND(B182&lt;&gt;"",B183=""),AND(B182="",B183="")),E183&lt;&gt;""),(G183-I182)*1440,"")</f>
        <v/>
      </c>
      <c r="L182">
        <f t="shared" ref="L182:L183" si="938">(I182-G182)*1440</f>
        <v>2.9999999999999893</v>
      </c>
      <c r="M182">
        <f t="shared" ref="M182:M183" si="939">IF(B182&lt;&gt;"",1,M181+1)</f>
        <v>5</v>
      </c>
      <c r="N182">
        <f t="shared" ref="N182:N183" ca="1" si="940">OFFSET(C182,-M182+1,0)</f>
        <v>1421</v>
      </c>
      <c r="O182">
        <f t="shared" ref="O182:O183" ca="1" si="941">IF(J182&lt;&gt;"",(J182-VALUE(CONCATENATE(LEFT(N182,LEN(N182)-2),":",RIGHT(N182,2))))*1440,"")</f>
        <v>122.00000000000004</v>
      </c>
      <c r="P182">
        <f t="shared" ref="P182:P183" si="942">IF(K182&lt;&gt;"",(E182+E183)*K182/2,E182*5/2)</f>
        <v>0.5</v>
      </c>
      <c r="Q182" s="7">
        <f t="shared" ref="Q182:Q183" si="943">IF(K182&lt;&gt;"",(E183-E182)*K182/LN((E183+0.000001)/(E182+0.000001)),-5*(E182-0.000001)/(LN(1/E182)-13.8155))</f>
        <v>8.192609482288947E-2</v>
      </c>
      <c r="R182">
        <f t="shared" ref="R182:R183" si="944">(E182*L182)</f>
        <v>0.59999999999999787</v>
      </c>
      <c r="S182">
        <f t="shared" ref="S182:S183" si="945">P182+R182</f>
        <v>1.0999999999999979</v>
      </c>
      <c r="T182" s="7">
        <f t="shared" ref="T182:T183" si="946">Q182+R182</f>
        <v>0.68192609482288735</v>
      </c>
    </row>
    <row r="183" spans="1:20" x14ac:dyDescent="0.2">
      <c r="A183">
        <v>1</v>
      </c>
      <c r="B183" s="61">
        <v>45077</v>
      </c>
      <c r="C183">
        <v>716</v>
      </c>
      <c r="D183" s="65">
        <v>6</v>
      </c>
      <c r="E183" s="4">
        <v>0.01</v>
      </c>
      <c r="F183" s="4">
        <v>732</v>
      </c>
      <c r="G183" s="6">
        <f t="shared" si="934"/>
        <v>0.31388888888888888</v>
      </c>
      <c r="H183" s="4">
        <v>738</v>
      </c>
      <c r="I183" s="1">
        <f t="shared" si="935"/>
        <v>0.31805555555555554</v>
      </c>
      <c r="J183" s="1" t="str">
        <f t="shared" si="936"/>
        <v/>
      </c>
      <c r="K183">
        <f t="shared" si="937"/>
        <v>13.000000000000034</v>
      </c>
      <c r="L183">
        <f t="shared" si="938"/>
        <v>5.9999999999999787</v>
      </c>
      <c r="M183">
        <f t="shared" si="939"/>
        <v>1</v>
      </c>
      <c r="N183">
        <f t="shared" ca="1" si="940"/>
        <v>716</v>
      </c>
      <c r="O183" t="str">
        <f t="shared" si="941"/>
        <v/>
      </c>
      <c r="P183">
        <f t="shared" si="942"/>
        <v>650.06500000000176</v>
      </c>
      <c r="Q183" s="7">
        <f t="shared" si="943"/>
        <v>141.13312415147627</v>
      </c>
      <c r="R183">
        <f t="shared" si="944"/>
        <v>5.999999999999979E-2</v>
      </c>
      <c r="S183">
        <f t="shared" si="945"/>
        <v>650.12500000000171</v>
      </c>
      <c r="T183" s="7">
        <f t="shared" si="946"/>
        <v>141.19312415147627</v>
      </c>
    </row>
    <row r="184" spans="1:20" x14ac:dyDescent="0.2">
      <c r="B184" s="61"/>
      <c r="D184" s="21"/>
      <c r="E184" s="4">
        <v>100</v>
      </c>
      <c r="F184" s="4">
        <v>751</v>
      </c>
      <c r="G184" s="6">
        <f t="shared" ref="G184" si="947">VALUE(CONCATENATE(LEFT(F184,LEN(F184)-2),":",RIGHT(F184,2)))</f>
        <v>0.32708333333333334</v>
      </c>
      <c r="H184" s="4">
        <v>755</v>
      </c>
      <c r="I184" s="1">
        <f t="shared" ref="I184" si="948">VALUE(CONCATENATE(LEFT(H184,LEN(H184)-2),":",RIGHT(H184,2)))</f>
        <v>0.3298611111111111</v>
      </c>
      <c r="J184" s="1" t="str">
        <f t="shared" ref="J184" si="949">IF(OR(B185&lt;&gt;"",E185=""),I184+TIME(0,5,0),"")</f>
        <v/>
      </c>
      <c r="K184">
        <f t="shared" ref="K184" si="950">IF(AND(OR(AND(B184&lt;&gt;"",B185=""),AND(B184="",B185="")),E185&lt;&gt;""),(G185-I184)*1440,"")</f>
        <v>6.0000000000000586</v>
      </c>
      <c r="L184">
        <f t="shared" ref="L184" si="951">(I184-G184)*1440</f>
        <v>3.9999999999999858</v>
      </c>
      <c r="M184">
        <f t="shared" ref="M184" si="952">IF(B184&lt;&gt;"",1,M183+1)</f>
        <v>2</v>
      </c>
      <c r="N184">
        <f t="shared" ref="N184" ca="1" si="953">OFFSET(C184,-M184+1,0)</f>
        <v>716</v>
      </c>
      <c r="O184" t="str">
        <f t="shared" ref="O184" si="954">IF(J184&lt;&gt;"",(J184-VALUE(CONCATENATE(LEFT(N184,LEN(N184)-2),":",RIGHT(N184,2))))*1440,"")</f>
        <v/>
      </c>
      <c r="P184">
        <f t="shared" ref="P184" si="955">IF(K184&lt;&gt;"",(E184+E185)*K184/2,E184*5/2)</f>
        <v>840.00000000000819</v>
      </c>
      <c r="Q184" s="7">
        <f t="shared" ref="Q184" si="956">IF(K184&lt;&gt;"",(E185-E184)*K184/LN((E185+0.000001)/(E184+0.000001)),-5*(E184-0.000001)/(LN(1/E184)-13.8155))</f>
        <v>816.62281962346196</v>
      </c>
      <c r="R184">
        <f t="shared" ref="R184" si="957">(E184*L184)</f>
        <v>399.99999999999858</v>
      </c>
      <c r="S184">
        <f t="shared" ref="S184" si="958">P184+R184</f>
        <v>1240.0000000000068</v>
      </c>
      <c r="T184" s="7">
        <f t="shared" ref="T184" si="959">Q184+R184</f>
        <v>1216.6228196234606</v>
      </c>
    </row>
    <row r="185" spans="1:20" x14ac:dyDescent="0.2">
      <c r="B185" s="61"/>
      <c r="D185" s="21"/>
      <c r="E185" s="4">
        <v>180</v>
      </c>
      <c r="F185" s="4">
        <v>801</v>
      </c>
      <c r="G185" s="6">
        <f t="shared" ref="G185:G186" si="960">VALUE(CONCATENATE(LEFT(F185,LEN(F185)-2),":",RIGHT(F185,2)))</f>
        <v>0.33402777777777781</v>
      </c>
      <c r="H185" s="4">
        <v>1131</v>
      </c>
      <c r="I185" s="1">
        <f t="shared" ref="I185:I186" si="961">VALUE(CONCATENATE(LEFT(H185,LEN(H185)-2),":",RIGHT(H185,2)))</f>
        <v>0.47986111111111113</v>
      </c>
      <c r="J185" s="1">
        <f t="shared" ref="J185:J186" si="962">IF(OR(B186&lt;&gt;"",E186=""),I185+TIME(0,5,0),"")</f>
        <v>0.48333333333333334</v>
      </c>
      <c r="K185" t="str">
        <f t="shared" ref="K185:K186" si="963">IF(AND(OR(AND(B185&lt;&gt;"",B186=""),AND(B185="",B186="")),E186&lt;&gt;""),(G186-I185)*1440,"")</f>
        <v/>
      </c>
      <c r="L185">
        <f t="shared" ref="L185:L186" si="964">(I185-G185)*1440</f>
        <v>209.99999999999997</v>
      </c>
      <c r="M185">
        <f t="shared" ref="M185:M186" si="965">IF(B185&lt;&gt;"",1,M184+1)</f>
        <v>3</v>
      </c>
      <c r="N185">
        <f t="shared" ref="N185:N186" ca="1" si="966">OFFSET(C185,-M185+1,0)</f>
        <v>716</v>
      </c>
      <c r="O185">
        <f t="shared" ref="O185:O186" ca="1" si="967">IF(J185&lt;&gt;"",(J185-VALUE(CONCATENATE(LEFT(N185,LEN(N185)-2),":",RIGHT(N185,2))))*1440,"")</f>
        <v>260.00000000000006</v>
      </c>
      <c r="P185">
        <f t="shared" ref="P185:P186" si="968">IF(K185&lt;&gt;"",(E185+E186)*K185/2,E185*5/2)</f>
        <v>450</v>
      </c>
      <c r="Q185" s="7">
        <f t="shared" ref="Q185:Q186" si="969">IF(K185&lt;&gt;"",(E186-E185)*K185/LN((E186+0.000001)/(E185+0.000001)),-5*(E185-0.000001)/(LN(1/E185)-13.8155))</f>
        <v>47.347346607878421</v>
      </c>
      <c r="R185">
        <f t="shared" ref="R185:R186" si="970">(E185*L185)</f>
        <v>37799.999999999993</v>
      </c>
      <c r="S185">
        <f t="shared" ref="S185:S186" si="971">P185+R185</f>
        <v>38249.999999999993</v>
      </c>
      <c r="T185" s="7">
        <f t="shared" ref="T185:T186" si="972">Q185+R185</f>
        <v>37847.347346607872</v>
      </c>
    </row>
    <row r="186" spans="1:20" x14ac:dyDescent="0.2">
      <c r="B186" s="61">
        <v>45077</v>
      </c>
      <c r="C186">
        <v>1235</v>
      </c>
      <c r="D186" s="65"/>
      <c r="E186" s="4">
        <v>100</v>
      </c>
      <c r="F186" s="4">
        <v>1254</v>
      </c>
      <c r="G186" s="6">
        <f t="shared" si="960"/>
        <v>0.53749999999999998</v>
      </c>
      <c r="H186" s="4">
        <v>1256</v>
      </c>
      <c r="I186" s="1">
        <f t="shared" si="961"/>
        <v>0.53888888888888886</v>
      </c>
      <c r="J186" s="1" t="str">
        <f t="shared" si="962"/>
        <v/>
      </c>
      <c r="K186">
        <f t="shared" si="963"/>
        <v>2.9999999999999893</v>
      </c>
      <c r="L186">
        <f t="shared" si="964"/>
        <v>1.9999999999999929</v>
      </c>
      <c r="M186">
        <f t="shared" si="965"/>
        <v>1</v>
      </c>
      <c r="N186">
        <f t="shared" ca="1" si="966"/>
        <v>1235</v>
      </c>
      <c r="O186" t="str">
        <f t="shared" si="967"/>
        <v/>
      </c>
      <c r="P186">
        <f t="shared" si="968"/>
        <v>419.99999999999852</v>
      </c>
      <c r="Q186" s="7">
        <f t="shared" si="969"/>
        <v>408.31140981172558</v>
      </c>
      <c r="R186">
        <f t="shared" si="970"/>
        <v>199.99999999999929</v>
      </c>
      <c r="S186">
        <f t="shared" si="971"/>
        <v>619.99999999999784</v>
      </c>
      <c r="T186" s="7">
        <f t="shared" si="972"/>
        <v>608.31140981172484</v>
      </c>
    </row>
    <row r="187" spans="1:20" x14ac:dyDescent="0.2">
      <c r="B187" s="61"/>
      <c r="D187" s="21"/>
      <c r="E187" s="4">
        <v>180</v>
      </c>
      <c r="F187" s="4">
        <v>1259</v>
      </c>
      <c r="G187" s="6">
        <f t="shared" ref="G187:G188" si="973">VALUE(CONCATENATE(LEFT(F187,LEN(F187)-2),":",RIGHT(F187,2)))</f>
        <v>0.54097222222222219</v>
      </c>
      <c r="H187" s="4">
        <v>1333</v>
      </c>
      <c r="I187" s="1">
        <f t="shared" ref="I187:I188" si="974">VALUE(CONCATENATE(LEFT(H187,LEN(H187)-2),":",RIGHT(H187,2)))</f>
        <v>0.56458333333333333</v>
      </c>
      <c r="J187" s="1">
        <f t="shared" ref="J187:J188" si="975">IF(OR(B188&lt;&gt;"",E188=""),I187+TIME(0,5,0),"")</f>
        <v>0.56805555555555554</v>
      </c>
      <c r="K187" t="str">
        <f t="shared" ref="K187:K188" si="976">IF(AND(OR(AND(B187&lt;&gt;"",B188=""),AND(B187="",B188="")),E188&lt;&gt;""),(G188-I187)*1440,"")</f>
        <v/>
      </c>
      <c r="L187">
        <f t="shared" ref="L187:L188" si="977">(I187-G187)*1440</f>
        <v>34.000000000000043</v>
      </c>
      <c r="M187">
        <f t="shared" ref="M187:M188" si="978">IF(B187&lt;&gt;"",1,M186+1)</f>
        <v>2</v>
      </c>
      <c r="N187">
        <f t="shared" ref="N187:N188" ca="1" si="979">OFFSET(C187,-M187+1,0)</f>
        <v>1235</v>
      </c>
      <c r="O187">
        <f t="shared" ref="O187:O188" ca="1" si="980">IF(J187&lt;&gt;"",(J187-VALUE(CONCATENATE(LEFT(N187,LEN(N187)-2),":",RIGHT(N187,2))))*1440,"")</f>
        <v>62.999999999999936</v>
      </c>
      <c r="P187">
        <f t="shared" ref="P187:P188" si="981">IF(K187&lt;&gt;"",(E187+E188)*K187/2,E187*5/2)</f>
        <v>450</v>
      </c>
      <c r="Q187" s="7">
        <f t="shared" ref="Q187:Q188" si="982">IF(K187&lt;&gt;"",(E188-E187)*K187/LN((E188+0.000001)/(E187+0.000001)),-5*(E187-0.000001)/(LN(1/E187)-13.8155))</f>
        <v>47.347346607878421</v>
      </c>
      <c r="R187">
        <f t="shared" ref="R187:R188" si="983">(E187*L187)</f>
        <v>6120.0000000000073</v>
      </c>
      <c r="S187">
        <f t="shared" ref="S187:S188" si="984">P187+R187</f>
        <v>6570.0000000000073</v>
      </c>
      <c r="T187" s="7">
        <f t="shared" ref="T187:T188" si="985">Q187+R187</f>
        <v>6167.3473466078858</v>
      </c>
    </row>
    <row r="188" spans="1:20" x14ac:dyDescent="0.2">
      <c r="A188">
        <v>1</v>
      </c>
      <c r="B188" s="61">
        <v>45078</v>
      </c>
      <c r="C188">
        <v>1506</v>
      </c>
      <c r="D188" s="65">
        <v>3</v>
      </c>
      <c r="E188" s="4">
        <v>0.01</v>
      </c>
      <c r="F188" s="4">
        <v>1528</v>
      </c>
      <c r="G188" s="6">
        <f t="shared" si="973"/>
        <v>0.64444444444444449</v>
      </c>
      <c r="H188" s="4">
        <v>1535</v>
      </c>
      <c r="I188" s="1">
        <f t="shared" si="974"/>
        <v>0.64930555555555558</v>
      </c>
      <c r="J188" s="1" t="str">
        <f t="shared" si="975"/>
        <v/>
      </c>
      <c r="K188">
        <f t="shared" si="976"/>
        <v>5.9999999999999787</v>
      </c>
      <c r="L188">
        <f t="shared" si="977"/>
        <v>6.9999999999999751</v>
      </c>
      <c r="M188">
        <f t="shared" si="978"/>
        <v>1</v>
      </c>
      <c r="N188">
        <f t="shared" ca="1" si="979"/>
        <v>1506</v>
      </c>
      <c r="O188" t="str">
        <f t="shared" si="980"/>
        <v/>
      </c>
      <c r="P188">
        <f t="shared" si="981"/>
        <v>1.5299999999999947</v>
      </c>
      <c r="Q188" s="7">
        <f t="shared" si="982"/>
        <v>0.75154814884346943</v>
      </c>
      <c r="R188">
        <f t="shared" si="983"/>
        <v>6.9999999999999757E-2</v>
      </c>
      <c r="S188">
        <f t="shared" si="984"/>
        <v>1.5999999999999945</v>
      </c>
      <c r="T188" s="7">
        <f t="shared" si="985"/>
        <v>0.82154814884346916</v>
      </c>
    </row>
    <row r="189" spans="1:20" x14ac:dyDescent="0.2">
      <c r="B189" s="61"/>
      <c r="D189" s="21"/>
      <c r="E189" s="4">
        <v>0.5</v>
      </c>
      <c r="F189" s="4">
        <v>1541</v>
      </c>
      <c r="G189" s="6">
        <f t="shared" ref="G189" si="986">VALUE(CONCATENATE(LEFT(F189,LEN(F189)-2),":",RIGHT(F189,2)))</f>
        <v>0.65347222222222223</v>
      </c>
      <c r="H189" s="4">
        <v>1547</v>
      </c>
      <c r="I189" s="1">
        <f t="shared" ref="I189" si="987">VALUE(CONCATENATE(LEFT(H189,LEN(H189)-2),":",RIGHT(H189,2)))</f>
        <v>0.65763888888888888</v>
      </c>
      <c r="J189" s="1" t="str">
        <f t="shared" ref="J189" si="988">IF(OR(B190&lt;&gt;"",E190=""),I189+TIME(0,5,0),"")</f>
        <v/>
      </c>
      <c r="K189">
        <f t="shared" ref="K189" si="989">IF(AND(OR(AND(B189&lt;&gt;"",B190=""),AND(B189="",B190="")),E190&lt;&gt;""),(G190-I189)*1440,"")</f>
        <v>4.9999999999999822</v>
      </c>
      <c r="L189">
        <f t="shared" ref="L189" si="990">(I189-G189)*1440</f>
        <v>5.9999999999999787</v>
      </c>
      <c r="M189">
        <f t="shared" ref="M189" si="991">IF(B189&lt;&gt;"",1,M188+1)</f>
        <v>2</v>
      </c>
      <c r="N189">
        <f t="shared" ref="N189" ca="1" si="992">OFFSET(C189,-M189+1,0)</f>
        <v>1506</v>
      </c>
      <c r="O189" t="str">
        <f t="shared" ref="O189" si="993">IF(J189&lt;&gt;"",(J189-VALUE(CONCATENATE(LEFT(N189,LEN(N189)-2),":",RIGHT(N189,2))))*1440,"")</f>
        <v/>
      </c>
      <c r="P189">
        <f t="shared" ref="P189" si="994">IF(K189&lt;&gt;"",(E189+E190)*K189/2,E189*5/2)</f>
        <v>38.749999999999865</v>
      </c>
      <c r="Q189" s="7">
        <f t="shared" ref="Q189" si="995">IF(K189&lt;&gt;"",(E190-E189)*K189/LN((E190+0.000001)/(E189+0.000001)),-5*(E189-0.000001)/(LN(1/E189)-13.8155))</f>
        <v>21.316034641755166</v>
      </c>
      <c r="R189">
        <f t="shared" ref="R189" si="996">(E189*L189)</f>
        <v>2.9999999999999893</v>
      </c>
      <c r="S189">
        <f t="shared" ref="S189" si="997">P189+R189</f>
        <v>41.749999999999858</v>
      </c>
      <c r="T189" s="7">
        <f t="shared" ref="T189" si="998">Q189+R189</f>
        <v>24.316034641755156</v>
      </c>
    </row>
    <row r="190" spans="1:20" x14ac:dyDescent="0.2">
      <c r="B190" s="61"/>
      <c r="D190" s="21"/>
      <c r="E190" s="4">
        <v>15</v>
      </c>
      <c r="F190" s="4">
        <v>1552</v>
      </c>
      <c r="G190" s="6">
        <f t="shared" ref="G190:G192" si="999">VALUE(CONCATENATE(LEFT(F190,LEN(F190)-2),":",RIGHT(F190,2)))</f>
        <v>0.66111111111111109</v>
      </c>
      <c r="H190" s="4">
        <v>1607</v>
      </c>
      <c r="I190" s="1">
        <f t="shared" ref="I190:I192" si="1000">VALUE(CONCATENATE(LEFT(H190,LEN(H190)-2),":",RIGHT(H190,2)))</f>
        <v>0.67152777777777783</v>
      </c>
      <c r="J190" s="1" t="str">
        <f t="shared" ref="J190:J192" si="1001">IF(OR(B191&lt;&gt;"",E191=""),I190+TIME(0,5,0),"")</f>
        <v/>
      </c>
      <c r="K190">
        <f t="shared" ref="K190:K192" si="1002">IF(AND(OR(AND(B190&lt;&gt;"",B191=""),AND(B190="",B191="")),E191&lt;&gt;""),(G191-I190)*1440,"")</f>
        <v>6.9999999999999751</v>
      </c>
      <c r="L190">
        <f t="shared" ref="L190:L192" si="1003">(I190-G190)*1440</f>
        <v>15.000000000000107</v>
      </c>
      <c r="M190">
        <f t="shared" ref="M190:M192" si="1004">IF(B190&lt;&gt;"",1,M189+1)</f>
        <v>3</v>
      </c>
      <c r="N190">
        <f t="shared" ref="N190:N192" ca="1" si="1005">OFFSET(C190,-M190+1,0)</f>
        <v>1506</v>
      </c>
      <c r="O190" t="str">
        <f t="shared" ref="O190:O192" si="1006">IF(J190&lt;&gt;"",(J190-VALUE(CONCATENATE(LEFT(N190,LEN(N190)-2),":",RIGHT(N190,2))))*1440,"")</f>
        <v/>
      </c>
      <c r="P190">
        <f t="shared" ref="P190:P192" si="1007">IF(K190&lt;&gt;"",(E190+E191)*K190/2,E190*5/2)</f>
        <v>57.749999999999794</v>
      </c>
      <c r="Q190" s="7">
        <f t="shared" ref="Q190:Q192" si="1008">IF(K190&lt;&gt;"",(E191-E190)*K190/LN((E191+0.000001)/(E190+0.000001)),-5*(E190-0.000001)/(LN(1/E190)-13.8155))</f>
        <v>41.040839234139234</v>
      </c>
      <c r="R190">
        <f t="shared" ref="R190:R192" si="1009">(E190*L190)</f>
        <v>225.00000000000159</v>
      </c>
      <c r="S190">
        <f t="shared" ref="S190:S192" si="1010">P190+R190</f>
        <v>282.75000000000136</v>
      </c>
      <c r="T190" s="7">
        <f t="shared" ref="T190:T192" si="1011">Q190+R190</f>
        <v>266.04083923414083</v>
      </c>
    </row>
    <row r="191" spans="1:20" x14ac:dyDescent="0.2">
      <c r="B191" s="61"/>
      <c r="D191" s="65"/>
      <c r="E191" s="4">
        <v>1.5</v>
      </c>
      <c r="F191" s="4">
        <v>1614</v>
      </c>
      <c r="G191" s="6">
        <f t="shared" si="999"/>
        <v>0.67638888888888893</v>
      </c>
      <c r="H191" s="4">
        <v>1620</v>
      </c>
      <c r="I191" s="1">
        <f t="shared" si="1000"/>
        <v>0.68055555555555547</v>
      </c>
      <c r="J191" s="1">
        <f t="shared" si="1001"/>
        <v>0.68402777777777768</v>
      </c>
      <c r="K191" t="str">
        <f t="shared" si="1002"/>
        <v/>
      </c>
      <c r="L191">
        <f t="shared" si="1003"/>
        <v>5.9999999999998188</v>
      </c>
      <c r="M191">
        <f t="shared" si="1004"/>
        <v>4</v>
      </c>
      <c r="N191">
        <f t="shared" ca="1" si="1005"/>
        <v>1506</v>
      </c>
      <c r="O191">
        <f t="shared" ca="1" si="1006"/>
        <v>78.999999999999886</v>
      </c>
      <c r="P191">
        <f t="shared" si="1007"/>
        <v>3.75</v>
      </c>
      <c r="Q191" s="7">
        <f t="shared" si="1008"/>
        <v>0.52739001488188986</v>
      </c>
      <c r="R191">
        <f t="shared" si="1009"/>
        <v>8.9999999999997282</v>
      </c>
      <c r="S191">
        <f t="shared" si="1010"/>
        <v>12.749999999999728</v>
      </c>
      <c r="T191" s="7">
        <f t="shared" si="1011"/>
        <v>9.5273900148816182</v>
      </c>
    </row>
    <row r="192" spans="1:20" x14ac:dyDescent="0.2">
      <c r="A192">
        <v>1</v>
      </c>
      <c r="B192" s="61">
        <v>45081</v>
      </c>
      <c r="C192">
        <v>1433</v>
      </c>
      <c r="D192" s="65">
        <v>6</v>
      </c>
      <c r="E192" s="4">
        <v>0.01</v>
      </c>
      <c r="F192" s="4">
        <v>1451</v>
      </c>
      <c r="G192" s="6">
        <f t="shared" si="999"/>
        <v>0.61875000000000002</v>
      </c>
      <c r="H192" s="4">
        <v>1458</v>
      </c>
      <c r="I192" s="1">
        <f t="shared" si="1000"/>
        <v>0.62361111111111112</v>
      </c>
      <c r="J192" s="1" t="str">
        <f t="shared" si="1001"/>
        <v/>
      </c>
      <c r="K192">
        <f t="shared" si="1002"/>
        <v>4.9999999999999822</v>
      </c>
      <c r="L192">
        <f t="shared" si="1003"/>
        <v>6.9999999999999751</v>
      </c>
      <c r="M192">
        <f t="shared" si="1004"/>
        <v>1</v>
      </c>
      <c r="N192">
        <f t="shared" ca="1" si="1005"/>
        <v>1433</v>
      </c>
      <c r="O192" t="str">
        <f t="shared" si="1006"/>
        <v/>
      </c>
      <c r="P192">
        <f t="shared" si="1007"/>
        <v>250.02499999999912</v>
      </c>
      <c r="Q192" s="7">
        <f t="shared" si="1008"/>
        <v>54.281970827490539</v>
      </c>
      <c r="R192">
        <f t="shared" si="1009"/>
        <v>6.9999999999999757E-2</v>
      </c>
      <c r="S192">
        <f t="shared" si="1010"/>
        <v>250.09499999999912</v>
      </c>
      <c r="T192" s="7">
        <f t="shared" si="1011"/>
        <v>54.35197082749054</v>
      </c>
    </row>
    <row r="193" spans="1:20" x14ac:dyDescent="0.2">
      <c r="B193" s="61"/>
      <c r="D193" s="22"/>
      <c r="E193" s="4">
        <v>100</v>
      </c>
      <c r="F193" s="4">
        <v>1503</v>
      </c>
      <c r="G193" s="6">
        <f t="shared" ref="G193" si="1012">VALUE(CONCATENATE(LEFT(F193,LEN(F193)-2),":",RIGHT(F193,2)))</f>
        <v>0.62708333333333333</v>
      </c>
      <c r="H193" s="4">
        <v>1505</v>
      </c>
      <c r="I193" s="1">
        <f t="shared" ref="I193" si="1013">VALUE(CONCATENATE(LEFT(H193,LEN(H193)-2),":",RIGHT(H193,2)))</f>
        <v>0.62847222222222221</v>
      </c>
      <c r="J193" s="1" t="str">
        <f t="shared" ref="J193" si="1014">IF(OR(B194&lt;&gt;"",E194=""),I193+TIME(0,5,0),"")</f>
        <v/>
      </c>
      <c r="K193">
        <f t="shared" ref="K193" si="1015">IF(AND(OR(AND(B193&lt;&gt;"",B194=""),AND(B193="",B194="")),E194&lt;&gt;""),(G194-I193)*1440,"")</f>
        <v>4.9999999999999822</v>
      </c>
      <c r="L193">
        <f t="shared" ref="L193" si="1016">(I193-G193)*1440</f>
        <v>1.9999999999999929</v>
      </c>
      <c r="M193">
        <f t="shared" ref="M193" si="1017">IF(B193&lt;&gt;"",1,M192+1)</f>
        <v>2</v>
      </c>
      <c r="N193">
        <f t="shared" ref="N193" ca="1" si="1018">OFFSET(C193,-M193+1,0)</f>
        <v>1433</v>
      </c>
      <c r="O193" t="str">
        <f t="shared" ref="O193" si="1019">IF(J193&lt;&gt;"",(J193-VALUE(CONCATENATE(LEFT(N193,LEN(N193)-2),":",RIGHT(N193,2))))*1440,"")</f>
        <v/>
      </c>
      <c r="P193">
        <f t="shared" ref="P193" si="1020">IF(K193&lt;&gt;"",(E193+E194)*K193/2,E193*5/2)</f>
        <v>699.9999999999975</v>
      </c>
      <c r="Q193" s="7">
        <f t="shared" ref="Q193" si="1021">IF(K193&lt;&gt;"",(E194-E193)*K193/LN((E194+0.000001)/(E193+0.000001)),-5*(E193-0.000001)/(LN(1/E193)-13.8155))</f>
        <v>680.51901635287595</v>
      </c>
      <c r="R193">
        <f t="shared" ref="R193" si="1022">(E193*L193)</f>
        <v>199.99999999999929</v>
      </c>
      <c r="S193">
        <f t="shared" ref="S193" si="1023">P193+R193</f>
        <v>899.99999999999682</v>
      </c>
      <c r="T193" s="7">
        <f t="shared" ref="T193" si="1024">Q193+R193</f>
        <v>880.51901635287527</v>
      </c>
    </row>
    <row r="194" spans="1:20" x14ac:dyDescent="0.2">
      <c r="B194" s="61"/>
      <c r="D194" s="21"/>
      <c r="E194" s="4">
        <v>180</v>
      </c>
      <c r="F194" s="4">
        <v>1510</v>
      </c>
      <c r="G194" s="6">
        <f t="shared" ref="G194:G195" si="1025">VALUE(CONCATENATE(LEFT(F194,LEN(F194)-2),":",RIGHT(F194,2)))</f>
        <v>0.63194444444444442</v>
      </c>
      <c r="H194" s="4">
        <v>1642</v>
      </c>
      <c r="I194" s="1">
        <f t="shared" ref="I194:I195" si="1026">VALUE(CONCATENATE(LEFT(H194,LEN(H194)-2),":",RIGHT(H194,2)))</f>
        <v>0.6958333333333333</v>
      </c>
      <c r="J194" s="1">
        <f t="shared" ref="J194:J195" si="1027">IF(OR(B195&lt;&gt;"",E195=""),I194+TIME(0,5,0),"")</f>
        <v>0.69930555555555551</v>
      </c>
      <c r="K194" t="str">
        <f t="shared" ref="K194:K195" si="1028">IF(AND(OR(AND(B194&lt;&gt;"",B195=""),AND(B194="",B195="")),E195&lt;&gt;""),(G195-I194)*1440,"")</f>
        <v/>
      </c>
      <c r="L194">
        <f t="shared" ref="L194:L195" si="1029">(I194-G194)*1440</f>
        <v>92</v>
      </c>
      <c r="M194">
        <f t="shared" ref="M194:M195" si="1030">IF(B194&lt;&gt;"",1,M193+1)</f>
        <v>3</v>
      </c>
      <c r="N194">
        <f t="shared" ref="N194:N195" ca="1" si="1031">OFFSET(C194,-M194+1,0)</f>
        <v>1433</v>
      </c>
      <c r="O194">
        <f t="shared" ref="O194:O195" ca="1" si="1032">IF(J194&lt;&gt;"",(J194-VALUE(CONCATENATE(LEFT(N194,LEN(N194)-2),":",RIGHT(N194,2))))*1440,"")</f>
        <v>133.99999999999983</v>
      </c>
      <c r="P194">
        <f t="shared" ref="P194:P195" si="1033">IF(K194&lt;&gt;"",(E194+E195)*K194/2,E194*5/2)</f>
        <v>450</v>
      </c>
      <c r="Q194" s="7">
        <f t="shared" ref="Q194:Q195" si="1034">IF(K194&lt;&gt;"",(E195-E194)*K194/LN((E195+0.000001)/(E194+0.000001)),-5*(E194-0.000001)/(LN(1/E194)-13.8155))</f>
        <v>47.347346607878421</v>
      </c>
      <c r="R194">
        <f t="shared" ref="R194:R195" si="1035">(E194*L194)</f>
        <v>16560</v>
      </c>
      <c r="S194">
        <f t="shared" ref="S194:S195" si="1036">P194+R194</f>
        <v>17010</v>
      </c>
      <c r="T194" s="7">
        <f t="shared" ref="T194:T195" si="1037">Q194+R194</f>
        <v>16607.347346607879</v>
      </c>
    </row>
    <row r="195" spans="1:20" x14ac:dyDescent="0.2">
      <c r="A195">
        <v>1</v>
      </c>
      <c r="B195" s="61">
        <v>45082</v>
      </c>
      <c r="C195">
        <v>815</v>
      </c>
      <c r="D195" s="65">
        <v>6</v>
      </c>
      <c r="E195" s="4">
        <v>0.01</v>
      </c>
      <c r="F195" s="4">
        <v>829</v>
      </c>
      <c r="G195" s="6">
        <f t="shared" si="1025"/>
        <v>0.35347222222222219</v>
      </c>
      <c r="H195" s="4">
        <v>846</v>
      </c>
      <c r="I195" s="1">
        <f t="shared" si="1026"/>
        <v>0.36527777777777781</v>
      </c>
      <c r="J195" s="1" t="str">
        <f t="shared" si="1027"/>
        <v/>
      </c>
      <c r="K195">
        <f t="shared" si="1028"/>
        <v>9.9999999999999645</v>
      </c>
      <c r="L195">
        <f t="shared" si="1029"/>
        <v>17.000000000000099</v>
      </c>
      <c r="M195">
        <f t="shared" si="1030"/>
        <v>1</v>
      </c>
      <c r="N195">
        <f t="shared" ca="1" si="1031"/>
        <v>815</v>
      </c>
      <c r="O195" t="str">
        <f t="shared" si="1032"/>
        <v/>
      </c>
      <c r="P195">
        <f t="shared" si="1033"/>
        <v>50.04999999999982</v>
      </c>
      <c r="Q195" s="7">
        <f t="shared" si="1034"/>
        <v>14.462215389560159</v>
      </c>
      <c r="R195">
        <f t="shared" si="1035"/>
        <v>0.17000000000000101</v>
      </c>
      <c r="S195">
        <f t="shared" si="1036"/>
        <v>50.219999999999821</v>
      </c>
      <c r="T195" s="7">
        <f t="shared" si="1037"/>
        <v>14.632215389560161</v>
      </c>
    </row>
    <row r="196" spans="1:20" x14ac:dyDescent="0.2">
      <c r="B196" s="61"/>
      <c r="D196" s="70"/>
      <c r="E196" s="4">
        <v>10</v>
      </c>
      <c r="F196" s="4">
        <v>856</v>
      </c>
      <c r="G196" s="6">
        <f t="shared" ref="G196:G200" si="1038">VALUE(CONCATENATE(LEFT(F196,LEN(F196)-2),":",RIGHT(F196,2)))</f>
        <v>0.37222222222222223</v>
      </c>
      <c r="H196" s="4">
        <v>910</v>
      </c>
      <c r="I196" s="1">
        <f t="shared" ref="I196:I200" si="1039">VALUE(CONCATENATE(LEFT(H196,LEN(H196)-2),":",RIGHT(H196,2)))</f>
        <v>0.38194444444444442</v>
      </c>
      <c r="J196" s="1" t="str">
        <f t="shared" ref="J196:J200" si="1040">IF(OR(B197&lt;&gt;"",E197=""),I196+TIME(0,5,0),"")</f>
        <v/>
      </c>
      <c r="K196">
        <f t="shared" ref="K196:K200" si="1041">IF(AND(OR(AND(B196&lt;&gt;"",B197=""),AND(B196="",B197="")),E197&lt;&gt;""),(G197-I196)*1440,"")</f>
        <v>7.0000000000000551</v>
      </c>
      <c r="L196">
        <f t="shared" ref="L196:L200" si="1042">(I196-G196)*1440</f>
        <v>13.99999999999995</v>
      </c>
      <c r="M196">
        <f t="shared" ref="M196:M200" si="1043">IF(B196&lt;&gt;"",1,M195+1)</f>
        <v>2</v>
      </c>
      <c r="N196">
        <f t="shared" ref="N196:N200" ca="1" si="1044">OFFSET(C196,-M196+1,0)</f>
        <v>815</v>
      </c>
      <c r="O196" t="str">
        <f t="shared" ref="O196:O200" si="1045">IF(J196&lt;&gt;"",(J196-VALUE(CONCATENATE(LEFT(N196,LEN(N196)-2),":",RIGHT(N196,2))))*1440,"")</f>
        <v/>
      </c>
      <c r="P196">
        <f t="shared" ref="P196:P200" si="1046">IF(K196&lt;&gt;"",(E196+E197)*K196/2,E196*5/2)</f>
        <v>560.00000000000443</v>
      </c>
      <c r="Q196" s="7">
        <f t="shared" ref="Q196:Q200" si="1047">IF(K196&lt;&gt;"",(E197-E196)*K196/LN((E197+0.000001)/(E196+0.000001)),-5*(E196-0.000001)/(LN(1/E196)-13.8155))</f>
        <v>361.88399807986332</v>
      </c>
      <c r="R196">
        <f t="shared" ref="R196:R200" si="1048">(E196*L196)</f>
        <v>139.99999999999949</v>
      </c>
      <c r="S196">
        <f t="shared" ref="S196:S200" si="1049">P196+R196</f>
        <v>700.00000000000387</v>
      </c>
      <c r="T196" s="7">
        <f t="shared" ref="T196:T200" si="1050">Q196+R196</f>
        <v>501.88399807986281</v>
      </c>
    </row>
    <row r="197" spans="1:20" x14ac:dyDescent="0.2">
      <c r="B197" s="61"/>
      <c r="D197" s="21"/>
      <c r="E197" s="4">
        <v>150</v>
      </c>
      <c r="F197" s="4">
        <v>917</v>
      </c>
      <c r="G197" s="6">
        <f t="shared" si="1038"/>
        <v>0.38680555555555557</v>
      </c>
      <c r="H197" s="4">
        <v>942</v>
      </c>
      <c r="I197" s="1">
        <f t="shared" si="1039"/>
        <v>0.40416666666666662</v>
      </c>
      <c r="J197" s="1" t="str">
        <f t="shared" si="1040"/>
        <v/>
      </c>
      <c r="K197">
        <f t="shared" si="1041"/>
        <v>12.000000000000117</v>
      </c>
      <c r="L197">
        <f t="shared" si="1042"/>
        <v>24.999999999999911</v>
      </c>
      <c r="M197">
        <f t="shared" si="1043"/>
        <v>3</v>
      </c>
      <c r="N197">
        <f t="shared" ca="1" si="1044"/>
        <v>815</v>
      </c>
      <c r="O197" t="str">
        <f t="shared" si="1045"/>
        <v/>
      </c>
      <c r="P197">
        <f t="shared" si="1046"/>
        <v>900.60000000000878</v>
      </c>
      <c r="Q197" s="7">
        <f t="shared" si="1047"/>
        <v>245.96584853121308</v>
      </c>
      <c r="R197">
        <f t="shared" si="1048"/>
        <v>3749.9999999999868</v>
      </c>
      <c r="S197">
        <f t="shared" si="1049"/>
        <v>4650.5999999999958</v>
      </c>
      <c r="T197" s="7">
        <f t="shared" si="1050"/>
        <v>3995.9658485311998</v>
      </c>
    </row>
    <row r="198" spans="1:20" x14ac:dyDescent="0.2">
      <c r="B198" s="61"/>
      <c r="D198" s="21"/>
      <c r="E198" s="4">
        <v>0.1</v>
      </c>
      <c r="F198" s="4">
        <v>954</v>
      </c>
      <c r="G198" s="6">
        <f t="shared" si="1038"/>
        <v>0.41250000000000003</v>
      </c>
      <c r="H198" s="4">
        <v>1048</v>
      </c>
      <c r="I198" s="1">
        <f t="shared" si="1039"/>
        <v>0.45</v>
      </c>
      <c r="J198" s="1" t="str">
        <f t="shared" si="1040"/>
        <v/>
      </c>
      <c r="K198">
        <f t="shared" si="1041"/>
        <v>9.9999999999999645</v>
      </c>
      <c r="L198">
        <f t="shared" si="1042"/>
        <v>53.999999999999972</v>
      </c>
      <c r="M198">
        <f t="shared" si="1043"/>
        <v>4</v>
      </c>
      <c r="N198">
        <f t="shared" ca="1" si="1044"/>
        <v>815</v>
      </c>
      <c r="O198" t="str">
        <f t="shared" si="1045"/>
        <v/>
      </c>
      <c r="P198">
        <f t="shared" si="1046"/>
        <v>900.49999999999682</v>
      </c>
      <c r="Q198" s="7">
        <f t="shared" si="1047"/>
        <v>240.00965003190254</v>
      </c>
      <c r="R198">
        <f t="shared" si="1048"/>
        <v>5.3999999999999977</v>
      </c>
      <c r="S198">
        <f t="shared" si="1049"/>
        <v>905.89999999999679</v>
      </c>
      <c r="T198" s="7">
        <f t="shared" si="1050"/>
        <v>245.40965003190254</v>
      </c>
    </row>
    <row r="199" spans="1:20" x14ac:dyDescent="0.2">
      <c r="B199" s="61"/>
      <c r="D199" s="70"/>
      <c r="E199" s="4">
        <v>180</v>
      </c>
      <c r="F199" s="4">
        <v>1058</v>
      </c>
      <c r="G199" s="6">
        <f t="shared" si="1038"/>
        <v>0.45694444444444443</v>
      </c>
      <c r="H199" s="4">
        <v>1157</v>
      </c>
      <c r="I199" s="1">
        <f t="shared" si="1039"/>
        <v>0.49791666666666662</v>
      </c>
      <c r="J199" s="1">
        <f t="shared" si="1040"/>
        <v>0.50138888888888888</v>
      </c>
      <c r="K199" t="str">
        <f t="shared" si="1041"/>
        <v/>
      </c>
      <c r="L199">
        <f t="shared" si="1042"/>
        <v>58.99999999999995</v>
      </c>
      <c r="M199">
        <f t="shared" si="1043"/>
        <v>5</v>
      </c>
      <c r="N199">
        <f t="shared" ca="1" si="1044"/>
        <v>815</v>
      </c>
      <c r="O199">
        <f t="shared" ca="1" si="1045"/>
        <v>227</v>
      </c>
      <c r="P199">
        <f t="shared" si="1046"/>
        <v>450</v>
      </c>
      <c r="Q199" s="7">
        <f t="shared" si="1047"/>
        <v>47.347346607878421</v>
      </c>
      <c r="R199">
        <f t="shared" si="1048"/>
        <v>10619.999999999991</v>
      </c>
      <c r="S199">
        <f t="shared" si="1049"/>
        <v>11069.999999999991</v>
      </c>
      <c r="T199" s="7">
        <f t="shared" si="1050"/>
        <v>10667.347346607869</v>
      </c>
    </row>
    <row r="200" spans="1:20" x14ac:dyDescent="0.2">
      <c r="A200">
        <v>1</v>
      </c>
      <c r="B200" s="61">
        <v>45083</v>
      </c>
      <c r="C200">
        <v>721</v>
      </c>
      <c r="D200" s="65">
        <v>6</v>
      </c>
      <c r="E200" s="4">
        <v>0.01</v>
      </c>
      <c r="F200" s="4">
        <v>740</v>
      </c>
      <c r="G200" s="6">
        <f t="shared" si="1038"/>
        <v>0.31944444444444448</v>
      </c>
      <c r="H200" s="4">
        <v>817</v>
      </c>
      <c r="I200" s="1">
        <f t="shared" si="1039"/>
        <v>0.34513888888888888</v>
      </c>
      <c r="J200" s="1" t="str">
        <f t="shared" si="1040"/>
        <v/>
      </c>
      <c r="K200">
        <f t="shared" si="1041"/>
        <v>11.999999999999957</v>
      </c>
      <c r="L200">
        <f t="shared" si="1042"/>
        <v>36.99999999999995</v>
      </c>
      <c r="M200">
        <f t="shared" si="1043"/>
        <v>1</v>
      </c>
      <c r="N200">
        <f t="shared" ca="1" si="1044"/>
        <v>721</v>
      </c>
      <c r="O200" t="str">
        <f t="shared" si="1045"/>
        <v/>
      </c>
      <c r="P200">
        <f t="shared" si="1046"/>
        <v>1.5599999999999945</v>
      </c>
      <c r="Q200" s="7">
        <f t="shared" si="1047"/>
        <v>0.89474898944093761</v>
      </c>
      <c r="R200">
        <f t="shared" si="1048"/>
        <v>0.3699999999999995</v>
      </c>
      <c r="S200">
        <f t="shared" si="1049"/>
        <v>1.9299999999999939</v>
      </c>
      <c r="T200" s="7">
        <f t="shared" si="1050"/>
        <v>1.2647489894409372</v>
      </c>
    </row>
    <row r="201" spans="1:20" x14ac:dyDescent="0.2">
      <c r="B201" s="61"/>
      <c r="D201" s="65"/>
      <c r="E201" s="4">
        <v>0.25</v>
      </c>
      <c r="F201" s="4">
        <v>829</v>
      </c>
      <c r="G201" s="6">
        <f t="shared" ref="G201:G226" si="1051">VALUE(CONCATENATE(LEFT(F201,LEN(F201)-2),":",RIGHT(F201,2)))</f>
        <v>0.35347222222222219</v>
      </c>
      <c r="H201" s="4">
        <v>835</v>
      </c>
      <c r="I201" s="1">
        <f t="shared" ref="I201:I226" si="1052">VALUE(CONCATENATE(LEFT(H201,LEN(H201)-2),":",RIGHT(H201,2)))</f>
        <v>0.3576388888888889</v>
      </c>
      <c r="J201" s="1" t="str">
        <f t="shared" ref="J201:J226" si="1053">IF(OR(B202&lt;&gt;"",E202=""),I201+TIME(0,5,0),"")</f>
        <v/>
      </c>
      <c r="K201">
        <f t="shared" ref="K201:K226" si="1054">IF(AND(OR(AND(B201&lt;&gt;"",B202=""),AND(B201="",B202="")),E202&lt;&gt;""),(G202-I201)*1440,"")</f>
        <v>9.9999999999999645</v>
      </c>
      <c r="L201">
        <f t="shared" ref="L201:L226" si="1055">(I201-G201)*1440</f>
        <v>6.0000000000000586</v>
      </c>
      <c r="M201">
        <f t="shared" ref="M201:M226" si="1056">IF(B201&lt;&gt;"",1,M200+1)</f>
        <v>2</v>
      </c>
      <c r="N201">
        <f t="shared" ref="N201:N226" ca="1" si="1057">OFFSET(C201,-M201+1,0)</f>
        <v>721</v>
      </c>
      <c r="O201" t="str">
        <f t="shared" ref="O201:O226" si="1058">IF(J201&lt;&gt;"",(J201-VALUE(CONCATENATE(LEFT(N201,LEN(N201)-2),":",RIGHT(N201,2))))*1440,"")</f>
        <v/>
      </c>
      <c r="P201">
        <f t="shared" ref="P201:P226" si="1059">IF(K201&lt;&gt;"",(E201+E202)*K201/2,E201*5/2)</f>
        <v>76.24999999999973</v>
      </c>
      <c r="Q201" s="7">
        <f t="shared" ref="Q201:Q226" si="1060">IF(K201&lt;&gt;"",(E202-E201)*K201/LN((E202+0.000001)/(E201+0.000001)),-5*(E201-0.000001)/(LN(1/E201)-13.8155))</f>
        <v>36.025336768265888</v>
      </c>
      <c r="R201">
        <f t="shared" ref="R201:R226" si="1061">(E201*L201)</f>
        <v>1.5000000000000147</v>
      </c>
      <c r="S201">
        <f t="shared" ref="S201:S226" si="1062">P201+R201</f>
        <v>77.749999999999744</v>
      </c>
      <c r="T201" s="7">
        <f t="shared" ref="T201:T226" si="1063">Q201+R201</f>
        <v>37.525336768265902</v>
      </c>
    </row>
    <row r="202" spans="1:20" x14ac:dyDescent="0.2">
      <c r="B202" s="61"/>
      <c r="D202" s="21"/>
      <c r="E202" s="4">
        <v>15</v>
      </c>
      <c r="F202" s="4">
        <v>845</v>
      </c>
      <c r="G202" s="6">
        <f t="shared" si="1051"/>
        <v>0.36458333333333331</v>
      </c>
      <c r="H202" s="4">
        <v>850</v>
      </c>
      <c r="I202" s="1">
        <f t="shared" si="1052"/>
        <v>0.36805555555555558</v>
      </c>
      <c r="J202" s="1" t="str">
        <f t="shared" si="1053"/>
        <v/>
      </c>
      <c r="K202">
        <f t="shared" si="1054"/>
        <v>6.9999999999998952</v>
      </c>
      <c r="L202">
        <f t="shared" si="1055"/>
        <v>5.0000000000000622</v>
      </c>
      <c r="M202">
        <f t="shared" si="1056"/>
        <v>3</v>
      </c>
      <c r="N202">
        <f t="shared" ca="1" si="1057"/>
        <v>721</v>
      </c>
      <c r="O202" t="str">
        <f t="shared" si="1058"/>
        <v/>
      </c>
      <c r="P202">
        <f t="shared" si="1059"/>
        <v>227.49999999999659</v>
      </c>
      <c r="Q202" s="7">
        <f t="shared" si="1060"/>
        <v>203.49297643272109</v>
      </c>
      <c r="R202">
        <f t="shared" si="1061"/>
        <v>75.000000000000938</v>
      </c>
      <c r="S202">
        <f t="shared" si="1062"/>
        <v>302.4999999999975</v>
      </c>
      <c r="T202" s="7">
        <f t="shared" si="1063"/>
        <v>278.492976432722</v>
      </c>
    </row>
    <row r="203" spans="1:20" x14ac:dyDescent="0.2">
      <c r="B203" s="61"/>
      <c r="D203" s="21"/>
      <c r="E203" s="4">
        <v>50</v>
      </c>
      <c r="F203" s="4">
        <v>857</v>
      </c>
      <c r="G203" s="6">
        <f t="shared" si="1051"/>
        <v>0.37291666666666662</v>
      </c>
      <c r="H203" s="4">
        <v>859</v>
      </c>
      <c r="I203" s="1">
        <f t="shared" si="1052"/>
        <v>0.3743055555555555</v>
      </c>
      <c r="J203" s="1" t="str">
        <f t="shared" si="1053"/>
        <v/>
      </c>
      <c r="K203">
        <f t="shared" si="1054"/>
        <v>6.0000000000001386</v>
      </c>
      <c r="L203">
        <f t="shared" si="1055"/>
        <v>1.9999999999999929</v>
      </c>
      <c r="M203">
        <f t="shared" si="1056"/>
        <v>4</v>
      </c>
      <c r="N203">
        <f t="shared" ca="1" si="1057"/>
        <v>721</v>
      </c>
      <c r="O203" t="str">
        <f t="shared" si="1058"/>
        <v/>
      </c>
      <c r="P203">
        <f t="shared" si="1059"/>
        <v>600.00000000001387</v>
      </c>
      <c r="Q203" s="7">
        <f t="shared" si="1060"/>
        <v>546.1435426043987</v>
      </c>
      <c r="R203">
        <f t="shared" si="1061"/>
        <v>99.999999999999645</v>
      </c>
      <c r="S203">
        <f t="shared" si="1062"/>
        <v>700.00000000001353</v>
      </c>
      <c r="T203" s="7">
        <f t="shared" si="1063"/>
        <v>646.14354260439836</v>
      </c>
    </row>
    <row r="204" spans="1:20" x14ac:dyDescent="0.2">
      <c r="B204" s="61"/>
      <c r="D204" s="65"/>
      <c r="E204" s="4">
        <v>150</v>
      </c>
      <c r="F204" s="4">
        <v>905</v>
      </c>
      <c r="G204" s="6">
        <f t="shared" si="1051"/>
        <v>0.37847222222222227</v>
      </c>
      <c r="H204" s="4">
        <v>908</v>
      </c>
      <c r="I204" s="1">
        <f t="shared" si="1052"/>
        <v>0.38055555555555554</v>
      </c>
      <c r="J204" s="1" t="str">
        <f t="shared" si="1053"/>
        <v/>
      </c>
      <c r="K204">
        <f t="shared" si="1054"/>
        <v>5.0000000000000622</v>
      </c>
      <c r="L204">
        <f t="shared" si="1055"/>
        <v>2.9999999999999094</v>
      </c>
      <c r="M204">
        <f t="shared" si="1056"/>
        <v>5</v>
      </c>
      <c r="N204">
        <f t="shared" ca="1" si="1057"/>
        <v>721</v>
      </c>
      <c r="O204" t="str">
        <f t="shared" si="1058"/>
        <v/>
      </c>
      <c r="P204">
        <f t="shared" si="1059"/>
        <v>562.50000000000705</v>
      </c>
      <c r="Q204" s="7">
        <f t="shared" si="1060"/>
        <v>541.01064553679043</v>
      </c>
      <c r="R204">
        <f t="shared" si="1061"/>
        <v>449.99999999998641</v>
      </c>
      <c r="S204">
        <f t="shared" si="1062"/>
        <v>1012.4999999999934</v>
      </c>
      <c r="T204" s="7">
        <f t="shared" si="1063"/>
        <v>991.01064553677679</v>
      </c>
    </row>
    <row r="205" spans="1:20" x14ac:dyDescent="0.2">
      <c r="B205" s="61"/>
      <c r="D205" s="21"/>
      <c r="E205" s="4">
        <v>75</v>
      </c>
      <c r="F205" s="4">
        <v>913</v>
      </c>
      <c r="G205" s="6">
        <f t="shared" si="1051"/>
        <v>0.3840277777777778</v>
      </c>
      <c r="H205" s="4">
        <v>915</v>
      </c>
      <c r="I205" s="1">
        <f t="shared" si="1052"/>
        <v>0.38541666666666669</v>
      </c>
      <c r="J205" s="1" t="str">
        <f t="shared" si="1053"/>
        <v/>
      </c>
      <c r="K205">
        <f t="shared" si="1054"/>
        <v>5.9999999999999787</v>
      </c>
      <c r="L205">
        <f t="shared" si="1055"/>
        <v>1.9999999999999929</v>
      </c>
      <c r="M205">
        <f t="shared" si="1056"/>
        <v>6</v>
      </c>
      <c r="N205">
        <f t="shared" ca="1" si="1057"/>
        <v>721</v>
      </c>
      <c r="O205" t="str">
        <f t="shared" si="1058"/>
        <v/>
      </c>
      <c r="P205">
        <f t="shared" si="1059"/>
        <v>254.99999999999909</v>
      </c>
      <c r="Q205" s="7">
        <f t="shared" si="1060"/>
        <v>193.55771111506886</v>
      </c>
      <c r="R205">
        <f t="shared" si="1061"/>
        <v>149.99999999999946</v>
      </c>
      <c r="S205">
        <f t="shared" si="1062"/>
        <v>404.99999999999852</v>
      </c>
      <c r="T205" s="7">
        <f t="shared" si="1063"/>
        <v>343.55771111506829</v>
      </c>
    </row>
    <row r="206" spans="1:20" x14ac:dyDescent="0.2">
      <c r="B206" s="61"/>
      <c r="D206" s="21"/>
      <c r="E206" s="4">
        <v>10</v>
      </c>
      <c r="F206" s="4">
        <v>921</v>
      </c>
      <c r="G206" s="6">
        <f t="shared" si="1051"/>
        <v>0.38958333333333334</v>
      </c>
      <c r="H206" s="4">
        <v>925</v>
      </c>
      <c r="I206" s="1">
        <f t="shared" si="1052"/>
        <v>0.3923611111111111</v>
      </c>
      <c r="J206" s="1" t="str">
        <f t="shared" si="1053"/>
        <v/>
      </c>
      <c r="K206">
        <f t="shared" si="1054"/>
        <v>10.999999999999961</v>
      </c>
      <c r="L206">
        <f t="shared" si="1055"/>
        <v>3.9999999999999858</v>
      </c>
      <c r="M206">
        <f t="shared" si="1056"/>
        <v>7</v>
      </c>
      <c r="N206">
        <f t="shared" ca="1" si="1057"/>
        <v>721</v>
      </c>
      <c r="O206" t="str">
        <f t="shared" si="1058"/>
        <v/>
      </c>
      <c r="P206">
        <f t="shared" si="1059"/>
        <v>439.99999999999841</v>
      </c>
      <c r="Q206" s="7">
        <f t="shared" si="1060"/>
        <v>339.17292090406778</v>
      </c>
      <c r="R206">
        <f t="shared" si="1061"/>
        <v>39.999999999999858</v>
      </c>
      <c r="S206">
        <f t="shared" si="1062"/>
        <v>479.99999999999829</v>
      </c>
      <c r="T206" s="7">
        <f t="shared" si="1063"/>
        <v>379.17292090406761</v>
      </c>
    </row>
    <row r="207" spans="1:20" x14ac:dyDescent="0.2">
      <c r="B207" s="61"/>
      <c r="D207" s="65"/>
      <c r="E207" s="4">
        <v>70</v>
      </c>
      <c r="F207" s="4">
        <v>936</v>
      </c>
      <c r="G207" s="6">
        <f t="shared" si="1051"/>
        <v>0.39999999999999997</v>
      </c>
      <c r="H207" s="4">
        <v>940</v>
      </c>
      <c r="I207" s="1">
        <f t="shared" si="1052"/>
        <v>0.40277777777777773</v>
      </c>
      <c r="J207" s="1" t="str">
        <f t="shared" si="1053"/>
        <v/>
      </c>
      <c r="K207">
        <f t="shared" si="1054"/>
        <v>13.000000000000034</v>
      </c>
      <c r="L207">
        <f t="shared" si="1055"/>
        <v>3.9999999999999858</v>
      </c>
      <c r="M207">
        <f t="shared" si="1056"/>
        <v>8</v>
      </c>
      <c r="N207">
        <f t="shared" ca="1" si="1057"/>
        <v>721</v>
      </c>
      <c r="O207" t="str">
        <f t="shared" si="1058"/>
        <v/>
      </c>
      <c r="P207">
        <f t="shared" si="1059"/>
        <v>461.50000000000119</v>
      </c>
      <c r="Q207" s="7">
        <f t="shared" si="1060"/>
        <v>211.13362661661827</v>
      </c>
      <c r="R207">
        <f t="shared" si="1061"/>
        <v>279.99999999999898</v>
      </c>
      <c r="S207">
        <f t="shared" si="1062"/>
        <v>741.50000000000023</v>
      </c>
      <c r="T207" s="7">
        <f t="shared" si="1063"/>
        <v>491.13362661661722</v>
      </c>
    </row>
    <row r="208" spans="1:20" x14ac:dyDescent="0.2">
      <c r="B208" s="61"/>
      <c r="D208" s="65"/>
      <c r="E208" s="4">
        <v>1</v>
      </c>
      <c r="F208" s="4">
        <v>953</v>
      </c>
      <c r="G208" s="6">
        <f t="shared" si="1051"/>
        <v>0.41180555555555554</v>
      </c>
      <c r="H208" s="4">
        <v>955</v>
      </c>
      <c r="I208" s="1">
        <f t="shared" si="1052"/>
        <v>0.41319444444444442</v>
      </c>
      <c r="J208" s="1" t="str">
        <f t="shared" si="1053"/>
        <v/>
      </c>
      <c r="K208">
        <f t="shared" si="1054"/>
        <v>9.000000000000048</v>
      </c>
      <c r="L208">
        <f t="shared" si="1055"/>
        <v>1.9999999999999929</v>
      </c>
      <c r="M208">
        <f t="shared" si="1056"/>
        <v>9</v>
      </c>
      <c r="N208">
        <f t="shared" ca="1" si="1057"/>
        <v>721</v>
      </c>
      <c r="O208" t="str">
        <f t="shared" si="1058"/>
        <v/>
      </c>
      <c r="P208">
        <f t="shared" si="1059"/>
        <v>94.500000000000497</v>
      </c>
      <c r="Q208" s="7">
        <f t="shared" si="1060"/>
        <v>57.081220420363429</v>
      </c>
      <c r="R208">
        <f t="shared" si="1061"/>
        <v>1.9999999999999929</v>
      </c>
      <c r="S208">
        <f t="shared" si="1062"/>
        <v>96.500000000000483</v>
      </c>
      <c r="T208" s="7">
        <f t="shared" si="1063"/>
        <v>59.081220420363422</v>
      </c>
    </row>
    <row r="209" spans="2:20" x14ac:dyDescent="0.2">
      <c r="B209" s="61"/>
      <c r="D209" s="70"/>
      <c r="E209" s="4">
        <v>20</v>
      </c>
      <c r="F209" s="4">
        <v>1004</v>
      </c>
      <c r="G209" s="6">
        <f t="shared" si="1051"/>
        <v>0.41944444444444445</v>
      </c>
      <c r="H209" s="4">
        <v>1007</v>
      </c>
      <c r="I209" s="1">
        <f t="shared" si="1052"/>
        <v>0.42152777777777778</v>
      </c>
      <c r="J209" s="1" t="str">
        <f t="shared" si="1053"/>
        <v/>
      </c>
      <c r="K209">
        <f t="shared" si="1054"/>
        <v>6.9999999999999751</v>
      </c>
      <c r="L209">
        <f t="shared" si="1055"/>
        <v>2.9999999999999893</v>
      </c>
      <c r="M209">
        <f t="shared" si="1056"/>
        <v>10</v>
      </c>
      <c r="N209">
        <f t="shared" ca="1" si="1057"/>
        <v>721</v>
      </c>
      <c r="O209" t="str">
        <f t="shared" si="1058"/>
        <v/>
      </c>
      <c r="P209">
        <f t="shared" si="1059"/>
        <v>594.99999999999784</v>
      </c>
      <c r="Q209" s="7">
        <f t="shared" si="1060"/>
        <v>451.63464955545379</v>
      </c>
      <c r="R209">
        <f t="shared" si="1061"/>
        <v>59.999999999999787</v>
      </c>
      <c r="S209">
        <f t="shared" si="1062"/>
        <v>654.99999999999761</v>
      </c>
      <c r="T209" s="7">
        <f t="shared" si="1063"/>
        <v>511.63464955545356</v>
      </c>
    </row>
    <row r="210" spans="2:20" x14ac:dyDescent="0.2">
      <c r="B210" s="61"/>
      <c r="D210" s="21"/>
      <c r="E210" s="4">
        <v>150</v>
      </c>
      <c r="F210" s="4">
        <v>1014</v>
      </c>
      <c r="G210" s="6">
        <f t="shared" si="1051"/>
        <v>0.42638888888888887</v>
      </c>
      <c r="H210" s="4">
        <v>1016</v>
      </c>
      <c r="I210" s="1">
        <f t="shared" si="1052"/>
        <v>0.42777777777777781</v>
      </c>
      <c r="J210" s="1" t="str">
        <f t="shared" si="1053"/>
        <v/>
      </c>
      <c r="K210">
        <f t="shared" si="1054"/>
        <v>7.9999999999999716</v>
      </c>
      <c r="L210">
        <f t="shared" si="1055"/>
        <v>2.0000000000000728</v>
      </c>
      <c r="M210">
        <f t="shared" si="1056"/>
        <v>11</v>
      </c>
      <c r="N210">
        <f t="shared" ca="1" si="1057"/>
        <v>721</v>
      </c>
      <c r="O210" t="str">
        <f t="shared" si="1058"/>
        <v/>
      </c>
      <c r="P210">
        <f t="shared" si="1059"/>
        <v>639.99999999999773</v>
      </c>
      <c r="Q210" s="7">
        <f t="shared" si="1060"/>
        <v>413.5817120912676</v>
      </c>
      <c r="R210">
        <f t="shared" si="1061"/>
        <v>300.00000000001091</v>
      </c>
      <c r="S210">
        <f t="shared" si="1062"/>
        <v>940.00000000000864</v>
      </c>
      <c r="T210" s="7">
        <f t="shared" si="1063"/>
        <v>713.58171209127852</v>
      </c>
    </row>
    <row r="211" spans="2:20" x14ac:dyDescent="0.2">
      <c r="B211" s="61"/>
      <c r="D211" s="21"/>
      <c r="E211" s="4">
        <v>10</v>
      </c>
      <c r="F211" s="4">
        <v>1024</v>
      </c>
      <c r="G211" s="6">
        <f t="shared" si="1051"/>
        <v>0.43333333333333335</v>
      </c>
      <c r="H211" s="4">
        <v>1027</v>
      </c>
      <c r="I211" s="1">
        <f t="shared" si="1052"/>
        <v>0.43541666666666662</v>
      </c>
      <c r="J211" s="1" t="str">
        <f t="shared" si="1053"/>
        <v/>
      </c>
      <c r="K211">
        <f t="shared" si="1054"/>
        <v>7.0000000000000551</v>
      </c>
      <c r="L211">
        <f t="shared" si="1055"/>
        <v>2.9999999999999094</v>
      </c>
      <c r="M211">
        <f t="shared" si="1056"/>
        <v>12</v>
      </c>
      <c r="N211">
        <f t="shared" ca="1" si="1057"/>
        <v>721</v>
      </c>
      <c r="O211" t="str">
        <f t="shared" si="1058"/>
        <v/>
      </c>
      <c r="P211">
        <f t="shared" si="1059"/>
        <v>210.00000000000165</v>
      </c>
      <c r="Q211" s="7">
        <f t="shared" si="1060"/>
        <v>173.97379032437166</v>
      </c>
      <c r="R211">
        <f t="shared" si="1061"/>
        <v>29.999999999999094</v>
      </c>
      <c r="S211">
        <f t="shared" si="1062"/>
        <v>240.00000000000074</v>
      </c>
      <c r="T211" s="7">
        <f t="shared" si="1063"/>
        <v>203.97379032437075</v>
      </c>
    </row>
    <row r="212" spans="2:20" x14ac:dyDescent="0.2">
      <c r="B212" s="61"/>
      <c r="D212" s="21"/>
      <c r="E212" s="4">
        <v>50</v>
      </c>
      <c r="F212" s="4">
        <v>1034</v>
      </c>
      <c r="G212" s="6">
        <f t="shared" si="1051"/>
        <v>0.44027777777777777</v>
      </c>
      <c r="H212" s="4">
        <v>1046</v>
      </c>
      <c r="I212" s="1">
        <f t="shared" si="1052"/>
        <v>0.44861111111111113</v>
      </c>
      <c r="J212" s="1" t="str">
        <f t="shared" si="1053"/>
        <v/>
      </c>
      <c r="K212">
        <f t="shared" si="1054"/>
        <v>13.99999999999995</v>
      </c>
      <c r="L212">
        <f t="shared" si="1055"/>
        <v>12.000000000000037</v>
      </c>
      <c r="M212">
        <f t="shared" si="1056"/>
        <v>13</v>
      </c>
      <c r="N212">
        <f t="shared" ca="1" si="1057"/>
        <v>721</v>
      </c>
      <c r="O212" t="str">
        <f t="shared" si="1058"/>
        <v/>
      </c>
      <c r="P212">
        <f t="shared" si="1059"/>
        <v>356.99999999999875</v>
      </c>
      <c r="Q212" s="7">
        <f t="shared" si="1060"/>
        <v>175.35688591242828</v>
      </c>
      <c r="R212">
        <f t="shared" si="1061"/>
        <v>600.00000000000182</v>
      </c>
      <c r="S212">
        <f t="shared" si="1062"/>
        <v>957.00000000000057</v>
      </c>
      <c r="T212" s="7">
        <f t="shared" si="1063"/>
        <v>775.35688591243013</v>
      </c>
    </row>
    <row r="213" spans="2:20" x14ac:dyDescent="0.2">
      <c r="B213" s="61"/>
      <c r="D213" s="65"/>
      <c r="E213" s="4">
        <v>1</v>
      </c>
      <c r="F213" s="4">
        <v>1100</v>
      </c>
      <c r="G213" s="6">
        <f t="shared" si="1051"/>
        <v>0.45833333333333331</v>
      </c>
      <c r="H213" s="4">
        <v>1103</v>
      </c>
      <c r="I213" s="1">
        <f t="shared" si="1052"/>
        <v>0.4604166666666667</v>
      </c>
      <c r="J213" s="1" t="str">
        <f t="shared" si="1053"/>
        <v/>
      </c>
      <c r="K213">
        <f t="shared" si="1054"/>
        <v>9.9999999999999645</v>
      </c>
      <c r="L213">
        <f t="shared" si="1055"/>
        <v>3.0000000000000693</v>
      </c>
      <c r="M213">
        <f t="shared" si="1056"/>
        <v>14</v>
      </c>
      <c r="N213">
        <f t="shared" ca="1" si="1057"/>
        <v>721</v>
      </c>
      <c r="O213" t="str">
        <f t="shared" si="1058"/>
        <v/>
      </c>
      <c r="P213">
        <f t="shared" si="1059"/>
        <v>154.99999999999946</v>
      </c>
      <c r="Q213" s="7">
        <f t="shared" si="1060"/>
        <v>85.264114333820686</v>
      </c>
      <c r="R213">
        <f t="shared" si="1061"/>
        <v>3.0000000000000693</v>
      </c>
      <c r="S213">
        <f t="shared" si="1062"/>
        <v>157.99999999999952</v>
      </c>
      <c r="T213" s="7">
        <f t="shared" si="1063"/>
        <v>88.264114333820757</v>
      </c>
    </row>
    <row r="214" spans="2:20" x14ac:dyDescent="0.2">
      <c r="B214" s="61"/>
      <c r="D214" s="21"/>
      <c r="E214" s="4">
        <v>30</v>
      </c>
      <c r="F214" s="4">
        <v>1113</v>
      </c>
      <c r="G214" s="6">
        <f t="shared" si="1051"/>
        <v>0.46736111111111112</v>
      </c>
      <c r="H214" s="4">
        <v>1116</v>
      </c>
      <c r="I214" s="1">
        <f t="shared" si="1052"/>
        <v>0.4694444444444445</v>
      </c>
      <c r="J214" s="1" t="str">
        <f t="shared" si="1053"/>
        <v/>
      </c>
      <c r="K214">
        <f t="shared" si="1054"/>
        <v>12.999999999999874</v>
      </c>
      <c r="L214">
        <f t="shared" si="1055"/>
        <v>3.0000000000000693</v>
      </c>
      <c r="M214">
        <f t="shared" si="1056"/>
        <v>15</v>
      </c>
      <c r="N214">
        <f t="shared" ca="1" si="1057"/>
        <v>721</v>
      </c>
      <c r="O214" t="str">
        <f t="shared" si="1058"/>
        <v/>
      </c>
      <c r="P214">
        <f t="shared" si="1059"/>
        <v>198.24999999999807</v>
      </c>
      <c r="Q214" s="7">
        <f t="shared" si="1060"/>
        <v>93.66583060638672</v>
      </c>
      <c r="R214">
        <f t="shared" si="1061"/>
        <v>90.000000000002075</v>
      </c>
      <c r="S214">
        <f t="shared" si="1062"/>
        <v>288.25000000000011</v>
      </c>
      <c r="T214" s="7">
        <f t="shared" si="1063"/>
        <v>183.66583060638879</v>
      </c>
    </row>
    <row r="215" spans="2:20" x14ac:dyDescent="0.2">
      <c r="B215" s="61"/>
      <c r="D215" s="70"/>
      <c r="E215" s="4">
        <v>0.5</v>
      </c>
      <c r="F215" s="4">
        <v>1129</v>
      </c>
      <c r="G215" s="6">
        <f t="shared" si="1051"/>
        <v>0.47847222222222219</v>
      </c>
      <c r="H215" s="4">
        <v>1131</v>
      </c>
      <c r="I215" s="1">
        <f t="shared" si="1052"/>
        <v>0.47986111111111113</v>
      </c>
      <c r="J215" s="1" t="str">
        <f t="shared" si="1053"/>
        <v/>
      </c>
      <c r="K215">
        <f t="shared" si="1054"/>
        <v>8.999999999999968</v>
      </c>
      <c r="L215">
        <f t="shared" si="1055"/>
        <v>2.0000000000000728</v>
      </c>
      <c r="M215">
        <f t="shared" si="1056"/>
        <v>16</v>
      </c>
      <c r="N215">
        <f t="shared" ca="1" si="1057"/>
        <v>721</v>
      </c>
      <c r="O215" t="str">
        <f t="shared" si="1058"/>
        <v/>
      </c>
      <c r="P215">
        <f t="shared" si="1059"/>
        <v>69.749999999999758</v>
      </c>
      <c r="Q215" s="7">
        <f t="shared" si="1060"/>
        <v>38.368862355159301</v>
      </c>
      <c r="R215">
        <f t="shared" si="1061"/>
        <v>1.0000000000000364</v>
      </c>
      <c r="S215">
        <f t="shared" si="1062"/>
        <v>70.749999999999801</v>
      </c>
      <c r="T215" s="7">
        <f t="shared" si="1063"/>
        <v>39.368862355159337</v>
      </c>
    </row>
    <row r="216" spans="2:20" x14ac:dyDescent="0.2">
      <c r="B216" s="61"/>
      <c r="D216" s="21"/>
      <c r="E216" s="4">
        <v>15</v>
      </c>
      <c r="F216" s="4">
        <v>1140</v>
      </c>
      <c r="G216" s="6">
        <f t="shared" si="1051"/>
        <v>0.4861111111111111</v>
      </c>
      <c r="H216" s="4">
        <v>1142</v>
      </c>
      <c r="I216" s="1">
        <f t="shared" si="1052"/>
        <v>0.48749999999999999</v>
      </c>
      <c r="J216" s="1" t="str">
        <f t="shared" si="1053"/>
        <v/>
      </c>
      <c r="K216">
        <f t="shared" si="1054"/>
        <v>6.9999999999999751</v>
      </c>
      <c r="L216">
        <f t="shared" si="1055"/>
        <v>1.9999999999999929</v>
      </c>
      <c r="M216">
        <f t="shared" si="1056"/>
        <v>17</v>
      </c>
      <c r="N216">
        <f t="shared" ca="1" si="1057"/>
        <v>721</v>
      </c>
      <c r="O216" t="str">
        <f t="shared" si="1058"/>
        <v/>
      </c>
      <c r="P216">
        <f t="shared" si="1059"/>
        <v>612.49999999999784</v>
      </c>
      <c r="Q216" s="7">
        <f t="shared" si="1060"/>
        <v>428.7904610670027</v>
      </c>
      <c r="R216">
        <f t="shared" si="1061"/>
        <v>29.999999999999893</v>
      </c>
      <c r="S216">
        <f t="shared" si="1062"/>
        <v>642.49999999999773</v>
      </c>
      <c r="T216" s="7">
        <f t="shared" si="1063"/>
        <v>458.79046106700258</v>
      </c>
    </row>
    <row r="217" spans="2:20" x14ac:dyDescent="0.2">
      <c r="B217" s="61"/>
      <c r="D217" s="65"/>
      <c r="E217" s="4">
        <v>160</v>
      </c>
      <c r="F217" s="4">
        <v>1149</v>
      </c>
      <c r="G217" s="6">
        <f t="shared" si="1051"/>
        <v>0.49236111111111108</v>
      </c>
      <c r="H217" s="4">
        <v>1151</v>
      </c>
      <c r="I217" s="1">
        <f t="shared" si="1052"/>
        <v>0.49374999999999997</v>
      </c>
      <c r="J217" s="1">
        <f t="shared" si="1053"/>
        <v>0.49722222222222218</v>
      </c>
      <c r="K217" t="str">
        <f t="shared" si="1054"/>
        <v/>
      </c>
      <c r="L217">
        <f t="shared" si="1055"/>
        <v>1.9999999999999929</v>
      </c>
      <c r="M217">
        <f t="shared" si="1056"/>
        <v>18</v>
      </c>
      <c r="N217">
        <f t="shared" ca="1" si="1057"/>
        <v>721</v>
      </c>
      <c r="O217">
        <f t="shared" ca="1" si="1058"/>
        <v>275</v>
      </c>
      <c r="P217">
        <f t="shared" si="1059"/>
        <v>400</v>
      </c>
      <c r="Q217" s="7">
        <f t="shared" si="1060"/>
        <v>42.348939102154404</v>
      </c>
      <c r="R217">
        <f t="shared" si="1061"/>
        <v>319.99999999999886</v>
      </c>
      <c r="S217">
        <f t="shared" si="1062"/>
        <v>719.99999999999886</v>
      </c>
      <c r="T217" s="7">
        <f t="shared" si="1063"/>
        <v>362.34893910215328</v>
      </c>
    </row>
    <row r="218" spans="2:20" x14ac:dyDescent="0.2">
      <c r="B218" s="61">
        <v>45083</v>
      </c>
      <c r="C218">
        <v>1247</v>
      </c>
      <c r="D218" s="65"/>
      <c r="E218" s="4">
        <v>0.1</v>
      </c>
      <c r="F218" s="4">
        <v>1303</v>
      </c>
      <c r="G218" s="6">
        <f t="shared" si="1051"/>
        <v>0.54375000000000007</v>
      </c>
      <c r="H218" s="4">
        <v>1311</v>
      </c>
      <c r="I218" s="1">
        <f t="shared" si="1052"/>
        <v>0.5493055555555556</v>
      </c>
      <c r="J218" s="1" t="str">
        <f t="shared" si="1053"/>
        <v/>
      </c>
      <c r="K218">
        <f t="shared" si="1054"/>
        <v>13.99999999999995</v>
      </c>
      <c r="L218">
        <f t="shared" si="1055"/>
        <v>7.9999999999999716</v>
      </c>
      <c r="M218">
        <f t="shared" si="1056"/>
        <v>1</v>
      </c>
      <c r="N218">
        <f t="shared" ca="1" si="1057"/>
        <v>1247</v>
      </c>
      <c r="O218" t="str">
        <f t="shared" si="1058"/>
        <v/>
      </c>
      <c r="P218">
        <f t="shared" si="1059"/>
        <v>105.69999999999962</v>
      </c>
      <c r="Q218" s="7">
        <f t="shared" si="1060"/>
        <v>41.631529994522708</v>
      </c>
      <c r="R218">
        <f t="shared" si="1061"/>
        <v>0.79999999999999716</v>
      </c>
      <c r="S218">
        <f t="shared" si="1062"/>
        <v>106.49999999999962</v>
      </c>
      <c r="T218" s="7">
        <f t="shared" si="1063"/>
        <v>42.431529994522705</v>
      </c>
    </row>
    <row r="219" spans="2:20" x14ac:dyDescent="0.2">
      <c r="B219" s="61"/>
      <c r="D219" s="65"/>
      <c r="E219" s="4">
        <v>15</v>
      </c>
      <c r="F219" s="4">
        <v>1325</v>
      </c>
      <c r="G219" s="6">
        <f t="shared" si="1051"/>
        <v>0.55902777777777779</v>
      </c>
      <c r="H219" s="4">
        <v>1330</v>
      </c>
      <c r="I219" s="1">
        <f t="shared" si="1052"/>
        <v>0.5625</v>
      </c>
      <c r="J219" s="1" t="str">
        <f t="shared" si="1053"/>
        <v/>
      </c>
      <c r="K219">
        <f t="shared" si="1054"/>
        <v>6.9999999999999751</v>
      </c>
      <c r="L219">
        <f t="shared" si="1055"/>
        <v>4.9999999999999822</v>
      </c>
      <c r="M219">
        <f t="shared" si="1056"/>
        <v>2</v>
      </c>
      <c r="N219">
        <f t="shared" ca="1" si="1057"/>
        <v>1247</v>
      </c>
      <c r="O219" t="str">
        <f t="shared" si="1058"/>
        <v/>
      </c>
      <c r="P219">
        <f t="shared" si="1059"/>
        <v>192.49999999999932</v>
      </c>
      <c r="Q219" s="7">
        <f t="shared" si="1060"/>
        <v>178.42046094856093</v>
      </c>
      <c r="R219">
        <f t="shared" si="1061"/>
        <v>74.99999999999973</v>
      </c>
      <c r="S219">
        <f t="shared" si="1062"/>
        <v>267.49999999999903</v>
      </c>
      <c r="T219" s="7">
        <f t="shared" si="1063"/>
        <v>253.42046094856067</v>
      </c>
    </row>
    <row r="220" spans="2:20" x14ac:dyDescent="0.2">
      <c r="B220" s="61"/>
      <c r="D220" s="21"/>
      <c r="E220" s="4">
        <v>40</v>
      </c>
      <c r="F220" s="4">
        <v>1337</v>
      </c>
      <c r="G220" s="6">
        <f t="shared" si="1051"/>
        <v>0.56736111111111109</v>
      </c>
      <c r="H220" s="4">
        <v>1339</v>
      </c>
      <c r="I220" s="1">
        <f t="shared" si="1052"/>
        <v>0.56874999999999998</v>
      </c>
      <c r="J220" s="1" t="str">
        <f t="shared" si="1053"/>
        <v/>
      </c>
      <c r="K220">
        <f t="shared" si="1054"/>
        <v>4.9999999999999822</v>
      </c>
      <c r="L220">
        <f t="shared" si="1055"/>
        <v>1.9999999999999929</v>
      </c>
      <c r="M220">
        <f t="shared" si="1056"/>
        <v>3</v>
      </c>
      <c r="N220">
        <f t="shared" ca="1" si="1057"/>
        <v>1247</v>
      </c>
      <c r="O220" t="str">
        <f t="shared" si="1058"/>
        <v/>
      </c>
      <c r="P220">
        <f t="shared" si="1059"/>
        <v>374.99999999999869</v>
      </c>
      <c r="Q220" s="7">
        <f t="shared" si="1060"/>
        <v>345.98624958096798</v>
      </c>
      <c r="R220">
        <f t="shared" si="1061"/>
        <v>79.999999999999716</v>
      </c>
      <c r="S220">
        <f t="shared" si="1062"/>
        <v>454.99999999999841</v>
      </c>
      <c r="T220" s="7">
        <f t="shared" si="1063"/>
        <v>425.98624958096769</v>
      </c>
    </row>
    <row r="221" spans="2:20" x14ac:dyDescent="0.2">
      <c r="B221" s="61"/>
      <c r="D221" s="70"/>
      <c r="E221" s="4">
        <v>110</v>
      </c>
      <c r="F221" s="4">
        <v>1344</v>
      </c>
      <c r="G221" s="6">
        <f t="shared" si="1051"/>
        <v>0.57222222222222219</v>
      </c>
      <c r="H221" s="4">
        <v>1348</v>
      </c>
      <c r="I221" s="1">
        <f t="shared" si="1052"/>
        <v>0.57500000000000007</v>
      </c>
      <c r="J221" s="1" t="str">
        <f t="shared" si="1053"/>
        <v/>
      </c>
      <c r="K221">
        <f t="shared" si="1054"/>
        <v>11.999999999999957</v>
      </c>
      <c r="L221">
        <f t="shared" si="1055"/>
        <v>4.0000000000001457</v>
      </c>
      <c r="M221">
        <f t="shared" si="1056"/>
        <v>4</v>
      </c>
      <c r="N221">
        <f t="shared" ca="1" si="1057"/>
        <v>1247</v>
      </c>
      <c r="O221" t="str">
        <f t="shared" si="1058"/>
        <v/>
      </c>
      <c r="P221">
        <f t="shared" si="1059"/>
        <v>671.99999999999761</v>
      </c>
      <c r="Q221" s="7">
        <f t="shared" si="1060"/>
        <v>323.40713857769146</v>
      </c>
      <c r="R221">
        <f t="shared" si="1061"/>
        <v>440.00000000001603</v>
      </c>
      <c r="S221">
        <f t="shared" si="1062"/>
        <v>1112.0000000000136</v>
      </c>
      <c r="T221" s="7">
        <f t="shared" si="1063"/>
        <v>763.40713857770743</v>
      </c>
    </row>
    <row r="222" spans="2:20" x14ac:dyDescent="0.2">
      <c r="B222" s="61"/>
      <c r="D222" s="65"/>
      <c r="E222" s="4">
        <v>2</v>
      </c>
      <c r="F222" s="4">
        <v>1400</v>
      </c>
      <c r="G222" s="6">
        <f t="shared" si="1051"/>
        <v>0.58333333333333337</v>
      </c>
      <c r="H222" s="4">
        <v>1405</v>
      </c>
      <c r="I222" s="1">
        <f t="shared" si="1052"/>
        <v>0.58680555555555558</v>
      </c>
      <c r="J222" s="1" t="str">
        <f t="shared" si="1053"/>
        <v/>
      </c>
      <c r="K222">
        <f t="shared" si="1054"/>
        <v>5.9999999999999787</v>
      </c>
      <c r="L222">
        <f t="shared" si="1055"/>
        <v>4.9999999999999822</v>
      </c>
      <c r="M222">
        <f t="shared" si="1056"/>
        <v>5</v>
      </c>
      <c r="N222">
        <f t="shared" ca="1" si="1057"/>
        <v>1247</v>
      </c>
      <c r="O222" t="str">
        <f t="shared" si="1058"/>
        <v/>
      </c>
      <c r="P222">
        <f t="shared" si="1059"/>
        <v>125.99999999999955</v>
      </c>
      <c r="Q222" s="7">
        <f t="shared" si="1060"/>
        <v>76.10828182617783</v>
      </c>
      <c r="R222">
        <f t="shared" si="1061"/>
        <v>9.9999999999999645</v>
      </c>
      <c r="S222">
        <f t="shared" si="1062"/>
        <v>135.99999999999952</v>
      </c>
      <c r="T222" s="7">
        <f t="shared" si="1063"/>
        <v>86.108281826177802</v>
      </c>
    </row>
    <row r="223" spans="2:20" x14ac:dyDescent="0.2">
      <c r="B223" s="61"/>
      <c r="D223" s="21"/>
      <c r="E223" s="4">
        <v>40</v>
      </c>
      <c r="F223" s="4">
        <v>1411</v>
      </c>
      <c r="G223" s="6">
        <f t="shared" si="1051"/>
        <v>0.59097222222222223</v>
      </c>
      <c r="H223" s="4">
        <v>1413</v>
      </c>
      <c r="I223" s="1">
        <f t="shared" si="1052"/>
        <v>0.59236111111111112</v>
      </c>
      <c r="J223" s="1" t="str">
        <f t="shared" si="1053"/>
        <v/>
      </c>
      <c r="K223">
        <f t="shared" si="1054"/>
        <v>5.9999999999999787</v>
      </c>
      <c r="L223">
        <f t="shared" si="1055"/>
        <v>1.9999999999999929</v>
      </c>
      <c r="M223">
        <f t="shared" si="1056"/>
        <v>6</v>
      </c>
      <c r="N223">
        <f t="shared" ca="1" si="1057"/>
        <v>1247</v>
      </c>
      <c r="O223" t="str">
        <f t="shared" si="1058"/>
        <v/>
      </c>
      <c r="P223">
        <f t="shared" si="1059"/>
        <v>134.99999999999952</v>
      </c>
      <c r="Q223" s="7">
        <f t="shared" si="1060"/>
        <v>100.98866136115019</v>
      </c>
      <c r="R223">
        <f t="shared" si="1061"/>
        <v>79.999999999999716</v>
      </c>
      <c r="S223">
        <f t="shared" si="1062"/>
        <v>214.99999999999923</v>
      </c>
      <c r="T223" s="7">
        <f t="shared" si="1063"/>
        <v>180.98866136114992</v>
      </c>
    </row>
    <row r="224" spans="2:20" x14ac:dyDescent="0.2">
      <c r="B224" s="61"/>
      <c r="D224" s="70"/>
      <c r="E224" s="4">
        <v>5</v>
      </c>
      <c r="F224" s="4">
        <v>1419</v>
      </c>
      <c r="G224" s="6">
        <f t="shared" si="1051"/>
        <v>0.59652777777777777</v>
      </c>
      <c r="H224" s="4">
        <v>1430</v>
      </c>
      <c r="I224" s="1">
        <f t="shared" si="1052"/>
        <v>0.60416666666666663</v>
      </c>
      <c r="J224" s="1" t="str">
        <f t="shared" si="1053"/>
        <v/>
      </c>
      <c r="K224">
        <f t="shared" si="1054"/>
        <v>7.9999999999999716</v>
      </c>
      <c r="L224">
        <f t="shared" si="1055"/>
        <v>10.999999999999961</v>
      </c>
      <c r="M224">
        <f t="shared" si="1056"/>
        <v>7</v>
      </c>
      <c r="N224">
        <f t="shared" ca="1" si="1057"/>
        <v>1247</v>
      </c>
      <c r="O224" t="str">
        <f t="shared" si="1058"/>
        <v/>
      </c>
      <c r="P224">
        <f t="shared" si="1059"/>
        <v>139.99999999999949</v>
      </c>
      <c r="Q224" s="7">
        <f t="shared" si="1060"/>
        <v>111.62213569316452</v>
      </c>
      <c r="R224">
        <f t="shared" si="1061"/>
        <v>54.999999999999801</v>
      </c>
      <c r="S224">
        <f t="shared" si="1062"/>
        <v>194.99999999999929</v>
      </c>
      <c r="T224" s="7">
        <f t="shared" si="1063"/>
        <v>166.62213569316432</v>
      </c>
    </row>
    <row r="225" spans="1:20" x14ac:dyDescent="0.2">
      <c r="B225" s="61"/>
      <c r="D225" s="21"/>
      <c r="E225" s="4">
        <v>30</v>
      </c>
      <c r="F225" s="4">
        <v>1438</v>
      </c>
      <c r="G225" s="6">
        <f t="shared" si="1051"/>
        <v>0.60972222222222217</v>
      </c>
      <c r="H225" s="4">
        <v>1442</v>
      </c>
      <c r="I225" s="1">
        <f t="shared" si="1052"/>
        <v>0.61249999999999993</v>
      </c>
      <c r="J225" s="1" t="str">
        <f t="shared" si="1053"/>
        <v/>
      </c>
      <c r="K225">
        <f t="shared" si="1054"/>
        <v>1.9999999999999929</v>
      </c>
      <c r="L225">
        <f t="shared" si="1055"/>
        <v>3.9999999999999858</v>
      </c>
      <c r="M225">
        <f t="shared" si="1056"/>
        <v>8</v>
      </c>
      <c r="N225">
        <f t="shared" ca="1" si="1057"/>
        <v>1247</v>
      </c>
      <c r="O225" t="str">
        <f t="shared" si="1058"/>
        <v/>
      </c>
      <c r="P225">
        <f t="shared" si="1059"/>
        <v>144.99999999999949</v>
      </c>
      <c r="Q225" s="7">
        <f t="shared" si="1060"/>
        <v>126.51306631337961</v>
      </c>
      <c r="R225">
        <f t="shared" si="1061"/>
        <v>119.99999999999957</v>
      </c>
      <c r="S225">
        <f t="shared" si="1062"/>
        <v>264.99999999999909</v>
      </c>
      <c r="T225" s="7">
        <f t="shared" si="1063"/>
        <v>246.51306631337917</v>
      </c>
    </row>
    <row r="226" spans="1:20" x14ac:dyDescent="0.2">
      <c r="B226" s="61"/>
      <c r="D226" s="22"/>
      <c r="E226" s="4">
        <v>115</v>
      </c>
      <c r="F226" s="4">
        <v>1444</v>
      </c>
      <c r="G226" s="6">
        <f t="shared" si="1051"/>
        <v>0.61388888888888882</v>
      </c>
      <c r="H226" s="4">
        <v>1452</v>
      </c>
      <c r="I226" s="1">
        <f t="shared" si="1052"/>
        <v>0.61944444444444446</v>
      </c>
      <c r="J226" s="1" t="str">
        <f t="shared" si="1053"/>
        <v/>
      </c>
      <c r="K226">
        <f t="shared" si="1054"/>
        <v>14.999999999999947</v>
      </c>
      <c r="L226">
        <f t="shared" si="1055"/>
        <v>8.0000000000001315</v>
      </c>
      <c r="M226">
        <f t="shared" si="1056"/>
        <v>9</v>
      </c>
      <c r="N226">
        <f t="shared" ca="1" si="1057"/>
        <v>1247</v>
      </c>
      <c r="O226" t="str">
        <f t="shared" si="1058"/>
        <v/>
      </c>
      <c r="P226">
        <f t="shared" si="1059"/>
        <v>868.49999999999693</v>
      </c>
      <c r="Q226" s="7">
        <f t="shared" si="1060"/>
        <v>344.80159692628882</v>
      </c>
      <c r="R226">
        <f t="shared" si="1061"/>
        <v>920.00000000001512</v>
      </c>
      <c r="S226">
        <f t="shared" si="1062"/>
        <v>1788.5000000000121</v>
      </c>
      <c r="T226" s="7">
        <f t="shared" si="1063"/>
        <v>1264.801596926304</v>
      </c>
    </row>
    <row r="227" spans="1:20" x14ac:dyDescent="0.2">
      <c r="B227" s="61"/>
      <c r="D227" s="21"/>
      <c r="E227" s="4">
        <v>0.8</v>
      </c>
      <c r="F227" s="4">
        <v>1507</v>
      </c>
      <c r="G227" s="6">
        <f t="shared" ref="G227:G230" si="1064">VALUE(CONCATENATE(LEFT(F227,LEN(F227)-2),":",RIGHT(F227,2)))</f>
        <v>0.62986111111111109</v>
      </c>
      <c r="H227" s="4">
        <v>1509</v>
      </c>
      <c r="I227" s="1">
        <f t="shared" ref="I227:I230" si="1065">VALUE(CONCATENATE(LEFT(H227,LEN(H227)-2),":",RIGHT(H227,2)))</f>
        <v>0.63124999999999998</v>
      </c>
      <c r="J227" s="1" t="str">
        <f t="shared" ref="J227:J230" si="1066">IF(OR(B228&lt;&gt;"",E228=""),I227+TIME(0,5,0),"")</f>
        <v/>
      </c>
      <c r="K227">
        <f t="shared" ref="K227:K230" si="1067">IF(AND(OR(AND(B227&lt;&gt;"",B228=""),AND(B227="",B228="")),E228&lt;&gt;""),(G228-I227)*1440,"")</f>
        <v>7.9999999999999716</v>
      </c>
      <c r="L227">
        <f t="shared" ref="L227:L230" si="1068">(I227-G227)*1440</f>
        <v>1.9999999999999929</v>
      </c>
      <c r="M227">
        <f t="shared" ref="M227:M230" si="1069">IF(B227&lt;&gt;"",1,M226+1)</f>
        <v>10</v>
      </c>
      <c r="N227">
        <f t="shared" ref="N227:N230" ca="1" si="1070">OFFSET(C227,-M227+1,0)</f>
        <v>1247</v>
      </c>
      <c r="O227" t="str">
        <f t="shared" ref="O227:O230" si="1071">IF(J227&lt;&gt;"",(J227-VALUE(CONCATENATE(LEFT(N227,LEN(N227)-2),":",RIGHT(N227,2))))*1440,"")</f>
        <v/>
      </c>
      <c r="P227">
        <f t="shared" ref="P227:P230" si="1072">IF(K227&lt;&gt;"",(E227+E228)*K227/2,E227*5/2)</f>
        <v>63.199999999999775</v>
      </c>
      <c r="Q227" s="7">
        <f t="shared" ref="Q227:Q230" si="1073">IF(K227&lt;&gt;"",(E228-E227)*K227/LN((E228+0.000001)/(E227+0.000001)),-5*(E227-0.000001)/(LN(1/E227)-13.8155))</f>
        <v>38.755556764905727</v>
      </c>
      <c r="R227">
        <f t="shared" ref="R227:R230" si="1074">(E227*L227)</f>
        <v>1.5999999999999943</v>
      </c>
      <c r="S227">
        <f t="shared" ref="S227:S230" si="1075">P227+R227</f>
        <v>64.79999999999977</v>
      </c>
      <c r="T227" s="7">
        <f t="shared" ref="T227:T230" si="1076">Q227+R227</f>
        <v>40.355556764905721</v>
      </c>
    </row>
    <row r="228" spans="1:20" x14ac:dyDescent="0.2">
      <c r="B228" s="61"/>
      <c r="D228" s="21"/>
      <c r="E228" s="4">
        <v>15</v>
      </c>
      <c r="F228" s="4">
        <v>1517</v>
      </c>
      <c r="G228" s="6">
        <f t="shared" si="1064"/>
        <v>0.63680555555555551</v>
      </c>
      <c r="H228" s="4">
        <v>1519</v>
      </c>
      <c r="I228" s="1">
        <f t="shared" si="1065"/>
        <v>0.6381944444444444</v>
      </c>
      <c r="J228" s="1" t="str">
        <f t="shared" si="1066"/>
        <v/>
      </c>
      <c r="K228">
        <f t="shared" si="1067"/>
        <v>5.9999999999999787</v>
      </c>
      <c r="L228">
        <f t="shared" si="1068"/>
        <v>1.9999999999999929</v>
      </c>
      <c r="M228">
        <f t="shared" si="1069"/>
        <v>11</v>
      </c>
      <c r="N228">
        <f t="shared" ca="1" si="1070"/>
        <v>1247</v>
      </c>
      <c r="O228" t="str">
        <f t="shared" si="1071"/>
        <v/>
      </c>
      <c r="P228">
        <f t="shared" si="1072"/>
        <v>434.99999999999847</v>
      </c>
      <c r="Q228" s="7">
        <f t="shared" si="1073"/>
        <v>319.52074623843117</v>
      </c>
      <c r="R228">
        <f t="shared" si="1074"/>
        <v>29.999999999999893</v>
      </c>
      <c r="S228">
        <f t="shared" si="1075"/>
        <v>464.99999999999835</v>
      </c>
      <c r="T228" s="7">
        <f t="shared" si="1076"/>
        <v>349.52074623843106</v>
      </c>
    </row>
    <row r="229" spans="1:20" x14ac:dyDescent="0.2">
      <c r="B229" s="61"/>
      <c r="D229" s="70"/>
      <c r="E229" s="4">
        <v>130</v>
      </c>
      <c r="F229" s="4">
        <v>1525</v>
      </c>
      <c r="G229" s="6">
        <f t="shared" si="1064"/>
        <v>0.64236111111111105</v>
      </c>
      <c r="H229" s="4">
        <v>1542</v>
      </c>
      <c r="I229" s="1">
        <f t="shared" si="1065"/>
        <v>0.65416666666666667</v>
      </c>
      <c r="J229" s="1" t="str">
        <f t="shared" si="1066"/>
        <v/>
      </c>
      <c r="K229">
        <f t="shared" si="1067"/>
        <v>17.999999999999936</v>
      </c>
      <c r="L229">
        <f t="shared" si="1068"/>
        <v>17.000000000000099</v>
      </c>
      <c r="M229">
        <f t="shared" si="1069"/>
        <v>12</v>
      </c>
      <c r="N229">
        <f t="shared" ca="1" si="1070"/>
        <v>1247</v>
      </c>
      <c r="O229" t="str">
        <f t="shared" si="1071"/>
        <v/>
      </c>
      <c r="P229">
        <f t="shared" si="1072"/>
        <v>1214.9999999999957</v>
      </c>
      <c r="Q229" s="7">
        <f t="shared" si="1073"/>
        <v>690.58731272940429</v>
      </c>
      <c r="R229">
        <f t="shared" si="1074"/>
        <v>2210.0000000000127</v>
      </c>
      <c r="S229">
        <f t="shared" si="1075"/>
        <v>3425.0000000000082</v>
      </c>
      <c r="T229" s="7">
        <f t="shared" si="1076"/>
        <v>2900.5873127294171</v>
      </c>
    </row>
    <row r="230" spans="1:20" x14ac:dyDescent="0.2">
      <c r="B230" s="61"/>
      <c r="D230" s="21"/>
      <c r="E230" s="4">
        <v>5</v>
      </c>
      <c r="F230" s="4">
        <v>1600</v>
      </c>
      <c r="G230" s="6">
        <f t="shared" si="1064"/>
        <v>0.66666666666666663</v>
      </c>
      <c r="H230" s="4">
        <v>1603</v>
      </c>
      <c r="I230" s="1">
        <f t="shared" si="1065"/>
        <v>0.66875000000000007</v>
      </c>
      <c r="J230" s="1" t="str">
        <f t="shared" si="1066"/>
        <v/>
      </c>
      <c r="K230">
        <f t="shared" si="1067"/>
        <v>7.9999999999999716</v>
      </c>
      <c r="L230">
        <f t="shared" si="1068"/>
        <v>3.0000000000001492</v>
      </c>
      <c r="M230">
        <f t="shared" si="1069"/>
        <v>13</v>
      </c>
      <c r="N230">
        <f t="shared" ca="1" si="1070"/>
        <v>1247</v>
      </c>
      <c r="O230" t="str">
        <f t="shared" si="1071"/>
        <v/>
      </c>
      <c r="P230">
        <f t="shared" si="1072"/>
        <v>319.99999999999886</v>
      </c>
      <c r="Q230" s="7">
        <f t="shared" si="1073"/>
        <v>206.79086317270929</v>
      </c>
      <c r="R230">
        <f t="shared" si="1074"/>
        <v>15.000000000000746</v>
      </c>
      <c r="S230">
        <f t="shared" si="1075"/>
        <v>334.9999999999996</v>
      </c>
      <c r="T230" s="7">
        <f t="shared" si="1076"/>
        <v>221.79086317271003</v>
      </c>
    </row>
    <row r="231" spans="1:20" x14ac:dyDescent="0.2">
      <c r="B231" s="61"/>
      <c r="D231" s="21"/>
      <c r="E231" s="4">
        <v>75</v>
      </c>
      <c r="F231" s="4">
        <v>1611</v>
      </c>
      <c r="G231" s="6">
        <f t="shared" ref="G231" si="1077">VALUE(CONCATENATE(LEFT(F231,LEN(F231)-2),":",RIGHT(F231,2)))</f>
        <v>0.6743055555555556</v>
      </c>
      <c r="H231" s="4">
        <v>1614</v>
      </c>
      <c r="I231" s="1">
        <f t="shared" ref="I231" si="1078">VALUE(CONCATENATE(LEFT(H231,LEN(H231)-2),":",RIGHT(H231,2)))</f>
        <v>0.67638888888888893</v>
      </c>
      <c r="J231" s="1" t="str">
        <f t="shared" ref="J231" si="1079">IF(OR(B232&lt;&gt;"",E232=""),I231+TIME(0,5,0),"")</f>
        <v/>
      </c>
      <c r="K231">
        <f t="shared" ref="K231" si="1080">IF(AND(OR(AND(B231&lt;&gt;"",B232=""),AND(B231="",B232="")),E232&lt;&gt;""),(G232-I231)*1440,"")</f>
        <v>5.9999999999998188</v>
      </c>
      <c r="L231">
        <f t="shared" ref="L231" si="1081">(I231-G231)*1440</f>
        <v>2.9999999999999893</v>
      </c>
      <c r="M231">
        <f t="shared" ref="M231" si="1082">IF(B231&lt;&gt;"",1,M230+1)</f>
        <v>14</v>
      </c>
      <c r="N231">
        <f t="shared" ref="N231" ca="1" si="1083">OFFSET(C231,-M231+1,0)</f>
        <v>1247</v>
      </c>
      <c r="O231" t="str">
        <f t="shared" ref="O231" si="1084">IF(J231&lt;&gt;"",(J231-VALUE(CONCATENATE(LEFT(N231,LEN(N231)-2),":",RIGHT(N231,2))))*1440,"")</f>
        <v/>
      </c>
      <c r="P231">
        <f t="shared" ref="P231" si="1085">IF(K231&lt;&gt;"",(E231+E232)*K231/2,E231*5/2)</f>
        <v>659.9999999999801</v>
      </c>
      <c r="Q231" s="7">
        <f t="shared" ref="Q231" si="1086">IF(K231&lt;&gt;"",(E232-E231)*K231/LN((E232+0.000001)/(E231+0.000001)),-5*(E231-0.000001)/(LN(1/E231)-13.8155))</f>
        <v>637.09182996273262</v>
      </c>
      <c r="R231">
        <f t="shared" ref="R231" si="1087">(E231*L231)</f>
        <v>224.9999999999992</v>
      </c>
      <c r="S231">
        <f t="shared" ref="S231" si="1088">P231+R231</f>
        <v>884.99999999997931</v>
      </c>
      <c r="T231" s="7">
        <f t="shared" ref="T231" si="1089">Q231+R231</f>
        <v>862.09182996273182</v>
      </c>
    </row>
    <row r="232" spans="1:20" x14ac:dyDescent="0.2">
      <c r="B232" s="61"/>
      <c r="D232" s="70"/>
      <c r="E232" s="4">
        <v>145</v>
      </c>
      <c r="F232" s="4">
        <v>1620</v>
      </c>
      <c r="G232" s="6">
        <f t="shared" ref="G232:G234" si="1090">VALUE(CONCATENATE(LEFT(F232,LEN(F232)-2),":",RIGHT(F232,2)))</f>
        <v>0.68055555555555547</v>
      </c>
      <c r="H232" s="4">
        <v>1622</v>
      </c>
      <c r="I232" s="1">
        <f t="shared" ref="I232:I234" si="1091">VALUE(CONCATENATE(LEFT(H232,LEN(H232)-2),":",RIGHT(H232,2)))</f>
        <v>0.68194444444444446</v>
      </c>
      <c r="J232" s="1" t="str">
        <f t="shared" ref="J232:J234" si="1092">IF(OR(B233&lt;&gt;"",E233=""),I232+TIME(0,5,0),"")</f>
        <v/>
      </c>
      <c r="K232">
        <f t="shared" ref="K232:K234" si="1093">IF(AND(OR(AND(B232&lt;&gt;"",B233=""),AND(B232="",B233="")),E233&lt;&gt;""),(G233-I232)*1440,"")</f>
        <v>6.9999999999999751</v>
      </c>
      <c r="L232">
        <f t="shared" ref="L232:L234" si="1094">(I232-G232)*1440</f>
        <v>2.0000000000001528</v>
      </c>
      <c r="M232">
        <f t="shared" ref="M232:M234" si="1095">IF(B232&lt;&gt;"",1,M231+1)</f>
        <v>15</v>
      </c>
      <c r="N232">
        <f t="shared" ref="N232:N234" ca="1" si="1096">OFFSET(C232,-M232+1,0)</f>
        <v>1247</v>
      </c>
      <c r="O232" t="str">
        <f t="shared" ref="O232:O234" si="1097">IF(J232&lt;&gt;"",(J232-VALUE(CONCATENATE(LEFT(N232,LEN(N232)-2),":",RIGHT(N232,2))))*1440,"")</f>
        <v/>
      </c>
      <c r="P232">
        <f t="shared" ref="P232:P234" si="1098">IF(K232&lt;&gt;"",(E232+E233)*K232/2,E232*5/2)</f>
        <v>629.99999999999773</v>
      </c>
      <c r="Q232" s="7">
        <f t="shared" ref="Q232:Q234" si="1099">IF(K232&lt;&gt;"",(E233-E232)*K232/LN((E233+0.000001)/(E232+0.000001)),-5*(E232-0.000001)/(LN(1/E232)-13.8155))</f>
        <v>541.72489709997956</v>
      </c>
      <c r="R232">
        <f t="shared" ref="R232:R234" si="1100">(E232*L232)</f>
        <v>290.00000000002217</v>
      </c>
      <c r="S232">
        <f t="shared" ref="S232:S234" si="1101">P232+R232</f>
        <v>920.0000000000199</v>
      </c>
      <c r="T232" s="7">
        <f t="shared" ref="T232:T234" si="1102">Q232+R232</f>
        <v>831.72489710000173</v>
      </c>
    </row>
    <row r="233" spans="1:20" x14ac:dyDescent="0.2">
      <c r="B233" s="11"/>
      <c r="D233" s="21"/>
      <c r="E233" s="4">
        <v>35</v>
      </c>
      <c r="F233" s="4">
        <v>1629</v>
      </c>
      <c r="G233" s="6">
        <f t="shared" si="1090"/>
        <v>0.68680555555555556</v>
      </c>
      <c r="H233" s="4">
        <v>1632</v>
      </c>
      <c r="I233" s="1">
        <f t="shared" si="1091"/>
        <v>0.68888888888888899</v>
      </c>
      <c r="J233" s="1">
        <f t="shared" si="1092"/>
        <v>0.6923611111111112</v>
      </c>
      <c r="K233" t="str">
        <f t="shared" si="1093"/>
        <v/>
      </c>
      <c r="L233">
        <f t="shared" si="1094"/>
        <v>3.0000000000001492</v>
      </c>
      <c r="M233">
        <f t="shared" si="1095"/>
        <v>16</v>
      </c>
      <c r="N233">
        <f t="shared" ca="1" si="1096"/>
        <v>1247</v>
      </c>
      <c r="O233">
        <f t="shared" ca="1" si="1097"/>
        <v>230.00000000000014</v>
      </c>
      <c r="P233">
        <f t="shared" si="1098"/>
        <v>87.5</v>
      </c>
      <c r="Q233" s="7">
        <f t="shared" si="1099"/>
        <v>10.074349529771613</v>
      </c>
      <c r="R233">
        <f t="shared" si="1100"/>
        <v>105.00000000000523</v>
      </c>
      <c r="S233">
        <f t="shared" si="1101"/>
        <v>192.50000000000523</v>
      </c>
      <c r="T233" s="7">
        <f t="shared" si="1102"/>
        <v>115.07434952977684</v>
      </c>
    </row>
    <row r="234" spans="1:20" x14ac:dyDescent="0.2">
      <c r="A234">
        <v>1</v>
      </c>
      <c r="B234" s="61">
        <v>45085</v>
      </c>
      <c r="C234">
        <v>924</v>
      </c>
      <c r="D234" s="65">
        <v>3</v>
      </c>
      <c r="E234" s="4">
        <v>0.01</v>
      </c>
      <c r="F234" s="4">
        <v>941</v>
      </c>
      <c r="G234" s="6">
        <f t="shared" si="1090"/>
        <v>0.40347222222222223</v>
      </c>
      <c r="H234" s="4">
        <v>944</v>
      </c>
      <c r="I234" s="1">
        <f t="shared" si="1091"/>
        <v>0.4055555555555555</v>
      </c>
      <c r="J234" s="1" t="str">
        <f t="shared" si="1092"/>
        <v/>
      </c>
      <c r="K234">
        <f t="shared" si="1093"/>
        <v>10.000000000000124</v>
      </c>
      <c r="L234">
        <f t="shared" si="1094"/>
        <v>2.9999999999999094</v>
      </c>
      <c r="M234">
        <f t="shared" si="1095"/>
        <v>1</v>
      </c>
      <c r="N234">
        <f t="shared" ca="1" si="1096"/>
        <v>924</v>
      </c>
      <c r="O234" t="str">
        <f t="shared" si="1097"/>
        <v/>
      </c>
      <c r="P234">
        <f t="shared" si="1098"/>
        <v>75.050000000000935</v>
      </c>
      <c r="Q234" s="7">
        <f t="shared" si="1099"/>
        <v>20.497406113489298</v>
      </c>
      <c r="R234">
        <f t="shared" si="1100"/>
        <v>2.9999999999999093E-2</v>
      </c>
      <c r="S234">
        <f t="shared" si="1101"/>
        <v>75.080000000000936</v>
      </c>
      <c r="T234" s="7">
        <f t="shared" si="1102"/>
        <v>20.527406113489295</v>
      </c>
    </row>
    <row r="235" spans="1:20" x14ac:dyDescent="0.2">
      <c r="B235" s="61"/>
      <c r="D235" s="21"/>
      <c r="E235" s="4">
        <v>15</v>
      </c>
      <c r="F235" s="4">
        <v>954</v>
      </c>
      <c r="G235" s="6">
        <f t="shared" ref="G235:G238" si="1103">VALUE(CONCATENATE(LEFT(F235,LEN(F235)-2),":",RIGHT(F235,2)))</f>
        <v>0.41250000000000003</v>
      </c>
      <c r="H235" s="4">
        <v>1015</v>
      </c>
      <c r="I235" s="1">
        <f t="shared" ref="I235:I238" si="1104">VALUE(CONCATENATE(LEFT(H235,LEN(H235)-2),":",RIGHT(H235,2)))</f>
        <v>0.42708333333333331</v>
      </c>
      <c r="J235" s="1" t="str">
        <f t="shared" ref="J235:J238" si="1105">IF(OR(B236&lt;&gt;"",E236=""),I235+TIME(0,5,0),"")</f>
        <v/>
      </c>
      <c r="K235">
        <f t="shared" ref="K235:K238" si="1106">IF(AND(OR(AND(B235&lt;&gt;"",B236=""),AND(B235="",B236="")),E236&lt;&gt;""),(G236-I235)*1440,"")</f>
        <v>5.0000000000000622</v>
      </c>
      <c r="L235">
        <f t="shared" ref="L235:L238" si="1107">(I235-G235)*1440</f>
        <v>20.999999999999925</v>
      </c>
      <c r="M235">
        <f t="shared" ref="M235:M238" si="1108">IF(B235&lt;&gt;"",1,M234+1)</f>
        <v>2</v>
      </c>
      <c r="N235">
        <f t="shared" ref="N235:N238" ca="1" si="1109">OFFSET(C235,-M235+1,0)</f>
        <v>924</v>
      </c>
      <c r="O235" t="str">
        <f t="shared" ref="O235:O238" si="1110">IF(J235&lt;&gt;"",(J235-VALUE(CONCATENATE(LEFT(N235,LEN(N235)-2),":",RIGHT(N235,2))))*1440,"")</f>
        <v/>
      </c>
      <c r="P235">
        <f t="shared" ref="P235:P238" si="1111">IF(K235&lt;&gt;"",(E235+E236)*K235/2,E235*5/2)</f>
        <v>337.50000000000421</v>
      </c>
      <c r="Q235" s="7">
        <f t="shared" ref="Q235:Q238" si="1112">IF(K235&lt;&gt;"",(E236-E235)*K235/LN((E236+0.000001)/(E235+0.000001)),-5*(E235-0.000001)/(LN(1/E235)-13.8155))</f>
        <v>252.47163923800778</v>
      </c>
      <c r="R235">
        <f t="shared" ref="R235:R238" si="1113">(E235*L235)</f>
        <v>314.99999999999886</v>
      </c>
      <c r="S235">
        <f t="shared" ref="S235:S238" si="1114">P235+R235</f>
        <v>652.50000000000307</v>
      </c>
      <c r="T235" s="7">
        <f t="shared" ref="T235:T238" si="1115">Q235+R235</f>
        <v>567.47163923800667</v>
      </c>
    </row>
    <row r="236" spans="1:20" x14ac:dyDescent="0.2">
      <c r="B236" s="61"/>
      <c r="D236" s="70"/>
      <c r="E236" s="4">
        <v>120</v>
      </c>
      <c r="F236" s="4">
        <v>1020</v>
      </c>
      <c r="G236" s="6">
        <f t="shared" si="1103"/>
        <v>0.43055555555555558</v>
      </c>
      <c r="H236" s="4">
        <v>1030</v>
      </c>
      <c r="I236" s="1">
        <f t="shared" si="1104"/>
        <v>0.4375</v>
      </c>
      <c r="J236" s="1" t="str">
        <f t="shared" si="1105"/>
        <v/>
      </c>
      <c r="K236">
        <f t="shared" si="1106"/>
        <v>3.9999999999999858</v>
      </c>
      <c r="L236">
        <f t="shared" si="1107"/>
        <v>9.9999999999999645</v>
      </c>
      <c r="M236">
        <f t="shared" si="1108"/>
        <v>3</v>
      </c>
      <c r="N236">
        <f t="shared" ca="1" si="1109"/>
        <v>924</v>
      </c>
      <c r="O236" t="str">
        <f t="shared" si="1110"/>
        <v/>
      </c>
      <c r="P236">
        <f t="shared" si="1111"/>
        <v>359.99999999999875</v>
      </c>
      <c r="Q236" s="7">
        <f t="shared" si="1112"/>
        <v>346.24681397608788</v>
      </c>
      <c r="R236">
        <f t="shared" si="1113"/>
        <v>1199.9999999999957</v>
      </c>
      <c r="S236">
        <f t="shared" si="1114"/>
        <v>1559.9999999999945</v>
      </c>
      <c r="T236" s="7">
        <f t="shared" si="1115"/>
        <v>1546.2468139760836</v>
      </c>
    </row>
    <row r="237" spans="1:20" x14ac:dyDescent="0.2">
      <c r="B237" s="61"/>
      <c r="D237" s="21"/>
      <c r="E237" s="4">
        <v>60</v>
      </c>
      <c r="F237" s="4">
        <v>1034</v>
      </c>
      <c r="G237" s="6">
        <f t="shared" si="1103"/>
        <v>0.44027777777777777</v>
      </c>
      <c r="H237" s="4">
        <v>1045</v>
      </c>
      <c r="I237" s="1">
        <f t="shared" si="1104"/>
        <v>0.44791666666666669</v>
      </c>
      <c r="J237" s="1" t="str">
        <f t="shared" si="1105"/>
        <v/>
      </c>
      <c r="K237">
        <f t="shared" si="1106"/>
        <v>6.9999999999999751</v>
      </c>
      <c r="L237">
        <f t="shared" si="1107"/>
        <v>11.000000000000041</v>
      </c>
      <c r="M237">
        <f t="shared" si="1108"/>
        <v>4</v>
      </c>
      <c r="N237">
        <f t="shared" ca="1" si="1109"/>
        <v>924</v>
      </c>
      <c r="O237" t="str">
        <f t="shared" si="1110"/>
        <v/>
      </c>
      <c r="P237">
        <f t="shared" si="1111"/>
        <v>244.99999999999912</v>
      </c>
      <c r="Q237" s="7">
        <f t="shared" si="1112"/>
        <v>195.33872837798697</v>
      </c>
      <c r="R237">
        <f t="shared" si="1113"/>
        <v>660.0000000000025</v>
      </c>
      <c r="S237">
        <f t="shared" si="1114"/>
        <v>905.00000000000159</v>
      </c>
      <c r="T237" s="7">
        <f t="shared" si="1115"/>
        <v>855.33872837798947</v>
      </c>
    </row>
    <row r="238" spans="1:20" x14ac:dyDescent="0.2">
      <c r="B238" s="61"/>
      <c r="D238" s="65"/>
      <c r="E238" s="4">
        <v>10</v>
      </c>
      <c r="F238" s="4">
        <v>1052</v>
      </c>
      <c r="G238" s="6">
        <f t="shared" si="1103"/>
        <v>0.45277777777777778</v>
      </c>
      <c r="H238" s="4">
        <v>1054</v>
      </c>
      <c r="I238" s="1">
        <f t="shared" si="1104"/>
        <v>0.45416666666666666</v>
      </c>
      <c r="J238" s="1">
        <f t="shared" si="1105"/>
        <v>0.45763888888888887</v>
      </c>
      <c r="K238" t="str">
        <f t="shared" si="1106"/>
        <v/>
      </c>
      <c r="L238">
        <f t="shared" si="1107"/>
        <v>1.9999999999999929</v>
      </c>
      <c r="M238">
        <f t="shared" si="1108"/>
        <v>5</v>
      </c>
      <c r="N238">
        <f t="shared" ca="1" si="1109"/>
        <v>924</v>
      </c>
      <c r="O238">
        <f t="shared" ca="1" si="1110"/>
        <v>94.999999999999986</v>
      </c>
      <c r="P238">
        <f t="shared" si="1111"/>
        <v>25</v>
      </c>
      <c r="Q238" s="7">
        <f t="shared" si="1112"/>
        <v>3.1021051639523365</v>
      </c>
      <c r="R238">
        <f t="shared" si="1113"/>
        <v>19.999999999999929</v>
      </c>
      <c r="S238">
        <f t="shared" si="1114"/>
        <v>44.999999999999929</v>
      </c>
      <c r="T238" s="7">
        <f t="shared" si="1115"/>
        <v>23.102105163952267</v>
      </c>
    </row>
    <row r="239" spans="1:20" x14ac:dyDescent="0.2">
      <c r="B239" s="61">
        <v>45085</v>
      </c>
      <c r="C239">
        <v>1244</v>
      </c>
      <c r="D239" s="65"/>
      <c r="E239" s="4">
        <v>5</v>
      </c>
      <c r="F239" s="4">
        <v>1305</v>
      </c>
      <c r="G239" s="6">
        <f t="shared" ref="G239:G241" si="1116">VALUE(CONCATENATE(LEFT(F239,LEN(F239)-2),":",RIGHT(F239,2)))</f>
        <v>0.54513888888888895</v>
      </c>
      <c r="H239" s="4">
        <v>1309</v>
      </c>
      <c r="I239" s="1">
        <f t="shared" ref="I239:I241" si="1117">VALUE(CONCATENATE(LEFT(H239,LEN(H239)-2),":",RIGHT(H239,2)))</f>
        <v>0.54791666666666672</v>
      </c>
      <c r="J239" s="1" t="str">
        <f t="shared" ref="J239:J241" si="1118">IF(OR(B240&lt;&gt;"",E240=""),I239+TIME(0,5,0),"")</f>
        <v/>
      </c>
      <c r="K239">
        <f t="shared" ref="K239:K241" si="1119">IF(AND(OR(AND(B239&lt;&gt;"",B240=""),AND(B239="",B240="")),E240&lt;&gt;""),(G240-I239)*1440,"")</f>
        <v>4.9999999999998224</v>
      </c>
      <c r="L239">
        <f t="shared" ref="L239:L241" si="1120">(I239-G239)*1440</f>
        <v>3.9999999999999858</v>
      </c>
      <c r="M239">
        <f t="shared" ref="M239:M241" si="1121">IF(B239&lt;&gt;"",1,M238+1)</f>
        <v>1</v>
      </c>
      <c r="N239">
        <f t="shared" ref="N239:N241" ca="1" si="1122">OFFSET(C239,-M239+1,0)</f>
        <v>1244</v>
      </c>
      <c r="O239" t="str">
        <f t="shared" ref="O239:O241" si="1123">IF(J239&lt;&gt;"",(J239-VALUE(CONCATENATE(LEFT(N239,LEN(N239)-2),":",RIGHT(N239,2))))*1440,"")</f>
        <v/>
      </c>
      <c r="P239">
        <f t="shared" ref="P239:P241" si="1124">IF(K239&lt;&gt;"",(E239+E240)*K239/2,E239*5/2)</f>
        <v>137.49999999999511</v>
      </c>
      <c r="Q239" s="7">
        <f t="shared" ref="Q239:Q241" si="1125">IF(K239&lt;&gt;"",(E240-E239)*K239/LN((E240+0.000001)/(E239+0.000001)),-5*(E239-0.000001)/(LN(1/E239)-13.8155))</f>
        <v>97.716266067001698</v>
      </c>
      <c r="R239">
        <f t="shared" ref="R239:R241" si="1126">(E239*L239)</f>
        <v>19.999999999999929</v>
      </c>
      <c r="S239">
        <f t="shared" ref="S239:S241" si="1127">P239+R239</f>
        <v>157.49999999999505</v>
      </c>
      <c r="T239" s="7">
        <f t="shared" ref="T239:T241" si="1128">Q239+R239</f>
        <v>117.71626606700163</v>
      </c>
    </row>
    <row r="240" spans="1:20" x14ac:dyDescent="0.2">
      <c r="B240" s="61"/>
      <c r="D240" s="65"/>
      <c r="E240" s="4">
        <v>50</v>
      </c>
      <c r="F240" s="4">
        <v>1314</v>
      </c>
      <c r="G240" s="6">
        <f t="shared" si="1116"/>
        <v>0.55138888888888882</v>
      </c>
      <c r="H240" s="4">
        <v>1320</v>
      </c>
      <c r="I240" s="1">
        <f t="shared" si="1117"/>
        <v>0.55555555555555558</v>
      </c>
      <c r="J240" s="1">
        <f t="shared" si="1118"/>
        <v>0.55902777777777779</v>
      </c>
      <c r="K240" t="str">
        <f t="shared" si="1119"/>
        <v/>
      </c>
      <c r="L240">
        <f t="shared" si="1120"/>
        <v>6.0000000000001386</v>
      </c>
      <c r="M240">
        <f t="shared" si="1121"/>
        <v>2</v>
      </c>
      <c r="N240">
        <f t="shared" ca="1" si="1122"/>
        <v>1244</v>
      </c>
      <c r="O240">
        <f t="shared" ca="1" si="1123"/>
        <v>41.000000000000014</v>
      </c>
      <c r="P240">
        <f t="shared" si="1124"/>
        <v>125</v>
      </c>
      <c r="Q240" s="7">
        <f t="shared" si="1125"/>
        <v>14.102364719732718</v>
      </c>
      <c r="R240">
        <f t="shared" si="1126"/>
        <v>300.00000000000693</v>
      </c>
      <c r="S240">
        <f t="shared" si="1127"/>
        <v>425.00000000000693</v>
      </c>
      <c r="T240" s="7">
        <f t="shared" si="1128"/>
        <v>314.10236471973963</v>
      </c>
    </row>
    <row r="241" spans="1:20" x14ac:dyDescent="0.2">
      <c r="A241">
        <v>1</v>
      </c>
      <c r="B241" s="61">
        <v>45092</v>
      </c>
      <c r="C241">
        <v>905</v>
      </c>
      <c r="D241" s="65">
        <v>6</v>
      </c>
      <c r="E241" s="4">
        <v>0.01</v>
      </c>
      <c r="F241" s="4">
        <v>921</v>
      </c>
      <c r="G241" s="6">
        <f t="shared" si="1116"/>
        <v>0.38958333333333334</v>
      </c>
      <c r="H241" s="4">
        <v>922</v>
      </c>
      <c r="I241" s="1">
        <f t="shared" si="1117"/>
        <v>0.39027777777777778</v>
      </c>
      <c r="J241" s="1" t="str">
        <f t="shared" si="1118"/>
        <v/>
      </c>
      <c r="K241">
        <f t="shared" si="1119"/>
        <v>4.9999999999999822</v>
      </c>
      <c r="L241">
        <f t="shared" si="1120"/>
        <v>0.99999999999999645</v>
      </c>
      <c r="M241">
        <f t="shared" si="1121"/>
        <v>1</v>
      </c>
      <c r="N241">
        <f t="shared" ca="1" si="1122"/>
        <v>905</v>
      </c>
      <c r="O241" t="str">
        <f t="shared" si="1123"/>
        <v/>
      </c>
      <c r="P241">
        <f t="shared" si="1124"/>
        <v>0.27499999999999902</v>
      </c>
      <c r="Q241" s="7">
        <f t="shared" si="1125"/>
        <v>0.19544015550863911</v>
      </c>
      <c r="R241">
        <f t="shared" si="1126"/>
        <v>9.9999999999999655E-3</v>
      </c>
      <c r="S241">
        <f t="shared" si="1127"/>
        <v>0.28499999999999898</v>
      </c>
      <c r="T241" s="7">
        <f t="shared" si="1128"/>
        <v>0.20544015550863906</v>
      </c>
    </row>
    <row r="242" spans="1:20" x14ac:dyDescent="0.2">
      <c r="B242" s="61"/>
      <c r="D242" s="65"/>
      <c r="E242" s="4">
        <v>0.1</v>
      </c>
      <c r="F242" s="4">
        <v>927</v>
      </c>
      <c r="G242" s="6">
        <f t="shared" ref="G242" si="1129">VALUE(CONCATENATE(LEFT(F242,LEN(F242)-2),":",RIGHT(F242,2)))</f>
        <v>0.39374999999999999</v>
      </c>
      <c r="H242" s="4">
        <v>944</v>
      </c>
      <c r="I242" s="1">
        <f t="shared" ref="I242" si="1130">VALUE(CONCATENATE(LEFT(H242,LEN(H242)-2),":",RIGHT(H242,2)))</f>
        <v>0.4055555555555555</v>
      </c>
      <c r="J242" s="1" t="str">
        <f t="shared" ref="J242" si="1131">IF(OR(B243&lt;&gt;"",E243=""),I242+TIME(0,5,0),"")</f>
        <v/>
      </c>
      <c r="K242">
        <f t="shared" ref="K242" si="1132">IF(AND(OR(AND(B242&lt;&gt;"",B243=""),AND(B242="",B243="")),E243&lt;&gt;""),(G243-I242)*1440,"")</f>
        <v>6.0000000000001386</v>
      </c>
      <c r="L242">
        <f t="shared" ref="L242" si="1133">(I242-G242)*1440</f>
        <v>16.99999999999994</v>
      </c>
      <c r="M242">
        <f t="shared" ref="M242" si="1134">IF(B242&lt;&gt;"",1,M241+1)</f>
        <v>2</v>
      </c>
      <c r="N242">
        <f t="shared" ref="N242" ca="1" si="1135">OFFSET(C242,-M242+1,0)</f>
        <v>905</v>
      </c>
      <c r="O242" t="str">
        <f t="shared" ref="O242" si="1136">IF(J242&lt;&gt;"",(J242-VALUE(CONCATENATE(LEFT(N242,LEN(N242)-2),":",RIGHT(N242,2))))*1440,"")</f>
        <v/>
      </c>
      <c r="P242">
        <f t="shared" ref="P242" si="1137">IF(K242&lt;&gt;"",(E242+E243)*K242/2,E242*5/2)</f>
        <v>60.300000000001397</v>
      </c>
      <c r="Q242" s="7">
        <f t="shared" ref="Q242" si="1138">IF(K242&lt;&gt;"",(E243-E242)*K242/LN((E243+0.000001)/(E242+0.000001)),-5*(E242-0.000001)/(LN(1/E242)-13.8155))</f>
        <v>22.535498719073519</v>
      </c>
      <c r="R242">
        <f t="shared" ref="R242" si="1139">(E242*L242)</f>
        <v>1.699999999999994</v>
      </c>
      <c r="S242">
        <f t="shared" ref="S242" si="1140">P242+R242</f>
        <v>62.000000000001393</v>
      </c>
      <c r="T242" s="7">
        <f t="shared" ref="T242" si="1141">Q242+R242</f>
        <v>24.235498719073512</v>
      </c>
    </row>
    <row r="243" spans="1:20" x14ac:dyDescent="0.2">
      <c r="B243" s="61"/>
      <c r="D243" s="65"/>
      <c r="E243" s="4">
        <v>20</v>
      </c>
      <c r="F243" s="4">
        <v>950</v>
      </c>
      <c r="G243" s="6">
        <f t="shared" ref="G243" si="1142">VALUE(CONCATENATE(LEFT(F243,LEN(F243)-2),":",RIGHT(F243,2)))</f>
        <v>0.40972222222222227</v>
      </c>
      <c r="H243" s="4">
        <v>952</v>
      </c>
      <c r="I243" s="1">
        <f t="shared" ref="I243" si="1143">VALUE(CONCATENATE(LEFT(H243,LEN(H243)-2),":",RIGHT(H243,2)))</f>
        <v>0.41111111111111115</v>
      </c>
      <c r="J243" s="1" t="str">
        <f t="shared" ref="J243" si="1144">IF(OR(B244&lt;&gt;"",E244=""),I243+TIME(0,5,0),"")</f>
        <v/>
      </c>
      <c r="K243">
        <f t="shared" ref="K243" si="1145">IF(AND(OR(AND(B243&lt;&gt;"",B244=""),AND(B243="",B244="")),E244&lt;&gt;""),(G244-I243)*1440,"")</f>
        <v>4.9999999999999023</v>
      </c>
      <c r="L243">
        <f t="shared" ref="L243" si="1146">(I243-G243)*1440</f>
        <v>1.9999999999999929</v>
      </c>
      <c r="M243">
        <f t="shared" ref="M243" si="1147">IF(B243&lt;&gt;"",1,M242+1)</f>
        <v>3</v>
      </c>
      <c r="N243">
        <f t="shared" ref="N243" ca="1" si="1148">OFFSET(C243,-M243+1,0)</f>
        <v>905</v>
      </c>
      <c r="O243" t="str">
        <f t="shared" ref="O243" si="1149">IF(J243&lt;&gt;"",(J243-VALUE(CONCATENATE(LEFT(N243,LEN(N243)-2),":",RIGHT(N243,2))))*1440,"")</f>
        <v/>
      </c>
      <c r="P243">
        <f t="shared" ref="P243" si="1150">IF(K243&lt;&gt;"",(E243+E244)*K243/2,E243*5/2)</f>
        <v>499.99999999999022</v>
      </c>
      <c r="Q243" s="7">
        <f t="shared" ref="Q243" si="1151">IF(K243&lt;&gt;"",(E244-E243)*K243/LN((E244+0.000001)/(E243+0.000001)),-5*(E243-0.000001)/(LN(1/E243)-13.8155))</f>
        <v>364.0956980154873</v>
      </c>
      <c r="R243">
        <f t="shared" ref="R243" si="1152">(E243*L243)</f>
        <v>39.999999999999858</v>
      </c>
      <c r="S243">
        <f t="shared" ref="S243" si="1153">P243+R243</f>
        <v>539.99999999999011</v>
      </c>
      <c r="T243" s="7">
        <f t="shared" ref="T243" si="1154">Q243+R243</f>
        <v>404.09569801548719</v>
      </c>
    </row>
    <row r="244" spans="1:20" x14ac:dyDescent="0.2">
      <c r="B244" s="61"/>
      <c r="D244" s="65"/>
      <c r="E244" s="4">
        <v>180</v>
      </c>
      <c r="F244" s="4">
        <v>957</v>
      </c>
      <c r="G244" s="6">
        <f t="shared" ref="G244:G245" si="1155">VALUE(CONCATENATE(LEFT(F244,LEN(F244)-2),":",RIGHT(F244,2)))</f>
        <v>0.4145833333333333</v>
      </c>
      <c r="H244" s="4">
        <v>1304</v>
      </c>
      <c r="I244" s="1">
        <f t="shared" ref="I244:I245" si="1156">VALUE(CONCATENATE(LEFT(H244,LEN(H244)-2),":",RIGHT(H244,2)))</f>
        <v>0.5444444444444444</v>
      </c>
      <c r="J244" s="1">
        <f t="shared" ref="J244:J245" si="1157">IF(OR(B245&lt;&gt;"",E245=""),I244+TIME(0,5,0),"")</f>
        <v>0.54791666666666661</v>
      </c>
      <c r="K244" t="str">
        <f t="shared" ref="K244:K245" si="1158">IF(AND(OR(AND(B244&lt;&gt;"",B245=""),AND(B244="",B245="")),E245&lt;&gt;""),(G245-I244)*1440,"")</f>
        <v/>
      </c>
      <c r="L244">
        <f t="shared" ref="L244:L245" si="1159">(I244-G244)*1440</f>
        <v>186.99999999999997</v>
      </c>
      <c r="M244">
        <f t="shared" ref="M244:M245" si="1160">IF(B244&lt;&gt;"",1,M243+1)</f>
        <v>4</v>
      </c>
      <c r="N244">
        <f t="shared" ref="N244:N245" ca="1" si="1161">OFFSET(C244,-M244+1,0)</f>
        <v>905</v>
      </c>
      <c r="O244">
        <f t="shared" ref="O244:O245" ca="1" si="1162">IF(J244&lt;&gt;"",(J244-VALUE(CONCATENATE(LEFT(N244,LEN(N244)-2),":",RIGHT(N244,2))))*1440,"")</f>
        <v>243.99999999999986</v>
      </c>
      <c r="P244">
        <f t="shared" ref="P244:P245" si="1163">IF(K244&lt;&gt;"",(E244+E245)*K244/2,E244*5/2)</f>
        <v>450</v>
      </c>
      <c r="Q244" s="7">
        <f t="shared" ref="Q244:Q245" si="1164">IF(K244&lt;&gt;"",(E245-E244)*K244/LN((E245+0.000001)/(E244+0.000001)),-5*(E244-0.000001)/(LN(1/E244)-13.8155))</f>
        <v>47.347346607878421</v>
      </c>
      <c r="R244">
        <f t="shared" ref="R244:R245" si="1165">(E244*L244)</f>
        <v>33659.999999999993</v>
      </c>
      <c r="S244">
        <f t="shared" ref="S244:S245" si="1166">P244+R244</f>
        <v>34109.999999999993</v>
      </c>
      <c r="T244" s="7">
        <f t="shared" ref="T244:T245" si="1167">Q244+R244</f>
        <v>33707.347346607872</v>
      </c>
    </row>
    <row r="245" spans="1:20" x14ac:dyDescent="0.2">
      <c r="A245">
        <v>1</v>
      </c>
      <c r="B245" s="61">
        <v>45093</v>
      </c>
      <c r="C245">
        <v>1454</v>
      </c>
      <c r="D245" s="65">
        <v>6</v>
      </c>
      <c r="E245" s="4">
        <v>0.01</v>
      </c>
      <c r="F245" s="4">
        <v>1509</v>
      </c>
      <c r="G245" s="6">
        <f t="shared" si="1155"/>
        <v>0.63124999999999998</v>
      </c>
      <c r="H245" s="4">
        <v>1512</v>
      </c>
      <c r="I245" s="1">
        <f t="shared" si="1156"/>
        <v>0.6333333333333333</v>
      </c>
      <c r="J245" s="1">
        <f t="shared" si="1157"/>
        <v>0.63680555555555551</v>
      </c>
      <c r="K245" t="str">
        <f t="shared" si="1158"/>
        <v/>
      </c>
      <c r="L245">
        <f t="shared" si="1159"/>
        <v>2.9999999999999893</v>
      </c>
      <c r="M245">
        <f t="shared" si="1160"/>
        <v>1</v>
      </c>
      <c r="N245">
        <f t="shared" ca="1" si="1161"/>
        <v>1454</v>
      </c>
      <c r="O245">
        <f t="shared" ca="1" si="1162"/>
        <v>22.999999999999918</v>
      </c>
      <c r="P245">
        <f t="shared" si="1163"/>
        <v>2.5000000000000001E-2</v>
      </c>
      <c r="Q245" s="7">
        <f t="shared" si="1164"/>
        <v>5.4281443780592247E-3</v>
      </c>
      <c r="R245">
        <f t="shared" si="1165"/>
        <v>2.9999999999999895E-2</v>
      </c>
      <c r="S245">
        <f t="shared" si="1166"/>
        <v>5.4999999999999896E-2</v>
      </c>
      <c r="T245" s="7">
        <f t="shared" si="1167"/>
        <v>3.542814437805912E-2</v>
      </c>
    </row>
    <row r="246" spans="1:20" x14ac:dyDescent="0.2">
      <c r="A246">
        <v>1</v>
      </c>
      <c r="B246" s="61">
        <v>45104</v>
      </c>
      <c r="C246">
        <v>941</v>
      </c>
      <c r="D246" s="65">
        <v>6</v>
      </c>
      <c r="E246" s="4">
        <v>0.01</v>
      </c>
      <c r="F246" s="4">
        <v>959</v>
      </c>
      <c r="G246" s="6">
        <f t="shared" ref="G246" si="1168">VALUE(CONCATENATE(LEFT(F246,LEN(F246)-2),":",RIGHT(F246,2)))</f>
        <v>0.41597222222222219</v>
      </c>
      <c r="H246" s="4">
        <v>1002</v>
      </c>
      <c r="I246" s="1">
        <f t="shared" ref="I246" si="1169">VALUE(CONCATENATE(LEFT(H246,LEN(H246)-2),":",RIGHT(H246,2)))</f>
        <v>0.41805555555555557</v>
      </c>
      <c r="J246" s="1">
        <f t="shared" ref="J246" si="1170">IF(OR(B247&lt;&gt;"",E247=""),I246+TIME(0,5,0),"")</f>
        <v>0.42152777777777778</v>
      </c>
      <c r="K246" t="str">
        <f t="shared" ref="K246" si="1171">IF(AND(OR(AND(B246&lt;&gt;"",B247=""),AND(B246="",B247="")),E247&lt;&gt;""),(G247-I246)*1440,"")</f>
        <v/>
      </c>
      <c r="L246">
        <f t="shared" ref="L246" si="1172">(I246-G246)*1440</f>
        <v>3.0000000000000693</v>
      </c>
      <c r="M246">
        <f t="shared" ref="M246" si="1173">IF(B246&lt;&gt;"",1,M245+1)</f>
        <v>1</v>
      </c>
      <c r="N246">
        <f t="shared" ref="N246" ca="1" si="1174">OFFSET(C246,-M246+1,0)</f>
        <v>941</v>
      </c>
      <c r="O246">
        <f t="shared" ref="O246" ca="1" si="1175">IF(J246&lt;&gt;"",(J246-VALUE(CONCATENATE(LEFT(N246,LEN(N246)-2),":",RIGHT(N246,2))))*1440,"")</f>
        <v>25.999999999999986</v>
      </c>
      <c r="P246">
        <f t="shared" ref="P246" si="1176">IF(K246&lt;&gt;"",(E246+E247)*K246/2,E246*5/2)</f>
        <v>2.5000000000000001E-2</v>
      </c>
      <c r="Q246" s="7">
        <f t="shared" ref="Q246" si="1177">IF(K246&lt;&gt;"",(E247-E246)*K246/LN((E247+0.000001)/(E246+0.000001)),-5*(E246-0.000001)/(LN(1/E246)-13.8155))</f>
        <v>5.4281443780592247E-3</v>
      </c>
      <c r="R246">
        <f t="shared" ref="R246" si="1178">(E246*L246)</f>
        <v>3.0000000000000693E-2</v>
      </c>
      <c r="S246">
        <f t="shared" ref="S246" si="1179">P246+R246</f>
        <v>5.5000000000000694E-2</v>
      </c>
      <c r="T246" s="7">
        <f t="shared" ref="T246" si="1180">Q246+R246</f>
        <v>3.5428144378059918E-2</v>
      </c>
    </row>
    <row r="247" spans="1:20" x14ac:dyDescent="0.2">
      <c r="B247" s="61">
        <v>45104</v>
      </c>
      <c r="C247">
        <v>1219</v>
      </c>
      <c r="D247" s="65"/>
      <c r="E247" s="4">
        <v>1</v>
      </c>
      <c r="F247" s="4">
        <v>1240</v>
      </c>
      <c r="G247" s="6">
        <f t="shared" ref="G247" si="1181">VALUE(CONCATENATE(LEFT(F247,LEN(F247)-2),":",RIGHT(F247,2)))</f>
        <v>0.52777777777777779</v>
      </c>
      <c r="H247" s="4">
        <v>1255</v>
      </c>
      <c r="I247" s="1">
        <f t="shared" ref="I247" si="1182">VALUE(CONCATENATE(LEFT(H247,LEN(H247)-2),":",RIGHT(H247,2)))</f>
        <v>0.53819444444444442</v>
      </c>
      <c r="J247" s="1" t="str">
        <f t="shared" ref="J247" si="1183">IF(OR(B248&lt;&gt;"",E248=""),I247+TIME(0,5,0),"")</f>
        <v/>
      </c>
      <c r="K247">
        <f t="shared" ref="K247" si="1184">IF(AND(OR(AND(B247&lt;&gt;"",B248=""),AND(B247="",B248="")),E248&lt;&gt;""),(G248-I247)*1440,"")</f>
        <v>8.0000000000001315</v>
      </c>
      <c r="L247">
        <f t="shared" ref="L247" si="1185">(I247-G247)*1440</f>
        <v>14.999999999999947</v>
      </c>
      <c r="M247">
        <f t="shared" ref="M247" si="1186">IF(B247&lt;&gt;"",1,M246+1)</f>
        <v>1</v>
      </c>
      <c r="N247">
        <f t="shared" ref="N247" ca="1" si="1187">OFFSET(C247,-M247+1,0)</f>
        <v>1219</v>
      </c>
      <c r="O247" t="str">
        <f t="shared" ref="O247" si="1188">IF(J247&lt;&gt;"",(J247-VALUE(CONCATENATE(LEFT(N247,LEN(N247)-2),":",RIGHT(N247,2))))*1440,"")</f>
        <v/>
      </c>
      <c r="P247">
        <f t="shared" ref="P247" si="1189">IF(K247&lt;&gt;"",(E247+E248)*K247/2,E247*5/2)</f>
        <v>404.00000000000665</v>
      </c>
      <c r="Q247" s="7">
        <f t="shared" ref="Q247" si="1190">IF(K247&lt;&gt;"",(E248-E247)*K247/LN((E248+0.000001)/(E247+0.000001)),-5*(E247-0.000001)/(LN(1/E247)-13.8155))</f>
        <v>171.98065180534465</v>
      </c>
      <c r="R247">
        <f t="shared" ref="R247" si="1191">(E247*L247)</f>
        <v>14.999999999999947</v>
      </c>
      <c r="S247">
        <f t="shared" ref="S247" si="1192">P247+R247</f>
        <v>419.00000000000659</v>
      </c>
      <c r="T247" s="7">
        <f t="shared" ref="T247" si="1193">Q247+R247</f>
        <v>186.98065180534459</v>
      </c>
    </row>
    <row r="248" spans="1:20" x14ac:dyDescent="0.2">
      <c r="B248" s="61"/>
      <c r="D248" s="21"/>
      <c r="E248" s="4">
        <v>100</v>
      </c>
      <c r="F248" s="4">
        <v>1303</v>
      </c>
      <c r="G248" s="6">
        <f t="shared" ref="G248" si="1194">VALUE(CONCATENATE(LEFT(F248,LEN(F248)-2),":",RIGHT(F248,2)))</f>
        <v>0.54375000000000007</v>
      </c>
      <c r="H248" s="4">
        <v>1303</v>
      </c>
      <c r="I248" s="1">
        <f t="shared" ref="I248" si="1195">VALUE(CONCATENATE(LEFT(H248,LEN(H248)-2),":",RIGHT(H248,2)))</f>
        <v>0.54375000000000007</v>
      </c>
      <c r="J248" s="1" t="str">
        <f t="shared" ref="J248" si="1196">IF(OR(B249&lt;&gt;"",E249=""),I248+TIME(0,5,0),"")</f>
        <v/>
      </c>
      <c r="K248">
        <f t="shared" ref="K248" si="1197">IF(AND(OR(AND(B248&lt;&gt;"",B249=""),AND(B248="",B249="")),E249&lt;&gt;""),(G249-I248)*1440,"")</f>
        <v>24.999999999999911</v>
      </c>
      <c r="L248">
        <f t="shared" ref="L248" si="1198">(I248-G248)*1440</f>
        <v>0</v>
      </c>
      <c r="M248">
        <f t="shared" ref="M248" si="1199">IF(B248&lt;&gt;"",1,M247+1)</f>
        <v>2</v>
      </c>
      <c r="N248">
        <f t="shared" ref="N248" ca="1" si="1200">OFFSET(C248,-M248+1,0)</f>
        <v>1219</v>
      </c>
      <c r="O248" t="str">
        <f t="shared" ref="O248" si="1201">IF(J248&lt;&gt;"",(J248-VALUE(CONCATENATE(LEFT(N248,LEN(N248)-2),":",RIGHT(N248,2))))*1440,"")</f>
        <v/>
      </c>
      <c r="P248">
        <f t="shared" ref="P248" si="1202">IF(K248&lt;&gt;"",(E248+E249)*K248/2,E248*5/2)</f>
        <v>1262.4999999999955</v>
      </c>
      <c r="Q248" s="7">
        <f t="shared" ref="Q248" si="1203">IF(K248&lt;&gt;"",(E249-E248)*K248/LN((E249+0.000001)/(E248+0.000001)),-5*(E248-0.000001)/(LN(1/E248)-13.8155))</f>
        <v>537.43953689169132</v>
      </c>
      <c r="R248">
        <f t="shared" ref="R248" si="1204">(E248*L248)</f>
        <v>0</v>
      </c>
      <c r="S248">
        <f t="shared" ref="S248" si="1205">P248+R248</f>
        <v>1262.4999999999955</v>
      </c>
      <c r="T248" s="7">
        <f t="shared" ref="T248" si="1206">Q248+R248</f>
        <v>537.43953689169132</v>
      </c>
    </row>
    <row r="249" spans="1:20" x14ac:dyDescent="0.2">
      <c r="B249" s="61"/>
      <c r="D249" s="70"/>
      <c r="E249" s="4">
        <v>1</v>
      </c>
      <c r="F249" s="4">
        <v>1328</v>
      </c>
      <c r="G249" s="6">
        <f t="shared" ref="G249:G253" si="1207">VALUE(CONCATENATE(LEFT(F249,LEN(F249)-2),":",RIGHT(F249,2)))</f>
        <v>0.56111111111111112</v>
      </c>
      <c r="H249" s="4">
        <v>1357</v>
      </c>
      <c r="I249" s="1">
        <f t="shared" ref="I249:I253" si="1208">VALUE(CONCATENATE(LEFT(H249,LEN(H249)-2),":",RIGHT(H249,2)))</f>
        <v>0.58124999999999993</v>
      </c>
      <c r="J249" s="1" t="str">
        <f t="shared" ref="J249:J253" si="1209">IF(OR(B250&lt;&gt;"",E250=""),I249+TIME(0,5,0),"")</f>
        <v/>
      </c>
      <c r="K249">
        <f t="shared" ref="K249:K253" si="1210">IF(AND(OR(AND(B249&lt;&gt;"",B250=""),AND(B249="",B250="")),E250&lt;&gt;""),(G250-I249)*1440,"")</f>
        <v>6.0000000000001386</v>
      </c>
      <c r="L249">
        <f t="shared" ref="L249:L253" si="1211">(I249-G249)*1440</f>
        <v>28.999999999999897</v>
      </c>
      <c r="M249">
        <f t="shared" ref="M249:M253" si="1212">IF(B249&lt;&gt;"",1,M248+1)</f>
        <v>3</v>
      </c>
      <c r="N249">
        <f t="shared" ref="N249:N253" ca="1" si="1213">OFFSET(C249,-M249+1,0)</f>
        <v>1219</v>
      </c>
      <c r="O249" t="str">
        <f t="shared" ref="O249:O253" si="1214">IF(J249&lt;&gt;"",(J249-VALUE(CONCATENATE(LEFT(N249,LEN(N249)-2),":",RIGHT(N249,2))))*1440,"")</f>
        <v/>
      </c>
      <c r="P249">
        <f t="shared" ref="P249:P253" si="1215">IF(K249&lt;&gt;"",(E249+E250)*K249/2,E249*5/2)</f>
        <v>303.00000000000699</v>
      </c>
      <c r="Q249" s="7">
        <f t="shared" ref="Q249:Q253" si="1216">IF(K249&lt;&gt;"",(E250-E249)*K249/LN((E250+0.000001)/(E249+0.000001)),-5*(E249-0.000001)/(LN(1/E249)-13.8155))</f>
        <v>128.98548885400936</v>
      </c>
      <c r="R249">
        <f t="shared" ref="R249:R253" si="1217">(E249*L249)</f>
        <v>28.999999999999897</v>
      </c>
      <c r="S249">
        <f t="shared" ref="S249:S253" si="1218">P249+R249</f>
        <v>332.00000000000688</v>
      </c>
      <c r="T249" s="7">
        <f t="shared" ref="T249:T253" si="1219">Q249+R249</f>
        <v>157.98548885400925</v>
      </c>
    </row>
    <row r="250" spans="1:20" x14ac:dyDescent="0.2">
      <c r="B250" s="61"/>
      <c r="D250" s="21"/>
      <c r="E250" s="4">
        <v>100</v>
      </c>
      <c r="F250" s="4">
        <v>1403</v>
      </c>
      <c r="G250" s="6">
        <f t="shared" si="1207"/>
        <v>0.5854166666666667</v>
      </c>
      <c r="H250" s="4">
        <v>1418</v>
      </c>
      <c r="I250" s="1">
        <f t="shared" si="1208"/>
        <v>0.59583333333333333</v>
      </c>
      <c r="J250" s="1" t="str">
        <f t="shared" si="1209"/>
        <v/>
      </c>
      <c r="K250">
        <f t="shared" si="1210"/>
        <v>33.000000000000043</v>
      </c>
      <c r="L250">
        <f t="shared" si="1211"/>
        <v>14.999999999999947</v>
      </c>
      <c r="M250">
        <f t="shared" si="1212"/>
        <v>4</v>
      </c>
      <c r="N250">
        <f t="shared" ca="1" si="1213"/>
        <v>1219</v>
      </c>
      <c r="O250" t="str">
        <f t="shared" si="1214"/>
        <v/>
      </c>
      <c r="P250">
        <f t="shared" si="1215"/>
        <v>1651.6500000000021</v>
      </c>
      <c r="Q250" s="7">
        <f t="shared" si="1216"/>
        <v>477.24689635478933</v>
      </c>
      <c r="R250">
        <f t="shared" si="1217"/>
        <v>1499.9999999999948</v>
      </c>
      <c r="S250">
        <f t="shared" si="1218"/>
        <v>3151.6499999999969</v>
      </c>
      <c r="T250" s="7">
        <f t="shared" si="1219"/>
        <v>1977.246896354784</v>
      </c>
    </row>
    <row r="251" spans="1:20" x14ac:dyDescent="0.2">
      <c r="B251" s="61"/>
      <c r="D251" s="65"/>
      <c r="E251" s="4">
        <v>0.1</v>
      </c>
      <c r="F251" s="4">
        <v>1451</v>
      </c>
      <c r="G251" s="6">
        <f t="shared" si="1207"/>
        <v>0.61875000000000002</v>
      </c>
      <c r="H251" s="4">
        <v>1521</v>
      </c>
      <c r="I251" s="1">
        <f t="shared" si="1208"/>
        <v>0.63958333333333328</v>
      </c>
      <c r="J251" s="1" t="str">
        <f t="shared" si="1209"/>
        <v/>
      </c>
      <c r="K251">
        <f t="shared" si="1210"/>
        <v>9.0000000000001279</v>
      </c>
      <c r="L251">
        <f t="shared" si="1211"/>
        <v>29.999999999999893</v>
      </c>
      <c r="M251">
        <f t="shared" si="1212"/>
        <v>5</v>
      </c>
      <c r="N251">
        <f t="shared" ca="1" si="1213"/>
        <v>1219</v>
      </c>
      <c r="O251" t="str">
        <f t="shared" si="1214"/>
        <v/>
      </c>
      <c r="P251">
        <f t="shared" si="1215"/>
        <v>675.4500000000096</v>
      </c>
      <c r="Q251" s="7">
        <f t="shared" si="1216"/>
        <v>184.47438639841062</v>
      </c>
      <c r="R251">
        <f t="shared" si="1217"/>
        <v>2.9999999999999893</v>
      </c>
      <c r="S251">
        <f t="shared" si="1218"/>
        <v>678.4500000000096</v>
      </c>
      <c r="T251" s="7">
        <f t="shared" si="1219"/>
        <v>187.47438639841062</v>
      </c>
    </row>
    <row r="252" spans="1:20" x14ac:dyDescent="0.2">
      <c r="B252" s="61"/>
      <c r="D252" s="21"/>
      <c r="E252" s="4">
        <v>150</v>
      </c>
      <c r="F252" s="4">
        <v>1530</v>
      </c>
      <c r="G252" s="6">
        <f t="shared" si="1207"/>
        <v>0.64583333333333337</v>
      </c>
      <c r="H252" s="4">
        <v>1600</v>
      </c>
      <c r="I252" s="1">
        <f t="shared" si="1208"/>
        <v>0.66666666666666663</v>
      </c>
      <c r="J252" s="1">
        <f t="shared" si="1209"/>
        <v>0.67013888888888884</v>
      </c>
      <c r="K252" t="str">
        <f t="shared" si="1210"/>
        <v/>
      </c>
      <c r="L252">
        <f t="shared" si="1211"/>
        <v>29.999999999999893</v>
      </c>
      <c r="M252">
        <f t="shared" si="1212"/>
        <v>6</v>
      </c>
      <c r="N252">
        <f t="shared" ca="1" si="1213"/>
        <v>1219</v>
      </c>
      <c r="O252">
        <f t="shared" ca="1" si="1214"/>
        <v>226</v>
      </c>
      <c r="P252">
        <f t="shared" si="1215"/>
        <v>375</v>
      </c>
      <c r="Q252" s="7">
        <f t="shared" si="1216"/>
        <v>39.838234628813851</v>
      </c>
      <c r="R252">
        <f t="shared" si="1217"/>
        <v>4499.9999999999836</v>
      </c>
      <c r="S252">
        <f t="shared" si="1218"/>
        <v>4874.9999999999836</v>
      </c>
      <c r="T252" s="7">
        <f t="shared" si="1219"/>
        <v>4539.8382346287972</v>
      </c>
    </row>
    <row r="253" spans="1:20" x14ac:dyDescent="0.2">
      <c r="A253">
        <v>1</v>
      </c>
      <c r="B253" s="61">
        <v>45106</v>
      </c>
      <c r="C253">
        <v>858</v>
      </c>
      <c r="D253" s="65">
        <v>6</v>
      </c>
      <c r="E253" s="4">
        <v>0.01</v>
      </c>
      <c r="F253" s="4">
        <v>916</v>
      </c>
      <c r="G253" s="6">
        <f t="shared" si="1207"/>
        <v>0.38611111111111113</v>
      </c>
      <c r="H253" s="4">
        <v>920</v>
      </c>
      <c r="I253" s="1">
        <f t="shared" si="1208"/>
        <v>0.3888888888888889</v>
      </c>
      <c r="J253" s="1" t="str">
        <f t="shared" si="1209"/>
        <v/>
      </c>
      <c r="K253">
        <f t="shared" si="1210"/>
        <v>11.999999999999957</v>
      </c>
      <c r="L253">
        <f t="shared" si="1211"/>
        <v>3.9999999999999858</v>
      </c>
      <c r="M253">
        <f t="shared" si="1212"/>
        <v>1</v>
      </c>
      <c r="N253">
        <f t="shared" ca="1" si="1213"/>
        <v>858</v>
      </c>
      <c r="O253" t="str">
        <f t="shared" si="1214"/>
        <v/>
      </c>
      <c r="P253">
        <f t="shared" si="1215"/>
        <v>600.0599999999979</v>
      </c>
      <c r="Q253" s="7">
        <f t="shared" si="1216"/>
        <v>130.27672998597731</v>
      </c>
      <c r="R253">
        <f t="shared" si="1217"/>
        <v>3.9999999999999862E-2</v>
      </c>
      <c r="S253">
        <f t="shared" si="1218"/>
        <v>600.09999999999786</v>
      </c>
      <c r="T253" s="7">
        <f t="shared" si="1219"/>
        <v>130.3167299859773</v>
      </c>
    </row>
    <row r="254" spans="1:20" x14ac:dyDescent="0.2">
      <c r="B254" s="61"/>
      <c r="D254" s="21"/>
      <c r="E254" s="4">
        <v>100</v>
      </c>
      <c r="F254" s="4">
        <v>932</v>
      </c>
      <c r="G254" s="6">
        <f t="shared" ref="G254:G255" si="1220">VALUE(CONCATENATE(LEFT(F254,LEN(F254)-2),":",RIGHT(F254,2)))</f>
        <v>0.3972222222222222</v>
      </c>
      <c r="H254" s="4">
        <v>950</v>
      </c>
      <c r="I254" s="1">
        <f t="shared" ref="I254:I255" si="1221">VALUE(CONCATENATE(LEFT(H254,LEN(H254)-2),":",RIGHT(H254,2)))</f>
        <v>0.40972222222222227</v>
      </c>
      <c r="J254" s="1" t="str">
        <f t="shared" ref="J254:J255" si="1222">IF(OR(B255&lt;&gt;"",E255=""),I254+TIME(0,5,0),"")</f>
        <v/>
      </c>
      <c r="K254">
        <f t="shared" ref="K254:K255" si="1223">IF(AND(OR(AND(B254&lt;&gt;"",B255=""),AND(B254="",B255="")),E255&lt;&gt;""),(G255-I254)*1440,"")</f>
        <v>9.9999999999999645</v>
      </c>
      <c r="L254">
        <f t="shared" ref="L254:L255" si="1224">(I254-G254)*1440</f>
        <v>18.000000000000096</v>
      </c>
      <c r="M254">
        <f t="shared" ref="M254:M255" si="1225">IF(B254&lt;&gt;"",1,M253+1)</f>
        <v>2</v>
      </c>
      <c r="N254">
        <f t="shared" ref="N254:N255" ca="1" si="1226">OFFSET(C254,-M254+1,0)</f>
        <v>858</v>
      </c>
      <c r="O254" t="str">
        <f t="shared" ref="O254:O255" si="1227">IF(J254&lt;&gt;"",(J254-VALUE(CONCATENATE(LEFT(N254,LEN(N254)-2),":",RIGHT(N254,2))))*1440,"")</f>
        <v/>
      </c>
      <c r="P254">
        <f t="shared" ref="P254:P255" si="1228">IF(K254&lt;&gt;"",(E254+E255)*K254/2,E254*5/2)</f>
        <v>500.49999999999818</v>
      </c>
      <c r="Q254" s="7">
        <f t="shared" ref="Q254:Q255" si="1229">IF(K254&lt;&gt;"",(E255-E254)*K254/LN((E255+0.000001)/(E254+0.000001)),-5*(E254-0.000001)/(LN(1/E254)-13.8155))</f>
        <v>144.62027162266273</v>
      </c>
      <c r="R254">
        <f t="shared" ref="R254:R255" si="1230">(E254*L254)</f>
        <v>1800.0000000000095</v>
      </c>
      <c r="S254">
        <f t="shared" ref="S254:S255" si="1231">P254+R254</f>
        <v>2300.5000000000077</v>
      </c>
      <c r="T254" s="7">
        <f t="shared" ref="T254:T255" si="1232">Q254+R254</f>
        <v>1944.6202716226724</v>
      </c>
    </row>
    <row r="255" spans="1:20" x14ac:dyDescent="0.2">
      <c r="B255" s="61"/>
      <c r="D255" s="65"/>
      <c r="E255" s="4">
        <v>0.1</v>
      </c>
      <c r="F255" s="4">
        <v>1000</v>
      </c>
      <c r="G255" s="6">
        <f t="shared" si="1220"/>
        <v>0.41666666666666669</v>
      </c>
      <c r="H255" s="4">
        <v>1056</v>
      </c>
      <c r="I255" s="1">
        <f t="shared" si="1221"/>
        <v>0.45555555555555555</v>
      </c>
      <c r="J255" s="1" t="str">
        <f t="shared" si="1222"/>
        <v/>
      </c>
      <c r="K255">
        <f t="shared" si="1223"/>
        <v>9.000000000000048</v>
      </c>
      <c r="L255">
        <f t="shared" si="1224"/>
        <v>55.999999999999957</v>
      </c>
      <c r="M255">
        <f t="shared" si="1225"/>
        <v>3</v>
      </c>
      <c r="N255">
        <f t="shared" ca="1" si="1226"/>
        <v>858</v>
      </c>
      <c r="O255" t="str">
        <f t="shared" si="1227"/>
        <v/>
      </c>
      <c r="P255">
        <f t="shared" si="1228"/>
        <v>810.45000000000425</v>
      </c>
      <c r="Q255" s="7">
        <f t="shared" si="1229"/>
        <v>216.00868502871421</v>
      </c>
      <c r="R255">
        <f t="shared" si="1230"/>
        <v>5.5999999999999961</v>
      </c>
      <c r="S255">
        <f t="shared" si="1231"/>
        <v>816.05000000000427</v>
      </c>
      <c r="T255" s="7">
        <f t="shared" si="1232"/>
        <v>221.60868502871421</v>
      </c>
    </row>
    <row r="256" spans="1:20" x14ac:dyDescent="0.2">
      <c r="B256" s="61"/>
      <c r="D256" s="21"/>
      <c r="E256" s="4">
        <v>180</v>
      </c>
      <c r="F256" s="4">
        <v>1105</v>
      </c>
      <c r="G256" s="6">
        <f t="shared" ref="G256:G257" si="1233">VALUE(CONCATENATE(LEFT(F256,LEN(F256)-2),":",RIGHT(F256,2)))</f>
        <v>0.46180555555555558</v>
      </c>
      <c r="H256" s="4">
        <v>1126</v>
      </c>
      <c r="I256" s="1">
        <f t="shared" ref="I256:I257" si="1234">VALUE(CONCATENATE(LEFT(H256,LEN(H256)-2),":",RIGHT(H256,2)))</f>
        <v>0.47638888888888892</v>
      </c>
      <c r="J256" s="1">
        <f t="shared" ref="J256:J257" si="1235">IF(OR(B257&lt;&gt;"",E257=""),I256+TIME(0,5,0),"")</f>
        <v>0.47986111111111113</v>
      </c>
      <c r="K256" t="str">
        <f t="shared" ref="K256:K257" si="1236">IF(AND(OR(AND(B256&lt;&gt;"",B257=""),AND(B256="",B257="")),E257&lt;&gt;""),(G257-I256)*1440,"")</f>
        <v/>
      </c>
      <c r="L256">
        <f t="shared" ref="L256:L257" si="1237">(I256-G256)*1440</f>
        <v>21.000000000000007</v>
      </c>
      <c r="M256">
        <f t="shared" ref="M256:M257" si="1238">IF(B256&lt;&gt;"",1,M255+1)</f>
        <v>4</v>
      </c>
      <c r="N256">
        <f t="shared" ref="N256:N257" ca="1" si="1239">OFFSET(C256,-M256+1,0)</f>
        <v>858</v>
      </c>
      <c r="O256">
        <f t="shared" ref="O256:O257" ca="1" si="1240">IF(J256&lt;&gt;"",(J256-VALUE(CONCATENATE(LEFT(N256,LEN(N256)-2),":",RIGHT(N256,2))))*1440,"")</f>
        <v>153.00000000000003</v>
      </c>
      <c r="P256">
        <f t="shared" ref="P256:P257" si="1241">IF(K256&lt;&gt;"",(E256+E257)*K256/2,E256*5/2)</f>
        <v>450</v>
      </c>
      <c r="Q256" s="7">
        <f t="shared" ref="Q256:Q257" si="1242">IF(K256&lt;&gt;"",(E257-E256)*K256/LN((E257+0.000001)/(E256+0.000001)),-5*(E256-0.000001)/(LN(1/E256)-13.8155))</f>
        <v>47.347346607878421</v>
      </c>
      <c r="R256">
        <f t="shared" ref="R256:R257" si="1243">(E256*L256)</f>
        <v>3780.0000000000014</v>
      </c>
      <c r="S256">
        <f t="shared" ref="S256:S257" si="1244">P256+R256</f>
        <v>4230.0000000000018</v>
      </c>
      <c r="T256" s="7">
        <f t="shared" ref="T256:T257" si="1245">Q256+R256</f>
        <v>3827.3473466078799</v>
      </c>
    </row>
    <row r="257" spans="1:20" x14ac:dyDescent="0.2">
      <c r="A257">
        <v>1</v>
      </c>
      <c r="B257" s="61">
        <v>45113</v>
      </c>
      <c r="C257">
        <v>1046</v>
      </c>
      <c r="D257" s="65">
        <v>6</v>
      </c>
      <c r="E257" s="4">
        <v>0.01</v>
      </c>
      <c r="F257" s="4">
        <v>1101</v>
      </c>
      <c r="G257" s="6">
        <f t="shared" si="1233"/>
        <v>0.45902777777777781</v>
      </c>
      <c r="H257" s="4">
        <v>1103</v>
      </c>
      <c r="I257" s="1">
        <f t="shared" si="1234"/>
        <v>0.4604166666666667</v>
      </c>
      <c r="J257" s="1" t="str">
        <f t="shared" si="1235"/>
        <v/>
      </c>
      <c r="K257">
        <f t="shared" si="1236"/>
        <v>10.999999999999881</v>
      </c>
      <c r="L257">
        <f t="shared" si="1237"/>
        <v>1.9999999999999929</v>
      </c>
      <c r="M257">
        <f t="shared" si="1238"/>
        <v>1</v>
      </c>
      <c r="N257">
        <f t="shared" ca="1" si="1239"/>
        <v>1046</v>
      </c>
      <c r="O257" t="str">
        <f t="shared" si="1240"/>
        <v/>
      </c>
      <c r="P257">
        <f t="shared" si="1241"/>
        <v>550.05499999999404</v>
      </c>
      <c r="Q257" s="7">
        <f t="shared" si="1242"/>
        <v>119.42033582047831</v>
      </c>
      <c r="R257">
        <f t="shared" si="1243"/>
        <v>1.9999999999999931E-2</v>
      </c>
      <c r="S257">
        <f t="shared" si="1244"/>
        <v>550.07499999999402</v>
      </c>
      <c r="T257" s="7">
        <f t="shared" si="1245"/>
        <v>119.44033582047831</v>
      </c>
    </row>
    <row r="258" spans="1:20" x14ac:dyDescent="0.2">
      <c r="B258" s="11"/>
      <c r="D258" s="21"/>
      <c r="E258" s="4">
        <v>100</v>
      </c>
      <c r="F258" s="4">
        <v>1114</v>
      </c>
      <c r="G258" s="6">
        <f t="shared" ref="G258:G259" si="1246">VALUE(CONCATENATE(LEFT(F258,LEN(F258)-2),":",RIGHT(F258,2)))</f>
        <v>0.4680555555555555</v>
      </c>
      <c r="H258" s="4">
        <v>1140</v>
      </c>
      <c r="I258" s="1">
        <f t="shared" ref="I258:I259" si="1247">VALUE(CONCATENATE(LEFT(H258,LEN(H258)-2),":",RIGHT(H258,2)))</f>
        <v>0.4861111111111111</v>
      </c>
      <c r="J258" s="1">
        <f t="shared" ref="J258:J259" si="1248">IF(OR(B259&lt;&gt;"",E259=""),I258+TIME(0,5,0),"")</f>
        <v>0.48958333333333331</v>
      </c>
      <c r="K258" t="str">
        <f t="shared" ref="K258:K259" si="1249">IF(AND(OR(AND(B258&lt;&gt;"",B259=""),AND(B258="",B259="")),E259&lt;&gt;""),(G259-I258)*1440,"")</f>
        <v/>
      </c>
      <c r="L258">
        <f t="shared" ref="L258:L259" si="1250">(I258-G258)*1440</f>
        <v>26.000000000000068</v>
      </c>
      <c r="M258">
        <f t="shared" ref="M258:M259" si="1251">IF(B258&lt;&gt;"",1,M257+1)</f>
        <v>2</v>
      </c>
      <c r="N258">
        <f t="shared" ref="N258:N259" ca="1" si="1252">OFFSET(C258,-M258+1,0)</f>
        <v>1046</v>
      </c>
      <c r="O258">
        <f t="shared" ref="O258:O259" ca="1" si="1253">IF(J258&lt;&gt;"",(J258-VALUE(CONCATENATE(LEFT(N258,LEN(N258)-2),":",RIGHT(N258,2))))*1440,"")</f>
        <v>58.99999999999995</v>
      </c>
      <c r="P258">
        <f t="shared" ref="P258:P259" si="1254">IF(K258&lt;&gt;"",(E258+E259)*K258/2,E258*5/2)</f>
        <v>250</v>
      </c>
      <c r="Q258" s="7">
        <f t="shared" ref="Q258:Q259" si="1255">IF(K258&lt;&gt;"",(E259-E258)*K258/LN((E259+0.000001)/(E258+0.000001)),-5*(E258-0.000001)/(LN(1/E258)-13.8155))</f>
        <v>27.143420404993254</v>
      </c>
      <c r="R258">
        <f t="shared" ref="R258:R259" si="1256">(E258*L258)</f>
        <v>2600.0000000000068</v>
      </c>
      <c r="S258">
        <f t="shared" ref="S258:S259" si="1257">P258+R258</f>
        <v>2850.0000000000068</v>
      </c>
      <c r="T258" s="7">
        <f t="shared" ref="T258:T259" si="1258">Q258+R258</f>
        <v>2627.1434204050001</v>
      </c>
    </row>
    <row r="259" spans="1:20" x14ac:dyDescent="0.2">
      <c r="A259">
        <v>1</v>
      </c>
      <c r="B259" s="61">
        <v>45114</v>
      </c>
      <c r="C259">
        <v>943</v>
      </c>
      <c r="D259" s="65">
        <v>6</v>
      </c>
      <c r="E259" s="4">
        <v>0.01</v>
      </c>
      <c r="F259" s="4">
        <v>1000</v>
      </c>
      <c r="G259" s="6">
        <f t="shared" si="1246"/>
        <v>0.41666666666666669</v>
      </c>
      <c r="H259" s="4">
        <v>1045</v>
      </c>
      <c r="I259" s="1">
        <f t="shared" si="1247"/>
        <v>0.44791666666666669</v>
      </c>
      <c r="J259" s="1" t="str">
        <f t="shared" si="1248"/>
        <v/>
      </c>
      <c r="K259">
        <f t="shared" si="1249"/>
        <v>11.999999999999957</v>
      </c>
      <c r="L259">
        <f t="shared" si="1250"/>
        <v>45</v>
      </c>
      <c r="M259">
        <f t="shared" si="1251"/>
        <v>1</v>
      </c>
      <c r="N259">
        <f t="shared" ca="1" si="1252"/>
        <v>943</v>
      </c>
      <c r="O259" t="str">
        <f t="shared" si="1253"/>
        <v/>
      </c>
      <c r="P259">
        <f t="shared" si="1254"/>
        <v>600.0599999999979</v>
      </c>
      <c r="Q259" s="7">
        <f t="shared" si="1255"/>
        <v>130.27672998597731</v>
      </c>
      <c r="R259">
        <f t="shared" si="1256"/>
        <v>0.45</v>
      </c>
      <c r="S259">
        <f t="shared" si="1257"/>
        <v>600.50999999999794</v>
      </c>
      <c r="T259" s="7">
        <f t="shared" si="1258"/>
        <v>130.7267299859773</v>
      </c>
    </row>
    <row r="260" spans="1:20" x14ac:dyDescent="0.2">
      <c r="B260" s="61"/>
      <c r="D260" s="21"/>
      <c r="E260" s="4">
        <v>100</v>
      </c>
      <c r="F260" s="4">
        <v>1057</v>
      </c>
      <c r="G260" s="6">
        <f t="shared" ref="G260:G262" si="1259">VALUE(CONCATENATE(LEFT(F260,LEN(F260)-2),":",RIGHT(F260,2)))</f>
        <v>0.45624999999999999</v>
      </c>
      <c r="H260" s="4">
        <v>1209</v>
      </c>
      <c r="I260" s="1">
        <f t="shared" ref="I260:I262" si="1260">VALUE(CONCATENATE(LEFT(H260,LEN(H260)-2),":",RIGHT(H260,2)))</f>
        <v>0.50624999999999998</v>
      </c>
      <c r="J260" s="1">
        <f t="shared" ref="J260:J262" si="1261">IF(OR(B261&lt;&gt;"",E261=""),I260+TIME(0,5,0),"")</f>
        <v>0.50972222222222219</v>
      </c>
      <c r="K260" t="str">
        <f t="shared" ref="K260:K262" si="1262">IF(AND(OR(AND(B260&lt;&gt;"",B261=""),AND(B260="",B261="")),E261&lt;&gt;""),(G261-I260)*1440,"")</f>
        <v/>
      </c>
      <c r="L260">
        <f t="shared" ref="L260:L262" si="1263">(I260-G260)*1440</f>
        <v>71.999999999999986</v>
      </c>
      <c r="M260">
        <f t="shared" ref="M260:M262" si="1264">IF(B260&lt;&gt;"",1,M259+1)</f>
        <v>2</v>
      </c>
      <c r="N260">
        <f t="shared" ref="N260:N262" ca="1" si="1265">OFFSET(C260,-M260+1,0)</f>
        <v>943</v>
      </c>
      <c r="O260">
        <f t="shared" ref="O260:O262" ca="1" si="1266">IF(J260&lt;&gt;"",(J260-VALUE(CONCATENATE(LEFT(N260,LEN(N260)-2),":",RIGHT(N260,2))))*1440,"")</f>
        <v>150.99999999999994</v>
      </c>
      <c r="P260">
        <f t="shared" ref="P260:P262" si="1267">IF(K260&lt;&gt;"",(E260+E261)*K260/2,E260*5/2)</f>
        <v>250</v>
      </c>
      <c r="Q260" s="7">
        <f t="shared" ref="Q260:Q262" si="1268">IF(K260&lt;&gt;"",(E261-E260)*K260/LN((E261+0.000001)/(E260+0.000001)),-5*(E260-0.000001)/(LN(1/E260)-13.8155))</f>
        <v>27.143420404993254</v>
      </c>
      <c r="R260">
        <f t="shared" ref="R260:R262" si="1269">(E260*L260)</f>
        <v>7199.9999999999982</v>
      </c>
      <c r="S260">
        <f t="shared" ref="S260:S262" si="1270">P260+R260</f>
        <v>7449.9999999999982</v>
      </c>
      <c r="T260" s="7">
        <f t="shared" ref="T260:T262" si="1271">Q260+R260</f>
        <v>7227.143420404991</v>
      </c>
    </row>
    <row r="261" spans="1:20" x14ac:dyDescent="0.2">
      <c r="A261">
        <v>1</v>
      </c>
      <c r="B261" s="61">
        <v>45120</v>
      </c>
      <c r="C261" s="64">
        <v>1510</v>
      </c>
      <c r="D261" s="65">
        <v>2</v>
      </c>
      <c r="E261" s="4">
        <v>0.01</v>
      </c>
      <c r="F261" s="4">
        <v>1522</v>
      </c>
      <c r="G261" s="6">
        <f t="shared" si="1259"/>
        <v>0.64027777777777783</v>
      </c>
      <c r="H261" s="4">
        <v>1525</v>
      </c>
      <c r="I261" s="1">
        <f t="shared" si="1260"/>
        <v>0.64236111111111105</v>
      </c>
      <c r="J261" s="1">
        <f t="shared" si="1261"/>
        <v>0.64583333333333326</v>
      </c>
      <c r="K261" t="str">
        <f t="shared" si="1262"/>
        <v/>
      </c>
      <c r="L261">
        <f t="shared" si="1263"/>
        <v>2.9999999999998295</v>
      </c>
      <c r="M261">
        <f t="shared" si="1264"/>
        <v>1</v>
      </c>
      <c r="N261">
        <f t="shared" ca="1" si="1265"/>
        <v>1510</v>
      </c>
      <c r="O261">
        <f t="shared" ca="1" si="1266"/>
        <v>19.999999999999929</v>
      </c>
      <c r="P261">
        <f t="shared" si="1267"/>
        <v>2.5000000000000001E-2</v>
      </c>
      <c r="Q261" s="7">
        <f t="shared" si="1268"/>
        <v>5.4281443780592247E-3</v>
      </c>
      <c r="R261">
        <f t="shared" si="1269"/>
        <v>2.9999999999998295E-2</v>
      </c>
      <c r="S261">
        <f t="shared" si="1270"/>
        <v>5.49999999999983E-2</v>
      </c>
      <c r="T261" s="7">
        <f t="shared" si="1271"/>
        <v>3.5428144378057518E-2</v>
      </c>
    </row>
    <row r="262" spans="1:20" x14ac:dyDescent="0.2">
      <c r="A262">
        <v>1</v>
      </c>
      <c r="B262" s="61">
        <v>45121</v>
      </c>
      <c r="C262">
        <v>1254</v>
      </c>
      <c r="D262" s="65">
        <v>2</v>
      </c>
      <c r="E262" s="4">
        <v>0.01</v>
      </c>
      <c r="F262" s="4">
        <v>1312</v>
      </c>
      <c r="G262" s="6">
        <f t="shared" si="1259"/>
        <v>0.54999999999999993</v>
      </c>
      <c r="H262" s="4">
        <v>1320</v>
      </c>
      <c r="I262" s="1">
        <f t="shared" si="1260"/>
        <v>0.55555555555555558</v>
      </c>
      <c r="J262" s="1" t="str">
        <f t="shared" si="1261"/>
        <v/>
      </c>
      <c r="K262">
        <f t="shared" si="1262"/>
        <v>40.000000000000014</v>
      </c>
      <c r="L262">
        <f t="shared" si="1263"/>
        <v>8.0000000000001315</v>
      </c>
      <c r="M262">
        <f t="shared" si="1264"/>
        <v>1</v>
      </c>
      <c r="N262">
        <f t="shared" ca="1" si="1265"/>
        <v>1254</v>
      </c>
      <c r="O262" t="str">
        <f t="shared" si="1266"/>
        <v/>
      </c>
      <c r="P262">
        <f t="shared" si="1267"/>
        <v>20.200000000000006</v>
      </c>
      <c r="Q262" s="7">
        <f t="shared" si="1268"/>
        <v>8.5992155946475979</v>
      </c>
      <c r="R262">
        <f t="shared" si="1269"/>
        <v>8.000000000000132E-2</v>
      </c>
      <c r="S262">
        <f t="shared" si="1270"/>
        <v>20.280000000000008</v>
      </c>
      <c r="T262" s="7">
        <f t="shared" si="1271"/>
        <v>8.6792155946475997</v>
      </c>
    </row>
    <row r="263" spans="1:20" x14ac:dyDescent="0.2">
      <c r="B263" s="61"/>
      <c r="D263" s="21"/>
      <c r="E263" s="31">
        <v>1</v>
      </c>
      <c r="F263" s="31">
        <v>1400</v>
      </c>
      <c r="G263" s="6">
        <f t="shared" ref="G263:G265" si="1272">VALUE(CONCATENATE(LEFT(F263,LEN(F263)-2),":",RIGHT(F263,2)))</f>
        <v>0.58333333333333337</v>
      </c>
      <c r="H263" s="31">
        <v>1410</v>
      </c>
      <c r="I263" s="1">
        <f t="shared" ref="I263:I265" si="1273">VALUE(CONCATENATE(LEFT(H263,LEN(H263)-2),":",RIGHT(H263,2)))</f>
        <v>0.59027777777777779</v>
      </c>
      <c r="J263" s="1" t="str">
        <f t="shared" ref="J263:J265" si="1274">IF(OR(B264&lt;&gt;"",E264=""),I263+TIME(0,5,0),"")</f>
        <v/>
      </c>
      <c r="K263">
        <f t="shared" ref="K263:K265" si="1275">IF(AND(OR(AND(B263&lt;&gt;"",B264=""),AND(B263="",B264="")),E264&lt;&gt;""),(G264-I263)*1440,"")</f>
        <v>58.99999999999995</v>
      </c>
      <c r="L263">
        <f t="shared" ref="L263:L265" si="1276">(I263-G263)*1440</f>
        <v>9.9999999999999645</v>
      </c>
      <c r="M263">
        <f t="shared" ref="M263:M265" si="1277">IF(B263&lt;&gt;"",1,M262+1)</f>
        <v>2</v>
      </c>
      <c r="N263">
        <f t="shared" ref="N263:N265" ca="1" si="1278">OFFSET(C263,-M263+1,0)</f>
        <v>1254</v>
      </c>
      <c r="O263" t="str">
        <f t="shared" ref="O263:O265" si="1279">IF(J263&lt;&gt;"",(J263-VALUE(CONCATENATE(LEFT(N263,LEN(N263)-2),":",RIGHT(N263,2))))*1440,"")</f>
        <v/>
      </c>
      <c r="P263">
        <f t="shared" ref="P263:P265" si="1280">IF(K263&lt;&gt;"",(E263+E264)*K263/2,E263*5/2)</f>
        <v>29.794999999999977</v>
      </c>
      <c r="Q263" s="7">
        <f t="shared" ref="Q263:Q265" si="1281">IF(K263&lt;&gt;"",(E264-E263)*K263/LN((E264+0.000001)/(E263+0.000001)),-5*(E263-0.000001)/(LN(1/E263)-13.8155))</f>
        <v>12.683843002105192</v>
      </c>
      <c r="R263">
        <f t="shared" ref="R263:R265" si="1282">(E263*L263)</f>
        <v>9.9999999999999645</v>
      </c>
      <c r="S263">
        <f t="shared" ref="S263:S265" si="1283">P263+R263</f>
        <v>39.794999999999945</v>
      </c>
      <c r="T263" s="7">
        <f t="shared" ref="T263:T265" si="1284">Q263+R263</f>
        <v>22.683843002105156</v>
      </c>
    </row>
    <row r="264" spans="1:20" x14ac:dyDescent="0.2">
      <c r="B264" s="61"/>
      <c r="D264" s="65"/>
      <c r="E264" s="4">
        <v>0.01</v>
      </c>
      <c r="F264" s="4">
        <v>1509</v>
      </c>
      <c r="G264" s="6">
        <f t="shared" si="1272"/>
        <v>0.63124999999999998</v>
      </c>
      <c r="H264" s="4">
        <v>1512</v>
      </c>
      <c r="I264" s="1">
        <f t="shared" si="1273"/>
        <v>0.6333333333333333</v>
      </c>
      <c r="J264" s="1">
        <f t="shared" si="1274"/>
        <v>0.63680555555555551</v>
      </c>
      <c r="K264" t="str">
        <f t="shared" si="1275"/>
        <v/>
      </c>
      <c r="L264">
        <f t="shared" si="1276"/>
        <v>2.9999999999999893</v>
      </c>
      <c r="M264">
        <f t="shared" si="1277"/>
        <v>3</v>
      </c>
      <c r="N264">
        <f t="shared" ca="1" si="1278"/>
        <v>1254</v>
      </c>
      <c r="O264">
        <f t="shared" ca="1" si="1279"/>
        <v>142.99999999999997</v>
      </c>
      <c r="P264">
        <f t="shared" si="1280"/>
        <v>2.5000000000000001E-2</v>
      </c>
      <c r="Q264" s="7">
        <f t="shared" si="1281"/>
        <v>5.4281443780592247E-3</v>
      </c>
      <c r="R264">
        <f t="shared" si="1282"/>
        <v>2.9999999999999895E-2</v>
      </c>
      <c r="S264">
        <f t="shared" si="1283"/>
        <v>5.4999999999999896E-2</v>
      </c>
      <c r="T264" s="7">
        <f t="shared" si="1284"/>
        <v>3.542814437805912E-2</v>
      </c>
    </row>
    <row r="265" spans="1:20" x14ac:dyDescent="0.2">
      <c r="A265">
        <v>1</v>
      </c>
      <c r="B265" s="61">
        <v>45127</v>
      </c>
      <c r="C265">
        <v>1023</v>
      </c>
      <c r="D265" s="65">
        <v>2</v>
      </c>
      <c r="E265" s="4">
        <v>0.01</v>
      </c>
      <c r="F265" s="4">
        <v>1041</v>
      </c>
      <c r="G265" s="6">
        <f t="shared" si="1272"/>
        <v>0.44513888888888892</v>
      </c>
      <c r="H265" s="4">
        <v>1103</v>
      </c>
      <c r="I265" s="1">
        <f t="shared" si="1273"/>
        <v>0.4604166666666667</v>
      </c>
      <c r="J265" s="1" t="str">
        <f t="shared" si="1274"/>
        <v/>
      </c>
      <c r="K265">
        <f t="shared" si="1275"/>
        <v>46.999999999999993</v>
      </c>
      <c r="L265">
        <f t="shared" si="1276"/>
        <v>22</v>
      </c>
      <c r="M265">
        <f t="shared" si="1277"/>
        <v>1</v>
      </c>
      <c r="N265">
        <f t="shared" ca="1" si="1278"/>
        <v>1023</v>
      </c>
      <c r="O265" t="str">
        <f t="shared" si="1279"/>
        <v/>
      </c>
      <c r="P265">
        <f t="shared" si="1280"/>
        <v>23.734999999999996</v>
      </c>
      <c r="Q265" s="7">
        <f t="shared" si="1281"/>
        <v>10.104078323710922</v>
      </c>
      <c r="R265">
        <f t="shared" si="1282"/>
        <v>0.22</v>
      </c>
      <c r="S265">
        <f t="shared" si="1283"/>
        <v>23.954999999999995</v>
      </c>
      <c r="T265" s="7">
        <f t="shared" si="1284"/>
        <v>10.324078323710923</v>
      </c>
    </row>
    <row r="266" spans="1:20" x14ac:dyDescent="0.2">
      <c r="B266" s="61"/>
      <c r="D266" s="21"/>
      <c r="E266" s="31">
        <v>1</v>
      </c>
      <c r="F266" s="31">
        <v>1150</v>
      </c>
      <c r="G266" s="6">
        <f t="shared" ref="G266:G267" si="1285">VALUE(CONCATENATE(LEFT(F266,LEN(F266)-2),":",RIGHT(F266,2)))</f>
        <v>0.49305555555555558</v>
      </c>
      <c r="H266" s="31">
        <v>1200</v>
      </c>
      <c r="I266" s="1">
        <f t="shared" ref="I266:I267" si="1286">VALUE(CONCATENATE(LEFT(H266,LEN(H266)-2),":",RIGHT(H266,2)))</f>
        <v>0.5</v>
      </c>
      <c r="J266" s="1" t="str">
        <f t="shared" ref="J266:J267" si="1287">IF(OR(B267&lt;&gt;"",E267=""),I266+TIME(0,5,0),"")</f>
        <v/>
      </c>
      <c r="K266">
        <f t="shared" ref="K266:K267" si="1288">IF(AND(OR(AND(B266&lt;&gt;"",B267=""),AND(B266="",B267="")),E267&lt;&gt;""),(G267-I266)*1440,"")</f>
        <v>37.000000000000028</v>
      </c>
      <c r="L266">
        <f t="shared" ref="L266:L267" si="1289">(I266-G266)*1440</f>
        <v>9.9999999999999645</v>
      </c>
      <c r="M266">
        <f t="shared" ref="M266:M267" si="1290">IF(B266&lt;&gt;"",1,M265+1)</f>
        <v>2</v>
      </c>
      <c r="N266">
        <f t="shared" ref="N266:N267" ca="1" si="1291">OFFSET(C266,-M266+1,0)</f>
        <v>1023</v>
      </c>
      <c r="O266" t="str">
        <f t="shared" ref="O266:O267" si="1292">IF(J266&lt;&gt;"",(J266-VALUE(CONCATENATE(LEFT(N266,LEN(N266)-2),":",RIGHT(N266,2))))*1440,"")</f>
        <v/>
      </c>
      <c r="P266">
        <f t="shared" ref="P266:P267" si="1293">IF(K266&lt;&gt;"",(E266+E267)*K266/2,E266*5/2)</f>
        <v>18.685000000000013</v>
      </c>
      <c r="Q266" s="7">
        <f t="shared" ref="Q266:Q267" si="1294">IF(K266&lt;&gt;"",(E267-E266)*K266/LN((E267+0.000001)/(E266+0.000001)),-5*(E266-0.000001)/(LN(1/E266)-13.8155))</f>
        <v>7.9542744250490323</v>
      </c>
      <c r="R266">
        <f t="shared" ref="R266:R267" si="1295">(E266*L266)</f>
        <v>9.9999999999999645</v>
      </c>
      <c r="S266">
        <f t="shared" ref="S266:S267" si="1296">P266+R266</f>
        <v>28.684999999999977</v>
      </c>
      <c r="T266" s="7">
        <f t="shared" ref="T266:T267" si="1297">Q266+R266</f>
        <v>17.954274425048997</v>
      </c>
    </row>
    <row r="267" spans="1:20" x14ac:dyDescent="0.2">
      <c r="B267" s="61"/>
      <c r="D267" s="21"/>
      <c r="E267" s="4">
        <v>0.01</v>
      </c>
      <c r="F267" s="4">
        <v>1237</v>
      </c>
      <c r="G267" s="6">
        <f t="shared" si="1285"/>
        <v>0.52569444444444446</v>
      </c>
      <c r="H267" s="4">
        <v>1241</v>
      </c>
      <c r="I267" s="1">
        <f t="shared" si="1286"/>
        <v>0.52847222222222223</v>
      </c>
      <c r="J267" s="1" t="str">
        <f t="shared" si="1287"/>
        <v/>
      </c>
      <c r="K267">
        <f t="shared" si="1288"/>
        <v>12.999999999999954</v>
      </c>
      <c r="L267">
        <f t="shared" si="1289"/>
        <v>3.9999999999999858</v>
      </c>
      <c r="M267">
        <f t="shared" si="1290"/>
        <v>3</v>
      </c>
      <c r="N267">
        <f t="shared" ca="1" si="1291"/>
        <v>1023</v>
      </c>
      <c r="O267" t="str">
        <f t="shared" si="1292"/>
        <v/>
      </c>
      <c r="P267">
        <f t="shared" si="1293"/>
        <v>650.06499999999767</v>
      </c>
      <c r="Q267" s="7">
        <f t="shared" si="1294"/>
        <v>141.13312415147539</v>
      </c>
      <c r="R267">
        <f t="shared" si="1295"/>
        <v>3.9999999999999862E-2</v>
      </c>
      <c r="S267">
        <f t="shared" si="1296"/>
        <v>650.10499999999763</v>
      </c>
      <c r="T267" s="7">
        <f t="shared" si="1297"/>
        <v>141.17312415147538</v>
      </c>
    </row>
    <row r="268" spans="1:20" x14ac:dyDescent="0.2">
      <c r="B268" s="11"/>
      <c r="D268" s="21"/>
      <c r="E268" s="4">
        <v>100</v>
      </c>
      <c r="F268" s="4">
        <v>1254</v>
      </c>
      <c r="G268" s="6">
        <f t="shared" ref="G268:G269" si="1298">VALUE(CONCATENATE(LEFT(F268,LEN(F268)-2),":",RIGHT(F268,2)))</f>
        <v>0.53749999999999998</v>
      </c>
      <c r="H268" s="4">
        <v>1401</v>
      </c>
      <c r="I268" s="1">
        <f t="shared" ref="I268:I269" si="1299">VALUE(CONCATENATE(LEFT(H268,LEN(H268)-2),":",RIGHT(H268,2)))</f>
        <v>0.58402777777777781</v>
      </c>
      <c r="J268" s="1">
        <f t="shared" ref="J268:J269" si="1300">IF(OR(B269&lt;&gt;"",E269=""),I268+TIME(0,5,0),"")</f>
        <v>0.58750000000000002</v>
      </c>
      <c r="K268" t="str">
        <f t="shared" ref="K268:K269" si="1301">IF(AND(OR(AND(B268&lt;&gt;"",B269=""),AND(B268="",B269="")),E269&lt;&gt;""),(G269-I268)*1440,"")</f>
        <v/>
      </c>
      <c r="L268">
        <f t="shared" ref="L268:L269" si="1302">(I268-G268)*1440</f>
        <v>67.000000000000085</v>
      </c>
      <c r="M268">
        <f t="shared" ref="M268:M269" si="1303">IF(B268&lt;&gt;"",1,M267+1)</f>
        <v>4</v>
      </c>
      <c r="N268">
        <f t="shared" ref="N268:N269" ca="1" si="1304">OFFSET(C268,-M268+1,0)</f>
        <v>1023</v>
      </c>
      <c r="O268">
        <f t="shared" ref="O268:O269" ca="1" si="1305">IF(J268&lt;&gt;"",(J268-VALUE(CONCATENATE(LEFT(N268,LEN(N268)-2),":",RIGHT(N268,2))))*1440,"")</f>
        <v>223.00000000000009</v>
      </c>
      <c r="P268">
        <f t="shared" ref="P268:P269" si="1306">IF(K268&lt;&gt;"",(E268+E269)*K268/2,E268*5/2)</f>
        <v>250</v>
      </c>
      <c r="Q268" s="7">
        <f t="shared" ref="Q268:Q269" si="1307">IF(K268&lt;&gt;"",(E269-E268)*K268/LN((E269+0.000001)/(E268+0.000001)),-5*(E268-0.000001)/(LN(1/E268)-13.8155))</f>
        <v>27.143420404993254</v>
      </c>
      <c r="R268">
        <f t="shared" ref="R268:R269" si="1308">(E268*L268)</f>
        <v>6700.0000000000082</v>
      </c>
      <c r="S268">
        <f t="shared" ref="S268:S269" si="1309">P268+R268</f>
        <v>6950.0000000000082</v>
      </c>
      <c r="T268" s="7">
        <f t="shared" ref="T268:T269" si="1310">Q268+R268</f>
        <v>6727.1434204050011</v>
      </c>
    </row>
    <row r="269" spans="1:20" x14ac:dyDescent="0.2">
      <c r="A269">
        <v>1</v>
      </c>
      <c r="B269" s="61">
        <v>45128</v>
      </c>
      <c r="C269">
        <v>1048</v>
      </c>
      <c r="D269" s="65">
        <v>6</v>
      </c>
      <c r="E269" s="4">
        <v>0.01</v>
      </c>
      <c r="F269" s="4">
        <v>1106</v>
      </c>
      <c r="G269" s="6">
        <f t="shared" si="1298"/>
        <v>0.46249999999999997</v>
      </c>
      <c r="H269" s="4">
        <v>1108</v>
      </c>
      <c r="I269" s="1">
        <f t="shared" si="1299"/>
        <v>0.46388888888888885</v>
      </c>
      <c r="J269" s="1" t="str">
        <f t="shared" si="1300"/>
        <v/>
      </c>
      <c r="K269">
        <f t="shared" si="1301"/>
        <v>10.000000000000124</v>
      </c>
      <c r="L269">
        <f t="shared" si="1302"/>
        <v>1.9999999999999929</v>
      </c>
      <c r="M269">
        <f t="shared" si="1303"/>
        <v>1</v>
      </c>
      <c r="N269">
        <f t="shared" ca="1" si="1304"/>
        <v>1048</v>
      </c>
      <c r="O269" t="str">
        <f t="shared" si="1305"/>
        <v/>
      </c>
      <c r="P269">
        <f t="shared" si="1306"/>
        <v>500.05000000000626</v>
      </c>
      <c r="Q269" s="7">
        <f t="shared" si="1307"/>
        <v>108.56394165498281</v>
      </c>
      <c r="R269">
        <f t="shared" si="1308"/>
        <v>1.9999999999999931E-2</v>
      </c>
      <c r="S269">
        <f t="shared" si="1309"/>
        <v>500.07000000000625</v>
      </c>
      <c r="T269" s="7">
        <f t="shared" si="1310"/>
        <v>108.58394165498281</v>
      </c>
    </row>
    <row r="270" spans="1:20" x14ac:dyDescent="0.2">
      <c r="B270" s="11"/>
      <c r="D270" s="21"/>
      <c r="E270" s="4">
        <v>100</v>
      </c>
      <c r="F270" s="4">
        <v>1118</v>
      </c>
      <c r="G270" s="6">
        <f t="shared" ref="G270" si="1311">VALUE(CONCATENATE(LEFT(F270,LEN(F270)-2),":",RIGHT(F270,2)))</f>
        <v>0.47083333333333338</v>
      </c>
      <c r="H270" s="4">
        <v>1122</v>
      </c>
      <c r="I270" s="1">
        <f t="shared" ref="I270" si="1312">VALUE(CONCATENATE(LEFT(H270,LEN(H270)-2),":",RIGHT(H270,2)))</f>
        <v>0.47361111111111115</v>
      </c>
      <c r="J270" s="1" t="str">
        <f t="shared" ref="J270" si="1313">IF(OR(B271&lt;&gt;"",E271=""),I270+TIME(0,5,0),"")</f>
        <v/>
      </c>
      <c r="K270">
        <f t="shared" ref="K270" si="1314">IF(AND(OR(AND(B270&lt;&gt;"",B271=""),AND(B270="",B271="")),E271&lt;&gt;""),(G271-I270)*1440,"")</f>
        <v>2.9999999999999094</v>
      </c>
      <c r="L270">
        <f t="shared" ref="L270" si="1315">(I270-G270)*1440</f>
        <v>3.9999999999999858</v>
      </c>
      <c r="M270">
        <f t="shared" ref="M270" si="1316">IF(B270&lt;&gt;"",1,M269+1)</f>
        <v>2</v>
      </c>
      <c r="N270">
        <f t="shared" ref="N270" ca="1" si="1317">OFFSET(C270,-M270+1,0)</f>
        <v>1048</v>
      </c>
      <c r="O270" t="str">
        <f t="shared" ref="O270" si="1318">IF(J270&lt;&gt;"",(J270-VALUE(CONCATENATE(LEFT(N270,LEN(N270)-2),":",RIGHT(N270,2))))*1440,"")</f>
        <v/>
      </c>
      <c r="P270">
        <f t="shared" ref="P270" si="1319">IF(K270&lt;&gt;"",(E270+E271)*K270/2,E270*5/2)</f>
        <v>419.99999999998732</v>
      </c>
      <c r="Q270" s="7">
        <f t="shared" ref="Q270" si="1320">IF(K270&lt;&gt;"",(E271-E270)*K270/LN((E271+0.000001)/(E270+0.000001)),-5*(E270-0.000001)/(LN(1/E270)-13.8155))</f>
        <v>408.31140981171467</v>
      </c>
      <c r="R270">
        <f t="shared" ref="R270" si="1321">(E270*L270)</f>
        <v>399.99999999999858</v>
      </c>
      <c r="S270">
        <f t="shared" ref="S270" si="1322">P270+R270</f>
        <v>819.9999999999859</v>
      </c>
      <c r="T270" s="7">
        <f t="shared" ref="T270" si="1323">Q270+R270</f>
        <v>808.31140981171325</v>
      </c>
    </row>
    <row r="271" spans="1:20" x14ac:dyDescent="0.2">
      <c r="B271" s="61"/>
      <c r="D271" s="21"/>
      <c r="E271" s="4">
        <v>180</v>
      </c>
      <c r="F271" s="4">
        <v>1125</v>
      </c>
      <c r="G271" s="6">
        <f t="shared" ref="G271:G273" si="1324">VALUE(CONCATENATE(LEFT(F271,LEN(F271)-2),":",RIGHT(F271,2)))</f>
        <v>0.47569444444444442</v>
      </c>
      <c r="H271" s="4">
        <v>1209</v>
      </c>
      <c r="I271" s="1">
        <f t="shared" ref="I271:I273" si="1325">VALUE(CONCATENATE(LEFT(H271,LEN(H271)-2),":",RIGHT(H271,2)))</f>
        <v>0.50624999999999998</v>
      </c>
      <c r="J271" s="1">
        <f t="shared" ref="J271:J273" si="1326">IF(OR(B272&lt;&gt;"",E272=""),I271+TIME(0,5,0),"")</f>
        <v>0.50972222222222219</v>
      </c>
      <c r="K271" t="str">
        <f t="shared" ref="K271:K273" si="1327">IF(AND(OR(AND(B271&lt;&gt;"",B272=""),AND(B271="",B272="")),E272&lt;&gt;""),(G272-I271)*1440,"")</f>
        <v/>
      </c>
      <c r="L271">
        <f t="shared" ref="L271:L273" si="1328">(I271-G271)*1440</f>
        <v>44</v>
      </c>
      <c r="M271">
        <f t="shared" ref="M271:M273" si="1329">IF(B271&lt;&gt;"",1,M270+1)</f>
        <v>3</v>
      </c>
      <c r="N271">
        <f t="shared" ref="N271:N273" ca="1" si="1330">OFFSET(C271,-M271+1,0)</f>
        <v>1048</v>
      </c>
      <c r="O271">
        <f t="shared" ref="O271:O273" ca="1" si="1331">IF(J271&lt;&gt;"",(J271-VALUE(CONCATENATE(LEFT(N271,LEN(N271)-2),":",RIGHT(N271,2))))*1440,"")</f>
        <v>85.999999999999929</v>
      </c>
      <c r="P271">
        <f t="shared" ref="P271:P273" si="1332">IF(K271&lt;&gt;"",(E271+E272)*K271/2,E271*5/2)</f>
        <v>450</v>
      </c>
      <c r="Q271" s="7">
        <f t="shared" ref="Q271:Q273" si="1333">IF(K271&lt;&gt;"",(E272-E271)*K271/LN((E272+0.000001)/(E271+0.000001)),-5*(E271-0.000001)/(LN(1/E271)-13.8155))</f>
        <v>47.347346607878421</v>
      </c>
      <c r="R271">
        <f t="shared" ref="R271:R273" si="1334">(E271*L271)</f>
        <v>7920</v>
      </c>
      <c r="S271">
        <f t="shared" ref="S271:S273" si="1335">P271+R271</f>
        <v>8370</v>
      </c>
      <c r="T271" s="7">
        <f t="shared" ref="T271:T273" si="1336">Q271+R271</f>
        <v>7967.3473466078785</v>
      </c>
    </row>
    <row r="272" spans="1:20" x14ac:dyDescent="0.2">
      <c r="A272">
        <v>1</v>
      </c>
      <c r="B272" s="61">
        <v>45131</v>
      </c>
      <c r="C272">
        <v>1213</v>
      </c>
      <c r="D272" s="65">
        <v>6</v>
      </c>
      <c r="E272" s="4">
        <v>0.01</v>
      </c>
      <c r="F272" s="4">
        <v>1231</v>
      </c>
      <c r="G272" s="6">
        <f t="shared" si="1324"/>
        <v>0.52152777777777781</v>
      </c>
      <c r="H272" s="4">
        <v>1235</v>
      </c>
      <c r="I272" s="1">
        <f t="shared" si="1325"/>
        <v>0.52430555555555558</v>
      </c>
      <c r="J272" s="1" t="str">
        <f t="shared" si="1326"/>
        <v/>
      </c>
      <c r="K272">
        <f t="shared" si="1327"/>
        <v>12.999999999999954</v>
      </c>
      <c r="L272">
        <f t="shared" si="1328"/>
        <v>3.9999999999999858</v>
      </c>
      <c r="M272">
        <f t="shared" si="1329"/>
        <v>1</v>
      </c>
      <c r="N272">
        <f t="shared" ca="1" si="1330"/>
        <v>1213</v>
      </c>
      <c r="O272" t="str">
        <f t="shared" si="1331"/>
        <v/>
      </c>
      <c r="P272">
        <f t="shared" si="1332"/>
        <v>650.06499999999767</v>
      </c>
      <c r="Q272" s="7">
        <f t="shared" si="1333"/>
        <v>141.13312415147539</v>
      </c>
      <c r="R272">
        <f t="shared" si="1334"/>
        <v>3.9999999999999862E-2</v>
      </c>
      <c r="S272">
        <f t="shared" si="1335"/>
        <v>650.10499999999763</v>
      </c>
      <c r="T272" s="7">
        <f t="shared" si="1336"/>
        <v>141.17312415147538</v>
      </c>
    </row>
    <row r="273" spans="1:20" x14ac:dyDescent="0.2">
      <c r="B273" s="11"/>
      <c r="D273" s="21"/>
      <c r="E273" s="4">
        <v>100</v>
      </c>
      <c r="F273" s="4">
        <v>1248</v>
      </c>
      <c r="G273" s="6">
        <f t="shared" si="1324"/>
        <v>0.53333333333333333</v>
      </c>
      <c r="H273" s="4">
        <v>1250</v>
      </c>
      <c r="I273" s="1">
        <f t="shared" si="1325"/>
        <v>0.53472222222222221</v>
      </c>
      <c r="J273" s="1" t="str">
        <f t="shared" si="1326"/>
        <v/>
      </c>
      <c r="K273">
        <f t="shared" si="1327"/>
        <v>7.9999999999999716</v>
      </c>
      <c r="L273">
        <f t="shared" si="1328"/>
        <v>1.9999999999999929</v>
      </c>
      <c r="M273">
        <f t="shared" si="1329"/>
        <v>2</v>
      </c>
      <c r="N273">
        <f t="shared" ca="1" si="1330"/>
        <v>1213</v>
      </c>
      <c r="O273" t="str">
        <f t="shared" si="1331"/>
        <v/>
      </c>
      <c r="P273">
        <f t="shared" si="1332"/>
        <v>1119.9999999999959</v>
      </c>
      <c r="Q273" s="7">
        <f t="shared" si="1333"/>
        <v>1088.8304261646015</v>
      </c>
      <c r="R273">
        <f t="shared" si="1334"/>
        <v>199.99999999999929</v>
      </c>
      <c r="S273">
        <f t="shared" si="1335"/>
        <v>1319.9999999999952</v>
      </c>
      <c r="T273" s="7">
        <f t="shared" si="1336"/>
        <v>1288.8304261646008</v>
      </c>
    </row>
    <row r="274" spans="1:20" x14ac:dyDescent="0.2">
      <c r="B274" s="61"/>
      <c r="D274" s="21"/>
      <c r="E274" s="4">
        <v>180</v>
      </c>
      <c r="F274" s="4">
        <v>1258</v>
      </c>
      <c r="G274" s="6">
        <f t="shared" ref="G274:G276" si="1337">VALUE(CONCATENATE(LEFT(F274,LEN(F274)-2),":",RIGHT(F274,2)))</f>
        <v>0.54027777777777775</v>
      </c>
      <c r="H274" s="4">
        <v>1410</v>
      </c>
      <c r="I274" s="1">
        <f t="shared" ref="I274:I276" si="1338">VALUE(CONCATENATE(LEFT(H274,LEN(H274)-2),":",RIGHT(H274,2)))</f>
        <v>0.59027777777777779</v>
      </c>
      <c r="J274" s="1">
        <f t="shared" ref="J274:J276" si="1339">IF(OR(B275&lt;&gt;"",E275=""),I274+TIME(0,5,0),"")</f>
        <v>0.59375</v>
      </c>
      <c r="K274" t="str">
        <f t="shared" ref="K274:K276" si="1340">IF(AND(OR(AND(B274&lt;&gt;"",B275=""),AND(B274="",B275="")),E275&lt;&gt;""),(G275-I274)*1440,"")</f>
        <v/>
      </c>
      <c r="L274">
        <f t="shared" ref="L274:L276" si="1341">(I274-G274)*1440</f>
        <v>72.000000000000057</v>
      </c>
      <c r="M274">
        <f t="shared" ref="M274:M276" si="1342">IF(B274&lt;&gt;"",1,M273+1)</f>
        <v>3</v>
      </c>
      <c r="N274">
        <f t="shared" ref="N274:N276" ca="1" si="1343">OFFSET(C274,-M274+1,0)</f>
        <v>1213</v>
      </c>
      <c r="O274">
        <f t="shared" ref="O274:O276" ca="1" si="1344">IF(J274&lt;&gt;"",(J274-VALUE(CONCATENATE(LEFT(N274,LEN(N274)-2),":",RIGHT(N274,2))))*1440,"")</f>
        <v>122.00000000000004</v>
      </c>
      <c r="P274">
        <f t="shared" ref="P274:P276" si="1345">IF(K274&lt;&gt;"",(E274+E275)*K274/2,E274*5/2)</f>
        <v>450</v>
      </c>
      <c r="Q274" s="7">
        <f t="shared" ref="Q274:Q276" si="1346">IF(K274&lt;&gt;"",(E275-E274)*K274/LN((E275+0.000001)/(E274+0.000001)),-5*(E274-0.000001)/(LN(1/E274)-13.8155))</f>
        <v>47.347346607878421</v>
      </c>
      <c r="R274">
        <f t="shared" ref="R274:R276" si="1347">(E274*L274)</f>
        <v>12960.000000000011</v>
      </c>
      <c r="S274">
        <f t="shared" ref="S274:S276" si="1348">P274+R274</f>
        <v>13410.000000000011</v>
      </c>
      <c r="T274" s="7">
        <f t="shared" ref="T274:T276" si="1349">Q274+R274</f>
        <v>13007.347346607889</v>
      </c>
    </row>
    <row r="275" spans="1:20" x14ac:dyDescent="0.2">
      <c r="A275">
        <v>1</v>
      </c>
      <c r="B275" s="61">
        <v>45135</v>
      </c>
      <c r="C275">
        <v>938</v>
      </c>
      <c r="D275" s="65">
        <v>6</v>
      </c>
      <c r="E275" s="4">
        <v>0.01</v>
      </c>
      <c r="F275" s="4">
        <v>959</v>
      </c>
      <c r="G275" s="6">
        <f t="shared" si="1337"/>
        <v>0.41597222222222219</v>
      </c>
      <c r="H275" s="4">
        <v>1000</v>
      </c>
      <c r="I275" s="1">
        <f t="shared" si="1338"/>
        <v>0.41666666666666669</v>
      </c>
      <c r="J275" s="1" t="str">
        <f t="shared" si="1339"/>
        <v/>
      </c>
      <c r="K275">
        <f t="shared" si="1340"/>
        <v>9.9999999999999645</v>
      </c>
      <c r="L275">
        <f t="shared" si="1341"/>
        <v>1.0000000000000764</v>
      </c>
      <c r="M275">
        <f t="shared" si="1342"/>
        <v>1</v>
      </c>
      <c r="N275">
        <f t="shared" ca="1" si="1343"/>
        <v>938</v>
      </c>
      <c r="O275" t="str">
        <f t="shared" si="1344"/>
        <v/>
      </c>
      <c r="P275">
        <f t="shared" si="1345"/>
        <v>500.04999999999825</v>
      </c>
      <c r="Q275" s="7">
        <f t="shared" si="1346"/>
        <v>108.56394165498108</v>
      </c>
      <c r="R275">
        <f t="shared" si="1347"/>
        <v>1.0000000000000763E-2</v>
      </c>
      <c r="S275">
        <f t="shared" si="1348"/>
        <v>500.05999999999824</v>
      </c>
      <c r="T275" s="7">
        <f t="shared" si="1349"/>
        <v>108.57394165498108</v>
      </c>
    </row>
    <row r="276" spans="1:20" x14ac:dyDescent="0.2">
      <c r="B276" s="11"/>
      <c r="D276" s="21"/>
      <c r="E276" s="4">
        <v>100</v>
      </c>
      <c r="F276" s="4">
        <v>1010</v>
      </c>
      <c r="G276" s="6">
        <f t="shared" si="1337"/>
        <v>0.4236111111111111</v>
      </c>
      <c r="H276" s="4">
        <v>1227</v>
      </c>
      <c r="I276" s="1">
        <f t="shared" si="1338"/>
        <v>0.51874999999999993</v>
      </c>
      <c r="J276" s="1">
        <f t="shared" si="1339"/>
        <v>0.52222222222222214</v>
      </c>
      <c r="K276" t="str">
        <f t="shared" si="1340"/>
        <v/>
      </c>
      <c r="L276">
        <f t="shared" si="1341"/>
        <v>136.99999999999991</v>
      </c>
      <c r="M276">
        <f t="shared" si="1342"/>
        <v>2</v>
      </c>
      <c r="N276">
        <f t="shared" ca="1" si="1343"/>
        <v>938</v>
      </c>
      <c r="O276">
        <f t="shared" ca="1" si="1344"/>
        <v>173.99999999999994</v>
      </c>
      <c r="P276">
        <f t="shared" si="1345"/>
        <v>250</v>
      </c>
      <c r="Q276" s="7">
        <f t="shared" si="1346"/>
        <v>27.143420404993254</v>
      </c>
      <c r="R276">
        <f t="shared" si="1347"/>
        <v>13699.999999999991</v>
      </c>
      <c r="S276">
        <f t="shared" si="1348"/>
        <v>13949.999999999991</v>
      </c>
      <c r="T276" s="7">
        <f t="shared" si="1349"/>
        <v>13727.143420404984</v>
      </c>
    </row>
    <row r="277" spans="1:20" x14ac:dyDescent="0.2">
      <c r="A277">
        <v>1</v>
      </c>
      <c r="B277" s="61">
        <v>45139</v>
      </c>
      <c r="C277">
        <v>925</v>
      </c>
      <c r="D277" s="65">
        <v>6</v>
      </c>
      <c r="E277" s="4">
        <v>0.01</v>
      </c>
      <c r="F277" s="4">
        <v>952</v>
      </c>
      <c r="G277" s="6">
        <f t="shared" ref="G277:G278" si="1350">VALUE(CONCATENATE(LEFT(F277,LEN(F277)-2),":",RIGHT(F277,2)))</f>
        <v>0.41111111111111115</v>
      </c>
      <c r="H277" s="4">
        <v>1000</v>
      </c>
      <c r="I277" s="1">
        <f t="shared" ref="I277:I278" si="1351">VALUE(CONCATENATE(LEFT(H277,LEN(H277)-2),":",RIGHT(H277,2)))</f>
        <v>0.41666666666666669</v>
      </c>
      <c r="J277" s="1" t="str">
        <f t="shared" ref="J277:J278" si="1352">IF(OR(B278&lt;&gt;"",E278=""),I277+TIME(0,5,0),"")</f>
        <v/>
      </c>
      <c r="K277">
        <f t="shared" ref="K277:K278" si="1353">IF(AND(OR(AND(B277&lt;&gt;"",B278=""),AND(B277="",B278="")),E278&lt;&gt;""),(G278-I277)*1440,"")</f>
        <v>9.9999999999999645</v>
      </c>
      <c r="L277">
        <f t="shared" ref="L277:L278" si="1354">(I277-G277)*1440</f>
        <v>7.9999999999999716</v>
      </c>
      <c r="M277">
        <f t="shared" ref="M277:M278" si="1355">IF(B277&lt;&gt;"",1,M276+1)</f>
        <v>1</v>
      </c>
      <c r="N277">
        <f t="shared" ref="N277:N278" ca="1" si="1356">OFFSET(C277,-M277+1,0)</f>
        <v>925</v>
      </c>
      <c r="O277" t="str">
        <f t="shared" ref="O277:O278" si="1357">IF(J277&lt;&gt;"",(J277-VALUE(CONCATENATE(LEFT(N277,LEN(N277)-2),":",RIGHT(N277,2))))*1440,"")</f>
        <v/>
      </c>
      <c r="P277">
        <f t="shared" ref="P277:P278" si="1358">IF(K277&lt;&gt;"",(E277+E278)*K277/2,E277*5/2)</f>
        <v>25.049999999999908</v>
      </c>
      <c r="Q277" s="7">
        <f t="shared" ref="Q277:Q278" si="1359">IF(K277&lt;&gt;"",(E278-E277)*K277/LN((E278+0.000001)/(E277+0.000001)),-5*(E277-0.000001)/(LN(1/E277)-13.8155))</f>
        <v>8.0295974457904968</v>
      </c>
      <c r="R277">
        <f t="shared" ref="R277:R278" si="1360">(E277*L277)</f>
        <v>7.9999999999999724E-2</v>
      </c>
      <c r="S277">
        <f t="shared" ref="S277:S278" si="1361">P277+R277</f>
        <v>25.129999999999907</v>
      </c>
      <c r="T277" s="7">
        <f t="shared" ref="T277:T278" si="1362">Q277+R277</f>
        <v>8.1095974457904969</v>
      </c>
    </row>
    <row r="278" spans="1:20" x14ac:dyDescent="0.2">
      <c r="B278" s="11"/>
      <c r="D278" s="21"/>
      <c r="E278" s="4">
        <v>5</v>
      </c>
      <c r="F278" s="4">
        <v>1010</v>
      </c>
      <c r="G278" s="6">
        <f t="shared" si="1350"/>
        <v>0.4236111111111111</v>
      </c>
      <c r="H278" s="4">
        <v>1021</v>
      </c>
      <c r="I278" s="1">
        <f t="shared" si="1351"/>
        <v>0.43124999999999997</v>
      </c>
      <c r="J278" s="1" t="str">
        <f t="shared" si="1352"/>
        <v/>
      </c>
      <c r="K278">
        <f t="shared" si="1353"/>
        <v>7.9999999999999716</v>
      </c>
      <c r="L278">
        <f t="shared" si="1354"/>
        <v>10.999999999999961</v>
      </c>
      <c r="M278">
        <f t="shared" si="1355"/>
        <v>2</v>
      </c>
      <c r="N278">
        <f t="shared" ca="1" si="1356"/>
        <v>925</v>
      </c>
      <c r="O278" t="str">
        <f t="shared" si="1357"/>
        <v/>
      </c>
      <c r="P278">
        <f t="shared" si="1358"/>
        <v>419.99999999999852</v>
      </c>
      <c r="Q278" s="7">
        <f t="shared" si="1359"/>
        <v>253.69424861864323</v>
      </c>
      <c r="R278">
        <f t="shared" si="1360"/>
        <v>54.999999999999801</v>
      </c>
      <c r="S278">
        <f t="shared" si="1361"/>
        <v>474.99999999999829</v>
      </c>
      <c r="T278" s="7">
        <f t="shared" si="1362"/>
        <v>308.69424861864303</v>
      </c>
    </row>
    <row r="279" spans="1:20" x14ac:dyDescent="0.2">
      <c r="B279" s="61"/>
      <c r="D279" s="65"/>
      <c r="E279" s="4">
        <v>100</v>
      </c>
      <c r="F279" s="4">
        <v>1029</v>
      </c>
      <c r="G279" s="6">
        <f t="shared" ref="G279" si="1363">VALUE(CONCATENATE(LEFT(F279,LEN(F279)-2),":",RIGHT(F279,2)))</f>
        <v>0.4368055555555555</v>
      </c>
      <c r="H279" s="4">
        <v>1053</v>
      </c>
      <c r="I279" s="1">
        <f t="shared" ref="I279" si="1364">VALUE(CONCATENATE(LEFT(H279,LEN(H279)-2),":",RIGHT(H279,2)))</f>
        <v>0.45347222222222222</v>
      </c>
      <c r="J279" s="1" t="str">
        <f t="shared" ref="J279" si="1365">IF(OR(B280&lt;&gt;"",E280=""),I279+TIME(0,5,0),"")</f>
        <v/>
      </c>
      <c r="K279">
        <f t="shared" ref="K279" si="1366">IF(AND(OR(AND(B279&lt;&gt;"",B280=""),AND(B279="",B280="")),E280&lt;&gt;""),(G280-I279)*1440,"")</f>
        <v>5.9999999999999787</v>
      </c>
      <c r="L279">
        <f t="shared" ref="L279" si="1367">(I279-G279)*1440</f>
        <v>24.000000000000075</v>
      </c>
      <c r="M279">
        <f t="shared" ref="M279" si="1368">IF(B279&lt;&gt;"",1,M278+1)</f>
        <v>3</v>
      </c>
      <c r="N279">
        <f t="shared" ref="N279" ca="1" si="1369">OFFSET(C279,-M279+1,0)</f>
        <v>925</v>
      </c>
      <c r="O279" t="str">
        <f t="shared" ref="O279" si="1370">IF(J279&lt;&gt;"",(J279-VALUE(CONCATENATE(LEFT(N279,LEN(N279)-2),":",RIGHT(N279,2))))*1440,"")</f>
        <v/>
      </c>
      <c r="P279">
        <f t="shared" ref="P279" si="1371">IF(K279&lt;&gt;"",(E279+E280)*K279/2,E279*5/2)</f>
        <v>839.99999999999704</v>
      </c>
      <c r="Q279" s="7">
        <f t="shared" ref="Q279" si="1372">IF(K279&lt;&gt;"",(E280-E279)*K279/LN((E280+0.000001)/(E279+0.000001)),-5*(E279-0.000001)/(LN(1/E279)-13.8155))</f>
        <v>816.62281962345116</v>
      </c>
      <c r="R279">
        <f t="shared" ref="R279" si="1373">(E279*L279)</f>
        <v>2400.0000000000073</v>
      </c>
      <c r="S279">
        <f t="shared" ref="S279" si="1374">P279+R279</f>
        <v>3240.0000000000045</v>
      </c>
      <c r="T279" s="7">
        <f t="shared" ref="T279" si="1375">Q279+R279</f>
        <v>3216.6228196234583</v>
      </c>
    </row>
    <row r="280" spans="1:20" x14ac:dyDescent="0.2">
      <c r="B280" s="61"/>
      <c r="D280" s="65"/>
      <c r="E280" s="4">
        <v>180</v>
      </c>
      <c r="F280" s="4">
        <v>1059</v>
      </c>
      <c r="G280" s="6">
        <f t="shared" ref="G280" si="1376">VALUE(CONCATENATE(LEFT(F280,LEN(F280)-2),":",RIGHT(F280,2)))</f>
        <v>0.45763888888888887</v>
      </c>
      <c r="H280" s="4">
        <v>1231</v>
      </c>
      <c r="I280" s="1">
        <f t="shared" ref="I280" si="1377">VALUE(CONCATENATE(LEFT(H280,LEN(H280)-2),":",RIGHT(H280,2)))</f>
        <v>0.52152777777777781</v>
      </c>
      <c r="J280" s="1" t="str">
        <f t="shared" ref="J280" si="1378">IF(OR(B281&lt;&gt;"",E281=""),I280+TIME(0,5,0),"")</f>
        <v/>
      </c>
      <c r="K280">
        <f t="shared" ref="K280" si="1379">IF(AND(OR(AND(B280&lt;&gt;"",B281=""),AND(B280="",B281="")),E281&lt;&gt;""),(G281-I280)*1440,"")</f>
        <v>13.99999999999995</v>
      </c>
      <c r="L280">
        <f t="shared" ref="L280" si="1380">(I280-G280)*1440</f>
        <v>92.000000000000071</v>
      </c>
      <c r="M280">
        <f t="shared" ref="M280" si="1381">IF(B280&lt;&gt;"",1,M279+1)</f>
        <v>4</v>
      </c>
      <c r="N280">
        <f t="shared" ref="N280" ca="1" si="1382">OFFSET(C280,-M280+1,0)</f>
        <v>925</v>
      </c>
      <c r="O280" t="str">
        <f t="shared" ref="O280" si="1383">IF(J280&lt;&gt;"",(J280-VALUE(CONCATENATE(LEFT(N280,LEN(N280)-2),":",RIGHT(N280,2))))*1440,"")</f>
        <v/>
      </c>
      <c r="P280">
        <f t="shared" ref="P280" si="1384">IF(K280&lt;&gt;"",(E280+E281)*K280/2,E280*5/2)</f>
        <v>1364.9999999999952</v>
      </c>
      <c r="Q280" s="7">
        <f t="shared" ref="Q280" si="1385">IF(K280&lt;&gt;"",(E281-E280)*K280/LN((E281+0.000001)/(E280+0.000001)),-5*(E280-0.000001)/(LN(1/E280)-13.8155))</f>
        <v>929.61240898394101</v>
      </c>
      <c r="R280">
        <f t="shared" ref="R280" si="1386">(E280*L280)</f>
        <v>16560.000000000015</v>
      </c>
      <c r="S280">
        <f t="shared" ref="S280" si="1387">P280+R280</f>
        <v>17925.000000000011</v>
      </c>
      <c r="T280" s="7">
        <f t="shared" ref="T280" si="1388">Q280+R280</f>
        <v>17489.612408983954</v>
      </c>
    </row>
    <row r="281" spans="1:20" x14ac:dyDescent="0.2">
      <c r="B281" s="61"/>
      <c r="D281" s="65"/>
      <c r="E281" s="4">
        <v>15</v>
      </c>
      <c r="F281" s="4">
        <v>1245</v>
      </c>
      <c r="G281" s="6">
        <f t="shared" ref="G281:G282" si="1389">VALUE(CONCATENATE(LEFT(F281,LEN(F281)-2),":",RIGHT(F281,2)))</f>
        <v>0.53125</v>
      </c>
      <c r="H281" s="4">
        <v>1250</v>
      </c>
      <c r="I281" s="1">
        <f t="shared" ref="I281:I282" si="1390">VALUE(CONCATENATE(LEFT(H281,LEN(H281)-2),":",RIGHT(H281,2)))</f>
        <v>0.53472222222222221</v>
      </c>
      <c r="J281" s="1">
        <f t="shared" ref="J281:J282" si="1391">IF(OR(B282&lt;&gt;"",E282=""),I281+TIME(0,5,0),"")</f>
        <v>0.53819444444444442</v>
      </c>
      <c r="K281" t="str">
        <f t="shared" ref="K281:K282" si="1392">IF(AND(OR(AND(B281&lt;&gt;"",B282=""),AND(B281="",B282="")),E282&lt;&gt;""),(G282-I281)*1440,"")</f>
        <v/>
      </c>
      <c r="L281">
        <f t="shared" ref="L281:L282" si="1393">(I281-G281)*1440</f>
        <v>4.9999999999999822</v>
      </c>
      <c r="M281">
        <f t="shared" ref="M281:M282" si="1394">IF(B281&lt;&gt;"",1,M280+1)</f>
        <v>5</v>
      </c>
      <c r="N281">
        <f t="shared" ref="N281:N282" ca="1" si="1395">OFFSET(C281,-M281+1,0)</f>
        <v>925</v>
      </c>
      <c r="O281">
        <f t="shared" ref="O281:O282" ca="1" si="1396">IF(J281&lt;&gt;"",(J281-VALUE(CONCATENATE(LEFT(N281,LEN(N281)-2),":",RIGHT(N281,2))))*1440,"")</f>
        <v>209.99999999999997</v>
      </c>
      <c r="P281">
        <f t="shared" ref="P281:P282" si="1397">IF(K281&lt;&gt;"",(E281+E282)*K281/2,E281*5/2)</f>
        <v>37.5</v>
      </c>
      <c r="Q281" s="7">
        <f t="shared" ref="Q281:Q282" si="1398">IF(K281&lt;&gt;"",(E282-E281)*K281/LN((E282+0.000001)/(E281+0.000001)),-5*(E281-0.000001)/(LN(1/E281)-13.8155))</f>
        <v>4.5389758306902523</v>
      </c>
      <c r="R281">
        <f t="shared" ref="R281:R282" si="1399">(E281*L281)</f>
        <v>74.99999999999973</v>
      </c>
      <c r="S281">
        <f t="shared" ref="S281:S282" si="1400">P281+R281</f>
        <v>112.49999999999973</v>
      </c>
      <c r="T281" s="7">
        <f t="shared" ref="T281:T282" si="1401">Q281+R281</f>
        <v>79.538975830689978</v>
      </c>
    </row>
    <row r="282" spans="1:20" x14ac:dyDescent="0.2">
      <c r="B282" s="61">
        <v>45139</v>
      </c>
      <c r="C282">
        <v>1358</v>
      </c>
      <c r="D282" s="65">
        <v>6</v>
      </c>
      <c r="E282" s="4">
        <v>100</v>
      </c>
      <c r="F282" s="4">
        <v>1421</v>
      </c>
      <c r="G282" s="6">
        <f t="shared" si="1389"/>
        <v>0.59791666666666665</v>
      </c>
      <c r="H282" s="4">
        <v>1423</v>
      </c>
      <c r="I282" s="1">
        <f t="shared" si="1390"/>
        <v>0.59930555555555554</v>
      </c>
      <c r="J282" s="1" t="str">
        <f t="shared" si="1391"/>
        <v/>
      </c>
      <c r="K282">
        <f t="shared" si="1392"/>
        <v>3.9999999999999858</v>
      </c>
      <c r="L282">
        <f t="shared" si="1393"/>
        <v>1.9999999999999929</v>
      </c>
      <c r="M282">
        <f t="shared" si="1394"/>
        <v>1</v>
      </c>
      <c r="N282">
        <f t="shared" ca="1" si="1395"/>
        <v>1358</v>
      </c>
      <c r="O282" t="str">
        <f t="shared" si="1396"/>
        <v/>
      </c>
      <c r="P282">
        <f t="shared" si="1397"/>
        <v>559.99999999999795</v>
      </c>
      <c r="Q282" s="7">
        <f t="shared" si="1398"/>
        <v>544.41521308230074</v>
      </c>
      <c r="R282">
        <f t="shared" si="1399"/>
        <v>199.99999999999929</v>
      </c>
      <c r="S282">
        <f t="shared" si="1400"/>
        <v>759.99999999999727</v>
      </c>
      <c r="T282" s="7">
        <f t="shared" si="1401"/>
        <v>744.41521308230006</v>
      </c>
    </row>
    <row r="283" spans="1:20" x14ac:dyDescent="0.2">
      <c r="B283" s="61"/>
      <c r="D283" s="65"/>
      <c r="E283" s="4">
        <v>180</v>
      </c>
      <c r="F283" s="4">
        <v>1427</v>
      </c>
      <c r="G283" s="6">
        <f t="shared" ref="G283:G286" si="1402">VALUE(CONCATENATE(LEFT(F283,LEN(F283)-2),":",RIGHT(F283,2)))</f>
        <v>0.6020833333333333</v>
      </c>
      <c r="H283" s="4">
        <v>1521</v>
      </c>
      <c r="I283" s="1">
        <f t="shared" ref="I283:I286" si="1403">VALUE(CONCATENATE(LEFT(H283,LEN(H283)-2),":",RIGHT(H283,2)))</f>
        <v>0.63958333333333328</v>
      </c>
      <c r="J283" s="1">
        <f t="shared" ref="J283:J286" si="1404">IF(OR(B284&lt;&gt;"",E284=""),I283+TIME(0,5,0),"")</f>
        <v>0.64305555555555549</v>
      </c>
      <c r="K283" t="str">
        <f t="shared" ref="K283:K286" si="1405">IF(AND(OR(AND(B283&lt;&gt;"",B284=""),AND(B283="",B284="")),E284&lt;&gt;""),(G284-I283)*1440,"")</f>
        <v/>
      </c>
      <c r="L283">
        <f t="shared" ref="L283:L286" si="1406">(I283-G283)*1440</f>
        <v>53.999999999999972</v>
      </c>
      <c r="M283">
        <f t="shared" ref="M283:M286" si="1407">IF(B283&lt;&gt;"",1,M282+1)</f>
        <v>2</v>
      </c>
      <c r="N283">
        <f t="shared" ref="N283:N286" ca="1" si="1408">OFFSET(C283,-M283+1,0)</f>
        <v>1358</v>
      </c>
      <c r="O283">
        <f t="shared" ref="O283:O286" ca="1" si="1409">IF(J283&lt;&gt;"",(J283-VALUE(CONCATENATE(LEFT(N283,LEN(N283)-2),":",RIGHT(N283,2))))*1440,"")</f>
        <v>87.999999999999844</v>
      </c>
      <c r="P283">
        <f t="shared" ref="P283:P286" si="1410">IF(K283&lt;&gt;"",(E283+E284)*K283/2,E283*5/2)</f>
        <v>450</v>
      </c>
      <c r="Q283" s="7">
        <f t="shared" ref="Q283:Q286" si="1411">IF(K283&lt;&gt;"",(E284-E283)*K283/LN((E284+0.000001)/(E283+0.000001)),-5*(E283-0.000001)/(LN(1/E283)-13.8155))</f>
        <v>47.347346607878421</v>
      </c>
      <c r="R283">
        <f t="shared" ref="R283:R286" si="1412">(E283*L283)</f>
        <v>9719.9999999999945</v>
      </c>
      <c r="S283">
        <f t="shared" ref="S283:S286" si="1413">P283+R283</f>
        <v>10169.999999999995</v>
      </c>
      <c r="T283" s="7">
        <f t="shared" ref="T283:T286" si="1414">Q283+R283</f>
        <v>9767.3473466078722</v>
      </c>
    </row>
    <row r="284" spans="1:20" x14ac:dyDescent="0.2">
      <c r="A284">
        <v>1</v>
      </c>
      <c r="B284" s="61">
        <v>45140</v>
      </c>
      <c r="C284">
        <v>736</v>
      </c>
      <c r="D284" s="65">
        <v>6</v>
      </c>
      <c r="E284" s="4">
        <v>0.01</v>
      </c>
      <c r="F284" s="4">
        <v>749</v>
      </c>
      <c r="G284" s="6">
        <f t="shared" si="1402"/>
        <v>0.32569444444444445</v>
      </c>
      <c r="H284" s="4">
        <v>751</v>
      </c>
      <c r="I284" s="1">
        <f t="shared" si="1403"/>
        <v>0.32708333333333334</v>
      </c>
      <c r="J284" s="1" t="str">
        <f t="shared" si="1404"/>
        <v/>
      </c>
      <c r="K284">
        <f t="shared" si="1405"/>
        <v>7.9999999999999716</v>
      </c>
      <c r="L284">
        <f t="shared" si="1406"/>
        <v>1.9999999999999929</v>
      </c>
      <c r="M284">
        <f t="shared" si="1407"/>
        <v>1</v>
      </c>
      <c r="N284">
        <f t="shared" ca="1" si="1408"/>
        <v>736</v>
      </c>
      <c r="O284" t="str">
        <f t="shared" si="1409"/>
        <v/>
      </c>
      <c r="P284">
        <f t="shared" si="1410"/>
        <v>400.0399999999986</v>
      </c>
      <c r="Q284" s="7">
        <f t="shared" si="1411"/>
        <v>86.85115332398486</v>
      </c>
      <c r="R284">
        <f t="shared" si="1412"/>
        <v>1.9999999999999931E-2</v>
      </c>
      <c r="S284">
        <f t="shared" si="1413"/>
        <v>400.05999999999858</v>
      </c>
      <c r="T284" s="7">
        <f t="shared" si="1414"/>
        <v>86.871153323984856</v>
      </c>
    </row>
    <row r="285" spans="1:20" x14ac:dyDescent="0.2">
      <c r="B285" s="11"/>
      <c r="D285" s="21"/>
      <c r="E285" s="4">
        <v>100</v>
      </c>
      <c r="F285" s="4">
        <v>759</v>
      </c>
      <c r="G285" s="6">
        <f t="shared" si="1402"/>
        <v>0.33263888888888887</v>
      </c>
      <c r="H285" s="4">
        <v>810</v>
      </c>
      <c r="I285" s="1">
        <f t="shared" si="1403"/>
        <v>0.34027777777777773</v>
      </c>
      <c r="J285" s="1" t="str">
        <f t="shared" si="1404"/>
        <v/>
      </c>
      <c r="K285">
        <f t="shared" si="1405"/>
        <v>1.9999999999999929</v>
      </c>
      <c r="L285">
        <f t="shared" si="1406"/>
        <v>10.999999999999961</v>
      </c>
      <c r="M285">
        <f t="shared" si="1407"/>
        <v>2</v>
      </c>
      <c r="N285">
        <f t="shared" ca="1" si="1408"/>
        <v>736</v>
      </c>
      <c r="O285" t="str">
        <f t="shared" si="1409"/>
        <v/>
      </c>
      <c r="P285">
        <f t="shared" si="1410"/>
        <v>279.99999999999898</v>
      </c>
      <c r="Q285" s="7">
        <f t="shared" si="1411"/>
        <v>272.20760654115037</v>
      </c>
      <c r="R285">
        <f t="shared" si="1412"/>
        <v>1099.9999999999961</v>
      </c>
      <c r="S285">
        <f t="shared" si="1413"/>
        <v>1379.999999999995</v>
      </c>
      <c r="T285" s="7">
        <f t="shared" si="1414"/>
        <v>1372.2076065411466</v>
      </c>
    </row>
    <row r="286" spans="1:20" x14ac:dyDescent="0.2">
      <c r="B286" s="61"/>
      <c r="D286" s="65"/>
      <c r="E286" s="4">
        <v>180</v>
      </c>
      <c r="F286" s="4">
        <v>812</v>
      </c>
      <c r="G286" s="6">
        <f t="shared" si="1402"/>
        <v>0.34166666666666662</v>
      </c>
      <c r="H286" s="4">
        <v>1343</v>
      </c>
      <c r="I286" s="1">
        <f t="shared" si="1403"/>
        <v>0.57152777777777775</v>
      </c>
      <c r="J286" s="1">
        <f t="shared" si="1404"/>
        <v>0.57499999999999996</v>
      </c>
      <c r="K286" t="str">
        <f t="shared" si="1405"/>
        <v/>
      </c>
      <c r="L286">
        <f t="shared" si="1406"/>
        <v>331</v>
      </c>
      <c r="M286">
        <f t="shared" si="1407"/>
        <v>3</v>
      </c>
      <c r="N286">
        <f t="shared" ca="1" si="1408"/>
        <v>736</v>
      </c>
      <c r="O286">
        <f t="shared" ca="1" si="1409"/>
        <v>371.99999999999994</v>
      </c>
      <c r="P286">
        <f t="shared" si="1410"/>
        <v>450</v>
      </c>
      <c r="Q286" s="7">
        <f t="shared" si="1411"/>
        <v>47.347346607878421</v>
      </c>
      <c r="R286">
        <f t="shared" si="1412"/>
        <v>59580</v>
      </c>
      <c r="S286">
        <f t="shared" si="1413"/>
        <v>60030</v>
      </c>
      <c r="T286" s="7">
        <f t="shared" si="1414"/>
        <v>59627.347346607879</v>
      </c>
    </row>
    <row r="287" spans="1:20" x14ac:dyDescent="0.2">
      <c r="A287">
        <v>1</v>
      </c>
      <c r="B287" s="61">
        <v>45142</v>
      </c>
      <c r="C287">
        <v>1024</v>
      </c>
      <c r="D287" s="65">
        <v>6</v>
      </c>
      <c r="E287" s="4">
        <v>0.01</v>
      </c>
      <c r="F287" s="4">
        <v>1041</v>
      </c>
      <c r="G287" s="6">
        <f t="shared" ref="G287:G288" si="1415">VALUE(CONCATENATE(LEFT(F287,LEN(F287)-2),":",RIGHT(F287,2)))</f>
        <v>0.44513888888888892</v>
      </c>
      <c r="H287" s="4">
        <v>1044</v>
      </c>
      <c r="I287" s="1">
        <f t="shared" ref="I287:I288" si="1416">VALUE(CONCATENATE(LEFT(H287,LEN(H287)-2),":",RIGHT(H287,2)))</f>
        <v>0.44722222222222219</v>
      </c>
      <c r="J287" s="1" t="str">
        <f t="shared" ref="J287:J288" si="1417">IF(OR(B288&lt;&gt;"",E288=""),I287+TIME(0,5,0),"")</f>
        <v/>
      </c>
      <c r="K287">
        <f t="shared" ref="K287:K288" si="1418">IF(AND(OR(AND(B287&lt;&gt;"",B288=""),AND(B287="",B288="")),E288&lt;&gt;""),(G288-I287)*1440,"")</f>
        <v>11.000000000000041</v>
      </c>
      <c r="L287">
        <f t="shared" ref="L287:L288" si="1419">(I287-G287)*1440</f>
        <v>2.9999999999999094</v>
      </c>
      <c r="M287">
        <f t="shared" ref="M287:M288" si="1420">IF(B287&lt;&gt;"",1,M286+1)</f>
        <v>1</v>
      </c>
      <c r="N287">
        <f t="shared" ref="N287:N288" ca="1" si="1421">OFFSET(C287,-M287+1,0)</f>
        <v>1024</v>
      </c>
      <c r="O287" t="str">
        <f t="shared" ref="O287:O288" si="1422">IF(J287&lt;&gt;"",(J287-VALUE(CONCATENATE(LEFT(N287,LEN(N287)-2),":",RIGHT(N287,2))))*1440,"")</f>
        <v/>
      </c>
      <c r="P287">
        <f t="shared" ref="P287:P288" si="1423">IF(K287&lt;&gt;"",(E287+E288)*K287/2,E287*5/2)</f>
        <v>550.05500000000211</v>
      </c>
      <c r="Q287" s="7">
        <f t="shared" ref="Q287:Q288" si="1424">IF(K287&lt;&gt;"",(E288-E287)*K287/LN((E288+0.000001)/(E287+0.000001)),-5*(E287-0.000001)/(LN(1/E287)-13.8155))</f>
        <v>119.42033582048003</v>
      </c>
      <c r="R287">
        <f t="shared" ref="R287:R288" si="1425">(E287*L287)</f>
        <v>2.9999999999999093E-2</v>
      </c>
      <c r="S287">
        <f t="shared" ref="S287:S288" si="1426">P287+R287</f>
        <v>550.08500000000208</v>
      </c>
      <c r="T287" s="7">
        <f t="shared" ref="T287:T288" si="1427">Q287+R287</f>
        <v>119.45033582048003</v>
      </c>
    </row>
    <row r="288" spans="1:20" x14ac:dyDescent="0.2">
      <c r="B288" s="11"/>
      <c r="D288" s="21"/>
      <c r="E288" s="4">
        <v>100</v>
      </c>
      <c r="F288" s="4">
        <v>1055</v>
      </c>
      <c r="G288" s="6">
        <f t="shared" si="1415"/>
        <v>0.4548611111111111</v>
      </c>
      <c r="H288" s="4">
        <v>1205</v>
      </c>
      <c r="I288" s="1">
        <f t="shared" si="1416"/>
        <v>0.50347222222222221</v>
      </c>
      <c r="J288" s="1">
        <f t="shared" si="1417"/>
        <v>0.50694444444444442</v>
      </c>
      <c r="K288" t="str">
        <f t="shared" si="1418"/>
        <v/>
      </c>
      <c r="L288">
        <f t="shared" si="1419"/>
        <v>69.999999999999986</v>
      </c>
      <c r="M288">
        <f t="shared" si="1420"/>
        <v>2</v>
      </c>
      <c r="N288">
        <f t="shared" ca="1" si="1421"/>
        <v>1024</v>
      </c>
      <c r="O288">
        <f t="shared" ca="1" si="1422"/>
        <v>105.99999999999994</v>
      </c>
      <c r="P288">
        <f t="shared" si="1423"/>
        <v>250</v>
      </c>
      <c r="Q288" s="7">
        <f t="shared" si="1424"/>
        <v>27.143420404993254</v>
      </c>
      <c r="R288">
        <f t="shared" si="1425"/>
        <v>6999.9999999999982</v>
      </c>
      <c r="S288">
        <f t="shared" si="1426"/>
        <v>7249.9999999999982</v>
      </c>
      <c r="T288" s="7">
        <f t="shared" si="1427"/>
        <v>7027.143420404991</v>
      </c>
    </row>
    <row r="289" spans="1:20" x14ac:dyDescent="0.2">
      <c r="A289">
        <v>1</v>
      </c>
      <c r="B289" s="61">
        <v>45147</v>
      </c>
      <c r="C289">
        <v>1033</v>
      </c>
      <c r="D289" s="65">
        <v>6</v>
      </c>
      <c r="E289" s="4">
        <v>0.01</v>
      </c>
      <c r="F289" s="4">
        <v>1047</v>
      </c>
      <c r="G289" s="6">
        <f t="shared" ref="G289:G290" si="1428">VALUE(CONCATENATE(LEFT(F289,LEN(F289)-2),":",RIGHT(F289,2)))</f>
        <v>0.44930555555555557</v>
      </c>
      <c r="H289" s="4">
        <v>1049</v>
      </c>
      <c r="I289" s="1">
        <f t="shared" ref="I289:I290" si="1429">VALUE(CONCATENATE(LEFT(H289,LEN(H289)-2),":",RIGHT(H289,2)))</f>
        <v>0.45069444444444445</v>
      </c>
      <c r="J289" s="1" t="str">
        <f t="shared" ref="J289:J290" si="1430">IF(OR(B290&lt;&gt;"",E290=""),I289+TIME(0,5,0),"")</f>
        <v/>
      </c>
      <c r="K289">
        <f t="shared" ref="K289:K290" si="1431">IF(AND(OR(AND(B289&lt;&gt;"",B290=""),AND(B289="",B290="")),E290&lt;&gt;""),(G290-I289)*1440,"")</f>
        <v>12.000000000000037</v>
      </c>
      <c r="L289">
        <f t="shared" ref="L289:L290" si="1432">(I289-G289)*1440</f>
        <v>1.9999999999999929</v>
      </c>
      <c r="M289">
        <f t="shared" ref="M289:M290" si="1433">IF(B289&lt;&gt;"",1,M288+1)</f>
        <v>1</v>
      </c>
      <c r="N289">
        <f t="shared" ref="N289:N290" ca="1" si="1434">OFFSET(C289,-M289+1,0)</f>
        <v>1033</v>
      </c>
      <c r="O289" t="str">
        <f t="shared" ref="O289:O290" si="1435">IF(J289&lt;&gt;"",(J289-VALUE(CONCATENATE(LEFT(N289,LEN(N289)-2),":",RIGHT(N289,2))))*1440,"")</f>
        <v/>
      </c>
      <c r="P289">
        <f t="shared" ref="P289:P290" si="1436">IF(K289&lt;&gt;"",(E289+E290)*K289/2,E289*5/2)</f>
        <v>600.06000000000188</v>
      </c>
      <c r="Q289" s="7">
        <f t="shared" ref="Q289:Q290" si="1437">IF(K289&lt;&gt;"",(E290-E289)*K289/LN((E290+0.000001)/(E289+0.000001)),-5*(E289-0.000001)/(LN(1/E289)-13.8155))</f>
        <v>130.27672998597816</v>
      </c>
      <c r="R289">
        <f t="shared" ref="R289:R290" si="1438">(E289*L289)</f>
        <v>1.9999999999999931E-2</v>
      </c>
      <c r="S289">
        <f t="shared" ref="S289:S290" si="1439">P289+R289</f>
        <v>600.08000000000186</v>
      </c>
      <c r="T289" s="7">
        <f t="shared" ref="T289:T290" si="1440">Q289+R289</f>
        <v>130.29672998597817</v>
      </c>
    </row>
    <row r="290" spans="1:20" x14ac:dyDescent="0.2">
      <c r="B290" s="11"/>
      <c r="D290" s="21"/>
      <c r="E290" s="4">
        <v>100</v>
      </c>
      <c r="F290" s="4">
        <v>1101</v>
      </c>
      <c r="G290" s="6">
        <f t="shared" si="1428"/>
        <v>0.45902777777777781</v>
      </c>
      <c r="H290" s="4">
        <v>1202</v>
      </c>
      <c r="I290" s="1">
        <f t="shared" si="1429"/>
        <v>0.50138888888888888</v>
      </c>
      <c r="J290" s="1">
        <f t="shared" si="1430"/>
        <v>0.50486111111111109</v>
      </c>
      <c r="K290" t="str">
        <f t="shared" si="1431"/>
        <v/>
      </c>
      <c r="L290">
        <f t="shared" si="1432"/>
        <v>60.999999999999943</v>
      </c>
      <c r="M290">
        <f t="shared" si="1433"/>
        <v>2</v>
      </c>
      <c r="N290">
        <f t="shared" ca="1" si="1434"/>
        <v>1033</v>
      </c>
      <c r="O290">
        <f t="shared" ca="1" si="1435"/>
        <v>93.999999999999901</v>
      </c>
      <c r="P290">
        <f t="shared" si="1436"/>
        <v>250</v>
      </c>
      <c r="Q290" s="7">
        <f t="shared" si="1437"/>
        <v>27.143420404993254</v>
      </c>
      <c r="R290">
        <f t="shared" si="1438"/>
        <v>6099.9999999999945</v>
      </c>
      <c r="S290">
        <f t="shared" si="1439"/>
        <v>6349.9999999999945</v>
      </c>
      <c r="T290" s="7">
        <f t="shared" si="1440"/>
        <v>6127.1434204049874</v>
      </c>
    </row>
    <row r="291" spans="1:20" x14ac:dyDescent="0.2">
      <c r="A291">
        <v>1</v>
      </c>
      <c r="B291" s="61">
        <v>45148</v>
      </c>
      <c r="C291">
        <v>930</v>
      </c>
      <c r="D291" s="65">
        <v>6</v>
      </c>
      <c r="E291" s="4">
        <v>0.01</v>
      </c>
      <c r="F291" s="4">
        <v>948</v>
      </c>
      <c r="G291" s="6">
        <f t="shared" ref="G291" si="1441">VALUE(CONCATENATE(LEFT(F291,LEN(F291)-2),":",RIGHT(F291,2)))</f>
        <v>0.40833333333333338</v>
      </c>
      <c r="H291" s="4">
        <v>1024</v>
      </c>
      <c r="I291" s="1">
        <f t="shared" ref="I291" si="1442">VALUE(CONCATENATE(LEFT(H291,LEN(H291)-2),":",RIGHT(H291,2)))</f>
        <v>0.43333333333333335</v>
      </c>
      <c r="J291" s="1" t="str">
        <f t="shared" ref="J291" si="1443">IF(OR(B292&lt;&gt;"",E292=""),I291+TIME(0,5,0),"")</f>
        <v/>
      </c>
      <c r="K291">
        <f t="shared" ref="K291" si="1444">IF(AND(OR(AND(B291&lt;&gt;"",B292=""),AND(B291="",B292="")),E292&lt;&gt;""),(G292-I291)*1440,"")</f>
        <v>7.0000000000000551</v>
      </c>
      <c r="L291">
        <f t="shared" ref="L291" si="1445">(I291-G291)*1440</f>
        <v>35.99999999999995</v>
      </c>
      <c r="M291">
        <f t="shared" ref="M291" si="1446">IF(B291&lt;&gt;"",1,M290+1)</f>
        <v>1</v>
      </c>
      <c r="N291">
        <f t="shared" ref="N291" ca="1" si="1447">OFFSET(C291,-M291+1,0)</f>
        <v>930</v>
      </c>
      <c r="O291" t="str">
        <f t="shared" ref="O291" si="1448">IF(J291&lt;&gt;"",(J291-VALUE(CONCATENATE(LEFT(N291,LEN(N291)-2),":",RIGHT(N291,2))))*1440,"")</f>
        <v/>
      </c>
      <c r="P291">
        <f t="shared" ref="P291" si="1449">IF(K291&lt;&gt;"",(E291+E292)*K291/2,E291*5/2)</f>
        <v>3.5350000000000277</v>
      </c>
      <c r="Q291" s="7">
        <f t="shared" ref="Q291" si="1450">IF(K291&lt;&gt;"",(E292-E291)*K291/LN((E292+0.000001)/(E291+0.000001)),-5*(E291-0.000001)/(LN(1/E291)-13.8155))</f>
        <v>1.504862729063341</v>
      </c>
      <c r="R291">
        <f t="shared" ref="R291" si="1451">(E291*L291)</f>
        <v>0.35999999999999949</v>
      </c>
      <c r="S291">
        <f t="shared" ref="S291" si="1452">P291+R291</f>
        <v>3.8950000000000271</v>
      </c>
      <c r="T291" s="7">
        <f t="shared" ref="T291" si="1453">Q291+R291</f>
        <v>1.8648627290633404</v>
      </c>
    </row>
    <row r="292" spans="1:20" x14ac:dyDescent="0.2">
      <c r="B292" s="61"/>
      <c r="D292" s="21"/>
      <c r="E292" s="4">
        <v>1</v>
      </c>
      <c r="F292" s="4">
        <v>1031</v>
      </c>
      <c r="G292" s="6">
        <f t="shared" ref="G292:G297" si="1454">VALUE(CONCATENATE(LEFT(F292,LEN(F292)-2),":",RIGHT(F292,2)))</f>
        <v>0.4381944444444445</v>
      </c>
      <c r="H292" s="4">
        <v>1035</v>
      </c>
      <c r="I292" s="1">
        <f t="shared" ref="I292:I297" si="1455">VALUE(CONCATENATE(LEFT(H292,LEN(H292)-2),":",RIGHT(H292,2)))</f>
        <v>0.44097222222222227</v>
      </c>
      <c r="J292" s="1" t="str">
        <f t="shared" ref="J292:J297" si="1456">IF(OR(B293&lt;&gt;"",E293=""),I292+TIME(0,5,0),"")</f>
        <v/>
      </c>
      <c r="K292">
        <f t="shared" ref="K292:K297" si="1457">IF(AND(OR(AND(B292&lt;&gt;"",B293=""),AND(B292="",B293="")),E293&lt;&gt;""),(G293-I292)*1440,"")</f>
        <v>4.9999999999999023</v>
      </c>
      <c r="L292">
        <f t="shared" ref="L292:L297" si="1458">(I292-G292)*1440</f>
        <v>3.9999999999999858</v>
      </c>
      <c r="M292">
        <f t="shared" ref="M292:M297" si="1459">IF(B292&lt;&gt;"",1,M291+1)</f>
        <v>2</v>
      </c>
      <c r="N292">
        <f t="shared" ref="N292:N297" ca="1" si="1460">OFFSET(C292,-M292+1,0)</f>
        <v>930</v>
      </c>
      <c r="O292" t="str">
        <f t="shared" ref="O292:O297" si="1461">IF(J292&lt;&gt;"",(J292-VALUE(CONCATENATE(LEFT(N292,LEN(N292)-2),":",RIGHT(N292,2))))*1440,"")</f>
        <v/>
      </c>
      <c r="P292">
        <f t="shared" ref="P292:P297" si="1462">IF(K292&lt;&gt;"",(E292+E293)*K292/2,E292*5/2)</f>
        <v>27.499999999999464</v>
      </c>
      <c r="Q292" s="7">
        <f t="shared" ref="Q292:Q297" si="1463">IF(K292&lt;&gt;"",(E293-E292)*K292/LN((E293+0.000001)/(E292+0.000001)),-5*(E292-0.000001)/(LN(1/E292)-13.8155))</f>
        <v>19.543259324418461</v>
      </c>
      <c r="R292">
        <f t="shared" ref="R292:R297" si="1464">(E292*L292)</f>
        <v>3.9999999999999858</v>
      </c>
      <c r="S292">
        <f t="shared" ref="S292:S297" si="1465">P292+R292</f>
        <v>31.499999999999449</v>
      </c>
      <c r="T292" s="7">
        <f t="shared" ref="T292:T297" si="1466">Q292+R292</f>
        <v>23.543259324418447</v>
      </c>
    </row>
    <row r="293" spans="1:20" x14ac:dyDescent="0.2">
      <c r="B293" s="61"/>
      <c r="D293" s="21"/>
      <c r="E293" s="4">
        <v>10</v>
      </c>
      <c r="F293" s="4">
        <v>1040</v>
      </c>
      <c r="G293" s="6">
        <f t="shared" si="1454"/>
        <v>0.44444444444444442</v>
      </c>
      <c r="H293" s="4">
        <v>1047</v>
      </c>
      <c r="I293" s="1">
        <f t="shared" si="1455"/>
        <v>0.44930555555555557</v>
      </c>
      <c r="J293" s="1" t="str">
        <f t="shared" si="1456"/>
        <v/>
      </c>
      <c r="K293">
        <f t="shared" si="1457"/>
        <v>5.9999999999999787</v>
      </c>
      <c r="L293">
        <f t="shared" si="1458"/>
        <v>7.0000000000000551</v>
      </c>
      <c r="M293">
        <f t="shared" si="1459"/>
        <v>3</v>
      </c>
      <c r="N293">
        <f t="shared" ca="1" si="1460"/>
        <v>930</v>
      </c>
      <c r="O293" t="str">
        <f t="shared" si="1461"/>
        <v/>
      </c>
      <c r="P293">
        <f t="shared" si="1462"/>
        <v>569.99999999999795</v>
      </c>
      <c r="Q293" s="7">
        <f t="shared" si="1463"/>
        <v>352.89579291747452</v>
      </c>
      <c r="R293">
        <f t="shared" si="1464"/>
        <v>70.000000000000554</v>
      </c>
      <c r="S293">
        <f t="shared" si="1465"/>
        <v>639.99999999999852</v>
      </c>
      <c r="T293" s="7">
        <f t="shared" si="1466"/>
        <v>422.89579291747509</v>
      </c>
    </row>
    <row r="294" spans="1:20" x14ac:dyDescent="0.2">
      <c r="B294" s="61"/>
      <c r="D294" s="21"/>
      <c r="E294" s="4">
        <v>180</v>
      </c>
      <c r="F294" s="4">
        <v>1053</v>
      </c>
      <c r="G294" s="6">
        <f t="shared" si="1454"/>
        <v>0.45347222222222222</v>
      </c>
      <c r="H294" s="4">
        <v>1205</v>
      </c>
      <c r="I294" s="1">
        <f t="shared" si="1455"/>
        <v>0.50347222222222221</v>
      </c>
      <c r="J294" s="1">
        <f t="shared" si="1456"/>
        <v>0.50694444444444442</v>
      </c>
      <c r="K294" t="str">
        <f t="shared" si="1457"/>
        <v/>
      </c>
      <c r="L294">
        <f t="shared" si="1458"/>
        <v>71.999999999999986</v>
      </c>
      <c r="M294">
        <f t="shared" si="1459"/>
        <v>4</v>
      </c>
      <c r="N294">
        <f t="shared" ca="1" si="1460"/>
        <v>930</v>
      </c>
      <c r="O294">
        <f t="shared" ca="1" si="1461"/>
        <v>160</v>
      </c>
      <c r="P294">
        <f t="shared" si="1462"/>
        <v>450</v>
      </c>
      <c r="Q294" s="7">
        <f t="shared" si="1463"/>
        <v>47.347346607878421</v>
      </c>
      <c r="R294">
        <f t="shared" si="1464"/>
        <v>12959.999999999998</v>
      </c>
      <c r="S294">
        <f t="shared" si="1465"/>
        <v>13409.999999999998</v>
      </c>
      <c r="T294" s="7">
        <f t="shared" si="1466"/>
        <v>13007.347346607876</v>
      </c>
    </row>
    <row r="295" spans="1:20" x14ac:dyDescent="0.2">
      <c r="A295">
        <v>1</v>
      </c>
      <c r="B295" s="61">
        <v>45149</v>
      </c>
      <c r="C295">
        <v>1214</v>
      </c>
      <c r="D295" s="65">
        <v>6</v>
      </c>
      <c r="E295" s="4">
        <v>0.01</v>
      </c>
      <c r="F295" s="4">
        <v>1233</v>
      </c>
      <c r="G295" s="6">
        <f t="shared" si="1454"/>
        <v>0.5229166666666667</v>
      </c>
      <c r="H295" s="4">
        <v>1239</v>
      </c>
      <c r="I295" s="1">
        <f t="shared" si="1455"/>
        <v>0.52708333333333335</v>
      </c>
      <c r="J295" s="1" t="str">
        <f t="shared" si="1456"/>
        <v/>
      </c>
      <c r="K295">
        <f t="shared" si="1457"/>
        <v>12.999999999999954</v>
      </c>
      <c r="L295">
        <f t="shared" si="1458"/>
        <v>5.9999999999999787</v>
      </c>
      <c r="M295">
        <f t="shared" si="1459"/>
        <v>1</v>
      </c>
      <c r="N295">
        <f t="shared" ca="1" si="1460"/>
        <v>1214</v>
      </c>
      <c r="O295" t="str">
        <f t="shared" si="1461"/>
        <v/>
      </c>
      <c r="P295">
        <f t="shared" si="1462"/>
        <v>650.06499999999767</v>
      </c>
      <c r="Q295" s="7">
        <f t="shared" si="1463"/>
        <v>141.13312415147539</v>
      </c>
      <c r="R295">
        <f t="shared" si="1464"/>
        <v>5.999999999999979E-2</v>
      </c>
      <c r="S295">
        <f t="shared" si="1465"/>
        <v>650.12499999999761</v>
      </c>
      <c r="T295" s="7">
        <f t="shared" si="1466"/>
        <v>141.19312415147539</v>
      </c>
    </row>
    <row r="296" spans="1:20" x14ac:dyDescent="0.2">
      <c r="B296" s="61"/>
      <c r="D296" s="21"/>
      <c r="E296" s="4">
        <v>100</v>
      </c>
      <c r="F296" s="4">
        <v>1252</v>
      </c>
      <c r="G296" s="6">
        <f t="shared" si="1454"/>
        <v>0.53611111111111109</v>
      </c>
      <c r="H296" s="4">
        <v>1255</v>
      </c>
      <c r="I296" s="1">
        <f t="shared" si="1455"/>
        <v>0.53819444444444442</v>
      </c>
      <c r="J296" s="1" t="str">
        <f t="shared" si="1456"/>
        <v/>
      </c>
      <c r="K296">
        <f t="shared" si="1457"/>
        <v>3.9999999999999858</v>
      </c>
      <c r="L296">
        <f t="shared" si="1458"/>
        <v>2.9999999999999893</v>
      </c>
      <c r="M296">
        <f t="shared" si="1459"/>
        <v>2</v>
      </c>
      <c r="N296">
        <f t="shared" ca="1" si="1460"/>
        <v>1214</v>
      </c>
      <c r="O296" t="str">
        <f t="shared" si="1461"/>
        <v/>
      </c>
      <c r="P296">
        <f t="shared" si="1462"/>
        <v>559.99999999999795</v>
      </c>
      <c r="Q296" s="7">
        <f t="shared" si="1463"/>
        <v>544.41521308230074</v>
      </c>
      <c r="R296">
        <f t="shared" si="1464"/>
        <v>299.99999999999892</v>
      </c>
      <c r="S296">
        <f t="shared" si="1465"/>
        <v>859.99999999999682</v>
      </c>
      <c r="T296" s="7">
        <f t="shared" si="1466"/>
        <v>844.41521308229972</v>
      </c>
    </row>
    <row r="297" spans="1:20" x14ac:dyDescent="0.2">
      <c r="B297" s="61"/>
      <c r="D297" s="21"/>
      <c r="E297" s="4">
        <v>180</v>
      </c>
      <c r="F297" s="4">
        <v>1259</v>
      </c>
      <c r="G297" s="6">
        <f t="shared" si="1454"/>
        <v>0.54097222222222219</v>
      </c>
      <c r="H297" s="4">
        <v>1358</v>
      </c>
      <c r="I297" s="1">
        <f t="shared" si="1455"/>
        <v>0.58194444444444449</v>
      </c>
      <c r="J297" s="1">
        <f t="shared" si="1456"/>
        <v>0.5854166666666667</v>
      </c>
      <c r="K297" t="str">
        <f t="shared" si="1457"/>
        <v/>
      </c>
      <c r="L297">
        <f t="shared" si="1458"/>
        <v>59.000000000000114</v>
      </c>
      <c r="M297">
        <f t="shared" si="1459"/>
        <v>3</v>
      </c>
      <c r="N297">
        <f t="shared" ca="1" si="1460"/>
        <v>1214</v>
      </c>
      <c r="O297">
        <f t="shared" ca="1" si="1461"/>
        <v>109.00000000000009</v>
      </c>
      <c r="P297">
        <f t="shared" si="1462"/>
        <v>450</v>
      </c>
      <c r="Q297" s="7">
        <f t="shared" si="1463"/>
        <v>47.347346607878421</v>
      </c>
      <c r="R297">
        <f t="shared" si="1464"/>
        <v>10620.00000000002</v>
      </c>
      <c r="S297">
        <f t="shared" si="1465"/>
        <v>11070.00000000002</v>
      </c>
      <c r="T297" s="7">
        <f t="shared" si="1466"/>
        <v>10667.347346607898</v>
      </c>
    </row>
    <row r="298" spans="1:20" x14ac:dyDescent="0.2">
      <c r="A298">
        <v>1</v>
      </c>
      <c r="B298" s="61">
        <v>45152</v>
      </c>
      <c r="C298">
        <v>956</v>
      </c>
      <c r="D298" s="65">
        <v>6</v>
      </c>
      <c r="E298" s="4">
        <v>0.01</v>
      </c>
      <c r="F298" s="4">
        <v>1011</v>
      </c>
      <c r="G298" s="6">
        <f t="shared" ref="G298" si="1467">VALUE(CONCATENATE(LEFT(F298,LEN(F298)-2),":",RIGHT(F298,2)))</f>
        <v>0.42430555555555555</v>
      </c>
      <c r="H298" s="4">
        <v>1040</v>
      </c>
      <c r="I298" s="1">
        <f t="shared" ref="I298" si="1468">VALUE(CONCATENATE(LEFT(H298,LEN(H298)-2),":",RIGHT(H298,2)))</f>
        <v>0.44444444444444442</v>
      </c>
      <c r="J298" s="1">
        <f t="shared" ref="J298" si="1469">IF(OR(B299&lt;&gt;"",E299=""),I298+TIME(0,5,0),"")</f>
        <v>0.44791666666666663</v>
      </c>
      <c r="K298" t="str">
        <f t="shared" ref="K298" si="1470">IF(AND(OR(AND(B298&lt;&gt;"",B299=""),AND(B298="",B299="")),E299&lt;&gt;""),(G299-I298)*1440,"")</f>
        <v/>
      </c>
      <c r="L298">
        <f t="shared" ref="L298" si="1471">(I298-G298)*1440</f>
        <v>28.999999999999979</v>
      </c>
      <c r="M298">
        <f t="shared" ref="M298" si="1472">IF(B298&lt;&gt;"",1,M297+1)</f>
        <v>1</v>
      </c>
      <c r="N298">
        <f t="shared" ref="N298" ca="1" si="1473">OFFSET(C298,-M298+1,0)</f>
        <v>956</v>
      </c>
      <c r="O298">
        <f t="shared" ref="O298" ca="1" si="1474">IF(J298&lt;&gt;"",(J298-VALUE(CONCATENATE(LEFT(N298,LEN(N298)-2),":",RIGHT(N298,2))))*1440,"")</f>
        <v>48.999999999999908</v>
      </c>
      <c r="P298">
        <f t="shared" ref="P298" si="1475">IF(K298&lt;&gt;"",(E298+E299)*K298/2,E298*5/2)</f>
        <v>2.5000000000000001E-2</v>
      </c>
      <c r="Q298" s="7">
        <f t="shared" ref="Q298" si="1476">IF(K298&lt;&gt;"",(E299-E298)*K298/LN((E299+0.000001)/(E298+0.000001)),-5*(E298-0.000001)/(LN(1/E298)-13.8155))</f>
        <v>5.4281443780592247E-3</v>
      </c>
      <c r="R298">
        <f t="shared" ref="R298" si="1477">(E298*L298)</f>
        <v>0.28999999999999981</v>
      </c>
      <c r="S298">
        <f t="shared" ref="S298" si="1478">P298+R298</f>
        <v>0.31499999999999984</v>
      </c>
      <c r="T298" s="7">
        <f t="shared" ref="T298" si="1479">Q298+R298</f>
        <v>0.29542814437805903</v>
      </c>
    </row>
    <row r="299" spans="1:20" x14ac:dyDescent="0.2">
      <c r="A299">
        <v>1</v>
      </c>
      <c r="B299" s="61">
        <v>45153</v>
      </c>
      <c r="C299" s="64">
        <v>926</v>
      </c>
      <c r="D299" s="65">
        <v>2</v>
      </c>
      <c r="E299" s="4">
        <v>0.01</v>
      </c>
      <c r="F299" s="4">
        <v>944</v>
      </c>
      <c r="G299" s="6">
        <f t="shared" ref="G299:G301" si="1480">VALUE(CONCATENATE(LEFT(F299,LEN(F299)-2),":",RIGHT(F299,2)))</f>
        <v>0.4055555555555555</v>
      </c>
      <c r="H299" s="4">
        <v>1002</v>
      </c>
      <c r="I299" s="1">
        <f t="shared" ref="I299:I301" si="1481">VALUE(CONCATENATE(LEFT(H299,LEN(H299)-2),":",RIGHT(H299,2)))</f>
        <v>0.41805555555555557</v>
      </c>
      <c r="J299" s="1" t="str">
        <f t="shared" ref="J299:J301" si="1482">IF(OR(B300&lt;&gt;"",E300=""),I299+TIME(0,5,0),"")</f>
        <v/>
      </c>
      <c r="K299">
        <f t="shared" ref="K299:K301" si="1483">IF(AND(OR(AND(B299&lt;&gt;"",B300=""),AND(B299="",B300="")),E300&lt;&gt;""),(G300-I299)*1440,"")</f>
        <v>57.999999999999957</v>
      </c>
      <c r="L299">
        <f t="shared" ref="L299:L301" si="1484">(I299-G299)*1440</f>
        <v>18.000000000000096</v>
      </c>
      <c r="M299">
        <f t="shared" ref="M299:M301" si="1485">IF(B299&lt;&gt;"",1,M298+1)</f>
        <v>1</v>
      </c>
      <c r="N299">
        <f t="shared" ref="N299:N301" ca="1" si="1486">OFFSET(C299,-M299+1,0)</f>
        <v>926</v>
      </c>
      <c r="O299" t="str">
        <f t="shared" ref="O299:O301" si="1487">IF(J299&lt;&gt;"",(J299-VALUE(CONCATENATE(LEFT(N299,LEN(N299)-2),":",RIGHT(N299,2))))*1440,"")</f>
        <v/>
      </c>
      <c r="P299">
        <f t="shared" ref="P299:P301" si="1488">IF(K299&lt;&gt;"",(E299+E300)*K299/2,E299*5/2)</f>
        <v>29.289999999999978</v>
      </c>
      <c r="Q299" s="7">
        <f t="shared" ref="Q299:Q301" si="1489">IF(K299&lt;&gt;"",(E300-E299)*K299/LN((E300+0.000001)/(E299+0.000001)),-5*(E299-0.000001)/(LN(1/E299)-13.8155))</f>
        <v>12.468862612239004</v>
      </c>
      <c r="R299">
        <f t="shared" ref="R299:R301" si="1490">(E299*L299)</f>
        <v>0.18000000000000096</v>
      </c>
      <c r="S299">
        <f t="shared" ref="S299:S301" si="1491">P299+R299</f>
        <v>29.469999999999978</v>
      </c>
      <c r="T299" s="7">
        <f t="shared" ref="T299:T301" si="1492">Q299+R299</f>
        <v>12.648862612239006</v>
      </c>
    </row>
    <row r="300" spans="1:20" x14ac:dyDescent="0.2">
      <c r="B300" s="61"/>
      <c r="D300" s="21"/>
      <c r="E300" s="31">
        <v>1</v>
      </c>
      <c r="F300" s="31">
        <v>1100</v>
      </c>
      <c r="G300" s="6">
        <f t="shared" si="1480"/>
        <v>0.45833333333333331</v>
      </c>
      <c r="H300" s="31">
        <v>1105</v>
      </c>
      <c r="I300" s="1">
        <f t="shared" si="1481"/>
        <v>0.46180555555555558</v>
      </c>
      <c r="J300" s="1" t="str">
        <f t="shared" si="1482"/>
        <v/>
      </c>
      <c r="K300">
        <f t="shared" si="1483"/>
        <v>19.999999999999929</v>
      </c>
      <c r="L300">
        <f t="shared" si="1484"/>
        <v>5.0000000000000622</v>
      </c>
      <c r="M300">
        <f t="shared" si="1485"/>
        <v>2</v>
      </c>
      <c r="N300">
        <f t="shared" ca="1" si="1486"/>
        <v>926</v>
      </c>
      <c r="O300" t="str">
        <f t="shared" si="1487"/>
        <v/>
      </c>
      <c r="P300">
        <f t="shared" si="1488"/>
        <v>10.099999999999964</v>
      </c>
      <c r="Q300" s="7">
        <f t="shared" si="1489"/>
        <v>4.2996077973237821</v>
      </c>
      <c r="R300">
        <f t="shared" si="1490"/>
        <v>5.0000000000000622</v>
      </c>
      <c r="S300">
        <f t="shared" si="1491"/>
        <v>15.100000000000026</v>
      </c>
      <c r="T300" s="7">
        <f t="shared" si="1492"/>
        <v>9.2996077973238442</v>
      </c>
    </row>
    <row r="301" spans="1:20" x14ac:dyDescent="0.2">
      <c r="B301" s="61"/>
      <c r="D301" s="65"/>
      <c r="E301" s="4">
        <v>0.01</v>
      </c>
      <c r="F301" s="4">
        <v>1125</v>
      </c>
      <c r="G301" s="6">
        <f t="shared" si="1480"/>
        <v>0.47569444444444442</v>
      </c>
      <c r="H301" s="4">
        <v>1126</v>
      </c>
      <c r="I301" s="1">
        <f t="shared" si="1481"/>
        <v>0.47638888888888892</v>
      </c>
      <c r="J301" s="1">
        <f t="shared" si="1482"/>
        <v>0.47986111111111113</v>
      </c>
      <c r="K301" t="str">
        <f t="shared" si="1483"/>
        <v/>
      </c>
      <c r="L301">
        <f t="shared" si="1484"/>
        <v>1.0000000000000764</v>
      </c>
      <c r="M301">
        <f t="shared" si="1485"/>
        <v>3</v>
      </c>
      <c r="N301">
        <f t="shared" ca="1" si="1486"/>
        <v>926</v>
      </c>
      <c r="O301">
        <f t="shared" ca="1" si="1487"/>
        <v>125.00000000000003</v>
      </c>
      <c r="P301">
        <f t="shared" si="1488"/>
        <v>2.5000000000000001E-2</v>
      </c>
      <c r="Q301" s="7">
        <f t="shared" si="1489"/>
        <v>5.4281443780592247E-3</v>
      </c>
      <c r="R301">
        <f t="shared" si="1490"/>
        <v>1.0000000000000763E-2</v>
      </c>
      <c r="S301">
        <f t="shared" si="1491"/>
        <v>3.5000000000000767E-2</v>
      </c>
      <c r="T301" s="7">
        <f t="shared" si="1492"/>
        <v>1.5428144378059987E-2</v>
      </c>
    </row>
    <row r="302" spans="1:20" x14ac:dyDescent="0.2">
      <c r="B302" s="61">
        <v>45153</v>
      </c>
      <c r="C302">
        <v>1248</v>
      </c>
      <c r="D302" s="65"/>
      <c r="E302" s="4">
        <v>0.01</v>
      </c>
      <c r="F302" s="4">
        <v>1302</v>
      </c>
      <c r="G302" s="6">
        <f t="shared" ref="G302:G305" si="1493">VALUE(CONCATENATE(LEFT(F302,LEN(F302)-2),":",RIGHT(F302,2)))</f>
        <v>0.54305555555555551</v>
      </c>
      <c r="H302" s="4">
        <v>1322</v>
      </c>
      <c r="I302" s="1">
        <f t="shared" ref="I302:I305" si="1494">VALUE(CONCATENATE(LEFT(H302,LEN(H302)-2),":",RIGHT(H302,2)))</f>
        <v>0.55694444444444446</v>
      </c>
      <c r="J302" s="1" t="str">
        <f t="shared" ref="J302:J305" si="1495">IF(OR(B303&lt;&gt;"",E303=""),I302+TIME(0,5,0),"")</f>
        <v/>
      </c>
      <c r="K302">
        <f t="shared" ref="K302:K305" si="1496">IF(AND(OR(AND(B302&lt;&gt;"",B303=""),AND(B302="",B303="")),E303&lt;&gt;""),(G303-I302)*1440,"")</f>
        <v>38.000000000000028</v>
      </c>
      <c r="L302">
        <f t="shared" ref="L302:L305" si="1497">(I302-G302)*1440</f>
        <v>20.000000000000089</v>
      </c>
      <c r="M302">
        <f t="shared" ref="M302:M305" si="1498">IF(B302&lt;&gt;"",1,M301+1)</f>
        <v>1</v>
      </c>
      <c r="N302">
        <f t="shared" ref="N302:N305" ca="1" si="1499">OFFSET(C302,-M302+1,0)</f>
        <v>1248</v>
      </c>
      <c r="O302" t="str">
        <f t="shared" ref="O302:O305" si="1500">IF(J302&lt;&gt;"",(J302-VALUE(CONCATENATE(LEFT(N302,LEN(N302)-2),":",RIGHT(N302,2))))*1440,"")</f>
        <v/>
      </c>
      <c r="P302">
        <f t="shared" ref="P302:P305" si="1501">IF(K302&lt;&gt;"",(E302+E303)*K302/2,E302*5/2)</f>
        <v>19.190000000000015</v>
      </c>
      <c r="Q302" s="7">
        <f t="shared" ref="Q302:Q305" si="1502">IF(K302&lt;&gt;"",(E303-E302)*K302/LN((E303+0.000001)/(E302+0.000001)),-5*(E302-0.000001)/(LN(1/E302)-13.8155))</f>
        <v>8.1692548149152202</v>
      </c>
      <c r="R302">
        <f t="shared" ref="R302:R305" si="1503">(E302*L302)</f>
        <v>0.2000000000000009</v>
      </c>
      <c r="S302">
        <f t="shared" ref="S302:S305" si="1504">P302+R302</f>
        <v>19.390000000000015</v>
      </c>
      <c r="T302" s="7">
        <f t="shared" ref="T302:T305" si="1505">Q302+R302</f>
        <v>8.3692548149152213</v>
      </c>
    </row>
    <row r="303" spans="1:20" x14ac:dyDescent="0.2">
      <c r="B303" s="61"/>
      <c r="D303" s="21"/>
      <c r="E303" s="31">
        <v>1</v>
      </c>
      <c r="F303" s="31">
        <v>1400</v>
      </c>
      <c r="G303" s="6">
        <f t="shared" si="1493"/>
        <v>0.58333333333333337</v>
      </c>
      <c r="H303" s="31">
        <v>1410</v>
      </c>
      <c r="I303" s="1">
        <f t="shared" si="1494"/>
        <v>0.59027777777777779</v>
      </c>
      <c r="J303" s="1" t="str">
        <f t="shared" si="1495"/>
        <v/>
      </c>
      <c r="K303">
        <f t="shared" si="1496"/>
        <v>40.000000000000014</v>
      </c>
      <c r="L303">
        <f t="shared" si="1497"/>
        <v>9.9999999999999645</v>
      </c>
      <c r="M303">
        <f t="shared" si="1498"/>
        <v>2</v>
      </c>
      <c r="N303">
        <f t="shared" ca="1" si="1499"/>
        <v>1248</v>
      </c>
      <c r="O303" t="str">
        <f t="shared" si="1500"/>
        <v/>
      </c>
      <c r="P303">
        <f t="shared" si="1501"/>
        <v>20.200000000000006</v>
      </c>
      <c r="Q303" s="7">
        <f t="shared" si="1502"/>
        <v>8.5992155946475979</v>
      </c>
      <c r="R303">
        <f t="shared" si="1503"/>
        <v>9.9999999999999645</v>
      </c>
      <c r="S303">
        <f t="shared" si="1504"/>
        <v>30.199999999999971</v>
      </c>
      <c r="T303" s="7">
        <f t="shared" si="1505"/>
        <v>18.599215594647561</v>
      </c>
    </row>
    <row r="304" spans="1:20" x14ac:dyDescent="0.2">
      <c r="B304" s="61"/>
      <c r="D304" s="65"/>
      <c r="E304" s="4">
        <v>0.01</v>
      </c>
      <c r="F304" s="4">
        <v>1450</v>
      </c>
      <c r="G304" s="6">
        <f t="shared" si="1493"/>
        <v>0.61805555555555558</v>
      </c>
      <c r="H304" s="4">
        <v>1452</v>
      </c>
      <c r="I304" s="1">
        <f t="shared" si="1494"/>
        <v>0.61944444444444446</v>
      </c>
      <c r="J304" s="1">
        <f t="shared" si="1495"/>
        <v>0.62291666666666667</v>
      </c>
      <c r="K304" t="str">
        <f t="shared" si="1496"/>
        <v/>
      </c>
      <c r="L304">
        <f t="shared" si="1497"/>
        <v>1.9999999999999929</v>
      </c>
      <c r="M304">
        <f t="shared" si="1498"/>
        <v>3</v>
      </c>
      <c r="N304">
        <f t="shared" ca="1" si="1499"/>
        <v>1248</v>
      </c>
      <c r="O304">
        <f t="shared" ca="1" si="1500"/>
        <v>129.00000000000003</v>
      </c>
      <c r="P304">
        <f t="shared" si="1501"/>
        <v>2.5000000000000001E-2</v>
      </c>
      <c r="Q304" s="7">
        <f t="shared" si="1502"/>
        <v>5.4281443780592247E-3</v>
      </c>
      <c r="R304">
        <f t="shared" si="1503"/>
        <v>1.9999999999999931E-2</v>
      </c>
      <c r="S304">
        <f t="shared" si="1504"/>
        <v>4.4999999999999929E-2</v>
      </c>
      <c r="T304" s="7">
        <f t="shared" si="1505"/>
        <v>2.5428144378059157E-2</v>
      </c>
    </row>
    <row r="305" spans="1:20" x14ac:dyDescent="0.2">
      <c r="A305">
        <v>1</v>
      </c>
      <c r="B305" s="61">
        <v>45154</v>
      </c>
      <c r="C305">
        <v>1009</v>
      </c>
      <c r="D305" s="65">
        <v>3</v>
      </c>
      <c r="E305" s="4">
        <v>0.01</v>
      </c>
      <c r="F305" s="4">
        <v>1054</v>
      </c>
      <c r="G305" s="6">
        <f t="shared" si="1493"/>
        <v>0.45416666666666666</v>
      </c>
      <c r="H305" s="4">
        <v>1109</v>
      </c>
      <c r="I305" s="1">
        <f t="shared" si="1494"/>
        <v>0.46458333333333335</v>
      </c>
      <c r="J305" s="1" t="str">
        <f t="shared" si="1495"/>
        <v/>
      </c>
      <c r="K305">
        <f t="shared" si="1496"/>
        <v>21.000000000000007</v>
      </c>
      <c r="L305">
        <f t="shared" si="1497"/>
        <v>15.000000000000027</v>
      </c>
      <c r="M305">
        <f t="shared" si="1498"/>
        <v>1</v>
      </c>
      <c r="N305">
        <f t="shared" ca="1" si="1499"/>
        <v>1009</v>
      </c>
      <c r="O305" t="str">
        <f t="shared" si="1500"/>
        <v/>
      </c>
      <c r="P305">
        <f t="shared" si="1501"/>
        <v>315.10500000000013</v>
      </c>
      <c r="Q305" s="7">
        <f t="shared" si="1502"/>
        <v>78.66212210160765</v>
      </c>
      <c r="R305">
        <f t="shared" si="1503"/>
        <v>0.15000000000000027</v>
      </c>
      <c r="S305">
        <f t="shared" si="1504"/>
        <v>315.25500000000011</v>
      </c>
      <c r="T305" s="7">
        <f t="shared" si="1505"/>
        <v>78.812122101607656</v>
      </c>
    </row>
    <row r="306" spans="1:20" x14ac:dyDescent="0.2">
      <c r="B306" s="61"/>
      <c r="D306" s="21"/>
      <c r="E306" s="4">
        <v>30</v>
      </c>
      <c r="F306" s="4">
        <v>1130</v>
      </c>
      <c r="G306" s="6">
        <f t="shared" ref="G306:G309" si="1506">VALUE(CONCATENATE(LEFT(F306,LEN(F306)-2),":",RIGHT(F306,2)))</f>
        <v>0.47916666666666669</v>
      </c>
      <c r="H306" s="4">
        <v>1137</v>
      </c>
      <c r="I306" s="1">
        <f t="shared" ref="I306:I309" si="1507">VALUE(CONCATENATE(LEFT(H306,LEN(H306)-2),":",RIGHT(H306,2)))</f>
        <v>0.48402777777777778</v>
      </c>
      <c r="J306" s="1" t="str">
        <f t="shared" ref="J306:J309" si="1508">IF(OR(B307&lt;&gt;"",E307=""),I306+TIME(0,5,0),"")</f>
        <v/>
      </c>
      <c r="K306">
        <f t="shared" ref="K306:K309" si="1509">IF(AND(OR(AND(B306&lt;&gt;"",B307=""),AND(B306="",B307="")),E307&lt;&gt;""),(G307-I306)*1440,"")</f>
        <v>13.000000000000034</v>
      </c>
      <c r="L306">
        <f t="shared" ref="L306:L309" si="1510">(I306-G306)*1440</f>
        <v>6.9999999999999751</v>
      </c>
      <c r="M306">
        <f t="shared" ref="M306:M309" si="1511">IF(B306&lt;&gt;"",1,M305+1)</f>
        <v>2</v>
      </c>
      <c r="N306">
        <f t="shared" ref="N306:N309" ca="1" si="1512">OFFSET(C306,-M306+1,0)</f>
        <v>1009</v>
      </c>
      <c r="O306" t="str">
        <f t="shared" ref="O306:O309" si="1513">IF(J306&lt;&gt;"",(J306-VALUE(CONCATENATE(LEFT(N306,LEN(N306)-2),":",RIGHT(N306,2))))*1440,"")</f>
        <v/>
      </c>
      <c r="P306">
        <f t="shared" ref="P306:P309" si="1514">IF(K306&lt;&gt;"",(E306+E307)*K306/2,E306*5/2)</f>
        <v>292.50000000000074</v>
      </c>
      <c r="Q306" s="7">
        <f t="shared" ref="Q306:Q309" si="1515">IF(K306&lt;&gt;"",(E307-E306)*K306/LN((E307+0.000001)/(E306+0.000001)),-5*(E306-0.000001)/(LN(1/E306)-13.8155))</f>
        <v>281.32554650224694</v>
      </c>
      <c r="R306">
        <f t="shared" ref="R306:R309" si="1516">(E306*L306)</f>
        <v>209.99999999999926</v>
      </c>
      <c r="S306">
        <f t="shared" ref="S306:S309" si="1517">P306+R306</f>
        <v>502.5</v>
      </c>
      <c r="T306" s="7">
        <f t="shared" ref="T306:T309" si="1518">Q306+R306</f>
        <v>491.3255465022462</v>
      </c>
    </row>
    <row r="307" spans="1:20" x14ac:dyDescent="0.2">
      <c r="B307" s="61"/>
      <c r="D307" s="65"/>
      <c r="E307" s="4">
        <v>15</v>
      </c>
      <c r="F307" s="4">
        <v>1150</v>
      </c>
      <c r="G307" s="6">
        <f t="shared" si="1506"/>
        <v>0.49305555555555558</v>
      </c>
      <c r="H307" s="4">
        <v>1154</v>
      </c>
      <c r="I307" s="1">
        <f t="shared" si="1507"/>
        <v>0.49583333333333335</v>
      </c>
      <c r="J307" s="1">
        <f t="shared" si="1508"/>
        <v>0.49930555555555556</v>
      </c>
      <c r="K307" t="str">
        <f t="shared" si="1509"/>
        <v/>
      </c>
      <c r="L307">
        <f t="shared" si="1510"/>
        <v>3.9999999999999858</v>
      </c>
      <c r="M307">
        <f t="shared" si="1511"/>
        <v>3</v>
      </c>
      <c r="N307">
        <f t="shared" ca="1" si="1512"/>
        <v>1009</v>
      </c>
      <c r="O307">
        <f t="shared" ca="1" si="1513"/>
        <v>110.00000000000001</v>
      </c>
      <c r="P307">
        <f t="shared" si="1514"/>
        <v>37.5</v>
      </c>
      <c r="Q307" s="7">
        <f t="shared" si="1515"/>
        <v>4.5389758306902523</v>
      </c>
      <c r="R307">
        <f t="shared" si="1516"/>
        <v>59.999999999999787</v>
      </c>
      <c r="S307">
        <f t="shared" si="1517"/>
        <v>97.499999999999787</v>
      </c>
      <c r="T307" s="7">
        <f t="shared" si="1518"/>
        <v>64.538975830690035</v>
      </c>
    </row>
    <row r="308" spans="1:20" x14ac:dyDescent="0.2">
      <c r="B308" s="61">
        <v>45154</v>
      </c>
      <c r="C308">
        <v>1410</v>
      </c>
      <c r="D308" s="21"/>
      <c r="E308" s="4">
        <v>1.5</v>
      </c>
      <c r="F308" s="4">
        <v>1429</v>
      </c>
      <c r="G308" s="6">
        <f t="shared" si="1506"/>
        <v>0.60347222222222219</v>
      </c>
      <c r="H308" s="4">
        <v>1438</v>
      </c>
      <c r="I308" s="1">
        <f t="shared" si="1507"/>
        <v>0.60972222222222217</v>
      </c>
      <c r="J308" s="1" t="str">
        <f t="shared" si="1508"/>
        <v/>
      </c>
      <c r="K308">
        <f t="shared" si="1509"/>
        <v>5.0000000000001421</v>
      </c>
      <c r="L308">
        <f t="shared" si="1510"/>
        <v>8.999999999999968</v>
      </c>
      <c r="M308">
        <f t="shared" si="1511"/>
        <v>1</v>
      </c>
      <c r="N308">
        <f t="shared" ca="1" si="1512"/>
        <v>1410</v>
      </c>
      <c r="O308" t="str">
        <f t="shared" si="1513"/>
        <v/>
      </c>
      <c r="P308">
        <f t="shared" si="1514"/>
        <v>38.250000000001087</v>
      </c>
      <c r="Q308" s="7">
        <f t="shared" si="1515"/>
        <v>27.712653169848053</v>
      </c>
      <c r="R308">
        <f t="shared" si="1516"/>
        <v>13.499999999999952</v>
      </c>
      <c r="S308">
        <f t="shared" si="1517"/>
        <v>51.750000000001037</v>
      </c>
      <c r="T308" s="7">
        <f t="shared" si="1518"/>
        <v>41.212653169848004</v>
      </c>
    </row>
    <row r="309" spans="1:20" x14ac:dyDescent="0.2">
      <c r="B309" s="11"/>
      <c r="D309" s="21"/>
      <c r="E309" s="4">
        <v>13.8</v>
      </c>
      <c r="F309" s="4">
        <v>1443</v>
      </c>
      <c r="G309" s="6">
        <f t="shared" si="1506"/>
        <v>0.61319444444444449</v>
      </c>
      <c r="H309" s="4">
        <v>1511</v>
      </c>
      <c r="I309" s="1">
        <f t="shared" si="1507"/>
        <v>0.63263888888888886</v>
      </c>
      <c r="J309" s="1" t="str">
        <f t="shared" si="1508"/>
        <v/>
      </c>
      <c r="K309">
        <f t="shared" si="1509"/>
        <v>9.9999999999999645</v>
      </c>
      <c r="L309">
        <f t="shared" si="1510"/>
        <v>27.999999999999901</v>
      </c>
      <c r="M309">
        <f t="shared" si="1511"/>
        <v>2</v>
      </c>
      <c r="N309">
        <f t="shared" ca="1" si="1512"/>
        <v>1410</v>
      </c>
      <c r="O309" t="str">
        <f t="shared" si="1513"/>
        <v/>
      </c>
      <c r="P309">
        <f t="shared" si="1514"/>
        <v>78.999999999999716</v>
      </c>
      <c r="Q309" s="7">
        <f t="shared" si="1515"/>
        <v>61.091751512599707</v>
      </c>
      <c r="R309">
        <f t="shared" si="1516"/>
        <v>386.39999999999867</v>
      </c>
      <c r="S309">
        <f t="shared" si="1517"/>
        <v>465.39999999999839</v>
      </c>
      <c r="T309" s="7">
        <f t="shared" si="1518"/>
        <v>447.4917515125984</v>
      </c>
    </row>
    <row r="310" spans="1:20" x14ac:dyDescent="0.2">
      <c r="B310" s="61"/>
      <c r="D310" s="65"/>
      <c r="E310" s="4">
        <v>2</v>
      </c>
      <c r="F310" s="4">
        <v>1521</v>
      </c>
      <c r="G310" s="6">
        <f t="shared" ref="G310:G312" si="1519">VALUE(CONCATENATE(LEFT(F310,LEN(F310)-2),":",RIGHT(F310,2)))</f>
        <v>0.63958333333333328</v>
      </c>
      <c r="H310" s="4">
        <v>1540</v>
      </c>
      <c r="I310" s="1">
        <f t="shared" ref="I310:I312" si="1520">VALUE(CONCATENATE(LEFT(H310,LEN(H310)-2),":",RIGHT(H310,2)))</f>
        <v>0.65277777777777779</v>
      </c>
      <c r="J310" s="1" t="str">
        <f t="shared" ref="J310:J312" si="1521">IF(OR(B311&lt;&gt;"",E311=""),I310+TIME(0,5,0),"")</f>
        <v/>
      </c>
      <c r="K310">
        <f t="shared" ref="K310:K312" si="1522">IF(AND(OR(AND(B310&lt;&gt;"",B311=""),AND(B310="",B311="")),E311&lt;&gt;""),(G311-I310)*1440,"")</f>
        <v>6.9999999999999751</v>
      </c>
      <c r="L310">
        <f t="shared" ref="L310:L312" si="1523">(I310-G310)*1440</f>
        <v>19.000000000000092</v>
      </c>
      <c r="M310">
        <f t="shared" ref="M310:M312" si="1524">IF(B310&lt;&gt;"",1,M309+1)</f>
        <v>3</v>
      </c>
      <c r="N310">
        <f t="shared" ref="N310:N312" ca="1" si="1525">OFFSET(C310,-M310+1,0)</f>
        <v>1410</v>
      </c>
      <c r="O310" t="str">
        <f t="shared" ref="O310:O312" si="1526">IF(J310&lt;&gt;"",(J310-VALUE(CONCATENATE(LEFT(N310,LEN(N310)-2),":",RIGHT(N310,2))))*1440,"")</f>
        <v/>
      </c>
      <c r="P310">
        <f t="shared" ref="P310:P312" si="1527">IF(K310&lt;&gt;"",(E310+E311)*K310/2,E310*5/2)</f>
        <v>356.99999999999875</v>
      </c>
      <c r="Q310" s="7">
        <f t="shared" ref="Q310:Q312" si="1528">IF(K310&lt;&gt;"",(E311-E310)*K310/LN((E311+0.000001)/(E310+0.000001)),-5*(E310-0.000001)/(LN(1/E310)-13.8155))</f>
        <v>175.35686394813536</v>
      </c>
      <c r="R310">
        <f t="shared" ref="R310:R312" si="1529">(E310*L310)</f>
        <v>38.000000000000185</v>
      </c>
      <c r="S310">
        <f t="shared" ref="S310:S312" si="1530">P310+R310</f>
        <v>394.99999999999892</v>
      </c>
      <c r="T310" s="7">
        <f t="shared" ref="T310:T312" si="1531">Q310+R310</f>
        <v>213.35686394813553</v>
      </c>
    </row>
    <row r="311" spans="1:20" x14ac:dyDescent="0.2">
      <c r="B311" s="61"/>
      <c r="D311" s="21"/>
      <c r="E311" s="4">
        <v>100</v>
      </c>
      <c r="F311" s="4">
        <v>1547</v>
      </c>
      <c r="G311" s="6">
        <f t="shared" si="1519"/>
        <v>0.65763888888888888</v>
      </c>
      <c r="H311" s="4">
        <v>1616</v>
      </c>
      <c r="I311" s="1">
        <f t="shared" si="1520"/>
        <v>0.6777777777777777</v>
      </c>
      <c r="J311" s="1">
        <f t="shared" si="1521"/>
        <v>0.68124999999999991</v>
      </c>
      <c r="K311" t="str">
        <f t="shared" si="1522"/>
        <v/>
      </c>
      <c r="L311">
        <f t="shared" si="1523"/>
        <v>28.999999999999897</v>
      </c>
      <c r="M311">
        <f t="shared" si="1524"/>
        <v>4</v>
      </c>
      <c r="N311">
        <f t="shared" ca="1" si="1525"/>
        <v>1410</v>
      </c>
      <c r="O311">
        <f t="shared" ca="1" si="1526"/>
        <v>130.99999999999986</v>
      </c>
      <c r="P311">
        <f t="shared" si="1527"/>
        <v>250</v>
      </c>
      <c r="Q311" s="7">
        <f t="shared" si="1528"/>
        <v>27.143420404993254</v>
      </c>
      <c r="R311">
        <f t="shared" si="1529"/>
        <v>2899.9999999999895</v>
      </c>
      <c r="S311">
        <f t="shared" si="1530"/>
        <v>3149.9999999999895</v>
      </c>
      <c r="T311" s="7">
        <f t="shared" si="1531"/>
        <v>2927.1434204049829</v>
      </c>
    </row>
    <row r="312" spans="1:20" x14ac:dyDescent="0.2">
      <c r="A312">
        <v>1</v>
      </c>
      <c r="B312" s="61">
        <v>45155</v>
      </c>
      <c r="C312">
        <v>922</v>
      </c>
      <c r="D312" s="65">
        <v>6</v>
      </c>
      <c r="E312" s="4">
        <v>0.01</v>
      </c>
      <c r="F312" s="4">
        <v>940</v>
      </c>
      <c r="G312" s="6">
        <f t="shared" si="1519"/>
        <v>0.40277777777777773</v>
      </c>
      <c r="H312" s="4">
        <v>946</v>
      </c>
      <c r="I312" s="1">
        <f t="shared" si="1520"/>
        <v>0.4069444444444445</v>
      </c>
      <c r="J312" s="1" t="str">
        <f t="shared" si="1521"/>
        <v/>
      </c>
      <c r="K312">
        <f t="shared" si="1522"/>
        <v>13.99999999999995</v>
      </c>
      <c r="L312">
        <f t="shared" si="1523"/>
        <v>6.0000000000001386</v>
      </c>
      <c r="M312">
        <f t="shared" si="1524"/>
        <v>1</v>
      </c>
      <c r="N312">
        <f t="shared" ca="1" si="1525"/>
        <v>922</v>
      </c>
      <c r="O312" t="str">
        <f t="shared" si="1526"/>
        <v/>
      </c>
      <c r="P312">
        <f t="shared" si="1527"/>
        <v>700.06999999999755</v>
      </c>
      <c r="Q312" s="7">
        <f t="shared" si="1528"/>
        <v>151.98951831697349</v>
      </c>
      <c r="R312">
        <f t="shared" si="1529"/>
        <v>6.0000000000001386E-2</v>
      </c>
      <c r="S312">
        <f t="shared" si="1530"/>
        <v>700.12999999999749</v>
      </c>
      <c r="T312" s="7">
        <f t="shared" si="1531"/>
        <v>152.04951831697349</v>
      </c>
    </row>
    <row r="313" spans="1:20" x14ac:dyDescent="0.2">
      <c r="B313" s="61"/>
      <c r="D313" s="65"/>
      <c r="E313" s="4">
        <v>100</v>
      </c>
      <c r="F313" s="4">
        <v>1000</v>
      </c>
      <c r="G313" s="6">
        <f t="shared" ref="G313:G317" si="1532">VALUE(CONCATENATE(LEFT(F313,LEN(F313)-2),":",RIGHT(F313,2)))</f>
        <v>0.41666666666666669</v>
      </c>
      <c r="H313" s="4">
        <v>1005</v>
      </c>
      <c r="I313" s="1">
        <f t="shared" ref="I313:I317" si="1533">VALUE(CONCATENATE(LEFT(H313,LEN(H313)-2),":",RIGHT(H313,2)))</f>
        <v>0.4201388888888889</v>
      </c>
      <c r="J313" s="1" t="str">
        <f t="shared" ref="J313:J317" si="1534">IF(OR(B314&lt;&gt;"",E314=""),I313+TIME(0,5,0),"")</f>
        <v/>
      </c>
      <c r="K313">
        <f t="shared" ref="K313:K317" si="1535">IF(AND(OR(AND(B313&lt;&gt;"",B314=""),AND(B313="",B314="")),E314&lt;&gt;""),(G314-I313)*1440,"")</f>
        <v>3.9999999999999858</v>
      </c>
      <c r="L313">
        <f t="shared" ref="L313:L317" si="1536">(I313-G313)*1440</f>
        <v>4.9999999999999822</v>
      </c>
      <c r="M313">
        <f t="shared" ref="M313:M317" si="1537">IF(B313&lt;&gt;"",1,M312+1)</f>
        <v>2</v>
      </c>
      <c r="N313">
        <f t="shared" ref="N313:N317" ca="1" si="1538">OFFSET(C313,-M313+1,0)</f>
        <v>922</v>
      </c>
      <c r="O313" t="str">
        <f t="shared" ref="O313:O317" si="1539">IF(J313&lt;&gt;"",(J313-VALUE(CONCATENATE(LEFT(N313,LEN(N313)-2),":",RIGHT(N313,2))))*1440,"")</f>
        <v/>
      </c>
      <c r="P313">
        <f t="shared" ref="P313:P317" si="1540">IF(K313&lt;&gt;"",(E313+E314)*K313/2,E313*5/2)</f>
        <v>559.99999999999795</v>
      </c>
      <c r="Q313" s="7">
        <f t="shared" ref="Q313:Q317" si="1541">IF(K313&lt;&gt;"",(E314-E313)*K313/LN((E314+0.000001)/(E313+0.000001)),-5*(E313-0.000001)/(LN(1/E313)-13.8155))</f>
        <v>544.41521308230074</v>
      </c>
      <c r="R313">
        <f t="shared" ref="R313:R317" si="1542">(E313*L313)</f>
        <v>499.99999999999824</v>
      </c>
      <c r="S313">
        <f t="shared" ref="S313:S317" si="1543">P313+R313</f>
        <v>1059.9999999999961</v>
      </c>
      <c r="T313" s="7">
        <f t="shared" ref="T313:T317" si="1544">Q313+R313</f>
        <v>1044.415213082299</v>
      </c>
    </row>
    <row r="314" spans="1:20" x14ac:dyDescent="0.2">
      <c r="B314" s="61"/>
      <c r="D314" s="21"/>
      <c r="E314" s="4">
        <v>180</v>
      </c>
      <c r="F314" s="4">
        <v>1009</v>
      </c>
      <c r="G314" s="6">
        <f t="shared" si="1532"/>
        <v>0.42291666666666666</v>
      </c>
      <c r="H314" s="4">
        <v>1029</v>
      </c>
      <c r="I314" s="1">
        <f t="shared" si="1533"/>
        <v>0.4368055555555555</v>
      </c>
      <c r="J314" s="1">
        <f t="shared" si="1534"/>
        <v>0.44027777777777771</v>
      </c>
      <c r="K314" t="str">
        <f t="shared" si="1535"/>
        <v/>
      </c>
      <c r="L314">
        <f t="shared" si="1536"/>
        <v>19.999999999999929</v>
      </c>
      <c r="M314">
        <f t="shared" si="1537"/>
        <v>3</v>
      </c>
      <c r="N314">
        <f t="shared" ca="1" si="1538"/>
        <v>922</v>
      </c>
      <c r="O314">
        <f t="shared" ca="1" si="1539"/>
        <v>71.999999999999901</v>
      </c>
      <c r="P314">
        <f t="shared" si="1540"/>
        <v>450</v>
      </c>
      <c r="Q314" s="7">
        <f t="shared" si="1541"/>
        <v>47.347346607878421</v>
      </c>
      <c r="R314">
        <f t="shared" si="1542"/>
        <v>3599.9999999999873</v>
      </c>
      <c r="S314">
        <f t="shared" si="1543"/>
        <v>4049.9999999999873</v>
      </c>
      <c r="T314" s="7">
        <f t="shared" si="1544"/>
        <v>3647.3473466078658</v>
      </c>
    </row>
    <row r="315" spans="1:20" x14ac:dyDescent="0.2">
      <c r="B315" s="61">
        <v>45155</v>
      </c>
      <c r="C315">
        <v>1325</v>
      </c>
      <c r="D315" s="21"/>
      <c r="E315" s="4">
        <v>0.01</v>
      </c>
      <c r="F315" s="4">
        <v>1338</v>
      </c>
      <c r="G315" s="6">
        <f t="shared" si="1532"/>
        <v>0.56805555555555554</v>
      </c>
      <c r="H315" s="4">
        <v>1344</v>
      </c>
      <c r="I315" s="1">
        <f t="shared" si="1533"/>
        <v>0.57222222222222219</v>
      </c>
      <c r="J315" s="1" t="str">
        <f t="shared" si="1534"/>
        <v/>
      </c>
      <c r="K315">
        <f t="shared" si="1535"/>
        <v>12.000000000000117</v>
      </c>
      <c r="L315">
        <f t="shared" si="1536"/>
        <v>5.9999999999999787</v>
      </c>
      <c r="M315">
        <f t="shared" si="1537"/>
        <v>1</v>
      </c>
      <c r="N315">
        <f t="shared" ca="1" si="1538"/>
        <v>1325</v>
      </c>
      <c r="O315" t="str">
        <f t="shared" si="1539"/>
        <v/>
      </c>
      <c r="P315">
        <f t="shared" si="1540"/>
        <v>720.06000000000711</v>
      </c>
      <c r="Q315" s="7">
        <f t="shared" si="1541"/>
        <v>153.30002707201768</v>
      </c>
      <c r="R315">
        <f t="shared" si="1542"/>
        <v>5.999999999999979E-2</v>
      </c>
      <c r="S315">
        <f t="shared" si="1543"/>
        <v>720.12000000000705</v>
      </c>
      <c r="T315" s="7">
        <f t="shared" si="1544"/>
        <v>153.36002707201769</v>
      </c>
    </row>
    <row r="316" spans="1:20" x14ac:dyDescent="0.2">
      <c r="B316" s="61"/>
      <c r="D316" s="21"/>
      <c r="E316" s="4">
        <v>120</v>
      </c>
      <c r="F316" s="4">
        <v>1356</v>
      </c>
      <c r="G316" s="6">
        <f t="shared" si="1532"/>
        <v>0.5805555555555556</v>
      </c>
      <c r="H316" s="4">
        <v>1406</v>
      </c>
      <c r="I316" s="1">
        <f t="shared" si="1533"/>
        <v>0.58750000000000002</v>
      </c>
      <c r="J316" s="1">
        <f t="shared" si="1534"/>
        <v>0.59097222222222223</v>
      </c>
      <c r="K316" t="str">
        <f t="shared" si="1535"/>
        <v/>
      </c>
      <c r="L316">
        <f t="shared" si="1536"/>
        <v>9.9999999999999645</v>
      </c>
      <c r="M316">
        <f t="shared" si="1537"/>
        <v>2</v>
      </c>
      <c r="N316">
        <f t="shared" ca="1" si="1538"/>
        <v>1325</v>
      </c>
      <c r="O316">
        <f t="shared" ca="1" si="1539"/>
        <v>46</v>
      </c>
      <c r="P316">
        <f t="shared" si="1540"/>
        <v>300</v>
      </c>
      <c r="Q316" s="7">
        <f t="shared" si="1541"/>
        <v>32.252876488686276</v>
      </c>
      <c r="R316">
        <f t="shared" si="1542"/>
        <v>1199.9999999999957</v>
      </c>
      <c r="S316">
        <f t="shared" si="1543"/>
        <v>1499.9999999999957</v>
      </c>
      <c r="T316" s="7">
        <f t="shared" si="1544"/>
        <v>1232.252876488682</v>
      </c>
    </row>
    <row r="317" spans="1:20" x14ac:dyDescent="0.2">
      <c r="A317">
        <v>1</v>
      </c>
      <c r="B317" s="61">
        <v>45156</v>
      </c>
      <c r="C317">
        <v>919</v>
      </c>
      <c r="D317" s="65">
        <v>6</v>
      </c>
      <c r="E317" s="4">
        <v>0.01</v>
      </c>
      <c r="F317" s="4">
        <v>939</v>
      </c>
      <c r="G317" s="6">
        <f t="shared" si="1532"/>
        <v>0.40208333333333335</v>
      </c>
      <c r="H317" s="4">
        <v>945</v>
      </c>
      <c r="I317" s="1">
        <f t="shared" si="1533"/>
        <v>0.40625</v>
      </c>
      <c r="J317" s="1">
        <f t="shared" si="1534"/>
        <v>0.40972222222222221</v>
      </c>
      <c r="K317" t="str">
        <f t="shared" si="1535"/>
        <v/>
      </c>
      <c r="L317">
        <f t="shared" si="1536"/>
        <v>5.9999999999999787</v>
      </c>
      <c r="M317">
        <f t="shared" si="1537"/>
        <v>1</v>
      </c>
      <c r="N317">
        <f t="shared" ca="1" si="1538"/>
        <v>919</v>
      </c>
      <c r="O317">
        <f t="shared" ca="1" si="1539"/>
        <v>30.999999999999972</v>
      </c>
      <c r="P317">
        <f t="shared" si="1540"/>
        <v>2.5000000000000001E-2</v>
      </c>
      <c r="Q317" s="7">
        <f t="shared" si="1541"/>
        <v>5.4281443780592247E-3</v>
      </c>
      <c r="R317">
        <f t="shared" si="1542"/>
        <v>5.999999999999979E-2</v>
      </c>
      <c r="S317">
        <f t="shared" si="1543"/>
        <v>8.4999999999999798E-2</v>
      </c>
      <c r="T317" s="7">
        <f t="shared" si="1544"/>
        <v>6.5428144378059008E-2</v>
      </c>
    </row>
    <row r="318" spans="1:20" x14ac:dyDescent="0.2">
      <c r="B318" s="61">
        <v>45156</v>
      </c>
      <c r="C318">
        <v>1039</v>
      </c>
      <c r="D318" s="65"/>
      <c r="E318" s="4">
        <v>100</v>
      </c>
      <c r="F318" s="4">
        <v>1103</v>
      </c>
      <c r="G318" s="6">
        <f t="shared" ref="G318" si="1545">VALUE(CONCATENATE(LEFT(F318,LEN(F318)-2),":",RIGHT(F318,2)))</f>
        <v>0.4604166666666667</v>
      </c>
      <c r="H318" s="4">
        <v>1106</v>
      </c>
      <c r="I318" s="1">
        <f t="shared" ref="I318" si="1546">VALUE(CONCATENATE(LEFT(H318,LEN(H318)-2),":",RIGHT(H318,2)))</f>
        <v>0.46249999999999997</v>
      </c>
      <c r="J318" s="1" t="str">
        <f t="shared" ref="J318" si="1547">IF(OR(B319&lt;&gt;"",E319=""),I318+TIME(0,5,0),"")</f>
        <v/>
      </c>
      <c r="K318">
        <f t="shared" ref="K318" si="1548">IF(AND(OR(AND(B318&lt;&gt;"",B319=""),AND(B318="",B319="")),E319&lt;&gt;""),(G319-I318)*1440,"")</f>
        <v>5.0000000000000622</v>
      </c>
      <c r="L318">
        <f t="shared" ref="L318" si="1549">(I318-G318)*1440</f>
        <v>2.9999999999999094</v>
      </c>
      <c r="M318">
        <f t="shared" ref="M318" si="1550">IF(B318&lt;&gt;"",1,M317+1)</f>
        <v>1</v>
      </c>
      <c r="N318">
        <f t="shared" ref="N318" ca="1" si="1551">OFFSET(C318,-M318+1,0)</f>
        <v>1039</v>
      </c>
      <c r="O318" t="str">
        <f t="shared" ref="O318" si="1552">IF(J318&lt;&gt;"",(J318-VALUE(CONCATENATE(LEFT(N318,LEN(N318)-2),":",RIGHT(N318,2))))*1440,"")</f>
        <v/>
      </c>
      <c r="P318">
        <f t="shared" ref="P318" si="1553">IF(K318&lt;&gt;"",(E318+E319)*K318/2,E318*5/2)</f>
        <v>700.00000000000875</v>
      </c>
      <c r="Q318" s="7">
        <f t="shared" ref="Q318" si="1554">IF(K318&lt;&gt;"",(E319-E318)*K318/LN((E319+0.000001)/(E318+0.000001)),-5*(E318-0.000001)/(LN(1/E318)-13.8155))</f>
        <v>680.51901635288687</v>
      </c>
      <c r="R318">
        <f t="shared" ref="R318" si="1555">(E318*L318)</f>
        <v>299.99999999999096</v>
      </c>
      <c r="S318">
        <f t="shared" ref="S318" si="1556">P318+R318</f>
        <v>999.99999999999977</v>
      </c>
      <c r="T318" s="7">
        <f t="shared" ref="T318" si="1557">Q318+R318</f>
        <v>980.51901635287777</v>
      </c>
    </row>
    <row r="319" spans="1:20" x14ac:dyDescent="0.2">
      <c r="B319" s="24"/>
      <c r="D319" s="21"/>
      <c r="E319" s="4">
        <v>180</v>
      </c>
      <c r="F319" s="4">
        <v>1111</v>
      </c>
      <c r="G319" s="6">
        <f t="shared" ref="G319:G321" si="1558">VALUE(CONCATENATE(LEFT(F319,LEN(F319)-2),":",RIGHT(F319,2)))</f>
        <v>0.46597222222222223</v>
      </c>
      <c r="H319" s="4">
        <v>1336</v>
      </c>
      <c r="I319" s="1">
        <f t="shared" ref="I319:I321" si="1559">VALUE(CONCATENATE(LEFT(H319,LEN(H319)-2),":",RIGHT(H319,2)))</f>
        <v>0.56666666666666665</v>
      </c>
      <c r="J319" s="1">
        <f t="shared" ref="J319:J321" si="1560">IF(OR(B320&lt;&gt;"",E320=""),I319+TIME(0,5,0),"")</f>
        <v>0.57013888888888886</v>
      </c>
      <c r="K319" t="str">
        <f t="shared" ref="K319:K321" si="1561">IF(AND(OR(AND(B319&lt;&gt;"",B320=""),AND(B319="",B320="")),E320&lt;&gt;""),(G320-I319)*1440,"")</f>
        <v/>
      </c>
      <c r="L319">
        <f t="shared" ref="L319:L321" si="1562">(I319-G319)*1440</f>
        <v>144.99999999999997</v>
      </c>
      <c r="M319">
        <f t="shared" ref="M319:M321" si="1563">IF(B319&lt;&gt;"",1,M318+1)</f>
        <v>2</v>
      </c>
      <c r="N319">
        <f t="shared" ref="N319:N321" ca="1" si="1564">OFFSET(C319,-M319+1,0)</f>
        <v>1039</v>
      </c>
      <c r="O319">
        <f t="shared" ref="O319:O321" ca="1" si="1565">IF(J319&lt;&gt;"",(J319-VALUE(CONCATENATE(LEFT(N319,LEN(N319)-2),":",RIGHT(N319,2))))*1440,"")</f>
        <v>181.99999999999991</v>
      </c>
      <c r="P319">
        <f t="shared" ref="P319:P321" si="1566">IF(K319&lt;&gt;"",(E319+E320)*K319/2,E319*5/2)</f>
        <v>450</v>
      </c>
      <c r="Q319" s="7">
        <f t="shared" ref="Q319:Q321" si="1567">IF(K319&lt;&gt;"",(E320-E319)*K319/LN((E320+0.000001)/(E319+0.000001)),-5*(E319-0.000001)/(LN(1/E319)-13.8155))</f>
        <v>47.347346607878421</v>
      </c>
      <c r="R319">
        <f t="shared" ref="R319:R321" si="1568">(E319*L319)</f>
        <v>26099.999999999996</v>
      </c>
      <c r="S319">
        <f t="shared" ref="S319:S321" si="1569">P319+R319</f>
        <v>26549.999999999996</v>
      </c>
      <c r="T319" s="7">
        <f t="shared" ref="T319:T321" si="1570">Q319+R319</f>
        <v>26147.347346607876</v>
      </c>
    </row>
    <row r="320" spans="1:20" x14ac:dyDescent="0.2">
      <c r="A320">
        <v>1</v>
      </c>
      <c r="B320" s="61">
        <v>45157</v>
      </c>
      <c r="C320">
        <v>1459</v>
      </c>
      <c r="D320" s="65">
        <v>6</v>
      </c>
      <c r="E320" s="4">
        <v>0.01</v>
      </c>
      <c r="F320" s="4">
        <v>1520</v>
      </c>
      <c r="G320" s="6">
        <f t="shared" si="1558"/>
        <v>0.63888888888888895</v>
      </c>
      <c r="H320" s="4">
        <v>1524</v>
      </c>
      <c r="I320" s="1">
        <f t="shared" si="1559"/>
        <v>0.64166666666666672</v>
      </c>
      <c r="J320" s="1" t="str">
        <f t="shared" si="1560"/>
        <v/>
      </c>
      <c r="K320">
        <f t="shared" si="1561"/>
        <v>10.999999999999961</v>
      </c>
      <c r="L320">
        <f t="shared" si="1562"/>
        <v>3.9999999999999858</v>
      </c>
      <c r="M320">
        <f t="shared" si="1563"/>
        <v>1</v>
      </c>
      <c r="N320">
        <f t="shared" ca="1" si="1564"/>
        <v>1459</v>
      </c>
      <c r="O320" t="str">
        <f t="shared" si="1565"/>
        <v/>
      </c>
      <c r="P320">
        <f t="shared" si="1566"/>
        <v>550.05499999999802</v>
      </c>
      <c r="Q320" s="7">
        <f t="shared" si="1567"/>
        <v>119.42033582047918</v>
      </c>
      <c r="R320">
        <f t="shared" si="1568"/>
        <v>3.9999999999999862E-2</v>
      </c>
      <c r="S320">
        <f t="shared" si="1569"/>
        <v>550.09499999999798</v>
      </c>
      <c r="T320" s="7">
        <f t="shared" si="1570"/>
        <v>119.46033582047919</v>
      </c>
    </row>
    <row r="321" spans="1:22" x14ac:dyDescent="0.2">
      <c r="B321" s="61"/>
      <c r="D321" s="65"/>
      <c r="E321" s="4">
        <v>100</v>
      </c>
      <c r="F321" s="4">
        <v>1535</v>
      </c>
      <c r="G321" s="6">
        <f t="shared" si="1558"/>
        <v>0.64930555555555558</v>
      </c>
      <c r="H321" s="4">
        <v>1538</v>
      </c>
      <c r="I321" s="1">
        <f t="shared" si="1559"/>
        <v>0.65138888888888891</v>
      </c>
      <c r="J321" s="1" t="str">
        <f t="shared" si="1560"/>
        <v/>
      </c>
      <c r="K321">
        <f t="shared" si="1561"/>
        <v>5.9999999999999787</v>
      </c>
      <c r="L321">
        <f t="shared" si="1562"/>
        <v>2.9999999999999893</v>
      </c>
      <c r="M321">
        <f t="shared" si="1563"/>
        <v>2</v>
      </c>
      <c r="N321">
        <f t="shared" ca="1" si="1564"/>
        <v>1459</v>
      </c>
      <c r="O321" t="str">
        <f t="shared" si="1565"/>
        <v/>
      </c>
      <c r="P321">
        <f t="shared" si="1566"/>
        <v>839.99999999999704</v>
      </c>
      <c r="Q321" s="7">
        <f t="shared" si="1567"/>
        <v>816.62281962345116</v>
      </c>
      <c r="R321">
        <f t="shared" si="1568"/>
        <v>299.99999999999892</v>
      </c>
      <c r="S321">
        <f t="shared" si="1569"/>
        <v>1139.9999999999959</v>
      </c>
      <c r="T321" s="7">
        <f t="shared" si="1570"/>
        <v>1116.6228196234501</v>
      </c>
    </row>
    <row r="322" spans="1:22" x14ac:dyDescent="0.2">
      <c r="B322" s="61"/>
      <c r="D322" s="22"/>
      <c r="E322" s="4">
        <v>180</v>
      </c>
      <c r="F322" s="4">
        <v>1544</v>
      </c>
      <c r="G322" s="6">
        <f t="shared" ref="G322:G323" si="1571">VALUE(CONCATENATE(LEFT(F322,LEN(F322)-2),":",RIGHT(F322,2)))</f>
        <v>0.65555555555555556</v>
      </c>
      <c r="H322" s="4">
        <v>1805</v>
      </c>
      <c r="I322" s="1">
        <f t="shared" ref="I322:I323" si="1572">VALUE(CONCATENATE(LEFT(H322,LEN(H322)-2),":",RIGHT(H322,2)))</f>
        <v>0.75347222222222221</v>
      </c>
      <c r="J322" s="1">
        <f t="shared" ref="J322:J323" si="1573">IF(OR(B323&lt;&gt;"",E323=""),I322+TIME(0,5,0),"")</f>
        <v>0.75694444444444442</v>
      </c>
      <c r="K322" t="str">
        <f t="shared" ref="K322:K323" si="1574">IF(AND(OR(AND(B322&lt;&gt;"",B323=""),AND(B322="",B323="")),E323&lt;&gt;""),(G323-I322)*1440,"")</f>
        <v/>
      </c>
      <c r="L322">
        <f t="shared" ref="L322:L323" si="1575">(I322-G322)*1440</f>
        <v>140.99999999999997</v>
      </c>
      <c r="M322">
        <f t="shared" ref="M322:M323" si="1576">IF(B322&lt;&gt;"",1,M321+1)</f>
        <v>3</v>
      </c>
      <c r="N322">
        <f t="shared" ref="N322:N323" ca="1" si="1577">OFFSET(C322,-M322+1,0)</f>
        <v>1459</v>
      </c>
      <c r="O322">
        <f t="shared" ref="O322:O323" ca="1" si="1578">IF(J322&lt;&gt;"",(J322-VALUE(CONCATENATE(LEFT(N322,LEN(N322)-2),":",RIGHT(N322,2))))*1440,"")</f>
        <v>190.99999999999997</v>
      </c>
      <c r="P322">
        <f t="shared" ref="P322:P323" si="1579">IF(K322&lt;&gt;"",(E322+E323)*K322/2,E322*5/2)</f>
        <v>450</v>
      </c>
      <c r="Q322" s="7">
        <f t="shared" ref="Q322:Q323" si="1580">IF(K322&lt;&gt;"",(E323-E322)*K322/LN((E323+0.000001)/(E322+0.000001)),-5*(E322-0.000001)/(LN(1/E322)-13.8155))</f>
        <v>47.347346607878421</v>
      </c>
      <c r="R322">
        <f t="shared" ref="R322:R323" si="1581">(E322*L322)</f>
        <v>25379.999999999996</v>
      </c>
      <c r="S322">
        <f t="shared" ref="S322:S323" si="1582">P322+R322</f>
        <v>25829.999999999996</v>
      </c>
      <c r="T322" s="7">
        <f t="shared" ref="T322:T323" si="1583">Q322+R322</f>
        <v>25427.347346607876</v>
      </c>
    </row>
    <row r="323" spans="1:22" x14ac:dyDescent="0.2">
      <c r="A323">
        <v>1</v>
      </c>
      <c r="B323" s="61">
        <v>45159</v>
      </c>
      <c r="C323">
        <v>1234</v>
      </c>
      <c r="D323" s="65">
        <v>3</v>
      </c>
      <c r="E323" s="4">
        <v>0.01</v>
      </c>
      <c r="F323" s="4">
        <v>1312</v>
      </c>
      <c r="G323" s="6">
        <f t="shared" si="1571"/>
        <v>0.54999999999999993</v>
      </c>
      <c r="H323" s="4">
        <v>1319</v>
      </c>
      <c r="I323" s="1">
        <f t="shared" si="1572"/>
        <v>0.55486111111111114</v>
      </c>
      <c r="J323" s="1" t="str">
        <f t="shared" si="1573"/>
        <v/>
      </c>
      <c r="K323">
        <f t="shared" si="1574"/>
        <v>15.999999999999943</v>
      </c>
      <c r="L323">
        <f t="shared" si="1575"/>
        <v>7.000000000000135</v>
      </c>
      <c r="M323">
        <f t="shared" si="1576"/>
        <v>1</v>
      </c>
      <c r="N323">
        <f t="shared" ca="1" si="1577"/>
        <v>1234</v>
      </c>
      <c r="O323" t="str">
        <f t="shared" si="1578"/>
        <v/>
      </c>
      <c r="P323">
        <f t="shared" si="1579"/>
        <v>320.07999999999885</v>
      </c>
      <c r="Q323" s="7">
        <f t="shared" si="1580"/>
        <v>77.145392177446439</v>
      </c>
      <c r="R323">
        <f t="shared" si="1581"/>
        <v>7.0000000000001353E-2</v>
      </c>
      <c r="S323">
        <f t="shared" si="1582"/>
        <v>320.14999999999884</v>
      </c>
      <c r="T323" s="7">
        <f t="shared" si="1583"/>
        <v>77.215392177446446</v>
      </c>
    </row>
    <row r="324" spans="1:22" x14ac:dyDescent="0.2">
      <c r="B324" s="61"/>
      <c r="D324" s="65"/>
      <c r="E324" s="4">
        <v>40</v>
      </c>
      <c r="F324" s="4">
        <v>1335</v>
      </c>
      <c r="G324" s="6">
        <f t="shared" ref="G324:G327" si="1584">VALUE(CONCATENATE(LEFT(F324,LEN(F324)-2),":",RIGHT(F324,2)))</f>
        <v>0.56597222222222221</v>
      </c>
      <c r="H324" s="4">
        <v>1339</v>
      </c>
      <c r="I324" s="1">
        <f t="shared" ref="I324:I327" si="1585">VALUE(CONCATENATE(LEFT(H324,LEN(H324)-2),":",RIGHT(H324,2)))</f>
        <v>0.56874999999999998</v>
      </c>
      <c r="J324" s="1" t="str">
        <f t="shared" ref="J324:J327" si="1586">IF(OR(B325&lt;&gt;"",E325=""),I324+TIME(0,5,0),"")</f>
        <v/>
      </c>
      <c r="K324">
        <f t="shared" ref="K324:K327" si="1587">IF(AND(OR(AND(B324&lt;&gt;"",B325=""),AND(B324="",B325="")),E325&lt;&gt;""),(G325-I324)*1440,"")</f>
        <v>7.000000000000135</v>
      </c>
      <c r="L324">
        <f t="shared" ref="L324:L327" si="1588">(I324-G324)*1440</f>
        <v>3.9999999999999858</v>
      </c>
      <c r="M324">
        <f t="shared" ref="M324:M327" si="1589">IF(B324&lt;&gt;"",1,M323+1)</f>
        <v>2</v>
      </c>
      <c r="N324">
        <f t="shared" ref="N324:N327" ca="1" si="1590">OFFSET(C324,-M324+1,0)</f>
        <v>1234</v>
      </c>
      <c r="O324" t="str">
        <f t="shared" ref="O324:O327" si="1591">IF(J324&lt;&gt;"",(J324-VALUE(CONCATENATE(LEFT(N324,LEN(N324)-2),":",RIGHT(N324,2))))*1440,"")</f>
        <v/>
      </c>
      <c r="P324">
        <f t="shared" ref="P324:P327" si="1592">IF(K324&lt;&gt;"",(E324+E325)*K324/2,E324*5/2)</f>
        <v>560.0000000000108</v>
      </c>
      <c r="Q324" s="7">
        <f t="shared" ref="Q324:Q327" si="1593">IF(K324&lt;&gt;"",(E325-E324)*K324/LN((E325+0.000001)/(E324+0.000001)),-5*(E324-0.000001)/(LN(1/E324)-13.8155))</f>
        <v>509.73397464403632</v>
      </c>
      <c r="R324">
        <f t="shared" ref="R324:R327" si="1594">(E324*L324)</f>
        <v>159.99999999999943</v>
      </c>
      <c r="S324">
        <f t="shared" ref="S324:S327" si="1595">P324+R324</f>
        <v>720.00000000001023</v>
      </c>
      <c r="T324" s="7">
        <f t="shared" ref="T324:T327" si="1596">Q324+R324</f>
        <v>669.7339746440357</v>
      </c>
    </row>
    <row r="325" spans="1:22" x14ac:dyDescent="0.2">
      <c r="B325" s="24"/>
      <c r="D325" s="21"/>
      <c r="E325" s="4">
        <v>120</v>
      </c>
      <c r="F325" s="4">
        <v>1346</v>
      </c>
      <c r="G325" s="6">
        <f t="shared" si="1584"/>
        <v>0.57361111111111118</v>
      </c>
      <c r="H325" s="4">
        <v>1357</v>
      </c>
      <c r="I325" s="1">
        <f t="shared" si="1585"/>
        <v>0.58124999999999993</v>
      </c>
      <c r="J325" s="1" t="str">
        <f t="shared" si="1586"/>
        <v/>
      </c>
      <c r="K325">
        <f t="shared" si="1587"/>
        <v>10.000000000000124</v>
      </c>
      <c r="L325">
        <f t="shared" si="1588"/>
        <v>10.999999999999801</v>
      </c>
      <c r="M325">
        <f t="shared" si="1589"/>
        <v>3</v>
      </c>
      <c r="N325">
        <f t="shared" ca="1" si="1590"/>
        <v>1234</v>
      </c>
      <c r="O325" t="str">
        <f t="shared" si="1591"/>
        <v/>
      </c>
      <c r="P325">
        <f t="shared" si="1592"/>
        <v>650.00000000000807</v>
      </c>
      <c r="Q325" s="7">
        <f t="shared" si="1593"/>
        <v>442.67258114995099</v>
      </c>
      <c r="R325">
        <f t="shared" si="1594"/>
        <v>1319.9999999999761</v>
      </c>
      <c r="S325">
        <f t="shared" si="1595"/>
        <v>1969.9999999999841</v>
      </c>
      <c r="T325" s="7">
        <f t="shared" si="1596"/>
        <v>1762.6725811499271</v>
      </c>
    </row>
    <row r="326" spans="1:22" x14ac:dyDescent="0.2">
      <c r="B326" s="24"/>
      <c r="D326" s="22"/>
      <c r="E326" s="4">
        <v>10</v>
      </c>
      <c r="F326" s="4">
        <v>1407</v>
      </c>
      <c r="G326" s="6">
        <f t="shared" si="1584"/>
        <v>0.58819444444444446</v>
      </c>
      <c r="H326" s="4">
        <v>1412</v>
      </c>
      <c r="I326" s="1">
        <f t="shared" si="1585"/>
        <v>0.59166666666666667</v>
      </c>
      <c r="J326" s="1">
        <f t="shared" si="1586"/>
        <v>0.59513888888888888</v>
      </c>
      <c r="K326" t="str">
        <f t="shared" si="1587"/>
        <v/>
      </c>
      <c r="L326">
        <f t="shared" si="1588"/>
        <v>4.9999999999999822</v>
      </c>
      <c r="M326">
        <f t="shared" si="1589"/>
        <v>4</v>
      </c>
      <c r="N326">
        <f t="shared" ca="1" si="1590"/>
        <v>1234</v>
      </c>
      <c r="O326">
        <f t="shared" ca="1" si="1591"/>
        <v>102.99999999999996</v>
      </c>
      <c r="P326">
        <f t="shared" si="1592"/>
        <v>25</v>
      </c>
      <c r="Q326" s="7">
        <f t="shared" si="1593"/>
        <v>3.1021051639523365</v>
      </c>
      <c r="R326">
        <f t="shared" si="1594"/>
        <v>49.999999999999822</v>
      </c>
      <c r="S326">
        <f t="shared" si="1595"/>
        <v>74.999999999999829</v>
      </c>
      <c r="T326" s="7">
        <f t="shared" si="1596"/>
        <v>53.10210516395216</v>
      </c>
    </row>
    <row r="327" spans="1:22" x14ac:dyDescent="0.2">
      <c r="A327">
        <v>1</v>
      </c>
      <c r="B327" s="61">
        <v>45161</v>
      </c>
      <c r="C327">
        <v>1008</v>
      </c>
      <c r="D327" s="65">
        <v>6</v>
      </c>
      <c r="E327" s="4">
        <v>0.01</v>
      </c>
      <c r="F327" s="4">
        <v>1022</v>
      </c>
      <c r="G327" s="6">
        <f t="shared" si="1584"/>
        <v>0.43194444444444446</v>
      </c>
      <c r="H327" s="4">
        <v>1025</v>
      </c>
      <c r="I327" s="1">
        <f t="shared" si="1585"/>
        <v>0.43402777777777773</v>
      </c>
      <c r="J327" s="1" t="str">
        <f t="shared" si="1586"/>
        <v/>
      </c>
      <c r="K327">
        <f t="shared" si="1587"/>
        <v>10.000000000000124</v>
      </c>
      <c r="L327">
        <f t="shared" si="1588"/>
        <v>2.9999999999999094</v>
      </c>
      <c r="M327">
        <f t="shared" si="1589"/>
        <v>1</v>
      </c>
      <c r="N327">
        <f t="shared" ca="1" si="1590"/>
        <v>1008</v>
      </c>
      <c r="O327" t="str">
        <f t="shared" si="1591"/>
        <v/>
      </c>
      <c r="P327">
        <f t="shared" si="1592"/>
        <v>250.05000000000311</v>
      </c>
      <c r="Q327" s="7">
        <f t="shared" si="1593"/>
        <v>58.693733565871455</v>
      </c>
      <c r="R327">
        <f t="shared" si="1594"/>
        <v>2.9999999999999093E-2</v>
      </c>
      <c r="S327">
        <f t="shared" si="1595"/>
        <v>250.08000000000311</v>
      </c>
      <c r="T327" s="7">
        <f t="shared" si="1596"/>
        <v>58.723733565871456</v>
      </c>
    </row>
    <row r="328" spans="1:22" x14ac:dyDescent="0.2">
      <c r="B328" s="11"/>
      <c r="D328" s="22"/>
      <c r="E328" s="4">
        <v>50</v>
      </c>
      <c r="F328" s="4">
        <v>1035</v>
      </c>
      <c r="G328" s="6">
        <f t="shared" ref="G328:G329" si="1597">VALUE(CONCATENATE(LEFT(F328,LEN(F328)-2),":",RIGHT(F328,2)))</f>
        <v>0.44097222222222227</v>
      </c>
      <c r="H328" s="4">
        <v>1148</v>
      </c>
      <c r="I328" s="1">
        <f t="shared" ref="I328:I329" si="1598">VALUE(CONCATENATE(LEFT(H328,LEN(H328)-2),":",RIGHT(H328,2)))</f>
        <v>0.4916666666666667</v>
      </c>
      <c r="J328" s="1">
        <f t="shared" ref="J328:J329" si="1599">IF(OR(B329&lt;&gt;"",E329=""),I328+TIME(0,5,0),"")</f>
        <v>0.49513888888888891</v>
      </c>
      <c r="K328" t="str">
        <f t="shared" ref="K328:K329" si="1600">IF(AND(OR(AND(B328&lt;&gt;"",B329=""),AND(B328="",B329="")),E329&lt;&gt;""),(G329-I328)*1440,"")</f>
        <v/>
      </c>
      <c r="L328">
        <f t="shared" ref="L328:L329" si="1601">(I328-G328)*1440</f>
        <v>72.999999999999986</v>
      </c>
      <c r="M328">
        <f t="shared" ref="M328:M329" si="1602">IF(B328&lt;&gt;"",1,M327+1)</f>
        <v>2</v>
      </c>
      <c r="N328">
        <f t="shared" ref="N328:N329" ca="1" si="1603">OFFSET(C328,-M328+1,0)</f>
        <v>1008</v>
      </c>
      <c r="O328">
        <f t="shared" ref="O328:O329" ca="1" si="1604">IF(J328&lt;&gt;"",(J328-VALUE(CONCATENATE(LEFT(N328,LEN(N328)-2),":",RIGHT(N328,2))))*1440,"")</f>
        <v>105.00000000000003</v>
      </c>
      <c r="P328">
        <f t="shared" ref="P328:P329" si="1605">IF(K328&lt;&gt;"",(E328+E329)*K328/2,E328*5/2)</f>
        <v>125</v>
      </c>
      <c r="Q328" s="7">
        <f t="shared" ref="Q328:Q329" si="1606">IF(K328&lt;&gt;"",(E329-E328)*K328/LN((E329+0.000001)/(E328+0.000001)),-5*(E328-0.000001)/(LN(1/E328)-13.8155))</f>
        <v>14.102364719732718</v>
      </c>
      <c r="R328">
        <f t="shared" ref="R328:R329" si="1607">(E328*L328)</f>
        <v>3649.9999999999991</v>
      </c>
      <c r="S328">
        <f t="shared" ref="S328:S329" si="1608">P328+R328</f>
        <v>3774.9999999999991</v>
      </c>
      <c r="T328" s="7">
        <f t="shared" ref="T328:T329" si="1609">Q328+R328</f>
        <v>3664.1023647197317</v>
      </c>
    </row>
    <row r="329" spans="1:22" x14ac:dyDescent="0.2">
      <c r="A329">
        <v>1</v>
      </c>
      <c r="B329" s="61">
        <v>45163</v>
      </c>
      <c r="C329">
        <v>1238</v>
      </c>
      <c r="D329" s="65">
        <v>3</v>
      </c>
      <c r="E329" s="4">
        <v>0.01</v>
      </c>
      <c r="F329" s="4">
        <v>1310</v>
      </c>
      <c r="G329" s="6">
        <f t="shared" si="1597"/>
        <v>0.54861111111111105</v>
      </c>
      <c r="H329" s="4">
        <v>1318</v>
      </c>
      <c r="I329" s="1">
        <f t="shared" si="1598"/>
        <v>0.5541666666666667</v>
      </c>
      <c r="J329" s="1" t="str">
        <f t="shared" si="1599"/>
        <v/>
      </c>
      <c r="K329">
        <f t="shared" si="1600"/>
        <v>9.9999999999999645</v>
      </c>
      <c r="L329">
        <f t="shared" si="1601"/>
        <v>8.0000000000001315</v>
      </c>
      <c r="M329">
        <f t="shared" si="1602"/>
        <v>1</v>
      </c>
      <c r="N329">
        <f t="shared" ca="1" si="1603"/>
        <v>1238</v>
      </c>
      <c r="O329" t="str">
        <f t="shared" si="1604"/>
        <v/>
      </c>
      <c r="P329">
        <f t="shared" si="1605"/>
        <v>5.0499999999999821</v>
      </c>
      <c r="Q329" s="7">
        <f t="shared" si="1606"/>
        <v>2.149803898661891</v>
      </c>
      <c r="R329">
        <f t="shared" si="1607"/>
        <v>8.000000000000132E-2</v>
      </c>
      <c r="S329">
        <f t="shared" si="1608"/>
        <v>5.129999999999983</v>
      </c>
      <c r="T329" s="7">
        <f t="shared" si="1609"/>
        <v>2.2298038986618924</v>
      </c>
    </row>
    <row r="330" spans="1:22" x14ac:dyDescent="0.2">
      <c r="B330" s="11"/>
      <c r="D330" s="22"/>
      <c r="E330" s="4">
        <v>1</v>
      </c>
      <c r="F330" s="4">
        <v>1328</v>
      </c>
      <c r="G330" s="6">
        <f t="shared" ref="G330:G333" si="1610">VALUE(CONCATENATE(LEFT(F330,LEN(F330)-2),":",RIGHT(F330,2)))</f>
        <v>0.56111111111111112</v>
      </c>
      <c r="H330" s="4">
        <v>1329</v>
      </c>
      <c r="I330" s="1">
        <f t="shared" ref="I330:I333" si="1611">VALUE(CONCATENATE(LEFT(H330,LEN(H330)-2),":",RIGHT(H330,2)))</f>
        <v>0.56180555555555556</v>
      </c>
      <c r="J330" s="1">
        <f t="shared" ref="J330:J333" si="1612">IF(OR(B331&lt;&gt;"",E331=""),I330+TIME(0,5,0),"")</f>
        <v>0.56527777777777777</v>
      </c>
      <c r="K330" t="str">
        <f t="shared" ref="K330:K333" si="1613">IF(AND(OR(AND(B330&lt;&gt;"",B331=""),AND(B330="",B331="")),E331&lt;&gt;""),(G331-I330)*1440,"")</f>
        <v/>
      </c>
      <c r="L330">
        <f t="shared" ref="L330:L333" si="1614">(I330-G330)*1440</f>
        <v>0.99999999999999645</v>
      </c>
      <c r="M330">
        <f t="shared" ref="M330:M333" si="1615">IF(B330&lt;&gt;"",1,M329+1)</f>
        <v>2</v>
      </c>
      <c r="N330">
        <f t="shared" ref="N330:N333" ca="1" si="1616">OFFSET(C330,-M330+1,0)</f>
        <v>1238</v>
      </c>
      <c r="O330">
        <f t="shared" ref="O330:O333" ca="1" si="1617">IF(J330&lt;&gt;"",(J330-VALUE(CONCATENATE(LEFT(N330,LEN(N330)-2),":",RIGHT(N330,2))))*1440,"")</f>
        <v>55.999999999999957</v>
      </c>
      <c r="P330">
        <f t="shared" ref="P330:P333" si="1618">IF(K330&lt;&gt;"",(E330+E331)*K330/2,E330*5/2)</f>
        <v>2.5</v>
      </c>
      <c r="Q330" s="7">
        <f t="shared" ref="Q330:Q333" si="1619">IF(K330&lt;&gt;"",(E331-E330)*K330/LN((E331+0.000001)/(E330+0.000001)),-5*(E330-0.000001)/(LN(1/E330)-13.8155))</f>
        <v>0.36191198291773735</v>
      </c>
      <c r="R330">
        <f t="shared" ref="R330:R333" si="1620">(E330*L330)</f>
        <v>0.99999999999999645</v>
      </c>
      <c r="S330">
        <f t="shared" ref="S330:S333" si="1621">P330+R330</f>
        <v>3.4999999999999964</v>
      </c>
      <c r="T330" s="7">
        <f t="shared" ref="T330:T333" si="1622">Q330+R330</f>
        <v>1.3619119829177337</v>
      </c>
    </row>
    <row r="331" spans="1:22" x14ac:dyDescent="0.2">
      <c r="A331">
        <v>1</v>
      </c>
      <c r="B331" s="61">
        <v>45166</v>
      </c>
      <c r="C331">
        <v>1102</v>
      </c>
      <c r="D331" s="65">
        <v>6</v>
      </c>
      <c r="E331" s="4">
        <v>0.01</v>
      </c>
      <c r="F331" s="4">
        <v>1114</v>
      </c>
      <c r="G331" s="6">
        <f t="shared" si="1610"/>
        <v>0.4680555555555555</v>
      </c>
      <c r="H331" s="4">
        <v>1116</v>
      </c>
      <c r="I331" s="1">
        <f t="shared" si="1611"/>
        <v>0.4694444444444445</v>
      </c>
      <c r="J331" s="1" t="str">
        <f t="shared" si="1612"/>
        <v/>
      </c>
      <c r="K331">
        <f t="shared" si="1613"/>
        <v>9.9999999999999645</v>
      </c>
      <c r="L331">
        <f t="shared" si="1614"/>
        <v>2.0000000000001528</v>
      </c>
      <c r="M331">
        <f t="shared" si="1615"/>
        <v>1</v>
      </c>
      <c r="N331">
        <f t="shared" ca="1" si="1616"/>
        <v>1102</v>
      </c>
      <c r="O331" t="str">
        <f t="shared" si="1617"/>
        <v/>
      </c>
      <c r="P331">
        <f t="shared" si="1618"/>
        <v>500.04999999999825</v>
      </c>
      <c r="Q331" s="7">
        <f t="shared" si="1619"/>
        <v>108.56394165498108</v>
      </c>
      <c r="R331">
        <f t="shared" si="1620"/>
        <v>2.0000000000001527E-2</v>
      </c>
      <c r="S331">
        <f t="shared" si="1621"/>
        <v>500.06999999999823</v>
      </c>
      <c r="T331" s="7">
        <f t="shared" si="1622"/>
        <v>108.58394165498107</v>
      </c>
    </row>
    <row r="332" spans="1:22" x14ac:dyDescent="0.2">
      <c r="B332" s="11"/>
      <c r="D332" s="21"/>
      <c r="E332" s="4">
        <v>100</v>
      </c>
      <c r="F332" s="4">
        <v>1126</v>
      </c>
      <c r="G332" s="6">
        <f t="shared" si="1610"/>
        <v>0.47638888888888892</v>
      </c>
      <c r="H332" s="4">
        <v>1139</v>
      </c>
      <c r="I332" s="1">
        <f t="shared" si="1611"/>
        <v>0.48541666666666666</v>
      </c>
      <c r="J332" s="1" t="str">
        <f t="shared" si="1612"/>
        <v/>
      </c>
      <c r="K332">
        <f t="shared" si="1613"/>
        <v>2.9999999999999893</v>
      </c>
      <c r="L332">
        <f t="shared" si="1614"/>
        <v>12.999999999999954</v>
      </c>
      <c r="M332">
        <f t="shared" si="1615"/>
        <v>2</v>
      </c>
      <c r="N332">
        <f t="shared" ca="1" si="1616"/>
        <v>1102</v>
      </c>
      <c r="O332" t="str">
        <f t="shared" si="1617"/>
        <v/>
      </c>
      <c r="P332">
        <f t="shared" si="1618"/>
        <v>419.99999999999852</v>
      </c>
      <c r="Q332" s="7">
        <f t="shared" si="1619"/>
        <v>408.31140981172558</v>
      </c>
      <c r="R332">
        <f t="shared" si="1620"/>
        <v>1299.9999999999955</v>
      </c>
      <c r="S332">
        <f t="shared" si="1621"/>
        <v>1719.9999999999941</v>
      </c>
      <c r="T332" s="7">
        <f t="shared" si="1622"/>
        <v>1708.311409811721</v>
      </c>
    </row>
    <row r="333" spans="1:22" x14ac:dyDescent="0.2">
      <c r="B333" s="11"/>
      <c r="D333" s="22"/>
      <c r="E333" s="4">
        <v>180</v>
      </c>
      <c r="F333" s="4">
        <v>1142</v>
      </c>
      <c r="G333" s="6">
        <f t="shared" si="1610"/>
        <v>0.48749999999999999</v>
      </c>
      <c r="H333" s="4">
        <v>1156</v>
      </c>
      <c r="I333" s="1">
        <f t="shared" si="1611"/>
        <v>0.49722222222222223</v>
      </c>
      <c r="J333" s="1">
        <f t="shared" si="1612"/>
        <v>0.50069444444444444</v>
      </c>
      <c r="K333" t="str">
        <f t="shared" si="1613"/>
        <v/>
      </c>
      <c r="L333">
        <f t="shared" si="1614"/>
        <v>14.00000000000003</v>
      </c>
      <c r="M333">
        <f t="shared" si="1615"/>
        <v>3</v>
      </c>
      <c r="N333">
        <f t="shared" ca="1" si="1616"/>
        <v>1102</v>
      </c>
      <c r="O333">
        <f t="shared" ca="1" si="1617"/>
        <v>59.000000000000028</v>
      </c>
      <c r="P333">
        <f t="shared" si="1618"/>
        <v>450</v>
      </c>
      <c r="Q333" s="7">
        <f t="shared" si="1619"/>
        <v>47.347346607878421</v>
      </c>
      <c r="R333">
        <f t="shared" si="1620"/>
        <v>2520.0000000000055</v>
      </c>
      <c r="S333">
        <f t="shared" si="1621"/>
        <v>2970.0000000000055</v>
      </c>
      <c r="T333" s="7">
        <f t="shared" si="1622"/>
        <v>2567.347346607884</v>
      </c>
    </row>
    <row r="334" spans="1:22" x14ac:dyDescent="0.2">
      <c r="B334" s="61">
        <v>45166</v>
      </c>
      <c r="C334">
        <v>1344</v>
      </c>
      <c r="D334" s="65"/>
      <c r="E334" s="4">
        <v>0.01</v>
      </c>
      <c r="F334" s="4">
        <v>1504</v>
      </c>
      <c r="G334" s="6">
        <f t="shared" ref="G334" si="1623">VALUE(CONCATENATE(LEFT(F334,LEN(F334)-2),":",RIGHT(F334,2)))</f>
        <v>0.62777777777777777</v>
      </c>
      <c r="H334" s="4">
        <v>1522</v>
      </c>
      <c r="I334" s="1">
        <f t="shared" ref="I334" si="1624">VALUE(CONCATENATE(LEFT(H334,LEN(H334)-2),":",RIGHT(H334,2)))</f>
        <v>0.64027777777777783</v>
      </c>
      <c r="J334" s="1" t="str">
        <f t="shared" ref="J334" si="1625">IF(OR(B335&lt;&gt;"",E335=""),I334+TIME(0,5,0),"")</f>
        <v/>
      </c>
      <c r="K334">
        <f t="shared" ref="K334" si="1626">IF(AND(OR(AND(B334&lt;&gt;"",B335=""),AND(B334="",B335="")),E335&lt;&gt;""),(G335-I334)*1440,"")</f>
        <v>15.999999999999943</v>
      </c>
      <c r="L334">
        <f t="shared" ref="L334" si="1627">(I334-G334)*1440</f>
        <v>18.000000000000096</v>
      </c>
      <c r="M334">
        <f t="shared" ref="M334" si="1628">IF(B334&lt;&gt;"",1,M333+1)</f>
        <v>1</v>
      </c>
      <c r="N334">
        <f t="shared" ref="N334" ca="1" si="1629">OFFSET(C334,-M334+1,0)</f>
        <v>1344</v>
      </c>
      <c r="O334" t="str">
        <f t="shared" ref="O334" si="1630">IF(J334&lt;&gt;"",(J334-VALUE(CONCATENATE(LEFT(N334,LEN(N334)-2),":",RIGHT(N334,2))))*1440,"")</f>
        <v/>
      </c>
      <c r="P334">
        <f t="shared" ref="P334" si="1631">IF(K334&lt;&gt;"",(E334+E335)*K334/2,E334*5/2)</f>
        <v>800.0799999999972</v>
      </c>
      <c r="Q334" s="7">
        <f t="shared" ref="Q334" si="1632">IF(K334&lt;&gt;"",(E335-E334)*K334/LN((E335+0.000001)/(E334+0.000001)),-5*(E334-0.000001)/(LN(1/E334)-13.8155))</f>
        <v>173.70230664796972</v>
      </c>
      <c r="R334">
        <f t="shared" ref="R334" si="1633">(E334*L334)</f>
        <v>0.18000000000000096</v>
      </c>
      <c r="S334">
        <f t="shared" ref="S334" si="1634">P334+R334</f>
        <v>800.25999999999715</v>
      </c>
      <c r="T334" s="7">
        <f t="shared" ref="T334" si="1635">Q334+R334</f>
        <v>173.88230664796973</v>
      </c>
    </row>
    <row r="335" spans="1:22" x14ac:dyDescent="0.2">
      <c r="B335" s="61"/>
      <c r="D335" s="65"/>
      <c r="E335" s="4">
        <v>100</v>
      </c>
      <c r="F335" s="4">
        <v>1538</v>
      </c>
      <c r="G335" s="6">
        <f t="shared" ref="G335:G336" si="1636">VALUE(CONCATENATE(LEFT(F335,LEN(F335)-2),":",RIGHT(F335,2)))</f>
        <v>0.65138888888888891</v>
      </c>
      <c r="H335" s="4">
        <v>1547</v>
      </c>
      <c r="I335" s="1">
        <f t="shared" ref="I335:I336" si="1637">VALUE(CONCATENATE(LEFT(H335,LEN(H335)-2),":",RIGHT(H335,2)))</f>
        <v>0.65763888888888888</v>
      </c>
      <c r="J335" s="1">
        <f t="shared" ref="J335:J336" si="1638">IF(OR(B336&lt;&gt;"",E336=""),I335+TIME(0,5,0),"")</f>
        <v>0.66111111111111109</v>
      </c>
      <c r="K335" t="str">
        <f t="shared" ref="K335:K336" si="1639">IF(AND(OR(AND(B335&lt;&gt;"",B336=""),AND(B335="",B336="")),E336&lt;&gt;""),(G336-I335)*1440,"")</f>
        <v/>
      </c>
      <c r="L335">
        <f t="shared" ref="L335:L336" si="1640">(I335-G335)*1440</f>
        <v>8.999999999999968</v>
      </c>
      <c r="M335">
        <f t="shared" ref="M335:M336" si="1641">IF(B335&lt;&gt;"",1,M334+1)</f>
        <v>2</v>
      </c>
      <c r="N335">
        <f t="shared" ref="N335:N336" ca="1" si="1642">OFFSET(C335,-M335+1,0)</f>
        <v>1344</v>
      </c>
      <c r="O335">
        <f t="shared" ref="O335:O336" ca="1" si="1643">IF(J335&lt;&gt;"",(J335-VALUE(CONCATENATE(LEFT(N335,LEN(N335)-2),":",RIGHT(N335,2))))*1440,"")</f>
        <v>128.00000000000003</v>
      </c>
      <c r="P335">
        <f t="shared" ref="P335:P336" si="1644">IF(K335&lt;&gt;"",(E335+E336)*K335/2,E335*5/2)</f>
        <v>250</v>
      </c>
      <c r="Q335" s="7">
        <f t="shared" ref="Q335:Q336" si="1645">IF(K335&lt;&gt;"",(E336-E335)*K335/LN((E336+0.000001)/(E335+0.000001)),-5*(E335-0.000001)/(LN(1/E335)-13.8155))</f>
        <v>27.143420404993254</v>
      </c>
      <c r="R335">
        <f t="shared" ref="R335:R336" si="1646">(E335*L335)</f>
        <v>899.99999999999682</v>
      </c>
      <c r="S335">
        <f t="shared" ref="S335:S336" si="1647">P335+R335</f>
        <v>1149.9999999999968</v>
      </c>
      <c r="T335" s="7">
        <f t="shared" ref="T335:T336" si="1648">Q335+R335</f>
        <v>927.14342040499002</v>
      </c>
    </row>
    <row r="336" spans="1:22" x14ac:dyDescent="0.2">
      <c r="A336">
        <v>1</v>
      </c>
      <c r="B336" s="61">
        <v>45167</v>
      </c>
      <c r="C336">
        <v>927</v>
      </c>
      <c r="D336" s="65">
        <v>3</v>
      </c>
      <c r="E336" s="4">
        <v>0.01</v>
      </c>
      <c r="F336" s="4">
        <v>954</v>
      </c>
      <c r="G336" s="6">
        <f t="shared" si="1636"/>
        <v>0.41250000000000003</v>
      </c>
      <c r="H336" s="4">
        <v>1002</v>
      </c>
      <c r="I336" s="1">
        <f t="shared" si="1637"/>
        <v>0.41805555555555557</v>
      </c>
      <c r="J336" s="1">
        <f t="shared" si="1638"/>
        <v>0.42152777777777778</v>
      </c>
      <c r="K336" t="str">
        <f t="shared" si="1639"/>
        <v/>
      </c>
      <c r="L336">
        <f t="shared" si="1640"/>
        <v>7.9999999999999716</v>
      </c>
      <c r="M336">
        <f t="shared" si="1641"/>
        <v>1</v>
      </c>
      <c r="N336">
        <f t="shared" ca="1" si="1642"/>
        <v>927</v>
      </c>
      <c r="O336">
        <f t="shared" ca="1" si="1643"/>
        <v>40.000000000000014</v>
      </c>
      <c r="P336">
        <f t="shared" si="1644"/>
        <v>2.5000000000000001E-2</v>
      </c>
      <c r="Q336" s="7">
        <f t="shared" si="1645"/>
        <v>5.4281443780592247E-3</v>
      </c>
      <c r="R336">
        <f t="shared" si="1646"/>
        <v>7.9999999999999724E-2</v>
      </c>
      <c r="S336">
        <f t="shared" si="1647"/>
        <v>0.10499999999999973</v>
      </c>
      <c r="T336" s="7">
        <f t="shared" si="1648"/>
        <v>8.5428144378058943E-2</v>
      </c>
      <c r="V336" s="71"/>
    </row>
    <row r="337" spans="1:20" x14ac:dyDescent="0.2">
      <c r="B337" s="61">
        <v>45167</v>
      </c>
      <c r="C337">
        <v>1253</v>
      </c>
      <c r="D337" s="65"/>
      <c r="E337" s="4">
        <v>100</v>
      </c>
      <c r="F337" s="4">
        <v>1318</v>
      </c>
      <c r="G337" s="6">
        <f t="shared" ref="G337" si="1649">VALUE(CONCATENATE(LEFT(F337,LEN(F337)-2),":",RIGHT(F337,2)))</f>
        <v>0.5541666666666667</v>
      </c>
      <c r="H337" s="4">
        <v>1332</v>
      </c>
      <c r="I337" s="1">
        <f t="shared" ref="I337" si="1650">VALUE(CONCATENATE(LEFT(H337,LEN(H337)-2),":",RIGHT(H337,2)))</f>
        <v>0.56388888888888888</v>
      </c>
      <c r="J337" s="1">
        <f t="shared" ref="J337" si="1651">IF(OR(B338&lt;&gt;"",E338=""),I337+TIME(0,5,0),"")</f>
        <v>0.56736111111111109</v>
      </c>
      <c r="K337" t="str">
        <f t="shared" ref="K337" si="1652">IF(AND(OR(AND(B337&lt;&gt;"",B338=""),AND(B337="",B338="")),E338&lt;&gt;""),(G338-I337)*1440,"")</f>
        <v/>
      </c>
      <c r="L337">
        <f t="shared" ref="L337" si="1653">(I337-G337)*1440</f>
        <v>13.99999999999995</v>
      </c>
      <c r="M337">
        <f t="shared" ref="M337" si="1654">IF(B337&lt;&gt;"",1,M336+1)</f>
        <v>1</v>
      </c>
      <c r="N337">
        <f t="shared" ref="N337" ca="1" si="1655">OFFSET(C337,-M337+1,0)</f>
        <v>1253</v>
      </c>
      <c r="O337">
        <f t="shared" ref="O337" ca="1" si="1656">IF(J337&lt;&gt;"",(J337-VALUE(CONCATENATE(LEFT(N337,LEN(N337)-2),":",RIGHT(N337,2))))*1440,"")</f>
        <v>44</v>
      </c>
      <c r="P337">
        <f t="shared" ref="P337" si="1657">IF(K337&lt;&gt;"",(E337+E338)*K337/2,E337*5/2)</f>
        <v>250</v>
      </c>
      <c r="Q337" s="7">
        <f t="shared" ref="Q337" si="1658">IF(K337&lt;&gt;"",(E338-E337)*K337/LN((E338+0.000001)/(E337+0.000001)),-5*(E337-0.000001)/(LN(1/E337)-13.8155))</f>
        <v>27.143420404993254</v>
      </c>
      <c r="R337">
        <f t="shared" ref="R337" si="1659">(E337*L337)</f>
        <v>1399.999999999995</v>
      </c>
      <c r="S337">
        <f t="shared" ref="S337" si="1660">P337+R337</f>
        <v>1649.999999999995</v>
      </c>
      <c r="T337" s="7">
        <f t="shared" ref="T337" si="1661">Q337+R337</f>
        <v>1427.1434204049883</v>
      </c>
    </row>
    <row r="338" spans="1:20" x14ac:dyDescent="0.2">
      <c r="B338" s="61">
        <v>45167</v>
      </c>
      <c r="C338">
        <v>1359</v>
      </c>
      <c r="D338" s="65"/>
      <c r="E338" s="4">
        <v>0.01</v>
      </c>
      <c r="F338" s="4">
        <v>1457</v>
      </c>
      <c r="G338" s="6">
        <f t="shared" ref="G338" si="1662">VALUE(CONCATENATE(LEFT(F338,LEN(F338)-2),":",RIGHT(F338,2)))</f>
        <v>0.62291666666666667</v>
      </c>
      <c r="H338" s="4">
        <v>1510</v>
      </c>
      <c r="I338" s="1">
        <f t="shared" ref="I338" si="1663">VALUE(CONCATENATE(LEFT(H338,LEN(H338)-2),":",RIGHT(H338,2)))</f>
        <v>0.63194444444444442</v>
      </c>
      <c r="J338" s="1" t="str">
        <f t="shared" ref="J338" si="1664">IF(OR(B339&lt;&gt;"",E339=""),I338+TIME(0,5,0),"")</f>
        <v/>
      </c>
      <c r="K338">
        <f t="shared" ref="K338" si="1665">IF(AND(OR(AND(B338&lt;&gt;"",B339=""),AND(B338="",B339="")),E339&lt;&gt;""),(G339-I338)*1440,"")</f>
        <v>21.000000000000085</v>
      </c>
      <c r="L338">
        <f t="shared" ref="L338" si="1666">(I338-G338)*1440</f>
        <v>12.999999999999954</v>
      </c>
      <c r="M338">
        <f t="shared" ref="M338" si="1667">IF(B338&lt;&gt;"",1,M337+1)</f>
        <v>1</v>
      </c>
      <c r="N338">
        <f t="shared" ref="N338" ca="1" si="1668">OFFSET(C338,-M338+1,0)</f>
        <v>1359</v>
      </c>
      <c r="O338" t="str">
        <f t="shared" ref="O338" si="1669">IF(J338&lt;&gt;"",(J338-VALUE(CONCATENATE(LEFT(N338,LEN(N338)-2),":",RIGHT(N338,2))))*1440,"")</f>
        <v/>
      </c>
      <c r="P338">
        <f t="shared" ref="P338" si="1670">IF(K338&lt;&gt;"",(E338+E339)*K338/2,E338*5/2)</f>
        <v>210.10500000000087</v>
      </c>
      <c r="Q338" s="7">
        <f t="shared" ref="Q338" si="1671">IF(K338&lt;&gt;"",(E339-E338)*K338/LN((E339+0.000001)/(E338+0.000001)),-5*(E338-0.000001)/(LN(1/E338)-13.8155))</f>
        <v>55.229694390410145</v>
      </c>
      <c r="R338">
        <f t="shared" ref="R338" si="1672">(E338*L338)</f>
        <v>0.12999999999999953</v>
      </c>
      <c r="S338">
        <f t="shared" ref="S338" si="1673">P338+R338</f>
        <v>210.23500000000087</v>
      </c>
      <c r="T338" s="7">
        <f t="shared" ref="T338" si="1674">Q338+R338</f>
        <v>55.359694390410148</v>
      </c>
    </row>
    <row r="339" spans="1:20" x14ac:dyDescent="0.2">
      <c r="B339" s="11"/>
      <c r="D339" s="22"/>
      <c r="E339" s="4">
        <v>20</v>
      </c>
      <c r="F339" s="4">
        <v>1531</v>
      </c>
      <c r="G339" s="6">
        <f t="shared" ref="G339:G341" si="1675">VALUE(CONCATENATE(LEFT(F339,LEN(F339)-2),":",RIGHT(F339,2)))</f>
        <v>0.64652777777777781</v>
      </c>
      <c r="H339" s="4">
        <v>1541</v>
      </c>
      <c r="I339" s="1">
        <f t="shared" ref="I339:I341" si="1676">VALUE(CONCATENATE(LEFT(H339,LEN(H339)-2),":",RIGHT(H339,2)))</f>
        <v>0.65347222222222223</v>
      </c>
      <c r="J339" s="1" t="str">
        <f t="shared" ref="J339:J341" si="1677">IF(OR(B340&lt;&gt;"",E340=""),I339+TIME(0,5,0),"")</f>
        <v/>
      </c>
      <c r="K339">
        <f t="shared" ref="K339:K341" si="1678">IF(AND(OR(AND(B339&lt;&gt;"",B340=""),AND(B339="",B340="")),E340&lt;&gt;""),(G340-I339)*1440,"")</f>
        <v>6.9999999999999751</v>
      </c>
      <c r="L339">
        <f t="shared" ref="L339:L341" si="1679">(I339-G339)*1440</f>
        <v>9.9999999999999645</v>
      </c>
      <c r="M339">
        <f t="shared" ref="M339:M341" si="1680">IF(B339&lt;&gt;"",1,M338+1)</f>
        <v>2</v>
      </c>
      <c r="N339">
        <f t="shared" ref="N339:N341" ca="1" si="1681">OFFSET(C339,-M339+1,0)</f>
        <v>1359</v>
      </c>
      <c r="O339" t="str">
        <f t="shared" ref="O339:O341" si="1682">IF(J339&lt;&gt;"",(J339-VALUE(CONCATENATE(LEFT(N339,LEN(N339)-2),":",RIGHT(N339,2))))*1440,"")</f>
        <v/>
      </c>
      <c r="P339">
        <f t="shared" ref="P339:P341" si="1683">IF(K339&lt;&gt;"",(E339+E340)*K339/2,E339*5/2)</f>
        <v>489.99999999999824</v>
      </c>
      <c r="Q339" s="7">
        <f t="shared" ref="Q339:Q341" si="1684">IF(K339&lt;&gt;"",(E340-E339)*K339/LN((E340+0.000001)/(E339+0.000001)),-5*(E339-0.000001)/(LN(1/E339)-13.8155))</f>
        <v>390.6774476709229</v>
      </c>
      <c r="R339">
        <f t="shared" ref="R339:R341" si="1685">(E339*L339)</f>
        <v>199.99999999999929</v>
      </c>
      <c r="S339">
        <f t="shared" ref="S339:S341" si="1686">P339+R339</f>
        <v>689.9999999999975</v>
      </c>
      <c r="T339" s="7">
        <f t="shared" ref="T339:T341" si="1687">Q339+R339</f>
        <v>590.67744767092222</v>
      </c>
    </row>
    <row r="340" spans="1:20" x14ac:dyDescent="0.2">
      <c r="B340" s="11"/>
      <c r="D340" s="21"/>
      <c r="E340" s="4">
        <v>120</v>
      </c>
      <c r="F340" s="4">
        <v>1548</v>
      </c>
      <c r="G340" s="6">
        <f t="shared" si="1675"/>
        <v>0.65833333333333333</v>
      </c>
      <c r="H340" s="4">
        <v>1556</v>
      </c>
      <c r="I340" s="1">
        <f t="shared" si="1676"/>
        <v>0.66388888888888886</v>
      </c>
      <c r="J340" s="1">
        <f t="shared" si="1677"/>
        <v>0.66736111111111107</v>
      </c>
      <c r="K340" t="str">
        <f t="shared" si="1678"/>
        <v/>
      </c>
      <c r="L340">
        <f t="shared" si="1679"/>
        <v>7.9999999999999716</v>
      </c>
      <c r="M340">
        <f t="shared" si="1680"/>
        <v>3</v>
      </c>
      <c r="N340">
        <f t="shared" ca="1" si="1681"/>
        <v>1359</v>
      </c>
      <c r="O340">
        <f t="shared" ca="1" si="1682"/>
        <v>122.00000000000004</v>
      </c>
      <c r="P340">
        <f t="shared" si="1683"/>
        <v>300</v>
      </c>
      <c r="Q340" s="7">
        <f t="shared" si="1684"/>
        <v>32.252876488686276</v>
      </c>
      <c r="R340">
        <f t="shared" si="1685"/>
        <v>959.99999999999659</v>
      </c>
      <c r="S340">
        <f t="shared" si="1686"/>
        <v>1259.9999999999966</v>
      </c>
      <c r="T340" s="7">
        <f t="shared" si="1687"/>
        <v>992.25287648868289</v>
      </c>
    </row>
    <row r="341" spans="1:20" x14ac:dyDescent="0.2">
      <c r="A341">
        <v>1</v>
      </c>
      <c r="B341" s="61">
        <v>45168</v>
      </c>
      <c r="C341">
        <v>1213</v>
      </c>
      <c r="D341" s="65">
        <v>3</v>
      </c>
      <c r="E341" s="4">
        <v>0.01</v>
      </c>
      <c r="F341" s="4">
        <v>1242</v>
      </c>
      <c r="G341" s="6">
        <f t="shared" si="1675"/>
        <v>0.52916666666666667</v>
      </c>
      <c r="H341" s="4">
        <v>1248</v>
      </c>
      <c r="I341" s="1">
        <f t="shared" si="1676"/>
        <v>0.53333333333333333</v>
      </c>
      <c r="J341" s="1" t="str">
        <f t="shared" si="1677"/>
        <v/>
      </c>
      <c r="K341">
        <f t="shared" si="1678"/>
        <v>9.9999999999999645</v>
      </c>
      <c r="L341">
        <f t="shared" si="1679"/>
        <v>5.9999999999999787</v>
      </c>
      <c r="M341">
        <f t="shared" si="1680"/>
        <v>1</v>
      </c>
      <c r="N341">
        <f t="shared" ca="1" si="1681"/>
        <v>1213</v>
      </c>
      <c r="O341" t="str">
        <f t="shared" si="1682"/>
        <v/>
      </c>
      <c r="P341">
        <f t="shared" si="1683"/>
        <v>6.5499999999999767</v>
      </c>
      <c r="Q341" s="7">
        <f t="shared" si="1684"/>
        <v>2.6502663938034989</v>
      </c>
      <c r="R341">
        <f t="shared" si="1685"/>
        <v>5.999999999999979E-2</v>
      </c>
      <c r="S341">
        <f t="shared" si="1686"/>
        <v>6.6099999999999763</v>
      </c>
      <c r="T341" s="7">
        <f t="shared" si="1687"/>
        <v>2.7102663938034985</v>
      </c>
    </row>
    <row r="342" spans="1:20" x14ac:dyDescent="0.2">
      <c r="B342" s="11"/>
      <c r="D342" s="21"/>
      <c r="E342" s="4">
        <v>1.3</v>
      </c>
      <c r="F342" s="4">
        <v>1258</v>
      </c>
      <c r="G342" s="6">
        <f t="shared" ref="G342:G344" si="1688">VALUE(CONCATENATE(LEFT(F342,LEN(F342)-2),":",RIGHT(F342,2)))</f>
        <v>0.54027777777777775</v>
      </c>
      <c r="H342" s="4">
        <v>1303</v>
      </c>
      <c r="I342" s="1">
        <f t="shared" ref="I342:I344" si="1689">VALUE(CONCATENATE(LEFT(H342,LEN(H342)-2),":",RIGHT(H342,2)))</f>
        <v>0.54375000000000007</v>
      </c>
      <c r="J342" s="1" t="str">
        <f t="shared" ref="J342:J344" si="1690">IF(OR(B343&lt;&gt;"",E343=""),I342+TIME(0,5,0),"")</f>
        <v/>
      </c>
      <c r="K342">
        <f t="shared" ref="K342:K344" si="1691">IF(AND(OR(AND(B342&lt;&gt;"",B343=""),AND(B342="",B343="")),E343&lt;&gt;""),(G343-I342)*1440,"")</f>
        <v>6.9999999999998153</v>
      </c>
      <c r="L342">
        <f t="shared" ref="L342:L344" si="1692">(I342-G342)*1440</f>
        <v>5.0000000000001421</v>
      </c>
      <c r="M342">
        <f t="shared" ref="M342:M344" si="1693">IF(B342&lt;&gt;"",1,M341+1)</f>
        <v>2</v>
      </c>
      <c r="N342">
        <f t="shared" ref="N342:N344" ca="1" si="1694">OFFSET(C342,-M342+1,0)</f>
        <v>1213</v>
      </c>
      <c r="O342" t="str">
        <f t="shared" ref="O342:O344" si="1695">IF(J342&lt;&gt;"",(J342-VALUE(CONCATENATE(LEFT(N342,LEN(N342)-2),":",RIGHT(N342,2))))*1440,"")</f>
        <v/>
      </c>
      <c r="P342">
        <f t="shared" ref="P342:P344" si="1696">IF(K342&lt;&gt;"",(E342+E343)*K342/2,E342*5/2)</f>
        <v>7.1749999999998098</v>
      </c>
      <c r="Q342" s="7">
        <f t="shared" ref="Q342:Q344" si="1697">IF(K342&lt;&gt;"",(E343-E342)*K342/LN((E343+0.000001)/(E342+0.000001)),-5*(E342-0.000001)/(LN(1/E342)-13.8155))</f>
        <v>6.9994174853493281</v>
      </c>
      <c r="R342">
        <f t="shared" ref="R342:R344" si="1698">(E342*L342)</f>
        <v>6.5000000000001847</v>
      </c>
      <c r="S342">
        <f t="shared" ref="S342:S344" si="1699">P342+R342</f>
        <v>13.674999999999994</v>
      </c>
      <c r="T342" s="7">
        <f t="shared" ref="T342:T344" si="1700">Q342+R342</f>
        <v>13.499417485349513</v>
      </c>
    </row>
    <row r="343" spans="1:20" x14ac:dyDescent="0.2">
      <c r="B343" s="61"/>
      <c r="D343" s="21"/>
      <c r="E343" s="4">
        <v>0.75</v>
      </c>
      <c r="F343" s="4">
        <v>1310</v>
      </c>
      <c r="G343" s="6">
        <f t="shared" si="1688"/>
        <v>0.54861111111111105</v>
      </c>
      <c r="H343" s="4">
        <v>1315</v>
      </c>
      <c r="I343" s="1">
        <f t="shared" si="1689"/>
        <v>0.55208333333333337</v>
      </c>
      <c r="J343" s="1">
        <f t="shared" si="1690"/>
        <v>0.55555555555555558</v>
      </c>
      <c r="K343" t="str">
        <f t="shared" si="1691"/>
        <v/>
      </c>
      <c r="L343">
        <f t="shared" si="1692"/>
        <v>5.0000000000001421</v>
      </c>
      <c r="M343">
        <f t="shared" si="1693"/>
        <v>3</v>
      </c>
      <c r="N343">
        <f t="shared" ca="1" si="1694"/>
        <v>1213</v>
      </c>
      <c r="O343">
        <f t="shared" ca="1" si="1695"/>
        <v>67.000000000000085</v>
      </c>
      <c r="P343">
        <f t="shared" si="1696"/>
        <v>1.875</v>
      </c>
      <c r="Q343" s="7">
        <f t="shared" si="1697"/>
        <v>0.27720619985307926</v>
      </c>
      <c r="R343">
        <f t="shared" si="1698"/>
        <v>3.7500000000001066</v>
      </c>
      <c r="S343">
        <f t="shared" si="1699"/>
        <v>5.6250000000001066</v>
      </c>
      <c r="T343" s="7">
        <f t="shared" si="1700"/>
        <v>4.0272061998531861</v>
      </c>
    </row>
    <row r="344" spans="1:20" x14ac:dyDescent="0.2">
      <c r="B344" s="61">
        <v>45168</v>
      </c>
      <c r="C344">
        <v>1404</v>
      </c>
      <c r="D344" s="21"/>
      <c r="E344" s="4">
        <v>50</v>
      </c>
      <c r="F344" s="4">
        <v>1439</v>
      </c>
      <c r="G344" s="6">
        <f t="shared" si="1688"/>
        <v>0.61041666666666672</v>
      </c>
      <c r="H344" s="4">
        <v>1451</v>
      </c>
      <c r="I344" s="1">
        <f t="shared" si="1689"/>
        <v>0.61875000000000002</v>
      </c>
      <c r="J344" s="1" t="str">
        <f t="shared" si="1690"/>
        <v/>
      </c>
      <c r="K344">
        <f t="shared" si="1691"/>
        <v>8.999999999999968</v>
      </c>
      <c r="L344">
        <f t="shared" si="1692"/>
        <v>11.999999999999957</v>
      </c>
      <c r="M344">
        <f t="shared" si="1693"/>
        <v>1</v>
      </c>
      <c r="N344">
        <f t="shared" ca="1" si="1694"/>
        <v>1404</v>
      </c>
      <c r="O344" t="str">
        <f t="shared" si="1695"/>
        <v/>
      </c>
      <c r="P344">
        <f t="shared" si="1696"/>
        <v>1012.4999999999964</v>
      </c>
      <c r="Q344" s="7">
        <f t="shared" si="1697"/>
        <v>898.01506040680988</v>
      </c>
      <c r="R344">
        <f t="shared" si="1698"/>
        <v>599.99999999999784</v>
      </c>
      <c r="S344">
        <f t="shared" si="1699"/>
        <v>1612.4999999999941</v>
      </c>
      <c r="T344" s="7">
        <f t="shared" si="1700"/>
        <v>1498.0150604068076</v>
      </c>
    </row>
    <row r="345" spans="1:20" x14ac:dyDescent="0.2">
      <c r="B345" s="61"/>
      <c r="D345" s="65"/>
      <c r="E345" s="4">
        <v>175</v>
      </c>
      <c r="F345" s="4">
        <v>1500</v>
      </c>
      <c r="G345" s="6">
        <f t="shared" ref="G345:G348" si="1701">VALUE(CONCATENATE(LEFT(F345,LEN(F345)-2),":",RIGHT(F345,2)))</f>
        <v>0.625</v>
      </c>
      <c r="H345" s="4">
        <v>1509</v>
      </c>
      <c r="I345" s="1">
        <f t="shared" ref="I345:I348" si="1702">VALUE(CONCATENATE(LEFT(H345,LEN(H345)-2),":",RIGHT(H345,2)))</f>
        <v>0.63124999999999998</v>
      </c>
      <c r="J345" s="1" t="str">
        <f t="shared" ref="J345:J348" si="1703">IF(OR(B346&lt;&gt;"",E346=""),I345+TIME(0,5,0),"")</f>
        <v/>
      </c>
      <c r="K345">
        <f t="shared" ref="K345:K348" si="1704">IF(AND(OR(AND(B345&lt;&gt;"",B346=""),AND(B345="",B346="")),E346&lt;&gt;""),(G346-I345)*1440,"")</f>
        <v>11.000000000000121</v>
      </c>
      <c r="L345">
        <f t="shared" ref="L345:L348" si="1705">(I345-G345)*1440</f>
        <v>8.999999999999968</v>
      </c>
      <c r="M345">
        <f t="shared" ref="M345:M348" si="1706">IF(B345&lt;&gt;"",1,M344+1)</f>
        <v>2</v>
      </c>
      <c r="N345">
        <f t="shared" ref="N345:N348" ca="1" si="1707">OFFSET(C345,-M345+1,0)</f>
        <v>1404</v>
      </c>
      <c r="O345" t="str">
        <f t="shared" ref="O345:O348" si="1708">IF(J345&lt;&gt;"",(J345-VALUE(CONCATENATE(LEFT(N345,LEN(N345)-2),":",RIGHT(N345,2))))*1440,"")</f>
        <v/>
      </c>
      <c r="P345">
        <f t="shared" ref="P345:P348" si="1709">IF(K345&lt;&gt;"",(E345+E346)*K345/2,E345*5/2)</f>
        <v>1100.0000000000121</v>
      </c>
      <c r="Q345" s="7">
        <f t="shared" ref="Q345:Q348" si="1710">IF(K345&lt;&gt;"",(E346-E345)*K345/LN((E346+0.000001)/(E345+0.000001)),-5*(E345-0.000001)/(LN(1/E345)-13.8155))</f>
        <v>847.93227985013175</v>
      </c>
      <c r="R345">
        <f t="shared" ref="R345:R348" si="1711">(E345*L345)</f>
        <v>1574.9999999999943</v>
      </c>
      <c r="S345">
        <f t="shared" ref="S345:S348" si="1712">P345+R345</f>
        <v>2675.0000000000064</v>
      </c>
      <c r="T345" s="7">
        <f t="shared" ref="T345:T348" si="1713">Q345+R345</f>
        <v>2422.9322798501262</v>
      </c>
    </row>
    <row r="346" spans="1:20" x14ac:dyDescent="0.2">
      <c r="B346" s="11"/>
      <c r="D346" s="21"/>
      <c r="E346" s="4">
        <v>25</v>
      </c>
      <c r="F346" s="4">
        <v>1520</v>
      </c>
      <c r="G346" s="6">
        <f t="shared" si="1701"/>
        <v>0.63888888888888895</v>
      </c>
      <c r="H346" s="4">
        <v>1526</v>
      </c>
      <c r="I346" s="1">
        <f t="shared" si="1702"/>
        <v>0.6430555555555556</v>
      </c>
      <c r="J346" s="1" t="str">
        <f t="shared" si="1703"/>
        <v/>
      </c>
      <c r="K346">
        <f t="shared" si="1704"/>
        <v>7.9999999999999716</v>
      </c>
      <c r="L346">
        <f t="shared" si="1705"/>
        <v>5.9999999999999787</v>
      </c>
      <c r="M346">
        <f t="shared" si="1706"/>
        <v>3</v>
      </c>
      <c r="N346">
        <f t="shared" ca="1" si="1707"/>
        <v>1404</v>
      </c>
      <c r="O346" t="str">
        <f t="shared" si="1708"/>
        <v/>
      </c>
      <c r="P346">
        <f t="shared" si="1709"/>
        <v>579.99999999999795</v>
      </c>
      <c r="Q346" s="7">
        <f t="shared" si="1710"/>
        <v>484.50357201102452</v>
      </c>
      <c r="R346">
        <f t="shared" si="1711"/>
        <v>149.99999999999946</v>
      </c>
      <c r="S346">
        <f t="shared" si="1712"/>
        <v>729.99999999999739</v>
      </c>
      <c r="T346" s="7">
        <f t="shared" si="1713"/>
        <v>634.50357201102395</v>
      </c>
    </row>
    <row r="347" spans="1:20" x14ac:dyDescent="0.2">
      <c r="B347" s="61"/>
      <c r="D347" s="21"/>
      <c r="E347" s="4">
        <v>120</v>
      </c>
      <c r="F347" s="4">
        <v>1534</v>
      </c>
      <c r="G347" s="6">
        <f t="shared" si="1701"/>
        <v>0.64861111111111114</v>
      </c>
      <c r="H347" s="4">
        <v>1538</v>
      </c>
      <c r="I347" s="1">
        <f t="shared" si="1702"/>
        <v>0.65138888888888891</v>
      </c>
      <c r="J347" s="1" t="str">
        <f t="shared" si="1703"/>
        <v/>
      </c>
      <c r="K347">
        <f t="shared" si="1704"/>
        <v>13.99999999999995</v>
      </c>
      <c r="L347">
        <f t="shared" si="1705"/>
        <v>3.9999999999999858</v>
      </c>
      <c r="M347">
        <f t="shared" si="1706"/>
        <v>4</v>
      </c>
      <c r="N347">
        <f t="shared" ca="1" si="1707"/>
        <v>1404</v>
      </c>
      <c r="O347" t="str">
        <f t="shared" si="1708"/>
        <v/>
      </c>
      <c r="P347">
        <f t="shared" si="1709"/>
        <v>846.99999999999704</v>
      </c>
      <c r="Q347" s="7">
        <f t="shared" si="1710"/>
        <v>347.99022841175804</v>
      </c>
      <c r="R347">
        <f t="shared" si="1711"/>
        <v>479.99999999999829</v>
      </c>
      <c r="S347">
        <f t="shared" si="1712"/>
        <v>1326.9999999999955</v>
      </c>
      <c r="T347" s="7">
        <f t="shared" si="1713"/>
        <v>827.99022841175633</v>
      </c>
    </row>
    <row r="348" spans="1:20" x14ac:dyDescent="0.2">
      <c r="B348" s="11"/>
      <c r="D348" s="21"/>
      <c r="E348" s="4">
        <v>1</v>
      </c>
      <c r="F348" s="4">
        <v>1552</v>
      </c>
      <c r="G348" s="6">
        <f t="shared" si="1701"/>
        <v>0.66111111111111109</v>
      </c>
      <c r="H348" s="4">
        <v>1558</v>
      </c>
      <c r="I348" s="1">
        <f t="shared" si="1702"/>
        <v>0.66527777777777775</v>
      </c>
      <c r="J348" s="1" t="str">
        <f t="shared" si="1703"/>
        <v/>
      </c>
      <c r="K348">
        <f t="shared" si="1704"/>
        <v>9.0000000000001279</v>
      </c>
      <c r="L348">
        <f t="shared" si="1705"/>
        <v>5.9999999999999787</v>
      </c>
      <c r="M348">
        <f t="shared" si="1706"/>
        <v>5</v>
      </c>
      <c r="N348">
        <f t="shared" ca="1" si="1707"/>
        <v>1404</v>
      </c>
      <c r="O348" t="str">
        <f t="shared" si="1708"/>
        <v/>
      </c>
      <c r="P348">
        <f t="shared" si="1709"/>
        <v>351.000000000005</v>
      </c>
      <c r="Q348" s="7">
        <f t="shared" si="1710"/>
        <v>157.46565257720121</v>
      </c>
      <c r="R348">
        <f t="shared" si="1711"/>
        <v>5.9999999999999787</v>
      </c>
      <c r="S348">
        <f t="shared" si="1712"/>
        <v>357.000000000005</v>
      </c>
      <c r="T348" s="7">
        <f t="shared" si="1713"/>
        <v>163.46565257720118</v>
      </c>
    </row>
    <row r="349" spans="1:20" x14ac:dyDescent="0.2">
      <c r="B349" s="11"/>
      <c r="D349" s="21"/>
      <c r="E349" s="4">
        <v>77</v>
      </c>
      <c r="F349" s="4">
        <v>1607</v>
      </c>
      <c r="G349" s="6">
        <f t="shared" ref="G349:G350" si="1714">VALUE(CONCATENATE(LEFT(F349,LEN(F349)-2),":",RIGHT(F349,2)))</f>
        <v>0.67152777777777783</v>
      </c>
      <c r="H349" s="4">
        <v>1611</v>
      </c>
      <c r="I349" s="1">
        <f t="shared" ref="I349:I350" si="1715">VALUE(CONCATENATE(LEFT(H349,LEN(H349)-2),":",RIGHT(H349,2)))</f>
        <v>0.6743055555555556</v>
      </c>
      <c r="J349" s="1">
        <f t="shared" ref="J349:J350" si="1716">IF(OR(B350&lt;&gt;"",E350=""),I349+TIME(0,5,0),"")</f>
        <v>0.67777777777777781</v>
      </c>
      <c r="K349" t="str">
        <f t="shared" ref="K349:K350" si="1717">IF(AND(OR(AND(B349&lt;&gt;"",B350=""),AND(B349="",B350="")),E350&lt;&gt;""),(G350-I349)*1440,"")</f>
        <v/>
      </c>
      <c r="L349">
        <f t="shared" ref="L349:L350" si="1718">(I349-G349)*1440</f>
        <v>3.9999999999999858</v>
      </c>
      <c r="M349">
        <f t="shared" ref="M349:M350" si="1719">IF(B349&lt;&gt;"",1,M348+1)</f>
        <v>6</v>
      </c>
      <c r="N349">
        <f t="shared" ref="N349:N350" ca="1" si="1720">OFFSET(C349,-M349+1,0)</f>
        <v>1404</v>
      </c>
      <c r="O349">
        <f t="shared" ref="O349:O350" ca="1" si="1721">IF(J349&lt;&gt;"",(J349-VALUE(CONCATENATE(LEFT(N349,LEN(N349)-2),":",RIGHT(N349,2))))*1440,"")</f>
        <v>132</v>
      </c>
      <c r="P349">
        <f t="shared" ref="P349:P350" si="1722">IF(K349&lt;&gt;"",(E349+E350)*K349/2,E349*5/2)</f>
        <v>192.5</v>
      </c>
      <c r="Q349" s="7">
        <f t="shared" ref="Q349:Q350" si="1723">IF(K349&lt;&gt;"",(E350-E349)*K349/LN((E350+0.000001)/(E349+0.000001)),-5*(E349-0.000001)/(LN(1/E349)-13.8155))</f>
        <v>21.20125115229763</v>
      </c>
      <c r="R349">
        <f t="shared" ref="R349:R350" si="1724">(E349*L349)</f>
        <v>307.99999999999892</v>
      </c>
      <c r="S349">
        <f t="shared" ref="S349:S350" si="1725">P349+R349</f>
        <v>500.49999999999892</v>
      </c>
      <c r="T349" s="7">
        <f t="shared" ref="T349:T350" si="1726">Q349+R349</f>
        <v>329.20125115229655</v>
      </c>
    </row>
    <row r="350" spans="1:20" x14ac:dyDescent="0.2">
      <c r="A350">
        <v>1</v>
      </c>
      <c r="B350" s="61">
        <v>45169</v>
      </c>
      <c r="C350">
        <v>949</v>
      </c>
      <c r="D350" s="65">
        <v>3</v>
      </c>
      <c r="E350" s="4">
        <v>0.01</v>
      </c>
      <c r="F350" s="4">
        <v>1027</v>
      </c>
      <c r="G350" s="6">
        <f t="shared" si="1714"/>
        <v>0.43541666666666662</v>
      </c>
      <c r="H350" s="4">
        <v>1035</v>
      </c>
      <c r="I350" s="1">
        <f t="shared" si="1715"/>
        <v>0.44097222222222227</v>
      </c>
      <c r="J350" s="1" t="str">
        <f t="shared" si="1716"/>
        <v/>
      </c>
      <c r="K350">
        <f t="shared" si="1717"/>
        <v>13.99999999999995</v>
      </c>
      <c r="L350">
        <f t="shared" si="1718"/>
        <v>8.0000000000001315</v>
      </c>
      <c r="M350">
        <f t="shared" si="1719"/>
        <v>1</v>
      </c>
      <c r="N350">
        <f t="shared" ca="1" si="1720"/>
        <v>949</v>
      </c>
      <c r="O350" t="str">
        <f t="shared" si="1721"/>
        <v/>
      </c>
      <c r="P350">
        <f t="shared" si="1722"/>
        <v>140.06999999999951</v>
      </c>
      <c r="Q350" s="7">
        <f t="shared" si="1723"/>
        <v>36.819796260273151</v>
      </c>
      <c r="R350">
        <f t="shared" si="1724"/>
        <v>8.000000000000132E-2</v>
      </c>
      <c r="S350">
        <f t="shared" si="1725"/>
        <v>140.14999999999952</v>
      </c>
      <c r="T350" s="7">
        <f t="shared" si="1726"/>
        <v>36.899796260273149</v>
      </c>
    </row>
    <row r="351" spans="1:20" x14ac:dyDescent="0.2">
      <c r="B351" s="11"/>
      <c r="D351" s="21"/>
      <c r="E351" s="4">
        <v>20</v>
      </c>
      <c r="F351" s="4">
        <v>1049</v>
      </c>
      <c r="G351" s="6">
        <f t="shared" ref="G351" si="1727">VALUE(CONCATENATE(LEFT(F351,LEN(F351)-2),":",RIGHT(F351,2)))</f>
        <v>0.45069444444444445</v>
      </c>
      <c r="H351" s="4">
        <v>1052</v>
      </c>
      <c r="I351" s="1">
        <f t="shared" ref="I351" si="1728">VALUE(CONCATENATE(LEFT(H351,LEN(H351)-2),":",RIGHT(H351,2)))</f>
        <v>0.45277777777777778</v>
      </c>
      <c r="J351" s="1">
        <f t="shared" ref="J351" si="1729">IF(OR(B352&lt;&gt;"",E352=""),I351+TIME(0,5,0),"")</f>
        <v>0.45624999999999999</v>
      </c>
      <c r="K351" t="str">
        <f t="shared" ref="K351" si="1730">IF(AND(OR(AND(B351&lt;&gt;"",B352=""),AND(B351="",B352="")),E352&lt;&gt;""),(G352-I351)*1440,"")</f>
        <v/>
      </c>
      <c r="L351">
        <f t="shared" ref="L351" si="1731">(I351-G351)*1440</f>
        <v>2.9999999999999893</v>
      </c>
      <c r="M351">
        <f t="shared" ref="M351" si="1732">IF(B351&lt;&gt;"",1,M350+1)</f>
        <v>2</v>
      </c>
      <c r="N351">
        <f t="shared" ref="N351" ca="1" si="1733">OFFSET(C351,-M351+1,0)</f>
        <v>949</v>
      </c>
      <c r="O351">
        <f t="shared" ref="O351" ca="1" si="1734">IF(J351&lt;&gt;"",(J351-VALUE(CONCATENATE(LEFT(N351,LEN(N351)-2),":",RIGHT(N351,2))))*1440,"")</f>
        <v>68</v>
      </c>
      <c r="P351">
        <f t="shared" ref="P351" si="1735">IF(K351&lt;&gt;"",(E351+E352)*K351/2,E351*5/2)</f>
        <v>50</v>
      </c>
      <c r="Q351" s="7">
        <f t="shared" ref="Q351" si="1736">IF(K351&lt;&gt;"",(E352-E351)*K351/LN((E352+0.000001)/(E351+0.000001)),-5*(E351-0.000001)/(LN(1/E351)-13.8155))</f>
        <v>5.9484036251947776</v>
      </c>
      <c r="R351">
        <f t="shared" ref="R351" si="1737">(E351*L351)</f>
        <v>59.999999999999787</v>
      </c>
      <c r="S351">
        <f t="shared" ref="S351" si="1738">P351+R351</f>
        <v>109.99999999999979</v>
      </c>
      <c r="T351" s="7">
        <f t="shared" ref="T351" si="1739">Q351+R351</f>
        <v>65.948403625194558</v>
      </c>
    </row>
    <row r="352" spans="1:20" x14ac:dyDescent="0.2">
      <c r="A352">
        <v>1</v>
      </c>
      <c r="B352" s="61">
        <v>45170</v>
      </c>
      <c r="C352">
        <v>1047</v>
      </c>
      <c r="D352" s="65">
        <v>3</v>
      </c>
      <c r="E352" s="4">
        <v>0.01</v>
      </c>
      <c r="F352" s="4">
        <v>1113</v>
      </c>
      <c r="G352" s="6">
        <f t="shared" ref="G352" si="1740">VALUE(CONCATENATE(LEFT(F352,LEN(F352)-2),":",RIGHT(F352,2)))</f>
        <v>0.46736111111111112</v>
      </c>
      <c r="H352" s="4">
        <v>1122</v>
      </c>
      <c r="I352" s="1">
        <f t="shared" ref="I352" si="1741">VALUE(CONCATENATE(LEFT(H352,LEN(H352)-2),":",RIGHT(H352,2)))</f>
        <v>0.47361111111111115</v>
      </c>
      <c r="J352" s="1" t="str">
        <f t="shared" ref="J352" si="1742">IF(OR(B353&lt;&gt;"",E353=""),I352+TIME(0,5,0),"")</f>
        <v/>
      </c>
      <c r="K352">
        <f t="shared" ref="K352" si="1743">IF(AND(OR(AND(B352&lt;&gt;"",B353=""),AND(B352="",B353="")),E353&lt;&gt;""),(G353-I352)*1440,"")</f>
        <v>8.999999999999968</v>
      </c>
      <c r="L352">
        <f t="shared" ref="L352" si="1744">(I352-G352)*1440</f>
        <v>9.000000000000048</v>
      </c>
      <c r="M352">
        <f t="shared" ref="M352" si="1745">IF(B352&lt;&gt;"",1,M351+1)</f>
        <v>1</v>
      </c>
      <c r="N352">
        <f t="shared" ref="N352" ca="1" si="1746">OFFSET(C352,-M352+1,0)</f>
        <v>1047</v>
      </c>
      <c r="O352" t="str">
        <f t="shared" ref="O352" si="1747">IF(J352&lt;&gt;"",(J352-VALUE(CONCATENATE(LEFT(N352,LEN(N352)-2),":",RIGHT(N352,2))))*1440,"")</f>
        <v/>
      </c>
      <c r="P352">
        <f t="shared" ref="P352" si="1748">IF(K352&lt;&gt;"",(E352+E353)*K352/2,E352*5/2)</f>
        <v>2.2949999999999919</v>
      </c>
      <c r="Q352" s="7">
        <f t="shared" ref="Q352" si="1749">IF(K352&lt;&gt;"",(E353-E352)*K352/LN((E353+0.000001)/(E352+0.000001)),-5*(E352-0.000001)/(LN(1/E352)-13.8155))</f>
        <v>1.1273222232652043</v>
      </c>
      <c r="R352">
        <f t="shared" ref="R352" si="1750">(E352*L352)</f>
        <v>9.0000000000000482E-2</v>
      </c>
      <c r="S352">
        <f t="shared" ref="S352" si="1751">P352+R352</f>
        <v>2.3849999999999922</v>
      </c>
      <c r="T352" s="7">
        <f t="shared" ref="T352" si="1752">Q352+R352</f>
        <v>1.2173222232652048</v>
      </c>
    </row>
    <row r="353" spans="1:20" x14ac:dyDescent="0.2">
      <c r="B353" s="61"/>
      <c r="D353" s="65"/>
      <c r="E353" s="4">
        <v>0.5</v>
      </c>
      <c r="F353" s="4">
        <v>1131</v>
      </c>
      <c r="G353" s="6">
        <f t="shared" ref="G353:G357" si="1753">VALUE(CONCATENATE(LEFT(F353,LEN(F353)-2),":",RIGHT(F353,2)))</f>
        <v>0.47986111111111113</v>
      </c>
      <c r="H353" s="4">
        <v>1137</v>
      </c>
      <c r="I353" s="1">
        <f t="shared" ref="I353:I357" si="1754">VALUE(CONCATENATE(LEFT(H353,LEN(H353)-2),":",RIGHT(H353,2)))</f>
        <v>0.48402777777777778</v>
      </c>
      <c r="J353" s="1" t="str">
        <f t="shared" ref="J353:J357" si="1755">IF(OR(B354&lt;&gt;"",E354=""),I353+TIME(0,5,0),"")</f>
        <v/>
      </c>
      <c r="K353">
        <f t="shared" ref="K353:K357" si="1756">IF(AND(OR(AND(B353&lt;&gt;"",B354=""),AND(B353="",B354="")),E354&lt;&gt;""),(G354-I353)*1440,"")</f>
        <v>9.9999999999999645</v>
      </c>
      <c r="L353">
        <f t="shared" ref="L353:L357" si="1757">(I353-G353)*1440</f>
        <v>5.9999999999999787</v>
      </c>
      <c r="M353">
        <f t="shared" ref="M353:M357" si="1758">IF(B353&lt;&gt;"",1,M352+1)</f>
        <v>2</v>
      </c>
      <c r="N353">
        <f t="shared" ref="N353:N357" ca="1" si="1759">OFFSET(C353,-M353+1,0)</f>
        <v>1047</v>
      </c>
      <c r="O353" t="str">
        <f t="shared" ref="O353:O357" si="1760">IF(J353&lt;&gt;"",(J353-VALUE(CONCATENATE(LEFT(N353,LEN(N353)-2),":",RIGHT(N353,2))))*1440,"")</f>
        <v/>
      </c>
      <c r="P353">
        <f t="shared" ref="P353:P357" si="1761">IF(K353&lt;&gt;"",(E353+E354)*K353/2,E353*5/2)</f>
        <v>387.49999999999864</v>
      </c>
      <c r="Q353" s="7">
        <f t="shared" ref="Q353:Q357" si="1762">IF(K353&lt;&gt;"",(E354-E353)*K353/LN((E354+0.000001)/(E353+0.000001)),-5*(E353-0.000001)/(LN(1/E353)-13.8155))</f>
        <v>151.87760579996177</v>
      </c>
      <c r="R353">
        <f t="shared" ref="R353:R357" si="1763">(E353*L353)</f>
        <v>2.9999999999999893</v>
      </c>
      <c r="S353">
        <f t="shared" ref="S353:S357" si="1764">P353+R353</f>
        <v>390.49999999999864</v>
      </c>
      <c r="T353" s="7">
        <f t="shared" ref="T353:T357" si="1765">Q353+R353</f>
        <v>154.87760579996177</v>
      </c>
    </row>
    <row r="354" spans="1:20" x14ac:dyDescent="0.2">
      <c r="B354" s="61"/>
      <c r="D354" s="21"/>
      <c r="E354" s="4">
        <v>77</v>
      </c>
      <c r="F354" s="4">
        <v>1147</v>
      </c>
      <c r="G354" s="6">
        <f t="shared" si="1753"/>
        <v>0.4909722222222222</v>
      </c>
      <c r="H354" s="4">
        <v>1154</v>
      </c>
      <c r="I354" s="1">
        <f t="shared" si="1754"/>
        <v>0.49583333333333335</v>
      </c>
      <c r="J354" s="1">
        <f t="shared" si="1755"/>
        <v>0.49930555555555556</v>
      </c>
      <c r="K354" t="str">
        <f t="shared" si="1756"/>
        <v/>
      </c>
      <c r="L354">
        <f t="shared" si="1757"/>
        <v>7.0000000000000551</v>
      </c>
      <c r="M354">
        <f t="shared" si="1758"/>
        <v>3</v>
      </c>
      <c r="N354">
        <f t="shared" ca="1" si="1759"/>
        <v>1047</v>
      </c>
      <c r="O354">
        <f t="shared" ca="1" si="1760"/>
        <v>71.999999999999986</v>
      </c>
      <c r="P354">
        <f t="shared" si="1761"/>
        <v>192.5</v>
      </c>
      <c r="Q354" s="7">
        <f t="shared" si="1762"/>
        <v>21.20125115229763</v>
      </c>
      <c r="R354">
        <f t="shared" si="1763"/>
        <v>539.00000000000421</v>
      </c>
      <c r="S354">
        <f t="shared" si="1764"/>
        <v>731.50000000000421</v>
      </c>
      <c r="T354" s="7">
        <f t="shared" si="1765"/>
        <v>560.20125115230189</v>
      </c>
    </row>
    <row r="355" spans="1:20" x14ac:dyDescent="0.2">
      <c r="B355" s="61">
        <v>45170</v>
      </c>
      <c r="C355">
        <v>1248</v>
      </c>
      <c r="D355" s="21"/>
      <c r="E355" s="4">
        <v>100</v>
      </c>
      <c r="F355" s="4">
        <v>1306</v>
      </c>
      <c r="G355" s="6">
        <f t="shared" si="1753"/>
        <v>0.54583333333333328</v>
      </c>
      <c r="H355" s="4">
        <v>1309</v>
      </c>
      <c r="I355" s="1">
        <f t="shared" si="1754"/>
        <v>0.54791666666666672</v>
      </c>
      <c r="J355" s="1" t="str">
        <f t="shared" si="1755"/>
        <v/>
      </c>
      <c r="K355">
        <f t="shared" si="1756"/>
        <v>3.9999999999999858</v>
      </c>
      <c r="L355">
        <f t="shared" si="1757"/>
        <v>3.0000000000001492</v>
      </c>
      <c r="M355">
        <f t="shared" si="1758"/>
        <v>1</v>
      </c>
      <c r="N355">
        <f t="shared" ca="1" si="1759"/>
        <v>1248</v>
      </c>
      <c r="O355" t="str">
        <f t="shared" si="1760"/>
        <v/>
      </c>
      <c r="P355">
        <f t="shared" si="1761"/>
        <v>559.99999999999795</v>
      </c>
      <c r="Q355" s="7">
        <f t="shared" si="1762"/>
        <v>544.41521308230074</v>
      </c>
      <c r="R355">
        <f t="shared" si="1763"/>
        <v>300.00000000001489</v>
      </c>
      <c r="S355">
        <f t="shared" si="1764"/>
        <v>860.00000000001285</v>
      </c>
      <c r="T355" s="7">
        <f t="shared" si="1765"/>
        <v>844.41521308231563</v>
      </c>
    </row>
    <row r="356" spans="1:20" x14ac:dyDescent="0.2">
      <c r="B356" s="61"/>
      <c r="D356" s="65"/>
      <c r="E356" s="4">
        <v>180</v>
      </c>
      <c r="F356" s="4">
        <v>1313</v>
      </c>
      <c r="G356" s="6">
        <f t="shared" si="1753"/>
        <v>0.55069444444444449</v>
      </c>
      <c r="H356" s="4">
        <v>1400</v>
      </c>
      <c r="I356" s="1">
        <f t="shared" si="1754"/>
        <v>0.58333333333333337</v>
      </c>
      <c r="J356" s="1">
        <f t="shared" si="1755"/>
        <v>0.58680555555555558</v>
      </c>
      <c r="K356" t="str">
        <f t="shared" si="1756"/>
        <v/>
      </c>
      <c r="L356">
        <f t="shared" si="1757"/>
        <v>46.999999999999993</v>
      </c>
      <c r="M356">
        <f t="shared" si="1758"/>
        <v>2</v>
      </c>
      <c r="N356">
        <f t="shared" ca="1" si="1759"/>
        <v>1248</v>
      </c>
      <c r="O356">
        <f t="shared" ca="1" si="1760"/>
        <v>77.000000000000043</v>
      </c>
      <c r="P356">
        <f t="shared" si="1761"/>
        <v>450</v>
      </c>
      <c r="Q356" s="7">
        <f t="shared" si="1762"/>
        <v>47.347346607878421</v>
      </c>
      <c r="R356">
        <f t="shared" si="1763"/>
        <v>8459.9999999999982</v>
      </c>
      <c r="S356">
        <f t="shared" si="1764"/>
        <v>8909.9999999999982</v>
      </c>
      <c r="T356" s="7">
        <f t="shared" si="1765"/>
        <v>8507.3473466078758</v>
      </c>
    </row>
    <row r="357" spans="1:20" x14ac:dyDescent="0.2">
      <c r="A357">
        <v>1</v>
      </c>
      <c r="B357" s="61">
        <v>45176</v>
      </c>
      <c r="C357">
        <v>924</v>
      </c>
      <c r="D357" s="65">
        <v>3</v>
      </c>
      <c r="E357" s="4">
        <v>0.01</v>
      </c>
      <c r="F357" s="4">
        <v>951</v>
      </c>
      <c r="G357" s="6">
        <f t="shared" si="1753"/>
        <v>0.41041666666666665</v>
      </c>
      <c r="H357" s="4">
        <v>959</v>
      </c>
      <c r="I357" s="1">
        <f t="shared" si="1754"/>
        <v>0.41597222222222219</v>
      </c>
      <c r="J357" s="1" t="str">
        <f t="shared" si="1755"/>
        <v/>
      </c>
      <c r="K357">
        <f t="shared" si="1756"/>
        <v>6.0000000000000586</v>
      </c>
      <c r="L357">
        <f t="shared" si="1757"/>
        <v>7.9999999999999716</v>
      </c>
      <c r="M357">
        <f t="shared" si="1758"/>
        <v>1</v>
      </c>
      <c r="N357">
        <f t="shared" ca="1" si="1759"/>
        <v>924</v>
      </c>
      <c r="O357" t="str">
        <f t="shared" si="1760"/>
        <v/>
      </c>
      <c r="P357">
        <f t="shared" si="1761"/>
        <v>0.33000000000000324</v>
      </c>
      <c r="Q357" s="7">
        <f t="shared" si="1762"/>
        <v>0.23452818661037009</v>
      </c>
      <c r="R357">
        <f t="shared" si="1763"/>
        <v>7.9999999999999724E-2</v>
      </c>
      <c r="S357">
        <f t="shared" si="1764"/>
        <v>0.41000000000000297</v>
      </c>
      <c r="T357" s="7">
        <f t="shared" si="1765"/>
        <v>0.3145281866103698</v>
      </c>
    </row>
    <row r="358" spans="1:20" x14ac:dyDescent="0.2">
      <c r="B358" s="61"/>
      <c r="D358" s="65"/>
      <c r="E358" s="4">
        <v>0.1</v>
      </c>
      <c r="F358" s="4">
        <v>1005</v>
      </c>
      <c r="G358" s="6">
        <f t="shared" ref="G358:G361" si="1766">VALUE(CONCATENATE(LEFT(F358,LEN(F358)-2),":",RIGHT(F358,2)))</f>
        <v>0.4201388888888889</v>
      </c>
      <c r="H358" s="4">
        <v>1037</v>
      </c>
      <c r="I358" s="1">
        <f t="shared" ref="I358:I361" si="1767">VALUE(CONCATENATE(LEFT(H358,LEN(H358)-2),":",RIGHT(H358,2)))</f>
        <v>0.44236111111111115</v>
      </c>
      <c r="J358" s="1" t="str">
        <f t="shared" ref="J358:J361" si="1768">IF(OR(B359&lt;&gt;"",E359=""),I358+TIME(0,5,0),"")</f>
        <v/>
      </c>
      <c r="K358">
        <f t="shared" ref="K358:K361" si="1769">IF(AND(OR(AND(B358&lt;&gt;"",B359=""),AND(B358="",B359="")),E359&lt;&gt;""),(G359-I358)*1440,"")</f>
        <v>15.999999999999943</v>
      </c>
      <c r="L358">
        <f t="shared" ref="L358:L361" si="1770">(I358-G358)*1440</f>
        <v>32.000000000000043</v>
      </c>
      <c r="M358">
        <f t="shared" ref="M358:M361" si="1771">IF(B358&lt;&gt;"",1,M357+1)</f>
        <v>2</v>
      </c>
      <c r="N358">
        <f t="shared" ref="N358:N361" ca="1" si="1772">OFFSET(C358,-M358+1,0)</f>
        <v>924</v>
      </c>
      <c r="O358" t="str">
        <f t="shared" ref="O358:O361" si="1773">IF(J358&lt;&gt;"",(J358-VALUE(CONCATENATE(LEFT(N358,LEN(N358)-2),":",RIGHT(N358,2))))*1440,"")</f>
        <v/>
      </c>
      <c r="P358">
        <f t="shared" ref="P358:P361" si="1774">IF(K358&lt;&gt;"",(E358+E359)*K358/2,E358*5/2)</f>
        <v>800.79999999999711</v>
      </c>
      <c r="Q358" s="7">
        <f t="shared" ref="Q358:Q361" si="1775">IF(K358&lt;&gt;"",(E359-E358)*K358/LN((E359+0.000001)/(E358+0.000001)),-5*(E358-0.000001)/(LN(1/E358)-13.8155))</f>
        <v>231.39243459626039</v>
      </c>
      <c r="R358">
        <f t="shared" ref="R358:R361" si="1776">(E358*L358)</f>
        <v>3.2000000000000046</v>
      </c>
      <c r="S358">
        <f t="shared" ref="S358:S361" si="1777">P358+R358</f>
        <v>803.99999999999716</v>
      </c>
      <c r="T358" s="7">
        <f t="shared" ref="T358:T361" si="1778">Q358+R358</f>
        <v>234.5924345962604</v>
      </c>
    </row>
    <row r="359" spans="1:20" x14ac:dyDescent="0.2">
      <c r="B359" s="11"/>
      <c r="D359" s="21"/>
      <c r="E359" s="4">
        <v>100</v>
      </c>
      <c r="F359" s="4">
        <v>1053</v>
      </c>
      <c r="G359" s="6">
        <f t="shared" si="1766"/>
        <v>0.45347222222222222</v>
      </c>
      <c r="H359" s="4">
        <v>1058</v>
      </c>
      <c r="I359" s="1">
        <f t="shared" si="1767"/>
        <v>0.45694444444444443</v>
      </c>
      <c r="J359" s="1" t="str">
        <f t="shared" si="1768"/>
        <v/>
      </c>
      <c r="K359">
        <f t="shared" si="1769"/>
        <v>5.0000000000000622</v>
      </c>
      <c r="L359">
        <f t="shared" si="1770"/>
        <v>4.9999999999999822</v>
      </c>
      <c r="M359">
        <f t="shared" si="1771"/>
        <v>3</v>
      </c>
      <c r="N359">
        <f t="shared" ca="1" si="1772"/>
        <v>924</v>
      </c>
      <c r="O359" t="str">
        <f t="shared" si="1773"/>
        <v/>
      </c>
      <c r="P359">
        <f t="shared" si="1774"/>
        <v>625.00000000000773</v>
      </c>
      <c r="Q359" s="7">
        <f t="shared" si="1775"/>
        <v>616.57587066299288</v>
      </c>
      <c r="R359">
        <f t="shared" si="1776"/>
        <v>499.99999999999824</v>
      </c>
      <c r="S359">
        <f t="shared" si="1777"/>
        <v>1125.0000000000059</v>
      </c>
      <c r="T359" s="7">
        <f t="shared" si="1778"/>
        <v>1116.5758706629911</v>
      </c>
    </row>
    <row r="360" spans="1:20" x14ac:dyDescent="0.2">
      <c r="B360" s="11"/>
      <c r="D360" s="21"/>
      <c r="E360" s="4">
        <v>150</v>
      </c>
      <c r="F360" s="4">
        <v>1103</v>
      </c>
      <c r="G360" s="6">
        <f t="shared" si="1766"/>
        <v>0.4604166666666667</v>
      </c>
      <c r="H360" s="4">
        <v>1109</v>
      </c>
      <c r="I360" s="1">
        <f t="shared" si="1767"/>
        <v>0.46458333333333335</v>
      </c>
      <c r="J360" s="1">
        <f t="shared" si="1768"/>
        <v>0.46805555555555556</v>
      </c>
      <c r="K360" t="str">
        <f t="shared" si="1769"/>
        <v/>
      </c>
      <c r="L360">
        <f t="shared" si="1770"/>
        <v>5.9999999999999787</v>
      </c>
      <c r="M360">
        <f t="shared" si="1771"/>
        <v>4</v>
      </c>
      <c r="N360">
        <f t="shared" ca="1" si="1772"/>
        <v>924</v>
      </c>
      <c r="O360">
        <f t="shared" ca="1" si="1773"/>
        <v>110.00000000000001</v>
      </c>
      <c r="P360">
        <f t="shared" si="1774"/>
        <v>375</v>
      </c>
      <c r="Q360" s="7">
        <f t="shared" si="1775"/>
        <v>39.838234628813851</v>
      </c>
      <c r="R360">
        <f t="shared" si="1776"/>
        <v>899.99999999999682</v>
      </c>
      <c r="S360">
        <f t="shared" si="1777"/>
        <v>1274.9999999999968</v>
      </c>
      <c r="T360" s="7">
        <f t="shared" si="1778"/>
        <v>939.83823462881071</v>
      </c>
    </row>
    <row r="361" spans="1:20" x14ac:dyDescent="0.2">
      <c r="B361" s="61">
        <v>45176</v>
      </c>
      <c r="C361">
        <v>1240</v>
      </c>
      <c r="D361" s="65"/>
      <c r="E361" s="4">
        <v>0.01</v>
      </c>
      <c r="F361" s="4">
        <v>1300</v>
      </c>
      <c r="G361" s="6">
        <f t="shared" si="1766"/>
        <v>0.54166666666666663</v>
      </c>
      <c r="H361" s="4">
        <v>1306</v>
      </c>
      <c r="I361" s="1">
        <f t="shared" si="1767"/>
        <v>0.54583333333333328</v>
      </c>
      <c r="J361" s="1" t="str">
        <f t="shared" si="1768"/>
        <v/>
      </c>
      <c r="K361">
        <f t="shared" si="1769"/>
        <v>19.000000000000092</v>
      </c>
      <c r="L361">
        <f t="shared" si="1770"/>
        <v>5.9999999999999787</v>
      </c>
      <c r="M361">
        <f t="shared" si="1771"/>
        <v>1</v>
      </c>
      <c r="N361">
        <f t="shared" ca="1" si="1772"/>
        <v>1240</v>
      </c>
      <c r="O361" t="str">
        <f t="shared" si="1773"/>
        <v/>
      </c>
      <c r="P361">
        <f t="shared" si="1774"/>
        <v>760.09500000000378</v>
      </c>
      <c r="Q361" s="7">
        <f t="shared" si="1775"/>
        <v>169.11022851634175</v>
      </c>
      <c r="R361">
        <f t="shared" si="1776"/>
        <v>5.999999999999979E-2</v>
      </c>
      <c r="S361">
        <f t="shared" si="1777"/>
        <v>760.15500000000372</v>
      </c>
      <c r="T361" s="7">
        <f t="shared" si="1778"/>
        <v>169.17022851634175</v>
      </c>
    </row>
    <row r="362" spans="1:20" x14ac:dyDescent="0.2">
      <c r="B362" s="11"/>
      <c r="D362" s="21"/>
      <c r="E362" s="4">
        <v>80</v>
      </c>
      <c r="F362" s="4">
        <v>1325</v>
      </c>
      <c r="G362" s="6">
        <f t="shared" ref="G362:G365" si="1779">VALUE(CONCATENATE(LEFT(F362,LEN(F362)-2),":",RIGHT(F362,2)))</f>
        <v>0.55902777777777779</v>
      </c>
      <c r="H362" s="4">
        <v>1329</v>
      </c>
      <c r="I362" s="1">
        <f t="shared" ref="I362:I365" si="1780">VALUE(CONCATENATE(LEFT(H362,LEN(H362)-2),":",RIGHT(H362,2)))</f>
        <v>0.56180555555555556</v>
      </c>
      <c r="J362" s="1" t="str">
        <f t="shared" ref="J362:J365" si="1781">IF(OR(B363&lt;&gt;"",E363=""),I362+TIME(0,5,0),"")</f>
        <v/>
      </c>
      <c r="K362">
        <f t="shared" ref="K362:K365" si="1782">IF(AND(OR(AND(B362&lt;&gt;"",B363=""),AND(B362="",B363="")),E363&lt;&gt;""),(G363-I362)*1440,"")</f>
        <v>14.999999999999947</v>
      </c>
      <c r="L362">
        <f t="shared" ref="L362:L365" si="1783">(I362-G362)*1440</f>
        <v>3.9999999999999858</v>
      </c>
      <c r="M362">
        <f t="shared" ref="M362:M365" si="1784">IF(B362&lt;&gt;"",1,M361+1)</f>
        <v>2</v>
      </c>
      <c r="N362">
        <f t="shared" ref="N362:N365" ca="1" si="1785">OFFSET(C362,-M362+1,0)</f>
        <v>1240</v>
      </c>
      <c r="O362" t="str">
        <f t="shared" ref="O362:O365" si="1786">IF(J362&lt;&gt;"",(J362-VALUE(CONCATENATE(LEFT(N362,LEN(N362)-2),":",RIGHT(N362,2))))*1440,"")</f>
        <v/>
      </c>
      <c r="P362">
        <f t="shared" ref="P362:P365" si="1787">IF(K362&lt;&gt;"",(E362+E363)*K362/2,E362*5/2)</f>
        <v>674.99999999999761</v>
      </c>
      <c r="Q362" s="7">
        <f t="shared" ref="Q362:Q365" si="1788">IF(K362&lt;&gt;"",(E363-E362)*K362/LN((E363+0.000001)/(E362+0.000001)),-5*(E362-0.000001)/(LN(1/E362)-13.8155))</f>
        <v>504.94328555844345</v>
      </c>
      <c r="R362">
        <f t="shared" ref="R362:R365" si="1789">(E362*L362)</f>
        <v>319.99999999999886</v>
      </c>
      <c r="S362">
        <f t="shared" ref="S362:S365" si="1790">P362+R362</f>
        <v>994.99999999999648</v>
      </c>
      <c r="T362" s="7">
        <f t="shared" ref="T362:T365" si="1791">Q362+R362</f>
        <v>824.94328555844231</v>
      </c>
    </row>
    <row r="363" spans="1:20" x14ac:dyDescent="0.2">
      <c r="B363" s="61"/>
      <c r="D363" s="65"/>
      <c r="E363" s="4">
        <v>10</v>
      </c>
      <c r="F363" s="4">
        <v>1344</v>
      </c>
      <c r="G363" s="6">
        <f t="shared" si="1779"/>
        <v>0.57222222222222219</v>
      </c>
      <c r="H363" s="4">
        <v>1348</v>
      </c>
      <c r="I363" s="1">
        <f t="shared" si="1780"/>
        <v>0.57500000000000007</v>
      </c>
      <c r="J363" s="1">
        <f t="shared" si="1781"/>
        <v>0.57847222222222228</v>
      </c>
      <c r="K363" t="str">
        <f t="shared" si="1782"/>
        <v/>
      </c>
      <c r="L363">
        <f t="shared" si="1783"/>
        <v>4.0000000000001457</v>
      </c>
      <c r="M363">
        <f t="shared" si="1784"/>
        <v>3</v>
      </c>
      <c r="N363">
        <f t="shared" ca="1" si="1785"/>
        <v>1240</v>
      </c>
      <c r="O363">
        <f t="shared" ca="1" si="1786"/>
        <v>73.000000000000057</v>
      </c>
      <c r="P363">
        <f t="shared" si="1787"/>
        <v>25</v>
      </c>
      <c r="Q363" s="7">
        <f t="shared" si="1788"/>
        <v>3.1021051639523365</v>
      </c>
      <c r="R363">
        <f t="shared" si="1789"/>
        <v>40.000000000001457</v>
      </c>
      <c r="S363">
        <f t="shared" si="1790"/>
        <v>65.00000000000145</v>
      </c>
      <c r="T363" s="7">
        <f t="shared" si="1791"/>
        <v>43.102105163953794</v>
      </c>
    </row>
    <row r="364" spans="1:20" x14ac:dyDescent="0.2">
      <c r="B364" s="61">
        <v>45176</v>
      </c>
      <c r="C364" s="64">
        <v>1549</v>
      </c>
      <c r="D364" s="21"/>
      <c r="E364" s="4">
        <v>0.01</v>
      </c>
      <c r="F364" s="4">
        <v>1610</v>
      </c>
      <c r="G364" s="6">
        <f t="shared" si="1779"/>
        <v>0.67361111111111116</v>
      </c>
      <c r="H364" s="4">
        <v>1614</v>
      </c>
      <c r="I364" s="1">
        <f t="shared" si="1780"/>
        <v>0.67638888888888893</v>
      </c>
      <c r="J364" s="1">
        <f t="shared" si="1781"/>
        <v>0.67986111111111114</v>
      </c>
      <c r="K364" t="str">
        <f t="shared" si="1782"/>
        <v/>
      </c>
      <c r="L364">
        <f t="shared" si="1783"/>
        <v>3.9999999999999858</v>
      </c>
      <c r="M364">
        <f t="shared" si="1784"/>
        <v>1</v>
      </c>
      <c r="N364">
        <f t="shared" ca="1" si="1785"/>
        <v>1549</v>
      </c>
      <c r="O364">
        <f t="shared" ca="1" si="1786"/>
        <v>30.000000000000053</v>
      </c>
      <c r="P364">
        <f t="shared" si="1787"/>
        <v>2.5000000000000001E-2</v>
      </c>
      <c r="Q364" s="7">
        <f t="shared" si="1788"/>
        <v>5.4281443780592247E-3</v>
      </c>
      <c r="R364">
        <f t="shared" si="1789"/>
        <v>3.9999999999999862E-2</v>
      </c>
      <c r="S364">
        <f t="shared" si="1790"/>
        <v>6.4999999999999863E-2</v>
      </c>
      <c r="T364" s="7">
        <f t="shared" si="1791"/>
        <v>4.5428144378059088E-2</v>
      </c>
    </row>
    <row r="365" spans="1:20" x14ac:dyDescent="0.2">
      <c r="A365">
        <v>1</v>
      </c>
      <c r="B365" s="61">
        <v>45177</v>
      </c>
      <c r="C365">
        <v>1345</v>
      </c>
      <c r="D365" s="65">
        <v>3</v>
      </c>
      <c r="E365" s="4">
        <v>0.01</v>
      </c>
      <c r="F365" s="4">
        <v>1415</v>
      </c>
      <c r="G365" s="6">
        <f t="shared" si="1779"/>
        <v>0.59375</v>
      </c>
      <c r="H365" s="4">
        <v>1419</v>
      </c>
      <c r="I365" s="1">
        <f t="shared" si="1780"/>
        <v>0.59652777777777777</v>
      </c>
      <c r="J365" s="1" t="str">
        <f t="shared" si="1781"/>
        <v/>
      </c>
      <c r="K365">
        <f t="shared" si="1782"/>
        <v>14.00000000000011</v>
      </c>
      <c r="L365">
        <f t="shared" si="1783"/>
        <v>3.9999999999999858</v>
      </c>
      <c r="M365">
        <f t="shared" si="1784"/>
        <v>1</v>
      </c>
      <c r="N365">
        <f t="shared" ca="1" si="1785"/>
        <v>1345</v>
      </c>
      <c r="O365" t="str">
        <f t="shared" si="1786"/>
        <v/>
      </c>
      <c r="P365">
        <f t="shared" si="1787"/>
        <v>105.07000000000083</v>
      </c>
      <c r="Q365" s="7">
        <f t="shared" si="1788"/>
        <v>28.696368558884888</v>
      </c>
      <c r="R365">
        <f t="shared" si="1789"/>
        <v>3.9999999999999862E-2</v>
      </c>
      <c r="S365">
        <f t="shared" si="1790"/>
        <v>105.11000000000084</v>
      </c>
      <c r="T365" s="7">
        <f t="shared" si="1791"/>
        <v>28.736368558884887</v>
      </c>
    </row>
    <row r="366" spans="1:20" x14ac:dyDescent="0.2">
      <c r="B366" s="11"/>
      <c r="D366" s="21"/>
      <c r="E366" s="4">
        <v>15</v>
      </c>
      <c r="F366" s="4">
        <v>1433</v>
      </c>
      <c r="G366" s="6">
        <f t="shared" ref="G366" si="1792">VALUE(CONCATENATE(LEFT(F366,LEN(F366)-2),":",RIGHT(F366,2)))</f>
        <v>0.60625000000000007</v>
      </c>
      <c r="H366" s="4">
        <v>1439</v>
      </c>
      <c r="I366" s="1">
        <f t="shared" ref="I366" si="1793">VALUE(CONCATENATE(LEFT(H366,LEN(H366)-2),":",RIGHT(H366,2)))</f>
        <v>0.61041666666666672</v>
      </c>
      <c r="J366" s="1" t="str">
        <f t="shared" ref="J366" si="1794">IF(OR(B367&lt;&gt;"",E367=""),I366+TIME(0,5,0),"")</f>
        <v/>
      </c>
      <c r="K366">
        <f t="shared" ref="K366" si="1795">IF(AND(OR(AND(B366&lt;&gt;"",B367=""),AND(B366="",B367="")),E367&lt;&gt;""),(G367-I366)*1440,"")</f>
        <v>6.9999999999999751</v>
      </c>
      <c r="L366">
        <f t="shared" ref="L366" si="1796">(I366-G366)*1440</f>
        <v>5.9999999999999787</v>
      </c>
      <c r="M366">
        <f t="shared" ref="M366" si="1797">IF(B366&lt;&gt;"",1,M365+1)</f>
        <v>2</v>
      </c>
      <c r="N366">
        <f t="shared" ref="N366" ca="1" si="1798">OFFSET(C366,-M366+1,0)</f>
        <v>1345</v>
      </c>
      <c r="O366" t="str">
        <f t="shared" ref="O366" si="1799">IF(J366&lt;&gt;"",(J366-VALUE(CONCATENATE(LEFT(N366,LEN(N366)-2),":",RIGHT(N366,2))))*1440,"")</f>
        <v/>
      </c>
      <c r="P366">
        <f t="shared" ref="P366" si="1800">IF(K366&lt;&gt;"",(E366+E367)*K366/2,E366*5/2)</f>
        <v>80.499999999999716</v>
      </c>
      <c r="Q366" s="7">
        <f t="shared" ref="Q366" si="1801">IF(K366&lt;&gt;"",(E367-E366)*K366/LN((E367+0.000001)/(E366+0.000001)),-5*(E366-0.000001)/(LN(1/E366)-13.8155))</f>
        <v>77.949935643751502</v>
      </c>
      <c r="R366">
        <f t="shared" ref="R366" si="1802">(E366*L366)</f>
        <v>89.999999999999687</v>
      </c>
      <c r="S366">
        <f t="shared" ref="S366" si="1803">P366+R366</f>
        <v>170.4999999999994</v>
      </c>
      <c r="T366" s="7">
        <f t="shared" ref="T366" si="1804">Q366+R366</f>
        <v>167.94993564375119</v>
      </c>
    </row>
    <row r="367" spans="1:20" x14ac:dyDescent="0.2">
      <c r="B367" s="61"/>
      <c r="D367" s="21"/>
      <c r="E367" s="4">
        <v>8</v>
      </c>
      <c r="F367" s="4">
        <v>1446</v>
      </c>
      <c r="G367" s="6">
        <f t="shared" ref="G367" si="1805">VALUE(CONCATENATE(LEFT(F367,LEN(F367)-2),":",RIGHT(F367,2)))</f>
        <v>0.61527777777777781</v>
      </c>
      <c r="H367" s="4">
        <v>1501</v>
      </c>
      <c r="I367" s="1">
        <f t="shared" ref="I367" si="1806">VALUE(CONCATENATE(LEFT(H367,LEN(H367)-2),":",RIGHT(H367,2)))</f>
        <v>0.62569444444444444</v>
      </c>
      <c r="J367" s="1" t="str">
        <f t="shared" ref="J367" si="1807">IF(OR(B368&lt;&gt;"",E368=""),I367+TIME(0,5,0),"")</f>
        <v/>
      </c>
      <c r="K367">
        <f t="shared" ref="K367" si="1808">IF(AND(OR(AND(B367&lt;&gt;"",B368=""),AND(B367="",B368="")),E368&lt;&gt;""),(G368-I367)*1440,"")</f>
        <v>4.9999999999999822</v>
      </c>
      <c r="L367">
        <f t="shared" ref="L367" si="1809">(I367-G367)*1440</f>
        <v>14.999999999999947</v>
      </c>
      <c r="M367">
        <f t="shared" ref="M367" si="1810">IF(B367&lt;&gt;"",1,M366+1)</f>
        <v>3</v>
      </c>
      <c r="N367">
        <f t="shared" ref="N367" ca="1" si="1811">OFFSET(C367,-M367+1,0)</f>
        <v>1345</v>
      </c>
      <c r="O367" t="str">
        <f t="shared" ref="O367" si="1812">IF(J367&lt;&gt;"",(J367-VALUE(CONCATENATE(LEFT(N367,LEN(N367)-2),":",RIGHT(N367,2))))*1440,"")</f>
        <v/>
      </c>
      <c r="P367">
        <f t="shared" ref="P367" si="1813">IF(K367&lt;&gt;"",(E367+E368)*K367/2,E367*5/2)</f>
        <v>319.99999999999886</v>
      </c>
      <c r="Q367" s="7">
        <f t="shared" ref="Q367" si="1814">IF(K367&lt;&gt;"",(E368-E367)*K367/LN((E368+0.000001)/(E367+0.000001)),-5*(E367-0.000001)/(LN(1/E367)-13.8155))</f>
        <v>206.7908578274027</v>
      </c>
      <c r="R367">
        <f t="shared" ref="R367" si="1815">(E367*L367)</f>
        <v>119.99999999999957</v>
      </c>
      <c r="S367">
        <f t="shared" ref="S367" si="1816">P367+R367</f>
        <v>439.99999999999841</v>
      </c>
      <c r="T367" s="7">
        <f t="shared" ref="T367" si="1817">Q367+R367</f>
        <v>326.79085782740231</v>
      </c>
    </row>
    <row r="368" spans="1:20" x14ac:dyDescent="0.2">
      <c r="B368" s="11"/>
      <c r="D368" s="21"/>
      <c r="E368" s="4">
        <v>120</v>
      </c>
      <c r="F368" s="4">
        <v>1506</v>
      </c>
      <c r="G368" s="6">
        <f t="shared" ref="G368:G370" si="1818">VALUE(CONCATENATE(LEFT(F368,LEN(F368)-2),":",RIGHT(F368,2)))</f>
        <v>0.62916666666666665</v>
      </c>
      <c r="H368" s="4">
        <v>1508</v>
      </c>
      <c r="I368" s="1">
        <f t="shared" ref="I368:I370" si="1819">VALUE(CONCATENATE(LEFT(H368,LEN(H368)-2),":",RIGHT(H368,2)))</f>
        <v>0.63055555555555554</v>
      </c>
      <c r="J368" s="1" t="str">
        <f t="shared" ref="J368:J370" si="1820">IF(OR(B369&lt;&gt;"",E369=""),I368+TIME(0,5,0),"")</f>
        <v/>
      </c>
      <c r="K368">
        <f t="shared" ref="K368:K370" si="1821">IF(AND(OR(AND(B368&lt;&gt;"",B369=""),AND(B368="",B369="")),E369&lt;&gt;""),(G369-I368)*1440,"")</f>
        <v>4.9999999999999822</v>
      </c>
      <c r="L368">
        <f t="shared" ref="L368:L370" si="1822">(I368-G368)*1440</f>
        <v>1.9999999999999929</v>
      </c>
      <c r="M368">
        <f t="shared" ref="M368:M370" si="1823">IF(B368&lt;&gt;"",1,M367+1)</f>
        <v>4</v>
      </c>
      <c r="N368">
        <f t="shared" ref="N368:N370" ca="1" si="1824">OFFSET(C368,-M368+1,0)</f>
        <v>1345</v>
      </c>
      <c r="O368" t="str">
        <f t="shared" ref="O368:O370" si="1825">IF(J368&lt;&gt;"",(J368-VALUE(CONCATENATE(LEFT(N368,LEN(N368)-2),":",RIGHT(N368,2))))*1440,"")</f>
        <v/>
      </c>
      <c r="P368">
        <f t="shared" ref="P368:P370" si="1826">IF(K368&lt;&gt;"",(E368+E369)*K368/2,E368*5/2)</f>
        <v>462.49999999999835</v>
      </c>
      <c r="Q368" s="7">
        <f t="shared" ref="Q368:Q370" si="1827">IF(K368&lt;&gt;"",(E369-E368)*K368/LN((E369+0.000001)/(E368+0.000001)),-5*(E368-0.000001)/(LN(1/E368)-13.8155))</f>
        <v>448.53693835913219</v>
      </c>
      <c r="R368">
        <f t="shared" ref="R368:R370" si="1828">(E368*L368)</f>
        <v>239.99999999999915</v>
      </c>
      <c r="S368">
        <f t="shared" ref="S368:S370" si="1829">P368+R368</f>
        <v>702.4999999999975</v>
      </c>
      <c r="T368" s="7">
        <f t="shared" ref="T368:T370" si="1830">Q368+R368</f>
        <v>688.53693835913134</v>
      </c>
    </row>
    <row r="369" spans="1:20" x14ac:dyDescent="0.2">
      <c r="B369" s="11"/>
      <c r="D369" s="21"/>
      <c r="E369" s="4">
        <v>65</v>
      </c>
      <c r="F369" s="4">
        <v>1513</v>
      </c>
      <c r="G369" s="6">
        <f t="shared" si="1818"/>
        <v>0.63402777777777775</v>
      </c>
      <c r="H369" s="4">
        <v>1515</v>
      </c>
      <c r="I369" s="1">
        <f t="shared" si="1819"/>
        <v>0.63541666666666663</v>
      </c>
      <c r="J369" s="1">
        <f t="shared" si="1820"/>
        <v>0.63888888888888884</v>
      </c>
      <c r="K369" t="str">
        <f t="shared" si="1821"/>
        <v/>
      </c>
      <c r="L369">
        <f t="shared" si="1822"/>
        <v>1.9999999999999929</v>
      </c>
      <c r="M369">
        <f t="shared" si="1823"/>
        <v>5</v>
      </c>
      <c r="N369">
        <f t="shared" ca="1" si="1824"/>
        <v>1345</v>
      </c>
      <c r="O369">
        <f t="shared" ca="1" si="1825"/>
        <v>94.999999999999986</v>
      </c>
      <c r="P369">
        <f t="shared" si="1826"/>
        <v>162.5</v>
      </c>
      <c r="Q369" s="7">
        <f t="shared" si="1827"/>
        <v>18.065704922112356</v>
      </c>
      <c r="R369">
        <f t="shared" si="1828"/>
        <v>129.99999999999955</v>
      </c>
      <c r="S369">
        <f t="shared" si="1829"/>
        <v>292.49999999999955</v>
      </c>
      <c r="T369" s="7">
        <f t="shared" si="1830"/>
        <v>148.06570492211191</v>
      </c>
    </row>
    <row r="370" spans="1:20" x14ac:dyDescent="0.2">
      <c r="A370">
        <v>1</v>
      </c>
      <c r="B370" s="61">
        <v>45180</v>
      </c>
      <c r="C370">
        <v>1348</v>
      </c>
      <c r="D370" s="65">
        <v>3</v>
      </c>
      <c r="E370" s="4">
        <v>0.01</v>
      </c>
      <c r="F370" s="4">
        <v>1457</v>
      </c>
      <c r="G370" s="6">
        <f t="shared" si="1818"/>
        <v>0.62291666666666667</v>
      </c>
      <c r="H370" s="4">
        <v>1512</v>
      </c>
      <c r="I370" s="1">
        <f t="shared" si="1819"/>
        <v>0.6333333333333333</v>
      </c>
      <c r="J370" s="1" t="str">
        <f t="shared" si="1820"/>
        <v/>
      </c>
      <c r="K370">
        <f t="shared" si="1821"/>
        <v>20.000000000000089</v>
      </c>
      <c r="L370">
        <f t="shared" si="1822"/>
        <v>14.999999999999947</v>
      </c>
      <c r="M370">
        <f t="shared" si="1823"/>
        <v>1</v>
      </c>
      <c r="N370">
        <f t="shared" ca="1" si="1824"/>
        <v>1348</v>
      </c>
      <c r="O370" t="str">
        <f t="shared" si="1825"/>
        <v/>
      </c>
      <c r="P370">
        <f t="shared" si="1826"/>
        <v>500.10000000000218</v>
      </c>
      <c r="Q370" s="7">
        <f t="shared" si="1827"/>
        <v>117.38746713174197</v>
      </c>
      <c r="R370">
        <f t="shared" si="1828"/>
        <v>0.14999999999999947</v>
      </c>
      <c r="S370">
        <f t="shared" si="1829"/>
        <v>500.25000000000216</v>
      </c>
      <c r="T370" s="7">
        <f t="shared" si="1830"/>
        <v>117.53746713174198</v>
      </c>
    </row>
    <row r="371" spans="1:20" x14ac:dyDescent="0.2">
      <c r="B371" s="61"/>
      <c r="D371" s="21"/>
      <c r="E371" s="4">
        <v>50</v>
      </c>
      <c r="F371" s="4">
        <v>1532</v>
      </c>
      <c r="G371" s="6">
        <f t="shared" ref="G371:G373" si="1831">VALUE(CONCATENATE(LEFT(F371,LEN(F371)-2),":",RIGHT(F371,2)))</f>
        <v>0.64722222222222225</v>
      </c>
      <c r="H371" s="4">
        <v>1543</v>
      </c>
      <c r="I371" s="1">
        <f t="shared" ref="I371:I373" si="1832">VALUE(CONCATENATE(LEFT(H371,LEN(H371)-2),":",RIGHT(H371,2)))</f>
        <v>0.65486111111111112</v>
      </c>
      <c r="J371" s="1" t="str">
        <f t="shared" ref="J371:J373" si="1833">IF(OR(B372&lt;&gt;"",E372=""),I371+TIME(0,5,0),"")</f>
        <v/>
      </c>
      <c r="K371">
        <f t="shared" ref="K371:K373" si="1834">IF(AND(OR(AND(B371&lt;&gt;"",B372=""),AND(B371="",B372="")),E372&lt;&gt;""),(G372-I371)*1440,"")</f>
        <v>7.9999999999999716</v>
      </c>
      <c r="L371">
        <f t="shared" ref="L371:L373" si="1835">(I371-G371)*1440</f>
        <v>10.999999999999961</v>
      </c>
      <c r="M371">
        <f t="shared" ref="M371:M373" si="1836">IF(B371&lt;&gt;"",1,M370+1)</f>
        <v>2</v>
      </c>
      <c r="N371">
        <f t="shared" ref="N371:N373" ca="1" si="1837">OFFSET(C371,-M371+1,0)</f>
        <v>1348</v>
      </c>
      <c r="O371" t="str">
        <f t="shared" ref="O371:O373" si="1838">IF(J371&lt;&gt;"",(J371-VALUE(CONCATENATE(LEFT(N371,LEN(N371)-2),":",RIGHT(N371,2))))*1440,"")</f>
        <v/>
      </c>
      <c r="P371">
        <f t="shared" ref="P371:P373" si="1839">IF(K371&lt;&gt;"",(E371+E372)*K371/2,E371*5/2)</f>
        <v>799.99999999999716</v>
      </c>
      <c r="Q371" s="7">
        <f t="shared" ref="Q371:Q373" si="1840">IF(K371&lt;&gt;"",(E372-E371)*K371/LN((E372+0.000001)/(E371+0.000001)),-5*(E371-0.000001)/(LN(1/E371)-13.8155))</f>
        <v>728.19139013917879</v>
      </c>
      <c r="R371">
        <f t="shared" ref="R371:R373" si="1841">(E371*L371)</f>
        <v>549.99999999999807</v>
      </c>
      <c r="S371">
        <f t="shared" ref="S371:S373" si="1842">P371+R371</f>
        <v>1349.9999999999952</v>
      </c>
      <c r="T371" s="7">
        <f t="shared" ref="T371:T373" si="1843">Q371+R371</f>
        <v>1278.1913901391767</v>
      </c>
    </row>
    <row r="372" spans="1:20" x14ac:dyDescent="0.2">
      <c r="B372" s="61"/>
      <c r="D372" s="65"/>
      <c r="E372" s="4">
        <v>150</v>
      </c>
      <c r="F372" s="4">
        <v>1551</v>
      </c>
      <c r="G372" s="6">
        <f t="shared" si="1831"/>
        <v>0.66041666666666665</v>
      </c>
      <c r="H372" s="4">
        <v>1559</v>
      </c>
      <c r="I372" s="1">
        <f t="shared" si="1832"/>
        <v>0.66597222222222219</v>
      </c>
      <c r="J372" s="1">
        <f t="shared" si="1833"/>
        <v>0.6694444444444444</v>
      </c>
      <c r="K372" t="str">
        <f t="shared" si="1834"/>
        <v/>
      </c>
      <c r="L372">
        <f t="shared" si="1835"/>
        <v>7.9999999999999716</v>
      </c>
      <c r="M372">
        <f t="shared" si="1836"/>
        <v>3</v>
      </c>
      <c r="N372">
        <f t="shared" ca="1" si="1837"/>
        <v>1348</v>
      </c>
      <c r="O372">
        <f t="shared" ca="1" si="1838"/>
        <v>135.99999999999983</v>
      </c>
      <c r="P372">
        <f t="shared" si="1839"/>
        <v>375</v>
      </c>
      <c r="Q372" s="7">
        <f t="shared" si="1840"/>
        <v>39.838234628813851</v>
      </c>
      <c r="R372">
        <f t="shared" si="1841"/>
        <v>1199.9999999999957</v>
      </c>
      <c r="S372">
        <f t="shared" si="1842"/>
        <v>1574.9999999999957</v>
      </c>
      <c r="T372" s="7">
        <f t="shared" si="1843"/>
        <v>1239.8382346288095</v>
      </c>
    </row>
    <row r="373" spans="1:20" x14ac:dyDescent="0.2">
      <c r="A373">
        <v>1</v>
      </c>
      <c r="B373" s="61">
        <v>45181</v>
      </c>
      <c r="C373">
        <v>925</v>
      </c>
      <c r="D373" s="65">
        <v>3</v>
      </c>
      <c r="E373" s="4">
        <v>0.01</v>
      </c>
      <c r="F373" s="4">
        <v>947</v>
      </c>
      <c r="G373" s="6">
        <f t="shared" si="1831"/>
        <v>0.40763888888888888</v>
      </c>
      <c r="H373" s="4">
        <v>954</v>
      </c>
      <c r="I373" s="1">
        <f t="shared" si="1832"/>
        <v>0.41250000000000003</v>
      </c>
      <c r="J373" s="1" t="str">
        <f t="shared" si="1833"/>
        <v/>
      </c>
      <c r="K373">
        <f t="shared" si="1834"/>
        <v>10.999999999999961</v>
      </c>
      <c r="L373">
        <f t="shared" si="1835"/>
        <v>7.0000000000000551</v>
      </c>
      <c r="M373">
        <f t="shared" si="1836"/>
        <v>1</v>
      </c>
      <c r="N373">
        <f t="shared" ca="1" si="1837"/>
        <v>925</v>
      </c>
      <c r="O373" t="str">
        <f t="shared" si="1838"/>
        <v/>
      </c>
      <c r="P373">
        <f t="shared" si="1839"/>
        <v>22.054999999999922</v>
      </c>
      <c r="Q373" s="7">
        <f t="shared" si="1840"/>
        <v>7.3255429187954642</v>
      </c>
      <c r="R373">
        <f t="shared" si="1841"/>
        <v>7.0000000000000548E-2</v>
      </c>
      <c r="S373">
        <f t="shared" si="1842"/>
        <v>22.124999999999922</v>
      </c>
      <c r="T373" s="7">
        <f t="shared" si="1843"/>
        <v>7.3955429187954644</v>
      </c>
    </row>
    <row r="374" spans="1:20" x14ac:dyDescent="0.2">
      <c r="B374" s="11"/>
      <c r="D374" s="21"/>
      <c r="E374" s="4">
        <v>4</v>
      </c>
      <c r="F374" s="4">
        <v>1005</v>
      </c>
      <c r="G374" s="6">
        <f t="shared" ref="G374:G378" si="1844">VALUE(CONCATENATE(LEFT(F374,LEN(F374)-2),":",RIGHT(F374,2)))</f>
        <v>0.4201388888888889</v>
      </c>
      <c r="H374" s="4">
        <v>1008</v>
      </c>
      <c r="I374" s="1">
        <f t="shared" ref="I374:I378" si="1845">VALUE(CONCATENATE(LEFT(H374,LEN(H374)-2),":",RIGHT(H374,2)))</f>
        <v>0.42222222222222222</v>
      </c>
      <c r="J374" s="1" t="str">
        <f t="shared" ref="J374:J378" si="1846">IF(OR(B375&lt;&gt;"",E375=""),I374+TIME(0,5,0),"")</f>
        <v/>
      </c>
      <c r="K374">
        <f t="shared" ref="K374:K378" si="1847">IF(AND(OR(AND(B374&lt;&gt;"",B375=""),AND(B374="",B375="")),E375&lt;&gt;""),(G375-I374)*1440,"")</f>
        <v>5.9999999999999787</v>
      </c>
      <c r="L374">
        <f t="shared" ref="L374:L378" si="1848">(I374-G374)*1440</f>
        <v>2.9999999999999893</v>
      </c>
      <c r="M374">
        <f t="shared" ref="M374:M378" si="1849">IF(B374&lt;&gt;"",1,M373+1)</f>
        <v>2</v>
      </c>
      <c r="N374">
        <f t="shared" ref="N374:N378" ca="1" si="1850">OFFSET(C374,-M374+1,0)</f>
        <v>925</v>
      </c>
      <c r="O374" t="str">
        <f t="shared" ref="O374:O378" si="1851">IF(J374&lt;&gt;"",(J374-VALUE(CONCATENATE(LEFT(N374,LEN(N374)-2),":",RIGHT(N374,2))))*1440,"")</f>
        <v/>
      </c>
      <c r="P374">
        <f t="shared" ref="P374:P378" si="1852">IF(K374&lt;&gt;"",(E374+E375)*K374/2,E374*5/2)</f>
        <v>56.999999999999801</v>
      </c>
      <c r="Q374" s="7">
        <f t="shared" ref="Q374:Q378" si="1853">IF(K374&lt;&gt;"",(E375-E374)*K374/LN((E375+0.000001)/(E374+0.000001)),-5*(E374-0.000001)/(LN(1/E374)-13.8155))</f>
        <v>49.933586187424744</v>
      </c>
      <c r="R374">
        <f t="shared" ref="R374:R378" si="1854">(E374*L374)</f>
        <v>11.999999999999957</v>
      </c>
      <c r="S374">
        <f t="shared" ref="S374:S378" si="1855">P374+R374</f>
        <v>68.999999999999758</v>
      </c>
      <c r="T374" s="7">
        <f t="shared" ref="T374:T378" si="1856">Q374+R374</f>
        <v>61.933586187424702</v>
      </c>
    </row>
    <row r="375" spans="1:20" x14ac:dyDescent="0.2">
      <c r="B375" s="11"/>
      <c r="D375" s="21"/>
      <c r="E375" s="4">
        <v>15</v>
      </c>
      <c r="F375" s="4">
        <v>1014</v>
      </c>
      <c r="G375" s="6">
        <f t="shared" si="1844"/>
        <v>0.42638888888888887</v>
      </c>
      <c r="H375" s="4">
        <v>1017</v>
      </c>
      <c r="I375" s="1">
        <f t="shared" si="1845"/>
        <v>0.4284722222222222</v>
      </c>
      <c r="J375" s="1">
        <f t="shared" si="1846"/>
        <v>0.43194444444444441</v>
      </c>
      <c r="K375" t="str">
        <f t="shared" si="1847"/>
        <v/>
      </c>
      <c r="L375">
        <f t="shared" si="1848"/>
        <v>2.9999999999999893</v>
      </c>
      <c r="M375">
        <f t="shared" si="1849"/>
        <v>3</v>
      </c>
      <c r="N375">
        <f t="shared" ca="1" si="1850"/>
        <v>925</v>
      </c>
      <c r="O375">
        <f t="shared" ca="1" si="1851"/>
        <v>56.999999999999957</v>
      </c>
      <c r="P375">
        <f t="shared" si="1852"/>
        <v>37.5</v>
      </c>
      <c r="Q375" s="7">
        <f t="shared" si="1853"/>
        <v>4.5389758306902523</v>
      </c>
      <c r="R375">
        <f t="shared" si="1854"/>
        <v>44.999999999999844</v>
      </c>
      <c r="S375">
        <f t="shared" si="1855"/>
        <v>82.499999999999844</v>
      </c>
      <c r="T375" s="7">
        <f t="shared" si="1856"/>
        <v>49.538975830690099</v>
      </c>
    </row>
    <row r="376" spans="1:20" x14ac:dyDescent="0.2">
      <c r="B376" s="61">
        <v>45181</v>
      </c>
      <c r="C376">
        <v>1241</v>
      </c>
      <c r="D376" s="21"/>
      <c r="E376" s="4">
        <v>0.01</v>
      </c>
      <c r="F376" s="4">
        <v>1302</v>
      </c>
      <c r="G376" s="6">
        <f t="shared" si="1844"/>
        <v>0.54305555555555551</v>
      </c>
      <c r="H376" s="4">
        <v>1305</v>
      </c>
      <c r="I376" s="1">
        <f t="shared" si="1845"/>
        <v>0.54513888888888895</v>
      </c>
      <c r="J376" s="1" t="str">
        <f t="shared" si="1846"/>
        <v/>
      </c>
      <c r="K376">
        <f t="shared" si="1847"/>
        <v>6.9999999999998153</v>
      </c>
      <c r="L376">
        <f t="shared" si="1848"/>
        <v>3.0000000000001492</v>
      </c>
      <c r="M376">
        <f t="shared" si="1849"/>
        <v>1</v>
      </c>
      <c r="N376">
        <f t="shared" ca="1" si="1850"/>
        <v>1241</v>
      </c>
      <c r="O376" t="str">
        <f t="shared" si="1851"/>
        <v/>
      </c>
      <c r="P376">
        <f t="shared" si="1852"/>
        <v>0.20999999999999447</v>
      </c>
      <c r="Q376" s="7">
        <f t="shared" si="1853"/>
        <v>0.17398242926674015</v>
      </c>
      <c r="R376">
        <f t="shared" si="1854"/>
        <v>3.0000000000001494E-2</v>
      </c>
      <c r="S376">
        <f t="shared" si="1855"/>
        <v>0.23999999999999597</v>
      </c>
      <c r="T376" s="7">
        <f t="shared" si="1856"/>
        <v>0.20398242926674165</v>
      </c>
    </row>
    <row r="377" spans="1:20" x14ac:dyDescent="0.2">
      <c r="B377" s="11"/>
      <c r="D377" s="21"/>
      <c r="E377" s="4">
        <v>0.05</v>
      </c>
      <c r="F377" s="4">
        <v>1312</v>
      </c>
      <c r="G377" s="6">
        <f t="shared" si="1844"/>
        <v>0.54999999999999993</v>
      </c>
      <c r="H377" s="4">
        <v>1315</v>
      </c>
      <c r="I377" s="1">
        <f t="shared" si="1845"/>
        <v>0.55208333333333337</v>
      </c>
      <c r="J377" s="1" t="str">
        <f t="shared" si="1846"/>
        <v/>
      </c>
      <c r="K377">
        <f t="shared" si="1847"/>
        <v>5.9999999999999787</v>
      </c>
      <c r="L377">
        <f t="shared" si="1848"/>
        <v>3.0000000000001492</v>
      </c>
      <c r="M377">
        <f t="shared" si="1849"/>
        <v>2</v>
      </c>
      <c r="N377">
        <f t="shared" ca="1" si="1850"/>
        <v>1241</v>
      </c>
      <c r="O377" t="str">
        <f t="shared" si="1851"/>
        <v/>
      </c>
      <c r="P377">
        <f t="shared" si="1852"/>
        <v>0.82499999999999718</v>
      </c>
      <c r="Q377" s="7">
        <f t="shared" si="1853"/>
        <v>0.69810959303048059</v>
      </c>
      <c r="R377">
        <f t="shared" si="1854"/>
        <v>0.15000000000000746</v>
      </c>
      <c r="S377">
        <f t="shared" si="1855"/>
        <v>0.97500000000000464</v>
      </c>
      <c r="T377" s="7">
        <f t="shared" si="1856"/>
        <v>0.84810959303048805</v>
      </c>
    </row>
    <row r="378" spans="1:20" x14ac:dyDescent="0.2">
      <c r="B378" s="11"/>
      <c r="D378" s="21"/>
      <c r="E378" s="4">
        <v>0.22500000000000001</v>
      </c>
      <c r="F378" s="4">
        <v>1321</v>
      </c>
      <c r="G378" s="6">
        <f t="shared" si="1844"/>
        <v>0.55625000000000002</v>
      </c>
      <c r="H378" s="4">
        <v>1324</v>
      </c>
      <c r="I378" s="1">
        <f t="shared" si="1845"/>
        <v>0.55833333333333335</v>
      </c>
      <c r="J378" s="1">
        <f t="shared" si="1846"/>
        <v>0.56180555555555556</v>
      </c>
      <c r="K378" t="str">
        <f t="shared" si="1847"/>
        <v/>
      </c>
      <c r="L378">
        <f t="shared" si="1848"/>
        <v>2.9999999999999893</v>
      </c>
      <c r="M378">
        <f t="shared" si="1849"/>
        <v>3</v>
      </c>
      <c r="N378">
        <f t="shared" ca="1" si="1850"/>
        <v>1241</v>
      </c>
      <c r="O378">
        <f t="shared" ca="1" si="1851"/>
        <v>47.999999999999986</v>
      </c>
      <c r="P378">
        <f t="shared" si="1852"/>
        <v>0.5625</v>
      </c>
      <c r="Q378" s="7">
        <f t="shared" si="1853"/>
        <v>9.1286038468637504E-2</v>
      </c>
      <c r="R378">
        <f t="shared" si="1854"/>
        <v>0.6749999999999976</v>
      </c>
      <c r="S378">
        <f t="shared" si="1855"/>
        <v>1.2374999999999976</v>
      </c>
      <c r="T378" s="7">
        <f t="shared" si="1856"/>
        <v>0.76628603846863508</v>
      </c>
    </row>
    <row r="379" spans="1:20" x14ac:dyDescent="0.2">
      <c r="B379" s="61">
        <v>45181</v>
      </c>
      <c r="C379">
        <v>1352</v>
      </c>
      <c r="D379" s="21"/>
      <c r="E379" s="4">
        <v>0.01</v>
      </c>
      <c r="F379" s="4">
        <v>1439</v>
      </c>
      <c r="G379" s="6">
        <f t="shared" ref="G379" si="1857">VALUE(CONCATENATE(LEFT(F379,LEN(F379)-2),":",RIGHT(F379,2)))</f>
        <v>0.61041666666666672</v>
      </c>
      <c r="H379" s="4">
        <v>1453</v>
      </c>
      <c r="I379" s="1">
        <f t="shared" ref="I379" si="1858">VALUE(CONCATENATE(LEFT(H379,LEN(H379)-2),":",RIGHT(H379,2)))</f>
        <v>0.62013888888888891</v>
      </c>
      <c r="J379" s="1" t="str">
        <f t="shared" ref="J379" si="1859">IF(OR(B380&lt;&gt;"",E380=""),I379+TIME(0,5,0),"")</f>
        <v/>
      </c>
      <c r="K379">
        <f t="shared" ref="K379" si="1860">IF(AND(OR(AND(B379&lt;&gt;"",B380=""),AND(B379="",B380="")),E380&lt;&gt;""),(G380-I379)*1440,"")</f>
        <v>12.999999999999954</v>
      </c>
      <c r="L379">
        <f t="shared" ref="L379" si="1861">(I379-G379)*1440</f>
        <v>13.99999999999995</v>
      </c>
      <c r="M379">
        <f t="shared" ref="M379" si="1862">IF(B379&lt;&gt;"",1,M378+1)</f>
        <v>1</v>
      </c>
      <c r="N379">
        <f t="shared" ref="N379" ca="1" si="1863">OFFSET(C379,-M379+1,0)</f>
        <v>1352</v>
      </c>
      <c r="O379" t="str">
        <f t="shared" ref="O379" si="1864">IF(J379&lt;&gt;"",(J379-VALUE(CONCATENATE(LEFT(N379,LEN(N379)-2),":",RIGHT(N379,2))))*1440,"")</f>
        <v/>
      </c>
      <c r="P379">
        <f t="shared" ref="P379" si="1865">IF(K379&lt;&gt;"",(E379+E380)*K379/2,E379*5/2)</f>
        <v>130.06499999999954</v>
      </c>
      <c r="Q379" s="7">
        <f t="shared" ref="Q379" si="1866">IF(K379&lt;&gt;"",(E380-E379)*K379/LN((E380+0.000001)/(E379+0.000001)),-5*(E379-0.000001)/(LN(1/E379)-13.8155))</f>
        <v>34.189810813110775</v>
      </c>
      <c r="R379">
        <f t="shared" ref="R379" si="1867">(E379*L379)</f>
        <v>0.13999999999999951</v>
      </c>
      <c r="S379">
        <f t="shared" ref="S379" si="1868">P379+R379</f>
        <v>130.20499999999953</v>
      </c>
      <c r="T379" s="7">
        <f t="shared" ref="T379" si="1869">Q379+R379</f>
        <v>34.329810813110775</v>
      </c>
    </row>
    <row r="380" spans="1:20" x14ac:dyDescent="0.2">
      <c r="B380" s="11"/>
      <c r="D380" s="21"/>
      <c r="E380" s="4">
        <v>20</v>
      </c>
      <c r="F380" s="4">
        <v>1506</v>
      </c>
      <c r="G380" s="6">
        <f t="shared" ref="G380:G382" si="1870">VALUE(CONCATENATE(LEFT(F380,LEN(F380)-2),":",RIGHT(F380,2)))</f>
        <v>0.62916666666666665</v>
      </c>
      <c r="H380" s="4">
        <v>1514</v>
      </c>
      <c r="I380" s="1">
        <f t="shared" ref="I380:I382" si="1871">VALUE(CONCATENATE(LEFT(H380,LEN(H380)-2),":",RIGHT(H380,2)))</f>
        <v>0.63472222222222219</v>
      </c>
      <c r="J380" s="1" t="str">
        <f t="shared" ref="J380:J382" si="1872">IF(OR(B381&lt;&gt;"",E381=""),I380+TIME(0,5,0),"")</f>
        <v/>
      </c>
      <c r="K380">
        <f t="shared" ref="K380:K382" si="1873">IF(AND(OR(AND(B380&lt;&gt;"",B381=""),AND(B380="",B381="")),E381&lt;&gt;""),(G381-I380)*1440,"")</f>
        <v>6.9999999999999751</v>
      </c>
      <c r="L380">
        <f t="shared" ref="L380:L382" si="1874">(I380-G380)*1440</f>
        <v>7.9999999999999716</v>
      </c>
      <c r="M380">
        <f t="shared" ref="M380:M382" si="1875">IF(B380&lt;&gt;"",1,M379+1)</f>
        <v>2</v>
      </c>
      <c r="N380">
        <f t="shared" ref="N380:N382" ca="1" si="1876">OFFSET(C380,-M380+1,0)</f>
        <v>1352</v>
      </c>
      <c r="O380" t="str">
        <f t="shared" ref="O380:O382" si="1877">IF(J380&lt;&gt;"",(J380-VALUE(CONCATENATE(LEFT(N380,LEN(N380)-2),":",RIGHT(N380,2))))*1440,"")</f>
        <v/>
      </c>
      <c r="P380">
        <f t="shared" ref="P380:P382" si="1878">IF(K380&lt;&gt;"",(E380+E381)*K380/2,E380*5/2)</f>
        <v>314.99999999999886</v>
      </c>
      <c r="Q380" s="7">
        <f t="shared" ref="Q380:Q382" si="1879">IF(K380&lt;&gt;"",(E381-E380)*K380/LN((E381+0.000001)/(E380+0.000001)),-5*(E380-0.000001)/(LN(1/E380)-13.8155))</f>
        <v>279.38246801652474</v>
      </c>
      <c r="R380">
        <f t="shared" ref="R380:R382" si="1880">(E380*L380)</f>
        <v>159.99999999999943</v>
      </c>
      <c r="S380">
        <f t="shared" ref="S380:S382" si="1881">P380+R380</f>
        <v>474.99999999999829</v>
      </c>
      <c r="T380" s="7">
        <f t="shared" ref="T380:T382" si="1882">Q380+R380</f>
        <v>439.38246801652417</v>
      </c>
    </row>
    <row r="381" spans="1:20" x14ac:dyDescent="0.2">
      <c r="B381" s="61"/>
      <c r="D381" s="65"/>
      <c r="E381" s="4">
        <v>70</v>
      </c>
      <c r="F381" s="4">
        <v>1521</v>
      </c>
      <c r="G381" s="6">
        <f t="shared" si="1870"/>
        <v>0.63958333333333328</v>
      </c>
      <c r="H381" s="4">
        <v>1527</v>
      </c>
      <c r="I381" s="1">
        <f t="shared" si="1871"/>
        <v>0.64374999999999993</v>
      </c>
      <c r="J381" s="1" t="str">
        <f t="shared" si="1872"/>
        <v/>
      </c>
      <c r="K381">
        <f t="shared" si="1873"/>
        <v>4.0000000000001457</v>
      </c>
      <c r="L381">
        <f t="shared" si="1874"/>
        <v>5.9999999999999787</v>
      </c>
      <c r="M381">
        <f t="shared" si="1875"/>
        <v>3</v>
      </c>
      <c r="N381">
        <f t="shared" ca="1" si="1876"/>
        <v>1352</v>
      </c>
      <c r="O381" t="str">
        <f t="shared" si="1877"/>
        <v/>
      </c>
      <c r="P381">
        <f t="shared" si="1878"/>
        <v>240.00000000000875</v>
      </c>
      <c r="Q381" s="7">
        <f t="shared" si="1879"/>
        <v>237.76107699696615</v>
      </c>
      <c r="R381">
        <f t="shared" si="1880"/>
        <v>419.99999999999852</v>
      </c>
      <c r="S381">
        <f t="shared" si="1881"/>
        <v>660.00000000000728</v>
      </c>
      <c r="T381" s="7">
        <f t="shared" si="1882"/>
        <v>657.76107699696468</v>
      </c>
    </row>
    <row r="382" spans="1:20" x14ac:dyDescent="0.2">
      <c r="B382" s="61"/>
      <c r="D382" s="65"/>
      <c r="E382" s="4">
        <v>50</v>
      </c>
      <c r="F382" s="4">
        <v>1531</v>
      </c>
      <c r="G382" s="6">
        <f t="shared" si="1870"/>
        <v>0.64652777777777781</v>
      </c>
      <c r="H382" s="4">
        <v>1538</v>
      </c>
      <c r="I382" s="1">
        <f t="shared" si="1871"/>
        <v>0.65138888888888891</v>
      </c>
      <c r="J382" s="1" t="str">
        <f t="shared" si="1872"/>
        <v/>
      </c>
      <c r="K382">
        <f t="shared" si="1873"/>
        <v>9.9999999999999645</v>
      </c>
      <c r="L382">
        <f t="shared" si="1874"/>
        <v>6.9999999999999751</v>
      </c>
      <c r="M382">
        <f t="shared" si="1875"/>
        <v>4</v>
      </c>
      <c r="N382">
        <f t="shared" ca="1" si="1876"/>
        <v>1352</v>
      </c>
      <c r="O382" t="str">
        <f t="shared" si="1877"/>
        <v/>
      </c>
      <c r="P382">
        <f t="shared" si="1878"/>
        <v>1124.9999999999959</v>
      </c>
      <c r="Q382" s="7">
        <f t="shared" si="1879"/>
        <v>997.79451156312211</v>
      </c>
      <c r="R382">
        <f t="shared" si="1880"/>
        <v>349.99999999999875</v>
      </c>
      <c r="S382">
        <f t="shared" si="1881"/>
        <v>1474.9999999999945</v>
      </c>
      <c r="T382" s="7">
        <f t="shared" si="1882"/>
        <v>1347.794511563121</v>
      </c>
    </row>
    <row r="383" spans="1:20" x14ac:dyDescent="0.2">
      <c r="B383" s="61"/>
      <c r="D383" s="65"/>
      <c r="E383" s="4">
        <v>175</v>
      </c>
      <c r="F383" s="4">
        <v>1548</v>
      </c>
      <c r="G383" s="6">
        <f t="shared" ref="G383:G384" si="1883">VALUE(CONCATENATE(LEFT(F383,LEN(F383)-2),":",RIGHT(F383,2)))</f>
        <v>0.65833333333333333</v>
      </c>
      <c r="H383" s="4">
        <v>1555</v>
      </c>
      <c r="I383" s="1">
        <f t="shared" ref="I383:I384" si="1884">VALUE(CONCATENATE(LEFT(H383,LEN(H383)-2),":",RIGHT(H383,2)))</f>
        <v>0.66319444444444442</v>
      </c>
      <c r="J383" s="1">
        <f t="shared" ref="J383:J384" si="1885">IF(OR(B384&lt;&gt;"",E384=""),I383+TIME(0,5,0),"")</f>
        <v>0.66666666666666663</v>
      </c>
      <c r="K383" t="str">
        <f t="shared" ref="K383:K384" si="1886">IF(AND(OR(AND(B383&lt;&gt;"",B384=""),AND(B383="",B384="")),E384&lt;&gt;""),(G384-I383)*1440,"")</f>
        <v/>
      </c>
      <c r="L383">
        <f t="shared" ref="L383:L384" si="1887">(I383-G383)*1440</f>
        <v>6.9999999999999751</v>
      </c>
      <c r="M383">
        <f t="shared" ref="M383:M384" si="1888">IF(B383&lt;&gt;"",1,M382+1)</f>
        <v>5</v>
      </c>
      <c r="N383">
        <f t="shared" ref="N383:N384" ca="1" si="1889">OFFSET(C383,-M383+1,0)</f>
        <v>1352</v>
      </c>
      <c r="O383">
        <f t="shared" ref="O383:O384" ca="1" si="1890">IF(J383&lt;&gt;"",(J383-VALUE(CONCATENATE(LEFT(N383,LEN(N383)-2),":",RIGHT(N383,2))))*1440,"")</f>
        <v>127.99999999999986</v>
      </c>
      <c r="P383">
        <f t="shared" ref="P383:P384" si="1891">IF(K383&lt;&gt;"",(E383+E384)*K383/2,E383*5/2)</f>
        <v>437.5</v>
      </c>
      <c r="Q383" s="7">
        <f t="shared" ref="Q383:Q384" si="1892">IF(K383&lt;&gt;"",(E384-E383)*K383/LN((E384+0.000001)/(E383+0.000001)),-5*(E383-0.000001)/(LN(1/E383)-13.8155))</f>
        <v>46.100464250229848</v>
      </c>
      <c r="R383">
        <f t="shared" ref="R383:R384" si="1893">(E383*L383)</f>
        <v>1224.9999999999957</v>
      </c>
      <c r="S383">
        <f t="shared" ref="S383:S384" si="1894">P383+R383</f>
        <v>1662.4999999999957</v>
      </c>
      <c r="T383" s="7">
        <f t="shared" ref="T383:T384" si="1895">Q383+R383</f>
        <v>1271.1004642502255</v>
      </c>
    </row>
    <row r="384" spans="1:20" x14ac:dyDescent="0.2">
      <c r="A384">
        <v>1</v>
      </c>
      <c r="B384" s="61">
        <v>45182</v>
      </c>
      <c r="C384">
        <v>1333</v>
      </c>
      <c r="D384" s="65">
        <v>3</v>
      </c>
      <c r="E384" s="4">
        <v>0.01</v>
      </c>
      <c r="F384" s="4">
        <v>1353</v>
      </c>
      <c r="G384" s="6">
        <f t="shared" si="1883"/>
        <v>0.57847222222222217</v>
      </c>
      <c r="H384" s="4">
        <v>1404</v>
      </c>
      <c r="I384" s="1">
        <f t="shared" si="1884"/>
        <v>0.58611111111111114</v>
      </c>
      <c r="J384" s="1" t="str">
        <f t="shared" si="1885"/>
        <v/>
      </c>
      <c r="K384">
        <f t="shared" si="1886"/>
        <v>15.999999999999943</v>
      </c>
      <c r="L384">
        <f t="shared" si="1887"/>
        <v>11.000000000000121</v>
      </c>
      <c r="M384">
        <f t="shared" si="1888"/>
        <v>1</v>
      </c>
      <c r="N384">
        <f t="shared" ca="1" si="1889"/>
        <v>1333</v>
      </c>
      <c r="O384" t="str">
        <f t="shared" si="1890"/>
        <v/>
      </c>
      <c r="P384">
        <f t="shared" si="1891"/>
        <v>240.07999999999916</v>
      </c>
      <c r="Q384" s="7">
        <f t="shared" si="1892"/>
        <v>59.933045410748456</v>
      </c>
      <c r="R384">
        <f t="shared" si="1893"/>
        <v>0.11000000000000121</v>
      </c>
      <c r="S384">
        <f t="shared" si="1894"/>
        <v>240.18999999999917</v>
      </c>
      <c r="T384" s="7">
        <f t="shared" si="1895"/>
        <v>60.043045410748455</v>
      </c>
    </row>
    <row r="385" spans="1:20" x14ac:dyDescent="0.2">
      <c r="B385" s="61"/>
      <c r="D385" s="65"/>
      <c r="E385" s="4">
        <v>30</v>
      </c>
      <c r="F385" s="4">
        <v>1420</v>
      </c>
      <c r="G385" s="6">
        <f t="shared" ref="G385" si="1896">VALUE(CONCATENATE(LEFT(F385,LEN(F385)-2),":",RIGHT(F385,2)))</f>
        <v>0.59722222222222221</v>
      </c>
      <c r="H385" s="4">
        <v>1431</v>
      </c>
      <c r="I385" s="1">
        <f t="shared" ref="I385" si="1897">VALUE(CONCATENATE(LEFT(H385,LEN(H385)-2),":",RIGHT(H385,2)))</f>
        <v>0.60486111111111118</v>
      </c>
      <c r="J385" s="1" t="str">
        <f t="shared" ref="J385" si="1898">IF(OR(B386&lt;&gt;"",E386=""),I385+TIME(0,5,0),"")</f>
        <v/>
      </c>
      <c r="K385">
        <f t="shared" ref="K385" si="1899">IF(AND(OR(AND(B385&lt;&gt;"",B386=""),AND(B385="",B386="")),E386&lt;&gt;""),(G386-I385)*1440,"")</f>
        <v>7.9999999999999716</v>
      </c>
      <c r="L385">
        <f t="shared" ref="L385" si="1900">(I385-G385)*1440</f>
        <v>11.000000000000121</v>
      </c>
      <c r="M385">
        <f t="shared" ref="M385" si="1901">IF(B385&lt;&gt;"",1,M384+1)</f>
        <v>2</v>
      </c>
      <c r="N385">
        <f t="shared" ref="N385" ca="1" si="1902">OFFSET(C385,-M385+1,0)</f>
        <v>1333</v>
      </c>
      <c r="O385" t="str">
        <f t="shared" ref="O385" si="1903">IF(J385&lt;&gt;"",(J385-VALUE(CONCATENATE(LEFT(N385,LEN(N385)-2),":",RIGHT(N385,2))))*1440,"")</f>
        <v/>
      </c>
      <c r="P385">
        <f t="shared" ref="P385" si="1904">IF(K385&lt;&gt;"",(E385+E386)*K385/2,E385*5/2)</f>
        <v>599.99999999999784</v>
      </c>
      <c r="Q385" s="7">
        <f t="shared" ref="Q385" si="1905">IF(K385&lt;&gt;"",(E386-E385)*K385/LN((E386+0.000001)/(E385+0.000001)),-5*(E385-0.000001)/(LN(1/E385)-13.8155))</f>
        <v>519.37022408618543</v>
      </c>
      <c r="R385">
        <f t="shared" ref="R385" si="1906">(E385*L385)</f>
        <v>330.00000000000364</v>
      </c>
      <c r="S385">
        <f t="shared" ref="S385" si="1907">P385+R385</f>
        <v>930.00000000000148</v>
      </c>
      <c r="T385" s="7">
        <f t="shared" ref="T385" si="1908">Q385+R385</f>
        <v>849.37022408618907</v>
      </c>
    </row>
    <row r="386" spans="1:20" x14ac:dyDescent="0.2">
      <c r="B386" s="11"/>
      <c r="D386" s="21"/>
      <c r="E386" s="4">
        <v>120</v>
      </c>
      <c r="F386" s="4">
        <v>1439</v>
      </c>
      <c r="G386" s="6">
        <f t="shared" ref="G386:G388" si="1909">VALUE(CONCATENATE(LEFT(F386,LEN(F386)-2),":",RIGHT(F386,2)))</f>
        <v>0.61041666666666672</v>
      </c>
      <c r="H386" s="4">
        <v>1533</v>
      </c>
      <c r="I386" s="1">
        <f t="shared" ref="I386:I388" si="1910">VALUE(CONCATENATE(LEFT(H386,LEN(H386)-2),":",RIGHT(H386,2)))</f>
        <v>0.6479166666666667</v>
      </c>
      <c r="J386" s="1" t="str">
        <f t="shared" ref="J386:J388" si="1911">IF(OR(B387&lt;&gt;"",E387=""),I386+TIME(0,5,0),"")</f>
        <v/>
      </c>
      <c r="K386">
        <f t="shared" ref="K386:K388" si="1912">IF(AND(OR(AND(B386&lt;&gt;"",B387=""),AND(B386="",B387="")),E387&lt;&gt;""),(G387-I386)*1440,"")</f>
        <v>6.9999999999999751</v>
      </c>
      <c r="L386">
        <f t="shared" ref="L386:L388" si="1913">(I386-G386)*1440</f>
        <v>53.999999999999972</v>
      </c>
      <c r="M386">
        <f t="shared" ref="M386:M388" si="1914">IF(B386&lt;&gt;"",1,M385+1)</f>
        <v>3</v>
      </c>
      <c r="N386">
        <f t="shared" ref="N386:N388" ca="1" si="1915">OFFSET(C386,-M386+1,0)</f>
        <v>1333</v>
      </c>
      <c r="O386" t="str">
        <f t="shared" ref="O386:O388" si="1916">IF(J386&lt;&gt;"",(J386-VALUE(CONCATENATE(LEFT(N386,LEN(N386)-2),":",RIGHT(N386,2))))*1440,"")</f>
        <v/>
      </c>
      <c r="P386">
        <f t="shared" ref="P386:P388" si="1917">IF(K386&lt;&gt;"",(E386+E387)*K386/2,E386*5/2)</f>
        <v>594.99999999999784</v>
      </c>
      <c r="Q386" s="7">
        <f t="shared" ref="Q386:Q388" si="1918">IF(K386&lt;&gt;"",(E387-E386)*K386/LN((E387+0.000001)/(E386+0.000001)),-5*(E386-0.000001)/(LN(1/E386)-13.8155))</f>
        <v>559.70017617174562</v>
      </c>
      <c r="R386">
        <f t="shared" ref="R386:R388" si="1919">(E386*L386)</f>
        <v>6479.9999999999964</v>
      </c>
      <c r="S386">
        <f t="shared" ref="S386:S388" si="1920">P386+R386</f>
        <v>7074.9999999999945</v>
      </c>
      <c r="T386" s="7">
        <f t="shared" ref="T386:T388" si="1921">Q386+R386</f>
        <v>7039.700176171742</v>
      </c>
    </row>
    <row r="387" spans="1:20" x14ac:dyDescent="0.2">
      <c r="B387" s="11"/>
      <c r="D387" s="21"/>
      <c r="E387" s="4">
        <v>50</v>
      </c>
      <c r="F387" s="4">
        <v>1540</v>
      </c>
      <c r="G387" s="6">
        <f t="shared" si="1909"/>
        <v>0.65277777777777779</v>
      </c>
      <c r="H387" s="4">
        <v>1545</v>
      </c>
      <c r="I387" s="1">
        <f t="shared" si="1910"/>
        <v>0.65625</v>
      </c>
      <c r="J387" s="1">
        <f t="shared" si="1911"/>
        <v>0.65972222222222221</v>
      </c>
      <c r="K387" t="str">
        <f t="shared" si="1912"/>
        <v/>
      </c>
      <c r="L387">
        <f t="shared" si="1913"/>
        <v>4.9999999999999822</v>
      </c>
      <c r="M387">
        <f t="shared" si="1914"/>
        <v>4</v>
      </c>
      <c r="N387">
        <f t="shared" ca="1" si="1915"/>
        <v>1333</v>
      </c>
      <c r="O387">
        <f t="shared" ca="1" si="1916"/>
        <v>137</v>
      </c>
      <c r="P387">
        <f t="shared" si="1917"/>
        <v>125</v>
      </c>
      <c r="Q387" s="7">
        <f t="shared" si="1918"/>
        <v>14.102364719732718</v>
      </c>
      <c r="R387">
        <f t="shared" si="1919"/>
        <v>249.99999999999912</v>
      </c>
      <c r="S387">
        <f t="shared" si="1920"/>
        <v>374.99999999999909</v>
      </c>
      <c r="T387" s="7">
        <f t="shared" si="1921"/>
        <v>264.10236471973184</v>
      </c>
    </row>
    <row r="388" spans="1:20" x14ac:dyDescent="0.2">
      <c r="A388">
        <v>1</v>
      </c>
      <c r="B388" s="61">
        <v>45183</v>
      </c>
      <c r="C388">
        <v>943</v>
      </c>
      <c r="D388" s="65">
        <v>3</v>
      </c>
      <c r="E388" s="4">
        <v>0.01</v>
      </c>
      <c r="F388" s="4">
        <v>1013</v>
      </c>
      <c r="G388" s="6">
        <f t="shared" si="1909"/>
        <v>0.42569444444444443</v>
      </c>
      <c r="H388" s="4">
        <v>1018</v>
      </c>
      <c r="I388" s="1">
        <f t="shared" si="1910"/>
        <v>0.4291666666666667</v>
      </c>
      <c r="J388" s="1" t="str">
        <f t="shared" si="1911"/>
        <v/>
      </c>
      <c r="K388">
        <f t="shared" si="1912"/>
        <v>7.9999999999999716</v>
      </c>
      <c r="L388">
        <f t="shared" si="1913"/>
        <v>5.0000000000000622</v>
      </c>
      <c r="M388">
        <f t="shared" si="1914"/>
        <v>1</v>
      </c>
      <c r="N388">
        <f t="shared" ca="1" si="1915"/>
        <v>943</v>
      </c>
      <c r="O388" t="str">
        <f t="shared" si="1916"/>
        <v/>
      </c>
      <c r="P388">
        <f t="shared" si="1917"/>
        <v>0.43999999999999845</v>
      </c>
      <c r="Q388" s="7">
        <f t="shared" si="1918"/>
        <v>0.31270424881382258</v>
      </c>
      <c r="R388">
        <f t="shared" si="1919"/>
        <v>5.000000000000062E-2</v>
      </c>
      <c r="S388">
        <f t="shared" si="1920"/>
        <v>0.48999999999999905</v>
      </c>
      <c r="T388" s="7">
        <f t="shared" si="1921"/>
        <v>0.36270424881382318</v>
      </c>
    </row>
    <row r="389" spans="1:20" x14ac:dyDescent="0.2">
      <c r="B389" s="11"/>
      <c r="D389" s="21"/>
      <c r="E389" s="4">
        <v>0.1</v>
      </c>
      <c r="F389" s="4">
        <v>1026</v>
      </c>
      <c r="G389" s="6">
        <f t="shared" ref="G389:G392" si="1922">VALUE(CONCATENATE(LEFT(F389,LEN(F389)-2),":",RIGHT(F389,2)))</f>
        <v>0.43472222222222223</v>
      </c>
      <c r="H389" s="4">
        <v>1036</v>
      </c>
      <c r="I389" s="1">
        <f t="shared" ref="I389:I392" si="1923">VALUE(CONCATENATE(LEFT(H389,LEN(H389)-2),":",RIGHT(H389,2)))</f>
        <v>0.44166666666666665</v>
      </c>
      <c r="J389" s="1" t="str">
        <f t="shared" ref="J389:J392" si="1924">IF(OR(B390&lt;&gt;"",E390=""),I389+TIME(0,5,0),"")</f>
        <v/>
      </c>
      <c r="K389">
        <f t="shared" ref="K389:K392" si="1925">IF(AND(OR(AND(B389&lt;&gt;"",B390=""),AND(B389="",B390="")),E390&lt;&gt;""),(G390-I389)*1440,"")</f>
        <v>9.000000000000048</v>
      </c>
      <c r="L389">
        <f t="shared" ref="L389:L392" si="1926">(I389-G389)*1440</f>
        <v>9.9999999999999645</v>
      </c>
      <c r="M389">
        <f t="shared" ref="M389:M392" si="1927">IF(B389&lt;&gt;"",1,M388+1)</f>
        <v>2</v>
      </c>
      <c r="N389">
        <f t="shared" ref="N389:N392" ca="1" si="1928">OFFSET(C389,-M389+1,0)</f>
        <v>943</v>
      </c>
      <c r="O389" t="str">
        <f t="shared" ref="O389:O392" si="1929">IF(J389&lt;&gt;"",(J389-VALUE(CONCATENATE(LEFT(N389,LEN(N389)-2),":",RIGHT(N389,2))))*1440,"")</f>
        <v/>
      </c>
      <c r="P389">
        <f t="shared" ref="P389:P392" si="1930">IF(K389&lt;&gt;"",(E389+E390)*K389/2,E389*5/2)</f>
        <v>22.95000000000012</v>
      </c>
      <c r="Q389" s="7">
        <f t="shared" ref="Q389:Q392" si="1931">IF(K389&lt;&gt;"",(E390-E389)*K389/LN((E390+0.000001)/(E389+0.000001)),-5*(E389-0.000001)/(LN(1/E389)-13.8155))</f>
        <v>11.27296808156105</v>
      </c>
      <c r="R389">
        <f t="shared" ref="R389:R392" si="1932">(E389*L389)</f>
        <v>0.99999999999999645</v>
      </c>
      <c r="S389">
        <f t="shared" ref="S389:S392" si="1933">P389+R389</f>
        <v>23.950000000000117</v>
      </c>
      <c r="T389" s="7">
        <f t="shared" ref="T389:T392" si="1934">Q389+R389</f>
        <v>12.272968081561046</v>
      </c>
    </row>
    <row r="390" spans="1:20" x14ac:dyDescent="0.2">
      <c r="B390" s="61"/>
      <c r="D390" s="65"/>
      <c r="E390" s="4">
        <v>5</v>
      </c>
      <c r="F390" s="4">
        <v>1045</v>
      </c>
      <c r="G390" s="6">
        <f t="shared" si="1922"/>
        <v>0.44791666666666669</v>
      </c>
      <c r="H390" s="4">
        <v>1048</v>
      </c>
      <c r="I390" s="1">
        <f t="shared" si="1923"/>
        <v>0.45</v>
      </c>
      <c r="J390" s="1">
        <f t="shared" si="1924"/>
        <v>0.45347222222222222</v>
      </c>
      <c r="K390" t="str">
        <f t="shared" si="1925"/>
        <v/>
      </c>
      <c r="L390">
        <f t="shared" si="1926"/>
        <v>2.9999999999999893</v>
      </c>
      <c r="M390">
        <f t="shared" si="1927"/>
        <v>3</v>
      </c>
      <c r="N390">
        <f t="shared" ca="1" si="1928"/>
        <v>943</v>
      </c>
      <c r="O390">
        <f t="shared" ca="1" si="1929"/>
        <v>69.999999999999986</v>
      </c>
      <c r="P390">
        <f t="shared" si="1930"/>
        <v>12.5</v>
      </c>
      <c r="Q390" s="7">
        <f t="shared" si="1931"/>
        <v>1.6207517425303481</v>
      </c>
      <c r="R390">
        <f t="shared" si="1932"/>
        <v>14.999999999999947</v>
      </c>
      <c r="S390">
        <f t="shared" si="1933"/>
        <v>27.499999999999947</v>
      </c>
      <c r="T390" s="7">
        <f t="shared" si="1934"/>
        <v>16.620751742530295</v>
      </c>
    </row>
    <row r="391" spans="1:20" x14ac:dyDescent="0.2">
      <c r="B391" s="61">
        <v>45183</v>
      </c>
      <c r="C391">
        <v>1218</v>
      </c>
      <c r="D391" s="65"/>
      <c r="E391" s="4">
        <v>0.01</v>
      </c>
      <c r="F391" s="4">
        <v>1515</v>
      </c>
      <c r="G391" s="6">
        <f t="shared" si="1922"/>
        <v>0.63541666666666663</v>
      </c>
      <c r="H391" s="4">
        <v>1518</v>
      </c>
      <c r="I391" s="1">
        <f t="shared" si="1923"/>
        <v>0.63750000000000007</v>
      </c>
      <c r="J391" s="1">
        <f t="shared" si="1924"/>
        <v>0.64097222222222228</v>
      </c>
      <c r="K391" t="str">
        <f t="shared" si="1925"/>
        <v/>
      </c>
      <c r="L391">
        <f t="shared" si="1926"/>
        <v>3.0000000000001492</v>
      </c>
      <c r="M391">
        <f t="shared" si="1927"/>
        <v>1</v>
      </c>
      <c r="N391">
        <f t="shared" ca="1" si="1928"/>
        <v>1218</v>
      </c>
      <c r="O391">
        <f t="shared" ca="1" si="1929"/>
        <v>184.99999999999997</v>
      </c>
      <c r="P391">
        <f t="shared" si="1930"/>
        <v>2.5000000000000001E-2</v>
      </c>
      <c r="Q391" s="7">
        <f t="shared" si="1931"/>
        <v>5.4281443780592247E-3</v>
      </c>
      <c r="R391">
        <f t="shared" si="1932"/>
        <v>3.0000000000001494E-2</v>
      </c>
      <c r="S391">
        <f t="shared" si="1933"/>
        <v>5.5000000000001492E-2</v>
      </c>
      <c r="T391" s="7">
        <f t="shared" si="1934"/>
        <v>3.5428144378060716E-2</v>
      </c>
    </row>
    <row r="392" spans="1:20" x14ac:dyDescent="0.2">
      <c r="A392">
        <v>1</v>
      </c>
      <c r="B392" s="61">
        <v>45187</v>
      </c>
      <c r="C392">
        <v>1047</v>
      </c>
      <c r="D392" s="65">
        <v>3</v>
      </c>
      <c r="E392" s="4">
        <v>0.01</v>
      </c>
      <c r="F392" s="4">
        <v>1101</v>
      </c>
      <c r="G392" s="6">
        <f t="shared" si="1922"/>
        <v>0.45902777777777781</v>
      </c>
      <c r="H392" s="4">
        <v>1103</v>
      </c>
      <c r="I392" s="1">
        <f t="shared" si="1923"/>
        <v>0.4604166666666667</v>
      </c>
      <c r="J392" s="1" t="str">
        <f t="shared" si="1924"/>
        <v/>
      </c>
      <c r="K392">
        <f t="shared" si="1925"/>
        <v>3.9999999999999858</v>
      </c>
      <c r="L392">
        <f t="shared" si="1926"/>
        <v>1.9999999999999929</v>
      </c>
      <c r="M392">
        <f t="shared" si="1927"/>
        <v>1</v>
      </c>
      <c r="N392">
        <f t="shared" ca="1" si="1928"/>
        <v>1047</v>
      </c>
      <c r="O392" t="str">
        <f t="shared" si="1929"/>
        <v/>
      </c>
      <c r="P392">
        <f t="shared" si="1930"/>
        <v>0.21999999999999922</v>
      </c>
      <c r="Q392" s="7">
        <f t="shared" si="1931"/>
        <v>0.15635212440691129</v>
      </c>
      <c r="R392">
        <f t="shared" si="1932"/>
        <v>1.9999999999999931E-2</v>
      </c>
      <c r="S392">
        <f t="shared" si="1933"/>
        <v>0.23999999999999916</v>
      </c>
      <c r="T392" s="7">
        <f t="shared" si="1934"/>
        <v>0.17635212440691123</v>
      </c>
    </row>
    <row r="393" spans="1:20" x14ac:dyDescent="0.2">
      <c r="B393" s="11"/>
      <c r="D393" s="21"/>
      <c r="E393" s="4">
        <v>0.1</v>
      </c>
      <c r="F393" s="4">
        <v>1107</v>
      </c>
      <c r="G393" s="6">
        <f t="shared" ref="G393:G394" si="1935">VALUE(CONCATENATE(LEFT(F393,LEN(F393)-2),":",RIGHT(F393,2)))</f>
        <v>0.46319444444444446</v>
      </c>
      <c r="H393" s="4">
        <v>1151</v>
      </c>
      <c r="I393" s="1">
        <f t="shared" ref="I393:I394" si="1936">VALUE(CONCATENATE(LEFT(H393,LEN(H393)-2),":",RIGHT(H393,2)))</f>
        <v>0.49374999999999997</v>
      </c>
      <c r="J393" s="1">
        <f t="shared" ref="J393:J394" si="1937">IF(OR(B394&lt;&gt;"",E394=""),I393+TIME(0,5,0),"")</f>
        <v>0.49722222222222218</v>
      </c>
      <c r="K393" t="str">
        <f t="shared" ref="K393:K394" si="1938">IF(AND(OR(AND(B393&lt;&gt;"",B394=""),AND(B393="",B394="")),E394&lt;&gt;""),(G394-I393)*1440,"")</f>
        <v/>
      </c>
      <c r="L393">
        <f t="shared" ref="L393:L394" si="1939">(I393-G393)*1440</f>
        <v>43.999999999999922</v>
      </c>
      <c r="M393">
        <f t="shared" ref="M393:M394" si="1940">IF(B393&lt;&gt;"",1,M392+1)</f>
        <v>2</v>
      </c>
      <c r="N393">
        <f t="shared" ref="N393:N394" ca="1" si="1941">OFFSET(C393,-M393+1,0)</f>
        <v>1047</v>
      </c>
      <c r="O393">
        <f t="shared" ref="O393:O394" ca="1" si="1942">IF(J393&lt;&gt;"",(J393-VALUE(CONCATENATE(LEFT(N393,LEN(N393)-2),":",RIGHT(N393,2))))*1440,"")</f>
        <v>68.999999999999915</v>
      </c>
      <c r="P393">
        <f t="shared" ref="P393:P394" si="1943">IF(K393&lt;&gt;"",(E393+E394)*K393/2,E393*5/2)</f>
        <v>0.25</v>
      </c>
      <c r="Q393" s="7">
        <f t="shared" ref="Q393:Q394" si="1944">IF(K393&lt;&gt;"",(E394-E393)*K393/LN((E394+0.000001)/(E393+0.000001)),-5*(E393-0.000001)/(LN(1/E393)-13.8155))</f>
        <v>4.342905372259271E-2</v>
      </c>
      <c r="R393">
        <f t="shared" ref="R393:R394" si="1945">(E393*L393)</f>
        <v>4.3999999999999924</v>
      </c>
      <c r="S393">
        <f t="shared" ref="S393:S394" si="1946">P393+R393</f>
        <v>4.6499999999999924</v>
      </c>
      <c r="T393" s="7">
        <f t="shared" ref="T393:T394" si="1947">Q393+R393</f>
        <v>4.4434290537225847</v>
      </c>
    </row>
    <row r="394" spans="1:20" x14ac:dyDescent="0.2">
      <c r="B394" s="61">
        <v>45187</v>
      </c>
      <c r="C394">
        <v>1347</v>
      </c>
      <c r="D394" s="65"/>
      <c r="E394" s="4">
        <v>0.01</v>
      </c>
      <c r="F394" s="4">
        <v>1431</v>
      </c>
      <c r="G394" s="6">
        <f t="shared" si="1935"/>
        <v>0.60486111111111118</v>
      </c>
      <c r="H394" s="4">
        <v>1443</v>
      </c>
      <c r="I394" s="1">
        <f t="shared" si="1936"/>
        <v>0.61319444444444449</v>
      </c>
      <c r="J394" s="1" t="str">
        <f t="shared" si="1937"/>
        <v/>
      </c>
      <c r="K394">
        <f t="shared" si="1938"/>
        <v>12.999999999999954</v>
      </c>
      <c r="L394">
        <f t="shared" si="1939"/>
        <v>11.999999999999957</v>
      </c>
      <c r="M394">
        <f t="shared" si="1940"/>
        <v>1</v>
      </c>
      <c r="N394">
        <f t="shared" ca="1" si="1941"/>
        <v>1347</v>
      </c>
      <c r="O394" t="str">
        <f t="shared" si="1942"/>
        <v/>
      </c>
      <c r="P394">
        <f t="shared" si="1943"/>
        <v>195.06499999999932</v>
      </c>
      <c r="Q394" s="7">
        <f t="shared" si="1944"/>
        <v>48.695599396233121</v>
      </c>
      <c r="R394">
        <f t="shared" si="1945"/>
        <v>0.11999999999999958</v>
      </c>
      <c r="S394">
        <f t="shared" si="1946"/>
        <v>195.18499999999932</v>
      </c>
      <c r="T394" s="7">
        <f t="shared" si="1947"/>
        <v>48.815599396233118</v>
      </c>
    </row>
    <row r="395" spans="1:20" x14ac:dyDescent="0.2">
      <c r="B395" s="61"/>
      <c r="D395" s="65"/>
      <c r="E395" s="4">
        <v>30</v>
      </c>
      <c r="F395" s="4">
        <v>1456</v>
      </c>
      <c r="G395" s="6">
        <f t="shared" ref="G395:G399" si="1948">VALUE(CONCATENATE(LEFT(F395,LEN(F395)-2),":",RIGHT(F395,2)))</f>
        <v>0.62222222222222223</v>
      </c>
      <c r="H395" s="4">
        <v>1503</v>
      </c>
      <c r="I395" s="1">
        <f t="shared" ref="I395:I399" si="1949">VALUE(CONCATENATE(LEFT(H395,LEN(H395)-2),":",RIGHT(H395,2)))</f>
        <v>0.62708333333333333</v>
      </c>
      <c r="J395" s="1" t="str">
        <f t="shared" ref="J395:J399" si="1950">IF(OR(B396&lt;&gt;"",E396=""),I395+TIME(0,5,0),"")</f>
        <v/>
      </c>
      <c r="K395">
        <f t="shared" ref="K395:K399" si="1951">IF(AND(OR(AND(B395&lt;&gt;"",B396=""),AND(B395="",B396="")),E396&lt;&gt;""),(G396-I395)*1440,"")</f>
        <v>8.999999999999968</v>
      </c>
      <c r="L395">
        <f t="shared" ref="L395:L399" si="1952">(I395-G395)*1440</f>
        <v>6.9999999999999751</v>
      </c>
      <c r="M395">
        <f t="shared" ref="M395:M399" si="1953">IF(B395&lt;&gt;"",1,M394+1)</f>
        <v>2</v>
      </c>
      <c r="N395">
        <f t="shared" ref="N395:N399" ca="1" si="1954">OFFSET(C395,-M395+1,0)</f>
        <v>1347</v>
      </c>
      <c r="O395" t="str">
        <f t="shared" ref="O395:O399" si="1955">IF(J395&lt;&gt;"",(J395-VALUE(CONCATENATE(LEFT(N395,LEN(N395)-2),":",RIGHT(N395,2))))*1440,"")</f>
        <v/>
      </c>
      <c r="P395">
        <f t="shared" ref="P395:P399" si="1956">IF(K395&lt;&gt;"",(E395+E396)*K395/2,E395*5/2)</f>
        <v>584.99999999999795</v>
      </c>
      <c r="Q395" s="7">
        <f t="shared" ref="Q395:Q399" si="1957">IF(K395&lt;&gt;"",(E396-E395)*K395/LN((E396+0.000001)/(E395+0.000001)),-5*(E395-0.000001)/(LN(1/E395)-13.8155))</f>
        <v>523.26764354307136</v>
      </c>
      <c r="R395">
        <f t="shared" ref="R395:R399" si="1958">(E395*L395)</f>
        <v>209.99999999999926</v>
      </c>
      <c r="S395">
        <f t="shared" ref="S395:S399" si="1959">P395+R395</f>
        <v>794.99999999999727</v>
      </c>
      <c r="T395" s="7">
        <f t="shared" ref="T395:T399" si="1960">Q395+R395</f>
        <v>733.26764354307056</v>
      </c>
    </row>
    <row r="396" spans="1:20" x14ac:dyDescent="0.2">
      <c r="B396" s="11"/>
      <c r="D396" s="21"/>
      <c r="E396" s="4">
        <v>100</v>
      </c>
      <c r="F396" s="4">
        <v>1512</v>
      </c>
      <c r="G396" s="6">
        <f t="shared" si="1948"/>
        <v>0.6333333333333333</v>
      </c>
      <c r="H396" s="4">
        <v>1519</v>
      </c>
      <c r="I396" s="1">
        <f t="shared" si="1949"/>
        <v>0.6381944444444444</v>
      </c>
      <c r="J396" s="1" t="str">
        <f t="shared" si="1950"/>
        <v/>
      </c>
      <c r="K396">
        <f t="shared" si="1951"/>
        <v>5.9999999999999787</v>
      </c>
      <c r="L396">
        <f t="shared" si="1952"/>
        <v>6.9999999999999751</v>
      </c>
      <c r="M396">
        <f t="shared" si="1953"/>
        <v>3</v>
      </c>
      <c r="N396">
        <f t="shared" ca="1" si="1954"/>
        <v>1347</v>
      </c>
      <c r="O396" t="str">
        <f t="shared" si="1955"/>
        <v/>
      </c>
      <c r="P396">
        <f t="shared" si="1956"/>
        <v>449.99999999999841</v>
      </c>
      <c r="Q396" s="7">
        <f t="shared" si="1957"/>
        <v>432.80851851079439</v>
      </c>
      <c r="R396">
        <f t="shared" si="1958"/>
        <v>699.9999999999975</v>
      </c>
      <c r="S396">
        <f t="shared" si="1959"/>
        <v>1149.9999999999959</v>
      </c>
      <c r="T396" s="7">
        <f t="shared" si="1960"/>
        <v>1132.8085185107918</v>
      </c>
    </row>
    <row r="397" spans="1:20" x14ac:dyDescent="0.2">
      <c r="B397" s="11"/>
      <c r="D397" s="21"/>
      <c r="E397" s="4">
        <v>50</v>
      </c>
      <c r="F397" s="4">
        <v>1525</v>
      </c>
      <c r="G397" s="6">
        <f t="shared" si="1948"/>
        <v>0.64236111111111105</v>
      </c>
      <c r="H397" s="4">
        <v>1531</v>
      </c>
      <c r="I397" s="1">
        <f t="shared" si="1949"/>
        <v>0.64652777777777781</v>
      </c>
      <c r="J397" s="1" t="str">
        <f t="shared" si="1950"/>
        <v/>
      </c>
      <c r="K397">
        <f t="shared" si="1951"/>
        <v>13.99999999999995</v>
      </c>
      <c r="L397">
        <f t="shared" si="1952"/>
        <v>6.0000000000001386</v>
      </c>
      <c r="M397">
        <f t="shared" si="1953"/>
        <v>4</v>
      </c>
      <c r="N397">
        <f t="shared" ca="1" si="1954"/>
        <v>1347</v>
      </c>
      <c r="O397" t="str">
        <f t="shared" si="1955"/>
        <v/>
      </c>
      <c r="P397">
        <f t="shared" si="1956"/>
        <v>1609.9999999999943</v>
      </c>
      <c r="Q397" s="7">
        <f t="shared" si="1957"/>
        <v>1420.8384195412498</v>
      </c>
      <c r="R397">
        <f t="shared" si="1958"/>
        <v>300.00000000000693</v>
      </c>
      <c r="S397">
        <f t="shared" si="1959"/>
        <v>1910.0000000000014</v>
      </c>
      <c r="T397" s="7">
        <f t="shared" si="1960"/>
        <v>1720.8384195412568</v>
      </c>
    </row>
    <row r="398" spans="1:20" x14ac:dyDescent="0.2">
      <c r="B398" s="61"/>
      <c r="D398" s="21"/>
      <c r="E398" s="4">
        <v>180</v>
      </c>
      <c r="F398" s="4">
        <v>1545</v>
      </c>
      <c r="G398" s="6">
        <f t="shared" si="1948"/>
        <v>0.65625</v>
      </c>
      <c r="H398" s="4">
        <v>1555</v>
      </c>
      <c r="I398" s="1">
        <f t="shared" si="1949"/>
        <v>0.66319444444444442</v>
      </c>
      <c r="J398" s="1">
        <f t="shared" si="1950"/>
        <v>0.66666666666666663</v>
      </c>
      <c r="K398" t="str">
        <f t="shared" si="1951"/>
        <v/>
      </c>
      <c r="L398">
        <f t="shared" si="1952"/>
        <v>9.9999999999999645</v>
      </c>
      <c r="M398">
        <f t="shared" si="1953"/>
        <v>5</v>
      </c>
      <c r="N398">
        <f t="shared" ca="1" si="1954"/>
        <v>1347</v>
      </c>
      <c r="O398">
        <f t="shared" ca="1" si="1955"/>
        <v>133</v>
      </c>
      <c r="P398">
        <f t="shared" si="1956"/>
        <v>450</v>
      </c>
      <c r="Q398" s="7">
        <f t="shared" si="1957"/>
        <v>47.347346607878421</v>
      </c>
      <c r="R398">
        <f t="shared" si="1958"/>
        <v>1799.9999999999936</v>
      </c>
      <c r="S398">
        <f t="shared" si="1959"/>
        <v>2249.9999999999936</v>
      </c>
      <c r="T398" s="7">
        <f t="shared" si="1960"/>
        <v>1847.3473466078722</v>
      </c>
    </row>
    <row r="399" spans="1:20" x14ac:dyDescent="0.2">
      <c r="A399">
        <v>1</v>
      </c>
      <c r="B399" s="61">
        <v>45188</v>
      </c>
      <c r="C399">
        <v>907</v>
      </c>
      <c r="D399" s="65">
        <v>3</v>
      </c>
      <c r="E399" s="4">
        <v>0.01</v>
      </c>
      <c r="F399" s="4">
        <v>934</v>
      </c>
      <c r="G399" s="6">
        <f t="shared" si="1948"/>
        <v>0.39861111111111108</v>
      </c>
      <c r="H399" s="4">
        <v>939</v>
      </c>
      <c r="I399" s="1">
        <f t="shared" si="1949"/>
        <v>0.40208333333333335</v>
      </c>
      <c r="J399" s="1" t="str">
        <f t="shared" si="1950"/>
        <v/>
      </c>
      <c r="K399">
        <f t="shared" si="1951"/>
        <v>11.999999999999957</v>
      </c>
      <c r="L399">
        <f t="shared" si="1952"/>
        <v>5.0000000000000622</v>
      </c>
      <c r="M399">
        <f t="shared" si="1953"/>
        <v>1</v>
      </c>
      <c r="N399">
        <f t="shared" ca="1" si="1954"/>
        <v>907</v>
      </c>
      <c r="O399" t="str">
        <f t="shared" si="1955"/>
        <v/>
      </c>
      <c r="P399">
        <f t="shared" si="1956"/>
        <v>3.0599999999999894</v>
      </c>
      <c r="Q399" s="7">
        <f t="shared" si="1957"/>
        <v>1.5030962976869389</v>
      </c>
      <c r="R399">
        <f t="shared" si="1958"/>
        <v>5.000000000000062E-2</v>
      </c>
      <c r="S399">
        <f t="shared" si="1959"/>
        <v>3.1099999999999901</v>
      </c>
      <c r="T399" s="7">
        <f t="shared" si="1960"/>
        <v>1.5530962976869396</v>
      </c>
    </row>
    <row r="400" spans="1:20" x14ac:dyDescent="0.2">
      <c r="B400" s="11"/>
      <c r="D400" s="21"/>
      <c r="E400" s="4">
        <v>0.5</v>
      </c>
      <c r="F400" s="4">
        <v>951</v>
      </c>
      <c r="G400" s="6">
        <f t="shared" ref="G400:G404" si="1961">VALUE(CONCATENATE(LEFT(F400,LEN(F400)-2),":",RIGHT(F400,2)))</f>
        <v>0.41041666666666665</v>
      </c>
      <c r="H400" s="4">
        <v>1000</v>
      </c>
      <c r="I400" s="1">
        <f t="shared" ref="I400:I404" si="1962">VALUE(CONCATENATE(LEFT(H400,LEN(H400)-2),":",RIGHT(H400,2)))</f>
        <v>0.41666666666666669</v>
      </c>
      <c r="J400" s="1" t="str">
        <f t="shared" ref="J400:J404" si="1963">IF(OR(B401&lt;&gt;"",E401=""),I400+TIME(0,5,0),"")</f>
        <v/>
      </c>
      <c r="K400">
        <f t="shared" ref="K400:K404" si="1964">IF(AND(OR(AND(B400&lt;&gt;"",B401=""),AND(B400="",B401="")),E401&lt;&gt;""),(G401-I400)*1440,"")</f>
        <v>5.9999999999999787</v>
      </c>
      <c r="L400">
        <f t="shared" ref="L400:L404" si="1965">(I400-G400)*1440</f>
        <v>9.000000000000048</v>
      </c>
      <c r="M400">
        <f t="shared" ref="M400:M404" si="1966">IF(B400&lt;&gt;"",1,M399+1)</f>
        <v>2</v>
      </c>
      <c r="N400">
        <f t="shared" ref="N400:N404" ca="1" si="1967">OFFSET(C400,-M400+1,0)</f>
        <v>907</v>
      </c>
      <c r="O400" t="str">
        <f t="shared" ref="O400:O404" si="1968">IF(J400&lt;&gt;"",(J400-VALUE(CONCATENATE(LEFT(N400,LEN(N400)-2),":",RIGHT(N400,2))))*1440,"")</f>
        <v/>
      </c>
      <c r="P400">
        <f t="shared" ref="P400:P404" si="1969">IF(K400&lt;&gt;"",(E400+E401)*K400/2,E400*5/2)</f>
        <v>2.0999999999999925</v>
      </c>
      <c r="Q400" s="7">
        <f t="shared" ref="Q400:Q404" si="1970">IF(K400&lt;&gt;"",(E401-E400)*K400/LN((E401+0.000001)/(E400+0.000001)),-5*(E400-0.000001)/(LN(1/E400)-13.8155))</f>
        <v>1.9644484340062986</v>
      </c>
      <c r="R400">
        <f t="shared" ref="R400:R404" si="1971">(E400*L400)</f>
        <v>4.500000000000024</v>
      </c>
      <c r="S400">
        <f t="shared" ref="S400:S404" si="1972">P400+R400</f>
        <v>6.6000000000000165</v>
      </c>
      <c r="T400" s="7">
        <f t="shared" ref="T400:T404" si="1973">Q400+R400</f>
        <v>6.4644484340063224</v>
      </c>
    </row>
    <row r="401" spans="1:20" x14ac:dyDescent="0.2">
      <c r="B401" s="11"/>
      <c r="D401" s="21"/>
      <c r="E401" s="4">
        <v>0.2</v>
      </c>
      <c r="F401" s="4">
        <v>1006</v>
      </c>
      <c r="G401" s="6">
        <f t="shared" si="1961"/>
        <v>0.42083333333333334</v>
      </c>
      <c r="H401" s="4">
        <v>1010</v>
      </c>
      <c r="I401" s="1">
        <f t="shared" si="1962"/>
        <v>0.4236111111111111</v>
      </c>
      <c r="J401" s="1">
        <f t="shared" si="1963"/>
        <v>0.42708333333333331</v>
      </c>
      <c r="K401" t="str">
        <f t="shared" si="1964"/>
        <v/>
      </c>
      <c r="L401">
        <f t="shared" si="1965"/>
        <v>3.9999999999999858</v>
      </c>
      <c r="M401">
        <f t="shared" si="1966"/>
        <v>3</v>
      </c>
      <c r="N401">
        <f t="shared" ca="1" si="1967"/>
        <v>907</v>
      </c>
      <c r="O401">
        <f t="shared" ca="1" si="1968"/>
        <v>67.999999999999915</v>
      </c>
      <c r="P401">
        <f t="shared" si="1969"/>
        <v>0.5</v>
      </c>
      <c r="Q401" s="7">
        <f t="shared" si="1970"/>
        <v>8.192609482288947E-2</v>
      </c>
      <c r="R401">
        <f t="shared" si="1971"/>
        <v>0.79999999999999716</v>
      </c>
      <c r="S401">
        <f t="shared" si="1972"/>
        <v>1.2999999999999972</v>
      </c>
      <c r="T401" s="7">
        <f t="shared" si="1973"/>
        <v>0.88192609482288664</v>
      </c>
    </row>
    <row r="402" spans="1:20" x14ac:dyDescent="0.2">
      <c r="B402" s="61">
        <v>45188</v>
      </c>
      <c r="C402">
        <v>1026</v>
      </c>
      <c r="D402" s="65"/>
      <c r="E402" s="4">
        <v>20</v>
      </c>
      <c r="F402" s="4">
        <v>1046</v>
      </c>
      <c r="G402" s="6">
        <f t="shared" si="1961"/>
        <v>0.44861111111111113</v>
      </c>
      <c r="H402" s="4">
        <v>1128</v>
      </c>
      <c r="I402" s="1">
        <f t="shared" si="1962"/>
        <v>0.4777777777777778</v>
      </c>
      <c r="J402" s="1">
        <f t="shared" si="1963"/>
        <v>0.48125000000000001</v>
      </c>
      <c r="K402" t="str">
        <f t="shared" si="1964"/>
        <v/>
      </c>
      <c r="L402">
        <f t="shared" si="1965"/>
        <v>42.000000000000014</v>
      </c>
      <c r="M402">
        <f t="shared" si="1966"/>
        <v>1</v>
      </c>
      <c r="N402">
        <f t="shared" ca="1" si="1967"/>
        <v>1026</v>
      </c>
      <c r="O402">
        <f t="shared" ca="1" si="1968"/>
        <v>67</v>
      </c>
      <c r="P402">
        <f t="shared" si="1969"/>
        <v>50</v>
      </c>
      <c r="Q402" s="7">
        <f t="shared" si="1970"/>
        <v>5.9484036251947776</v>
      </c>
      <c r="R402">
        <f t="shared" si="1971"/>
        <v>840.00000000000023</v>
      </c>
      <c r="S402">
        <f t="shared" si="1972"/>
        <v>890.00000000000023</v>
      </c>
      <c r="T402" s="7">
        <f t="shared" si="1973"/>
        <v>845.94840362519506</v>
      </c>
    </row>
    <row r="403" spans="1:20" x14ac:dyDescent="0.2">
      <c r="B403" s="61">
        <v>45188</v>
      </c>
      <c r="C403">
        <v>1328</v>
      </c>
      <c r="D403" s="21"/>
      <c r="E403" s="4">
        <v>0.01</v>
      </c>
      <c r="F403" s="4">
        <v>1459</v>
      </c>
      <c r="G403" s="6">
        <f t="shared" si="1961"/>
        <v>0.62430555555555556</v>
      </c>
      <c r="H403" s="4">
        <v>1522</v>
      </c>
      <c r="I403" s="1">
        <f t="shared" si="1962"/>
        <v>0.64027777777777783</v>
      </c>
      <c r="J403" s="1" t="str">
        <f t="shared" si="1963"/>
        <v/>
      </c>
      <c r="K403">
        <f t="shared" si="1964"/>
        <v>14.999999999999947</v>
      </c>
      <c r="L403">
        <f t="shared" si="1965"/>
        <v>23.000000000000078</v>
      </c>
      <c r="M403">
        <f t="shared" si="1966"/>
        <v>1</v>
      </c>
      <c r="N403">
        <f t="shared" ca="1" si="1967"/>
        <v>1328</v>
      </c>
      <c r="O403" t="str">
        <f t="shared" si="1968"/>
        <v/>
      </c>
      <c r="P403">
        <f t="shared" si="1969"/>
        <v>90.074999999999676</v>
      </c>
      <c r="Q403" s="7">
        <f t="shared" si="1970"/>
        <v>25.366796242795804</v>
      </c>
      <c r="R403">
        <f t="shared" si="1971"/>
        <v>0.23000000000000079</v>
      </c>
      <c r="S403">
        <f t="shared" si="1972"/>
        <v>90.30499999999968</v>
      </c>
      <c r="T403" s="7">
        <f t="shared" si="1973"/>
        <v>25.596796242795804</v>
      </c>
    </row>
    <row r="404" spans="1:20" x14ac:dyDescent="0.2">
      <c r="B404" s="11"/>
      <c r="D404" s="21"/>
      <c r="E404" s="4">
        <v>12</v>
      </c>
      <c r="F404" s="4">
        <v>1537</v>
      </c>
      <c r="G404" s="6">
        <f t="shared" si="1961"/>
        <v>0.65069444444444446</v>
      </c>
      <c r="H404" s="4">
        <v>1548</v>
      </c>
      <c r="I404" s="1">
        <f t="shared" si="1962"/>
        <v>0.65833333333333333</v>
      </c>
      <c r="J404" s="1" t="str">
        <f t="shared" si="1963"/>
        <v/>
      </c>
      <c r="K404">
        <f t="shared" si="1964"/>
        <v>8.999999999999968</v>
      </c>
      <c r="L404">
        <f t="shared" si="1965"/>
        <v>10.999999999999961</v>
      </c>
      <c r="M404">
        <f t="shared" si="1966"/>
        <v>2</v>
      </c>
      <c r="N404">
        <f t="shared" ca="1" si="1967"/>
        <v>1328</v>
      </c>
      <c r="O404" t="str">
        <f t="shared" si="1968"/>
        <v/>
      </c>
      <c r="P404">
        <f t="shared" si="1969"/>
        <v>863.99999999999693</v>
      </c>
      <c r="Q404" s="7">
        <f t="shared" si="1970"/>
        <v>558.33530811602736</v>
      </c>
      <c r="R404">
        <f t="shared" si="1971"/>
        <v>131.99999999999955</v>
      </c>
      <c r="S404">
        <f t="shared" si="1972"/>
        <v>995.99999999999648</v>
      </c>
      <c r="T404" s="7">
        <f t="shared" si="1973"/>
        <v>690.33530811602691</v>
      </c>
    </row>
    <row r="405" spans="1:20" x14ac:dyDescent="0.2">
      <c r="B405" s="61"/>
      <c r="D405" s="21"/>
      <c r="E405" s="4">
        <v>180</v>
      </c>
      <c r="F405" s="4">
        <v>1557</v>
      </c>
      <c r="G405" s="6">
        <f t="shared" ref="G405:G407" si="1974">VALUE(CONCATENATE(LEFT(F405,LEN(F405)-2),":",RIGHT(F405,2)))</f>
        <v>0.6645833333333333</v>
      </c>
      <c r="H405" s="4">
        <v>1620</v>
      </c>
      <c r="I405" s="1">
        <f t="shared" ref="I405:I407" si="1975">VALUE(CONCATENATE(LEFT(H405,LEN(H405)-2),":",RIGHT(H405,2)))</f>
        <v>0.68055555555555547</v>
      </c>
      <c r="J405" s="1">
        <f t="shared" ref="J405:J407" si="1976">IF(OR(B406&lt;&gt;"",E406=""),I405+TIME(0,5,0),"")</f>
        <v>0.68402777777777768</v>
      </c>
      <c r="K405" t="str">
        <f t="shared" ref="K405:K407" si="1977">IF(AND(OR(AND(B405&lt;&gt;"",B406=""),AND(B405="",B406="")),E406&lt;&gt;""),(G406-I405)*1440,"")</f>
        <v/>
      </c>
      <c r="L405">
        <f t="shared" ref="L405:L407" si="1978">(I405-G405)*1440</f>
        <v>22.999999999999918</v>
      </c>
      <c r="M405">
        <f t="shared" ref="M405:M407" si="1979">IF(B405&lt;&gt;"",1,M404+1)</f>
        <v>3</v>
      </c>
      <c r="N405">
        <f t="shared" ref="N405:N407" ca="1" si="1980">OFFSET(C405,-M405+1,0)</f>
        <v>1328</v>
      </c>
      <c r="O405">
        <f t="shared" ref="O405:O407" ca="1" si="1981">IF(J405&lt;&gt;"",(J405-VALUE(CONCATENATE(LEFT(N405,LEN(N405)-2),":",RIGHT(N405,2))))*1440,"")</f>
        <v>176.99999999999986</v>
      </c>
      <c r="P405">
        <f t="shared" ref="P405:P407" si="1982">IF(K405&lt;&gt;"",(E405+E406)*K405/2,E405*5/2)</f>
        <v>450</v>
      </c>
      <c r="Q405" s="7">
        <f t="shared" ref="Q405:Q407" si="1983">IF(K405&lt;&gt;"",(E406-E405)*K405/LN((E406+0.000001)/(E405+0.000001)),-5*(E405-0.000001)/(LN(1/E405)-13.8155))</f>
        <v>47.347346607878421</v>
      </c>
      <c r="R405">
        <f t="shared" ref="R405:R407" si="1984">(E405*L405)</f>
        <v>4139.9999999999854</v>
      </c>
      <c r="S405">
        <f t="shared" ref="S405:S407" si="1985">P405+R405</f>
        <v>4589.9999999999854</v>
      </c>
      <c r="T405" s="7">
        <f t="shared" ref="T405:T407" si="1986">Q405+R405</f>
        <v>4187.347346607864</v>
      </c>
    </row>
    <row r="406" spans="1:20" x14ac:dyDescent="0.2">
      <c r="A406">
        <v>1</v>
      </c>
      <c r="B406" s="61">
        <v>45189</v>
      </c>
      <c r="C406">
        <v>1050</v>
      </c>
      <c r="D406" s="65">
        <v>3</v>
      </c>
      <c r="E406" s="4">
        <v>0.01</v>
      </c>
      <c r="F406" s="4">
        <v>1110</v>
      </c>
      <c r="G406" s="6">
        <f t="shared" si="1974"/>
        <v>0.46527777777777773</v>
      </c>
      <c r="H406" s="4">
        <v>1115</v>
      </c>
      <c r="I406" s="1">
        <f t="shared" si="1975"/>
        <v>0.46875</v>
      </c>
      <c r="J406" s="1">
        <f t="shared" si="1976"/>
        <v>0.47222222222222221</v>
      </c>
      <c r="K406" t="str">
        <f t="shared" si="1977"/>
        <v/>
      </c>
      <c r="L406">
        <f t="shared" si="1978"/>
        <v>5.0000000000000622</v>
      </c>
      <c r="M406">
        <f t="shared" si="1979"/>
        <v>1</v>
      </c>
      <c r="N406">
        <f t="shared" ca="1" si="1980"/>
        <v>1050</v>
      </c>
      <c r="O406">
        <f t="shared" ca="1" si="1981"/>
        <v>29.999999999999972</v>
      </c>
      <c r="P406">
        <f t="shared" si="1982"/>
        <v>2.5000000000000001E-2</v>
      </c>
      <c r="Q406" s="7">
        <f t="shared" si="1983"/>
        <v>5.4281443780592247E-3</v>
      </c>
      <c r="R406">
        <f t="shared" si="1984"/>
        <v>5.000000000000062E-2</v>
      </c>
      <c r="S406">
        <f t="shared" si="1985"/>
        <v>7.5000000000000622E-2</v>
      </c>
      <c r="T406" s="7">
        <f t="shared" si="1986"/>
        <v>5.5428144378059846E-2</v>
      </c>
    </row>
    <row r="407" spans="1:20" x14ac:dyDescent="0.2">
      <c r="B407" s="61">
        <v>45189</v>
      </c>
      <c r="C407">
        <v>1419</v>
      </c>
      <c r="D407" s="21"/>
      <c r="E407" s="4">
        <v>100</v>
      </c>
      <c r="F407" s="4">
        <v>1439</v>
      </c>
      <c r="G407" s="6">
        <f t="shared" si="1974"/>
        <v>0.61041666666666672</v>
      </c>
      <c r="H407" s="4">
        <v>1441</v>
      </c>
      <c r="I407" s="1">
        <f t="shared" si="1975"/>
        <v>0.6118055555555556</v>
      </c>
      <c r="J407" s="1" t="str">
        <f t="shared" si="1976"/>
        <v/>
      </c>
      <c r="K407">
        <f t="shared" si="1977"/>
        <v>2.9999999999998295</v>
      </c>
      <c r="L407">
        <f t="shared" si="1978"/>
        <v>1.9999999999999929</v>
      </c>
      <c r="M407">
        <f t="shared" si="1979"/>
        <v>1</v>
      </c>
      <c r="N407">
        <f t="shared" ca="1" si="1980"/>
        <v>1419</v>
      </c>
      <c r="O407" t="str">
        <f t="shared" si="1981"/>
        <v/>
      </c>
      <c r="P407">
        <f t="shared" si="1982"/>
        <v>419.99999999997613</v>
      </c>
      <c r="Q407" s="7">
        <f t="shared" si="1983"/>
        <v>408.31140981170381</v>
      </c>
      <c r="R407">
        <f t="shared" si="1984"/>
        <v>199.99999999999929</v>
      </c>
      <c r="S407">
        <f t="shared" si="1985"/>
        <v>619.99999999997544</v>
      </c>
      <c r="T407" s="7">
        <f t="shared" si="1986"/>
        <v>608.31140981170313</v>
      </c>
    </row>
    <row r="408" spans="1:20" x14ac:dyDescent="0.2">
      <c r="B408" s="61"/>
      <c r="D408" s="65"/>
      <c r="E408" s="4">
        <v>180</v>
      </c>
      <c r="F408" s="4">
        <v>1444</v>
      </c>
      <c r="G408" s="6">
        <f t="shared" ref="G408:G409" si="1987">VALUE(CONCATENATE(LEFT(F408,LEN(F408)-2),":",RIGHT(F408,2)))</f>
        <v>0.61388888888888882</v>
      </c>
      <c r="H408" s="4">
        <v>1530</v>
      </c>
      <c r="I408" s="1">
        <f t="shared" ref="I408:I409" si="1988">VALUE(CONCATENATE(LEFT(H408,LEN(H408)-2),":",RIGHT(H408,2)))</f>
        <v>0.64583333333333337</v>
      </c>
      <c r="J408" s="1">
        <f t="shared" ref="J408:J409" si="1989">IF(OR(B409&lt;&gt;"",E409=""),I408+TIME(0,5,0),"")</f>
        <v>0.64930555555555558</v>
      </c>
      <c r="K408" t="str">
        <f t="shared" ref="K408:K409" si="1990">IF(AND(OR(AND(B408&lt;&gt;"",B409=""),AND(B408="",B409="")),E409&lt;&gt;""),(G409-I408)*1440,"")</f>
        <v/>
      </c>
      <c r="L408">
        <f t="shared" ref="L408:L409" si="1991">(I408-G408)*1440</f>
        <v>46.000000000000156</v>
      </c>
      <c r="M408">
        <f t="shared" ref="M408:M409" si="1992">IF(B408&lt;&gt;"",1,M407+1)</f>
        <v>2</v>
      </c>
      <c r="N408">
        <f t="shared" ref="N408:N409" ca="1" si="1993">OFFSET(C408,-M408+1,0)</f>
        <v>1419</v>
      </c>
      <c r="O408">
        <f t="shared" ref="O408:O409" ca="1" si="1994">IF(J408&lt;&gt;"",(J408-VALUE(CONCATENATE(LEFT(N408,LEN(N408)-2),":",RIGHT(N408,2))))*1440,"")</f>
        <v>76.000000000000057</v>
      </c>
      <c r="P408">
        <f t="shared" ref="P408:P409" si="1995">IF(K408&lt;&gt;"",(E408+E409)*K408/2,E408*5/2)</f>
        <v>450</v>
      </c>
      <c r="Q408" s="7">
        <f t="shared" ref="Q408:Q409" si="1996">IF(K408&lt;&gt;"",(E409-E408)*K408/LN((E409+0.000001)/(E408+0.000001)),-5*(E408-0.000001)/(LN(1/E408)-13.8155))</f>
        <v>47.347346607878421</v>
      </c>
      <c r="R408">
        <f t="shared" ref="R408:R409" si="1997">(E408*L408)</f>
        <v>8280.0000000000273</v>
      </c>
      <c r="S408">
        <f t="shared" ref="S408:S409" si="1998">P408+R408</f>
        <v>8730.0000000000273</v>
      </c>
      <c r="T408" s="7">
        <f t="shared" ref="T408:T409" si="1999">Q408+R408</f>
        <v>8327.3473466079049</v>
      </c>
    </row>
    <row r="409" spans="1:20" x14ac:dyDescent="0.2">
      <c r="A409">
        <v>1</v>
      </c>
      <c r="B409" s="61">
        <v>45190</v>
      </c>
      <c r="C409">
        <v>922</v>
      </c>
      <c r="D409" s="65">
        <v>6</v>
      </c>
      <c r="E409" s="4">
        <v>0.01</v>
      </c>
      <c r="F409" s="4">
        <v>938</v>
      </c>
      <c r="G409" s="6">
        <f t="shared" si="1987"/>
        <v>0.40138888888888885</v>
      </c>
      <c r="H409" s="4">
        <v>940</v>
      </c>
      <c r="I409" s="1">
        <f t="shared" si="1988"/>
        <v>0.40277777777777773</v>
      </c>
      <c r="J409" s="1">
        <f t="shared" si="1989"/>
        <v>0.40624999999999994</v>
      </c>
      <c r="K409" t="str">
        <f t="shared" si="1990"/>
        <v/>
      </c>
      <c r="L409">
        <f t="shared" si="1991"/>
        <v>1.9999999999999929</v>
      </c>
      <c r="M409">
        <f t="shared" si="1992"/>
        <v>1</v>
      </c>
      <c r="N409">
        <f t="shared" ca="1" si="1993"/>
        <v>922</v>
      </c>
      <c r="O409">
        <f t="shared" ca="1" si="1994"/>
        <v>22.999999999999918</v>
      </c>
      <c r="P409">
        <f t="shared" si="1995"/>
        <v>2.5000000000000001E-2</v>
      </c>
      <c r="Q409" s="7">
        <f t="shared" si="1996"/>
        <v>5.4281443780592247E-3</v>
      </c>
      <c r="R409">
        <f t="shared" si="1997"/>
        <v>1.9999999999999931E-2</v>
      </c>
      <c r="S409">
        <f t="shared" si="1998"/>
        <v>4.4999999999999929E-2</v>
      </c>
      <c r="T409" s="7">
        <f t="shared" si="1999"/>
        <v>2.5428144378059157E-2</v>
      </c>
    </row>
    <row r="410" spans="1:20" x14ac:dyDescent="0.2">
      <c r="B410" s="61">
        <v>45190</v>
      </c>
      <c r="C410">
        <v>1403</v>
      </c>
      <c r="D410" s="21"/>
      <c r="E410" s="4">
        <v>0.01</v>
      </c>
      <c r="F410" s="4">
        <v>1419</v>
      </c>
      <c r="G410" s="6">
        <f t="shared" ref="G410:G411" si="2000">VALUE(CONCATENATE(LEFT(F410,LEN(F410)-2),":",RIGHT(F410,2)))</f>
        <v>0.59652777777777777</v>
      </c>
      <c r="H410" s="4">
        <v>1428</v>
      </c>
      <c r="I410" s="1">
        <f t="shared" ref="I410:I411" si="2001">VALUE(CONCATENATE(LEFT(H410,LEN(H410)-2),":",RIGHT(H410,2)))</f>
        <v>0.60277777777777775</v>
      </c>
      <c r="J410" s="1">
        <f t="shared" ref="J410:J411" si="2002">IF(OR(B411&lt;&gt;"",E411=""),I410+TIME(0,5,0),"")</f>
        <v>0.60624999999999996</v>
      </c>
      <c r="K410" t="str">
        <f t="shared" ref="K410:K411" si="2003">IF(AND(OR(AND(B410&lt;&gt;"",B411=""),AND(B410="",B411="")),E411&lt;&gt;""),(G411-I410)*1440,"")</f>
        <v/>
      </c>
      <c r="L410">
        <f t="shared" ref="L410:L411" si="2004">(I410-G410)*1440</f>
        <v>8.999999999999968</v>
      </c>
      <c r="M410">
        <f t="shared" ref="M410:M411" si="2005">IF(B410&lt;&gt;"",1,M409+1)</f>
        <v>1</v>
      </c>
      <c r="N410">
        <f t="shared" ref="N410:N411" ca="1" si="2006">OFFSET(C410,-M410+1,0)</f>
        <v>1403</v>
      </c>
      <c r="O410">
        <f t="shared" ref="O410:O411" ca="1" si="2007">IF(J410&lt;&gt;"",(J410-VALUE(CONCATENATE(LEFT(N410,LEN(N410)-2),":",RIGHT(N410,2))))*1440,"")</f>
        <v>29.999999999999893</v>
      </c>
      <c r="P410">
        <f t="shared" ref="P410:P411" si="2008">IF(K410&lt;&gt;"",(E410+E411)*K410/2,E410*5/2)</f>
        <v>2.5000000000000001E-2</v>
      </c>
      <c r="Q410" s="7">
        <f t="shared" ref="Q410:Q411" si="2009">IF(K410&lt;&gt;"",(E411-E410)*K410/LN((E411+0.000001)/(E410+0.000001)),-5*(E410-0.000001)/(LN(1/E410)-13.8155))</f>
        <v>5.4281443780592247E-3</v>
      </c>
      <c r="R410">
        <f t="shared" ref="R410:R411" si="2010">(E410*L410)</f>
        <v>8.9999999999999677E-2</v>
      </c>
      <c r="S410">
        <f t="shared" ref="S410:S411" si="2011">P410+R410</f>
        <v>0.11499999999999969</v>
      </c>
      <c r="T410" s="7">
        <f t="shared" ref="T410:T411" si="2012">Q410+R410</f>
        <v>9.5428144378058896E-2</v>
      </c>
    </row>
    <row r="411" spans="1:20" x14ac:dyDescent="0.2">
      <c r="A411">
        <v>1</v>
      </c>
      <c r="B411" s="61">
        <v>45191</v>
      </c>
      <c r="C411">
        <v>1023</v>
      </c>
      <c r="D411" s="65">
        <v>3</v>
      </c>
      <c r="E411" s="4">
        <v>0.01</v>
      </c>
      <c r="F411" s="4">
        <v>1044</v>
      </c>
      <c r="G411" s="6">
        <f t="shared" si="2000"/>
        <v>0.44722222222222219</v>
      </c>
      <c r="H411" s="4">
        <v>1049</v>
      </c>
      <c r="I411" s="1">
        <f t="shared" si="2001"/>
        <v>0.45069444444444445</v>
      </c>
      <c r="J411" s="1" t="str">
        <f t="shared" si="2002"/>
        <v/>
      </c>
      <c r="K411">
        <f t="shared" si="2003"/>
        <v>14.00000000000003</v>
      </c>
      <c r="L411">
        <f t="shared" si="2004"/>
        <v>5.0000000000000622</v>
      </c>
      <c r="M411">
        <f t="shared" si="2005"/>
        <v>1</v>
      </c>
      <c r="N411">
        <f t="shared" ca="1" si="2006"/>
        <v>1023</v>
      </c>
      <c r="O411" t="str">
        <f t="shared" si="2007"/>
        <v/>
      </c>
      <c r="P411">
        <f t="shared" si="2008"/>
        <v>700.07000000000153</v>
      </c>
      <c r="Q411" s="7">
        <f t="shared" si="2009"/>
        <v>151.98951831697437</v>
      </c>
      <c r="R411">
        <f t="shared" si="2010"/>
        <v>5.000000000000062E-2</v>
      </c>
      <c r="S411">
        <f t="shared" si="2011"/>
        <v>700.12000000000148</v>
      </c>
      <c r="T411" s="7">
        <f t="shared" si="2012"/>
        <v>152.03951831697438</v>
      </c>
    </row>
    <row r="412" spans="1:20" x14ac:dyDescent="0.2">
      <c r="B412" s="11"/>
      <c r="D412" s="21"/>
      <c r="E412" s="4">
        <v>100</v>
      </c>
      <c r="F412" s="4">
        <v>1103</v>
      </c>
      <c r="G412" s="6">
        <f t="shared" ref="G412:G414" si="2013">VALUE(CONCATENATE(LEFT(F412,LEN(F412)-2),":",RIGHT(F412,2)))</f>
        <v>0.4604166666666667</v>
      </c>
      <c r="H412" s="4">
        <v>1111</v>
      </c>
      <c r="I412" s="1">
        <f t="shared" ref="I412:I414" si="2014">VALUE(CONCATENATE(LEFT(H412,LEN(H412)-2),":",RIGHT(H412,2)))</f>
        <v>0.46597222222222223</v>
      </c>
      <c r="J412" s="1" t="str">
        <f t="shared" ref="J412:J414" si="2015">IF(OR(B413&lt;&gt;"",E413=""),I412+TIME(0,5,0),"")</f>
        <v/>
      </c>
      <c r="K412">
        <f t="shared" ref="K412:K414" si="2016">IF(AND(OR(AND(B412&lt;&gt;"",B413=""),AND(B412="",B413="")),E413&lt;&gt;""),(G413-I412)*1440,"")</f>
        <v>7.0000000000000551</v>
      </c>
      <c r="L412">
        <f t="shared" ref="L412:L414" si="2017">(I412-G412)*1440</f>
        <v>7.9999999999999716</v>
      </c>
      <c r="M412">
        <f t="shared" ref="M412:M414" si="2018">IF(B412&lt;&gt;"",1,M411+1)</f>
        <v>2</v>
      </c>
      <c r="N412">
        <f t="shared" ref="N412:N414" ca="1" si="2019">OFFSET(C412,-M412+1,0)</f>
        <v>1023</v>
      </c>
      <c r="O412" t="str">
        <f t="shared" ref="O412:O414" si="2020">IF(J412&lt;&gt;"",(J412-VALUE(CONCATENATE(LEFT(N412,LEN(N412)-2),":",RIGHT(N412,2))))*1440,"")</f>
        <v/>
      </c>
      <c r="P412">
        <f t="shared" ref="P412:P414" si="2021">IF(K412&lt;&gt;"",(E412+E413)*K412/2,E412*5/2)</f>
        <v>980.00000000000773</v>
      </c>
      <c r="Q412" s="7">
        <f t="shared" ref="Q412:Q414" si="2022">IF(K412&lt;&gt;"",(E413-E412)*K412/LN((E413+0.000001)/(E412+0.000001)),-5*(E412-0.000001)/(LN(1/E412)-13.8155))</f>
        <v>952.72662289403718</v>
      </c>
      <c r="R412">
        <f t="shared" ref="R412:R414" si="2023">(E412*L412)</f>
        <v>799.99999999999716</v>
      </c>
      <c r="S412">
        <f t="shared" ref="S412:S414" si="2024">P412+R412</f>
        <v>1780.000000000005</v>
      </c>
      <c r="T412" s="7">
        <f t="shared" ref="T412:T414" si="2025">Q412+R412</f>
        <v>1752.7266228940343</v>
      </c>
    </row>
    <row r="413" spans="1:20" x14ac:dyDescent="0.2">
      <c r="B413" s="61"/>
      <c r="D413" s="65"/>
      <c r="E413" s="4">
        <v>180</v>
      </c>
      <c r="F413" s="4">
        <v>1118</v>
      </c>
      <c r="G413" s="6">
        <f t="shared" si="2013"/>
        <v>0.47083333333333338</v>
      </c>
      <c r="H413" s="4">
        <v>1142</v>
      </c>
      <c r="I413" s="1">
        <f t="shared" si="2014"/>
        <v>0.48749999999999999</v>
      </c>
      <c r="J413" s="1" t="str">
        <f t="shared" si="2015"/>
        <v/>
      </c>
      <c r="K413">
        <f t="shared" si="2016"/>
        <v>12.999999999999954</v>
      </c>
      <c r="L413">
        <f t="shared" si="2017"/>
        <v>23.999999999999915</v>
      </c>
      <c r="M413">
        <f t="shared" si="2018"/>
        <v>3</v>
      </c>
      <c r="N413">
        <f t="shared" ca="1" si="2019"/>
        <v>1023</v>
      </c>
      <c r="O413" t="str">
        <f t="shared" si="2020"/>
        <v/>
      </c>
      <c r="P413">
        <f t="shared" si="2021"/>
        <v>1234.9999999999957</v>
      </c>
      <c r="Q413" s="7">
        <f t="shared" si="2022"/>
        <v>764.60755132119482</v>
      </c>
      <c r="R413">
        <f t="shared" si="2023"/>
        <v>4319.9999999999845</v>
      </c>
      <c r="S413">
        <f t="shared" si="2024"/>
        <v>5554.99999999998</v>
      </c>
      <c r="T413" s="7">
        <f t="shared" si="2025"/>
        <v>5084.607551321179</v>
      </c>
    </row>
    <row r="414" spans="1:20" x14ac:dyDescent="0.2">
      <c r="B414" s="61"/>
      <c r="D414" s="65"/>
      <c r="E414" s="4">
        <v>10</v>
      </c>
      <c r="F414" s="4">
        <v>1155</v>
      </c>
      <c r="G414" s="6">
        <f t="shared" si="2013"/>
        <v>0.49652777777777773</v>
      </c>
      <c r="H414" s="4">
        <v>1210</v>
      </c>
      <c r="I414" s="1">
        <f t="shared" si="2014"/>
        <v>0.50694444444444442</v>
      </c>
      <c r="J414" s="1" t="str">
        <f t="shared" si="2015"/>
        <v/>
      </c>
      <c r="K414">
        <f t="shared" si="2016"/>
        <v>4.9999999999999822</v>
      </c>
      <c r="L414">
        <f t="shared" si="2017"/>
        <v>15.000000000000027</v>
      </c>
      <c r="M414">
        <f t="shared" si="2018"/>
        <v>4</v>
      </c>
      <c r="N414">
        <f t="shared" ca="1" si="2019"/>
        <v>1023</v>
      </c>
      <c r="O414" t="str">
        <f t="shared" si="2020"/>
        <v/>
      </c>
      <c r="P414">
        <f t="shared" si="2021"/>
        <v>58.424999999999784</v>
      </c>
      <c r="Q414" s="7">
        <f t="shared" si="2022"/>
        <v>58.017767454004975</v>
      </c>
      <c r="R414">
        <f t="shared" si="2023"/>
        <v>150.00000000000026</v>
      </c>
      <c r="S414">
        <f t="shared" si="2024"/>
        <v>208.42500000000004</v>
      </c>
      <c r="T414" s="7">
        <f t="shared" si="2025"/>
        <v>208.01776745400522</v>
      </c>
    </row>
    <row r="415" spans="1:20" x14ac:dyDescent="0.2">
      <c r="B415" s="61"/>
      <c r="D415" s="65"/>
      <c r="E415" s="4">
        <v>13.37</v>
      </c>
      <c r="F415" s="4">
        <v>1215</v>
      </c>
      <c r="G415" s="6">
        <f t="shared" ref="G415:G416" si="2026">VALUE(CONCATENATE(LEFT(F415,LEN(F415)-2),":",RIGHT(F415,2)))</f>
        <v>0.51041666666666663</v>
      </c>
      <c r="H415" s="4">
        <v>1258</v>
      </c>
      <c r="I415" s="1">
        <f t="shared" ref="I415:I416" si="2027">VALUE(CONCATENATE(LEFT(H415,LEN(H415)-2),":",RIGHT(H415,2)))</f>
        <v>0.54027777777777775</v>
      </c>
      <c r="J415" s="1" t="str">
        <f t="shared" ref="J415:J416" si="2028">IF(OR(B416&lt;&gt;"",E416=""),I415+TIME(0,5,0),"")</f>
        <v/>
      </c>
      <c r="K415">
        <f t="shared" ref="K415:K416" si="2029">IF(AND(OR(AND(B415&lt;&gt;"",B416=""),AND(B415="",B416="")),E416&lt;&gt;""),(G416-I415)*1440,"")</f>
        <v>5.0000000000001421</v>
      </c>
      <c r="L415">
        <f t="shared" ref="L415:L416" si="2030">(I415-G415)*1440</f>
        <v>43.000000000000007</v>
      </c>
      <c r="M415">
        <f t="shared" ref="M415:M416" si="2031">IF(B415&lt;&gt;"",1,M414+1)</f>
        <v>5</v>
      </c>
      <c r="N415">
        <f t="shared" ref="N415:N416" ca="1" si="2032">OFFSET(C415,-M415+1,0)</f>
        <v>1023</v>
      </c>
      <c r="O415" t="str">
        <f t="shared" ref="O415:O416" si="2033">IF(J415&lt;&gt;"",(J415-VALUE(CONCATENATE(LEFT(N415,LEN(N415)-2),":",RIGHT(N415,2))))*1440,"")</f>
        <v/>
      </c>
      <c r="P415">
        <f t="shared" ref="P415:P416" si="2034">IF(K415&lt;&gt;"",(E415+E416)*K415/2,E415*5/2)</f>
        <v>483.42500000001377</v>
      </c>
      <c r="Q415" s="7">
        <f t="shared" ref="Q415:Q416" si="2035">IF(K415&lt;&gt;"",(E416-E415)*K415/LN((E416+0.000001)/(E415+0.000001)),-5*(E415-0.000001)/(LN(1/E415)-13.8155))</f>
        <v>320.44928479298528</v>
      </c>
      <c r="R415">
        <f t="shared" ref="R415:R416" si="2036">(E415*L415)</f>
        <v>574.91000000000008</v>
      </c>
      <c r="S415">
        <f t="shared" ref="S415:S416" si="2037">P415+R415</f>
        <v>1058.3350000000139</v>
      </c>
      <c r="T415" s="7">
        <f t="shared" ref="T415:T416" si="2038">Q415+R415</f>
        <v>895.35928479298536</v>
      </c>
    </row>
    <row r="416" spans="1:20" x14ac:dyDescent="0.2">
      <c r="B416" s="11"/>
      <c r="D416" s="21"/>
      <c r="E416" s="4">
        <v>180</v>
      </c>
      <c r="F416" s="4">
        <v>1303</v>
      </c>
      <c r="G416" s="6">
        <f t="shared" si="2026"/>
        <v>0.54375000000000007</v>
      </c>
      <c r="H416" s="4">
        <v>1408</v>
      </c>
      <c r="I416" s="1">
        <f t="shared" si="2027"/>
        <v>0.58888888888888891</v>
      </c>
      <c r="J416" s="1" t="str">
        <f t="shared" si="2028"/>
        <v/>
      </c>
      <c r="K416">
        <f t="shared" si="2029"/>
        <v>1.9999999999999929</v>
      </c>
      <c r="L416">
        <f t="shared" si="2030"/>
        <v>64.999999999999929</v>
      </c>
      <c r="M416">
        <f t="shared" si="2031"/>
        <v>6</v>
      </c>
      <c r="N416">
        <f t="shared" ca="1" si="2032"/>
        <v>1023</v>
      </c>
      <c r="O416" t="str">
        <f t="shared" si="2033"/>
        <v/>
      </c>
      <c r="P416">
        <f t="shared" si="2034"/>
        <v>379.99999999999864</v>
      </c>
      <c r="Q416" s="7">
        <f t="shared" si="2035"/>
        <v>379.64886524304558</v>
      </c>
      <c r="R416">
        <f t="shared" si="2036"/>
        <v>11699.999999999987</v>
      </c>
      <c r="S416">
        <f t="shared" si="2037"/>
        <v>12079.999999999985</v>
      </c>
      <c r="T416" s="7">
        <f t="shared" si="2038"/>
        <v>12079.648865243033</v>
      </c>
    </row>
    <row r="417" spans="1:23" x14ac:dyDescent="0.2">
      <c r="B417" s="61"/>
      <c r="D417" s="65"/>
      <c r="E417" s="4">
        <v>200</v>
      </c>
      <c r="F417" s="4">
        <v>1410</v>
      </c>
      <c r="G417" s="6">
        <f t="shared" ref="G417:G418" si="2039">VALUE(CONCATENATE(LEFT(F417,LEN(F417)-2),":",RIGHT(F417,2)))</f>
        <v>0.59027777777777779</v>
      </c>
      <c r="H417" s="4">
        <v>1540</v>
      </c>
      <c r="I417" s="1">
        <f t="shared" ref="I417:I418" si="2040">VALUE(CONCATENATE(LEFT(H417,LEN(H417)-2),":",RIGHT(H417,2)))</f>
        <v>0.65277777777777779</v>
      </c>
      <c r="J417" s="1">
        <f t="shared" ref="J417:J418" si="2041">IF(OR(B418&lt;&gt;"",E418=""),I417+TIME(0,5,0),"")</f>
        <v>0.65625</v>
      </c>
      <c r="K417" t="str">
        <f t="shared" ref="K417:K418" si="2042">IF(AND(OR(AND(B417&lt;&gt;"",B418=""),AND(B417="",B418="")),E418&lt;&gt;""),(G418-I417)*1440,"")</f>
        <v/>
      </c>
      <c r="L417">
        <f t="shared" ref="L417:L418" si="2043">(I417-G417)*1440</f>
        <v>90</v>
      </c>
      <c r="M417">
        <f t="shared" ref="M417:M418" si="2044">IF(B417&lt;&gt;"",1,M416+1)</f>
        <v>7</v>
      </c>
      <c r="N417">
        <f t="shared" ref="N417:N418" ca="1" si="2045">OFFSET(C417,-M417+1,0)</f>
        <v>1023</v>
      </c>
      <c r="O417">
        <f t="shared" ref="O417:O418" ca="1" si="2046">IF(J417&lt;&gt;"",(J417-VALUE(CONCATENATE(LEFT(N417,LEN(N417)-2),":",RIGHT(N417,2))))*1440,"")</f>
        <v>322.00000000000006</v>
      </c>
      <c r="P417">
        <f t="shared" ref="P417:P418" si="2047">IF(K417&lt;&gt;"",(E417+E418)*K417/2,E417*5/2)</f>
        <v>500</v>
      </c>
      <c r="Q417" s="7">
        <f t="shared" ref="Q417:Q418" si="2048">IF(K417&lt;&gt;"",(E418-E417)*K417/LN((E418+0.000001)/(E417+0.000001)),-5*(E417-0.000001)/(LN(1/E417)-13.8155))</f>
        <v>52.318172546220183</v>
      </c>
      <c r="R417">
        <f t="shared" ref="R417:R418" si="2049">(E417*L417)</f>
        <v>18000</v>
      </c>
      <c r="S417">
        <f t="shared" ref="S417:S418" si="2050">P417+R417</f>
        <v>18500</v>
      </c>
      <c r="T417" s="7">
        <f t="shared" ref="T417:T418" si="2051">Q417+R417</f>
        <v>18052.31817254622</v>
      </c>
    </row>
    <row r="418" spans="1:23" x14ac:dyDescent="0.2">
      <c r="A418">
        <v>1</v>
      </c>
      <c r="B418" s="61">
        <v>45194</v>
      </c>
      <c r="C418">
        <v>1036</v>
      </c>
      <c r="D418" s="65">
        <v>4</v>
      </c>
      <c r="E418" s="4">
        <v>0.01</v>
      </c>
      <c r="F418" s="4">
        <v>1051</v>
      </c>
      <c r="G418" s="6">
        <f t="shared" si="2039"/>
        <v>0.45208333333333334</v>
      </c>
      <c r="H418" s="4">
        <v>1055</v>
      </c>
      <c r="I418" s="1">
        <f t="shared" si="2040"/>
        <v>0.4548611111111111</v>
      </c>
      <c r="J418" s="1" t="str">
        <f t="shared" si="2041"/>
        <v/>
      </c>
      <c r="K418">
        <f t="shared" si="2042"/>
        <v>2.9999999999999893</v>
      </c>
      <c r="L418">
        <f t="shared" si="2043"/>
        <v>3.9999999999999858</v>
      </c>
      <c r="M418">
        <f t="shared" si="2044"/>
        <v>1</v>
      </c>
      <c r="N418">
        <f t="shared" ca="1" si="2045"/>
        <v>1036</v>
      </c>
      <c r="O418" t="str">
        <f t="shared" si="2046"/>
        <v/>
      </c>
      <c r="P418">
        <f t="shared" si="2047"/>
        <v>0.16499999999999942</v>
      </c>
      <c r="Q418" s="7">
        <f t="shared" si="2048"/>
        <v>0.11726409330518348</v>
      </c>
      <c r="R418">
        <f t="shared" si="2049"/>
        <v>3.9999999999999862E-2</v>
      </c>
      <c r="S418">
        <f t="shared" si="2050"/>
        <v>0.20499999999999929</v>
      </c>
      <c r="T418" s="7">
        <f t="shared" si="2051"/>
        <v>0.15726409330518334</v>
      </c>
    </row>
    <row r="419" spans="1:23" x14ac:dyDescent="0.2">
      <c r="B419" s="61"/>
      <c r="D419" s="65"/>
      <c r="E419" s="4">
        <v>0.1</v>
      </c>
      <c r="F419" s="4">
        <v>1058</v>
      </c>
      <c r="G419" s="6">
        <f t="shared" ref="G419:G420" si="2052">VALUE(CONCATENATE(LEFT(F419,LEN(F419)-2),":",RIGHT(F419,2)))</f>
        <v>0.45694444444444443</v>
      </c>
      <c r="H419" s="4">
        <v>1136</v>
      </c>
      <c r="I419" s="1">
        <f t="shared" ref="I419:I420" si="2053">VALUE(CONCATENATE(LEFT(H419,LEN(H419)-2),":",RIGHT(H419,2)))</f>
        <v>0.48333333333333334</v>
      </c>
      <c r="J419" s="1">
        <f t="shared" ref="J419:J420" si="2054">IF(OR(B420&lt;&gt;"",E420=""),I419+TIME(0,5,0),"")</f>
        <v>0.48680555555555555</v>
      </c>
      <c r="K419" t="str">
        <f t="shared" ref="K419:K420" si="2055">IF(AND(OR(AND(B419&lt;&gt;"",B420=""),AND(B419="",B420="")),E420&lt;&gt;""),(G420-I419)*1440,"")</f>
        <v/>
      </c>
      <c r="L419">
        <f t="shared" ref="L419:L420" si="2056">(I419-G419)*1440</f>
        <v>38.000000000000028</v>
      </c>
      <c r="M419">
        <f t="shared" ref="M419:M420" si="2057">IF(B419&lt;&gt;"",1,M418+1)</f>
        <v>2</v>
      </c>
      <c r="N419">
        <f t="shared" ref="N419:N420" ca="1" si="2058">OFFSET(C419,-M419+1,0)</f>
        <v>1036</v>
      </c>
      <c r="O419">
        <f t="shared" ref="O419:O420" ca="1" si="2059">IF(J419&lt;&gt;"",(J419-VALUE(CONCATENATE(LEFT(N419,LEN(N419)-2),":",RIGHT(N419,2))))*1440,"")</f>
        <v>65.000000000000014</v>
      </c>
      <c r="P419">
        <f t="shared" ref="P419:P420" si="2060">IF(K419&lt;&gt;"",(E419+E420)*K419/2,E419*5/2)</f>
        <v>0.25</v>
      </c>
      <c r="Q419" s="7">
        <f t="shared" ref="Q419:Q420" si="2061">IF(K419&lt;&gt;"",(E420-E419)*K419/LN((E420+0.000001)/(E419+0.000001)),-5*(E419-0.000001)/(LN(1/E419)-13.8155))</f>
        <v>4.342905372259271E-2</v>
      </c>
      <c r="R419">
        <f t="shared" ref="R419:R420" si="2062">(E419*L419)</f>
        <v>3.8000000000000029</v>
      </c>
      <c r="S419">
        <f t="shared" ref="S419:S420" si="2063">P419+R419</f>
        <v>4.0500000000000025</v>
      </c>
      <c r="T419" s="7">
        <f t="shared" ref="T419:T420" si="2064">Q419+R419</f>
        <v>3.8434290537225957</v>
      </c>
    </row>
    <row r="420" spans="1:23" x14ac:dyDescent="0.2">
      <c r="A420">
        <v>1</v>
      </c>
      <c r="B420" s="61">
        <v>45196</v>
      </c>
      <c r="C420">
        <v>1211</v>
      </c>
      <c r="D420" s="65">
        <v>3</v>
      </c>
      <c r="E420" s="4">
        <v>0.01</v>
      </c>
      <c r="F420" s="4">
        <v>1233</v>
      </c>
      <c r="G420" s="6">
        <f t="shared" si="2052"/>
        <v>0.5229166666666667</v>
      </c>
      <c r="H420" s="4">
        <v>1239</v>
      </c>
      <c r="I420" s="1">
        <f t="shared" si="2053"/>
        <v>0.52708333333333335</v>
      </c>
      <c r="J420" s="1" t="str">
        <f t="shared" si="2054"/>
        <v/>
      </c>
      <c r="K420">
        <f t="shared" si="2055"/>
        <v>8.999999999999968</v>
      </c>
      <c r="L420">
        <f t="shared" si="2056"/>
        <v>5.9999999999999787</v>
      </c>
      <c r="M420">
        <f t="shared" si="2057"/>
        <v>1</v>
      </c>
      <c r="N420">
        <f t="shared" ca="1" si="2058"/>
        <v>1211</v>
      </c>
      <c r="O420" t="str">
        <f t="shared" si="2059"/>
        <v/>
      </c>
      <c r="P420">
        <f t="shared" si="2060"/>
        <v>2.2949999999999919</v>
      </c>
      <c r="Q420" s="7">
        <f t="shared" si="2061"/>
        <v>1.1273222232652043</v>
      </c>
      <c r="R420">
        <f t="shared" si="2062"/>
        <v>5.999999999999979E-2</v>
      </c>
      <c r="S420">
        <f t="shared" si="2063"/>
        <v>2.3549999999999915</v>
      </c>
      <c r="T420" s="7">
        <f t="shared" si="2064"/>
        <v>1.1873222232652041</v>
      </c>
    </row>
    <row r="421" spans="1:23" x14ac:dyDescent="0.2">
      <c r="B421" s="61"/>
      <c r="D421" s="21"/>
      <c r="E421" s="4">
        <v>0.5</v>
      </c>
      <c r="F421" s="4">
        <v>1248</v>
      </c>
      <c r="G421" s="6">
        <f t="shared" ref="G421:G426" si="2065">VALUE(CONCATENATE(LEFT(F421,LEN(F421)-2),":",RIGHT(F421,2)))</f>
        <v>0.53333333333333333</v>
      </c>
      <c r="H421" s="4">
        <v>1313</v>
      </c>
      <c r="I421" s="1">
        <f t="shared" ref="I421:I426" si="2066">VALUE(CONCATENATE(LEFT(H421,LEN(H421)-2),":",RIGHT(H421,2)))</f>
        <v>0.55069444444444449</v>
      </c>
      <c r="J421" s="1" t="str">
        <f t="shared" ref="J421:J426" si="2067">IF(OR(B422&lt;&gt;"",E422=""),I421+TIME(0,5,0),"")</f>
        <v/>
      </c>
      <c r="K421">
        <f t="shared" ref="K421:K426" si="2068">IF(AND(OR(AND(B421&lt;&gt;"",B422=""),AND(B421="",B422="")),E422&lt;&gt;""),(G422-I421)*1440,"")</f>
        <v>11.999999999999957</v>
      </c>
      <c r="L421">
        <f t="shared" ref="L421:L426" si="2069">(I421-G421)*1440</f>
        <v>25.000000000000071</v>
      </c>
      <c r="M421">
        <f t="shared" ref="M421:M426" si="2070">IF(B421&lt;&gt;"",1,M420+1)</f>
        <v>2</v>
      </c>
      <c r="N421">
        <f t="shared" ref="N421:N426" ca="1" si="2071">OFFSET(C421,-M421+1,0)</f>
        <v>1211</v>
      </c>
      <c r="O421" t="str">
        <f t="shared" ref="O421:O426" si="2072">IF(J421&lt;&gt;"",(J421-VALUE(CONCATENATE(LEFT(N421,LEN(N421)-2),":",RIGHT(N421,2))))*1440,"")</f>
        <v/>
      </c>
      <c r="P421">
        <f t="shared" ref="P421:P426" si="2073">IF(K421&lt;&gt;"",(E421+E422)*K421/2,E421*5/2)</f>
        <v>602.99999999999784</v>
      </c>
      <c r="Q421" s="7">
        <f t="shared" ref="Q421:Q426" si="2074">IF(K421&lt;&gt;"",(E422-E421)*K421/LN((E422+0.000001)/(E421+0.000001)),-5*(E421-0.000001)/(LN(1/E421)-13.8155))</f>
        <v>225.35464862747773</v>
      </c>
      <c r="R421">
        <f t="shared" ref="R421:R426" si="2075">(E421*L421)</f>
        <v>12.500000000000036</v>
      </c>
      <c r="S421">
        <f t="shared" ref="S421:S426" si="2076">P421+R421</f>
        <v>615.49999999999784</v>
      </c>
      <c r="T421" s="7">
        <f t="shared" ref="T421:T426" si="2077">Q421+R421</f>
        <v>237.85464862747776</v>
      </c>
      <c r="W421" s="7"/>
    </row>
    <row r="422" spans="1:23" x14ac:dyDescent="0.2">
      <c r="B422" s="61"/>
      <c r="D422" s="21"/>
      <c r="E422" s="4">
        <v>100</v>
      </c>
      <c r="F422" s="4">
        <v>1325</v>
      </c>
      <c r="G422" s="6">
        <f t="shared" si="2065"/>
        <v>0.55902777777777779</v>
      </c>
      <c r="H422" s="4">
        <v>1330</v>
      </c>
      <c r="I422" s="1">
        <f t="shared" si="2066"/>
        <v>0.5625</v>
      </c>
      <c r="J422" s="1" t="str">
        <f t="shared" si="2067"/>
        <v/>
      </c>
      <c r="K422">
        <f t="shared" si="2068"/>
        <v>2.9999999999999893</v>
      </c>
      <c r="L422">
        <f t="shared" si="2069"/>
        <v>4.9999999999999822</v>
      </c>
      <c r="M422">
        <f t="shared" si="2070"/>
        <v>3</v>
      </c>
      <c r="N422">
        <f t="shared" ca="1" si="2071"/>
        <v>1211</v>
      </c>
      <c r="O422" t="str">
        <f t="shared" si="2072"/>
        <v/>
      </c>
      <c r="P422">
        <f t="shared" si="2073"/>
        <v>419.99999999999852</v>
      </c>
      <c r="Q422" s="7">
        <f t="shared" si="2074"/>
        <v>408.31140981172558</v>
      </c>
      <c r="R422">
        <f t="shared" si="2075"/>
        <v>499.99999999999824</v>
      </c>
      <c r="S422">
        <f t="shared" si="2076"/>
        <v>919.99999999999682</v>
      </c>
      <c r="T422" s="7">
        <f t="shared" si="2077"/>
        <v>908.31140981172382</v>
      </c>
    </row>
    <row r="423" spans="1:23" x14ac:dyDescent="0.2">
      <c r="B423" s="61"/>
      <c r="D423" s="65"/>
      <c r="E423" s="4">
        <v>180</v>
      </c>
      <c r="F423" s="4">
        <v>1333</v>
      </c>
      <c r="G423" s="6">
        <f t="shared" si="2065"/>
        <v>0.56458333333333333</v>
      </c>
      <c r="H423" s="4">
        <v>1505</v>
      </c>
      <c r="I423" s="1">
        <f t="shared" si="2066"/>
        <v>0.62847222222222221</v>
      </c>
      <c r="J423" s="1" t="str">
        <f t="shared" si="2067"/>
        <v/>
      </c>
      <c r="K423">
        <f t="shared" si="2068"/>
        <v>9.9999999999999645</v>
      </c>
      <c r="L423">
        <f t="shared" si="2069"/>
        <v>92</v>
      </c>
      <c r="M423">
        <f t="shared" si="2070"/>
        <v>4</v>
      </c>
      <c r="N423">
        <f t="shared" ca="1" si="2071"/>
        <v>1211</v>
      </c>
      <c r="O423" t="str">
        <f t="shared" si="2072"/>
        <v/>
      </c>
      <c r="P423">
        <f t="shared" si="2073"/>
        <v>949.99999999999659</v>
      </c>
      <c r="Q423" s="7">
        <f t="shared" si="2074"/>
        <v>588.1596548624575</v>
      </c>
      <c r="R423">
        <f t="shared" si="2075"/>
        <v>16560</v>
      </c>
      <c r="S423">
        <f t="shared" si="2076"/>
        <v>17509.999999999996</v>
      </c>
      <c r="T423" s="7">
        <f t="shared" si="2077"/>
        <v>17148.159654862458</v>
      </c>
    </row>
    <row r="424" spans="1:23" x14ac:dyDescent="0.2">
      <c r="B424" s="61"/>
      <c r="D424" s="65"/>
      <c r="E424" s="4">
        <v>10</v>
      </c>
      <c r="F424" s="4">
        <v>1515</v>
      </c>
      <c r="G424" s="6">
        <f t="shared" si="2065"/>
        <v>0.63541666666666663</v>
      </c>
      <c r="H424" s="4">
        <v>1524</v>
      </c>
      <c r="I424" s="1">
        <f t="shared" si="2066"/>
        <v>0.64166666666666672</v>
      </c>
      <c r="J424" s="1" t="str">
        <f t="shared" si="2067"/>
        <v/>
      </c>
      <c r="K424">
        <f t="shared" si="2068"/>
        <v>9.9999999999999645</v>
      </c>
      <c r="L424">
        <f t="shared" si="2069"/>
        <v>9.0000000000001279</v>
      </c>
      <c r="M424">
        <f t="shared" si="2070"/>
        <v>5</v>
      </c>
      <c r="N424">
        <f t="shared" ca="1" si="2071"/>
        <v>1211</v>
      </c>
      <c r="O424" t="str">
        <f t="shared" si="2072"/>
        <v/>
      </c>
      <c r="P424">
        <f t="shared" si="2073"/>
        <v>54.999999999999801</v>
      </c>
      <c r="Q424" s="7">
        <f t="shared" si="2074"/>
        <v>39.086518648837554</v>
      </c>
      <c r="R424">
        <f t="shared" si="2075"/>
        <v>90.000000000001279</v>
      </c>
      <c r="S424">
        <f t="shared" si="2076"/>
        <v>145.00000000000108</v>
      </c>
      <c r="T424" s="7">
        <f t="shared" si="2077"/>
        <v>129.08651864883882</v>
      </c>
    </row>
    <row r="425" spans="1:23" x14ac:dyDescent="0.2">
      <c r="B425" s="61"/>
      <c r="D425" s="65"/>
      <c r="E425" s="4">
        <v>1</v>
      </c>
      <c r="F425" s="4">
        <v>1534</v>
      </c>
      <c r="G425" s="6">
        <f t="shared" si="2065"/>
        <v>0.64861111111111114</v>
      </c>
      <c r="H425" s="4">
        <v>1621</v>
      </c>
      <c r="I425" s="1">
        <f t="shared" si="2066"/>
        <v>0.68125000000000002</v>
      </c>
      <c r="J425" s="1">
        <f t="shared" si="2067"/>
        <v>0.68472222222222223</v>
      </c>
      <c r="K425" t="str">
        <f t="shared" si="2068"/>
        <v/>
      </c>
      <c r="L425">
        <f t="shared" si="2069"/>
        <v>46.999999999999993</v>
      </c>
      <c r="M425">
        <f t="shared" si="2070"/>
        <v>6</v>
      </c>
      <c r="N425">
        <f t="shared" ca="1" si="2071"/>
        <v>1211</v>
      </c>
      <c r="O425">
        <f t="shared" ca="1" si="2072"/>
        <v>255.00000000000006</v>
      </c>
      <c r="P425">
        <f t="shared" si="2073"/>
        <v>2.5</v>
      </c>
      <c r="Q425" s="7">
        <f t="shared" si="2074"/>
        <v>0.36191198291773735</v>
      </c>
      <c r="R425">
        <f t="shared" si="2075"/>
        <v>46.999999999999993</v>
      </c>
      <c r="S425">
        <f t="shared" si="2076"/>
        <v>49.499999999999993</v>
      </c>
      <c r="T425" s="7">
        <f t="shared" si="2077"/>
        <v>47.361911982917732</v>
      </c>
    </row>
    <row r="426" spans="1:23" x14ac:dyDescent="0.2">
      <c r="A426">
        <v>1</v>
      </c>
      <c r="B426" s="61">
        <v>45197</v>
      </c>
      <c r="C426">
        <v>1010</v>
      </c>
      <c r="D426" s="65">
        <v>3</v>
      </c>
      <c r="E426" s="4">
        <v>0.01</v>
      </c>
      <c r="F426" s="4">
        <v>1038</v>
      </c>
      <c r="G426" s="6">
        <f t="shared" si="2065"/>
        <v>0.44305555555555554</v>
      </c>
      <c r="H426" s="4">
        <v>1041</v>
      </c>
      <c r="I426" s="1">
        <f t="shared" si="2066"/>
        <v>0.44513888888888892</v>
      </c>
      <c r="J426" s="1">
        <f t="shared" si="2067"/>
        <v>0.44861111111111113</v>
      </c>
      <c r="K426" t="str">
        <f t="shared" si="2068"/>
        <v/>
      </c>
      <c r="L426">
        <f t="shared" si="2069"/>
        <v>3.0000000000000693</v>
      </c>
      <c r="M426">
        <f t="shared" si="2070"/>
        <v>1</v>
      </c>
      <c r="N426">
        <f t="shared" ca="1" si="2071"/>
        <v>1010</v>
      </c>
      <c r="O426">
        <f t="shared" ca="1" si="2072"/>
        <v>36.000000000000028</v>
      </c>
      <c r="P426">
        <f t="shared" si="2073"/>
        <v>2.5000000000000001E-2</v>
      </c>
      <c r="Q426" s="7">
        <f t="shared" si="2074"/>
        <v>5.4281443780592247E-3</v>
      </c>
      <c r="R426">
        <f t="shared" si="2075"/>
        <v>3.0000000000000693E-2</v>
      </c>
      <c r="S426">
        <f t="shared" si="2076"/>
        <v>5.5000000000000694E-2</v>
      </c>
      <c r="T426" s="7">
        <f t="shared" si="2077"/>
        <v>3.5428144378059918E-2</v>
      </c>
    </row>
    <row r="427" spans="1:23" x14ac:dyDescent="0.2">
      <c r="B427" s="61">
        <v>45197</v>
      </c>
      <c r="C427">
        <v>1220</v>
      </c>
      <c r="D427" s="65"/>
      <c r="E427" s="4">
        <v>0.01</v>
      </c>
      <c r="F427" s="4">
        <v>1236</v>
      </c>
      <c r="G427" s="6">
        <f t="shared" ref="G427" si="2078">VALUE(CONCATENATE(LEFT(F427,LEN(F427)-2),":",RIGHT(F427,2)))</f>
        <v>0.52500000000000002</v>
      </c>
      <c r="H427" s="4">
        <v>1244</v>
      </c>
      <c r="I427" s="1">
        <f t="shared" ref="I427" si="2079">VALUE(CONCATENATE(LEFT(H427,LEN(H427)-2),":",RIGHT(H427,2)))</f>
        <v>0.53055555555555556</v>
      </c>
      <c r="J427" s="1">
        <f t="shared" ref="J427" si="2080">IF(OR(B428&lt;&gt;"",E428=""),I427+TIME(0,5,0),"")</f>
        <v>0.53402777777777777</v>
      </c>
      <c r="K427" t="str">
        <f t="shared" ref="K427" si="2081">IF(AND(OR(AND(B427&lt;&gt;"",B428=""),AND(B427="",B428="")),E428&lt;&gt;""),(G428-I427)*1440,"")</f>
        <v/>
      </c>
      <c r="L427">
        <f t="shared" ref="L427" si="2082">(I427-G427)*1440</f>
        <v>7.9999999999999716</v>
      </c>
      <c r="M427">
        <f t="shared" ref="M427" si="2083">IF(B427&lt;&gt;"",1,M426+1)</f>
        <v>1</v>
      </c>
      <c r="N427">
        <f t="shared" ref="N427" ca="1" si="2084">OFFSET(C427,-M427+1,0)</f>
        <v>1220</v>
      </c>
      <c r="O427">
        <f t="shared" ref="O427" ca="1" si="2085">IF(J427&lt;&gt;"",(J427-VALUE(CONCATENATE(LEFT(N427,LEN(N427)-2),":",RIGHT(N427,2))))*1440,"")</f>
        <v>28.999999999999897</v>
      </c>
      <c r="P427">
        <f t="shared" ref="P427" si="2086">IF(K427&lt;&gt;"",(E427+E428)*K427/2,E427*5/2)</f>
        <v>2.5000000000000001E-2</v>
      </c>
      <c r="Q427" s="7">
        <f t="shared" ref="Q427" si="2087">IF(K427&lt;&gt;"",(E428-E427)*K427/LN((E428+0.000001)/(E427+0.000001)),-5*(E427-0.000001)/(LN(1/E427)-13.8155))</f>
        <v>5.4281443780592247E-3</v>
      </c>
      <c r="R427">
        <f t="shared" ref="R427" si="2088">(E427*L427)</f>
        <v>7.9999999999999724E-2</v>
      </c>
      <c r="S427">
        <f t="shared" ref="S427" si="2089">P427+R427</f>
        <v>0.10499999999999973</v>
      </c>
      <c r="T427" s="7">
        <f t="shared" ref="T427" si="2090">Q427+R427</f>
        <v>8.5428144378058943E-2</v>
      </c>
    </row>
    <row r="428" spans="1:23" x14ac:dyDescent="0.2">
      <c r="B428" s="61">
        <v>45197</v>
      </c>
      <c r="C428">
        <v>1301</v>
      </c>
      <c r="D428" s="65"/>
      <c r="E428" s="4">
        <v>0.01</v>
      </c>
      <c r="F428" s="4">
        <v>1313</v>
      </c>
      <c r="G428" s="6">
        <f t="shared" ref="G428" si="2091">VALUE(CONCATENATE(LEFT(F428,LEN(F428)-2),":",RIGHT(F428,2)))</f>
        <v>0.55069444444444449</v>
      </c>
      <c r="H428" s="4">
        <v>1314</v>
      </c>
      <c r="I428" s="1">
        <f t="shared" ref="I428" si="2092">VALUE(CONCATENATE(LEFT(H428,LEN(H428)-2),":",RIGHT(H428,2)))</f>
        <v>0.55138888888888882</v>
      </c>
      <c r="J428" s="1" t="str">
        <f t="shared" ref="J428" si="2093">IF(OR(B429&lt;&gt;"",E429=""),I428+TIME(0,5,0),"")</f>
        <v/>
      </c>
      <c r="K428">
        <f t="shared" ref="K428" si="2094">IF(AND(OR(AND(B428&lt;&gt;"",B429=""),AND(B428="",B429="")),E429&lt;&gt;""),(G429-I428)*1440,"")</f>
        <v>106.0000000000001</v>
      </c>
      <c r="L428">
        <f t="shared" ref="L428" si="2095">(I428-G428)*1440</f>
        <v>0.99999999999983658</v>
      </c>
      <c r="M428">
        <f t="shared" ref="M428" si="2096">IF(B428&lt;&gt;"",1,M427+1)</f>
        <v>1</v>
      </c>
      <c r="N428">
        <f t="shared" ref="N428" ca="1" si="2097">OFFSET(C428,-M428+1,0)</f>
        <v>1301</v>
      </c>
      <c r="O428" t="str">
        <f t="shared" ref="O428" si="2098">IF(J428&lt;&gt;"",(J428-VALUE(CONCATENATE(LEFT(N428,LEN(N428)-2),":",RIGHT(N428,2))))*1440,"")</f>
        <v/>
      </c>
      <c r="P428">
        <f t="shared" ref="P428" si="2099">IF(K428&lt;&gt;"",(E428+E429)*K428/2,E428*5/2)</f>
        <v>53.530000000000051</v>
      </c>
      <c r="Q428" s="7">
        <f t="shared" ref="Q428" si="2100">IF(K428&lt;&gt;"",(E429-E428)*K428/LN((E429+0.000001)/(E428+0.000001)),-5*(E428-0.000001)/(LN(1/E428)-13.8155))</f>
        <v>22.787921325816146</v>
      </c>
      <c r="R428">
        <f t="shared" ref="R428" si="2101">(E428*L428)</f>
        <v>9.9999999999983661E-3</v>
      </c>
      <c r="S428">
        <f t="shared" ref="S428" si="2102">P428+R428</f>
        <v>53.540000000000049</v>
      </c>
      <c r="T428" s="7">
        <f t="shared" ref="T428" si="2103">Q428+R428</f>
        <v>22.797921325816144</v>
      </c>
    </row>
    <row r="429" spans="1:23" x14ac:dyDescent="0.2">
      <c r="B429" s="61"/>
      <c r="D429" s="65"/>
      <c r="E429" s="4">
        <v>1</v>
      </c>
      <c r="F429" s="31">
        <v>1500</v>
      </c>
      <c r="G429" s="6">
        <f t="shared" ref="G429:G431" si="2104">VALUE(CONCATENATE(LEFT(F429,LEN(F429)-2),":",RIGHT(F429,2)))</f>
        <v>0.625</v>
      </c>
      <c r="H429" s="31">
        <v>1510</v>
      </c>
      <c r="I429" s="1">
        <f t="shared" ref="I429:I431" si="2105">VALUE(CONCATENATE(LEFT(H429,LEN(H429)-2),":",RIGHT(H429,2)))</f>
        <v>0.63194444444444442</v>
      </c>
      <c r="J429" s="1" t="str">
        <f t="shared" ref="J429:J431" si="2106">IF(OR(B430&lt;&gt;"",E430=""),I429+TIME(0,5,0),"")</f>
        <v/>
      </c>
      <c r="K429">
        <f t="shared" ref="K429:K431" si="2107">IF(AND(OR(AND(B429&lt;&gt;"",B430=""),AND(B429="",B430="")),E430&lt;&gt;""),(G430-I429)*1440,"")</f>
        <v>81.000000000000028</v>
      </c>
      <c r="L429">
        <f t="shared" ref="L429:L431" si="2108">(I429-G429)*1440</f>
        <v>9.9999999999999645</v>
      </c>
      <c r="M429">
        <f t="shared" ref="M429:M431" si="2109">IF(B429&lt;&gt;"",1,M428+1)</f>
        <v>2</v>
      </c>
      <c r="N429">
        <f t="shared" ref="N429:N431" ca="1" si="2110">OFFSET(C429,-M429+1,0)</f>
        <v>1301</v>
      </c>
      <c r="O429" t="str">
        <f t="shared" ref="O429:O431" si="2111">IF(J429&lt;&gt;"",(J429-VALUE(CONCATENATE(LEFT(N429,LEN(N429)-2),":",RIGHT(N429,2))))*1440,"")</f>
        <v/>
      </c>
      <c r="P429">
        <f t="shared" ref="P429:P431" si="2112">IF(K429&lt;&gt;"",(E429+E430)*K429/2,E429*5/2)</f>
        <v>40.905000000000015</v>
      </c>
      <c r="Q429" s="7">
        <f t="shared" ref="Q429:Q431" si="2113">IF(K429&lt;&gt;"",(E430-E429)*K429/LN((E430+0.000001)/(E429+0.000001)),-5*(E429-0.000001)/(LN(1/E429)-13.8155))</f>
        <v>17.413411579161387</v>
      </c>
      <c r="R429">
        <f t="shared" ref="R429:R431" si="2114">(E429*L429)</f>
        <v>9.9999999999999645</v>
      </c>
      <c r="S429">
        <f t="shared" ref="S429:S431" si="2115">P429+R429</f>
        <v>50.90499999999998</v>
      </c>
      <c r="T429" s="7">
        <f t="shared" ref="T429:T431" si="2116">Q429+R429</f>
        <v>27.413411579161352</v>
      </c>
    </row>
    <row r="430" spans="1:23" x14ac:dyDescent="0.2">
      <c r="B430" s="61"/>
      <c r="D430" s="65"/>
      <c r="E430" s="4">
        <v>0.01</v>
      </c>
      <c r="F430" s="4">
        <v>1631</v>
      </c>
      <c r="G430" s="6">
        <f t="shared" si="2104"/>
        <v>0.68819444444444444</v>
      </c>
      <c r="H430" s="4">
        <v>1636</v>
      </c>
      <c r="I430" s="1">
        <f t="shared" si="2105"/>
        <v>0.69166666666666676</v>
      </c>
      <c r="J430" s="1">
        <f t="shared" si="2106"/>
        <v>0.69513888888888897</v>
      </c>
      <c r="K430" t="str">
        <f t="shared" si="2107"/>
        <v/>
      </c>
      <c r="L430">
        <f t="shared" si="2108"/>
        <v>5.0000000000001421</v>
      </c>
      <c r="M430">
        <f t="shared" si="2109"/>
        <v>3</v>
      </c>
      <c r="N430">
        <f t="shared" ca="1" si="2110"/>
        <v>1301</v>
      </c>
      <c r="O430">
        <f t="shared" ca="1" si="2111"/>
        <v>220.00000000000003</v>
      </c>
      <c r="P430">
        <f t="shared" si="2112"/>
        <v>2.5000000000000001E-2</v>
      </c>
      <c r="Q430" s="7">
        <f t="shared" si="2113"/>
        <v>5.4281443780592247E-3</v>
      </c>
      <c r="R430">
        <f t="shared" si="2114"/>
        <v>5.0000000000001425E-2</v>
      </c>
      <c r="S430">
        <f t="shared" si="2115"/>
        <v>7.5000000000001427E-2</v>
      </c>
      <c r="T430" s="7">
        <f t="shared" si="2116"/>
        <v>5.5428144378060651E-2</v>
      </c>
    </row>
    <row r="431" spans="1:23" x14ac:dyDescent="0.2">
      <c r="A431">
        <v>1</v>
      </c>
      <c r="B431" s="61">
        <v>45198</v>
      </c>
      <c r="C431">
        <v>1231</v>
      </c>
      <c r="D431" s="65">
        <v>3</v>
      </c>
      <c r="E431" s="4">
        <v>0.01</v>
      </c>
      <c r="F431" s="4">
        <v>1249</v>
      </c>
      <c r="G431" s="6">
        <f t="shared" si="2104"/>
        <v>0.53402777777777777</v>
      </c>
      <c r="H431" s="4">
        <v>1253</v>
      </c>
      <c r="I431" s="1">
        <f t="shared" si="2105"/>
        <v>0.53680555555555554</v>
      </c>
      <c r="J431" s="1" t="str">
        <f t="shared" si="2106"/>
        <v/>
      </c>
      <c r="K431">
        <f t="shared" si="2107"/>
        <v>14.00000000000011</v>
      </c>
      <c r="L431">
        <f t="shared" si="2108"/>
        <v>3.9999999999999858</v>
      </c>
      <c r="M431">
        <f t="shared" si="2109"/>
        <v>1</v>
      </c>
      <c r="N431">
        <f t="shared" ca="1" si="2110"/>
        <v>1231</v>
      </c>
      <c r="O431" t="str">
        <f t="shared" si="2111"/>
        <v/>
      </c>
      <c r="P431">
        <f t="shared" si="2112"/>
        <v>700.07000000000551</v>
      </c>
      <c r="Q431" s="7">
        <f t="shared" si="2113"/>
        <v>151.98951831697525</v>
      </c>
      <c r="R431">
        <f t="shared" si="2114"/>
        <v>3.9999999999999862E-2</v>
      </c>
      <c r="S431">
        <f t="shared" si="2115"/>
        <v>700.11000000000547</v>
      </c>
      <c r="T431" s="7">
        <f t="shared" si="2116"/>
        <v>152.02951831697524</v>
      </c>
    </row>
    <row r="432" spans="1:23" x14ac:dyDescent="0.2">
      <c r="B432" s="61"/>
      <c r="D432" s="65"/>
      <c r="E432" s="4">
        <v>100</v>
      </c>
      <c r="F432" s="4">
        <v>1307</v>
      </c>
      <c r="G432" s="6">
        <f t="shared" ref="G432:G434" si="2117">VALUE(CONCATENATE(LEFT(F432,LEN(F432)-2),":",RIGHT(F432,2)))</f>
        <v>0.54652777777777783</v>
      </c>
      <c r="H432" s="4">
        <v>1312</v>
      </c>
      <c r="I432" s="1">
        <f t="shared" ref="I432:I434" si="2118">VALUE(CONCATENATE(LEFT(H432,LEN(H432)-2),":",RIGHT(H432,2)))</f>
        <v>0.54999999999999993</v>
      </c>
      <c r="J432" s="1" t="str">
        <f t="shared" ref="J432:J434" si="2119">IF(OR(B433&lt;&gt;"",E433=""),I432+TIME(0,5,0),"")</f>
        <v/>
      </c>
      <c r="K432">
        <f t="shared" ref="K432:K434" si="2120">IF(AND(OR(AND(B432&lt;&gt;"",B433=""),AND(B432="",B433="")),E433&lt;&gt;""),(G433-I432)*1440,"")</f>
        <v>8.0000000000001315</v>
      </c>
      <c r="L432">
        <f t="shared" ref="L432:L434" si="2121">(I432-G432)*1440</f>
        <v>4.9999999999998224</v>
      </c>
      <c r="M432">
        <f t="shared" ref="M432:M434" si="2122">IF(B432&lt;&gt;"",1,M431+1)</f>
        <v>2</v>
      </c>
      <c r="N432">
        <f t="shared" ref="N432:N434" ca="1" si="2123">OFFSET(C432,-M432+1,0)</f>
        <v>1231</v>
      </c>
      <c r="O432" t="str">
        <f t="shared" ref="O432:O434" si="2124">IF(J432&lt;&gt;"",(J432-VALUE(CONCATENATE(LEFT(N432,LEN(N432)-2),":",RIGHT(N432,2))))*1440,"")</f>
        <v/>
      </c>
      <c r="P432">
        <f t="shared" ref="P432:P434" si="2125">IF(K432&lt;&gt;"",(E432+E433)*K432/2,E432*5/2)</f>
        <v>1120.0000000000184</v>
      </c>
      <c r="Q432" s="7">
        <f t="shared" ref="Q432:Q434" si="2126">IF(K432&lt;&gt;"",(E433-E432)*K432/LN((E433+0.000001)/(E432+0.000001)),-5*(E432-0.000001)/(LN(1/E432)-13.8155))</f>
        <v>1088.8304261646231</v>
      </c>
      <c r="R432">
        <f t="shared" ref="R432:R434" si="2127">(E432*L432)</f>
        <v>499.99999999998226</v>
      </c>
      <c r="S432">
        <f t="shared" ref="S432:S434" si="2128">P432+R432</f>
        <v>1620.0000000000007</v>
      </c>
      <c r="T432" s="7">
        <f t="shared" ref="T432:T434" si="2129">Q432+R432</f>
        <v>1588.8304261646053</v>
      </c>
    </row>
    <row r="433" spans="1:20" x14ac:dyDescent="0.2">
      <c r="B433" s="61"/>
      <c r="D433" s="65"/>
      <c r="E433" s="4">
        <v>180</v>
      </c>
      <c r="F433" s="4">
        <v>1320</v>
      </c>
      <c r="G433" s="6">
        <f t="shared" si="2117"/>
        <v>0.55555555555555558</v>
      </c>
      <c r="H433" s="4">
        <v>1418</v>
      </c>
      <c r="I433" s="1">
        <f t="shared" si="2118"/>
        <v>0.59583333333333333</v>
      </c>
      <c r="J433" s="1">
        <f t="shared" si="2119"/>
        <v>0.59930555555555554</v>
      </c>
      <c r="K433" t="str">
        <f t="shared" si="2120"/>
        <v/>
      </c>
      <c r="L433">
        <f t="shared" si="2121"/>
        <v>57.999999999999957</v>
      </c>
      <c r="M433">
        <f t="shared" si="2122"/>
        <v>3</v>
      </c>
      <c r="N433">
        <f t="shared" ca="1" si="2123"/>
        <v>1231</v>
      </c>
      <c r="O433">
        <f t="shared" ca="1" si="2124"/>
        <v>111.99999999999991</v>
      </c>
      <c r="P433">
        <f t="shared" si="2125"/>
        <v>450</v>
      </c>
      <c r="Q433" s="7">
        <f t="shared" si="2126"/>
        <v>47.347346607878421</v>
      </c>
      <c r="R433">
        <f t="shared" si="2127"/>
        <v>10439.999999999993</v>
      </c>
      <c r="S433">
        <f t="shared" si="2128"/>
        <v>10889.999999999993</v>
      </c>
      <c r="T433" s="7">
        <f t="shared" si="2129"/>
        <v>10487.34734660787</v>
      </c>
    </row>
    <row r="434" spans="1:20" x14ac:dyDescent="0.2">
      <c r="A434">
        <v>1</v>
      </c>
      <c r="B434" s="61">
        <v>45201</v>
      </c>
      <c r="C434">
        <v>1352</v>
      </c>
      <c r="D434" s="65">
        <v>6</v>
      </c>
      <c r="E434" s="4">
        <v>0.01</v>
      </c>
      <c r="F434" s="4">
        <v>1432</v>
      </c>
      <c r="G434" s="6">
        <f t="shared" si="2117"/>
        <v>0.60555555555555551</v>
      </c>
      <c r="H434" s="4">
        <v>1444</v>
      </c>
      <c r="I434" s="1">
        <f t="shared" si="2118"/>
        <v>0.61388888888888882</v>
      </c>
      <c r="J434" s="1" t="str">
        <f t="shared" si="2119"/>
        <v/>
      </c>
      <c r="K434">
        <f t="shared" si="2120"/>
        <v>7.000000000000135</v>
      </c>
      <c r="L434">
        <f t="shared" si="2121"/>
        <v>11.999999999999957</v>
      </c>
      <c r="M434">
        <f t="shared" si="2122"/>
        <v>1</v>
      </c>
      <c r="N434">
        <f t="shared" ca="1" si="2123"/>
        <v>1352</v>
      </c>
      <c r="O434" t="str">
        <f t="shared" si="2124"/>
        <v/>
      </c>
      <c r="P434">
        <f t="shared" si="2125"/>
        <v>0.7350000000000142</v>
      </c>
      <c r="Q434" s="7">
        <f t="shared" si="2126"/>
        <v>0.44397898554918536</v>
      </c>
      <c r="R434">
        <f t="shared" si="2127"/>
        <v>0.11999999999999958</v>
      </c>
      <c r="S434">
        <f t="shared" si="2128"/>
        <v>0.85500000000001375</v>
      </c>
      <c r="T434" s="7">
        <f t="shared" si="2129"/>
        <v>0.56397898554918491</v>
      </c>
    </row>
    <row r="435" spans="1:20" x14ac:dyDescent="0.2">
      <c r="B435" s="61"/>
      <c r="D435" s="65"/>
      <c r="E435" s="4">
        <v>0.2</v>
      </c>
      <c r="F435" s="4">
        <v>1451</v>
      </c>
      <c r="G435" s="6">
        <f t="shared" ref="G435:G438" si="2130">VALUE(CONCATENATE(LEFT(F435,LEN(F435)-2),":",RIGHT(F435,2)))</f>
        <v>0.61875000000000002</v>
      </c>
      <c r="H435" s="4">
        <v>1501</v>
      </c>
      <c r="I435" s="1">
        <f t="shared" ref="I435:I438" si="2131">VALUE(CONCATENATE(LEFT(H435,LEN(H435)-2),":",RIGHT(H435,2)))</f>
        <v>0.62569444444444444</v>
      </c>
      <c r="J435" s="1" t="str">
        <f t="shared" ref="J435:J438" si="2132">IF(OR(B436&lt;&gt;"",E436=""),I435+TIME(0,5,0),"")</f>
        <v/>
      </c>
      <c r="K435">
        <f t="shared" ref="K435:K438" si="2133">IF(AND(OR(AND(B435&lt;&gt;"",B436=""),AND(B435="",B436="")),E436&lt;&gt;""),(G436-I435)*1440,"")</f>
        <v>15.999999999999943</v>
      </c>
      <c r="L435">
        <f t="shared" ref="L435:L438" si="2134">(I435-G435)*1440</f>
        <v>9.9999999999999645</v>
      </c>
      <c r="M435">
        <f t="shared" ref="M435:M438" si="2135">IF(B435&lt;&gt;"",1,M434+1)</f>
        <v>2</v>
      </c>
      <c r="N435">
        <f t="shared" ref="N435:N438" ca="1" si="2136">OFFSET(C435,-M435+1,0)</f>
        <v>1352</v>
      </c>
      <c r="O435" t="str">
        <f t="shared" ref="O435:O438" si="2137">IF(J435&lt;&gt;"",(J435-VALUE(CONCATENATE(LEFT(N435,LEN(N435)-2),":",RIGHT(N435,2))))*1440,"")</f>
        <v/>
      </c>
      <c r="P435">
        <f t="shared" ref="P435:P438" si="2138">IF(K435&lt;&gt;"",(E435+E436)*K435/2,E435*5/2)</f>
        <v>201.59999999999928</v>
      </c>
      <c r="Q435" s="7">
        <f t="shared" ref="Q435:Q438" si="2139">IF(K435&lt;&gt;"",(E436-E435)*K435/LN((E436+0.000001)/(E435+0.000001)),-5*(E435-0.000001)/(LN(1/E435)-13.8155))</f>
        <v>82.181985100935009</v>
      </c>
      <c r="R435">
        <f t="shared" ref="R435:R438" si="2140">(E435*L435)</f>
        <v>1.9999999999999929</v>
      </c>
      <c r="S435">
        <f t="shared" ref="S435:S438" si="2141">P435+R435</f>
        <v>203.59999999999928</v>
      </c>
      <c r="T435" s="7">
        <f t="shared" ref="T435:T438" si="2142">Q435+R435</f>
        <v>84.181985100935009</v>
      </c>
    </row>
    <row r="436" spans="1:20" x14ac:dyDescent="0.2">
      <c r="B436" s="11"/>
      <c r="D436" s="21"/>
      <c r="E436" s="4">
        <v>25</v>
      </c>
      <c r="F436" s="4">
        <v>1517</v>
      </c>
      <c r="G436" s="6">
        <f t="shared" si="2130"/>
        <v>0.63680555555555551</v>
      </c>
      <c r="H436" s="4">
        <v>1526</v>
      </c>
      <c r="I436" s="1">
        <f t="shared" si="2131"/>
        <v>0.6430555555555556</v>
      </c>
      <c r="J436" s="1" t="str">
        <f t="shared" si="2132"/>
        <v/>
      </c>
      <c r="K436">
        <f t="shared" si="2133"/>
        <v>10.999999999999961</v>
      </c>
      <c r="L436">
        <f t="shared" si="2134"/>
        <v>9.0000000000001279</v>
      </c>
      <c r="M436">
        <f t="shared" si="2135"/>
        <v>3</v>
      </c>
      <c r="N436">
        <f t="shared" ca="1" si="2136"/>
        <v>1352</v>
      </c>
      <c r="O436" t="str">
        <f t="shared" si="2137"/>
        <v/>
      </c>
      <c r="P436">
        <f t="shared" si="2138"/>
        <v>164.9999999999994</v>
      </c>
      <c r="Q436" s="7">
        <f t="shared" si="2139"/>
        <v>136.69369919232378</v>
      </c>
      <c r="R436">
        <f t="shared" si="2140"/>
        <v>225.00000000000318</v>
      </c>
      <c r="S436">
        <f t="shared" si="2141"/>
        <v>390.00000000000261</v>
      </c>
      <c r="T436" s="7">
        <f t="shared" si="2142"/>
        <v>361.69369919232696</v>
      </c>
    </row>
    <row r="437" spans="1:20" x14ac:dyDescent="0.2">
      <c r="B437" s="61"/>
      <c r="D437" s="65"/>
      <c r="E437" s="4">
        <v>5</v>
      </c>
      <c r="F437" s="4">
        <v>1537</v>
      </c>
      <c r="G437" s="6">
        <f t="shared" si="2130"/>
        <v>0.65069444444444446</v>
      </c>
      <c r="H437" s="4">
        <v>1546</v>
      </c>
      <c r="I437" s="1">
        <f t="shared" si="2131"/>
        <v>0.65694444444444444</v>
      </c>
      <c r="J437" s="1">
        <f t="shared" si="2132"/>
        <v>0.66041666666666665</v>
      </c>
      <c r="K437" t="str">
        <f t="shared" si="2133"/>
        <v/>
      </c>
      <c r="L437">
        <f t="shared" si="2134"/>
        <v>8.999999999999968</v>
      </c>
      <c r="M437">
        <f t="shared" si="2135"/>
        <v>4</v>
      </c>
      <c r="N437">
        <f t="shared" ca="1" si="2136"/>
        <v>1352</v>
      </c>
      <c r="O437">
        <f t="shared" ca="1" si="2137"/>
        <v>118.9999999999999</v>
      </c>
      <c r="P437">
        <f t="shared" si="2138"/>
        <v>12.5</v>
      </c>
      <c r="Q437" s="7">
        <f t="shared" si="2139"/>
        <v>1.6207517425303481</v>
      </c>
      <c r="R437">
        <f t="shared" si="2140"/>
        <v>44.999999999999844</v>
      </c>
      <c r="S437">
        <f t="shared" si="2141"/>
        <v>57.499999999999844</v>
      </c>
      <c r="T437" s="7">
        <f t="shared" si="2142"/>
        <v>46.620751742530189</v>
      </c>
    </row>
    <row r="438" spans="1:20" x14ac:dyDescent="0.2">
      <c r="A438">
        <v>1</v>
      </c>
      <c r="B438" s="61">
        <v>45202</v>
      </c>
      <c r="C438">
        <v>1015</v>
      </c>
      <c r="D438" s="65">
        <v>3</v>
      </c>
      <c r="E438" s="4">
        <v>0.01</v>
      </c>
      <c r="F438" s="4">
        <v>1036</v>
      </c>
      <c r="G438" s="6">
        <f t="shared" si="2130"/>
        <v>0.44166666666666665</v>
      </c>
      <c r="H438" s="4">
        <v>1046</v>
      </c>
      <c r="I438" s="1">
        <f t="shared" si="2131"/>
        <v>0.44861111111111113</v>
      </c>
      <c r="J438" s="1" t="str">
        <f t="shared" si="2132"/>
        <v/>
      </c>
      <c r="K438">
        <f t="shared" si="2133"/>
        <v>8.999999999999968</v>
      </c>
      <c r="L438">
        <f t="shared" si="2134"/>
        <v>10.000000000000044</v>
      </c>
      <c r="M438">
        <f t="shared" si="2135"/>
        <v>1</v>
      </c>
      <c r="N438">
        <f t="shared" ca="1" si="2136"/>
        <v>1015</v>
      </c>
      <c r="O438" t="str">
        <f t="shared" si="2137"/>
        <v/>
      </c>
      <c r="P438">
        <f t="shared" si="2138"/>
        <v>450.04499999999842</v>
      </c>
      <c r="Q438" s="7">
        <f t="shared" si="2139"/>
        <v>97.707547489482963</v>
      </c>
      <c r="R438">
        <f t="shared" si="2140"/>
        <v>0.10000000000000045</v>
      </c>
      <c r="S438">
        <f t="shared" si="2141"/>
        <v>450.14499999999845</v>
      </c>
      <c r="T438" s="7">
        <f t="shared" si="2142"/>
        <v>97.807547489482957</v>
      </c>
    </row>
    <row r="439" spans="1:20" x14ac:dyDescent="0.2">
      <c r="B439" s="11"/>
      <c r="D439" s="21"/>
      <c r="E439" s="4">
        <v>100</v>
      </c>
      <c r="F439" s="4">
        <v>1055</v>
      </c>
      <c r="G439" s="6">
        <f t="shared" ref="G439:G441" si="2143">VALUE(CONCATENATE(LEFT(F439,LEN(F439)-2),":",RIGHT(F439,2)))</f>
        <v>0.4548611111111111</v>
      </c>
      <c r="H439" s="4">
        <v>1102</v>
      </c>
      <c r="I439" s="1">
        <f t="shared" ref="I439:I441" si="2144">VALUE(CONCATENATE(LEFT(H439,LEN(H439)-2),":",RIGHT(H439,2)))</f>
        <v>0.4597222222222222</v>
      </c>
      <c r="J439" s="1" t="str">
        <f t="shared" ref="J439:J441" si="2145">IF(OR(B440&lt;&gt;"",E440=""),I439+TIME(0,5,0),"")</f>
        <v/>
      </c>
      <c r="K439">
        <f t="shared" ref="K439:K441" si="2146">IF(AND(OR(AND(B439&lt;&gt;"",B440=""),AND(B439="",B440="")),E440&lt;&gt;""),(G440-I439)*1440,"")</f>
        <v>3.0000000000000693</v>
      </c>
      <c r="L439">
        <f t="shared" ref="L439:L441" si="2147">(I439-G439)*1440</f>
        <v>6.9999999999999751</v>
      </c>
      <c r="M439">
        <f t="shared" ref="M439:M441" si="2148">IF(B439&lt;&gt;"",1,M438+1)</f>
        <v>2</v>
      </c>
      <c r="N439">
        <f t="shared" ref="N439:N441" ca="1" si="2149">OFFSET(C439,-M439+1,0)</f>
        <v>1015</v>
      </c>
      <c r="O439" t="str">
        <f t="shared" ref="O439:O441" si="2150">IF(J439&lt;&gt;"",(J439-VALUE(CONCATENATE(LEFT(N439,LEN(N439)-2),":",RIGHT(N439,2))))*1440,"")</f>
        <v/>
      </c>
      <c r="P439">
        <f t="shared" ref="P439:P441" si="2151">IF(K439&lt;&gt;"",(E439+E440)*K439/2,E439*5/2)</f>
        <v>420.00000000000972</v>
      </c>
      <c r="Q439" s="7">
        <f t="shared" ref="Q439:Q441" si="2152">IF(K439&lt;&gt;"",(E440-E439)*K439/LN((E440+0.000001)/(E439+0.000001)),-5*(E439-0.000001)/(LN(1/E439)-13.8155))</f>
        <v>408.31140981173644</v>
      </c>
      <c r="R439">
        <f t="shared" ref="R439:R441" si="2153">(E439*L439)</f>
        <v>699.9999999999975</v>
      </c>
      <c r="S439">
        <f t="shared" ref="S439:S441" si="2154">P439+R439</f>
        <v>1120.0000000000073</v>
      </c>
      <c r="T439" s="7">
        <f t="shared" ref="T439:T441" si="2155">Q439+R439</f>
        <v>1108.3114098117339</v>
      </c>
    </row>
    <row r="440" spans="1:20" x14ac:dyDescent="0.2">
      <c r="B440" s="61"/>
      <c r="D440" s="65"/>
      <c r="E440" s="4">
        <v>180</v>
      </c>
      <c r="F440" s="4">
        <v>1105</v>
      </c>
      <c r="G440" s="6">
        <f t="shared" si="2143"/>
        <v>0.46180555555555558</v>
      </c>
      <c r="H440" s="4">
        <v>1208</v>
      </c>
      <c r="I440" s="1">
        <f t="shared" si="2144"/>
        <v>0.50555555555555554</v>
      </c>
      <c r="J440" s="1">
        <f t="shared" si="2145"/>
        <v>0.50902777777777775</v>
      </c>
      <c r="K440" t="str">
        <f t="shared" si="2146"/>
        <v/>
      </c>
      <c r="L440">
        <f t="shared" si="2147"/>
        <v>62.999999999999936</v>
      </c>
      <c r="M440">
        <f t="shared" si="2148"/>
        <v>3</v>
      </c>
      <c r="N440">
        <f t="shared" ca="1" si="2149"/>
        <v>1015</v>
      </c>
      <c r="O440">
        <f t="shared" ca="1" si="2150"/>
        <v>117.99999999999999</v>
      </c>
      <c r="P440">
        <f t="shared" si="2151"/>
        <v>450</v>
      </c>
      <c r="Q440" s="7">
        <f t="shared" si="2152"/>
        <v>47.347346607878421</v>
      </c>
      <c r="R440">
        <f t="shared" si="2153"/>
        <v>11339.999999999989</v>
      </c>
      <c r="S440">
        <f t="shared" si="2154"/>
        <v>11789.999999999989</v>
      </c>
      <c r="T440" s="7">
        <f t="shared" si="2155"/>
        <v>11387.347346607867</v>
      </c>
    </row>
    <row r="441" spans="1:20" x14ac:dyDescent="0.2">
      <c r="B441" s="61">
        <v>45202</v>
      </c>
      <c r="C441">
        <v>1354</v>
      </c>
      <c r="D441" s="65"/>
      <c r="E441" s="4">
        <v>0.01</v>
      </c>
      <c r="F441" s="4">
        <v>1423</v>
      </c>
      <c r="G441" s="6">
        <f t="shared" si="2143"/>
        <v>0.59930555555555554</v>
      </c>
      <c r="H441" s="4">
        <v>1434</v>
      </c>
      <c r="I441" s="1">
        <f t="shared" si="2144"/>
        <v>0.6069444444444444</v>
      </c>
      <c r="J441" s="1" t="str">
        <f t="shared" si="2145"/>
        <v/>
      </c>
      <c r="K441">
        <f t="shared" si="2146"/>
        <v>15.000000000000107</v>
      </c>
      <c r="L441">
        <f t="shared" si="2147"/>
        <v>10.999999999999961</v>
      </c>
      <c r="M441">
        <f t="shared" si="2148"/>
        <v>1</v>
      </c>
      <c r="N441">
        <f t="shared" ca="1" si="2149"/>
        <v>1354</v>
      </c>
      <c r="O441" t="str">
        <f t="shared" si="2150"/>
        <v/>
      </c>
      <c r="P441">
        <f t="shared" si="2151"/>
        <v>525.0750000000038</v>
      </c>
      <c r="Q441" s="7">
        <f t="shared" si="2152"/>
        <v>118.57934594220053</v>
      </c>
      <c r="R441">
        <f t="shared" si="2153"/>
        <v>0.10999999999999961</v>
      </c>
      <c r="S441">
        <f t="shared" si="2154"/>
        <v>525.18500000000381</v>
      </c>
      <c r="T441" s="7">
        <f t="shared" si="2155"/>
        <v>118.68934594220053</v>
      </c>
    </row>
    <row r="442" spans="1:20" x14ac:dyDescent="0.2">
      <c r="B442" s="61"/>
      <c r="D442" s="65"/>
      <c r="E442" s="4">
        <v>70</v>
      </c>
      <c r="F442" s="4">
        <v>1449</v>
      </c>
      <c r="G442" s="6">
        <f t="shared" ref="G442:G446" si="2156">VALUE(CONCATENATE(LEFT(F442,LEN(F442)-2),":",RIGHT(F442,2)))</f>
        <v>0.61736111111111114</v>
      </c>
      <c r="H442" s="4">
        <v>1456</v>
      </c>
      <c r="I442" s="1">
        <f t="shared" ref="I442:I446" si="2157">VALUE(CONCATENATE(LEFT(H442,LEN(H442)-2),":",RIGHT(H442,2)))</f>
        <v>0.62222222222222223</v>
      </c>
      <c r="J442" s="1" t="str">
        <f t="shared" ref="J442:J446" si="2158">IF(OR(B443&lt;&gt;"",E443=""),I442+TIME(0,5,0),"")</f>
        <v/>
      </c>
      <c r="K442">
        <f t="shared" ref="K442:K446" si="2159">IF(AND(OR(AND(B442&lt;&gt;"",B443=""),AND(B442="",B443="")),E443&lt;&gt;""),(G443-I442)*1440,"")</f>
        <v>3.9999999999999858</v>
      </c>
      <c r="L442">
        <f t="shared" ref="L442:L446" si="2160">(I442-G442)*1440</f>
        <v>6.9999999999999751</v>
      </c>
      <c r="M442">
        <f t="shared" ref="M442:M446" si="2161">IF(B442&lt;&gt;"",1,M441+1)</f>
        <v>2</v>
      </c>
      <c r="N442">
        <f t="shared" ref="N442:N446" ca="1" si="2162">OFFSET(C442,-M442+1,0)</f>
        <v>1354</v>
      </c>
      <c r="O442" t="str">
        <f t="shared" ref="O442:O446" si="2163">IF(J442&lt;&gt;"",(J442-VALUE(CONCATENATE(LEFT(N442,LEN(N442)-2),":",RIGHT(N442,2))))*1440,"")</f>
        <v/>
      </c>
      <c r="P442">
        <f t="shared" ref="P442:P446" si="2164">IF(K442&lt;&gt;"",(E442+E443)*K442/2,E442*5/2)</f>
        <v>259.99999999999909</v>
      </c>
      <c r="Q442" s="7">
        <f t="shared" ref="Q442:Q446" si="2165">IF(K442&lt;&gt;"",(E443-E442)*K442/LN((E443+0.000001)/(E442+0.000001)),-5*(E442-0.000001)/(LN(1/E442)-13.8155))</f>
        <v>259.48637179316137</v>
      </c>
      <c r="R442">
        <f t="shared" ref="R442:R446" si="2166">(E442*L442)</f>
        <v>489.99999999999824</v>
      </c>
      <c r="S442">
        <f t="shared" ref="S442:S446" si="2167">P442+R442</f>
        <v>749.99999999999727</v>
      </c>
      <c r="T442" s="7">
        <f t="shared" ref="T442:T446" si="2168">Q442+R442</f>
        <v>749.48637179315961</v>
      </c>
    </row>
    <row r="443" spans="1:20" x14ac:dyDescent="0.2">
      <c r="B443" s="11"/>
      <c r="D443" s="21"/>
      <c r="E443" s="4">
        <v>60</v>
      </c>
      <c r="F443" s="4">
        <v>1500</v>
      </c>
      <c r="G443" s="6">
        <f t="shared" si="2156"/>
        <v>0.625</v>
      </c>
      <c r="H443" s="4">
        <v>1507</v>
      </c>
      <c r="I443" s="1">
        <f t="shared" si="2157"/>
        <v>0.62986111111111109</v>
      </c>
      <c r="J443" s="1" t="str">
        <f t="shared" si="2158"/>
        <v/>
      </c>
      <c r="K443">
        <f t="shared" si="2159"/>
        <v>4.9999999999999822</v>
      </c>
      <c r="L443">
        <f t="shared" si="2160"/>
        <v>6.9999999999999751</v>
      </c>
      <c r="M443">
        <f t="shared" si="2161"/>
        <v>3</v>
      </c>
      <c r="N443">
        <f t="shared" ca="1" si="2162"/>
        <v>1354</v>
      </c>
      <c r="O443" t="str">
        <f t="shared" si="2163"/>
        <v/>
      </c>
      <c r="P443">
        <f t="shared" si="2164"/>
        <v>499.99999999999824</v>
      </c>
      <c r="Q443" s="7">
        <f t="shared" si="2165"/>
        <v>472.0890057639113</v>
      </c>
      <c r="R443">
        <f t="shared" si="2166"/>
        <v>419.99999999999852</v>
      </c>
      <c r="S443">
        <f t="shared" si="2167"/>
        <v>919.99999999999682</v>
      </c>
      <c r="T443" s="7">
        <f t="shared" si="2168"/>
        <v>892.08900576390988</v>
      </c>
    </row>
    <row r="444" spans="1:20" x14ac:dyDescent="0.2">
      <c r="B444" s="61"/>
      <c r="D444" s="65"/>
      <c r="E444" s="4">
        <v>140</v>
      </c>
      <c r="F444" s="4">
        <v>1512</v>
      </c>
      <c r="G444" s="6">
        <f t="shared" si="2156"/>
        <v>0.6333333333333333</v>
      </c>
      <c r="H444" s="4">
        <v>1517</v>
      </c>
      <c r="I444" s="1">
        <f t="shared" si="2157"/>
        <v>0.63680555555555551</v>
      </c>
      <c r="J444" s="1" t="str">
        <f t="shared" si="2158"/>
        <v/>
      </c>
      <c r="K444">
        <f t="shared" si="2159"/>
        <v>7.9999999999999716</v>
      </c>
      <c r="L444">
        <f t="shared" si="2160"/>
        <v>4.9999999999999822</v>
      </c>
      <c r="M444">
        <f t="shared" si="2161"/>
        <v>4</v>
      </c>
      <c r="N444">
        <f t="shared" ca="1" si="2162"/>
        <v>1354</v>
      </c>
      <c r="O444" t="str">
        <f t="shared" si="2163"/>
        <v/>
      </c>
      <c r="P444">
        <f t="shared" si="2164"/>
        <v>639.99999999999773</v>
      </c>
      <c r="Q444" s="7">
        <f t="shared" si="2165"/>
        <v>493.34241954043796</v>
      </c>
      <c r="R444">
        <f t="shared" si="2166"/>
        <v>699.9999999999975</v>
      </c>
      <c r="S444">
        <f t="shared" si="2167"/>
        <v>1339.9999999999952</v>
      </c>
      <c r="T444" s="7">
        <f t="shared" si="2168"/>
        <v>1193.3424195404355</v>
      </c>
    </row>
    <row r="445" spans="1:20" x14ac:dyDescent="0.2">
      <c r="B445" s="61"/>
      <c r="D445" s="65"/>
      <c r="E445" s="4">
        <v>20</v>
      </c>
      <c r="F445" s="4">
        <v>1525</v>
      </c>
      <c r="G445" s="6">
        <f t="shared" si="2156"/>
        <v>0.64236111111111105</v>
      </c>
      <c r="H445" s="4">
        <v>1532</v>
      </c>
      <c r="I445" s="1">
        <f t="shared" si="2157"/>
        <v>0.64722222222222225</v>
      </c>
      <c r="J445" s="1">
        <f t="shared" si="2158"/>
        <v>0.65069444444444446</v>
      </c>
      <c r="K445" t="str">
        <f t="shared" si="2159"/>
        <v/>
      </c>
      <c r="L445">
        <f t="shared" si="2160"/>
        <v>7.000000000000135</v>
      </c>
      <c r="M445">
        <f t="shared" si="2161"/>
        <v>5</v>
      </c>
      <c r="N445">
        <f t="shared" ca="1" si="2162"/>
        <v>1354</v>
      </c>
      <c r="O445">
        <f t="shared" ca="1" si="2163"/>
        <v>102.99999999999996</v>
      </c>
      <c r="P445">
        <f t="shared" si="2164"/>
        <v>50</v>
      </c>
      <c r="Q445" s="7">
        <f t="shared" si="2165"/>
        <v>5.9484036251947776</v>
      </c>
      <c r="R445">
        <f t="shared" si="2166"/>
        <v>140.0000000000027</v>
      </c>
      <c r="S445">
        <f t="shared" si="2167"/>
        <v>190.0000000000027</v>
      </c>
      <c r="T445" s="7">
        <f t="shared" si="2168"/>
        <v>145.94840362519747</v>
      </c>
    </row>
    <row r="446" spans="1:20" x14ac:dyDescent="0.2">
      <c r="A446">
        <v>1</v>
      </c>
      <c r="B446" s="61">
        <v>45203</v>
      </c>
      <c r="C446">
        <v>1534</v>
      </c>
      <c r="D446" s="65">
        <v>3</v>
      </c>
      <c r="E446" s="4">
        <v>0.01</v>
      </c>
      <c r="F446" s="4">
        <v>1612</v>
      </c>
      <c r="G446" s="6">
        <f t="shared" si="2156"/>
        <v>0.67499999999999993</v>
      </c>
      <c r="H446" s="4">
        <v>1622</v>
      </c>
      <c r="I446" s="1">
        <f t="shared" si="2157"/>
        <v>0.68194444444444446</v>
      </c>
      <c r="J446" s="1">
        <f t="shared" si="2158"/>
        <v>0.68541666666666667</v>
      </c>
      <c r="K446" t="str">
        <f t="shared" si="2159"/>
        <v/>
      </c>
      <c r="L446">
        <f t="shared" si="2160"/>
        <v>10.000000000000124</v>
      </c>
      <c r="M446">
        <f t="shared" si="2161"/>
        <v>1</v>
      </c>
      <c r="N446">
        <f t="shared" ca="1" si="2162"/>
        <v>1534</v>
      </c>
      <c r="O446">
        <f t="shared" ca="1" si="2163"/>
        <v>52.999999999999972</v>
      </c>
      <c r="P446">
        <f t="shared" si="2164"/>
        <v>2.5000000000000001E-2</v>
      </c>
      <c r="Q446" s="7">
        <f t="shared" si="2165"/>
        <v>5.4281443780592247E-3</v>
      </c>
      <c r="R446">
        <f t="shared" si="2166"/>
        <v>0.10000000000000124</v>
      </c>
      <c r="S446">
        <f t="shared" si="2167"/>
        <v>0.12500000000000125</v>
      </c>
      <c r="T446" s="7">
        <f t="shared" si="2168"/>
        <v>0.10542814437806046</v>
      </c>
    </row>
    <row r="447" spans="1:20" x14ac:dyDescent="0.2">
      <c r="A447">
        <v>1</v>
      </c>
      <c r="B447" s="61">
        <v>45204</v>
      </c>
      <c r="C447">
        <v>1042</v>
      </c>
      <c r="D447" s="65">
        <v>6</v>
      </c>
      <c r="E447" s="4">
        <v>0.01</v>
      </c>
      <c r="F447" s="4">
        <v>1057</v>
      </c>
      <c r="G447" s="6">
        <f t="shared" ref="G447" si="2169">VALUE(CONCATENATE(LEFT(F447,LEN(F447)-2),":",RIGHT(F447,2)))</f>
        <v>0.45624999999999999</v>
      </c>
      <c r="H447" s="4">
        <v>1059</v>
      </c>
      <c r="I447" s="1">
        <f t="shared" ref="I447" si="2170">VALUE(CONCATENATE(LEFT(H447,LEN(H447)-2),":",RIGHT(H447,2)))</f>
        <v>0.45763888888888887</v>
      </c>
      <c r="J447" s="1">
        <f t="shared" ref="J447" si="2171">IF(OR(B448&lt;&gt;"",E448=""),I447+TIME(0,5,0),"")</f>
        <v>0.46111111111111108</v>
      </c>
      <c r="K447" t="str">
        <f t="shared" ref="K447" si="2172">IF(AND(OR(AND(B447&lt;&gt;"",B448=""),AND(B447="",B448="")),E448&lt;&gt;""),(G448-I447)*1440,"")</f>
        <v/>
      </c>
      <c r="L447">
        <f t="shared" ref="L447" si="2173">(I447-G447)*1440</f>
        <v>1.9999999999999929</v>
      </c>
      <c r="M447">
        <f t="shared" ref="M447" si="2174">IF(B447&lt;&gt;"",1,M446+1)</f>
        <v>1</v>
      </c>
      <c r="N447">
        <f t="shared" ref="N447" ca="1" si="2175">OFFSET(C447,-M447+1,0)</f>
        <v>1042</v>
      </c>
      <c r="O447">
        <f t="shared" ref="O447" ca="1" si="2176">IF(J447&lt;&gt;"",(J447-VALUE(CONCATENATE(LEFT(N447,LEN(N447)-2),":",RIGHT(N447,2))))*1440,"")</f>
        <v>22</v>
      </c>
      <c r="P447">
        <f t="shared" ref="P447" si="2177">IF(K447&lt;&gt;"",(E447+E448)*K447/2,E447*5/2)</f>
        <v>2.5000000000000001E-2</v>
      </c>
      <c r="Q447" s="7">
        <f t="shared" ref="Q447" si="2178">IF(K447&lt;&gt;"",(E448-E447)*K447/LN((E448+0.000001)/(E447+0.000001)),-5*(E447-0.000001)/(LN(1/E447)-13.8155))</f>
        <v>5.4281443780592247E-3</v>
      </c>
      <c r="R447">
        <f t="shared" ref="R447" si="2179">(E447*L447)</f>
        <v>1.9999999999999931E-2</v>
      </c>
      <c r="S447">
        <f t="shared" ref="S447" si="2180">P447+R447</f>
        <v>4.4999999999999929E-2</v>
      </c>
      <c r="T447" s="7">
        <f t="shared" ref="T447" si="2181">Q447+R447</f>
        <v>2.5428144378059157E-2</v>
      </c>
    </row>
    <row r="448" spans="1:20" x14ac:dyDescent="0.2">
      <c r="B448" s="61">
        <v>45204</v>
      </c>
      <c r="C448">
        <v>1333</v>
      </c>
      <c r="D448" s="21"/>
      <c r="E448" s="4">
        <v>100</v>
      </c>
      <c r="F448" s="4">
        <v>1354</v>
      </c>
      <c r="G448" s="6">
        <f t="shared" ref="G448:G450" si="2182">VALUE(CONCATENATE(LEFT(F448,LEN(F448)-2),":",RIGHT(F448,2)))</f>
        <v>0.57916666666666672</v>
      </c>
      <c r="H448" s="4">
        <v>1358</v>
      </c>
      <c r="I448" s="1">
        <f t="shared" ref="I448:I450" si="2183">VALUE(CONCATENATE(LEFT(H448,LEN(H448)-2),":",RIGHT(H448,2)))</f>
        <v>0.58194444444444449</v>
      </c>
      <c r="J448" s="1" t="str">
        <f t="shared" ref="J448:J450" si="2184">IF(OR(B449&lt;&gt;"",E449=""),I448+TIME(0,5,0),"")</f>
        <v/>
      </c>
      <c r="K448">
        <f t="shared" ref="K448:K450" si="2185">IF(AND(OR(AND(B448&lt;&gt;"",B449=""),AND(B448="",B449="")),E449&lt;&gt;""),(G449-I448)*1440,"")</f>
        <v>2.9999999999999893</v>
      </c>
      <c r="L448">
        <f t="shared" ref="L448:L450" si="2186">(I448-G448)*1440</f>
        <v>3.9999999999999858</v>
      </c>
      <c r="M448">
        <f t="shared" ref="M448:M450" si="2187">IF(B448&lt;&gt;"",1,M447+1)</f>
        <v>1</v>
      </c>
      <c r="N448">
        <f t="shared" ref="N448:N450" ca="1" si="2188">OFFSET(C448,-M448+1,0)</f>
        <v>1333</v>
      </c>
      <c r="O448" t="str">
        <f t="shared" ref="O448:O450" si="2189">IF(J448&lt;&gt;"",(J448-VALUE(CONCATENATE(LEFT(N448,LEN(N448)-2),":",RIGHT(N448,2))))*1440,"")</f>
        <v/>
      </c>
      <c r="P448">
        <f t="shared" ref="P448:P450" si="2190">IF(K448&lt;&gt;"",(E448+E449)*K448/2,E448*5/2)</f>
        <v>419.99999999999852</v>
      </c>
      <c r="Q448" s="7">
        <f t="shared" ref="Q448:Q450" si="2191">IF(K448&lt;&gt;"",(E449-E448)*K448/LN((E449+0.000001)/(E448+0.000001)),-5*(E448-0.000001)/(LN(1/E448)-13.8155))</f>
        <v>408.31140981172558</v>
      </c>
      <c r="R448">
        <f t="shared" ref="R448:R450" si="2192">(E448*L448)</f>
        <v>399.99999999999858</v>
      </c>
      <c r="S448">
        <f t="shared" ref="S448:S450" si="2193">P448+R448</f>
        <v>819.99999999999704</v>
      </c>
      <c r="T448" s="7">
        <f t="shared" ref="T448:T450" si="2194">Q448+R448</f>
        <v>808.31140981172416</v>
      </c>
    </row>
    <row r="449" spans="1:20" x14ac:dyDescent="0.2">
      <c r="B449" s="61"/>
      <c r="D449" s="21"/>
      <c r="E449" s="4">
        <v>180</v>
      </c>
      <c r="F449" s="4">
        <v>1401</v>
      </c>
      <c r="G449" s="6">
        <f t="shared" si="2182"/>
        <v>0.58402777777777781</v>
      </c>
      <c r="H449" s="4">
        <v>1511</v>
      </c>
      <c r="I449" s="1">
        <f t="shared" si="2183"/>
        <v>0.63263888888888886</v>
      </c>
      <c r="J449" s="1">
        <f t="shared" si="2184"/>
        <v>0.63611111111111107</v>
      </c>
      <c r="K449" t="str">
        <f t="shared" si="2185"/>
        <v/>
      </c>
      <c r="L449">
        <f t="shared" si="2186"/>
        <v>69.999999999999915</v>
      </c>
      <c r="M449">
        <f t="shared" si="2187"/>
        <v>2</v>
      </c>
      <c r="N449">
        <f t="shared" ca="1" si="2188"/>
        <v>1333</v>
      </c>
      <c r="O449">
        <f t="shared" ca="1" si="2189"/>
        <v>102.99999999999996</v>
      </c>
      <c r="P449">
        <f t="shared" si="2190"/>
        <v>450</v>
      </c>
      <c r="Q449" s="7">
        <f t="shared" si="2191"/>
        <v>47.347346607878421</v>
      </c>
      <c r="R449">
        <f t="shared" si="2192"/>
        <v>12599.999999999985</v>
      </c>
      <c r="S449">
        <f t="shared" si="2193"/>
        <v>13049.999999999985</v>
      </c>
      <c r="T449" s="7">
        <f t="shared" si="2194"/>
        <v>12647.347346607863</v>
      </c>
    </row>
    <row r="450" spans="1:20" x14ac:dyDescent="0.2">
      <c r="A450">
        <v>1</v>
      </c>
      <c r="B450" s="61">
        <v>45205</v>
      </c>
      <c r="C450">
        <v>949</v>
      </c>
      <c r="D450" s="65">
        <v>3</v>
      </c>
      <c r="E450" s="4">
        <v>0.01</v>
      </c>
      <c r="F450" s="4">
        <v>1013</v>
      </c>
      <c r="G450" s="6">
        <f t="shared" si="2182"/>
        <v>0.42569444444444443</v>
      </c>
      <c r="H450" s="4">
        <v>1017</v>
      </c>
      <c r="I450" s="1">
        <f t="shared" si="2183"/>
        <v>0.4284722222222222</v>
      </c>
      <c r="J450" s="1">
        <f t="shared" si="2184"/>
        <v>0.43194444444444441</v>
      </c>
      <c r="K450" t="str">
        <f t="shared" si="2185"/>
        <v/>
      </c>
      <c r="L450">
        <f t="shared" si="2186"/>
        <v>3.9999999999999858</v>
      </c>
      <c r="M450">
        <f t="shared" si="2187"/>
        <v>1</v>
      </c>
      <c r="N450">
        <f t="shared" ca="1" si="2188"/>
        <v>949</v>
      </c>
      <c r="O450">
        <f t="shared" ca="1" si="2189"/>
        <v>32.999999999999964</v>
      </c>
      <c r="P450">
        <f t="shared" si="2190"/>
        <v>2.5000000000000001E-2</v>
      </c>
      <c r="Q450" s="7">
        <f t="shared" si="2191"/>
        <v>5.4281443780592247E-3</v>
      </c>
      <c r="R450">
        <f t="shared" si="2192"/>
        <v>3.9999999999999862E-2</v>
      </c>
      <c r="S450">
        <f t="shared" si="2193"/>
        <v>6.4999999999999863E-2</v>
      </c>
      <c r="T450" s="7">
        <f t="shared" si="2194"/>
        <v>4.5428144378059088E-2</v>
      </c>
    </row>
    <row r="451" spans="1:20" x14ac:dyDescent="0.2">
      <c r="B451" s="61">
        <v>45205</v>
      </c>
      <c r="C451">
        <v>1247</v>
      </c>
      <c r="D451" s="21"/>
      <c r="E451" s="4">
        <v>100</v>
      </c>
      <c r="F451" s="4">
        <v>1313</v>
      </c>
      <c r="G451" s="6">
        <f t="shared" ref="G451:G454" si="2195">VALUE(CONCATENATE(LEFT(F451,LEN(F451)-2),":",RIGHT(F451,2)))</f>
        <v>0.55069444444444449</v>
      </c>
      <c r="H451" s="4">
        <v>1317</v>
      </c>
      <c r="I451" s="1">
        <f t="shared" ref="I451:I454" si="2196">VALUE(CONCATENATE(LEFT(H451,LEN(H451)-2),":",RIGHT(H451,2)))</f>
        <v>0.55347222222222225</v>
      </c>
      <c r="J451" s="1" t="str">
        <f t="shared" ref="J451:J454" si="2197">IF(OR(B452&lt;&gt;"",E452=""),I451+TIME(0,5,0),"")</f>
        <v/>
      </c>
      <c r="K451">
        <f t="shared" ref="K451:K454" si="2198">IF(AND(OR(AND(B451&lt;&gt;"",B452=""),AND(B451="",B452="")),E452&lt;&gt;""),(G452-I451)*1440,"")</f>
        <v>6.9999999999999751</v>
      </c>
      <c r="L451">
        <f t="shared" ref="L451:L454" si="2199">(I451-G451)*1440</f>
        <v>3.9999999999999858</v>
      </c>
      <c r="M451">
        <f t="shared" ref="M451:M454" si="2200">IF(B451&lt;&gt;"",1,M450+1)</f>
        <v>1</v>
      </c>
      <c r="N451">
        <f t="shared" ref="N451:N454" ca="1" si="2201">OFFSET(C451,-M451+1,0)</f>
        <v>1247</v>
      </c>
      <c r="O451" t="str">
        <f t="shared" ref="O451:O454" si="2202">IF(J451&lt;&gt;"",(J451-VALUE(CONCATENATE(LEFT(N451,LEN(N451)-2),":",RIGHT(N451,2))))*1440,"")</f>
        <v/>
      </c>
      <c r="P451">
        <f t="shared" ref="P451:P454" si="2203">IF(K451&lt;&gt;"",(E451+E452)*K451/2,E451*5/2)</f>
        <v>1049.9999999999964</v>
      </c>
      <c r="Q451" s="7">
        <f t="shared" ref="Q451:Q454" si="2204">IF(K451&lt;&gt;"",(E452-E451)*K451/LN((E452+0.000001)/(E451+0.000001)),-5*(E451-0.000001)/(LN(1/E451)-13.8155))</f>
        <v>1009.8865359070622</v>
      </c>
      <c r="R451">
        <f t="shared" ref="R451:R454" si="2205">(E451*L451)</f>
        <v>399.99999999999858</v>
      </c>
      <c r="S451">
        <f t="shared" ref="S451:S454" si="2206">P451+R451</f>
        <v>1449.999999999995</v>
      </c>
      <c r="T451" s="7">
        <f t="shared" ref="T451:T454" si="2207">Q451+R451</f>
        <v>1409.8865359070608</v>
      </c>
    </row>
    <row r="452" spans="1:20" x14ac:dyDescent="0.2">
      <c r="B452" s="61"/>
      <c r="D452" s="65"/>
      <c r="E452" s="4">
        <v>200</v>
      </c>
      <c r="F452" s="4">
        <v>1324</v>
      </c>
      <c r="G452" s="6">
        <f t="shared" si="2195"/>
        <v>0.55833333333333335</v>
      </c>
      <c r="H452" s="4">
        <v>1416</v>
      </c>
      <c r="I452" s="1">
        <f t="shared" si="2196"/>
        <v>0.59444444444444444</v>
      </c>
      <c r="J452" s="1" t="str">
        <f t="shared" si="2197"/>
        <v/>
      </c>
      <c r="K452">
        <f t="shared" si="2198"/>
        <v>7.9999999999999716</v>
      </c>
      <c r="L452">
        <f t="shared" si="2199"/>
        <v>51.999999999999972</v>
      </c>
      <c r="M452">
        <f t="shared" si="2200"/>
        <v>2</v>
      </c>
      <c r="N452">
        <f t="shared" ca="1" si="2201"/>
        <v>1247</v>
      </c>
      <c r="O452" t="str">
        <f t="shared" si="2202"/>
        <v/>
      </c>
      <c r="P452">
        <f t="shared" si="2203"/>
        <v>999.99999999999648</v>
      </c>
      <c r="Q452" s="7">
        <f t="shared" si="2204"/>
        <v>865.61703389953527</v>
      </c>
      <c r="R452">
        <f t="shared" si="2205"/>
        <v>10399.999999999995</v>
      </c>
      <c r="S452">
        <f t="shared" si="2206"/>
        <v>11399.999999999991</v>
      </c>
      <c r="T452" s="7">
        <f t="shared" si="2207"/>
        <v>11265.617033899529</v>
      </c>
    </row>
    <row r="453" spans="1:20" x14ac:dyDescent="0.2">
      <c r="B453" s="61"/>
      <c r="D453" s="65"/>
      <c r="E453" s="4">
        <v>50</v>
      </c>
      <c r="F453" s="4">
        <v>1424</v>
      </c>
      <c r="G453" s="6">
        <f t="shared" si="2195"/>
        <v>0.6</v>
      </c>
      <c r="H453" s="4">
        <v>1428</v>
      </c>
      <c r="I453" s="1">
        <f t="shared" si="2196"/>
        <v>0.60277777777777775</v>
      </c>
      <c r="J453" s="1">
        <f t="shared" si="2197"/>
        <v>0.60624999999999996</v>
      </c>
      <c r="K453" t="str">
        <f t="shared" si="2198"/>
        <v/>
      </c>
      <c r="L453">
        <f t="shared" si="2199"/>
        <v>3.9999999999999858</v>
      </c>
      <c r="M453">
        <f t="shared" si="2200"/>
        <v>3</v>
      </c>
      <c r="N453">
        <f t="shared" ca="1" si="2201"/>
        <v>1247</v>
      </c>
      <c r="O453">
        <f t="shared" ca="1" si="2202"/>
        <v>105.99999999999994</v>
      </c>
      <c r="P453">
        <f t="shared" si="2203"/>
        <v>125</v>
      </c>
      <c r="Q453" s="7">
        <f t="shared" si="2204"/>
        <v>14.102364719732718</v>
      </c>
      <c r="R453">
        <f t="shared" si="2205"/>
        <v>199.99999999999929</v>
      </c>
      <c r="S453">
        <f t="shared" si="2206"/>
        <v>324.99999999999932</v>
      </c>
      <c r="T453" s="7">
        <f t="shared" si="2207"/>
        <v>214.10236471973201</v>
      </c>
    </row>
    <row r="454" spans="1:20" x14ac:dyDescent="0.2">
      <c r="A454">
        <v>1</v>
      </c>
      <c r="B454" s="61">
        <v>45208</v>
      </c>
      <c r="C454">
        <v>1402</v>
      </c>
      <c r="D454" s="65">
        <v>3</v>
      </c>
      <c r="E454" s="4">
        <v>0.01</v>
      </c>
      <c r="F454" s="4">
        <v>1435</v>
      </c>
      <c r="G454" s="6">
        <f t="shared" si="2195"/>
        <v>0.60763888888888895</v>
      </c>
      <c r="H454" s="4">
        <v>1438</v>
      </c>
      <c r="I454" s="1">
        <f t="shared" si="2196"/>
        <v>0.60972222222222217</v>
      </c>
      <c r="J454" s="1" t="str">
        <f t="shared" si="2197"/>
        <v/>
      </c>
      <c r="K454">
        <f t="shared" si="2198"/>
        <v>10.000000000000124</v>
      </c>
      <c r="L454">
        <f t="shared" si="2199"/>
        <v>2.9999999999998295</v>
      </c>
      <c r="M454">
        <f t="shared" si="2200"/>
        <v>1</v>
      </c>
      <c r="N454">
        <f t="shared" ca="1" si="2201"/>
        <v>1402</v>
      </c>
      <c r="O454" t="str">
        <f t="shared" si="2202"/>
        <v/>
      </c>
      <c r="P454">
        <f t="shared" si="2203"/>
        <v>10.050000000000123</v>
      </c>
      <c r="Q454" s="7">
        <f t="shared" si="2204"/>
        <v>3.7559799318308467</v>
      </c>
      <c r="R454">
        <f t="shared" si="2205"/>
        <v>2.9999999999998295E-2</v>
      </c>
      <c r="S454">
        <f t="shared" si="2206"/>
        <v>10.080000000000121</v>
      </c>
      <c r="T454" s="7">
        <f t="shared" si="2207"/>
        <v>3.7859799318308451</v>
      </c>
    </row>
    <row r="455" spans="1:20" x14ac:dyDescent="0.2">
      <c r="B455" s="11"/>
      <c r="D455" s="21"/>
      <c r="E455" s="4">
        <v>2</v>
      </c>
      <c r="F455" s="4">
        <v>1448</v>
      </c>
      <c r="G455" s="6">
        <f t="shared" ref="G455:G459" si="2208">VALUE(CONCATENATE(LEFT(F455,LEN(F455)-2),":",RIGHT(F455,2)))</f>
        <v>0.6166666666666667</v>
      </c>
      <c r="H455" s="4">
        <v>1455</v>
      </c>
      <c r="I455" s="1">
        <f t="shared" ref="I455:I459" si="2209">VALUE(CONCATENATE(LEFT(H455,LEN(H455)-2),":",RIGHT(H455,2)))</f>
        <v>0.62152777777777779</v>
      </c>
      <c r="J455" s="1" t="str">
        <f t="shared" ref="J455:J459" si="2210">IF(OR(B456&lt;&gt;"",E456=""),I455+TIME(0,5,0),"")</f>
        <v/>
      </c>
      <c r="K455">
        <f t="shared" ref="K455:K459" si="2211">IF(AND(OR(AND(B455&lt;&gt;"",B456=""),AND(B455="",B456="")),E456&lt;&gt;""),(G456-I455)*1440,"")</f>
        <v>10.999999999999961</v>
      </c>
      <c r="L455">
        <f t="shared" ref="L455:L459" si="2212">(I455-G455)*1440</f>
        <v>6.9999999999999751</v>
      </c>
      <c r="M455">
        <f t="shared" ref="M455:M459" si="2213">IF(B455&lt;&gt;"",1,M454+1)</f>
        <v>2</v>
      </c>
      <c r="N455">
        <f t="shared" ref="N455:N459" ca="1" si="2214">OFFSET(C455,-M455+1,0)</f>
        <v>1402</v>
      </c>
      <c r="O455" t="str">
        <f t="shared" ref="O455:O459" si="2215">IF(J455&lt;&gt;"",(J455-VALUE(CONCATENATE(LEFT(N455,LEN(N455)-2),":",RIGHT(N455,2))))*1440,"")</f>
        <v/>
      </c>
      <c r="P455">
        <f t="shared" ref="P455:P459" si="2216">IF(K455&lt;&gt;"",(E455+E456)*K455/2,E455*5/2)</f>
        <v>11.54999999999996</v>
      </c>
      <c r="Q455" s="7">
        <f t="shared" ref="Q455:Q459" si="2217">IF(K455&lt;&gt;"",(E456-E455)*K455/LN((E456+0.000001)/(E455+0.000001)),-5*(E455-0.000001)/(LN(1/E455)-13.8155))</f>
        <v>6.9766135184989588</v>
      </c>
      <c r="R455">
        <f t="shared" ref="R455:R459" si="2218">(E455*L455)</f>
        <v>13.99999999999995</v>
      </c>
      <c r="S455">
        <f t="shared" ref="S455:S459" si="2219">P455+R455</f>
        <v>25.549999999999912</v>
      </c>
      <c r="T455" s="7">
        <f t="shared" ref="T455:T459" si="2220">Q455+R455</f>
        <v>20.976613518498908</v>
      </c>
    </row>
    <row r="456" spans="1:20" x14ac:dyDescent="0.2">
      <c r="B456" s="61"/>
      <c r="D456" s="65"/>
      <c r="E456" s="4">
        <v>0.1</v>
      </c>
      <c r="F456" s="4">
        <v>1506</v>
      </c>
      <c r="G456" s="6">
        <f t="shared" si="2208"/>
        <v>0.62916666666666665</v>
      </c>
      <c r="H456" s="4">
        <v>1510</v>
      </c>
      <c r="I456" s="1">
        <f t="shared" si="2209"/>
        <v>0.63194444444444442</v>
      </c>
      <c r="J456" s="1" t="str">
        <f t="shared" si="2210"/>
        <v/>
      </c>
      <c r="K456">
        <f t="shared" si="2211"/>
        <v>10.999999999999961</v>
      </c>
      <c r="L456">
        <f t="shared" si="2212"/>
        <v>3.9999999999999858</v>
      </c>
      <c r="M456">
        <f t="shared" si="2213"/>
        <v>3</v>
      </c>
      <c r="N456">
        <f t="shared" ca="1" si="2214"/>
        <v>1402</v>
      </c>
      <c r="O456" t="str">
        <f t="shared" si="2215"/>
        <v/>
      </c>
      <c r="P456">
        <f t="shared" si="2216"/>
        <v>0.71499999999999753</v>
      </c>
      <c r="Q456" s="7">
        <f t="shared" si="2217"/>
        <v>0.63956172433203562</v>
      </c>
      <c r="R456">
        <f t="shared" si="2218"/>
        <v>0.39999999999999858</v>
      </c>
      <c r="S456">
        <f t="shared" si="2219"/>
        <v>1.1149999999999962</v>
      </c>
      <c r="T456" s="7">
        <f t="shared" si="2220"/>
        <v>1.0395617243320343</v>
      </c>
    </row>
    <row r="457" spans="1:20" x14ac:dyDescent="0.2">
      <c r="B457" s="11"/>
      <c r="D457" s="21"/>
      <c r="E457" s="4">
        <v>0.03</v>
      </c>
      <c r="F457" s="4">
        <v>1521</v>
      </c>
      <c r="G457" s="6">
        <f t="shared" si="2208"/>
        <v>0.63958333333333328</v>
      </c>
      <c r="H457" s="4">
        <v>1527</v>
      </c>
      <c r="I457" s="1">
        <f t="shared" si="2209"/>
        <v>0.64374999999999993</v>
      </c>
      <c r="J457" s="1" t="str">
        <f t="shared" si="2210"/>
        <v/>
      </c>
      <c r="K457">
        <f t="shared" si="2211"/>
        <v>10.000000000000124</v>
      </c>
      <c r="L457">
        <f t="shared" si="2212"/>
        <v>5.9999999999999787</v>
      </c>
      <c r="M457">
        <f t="shared" si="2213"/>
        <v>4</v>
      </c>
      <c r="N457">
        <f t="shared" ca="1" si="2214"/>
        <v>1402</v>
      </c>
      <c r="O457" t="str">
        <f t="shared" si="2215"/>
        <v/>
      </c>
      <c r="P457">
        <f t="shared" si="2216"/>
        <v>8.6500000000001069</v>
      </c>
      <c r="Q457" s="7">
        <f t="shared" si="2217"/>
        <v>4.1365780116549162</v>
      </c>
      <c r="R457">
        <f t="shared" si="2218"/>
        <v>0.17999999999999935</v>
      </c>
      <c r="S457">
        <f t="shared" si="2219"/>
        <v>8.8300000000001067</v>
      </c>
      <c r="T457" s="7">
        <f t="shared" si="2220"/>
        <v>4.3165780116549159</v>
      </c>
    </row>
    <row r="458" spans="1:20" x14ac:dyDescent="0.2">
      <c r="B458" s="11"/>
      <c r="D458" s="21"/>
      <c r="E458" s="4">
        <v>1.7</v>
      </c>
      <c r="F458" s="4">
        <v>1537</v>
      </c>
      <c r="G458" s="6">
        <f t="shared" si="2208"/>
        <v>0.65069444444444446</v>
      </c>
      <c r="H458" s="4">
        <v>1544</v>
      </c>
      <c r="I458" s="1">
        <f t="shared" si="2209"/>
        <v>0.65555555555555556</v>
      </c>
      <c r="J458" s="1">
        <f t="shared" si="2210"/>
        <v>0.65902777777777777</v>
      </c>
      <c r="K458" t="str">
        <f t="shared" si="2211"/>
        <v/>
      </c>
      <c r="L458">
        <f t="shared" si="2212"/>
        <v>6.9999999999999751</v>
      </c>
      <c r="M458">
        <f t="shared" si="2213"/>
        <v>5</v>
      </c>
      <c r="N458">
        <f t="shared" ca="1" si="2214"/>
        <v>1402</v>
      </c>
      <c r="O458">
        <f t="shared" ca="1" si="2215"/>
        <v>106.99999999999994</v>
      </c>
      <c r="P458">
        <f t="shared" si="2216"/>
        <v>4.25</v>
      </c>
      <c r="Q458" s="7">
        <f t="shared" si="2217"/>
        <v>0.59249400613511671</v>
      </c>
      <c r="R458">
        <f t="shared" si="2218"/>
        <v>11.899999999999958</v>
      </c>
      <c r="S458">
        <f t="shared" si="2219"/>
        <v>16.149999999999956</v>
      </c>
      <c r="T458" s="7">
        <f t="shared" si="2220"/>
        <v>12.492494006135075</v>
      </c>
    </row>
    <row r="459" spans="1:20" x14ac:dyDescent="0.2">
      <c r="A459">
        <v>1</v>
      </c>
      <c r="B459" s="61">
        <v>45209</v>
      </c>
      <c r="C459">
        <v>932</v>
      </c>
      <c r="D459" s="65">
        <v>3</v>
      </c>
      <c r="E459" s="4">
        <v>0.01</v>
      </c>
      <c r="F459" s="4">
        <v>953</v>
      </c>
      <c r="G459" s="6">
        <f t="shared" si="2208"/>
        <v>0.41180555555555554</v>
      </c>
      <c r="H459" s="4">
        <v>1006</v>
      </c>
      <c r="I459" s="1">
        <f t="shared" si="2209"/>
        <v>0.42083333333333334</v>
      </c>
      <c r="J459" s="1" t="str">
        <f t="shared" si="2210"/>
        <v/>
      </c>
      <c r="K459">
        <f t="shared" si="2211"/>
        <v>10.999999999999961</v>
      </c>
      <c r="L459">
        <f t="shared" si="2212"/>
        <v>13.000000000000034</v>
      </c>
      <c r="M459">
        <f t="shared" si="2213"/>
        <v>1</v>
      </c>
      <c r="N459">
        <f t="shared" ca="1" si="2214"/>
        <v>932</v>
      </c>
      <c r="O459" t="str">
        <f t="shared" si="2215"/>
        <v/>
      </c>
      <c r="P459">
        <f t="shared" si="2216"/>
        <v>11.054999999999959</v>
      </c>
      <c r="Q459" s="7">
        <f t="shared" si="2217"/>
        <v>4.1315779250138656</v>
      </c>
      <c r="R459">
        <f t="shared" si="2218"/>
        <v>0.13000000000000034</v>
      </c>
      <c r="S459">
        <f t="shared" si="2219"/>
        <v>11.18499999999996</v>
      </c>
      <c r="T459" s="7">
        <f t="shared" si="2220"/>
        <v>4.2615779250138655</v>
      </c>
    </row>
    <row r="460" spans="1:20" x14ac:dyDescent="0.2">
      <c r="B460" s="61"/>
      <c r="D460" s="21"/>
      <c r="E460" s="4">
        <v>2</v>
      </c>
      <c r="F460" s="4">
        <v>1017</v>
      </c>
      <c r="G460" s="6">
        <f t="shared" ref="G460:G461" si="2221">VALUE(CONCATENATE(LEFT(F460,LEN(F460)-2),":",RIGHT(F460,2)))</f>
        <v>0.4284722222222222</v>
      </c>
      <c r="H460" s="4">
        <v>1036</v>
      </c>
      <c r="I460" s="1">
        <f t="shared" ref="I460:I461" si="2222">VALUE(CONCATENATE(LEFT(H460,LEN(H460)-2),":",RIGHT(H460,2)))</f>
        <v>0.44166666666666665</v>
      </c>
      <c r="J460" s="1">
        <f t="shared" ref="J460:J461" si="2223">IF(OR(B461&lt;&gt;"",E461=""),I460+TIME(0,5,0),"")</f>
        <v>0.44513888888888886</v>
      </c>
      <c r="K460" t="str">
        <f t="shared" ref="K460:K461" si="2224">IF(AND(OR(AND(B460&lt;&gt;"",B461=""),AND(B460="",B461="")),E461&lt;&gt;""),(G461-I460)*1440,"")</f>
        <v/>
      </c>
      <c r="L460">
        <f t="shared" ref="L460:L461" si="2225">(I460-G460)*1440</f>
        <v>19.000000000000014</v>
      </c>
      <c r="M460">
        <f t="shared" ref="M460:M461" si="2226">IF(B460&lt;&gt;"",1,M459+1)</f>
        <v>2</v>
      </c>
      <c r="N460">
        <f t="shared" ref="N460:N461" ca="1" si="2227">OFFSET(C460,-M460+1,0)</f>
        <v>932</v>
      </c>
      <c r="O460">
        <f t="shared" ref="O460:O461" ca="1" si="2228">IF(J460&lt;&gt;"",(J460-VALUE(CONCATENATE(LEFT(N460,LEN(N460)-2),":",RIGHT(N460,2))))*1440,"")</f>
        <v>69</v>
      </c>
      <c r="P460">
        <f t="shared" ref="P460:P461" si="2229">IF(K460&lt;&gt;"",(E460+E461)*K460/2,E460*5/2)</f>
        <v>5</v>
      </c>
      <c r="Q460" s="7">
        <f t="shared" ref="Q460:Q461" si="2230">IF(K460&lt;&gt;"",(E461-E460)*K460/LN((E461+0.000001)/(E460+0.000001)),-5*(E460-0.000001)/(LN(1/E460)-13.8155))</f>
        <v>0.68924379203313568</v>
      </c>
      <c r="R460">
        <f t="shared" ref="R460:R461" si="2231">(E460*L460)</f>
        <v>38.000000000000028</v>
      </c>
      <c r="S460">
        <f t="shared" ref="S460:S461" si="2232">P460+R460</f>
        <v>43.000000000000028</v>
      </c>
      <c r="T460" s="7">
        <f t="shared" ref="T460:T461" si="2233">Q460+R460</f>
        <v>38.689243792033167</v>
      </c>
    </row>
    <row r="461" spans="1:20" x14ac:dyDescent="0.2">
      <c r="B461" s="61">
        <v>45209</v>
      </c>
      <c r="C461">
        <v>1244</v>
      </c>
      <c r="D461" s="65"/>
      <c r="E461" s="4">
        <v>0.1</v>
      </c>
      <c r="F461" s="4">
        <v>1306</v>
      </c>
      <c r="G461" s="6">
        <f t="shared" si="2221"/>
        <v>0.54583333333333328</v>
      </c>
      <c r="H461" s="4">
        <v>1310</v>
      </c>
      <c r="I461" s="1">
        <f t="shared" si="2222"/>
        <v>0.54861111111111105</v>
      </c>
      <c r="J461" s="1" t="str">
        <f t="shared" si="2223"/>
        <v/>
      </c>
      <c r="K461">
        <f t="shared" si="2224"/>
        <v>7.000000000000135</v>
      </c>
      <c r="L461">
        <f t="shared" si="2225"/>
        <v>3.9999999999999858</v>
      </c>
      <c r="M461">
        <f t="shared" si="2226"/>
        <v>1</v>
      </c>
      <c r="N461">
        <f t="shared" ca="1" si="2227"/>
        <v>1244</v>
      </c>
      <c r="O461" t="str">
        <f t="shared" si="2228"/>
        <v/>
      </c>
      <c r="P461">
        <f t="shared" si="2229"/>
        <v>2.1000000000000405</v>
      </c>
      <c r="Q461" s="7">
        <f t="shared" si="2230"/>
        <v>1.7397464644371057</v>
      </c>
      <c r="R461">
        <f t="shared" si="2231"/>
        <v>0.39999999999999858</v>
      </c>
      <c r="S461">
        <f t="shared" si="2232"/>
        <v>2.5000000000000391</v>
      </c>
      <c r="T461" s="7">
        <f t="shared" si="2233"/>
        <v>2.1397464644371045</v>
      </c>
    </row>
    <row r="462" spans="1:20" x14ac:dyDescent="0.2">
      <c r="B462" s="61"/>
      <c r="D462" s="21"/>
      <c r="E462" s="4">
        <v>0.5</v>
      </c>
      <c r="F462" s="4">
        <v>1317</v>
      </c>
      <c r="G462" s="6">
        <f t="shared" ref="G462:G463" si="2234">VALUE(CONCATENATE(LEFT(F462,LEN(F462)-2),":",RIGHT(F462,2)))</f>
        <v>0.55347222222222225</v>
      </c>
      <c r="H462" s="4">
        <v>1326</v>
      </c>
      <c r="I462" s="1">
        <f t="shared" ref="I462:I463" si="2235">VALUE(CONCATENATE(LEFT(H462,LEN(H462)-2),":",RIGHT(H462,2)))</f>
        <v>0.55972222222222223</v>
      </c>
      <c r="J462" s="1">
        <f t="shared" ref="J462:J463" si="2236">IF(OR(B463&lt;&gt;"",E463=""),I462+TIME(0,5,0),"")</f>
        <v>0.56319444444444444</v>
      </c>
      <c r="K462" t="str">
        <f t="shared" ref="K462:K463" si="2237">IF(AND(OR(AND(B462&lt;&gt;"",B463=""),AND(B462="",B463="")),E463&lt;&gt;""),(G463-I462)*1440,"")</f>
        <v/>
      </c>
      <c r="L462">
        <f t="shared" ref="L462:L463" si="2238">(I462-G462)*1440</f>
        <v>8.999999999999968</v>
      </c>
      <c r="M462">
        <f t="shared" ref="M462:M463" si="2239">IF(B462&lt;&gt;"",1,M461+1)</f>
        <v>2</v>
      </c>
      <c r="N462">
        <f t="shared" ref="N462:N463" ca="1" si="2240">OFFSET(C462,-M462+1,0)</f>
        <v>1244</v>
      </c>
      <c r="O462">
        <f t="shared" ref="O462:O463" ca="1" si="2241">IF(J462&lt;&gt;"",(J462-VALUE(CONCATENATE(LEFT(N462,LEN(N462)-2),":",RIGHT(N462,2))))*1440,"")</f>
        <v>46.999999999999993</v>
      </c>
      <c r="P462">
        <f t="shared" ref="P462:P463" si="2242">IF(K462&lt;&gt;"",(E462+E463)*K462/2,E462*5/2)</f>
        <v>1.25</v>
      </c>
      <c r="Q462" s="7">
        <f t="shared" ref="Q462:Q463" si="2243">IF(K462&lt;&gt;"",(E463-E462)*K462/LN((E463+0.000001)/(E462+0.000001)),-5*(E462-0.000001)/(LN(1/E462)-13.8155))</f>
        <v>0.19051423432971509</v>
      </c>
      <c r="R462">
        <f t="shared" ref="R462:R463" si="2244">(E462*L462)</f>
        <v>4.499999999999984</v>
      </c>
      <c r="S462">
        <f t="shared" ref="S462:S463" si="2245">P462+R462</f>
        <v>5.749999999999984</v>
      </c>
      <c r="T462" s="7">
        <f t="shared" ref="T462:T463" si="2246">Q462+R462</f>
        <v>4.6905142343296991</v>
      </c>
    </row>
    <row r="463" spans="1:20" x14ac:dyDescent="0.2">
      <c r="B463" s="61">
        <v>45209</v>
      </c>
      <c r="C463">
        <v>1401</v>
      </c>
      <c r="D463" s="65"/>
      <c r="E463" s="4">
        <v>0.01</v>
      </c>
      <c r="F463" s="4">
        <v>1435</v>
      </c>
      <c r="G463" s="6">
        <f t="shared" si="2234"/>
        <v>0.60763888888888895</v>
      </c>
      <c r="H463" s="4">
        <v>1449</v>
      </c>
      <c r="I463" s="1">
        <f t="shared" si="2235"/>
        <v>0.61736111111111114</v>
      </c>
      <c r="J463" s="1" t="str">
        <f t="shared" si="2236"/>
        <v/>
      </c>
      <c r="K463">
        <f t="shared" si="2237"/>
        <v>9.9999999999999645</v>
      </c>
      <c r="L463">
        <f t="shared" si="2238"/>
        <v>13.99999999999995</v>
      </c>
      <c r="M463">
        <f t="shared" si="2239"/>
        <v>1</v>
      </c>
      <c r="N463">
        <f t="shared" ca="1" si="2240"/>
        <v>1401</v>
      </c>
      <c r="O463" t="str">
        <f t="shared" si="2241"/>
        <v/>
      </c>
      <c r="P463">
        <f t="shared" si="2242"/>
        <v>8.5499999999999687</v>
      </c>
      <c r="Q463" s="7">
        <f t="shared" si="2243"/>
        <v>3.2906912769500685</v>
      </c>
      <c r="R463">
        <f t="shared" si="2244"/>
        <v>0.13999999999999951</v>
      </c>
      <c r="S463">
        <f t="shared" si="2245"/>
        <v>8.6899999999999675</v>
      </c>
      <c r="T463" s="7">
        <f t="shared" si="2246"/>
        <v>3.4306912769500681</v>
      </c>
    </row>
    <row r="464" spans="1:20" x14ac:dyDescent="0.2">
      <c r="B464" s="61"/>
      <c r="D464" s="21"/>
      <c r="E464" s="4">
        <v>1.7</v>
      </c>
      <c r="F464" s="4">
        <v>1459</v>
      </c>
      <c r="G464" s="6">
        <f t="shared" ref="G464" si="2247">VALUE(CONCATENATE(LEFT(F464,LEN(F464)-2),":",RIGHT(F464,2)))</f>
        <v>0.62430555555555556</v>
      </c>
      <c r="H464" s="4">
        <v>1505</v>
      </c>
      <c r="I464" s="1">
        <f t="shared" ref="I464" si="2248">VALUE(CONCATENATE(LEFT(H464,LEN(H464)-2),":",RIGHT(H464,2)))</f>
        <v>0.62847222222222221</v>
      </c>
      <c r="J464" s="1" t="str">
        <f t="shared" ref="J464" si="2249">IF(OR(B465&lt;&gt;"",E465=""),I464+TIME(0,5,0),"")</f>
        <v/>
      </c>
      <c r="K464">
        <f t="shared" ref="K464" si="2250">IF(AND(OR(AND(B464&lt;&gt;"",B465=""),AND(B464="",B465="")),E465&lt;&gt;""),(G465-I464)*1440,"")</f>
        <v>4.9999999999999822</v>
      </c>
      <c r="L464">
        <f t="shared" ref="L464" si="2251">(I464-G464)*1440</f>
        <v>5.9999999999999787</v>
      </c>
      <c r="M464">
        <f t="shared" ref="M464" si="2252">IF(B464&lt;&gt;"",1,M463+1)</f>
        <v>2</v>
      </c>
      <c r="N464">
        <f t="shared" ref="N464" ca="1" si="2253">OFFSET(C464,-M464+1,0)</f>
        <v>1401</v>
      </c>
      <c r="O464" t="str">
        <f t="shared" ref="O464" si="2254">IF(J464&lt;&gt;"",(J464-VALUE(CONCATENATE(LEFT(N464,LEN(N464)-2),":",RIGHT(N464,2))))*1440,"")</f>
        <v/>
      </c>
      <c r="P464">
        <f t="shared" ref="P464" si="2255">IF(K464&lt;&gt;"",(E464+E465)*K464/2,E464*5/2)</f>
        <v>6.7499999999999769</v>
      </c>
      <c r="Q464" s="7">
        <f t="shared" ref="Q464" si="2256">IF(K464&lt;&gt;"",(E465-E464)*K464/LN((E465+0.000001)/(E464+0.000001)),-5*(E464-0.000001)/(LN(1/E464)-13.8155))</f>
        <v>6.5959599945448142</v>
      </c>
      <c r="R464">
        <f t="shared" ref="R464" si="2257">(E464*L464)</f>
        <v>10.199999999999964</v>
      </c>
      <c r="S464">
        <f t="shared" ref="S464" si="2258">P464+R464</f>
        <v>16.949999999999939</v>
      </c>
      <c r="T464" s="7">
        <f t="shared" ref="T464" si="2259">Q464+R464</f>
        <v>16.795959994544777</v>
      </c>
    </row>
    <row r="465" spans="1:20" x14ac:dyDescent="0.2">
      <c r="B465" s="61"/>
      <c r="D465" s="65"/>
      <c r="E465" s="4">
        <v>1</v>
      </c>
      <c r="F465" s="4">
        <v>1510</v>
      </c>
      <c r="G465" s="6">
        <f t="shared" ref="G465:G466" si="2260">VALUE(CONCATENATE(LEFT(F465,LEN(F465)-2),":",RIGHT(F465,2)))</f>
        <v>0.63194444444444442</v>
      </c>
      <c r="H465" s="4">
        <v>1514</v>
      </c>
      <c r="I465" s="1">
        <f t="shared" ref="I465:I466" si="2261">VALUE(CONCATENATE(LEFT(H465,LEN(H465)-2),":",RIGHT(H465,2)))</f>
        <v>0.63472222222222219</v>
      </c>
      <c r="J465" s="1">
        <f t="shared" ref="J465:J466" si="2262">IF(OR(B466&lt;&gt;"",E466=""),I465+TIME(0,5,0),"")</f>
        <v>0.6381944444444444</v>
      </c>
      <c r="K465" t="str">
        <f t="shared" ref="K465:K466" si="2263">IF(AND(OR(AND(B465&lt;&gt;"",B466=""),AND(B465="",B466="")),E466&lt;&gt;""),(G466-I465)*1440,"")</f>
        <v/>
      </c>
      <c r="L465">
        <f t="shared" ref="L465:L466" si="2264">(I465-G465)*1440</f>
        <v>3.9999999999999858</v>
      </c>
      <c r="M465">
        <f t="shared" ref="M465:M466" si="2265">IF(B465&lt;&gt;"",1,M464+1)</f>
        <v>3</v>
      </c>
      <c r="N465">
        <f t="shared" ref="N465:N466" ca="1" si="2266">OFFSET(C465,-M465+1,0)</f>
        <v>1401</v>
      </c>
      <c r="O465">
        <f t="shared" ref="O465:O466" ca="1" si="2267">IF(J465&lt;&gt;"",(J465-VALUE(CONCATENATE(LEFT(N465,LEN(N465)-2),":",RIGHT(N465,2))))*1440,"")</f>
        <v>77.999999999999886</v>
      </c>
      <c r="P465">
        <f t="shared" ref="P465:P466" si="2268">IF(K465&lt;&gt;"",(E465+E466)*K465/2,E465*5/2)</f>
        <v>2.5</v>
      </c>
      <c r="Q465" s="7">
        <f t="shared" ref="Q465:Q466" si="2269">IF(K465&lt;&gt;"",(E466-E465)*K465/LN((E466+0.000001)/(E465+0.000001)),-5*(E465-0.000001)/(LN(1/E465)-13.8155))</f>
        <v>0.36191198291773735</v>
      </c>
      <c r="R465">
        <f t="shared" ref="R465:R466" si="2270">(E465*L465)</f>
        <v>3.9999999999999858</v>
      </c>
      <c r="S465">
        <f t="shared" ref="S465:S466" si="2271">P465+R465</f>
        <v>6.4999999999999858</v>
      </c>
      <c r="T465" s="7">
        <f t="shared" ref="T465:T466" si="2272">Q465+R465</f>
        <v>4.3619119829177233</v>
      </c>
    </row>
    <row r="466" spans="1:20" x14ac:dyDescent="0.2">
      <c r="A466">
        <v>1</v>
      </c>
      <c r="B466" s="61">
        <v>45211</v>
      </c>
      <c r="C466">
        <v>1239</v>
      </c>
      <c r="D466" s="65">
        <v>3</v>
      </c>
      <c r="E466" s="4">
        <v>0.01</v>
      </c>
      <c r="F466" s="4">
        <v>1254</v>
      </c>
      <c r="G466" s="6">
        <f t="shared" si="2260"/>
        <v>0.53749999999999998</v>
      </c>
      <c r="H466" s="4">
        <v>1255</v>
      </c>
      <c r="I466" s="1">
        <f t="shared" si="2261"/>
        <v>0.53819444444444442</v>
      </c>
      <c r="J466" s="1" t="str">
        <f t="shared" si="2262"/>
        <v/>
      </c>
      <c r="K466">
        <f t="shared" si="2263"/>
        <v>8.0000000000001315</v>
      </c>
      <c r="L466">
        <f t="shared" si="2264"/>
        <v>0.99999999999999645</v>
      </c>
      <c r="M466">
        <f t="shared" si="2265"/>
        <v>1</v>
      </c>
      <c r="N466">
        <f t="shared" ca="1" si="2266"/>
        <v>1239</v>
      </c>
      <c r="O466" t="str">
        <f t="shared" si="2267"/>
        <v/>
      </c>
      <c r="P466">
        <f t="shared" si="2268"/>
        <v>2.4400000000000399</v>
      </c>
      <c r="Q466" s="7">
        <f t="shared" si="2269"/>
        <v>1.152837355245961</v>
      </c>
      <c r="R466">
        <f t="shared" si="2270"/>
        <v>9.9999999999999655E-3</v>
      </c>
      <c r="S466">
        <f t="shared" si="2271"/>
        <v>2.4500000000000397</v>
      </c>
      <c r="T466" s="7">
        <f t="shared" si="2272"/>
        <v>1.162837355245961</v>
      </c>
    </row>
    <row r="467" spans="1:20" x14ac:dyDescent="0.2">
      <c r="B467" s="61"/>
      <c r="D467" s="65"/>
      <c r="E467" s="4">
        <v>0.6</v>
      </c>
      <c r="F467" s="4">
        <v>1303</v>
      </c>
      <c r="G467" s="6">
        <f t="shared" ref="G467:G469" si="2273">VALUE(CONCATENATE(LEFT(F467,LEN(F467)-2),":",RIGHT(F467,2)))</f>
        <v>0.54375000000000007</v>
      </c>
      <c r="H467" s="4">
        <v>1310</v>
      </c>
      <c r="I467" s="1">
        <f t="shared" ref="I467:I469" si="2274">VALUE(CONCATENATE(LEFT(H467,LEN(H467)-2),":",RIGHT(H467,2)))</f>
        <v>0.54861111111111105</v>
      </c>
      <c r="J467" s="1">
        <f t="shared" ref="J467:J469" si="2275">IF(OR(B468&lt;&gt;"",E468=""),I467+TIME(0,5,0),"")</f>
        <v>0.55208333333333326</v>
      </c>
      <c r="K467" t="str">
        <f t="shared" ref="K467:K469" si="2276">IF(AND(OR(AND(B467&lt;&gt;"",B468=""),AND(B467="",B468="")),E468&lt;&gt;""),(G468-I467)*1440,"")</f>
        <v/>
      </c>
      <c r="L467">
        <f t="shared" ref="L467:L469" si="2277">(I467-G467)*1440</f>
        <v>6.9999999999998153</v>
      </c>
      <c r="M467">
        <f t="shared" ref="M467:M469" si="2278">IF(B467&lt;&gt;"",1,M466+1)</f>
        <v>2</v>
      </c>
      <c r="N467">
        <f t="shared" ref="N467:N469" ca="1" si="2279">OFFSET(C467,-M467+1,0)</f>
        <v>1239</v>
      </c>
      <c r="O467">
        <f t="shared" ref="O467:O469" ca="1" si="2280">IF(J467&lt;&gt;"",(J467-VALUE(CONCATENATE(LEFT(N467,LEN(N467)-2),":",RIGHT(N467,2))))*1440,"")</f>
        <v>35.999999999999872</v>
      </c>
      <c r="P467">
        <f t="shared" ref="P467:P469" si="2281">IF(K467&lt;&gt;"",(E467+E468)*K467/2,E467*5/2)</f>
        <v>1.5</v>
      </c>
      <c r="Q467" s="7">
        <f t="shared" ref="Q467:Q469" si="2282">IF(K467&lt;&gt;"",(E468-E467)*K467/LN((E468+0.000001)/(E467+0.000001)),-5*(E467-0.000001)/(LN(1/E467)-13.8155))</f>
        <v>0.22548428583557498</v>
      </c>
      <c r="R467">
        <f t="shared" ref="R467:R469" si="2283">(E467*L467)</f>
        <v>4.1999999999998892</v>
      </c>
      <c r="S467">
        <f t="shared" ref="S467:S469" si="2284">P467+R467</f>
        <v>5.6999999999998892</v>
      </c>
      <c r="T467" s="7">
        <f t="shared" ref="T467:T469" si="2285">Q467+R467</f>
        <v>4.4254842858354637</v>
      </c>
    </row>
    <row r="468" spans="1:20" x14ac:dyDescent="0.2">
      <c r="B468" s="61">
        <v>45211</v>
      </c>
      <c r="C468">
        <v>1315</v>
      </c>
      <c r="D468" s="65"/>
      <c r="E468" s="4">
        <v>0.6</v>
      </c>
      <c r="F468" s="4">
        <v>1328</v>
      </c>
      <c r="G468" s="6">
        <f t="shared" si="2273"/>
        <v>0.56111111111111112</v>
      </c>
      <c r="H468" s="4">
        <v>1333</v>
      </c>
      <c r="I468" s="1">
        <f t="shared" si="2274"/>
        <v>0.56458333333333333</v>
      </c>
      <c r="J468" s="1">
        <f t="shared" si="2275"/>
        <v>0.56805555555555554</v>
      </c>
      <c r="K468" t="str">
        <f t="shared" si="2276"/>
        <v/>
      </c>
      <c r="L468">
        <f t="shared" si="2277"/>
        <v>4.9999999999999822</v>
      </c>
      <c r="M468">
        <f t="shared" si="2278"/>
        <v>1</v>
      </c>
      <c r="N468">
        <f t="shared" ca="1" si="2279"/>
        <v>1315</v>
      </c>
      <c r="O468">
        <f t="shared" ca="1" si="2280"/>
        <v>22.999999999999918</v>
      </c>
      <c r="P468">
        <f t="shared" si="2281"/>
        <v>1.5</v>
      </c>
      <c r="Q468" s="7">
        <f t="shared" si="2282"/>
        <v>0.22548428583557498</v>
      </c>
      <c r="R468">
        <f t="shared" si="2283"/>
        <v>2.9999999999999893</v>
      </c>
      <c r="S468">
        <f t="shared" si="2284"/>
        <v>4.4999999999999893</v>
      </c>
      <c r="T468" s="7">
        <f t="shared" si="2285"/>
        <v>3.2254842858355643</v>
      </c>
    </row>
    <row r="469" spans="1:20" x14ac:dyDescent="0.2">
      <c r="B469" s="61">
        <v>45211</v>
      </c>
      <c r="C469">
        <v>1338</v>
      </c>
      <c r="D469" s="21"/>
      <c r="E469" s="4">
        <v>0.6</v>
      </c>
      <c r="F469" s="4">
        <v>1350</v>
      </c>
      <c r="G469" s="6">
        <f t="shared" si="2273"/>
        <v>0.57638888888888895</v>
      </c>
      <c r="H469" s="4">
        <v>1356</v>
      </c>
      <c r="I469" s="1">
        <f t="shared" si="2274"/>
        <v>0.5805555555555556</v>
      </c>
      <c r="J469" s="1">
        <f t="shared" si="2275"/>
        <v>0.58402777777777781</v>
      </c>
      <c r="K469" t="str">
        <f t="shared" si="2276"/>
        <v/>
      </c>
      <c r="L469">
        <f t="shared" si="2277"/>
        <v>5.9999999999999787</v>
      </c>
      <c r="M469">
        <f t="shared" si="2278"/>
        <v>1</v>
      </c>
      <c r="N469">
        <f t="shared" ca="1" si="2279"/>
        <v>1338</v>
      </c>
      <c r="O469">
        <f t="shared" ca="1" si="2280"/>
        <v>23.000000000000078</v>
      </c>
      <c r="P469">
        <f t="shared" si="2281"/>
        <v>1.5</v>
      </c>
      <c r="Q469" s="7">
        <f t="shared" si="2282"/>
        <v>0.22548428583557498</v>
      </c>
      <c r="R469">
        <f t="shared" si="2283"/>
        <v>3.5999999999999872</v>
      </c>
      <c r="S469">
        <f t="shared" si="2284"/>
        <v>5.0999999999999872</v>
      </c>
      <c r="T469" s="7">
        <f t="shared" si="2285"/>
        <v>3.8254842858355622</v>
      </c>
    </row>
    <row r="470" spans="1:20" x14ac:dyDescent="0.2">
      <c r="B470" s="61">
        <v>45211</v>
      </c>
      <c r="C470">
        <v>1400</v>
      </c>
      <c r="D470" s="21"/>
      <c r="E470" s="4">
        <v>0.6</v>
      </c>
      <c r="F470" s="4">
        <v>1413</v>
      </c>
      <c r="G470" s="6">
        <f t="shared" ref="G470:G472" si="2286">VALUE(CONCATENATE(LEFT(F470,LEN(F470)-2),":",RIGHT(F470,2)))</f>
        <v>0.59236111111111112</v>
      </c>
      <c r="H470" s="4">
        <v>1420</v>
      </c>
      <c r="I470" s="1">
        <f t="shared" ref="I470:I472" si="2287">VALUE(CONCATENATE(LEFT(H470,LEN(H470)-2),":",RIGHT(H470,2)))</f>
        <v>0.59722222222222221</v>
      </c>
      <c r="J470" s="1">
        <f t="shared" ref="J470:J472" si="2288">IF(OR(B471&lt;&gt;"",E471=""),I470+TIME(0,5,0),"")</f>
        <v>0.60069444444444442</v>
      </c>
      <c r="K470" t="str">
        <f t="shared" ref="K470:K472" si="2289">IF(AND(OR(AND(B470&lt;&gt;"",B471=""),AND(B470="",B471="")),E471&lt;&gt;""),(G471-I470)*1440,"")</f>
        <v/>
      </c>
      <c r="L470">
        <f t="shared" ref="L470:L472" si="2290">(I470-G470)*1440</f>
        <v>6.9999999999999751</v>
      </c>
      <c r="M470">
        <f t="shared" ref="M470:M472" si="2291">IF(B470&lt;&gt;"",1,M469+1)</f>
        <v>1</v>
      </c>
      <c r="N470">
        <f t="shared" ref="N470:N472" ca="1" si="2292">OFFSET(C470,-M470+1,0)</f>
        <v>1400</v>
      </c>
      <c r="O470">
        <f t="shared" ref="O470:O472" ca="1" si="2293">IF(J470&lt;&gt;"",(J470-VALUE(CONCATENATE(LEFT(N470,LEN(N470)-2),":",RIGHT(N470,2))))*1440,"")</f>
        <v>24.999999999999911</v>
      </c>
      <c r="P470">
        <f t="shared" ref="P470:P472" si="2294">IF(K470&lt;&gt;"",(E470+E471)*K470/2,E470*5/2)</f>
        <v>1.5</v>
      </c>
      <c r="Q470" s="7">
        <f t="shared" ref="Q470:Q472" si="2295">IF(K470&lt;&gt;"",(E471-E470)*K470/LN((E471+0.000001)/(E470+0.000001)),-5*(E470-0.000001)/(LN(1/E470)-13.8155))</f>
        <v>0.22548428583557498</v>
      </c>
      <c r="R470">
        <f t="shared" ref="R470:R472" si="2296">(E470*L470)</f>
        <v>4.1999999999999851</v>
      </c>
      <c r="S470">
        <f t="shared" ref="S470:S472" si="2297">P470+R470</f>
        <v>5.6999999999999851</v>
      </c>
      <c r="T470" s="7">
        <f t="shared" ref="T470:T472" si="2298">Q470+R470</f>
        <v>4.4254842858355596</v>
      </c>
    </row>
    <row r="471" spans="1:20" x14ac:dyDescent="0.2">
      <c r="B471" s="61">
        <v>45211</v>
      </c>
      <c r="C471">
        <v>1424</v>
      </c>
      <c r="D471" s="21"/>
      <c r="E471" s="4">
        <v>0.6</v>
      </c>
      <c r="F471" s="4">
        <v>1436</v>
      </c>
      <c r="G471" s="6">
        <f t="shared" si="2286"/>
        <v>0.60833333333333328</v>
      </c>
      <c r="H471" s="4">
        <v>1448</v>
      </c>
      <c r="I471" s="1">
        <f t="shared" si="2287"/>
        <v>0.6166666666666667</v>
      </c>
      <c r="J471" s="1">
        <f t="shared" si="2288"/>
        <v>0.62013888888888891</v>
      </c>
      <c r="K471" t="str">
        <f t="shared" si="2289"/>
        <v/>
      </c>
      <c r="L471">
        <f t="shared" si="2290"/>
        <v>12.000000000000117</v>
      </c>
      <c r="M471">
        <f t="shared" si="2291"/>
        <v>1</v>
      </c>
      <c r="N471">
        <f t="shared" ca="1" si="2292"/>
        <v>1424</v>
      </c>
      <c r="O471">
        <f t="shared" ca="1" si="2293"/>
        <v>29.000000000000057</v>
      </c>
      <c r="P471">
        <f t="shared" si="2294"/>
        <v>1.5</v>
      </c>
      <c r="Q471" s="7">
        <f t="shared" si="2295"/>
        <v>0.22548428583557498</v>
      </c>
      <c r="R471">
        <f t="shared" si="2296"/>
        <v>7.2000000000000703</v>
      </c>
      <c r="S471">
        <f t="shared" si="2297"/>
        <v>8.7000000000000703</v>
      </c>
      <c r="T471" s="7">
        <f t="shared" si="2298"/>
        <v>7.4254842858356449</v>
      </c>
    </row>
    <row r="472" spans="1:20" x14ac:dyDescent="0.2">
      <c r="A472">
        <v>1</v>
      </c>
      <c r="B472" s="61">
        <v>45212</v>
      </c>
      <c r="C472">
        <v>1104</v>
      </c>
      <c r="D472" s="65">
        <v>3</v>
      </c>
      <c r="E472" s="4">
        <v>0.01</v>
      </c>
      <c r="F472" s="4">
        <v>1132</v>
      </c>
      <c r="G472" s="6">
        <f t="shared" si="2286"/>
        <v>0.48055555555555557</v>
      </c>
      <c r="H472" s="4">
        <v>1140</v>
      </c>
      <c r="I472" s="1">
        <f t="shared" si="2287"/>
        <v>0.4861111111111111</v>
      </c>
      <c r="J472" s="1" t="str">
        <f t="shared" si="2288"/>
        <v/>
      </c>
      <c r="K472">
        <f t="shared" si="2289"/>
        <v>14.999999999999947</v>
      </c>
      <c r="L472">
        <f t="shared" si="2290"/>
        <v>7.9999999999999716</v>
      </c>
      <c r="M472">
        <f t="shared" si="2291"/>
        <v>1</v>
      </c>
      <c r="N472">
        <f t="shared" ca="1" si="2292"/>
        <v>1104</v>
      </c>
      <c r="O472" t="str">
        <f t="shared" si="2293"/>
        <v/>
      </c>
      <c r="P472">
        <f t="shared" si="2294"/>
        <v>615.07499999999789</v>
      </c>
      <c r="Q472" s="7">
        <f t="shared" si="2295"/>
        <v>136.47123102049116</v>
      </c>
      <c r="R472">
        <f t="shared" si="2296"/>
        <v>7.9999999999999724E-2</v>
      </c>
      <c r="S472">
        <f t="shared" si="2297"/>
        <v>615.15499999999793</v>
      </c>
      <c r="T472" s="7">
        <f t="shared" si="2298"/>
        <v>136.55123102049117</v>
      </c>
    </row>
    <row r="473" spans="1:20" x14ac:dyDescent="0.2">
      <c r="B473" s="61"/>
      <c r="D473" s="65"/>
      <c r="E473" s="4">
        <v>82</v>
      </c>
      <c r="F473" s="4">
        <v>1155</v>
      </c>
      <c r="G473" s="6">
        <f t="shared" ref="G473:G477" si="2299">VALUE(CONCATENATE(LEFT(F473,LEN(F473)-2),":",RIGHT(F473,2)))</f>
        <v>0.49652777777777773</v>
      </c>
      <c r="H473" s="4">
        <v>1205</v>
      </c>
      <c r="I473" s="1">
        <f t="shared" ref="I473:I477" si="2300">VALUE(CONCATENATE(LEFT(H473,LEN(H473)-2),":",RIGHT(H473,2)))</f>
        <v>0.50347222222222221</v>
      </c>
      <c r="J473" s="1" t="str">
        <f t="shared" ref="J473:J477" si="2301">IF(OR(B474&lt;&gt;"",E474=""),I473+TIME(0,5,0),"")</f>
        <v/>
      </c>
      <c r="K473">
        <f t="shared" ref="K473:K477" si="2302">IF(AND(OR(AND(B473&lt;&gt;"",B474=""),AND(B473="",B474="")),E474&lt;&gt;""),(G474-I473)*1440,"")</f>
        <v>19.999999999999929</v>
      </c>
      <c r="L473">
        <f t="shared" ref="L473:L477" si="2303">(I473-G473)*1440</f>
        <v>10.000000000000044</v>
      </c>
      <c r="M473">
        <f t="shared" ref="M473:M477" si="2304">IF(B473&lt;&gt;"",1,M472+1)</f>
        <v>2</v>
      </c>
      <c r="N473">
        <f t="shared" ref="N473:N477" ca="1" si="2305">OFFSET(C473,-M473+1,0)</f>
        <v>1104</v>
      </c>
      <c r="O473" t="str">
        <f t="shared" ref="O473:O477" si="2306">IF(J473&lt;&gt;"",(J473-VALUE(CONCATENATE(LEFT(N473,LEN(N473)-2),":",RIGHT(N473,2))))*1440,"")</f>
        <v/>
      </c>
      <c r="P473">
        <f t="shared" ref="P473:P477" si="2307">IF(K473&lt;&gt;"",(E473+E474)*K473/2,E473*5/2)</f>
        <v>989.99999999999648</v>
      </c>
      <c r="Q473" s="7">
        <f t="shared" ref="Q473:Q477" si="2308">IF(K473&lt;&gt;"",(E474-E473)*K473/LN((E474+0.000001)/(E473+0.000001)),-5*(E473-0.000001)/(LN(1/E473)-13.8155))</f>
        <v>826.18059193363149</v>
      </c>
      <c r="R473">
        <f t="shared" ref="R473:R477" si="2309">(E473*L473)</f>
        <v>820.00000000000364</v>
      </c>
      <c r="S473">
        <f t="shared" ref="S473:S477" si="2310">P473+R473</f>
        <v>1810</v>
      </c>
      <c r="T473" s="7">
        <f t="shared" ref="T473:T477" si="2311">Q473+R473</f>
        <v>1646.1805919336352</v>
      </c>
    </row>
    <row r="474" spans="1:20" x14ac:dyDescent="0.2">
      <c r="B474" s="61"/>
      <c r="D474" s="65"/>
      <c r="E474" s="4">
        <v>17</v>
      </c>
      <c r="F474" s="4">
        <v>1225</v>
      </c>
      <c r="G474" s="6">
        <f t="shared" si="2299"/>
        <v>0.51736111111111105</v>
      </c>
      <c r="H474" s="4">
        <v>1255</v>
      </c>
      <c r="I474" s="1">
        <f t="shared" si="2300"/>
        <v>0.53819444444444442</v>
      </c>
      <c r="J474" s="1" t="str">
        <f t="shared" si="2301"/>
        <v/>
      </c>
      <c r="K474">
        <f t="shared" si="2302"/>
        <v>8.0000000000001315</v>
      </c>
      <c r="L474">
        <f t="shared" si="2303"/>
        <v>30.000000000000053</v>
      </c>
      <c r="M474">
        <f t="shared" si="2304"/>
        <v>3</v>
      </c>
      <c r="N474">
        <f t="shared" ca="1" si="2305"/>
        <v>1104</v>
      </c>
      <c r="O474" t="str">
        <f t="shared" si="2306"/>
        <v/>
      </c>
      <c r="P474">
        <f t="shared" si="2307"/>
        <v>72.00000000000118</v>
      </c>
      <c r="Q474" s="7">
        <f t="shared" si="2308"/>
        <v>45.178398862675209</v>
      </c>
      <c r="R474">
        <f t="shared" si="2309"/>
        <v>510.00000000000091</v>
      </c>
      <c r="S474">
        <f t="shared" si="2310"/>
        <v>582.00000000000205</v>
      </c>
      <c r="T474" s="7">
        <f t="shared" si="2311"/>
        <v>555.17839886267609</v>
      </c>
    </row>
    <row r="475" spans="1:20" x14ac:dyDescent="0.2">
      <c r="B475" s="11"/>
      <c r="D475" s="21"/>
      <c r="E475" s="4">
        <v>1</v>
      </c>
      <c r="F475" s="4">
        <v>1303</v>
      </c>
      <c r="G475" s="6">
        <f t="shared" si="2299"/>
        <v>0.54375000000000007</v>
      </c>
      <c r="H475" s="4">
        <v>1312</v>
      </c>
      <c r="I475" s="1">
        <f t="shared" si="2300"/>
        <v>0.54999999999999993</v>
      </c>
      <c r="J475" s="1" t="str">
        <f t="shared" si="2301"/>
        <v/>
      </c>
      <c r="K475">
        <f t="shared" si="2302"/>
        <v>9.0000000000001279</v>
      </c>
      <c r="L475">
        <f t="shared" si="2303"/>
        <v>8.9999999999998082</v>
      </c>
      <c r="M475">
        <f t="shared" si="2304"/>
        <v>4</v>
      </c>
      <c r="N475">
        <f t="shared" ca="1" si="2305"/>
        <v>1104</v>
      </c>
      <c r="O475" t="str">
        <f t="shared" si="2306"/>
        <v/>
      </c>
      <c r="P475">
        <f t="shared" si="2307"/>
        <v>814.5000000000116</v>
      </c>
      <c r="Q475" s="7">
        <f t="shared" si="2308"/>
        <v>310.22794041282117</v>
      </c>
      <c r="R475">
        <f t="shared" si="2309"/>
        <v>8.9999999999998082</v>
      </c>
      <c r="S475">
        <f t="shared" si="2310"/>
        <v>823.50000000001137</v>
      </c>
      <c r="T475" s="7">
        <f t="shared" si="2311"/>
        <v>319.227940412821</v>
      </c>
    </row>
    <row r="476" spans="1:20" x14ac:dyDescent="0.2">
      <c r="B476" s="61"/>
      <c r="D476" s="65"/>
      <c r="E476" s="4">
        <v>180</v>
      </c>
      <c r="F476" s="4">
        <v>1321</v>
      </c>
      <c r="G476" s="6">
        <f t="shared" si="2299"/>
        <v>0.55625000000000002</v>
      </c>
      <c r="H476" s="4">
        <v>1501</v>
      </c>
      <c r="I476" s="1">
        <f t="shared" si="2300"/>
        <v>0.62569444444444444</v>
      </c>
      <c r="J476" s="1">
        <f t="shared" si="2301"/>
        <v>0.62916666666666665</v>
      </c>
      <c r="K476" t="str">
        <f t="shared" si="2302"/>
        <v/>
      </c>
      <c r="L476">
        <f t="shared" si="2303"/>
        <v>99.999999999999972</v>
      </c>
      <c r="M476">
        <f t="shared" si="2304"/>
        <v>5</v>
      </c>
      <c r="N476">
        <f t="shared" ca="1" si="2305"/>
        <v>1104</v>
      </c>
      <c r="O476">
        <f t="shared" ca="1" si="2306"/>
        <v>242.00000000000003</v>
      </c>
      <c r="P476">
        <f t="shared" si="2307"/>
        <v>450</v>
      </c>
      <c r="Q476" s="7">
        <f t="shared" si="2308"/>
        <v>47.347346607878421</v>
      </c>
      <c r="R476">
        <f t="shared" si="2309"/>
        <v>17999.999999999996</v>
      </c>
      <c r="S476">
        <f t="shared" si="2310"/>
        <v>18449.999999999996</v>
      </c>
      <c r="T476" s="7">
        <f t="shared" si="2311"/>
        <v>18047.347346607876</v>
      </c>
    </row>
    <row r="477" spans="1:20" x14ac:dyDescent="0.2">
      <c r="A477">
        <v>1</v>
      </c>
      <c r="B477" s="61">
        <v>45213</v>
      </c>
      <c r="C477">
        <v>1020</v>
      </c>
      <c r="D477" s="65">
        <v>6</v>
      </c>
      <c r="E477" s="4">
        <v>0.01</v>
      </c>
      <c r="F477" s="4">
        <v>1036</v>
      </c>
      <c r="G477" s="6">
        <f t="shared" si="2299"/>
        <v>0.44166666666666665</v>
      </c>
      <c r="H477" s="4">
        <v>1040</v>
      </c>
      <c r="I477" s="1">
        <f t="shared" si="2300"/>
        <v>0.44444444444444442</v>
      </c>
      <c r="J477" s="1" t="str">
        <f t="shared" si="2301"/>
        <v/>
      </c>
      <c r="K477">
        <f t="shared" si="2302"/>
        <v>13.000000000000034</v>
      </c>
      <c r="L477">
        <f t="shared" si="2303"/>
        <v>3.9999999999999858</v>
      </c>
      <c r="M477">
        <f t="shared" si="2304"/>
        <v>1</v>
      </c>
      <c r="N477">
        <f t="shared" ca="1" si="2305"/>
        <v>1020</v>
      </c>
      <c r="O477" t="str">
        <f t="shared" si="2306"/>
        <v/>
      </c>
      <c r="P477">
        <f t="shared" si="2307"/>
        <v>650.06500000000176</v>
      </c>
      <c r="Q477" s="7">
        <f t="shared" si="2308"/>
        <v>141.13312415147627</v>
      </c>
      <c r="R477">
        <f t="shared" si="2309"/>
        <v>3.9999999999999862E-2</v>
      </c>
      <c r="S477">
        <f t="shared" si="2310"/>
        <v>650.10500000000172</v>
      </c>
      <c r="T477" s="7">
        <f t="shared" si="2311"/>
        <v>141.17312415147626</v>
      </c>
    </row>
    <row r="478" spans="1:20" x14ac:dyDescent="0.2">
      <c r="B478" s="11"/>
      <c r="D478" s="21"/>
      <c r="E478" s="4">
        <v>100</v>
      </c>
      <c r="F478" s="4">
        <v>1053</v>
      </c>
      <c r="G478" s="6">
        <f t="shared" ref="G478:G480" si="2312">VALUE(CONCATENATE(LEFT(F478,LEN(F478)-2),":",RIGHT(F478,2)))</f>
        <v>0.45347222222222222</v>
      </c>
      <c r="H478" s="4">
        <v>1057</v>
      </c>
      <c r="I478" s="1">
        <f t="shared" ref="I478:I480" si="2313">VALUE(CONCATENATE(LEFT(H478,LEN(H478)-2),":",RIGHT(H478,2)))</f>
        <v>0.45624999999999999</v>
      </c>
      <c r="J478" s="1" t="str">
        <f t="shared" ref="J478:J480" si="2314">IF(OR(B479&lt;&gt;"",E479=""),I478+TIME(0,5,0),"")</f>
        <v/>
      </c>
      <c r="K478">
        <f t="shared" ref="K478:K480" si="2315">IF(AND(OR(AND(B478&lt;&gt;"",B479=""),AND(B478="",B479="")),E479&lt;&gt;""),(G479-I478)*1440,"")</f>
        <v>6.9999999999999751</v>
      </c>
      <c r="L478">
        <f t="shared" ref="L478:L480" si="2316">(I478-G478)*1440</f>
        <v>3.9999999999999858</v>
      </c>
      <c r="M478">
        <f t="shared" ref="M478:M480" si="2317">IF(B478&lt;&gt;"",1,M477+1)</f>
        <v>2</v>
      </c>
      <c r="N478">
        <f t="shared" ref="N478:N480" ca="1" si="2318">OFFSET(C478,-M478+1,0)</f>
        <v>1020</v>
      </c>
      <c r="O478" t="str">
        <f t="shared" ref="O478:O480" si="2319">IF(J478&lt;&gt;"",(J478-VALUE(CONCATENATE(LEFT(N478,LEN(N478)-2),":",RIGHT(N478,2))))*1440,"")</f>
        <v/>
      </c>
      <c r="P478">
        <f t="shared" ref="P478:P480" si="2320">IF(K478&lt;&gt;"",(E478+E479)*K478/2,E478*5/2)</f>
        <v>1049.9999999999964</v>
      </c>
      <c r="Q478" s="7">
        <f t="shared" ref="Q478:Q480" si="2321">IF(K478&lt;&gt;"",(E479-E478)*K478/LN((E479+0.000001)/(E478+0.000001)),-5*(E478-0.000001)/(LN(1/E478)-13.8155))</f>
        <v>1009.8865359070622</v>
      </c>
      <c r="R478">
        <f t="shared" ref="R478:R480" si="2322">(E478*L478)</f>
        <v>399.99999999999858</v>
      </c>
      <c r="S478">
        <f t="shared" ref="S478:S480" si="2323">P478+R478</f>
        <v>1449.999999999995</v>
      </c>
      <c r="T478" s="7">
        <f t="shared" ref="T478:T480" si="2324">Q478+R478</f>
        <v>1409.8865359070608</v>
      </c>
    </row>
    <row r="479" spans="1:20" x14ac:dyDescent="0.2">
      <c r="B479" s="11"/>
      <c r="D479" s="21"/>
      <c r="E479" s="4">
        <v>200</v>
      </c>
      <c r="F479" s="4">
        <v>1104</v>
      </c>
      <c r="G479" s="6">
        <f t="shared" si="2312"/>
        <v>0.46111111111111108</v>
      </c>
      <c r="H479" s="4">
        <v>1339</v>
      </c>
      <c r="I479" s="1">
        <f t="shared" si="2313"/>
        <v>0.56874999999999998</v>
      </c>
      <c r="J479" s="1">
        <f t="shared" si="2314"/>
        <v>0.57222222222222219</v>
      </c>
      <c r="K479" t="str">
        <f t="shared" si="2315"/>
        <v/>
      </c>
      <c r="L479">
        <f t="shared" si="2316"/>
        <v>155</v>
      </c>
      <c r="M479">
        <f t="shared" si="2317"/>
        <v>3</v>
      </c>
      <c r="N479">
        <f t="shared" ca="1" si="2318"/>
        <v>1020</v>
      </c>
      <c r="O479">
        <f t="shared" ca="1" si="2319"/>
        <v>203.99999999999991</v>
      </c>
      <c r="P479">
        <f t="shared" si="2320"/>
        <v>500</v>
      </c>
      <c r="Q479" s="7">
        <f t="shared" si="2321"/>
        <v>52.318172546220183</v>
      </c>
      <c r="R479">
        <f t="shared" si="2322"/>
        <v>31000</v>
      </c>
      <c r="S479">
        <f t="shared" si="2323"/>
        <v>31500</v>
      </c>
      <c r="T479" s="7">
        <f t="shared" si="2324"/>
        <v>31052.31817254622</v>
      </c>
    </row>
    <row r="480" spans="1:20" x14ac:dyDescent="0.2">
      <c r="A480">
        <v>1</v>
      </c>
      <c r="B480" s="61">
        <v>45215</v>
      </c>
      <c r="C480">
        <v>1605</v>
      </c>
      <c r="D480" s="65">
        <v>3</v>
      </c>
      <c r="E480" s="4">
        <v>0.01</v>
      </c>
      <c r="F480" s="4">
        <v>1618</v>
      </c>
      <c r="G480" s="6">
        <f t="shared" si="2312"/>
        <v>0.6791666666666667</v>
      </c>
      <c r="H480" s="4">
        <v>1621</v>
      </c>
      <c r="I480" s="1">
        <f t="shared" si="2313"/>
        <v>0.68125000000000002</v>
      </c>
      <c r="J480" s="1">
        <f t="shared" si="2314"/>
        <v>0.68472222222222223</v>
      </c>
      <c r="K480" t="str">
        <f t="shared" si="2315"/>
        <v/>
      </c>
      <c r="L480">
        <f t="shared" si="2316"/>
        <v>2.9999999999999893</v>
      </c>
      <c r="M480">
        <f t="shared" si="2317"/>
        <v>1</v>
      </c>
      <c r="N480">
        <f t="shared" ca="1" si="2318"/>
        <v>1605</v>
      </c>
      <c r="O480">
        <f t="shared" ca="1" si="2319"/>
        <v>21.000000000000085</v>
      </c>
      <c r="P480">
        <f t="shared" si="2320"/>
        <v>2.5000000000000001E-2</v>
      </c>
      <c r="Q480" s="7">
        <f t="shared" si="2321"/>
        <v>5.4281443780592247E-3</v>
      </c>
      <c r="R480">
        <f t="shared" si="2322"/>
        <v>2.9999999999999895E-2</v>
      </c>
      <c r="S480">
        <f t="shared" si="2323"/>
        <v>5.4999999999999896E-2</v>
      </c>
      <c r="T480" s="7">
        <f t="shared" si="2324"/>
        <v>3.542814437805912E-2</v>
      </c>
    </row>
    <row r="481" spans="1:20" x14ac:dyDescent="0.2">
      <c r="A481">
        <v>1</v>
      </c>
      <c r="B481" s="61">
        <v>45216</v>
      </c>
      <c r="C481">
        <v>1005</v>
      </c>
      <c r="D481" s="65">
        <v>3</v>
      </c>
      <c r="E481" s="4">
        <v>0.01</v>
      </c>
      <c r="F481" s="4">
        <v>1041</v>
      </c>
      <c r="G481" s="6">
        <f t="shared" ref="G481" si="2325">VALUE(CONCATENATE(LEFT(F481,LEN(F481)-2),":",RIGHT(F481,2)))</f>
        <v>0.44513888888888892</v>
      </c>
      <c r="H481" s="4">
        <v>1052</v>
      </c>
      <c r="I481" s="1">
        <f t="shared" ref="I481" si="2326">VALUE(CONCATENATE(LEFT(H481,LEN(H481)-2),":",RIGHT(H481,2)))</f>
        <v>0.45277777777777778</v>
      </c>
      <c r="J481" s="1">
        <f t="shared" ref="J481" si="2327">IF(OR(B482&lt;&gt;"",E482=""),I481+TIME(0,5,0),"")</f>
        <v>0.45624999999999999</v>
      </c>
      <c r="K481" t="str">
        <f t="shared" ref="K481" si="2328">IF(AND(OR(AND(B481&lt;&gt;"",B482=""),AND(B481="",B482="")),E482&lt;&gt;""),(G482-I481)*1440,"")</f>
        <v/>
      </c>
      <c r="L481">
        <f t="shared" ref="L481" si="2329">(I481-G481)*1440</f>
        <v>10.999999999999961</v>
      </c>
      <c r="M481">
        <f t="shared" ref="M481" si="2330">IF(B481&lt;&gt;"",1,M480+1)</f>
        <v>1</v>
      </c>
      <c r="N481">
        <f t="shared" ref="N481" ca="1" si="2331">OFFSET(C481,-M481+1,0)</f>
        <v>1005</v>
      </c>
      <c r="O481">
        <f t="shared" ref="O481" ca="1" si="2332">IF(J481&lt;&gt;"",(J481-VALUE(CONCATENATE(LEFT(N481,LEN(N481)-2),":",RIGHT(N481,2))))*1440,"")</f>
        <v>51.999999999999972</v>
      </c>
      <c r="P481">
        <f t="shared" ref="P481" si="2333">IF(K481&lt;&gt;"",(E481+E482)*K481/2,E481*5/2)</f>
        <v>2.5000000000000001E-2</v>
      </c>
      <c r="Q481" s="7">
        <f t="shared" ref="Q481" si="2334">IF(K481&lt;&gt;"",(E482-E481)*K481/LN((E482+0.000001)/(E481+0.000001)),-5*(E481-0.000001)/(LN(1/E481)-13.8155))</f>
        <v>5.4281443780592247E-3</v>
      </c>
      <c r="R481">
        <f t="shared" ref="R481" si="2335">(E481*L481)</f>
        <v>0.10999999999999961</v>
      </c>
      <c r="S481">
        <f t="shared" ref="S481" si="2336">P481+R481</f>
        <v>0.13499999999999962</v>
      </c>
      <c r="T481" s="7">
        <f t="shared" ref="T481" si="2337">Q481+R481</f>
        <v>0.11542814437805883</v>
      </c>
    </row>
    <row r="482" spans="1:20" x14ac:dyDescent="0.2">
      <c r="B482" s="61">
        <v>45216</v>
      </c>
      <c r="C482">
        <v>1344</v>
      </c>
      <c r="D482" s="65"/>
      <c r="E482" s="4">
        <v>0.01</v>
      </c>
      <c r="F482" s="4">
        <v>1432</v>
      </c>
      <c r="G482" s="6">
        <f t="shared" ref="G482" si="2338">VALUE(CONCATENATE(LEFT(F482,LEN(F482)-2),":",RIGHT(F482,2)))</f>
        <v>0.60555555555555551</v>
      </c>
      <c r="H482" s="4">
        <v>1443</v>
      </c>
      <c r="I482" s="1">
        <f t="shared" ref="I482" si="2339">VALUE(CONCATENATE(LEFT(H482,LEN(H482)-2),":",RIGHT(H482,2)))</f>
        <v>0.61319444444444449</v>
      </c>
      <c r="J482" s="1" t="str">
        <f t="shared" ref="J482" si="2340">IF(OR(B483&lt;&gt;"",E483=""),I482+TIME(0,5,0),"")</f>
        <v/>
      </c>
      <c r="K482">
        <f t="shared" ref="K482" si="2341">IF(AND(OR(AND(B482&lt;&gt;"",B483=""),AND(B482="",B483="")),E483&lt;&gt;""),(G483-I482)*1440,"")</f>
        <v>16.99999999999994</v>
      </c>
      <c r="L482">
        <f t="shared" ref="L482" si="2342">(I482-G482)*1440</f>
        <v>11.000000000000121</v>
      </c>
      <c r="M482">
        <f t="shared" ref="M482" si="2343">IF(B482&lt;&gt;"",1,M481+1)</f>
        <v>1</v>
      </c>
      <c r="N482">
        <f t="shared" ref="N482" ca="1" si="2344">OFFSET(C482,-M482+1,0)</f>
        <v>1344</v>
      </c>
      <c r="O482" t="str">
        <f t="shared" ref="O482" si="2345">IF(J482&lt;&gt;"",(J482-VALUE(CONCATENATE(LEFT(N482,LEN(N482)-2),":",RIGHT(N482,2))))*1440,"")</f>
        <v/>
      </c>
      <c r="P482">
        <f t="shared" ref="P482" si="2346">IF(K482&lt;&gt;"",(E482+E483)*K482/2,E482*5/2)</f>
        <v>297.5849999999989</v>
      </c>
      <c r="Q482" s="7">
        <f t="shared" ref="Q482" si="2347">IF(K482&lt;&gt;"",(E483-E482)*K482/LN((E483+0.000001)/(E482+0.000001)),-5*(E482-0.000001)/(LN(1/E482)-13.8155))</f>
        <v>72.892096889372112</v>
      </c>
      <c r="R482">
        <f t="shared" ref="R482" si="2348">(E482*L482)</f>
        <v>0.11000000000000121</v>
      </c>
      <c r="S482">
        <f t="shared" ref="S482" si="2349">P482+R482</f>
        <v>297.69499999999891</v>
      </c>
      <c r="T482" s="7">
        <f t="shared" ref="T482" si="2350">Q482+R482</f>
        <v>73.002096889372112</v>
      </c>
    </row>
    <row r="483" spans="1:20" x14ac:dyDescent="0.2">
      <c r="B483" s="61"/>
      <c r="D483" s="65"/>
      <c r="E483" s="4">
        <v>35</v>
      </c>
      <c r="F483" s="4">
        <v>1500</v>
      </c>
      <c r="G483" s="6">
        <f t="shared" ref="G483:G485" si="2351">VALUE(CONCATENATE(LEFT(F483,LEN(F483)-2),":",RIGHT(F483,2)))</f>
        <v>0.625</v>
      </c>
      <c r="H483" s="4">
        <v>1506</v>
      </c>
      <c r="I483" s="1">
        <f t="shared" ref="I483:I485" si="2352">VALUE(CONCATENATE(LEFT(H483,LEN(H483)-2),":",RIGHT(H483,2)))</f>
        <v>0.62916666666666665</v>
      </c>
      <c r="J483" s="1" t="str">
        <f t="shared" ref="J483:J485" si="2353">IF(OR(B484&lt;&gt;"",E484=""),I483+TIME(0,5,0),"")</f>
        <v/>
      </c>
      <c r="K483">
        <f t="shared" ref="K483:K485" si="2354">IF(AND(OR(AND(B483&lt;&gt;"",B484=""),AND(B483="",B484="")),E484&lt;&gt;""),(G484-I483)*1440,"")</f>
        <v>10.000000000000124</v>
      </c>
      <c r="L483">
        <f t="shared" ref="L483:L485" si="2355">(I483-G483)*1440</f>
        <v>5.9999999999999787</v>
      </c>
      <c r="M483">
        <f t="shared" ref="M483:M485" si="2356">IF(B483&lt;&gt;"",1,M482+1)</f>
        <v>2</v>
      </c>
      <c r="N483">
        <f t="shared" ref="N483:N485" ca="1" si="2357">OFFSET(C483,-M483+1,0)</f>
        <v>1344</v>
      </c>
      <c r="O483" t="str">
        <f t="shared" ref="O483:O485" si="2358">IF(J483&lt;&gt;"",(J483-VALUE(CONCATENATE(LEFT(N483,LEN(N483)-2),":",RIGHT(N483,2))))*1440,"")</f>
        <v/>
      </c>
      <c r="P483">
        <f t="shared" ref="P483:P485" si="2359">IF(K483&lt;&gt;"",(E483+E484)*K483/2,E483*5/2)</f>
        <v>200.0000000000025</v>
      </c>
      <c r="Q483" s="7">
        <f t="shared" ref="Q483:Q485" si="2360">IF(K483&lt;&gt;"",(E484-E483)*K483/LN((E484+0.000001)/(E483+0.000001)),-5*(E483-0.000001)/(LN(1/E483)-13.8155))</f>
        <v>154.16951629277568</v>
      </c>
      <c r="R483">
        <f t="shared" ref="R483:R485" si="2361">(E483*L483)</f>
        <v>209.99999999999926</v>
      </c>
      <c r="S483">
        <f t="shared" ref="S483:S485" si="2362">P483+R483</f>
        <v>410.00000000000176</v>
      </c>
      <c r="T483" s="7">
        <f t="shared" ref="T483:T485" si="2363">Q483+R483</f>
        <v>364.16951629277492</v>
      </c>
    </row>
    <row r="484" spans="1:20" x14ac:dyDescent="0.2">
      <c r="B484" s="61"/>
      <c r="D484" s="65"/>
      <c r="E484" s="4">
        <v>5</v>
      </c>
      <c r="F484" s="4">
        <v>1516</v>
      </c>
      <c r="G484" s="6">
        <f t="shared" si="2351"/>
        <v>0.63611111111111118</v>
      </c>
      <c r="H484" s="4">
        <v>1521</v>
      </c>
      <c r="I484" s="1">
        <f t="shared" si="2352"/>
        <v>0.63958333333333328</v>
      </c>
      <c r="J484" s="1" t="str">
        <f t="shared" si="2353"/>
        <v/>
      </c>
      <c r="K484">
        <f t="shared" si="2354"/>
        <v>5.9999999999999787</v>
      </c>
      <c r="L484">
        <f t="shared" si="2355"/>
        <v>4.9999999999998224</v>
      </c>
      <c r="M484">
        <f t="shared" si="2356"/>
        <v>3</v>
      </c>
      <c r="N484">
        <f t="shared" ca="1" si="2357"/>
        <v>1344</v>
      </c>
      <c r="O484" t="str">
        <f t="shared" si="2358"/>
        <v/>
      </c>
      <c r="P484">
        <f t="shared" si="2359"/>
        <v>50.999999999999815</v>
      </c>
      <c r="Q484" s="7">
        <f t="shared" si="2360"/>
        <v>47.974306568554702</v>
      </c>
      <c r="R484">
        <f t="shared" si="2361"/>
        <v>24.999999999999112</v>
      </c>
      <c r="S484">
        <f t="shared" si="2362"/>
        <v>75.99999999999892</v>
      </c>
      <c r="T484" s="7">
        <f t="shared" si="2363"/>
        <v>72.974306568553814</v>
      </c>
    </row>
    <row r="485" spans="1:20" x14ac:dyDescent="0.2">
      <c r="B485" s="11"/>
      <c r="D485" s="21"/>
      <c r="E485" s="4">
        <v>12</v>
      </c>
      <c r="F485" s="4">
        <v>1527</v>
      </c>
      <c r="G485" s="6">
        <f t="shared" si="2351"/>
        <v>0.64374999999999993</v>
      </c>
      <c r="H485" s="4">
        <v>1532</v>
      </c>
      <c r="I485" s="1">
        <f t="shared" si="2352"/>
        <v>0.64722222222222225</v>
      </c>
      <c r="J485" s="1" t="str">
        <f t="shared" si="2353"/>
        <v/>
      </c>
      <c r="K485">
        <f t="shared" si="2354"/>
        <v>8.999999999999968</v>
      </c>
      <c r="L485">
        <f t="shared" si="2355"/>
        <v>5.0000000000001421</v>
      </c>
      <c r="M485">
        <f t="shared" si="2356"/>
        <v>4</v>
      </c>
      <c r="N485">
        <f t="shared" ca="1" si="2357"/>
        <v>1344</v>
      </c>
      <c r="O485" t="str">
        <f t="shared" si="2358"/>
        <v/>
      </c>
      <c r="P485">
        <f t="shared" si="2359"/>
        <v>377.99999999999864</v>
      </c>
      <c r="Q485" s="7">
        <f t="shared" si="2360"/>
        <v>301.37975001845251</v>
      </c>
      <c r="R485">
        <f t="shared" si="2361"/>
        <v>60.000000000001705</v>
      </c>
      <c r="S485">
        <f t="shared" si="2362"/>
        <v>438.00000000000034</v>
      </c>
      <c r="T485" s="7">
        <f t="shared" si="2363"/>
        <v>361.37975001845422</v>
      </c>
    </row>
    <row r="486" spans="1:20" x14ac:dyDescent="0.2">
      <c r="B486" s="11"/>
      <c r="D486" s="21"/>
      <c r="E486" s="4">
        <v>72</v>
      </c>
      <c r="F486" s="4">
        <v>1541</v>
      </c>
      <c r="G486" s="6">
        <f t="shared" ref="G486:G487" si="2364">VALUE(CONCATENATE(LEFT(F486,LEN(F486)-2),":",RIGHT(F486,2)))</f>
        <v>0.65347222222222223</v>
      </c>
      <c r="H486" s="4">
        <v>1545</v>
      </c>
      <c r="I486" s="1">
        <f t="shared" ref="I486:I487" si="2365">VALUE(CONCATENATE(LEFT(H486,LEN(H486)-2),":",RIGHT(H486,2)))</f>
        <v>0.65625</v>
      </c>
      <c r="J486" s="1">
        <f t="shared" ref="J486:J487" si="2366">IF(OR(B487&lt;&gt;"",E487=""),I486+TIME(0,5,0),"")</f>
        <v>0.65972222222222221</v>
      </c>
      <c r="K486" t="str">
        <f t="shared" ref="K486:K487" si="2367">IF(AND(OR(AND(B486&lt;&gt;"",B487=""),AND(B486="",B487="")),E487&lt;&gt;""),(G487-I486)*1440,"")</f>
        <v/>
      </c>
      <c r="L486">
        <f t="shared" ref="L486:L487" si="2368">(I486-G486)*1440</f>
        <v>3.9999999999999858</v>
      </c>
      <c r="M486">
        <f t="shared" ref="M486:M487" si="2369">IF(B486&lt;&gt;"",1,M485+1)</f>
        <v>5</v>
      </c>
      <c r="N486">
        <f t="shared" ref="N486:N487" ca="1" si="2370">OFFSET(C486,-M486+1,0)</f>
        <v>1344</v>
      </c>
      <c r="O486">
        <f t="shared" ref="O486:O487" ca="1" si="2371">IF(J486&lt;&gt;"",(J486-VALUE(CONCATENATE(LEFT(N486,LEN(N486)-2),":",RIGHT(N486,2))))*1440,"")</f>
        <v>126.00000000000003</v>
      </c>
      <c r="P486">
        <f t="shared" ref="P486:P487" si="2372">IF(K486&lt;&gt;"",(E486+E487)*K486/2,E486*5/2)</f>
        <v>180</v>
      </c>
      <c r="Q486" s="7">
        <f t="shared" ref="Q486:Q487" si="2373">IF(K486&lt;&gt;"",(E487-E486)*K486/LN((E487+0.000001)/(E486+0.000001)),-5*(E486-0.000001)/(LN(1/E486)-13.8155))</f>
        <v>19.89811461114191</v>
      </c>
      <c r="R486">
        <f t="shared" ref="R486:R487" si="2374">(E486*L486)</f>
        <v>287.99999999999898</v>
      </c>
      <c r="S486">
        <f t="shared" ref="S486:S487" si="2375">P486+R486</f>
        <v>467.99999999999898</v>
      </c>
      <c r="T486" s="7">
        <f t="shared" ref="T486:T487" si="2376">Q486+R486</f>
        <v>307.8981146111409</v>
      </c>
    </row>
    <row r="487" spans="1:20" x14ac:dyDescent="0.2">
      <c r="A487">
        <v>1</v>
      </c>
      <c r="B487" s="61">
        <v>45217</v>
      </c>
      <c r="C487">
        <v>1032</v>
      </c>
      <c r="D487" s="65">
        <v>2</v>
      </c>
      <c r="E487" s="4">
        <v>0.01</v>
      </c>
      <c r="F487" s="4">
        <v>1048</v>
      </c>
      <c r="G487" s="6">
        <f t="shared" si="2364"/>
        <v>0.45</v>
      </c>
      <c r="H487" s="4">
        <v>1050</v>
      </c>
      <c r="I487" s="1">
        <f t="shared" si="2365"/>
        <v>0.4513888888888889</v>
      </c>
      <c r="J487" s="1">
        <f t="shared" si="2366"/>
        <v>0.4548611111111111</v>
      </c>
      <c r="K487" t="str">
        <f t="shared" si="2367"/>
        <v/>
      </c>
      <c r="L487">
        <f t="shared" si="2368"/>
        <v>1.9999999999999929</v>
      </c>
      <c r="M487">
        <f t="shared" si="2369"/>
        <v>1</v>
      </c>
      <c r="N487">
        <f t="shared" ca="1" si="2370"/>
        <v>1032</v>
      </c>
      <c r="O487">
        <f t="shared" ca="1" si="2371"/>
        <v>23</v>
      </c>
      <c r="P487">
        <f t="shared" si="2372"/>
        <v>2.5000000000000001E-2</v>
      </c>
      <c r="Q487" s="7">
        <f t="shared" si="2373"/>
        <v>5.4281443780592247E-3</v>
      </c>
      <c r="R487">
        <f t="shared" si="2374"/>
        <v>1.9999999999999931E-2</v>
      </c>
      <c r="S487">
        <f t="shared" si="2375"/>
        <v>4.4999999999999929E-2</v>
      </c>
      <c r="T487" s="7">
        <f t="shared" si="2376"/>
        <v>2.5428144378059157E-2</v>
      </c>
    </row>
    <row r="488" spans="1:20" x14ac:dyDescent="0.2">
      <c r="B488" s="61">
        <v>45217</v>
      </c>
      <c r="C488">
        <v>1357</v>
      </c>
      <c r="D488" s="21"/>
      <c r="E488" s="4">
        <v>40</v>
      </c>
      <c r="F488" s="4">
        <v>1418</v>
      </c>
      <c r="G488" s="6">
        <f t="shared" ref="G488:G489" si="2377">VALUE(CONCATENATE(LEFT(F488,LEN(F488)-2),":",RIGHT(F488,2)))</f>
        <v>0.59583333333333333</v>
      </c>
      <c r="H488" s="4">
        <v>1524</v>
      </c>
      <c r="I488" s="1">
        <f t="shared" ref="I488:I489" si="2378">VALUE(CONCATENATE(LEFT(H488,LEN(H488)-2),":",RIGHT(H488,2)))</f>
        <v>0.64166666666666672</v>
      </c>
      <c r="J488" s="1">
        <f t="shared" ref="J488:J489" si="2379">IF(OR(B489&lt;&gt;"",E489=""),I488+TIME(0,5,0),"")</f>
        <v>0.64513888888888893</v>
      </c>
      <c r="K488" t="str">
        <f t="shared" ref="K488:K489" si="2380">IF(AND(OR(AND(B488&lt;&gt;"",B489=""),AND(B488="",B489="")),E489&lt;&gt;""),(G489-I488)*1440,"")</f>
        <v/>
      </c>
      <c r="L488">
        <f t="shared" ref="L488:L489" si="2381">(I488-G488)*1440</f>
        <v>66.000000000000085</v>
      </c>
      <c r="M488">
        <f t="shared" ref="M488:M489" si="2382">IF(B488&lt;&gt;"",1,M487+1)</f>
        <v>1</v>
      </c>
      <c r="N488">
        <f t="shared" ref="N488:N489" ca="1" si="2383">OFFSET(C488,-M488+1,0)</f>
        <v>1357</v>
      </c>
      <c r="O488">
        <f t="shared" ref="O488:O489" ca="1" si="2384">IF(J488&lt;&gt;"",(J488-VALUE(CONCATENATE(LEFT(N488,LEN(N488)-2),":",RIGHT(N488,2))))*1440,"")</f>
        <v>92.000000000000156</v>
      </c>
      <c r="P488">
        <f t="shared" ref="P488:P489" si="2385">IF(K488&lt;&gt;"",(E488+E489)*K488/2,E488*5/2)</f>
        <v>100</v>
      </c>
      <c r="Q488" s="7">
        <f t="shared" ref="Q488:Q489" si="2386">IF(K488&lt;&gt;"",(E489-E488)*K488/LN((E489+0.000001)/(E488+0.000001)),-5*(E488-0.000001)/(LN(1/E488)-13.8155))</f>
        <v>11.425711806824168</v>
      </c>
      <c r="R488">
        <f t="shared" ref="R488:R489" si="2387">(E488*L488)</f>
        <v>2640.0000000000036</v>
      </c>
      <c r="S488">
        <f t="shared" ref="S488:S489" si="2388">P488+R488</f>
        <v>2740.0000000000036</v>
      </c>
      <c r="T488" s="7">
        <f t="shared" ref="T488:T489" si="2389">Q488+R488</f>
        <v>2651.4257118068276</v>
      </c>
    </row>
    <row r="489" spans="1:20" x14ac:dyDescent="0.2">
      <c r="A489">
        <v>1</v>
      </c>
      <c r="B489" s="61">
        <v>45218</v>
      </c>
      <c r="C489">
        <v>821</v>
      </c>
      <c r="D489" s="65">
        <v>6</v>
      </c>
      <c r="E489" s="4">
        <v>0.01</v>
      </c>
      <c r="F489" s="4">
        <v>840</v>
      </c>
      <c r="G489" s="6">
        <f t="shared" si="2377"/>
        <v>0.3611111111111111</v>
      </c>
      <c r="H489" s="4">
        <v>843</v>
      </c>
      <c r="I489" s="1">
        <f t="shared" si="2378"/>
        <v>0.36319444444444443</v>
      </c>
      <c r="J489" s="1" t="str">
        <f t="shared" si="2379"/>
        <v/>
      </c>
      <c r="K489">
        <f t="shared" si="2380"/>
        <v>9.9999999999999645</v>
      </c>
      <c r="L489">
        <f t="shared" si="2381"/>
        <v>2.9999999999999893</v>
      </c>
      <c r="M489">
        <f t="shared" si="2382"/>
        <v>1</v>
      </c>
      <c r="N489">
        <f t="shared" ca="1" si="2383"/>
        <v>821</v>
      </c>
      <c r="O489" t="str">
        <f t="shared" si="2384"/>
        <v/>
      </c>
      <c r="P489">
        <f t="shared" si="2385"/>
        <v>500.04999999999825</v>
      </c>
      <c r="Q489" s="7">
        <f t="shared" si="2386"/>
        <v>108.56394165498108</v>
      </c>
      <c r="R489">
        <f t="shared" si="2387"/>
        <v>2.9999999999999895E-2</v>
      </c>
      <c r="S489">
        <f t="shared" si="2388"/>
        <v>500.07999999999822</v>
      </c>
      <c r="T489" s="7">
        <f t="shared" si="2389"/>
        <v>108.59394165498108</v>
      </c>
    </row>
    <row r="490" spans="1:20" x14ac:dyDescent="0.2">
      <c r="B490" s="11"/>
      <c r="D490" s="21"/>
      <c r="E490" s="4">
        <v>100</v>
      </c>
      <c r="F490" s="4">
        <v>853</v>
      </c>
      <c r="G490" s="6">
        <f t="shared" ref="G490:G492" si="2390">VALUE(CONCATENATE(LEFT(F490,LEN(F490)-2),":",RIGHT(F490,2)))</f>
        <v>0.37013888888888885</v>
      </c>
      <c r="H490" s="4">
        <v>858</v>
      </c>
      <c r="I490" s="1">
        <f t="shared" ref="I490:I492" si="2391">VALUE(CONCATENATE(LEFT(H490,LEN(H490)-2),":",RIGHT(H490,2)))</f>
        <v>0.37361111111111112</v>
      </c>
      <c r="J490" s="1" t="str">
        <f t="shared" ref="J490:J492" si="2392">IF(OR(B491&lt;&gt;"",E491=""),I490+TIME(0,5,0),"")</f>
        <v/>
      </c>
      <c r="K490">
        <f t="shared" ref="K490:K492" si="2393">IF(AND(OR(AND(B490&lt;&gt;"",B491=""),AND(B490="",B491="")),E491&lt;&gt;""),(G491-I490)*1440,"")</f>
        <v>1.9999999999999929</v>
      </c>
      <c r="L490">
        <f t="shared" ref="L490:L492" si="2394">(I490-G490)*1440</f>
        <v>5.0000000000000622</v>
      </c>
      <c r="M490">
        <f t="shared" ref="M490:M492" si="2395">IF(B490&lt;&gt;"",1,M489+1)</f>
        <v>2</v>
      </c>
      <c r="N490">
        <f t="shared" ref="N490:N492" ca="1" si="2396">OFFSET(C490,-M490+1,0)</f>
        <v>821</v>
      </c>
      <c r="O490" t="str">
        <f t="shared" ref="O490:O492" si="2397">IF(J490&lt;&gt;"",(J490-VALUE(CONCATENATE(LEFT(N490,LEN(N490)-2),":",RIGHT(N490,2))))*1440,"")</f>
        <v/>
      </c>
      <c r="P490">
        <f t="shared" ref="P490:P492" si="2398">IF(K490&lt;&gt;"",(E490+E491)*K490/2,E490*5/2)</f>
        <v>299.99999999999892</v>
      </c>
      <c r="Q490" s="7">
        <f t="shared" ref="Q490:Q492" si="2399">IF(K490&lt;&gt;"",(E491-E490)*K490/LN((E491+0.000001)/(E490+0.000001)),-5*(E490-0.000001)/(LN(1/E490)-13.8155))</f>
        <v>288.53901025916065</v>
      </c>
      <c r="R490">
        <f t="shared" ref="R490:R492" si="2400">(E490*L490)</f>
        <v>500.0000000000062</v>
      </c>
      <c r="S490">
        <f t="shared" ref="S490:S492" si="2401">P490+R490</f>
        <v>800.00000000000512</v>
      </c>
      <c r="T490" s="7">
        <f t="shared" ref="T490:T492" si="2402">Q490+R490</f>
        <v>788.53901025916684</v>
      </c>
    </row>
    <row r="491" spans="1:20" x14ac:dyDescent="0.2">
      <c r="B491" s="61"/>
      <c r="D491" s="65"/>
      <c r="E491" s="4">
        <v>200</v>
      </c>
      <c r="F491" s="4">
        <v>900</v>
      </c>
      <c r="G491" s="6">
        <f t="shared" si="2390"/>
        <v>0.375</v>
      </c>
      <c r="H491" s="4">
        <v>1704</v>
      </c>
      <c r="I491" s="1">
        <f t="shared" si="2391"/>
        <v>0.71111111111111114</v>
      </c>
      <c r="J491" s="1">
        <f t="shared" si="2392"/>
        <v>0.71458333333333335</v>
      </c>
      <c r="K491" t="str">
        <f t="shared" si="2393"/>
        <v/>
      </c>
      <c r="L491">
        <f t="shared" si="2394"/>
        <v>484.00000000000006</v>
      </c>
      <c r="M491">
        <f t="shared" si="2395"/>
        <v>3</v>
      </c>
      <c r="N491">
        <f t="shared" ca="1" si="2396"/>
        <v>821</v>
      </c>
      <c r="O491">
        <f t="shared" ca="1" si="2397"/>
        <v>528</v>
      </c>
      <c r="P491">
        <f t="shared" si="2398"/>
        <v>500</v>
      </c>
      <c r="Q491" s="7">
        <f t="shared" si="2399"/>
        <v>52.318172546220183</v>
      </c>
      <c r="R491">
        <f t="shared" si="2400"/>
        <v>96800.000000000015</v>
      </c>
      <c r="S491">
        <f t="shared" si="2401"/>
        <v>97300.000000000015</v>
      </c>
      <c r="T491" s="7">
        <f t="shared" si="2402"/>
        <v>96852.318172546235</v>
      </c>
    </row>
    <row r="492" spans="1:20" x14ac:dyDescent="0.2">
      <c r="A492">
        <v>1</v>
      </c>
      <c r="B492" s="61">
        <v>45219</v>
      </c>
      <c r="C492">
        <v>1037</v>
      </c>
      <c r="D492" s="65">
        <v>6</v>
      </c>
      <c r="E492" s="4">
        <v>0.01</v>
      </c>
      <c r="F492" s="4">
        <v>1105</v>
      </c>
      <c r="G492" s="6">
        <f t="shared" si="2390"/>
        <v>0.46180555555555558</v>
      </c>
      <c r="H492" s="4">
        <v>1109</v>
      </c>
      <c r="I492" s="1">
        <f t="shared" si="2391"/>
        <v>0.46458333333333335</v>
      </c>
      <c r="J492" s="1" t="str">
        <f t="shared" si="2392"/>
        <v/>
      </c>
      <c r="K492">
        <f t="shared" si="2393"/>
        <v>17.000000000000021</v>
      </c>
      <c r="L492">
        <f t="shared" si="2394"/>
        <v>3.9999999999999858</v>
      </c>
      <c r="M492">
        <f t="shared" si="2395"/>
        <v>1</v>
      </c>
      <c r="N492">
        <f t="shared" ca="1" si="2396"/>
        <v>1037</v>
      </c>
      <c r="O492" t="str">
        <f t="shared" si="2397"/>
        <v/>
      </c>
      <c r="P492">
        <f t="shared" si="2398"/>
        <v>850.08500000000106</v>
      </c>
      <c r="Q492" s="7">
        <f t="shared" si="2399"/>
        <v>184.5587008134687</v>
      </c>
      <c r="R492">
        <f t="shared" si="2400"/>
        <v>3.9999999999999862E-2</v>
      </c>
      <c r="S492">
        <f t="shared" si="2401"/>
        <v>850.12500000000102</v>
      </c>
      <c r="T492" s="7">
        <f t="shared" si="2402"/>
        <v>184.5987008134687</v>
      </c>
    </row>
    <row r="493" spans="1:20" x14ac:dyDescent="0.2">
      <c r="B493" s="61"/>
      <c r="D493" s="65"/>
      <c r="E493" s="4">
        <v>100</v>
      </c>
      <c r="F493" s="4">
        <v>1126</v>
      </c>
      <c r="G493" s="6">
        <f t="shared" ref="G493" si="2403">VALUE(CONCATENATE(LEFT(F493,LEN(F493)-2),":",RIGHT(F493,2)))</f>
        <v>0.47638888888888892</v>
      </c>
      <c r="H493" s="4">
        <v>1129</v>
      </c>
      <c r="I493" s="1">
        <f t="shared" ref="I493" si="2404">VALUE(CONCATENATE(LEFT(H493,LEN(H493)-2),":",RIGHT(H493,2)))</f>
        <v>0.47847222222222219</v>
      </c>
      <c r="J493" s="1" t="str">
        <f t="shared" ref="J493" si="2405">IF(OR(B494&lt;&gt;"",E494=""),I493+TIME(0,5,0),"")</f>
        <v/>
      </c>
      <c r="K493">
        <f t="shared" ref="K493" si="2406">IF(AND(OR(AND(B493&lt;&gt;"",B494=""),AND(B493="",B494="")),E494&lt;&gt;""),(G494-I493)*1440,"")</f>
        <v>9.000000000000048</v>
      </c>
      <c r="L493">
        <f t="shared" ref="L493" si="2407">(I493-G493)*1440</f>
        <v>2.9999999999999094</v>
      </c>
      <c r="M493">
        <f t="shared" ref="M493" si="2408">IF(B493&lt;&gt;"",1,M492+1)</f>
        <v>2</v>
      </c>
      <c r="N493">
        <f t="shared" ref="N493" ca="1" si="2409">OFFSET(C493,-M493+1,0)</f>
        <v>1037</v>
      </c>
      <c r="O493" t="str">
        <f t="shared" ref="O493" si="2410">IF(J493&lt;&gt;"",(J493-VALUE(CONCATENATE(LEFT(N493,LEN(N493)-2),":",RIGHT(N493,2))))*1440,"")</f>
        <v/>
      </c>
      <c r="P493">
        <f t="shared" ref="P493" si="2411">IF(K493&lt;&gt;"",(E493+E494)*K493/2,E493*5/2)</f>
        <v>1125.0000000000059</v>
      </c>
      <c r="Q493" s="7">
        <f t="shared" ref="Q493" si="2412">IF(K493&lt;&gt;"",(E494-E493)*K493/LN((E494+0.000001)/(E493+0.000001)),-5*(E493-0.000001)/(LN(1/E493)-13.8155))</f>
        <v>1109.8365671933793</v>
      </c>
      <c r="R493">
        <f t="shared" ref="R493" si="2413">(E493*L493)</f>
        <v>299.99999999999096</v>
      </c>
      <c r="S493">
        <f t="shared" ref="S493" si="2414">P493+R493</f>
        <v>1424.9999999999968</v>
      </c>
      <c r="T493" s="7">
        <f t="shared" ref="T493" si="2415">Q493+R493</f>
        <v>1409.8365671933702</v>
      </c>
    </row>
    <row r="494" spans="1:20" x14ac:dyDescent="0.2">
      <c r="B494" s="61"/>
      <c r="D494" s="21"/>
      <c r="E494" s="31">
        <v>150</v>
      </c>
      <c r="F494" s="31">
        <v>1138</v>
      </c>
      <c r="G494" s="6">
        <f t="shared" ref="G494:G495" si="2416">VALUE(CONCATENATE(LEFT(F494,LEN(F494)-2),":",RIGHT(F494,2)))</f>
        <v>0.48472222222222222</v>
      </c>
      <c r="H494" s="4">
        <v>1139</v>
      </c>
      <c r="I494" s="1">
        <f t="shared" ref="I494:I495" si="2417">VALUE(CONCATENATE(LEFT(H494,LEN(H494)-2),":",RIGHT(H494,2)))</f>
        <v>0.48541666666666666</v>
      </c>
      <c r="J494" s="1">
        <f t="shared" ref="J494:J495" si="2418">IF(OR(B495&lt;&gt;"",E495=""),I494+TIME(0,5,0),"")</f>
        <v>0.48888888888888887</v>
      </c>
      <c r="K494" t="str">
        <f t="shared" ref="K494:K495" si="2419">IF(AND(OR(AND(B494&lt;&gt;"",B495=""),AND(B494="",B495="")),E495&lt;&gt;""),(G495-I494)*1440,"")</f>
        <v/>
      </c>
      <c r="L494">
        <f t="shared" ref="L494:L495" si="2420">(I494-G494)*1440</f>
        <v>0.99999999999999645</v>
      </c>
      <c r="M494">
        <f t="shared" ref="M494:M495" si="2421">IF(B494&lt;&gt;"",1,M493+1)</f>
        <v>3</v>
      </c>
      <c r="N494">
        <f t="shared" ref="N494:N495" ca="1" si="2422">OFFSET(C494,-M494+1,0)</f>
        <v>1037</v>
      </c>
      <c r="O494">
        <f t="shared" ref="O494:O495" ca="1" si="2423">IF(J494&lt;&gt;"",(J494-VALUE(CONCATENATE(LEFT(N494,LEN(N494)-2),":",RIGHT(N494,2))))*1440,"")</f>
        <v>66.999999999999915</v>
      </c>
      <c r="P494">
        <f t="shared" ref="P494:P495" si="2424">IF(K494&lt;&gt;"",(E494+E495)*K494/2,E494*5/2)</f>
        <v>375</v>
      </c>
      <c r="Q494" s="7">
        <f t="shared" ref="Q494:Q495" si="2425">IF(K494&lt;&gt;"",(E495-E494)*K494/LN((E495+0.000001)/(E494+0.000001)),-5*(E494-0.000001)/(LN(1/E494)-13.8155))</f>
        <v>39.838234628813851</v>
      </c>
      <c r="R494">
        <f t="shared" ref="R494:R495" si="2426">(E494*L494)</f>
        <v>149.99999999999946</v>
      </c>
      <c r="S494">
        <f t="shared" ref="S494:S495" si="2427">P494+R494</f>
        <v>524.99999999999943</v>
      </c>
      <c r="T494" s="7">
        <f t="shared" ref="T494:T495" si="2428">Q494+R494</f>
        <v>189.83823462881332</v>
      </c>
    </row>
    <row r="495" spans="1:20" x14ac:dyDescent="0.2">
      <c r="B495" s="61">
        <v>45219</v>
      </c>
      <c r="C495">
        <v>1144</v>
      </c>
      <c r="D495" s="65"/>
      <c r="E495" s="4">
        <v>100</v>
      </c>
      <c r="F495" s="4">
        <v>1204</v>
      </c>
      <c r="G495" s="6">
        <f t="shared" si="2416"/>
        <v>0.50277777777777777</v>
      </c>
      <c r="H495" s="4">
        <v>1216</v>
      </c>
      <c r="I495" s="1">
        <f t="shared" si="2417"/>
        <v>0.51111111111111118</v>
      </c>
      <c r="J495" s="1" t="str">
        <f t="shared" si="2418"/>
        <v/>
      </c>
      <c r="K495">
        <f t="shared" si="2419"/>
        <v>16.99999999999994</v>
      </c>
      <c r="L495">
        <f t="shared" si="2420"/>
        <v>12.000000000000117</v>
      </c>
      <c r="M495">
        <f t="shared" si="2421"/>
        <v>1</v>
      </c>
      <c r="N495">
        <f t="shared" ca="1" si="2422"/>
        <v>1144</v>
      </c>
      <c r="O495" t="str">
        <f t="shared" si="2423"/>
        <v/>
      </c>
      <c r="P495">
        <f t="shared" si="2424"/>
        <v>2549.9999999999909</v>
      </c>
      <c r="Q495" s="7">
        <f t="shared" si="2425"/>
        <v>2452.5815872028652</v>
      </c>
      <c r="R495">
        <f t="shared" si="2426"/>
        <v>1200.0000000000118</v>
      </c>
      <c r="S495">
        <f t="shared" si="2427"/>
        <v>3750.0000000000027</v>
      </c>
      <c r="T495" s="7">
        <f t="shared" si="2428"/>
        <v>3652.581587202877</v>
      </c>
    </row>
    <row r="496" spans="1:20" x14ac:dyDescent="0.2">
      <c r="B496" s="61"/>
      <c r="D496" s="65"/>
      <c r="E496" s="4">
        <v>200</v>
      </c>
      <c r="F496" s="4">
        <v>1233</v>
      </c>
      <c r="G496" s="6">
        <f t="shared" ref="G496:G497" si="2429">VALUE(CONCATENATE(LEFT(F496,LEN(F496)-2),":",RIGHT(F496,2)))</f>
        <v>0.5229166666666667</v>
      </c>
      <c r="H496" s="4">
        <v>1533</v>
      </c>
      <c r="I496" s="1">
        <f t="shared" ref="I496:I497" si="2430">VALUE(CONCATENATE(LEFT(H496,LEN(H496)-2),":",RIGHT(H496,2)))</f>
        <v>0.6479166666666667</v>
      </c>
      <c r="J496" s="1">
        <f t="shared" ref="J496:J497" si="2431">IF(OR(B497&lt;&gt;"",E497=""),I496+TIME(0,5,0),"")</f>
        <v>0.65138888888888891</v>
      </c>
      <c r="K496" t="str">
        <f t="shared" ref="K496:K497" si="2432">IF(AND(OR(AND(B496&lt;&gt;"",B497=""),AND(B496="",B497="")),E497&lt;&gt;""),(G497-I496)*1440,"")</f>
        <v/>
      </c>
      <c r="L496">
        <f t="shared" ref="L496:L497" si="2433">(I496-G496)*1440</f>
        <v>180</v>
      </c>
      <c r="M496">
        <f t="shared" ref="M496:M497" si="2434">IF(B496&lt;&gt;"",1,M495+1)</f>
        <v>2</v>
      </c>
      <c r="N496">
        <f t="shared" ref="N496:N497" ca="1" si="2435">OFFSET(C496,-M496+1,0)</f>
        <v>1144</v>
      </c>
      <c r="O496">
        <f t="shared" ref="O496:O497" ca="1" si="2436">IF(J496&lt;&gt;"",(J496-VALUE(CONCATENATE(LEFT(N496,LEN(N496)-2),":",RIGHT(N496,2))))*1440,"")</f>
        <v>234.00000000000006</v>
      </c>
      <c r="P496">
        <f t="shared" ref="P496:P497" si="2437">IF(K496&lt;&gt;"",(E496+E497)*K496/2,E496*5/2)</f>
        <v>500</v>
      </c>
      <c r="Q496" s="7">
        <f t="shared" ref="Q496:Q497" si="2438">IF(K496&lt;&gt;"",(E497-E496)*K496/LN((E497+0.000001)/(E496+0.000001)),-5*(E496-0.000001)/(LN(1/E496)-13.8155))</f>
        <v>52.318172546220183</v>
      </c>
      <c r="R496">
        <f t="shared" ref="R496:R497" si="2439">(E496*L496)</f>
        <v>36000</v>
      </c>
      <c r="S496">
        <f t="shared" ref="S496:S497" si="2440">P496+R496</f>
        <v>36500</v>
      </c>
      <c r="T496" s="7">
        <f t="shared" ref="T496:T497" si="2441">Q496+R496</f>
        <v>36052.31817254622</v>
      </c>
    </row>
    <row r="497" spans="1:20" x14ac:dyDescent="0.2">
      <c r="A497">
        <v>1</v>
      </c>
      <c r="B497" s="61">
        <v>45222</v>
      </c>
      <c r="C497">
        <v>1024</v>
      </c>
      <c r="D497" s="65" t="s">
        <v>124</v>
      </c>
      <c r="E497" s="4">
        <v>0.01</v>
      </c>
      <c r="F497" s="4">
        <v>1037</v>
      </c>
      <c r="G497" s="6">
        <f t="shared" si="2429"/>
        <v>0.44236111111111115</v>
      </c>
      <c r="H497" s="4">
        <v>1040</v>
      </c>
      <c r="I497" s="1">
        <f t="shared" si="2430"/>
        <v>0.44444444444444442</v>
      </c>
      <c r="J497" s="1" t="str">
        <f t="shared" si="2431"/>
        <v/>
      </c>
      <c r="K497">
        <f t="shared" si="2432"/>
        <v>5.0000000000000622</v>
      </c>
      <c r="L497">
        <f t="shared" si="2433"/>
        <v>2.9999999999999094</v>
      </c>
      <c r="M497">
        <f t="shared" si="2434"/>
        <v>1</v>
      </c>
      <c r="N497">
        <f t="shared" ca="1" si="2435"/>
        <v>1024</v>
      </c>
      <c r="O497" t="str">
        <f t="shared" si="2436"/>
        <v/>
      </c>
      <c r="P497">
        <f t="shared" si="2437"/>
        <v>2.5250000000000314</v>
      </c>
      <c r="Q497" s="7">
        <f t="shared" si="2438"/>
        <v>1.0749019493309628</v>
      </c>
      <c r="R497">
        <f t="shared" si="2439"/>
        <v>2.9999999999999093E-2</v>
      </c>
      <c r="S497">
        <f t="shared" si="2440"/>
        <v>2.5550000000000304</v>
      </c>
      <c r="T497" s="7">
        <f t="shared" si="2441"/>
        <v>1.104901949330962</v>
      </c>
    </row>
    <row r="498" spans="1:20" x14ac:dyDescent="0.2">
      <c r="B498" s="11"/>
      <c r="D498" s="21"/>
      <c r="E498" s="4">
        <v>1</v>
      </c>
      <c r="F498" s="4">
        <v>1045</v>
      </c>
      <c r="G498" s="6">
        <f t="shared" ref="G498:G499" si="2442">VALUE(CONCATENATE(LEFT(F498,LEN(F498)-2),":",RIGHT(F498,2)))</f>
        <v>0.44791666666666669</v>
      </c>
      <c r="H498" s="4">
        <v>1138</v>
      </c>
      <c r="I498" s="1">
        <f t="shared" ref="I498:I499" si="2443">VALUE(CONCATENATE(LEFT(H498,LEN(H498)-2),":",RIGHT(H498,2)))</f>
        <v>0.48472222222222222</v>
      </c>
      <c r="J498" s="1">
        <f t="shared" ref="J498:J499" si="2444">IF(OR(B499&lt;&gt;"",E499=""),I498+TIME(0,5,0),"")</f>
        <v>0.48819444444444443</v>
      </c>
      <c r="K498" t="str">
        <f t="shared" ref="K498:K499" si="2445">IF(AND(OR(AND(B498&lt;&gt;"",B499=""),AND(B498="",B499="")),E499&lt;&gt;""),(G499-I498)*1440,"")</f>
        <v/>
      </c>
      <c r="L498">
        <f t="shared" ref="L498:L499" si="2446">(I498-G498)*1440</f>
        <v>52.999999999999972</v>
      </c>
      <c r="M498">
        <f t="shared" ref="M498:M499" si="2447">IF(B498&lt;&gt;"",1,M497+1)</f>
        <v>2</v>
      </c>
      <c r="N498">
        <f t="shared" ref="N498:N499" ca="1" si="2448">OFFSET(C498,-M498+1,0)</f>
        <v>1024</v>
      </c>
      <c r="O498">
        <f t="shared" ref="O498:O499" ca="1" si="2449">IF(J498&lt;&gt;"",(J498-VALUE(CONCATENATE(LEFT(N498,LEN(N498)-2),":",RIGHT(N498,2))))*1440,"")</f>
        <v>78.999999999999957</v>
      </c>
      <c r="P498">
        <f t="shared" ref="P498:P499" si="2450">IF(K498&lt;&gt;"",(E498+E499)*K498/2,E498*5/2)</f>
        <v>2.5</v>
      </c>
      <c r="Q498" s="7">
        <f t="shared" ref="Q498:Q499" si="2451">IF(K498&lt;&gt;"",(E499-E498)*K498/LN((E499+0.000001)/(E498+0.000001)),-5*(E498-0.000001)/(LN(1/E498)-13.8155))</f>
        <v>0.36191198291773735</v>
      </c>
      <c r="R498">
        <f t="shared" ref="R498:R499" si="2452">(E498*L498)</f>
        <v>52.999999999999972</v>
      </c>
      <c r="S498">
        <f t="shared" ref="S498:S499" si="2453">P498+R498</f>
        <v>55.499999999999972</v>
      </c>
      <c r="T498" s="7">
        <f t="shared" ref="T498:T499" si="2454">Q498+R498</f>
        <v>53.361911982917711</v>
      </c>
    </row>
    <row r="499" spans="1:20" x14ac:dyDescent="0.2">
      <c r="B499" s="61">
        <v>45222</v>
      </c>
      <c r="C499">
        <v>1345</v>
      </c>
      <c r="D499" s="65"/>
      <c r="E499" s="4">
        <v>0.01</v>
      </c>
      <c r="F499" s="4">
        <v>1429</v>
      </c>
      <c r="G499" s="6">
        <f t="shared" si="2442"/>
        <v>0.60347222222222219</v>
      </c>
      <c r="H499" s="4">
        <v>1437</v>
      </c>
      <c r="I499" s="1">
        <f t="shared" si="2443"/>
        <v>0.60902777777777783</v>
      </c>
      <c r="J499" s="1" t="str">
        <f t="shared" si="2444"/>
        <v/>
      </c>
      <c r="K499">
        <f t="shared" si="2445"/>
        <v>11.999999999999957</v>
      </c>
      <c r="L499">
        <f t="shared" si="2446"/>
        <v>8.0000000000001315</v>
      </c>
      <c r="M499">
        <f t="shared" si="2447"/>
        <v>1</v>
      </c>
      <c r="N499">
        <f t="shared" ca="1" si="2448"/>
        <v>1345</v>
      </c>
      <c r="O499" t="str">
        <f t="shared" si="2449"/>
        <v/>
      </c>
      <c r="P499">
        <f t="shared" si="2450"/>
        <v>420.05999999999852</v>
      </c>
      <c r="Q499" s="7">
        <f t="shared" si="2451"/>
        <v>94.863476753759414</v>
      </c>
      <c r="R499">
        <f t="shared" si="2452"/>
        <v>8.000000000000132E-2</v>
      </c>
      <c r="S499">
        <f t="shared" si="2453"/>
        <v>420.13999999999851</v>
      </c>
      <c r="T499" s="7">
        <f t="shared" si="2454"/>
        <v>94.943476753759413</v>
      </c>
    </row>
    <row r="500" spans="1:20" x14ac:dyDescent="0.2">
      <c r="B500" s="61"/>
      <c r="D500" s="65"/>
      <c r="E500" s="4">
        <v>70</v>
      </c>
      <c r="F500" s="4">
        <v>1449</v>
      </c>
      <c r="G500" s="6">
        <f t="shared" ref="G500" si="2455">VALUE(CONCATENATE(LEFT(F500,LEN(F500)-2),":",RIGHT(F500,2)))</f>
        <v>0.61736111111111114</v>
      </c>
      <c r="H500" s="4">
        <v>1453</v>
      </c>
      <c r="I500" s="1">
        <f t="shared" ref="I500" si="2456">VALUE(CONCATENATE(LEFT(H500,LEN(H500)-2),":",RIGHT(H500,2)))</f>
        <v>0.62013888888888891</v>
      </c>
      <c r="J500" s="1" t="str">
        <f t="shared" ref="J500" si="2457">IF(OR(B501&lt;&gt;"",E501=""),I500+TIME(0,5,0),"")</f>
        <v/>
      </c>
      <c r="K500">
        <f t="shared" ref="K500" si="2458">IF(AND(OR(AND(B500&lt;&gt;"",B501=""),AND(B500="",B501="")),E501&lt;&gt;""),(G501-I500)*1440,"")</f>
        <v>4.9999999999999822</v>
      </c>
      <c r="L500">
        <f t="shared" ref="L500" si="2459">(I500-G500)*1440</f>
        <v>3.9999999999999858</v>
      </c>
      <c r="M500">
        <f t="shared" ref="M500" si="2460">IF(B500&lt;&gt;"",1,M499+1)</f>
        <v>2</v>
      </c>
      <c r="N500">
        <f t="shared" ref="N500" ca="1" si="2461">OFFSET(C500,-M500+1,0)</f>
        <v>1345</v>
      </c>
      <c r="O500" t="str">
        <f t="shared" ref="O500" si="2462">IF(J500&lt;&gt;"",(J500-VALUE(CONCATENATE(LEFT(N500,LEN(N500)-2),":",RIGHT(N500,2))))*1440,"")</f>
        <v/>
      </c>
      <c r="P500">
        <f t="shared" ref="P500" si="2463">IF(K500&lt;&gt;"",(E500+E501)*K500/2,E500*5/2)</f>
        <v>299.99999999999892</v>
      </c>
      <c r="Q500" s="7">
        <f t="shared" ref="Q500" si="2464">IF(K500&lt;&gt;"",(E501-E500)*K500/LN((E501+0.000001)/(E500+0.000001)),-5*(E500-0.000001)/(LN(1/E500)-13.8155))</f>
        <v>297.20134624619578</v>
      </c>
      <c r="R500">
        <f t="shared" ref="R500" si="2465">(E500*L500)</f>
        <v>279.99999999999898</v>
      </c>
      <c r="S500">
        <f t="shared" ref="S500" si="2466">P500+R500</f>
        <v>579.99999999999795</v>
      </c>
      <c r="T500" s="7">
        <f t="shared" ref="T500" si="2467">Q500+R500</f>
        <v>577.20134624619482</v>
      </c>
    </row>
    <row r="501" spans="1:20" x14ac:dyDescent="0.2">
      <c r="B501" s="11"/>
      <c r="D501" s="21"/>
      <c r="E501" s="4">
        <v>50</v>
      </c>
      <c r="F501" s="4">
        <v>1458</v>
      </c>
      <c r="G501" s="6">
        <f t="shared" ref="G501:G505" si="2468">VALUE(CONCATENATE(LEFT(F501,LEN(F501)-2),":",RIGHT(F501,2)))</f>
        <v>0.62361111111111112</v>
      </c>
      <c r="H501" s="4">
        <v>1503</v>
      </c>
      <c r="I501" s="1">
        <f t="shared" ref="I501:I505" si="2469">VALUE(CONCATENATE(LEFT(H501,LEN(H501)-2),":",RIGHT(H501,2)))</f>
        <v>0.62708333333333333</v>
      </c>
      <c r="J501" s="1" t="str">
        <f t="shared" ref="J501:J505" si="2470">IF(OR(B502&lt;&gt;"",E502=""),I501+TIME(0,5,0),"")</f>
        <v/>
      </c>
      <c r="K501">
        <f t="shared" ref="K501:K505" si="2471">IF(AND(OR(AND(B501&lt;&gt;"",B502=""),AND(B501="",B502="")),E502&lt;&gt;""),(G502-I501)*1440,"")</f>
        <v>4.9999999999999822</v>
      </c>
      <c r="L501">
        <f t="shared" ref="L501:L505" si="2472">(I501-G501)*1440</f>
        <v>4.9999999999999822</v>
      </c>
      <c r="M501">
        <f t="shared" ref="M501:M505" si="2473">IF(B501&lt;&gt;"",1,M500+1)</f>
        <v>3</v>
      </c>
      <c r="N501">
        <f t="shared" ref="N501:N505" ca="1" si="2474">OFFSET(C501,-M501+1,0)</f>
        <v>1345</v>
      </c>
      <c r="O501" t="str">
        <f t="shared" ref="O501:O505" si="2475">IF(J501&lt;&gt;"",(J501-VALUE(CONCATENATE(LEFT(N501,LEN(N501)-2),":",RIGHT(N501,2))))*1440,"")</f>
        <v/>
      </c>
      <c r="P501">
        <f t="shared" ref="P501:P505" si="2476">IF(K501&lt;&gt;"",(E501+E502)*K501/2,E501*5/2)</f>
        <v>349.99999999999875</v>
      </c>
      <c r="Q501" s="7">
        <f t="shared" ref="Q501:Q505" si="2477">IF(K501&lt;&gt;"",(E502-E501)*K501/LN((E502+0.000001)/(E501+0.000001)),-5*(E501-0.000001)/(LN(1/E501)-13.8155))</f>
        <v>340.25951074924978</v>
      </c>
      <c r="R501">
        <f t="shared" ref="R501:R505" si="2478">(E501*L501)</f>
        <v>249.99999999999912</v>
      </c>
      <c r="S501">
        <f t="shared" ref="S501:S505" si="2479">P501+R501</f>
        <v>599.99999999999784</v>
      </c>
      <c r="T501" s="7">
        <f t="shared" ref="T501:T505" si="2480">Q501+R501</f>
        <v>590.25951074924888</v>
      </c>
    </row>
    <row r="502" spans="1:20" x14ac:dyDescent="0.2">
      <c r="B502" s="61"/>
      <c r="D502" s="65"/>
      <c r="E502" s="4">
        <v>90</v>
      </c>
      <c r="F502" s="4">
        <v>1508</v>
      </c>
      <c r="G502" s="6">
        <f t="shared" si="2468"/>
        <v>0.63055555555555554</v>
      </c>
      <c r="H502" s="4">
        <v>1513</v>
      </c>
      <c r="I502" s="1">
        <f t="shared" si="2469"/>
        <v>0.63402777777777775</v>
      </c>
      <c r="J502" s="1" t="str">
        <f t="shared" si="2470"/>
        <v/>
      </c>
      <c r="K502">
        <f t="shared" si="2471"/>
        <v>7.000000000000135</v>
      </c>
      <c r="L502">
        <f t="shared" si="2472"/>
        <v>4.9999999999999822</v>
      </c>
      <c r="M502">
        <f t="shared" si="2473"/>
        <v>4</v>
      </c>
      <c r="N502">
        <f t="shared" ca="1" si="2474"/>
        <v>1345</v>
      </c>
      <c r="O502" t="str">
        <f t="shared" si="2475"/>
        <v/>
      </c>
      <c r="P502">
        <f t="shared" si="2476"/>
        <v>420.00000000000807</v>
      </c>
      <c r="Q502" s="7">
        <f t="shared" si="2477"/>
        <v>382.30048291627656</v>
      </c>
      <c r="R502">
        <f t="shared" si="2478"/>
        <v>449.99999999999841</v>
      </c>
      <c r="S502">
        <f t="shared" si="2479"/>
        <v>870.00000000000648</v>
      </c>
      <c r="T502" s="7">
        <f t="shared" si="2480"/>
        <v>832.30048291627497</v>
      </c>
    </row>
    <row r="503" spans="1:20" x14ac:dyDescent="0.2">
      <c r="B503" s="11"/>
      <c r="D503" s="21"/>
      <c r="E503" s="4">
        <v>30</v>
      </c>
      <c r="F503" s="4">
        <v>1520</v>
      </c>
      <c r="G503" s="6">
        <f t="shared" si="2468"/>
        <v>0.63888888888888895</v>
      </c>
      <c r="H503" s="4">
        <v>1524</v>
      </c>
      <c r="I503" s="1">
        <f t="shared" si="2469"/>
        <v>0.64166666666666672</v>
      </c>
      <c r="J503" s="1" t="str">
        <f t="shared" si="2470"/>
        <v/>
      </c>
      <c r="K503">
        <f t="shared" si="2471"/>
        <v>6.9999999999999751</v>
      </c>
      <c r="L503">
        <f t="shared" si="2472"/>
        <v>3.9999999999999858</v>
      </c>
      <c r="M503">
        <f t="shared" si="2473"/>
        <v>5</v>
      </c>
      <c r="N503">
        <f t="shared" ca="1" si="2474"/>
        <v>1345</v>
      </c>
      <c r="O503" t="str">
        <f t="shared" si="2475"/>
        <v/>
      </c>
      <c r="P503">
        <f t="shared" si="2476"/>
        <v>437.49999999999847</v>
      </c>
      <c r="Q503" s="7">
        <f t="shared" si="2477"/>
        <v>394.73245171764131</v>
      </c>
      <c r="R503">
        <f t="shared" si="2478"/>
        <v>119.99999999999957</v>
      </c>
      <c r="S503">
        <f t="shared" si="2479"/>
        <v>557.49999999999807</v>
      </c>
      <c r="T503" s="7">
        <f t="shared" si="2480"/>
        <v>514.73245171764086</v>
      </c>
    </row>
    <row r="504" spans="1:20" x14ac:dyDescent="0.2">
      <c r="B504" s="11"/>
      <c r="D504" s="21"/>
      <c r="E504" s="4">
        <v>95</v>
      </c>
      <c r="F504" s="4">
        <v>1531</v>
      </c>
      <c r="G504" s="6">
        <f t="shared" si="2468"/>
        <v>0.64652777777777781</v>
      </c>
      <c r="H504" s="4">
        <v>1535</v>
      </c>
      <c r="I504" s="1">
        <f t="shared" si="2469"/>
        <v>0.64930555555555558</v>
      </c>
      <c r="J504" s="1">
        <f t="shared" si="2470"/>
        <v>0.65277777777777779</v>
      </c>
      <c r="K504" t="str">
        <f t="shared" si="2471"/>
        <v/>
      </c>
      <c r="L504">
        <f t="shared" si="2472"/>
        <v>3.9999999999999858</v>
      </c>
      <c r="M504">
        <f t="shared" si="2473"/>
        <v>6</v>
      </c>
      <c r="N504">
        <f t="shared" ca="1" si="2474"/>
        <v>1345</v>
      </c>
      <c r="O504">
        <f t="shared" ca="1" si="2475"/>
        <v>115.00000000000007</v>
      </c>
      <c r="P504">
        <f t="shared" si="2476"/>
        <v>237.5</v>
      </c>
      <c r="Q504" s="7">
        <f t="shared" si="2477"/>
        <v>25.858252993719962</v>
      </c>
      <c r="R504">
        <f t="shared" si="2478"/>
        <v>379.99999999999864</v>
      </c>
      <c r="S504">
        <f t="shared" si="2479"/>
        <v>617.49999999999864</v>
      </c>
      <c r="T504" s="7">
        <f t="shared" si="2480"/>
        <v>405.85825299371862</v>
      </c>
    </row>
    <row r="505" spans="1:20" x14ac:dyDescent="0.2">
      <c r="A505">
        <v>1</v>
      </c>
      <c r="B505" s="61">
        <v>45225</v>
      </c>
      <c r="C505">
        <v>1202</v>
      </c>
      <c r="D505" s="65" t="s">
        <v>67</v>
      </c>
      <c r="E505" s="4">
        <v>0.01</v>
      </c>
      <c r="F505" s="4">
        <v>1224</v>
      </c>
      <c r="G505" s="6">
        <f t="shared" si="2468"/>
        <v>0.51666666666666672</v>
      </c>
      <c r="H505" s="4">
        <v>1243</v>
      </c>
      <c r="I505" s="1">
        <f t="shared" si="2469"/>
        <v>0.52986111111111112</v>
      </c>
      <c r="J505" s="1">
        <f t="shared" si="2470"/>
        <v>0.53333333333333333</v>
      </c>
      <c r="K505" t="str">
        <f t="shared" si="2471"/>
        <v/>
      </c>
      <c r="L505">
        <f t="shared" si="2472"/>
        <v>18.999999999999932</v>
      </c>
      <c r="M505">
        <f t="shared" si="2473"/>
        <v>1</v>
      </c>
      <c r="N505">
        <f t="shared" ca="1" si="2474"/>
        <v>1202</v>
      </c>
      <c r="O505">
        <f t="shared" ca="1" si="2475"/>
        <v>46</v>
      </c>
      <c r="P505">
        <f t="shared" si="2476"/>
        <v>2.5000000000000001E-2</v>
      </c>
      <c r="Q505" s="7">
        <f t="shared" si="2477"/>
        <v>5.4281443780592247E-3</v>
      </c>
      <c r="R505">
        <f t="shared" si="2478"/>
        <v>0.18999999999999934</v>
      </c>
      <c r="S505">
        <f t="shared" si="2479"/>
        <v>0.21499999999999933</v>
      </c>
      <c r="T505" s="7">
        <f t="shared" si="2480"/>
        <v>0.19542814437805855</v>
      </c>
    </row>
    <row r="506" spans="1:20" x14ac:dyDescent="0.2">
      <c r="B506" s="61">
        <v>45225</v>
      </c>
      <c r="C506">
        <v>1250</v>
      </c>
      <c r="D506" s="65"/>
      <c r="E506" s="4">
        <v>0.01</v>
      </c>
      <c r="F506" s="4">
        <v>1303</v>
      </c>
      <c r="G506" s="6">
        <f t="shared" ref="G506:G510" si="2481">VALUE(CONCATENATE(LEFT(F506,LEN(F506)-2),":",RIGHT(F506,2)))</f>
        <v>0.54375000000000007</v>
      </c>
      <c r="H506" s="4">
        <v>1306</v>
      </c>
      <c r="I506" s="1">
        <f t="shared" ref="I506:I510" si="2482">VALUE(CONCATENATE(LEFT(H506,LEN(H506)-2),":",RIGHT(H506,2)))</f>
        <v>0.54583333333333328</v>
      </c>
      <c r="J506" s="1">
        <f t="shared" ref="J506:J510" si="2483">IF(OR(B507&lt;&gt;"",E507=""),I506+TIME(0,5,0),"")</f>
        <v>0.54930555555555549</v>
      </c>
      <c r="K506" t="str">
        <f t="shared" ref="K506:K510" si="2484">IF(AND(OR(AND(B506&lt;&gt;"",B507=""),AND(B506="",B507="")),E507&lt;&gt;""),(G507-I506)*1440,"")</f>
        <v/>
      </c>
      <c r="L506">
        <f t="shared" ref="L506:L510" si="2485">(I506-G506)*1440</f>
        <v>2.9999999999998295</v>
      </c>
      <c r="M506">
        <f t="shared" ref="M506:M510" si="2486">IF(B506&lt;&gt;"",1,M505+1)</f>
        <v>1</v>
      </c>
      <c r="N506">
        <f t="shared" ref="N506:N510" ca="1" si="2487">OFFSET(C506,-M506+1,0)</f>
        <v>1250</v>
      </c>
      <c r="O506">
        <f t="shared" ref="O506:O510" ca="1" si="2488">IF(J506&lt;&gt;"",(J506-VALUE(CONCATENATE(LEFT(N506,LEN(N506)-2),":",RIGHT(N506,2))))*1440,"")</f>
        <v>20.999999999999925</v>
      </c>
      <c r="P506">
        <f t="shared" ref="P506:P510" si="2489">IF(K506&lt;&gt;"",(E506+E507)*K506/2,E506*5/2)</f>
        <v>2.5000000000000001E-2</v>
      </c>
      <c r="Q506" s="7">
        <f t="shared" ref="Q506:Q510" si="2490">IF(K506&lt;&gt;"",(E507-E506)*K506/LN((E507+0.000001)/(E506+0.000001)),-5*(E506-0.000001)/(LN(1/E506)-13.8155))</f>
        <v>5.4281443780592247E-3</v>
      </c>
      <c r="R506">
        <f t="shared" ref="R506:R510" si="2491">(E506*L506)</f>
        <v>2.9999999999998295E-2</v>
      </c>
      <c r="S506">
        <f t="shared" ref="S506:S510" si="2492">P506+R506</f>
        <v>5.49999999999983E-2</v>
      </c>
      <c r="T506" s="7">
        <f t="shared" ref="T506:T510" si="2493">Q506+R506</f>
        <v>3.5428144378057518E-2</v>
      </c>
    </row>
    <row r="507" spans="1:20" x14ac:dyDescent="0.2">
      <c r="B507" s="61">
        <v>45225</v>
      </c>
      <c r="C507">
        <v>1319</v>
      </c>
      <c r="D507" s="65"/>
      <c r="E507" s="4">
        <v>0.01</v>
      </c>
      <c r="F507" s="4">
        <v>1334</v>
      </c>
      <c r="G507" s="6">
        <f t="shared" si="2481"/>
        <v>0.56527777777777777</v>
      </c>
      <c r="H507" s="4">
        <v>1338</v>
      </c>
      <c r="I507" s="1">
        <f t="shared" si="2482"/>
        <v>0.56805555555555554</v>
      </c>
      <c r="J507" s="1">
        <f t="shared" si="2483"/>
        <v>0.57152777777777775</v>
      </c>
      <c r="K507" t="str">
        <f t="shared" si="2484"/>
        <v/>
      </c>
      <c r="L507">
        <f t="shared" si="2485"/>
        <v>3.9999999999999858</v>
      </c>
      <c r="M507">
        <f t="shared" si="2486"/>
        <v>1</v>
      </c>
      <c r="N507">
        <f t="shared" ca="1" si="2487"/>
        <v>1319</v>
      </c>
      <c r="O507">
        <f t="shared" ca="1" si="2488"/>
        <v>23.999999999999915</v>
      </c>
      <c r="P507">
        <f t="shared" si="2489"/>
        <v>2.5000000000000001E-2</v>
      </c>
      <c r="Q507" s="7">
        <f t="shared" si="2490"/>
        <v>5.4281443780592247E-3</v>
      </c>
      <c r="R507">
        <f t="shared" si="2491"/>
        <v>3.9999999999999862E-2</v>
      </c>
      <c r="S507">
        <f t="shared" si="2492"/>
        <v>6.4999999999999863E-2</v>
      </c>
      <c r="T507" s="7">
        <f t="shared" si="2493"/>
        <v>4.5428144378059088E-2</v>
      </c>
    </row>
    <row r="508" spans="1:20" x14ac:dyDescent="0.2">
      <c r="B508" s="61">
        <v>45225</v>
      </c>
      <c r="C508">
        <v>1432</v>
      </c>
      <c r="D508" s="65"/>
      <c r="E508" s="4">
        <v>0.01</v>
      </c>
      <c r="F508" s="4">
        <v>1444</v>
      </c>
      <c r="G508" s="6">
        <f t="shared" si="2481"/>
        <v>0.61388888888888882</v>
      </c>
      <c r="H508" s="4">
        <v>1451</v>
      </c>
      <c r="I508" s="1">
        <f t="shared" si="2482"/>
        <v>0.61875000000000002</v>
      </c>
      <c r="J508" s="1">
        <f t="shared" si="2483"/>
        <v>0.62222222222222223</v>
      </c>
      <c r="K508" t="str">
        <f t="shared" si="2484"/>
        <v/>
      </c>
      <c r="L508">
        <f t="shared" si="2485"/>
        <v>7.000000000000135</v>
      </c>
      <c r="M508">
        <f t="shared" si="2486"/>
        <v>1</v>
      </c>
      <c r="N508">
        <f t="shared" ca="1" si="2487"/>
        <v>1432</v>
      </c>
      <c r="O508">
        <f t="shared" ca="1" si="2488"/>
        <v>24.000000000000075</v>
      </c>
      <c r="P508">
        <f t="shared" si="2489"/>
        <v>2.5000000000000001E-2</v>
      </c>
      <c r="Q508" s="7">
        <f t="shared" si="2490"/>
        <v>5.4281443780592247E-3</v>
      </c>
      <c r="R508">
        <f t="shared" si="2491"/>
        <v>7.0000000000001353E-2</v>
      </c>
      <c r="S508">
        <f t="shared" si="2492"/>
        <v>9.5000000000001361E-2</v>
      </c>
      <c r="T508" s="7">
        <f t="shared" si="2493"/>
        <v>7.5428144378060571E-2</v>
      </c>
    </row>
    <row r="509" spans="1:20" x14ac:dyDescent="0.2">
      <c r="B509" s="61">
        <v>45225</v>
      </c>
      <c r="C509">
        <v>1455</v>
      </c>
      <c r="D509" s="65"/>
      <c r="E509" s="4">
        <v>0.01</v>
      </c>
      <c r="F509" s="4">
        <v>1509</v>
      </c>
      <c r="G509" s="6">
        <f t="shared" si="2481"/>
        <v>0.63124999999999998</v>
      </c>
      <c r="H509" s="4">
        <v>1514</v>
      </c>
      <c r="I509" s="1">
        <f t="shared" si="2482"/>
        <v>0.63472222222222219</v>
      </c>
      <c r="J509" s="1">
        <f t="shared" si="2483"/>
        <v>0.6381944444444444</v>
      </c>
      <c r="K509" t="str">
        <f t="shared" si="2484"/>
        <v/>
      </c>
      <c r="L509">
        <f t="shared" si="2485"/>
        <v>4.9999999999999822</v>
      </c>
      <c r="M509">
        <f t="shared" si="2486"/>
        <v>1</v>
      </c>
      <c r="N509">
        <f t="shared" ca="1" si="2487"/>
        <v>1455</v>
      </c>
      <c r="O509">
        <f t="shared" ca="1" si="2488"/>
        <v>23.999999999999915</v>
      </c>
      <c r="P509">
        <f t="shared" si="2489"/>
        <v>2.5000000000000001E-2</v>
      </c>
      <c r="Q509" s="7">
        <f t="shared" si="2490"/>
        <v>5.4281443780592247E-3</v>
      </c>
      <c r="R509">
        <f t="shared" si="2491"/>
        <v>4.9999999999999822E-2</v>
      </c>
      <c r="S509">
        <f t="shared" si="2492"/>
        <v>7.4999999999999817E-2</v>
      </c>
      <c r="T509" s="7">
        <f t="shared" si="2493"/>
        <v>5.5428144378059048E-2</v>
      </c>
    </row>
    <row r="510" spans="1:20" x14ac:dyDescent="0.2">
      <c r="A510">
        <v>1</v>
      </c>
      <c r="B510" s="61">
        <v>45226</v>
      </c>
      <c r="C510">
        <v>1043</v>
      </c>
      <c r="D510" s="65">
        <v>6</v>
      </c>
      <c r="E510" s="4">
        <v>0.01</v>
      </c>
      <c r="F510" s="4">
        <v>1059</v>
      </c>
      <c r="G510" s="6">
        <f t="shared" si="2481"/>
        <v>0.45763888888888887</v>
      </c>
      <c r="H510" s="4">
        <v>1103</v>
      </c>
      <c r="I510" s="1">
        <f t="shared" si="2482"/>
        <v>0.4604166666666667</v>
      </c>
      <c r="J510" s="1" t="str">
        <f t="shared" si="2483"/>
        <v/>
      </c>
      <c r="K510">
        <f t="shared" si="2484"/>
        <v>13.99999999999995</v>
      </c>
      <c r="L510">
        <f t="shared" si="2485"/>
        <v>4.0000000000000657</v>
      </c>
      <c r="M510">
        <f t="shared" si="2486"/>
        <v>1</v>
      </c>
      <c r="N510">
        <f t="shared" ca="1" si="2487"/>
        <v>1043</v>
      </c>
      <c r="O510" t="str">
        <f t="shared" si="2488"/>
        <v/>
      </c>
      <c r="P510">
        <f t="shared" si="2489"/>
        <v>700.06999999999755</v>
      </c>
      <c r="Q510" s="7">
        <f t="shared" si="2490"/>
        <v>151.98951831697349</v>
      </c>
      <c r="R510">
        <f t="shared" si="2491"/>
        <v>4.000000000000066E-2</v>
      </c>
      <c r="S510">
        <f t="shared" si="2492"/>
        <v>700.10999999999751</v>
      </c>
      <c r="T510" s="7">
        <f t="shared" si="2493"/>
        <v>152.02951831697348</v>
      </c>
    </row>
    <row r="511" spans="1:20" x14ac:dyDescent="0.2">
      <c r="B511" s="11"/>
      <c r="D511" s="21"/>
      <c r="E511" s="4">
        <v>100</v>
      </c>
      <c r="F511" s="4">
        <v>1117</v>
      </c>
      <c r="G511" s="6">
        <f t="shared" ref="G511:G513" si="2494">VALUE(CONCATENATE(LEFT(F511,LEN(F511)-2),":",RIGHT(F511,2)))</f>
        <v>0.47013888888888888</v>
      </c>
      <c r="H511" s="4">
        <v>1121</v>
      </c>
      <c r="I511" s="1">
        <f t="shared" ref="I511:I513" si="2495">VALUE(CONCATENATE(LEFT(H511,LEN(H511)-2),":",RIGHT(H511,2)))</f>
        <v>0.47291666666666665</v>
      </c>
      <c r="J511" s="1" t="str">
        <f t="shared" ref="J511:J513" si="2496">IF(OR(B512&lt;&gt;"",E512=""),I511+TIME(0,5,0),"")</f>
        <v/>
      </c>
      <c r="K511">
        <f t="shared" ref="K511:K513" si="2497">IF(AND(OR(AND(B511&lt;&gt;"",B512=""),AND(B511="",B512="")),E512&lt;&gt;""),(G512-I511)*1440,"")</f>
        <v>7.0000000000000551</v>
      </c>
      <c r="L511">
        <f t="shared" ref="L511:L513" si="2498">(I511-G511)*1440</f>
        <v>3.9999999999999858</v>
      </c>
      <c r="M511">
        <f t="shared" ref="M511:M513" si="2499">IF(B511&lt;&gt;"",1,M510+1)</f>
        <v>2</v>
      </c>
      <c r="N511">
        <f t="shared" ref="N511:N513" ca="1" si="2500">OFFSET(C511,-M511+1,0)</f>
        <v>1043</v>
      </c>
      <c r="O511" t="str">
        <f t="shared" ref="O511:O513" si="2501">IF(J511&lt;&gt;"",(J511-VALUE(CONCATENATE(LEFT(N511,LEN(N511)-2),":",RIGHT(N511,2))))*1440,"")</f>
        <v/>
      </c>
      <c r="P511">
        <f t="shared" ref="P511:P513" si="2502">IF(K511&lt;&gt;"",(E511+E512)*K511/2,E511*5/2)</f>
        <v>875.00000000000693</v>
      </c>
      <c r="Q511" s="7">
        <f t="shared" ref="Q511:Q513" si="2503">IF(K511&lt;&gt;"",(E512-E511)*K511/LN((E512+0.000001)/(E511+0.000001)),-5*(E511-0.000001)/(LN(1/E511)-13.8155))</f>
        <v>863.2062189281861</v>
      </c>
      <c r="R511">
        <f t="shared" ref="R511:R513" si="2504">(E511*L511)</f>
        <v>399.99999999999858</v>
      </c>
      <c r="S511">
        <f t="shared" ref="S511:S513" si="2505">P511+R511</f>
        <v>1275.0000000000055</v>
      </c>
      <c r="T511" s="7">
        <f t="shared" ref="T511:T513" si="2506">Q511+R511</f>
        <v>1263.2062189281846</v>
      </c>
    </row>
    <row r="512" spans="1:20" x14ac:dyDescent="0.2">
      <c r="B512" s="11"/>
      <c r="E512" s="4">
        <v>150</v>
      </c>
      <c r="F512" s="4">
        <v>1128</v>
      </c>
      <c r="G512" s="6">
        <f t="shared" si="2494"/>
        <v>0.4777777777777778</v>
      </c>
      <c r="H512" s="4">
        <v>1217</v>
      </c>
      <c r="I512" s="1">
        <f t="shared" si="2495"/>
        <v>0.51180555555555551</v>
      </c>
      <c r="J512" s="1">
        <f t="shared" si="2496"/>
        <v>0.51527777777777772</v>
      </c>
      <c r="K512" t="str">
        <f t="shared" si="2497"/>
        <v/>
      </c>
      <c r="L512">
        <f t="shared" si="2498"/>
        <v>48.999999999999908</v>
      </c>
      <c r="M512">
        <f t="shared" si="2499"/>
        <v>3</v>
      </c>
      <c r="N512">
        <f t="shared" ca="1" si="2500"/>
        <v>1043</v>
      </c>
      <c r="O512">
        <f t="shared" ca="1" si="2501"/>
        <v>98.999999999999886</v>
      </c>
      <c r="P512">
        <f t="shared" si="2502"/>
        <v>375</v>
      </c>
      <c r="Q512" s="7">
        <f t="shared" si="2503"/>
        <v>39.838234628813851</v>
      </c>
      <c r="R512">
        <f t="shared" si="2504"/>
        <v>7349.9999999999864</v>
      </c>
      <c r="S512">
        <f t="shared" si="2505"/>
        <v>7724.9999999999864</v>
      </c>
      <c r="T512" s="7">
        <f t="shared" si="2506"/>
        <v>7389.8382346287999</v>
      </c>
    </row>
    <row r="513" spans="1:20" x14ac:dyDescent="0.2">
      <c r="A513">
        <v>1</v>
      </c>
      <c r="B513" s="61">
        <v>45229</v>
      </c>
      <c r="C513">
        <v>1047</v>
      </c>
      <c r="D513" s="65">
        <v>4</v>
      </c>
      <c r="E513" s="4">
        <v>0.01</v>
      </c>
      <c r="F513" s="4">
        <v>1059</v>
      </c>
      <c r="G513" s="6">
        <f t="shared" si="2494"/>
        <v>0.45763888888888887</v>
      </c>
      <c r="H513" s="4">
        <v>1101</v>
      </c>
      <c r="I513" s="1">
        <f t="shared" si="2495"/>
        <v>0.45902777777777781</v>
      </c>
      <c r="J513" s="1" t="str">
        <f t="shared" si="2496"/>
        <v/>
      </c>
      <c r="K513">
        <f t="shared" si="2497"/>
        <v>3.9999999999999858</v>
      </c>
      <c r="L513">
        <f t="shared" si="2498"/>
        <v>2.0000000000000728</v>
      </c>
      <c r="M513">
        <f t="shared" si="2499"/>
        <v>1</v>
      </c>
      <c r="N513">
        <f t="shared" ca="1" si="2500"/>
        <v>1047</v>
      </c>
      <c r="O513" t="str">
        <f t="shared" si="2501"/>
        <v/>
      </c>
      <c r="P513">
        <f t="shared" si="2502"/>
        <v>2.0199999999999929</v>
      </c>
      <c r="Q513" s="7">
        <f t="shared" si="2503"/>
        <v>0.85992155946475646</v>
      </c>
      <c r="R513">
        <f t="shared" si="2504"/>
        <v>2.0000000000000729E-2</v>
      </c>
      <c r="S513">
        <f t="shared" si="2505"/>
        <v>2.0399999999999938</v>
      </c>
      <c r="T513" s="7">
        <f t="shared" si="2506"/>
        <v>0.87992155946475714</v>
      </c>
    </row>
    <row r="514" spans="1:20" x14ac:dyDescent="0.2">
      <c r="B514" s="61"/>
      <c r="D514" s="65"/>
      <c r="E514" s="4">
        <v>1</v>
      </c>
      <c r="F514" s="4">
        <v>1105</v>
      </c>
      <c r="G514" s="6">
        <f t="shared" ref="G514:G517" si="2507">VALUE(CONCATENATE(LEFT(F514,LEN(F514)-2),":",RIGHT(F514,2)))</f>
        <v>0.46180555555555558</v>
      </c>
      <c r="H514" s="4">
        <v>1134</v>
      </c>
      <c r="I514" s="1">
        <f t="shared" ref="I514:I517" si="2508">VALUE(CONCATENATE(LEFT(H514,LEN(H514)-2),":",RIGHT(H514,2)))</f>
        <v>0.48194444444444445</v>
      </c>
      <c r="J514" s="1">
        <f t="shared" ref="J514:J517" si="2509">IF(OR(B515&lt;&gt;"",E515=""),I514+TIME(0,5,0),"")</f>
        <v>0.48541666666666666</v>
      </c>
      <c r="K514" t="str">
        <f t="shared" ref="K514:K517" si="2510">IF(AND(OR(AND(B514&lt;&gt;"",B515=""),AND(B514="",B515="")),E515&lt;&gt;""),(G515-I514)*1440,"")</f>
        <v/>
      </c>
      <c r="L514">
        <f t="shared" ref="L514:L517" si="2511">(I514-G514)*1440</f>
        <v>28.999999999999979</v>
      </c>
      <c r="M514">
        <f t="shared" ref="M514:M517" si="2512">IF(B514&lt;&gt;"",1,M513+1)</f>
        <v>2</v>
      </c>
      <c r="N514">
        <f t="shared" ref="N514:N517" ca="1" si="2513">OFFSET(C514,-M514+1,0)</f>
        <v>1047</v>
      </c>
      <c r="O514">
        <f t="shared" ref="O514:O517" ca="1" si="2514">IF(J514&lt;&gt;"",(J514-VALUE(CONCATENATE(LEFT(N514,LEN(N514)-2),":",RIGHT(N514,2))))*1440,"")</f>
        <v>51.999999999999972</v>
      </c>
      <c r="P514">
        <f t="shared" ref="P514:P517" si="2515">IF(K514&lt;&gt;"",(E514+E515)*K514/2,E514*5/2)</f>
        <v>2.5</v>
      </c>
      <c r="Q514" s="7">
        <f t="shared" ref="Q514:Q517" si="2516">IF(K514&lt;&gt;"",(E515-E514)*K514/LN((E515+0.000001)/(E514+0.000001)),-5*(E514-0.000001)/(LN(1/E514)-13.8155))</f>
        <v>0.36191198291773735</v>
      </c>
      <c r="R514">
        <f t="shared" ref="R514:R517" si="2517">(E514*L514)</f>
        <v>28.999999999999979</v>
      </c>
      <c r="S514">
        <f t="shared" ref="S514:S517" si="2518">P514+R514</f>
        <v>31.499999999999979</v>
      </c>
      <c r="T514" s="7">
        <f t="shared" ref="T514:T517" si="2519">Q514+R514</f>
        <v>29.361911982917714</v>
      </c>
    </row>
    <row r="515" spans="1:20" x14ac:dyDescent="0.2">
      <c r="B515" s="61">
        <v>45229</v>
      </c>
      <c r="C515">
        <v>1347</v>
      </c>
      <c r="D515" s="21"/>
      <c r="E515" s="4">
        <v>0.01</v>
      </c>
      <c r="F515" s="4">
        <v>1432</v>
      </c>
      <c r="G515" s="6">
        <f t="shared" si="2507"/>
        <v>0.60555555555555551</v>
      </c>
      <c r="H515" s="4">
        <v>1440</v>
      </c>
      <c r="I515" s="1">
        <f t="shared" si="2508"/>
        <v>0.61111111111111105</v>
      </c>
      <c r="J515" s="1" t="str">
        <f t="shared" si="2509"/>
        <v/>
      </c>
      <c r="K515">
        <f t="shared" si="2510"/>
        <v>9.0000000000001279</v>
      </c>
      <c r="L515">
        <f t="shared" si="2511"/>
        <v>7.9999999999999716</v>
      </c>
      <c r="M515">
        <f t="shared" si="2512"/>
        <v>1</v>
      </c>
      <c r="N515">
        <f t="shared" ca="1" si="2513"/>
        <v>1347</v>
      </c>
      <c r="O515" t="str">
        <f t="shared" si="2514"/>
        <v/>
      </c>
      <c r="P515">
        <f t="shared" si="2515"/>
        <v>1.1700000000000166</v>
      </c>
      <c r="Q515" s="7">
        <f t="shared" si="2516"/>
        <v>0.67106174208071523</v>
      </c>
      <c r="R515">
        <f t="shared" si="2517"/>
        <v>7.9999999999999724E-2</v>
      </c>
      <c r="S515">
        <f t="shared" si="2518"/>
        <v>1.2500000000000162</v>
      </c>
      <c r="T515" s="7">
        <f t="shared" si="2519"/>
        <v>0.75106174208071497</v>
      </c>
    </row>
    <row r="516" spans="1:20" x14ac:dyDescent="0.2">
      <c r="B516" s="11"/>
      <c r="D516" s="21"/>
      <c r="E516" s="4">
        <v>0.25</v>
      </c>
      <c r="F516" s="4">
        <v>1449</v>
      </c>
      <c r="G516" s="6">
        <f t="shared" si="2507"/>
        <v>0.61736111111111114</v>
      </c>
      <c r="H516" s="4">
        <v>1457</v>
      </c>
      <c r="I516" s="1">
        <f t="shared" si="2508"/>
        <v>0.62291666666666667</v>
      </c>
      <c r="J516" s="1" t="str">
        <f t="shared" si="2509"/>
        <v/>
      </c>
      <c r="K516">
        <f t="shared" si="2510"/>
        <v>7.9999999999999716</v>
      </c>
      <c r="L516">
        <f t="shared" si="2511"/>
        <v>7.9999999999999716</v>
      </c>
      <c r="M516">
        <f t="shared" si="2512"/>
        <v>2</v>
      </c>
      <c r="N516">
        <f t="shared" ca="1" si="2513"/>
        <v>1347</v>
      </c>
      <c r="O516" t="str">
        <f t="shared" si="2514"/>
        <v/>
      </c>
      <c r="P516">
        <f t="shared" si="2515"/>
        <v>1.1999999999999957</v>
      </c>
      <c r="Q516" s="7">
        <f t="shared" si="2516"/>
        <v>0.99414577833681317</v>
      </c>
      <c r="R516">
        <f t="shared" si="2517"/>
        <v>1.9999999999999929</v>
      </c>
      <c r="S516">
        <f t="shared" si="2518"/>
        <v>3.1999999999999886</v>
      </c>
      <c r="T516" s="7">
        <f t="shared" si="2519"/>
        <v>2.9941457783368062</v>
      </c>
    </row>
    <row r="517" spans="1:20" x14ac:dyDescent="0.2">
      <c r="B517" s="61"/>
      <c r="D517" s="65"/>
      <c r="E517" s="4">
        <v>0.05</v>
      </c>
      <c r="F517" s="4">
        <v>1505</v>
      </c>
      <c r="G517" s="6">
        <f t="shared" si="2507"/>
        <v>0.62847222222222221</v>
      </c>
      <c r="H517" s="4">
        <v>1513</v>
      </c>
      <c r="I517" s="1">
        <f t="shared" si="2508"/>
        <v>0.63402777777777775</v>
      </c>
      <c r="J517" s="1" t="str">
        <f t="shared" si="2509"/>
        <v/>
      </c>
      <c r="K517">
        <f t="shared" si="2510"/>
        <v>7.9999999999999716</v>
      </c>
      <c r="L517">
        <f t="shared" si="2511"/>
        <v>7.9999999999999716</v>
      </c>
      <c r="M517">
        <f t="shared" si="2512"/>
        <v>3</v>
      </c>
      <c r="N517">
        <f t="shared" ca="1" si="2513"/>
        <v>1347</v>
      </c>
      <c r="O517" t="str">
        <f t="shared" si="2514"/>
        <v/>
      </c>
      <c r="P517">
        <f t="shared" si="2515"/>
        <v>6.199999999999978</v>
      </c>
      <c r="Q517" s="7">
        <f t="shared" si="2516"/>
        <v>3.4105829905077449</v>
      </c>
      <c r="R517">
        <f t="shared" si="2517"/>
        <v>0.39999999999999858</v>
      </c>
      <c r="S517">
        <f t="shared" si="2518"/>
        <v>6.5999999999999766</v>
      </c>
      <c r="T517" s="7">
        <f t="shared" si="2519"/>
        <v>3.8105829905077435</v>
      </c>
    </row>
    <row r="518" spans="1:20" x14ac:dyDescent="0.2">
      <c r="B518" s="61"/>
      <c r="D518" s="65"/>
      <c r="E518" s="4">
        <v>1.5</v>
      </c>
      <c r="F518" s="4">
        <v>1521</v>
      </c>
      <c r="G518" s="6">
        <f t="shared" ref="G518:G519" si="2520">VALUE(CONCATENATE(LEFT(F518,LEN(F518)-2),":",RIGHT(F518,2)))</f>
        <v>0.63958333333333328</v>
      </c>
      <c r="H518" s="4">
        <v>1529</v>
      </c>
      <c r="I518" s="1">
        <f t="shared" ref="I518:I519" si="2521">VALUE(CONCATENATE(LEFT(H518,LEN(H518)-2),":",RIGHT(H518,2)))</f>
        <v>0.64513888888888882</v>
      </c>
      <c r="J518" s="1">
        <f t="shared" ref="J518:J519" si="2522">IF(OR(B519&lt;&gt;"",E519=""),I518+TIME(0,5,0),"")</f>
        <v>0.64861111111111103</v>
      </c>
      <c r="K518" t="str">
        <f t="shared" ref="K518:K519" si="2523">IF(AND(OR(AND(B518&lt;&gt;"",B519=""),AND(B518="",B519="")),E519&lt;&gt;""),(G519-I518)*1440,"")</f>
        <v/>
      </c>
      <c r="L518">
        <f t="shared" ref="L518:L519" si="2524">(I518-G518)*1440</f>
        <v>7.9999999999999716</v>
      </c>
      <c r="M518">
        <f t="shared" ref="M518:M519" si="2525">IF(B518&lt;&gt;"",1,M517+1)</f>
        <v>4</v>
      </c>
      <c r="N518">
        <f t="shared" ref="N518:N519" ca="1" si="2526">OFFSET(C518,-M518+1,0)</f>
        <v>1347</v>
      </c>
      <c r="O518">
        <f t="shared" ref="O518:O519" ca="1" si="2527">IF(J518&lt;&gt;"",(J518-VALUE(CONCATENATE(LEFT(N518,LEN(N518)-2),":",RIGHT(N518,2))))*1440,"")</f>
        <v>106.99999999999994</v>
      </c>
      <c r="P518">
        <f t="shared" ref="P518:P519" si="2528">IF(K518&lt;&gt;"",(E518+E519)*K518/2,E518*5/2)</f>
        <v>3.75</v>
      </c>
      <c r="Q518" s="7">
        <f t="shared" ref="Q518:Q519" si="2529">IF(K518&lt;&gt;"",(E519-E518)*K518/LN((E519+0.000001)/(E518+0.000001)),-5*(E518-0.000001)/(LN(1/E518)-13.8155))</f>
        <v>0.52739001488188986</v>
      </c>
      <c r="R518">
        <f t="shared" ref="R518:R519" si="2530">(E518*L518)</f>
        <v>11.999999999999957</v>
      </c>
      <c r="S518">
        <f t="shared" ref="S518:S519" si="2531">P518+R518</f>
        <v>15.749999999999957</v>
      </c>
      <c r="T518" s="7">
        <f t="shared" ref="T518:T519" si="2532">Q518+R518</f>
        <v>12.527390014881847</v>
      </c>
    </row>
    <row r="519" spans="1:20" x14ac:dyDescent="0.2">
      <c r="A519">
        <v>1</v>
      </c>
      <c r="B519" s="61">
        <v>45230</v>
      </c>
      <c r="C519">
        <v>954</v>
      </c>
      <c r="D519" s="65">
        <v>3</v>
      </c>
      <c r="E519" s="4">
        <v>0.01</v>
      </c>
      <c r="F519" s="4">
        <v>1017</v>
      </c>
      <c r="G519" s="6">
        <f t="shared" si="2520"/>
        <v>0.4284722222222222</v>
      </c>
      <c r="H519" s="4">
        <v>1024</v>
      </c>
      <c r="I519" s="1">
        <f t="shared" si="2521"/>
        <v>0.43333333333333335</v>
      </c>
      <c r="J519" s="1" t="str">
        <f t="shared" si="2522"/>
        <v/>
      </c>
      <c r="K519">
        <f t="shared" si="2523"/>
        <v>5.9999999999999787</v>
      </c>
      <c r="L519">
        <f t="shared" si="2524"/>
        <v>7.0000000000000551</v>
      </c>
      <c r="M519">
        <f t="shared" si="2525"/>
        <v>1</v>
      </c>
      <c r="N519">
        <f t="shared" ca="1" si="2526"/>
        <v>954</v>
      </c>
      <c r="O519" t="str">
        <f t="shared" si="2527"/>
        <v/>
      </c>
      <c r="P519">
        <f t="shared" si="2528"/>
        <v>0.13499999999999954</v>
      </c>
      <c r="Q519" s="7">
        <f t="shared" si="2529"/>
        <v>0.11974216690192513</v>
      </c>
      <c r="R519">
        <f t="shared" si="2530"/>
        <v>7.0000000000000548E-2</v>
      </c>
      <c r="S519">
        <f t="shared" si="2531"/>
        <v>0.20500000000000007</v>
      </c>
      <c r="T519" s="7">
        <f t="shared" si="2532"/>
        <v>0.18974216690192569</v>
      </c>
    </row>
    <row r="520" spans="1:20" x14ac:dyDescent="0.2">
      <c r="B520" s="61"/>
      <c r="D520" s="65"/>
      <c r="E520" s="4">
        <v>3.5000000000000003E-2</v>
      </c>
      <c r="F520" s="4">
        <v>1030</v>
      </c>
      <c r="G520" s="6">
        <f t="shared" ref="G520:G522" si="2533">VALUE(CONCATENATE(LEFT(F520,LEN(F520)-2),":",RIGHT(F520,2)))</f>
        <v>0.4375</v>
      </c>
      <c r="H520" s="4">
        <v>1034</v>
      </c>
      <c r="I520" s="1">
        <f t="shared" ref="I520:I522" si="2534">VALUE(CONCATENATE(LEFT(H520,LEN(H520)-2),":",RIGHT(H520,2)))</f>
        <v>0.44027777777777777</v>
      </c>
      <c r="J520" s="1">
        <f t="shared" ref="J520:J522" si="2535">IF(OR(B521&lt;&gt;"",E521=""),I520+TIME(0,5,0),"")</f>
        <v>0.44374999999999998</v>
      </c>
      <c r="K520" t="str">
        <f t="shared" ref="K520:K522" si="2536">IF(AND(OR(AND(B520&lt;&gt;"",B521=""),AND(B520="",B521="")),E521&lt;&gt;""),(G521-I520)*1440,"")</f>
        <v/>
      </c>
      <c r="L520">
        <f t="shared" ref="L520:L522" si="2537">(I520-G520)*1440</f>
        <v>3.9999999999999858</v>
      </c>
      <c r="M520">
        <f t="shared" ref="M520:M522" si="2538">IF(B520&lt;&gt;"",1,M519+1)</f>
        <v>2</v>
      </c>
      <c r="N520">
        <f t="shared" ref="N520:N522" ca="1" si="2539">OFFSET(C520,-M520+1,0)</f>
        <v>954</v>
      </c>
      <c r="O520">
        <f t="shared" ref="O520:O522" ca="1" si="2540">IF(J520&lt;&gt;"",(J520-VALUE(CONCATENATE(LEFT(N520,LEN(N520)-2),":",RIGHT(N520,2))))*1440,"")</f>
        <v>44.999999999999922</v>
      </c>
      <c r="P520">
        <f t="shared" ref="P520:P522" si="2541">IF(K520&lt;&gt;"",(E520+E521)*K520/2,E520*5/2)</f>
        <v>8.7500000000000008E-2</v>
      </c>
      <c r="Q520" s="7">
        <f t="shared" ref="Q520:Q522" si="2542">IF(K520&lt;&gt;"",(E521-E520)*K520/LN((E521+0.000001)/(E520+0.000001)),-5*(E520-0.000001)/(LN(1/E520)-13.8155))</f>
        <v>1.6724978325009736E-2</v>
      </c>
      <c r="R520">
        <f t="shared" ref="R520:R522" si="2543">(E520*L520)</f>
        <v>0.13999999999999951</v>
      </c>
      <c r="S520">
        <f t="shared" ref="S520:S522" si="2544">P520+R520</f>
        <v>0.22749999999999954</v>
      </c>
      <c r="T520" s="7">
        <f t="shared" ref="T520:T522" si="2545">Q520+R520</f>
        <v>0.15672497832500926</v>
      </c>
    </row>
    <row r="521" spans="1:20" x14ac:dyDescent="0.2">
      <c r="B521" s="61">
        <v>45230</v>
      </c>
      <c r="C521">
        <v>1114</v>
      </c>
      <c r="D521" s="65"/>
      <c r="E521" s="4">
        <v>0.01</v>
      </c>
      <c r="F521" s="4">
        <v>1150</v>
      </c>
      <c r="G521" s="6">
        <f t="shared" si="2533"/>
        <v>0.49305555555555558</v>
      </c>
      <c r="H521" s="4">
        <v>1158</v>
      </c>
      <c r="I521" s="1">
        <f t="shared" si="2534"/>
        <v>0.49861111111111112</v>
      </c>
      <c r="J521" s="1" t="str">
        <f t="shared" si="2535"/>
        <v/>
      </c>
      <c r="K521">
        <f t="shared" si="2536"/>
        <v>20.000000000000089</v>
      </c>
      <c r="L521">
        <f t="shared" si="2537"/>
        <v>7.9999999999999716</v>
      </c>
      <c r="M521">
        <f t="shared" si="2538"/>
        <v>1</v>
      </c>
      <c r="N521">
        <f t="shared" ca="1" si="2539"/>
        <v>1114</v>
      </c>
      <c r="O521" t="str">
        <f t="shared" si="2540"/>
        <v/>
      </c>
      <c r="P521">
        <f t="shared" si="2541"/>
        <v>5.1000000000000227</v>
      </c>
      <c r="Q521" s="7">
        <f t="shared" si="2542"/>
        <v>2.5051604961449181</v>
      </c>
      <c r="R521">
        <f t="shared" si="2543"/>
        <v>7.9999999999999724E-2</v>
      </c>
      <c r="S521">
        <f t="shared" si="2544"/>
        <v>5.1800000000000228</v>
      </c>
      <c r="T521" s="7">
        <f t="shared" si="2545"/>
        <v>2.5851604961449177</v>
      </c>
    </row>
    <row r="522" spans="1:20" x14ac:dyDescent="0.2">
      <c r="B522" s="61"/>
      <c r="D522" s="21"/>
      <c r="E522" s="4">
        <v>0.5</v>
      </c>
      <c r="F522" s="4">
        <v>1218</v>
      </c>
      <c r="G522" s="6">
        <f t="shared" si="2533"/>
        <v>0.51250000000000007</v>
      </c>
      <c r="H522" s="4">
        <v>1224</v>
      </c>
      <c r="I522" s="1">
        <f t="shared" si="2534"/>
        <v>0.51666666666666672</v>
      </c>
      <c r="J522" s="1">
        <f t="shared" si="2535"/>
        <v>0.52013888888888893</v>
      </c>
      <c r="K522" t="str">
        <f t="shared" si="2536"/>
        <v/>
      </c>
      <c r="L522">
        <f t="shared" si="2537"/>
        <v>5.9999999999999787</v>
      </c>
      <c r="M522">
        <f t="shared" si="2538"/>
        <v>2</v>
      </c>
      <c r="N522">
        <f t="shared" ca="1" si="2539"/>
        <v>1114</v>
      </c>
      <c r="O522">
        <f t="shared" ca="1" si="2540"/>
        <v>75.000000000000128</v>
      </c>
      <c r="P522">
        <f t="shared" si="2541"/>
        <v>1.25</v>
      </c>
      <c r="Q522" s="7">
        <f t="shared" si="2542"/>
        <v>0.19051423432971509</v>
      </c>
      <c r="R522">
        <f t="shared" si="2543"/>
        <v>2.9999999999999893</v>
      </c>
      <c r="S522">
        <f t="shared" si="2544"/>
        <v>4.2499999999999893</v>
      </c>
      <c r="T522" s="7">
        <f t="shared" si="2545"/>
        <v>3.1905142343297044</v>
      </c>
    </row>
    <row r="523" spans="1:20" x14ac:dyDescent="0.2">
      <c r="B523" s="61">
        <v>45230</v>
      </c>
      <c r="C523">
        <v>1348</v>
      </c>
      <c r="D523" s="21"/>
      <c r="E523" s="4">
        <v>0.01</v>
      </c>
      <c r="F523" s="4">
        <v>1429</v>
      </c>
      <c r="G523" s="6">
        <f t="shared" ref="G523:G527" si="2546">VALUE(CONCATENATE(LEFT(F523,LEN(F523)-2),":",RIGHT(F523,2)))</f>
        <v>0.60347222222222219</v>
      </c>
      <c r="H523" s="4">
        <v>1439</v>
      </c>
      <c r="I523" s="1">
        <f t="shared" ref="I523:I527" si="2547">VALUE(CONCATENATE(LEFT(H523,LEN(H523)-2),":",RIGHT(H523,2)))</f>
        <v>0.61041666666666672</v>
      </c>
      <c r="J523" s="1" t="str">
        <f t="shared" ref="J523:J527" si="2548">IF(OR(B524&lt;&gt;"",E524=""),I523+TIME(0,5,0),"")</f>
        <v/>
      </c>
      <c r="K523">
        <f t="shared" ref="K523:K527" si="2549">IF(AND(OR(AND(B523&lt;&gt;"",B524=""),AND(B523="",B524="")),E524&lt;&gt;""),(G524-I523)*1440,"")</f>
        <v>15.999999999999943</v>
      </c>
      <c r="L523">
        <f t="shared" ref="L523:L527" si="2550">(I523-G523)*1440</f>
        <v>10.000000000000124</v>
      </c>
      <c r="M523">
        <f t="shared" ref="M523:M527" si="2551">IF(B523&lt;&gt;"",1,M522+1)</f>
        <v>1</v>
      </c>
      <c r="N523">
        <f t="shared" ref="N523:N527" ca="1" si="2552">OFFSET(C523,-M523+1,0)</f>
        <v>1348</v>
      </c>
      <c r="O523" t="str">
        <f t="shared" ref="O523:O527" si="2553">IF(J523&lt;&gt;"",(J523-VALUE(CONCATENATE(LEFT(N523,LEN(N523)-2),":",RIGHT(N523,2))))*1440,"")</f>
        <v/>
      </c>
      <c r="P523">
        <f t="shared" ref="P523:P527" si="2554">IF(K523&lt;&gt;"",(E523+E524)*K523/2,E523*5/2)</f>
        <v>4.0799999999999859</v>
      </c>
      <c r="Q523" s="7">
        <f t="shared" ref="Q523:Q527" si="2555">IF(K523&lt;&gt;"",(E524-E523)*K523/LN((E524+0.000001)/(E523+0.000001)),-5*(E523-0.000001)/(LN(1/E523)-13.8155))</f>
        <v>2.0041283969159185</v>
      </c>
      <c r="R523">
        <f t="shared" ref="R523:R527" si="2556">(E523*L523)</f>
        <v>0.10000000000000124</v>
      </c>
      <c r="S523">
        <f t="shared" ref="S523:S527" si="2557">P523+R523</f>
        <v>4.1799999999999873</v>
      </c>
      <c r="T523" s="7">
        <f t="shared" ref="T523:T527" si="2558">Q523+R523</f>
        <v>2.1041283969159199</v>
      </c>
    </row>
    <row r="524" spans="1:20" x14ac:dyDescent="0.2">
      <c r="B524" s="11"/>
      <c r="D524" s="21"/>
      <c r="E524" s="4">
        <v>0.5</v>
      </c>
      <c r="F524" s="4">
        <v>1455</v>
      </c>
      <c r="G524" s="6">
        <f t="shared" si="2546"/>
        <v>0.62152777777777779</v>
      </c>
      <c r="H524" s="4">
        <v>1502</v>
      </c>
      <c r="I524" s="1">
        <f t="shared" si="2547"/>
        <v>0.62638888888888888</v>
      </c>
      <c r="J524" s="1" t="str">
        <f t="shared" si="2548"/>
        <v/>
      </c>
      <c r="K524">
        <f t="shared" si="2549"/>
        <v>5.9999999999999787</v>
      </c>
      <c r="L524">
        <f t="shared" si="2550"/>
        <v>6.9999999999999751</v>
      </c>
      <c r="M524">
        <f t="shared" si="2551"/>
        <v>2</v>
      </c>
      <c r="N524">
        <f t="shared" ca="1" si="2552"/>
        <v>1348</v>
      </c>
      <c r="O524" t="str">
        <f t="shared" si="2553"/>
        <v/>
      </c>
      <c r="P524">
        <f t="shared" si="2554"/>
        <v>5.9999999999999787</v>
      </c>
      <c r="Q524" s="7">
        <f t="shared" si="2555"/>
        <v>5.4614419880438101</v>
      </c>
      <c r="R524">
        <f t="shared" si="2556"/>
        <v>3.4999999999999876</v>
      </c>
      <c r="S524">
        <f t="shared" si="2557"/>
        <v>9.4999999999999662</v>
      </c>
      <c r="T524" s="7">
        <f t="shared" si="2558"/>
        <v>8.9614419880437985</v>
      </c>
    </row>
    <row r="525" spans="1:20" x14ac:dyDescent="0.2">
      <c r="B525" s="61"/>
      <c r="D525" s="65"/>
      <c r="E525" s="4">
        <v>1.5</v>
      </c>
      <c r="F525" s="4">
        <v>1508</v>
      </c>
      <c r="G525" s="6">
        <f t="shared" si="2546"/>
        <v>0.63055555555555554</v>
      </c>
      <c r="H525" s="4">
        <v>1514</v>
      </c>
      <c r="I525" s="1">
        <f t="shared" si="2547"/>
        <v>0.63472222222222219</v>
      </c>
      <c r="J525" s="1">
        <f t="shared" si="2548"/>
        <v>0.6381944444444444</v>
      </c>
      <c r="K525" t="str">
        <f t="shared" si="2549"/>
        <v/>
      </c>
      <c r="L525">
        <f t="shared" si="2550"/>
        <v>5.9999999999999787</v>
      </c>
      <c r="M525">
        <f t="shared" si="2551"/>
        <v>3</v>
      </c>
      <c r="N525">
        <f t="shared" ca="1" si="2552"/>
        <v>1348</v>
      </c>
      <c r="O525">
        <f t="shared" ca="1" si="2553"/>
        <v>90.999999999999829</v>
      </c>
      <c r="P525">
        <f t="shared" si="2554"/>
        <v>3.75</v>
      </c>
      <c r="Q525" s="7">
        <f t="shared" si="2555"/>
        <v>0.52739001488188986</v>
      </c>
      <c r="R525">
        <f t="shared" si="2556"/>
        <v>8.999999999999968</v>
      </c>
      <c r="S525">
        <f t="shared" si="2557"/>
        <v>12.749999999999968</v>
      </c>
      <c r="T525" s="7">
        <f t="shared" si="2558"/>
        <v>9.527390014881858</v>
      </c>
    </row>
    <row r="526" spans="1:20" x14ac:dyDescent="0.2">
      <c r="A526">
        <v>1</v>
      </c>
      <c r="B526" s="61">
        <v>45231</v>
      </c>
      <c r="C526">
        <v>1011</v>
      </c>
      <c r="D526" s="65" t="s">
        <v>41</v>
      </c>
      <c r="E526" s="4">
        <v>0.01</v>
      </c>
      <c r="F526" s="4">
        <v>1023</v>
      </c>
      <c r="G526" s="6">
        <f t="shared" si="2546"/>
        <v>0.43263888888888885</v>
      </c>
      <c r="H526" s="4">
        <v>1025</v>
      </c>
      <c r="I526" s="1">
        <f t="shared" si="2547"/>
        <v>0.43402777777777773</v>
      </c>
      <c r="J526" s="1" t="str">
        <f t="shared" si="2548"/>
        <v/>
      </c>
      <c r="K526">
        <f t="shared" si="2549"/>
        <v>8.0000000000001315</v>
      </c>
      <c r="L526">
        <f t="shared" si="2550"/>
        <v>1.9999999999999929</v>
      </c>
      <c r="M526">
        <f t="shared" si="2551"/>
        <v>1</v>
      </c>
      <c r="N526">
        <f t="shared" ca="1" si="2552"/>
        <v>1011</v>
      </c>
      <c r="O526" t="str">
        <f t="shared" si="2553"/>
        <v/>
      </c>
      <c r="P526">
        <f t="shared" si="2554"/>
        <v>400.04000000000661</v>
      </c>
      <c r="Q526" s="7">
        <f t="shared" si="2555"/>
        <v>86.851153323986594</v>
      </c>
      <c r="R526">
        <f t="shared" si="2556"/>
        <v>1.9999999999999931E-2</v>
      </c>
      <c r="S526">
        <f t="shared" si="2557"/>
        <v>400.0600000000066</v>
      </c>
      <c r="T526" s="7">
        <f t="shared" si="2558"/>
        <v>86.87115332398659</v>
      </c>
    </row>
    <row r="527" spans="1:20" x14ac:dyDescent="0.2">
      <c r="B527" s="61"/>
      <c r="D527" s="65"/>
      <c r="E527" s="4">
        <v>100</v>
      </c>
      <c r="F527" s="4">
        <v>1033</v>
      </c>
      <c r="G527" s="6">
        <f t="shared" si="2546"/>
        <v>0.43958333333333338</v>
      </c>
      <c r="H527" s="4">
        <v>1035</v>
      </c>
      <c r="I527" s="1">
        <f t="shared" si="2547"/>
        <v>0.44097222222222227</v>
      </c>
      <c r="J527" s="1" t="str">
        <f t="shared" si="2548"/>
        <v/>
      </c>
      <c r="K527">
        <f t="shared" si="2549"/>
        <v>1.9999999999999929</v>
      </c>
      <c r="L527">
        <f t="shared" si="2550"/>
        <v>1.9999999999999929</v>
      </c>
      <c r="M527">
        <f t="shared" si="2551"/>
        <v>2</v>
      </c>
      <c r="N527">
        <f t="shared" ca="1" si="2552"/>
        <v>1011</v>
      </c>
      <c r="O527" t="str">
        <f t="shared" si="2553"/>
        <v/>
      </c>
      <c r="P527">
        <f t="shared" si="2554"/>
        <v>299.99999999999892</v>
      </c>
      <c r="Q527" s="7">
        <f t="shared" si="2555"/>
        <v>288.53901025916065</v>
      </c>
      <c r="R527">
        <f t="shared" si="2556"/>
        <v>199.99999999999929</v>
      </c>
      <c r="S527">
        <f t="shared" si="2557"/>
        <v>499.99999999999818</v>
      </c>
      <c r="T527" s="7">
        <f t="shared" si="2558"/>
        <v>488.53901025915991</v>
      </c>
    </row>
    <row r="528" spans="1:20" x14ac:dyDescent="0.2">
      <c r="B528" s="61"/>
      <c r="D528" s="65"/>
      <c r="E528" s="4">
        <v>200</v>
      </c>
      <c r="F528" s="4">
        <v>1037</v>
      </c>
      <c r="G528" s="6">
        <f t="shared" ref="G528:G529" si="2559">VALUE(CONCATENATE(LEFT(F528,LEN(F528)-2),":",RIGHT(F528,2)))</f>
        <v>0.44236111111111115</v>
      </c>
      <c r="H528" s="4">
        <v>1941</v>
      </c>
      <c r="I528" s="1">
        <f t="shared" ref="I528:I529" si="2560">VALUE(CONCATENATE(LEFT(H528,LEN(H528)-2),":",RIGHT(H528,2)))</f>
        <v>0.82013888888888886</v>
      </c>
      <c r="J528" s="1">
        <f t="shared" ref="J528:J529" si="2561">IF(OR(B529&lt;&gt;"",E529=""),I528+TIME(0,5,0),"")</f>
        <v>0.82361111111111107</v>
      </c>
      <c r="K528" t="str">
        <f t="shared" ref="K528:K529" si="2562">IF(AND(OR(AND(B528&lt;&gt;"",B529=""),AND(B528="",B529="")),E529&lt;&gt;""),(G529-I528)*1440,"")</f>
        <v/>
      </c>
      <c r="L528">
        <f t="shared" ref="L528:L529" si="2563">(I528-G528)*1440</f>
        <v>543.99999999999989</v>
      </c>
      <c r="M528">
        <f t="shared" ref="M528:M529" si="2564">IF(B528&lt;&gt;"",1,M527+1)</f>
        <v>3</v>
      </c>
      <c r="N528">
        <f t="shared" ref="N528:N529" ca="1" si="2565">OFFSET(C528,-M528+1,0)</f>
        <v>1011</v>
      </c>
      <c r="O528">
        <f t="shared" ref="O528:O529" ca="1" si="2566">IF(J528&lt;&gt;"",(J528-VALUE(CONCATENATE(LEFT(N528,LEN(N528)-2),":",RIGHT(N528,2))))*1440,"")</f>
        <v>575</v>
      </c>
      <c r="P528">
        <f t="shared" ref="P528:P529" si="2567">IF(K528&lt;&gt;"",(E528+E529)*K528/2,E528*5/2)</f>
        <v>500</v>
      </c>
      <c r="Q528" s="7">
        <f t="shared" ref="Q528:Q529" si="2568">IF(K528&lt;&gt;"",(E529-E528)*K528/LN((E529+0.000001)/(E528+0.000001)),-5*(E528-0.000001)/(LN(1/E528)-13.8155))</f>
        <v>52.318172546220183</v>
      </c>
      <c r="R528">
        <f t="shared" ref="R528:R529" si="2569">(E528*L528)</f>
        <v>108799.99999999997</v>
      </c>
      <c r="S528">
        <f t="shared" ref="S528:S529" si="2570">P528+R528</f>
        <v>109299.99999999997</v>
      </c>
      <c r="T528" s="7">
        <f t="shared" ref="T528:T529" si="2571">Q528+R528</f>
        <v>108852.31817254619</v>
      </c>
    </row>
    <row r="529" spans="1:20" x14ac:dyDescent="0.2">
      <c r="A529">
        <v>1</v>
      </c>
      <c r="B529" s="61">
        <v>45232</v>
      </c>
      <c r="C529">
        <v>922</v>
      </c>
      <c r="D529" s="65" t="s">
        <v>41</v>
      </c>
      <c r="E529" s="4">
        <v>0.01</v>
      </c>
      <c r="F529" s="4">
        <v>943</v>
      </c>
      <c r="G529" s="6">
        <f t="shared" si="2559"/>
        <v>0.40486111111111112</v>
      </c>
      <c r="H529" s="4">
        <v>1001</v>
      </c>
      <c r="I529" s="1">
        <f t="shared" si="2560"/>
        <v>0.41736111111111113</v>
      </c>
      <c r="J529" s="1">
        <f t="shared" si="2561"/>
        <v>0.42083333333333334</v>
      </c>
      <c r="K529" t="str">
        <f t="shared" si="2562"/>
        <v/>
      </c>
      <c r="L529">
        <f t="shared" si="2563"/>
        <v>18.000000000000014</v>
      </c>
      <c r="M529">
        <f t="shared" si="2564"/>
        <v>1</v>
      </c>
      <c r="N529">
        <f t="shared" ca="1" si="2565"/>
        <v>922</v>
      </c>
      <c r="O529">
        <f t="shared" ca="1" si="2566"/>
        <v>44</v>
      </c>
      <c r="P529">
        <f t="shared" si="2567"/>
        <v>2.5000000000000001E-2</v>
      </c>
      <c r="Q529" s="7">
        <f t="shared" si="2568"/>
        <v>5.4281443780592247E-3</v>
      </c>
      <c r="R529">
        <f t="shared" si="2569"/>
        <v>0.18000000000000013</v>
      </c>
      <c r="S529">
        <f t="shared" si="2570"/>
        <v>0.20500000000000013</v>
      </c>
      <c r="T529" s="7">
        <f t="shared" si="2571"/>
        <v>0.18542814437805935</v>
      </c>
    </row>
    <row r="530" spans="1:20" x14ac:dyDescent="0.2">
      <c r="B530" s="61">
        <v>45232</v>
      </c>
      <c r="C530">
        <v>1021</v>
      </c>
      <c r="D530" s="65"/>
      <c r="E530" s="4">
        <v>0.01</v>
      </c>
      <c r="F530" s="4">
        <v>1037</v>
      </c>
      <c r="G530" s="6">
        <f t="shared" ref="G530:G533" si="2572">VALUE(CONCATENATE(LEFT(F530,LEN(F530)-2),":",RIGHT(F530,2)))</f>
        <v>0.44236111111111115</v>
      </c>
      <c r="H530" s="4">
        <v>1040</v>
      </c>
      <c r="I530" s="1">
        <f t="shared" ref="I530:I533" si="2573">VALUE(CONCATENATE(LEFT(H530,LEN(H530)-2),":",RIGHT(H530,2)))</f>
        <v>0.44444444444444442</v>
      </c>
      <c r="J530" s="1">
        <f t="shared" ref="J530:J533" si="2574">IF(OR(B531&lt;&gt;"",E531=""),I530+TIME(0,5,0),"")</f>
        <v>0.44791666666666663</v>
      </c>
      <c r="K530" t="str">
        <f t="shared" ref="K530:K533" si="2575">IF(AND(OR(AND(B530&lt;&gt;"",B531=""),AND(B530="",B531="")),E531&lt;&gt;""),(G531-I530)*1440,"")</f>
        <v/>
      </c>
      <c r="L530">
        <f t="shared" ref="L530:L533" si="2576">(I530-G530)*1440</f>
        <v>2.9999999999999094</v>
      </c>
      <c r="M530">
        <f t="shared" ref="M530:M533" si="2577">IF(B530&lt;&gt;"",1,M529+1)</f>
        <v>1</v>
      </c>
      <c r="N530">
        <f t="shared" ref="N530:N533" ca="1" si="2578">OFFSET(C530,-M530+1,0)</f>
        <v>1021</v>
      </c>
      <c r="O530">
        <f t="shared" ref="O530:O533" ca="1" si="2579">IF(J530&lt;&gt;"",(J530-VALUE(CONCATENATE(LEFT(N530,LEN(N530)-2),":",RIGHT(N530,2))))*1440,"")</f>
        <v>23.999999999999993</v>
      </c>
      <c r="P530">
        <f t="shared" ref="P530:P533" si="2580">IF(K530&lt;&gt;"",(E530+E531)*K530/2,E530*5/2)</f>
        <v>2.5000000000000001E-2</v>
      </c>
      <c r="Q530" s="7">
        <f t="shared" ref="Q530:Q533" si="2581">IF(K530&lt;&gt;"",(E531-E530)*K530/LN((E531+0.000001)/(E530+0.000001)),-5*(E530-0.000001)/(LN(1/E530)-13.8155))</f>
        <v>5.4281443780592247E-3</v>
      </c>
      <c r="R530">
        <f t="shared" ref="R530:R533" si="2582">(E530*L530)</f>
        <v>2.9999999999999093E-2</v>
      </c>
      <c r="S530">
        <f t="shared" ref="S530:S533" si="2583">P530+R530</f>
        <v>5.4999999999999091E-2</v>
      </c>
      <c r="T530" s="7">
        <f t="shared" ref="T530:T533" si="2584">Q530+R530</f>
        <v>3.5428144378058316E-2</v>
      </c>
    </row>
    <row r="531" spans="1:20" x14ac:dyDescent="0.2">
      <c r="B531" s="61">
        <v>45232</v>
      </c>
      <c r="C531">
        <v>1049</v>
      </c>
      <c r="D531" s="21"/>
      <c r="E531" s="4">
        <v>0.01</v>
      </c>
      <c r="F531" s="4">
        <v>1106</v>
      </c>
      <c r="G531" s="6">
        <f t="shared" si="2572"/>
        <v>0.46249999999999997</v>
      </c>
      <c r="H531" s="4">
        <v>1133</v>
      </c>
      <c r="I531" s="1">
        <f t="shared" si="2573"/>
        <v>0.48125000000000001</v>
      </c>
      <c r="J531" s="1">
        <f t="shared" si="2574"/>
        <v>0.48472222222222222</v>
      </c>
      <c r="K531" t="str">
        <f t="shared" si="2575"/>
        <v/>
      </c>
      <c r="L531">
        <f t="shared" si="2576"/>
        <v>27.000000000000064</v>
      </c>
      <c r="M531">
        <f t="shared" si="2577"/>
        <v>1</v>
      </c>
      <c r="N531">
        <f t="shared" ca="1" si="2578"/>
        <v>1049</v>
      </c>
      <c r="O531">
        <f t="shared" ca="1" si="2579"/>
        <v>48.999999999999986</v>
      </c>
      <c r="P531">
        <f t="shared" si="2580"/>
        <v>2.5000000000000001E-2</v>
      </c>
      <c r="Q531" s="7">
        <f t="shared" si="2581"/>
        <v>5.4281443780592247E-3</v>
      </c>
      <c r="R531">
        <f t="shared" si="2582"/>
        <v>0.27000000000000063</v>
      </c>
      <c r="S531">
        <f t="shared" si="2583"/>
        <v>0.29500000000000065</v>
      </c>
      <c r="T531" s="7">
        <f t="shared" si="2584"/>
        <v>0.27542814437805985</v>
      </c>
    </row>
    <row r="532" spans="1:20" x14ac:dyDescent="0.2">
      <c r="B532" s="61">
        <v>45232</v>
      </c>
      <c r="C532">
        <v>1148</v>
      </c>
      <c r="D532" s="21"/>
      <c r="E532" s="4">
        <v>0.01</v>
      </c>
      <c r="F532" s="4">
        <v>1204</v>
      </c>
      <c r="G532" s="6">
        <f t="shared" si="2572"/>
        <v>0.50277777777777777</v>
      </c>
      <c r="H532" s="4">
        <v>1630</v>
      </c>
      <c r="I532" s="1">
        <f t="shared" si="2573"/>
        <v>0.6875</v>
      </c>
      <c r="J532" s="1">
        <f t="shared" si="2574"/>
        <v>0.69097222222222221</v>
      </c>
      <c r="K532" t="str">
        <f t="shared" si="2575"/>
        <v/>
      </c>
      <c r="L532">
        <f t="shared" si="2576"/>
        <v>266</v>
      </c>
      <c r="M532">
        <f t="shared" si="2577"/>
        <v>1</v>
      </c>
      <c r="N532">
        <f t="shared" ca="1" si="2578"/>
        <v>1148</v>
      </c>
      <c r="O532">
        <f t="shared" ca="1" si="2579"/>
        <v>286.99999999999994</v>
      </c>
      <c r="P532">
        <f t="shared" si="2580"/>
        <v>2.5000000000000001E-2</v>
      </c>
      <c r="Q532" s="7">
        <f t="shared" si="2581"/>
        <v>5.4281443780592247E-3</v>
      </c>
      <c r="R532">
        <f t="shared" si="2582"/>
        <v>2.66</v>
      </c>
      <c r="S532">
        <f t="shared" si="2583"/>
        <v>2.6850000000000001</v>
      </c>
      <c r="T532" s="7">
        <f t="shared" si="2584"/>
        <v>2.6654281443780592</v>
      </c>
    </row>
    <row r="533" spans="1:20" x14ac:dyDescent="0.2">
      <c r="A533">
        <v>1</v>
      </c>
      <c r="B533" s="61">
        <v>45233</v>
      </c>
      <c r="C533">
        <v>1014</v>
      </c>
      <c r="D533" s="65" t="s">
        <v>41</v>
      </c>
      <c r="E533" s="4">
        <v>0.01</v>
      </c>
      <c r="F533" s="4">
        <v>1035</v>
      </c>
      <c r="G533" s="6">
        <f t="shared" si="2572"/>
        <v>0.44097222222222227</v>
      </c>
      <c r="H533" s="4">
        <v>1630</v>
      </c>
      <c r="I533" s="1">
        <f t="shared" si="2573"/>
        <v>0.6875</v>
      </c>
      <c r="J533" s="1">
        <f t="shared" si="2574"/>
        <v>0.69097222222222221</v>
      </c>
      <c r="K533" t="str">
        <f t="shared" si="2575"/>
        <v/>
      </c>
      <c r="L533">
        <f t="shared" si="2576"/>
        <v>354.99999999999994</v>
      </c>
      <c r="M533">
        <f t="shared" si="2577"/>
        <v>1</v>
      </c>
      <c r="N533">
        <f t="shared" ca="1" si="2578"/>
        <v>1014</v>
      </c>
      <c r="O533">
        <f t="shared" ca="1" si="2579"/>
        <v>381</v>
      </c>
      <c r="P533">
        <f t="shared" si="2580"/>
        <v>2.5000000000000001E-2</v>
      </c>
      <c r="Q533" s="7">
        <f t="shared" si="2581"/>
        <v>5.4281443780592247E-3</v>
      </c>
      <c r="R533">
        <f t="shared" si="2582"/>
        <v>3.5499999999999994</v>
      </c>
      <c r="S533">
        <f t="shared" si="2583"/>
        <v>3.5749999999999993</v>
      </c>
      <c r="T533" s="7">
        <f t="shared" si="2584"/>
        <v>3.5554281443780584</v>
      </c>
    </row>
    <row r="534" spans="1:20" x14ac:dyDescent="0.2">
      <c r="A534">
        <v>1</v>
      </c>
      <c r="B534" s="61">
        <v>45237</v>
      </c>
      <c r="C534">
        <v>1002</v>
      </c>
      <c r="D534" s="65">
        <v>6</v>
      </c>
      <c r="E534" s="4">
        <v>0.01</v>
      </c>
      <c r="F534" s="4">
        <v>1027</v>
      </c>
      <c r="G534" s="6">
        <f t="shared" ref="G534" si="2585">VALUE(CONCATENATE(LEFT(F534,LEN(F534)-2),":",RIGHT(F534,2)))</f>
        <v>0.43541666666666662</v>
      </c>
      <c r="H534" s="4">
        <v>1029</v>
      </c>
      <c r="I534" s="1">
        <f t="shared" ref="I534" si="2586">VALUE(CONCATENATE(LEFT(H534,LEN(H534)-2),":",RIGHT(H534,2)))</f>
        <v>0.4368055555555555</v>
      </c>
      <c r="J534" s="1" t="str">
        <f t="shared" ref="J534" si="2587">IF(OR(B535&lt;&gt;"",E535=""),I534+TIME(0,5,0),"")</f>
        <v/>
      </c>
      <c r="K534">
        <f t="shared" ref="K534" si="2588">IF(AND(OR(AND(B534&lt;&gt;"",B535=""),AND(B534="",B535="")),E535&lt;&gt;""),(G535-I534)*1440,"")</f>
        <v>15.000000000000027</v>
      </c>
      <c r="L534">
        <f t="shared" ref="L534" si="2589">(I534-G534)*1440</f>
        <v>1.9999999999999929</v>
      </c>
      <c r="M534">
        <f t="shared" ref="M534" si="2590">IF(B534&lt;&gt;"",1,M533+1)</f>
        <v>1</v>
      </c>
      <c r="N534">
        <f t="shared" ref="N534" ca="1" si="2591">OFFSET(C534,-M534+1,0)</f>
        <v>1002</v>
      </c>
      <c r="O534" t="str">
        <f t="shared" ref="O534" si="2592">IF(J534&lt;&gt;"",(J534-VALUE(CONCATENATE(LEFT(N534,LEN(N534)-2),":",RIGHT(N534,2))))*1440,"")</f>
        <v/>
      </c>
      <c r="P534">
        <f t="shared" ref="P534" si="2593">IF(K534&lt;&gt;"",(E534+E535)*K534/2,E534*5/2)</f>
        <v>750.07500000000141</v>
      </c>
      <c r="Q534" s="7">
        <f t="shared" ref="Q534" si="2594">IF(K534&lt;&gt;"",(E535-E534)*K534/LN((E535+0.000001)/(E534+0.000001)),-5*(E534-0.000001)/(LN(1/E534)-13.8155))</f>
        <v>162.84591248247247</v>
      </c>
      <c r="R534">
        <f t="shared" ref="R534" si="2595">(E534*L534)</f>
        <v>1.9999999999999931E-2</v>
      </c>
      <c r="S534">
        <f t="shared" ref="S534" si="2596">P534+R534</f>
        <v>750.09500000000139</v>
      </c>
      <c r="T534" s="7">
        <f t="shared" ref="T534" si="2597">Q534+R534</f>
        <v>162.86591248247248</v>
      </c>
    </row>
    <row r="535" spans="1:20" x14ac:dyDescent="0.2">
      <c r="B535" s="11"/>
      <c r="D535" s="21"/>
      <c r="E535" s="4">
        <v>100</v>
      </c>
      <c r="F535" s="4">
        <v>1044</v>
      </c>
      <c r="G535" s="6">
        <f t="shared" ref="G535:G537" si="2598">VALUE(CONCATENATE(LEFT(F535,LEN(F535)-2),":",RIGHT(F535,2)))</f>
        <v>0.44722222222222219</v>
      </c>
      <c r="H535" s="4">
        <v>1047</v>
      </c>
      <c r="I535" s="1">
        <f t="shared" ref="I535:I537" si="2599">VALUE(CONCATENATE(LEFT(H535,LEN(H535)-2),":",RIGHT(H535,2)))</f>
        <v>0.44930555555555557</v>
      </c>
      <c r="J535" s="1" t="str">
        <f t="shared" ref="J535:J537" si="2600">IF(OR(B536&lt;&gt;"",E536=""),I535+TIME(0,5,0),"")</f>
        <v/>
      </c>
      <c r="K535">
        <f t="shared" ref="K535:K537" si="2601">IF(AND(OR(AND(B535&lt;&gt;"",B536=""),AND(B535="",B536="")),E536&lt;&gt;""),(G536-I535)*1440,"")</f>
        <v>6.9999999999999751</v>
      </c>
      <c r="L535">
        <f t="shared" ref="L535:L537" si="2602">(I535-G535)*1440</f>
        <v>3.0000000000000693</v>
      </c>
      <c r="M535">
        <f t="shared" ref="M535:M537" si="2603">IF(B535&lt;&gt;"",1,M534+1)</f>
        <v>2</v>
      </c>
      <c r="N535">
        <f t="shared" ref="N535:N537" ca="1" si="2604">OFFSET(C535,-M535+1,0)</f>
        <v>1002</v>
      </c>
      <c r="O535" t="str">
        <f t="shared" ref="O535:O537" si="2605">IF(J535&lt;&gt;"",(J535-VALUE(CONCATENATE(LEFT(N535,LEN(N535)-2),":",RIGHT(N535,2))))*1440,"")</f>
        <v/>
      </c>
      <c r="P535">
        <f t="shared" ref="P535:P537" si="2606">IF(K535&lt;&gt;"",(E535+E536)*K535/2,E535*5/2)</f>
        <v>979.99999999999648</v>
      </c>
      <c r="Q535" s="7">
        <f t="shared" ref="Q535:Q537" si="2607">IF(K535&lt;&gt;"",(E536-E535)*K535/LN((E536+0.000001)/(E535+0.000001)),-5*(E535-0.000001)/(LN(1/E535)-13.8155))</f>
        <v>952.72662289402615</v>
      </c>
      <c r="R535">
        <f t="shared" ref="R535:R537" si="2608">(E535*L535)</f>
        <v>300.00000000000693</v>
      </c>
      <c r="S535">
        <f t="shared" ref="S535:S537" si="2609">P535+R535</f>
        <v>1280.0000000000034</v>
      </c>
      <c r="T535" s="7">
        <f t="shared" ref="T535:T537" si="2610">Q535+R535</f>
        <v>1252.726622894033</v>
      </c>
    </row>
    <row r="536" spans="1:20" x14ac:dyDescent="0.2">
      <c r="B536" s="11"/>
      <c r="D536" s="21"/>
      <c r="E536" s="4">
        <v>180</v>
      </c>
      <c r="F536" s="4">
        <v>1054</v>
      </c>
      <c r="G536" s="6">
        <f t="shared" si="2598"/>
        <v>0.45416666666666666</v>
      </c>
      <c r="H536" s="4">
        <v>1152</v>
      </c>
      <c r="I536" s="1">
        <f t="shared" si="2599"/>
        <v>0.49444444444444446</v>
      </c>
      <c r="J536" s="1">
        <f t="shared" si="2600"/>
        <v>0.49791666666666667</v>
      </c>
      <c r="K536" t="str">
        <f t="shared" si="2601"/>
        <v/>
      </c>
      <c r="L536">
        <f t="shared" si="2602"/>
        <v>58.000000000000036</v>
      </c>
      <c r="M536">
        <f t="shared" si="2603"/>
        <v>3</v>
      </c>
      <c r="N536">
        <f t="shared" ca="1" si="2604"/>
        <v>1002</v>
      </c>
      <c r="O536">
        <f t="shared" ca="1" si="2605"/>
        <v>114.99999999999999</v>
      </c>
      <c r="P536">
        <f t="shared" si="2606"/>
        <v>450</v>
      </c>
      <c r="Q536" s="7">
        <f t="shared" si="2607"/>
        <v>47.347346607878421</v>
      </c>
      <c r="R536">
        <f t="shared" si="2608"/>
        <v>10440.000000000007</v>
      </c>
      <c r="S536">
        <f t="shared" si="2609"/>
        <v>10890.000000000007</v>
      </c>
      <c r="T536" s="7">
        <f t="shared" si="2610"/>
        <v>10487.347346607885</v>
      </c>
    </row>
    <row r="537" spans="1:20" x14ac:dyDescent="0.2">
      <c r="B537" s="61">
        <v>45237</v>
      </c>
      <c r="C537">
        <v>1354</v>
      </c>
      <c r="D537" s="65"/>
      <c r="E537" s="4">
        <v>0.01</v>
      </c>
      <c r="F537" s="4">
        <v>1426</v>
      </c>
      <c r="G537" s="6">
        <f t="shared" si="2598"/>
        <v>0.60138888888888886</v>
      </c>
      <c r="H537" s="4">
        <v>1433</v>
      </c>
      <c r="I537" s="1">
        <f t="shared" si="2599"/>
        <v>0.60625000000000007</v>
      </c>
      <c r="J537" s="1" t="str">
        <f t="shared" si="2600"/>
        <v/>
      </c>
      <c r="K537">
        <f t="shared" si="2601"/>
        <v>13.99999999999995</v>
      </c>
      <c r="L537">
        <f t="shared" si="2602"/>
        <v>7.000000000000135</v>
      </c>
      <c r="M537">
        <f t="shared" si="2603"/>
        <v>1</v>
      </c>
      <c r="N537">
        <f t="shared" ca="1" si="2604"/>
        <v>1354</v>
      </c>
      <c r="O537" t="str">
        <f t="shared" si="2605"/>
        <v/>
      </c>
      <c r="P537">
        <f t="shared" si="2606"/>
        <v>175.0699999999994</v>
      </c>
      <c r="Q537" s="7">
        <f t="shared" si="2607"/>
        <v>44.716565976083182</v>
      </c>
      <c r="R537">
        <f t="shared" si="2608"/>
        <v>7.0000000000001353E-2</v>
      </c>
      <c r="S537">
        <f t="shared" si="2609"/>
        <v>175.13999999999939</v>
      </c>
      <c r="T537" s="7">
        <f t="shared" si="2610"/>
        <v>44.786565976083182</v>
      </c>
    </row>
    <row r="538" spans="1:20" x14ac:dyDescent="0.2">
      <c r="B538" s="61"/>
      <c r="D538" s="65"/>
      <c r="E538" s="4">
        <v>25</v>
      </c>
      <c r="F538" s="4">
        <v>1447</v>
      </c>
      <c r="G538" s="6">
        <f t="shared" ref="G538" si="2611">VALUE(CONCATENATE(LEFT(F538,LEN(F538)-2),":",RIGHT(F538,2)))</f>
        <v>0.61597222222222225</v>
      </c>
      <c r="H538" s="4">
        <v>1452</v>
      </c>
      <c r="I538" s="1">
        <f t="shared" ref="I538" si="2612">VALUE(CONCATENATE(LEFT(H538,LEN(H538)-2),":",RIGHT(H538,2)))</f>
        <v>0.61944444444444446</v>
      </c>
      <c r="J538" s="1" t="str">
        <f t="shared" ref="J538" si="2613">IF(OR(B539&lt;&gt;"",E539=""),I538+TIME(0,5,0),"")</f>
        <v/>
      </c>
      <c r="K538">
        <f t="shared" ref="K538" si="2614">IF(AND(OR(AND(B538&lt;&gt;"",B539=""),AND(B538="",B539="")),E539&lt;&gt;""),(G539-I538)*1440,"")</f>
        <v>6.9999999999999751</v>
      </c>
      <c r="L538">
        <f t="shared" ref="L538" si="2615">(I538-G538)*1440</f>
        <v>4.9999999999999822</v>
      </c>
      <c r="M538">
        <f t="shared" ref="M538" si="2616">IF(B538&lt;&gt;"",1,M537+1)</f>
        <v>2</v>
      </c>
      <c r="N538">
        <f t="shared" ref="N538" ca="1" si="2617">OFFSET(C538,-M538+1,0)</f>
        <v>1354</v>
      </c>
      <c r="O538" t="str">
        <f t="shared" ref="O538" si="2618">IF(J538&lt;&gt;"",(J538-VALUE(CONCATENATE(LEFT(N538,LEN(N538)-2),":",RIGHT(N538,2))))*1440,"")</f>
        <v/>
      </c>
      <c r="P538">
        <f t="shared" ref="P538" si="2619">IF(K538&lt;&gt;"",(E538+E539)*K538/2,E538*5/2)</f>
        <v>489.99999999999824</v>
      </c>
      <c r="Q538" s="7">
        <f t="shared" ref="Q538" si="2620">IF(K538&lt;&gt;"",(E539-E538)*K538/LN((E539+0.000001)/(E538+0.000001)),-5*(E538-0.000001)/(LN(1/E538)-13.8155))</f>
        <v>412.82881338026459</v>
      </c>
      <c r="R538">
        <f t="shared" ref="R538" si="2621">(E538*L538)</f>
        <v>124.99999999999956</v>
      </c>
      <c r="S538">
        <f t="shared" ref="S538" si="2622">P538+R538</f>
        <v>614.99999999999784</v>
      </c>
      <c r="T538" s="7">
        <f t="shared" ref="T538" si="2623">Q538+R538</f>
        <v>537.82881338026414</v>
      </c>
    </row>
    <row r="539" spans="1:20" x14ac:dyDescent="0.2">
      <c r="B539" s="11"/>
      <c r="D539" s="21"/>
      <c r="E539" s="4">
        <v>115</v>
      </c>
      <c r="F539" s="4">
        <v>1459</v>
      </c>
      <c r="G539" s="6">
        <f t="shared" ref="G539:G541" si="2624">VALUE(CONCATENATE(LEFT(F539,LEN(F539)-2),":",RIGHT(F539,2)))</f>
        <v>0.62430555555555556</v>
      </c>
      <c r="H539" s="4">
        <v>1505</v>
      </c>
      <c r="I539" s="1">
        <f t="shared" ref="I539:I541" si="2625">VALUE(CONCATENATE(LEFT(H539,LEN(H539)-2),":",RIGHT(H539,2)))</f>
        <v>0.62847222222222221</v>
      </c>
      <c r="J539" s="1" t="str">
        <f t="shared" ref="J539:J541" si="2626">IF(OR(B540&lt;&gt;"",E540=""),I539+TIME(0,5,0),"")</f>
        <v/>
      </c>
      <c r="K539">
        <f t="shared" ref="K539:K541" si="2627">IF(AND(OR(AND(B539&lt;&gt;"",B540=""),AND(B539="",B540="")),E540&lt;&gt;""),(G540-I539)*1440,"")</f>
        <v>11.000000000000121</v>
      </c>
      <c r="L539">
        <f t="shared" ref="L539:L541" si="2628">(I539-G539)*1440</f>
        <v>5.9999999999999787</v>
      </c>
      <c r="M539">
        <f t="shared" ref="M539:M541" si="2629">IF(B539&lt;&gt;"",1,M538+1)</f>
        <v>3</v>
      </c>
      <c r="N539">
        <f t="shared" ref="N539:N541" ca="1" si="2630">OFFSET(C539,-M539+1,0)</f>
        <v>1354</v>
      </c>
      <c r="O539" t="str">
        <f t="shared" ref="O539:O541" si="2631">IF(J539&lt;&gt;"",(J539-VALUE(CONCATENATE(LEFT(N539,LEN(N539)-2),":",RIGHT(N539,2))))*1440,"")</f>
        <v/>
      </c>
      <c r="P539">
        <f t="shared" ref="P539:P541" si="2632">IF(K539&lt;&gt;"",(E539+E540)*K539/2,E539*5/2)</f>
        <v>797.50000000000875</v>
      </c>
      <c r="Q539" s="7">
        <f t="shared" ref="Q539:Q541" si="2633">IF(K539&lt;&gt;"",(E540-E539)*K539/LN((E540+0.000001)/(E539+0.000001)),-5*(E539-0.000001)/(LN(1/E539)-13.8155))</f>
        <v>695.82186472359786</v>
      </c>
      <c r="R539">
        <f t="shared" ref="R539:R541" si="2634">(E539*L539)</f>
        <v>689.9999999999975</v>
      </c>
      <c r="S539">
        <f t="shared" ref="S539:S541" si="2635">P539+R539</f>
        <v>1487.5000000000064</v>
      </c>
      <c r="T539" s="7">
        <f t="shared" ref="T539:T541" si="2636">Q539+R539</f>
        <v>1385.8218647235954</v>
      </c>
    </row>
    <row r="540" spans="1:20" x14ac:dyDescent="0.2">
      <c r="B540" s="61"/>
      <c r="D540" s="65"/>
      <c r="E540" s="4">
        <v>30</v>
      </c>
      <c r="F540" s="4">
        <v>1516</v>
      </c>
      <c r="G540" s="6">
        <f t="shared" si="2624"/>
        <v>0.63611111111111118</v>
      </c>
      <c r="H540" s="4">
        <v>1523</v>
      </c>
      <c r="I540" s="1">
        <f t="shared" si="2625"/>
        <v>0.64097222222222217</v>
      </c>
      <c r="J540" s="1" t="str">
        <f t="shared" si="2626"/>
        <v/>
      </c>
      <c r="K540">
        <f t="shared" si="2627"/>
        <v>8.0000000000001315</v>
      </c>
      <c r="L540">
        <f t="shared" si="2628"/>
        <v>6.9999999999998153</v>
      </c>
      <c r="M540">
        <f t="shared" si="2629"/>
        <v>4</v>
      </c>
      <c r="N540">
        <f t="shared" ca="1" si="2630"/>
        <v>1354</v>
      </c>
      <c r="O540" t="str">
        <f t="shared" si="2631"/>
        <v/>
      </c>
      <c r="P540">
        <f t="shared" si="2632"/>
        <v>760.00000000001251</v>
      </c>
      <c r="Q540" s="7">
        <f t="shared" si="2633"/>
        <v>621.27518402826547</v>
      </c>
      <c r="R540">
        <f t="shared" si="2634"/>
        <v>209.99999999999446</v>
      </c>
      <c r="S540">
        <f t="shared" si="2635"/>
        <v>970.00000000000693</v>
      </c>
      <c r="T540" s="7">
        <f t="shared" si="2636"/>
        <v>831.2751840282599</v>
      </c>
    </row>
    <row r="541" spans="1:20" x14ac:dyDescent="0.2">
      <c r="B541" s="61"/>
      <c r="D541" s="65"/>
      <c r="E541" s="4">
        <v>160</v>
      </c>
      <c r="F541" s="4">
        <v>1531</v>
      </c>
      <c r="G541" s="6">
        <f t="shared" si="2624"/>
        <v>0.64652777777777781</v>
      </c>
      <c r="H541" s="4">
        <v>1536</v>
      </c>
      <c r="I541" s="1">
        <f t="shared" si="2625"/>
        <v>0.65</v>
      </c>
      <c r="J541" s="1" t="str">
        <f t="shared" si="2626"/>
        <v/>
      </c>
      <c r="K541">
        <f t="shared" si="2627"/>
        <v>11.999999999999957</v>
      </c>
      <c r="L541">
        <f t="shared" si="2628"/>
        <v>4.9999999999999822</v>
      </c>
      <c r="M541">
        <f t="shared" si="2629"/>
        <v>5</v>
      </c>
      <c r="N541">
        <f t="shared" ca="1" si="2630"/>
        <v>1354</v>
      </c>
      <c r="O541" t="str">
        <f t="shared" si="2631"/>
        <v/>
      </c>
      <c r="P541">
        <f t="shared" si="2632"/>
        <v>1019.9999999999964</v>
      </c>
      <c r="Q541" s="7">
        <f t="shared" si="2633"/>
        <v>649.21279035196926</v>
      </c>
      <c r="R541">
        <f t="shared" si="2634"/>
        <v>799.99999999999716</v>
      </c>
      <c r="S541">
        <f t="shared" si="2635"/>
        <v>1819.9999999999936</v>
      </c>
      <c r="T541" s="7">
        <f t="shared" si="2636"/>
        <v>1449.2127903519663</v>
      </c>
    </row>
    <row r="542" spans="1:20" x14ac:dyDescent="0.2">
      <c r="B542" s="61"/>
      <c r="D542" s="65"/>
      <c r="E542" s="4">
        <v>10</v>
      </c>
      <c r="F542" s="4">
        <v>1548</v>
      </c>
      <c r="G542" s="6">
        <f t="shared" ref="G542:G543" si="2637">VALUE(CONCATENATE(LEFT(F542,LEN(F542)-2),":",RIGHT(F542,2)))</f>
        <v>0.65833333333333333</v>
      </c>
      <c r="H542" s="4">
        <v>1553</v>
      </c>
      <c r="I542" s="1">
        <f t="shared" ref="I542:I543" si="2638">VALUE(CONCATENATE(LEFT(H542,LEN(H542)-2),":",RIGHT(H542,2)))</f>
        <v>0.66180555555555554</v>
      </c>
      <c r="J542" s="1">
        <f t="shared" ref="J542:J543" si="2639">IF(OR(B543&lt;&gt;"",E543=""),I542+TIME(0,5,0),"")</f>
        <v>0.66527777777777775</v>
      </c>
      <c r="K542" t="str">
        <f t="shared" ref="K542:K543" si="2640">IF(AND(OR(AND(B542&lt;&gt;"",B543=""),AND(B542="",B543="")),E543&lt;&gt;""),(G543-I542)*1440,"")</f>
        <v/>
      </c>
      <c r="L542">
        <f t="shared" ref="L542:L543" si="2641">(I542-G542)*1440</f>
        <v>4.9999999999999822</v>
      </c>
      <c r="M542">
        <f t="shared" ref="M542:M543" si="2642">IF(B542&lt;&gt;"",1,M541+1)</f>
        <v>6</v>
      </c>
      <c r="N542">
        <f t="shared" ref="N542:N543" ca="1" si="2643">OFFSET(C542,-M542+1,0)</f>
        <v>1354</v>
      </c>
      <c r="O542">
        <f t="shared" ref="O542:O543" ca="1" si="2644">IF(J542&lt;&gt;"",(J542-VALUE(CONCATENATE(LEFT(N542,LEN(N542)-2),":",RIGHT(N542,2))))*1440,"")</f>
        <v>123.99999999999989</v>
      </c>
      <c r="P542">
        <f t="shared" ref="P542:P543" si="2645">IF(K542&lt;&gt;"",(E542+E543)*K542/2,E542*5/2)</f>
        <v>25</v>
      </c>
      <c r="Q542" s="7">
        <f t="shared" ref="Q542:Q543" si="2646">IF(K542&lt;&gt;"",(E543-E542)*K542/LN((E543+0.000001)/(E542+0.000001)),-5*(E542-0.000001)/(LN(1/E542)-13.8155))</f>
        <v>3.1021051639523365</v>
      </c>
      <c r="R542">
        <f t="shared" ref="R542:R543" si="2647">(E542*L542)</f>
        <v>49.999999999999822</v>
      </c>
      <c r="S542">
        <f t="shared" ref="S542:S543" si="2648">P542+R542</f>
        <v>74.999999999999829</v>
      </c>
      <c r="T542" s="7">
        <f t="shared" ref="T542:T543" si="2649">Q542+R542</f>
        <v>53.10210516395216</v>
      </c>
    </row>
    <row r="543" spans="1:20" x14ac:dyDescent="0.2">
      <c r="A543">
        <v>1</v>
      </c>
      <c r="B543" s="61">
        <v>45238</v>
      </c>
      <c r="C543">
        <v>1005</v>
      </c>
      <c r="D543" s="65">
        <v>6</v>
      </c>
      <c r="E543" s="4">
        <v>0.01</v>
      </c>
      <c r="F543" s="4">
        <v>1019</v>
      </c>
      <c r="G543" s="6">
        <f t="shared" si="2637"/>
        <v>0.42986111111111108</v>
      </c>
      <c r="H543" s="4">
        <v>1021</v>
      </c>
      <c r="I543" s="1">
        <f t="shared" si="2638"/>
        <v>0.43124999999999997</v>
      </c>
      <c r="J543" s="1" t="str">
        <f t="shared" si="2639"/>
        <v/>
      </c>
      <c r="K543">
        <f t="shared" si="2640"/>
        <v>11.000000000000041</v>
      </c>
      <c r="L543">
        <f t="shared" si="2641"/>
        <v>1.9999999999999929</v>
      </c>
      <c r="M543">
        <f t="shared" si="2642"/>
        <v>1</v>
      </c>
      <c r="N543">
        <f t="shared" ca="1" si="2643"/>
        <v>1005</v>
      </c>
      <c r="O543" t="str">
        <f t="shared" si="2644"/>
        <v/>
      </c>
      <c r="P543">
        <f t="shared" si="2645"/>
        <v>550.05500000000211</v>
      </c>
      <c r="Q543" s="7">
        <f t="shared" si="2646"/>
        <v>119.42033582048003</v>
      </c>
      <c r="R543">
        <f t="shared" si="2647"/>
        <v>1.9999999999999931E-2</v>
      </c>
      <c r="S543">
        <f t="shared" si="2648"/>
        <v>550.07500000000209</v>
      </c>
      <c r="T543" s="7">
        <f t="shared" si="2649"/>
        <v>119.44033582048003</v>
      </c>
    </row>
    <row r="544" spans="1:20" x14ac:dyDescent="0.2">
      <c r="B544" s="61"/>
      <c r="D544" s="21"/>
      <c r="E544" s="4">
        <v>100</v>
      </c>
      <c r="F544" s="4">
        <v>1032</v>
      </c>
      <c r="G544" s="6">
        <f t="shared" ref="G544:G546" si="2650">VALUE(CONCATENATE(LEFT(F544,LEN(F544)-2),":",RIGHT(F544,2)))</f>
        <v>0.43888888888888888</v>
      </c>
      <c r="H544" s="4">
        <v>1038</v>
      </c>
      <c r="I544" s="1">
        <f t="shared" ref="I544:I546" si="2651">VALUE(CONCATENATE(LEFT(H544,LEN(H544)-2),":",RIGHT(H544,2)))</f>
        <v>0.44305555555555554</v>
      </c>
      <c r="J544" s="1" t="str">
        <f t="shared" ref="J544:J546" si="2652">IF(OR(B545&lt;&gt;"",E545=""),I544+TIME(0,5,0),"")</f>
        <v/>
      </c>
      <c r="K544">
        <f t="shared" ref="K544:K546" si="2653">IF(AND(OR(AND(B544&lt;&gt;"",B545=""),AND(B544="",B545="")),E545&lt;&gt;""),(G545-I544)*1440,"")</f>
        <v>3.0000000000000693</v>
      </c>
      <c r="L544">
        <f t="shared" ref="L544:L546" si="2654">(I544-G544)*1440</f>
        <v>5.9999999999999787</v>
      </c>
      <c r="M544">
        <f t="shared" ref="M544:M546" si="2655">IF(B544&lt;&gt;"",1,M543+1)</f>
        <v>2</v>
      </c>
      <c r="N544">
        <f t="shared" ref="N544:N546" ca="1" si="2656">OFFSET(C544,-M544+1,0)</f>
        <v>1005</v>
      </c>
      <c r="O544" t="str">
        <f t="shared" ref="O544:O546" si="2657">IF(J544&lt;&gt;"",(J544-VALUE(CONCATENATE(LEFT(N544,LEN(N544)-2),":",RIGHT(N544,2))))*1440,"")</f>
        <v/>
      </c>
      <c r="P544">
        <f t="shared" ref="P544:P546" si="2658">IF(K544&lt;&gt;"",(E544+E545)*K544/2,E544*5/2)</f>
        <v>450.0000000000104</v>
      </c>
      <c r="Q544" s="7">
        <f t="shared" ref="Q544:Q546" si="2659">IF(K544&lt;&gt;"",(E545-E544)*K544/LN((E545+0.000001)/(E544+0.000001)),-5*(E544-0.000001)/(LN(1/E544)-13.8155))</f>
        <v>432.80851538875254</v>
      </c>
      <c r="R544">
        <f t="shared" ref="R544:R546" si="2660">(E544*L544)</f>
        <v>599.99999999999784</v>
      </c>
      <c r="S544">
        <f t="shared" ref="S544:S546" si="2661">P544+R544</f>
        <v>1050.0000000000082</v>
      </c>
      <c r="T544" s="7">
        <f t="shared" ref="T544:T546" si="2662">Q544+R544</f>
        <v>1032.8085153887505</v>
      </c>
    </row>
    <row r="545" spans="1:20" x14ac:dyDescent="0.2">
      <c r="B545" s="11"/>
      <c r="D545" s="21"/>
      <c r="E545" s="4">
        <v>200</v>
      </c>
      <c r="F545" s="4">
        <v>1041</v>
      </c>
      <c r="G545" s="6">
        <f t="shared" si="2650"/>
        <v>0.44513888888888892</v>
      </c>
      <c r="H545" s="4">
        <v>1421</v>
      </c>
      <c r="I545" s="1">
        <f t="shared" si="2651"/>
        <v>0.59791666666666665</v>
      </c>
      <c r="J545" s="1">
        <f t="shared" si="2652"/>
        <v>0.60138888888888886</v>
      </c>
      <c r="K545" t="str">
        <f t="shared" si="2653"/>
        <v/>
      </c>
      <c r="L545">
        <f t="shared" si="2654"/>
        <v>219.99999999999994</v>
      </c>
      <c r="M545">
        <f t="shared" si="2655"/>
        <v>3</v>
      </c>
      <c r="N545">
        <f t="shared" ca="1" si="2656"/>
        <v>1005</v>
      </c>
      <c r="O545">
        <f t="shared" ca="1" si="2657"/>
        <v>260.99999999999994</v>
      </c>
      <c r="P545">
        <f t="shared" si="2658"/>
        <v>500</v>
      </c>
      <c r="Q545" s="7">
        <f t="shared" si="2659"/>
        <v>52.318172546220183</v>
      </c>
      <c r="R545">
        <f t="shared" si="2660"/>
        <v>43999.999999999985</v>
      </c>
      <c r="S545">
        <f t="shared" si="2661"/>
        <v>44499.999999999985</v>
      </c>
      <c r="T545" s="7">
        <f t="shared" si="2662"/>
        <v>44052.318172546205</v>
      </c>
    </row>
    <row r="546" spans="1:20" x14ac:dyDescent="0.2">
      <c r="A546">
        <v>1</v>
      </c>
      <c r="B546" s="61">
        <v>45239</v>
      </c>
      <c r="C546">
        <v>917</v>
      </c>
      <c r="D546" s="65" t="s">
        <v>41</v>
      </c>
      <c r="E546" s="4">
        <v>0.01</v>
      </c>
      <c r="F546" s="4">
        <v>933</v>
      </c>
      <c r="G546" s="6">
        <f t="shared" si="2650"/>
        <v>0.3979166666666667</v>
      </c>
      <c r="H546" s="4">
        <v>935</v>
      </c>
      <c r="I546" s="1">
        <f t="shared" si="2651"/>
        <v>0.39930555555555558</v>
      </c>
      <c r="J546" s="1" t="str">
        <f t="shared" si="2652"/>
        <v/>
      </c>
      <c r="K546">
        <f t="shared" si="2653"/>
        <v>11.000000000000041</v>
      </c>
      <c r="L546">
        <f t="shared" si="2654"/>
        <v>1.9999999999999929</v>
      </c>
      <c r="M546">
        <f t="shared" si="2655"/>
        <v>1</v>
      </c>
      <c r="N546">
        <f t="shared" ca="1" si="2656"/>
        <v>917</v>
      </c>
      <c r="O546" t="str">
        <f t="shared" si="2657"/>
        <v/>
      </c>
      <c r="P546">
        <f t="shared" si="2658"/>
        <v>550.05500000000211</v>
      </c>
      <c r="Q546" s="7">
        <f t="shared" si="2659"/>
        <v>119.42033582048003</v>
      </c>
      <c r="R546">
        <f t="shared" si="2660"/>
        <v>1.9999999999999931E-2</v>
      </c>
      <c r="S546">
        <f t="shared" si="2661"/>
        <v>550.07500000000209</v>
      </c>
      <c r="T546" s="7">
        <f t="shared" si="2662"/>
        <v>119.44033582048003</v>
      </c>
    </row>
    <row r="547" spans="1:20" x14ac:dyDescent="0.2">
      <c r="B547" s="61"/>
      <c r="D547" s="21"/>
      <c r="E547" s="4">
        <v>100</v>
      </c>
      <c r="F547" s="4">
        <v>946</v>
      </c>
      <c r="G547" s="6">
        <f t="shared" ref="G547:G548" si="2663">VALUE(CONCATENATE(LEFT(F547,LEN(F547)-2),":",RIGHT(F547,2)))</f>
        <v>0.4069444444444445</v>
      </c>
      <c r="H547" s="4">
        <v>1033</v>
      </c>
      <c r="I547" s="1">
        <f t="shared" ref="I547:I548" si="2664">VALUE(CONCATENATE(LEFT(H547,LEN(H547)-2),":",RIGHT(H547,2)))</f>
        <v>0.43958333333333338</v>
      </c>
      <c r="J547" s="1">
        <f t="shared" ref="J547:J548" si="2665">IF(OR(B548&lt;&gt;"",E548=""),I547+TIME(0,5,0),"")</f>
        <v>0.44305555555555559</v>
      </c>
      <c r="K547" t="str">
        <f t="shared" ref="K547:K548" si="2666">IF(AND(OR(AND(B547&lt;&gt;"",B548=""),AND(B547="",B548="")),E548&lt;&gt;""),(G548-I547)*1440,"")</f>
        <v/>
      </c>
      <c r="L547">
        <f t="shared" ref="L547:L548" si="2667">(I547-G547)*1440</f>
        <v>46.999999999999993</v>
      </c>
      <c r="M547">
        <f t="shared" ref="M547:M548" si="2668">IF(B547&lt;&gt;"",1,M546+1)</f>
        <v>2</v>
      </c>
      <c r="N547">
        <f t="shared" ref="N547:N548" ca="1" si="2669">OFFSET(C547,-M547+1,0)</f>
        <v>917</v>
      </c>
      <c r="O547">
        <f t="shared" ref="O547:O548" ca="1" si="2670">IF(J547&lt;&gt;"",(J547-VALUE(CONCATENATE(LEFT(N547,LEN(N547)-2),":",RIGHT(N547,2))))*1440,"")</f>
        <v>81.000000000000028</v>
      </c>
      <c r="P547">
        <f t="shared" ref="P547:P548" si="2671">IF(K547&lt;&gt;"",(E547+E548)*K547/2,E547*5/2)</f>
        <v>250</v>
      </c>
      <c r="Q547" s="7">
        <f t="shared" ref="Q547:Q548" si="2672">IF(K547&lt;&gt;"",(E548-E547)*K547/LN((E548+0.000001)/(E547+0.000001)),-5*(E547-0.000001)/(LN(1/E547)-13.8155))</f>
        <v>27.143420404993254</v>
      </c>
      <c r="R547">
        <f t="shared" ref="R547:R548" si="2673">(E547*L547)</f>
        <v>4699.9999999999991</v>
      </c>
      <c r="S547">
        <f t="shared" ref="S547:S548" si="2674">P547+R547</f>
        <v>4949.9999999999991</v>
      </c>
      <c r="T547" s="7">
        <f t="shared" ref="T547:T548" si="2675">Q547+R547</f>
        <v>4727.143420404992</v>
      </c>
    </row>
    <row r="548" spans="1:20" x14ac:dyDescent="0.2">
      <c r="B548" s="61">
        <v>45239</v>
      </c>
      <c r="C548" s="64">
        <v>1156</v>
      </c>
      <c r="D548" s="21"/>
      <c r="E548" s="4">
        <v>100</v>
      </c>
      <c r="F548" s="4">
        <v>1232</v>
      </c>
      <c r="G548" s="6">
        <f t="shared" si="2663"/>
        <v>0.52222222222222225</v>
      </c>
      <c r="H548" s="4">
        <v>1257</v>
      </c>
      <c r="I548" s="1">
        <f t="shared" si="2664"/>
        <v>0.5395833333333333</v>
      </c>
      <c r="J548" s="1" t="str">
        <f t="shared" si="2665"/>
        <v/>
      </c>
      <c r="K548">
        <f t="shared" si="2666"/>
        <v>12.000000000000117</v>
      </c>
      <c r="L548">
        <f t="shared" si="2667"/>
        <v>24.999999999999911</v>
      </c>
      <c r="M548">
        <f t="shared" si="2668"/>
        <v>1</v>
      </c>
      <c r="N548">
        <f t="shared" ca="1" si="2669"/>
        <v>1156</v>
      </c>
      <c r="O548" t="str">
        <f t="shared" si="2670"/>
        <v/>
      </c>
      <c r="P548">
        <f t="shared" si="2671"/>
        <v>690.00000000000671</v>
      </c>
      <c r="Q548" s="7">
        <f t="shared" si="2672"/>
        <v>537.65710054896783</v>
      </c>
      <c r="R548">
        <f t="shared" si="2673"/>
        <v>2499.9999999999909</v>
      </c>
      <c r="S548">
        <f t="shared" si="2674"/>
        <v>3189.9999999999977</v>
      </c>
      <c r="T548" s="7">
        <f t="shared" si="2675"/>
        <v>3037.6571005489586</v>
      </c>
    </row>
    <row r="549" spans="1:20" x14ac:dyDescent="0.2">
      <c r="B549" s="11"/>
      <c r="D549" s="21"/>
      <c r="E549" s="4">
        <v>15</v>
      </c>
      <c r="F549" s="4">
        <v>1309</v>
      </c>
      <c r="G549" s="6">
        <f t="shared" ref="G549:G551" si="2676">VALUE(CONCATENATE(LEFT(F549,LEN(F549)-2),":",RIGHT(F549,2)))</f>
        <v>0.54791666666666672</v>
      </c>
      <c r="H549" s="4">
        <v>1312</v>
      </c>
      <c r="I549" s="1">
        <f t="shared" ref="I549:I551" si="2677">VALUE(CONCATENATE(LEFT(H549,LEN(H549)-2),":",RIGHT(H549,2)))</f>
        <v>0.54999999999999993</v>
      </c>
      <c r="J549" s="1" t="str">
        <f t="shared" ref="J549:J551" si="2678">IF(OR(B550&lt;&gt;"",E550=""),I549+TIME(0,5,0),"")</f>
        <v/>
      </c>
      <c r="K549">
        <f t="shared" ref="K549:K551" si="2679">IF(AND(OR(AND(B549&lt;&gt;"",B550=""),AND(B549="",B550="")),E550&lt;&gt;""),(G550-I549)*1440,"")</f>
        <v>7.000000000000135</v>
      </c>
      <c r="L549">
        <f t="shared" ref="L549:L551" si="2680">(I549-G549)*1440</f>
        <v>2.9999999999998295</v>
      </c>
      <c r="M549">
        <f t="shared" ref="M549:M551" si="2681">IF(B549&lt;&gt;"",1,M548+1)</f>
        <v>2</v>
      </c>
      <c r="N549">
        <f t="shared" ref="N549:N551" ca="1" si="2682">OFFSET(C549,-M549+1,0)</f>
        <v>1156</v>
      </c>
      <c r="O549" t="str">
        <f t="shared" ref="O549:O551" si="2683">IF(J549&lt;&gt;"",(J549-VALUE(CONCATENATE(LEFT(N549,LEN(N549)-2),":",RIGHT(N549,2))))*1440,"")</f>
        <v/>
      </c>
      <c r="P549">
        <f t="shared" ref="P549:P551" si="2684">IF(K549&lt;&gt;"",(E549+E550)*K549/2,E549*5/2)</f>
        <v>227.50000000000438</v>
      </c>
      <c r="Q549" s="7">
        <f t="shared" ref="Q549:Q551" si="2685">IF(K549&lt;&gt;"",(E550-E549)*K549/LN((E550+0.000001)/(E549+0.000001)),-5*(E549-0.000001)/(LN(1/E549)-13.8155))</f>
        <v>203.49297643272806</v>
      </c>
      <c r="R549">
        <f t="shared" ref="R549:R551" si="2686">(E549*L549)</f>
        <v>44.999999999997442</v>
      </c>
      <c r="S549">
        <f t="shared" ref="S549:S551" si="2687">P549+R549</f>
        <v>272.50000000000182</v>
      </c>
      <c r="T549" s="7">
        <f t="shared" ref="T549:T551" si="2688">Q549+R549</f>
        <v>248.4929764327255</v>
      </c>
    </row>
    <row r="550" spans="1:20" x14ac:dyDescent="0.2">
      <c r="B550" s="61"/>
      <c r="D550" s="21"/>
      <c r="E550" s="4">
        <v>50</v>
      </c>
      <c r="F550" s="4">
        <v>1319</v>
      </c>
      <c r="G550" s="6">
        <f t="shared" si="2676"/>
        <v>0.55486111111111114</v>
      </c>
      <c r="H550" s="4">
        <v>1322</v>
      </c>
      <c r="I550" s="1">
        <f t="shared" si="2677"/>
        <v>0.55694444444444446</v>
      </c>
      <c r="J550" s="1">
        <f t="shared" si="2678"/>
        <v>0.56041666666666667</v>
      </c>
      <c r="K550" t="str">
        <f t="shared" si="2679"/>
        <v/>
      </c>
      <c r="L550">
        <f t="shared" si="2680"/>
        <v>2.9999999999999893</v>
      </c>
      <c r="M550">
        <f t="shared" si="2681"/>
        <v>3</v>
      </c>
      <c r="N550">
        <f t="shared" ca="1" si="2682"/>
        <v>1156</v>
      </c>
      <c r="O550">
        <f t="shared" ca="1" si="2683"/>
        <v>91</v>
      </c>
      <c r="P550">
        <f t="shared" si="2684"/>
        <v>125</v>
      </c>
      <c r="Q550" s="7">
        <f t="shared" si="2685"/>
        <v>14.102364719732718</v>
      </c>
      <c r="R550">
        <f t="shared" si="2686"/>
        <v>149.99999999999946</v>
      </c>
      <c r="S550">
        <f t="shared" si="2687"/>
        <v>274.99999999999943</v>
      </c>
      <c r="T550" s="7">
        <f t="shared" si="2688"/>
        <v>164.10236471973218</v>
      </c>
    </row>
    <row r="551" spans="1:20" x14ac:dyDescent="0.2">
      <c r="A551">
        <v>1</v>
      </c>
      <c r="B551" s="61">
        <v>45240</v>
      </c>
      <c r="C551">
        <v>1024</v>
      </c>
      <c r="D551" s="65">
        <v>3</v>
      </c>
      <c r="E551" s="4">
        <v>0.01</v>
      </c>
      <c r="F551" s="4">
        <v>1046</v>
      </c>
      <c r="G551" s="6">
        <f t="shared" si="2676"/>
        <v>0.44861111111111113</v>
      </c>
      <c r="H551" s="4">
        <v>1052</v>
      </c>
      <c r="I551" s="1">
        <f t="shared" si="2677"/>
        <v>0.45277777777777778</v>
      </c>
      <c r="J551" s="1" t="str">
        <f t="shared" si="2678"/>
        <v/>
      </c>
      <c r="K551">
        <f t="shared" si="2679"/>
        <v>15.000000000000027</v>
      </c>
      <c r="L551">
        <f t="shared" si="2680"/>
        <v>5.9999999999999787</v>
      </c>
      <c r="M551">
        <f t="shared" si="2681"/>
        <v>1</v>
      </c>
      <c r="N551">
        <f t="shared" ca="1" si="2682"/>
        <v>1024</v>
      </c>
      <c r="O551" t="str">
        <f t="shared" si="2683"/>
        <v/>
      </c>
      <c r="P551">
        <f t="shared" si="2684"/>
        <v>750.07500000000141</v>
      </c>
      <c r="Q551" s="7">
        <f t="shared" si="2685"/>
        <v>162.84591248247247</v>
      </c>
      <c r="R551">
        <f t="shared" si="2686"/>
        <v>5.999999999999979E-2</v>
      </c>
      <c r="S551">
        <f t="shared" si="2687"/>
        <v>750.13500000000136</v>
      </c>
      <c r="T551" s="7">
        <f t="shared" si="2688"/>
        <v>162.90591248247247</v>
      </c>
    </row>
    <row r="552" spans="1:20" x14ac:dyDescent="0.2">
      <c r="B552" s="61"/>
      <c r="D552" s="21"/>
      <c r="E552" s="4">
        <v>100</v>
      </c>
      <c r="F552" s="4">
        <v>1107</v>
      </c>
      <c r="G552" s="6">
        <f t="shared" ref="G552" si="2689">VALUE(CONCATENATE(LEFT(F552,LEN(F552)-2),":",RIGHT(F552,2)))</f>
        <v>0.46319444444444446</v>
      </c>
      <c r="H552" s="4">
        <v>1110</v>
      </c>
      <c r="I552" s="1">
        <f t="shared" ref="I552" si="2690">VALUE(CONCATENATE(LEFT(H552,LEN(H552)-2),":",RIGHT(H552,2)))</f>
        <v>0.46527777777777773</v>
      </c>
      <c r="J552" s="1" t="str">
        <f t="shared" ref="J552" si="2691">IF(OR(B553&lt;&gt;"",E553=""),I552+TIME(0,5,0),"")</f>
        <v/>
      </c>
      <c r="K552">
        <f t="shared" ref="K552" si="2692">IF(AND(OR(AND(B552&lt;&gt;"",B553=""),AND(B552="",B553="")),E553&lt;&gt;""),(G553-I552)*1440,"")</f>
        <v>7.0000000000000551</v>
      </c>
      <c r="L552">
        <f t="shared" ref="L552" si="2693">(I552-G552)*1440</f>
        <v>2.9999999999999094</v>
      </c>
      <c r="M552">
        <f t="shared" ref="M552" si="2694">IF(B552&lt;&gt;"",1,M551+1)</f>
        <v>2</v>
      </c>
      <c r="N552">
        <f t="shared" ref="N552" ca="1" si="2695">OFFSET(C552,-M552+1,0)</f>
        <v>1024</v>
      </c>
      <c r="O552" t="str">
        <f t="shared" ref="O552" si="2696">IF(J552&lt;&gt;"",(J552-VALUE(CONCATENATE(LEFT(N552,LEN(N552)-2),":",RIGHT(N552,2))))*1440,"")</f>
        <v/>
      </c>
      <c r="P552">
        <f t="shared" ref="P552" si="2697">IF(K552&lt;&gt;"",(E552+E553)*K552/2,E552*5/2)</f>
        <v>980.00000000000773</v>
      </c>
      <c r="Q552" s="7">
        <f t="shared" ref="Q552" si="2698">IF(K552&lt;&gt;"",(E553-E552)*K552/LN((E553+0.000001)/(E552+0.000001)),-5*(E552-0.000001)/(LN(1/E552)-13.8155))</f>
        <v>952.72662289403718</v>
      </c>
      <c r="R552">
        <f t="shared" ref="R552" si="2699">(E552*L552)</f>
        <v>299.99999999999096</v>
      </c>
      <c r="S552">
        <f t="shared" ref="S552" si="2700">P552+R552</f>
        <v>1279.9999999999986</v>
      </c>
      <c r="T552" s="7">
        <f t="shared" ref="T552" si="2701">Q552+R552</f>
        <v>1252.7266228940282</v>
      </c>
    </row>
    <row r="553" spans="1:20" x14ac:dyDescent="0.2">
      <c r="B553" s="11"/>
      <c r="D553" s="21"/>
      <c r="E553" s="4">
        <v>180</v>
      </c>
      <c r="F553" s="4">
        <v>1117</v>
      </c>
      <c r="G553" s="6">
        <f t="shared" ref="G553:G554" si="2702">VALUE(CONCATENATE(LEFT(F553,LEN(F553)-2),":",RIGHT(F553,2)))</f>
        <v>0.47013888888888888</v>
      </c>
      <c r="H553" s="4">
        <v>1355</v>
      </c>
      <c r="I553" s="1">
        <f t="shared" ref="I553:I554" si="2703">VALUE(CONCATENATE(LEFT(H553,LEN(H553)-2),":",RIGHT(H553,2)))</f>
        <v>0.57986111111111105</v>
      </c>
      <c r="J553" s="1">
        <f t="shared" ref="J553:J554" si="2704">IF(OR(B554&lt;&gt;"",E554=""),I553+TIME(0,5,0),"")</f>
        <v>0.58333333333333326</v>
      </c>
      <c r="K553" t="str">
        <f t="shared" ref="K553:K554" si="2705">IF(AND(OR(AND(B553&lt;&gt;"",B554=""),AND(B553="",B554="")),E554&lt;&gt;""),(G554-I553)*1440,"")</f>
        <v/>
      </c>
      <c r="L553">
        <f t="shared" ref="L553:L554" si="2706">(I553-G553)*1440</f>
        <v>157.99999999999991</v>
      </c>
      <c r="M553">
        <f t="shared" ref="M553:M554" si="2707">IF(B553&lt;&gt;"",1,M552+1)</f>
        <v>3</v>
      </c>
      <c r="N553">
        <f t="shared" ref="N553:N554" ca="1" si="2708">OFFSET(C553,-M553+1,0)</f>
        <v>1024</v>
      </c>
      <c r="O553">
        <f t="shared" ref="O553:O554" ca="1" si="2709">IF(J553&lt;&gt;"",(J553-VALUE(CONCATENATE(LEFT(N553,LEN(N553)-2),":",RIGHT(N553,2))))*1440,"")</f>
        <v>215.99999999999989</v>
      </c>
      <c r="P553">
        <f t="shared" ref="P553:P554" si="2710">IF(K553&lt;&gt;"",(E553+E554)*K553/2,E553*5/2)</f>
        <v>450</v>
      </c>
      <c r="Q553" s="7">
        <f t="shared" ref="Q553:Q554" si="2711">IF(K553&lt;&gt;"",(E554-E553)*K553/LN((E554+0.000001)/(E553+0.000001)),-5*(E553-0.000001)/(LN(1/E553)-13.8155))</f>
        <v>47.347346607878421</v>
      </c>
      <c r="R553">
        <f t="shared" ref="R553:R554" si="2712">(E553*L553)</f>
        <v>28439.999999999985</v>
      </c>
      <c r="S553">
        <f t="shared" ref="S553:S554" si="2713">P553+R553</f>
        <v>28889.999999999985</v>
      </c>
      <c r="T553" s="7">
        <f t="shared" ref="T553:T554" si="2714">Q553+R553</f>
        <v>28487.347346607865</v>
      </c>
    </row>
    <row r="554" spans="1:20" x14ac:dyDescent="0.2">
      <c r="A554">
        <v>1</v>
      </c>
      <c r="B554" s="61">
        <v>45241</v>
      </c>
      <c r="C554">
        <v>944</v>
      </c>
      <c r="D554" s="65">
        <v>6</v>
      </c>
      <c r="E554" s="4">
        <v>0.01</v>
      </c>
      <c r="F554" s="4">
        <v>959</v>
      </c>
      <c r="G554" s="6">
        <f t="shared" si="2702"/>
        <v>0.41597222222222219</v>
      </c>
      <c r="H554" s="4">
        <v>1001</v>
      </c>
      <c r="I554" s="1">
        <f t="shared" si="2703"/>
        <v>0.41736111111111113</v>
      </c>
      <c r="J554" s="1" t="str">
        <f t="shared" si="2704"/>
        <v/>
      </c>
      <c r="K554">
        <f t="shared" si="2705"/>
        <v>8.999999999999968</v>
      </c>
      <c r="L554">
        <f t="shared" si="2706"/>
        <v>2.0000000000000728</v>
      </c>
      <c r="M554">
        <f t="shared" si="2707"/>
        <v>1</v>
      </c>
      <c r="N554">
        <f t="shared" ca="1" si="2708"/>
        <v>944</v>
      </c>
      <c r="O554" t="str">
        <f t="shared" si="2709"/>
        <v/>
      </c>
      <c r="P554">
        <f t="shared" si="2710"/>
        <v>450.04499999999842</v>
      </c>
      <c r="Q554" s="7">
        <f t="shared" si="2711"/>
        <v>97.707547489482963</v>
      </c>
      <c r="R554">
        <f t="shared" si="2712"/>
        <v>2.0000000000000729E-2</v>
      </c>
      <c r="S554">
        <f t="shared" si="2713"/>
        <v>450.06499999999841</v>
      </c>
      <c r="T554" s="7">
        <f t="shared" si="2714"/>
        <v>97.727547489482959</v>
      </c>
    </row>
    <row r="555" spans="1:20" x14ac:dyDescent="0.2">
      <c r="B555" s="61"/>
      <c r="D555" s="21"/>
      <c r="E555" s="4">
        <v>100</v>
      </c>
      <c r="F555" s="4">
        <v>1010</v>
      </c>
      <c r="G555" s="6">
        <f t="shared" ref="G555:G556" si="2715">VALUE(CONCATENATE(LEFT(F555,LEN(F555)-2),":",RIGHT(F555,2)))</f>
        <v>0.4236111111111111</v>
      </c>
      <c r="H555" s="4">
        <v>1012</v>
      </c>
      <c r="I555" s="1">
        <f t="shared" ref="I555:I556" si="2716">VALUE(CONCATENATE(LEFT(H555,LEN(H555)-2),":",RIGHT(H555,2)))</f>
        <v>0.42499999999999999</v>
      </c>
      <c r="J555" s="1" t="str">
        <f t="shared" ref="J555:J556" si="2717">IF(OR(B556&lt;&gt;"",E556=""),I555+TIME(0,5,0),"")</f>
        <v/>
      </c>
      <c r="K555">
        <f t="shared" ref="K555:K556" si="2718">IF(AND(OR(AND(B555&lt;&gt;"",B556=""),AND(B555="",B556="")),E556&lt;&gt;""),(G556-I555)*1440,"")</f>
        <v>1.9999999999999929</v>
      </c>
      <c r="L555">
        <f t="shared" ref="L555:L556" si="2719">(I555-G555)*1440</f>
        <v>1.9999999999999929</v>
      </c>
      <c r="M555">
        <f t="shared" ref="M555:M556" si="2720">IF(B555&lt;&gt;"",1,M554+1)</f>
        <v>2</v>
      </c>
      <c r="N555">
        <f t="shared" ref="N555:N556" ca="1" si="2721">OFFSET(C555,-M555+1,0)</f>
        <v>944</v>
      </c>
      <c r="O555" t="str">
        <f t="shared" ref="O555:O556" si="2722">IF(J555&lt;&gt;"",(J555-VALUE(CONCATENATE(LEFT(N555,LEN(N555)-2),":",RIGHT(N555,2))))*1440,"")</f>
        <v/>
      </c>
      <c r="P555">
        <f t="shared" ref="P555:P556" si="2723">IF(K555&lt;&gt;"",(E555+E556)*K555/2,E555*5/2)</f>
        <v>299.99999999999892</v>
      </c>
      <c r="Q555" s="7">
        <f t="shared" ref="Q555:Q556" si="2724">IF(K555&lt;&gt;"",(E556-E555)*K555/LN((E556+0.000001)/(E555+0.000001)),-5*(E555-0.000001)/(LN(1/E555)-13.8155))</f>
        <v>288.53901025916065</v>
      </c>
      <c r="R555">
        <f t="shared" ref="R555:R556" si="2725">(E555*L555)</f>
        <v>199.99999999999929</v>
      </c>
      <c r="S555">
        <f t="shared" ref="S555:S556" si="2726">P555+R555</f>
        <v>499.99999999999818</v>
      </c>
      <c r="T555" s="7">
        <f t="shared" ref="T555:T556" si="2727">Q555+R555</f>
        <v>488.53901025915991</v>
      </c>
    </row>
    <row r="556" spans="1:20" x14ac:dyDescent="0.2">
      <c r="B556" s="61"/>
      <c r="D556" s="65"/>
      <c r="E556" s="4">
        <v>200</v>
      </c>
      <c r="F556" s="4">
        <v>1014</v>
      </c>
      <c r="G556" s="6">
        <f t="shared" si="2715"/>
        <v>0.42638888888888887</v>
      </c>
      <c r="H556" s="4">
        <v>1102</v>
      </c>
      <c r="I556" s="1">
        <f t="shared" si="2716"/>
        <v>0.4597222222222222</v>
      </c>
      <c r="J556" s="1">
        <f t="shared" si="2717"/>
        <v>0.46319444444444441</v>
      </c>
      <c r="K556" t="str">
        <f t="shared" si="2718"/>
        <v/>
      </c>
      <c r="L556">
        <f t="shared" si="2719"/>
        <v>47.999999999999986</v>
      </c>
      <c r="M556">
        <f t="shared" si="2720"/>
        <v>3</v>
      </c>
      <c r="N556">
        <f t="shared" ca="1" si="2721"/>
        <v>944</v>
      </c>
      <c r="O556">
        <f t="shared" ca="1" si="2722"/>
        <v>83.000000000000028</v>
      </c>
      <c r="P556">
        <f t="shared" si="2723"/>
        <v>500</v>
      </c>
      <c r="Q556" s="7">
        <f t="shared" si="2724"/>
        <v>52.318172546220183</v>
      </c>
      <c r="R556">
        <f t="shared" si="2725"/>
        <v>9599.9999999999964</v>
      </c>
      <c r="S556">
        <f t="shared" si="2726"/>
        <v>10099.999999999996</v>
      </c>
      <c r="T556" s="7">
        <f t="shared" si="2727"/>
        <v>9652.3181725462164</v>
      </c>
    </row>
    <row r="557" spans="1:20" x14ac:dyDescent="0.2">
      <c r="B557" s="61">
        <v>45241</v>
      </c>
      <c r="C557">
        <v>1108</v>
      </c>
      <c r="D557" s="21"/>
      <c r="E557" s="4">
        <v>50</v>
      </c>
      <c r="F557" s="4">
        <v>1129</v>
      </c>
      <c r="G557" s="6">
        <f t="shared" ref="G557" si="2728">VALUE(CONCATENATE(LEFT(F557,LEN(F557)-2),":",RIGHT(F557,2)))</f>
        <v>0.47847222222222219</v>
      </c>
      <c r="H557" s="4">
        <v>1138</v>
      </c>
      <c r="I557" s="1">
        <f t="shared" ref="I557" si="2729">VALUE(CONCATENATE(LEFT(H557,LEN(H557)-2),":",RIGHT(H557,2)))</f>
        <v>0.48472222222222222</v>
      </c>
      <c r="J557" s="1" t="str">
        <f t="shared" ref="J557" si="2730">IF(OR(B558&lt;&gt;"",E558=""),I557+TIME(0,5,0),"")</f>
        <v/>
      </c>
      <c r="K557">
        <f t="shared" ref="K557" si="2731">IF(AND(OR(AND(B557&lt;&gt;"",B558=""),AND(B557="",B558="")),E558&lt;&gt;""),(G558-I557)*1440,"")</f>
        <v>4.9999999999999822</v>
      </c>
      <c r="L557">
        <f t="shared" ref="L557" si="2732">(I557-G557)*1440</f>
        <v>9.000000000000048</v>
      </c>
      <c r="M557">
        <f t="shared" ref="M557" si="2733">IF(B557&lt;&gt;"",1,M556+1)</f>
        <v>1</v>
      </c>
      <c r="N557">
        <f t="shared" ref="N557" ca="1" si="2734">OFFSET(C557,-M557+1,0)</f>
        <v>1108</v>
      </c>
      <c r="O557" t="str">
        <f t="shared" ref="O557" si="2735">IF(J557&lt;&gt;"",(J557-VALUE(CONCATENATE(LEFT(N557,LEN(N557)-2),":",RIGHT(N557,2))))*1440,"")</f>
        <v/>
      </c>
      <c r="P557">
        <f t="shared" ref="P557" si="2736">IF(K557&lt;&gt;"",(E557+E558)*K557/2,E557*5/2)</f>
        <v>457.49999999999835</v>
      </c>
      <c r="Q557" s="7">
        <f t="shared" ref="Q557" si="2737">IF(K557&lt;&gt;"",(E558-E557)*K557/LN((E558+0.000001)/(E557+0.000001)),-5*(E557-0.000001)/(LN(1/E557)-13.8155))</f>
        <v>424.19393249913179</v>
      </c>
      <c r="R557">
        <f t="shared" ref="R557" si="2738">(E557*L557)</f>
        <v>450.00000000000239</v>
      </c>
      <c r="S557">
        <f t="shared" ref="S557" si="2739">P557+R557</f>
        <v>907.50000000000068</v>
      </c>
      <c r="T557" s="7">
        <f t="shared" ref="T557" si="2740">Q557+R557</f>
        <v>874.19393249913423</v>
      </c>
    </row>
    <row r="558" spans="1:20" x14ac:dyDescent="0.2">
      <c r="B558" s="61"/>
      <c r="D558" s="65"/>
      <c r="E558" s="4">
        <v>133</v>
      </c>
      <c r="F558" s="4">
        <v>1143</v>
      </c>
      <c r="G558" s="6">
        <f t="shared" ref="G558" si="2741">VALUE(CONCATENATE(LEFT(F558,LEN(F558)-2),":",RIGHT(F558,2)))</f>
        <v>0.48819444444444443</v>
      </c>
      <c r="H558" s="4">
        <v>1150</v>
      </c>
      <c r="I558" s="1">
        <f t="shared" ref="I558" si="2742">VALUE(CONCATENATE(LEFT(H558,LEN(H558)-2),":",RIGHT(H558,2)))</f>
        <v>0.49305555555555558</v>
      </c>
      <c r="J558" s="1" t="str">
        <f t="shared" ref="J558" si="2743">IF(OR(B559&lt;&gt;"",E559=""),I558+TIME(0,5,0),"")</f>
        <v/>
      </c>
      <c r="K558">
        <f t="shared" ref="K558" si="2744">IF(AND(OR(AND(B558&lt;&gt;"",B559=""),AND(B558="",B559="")),E559&lt;&gt;""),(G559-I558)*1440,"")</f>
        <v>6.9999999999998952</v>
      </c>
      <c r="L558">
        <f t="shared" ref="L558" si="2745">(I558-G558)*1440</f>
        <v>7.0000000000000551</v>
      </c>
      <c r="M558">
        <f t="shared" ref="M558" si="2746">IF(B558&lt;&gt;"",1,M557+1)</f>
        <v>2</v>
      </c>
      <c r="N558">
        <f t="shared" ref="N558" ca="1" si="2747">OFFSET(C558,-M558+1,0)</f>
        <v>1108</v>
      </c>
      <c r="O558" t="str">
        <f t="shared" ref="O558" si="2748">IF(J558&lt;&gt;"",(J558-VALUE(CONCATENATE(LEFT(N558,LEN(N558)-2),":",RIGHT(N558,2))))*1440,"")</f>
        <v/>
      </c>
      <c r="P558">
        <f t="shared" ref="P558" si="2749">IF(K558&lt;&gt;"",(E558+E559)*K558/2,E558*5/2)</f>
        <v>482.99999999999278</v>
      </c>
      <c r="Q558" s="7">
        <f t="shared" ref="Q558" si="2750">IF(K558&lt;&gt;"",(E559-E558)*K558/LN((E559+0.000001)/(E558+0.000001)),-5*(E558-0.000001)/(LN(1/E558)-13.8155))</f>
        <v>273.09487932928045</v>
      </c>
      <c r="R558">
        <f t="shared" ref="R558" si="2751">(E558*L558)</f>
        <v>931.00000000000728</v>
      </c>
      <c r="S558">
        <f t="shared" ref="S558" si="2752">P558+R558</f>
        <v>1414</v>
      </c>
      <c r="T558" s="7">
        <f t="shared" ref="T558" si="2753">Q558+R558</f>
        <v>1204.0948793292878</v>
      </c>
    </row>
    <row r="559" spans="1:20" x14ac:dyDescent="0.2">
      <c r="B559" s="11"/>
      <c r="D559" s="21"/>
      <c r="E559" s="4">
        <v>5</v>
      </c>
      <c r="F559" s="4">
        <v>1157</v>
      </c>
      <c r="G559" s="6">
        <f t="shared" ref="G559" si="2754">VALUE(CONCATENATE(LEFT(F559,LEN(F559)-2),":",RIGHT(F559,2)))</f>
        <v>0.49791666666666662</v>
      </c>
      <c r="H559" s="4">
        <v>1200</v>
      </c>
      <c r="I559" s="1">
        <f t="shared" ref="I559" si="2755">VALUE(CONCATENATE(LEFT(H559,LEN(H559)-2),":",RIGHT(H559,2)))</f>
        <v>0.5</v>
      </c>
      <c r="J559" s="1" t="str">
        <f t="shared" ref="J559" si="2756">IF(OR(B560&lt;&gt;"",E560=""),I559+TIME(0,5,0),"")</f>
        <v/>
      </c>
      <c r="K559">
        <f t="shared" ref="K559" si="2757">IF(AND(OR(AND(B559&lt;&gt;"",B560=""),AND(B559="",B560="")),E560&lt;&gt;""),(G560-I559)*1440,"")</f>
        <v>7.9999999999999716</v>
      </c>
      <c r="L559">
        <f t="shared" ref="L559" si="2758">(I559-G559)*1440</f>
        <v>3.0000000000000693</v>
      </c>
      <c r="M559">
        <f t="shared" ref="M559" si="2759">IF(B559&lt;&gt;"",1,M558+1)</f>
        <v>3</v>
      </c>
      <c r="N559">
        <f t="shared" ref="N559" ca="1" si="2760">OFFSET(C559,-M559+1,0)</f>
        <v>1108</v>
      </c>
      <c r="O559" t="str">
        <f t="shared" ref="O559" si="2761">IF(J559&lt;&gt;"",(J559-VALUE(CONCATENATE(LEFT(N559,LEN(N559)-2),":",RIGHT(N559,2))))*1440,"")</f>
        <v/>
      </c>
      <c r="P559">
        <f t="shared" ref="P559" si="2762">IF(K559&lt;&gt;"",(E559+E560)*K559/2,E559*5/2)</f>
        <v>299.99999999999892</v>
      </c>
      <c r="Q559" s="7">
        <f t="shared" ref="Q559" si="2763">IF(K559&lt;&gt;"",(E560-E559)*K559/LN((E560+0.000001)/(E559+0.000001)),-5*(E559-0.000001)/(LN(1/E559)-13.8155))</f>
        <v>197.04006834476738</v>
      </c>
      <c r="R559">
        <f t="shared" ref="R559" si="2764">(E559*L559)</f>
        <v>15.000000000000346</v>
      </c>
      <c r="S559">
        <f t="shared" ref="S559" si="2765">P559+R559</f>
        <v>314.99999999999926</v>
      </c>
      <c r="T559" s="7">
        <f t="shared" ref="T559" si="2766">Q559+R559</f>
        <v>212.04006834476772</v>
      </c>
    </row>
    <row r="560" spans="1:20" x14ac:dyDescent="0.2">
      <c r="B560" s="61"/>
      <c r="D560" s="21"/>
      <c r="E560" s="4">
        <v>70</v>
      </c>
      <c r="F560" s="4">
        <v>1208</v>
      </c>
      <c r="G560" s="6">
        <f t="shared" ref="G560" si="2767">VALUE(CONCATENATE(LEFT(F560,LEN(F560)-2),":",RIGHT(F560,2)))</f>
        <v>0.50555555555555554</v>
      </c>
      <c r="H560" s="4">
        <v>1221</v>
      </c>
      <c r="I560" s="1">
        <f t="shared" ref="I560" si="2768">VALUE(CONCATENATE(LEFT(H560,LEN(H560)-2),":",RIGHT(H560,2)))</f>
        <v>0.51458333333333328</v>
      </c>
      <c r="J560" s="1" t="str">
        <f t="shared" ref="J560" si="2769">IF(OR(B561&lt;&gt;"",E561=""),I560+TIME(0,5,0),"")</f>
        <v/>
      </c>
      <c r="K560">
        <f t="shared" ref="K560" si="2770">IF(AND(OR(AND(B560&lt;&gt;"",B561=""),AND(B560="",B561="")),E561&lt;&gt;""),(G561-I560)*1440,"")</f>
        <v>5.9999999999999787</v>
      </c>
      <c r="L560">
        <f t="shared" ref="L560" si="2771">(I560-G560)*1440</f>
        <v>12.999999999999954</v>
      </c>
      <c r="M560">
        <f t="shared" ref="M560" si="2772">IF(B560&lt;&gt;"",1,M559+1)</f>
        <v>4</v>
      </c>
      <c r="N560">
        <f t="shared" ref="N560" ca="1" si="2773">OFFSET(C560,-M560+1,0)</f>
        <v>1108</v>
      </c>
      <c r="O560" t="str">
        <f t="shared" ref="O560" si="2774">IF(J560&lt;&gt;"",(J560-VALUE(CONCATENATE(LEFT(N560,LEN(N560)-2),":",RIGHT(N560,2))))*1440,"")</f>
        <v/>
      </c>
      <c r="P560">
        <f t="shared" ref="P560" si="2775">IF(K560&lt;&gt;"",(E560+E561)*K560/2,E560*5/2)</f>
        <v>659.99999999999761</v>
      </c>
      <c r="Q560" s="7">
        <f t="shared" ref="Q560" si="2776">IF(K560&lt;&gt;"",(E561-E560)*K560/LN((E561+0.000001)/(E560+0.000001)),-5*(E560-0.000001)/(LN(1/E560)-13.8155))</f>
        <v>629.80551082359409</v>
      </c>
      <c r="R560">
        <f t="shared" ref="R560" si="2777">(E560*L560)</f>
        <v>909.99999999999682</v>
      </c>
      <c r="S560">
        <f t="shared" ref="S560" si="2778">P560+R560</f>
        <v>1569.9999999999945</v>
      </c>
      <c r="T560" s="7">
        <f t="shared" ref="T560" si="2779">Q560+R560</f>
        <v>1539.8055108235908</v>
      </c>
    </row>
    <row r="561" spans="1:20" x14ac:dyDescent="0.2">
      <c r="B561" s="61"/>
      <c r="D561" s="21"/>
      <c r="E561" s="4">
        <v>150</v>
      </c>
      <c r="F561" s="4">
        <v>1227</v>
      </c>
      <c r="G561" s="6">
        <f t="shared" ref="G561" si="2780">VALUE(CONCATENATE(LEFT(F561,LEN(F561)-2),":",RIGHT(F561,2)))</f>
        <v>0.51874999999999993</v>
      </c>
      <c r="H561" s="4">
        <v>1247</v>
      </c>
      <c r="I561" s="1">
        <f t="shared" ref="I561" si="2781">VALUE(CONCATENATE(LEFT(H561,LEN(H561)-2),":",RIGHT(H561,2)))</f>
        <v>0.53263888888888888</v>
      </c>
      <c r="J561" s="1" t="str">
        <f t="shared" ref="J561" si="2782">IF(OR(B562&lt;&gt;"",E562=""),I561+TIME(0,5,0),"")</f>
        <v/>
      </c>
      <c r="K561">
        <f t="shared" ref="K561" si="2783">IF(AND(OR(AND(B561&lt;&gt;"",B562=""),AND(B561="",B562="")),E562&lt;&gt;""),(G562-I561)*1440,"")</f>
        <v>5.9999999999999787</v>
      </c>
      <c r="L561">
        <f t="shared" ref="L561" si="2784">(I561-G561)*1440</f>
        <v>20.000000000000089</v>
      </c>
      <c r="M561">
        <f t="shared" ref="M561" si="2785">IF(B561&lt;&gt;"",1,M560+1)</f>
        <v>5</v>
      </c>
      <c r="N561">
        <f t="shared" ref="N561" ca="1" si="2786">OFFSET(C561,-M561+1,0)</f>
        <v>1108</v>
      </c>
      <c r="O561" t="str">
        <f t="shared" ref="O561" si="2787">IF(J561&lt;&gt;"",(J561-VALUE(CONCATENATE(LEFT(N561,LEN(N561)-2),":",RIGHT(N561,2))))*1440,"")</f>
        <v/>
      </c>
      <c r="P561">
        <f t="shared" ref="P561" si="2788">IF(K561&lt;&gt;"",(E561+E562)*K561/2,E561*5/2)</f>
        <v>1049.9999999999964</v>
      </c>
      <c r="Q561" s="7">
        <f t="shared" ref="Q561" si="2789">IF(K561&lt;&gt;"",(E562-E561)*K561/LN((E562+0.000001)/(E561+0.000001)),-5*(E561-0.000001)/(LN(1/E561)-13.8155))</f>
        <v>1042.8178550761534</v>
      </c>
      <c r="R561">
        <f t="shared" ref="R561" si="2790">(E561*L561)</f>
        <v>3000.0000000000132</v>
      </c>
      <c r="S561">
        <f t="shared" ref="S561" si="2791">P561+R561</f>
        <v>4050.0000000000095</v>
      </c>
      <c r="T561" s="7">
        <f t="shared" ref="T561" si="2792">Q561+R561</f>
        <v>4042.8178550761668</v>
      </c>
    </row>
    <row r="562" spans="1:20" x14ac:dyDescent="0.2">
      <c r="B562" s="11"/>
      <c r="D562" s="21"/>
      <c r="E562" s="4">
        <v>200</v>
      </c>
      <c r="F562" s="4">
        <v>1253</v>
      </c>
      <c r="G562" s="6">
        <f t="shared" ref="G562" si="2793">VALUE(CONCATENATE(LEFT(F562,LEN(F562)-2),":",RIGHT(F562,2)))</f>
        <v>0.53680555555555554</v>
      </c>
      <c r="H562" s="4">
        <v>1304</v>
      </c>
      <c r="I562" s="1">
        <f t="shared" ref="I562" si="2794">VALUE(CONCATENATE(LEFT(H562,LEN(H562)-2),":",RIGHT(H562,2)))</f>
        <v>0.5444444444444444</v>
      </c>
      <c r="J562" s="1" t="str">
        <f t="shared" ref="J562" si="2795">IF(OR(B563&lt;&gt;"",E563=""),I562+TIME(0,5,0),"")</f>
        <v/>
      </c>
      <c r="K562">
        <f t="shared" ref="K562" si="2796">IF(AND(OR(AND(B562&lt;&gt;"",B563=""),AND(B562="",B563="")),E563&lt;&gt;""),(G563-I562)*1440,"")</f>
        <v>15.000000000000107</v>
      </c>
      <c r="L562">
        <f t="shared" ref="L562" si="2797">(I562-G562)*1440</f>
        <v>10.999999999999961</v>
      </c>
      <c r="M562">
        <f t="shared" ref="M562" si="2798">IF(B562&lt;&gt;"",1,M561+1)</f>
        <v>6</v>
      </c>
      <c r="N562">
        <f t="shared" ref="N562" ca="1" si="2799">OFFSET(C562,-M562+1,0)</f>
        <v>1108</v>
      </c>
      <c r="O562" t="str">
        <f t="shared" ref="O562" si="2800">IF(J562&lt;&gt;"",(J562-VALUE(CONCATENATE(LEFT(N562,LEN(N562)-2),":",RIGHT(N562,2))))*1440,"")</f>
        <v/>
      </c>
      <c r="P562">
        <f t="shared" ref="P562" si="2801">IF(K562&lt;&gt;"",(E562+E563)*K562/2,E562*5/2)</f>
        <v>1503.7500000000107</v>
      </c>
      <c r="Q562" s="7">
        <f t="shared" ref="Q562" si="2802">IF(K562&lt;&gt;"",(E563-E562)*K562/LN((E563+0.000001)/(E562+0.000001)),-5*(E562-0.000001)/(LN(1/E562)-13.8155))</f>
        <v>499.46068659749335</v>
      </c>
      <c r="R562">
        <f t="shared" ref="R562" si="2803">(E562*L562)</f>
        <v>2199.9999999999923</v>
      </c>
      <c r="S562">
        <f t="shared" ref="S562" si="2804">P562+R562</f>
        <v>3703.7500000000027</v>
      </c>
      <c r="T562" s="7">
        <f t="shared" ref="T562" si="2805">Q562+R562</f>
        <v>2699.4606865974856</v>
      </c>
    </row>
    <row r="563" spans="1:20" x14ac:dyDescent="0.2">
      <c r="B563" s="61"/>
      <c r="D563" s="65"/>
      <c r="E563" s="4">
        <v>0.5</v>
      </c>
      <c r="F563" s="4">
        <v>1319</v>
      </c>
      <c r="G563" s="6">
        <f t="shared" ref="G563" si="2806">VALUE(CONCATENATE(LEFT(F563,LEN(F563)-2),":",RIGHT(F563,2)))</f>
        <v>0.55486111111111114</v>
      </c>
      <c r="H563" s="4">
        <v>1333</v>
      </c>
      <c r="I563" s="1">
        <f t="shared" ref="I563" si="2807">VALUE(CONCATENATE(LEFT(H563,LEN(H563)-2),":",RIGHT(H563,2)))</f>
        <v>0.56458333333333333</v>
      </c>
      <c r="J563" s="1" t="str">
        <f t="shared" ref="J563" si="2808">IF(OR(B564&lt;&gt;"",E564=""),I563+TIME(0,5,0),"")</f>
        <v/>
      </c>
      <c r="K563">
        <f t="shared" ref="K563" si="2809">IF(AND(OR(AND(B563&lt;&gt;"",B564=""),AND(B563="",B564="")),E564&lt;&gt;""),(G564-I563)*1440,"")</f>
        <v>11.999999999999957</v>
      </c>
      <c r="L563">
        <f t="shared" ref="L563" si="2810">(I563-G563)*1440</f>
        <v>13.99999999999995</v>
      </c>
      <c r="M563">
        <f t="shared" ref="M563" si="2811">IF(B563&lt;&gt;"",1,M562+1)</f>
        <v>7</v>
      </c>
      <c r="N563">
        <f t="shared" ref="N563" ca="1" si="2812">OFFSET(C563,-M563+1,0)</f>
        <v>1108</v>
      </c>
      <c r="O563" t="str">
        <f t="shared" ref="O563" si="2813">IF(J563&lt;&gt;"",(J563-VALUE(CONCATENATE(LEFT(N563,LEN(N563)-2),":",RIGHT(N563,2))))*1440,"")</f>
        <v/>
      </c>
      <c r="P563">
        <f t="shared" ref="P563" si="2814">IF(K563&lt;&gt;"",(E563+E564)*K563/2,E563*5/2)</f>
        <v>542.99999999999807</v>
      </c>
      <c r="Q563" s="7">
        <f t="shared" ref="Q563" si="2815">IF(K563&lt;&gt;"",(E564-E563)*K563/LN((E564+0.000001)/(E563+0.000001)),-5*(E563-0.000001)/(LN(1/E563)-13.8155))</f>
        <v>206.81866654732906</v>
      </c>
      <c r="R563">
        <f t="shared" ref="R563" si="2816">(E563*L563)</f>
        <v>6.9999999999999751</v>
      </c>
      <c r="S563">
        <f t="shared" ref="S563" si="2817">P563+R563</f>
        <v>549.99999999999807</v>
      </c>
      <c r="T563" s="7">
        <f t="shared" ref="T563" si="2818">Q563+R563</f>
        <v>213.81866654732903</v>
      </c>
    </row>
    <row r="564" spans="1:20" x14ac:dyDescent="0.2">
      <c r="B564" s="61"/>
      <c r="D564" s="65"/>
      <c r="E564" s="4">
        <v>90</v>
      </c>
      <c r="F564" s="4">
        <v>1345</v>
      </c>
      <c r="G564" s="6">
        <f t="shared" ref="G564:G565" si="2819">VALUE(CONCATENATE(LEFT(F564,LEN(F564)-2),":",RIGHT(F564,2)))</f>
        <v>0.57291666666666663</v>
      </c>
      <c r="H564" s="4">
        <v>1351</v>
      </c>
      <c r="I564" s="1">
        <f t="shared" ref="I564:I565" si="2820">VALUE(CONCATENATE(LEFT(H564,LEN(H564)-2),":",RIGHT(H564,2)))</f>
        <v>0.57708333333333328</v>
      </c>
      <c r="J564" s="1">
        <f t="shared" ref="J564:J565" si="2821">IF(OR(B565&lt;&gt;"",E565=""),I564+TIME(0,5,0),"")</f>
        <v>0.58055555555555549</v>
      </c>
      <c r="K564" t="str">
        <f t="shared" ref="K564:K565" si="2822">IF(AND(OR(AND(B564&lt;&gt;"",B565=""),AND(B564="",B565="")),E565&lt;&gt;""),(G565-I564)*1440,"")</f>
        <v/>
      </c>
      <c r="L564">
        <f t="shared" ref="L564:L565" si="2823">(I564-G564)*1440</f>
        <v>5.9999999999999787</v>
      </c>
      <c r="M564">
        <f t="shared" ref="M564:M565" si="2824">IF(B564&lt;&gt;"",1,M563+1)</f>
        <v>8</v>
      </c>
      <c r="N564">
        <f t="shared" ref="N564:N565" ca="1" si="2825">OFFSET(C564,-M564+1,0)</f>
        <v>1108</v>
      </c>
      <c r="O564">
        <f t="shared" ref="O564:O565" ca="1" si="2826">IF(J564&lt;&gt;"",(J564-VALUE(CONCATENATE(LEFT(N564,LEN(N564)-2),":",RIGHT(N564,2))))*1440,"")</f>
        <v>167.99999999999997</v>
      </c>
      <c r="P564">
        <f t="shared" ref="P564:P565" si="2827">IF(K564&lt;&gt;"",(E564+E565)*K564/2,E564*5/2)</f>
        <v>225</v>
      </c>
      <c r="Q564" s="7">
        <f t="shared" ref="Q564:Q565" si="2828">IF(K564&lt;&gt;"",(E565-E564)*K564/LN((E565+0.000001)/(E564+0.000001)),-5*(E564-0.000001)/(LN(1/E564)-13.8155))</f>
        <v>24.569608873661242</v>
      </c>
      <c r="R564">
        <f t="shared" ref="R564:R565" si="2829">(E564*L564)</f>
        <v>539.99999999999807</v>
      </c>
      <c r="S564">
        <f t="shared" ref="S564:S565" si="2830">P564+R564</f>
        <v>764.99999999999807</v>
      </c>
      <c r="T564" s="7">
        <f t="shared" ref="T564:T565" si="2831">Q564+R564</f>
        <v>564.56960887365926</v>
      </c>
    </row>
    <row r="565" spans="1:20" x14ac:dyDescent="0.2">
      <c r="A565">
        <v>1</v>
      </c>
      <c r="B565" s="61">
        <v>45243</v>
      </c>
      <c r="C565">
        <v>1448</v>
      </c>
      <c r="D565" s="65">
        <v>3</v>
      </c>
      <c r="E565" s="4">
        <v>0.01</v>
      </c>
      <c r="F565" s="4">
        <v>1537</v>
      </c>
      <c r="G565" s="6">
        <f t="shared" si="2819"/>
        <v>0.65069444444444446</v>
      </c>
      <c r="H565" s="4">
        <v>1548</v>
      </c>
      <c r="I565" s="1">
        <f t="shared" si="2820"/>
        <v>0.65833333333333333</v>
      </c>
      <c r="J565" s="1" t="str">
        <f t="shared" si="2821"/>
        <v/>
      </c>
      <c r="K565">
        <f t="shared" si="2822"/>
        <v>15.999999999999943</v>
      </c>
      <c r="L565">
        <f t="shared" si="2823"/>
        <v>10.999999999999961</v>
      </c>
      <c r="M565">
        <f t="shared" si="2824"/>
        <v>1</v>
      </c>
      <c r="N565">
        <f t="shared" ca="1" si="2825"/>
        <v>1448</v>
      </c>
      <c r="O565" t="str">
        <f t="shared" si="2826"/>
        <v/>
      </c>
      <c r="P565">
        <f t="shared" si="2827"/>
        <v>800.0799999999972</v>
      </c>
      <c r="Q565" s="7">
        <f t="shared" si="2828"/>
        <v>173.70230664796972</v>
      </c>
      <c r="R565">
        <f t="shared" si="2829"/>
        <v>0.10999999999999961</v>
      </c>
      <c r="S565">
        <f t="shared" si="2830"/>
        <v>800.18999999999721</v>
      </c>
      <c r="T565" s="7">
        <f t="shared" si="2831"/>
        <v>173.81230664796973</v>
      </c>
    </row>
    <row r="566" spans="1:20" x14ac:dyDescent="0.2">
      <c r="B566" s="61"/>
      <c r="D566" s="65"/>
      <c r="E566" s="4">
        <v>100</v>
      </c>
      <c r="F566" s="4">
        <v>1604</v>
      </c>
      <c r="G566" s="6">
        <f t="shared" ref="G566:G567" si="2832">VALUE(CONCATENATE(LEFT(F566,LEN(F566)-2),":",RIGHT(F566,2)))</f>
        <v>0.6694444444444444</v>
      </c>
      <c r="H566" s="66">
        <v>1613</v>
      </c>
      <c r="I566" s="1">
        <f t="shared" ref="I566:I567" si="2833">VALUE(CONCATENATE(LEFT(H566,LEN(H566)-2),":",RIGHT(H566,2)))</f>
        <v>0.67569444444444438</v>
      </c>
      <c r="J566" s="1">
        <f t="shared" ref="J566:J567" si="2834">IF(OR(B567&lt;&gt;"",E567=""),I566+TIME(0,5,0),"")</f>
        <v>0.67916666666666659</v>
      </c>
      <c r="K566" t="str">
        <f t="shared" ref="K566:K567" si="2835">IF(AND(OR(AND(B566&lt;&gt;"",B567=""),AND(B566="",B567="")),E567&lt;&gt;""),(G567-I566)*1440,"")</f>
        <v/>
      </c>
      <c r="L566">
        <f t="shared" ref="L566:L567" si="2836">(I566-G566)*1440</f>
        <v>8.999999999999968</v>
      </c>
      <c r="M566">
        <f t="shared" ref="M566:M567" si="2837">IF(B566&lt;&gt;"",1,M565+1)</f>
        <v>2</v>
      </c>
      <c r="N566">
        <f t="shared" ref="N566:N567" ca="1" si="2838">OFFSET(C566,-M566+1,0)</f>
        <v>1448</v>
      </c>
      <c r="O566">
        <f t="shared" ref="O566:O567" ca="1" si="2839">IF(J566&lt;&gt;"",(J566-VALUE(CONCATENATE(LEFT(N566,LEN(N566)-2),":",RIGHT(N566,2))))*1440,"")</f>
        <v>89.999999999999844</v>
      </c>
      <c r="P566">
        <f t="shared" ref="P566:P567" si="2840">IF(K566&lt;&gt;"",(E566+E567)*K566/2,E566*5/2)</f>
        <v>250</v>
      </c>
      <c r="Q566" s="7">
        <f t="shared" ref="Q566:Q567" si="2841">IF(K566&lt;&gt;"",(E567-E566)*K566/LN((E567+0.000001)/(E566+0.000001)),-5*(E566-0.000001)/(LN(1/E566)-13.8155))</f>
        <v>27.143420404993254</v>
      </c>
      <c r="R566">
        <f t="shared" ref="R566:R567" si="2842">(E566*L566)</f>
        <v>899.99999999999682</v>
      </c>
      <c r="S566">
        <f t="shared" ref="S566:S567" si="2843">P566+R566</f>
        <v>1149.9999999999968</v>
      </c>
      <c r="T566" s="7">
        <f t="shared" ref="T566:T567" si="2844">Q566+R566</f>
        <v>927.14342040499002</v>
      </c>
    </row>
    <row r="567" spans="1:20" x14ac:dyDescent="0.2">
      <c r="A567">
        <v>1</v>
      </c>
      <c r="B567" s="61">
        <v>45244</v>
      </c>
      <c r="C567">
        <v>1253</v>
      </c>
      <c r="D567" s="65">
        <v>3</v>
      </c>
      <c r="E567" s="4">
        <v>0.01</v>
      </c>
      <c r="F567" s="4">
        <v>1316</v>
      </c>
      <c r="G567" s="6">
        <f t="shared" si="2832"/>
        <v>0.55277777777777781</v>
      </c>
      <c r="H567" s="4">
        <v>1322</v>
      </c>
      <c r="I567" s="1">
        <f t="shared" si="2833"/>
        <v>0.55694444444444446</v>
      </c>
      <c r="J567" s="1" t="str">
        <f t="shared" si="2834"/>
        <v/>
      </c>
      <c r="K567">
        <f t="shared" si="2835"/>
        <v>11.999999999999957</v>
      </c>
      <c r="L567">
        <f t="shared" si="2836"/>
        <v>5.9999999999999787</v>
      </c>
      <c r="M567">
        <f t="shared" si="2837"/>
        <v>1</v>
      </c>
      <c r="N567">
        <f t="shared" ca="1" si="2838"/>
        <v>1253</v>
      </c>
      <c r="O567" t="str">
        <f t="shared" si="2839"/>
        <v/>
      </c>
      <c r="P567">
        <f t="shared" si="2840"/>
        <v>150.05999999999946</v>
      </c>
      <c r="Q567" s="7">
        <f t="shared" si="2841"/>
        <v>38.328485122357009</v>
      </c>
      <c r="R567">
        <f t="shared" si="2842"/>
        <v>5.999999999999979E-2</v>
      </c>
      <c r="S567">
        <f t="shared" si="2843"/>
        <v>150.11999999999946</v>
      </c>
      <c r="T567" s="7">
        <f t="shared" si="2844"/>
        <v>38.388485122357011</v>
      </c>
    </row>
    <row r="568" spans="1:20" x14ac:dyDescent="0.2">
      <c r="B568" s="61"/>
      <c r="D568" s="21"/>
      <c r="E568" s="4">
        <v>25</v>
      </c>
      <c r="F568" s="4">
        <v>1334</v>
      </c>
      <c r="G568" s="6">
        <f t="shared" ref="G568" si="2845">VALUE(CONCATENATE(LEFT(F568,LEN(F568)-2),":",RIGHT(F568,2)))</f>
        <v>0.56527777777777777</v>
      </c>
      <c r="H568" s="4">
        <v>1338</v>
      </c>
      <c r="I568" s="1">
        <f t="shared" ref="I568" si="2846">VALUE(CONCATENATE(LEFT(H568,LEN(H568)-2),":",RIGHT(H568,2)))</f>
        <v>0.56805555555555554</v>
      </c>
      <c r="J568" s="1" t="str">
        <f t="shared" ref="J568" si="2847">IF(OR(B569&lt;&gt;"",E569=""),I568+TIME(0,5,0),"")</f>
        <v/>
      </c>
      <c r="K568">
        <f t="shared" ref="K568" si="2848">IF(AND(OR(AND(B568&lt;&gt;"",B569=""),AND(B568="",B569="")),E569&lt;&gt;""),(G569-I568)*1440,"")</f>
        <v>4.9999999999999822</v>
      </c>
      <c r="L568">
        <f t="shared" ref="L568" si="2849">(I568-G568)*1440</f>
        <v>3.9999999999999858</v>
      </c>
      <c r="M568">
        <f t="shared" ref="M568" si="2850">IF(B568&lt;&gt;"",1,M567+1)</f>
        <v>2</v>
      </c>
      <c r="N568">
        <f t="shared" ref="N568" ca="1" si="2851">OFFSET(C568,-M568+1,0)</f>
        <v>1253</v>
      </c>
      <c r="O568" t="str">
        <f t="shared" ref="O568" si="2852">IF(J568&lt;&gt;"",(J568-VALUE(CONCATENATE(LEFT(N568,LEN(N568)-2),":",RIGHT(N568,2))))*1440,"")</f>
        <v/>
      </c>
      <c r="P568">
        <f t="shared" ref="P568" si="2853">IF(K568&lt;&gt;"",(E568+E569)*K568/2,E568*5/2)</f>
        <v>312.49999999999886</v>
      </c>
      <c r="Q568" s="7">
        <f t="shared" ref="Q568" si="2854">IF(K568&lt;&gt;"",(E569-E568)*K568/LN((E569+0.000001)/(E568+0.000001)),-5*(E568-0.000001)/(LN(1/E568)-13.8155))</f>
        <v>270.50532602052994</v>
      </c>
      <c r="R568">
        <f t="shared" ref="R568" si="2855">(E568*L568)</f>
        <v>99.999999999999645</v>
      </c>
      <c r="S568">
        <f t="shared" ref="S568" si="2856">P568+R568</f>
        <v>412.49999999999852</v>
      </c>
      <c r="T568" s="7">
        <f t="shared" ref="T568" si="2857">Q568+R568</f>
        <v>370.50532602052959</v>
      </c>
    </row>
    <row r="569" spans="1:20" x14ac:dyDescent="0.2">
      <c r="B569" s="61"/>
      <c r="D569" s="65"/>
      <c r="E569" s="4">
        <v>100</v>
      </c>
      <c r="F569" s="4">
        <v>1343</v>
      </c>
      <c r="G569" s="6">
        <f t="shared" ref="G569:G572" si="2858">VALUE(CONCATENATE(LEFT(F569,LEN(F569)-2),":",RIGHT(F569,2)))</f>
        <v>0.57152777777777775</v>
      </c>
      <c r="H569" s="4">
        <v>1348</v>
      </c>
      <c r="I569" s="1">
        <f t="shared" ref="I569:I572" si="2859">VALUE(CONCATENATE(LEFT(H569,LEN(H569)-2),":",RIGHT(H569,2)))</f>
        <v>0.57500000000000007</v>
      </c>
      <c r="J569" s="1">
        <f t="shared" ref="J569:J572" si="2860">IF(OR(B570&lt;&gt;"",E570=""),I569+TIME(0,5,0),"")</f>
        <v>0.57847222222222228</v>
      </c>
      <c r="K569" t="str">
        <f t="shared" ref="K569:K572" si="2861">IF(AND(OR(AND(B569&lt;&gt;"",B570=""),AND(B569="",B570="")),E570&lt;&gt;""),(G570-I569)*1440,"")</f>
        <v/>
      </c>
      <c r="L569">
        <f t="shared" ref="L569:L572" si="2862">(I569-G569)*1440</f>
        <v>5.0000000000001421</v>
      </c>
      <c r="M569">
        <f t="shared" ref="M569:M572" si="2863">IF(B569&lt;&gt;"",1,M568+1)</f>
        <v>3</v>
      </c>
      <c r="N569">
        <f t="shared" ref="N569:N572" ca="1" si="2864">OFFSET(C569,-M569+1,0)</f>
        <v>1253</v>
      </c>
      <c r="O569">
        <f t="shared" ref="O569:O572" ca="1" si="2865">IF(J569&lt;&gt;"",(J569-VALUE(CONCATENATE(LEFT(N569,LEN(N569)-2),":",RIGHT(N569,2))))*1440,"")</f>
        <v>60.000000000000107</v>
      </c>
      <c r="P569">
        <f t="shared" ref="P569:P572" si="2866">IF(K569&lt;&gt;"",(E569+E570)*K569/2,E569*5/2)</f>
        <v>250</v>
      </c>
      <c r="Q569" s="7">
        <f t="shared" ref="Q569:Q572" si="2867">IF(K569&lt;&gt;"",(E570-E569)*K569/LN((E570+0.000001)/(E569+0.000001)),-5*(E569-0.000001)/(LN(1/E569)-13.8155))</f>
        <v>27.143420404993254</v>
      </c>
      <c r="R569">
        <f t="shared" ref="R569:R572" si="2868">(E569*L569)</f>
        <v>500.00000000001421</v>
      </c>
      <c r="S569">
        <f t="shared" ref="S569:S572" si="2869">P569+R569</f>
        <v>750.00000000001421</v>
      </c>
      <c r="T569" s="7">
        <f t="shared" ref="T569:T572" si="2870">Q569+R569</f>
        <v>527.14342040500742</v>
      </c>
    </row>
    <row r="570" spans="1:20" x14ac:dyDescent="0.2">
      <c r="B570" s="61">
        <v>45244</v>
      </c>
      <c r="C570">
        <v>1541</v>
      </c>
      <c r="D570" s="65"/>
      <c r="E570" s="4">
        <v>100</v>
      </c>
      <c r="F570" s="4">
        <v>1605</v>
      </c>
      <c r="G570" s="6">
        <f t="shared" si="2858"/>
        <v>0.67013888888888884</v>
      </c>
      <c r="H570" s="4">
        <v>1642</v>
      </c>
      <c r="I570" s="1">
        <f t="shared" si="2859"/>
        <v>0.6958333333333333</v>
      </c>
      <c r="J570" s="1">
        <f t="shared" si="2860"/>
        <v>0.69930555555555551</v>
      </c>
      <c r="K570" t="str">
        <f t="shared" si="2861"/>
        <v/>
      </c>
      <c r="L570">
        <f t="shared" si="2862"/>
        <v>37.000000000000028</v>
      </c>
      <c r="M570">
        <f t="shared" si="2863"/>
        <v>1</v>
      </c>
      <c r="N570">
        <f t="shared" ca="1" si="2864"/>
        <v>1541</v>
      </c>
      <c r="O570">
        <f t="shared" ca="1" si="2865"/>
        <v>65.999999999999929</v>
      </c>
      <c r="P570">
        <f t="shared" si="2866"/>
        <v>250</v>
      </c>
      <c r="Q570" s="7">
        <f t="shared" si="2867"/>
        <v>27.143420404993254</v>
      </c>
      <c r="R570">
        <f t="shared" si="2868"/>
        <v>3700.0000000000027</v>
      </c>
      <c r="S570">
        <f t="shared" si="2869"/>
        <v>3950.0000000000027</v>
      </c>
      <c r="T570" s="7">
        <f t="shared" si="2870"/>
        <v>3727.143420404996</v>
      </c>
    </row>
    <row r="571" spans="1:20" x14ac:dyDescent="0.2">
      <c r="A571">
        <v>1</v>
      </c>
      <c r="B571" s="61">
        <v>45245</v>
      </c>
      <c r="C571">
        <v>843</v>
      </c>
      <c r="D571" s="65">
        <v>3</v>
      </c>
      <c r="E571" s="4">
        <v>0.01</v>
      </c>
      <c r="F571" s="4">
        <v>916</v>
      </c>
      <c r="G571" s="6">
        <f t="shared" si="2858"/>
        <v>0.38611111111111113</v>
      </c>
      <c r="H571" s="4">
        <v>920</v>
      </c>
      <c r="I571" s="1">
        <f t="shared" si="2859"/>
        <v>0.3888888888888889</v>
      </c>
      <c r="J571" s="1" t="str">
        <f t="shared" si="2860"/>
        <v/>
      </c>
      <c r="K571">
        <f t="shared" si="2861"/>
        <v>13.000000000000034</v>
      </c>
      <c r="L571">
        <f t="shared" si="2862"/>
        <v>3.9999999999999858</v>
      </c>
      <c r="M571">
        <f t="shared" si="2863"/>
        <v>1</v>
      </c>
      <c r="N571">
        <f t="shared" ca="1" si="2864"/>
        <v>843</v>
      </c>
      <c r="O571" t="str">
        <f t="shared" si="2865"/>
        <v/>
      </c>
      <c r="P571">
        <f t="shared" si="2866"/>
        <v>162.56500000000042</v>
      </c>
      <c r="Q571" s="7">
        <f t="shared" si="2867"/>
        <v>41.522525549220347</v>
      </c>
      <c r="R571">
        <f t="shared" si="2868"/>
        <v>3.9999999999999862E-2</v>
      </c>
      <c r="S571">
        <f t="shared" si="2869"/>
        <v>162.60500000000042</v>
      </c>
      <c r="T571" s="7">
        <f t="shared" si="2870"/>
        <v>41.562525549220346</v>
      </c>
    </row>
    <row r="572" spans="1:20" x14ac:dyDescent="0.2">
      <c r="B572" s="61"/>
      <c r="D572" s="21"/>
      <c r="E572" s="4">
        <v>25</v>
      </c>
      <c r="F572" s="4">
        <v>933</v>
      </c>
      <c r="G572" s="6">
        <f t="shared" si="2858"/>
        <v>0.3979166666666667</v>
      </c>
      <c r="H572" s="4">
        <v>936</v>
      </c>
      <c r="I572" s="1">
        <f t="shared" si="2859"/>
        <v>0.39999999999999997</v>
      </c>
      <c r="J572" s="1" t="str">
        <f t="shared" si="2860"/>
        <v/>
      </c>
      <c r="K572">
        <f t="shared" si="2861"/>
        <v>7.9999999999999716</v>
      </c>
      <c r="L572">
        <f t="shared" si="2862"/>
        <v>2.9999999999999094</v>
      </c>
      <c r="M572">
        <f t="shared" si="2863"/>
        <v>2</v>
      </c>
      <c r="N572">
        <f t="shared" ca="1" si="2864"/>
        <v>843</v>
      </c>
      <c r="O572" t="str">
        <f t="shared" si="2865"/>
        <v/>
      </c>
      <c r="P572">
        <f t="shared" si="2866"/>
        <v>599.99999999999784</v>
      </c>
      <c r="Q572" s="7">
        <f t="shared" si="2867"/>
        <v>497.06795753074942</v>
      </c>
      <c r="R572">
        <f t="shared" si="2868"/>
        <v>74.99999999999774</v>
      </c>
      <c r="S572">
        <f t="shared" si="2869"/>
        <v>674.99999999999557</v>
      </c>
      <c r="T572" s="7">
        <f t="shared" si="2870"/>
        <v>572.06795753074721</v>
      </c>
    </row>
    <row r="573" spans="1:20" x14ac:dyDescent="0.2">
      <c r="B573" s="61"/>
      <c r="D573" s="65"/>
      <c r="E573" s="4">
        <v>125</v>
      </c>
      <c r="F573" s="4">
        <v>944</v>
      </c>
      <c r="G573" s="6">
        <f t="shared" ref="G573:G575" si="2871">VALUE(CONCATENATE(LEFT(F573,LEN(F573)-2),":",RIGHT(F573,2)))</f>
        <v>0.4055555555555555</v>
      </c>
      <c r="H573" s="4">
        <v>948</v>
      </c>
      <c r="I573" s="1">
        <f t="shared" ref="I573:I575" si="2872">VALUE(CONCATENATE(LEFT(H573,LEN(H573)-2),":",RIGHT(H573,2)))</f>
        <v>0.40833333333333338</v>
      </c>
      <c r="J573" s="1">
        <f t="shared" ref="J573:J575" si="2873">IF(OR(B574&lt;&gt;"",E574=""),I573+TIME(0,5,0),"")</f>
        <v>0.41180555555555559</v>
      </c>
      <c r="K573" t="str">
        <f t="shared" ref="K573:K575" si="2874">IF(AND(OR(AND(B573&lt;&gt;"",B574=""),AND(B573="",B574="")),E574&lt;&gt;""),(G574-I573)*1440,"")</f>
        <v/>
      </c>
      <c r="L573">
        <f t="shared" ref="L573:L575" si="2875">(I573-G573)*1440</f>
        <v>4.0000000000001457</v>
      </c>
      <c r="M573">
        <f t="shared" ref="M573:M575" si="2876">IF(B573&lt;&gt;"",1,M572+1)</f>
        <v>3</v>
      </c>
      <c r="N573">
        <f t="shared" ref="N573:N575" ca="1" si="2877">OFFSET(C573,-M573+1,0)</f>
        <v>843</v>
      </c>
      <c r="O573">
        <f t="shared" ref="O573:O575" ca="1" si="2878">IF(J573&lt;&gt;"",(J573-VALUE(CONCATENATE(LEFT(N573,LEN(N573)-2),":",RIGHT(N573,2))))*1440,"")</f>
        <v>70.000000000000071</v>
      </c>
      <c r="P573">
        <f t="shared" ref="P573:P575" si="2879">IF(K573&lt;&gt;"",(E573+E574)*K573/2,E573*5/2)</f>
        <v>312.5</v>
      </c>
      <c r="Q573" s="7">
        <f t="shared" ref="Q573:Q575" si="2880">IF(K573&lt;&gt;"",(E574-E573)*K573/LN((E574+0.000001)/(E573+0.000001)),-5*(E573-0.000001)/(LN(1/E573)-13.8155))</f>
        <v>33.523183818850754</v>
      </c>
      <c r="R573">
        <f t="shared" ref="R573:R575" si="2881">(E573*L573)</f>
        <v>500.00000000001819</v>
      </c>
      <c r="S573">
        <f t="shared" ref="S573:S575" si="2882">P573+R573</f>
        <v>812.50000000001819</v>
      </c>
      <c r="T573" s="7">
        <f t="shared" ref="T573:T575" si="2883">Q573+R573</f>
        <v>533.52318381886892</v>
      </c>
    </row>
    <row r="574" spans="1:20" x14ac:dyDescent="0.2">
      <c r="B574" s="61">
        <v>45245</v>
      </c>
      <c r="C574">
        <v>1252</v>
      </c>
      <c r="D574" s="65"/>
      <c r="E574" s="4">
        <v>0.01</v>
      </c>
      <c r="F574" s="4">
        <v>1340</v>
      </c>
      <c r="G574" s="6">
        <f t="shared" si="2871"/>
        <v>0.56944444444444442</v>
      </c>
      <c r="H574" s="4">
        <v>1346</v>
      </c>
      <c r="I574" s="1">
        <f t="shared" si="2872"/>
        <v>0.57361111111111118</v>
      </c>
      <c r="J574" s="1" t="str">
        <f t="shared" si="2873"/>
        <v/>
      </c>
      <c r="K574">
        <f t="shared" si="2874"/>
        <v>11.999999999999957</v>
      </c>
      <c r="L574">
        <f t="shared" si="2875"/>
        <v>6.0000000000001386</v>
      </c>
      <c r="M574">
        <f t="shared" si="2876"/>
        <v>1</v>
      </c>
      <c r="N574">
        <f t="shared" ca="1" si="2877"/>
        <v>1252</v>
      </c>
      <c r="O574" t="str">
        <f t="shared" si="2878"/>
        <v/>
      </c>
      <c r="P574">
        <f t="shared" si="2879"/>
        <v>150.05999999999946</v>
      </c>
      <c r="Q574" s="7">
        <f t="shared" si="2880"/>
        <v>38.328485122357009</v>
      </c>
      <c r="R574">
        <f t="shared" si="2881"/>
        <v>6.0000000000001386E-2</v>
      </c>
      <c r="S574">
        <f t="shared" si="2882"/>
        <v>150.11999999999946</v>
      </c>
      <c r="T574" s="7">
        <f t="shared" si="2883"/>
        <v>38.388485122357011</v>
      </c>
    </row>
    <row r="575" spans="1:20" x14ac:dyDescent="0.2">
      <c r="B575" s="61"/>
      <c r="D575" s="21"/>
      <c r="E575" s="4">
        <v>25</v>
      </c>
      <c r="F575" s="4">
        <v>1358</v>
      </c>
      <c r="G575" s="6">
        <f t="shared" si="2871"/>
        <v>0.58194444444444449</v>
      </c>
      <c r="H575" s="4">
        <v>1401</v>
      </c>
      <c r="I575" s="1">
        <f t="shared" si="2872"/>
        <v>0.58402777777777781</v>
      </c>
      <c r="J575" s="1" t="str">
        <f t="shared" si="2873"/>
        <v/>
      </c>
      <c r="K575">
        <f t="shared" si="2874"/>
        <v>5.9999999999999787</v>
      </c>
      <c r="L575">
        <f t="shared" si="2875"/>
        <v>2.9999999999999893</v>
      </c>
      <c r="M575">
        <f t="shared" si="2876"/>
        <v>2</v>
      </c>
      <c r="N575">
        <f t="shared" ca="1" si="2877"/>
        <v>1252</v>
      </c>
      <c r="O575" t="str">
        <f t="shared" si="2878"/>
        <v/>
      </c>
      <c r="P575">
        <f t="shared" si="2879"/>
        <v>524.99999999999818</v>
      </c>
      <c r="Q575" s="7">
        <f t="shared" si="2880"/>
        <v>418.58297770062075</v>
      </c>
      <c r="R575">
        <f t="shared" si="2881"/>
        <v>74.99999999999973</v>
      </c>
      <c r="S575">
        <f t="shared" si="2882"/>
        <v>599.99999999999795</v>
      </c>
      <c r="T575" s="7">
        <f t="shared" si="2883"/>
        <v>493.58297770062046</v>
      </c>
    </row>
    <row r="576" spans="1:20" x14ac:dyDescent="0.2">
      <c r="B576" s="61"/>
      <c r="D576" s="65"/>
      <c r="E576" s="4">
        <v>150</v>
      </c>
      <c r="F576" s="4">
        <v>1407</v>
      </c>
      <c r="G576" s="6">
        <f t="shared" ref="G576:G581" si="2884">VALUE(CONCATENATE(LEFT(F576,LEN(F576)-2),":",RIGHT(F576,2)))</f>
        <v>0.58819444444444446</v>
      </c>
      <c r="H576" s="4">
        <v>1411</v>
      </c>
      <c r="I576" s="1">
        <f t="shared" ref="I576:I581" si="2885">VALUE(CONCATENATE(LEFT(H576,LEN(H576)-2),":",RIGHT(H576,2)))</f>
        <v>0.59097222222222223</v>
      </c>
      <c r="J576" s="1">
        <f t="shared" ref="J576:J581" si="2886">IF(OR(B577&lt;&gt;"",E577=""),I576+TIME(0,5,0),"")</f>
        <v>0.59444444444444444</v>
      </c>
      <c r="K576" t="str">
        <f t="shared" ref="K576:K581" si="2887">IF(AND(OR(AND(B576&lt;&gt;"",B577=""),AND(B576="",B577="")),E577&lt;&gt;""),(G577-I576)*1440,"")</f>
        <v/>
      </c>
      <c r="L576">
        <f t="shared" ref="L576:L581" si="2888">(I576-G576)*1440</f>
        <v>3.9999999999999858</v>
      </c>
      <c r="M576">
        <f t="shared" ref="M576:M581" si="2889">IF(B576&lt;&gt;"",1,M575+1)</f>
        <v>3</v>
      </c>
      <c r="N576">
        <f t="shared" ref="N576:N581" ca="1" si="2890">OFFSET(C576,-M576+1,0)</f>
        <v>1252</v>
      </c>
      <c r="O576">
        <f t="shared" ref="O576:O581" ca="1" si="2891">IF(J576&lt;&gt;"",(J576-VALUE(CONCATENATE(LEFT(N576,LEN(N576)-2),":",RIGHT(N576,2))))*1440,"")</f>
        <v>84.000000000000028</v>
      </c>
      <c r="P576">
        <f t="shared" ref="P576:P581" si="2892">IF(K576&lt;&gt;"",(E576+E577)*K576/2,E576*5/2)</f>
        <v>375</v>
      </c>
      <c r="Q576" s="7">
        <f t="shared" ref="Q576:Q581" si="2893">IF(K576&lt;&gt;"",(E577-E576)*K576/LN((E577+0.000001)/(E576+0.000001)),-5*(E576-0.000001)/(LN(1/E576)-13.8155))</f>
        <v>39.838234628813851</v>
      </c>
      <c r="R576">
        <f t="shared" ref="R576:R581" si="2894">(E576*L576)</f>
        <v>599.99999999999784</v>
      </c>
      <c r="S576">
        <f t="shared" ref="S576:S581" si="2895">P576+R576</f>
        <v>974.99999999999784</v>
      </c>
      <c r="T576" s="7">
        <f t="shared" ref="T576:T581" si="2896">Q576+R576</f>
        <v>639.83823462881173</v>
      </c>
    </row>
    <row r="577" spans="1:20" x14ac:dyDescent="0.2">
      <c r="A577">
        <v>1</v>
      </c>
      <c r="B577" s="61">
        <v>45246</v>
      </c>
      <c r="C577">
        <v>843</v>
      </c>
      <c r="D577" s="65">
        <v>3</v>
      </c>
      <c r="E577" s="4">
        <v>0.01</v>
      </c>
      <c r="F577" s="4">
        <v>910</v>
      </c>
      <c r="G577" s="6">
        <f t="shared" si="2884"/>
        <v>0.38194444444444442</v>
      </c>
      <c r="H577" s="4">
        <v>914</v>
      </c>
      <c r="I577" s="1">
        <f t="shared" si="2885"/>
        <v>0.38472222222222219</v>
      </c>
      <c r="J577" s="1" t="str">
        <f t="shared" si="2886"/>
        <v/>
      </c>
      <c r="K577">
        <f t="shared" si="2887"/>
        <v>12.000000000000037</v>
      </c>
      <c r="L577">
        <f t="shared" si="2888"/>
        <v>3.9999999999999858</v>
      </c>
      <c r="M577">
        <f t="shared" si="2889"/>
        <v>1</v>
      </c>
      <c r="N577">
        <f t="shared" ca="1" si="2890"/>
        <v>843</v>
      </c>
      <c r="O577" t="str">
        <f t="shared" si="2891"/>
        <v/>
      </c>
      <c r="P577">
        <f t="shared" si="2892"/>
        <v>150.06000000000049</v>
      </c>
      <c r="Q577" s="7">
        <f t="shared" si="2893"/>
        <v>38.328485122357264</v>
      </c>
      <c r="R577">
        <f t="shared" si="2894"/>
        <v>3.9999999999999862E-2</v>
      </c>
      <c r="S577">
        <f t="shared" si="2895"/>
        <v>150.10000000000048</v>
      </c>
      <c r="T577" s="7">
        <f t="shared" si="2896"/>
        <v>38.368485122357264</v>
      </c>
    </row>
    <row r="578" spans="1:20" x14ac:dyDescent="0.2">
      <c r="B578" s="61"/>
      <c r="D578" s="21"/>
      <c r="E578" s="4">
        <v>25</v>
      </c>
      <c r="F578" s="4">
        <v>926</v>
      </c>
      <c r="G578" s="6">
        <f t="shared" si="2884"/>
        <v>0.39305555555555555</v>
      </c>
      <c r="H578" s="4">
        <v>930</v>
      </c>
      <c r="I578" s="1">
        <f t="shared" si="2885"/>
        <v>0.39583333333333331</v>
      </c>
      <c r="J578" s="1" t="str">
        <f t="shared" si="2886"/>
        <v/>
      </c>
      <c r="K578">
        <f t="shared" si="2887"/>
        <v>7.0000000000000551</v>
      </c>
      <c r="L578">
        <f t="shared" si="2888"/>
        <v>3.9999999999999858</v>
      </c>
      <c r="M578">
        <f t="shared" si="2889"/>
        <v>2</v>
      </c>
      <c r="N578">
        <f t="shared" ca="1" si="2890"/>
        <v>843</v>
      </c>
      <c r="O578" t="str">
        <f t="shared" si="2891"/>
        <v/>
      </c>
      <c r="P578">
        <f t="shared" si="2892"/>
        <v>437.50000000000347</v>
      </c>
      <c r="Q578" s="7">
        <f t="shared" si="2893"/>
        <v>378.70745642874618</v>
      </c>
      <c r="R578">
        <f t="shared" si="2894"/>
        <v>99.999999999999645</v>
      </c>
      <c r="S578">
        <f t="shared" si="2895"/>
        <v>537.50000000000307</v>
      </c>
      <c r="T578" s="7">
        <f t="shared" si="2896"/>
        <v>478.70745642874584</v>
      </c>
    </row>
    <row r="579" spans="1:20" x14ac:dyDescent="0.2">
      <c r="B579" s="61"/>
      <c r="D579" s="65"/>
      <c r="E579" s="4">
        <v>100</v>
      </c>
      <c r="F579" s="4">
        <v>937</v>
      </c>
      <c r="G579" s="6">
        <f t="shared" si="2884"/>
        <v>0.40069444444444446</v>
      </c>
      <c r="H579" s="4">
        <v>941</v>
      </c>
      <c r="I579" s="1">
        <f t="shared" si="2885"/>
        <v>0.40347222222222223</v>
      </c>
      <c r="J579" s="1">
        <f t="shared" si="2886"/>
        <v>0.40694444444444444</v>
      </c>
      <c r="K579" t="str">
        <f t="shared" si="2887"/>
        <v/>
      </c>
      <c r="L579">
        <f t="shared" si="2888"/>
        <v>3.9999999999999858</v>
      </c>
      <c r="M579">
        <f t="shared" si="2889"/>
        <v>3</v>
      </c>
      <c r="N579">
        <f t="shared" ca="1" si="2890"/>
        <v>843</v>
      </c>
      <c r="O579">
        <f t="shared" ca="1" si="2891"/>
        <v>63.000000000000014</v>
      </c>
      <c r="P579">
        <f t="shared" si="2892"/>
        <v>250</v>
      </c>
      <c r="Q579" s="7">
        <f t="shared" si="2893"/>
        <v>27.143420404993254</v>
      </c>
      <c r="R579">
        <f t="shared" si="2894"/>
        <v>399.99999999999858</v>
      </c>
      <c r="S579">
        <f t="shared" si="2895"/>
        <v>649.99999999999864</v>
      </c>
      <c r="T579" s="7">
        <f t="shared" si="2896"/>
        <v>427.14342040499184</v>
      </c>
    </row>
    <row r="580" spans="1:20" x14ac:dyDescent="0.2">
      <c r="B580" s="61">
        <v>45246</v>
      </c>
      <c r="C580">
        <v>1245</v>
      </c>
      <c r="D580" s="65"/>
      <c r="E580" s="4">
        <v>0.01</v>
      </c>
      <c r="F580" s="4">
        <v>1321</v>
      </c>
      <c r="G580" s="6">
        <f t="shared" si="2884"/>
        <v>0.55625000000000002</v>
      </c>
      <c r="H580" s="4">
        <v>1327</v>
      </c>
      <c r="I580" s="1">
        <f t="shared" si="2885"/>
        <v>0.56041666666666667</v>
      </c>
      <c r="J580" s="1" t="str">
        <f t="shared" si="2886"/>
        <v/>
      </c>
      <c r="K580">
        <f t="shared" si="2887"/>
        <v>12.999999999999954</v>
      </c>
      <c r="L580">
        <f t="shared" si="2888"/>
        <v>5.9999999999999787</v>
      </c>
      <c r="M580">
        <f t="shared" si="2889"/>
        <v>1</v>
      </c>
      <c r="N580">
        <f t="shared" ca="1" si="2890"/>
        <v>1245</v>
      </c>
      <c r="O580" t="str">
        <f t="shared" si="2891"/>
        <v/>
      </c>
      <c r="P580">
        <f t="shared" si="2892"/>
        <v>455.06499999999841</v>
      </c>
      <c r="Q580" s="7">
        <f t="shared" si="2893"/>
        <v>102.76876648323938</v>
      </c>
      <c r="R580">
        <f t="shared" si="2894"/>
        <v>5.999999999999979E-2</v>
      </c>
      <c r="S580">
        <f t="shared" si="2895"/>
        <v>455.12499999999841</v>
      </c>
      <c r="T580" s="7">
        <f t="shared" si="2896"/>
        <v>102.82876648323938</v>
      </c>
    </row>
    <row r="581" spans="1:20" x14ac:dyDescent="0.2">
      <c r="B581" s="61"/>
      <c r="D581" s="21"/>
      <c r="E581" s="66">
        <v>70</v>
      </c>
      <c r="F581" s="66">
        <v>1340</v>
      </c>
      <c r="G581" s="6">
        <f t="shared" si="2884"/>
        <v>0.56944444444444442</v>
      </c>
      <c r="H581" s="66">
        <v>1342</v>
      </c>
      <c r="I581" s="1">
        <f t="shared" si="2885"/>
        <v>0.5708333333333333</v>
      </c>
      <c r="J581" s="1" t="str">
        <f t="shared" si="2886"/>
        <v/>
      </c>
      <c r="K581">
        <f t="shared" si="2887"/>
        <v>4.0000000000001457</v>
      </c>
      <c r="L581">
        <f t="shared" si="2888"/>
        <v>1.9999999999999929</v>
      </c>
      <c r="M581">
        <f t="shared" si="2889"/>
        <v>2</v>
      </c>
      <c r="N581">
        <f t="shared" ca="1" si="2890"/>
        <v>1245</v>
      </c>
      <c r="O581" t="str">
        <f t="shared" si="2891"/>
        <v/>
      </c>
      <c r="P581">
        <f t="shared" si="2892"/>
        <v>190.00000000000691</v>
      </c>
      <c r="Q581" s="7">
        <f t="shared" si="2893"/>
        <v>174.8218822331668</v>
      </c>
      <c r="R581">
        <f t="shared" si="2894"/>
        <v>139.99999999999949</v>
      </c>
      <c r="S581">
        <f t="shared" si="2895"/>
        <v>330.00000000000637</v>
      </c>
      <c r="T581" s="7">
        <f t="shared" si="2896"/>
        <v>314.82188223316632</v>
      </c>
    </row>
    <row r="582" spans="1:20" x14ac:dyDescent="0.2">
      <c r="B582" s="61"/>
      <c r="D582" s="65"/>
      <c r="E582" s="4">
        <v>25</v>
      </c>
      <c r="F582" s="4">
        <v>1346</v>
      </c>
      <c r="G582" s="6">
        <f t="shared" ref="G582:G584" si="2897">VALUE(CONCATENATE(LEFT(F582,LEN(F582)-2),":",RIGHT(F582,2)))</f>
        <v>0.57361111111111118</v>
      </c>
      <c r="H582" s="4">
        <v>1349</v>
      </c>
      <c r="I582" s="1">
        <f t="shared" ref="I582:I584" si="2898">VALUE(CONCATENATE(LEFT(H582,LEN(H582)-2),":",RIGHT(H582,2)))</f>
        <v>0.5756944444444444</v>
      </c>
      <c r="J582" s="1" t="str">
        <f t="shared" ref="J582:J584" si="2899">IF(OR(B583&lt;&gt;"",E583=""),I582+TIME(0,5,0),"")</f>
        <v/>
      </c>
      <c r="K582">
        <f t="shared" ref="K582:K584" si="2900">IF(AND(OR(AND(B582&lt;&gt;"",B583=""),AND(B582="",B583="")),E583&lt;&gt;""),(G583-I582)*1440,"")</f>
        <v>5.9999999999999787</v>
      </c>
      <c r="L582">
        <f t="shared" ref="L582:L584" si="2901">(I582-G582)*1440</f>
        <v>2.9999999999998295</v>
      </c>
      <c r="M582">
        <f t="shared" ref="M582:M584" si="2902">IF(B582&lt;&gt;"",1,M581+1)</f>
        <v>3</v>
      </c>
      <c r="N582">
        <f t="shared" ref="N582:N584" ca="1" si="2903">OFFSET(C582,-M582+1,0)</f>
        <v>1245</v>
      </c>
      <c r="O582" t="str">
        <f t="shared" ref="O582:O584" si="2904">IF(J582&lt;&gt;"",(J582-VALUE(CONCATENATE(LEFT(N582,LEN(N582)-2),":",RIGHT(N582,2))))*1440,"")</f>
        <v/>
      </c>
      <c r="P582">
        <f t="shared" ref="P582:P584" si="2905">IF(K582&lt;&gt;"",(E582+E583)*K582/2,E582*5/2)</f>
        <v>524.99999999999818</v>
      </c>
      <c r="Q582" s="7">
        <f t="shared" ref="Q582:Q584" si="2906">IF(K582&lt;&gt;"",(E583-E582)*K582/LN((E583+0.000001)/(E582+0.000001)),-5*(E582-0.000001)/(LN(1/E582)-13.8155))</f>
        <v>418.58297770062075</v>
      </c>
      <c r="R582">
        <f t="shared" ref="R582:R584" si="2907">(E582*L582)</f>
        <v>74.999999999995737</v>
      </c>
      <c r="S582">
        <f t="shared" ref="S582:S584" si="2908">P582+R582</f>
        <v>599.99999999999386</v>
      </c>
      <c r="T582" s="7">
        <f t="shared" ref="T582:T584" si="2909">Q582+R582</f>
        <v>493.58297770061648</v>
      </c>
    </row>
    <row r="583" spans="1:20" x14ac:dyDescent="0.2">
      <c r="B583" s="61"/>
      <c r="D583" s="65"/>
      <c r="E583" s="4">
        <v>150</v>
      </c>
      <c r="F583" s="4">
        <v>1355</v>
      </c>
      <c r="G583" s="6">
        <f t="shared" si="2897"/>
        <v>0.57986111111111105</v>
      </c>
      <c r="H583" s="4">
        <v>1359</v>
      </c>
      <c r="I583" s="1">
        <f t="shared" si="2898"/>
        <v>0.58263888888888882</v>
      </c>
      <c r="J583" s="1">
        <f t="shared" si="2899"/>
        <v>0.58611111111111103</v>
      </c>
      <c r="K583" t="str">
        <f t="shared" si="2900"/>
        <v/>
      </c>
      <c r="L583">
        <f t="shared" si="2901"/>
        <v>3.9999999999999858</v>
      </c>
      <c r="M583">
        <f t="shared" si="2902"/>
        <v>4</v>
      </c>
      <c r="N583">
        <f t="shared" ca="1" si="2903"/>
        <v>1245</v>
      </c>
      <c r="O583">
        <f t="shared" ca="1" si="2904"/>
        <v>78.999999999999886</v>
      </c>
      <c r="P583">
        <f t="shared" si="2905"/>
        <v>375</v>
      </c>
      <c r="Q583" s="7">
        <f t="shared" si="2906"/>
        <v>39.838234628813851</v>
      </c>
      <c r="R583">
        <f t="shared" si="2907"/>
        <v>599.99999999999784</v>
      </c>
      <c r="S583">
        <f t="shared" si="2908"/>
        <v>974.99999999999784</v>
      </c>
      <c r="T583" s="7">
        <f t="shared" si="2909"/>
        <v>639.83823462881173</v>
      </c>
    </row>
    <row r="584" spans="1:20" x14ac:dyDescent="0.2">
      <c r="A584">
        <v>1</v>
      </c>
      <c r="B584" s="61">
        <v>45250</v>
      </c>
      <c r="C584">
        <v>1053</v>
      </c>
      <c r="D584" s="65">
        <v>6</v>
      </c>
      <c r="E584" s="4">
        <v>0.01</v>
      </c>
      <c r="F584" s="4">
        <v>1117</v>
      </c>
      <c r="G584" s="6">
        <f t="shared" si="2897"/>
        <v>0.47013888888888888</v>
      </c>
      <c r="H584" s="4">
        <v>1123</v>
      </c>
      <c r="I584" s="1">
        <f t="shared" si="2898"/>
        <v>0.47430555555555554</v>
      </c>
      <c r="J584" s="1">
        <f t="shared" si="2899"/>
        <v>0.47777777777777775</v>
      </c>
      <c r="K584" t="str">
        <f t="shared" si="2900"/>
        <v/>
      </c>
      <c r="L584">
        <f t="shared" si="2901"/>
        <v>5.9999999999999787</v>
      </c>
      <c r="M584">
        <f t="shared" si="2902"/>
        <v>1</v>
      </c>
      <c r="N584">
        <f t="shared" ca="1" si="2903"/>
        <v>1053</v>
      </c>
      <c r="O584">
        <f t="shared" ca="1" si="2904"/>
        <v>34.999999999999957</v>
      </c>
      <c r="P584">
        <f t="shared" si="2905"/>
        <v>2.5000000000000001E-2</v>
      </c>
      <c r="Q584" s="7">
        <f t="shared" si="2906"/>
        <v>5.4281443780592247E-3</v>
      </c>
      <c r="R584">
        <f t="shared" si="2907"/>
        <v>5.999999999999979E-2</v>
      </c>
      <c r="S584">
        <f t="shared" si="2908"/>
        <v>8.4999999999999798E-2</v>
      </c>
      <c r="T584" s="7">
        <f t="shared" si="2909"/>
        <v>6.5428144378059008E-2</v>
      </c>
    </row>
    <row r="585" spans="1:20" x14ac:dyDescent="0.2">
      <c r="B585" s="61">
        <v>45250</v>
      </c>
      <c r="C585">
        <v>1243</v>
      </c>
      <c r="D585" s="65"/>
      <c r="E585" s="4">
        <v>100</v>
      </c>
      <c r="F585" s="4">
        <v>1303</v>
      </c>
      <c r="G585" s="6">
        <f t="shared" ref="G585:G586" si="2910">VALUE(CONCATENATE(LEFT(F585,LEN(F585)-2),":",RIGHT(F585,2)))</f>
        <v>0.54375000000000007</v>
      </c>
      <c r="H585" s="4">
        <v>1418</v>
      </c>
      <c r="I585" s="1">
        <f t="shared" ref="I585:I586" si="2911">VALUE(CONCATENATE(LEFT(H585,LEN(H585)-2),":",RIGHT(H585,2)))</f>
        <v>0.59583333333333333</v>
      </c>
      <c r="J585" s="1">
        <f t="shared" ref="J585:J586" si="2912">IF(OR(B586&lt;&gt;"",E586=""),I585+TIME(0,5,0),"")</f>
        <v>0.59930555555555554</v>
      </c>
      <c r="K585" t="str">
        <f t="shared" ref="K585:K586" si="2913">IF(AND(OR(AND(B585&lt;&gt;"",B586=""),AND(B585="",B586="")),E586&lt;&gt;""),(G586-I585)*1440,"")</f>
        <v/>
      </c>
      <c r="L585">
        <f t="shared" ref="L585:L586" si="2914">(I585-G585)*1440</f>
        <v>74.999999999999886</v>
      </c>
      <c r="M585">
        <f t="shared" ref="M585:M586" si="2915">IF(B585&lt;&gt;"",1,M584+1)</f>
        <v>1</v>
      </c>
      <c r="N585">
        <f t="shared" ref="N585:N586" ca="1" si="2916">OFFSET(C585,-M585+1,0)</f>
        <v>1243</v>
      </c>
      <c r="O585">
        <f t="shared" ref="O585:O586" ca="1" si="2917">IF(J585&lt;&gt;"",(J585-VALUE(CONCATENATE(LEFT(N585,LEN(N585)-2),":",RIGHT(N585,2))))*1440,"")</f>
        <v>99.999999999999972</v>
      </c>
      <c r="P585">
        <f t="shared" ref="P585:P586" si="2918">IF(K585&lt;&gt;"",(E585+E586)*K585/2,E585*5/2)</f>
        <v>250</v>
      </c>
      <c r="Q585" s="7">
        <f t="shared" ref="Q585:Q586" si="2919">IF(K585&lt;&gt;"",(E586-E585)*K585/LN((E586+0.000001)/(E585+0.000001)),-5*(E585-0.000001)/(LN(1/E585)-13.8155))</f>
        <v>27.143420404993254</v>
      </c>
      <c r="R585">
        <f t="shared" ref="R585:R586" si="2920">(E585*L585)</f>
        <v>7499.9999999999891</v>
      </c>
      <c r="S585">
        <f t="shared" ref="S585:S586" si="2921">P585+R585</f>
        <v>7749.9999999999891</v>
      </c>
      <c r="T585" s="7">
        <f t="shared" ref="T585:T586" si="2922">Q585+R585</f>
        <v>7527.143420404982</v>
      </c>
    </row>
    <row r="586" spans="1:20" x14ac:dyDescent="0.2">
      <c r="A586">
        <v>1</v>
      </c>
      <c r="B586" s="61">
        <v>45251</v>
      </c>
      <c r="C586">
        <v>1435</v>
      </c>
      <c r="D586" s="65">
        <v>6</v>
      </c>
      <c r="E586" s="4">
        <v>0.01</v>
      </c>
      <c r="F586" s="4">
        <v>1450</v>
      </c>
      <c r="G586" s="6">
        <f t="shared" si="2910"/>
        <v>0.61805555555555558</v>
      </c>
      <c r="H586" s="4">
        <v>1452</v>
      </c>
      <c r="I586" s="1">
        <f t="shared" si="2911"/>
        <v>0.61944444444444446</v>
      </c>
      <c r="J586" s="1" t="str">
        <f t="shared" si="2912"/>
        <v/>
      </c>
      <c r="K586">
        <f t="shared" si="2913"/>
        <v>10.999999999999961</v>
      </c>
      <c r="L586">
        <f t="shared" si="2914"/>
        <v>1.9999999999999929</v>
      </c>
      <c r="M586">
        <f t="shared" si="2915"/>
        <v>1</v>
      </c>
      <c r="N586">
        <f t="shared" ca="1" si="2916"/>
        <v>1435</v>
      </c>
      <c r="O586" t="str">
        <f t="shared" si="2917"/>
        <v/>
      </c>
      <c r="P586">
        <f t="shared" si="2918"/>
        <v>550.05499999999802</v>
      </c>
      <c r="Q586" s="7">
        <f t="shared" si="2919"/>
        <v>119.42033582047918</v>
      </c>
      <c r="R586">
        <f t="shared" si="2920"/>
        <v>1.9999999999999931E-2</v>
      </c>
      <c r="S586">
        <f t="shared" si="2921"/>
        <v>550.074999999998</v>
      </c>
      <c r="T586" s="7">
        <f t="shared" si="2922"/>
        <v>119.44033582047918</v>
      </c>
    </row>
    <row r="587" spans="1:20" x14ac:dyDescent="0.2">
      <c r="B587" s="61"/>
      <c r="D587" s="65"/>
      <c r="E587" s="4">
        <v>100</v>
      </c>
      <c r="F587" s="4">
        <v>1503</v>
      </c>
      <c r="G587" s="6">
        <f t="shared" ref="G587:G588" si="2923">VALUE(CONCATENATE(LEFT(F587,LEN(F587)-2),":",RIGHT(F587,2)))</f>
        <v>0.62708333333333333</v>
      </c>
      <c r="H587" s="4">
        <v>1509</v>
      </c>
      <c r="I587" s="1">
        <f t="shared" ref="I587:I588" si="2924">VALUE(CONCATENATE(LEFT(H587,LEN(H587)-2),":",RIGHT(H587,2)))</f>
        <v>0.63124999999999998</v>
      </c>
      <c r="J587" s="1">
        <f t="shared" ref="J587:J588" si="2925">IF(OR(B588&lt;&gt;"",E588=""),I587+TIME(0,5,0),"")</f>
        <v>0.63472222222222219</v>
      </c>
      <c r="K587" t="str">
        <f t="shared" ref="K587:K588" si="2926">IF(AND(OR(AND(B587&lt;&gt;"",B588=""),AND(B587="",B588="")),E588&lt;&gt;""),(G588-I587)*1440,"")</f>
        <v/>
      </c>
      <c r="L587">
        <f t="shared" ref="L587:L588" si="2927">(I587-G587)*1440</f>
        <v>5.9999999999999787</v>
      </c>
      <c r="M587">
        <f t="shared" ref="M587:M588" si="2928">IF(B587&lt;&gt;"",1,M586+1)</f>
        <v>2</v>
      </c>
      <c r="N587">
        <f t="shared" ref="N587:N588" ca="1" si="2929">OFFSET(C587,-M587+1,0)</f>
        <v>1435</v>
      </c>
      <c r="O587">
        <f t="shared" ref="O587:O588" ca="1" si="2930">IF(J587&lt;&gt;"",(J587-VALUE(CONCATENATE(LEFT(N587,LEN(N587)-2),":",RIGHT(N587,2))))*1440,"")</f>
        <v>38.999999999999858</v>
      </c>
      <c r="P587">
        <f t="shared" ref="P587:P588" si="2931">IF(K587&lt;&gt;"",(E587+E588)*K587/2,E587*5/2)</f>
        <v>250</v>
      </c>
      <c r="Q587" s="7">
        <f t="shared" ref="Q587:Q588" si="2932">IF(K587&lt;&gt;"",(E588-E587)*K587/LN((E588+0.000001)/(E587+0.000001)),-5*(E587-0.000001)/(LN(1/E587)-13.8155))</f>
        <v>27.143420404993254</v>
      </c>
      <c r="R587">
        <f t="shared" ref="R587:R588" si="2933">(E587*L587)</f>
        <v>599.99999999999784</v>
      </c>
      <c r="S587">
        <f t="shared" ref="S587:S588" si="2934">P587+R587</f>
        <v>849.99999999999784</v>
      </c>
      <c r="T587" s="7">
        <f t="shared" ref="T587:T588" si="2935">Q587+R587</f>
        <v>627.14342040499105</v>
      </c>
    </row>
    <row r="588" spans="1:20" x14ac:dyDescent="0.2">
      <c r="A588">
        <v>1</v>
      </c>
      <c r="B588" s="61">
        <v>45252</v>
      </c>
      <c r="C588">
        <v>1019</v>
      </c>
      <c r="D588" s="65">
        <v>6</v>
      </c>
      <c r="E588" s="4">
        <v>0.01</v>
      </c>
      <c r="F588" s="4">
        <v>1057</v>
      </c>
      <c r="G588" s="6">
        <f t="shared" si="2923"/>
        <v>0.45624999999999999</v>
      </c>
      <c r="H588" s="4">
        <v>1103</v>
      </c>
      <c r="I588" s="1">
        <f t="shared" si="2924"/>
        <v>0.4604166666666667</v>
      </c>
      <c r="J588" s="1" t="str">
        <f t="shared" si="2925"/>
        <v/>
      </c>
      <c r="K588">
        <f t="shared" si="2926"/>
        <v>15.000000000000027</v>
      </c>
      <c r="L588">
        <f t="shared" si="2927"/>
        <v>6.0000000000000586</v>
      </c>
      <c r="M588">
        <f t="shared" si="2928"/>
        <v>1</v>
      </c>
      <c r="N588">
        <f t="shared" ca="1" si="2929"/>
        <v>1019</v>
      </c>
      <c r="O588" t="str">
        <f t="shared" si="2930"/>
        <v/>
      </c>
      <c r="P588">
        <f t="shared" si="2931"/>
        <v>300.0750000000005</v>
      </c>
      <c r="Q588" s="7">
        <f t="shared" si="2932"/>
        <v>72.323805166356422</v>
      </c>
      <c r="R588">
        <f t="shared" si="2933"/>
        <v>6.0000000000000588E-2</v>
      </c>
      <c r="S588">
        <f t="shared" si="2934"/>
        <v>300.1350000000005</v>
      </c>
      <c r="T588" s="7">
        <f t="shared" si="2935"/>
        <v>72.383805166356424</v>
      </c>
    </row>
    <row r="589" spans="1:20" x14ac:dyDescent="0.2">
      <c r="B589" s="61"/>
      <c r="D589" s="21"/>
      <c r="E589" s="4">
        <v>40</v>
      </c>
      <c r="F589" s="4">
        <v>1118</v>
      </c>
      <c r="G589" s="6">
        <f t="shared" ref="G589" si="2936">VALUE(CONCATENATE(LEFT(F589,LEN(F589)-2),":",RIGHT(F589,2)))</f>
        <v>0.47083333333333338</v>
      </c>
      <c r="H589" s="4">
        <v>1122</v>
      </c>
      <c r="I589" s="1">
        <f t="shared" ref="I589" si="2937">VALUE(CONCATENATE(LEFT(H589,LEN(H589)-2),":",RIGHT(H589,2)))</f>
        <v>0.47361111111111115</v>
      </c>
      <c r="J589" s="1">
        <f t="shared" ref="J589" si="2938">IF(OR(B590&lt;&gt;"",E590=""),I589+TIME(0,5,0),"")</f>
        <v>0.47708333333333336</v>
      </c>
      <c r="K589" t="str">
        <f t="shared" ref="K589" si="2939">IF(AND(OR(AND(B589&lt;&gt;"",B590=""),AND(B589="",B590="")),E590&lt;&gt;""),(G590-I589)*1440,"")</f>
        <v/>
      </c>
      <c r="L589">
        <f t="shared" ref="L589" si="2940">(I589-G589)*1440</f>
        <v>3.9999999999999858</v>
      </c>
      <c r="M589">
        <f t="shared" ref="M589" si="2941">IF(B589&lt;&gt;"",1,M588+1)</f>
        <v>2</v>
      </c>
      <c r="N589">
        <f t="shared" ref="N589" ca="1" si="2942">OFFSET(C589,-M589+1,0)</f>
        <v>1019</v>
      </c>
      <c r="O589">
        <f t="shared" ref="O589" ca="1" si="2943">IF(J589&lt;&gt;"",(J589-VALUE(CONCATENATE(LEFT(N589,LEN(N589)-2),":",RIGHT(N589,2))))*1440,"")</f>
        <v>68.000000000000085</v>
      </c>
      <c r="P589">
        <f t="shared" ref="P589" si="2944">IF(K589&lt;&gt;"",(E589+E590)*K589/2,E589*5/2)</f>
        <v>100</v>
      </c>
      <c r="Q589" s="7">
        <f t="shared" ref="Q589" si="2945">IF(K589&lt;&gt;"",(E590-E589)*K589/LN((E590+0.000001)/(E589+0.000001)),-5*(E589-0.000001)/(LN(1/E589)-13.8155))</f>
        <v>11.425711806824168</v>
      </c>
      <c r="R589">
        <f t="shared" ref="R589" si="2946">(E589*L589)</f>
        <v>159.99999999999943</v>
      </c>
      <c r="S589">
        <f t="shared" ref="S589" si="2947">P589+R589</f>
        <v>259.99999999999943</v>
      </c>
      <c r="T589" s="7">
        <f t="shared" ref="T589" si="2948">Q589+R589</f>
        <v>171.42571180682359</v>
      </c>
    </row>
    <row r="590" spans="1:20" x14ac:dyDescent="0.2">
      <c r="B590" s="61">
        <v>45252</v>
      </c>
      <c r="C590">
        <v>1330</v>
      </c>
      <c r="D590" s="65"/>
      <c r="E590" s="4">
        <v>100</v>
      </c>
      <c r="F590" s="4">
        <v>1358</v>
      </c>
      <c r="G590" s="6">
        <f t="shared" ref="G590" si="2949">VALUE(CONCATENATE(LEFT(F590,LEN(F590)-2),":",RIGHT(F590,2)))</f>
        <v>0.58194444444444449</v>
      </c>
      <c r="H590" s="4">
        <v>1402</v>
      </c>
      <c r="I590" s="1">
        <f t="shared" ref="I590" si="2950">VALUE(CONCATENATE(LEFT(H590,LEN(H590)-2),":",RIGHT(H590,2)))</f>
        <v>0.58472222222222225</v>
      </c>
      <c r="J590" s="1" t="str">
        <f t="shared" ref="J590" si="2951">IF(OR(B591&lt;&gt;"",E591=""),I590+TIME(0,5,0),"")</f>
        <v/>
      </c>
      <c r="K590">
        <f t="shared" ref="K590" si="2952">IF(AND(OR(AND(B590&lt;&gt;"",B591=""),AND(B590="",B591="")),E591&lt;&gt;""),(G591-I590)*1440,"")</f>
        <v>4.9999999999999822</v>
      </c>
      <c r="L590">
        <f t="shared" ref="L590" si="2953">(I590-G590)*1440</f>
        <v>3.9999999999999858</v>
      </c>
      <c r="M590">
        <f t="shared" ref="M590" si="2954">IF(B590&lt;&gt;"",1,M589+1)</f>
        <v>1</v>
      </c>
      <c r="N590">
        <f t="shared" ref="N590" ca="1" si="2955">OFFSET(C590,-M590+1,0)</f>
        <v>1330</v>
      </c>
      <c r="O590" t="str">
        <f t="shared" ref="O590" si="2956">IF(J590&lt;&gt;"",(J590-VALUE(CONCATENATE(LEFT(N590,LEN(N590)-2),":",RIGHT(N590,2))))*1440,"")</f>
        <v/>
      </c>
      <c r="P590">
        <f t="shared" ref="P590" si="2957">IF(K590&lt;&gt;"",(E590+E591)*K590/2,E590*5/2)</f>
        <v>624.99999999999773</v>
      </c>
      <c r="Q590" s="7">
        <f t="shared" ref="Q590" si="2958">IF(K590&lt;&gt;"",(E591-E590)*K590/LN((E591+0.000001)/(E590+0.000001)),-5*(E590-0.000001)/(LN(1/E590)-13.8155))</f>
        <v>616.57587066298311</v>
      </c>
      <c r="R590">
        <f t="shared" ref="R590" si="2959">(E590*L590)</f>
        <v>399.99999999999858</v>
      </c>
      <c r="S590">
        <f t="shared" ref="S590" si="2960">P590+R590</f>
        <v>1024.9999999999964</v>
      </c>
      <c r="T590" s="7">
        <f t="shared" ref="T590" si="2961">Q590+R590</f>
        <v>1016.5758706629817</v>
      </c>
    </row>
    <row r="591" spans="1:20" x14ac:dyDescent="0.2">
      <c r="B591" s="11"/>
      <c r="D591" s="21"/>
      <c r="E591" s="4">
        <v>150</v>
      </c>
      <c r="F591" s="4">
        <v>1407</v>
      </c>
      <c r="G591" s="6">
        <f t="shared" ref="G591:G592" si="2962">VALUE(CONCATENATE(LEFT(F591,LEN(F591)-2),":",RIGHT(F591,2)))</f>
        <v>0.58819444444444446</v>
      </c>
      <c r="H591" s="4">
        <v>1507</v>
      </c>
      <c r="I591" s="1">
        <f t="shared" ref="I591:I592" si="2963">VALUE(CONCATENATE(LEFT(H591,LEN(H591)-2),":",RIGHT(H591,2)))</f>
        <v>0.62986111111111109</v>
      </c>
      <c r="J591" s="1">
        <f t="shared" ref="J591:J592" si="2964">IF(OR(B592&lt;&gt;"",E592=""),I591+TIME(0,5,0),"")</f>
        <v>0.6333333333333333</v>
      </c>
      <c r="K591" t="str">
        <f t="shared" ref="K591:K592" si="2965">IF(AND(OR(AND(B591&lt;&gt;"",B592=""),AND(B591="",B592="")),E592&lt;&gt;""),(G592-I591)*1440,"")</f>
        <v/>
      </c>
      <c r="L591">
        <f t="shared" ref="L591:L592" si="2966">(I591-G591)*1440</f>
        <v>59.999999999999943</v>
      </c>
      <c r="M591">
        <f t="shared" ref="M591:M592" si="2967">IF(B591&lt;&gt;"",1,M590+1)</f>
        <v>2</v>
      </c>
      <c r="N591">
        <f t="shared" ref="N591:N592" ca="1" si="2968">OFFSET(C591,-M591+1,0)</f>
        <v>1330</v>
      </c>
      <c r="O591">
        <f t="shared" ref="O591:O592" ca="1" si="2969">IF(J591&lt;&gt;"",(J591-VALUE(CONCATENATE(LEFT(N591,LEN(N591)-2),":",RIGHT(N591,2))))*1440,"")</f>
        <v>101.99999999999996</v>
      </c>
      <c r="P591">
        <f t="shared" ref="P591:P592" si="2970">IF(K591&lt;&gt;"",(E591+E592)*K591/2,E591*5/2)</f>
        <v>375</v>
      </c>
      <c r="Q591" s="7">
        <f t="shared" ref="Q591:Q592" si="2971">IF(K591&lt;&gt;"",(E592-E591)*K591/LN((E592+0.000001)/(E591+0.000001)),-5*(E591-0.000001)/(LN(1/E591)-13.8155))</f>
        <v>39.838234628813851</v>
      </c>
      <c r="R591">
        <f t="shared" ref="R591:R592" si="2972">(E591*L591)</f>
        <v>8999.9999999999909</v>
      </c>
      <c r="S591">
        <f t="shared" ref="S591:S592" si="2973">P591+R591</f>
        <v>9374.9999999999909</v>
      </c>
      <c r="T591" s="7">
        <f t="shared" ref="T591:T592" si="2974">Q591+R591</f>
        <v>9039.8382346288054</v>
      </c>
    </row>
    <row r="592" spans="1:20" x14ac:dyDescent="0.2">
      <c r="A592">
        <v>1</v>
      </c>
      <c r="B592" s="61">
        <v>45257</v>
      </c>
      <c r="C592">
        <v>1100</v>
      </c>
      <c r="D592" s="65">
        <v>3</v>
      </c>
      <c r="E592" s="4">
        <v>0.01</v>
      </c>
      <c r="F592" s="4">
        <v>1117</v>
      </c>
      <c r="G592" s="6">
        <f t="shared" si="2962"/>
        <v>0.47013888888888888</v>
      </c>
      <c r="H592" s="4">
        <v>1119</v>
      </c>
      <c r="I592" s="1">
        <f t="shared" si="2963"/>
        <v>0.47152777777777777</v>
      </c>
      <c r="J592" s="1" t="str">
        <f t="shared" si="2964"/>
        <v/>
      </c>
      <c r="K592">
        <f t="shared" si="2965"/>
        <v>7.9999999999999716</v>
      </c>
      <c r="L592">
        <f t="shared" si="2966"/>
        <v>1.9999999999999929</v>
      </c>
      <c r="M592">
        <f t="shared" si="2967"/>
        <v>1</v>
      </c>
      <c r="N592">
        <f t="shared" ca="1" si="2968"/>
        <v>1100</v>
      </c>
      <c r="O592" t="str">
        <f t="shared" si="2969"/>
        <v/>
      </c>
      <c r="P592">
        <f t="shared" si="2970"/>
        <v>40.039999999999857</v>
      </c>
      <c r="Q592" s="7">
        <f t="shared" si="2971"/>
        <v>11.569772311648126</v>
      </c>
      <c r="R592">
        <f t="shared" si="2972"/>
        <v>1.9999999999999931E-2</v>
      </c>
      <c r="S592">
        <f t="shared" si="2973"/>
        <v>40.05999999999986</v>
      </c>
      <c r="T592" s="7">
        <f t="shared" si="2974"/>
        <v>11.589772311648126</v>
      </c>
    </row>
    <row r="593" spans="1:20" x14ac:dyDescent="0.2">
      <c r="B593" s="61"/>
      <c r="D593" s="65"/>
      <c r="E593" s="4">
        <v>10</v>
      </c>
      <c r="F593" s="4">
        <v>1127</v>
      </c>
      <c r="G593" s="6">
        <f t="shared" ref="G593" si="2975">VALUE(CONCATENATE(LEFT(F593,LEN(F593)-2),":",RIGHT(F593,2)))</f>
        <v>0.4770833333333333</v>
      </c>
      <c r="H593" s="4">
        <v>1130</v>
      </c>
      <c r="I593" s="1">
        <f t="shared" ref="I593" si="2976">VALUE(CONCATENATE(LEFT(H593,LEN(H593)-2),":",RIGHT(H593,2)))</f>
        <v>0.47916666666666669</v>
      </c>
      <c r="J593" s="1">
        <f t="shared" ref="J593" si="2977">IF(OR(B594&lt;&gt;"",E594=""),I593+TIME(0,5,0),"")</f>
        <v>0.4826388888888889</v>
      </c>
      <c r="K593" t="str">
        <f t="shared" ref="K593" si="2978">IF(AND(OR(AND(B593&lt;&gt;"",B594=""),AND(B593="",B594="")),E594&lt;&gt;""),(G594-I593)*1440,"")</f>
        <v/>
      </c>
      <c r="L593">
        <f t="shared" ref="L593" si="2979">(I593-G593)*1440</f>
        <v>3.0000000000000693</v>
      </c>
      <c r="M593">
        <f t="shared" ref="M593" si="2980">IF(B593&lt;&gt;"",1,M592+1)</f>
        <v>2</v>
      </c>
      <c r="N593">
        <f t="shared" ref="N593" ca="1" si="2981">OFFSET(C593,-M593+1,0)</f>
        <v>1100</v>
      </c>
      <c r="O593">
        <f t="shared" ref="O593" ca="1" si="2982">IF(J593&lt;&gt;"",(J593-VALUE(CONCATENATE(LEFT(N593,LEN(N593)-2),":",RIGHT(N593,2))))*1440,"")</f>
        <v>35.000000000000036</v>
      </c>
      <c r="P593">
        <f t="shared" ref="P593" si="2983">IF(K593&lt;&gt;"",(E593+E594)*K593/2,E593*5/2)</f>
        <v>25</v>
      </c>
      <c r="Q593" s="7">
        <f t="shared" ref="Q593" si="2984">IF(K593&lt;&gt;"",(E594-E593)*K593/LN((E594+0.000001)/(E593+0.000001)),-5*(E593-0.000001)/(LN(1/E593)-13.8155))</f>
        <v>3.1021051639523365</v>
      </c>
      <c r="R593">
        <f t="shared" ref="R593" si="2985">(E593*L593)</f>
        <v>30.000000000000693</v>
      </c>
      <c r="S593">
        <f t="shared" ref="S593" si="2986">P593+R593</f>
        <v>55.000000000000696</v>
      </c>
      <c r="T593" s="7">
        <f t="shared" ref="T593" si="2987">Q593+R593</f>
        <v>33.102105163953027</v>
      </c>
    </row>
    <row r="594" spans="1:20" x14ac:dyDescent="0.2">
      <c r="B594" s="61">
        <v>45257</v>
      </c>
      <c r="C594">
        <v>1349</v>
      </c>
      <c r="D594" s="22"/>
      <c r="E594" s="4">
        <v>0.01</v>
      </c>
      <c r="F594" s="4">
        <v>1447</v>
      </c>
      <c r="G594" s="6">
        <f t="shared" ref="G594" si="2988">VALUE(CONCATENATE(LEFT(F594,LEN(F594)-2),":",RIGHT(F594,2)))</f>
        <v>0.61597222222222225</v>
      </c>
      <c r="H594" s="4">
        <v>1500</v>
      </c>
      <c r="I594" s="1">
        <f t="shared" ref="I594" si="2989">VALUE(CONCATENATE(LEFT(H594,LEN(H594)-2),":",RIGHT(H594,2)))</f>
        <v>0.625</v>
      </c>
      <c r="J594" s="1" t="str">
        <f t="shared" ref="J594" si="2990">IF(OR(B595&lt;&gt;"",E595=""),I594+TIME(0,5,0),"")</f>
        <v/>
      </c>
      <c r="K594">
        <f t="shared" ref="K594" si="2991">IF(AND(OR(AND(B594&lt;&gt;"",B595=""),AND(B594="",B595="")),E595&lt;&gt;""),(G595-I594)*1440,"")</f>
        <v>14.999999999999947</v>
      </c>
      <c r="L594">
        <f t="shared" ref="L594" si="2992">(I594-G594)*1440</f>
        <v>12.999999999999954</v>
      </c>
      <c r="M594">
        <f t="shared" ref="M594" si="2993">IF(B594&lt;&gt;"",1,M593+1)</f>
        <v>1</v>
      </c>
      <c r="N594">
        <f t="shared" ref="N594" ca="1" si="2994">OFFSET(C594,-M594+1,0)</f>
        <v>1349</v>
      </c>
      <c r="O594" t="str">
        <f t="shared" ref="O594" si="2995">IF(J594&lt;&gt;"",(J594-VALUE(CONCATENATE(LEFT(N594,LEN(N594)-2),":",RIGHT(N594,2))))*1440,"")</f>
        <v/>
      </c>
      <c r="P594">
        <f t="shared" ref="P594" si="2996">IF(K594&lt;&gt;"",(E594+E595)*K594/2,E594*5/2)</f>
        <v>52.574999999999811</v>
      </c>
      <c r="Q594" s="7">
        <f t="shared" ref="Q594" si="2997">IF(K594&lt;&gt;"",(E595-E594)*K594/LN((E595+0.000001)/(E594+0.000001)),-5*(E594-0.000001)/(LN(1/E594)-13.8155))</f>
        <v>16.005237731006208</v>
      </c>
      <c r="R594">
        <f t="shared" ref="R594" si="2998">(E594*L594)</f>
        <v>0.12999999999999953</v>
      </c>
      <c r="S594">
        <f t="shared" ref="S594" si="2999">P594+R594</f>
        <v>52.704999999999814</v>
      </c>
      <c r="T594" s="7">
        <f t="shared" ref="T594" si="3000">Q594+R594</f>
        <v>16.135237731006207</v>
      </c>
    </row>
    <row r="595" spans="1:20" x14ac:dyDescent="0.2">
      <c r="B595" s="61"/>
      <c r="D595" s="65"/>
      <c r="E595" s="4">
        <v>7</v>
      </c>
      <c r="F595" s="4">
        <v>1515</v>
      </c>
      <c r="G595" s="6">
        <f t="shared" ref="G595" si="3001">VALUE(CONCATENATE(LEFT(F595,LEN(F595)-2),":",RIGHT(F595,2)))</f>
        <v>0.63541666666666663</v>
      </c>
      <c r="H595" s="4">
        <v>1521</v>
      </c>
      <c r="I595" s="1">
        <f t="shared" ref="I595" si="3002">VALUE(CONCATENATE(LEFT(H595,LEN(H595)-2),":",RIGHT(H595,2)))</f>
        <v>0.63958333333333328</v>
      </c>
      <c r="J595" s="1" t="str">
        <f t="shared" ref="J595" si="3003">IF(OR(B596&lt;&gt;"",E596=""),I595+TIME(0,5,0),"")</f>
        <v/>
      </c>
      <c r="K595">
        <f t="shared" ref="K595" si="3004">IF(AND(OR(AND(B595&lt;&gt;"",B596=""),AND(B595="",B596="")),E596&lt;&gt;""),(G596-I595)*1440,"")</f>
        <v>7.000000000000135</v>
      </c>
      <c r="L595">
        <f t="shared" ref="L595" si="3005">(I595-G595)*1440</f>
        <v>5.9999999999999787</v>
      </c>
      <c r="M595">
        <f t="shared" ref="M595" si="3006">IF(B595&lt;&gt;"",1,M594+1)</f>
        <v>2</v>
      </c>
      <c r="N595">
        <f t="shared" ref="N595" ca="1" si="3007">OFFSET(C595,-M595+1,0)</f>
        <v>1349</v>
      </c>
      <c r="O595" t="str">
        <f t="shared" ref="O595" si="3008">IF(J595&lt;&gt;"",(J595-VALUE(CONCATENATE(LEFT(N595,LEN(N595)-2),":",RIGHT(N595,2))))*1440,"")</f>
        <v/>
      </c>
      <c r="P595">
        <f t="shared" ref="P595" si="3009">IF(K595&lt;&gt;"",(E595+E596)*K595/2,E595*5/2)</f>
        <v>73.500000000001421</v>
      </c>
      <c r="Q595" s="7">
        <f t="shared" ref="Q595" si="3010">IF(K595&lt;&gt;"",(E596-E595)*K595/LN((E596+0.000001)/(E595+0.000001)),-5*(E595-0.000001)/(LN(1/E595)-13.8155))</f>
        <v>70.692064288351986</v>
      </c>
      <c r="R595">
        <f t="shared" ref="R595" si="3011">(E595*L595)</f>
        <v>41.999999999999851</v>
      </c>
      <c r="S595">
        <f t="shared" ref="S595" si="3012">P595+R595</f>
        <v>115.50000000000128</v>
      </c>
      <c r="T595" s="7">
        <f t="shared" ref="T595" si="3013">Q595+R595</f>
        <v>112.69206428835184</v>
      </c>
    </row>
    <row r="596" spans="1:20" x14ac:dyDescent="0.2">
      <c r="B596" s="61"/>
      <c r="D596" s="65"/>
      <c r="E596" s="4">
        <v>14</v>
      </c>
      <c r="F596" s="4">
        <v>1528</v>
      </c>
      <c r="G596" s="6">
        <f t="shared" ref="G596:G598" si="3014">VALUE(CONCATENATE(LEFT(F596,LEN(F596)-2),":",RIGHT(F596,2)))</f>
        <v>0.64444444444444449</v>
      </c>
      <c r="H596" s="4">
        <v>1533</v>
      </c>
      <c r="I596" s="1">
        <f t="shared" ref="I596:I598" si="3015">VALUE(CONCATENATE(LEFT(H596,LEN(H596)-2),":",RIGHT(H596,2)))</f>
        <v>0.6479166666666667</v>
      </c>
      <c r="J596" s="1" t="str">
        <f t="shared" ref="J596:J598" si="3016">IF(OR(B597&lt;&gt;"",E597=""),I596+TIME(0,5,0),"")</f>
        <v/>
      </c>
      <c r="K596">
        <f t="shared" ref="K596:K598" si="3017">IF(AND(OR(AND(B596&lt;&gt;"",B597=""),AND(B596="",B597="")),E597&lt;&gt;""),(G597-I596)*1440,"")</f>
        <v>11.999999999999957</v>
      </c>
      <c r="L596">
        <f t="shared" ref="L596:L598" si="3018">(I596-G596)*1440</f>
        <v>4.9999999999999822</v>
      </c>
      <c r="M596">
        <f t="shared" ref="M596:M598" si="3019">IF(B596&lt;&gt;"",1,M595+1)</f>
        <v>3</v>
      </c>
      <c r="N596">
        <f t="shared" ref="N596:N598" ca="1" si="3020">OFFSET(C596,-M596+1,0)</f>
        <v>1349</v>
      </c>
      <c r="O596" t="str">
        <f t="shared" ref="O596:O598" si="3021">IF(J596&lt;&gt;"",(J596-VALUE(CONCATENATE(LEFT(N596,LEN(N596)-2),":",RIGHT(N596,2))))*1440,"")</f>
        <v/>
      </c>
      <c r="P596">
        <f t="shared" ref="P596:P598" si="3022">IF(K596&lt;&gt;"",(E596+E597)*K596/2,E596*5/2)</f>
        <v>473.99999999999829</v>
      </c>
      <c r="Q596" s="7">
        <f t="shared" ref="Q596:Q598" si="3023">IF(K596&lt;&gt;"",(E597-E596)*K596/LN((E597+0.000001)/(E596+0.000001)),-5*(E596-0.000001)/(LN(1/E596)-13.8155))</f>
        <v>398.61140350587755</v>
      </c>
      <c r="R596">
        <f t="shared" ref="R596:R598" si="3024">(E596*L596)</f>
        <v>69.999999999999744</v>
      </c>
      <c r="S596">
        <f t="shared" ref="S596:S598" si="3025">P596+R596</f>
        <v>543.99999999999807</v>
      </c>
      <c r="T596" s="7">
        <f t="shared" ref="T596:T598" si="3026">Q596+R596</f>
        <v>468.61140350587732</v>
      </c>
    </row>
    <row r="597" spans="1:20" x14ac:dyDescent="0.2">
      <c r="B597" s="61"/>
      <c r="D597" s="21"/>
      <c r="E597" s="4">
        <v>65</v>
      </c>
      <c r="F597" s="4">
        <v>1545</v>
      </c>
      <c r="G597" s="6">
        <f t="shared" si="3014"/>
        <v>0.65625</v>
      </c>
      <c r="H597" s="4">
        <v>1553</v>
      </c>
      <c r="I597" s="1">
        <f t="shared" si="3015"/>
        <v>0.66180555555555554</v>
      </c>
      <c r="J597" s="1">
        <f t="shared" si="3016"/>
        <v>0.66527777777777775</v>
      </c>
      <c r="K597" t="str">
        <f t="shared" si="3017"/>
        <v/>
      </c>
      <c r="L597">
        <f t="shared" si="3018"/>
        <v>7.9999999999999716</v>
      </c>
      <c r="M597">
        <f t="shared" si="3019"/>
        <v>4</v>
      </c>
      <c r="N597">
        <f t="shared" ca="1" si="3020"/>
        <v>1349</v>
      </c>
      <c r="O597">
        <f t="shared" ca="1" si="3021"/>
        <v>129.00000000000003</v>
      </c>
      <c r="P597">
        <f t="shared" si="3022"/>
        <v>162.5</v>
      </c>
      <c r="Q597" s="7">
        <f t="shared" si="3023"/>
        <v>18.065704922112356</v>
      </c>
      <c r="R597">
        <f t="shared" si="3024"/>
        <v>519.99999999999818</v>
      </c>
      <c r="S597">
        <f t="shared" si="3025"/>
        <v>682.49999999999818</v>
      </c>
      <c r="T597" s="7">
        <f t="shared" si="3026"/>
        <v>538.06570492211051</v>
      </c>
    </row>
    <row r="598" spans="1:20" x14ac:dyDescent="0.2">
      <c r="A598">
        <v>1</v>
      </c>
      <c r="B598" s="61">
        <v>45258</v>
      </c>
      <c r="C598">
        <v>939</v>
      </c>
      <c r="D598" s="65">
        <v>3</v>
      </c>
      <c r="E598" s="4">
        <v>0.01</v>
      </c>
      <c r="F598" s="4">
        <v>951</v>
      </c>
      <c r="G598" s="6">
        <f t="shared" si="3014"/>
        <v>0.41041666666666665</v>
      </c>
      <c r="H598" s="4">
        <v>956</v>
      </c>
      <c r="I598" s="1">
        <f t="shared" si="3015"/>
        <v>0.41388888888888892</v>
      </c>
      <c r="J598" s="1" t="str">
        <f t="shared" si="3016"/>
        <v/>
      </c>
      <c r="K598">
        <f t="shared" si="3017"/>
        <v>12.999999999999954</v>
      </c>
      <c r="L598">
        <f t="shared" si="3018"/>
        <v>5.0000000000000622</v>
      </c>
      <c r="M598">
        <f t="shared" si="3019"/>
        <v>1</v>
      </c>
      <c r="N598">
        <f t="shared" ca="1" si="3020"/>
        <v>939</v>
      </c>
      <c r="O598" t="str">
        <f t="shared" si="3021"/>
        <v/>
      </c>
      <c r="P598">
        <f t="shared" si="3022"/>
        <v>650.06499999999767</v>
      </c>
      <c r="Q598" s="7">
        <f t="shared" si="3023"/>
        <v>141.13312415147539</v>
      </c>
      <c r="R598">
        <f t="shared" si="3024"/>
        <v>5.000000000000062E-2</v>
      </c>
      <c r="S598">
        <f t="shared" si="3025"/>
        <v>650.11499999999762</v>
      </c>
      <c r="T598" s="7">
        <f t="shared" si="3026"/>
        <v>141.1831241514754</v>
      </c>
    </row>
    <row r="599" spans="1:20" x14ac:dyDescent="0.2">
      <c r="B599" s="11"/>
      <c r="D599" s="21"/>
      <c r="E599" s="4">
        <v>100</v>
      </c>
      <c r="F599" s="4">
        <v>1009</v>
      </c>
      <c r="G599" s="6">
        <f t="shared" ref="G599:G601" si="3027">VALUE(CONCATENATE(LEFT(F599,LEN(F599)-2),":",RIGHT(F599,2)))</f>
        <v>0.42291666666666666</v>
      </c>
      <c r="H599" s="4">
        <v>1017</v>
      </c>
      <c r="I599" s="1">
        <f t="shared" ref="I599:I601" si="3028">VALUE(CONCATENATE(LEFT(H599,LEN(H599)-2),":",RIGHT(H599,2)))</f>
        <v>0.4284722222222222</v>
      </c>
      <c r="J599" s="1" t="str">
        <f t="shared" ref="J599:J601" si="3029">IF(OR(B600&lt;&gt;"",E600=""),I599+TIME(0,5,0),"")</f>
        <v/>
      </c>
      <c r="K599">
        <f t="shared" ref="K599:K601" si="3030">IF(AND(OR(AND(B599&lt;&gt;"",B600=""),AND(B599="",B600="")),E600&lt;&gt;""),(G600-I599)*1440,"")</f>
        <v>3.9999999999999858</v>
      </c>
      <c r="L599">
        <f t="shared" ref="L599:L601" si="3031">(I599-G599)*1440</f>
        <v>7.9999999999999716</v>
      </c>
      <c r="M599">
        <f t="shared" ref="M599:M601" si="3032">IF(B599&lt;&gt;"",1,M598+1)</f>
        <v>2</v>
      </c>
      <c r="N599">
        <f t="shared" ref="N599:N601" ca="1" si="3033">OFFSET(C599,-M599+1,0)</f>
        <v>939</v>
      </c>
      <c r="O599" t="str">
        <f t="shared" ref="O599:O601" si="3034">IF(J599&lt;&gt;"",(J599-VALUE(CONCATENATE(LEFT(N599,LEN(N599)-2),":",RIGHT(N599,2))))*1440,"")</f>
        <v/>
      </c>
      <c r="P599">
        <f t="shared" ref="P599:P601" si="3035">IF(K599&lt;&gt;"",(E599+E600)*K599/2,E599*5/2)</f>
        <v>499.99999999999824</v>
      </c>
      <c r="Q599" s="7">
        <f t="shared" ref="Q599:Q601" si="3036">IF(K599&lt;&gt;"",(E600-E599)*K599/LN((E600+0.000001)/(E599+0.000001)),-5*(E599-0.000001)/(LN(1/E599)-13.8155))</f>
        <v>493.26069653038644</v>
      </c>
      <c r="R599">
        <f t="shared" ref="R599:R601" si="3037">(E599*L599)</f>
        <v>799.99999999999716</v>
      </c>
      <c r="S599">
        <f t="shared" ref="S599:S601" si="3038">P599+R599</f>
        <v>1299.9999999999955</v>
      </c>
      <c r="T599" s="7">
        <f t="shared" ref="T599:T601" si="3039">Q599+R599</f>
        <v>1293.2606965303835</v>
      </c>
    </row>
    <row r="600" spans="1:20" x14ac:dyDescent="0.2">
      <c r="B600" s="61"/>
      <c r="D600" s="65"/>
      <c r="E600" s="4">
        <v>150</v>
      </c>
      <c r="F600" s="4">
        <v>1021</v>
      </c>
      <c r="G600" s="6">
        <f t="shared" si="3027"/>
        <v>0.43124999999999997</v>
      </c>
      <c r="H600" s="4">
        <v>1137</v>
      </c>
      <c r="I600" s="1">
        <f t="shared" si="3028"/>
        <v>0.48402777777777778</v>
      </c>
      <c r="J600" s="1">
        <f t="shared" si="3029"/>
        <v>0.48749999999999999</v>
      </c>
      <c r="K600" t="str">
        <f t="shared" si="3030"/>
        <v/>
      </c>
      <c r="L600">
        <f t="shared" si="3031"/>
        <v>76.000000000000057</v>
      </c>
      <c r="M600">
        <f t="shared" si="3032"/>
        <v>3</v>
      </c>
      <c r="N600">
        <f t="shared" ca="1" si="3033"/>
        <v>939</v>
      </c>
      <c r="O600">
        <f t="shared" ca="1" si="3034"/>
        <v>122.99999999999996</v>
      </c>
      <c r="P600">
        <f t="shared" si="3035"/>
        <v>375</v>
      </c>
      <c r="Q600" s="7">
        <f t="shared" si="3036"/>
        <v>39.838234628813851</v>
      </c>
      <c r="R600">
        <f t="shared" si="3037"/>
        <v>11400.000000000009</v>
      </c>
      <c r="S600">
        <f t="shared" si="3038"/>
        <v>11775.000000000009</v>
      </c>
      <c r="T600" s="7">
        <f t="shared" si="3039"/>
        <v>11439.838234628824</v>
      </c>
    </row>
    <row r="601" spans="1:20" x14ac:dyDescent="0.2">
      <c r="B601" s="61">
        <v>45258</v>
      </c>
      <c r="C601">
        <v>1315</v>
      </c>
      <c r="D601" s="65"/>
      <c r="E601" s="4">
        <v>0.01</v>
      </c>
      <c r="F601" s="4">
        <v>1352</v>
      </c>
      <c r="G601" s="6">
        <f t="shared" si="3027"/>
        <v>0.57777777777777783</v>
      </c>
      <c r="H601" s="4">
        <v>1401</v>
      </c>
      <c r="I601" s="1">
        <f t="shared" si="3028"/>
        <v>0.58402777777777781</v>
      </c>
      <c r="J601" s="1">
        <f t="shared" si="3029"/>
        <v>0.58750000000000002</v>
      </c>
      <c r="K601" t="str">
        <f t="shared" si="3030"/>
        <v/>
      </c>
      <c r="L601">
        <f t="shared" si="3031"/>
        <v>8.999999999999968</v>
      </c>
      <c r="M601">
        <f t="shared" si="3032"/>
        <v>1</v>
      </c>
      <c r="N601">
        <f t="shared" ca="1" si="3033"/>
        <v>1315</v>
      </c>
      <c r="O601">
        <f t="shared" ca="1" si="3034"/>
        <v>50.999999999999979</v>
      </c>
      <c r="P601">
        <f t="shared" si="3035"/>
        <v>2.5000000000000001E-2</v>
      </c>
      <c r="Q601" s="7">
        <f t="shared" si="3036"/>
        <v>5.4281443780592247E-3</v>
      </c>
      <c r="R601">
        <f t="shared" si="3037"/>
        <v>8.9999999999999677E-2</v>
      </c>
      <c r="S601">
        <f t="shared" si="3038"/>
        <v>0.11499999999999969</v>
      </c>
      <c r="T601" s="7">
        <f t="shared" si="3039"/>
        <v>9.5428144378058896E-2</v>
      </c>
    </row>
    <row r="602" spans="1:20" x14ac:dyDescent="0.2">
      <c r="B602" s="61">
        <v>45258</v>
      </c>
      <c r="C602">
        <v>1410</v>
      </c>
      <c r="D602" s="65"/>
      <c r="E602" s="4">
        <v>0.01</v>
      </c>
      <c r="F602" s="4">
        <v>1436</v>
      </c>
      <c r="G602" s="6">
        <f t="shared" ref="G602" si="3040">VALUE(CONCATENATE(LEFT(F602,LEN(F602)-2),":",RIGHT(F602,2)))</f>
        <v>0.60833333333333328</v>
      </c>
      <c r="H602" s="4">
        <v>1446</v>
      </c>
      <c r="I602" s="1">
        <f t="shared" ref="I602" si="3041">VALUE(CONCATENATE(LEFT(H602,LEN(H602)-2),":",RIGHT(H602,2)))</f>
        <v>0.61527777777777781</v>
      </c>
      <c r="J602" s="1" t="str">
        <f t="shared" ref="J602" si="3042">IF(OR(B603&lt;&gt;"",E603=""),I602+TIME(0,5,0),"")</f>
        <v/>
      </c>
      <c r="K602">
        <f t="shared" ref="K602" si="3043">IF(AND(OR(AND(B602&lt;&gt;"",B603=""),AND(B602="",B603="")),E603&lt;&gt;""),(G603-I602)*1440,"")</f>
        <v>12.999999999999954</v>
      </c>
      <c r="L602">
        <f t="shared" ref="L602" si="3044">(I602-G602)*1440</f>
        <v>10.000000000000124</v>
      </c>
      <c r="M602">
        <f t="shared" ref="M602" si="3045">IF(B602&lt;&gt;"",1,M601+1)</f>
        <v>1</v>
      </c>
      <c r="N602">
        <f t="shared" ref="N602" ca="1" si="3046">OFFSET(C602,-M602+1,0)</f>
        <v>1410</v>
      </c>
      <c r="O602" t="str">
        <f t="shared" ref="O602" si="3047">IF(J602&lt;&gt;"",(J602-VALUE(CONCATENATE(LEFT(N602,LEN(N602)-2),":",RIGHT(N602,2))))*1440,"")</f>
        <v/>
      </c>
      <c r="P602">
        <f t="shared" ref="P602" si="3048">IF(K602&lt;&gt;"",(E602+E603)*K602/2,E602*5/2)</f>
        <v>32.564999999999884</v>
      </c>
      <c r="Q602" s="7">
        <f t="shared" ref="Q602" si="3049">IF(K602&lt;&gt;"",(E603-E602)*K602/LN((E603+0.000001)/(E602+0.000001)),-5*(E602-0.000001)/(LN(1/E602)-13.8155))</f>
        <v>10.438476679527646</v>
      </c>
      <c r="R602">
        <f t="shared" ref="R602" si="3050">(E602*L602)</f>
        <v>0.10000000000000124</v>
      </c>
      <c r="S602">
        <f t="shared" ref="S602" si="3051">P602+R602</f>
        <v>32.664999999999885</v>
      </c>
      <c r="T602" s="7">
        <f t="shared" ref="T602" si="3052">Q602+R602</f>
        <v>10.538476679527648</v>
      </c>
    </row>
    <row r="603" spans="1:20" x14ac:dyDescent="0.2">
      <c r="B603" s="61"/>
      <c r="D603" s="65"/>
      <c r="E603" s="4">
        <v>5</v>
      </c>
      <c r="F603" s="4">
        <v>1459</v>
      </c>
      <c r="G603" s="6">
        <f t="shared" ref="G603:G604" si="3053">VALUE(CONCATENATE(LEFT(F603,LEN(F603)-2),":",RIGHT(F603,2)))</f>
        <v>0.62430555555555556</v>
      </c>
      <c r="H603" s="4">
        <v>1506</v>
      </c>
      <c r="I603" s="1">
        <f t="shared" ref="I603:I604" si="3054">VALUE(CONCATENATE(LEFT(H603,LEN(H603)-2),":",RIGHT(H603,2)))</f>
        <v>0.62916666666666665</v>
      </c>
      <c r="J603" s="1" t="str">
        <f t="shared" ref="J603:J604" si="3055">IF(OR(B604&lt;&gt;"",E604=""),I603+TIME(0,5,0),"")</f>
        <v/>
      </c>
      <c r="K603">
        <f t="shared" ref="K603:K604" si="3056">IF(AND(OR(AND(B603&lt;&gt;"",B604=""),AND(B603="",B604="")),E604&lt;&gt;""),(G604-I603)*1440,"")</f>
        <v>10.999999999999961</v>
      </c>
      <c r="L603">
        <f t="shared" ref="L603:L604" si="3057">(I603-G603)*1440</f>
        <v>6.9999999999999751</v>
      </c>
      <c r="M603">
        <f t="shared" ref="M603:M604" si="3058">IF(B603&lt;&gt;"",1,M602+1)</f>
        <v>2</v>
      </c>
      <c r="N603">
        <f t="shared" ref="N603:N604" ca="1" si="3059">OFFSET(C603,-M603+1,0)</f>
        <v>1410</v>
      </c>
      <c r="O603" t="str">
        <f t="shared" ref="O603:O604" si="3060">IF(J603&lt;&gt;"",(J603-VALUE(CONCATENATE(LEFT(N603,LEN(N603)-2),":",RIGHT(N603,2))))*1440,"")</f>
        <v/>
      </c>
      <c r="P603">
        <f t="shared" ref="P603:P604" si="3061">IF(K603&lt;&gt;"",(E603+E604)*K603/2,E603*5/2)</f>
        <v>439.99999999999841</v>
      </c>
      <c r="Q603" s="7">
        <f t="shared" ref="Q603:Q604" si="3062">IF(K603&lt;&gt;"",(E604-E603)*K603/LN((E604+0.000001)/(E603+0.000001)),-5*(E603-0.000001)/(LN(1/E603)-13.8155))</f>
        <v>284.33743686247533</v>
      </c>
      <c r="R603">
        <f t="shared" ref="R603:R604" si="3063">(E603*L603)</f>
        <v>34.999999999999872</v>
      </c>
      <c r="S603">
        <f t="shared" ref="S603:S604" si="3064">P603+R603</f>
        <v>474.99999999999829</v>
      </c>
      <c r="T603" s="7">
        <f t="shared" ref="T603:T604" si="3065">Q603+R603</f>
        <v>319.33743686247522</v>
      </c>
    </row>
    <row r="604" spans="1:20" x14ac:dyDescent="0.2">
      <c r="B604" s="61"/>
      <c r="D604" s="65"/>
      <c r="E604" s="4">
        <v>75</v>
      </c>
      <c r="F604" s="4">
        <v>1517</v>
      </c>
      <c r="G604" s="6">
        <f t="shared" si="3053"/>
        <v>0.63680555555555551</v>
      </c>
      <c r="H604" s="4">
        <v>1527</v>
      </c>
      <c r="I604" s="1">
        <f t="shared" si="3054"/>
        <v>0.64374999999999993</v>
      </c>
      <c r="J604" s="1" t="str">
        <f t="shared" si="3055"/>
        <v/>
      </c>
      <c r="K604">
        <f t="shared" si="3056"/>
        <v>9.0000000000001279</v>
      </c>
      <c r="L604">
        <f t="shared" si="3057"/>
        <v>9.9999999999999645</v>
      </c>
      <c r="M604">
        <f t="shared" si="3058"/>
        <v>3</v>
      </c>
      <c r="N604">
        <f t="shared" ca="1" si="3059"/>
        <v>1410</v>
      </c>
      <c r="O604" t="str">
        <f t="shared" si="3060"/>
        <v/>
      </c>
      <c r="P604">
        <f t="shared" si="3061"/>
        <v>1147.5000000000164</v>
      </c>
      <c r="Q604" s="7">
        <f t="shared" si="3062"/>
        <v>1079.4217635363816</v>
      </c>
      <c r="R604">
        <f t="shared" si="3063"/>
        <v>749.99999999999739</v>
      </c>
      <c r="S604">
        <f t="shared" si="3064"/>
        <v>1897.5000000000136</v>
      </c>
      <c r="T604" s="7">
        <f t="shared" si="3065"/>
        <v>1829.4217635363789</v>
      </c>
    </row>
    <row r="605" spans="1:20" x14ac:dyDescent="0.2">
      <c r="B605" s="11"/>
      <c r="D605" s="21"/>
      <c r="E605" s="4">
        <v>180</v>
      </c>
      <c r="F605" s="4">
        <v>1536</v>
      </c>
      <c r="G605" s="6">
        <f t="shared" ref="G605:G606" si="3066">VALUE(CONCATENATE(LEFT(F605,LEN(F605)-2),":",RIGHT(F605,2)))</f>
        <v>0.65</v>
      </c>
      <c r="H605" s="4">
        <v>1547</v>
      </c>
      <c r="I605" s="1">
        <f t="shared" ref="I605:I606" si="3067">VALUE(CONCATENATE(LEFT(H605,LEN(H605)-2),":",RIGHT(H605,2)))</f>
        <v>0.65763888888888888</v>
      </c>
      <c r="J605" s="1">
        <f t="shared" ref="J605:J606" si="3068">IF(OR(B606&lt;&gt;"",E606=""),I605+TIME(0,5,0),"")</f>
        <v>0.66111111111111109</v>
      </c>
      <c r="K605" t="str">
        <f t="shared" ref="K605:K606" si="3069">IF(AND(OR(AND(B605&lt;&gt;"",B606=""),AND(B605="",B606="")),E606&lt;&gt;""),(G606-I605)*1440,"")</f>
        <v/>
      </c>
      <c r="L605">
        <f t="shared" ref="L605:L606" si="3070">(I605-G605)*1440</f>
        <v>10.999999999999961</v>
      </c>
      <c r="M605">
        <f t="shared" ref="M605:M606" si="3071">IF(B605&lt;&gt;"",1,M604+1)</f>
        <v>4</v>
      </c>
      <c r="N605">
        <f t="shared" ref="N605:N606" ca="1" si="3072">OFFSET(C605,-M605+1,0)</f>
        <v>1410</v>
      </c>
      <c r="O605">
        <f t="shared" ref="O605:O606" ca="1" si="3073">IF(J605&lt;&gt;"",(J605-VALUE(CONCATENATE(LEFT(N605,LEN(N605)-2),":",RIGHT(N605,2))))*1440,"")</f>
        <v>101.99999999999996</v>
      </c>
      <c r="P605">
        <f t="shared" ref="P605:P606" si="3074">IF(K605&lt;&gt;"",(E605+E606)*K605/2,E605*5/2)</f>
        <v>450</v>
      </c>
      <c r="Q605" s="7">
        <f t="shared" ref="Q605:Q606" si="3075">IF(K605&lt;&gt;"",(E606-E605)*K605/LN((E606+0.000001)/(E605+0.000001)),-5*(E605-0.000001)/(LN(1/E605)-13.8155))</f>
        <v>47.347346607878421</v>
      </c>
      <c r="R605">
        <f t="shared" ref="R605:R606" si="3076">(E605*L605)</f>
        <v>1979.999999999993</v>
      </c>
      <c r="S605">
        <f t="shared" ref="S605:S606" si="3077">P605+R605</f>
        <v>2429.9999999999927</v>
      </c>
      <c r="T605" s="7">
        <f t="shared" ref="T605:T606" si="3078">Q605+R605</f>
        <v>2027.3473466078713</v>
      </c>
    </row>
    <row r="606" spans="1:20" x14ac:dyDescent="0.2">
      <c r="A606">
        <v>1</v>
      </c>
      <c r="B606" s="61">
        <v>45259</v>
      </c>
      <c r="C606">
        <v>1040</v>
      </c>
      <c r="D606" s="65">
        <v>6</v>
      </c>
      <c r="E606" s="4">
        <v>0.01</v>
      </c>
      <c r="F606" s="4">
        <v>1053</v>
      </c>
      <c r="G606" s="6">
        <f t="shared" si="3066"/>
        <v>0.45347222222222222</v>
      </c>
      <c r="H606" s="4">
        <v>1055</v>
      </c>
      <c r="I606" s="1">
        <f t="shared" si="3067"/>
        <v>0.4548611111111111</v>
      </c>
      <c r="J606" s="1" t="str">
        <f t="shared" si="3068"/>
        <v/>
      </c>
      <c r="K606">
        <f t="shared" si="3069"/>
        <v>8.999999999999968</v>
      </c>
      <c r="L606">
        <f t="shared" si="3070"/>
        <v>1.9999999999999929</v>
      </c>
      <c r="M606">
        <f t="shared" si="3071"/>
        <v>1</v>
      </c>
      <c r="N606">
        <f t="shared" ca="1" si="3072"/>
        <v>1040</v>
      </c>
      <c r="O606" t="str">
        <f t="shared" si="3073"/>
        <v/>
      </c>
      <c r="P606">
        <f t="shared" si="3074"/>
        <v>450.04499999999842</v>
      </c>
      <c r="Q606" s="7">
        <f t="shared" si="3075"/>
        <v>97.707547489482963</v>
      </c>
      <c r="R606">
        <f t="shared" si="3076"/>
        <v>1.9999999999999931E-2</v>
      </c>
      <c r="S606">
        <f t="shared" si="3077"/>
        <v>450.06499999999841</v>
      </c>
      <c r="T606" s="7">
        <f t="shared" si="3078"/>
        <v>97.727547489482959</v>
      </c>
    </row>
    <row r="607" spans="1:20" x14ac:dyDescent="0.2">
      <c r="B607" s="61"/>
      <c r="D607" s="65"/>
      <c r="E607" s="4">
        <v>100</v>
      </c>
      <c r="F607" s="4">
        <v>1104</v>
      </c>
      <c r="G607" s="6">
        <f t="shared" ref="G607:G611" si="3079">VALUE(CONCATENATE(LEFT(F607,LEN(F607)-2),":",RIGHT(F607,2)))</f>
        <v>0.46111111111111108</v>
      </c>
      <c r="H607" s="4">
        <v>1106</v>
      </c>
      <c r="I607" s="1">
        <f t="shared" ref="I607:I611" si="3080">VALUE(CONCATENATE(LEFT(H607,LEN(H607)-2),":",RIGHT(H607,2)))</f>
        <v>0.46249999999999997</v>
      </c>
      <c r="J607" s="1" t="str">
        <f t="shared" ref="J607:J611" si="3081">IF(OR(B608&lt;&gt;"",E608=""),I607+TIME(0,5,0),"")</f>
        <v/>
      </c>
      <c r="K607">
        <f t="shared" ref="K607:K611" si="3082">IF(AND(OR(AND(B607&lt;&gt;"",B608=""),AND(B607="",B608="")),E608&lt;&gt;""),(G608-I607)*1440,"")</f>
        <v>3.0000000000000693</v>
      </c>
      <c r="L607">
        <f t="shared" ref="L607:L611" si="3083">(I607-G607)*1440</f>
        <v>1.9999999999999929</v>
      </c>
      <c r="M607">
        <f t="shared" ref="M607:M611" si="3084">IF(B607&lt;&gt;"",1,M606+1)</f>
        <v>2</v>
      </c>
      <c r="N607">
        <f t="shared" ref="N607:N611" ca="1" si="3085">OFFSET(C607,-M607+1,0)</f>
        <v>1040</v>
      </c>
      <c r="O607" t="str">
        <f t="shared" ref="O607:O611" si="3086">IF(J607&lt;&gt;"",(J607-VALUE(CONCATENATE(LEFT(N607,LEN(N607)-2),":",RIGHT(N607,2))))*1440,"")</f>
        <v/>
      </c>
      <c r="P607">
        <f t="shared" ref="P607:P611" si="3087">IF(K607&lt;&gt;"",(E607+E608)*K607/2,E607*5/2)</f>
        <v>420.00000000000972</v>
      </c>
      <c r="Q607" s="7">
        <f t="shared" ref="Q607:Q611" si="3088">IF(K607&lt;&gt;"",(E608-E607)*K607/LN((E608+0.000001)/(E607+0.000001)),-5*(E607-0.000001)/(LN(1/E607)-13.8155))</f>
        <v>408.31140981173644</v>
      </c>
      <c r="R607">
        <f t="shared" ref="R607:R611" si="3089">(E607*L607)</f>
        <v>199.99999999999929</v>
      </c>
      <c r="S607">
        <f t="shared" ref="S607:S611" si="3090">P607+R607</f>
        <v>620.00000000000898</v>
      </c>
      <c r="T607" s="7">
        <f t="shared" ref="T607:T611" si="3091">Q607+R607</f>
        <v>608.31140981173576</v>
      </c>
    </row>
    <row r="608" spans="1:20" x14ac:dyDescent="0.2">
      <c r="B608" s="61"/>
      <c r="D608" s="65"/>
      <c r="E608" s="4">
        <v>180</v>
      </c>
      <c r="F608" s="4">
        <v>1109</v>
      </c>
      <c r="G608" s="6">
        <f t="shared" si="3079"/>
        <v>0.46458333333333335</v>
      </c>
      <c r="H608" s="4">
        <v>1453</v>
      </c>
      <c r="I608" s="1">
        <f t="shared" si="3080"/>
        <v>0.62013888888888891</v>
      </c>
      <c r="J608" s="1" t="str">
        <f t="shared" si="3081"/>
        <v/>
      </c>
      <c r="K608">
        <f t="shared" si="3082"/>
        <v>4.9999999999999822</v>
      </c>
      <c r="L608">
        <f t="shared" si="3083"/>
        <v>224</v>
      </c>
      <c r="M608">
        <f t="shared" si="3084"/>
        <v>3</v>
      </c>
      <c r="N608">
        <f t="shared" ca="1" si="3085"/>
        <v>1040</v>
      </c>
      <c r="O608" t="str">
        <f t="shared" si="3086"/>
        <v/>
      </c>
      <c r="P608">
        <f t="shared" si="3087"/>
        <v>549.99999999999807</v>
      </c>
      <c r="Q608" s="7">
        <f t="shared" si="3088"/>
        <v>465.40158807638477</v>
      </c>
      <c r="R608">
        <f t="shared" si="3089"/>
        <v>40320</v>
      </c>
      <c r="S608">
        <f t="shared" si="3090"/>
        <v>40870</v>
      </c>
      <c r="T608" s="7">
        <f t="shared" si="3091"/>
        <v>40785.401588076384</v>
      </c>
    </row>
    <row r="609" spans="1:20" x14ac:dyDescent="0.2">
      <c r="B609" s="11"/>
      <c r="D609" s="21"/>
      <c r="E609" s="4">
        <v>40</v>
      </c>
      <c r="F609" s="4">
        <v>1458</v>
      </c>
      <c r="G609" s="6">
        <f t="shared" si="3079"/>
        <v>0.62361111111111112</v>
      </c>
      <c r="H609" s="4">
        <v>1501</v>
      </c>
      <c r="I609" s="1">
        <f t="shared" si="3080"/>
        <v>0.62569444444444444</v>
      </c>
      <c r="J609" s="1" t="str">
        <f t="shared" si="3081"/>
        <v/>
      </c>
      <c r="K609">
        <f t="shared" si="3082"/>
        <v>4.9999999999999822</v>
      </c>
      <c r="L609">
        <f t="shared" si="3083"/>
        <v>2.9999999999999893</v>
      </c>
      <c r="M609">
        <f t="shared" si="3084"/>
        <v>4</v>
      </c>
      <c r="N609">
        <f t="shared" ca="1" si="3085"/>
        <v>1040</v>
      </c>
      <c r="O609" t="str">
        <f t="shared" si="3086"/>
        <v/>
      </c>
      <c r="P609">
        <f t="shared" si="3087"/>
        <v>512.49999999999818</v>
      </c>
      <c r="Q609" s="7">
        <f t="shared" si="3088"/>
        <v>441.05214550791283</v>
      </c>
      <c r="R609">
        <f t="shared" si="3089"/>
        <v>119.99999999999957</v>
      </c>
      <c r="S609">
        <f t="shared" si="3090"/>
        <v>632.49999999999773</v>
      </c>
      <c r="T609" s="7">
        <f t="shared" si="3091"/>
        <v>561.05214550791243</v>
      </c>
    </row>
    <row r="610" spans="1:20" x14ac:dyDescent="0.2">
      <c r="B610" s="61"/>
      <c r="D610" s="65"/>
      <c r="E610" s="4">
        <v>165</v>
      </c>
      <c r="F610" s="4">
        <v>1506</v>
      </c>
      <c r="G610" s="6">
        <f t="shared" si="3079"/>
        <v>0.62916666666666665</v>
      </c>
      <c r="H610" s="4">
        <v>1508</v>
      </c>
      <c r="I610" s="1">
        <f t="shared" si="3080"/>
        <v>0.63055555555555554</v>
      </c>
      <c r="J610" s="1">
        <f t="shared" si="3081"/>
        <v>0.63402777777777775</v>
      </c>
      <c r="K610" t="str">
        <f t="shared" si="3082"/>
        <v/>
      </c>
      <c r="L610">
        <f t="shared" si="3083"/>
        <v>1.9999999999999929</v>
      </c>
      <c r="M610">
        <f t="shared" si="3084"/>
        <v>5</v>
      </c>
      <c r="N610">
        <f t="shared" ca="1" si="3085"/>
        <v>1040</v>
      </c>
      <c r="O610">
        <f t="shared" ca="1" si="3086"/>
        <v>273</v>
      </c>
      <c r="P610">
        <f t="shared" si="3087"/>
        <v>412.5</v>
      </c>
      <c r="Q610" s="7">
        <f t="shared" si="3088"/>
        <v>43.601319790180362</v>
      </c>
      <c r="R610">
        <f t="shared" si="3089"/>
        <v>329.99999999999881</v>
      </c>
      <c r="S610">
        <f t="shared" si="3090"/>
        <v>742.49999999999886</v>
      </c>
      <c r="T610" s="7">
        <f t="shared" si="3091"/>
        <v>373.60131979017916</v>
      </c>
    </row>
    <row r="611" spans="1:20" x14ac:dyDescent="0.2">
      <c r="A611">
        <v>1</v>
      </c>
      <c r="B611" s="61">
        <v>45261</v>
      </c>
      <c r="C611">
        <v>1031</v>
      </c>
      <c r="D611" s="65">
        <v>6</v>
      </c>
      <c r="E611" s="4">
        <v>0.01</v>
      </c>
      <c r="F611" s="4">
        <v>1046</v>
      </c>
      <c r="G611" s="6">
        <f t="shared" si="3079"/>
        <v>0.44861111111111113</v>
      </c>
      <c r="H611" s="4">
        <v>1047</v>
      </c>
      <c r="I611" s="1">
        <f t="shared" si="3080"/>
        <v>0.44930555555555557</v>
      </c>
      <c r="J611" s="1" t="str">
        <f t="shared" si="3081"/>
        <v/>
      </c>
      <c r="K611">
        <f t="shared" si="3082"/>
        <v>9.9999999999999645</v>
      </c>
      <c r="L611">
        <f t="shared" si="3083"/>
        <v>0.99999999999999645</v>
      </c>
      <c r="M611">
        <f t="shared" si="3084"/>
        <v>1</v>
      </c>
      <c r="N611">
        <f t="shared" ca="1" si="3085"/>
        <v>1031</v>
      </c>
      <c r="O611" t="str">
        <f t="shared" si="3086"/>
        <v/>
      </c>
      <c r="P611">
        <f t="shared" si="3087"/>
        <v>500.04999999999825</v>
      </c>
      <c r="Q611" s="7">
        <f t="shared" si="3088"/>
        <v>108.56394165498108</v>
      </c>
      <c r="R611">
        <f t="shared" si="3089"/>
        <v>9.9999999999999655E-3</v>
      </c>
      <c r="S611">
        <f t="shared" si="3090"/>
        <v>500.05999999999824</v>
      </c>
      <c r="T611" s="7">
        <f t="shared" si="3091"/>
        <v>108.57394165498108</v>
      </c>
    </row>
    <row r="612" spans="1:20" x14ac:dyDescent="0.2">
      <c r="B612" s="11"/>
      <c r="D612" s="21"/>
      <c r="E612" s="4">
        <v>100</v>
      </c>
      <c r="F612" s="4">
        <v>1057</v>
      </c>
      <c r="G612" s="6">
        <f t="shared" ref="G612:G614" si="3092">VALUE(CONCATENATE(LEFT(F612,LEN(F612)-2),":",RIGHT(F612,2)))</f>
        <v>0.45624999999999999</v>
      </c>
      <c r="H612" s="4">
        <v>1100</v>
      </c>
      <c r="I612" s="1">
        <f t="shared" ref="I612:I614" si="3093">VALUE(CONCATENATE(LEFT(H612,LEN(H612)-2),":",RIGHT(H612,2)))</f>
        <v>0.45833333333333331</v>
      </c>
      <c r="J612" s="1" t="str">
        <f t="shared" ref="J612:J614" si="3094">IF(OR(B613&lt;&gt;"",E613=""),I612+TIME(0,5,0),"")</f>
        <v/>
      </c>
      <c r="K612">
        <f t="shared" ref="K612:K614" si="3095">IF(AND(OR(AND(B612&lt;&gt;"",B613=""),AND(B612="",B613="")),E613&lt;&gt;""),(G613-I612)*1440,"")</f>
        <v>3.0000000000000693</v>
      </c>
      <c r="L612">
        <f t="shared" ref="L612:L614" si="3096">(I612-G612)*1440</f>
        <v>2.9999999999999893</v>
      </c>
      <c r="M612">
        <f t="shared" ref="M612:M614" si="3097">IF(B612&lt;&gt;"",1,M611+1)</f>
        <v>2</v>
      </c>
      <c r="N612">
        <f t="shared" ref="N612:N614" ca="1" si="3098">OFFSET(C612,-M612+1,0)</f>
        <v>1031</v>
      </c>
      <c r="O612" t="str">
        <f t="shared" ref="O612:O614" si="3099">IF(J612&lt;&gt;"",(J612-VALUE(CONCATENATE(LEFT(N612,LEN(N612)-2),":",RIGHT(N612,2))))*1440,"")</f>
        <v/>
      </c>
      <c r="P612">
        <f t="shared" ref="P612:P614" si="3100">IF(K612&lt;&gt;"",(E612+E613)*K612/2,E612*5/2)</f>
        <v>420.00000000000972</v>
      </c>
      <c r="Q612" s="7">
        <f t="shared" ref="Q612:Q614" si="3101">IF(K612&lt;&gt;"",(E613-E612)*K612/LN((E613+0.000001)/(E612+0.000001)),-5*(E612-0.000001)/(LN(1/E612)-13.8155))</f>
        <v>408.31140981173644</v>
      </c>
      <c r="R612">
        <f t="shared" ref="R612:R614" si="3102">(E612*L612)</f>
        <v>299.99999999999892</v>
      </c>
      <c r="S612">
        <f t="shared" ref="S612:S614" si="3103">P612+R612</f>
        <v>720.00000000000864</v>
      </c>
      <c r="T612" s="7">
        <f t="shared" ref="T612:T614" si="3104">Q612+R612</f>
        <v>708.3114098117353</v>
      </c>
    </row>
    <row r="613" spans="1:20" x14ac:dyDescent="0.2">
      <c r="B613" s="61"/>
      <c r="D613" s="65"/>
      <c r="E613" s="4">
        <v>180</v>
      </c>
      <c r="F613" s="4">
        <v>1103</v>
      </c>
      <c r="G613" s="6">
        <f t="shared" si="3092"/>
        <v>0.4604166666666667</v>
      </c>
      <c r="H613" s="4">
        <v>1124</v>
      </c>
      <c r="I613" s="1">
        <f t="shared" si="3093"/>
        <v>0.47500000000000003</v>
      </c>
      <c r="J613" s="1">
        <f t="shared" si="3094"/>
        <v>0.47847222222222224</v>
      </c>
      <c r="K613" t="str">
        <f t="shared" si="3095"/>
        <v/>
      </c>
      <c r="L613">
        <f t="shared" si="3096"/>
        <v>21.000000000000007</v>
      </c>
      <c r="M613">
        <f t="shared" si="3097"/>
        <v>3</v>
      </c>
      <c r="N613">
        <f t="shared" ca="1" si="3098"/>
        <v>1031</v>
      </c>
      <c r="O613">
        <f t="shared" ca="1" si="3099"/>
        <v>57.999999999999957</v>
      </c>
      <c r="P613">
        <f t="shared" si="3100"/>
        <v>450</v>
      </c>
      <c r="Q613" s="7">
        <f t="shared" si="3101"/>
        <v>47.347346607878421</v>
      </c>
      <c r="R613">
        <f t="shared" si="3102"/>
        <v>3780.0000000000014</v>
      </c>
      <c r="S613">
        <f t="shared" si="3103"/>
        <v>4230.0000000000018</v>
      </c>
      <c r="T613" s="7">
        <f t="shared" si="3104"/>
        <v>3827.3473466078799</v>
      </c>
    </row>
    <row r="614" spans="1:20" x14ac:dyDescent="0.2">
      <c r="A614">
        <v>1</v>
      </c>
      <c r="B614" s="61">
        <v>45342</v>
      </c>
      <c r="C614">
        <v>1510</v>
      </c>
      <c r="D614" s="65">
        <v>2</v>
      </c>
      <c r="E614" s="4">
        <v>0.01</v>
      </c>
      <c r="F614" s="4">
        <v>1527</v>
      </c>
      <c r="G614" s="6">
        <f t="shared" si="3092"/>
        <v>0.64374999999999993</v>
      </c>
      <c r="H614" s="4">
        <v>1529</v>
      </c>
      <c r="I614" s="1">
        <f t="shared" si="3093"/>
        <v>0.64513888888888882</v>
      </c>
      <c r="J614" s="1" t="str">
        <f t="shared" si="3094"/>
        <v/>
      </c>
      <c r="K614">
        <f t="shared" si="3095"/>
        <v>11.000000000000121</v>
      </c>
      <c r="L614">
        <f t="shared" si="3096"/>
        <v>1.9999999999999929</v>
      </c>
      <c r="M614">
        <f t="shared" si="3097"/>
        <v>1</v>
      </c>
      <c r="N614">
        <f t="shared" ca="1" si="3098"/>
        <v>1510</v>
      </c>
      <c r="O614" t="str">
        <f t="shared" si="3099"/>
        <v/>
      </c>
      <c r="P614">
        <f t="shared" si="3100"/>
        <v>275.05500000000302</v>
      </c>
      <c r="Q614" s="7">
        <f t="shared" si="3101"/>
        <v>64.563106922458502</v>
      </c>
      <c r="R614">
        <f t="shared" si="3102"/>
        <v>1.9999999999999931E-2</v>
      </c>
      <c r="S614">
        <f t="shared" si="3103"/>
        <v>275.075000000003</v>
      </c>
      <c r="T614" s="7">
        <f t="shared" si="3104"/>
        <v>64.583106922458498</v>
      </c>
    </row>
    <row r="615" spans="1:20" x14ac:dyDescent="0.2">
      <c r="B615" s="61"/>
      <c r="D615" s="65"/>
      <c r="E615" s="4">
        <v>50</v>
      </c>
      <c r="F615" s="4">
        <v>1540</v>
      </c>
      <c r="G615" s="6">
        <f t="shared" ref="G615:G616" si="3105">VALUE(CONCATENATE(LEFT(F615,LEN(F615)-2),":",RIGHT(F615,2)))</f>
        <v>0.65277777777777779</v>
      </c>
      <c r="H615" s="4">
        <v>1617</v>
      </c>
      <c r="I615" s="1">
        <f t="shared" ref="I615:I616" si="3106">VALUE(CONCATENATE(LEFT(H615,LEN(H615)-2),":",RIGHT(H615,2)))</f>
        <v>0.67847222222222225</v>
      </c>
      <c r="J615" s="1">
        <f t="shared" ref="J615:J616" si="3107">IF(OR(B616&lt;&gt;"",E616=""),I615+TIME(0,5,0),"")</f>
        <v>0.68194444444444446</v>
      </c>
      <c r="K615" t="str">
        <f t="shared" ref="K615:K616" si="3108">IF(AND(OR(AND(B615&lt;&gt;"",B616=""),AND(B615="",B616="")),E616&lt;&gt;""),(G616-I615)*1440,"")</f>
        <v/>
      </c>
      <c r="L615">
        <f t="shared" ref="L615:L616" si="3109">(I615-G615)*1440</f>
        <v>37.000000000000028</v>
      </c>
      <c r="M615">
        <f t="shared" ref="M615:M616" si="3110">IF(B615&lt;&gt;"",1,M614+1)</f>
        <v>2</v>
      </c>
      <c r="N615">
        <f t="shared" ref="N615:N616" ca="1" si="3111">OFFSET(C615,-M615+1,0)</f>
        <v>1510</v>
      </c>
      <c r="O615">
        <f t="shared" ref="O615:O616" ca="1" si="3112">IF(J615&lt;&gt;"",(J615-VALUE(CONCATENATE(LEFT(N615,LEN(N615)-2),":",RIGHT(N615,2))))*1440,"")</f>
        <v>72.000000000000057</v>
      </c>
      <c r="P615">
        <f t="shared" ref="P615:P616" si="3113">IF(K615&lt;&gt;"",(E615+E616)*K615/2,E615*5/2)</f>
        <v>125</v>
      </c>
      <c r="Q615" s="7">
        <f t="shared" ref="Q615:Q616" si="3114">IF(K615&lt;&gt;"",(E616-E615)*K615/LN((E616+0.000001)/(E615+0.000001)),-5*(E615-0.000001)/(LN(1/E615)-13.8155))</f>
        <v>14.102364719732718</v>
      </c>
      <c r="R615">
        <f t="shared" ref="R615:R616" si="3115">(E615*L615)</f>
        <v>1850.0000000000014</v>
      </c>
      <c r="S615">
        <f t="shared" ref="S615:S616" si="3116">P615+R615</f>
        <v>1975.0000000000014</v>
      </c>
      <c r="T615" s="7">
        <f t="shared" ref="T615:T616" si="3117">Q615+R615</f>
        <v>1864.1023647197342</v>
      </c>
    </row>
    <row r="616" spans="1:20" x14ac:dyDescent="0.2">
      <c r="A616">
        <v>1</v>
      </c>
      <c r="B616" s="61">
        <v>45343</v>
      </c>
      <c r="C616">
        <v>940</v>
      </c>
      <c r="D616" s="65">
        <v>6</v>
      </c>
      <c r="E616" s="4">
        <v>0.01</v>
      </c>
      <c r="F616" s="4">
        <v>1001</v>
      </c>
      <c r="G616" s="6">
        <f t="shared" si="3105"/>
        <v>0.41736111111111113</v>
      </c>
      <c r="H616" s="4">
        <v>1005</v>
      </c>
      <c r="I616" s="1">
        <f t="shared" si="3106"/>
        <v>0.4201388888888889</v>
      </c>
      <c r="J616" s="1">
        <f t="shared" si="3107"/>
        <v>0.4236111111111111</v>
      </c>
      <c r="K616" t="str">
        <f t="shared" si="3108"/>
        <v/>
      </c>
      <c r="L616">
        <f t="shared" si="3109"/>
        <v>3.9999999999999858</v>
      </c>
      <c r="M616">
        <f t="shared" si="3110"/>
        <v>1</v>
      </c>
      <c r="N616">
        <f t="shared" ca="1" si="3111"/>
        <v>940</v>
      </c>
      <c r="O616">
        <f t="shared" ca="1" si="3112"/>
        <v>30.000000000000053</v>
      </c>
      <c r="P616">
        <f t="shared" si="3113"/>
        <v>2.5000000000000001E-2</v>
      </c>
      <c r="Q616" s="7">
        <f t="shared" si="3114"/>
        <v>5.4281443780592247E-3</v>
      </c>
      <c r="R616">
        <f t="shared" si="3115"/>
        <v>3.9999999999999862E-2</v>
      </c>
      <c r="S616">
        <f t="shared" si="3116"/>
        <v>6.4999999999999863E-2</v>
      </c>
      <c r="T616" s="7">
        <f t="shared" si="3117"/>
        <v>4.5428144378059088E-2</v>
      </c>
    </row>
    <row r="617" spans="1:20" x14ac:dyDescent="0.2">
      <c r="B617" s="61">
        <v>45343</v>
      </c>
      <c r="C617">
        <v>1159</v>
      </c>
      <c r="D617" s="22"/>
      <c r="E617" s="4">
        <v>40</v>
      </c>
      <c r="F617" s="4">
        <v>1227</v>
      </c>
      <c r="G617" s="6">
        <f t="shared" ref="G617:G618" si="3118">VALUE(CONCATENATE(LEFT(F617,LEN(F617)-2),":",RIGHT(F617,2)))</f>
        <v>0.51874999999999993</v>
      </c>
      <c r="H617" s="4">
        <v>1329</v>
      </c>
      <c r="I617" s="1">
        <f t="shared" ref="I617:I618" si="3119">VALUE(CONCATENATE(LEFT(H617,LEN(H617)-2),":",RIGHT(H617,2)))</f>
        <v>0.56180555555555556</v>
      </c>
      <c r="J617" s="1">
        <f t="shared" ref="J617:J618" si="3120">IF(OR(B618&lt;&gt;"",E618=""),I617+TIME(0,5,0),"")</f>
        <v>0.56527777777777777</v>
      </c>
      <c r="K617" t="str">
        <f t="shared" ref="K617:K618" si="3121">IF(AND(OR(AND(B617&lt;&gt;"",B618=""),AND(B617="",B618="")),E618&lt;&gt;""),(G618-I617)*1440,"")</f>
        <v/>
      </c>
      <c r="L617">
        <f t="shared" ref="L617:L618" si="3122">(I617-G617)*1440</f>
        <v>62.000000000000099</v>
      </c>
      <c r="M617">
        <f t="shared" ref="M617:M618" si="3123">IF(B617&lt;&gt;"",1,M616+1)</f>
        <v>1</v>
      </c>
      <c r="N617">
        <f t="shared" ref="N617:N618" ca="1" si="3124">OFFSET(C617,-M617+1,0)</f>
        <v>1159</v>
      </c>
      <c r="O617">
        <f t="shared" ref="O617:O618" ca="1" si="3125">IF(J617&lt;&gt;"",(J617-VALUE(CONCATENATE(LEFT(N617,LEN(N617)-2),":",RIGHT(N617,2))))*1440,"")</f>
        <v>95.000000000000057</v>
      </c>
      <c r="P617">
        <f t="shared" ref="P617:P618" si="3126">IF(K617&lt;&gt;"",(E617+E618)*K617/2,E617*5/2)</f>
        <v>100</v>
      </c>
      <c r="Q617" s="7">
        <f t="shared" ref="Q617:Q618" si="3127">IF(K617&lt;&gt;"",(E618-E617)*K617/LN((E618+0.000001)/(E617+0.000001)),-5*(E617-0.000001)/(LN(1/E617)-13.8155))</f>
        <v>11.425711806824168</v>
      </c>
      <c r="R617">
        <f t="shared" ref="R617:R618" si="3128">(E617*L617)</f>
        <v>2480.0000000000041</v>
      </c>
      <c r="S617">
        <f t="shared" ref="S617:S618" si="3129">P617+R617</f>
        <v>2580.0000000000041</v>
      </c>
      <c r="T617" s="7">
        <f t="shared" ref="T617:T618" si="3130">Q617+R617</f>
        <v>2491.4257118068281</v>
      </c>
    </row>
    <row r="618" spans="1:20" x14ac:dyDescent="0.2">
      <c r="A618">
        <v>1</v>
      </c>
      <c r="B618" s="61">
        <v>45344</v>
      </c>
      <c r="C618">
        <v>913</v>
      </c>
      <c r="D618" s="65">
        <v>6</v>
      </c>
      <c r="E618" s="4">
        <v>0.01</v>
      </c>
      <c r="F618" s="4">
        <v>932</v>
      </c>
      <c r="G618" s="6">
        <f t="shared" si="3118"/>
        <v>0.3972222222222222</v>
      </c>
      <c r="H618" s="4">
        <v>935</v>
      </c>
      <c r="I618" s="1">
        <f t="shared" si="3119"/>
        <v>0.39930555555555558</v>
      </c>
      <c r="J618" s="1" t="str">
        <f t="shared" si="3120"/>
        <v/>
      </c>
      <c r="K618">
        <f t="shared" si="3121"/>
        <v>15.000000000000027</v>
      </c>
      <c r="L618">
        <f t="shared" si="3122"/>
        <v>3.0000000000000693</v>
      </c>
      <c r="M618">
        <f t="shared" si="3123"/>
        <v>1</v>
      </c>
      <c r="N618">
        <f t="shared" ca="1" si="3124"/>
        <v>913</v>
      </c>
      <c r="O618" t="str">
        <f t="shared" si="3125"/>
        <v/>
      </c>
      <c r="P618">
        <f t="shared" si="3126"/>
        <v>750.07500000000141</v>
      </c>
      <c r="Q618" s="7">
        <f t="shared" si="3127"/>
        <v>162.84591248247247</v>
      </c>
      <c r="R618">
        <f t="shared" si="3128"/>
        <v>3.0000000000000693E-2</v>
      </c>
      <c r="S618">
        <f t="shared" si="3129"/>
        <v>750.10500000000138</v>
      </c>
      <c r="T618" s="7">
        <f t="shared" si="3130"/>
        <v>162.87591248247247</v>
      </c>
    </row>
    <row r="619" spans="1:20" x14ac:dyDescent="0.2">
      <c r="B619" s="61"/>
      <c r="D619" s="65"/>
      <c r="E619" s="4">
        <v>100</v>
      </c>
      <c r="F619" s="4">
        <v>950</v>
      </c>
      <c r="G619" s="6">
        <f t="shared" ref="G619" si="3131">VALUE(CONCATENATE(LEFT(F619,LEN(F619)-2),":",RIGHT(F619,2)))</f>
        <v>0.40972222222222227</v>
      </c>
      <c r="H619" s="4">
        <v>952</v>
      </c>
      <c r="I619" s="1">
        <f t="shared" ref="I619" si="3132">VALUE(CONCATENATE(LEFT(H619,LEN(H619)-2),":",RIGHT(H619,2)))</f>
        <v>0.41111111111111115</v>
      </c>
      <c r="J619" s="1" t="str">
        <f t="shared" ref="J619" si="3133">IF(OR(B620&lt;&gt;"",E620=""),I619+TIME(0,5,0),"")</f>
        <v/>
      </c>
      <c r="K619">
        <f t="shared" ref="K619" si="3134">IF(AND(OR(AND(B619&lt;&gt;"",B620=""),AND(B619="",B620="")),E620&lt;&gt;""),(G620-I619)*1440,"")</f>
        <v>5.9999999999999787</v>
      </c>
      <c r="L619">
        <f t="shared" ref="L619" si="3135">(I619-G619)*1440</f>
        <v>1.9999999999999929</v>
      </c>
      <c r="M619">
        <f t="shared" ref="M619" si="3136">IF(B619&lt;&gt;"",1,M618+1)</f>
        <v>2</v>
      </c>
      <c r="N619">
        <f t="shared" ref="N619" ca="1" si="3137">OFFSET(C619,-M619+1,0)</f>
        <v>913</v>
      </c>
      <c r="O619" t="str">
        <f t="shared" ref="O619" si="3138">IF(J619&lt;&gt;"",(J619-VALUE(CONCATENATE(LEFT(N619,LEN(N619)-2),":",RIGHT(N619,2))))*1440,"")</f>
        <v/>
      </c>
      <c r="P619">
        <f t="shared" ref="P619" si="3139">IF(K619&lt;&gt;"",(E619+E620)*K619/2,E619*5/2)</f>
        <v>899.99999999999682</v>
      </c>
      <c r="Q619" s="7">
        <f t="shared" ref="Q619" si="3140">IF(K619&lt;&gt;"",(E620-E619)*K619/LN((E620+0.000001)/(E619+0.000001)),-5*(E619-0.000001)/(LN(1/E619)-13.8155))</f>
        <v>865.61703077748189</v>
      </c>
      <c r="R619">
        <f t="shared" ref="R619" si="3141">(E619*L619)</f>
        <v>199.99999999999929</v>
      </c>
      <c r="S619">
        <f t="shared" ref="S619" si="3142">P619+R619</f>
        <v>1099.9999999999961</v>
      </c>
      <c r="T619" s="7">
        <f t="shared" ref="T619" si="3143">Q619+R619</f>
        <v>1065.6170307774812</v>
      </c>
    </row>
    <row r="620" spans="1:20" x14ac:dyDescent="0.2">
      <c r="B620" s="11"/>
      <c r="D620" s="21"/>
      <c r="E620" s="4">
        <v>200</v>
      </c>
      <c r="F620" s="4">
        <v>958</v>
      </c>
      <c r="G620" s="6">
        <f t="shared" ref="G620:G621" si="3144">VALUE(CONCATENATE(LEFT(F620,LEN(F620)-2),":",RIGHT(F620,2)))</f>
        <v>0.4152777777777778</v>
      </c>
      <c r="H620" s="4">
        <v>1232</v>
      </c>
      <c r="I620" s="1">
        <f t="shared" ref="I620:I621" si="3145">VALUE(CONCATENATE(LEFT(H620,LEN(H620)-2),":",RIGHT(H620,2)))</f>
        <v>0.52222222222222225</v>
      </c>
      <c r="J620" s="1">
        <f t="shared" ref="J620:J621" si="3146">IF(OR(B621&lt;&gt;"",E621=""),I620+TIME(0,5,0),"")</f>
        <v>0.52569444444444446</v>
      </c>
      <c r="K620" t="str">
        <f t="shared" ref="K620:K621" si="3147">IF(AND(OR(AND(B620&lt;&gt;"",B621=""),AND(B620="",B621="")),E621&lt;&gt;""),(G621-I620)*1440,"")</f>
        <v/>
      </c>
      <c r="L620">
        <f t="shared" ref="L620:L621" si="3148">(I620-G620)*1440</f>
        <v>154</v>
      </c>
      <c r="M620">
        <f t="shared" ref="M620:M621" si="3149">IF(B620&lt;&gt;"",1,M619+1)</f>
        <v>3</v>
      </c>
      <c r="N620">
        <f t="shared" ref="N620:N621" ca="1" si="3150">OFFSET(C620,-M620+1,0)</f>
        <v>913</v>
      </c>
      <c r="O620">
        <f t="shared" ref="O620:O621" ca="1" si="3151">IF(J620&lt;&gt;"",(J620-VALUE(CONCATENATE(LEFT(N620,LEN(N620)-2),":",RIGHT(N620,2))))*1440,"")</f>
        <v>204</v>
      </c>
      <c r="P620">
        <f t="shared" ref="P620:P621" si="3152">IF(K620&lt;&gt;"",(E620+E621)*K620/2,E620*5/2)</f>
        <v>500</v>
      </c>
      <c r="Q620" s="7">
        <f t="shared" ref="Q620:Q621" si="3153">IF(K620&lt;&gt;"",(E621-E620)*K620/LN((E621+0.000001)/(E620+0.000001)),-5*(E620-0.000001)/(LN(1/E620)-13.8155))</f>
        <v>52.318172546220183</v>
      </c>
      <c r="R620">
        <f t="shared" ref="R620:R621" si="3154">(E620*L620)</f>
        <v>30800</v>
      </c>
      <c r="S620">
        <f t="shared" ref="S620:S621" si="3155">P620+R620</f>
        <v>31300</v>
      </c>
      <c r="T620" s="7">
        <f t="shared" ref="T620:T621" si="3156">Q620+R620</f>
        <v>30852.31817254622</v>
      </c>
    </row>
    <row r="621" spans="1:20" x14ac:dyDescent="0.2">
      <c r="B621" s="61">
        <v>45344</v>
      </c>
      <c r="C621">
        <v>1438</v>
      </c>
      <c r="D621" s="65"/>
      <c r="E621" s="4">
        <v>50</v>
      </c>
      <c r="F621" s="4">
        <v>1504</v>
      </c>
      <c r="G621" s="6">
        <f t="shared" si="3144"/>
        <v>0.62777777777777777</v>
      </c>
      <c r="H621" s="4">
        <v>1557</v>
      </c>
      <c r="I621" s="1">
        <f t="shared" si="3145"/>
        <v>0.6645833333333333</v>
      </c>
      <c r="J621" s="1" t="str">
        <f t="shared" si="3146"/>
        <v/>
      </c>
      <c r="K621">
        <f t="shared" si="3147"/>
        <v>7.9999999999999716</v>
      </c>
      <c r="L621">
        <f t="shared" si="3148"/>
        <v>52.999999999999972</v>
      </c>
      <c r="M621">
        <f t="shared" si="3149"/>
        <v>1</v>
      </c>
      <c r="N621">
        <f t="shared" ca="1" si="3150"/>
        <v>1438</v>
      </c>
      <c r="O621" t="str">
        <f t="shared" si="3151"/>
        <v/>
      </c>
      <c r="P621">
        <f t="shared" si="3152"/>
        <v>999.99999999999648</v>
      </c>
      <c r="Q621" s="7">
        <f t="shared" si="3153"/>
        <v>865.61703389953527</v>
      </c>
      <c r="R621">
        <f t="shared" si="3154"/>
        <v>2649.9999999999986</v>
      </c>
      <c r="S621">
        <f t="shared" si="3155"/>
        <v>3649.999999999995</v>
      </c>
      <c r="T621" s="7">
        <f t="shared" si="3156"/>
        <v>3515.6170338995339</v>
      </c>
    </row>
    <row r="622" spans="1:20" x14ac:dyDescent="0.2">
      <c r="B622" s="11"/>
      <c r="D622" s="21"/>
      <c r="E622" s="4">
        <v>200</v>
      </c>
      <c r="F622" s="4">
        <v>1605</v>
      </c>
      <c r="G622" s="6">
        <f t="shared" ref="G622:G623" si="3157">VALUE(CONCATENATE(LEFT(F622,LEN(F622)-2),":",RIGHT(F622,2)))</f>
        <v>0.67013888888888884</v>
      </c>
      <c r="H622" s="4">
        <v>1649</v>
      </c>
      <c r="I622" s="1">
        <f t="shared" ref="I622:I623" si="3158">VALUE(CONCATENATE(LEFT(H622,LEN(H622)-2),":",RIGHT(H622,2)))</f>
        <v>0.7006944444444444</v>
      </c>
      <c r="J622" s="1">
        <f t="shared" ref="J622:J623" si="3159">IF(OR(B623&lt;&gt;"",E623=""),I622+TIME(0,5,0),"")</f>
        <v>0.70416666666666661</v>
      </c>
      <c r="K622" t="str">
        <f t="shared" ref="K622:K623" si="3160">IF(AND(OR(AND(B622&lt;&gt;"",B623=""),AND(B622="",B623="")),E623&lt;&gt;""),(G623-I622)*1440,"")</f>
        <v/>
      </c>
      <c r="L622">
        <f t="shared" ref="L622:L623" si="3161">(I622-G622)*1440</f>
        <v>44</v>
      </c>
      <c r="M622">
        <f t="shared" ref="M622:M623" si="3162">IF(B622&lt;&gt;"",1,M621+1)</f>
        <v>2</v>
      </c>
      <c r="N622">
        <f t="shared" ref="N622:N623" ca="1" si="3163">OFFSET(C622,-M622+1,0)</f>
        <v>1438</v>
      </c>
      <c r="O622">
        <f t="shared" ref="O622:O623" ca="1" si="3164">IF(J622&lt;&gt;"",(J622-VALUE(CONCATENATE(LEFT(N622,LEN(N622)-2),":",RIGHT(N622,2))))*1440,"")</f>
        <v>136</v>
      </c>
      <c r="P622">
        <f t="shared" ref="P622:P623" si="3165">IF(K622&lt;&gt;"",(E622+E623)*K622/2,E622*5/2)</f>
        <v>500</v>
      </c>
      <c r="Q622" s="7">
        <f t="shared" ref="Q622:Q623" si="3166">IF(K622&lt;&gt;"",(E623-E622)*K622/LN((E623+0.000001)/(E622+0.000001)),-5*(E622-0.000001)/(LN(1/E622)-13.8155))</f>
        <v>52.318172546220183</v>
      </c>
      <c r="R622">
        <f t="shared" ref="R622:R623" si="3167">(E622*L622)</f>
        <v>8800</v>
      </c>
      <c r="S622">
        <f t="shared" ref="S622:S623" si="3168">P622+R622</f>
        <v>9300</v>
      </c>
      <c r="T622" s="7">
        <f t="shared" ref="T622:T623" si="3169">Q622+R622</f>
        <v>8852.31817254622</v>
      </c>
    </row>
    <row r="623" spans="1:20" x14ac:dyDescent="0.2">
      <c r="A623">
        <v>1</v>
      </c>
      <c r="B623" s="61">
        <v>45348</v>
      </c>
      <c r="C623">
        <v>1109</v>
      </c>
      <c r="D623" s="65">
        <v>3</v>
      </c>
      <c r="E623" s="4">
        <v>0.01</v>
      </c>
      <c r="F623" s="4">
        <v>1133</v>
      </c>
      <c r="G623" s="6">
        <f t="shared" si="3157"/>
        <v>0.48125000000000001</v>
      </c>
      <c r="H623" s="4">
        <v>1141</v>
      </c>
      <c r="I623" s="1">
        <f t="shared" si="3158"/>
        <v>0.48680555555555555</v>
      </c>
      <c r="J623" s="1" t="str">
        <f t="shared" si="3159"/>
        <v/>
      </c>
      <c r="K623">
        <f t="shared" si="3160"/>
        <v>11.999999999999957</v>
      </c>
      <c r="L623">
        <f t="shared" si="3161"/>
        <v>7.9999999999999716</v>
      </c>
      <c r="M623">
        <f t="shared" si="3162"/>
        <v>1</v>
      </c>
      <c r="N623">
        <f t="shared" ca="1" si="3163"/>
        <v>1109</v>
      </c>
      <c r="O623" t="str">
        <f t="shared" si="3164"/>
        <v/>
      </c>
      <c r="P623">
        <f t="shared" si="3165"/>
        <v>30.059999999999892</v>
      </c>
      <c r="Q623" s="7">
        <f t="shared" si="3166"/>
        <v>9.6355169349485958</v>
      </c>
      <c r="R623">
        <f t="shared" si="3167"/>
        <v>7.9999999999999724E-2</v>
      </c>
      <c r="S623">
        <f t="shared" si="3168"/>
        <v>30.13999999999989</v>
      </c>
      <c r="T623" s="7">
        <f t="shared" si="3169"/>
        <v>9.7155169349485959</v>
      </c>
    </row>
    <row r="624" spans="1:20" x14ac:dyDescent="0.2">
      <c r="B624" s="61"/>
      <c r="D624" s="65"/>
      <c r="E624" s="4">
        <v>5</v>
      </c>
      <c r="F624" s="4">
        <v>1153</v>
      </c>
      <c r="G624" s="6">
        <f t="shared" ref="G624:G628" si="3170">VALUE(CONCATENATE(LEFT(F624,LEN(F624)-2),":",RIGHT(F624,2)))</f>
        <v>0.49513888888888885</v>
      </c>
      <c r="H624" s="4">
        <v>1157</v>
      </c>
      <c r="I624" s="1">
        <f t="shared" ref="I624:I628" si="3171">VALUE(CONCATENATE(LEFT(H624,LEN(H624)-2),":",RIGHT(H624,2)))</f>
        <v>0.49791666666666662</v>
      </c>
      <c r="J624" s="1" t="str">
        <f t="shared" ref="J624:J628" si="3172">IF(OR(B625&lt;&gt;"",E625=""),I624+TIME(0,5,0),"")</f>
        <v/>
      </c>
      <c r="K624">
        <f t="shared" ref="K624:K628" si="3173">IF(AND(OR(AND(B624&lt;&gt;"",B625=""),AND(B624="",B625="")),E625&lt;&gt;""),(G625-I624)*1440,"")</f>
        <v>9.000000000000048</v>
      </c>
      <c r="L624">
        <f t="shared" ref="L624:L628" si="3174">(I624-G624)*1440</f>
        <v>3.9999999999999858</v>
      </c>
      <c r="M624">
        <f t="shared" ref="M624:M628" si="3175">IF(B624&lt;&gt;"",1,M623+1)</f>
        <v>2</v>
      </c>
      <c r="N624">
        <f t="shared" ref="N624:N628" ca="1" si="3176">OFFSET(C624,-M624+1,0)</f>
        <v>1109</v>
      </c>
      <c r="O624" t="str">
        <f t="shared" ref="O624:O628" si="3177">IF(J624&lt;&gt;"",(J624-VALUE(CONCATENATE(LEFT(N624,LEN(N624)-2),":",RIGHT(N624,2))))*1440,"")</f>
        <v/>
      </c>
      <c r="P624">
        <f t="shared" ref="P624:P628" si="3178">IF(K624&lt;&gt;"",(E624+E625)*K624/2,E624*5/2)</f>
        <v>23.850000000000126</v>
      </c>
      <c r="Q624" s="7">
        <f t="shared" ref="Q624:Q628" si="3179">IF(K624&lt;&gt;"",(E625-E624)*K624/LN((E625+0.000001)/(E624+0.000001)),-5*(E624-0.000001)/(LN(1/E624)-13.8155))</f>
        <v>15.035148212828803</v>
      </c>
      <c r="R624">
        <f t="shared" ref="R624:R628" si="3180">(E624*L624)</f>
        <v>19.999999999999929</v>
      </c>
      <c r="S624">
        <f t="shared" ref="S624:S628" si="3181">P624+R624</f>
        <v>43.850000000000051</v>
      </c>
      <c r="T624" s="7">
        <f t="shared" ref="T624:T628" si="3182">Q624+R624</f>
        <v>35.03514821282873</v>
      </c>
    </row>
    <row r="625" spans="1:20" x14ac:dyDescent="0.2">
      <c r="B625" s="11"/>
      <c r="D625" s="21"/>
      <c r="E625" s="4">
        <v>0.3</v>
      </c>
      <c r="F625" s="4">
        <v>1206</v>
      </c>
      <c r="G625" s="6">
        <f t="shared" si="3170"/>
        <v>0.50416666666666665</v>
      </c>
      <c r="H625" s="4">
        <v>1211</v>
      </c>
      <c r="I625" s="1">
        <f t="shared" si="3171"/>
        <v>0.50763888888888886</v>
      </c>
      <c r="J625" s="1" t="str">
        <f t="shared" si="3172"/>
        <v/>
      </c>
      <c r="K625">
        <f t="shared" si="3173"/>
        <v>7.9999999999999716</v>
      </c>
      <c r="L625">
        <f t="shared" si="3174"/>
        <v>4.9999999999999822</v>
      </c>
      <c r="M625">
        <f t="shared" si="3175"/>
        <v>3</v>
      </c>
      <c r="N625">
        <f t="shared" ca="1" si="3176"/>
        <v>1109</v>
      </c>
      <c r="O625" t="str">
        <f t="shared" si="3177"/>
        <v/>
      </c>
      <c r="P625">
        <f t="shared" si="3178"/>
        <v>61.199999999999783</v>
      </c>
      <c r="Q625" s="7">
        <f t="shared" si="3179"/>
        <v>30.061198013551959</v>
      </c>
      <c r="R625">
        <f t="shared" si="3180"/>
        <v>1.4999999999999947</v>
      </c>
      <c r="S625">
        <f t="shared" si="3181"/>
        <v>62.699999999999775</v>
      </c>
      <c r="T625" s="7">
        <f t="shared" si="3182"/>
        <v>31.561198013551952</v>
      </c>
    </row>
    <row r="626" spans="1:20" x14ac:dyDescent="0.2">
      <c r="B626" s="11"/>
      <c r="D626" s="21"/>
      <c r="E626" s="4">
        <v>15</v>
      </c>
      <c r="F626" s="4">
        <v>1219</v>
      </c>
      <c r="G626" s="6">
        <f t="shared" si="3170"/>
        <v>0.5131944444444444</v>
      </c>
      <c r="H626" s="4">
        <v>1224</v>
      </c>
      <c r="I626" s="1">
        <f t="shared" si="3171"/>
        <v>0.51666666666666672</v>
      </c>
      <c r="J626" s="1" t="str">
        <f t="shared" si="3172"/>
        <v/>
      </c>
      <c r="K626">
        <f t="shared" si="3173"/>
        <v>9.9999999999999645</v>
      </c>
      <c r="L626">
        <f t="shared" si="3174"/>
        <v>5.0000000000001421</v>
      </c>
      <c r="M626">
        <f t="shared" si="3175"/>
        <v>4</v>
      </c>
      <c r="N626">
        <f t="shared" ca="1" si="3176"/>
        <v>1109</v>
      </c>
      <c r="O626" t="str">
        <f t="shared" si="3177"/>
        <v/>
      </c>
      <c r="P626">
        <f t="shared" si="3178"/>
        <v>79.999999999999716</v>
      </c>
      <c r="Q626" s="7">
        <f t="shared" si="3179"/>
        <v>51.69773004732582</v>
      </c>
      <c r="R626">
        <f t="shared" si="3180"/>
        <v>75.000000000002132</v>
      </c>
      <c r="S626">
        <f t="shared" si="3181"/>
        <v>155.00000000000185</v>
      </c>
      <c r="T626" s="7">
        <f t="shared" si="3182"/>
        <v>126.69773004732795</v>
      </c>
    </row>
    <row r="627" spans="1:20" x14ac:dyDescent="0.2">
      <c r="B627" s="11"/>
      <c r="D627" s="21"/>
      <c r="E627" s="4">
        <v>1</v>
      </c>
      <c r="F627" s="4">
        <v>1234</v>
      </c>
      <c r="G627" s="6">
        <f t="shared" si="3170"/>
        <v>0.52361111111111114</v>
      </c>
      <c r="H627" s="4">
        <v>1238</v>
      </c>
      <c r="I627" s="1">
        <f t="shared" si="3171"/>
        <v>0.52638888888888891</v>
      </c>
      <c r="J627" s="1">
        <f t="shared" si="3172"/>
        <v>0.52986111111111112</v>
      </c>
      <c r="K627" t="str">
        <f t="shared" si="3173"/>
        <v/>
      </c>
      <c r="L627">
        <f t="shared" si="3174"/>
        <v>3.9999999999999858</v>
      </c>
      <c r="M627">
        <f t="shared" si="3175"/>
        <v>5</v>
      </c>
      <c r="N627">
        <f t="shared" ca="1" si="3176"/>
        <v>1109</v>
      </c>
      <c r="O627">
        <f t="shared" ca="1" si="3177"/>
        <v>93.999999999999986</v>
      </c>
      <c r="P627">
        <f t="shared" si="3178"/>
        <v>2.5</v>
      </c>
      <c r="Q627" s="7">
        <f t="shared" si="3179"/>
        <v>0.36191198291773735</v>
      </c>
      <c r="R627">
        <f t="shared" si="3180"/>
        <v>3.9999999999999858</v>
      </c>
      <c r="S627">
        <f t="shared" si="3181"/>
        <v>6.4999999999999858</v>
      </c>
      <c r="T627" s="7">
        <f t="shared" si="3182"/>
        <v>4.3619119829177233</v>
      </c>
    </row>
    <row r="628" spans="1:20" x14ac:dyDescent="0.2">
      <c r="A628">
        <v>1</v>
      </c>
      <c r="B628" s="61">
        <v>45349</v>
      </c>
      <c r="C628">
        <v>930</v>
      </c>
      <c r="D628" s="65">
        <v>3</v>
      </c>
      <c r="E628" s="4">
        <v>0.01</v>
      </c>
      <c r="F628" s="4">
        <v>1004</v>
      </c>
      <c r="G628" s="6">
        <f t="shared" si="3170"/>
        <v>0.41944444444444445</v>
      </c>
      <c r="H628" s="4">
        <v>1011</v>
      </c>
      <c r="I628" s="1">
        <f t="shared" si="3171"/>
        <v>0.42430555555555555</v>
      </c>
      <c r="J628" s="1" t="str">
        <f t="shared" si="3172"/>
        <v/>
      </c>
      <c r="K628">
        <f t="shared" si="3173"/>
        <v>13.99999999999995</v>
      </c>
      <c r="L628">
        <f t="shared" si="3174"/>
        <v>6.9999999999999751</v>
      </c>
      <c r="M628">
        <f t="shared" si="3175"/>
        <v>1</v>
      </c>
      <c r="N628">
        <f t="shared" ca="1" si="3176"/>
        <v>930</v>
      </c>
      <c r="O628" t="str">
        <f t="shared" si="3177"/>
        <v/>
      </c>
      <c r="P628">
        <f t="shared" si="3178"/>
        <v>70.069999999999752</v>
      </c>
      <c r="Q628" s="7">
        <f t="shared" si="3179"/>
        <v>20.247101545384222</v>
      </c>
      <c r="R628">
        <f t="shared" si="3180"/>
        <v>6.9999999999999757E-2</v>
      </c>
      <c r="S628">
        <f t="shared" si="3181"/>
        <v>70.139999999999745</v>
      </c>
      <c r="T628" s="7">
        <f t="shared" si="3182"/>
        <v>20.317101545384222</v>
      </c>
    </row>
    <row r="629" spans="1:20" x14ac:dyDescent="0.2">
      <c r="B629" s="61"/>
      <c r="D629" s="65"/>
      <c r="E629" s="4">
        <v>10</v>
      </c>
      <c r="F629" s="4">
        <v>1025</v>
      </c>
      <c r="G629" s="6">
        <f t="shared" ref="G629" si="3183">VALUE(CONCATENATE(LEFT(F629,LEN(F629)-2),":",RIGHT(F629,2)))</f>
        <v>0.43402777777777773</v>
      </c>
      <c r="H629" s="4">
        <v>1032</v>
      </c>
      <c r="I629" s="1">
        <f t="shared" ref="I629" si="3184">VALUE(CONCATENATE(LEFT(H629,LEN(H629)-2),":",RIGHT(H629,2)))</f>
        <v>0.43888888888888888</v>
      </c>
      <c r="J629" s="1">
        <f t="shared" ref="J629" si="3185">IF(OR(B630&lt;&gt;"",E630=""),I629+TIME(0,5,0),"")</f>
        <v>0.44236111111111109</v>
      </c>
      <c r="K629" t="str">
        <f t="shared" ref="K629" si="3186">IF(AND(OR(AND(B629&lt;&gt;"",B630=""),AND(B629="",B630="")),E630&lt;&gt;""),(G630-I629)*1440,"")</f>
        <v/>
      </c>
      <c r="L629">
        <f t="shared" ref="L629" si="3187">(I629-G629)*1440</f>
        <v>7.0000000000000551</v>
      </c>
      <c r="M629">
        <f t="shared" ref="M629" si="3188">IF(B629&lt;&gt;"",1,M628+1)</f>
        <v>2</v>
      </c>
      <c r="N629">
        <f t="shared" ref="N629" ca="1" si="3189">OFFSET(C629,-M629+1,0)</f>
        <v>930</v>
      </c>
      <c r="O629">
        <f t="shared" ref="O629" ca="1" si="3190">IF(J629&lt;&gt;"",(J629-VALUE(CONCATENATE(LEFT(N629,LEN(N629)-2),":",RIGHT(N629,2))))*1440,"")</f>
        <v>67</v>
      </c>
      <c r="P629">
        <f t="shared" ref="P629" si="3191">IF(K629&lt;&gt;"",(E629+E630)*K629/2,E629*5/2)</f>
        <v>25</v>
      </c>
      <c r="Q629" s="7">
        <f t="shared" ref="Q629" si="3192">IF(K629&lt;&gt;"",(E630-E629)*K629/LN((E630+0.000001)/(E629+0.000001)),-5*(E629-0.000001)/(LN(1/E629)-13.8155))</f>
        <v>3.1021051639523365</v>
      </c>
      <c r="R629">
        <f t="shared" ref="R629" si="3193">(E629*L629)</f>
        <v>70.000000000000554</v>
      </c>
      <c r="S629">
        <f t="shared" ref="S629" si="3194">P629+R629</f>
        <v>95.000000000000554</v>
      </c>
      <c r="T629" s="7">
        <f t="shared" ref="T629" si="3195">Q629+R629</f>
        <v>73.102105163952885</v>
      </c>
    </row>
    <row r="630" spans="1:20" x14ac:dyDescent="0.2">
      <c r="B630" s="61">
        <v>45349</v>
      </c>
      <c r="C630">
        <v>1535</v>
      </c>
      <c r="D630" s="21"/>
      <c r="E630" s="4">
        <v>10</v>
      </c>
      <c r="F630" s="4">
        <v>1609</v>
      </c>
      <c r="G630" s="6">
        <f t="shared" ref="G630:G631" si="3196">VALUE(CONCATENATE(LEFT(F630,LEN(F630)-2),":",RIGHT(F630,2)))</f>
        <v>0.67291666666666661</v>
      </c>
      <c r="H630" s="4">
        <v>1615</v>
      </c>
      <c r="I630" s="1">
        <f t="shared" ref="I630:I631" si="3197">VALUE(CONCATENATE(LEFT(H630,LEN(H630)-2),":",RIGHT(H630,2)))</f>
        <v>0.67708333333333337</v>
      </c>
      <c r="J630" s="1">
        <f t="shared" ref="J630:J631" si="3198">IF(OR(B631&lt;&gt;"",E631=""),I630+TIME(0,5,0),"")</f>
        <v>0.68055555555555558</v>
      </c>
      <c r="K630" t="str">
        <f t="shared" ref="K630:K631" si="3199">IF(AND(OR(AND(B630&lt;&gt;"",B631=""),AND(B630="",B631="")),E631&lt;&gt;""),(G631-I630)*1440,"")</f>
        <v/>
      </c>
      <c r="L630">
        <f t="shared" ref="L630:L631" si="3200">(I630-G630)*1440</f>
        <v>6.0000000000001386</v>
      </c>
      <c r="M630">
        <f t="shared" ref="M630:M631" si="3201">IF(B630&lt;&gt;"",1,M629+1)</f>
        <v>1</v>
      </c>
      <c r="N630">
        <f t="shared" ref="N630:N631" ca="1" si="3202">OFFSET(C630,-M630+1,0)</f>
        <v>1535</v>
      </c>
      <c r="O630">
        <f t="shared" ref="O630:O631" ca="1" si="3203">IF(J630&lt;&gt;"",(J630-VALUE(CONCATENATE(LEFT(N630,LEN(N630)-2),":",RIGHT(N630,2))))*1440,"")</f>
        <v>45</v>
      </c>
      <c r="P630">
        <f t="shared" ref="P630:P631" si="3204">IF(K630&lt;&gt;"",(E630+E631)*K630/2,E630*5/2)</f>
        <v>25</v>
      </c>
      <c r="Q630" s="7">
        <f t="shared" ref="Q630:Q631" si="3205">IF(K630&lt;&gt;"",(E631-E630)*K630/LN((E631+0.000001)/(E630+0.000001)),-5*(E630-0.000001)/(LN(1/E630)-13.8155))</f>
        <v>3.1021051639523365</v>
      </c>
      <c r="R630">
        <f t="shared" ref="R630:R631" si="3206">(E630*L630)</f>
        <v>60.000000000001386</v>
      </c>
      <c r="S630">
        <f t="shared" ref="S630:S631" si="3207">P630+R630</f>
        <v>85.000000000001393</v>
      </c>
      <c r="T630" s="7">
        <f t="shared" ref="T630:T631" si="3208">Q630+R630</f>
        <v>63.102105163953723</v>
      </c>
    </row>
    <row r="631" spans="1:20" x14ac:dyDescent="0.2">
      <c r="A631">
        <v>1</v>
      </c>
      <c r="B631" s="61">
        <v>45350</v>
      </c>
      <c r="C631">
        <v>1021</v>
      </c>
      <c r="D631" s="65">
        <v>3</v>
      </c>
      <c r="E631" s="4">
        <v>0.01</v>
      </c>
      <c r="F631" s="4">
        <v>1039</v>
      </c>
      <c r="G631" s="6">
        <f t="shared" si="3196"/>
        <v>0.44375000000000003</v>
      </c>
      <c r="H631" s="4">
        <v>1043</v>
      </c>
      <c r="I631" s="1">
        <f t="shared" si="3197"/>
        <v>0.4465277777777778</v>
      </c>
      <c r="J631" s="1" t="str">
        <f t="shared" si="3198"/>
        <v/>
      </c>
      <c r="K631">
        <f t="shared" si="3199"/>
        <v>15.999999999999943</v>
      </c>
      <c r="L631">
        <f t="shared" si="3200"/>
        <v>3.9999999999999858</v>
      </c>
      <c r="M631">
        <f t="shared" si="3201"/>
        <v>1</v>
      </c>
      <c r="N631">
        <f t="shared" ca="1" si="3202"/>
        <v>1021</v>
      </c>
      <c r="O631" t="str">
        <f t="shared" si="3203"/>
        <v/>
      </c>
      <c r="P631">
        <f t="shared" si="3204"/>
        <v>800.0799999999972</v>
      </c>
      <c r="Q631" s="7">
        <f t="shared" si="3205"/>
        <v>173.70230664796972</v>
      </c>
      <c r="R631">
        <f t="shared" si="3206"/>
        <v>3.9999999999999862E-2</v>
      </c>
      <c r="S631">
        <f t="shared" si="3207"/>
        <v>800.11999999999716</v>
      </c>
      <c r="T631" s="7">
        <f t="shared" si="3208"/>
        <v>173.74230664796971</v>
      </c>
    </row>
    <row r="632" spans="1:20" x14ac:dyDescent="0.2">
      <c r="B632" s="61"/>
      <c r="D632" s="65"/>
      <c r="E632" s="4">
        <v>100</v>
      </c>
      <c r="F632" s="4">
        <v>1059</v>
      </c>
      <c r="G632" s="6">
        <f t="shared" ref="G632:G633" si="3209">VALUE(CONCATENATE(LEFT(F632,LEN(F632)-2),":",RIGHT(F632,2)))</f>
        <v>0.45763888888888887</v>
      </c>
      <c r="H632" s="4">
        <v>1103</v>
      </c>
      <c r="I632" s="1">
        <f t="shared" ref="I632:I633" si="3210">VALUE(CONCATENATE(LEFT(H632,LEN(H632)-2),":",RIGHT(H632,2)))</f>
        <v>0.4604166666666667</v>
      </c>
      <c r="J632" s="1">
        <f t="shared" ref="J632:J633" si="3211">IF(OR(B633&lt;&gt;"",E633=""),I632+TIME(0,5,0),"")</f>
        <v>0.46388888888888891</v>
      </c>
      <c r="K632" t="str">
        <f t="shared" ref="K632:K633" si="3212">IF(AND(OR(AND(B632&lt;&gt;"",B633=""),AND(B632="",B633="")),E633&lt;&gt;""),(G633-I632)*1440,"")</f>
        <v/>
      </c>
      <c r="L632">
        <f t="shared" ref="L632:L633" si="3213">(I632-G632)*1440</f>
        <v>4.0000000000000657</v>
      </c>
      <c r="M632">
        <f t="shared" ref="M632:M633" si="3214">IF(B632&lt;&gt;"",1,M631+1)</f>
        <v>2</v>
      </c>
      <c r="N632">
        <f t="shared" ref="N632:N633" ca="1" si="3215">OFFSET(C632,-M632+1,0)</f>
        <v>1021</v>
      </c>
      <c r="O632">
        <f t="shared" ref="O632:O633" ca="1" si="3216">IF(J632&lt;&gt;"",(J632-VALUE(CONCATENATE(LEFT(N632,LEN(N632)-2),":",RIGHT(N632,2))))*1440,"")</f>
        <v>47.000000000000071</v>
      </c>
      <c r="P632">
        <f t="shared" ref="P632:P633" si="3217">IF(K632&lt;&gt;"",(E632+E633)*K632/2,E632*5/2)</f>
        <v>250</v>
      </c>
      <c r="Q632" s="7">
        <f t="shared" ref="Q632:Q633" si="3218">IF(K632&lt;&gt;"",(E633-E632)*K632/LN((E633+0.000001)/(E632+0.000001)),-5*(E632-0.000001)/(LN(1/E632)-13.8155))</f>
        <v>27.143420404993254</v>
      </c>
      <c r="R632">
        <f t="shared" ref="R632:R633" si="3219">(E632*L632)</f>
        <v>400.00000000000659</v>
      </c>
      <c r="S632">
        <f t="shared" ref="S632:S633" si="3220">P632+R632</f>
        <v>650.00000000000659</v>
      </c>
      <c r="T632" s="7">
        <f t="shared" ref="T632:T633" si="3221">Q632+R632</f>
        <v>427.14342040499986</v>
      </c>
    </row>
    <row r="633" spans="1:20" x14ac:dyDescent="0.2">
      <c r="A633">
        <v>1</v>
      </c>
      <c r="B633" s="61">
        <v>45351</v>
      </c>
      <c r="C633">
        <v>741</v>
      </c>
      <c r="D633" s="65">
        <v>6</v>
      </c>
      <c r="E633" s="4">
        <v>0.01</v>
      </c>
      <c r="F633" s="4">
        <v>802</v>
      </c>
      <c r="G633" s="6">
        <f t="shared" si="3209"/>
        <v>0.3347222222222222</v>
      </c>
      <c r="H633" s="4">
        <v>805</v>
      </c>
      <c r="I633" s="1">
        <f t="shared" si="3210"/>
        <v>0.33680555555555558</v>
      </c>
      <c r="J633" s="1" t="str">
        <f t="shared" si="3211"/>
        <v/>
      </c>
      <c r="K633">
        <f t="shared" si="3212"/>
        <v>15.000000000000027</v>
      </c>
      <c r="L633">
        <f t="shared" si="3213"/>
        <v>3.0000000000000693</v>
      </c>
      <c r="M633">
        <f t="shared" si="3214"/>
        <v>1</v>
      </c>
      <c r="N633">
        <f t="shared" ca="1" si="3215"/>
        <v>741</v>
      </c>
      <c r="O633" t="str">
        <f t="shared" si="3216"/>
        <v/>
      </c>
      <c r="P633">
        <f t="shared" si="3217"/>
        <v>750.07500000000141</v>
      </c>
      <c r="Q633" s="7">
        <f t="shared" si="3218"/>
        <v>162.84591248247247</v>
      </c>
      <c r="R633">
        <f t="shared" si="3219"/>
        <v>3.0000000000000693E-2</v>
      </c>
      <c r="S633">
        <f t="shared" si="3220"/>
        <v>750.10500000000138</v>
      </c>
      <c r="T633" s="7">
        <f t="shared" si="3221"/>
        <v>162.87591248247247</v>
      </c>
    </row>
    <row r="634" spans="1:20" x14ac:dyDescent="0.2">
      <c r="B634" s="11"/>
      <c r="D634" s="21"/>
      <c r="E634" s="4">
        <v>100</v>
      </c>
      <c r="F634" s="4">
        <v>820</v>
      </c>
      <c r="G634" s="6">
        <f t="shared" ref="G634:G636" si="3222">VALUE(CONCATENATE(LEFT(F634,LEN(F634)-2),":",RIGHT(F634,2)))</f>
        <v>0.34722222222222227</v>
      </c>
      <c r="H634" s="4">
        <v>823</v>
      </c>
      <c r="I634" s="1">
        <f t="shared" ref="I634:I636" si="3223">VALUE(CONCATENATE(LEFT(H634,LEN(H634)-2),":",RIGHT(H634,2)))</f>
        <v>0.34930555555555554</v>
      </c>
      <c r="J634" s="1" t="str">
        <f t="shared" ref="J634:J636" si="3224">IF(OR(B635&lt;&gt;"",E635=""),I634+TIME(0,5,0),"")</f>
        <v/>
      </c>
      <c r="K634">
        <f t="shared" ref="K634:K636" si="3225">IF(AND(OR(AND(B634&lt;&gt;"",B635=""),AND(B634="",B635="")),E635&lt;&gt;""),(G635-I634)*1440,"")</f>
        <v>5.9999999999999787</v>
      </c>
      <c r="L634">
        <f t="shared" ref="L634:L636" si="3226">(I634-G634)*1440</f>
        <v>2.9999999999999094</v>
      </c>
      <c r="M634">
        <f t="shared" ref="M634:M636" si="3227">IF(B634&lt;&gt;"",1,M633+1)</f>
        <v>2</v>
      </c>
      <c r="N634">
        <f t="shared" ref="N634:N636" ca="1" si="3228">OFFSET(C634,-M634+1,0)</f>
        <v>741</v>
      </c>
      <c r="O634" t="str">
        <f t="shared" ref="O634:O636" si="3229">IF(J634&lt;&gt;"",(J634-VALUE(CONCATENATE(LEFT(N634,LEN(N634)-2),":",RIGHT(N634,2))))*1440,"")</f>
        <v/>
      </c>
      <c r="P634">
        <f t="shared" ref="P634:P636" si="3230">IF(K634&lt;&gt;"",(E634+E635)*K634/2,E634*5/2)</f>
        <v>899.99999999999682</v>
      </c>
      <c r="Q634" s="7">
        <f t="shared" ref="Q634:Q636" si="3231">IF(K634&lt;&gt;"",(E635-E634)*K634/LN((E635+0.000001)/(E634+0.000001)),-5*(E634-0.000001)/(LN(1/E634)-13.8155))</f>
        <v>865.61703077748189</v>
      </c>
      <c r="R634">
        <f t="shared" ref="R634:R636" si="3232">(E634*L634)</f>
        <v>299.99999999999096</v>
      </c>
      <c r="S634">
        <f t="shared" ref="S634:S636" si="3233">P634+R634</f>
        <v>1199.9999999999877</v>
      </c>
      <c r="T634" s="7">
        <f t="shared" ref="T634:T636" si="3234">Q634+R634</f>
        <v>1165.6170307774728</v>
      </c>
    </row>
    <row r="635" spans="1:20" x14ac:dyDescent="0.2">
      <c r="B635" s="61"/>
      <c r="D635" s="21"/>
      <c r="E635" s="4">
        <v>200</v>
      </c>
      <c r="F635" s="4">
        <v>829</v>
      </c>
      <c r="G635" s="6">
        <f t="shared" si="3222"/>
        <v>0.35347222222222219</v>
      </c>
      <c r="H635" s="4">
        <v>1135</v>
      </c>
      <c r="I635" s="1">
        <f t="shared" si="3223"/>
        <v>0.4826388888888889</v>
      </c>
      <c r="J635" s="1">
        <f t="shared" si="3224"/>
        <v>0.4861111111111111</v>
      </c>
      <c r="K635" t="str">
        <f t="shared" si="3225"/>
        <v/>
      </c>
      <c r="L635">
        <f t="shared" si="3226"/>
        <v>186.00000000000006</v>
      </c>
      <c r="M635">
        <f t="shared" si="3227"/>
        <v>3</v>
      </c>
      <c r="N635">
        <f t="shared" ca="1" si="3228"/>
        <v>741</v>
      </c>
      <c r="O635">
        <f t="shared" ca="1" si="3229"/>
        <v>238.99999999999994</v>
      </c>
      <c r="P635">
        <f t="shared" si="3230"/>
        <v>500</v>
      </c>
      <c r="Q635" s="7">
        <f t="shared" si="3231"/>
        <v>52.318172546220183</v>
      </c>
      <c r="R635">
        <f t="shared" si="3232"/>
        <v>37200.000000000015</v>
      </c>
      <c r="S635">
        <f t="shared" si="3233"/>
        <v>37700.000000000015</v>
      </c>
      <c r="T635" s="7">
        <f t="shared" si="3234"/>
        <v>37252.318172546235</v>
      </c>
    </row>
    <row r="636" spans="1:20" x14ac:dyDescent="0.2">
      <c r="B636" s="61">
        <v>45351</v>
      </c>
      <c r="C636">
        <v>1429</v>
      </c>
      <c r="D636" s="65"/>
      <c r="E636" s="4">
        <v>10</v>
      </c>
      <c r="F636" s="4">
        <v>1509</v>
      </c>
      <c r="G636" s="6">
        <f t="shared" si="3222"/>
        <v>0.63124999999999998</v>
      </c>
      <c r="H636" s="4">
        <v>1519</v>
      </c>
      <c r="I636" s="1">
        <f t="shared" si="3223"/>
        <v>0.6381944444444444</v>
      </c>
      <c r="J636" s="1" t="str">
        <f t="shared" si="3224"/>
        <v/>
      </c>
      <c r="K636">
        <f t="shared" si="3225"/>
        <v>11.000000000000121</v>
      </c>
      <c r="L636">
        <f t="shared" si="3226"/>
        <v>9.9999999999999645</v>
      </c>
      <c r="M636">
        <f t="shared" si="3227"/>
        <v>1</v>
      </c>
      <c r="N636">
        <f t="shared" ca="1" si="3228"/>
        <v>1429</v>
      </c>
      <c r="O636" t="str">
        <f t="shared" si="3229"/>
        <v/>
      </c>
      <c r="P636">
        <f t="shared" si="3230"/>
        <v>467.50000000000512</v>
      </c>
      <c r="Q636" s="7">
        <f t="shared" si="3231"/>
        <v>354.85580371096472</v>
      </c>
      <c r="R636">
        <f t="shared" si="3232"/>
        <v>99.999999999999645</v>
      </c>
      <c r="S636">
        <f t="shared" si="3233"/>
        <v>567.50000000000477</v>
      </c>
      <c r="T636" s="7">
        <f t="shared" si="3234"/>
        <v>454.85580371096438</v>
      </c>
    </row>
    <row r="637" spans="1:20" x14ac:dyDescent="0.2">
      <c r="B637" s="11"/>
      <c r="D637" s="21"/>
      <c r="E637" s="4">
        <v>75</v>
      </c>
      <c r="F637" s="4">
        <v>1530</v>
      </c>
      <c r="G637" s="6">
        <f t="shared" ref="G637:G639" si="3235">VALUE(CONCATENATE(LEFT(F637,LEN(F637)-2),":",RIGHT(F637,2)))</f>
        <v>0.64583333333333337</v>
      </c>
      <c r="H637" s="4">
        <v>1536</v>
      </c>
      <c r="I637" s="1">
        <f t="shared" ref="I637:I639" si="3236">VALUE(CONCATENATE(LEFT(H637,LEN(H637)-2),":",RIGHT(H637,2)))</f>
        <v>0.65</v>
      </c>
      <c r="J637" s="1" t="str">
        <f t="shared" ref="J637:J639" si="3237">IF(OR(B638&lt;&gt;"",E638=""),I637+TIME(0,5,0),"")</f>
        <v/>
      </c>
      <c r="K637">
        <f t="shared" ref="K637:K639" si="3238">IF(AND(OR(AND(B637&lt;&gt;"",B638=""),AND(B637="",B638="")),E638&lt;&gt;""),(G638-I637)*1440,"")</f>
        <v>7.9999999999999716</v>
      </c>
      <c r="L637">
        <f t="shared" ref="L637:L639" si="3239">(I637-G637)*1440</f>
        <v>5.9999999999999787</v>
      </c>
      <c r="M637">
        <f t="shared" ref="M637:M639" si="3240">IF(B637&lt;&gt;"",1,M636+1)</f>
        <v>2</v>
      </c>
      <c r="N637">
        <f t="shared" ref="N637:N639" ca="1" si="3241">OFFSET(C637,-M637+1,0)</f>
        <v>1429</v>
      </c>
      <c r="O637" t="str">
        <f t="shared" ref="O637:O639" si="3242">IF(J637&lt;&gt;"",(J637-VALUE(CONCATENATE(LEFT(N637,LEN(N637)-2),":",RIGHT(N637,2))))*1440,"")</f>
        <v/>
      </c>
      <c r="P637">
        <f t="shared" ref="P637:P639" si="3243">IF(K637&lt;&gt;"",(E637+E638)*K637/2,E637*5/2)</f>
        <v>399.99999999999858</v>
      </c>
      <c r="Q637" s="7">
        <f t="shared" ref="Q637:Q639" si="3244">IF(K637&lt;&gt;"",(E638-E637)*K637/LN((E638+0.000001)/(E637+0.000001)),-5*(E637-0.000001)/(LN(1/E637)-13.8155))</f>
        <v>364.09569948844506</v>
      </c>
      <c r="R637">
        <f t="shared" ref="R637:R639" si="3245">(E637*L637)</f>
        <v>449.99999999999841</v>
      </c>
      <c r="S637">
        <f t="shared" ref="S637:S639" si="3246">P637+R637</f>
        <v>849.99999999999704</v>
      </c>
      <c r="T637" s="7">
        <f t="shared" ref="T637:T639" si="3247">Q637+R637</f>
        <v>814.09569948844342</v>
      </c>
    </row>
    <row r="638" spans="1:20" x14ac:dyDescent="0.2">
      <c r="B638" s="11"/>
      <c r="D638" s="21"/>
      <c r="E638" s="4">
        <v>25</v>
      </c>
      <c r="F638" s="4">
        <v>1544</v>
      </c>
      <c r="G638" s="6">
        <f t="shared" si="3235"/>
        <v>0.65555555555555556</v>
      </c>
      <c r="H638" s="4">
        <v>1549</v>
      </c>
      <c r="I638" s="1">
        <f t="shared" si="3236"/>
        <v>0.65902777777777777</v>
      </c>
      <c r="J638" s="1">
        <f t="shared" si="3237"/>
        <v>0.66249999999999998</v>
      </c>
      <c r="K638" t="str">
        <f t="shared" si="3238"/>
        <v/>
      </c>
      <c r="L638">
        <f t="shared" si="3239"/>
        <v>4.9999999999999822</v>
      </c>
      <c r="M638">
        <f t="shared" si="3240"/>
        <v>3</v>
      </c>
      <c r="N638">
        <f t="shared" ca="1" si="3241"/>
        <v>1429</v>
      </c>
      <c r="O638">
        <f t="shared" ca="1" si="3242"/>
        <v>85.000000000000014</v>
      </c>
      <c r="P638">
        <f t="shared" si="3243"/>
        <v>62.5</v>
      </c>
      <c r="Q638" s="7">
        <f t="shared" si="3244"/>
        <v>7.3381024514860478</v>
      </c>
      <c r="R638">
        <f t="shared" si="3245"/>
        <v>124.99999999999956</v>
      </c>
      <c r="S638">
        <f t="shared" si="3246"/>
        <v>187.49999999999955</v>
      </c>
      <c r="T638" s="7">
        <f t="shared" si="3247"/>
        <v>132.33810245148561</v>
      </c>
    </row>
    <row r="639" spans="1:20" x14ac:dyDescent="0.2">
      <c r="A639">
        <v>1</v>
      </c>
      <c r="B639" s="61">
        <v>45352</v>
      </c>
      <c r="C639">
        <v>1040</v>
      </c>
      <c r="D639" s="65">
        <v>6</v>
      </c>
      <c r="E639" s="4">
        <v>0.01</v>
      </c>
      <c r="F639" s="4">
        <v>1055</v>
      </c>
      <c r="G639" s="6">
        <f t="shared" si="3235"/>
        <v>0.4548611111111111</v>
      </c>
      <c r="H639" s="4">
        <v>1058</v>
      </c>
      <c r="I639" s="1">
        <f t="shared" si="3236"/>
        <v>0.45694444444444443</v>
      </c>
      <c r="J639" s="1" t="str">
        <f t="shared" si="3237"/>
        <v/>
      </c>
      <c r="K639">
        <f t="shared" si="3238"/>
        <v>9.000000000000048</v>
      </c>
      <c r="L639">
        <f t="shared" si="3239"/>
        <v>2.9999999999999893</v>
      </c>
      <c r="M639">
        <f t="shared" si="3240"/>
        <v>1</v>
      </c>
      <c r="N639">
        <f t="shared" ca="1" si="3241"/>
        <v>1040</v>
      </c>
      <c r="O639" t="str">
        <f t="shared" si="3242"/>
        <v/>
      </c>
      <c r="P639">
        <f t="shared" si="3243"/>
        <v>450.0450000000024</v>
      </c>
      <c r="Q639" s="7">
        <f t="shared" si="3244"/>
        <v>97.707547489483829</v>
      </c>
      <c r="R639">
        <f t="shared" si="3245"/>
        <v>2.9999999999999895E-2</v>
      </c>
      <c r="S639">
        <f t="shared" si="3246"/>
        <v>450.07500000000238</v>
      </c>
      <c r="T639" s="7">
        <f t="shared" si="3247"/>
        <v>97.737547489483831</v>
      </c>
    </row>
    <row r="640" spans="1:20" x14ac:dyDescent="0.2">
      <c r="D640" s="21"/>
      <c r="E640" s="4">
        <v>100</v>
      </c>
      <c r="F640" s="4">
        <v>1107</v>
      </c>
      <c r="G640" s="6">
        <f t="shared" ref="G640:G641" si="3248">VALUE(CONCATENATE(LEFT(F640,LEN(F640)-2),":",RIGHT(F640,2)))</f>
        <v>0.46319444444444446</v>
      </c>
      <c r="H640" s="4">
        <v>1146</v>
      </c>
      <c r="I640" s="1">
        <f t="shared" ref="I640:I641" si="3249">VALUE(CONCATENATE(LEFT(H640,LEN(H640)-2),":",RIGHT(H640,2)))</f>
        <v>0.49027777777777781</v>
      </c>
      <c r="J640" s="1">
        <f t="shared" ref="J640:J641" si="3250">IF(OR(B641&lt;&gt;"",E641=""),I640+TIME(0,5,0),"")</f>
        <v>0.49375000000000002</v>
      </c>
      <c r="K640" t="str">
        <f t="shared" ref="K640:K641" si="3251">IF(AND(OR(AND(B640&lt;&gt;"",B641=""),AND(B640="",B641="")),E641&lt;&gt;""),(G641-I640)*1440,"")</f>
        <v/>
      </c>
      <c r="L640">
        <f t="shared" ref="L640:L641" si="3252">(I640-G640)*1440</f>
        <v>39.000000000000021</v>
      </c>
      <c r="M640">
        <f t="shared" ref="M640:M641" si="3253">IF(B640&lt;&gt;"",1,M639+1)</f>
        <v>2</v>
      </c>
      <c r="N640">
        <f t="shared" ref="N640:N641" ca="1" si="3254">OFFSET(C640,-M640+1,0)</f>
        <v>1040</v>
      </c>
      <c r="O640">
        <f t="shared" ref="O640:O641" ca="1" si="3255">IF(J640&lt;&gt;"",(J640-VALUE(CONCATENATE(LEFT(N640,LEN(N640)-2),":",RIGHT(N640,2))))*1440,"")</f>
        <v>71.000000000000071</v>
      </c>
      <c r="P640">
        <f t="shared" ref="P640:P641" si="3256">IF(K640&lt;&gt;"",(E640+E641)*K640/2,E640*5/2)</f>
        <v>250</v>
      </c>
      <c r="Q640" s="7">
        <f t="shared" ref="Q640:Q641" si="3257">IF(K640&lt;&gt;"",(E641-E640)*K640/LN((E641+0.000001)/(E640+0.000001)),-5*(E640-0.000001)/(LN(1/E640)-13.8155))</f>
        <v>27.143420404993254</v>
      </c>
      <c r="R640">
        <f t="shared" ref="R640:R641" si="3258">(E640*L640)</f>
        <v>3900.0000000000023</v>
      </c>
      <c r="S640">
        <f t="shared" ref="S640:S641" si="3259">P640+R640</f>
        <v>4150.0000000000018</v>
      </c>
      <c r="T640" s="7">
        <f t="shared" ref="T640:T641" si="3260">Q640+R640</f>
        <v>3927.1434204049956</v>
      </c>
    </row>
    <row r="641" spans="1:20" x14ac:dyDescent="0.2">
      <c r="A641">
        <v>1</v>
      </c>
      <c r="B641" s="61">
        <v>45355</v>
      </c>
      <c r="C641">
        <v>1036</v>
      </c>
      <c r="D641" s="65">
        <v>6</v>
      </c>
      <c r="E641" s="4">
        <v>0.01</v>
      </c>
      <c r="F641" s="4">
        <v>1053</v>
      </c>
      <c r="G641" s="6">
        <f t="shared" si="3248"/>
        <v>0.45347222222222222</v>
      </c>
      <c r="H641" s="4">
        <v>1056</v>
      </c>
      <c r="I641" s="1">
        <f t="shared" si="3249"/>
        <v>0.45555555555555555</v>
      </c>
      <c r="J641" s="1" t="str">
        <f t="shared" si="3250"/>
        <v/>
      </c>
      <c r="K641">
        <f t="shared" si="3251"/>
        <v>11.000000000000041</v>
      </c>
      <c r="L641">
        <f t="shared" si="3252"/>
        <v>2.9999999999999893</v>
      </c>
      <c r="M641">
        <f t="shared" si="3253"/>
        <v>1</v>
      </c>
      <c r="N641">
        <f t="shared" ca="1" si="3254"/>
        <v>1036</v>
      </c>
      <c r="O641" t="str">
        <f t="shared" si="3255"/>
        <v/>
      </c>
      <c r="P641">
        <f t="shared" si="3256"/>
        <v>550.05500000000211</v>
      </c>
      <c r="Q641" s="7">
        <f t="shared" si="3257"/>
        <v>119.42033582048003</v>
      </c>
      <c r="R641">
        <f t="shared" si="3258"/>
        <v>2.9999999999999895E-2</v>
      </c>
      <c r="S641">
        <f t="shared" si="3259"/>
        <v>550.08500000000208</v>
      </c>
      <c r="T641" s="7">
        <f t="shared" si="3260"/>
        <v>119.45033582048003</v>
      </c>
    </row>
    <row r="642" spans="1:20" x14ac:dyDescent="0.2">
      <c r="B642" s="11"/>
      <c r="D642" s="65"/>
      <c r="E642" s="4">
        <v>100</v>
      </c>
      <c r="F642" s="4">
        <v>1107</v>
      </c>
      <c r="G642" s="6">
        <f t="shared" ref="G642:G643" si="3261">VALUE(CONCATENATE(LEFT(F642,LEN(F642)-2),":",RIGHT(F642,2)))</f>
        <v>0.46319444444444446</v>
      </c>
      <c r="H642" s="4">
        <v>1109</v>
      </c>
      <c r="I642" s="1">
        <f t="shared" ref="I642:I643" si="3262">VALUE(CONCATENATE(LEFT(H642,LEN(H642)-2),":",RIGHT(H642,2)))</f>
        <v>0.46458333333333335</v>
      </c>
      <c r="J642" s="1" t="str">
        <f t="shared" ref="J642:J643" si="3263">IF(OR(B643&lt;&gt;"",E643=""),I642+TIME(0,5,0),"")</f>
        <v/>
      </c>
      <c r="K642">
        <f t="shared" ref="K642:K643" si="3264">IF(AND(OR(AND(B642&lt;&gt;"",B643=""),AND(B642="",B643="")),E643&lt;&gt;""),(G643-I642)*1440,"")</f>
        <v>4.9999999999999023</v>
      </c>
      <c r="L642">
        <f t="shared" ref="L642:L643" si="3265">(I642-G642)*1440</f>
        <v>1.9999999999999929</v>
      </c>
      <c r="M642">
        <f t="shared" ref="M642:M643" si="3266">IF(B642&lt;&gt;"",1,M641+1)</f>
        <v>2</v>
      </c>
      <c r="N642">
        <f t="shared" ref="N642:N643" ca="1" si="3267">OFFSET(C642,-M642+1,0)</f>
        <v>1036</v>
      </c>
      <c r="O642" t="str">
        <f t="shared" ref="O642:O643" si="3268">IF(J642&lt;&gt;"",(J642-VALUE(CONCATENATE(LEFT(N642,LEN(N642)-2),":",RIGHT(N642,2))))*1440,"")</f>
        <v/>
      </c>
      <c r="P642">
        <f t="shared" ref="P642:P643" si="3269">IF(K642&lt;&gt;"",(E642+E643)*K642/2,E642*5/2)</f>
        <v>699.99999999998636</v>
      </c>
      <c r="Q642" s="7">
        <f t="shared" ref="Q642:Q643" si="3270">IF(K642&lt;&gt;"",(E643-E642)*K642/LN((E643+0.000001)/(E642+0.000001)),-5*(E642-0.000001)/(LN(1/E642)-13.8155))</f>
        <v>680.51901635286504</v>
      </c>
      <c r="R642">
        <f t="shared" ref="R642:R643" si="3271">(E642*L642)</f>
        <v>199.99999999999929</v>
      </c>
      <c r="S642">
        <f t="shared" ref="S642:S643" si="3272">P642+R642</f>
        <v>899.99999999998568</v>
      </c>
      <c r="T642" s="7">
        <f t="shared" ref="T642:T643" si="3273">Q642+R642</f>
        <v>880.51901635286436</v>
      </c>
    </row>
    <row r="643" spans="1:20" x14ac:dyDescent="0.2">
      <c r="B643" s="11"/>
      <c r="D643" s="21"/>
      <c r="E643" s="4">
        <v>180</v>
      </c>
      <c r="F643" s="4">
        <v>1114</v>
      </c>
      <c r="G643" s="6">
        <f t="shared" si="3261"/>
        <v>0.4680555555555555</v>
      </c>
      <c r="H643" s="4">
        <v>1155</v>
      </c>
      <c r="I643" s="1">
        <f t="shared" si="3262"/>
        <v>0.49652777777777773</v>
      </c>
      <c r="J643" s="1" t="str">
        <f t="shared" si="3263"/>
        <v/>
      </c>
      <c r="K643">
        <f t="shared" si="3264"/>
        <v>11.000000000000041</v>
      </c>
      <c r="L643">
        <f t="shared" si="3265"/>
        <v>41.000000000000014</v>
      </c>
      <c r="M643">
        <f t="shared" si="3266"/>
        <v>3</v>
      </c>
      <c r="N643">
        <f t="shared" ca="1" si="3267"/>
        <v>1036</v>
      </c>
      <c r="O643" t="str">
        <f t="shared" si="3268"/>
        <v/>
      </c>
      <c r="P643">
        <f t="shared" si="3269"/>
        <v>1100.0000000000041</v>
      </c>
      <c r="Q643" s="7">
        <f t="shared" si="3270"/>
        <v>801.01053563409096</v>
      </c>
      <c r="R643">
        <f t="shared" si="3271"/>
        <v>7380.0000000000027</v>
      </c>
      <c r="S643">
        <f t="shared" si="3272"/>
        <v>8480.0000000000073</v>
      </c>
      <c r="T643" s="7">
        <f t="shared" si="3273"/>
        <v>8181.0105356340937</v>
      </c>
    </row>
    <row r="644" spans="1:20" x14ac:dyDescent="0.2">
      <c r="D644" s="21"/>
      <c r="E644" s="4">
        <v>20</v>
      </c>
      <c r="F644" s="4">
        <v>1206</v>
      </c>
      <c r="G644" s="6">
        <f t="shared" ref="G644:G646" si="3274">VALUE(CONCATENATE(LEFT(F644,LEN(F644)-2),":",RIGHT(F644,2)))</f>
        <v>0.50416666666666665</v>
      </c>
      <c r="H644" s="4">
        <v>1212</v>
      </c>
      <c r="I644" s="1">
        <f t="shared" ref="I644:I646" si="3275">VALUE(CONCATENATE(LEFT(H644,LEN(H644)-2),":",RIGHT(H644,2)))</f>
        <v>0.5083333333333333</v>
      </c>
      <c r="J644" s="1" t="str">
        <f t="shared" ref="J644:J646" si="3276">IF(OR(B645&lt;&gt;"",E645=""),I644+TIME(0,5,0),"")</f>
        <v/>
      </c>
      <c r="K644">
        <f t="shared" ref="K644:K646" si="3277">IF(AND(OR(AND(B644&lt;&gt;"",B645=""),AND(B644="",B645="")),E645&lt;&gt;""),(G645-I644)*1440,"")</f>
        <v>8.0000000000001315</v>
      </c>
      <c r="L644">
        <f t="shared" ref="L644:L646" si="3278">(I644-G644)*1440</f>
        <v>5.9999999999999787</v>
      </c>
      <c r="M644">
        <f t="shared" ref="M644:M646" si="3279">IF(B644&lt;&gt;"",1,M643+1)</f>
        <v>4</v>
      </c>
      <c r="N644">
        <f t="shared" ref="N644:N646" ca="1" si="3280">OFFSET(C644,-M644+1,0)</f>
        <v>1036</v>
      </c>
      <c r="O644" t="str">
        <f t="shared" ref="O644:O646" si="3281">IF(J644&lt;&gt;"",(J644-VALUE(CONCATENATE(LEFT(N644,LEN(N644)-2),":",RIGHT(N644,2))))*1440,"")</f>
        <v/>
      </c>
      <c r="P644">
        <f t="shared" ref="P644:P646" si="3282">IF(K644&lt;&gt;"",(E644+E645)*K644/2,E644*5/2)</f>
        <v>88.00000000000145</v>
      </c>
      <c r="Q644" s="7">
        <f t="shared" ref="Q644:Q646" si="3283">IF(K644&lt;&gt;"",(E645-E644)*K644/LN((E645+0.000001)/(E644+0.000001)),-5*(E644-0.000001)/(LN(1/E644)-13.8155))</f>
        <v>62.53841761610628</v>
      </c>
      <c r="R644">
        <f t="shared" ref="R644:R646" si="3284">(E644*L644)</f>
        <v>119.99999999999957</v>
      </c>
      <c r="S644">
        <f t="shared" ref="S644:S646" si="3285">P644+R644</f>
        <v>208.00000000000102</v>
      </c>
      <c r="T644" s="7">
        <f t="shared" ref="T644:T646" si="3286">Q644+R644</f>
        <v>182.53841761610585</v>
      </c>
    </row>
    <row r="645" spans="1:20" x14ac:dyDescent="0.2">
      <c r="B645" s="11"/>
      <c r="D645" s="21"/>
      <c r="E645" s="4">
        <v>2</v>
      </c>
      <c r="F645" s="4">
        <v>1220</v>
      </c>
      <c r="G645" s="6">
        <f t="shared" si="3274"/>
        <v>0.51388888888888895</v>
      </c>
      <c r="H645" s="4">
        <v>1250</v>
      </c>
      <c r="I645" s="1">
        <f t="shared" si="3275"/>
        <v>0.53472222222222221</v>
      </c>
      <c r="J645" s="1" t="str">
        <f t="shared" si="3276"/>
        <v/>
      </c>
      <c r="K645">
        <f t="shared" si="3277"/>
        <v>9.9999999999999645</v>
      </c>
      <c r="L645">
        <f t="shared" si="3278"/>
        <v>29.999999999999893</v>
      </c>
      <c r="M645">
        <f t="shared" si="3279"/>
        <v>5</v>
      </c>
      <c r="N645">
        <f t="shared" ca="1" si="3280"/>
        <v>1036</v>
      </c>
      <c r="O645" t="str">
        <f t="shared" si="3281"/>
        <v/>
      </c>
      <c r="P645">
        <f t="shared" si="3282"/>
        <v>909.99999999999682</v>
      </c>
      <c r="Q645" s="7">
        <f t="shared" si="3283"/>
        <v>395.57232994208869</v>
      </c>
      <c r="R645">
        <f t="shared" si="3284"/>
        <v>59.999999999999787</v>
      </c>
      <c r="S645">
        <f t="shared" si="3285"/>
        <v>969.99999999999659</v>
      </c>
      <c r="T645" s="7">
        <f t="shared" si="3286"/>
        <v>455.57232994208846</v>
      </c>
    </row>
    <row r="646" spans="1:20" x14ac:dyDescent="0.2">
      <c r="D646" s="21"/>
      <c r="E646" s="4">
        <v>180</v>
      </c>
      <c r="F646" s="4">
        <v>1300</v>
      </c>
      <c r="G646" s="6">
        <f t="shared" si="3274"/>
        <v>0.54166666666666663</v>
      </c>
      <c r="H646" s="4">
        <v>1309</v>
      </c>
      <c r="I646" s="1">
        <f t="shared" si="3275"/>
        <v>0.54791666666666672</v>
      </c>
      <c r="J646" s="1" t="str">
        <f t="shared" si="3276"/>
        <v/>
      </c>
      <c r="K646">
        <f t="shared" si="3277"/>
        <v>13.99999999999995</v>
      </c>
      <c r="L646">
        <f t="shared" si="3278"/>
        <v>9.0000000000001279</v>
      </c>
      <c r="M646">
        <f t="shared" si="3279"/>
        <v>6</v>
      </c>
      <c r="N646">
        <f t="shared" ca="1" si="3280"/>
        <v>1036</v>
      </c>
      <c r="O646" t="str">
        <f t="shared" si="3281"/>
        <v/>
      </c>
      <c r="P646">
        <f t="shared" si="3282"/>
        <v>1273.9999999999955</v>
      </c>
      <c r="Q646" s="7">
        <f t="shared" si="3283"/>
        <v>553.8012619189243</v>
      </c>
      <c r="R646">
        <f t="shared" si="3284"/>
        <v>1620.000000000023</v>
      </c>
      <c r="S646">
        <f t="shared" si="3285"/>
        <v>2894.0000000000182</v>
      </c>
      <c r="T646" s="7">
        <f t="shared" si="3286"/>
        <v>2173.8012619189471</v>
      </c>
    </row>
    <row r="647" spans="1:20" x14ac:dyDescent="0.2">
      <c r="B647" s="73"/>
      <c r="D647" s="21"/>
      <c r="E647" s="4">
        <v>2</v>
      </c>
      <c r="F647" s="4">
        <v>1323</v>
      </c>
      <c r="G647" s="6">
        <f t="shared" ref="G647" si="3287">VALUE(CONCATENATE(LEFT(F647,LEN(F647)-2),":",RIGHT(F647,2)))</f>
        <v>0.55763888888888891</v>
      </c>
      <c r="H647" s="4">
        <v>1432</v>
      </c>
      <c r="I647" s="1">
        <f t="shared" ref="I647" si="3288">VALUE(CONCATENATE(LEFT(H647,LEN(H647)-2),":",RIGHT(H647,2)))</f>
        <v>0.60555555555555551</v>
      </c>
      <c r="J647" s="1" t="str">
        <f t="shared" ref="J647" si="3289">IF(OR(B648&lt;&gt;"",E648=""),I647+TIME(0,5,0),"")</f>
        <v/>
      </c>
      <c r="K647">
        <f t="shared" ref="K647" si="3290">IF(AND(OR(AND(B647&lt;&gt;"",B648=""),AND(B647="",B648="")),E648&lt;&gt;""),(G648-I647)*1440,"")</f>
        <v>17.000000000000099</v>
      </c>
      <c r="L647">
        <f t="shared" ref="L647" si="3291">(I647-G647)*1440</f>
        <v>68.999999999999915</v>
      </c>
      <c r="M647">
        <f t="shared" ref="M647" si="3292">IF(B647&lt;&gt;"",1,M646+1)</f>
        <v>7</v>
      </c>
      <c r="N647">
        <f t="shared" ref="N647" ca="1" si="3293">OFFSET(C647,-M647+1,0)</f>
        <v>1036</v>
      </c>
      <c r="O647" t="str">
        <f t="shared" ref="O647" si="3294">IF(J647&lt;&gt;"",(J647-VALUE(CONCATENATE(LEFT(N647,LEN(N647)-2),":",RIGHT(N647,2))))*1440,"")</f>
        <v/>
      </c>
      <c r="P647">
        <f t="shared" ref="P647" si="3295">IF(K647&lt;&gt;"",(E647+E648)*K647/2,E647*5/2)</f>
        <v>357.0000000000021</v>
      </c>
      <c r="Q647" s="7">
        <f t="shared" ref="Q647" si="3296">IF(K647&lt;&gt;"",(E648-E647)*K647/LN((E648+0.000001)/(E647+0.000001)),-5*(E647-0.000001)/(LN(1/E647)-13.8155))</f>
        <v>215.64013184083919</v>
      </c>
      <c r="R647">
        <f t="shared" ref="R647" si="3297">(E647*L647)</f>
        <v>137.99999999999983</v>
      </c>
      <c r="S647">
        <f t="shared" ref="S647" si="3298">P647+R647</f>
        <v>495.00000000000193</v>
      </c>
      <c r="T647" s="7">
        <f t="shared" ref="T647" si="3299">Q647+R647</f>
        <v>353.64013184083899</v>
      </c>
    </row>
    <row r="648" spans="1:20" x14ac:dyDescent="0.2">
      <c r="B648" s="11"/>
      <c r="D648" s="21"/>
      <c r="E648" s="4">
        <v>40</v>
      </c>
      <c r="F648" s="4">
        <v>1449</v>
      </c>
      <c r="G648" s="6">
        <f t="shared" ref="G648:G651" si="3300">VALUE(CONCATENATE(LEFT(F648,LEN(F648)-2),":",RIGHT(F648,2)))</f>
        <v>0.61736111111111114</v>
      </c>
      <c r="H648" s="4">
        <v>1501</v>
      </c>
      <c r="I648" s="1">
        <f t="shared" ref="I648:I651" si="3301">VALUE(CONCATENATE(LEFT(H648,LEN(H648)-2),":",RIGHT(H648,2)))</f>
        <v>0.62569444444444444</v>
      </c>
      <c r="J648" s="1" t="str">
        <f t="shared" ref="J648:J651" si="3302">IF(OR(B649&lt;&gt;"",E649=""),I648+TIME(0,5,0),"")</f>
        <v/>
      </c>
      <c r="K648">
        <f t="shared" ref="K648:K651" si="3303">IF(AND(OR(AND(B648&lt;&gt;"",B649=""),AND(B648="",B649="")),E649&lt;&gt;""),(G649-I648)*1440,"")</f>
        <v>17.999999999999936</v>
      </c>
      <c r="L648">
        <f t="shared" ref="L648:L651" si="3304">(I648-G648)*1440</f>
        <v>11.999999999999957</v>
      </c>
      <c r="M648">
        <f t="shared" ref="M648:M651" si="3305">IF(B648&lt;&gt;"",1,M647+1)</f>
        <v>8</v>
      </c>
      <c r="N648">
        <f t="shared" ref="N648:N651" ca="1" si="3306">OFFSET(C648,-M648+1,0)</f>
        <v>1036</v>
      </c>
      <c r="O648" t="str">
        <f t="shared" ref="O648:O651" si="3307">IF(J648&lt;&gt;"",(J648-VALUE(CONCATENATE(LEFT(N648,LEN(N648)-2),":",RIGHT(N648,2))))*1440,"")</f>
        <v/>
      </c>
      <c r="P648">
        <f t="shared" ref="P648:P651" si="3308">IF(K648&lt;&gt;"",(E648+E649)*K648/2,E648*5/2)</f>
        <v>364.49999999999869</v>
      </c>
      <c r="Q648" s="7">
        <f t="shared" ref="Q648:Q651" si="3309">IF(K648&lt;&gt;"",(E649-E648)*K648/LN((E649+0.000001)/(E648+0.000001)),-5*(E648-0.000001)/(LN(1/E648)-13.8155))</f>
        <v>162.25376514713338</v>
      </c>
      <c r="R648">
        <f t="shared" ref="R648:R651" si="3310">(E648*L648)</f>
        <v>479.99999999999829</v>
      </c>
      <c r="S648">
        <f t="shared" ref="S648:S651" si="3311">P648+R648</f>
        <v>844.49999999999704</v>
      </c>
      <c r="T648" s="7">
        <f t="shared" ref="T648:T651" si="3312">Q648+R648</f>
        <v>642.25376514713162</v>
      </c>
    </row>
    <row r="649" spans="1:20" x14ac:dyDescent="0.2">
      <c r="D649" s="21"/>
      <c r="E649" s="4">
        <v>0.5</v>
      </c>
      <c r="F649" s="4">
        <v>1519</v>
      </c>
      <c r="G649" s="6">
        <f t="shared" si="3300"/>
        <v>0.6381944444444444</v>
      </c>
      <c r="H649" s="4">
        <v>1528</v>
      </c>
      <c r="I649" s="1">
        <f t="shared" si="3301"/>
        <v>0.64444444444444449</v>
      </c>
      <c r="J649" s="1" t="str">
        <f t="shared" si="3302"/>
        <v/>
      </c>
      <c r="K649">
        <f t="shared" si="3303"/>
        <v>12.999999999999954</v>
      </c>
      <c r="L649">
        <f t="shared" si="3304"/>
        <v>9.0000000000001279</v>
      </c>
      <c r="M649">
        <f t="shared" si="3305"/>
        <v>9</v>
      </c>
      <c r="N649">
        <f t="shared" ca="1" si="3306"/>
        <v>1036</v>
      </c>
      <c r="O649" t="str">
        <f t="shared" si="3307"/>
        <v/>
      </c>
      <c r="P649">
        <f t="shared" si="3308"/>
        <v>458.24999999999835</v>
      </c>
      <c r="Q649" s="7">
        <f t="shared" si="3309"/>
        <v>182.83402273746316</v>
      </c>
      <c r="R649">
        <f t="shared" si="3310"/>
        <v>4.5000000000000639</v>
      </c>
      <c r="S649">
        <f t="shared" si="3311"/>
        <v>462.74999999999841</v>
      </c>
      <c r="T649" s="7">
        <f t="shared" si="3312"/>
        <v>187.33402273746321</v>
      </c>
    </row>
    <row r="650" spans="1:20" x14ac:dyDescent="0.2">
      <c r="D650" s="21"/>
      <c r="E650" s="4">
        <v>70</v>
      </c>
      <c r="F650" s="4">
        <v>1541</v>
      </c>
      <c r="G650" s="6">
        <f t="shared" si="3300"/>
        <v>0.65347222222222223</v>
      </c>
      <c r="H650" s="4">
        <v>1549</v>
      </c>
      <c r="I650" s="1">
        <f t="shared" si="3301"/>
        <v>0.65902777777777777</v>
      </c>
      <c r="J650" s="1">
        <f t="shared" si="3302"/>
        <v>0.66249999999999998</v>
      </c>
      <c r="K650" t="str">
        <f t="shared" si="3303"/>
        <v/>
      </c>
      <c r="L650">
        <f t="shared" si="3304"/>
        <v>7.9999999999999716</v>
      </c>
      <c r="M650">
        <f t="shared" si="3305"/>
        <v>10</v>
      </c>
      <c r="N650">
        <f t="shared" ca="1" si="3306"/>
        <v>1036</v>
      </c>
      <c r="O650">
        <f t="shared" ca="1" si="3307"/>
        <v>318</v>
      </c>
      <c r="P650">
        <f t="shared" si="3308"/>
        <v>175</v>
      </c>
      <c r="Q650" s="7">
        <f t="shared" si="3309"/>
        <v>19.375558413859089</v>
      </c>
      <c r="R650">
        <f t="shared" si="3310"/>
        <v>559.99999999999795</v>
      </c>
      <c r="S650">
        <f t="shared" si="3311"/>
        <v>734.99999999999795</v>
      </c>
      <c r="T650" s="7">
        <f t="shared" si="3312"/>
        <v>579.37555841385699</v>
      </c>
    </row>
    <row r="651" spans="1:20" x14ac:dyDescent="0.2">
      <c r="A651">
        <v>1</v>
      </c>
      <c r="B651" s="61">
        <v>45356</v>
      </c>
      <c r="C651">
        <v>852</v>
      </c>
      <c r="D651" s="65" t="s">
        <v>52</v>
      </c>
      <c r="E651" s="4">
        <v>0.01</v>
      </c>
      <c r="F651" s="4">
        <v>957</v>
      </c>
      <c r="G651" s="6">
        <f t="shared" si="3300"/>
        <v>0.4145833333333333</v>
      </c>
      <c r="H651" s="4">
        <v>1006</v>
      </c>
      <c r="I651" s="1">
        <f t="shared" si="3301"/>
        <v>0.42083333333333334</v>
      </c>
      <c r="J651" s="1" t="str">
        <f t="shared" si="3302"/>
        <v/>
      </c>
      <c r="K651">
        <f t="shared" si="3303"/>
        <v>22</v>
      </c>
      <c r="L651">
        <f t="shared" si="3304"/>
        <v>9.000000000000048</v>
      </c>
      <c r="M651">
        <f t="shared" si="3305"/>
        <v>1</v>
      </c>
      <c r="N651">
        <f t="shared" ca="1" si="3306"/>
        <v>852</v>
      </c>
      <c r="O651" t="str">
        <f t="shared" si="3307"/>
        <v/>
      </c>
      <c r="P651">
        <f t="shared" si="3308"/>
        <v>495.10999999999996</v>
      </c>
      <c r="Q651" s="7">
        <f t="shared" si="3309"/>
        <v>117.66660151354051</v>
      </c>
      <c r="R651">
        <f t="shared" si="3310"/>
        <v>9.0000000000000482E-2</v>
      </c>
      <c r="S651">
        <f t="shared" si="3311"/>
        <v>495.19999999999993</v>
      </c>
      <c r="T651" s="7">
        <f t="shared" si="3312"/>
        <v>117.75660151354052</v>
      </c>
    </row>
    <row r="652" spans="1:20" x14ac:dyDescent="0.2">
      <c r="D652" s="21"/>
      <c r="E652" s="4">
        <v>45</v>
      </c>
      <c r="F652" s="4">
        <v>1028</v>
      </c>
      <c r="G652" s="6">
        <f t="shared" ref="G652:G654" si="3313">VALUE(CONCATENATE(LEFT(F652,LEN(F652)-2),":",RIGHT(F652,2)))</f>
        <v>0.43611111111111112</v>
      </c>
      <c r="H652" s="4">
        <v>1034</v>
      </c>
      <c r="I652" s="1">
        <f t="shared" ref="I652:I654" si="3314">VALUE(CONCATENATE(LEFT(H652,LEN(H652)-2),":",RIGHT(H652,2)))</f>
        <v>0.44027777777777777</v>
      </c>
      <c r="J652" s="1" t="str">
        <f t="shared" ref="J652:J654" si="3315">IF(OR(B653&lt;&gt;"",E653=""),I652+TIME(0,5,0),"")</f>
        <v/>
      </c>
      <c r="K652">
        <f t="shared" ref="K652:K654" si="3316">IF(AND(OR(AND(B652&lt;&gt;"",B653=""),AND(B652="",B653="")),E653&lt;&gt;""),(G653-I652)*1440,"")</f>
        <v>1.0000000000000764</v>
      </c>
      <c r="L652">
        <f t="shared" ref="L652:L654" si="3317">(I652-G652)*1440</f>
        <v>5.9999999999999787</v>
      </c>
      <c r="M652">
        <f t="shared" ref="M652:M654" si="3318">IF(B652&lt;&gt;"",1,M651+1)</f>
        <v>2</v>
      </c>
      <c r="N652">
        <f t="shared" ref="N652:N654" ca="1" si="3319">OFFSET(C652,-M652+1,0)</f>
        <v>852</v>
      </c>
      <c r="O652" t="str">
        <f t="shared" ref="O652:O654" si="3320">IF(J652&lt;&gt;"",(J652-VALUE(CONCATENATE(LEFT(N652,LEN(N652)-2),":",RIGHT(N652,2))))*1440,"")</f>
        <v/>
      </c>
      <c r="P652">
        <f t="shared" ref="P652:P654" si="3321">IF(K652&lt;&gt;"",(E652+E653)*K652/2,E652*5/2)</f>
        <v>62.500000000004775</v>
      </c>
      <c r="Q652" s="7">
        <f t="shared" ref="Q652:Q654" si="3322">IF(K652&lt;&gt;"",(E653-E652)*K652/LN((E653+0.000001)/(E652+0.000001)),-5*(E652-0.000001)/(LN(1/E652)-13.8155))</f>
        <v>60.831042221586472</v>
      </c>
      <c r="R652">
        <f t="shared" ref="R652:R654" si="3323">(E652*L652)</f>
        <v>269.99999999999903</v>
      </c>
      <c r="S652">
        <f t="shared" ref="S652:S654" si="3324">P652+R652</f>
        <v>332.50000000000381</v>
      </c>
      <c r="T652" s="7">
        <f t="shared" ref="T652:T654" si="3325">Q652+R652</f>
        <v>330.83104222158551</v>
      </c>
    </row>
    <row r="653" spans="1:20" x14ac:dyDescent="0.2">
      <c r="B653" s="11"/>
      <c r="D653" s="21"/>
      <c r="E653" s="66">
        <v>80</v>
      </c>
      <c r="F653" s="4">
        <v>1035</v>
      </c>
      <c r="G653" s="6">
        <f t="shared" si="3313"/>
        <v>0.44097222222222227</v>
      </c>
      <c r="H653" s="66">
        <v>1037</v>
      </c>
      <c r="I653" s="1">
        <f t="shared" si="3314"/>
        <v>0.44236111111111115</v>
      </c>
      <c r="J653" s="1">
        <f t="shared" si="3315"/>
        <v>0.44583333333333336</v>
      </c>
      <c r="K653" t="str">
        <f t="shared" si="3316"/>
        <v/>
      </c>
      <c r="L653">
        <f t="shared" si="3317"/>
        <v>1.9999999999999929</v>
      </c>
      <c r="M653">
        <f t="shared" si="3318"/>
        <v>3</v>
      </c>
      <c r="N653">
        <f t="shared" ca="1" si="3319"/>
        <v>852</v>
      </c>
      <c r="O653">
        <f t="shared" ca="1" si="3320"/>
        <v>110.00000000000001</v>
      </c>
      <c r="P653">
        <f t="shared" si="3321"/>
        <v>200</v>
      </c>
      <c r="Q653" s="7">
        <f t="shared" si="3322"/>
        <v>21.981008904684504</v>
      </c>
      <c r="R653">
        <f t="shared" si="3323"/>
        <v>159.99999999999943</v>
      </c>
      <c r="S653">
        <f t="shared" si="3324"/>
        <v>359.99999999999943</v>
      </c>
      <c r="T653" s="7">
        <f t="shared" si="3325"/>
        <v>181.98100890468393</v>
      </c>
    </row>
    <row r="654" spans="1:20" x14ac:dyDescent="0.2">
      <c r="B654" s="61">
        <v>45356</v>
      </c>
      <c r="C654">
        <v>1359</v>
      </c>
      <c r="D654" s="21"/>
      <c r="E654" s="4">
        <v>0.01</v>
      </c>
      <c r="F654" s="4">
        <v>1444</v>
      </c>
      <c r="G654" s="6">
        <f t="shared" si="3313"/>
        <v>0.61388888888888882</v>
      </c>
      <c r="H654" s="4">
        <v>1459</v>
      </c>
      <c r="I654" s="1">
        <f t="shared" si="3314"/>
        <v>0.62430555555555556</v>
      </c>
      <c r="J654" s="1" t="str">
        <f t="shared" si="3315"/>
        <v/>
      </c>
      <c r="K654">
        <f t="shared" si="3316"/>
        <v>19.000000000000092</v>
      </c>
      <c r="L654">
        <f t="shared" si="3317"/>
        <v>15.000000000000107</v>
      </c>
      <c r="M654">
        <f t="shared" si="3318"/>
        <v>1</v>
      </c>
      <c r="N654">
        <f t="shared" ca="1" si="3319"/>
        <v>1359</v>
      </c>
      <c r="O654" t="str">
        <f t="shared" si="3320"/>
        <v/>
      </c>
      <c r="P654">
        <f t="shared" si="3321"/>
        <v>285.09500000000139</v>
      </c>
      <c r="Q654" s="7">
        <f t="shared" si="3322"/>
        <v>71.170491425264402</v>
      </c>
      <c r="R654">
        <f t="shared" si="3323"/>
        <v>0.15000000000000108</v>
      </c>
      <c r="S654">
        <f t="shared" si="3324"/>
        <v>285.24500000000137</v>
      </c>
      <c r="T654" s="7">
        <f t="shared" si="3325"/>
        <v>71.320491425264407</v>
      </c>
    </row>
    <row r="655" spans="1:20" x14ac:dyDescent="0.2">
      <c r="B655" s="11"/>
      <c r="D655" s="21"/>
      <c r="E655" s="4">
        <v>30</v>
      </c>
      <c r="F655" s="4">
        <v>1518</v>
      </c>
      <c r="G655" s="6">
        <f t="shared" ref="G655:G657" si="3326">VALUE(CONCATENATE(LEFT(F655,LEN(F655)-2),":",RIGHT(F655,2)))</f>
        <v>0.63750000000000007</v>
      </c>
      <c r="H655" s="4">
        <v>1527</v>
      </c>
      <c r="I655" s="1">
        <f t="shared" ref="I655:I657" si="3327">VALUE(CONCATENATE(LEFT(H655,LEN(H655)-2),":",RIGHT(H655,2)))</f>
        <v>0.64374999999999993</v>
      </c>
      <c r="J655" s="1" t="str">
        <f t="shared" ref="J655:J657" si="3328">IF(OR(B656&lt;&gt;"",E656=""),I655+TIME(0,5,0),"")</f>
        <v/>
      </c>
      <c r="K655">
        <f t="shared" ref="K655:K657" si="3329">IF(AND(OR(AND(B655&lt;&gt;"",B656=""),AND(B655="",B656="")),E656&lt;&gt;""),(G656-I655)*1440,"")</f>
        <v>8.0000000000001315</v>
      </c>
      <c r="L655">
        <f t="shared" ref="L655:L657" si="3330">(I655-G655)*1440</f>
        <v>8.9999999999998082</v>
      </c>
      <c r="M655">
        <f t="shared" ref="M655:M657" si="3331">IF(B655&lt;&gt;"",1,M654+1)</f>
        <v>2</v>
      </c>
      <c r="N655">
        <f t="shared" ref="N655:N657" ca="1" si="3332">OFFSET(C655,-M655+1,0)</f>
        <v>1359</v>
      </c>
      <c r="O655" t="str">
        <f t="shared" ref="O655:O657" si="3333">IF(J655&lt;&gt;"",(J655-VALUE(CONCATENATE(LEFT(N655,LEN(N655)-2),":",RIGHT(N655,2))))*1440,"")</f>
        <v/>
      </c>
      <c r="P655">
        <f t="shared" ref="P655:P657" si="3334">IF(K655&lt;&gt;"",(E655+E656)*K655/2,E655*5/2)</f>
        <v>720.00000000001182</v>
      </c>
      <c r="Q655" s="7">
        <f t="shared" ref="Q655:Q657" si="3335">IF(K655&lt;&gt;"",(E656-E655)*K655/LN((E656+0.000001)/(E655+0.000001)),-5*(E655-0.000001)/(LN(1/E655)-13.8155))</f>
        <v>596.48154706029902</v>
      </c>
      <c r="R655">
        <f t="shared" ref="R655:R657" si="3336">(E655*L655)</f>
        <v>269.99999999999426</v>
      </c>
      <c r="S655">
        <f t="shared" ref="S655:S657" si="3337">P655+R655</f>
        <v>990.00000000000614</v>
      </c>
      <c r="T655" s="7">
        <f t="shared" ref="T655:T657" si="3338">Q655+R655</f>
        <v>866.48154706029322</v>
      </c>
    </row>
    <row r="656" spans="1:20" x14ac:dyDescent="0.2">
      <c r="D656" s="21"/>
      <c r="E656" s="4">
        <v>150</v>
      </c>
      <c r="F656" s="4">
        <v>1535</v>
      </c>
      <c r="G656" s="6">
        <f t="shared" si="3326"/>
        <v>0.64930555555555558</v>
      </c>
      <c r="H656" s="66">
        <v>1537</v>
      </c>
      <c r="I656" s="1">
        <f t="shared" si="3327"/>
        <v>0.65069444444444446</v>
      </c>
      <c r="J656" s="1">
        <f t="shared" si="3328"/>
        <v>0.65416666666666667</v>
      </c>
      <c r="K656" t="str">
        <f t="shared" si="3329"/>
        <v/>
      </c>
      <c r="L656">
        <f t="shared" si="3330"/>
        <v>1.9999999999999929</v>
      </c>
      <c r="M656">
        <f t="shared" si="3331"/>
        <v>3</v>
      </c>
      <c r="N656">
        <f t="shared" ca="1" si="3332"/>
        <v>1359</v>
      </c>
      <c r="O656">
        <f t="shared" ca="1" si="3333"/>
        <v>103.00000000000011</v>
      </c>
      <c r="P656">
        <f t="shared" si="3334"/>
        <v>375</v>
      </c>
      <c r="Q656" s="7">
        <f t="shared" si="3335"/>
        <v>39.838234628813851</v>
      </c>
      <c r="R656">
        <f t="shared" si="3336"/>
        <v>299.99999999999892</v>
      </c>
      <c r="S656">
        <f t="shared" si="3337"/>
        <v>674.99999999999886</v>
      </c>
      <c r="T656" s="7">
        <f t="shared" si="3338"/>
        <v>339.83823462881276</v>
      </c>
    </row>
    <row r="657" spans="1:20" x14ac:dyDescent="0.2">
      <c r="A657">
        <v>1</v>
      </c>
      <c r="B657" s="61">
        <v>45357</v>
      </c>
      <c r="C657">
        <v>945</v>
      </c>
      <c r="D657" s="65">
        <v>3</v>
      </c>
      <c r="E657" s="4">
        <v>0.01</v>
      </c>
      <c r="F657" s="4">
        <v>1012</v>
      </c>
      <c r="G657" s="6">
        <f t="shared" si="3326"/>
        <v>0.42499999999999999</v>
      </c>
      <c r="H657" s="4">
        <v>1026</v>
      </c>
      <c r="I657" s="1">
        <f t="shared" si="3327"/>
        <v>0.43472222222222223</v>
      </c>
      <c r="J657" s="1" t="str">
        <f t="shared" si="3328"/>
        <v/>
      </c>
      <c r="K657">
        <f t="shared" si="3329"/>
        <v>11.000000000000041</v>
      </c>
      <c r="L657">
        <f t="shared" si="3330"/>
        <v>14.00000000000003</v>
      </c>
      <c r="M657">
        <f t="shared" si="3331"/>
        <v>1</v>
      </c>
      <c r="N657">
        <f t="shared" ca="1" si="3332"/>
        <v>945</v>
      </c>
      <c r="O657" t="str">
        <f t="shared" si="3333"/>
        <v/>
      </c>
      <c r="P657">
        <f t="shared" si="3334"/>
        <v>8.3050000000000317</v>
      </c>
      <c r="Q657" s="7">
        <f t="shared" si="3335"/>
        <v>3.2711071454221718</v>
      </c>
      <c r="R657">
        <f t="shared" si="3336"/>
        <v>0.14000000000000032</v>
      </c>
      <c r="S657">
        <f t="shared" si="3337"/>
        <v>8.4450000000000323</v>
      </c>
      <c r="T657" s="7">
        <f t="shared" si="3338"/>
        <v>3.411107145422172</v>
      </c>
    </row>
    <row r="658" spans="1:20" x14ac:dyDescent="0.2">
      <c r="B658" s="11"/>
      <c r="D658" s="21"/>
      <c r="E658" s="4">
        <v>1.5</v>
      </c>
      <c r="F658" s="4">
        <v>1037</v>
      </c>
      <c r="G658" s="6">
        <f t="shared" ref="G658:G663" si="3339">VALUE(CONCATENATE(LEFT(F658,LEN(F658)-2),":",RIGHT(F658,2)))</f>
        <v>0.44236111111111115</v>
      </c>
      <c r="H658" s="4">
        <v>1051</v>
      </c>
      <c r="I658" s="1">
        <f t="shared" ref="I658:I663" si="3340">VALUE(CONCATENATE(LEFT(H658,LEN(H658)-2),":",RIGHT(H658,2)))</f>
        <v>0.45208333333333334</v>
      </c>
      <c r="J658" s="1" t="str">
        <f t="shared" ref="J658:J663" si="3341">IF(OR(B659&lt;&gt;"",E659=""),I658+TIME(0,5,0),"")</f>
        <v/>
      </c>
      <c r="K658">
        <f t="shared" ref="K658:K663" si="3342">IF(AND(OR(AND(B658&lt;&gt;"",B659=""),AND(B658="",B659="")),E659&lt;&gt;""),(G659-I658)*1440,"")</f>
        <v>10.000000000000044</v>
      </c>
      <c r="L658">
        <f t="shared" ref="L658:L663" si="3343">(I658-G658)*1440</f>
        <v>13.99999999999995</v>
      </c>
      <c r="M658">
        <f t="shared" ref="M658:M663" si="3344">IF(B658&lt;&gt;"",1,M657+1)</f>
        <v>2</v>
      </c>
      <c r="N658">
        <f t="shared" ref="N658:N663" ca="1" si="3345">OFFSET(C658,-M658+1,0)</f>
        <v>945</v>
      </c>
      <c r="O658" t="str">
        <f t="shared" ref="O658:O663" si="3346">IF(J658&lt;&gt;"",(J658-VALUE(CONCATENATE(LEFT(N658,LEN(N658)-2),":",RIGHT(N658,2))))*1440,"")</f>
        <v/>
      </c>
      <c r="P658">
        <f t="shared" ref="P658:P663" si="3347">IF(K658&lt;&gt;"",(E658+E659)*K658/2,E658*5/2)</f>
        <v>257.50000000000114</v>
      </c>
      <c r="Q658" s="7">
        <f t="shared" ref="Q658:Q663" si="3348">IF(K658&lt;&gt;"",(E659-E658)*K658/LN((E659+0.000001)/(E658+0.000001)),-5*(E658-0.000001)/(LN(1/E658)-13.8155))</f>
        <v>138.31230045070845</v>
      </c>
      <c r="R658">
        <f t="shared" ref="R658:R663" si="3349">(E658*L658)</f>
        <v>20.999999999999925</v>
      </c>
      <c r="S658">
        <f t="shared" ref="S658:S663" si="3350">P658+R658</f>
        <v>278.50000000000108</v>
      </c>
      <c r="T658" s="7">
        <f t="shared" ref="T658:T663" si="3351">Q658+R658</f>
        <v>159.31230045070836</v>
      </c>
    </row>
    <row r="659" spans="1:20" x14ac:dyDescent="0.2">
      <c r="B659" s="11"/>
      <c r="D659" s="21"/>
      <c r="E659" s="4">
        <v>50</v>
      </c>
      <c r="F659" s="4">
        <v>1101</v>
      </c>
      <c r="G659" s="6">
        <f t="shared" si="3339"/>
        <v>0.45902777777777781</v>
      </c>
      <c r="H659" s="4">
        <v>1122</v>
      </c>
      <c r="I659" s="1">
        <f t="shared" si="3340"/>
        <v>0.47361111111111115</v>
      </c>
      <c r="J659" s="1" t="str">
        <f t="shared" si="3341"/>
        <v/>
      </c>
      <c r="K659">
        <f t="shared" si="3342"/>
        <v>8.999999999999968</v>
      </c>
      <c r="L659">
        <f t="shared" si="3343"/>
        <v>21.000000000000007</v>
      </c>
      <c r="M659">
        <f t="shared" si="3344"/>
        <v>3</v>
      </c>
      <c r="N659">
        <f t="shared" ca="1" si="3345"/>
        <v>945</v>
      </c>
      <c r="O659" t="str">
        <f t="shared" si="3346"/>
        <v/>
      </c>
      <c r="P659">
        <f t="shared" si="3347"/>
        <v>1034.9999999999964</v>
      </c>
      <c r="Q659" s="7">
        <f t="shared" si="3348"/>
        <v>913.39612684794622</v>
      </c>
      <c r="R659">
        <f t="shared" si="3349"/>
        <v>1050.0000000000005</v>
      </c>
      <c r="S659">
        <f t="shared" si="3350"/>
        <v>2084.9999999999968</v>
      </c>
      <c r="T659" s="7">
        <f t="shared" si="3351"/>
        <v>1963.3961268479466</v>
      </c>
    </row>
    <row r="660" spans="1:20" x14ac:dyDescent="0.2">
      <c r="B660" s="11"/>
      <c r="D660" s="21"/>
      <c r="E660" s="4">
        <v>180</v>
      </c>
      <c r="F660" s="4">
        <v>1131</v>
      </c>
      <c r="G660" s="6">
        <f t="shared" si="3339"/>
        <v>0.47986111111111113</v>
      </c>
      <c r="H660" s="4">
        <v>1203</v>
      </c>
      <c r="I660" s="1">
        <f t="shared" si="3340"/>
        <v>0.50208333333333333</v>
      </c>
      <c r="J660" s="1" t="str">
        <f t="shared" si="3341"/>
        <v/>
      </c>
      <c r="K660">
        <f t="shared" si="3342"/>
        <v>9.9999999999999645</v>
      </c>
      <c r="L660">
        <f t="shared" si="3343"/>
        <v>31.999999999999964</v>
      </c>
      <c r="M660">
        <f t="shared" si="3344"/>
        <v>4</v>
      </c>
      <c r="N660">
        <f t="shared" ca="1" si="3345"/>
        <v>945</v>
      </c>
      <c r="O660" t="str">
        <f t="shared" si="3346"/>
        <v/>
      </c>
      <c r="P660">
        <f t="shared" si="3347"/>
        <v>1249.9999999999955</v>
      </c>
      <c r="Q660" s="7">
        <f t="shared" si="3348"/>
        <v>1164.6847260609366</v>
      </c>
      <c r="R660">
        <f t="shared" si="3349"/>
        <v>5759.9999999999936</v>
      </c>
      <c r="S660">
        <f t="shared" si="3350"/>
        <v>7009.9999999999891</v>
      </c>
      <c r="T660" s="7">
        <f t="shared" si="3351"/>
        <v>6924.6847260609302</v>
      </c>
    </row>
    <row r="661" spans="1:20" x14ac:dyDescent="0.2">
      <c r="D661" s="21"/>
      <c r="E661" s="4">
        <v>70</v>
      </c>
      <c r="F661" s="4">
        <v>1213</v>
      </c>
      <c r="G661" s="6">
        <f t="shared" si="3339"/>
        <v>0.50902777777777775</v>
      </c>
      <c r="H661" s="4">
        <v>1308</v>
      </c>
      <c r="I661" s="1">
        <f t="shared" si="3340"/>
        <v>0.54722222222222217</v>
      </c>
      <c r="J661" s="1" t="str">
        <f t="shared" si="3341"/>
        <v/>
      </c>
      <c r="K661">
        <f t="shared" si="3342"/>
        <v>12.000000000000117</v>
      </c>
      <c r="L661">
        <f t="shared" si="3343"/>
        <v>54.999999999999964</v>
      </c>
      <c r="M661">
        <f t="shared" si="3344"/>
        <v>5</v>
      </c>
      <c r="N661">
        <f t="shared" ca="1" si="3345"/>
        <v>945</v>
      </c>
      <c r="O661" t="str">
        <f t="shared" si="3346"/>
        <v/>
      </c>
      <c r="P661">
        <f t="shared" si="3347"/>
        <v>1560.0000000000152</v>
      </c>
      <c r="Q661" s="7">
        <f t="shared" si="3348"/>
        <v>1442.1216189134757</v>
      </c>
      <c r="R661">
        <f t="shared" si="3349"/>
        <v>3849.9999999999977</v>
      </c>
      <c r="S661">
        <f t="shared" si="3350"/>
        <v>5410.0000000000127</v>
      </c>
      <c r="T661" s="7">
        <f t="shared" si="3351"/>
        <v>5292.1216189134739</v>
      </c>
    </row>
    <row r="662" spans="1:20" x14ac:dyDescent="0.2">
      <c r="B662" s="11"/>
      <c r="D662" s="21"/>
      <c r="E662" s="4">
        <v>190</v>
      </c>
      <c r="F662" s="4">
        <v>1320</v>
      </c>
      <c r="G662" s="6">
        <f t="shared" si="3339"/>
        <v>0.55555555555555558</v>
      </c>
      <c r="H662" s="4">
        <v>1334</v>
      </c>
      <c r="I662" s="1">
        <f t="shared" si="3340"/>
        <v>0.56527777777777777</v>
      </c>
      <c r="J662" s="1">
        <f t="shared" si="3341"/>
        <v>0.56874999999999998</v>
      </c>
      <c r="K662" t="str">
        <f t="shared" si="3342"/>
        <v/>
      </c>
      <c r="L662">
        <f t="shared" si="3343"/>
        <v>13.99999999999995</v>
      </c>
      <c r="M662">
        <f t="shared" si="3344"/>
        <v>6</v>
      </c>
      <c r="N662">
        <f t="shared" ca="1" si="3345"/>
        <v>945</v>
      </c>
      <c r="O662">
        <f t="shared" ca="1" si="3346"/>
        <v>233.99999999999997</v>
      </c>
      <c r="P662">
        <f t="shared" si="3347"/>
        <v>475</v>
      </c>
      <c r="Q662" s="7">
        <f t="shared" si="3348"/>
        <v>49.836002378478838</v>
      </c>
      <c r="R662">
        <f t="shared" si="3349"/>
        <v>2659.9999999999905</v>
      </c>
      <c r="S662">
        <f t="shared" si="3350"/>
        <v>3134.9999999999905</v>
      </c>
      <c r="T662" s="7">
        <f t="shared" si="3351"/>
        <v>2709.8360023784694</v>
      </c>
    </row>
    <row r="663" spans="1:20" x14ac:dyDescent="0.2">
      <c r="A663">
        <v>1</v>
      </c>
      <c r="B663" s="61">
        <v>45358</v>
      </c>
      <c r="C663">
        <v>1005</v>
      </c>
      <c r="D663" s="65">
        <v>3</v>
      </c>
      <c r="E663" s="4">
        <v>0.01</v>
      </c>
      <c r="F663" s="4">
        <v>1032</v>
      </c>
      <c r="G663" s="6">
        <f t="shared" si="3339"/>
        <v>0.43888888888888888</v>
      </c>
      <c r="H663" s="4">
        <v>1039</v>
      </c>
      <c r="I663" s="1">
        <f t="shared" si="3340"/>
        <v>0.44375000000000003</v>
      </c>
      <c r="J663" s="1">
        <f t="shared" si="3341"/>
        <v>0.44722222222222224</v>
      </c>
      <c r="K663" t="str">
        <f t="shared" si="3342"/>
        <v/>
      </c>
      <c r="L663">
        <f t="shared" si="3343"/>
        <v>7.0000000000000551</v>
      </c>
      <c r="M663">
        <f t="shared" si="3344"/>
        <v>1</v>
      </c>
      <c r="N663">
        <f t="shared" ca="1" si="3345"/>
        <v>1005</v>
      </c>
      <c r="O663">
        <f t="shared" ca="1" si="3346"/>
        <v>39.000000000000021</v>
      </c>
      <c r="P663">
        <f t="shared" si="3347"/>
        <v>2.5000000000000001E-2</v>
      </c>
      <c r="Q663" s="7">
        <f t="shared" si="3348"/>
        <v>5.4281443780592247E-3</v>
      </c>
      <c r="R663">
        <f t="shared" si="3349"/>
        <v>7.0000000000000548E-2</v>
      </c>
      <c r="S663">
        <f t="shared" si="3350"/>
        <v>9.5000000000000556E-2</v>
      </c>
      <c r="T663" s="7">
        <f t="shared" si="3351"/>
        <v>7.5428144378059767E-2</v>
      </c>
    </row>
    <row r="664" spans="1:20" x14ac:dyDescent="0.2">
      <c r="A664">
        <v>1</v>
      </c>
      <c r="B664" s="61">
        <v>45359</v>
      </c>
      <c r="C664">
        <v>931</v>
      </c>
      <c r="D664" s="65">
        <v>3</v>
      </c>
      <c r="E664" s="4">
        <v>0.01</v>
      </c>
      <c r="F664" s="4">
        <v>959</v>
      </c>
      <c r="G664" s="6">
        <f t="shared" ref="G664" si="3352">VALUE(CONCATENATE(LEFT(F664,LEN(F664)-2),":",RIGHT(F664,2)))</f>
        <v>0.41597222222222219</v>
      </c>
      <c r="H664" s="4">
        <v>1005</v>
      </c>
      <c r="I664" s="1">
        <f t="shared" ref="I664" si="3353">VALUE(CONCATENATE(LEFT(H664,LEN(H664)-2),":",RIGHT(H664,2)))</f>
        <v>0.4201388888888889</v>
      </c>
      <c r="J664" s="1" t="str">
        <f t="shared" ref="J664" si="3354">IF(OR(B665&lt;&gt;"",E665=""),I664+TIME(0,5,0),"")</f>
        <v/>
      </c>
      <c r="K664">
        <f t="shared" ref="K664" si="3355">IF(AND(OR(AND(B664&lt;&gt;"",B665=""),AND(B664="",B665="")),E665&lt;&gt;""),(G665-I664)*1440,"")</f>
        <v>11.000000000000041</v>
      </c>
      <c r="L664">
        <f t="shared" ref="L664" si="3356">(I664-G664)*1440</f>
        <v>6.0000000000000586</v>
      </c>
      <c r="M664">
        <f t="shared" ref="M664" si="3357">IF(B664&lt;&gt;"",1,M663+1)</f>
        <v>1</v>
      </c>
      <c r="N664">
        <f t="shared" ref="N664" ca="1" si="3358">OFFSET(C664,-M664+1,0)</f>
        <v>931</v>
      </c>
      <c r="O664" t="str">
        <f t="shared" ref="O664" si="3359">IF(J664&lt;&gt;"",(J664-VALUE(CONCATENATE(LEFT(N664,LEN(N664)-2),":",RIGHT(N664,2))))*1440,"")</f>
        <v/>
      </c>
      <c r="P664">
        <f t="shared" ref="P664" si="3360">IF(K664&lt;&gt;"",(E664+E665)*K664/2,E664*5/2)</f>
        <v>8.3050000000000317</v>
      </c>
      <c r="Q664" s="7">
        <f t="shared" ref="Q664" si="3361">IF(K664&lt;&gt;"",(E665-E664)*K664/LN((E665+0.000001)/(E664+0.000001)),-5*(E664-0.000001)/(LN(1/E664)-13.8155))</f>
        <v>3.2711071454221718</v>
      </c>
      <c r="R664">
        <f t="shared" ref="R664" si="3362">(E664*L664)</f>
        <v>6.0000000000000588E-2</v>
      </c>
      <c r="S664">
        <f t="shared" ref="S664" si="3363">P664+R664</f>
        <v>8.3650000000000322</v>
      </c>
      <c r="T664" s="7">
        <f t="shared" ref="T664" si="3364">Q664+R664</f>
        <v>3.3311071454221723</v>
      </c>
    </row>
    <row r="665" spans="1:20" x14ac:dyDescent="0.2">
      <c r="D665" s="21"/>
      <c r="E665" s="4">
        <v>1.5</v>
      </c>
      <c r="F665" s="4">
        <v>1016</v>
      </c>
      <c r="G665" s="6">
        <f t="shared" ref="G665:G668" si="3365">VALUE(CONCATENATE(LEFT(F665,LEN(F665)-2),":",RIGHT(F665,2)))</f>
        <v>0.42777777777777781</v>
      </c>
      <c r="H665" s="4">
        <v>1033</v>
      </c>
      <c r="I665" s="1">
        <f t="shared" ref="I665:I668" si="3366">VALUE(CONCATENATE(LEFT(H665,LEN(H665)-2),":",RIGHT(H665,2)))</f>
        <v>0.43958333333333338</v>
      </c>
      <c r="J665" s="1">
        <f t="shared" ref="J665:J668" si="3367">IF(OR(B666&lt;&gt;"",E666=""),I665+TIME(0,5,0),"")</f>
        <v>0.44305555555555559</v>
      </c>
      <c r="K665" t="str">
        <f t="shared" ref="K665:K668" si="3368">IF(AND(OR(AND(B665&lt;&gt;"",B666=""),AND(B665="",B666="")),E666&lt;&gt;""),(G666-I665)*1440,"")</f>
        <v/>
      </c>
      <c r="L665">
        <f t="shared" ref="L665:L668" si="3369">(I665-G665)*1440</f>
        <v>17.000000000000021</v>
      </c>
      <c r="M665">
        <f t="shared" ref="M665:M668" si="3370">IF(B665&lt;&gt;"",1,M664+1)</f>
        <v>2</v>
      </c>
      <c r="N665">
        <f t="shared" ref="N665:N668" ca="1" si="3371">OFFSET(C665,-M665+1,0)</f>
        <v>931</v>
      </c>
      <c r="O665">
        <f t="shared" ref="O665:O668" ca="1" si="3372">IF(J665&lt;&gt;"",(J665-VALUE(CONCATENATE(LEFT(N665,LEN(N665)-2),":",RIGHT(N665,2))))*1440,"")</f>
        <v>67</v>
      </c>
      <c r="P665">
        <f t="shared" ref="P665:P668" si="3373">IF(K665&lt;&gt;"",(E665+E666)*K665/2,E665*5/2)</f>
        <v>3.75</v>
      </c>
      <c r="Q665" s="7">
        <f t="shared" ref="Q665:Q668" si="3374">IF(K665&lt;&gt;"",(E666-E665)*K665/LN((E666+0.000001)/(E665+0.000001)),-5*(E665-0.000001)/(LN(1/E665)-13.8155))</f>
        <v>0.52739001488188986</v>
      </c>
      <c r="R665">
        <f t="shared" ref="R665:R668" si="3375">(E665*L665)</f>
        <v>25.500000000000032</v>
      </c>
      <c r="S665">
        <f t="shared" ref="S665:S668" si="3376">P665+R665</f>
        <v>29.250000000000032</v>
      </c>
      <c r="T665" s="7">
        <f t="shared" ref="T665:T668" si="3377">Q665+R665</f>
        <v>26.02739001488192</v>
      </c>
    </row>
    <row r="666" spans="1:20" x14ac:dyDescent="0.2">
      <c r="B666" s="61">
        <v>45359</v>
      </c>
      <c r="C666">
        <v>1138</v>
      </c>
      <c r="D666" s="21"/>
      <c r="E666" s="4">
        <v>0.01</v>
      </c>
      <c r="F666" s="4">
        <v>1151</v>
      </c>
      <c r="G666" s="6">
        <f t="shared" si="3365"/>
        <v>0.49374999999999997</v>
      </c>
      <c r="H666" s="4">
        <v>1156</v>
      </c>
      <c r="I666" s="1">
        <f t="shared" si="3366"/>
        <v>0.49722222222222223</v>
      </c>
      <c r="J666" s="1" t="str">
        <f t="shared" si="3367"/>
        <v/>
      </c>
      <c r="K666">
        <f t="shared" si="3368"/>
        <v>11.999999999999957</v>
      </c>
      <c r="L666">
        <f t="shared" si="3369"/>
        <v>5.0000000000000622</v>
      </c>
      <c r="M666">
        <f t="shared" si="3370"/>
        <v>1</v>
      </c>
      <c r="N666">
        <f t="shared" ca="1" si="3371"/>
        <v>1138</v>
      </c>
      <c r="O666" t="str">
        <f t="shared" si="3372"/>
        <v/>
      </c>
      <c r="P666">
        <f t="shared" si="3373"/>
        <v>240.05999999999912</v>
      </c>
      <c r="Q666" s="7">
        <f t="shared" si="3374"/>
        <v>57.859044133084836</v>
      </c>
      <c r="R666">
        <f t="shared" si="3375"/>
        <v>5.000000000000062E-2</v>
      </c>
      <c r="S666">
        <f t="shared" si="3376"/>
        <v>240.10999999999913</v>
      </c>
      <c r="T666" s="7">
        <f t="shared" si="3377"/>
        <v>57.909044133084834</v>
      </c>
    </row>
    <row r="667" spans="1:20" x14ac:dyDescent="0.2">
      <c r="B667" s="11"/>
      <c r="D667" s="21"/>
      <c r="E667" s="4">
        <v>40</v>
      </c>
      <c r="F667" s="4">
        <v>1208</v>
      </c>
      <c r="G667" s="6">
        <f t="shared" si="3365"/>
        <v>0.50555555555555554</v>
      </c>
      <c r="H667" s="4">
        <v>1233</v>
      </c>
      <c r="I667" s="1">
        <f t="shared" si="3366"/>
        <v>0.5229166666666667</v>
      </c>
      <c r="J667" s="1">
        <f t="shared" si="3367"/>
        <v>0.52638888888888891</v>
      </c>
      <c r="K667" t="str">
        <f t="shared" si="3368"/>
        <v/>
      </c>
      <c r="L667">
        <f t="shared" si="3369"/>
        <v>25.000000000000071</v>
      </c>
      <c r="M667">
        <f t="shared" si="3370"/>
        <v>2</v>
      </c>
      <c r="N667">
        <f t="shared" ca="1" si="3371"/>
        <v>1138</v>
      </c>
      <c r="O667">
        <f t="shared" ca="1" si="3372"/>
        <v>60.000000000000028</v>
      </c>
      <c r="P667">
        <f t="shared" si="3373"/>
        <v>100</v>
      </c>
      <c r="Q667" s="7">
        <f t="shared" si="3374"/>
        <v>11.425711806824168</v>
      </c>
      <c r="R667">
        <f t="shared" si="3375"/>
        <v>1000.0000000000028</v>
      </c>
      <c r="S667">
        <f t="shared" si="3376"/>
        <v>1100.0000000000027</v>
      </c>
      <c r="T667" s="7">
        <f t="shared" si="3377"/>
        <v>1011.4257118068271</v>
      </c>
    </row>
    <row r="668" spans="1:20" x14ac:dyDescent="0.2">
      <c r="A668">
        <v>1</v>
      </c>
      <c r="B668" s="61">
        <v>45362</v>
      </c>
      <c r="C668">
        <v>1055</v>
      </c>
      <c r="D668" s="65">
        <v>3</v>
      </c>
      <c r="E668" s="4">
        <v>0.01</v>
      </c>
      <c r="F668" s="4">
        <v>1110</v>
      </c>
      <c r="G668" s="6">
        <f t="shared" si="3365"/>
        <v>0.46527777777777773</v>
      </c>
      <c r="H668" s="4">
        <v>1112</v>
      </c>
      <c r="I668" s="1">
        <f t="shared" si="3366"/>
        <v>0.46666666666666662</v>
      </c>
      <c r="J668" s="1" t="str">
        <f t="shared" si="3367"/>
        <v/>
      </c>
      <c r="K668">
        <f t="shared" si="3368"/>
        <v>12.000000000000117</v>
      </c>
      <c r="L668">
        <f t="shared" si="3369"/>
        <v>1.9999999999999929</v>
      </c>
      <c r="M668">
        <f t="shared" si="3370"/>
        <v>1</v>
      </c>
      <c r="N668">
        <f t="shared" ca="1" si="3371"/>
        <v>1055</v>
      </c>
      <c r="O668" t="str">
        <f t="shared" si="3372"/>
        <v/>
      </c>
      <c r="P668">
        <f t="shared" si="3373"/>
        <v>600.06000000000586</v>
      </c>
      <c r="Q668" s="7">
        <f t="shared" si="3374"/>
        <v>130.27672998597902</v>
      </c>
      <c r="R668">
        <f t="shared" si="3375"/>
        <v>1.9999999999999931E-2</v>
      </c>
      <c r="S668">
        <f t="shared" si="3376"/>
        <v>600.08000000000584</v>
      </c>
      <c r="T668" s="7">
        <f t="shared" si="3377"/>
        <v>130.29672998597903</v>
      </c>
    </row>
    <row r="669" spans="1:20" x14ac:dyDescent="0.2">
      <c r="B669" s="11"/>
      <c r="D669" s="21"/>
      <c r="E669" s="4">
        <v>100</v>
      </c>
      <c r="F669" s="4">
        <v>1124</v>
      </c>
      <c r="G669" s="6">
        <f t="shared" ref="G669:G672" si="3378">VALUE(CONCATENATE(LEFT(F669,LEN(F669)-2),":",RIGHT(F669,2)))</f>
        <v>0.47500000000000003</v>
      </c>
      <c r="H669" s="4">
        <v>1129</v>
      </c>
      <c r="I669" s="1">
        <f t="shared" ref="I669:I672" si="3379">VALUE(CONCATENATE(LEFT(H669,LEN(H669)-2),":",RIGHT(H669,2)))</f>
        <v>0.47847222222222219</v>
      </c>
      <c r="J669" s="1" t="str">
        <f t="shared" ref="J669:J672" si="3380">IF(OR(B670&lt;&gt;"",E670=""),I669+TIME(0,5,0),"")</f>
        <v/>
      </c>
      <c r="K669">
        <f t="shared" ref="K669:K672" si="3381">IF(AND(OR(AND(B669&lt;&gt;"",B670=""),AND(B669="",B670="")),E670&lt;&gt;""),(G670-I669)*1440,"")</f>
        <v>4.0000000000000657</v>
      </c>
      <c r="L669">
        <f t="shared" ref="L669:L672" si="3382">(I669-G669)*1440</f>
        <v>4.9999999999999023</v>
      </c>
      <c r="M669">
        <f t="shared" ref="M669:M672" si="3383">IF(B669&lt;&gt;"",1,M668+1)</f>
        <v>2</v>
      </c>
      <c r="N669">
        <f t="shared" ref="N669:N672" ca="1" si="3384">OFFSET(C669,-M669+1,0)</f>
        <v>1055</v>
      </c>
      <c r="O669" t="str">
        <f t="shared" ref="O669:O672" si="3385">IF(J669&lt;&gt;"",(J669-VALUE(CONCATENATE(LEFT(N669,LEN(N669)-2),":",RIGHT(N669,2))))*1440,"")</f>
        <v/>
      </c>
      <c r="P669">
        <f t="shared" ref="P669:P672" si="3386">IF(K669&lt;&gt;"",(E669+E670)*K669/2,E669*5/2)</f>
        <v>560.00000000000921</v>
      </c>
      <c r="Q669" s="7">
        <f t="shared" ref="Q669:Q672" si="3387">IF(K669&lt;&gt;"",(E670-E669)*K669/LN((E670+0.000001)/(E669+0.000001)),-5*(E669-0.000001)/(LN(1/E669)-13.8155))</f>
        <v>544.41521308231154</v>
      </c>
      <c r="R669">
        <f t="shared" ref="R669:R672" si="3388">(E669*L669)</f>
        <v>499.99999999999022</v>
      </c>
      <c r="S669">
        <f t="shared" ref="S669:S672" si="3389">P669+R669</f>
        <v>1059.9999999999995</v>
      </c>
      <c r="T669" s="7">
        <f t="shared" ref="T669:T672" si="3390">Q669+R669</f>
        <v>1044.4152130823018</v>
      </c>
    </row>
    <row r="670" spans="1:20" x14ac:dyDescent="0.2">
      <c r="B670" s="11"/>
      <c r="D670" s="21"/>
      <c r="E670" s="4">
        <v>180</v>
      </c>
      <c r="F670" s="4">
        <v>1133</v>
      </c>
      <c r="G670" s="6">
        <f t="shared" si="3378"/>
        <v>0.48125000000000001</v>
      </c>
      <c r="H670" s="4">
        <v>1205</v>
      </c>
      <c r="I670" s="1">
        <f t="shared" si="3379"/>
        <v>0.50347222222222221</v>
      </c>
      <c r="J670" s="1">
        <f t="shared" si="3380"/>
        <v>0.50694444444444442</v>
      </c>
      <c r="K670" t="str">
        <f t="shared" si="3381"/>
        <v/>
      </c>
      <c r="L670">
        <f t="shared" si="3382"/>
        <v>31.999999999999964</v>
      </c>
      <c r="M670">
        <f t="shared" si="3383"/>
        <v>3</v>
      </c>
      <c r="N670">
        <f t="shared" ca="1" si="3384"/>
        <v>1055</v>
      </c>
      <c r="O670">
        <f t="shared" ca="1" si="3385"/>
        <v>74.999999999999972</v>
      </c>
      <c r="P670">
        <f t="shared" si="3386"/>
        <v>450</v>
      </c>
      <c r="Q670" s="7">
        <f t="shared" si="3387"/>
        <v>47.347346607878421</v>
      </c>
      <c r="R670">
        <f t="shared" si="3388"/>
        <v>5759.9999999999936</v>
      </c>
      <c r="S670">
        <f t="shared" si="3389"/>
        <v>6209.9999999999936</v>
      </c>
      <c r="T670" s="7">
        <f t="shared" si="3390"/>
        <v>5807.3473466078722</v>
      </c>
    </row>
    <row r="671" spans="1:20" x14ac:dyDescent="0.2">
      <c r="B671" s="61">
        <v>45362</v>
      </c>
      <c r="C671">
        <v>1339</v>
      </c>
      <c r="D671" s="21"/>
      <c r="E671" s="4">
        <v>20</v>
      </c>
      <c r="F671" s="4">
        <v>1359</v>
      </c>
      <c r="G671" s="6">
        <f t="shared" si="3378"/>
        <v>0.58263888888888882</v>
      </c>
      <c r="H671" s="4">
        <v>1423</v>
      </c>
      <c r="I671" s="1">
        <f t="shared" si="3379"/>
        <v>0.59930555555555554</v>
      </c>
      <c r="J671" s="1" t="str">
        <f t="shared" si="3380"/>
        <v/>
      </c>
      <c r="K671">
        <f t="shared" si="3381"/>
        <v>2.9999999999999893</v>
      </c>
      <c r="L671">
        <f t="shared" si="3382"/>
        <v>24.000000000000075</v>
      </c>
      <c r="M671">
        <f t="shared" si="3383"/>
        <v>1</v>
      </c>
      <c r="N671">
        <f t="shared" ca="1" si="3384"/>
        <v>1339</v>
      </c>
      <c r="O671" t="str">
        <f t="shared" si="3385"/>
        <v/>
      </c>
      <c r="P671">
        <f t="shared" si="3386"/>
        <v>89.999999999999687</v>
      </c>
      <c r="Q671" s="7">
        <f t="shared" si="3387"/>
        <v>86.561705575390988</v>
      </c>
      <c r="R671">
        <f t="shared" si="3388"/>
        <v>480.00000000000148</v>
      </c>
      <c r="S671">
        <f t="shared" si="3389"/>
        <v>570.00000000000114</v>
      </c>
      <c r="T671" s="7">
        <f t="shared" si="3390"/>
        <v>566.56170557539247</v>
      </c>
    </row>
    <row r="672" spans="1:20" x14ac:dyDescent="0.2">
      <c r="B672" s="11"/>
      <c r="D672" s="21"/>
      <c r="E672" s="4">
        <v>40</v>
      </c>
      <c r="F672" s="4">
        <v>1426</v>
      </c>
      <c r="G672" s="6">
        <f t="shared" si="3378"/>
        <v>0.60138888888888886</v>
      </c>
      <c r="H672" s="4">
        <v>1528</v>
      </c>
      <c r="I672" s="1">
        <f t="shared" si="3379"/>
        <v>0.64444444444444449</v>
      </c>
      <c r="J672" s="1" t="str">
        <f t="shared" si="3380"/>
        <v/>
      </c>
      <c r="K672">
        <f t="shared" si="3381"/>
        <v>8.999999999999968</v>
      </c>
      <c r="L672">
        <f t="shared" si="3382"/>
        <v>62.000000000000099</v>
      </c>
      <c r="M672">
        <f t="shared" si="3383"/>
        <v>2</v>
      </c>
      <c r="N672">
        <f t="shared" ca="1" si="3384"/>
        <v>1339</v>
      </c>
      <c r="O672" t="str">
        <f t="shared" si="3385"/>
        <v/>
      </c>
      <c r="P672">
        <f t="shared" si="3386"/>
        <v>629.99999999999773</v>
      </c>
      <c r="Q672" s="7">
        <f t="shared" si="3387"/>
        <v>589.33261033371627</v>
      </c>
      <c r="R672">
        <f t="shared" si="3388"/>
        <v>2480.0000000000041</v>
      </c>
      <c r="S672">
        <f t="shared" si="3389"/>
        <v>3110.0000000000018</v>
      </c>
      <c r="T672" s="7">
        <f t="shared" si="3390"/>
        <v>3069.3326103337204</v>
      </c>
    </row>
    <row r="673" spans="1:20" x14ac:dyDescent="0.2">
      <c r="D673" s="21"/>
      <c r="E673" s="4">
        <v>100</v>
      </c>
      <c r="F673" s="4">
        <v>1537</v>
      </c>
      <c r="G673" s="6">
        <f t="shared" ref="G673:G675" si="3391">VALUE(CONCATENATE(LEFT(F673,LEN(F673)-2),":",RIGHT(F673,2)))</f>
        <v>0.65069444444444446</v>
      </c>
      <c r="H673" s="4">
        <v>1540</v>
      </c>
      <c r="I673" s="1">
        <f t="shared" ref="I673:I675" si="3392">VALUE(CONCATENATE(LEFT(H673,LEN(H673)-2),":",RIGHT(H673,2)))</f>
        <v>0.65277777777777779</v>
      </c>
      <c r="J673" s="1" t="str">
        <f t="shared" ref="J673:J675" si="3393">IF(OR(B674&lt;&gt;"",E674=""),I673+TIME(0,5,0),"")</f>
        <v/>
      </c>
      <c r="K673">
        <f t="shared" ref="K673:K675" si="3394">IF(AND(OR(AND(B673&lt;&gt;"",B674=""),AND(B673="",B674="")),E674&lt;&gt;""),(G674-I673)*1440,"")</f>
        <v>6.9999999999999751</v>
      </c>
      <c r="L673">
        <f t="shared" ref="L673:L675" si="3395">(I673-G673)*1440</f>
        <v>2.9999999999999893</v>
      </c>
      <c r="M673">
        <f t="shared" ref="M673:M675" si="3396">IF(B673&lt;&gt;"",1,M672+1)</f>
        <v>3</v>
      </c>
      <c r="N673">
        <f t="shared" ref="N673:N675" ca="1" si="3397">OFFSET(C673,-M673+1,0)</f>
        <v>1339</v>
      </c>
      <c r="O673" t="str">
        <f t="shared" ref="O673:O675" si="3398">IF(J673&lt;&gt;"",(J673-VALUE(CONCATENATE(LEFT(N673,LEN(N673)-2),":",RIGHT(N673,2))))*1440,"")</f>
        <v/>
      </c>
      <c r="P673">
        <f t="shared" ref="P673:P675" si="3399">IF(K673&lt;&gt;"",(E673+E674)*K673/2,E673*5/2)</f>
        <v>524.99999999999818</v>
      </c>
      <c r="Q673" s="7">
        <f t="shared" ref="Q673:Q675" si="3400">IF(K673&lt;&gt;"",(E674-E673)*K673/LN((E674+0.000001)/(E673+0.000001)),-5*(E673-0.000001)/(LN(1/E673)-13.8155))</f>
        <v>504.94327159592683</v>
      </c>
      <c r="R673">
        <f t="shared" ref="R673:R675" si="3401">(E673*L673)</f>
        <v>299.99999999999892</v>
      </c>
      <c r="S673">
        <f t="shared" ref="S673:S675" si="3402">P673+R673</f>
        <v>824.99999999999704</v>
      </c>
      <c r="T673" s="7">
        <f t="shared" ref="T673:T675" si="3403">Q673+R673</f>
        <v>804.94327159592581</v>
      </c>
    </row>
    <row r="674" spans="1:20" x14ac:dyDescent="0.2">
      <c r="D674" s="21"/>
      <c r="E674" s="4">
        <v>50</v>
      </c>
      <c r="F674" s="4">
        <v>1547</v>
      </c>
      <c r="G674" s="6">
        <f t="shared" si="3391"/>
        <v>0.65763888888888888</v>
      </c>
      <c r="H674" s="4">
        <v>1602</v>
      </c>
      <c r="I674" s="1">
        <f t="shared" si="3392"/>
        <v>0.66805555555555562</v>
      </c>
      <c r="J674" s="1">
        <f t="shared" si="3393"/>
        <v>0.67152777777777783</v>
      </c>
      <c r="K674" t="str">
        <f t="shared" si="3394"/>
        <v/>
      </c>
      <c r="L674">
        <f t="shared" si="3395"/>
        <v>15.000000000000107</v>
      </c>
      <c r="M674">
        <f t="shared" si="3396"/>
        <v>4</v>
      </c>
      <c r="N674">
        <f t="shared" ca="1" si="3397"/>
        <v>1339</v>
      </c>
      <c r="O674">
        <f t="shared" ca="1" si="3398"/>
        <v>148.00000000000011</v>
      </c>
      <c r="P674">
        <f t="shared" si="3399"/>
        <v>125</v>
      </c>
      <c r="Q674" s="7">
        <f t="shared" si="3400"/>
        <v>14.102364719732718</v>
      </c>
      <c r="R674">
        <f t="shared" si="3401"/>
        <v>750.00000000000534</v>
      </c>
      <c r="S674">
        <f t="shared" si="3402"/>
        <v>875.00000000000534</v>
      </c>
      <c r="T674" s="7">
        <f t="shared" si="3403"/>
        <v>764.10236471973803</v>
      </c>
    </row>
    <row r="675" spans="1:20" x14ac:dyDescent="0.2">
      <c r="A675">
        <v>1</v>
      </c>
      <c r="B675" s="61">
        <v>45363</v>
      </c>
      <c r="C675">
        <v>1354</v>
      </c>
      <c r="D675" s="65">
        <v>3</v>
      </c>
      <c r="E675" s="4">
        <v>0.01</v>
      </c>
      <c r="F675" s="4">
        <v>1451</v>
      </c>
      <c r="G675" s="6">
        <f t="shared" si="3391"/>
        <v>0.61875000000000002</v>
      </c>
      <c r="H675" s="4">
        <v>1505</v>
      </c>
      <c r="I675" s="1">
        <f t="shared" si="3392"/>
        <v>0.62847222222222221</v>
      </c>
      <c r="J675" s="1" t="str">
        <f t="shared" si="3393"/>
        <v/>
      </c>
      <c r="K675">
        <f t="shared" si="3394"/>
        <v>17.999999999999936</v>
      </c>
      <c r="L675">
        <f t="shared" si="3395"/>
        <v>13.99999999999995</v>
      </c>
      <c r="M675">
        <f t="shared" si="3396"/>
        <v>1</v>
      </c>
      <c r="N675">
        <f t="shared" ca="1" si="3397"/>
        <v>1354</v>
      </c>
      <c r="O675" t="str">
        <f t="shared" si="3398"/>
        <v/>
      </c>
      <c r="P675">
        <f t="shared" si="3399"/>
        <v>225.08999999999921</v>
      </c>
      <c r="Q675" s="7">
        <f t="shared" si="3400"/>
        <v>57.49272768353552</v>
      </c>
      <c r="R675">
        <f t="shared" si="3401"/>
        <v>0.13999999999999951</v>
      </c>
      <c r="S675">
        <f t="shared" si="3402"/>
        <v>225.22999999999919</v>
      </c>
      <c r="T675" s="7">
        <f t="shared" si="3403"/>
        <v>57.632727683535521</v>
      </c>
    </row>
    <row r="676" spans="1:20" x14ac:dyDescent="0.2">
      <c r="B676" s="11"/>
      <c r="D676" s="21"/>
      <c r="E676" s="4">
        <v>25</v>
      </c>
      <c r="F676" s="4">
        <v>1523</v>
      </c>
      <c r="G676" s="6">
        <f t="shared" ref="G676:G678" si="3404">VALUE(CONCATENATE(LEFT(F676,LEN(F676)-2),":",RIGHT(F676,2)))</f>
        <v>0.64097222222222217</v>
      </c>
      <c r="H676" s="4">
        <v>1532</v>
      </c>
      <c r="I676" s="1">
        <f t="shared" ref="I676:I678" si="3405">VALUE(CONCATENATE(LEFT(H676,LEN(H676)-2),":",RIGHT(H676,2)))</f>
        <v>0.64722222222222225</v>
      </c>
      <c r="J676" s="1" t="str">
        <f t="shared" ref="J676:J678" si="3406">IF(OR(B677&lt;&gt;"",E677=""),I676+TIME(0,5,0),"")</f>
        <v/>
      </c>
      <c r="K676">
        <f t="shared" ref="K676:K678" si="3407">IF(AND(OR(AND(B676&lt;&gt;"",B677=""),AND(B676="",B677="")),E677&lt;&gt;""),(G677-I676)*1440,"")</f>
        <v>9.9999999999999645</v>
      </c>
      <c r="L676">
        <f t="shared" ref="L676:L678" si="3408">(I676-G676)*1440</f>
        <v>9.0000000000001279</v>
      </c>
      <c r="M676">
        <f t="shared" ref="M676:M678" si="3409">IF(B676&lt;&gt;"",1,M675+1)</f>
        <v>2</v>
      </c>
      <c r="N676">
        <f t="shared" ref="N676:N678" ca="1" si="3410">OFFSET(C676,-M676+1,0)</f>
        <v>1354</v>
      </c>
      <c r="O676" t="str">
        <f t="shared" ref="O676:O678" si="3411">IF(J676&lt;&gt;"",(J676-VALUE(CONCATENATE(LEFT(N676,LEN(N676)-2),":",RIGHT(N676,2))))*1440,"")</f>
        <v/>
      </c>
      <c r="P676">
        <f t="shared" ref="P676:P678" si="3412">IF(K676&lt;&gt;"",(E676+E677)*K676/2,E676*5/2)</f>
        <v>724.99999999999739</v>
      </c>
      <c r="Q676" s="7">
        <f t="shared" ref="Q676:Q678" si="3413">IF(K676&lt;&gt;"",(E677-E676)*K676/LN((E677+0.000001)/(E676+0.000001)),-5*(E676-0.000001)/(LN(1/E676)-13.8155))</f>
        <v>605.62946501378065</v>
      </c>
      <c r="R676">
        <f t="shared" ref="R676:R678" si="3414">(E676*L676)</f>
        <v>225.00000000000318</v>
      </c>
      <c r="S676">
        <f t="shared" ref="S676:S678" si="3415">P676+R676</f>
        <v>950.00000000000057</v>
      </c>
      <c r="T676" s="7">
        <f t="shared" ref="T676:T678" si="3416">Q676+R676</f>
        <v>830.62946501378383</v>
      </c>
    </row>
    <row r="677" spans="1:20" x14ac:dyDescent="0.2">
      <c r="D677" s="21"/>
      <c r="E677" s="4">
        <v>120</v>
      </c>
      <c r="F677" s="4">
        <v>1542</v>
      </c>
      <c r="G677" s="6">
        <f t="shared" si="3404"/>
        <v>0.65416666666666667</v>
      </c>
      <c r="H677" s="4">
        <v>1552</v>
      </c>
      <c r="I677" s="1">
        <f t="shared" si="3405"/>
        <v>0.66111111111111109</v>
      </c>
      <c r="J677" s="1">
        <f t="shared" si="3406"/>
        <v>0.6645833333333333</v>
      </c>
      <c r="K677" t="str">
        <f t="shared" si="3407"/>
        <v/>
      </c>
      <c r="L677">
        <f t="shared" si="3408"/>
        <v>9.9999999999999645</v>
      </c>
      <c r="M677">
        <f t="shared" si="3409"/>
        <v>3</v>
      </c>
      <c r="N677">
        <f t="shared" ca="1" si="3410"/>
        <v>1354</v>
      </c>
      <c r="O677">
        <f t="shared" ca="1" si="3411"/>
        <v>122.99999999999989</v>
      </c>
      <c r="P677">
        <f t="shared" si="3412"/>
        <v>300</v>
      </c>
      <c r="Q677" s="7">
        <f t="shared" si="3413"/>
        <v>32.252876488686276</v>
      </c>
      <c r="R677">
        <f t="shared" si="3414"/>
        <v>1199.9999999999957</v>
      </c>
      <c r="S677">
        <f t="shared" si="3415"/>
        <v>1499.9999999999957</v>
      </c>
      <c r="T677" s="7">
        <f t="shared" si="3416"/>
        <v>1232.252876488682</v>
      </c>
    </row>
    <row r="678" spans="1:20" x14ac:dyDescent="0.2">
      <c r="A678">
        <v>1</v>
      </c>
      <c r="B678" s="61">
        <v>45364</v>
      </c>
      <c r="C678">
        <v>920</v>
      </c>
      <c r="D678" s="65">
        <v>3</v>
      </c>
      <c r="E678" s="4">
        <v>0.01</v>
      </c>
      <c r="F678" s="4">
        <v>940</v>
      </c>
      <c r="G678" s="6">
        <f t="shared" si="3404"/>
        <v>0.40277777777777773</v>
      </c>
      <c r="H678" s="4">
        <v>946</v>
      </c>
      <c r="I678" s="1">
        <f t="shared" si="3405"/>
        <v>0.4069444444444445</v>
      </c>
      <c r="J678" s="1">
        <f t="shared" si="3406"/>
        <v>0.41041666666666671</v>
      </c>
      <c r="K678" t="str">
        <f t="shared" si="3407"/>
        <v/>
      </c>
      <c r="L678">
        <f t="shared" si="3408"/>
        <v>6.0000000000001386</v>
      </c>
      <c r="M678">
        <f t="shared" si="3409"/>
        <v>1</v>
      </c>
      <c r="N678">
        <f t="shared" ca="1" si="3410"/>
        <v>920</v>
      </c>
      <c r="O678">
        <f t="shared" ca="1" si="3411"/>
        <v>31.00000000000005</v>
      </c>
      <c r="P678">
        <f t="shared" si="3412"/>
        <v>2.5000000000000001E-2</v>
      </c>
      <c r="Q678" s="7">
        <f t="shared" si="3413"/>
        <v>5.4281443780592247E-3</v>
      </c>
      <c r="R678">
        <f t="shared" si="3414"/>
        <v>6.0000000000001386E-2</v>
      </c>
      <c r="S678">
        <f t="shared" si="3415"/>
        <v>8.500000000000138E-2</v>
      </c>
      <c r="T678" s="7">
        <f t="shared" si="3416"/>
        <v>6.5428144378060604E-2</v>
      </c>
    </row>
    <row r="679" spans="1:20" x14ac:dyDescent="0.2">
      <c r="B679" s="61">
        <v>45364</v>
      </c>
      <c r="C679">
        <v>1302</v>
      </c>
      <c r="D679" s="21"/>
      <c r="E679" s="4">
        <v>100</v>
      </c>
      <c r="F679" s="4">
        <v>1321</v>
      </c>
      <c r="G679" s="6">
        <f t="shared" ref="G679:G680" si="3417">VALUE(CONCATENATE(LEFT(F679,LEN(F679)-2),":",RIGHT(F679,2)))</f>
        <v>0.55625000000000002</v>
      </c>
      <c r="H679" s="4">
        <v>1330</v>
      </c>
      <c r="I679" s="1">
        <f t="shared" ref="I679:I680" si="3418">VALUE(CONCATENATE(LEFT(H679,LEN(H679)-2),":",RIGHT(H679,2)))</f>
        <v>0.5625</v>
      </c>
      <c r="J679" s="1">
        <f t="shared" ref="J679:J680" si="3419">IF(OR(B680&lt;&gt;"",E680=""),I679+TIME(0,5,0),"")</f>
        <v>0.56597222222222221</v>
      </c>
      <c r="K679" t="str">
        <f t="shared" ref="K679:K680" si="3420">IF(AND(OR(AND(B679&lt;&gt;"",B680=""),AND(B679="",B680="")),E680&lt;&gt;""),(G680-I679)*1440,"")</f>
        <v/>
      </c>
      <c r="L679">
        <f t="shared" ref="L679:L680" si="3421">(I679-G679)*1440</f>
        <v>8.999999999999968</v>
      </c>
      <c r="M679">
        <f t="shared" ref="M679:M680" si="3422">IF(B679&lt;&gt;"",1,M678+1)</f>
        <v>1</v>
      </c>
      <c r="N679">
        <f t="shared" ref="N679:N680" ca="1" si="3423">OFFSET(C679,-M679+1,0)</f>
        <v>1302</v>
      </c>
      <c r="O679">
        <f t="shared" ref="O679:O680" ca="1" si="3424">IF(J679&lt;&gt;"",(J679-VALUE(CONCATENATE(LEFT(N679,LEN(N679)-2),":",RIGHT(N679,2))))*1440,"")</f>
        <v>33.000000000000043</v>
      </c>
      <c r="P679">
        <f t="shared" ref="P679:P680" si="3425">IF(K679&lt;&gt;"",(E679+E680)*K679/2,E679*5/2)</f>
        <v>250</v>
      </c>
      <c r="Q679" s="7">
        <f t="shared" ref="Q679:Q680" si="3426">IF(K679&lt;&gt;"",(E680-E679)*K679/LN((E680+0.000001)/(E679+0.000001)),-5*(E679-0.000001)/(LN(1/E679)-13.8155))</f>
        <v>27.143420404993254</v>
      </c>
      <c r="R679">
        <f t="shared" ref="R679:R680" si="3427">(E679*L679)</f>
        <v>899.99999999999682</v>
      </c>
      <c r="S679">
        <f t="shared" ref="S679:S680" si="3428">P679+R679</f>
        <v>1149.9999999999968</v>
      </c>
      <c r="T679" s="7">
        <f t="shared" ref="T679:T680" si="3429">Q679+R679</f>
        <v>927.14342040499002</v>
      </c>
    </row>
    <row r="680" spans="1:20" x14ac:dyDescent="0.2">
      <c r="A680">
        <v>1</v>
      </c>
      <c r="B680" s="61">
        <v>45365</v>
      </c>
      <c r="C680">
        <v>853</v>
      </c>
      <c r="D680" s="65">
        <v>6</v>
      </c>
      <c r="E680" s="4">
        <v>0.01</v>
      </c>
      <c r="F680" s="4">
        <v>910</v>
      </c>
      <c r="G680" s="6">
        <f t="shared" si="3417"/>
        <v>0.38194444444444442</v>
      </c>
      <c r="H680" s="4">
        <v>912</v>
      </c>
      <c r="I680" s="1">
        <f t="shared" si="3418"/>
        <v>0.3833333333333333</v>
      </c>
      <c r="J680" s="1" t="str">
        <f t="shared" si="3419"/>
        <v/>
      </c>
      <c r="K680">
        <f t="shared" si="3420"/>
        <v>13.000000000000034</v>
      </c>
      <c r="L680">
        <f t="shared" si="3421"/>
        <v>1.9999999999999929</v>
      </c>
      <c r="M680">
        <f t="shared" si="3422"/>
        <v>1</v>
      </c>
      <c r="N680">
        <f t="shared" ca="1" si="3423"/>
        <v>853</v>
      </c>
      <c r="O680" t="str">
        <f t="shared" si="3424"/>
        <v/>
      </c>
      <c r="P680">
        <f t="shared" si="3425"/>
        <v>650.06500000000176</v>
      </c>
      <c r="Q680" s="7">
        <f t="shared" si="3426"/>
        <v>141.13312415147627</v>
      </c>
      <c r="R680">
        <f t="shared" si="3427"/>
        <v>1.9999999999999931E-2</v>
      </c>
      <c r="S680">
        <f t="shared" si="3428"/>
        <v>650.08500000000174</v>
      </c>
      <c r="T680" s="7">
        <f t="shared" si="3429"/>
        <v>141.15312415147628</v>
      </c>
    </row>
    <row r="681" spans="1:20" x14ac:dyDescent="0.2">
      <c r="B681" s="11"/>
      <c r="D681" s="21"/>
      <c r="E681" s="4">
        <v>100</v>
      </c>
      <c r="F681" s="4">
        <v>925</v>
      </c>
      <c r="G681" s="6">
        <f t="shared" ref="G681:G684" si="3430">VALUE(CONCATENATE(LEFT(F681,LEN(F681)-2),":",RIGHT(F681,2)))</f>
        <v>0.3923611111111111</v>
      </c>
      <c r="H681" s="4">
        <v>929</v>
      </c>
      <c r="I681" s="1">
        <f t="shared" ref="I681:I684" si="3431">VALUE(CONCATENATE(LEFT(H681,LEN(H681)-2),":",RIGHT(H681,2)))</f>
        <v>0.39513888888888887</v>
      </c>
      <c r="J681" s="1">
        <f t="shared" ref="J681:J684" si="3432">IF(OR(B682&lt;&gt;"",E682=""),I681+TIME(0,5,0),"")</f>
        <v>0.39861111111111108</v>
      </c>
      <c r="K681" t="str">
        <f t="shared" ref="K681:K684" si="3433">IF(AND(OR(AND(B681&lt;&gt;"",B682=""),AND(B681="",B682="")),E682&lt;&gt;""),(G682-I681)*1440,"")</f>
        <v/>
      </c>
      <c r="L681">
        <f t="shared" ref="L681:L684" si="3434">(I681-G681)*1440</f>
        <v>3.9999999999999858</v>
      </c>
      <c r="M681">
        <f t="shared" ref="M681:M684" si="3435">IF(B681&lt;&gt;"",1,M680+1)</f>
        <v>2</v>
      </c>
      <c r="N681">
        <f t="shared" ref="N681:N684" ca="1" si="3436">OFFSET(C681,-M681+1,0)</f>
        <v>853</v>
      </c>
      <c r="O681">
        <f t="shared" ref="O681:O684" ca="1" si="3437">IF(J681&lt;&gt;"",(J681-VALUE(CONCATENATE(LEFT(N681,LEN(N681)-2),":",RIGHT(N681,2))))*1440,"")</f>
        <v>41.000000000000014</v>
      </c>
      <c r="P681">
        <f t="shared" ref="P681:P684" si="3438">IF(K681&lt;&gt;"",(E681+E682)*K681/2,E681*5/2)</f>
        <v>250</v>
      </c>
      <c r="Q681" s="7">
        <f t="shared" ref="Q681:Q684" si="3439">IF(K681&lt;&gt;"",(E682-E681)*K681/LN((E682+0.000001)/(E681+0.000001)),-5*(E681-0.000001)/(LN(1/E681)-13.8155))</f>
        <v>27.143420404993254</v>
      </c>
      <c r="R681">
        <f t="shared" ref="R681:R684" si="3440">(E681*L681)</f>
        <v>399.99999999999858</v>
      </c>
      <c r="S681">
        <f t="shared" ref="S681:S684" si="3441">P681+R681</f>
        <v>649.99999999999864</v>
      </c>
      <c r="T681" s="7">
        <f t="shared" ref="T681:T684" si="3442">Q681+R681</f>
        <v>427.14342040499184</v>
      </c>
    </row>
    <row r="682" spans="1:20" x14ac:dyDescent="0.2">
      <c r="B682" s="61">
        <v>45365</v>
      </c>
      <c r="C682" s="64">
        <v>1455</v>
      </c>
      <c r="D682" s="21"/>
      <c r="E682" s="4">
        <v>100</v>
      </c>
      <c r="F682" s="4">
        <v>1526</v>
      </c>
      <c r="G682" s="6">
        <f t="shared" si="3430"/>
        <v>0.6430555555555556</v>
      </c>
      <c r="H682" s="4">
        <v>1542</v>
      </c>
      <c r="I682" s="1">
        <f t="shared" si="3431"/>
        <v>0.65416666666666667</v>
      </c>
      <c r="J682" s="1" t="str">
        <f t="shared" si="3432"/>
        <v/>
      </c>
      <c r="K682">
        <f t="shared" si="3433"/>
        <v>5.9999999999999787</v>
      </c>
      <c r="L682">
        <f t="shared" si="3434"/>
        <v>15.999999999999943</v>
      </c>
      <c r="M682">
        <f t="shared" si="3435"/>
        <v>1</v>
      </c>
      <c r="N682">
        <f t="shared" ca="1" si="3436"/>
        <v>1455</v>
      </c>
      <c r="O682" t="str">
        <f t="shared" si="3437"/>
        <v/>
      </c>
      <c r="P682">
        <f t="shared" si="3438"/>
        <v>839.99999999999704</v>
      </c>
      <c r="Q682" s="7">
        <f t="shared" si="3439"/>
        <v>816.62281962345116</v>
      </c>
      <c r="R682">
        <f t="shared" si="3440"/>
        <v>1599.9999999999943</v>
      </c>
      <c r="S682">
        <f t="shared" si="3441"/>
        <v>2439.9999999999914</v>
      </c>
      <c r="T682" s="7">
        <f t="shared" si="3442"/>
        <v>2416.6228196234456</v>
      </c>
    </row>
    <row r="683" spans="1:20" x14ac:dyDescent="0.2">
      <c r="B683" s="11"/>
      <c r="D683" s="21"/>
      <c r="E683" s="4">
        <v>180</v>
      </c>
      <c r="F683" s="4">
        <v>1548</v>
      </c>
      <c r="G683" s="6">
        <f t="shared" si="3430"/>
        <v>0.65833333333333333</v>
      </c>
      <c r="H683" s="4">
        <v>1609</v>
      </c>
      <c r="I683" s="1">
        <f t="shared" si="3431"/>
        <v>0.67291666666666661</v>
      </c>
      <c r="J683" s="1">
        <f t="shared" si="3432"/>
        <v>0.67638888888888882</v>
      </c>
      <c r="K683" t="str">
        <f t="shared" si="3433"/>
        <v/>
      </c>
      <c r="L683">
        <f t="shared" si="3434"/>
        <v>20.999999999999925</v>
      </c>
      <c r="M683">
        <f t="shared" si="3435"/>
        <v>2</v>
      </c>
      <c r="N683">
        <f t="shared" ca="1" si="3436"/>
        <v>1455</v>
      </c>
      <c r="O683">
        <f t="shared" ca="1" si="3437"/>
        <v>78.999999999999886</v>
      </c>
      <c r="P683">
        <f t="shared" si="3438"/>
        <v>450</v>
      </c>
      <c r="Q683" s="7">
        <f t="shared" si="3439"/>
        <v>47.347346607878421</v>
      </c>
      <c r="R683">
        <f t="shared" si="3440"/>
        <v>3779.9999999999864</v>
      </c>
      <c r="S683">
        <f t="shared" si="3441"/>
        <v>4229.9999999999864</v>
      </c>
      <c r="T683" s="7">
        <f t="shared" si="3442"/>
        <v>3827.3473466078649</v>
      </c>
    </row>
    <row r="684" spans="1:20" x14ac:dyDescent="0.2">
      <c r="A684">
        <v>1</v>
      </c>
      <c r="B684" s="61">
        <v>45369</v>
      </c>
      <c r="C684">
        <v>1052</v>
      </c>
      <c r="D684" s="65">
        <v>6</v>
      </c>
      <c r="E684" s="4">
        <v>0.01</v>
      </c>
      <c r="F684" s="4">
        <v>1111</v>
      </c>
      <c r="G684" s="6">
        <f t="shared" si="3430"/>
        <v>0.46597222222222223</v>
      </c>
      <c r="H684" s="4">
        <v>1113</v>
      </c>
      <c r="I684" s="1">
        <f t="shared" si="3431"/>
        <v>0.46736111111111112</v>
      </c>
      <c r="J684" s="1" t="str">
        <f t="shared" si="3432"/>
        <v/>
      </c>
      <c r="K684">
        <f t="shared" si="3433"/>
        <v>13.000000000000034</v>
      </c>
      <c r="L684">
        <f t="shared" si="3434"/>
        <v>1.9999999999999929</v>
      </c>
      <c r="M684">
        <f t="shared" si="3435"/>
        <v>1</v>
      </c>
      <c r="N684">
        <f t="shared" ca="1" si="3436"/>
        <v>1052</v>
      </c>
      <c r="O684" t="str">
        <f t="shared" si="3437"/>
        <v/>
      </c>
      <c r="P684">
        <f t="shared" si="3438"/>
        <v>650.06500000000176</v>
      </c>
      <c r="Q684" s="7">
        <f t="shared" si="3439"/>
        <v>141.13312415147627</v>
      </c>
      <c r="R684">
        <f t="shared" si="3440"/>
        <v>1.9999999999999931E-2</v>
      </c>
      <c r="S684">
        <f t="shared" si="3441"/>
        <v>650.08500000000174</v>
      </c>
      <c r="T684" s="7">
        <f t="shared" si="3442"/>
        <v>141.15312415147628</v>
      </c>
    </row>
    <row r="685" spans="1:20" x14ac:dyDescent="0.2">
      <c r="B685" s="11"/>
      <c r="D685" s="21"/>
      <c r="E685" s="4">
        <v>100</v>
      </c>
      <c r="F685" s="4">
        <v>1126</v>
      </c>
      <c r="G685" s="6">
        <f t="shared" ref="G685:G686" si="3443">VALUE(CONCATENATE(LEFT(F685,LEN(F685)-2),":",RIGHT(F685,2)))</f>
        <v>0.47638888888888892</v>
      </c>
      <c r="H685" s="4">
        <v>1215</v>
      </c>
      <c r="I685" s="1">
        <f t="shared" ref="I685:I686" si="3444">VALUE(CONCATENATE(LEFT(H685,LEN(H685)-2),":",RIGHT(H685,2)))</f>
        <v>0.51041666666666663</v>
      </c>
      <c r="J685" s="1">
        <f t="shared" ref="J685:J686" si="3445">IF(OR(B686&lt;&gt;"",E686=""),I685+TIME(0,5,0),"")</f>
        <v>0.51388888888888884</v>
      </c>
      <c r="K685" t="str">
        <f t="shared" ref="K685:K686" si="3446">IF(AND(OR(AND(B685&lt;&gt;"",B686=""),AND(B685="",B686="")),E686&lt;&gt;""),(G686-I685)*1440,"")</f>
        <v/>
      </c>
      <c r="L685">
        <f t="shared" ref="L685:L686" si="3447">(I685-G685)*1440</f>
        <v>48.999999999999908</v>
      </c>
      <c r="M685">
        <f t="shared" ref="M685:M686" si="3448">IF(B685&lt;&gt;"",1,M684+1)</f>
        <v>2</v>
      </c>
      <c r="N685">
        <f t="shared" ref="N685:N686" ca="1" si="3449">OFFSET(C685,-M685+1,0)</f>
        <v>1052</v>
      </c>
      <c r="O685">
        <f t="shared" ref="O685:O686" ca="1" si="3450">IF(J685&lt;&gt;"",(J685-VALUE(CONCATENATE(LEFT(N685,LEN(N685)-2),":",RIGHT(N685,2))))*1440,"")</f>
        <v>87.999999999999929</v>
      </c>
      <c r="P685">
        <f t="shared" ref="P685:P686" si="3451">IF(K685&lt;&gt;"",(E685+E686)*K685/2,E685*5/2)</f>
        <v>250</v>
      </c>
      <c r="Q685" s="7">
        <f t="shared" ref="Q685:Q686" si="3452">IF(K685&lt;&gt;"",(E686-E685)*K685/LN((E686+0.000001)/(E685+0.000001)),-5*(E685-0.000001)/(LN(1/E685)-13.8155))</f>
        <v>27.143420404993254</v>
      </c>
      <c r="R685">
        <f t="shared" ref="R685:R686" si="3453">(E685*L685)</f>
        <v>4899.9999999999909</v>
      </c>
      <c r="S685">
        <f t="shared" ref="S685:S686" si="3454">P685+R685</f>
        <v>5149.9999999999909</v>
      </c>
      <c r="T685" s="7">
        <f t="shared" ref="T685:T686" si="3455">Q685+R685</f>
        <v>4927.1434204049838</v>
      </c>
    </row>
    <row r="686" spans="1:20" x14ac:dyDescent="0.2">
      <c r="B686" s="61">
        <v>45369</v>
      </c>
      <c r="C686">
        <v>1402</v>
      </c>
      <c r="D686" s="65"/>
      <c r="E686" s="4">
        <v>0.01</v>
      </c>
      <c r="F686" s="4">
        <v>1434</v>
      </c>
      <c r="G686" s="6">
        <f t="shared" si="3443"/>
        <v>0.6069444444444444</v>
      </c>
      <c r="H686" s="4">
        <v>1447</v>
      </c>
      <c r="I686" s="1">
        <f t="shared" si="3444"/>
        <v>0.61597222222222225</v>
      </c>
      <c r="J686" s="1" t="str">
        <f t="shared" si="3445"/>
        <v/>
      </c>
      <c r="K686">
        <f t="shared" si="3446"/>
        <v>15.999999999999943</v>
      </c>
      <c r="L686">
        <f t="shared" si="3447"/>
        <v>13.000000000000114</v>
      </c>
      <c r="M686">
        <f t="shared" si="3448"/>
        <v>1</v>
      </c>
      <c r="N686">
        <f t="shared" ca="1" si="3449"/>
        <v>1402</v>
      </c>
      <c r="O686" t="str">
        <f t="shared" si="3450"/>
        <v/>
      </c>
      <c r="P686">
        <f t="shared" si="3451"/>
        <v>256.07999999999907</v>
      </c>
      <c r="Q686" s="7">
        <f t="shared" si="3452"/>
        <v>63.41869598529366</v>
      </c>
      <c r="R686">
        <f t="shared" si="3453"/>
        <v>0.13000000000000114</v>
      </c>
      <c r="S686">
        <f t="shared" si="3454"/>
        <v>256.20999999999907</v>
      </c>
      <c r="T686" s="7">
        <f t="shared" si="3455"/>
        <v>63.548695985293662</v>
      </c>
    </row>
    <row r="687" spans="1:20" x14ac:dyDescent="0.2">
      <c r="B687" s="11"/>
      <c r="D687" s="21"/>
      <c r="E687" s="4">
        <v>32</v>
      </c>
      <c r="F687" s="4">
        <v>1503</v>
      </c>
      <c r="G687" s="6">
        <f t="shared" ref="G687:G691" si="3456">VALUE(CONCATENATE(LEFT(F687,LEN(F687)-2),":",RIGHT(F687,2)))</f>
        <v>0.62708333333333333</v>
      </c>
      <c r="H687" s="4">
        <v>1511</v>
      </c>
      <c r="I687" s="1">
        <f t="shared" ref="I687:I691" si="3457">VALUE(CONCATENATE(LEFT(H687,LEN(H687)-2),":",RIGHT(H687,2)))</f>
        <v>0.63263888888888886</v>
      </c>
      <c r="J687" s="1" t="str">
        <f t="shared" ref="J687:J691" si="3458">IF(OR(B688&lt;&gt;"",E688=""),I687+TIME(0,5,0),"")</f>
        <v/>
      </c>
      <c r="K687">
        <f t="shared" ref="K687:K691" si="3459">IF(AND(OR(AND(B687&lt;&gt;"",B688=""),AND(B687="",B688="")),E688&lt;&gt;""),(G688-I687)*1440,"")</f>
        <v>7.000000000000135</v>
      </c>
      <c r="L687">
        <f t="shared" ref="L687:L691" si="3460">(I687-G687)*1440</f>
        <v>7.9999999999999716</v>
      </c>
      <c r="M687">
        <f t="shared" ref="M687:M691" si="3461">IF(B687&lt;&gt;"",1,M686+1)</f>
        <v>2</v>
      </c>
      <c r="N687">
        <f t="shared" ref="N687:N691" ca="1" si="3462">OFFSET(C687,-M687+1,0)</f>
        <v>1402</v>
      </c>
      <c r="O687" t="str">
        <f t="shared" ref="O687:O691" si="3463">IF(J687&lt;&gt;"",(J687-VALUE(CONCATENATE(LEFT(N687,LEN(N687)-2),":",RIGHT(N687,2))))*1440,"")</f>
        <v/>
      </c>
      <c r="P687">
        <f t="shared" ref="P687:P691" si="3464">IF(K687&lt;&gt;"",(E687+E688)*K687/2,E687*5/2)</f>
        <v>619.50000000001194</v>
      </c>
      <c r="Q687" s="7">
        <f t="shared" ref="Q687:Q691" si="3465">IF(K687&lt;&gt;"",(E688-E687)*K687/LN((E688+0.000001)/(E687+0.000001)),-5*(E687-0.000001)/(LN(1/E687)-13.8155))</f>
        <v>523.49513150026144</v>
      </c>
      <c r="R687">
        <f t="shared" ref="R687:R691" si="3466">(E687*L687)</f>
        <v>255.99999999999909</v>
      </c>
      <c r="S687">
        <f t="shared" ref="S687:S691" si="3467">P687+R687</f>
        <v>875.50000000001103</v>
      </c>
      <c r="T687" s="7">
        <f t="shared" ref="T687:T691" si="3468">Q687+R687</f>
        <v>779.49513150026053</v>
      </c>
    </row>
    <row r="688" spans="1:20" x14ac:dyDescent="0.2">
      <c r="B688" s="11"/>
      <c r="D688" s="21"/>
      <c r="E688" s="4">
        <v>145</v>
      </c>
      <c r="F688" s="4">
        <v>1518</v>
      </c>
      <c r="G688" s="6">
        <f t="shared" si="3456"/>
        <v>0.63750000000000007</v>
      </c>
      <c r="H688" s="4">
        <v>1533</v>
      </c>
      <c r="I688" s="1">
        <f t="shared" si="3457"/>
        <v>0.6479166666666667</v>
      </c>
      <c r="J688" s="1" t="str">
        <f t="shared" si="3458"/>
        <v/>
      </c>
      <c r="K688">
        <f t="shared" si="3459"/>
        <v>13.99999999999995</v>
      </c>
      <c r="L688">
        <f t="shared" si="3460"/>
        <v>14.999999999999947</v>
      </c>
      <c r="M688">
        <f t="shared" si="3461"/>
        <v>3</v>
      </c>
      <c r="N688">
        <f t="shared" ca="1" si="3462"/>
        <v>1402</v>
      </c>
      <c r="O688" t="str">
        <f t="shared" si="3463"/>
        <v/>
      </c>
      <c r="P688">
        <f t="shared" si="3464"/>
        <v>1049.9999999999964</v>
      </c>
      <c r="Q688" s="7">
        <f t="shared" si="3465"/>
        <v>582.06947395158829</v>
      </c>
      <c r="R688">
        <f t="shared" si="3466"/>
        <v>2174.9999999999923</v>
      </c>
      <c r="S688">
        <f t="shared" si="3467"/>
        <v>3224.9999999999886</v>
      </c>
      <c r="T688" s="7">
        <f t="shared" si="3468"/>
        <v>2757.0694739515807</v>
      </c>
    </row>
    <row r="689" spans="1:20" x14ac:dyDescent="0.2">
      <c r="B689" s="11"/>
      <c r="D689" s="21"/>
      <c r="E689" s="4">
        <v>5</v>
      </c>
      <c r="F689" s="4">
        <v>1547</v>
      </c>
      <c r="G689" s="6">
        <f t="shared" si="3456"/>
        <v>0.65763888888888888</v>
      </c>
      <c r="H689" s="4">
        <v>1555</v>
      </c>
      <c r="I689" s="1">
        <f t="shared" si="3457"/>
        <v>0.66319444444444442</v>
      </c>
      <c r="J689" s="1">
        <f t="shared" si="3458"/>
        <v>0.66666666666666663</v>
      </c>
      <c r="K689" t="str">
        <f t="shared" si="3459"/>
        <v/>
      </c>
      <c r="L689">
        <f t="shared" si="3460"/>
        <v>7.9999999999999716</v>
      </c>
      <c r="M689">
        <f t="shared" si="3461"/>
        <v>4</v>
      </c>
      <c r="N689">
        <f t="shared" ca="1" si="3462"/>
        <v>1402</v>
      </c>
      <c r="O689">
        <f t="shared" ca="1" si="3463"/>
        <v>117.9999999999999</v>
      </c>
      <c r="P689">
        <f t="shared" si="3464"/>
        <v>12.5</v>
      </c>
      <c r="Q689" s="7">
        <f t="shared" si="3465"/>
        <v>1.6207517425303481</v>
      </c>
      <c r="R689">
        <f t="shared" si="3466"/>
        <v>39.999999999999858</v>
      </c>
      <c r="S689">
        <f t="shared" si="3467"/>
        <v>52.499999999999858</v>
      </c>
      <c r="T689" s="7">
        <f t="shared" si="3468"/>
        <v>41.620751742530203</v>
      </c>
    </row>
    <row r="690" spans="1:20" x14ac:dyDescent="0.2">
      <c r="A690">
        <v>1</v>
      </c>
      <c r="B690" s="61">
        <v>45370</v>
      </c>
      <c r="C690">
        <v>908</v>
      </c>
      <c r="D690" s="65" t="s">
        <v>40</v>
      </c>
      <c r="E690" s="77">
        <v>1E-4</v>
      </c>
      <c r="F690" s="66">
        <v>924</v>
      </c>
      <c r="G690" s="6">
        <f t="shared" si="3456"/>
        <v>0.39166666666666666</v>
      </c>
      <c r="H690" s="66">
        <v>933</v>
      </c>
      <c r="I690" s="1">
        <f t="shared" si="3457"/>
        <v>0.3979166666666667</v>
      </c>
      <c r="J690" s="1">
        <f t="shared" si="3458"/>
        <v>0.40138888888888891</v>
      </c>
      <c r="K690" t="str">
        <f t="shared" si="3459"/>
        <v/>
      </c>
      <c r="L690">
        <f t="shared" si="3460"/>
        <v>9.000000000000048</v>
      </c>
      <c r="M690">
        <f t="shared" si="3461"/>
        <v>1</v>
      </c>
      <c r="N690">
        <f t="shared" ca="1" si="3462"/>
        <v>908</v>
      </c>
      <c r="O690">
        <f t="shared" ca="1" si="3463"/>
        <v>30.000000000000053</v>
      </c>
      <c r="P690">
        <f t="shared" si="3464"/>
        <v>2.5000000000000001E-4</v>
      </c>
      <c r="Q690" s="7">
        <f t="shared" si="3465"/>
        <v>1.0748813070187021E-4</v>
      </c>
      <c r="R690">
        <f t="shared" si="3466"/>
        <v>9.0000000000000485E-4</v>
      </c>
      <c r="S690">
        <f t="shared" si="3467"/>
        <v>1.1500000000000048E-3</v>
      </c>
      <c r="T690" s="7">
        <f t="shared" si="3468"/>
        <v>1.0074881307018751E-3</v>
      </c>
    </row>
    <row r="691" spans="1:20" x14ac:dyDescent="0.2">
      <c r="B691" s="61">
        <v>45370</v>
      </c>
      <c r="C691">
        <v>1030</v>
      </c>
      <c r="D691" s="65"/>
      <c r="E691" s="4">
        <v>0.01</v>
      </c>
      <c r="F691" s="4">
        <v>1043</v>
      </c>
      <c r="G691" s="6">
        <f t="shared" si="3456"/>
        <v>0.4465277777777778</v>
      </c>
      <c r="H691" s="4">
        <v>1046</v>
      </c>
      <c r="I691" s="1">
        <f t="shared" si="3457"/>
        <v>0.44861111111111113</v>
      </c>
      <c r="J691" s="1" t="str">
        <f t="shared" si="3458"/>
        <v/>
      </c>
      <c r="K691">
        <f t="shared" si="3459"/>
        <v>9.9999999999999645</v>
      </c>
      <c r="L691">
        <f t="shared" si="3460"/>
        <v>2.9999999999999893</v>
      </c>
      <c r="M691">
        <f t="shared" si="3461"/>
        <v>1</v>
      </c>
      <c r="N691">
        <f t="shared" ca="1" si="3462"/>
        <v>1030</v>
      </c>
      <c r="O691" t="str">
        <f t="shared" si="3463"/>
        <v/>
      </c>
      <c r="P691">
        <f t="shared" si="3464"/>
        <v>500.04999999999825</v>
      </c>
      <c r="Q691" s="7">
        <f t="shared" si="3465"/>
        <v>108.56394165498108</v>
      </c>
      <c r="R691">
        <f t="shared" si="3466"/>
        <v>2.9999999999999895E-2</v>
      </c>
      <c r="S691">
        <f t="shared" si="3467"/>
        <v>500.07999999999822</v>
      </c>
      <c r="T691" s="7">
        <f t="shared" si="3468"/>
        <v>108.59394165498108</v>
      </c>
    </row>
    <row r="692" spans="1:20" x14ac:dyDescent="0.2">
      <c r="B692" s="11"/>
      <c r="D692" s="21"/>
      <c r="E692" s="4">
        <v>100</v>
      </c>
      <c r="F692" s="4">
        <v>1056</v>
      </c>
      <c r="G692" s="6">
        <f t="shared" ref="G692:G693" si="3469">VALUE(CONCATENATE(LEFT(F692,LEN(F692)-2),":",RIGHT(F692,2)))</f>
        <v>0.45555555555555555</v>
      </c>
      <c r="H692" s="4">
        <v>1211</v>
      </c>
      <c r="I692" s="1">
        <f t="shared" ref="I692:I693" si="3470">VALUE(CONCATENATE(LEFT(H692,LEN(H692)-2),":",RIGHT(H692,2)))</f>
        <v>0.50763888888888886</v>
      </c>
      <c r="J692" s="1">
        <f t="shared" ref="J692:J693" si="3471">IF(OR(B693&lt;&gt;"",E693=""),I692+TIME(0,5,0),"")</f>
        <v>0.51111111111111107</v>
      </c>
      <c r="K692" t="str">
        <f t="shared" ref="K692:K693" si="3472">IF(AND(OR(AND(B692&lt;&gt;"",B693=""),AND(B692="",B693="")),E693&lt;&gt;""),(G693-I692)*1440,"")</f>
        <v/>
      </c>
      <c r="L692">
        <f t="shared" ref="L692:L693" si="3473">(I692-G692)*1440</f>
        <v>74.999999999999972</v>
      </c>
      <c r="M692">
        <f t="shared" ref="M692:M693" si="3474">IF(B692&lt;&gt;"",1,M691+1)</f>
        <v>2</v>
      </c>
      <c r="N692">
        <f t="shared" ref="N692:N693" ca="1" si="3475">OFFSET(C692,-M692+1,0)</f>
        <v>1030</v>
      </c>
      <c r="O692">
        <f t="shared" ref="O692:O693" ca="1" si="3476">IF(J692&lt;&gt;"",(J692-VALUE(CONCATENATE(LEFT(N692,LEN(N692)-2),":",RIGHT(N692,2))))*1440,"")</f>
        <v>105.99999999999994</v>
      </c>
      <c r="P692">
        <f t="shared" ref="P692:P693" si="3477">IF(K692&lt;&gt;"",(E692+E693)*K692/2,E692*5/2)</f>
        <v>250</v>
      </c>
      <c r="Q692" s="7">
        <f t="shared" ref="Q692:Q693" si="3478">IF(K692&lt;&gt;"",(E693-E692)*K692/LN((E693+0.000001)/(E692+0.000001)),-5*(E692-0.000001)/(LN(1/E692)-13.8155))</f>
        <v>27.143420404993254</v>
      </c>
      <c r="R692">
        <f t="shared" ref="R692:R693" si="3479">(E692*L692)</f>
        <v>7499.9999999999973</v>
      </c>
      <c r="S692">
        <f t="shared" ref="S692:S693" si="3480">P692+R692</f>
        <v>7749.9999999999973</v>
      </c>
      <c r="T692" s="7">
        <f t="shared" ref="T692:T693" si="3481">Q692+R692</f>
        <v>7527.1434204049901</v>
      </c>
    </row>
    <row r="693" spans="1:20" x14ac:dyDescent="0.2">
      <c r="B693" s="61">
        <v>45370</v>
      </c>
      <c r="C693">
        <v>1357</v>
      </c>
      <c r="D693" s="21"/>
      <c r="E693" s="4">
        <v>0.01</v>
      </c>
      <c r="F693" s="4">
        <v>1427</v>
      </c>
      <c r="G693" s="6">
        <f t="shared" si="3469"/>
        <v>0.6020833333333333</v>
      </c>
      <c r="H693" s="4">
        <v>1437</v>
      </c>
      <c r="I693" s="1">
        <f t="shared" si="3470"/>
        <v>0.60902777777777783</v>
      </c>
      <c r="J693" s="1" t="str">
        <f t="shared" si="3471"/>
        <v/>
      </c>
      <c r="K693">
        <f t="shared" si="3472"/>
        <v>14.999999999999947</v>
      </c>
      <c r="L693">
        <f t="shared" si="3473"/>
        <v>10.000000000000124</v>
      </c>
      <c r="M693">
        <f t="shared" si="3474"/>
        <v>1</v>
      </c>
      <c r="N693">
        <f t="shared" ca="1" si="3475"/>
        <v>1357</v>
      </c>
      <c r="O693" t="str">
        <f t="shared" si="3476"/>
        <v/>
      </c>
      <c r="P693">
        <f t="shared" si="3477"/>
        <v>202.57499999999928</v>
      </c>
      <c r="Q693" s="7">
        <f t="shared" si="3478"/>
        <v>51.240951852977986</v>
      </c>
      <c r="R693">
        <f t="shared" si="3479"/>
        <v>0.10000000000000124</v>
      </c>
      <c r="S693">
        <f t="shared" si="3480"/>
        <v>202.67499999999927</v>
      </c>
      <c r="T693" s="7">
        <f t="shared" si="3481"/>
        <v>51.340951852977987</v>
      </c>
    </row>
    <row r="694" spans="1:20" x14ac:dyDescent="0.2">
      <c r="B694" s="11"/>
      <c r="D694" s="21"/>
      <c r="E694" s="4">
        <v>27</v>
      </c>
      <c r="F694" s="4">
        <v>1452</v>
      </c>
      <c r="G694" s="6">
        <f t="shared" ref="G694:G695" si="3482">VALUE(CONCATENATE(LEFT(F694,LEN(F694)-2),":",RIGHT(F694,2)))</f>
        <v>0.61944444444444446</v>
      </c>
      <c r="H694" s="4">
        <v>1500</v>
      </c>
      <c r="I694" s="1">
        <f t="shared" ref="I694:I695" si="3483">VALUE(CONCATENATE(LEFT(H694,LEN(H694)-2),":",RIGHT(H694,2)))</f>
        <v>0.625</v>
      </c>
      <c r="J694" s="1" t="str">
        <f t="shared" ref="J694:J695" si="3484">IF(OR(B695&lt;&gt;"",E695=""),I694+TIME(0,5,0),"")</f>
        <v/>
      </c>
      <c r="K694">
        <f t="shared" ref="K694:K695" si="3485">IF(AND(OR(AND(B694&lt;&gt;"",B695=""),AND(B694="",B695="")),E695&lt;&gt;""),(G695-I694)*1440,"")</f>
        <v>6.9999999999999751</v>
      </c>
      <c r="L694">
        <f t="shared" ref="L694:L695" si="3486">(I694-G694)*1440</f>
        <v>7.9999999999999716</v>
      </c>
      <c r="M694">
        <f t="shared" ref="M694:M695" si="3487">IF(B694&lt;&gt;"",1,M693+1)</f>
        <v>2</v>
      </c>
      <c r="N694">
        <f t="shared" ref="N694:N695" ca="1" si="3488">OFFSET(C694,-M694+1,0)</f>
        <v>1357</v>
      </c>
      <c r="O694" t="str">
        <f t="shared" ref="O694:O695" si="3489">IF(J694&lt;&gt;"",(J694-VALUE(CONCATENATE(LEFT(N694,LEN(N694)-2),":",RIGHT(N694,2))))*1440,"")</f>
        <v/>
      </c>
      <c r="P694">
        <f t="shared" ref="P694:P695" si="3490">IF(K694&lt;&gt;"",(E694+E695)*K694/2,E694*5/2)</f>
        <v>591.49999999999795</v>
      </c>
      <c r="Q694" s="7">
        <f t="shared" ref="Q694:Q695" si="3491">IF(K694&lt;&gt;"",(E695-E694)*K694/LN((E695+0.000001)/(E694+0.000001)),-5*(E694-0.000001)/(LN(1/E694)-13.8155))</f>
        <v>484.94263316780558</v>
      </c>
      <c r="R694">
        <f t="shared" ref="R694:R695" si="3492">(E694*L694)</f>
        <v>215.99999999999923</v>
      </c>
      <c r="S694">
        <f t="shared" ref="S694:S695" si="3493">P694+R694</f>
        <v>807.49999999999716</v>
      </c>
      <c r="T694" s="7">
        <f t="shared" ref="T694:T695" si="3494">Q694+R694</f>
        <v>700.94263316780484</v>
      </c>
    </row>
    <row r="695" spans="1:20" x14ac:dyDescent="0.2">
      <c r="B695" s="11"/>
      <c r="D695" s="21"/>
      <c r="E695" s="4">
        <v>142</v>
      </c>
      <c r="F695" s="4">
        <v>1507</v>
      </c>
      <c r="G695" s="6">
        <f t="shared" si="3482"/>
        <v>0.62986111111111109</v>
      </c>
      <c r="H695" s="4">
        <v>1516</v>
      </c>
      <c r="I695" s="1">
        <f t="shared" si="3483"/>
        <v>0.63611111111111118</v>
      </c>
      <c r="J695" s="1" t="str">
        <f t="shared" si="3484"/>
        <v/>
      </c>
      <c r="K695">
        <f t="shared" si="3485"/>
        <v>10.999999999999801</v>
      </c>
      <c r="L695">
        <f t="shared" si="3486"/>
        <v>9.0000000000001279</v>
      </c>
      <c r="M695">
        <f t="shared" si="3487"/>
        <v>3</v>
      </c>
      <c r="N695">
        <f t="shared" ca="1" si="3488"/>
        <v>1357</v>
      </c>
      <c r="O695" t="str">
        <f t="shared" si="3489"/>
        <v/>
      </c>
      <c r="P695">
        <f t="shared" si="3490"/>
        <v>802.99999999998545</v>
      </c>
      <c r="Q695" s="7">
        <f t="shared" si="3491"/>
        <v>425.26577913627949</v>
      </c>
      <c r="R695">
        <f t="shared" si="3492"/>
        <v>1278.0000000000182</v>
      </c>
      <c r="S695">
        <f t="shared" si="3493"/>
        <v>2081.0000000000036</v>
      </c>
      <c r="T695" s="7">
        <f t="shared" si="3494"/>
        <v>1703.2657791362976</v>
      </c>
    </row>
    <row r="696" spans="1:20" x14ac:dyDescent="0.2">
      <c r="B696" s="11"/>
      <c r="D696" s="21"/>
      <c r="E696" s="4">
        <v>4</v>
      </c>
      <c r="F696" s="4">
        <v>1527</v>
      </c>
      <c r="G696" s="6">
        <f t="shared" ref="G696" si="3495">VALUE(CONCATENATE(LEFT(F696,LEN(F696)-2),":",RIGHT(F696,2)))</f>
        <v>0.64374999999999993</v>
      </c>
      <c r="H696" s="4">
        <v>1535</v>
      </c>
      <c r="I696" s="1">
        <f t="shared" ref="I696" si="3496">VALUE(CONCATENATE(LEFT(H696,LEN(H696)-2),":",RIGHT(H696,2)))</f>
        <v>0.64930555555555558</v>
      </c>
      <c r="J696" s="1" t="str">
        <f t="shared" ref="J696" si="3497">IF(OR(B697&lt;&gt;"",E697=""),I696+TIME(0,5,0),"")</f>
        <v/>
      </c>
      <c r="K696">
        <f t="shared" ref="K696" si="3498">IF(AND(OR(AND(B696&lt;&gt;"",B697=""),AND(B696="",B697="")),E697&lt;&gt;""),(G697-I696)*1440,"")</f>
        <v>5.9999999999999787</v>
      </c>
      <c r="L696">
        <f t="shared" ref="L696" si="3499">(I696-G696)*1440</f>
        <v>8.0000000000001315</v>
      </c>
      <c r="M696">
        <f t="shared" ref="M696" si="3500">IF(B696&lt;&gt;"",1,M695+1)</f>
        <v>4</v>
      </c>
      <c r="N696">
        <f t="shared" ref="N696" ca="1" si="3501">OFFSET(C696,-M696+1,0)</f>
        <v>1357</v>
      </c>
      <c r="O696" t="str">
        <f t="shared" ref="O696" si="3502">IF(J696&lt;&gt;"",(J696-VALUE(CONCATENATE(LEFT(N696,LEN(N696)-2),":",RIGHT(N696,2))))*1440,"")</f>
        <v/>
      </c>
      <c r="P696">
        <f t="shared" ref="P696" si="3503">IF(K696&lt;&gt;"",(E696+E697)*K696/2,E696*5/2)</f>
        <v>116.99999999999959</v>
      </c>
      <c r="Q696" s="7">
        <f t="shared" ref="Q696" si="3504">IF(K696&lt;&gt;"",(E697-E696)*K696/LN((E697+0.000001)/(E696+0.000001)),-5*(E696-0.000001)/(LN(1/E696)-13.8155))</f>
        <v>85.751689299432073</v>
      </c>
      <c r="R696">
        <f t="shared" ref="R696" si="3505">(E696*L696)</f>
        <v>32.000000000000526</v>
      </c>
      <c r="S696">
        <f t="shared" ref="S696" si="3506">P696+R696</f>
        <v>149.00000000000011</v>
      </c>
      <c r="T696" s="7">
        <f t="shared" ref="T696" si="3507">Q696+R696</f>
        <v>117.7516892994326</v>
      </c>
    </row>
    <row r="697" spans="1:20" x14ac:dyDescent="0.2">
      <c r="B697" s="11"/>
      <c r="D697" s="21"/>
      <c r="E697" s="4">
        <v>35</v>
      </c>
      <c r="F697" s="4">
        <v>1541</v>
      </c>
      <c r="G697" s="6">
        <f t="shared" ref="G697:G698" si="3508">VALUE(CONCATENATE(LEFT(F697,LEN(F697)-2),":",RIGHT(F697,2)))</f>
        <v>0.65347222222222223</v>
      </c>
      <c r="H697" s="4">
        <v>1549</v>
      </c>
      <c r="I697" s="1">
        <f t="shared" ref="I697:I698" si="3509">VALUE(CONCATENATE(LEFT(H697,LEN(H697)-2),":",RIGHT(H697,2)))</f>
        <v>0.65902777777777777</v>
      </c>
      <c r="J697" s="1">
        <f t="shared" ref="J697:J698" si="3510">IF(OR(B698&lt;&gt;"",E698=""),I697+TIME(0,5,0),"")</f>
        <v>0.66249999999999998</v>
      </c>
      <c r="K697" t="str">
        <f t="shared" ref="K697:K698" si="3511">IF(AND(OR(AND(B697&lt;&gt;"",B698=""),AND(B697="",B698="")),E698&lt;&gt;""),(G698-I697)*1440,"")</f>
        <v/>
      </c>
      <c r="L697">
        <f t="shared" ref="L697:L698" si="3512">(I697-G697)*1440</f>
        <v>7.9999999999999716</v>
      </c>
      <c r="M697">
        <f t="shared" ref="M697:M698" si="3513">IF(B697&lt;&gt;"",1,M696+1)</f>
        <v>5</v>
      </c>
      <c r="N697">
        <f t="shared" ref="N697:N698" ca="1" si="3514">OFFSET(C697,-M697+1,0)</f>
        <v>1357</v>
      </c>
      <c r="O697">
        <f t="shared" ref="O697:O698" ca="1" si="3515">IF(J697&lt;&gt;"",(J697-VALUE(CONCATENATE(LEFT(N697,LEN(N697)-2),":",RIGHT(N697,2))))*1440,"")</f>
        <v>117.00000000000006</v>
      </c>
      <c r="P697">
        <f t="shared" ref="P697:P698" si="3516">IF(K697&lt;&gt;"",(E697+E698)*K697/2,E697*5/2)</f>
        <v>87.5</v>
      </c>
      <c r="Q697" s="7">
        <f t="shared" ref="Q697:Q698" si="3517">IF(K697&lt;&gt;"",(E698-E697)*K697/LN((E698+0.000001)/(E697+0.000001)),-5*(E697-0.000001)/(LN(1/E697)-13.8155))</f>
        <v>10.074349529771613</v>
      </c>
      <c r="R697">
        <f t="shared" ref="R697:R698" si="3518">(E697*L697)</f>
        <v>279.99999999999898</v>
      </c>
      <c r="S697">
        <f t="shared" ref="S697:S698" si="3519">P697+R697</f>
        <v>367.49999999999898</v>
      </c>
      <c r="T697" s="7">
        <f t="shared" ref="T697:T698" si="3520">Q697+R697</f>
        <v>290.07434952977059</v>
      </c>
    </row>
    <row r="698" spans="1:20" x14ac:dyDescent="0.2">
      <c r="A698">
        <v>1</v>
      </c>
      <c r="B698" s="61">
        <v>45371</v>
      </c>
      <c r="C698">
        <v>1020</v>
      </c>
      <c r="D698" s="65">
        <v>6</v>
      </c>
      <c r="E698" s="4">
        <v>0.01</v>
      </c>
      <c r="F698" s="4">
        <v>1034</v>
      </c>
      <c r="G698" s="6">
        <f t="shared" si="3508"/>
        <v>0.44027777777777777</v>
      </c>
      <c r="H698" s="4">
        <v>1036</v>
      </c>
      <c r="I698" s="1">
        <f t="shared" si="3509"/>
        <v>0.44166666666666665</v>
      </c>
      <c r="J698" s="1">
        <f t="shared" si="3510"/>
        <v>0.44513888888888886</v>
      </c>
      <c r="K698" t="str">
        <f t="shared" si="3511"/>
        <v/>
      </c>
      <c r="L698">
        <f t="shared" si="3512"/>
        <v>1.9999999999999929</v>
      </c>
      <c r="M698">
        <f t="shared" si="3513"/>
        <v>1</v>
      </c>
      <c r="N698">
        <f t="shared" ca="1" si="3514"/>
        <v>1020</v>
      </c>
      <c r="O698">
        <f t="shared" ca="1" si="3515"/>
        <v>20.999999999999925</v>
      </c>
      <c r="P698">
        <f t="shared" si="3516"/>
        <v>2.5000000000000001E-2</v>
      </c>
      <c r="Q698" s="7">
        <f t="shared" si="3517"/>
        <v>5.4281443780592247E-3</v>
      </c>
      <c r="R698">
        <f t="shared" si="3518"/>
        <v>1.9999999999999931E-2</v>
      </c>
      <c r="S698">
        <f t="shared" si="3519"/>
        <v>4.4999999999999929E-2</v>
      </c>
      <c r="T698" s="7">
        <f t="shared" si="3520"/>
        <v>2.5428144378059157E-2</v>
      </c>
    </row>
    <row r="699" spans="1:20" x14ac:dyDescent="0.2">
      <c r="A699">
        <v>1</v>
      </c>
      <c r="B699" s="61">
        <v>45372</v>
      </c>
      <c r="C699">
        <v>1025</v>
      </c>
      <c r="D699" s="65">
        <v>3</v>
      </c>
      <c r="E699" s="4">
        <v>0.01</v>
      </c>
      <c r="F699" s="4">
        <v>1055</v>
      </c>
      <c r="G699" s="6">
        <f t="shared" ref="G699" si="3521">VALUE(CONCATENATE(LEFT(F699,LEN(F699)-2),":",RIGHT(F699,2)))</f>
        <v>0.4548611111111111</v>
      </c>
      <c r="H699" s="4">
        <v>1059</v>
      </c>
      <c r="I699" s="1">
        <f t="shared" ref="I699" si="3522">VALUE(CONCATENATE(LEFT(H699,LEN(H699)-2),":",RIGHT(H699,2)))</f>
        <v>0.45763888888888887</v>
      </c>
      <c r="J699" s="1">
        <f t="shared" ref="J699" si="3523">IF(OR(B700&lt;&gt;"",E700=""),I699+TIME(0,5,0),"")</f>
        <v>0.46111111111111108</v>
      </c>
      <c r="K699" t="str">
        <f t="shared" ref="K699" si="3524">IF(AND(OR(AND(B699&lt;&gt;"",B700=""),AND(B699="",B700="")),E700&lt;&gt;""),(G700-I699)*1440,"")</f>
        <v/>
      </c>
      <c r="L699">
        <f t="shared" ref="L699" si="3525">(I699-G699)*1440</f>
        <v>3.9999999999999858</v>
      </c>
      <c r="M699">
        <f t="shared" ref="M699" si="3526">IF(B699&lt;&gt;"",1,M698+1)</f>
        <v>1</v>
      </c>
      <c r="N699">
        <f t="shared" ref="N699" ca="1" si="3527">OFFSET(C699,-M699+1,0)</f>
        <v>1025</v>
      </c>
      <c r="O699">
        <f t="shared" ref="O699" ca="1" si="3528">IF(J699&lt;&gt;"",(J699-VALUE(CONCATENATE(LEFT(N699,LEN(N699)-2),":",RIGHT(N699,2))))*1440,"")</f>
        <v>39.000000000000021</v>
      </c>
      <c r="P699">
        <f t="shared" ref="P699" si="3529">IF(K699&lt;&gt;"",(E699+E700)*K699/2,E699*5/2)</f>
        <v>2.5000000000000001E-2</v>
      </c>
      <c r="Q699" s="7">
        <f t="shared" ref="Q699" si="3530">IF(K699&lt;&gt;"",(E700-E699)*K699/LN((E700+0.000001)/(E699+0.000001)),-5*(E699-0.000001)/(LN(1/E699)-13.8155))</f>
        <v>5.4281443780592247E-3</v>
      </c>
      <c r="R699">
        <f t="shared" ref="R699" si="3531">(E699*L699)</f>
        <v>3.9999999999999862E-2</v>
      </c>
      <c r="S699">
        <f t="shared" ref="S699" si="3532">P699+R699</f>
        <v>6.4999999999999863E-2</v>
      </c>
      <c r="T699" s="7">
        <f t="shared" ref="T699" si="3533">Q699+R699</f>
        <v>4.5428144378059088E-2</v>
      </c>
    </row>
    <row r="700" spans="1:20" x14ac:dyDescent="0.2">
      <c r="B700" s="61">
        <v>45372</v>
      </c>
      <c r="C700">
        <v>1419</v>
      </c>
      <c r="D700" s="21"/>
      <c r="E700" s="4">
        <v>0.01</v>
      </c>
      <c r="F700" s="4">
        <v>1446</v>
      </c>
      <c r="G700" s="6">
        <f t="shared" ref="G700:G701" si="3534">VALUE(CONCATENATE(LEFT(F700,LEN(F700)-2),":",RIGHT(F700,2)))</f>
        <v>0.61527777777777781</v>
      </c>
      <c r="H700" s="4">
        <v>1457</v>
      </c>
      <c r="I700" s="1">
        <f t="shared" ref="I700:I701" si="3535">VALUE(CONCATENATE(LEFT(H700,LEN(H700)-2),":",RIGHT(H700,2)))</f>
        <v>0.62291666666666667</v>
      </c>
      <c r="J700" s="1">
        <f t="shared" ref="J700:J701" si="3536">IF(OR(B701&lt;&gt;"",E701=""),I700+TIME(0,5,0),"")</f>
        <v>0.62638888888888888</v>
      </c>
      <c r="K700" t="str">
        <f t="shared" ref="K700:K701" si="3537">IF(AND(OR(AND(B700&lt;&gt;"",B701=""),AND(B700="",B701="")),E701&lt;&gt;""),(G701-I700)*1440,"")</f>
        <v/>
      </c>
      <c r="L700">
        <f t="shared" ref="L700:L701" si="3538">(I700-G700)*1440</f>
        <v>10.999999999999961</v>
      </c>
      <c r="M700">
        <f t="shared" ref="M700:M701" si="3539">IF(B700&lt;&gt;"",1,M699+1)</f>
        <v>1</v>
      </c>
      <c r="N700">
        <f t="shared" ref="N700:N701" ca="1" si="3540">OFFSET(C700,-M700+1,0)</f>
        <v>1419</v>
      </c>
      <c r="O700">
        <f t="shared" ref="O700:O701" ca="1" si="3541">IF(J700&lt;&gt;"",(J700-VALUE(CONCATENATE(LEFT(N700,LEN(N700)-2),":",RIGHT(N700,2))))*1440,"")</f>
        <v>43.000000000000007</v>
      </c>
      <c r="P700">
        <f t="shared" ref="P700:P701" si="3542">IF(K700&lt;&gt;"",(E700+E701)*K700/2,E700*5/2)</f>
        <v>2.5000000000000001E-2</v>
      </c>
      <c r="Q700" s="7">
        <f t="shared" ref="Q700:Q701" si="3543">IF(K700&lt;&gt;"",(E701-E700)*K700/LN((E701+0.000001)/(E700+0.000001)),-5*(E700-0.000001)/(LN(1/E700)-13.8155))</f>
        <v>5.4281443780592247E-3</v>
      </c>
      <c r="R700">
        <f t="shared" ref="R700:R701" si="3544">(E700*L700)</f>
        <v>0.10999999999999961</v>
      </c>
      <c r="S700">
        <f t="shared" ref="S700:S701" si="3545">P700+R700</f>
        <v>0.13499999999999962</v>
      </c>
      <c r="T700" s="7">
        <f t="shared" ref="T700:T701" si="3546">Q700+R700</f>
        <v>0.11542814437805883</v>
      </c>
    </row>
    <row r="701" spans="1:20" x14ac:dyDescent="0.2">
      <c r="A701">
        <v>1</v>
      </c>
      <c r="B701" s="61">
        <v>45373</v>
      </c>
      <c r="C701">
        <v>950</v>
      </c>
      <c r="D701" s="65">
        <v>3</v>
      </c>
      <c r="E701" s="4">
        <v>0.01</v>
      </c>
      <c r="F701" s="4">
        <v>1011</v>
      </c>
      <c r="G701" s="6">
        <f t="shared" si="3534"/>
        <v>0.42430555555555555</v>
      </c>
      <c r="H701" s="4">
        <v>1020</v>
      </c>
      <c r="I701" s="1">
        <f t="shared" si="3535"/>
        <v>0.43055555555555558</v>
      </c>
      <c r="J701" s="1" t="str">
        <f t="shared" si="3536"/>
        <v/>
      </c>
      <c r="K701">
        <f t="shared" si="3537"/>
        <v>15.000000000000027</v>
      </c>
      <c r="L701">
        <f t="shared" si="3538"/>
        <v>9.000000000000048</v>
      </c>
      <c r="M701">
        <f t="shared" si="3539"/>
        <v>1</v>
      </c>
      <c r="N701">
        <f t="shared" ca="1" si="3540"/>
        <v>950</v>
      </c>
      <c r="O701" t="str">
        <f t="shared" si="3541"/>
        <v/>
      </c>
      <c r="P701">
        <f t="shared" si="3542"/>
        <v>375.07500000000067</v>
      </c>
      <c r="Q701" s="7">
        <f t="shared" si="3543"/>
        <v>88.040600348806237</v>
      </c>
      <c r="R701">
        <f t="shared" si="3544"/>
        <v>9.0000000000000482E-2</v>
      </c>
      <c r="S701">
        <f t="shared" si="3545"/>
        <v>375.16500000000065</v>
      </c>
      <c r="T701" s="7">
        <f t="shared" si="3546"/>
        <v>88.13060034880624</v>
      </c>
    </row>
    <row r="702" spans="1:20" x14ac:dyDescent="0.2">
      <c r="B702" s="11"/>
      <c r="D702" s="21"/>
      <c r="E702" s="4">
        <v>50</v>
      </c>
      <c r="F702" s="4">
        <v>1035</v>
      </c>
      <c r="G702" s="6">
        <f t="shared" ref="G702:G706" si="3547">VALUE(CONCATENATE(LEFT(F702,LEN(F702)-2),":",RIGHT(F702,2)))</f>
        <v>0.44097222222222227</v>
      </c>
      <c r="H702" s="4">
        <v>1055</v>
      </c>
      <c r="I702" s="1">
        <f t="shared" ref="I702:I706" si="3548">VALUE(CONCATENATE(LEFT(H702,LEN(H702)-2),":",RIGHT(H702,2)))</f>
        <v>0.4548611111111111</v>
      </c>
      <c r="J702" s="1" t="str">
        <f t="shared" ref="J702:J706" si="3549">IF(OR(B703&lt;&gt;"",E703=""),I702+TIME(0,5,0),"")</f>
        <v/>
      </c>
      <c r="K702">
        <f t="shared" ref="K702:K706" si="3550">IF(AND(OR(AND(B702&lt;&gt;"",B703=""),AND(B702="",B703="")),E703&lt;&gt;""),(G703-I702)*1440,"")</f>
        <v>3.9999999999999858</v>
      </c>
      <c r="L702">
        <f t="shared" ref="L702:L706" si="3551">(I702-G702)*1440</f>
        <v>19.999999999999929</v>
      </c>
      <c r="M702">
        <f t="shared" ref="M702:M706" si="3552">IF(B702&lt;&gt;"",1,M701+1)</f>
        <v>2</v>
      </c>
      <c r="N702">
        <f t="shared" ref="N702:N706" ca="1" si="3553">OFFSET(C702,-M702+1,0)</f>
        <v>950</v>
      </c>
      <c r="O702" t="str">
        <f t="shared" ref="O702:O706" si="3554">IF(J702&lt;&gt;"",(J702-VALUE(CONCATENATE(LEFT(N702,LEN(N702)-2),":",RIGHT(N702,2))))*1440,"")</f>
        <v/>
      </c>
      <c r="P702">
        <f t="shared" ref="P702:P706" si="3555">IF(K702&lt;&gt;"",(E702+E703)*K702/2,E702*5/2)</f>
        <v>499.99999999999824</v>
      </c>
      <c r="Q702" s="7">
        <f t="shared" ref="Q702:Q706" si="3556">IF(K702&lt;&gt;"",(E703-E702)*K702/LN((E703+0.000001)/(E702+0.000001)),-5*(E702-0.000001)/(LN(1/E702)-13.8155))</f>
        <v>432.80851694976764</v>
      </c>
      <c r="R702">
        <f t="shared" ref="R702:R706" si="3557">(E702*L702)</f>
        <v>999.99999999999648</v>
      </c>
      <c r="S702">
        <f t="shared" ref="S702:S706" si="3558">P702+R702</f>
        <v>1499.9999999999948</v>
      </c>
      <c r="T702" s="7">
        <f t="shared" ref="T702:T706" si="3559">Q702+R702</f>
        <v>1432.808516949764</v>
      </c>
    </row>
    <row r="703" spans="1:20" x14ac:dyDescent="0.2">
      <c r="B703" s="11"/>
      <c r="D703" s="21"/>
      <c r="E703" s="4">
        <v>200</v>
      </c>
      <c r="F703" s="4">
        <v>1059</v>
      </c>
      <c r="G703" s="6">
        <f t="shared" si="3547"/>
        <v>0.45763888888888887</v>
      </c>
      <c r="H703" s="66">
        <v>1222</v>
      </c>
      <c r="I703" s="1">
        <f t="shared" si="3548"/>
        <v>0.51527777777777783</v>
      </c>
      <c r="J703" s="1">
        <f t="shared" si="3549"/>
        <v>0.51875000000000004</v>
      </c>
      <c r="K703" t="str">
        <f t="shared" si="3550"/>
        <v/>
      </c>
      <c r="L703">
        <f t="shared" si="3551"/>
        <v>83.000000000000099</v>
      </c>
      <c r="M703">
        <f t="shared" si="3552"/>
        <v>3</v>
      </c>
      <c r="N703">
        <f t="shared" ca="1" si="3553"/>
        <v>950</v>
      </c>
      <c r="O703">
        <f t="shared" ca="1" si="3554"/>
        <v>157</v>
      </c>
      <c r="P703">
        <f t="shared" si="3555"/>
        <v>500</v>
      </c>
      <c r="Q703" s="7">
        <f t="shared" si="3556"/>
        <v>52.318172546220183</v>
      </c>
      <c r="R703">
        <f t="shared" si="3557"/>
        <v>16600.000000000018</v>
      </c>
      <c r="S703">
        <f t="shared" si="3558"/>
        <v>17100.000000000018</v>
      </c>
      <c r="T703" s="7">
        <f t="shared" si="3559"/>
        <v>16652.318172546238</v>
      </c>
    </row>
    <row r="704" spans="1:20" x14ac:dyDescent="0.2">
      <c r="B704" s="61">
        <v>45373</v>
      </c>
      <c r="C704">
        <v>1410</v>
      </c>
      <c r="D704" s="65"/>
      <c r="E704" s="4">
        <v>10</v>
      </c>
      <c r="F704" s="4">
        <v>1440</v>
      </c>
      <c r="G704" s="6">
        <f t="shared" si="3547"/>
        <v>0.61111111111111105</v>
      </c>
      <c r="H704" s="4">
        <v>1446</v>
      </c>
      <c r="I704" s="1">
        <f t="shared" si="3548"/>
        <v>0.61527777777777781</v>
      </c>
      <c r="J704" s="1">
        <f t="shared" si="3549"/>
        <v>0.61875000000000002</v>
      </c>
      <c r="K704" t="str">
        <f t="shared" si="3550"/>
        <v/>
      </c>
      <c r="L704">
        <f t="shared" si="3551"/>
        <v>6.0000000000001386</v>
      </c>
      <c r="M704">
        <f t="shared" si="3552"/>
        <v>1</v>
      </c>
      <c r="N704">
        <f t="shared" ca="1" si="3553"/>
        <v>1410</v>
      </c>
      <c r="O704">
        <f t="shared" ca="1" si="3554"/>
        <v>41.000000000000014</v>
      </c>
      <c r="P704">
        <f t="shared" si="3555"/>
        <v>25</v>
      </c>
      <c r="Q704" s="7">
        <f t="shared" si="3556"/>
        <v>3.1021051639523365</v>
      </c>
      <c r="R704">
        <f t="shared" si="3557"/>
        <v>60.000000000001386</v>
      </c>
      <c r="S704">
        <f t="shared" si="3558"/>
        <v>85.000000000001393</v>
      </c>
      <c r="T704" s="7">
        <f t="shared" si="3559"/>
        <v>63.102105163953723</v>
      </c>
    </row>
    <row r="705" spans="1:20" x14ac:dyDescent="0.2">
      <c r="A705">
        <v>1</v>
      </c>
      <c r="B705" s="61">
        <v>45376</v>
      </c>
      <c r="C705">
        <v>1336</v>
      </c>
      <c r="D705" s="65">
        <v>3</v>
      </c>
      <c r="E705" s="4">
        <v>0.01</v>
      </c>
      <c r="F705" s="4">
        <v>1349</v>
      </c>
      <c r="G705" s="6">
        <f t="shared" si="3547"/>
        <v>0.5756944444444444</v>
      </c>
      <c r="H705" s="4">
        <v>1449</v>
      </c>
      <c r="I705" s="1">
        <f t="shared" si="3548"/>
        <v>0.61736111111111114</v>
      </c>
      <c r="J705" s="1">
        <f t="shared" si="3549"/>
        <v>0.62083333333333335</v>
      </c>
      <c r="K705" t="str">
        <f t="shared" si="3550"/>
        <v/>
      </c>
      <c r="L705">
        <f t="shared" si="3551"/>
        <v>60.000000000000107</v>
      </c>
      <c r="M705">
        <f t="shared" si="3552"/>
        <v>1</v>
      </c>
      <c r="N705">
        <f t="shared" ca="1" si="3553"/>
        <v>1336</v>
      </c>
      <c r="O705">
        <f t="shared" ca="1" si="3554"/>
        <v>78.000000000000043</v>
      </c>
      <c r="P705">
        <f t="shared" si="3555"/>
        <v>2.5000000000000001E-2</v>
      </c>
      <c r="Q705" s="7">
        <f t="shared" si="3556"/>
        <v>5.4281443780592247E-3</v>
      </c>
      <c r="R705">
        <f t="shared" si="3557"/>
        <v>0.60000000000000109</v>
      </c>
      <c r="S705">
        <f t="shared" si="3558"/>
        <v>0.62500000000000111</v>
      </c>
      <c r="T705" s="7">
        <f t="shared" si="3559"/>
        <v>0.60542814437806036</v>
      </c>
    </row>
    <row r="706" spans="1:20" x14ac:dyDescent="0.2">
      <c r="A706">
        <v>1</v>
      </c>
      <c r="B706" s="61">
        <v>45377</v>
      </c>
      <c r="C706">
        <v>1041</v>
      </c>
      <c r="D706" s="78" t="s">
        <v>137</v>
      </c>
      <c r="E706" s="4">
        <v>0.01</v>
      </c>
      <c r="F706" s="4">
        <v>1057</v>
      </c>
      <c r="G706" s="6">
        <f t="shared" si="3547"/>
        <v>0.45624999999999999</v>
      </c>
      <c r="H706" s="4">
        <v>1109</v>
      </c>
      <c r="I706" s="1">
        <f t="shared" si="3548"/>
        <v>0.46458333333333335</v>
      </c>
      <c r="J706" s="1" t="str">
        <f t="shared" si="3549"/>
        <v/>
      </c>
      <c r="K706">
        <f t="shared" si="3550"/>
        <v>9.9999999999999645</v>
      </c>
      <c r="L706">
        <f t="shared" si="3551"/>
        <v>12.000000000000037</v>
      </c>
      <c r="M706">
        <f t="shared" si="3552"/>
        <v>1</v>
      </c>
      <c r="N706">
        <f t="shared" ca="1" si="3553"/>
        <v>1041</v>
      </c>
      <c r="O706" t="str">
        <f t="shared" si="3554"/>
        <v/>
      </c>
      <c r="P706">
        <f t="shared" si="3555"/>
        <v>500.04999999999825</v>
      </c>
      <c r="Q706" s="7">
        <f t="shared" si="3556"/>
        <v>108.56394165498108</v>
      </c>
      <c r="R706">
        <f t="shared" si="3557"/>
        <v>0.12000000000000037</v>
      </c>
      <c r="S706">
        <f t="shared" si="3558"/>
        <v>500.16999999999825</v>
      </c>
      <c r="T706" s="7">
        <f t="shared" si="3559"/>
        <v>108.68394165498108</v>
      </c>
    </row>
    <row r="707" spans="1:20" x14ac:dyDescent="0.2">
      <c r="B707" s="11"/>
      <c r="D707" s="65"/>
      <c r="E707" s="4">
        <v>100</v>
      </c>
      <c r="F707" s="4">
        <v>1119</v>
      </c>
      <c r="G707" s="6">
        <f t="shared" ref="G707:G708" si="3560">VALUE(CONCATENATE(LEFT(F707,LEN(F707)-2),":",RIGHT(F707,2)))</f>
        <v>0.47152777777777777</v>
      </c>
      <c r="H707" s="4">
        <v>1222</v>
      </c>
      <c r="I707" s="1">
        <f t="shared" ref="I707:I708" si="3561">VALUE(CONCATENATE(LEFT(H707,LEN(H707)-2),":",RIGHT(H707,2)))</f>
        <v>0.51527777777777783</v>
      </c>
      <c r="J707" s="1">
        <f t="shared" ref="J707:J708" si="3562">IF(OR(B708&lt;&gt;"",E708=""),I707+TIME(0,5,0),"")</f>
        <v>0.51875000000000004</v>
      </c>
      <c r="K707" t="str">
        <f t="shared" ref="K707:K708" si="3563">IF(AND(OR(AND(B707&lt;&gt;"",B708=""),AND(B707="",B708="")),E708&lt;&gt;""),(G708-I707)*1440,"")</f>
        <v/>
      </c>
      <c r="L707">
        <f t="shared" ref="L707:L708" si="3564">(I707-G707)*1440</f>
        <v>63.000000000000099</v>
      </c>
      <c r="M707">
        <f t="shared" ref="M707:M708" si="3565">IF(B707&lt;&gt;"",1,M706+1)</f>
        <v>2</v>
      </c>
      <c r="N707">
        <f t="shared" ref="N707:N708" ca="1" si="3566">OFFSET(C707,-M707+1,0)</f>
        <v>1041</v>
      </c>
      <c r="O707">
        <f t="shared" ref="O707:O708" ca="1" si="3567">IF(J707&lt;&gt;"",(J707-VALUE(CONCATENATE(LEFT(N707,LEN(N707)-2),":",RIGHT(N707,2))))*1440,"")</f>
        <v>106.00000000000003</v>
      </c>
      <c r="P707">
        <f t="shared" ref="P707:P708" si="3568">IF(K707&lt;&gt;"",(E707+E708)*K707/2,E707*5/2)</f>
        <v>250</v>
      </c>
      <c r="Q707" s="7">
        <f t="shared" ref="Q707:Q708" si="3569">IF(K707&lt;&gt;"",(E708-E707)*K707/LN((E708+0.000001)/(E707+0.000001)),-5*(E707-0.000001)/(LN(1/E707)-13.8155))</f>
        <v>27.143420404993254</v>
      </c>
      <c r="R707">
        <f t="shared" ref="R707:R708" si="3570">(E707*L707)</f>
        <v>6300.00000000001</v>
      </c>
      <c r="S707">
        <f t="shared" ref="S707:S708" si="3571">P707+R707</f>
        <v>6550.00000000001</v>
      </c>
      <c r="T707" s="7">
        <f t="shared" ref="T707:T708" si="3572">Q707+R707</f>
        <v>6327.1434204050029</v>
      </c>
    </row>
    <row r="708" spans="1:20" x14ac:dyDescent="0.2">
      <c r="A708">
        <v>1</v>
      </c>
      <c r="B708" s="61">
        <v>45378</v>
      </c>
      <c r="C708">
        <v>1054</v>
      </c>
      <c r="D708" s="78" t="s">
        <v>137</v>
      </c>
      <c r="E708" s="4">
        <v>0.01</v>
      </c>
      <c r="F708" s="4">
        <v>1114</v>
      </c>
      <c r="G708" s="6">
        <f t="shared" si="3560"/>
        <v>0.4680555555555555</v>
      </c>
      <c r="H708" s="4">
        <v>1119</v>
      </c>
      <c r="I708" s="1">
        <f t="shared" si="3561"/>
        <v>0.47152777777777777</v>
      </c>
      <c r="J708" s="1" t="str">
        <f t="shared" si="3562"/>
        <v/>
      </c>
      <c r="K708">
        <f t="shared" si="3563"/>
        <v>14.00000000000003</v>
      </c>
      <c r="L708">
        <f t="shared" si="3564"/>
        <v>5.0000000000000622</v>
      </c>
      <c r="M708">
        <f t="shared" si="3565"/>
        <v>1</v>
      </c>
      <c r="N708">
        <f t="shared" ca="1" si="3566"/>
        <v>1054</v>
      </c>
      <c r="O708" t="str">
        <f t="shared" si="3567"/>
        <v/>
      </c>
      <c r="P708">
        <f t="shared" si="3568"/>
        <v>700.07000000000153</v>
      </c>
      <c r="Q708" s="7">
        <f t="shared" si="3569"/>
        <v>151.98951831697437</v>
      </c>
      <c r="R708">
        <f t="shared" si="3570"/>
        <v>5.000000000000062E-2</v>
      </c>
      <c r="S708">
        <f t="shared" si="3571"/>
        <v>700.12000000000148</v>
      </c>
      <c r="T708" s="7">
        <f t="shared" si="3572"/>
        <v>152.03951831697438</v>
      </c>
    </row>
    <row r="709" spans="1:20" x14ac:dyDescent="0.2">
      <c r="B709" s="11"/>
      <c r="D709" s="21"/>
      <c r="E709" s="4">
        <v>100</v>
      </c>
      <c r="F709" s="4">
        <v>1133</v>
      </c>
      <c r="G709" s="6">
        <f t="shared" ref="G709:G710" si="3573">VALUE(CONCATENATE(LEFT(F709,LEN(F709)-2),":",RIGHT(F709,2)))</f>
        <v>0.48125000000000001</v>
      </c>
      <c r="H709" s="4">
        <v>1212</v>
      </c>
      <c r="I709" s="1">
        <f t="shared" ref="I709:I710" si="3574">VALUE(CONCATENATE(LEFT(H709,LEN(H709)-2),":",RIGHT(H709,2)))</f>
        <v>0.5083333333333333</v>
      </c>
      <c r="J709" s="1" t="str">
        <f t="shared" ref="J709:J710" si="3575">IF(OR(B710&lt;&gt;"",E710=""),I709+TIME(0,5,0),"")</f>
        <v/>
      </c>
      <c r="K709">
        <f t="shared" ref="K709:K710" si="3576">IF(AND(OR(AND(B709&lt;&gt;"",B710=""),AND(B709="",B710="")),E710&lt;&gt;""),(G710-I709)*1440,"")</f>
        <v>6.0000000000001386</v>
      </c>
      <c r="L709">
        <f t="shared" ref="L709:L710" si="3577">(I709-G709)*1440</f>
        <v>38.999999999999943</v>
      </c>
      <c r="M709">
        <f t="shared" ref="M709:M710" si="3578">IF(B709&lt;&gt;"",1,M708+1)</f>
        <v>2</v>
      </c>
      <c r="N709">
        <f t="shared" ref="N709:N710" ca="1" si="3579">OFFSET(C709,-M709+1,0)</f>
        <v>1054</v>
      </c>
      <c r="O709" t="str">
        <f t="shared" ref="O709:O710" si="3580">IF(J709&lt;&gt;"",(J709-VALUE(CONCATENATE(LEFT(N709,LEN(N709)-2),":",RIGHT(N709,2))))*1440,"")</f>
        <v/>
      </c>
      <c r="P709">
        <f t="shared" ref="P709:P710" si="3581">IF(K709&lt;&gt;"",(E709+E710)*K709/2,E709*5/2)</f>
        <v>360.0000000000083</v>
      </c>
      <c r="Q709" s="7">
        <f t="shared" ref="Q709:Q710" si="3582">IF(K709&lt;&gt;"",(E710-E709)*K709/LN((E710+0.000001)/(E709+0.000001)),-5*(E709-0.000001)/(LN(1/E709)-13.8155))</f>
        <v>298.24077600091687</v>
      </c>
      <c r="R709">
        <f t="shared" ref="R709:R710" si="3583">(E709*L709)</f>
        <v>3899.9999999999945</v>
      </c>
      <c r="S709">
        <f t="shared" ref="S709:S710" si="3584">P709+R709</f>
        <v>4260.0000000000027</v>
      </c>
      <c r="T709" s="7">
        <f t="shared" ref="T709:T710" si="3585">Q709+R709</f>
        <v>4198.2407760009119</v>
      </c>
    </row>
    <row r="710" spans="1:20" x14ac:dyDescent="0.2">
      <c r="B710" s="11"/>
      <c r="D710" s="21"/>
      <c r="E710" s="4">
        <v>20</v>
      </c>
      <c r="F710" s="4">
        <v>1218</v>
      </c>
      <c r="G710" s="6">
        <f t="shared" si="3573"/>
        <v>0.51250000000000007</v>
      </c>
      <c r="H710" s="4">
        <v>1343</v>
      </c>
      <c r="I710" s="1">
        <f t="shared" si="3574"/>
        <v>0.57152777777777775</v>
      </c>
      <c r="J710" s="1">
        <f t="shared" si="3575"/>
        <v>0.57499999999999996</v>
      </c>
      <c r="K710" t="str">
        <f t="shared" si="3576"/>
        <v/>
      </c>
      <c r="L710">
        <f t="shared" si="3577"/>
        <v>84.999999999999858</v>
      </c>
      <c r="M710">
        <f t="shared" si="3578"/>
        <v>3</v>
      </c>
      <c r="N710">
        <f t="shared" ca="1" si="3579"/>
        <v>1054</v>
      </c>
      <c r="O710">
        <f t="shared" ca="1" si="3580"/>
        <v>173.99999999999994</v>
      </c>
      <c r="P710">
        <f t="shared" si="3581"/>
        <v>50</v>
      </c>
      <c r="Q710" s="7">
        <f t="shared" si="3582"/>
        <v>5.9484036251947776</v>
      </c>
      <c r="R710">
        <f t="shared" si="3583"/>
        <v>1699.9999999999973</v>
      </c>
      <c r="S710">
        <f t="shared" si="3584"/>
        <v>1749.9999999999973</v>
      </c>
      <c r="T710" s="7">
        <f t="shared" si="3585"/>
        <v>1705.948403625192</v>
      </c>
    </row>
    <row r="711" spans="1:20" x14ac:dyDescent="0.2">
      <c r="B711" s="73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1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1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1:20" x14ac:dyDescent="0.2">
      <c r="B714" s="11"/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1:20" x14ac:dyDescent="0.2"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1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1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1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1:20" x14ac:dyDescent="0.2"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1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11"/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D722" s="2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D723" s="21"/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D724" s="21"/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D725" s="2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B726" s="11"/>
      <c r="D726" s="2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D727" s="2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D728" s="2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D729" s="2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73"/>
      <c r="D730" s="2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D731" s="2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D732" s="2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B733" s="11"/>
      <c r="D733" s="2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D734" s="2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D735" s="21"/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D736" s="21"/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D737" s="2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D738" s="2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B739" s="11"/>
      <c r="D739" s="21"/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D740" s="2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D741" s="2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D742" s="21"/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B743" s="11"/>
      <c r="D743" s="21"/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D744" s="2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D745" s="2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D746" s="21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B747" s="11"/>
      <c r="D747" s="2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D748" s="2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D749" s="21"/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B750" s="73"/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B755" s="11"/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B757" s="11"/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B762" s="11"/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B765" s="11"/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B766" s="11"/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B769" s="11"/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B772" s="11"/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1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B781" s="11"/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B784" s="11"/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B787" s="11"/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F789" s="4"/>
      <c r="G789" s="6"/>
      <c r="H789" s="4"/>
      <c r="I789" s="1"/>
      <c r="J789" s="1"/>
      <c r="M789"/>
      <c r="N789"/>
      <c r="T789" s="7"/>
    </row>
    <row r="790" spans="2:20" x14ac:dyDescent="0.2">
      <c r="F790" s="4"/>
      <c r="G790" s="6"/>
      <c r="H790" s="4"/>
      <c r="I790" s="1"/>
      <c r="J790" s="1"/>
      <c r="M790"/>
      <c r="N790"/>
      <c r="T790" s="7"/>
    </row>
    <row r="791" spans="2:20" x14ac:dyDescent="0.2">
      <c r="B791" s="11"/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B796" s="11"/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B814" s="11"/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B817" s="11"/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B821" s="11"/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B831" s="11"/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B835" s="11"/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B836" s="11"/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B837" s="11"/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1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B839" s="11"/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B840" s="11"/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B843" s="11"/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B848" s="11"/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1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B854" s="11"/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B856" s="11"/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B857" s="11"/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11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11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B888" s="11"/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B894" s="11"/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B898" s="11"/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11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B903" s="11"/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B905" s="11"/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B906" s="11"/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11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B913" s="11"/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B915" s="11"/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B917" s="11"/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B925" s="11"/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B927" s="11"/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B932" s="11"/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B937" s="11"/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B940" s="11"/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B942" s="11"/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B948" s="11"/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B954" s="11"/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B957" s="11"/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B959" s="11"/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B961" s="11"/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B964" s="11"/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B966" s="11"/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B974" s="11"/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B979" s="11"/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B988" s="11"/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B990" s="11"/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B996" s="11"/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B1000" s="11"/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B1003" s="11"/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B1006" s="11"/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B1011" s="11"/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B1017" s="11"/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B1021" s="11"/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B1023" s="11"/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B1026" s="11"/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B1029" s="11"/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B1033" s="11"/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B1035" s="11"/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7" priority="1" operator="lessThan">
      <formula>0</formula>
    </cfRule>
  </conditionalFormatting>
  <pageMargins left="0.45" right="0.45" top="0.5" bottom="0.5" header="0.3" footer="0.3"/>
  <pageSetup scale="69" fitToHeight="0" orientation="landscape" r:id="rId1"/>
  <headerFooter>
    <oddHeader>&amp;A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DF10-E709-4C70-8E63-BAF25987C9AB}">
  <sheetPr>
    <pageSetUpPr fitToPage="1"/>
  </sheetPr>
  <dimension ref="A1:V1039"/>
  <sheetViews>
    <sheetView zoomScaleNormal="100" workbookViewId="0">
      <pane ySplit="14" topLeftCell="A187" activePane="bottomLeft" state="frozen"/>
      <selection pane="bottomLeft" activeCell="F14" sqref="F14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117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324.89999999999998</v>
      </c>
    </row>
    <row r="3" spans="1:22" x14ac:dyDescent="0.2">
      <c r="B3" t="s">
        <v>18</v>
      </c>
      <c r="E3" s="14">
        <f>SUM(K:L)/60</f>
        <v>202.98333333333341</v>
      </c>
      <c r="H3" s="4"/>
      <c r="I3" s="4"/>
      <c r="J3" s="1"/>
    </row>
    <row r="4" spans="1:22" x14ac:dyDescent="0.2">
      <c r="B4" t="s">
        <v>17</v>
      </c>
      <c r="E4" s="15">
        <f ca="1">E3/E2</f>
        <v>0.62475633528265129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11940.327641666661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11073.815588579831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10043.239183333329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0.48447943200036769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0.57214713874329137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44655</v>
      </c>
      <c r="C15">
        <v>1313</v>
      </c>
      <c r="D15" s="21">
        <v>3</v>
      </c>
      <c r="E15" s="4">
        <v>0.01</v>
      </c>
      <c r="F15" s="4">
        <v>1339</v>
      </c>
      <c r="G15" s="6">
        <f t="shared" ref="G15:G16" si="0">VALUE(CONCATENATE(LEFT(F15,LEN(F15)-2),":",RIGHT(F15,2)))</f>
        <v>0.56874999999999998</v>
      </c>
      <c r="H15" s="4">
        <v>1344</v>
      </c>
      <c r="I15" s="1">
        <f t="shared" ref="I15:I16" si="1">VALUE(CONCATENATE(LEFT(H15,LEN(H15)-2),":",RIGHT(H15,2)))</f>
        <v>0.57222222222222219</v>
      </c>
      <c r="J15" s="1">
        <f t="shared" ref="J15:J16" si="2">IF(OR(B16&lt;&gt;"",E16=""),I15+TIME(0,5,0),"")</f>
        <v>0.5756944444444444</v>
      </c>
      <c r="K15" t="str">
        <f t="shared" ref="K15:K16" si="3">IF(AND(OR(AND(B15&lt;&gt;"",B16=""),AND(B15="",B16="")),E16&lt;&gt;""),(G16-I15)*1440,"")</f>
        <v/>
      </c>
      <c r="L15">
        <f t="shared" ref="L15:L16" si="4">(I15-G15)*1440</f>
        <v>4.9999999999999822</v>
      </c>
      <c r="M15">
        <f t="shared" ref="M15:M16" si="5">IF(B15&lt;&gt;"",1,M14+1)</f>
        <v>1</v>
      </c>
      <c r="N15">
        <f t="shared" ref="N15:N16" ca="1" si="6">OFFSET(C15,-M15+1,0)</f>
        <v>1313</v>
      </c>
      <c r="O15">
        <f t="shared" ref="O15:O16" ca="1" si="7">IF(J15&lt;&gt;"",(J15-VALUE(CONCATENATE(LEFT(N15,LEN(N15)-2),":",RIGHT(N15,2))))*1440,"")</f>
        <v>35.999999999999872</v>
      </c>
      <c r="P15">
        <f t="shared" ref="P15:P16" si="8">IF(K15&lt;&gt;"",(E15+E16)*K15/2,E15*5/2)</f>
        <v>2.5000000000000001E-2</v>
      </c>
      <c r="Q15" s="7">
        <f t="shared" ref="Q15:Q16" si="9">IF(K15&lt;&gt;"",(E16-E15)*K15/LN((E16+0.000001)/(E15+0.000001)),-5*(E15-0.000001)/(LN(1/E15)-13.8155))</f>
        <v>5.4281443780592247E-3</v>
      </c>
      <c r="R15">
        <f t="shared" ref="R15:R16" si="10">(E15*L15)</f>
        <v>4.9999999999999822E-2</v>
      </c>
      <c r="S15">
        <f t="shared" ref="S15:S16" si="11">P15+R15</f>
        <v>7.4999999999999817E-2</v>
      </c>
      <c r="T15" s="7">
        <f t="shared" ref="T15:T16" si="12">Q15+R15</f>
        <v>5.5428144378059048E-2</v>
      </c>
    </row>
    <row r="16" spans="1:22" x14ac:dyDescent="0.2">
      <c r="B16" s="61">
        <v>44655</v>
      </c>
      <c r="C16">
        <v>1404</v>
      </c>
      <c r="D16" s="21"/>
      <c r="E16" s="4">
        <v>0.01</v>
      </c>
      <c r="F16" s="4">
        <v>1425</v>
      </c>
      <c r="G16" s="6">
        <f t="shared" si="0"/>
        <v>0.60069444444444442</v>
      </c>
      <c r="H16" s="4">
        <v>1433</v>
      </c>
      <c r="I16" s="1">
        <f t="shared" si="1"/>
        <v>0.60625000000000007</v>
      </c>
      <c r="J16" s="1" t="str">
        <f t="shared" si="2"/>
        <v/>
      </c>
      <c r="K16">
        <f t="shared" si="3"/>
        <v>10.999999999999801</v>
      </c>
      <c r="L16">
        <f t="shared" si="4"/>
        <v>8.0000000000001315</v>
      </c>
      <c r="M16">
        <f t="shared" si="5"/>
        <v>1</v>
      </c>
      <c r="N16">
        <f t="shared" ca="1" si="6"/>
        <v>1404</v>
      </c>
      <c r="O16" t="str">
        <f t="shared" si="7"/>
        <v/>
      </c>
      <c r="P16">
        <f t="shared" si="8"/>
        <v>2.8049999999999495</v>
      </c>
      <c r="Q16" s="7">
        <f t="shared" si="9"/>
        <v>1.3778382728796739</v>
      </c>
      <c r="R16">
        <f t="shared" si="10"/>
        <v>8.000000000000132E-2</v>
      </c>
      <c r="S16">
        <f t="shared" si="11"/>
        <v>2.8849999999999509</v>
      </c>
      <c r="T16" s="7">
        <f t="shared" si="12"/>
        <v>1.4578382728796753</v>
      </c>
    </row>
    <row r="17" spans="1:20" x14ac:dyDescent="0.2">
      <c r="B17" s="61"/>
      <c r="D17" s="22"/>
      <c r="E17" s="4">
        <v>0.5</v>
      </c>
      <c r="F17" s="4">
        <v>1444</v>
      </c>
      <c r="G17" s="6">
        <f t="shared" ref="G17" si="13">VALUE(CONCATENATE(LEFT(F17,LEN(F17)-2),":",RIGHT(F17,2)))</f>
        <v>0.61388888888888882</v>
      </c>
      <c r="H17" s="4">
        <v>1454</v>
      </c>
      <c r="I17" s="1">
        <f t="shared" ref="I17" si="14">VALUE(CONCATENATE(LEFT(H17,LEN(H17)-2),":",RIGHT(H17,2)))</f>
        <v>0.62083333333333335</v>
      </c>
      <c r="J17" s="1" t="str">
        <f t="shared" ref="J17" si="15">IF(OR(B18&lt;&gt;"",E18=""),I17+TIME(0,5,0),"")</f>
        <v/>
      </c>
      <c r="K17">
        <f t="shared" ref="K17" si="16">IF(AND(OR(AND(B17&lt;&gt;"",B18=""),AND(B17="",B18="")),E18&lt;&gt;""),(G18-I17)*1440,"")</f>
        <v>7.9999999999999716</v>
      </c>
      <c r="L17">
        <f t="shared" ref="L17" si="17">(I17-G17)*1440</f>
        <v>10.000000000000124</v>
      </c>
      <c r="M17">
        <f t="shared" ref="M17" si="18">IF(B17&lt;&gt;"",1,M16+1)</f>
        <v>2</v>
      </c>
      <c r="N17">
        <f t="shared" ref="N17" ca="1" si="19">OFFSET(C17,-M17+1,0)</f>
        <v>1404</v>
      </c>
      <c r="O17" t="str">
        <f t="shared" ref="O17" si="20">IF(J17&lt;&gt;"",(J17-VALUE(CONCATENATE(LEFT(N17,LEN(N17)-2),":",RIGHT(N17,2))))*1440,"")</f>
        <v/>
      </c>
      <c r="P17">
        <f t="shared" ref="P17" si="21">IF(K17&lt;&gt;"",(E17+E18)*K17/2,E17*5/2)</f>
        <v>2.7999999999999901</v>
      </c>
      <c r="Q17" s="7">
        <f t="shared" ref="Q17" si="22">IF(K17&lt;&gt;"",(E18-E17)*K17/LN((E18+0.000001)/(E17+0.000001)),-5*(E17-0.000001)/(LN(1/E17)-13.8155))</f>
        <v>2.6192645786750646</v>
      </c>
      <c r="R17">
        <f t="shared" ref="R17" si="23">(E17*L17)</f>
        <v>5.0000000000000622</v>
      </c>
      <c r="S17">
        <f t="shared" ref="S17" si="24">P17+R17</f>
        <v>7.8000000000000522</v>
      </c>
      <c r="T17" s="7">
        <f t="shared" ref="T17" si="25">Q17+R17</f>
        <v>7.6192645786751267</v>
      </c>
    </row>
    <row r="18" spans="1:20" x14ac:dyDescent="0.2">
      <c r="B18" s="61"/>
      <c r="D18" s="21"/>
      <c r="E18" s="4">
        <v>0.2</v>
      </c>
      <c r="F18" s="4">
        <v>1502</v>
      </c>
      <c r="G18" s="6">
        <f t="shared" ref="G18" si="26">VALUE(CONCATENATE(LEFT(F18,LEN(F18)-2),":",RIGHT(F18,2)))</f>
        <v>0.62638888888888888</v>
      </c>
      <c r="H18" s="4">
        <v>1510</v>
      </c>
      <c r="I18" s="1">
        <f t="shared" ref="I18" si="27">VALUE(CONCATENATE(LEFT(H18,LEN(H18)-2),":",RIGHT(H18,2)))</f>
        <v>0.63194444444444442</v>
      </c>
      <c r="J18" s="1" t="str">
        <f t="shared" ref="J18" si="28">IF(OR(B19&lt;&gt;"",E19=""),I18+TIME(0,5,0),"")</f>
        <v/>
      </c>
      <c r="K18">
        <f t="shared" ref="K18" si="29">IF(AND(OR(AND(B18&lt;&gt;"",B19=""),AND(B18="",B19="")),E19&lt;&gt;""),(G19-I18)*1440,"")</f>
        <v>10.999999999999961</v>
      </c>
      <c r="L18">
        <f t="shared" ref="L18" si="30">(I18-G18)*1440</f>
        <v>7.9999999999999716</v>
      </c>
      <c r="M18">
        <f t="shared" ref="M18" si="31">IF(B18&lt;&gt;"",1,M17+1)</f>
        <v>3</v>
      </c>
      <c r="N18">
        <f t="shared" ref="N18" ca="1" si="32">OFFSET(C18,-M18+1,0)</f>
        <v>1404</v>
      </c>
      <c r="O18" t="str">
        <f t="shared" ref="O18" si="33">IF(J18&lt;&gt;"",(J18-VALUE(CONCATENATE(LEFT(N18,LEN(N18)-2),":",RIGHT(N18,2))))*1440,"")</f>
        <v/>
      </c>
      <c r="P18">
        <f t="shared" ref="P18" si="34">IF(K18&lt;&gt;"",(E18+E19)*K18/2,E18*5/2)</f>
        <v>1.3199999999999954</v>
      </c>
      <c r="Q18" s="7">
        <f t="shared" ref="Q18" si="35">IF(K18&lt;&gt;"",(E19-E18)*K18/LN((E19+0.000001)/(E18+0.000001)),-5*(E18-0.000001)/(LN(1/E18)-13.8155))</f>
        <v>1.0935630739998961</v>
      </c>
      <c r="R18">
        <f t="shared" ref="R18" si="36">(E18*L18)</f>
        <v>1.5999999999999943</v>
      </c>
      <c r="S18">
        <f t="shared" ref="S18" si="37">P18+R18</f>
        <v>2.9199999999999897</v>
      </c>
      <c r="T18" s="7">
        <f t="shared" ref="T18" si="38">Q18+R18</f>
        <v>2.6935630739998904</v>
      </c>
    </row>
    <row r="19" spans="1:20" x14ac:dyDescent="0.2">
      <c r="B19" s="11"/>
      <c r="D19" s="22"/>
      <c r="E19" s="4">
        <v>0.04</v>
      </c>
      <c r="F19" s="4">
        <v>1521</v>
      </c>
      <c r="G19" s="6">
        <f t="shared" ref="G19:G22" si="39">VALUE(CONCATENATE(LEFT(F19,LEN(F19)-2),":",RIGHT(F19,2)))</f>
        <v>0.63958333333333328</v>
      </c>
      <c r="H19" s="4">
        <v>1527</v>
      </c>
      <c r="I19" s="1">
        <f t="shared" ref="I19:I22" si="40">VALUE(CONCATENATE(LEFT(H19,LEN(H19)-2),":",RIGHT(H19,2)))</f>
        <v>0.64374999999999993</v>
      </c>
      <c r="J19" s="1" t="str">
        <f t="shared" ref="J19:J22" si="41">IF(OR(B20&lt;&gt;"",E20=""),I19+TIME(0,5,0),"")</f>
        <v/>
      </c>
      <c r="K19">
        <f t="shared" ref="K19:K22" si="42">IF(AND(OR(AND(B19&lt;&gt;"",B20=""),AND(B19="",B20="")),E20&lt;&gt;""),(G20-I19)*1440,"")</f>
        <v>8.0000000000001315</v>
      </c>
      <c r="L19">
        <f t="shared" ref="L19:L22" si="43">(I19-G19)*1440</f>
        <v>5.9999999999999787</v>
      </c>
      <c r="M19">
        <f t="shared" ref="M19:M22" si="44">IF(B19&lt;&gt;"",1,M18+1)</f>
        <v>4</v>
      </c>
      <c r="N19">
        <f t="shared" ref="N19:N22" ca="1" si="45">OFFSET(C19,-M19+1,0)</f>
        <v>1404</v>
      </c>
      <c r="O19" t="str">
        <f t="shared" ref="O19:O22" si="46">IF(J19&lt;&gt;"",(J19-VALUE(CONCATENATE(LEFT(N19,LEN(N19)-2),":",RIGHT(N19,2))))*1440,"")</f>
        <v/>
      </c>
      <c r="P19">
        <f t="shared" ref="P19:P22" si="47">IF(K19&lt;&gt;"",(E19+E20)*K19/2,E19*5/2)</f>
        <v>3.3600000000000554</v>
      </c>
      <c r="Q19" s="7">
        <f t="shared" ref="Q19:Q22" si="48">IF(K19&lt;&gt;"",(E20-E19)*K19/LN((E20+0.000001)/(E19+0.000001)),-5*(E19-0.000001)/(LN(1/E19)-13.8155))</f>
        <v>2.0295699503349485</v>
      </c>
      <c r="R19">
        <f t="shared" ref="R19:R22" si="49">(E19*L19)</f>
        <v>0.23999999999999916</v>
      </c>
      <c r="S19">
        <f t="shared" ref="S19:S22" si="50">P19+R19</f>
        <v>3.6000000000000547</v>
      </c>
      <c r="T19" s="7">
        <f t="shared" ref="T19:T22" si="51">Q19+R19</f>
        <v>2.2695699503349478</v>
      </c>
    </row>
    <row r="20" spans="1:20" x14ac:dyDescent="0.2">
      <c r="B20" s="11"/>
      <c r="D20" s="22"/>
      <c r="E20" s="4">
        <v>0.8</v>
      </c>
      <c r="F20" s="4">
        <v>1535</v>
      </c>
      <c r="G20" s="6">
        <f t="shared" si="39"/>
        <v>0.64930555555555558</v>
      </c>
      <c r="H20" s="4">
        <v>1542</v>
      </c>
      <c r="I20" s="1">
        <f t="shared" si="40"/>
        <v>0.65416666666666667</v>
      </c>
      <c r="J20" s="1" t="str">
        <f t="shared" si="41"/>
        <v/>
      </c>
      <c r="K20">
        <f t="shared" si="42"/>
        <v>4.9999999999999822</v>
      </c>
      <c r="L20">
        <f t="shared" si="43"/>
        <v>6.9999999999999751</v>
      </c>
      <c r="M20">
        <f t="shared" si="44"/>
        <v>5</v>
      </c>
      <c r="N20">
        <f t="shared" ca="1" si="45"/>
        <v>1404</v>
      </c>
      <c r="O20" t="str">
        <f t="shared" si="46"/>
        <v/>
      </c>
      <c r="P20">
        <f t="shared" si="47"/>
        <v>5.9999999999999796</v>
      </c>
      <c r="Q20" s="7">
        <f t="shared" si="48"/>
        <v>5.7707853669780995</v>
      </c>
      <c r="R20">
        <f t="shared" si="49"/>
        <v>5.5999999999999801</v>
      </c>
      <c r="S20">
        <f t="shared" si="50"/>
        <v>11.599999999999959</v>
      </c>
      <c r="T20" s="7">
        <f t="shared" si="51"/>
        <v>11.37078536697808</v>
      </c>
    </row>
    <row r="21" spans="1:20" x14ac:dyDescent="0.2">
      <c r="B21" s="61"/>
      <c r="D21" s="21"/>
      <c r="E21" s="4">
        <v>1.6</v>
      </c>
      <c r="F21" s="4">
        <v>1547</v>
      </c>
      <c r="G21" s="6">
        <f t="shared" si="39"/>
        <v>0.65763888888888888</v>
      </c>
      <c r="H21" s="4">
        <v>1552</v>
      </c>
      <c r="I21" s="1">
        <f t="shared" si="40"/>
        <v>0.66111111111111109</v>
      </c>
      <c r="J21" s="1">
        <f t="shared" si="41"/>
        <v>0.6645833333333333</v>
      </c>
      <c r="K21" t="str">
        <f t="shared" si="42"/>
        <v/>
      </c>
      <c r="L21">
        <f t="shared" si="43"/>
        <v>4.9999999999999822</v>
      </c>
      <c r="M21">
        <f t="shared" si="44"/>
        <v>6</v>
      </c>
      <c r="N21">
        <f t="shared" ca="1" si="45"/>
        <v>1404</v>
      </c>
      <c r="O21">
        <f t="shared" ca="1" si="46"/>
        <v>112.99999999999991</v>
      </c>
      <c r="P21">
        <f t="shared" si="47"/>
        <v>4</v>
      </c>
      <c r="Q21" s="7">
        <f t="shared" si="48"/>
        <v>0.56000790785017607</v>
      </c>
      <c r="R21">
        <f t="shared" si="49"/>
        <v>7.9999999999999716</v>
      </c>
      <c r="S21">
        <f t="shared" si="50"/>
        <v>11.999999999999972</v>
      </c>
      <c r="T21" s="7">
        <f t="shared" si="51"/>
        <v>8.5600079078501476</v>
      </c>
    </row>
    <row r="22" spans="1:20" x14ac:dyDescent="0.2">
      <c r="A22">
        <v>1</v>
      </c>
      <c r="B22" s="61">
        <v>44656</v>
      </c>
      <c r="C22">
        <v>908</v>
      </c>
      <c r="D22" s="21">
        <v>3</v>
      </c>
      <c r="E22" s="4">
        <v>0.01</v>
      </c>
      <c r="F22" s="4">
        <v>939</v>
      </c>
      <c r="G22" s="6">
        <f t="shared" si="39"/>
        <v>0.40208333333333335</v>
      </c>
      <c r="H22" s="4">
        <v>946</v>
      </c>
      <c r="I22" s="1">
        <f t="shared" si="40"/>
        <v>0.4069444444444445</v>
      </c>
      <c r="J22" s="1" t="str">
        <f t="shared" si="41"/>
        <v/>
      </c>
      <c r="K22">
        <f t="shared" si="42"/>
        <v>9.9999999999999645</v>
      </c>
      <c r="L22">
        <f t="shared" si="43"/>
        <v>7.0000000000000551</v>
      </c>
      <c r="M22">
        <f t="shared" si="44"/>
        <v>1</v>
      </c>
      <c r="N22">
        <f t="shared" ca="1" si="45"/>
        <v>908</v>
      </c>
      <c r="O22" t="str">
        <f t="shared" si="46"/>
        <v/>
      </c>
      <c r="P22">
        <f t="shared" si="47"/>
        <v>40.049999999999855</v>
      </c>
      <c r="Q22" s="7">
        <f t="shared" si="48"/>
        <v>11.953004452875497</v>
      </c>
      <c r="R22">
        <f t="shared" si="49"/>
        <v>7.0000000000000548E-2</v>
      </c>
      <c r="S22">
        <f t="shared" si="50"/>
        <v>40.119999999999855</v>
      </c>
      <c r="T22" s="7">
        <f t="shared" si="51"/>
        <v>12.023004452875497</v>
      </c>
    </row>
    <row r="23" spans="1:20" x14ac:dyDescent="0.2">
      <c r="B23" s="61"/>
      <c r="D23" s="19"/>
      <c r="E23" s="4">
        <v>8</v>
      </c>
      <c r="F23" s="4">
        <v>956</v>
      </c>
      <c r="G23" s="6">
        <f t="shared" ref="G23" si="52">VALUE(CONCATENATE(LEFT(F23,LEN(F23)-2),":",RIGHT(F23,2)))</f>
        <v>0.41388888888888892</v>
      </c>
      <c r="H23" s="4">
        <v>1001</v>
      </c>
      <c r="I23" s="1">
        <f t="shared" ref="I23" si="53">VALUE(CONCATENATE(LEFT(H23,LEN(H23)-2),":",RIGHT(H23,2)))</f>
        <v>0.41736111111111113</v>
      </c>
      <c r="J23" s="1" t="str">
        <f t="shared" ref="J23" si="54">IF(OR(B24&lt;&gt;"",E24=""),I23+TIME(0,5,0),"")</f>
        <v/>
      </c>
      <c r="K23">
        <f t="shared" ref="K23" si="55">IF(AND(OR(AND(B23&lt;&gt;"",B24=""),AND(B23="",B24="")),E24&lt;&gt;""),(G24-I23)*1440,"")</f>
        <v>8.999999999999968</v>
      </c>
      <c r="L23">
        <f t="shared" ref="L23" si="56">(I23-G23)*1440</f>
        <v>4.9999999999999822</v>
      </c>
      <c r="M23">
        <f t="shared" ref="M23" si="57">IF(B23&lt;&gt;"",1,M22+1)</f>
        <v>2</v>
      </c>
      <c r="N23">
        <f t="shared" ref="N23" ca="1" si="58">OFFSET(C23,-M23+1,0)</f>
        <v>908</v>
      </c>
      <c r="O23" t="str">
        <f t="shared" ref="O23" si="59">IF(J23&lt;&gt;"",(J23-VALUE(CONCATENATE(LEFT(N23,LEN(N23)-2),":",RIGHT(N23,2))))*1440,"")</f>
        <v/>
      </c>
      <c r="P23">
        <f t="shared" ref="P23" si="60">IF(K23&lt;&gt;"",(E23+E24)*K23/2,E23*5/2)</f>
        <v>36.539999999999864</v>
      </c>
      <c r="Q23" s="7">
        <f t="shared" ref="Q23" si="61">IF(K23&lt;&gt;"",(E24-E23)*K23/LN((E24+0.000001)/(E23+0.000001)),-5*(E23-0.000001)/(LN(1/E23)-13.8155))</f>
        <v>16.886933081689339</v>
      </c>
      <c r="R23">
        <f t="shared" ref="R23" si="62">(E23*L23)</f>
        <v>39.999999999999858</v>
      </c>
      <c r="S23">
        <f t="shared" ref="S23" si="63">P23+R23</f>
        <v>76.539999999999722</v>
      </c>
      <c r="T23" s="7">
        <f t="shared" ref="T23" si="64">Q23+R23</f>
        <v>56.886933081689193</v>
      </c>
    </row>
    <row r="24" spans="1:20" x14ac:dyDescent="0.2">
      <c r="B24" s="61"/>
      <c r="C24" s="4"/>
      <c r="D24" s="20"/>
      <c r="E24" s="4">
        <v>0.12</v>
      </c>
      <c r="F24" s="4">
        <v>1010</v>
      </c>
      <c r="G24" s="6">
        <f t="shared" ref="G24" si="65">VALUE(CONCATENATE(LEFT(F24,LEN(F24)-2),":",RIGHT(F24,2)))</f>
        <v>0.4236111111111111</v>
      </c>
      <c r="H24" s="4">
        <v>1017</v>
      </c>
      <c r="I24" s="1">
        <f t="shared" ref="I24" si="66">VALUE(CONCATENATE(LEFT(H24,LEN(H24)-2),":",RIGHT(H24,2)))</f>
        <v>0.4284722222222222</v>
      </c>
      <c r="J24" s="1">
        <f t="shared" ref="J24" si="67">IF(OR(B25&lt;&gt;"",E25=""),I24+TIME(0,5,0),"")</f>
        <v>0.43194444444444441</v>
      </c>
      <c r="K24" t="str">
        <f t="shared" ref="K24" si="68">IF(AND(OR(AND(B24&lt;&gt;"",B25=""),AND(B24="",B25="")),E25&lt;&gt;""),(G25-I24)*1440,"")</f>
        <v/>
      </c>
      <c r="L24">
        <f t="shared" ref="L24" si="69">(I24-G24)*1440</f>
        <v>6.9999999999999751</v>
      </c>
      <c r="M24">
        <f t="shared" ref="M24" si="70">IF(B24&lt;&gt;"",1,M23+1)</f>
        <v>3</v>
      </c>
      <c r="N24">
        <f t="shared" ref="N24" ca="1" si="71">OFFSET(C24,-M24+1,0)</f>
        <v>908</v>
      </c>
      <c r="O24">
        <f t="shared" ref="O24" ca="1" si="72">IF(J24&lt;&gt;"",(J24-VALUE(CONCATENATE(LEFT(N24,LEN(N24)-2),":",RIGHT(N24,2))))*1440,"")</f>
        <v>73.999999999999972</v>
      </c>
      <c r="P24">
        <f t="shared" ref="P24" si="73">IF(K24&lt;&gt;"",(E24+E25)*K24/2,E24*5/2)</f>
        <v>0.3</v>
      </c>
      <c r="Q24" s="7">
        <f t="shared" ref="Q24" si="74">IF(K24&lt;&gt;"",(E25-E24)*K24/LN((E25+0.000001)/(E24+0.000001)),-5*(E24-0.000001)/(LN(1/E24)-13.8155))</f>
        <v>5.1302511228153068E-2</v>
      </c>
      <c r="R24">
        <f t="shared" ref="R24" si="75">(E24*L24)</f>
        <v>0.83999999999999697</v>
      </c>
      <c r="S24">
        <f t="shared" ref="S24" si="76">P24+R24</f>
        <v>1.139999999999997</v>
      </c>
      <c r="T24" s="7">
        <f t="shared" ref="T24" si="77">Q24+R24</f>
        <v>0.89130251122815007</v>
      </c>
    </row>
    <row r="25" spans="1:20" x14ac:dyDescent="0.2">
      <c r="B25" s="61">
        <v>44656</v>
      </c>
      <c r="C25" s="4">
        <v>1408</v>
      </c>
      <c r="D25" s="19"/>
      <c r="E25" s="4">
        <v>0.01</v>
      </c>
      <c r="F25" s="4">
        <v>1428</v>
      </c>
      <c r="G25" s="6">
        <f t="shared" ref="G25" si="78">VALUE(CONCATENATE(LEFT(F25,LEN(F25)-2),":",RIGHT(F25,2)))</f>
        <v>0.60277777777777775</v>
      </c>
      <c r="H25" s="4">
        <v>1443</v>
      </c>
      <c r="I25" s="1">
        <f t="shared" ref="I25" si="79">VALUE(CONCATENATE(LEFT(H25,LEN(H25)-2),":",RIGHT(H25,2)))</f>
        <v>0.61319444444444449</v>
      </c>
      <c r="J25" s="1" t="str">
        <f t="shared" ref="J25" si="80">IF(OR(B26&lt;&gt;"",E26=""),I25+TIME(0,5,0),"")</f>
        <v/>
      </c>
      <c r="K25">
        <f t="shared" ref="K25" si="81">IF(AND(OR(AND(B25&lt;&gt;"",B26=""),AND(B25="",B26="")),E26&lt;&gt;""),(G26-I25)*1440,"")</f>
        <v>5.9999999999999787</v>
      </c>
      <c r="L25">
        <f t="shared" ref="L25" si="82">(I25-G25)*1440</f>
        <v>15.000000000000107</v>
      </c>
      <c r="M25">
        <f t="shared" ref="M25" si="83">IF(B25&lt;&gt;"",1,M24+1)</f>
        <v>1</v>
      </c>
      <c r="N25">
        <f t="shared" ref="N25" ca="1" si="84">OFFSET(C25,-M25+1,0)</f>
        <v>1408</v>
      </c>
      <c r="O25" t="str">
        <f t="shared" ref="O25" si="85">IF(J25&lt;&gt;"",(J25-VALUE(CONCATENATE(LEFT(N25,LEN(N25)-2),":",RIGHT(N25,2))))*1440,"")</f>
        <v/>
      </c>
      <c r="P25">
        <f t="shared" ref="P25" si="86">IF(K25&lt;&gt;"",(E25+E26)*K25/2,E25*5/2)</f>
        <v>30.029999999999891</v>
      </c>
      <c r="Q25" s="7">
        <f t="shared" ref="Q25" si="87">IF(K25&lt;&gt;"",(E26-E25)*K25/LN((E26+0.000001)/(E25+0.000001)),-5*(E25-0.000001)/(LN(1/E25)-13.8155))</f>
        <v>8.6773292337360957</v>
      </c>
      <c r="R25">
        <f t="shared" ref="R25" si="88">(E25*L25)</f>
        <v>0.15000000000000108</v>
      </c>
      <c r="S25">
        <f t="shared" ref="S25" si="89">P25+R25</f>
        <v>30.179999999999893</v>
      </c>
      <c r="T25" s="7">
        <f t="shared" ref="T25" si="90">Q25+R25</f>
        <v>8.827329233736096</v>
      </c>
    </row>
    <row r="26" spans="1:20" x14ac:dyDescent="0.2">
      <c r="B26" s="61"/>
      <c r="C26" s="4"/>
      <c r="D26" s="19"/>
      <c r="E26" s="31">
        <v>10</v>
      </c>
      <c r="F26" s="4">
        <v>1449</v>
      </c>
      <c r="G26" s="6">
        <f t="shared" ref="G26:G27" si="91">VALUE(CONCATENATE(LEFT(F26,LEN(F26)-2),":",RIGHT(F26,2)))</f>
        <v>0.61736111111111114</v>
      </c>
      <c r="H26" s="4">
        <v>1451</v>
      </c>
      <c r="I26" s="1">
        <f t="shared" ref="I26:I27" si="92">VALUE(CONCATENATE(LEFT(H26,LEN(H26)-2),":",RIGHT(H26,2)))</f>
        <v>0.61875000000000002</v>
      </c>
      <c r="J26" s="1">
        <f t="shared" ref="J26:J27" si="93">IF(OR(B27&lt;&gt;"",E27=""),I26+TIME(0,5,0),"")</f>
        <v>0.62222222222222223</v>
      </c>
      <c r="K26" t="str">
        <f t="shared" ref="K26:K27" si="94">IF(AND(OR(AND(B26&lt;&gt;"",B27=""),AND(B26="",B27="")),E27&lt;&gt;""),(G27-I26)*1440,"")</f>
        <v/>
      </c>
      <c r="L26">
        <f t="shared" ref="L26:L27" si="95">(I26-G26)*1440</f>
        <v>1.9999999999999929</v>
      </c>
      <c r="M26">
        <f t="shared" ref="M26:M27" si="96">IF(B26&lt;&gt;"",1,M25+1)</f>
        <v>2</v>
      </c>
      <c r="N26">
        <f t="shared" ref="N26:N27" ca="1" si="97">OFFSET(C26,-M26+1,0)</f>
        <v>1408</v>
      </c>
      <c r="O26">
        <f t="shared" ref="O26:O27" ca="1" si="98">IF(J26&lt;&gt;"",(J26-VALUE(CONCATENATE(LEFT(N26,LEN(N26)-2),":",RIGHT(N26,2))))*1440,"")</f>
        <v>47.999999999999986</v>
      </c>
      <c r="P26">
        <f t="shared" ref="P26:P27" si="99">IF(K26&lt;&gt;"",(E26+E27)*K26/2,E26*5/2)</f>
        <v>25</v>
      </c>
      <c r="Q26" s="7">
        <f t="shared" ref="Q26:Q27" si="100">IF(K26&lt;&gt;"",(E27-E26)*K26/LN((E27+0.000001)/(E26+0.000001)),-5*(E26-0.000001)/(LN(1/E26)-13.8155))</f>
        <v>3.1021051639523365</v>
      </c>
      <c r="R26">
        <f t="shared" ref="R26:R27" si="101">(E26*L26)</f>
        <v>19.999999999999929</v>
      </c>
      <c r="S26">
        <f t="shared" ref="S26:S27" si="102">P26+R26</f>
        <v>44.999999999999929</v>
      </c>
      <c r="T26" s="7">
        <f t="shared" ref="T26:T27" si="103">Q26+R26</f>
        <v>23.102105163952267</v>
      </c>
    </row>
    <row r="27" spans="1:20" x14ac:dyDescent="0.2">
      <c r="B27" s="61">
        <v>44656</v>
      </c>
      <c r="C27">
        <v>1456</v>
      </c>
      <c r="D27" s="21"/>
      <c r="E27" s="4">
        <v>15</v>
      </c>
      <c r="F27" s="4">
        <v>1518</v>
      </c>
      <c r="G27" s="6">
        <f t="shared" si="91"/>
        <v>0.63750000000000007</v>
      </c>
      <c r="H27" s="4">
        <v>1534</v>
      </c>
      <c r="I27" s="1">
        <f t="shared" si="92"/>
        <v>0.64861111111111114</v>
      </c>
      <c r="J27" s="1" t="str">
        <f t="shared" si="93"/>
        <v/>
      </c>
      <c r="K27">
        <f t="shared" si="94"/>
        <v>7.9999999999999716</v>
      </c>
      <c r="L27">
        <f t="shared" si="95"/>
        <v>15.999999999999943</v>
      </c>
      <c r="M27">
        <f t="shared" si="96"/>
        <v>1</v>
      </c>
      <c r="N27">
        <f t="shared" ca="1" si="97"/>
        <v>1456</v>
      </c>
      <c r="O27" t="str">
        <f t="shared" si="98"/>
        <v/>
      </c>
      <c r="P27">
        <f t="shared" si="99"/>
        <v>219.9999999999992</v>
      </c>
      <c r="Q27" s="7">
        <f t="shared" si="100"/>
        <v>203.9090982269268</v>
      </c>
      <c r="R27">
        <f t="shared" si="101"/>
        <v>239.99999999999915</v>
      </c>
      <c r="S27">
        <f t="shared" si="102"/>
        <v>459.99999999999835</v>
      </c>
      <c r="T27" s="7">
        <f t="shared" si="103"/>
        <v>443.90909822692595</v>
      </c>
    </row>
    <row r="28" spans="1:20" x14ac:dyDescent="0.2">
      <c r="B28" s="61"/>
      <c r="C28" s="4"/>
      <c r="D28" s="20"/>
      <c r="E28" s="4">
        <v>40</v>
      </c>
      <c r="F28" s="4">
        <v>1542</v>
      </c>
      <c r="G28" s="6">
        <f t="shared" ref="G28" si="104">VALUE(CONCATENATE(LEFT(F28,LEN(F28)-2),":",RIGHT(F28,2)))</f>
        <v>0.65416666666666667</v>
      </c>
      <c r="H28" s="4">
        <v>1546</v>
      </c>
      <c r="I28" s="1">
        <f t="shared" ref="I28" si="105">VALUE(CONCATENATE(LEFT(H28,LEN(H28)-2),":",RIGHT(H28,2)))</f>
        <v>0.65694444444444444</v>
      </c>
      <c r="J28" s="1" t="str">
        <f t="shared" ref="J28" si="106">IF(OR(B29&lt;&gt;"",E29=""),I28+TIME(0,5,0),"")</f>
        <v/>
      </c>
      <c r="K28">
        <f t="shared" ref="K28" si="107">IF(AND(OR(AND(B28&lt;&gt;"",B29=""),AND(B28="",B29="")),E29&lt;&gt;""),(G29-I28)*1440,"")</f>
        <v>8.999999999999968</v>
      </c>
      <c r="L28">
        <f t="shared" ref="L28" si="108">(I28-G28)*1440</f>
        <v>3.9999999999999858</v>
      </c>
      <c r="M28">
        <f t="shared" ref="M28" si="109">IF(B28&lt;&gt;"",1,M27+1)</f>
        <v>2</v>
      </c>
      <c r="N28">
        <f t="shared" ref="N28" ca="1" si="110">OFFSET(C28,-M28+1,0)</f>
        <v>1456</v>
      </c>
      <c r="O28" t="str">
        <f t="shared" ref="O28" si="111">IF(J28&lt;&gt;"",(J28-VALUE(CONCATENATE(LEFT(N28,LEN(N28)-2),":",RIGHT(N28,2))))*1440,"")</f>
        <v/>
      </c>
      <c r="P28">
        <f t="shared" ref="P28" si="112">IF(K28&lt;&gt;"",(E28+E29)*K28/2,E28*5/2)</f>
        <v>184.49999999999935</v>
      </c>
      <c r="Q28" s="7">
        <f t="shared" ref="Q28" si="113">IF(K28&lt;&gt;"",(E29-E28)*K28/LN((E29+0.000001)/(E28+0.000001)),-5*(E28-0.000001)/(LN(1/E28)-13.8155))</f>
        <v>95.150870918431806</v>
      </c>
      <c r="R28">
        <f t="shared" ref="R28" si="114">(E28*L28)</f>
        <v>159.99999999999943</v>
      </c>
      <c r="S28">
        <f t="shared" ref="S28" si="115">P28+R28</f>
        <v>344.49999999999875</v>
      </c>
      <c r="T28" s="7">
        <f t="shared" ref="T28" si="116">Q28+R28</f>
        <v>255.15087091843122</v>
      </c>
    </row>
    <row r="29" spans="1:20" x14ac:dyDescent="0.2">
      <c r="B29" s="61"/>
      <c r="D29" s="19"/>
      <c r="E29" s="4">
        <v>1</v>
      </c>
      <c r="F29" s="4">
        <v>1555</v>
      </c>
      <c r="G29" s="6">
        <f t="shared" ref="G29:G31" si="117">VALUE(CONCATENATE(LEFT(F29,LEN(F29)-2),":",RIGHT(F29,2)))</f>
        <v>0.66319444444444442</v>
      </c>
      <c r="H29" s="4">
        <v>1603</v>
      </c>
      <c r="I29" s="1">
        <f t="shared" ref="I29:I31" si="118">VALUE(CONCATENATE(LEFT(H29,LEN(H29)-2),":",RIGHT(H29,2)))</f>
        <v>0.66875000000000007</v>
      </c>
      <c r="J29" s="1" t="str">
        <f t="shared" ref="J29:J31" si="119">IF(OR(B30&lt;&gt;"",E30=""),I29+TIME(0,5,0),"")</f>
        <v/>
      </c>
      <c r="K29">
        <f t="shared" ref="K29:K31" si="120">IF(AND(OR(AND(B29&lt;&gt;"",B30=""),AND(B29="",B30="")),E30&lt;&gt;""),(G30-I29)*1440,"")</f>
        <v>7.9999999999999716</v>
      </c>
      <c r="L29">
        <f t="shared" ref="L29:L31" si="121">(I29-G29)*1440</f>
        <v>8.0000000000001315</v>
      </c>
      <c r="M29">
        <f t="shared" ref="M29:M31" si="122">IF(B29&lt;&gt;"",1,M28+1)</f>
        <v>3</v>
      </c>
      <c r="N29">
        <f t="shared" ref="N29:N31" ca="1" si="123">OFFSET(C29,-M29+1,0)</f>
        <v>1456</v>
      </c>
      <c r="O29" t="str">
        <f t="shared" ref="O29:O31" si="124">IF(J29&lt;&gt;"",(J29-VALUE(CONCATENATE(LEFT(N29,LEN(N29)-2),":",RIGHT(N29,2))))*1440,"")</f>
        <v/>
      </c>
      <c r="P29">
        <f t="shared" ref="P29:P31" si="125">IF(K29&lt;&gt;"",(E29+E30)*K29/2,E29*5/2)</f>
        <v>4.3999999999999844</v>
      </c>
      <c r="Q29" s="7">
        <f t="shared" ref="Q29:Q31" si="126">IF(K29&lt;&gt;"",(E30-E29)*K29/LN((E30+0.000001)/(E29+0.000001)),-5*(E29-0.000001)/(LN(1/E29)-13.8155))</f>
        <v>3.1269324917219192</v>
      </c>
      <c r="R29">
        <f t="shared" ref="R29:R31" si="127">(E29*L29)</f>
        <v>8.0000000000001315</v>
      </c>
      <c r="S29">
        <f t="shared" ref="S29:S31" si="128">P29+R29</f>
        <v>12.400000000000116</v>
      </c>
      <c r="T29" s="7">
        <f t="shared" ref="T29:T31" si="129">Q29+R29</f>
        <v>11.126932491722052</v>
      </c>
    </row>
    <row r="30" spans="1:20" x14ac:dyDescent="0.2">
      <c r="B30" s="61"/>
      <c r="C30" s="4"/>
      <c r="D30" s="20"/>
      <c r="E30" s="4">
        <v>0.1</v>
      </c>
      <c r="F30" s="4">
        <v>1611</v>
      </c>
      <c r="G30" s="6">
        <f t="shared" si="117"/>
        <v>0.6743055555555556</v>
      </c>
      <c r="H30" s="4">
        <v>1623</v>
      </c>
      <c r="I30" s="1">
        <f t="shared" si="118"/>
        <v>0.68263888888888891</v>
      </c>
      <c r="J30" s="1">
        <f t="shared" si="119"/>
        <v>0.68611111111111112</v>
      </c>
      <c r="K30" t="str">
        <f t="shared" si="120"/>
        <v/>
      </c>
      <c r="L30">
        <f t="shared" si="121"/>
        <v>11.999999999999957</v>
      </c>
      <c r="M30">
        <f t="shared" si="122"/>
        <v>4</v>
      </c>
      <c r="N30">
        <f t="shared" ca="1" si="123"/>
        <v>1456</v>
      </c>
      <c r="O30">
        <f t="shared" ca="1" si="124"/>
        <v>92</v>
      </c>
      <c r="P30">
        <f t="shared" si="125"/>
        <v>0.25</v>
      </c>
      <c r="Q30" s="7">
        <f t="shared" si="126"/>
        <v>4.342905372259271E-2</v>
      </c>
      <c r="R30">
        <f t="shared" si="127"/>
        <v>1.1999999999999957</v>
      </c>
      <c r="S30">
        <f t="shared" si="128"/>
        <v>1.4499999999999957</v>
      </c>
      <c r="T30" s="7">
        <f t="shared" si="129"/>
        <v>1.2434290537225885</v>
      </c>
    </row>
    <row r="31" spans="1:20" x14ac:dyDescent="0.2">
      <c r="A31">
        <v>1</v>
      </c>
      <c r="B31" s="61">
        <v>44657</v>
      </c>
      <c r="C31">
        <v>812</v>
      </c>
      <c r="D31" s="21" t="s">
        <v>43</v>
      </c>
      <c r="E31" s="4">
        <v>0.01</v>
      </c>
      <c r="F31" s="4">
        <v>828</v>
      </c>
      <c r="G31" s="6">
        <f t="shared" si="117"/>
        <v>0.3527777777777778</v>
      </c>
      <c r="H31" s="4">
        <v>829</v>
      </c>
      <c r="I31" s="1">
        <f t="shared" si="118"/>
        <v>0.35347222222222219</v>
      </c>
      <c r="J31" s="1" t="str">
        <f t="shared" si="119"/>
        <v/>
      </c>
      <c r="K31">
        <f t="shared" si="120"/>
        <v>9.000000000000048</v>
      </c>
      <c r="L31">
        <f t="shared" si="121"/>
        <v>0.99999999999991651</v>
      </c>
      <c r="M31">
        <f t="shared" si="122"/>
        <v>1</v>
      </c>
      <c r="N31">
        <f t="shared" ca="1" si="123"/>
        <v>812</v>
      </c>
      <c r="O31" t="str">
        <f t="shared" si="124"/>
        <v/>
      </c>
      <c r="P31">
        <f t="shared" si="125"/>
        <v>450.0450000000024</v>
      </c>
      <c r="Q31" s="7">
        <f t="shared" si="126"/>
        <v>97.707547489483829</v>
      </c>
      <c r="R31">
        <f t="shared" si="127"/>
        <v>9.9999999999991658E-3</v>
      </c>
      <c r="S31">
        <f t="shared" si="128"/>
        <v>450.05500000000239</v>
      </c>
      <c r="T31" s="7">
        <f t="shared" si="129"/>
        <v>97.717547489483835</v>
      </c>
    </row>
    <row r="32" spans="1:20" x14ac:dyDescent="0.2">
      <c r="B32" s="61"/>
      <c r="C32" s="4"/>
      <c r="D32" s="19"/>
      <c r="E32" s="4">
        <v>100</v>
      </c>
      <c r="F32" s="4">
        <v>838</v>
      </c>
      <c r="G32" s="6">
        <f t="shared" ref="G32" si="130">VALUE(CONCATENATE(LEFT(F32,LEN(F32)-2),":",RIGHT(F32,2)))</f>
        <v>0.35972222222222222</v>
      </c>
      <c r="H32" s="4">
        <v>839</v>
      </c>
      <c r="I32" s="1">
        <f t="shared" ref="I32" si="131">VALUE(CONCATENATE(LEFT(H32,LEN(H32)-2),":",RIGHT(H32,2)))</f>
        <v>0.36041666666666666</v>
      </c>
      <c r="J32" s="1" t="str">
        <f t="shared" ref="J32" si="132">IF(OR(B33&lt;&gt;"",E33=""),I32+TIME(0,5,0),"")</f>
        <v/>
      </c>
      <c r="K32">
        <f t="shared" ref="K32" si="133">IF(AND(OR(AND(B32&lt;&gt;"",B33=""),AND(B32="",B33="")),E33&lt;&gt;""),(G33-I32)*1440,"")</f>
        <v>4.9999999999999822</v>
      </c>
      <c r="L32">
        <f t="shared" ref="L32" si="134">(I32-G32)*1440</f>
        <v>0.99999999999999645</v>
      </c>
      <c r="M32">
        <f t="shared" ref="M32" si="135">IF(B32&lt;&gt;"",1,M31+1)</f>
        <v>2</v>
      </c>
      <c r="N32">
        <f t="shared" ref="N32" ca="1" si="136">OFFSET(C32,-M32+1,0)</f>
        <v>812</v>
      </c>
      <c r="O32" t="str">
        <f t="shared" ref="O32" si="137">IF(J32&lt;&gt;"",(J32-VALUE(CONCATENATE(LEFT(N32,LEN(N32)-2),":",RIGHT(N32,2))))*1440,"")</f>
        <v/>
      </c>
      <c r="P32">
        <f t="shared" ref="P32" si="138">IF(K32&lt;&gt;"",(E32+E33)*K32/2,E32*5/2)</f>
        <v>749.99999999999739</v>
      </c>
      <c r="Q32" s="7">
        <f t="shared" ref="Q32" si="139">IF(K32&lt;&gt;"",(E33-E32)*K32/LN((E33+0.000001)/(E32+0.000001)),-5*(E32-0.000001)/(LN(1/E32)-13.8155))</f>
        <v>721.34752564790165</v>
      </c>
      <c r="R32">
        <f t="shared" ref="R32" si="140">(E32*L32)</f>
        <v>99.999999999999645</v>
      </c>
      <c r="S32">
        <f t="shared" ref="S32" si="141">P32+R32</f>
        <v>849.99999999999704</v>
      </c>
      <c r="T32" s="7">
        <f t="shared" ref="T32" si="142">Q32+R32</f>
        <v>821.34752564790131</v>
      </c>
    </row>
    <row r="33" spans="1:20" x14ac:dyDescent="0.2">
      <c r="B33" s="61"/>
      <c r="D33" s="21"/>
      <c r="E33" s="4">
        <v>200</v>
      </c>
      <c r="F33" s="4">
        <v>844</v>
      </c>
      <c r="G33" s="6">
        <f t="shared" ref="G33:G34" si="143">VALUE(CONCATENATE(LEFT(F33,LEN(F33)-2),":",RIGHT(F33,2)))</f>
        <v>0.36388888888888887</v>
      </c>
      <c r="H33" s="4">
        <v>1702</v>
      </c>
      <c r="I33" s="1">
        <f t="shared" ref="I33:I34" si="144">VALUE(CONCATENATE(LEFT(H33,LEN(H33)-2),":",RIGHT(H33,2)))</f>
        <v>0.70972222222222225</v>
      </c>
      <c r="J33" s="1">
        <f t="shared" ref="J33:J34" si="145">IF(OR(B34&lt;&gt;"",E34=""),I33+TIME(0,5,0),"")</f>
        <v>0.71319444444444446</v>
      </c>
      <c r="K33" t="str">
        <f t="shared" ref="K33:K34" si="146">IF(AND(OR(AND(B33&lt;&gt;"",B34=""),AND(B33="",B34="")),E34&lt;&gt;""),(G34-I33)*1440,"")</f>
        <v/>
      </c>
      <c r="L33">
        <f t="shared" ref="L33:L34" si="147">(I33-G33)*1440</f>
        <v>498.00000000000006</v>
      </c>
      <c r="M33">
        <f t="shared" ref="M33:M34" si="148">IF(B33&lt;&gt;"",1,M32+1)</f>
        <v>3</v>
      </c>
      <c r="N33">
        <f t="shared" ref="N33:N34" ca="1" si="149">OFFSET(C33,-M33+1,0)</f>
        <v>812</v>
      </c>
      <c r="O33">
        <f t="shared" ref="O33:O34" ca="1" si="150">IF(J33&lt;&gt;"",(J33-VALUE(CONCATENATE(LEFT(N33,LEN(N33)-2),":",RIGHT(N33,2))))*1440,"")</f>
        <v>535.00000000000011</v>
      </c>
      <c r="P33">
        <f t="shared" ref="P33:P34" si="151">IF(K33&lt;&gt;"",(E33+E34)*K33/2,E33*5/2)</f>
        <v>500</v>
      </c>
      <c r="Q33" s="7">
        <f t="shared" ref="Q33:Q34" si="152">IF(K33&lt;&gt;"",(E34-E33)*K33/LN((E34+0.000001)/(E33+0.000001)),-5*(E33-0.000001)/(LN(1/E33)-13.8155))</f>
        <v>52.318172546220183</v>
      </c>
      <c r="R33">
        <f t="shared" ref="R33:R34" si="153">(E33*L33)</f>
        <v>99600.000000000015</v>
      </c>
      <c r="S33">
        <f t="shared" ref="S33:S34" si="154">P33+R33</f>
        <v>100100.00000000001</v>
      </c>
      <c r="T33" s="7">
        <f t="shared" ref="T33:T34" si="155">Q33+R33</f>
        <v>99652.318172546235</v>
      </c>
    </row>
    <row r="34" spans="1:20" x14ac:dyDescent="0.2">
      <c r="A34">
        <v>1</v>
      </c>
      <c r="B34" s="61">
        <v>44658</v>
      </c>
      <c r="C34">
        <v>854</v>
      </c>
      <c r="D34" s="21" t="s">
        <v>43</v>
      </c>
      <c r="E34" s="4">
        <v>0.01</v>
      </c>
      <c r="F34" s="4">
        <v>913</v>
      </c>
      <c r="G34" s="6">
        <f t="shared" si="143"/>
        <v>0.3840277777777778</v>
      </c>
      <c r="H34" s="4">
        <v>918</v>
      </c>
      <c r="I34" s="1">
        <f t="shared" si="144"/>
        <v>0.38750000000000001</v>
      </c>
      <c r="J34" s="1">
        <f t="shared" si="145"/>
        <v>0.39097222222222222</v>
      </c>
      <c r="K34" t="str">
        <f t="shared" si="146"/>
        <v/>
      </c>
      <c r="L34">
        <f t="shared" si="147"/>
        <v>4.9999999999999822</v>
      </c>
      <c r="M34">
        <f t="shared" si="148"/>
        <v>1</v>
      </c>
      <c r="N34">
        <f t="shared" ca="1" si="149"/>
        <v>854</v>
      </c>
      <c r="O34">
        <f t="shared" ca="1" si="150"/>
        <v>28.999999999999979</v>
      </c>
      <c r="P34">
        <f t="shared" si="151"/>
        <v>2.5000000000000001E-2</v>
      </c>
      <c r="Q34" s="7">
        <f t="shared" si="152"/>
        <v>5.4281443780592247E-3</v>
      </c>
      <c r="R34">
        <f t="shared" si="153"/>
        <v>4.9999999999999822E-2</v>
      </c>
      <c r="S34">
        <f t="shared" si="154"/>
        <v>7.4999999999999817E-2</v>
      </c>
      <c r="T34" s="7">
        <f t="shared" si="155"/>
        <v>5.5428144378059048E-2</v>
      </c>
    </row>
    <row r="35" spans="1:20" x14ac:dyDescent="0.2">
      <c r="B35" s="61">
        <v>44658</v>
      </c>
      <c r="C35">
        <v>959</v>
      </c>
      <c r="D35" s="19"/>
      <c r="E35" s="4">
        <v>0.01</v>
      </c>
      <c r="F35" s="4">
        <v>1019</v>
      </c>
      <c r="G35" s="6">
        <f t="shared" ref="G35" si="156">VALUE(CONCATENATE(LEFT(F35,LEN(F35)-2),":",RIGHT(F35,2)))</f>
        <v>0.42986111111111108</v>
      </c>
      <c r="H35" s="4">
        <v>1022</v>
      </c>
      <c r="I35" s="1">
        <f t="shared" ref="I35" si="157">VALUE(CONCATENATE(LEFT(H35,LEN(H35)-2),":",RIGHT(H35,2)))</f>
        <v>0.43194444444444446</v>
      </c>
      <c r="J35" s="1">
        <f t="shared" ref="J35" si="158">IF(OR(B36&lt;&gt;"",E36=""),I35+TIME(0,5,0),"")</f>
        <v>0.43541666666666667</v>
      </c>
      <c r="K35" t="str">
        <f t="shared" ref="K35" si="159">IF(AND(OR(AND(B35&lt;&gt;"",B36=""),AND(B35="",B36="")),E36&lt;&gt;""),(G36-I35)*1440,"")</f>
        <v/>
      </c>
      <c r="L35">
        <f t="shared" ref="L35" si="160">(I35-G35)*1440</f>
        <v>3.0000000000000693</v>
      </c>
      <c r="M35">
        <f t="shared" ref="M35" si="161">IF(B35&lt;&gt;"",1,M34+1)</f>
        <v>1</v>
      </c>
      <c r="N35">
        <f t="shared" ref="N35" ca="1" si="162">OFFSET(C35,-M35+1,0)</f>
        <v>959</v>
      </c>
      <c r="O35">
        <f t="shared" ref="O35" ca="1" si="163">IF(J35&lt;&gt;"",(J35-VALUE(CONCATENATE(LEFT(N35,LEN(N35)-2),":",RIGHT(N35,2))))*1440,"")</f>
        <v>28.00000000000006</v>
      </c>
      <c r="P35">
        <f t="shared" ref="P35" si="164">IF(K35&lt;&gt;"",(E35+E36)*K35/2,E35*5/2)</f>
        <v>2.5000000000000001E-2</v>
      </c>
      <c r="Q35" s="7">
        <f t="shared" ref="Q35" si="165">IF(K35&lt;&gt;"",(E36-E35)*K35/LN((E36+0.000001)/(E35+0.000001)),-5*(E35-0.000001)/(LN(1/E35)-13.8155))</f>
        <v>5.4281443780592247E-3</v>
      </c>
      <c r="R35">
        <f t="shared" ref="R35" si="166">(E35*L35)</f>
        <v>3.0000000000000693E-2</v>
      </c>
      <c r="S35">
        <f t="shared" ref="S35" si="167">P35+R35</f>
        <v>5.5000000000000694E-2</v>
      </c>
      <c r="T35" s="7">
        <f t="shared" ref="T35" si="168">Q35+R35</f>
        <v>3.5428144378059918E-2</v>
      </c>
    </row>
    <row r="36" spans="1:20" x14ac:dyDescent="0.2">
      <c r="B36" s="61">
        <v>44658</v>
      </c>
      <c r="C36">
        <v>1058</v>
      </c>
      <c r="D36" s="19"/>
      <c r="E36" s="4">
        <v>0.01</v>
      </c>
      <c r="F36" s="4">
        <v>1112</v>
      </c>
      <c r="G36" s="6">
        <f t="shared" ref="G36:G41" si="169">VALUE(CONCATENATE(LEFT(F36,LEN(F36)-2),":",RIGHT(F36,2)))</f>
        <v>0.46666666666666662</v>
      </c>
      <c r="H36" s="4">
        <v>1115</v>
      </c>
      <c r="I36" s="1">
        <f t="shared" ref="I36:I41" si="170">VALUE(CONCATENATE(LEFT(H36,LEN(H36)-2),":",RIGHT(H36,2)))</f>
        <v>0.46875</v>
      </c>
      <c r="J36" s="1">
        <f t="shared" ref="J36:J41" si="171">IF(OR(B37&lt;&gt;"",E37=""),I36+TIME(0,5,0),"")</f>
        <v>0.47222222222222221</v>
      </c>
      <c r="K36" t="str">
        <f t="shared" ref="K36:K41" si="172">IF(AND(OR(AND(B36&lt;&gt;"",B37=""),AND(B36="",B37="")),E37&lt;&gt;""),(G37-I36)*1440,"")</f>
        <v/>
      </c>
      <c r="L36">
        <f t="shared" ref="L36:L41" si="173">(I36-G36)*1440</f>
        <v>3.0000000000000693</v>
      </c>
      <c r="M36">
        <f t="shared" ref="M36:M41" si="174">IF(B36&lt;&gt;"",1,M35+1)</f>
        <v>1</v>
      </c>
      <c r="N36">
        <f t="shared" ref="N36:N41" ca="1" si="175">OFFSET(C36,-M36+1,0)</f>
        <v>1058</v>
      </c>
      <c r="O36">
        <f t="shared" ref="O36:O41" ca="1" si="176">IF(J36&lt;&gt;"",(J36-VALUE(CONCATENATE(LEFT(N36,LEN(N36)-2),":",RIGHT(N36,2))))*1440,"")</f>
        <v>22</v>
      </c>
      <c r="P36">
        <f t="shared" ref="P36:P41" si="177">IF(K36&lt;&gt;"",(E36+E37)*K36/2,E36*5/2)</f>
        <v>2.5000000000000001E-2</v>
      </c>
      <c r="Q36" s="7">
        <f t="shared" ref="Q36:Q41" si="178">IF(K36&lt;&gt;"",(E37-E36)*K36/LN((E37+0.000001)/(E36+0.000001)),-5*(E36-0.000001)/(LN(1/E36)-13.8155))</f>
        <v>5.4281443780592247E-3</v>
      </c>
      <c r="R36">
        <f t="shared" ref="R36:R41" si="179">(E36*L36)</f>
        <v>3.0000000000000693E-2</v>
      </c>
      <c r="S36">
        <f t="shared" ref="S36:S41" si="180">P36+R36</f>
        <v>5.5000000000000694E-2</v>
      </c>
      <c r="T36" s="7">
        <f t="shared" ref="T36:T41" si="181">Q36+R36</f>
        <v>3.5428144378059918E-2</v>
      </c>
    </row>
    <row r="37" spans="1:20" x14ac:dyDescent="0.2">
      <c r="B37" s="61">
        <v>44658</v>
      </c>
      <c r="C37">
        <v>1154</v>
      </c>
      <c r="D37" s="19"/>
      <c r="E37" s="4">
        <v>0.01</v>
      </c>
      <c r="F37" s="4">
        <v>1208</v>
      </c>
      <c r="G37" s="6">
        <f t="shared" si="169"/>
        <v>0.50555555555555554</v>
      </c>
      <c r="H37" s="4">
        <v>1210</v>
      </c>
      <c r="I37" s="1">
        <f t="shared" si="170"/>
        <v>0.50694444444444442</v>
      </c>
      <c r="J37" s="1">
        <f t="shared" si="171"/>
        <v>0.51041666666666663</v>
      </c>
      <c r="K37" t="str">
        <f t="shared" si="172"/>
        <v/>
      </c>
      <c r="L37">
        <f t="shared" si="173"/>
        <v>1.9999999999999929</v>
      </c>
      <c r="M37">
        <f t="shared" si="174"/>
        <v>1</v>
      </c>
      <c r="N37">
        <f t="shared" ca="1" si="175"/>
        <v>1154</v>
      </c>
      <c r="O37">
        <f t="shared" ca="1" si="176"/>
        <v>20.999999999999925</v>
      </c>
      <c r="P37">
        <f t="shared" si="177"/>
        <v>2.5000000000000001E-2</v>
      </c>
      <c r="Q37" s="7">
        <f t="shared" si="178"/>
        <v>5.4281443780592247E-3</v>
      </c>
      <c r="R37">
        <f t="shared" si="179"/>
        <v>1.9999999999999931E-2</v>
      </c>
      <c r="S37">
        <f t="shared" si="180"/>
        <v>4.4999999999999929E-2</v>
      </c>
      <c r="T37" s="7">
        <f t="shared" si="181"/>
        <v>2.5428144378059157E-2</v>
      </c>
    </row>
    <row r="38" spans="1:20" x14ac:dyDescent="0.2">
      <c r="B38" s="61">
        <v>44658</v>
      </c>
      <c r="C38">
        <v>1305</v>
      </c>
      <c r="D38" s="19"/>
      <c r="E38" s="4">
        <v>0.01</v>
      </c>
      <c r="F38" s="4">
        <v>1325</v>
      </c>
      <c r="G38" s="6">
        <f t="shared" si="169"/>
        <v>0.55902777777777779</v>
      </c>
      <c r="H38" s="4">
        <v>1328</v>
      </c>
      <c r="I38" s="1">
        <f t="shared" si="170"/>
        <v>0.56111111111111112</v>
      </c>
      <c r="J38" s="1">
        <f t="shared" si="171"/>
        <v>0.56458333333333333</v>
      </c>
      <c r="K38" t="str">
        <f t="shared" si="172"/>
        <v/>
      </c>
      <c r="L38">
        <f t="shared" si="173"/>
        <v>2.9999999999999893</v>
      </c>
      <c r="M38">
        <f t="shared" si="174"/>
        <v>1</v>
      </c>
      <c r="N38">
        <f t="shared" ca="1" si="175"/>
        <v>1305</v>
      </c>
      <c r="O38">
        <f t="shared" ca="1" si="176"/>
        <v>27.999999999999901</v>
      </c>
      <c r="P38">
        <f t="shared" si="177"/>
        <v>2.5000000000000001E-2</v>
      </c>
      <c r="Q38" s="7">
        <f t="shared" si="178"/>
        <v>5.4281443780592247E-3</v>
      </c>
      <c r="R38">
        <f t="shared" si="179"/>
        <v>2.9999999999999895E-2</v>
      </c>
      <c r="S38">
        <f t="shared" si="180"/>
        <v>5.4999999999999896E-2</v>
      </c>
      <c r="T38" s="7">
        <f t="shared" si="181"/>
        <v>3.542814437805912E-2</v>
      </c>
    </row>
    <row r="39" spans="1:20" x14ac:dyDescent="0.2">
      <c r="B39" s="61">
        <v>44658</v>
      </c>
      <c r="C39">
        <v>1417</v>
      </c>
      <c r="D39" s="19"/>
      <c r="E39" s="4">
        <v>0.01</v>
      </c>
      <c r="F39" s="4">
        <v>1436</v>
      </c>
      <c r="G39" s="6">
        <f t="shared" si="169"/>
        <v>0.60833333333333328</v>
      </c>
      <c r="H39" s="4">
        <v>1438</v>
      </c>
      <c r="I39" s="1">
        <f t="shared" si="170"/>
        <v>0.60972222222222217</v>
      </c>
      <c r="J39" s="1">
        <f t="shared" si="171"/>
        <v>0.61319444444444438</v>
      </c>
      <c r="K39" t="str">
        <f t="shared" si="172"/>
        <v/>
      </c>
      <c r="L39">
        <f t="shared" si="173"/>
        <v>1.9999999999999929</v>
      </c>
      <c r="M39">
        <f t="shared" si="174"/>
        <v>1</v>
      </c>
      <c r="N39">
        <f t="shared" ca="1" si="175"/>
        <v>1417</v>
      </c>
      <c r="O39">
        <f t="shared" ca="1" si="176"/>
        <v>25.999999999999908</v>
      </c>
      <c r="P39">
        <f t="shared" si="177"/>
        <v>2.5000000000000001E-2</v>
      </c>
      <c r="Q39" s="7">
        <f t="shared" si="178"/>
        <v>5.4281443780592247E-3</v>
      </c>
      <c r="R39">
        <f t="shared" si="179"/>
        <v>1.9999999999999931E-2</v>
      </c>
      <c r="S39">
        <f t="shared" si="180"/>
        <v>4.4999999999999929E-2</v>
      </c>
      <c r="T39" s="7">
        <f t="shared" si="181"/>
        <v>2.5428144378059157E-2</v>
      </c>
    </row>
    <row r="40" spans="1:20" x14ac:dyDescent="0.2">
      <c r="B40" s="61">
        <v>44658</v>
      </c>
      <c r="C40">
        <v>1522</v>
      </c>
      <c r="D40" s="19"/>
      <c r="E40" s="4">
        <v>0.01</v>
      </c>
      <c r="F40" s="4">
        <v>1537</v>
      </c>
      <c r="G40" s="6">
        <f t="shared" si="169"/>
        <v>0.65069444444444446</v>
      </c>
      <c r="H40" s="4">
        <v>1542</v>
      </c>
      <c r="I40" s="1">
        <f t="shared" si="170"/>
        <v>0.65416666666666667</v>
      </c>
      <c r="J40" s="1">
        <f t="shared" si="171"/>
        <v>0.65763888888888888</v>
      </c>
      <c r="K40" t="str">
        <f t="shared" si="172"/>
        <v/>
      </c>
      <c r="L40">
        <f t="shared" si="173"/>
        <v>4.9999999999999822</v>
      </c>
      <c r="M40">
        <f t="shared" si="174"/>
        <v>1</v>
      </c>
      <c r="N40">
        <f t="shared" ca="1" si="175"/>
        <v>1522</v>
      </c>
      <c r="O40">
        <f t="shared" ca="1" si="176"/>
        <v>24.999999999999911</v>
      </c>
      <c r="P40">
        <f t="shared" si="177"/>
        <v>2.5000000000000001E-2</v>
      </c>
      <c r="Q40" s="7">
        <f t="shared" si="178"/>
        <v>5.4281443780592247E-3</v>
      </c>
      <c r="R40">
        <f t="shared" si="179"/>
        <v>4.9999999999999822E-2</v>
      </c>
      <c r="S40">
        <f t="shared" si="180"/>
        <v>7.4999999999999817E-2</v>
      </c>
      <c r="T40" s="7">
        <f t="shared" si="181"/>
        <v>5.5428144378059048E-2</v>
      </c>
    </row>
    <row r="41" spans="1:20" x14ac:dyDescent="0.2">
      <c r="B41" s="61">
        <v>44658</v>
      </c>
      <c r="C41">
        <v>1619</v>
      </c>
      <c r="D41" s="19"/>
      <c r="E41" s="4">
        <v>0.01</v>
      </c>
      <c r="F41" s="4">
        <v>1634</v>
      </c>
      <c r="G41" s="6">
        <f t="shared" si="169"/>
        <v>0.69027777777777777</v>
      </c>
      <c r="H41" s="4">
        <v>1636</v>
      </c>
      <c r="I41" s="1">
        <f t="shared" si="170"/>
        <v>0.69166666666666676</v>
      </c>
      <c r="J41" s="1">
        <f t="shared" si="171"/>
        <v>0.69513888888888897</v>
      </c>
      <c r="K41" t="str">
        <f t="shared" si="172"/>
        <v/>
      </c>
      <c r="L41">
        <f t="shared" si="173"/>
        <v>2.0000000000001528</v>
      </c>
      <c r="M41">
        <f t="shared" si="174"/>
        <v>1</v>
      </c>
      <c r="N41">
        <f t="shared" ca="1" si="175"/>
        <v>1619</v>
      </c>
      <c r="O41">
        <f t="shared" ca="1" si="176"/>
        <v>22.000000000000082</v>
      </c>
      <c r="P41">
        <f t="shared" si="177"/>
        <v>2.5000000000000001E-2</v>
      </c>
      <c r="Q41" s="7">
        <f t="shared" si="178"/>
        <v>5.4281443780592247E-3</v>
      </c>
      <c r="R41">
        <f t="shared" si="179"/>
        <v>2.0000000000001527E-2</v>
      </c>
      <c r="S41">
        <f t="shared" si="180"/>
        <v>4.5000000000001525E-2</v>
      </c>
      <c r="T41" s="7">
        <f t="shared" si="181"/>
        <v>2.5428144378060753E-2</v>
      </c>
    </row>
    <row r="42" spans="1:20" x14ac:dyDescent="0.2">
      <c r="A42">
        <v>1</v>
      </c>
      <c r="B42" s="61">
        <v>44659</v>
      </c>
      <c r="C42">
        <v>910</v>
      </c>
      <c r="D42" s="21" t="s">
        <v>43</v>
      </c>
      <c r="E42" s="4">
        <v>0.01</v>
      </c>
      <c r="F42" s="4">
        <v>934</v>
      </c>
      <c r="G42" s="6">
        <f t="shared" ref="G42:G50" si="182">VALUE(CONCATENATE(LEFT(F42,LEN(F42)-2),":",RIGHT(F42,2)))</f>
        <v>0.39861111111111108</v>
      </c>
      <c r="H42" s="4">
        <v>943</v>
      </c>
      <c r="I42" s="1">
        <f t="shared" ref="I42:I50" si="183">VALUE(CONCATENATE(LEFT(H42,LEN(H42)-2),":",RIGHT(H42,2)))</f>
        <v>0.40486111111111112</v>
      </c>
      <c r="J42" s="1">
        <f t="shared" ref="J42:J50" si="184">IF(OR(B43&lt;&gt;"",E43=""),I42+TIME(0,5,0),"")</f>
        <v>0.40833333333333333</v>
      </c>
      <c r="K42" t="str">
        <f t="shared" ref="K42:K50" si="185">IF(AND(OR(AND(B42&lt;&gt;"",B43=""),AND(B42="",B43="")),E43&lt;&gt;""),(G43-I42)*1440,"")</f>
        <v/>
      </c>
      <c r="L42">
        <f t="shared" ref="L42:L50" si="186">(I42-G42)*1440</f>
        <v>9.000000000000048</v>
      </c>
      <c r="M42">
        <f t="shared" ref="M42:M50" si="187">IF(B42&lt;&gt;"",1,M41+1)</f>
        <v>1</v>
      </c>
      <c r="N42">
        <f t="shared" ref="N42:N50" ca="1" si="188">OFFSET(C42,-M42+1,0)</f>
        <v>910</v>
      </c>
      <c r="O42">
        <f t="shared" ref="O42:O50" ca="1" si="189">IF(J42&lt;&gt;"",(J42-VALUE(CONCATENATE(LEFT(N42,LEN(N42)-2),":",RIGHT(N42,2))))*1440,"")</f>
        <v>38.000000000000028</v>
      </c>
      <c r="P42">
        <f t="shared" ref="P42:P50" si="190">IF(K42&lt;&gt;"",(E42+E43)*K42/2,E42*5/2)</f>
        <v>2.5000000000000001E-2</v>
      </c>
      <c r="Q42" s="7">
        <f t="shared" ref="Q42:Q50" si="191">IF(K42&lt;&gt;"",(E43-E42)*K42/LN((E43+0.000001)/(E42+0.000001)),-5*(E42-0.000001)/(LN(1/E42)-13.8155))</f>
        <v>5.4281443780592247E-3</v>
      </c>
      <c r="R42">
        <f t="shared" ref="R42:R50" si="192">(E42*L42)</f>
        <v>9.0000000000000482E-2</v>
      </c>
      <c r="S42">
        <f t="shared" ref="S42:S50" si="193">P42+R42</f>
        <v>0.11500000000000049</v>
      </c>
      <c r="T42" s="7">
        <f t="shared" ref="T42:T50" si="194">Q42+R42</f>
        <v>9.5428144378059701E-2</v>
      </c>
    </row>
    <row r="43" spans="1:20" x14ac:dyDescent="0.2">
      <c r="B43" s="61">
        <v>44659</v>
      </c>
      <c r="C43">
        <v>1017</v>
      </c>
      <c r="D43" s="19"/>
      <c r="E43" s="4">
        <v>0.01</v>
      </c>
      <c r="F43" s="4">
        <v>1034</v>
      </c>
      <c r="G43" s="6">
        <f t="shared" si="182"/>
        <v>0.44027777777777777</v>
      </c>
      <c r="H43" s="4">
        <v>1038</v>
      </c>
      <c r="I43" s="1">
        <f t="shared" si="183"/>
        <v>0.44305555555555554</v>
      </c>
      <c r="J43" s="1">
        <f t="shared" si="184"/>
        <v>0.44652777777777775</v>
      </c>
      <c r="K43" t="str">
        <f t="shared" si="185"/>
        <v/>
      </c>
      <c r="L43">
        <f t="shared" si="186"/>
        <v>3.9999999999999858</v>
      </c>
      <c r="M43">
        <f t="shared" si="187"/>
        <v>1</v>
      </c>
      <c r="N43">
        <f t="shared" ca="1" si="188"/>
        <v>1017</v>
      </c>
      <c r="O43">
        <f t="shared" ca="1" si="189"/>
        <v>25.999999999999986</v>
      </c>
      <c r="P43">
        <f t="shared" si="190"/>
        <v>2.5000000000000001E-2</v>
      </c>
      <c r="Q43" s="7">
        <f t="shared" si="191"/>
        <v>5.4281443780592247E-3</v>
      </c>
      <c r="R43">
        <f t="shared" si="192"/>
        <v>3.9999999999999862E-2</v>
      </c>
      <c r="S43">
        <f t="shared" si="193"/>
        <v>6.4999999999999863E-2</v>
      </c>
      <c r="T43" s="7">
        <f t="shared" si="194"/>
        <v>4.5428144378059088E-2</v>
      </c>
    </row>
    <row r="44" spans="1:20" x14ac:dyDescent="0.2">
      <c r="B44" s="61">
        <v>44659</v>
      </c>
      <c r="C44">
        <v>1114</v>
      </c>
      <c r="D44" s="19"/>
      <c r="E44" s="4">
        <v>0.01</v>
      </c>
      <c r="F44" s="4">
        <v>1126</v>
      </c>
      <c r="G44" s="6">
        <f t="shared" si="182"/>
        <v>0.47638888888888892</v>
      </c>
      <c r="H44" s="4">
        <v>1129</v>
      </c>
      <c r="I44" s="1">
        <f t="shared" si="183"/>
        <v>0.47847222222222219</v>
      </c>
      <c r="J44" s="1">
        <f t="shared" si="184"/>
        <v>0.4819444444444444</v>
      </c>
      <c r="K44" t="str">
        <f t="shared" si="185"/>
        <v/>
      </c>
      <c r="L44">
        <f t="shared" si="186"/>
        <v>2.9999999999999094</v>
      </c>
      <c r="M44">
        <f t="shared" si="187"/>
        <v>1</v>
      </c>
      <c r="N44">
        <f t="shared" ca="1" si="188"/>
        <v>1114</v>
      </c>
      <c r="O44">
        <f t="shared" ca="1" si="189"/>
        <v>20.000000000000007</v>
      </c>
      <c r="P44">
        <f t="shared" si="190"/>
        <v>2.5000000000000001E-2</v>
      </c>
      <c r="Q44" s="7">
        <f t="shared" si="191"/>
        <v>5.4281443780592247E-3</v>
      </c>
      <c r="R44">
        <f t="shared" si="192"/>
        <v>2.9999999999999093E-2</v>
      </c>
      <c r="S44">
        <f t="shared" si="193"/>
        <v>5.4999999999999091E-2</v>
      </c>
      <c r="T44" s="7">
        <f t="shared" si="194"/>
        <v>3.5428144378058316E-2</v>
      </c>
    </row>
    <row r="45" spans="1:20" x14ac:dyDescent="0.2">
      <c r="B45" s="61">
        <v>44659</v>
      </c>
      <c r="C45">
        <v>1208</v>
      </c>
      <c r="D45" s="19"/>
      <c r="E45" s="4">
        <v>0.01</v>
      </c>
      <c r="F45" s="4">
        <v>1225</v>
      </c>
      <c r="G45" s="6">
        <f t="shared" si="182"/>
        <v>0.51736111111111105</v>
      </c>
      <c r="H45" s="4">
        <v>1230</v>
      </c>
      <c r="I45" s="1">
        <f t="shared" si="183"/>
        <v>0.52083333333333337</v>
      </c>
      <c r="J45" s="1">
        <f t="shared" si="184"/>
        <v>0.52430555555555558</v>
      </c>
      <c r="K45" t="str">
        <f t="shared" si="185"/>
        <v/>
      </c>
      <c r="L45">
        <f t="shared" si="186"/>
        <v>5.0000000000001421</v>
      </c>
      <c r="M45">
        <f t="shared" si="187"/>
        <v>1</v>
      </c>
      <c r="N45">
        <f t="shared" ca="1" si="188"/>
        <v>1208</v>
      </c>
      <c r="O45">
        <f t="shared" ca="1" si="189"/>
        <v>27.000000000000064</v>
      </c>
      <c r="P45">
        <f t="shared" si="190"/>
        <v>2.5000000000000001E-2</v>
      </c>
      <c r="Q45" s="7">
        <f t="shared" si="191"/>
        <v>5.4281443780592247E-3</v>
      </c>
      <c r="R45">
        <f t="shared" si="192"/>
        <v>5.0000000000001425E-2</v>
      </c>
      <c r="S45">
        <f t="shared" si="193"/>
        <v>7.5000000000001427E-2</v>
      </c>
      <c r="T45" s="7">
        <f t="shared" si="194"/>
        <v>5.5428144378060651E-2</v>
      </c>
    </row>
    <row r="46" spans="1:20" x14ac:dyDescent="0.2">
      <c r="B46" s="61">
        <v>44659</v>
      </c>
      <c r="C46">
        <v>1309</v>
      </c>
      <c r="D46" s="19"/>
      <c r="E46" s="4">
        <v>0.01</v>
      </c>
      <c r="F46" s="4">
        <v>1325</v>
      </c>
      <c r="G46" s="6">
        <f t="shared" si="182"/>
        <v>0.55902777777777779</v>
      </c>
      <c r="H46" s="4">
        <v>1329</v>
      </c>
      <c r="I46" s="1">
        <f t="shared" si="183"/>
        <v>0.56180555555555556</v>
      </c>
      <c r="J46" s="1">
        <f t="shared" si="184"/>
        <v>0.56527777777777777</v>
      </c>
      <c r="K46" t="str">
        <f t="shared" si="185"/>
        <v/>
      </c>
      <c r="L46">
        <f t="shared" si="186"/>
        <v>3.9999999999999858</v>
      </c>
      <c r="M46">
        <f t="shared" si="187"/>
        <v>1</v>
      </c>
      <c r="N46">
        <f t="shared" ca="1" si="188"/>
        <v>1309</v>
      </c>
      <c r="O46">
        <f t="shared" ca="1" si="189"/>
        <v>24.999999999999911</v>
      </c>
      <c r="P46">
        <f t="shared" si="190"/>
        <v>2.5000000000000001E-2</v>
      </c>
      <c r="Q46" s="7">
        <f t="shared" si="191"/>
        <v>5.4281443780592247E-3</v>
      </c>
      <c r="R46">
        <f t="shared" si="192"/>
        <v>3.9999999999999862E-2</v>
      </c>
      <c r="S46">
        <f t="shared" si="193"/>
        <v>6.4999999999999863E-2</v>
      </c>
      <c r="T46" s="7">
        <f t="shared" si="194"/>
        <v>4.5428144378059088E-2</v>
      </c>
    </row>
    <row r="47" spans="1:20" x14ac:dyDescent="0.2">
      <c r="B47" s="61">
        <v>44659</v>
      </c>
      <c r="C47">
        <v>1409</v>
      </c>
      <c r="D47" s="19"/>
      <c r="E47" s="4">
        <v>0.01</v>
      </c>
      <c r="F47" s="4">
        <v>1431</v>
      </c>
      <c r="G47" s="6">
        <f t="shared" si="182"/>
        <v>0.60486111111111118</v>
      </c>
      <c r="H47" s="4">
        <v>1438</v>
      </c>
      <c r="I47" s="1">
        <f t="shared" si="183"/>
        <v>0.60972222222222217</v>
      </c>
      <c r="J47" s="1">
        <f t="shared" si="184"/>
        <v>0.61319444444444438</v>
      </c>
      <c r="K47" t="str">
        <f t="shared" si="185"/>
        <v/>
      </c>
      <c r="L47">
        <f t="shared" si="186"/>
        <v>6.9999999999998153</v>
      </c>
      <c r="M47">
        <f t="shared" si="187"/>
        <v>1</v>
      </c>
      <c r="N47">
        <f t="shared" ca="1" si="188"/>
        <v>1409</v>
      </c>
      <c r="O47">
        <f t="shared" ca="1" si="189"/>
        <v>33.999999999999879</v>
      </c>
      <c r="P47">
        <f t="shared" si="190"/>
        <v>2.5000000000000001E-2</v>
      </c>
      <c r="Q47" s="7">
        <f t="shared" si="191"/>
        <v>5.4281443780592247E-3</v>
      </c>
      <c r="R47">
        <f t="shared" si="192"/>
        <v>6.9999999999998161E-2</v>
      </c>
      <c r="S47">
        <f t="shared" si="193"/>
        <v>9.4999999999998169E-2</v>
      </c>
      <c r="T47" s="7">
        <f t="shared" si="194"/>
        <v>7.542814437805738E-2</v>
      </c>
    </row>
    <row r="48" spans="1:20" x14ac:dyDescent="0.2">
      <c r="B48" s="61">
        <v>44659</v>
      </c>
      <c r="C48">
        <v>1506</v>
      </c>
      <c r="D48" s="19"/>
      <c r="E48" s="4">
        <v>0.01</v>
      </c>
      <c r="F48" s="4">
        <v>1525</v>
      </c>
      <c r="G48" s="6">
        <f t="shared" si="182"/>
        <v>0.64236111111111105</v>
      </c>
      <c r="H48" s="4">
        <v>1530</v>
      </c>
      <c r="I48" s="1">
        <f t="shared" si="183"/>
        <v>0.64583333333333337</v>
      </c>
      <c r="J48" s="1">
        <f t="shared" si="184"/>
        <v>0.64930555555555558</v>
      </c>
      <c r="K48" t="str">
        <f t="shared" si="185"/>
        <v/>
      </c>
      <c r="L48">
        <f t="shared" si="186"/>
        <v>5.0000000000001421</v>
      </c>
      <c r="M48">
        <f t="shared" si="187"/>
        <v>1</v>
      </c>
      <c r="N48">
        <f t="shared" ca="1" si="188"/>
        <v>1506</v>
      </c>
      <c r="O48">
        <f t="shared" ca="1" si="189"/>
        <v>29.000000000000057</v>
      </c>
      <c r="P48">
        <f t="shared" si="190"/>
        <v>2.5000000000000001E-2</v>
      </c>
      <c r="Q48" s="7">
        <f t="shared" si="191"/>
        <v>5.4281443780592247E-3</v>
      </c>
      <c r="R48">
        <f t="shared" si="192"/>
        <v>5.0000000000001425E-2</v>
      </c>
      <c r="S48">
        <f t="shared" si="193"/>
        <v>7.5000000000001427E-2</v>
      </c>
      <c r="T48" s="7">
        <f t="shared" si="194"/>
        <v>5.5428144378060651E-2</v>
      </c>
    </row>
    <row r="49" spans="1:20" x14ac:dyDescent="0.2">
      <c r="B49" s="61">
        <v>44659</v>
      </c>
      <c r="C49">
        <v>1604</v>
      </c>
      <c r="D49" s="19"/>
      <c r="E49" s="4">
        <v>0.01</v>
      </c>
      <c r="F49" s="4">
        <v>1616</v>
      </c>
      <c r="G49" s="6">
        <f t="shared" si="182"/>
        <v>0.6777777777777777</v>
      </c>
      <c r="H49" s="4">
        <v>1619</v>
      </c>
      <c r="I49" s="1">
        <f t="shared" si="183"/>
        <v>0.67986111111111114</v>
      </c>
      <c r="J49" s="1">
        <f t="shared" si="184"/>
        <v>0.68333333333333335</v>
      </c>
      <c r="K49" t="str">
        <f t="shared" si="185"/>
        <v/>
      </c>
      <c r="L49">
        <f t="shared" si="186"/>
        <v>3.0000000000001492</v>
      </c>
      <c r="M49">
        <f t="shared" si="187"/>
        <v>1</v>
      </c>
      <c r="N49">
        <f t="shared" ca="1" si="188"/>
        <v>1604</v>
      </c>
      <c r="O49">
        <f t="shared" ca="1" si="189"/>
        <v>20.000000000000089</v>
      </c>
      <c r="P49">
        <f t="shared" si="190"/>
        <v>2.5000000000000001E-2</v>
      </c>
      <c r="Q49" s="7">
        <f t="shared" si="191"/>
        <v>5.4281443780592247E-3</v>
      </c>
      <c r="R49">
        <f t="shared" si="192"/>
        <v>3.0000000000001494E-2</v>
      </c>
      <c r="S49">
        <f t="shared" si="193"/>
        <v>5.5000000000001492E-2</v>
      </c>
      <c r="T49" s="7">
        <f t="shared" si="194"/>
        <v>3.5428144378060716E-2</v>
      </c>
    </row>
    <row r="50" spans="1:20" x14ac:dyDescent="0.2">
      <c r="A50">
        <v>1</v>
      </c>
      <c r="B50" s="61">
        <v>44662</v>
      </c>
      <c r="C50">
        <v>1320</v>
      </c>
      <c r="D50" s="19">
        <v>3</v>
      </c>
      <c r="E50" s="4">
        <v>0.01</v>
      </c>
      <c r="F50" s="4">
        <v>1336</v>
      </c>
      <c r="G50" s="6">
        <f t="shared" si="182"/>
        <v>0.56666666666666665</v>
      </c>
      <c r="H50" s="4">
        <v>1342</v>
      </c>
      <c r="I50" s="1">
        <f t="shared" si="183"/>
        <v>0.5708333333333333</v>
      </c>
      <c r="J50" s="1">
        <f t="shared" si="184"/>
        <v>0.57430555555555551</v>
      </c>
      <c r="K50" t="str">
        <f t="shared" si="185"/>
        <v/>
      </c>
      <c r="L50">
        <f t="shared" si="186"/>
        <v>5.9999999999999787</v>
      </c>
      <c r="M50">
        <f t="shared" si="187"/>
        <v>1</v>
      </c>
      <c r="N50">
        <f t="shared" ca="1" si="188"/>
        <v>1320</v>
      </c>
      <c r="O50">
        <f t="shared" ca="1" si="189"/>
        <v>26.999999999999904</v>
      </c>
      <c r="P50">
        <f t="shared" si="190"/>
        <v>2.5000000000000001E-2</v>
      </c>
      <c r="Q50" s="7">
        <f t="shared" si="191"/>
        <v>5.4281443780592247E-3</v>
      </c>
      <c r="R50">
        <f t="shared" si="192"/>
        <v>5.999999999999979E-2</v>
      </c>
      <c r="S50">
        <f t="shared" si="193"/>
        <v>8.4999999999999798E-2</v>
      </c>
      <c r="T50" s="7">
        <f t="shared" si="194"/>
        <v>6.5428144378059008E-2</v>
      </c>
    </row>
    <row r="51" spans="1:20" x14ac:dyDescent="0.2">
      <c r="B51" s="61">
        <v>44662</v>
      </c>
      <c r="C51">
        <v>1400</v>
      </c>
      <c r="D51" s="19"/>
      <c r="E51" s="4">
        <v>0.15</v>
      </c>
      <c r="F51" s="4">
        <v>1424</v>
      </c>
      <c r="G51" s="6">
        <f t="shared" ref="G51" si="195">VALUE(CONCATENATE(LEFT(F51,LEN(F51)-2),":",RIGHT(F51,2)))</f>
        <v>0.6</v>
      </c>
      <c r="H51" s="4">
        <v>1437</v>
      </c>
      <c r="I51" s="1">
        <f t="shared" ref="I51" si="196">VALUE(CONCATENATE(LEFT(H51,LEN(H51)-2),":",RIGHT(H51,2)))</f>
        <v>0.60902777777777783</v>
      </c>
      <c r="J51" s="1" t="str">
        <f t="shared" ref="J51" si="197">IF(OR(B52&lt;&gt;"",E52=""),I51+TIME(0,5,0),"")</f>
        <v/>
      </c>
      <c r="K51">
        <f t="shared" ref="K51" si="198">IF(AND(OR(AND(B51&lt;&gt;"",B52=""),AND(B51="",B52="")),E52&lt;&gt;""),(G52-I51)*1440,"")</f>
        <v>10.999999999999961</v>
      </c>
      <c r="L51">
        <f t="shared" ref="L51" si="199">(I51-G51)*1440</f>
        <v>13.000000000000114</v>
      </c>
      <c r="M51">
        <f t="shared" ref="M51" si="200">IF(B51&lt;&gt;"",1,M50+1)</f>
        <v>1</v>
      </c>
      <c r="N51">
        <f t="shared" ref="N51" ca="1" si="201">OFFSET(C51,-M51+1,0)</f>
        <v>1400</v>
      </c>
      <c r="O51" t="str">
        <f t="shared" ref="O51" si="202">IF(J51&lt;&gt;"",(J51-VALUE(CONCATENATE(LEFT(N51,LEN(N51)-2),":",RIGHT(N51,2))))*1440,"")</f>
        <v/>
      </c>
      <c r="P51">
        <f t="shared" ref="P51" si="203">IF(K51&lt;&gt;"",(E51+E52)*K51/2,E51*5/2)</f>
        <v>8.4149999999999689</v>
      </c>
      <c r="Q51" s="7">
        <f t="shared" ref="Q51" si="204">IF(K51&lt;&gt;"",(E52-E51)*K51/LN((E52+0.000001)/(E51+0.000001)),-5*(E51-0.000001)/(LN(1/E51)-13.8155))</f>
        <v>6.0967983893465831</v>
      </c>
      <c r="R51">
        <f t="shared" ref="R51" si="205">(E51*L51)</f>
        <v>1.9500000000000171</v>
      </c>
      <c r="S51">
        <f t="shared" ref="S51" si="206">P51+R51</f>
        <v>10.364999999999986</v>
      </c>
      <c r="T51" s="7">
        <f t="shared" ref="T51" si="207">Q51+R51</f>
        <v>8.0467983893466002</v>
      </c>
    </row>
    <row r="52" spans="1:20" x14ac:dyDescent="0.2">
      <c r="B52" s="61"/>
      <c r="D52" s="20"/>
      <c r="E52" s="4">
        <v>1.38</v>
      </c>
      <c r="F52" s="4">
        <v>1448</v>
      </c>
      <c r="G52" s="6">
        <f t="shared" ref="G52" si="208">VALUE(CONCATENATE(LEFT(F52,LEN(F52)-2),":",RIGHT(F52,2)))</f>
        <v>0.6166666666666667</v>
      </c>
      <c r="H52" s="4">
        <v>1502</v>
      </c>
      <c r="I52" s="1">
        <f t="shared" ref="I52" si="209">VALUE(CONCATENATE(LEFT(H52,LEN(H52)-2),":",RIGHT(H52,2)))</f>
        <v>0.62638888888888888</v>
      </c>
      <c r="J52" s="1" t="str">
        <f t="shared" ref="J52" si="210">IF(OR(B53&lt;&gt;"",E53=""),I52+TIME(0,5,0),"")</f>
        <v/>
      </c>
      <c r="K52">
        <f t="shared" ref="K52" si="211">IF(AND(OR(AND(B52&lt;&gt;"",B53=""),AND(B52="",B53="")),E53&lt;&gt;""),(G53-I52)*1440,"")</f>
        <v>7.9999999999999716</v>
      </c>
      <c r="L52">
        <f t="shared" ref="L52" si="212">(I52-G52)*1440</f>
        <v>13.99999999999995</v>
      </c>
      <c r="M52">
        <f t="shared" ref="M52" si="213">IF(B52&lt;&gt;"",1,M51+1)</f>
        <v>2</v>
      </c>
      <c r="N52">
        <f t="shared" ref="N52" ca="1" si="214">OFFSET(C52,-M52+1,0)</f>
        <v>1400</v>
      </c>
      <c r="O52" t="str">
        <f t="shared" ref="O52" si="215">IF(J52&lt;&gt;"",(J52-VALUE(CONCATENATE(LEFT(N52,LEN(N52)-2),":",RIGHT(N52,2))))*1440,"")</f>
        <v/>
      </c>
      <c r="P52">
        <f t="shared" ref="P52" si="216">IF(K52&lt;&gt;"",(E52+E53)*K52/2,E52*5/2)</f>
        <v>5.9199999999999786</v>
      </c>
      <c r="Q52" s="7">
        <f t="shared" ref="Q52" si="217">IF(K52&lt;&gt;"",(E53-E52)*K52/LN((E53+0.000001)/(E52+0.000001)),-5*(E52-0.000001)/(LN(1/E52)-13.8155))</f>
        <v>3.9014587280940165</v>
      </c>
      <c r="R52">
        <f t="shared" ref="R52" si="218">(E52*L52)</f>
        <v>19.319999999999929</v>
      </c>
      <c r="S52">
        <f t="shared" ref="S52" si="219">P52+R52</f>
        <v>25.23999999999991</v>
      </c>
      <c r="T52" s="7">
        <f t="shared" ref="T52" si="220">Q52+R52</f>
        <v>23.221458728093946</v>
      </c>
    </row>
    <row r="53" spans="1:20" x14ac:dyDescent="0.2">
      <c r="B53" s="61"/>
      <c r="C53" s="4"/>
      <c r="D53" s="19"/>
      <c r="E53" s="4">
        <v>0.1</v>
      </c>
      <c r="F53" s="4">
        <v>1510</v>
      </c>
      <c r="G53" s="6">
        <f t="shared" ref="G53" si="221">VALUE(CONCATENATE(LEFT(F53,LEN(F53)-2),":",RIGHT(F53,2)))</f>
        <v>0.63194444444444442</v>
      </c>
      <c r="H53" s="4">
        <v>1520</v>
      </c>
      <c r="I53" s="1">
        <f t="shared" ref="I53" si="222">VALUE(CONCATENATE(LEFT(H53,LEN(H53)-2),":",RIGHT(H53,2)))</f>
        <v>0.63888888888888895</v>
      </c>
      <c r="J53" s="1" t="str">
        <f t="shared" ref="J53" si="223">IF(OR(B54&lt;&gt;"",E54=""),I53+TIME(0,5,0),"")</f>
        <v/>
      </c>
      <c r="K53">
        <f t="shared" ref="K53" si="224">IF(AND(OR(AND(B53&lt;&gt;"",B54=""),AND(B53="",B54="")),E54&lt;&gt;""),(G54-I53)*1440,"")</f>
        <v>8.9999999999998082</v>
      </c>
      <c r="L53">
        <f t="shared" ref="L53" si="225">(I53-G53)*1440</f>
        <v>10.000000000000124</v>
      </c>
      <c r="M53">
        <f t="shared" ref="M53" si="226">IF(B53&lt;&gt;"",1,M52+1)</f>
        <v>3</v>
      </c>
      <c r="N53">
        <f t="shared" ref="N53" ca="1" si="227">OFFSET(C53,-M53+1,0)</f>
        <v>1400</v>
      </c>
      <c r="O53" t="str">
        <f t="shared" ref="O53" si="228">IF(J53&lt;&gt;"",(J53-VALUE(CONCATENATE(LEFT(N53,LEN(N53)-2),":",RIGHT(N53,2))))*1440,"")</f>
        <v/>
      </c>
      <c r="P53">
        <f t="shared" ref="P53" si="229">IF(K53&lt;&gt;"",(E53+E54)*K53/2,E53*5/2)</f>
        <v>58.949999999998745</v>
      </c>
      <c r="Q53" s="7">
        <f t="shared" ref="Q53" si="230">IF(K53&lt;&gt;"",(E54-E53)*K53/LN((E54+0.000001)/(E53+0.000001)),-5*(E53-0.000001)/(LN(1/E53)-13.8155))</f>
        <v>23.851959932768764</v>
      </c>
      <c r="R53">
        <f t="shared" ref="R53" si="231">(E53*L53)</f>
        <v>1.0000000000000124</v>
      </c>
      <c r="S53">
        <f t="shared" ref="S53" si="232">P53+R53</f>
        <v>59.949999999998759</v>
      </c>
      <c r="T53" s="7">
        <f t="shared" ref="T53" si="233">Q53+R53</f>
        <v>24.851959932768779</v>
      </c>
    </row>
    <row r="54" spans="1:20" x14ac:dyDescent="0.2">
      <c r="B54" s="61"/>
      <c r="C54" s="4"/>
      <c r="D54" s="19"/>
      <c r="E54" s="4">
        <v>13</v>
      </c>
      <c r="F54" s="4">
        <v>1529</v>
      </c>
      <c r="G54" s="6">
        <f t="shared" ref="G54" si="234">VALUE(CONCATENATE(LEFT(F54,LEN(F54)-2),":",RIGHT(F54,2)))</f>
        <v>0.64513888888888882</v>
      </c>
      <c r="H54" s="4">
        <v>1536</v>
      </c>
      <c r="I54" s="1">
        <f t="shared" ref="I54" si="235">VALUE(CONCATENATE(LEFT(H54,LEN(H54)-2),":",RIGHT(H54,2)))</f>
        <v>0.65</v>
      </c>
      <c r="J54" s="1" t="str">
        <f t="shared" ref="J54" si="236">IF(OR(B55&lt;&gt;"",E55=""),I54+TIME(0,5,0),"")</f>
        <v/>
      </c>
      <c r="K54">
        <f t="shared" ref="K54" si="237">IF(AND(OR(AND(B54&lt;&gt;"",B55=""),AND(B54="",B55="")),E55&lt;&gt;""),(G55-I54)*1440,"")</f>
        <v>3.9999999999999858</v>
      </c>
      <c r="L54">
        <f t="shared" ref="L54" si="238">(I54-G54)*1440</f>
        <v>7.000000000000135</v>
      </c>
      <c r="M54">
        <f t="shared" ref="M54" si="239">IF(B54&lt;&gt;"",1,M53+1)</f>
        <v>4</v>
      </c>
      <c r="N54">
        <f t="shared" ref="N54" ca="1" si="240">OFFSET(C54,-M54+1,0)</f>
        <v>1400</v>
      </c>
      <c r="O54" t="str">
        <f t="shared" ref="O54" si="241">IF(J54&lt;&gt;"",(J54-VALUE(CONCATENATE(LEFT(N54,LEN(N54)-2),":",RIGHT(N54,2))))*1440,"")</f>
        <v/>
      </c>
      <c r="P54">
        <f t="shared" ref="P54" si="242">IF(K54&lt;&gt;"",(E54+E55)*K54/2,E54*5/2)</f>
        <v>33.999999999999879</v>
      </c>
      <c r="Q54" s="7">
        <f t="shared" ref="Q54" si="243">IF(K54&lt;&gt;"",(E55-E54)*K54/LN((E55+0.000001)/(E54+0.000001)),-5*(E54-0.000001)/(LN(1/E54)-13.8155))</f>
        <v>30.543293328477308</v>
      </c>
      <c r="R54">
        <f t="shared" ref="R54" si="244">(E54*L54)</f>
        <v>91.000000000001762</v>
      </c>
      <c r="S54">
        <f t="shared" ref="S54" si="245">P54+R54</f>
        <v>125.00000000000165</v>
      </c>
      <c r="T54" s="7">
        <f t="shared" ref="T54" si="246">Q54+R54</f>
        <v>121.54329332847907</v>
      </c>
    </row>
    <row r="55" spans="1:20" x14ac:dyDescent="0.2">
      <c r="B55" s="61"/>
      <c r="C55" s="4"/>
      <c r="D55" s="19"/>
      <c r="E55" s="4">
        <v>4</v>
      </c>
      <c r="F55" s="4">
        <v>1540</v>
      </c>
      <c r="G55" s="6">
        <f t="shared" ref="G55" si="247">VALUE(CONCATENATE(LEFT(F55,LEN(F55)-2),":",RIGHT(F55,2)))</f>
        <v>0.65277777777777779</v>
      </c>
      <c r="H55" s="4">
        <v>1544</v>
      </c>
      <c r="I55" s="1">
        <f t="shared" ref="I55" si="248">VALUE(CONCATENATE(LEFT(H55,LEN(H55)-2),":",RIGHT(H55,2)))</f>
        <v>0.65555555555555556</v>
      </c>
      <c r="J55" s="1" t="str">
        <f t="shared" ref="J55" si="249">IF(OR(B56&lt;&gt;"",E56=""),I55+TIME(0,5,0),"")</f>
        <v/>
      </c>
      <c r="K55">
        <f t="shared" ref="K55" si="250">IF(AND(OR(AND(B55&lt;&gt;"",B56=""),AND(B55="",B56="")),E56&lt;&gt;""),(G56-I55)*1440,"")</f>
        <v>2.9999999999999893</v>
      </c>
      <c r="L55">
        <f t="shared" ref="L55" si="251">(I55-G55)*1440</f>
        <v>3.9999999999999858</v>
      </c>
      <c r="M55">
        <f t="shared" ref="M55" si="252">IF(B55&lt;&gt;"",1,M54+1)</f>
        <v>5</v>
      </c>
      <c r="N55">
        <f t="shared" ref="N55" ca="1" si="253">OFFSET(C55,-M55+1,0)</f>
        <v>1400</v>
      </c>
      <c r="O55" t="str">
        <f t="shared" ref="O55" si="254">IF(J55&lt;&gt;"",(J55-VALUE(CONCATENATE(LEFT(N55,LEN(N55)-2),":",RIGHT(N55,2))))*1440,"")</f>
        <v/>
      </c>
      <c r="P55">
        <f t="shared" ref="P55" si="255">IF(K55&lt;&gt;"",(E55+E56)*K55/2,E55*5/2)</f>
        <v>20.999999999999925</v>
      </c>
      <c r="Q55" s="7">
        <f t="shared" ref="Q55" si="256">IF(K55&lt;&gt;"",(E56-E55)*K55/LN((E56+0.000001)/(E55+0.000001)),-5*(E55-0.000001)/(LN(1/E55)-13.8155))</f>
        <v>19.644423238731463</v>
      </c>
      <c r="R55">
        <f t="shared" ref="R55" si="257">(E55*L55)</f>
        <v>15.999999999999943</v>
      </c>
      <c r="S55">
        <f t="shared" ref="S55" si="258">P55+R55</f>
        <v>36.999999999999872</v>
      </c>
      <c r="T55" s="7">
        <f t="shared" ref="T55" si="259">Q55+R55</f>
        <v>35.644423238731406</v>
      </c>
    </row>
    <row r="56" spans="1:20" x14ac:dyDescent="0.2">
      <c r="B56" s="61"/>
      <c r="C56" s="4"/>
      <c r="D56" s="20"/>
      <c r="E56" s="4">
        <v>10</v>
      </c>
      <c r="F56" s="4">
        <v>1547</v>
      </c>
      <c r="G56" s="6">
        <f t="shared" ref="G56" si="260">VALUE(CONCATENATE(LEFT(F56,LEN(F56)-2),":",RIGHT(F56,2)))</f>
        <v>0.65763888888888888</v>
      </c>
      <c r="H56" s="4">
        <v>1620</v>
      </c>
      <c r="I56" s="1">
        <f t="shared" ref="I56" si="261">VALUE(CONCATENATE(LEFT(H56,LEN(H56)-2),":",RIGHT(H56,2)))</f>
        <v>0.68055555555555547</v>
      </c>
      <c r="J56" s="1" t="str">
        <f t="shared" ref="J56" si="262">IF(OR(B57&lt;&gt;"",E57=""),I56+TIME(0,5,0),"")</f>
        <v/>
      </c>
      <c r="K56">
        <f t="shared" ref="K56" si="263">IF(AND(OR(AND(B56&lt;&gt;"",B57=""),AND(B56="",B57="")),E57&lt;&gt;""),(G57-I56)*1440,"")</f>
        <v>5.0000000000001421</v>
      </c>
      <c r="L56">
        <f t="shared" ref="L56" si="264">(I56-G56)*1440</f>
        <v>32.999999999999886</v>
      </c>
      <c r="M56">
        <f t="shared" ref="M56" si="265">IF(B56&lt;&gt;"",1,M55+1)</f>
        <v>6</v>
      </c>
      <c r="N56">
        <f t="shared" ref="N56" ca="1" si="266">OFFSET(C56,-M56+1,0)</f>
        <v>1400</v>
      </c>
      <c r="O56" t="str">
        <f t="shared" ref="O56" si="267">IF(J56&lt;&gt;"",(J56-VALUE(CONCATENATE(LEFT(N56,LEN(N56)-2),":",RIGHT(N56,2))))*1440,"")</f>
        <v/>
      </c>
      <c r="P56">
        <f t="shared" ref="P56" si="268">IF(K56&lt;&gt;"",(E56+E57)*K56/2,E56*5/2)</f>
        <v>400.00000000001137</v>
      </c>
      <c r="Q56" s="7">
        <f t="shared" ref="Q56" si="269">IF(K56&lt;&gt;"",(E57-E56)*K56/LN((E57+0.000001)/(E56+0.000001)),-5*(E56-0.000001)/(LN(1/E56)-13.8155))</f>
        <v>258.48857005705054</v>
      </c>
      <c r="R56">
        <f t="shared" ref="R56" si="270">(E56*L56)</f>
        <v>329.99999999999886</v>
      </c>
      <c r="S56">
        <f t="shared" ref="S56" si="271">P56+R56</f>
        <v>730.00000000001023</v>
      </c>
      <c r="T56" s="7">
        <f t="shared" ref="T56" si="272">Q56+R56</f>
        <v>588.4885700570494</v>
      </c>
    </row>
    <row r="57" spans="1:20" x14ac:dyDescent="0.2">
      <c r="B57" s="61"/>
      <c r="D57" s="21"/>
      <c r="E57" s="4">
        <v>150</v>
      </c>
      <c r="F57" s="4">
        <v>1625</v>
      </c>
      <c r="G57" s="6">
        <f t="shared" ref="G57:G58" si="273">VALUE(CONCATENATE(LEFT(F57,LEN(F57)-2),":",RIGHT(F57,2)))</f>
        <v>0.68402777777777779</v>
      </c>
      <c r="H57" s="4">
        <v>1703</v>
      </c>
      <c r="I57" s="1">
        <f t="shared" ref="I57:I58" si="274">VALUE(CONCATENATE(LEFT(H57,LEN(H57)-2),":",RIGHT(H57,2)))</f>
        <v>0.7104166666666667</v>
      </c>
      <c r="J57" s="1">
        <f t="shared" ref="J57:J58" si="275">IF(OR(B58&lt;&gt;"",E58=""),I57+TIME(0,5,0),"")</f>
        <v>0.71388888888888891</v>
      </c>
      <c r="K57" t="str">
        <f t="shared" ref="K57:K58" si="276">IF(AND(OR(AND(B57&lt;&gt;"",B58=""),AND(B57="",B58="")),E58&lt;&gt;""),(G58-I57)*1440,"")</f>
        <v/>
      </c>
      <c r="L57">
        <f t="shared" ref="L57:L58" si="277">(I57-G57)*1440</f>
        <v>38.000000000000028</v>
      </c>
      <c r="M57">
        <f t="shared" ref="M57:M58" si="278">IF(B57&lt;&gt;"",1,M56+1)</f>
        <v>7</v>
      </c>
      <c r="N57">
        <f t="shared" ref="N57:N58" ca="1" si="279">OFFSET(C57,-M57+1,0)</f>
        <v>1400</v>
      </c>
      <c r="O57">
        <f t="shared" ref="O57:O58" ca="1" si="280">IF(J57&lt;&gt;"",(J57-VALUE(CONCATENATE(LEFT(N57,LEN(N57)-2),":",RIGHT(N57,2))))*1440,"")</f>
        <v>187.99999999999997</v>
      </c>
      <c r="P57">
        <f t="shared" ref="P57:P58" si="281">IF(K57&lt;&gt;"",(E57+E58)*K57/2,E57*5/2)</f>
        <v>375</v>
      </c>
      <c r="Q57" s="7">
        <f t="shared" ref="Q57:Q58" si="282">IF(K57&lt;&gt;"",(E58-E57)*K57/LN((E58+0.000001)/(E57+0.000001)),-5*(E57-0.000001)/(LN(1/E57)-13.8155))</f>
        <v>39.838234628813851</v>
      </c>
      <c r="R57">
        <f t="shared" ref="R57:R58" si="283">(E57*L57)</f>
        <v>5700.0000000000045</v>
      </c>
      <c r="S57">
        <f t="shared" ref="S57:S58" si="284">P57+R57</f>
        <v>6075.0000000000045</v>
      </c>
      <c r="T57" s="7">
        <f t="shared" ref="T57:T58" si="285">Q57+R57</f>
        <v>5739.8382346288181</v>
      </c>
    </row>
    <row r="58" spans="1:20" x14ac:dyDescent="0.2">
      <c r="A58">
        <v>1</v>
      </c>
      <c r="B58" s="61">
        <v>44663</v>
      </c>
      <c r="C58">
        <v>943</v>
      </c>
      <c r="D58" s="19">
        <v>5</v>
      </c>
      <c r="E58" s="4">
        <v>0.01</v>
      </c>
      <c r="F58" s="4">
        <v>956</v>
      </c>
      <c r="G58" s="6">
        <f t="shared" si="273"/>
        <v>0.41388888888888892</v>
      </c>
      <c r="H58" s="4">
        <v>957</v>
      </c>
      <c r="I58" s="1">
        <f t="shared" si="274"/>
        <v>0.4145833333333333</v>
      </c>
      <c r="J58" s="1" t="str">
        <f t="shared" si="275"/>
        <v/>
      </c>
      <c r="K58">
        <f t="shared" si="276"/>
        <v>10.000000000000044</v>
      </c>
      <c r="L58">
        <f t="shared" si="277"/>
        <v>0.99999999999991651</v>
      </c>
      <c r="M58">
        <f t="shared" si="278"/>
        <v>1</v>
      </c>
      <c r="N58">
        <f t="shared" ca="1" si="279"/>
        <v>943</v>
      </c>
      <c r="O58" t="str">
        <f t="shared" si="280"/>
        <v/>
      </c>
      <c r="P58">
        <f t="shared" si="281"/>
        <v>500.05000000000223</v>
      </c>
      <c r="Q58" s="7">
        <f t="shared" si="282"/>
        <v>108.56394165498195</v>
      </c>
      <c r="R58">
        <f t="shared" si="283"/>
        <v>9.9999999999991658E-3</v>
      </c>
      <c r="S58">
        <f t="shared" si="284"/>
        <v>500.06000000000222</v>
      </c>
      <c r="T58" s="7">
        <f t="shared" si="285"/>
        <v>108.57394165498195</v>
      </c>
    </row>
    <row r="59" spans="1:20" x14ac:dyDescent="0.2">
      <c r="B59" s="61"/>
      <c r="C59" s="4"/>
      <c r="D59" s="19"/>
      <c r="E59" s="4">
        <v>100</v>
      </c>
      <c r="F59" s="4">
        <v>1007</v>
      </c>
      <c r="G59" s="6">
        <f t="shared" ref="G59:G60" si="286">VALUE(CONCATENATE(LEFT(F59,LEN(F59)-2),":",RIGHT(F59,2)))</f>
        <v>0.42152777777777778</v>
      </c>
      <c r="H59" s="4">
        <v>1045</v>
      </c>
      <c r="I59" s="1">
        <f t="shared" ref="I59:I60" si="287">VALUE(CONCATENATE(LEFT(H59,LEN(H59)-2),":",RIGHT(H59,2)))</f>
        <v>0.44791666666666669</v>
      </c>
      <c r="J59" s="1">
        <f t="shared" ref="J59:J60" si="288">IF(OR(B60&lt;&gt;"",E60=""),I59+TIME(0,5,0),"")</f>
        <v>0.4513888888888889</v>
      </c>
      <c r="K59" t="str">
        <f t="shared" ref="K59:K60" si="289">IF(AND(OR(AND(B59&lt;&gt;"",B60=""),AND(B59="",B60="")),E60&lt;&gt;""),(G60-I59)*1440,"")</f>
        <v/>
      </c>
      <c r="L59">
        <f t="shared" ref="L59:L60" si="290">(I59-G59)*1440</f>
        <v>38.000000000000028</v>
      </c>
      <c r="M59">
        <f t="shared" ref="M59:M60" si="291">IF(B59&lt;&gt;"",1,M58+1)</f>
        <v>2</v>
      </c>
      <c r="N59">
        <f t="shared" ref="N59:N60" ca="1" si="292">OFFSET(C59,-M59+1,0)</f>
        <v>943</v>
      </c>
      <c r="O59">
        <f t="shared" ref="O59:O60" ca="1" si="293">IF(J59&lt;&gt;"",(J59-VALUE(CONCATENATE(LEFT(N59,LEN(N59)-2),":",RIGHT(N59,2))))*1440,"")</f>
        <v>67</v>
      </c>
      <c r="P59">
        <f t="shared" ref="P59:P60" si="294">IF(K59&lt;&gt;"",(E59+E60)*K59/2,E59*5/2)</f>
        <v>250</v>
      </c>
      <c r="Q59" s="7">
        <f t="shared" ref="Q59:Q60" si="295">IF(K59&lt;&gt;"",(E60-E59)*K59/LN((E60+0.000001)/(E59+0.000001)),-5*(E59-0.000001)/(LN(1/E59)-13.8155))</f>
        <v>27.143420404993254</v>
      </c>
      <c r="R59">
        <f t="shared" ref="R59:R60" si="296">(E59*L59)</f>
        <v>3800.0000000000027</v>
      </c>
      <c r="S59">
        <f t="shared" ref="S59:S60" si="297">P59+R59</f>
        <v>4050.0000000000027</v>
      </c>
      <c r="T59" s="7">
        <f t="shared" ref="T59:T60" si="298">Q59+R59</f>
        <v>3827.143420404996</v>
      </c>
    </row>
    <row r="60" spans="1:20" x14ac:dyDescent="0.2">
      <c r="A60">
        <v>1</v>
      </c>
      <c r="B60" s="61">
        <v>44664</v>
      </c>
      <c r="C60">
        <v>1314</v>
      </c>
      <c r="D60" s="19">
        <v>3</v>
      </c>
      <c r="E60" s="4">
        <v>0.01</v>
      </c>
      <c r="F60" s="4">
        <v>1336</v>
      </c>
      <c r="G60" s="6">
        <f t="shared" si="286"/>
        <v>0.56666666666666665</v>
      </c>
      <c r="H60" s="4">
        <v>1343</v>
      </c>
      <c r="I60" s="1">
        <f t="shared" si="287"/>
        <v>0.57152777777777775</v>
      </c>
      <c r="J60" s="1" t="str">
        <f t="shared" si="288"/>
        <v/>
      </c>
      <c r="K60">
        <f t="shared" si="289"/>
        <v>9.9999999999999645</v>
      </c>
      <c r="L60">
        <f t="shared" si="290"/>
        <v>6.9999999999999751</v>
      </c>
      <c r="M60">
        <f t="shared" si="291"/>
        <v>1</v>
      </c>
      <c r="N60">
        <f t="shared" ca="1" si="292"/>
        <v>1314</v>
      </c>
      <c r="O60" t="str">
        <f t="shared" si="293"/>
        <v/>
      </c>
      <c r="P60">
        <f t="shared" si="294"/>
        <v>40.049999999999855</v>
      </c>
      <c r="Q60" s="7">
        <f t="shared" si="295"/>
        <v>11.953004452875497</v>
      </c>
      <c r="R60">
        <f t="shared" si="296"/>
        <v>6.9999999999999757E-2</v>
      </c>
      <c r="S60">
        <f t="shared" si="297"/>
        <v>40.119999999999855</v>
      </c>
      <c r="T60" s="7">
        <f t="shared" si="298"/>
        <v>12.023004452875497</v>
      </c>
    </row>
    <row r="61" spans="1:20" x14ac:dyDescent="0.2">
      <c r="B61" s="61"/>
      <c r="C61" s="4"/>
      <c r="D61" s="19"/>
      <c r="E61" s="4">
        <v>8</v>
      </c>
      <c r="F61" s="4">
        <v>1353</v>
      </c>
      <c r="G61" s="6">
        <f t="shared" ref="G61:G62" si="299">VALUE(CONCATENATE(LEFT(F61,LEN(F61)-2),":",RIGHT(F61,2)))</f>
        <v>0.57847222222222217</v>
      </c>
      <c r="H61" s="4">
        <v>1358</v>
      </c>
      <c r="I61" s="1">
        <f t="shared" ref="I61:I62" si="300">VALUE(CONCATENATE(LEFT(H61,LEN(H61)-2),":",RIGHT(H61,2)))</f>
        <v>0.58194444444444449</v>
      </c>
      <c r="J61" s="1">
        <f t="shared" ref="J61:J62" si="301">IF(OR(B62&lt;&gt;"",E62=""),I61+TIME(0,5,0),"")</f>
        <v>0.5854166666666667</v>
      </c>
      <c r="K61" t="str">
        <f t="shared" ref="K61:K62" si="302">IF(AND(OR(AND(B61&lt;&gt;"",B62=""),AND(B61="",B62="")),E62&lt;&gt;""),(G62-I61)*1440,"")</f>
        <v/>
      </c>
      <c r="L61">
        <f t="shared" ref="L61:L62" si="303">(I61-G61)*1440</f>
        <v>5.0000000000001421</v>
      </c>
      <c r="M61">
        <f t="shared" ref="M61:M62" si="304">IF(B61&lt;&gt;"",1,M60+1)</f>
        <v>2</v>
      </c>
      <c r="N61">
        <f t="shared" ref="N61:N62" ca="1" si="305">OFFSET(C61,-M61+1,0)</f>
        <v>1314</v>
      </c>
      <c r="O61">
        <f t="shared" ref="O61:O62" ca="1" si="306">IF(J61&lt;&gt;"",(J61-VALUE(CONCATENATE(LEFT(N61,LEN(N61)-2),":",RIGHT(N61,2))))*1440,"")</f>
        <v>49.000000000000142</v>
      </c>
      <c r="P61">
        <f t="shared" ref="P61:P62" si="307">IF(K61&lt;&gt;"",(E61+E62)*K61/2,E61*5/2)</f>
        <v>20</v>
      </c>
      <c r="Q61" s="7">
        <f t="shared" ref="Q61:Q62" si="308">IF(K61&lt;&gt;"",(E62-E61)*K61/LN((E62+0.000001)/(E61+0.000001)),-5*(E61-0.000001)/(LN(1/E61)-13.8155))</f>
        <v>2.5165235678981084</v>
      </c>
      <c r="R61">
        <f t="shared" ref="R61:R62" si="309">(E61*L61)</f>
        <v>40.000000000001137</v>
      </c>
      <c r="S61">
        <f t="shared" ref="S61:S62" si="310">P61+R61</f>
        <v>60.000000000001137</v>
      </c>
      <c r="T61" s="7">
        <f t="shared" ref="T61:T62" si="311">Q61+R61</f>
        <v>42.516523567899242</v>
      </c>
    </row>
    <row r="62" spans="1:20" x14ac:dyDescent="0.2">
      <c r="A62">
        <v>1</v>
      </c>
      <c r="B62" s="61">
        <v>44665</v>
      </c>
      <c r="C62">
        <v>945</v>
      </c>
      <c r="D62" s="19">
        <v>3</v>
      </c>
      <c r="E62" s="4">
        <v>0.01</v>
      </c>
      <c r="F62" s="4">
        <v>1002</v>
      </c>
      <c r="G62" s="6">
        <f t="shared" si="299"/>
        <v>0.41805555555555557</v>
      </c>
      <c r="H62" s="4">
        <v>1007</v>
      </c>
      <c r="I62" s="1">
        <f t="shared" si="300"/>
        <v>0.42152777777777778</v>
      </c>
      <c r="J62" s="1">
        <f t="shared" si="301"/>
        <v>0.42499999999999999</v>
      </c>
      <c r="K62" t="str">
        <f t="shared" si="302"/>
        <v/>
      </c>
      <c r="L62">
        <f t="shared" si="303"/>
        <v>4.9999999999999822</v>
      </c>
      <c r="M62">
        <f t="shared" si="304"/>
        <v>1</v>
      </c>
      <c r="N62">
        <f t="shared" ca="1" si="305"/>
        <v>945</v>
      </c>
      <c r="O62">
        <f t="shared" ca="1" si="306"/>
        <v>26.999999999999986</v>
      </c>
      <c r="P62">
        <f t="shared" si="307"/>
        <v>2.5000000000000001E-2</v>
      </c>
      <c r="Q62" s="7">
        <f t="shared" si="308"/>
        <v>5.4281443780592247E-3</v>
      </c>
      <c r="R62">
        <f t="shared" si="309"/>
        <v>4.9999999999999822E-2</v>
      </c>
      <c r="S62">
        <f t="shared" si="310"/>
        <v>7.4999999999999817E-2</v>
      </c>
      <c r="T62" s="7">
        <f t="shared" si="311"/>
        <v>5.5428144378059048E-2</v>
      </c>
    </row>
    <row r="63" spans="1:20" x14ac:dyDescent="0.2">
      <c r="B63" s="61">
        <v>44665</v>
      </c>
      <c r="C63">
        <v>1219</v>
      </c>
      <c r="D63" s="19"/>
      <c r="E63" s="4">
        <v>40</v>
      </c>
      <c r="F63" s="4">
        <v>1238</v>
      </c>
      <c r="G63" s="6">
        <f t="shared" ref="G63" si="312">VALUE(CONCATENATE(LEFT(F63,LEN(F63)-2),":",RIGHT(F63,2)))</f>
        <v>0.52638888888888891</v>
      </c>
      <c r="H63" s="4">
        <v>1338</v>
      </c>
      <c r="I63" s="1">
        <f t="shared" ref="I63" si="313">VALUE(CONCATENATE(LEFT(H63,LEN(H63)-2),":",RIGHT(H63,2)))</f>
        <v>0.56805555555555554</v>
      </c>
      <c r="J63" s="1">
        <f t="shared" ref="J63" si="314">IF(OR(B64&lt;&gt;"",E64=""),I63+TIME(0,5,0),"")</f>
        <v>0.57152777777777775</v>
      </c>
      <c r="K63" t="str">
        <f t="shared" ref="K63" si="315">IF(AND(OR(AND(B63&lt;&gt;"",B64=""),AND(B63="",B64="")),E64&lt;&gt;""),(G64-I63)*1440,"")</f>
        <v/>
      </c>
      <c r="L63">
        <f t="shared" ref="L63" si="316">(I63-G63)*1440</f>
        <v>59.999999999999943</v>
      </c>
      <c r="M63">
        <f t="shared" ref="M63" si="317">IF(B63&lt;&gt;"",1,M62+1)</f>
        <v>1</v>
      </c>
      <c r="N63">
        <f t="shared" ref="N63" ca="1" si="318">OFFSET(C63,-M63+1,0)</f>
        <v>1219</v>
      </c>
      <c r="O63">
        <f t="shared" ref="O63" ca="1" si="319">IF(J63&lt;&gt;"",(J63-VALUE(CONCATENATE(LEFT(N63,LEN(N63)-2),":",RIGHT(N63,2))))*1440,"")</f>
        <v>84.000000000000028</v>
      </c>
      <c r="P63">
        <f t="shared" ref="P63" si="320">IF(K63&lt;&gt;"",(E63+E64)*K63/2,E63*5/2)</f>
        <v>100</v>
      </c>
      <c r="Q63" s="7">
        <f t="shared" ref="Q63" si="321">IF(K63&lt;&gt;"",(E64-E63)*K63/LN((E64+0.000001)/(E63+0.000001)),-5*(E63-0.000001)/(LN(1/E63)-13.8155))</f>
        <v>11.425711806824168</v>
      </c>
      <c r="R63">
        <f t="shared" ref="R63" si="322">(E63*L63)</f>
        <v>2399.9999999999977</v>
      </c>
      <c r="S63">
        <f t="shared" ref="S63" si="323">P63+R63</f>
        <v>2499.9999999999977</v>
      </c>
      <c r="T63" s="7">
        <f t="shared" ref="T63" si="324">Q63+R63</f>
        <v>2411.4257118068217</v>
      </c>
    </row>
    <row r="64" spans="1:20" x14ac:dyDescent="0.2">
      <c r="B64" s="61">
        <v>44665</v>
      </c>
      <c r="C64">
        <v>1600</v>
      </c>
      <c r="D64" s="19"/>
      <c r="E64" s="4">
        <v>50</v>
      </c>
      <c r="F64" s="4">
        <v>1628</v>
      </c>
      <c r="G64" s="6">
        <f t="shared" ref="G64" si="325">VALUE(CONCATENATE(LEFT(F64,LEN(F64)-2),":",RIGHT(F64,2)))</f>
        <v>0.68611111111111101</v>
      </c>
      <c r="H64" s="4">
        <v>1639</v>
      </c>
      <c r="I64" s="1">
        <f t="shared" ref="I64" si="326">VALUE(CONCATENATE(LEFT(H64,LEN(H64)-2),":",RIGHT(H64,2)))</f>
        <v>0.69374999999999998</v>
      </c>
      <c r="J64" s="1" t="str">
        <f t="shared" ref="J64" si="327">IF(OR(B65&lt;&gt;"",E65=""),I64+TIME(0,5,0),"")</f>
        <v/>
      </c>
      <c r="K64">
        <f t="shared" ref="K64" si="328">IF(AND(OR(AND(B64&lt;&gt;"",B65=""),AND(B64="",B65="")),E65&lt;&gt;""),(G65-I64)*1440,"")</f>
        <v>1.9999999999999929</v>
      </c>
      <c r="L64">
        <f t="shared" ref="L64" si="329">(I64-G64)*1440</f>
        <v>11.000000000000121</v>
      </c>
      <c r="M64">
        <f t="shared" ref="M64" si="330">IF(B64&lt;&gt;"",1,M63+1)</f>
        <v>1</v>
      </c>
      <c r="N64">
        <f t="shared" ref="N64" ca="1" si="331">OFFSET(C64,-M64+1,0)</f>
        <v>1600</v>
      </c>
      <c r="O64" t="str">
        <f t="shared" ref="O64" si="332">IF(J64&lt;&gt;"",(J64-VALUE(CONCATENATE(LEFT(N64,LEN(N64)-2),":",RIGHT(N64,2))))*1440,"")</f>
        <v/>
      </c>
      <c r="P64">
        <f t="shared" ref="P64" si="333">IF(K64&lt;&gt;"",(E64+E65)*K64/2,E64*5/2)</f>
        <v>69.999999999999744</v>
      </c>
      <c r="Q64" s="7">
        <f t="shared" ref="Q64" si="334">IF(K64&lt;&gt;"",(E65-E64)*K64/LN((E65+0.000001)/(E64+0.000001)),-5*(E64-0.000001)/(LN(1/E64)-13.8155))</f>
        <v>65.481402220144133</v>
      </c>
      <c r="R64">
        <f t="shared" ref="R64" si="335">(E64*L64)</f>
        <v>550.00000000000603</v>
      </c>
      <c r="S64">
        <f t="shared" ref="S64" si="336">P64+R64</f>
        <v>620.0000000000058</v>
      </c>
      <c r="T64" s="7">
        <f t="shared" ref="T64" si="337">Q64+R64</f>
        <v>615.48140222015013</v>
      </c>
    </row>
    <row r="65" spans="1:20" x14ac:dyDescent="0.2">
      <c r="B65" s="61"/>
      <c r="D65" s="21"/>
      <c r="E65" s="4">
        <v>20</v>
      </c>
      <c r="F65" s="4">
        <v>1641</v>
      </c>
      <c r="G65" s="6">
        <f t="shared" ref="G65:G66" si="338">VALUE(CONCATENATE(LEFT(F65,LEN(F65)-2),":",RIGHT(F65,2)))</f>
        <v>0.69513888888888886</v>
      </c>
      <c r="H65" s="4">
        <v>1645</v>
      </c>
      <c r="I65" s="1">
        <f t="shared" ref="I65:I66" si="339">VALUE(CONCATENATE(LEFT(H65,LEN(H65)-2),":",RIGHT(H65,2)))</f>
        <v>0.69791666666666663</v>
      </c>
      <c r="J65" s="1">
        <f t="shared" ref="J65:J66" si="340">IF(OR(B66&lt;&gt;"",E66=""),I65+TIME(0,5,0),"")</f>
        <v>0.70138888888888884</v>
      </c>
      <c r="K65" t="str">
        <f t="shared" ref="K65:K66" si="341">IF(AND(OR(AND(B65&lt;&gt;"",B66=""),AND(B65="",B66="")),E66&lt;&gt;""),(G66-I65)*1440,"")</f>
        <v/>
      </c>
      <c r="L65">
        <f t="shared" ref="L65:L66" si="342">(I65-G65)*1440</f>
        <v>3.9999999999999858</v>
      </c>
      <c r="M65">
        <f t="shared" ref="M65:M66" si="343">IF(B65&lt;&gt;"",1,M64+1)</f>
        <v>2</v>
      </c>
      <c r="N65">
        <f t="shared" ref="N65:N66" ca="1" si="344">OFFSET(C65,-M65+1,0)</f>
        <v>1600</v>
      </c>
      <c r="O65">
        <f t="shared" ref="O65:O66" ca="1" si="345">IF(J65&lt;&gt;"",(J65-VALUE(CONCATENATE(LEFT(N65,LEN(N65)-2),":",RIGHT(N65,2))))*1440,"")</f>
        <v>49.999999999999986</v>
      </c>
      <c r="P65">
        <f t="shared" ref="P65:P66" si="346">IF(K65&lt;&gt;"",(E65+E66)*K65/2,E65*5/2)</f>
        <v>50</v>
      </c>
      <c r="Q65" s="7">
        <f t="shared" ref="Q65:Q66" si="347">IF(K65&lt;&gt;"",(E66-E65)*K65/LN((E66+0.000001)/(E65+0.000001)),-5*(E65-0.000001)/(LN(1/E65)-13.8155))</f>
        <v>5.9484036251947776</v>
      </c>
      <c r="R65">
        <f t="shared" ref="R65:R66" si="348">(E65*L65)</f>
        <v>79.999999999999716</v>
      </c>
      <c r="S65">
        <f t="shared" ref="S65:S66" si="349">P65+R65</f>
        <v>129.99999999999972</v>
      </c>
      <c r="T65" s="7">
        <f t="shared" ref="T65:T66" si="350">Q65+R65</f>
        <v>85.948403625194487</v>
      </c>
    </row>
    <row r="66" spans="1:20" x14ac:dyDescent="0.2">
      <c r="A66">
        <v>1</v>
      </c>
      <c r="B66" s="61">
        <v>44666</v>
      </c>
      <c r="C66">
        <v>857</v>
      </c>
      <c r="D66" s="19" t="s">
        <v>118</v>
      </c>
      <c r="E66" s="4">
        <v>0.01</v>
      </c>
      <c r="F66" s="4">
        <v>919</v>
      </c>
      <c r="G66" s="6">
        <f t="shared" si="338"/>
        <v>0.38819444444444445</v>
      </c>
      <c r="H66" s="4">
        <v>925</v>
      </c>
      <c r="I66" s="1">
        <f t="shared" si="339"/>
        <v>0.3923611111111111</v>
      </c>
      <c r="J66" s="1" t="str">
        <f t="shared" si="340"/>
        <v/>
      </c>
      <c r="K66">
        <f t="shared" si="341"/>
        <v>10.000000000000044</v>
      </c>
      <c r="L66">
        <f t="shared" si="342"/>
        <v>5.9999999999999787</v>
      </c>
      <c r="M66">
        <f t="shared" si="343"/>
        <v>1</v>
      </c>
      <c r="N66">
        <f t="shared" ca="1" si="344"/>
        <v>857</v>
      </c>
      <c r="O66" t="str">
        <f t="shared" si="345"/>
        <v/>
      </c>
      <c r="P66">
        <f t="shared" si="346"/>
        <v>250.05000000000109</v>
      </c>
      <c r="Q66" s="7">
        <f t="shared" si="347"/>
        <v>58.693733565870986</v>
      </c>
      <c r="R66">
        <f t="shared" si="348"/>
        <v>5.999999999999979E-2</v>
      </c>
      <c r="S66">
        <f t="shared" si="349"/>
        <v>250.11000000000109</v>
      </c>
      <c r="T66" s="7">
        <f t="shared" si="350"/>
        <v>58.753733565870988</v>
      </c>
    </row>
    <row r="67" spans="1:20" x14ac:dyDescent="0.2">
      <c r="B67" s="61"/>
      <c r="C67" s="4"/>
      <c r="D67" s="19"/>
      <c r="E67" s="4">
        <v>50</v>
      </c>
      <c r="F67" s="4">
        <v>935</v>
      </c>
      <c r="G67" s="6">
        <f t="shared" ref="G67" si="351">VALUE(CONCATENATE(LEFT(F67,LEN(F67)-2),":",RIGHT(F67,2)))</f>
        <v>0.39930555555555558</v>
      </c>
      <c r="H67" s="4">
        <v>937</v>
      </c>
      <c r="I67" s="1">
        <f t="shared" ref="I67" si="352">VALUE(CONCATENATE(LEFT(H67,LEN(H67)-2),":",RIGHT(H67,2)))</f>
        <v>0.40069444444444446</v>
      </c>
      <c r="J67" s="1">
        <f t="shared" ref="J67" si="353">IF(OR(B68&lt;&gt;"",E68=""),I67+TIME(0,5,0),"")</f>
        <v>0.40416666666666667</v>
      </c>
      <c r="K67" t="str">
        <f t="shared" ref="K67" si="354">IF(AND(OR(AND(B67&lt;&gt;"",B68=""),AND(B67="",B68="")),E68&lt;&gt;""),(G68-I67)*1440,"")</f>
        <v/>
      </c>
      <c r="L67">
        <f t="shared" ref="L67" si="355">(I67-G67)*1440</f>
        <v>1.9999999999999929</v>
      </c>
      <c r="M67">
        <f t="shared" ref="M67" si="356">IF(B67&lt;&gt;"",1,M66+1)</f>
        <v>2</v>
      </c>
      <c r="N67">
        <f t="shared" ref="N67" ca="1" si="357">OFFSET(C67,-M67+1,0)</f>
        <v>857</v>
      </c>
      <c r="O67">
        <f t="shared" ref="O67" ca="1" si="358">IF(J67&lt;&gt;"",(J67-VALUE(CONCATENATE(LEFT(N67,LEN(N67)-2),":",RIGHT(N67,2))))*1440,"")</f>
        <v>45.000000000000078</v>
      </c>
      <c r="P67">
        <f t="shared" ref="P67" si="359">IF(K67&lt;&gt;"",(E67+E68)*K67/2,E67*5/2)</f>
        <v>125</v>
      </c>
      <c r="Q67" s="7">
        <f t="shared" ref="Q67" si="360">IF(K67&lt;&gt;"",(E68-E67)*K67/LN((E68+0.000001)/(E67+0.000001)),-5*(E67-0.000001)/(LN(1/E67)-13.8155))</f>
        <v>14.102364719732718</v>
      </c>
      <c r="R67">
        <f t="shared" ref="R67" si="361">(E67*L67)</f>
        <v>99.999999999999645</v>
      </c>
      <c r="S67">
        <f t="shared" ref="S67" si="362">P67+R67</f>
        <v>224.99999999999966</v>
      </c>
      <c r="T67" s="7">
        <f t="shared" ref="T67" si="363">Q67+R67</f>
        <v>114.10236471973236</v>
      </c>
    </row>
    <row r="68" spans="1:20" x14ac:dyDescent="0.2">
      <c r="B68" s="61">
        <v>44666</v>
      </c>
      <c r="C68" s="4">
        <v>1053</v>
      </c>
      <c r="D68" s="19"/>
      <c r="E68" s="4">
        <v>100</v>
      </c>
      <c r="F68" s="4">
        <v>1113</v>
      </c>
      <c r="G68" s="6">
        <f t="shared" ref="G68:G69" si="364">VALUE(CONCATENATE(LEFT(F68,LEN(F68)-2),":",RIGHT(F68,2)))</f>
        <v>0.46736111111111112</v>
      </c>
      <c r="H68" s="4">
        <v>1115</v>
      </c>
      <c r="I68" s="1">
        <f t="shared" ref="I68:I69" si="365">VALUE(CONCATENATE(LEFT(H68,LEN(H68)-2),":",RIGHT(H68,2)))</f>
        <v>0.46875</v>
      </c>
      <c r="J68" s="1" t="str">
        <f t="shared" ref="J68:J69" si="366">IF(OR(B69&lt;&gt;"",E69=""),I68+TIME(0,5,0),"")</f>
        <v/>
      </c>
      <c r="K68">
        <f t="shared" ref="K68:K69" si="367">IF(AND(OR(AND(B68&lt;&gt;"",B69=""),AND(B68="",B69="")),E69&lt;&gt;""),(G69-I68)*1440,"")</f>
        <v>1.9999999999999929</v>
      </c>
      <c r="L68">
        <f t="shared" ref="L68:L69" si="368">(I68-G68)*1440</f>
        <v>1.9999999999999929</v>
      </c>
      <c r="M68">
        <f t="shared" ref="M68:M69" si="369">IF(B68&lt;&gt;"",1,M67+1)</f>
        <v>1</v>
      </c>
      <c r="N68">
        <f t="shared" ref="N68:N69" ca="1" si="370">OFFSET(C68,-M68+1,0)</f>
        <v>1053</v>
      </c>
      <c r="O68" t="str">
        <f t="shared" ref="O68:O69" si="371">IF(J68&lt;&gt;"",(J68-VALUE(CONCATENATE(LEFT(N68,LEN(N68)-2),":",RIGHT(N68,2))))*1440,"")</f>
        <v/>
      </c>
      <c r="P68">
        <f t="shared" ref="P68:P69" si="372">IF(K68&lt;&gt;"",(E68+E69)*K68/2,E68*5/2)</f>
        <v>299.99999999999892</v>
      </c>
      <c r="Q68" s="7">
        <f t="shared" ref="Q68:Q69" si="373">IF(K68&lt;&gt;"",(E69-E68)*K68/LN((E69+0.000001)/(E68+0.000001)),-5*(E68-0.000001)/(LN(1/E68)-13.8155))</f>
        <v>288.53901025916065</v>
      </c>
      <c r="R68">
        <f t="shared" ref="R68:R69" si="374">(E68*L68)</f>
        <v>199.99999999999929</v>
      </c>
      <c r="S68">
        <f t="shared" ref="S68:S69" si="375">P68+R68</f>
        <v>499.99999999999818</v>
      </c>
      <c r="T68" s="7">
        <f t="shared" ref="T68:T69" si="376">Q68+R68</f>
        <v>488.53901025915991</v>
      </c>
    </row>
    <row r="69" spans="1:20" x14ac:dyDescent="0.2">
      <c r="B69" s="61"/>
      <c r="C69" s="4"/>
      <c r="D69" s="19"/>
      <c r="E69" s="4">
        <v>200</v>
      </c>
      <c r="F69" s="4">
        <v>1117</v>
      </c>
      <c r="G69" s="6">
        <f t="shared" si="364"/>
        <v>0.47013888888888888</v>
      </c>
      <c r="H69" s="4">
        <v>1218</v>
      </c>
      <c r="I69" s="1">
        <f t="shared" si="365"/>
        <v>0.51250000000000007</v>
      </c>
      <c r="J69" s="1">
        <f t="shared" si="366"/>
        <v>0.51597222222222228</v>
      </c>
      <c r="K69" t="str">
        <f t="shared" si="367"/>
        <v/>
      </c>
      <c r="L69">
        <f t="shared" si="368"/>
        <v>61.000000000000099</v>
      </c>
      <c r="M69">
        <f t="shared" si="369"/>
        <v>2</v>
      </c>
      <c r="N69">
        <f t="shared" ca="1" si="370"/>
        <v>1053</v>
      </c>
      <c r="O69">
        <f t="shared" ca="1" si="371"/>
        <v>90.000000000000085</v>
      </c>
      <c r="P69">
        <f t="shared" si="372"/>
        <v>500</v>
      </c>
      <c r="Q69" s="7">
        <f t="shared" si="373"/>
        <v>52.318172546220183</v>
      </c>
      <c r="R69">
        <f t="shared" si="374"/>
        <v>12200.00000000002</v>
      </c>
      <c r="S69">
        <f t="shared" si="375"/>
        <v>12700.00000000002</v>
      </c>
      <c r="T69" s="7">
        <f t="shared" si="376"/>
        <v>12252.31817254624</v>
      </c>
    </row>
    <row r="70" spans="1:20" x14ac:dyDescent="0.2">
      <c r="B70" s="61">
        <v>44666</v>
      </c>
      <c r="C70" s="4">
        <v>1312</v>
      </c>
      <c r="D70" s="19"/>
      <c r="E70" s="4">
        <v>1</v>
      </c>
      <c r="F70" s="4">
        <v>1332</v>
      </c>
      <c r="G70" s="6">
        <f t="shared" ref="G70" si="377">VALUE(CONCATENATE(LEFT(F70,LEN(F70)-2),":",RIGHT(F70,2)))</f>
        <v>0.56388888888888888</v>
      </c>
      <c r="H70" s="4">
        <v>1335</v>
      </c>
      <c r="I70" s="1">
        <f t="shared" ref="I70" si="378">VALUE(CONCATENATE(LEFT(H70,LEN(H70)-2),":",RIGHT(H70,2)))</f>
        <v>0.56597222222222221</v>
      </c>
      <c r="J70" s="1" t="str">
        <f t="shared" ref="J70" si="379">IF(OR(B71&lt;&gt;"",E71=""),I70+TIME(0,5,0),"")</f>
        <v/>
      </c>
      <c r="K70">
        <f t="shared" ref="K70" si="380">IF(AND(OR(AND(B70&lt;&gt;"",B71=""),AND(B70="",B71="")),E71&lt;&gt;""),(G71-I70)*1440,"")</f>
        <v>5.9999999999999787</v>
      </c>
      <c r="L70">
        <f t="shared" ref="L70" si="381">(I70-G70)*1440</f>
        <v>2.9999999999999893</v>
      </c>
      <c r="M70">
        <f t="shared" ref="M70" si="382">IF(B70&lt;&gt;"",1,M69+1)</f>
        <v>1</v>
      </c>
      <c r="N70">
        <f t="shared" ref="N70" ca="1" si="383">OFFSET(C70,-M70+1,0)</f>
        <v>1312</v>
      </c>
      <c r="O70" t="str">
        <f t="shared" ref="O70" si="384">IF(J70&lt;&gt;"",(J70-VALUE(CONCATENATE(LEFT(N70,LEN(N70)-2),":",RIGHT(N70,2))))*1440,"")</f>
        <v/>
      </c>
      <c r="P70">
        <f t="shared" ref="P70" si="385">IF(K70&lt;&gt;"",(E70+E71)*K70/2,E70*5/2)</f>
        <v>47.999999999999829</v>
      </c>
      <c r="Q70" s="7">
        <f t="shared" ref="Q70" si="386">IF(K70&lt;&gt;"",(E71-E70)*K70/LN((E71+0.000001)/(E70+0.000001)),-5*(E70-0.000001)/(LN(1/E70)-13.8155))</f>
        <v>31.018638028395497</v>
      </c>
      <c r="R70">
        <f t="shared" ref="R70" si="387">(E70*L70)</f>
        <v>2.9999999999999893</v>
      </c>
      <c r="S70">
        <f t="shared" ref="S70" si="388">P70+R70</f>
        <v>50.999999999999815</v>
      </c>
      <c r="T70" s="7">
        <f t="shared" ref="T70" si="389">Q70+R70</f>
        <v>34.018638028395486</v>
      </c>
    </row>
    <row r="71" spans="1:20" x14ac:dyDescent="0.2">
      <c r="B71" s="61"/>
      <c r="C71" s="4"/>
      <c r="D71" s="19"/>
      <c r="E71" s="4">
        <v>15</v>
      </c>
      <c r="F71" s="4">
        <v>1341</v>
      </c>
      <c r="G71" s="6">
        <f t="shared" ref="G71:G72" si="390">VALUE(CONCATENATE(LEFT(F71,LEN(F71)-2),":",RIGHT(F71,2)))</f>
        <v>0.57013888888888886</v>
      </c>
      <c r="H71" s="4">
        <v>1344</v>
      </c>
      <c r="I71" s="1">
        <f t="shared" ref="I71:I72" si="391">VALUE(CONCATENATE(LEFT(H71,LEN(H71)-2),":",RIGHT(H71,2)))</f>
        <v>0.57222222222222219</v>
      </c>
      <c r="J71" s="1">
        <f t="shared" ref="J71:J72" si="392">IF(OR(B72&lt;&gt;"",E72=""),I71+TIME(0,5,0),"")</f>
        <v>0.5756944444444444</v>
      </c>
      <c r="K71" t="str">
        <f t="shared" ref="K71:K72" si="393">IF(AND(OR(AND(B71&lt;&gt;"",B72=""),AND(B71="",B72="")),E72&lt;&gt;""),(G72-I71)*1440,"")</f>
        <v/>
      </c>
      <c r="L71">
        <f t="shared" ref="L71:L72" si="394">(I71-G71)*1440</f>
        <v>2.9999999999999893</v>
      </c>
      <c r="M71">
        <f t="shared" ref="M71:M72" si="395">IF(B71&lt;&gt;"",1,M70+1)</f>
        <v>2</v>
      </c>
      <c r="N71">
        <f t="shared" ref="N71:N72" ca="1" si="396">OFFSET(C71,-M71+1,0)</f>
        <v>1312</v>
      </c>
      <c r="O71">
        <f t="shared" ref="O71:O72" ca="1" si="397">IF(J71&lt;&gt;"",(J71-VALUE(CONCATENATE(LEFT(N71,LEN(N71)-2),":",RIGHT(N71,2))))*1440,"")</f>
        <v>37.000000000000028</v>
      </c>
      <c r="P71">
        <f t="shared" ref="P71:P72" si="398">IF(K71&lt;&gt;"",(E71+E72)*K71/2,E71*5/2)</f>
        <v>37.5</v>
      </c>
      <c r="Q71" s="7">
        <f t="shared" ref="Q71:Q72" si="399">IF(K71&lt;&gt;"",(E72-E71)*K71/LN((E72+0.000001)/(E71+0.000001)),-5*(E71-0.000001)/(LN(1/E71)-13.8155))</f>
        <v>4.5389758306902523</v>
      </c>
      <c r="R71">
        <f t="shared" ref="R71:R72" si="400">(E71*L71)</f>
        <v>44.999999999999844</v>
      </c>
      <c r="S71">
        <f t="shared" ref="S71:S72" si="401">P71+R71</f>
        <v>82.499999999999844</v>
      </c>
      <c r="T71" s="7">
        <f t="shared" ref="T71:T72" si="402">Q71+R71</f>
        <v>49.538975830690099</v>
      </c>
    </row>
    <row r="72" spans="1:20" x14ac:dyDescent="0.2">
      <c r="A72">
        <v>1</v>
      </c>
      <c r="B72" s="61">
        <v>44669</v>
      </c>
      <c r="C72">
        <v>1119</v>
      </c>
      <c r="D72" s="19">
        <v>3</v>
      </c>
      <c r="E72" s="4">
        <v>0.01</v>
      </c>
      <c r="F72" s="4">
        <v>1135</v>
      </c>
      <c r="G72" s="6">
        <f t="shared" si="390"/>
        <v>0.4826388888888889</v>
      </c>
      <c r="H72" s="4">
        <v>1137</v>
      </c>
      <c r="I72" s="1">
        <f t="shared" si="391"/>
        <v>0.48402777777777778</v>
      </c>
      <c r="J72" s="1" t="str">
        <f t="shared" si="392"/>
        <v/>
      </c>
      <c r="K72">
        <f t="shared" si="393"/>
        <v>9.9999999999999645</v>
      </c>
      <c r="L72">
        <f t="shared" si="394"/>
        <v>1.9999999999999929</v>
      </c>
      <c r="M72">
        <f t="shared" si="395"/>
        <v>1</v>
      </c>
      <c r="N72">
        <f t="shared" ca="1" si="396"/>
        <v>1119</v>
      </c>
      <c r="O72" t="str">
        <f t="shared" si="397"/>
        <v/>
      </c>
      <c r="P72">
        <f t="shared" si="398"/>
        <v>500.04999999999825</v>
      </c>
      <c r="Q72" s="7">
        <f t="shared" si="399"/>
        <v>108.56394165498108</v>
      </c>
      <c r="R72">
        <f t="shared" si="400"/>
        <v>1.9999999999999931E-2</v>
      </c>
      <c r="S72">
        <f t="shared" si="401"/>
        <v>500.06999999999823</v>
      </c>
      <c r="T72" s="7">
        <f t="shared" si="402"/>
        <v>108.58394165498107</v>
      </c>
    </row>
    <row r="73" spans="1:20" x14ac:dyDescent="0.2">
      <c r="B73" s="61"/>
      <c r="D73" s="19"/>
      <c r="E73" s="4">
        <v>100</v>
      </c>
      <c r="F73" s="4">
        <v>1147</v>
      </c>
      <c r="G73" s="6">
        <f t="shared" ref="G73" si="403">VALUE(CONCATENATE(LEFT(F73,LEN(F73)-2),":",RIGHT(F73,2)))</f>
        <v>0.4909722222222222</v>
      </c>
      <c r="H73" s="4">
        <v>1208</v>
      </c>
      <c r="I73" s="1">
        <f t="shared" ref="I73" si="404">VALUE(CONCATENATE(LEFT(H73,LEN(H73)-2),":",RIGHT(H73,2)))</f>
        <v>0.50555555555555554</v>
      </c>
      <c r="J73" s="1">
        <f t="shared" ref="J73" si="405">IF(OR(B74&lt;&gt;"",E74=""),I73+TIME(0,5,0),"")</f>
        <v>0.50902777777777775</v>
      </c>
      <c r="K73" t="str">
        <f t="shared" ref="K73" si="406">IF(AND(OR(AND(B73&lt;&gt;"",B74=""),AND(B73="",B74="")),E74&lt;&gt;""),(G74-I73)*1440,"")</f>
        <v/>
      </c>
      <c r="L73">
        <f t="shared" ref="L73" si="407">(I73-G73)*1440</f>
        <v>21.000000000000007</v>
      </c>
      <c r="M73">
        <f t="shared" ref="M73" si="408">IF(B73&lt;&gt;"",1,M72+1)</f>
        <v>2</v>
      </c>
      <c r="N73">
        <f t="shared" ref="N73" ca="1" si="409">OFFSET(C73,-M73+1,0)</f>
        <v>1119</v>
      </c>
      <c r="O73">
        <f t="shared" ref="O73" ca="1" si="410">IF(J73&lt;&gt;"",(J73-VALUE(CONCATENATE(LEFT(N73,LEN(N73)-2),":",RIGHT(N73,2))))*1440,"")</f>
        <v>53.999999999999972</v>
      </c>
      <c r="P73">
        <f t="shared" ref="P73" si="411">IF(K73&lt;&gt;"",(E73+E74)*K73/2,E73*5/2)</f>
        <v>250</v>
      </c>
      <c r="Q73" s="7">
        <f t="shared" ref="Q73" si="412">IF(K73&lt;&gt;"",(E74-E73)*K73/LN((E74+0.000001)/(E73+0.000001)),-5*(E73-0.000001)/(LN(1/E73)-13.8155))</f>
        <v>27.143420404993254</v>
      </c>
      <c r="R73">
        <f t="shared" ref="R73" si="413">(E73*L73)</f>
        <v>2100.0000000000009</v>
      </c>
      <c r="S73">
        <f t="shared" ref="S73" si="414">P73+R73</f>
        <v>2350.0000000000009</v>
      </c>
      <c r="T73" s="7">
        <f t="shared" ref="T73" si="415">Q73+R73</f>
        <v>2127.1434204049942</v>
      </c>
    </row>
    <row r="74" spans="1:20" x14ac:dyDescent="0.2">
      <c r="B74" s="61">
        <v>44669</v>
      </c>
      <c r="C74">
        <v>1411</v>
      </c>
      <c r="D74" s="19"/>
      <c r="E74" s="4">
        <v>100</v>
      </c>
      <c r="F74" s="4">
        <v>1431</v>
      </c>
      <c r="G74" s="6">
        <f t="shared" ref="G74" si="416">VALUE(CONCATENATE(LEFT(F74,LEN(F74)-2),":",RIGHT(F74,2)))</f>
        <v>0.60486111111111118</v>
      </c>
      <c r="H74" s="4">
        <v>1457</v>
      </c>
      <c r="I74" s="1">
        <f t="shared" ref="I74" si="417">VALUE(CONCATENATE(LEFT(H74,LEN(H74)-2),":",RIGHT(H74,2)))</f>
        <v>0.62291666666666667</v>
      </c>
      <c r="J74" s="1">
        <f t="shared" ref="J74" si="418">IF(OR(B75&lt;&gt;"",E75=""),I74+TIME(0,5,0),"")</f>
        <v>0.62638888888888888</v>
      </c>
      <c r="K74" t="str">
        <f t="shared" ref="K74" si="419">IF(AND(OR(AND(B74&lt;&gt;"",B75=""),AND(B74="",B75="")),E75&lt;&gt;""),(G75-I74)*1440,"")</f>
        <v/>
      </c>
      <c r="L74">
        <f t="shared" ref="L74" si="420">(I74-G74)*1440</f>
        <v>25.999999999999908</v>
      </c>
      <c r="M74">
        <f t="shared" ref="M74" si="421">IF(B74&lt;&gt;"",1,M73+1)</f>
        <v>1</v>
      </c>
      <c r="N74">
        <f t="shared" ref="N74" ca="1" si="422">OFFSET(C74,-M74+1,0)</f>
        <v>1411</v>
      </c>
      <c r="O74">
        <f t="shared" ref="O74" ca="1" si="423">IF(J74&lt;&gt;"",(J74-VALUE(CONCATENATE(LEFT(N74,LEN(N74)-2),":",RIGHT(N74,2))))*1440,"")</f>
        <v>50.999999999999979</v>
      </c>
      <c r="P74">
        <f t="shared" ref="P74" si="424">IF(K74&lt;&gt;"",(E74+E75)*K74/2,E74*5/2)</f>
        <v>250</v>
      </c>
      <c r="Q74" s="7">
        <f t="shared" ref="Q74" si="425">IF(K74&lt;&gt;"",(E75-E74)*K74/LN((E75+0.000001)/(E74+0.000001)),-5*(E74-0.000001)/(LN(1/E74)-13.8155))</f>
        <v>27.143420404993254</v>
      </c>
      <c r="R74">
        <f t="shared" ref="R74" si="426">(E74*L74)</f>
        <v>2599.9999999999909</v>
      </c>
      <c r="S74">
        <f t="shared" ref="S74" si="427">P74+R74</f>
        <v>2849.9999999999909</v>
      </c>
      <c r="T74" s="7">
        <f t="shared" ref="T74" si="428">Q74+R74</f>
        <v>2627.1434204049842</v>
      </c>
    </row>
    <row r="75" spans="1:20" x14ac:dyDescent="0.2">
      <c r="B75" s="61">
        <v>44669</v>
      </c>
      <c r="C75">
        <v>1511</v>
      </c>
      <c r="D75" s="20"/>
      <c r="E75" s="4">
        <v>100</v>
      </c>
      <c r="F75" s="4">
        <v>1533</v>
      </c>
      <c r="G75" s="6">
        <f t="shared" ref="G75:G76" si="429">VALUE(CONCATENATE(LEFT(F75,LEN(F75)-2),":",RIGHT(F75,2)))</f>
        <v>0.6479166666666667</v>
      </c>
      <c r="H75" s="4">
        <v>1549</v>
      </c>
      <c r="I75" s="1">
        <f t="shared" ref="I75:I76" si="430">VALUE(CONCATENATE(LEFT(H75,LEN(H75)-2),":",RIGHT(H75,2)))</f>
        <v>0.65902777777777777</v>
      </c>
      <c r="J75" s="1">
        <f t="shared" ref="J75:J76" si="431">IF(OR(B76&lt;&gt;"",E76=""),I75+TIME(0,5,0),"")</f>
        <v>0.66249999999999998</v>
      </c>
      <c r="K75" t="str">
        <f t="shared" ref="K75:K76" si="432">IF(AND(OR(AND(B75&lt;&gt;"",B76=""),AND(B75="",B76="")),E76&lt;&gt;""),(G76-I75)*1440,"")</f>
        <v/>
      </c>
      <c r="L75">
        <f t="shared" ref="L75:L76" si="433">(I75-G75)*1440</f>
        <v>15.999999999999943</v>
      </c>
      <c r="M75">
        <f t="shared" ref="M75:M76" si="434">IF(B75&lt;&gt;"",1,M74+1)</f>
        <v>1</v>
      </c>
      <c r="N75">
        <f t="shared" ref="N75:N76" ca="1" si="435">OFFSET(C75,-M75+1,0)</f>
        <v>1511</v>
      </c>
      <c r="O75">
        <f t="shared" ref="O75:O76" ca="1" si="436">IF(J75&lt;&gt;"",(J75-VALUE(CONCATENATE(LEFT(N75,LEN(N75)-2),":",RIGHT(N75,2))))*1440,"")</f>
        <v>43.000000000000007</v>
      </c>
      <c r="P75">
        <f t="shared" ref="P75:P76" si="437">IF(K75&lt;&gt;"",(E75+E76)*K75/2,E75*5/2)</f>
        <v>250</v>
      </c>
      <c r="Q75" s="7">
        <f t="shared" ref="Q75:Q76" si="438">IF(K75&lt;&gt;"",(E76-E75)*K75/LN((E76+0.000001)/(E75+0.000001)),-5*(E75-0.000001)/(LN(1/E75)-13.8155))</f>
        <v>27.143420404993254</v>
      </c>
      <c r="R75">
        <f t="shared" ref="R75:R76" si="439">(E75*L75)</f>
        <v>1599.9999999999943</v>
      </c>
      <c r="S75">
        <f t="shared" ref="S75:S76" si="440">P75+R75</f>
        <v>1849.9999999999943</v>
      </c>
      <c r="T75" s="7">
        <f t="shared" ref="T75:T76" si="441">Q75+R75</f>
        <v>1627.1434204049876</v>
      </c>
    </row>
    <row r="76" spans="1:20" x14ac:dyDescent="0.2">
      <c r="A76">
        <v>1</v>
      </c>
      <c r="B76" s="61">
        <v>44670</v>
      </c>
      <c r="C76">
        <v>917</v>
      </c>
      <c r="D76" s="19">
        <v>3</v>
      </c>
      <c r="E76" s="4">
        <v>0.01</v>
      </c>
      <c r="F76" s="4">
        <v>939</v>
      </c>
      <c r="G76" s="6">
        <f t="shared" si="429"/>
        <v>0.40208333333333335</v>
      </c>
      <c r="H76" s="4">
        <v>944</v>
      </c>
      <c r="I76" s="1">
        <f t="shared" si="430"/>
        <v>0.4055555555555555</v>
      </c>
      <c r="J76" s="1" t="str">
        <f t="shared" si="431"/>
        <v/>
      </c>
      <c r="K76">
        <f t="shared" si="432"/>
        <v>12.000000000000117</v>
      </c>
      <c r="L76">
        <f t="shared" si="433"/>
        <v>4.9999999999999023</v>
      </c>
      <c r="M76">
        <f t="shared" si="434"/>
        <v>1</v>
      </c>
      <c r="N76">
        <f t="shared" ca="1" si="435"/>
        <v>917</v>
      </c>
      <c r="O76" t="str">
        <f t="shared" si="436"/>
        <v/>
      </c>
      <c r="P76">
        <f t="shared" si="437"/>
        <v>96.060000000000954</v>
      </c>
      <c r="Q76" s="7">
        <f t="shared" si="438"/>
        <v>26.008250128026539</v>
      </c>
      <c r="R76">
        <f t="shared" si="439"/>
        <v>4.9999999999999024E-2</v>
      </c>
      <c r="S76">
        <f t="shared" si="440"/>
        <v>96.110000000000952</v>
      </c>
      <c r="T76" s="7">
        <f t="shared" si="441"/>
        <v>26.05825012802654</v>
      </c>
    </row>
    <row r="77" spans="1:20" x14ac:dyDescent="0.2">
      <c r="B77" s="61"/>
      <c r="D77" s="65"/>
      <c r="E77" s="4">
        <v>16</v>
      </c>
      <c r="F77" s="4">
        <v>956</v>
      </c>
      <c r="G77" s="6">
        <f t="shared" ref="G77" si="442">VALUE(CONCATENATE(LEFT(F77,LEN(F77)-2),":",RIGHT(F77,2)))</f>
        <v>0.41388888888888892</v>
      </c>
      <c r="H77" s="4">
        <v>1001</v>
      </c>
      <c r="I77" s="1">
        <f t="shared" ref="I77" si="443">VALUE(CONCATENATE(LEFT(H77,LEN(H77)-2),":",RIGHT(H77,2)))</f>
        <v>0.41736111111111113</v>
      </c>
      <c r="J77" s="1">
        <f t="shared" ref="J77" si="444">IF(OR(B78&lt;&gt;"",E78=""),I77+TIME(0,5,0),"")</f>
        <v>0.42083333333333334</v>
      </c>
      <c r="K77" t="str">
        <f t="shared" ref="K77" si="445">IF(AND(OR(AND(B77&lt;&gt;"",B78=""),AND(B77="",B78="")),E78&lt;&gt;""),(G78-I77)*1440,"")</f>
        <v/>
      </c>
      <c r="L77">
        <f t="shared" ref="L77" si="446">(I77-G77)*1440</f>
        <v>4.9999999999999822</v>
      </c>
      <c r="M77">
        <f t="shared" ref="M77" si="447">IF(B77&lt;&gt;"",1,M76+1)</f>
        <v>2</v>
      </c>
      <c r="N77">
        <f t="shared" ref="N77" ca="1" si="448">OFFSET(C77,-M77+1,0)</f>
        <v>917</v>
      </c>
      <c r="O77">
        <f t="shared" ref="O77" ca="1" si="449">IF(J77&lt;&gt;"",(J77-VALUE(CONCATENATE(LEFT(N77,LEN(N77)-2),":",RIGHT(N77,2))))*1440,"")</f>
        <v>48.999999999999986</v>
      </c>
      <c r="P77">
        <f t="shared" ref="P77" si="450">IF(K77&lt;&gt;"",(E77+E78)*K77/2,E77*5/2)</f>
        <v>40</v>
      </c>
      <c r="Q77" s="7">
        <f t="shared" ref="Q77" si="451">IF(K77&lt;&gt;"",(E78-E77)*K77/LN((E78+0.000001)/(E77+0.000001)),-5*(E77-0.000001)/(LN(1/E77)-13.8155))</f>
        <v>4.8227373472353916</v>
      </c>
      <c r="R77">
        <f t="shared" ref="R77" si="452">(E77*L77)</f>
        <v>79.999999999999716</v>
      </c>
      <c r="S77">
        <f t="shared" ref="S77" si="453">P77+R77</f>
        <v>119.99999999999972</v>
      </c>
      <c r="T77" s="7">
        <f t="shared" ref="T77" si="454">Q77+R77</f>
        <v>84.822737347235105</v>
      </c>
    </row>
    <row r="78" spans="1:20" x14ac:dyDescent="0.2">
      <c r="B78" s="61">
        <v>44670</v>
      </c>
      <c r="C78">
        <v>1415</v>
      </c>
      <c r="D78" s="19"/>
      <c r="E78" s="4">
        <v>0.01</v>
      </c>
      <c r="F78" s="4">
        <v>1432</v>
      </c>
      <c r="G78" s="6">
        <f t="shared" ref="G78" si="455">VALUE(CONCATENATE(LEFT(F78,LEN(F78)-2),":",RIGHT(F78,2)))</f>
        <v>0.60555555555555551</v>
      </c>
      <c r="H78" s="4">
        <v>1437</v>
      </c>
      <c r="I78" s="1">
        <f t="shared" ref="I78" si="456">VALUE(CONCATENATE(LEFT(H78,LEN(H78)-2),":",RIGHT(H78,2)))</f>
        <v>0.60902777777777783</v>
      </c>
      <c r="J78" s="1" t="str">
        <f t="shared" ref="J78" si="457">IF(OR(B79&lt;&gt;"",E79=""),I78+TIME(0,5,0),"")</f>
        <v/>
      </c>
      <c r="K78">
        <f t="shared" ref="K78" si="458">IF(AND(OR(AND(B78&lt;&gt;"",B79=""),AND(B78="",B79="")),E79&lt;&gt;""),(G79-I78)*1440,"")</f>
        <v>8.999999999999968</v>
      </c>
      <c r="L78">
        <f t="shared" ref="L78" si="459">(I78-G78)*1440</f>
        <v>5.0000000000001421</v>
      </c>
      <c r="M78">
        <f t="shared" ref="M78" si="460">IF(B78&lt;&gt;"",1,M77+1)</f>
        <v>1</v>
      </c>
      <c r="N78">
        <f t="shared" ref="N78" ca="1" si="461">OFFSET(C78,-M78+1,0)</f>
        <v>1415</v>
      </c>
      <c r="O78" t="str">
        <f t="shared" ref="O78" si="462">IF(J78&lt;&gt;"",(J78-VALUE(CONCATENATE(LEFT(N78,LEN(N78)-2),":",RIGHT(N78,2))))*1440,"")</f>
        <v/>
      </c>
      <c r="P78">
        <f t="shared" ref="P78" si="463">IF(K78&lt;&gt;"",(E78+E79)*K78/2,E78*5/2)</f>
        <v>45.044999999999838</v>
      </c>
      <c r="Q78" s="7">
        <f t="shared" ref="Q78" si="464">IF(K78&lt;&gt;"",(E79-E78)*K78/LN((E79+0.000001)/(E78+0.000001)),-5*(E78-0.000001)/(LN(1/E78)-13.8155))</f>
        <v>13.015993850604142</v>
      </c>
      <c r="R78">
        <f t="shared" ref="R78" si="465">(E78*L78)</f>
        <v>5.0000000000001425E-2</v>
      </c>
      <c r="S78">
        <f t="shared" ref="S78" si="466">P78+R78</f>
        <v>45.094999999999843</v>
      </c>
      <c r="T78" s="7">
        <f t="shared" ref="T78" si="467">Q78+R78</f>
        <v>13.065993850604142</v>
      </c>
    </row>
    <row r="79" spans="1:20" x14ac:dyDescent="0.2">
      <c r="B79" s="61"/>
      <c r="C79" s="4"/>
      <c r="D79" s="19"/>
      <c r="E79" s="4">
        <v>10</v>
      </c>
      <c r="F79" s="4">
        <v>1446</v>
      </c>
      <c r="G79" s="6">
        <f t="shared" ref="G79" si="468">VALUE(CONCATENATE(LEFT(F79,LEN(F79)-2),":",RIGHT(F79,2)))</f>
        <v>0.61527777777777781</v>
      </c>
      <c r="H79" s="4">
        <v>1451</v>
      </c>
      <c r="I79" s="1">
        <f t="shared" ref="I79" si="469">VALUE(CONCATENATE(LEFT(H79,LEN(H79)-2),":",RIGHT(H79,2)))</f>
        <v>0.61875000000000002</v>
      </c>
      <c r="J79" s="1" t="str">
        <f t="shared" ref="J79" si="470">IF(OR(B80&lt;&gt;"",E80=""),I79+TIME(0,5,0),"")</f>
        <v/>
      </c>
      <c r="K79">
        <f t="shared" ref="K79" si="471">IF(AND(OR(AND(B79&lt;&gt;"",B80=""),AND(B79="",B80="")),E80&lt;&gt;""),(G80-I79)*1440,"")</f>
        <v>13.99999999999995</v>
      </c>
      <c r="L79">
        <f t="shared" ref="L79" si="472">(I79-G79)*1440</f>
        <v>4.9999999999999822</v>
      </c>
      <c r="M79">
        <f t="shared" ref="M79" si="473">IF(B79&lt;&gt;"",1,M78+1)</f>
        <v>2</v>
      </c>
      <c r="N79">
        <f t="shared" ref="N79" ca="1" si="474">OFFSET(C79,-M79+1,0)</f>
        <v>1415</v>
      </c>
      <c r="O79" t="str">
        <f t="shared" ref="O79" si="475">IF(J79&lt;&gt;"",(J79-VALUE(CONCATENATE(LEFT(N79,LEN(N79)-2),":",RIGHT(N79,2))))*1440,"")</f>
        <v/>
      </c>
      <c r="P79">
        <f t="shared" ref="P79" si="476">IF(K79&lt;&gt;"",(E79+E80)*K79/2,E79*5/2)</f>
        <v>70.349999999999753</v>
      </c>
      <c r="Q79" s="7">
        <f t="shared" ref="Q79" si="477">IF(K79&lt;&gt;"",(E80-E79)*K79/LN((E80+0.000001)/(E79+0.000001)),-5*(E79-0.000001)/(LN(1/E79)-13.8155))</f>
        <v>26.291464545779569</v>
      </c>
      <c r="R79">
        <f t="shared" ref="R79" si="478">(E79*L79)</f>
        <v>49.999999999999822</v>
      </c>
      <c r="S79">
        <f t="shared" ref="S79" si="479">P79+R79</f>
        <v>120.34999999999957</v>
      </c>
      <c r="T79" s="7">
        <f t="shared" ref="T79" si="480">Q79+R79</f>
        <v>76.291464545779391</v>
      </c>
    </row>
    <row r="80" spans="1:20" x14ac:dyDescent="0.2">
      <c r="B80" s="61"/>
      <c r="C80" s="4"/>
      <c r="D80" s="19"/>
      <c r="E80" s="4">
        <v>0.05</v>
      </c>
      <c r="F80" s="4">
        <v>1505</v>
      </c>
      <c r="G80" s="6">
        <f t="shared" ref="G80" si="481">VALUE(CONCATENATE(LEFT(F80,LEN(F80)-2),":",RIGHT(F80,2)))</f>
        <v>0.62847222222222221</v>
      </c>
      <c r="H80" s="4">
        <v>1510</v>
      </c>
      <c r="I80" s="1">
        <f t="shared" ref="I80" si="482">VALUE(CONCATENATE(LEFT(H80,LEN(H80)-2),":",RIGHT(H80,2)))</f>
        <v>0.63194444444444442</v>
      </c>
      <c r="J80" s="1" t="str">
        <f t="shared" ref="J80" si="483">IF(OR(B81&lt;&gt;"",E81=""),I80+TIME(0,5,0),"")</f>
        <v/>
      </c>
      <c r="K80">
        <f t="shared" ref="K80" si="484">IF(AND(OR(AND(B80&lt;&gt;"",B81=""),AND(B80="",B81="")),E81&lt;&gt;""),(G81-I80)*1440,"")</f>
        <v>6.9999999999999751</v>
      </c>
      <c r="L80">
        <f t="shared" ref="L80" si="485">(I80-G80)*1440</f>
        <v>4.9999999999999822</v>
      </c>
      <c r="M80">
        <f t="shared" ref="M80" si="486">IF(B80&lt;&gt;"",1,M79+1)</f>
        <v>3</v>
      </c>
      <c r="N80">
        <f t="shared" ref="N80" ca="1" si="487">OFFSET(C80,-M80+1,0)</f>
        <v>1415</v>
      </c>
      <c r="O80" t="str">
        <f t="shared" ref="O80" si="488">IF(J80&lt;&gt;"",(J80-VALUE(CONCATENATE(LEFT(N80,LEN(N80)-2),":",RIGHT(N80,2))))*1440,"")</f>
        <v/>
      </c>
      <c r="P80">
        <f t="shared" ref="P80" si="489">IF(K80&lt;&gt;"",(E80+E81)*K80/2,E80*5/2)</f>
        <v>3.6749999999999869</v>
      </c>
      <c r="Q80" s="7">
        <f t="shared" ref="Q80" si="490">IF(K80&lt;&gt;"",(E81-E80)*K80/LN((E81+0.000001)/(E80+0.000001)),-5*(E80-0.000001)/(LN(1/E80)-13.8155))</f>
        <v>2.2198386134824708</v>
      </c>
      <c r="R80">
        <f t="shared" ref="R80" si="491">(E80*L80)</f>
        <v>0.24999999999999911</v>
      </c>
      <c r="S80">
        <f t="shared" ref="S80" si="492">P80+R80</f>
        <v>3.9249999999999861</v>
      </c>
      <c r="T80" s="7">
        <f t="shared" ref="T80" si="493">Q80+R80</f>
        <v>2.4698386134824699</v>
      </c>
    </row>
    <row r="81" spans="1:20" x14ac:dyDescent="0.2">
      <c r="B81" s="61"/>
      <c r="D81" s="65"/>
      <c r="E81" s="4">
        <v>1</v>
      </c>
      <c r="F81" s="4">
        <v>1517</v>
      </c>
      <c r="G81" s="6">
        <f t="shared" ref="G81" si="494">VALUE(CONCATENATE(LEFT(F81,LEN(F81)-2),":",RIGHT(F81,2)))</f>
        <v>0.63680555555555551</v>
      </c>
      <c r="H81" s="4">
        <v>1523</v>
      </c>
      <c r="I81" s="1">
        <f t="shared" ref="I81" si="495">VALUE(CONCATENATE(LEFT(H81,LEN(H81)-2),":",RIGHT(H81,2)))</f>
        <v>0.64097222222222217</v>
      </c>
      <c r="J81" s="1" t="str">
        <f t="shared" ref="J81" si="496">IF(OR(B82&lt;&gt;"",E82=""),I81+TIME(0,5,0),"")</f>
        <v/>
      </c>
      <c r="K81">
        <f t="shared" ref="K81" si="497">IF(AND(OR(AND(B81&lt;&gt;"",B82=""),AND(B81="",B82="")),E82&lt;&gt;""),(G82-I81)*1440,"")</f>
        <v>11.000000000000121</v>
      </c>
      <c r="L81">
        <f t="shared" ref="L81" si="498">(I81-G81)*1440</f>
        <v>5.9999999999999787</v>
      </c>
      <c r="M81">
        <f t="shared" ref="M81" si="499">IF(B81&lt;&gt;"",1,M80+1)</f>
        <v>4</v>
      </c>
      <c r="N81">
        <f t="shared" ref="N81" ca="1" si="500">OFFSET(C81,-M81+1,0)</f>
        <v>1415</v>
      </c>
      <c r="O81" t="str">
        <f t="shared" ref="O81" si="501">IF(J81&lt;&gt;"",(J81-VALUE(CONCATENATE(LEFT(N81,LEN(N81)-2),":",RIGHT(N81,2))))*1440,"")</f>
        <v/>
      </c>
      <c r="P81">
        <f t="shared" ref="P81" si="502">IF(K81&lt;&gt;"",(E81+E82)*K81/2,E81*5/2)</f>
        <v>88.000000000000966</v>
      </c>
      <c r="Q81" s="7">
        <f t="shared" ref="Q81" si="503">IF(K81&lt;&gt;"",(E82-E81)*K81/LN((E82+0.000001)/(E81+0.000001)),-5*(E81-0.000001)/(LN(1/E81)-13.8155))</f>
        <v>56.867503052059241</v>
      </c>
      <c r="R81">
        <f t="shared" ref="R81" si="504">(E81*L81)</f>
        <v>5.9999999999999787</v>
      </c>
      <c r="S81">
        <f t="shared" ref="S81" si="505">P81+R81</f>
        <v>94.000000000000938</v>
      </c>
      <c r="T81" s="7">
        <f t="shared" ref="T81" si="506">Q81+R81</f>
        <v>62.86750305205922</v>
      </c>
    </row>
    <row r="82" spans="1:20" x14ac:dyDescent="0.2">
      <c r="B82" s="61"/>
      <c r="D82" s="19"/>
      <c r="E82" s="4">
        <v>15</v>
      </c>
      <c r="F82" s="4">
        <v>1534</v>
      </c>
      <c r="G82" s="6">
        <f t="shared" ref="G82:G83" si="507">VALUE(CONCATENATE(LEFT(F82,LEN(F82)-2),":",RIGHT(F82,2)))</f>
        <v>0.64861111111111114</v>
      </c>
      <c r="H82" s="4">
        <v>1539</v>
      </c>
      <c r="I82" s="1">
        <f t="shared" ref="I82:I83" si="508">VALUE(CONCATENATE(LEFT(H82,LEN(H82)-2),":",RIGHT(H82,2)))</f>
        <v>0.65208333333333335</v>
      </c>
      <c r="J82" s="1">
        <f t="shared" ref="J82:J83" si="509">IF(OR(B83&lt;&gt;"",E83=""),I82+TIME(0,5,0),"")</f>
        <v>0.65555555555555556</v>
      </c>
      <c r="K82" t="str">
        <f t="shared" ref="K82:K83" si="510">IF(AND(OR(AND(B82&lt;&gt;"",B83=""),AND(B82="",B83="")),E83&lt;&gt;""),(G83-I82)*1440,"")</f>
        <v/>
      </c>
      <c r="L82">
        <f t="shared" ref="L82:L83" si="511">(I82-G82)*1440</f>
        <v>4.9999999999999822</v>
      </c>
      <c r="M82">
        <f t="shared" ref="M82:M83" si="512">IF(B82&lt;&gt;"",1,M81+1)</f>
        <v>5</v>
      </c>
      <c r="N82">
        <f t="shared" ref="N82:N83" ca="1" si="513">OFFSET(C82,-M82+1,0)</f>
        <v>1415</v>
      </c>
      <c r="O82">
        <f t="shared" ref="O82:O83" ca="1" si="514">IF(J82&lt;&gt;"",(J82-VALUE(CONCATENATE(LEFT(N82,LEN(N82)-2),":",RIGHT(N82,2))))*1440,"")</f>
        <v>89</v>
      </c>
      <c r="P82">
        <f t="shared" ref="P82:P83" si="515">IF(K82&lt;&gt;"",(E82+E83)*K82/2,E82*5/2)</f>
        <v>37.5</v>
      </c>
      <c r="Q82" s="7">
        <f t="shared" ref="Q82:Q83" si="516">IF(K82&lt;&gt;"",(E83-E82)*K82/LN((E83+0.000001)/(E82+0.000001)),-5*(E82-0.000001)/(LN(1/E82)-13.8155))</f>
        <v>4.5389758306902523</v>
      </c>
      <c r="R82">
        <f t="shared" ref="R82:R83" si="517">(E82*L82)</f>
        <v>74.99999999999973</v>
      </c>
      <c r="S82">
        <f t="shared" ref="S82:S83" si="518">P82+R82</f>
        <v>112.49999999999973</v>
      </c>
      <c r="T82" s="7">
        <f t="shared" ref="T82:T83" si="519">Q82+R82</f>
        <v>79.538975830689978</v>
      </c>
    </row>
    <row r="83" spans="1:20" x14ac:dyDescent="0.2">
      <c r="A83">
        <v>1</v>
      </c>
      <c r="B83" s="61">
        <v>44672</v>
      </c>
      <c r="C83">
        <v>1025</v>
      </c>
      <c r="D83" s="19">
        <v>3</v>
      </c>
      <c r="E83" s="4">
        <v>0.01</v>
      </c>
      <c r="F83" s="4">
        <v>1042</v>
      </c>
      <c r="G83" s="6">
        <f t="shared" si="507"/>
        <v>0.4458333333333333</v>
      </c>
      <c r="H83" s="4">
        <v>1045</v>
      </c>
      <c r="I83" s="1">
        <f t="shared" si="508"/>
        <v>0.44791666666666669</v>
      </c>
      <c r="J83" s="1">
        <f t="shared" si="509"/>
        <v>0.4513888888888889</v>
      </c>
      <c r="K83" t="str">
        <f t="shared" si="510"/>
        <v/>
      </c>
      <c r="L83">
        <f t="shared" si="511"/>
        <v>3.0000000000000693</v>
      </c>
      <c r="M83">
        <f t="shared" si="512"/>
        <v>1</v>
      </c>
      <c r="N83">
        <f t="shared" ca="1" si="513"/>
        <v>1025</v>
      </c>
      <c r="O83">
        <f t="shared" ca="1" si="514"/>
        <v>25.000000000000071</v>
      </c>
      <c r="P83">
        <f t="shared" si="515"/>
        <v>2.5000000000000001E-2</v>
      </c>
      <c r="Q83" s="7">
        <f t="shared" si="516"/>
        <v>5.4281443780592247E-3</v>
      </c>
      <c r="R83">
        <f t="shared" si="517"/>
        <v>3.0000000000000693E-2</v>
      </c>
      <c r="S83">
        <f t="shared" si="518"/>
        <v>5.5000000000000694E-2</v>
      </c>
      <c r="T83" s="7">
        <f t="shared" si="519"/>
        <v>3.5428144378059918E-2</v>
      </c>
    </row>
    <row r="84" spans="1:20" x14ac:dyDescent="0.2">
      <c r="B84" s="61">
        <v>44672</v>
      </c>
      <c r="C84">
        <v>1319</v>
      </c>
      <c r="D84" s="65"/>
      <c r="E84" s="4">
        <v>20</v>
      </c>
      <c r="F84" s="4">
        <v>1346</v>
      </c>
      <c r="G84" s="6">
        <f t="shared" ref="G84" si="520">VALUE(CONCATENATE(LEFT(F84,LEN(F84)-2),":",RIGHT(F84,2)))</f>
        <v>0.57361111111111118</v>
      </c>
      <c r="H84" s="4">
        <v>1359</v>
      </c>
      <c r="I84" s="1">
        <f t="shared" ref="I84" si="521">VALUE(CONCATENATE(LEFT(H84,LEN(H84)-2),":",RIGHT(H84,2)))</f>
        <v>0.58263888888888882</v>
      </c>
      <c r="J84" s="1" t="str">
        <f t="shared" ref="J84" si="522">IF(OR(B85&lt;&gt;"",E85=""),I84+TIME(0,5,0),"")</f>
        <v/>
      </c>
      <c r="K84">
        <f t="shared" ref="K84" si="523">IF(AND(OR(AND(B84&lt;&gt;"",B85=""),AND(B84="",B85="")),E85&lt;&gt;""),(G85-I84)*1440,"")</f>
        <v>8.0000000000001315</v>
      </c>
      <c r="L84">
        <f t="shared" ref="L84" si="524">(I84-G84)*1440</f>
        <v>12.999999999999794</v>
      </c>
      <c r="M84">
        <f t="shared" ref="M84" si="525">IF(B84&lt;&gt;"",1,M83+1)</f>
        <v>1</v>
      </c>
      <c r="N84">
        <f t="shared" ref="N84" ca="1" si="526">OFFSET(C84,-M84+1,0)</f>
        <v>1319</v>
      </c>
      <c r="O84" t="str">
        <f t="shared" ref="O84" si="527">IF(J84&lt;&gt;"",(J84-VALUE(CONCATENATE(LEFT(N84,LEN(N84)-2),":",RIGHT(N84,2))))*1440,"")</f>
        <v/>
      </c>
      <c r="P84">
        <f t="shared" ref="P84" si="528">IF(K84&lt;&gt;"",(E84+E85)*K84/2,E84*5/2)</f>
        <v>480.0000000000079</v>
      </c>
      <c r="Q84" s="7">
        <f t="shared" ref="Q84" si="529">IF(K84&lt;&gt;"",(E85-E84)*K84/LN((E85+0.000001)/(E84+0.000001)),-5*(E84-0.000001)/(LN(1/E84)-13.8155))</f>
        <v>397.65436800121984</v>
      </c>
      <c r="R84">
        <f t="shared" ref="R84" si="530">(E84*L84)</f>
        <v>259.99999999999591</v>
      </c>
      <c r="S84">
        <f t="shared" ref="S84" si="531">P84+R84</f>
        <v>740.00000000000387</v>
      </c>
      <c r="T84" s="7">
        <f t="shared" ref="T84" si="532">Q84+R84</f>
        <v>657.65436800121574</v>
      </c>
    </row>
    <row r="85" spans="1:20" x14ac:dyDescent="0.2">
      <c r="B85" s="61"/>
      <c r="D85" s="65"/>
      <c r="E85" s="4">
        <v>100</v>
      </c>
      <c r="F85" s="4">
        <v>1407</v>
      </c>
      <c r="G85" s="6">
        <f t="shared" ref="G85:G86" si="533">VALUE(CONCATENATE(LEFT(F85,LEN(F85)-2),":",RIGHT(F85,2)))</f>
        <v>0.58819444444444446</v>
      </c>
      <c r="H85" s="4">
        <v>1411</v>
      </c>
      <c r="I85" s="1">
        <f t="shared" ref="I85:I86" si="534">VALUE(CONCATENATE(LEFT(H85,LEN(H85)-2),":",RIGHT(H85,2)))</f>
        <v>0.59097222222222223</v>
      </c>
      <c r="J85" s="1">
        <f t="shared" ref="J85:J86" si="535">IF(OR(B86&lt;&gt;"",E86=""),I85+TIME(0,5,0),"")</f>
        <v>0.59444444444444444</v>
      </c>
      <c r="K85" t="str">
        <f t="shared" ref="K85:K86" si="536">IF(AND(OR(AND(B85&lt;&gt;"",B86=""),AND(B85="",B86="")),E86&lt;&gt;""),(G86-I85)*1440,"")</f>
        <v/>
      </c>
      <c r="L85">
        <f t="shared" ref="L85:L86" si="537">(I85-G85)*1440</f>
        <v>3.9999999999999858</v>
      </c>
      <c r="M85">
        <f t="shared" ref="M85:M86" si="538">IF(B85&lt;&gt;"",1,M84+1)</f>
        <v>2</v>
      </c>
      <c r="N85">
        <f t="shared" ref="N85:N86" ca="1" si="539">OFFSET(C85,-M85+1,0)</f>
        <v>1319</v>
      </c>
      <c r="O85">
        <f t="shared" ref="O85:O86" ca="1" si="540">IF(J85&lt;&gt;"",(J85-VALUE(CONCATENATE(LEFT(N85,LEN(N85)-2),":",RIGHT(N85,2))))*1440,"")</f>
        <v>56.999999999999957</v>
      </c>
      <c r="P85">
        <f t="shared" ref="P85:P86" si="541">IF(K85&lt;&gt;"",(E85+E86)*K85/2,E85*5/2)</f>
        <v>250</v>
      </c>
      <c r="Q85" s="7">
        <f t="shared" ref="Q85:Q86" si="542">IF(K85&lt;&gt;"",(E86-E85)*K85/LN((E86+0.000001)/(E85+0.000001)),-5*(E85-0.000001)/(LN(1/E85)-13.8155))</f>
        <v>27.143420404993254</v>
      </c>
      <c r="R85">
        <f t="shared" ref="R85:R86" si="543">(E85*L85)</f>
        <v>399.99999999999858</v>
      </c>
      <c r="S85">
        <f t="shared" ref="S85:S86" si="544">P85+R85</f>
        <v>649.99999999999864</v>
      </c>
      <c r="T85" s="7">
        <f t="shared" ref="T85:T86" si="545">Q85+R85</f>
        <v>427.14342040499184</v>
      </c>
    </row>
    <row r="86" spans="1:20" x14ac:dyDescent="0.2">
      <c r="A86">
        <v>1</v>
      </c>
      <c r="B86" s="61">
        <v>44673</v>
      </c>
      <c r="C86">
        <v>903</v>
      </c>
      <c r="D86" s="19">
        <v>3</v>
      </c>
      <c r="E86" s="4">
        <v>0.01</v>
      </c>
      <c r="F86" s="4">
        <v>923</v>
      </c>
      <c r="G86" s="6">
        <f t="shared" si="533"/>
        <v>0.39097222222222222</v>
      </c>
      <c r="H86" s="4">
        <v>926</v>
      </c>
      <c r="I86" s="1">
        <f t="shared" si="534"/>
        <v>0.39305555555555555</v>
      </c>
      <c r="J86" s="1">
        <f t="shared" si="535"/>
        <v>0.39652777777777776</v>
      </c>
      <c r="K86" t="str">
        <f t="shared" si="536"/>
        <v/>
      </c>
      <c r="L86">
        <f t="shared" si="537"/>
        <v>2.9999999999999893</v>
      </c>
      <c r="M86">
        <f t="shared" si="538"/>
        <v>1</v>
      </c>
      <c r="N86">
        <f t="shared" ca="1" si="539"/>
        <v>903</v>
      </c>
      <c r="O86">
        <f t="shared" ca="1" si="540"/>
        <v>27.999999999999901</v>
      </c>
      <c r="P86">
        <f t="shared" si="541"/>
        <v>2.5000000000000001E-2</v>
      </c>
      <c r="Q86" s="7">
        <f t="shared" si="542"/>
        <v>5.4281443780592247E-3</v>
      </c>
      <c r="R86">
        <f t="shared" si="543"/>
        <v>2.9999999999999895E-2</v>
      </c>
      <c r="S86">
        <f t="shared" si="544"/>
        <v>5.4999999999999896E-2</v>
      </c>
      <c r="T86" s="7">
        <f t="shared" si="545"/>
        <v>3.542814437805912E-2</v>
      </c>
    </row>
    <row r="87" spans="1:20" x14ac:dyDescent="0.2">
      <c r="B87" s="61">
        <v>44673</v>
      </c>
      <c r="C87" s="4">
        <v>1306</v>
      </c>
      <c r="D87" s="19"/>
      <c r="E87" s="4">
        <v>10</v>
      </c>
      <c r="F87" s="4">
        <v>1333</v>
      </c>
      <c r="G87" s="6">
        <f t="shared" ref="G87" si="546">VALUE(CONCATENATE(LEFT(F87,LEN(F87)-2),":",RIGHT(F87,2)))</f>
        <v>0.56458333333333333</v>
      </c>
      <c r="H87" s="4">
        <v>1336</v>
      </c>
      <c r="I87" s="1">
        <f t="shared" ref="I87" si="547">VALUE(CONCATENATE(LEFT(H87,LEN(H87)-2),":",RIGHT(H87,2)))</f>
        <v>0.56666666666666665</v>
      </c>
      <c r="J87" s="1" t="str">
        <f t="shared" ref="J87" si="548">IF(OR(B88&lt;&gt;"",E88=""),I87+TIME(0,5,0),"")</f>
        <v/>
      </c>
      <c r="K87">
        <f t="shared" ref="K87" si="549">IF(AND(OR(AND(B87&lt;&gt;"",B88=""),AND(B87="",B88="")),E88&lt;&gt;""),(G88-I87)*1440,"")</f>
        <v>7.9999999999999716</v>
      </c>
      <c r="L87">
        <f t="shared" ref="L87" si="550">(I87-G87)*1440</f>
        <v>2.9999999999999893</v>
      </c>
      <c r="M87">
        <f t="shared" ref="M87" si="551">IF(B87&lt;&gt;"",1,M86+1)</f>
        <v>1</v>
      </c>
      <c r="N87">
        <f t="shared" ref="N87" ca="1" si="552">OFFSET(C87,-M87+1,0)</f>
        <v>1306</v>
      </c>
      <c r="O87" t="str">
        <f t="shared" ref="O87" si="553">IF(J87&lt;&gt;"",(J87-VALUE(CONCATENATE(LEFT(N87,LEN(N87)-2),":",RIGHT(N87,2))))*1440,"")</f>
        <v/>
      </c>
      <c r="P87">
        <f t="shared" ref="P87" si="554">IF(K87&lt;&gt;"",(E87+E88)*K87/2,E87*5/2)</f>
        <v>239.99999999999915</v>
      </c>
      <c r="Q87" s="7">
        <f t="shared" ref="Q87" si="555">IF(K87&lt;&gt;"",(E88-E87)*K87/LN((E88+0.000001)/(E87+0.000001)),-5*(E87-0.000001)/(LN(1/E87)-13.8155))</f>
        <v>198.82718894213676</v>
      </c>
      <c r="R87">
        <f t="shared" ref="R87" si="556">(E87*L87)</f>
        <v>29.999999999999893</v>
      </c>
      <c r="S87">
        <f t="shared" ref="S87" si="557">P87+R87</f>
        <v>269.99999999999903</v>
      </c>
      <c r="T87" s="7">
        <f t="shared" ref="T87" si="558">Q87+R87</f>
        <v>228.82718894213664</v>
      </c>
    </row>
    <row r="88" spans="1:20" x14ac:dyDescent="0.2">
      <c r="B88" s="61"/>
      <c r="C88" s="4"/>
      <c r="D88" s="19"/>
      <c r="E88" s="4">
        <v>50</v>
      </c>
      <c r="F88" s="4">
        <v>1344</v>
      </c>
      <c r="G88" s="6">
        <f t="shared" ref="G88:G89" si="559">VALUE(CONCATENATE(LEFT(F88,LEN(F88)-2),":",RIGHT(F88,2)))</f>
        <v>0.57222222222222219</v>
      </c>
      <c r="H88" s="4">
        <v>1347</v>
      </c>
      <c r="I88" s="1">
        <f t="shared" ref="I88:I89" si="560">VALUE(CONCATENATE(LEFT(H88,LEN(H88)-2),":",RIGHT(H88,2)))</f>
        <v>0.57430555555555551</v>
      </c>
      <c r="J88" s="1">
        <f t="shared" ref="J88:J89" si="561">IF(OR(B89&lt;&gt;"",E89=""),I88+TIME(0,5,0),"")</f>
        <v>0.57777777777777772</v>
      </c>
      <c r="K88" t="str">
        <f t="shared" ref="K88:K89" si="562">IF(AND(OR(AND(B88&lt;&gt;"",B89=""),AND(B88="",B89="")),E89&lt;&gt;""),(G89-I88)*1440,"")</f>
        <v/>
      </c>
      <c r="L88">
        <f t="shared" ref="L88:L89" si="563">(I88-G88)*1440</f>
        <v>2.9999999999999893</v>
      </c>
      <c r="M88">
        <f t="shared" ref="M88:M89" si="564">IF(B88&lt;&gt;"",1,M87+1)</f>
        <v>2</v>
      </c>
      <c r="N88">
        <f t="shared" ref="N88:N89" ca="1" si="565">OFFSET(C88,-M88+1,0)</f>
        <v>1306</v>
      </c>
      <c r="O88">
        <f t="shared" ref="O88:O89" ca="1" si="566">IF(J88&lt;&gt;"",(J88-VALUE(CONCATENATE(LEFT(N88,LEN(N88)-2),":",RIGHT(N88,2))))*1440,"")</f>
        <v>46</v>
      </c>
      <c r="P88">
        <f t="shared" ref="P88:P89" si="567">IF(K88&lt;&gt;"",(E88+E89)*K88/2,E88*5/2)</f>
        <v>125</v>
      </c>
      <c r="Q88" s="7">
        <f t="shared" ref="Q88:Q89" si="568">IF(K88&lt;&gt;"",(E89-E88)*K88/LN((E89+0.000001)/(E88+0.000001)),-5*(E88-0.000001)/(LN(1/E88)-13.8155))</f>
        <v>14.102364719732718</v>
      </c>
      <c r="R88">
        <f t="shared" ref="R88:R89" si="569">(E88*L88)</f>
        <v>149.99999999999946</v>
      </c>
      <c r="S88">
        <f t="shared" ref="S88:S89" si="570">P88+R88</f>
        <v>274.99999999999943</v>
      </c>
      <c r="T88" s="7">
        <f t="shared" ref="T88:T89" si="571">Q88+R88</f>
        <v>164.10236471973218</v>
      </c>
    </row>
    <row r="89" spans="1:20" x14ac:dyDescent="0.2">
      <c r="A89">
        <v>1</v>
      </c>
      <c r="B89" s="61">
        <v>44675</v>
      </c>
      <c r="C89">
        <v>1406</v>
      </c>
      <c r="D89" s="19">
        <v>3</v>
      </c>
      <c r="E89" s="4">
        <v>0.01</v>
      </c>
      <c r="F89" s="4">
        <v>1428</v>
      </c>
      <c r="G89" s="6">
        <f t="shared" si="559"/>
        <v>0.60277777777777775</v>
      </c>
      <c r="H89" s="4">
        <v>1434</v>
      </c>
      <c r="I89" s="1">
        <f t="shared" si="560"/>
        <v>0.6069444444444444</v>
      </c>
      <c r="J89" s="1" t="str">
        <f t="shared" si="561"/>
        <v/>
      </c>
      <c r="K89">
        <f t="shared" si="562"/>
        <v>15.000000000000107</v>
      </c>
      <c r="L89">
        <f t="shared" si="563"/>
        <v>5.9999999999999787</v>
      </c>
      <c r="M89">
        <f t="shared" si="564"/>
        <v>1</v>
      </c>
      <c r="N89">
        <f t="shared" ca="1" si="565"/>
        <v>1406</v>
      </c>
      <c r="O89" t="str">
        <f t="shared" si="566"/>
        <v/>
      </c>
      <c r="P89">
        <f t="shared" si="567"/>
        <v>750.07500000000539</v>
      </c>
      <c r="Q89" s="7">
        <f t="shared" si="568"/>
        <v>162.84591248247335</v>
      </c>
      <c r="R89">
        <f t="shared" si="569"/>
        <v>5.999999999999979E-2</v>
      </c>
      <c r="S89">
        <f t="shared" si="570"/>
        <v>750.13500000000533</v>
      </c>
      <c r="T89" s="7">
        <f t="shared" si="571"/>
        <v>162.90591248247335</v>
      </c>
    </row>
    <row r="90" spans="1:20" x14ac:dyDescent="0.2">
      <c r="B90" s="61"/>
      <c r="D90" s="21"/>
      <c r="E90" s="4">
        <v>100</v>
      </c>
      <c r="F90" s="4">
        <v>1449</v>
      </c>
      <c r="G90" s="6">
        <f t="shared" ref="G90" si="572">VALUE(CONCATENATE(LEFT(F90,LEN(F90)-2),":",RIGHT(F90,2)))</f>
        <v>0.61736111111111114</v>
      </c>
      <c r="H90" s="4">
        <v>1459</v>
      </c>
      <c r="I90" s="1">
        <f t="shared" ref="I90" si="573">VALUE(CONCATENATE(LEFT(H90,LEN(H90)-2),":",RIGHT(H90,2)))</f>
        <v>0.62430555555555556</v>
      </c>
      <c r="J90" s="1">
        <f t="shared" ref="J90" si="574">IF(OR(B91&lt;&gt;"",E91=""),I90+TIME(0,5,0),"")</f>
        <v>0.62777777777777777</v>
      </c>
      <c r="K90" t="str">
        <f t="shared" ref="K90" si="575">IF(AND(OR(AND(B90&lt;&gt;"",B91=""),AND(B90="",B91="")),E91&lt;&gt;""),(G91-I90)*1440,"")</f>
        <v/>
      </c>
      <c r="L90">
        <f t="shared" ref="L90" si="576">(I90-G90)*1440</f>
        <v>9.9999999999999645</v>
      </c>
      <c r="M90">
        <f t="shared" ref="M90" si="577">IF(B90&lt;&gt;"",1,M89+1)</f>
        <v>2</v>
      </c>
      <c r="N90">
        <f t="shared" ref="N90" ca="1" si="578">OFFSET(C90,-M90+1,0)</f>
        <v>1406</v>
      </c>
      <c r="O90">
        <f t="shared" ref="O90" ca="1" si="579">IF(J90&lt;&gt;"",(J90-VALUE(CONCATENATE(LEFT(N90,LEN(N90)-2),":",RIGHT(N90,2))))*1440,"")</f>
        <v>57.999999999999957</v>
      </c>
      <c r="P90">
        <f t="shared" ref="P90" si="580">IF(K90&lt;&gt;"",(E90+E91)*K90/2,E90*5/2)</f>
        <v>250</v>
      </c>
      <c r="Q90" s="7">
        <f t="shared" ref="Q90" si="581">IF(K90&lt;&gt;"",(E91-E90)*K90/LN((E91+0.000001)/(E90+0.000001)),-5*(E90-0.000001)/(LN(1/E90)-13.8155))</f>
        <v>27.143420404993254</v>
      </c>
      <c r="R90">
        <f t="shared" ref="R90" si="582">(E90*L90)</f>
        <v>999.99999999999648</v>
      </c>
      <c r="S90">
        <f t="shared" ref="S90" si="583">P90+R90</f>
        <v>1249.9999999999964</v>
      </c>
      <c r="T90" s="7">
        <f t="shared" ref="T90" si="584">Q90+R90</f>
        <v>1027.1434204049897</v>
      </c>
    </row>
    <row r="91" spans="1:20" x14ac:dyDescent="0.2">
      <c r="B91" s="61">
        <v>44675</v>
      </c>
      <c r="C91">
        <v>1505</v>
      </c>
      <c r="D91" s="19"/>
      <c r="E91" s="4">
        <v>100</v>
      </c>
      <c r="F91" s="4">
        <v>1525</v>
      </c>
      <c r="G91" s="6">
        <f t="shared" ref="G91" si="585">VALUE(CONCATENATE(LEFT(F91,LEN(F91)-2),":",RIGHT(F91,2)))</f>
        <v>0.64236111111111105</v>
      </c>
      <c r="H91" s="4">
        <v>1537</v>
      </c>
      <c r="I91" s="1">
        <f t="shared" ref="I91" si="586">VALUE(CONCATENATE(LEFT(H91,LEN(H91)-2),":",RIGHT(H91,2)))</f>
        <v>0.65069444444444446</v>
      </c>
      <c r="J91" s="1">
        <f t="shared" ref="J91" si="587">IF(OR(B92&lt;&gt;"",E92=""),I91+TIME(0,5,0),"")</f>
        <v>0.65416666666666667</v>
      </c>
      <c r="K91" t="str">
        <f t="shared" ref="K91" si="588">IF(AND(OR(AND(B91&lt;&gt;"",B92=""),AND(B91="",B92="")),E92&lt;&gt;""),(G92-I91)*1440,"")</f>
        <v/>
      </c>
      <c r="L91">
        <f t="shared" ref="L91" si="589">(I91-G91)*1440</f>
        <v>12.000000000000117</v>
      </c>
      <c r="M91">
        <f t="shared" ref="M91" si="590">IF(B91&lt;&gt;"",1,M90+1)</f>
        <v>1</v>
      </c>
      <c r="N91">
        <f t="shared" ref="N91" ca="1" si="591">OFFSET(C91,-M91+1,0)</f>
        <v>1505</v>
      </c>
      <c r="O91">
        <f t="shared" ref="O91" ca="1" si="592">IF(J91&lt;&gt;"",(J91-VALUE(CONCATENATE(LEFT(N91,LEN(N91)-2),":",RIGHT(N91,2))))*1440,"")</f>
        <v>37.000000000000028</v>
      </c>
      <c r="P91">
        <f t="shared" ref="P91" si="593">IF(K91&lt;&gt;"",(E91+E92)*K91/2,E91*5/2)</f>
        <v>250</v>
      </c>
      <c r="Q91" s="7">
        <f t="shared" ref="Q91" si="594">IF(K91&lt;&gt;"",(E92-E91)*K91/LN((E92+0.000001)/(E91+0.000001)),-5*(E91-0.000001)/(LN(1/E91)-13.8155))</f>
        <v>27.143420404993254</v>
      </c>
      <c r="R91">
        <f t="shared" ref="R91" si="595">(E91*L91)</f>
        <v>1200.0000000000118</v>
      </c>
      <c r="S91">
        <f t="shared" ref="S91" si="596">P91+R91</f>
        <v>1450.0000000000118</v>
      </c>
      <c r="T91" s="7">
        <f t="shared" ref="T91" si="597">Q91+R91</f>
        <v>1227.1434204050051</v>
      </c>
    </row>
    <row r="92" spans="1:20" x14ac:dyDescent="0.2">
      <c r="B92" s="61">
        <v>44675</v>
      </c>
      <c r="C92">
        <v>1544</v>
      </c>
      <c r="D92" s="19"/>
      <c r="E92" s="4">
        <v>100</v>
      </c>
      <c r="F92" s="4">
        <v>1600</v>
      </c>
      <c r="G92" s="6">
        <f t="shared" ref="G92" si="598">VALUE(CONCATENATE(LEFT(F92,LEN(F92)-2),":",RIGHT(F92,2)))</f>
        <v>0.66666666666666663</v>
      </c>
      <c r="H92" s="4">
        <v>1610</v>
      </c>
      <c r="I92" s="1">
        <f t="shared" ref="I92" si="599">VALUE(CONCATENATE(LEFT(H92,LEN(H92)-2),":",RIGHT(H92,2)))</f>
        <v>0.67361111111111116</v>
      </c>
      <c r="J92" s="1">
        <f t="shared" ref="J92" si="600">IF(OR(B93&lt;&gt;"",E93=""),I92+TIME(0,5,0),"")</f>
        <v>0.67708333333333337</v>
      </c>
      <c r="K92" t="str">
        <f t="shared" ref="K92" si="601">IF(AND(OR(AND(B92&lt;&gt;"",B93=""),AND(B92="",B93="")),E93&lt;&gt;""),(G93-I92)*1440,"")</f>
        <v/>
      </c>
      <c r="L92">
        <f t="shared" ref="L92" si="602">(I92-G92)*1440</f>
        <v>10.000000000000124</v>
      </c>
      <c r="M92">
        <f t="shared" ref="M92" si="603">IF(B92&lt;&gt;"",1,M91+1)</f>
        <v>1</v>
      </c>
      <c r="N92">
        <f t="shared" ref="N92" ca="1" si="604">OFFSET(C92,-M92+1,0)</f>
        <v>1544</v>
      </c>
      <c r="O92">
        <f t="shared" ref="O92" ca="1" si="605">IF(J92&lt;&gt;"",(J92-VALUE(CONCATENATE(LEFT(N92,LEN(N92)-2),":",RIGHT(N92,2))))*1440,"")</f>
        <v>31.00000000000005</v>
      </c>
      <c r="P92">
        <f t="shared" ref="P92" si="606">IF(K92&lt;&gt;"",(E92+E93)*K92/2,E92*5/2)</f>
        <v>250</v>
      </c>
      <c r="Q92" s="7">
        <f t="shared" ref="Q92" si="607">IF(K92&lt;&gt;"",(E93-E92)*K92/LN((E93+0.000001)/(E92+0.000001)),-5*(E92-0.000001)/(LN(1/E92)-13.8155))</f>
        <v>27.143420404993254</v>
      </c>
      <c r="R92">
        <f t="shared" ref="R92" si="608">(E92*L92)</f>
        <v>1000.0000000000124</v>
      </c>
      <c r="S92">
        <f t="shared" ref="S92" si="609">P92+R92</f>
        <v>1250.0000000000123</v>
      </c>
      <c r="T92" s="7">
        <f t="shared" ref="T92" si="610">Q92+R92</f>
        <v>1027.1434204050056</v>
      </c>
    </row>
    <row r="93" spans="1:20" x14ac:dyDescent="0.2">
      <c r="B93" s="61">
        <v>44675</v>
      </c>
      <c r="C93">
        <v>1615</v>
      </c>
      <c r="D93" s="19"/>
      <c r="E93" s="4">
        <v>100</v>
      </c>
      <c r="F93" s="4">
        <v>1632</v>
      </c>
      <c r="G93" s="6">
        <f t="shared" ref="G93:G94" si="611">VALUE(CONCATENATE(LEFT(F93,LEN(F93)-2),":",RIGHT(F93,2)))</f>
        <v>0.68888888888888899</v>
      </c>
      <c r="H93" s="4">
        <v>1636</v>
      </c>
      <c r="I93" s="1">
        <f t="shared" ref="I93:I94" si="612">VALUE(CONCATENATE(LEFT(H93,LEN(H93)-2),":",RIGHT(H93,2)))</f>
        <v>0.69166666666666676</v>
      </c>
      <c r="J93" s="1">
        <f t="shared" ref="J93:J94" si="613">IF(OR(B94&lt;&gt;"",E94=""),I93+TIME(0,5,0),"")</f>
        <v>0.69513888888888897</v>
      </c>
      <c r="K93" t="str">
        <f t="shared" ref="K93:K94" si="614">IF(AND(OR(AND(B93&lt;&gt;"",B94=""),AND(B93="",B94="")),E94&lt;&gt;""),(G94-I93)*1440,"")</f>
        <v/>
      </c>
      <c r="L93">
        <f t="shared" ref="L93:L94" si="615">(I93-G93)*1440</f>
        <v>3.9999999999999858</v>
      </c>
      <c r="M93">
        <f t="shared" ref="M93:M94" si="616">IF(B93&lt;&gt;"",1,M92+1)</f>
        <v>1</v>
      </c>
      <c r="N93">
        <f t="shared" ref="N93:N94" ca="1" si="617">OFFSET(C93,-M93+1,0)</f>
        <v>1615</v>
      </c>
      <c r="O93">
        <f t="shared" ref="O93:O94" ca="1" si="618">IF(J93&lt;&gt;"",(J93-VALUE(CONCATENATE(LEFT(N93,LEN(N93)-2),":",RIGHT(N93,2))))*1440,"")</f>
        <v>26.000000000000068</v>
      </c>
      <c r="P93">
        <f t="shared" ref="P93:P94" si="619">IF(K93&lt;&gt;"",(E93+E94)*K93/2,E93*5/2)</f>
        <v>250</v>
      </c>
      <c r="Q93" s="7">
        <f t="shared" ref="Q93:Q94" si="620">IF(K93&lt;&gt;"",(E94-E93)*K93/LN((E94+0.000001)/(E93+0.000001)),-5*(E93-0.000001)/(LN(1/E93)-13.8155))</f>
        <v>27.143420404993254</v>
      </c>
      <c r="R93">
        <f t="shared" ref="R93:R94" si="621">(E93*L93)</f>
        <v>399.99999999999858</v>
      </c>
      <c r="S93">
        <f t="shared" ref="S93:S94" si="622">P93+R93</f>
        <v>649.99999999999864</v>
      </c>
      <c r="T93" s="7">
        <f t="shared" ref="T93:T94" si="623">Q93+R93</f>
        <v>427.14342040499184</v>
      </c>
    </row>
    <row r="94" spans="1:20" x14ac:dyDescent="0.2">
      <c r="A94">
        <v>1</v>
      </c>
      <c r="B94" s="61">
        <v>44676</v>
      </c>
      <c r="C94">
        <v>1200</v>
      </c>
      <c r="D94" s="19" t="s">
        <v>37</v>
      </c>
      <c r="E94" s="4">
        <v>0.01</v>
      </c>
      <c r="F94" s="4">
        <v>1220</v>
      </c>
      <c r="G94" s="6">
        <f t="shared" si="611"/>
        <v>0.51388888888888895</v>
      </c>
      <c r="H94" s="4">
        <v>1223</v>
      </c>
      <c r="I94" s="1">
        <f t="shared" si="612"/>
        <v>0.51597222222222217</v>
      </c>
      <c r="J94" s="1" t="str">
        <f t="shared" si="613"/>
        <v/>
      </c>
      <c r="K94">
        <f t="shared" si="614"/>
        <v>13.000000000000114</v>
      </c>
      <c r="L94">
        <f t="shared" si="615"/>
        <v>2.9999999999998295</v>
      </c>
      <c r="M94">
        <f t="shared" si="616"/>
        <v>1</v>
      </c>
      <c r="N94">
        <f t="shared" ca="1" si="617"/>
        <v>1200</v>
      </c>
      <c r="O94" t="str">
        <f t="shared" si="618"/>
        <v/>
      </c>
      <c r="P94">
        <f t="shared" si="619"/>
        <v>260.06500000000227</v>
      </c>
      <c r="Q94" s="7">
        <f t="shared" si="620"/>
        <v>62.680631144176004</v>
      </c>
      <c r="R94">
        <f t="shared" si="621"/>
        <v>2.9999999999998295E-2</v>
      </c>
      <c r="S94">
        <f t="shared" si="622"/>
        <v>260.09500000000224</v>
      </c>
      <c r="T94" s="7">
        <f t="shared" si="623"/>
        <v>62.710631144176006</v>
      </c>
    </row>
    <row r="95" spans="1:20" x14ac:dyDescent="0.2">
      <c r="B95" s="61"/>
      <c r="D95" s="19"/>
      <c r="E95" s="4">
        <v>40</v>
      </c>
      <c r="F95" s="4">
        <v>1236</v>
      </c>
      <c r="G95" s="6">
        <f t="shared" ref="G95" si="624">VALUE(CONCATENATE(LEFT(F95,LEN(F95)-2),":",RIGHT(F95,2)))</f>
        <v>0.52500000000000002</v>
      </c>
      <c r="H95" s="4">
        <v>1239</v>
      </c>
      <c r="I95" s="1">
        <f t="shared" ref="I95" si="625">VALUE(CONCATENATE(LEFT(H95,LEN(H95)-2),":",RIGHT(H95,2)))</f>
        <v>0.52708333333333335</v>
      </c>
      <c r="J95" s="1" t="str">
        <f t="shared" ref="J95" si="626">IF(OR(B96&lt;&gt;"",E96=""),I95+TIME(0,5,0),"")</f>
        <v/>
      </c>
      <c r="K95">
        <f t="shared" ref="K95" si="627">IF(AND(OR(AND(B95&lt;&gt;"",B96=""),AND(B95="",B96="")),E96&lt;&gt;""),(G96-I95)*1440,"")</f>
        <v>4.9999999999999822</v>
      </c>
      <c r="L95">
        <f t="shared" ref="L95" si="628">(I95-G95)*1440</f>
        <v>2.9999999999999893</v>
      </c>
      <c r="M95">
        <f t="shared" ref="M95" si="629">IF(B95&lt;&gt;"",1,M94+1)</f>
        <v>2</v>
      </c>
      <c r="N95">
        <f t="shared" ref="N95" ca="1" si="630">OFFSET(C95,-M95+1,0)</f>
        <v>1200</v>
      </c>
      <c r="O95" t="str">
        <f t="shared" ref="O95" si="631">IF(J95&lt;&gt;"",(J95-VALUE(CONCATENATE(LEFT(N95,LEN(N95)-2),":",RIGHT(N95,2))))*1440,"")</f>
        <v/>
      </c>
      <c r="P95">
        <f t="shared" ref="P95" si="632">IF(K95&lt;&gt;"",(E95+E96)*K95/2,E95*5/2)</f>
        <v>349.99999999999875</v>
      </c>
      <c r="Q95" s="7">
        <f t="shared" ref="Q95" si="633">IF(K95&lt;&gt;"",(E96-E95)*K95/LN((E96+0.000001)/(E95+0.000001)),-5*(E95-0.000001)/(LN(1/E95)-13.8155))</f>
        <v>327.40700574095342</v>
      </c>
      <c r="R95">
        <f t="shared" ref="R95" si="634">(E95*L95)</f>
        <v>119.99999999999957</v>
      </c>
      <c r="S95">
        <f t="shared" ref="S95" si="635">P95+R95</f>
        <v>469.99999999999829</v>
      </c>
      <c r="T95" s="7">
        <f t="shared" ref="T95" si="636">Q95+R95</f>
        <v>447.40700574095297</v>
      </c>
    </row>
    <row r="96" spans="1:20" x14ac:dyDescent="0.2">
      <c r="B96" s="61"/>
      <c r="D96" s="65"/>
      <c r="E96" s="4">
        <v>100</v>
      </c>
      <c r="F96" s="4">
        <v>1244</v>
      </c>
      <c r="G96" s="6">
        <f t="shared" ref="G96:G98" si="637">VALUE(CONCATENATE(LEFT(F96,LEN(F96)-2),":",RIGHT(F96,2)))</f>
        <v>0.53055555555555556</v>
      </c>
      <c r="H96" s="4">
        <v>1247</v>
      </c>
      <c r="I96" s="1">
        <f t="shared" ref="I96:I98" si="638">VALUE(CONCATENATE(LEFT(H96,LEN(H96)-2),":",RIGHT(H96,2)))</f>
        <v>0.53263888888888888</v>
      </c>
      <c r="J96" s="1">
        <f t="shared" ref="J96:J98" si="639">IF(OR(B97&lt;&gt;"",E97=""),I96+TIME(0,5,0),"")</f>
        <v>0.53611111111111109</v>
      </c>
      <c r="K96" t="str">
        <f t="shared" ref="K96:K98" si="640">IF(AND(OR(AND(B96&lt;&gt;"",B97=""),AND(B96="",B97="")),E97&lt;&gt;""),(G97-I96)*1440,"")</f>
        <v/>
      </c>
      <c r="L96">
        <f t="shared" ref="L96:L98" si="641">(I96-G96)*1440</f>
        <v>2.9999999999999893</v>
      </c>
      <c r="M96">
        <f t="shared" ref="M96:M98" si="642">IF(B96&lt;&gt;"",1,M95+1)</f>
        <v>3</v>
      </c>
      <c r="N96">
        <f t="shared" ref="N96:N98" ca="1" si="643">OFFSET(C96,-M96+1,0)</f>
        <v>1200</v>
      </c>
      <c r="O96">
        <f t="shared" ref="O96:O98" ca="1" si="644">IF(J96&lt;&gt;"",(J96-VALUE(CONCATENATE(LEFT(N96,LEN(N96)-2),":",RIGHT(N96,2))))*1440,"")</f>
        <v>51.999999999999972</v>
      </c>
      <c r="P96">
        <f t="shared" ref="P96:P98" si="645">IF(K96&lt;&gt;"",(E96+E97)*K96/2,E96*5/2)</f>
        <v>250</v>
      </c>
      <c r="Q96" s="7">
        <f t="shared" ref="Q96:Q98" si="646">IF(K96&lt;&gt;"",(E97-E96)*K96/LN((E97+0.000001)/(E96+0.000001)),-5*(E96-0.000001)/(LN(1/E96)-13.8155))</f>
        <v>27.143420404993254</v>
      </c>
      <c r="R96">
        <f t="shared" ref="R96:R98" si="647">(E96*L96)</f>
        <v>299.99999999999892</v>
      </c>
      <c r="S96">
        <f t="shared" ref="S96:S98" si="648">P96+R96</f>
        <v>549.99999999999886</v>
      </c>
      <c r="T96" s="7">
        <f t="shared" ref="T96:T98" si="649">Q96+R96</f>
        <v>327.14342040499218</v>
      </c>
    </row>
    <row r="97" spans="1:20" x14ac:dyDescent="0.2">
      <c r="B97" s="61">
        <v>44676</v>
      </c>
      <c r="C97">
        <v>1447</v>
      </c>
      <c r="D97" s="19"/>
      <c r="E97" s="4">
        <v>0.01</v>
      </c>
      <c r="F97" s="4">
        <v>1506</v>
      </c>
      <c r="G97" s="6">
        <f t="shared" si="637"/>
        <v>0.62916666666666665</v>
      </c>
      <c r="H97" s="4">
        <v>1509</v>
      </c>
      <c r="I97" s="1">
        <f t="shared" si="638"/>
        <v>0.63124999999999998</v>
      </c>
      <c r="J97" s="1" t="str">
        <f t="shared" si="639"/>
        <v/>
      </c>
      <c r="K97">
        <f t="shared" si="640"/>
        <v>13.99999999999995</v>
      </c>
      <c r="L97">
        <f t="shared" si="641"/>
        <v>2.9999999999999893</v>
      </c>
      <c r="M97">
        <f t="shared" si="642"/>
        <v>1</v>
      </c>
      <c r="N97">
        <f t="shared" ca="1" si="643"/>
        <v>1447</v>
      </c>
      <c r="O97" t="str">
        <f t="shared" si="644"/>
        <v/>
      </c>
      <c r="P97">
        <f t="shared" si="645"/>
        <v>280.06999999999897</v>
      </c>
      <c r="Q97" s="7">
        <f t="shared" si="646"/>
        <v>67.502218155265638</v>
      </c>
      <c r="R97">
        <f t="shared" si="647"/>
        <v>2.9999999999999895E-2</v>
      </c>
      <c r="S97">
        <f t="shared" si="648"/>
        <v>280.09999999999894</v>
      </c>
      <c r="T97" s="7">
        <f t="shared" si="649"/>
        <v>67.532218155265639</v>
      </c>
    </row>
    <row r="98" spans="1:20" x14ac:dyDescent="0.2">
      <c r="B98" s="61"/>
      <c r="D98" s="21"/>
      <c r="E98" s="4">
        <v>40</v>
      </c>
      <c r="F98" s="4">
        <v>1523</v>
      </c>
      <c r="G98" s="6">
        <f t="shared" si="637"/>
        <v>0.64097222222222217</v>
      </c>
      <c r="H98" s="4">
        <v>1526</v>
      </c>
      <c r="I98" s="1">
        <f t="shared" si="638"/>
        <v>0.6430555555555556</v>
      </c>
      <c r="J98" s="1" t="str">
        <f t="shared" si="639"/>
        <v/>
      </c>
      <c r="K98">
        <f t="shared" si="640"/>
        <v>4.9999999999999822</v>
      </c>
      <c r="L98">
        <f t="shared" si="641"/>
        <v>3.0000000000001492</v>
      </c>
      <c r="M98">
        <f t="shared" si="642"/>
        <v>2</v>
      </c>
      <c r="N98">
        <f t="shared" ca="1" si="643"/>
        <v>1447</v>
      </c>
      <c r="O98" t="str">
        <f t="shared" si="644"/>
        <v/>
      </c>
      <c r="P98">
        <f t="shared" si="645"/>
        <v>349.99999999999875</v>
      </c>
      <c r="Q98" s="7">
        <f t="shared" si="646"/>
        <v>327.40700574095342</v>
      </c>
      <c r="R98">
        <f t="shared" si="647"/>
        <v>120.00000000000597</v>
      </c>
      <c r="S98">
        <f t="shared" si="648"/>
        <v>470.00000000000472</v>
      </c>
      <c r="T98" s="7">
        <f t="shared" si="649"/>
        <v>447.40700574095939</v>
      </c>
    </row>
    <row r="99" spans="1:20" x14ac:dyDescent="0.2">
      <c r="B99" s="61"/>
      <c r="D99" s="21"/>
      <c r="E99" s="4">
        <v>100</v>
      </c>
      <c r="F99" s="4">
        <v>1531</v>
      </c>
      <c r="G99" s="6">
        <f t="shared" ref="G99:G104" si="650">VALUE(CONCATENATE(LEFT(F99,LEN(F99)-2),":",RIGHT(F99,2)))</f>
        <v>0.64652777777777781</v>
      </c>
      <c r="H99" s="4">
        <v>1534</v>
      </c>
      <c r="I99" s="1">
        <f t="shared" ref="I99:I104" si="651">VALUE(CONCATENATE(LEFT(H99,LEN(H99)-2),":",RIGHT(H99,2)))</f>
        <v>0.64861111111111114</v>
      </c>
      <c r="J99" s="1">
        <f t="shared" ref="J99:J104" si="652">IF(OR(B100&lt;&gt;"",E100=""),I99+TIME(0,5,0),"")</f>
        <v>0.65208333333333335</v>
      </c>
      <c r="K99" t="str">
        <f t="shared" ref="K99:K104" si="653">IF(AND(OR(AND(B99&lt;&gt;"",B100=""),AND(B99="",B100="")),E100&lt;&gt;""),(G100-I99)*1440,"")</f>
        <v/>
      </c>
      <c r="L99">
        <f t="shared" ref="L99:L104" si="654">(I99-G99)*1440</f>
        <v>2.9999999999999893</v>
      </c>
      <c r="M99">
        <f t="shared" ref="M99:M104" si="655">IF(B99&lt;&gt;"",1,M98+1)</f>
        <v>3</v>
      </c>
      <c r="N99">
        <f t="shared" ref="N99:N104" ca="1" si="656">OFFSET(C99,-M99+1,0)</f>
        <v>1447</v>
      </c>
      <c r="O99">
        <f t="shared" ref="O99:O104" ca="1" si="657">IF(J99&lt;&gt;"",(J99-VALUE(CONCATENATE(LEFT(N99,LEN(N99)-2),":",RIGHT(N99,2))))*1440,"")</f>
        <v>51.999999999999972</v>
      </c>
      <c r="P99">
        <f t="shared" ref="P99:P104" si="658">IF(K99&lt;&gt;"",(E99+E100)*K99/2,E99*5/2)</f>
        <v>250</v>
      </c>
      <c r="Q99" s="7">
        <f t="shared" ref="Q99:Q104" si="659">IF(K99&lt;&gt;"",(E100-E99)*K99/LN((E100+0.000001)/(E99+0.000001)),-5*(E99-0.000001)/(LN(1/E99)-13.8155))</f>
        <v>27.143420404993254</v>
      </c>
      <c r="R99">
        <f t="shared" ref="R99:R104" si="660">(E99*L99)</f>
        <v>299.99999999999892</v>
      </c>
      <c r="S99">
        <f t="shared" ref="S99:S104" si="661">P99+R99</f>
        <v>549.99999999999886</v>
      </c>
      <c r="T99" s="7">
        <f t="shared" ref="T99:T104" si="662">Q99+R99</f>
        <v>327.14342040499218</v>
      </c>
    </row>
    <row r="100" spans="1:20" x14ac:dyDescent="0.2">
      <c r="A100">
        <v>1</v>
      </c>
      <c r="B100" s="61">
        <v>44677</v>
      </c>
      <c r="C100">
        <v>825</v>
      </c>
      <c r="D100" s="19" t="s">
        <v>37</v>
      </c>
      <c r="E100" s="4">
        <v>0.01</v>
      </c>
      <c r="F100" s="4">
        <v>844</v>
      </c>
      <c r="G100" s="6">
        <f t="shared" si="650"/>
        <v>0.36388888888888887</v>
      </c>
      <c r="H100" s="4">
        <v>850</v>
      </c>
      <c r="I100" s="1">
        <f t="shared" si="651"/>
        <v>0.36805555555555558</v>
      </c>
      <c r="J100" s="1" t="str">
        <f t="shared" si="652"/>
        <v/>
      </c>
      <c r="K100">
        <f t="shared" si="653"/>
        <v>13.99999999999995</v>
      </c>
      <c r="L100">
        <f t="shared" si="654"/>
        <v>6.0000000000000586</v>
      </c>
      <c r="M100">
        <f t="shared" si="655"/>
        <v>1</v>
      </c>
      <c r="N100">
        <f t="shared" ca="1" si="656"/>
        <v>825</v>
      </c>
      <c r="O100" t="str">
        <f t="shared" si="657"/>
        <v/>
      </c>
      <c r="P100">
        <f t="shared" si="658"/>
        <v>280.06999999999897</v>
      </c>
      <c r="Q100" s="7">
        <f t="shared" si="659"/>
        <v>67.502218155265638</v>
      </c>
      <c r="R100">
        <f t="shared" si="660"/>
        <v>6.0000000000000588E-2</v>
      </c>
      <c r="S100">
        <f t="shared" si="661"/>
        <v>280.12999999999897</v>
      </c>
      <c r="T100" s="7">
        <f t="shared" si="662"/>
        <v>67.56221815526564</v>
      </c>
    </row>
    <row r="101" spans="1:20" x14ac:dyDescent="0.2">
      <c r="B101" s="61"/>
      <c r="D101" s="65"/>
      <c r="E101" s="4">
        <v>40</v>
      </c>
      <c r="F101" s="4">
        <v>904</v>
      </c>
      <c r="G101" s="6">
        <f t="shared" si="650"/>
        <v>0.37777777777777777</v>
      </c>
      <c r="H101" s="4">
        <v>907</v>
      </c>
      <c r="I101" s="1">
        <f t="shared" si="651"/>
        <v>0.37986111111111115</v>
      </c>
      <c r="J101" s="1" t="str">
        <f t="shared" si="652"/>
        <v/>
      </c>
      <c r="K101">
        <f t="shared" si="653"/>
        <v>3.9999999999999858</v>
      </c>
      <c r="L101">
        <f t="shared" si="654"/>
        <v>3.0000000000000693</v>
      </c>
      <c r="M101">
        <f t="shared" si="655"/>
        <v>2</v>
      </c>
      <c r="N101">
        <f t="shared" ca="1" si="656"/>
        <v>825</v>
      </c>
      <c r="O101" t="str">
        <f t="shared" si="657"/>
        <v/>
      </c>
      <c r="P101">
        <f t="shared" si="658"/>
        <v>279.99999999999898</v>
      </c>
      <c r="Q101" s="7">
        <f t="shared" si="659"/>
        <v>261.9256045927628</v>
      </c>
      <c r="R101">
        <f t="shared" si="660"/>
        <v>120.00000000000277</v>
      </c>
      <c r="S101">
        <f t="shared" si="661"/>
        <v>400.00000000000176</v>
      </c>
      <c r="T101" s="7">
        <f t="shared" si="662"/>
        <v>381.92560459276558</v>
      </c>
    </row>
    <row r="102" spans="1:20" x14ac:dyDescent="0.2">
      <c r="B102" s="61"/>
      <c r="D102" s="19"/>
      <c r="E102" s="4">
        <v>100</v>
      </c>
      <c r="F102" s="4">
        <v>911</v>
      </c>
      <c r="G102" s="6">
        <f t="shared" si="650"/>
        <v>0.38263888888888892</v>
      </c>
      <c r="H102" s="4">
        <v>915</v>
      </c>
      <c r="I102" s="1">
        <f t="shared" si="651"/>
        <v>0.38541666666666669</v>
      </c>
      <c r="J102" s="1">
        <f t="shared" si="652"/>
        <v>0.3888888888888889</v>
      </c>
      <c r="K102" t="str">
        <f t="shared" si="653"/>
        <v/>
      </c>
      <c r="L102">
        <f t="shared" si="654"/>
        <v>3.9999999999999858</v>
      </c>
      <c r="M102">
        <f t="shared" si="655"/>
        <v>3</v>
      </c>
      <c r="N102">
        <f t="shared" ca="1" si="656"/>
        <v>825</v>
      </c>
      <c r="O102">
        <f t="shared" ca="1" si="657"/>
        <v>55.000000000000043</v>
      </c>
      <c r="P102">
        <f t="shared" si="658"/>
        <v>250</v>
      </c>
      <c r="Q102" s="7">
        <f t="shared" si="659"/>
        <v>27.143420404993254</v>
      </c>
      <c r="R102">
        <f t="shared" si="660"/>
        <v>399.99999999999858</v>
      </c>
      <c r="S102">
        <f t="shared" si="661"/>
        <v>649.99999999999864</v>
      </c>
      <c r="T102" s="7">
        <f t="shared" si="662"/>
        <v>427.14342040499184</v>
      </c>
    </row>
    <row r="103" spans="1:20" x14ac:dyDescent="0.2">
      <c r="B103" s="61">
        <v>44677</v>
      </c>
      <c r="C103">
        <v>947</v>
      </c>
      <c r="D103" s="19"/>
      <c r="E103" s="4">
        <v>0.01</v>
      </c>
      <c r="F103" s="4">
        <v>1006</v>
      </c>
      <c r="G103" s="6">
        <f t="shared" si="650"/>
        <v>0.42083333333333334</v>
      </c>
      <c r="H103" s="4">
        <v>1009</v>
      </c>
      <c r="I103" s="1">
        <f t="shared" si="651"/>
        <v>0.42291666666666666</v>
      </c>
      <c r="J103" s="1" t="str">
        <f t="shared" si="652"/>
        <v/>
      </c>
      <c r="K103">
        <f t="shared" si="653"/>
        <v>11.000000000000041</v>
      </c>
      <c r="L103">
        <f t="shared" si="654"/>
        <v>2.9999999999999893</v>
      </c>
      <c r="M103">
        <f t="shared" si="655"/>
        <v>1</v>
      </c>
      <c r="N103">
        <f t="shared" ca="1" si="656"/>
        <v>947</v>
      </c>
      <c r="O103" t="str">
        <f t="shared" si="657"/>
        <v/>
      </c>
      <c r="P103">
        <f t="shared" si="658"/>
        <v>55.055000000000206</v>
      </c>
      <c r="Q103" s="7">
        <f t="shared" si="659"/>
        <v>15.90843692851629</v>
      </c>
      <c r="R103">
        <f t="shared" si="660"/>
        <v>2.9999999999999895E-2</v>
      </c>
      <c r="S103">
        <f t="shared" si="661"/>
        <v>55.085000000000207</v>
      </c>
      <c r="T103" s="7">
        <f t="shared" si="662"/>
        <v>15.938436928516289</v>
      </c>
    </row>
    <row r="104" spans="1:20" x14ac:dyDescent="0.2">
      <c r="B104" s="61"/>
      <c r="D104" s="21"/>
      <c r="E104" s="4">
        <v>10</v>
      </c>
      <c r="F104" s="4">
        <v>1020</v>
      </c>
      <c r="G104" s="6">
        <f t="shared" si="650"/>
        <v>0.43055555555555558</v>
      </c>
      <c r="H104" s="4">
        <v>1036</v>
      </c>
      <c r="I104" s="1">
        <f t="shared" si="651"/>
        <v>0.44166666666666665</v>
      </c>
      <c r="J104" s="1">
        <f t="shared" si="652"/>
        <v>0.44513888888888886</v>
      </c>
      <c r="K104" t="str">
        <f t="shared" si="653"/>
        <v/>
      </c>
      <c r="L104">
        <f t="shared" si="654"/>
        <v>15.999999999999943</v>
      </c>
      <c r="M104">
        <f t="shared" si="655"/>
        <v>2</v>
      </c>
      <c r="N104">
        <f t="shared" ca="1" si="656"/>
        <v>947</v>
      </c>
      <c r="O104">
        <f t="shared" ca="1" si="657"/>
        <v>53.999999999999972</v>
      </c>
      <c r="P104">
        <f t="shared" si="658"/>
        <v>25</v>
      </c>
      <c r="Q104" s="7">
        <f t="shared" si="659"/>
        <v>3.1021051639523365</v>
      </c>
      <c r="R104">
        <f t="shared" si="660"/>
        <v>159.99999999999943</v>
      </c>
      <c r="S104">
        <f t="shared" si="661"/>
        <v>184.99999999999943</v>
      </c>
      <c r="T104" s="7">
        <f t="shared" si="662"/>
        <v>163.10210516395176</v>
      </c>
    </row>
    <row r="105" spans="1:20" x14ac:dyDescent="0.2">
      <c r="A105">
        <v>1</v>
      </c>
      <c r="B105" s="61">
        <v>44678</v>
      </c>
      <c r="C105">
        <v>821</v>
      </c>
      <c r="D105" s="19" t="s">
        <v>37</v>
      </c>
      <c r="E105" s="4">
        <v>0.01</v>
      </c>
      <c r="F105" s="4">
        <v>846</v>
      </c>
      <c r="G105" s="6">
        <f t="shared" ref="G105:G107" si="663">VALUE(CONCATENATE(LEFT(F105,LEN(F105)-2),":",RIGHT(F105,2)))</f>
        <v>0.36527777777777781</v>
      </c>
      <c r="H105" s="4">
        <v>851</v>
      </c>
      <c r="I105" s="1">
        <f t="shared" ref="I105:I107" si="664">VALUE(CONCATENATE(LEFT(H105,LEN(H105)-2),":",RIGHT(H105,2)))</f>
        <v>0.36874999999999997</v>
      </c>
      <c r="J105" s="1" t="str">
        <f t="shared" ref="J105:J107" si="665">IF(OR(B106&lt;&gt;"",E106=""),I105+TIME(0,5,0),"")</f>
        <v/>
      </c>
      <c r="K105">
        <f t="shared" ref="K105:K107" si="666">IF(AND(OR(AND(B105&lt;&gt;"",B106=""),AND(B105="",B106="")),E106&lt;&gt;""),(G106-I105)*1440,"")</f>
        <v>12.000000000000117</v>
      </c>
      <c r="L105">
        <f t="shared" ref="L105:L107" si="667">(I105-G105)*1440</f>
        <v>4.9999999999999023</v>
      </c>
      <c r="M105">
        <f t="shared" ref="M105:M107" si="668">IF(B105&lt;&gt;"",1,M104+1)</f>
        <v>1</v>
      </c>
      <c r="N105">
        <f t="shared" ref="N105:N107" ca="1" si="669">OFFSET(C105,-M105+1,0)</f>
        <v>821</v>
      </c>
      <c r="O105" t="str">
        <f t="shared" ref="O105:O107" si="670">IF(J105&lt;&gt;"",(J105-VALUE(CONCATENATE(LEFT(N105,LEN(N105)-2),":",RIGHT(N105,2))))*1440,"")</f>
        <v/>
      </c>
      <c r="P105">
        <f t="shared" ref="P105:P107" si="671">IF(K105&lt;&gt;"",(E105+E106)*K105/2,E105*5/2)</f>
        <v>240.06000000000233</v>
      </c>
      <c r="Q105" s="7">
        <f t="shared" ref="Q105:Q107" si="672">IF(K105&lt;&gt;"",(E106-E105)*K105/LN((E106+0.000001)/(E105+0.000001)),-5*(E105-0.000001)/(LN(1/E105)-13.8155))</f>
        <v>57.859044133085604</v>
      </c>
      <c r="R105">
        <f t="shared" ref="R105:R107" si="673">(E105*L105)</f>
        <v>4.9999999999999024E-2</v>
      </c>
      <c r="S105">
        <f t="shared" ref="S105:S107" si="674">P105+R105</f>
        <v>240.11000000000234</v>
      </c>
      <c r="T105" s="7">
        <f t="shared" ref="T105:T107" si="675">Q105+R105</f>
        <v>57.909044133085601</v>
      </c>
    </row>
    <row r="106" spans="1:20" x14ac:dyDescent="0.2">
      <c r="B106" s="61"/>
      <c r="D106" s="21"/>
      <c r="E106" s="4">
        <v>40</v>
      </c>
      <c r="F106" s="4">
        <v>903</v>
      </c>
      <c r="G106" s="6">
        <f t="shared" si="663"/>
        <v>0.37708333333333338</v>
      </c>
      <c r="H106" s="4">
        <v>907</v>
      </c>
      <c r="I106" s="1">
        <f t="shared" si="664"/>
        <v>0.37986111111111115</v>
      </c>
      <c r="J106" s="1" t="str">
        <f t="shared" si="665"/>
        <v/>
      </c>
      <c r="K106">
        <f t="shared" si="666"/>
        <v>3.9999999999999858</v>
      </c>
      <c r="L106">
        <f t="shared" si="667"/>
        <v>3.9999999999999858</v>
      </c>
      <c r="M106">
        <f t="shared" si="668"/>
        <v>2</v>
      </c>
      <c r="N106">
        <f t="shared" ca="1" si="669"/>
        <v>821</v>
      </c>
      <c r="O106" t="str">
        <f t="shared" si="670"/>
        <v/>
      </c>
      <c r="P106">
        <f t="shared" si="671"/>
        <v>279.99999999999898</v>
      </c>
      <c r="Q106" s="7">
        <f t="shared" si="672"/>
        <v>261.9256045927628</v>
      </c>
      <c r="R106">
        <f t="shared" si="673"/>
        <v>159.99999999999943</v>
      </c>
      <c r="S106">
        <f t="shared" si="674"/>
        <v>439.99999999999841</v>
      </c>
      <c r="T106" s="7">
        <f t="shared" si="675"/>
        <v>421.92560459276223</v>
      </c>
    </row>
    <row r="107" spans="1:20" x14ac:dyDescent="0.2">
      <c r="B107" s="61"/>
      <c r="D107" s="21"/>
      <c r="E107" s="4">
        <v>100</v>
      </c>
      <c r="F107" s="4">
        <v>911</v>
      </c>
      <c r="G107" s="6">
        <f t="shared" si="663"/>
        <v>0.38263888888888892</v>
      </c>
      <c r="H107" s="4">
        <v>915</v>
      </c>
      <c r="I107" s="1">
        <f t="shared" si="664"/>
        <v>0.38541666666666669</v>
      </c>
      <c r="J107" s="1">
        <f t="shared" si="665"/>
        <v>0.3888888888888889</v>
      </c>
      <c r="K107" t="str">
        <f t="shared" si="666"/>
        <v/>
      </c>
      <c r="L107">
        <f t="shared" si="667"/>
        <v>3.9999999999999858</v>
      </c>
      <c r="M107">
        <f t="shared" si="668"/>
        <v>3</v>
      </c>
      <c r="N107">
        <f t="shared" ca="1" si="669"/>
        <v>821</v>
      </c>
      <c r="O107">
        <f t="shared" ca="1" si="670"/>
        <v>59.000000000000028</v>
      </c>
      <c r="P107">
        <f t="shared" si="671"/>
        <v>250</v>
      </c>
      <c r="Q107" s="7">
        <f t="shared" si="672"/>
        <v>27.143420404993254</v>
      </c>
      <c r="R107">
        <f t="shared" si="673"/>
        <v>399.99999999999858</v>
      </c>
      <c r="S107">
        <f t="shared" si="674"/>
        <v>649.99999999999864</v>
      </c>
      <c r="T107" s="7">
        <f t="shared" si="675"/>
        <v>427.14342040499184</v>
      </c>
    </row>
    <row r="108" spans="1:20" x14ac:dyDescent="0.2">
      <c r="B108" s="61">
        <v>44678</v>
      </c>
      <c r="C108">
        <v>1017</v>
      </c>
      <c r="D108" s="21"/>
      <c r="E108" s="4">
        <v>0.01</v>
      </c>
      <c r="F108" s="4">
        <v>1033</v>
      </c>
      <c r="G108" s="6">
        <f t="shared" ref="G108:G109" si="676">VALUE(CONCATENATE(LEFT(F108,LEN(F108)-2),":",RIGHT(F108,2)))</f>
        <v>0.43958333333333338</v>
      </c>
      <c r="H108" s="4">
        <v>1037</v>
      </c>
      <c r="I108" s="1">
        <f t="shared" ref="I108:I109" si="677">VALUE(CONCATENATE(LEFT(H108,LEN(H108)-2),":",RIGHT(H108,2)))</f>
        <v>0.44236111111111115</v>
      </c>
      <c r="J108" s="1" t="str">
        <f t="shared" ref="J108:J109" si="678">IF(OR(B109&lt;&gt;"",E109=""),I108+TIME(0,5,0),"")</f>
        <v/>
      </c>
      <c r="K108">
        <f t="shared" ref="K108:K109" si="679">IF(AND(OR(AND(B108&lt;&gt;"",B109=""),AND(B108="",B109="")),E109&lt;&gt;""),(G109-I108)*1440,"")</f>
        <v>7.9999999999999716</v>
      </c>
      <c r="L108">
        <f t="shared" ref="L108:L109" si="680">(I108-G108)*1440</f>
        <v>3.9999999999999858</v>
      </c>
      <c r="M108">
        <f t="shared" ref="M108:M109" si="681">IF(B108&lt;&gt;"",1,M107+1)</f>
        <v>1</v>
      </c>
      <c r="N108">
        <f t="shared" ref="N108:N109" ca="1" si="682">OFFSET(C108,-M108+1,0)</f>
        <v>1017</v>
      </c>
      <c r="O108" t="str">
        <f t="shared" ref="O108:O109" si="683">IF(J108&lt;&gt;"",(J108-VALUE(CONCATENATE(LEFT(N108,LEN(N108)-2),":",RIGHT(N108,2))))*1440,"")</f>
        <v/>
      </c>
      <c r="P108">
        <f t="shared" ref="P108:P109" si="684">IF(K108&lt;&gt;"",(E108+E109)*K108/2,E108*5/2)</f>
        <v>40.039999999999857</v>
      </c>
      <c r="Q108" s="7">
        <f t="shared" ref="Q108:Q109" si="685">IF(K108&lt;&gt;"",(E109-E108)*K108/LN((E109+0.000001)/(E108+0.000001)),-5*(E108-0.000001)/(LN(1/E108)-13.8155))</f>
        <v>11.569772311648126</v>
      </c>
      <c r="R108">
        <f t="shared" ref="R108:R109" si="686">(E108*L108)</f>
        <v>3.9999999999999862E-2</v>
      </c>
      <c r="S108">
        <f t="shared" ref="S108:S109" si="687">P108+R108</f>
        <v>40.079999999999856</v>
      </c>
      <c r="T108" s="7">
        <f t="shared" ref="T108:T109" si="688">Q108+R108</f>
        <v>11.609772311648126</v>
      </c>
    </row>
    <row r="109" spans="1:20" x14ac:dyDescent="0.2">
      <c r="B109" s="61"/>
      <c r="D109" s="21"/>
      <c r="E109" s="4">
        <v>10</v>
      </c>
      <c r="F109" s="4">
        <v>1045</v>
      </c>
      <c r="G109" s="6">
        <f t="shared" si="676"/>
        <v>0.44791666666666669</v>
      </c>
      <c r="H109" s="4">
        <v>1050</v>
      </c>
      <c r="I109" s="1">
        <f t="shared" si="677"/>
        <v>0.4513888888888889</v>
      </c>
      <c r="J109" s="1">
        <f t="shared" si="678"/>
        <v>0.4548611111111111</v>
      </c>
      <c r="K109" t="str">
        <f t="shared" si="679"/>
        <v/>
      </c>
      <c r="L109">
        <f t="shared" si="680"/>
        <v>4.9999999999999822</v>
      </c>
      <c r="M109">
        <f t="shared" si="681"/>
        <v>2</v>
      </c>
      <c r="N109">
        <f t="shared" ca="1" si="682"/>
        <v>1017</v>
      </c>
      <c r="O109">
        <f t="shared" ca="1" si="683"/>
        <v>38.000000000000028</v>
      </c>
      <c r="P109">
        <f t="shared" si="684"/>
        <v>25</v>
      </c>
      <c r="Q109" s="7">
        <f t="shared" si="685"/>
        <v>3.1021051639523365</v>
      </c>
      <c r="R109">
        <f t="shared" si="686"/>
        <v>49.999999999999822</v>
      </c>
      <c r="S109">
        <f t="shared" si="687"/>
        <v>74.999999999999829</v>
      </c>
      <c r="T109" s="7">
        <f t="shared" si="688"/>
        <v>53.10210516395216</v>
      </c>
    </row>
    <row r="110" spans="1:20" x14ac:dyDescent="0.2">
      <c r="B110" s="61">
        <v>44678</v>
      </c>
      <c r="C110">
        <v>1320</v>
      </c>
      <c r="D110" s="21"/>
      <c r="E110" s="4">
        <v>0.01</v>
      </c>
      <c r="F110" s="4">
        <v>1340</v>
      </c>
      <c r="G110" s="6">
        <f t="shared" ref="G110:G115" si="689">VALUE(CONCATENATE(LEFT(F110,LEN(F110)-2),":",RIGHT(F110,2)))</f>
        <v>0.56944444444444442</v>
      </c>
      <c r="H110" s="4">
        <v>1344</v>
      </c>
      <c r="I110" s="1">
        <f t="shared" ref="I110:I115" si="690">VALUE(CONCATENATE(LEFT(H110,LEN(H110)-2),":",RIGHT(H110,2)))</f>
        <v>0.57222222222222219</v>
      </c>
      <c r="J110" s="1" t="str">
        <f t="shared" ref="J110:J115" si="691">IF(OR(B111&lt;&gt;"",E111=""),I110+TIME(0,5,0),"")</f>
        <v/>
      </c>
      <c r="K110">
        <f t="shared" ref="K110:K115" si="692">IF(AND(OR(AND(B110&lt;&gt;"",B111=""),AND(B110="",B111="")),E111&lt;&gt;""),(G111-I110)*1440,"")</f>
        <v>12.000000000000117</v>
      </c>
      <c r="L110">
        <f t="shared" ref="L110:L115" si="693">(I110-G110)*1440</f>
        <v>3.9999999999999858</v>
      </c>
      <c r="M110">
        <f t="shared" ref="M110:M115" si="694">IF(B110&lt;&gt;"",1,M109+1)</f>
        <v>1</v>
      </c>
      <c r="N110">
        <f t="shared" ref="N110:N115" ca="1" si="695">OFFSET(C110,-M110+1,0)</f>
        <v>1320</v>
      </c>
      <c r="O110" t="str">
        <f t="shared" ref="O110:O115" si="696">IF(J110&lt;&gt;"",(J110-VALUE(CONCATENATE(LEFT(N110,LEN(N110)-2),":",RIGHT(N110,2))))*1440,"")</f>
        <v/>
      </c>
      <c r="P110">
        <f t="shared" ref="P110:P115" si="697">IF(K110&lt;&gt;"",(E110+E111)*K110/2,E110*5/2)</f>
        <v>240.06000000000233</v>
      </c>
      <c r="Q110" s="7">
        <f t="shared" ref="Q110:Q115" si="698">IF(K110&lt;&gt;"",(E111-E110)*K110/LN((E111+0.000001)/(E110+0.000001)),-5*(E110-0.000001)/(LN(1/E110)-13.8155))</f>
        <v>57.859044133085604</v>
      </c>
      <c r="R110">
        <f t="shared" ref="R110:R115" si="699">(E110*L110)</f>
        <v>3.9999999999999862E-2</v>
      </c>
      <c r="S110">
        <f t="shared" ref="S110:S115" si="700">P110+R110</f>
        <v>240.10000000000232</v>
      </c>
      <c r="T110" s="7">
        <f t="shared" ref="T110:T115" si="701">Q110+R110</f>
        <v>57.899044133085603</v>
      </c>
    </row>
    <row r="111" spans="1:20" x14ac:dyDescent="0.2">
      <c r="B111" s="61"/>
      <c r="D111" s="21"/>
      <c r="E111" s="4">
        <v>40</v>
      </c>
      <c r="F111" s="4">
        <v>1356</v>
      </c>
      <c r="G111" s="6">
        <f t="shared" si="689"/>
        <v>0.5805555555555556</v>
      </c>
      <c r="H111" s="4">
        <v>1400</v>
      </c>
      <c r="I111" s="1">
        <f t="shared" si="690"/>
        <v>0.58333333333333337</v>
      </c>
      <c r="J111" s="1" t="str">
        <f t="shared" si="691"/>
        <v/>
      </c>
      <c r="K111">
        <f t="shared" si="692"/>
        <v>3.9999999999999858</v>
      </c>
      <c r="L111">
        <f t="shared" si="693"/>
        <v>3.9999999999999858</v>
      </c>
      <c r="M111">
        <f t="shared" si="694"/>
        <v>2</v>
      </c>
      <c r="N111">
        <f t="shared" ca="1" si="695"/>
        <v>1320</v>
      </c>
      <c r="O111" t="str">
        <f t="shared" si="696"/>
        <v/>
      </c>
      <c r="P111">
        <f t="shared" si="697"/>
        <v>279.99999999999898</v>
      </c>
      <c r="Q111" s="7">
        <f t="shared" si="698"/>
        <v>261.9256045927628</v>
      </c>
      <c r="R111">
        <f t="shared" si="699"/>
        <v>159.99999999999943</v>
      </c>
      <c r="S111">
        <f t="shared" si="700"/>
        <v>439.99999999999841</v>
      </c>
      <c r="T111" s="7">
        <f t="shared" si="701"/>
        <v>421.92560459276223</v>
      </c>
    </row>
    <row r="112" spans="1:20" x14ac:dyDescent="0.2">
      <c r="B112" s="61"/>
      <c r="D112" s="21"/>
      <c r="E112" s="4">
        <v>100</v>
      </c>
      <c r="F112" s="4">
        <v>1404</v>
      </c>
      <c r="G112" s="6">
        <f t="shared" si="689"/>
        <v>0.58611111111111114</v>
      </c>
      <c r="H112" s="4">
        <v>1407</v>
      </c>
      <c r="I112" s="1">
        <f t="shared" si="690"/>
        <v>0.58819444444444446</v>
      </c>
      <c r="J112" s="1">
        <f t="shared" si="691"/>
        <v>0.59166666666666667</v>
      </c>
      <c r="K112" t="str">
        <f t="shared" si="692"/>
        <v/>
      </c>
      <c r="L112">
        <f t="shared" si="693"/>
        <v>2.9999999999999893</v>
      </c>
      <c r="M112">
        <f t="shared" si="694"/>
        <v>3</v>
      </c>
      <c r="N112">
        <f t="shared" ca="1" si="695"/>
        <v>1320</v>
      </c>
      <c r="O112">
        <f t="shared" ca="1" si="696"/>
        <v>51.999999999999972</v>
      </c>
      <c r="P112">
        <f t="shared" si="697"/>
        <v>250</v>
      </c>
      <c r="Q112" s="7">
        <f t="shared" si="698"/>
        <v>27.143420404993254</v>
      </c>
      <c r="R112">
        <f t="shared" si="699"/>
        <v>299.99999999999892</v>
      </c>
      <c r="S112">
        <f t="shared" si="700"/>
        <v>549.99999999999886</v>
      </c>
      <c r="T112" s="7">
        <f t="shared" si="701"/>
        <v>327.14342040499218</v>
      </c>
    </row>
    <row r="113" spans="1:20" x14ac:dyDescent="0.2">
      <c r="B113" s="61">
        <v>44678</v>
      </c>
      <c r="C113">
        <v>1535</v>
      </c>
      <c r="D113" s="21"/>
      <c r="E113" s="4">
        <v>0.01</v>
      </c>
      <c r="F113" s="4">
        <v>1551</v>
      </c>
      <c r="G113" s="6">
        <f t="shared" si="689"/>
        <v>0.66041666666666665</v>
      </c>
      <c r="H113" s="4">
        <v>1555</v>
      </c>
      <c r="I113" s="1">
        <f t="shared" si="690"/>
        <v>0.66319444444444442</v>
      </c>
      <c r="J113" s="1" t="str">
        <f t="shared" si="691"/>
        <v/>
      </c>
      <c r="K113">
        <f t="shared" si="692"/>
        <v>8.0000000000001315</v>
      </c>
      <c r="L113">
        <f t="shared" si="693"/>
        <v>3.9999999999999858</v>
      </c>
      <c r="M113">
        <f t="shared" si="694"/>
        <v>1</v>
      </c>
      <c r="N113">
        <f t="shared" ca="1" si="695"/>
        <v>1535</v>
      </c>
      <c r="O113" t="str">
        <f t="shared" si="696"/>
        <v/>
      </c>
      <c r="P113">
        <f t="shared" si="697"/>
        <v>40.04000000000066</v>
      </c>
      <c r="Q113" s="7">
        <f t="shared" si="698"/>
        <v>11.569772311648357</v>
      </c>
      <c r="R113">
        <f t="shared" si="699"/>
        <v>3.9999999999999862E-2</v>
      </c>
      <c r="S113">
        <f t="shared" si="700"/>
        <v>40.080000000000659</v>
      </c>
      <c r="T113" s="7">
        <f t="shared" si="701"/>
        <v>11.609772311648356</v>
      </c>
    </row>
    <row r="114" spans="1:20" x14ac:dyDescent="0.2">
      <c r="B114" s="61"/>
      <c r="D114" s="21"/>
      <c r="E114" s="4">
        <v>10</v>
      </c>
      <c r="F114" s="4">
        <v>1603</v>
      </c>
      <c r="G114" s="6">
        <f t="shared" si="689"/>
        <v>0.66875000000000007</v>
      </c>
      <c r="H114" s="4">
        <v>1607</v>
      </c>
      <c r="I114" s="1">
        <f t="shared" si="690"/>
        <v>0.67152777777777783</v>
      </c>
      <c r="J114" s="1">
        <f t="shared" si="691"/>
        <v>0.67500000000000004</v>
      </c>
      <c r="K114" t="str">
        <f t="shared" si="692"/>
        <v/>
      </c>
      <c r="L114">
        <f t="shared" si="693"/>
        <v>3.9999999999999858</v>
      </c>
      <c r="M114">
        <f t="shared" si="694"/>
        <v>2</v>
      </c>
      <c r="N114">
        <f t="shared" ca="1" si="695"/>
        <v>1535</v>
      </c>
      <c r="O114">
        <f t="shared" ca="1" si="696"/>
        <v>37.000000000000028</v>
      </c>
      <c r="P114">
        <f t="shared" si="697"/>
        <v>25</v>
      </c>
      <c r="Q114" s="7">
        <f t="shared" si="698"/>
        <v>3.1021051639523365</v>
      </c>
      <c r="R114">
        <f t="shared" si="699"/>
        <v>39.999999999999858</v>
      </c>
      <c r="S114">
        <f t="shared" si="700"/>
        <v>64.999999999999858</v>
      </c>
      <c r="T114" s="7">
        <f t="shared" si="701"/>
        <v>43.102105163952196</v>
      </c>
    </row>
    <row r="115" spans="1:20" x14ac:dyDescent="0.2">
      <c r="A115">
        <v>1</v>
      </c>
      <c r="B115" s="61">
        <v>44683</v>
      </c>
      <c r="C115">
        <v>1039</v>
      </c>
      <c r="D115" s="19" t="s">
        <v>42</v>
      </c>
      <c r="E115" s="4">
        <v>0.01</v>
      </c>
      <c r="F115" s="4">
        <v>1055</v>
      </c>
      <c r="G115" s="6">
        <f t="shared" si="689"/>
        <v>0.4548611111111111</v>
      </c>
      <c r="H115" s="4">
        <v>1104</v>
      </c>
      <c r="I115" s="1">
        <f t="shared" si="690"/>
        <v>0.46111111111111108</v>
      </c>
      <c r="J115" s="1" t="str">
        <f t="shared" si="691"/>
        <v/>
      </c>
      <c r="K115">
        <f t="shared" si="692"/>
        <v>12.000000000000117</v>
      </c>
      <c r="L115">
        <f t="shared" si="693"/>
        <v>8.999999999999968</v>
      </c>
      <c r="M115">
        <f t="shared" si="694"/>
        <v>1</v>
      </c>
      <c r="N115">
        <f t="shared" ca="1" si="695"/>
        <v>1039</v>
      </c>
      <c r="O115" t="str">
        <f t="shared" si="696"/>
        <v/>
      </c>
      <c r="P115">
        <f t="shared" si="697"/>
        <v>1.2600000000000124</v>
      </c>
      <c r="Q115" s="7">
        <f t="shared" si="698"/>
        <v>0.76110683237002497</v>
      </c>
      <c r="R115">
        <f t="shared" si="699"/>
        <v>8.9999999999999677E-2</v>
      </c>
      <c r="S115">
        <f t="shared" si="700"/>
        <v>1.3500000000000121</v>
      </c>
      <c r="T115" s="7">
        <f t="shared" si="701"/>
        <v>0.8511068323700246</v>
      </c>
    </row>
    <row r="116" spans="1:20" x14ac:dyDescent="0.2">
      <c r="B116" s="61"/>
      <c r="D116" s="21"/>
      <c r="E116" s="4">
        <v>0.2</v>
      </c>
      <c r="F116" s="4">
        <v>1116</v>
      </c>
      <c r="G116" s="6">
        <f t="shared" ref="G116" si="702">VALUE(CONCATENATE(LEFT(F116,LEN(F116)-2),":",RIGHT(F116,2)))</f>
        <v>0.4694444444444445</v>
      </c>
      <c r="H116" s="4">
        <v>1119</v>
      </c>
      <c r="I116" s="1">
        <f t="shared" ref="I116" si="703">VALUE(CONCATENATE(LEFT(H116,LEN(H116)-2),":",RIGHT(H116,2)))</f>
        <v>0.47152777777777777</v>
      </c>
      <c r="J116" s="1" t="str">
        <f t="shared" ref="J116" si="704">IF(OR(B117&lt;&gt;"",E117=""),I116+TIME(0,5,0),"")</f>
        <v/>
      </c>
      <c r="K116">
        <f t="shared" ref="K116" si="705">IF(AND(OR(AND(B116&lt;&gt;"",B117=""),AND(B116="",B117="")),E117&lt;&gt;""),(G117-I116)*1440,"")</f>
        <v>5.9999999999999787</v>
      </c>
      <c r="L116">
        <f t="shared" ref="L116" si="706">(I116-G116)*1440</f>
        <v>2.9999999999999094</v>
      </c>
      <c r="M116">
        <f t="shared" ref="M116" si="707">IF(B116&lt;&gt;"",1,M115+1)</f>
        <v>2</v>
      </c>
      <c r="N116">
        <f t="shared" ref="N116" ca="1" si="708">OFFSET(C116,-M116+1,0)</f>
        <v>1039</v>
      </c>
      <c r="O116" t="str">
        <f t="shared" ref="O116" si="709">IF(J116&lt;&gt;"",(J116-VALUE(CONCATENATE(LEFT(N116,LEN(N116)-2),":",RIGHT(N116,2))))*1440,"")</f>
        <v/>
      </c>
      <c r="P116">
        <f t="shared" ref="P116" si="710">IF(K116&lt;&gt;"",(E116+E117)*K116/2,E116*5/2)</f>
        <v>2.0999999999999925</v>
      </c>
      <c r="Q116" s="7">
        <f t="shared" ref="Q116" si="711">IF(K116&lt;&gt;"",(E117-E116)*K116/LN((E117+0.000001)/(E116+0.000001)),-5*(E116-0.000001)/(LN(1/E116)-13.8155))</f>
        <v>1.9644484340062986</v>
      </c>
      <c r="R116">
        <f t="shared" ref="R116" si="712">(E116*L116)</f>
        <v>0.59999999999998188</v>
      </c>
      <c r="S116">
        <f t="shared" ref="S116" si="713">P116+R116</f>
        <v>2.6999999999999744</v>
      </c>
      <c r="T116" s="7">
        <f t="shared" ref="T116" si="714">Q116+R116</f>
        <v>2.5644484340062803</v>
      </c>
    </row>
    <row r="117" spans="1:20" x14ac:dyDescent="0.2">
      <c r="B117" s="61"/>
      <c r="D117" s="65"/>
      <c r="E117" s="4">
        <v>0.5</v>
      </c>
      <c r="F117" s="4">
        <v>1125</v>
      </c>
      <c r="G117" s="6">
        <f t="shared" ref="G117" si="715">VALUE(CONCATENATE(LEFT(F117,LEN(F117)-2),":",RIGHT(F117,2)))</f>
        <v>0.47569444444444442</v>
      </c>
      <c r="H117" s="4">
        <v>1130</v>
      </c>
      <c r="I117" s="1">
        <f t="shared" ref="I117" si="716">VALUE(CONCATENATE(LEFT(H117,LEN(H117)-2),":",RIGHT(H117,2)))</f>
        <v>0.47916666666666669</v>
      </c>
      <c r="J117" s="1" t="str">
        <f t="shared" ref="J117" si="717">IF(OR(B118&lt;&gt;"",E118=""),I117+TIME(0,5,0),"")</f>
        <v/>
      </c>
      <c r="K117">
        <f t="shared" ref="K117" si="718">IF(AND(OR(AND(B117&lt;&gt;"",B118=""),AND(B117="",B118="")),E118&lt;&gt;""),(G118-I117)*1440,"")</f>
        <v>6.9999999999999751</v>
      </c>
      <c r="L117">
        <f t="shared" ref="L117" si="719">(I117-G117)*1440</f>
        <v>5.0000000000000622</v>
      </c>
      <c r="M117">
        <f t="shared" ref="M117" si="720">IF(B117&lt;&gt;"",1,M116+1)</f>
        <v>3</v>
      </c>
      <c r="N117">
        <f t="shared" ref="N117" ca="1" si="721">OFFSET(C117,-M117+1,0)</f>
        <v>1039</v>
      </c>
      <c r="O117" t="str">
        <f t="shared" ref="O117" si="722">IF(J117&lt;&gt;"",(J117-VALUE(CONCATENATE(LEFT(N117,LEN(N117)-2),":",RIGHT(N117,2))))*1440,"")</f>
        <v/>
      </c>
      <c r="P117">
        <f t="shared" ref="P117" si="723">IF(K117&lt;&gt;"",(E117+E118)*K117/2,E117*5/2)</f>
        <v>5.2499999999999813</v>
      </c>
      <c r="Q117" s="7">
        <f t="shared" ref="Q117" si="724">IF(K117&lt;&gt;"",(E118-E117)*K117/LN((E118+0.000001)/(E117+0.000001)),-5*(E117-0.000001)/(LN(1/E117)-13.8155))</f>
        <v>5.0494399279023714</v>
      </c>
      <c r="R117">
        <f t="shared" ref="R117" si="725">(E117*L117)</f>
        <v>2.5000000000000311</v>
      </c>
      <c r="S117">
        <f t="shared" ref="S117" si="726">P117+R117</f>
        <v>7.7500000000000124</v>
      </c>
      <c r="T117" s="7">
        <f t="shared" ref="T117" si="727">Q117+R117</f>
        <v>7.5494399279024025</v>
      </c>
    </row>
    <row r="118" spans="1:20" x14ac:dyDescent="0.2">
      <c r="B118" s="61"/>
      <c r="D118" s="21"/>
      <c r="E118" s="4">
        <v>1</v>
      </c>
      <c r="F118" s="4">
        <v>1137</v>
      </c>
      <c r="G118" s="6">
        <f t="shared" ref="G118" si="728">VALUE(CONCATENATE(LEFT(F118,LEN(F118)-2),":",RIGHT(F118,2)))</f>
        <v>0.48402777777777778</v>
      </c>
      <c r="H118" s="4">
        <v>1142</v>
      </c>
      <c r="I118" s="1">
        <f t="shared" ref="I118" si="729">VALUE(CONCATENATE(LEFT(H118,LEN(H118)-2),":",RIGHT(H118,2)))</f>
        <v>0.48749999999999999</v>
      </c>
      <c r="J118" s="1" t="str">
        <f t="shared" ref="J118" si="730">IF(OR(B119&lt;&gt;"",E119=""),I118+TIME(0,5,0),"")</f>
        <v/>
      </c>
      <c r="K118">
        <f t="shared" ref="K118" si="731">IF(AND(OR(AND(B118&lt;&gt;"",B119=""),AND(B118="",B119="")),E119&lt;&gt;""),(G119-I118)*1440,"")</f>
        <v>12.000000000000037</v>
      </c>
      <c r="L118">
        <f t="shared" ref="L118" si="732">(I118-G118)*1440</f>
        <v>4.9999999999999822</v>
      </c>
      <c r="M118">
        <f t="shared" ref="M118" si="733">IF(B118&lt;&gt;"",1,M117+1)</f>
        <v>4</v>
      </c>
      <c r="N118">
        <f t="shared" ref="N118" ca="1" si="734">OFFSET(C118,-M118+1,0)</f>
        <v>1039</v>
      </c>
      <c r="O118" t="str">
        <f t="shared" ref="O118" si="735">IF(J118&lt;&gt;"",(J118-VALUE(CONCATENATE(LEFT(N118,LEN(N118)-2),":",RIGHT(N118,2))))*1440,"")</f>
        <v/>
      </c>
      <c r="P118">
        <f t="shared" ref="P118" si="736">IF(K118&lt;&gt;"",(E118+E119)*K118/2,E118*5/2)</f>
        <v>6.600000000000021</v>
      </c>
      <c r="Q118" s="7">
        <f t="shared" ref="Q118" si="737">IF(K118&lt;&gt;"",(E119-E118)*K118/LN((E119+0.000001)/(E118+0.000001)),-5*(E118-0.000001)/(LN(1/E118)-13.8155))</f>
        <v>4.6903987375829104</v>
      </c>
      <c r="R118">
        <f t="shared" ref="R118" si="738">(E118*L118)</f>
        <v>4.9999999999999822</v>
      </c>
      <c r="S118">
        <f t="shared" ref="S118" si="739">P118+R118</f>
        <v>11.600000000000003</v>
      </c>
      <c r="T118" s="7">
        <f t="shared" ref="T118" si="740">Q118+R118</f>
        <v>9.6903987375828926</v>
      </c>
    </row>
    <row r="119" spans="1:20" x14ac:dyDescent="0.2">
      <c r="B119" s="61"/>
      <c r="D119" s="21"/>
      <c r="E119" s="4">
        <v>0.1</v>
      </c>
      <c r="F119" s="4">
        <v>1154</v>
      </c>
      <c r="G119" s="6">
        <f t="shared" ref="G119" si="741">VALUE(CONCATENATE(LEFT(F119,LEN(F119)-2),":",RIGHT(F119,2)))</f>
        <v>0.49583333333333335</v>
      </c>
      <c r="H119" s="4">
        <v>1227</v>
      </c>
      <c r="I119" s="1">
        <f t="shared" ref="I119" si="742">VALUE(CONCATENATE(LEFT(H119,LEN(H119)-2),":",RIGHT(H119,2)))</f>
        <v>0.51874999999999993</v>
      </c>
      <c r="J119" s="1">
        <f t="shared" ref="J119" si="743">IF(OR(B120&lt;&gt;"",E120=""),I119+TIME(0,5,0),"")</f>
        <v>0.52222222222222214</v>
      </c>
      <c r="K119" t="str">
        <f t="shared" ref="K119" si="744">IF(AND(OR(AND(B119&lt;&gt;"",B120=""),AND(B119="",B120="")),E120&lt;&gt;""),(G120-I119)*1440,"")</f>
        <v/>
      </c>
      <c r="L119">
        <f t="shared" ref="L119" si="745">(I119-G119)*1440</f>
        <v>32.999999999999886</v>
      </c>
      <c r="M119">
        <f t="shared" ref="M119" si="746">IF(B119&lt;&gt;"",1,M118+1)</f>
        <v>5</v>
      </c>
      <c r="N119">
        <f t="shared" ref="N119" ca="1" si="747">OFFSET(C119,-M119+1,0)</f>
        <v>1039</v>
      </c>
      <c r="O119">
        <f t="shared" ref="O119" ca="1" si="748">IF(J119&lt;&gt;"",(J119-VALUE(CONCATENATE(LEFT(N119,LEN(N119)-2),":",RIGHT(N119,2))))*1440,"")</f>
        <v>112.99999999999984</v>
      </c>
      <c r="P119">
        <f t="shared" ref="P119" si="749">IF(K119&lt;&gt;"",(E119+E120)*K119/2,E119*5/2)</f>
        <v>0.25</v>
      </c>
      <c r="Q119" s="7">
        <f t="shared" ref="Q119" si="750">IF(K119&lt;&gt;"",(E120-E119)*K119/LN((E120+0.000001)/(E119+0.000001)),-5*(E119-0.000001)/(LN(1/E119)-13.8155))</f>
        <v>4.342905372259271E-2</v>
      </c>
      <c r="R119">
        <f t="shared" ref="R119" si="751">(E119*L119)</f>
        <v>3.2999999999999887</v>
      </c>
      <c r="S119">
        <f t="shared" ref="S119" si="752">P119+R119</f>
        <v>3.5499999999999887</v>
      </c>
      <c r="T119" s="7">
        <f t="shared" ref="T119" si="753">Q119+R119</f>
        <v>3.3434290537225815</v>
      </c>
    </row>
    <row r="120" spans="1:20" x14ac:dyDescent="0.2">
      <c r="B120" s="61">
        <v>44683</v>
      </c>
      <c r="C120">
        <v>1342</v>
      </c>
      <c r="D120" s="65"/>
      <c r="E120" s="4">
        <v>0.1</v>
      </c>
      <c r="F120" s="4">
        <v>1401</v>
      </c>
      <c r="G120" s="6">
        <f t="shared" ref="G120" si="754">VALUE(CONCATENATE(LEFT(F120,LEN(F120)-2),":",RIGHT(F120,2)))</f>
        <v>0.58402777777777781</v>
      </c>
      <c r="H120" s="4">
        <v>1409</v>
      </c>
      <c r="I120" s="1">
        <f t="shared" ref="I120" si="755">VALUE(CONCATENATE(LEFT(H120,LEN(H120)-2),":",RIGHT(H120,2)))</f>
        <v>0.58958333333333335</v>
      </c>
      <c r="J120" s="1" t="str">
        <f t="shared" ref="J120" si="756">IF(OR(B121&lt;&gt;"",E121=""),I120+TIME(0,5,0),"")</f>
        <v/>
      </c>
      <c r="K120">
        <f t="shared" ref="K120" si="757">IF(AND(OR(AND(B120&lt;&gt;"",B121=""),AND(B120="",B121="")),E121&lt;&gt;""),(G121-I120)*1440,"")</f>
        <v>10.999999999999961</v>
      </c>
      <c r="L120">
        <f t="shared" ref="L120" si="758">(I120-G120)*1440</f>
        <v>7.9999999999999716</v>
      </c>
      <c r="M120">
        <f t="shared" ref="M120" si="759">IF(B120&lt;&gt;"",1,M119+1)</f>
        <v>1</v>
      </c>
      <c r="N120">
        <f t="shared" ref="N120" ca="1" si="760">OFFSET(C120,-M120+1,0)</f>
        <v>1342</v>
      </c>
      <c r="O120" t="str">
        <f t="shared" ref="O120" si="761">IF(J120&lt;&gt;"",(J120-VALUE(CONCATENATE(LEFT(N120,LEN(N120)-2),":",RIGHT(N120,2))))*1440,"")</f>
        <v/>
      </c>
      <c r="P120">
        <f t="shared" ref="P120" si="762">IF(K120&lt;&gt;"",(E120+E121)*K120/2,E120*5/2)</f>
        <v>11.54999999999996</v>
      </c>
      <c r="Q120" s="7">
        <f t="shared" ref="Q120" si="763">IF(K120&lt;&gt;"",(E121-E120)*K120/LN((E121+0.000001)/(E120+0.000001)),-5*(E120-0.000001)/(LN(1/E120)-13.8155))</f>
        <v>6.9766135184989588</v>
      </c>
      <c r="R120">
        <f t="shared" ref="R120" si="764">(E120*L120)</f>
        <v>0.79999999999999716</v>
      </c>
      <c r="S120">
        <f t="shared" ref="S120" si="765">P120+R120</f>
        <v>12.349999999999957</v>
      </c>
      <c r="T120" s="7">
        <f t="shared" ref="T120" si="766">Q120+R120</f>
        <v>7.776613518498956</v>
      </c>
    </row>
    <row r="121" spans="1:20" x14ac:dyDescent="0.2">
      <c r="B121" s="61"/>
      <c r="D121" s="21"/>
      <c r="E121" s="4">
        <v>2</v>
      </c>
      <c r="F121" s="4">
        <v>1420</v>
      </c>
      <c r="G121" s="6">
        <f t="shared" ref="G121:G124" si="767">VALUE(CONCATENATE(LEFT(F121,LEN(F121)-2),":",RIGHT(F121,2)))</f>
        <v>0.59722222222222221</v>
      </c>
      <c r="H121" s="4">
        <v>1426</v>
      </c>
      <c r="I121" s="1">
        <f t="shared" ref="I121:I124" si="768">VALUE(CONCATENATE(LEFT(H121,LEN(H121)-2),":",RIGHT(H121,2)))</f>
        <v>0.60138888888888886</v>
      </c>
      <c r="J121" s="1" t="str">
        <f t="shared" ref="J121:J124" si="769">IF(OR(B122&lt;&gt;"",E122=""),I121+TIME(0,5,0),"")</f>
        <v/>
      </c>
      <c r="K121">
        <f t="shared" ref="K121:K124" si="770">IF(AND(OR(AND(B121&lt;&gt;"",B122=""),AND(B121="",B122="")),E122&lt;&gt;""),(G122-I121)*1440,"")</f>
        <v>5.9999999999999787</v>
      </c>
      <c r="L121">
        <f t="shared" ref="L121:L124" si="771">(I121-G121)*1440</f>
        <v>5.9999999999999787</v>
      </c>
      <c r="M121">
        <f t="shared" ref="M121:M124" si="772">IF(B121&lt;&gt;"",1,M120+1)</f>
        <v>2</v>
      </c>
      <c r="N121">
        <f t="shared" ref="N121:N124" ca="1" si="773">OFFSET(C121,-M121+1,0)</f>
        <v>1342</v>
      </c>
      <c r="O121" t="str">
        <f t="shared" ref="O121:O124" si="774">IF(J121&lt;&gt;"",(J121-VALUE(CONCATENATE(LEFT(N121,LEN(N121)-2),":",RIGHT(N121,2))))*1440,"")</f>
        <v/>
      </c>
      <c r="P121">
        <f t="shared" ref="P121:P124" si="775">IF(K121&lt;&gt;"",(E121+E122)*K121/2,E121*5/2)</f>
        <v>6.2999999999999776</v>
      </c>
      <c r="Q121" s="7">
        <f t="shared" ref="Q121:Q124" si="776">IF(K121&lt;&gt;"",(E122-E121)*K121/LN((E122+0.000001)/(E121+0.000001)),-5*(E121-0.000001)/(LN(1/E121)-13.8155))</f>
        <v>3.8054255555448866</v>
      </c>
      <c r="R121">
        <f t="shared" ref="R121:R124" si="777">(E121*L121)</f>
        <v>11.999999999999957</v>
      </c>
      <c r="S121">
        <f t="shared" ref="S121:S124" si="778">P121+R121</f>
        <v>18.299999999999933</v>
      </c>
      <c r="T121" s="7">
        <f t="shared" ref="T121:T124" si="779">Q121+R121</f>
        <v>15.805425555544844</v>
      </c>
    </row>
    <row r="122" spans="1:20" x14ac:dyDescent="0.2">
      <c r="B122" s="61"/>
      <c r="D122" s="21"/>
      <c r="E122" s="4">
        <v>0.1</v>
      </c>
      <c r="F122" s="4">
        <v>1432</v>
      </c>
      <c r="G122" s="6">
        <f t="shared" si="767"/>
        <v>0.60555555555555551</v>
      </c>
      <c r="H122" s="4">
        <v>1438</v>
      </c>
      <c r="I122" s="1">
        <f t="shared" si="768"/>
        <v>0.60972222222222217</v>
      </c>
      <c r="J122" s="1" t="str">
        <f t="shared" si="769"/>
        <v/>
      </c>
      <c r="K122">
        <f t="shared" si="770"/>
        <v>10.000000000000124</v>
      </c>
      <c r="L122">
        <f t="shared" si="771"/>
        <v>5.9999999999999787</v>
      </c>
      <c r="M122">
        <f t="shared" si="772"/>
        <v>3</v>
      </c>
      <c r="N122">
        <f t="shared" ca="1" si="773"/>
        <v>1342</v>
      </c>
      <c r="O122" t="str">
        <f t="shared" si="774"/>
        <v/>
      </c>
      <c r="P122">
        <f t="shared" si="775"/>
        <v>10.500000000000131</v>
      </c>
      <c r="Q122" s="7">
        <f t="shared" si="776"/>
        <v>6.3423759259082457</v>
      </c>
      <c r="R122">
        <f t="shared" si="777"/>
        <v>0.59999999999999787</v>
      </c>
      <c r="S122">
        <f t="shared" si="778"/>
        <v>11.100000000000129</v>
      </c>
      <c r="T122" s="7">
        <f t="shared" si="779"/>
        <v>6.9423759259082436</v>
      </c>
    </row>
    <row r="123" spans="1:20" x14ac:dyDescent="0.2">
      <c r="B123" s="61"/>
      <c r="D123" s="65"/>
      <c r="E123" s="4">
        <v>2</v>
      </c>
      <c r="F123" s="4">
        <v>1448</v>
      </c>
      <c r="G123" s="6">
        <f t="shared" si="767"/>
        <v>0.6166666666666667</v>
      </c>
      <c r="H123" s="4">
        <v>1456</v>
      </c>
      <c r="I123" s="1">
        <f t="shared" si="768"/>
        <v>0.62222222222222223</v>
      </c>
      <c r="J123" s="1" t="str">
        <f t="shared" si="769"/>
        <v/>
      </c>
      <c r="K123">
        <f t="shared" si="770"/>
        <v>5.9999999999999787</v>
      </c>
      <c r="L123">
        <f t="shared" si="771"/>
        <v>7.9999999999999716</v>
      </c>
      <c r="M123">
        <f t="shared" si="772"/>
        <v>4</v>
      </c>
      <c r="N123">
        <f t="shared" ca="1" si="773"/>
        <v>1342</v>
      </c>
      <c r="O123" t="str">
        <f t="shared" si="774"/>
        <v/>
      </c>
      <c r="P123">
        <f t="shared" si="775"/>
        <v>6.2999999999999776</v>
      </c>
      <c r="Q123" s="7">
        <f t="shared" si="776"/>
        <v>3.8054255555448866</v>
      </c>
      <c r="R123">
        <f t="shared" si="777"/>
        <v>15.999999999999943</v>
      </c>
      <c r="S123">
        <f t="shared" si="778"/>
        <v>22.299999999999919</v>
      </c>
      <c r="T123" s="7">
        <f t="shared" si="779"/>
        <v>19.805425555544829</v>
      </c>
    </row>
    <row r="124" spans="1:20" x14ac:dyDescent="0.2">
      <c r="B124" s="61"/>
      <c r="D124" s="65"/>
      <c r="E124" s="4">
        <v>0.1</v>
      </c>
      <c r="F124" s="4">
        <v>1502</v>
      </c>
      <c r="G124" s="6">
        <f t="shared" si="767"/>
        <v>0.62638888888888888</v>
      </c>
      <c r="H124" s="4">
        <v>1507</v>
      </c>
      <c r="I124" s="1">
        <f t="shared" si="768"/>
        <v>0.62986111111111109</v>
      </c>
      <c r="J124" s="1" t="str">
        <f t="shared" si="769"/>
        <v/>
      </c>
      <c r="K124">
        <f t="shared" si="770"/>
        <v>9.0000000000001279</v>
      </c>
      <c r="L124">
        <f t="shared" si="771"/>
        <v>4.9999999999999822</v>
      </c>
      <c r="M124">
        <f t="shared" si="772"/>
        <v>5</v>
      </c>
      <c r="N124">
        <f t="shared" ca="1" si="773"/>
        <v>1342</v>
      </c>
      <c r="O124" t="str">
        <f t="shared" si="774"/>
        <v/>
      </c>
      <c r="P124">
        <f t="shared" si="775"/>
        <v>180.45000000000258</v>
      </c>
      <c r="Q124" s="7">
        <f t="shared" si="776"/>
        <v>59.93536221883857</v>
      </c>
      <c r="R124">
        <f t="shared" si="777"/>
        <v>0.49999999999999822</v>
      </c>
      <c r="S124">
        <f t="shared" si="778"/>
        <v>180.95000000000258</v>
      </c>
      <c r="T124" s="7">
        <f t="shared" si="779"/>
        <v>60.43536221883857</v>
      </c>
    </row>
    <row r="125" spans="1:20" x14ac:dyDescent="0.2">
      <c r="B125" s="61"/>
      <c r="D125" s="65"/>
      <c r="E125" s="4">
        <v>40</v>
      </c>
      <c r="F125" s="4">
        <v>1516</v>
      </c>
      <c r="G125" s="6">
        <f t="shared" ref="G125:G126" si="780">VALUE(CONCATENATE(LEFT(F125,LEN(F125)-2),":",RIGHT(F125,2)))</f>
        <v>0.63611111111111118</v>
      </c>
      <c r="H125" s="4">
        <v>1522</v>
      </c>
      <c r="I125" s="1">
        <f t="shared" ref="I125:I126" si="781">VALUE(CONCATENATE(LEFT(H125,LEN(H125)-2),":",RIGHT(H125,2)))</f>
        <v>0.64027777777777783</v>
      </c>
      <c r="J125" s="1">
        <f t="shared" ref="J125:J126" si="782">IF(OR(B126&lt;&gt;"",E126=""),I125+TIME(0,5,0),"")</f>
        <v>0.64375000000000004</v>
      </c>
      <c r="K125" t="str">
        <f t="shared" ref="K125:K126" si="783">IF(AND(OR(AND(B125&lt;&gt;"",B126=""),AND(B125="",B126="")),E126&lt;&gt;""),(G126-I125)*1440,"")</f>
        <v/>
      </c>
      <c r="L125">
        <f t="shared" ref="L125:L126" si="784">(I125-G125)*1440</f>
        <v>5.9999999999999787</v>
      </c>
      <c r="M125">
        <f t="shared" ref="M125:M126" si="785">IF(B125&lt;&gt;"",1,M124+1)</f>
        <v>6</v>
      </c>
      <c r="N125">
        <f t="shared" ref="N125:N126" ca="1" si="786">OFFSET(C125,-M125+1,0)</f>
        <v>1342</v>
      </c>
      <c r="O125">
        <f t="shared" ref="O125:O126" ca="1" si="787">IF(J125&lt;&gt;"",(J125-VALUE(CONCATENATE(LEFT(N125,LEN(N125)-2),":",RIGHT(N125,2))))*1440,"")</f>
        <v>105.00000000000011</v>
      </c>
      <c r="P125">
        <f t="shared" ref="P125:P126" si="788">IF(K125&lt;&gt;"",(E125+E126)*K125/2,E125*5/2)</f>
        <v>100</v>
      </c>
      <c r="Q125" s="7">
        <f t="shared" ref="Q125:Q126" si="789">IF(K125&lt;&gt;"",(E126-E125)*K125/LN((E126+0.000001)/(E125+0.000001)),-5*(E125-0.000001)/(LN(1/E125)-13.8155))</f>
        <v>11.425711806824168</v>
      </c>
      <c r="R125">
        <f t="shared" ref="R125:R126" si="790">(E125*L125)</f>
        <v>239.99999999999915</v>
      </c>
      <c r="S125">
        <f t="shared" ref="S125:S126" si="791">P125+R125</f>
        <v>339.99999999999915</v>
      </c>
      <c r="T125" s="7">
        <f t="shared" ref="T125:T126" si="792">Q125+R125</f>
        <v>251.4257118068233</v>
      </c>
    </row>
    <row r="126" spans="1:20" x14ac:dyDescent="0.2">
      <c r="A126">
        <v>1</v>
      </c>
      <c r="B126" s="61">
        <v>44684</v>
      </c>
      <c r="C126">
        <v>1124</v>
      </c>
      <c r="D126" s="19" t="s">
        <v>62</v>
      </c>
      <c r="E126" s="4">
        <v>0.01</v>
      </c>
      <c r="F126" s="4">
        <v>1142</v>
      </c>
      <c r="G126" s="6">
        <f t="shared" si="780"/>
        <v>0.48749999999999999</v>
      </c>
      <c r="H126" s="4">
        <v>1144</v>
      </c>
      <c r="I126" s="1">
        <f t="shared" si="781"/>
        <v>0.48888888888888887</v>
      </c>
      <c r="J126" s="1">
        <f t="shared" si="782"/>
        <v>0.49236111111111108</v>
      </c>
      <c r="K126" t="str">
        <f t="shared" si="783"/>
        <v/>
      </c>
      <c r="L126">
        <f t="shared" si="784"/>
        <v>1.9999999999999929</v>
      </c>
      <c r="M126">
        <f t="shared" si="785"/>
        <v>1</v>
      </c>
      <c r="N126">
        <f t="shared" ca="1" si="786"/>
        <v>1124</v>
      </c>
      <c r="O126">
        <f t="shared" ca="1" si="787"/>
        <v>24.999999999999911</v>
      </c>
      <c r="P126">
        <f t="shared" si="788"/>
        <v>2.5000000000000001E-2</v>
      </c>
      <c r="Q126" s="7">
        <f t="shared" si="789"/>
        <v>5.4281443780592247E-3</v>
      </c>
      <c r="R126">
        <f t="shared" si="790"/>
        <v>1.9999999999999931E-2</v>
      </c>
      <c r="S126">
        <f t="shared" si="791"/>
        <v>4.4999999999999929E-2</v>
      </c>
      <c r="T126" s="7">
        <f t="shared" si="792"/>
        <v>2.5428144378059157E-2</v>
      </c>
    </row>
    <row r="127" spans="1:20" x14ac:dyDescent="0.2">
      <c r="B127" s="61">
        <v>44684</v>
      </c>
      <c r="C127">
        <v>1353</v>
      </c>
      <c r="D127" s="65"/>
      <c r="E127" s="4">
        <v>0.1</v>
      </c>
      <c r="F127" s="4">
        <v>1408</v>
      </c>
      <c r="G127" s="6">
        <f t="shared" ref="G127" si="793">VALUE(CONCATENATE(LEFT(F127,LEN(F127)-2),":",RIGHT(F127,2)))</f>
        <v>0.58888888888888891</v>
      </c>
      <c r="H127" s="4">
        <v>1419</v>
      </c>
      <c r="I127" s="1">
        <f t="shared" ref="I127" si="794">VALUE(CONCATENATE(LEFT(H127,LEN(H127)-2),":",RIGHT(H127,2)))</f>
        <v>0.59652777777777777</v>
      </c>
      <c r="J127" s="1" t="str">
        <f t="shared" ref="J127" si="795">IF(OR(B128&lt;&gt;"",E128=""),I127+TIME(0,5,0),"")</f>
        <v/>
      </c>
      <c r="K127">
        <f t="shared" ref="K127" si="796">IF(AND(OR(AND(B127&lt;&gt;"",B128=""),AND(B127="",B128="")),E128&lt;&gt;""),(G128-I127)*1440,"")</f>
        <v>9.9999999999999645</v>
      </c>
      <c r="L127">
        <f t="shared" ref="L127" si="797">(I127-G127)*1440</f>
        <v>10.999999999999961</v>
      </c>
      <c r="M127">
        <f t="shared" ref="M127" si="798">IF(B127&lt;&gt;"",1,M126+1)</f>
        <v>1</v>
      </c>
      <c r="N127">
        <f t="shared" ref="N127" ca="1" si="799">OFFSET(C127,-M127+1,0)</f>
        <v>1353</v>
      </c>
      <c r="O127" t="str">
        <f t="shared" ref="O127" si="800">IF(J127&lt;&gt;"",(J127-VALUE(CONCATENATE(LEFT(N127,LEN(N127)-2),":",RIGHT(N127,2))))*1440,"")</f>
        <v/>
      </c>
      <c r="P127">
        <f t="shared" ref="P127" si="801">IF(K127&lt;&gt;"",(E127+E128)*K127/2,E127*5/2)</f>
        <v>5.4999999999999805</v>
      </c>
      <c r="Q127" s="7">
        <f t="shared" ref="Q127" si="802">IF(K127&lt;&gt;"",(E128-E127)*K127/LN((E128+0.000001)/(E127+0.000001)),-5*(E127-0.000001)/(LN(1/E127)-13.8155))</f>
        <v>3.9086656146523993</v>
      </c>
      <c r="R127">
        <f t="shared" ref="R127" si="803">(E127*L127)</f>
        <v>1.0999999999999961</v>
      </c>
      <c r="S127">
        <f t="shared" ref="S127" si="804">P127+R127</f>
        <v>6.5999999999999766</v>
      </c>
      <c r="T127" s="7">
        <f t="shared" ref="T127" si="805">Q127+R127</f>
        <v>5.0086656146523953</v>
      </c>
    </row>
    <row r="128" spans="1:20" x14ac:dyDescent="0.2">
      <c r="B128" s="61"/>
      <c r="D128" s="65"/>
      <c r="E128" s="4">
        <v>1</v>
      </c>
      <c r="F128" s="4">
        <v>1429</v>
      </c>
      <c r="G128" s="6">
        <f t="shared" ref="G128:G130" si="806">VALUE(CONCATENATE(LEFT(F128,LEN(F128)-2),":",RIGHT(F128,2)))</f>
        <v>0.60347222222222219</v>
      </c>
      <c r="H128" s="4">
        <v>1432</v>
      </c>
      <c r="I128" s="1">
        <f t="shared" ref="I128:I130" si="807">VALUE(CONCATENATE(LEFT(H128,LEN(H128)-2),":",RIGHT(H128,2)))</f>
        <v>0.60555555555555551</v>
      </c>
      <c r="J128" s="1" t="str">
        <f t="shared" ref="J128:J130" si="808">IF(OR(B129&lt;&gt;"",E129=""),I128+TIME(0,5,0),"")</f>
        <v/>
      </c>
      <c r="K128">
        <f t="shared" ref="K128:K130" si="809">IF(AND(OR(AND(B128&lt;&gt;"",B129=""),AND(B128="",B129="")),E129&lt;&gt;""),(G129-I128)*1440,"")</f>
        <v>5.9999999999999787</v>
      </c>
      <c r="L128">
        <f t="shared" ref="L128:L130" si="810">(I128-G128)*1440</f>
        <v>2.9999999999999893</v>
      </c>
      <c r="M128">
        <f t="shared" ref="M128:M130" si="811">IF(B128&lt;&gt;"",1,M127+1)</f>
        <v>2</v>
      </c>
      <c r="N128">
        <f t="shared" ref="N128:N130" ca="1" si="812">OFFSET(C128,-M128+1,0)</f>
        <v>1353</v>
      </c>
      <c r="O128" t="str">
        <f t="shared" ref="O128:O130" si="813">IF(J128&lt;&gt;"",(J128-VALUE(CONCATENATE(LEFT(N128,LEN(N128)-2),":",RIGHT(N128,2))))*1440,"")</f>
        <v/>
      </c>
      <c r="P128">
        <f t="shared" ref="P128:P130" si="814">IF(K128&lt;&gt;"",(E128+E129)*K128/2,E128*5/2)</f>
        <v>3.2999999999999887</v>
      </c>
      <c r="Q128" s="7">
        <f t="shared" ref="Q128:Q130" si="815">IF(K128&lt;&gt;"",(E129-E128)*K128/LN((E129+0.000001)/(E128+0.000001)),-5*(E128-0.000001)/(LN(1/E128)-13.8155))</f>
        <v>2.3451993687914396</v>
      </c>
      <c r="R128">
        <f t="shared" ref="R128:R130" si="816">(E128*L128)</f>
        <v>2.9999999999999893</v>
      </c>
      <c r="S128">
        <f t="shared" ref="S128:S130" si="817">P128+R128</f>
        <v>6.2999999999999776</v>
      </c>
      <c r="T128" s="7">
        <f t="shared" ref="T128:T130" si="818">Q128+R128</f>
        <v>5.3451993687914285</v>
      </c>
    </row>
    <row r="129" spans="1:22" x14ac:dyDescent="0.2">
      <c r="B129" s="61"/>
      <c r="D129" s="65"/>
      <c r="E129" s="4">
        <v>0.1</v>
      </c>
      <c r="F129" s="4">
        <v>1438</v>
      </c>
      <c r="G129" s="6">
        <f t="shared" si="806"/>
        <v>0.60972222222222217</v>
      </c>
      <c r="H129" s="4">
        <v>1441</v>
      </c>
      <c r="I129" s="1">
        <f t="shared" si="807"/>
        <v>0.6118055555555556</v>
      </c>
      <c r="J129" s="1" t="str">
        <f t="shared" si="808"/>
        <v/>
      </c>
      <c r="K129">
        <f t="shared" si="809"/>
        <v>6.9999999999999751</v>
      </c>
      <c r="L129">
        <f t="shared" si="810"/>
        <v>3.0000000000001492</v>
      </c>
      <c r="M129">
        <f t="shared" si="811"/>
        <v>3</v>
      </c>
      <c r="N129">
        <f t="shared" ca="1" si="812"/>
        <v>1353</v>
      </c>
      <c r="O129" t="str">
        <f t="shared" si="813"/>
        <v/>
      </c>
      <c r="P129">
        <f t="shared" si="814"/>
        <v>3.8499999999999868</v>
      </c>
      <c r="Q129" s="7">
        <f t="shared" si="815"/>
        <v>2.7360659302566797</v>
      </c>
      <c r="R129">
        <f t="shared" si="816"/>
        <v>0.30000000000001492</v>
      </c>
      <c r="S129">
        <f t="shared" si="817"/>
        <v>4.1500000000000021</v>
      </c>
      <c r="T129" s="7">
        <f t="shared" si="818"/>
        <v>3.0360659302566946</v>
      </c>
    </row>
    <row r="130" spans="1:22" x14ac:dyDescent="0.2">
      <c r="B130" s="61"/>
      <c r="D130" s="65"/>
      <c r="E130" s="4">
        <v>1</v>
      </c>
      <c r="F130" s="4">
        <v>1448</v>
      </c>
      <c r="G130" s="6">
        <f t="shared" si="806"/>
        <v>0.6166666666666667</v>
      </c>
      <c r="H130" s="4">
        <v>1458</v>
      </c>
      <c r="I130" s="1">
        <f t="shared" si="807"/>
        <v>0.62361111111111112</v>
      </c>
      <c r="J130" s="1" t="str">
        <f t="shared" si="808"/>
        <v/>
      </c>
      <c r="K130">
        <f t="shared" si="809"/>
        <v>4.9999999999999822</v>
      </c>
      <c r="L130">
        <f t="shared" si="810"/>
        <v>9.9999999999999645</v>
      </c>
      <c r="M130">
        <f t="shared" si="811"/>
        <v>4</v>
      </c>
      <c r="N130">
        <f t="shared" ca="1" si="812"/>
        <v>1353</v>
      </c>
      <c r="O130" t="str">
        <f t="shared" si="813"/>
        <v/>
      </c>
      <c r="P130">
        <f t="shared" si="814"/>
        <v>2.7499999999999902</v>
      </c>
      <c r="Q130" s="7">
        <f t="shared" si="815"/>
        <v>1.9543328073261996</v>
      </c>
      <c r="R130">
        <f t="shared" si="816"/>
        <v>9.9999999999999645</v>
      </c>
      <c r="S130">
        <f t="shared" si="817"/>
        <v>12.749999999999954</v>
      </c>
      <c r="T130" s="7">
        <f t="shared" si="818"/>
        <v>11.954332807326164</v>
      </c>
    </row>
    <row r="131" spans="1:22" x14ac:dyDescent="0.2">
      <c r="B131" s="61"/>
      <c r="D131" s="65"/>
      <c r="E131" s="4">
        <v>0.1</v>
      </c>
      <c r="F131" s="4">
        <v>1503</v>
      </c>
      <c r="G131" s="6">
        <f t="shared" ref="G131:G133" si="819">VALUE(CONCATENATE(LEFT(F131,LEN(F131)-2),":",RIGHT(F131,2)))</f>
        <v>0.62708333333333333</v>
      </c>
      <c r="H131" s="4">
        <v>1506</v>
      </c>
      <c r="I131" s="1">
        <f t="shared" ref="I131:I133" si="820">VALUE(CONCATENATE(LEFT(H131,LEN(H131)-2),":",RIGHT(H131,2)))</f>
        <v>0.62916666666666665</v>
      </c>
      <c r="J131" s="1" t="str">
        <f t="shared" ref="J131:J133" si="821">IF(OR(B132&lt;&gt;"",E132=""),I131+TIME(0,5,0),"")</f>
        <v/>
      </c>
      <c r="K131">
        <f t="shared" ref="K131:K133" si="822">IF(AND(OR(AND(B131&lt;&gt;"",B132=""),AND(B131="",B132="")),E132&lt;&gt;""),(G132-I131)*1440,"")</f>
        <v>6.9999999999999751</v>
      </c>
      <c r="L131">
        <f t="shared" ref="L131:L133" si="823">(I131-G131)*1440</f>
        <v>2.9999999999999893</v>
      </c>
      <c r="M131">
        <f t="shared" ref="M131:M133" si="824">IF(B131&lt;&gt;"",1,M130+1)</f>
        <v>5</v>
      </c>
      <c r="N131">
        <f t="shared" ref="N131:N133" ca="1" si="825">OFFSET(C131,-M131+1,0)</f>
        <v>1353</v>
      </c>
      <c r="O131" t="str">
        <f t="shared" ref="O131:O133" si="826">IF(J131&lt;&gt;"",(J131-VALUE(CONCATENATE(LEFT(N131,LEN(N131)-2),":",RIGHT(N131,2))))*1440,"")</f>
        <v/>
      </c>
      <c r="P131">
        <f t="shared" ref="P131:P133" si="827">IF(K131&lt;&gt;"",(E131+E132)*K131/2,E131*5/2)</f>
        <v>3.8499999999999868</v>
      </c>
      <c r="Q131" s="7">
        <f t="shared" ref="Q131:Q133" si="828">IF(K131&lt;&gt;"",(E132-E131)*K131/LN((E132+0.000001)/(E131+0.000001)),-5*(E131-0.000001)/(LN(1/E131)-13.8155))</f>
        <v>2.7360659302566797</v>
      </c>
      <c r="R131">
        <f t="shared" ref="R131:R133" si="829">(E131*L131)</f>
        <v>0.29999999999999893</v>
      </c>
      <c r="S131">
        <f t="shared" ref="S131:S133" si="830">P131+R131</f>
        <v>4.1499999999999861</v>
      </c>
      <c r="T131" s="7">
        <f t="shared" ref="T131:T133" si="831">Q131+R131</f>
        <v>3.0360659302566786</v>
      </c>
      <c r="V131" s="67"/>
    </row>
    <row r="132" spans="1:22" x14ac:dyDescent="0.2">
      <c r="B132" s="61"/>
      <c r="D132" s="65"/>
      <c r="E132" s="4">
        <v>1</v>
      </c>
      <c r="F132" s="4">
        <v>1513</v>
      </c>
      <c r="G132" s="6">
        <f t="shared" si="819"/>
        <v>0.63402777777777775</v>
      </c>
      <c r="H132" s="4">
        <v>1521</v>
      </c>
      <c r="I132" s="1">
        <f t="shared" si="820"/>
        <v>0.63958333333333328</v>
      </c>
      <c r="J132" s="1" t="str">
        <f t="shared" si="821"/>
        <v/>
      </c>
      <c r="K132">
        <f t="shared" si="822"/>
        <v>3.9999999999999858</v>
      </c>
      <c r="L132">
        <f t="shared" si="823"/>
        <v>7.9999999999999716</v>
      </c>
      <c r="M132">
        <f t="shared" si="824"/>
        <v>6</v>
      </c>
      <c r="N132">
        <f t="shared" ca="1" si="825"/>
        <v>1353</v>
      </c>
      <c r="O132" t="str">
        <f t="shared" si="826"/>
        <v/>
      </c>
      <c r="P132">
        <f t="shared" si="827"/>
        <v>2.1999999999999922</v>
      </c>
      <c r="Q132" s="7">
        <f t="shared" si="828"/>
        <v>1.5634662458609596</v>
      </c>
      <c r="R132">
        <f t="shared" si="829"/>
        <v>7.9999999999999716</v>
      </c>
      <c r="S132">
        <f t="shared" si="830"/>
        <v>10.199999999999964</v>
      </c>
      <c r="T132" s="7">
        <f t="shared" si="831"/>
        <v>9.5634662458609316</v>
      </c>
      <c r="V132" s="67"/>
    </row>
    <row r="133" spans="1:22" x14ac:dyDescent="0.2">
      <c r="B133" s="61"/>
      <c r="D133" s="65"/>
      <c r="E133" s="4">
        <v>0.1</v>
      </c>
      <c r="F133" s="4">
        <v>1525</v>
      </c>
      <c r="G133" s="6">
        <f t="shared" si="819"/>
        <v>0.64236111111111105</v>
      </c>
      <c r="H133" s="4">
        <v>1530</v>
      </c>
      <c r="I133" s="1">
        <f t="shared" si="820"/>
        <v>0.64583333333333337</v>
      </c>
      <c r="J133" s="1" t="str">
        <f t="shared" si="821"/>
        <v/>
      </c>
      <c r="K133">
        <f t="shared" si="822"/>
        <v>7.9999999999999716</v>
      </c>
      <c r="L133">
        <f t="shared" si="823"/>
        <v>5.0000000000001421</v>
      </c>
      <c r="M133">
        <f t="shared" si="824"/>
        <v>7</v>
      </c>
      <c r="N133">
        <f t="shared" ca="1" si="825"/>
        <v>1353</v>
      </c>
      <c r="O133" t="str">
        <f t="shared" si="826"/>
        <v/>
      </c>
      <c r="P133">
        <f t="shared" si="827"/>
        <v>4.3999999999999844</v>
      </c>
      <c r="Q133" s="7">
        <f t="shared" si="828"/>
        <v>3.1269324917219192</v>
      </c>
      <c r="R133">
        <f t="shared" si="829"/>
        <v>0.50000000000001421</v>
      </c>
      <c r="S133">
        <f t="shared" si="830"/>
        <v>4.8999999999999986</v>
      </c>
      <c r="T133" s="7">
        <f t="shared" si="831"/>
        <v>3.6269324917219334</v>
      </c>
      <c r="V133" s="67"/>
    </row>
    <row r="134" spans="1:22" x14ac:dyDescent="0.2">
      <c r="B134" s="61"/>
      <c r="D134" s="65"/>
      <c r="E134" s="4">
        <v>1</v>
      </c>
      <c r="F134" s="4">
        <v>1538</v>
      </c>
      <c r="G134" s="6">
        <f t="shared" ref="G134:G135" si="832">VALUE(CONCATENATE(LEFT(F134,LEN(F134)-2),":",RIGHT(F134,2)))</f>
        <v>0.65138888888888891</v>
      </c>
      <c r="H134" s="4">
        <v>1550</v>
      </c>
      <c r="I134" s="1">
        <f t="shared" ref="I134:I135" si="833">VALUE(CONCATENATE(LEFT(H134,LEN(H134)-2),":",RIGHT(H134,2)))</f>
        <v>0.65972222222222221</v>
      </c>
      <c r="J134" s="1">
        <f t="shared" ref="J134:J135" si="834">IF(OR(B135&lt;&gt;"",E135=""),I134+TIME(0,5,0),"")</f>
        <v>0.66319444444444442</v>
      </c>
      <c r="K134" t="str">
        <f t="shared" ref="K134:K135" si="835">IF(AND(OR(AND(B134&lt;&gt;"",B135=""),AND(B134="",B135="")),E135&lt;&gt;""),(G135-I134)*1440,"")</f>
        <v/>
      </c>
      <c r="L134">
        <f t="shared" ref="L134:L135" si="836">(I134-G134)*1440</f>
        <v>11.999999999999957</v>
      </c>
      <c r="M134">
        <f t="shared" ref="M134:M135" si="837">IF(B134&lt;&gt;"",1,M133+1)</f>
        <v>8</v>
      </c>
      <c r="N134">
        <f t="shared" ref="N134:N135" ca="1" si="838">OFFSET(C134,-M134+1,0)</f>
        <v>1353</v>
      </c>
      <c r="O134">
        <f t="shared" ref="O134:O135" ca="1" si="839">IF(J134&lt;&gt;"",(J134-VALUE(CONCATENATE(LEFT(N134,LEN(N134)-2),":",RIGHT(N134,2))))*1440,"")</f>
        <v>122.00000000000004</v>
      </c>
      <c r="P134">
        <f t="shared" ref="P134:P135" si="840">IF(K134&lt;&gt;"",(E134+E135)*K134/2,E134*5/2)</f>
        <v>2.5</v>
      </c>
      <c r="Q134" s="7">
        <f t="shared" ref="Q134:Q135" si="841">IF(K134&lt;&gt;"",(E135-E134)*K134/LN((E135+0.000001)/(E134+0.000001)),-5*(E134-0.000001)/(LN(1/E134)-13.8155))</f>
        <v>0.36191198291773735</v>
      </c>
      <c r="R134">
        <f t="shared" ref="R134:R135" si="842">(E134*L134)</f>
        <v>11.999999999999957</v>
      </c>
      <c r="S134">
        <f t="shared" ref="S134:S135" si="843">P134+R134</f>
        <v>14.499999999999957</v>
      </c>
      <c r="T134" s="7">
        <f t="shared" ref="T134:T135" si="844">Q134+R134</f>
        <v>12.361911982917695</v>
      </c>
      <c r="V134" s="67"/>
    </row>
    <row r="135" spans="1:22" x14ac:dyDescent="0.2">
      <c r="A135">
        <v>1</v>
      </c>
      <c r="B135" s="61">
        <v>44685</v>
      </c>
      <c r="C135">
        <v>1336</v>
      </c>
      <c r="D135" s="19" t="s">
        <v>62</v>
      </c>
      <c r="E135" s="4">
        <v>0.01</v>
      </c>
      <c r="F135" s="4">
        <v>1356</v>
      </c>
      <c r="G135" s="6">
        <f t="shared" si="832"/>
        <v>0.5805555555555556</v>
      </c>
      <c r="H135" s="4">
        <v>1359</v>
      </c>
      <c r="I135" s="1">
        <f t="shared" si="833"/>
        <v>0.58263888888888882</v>
      </c>
      <c r="J135" s="1" t="str">
        <f t="shared" si="834"/>
        <v/>
      </c>
      <c r="K135">
        <f t="shared" si="835"/>
        <v>5.0000000000001421</v>
      </c>
      <c r="L135">
        <f t="shared" si="836"/>
        <v>2.9999999999998295</v>
      </c>
      <c r="M135">
        <f t="shared" si="837"/>
        <v>1</v>
      </c>
      <c r="N135">
        <f t="shared" ca="1" si="838"/>
        <v>1336</v>
      </c>
      <c r="O135" t="str">
        <f t="shared" si="839"/>
        <v/>
      </c>
      <c r="P135">
        <f t="shared" si="840"/>
        <v>0.27500000000000779</v>
      </c>
      <c r="Q135" s="7">
        <f t="shared" si="841"/>
        <v>0.19544015550864535</v>
      </c>
      <c r="R135">
        <f t="shared" si="842"/>
        <v>2.9999999999998295E-2</v>
      </c>
      <c r="S135">
        <f t="shared" si="843"/>
        <v>0.3050000000000061</v>
      </c>
      <c r="T135" s="7">
        <f t="shared" si="844"/>
        <v>0.22544015550864366</v>
      </c>
      <c r="V135" s="67"/>
    </row>
    <row r="136" spans="1:22" x14ac:dyDescent="0.2">
      <c r="B136" s="61"/>
      <c r="D136" s="65"/>
      <c r="E136" s="4">
        <v>0.1</v>
      </c>
      <c r="F136" s="4">
        <v>1404</v>
      </c>
      <c r="G136" s="6">
        <f t="shared" ref="G136:G137" si="845">VALUE(CONCATENATE(LEFT(F136,LEN(F136)-2),":",RIGHT(F136,2)))</f>
        <v>0.58611111111111114</v>
      </c>
      <c r="H136" s="4">
        <v>1414</v>
      </c>
      <c r="I136" s="1">
        <f t="shared" ref="I136:I137" si="846">VALUE(CONCATENATE(LEFT(H136,LEN(H136)-2),":",RIGHT(H136,2)))</f>
        <v>0.59305555555555556</v>
      </c>
      <c r="J136" s="1">
        <f t="shared" ref="J136:J137" si="847">IF(OR(B137&lt;&gt;"",E137=""),I136+TIME(0,5,0),"")</f>
        <v>0.59652777777777777</v>
      </c>
      <c r="K136" t="str">
        <f t="shared" ref="K136:K137" si="848">IF(AND(OR(AND(B136&lt;&gt;"",B137=""),AND(B136="",B137="")),E137&lt;&gt;""),(G137-I136)*1440,"")</f>
        <v/>
      </c>
      <c r="L136">
        <f t="shared" ref="L136:L137" si="849">(I136-G136)*1440</f>
        <v>9.9999999999999645</v>
      </c>
      <c r="M136">
        <f t="shared" ref="M136:M137" si="850">IF(B136&lt;&gt;"",1,M135+1)</f>
        <v>2</v>
      </c>
      <c r="N136">
        <f t="shared" ref="N136:N137" ca="1" si="851">OFFSET(C136,-M136+1,0)</f>
        <v>1336</v>
      </c>
      <c r="O136">
        <f t="shared" ref="O136:O137" ca="1" si="852">IF(J136&lt;&gt;"",(J136-VALUE(CONCATENATE(LEFT(N136,LEN(N136)-2),":",RIGHT(N136,2))))*1440,"")</f>
        <v>43.000000000000007</v>
      </c>
      <c r="P136">
        <f t="shared" ref="P136:P137" si="853">IF(K136&lt;&gt;"",(E136+E137)*K136/2,E136*5/2)</f>
        <v>0.25</v>
      </c>
      <c r="Q136" s="7">
        <f t="shared" ref="Q136:Q137" si="854">IF(K136&lt;&gt;"",(E137-E136)*K136/LN((E137+0.000001)/(E136+0.000001)),-5*(E136-0.000001)/(LN(1/E136)-13.8155))</f>
        <v>4.342905372259271E-2</v>
      </c>
      <c r="R136">
        <f t="shared" ref="R136:R137" si="855">(E136*L136)</f>
        <v>0.99999999999999645</v>
      </c>
      <c r="S136">
        <f t="shared" ref="S136:S137" si="856">P136+R136</f>
        <v>1.2499999999999964</v>
      </c>
      <c r="T136" s="7">
        <f t="shared" ref="T136:T137" si="857">Q136+R136</f>
        <v>1.0434290537225892</v>
      </c>
      <c r="V136" s="67"/>
    </row>
    <row r="137" spans="1:22" x14ac:dyDescent="0.2">
      <c r="A137">
        <v>1</v>
      </c>
      <c r="B137" s="61">
        <v>44686</v>
      </c>
      <c r="C137">
        <v>939</v>
      </c>
      <c r="D137" s="19" t="s">
        <v>40</v>
      </c>
      <c r="E137" s="4">
        <v>0.01</v>
      </c>
      <c r="F137" s="4">
        <v>953</v>
      </c>
      <c r="G137" s="6">
        <f t="shared" si="845"/>
        <v>0.41180555555555554</v>
      </c>
      <c r="H137" s="4">
        <v>954</v>
      </c>
      <c r="I137" s="1">
        <f t="shared" si="846"/>
        <v>0.41250000000000003</v>
      </c>
      <c r="J137" s="1" t="str">
        <f t="shared" si="847"/>
        <v/>
      </c>
      <c r="K137">
        <f t="shared" si="848"/>
        <v>3.9999999999999858</v>
      </c>
      <c r="L137">
        <f t="shared" si="849"/>
        <v>1.0000000000000764</v>
      </c>
      <c r="M137">
        <f t="shared" si="850"/>
        <v>1</v>
      </c>
      <c r="N137">
        <f t="shared" ca="1" si="851"/>
        <v>939</v>
      </c>
      <c r="O137" t="str">
        <f t="shared" si="852"/>
        <v/>
      </c>
      <c r="P137">
        <f t="shared" si="853"/>
        <v>0.21999999999999922</v>
      </c>
      <c r="Q137" s="7">
        <f t="shared" si="854"/>
        <v>0.15635212440691129</v>
      </c>
      <c r="R137">
        <f t="shared" si="855"/>
        <v>1.0000000000000763E-2</v>
      </c>
      <c r="S137">
        <f t="shared" si="856"/>
        <v>0.22999999999999998</v>
      </c>
      <c r="T137" s="7">
        <f t="shared" si="857"/>
        <v>0.16635212440691205</v>
      </c>
      <c r="V137" s="67"/>
    </row>
    <row r="138" spans="1:22" x14ac:dyDescent="0.2">
      <c r="B138" s="61"/>
      <c r="D138" s="65"/>
      <c r="E138" s="4">
        <v>0.1</v>
      </c>
      <c r="F138" s="4">
        <v>958</v>
      </c>
      <c r="G138" s="6">
        <f t="shared" ref="G138" si="858">VALUE(CONCATENATE(LEFT(F138,LEN(F138)-2),":",RIGHT(F138,2)))</f>
        <v>0.4152777777777778</v>
      </c>
      <c r="H138" s="4">
        <v>1006</v>
      </c>
      <c r="I138" s="1">
        <f t="shared" ref="I138" si="859">VALUE(CONCATENATE(LEFT(H138,LEN(H138)-2),":",RIGHT(H138,2)))</f>
        <v>0.42083333333333334</v>
      </c>
      <c r="J138" s="1" t="str">
        <f t="shared" ref="J138" si="860">IF(OR(B139&lt;&gt;"",E139=""),I138+TIME(0,5,0),"")</f>
        <v/>
      </c>
      <c r="K138">
        <f t="shared" ref="K138" si="861">IF(AND(OR(AND(B138&lt;&gt;"",B139=""),AND(B138="",B139="")),E139&lt;&gt;""),(G139-I138)*1440,"")</f>
        <v>12.000000000000037</v>
      </c>
      <c r="L138">
        <f t="shared" ref="L138" si="862">(I138-G138)*1440</f>
        <v>7.9999999999999716</v>
      </c>
      <c r="M138">
        <f t="shared" ref="M138" si="863">IF(B138&lt;&gt;"",1,M137+1)</f>
        <v>2</v>
      </c>
      <c r="N138">
        <f t="shared" ref="N138" ca="1" si="864">OFFSET(C138,-M138+1,0)</f>
        <v>939</v>
      </c>
      <c r="O138" t="str">
        <f t="shared" ref="O138" si="865">IF(J138&lt;&gt;"",(J138-VALUE(CONCATENATE(LEFT(N138,LEN(N138)-2),":",RIGHT(N138,2))))*1440,"")</f>
        <v/>
      </c>
      <c r="P138">
        <f t="shared" ref="P138" si="866">IF(K138&lt;&gt;"",(E138+E139)*K138/2,E138*5/2)</f>
        <v>10.200000000000033</v>
      </c>
      <c r="Q138" s="7">
        <f t="shared" ref="Q138" si="867">IF(K138&lt;&gt;"",(E139-E138)*K138/LN((E139+0.000001)/(E138+0.000001)),-5*(E138-0.000001)/(LN(1/E138)-13.8155))</f>
        <v>6.4921496358964346</v>
      </c>
      <c r="R138">
        <f t="shared" ref="R138" si="868">(E138*L138)</f>
        <v>0.79999999999999716</v>
      </c>
      <c r="S138">
        <f t="shared" ref="S138" si="869">P138+R138</f>
        <v>11.00000000000003</v>
      </c>
      <c r="T138" s="7">
        <f t="shared" ref="T138" si="870">Q138+R138</f>
        <v>7.2921496358964317</v>
      </c>
      <c r="V138" s="67"/>
    </row>
    <row r="139" spans="1:22" x14ac:dyDescent="0.2">
      <c r="B139" s="61"/>
      <c r="D139" s="65"/>
      <c r="E139" s="4">
        <v>1.6</v>
      </c>
      <c r="F139" s="4">
        <v>1018</v>
      </c>
      <c r="G139" s="6">
        <f t="shared" ref="G139:G140" si="871">VALUE(CONCATENATE(LEFT(F139,LEN(F139)-2),":",RIGHT(F139,2)))</f>
        <v>0.4291666666666667</v>
      </c>
      <c r="H139" s="4">
        <v>1029</v>
      </c>
      <c r="I139" s="1">
        <f t="shared" ref="I139:I140" si="872">VALUE(CONCATENATE(LEFT(H139,LEN(H139)-2),":",RIGHT(H139,2)))</f>
        <v>0.4368055555555555</v>
      </c>
      <c r="J139" s="1" t="str">
        <f t="shared" ref="J139:J140" si="873">IF(OR(B140&lt;&gt;"",E140=""),I139+TIME(0,5,0),"")</f>
        <v/>
      </c>
      <c r="K139">
        <f t="shared" ref="K139:K140" si="874">IF(AND(OR(AND(B139&lt;&gt;"",B140=""),AND(B139="",B140="")),E140&lt;&gt;""),(G140-I139)*1440,"")</f>
        <v>5.0000000000000622</v>
      </c>
      <c r="L139">
        <f t="shared" ref="L139:L140" si="875">(I139-G139)*1440</f>
        <v>10.999999999999881</v>
      </c>
      <c r="M139">
        <f t="shared" ref="M139:M140" si="876">IF(B139&lt;&gt;"",1,M138+1)</f>
        <v>3</v>
      </c>
      <c r="N139">
        <f t="shared" ref="N139:N140" ca="1" si="877">OFFSET(C139,-M139+1,0)</f>
        <v>939</v>
      </c>
      <c r="O139" t="str">
        <f t="shared" ref="O139:O140" si="878">IF(J139&lt;&gt;"",(J139-VALUE(CONCATENATE(LEFT(N139,LEN(N139)-2),":",RIGHT(N139,2))))*1440,"")</f>
        <v/>
      </c>
      <c r="P139">
        <f t="shared" ref="P139:P140" si="879">IF(K139&lt;&gt;"",(E139+E140)*K139/2,E139*5/2)</f>
        <v>4.2500000000000533</v>
      </c>
      <c r="Q139" s="7">
        <f t="shared" ref="Q139:Q140" si="880">IF(K139&lt;&gt;"",(E140-E139)*K139/LN((E140+0.000001)/(E139+0.000001)),-5*(E139-0.000001)/(LN(1/E139)-13.8155))</f>
        <v>2.7050623482902063</v>
      </c>
      <c r="R139">
        <f t="shared" ref="R139:R140" si="881">(E139*L139)</f>
        <v>17.59999999999981</v>
      </c>
      <c r="S139">
        <f t="shared" ref="S139:S140" si="882">P139+R139</f>
        <v>21.849999999999863</v>
      </c>
      <c r="T139" s="7">
        <f t="shared" ref="T139:T140" si="883">Q139+R139</f>
        <v>20.305062348290015</v>
      </c>
      <c r="V139" s="67"/>
    </row>
    <row r="140" spans="1:22" x14ac:dyDescent="0.2">
      <c r="B140" s="61"/>
      <c r="D140" s="65"/>
      <c r="E140" s="4">
        <v>0.1</v>
      </c>
      <c r="F140" s="4">
        <v>1034</v>
      </c>
      <c r="G140" s="6">
        <f t="shared" si="871"/>
        <v>0.44027777777777777</v>
      </c>
      <c r="H140" s="4">
        <v>1039</v>
      </c>
      <c r="I140" s="1">
        <f t="shared" si="872"/>
        <v>0.44375000000000003</v>
      </c>
      <c r="J140" s="1" t="str">
        <f t="shared" si="873"/>
        <v/>
      </c>
      <c r="K140">
        <f t="shared" si="874"/>
        <v>5.9999999999999787</v>
      </c>
      <c r="L140">
        <f t="shared" si="875"/>
        <v>5.0000000000000622</v>
      </c>
      <c r="M140">
        <f t="shared" si="876"/>
        <v>4</v>
      </c>
      <c r="N140">
        <f t="shared" ca="1" si="877"/>
        <v>939</v>
      </c>
      <c r="O140" t="str">
        <f t="shared" si="878"/>
        <v/>
      </c>
      <c r="P140">
        <f t="shared" si="879"/>
        <v>5.0999999999999828</v>
      </c>
      <c r="Q140" s="7">
        <f t="shared" si="880"/>
        <v>3.2460748179481955</v>
      </c>
      <c r="R140">
        <f t="shared" si="881"/>
        <v>0.50000000000000622</v>
      </c>
      <c r="S140">
        <f t="shared" si="882"/>
        <v>5.599999999999989</v>
      </c>
      <c r="T140" s="7">
        <f t="shared" si="883"/>
        <v>3.7460748179482017</v>
      </c>
      <c r="V140" s="67"/>
    </row>
    <row r="141" spans="1:22" x14ac:dyDescent="0.2">
      <c r="B141" s="61"/>
      <c r="D141" s="65"/>
      <c r="E141" s="4">
        <v>1.6</v>
      </c>
      <c r="F141" s="4">
        <v>1045</v>
      </c>
      <c r="G141" s="6">
        <f t="shared" ref="G141:G143" si="884">VALUE(CONCATENATE(LEFT(F141,LEN(F141)-2),":",RIGHT(F141,2)))</f>
        <v>0.44791666666666669</v>
      </c>
      <c r="H141" s="4">
        <v>1050</v>
      </c>
      <c r="I141" s="1">
        <f t="shared" ref="I141:I143" si="885">VALUE(CONCATENATE(LEFT(H141,LEN(H141)-2),":",RIGHT(H141,2)))</f>
        <v>0.4513888888888889</v>
      </c>
      <c r="J141" s="1" t="str">
        <f t="shared" ref="J141:J143" si="886">IF(OR(B142&lt;&gt;"",E142=""),I141+TIME(0,5,0),"")</f>
        <v/>
      </c>
      <c r="K141">
        <f t="shared" ref="K141:K143" si="887">IF(AND(OR(AND(B141&lt;&gt;"",B142=""),AND(B141="",B142="")),E142&lt;&gt;""),(G142-I141)*1440,"")</f>
        <v>5.9999999999999787</v>
      </c>
      <c r="L141">
        <f t="shared" ref="L141:L143" si="888">(I141-G141)*1440</f>
        <v>4.9999999999999822</v>
      </c>
      <c r="M141">
        <f t="shared" ref="M141:M143" si="889">IF(B141&lt;&gt;"",1,M140+1)</f>
        <v>5</v>
      </c>
      <c r="N141">
        <f t="shared" ref="N141:N143" ca="1" si="890">OFFSET(C141,-M141+1,0)</f>
        <v>939</v>
      </c>
      <c r="O141" t="str">
        <f t="shared" ref="O141:O143" si="891">IF(J141&lt;&gt;"",(J141-VALUE(CONCATENATE(LEFT(N141,LEN(N141)-2),":",RIGHT(N141,2))))*1440,"")</f>
        <v/>
      </c>
      <c r="P141">
        <f t="shared" ref="P141:P143" si="892">IF(K141&lt;&gt;"",(E141+E142)*K141/2,E141*5/2)</f>
        <v>5.0999999999999828</v>
      </c>
      <c r="Q141" s="7">
        <f t="shared" ref="Q141:Q143" si="893">IF(K141&lt;&gt;"",(E142-E141)*K141/LN((E142+0.000001)/(E141+0.000001)),-5*(E141-0.000001)/(LN(1/E141)-13.8155))</f>
        <v>3.2460748179481955</v>
      </c>
      <c r="R141">
        <f t="shared" ref="R141:R143" si="894">(E141*L141)</f>
        <v>7.9999999999999716</v>
      </c>
      <c r="S141">
        <f t="shared" ref="S141:S143" si="895">P141+R141</f>
        <v>13.099999999999955</v>
      </c>
      <c r="T141" s="7">
        <f t="shared" ref="T141:T143" si="896">Q141+R141</f>
        <v>11.246074817948166</v>
      </c>
      <c r="V141" s="67"/>
    </row>
    <row r="142" spans="1:22" x14ac:dyDescent="0.2">
      <c r="B142" s="61"/>
      <c r="D142" s="65"/>
      <c r="E142" s="4">
        <v>0.1</v>
      </c>
      <c r="F142" s="4">
        <v>1056</v>
      </c>
      <c r="G142" s="6">
        <f t="shared" si="884"/>
        <v>0.45555555555555555</v>
      </c>
      <c r="H142" s="4">
        <v>1106</v>
      </c>
      <c r="I142" s="1">
        <f t="shared" si="885"/>
        <v>0.46249999999999997</v>
      </c>
      <c r="J142" s="1" t="str">
        <f t="shared" si="886"/>
        <v/>
      </c>
      <c r="K142">
        <f t="shared" si="887"/>
        <v>7.0000000000000551</v>
      </c>
      <c r="L142">
        <f t="shared" si="888"/>
        <v>9.9999999999999645</v>
      </c>
      <c r="M142">
        <f t="shared" si="889"/>
        <v>6</v>
      </c>
      <c r="N142">
        <f t="shared" ca="1" si="890"/>
        <v>939</v>
      </c>
      <c r="O142" t="str">
        <f t="shared" si="891"/>
        <v/>
      </c>
      <c r="P142">
        <f t="shared" si="892"/>
        <v>5.9500000000000473</v>
      </c>
      <c r="Q142" s="7">
        <f t="shared" si="893"/>
        <v>3.7870872876062713</v>
      </c>
      <c r="R142">
        <f t="shared" si="894"/>
        <v>0.99999999999999645</v>
      </c>
      <c r="S142">
        <f t="shared" si="895"/>
        <v>6.9500000000000437</v>
      </c>
      <c r="T142" s="7">
        <f t="shared" si="896"/>
        <v>4.7870872876062673</v>
      </c>
      <c r="V142" s="67"/>
    </row>
    <row r="143" spans="1:22" x14ac:dyDescent="0.2">
      <c r="B143" s="61"/>
      <c r="D143" s="65"/>
      <c r="E143" s="4">
        <v>1.6</v>
      </c>
      <c r="F143" s="4">
        <v>1113</v>
      </c>
      <c r="G143" s="6">
        <f t="shared" si="884"/>
        <v>0.46736111111111112</v>
      </c>
      <c r="H143" s="4">
        <v>1122</v>
      </c>
      <c r="I143" s="1">
        <f t="shared" si="885"/>
        <v>0.47361111111111115</v>
      </c>
      <c r="J143" s="1" t="str">
        <f t="shared" si="886"/>
        <v/>
      </c>
      <c r="K143">
        <f t="shared" si="887"/>
        <v>4.9999999999999023</v>
      </c>
      <c r="L143">
        <f t="shared" si="888"/>
        <v>9.000000000000048</v>
      </c>
      <c r="M143">
        <f t="shared" si="889"/>
        <v>7</v>
      </c>
      <c r="N143">
        <f t="shared" ca="1" si="890"/>
        <v>939</v>
      </c>
      <c r="O143" t="str">
        <f t="shared" si="891"/>
        <v/>
      </c>
      <c r="P143">
        <f t="shared" si="892"/>
        <v>4.2499999999999174</v>
      </c>
      <c r="Q143" s="7">
        <f t="shared" si="893"/>
        <v>2.7050623482901197</v>
      </c>
      <c r="R143">
        <f t="shared" si="894"/>
        <v>14.400000000000077</v>
      </c>
      <c r="S143">
        <f t="shared" si="895"/>
        <v>18.649999999999995</v>
      </c>
      <c r="T143" s="7">
        <f t="shared" si="896"/>
        <v>17.105062348290197</v>
      </c>
      <c r="V143" s="67"/>
    </row>
    <row r="144" spans="1:22" x14ac:dyDescent="0.2">
      <c r="B144" s="61"/>
      <c r="D144" s="65"/>
      <c r="E144" s="4">
        <v>0.1</v>
      </c>
      <c r="F144" s="4">
        <v>1127</v>
      </c>
      <c r="G144" s="6">
        <f t="shared" ref="G144:G147" si="897">VALUE(CONCATENATE(LEFT(F144,LEN(F144)-2),":",RIGHT(F144,2)))</f>
        <v>0.4770833333333333</v>
      </c>
      <c r="H144" s="4">
        <v>1132</v>
      </c>
      <c r="I144" s="1">
        <f t="shared" ref="I144:I147" si="898">VALUE(CONCATENATE(LEFT(H144,LEN(H144)-2),":",RIGHT(H144,2)))</f>
        <v>0.48055555555555557</v>
      </c>
      <c r="J144" s="1" t="str">
        <f t="shared" ref="J144:J147" si="899">IF(OR(B145&lt;&gt;"",E145=""),I144+TIME(0,5,0),"")</f>
        <v/>
      </c>
      <c r="K144">
        <f t="shared" ref="K144:K147" si="900">IF(AND(OR(AND(B144&lt;&gt;"",B145=""),AND(B144="",B145="")),E145&lt;&gt;""),(G145-I144)*1440,"")</f>
        <v>5.9999999999999787</v>
      </c>
      <c r="L144">
        <f t="shared" ref="L144:L147" si="901">(I144-G144)*1440</f>
        <v>5.0000000000000622</v>
      </c>
      <c r="M144">
        <f t="shared" ref="M144:M147" si="902">IF(B144&lt;&gt;"",1,M143+1)</f>
        <v>8</v>
      </c>
      <c r="N144">
        <f t="shared" ref="N144:N147" ca="1" si="903">OFFSET(C144,-M144+1,0)</f>
        <v>939</v>
      </c>
      <c r="O144" t="str">
        <f t="shared" ref="O144:O147" si="904">IF(J144&lt;&gt;"",(J144-VALUE(CONCATENATE(LEFT(N144,LEN(N144)-2),":",RIGHT(N144,2))))*1440,"")</f>
        <v/>
      </c>
      <c r="P144">
        <f t="shared" ref="P144:P147" si="905">IF(K144&lt;&gt;"",(E144+E145)*K144/2,E144*5/2)</f>
        <v>5.0999999999999828</v>
      </c>
      <c r="Q144" s="7">
        <f t="shared" ref="Q144:Q147" si="906">IF(K144&lt;&gt;"",(E145-E144)*K144/LN((E145+0.000001)/(E144+0.000001)),-5*(E144-0.000001)/(LN(1/E144)-13.8155))</f>
        <v>3.2460748179481955</v>
      </c>
      <c r="R144">
        <f t="shared" ref="R144:R147" si="907">(E144*L144)</f>
        <v>0.50000000000000622</v>
      </c>
      <c r="S144">
        <f t="shared" ref="S144:S147" si="908">P144+R144</f>
        <v>5.599999999999989</v>
      </c>
      <c r="T144" s="7">
        <f t="shared" ref="T144:T147" si="909">Q144+R144</f>
        <v>3.7460748179482017</v>
      </c>
      <c r="V144" s="67"/>
    </row>
    <row r="145" spans="1:22" x14ac:dyDescent="0.2">
      <c r="B145" s="61"/>
      <c r="D145" s="65"/>
      <c r="E145" s="4">
        <v>1.6</v>
      </c>
      <c r="F145" s="4">
        <v>1138</v>
      </c>
      <c r="G145" s="6">
        <f t="shared" si="897"/>
        <v>0.48472222222222222</v>
      </c>
      <c r="H145" s="4">
        <v>1140</v>
      </c>
      <c r="I145" s="1">
        <f t="shared" si="898"/>
        <v>0.4861111111111111</v>
      </c>
      <c r="J145" s="1">
        <f t="shared" si="899"/>
        <v>0.48958333333333331</v>
      </c>
      <c r="K145" t="str">
        <f t="shared" si="900"/>
        <v/>
      </c>
      <c r="L145">
        <f t="shared" si="901"/>
        <v>1.9999999999999929</v>
      </c>
      <c r="M145">
        <f t="shared" si="902"/>
        <v>9</v>
      </c>
      <c r="N145">
        <f t="shared" ca="1" si="903"/>
        <v>939</v>
      </c>
      <c r="O145">
        <f t="shared" ca="1" si="904"/>
        <v>125.99999999999996</v>
      </c>
      <c r="P145">
        <f t="shared" si="905"/>
        <v>4</v>
      </c>
      <c r="Q145" s="7">
        <f t="shared" si="906"/>
        <v>0.56000790785017607</v>
      </c>
      <c r="R145">
        <f t="shared" si="907"/>
        <v>3.1999999999999886</v>
      </c>
      <c r="S145">
        <f t="shared" si="908"/>
        <v>7.1999999999999886</v>
      </c>
      <c r="T145" s="7">
        <f t="shared" si="909"/>
        <v>3.7600079078501647</v>
      </c>
      <c r="V145" s="67"/>
    </row>
    <row r="146" spans="1:22" x14ac:dyDescent="0.2">
      <c r="B146" s="61">
        <v>44686</v>
      </c>
      <c r="C146">
        <v>1418</v>
      </c>
      <c r="D146" s="19"/>
      <c r="E146" s="4">
        <v>0.1</v>
      </c>
      <c r="F146" s="4">
        <v>1432</v>
      </c>
      <c r="G146" s="6">
        <f t="shared" si="897"/>
        <v>0.60555555555555551</v>
      </c>
      <c r="H146" s="4">
        <v>1445</v>
      </c>
      <c r="I146" s="1">
        <f t="shared" si="898"/>
        <v>0.61458333333333337</v>
      </c>
      <c r="J146" s="1">
        <f t="shared" si="899"/>
        <v>0.61805555555555558</v>
      </c>
      <c r="K146" t="str">
        <f t="shared" si="900"/>
        <v/>
      </c>
      <c r="L146">
        <f t="shared" si="901"/>
        <v>13.000000000000114</v>
      </c>
      <c r="M146">
        <f t="shared" si="902"/>
        <v>1</v>
      </c>
      <c r="N146">
        <f t="shared" ca="1" si="903"/>
        <v>1418</v>
      </c>
      <c r="O146">
        <f t="shared" ca="1" si="904"/>
        <v>32.000000000000043</v>
      </c>
      <c r="P146">
        <f t="shared" si="905"/>
        <v>0.25</v>
      </c>
      <c r="Q146" s="7">
        <f t="shared" si="906"/>
        <v>4.342905372259271E-2</v>
      </c>
      <c r="R146">
        <f t="shared" si="907"/>
        <v>1.3000000000000114</v>
      </c>
      <c r="S146">
        <f t="shared" si="908"/>
        <v>1.5500000000000114</v>
      </c>
      <c r="T146" s="7">
        <f t="shared" si="909"/>
        <v>1.3434290537226041</v>
      </c>
      <c r="V146" s="67"/>
    </row>
    <row r="147" spans="1:22" x14ac:dyDescent="0.2">
      <c r="A147">
        <v>1</v>
      </c>
      <c r="B147" s="61">
        <v>44687</v>
      </c>
      <c r="C147">
        <v>939</v>
      </c>
      <c r="D147" s="19" t="s">
        <v>40</v>
      </c>
      <c r="E147" s="4">
        <v>0.01</v>
      </c>
      <c r="F147" s="4">
        <v>953</v>
      </c>
      <c r="G147" s="6">
        <f t="shared" si="897"/>
        <v>0.41180555555555554</v>
      </c>
      <c r="H147" s="4">
        <v>956</v>
      </c>
      <c r="I147" s="1">
        <f t="shared" si="898"/>
        <v>0.41388888888888892</v>
      </c>
      <c r="J147" s="1" t="str">
        <f t="shared" si="899"/>
        <v/>
      </c>
      <c r="K147">
        <f t="shared" si="900"/>
        <v>2.9999999999999094</v>
      </c>
      <c r="L147">
        <f t="shared" si="901"/>
        <v>3.0000000000000693</v>
      </c>
      <c r="M147">
        <f t="shared" si="902"/>
        <v>1</v>
      </c>
      <c r="N147">
        <f t="shared" ca="1" si="903"/>
        <v>939</v>
      </c>
      <c r="O147" t="str">
        <f t="shared" si="904"/>
        <v/>
      </c>
      <c r="P147">
        <f t="shared" si="905"/>
        <v>0.16499999999999501</v>
      </c>
      <c r="Q147" s="7">
        <f t="shared" si="906"/>
        <v>0.11726409330518034</v>
      </c>
      <c r="R147">
        <f t="shared" si="907"/>
        <v>3.0000000000000693E-2</v>
      </c>
      <c r="S147">
        <f t="shared" si="908"/>
        <v>0.1949999999999957</v>
      </c>
      <c r="T147" s="7">
        <f t="shared" si="909"/>
        <v>0.14726409330518103</v>
      </c>
      <c r="V147" s="67"/>
    </row>
    <row r="148" spans="1:22" x14ac:dyDescent="0.2">
      <c r="B148" s="61"/>
      <c r="D148" s="65"/>
      <c r="E148" s="4">
        <v>0.1</v>
      </c>
      <c r="F148" s="4">
        <v>959</v>
      </c>
      <c r="G148" s="6">
        <f t="shared" ref="G148" si="910">VALUE(CONCATENATE(LEFT(F148,LEN(F148)-2),":",RIGHT(F148,2)))</f>
        <v>0.41597222222222219</v>
      </c>
      <c r="H148" s="4">
        <v>1005</v>
      </c>
      <c r="I148" s="1">
        <f t="shared" ref="I148" si="911">VALUE(CONCATENATE(LEFT(H148,LEN(H148)-2),":",RIGHT(H148,2)))</f>
        <v>0.4201388888888889</v>
      </c>
      <c r="J148" s="1">
        <f t="shared" ref="J148" si="912">IF(OR(B149&lt;&gt;"",E149=""),I148+TIME(0,5,0),"")</f>
        <v>0.4236111111111111</v>
      </c>
      <c r="K148" t="str">
        <f t="shared" ref="K148" si="913">IF(AND(OR(AND(B148&lt;&gt;"",B149=""),AND(B148="",B149="")),E149&lt;&gt;""),(G149-I148)*1440,"")</f>
        <v/>
      </c>
      <c r="L148">
        <f t="shared" ref="L148" si="914">(I148-G148)*1440</f>
        <v>6.0000000000000586</v>
      </c>
      <c r="M148">
        <f t="shared" ref="M148" si="915">IF(B148&lt;&gt;"",1,M147+1)</f>
        <v>2</v>
      </c>
      <c r="N148">
        <f t="shared" ref="N148" ca="1" si="916">OFFSET(C148,-M148+1,0)</f>
        <v>939</v>
      </c>
      <c r="O148">
        <f t="shared" ref="O148" ca="1" si="917">IF(J148&lt;&gt;"",(J148-VALUE(CONCATENATE(LEFT(N148,LEN(N148)-2),":",RIGHT(N148,2))))*1440,"")</f>
        <v>30.999999999999972</v>
      </c>
      <c r="P148">
        <f t="shared" ref="P148" si="918">IF(K148&lt;&gt;"",(E148+E149)*K148/2,E148*5/2)</f>
        <v>0.25</v>
      </c>
      <c r="Q148" s="7">
        <f t="shared" ref="Q148" si="919">IF(K148&lt;&gt;"",(E149-E148)*K148/LN((E149+0.000001)/(E148+0.000001)),-5*(E148-0.000001)/(LN(1/E148)-13.8155))</f>
        <v>4.342905372259271E-2</v>
      </c>
      <c r="R148">
        <f t="shared" ref="R148" si="920">(E148*L148)</f>
        <v>0.60000000000000586</v>
      </c>
      <c r="S148">
        <f t="shared" ref="S148" si="921">P148+R148</f>
        <v>0.85000000000000586</v>
      </c>
      <c r="T148" s="7">
        <f t="shared" ref="T148" si="922">Q148+R148</f>
        <v>0.64342905372259862</v>
      </c>
      <c r="V148" s="67"/>
    </row>
    <row r="149" spans="1:22" x14ac:dyDescent="0.2">
      <c r="B149" s="61">
        <v>44687</v>
      </c>
      <c r="C149">
        <v>1340</v>
      </c>
      <c r="D149" s="65"/>
      <c r="E149" s="4">
        <v>0.1</v>
      </c>
      <c r="F149" s="4">
        <v>1356</v>
      </c>
      <c r="G149" s="6">
        <f t="shared" ref="G149:G154" si="923">VALUE(CONCATENATE(LEFT(F149,LEN(F149)-2),":",RIGHT(F149,2)))</f>
        <v>0.5805555555555556</v>
      </c>
      <c r="H149" s="4">
        <v>1403</v>
      </c>
      <c r="I149" s="1">
        <f t="shared" ref="I149:I154" si="924">VALUE(CONCATENATE(LEFT(H149,LEN(H149)-2),":",RIGHT(H149,2)))</f>
        <v>0.5854166666666667</v>
      </c>
      <c r="J149" s="1" t="str">
        <f t="shared" ref="J149:J154" si="925">IF(OR(B150&lt;&gt;"",E150=""),I149+TIME(0,5,0),"")</f>
        <v/>
      </c>
      <c r="K149">
        <f t="shared" ref="K149:K154" si="926">IF(AND(OR(AND(B149&lt;&gt;"",B150=""),AND(B149="",B150="")),E150&lt;&gt;""),(G150-I149)*1440,"")</f>
        <v>6.9999999999999751</v>
      </c>
      <c r="L149">
        <f t="shared" ref="L149:L154" si="927">(I149-G149)*1440</f>
        <v>6.9999999999999751</v>
      </c>
      <c r="M149">
        <f t="shared" ref="M149:M154" si="928">IF(B149&lt;&gt;"",1,M148+1)</f>
        <v>1</v>
      </c>
      <c r="N149">
        <f t="shared" ref="N149:N154" ca="1" si="929">OFFSET(C149,-M149+1,0)</f>
        <v>1340</v>
      </c>
      <c r="O149" t="str">
        <f t="shared" ref="O149:O154" si="930">IF(J149&lt;&gt;"",(J149-VALUE(CONCATENATE(LEFT(N149,LEN(N149)-2),":",RIGHT(N149,2))))*1440,"")</f>
        <v/>
      </c>
      <c r="P149">
        <f t="shared" ref="P149:P154" si="931">IF(K149&lt;&gt;"",(E149+E150)*K149/2,E149*5/2)</f>
        <v>5.9499999999999797</v>
      </c>
      <c r="Q149" s="7">
        <f t="shared" ref="Q149:Q154" si="932">IF(K149&lt;&gt;"",(E150-E149)*K149/LN((E150+0.000001)/(E149+0.000001)),-5*(E149-0.000001)/(LN(1/E149)-13.8155))</f>
        <v>3.7870872876062283</v>
      </c>
      <c r="R149">
        <f t="shared" ref="R149:R154" si="933">(E149*L149)</f>
        <v>0.69999999999999751</v>
      </c>
      <c r="S149">
        <f t="shared" ref="S149:S154" si="934">P149+R149</f>
        <v>6.6499999999999773</v>
      </c>
      <c r="T149" s="7">
        <f t="shared" ref="T149:T154" si="935">Q149+R149</f>
        <v>4.4870872876062258</v>
      </c>
      <c r="V149" s="67"/>
    </row>
    <row r="150" spans="1:22" x14ac:dyDescent="0.2">
      <c r="B150" s="61"/>
      <c r="D150" s="65"/>
      <c r="E150" s="4">
        <v>1.6</v>
      </c>
      <c r="F150" s="4">
        <v>1410</v>
      </c>
      <c r="G150" s="6">
        <f t="shared" si="923"/>
        <v>0.59027777777777779</v>
      </c>
      <c r="H150" s="4">
        <v>1419</v>
      </c>
      <c r="I150" s="1">
        <f t="shared" si="924"/>
        <v>0.59652777777777777</v>
      </c>
      <c r="J150" s="1" t="str">
        <f t="shared" si="925"/>
        <v/>
      </c>
      <c r="K150">
        <f t="shared" si="926"/>
        <v>5.9999999999999787</v>
      </c>
      <c r="L150">
        <f t="shared" si="927"/>
        <v>8.999999999999968</v>
      </c>
      <c r="M150">
        <f t="shared" si="928"/>
        <v>2</v>
      </c>
      <c r="N150">
        <f t="shared" ca="1" si="929"/>
        <v>1340</v>
      </c>
      <c r="O150" t="str">
        <f t="shared" si="930"/>
        <v/>
      </c>
      <c r="P150">
        <f t="shared" si="931"/>
        <v>5.0999999999999828</v>
      </c>
      <c r="Q150" s="7">
        <f t="shared" si="932"/>
        <v>3.2460748179481955</v>
      </c>
      <c r="R150">
        <f t="shared" si="933"/>
        <v>14.399999999999949</v>
      </c>
      <c r="S150">
        <f t="shared" si="934"/>
        <v>19.499999999999932</v>
      </c>
      <c r="T150" s="7">
        <f t="shared" si="935"/>
        <v>17.646074817948143</v>
      </c>
      <c r="V150" s="67"/>
    </row>
    <row r="151" spans="1:22" x14ac:dyDescent="0.2">
      <c r="B151" s="61"/>
      <c r="D151" s="65"/>
      <c r="E151" s="4">
        <v>0.1</v>
      </c>
      <c r="F151" s="4">
        <v>1425</v>
      </c>
      <c r="G151" s="6">
        <f t="shared" si="923"/>
        <v>0.60069444444444442</v>
      </c>
      <c r="H151" s="4">
        <v>1433</v>
      </c>
      <c r="I151" s="1">
        <f t="shared" si="924"/>
        <v>0.60625000000000007</v>
      </c>
      <c r="J151" s="1" t="str">
        <f t="shared" si="925"/>
        <v/>
      </c>
      <c r="K151">
        <f t="shared" si="926"/>
        <v>7.9999999999999716</v>
      </c>
      <c r="L151">
        <f t="shared" si="927"/>
        <v>8.0000000000001315</v>
      </c>
      <c r="M151">
        <f t="shared" si="928"/>
        <v>3</v>
      </c>
      <c r="N151">
        <f t="shared" ca="1" si="929"/>
        <v>1340</v>
      </c>
      <c r="O151" t="str">
        <f t="shared" si="930"/>
        <v/>
      </c>
      <c r="P151">
        <f t="shared" si="931"/>
        <v>6.7999999999999767</v>
      </c>
      <c r="Q151" s="7">
        <f t="shared" si="932"/>
        <v>4.328099757264261</v>
      </c>
      <c r="R151">
        <f t="shared" si="933"/>
        <v>0.80000000000001315</v>
      </c>
      <c r="S151">
        <f t="shared" si="934"/>
        <v>7.5999999999999899</v>
      </c>
      <c r="T151" s="7">
        <f t="shared" si="935"/>
        <v>5.1280997572642741</v>
      </c>
      <c r="V151" s="67"/>
    </row>
    <row r="152" spans="1:22" x14ac:dyDescent="0.2">
      <c r="B152" s="61"/>
      <c r="D152" s="65"/>
      <c r="E152" s="4">
        <v>1.6</v>
      </c>
      <c r="F152" s="4">
        <v>1441</v>
      </c>
      <c r="G152" s="6">
        <f t="shared" si="923"/>
        <v>0.6118055555555556</v>
      </c>
      <c r="H152" s="4">
        <v>1450</v>
      </c>
      <c r="I152" s="1">
        <f t="shared" si="924"/>
        <v>0.61805555555555558</v>
      </c>
      <c r="J152" s="1" t="str">
        <f t="shared" si="925"/>
        <v/>
      </c>
      <c r="K152">
        <f t="shared" si="926"/>
        <v>3.9999999999999858</v>
      </c>
      <c r="L152">
        <f t="shared" si="927"/>
        <v>8.999999999999968</v>
      </c>
      <c r="M152">
        <f t="shared" si="928"/>
        <v>4</v>
      </c>
      <c r="N152">
        <f t="shared" ca="1" si="929"/>
        <v>1340</v>
      </c>
      <c r="O152" t="str">
        <f t="shared" si="930"/>
        <v/>
      </c>
      <c r="P152">
        <f t="shared" si="931"/>
        <v>3.3999999999999884</v>
      </c>
      <c r="Q152" s="7">
        <f t="shared" si="932"/>
        <v>2.1640498786321305</v>
      </c>
      <c r="R152">
        <f t="shared" si="933"/>
        <v>14.399999999999949</v>
      </c>
      <c r="S152">
        <f t="shared" si="934"/>
        <v>17.799999999999937</v>
      </c>
      <c r="T152" s="7">
        <f t="shared" si="935"/>
        <v>16.56404987863208</v>
      </c>
      <c r="V152" s="67"/>
    </row>
    <row r="153" spans="1:22" x14ac:dyDescent="0.2">
      <c r="B153" s="61"/>
      <c r="D153" s="65"/>
      <c r="E153" s="4">
        <v>0.1</v>
      </c>
      <c r="F153" s="4">
        <v>1454</v>
      </c>
      <c r="G153" s="6">
        <f t="shared" si="923"/>
        <v>0.62083333333333335</v>
      </c>
      <c r="H153" s="4">
        <v>1506</v>
      </c>
      <c r="I153" s="1">
        <f t="shared" si="924"/>
        <v>0.62916666666666665</v>
      </c>
      <c r="J153" s="1" t="str">
        <f t="shared" si="925"/>
        <v/>
      </c>
      <c r="K153">
        <f t="shared" si="926"/>
        <v>10.000000000000124</v>
      </c>
      <c r="L153">
        <f t="shared" si="927"/>
        <v>11.999999999999957</v>
      </c>
      <c r="M153">
        <f t="shared" si="928"/>
        <v>5</v>
      </c>
      <c r="N153">
        <f t="shared" ca="1" si="929"/>
        <v>1340</v>
      </c>
      <c r="O153" t="str">
        <f t="shared" si="930"/>
        <v/>
      </c>
      <c r="P153">
        <f t="shared" si="931"/>
        <v>8.5000000000001066</v>
      </c>
      <c r="Q153" s="7">
        <f t="shared" si="932"/>
        <v>5.4101246965804126</v>
      </c>
      <c r="R153">
        <f t="shared" si="933"/>
        <v>1.1999999999999957</v>
      </c>
      <c r="S153">
        <f t="shared" si="934"/>
        <v>9.7000000000001023</v>
      </c>
      <c r="T153" s="7">
        <f t="shared" si="935"/>
        <v>6.6101246965804084</v>
      </c>
      <c r="V153" s="67"/>
    </row>
    <row r="154" spans="1:22" x14ac:dyDescent="0.2">
      <c r="B154" s="61"/>
      <c r="D154" s="21"/>
      <c r="E154" s="4">
        <v>1.6</v>
      </c>
      <c r="F154" s="4">
        <v>1516</v>
      </c>
      <c r="G154" s="6">
        <f t="shared" si="923"/>
        <v>0.63611111111111118</v>
      </c>
      <c r="H154" s="4">
        <v>1533</v>
      </c>
      <c r="I154" s="1">
        <f t="shared" si="924"/>
        <v>0.6479166666666667</v>
      </c>
      <c r="J154" s="1" t="str">
        <f t="shared" si="925"/>
        <v/>
      </c>
      <c r="K154">
        <f t="shared" si="926"/>
        <v>5.9999999999999787</v>
      </c>
      <c r="L154">
        <f t="shared" si="927"/>
        <v>16.99999999999994</v>
      </c>
      <c r="M154">
        <f t="shared" si="928"/>
        <v>6</v>
      </c>
      <c r="N154">
        <f t="shared" ca="1" si="929"/>
        <v>1340</v>
      </c>
      <c r="O154" t="str">
        <f t="shared" si="930"/>
        <v/>
      </c>
      <c r="P154">
        <f t="shared" si="931"/>
        <v>5.0999999999999828</v>
      </c>
      <c r="Q154" s="7">
        <f t="shared" si="932"/>
        <v>3.2460748179481955</v>
      </c>
      <c r="R154">
        <f t="shared" si="933"/>
        <v>27.199999999999903</v>
      </c>
      <c r="S154">
        <f t="shared" si="934"/>
        <v>32.299999999999883</v>
      </c>
      <c r="T154" s="7">
        <f t="shared" si="935"/>
        <v>30.446074817948098</v>
      </c>
    </row>
    <row r="155" spans="1:22" x14ac:dyDescent="0.2">
      <c r="B155" s="61"/>
      <c r="D155" s="21"/>
      <c r="E155" s="4">
        <v>0.1</v>
      </c>
      <c r="F155" s="4">
        <v>1539</v>
      </c>
      <c r="G155" s="6">
        <f t="shared" ref="G155:G157" si="936">VALUE(CONCATENATE(LEFT(F155,LEN(F155)-2),":",RIGHT(F155,2)))</f>
        <v>0.65208333333333335</v>
      </c>
      <c r="H155" s="4">
        <v>1543</v>
      </c>
      <c r="I155" s="1">
        <f t="shared" ref="I155:I157" si="937">VALUE(CONCATENATE(LEFT(H155,LEN(H155)-2),":",RIGHT(H155,2)))</f>
        <v>0.65486111111111112</v>
      </c>
      <c r="J155" s="1" t="str">
        <f t="shared" ref="J155:J157" si="938">IF(OR(B156&lt;&gt;"",E156=""),I155+TIME(0,5,0),"")</f>
        <v/>
      </c>
      <c r="K155">
        <f t="shared" ref="K155:K157" si="939">IF(AND(OR(AND(B155&lt;&gt;"",B156=""),AND(B155="",B156="")),E156&lt;&gt;""),(G156-I155)*1440,"")</f>
        <v>9.9999999999999645</v>
      </c>
      <c r="L155">
        <f t="shared" ref="L155:L157" si="940">(I155-G155)*1440</f>
        <v>3.9999999999999858</v>
      </c>
      <c r="M155">
        <f t="shared" ref="M155:M157" si="941">IF(B155&lt;&gt;"",1,M154+1)</f>
        <v>7</v>
      </c>
      <c r="N155">
        <f t="shared" ref="N155:N157" ca="1" si="942">OFFSET(C155,-M155+1,0)</f>
        <v>1340</v>
      </c>
      <c r="O155" t="str">
        <f t="shared" ref="O155:O157" si="943">IF(J155&lt;&gt;"",(J155-VALUE(CONCATENATE(LEFT(N155,LEN(N155)-2),":",RIGHT(N155,2))))*1440,"")</f>
        <v/>
      </c>
      <c r="P155">
        <f t="shared" ref="P155:P157" si="944">IF(K155&lt;&gt;"",(E155+E156)*K155/2,E155*5/2)</f>
        <v>8.4999999999999716</v>
      </c>
      <c r="Q155" s="7">
        <f t="shared" ref="Q155:Q157" si="945">IF(K155&lt;&gt;"",(E156-E155)*K155/LN((E156+0.000001)/(E155+0.000001)),-5*(E155-0.000001)/(LN(1/E155)-13.8155))</f>
        <v>5.4101246965803256</v>
      </c>
      <c r="R155">
        <f t="shared" ref="R155:R157" si="946">(E155*L155)</f>
        <v>0.39999999999999858</v>
      </c>
      <c r="S155">
        <f t="shared" ref="S155:S157" si="947">P155+R155</f>
        <v>8.8999999999999702</v>
      </c>
      <c r="T155" s="7">
        <f t="shared" ref="T155:T157" si="948">Q155+R155</f>
        <v>5.8101246965803242</v>
      </c>
    </row>
    <row r="156" spans="1:22" x14ac:dyDescent="0.2">
      <c r="B156" s="61"/>
      <c r="D156" s="21"/>
      <c r="E156" s="4">
        <v>1.6</v>
      </c>
      <c r="F156" s="4">
        <v>1553</v>
      </c>
      <c r="G156" s="6">
        <f t="shared" si="936"/>
        <v>0.66180555555555554</v>
      </c>
      <c r="H156" s="4">
        <v>1601</v>
      </c>
      <c r="I156" s="1">
        <f t="shared" si="937"/>
        <v>0.66736111111111107</v>
      </c>
      <c r="J156" s="1">
        <f t="shared" si="938"/>
        <v>0.67083333333333328</v>
      </c>
      <c r="K156" t="str">
        <f t="shared" si="939"/>
        <v/>
      </c>
      <c r="L156">
        <f t="shared" si="940"/>
        <v>7.9999999999999716</v>
      </c>
      <c r="M156">
        <f t="shared" si="941"/>
        <v>8</v>
      </c>
      <c r="N156">
        <f t="shared" ca="1" si="942"/>
        <v>1340</v>
      </c>
      <c r="O156">
        <f t="shared" ca="1" si="943"/>
        <v>145.99999999999997</v>
      </c>
      <c r="P156">
        <f t="shared" si="944"/>
        <v>4</v>
      </c>
      <c r="Q156" s="7">
        <f t="shared" si="945"/>
        <v>0.56000790785017607</v>
      </c>
      <c r="R156">
        <f t="shared" si="946"/>
        <v>12.799999999999955</v>
      </c>
      <c r="S156">
        <f t="shared" si="947"/>
        <v>16.799999999999955</v>
      </c>
      <c r="T156" s="7">
        <f t="shared" si="948"/>
        <v>13.360007907850131</v>
      </c>
    </row>
    <row r="157" spans="1:22" x14ac:dyDescent="0.2">
      <c r="A157">
        <v>1</v>
      </c>
      <c r="B157" s="61">
        <v>44690</v>
      </c>
      <c r="C157">
        <v>1208</v>
      </c>
      <c r="D157" s="19" t="s">
        <v>119</v>
      </c>
      <c r="E157" s="4">
        <v>0.01</v>
      </c>
      <c r="F157" s="4">
        <v>1226</v>
      </c>
      <c r="G157" s="6">
        <f t="shared" si="936"/>
        <v>0.5180555555555556</v>
      </c>
      <c r="H157" s="4">
        <v>1230</v>
      </c>
      <c r="I157" s="1">
        <f t="shared" si="937"/>
        <v>0.52083333333333337</v>
      </c>
      <c r="J157" s="1">
        <f t="shared" si="938"/>
        <v>0.52430555555555558</v>
      </c>
      <c r="K157" t="str">
        <f t="shared" si="939"/>
        <v/>
      </c>
      <c r="L157">
        <f t="shared" si="940"/>
        <v>3.9999999999999858</v>
      </c>
      <c r="M157">
        <f t="shared" si="941"/>
        <v>1</v>
      </c>
      <c r="N157">
        <f t="shared" ca="1" si="942"/>
        <v>1208</v>
      </c>
      <c r="O157">
        <f t="shared" ca="1" si="943"/>
        <v>27.000000000000064</v>
      </c>
      <c r="P157">
        <f t="shared" si="944"/>
        <v>2.5000000000000001E-2</v>
      </c>
      <c r="Q157" s="7">
        <f t="shared" si="945"/>
        <v>5.4281443780592247E-3</v>
      </c>
      <c r="R157">
        <f t="shared" si="946"/>
        <v>3.9999999999999862E-2</v>
      </c>
      <c r="S157">
        <f t="shared" si="947"/>
        <v>6.4999999999999863E-2</v>
      </c>
      <c r="T157" s="7">
        <f t="shared" si="948"/>
        <v>4.5428144378059088E-2</v>
      </c>
    </row>
    <row r="158" spans="1:22" x14ac:dyDescent="0.2">
      <c r="B158" s="61">
        <v>44690</v>
      </c>
      <c r="C158">
        <v>1428</v>
      </c>
      <c r="D158" s="19"/>
      <c r="E158" s="4">
        <v>20</v>
      </c>
      <c r="F158" s="4">
        <v>1452</v>
      </c>
      <c r="G158" s="6">
        <f t="shared" ref="G158:G159" si="949">VALUE(CONCATENATE(LEFT(F158,LEN(F158)-2),":",RIGHT(F158,2)))</f>
        <v>0.61944444444444446</v>
      </c>
      <c r="H158" s="4">
        <v>1524</v>
      </c>
      <c r="I158" s="1">
        <f t="shared" ref="I158:I159" si="950">VALUE(CONCATENATE(LEFT(H158,LEN(H158)-2),":",RIGHT(H158,2)))</f>
        <v>0.64166666666666672</v>
      </c>
      <c r="J158" s="1">
        <f t="shared" ref="J158:J159" si="951">IF(OR(B159&lt;&gt;"",E159=""),I158+TIME(0,5,0),"")</f>
        <v>0.64513888888888893</v>
      </c>
      <c r="K158" t="str">
        <f t="shared" ref="K158:K159" si="952">IF(AND(OR(AND(B158&lt;&gt;"",B159=""),AND(B158="",B159="")),E159&lt;&gt;""),(G159-I158)*1440,"")</f>
        <v/>
      </c>
      <c r="L158">
        <f t="shared" ref="L158:L159" si="953">(I158-G158)*1440</f>
        <v>32.000000000000043</v>
      </c>
      <c r="M158">
        <f t="shared" ref="M158:M159" si="954">IF(B158&lt;&gt;"",1,M157+1)</f>
        <v>1</v>
      </c>
      <c r="N158">
        <f t="shared" ref="N158:N159" ca="1" si="955">OFFSET(C158,-M158+1,0)</f>
        <v>1428</v>
      </c>
      <c r="O158">
        <f t="shared" ref="O158:O159" ca="1" si="956">IF(J158&lt;&gt;"",(J158-VALUE(CONCATENATE(LEFT(N158,LEN(N158)-2),":",RIGHT(N158,2))))*1440,"")</f>
        <v>61.000000000000099</v>
      </c>
      <c r="P158">
        <f t="shared" ref="P158:P159" si="957">IF(K158&lt;&gt;"",(E158+E159)*K158/2,E158*5/2)</f>
        <v>50</v>
      </c>
      <c r="Q158" s="7">
        <f t="shared" ref="Q158:Q159" si="958">IF(K158&lt;&gt;"",(E159-E158)*K158/LN((E159+0.000001)/(E158+0.000001)),-5*(E158-0.000001)/(LN(1/E158)-13.8155))</f>
        <v>5.9484036251947776</v>
      </c>
      <c r="R158">
        <f t="shared" ref="R158:R159" si="959">(E158*L158)</f>
        <v>640.00000000000091</v>
      </c>
      <c r="S158">
        <f t="shared" ref="S158:S159" si="960">P158+R158</f>
        <v>690.00000000000091</v>
      </c>
      <c r="T158" s="7">
        <f t="shared" ref="T158:T159" si="961">Q158+R158</f>
        <v>645.94840362519574</v>
      </c>
    </row>
    <row r="159" spans="1:22" x14ac:dyDescent="0.2">
      <c r="A159">
        <v>1</v>
      </c>
      <c r="B159" s="61">
        <v>44694</v>
      </c>
      <c r="C159">
        <v>849</v>
      </c>
      <c r="D159" s="19">
        <v>6</v>
      </c>
      <c r="E159" s="4">
        <v>0.01</v>
      </c>
      <c r="F159" s="4">
        <v>909</v>
      </c>
      <c r="G159" s="6">
        <f t="shared" si="949"/>
        <v>0.38125000000000003</v>
      </c>
      <c r="H159" s="4">
        <v>914</v>
      </c>
      <c r="I159" s="1">
        <f t="shared" si="950"/>
        <v>0.38472222222222219</v>
      </c>
      <c r="J159" s="1" t="str">
        <f t="shared" si="951"/>
        <v/>
      </c>
      <c r="K159">
        <f t="shared" si="952"/>
        <v>10.000000000000044</v>
      </c>
      <c r="L159">
        <f t="shared" si="953"/>
        <v>4.9999999999999023</v>
      </c>
      <c r="M159">
        <f t="shared" si="954"/>
        <v>1</v>
      </c>
      <c r="N159">
        <f t="shared" ca="1" si="955"/>
        <v>849</v>
      </c>
      <c r="O159" t="str">
        <f t="shared" si="956"/>
        <v/>
      </c>
      <c r="P159">
        <f t="shared" si="957"/>
        <v>500.05000000000223</v>
      </c>
      <c r="Q159" s="7">
        <f t="shared" si="958"/>
        <v>108.56394165498195</v>
      </c>
      <c r="R159">
        <f t="shared" si="959"/>
        <v>4.9999999999999024E-2</v>
      </c>
      <c r="S159">
        <f t="shared" si="960"/>
        <v>500.10000000000224</v>
      </c>
      <c r="T159" s="7">
        <f t="shared" si="961"/>
        <v>108.61394165498194</v>
      </c>
    </row>
    <row r="160" spans="1:22" x14ac:dyDescent="0.2">
      <c r="B160" s="61"/>
      <c r="D160" s="21"/>
      <c r="E160" s="4">
        <v>100</v>
      </c>
      <c r="F160" s="4">
        <v>924</v>
      </c>
      <c r="G160" s="6">
        <f t="shared" ref="G160" si="962">VALUE(CONCATENATE(LEFT(F160,LEN(F160)-2),":",RIGHT(F160,2)))</f>
        <v>0.39166666666666666</v>
      </c>
      <c r="H160" s="4">
        <v>926</v>
      </c>
      <c r="I160" s="1">
        <f t="shared" ref="I160" si="963">VALUE(CONCATENATE(LEFT(H160,LEN(H160)-2),":",RIGHT(H160,2)))</f>
        <v>0.39305555555555555</v>
      </c>
      <c r="J160" s="1" t="str">
        <f t="shared" ref="J160" si="964">IF(OR(B161&lt;&gt;"",E161=""),I160+TIME(0,5,0),"")</f>
        <v/>
      </c>
      <c r="K160">
        <f t="shared" ref="K160" si="965">IF(AND(OR(AND(B160&lt;&gt;"",B161=""),AND(B160="",B161="")),E161&lt;&gt;""),(G161-I160)*1440,"")</f>
        <v>2.9999999999999893</v>
      </c>
      <c r="L160">
        <f t="shared" ref="L160" si="966">(I160-G160)*1440</f>
        <v>1.9999999999999929</v>
      </c>
      <c r="M160">
        <f t="shared" ref="M160" si="967">IF(B160&lt;&gt;"",1,M159+1)</f>
        <v>2</v>
      </c>
      <c r="N160">
        <f t="shared" ref="N160" ca="1" si="968">OFFSET(C160,-M160+1,0)</f>
        <v>849</v>
      </c>
      <c r="O160" t="str">
        <f t="shared" ref="O160" si="969">IF(J160&lt;&gt;"",(J160-VALUE(CONCATENATE(LEFT(N160,LEN(N160)-2),":",RIGHT(N160,2))))*1440,"")</f>
        <v/>
      </c>
      <c r="P160">
        <f t="shared" ref="P160" si="970">IF(K160&lt;&gt;"",(E160+E161)*K160/2,E160*5/2)</f>
        <v>449.99999999999841</v>
      </c>
      <c r="Q160" s="7">
        <f t="shared" ref="Q160" si="971">IF(K160&lt;&gt;"",(E161-E160)*K160/LN((E161+0.000001)/(E160+0.000001)),-5*(E160-0.000001)/(LN(1/E160)-13.8155))</f>
        <v>432.80851538874094</v>
      </c>
      <c r="R160">
        <f t="shared" ref="R160" si="972">(E160*L160)</f>
        <v>199.99999999999929</v>
      </c>
      <c r="S160">
        <f t="shared" ref="S160" si="973">P160+R160</f>
        <v>649.99999999999773</v>
      </c>
      <c r="T160" s="7">
        <f t="shared" ref="T160" si="974">Q160+R160</f>
        <v>632.80851538874026</v>
      </c>
    </row>
    <row r="161" spans="1:20" x14ac:dyDescent="0.2">
      <c r="B161" s="61"/>
      <c r="D161" s="21"/>
      <c r="E161" s="4">
        <v>200</v>
      </c>
      <c r="F161" s="4">
        <v>929</v>
      </c>
      <c r="G161" s="6">
        <f t="shared" ref="G161:G162" si="975">VALUE(CONCATENATE(LEFT(F161,LEN(F161)-2),":",RIGHT(F161,2)))</f>
        <v>0.39513888888888887</v>
      </c>
      <c r="H161" s="4">
        <v>1150</v>
      </c>
      <c r="I161" s="1">
        <f t="shared" ref="I161:I162" si="976">VALUE(CONCATENATE(LEFT(H161,LEN(H161)-2),":",RIGHT(H161,2)))</f>
        <v>0.49305555555555558</v>
      </c>
      <c r="J161" s="1">
        <f t="shared" ref="J161:J162" si="977">IF(OR(B162&lt;&gt;"",E162=""),I161+TIME(0,5,0),"")</f>
        <v>0.49652777777777779</v>
      </c>
      <c r="K161" t="str">
        <f t="shared" ref="K161:K162" si="978">IF(AND(OR(AND(B161&lt;&gt;"",B162=""),AND(B161="",B162="")),E162&lt;&gt;""),(G162-I161)*1440,"")</f>
        <v/>
      </c>
      <c r="L161">
        <f t="shared" ref="L161:L162" si="979">(I161-G161)*1440</f>
        <v>141.00000000000006</v>
      </c>
      <c r="M161">
        <f t="shared" ref="M161:M162" si="980">IF(B161&lt;&gt;"",1,M160+1)</f>
        <v>3</v>
      </c>
      <c r="N161">
        <f t="shared" ref="N161:N162" ca="1" si="981">OFFSET(C161,-M161+1,0)</f>
        <v>849</v>
      </c>
      <c r="O161">
        <f t="shared" ref="O161:O162" ca="1" si="982">IF(J161&lt;&gt;"",(J161-VALUE(CONCATENATE(LEFT(N161,LEN(N161)-2),":",RIGHT(N161,2))))*1440,"")</f>
        <v>186.00000000000006</v>
      </c>
      <c r="P161">
        <f t="shared" ref="P161:P162" si="983">IF(K161&lt;&gt;"",(E161+E162)*K161/2,E161*5/2)</f>
        <v>500</v>
      </c>
      <c r="Q161" s="7">
        <f t="shared" ref="Q161:Q162" si="984">IF(K161&lt;&gt;"",(E162-E161)*K161/LN((E162+0.000001)/(E161+0.000001)),-5*(E161-0.000001)/(LN(1/E161)-13.8155))</f>
        <v>52.318172546220183</v>
      </c>
      <c r="R161">
        <f t="shared" ref="R161:R162" si="985">(E161*L161)</f>
        <v>28200.000000000011</v>
      </c>
      <c r="S161">
        <f t="shared" ref="S161:S162" si="986">P161+R161</f>
        <v>28700.000000000011</v>
      </c>
      <c r="T161" s="7">
        <f t="shared" ref="T161:T162" si="987">Q161+R161</f>
        <v>28252.318172546231</v>
      </c>
    </row>
    <row r="162" spans="1:20" x14ac:dyDescent="0.2">
      <c r="A162">
        <v>1</v>
      </c>
      <c r="B162" s="61">
        <v>44701</v>
      </c>
      <c r="C162">
        <v>1032</v>
      </c>
      <c r="D162" s="19">
        <v>5</v>
      </c>
      <c r="E162" s="4">
        <v>0.01</v>
      </c>
      <c r="F162" s="4">
        <v>1047</v>
      </c>
      <c r="G162" s="6">
        <f t="shared" si="975"/>
        <v>0.44930555555555557</v>
      </c>
      <c r="H162" s="4">
        <v>1049</v>
      </c>
      <c r="I162" s="1">
        <f t="shared" si="976"/>
        <v>0.45069444444444445</v>
      </c>
      <c r="J162" s="1" t="str">
        <f t="shared" si="977"/>
        <v/>
      </c>
      <c r="K162">
        <f t="shared" si="978"/>
        <v>8.999999999999968</v>
      </c>
      <c r="L162">
        <f t="shared" si="979"/>
        <v>1.9999999999999929</v>
      </c>
      <c r="M162">
        <f t="shared" si="980"/>
        <v>1</v>
      </c>
      <c r="N162">
        <f t="shared" ca="1" si="981"/>
        <v>1032</v>
      </c>
      <c r="O162" t="str">
        <f t="shared" si="982"/>
        <v/>
      </c>
      <c r="P162">
        <f t="shared" si="983"/>
        <v>450.04499999999842</v>
      </c>
      <c r="Q162" s="7">
        <f t="shared" si="984"/>
        <v>97.707547489482963</v>
      </c>
      <c r="R162">
        <f t="shared" si="985"/>
        <v>1.9999999999999931E-2</v>
      </c>
      <c r="S162">
        <f t="shared" si="986"/>
        <v>450.06499999999841</v>
      </c>
      <c r="T162" s="7">
        <f t="shared" si="987"/>
        <v>97.727547489482959</v>
      </c>
    </row>
    <row r="163" spans="1:20" x14ac:dyDescent="0.2">
      <c r="B163" s="61"/>
      <c r="D163" s="21"/>
      <c r="E163" s="4">
        <v>100</v>
      </c>
      <c r="F163" s="4">
        <v>1058</v>
      </c>
      <c r="G163" s="6">
        <f t="shared" ref="G163" si="988">VALUE(CONCATENATE(LEFT(F163,LEN(F163)-2),":",RIGHT(F163,2)))</f>
        <v>0.45694444444444443</v>
      </c>
      <c r="H163" s="4">
        <v>1101</v>
      </c>
      <c r="I163" s="1">
        <f t="shared" ref="I163" si="989">VALUE(CONCATENATE(LEFT(H163,LEN(H163)-2),":",RIGHT(H163,2)))</f>
        <v>0.45902777777777781</v>
      </c>
      <c r="J163" s="1" t="str">
        <f t="shared" ref="J163" si="990">IF(OR(B164&lt;&gt;"",E164=""),I163+TIME(0,5,0),"")</f>
        <v/>
      </c>
      <c r="K163">
        <f t="shared" ref="K163" si="991">IF(AND(OR(AND(B163&lt;&gt;"",B164=""),AND(B163="",B164="")),E164&lt;&gt;""),(G164-I163)*1440,"")</f>
        <v>2.9999999999999094</v>
      </c>
      <c r="L163">
        <f t="shared" ref="L163" si="992">(I163-G163)*1440</f>
        <v>3.0000000000000693</v>
      </c>
      <c r="M163">
        <f t="shared" ref="M163" si="993">IF(B163&lt;&gt;"",1,M162+1)</f>
        <v>2</v>
      </c>
      <c r="N163">
        <f t="shared" ref="N163" ca="1" si="994">OFFSET(C163,-M163+1,0)</f>
        <v>1032</v>
      </c>
      <c r="O163" t="str">
        <f t="shared" ref="O163" si="995">IF(J163&lt;&gt;"",(J163-VALUE(CONCATENATE(LEFT(N163,LEN(N163)-2),":",RIGHT(N163,2))))*1440,"")</f>
        <v/>
      </c>
      <c r="P163">
        <f t="shared" ref="P163" si="996">IF(K163&lt;&gt;"",(E163+E164)*K163/2,E163*5/2)</f>
        <v>449.99999999998641</v>
      </c>
      <c r="Q163" s="7">
        <f t="shared" ref="Q163" si="997">IF(K163&lt;&gt;"",(E164-E163)*K163/LN((E164+0.000001)/(E163+0.000001)),-5*(E163-0.000001)/(LN(1/E163)-13.8155))</f>
        <v>432.80851538872946</v>
      </c>
      <c r="R163">
        <f t="shared" ref="R163" si="998">(E163*L163)</f>
        <v>300.00000000000693</v>
      </c>
      <c r="S163">
        <f t="shared" ref="S163" si="999">P163+R163</f>
        <v>749.99999999999341</v>
      </c>
      <c r="T163" s="7">
        <f t="shared" ref="T163" si="1000">Q163+R163</f>
        <v>732.8085153887364</v>
      </c>
    </row>
    <row r="164" spans="1:20" x14ac:dyDescent="0.2">
      <c r="B164" s="61"/>
      <c r="D164" s="65"/>
      <c r="E164" s="4">
        <v>200</v>
      </c>
      <c r="F164" s="4">
        <v>1104</v>
      </c>
      <c r="G164" s="6">
        <f t="shared" ref="G164:G165" si="1001">VALUE(CONCATENATE(LEFT(F164,LEN(F164)-2),":",RIGHT(F164,2)))</f>
        <v>0.46111111111111108</v>
      </c>
      <c r="H164" s="4">
        <v>1346</v>
      </c>
      <c r="I164" s="1">
        <f t="shared" ref="I164:I165" si="1002">VALUE(CONCATENATE(LEFT(H164,LEN(H164)-2),":",RIGHT(H164,2)))</f>
        <v>0.57361111111111118</v>
      </c>
      <c r="J164" s="1">
        <f t="shared" ref="J164:J165" si="1003">IF(OR(B165&lt;&gt;"",E165=""),I164+TIME(0,5,0),"")</f>
        <v>0.57708333333333339</v>
      </c>
      <c r="K164" t="str">
        <f t="shared" ref="K164:K165" si="1004">IF(AND(OR(AND(B164&lt;&gt;"",B165=""),AND(B164="",B165="")),E165&lt;&gt;""),(G165-I164)*1440,"")</f>
        <v/>
      </c>
      <c r="L164">
        <f t="shared" ref="L164:L165" si="1005">(I164-G164)*1440</f>
        <v>162.00000000000014</v>
      </c>
      <c r="M164">
        <f t="shared" ref="M164:M165" si="1006">IF(B164&lt;&gt;"",1,M163+1)</f>
        <v>3</v>
      </c>
      <c r="N164">
        <f t="shared" ref="N164:N165" ca="1" si="1007">OFFSET(C164,-M164+1,0)</f>
        <v>1032</v>
      </c>
      <c r="O164">
        <f t="shared" ref="O164:O165" ca="1" si="1008">IF(J164&lt;&gt;"",(J164-VALUE(CONCATENATE(LEFT(N164,LEN(N164)-2),":",RIGHT(N164,2))))*1440,"")</f>
        <v>199.00000000000009</v>
      </c>
      <c r="P164">
        <f t="shared" ref="P164:P165" si="1009">IF(K164&lt;&gt;"",(E164+E165)*K164/2,E164*5/2)</f>
        <v>500</v>
      </c>
      <c r="Q164" s="7">
        <f t="shared" ref="Q164:Q165" si="1010">IF(K164&lt;&gt;"",(E165-E164)*K164/LN((E165+0.000001)/(E164+0.000001)),-5*(E164-0.000001)/(LN(1/E164)-13.8155))</f>
        <v>52.318172546220183</v>
      </c>
      <c r="R164">
        <f t="shared" ref="R164:R165" si="1011">(E164*L164)</f>
        <v>32400.000000000029</v>
      </c>
      <c r="S164">
        <f t="shared" ref="S164:S165" si="1012">P164+R164</f>
        <v>32900.000000000029</v>
      </c>
      <c r="T164" s="7">
        <f t="shared" ref="T164:T165" si="1013">Q164+R164</f>
        <v>32452.318172546249</v>
      </c>
    </row>
    <row r="165" spans="1:20" x14ac:dyDescent="0.2">
      <c r="A165">
        <v>1</v>
      </c>
      <c r="B165" s="61">
        <v>44726</v>
      </c>
      <c r="C165">
        <v>1115</v>
      </c>
      <c r="D165" s="19">
        <v>3</v>
      </c>
      <c r="E165" s="4">
        <v>0.01</v>
      </c>
      <c r="F165" s="4">
        <v>1130</v>
      </c>
      <c r="G165" s="6">
        <f t="shared" si="1001"/>
        <v>0.47916666666666669</v>
      </c>
      <c r="H165" s="4">
        <v>1133</v>
      </c>
      <c r="I165" s="1">
        <f t="shared" si="1002"/>
        <v>0.48125000000000001</v>
      </c>
      <c r="J165" s="1" t="str">
        <f t="shared" si="1003"/>
        <v/>
      </c>
      <c r="K165">
        <f t="shared" si="1004"/>
        <v>8.999999999999968</v>
      </c>
      <c r="L165">
        <f t="shared" si="1005"/>
        <v>2.9999999999999893</v>
      </c>
      <c r="M165">
        <f t="shared" si="1006"/>
        <v>1</v>
      </c>
      <c r="N165">
        <f t="shared" ca="1" si="1007"/>
        <v>1115</v>
      </c>
      <c r="O165" t="str">
        <f t="shared" si="1008"/>
        <v/>
      </c>
      <c r="P165">
        <f t="shared" si="1009"/>
        <v>45.044999999999838</v>
      </c>
      <c r="Q165" s="7">
        <f t="shared" si="1010"/>
        <v>13.015993850604142</v>
      </c>
      <c r="R165">
        <f t="shared" si="1011"/>
        <v>2.9999999999999895E-2</v>
      </c>
      <c r="S165">
        <f t="shared" si="1012"/>
        <v>45.074999999999839</v>
      </c>
      <c r="T165" s="7">
        <f t="shared" si="1013"/>
        <v>13.045993850604141</v>
      </c>
    </row>
    <row r="166" spans="1:20" x14ac:dyDescent="0.2">
      <c r="B166" s="61"/>
      <c r="D166" s="21"/>
      <c r="E166" s="4">
        <v>10</v>
      </c>
      <c r="F166" s="4">
        <v>1142</v>
      </c>
      <c r="G166" s="6">
        <f t="shared" ref="G166:G167" si="1014">VALUE(CONCATENATE(LEFT(F166,LEN(F166)-2),":",RIGHT(F166,2)))</f>
        <v>0.48749999999999999</v>
      </c>
      <c r="H166" s="4">
        <v>1147</v>
      </c>
      <c r="I166" s="1">
        <f t="shared" ref="I166:I167" si="1015">VALUE(CONCATENATE(LEFT(H166,LEN(H166)-2),":",RIGHT(H166,2)))</f>
        <v>0.4909722222222222</v>
      </c>
      <c r="J166" s="1">
        <f t="shared" ref="J166:J167" si="1016">IF(OR(B167&lt;&gt;"",E167=""),I166+TIME(0,5,0),"")</f>
        <v>0.49444444444444441</v>
      </c>
      <c r="K166" t="str">
        <f t="shared" ref="K166:K167" si="1017">IF(AND(OR(AND(B166&lt;&gt;"",B167=""),AND(B166="",B167="")),E167&lt;&gt;""),(G167-I166)*1440,"")</f>
        <v/>
      </c>
      <c r="L166">
        <f t="shared" ref="L166:L167" si="1018">(I166-G166)*1440</f>
        <v>4.9999999999999822</v>
      </c>
      <c r="M166">
        <f t="shared" ref="M166:M167" si="1019">IF(B166&lt;&gt;"",1,M165+1)</f>
        <v>2</v>
      </c>
      <c r="N166">
        <f t="shared" ref="N166:N167" ca="1" si="1020">OFFSET(C166,-M166+1,0)</f>
        <v>1115</v>
      </c>
      <c r="O166">
        <f t="shared" ref="O166:O167" ca="1" si="1021">IF(J166&lt;&gt;"",(J166-VALUE(CONCATENATE(LEFT(N166,LEN(N166)-2),":",RIGHT(N166,2))))*1440,"")</f>
        <v>36.99999999999995</v>
      </c>
      <c r="P166">
        <f t="shared" ref="P166:P167" si="1022">IF(K166&lt;&gt;"",(E166+E167)*K166/2,E166*5/2)</f>
        <v>25</v>
      </c>
      <c r="Q166" s="7">
        <f t="shared" ref="Q166:Q167" si="1023">IF(K166&lt;&gt;"",(E167-E166)*K166/LN((E167+0.000001)/(E166+0.000001)),-5*(E166-0.000001)/(LN(1/E166)-13.8155))</f>
        <v>3.1021051639523365</v>
      </c>
      <c r="R166">
        <f t="shared" ref="R166:R167" si="1024">(E166*L166)</f>
        <v>49.999999999999822</v>
      </c>
      <c r="S166">
        <f t="shared" ref="S166:S167" si="1025">P166+R166</f>
        <v>74.999999999999829</v>
      </c>
      <c r="T166" s="7">
        <f t="shared" ref="T166:T167" si="1026">Q166+R166</f>
        <v>53.10210516395216</v>
      </c>
    </row>
    <row r="167" spans="1:20" x14ac:dyDescent="0.2">
      <c r="A167">
        <v>1</v>
      </c>
      <c r="B167" s="61">
        <v>44727</v>
      </c>
      <c r="C167">
        <v>859</v>
      </c>
      <c r="D167" s="19" t="s">
        <v>120</v>
      </c>
      <c r="E167" s="4">
        <v>0.01</v>
      </c>
      <c r="F167" s="4">
        <v>915</v>
      </c>
      <c r="G167" s="6">
        <f t="shared" si="1014"/>
        <v>0.38541666666666669</v>
      </c>
      <c r="H167" s="4">
        <v>917</v>
      </c>
      <c r="I167" s="1">
        <f t="shared" si="1015"/>
        <v>0.38680555555555557</v>
      </c>
      <c r="J167" s="1" t="str">
        <f t="shared" si="1016"/>
        <v/>
      </c>
      <c r="K167">
        <f t="shared" si="1017"/>
        <v>3.9999999999999858</v>
      </c>
      <c r="L167">
        <f t="shared" si="1018"/>
        <v>1.9999999999999929</v>
      </c>
      <c r="M167">
        <f t="shared" si="1019"/>
        <v>1</v>
      </c>
      <c r="N167">
        <f t="shared" ca="1" si="1020"/>
        <v>859</v>
      </c>
      <c r="O167" t="str">
        <f t="shared" si="1021"/>
        <v/>
      </c>
      <c r="P167">
        <f t="shared" si="1022"/>
        <v>0.21999999999999922</v>
      </c>
      <c r="Q167" s="7">
        <f t="shared" si="1023"/>
        <v>0.15635212440691129</v>
      </c>
      <c r="R167">
        <f t="shared" si="1024"/>
        <v>1.9999999999999931E-2</v>
      </c>
      <c r="S167">
        <f t="shared" si="1025"/>
        <v>0.23999999999999916</v>
      </c>
      <c r="T167" s="7">
        <f t="shared" si="1026"/>
        <v>0.17635212440691123</v>
      </c>
    </row>
    <row r="168" spans="1:20" x14ac:dyDescent="0.2">
      <c r="B168" s="61"/>
      <c r="D168" s="21"/>
      <c r="E168" s="4">
        <v>0.1</v>
      </c>
      <c r="F168" s="4">
        <v>921</v>
      </c>
      <c r="G168" s="6">
        <f t="shared" ref="G168" si="1027">VALUE(CONCATENATE(LEFT(F168,LEN(F168)-2),":",RIGHT(F168,2)))</f>
        <v>0.38958333333333334</v>
      </c>
      <c r="H168" s="4">
        <v>944</v>
      </c>
      <c r="I168" s="1">
        <f t="shared" ref="I168" si="1028">VALUE(CONCATENATE(LEFT(H168,LEN(H168)-2),":",RIGHT(H168,2)))</f>
        <v>0.4055555555555555</v>
      </c>
      <c r="J168" s="1" t="str">
        <f t="shared" ref="J168" si="1029">IF(OR(B169&lt;&gt;"",E169=""),I168+TIME(0,5,0),"")</f>
        <v/>
      </c>
      <c r="K168">
        <f t="shared" ref="K168" si="1030">IF(AND(OR(AND(B168&lt;&gt;"",B169=""),AND(B168="",B169="")),E169&lt;&gt;""),(G169-I168)*1440,"")</f>
        <v>7.0000000000000551</v>
      </c>
      <c r="L168">
        <f t="shared" ref="L168" si="1031">(I168-G168)*1440</f>
        <v>22.999999999999918</v>
      </c>
      <c r="M168">
        <f t="shared" ref="M168" si="1032">IF(B168&lt;&gt;"",1,M167+1)</f>
        <v>2</v>
      </c>
      <c r="N168">
        <f t="shared" ref="N168" ca="1" si="1033">OFFSET(C168,-M168+1,0)</f>
        <v>859</v>
      </c>
      <c r="O168" t="str">
        <f t="shared" ref="O168" si="1034">IF(J168&lt;&gt;"",(J168-VALUE(CONCATENATE(LEFT(N168,LEN(N168)-2),":",RIGHT(N168,2))))*1440,"")</f>
        <v/>
      </c>
      <c r="P168">
        <f t="shared" ref="P168" si="1035">IF(K168&lt;&gt;"",(E168+E169)*K168/2,E168*5/2)</f>
        <v>350.35000000000275</v>
      </c>
      <c r="Q168" s="7">
        <f t="shared" ref="Q168" si="1036">IF(K168&lt;&gt;"",(E169-E168)*K168/LN((E169+0.000001)/(E168+0.000001)),-5*(E168-0.000001)/(LN(1/E168)-13.8155))</f>
        <v>101.23419013586508</v>
      </c>
      <c r="R168">
        <f t="shared" ref="R168" si="1037">(E168*L168)</f>
        <v>2.2999999999999918</v>
      </c>
      <c r="S168">
        <f t="shared" ref="S168" si="1038">P168+R168</f>
        <v>352.65000000000276</v>
      </c>
      <c r="T168" s="7">
        <f t="shared" ref="T168" si="1039">Q168+R168</f>
        <v>103.53419013586507</v>
      </c>
    </row>
    <row r="169" spans="1:20" x14ac:dyDescent="0.2">
      <c r="B169" s="61"/>
      <c r="D169" s="21"/>
      <c r="E169" s="4">
        <v>100</v>
      </c>
      <c r="F169" s="4">
        <v>951</v>
      </c>
      <c r="G169" s="6">
        <f t="shared" ref="G169:G170" si="1040">VALUE(CONCATENATE(LEFT(F169,LEN(F169)-2),":",RIGHT(F169,2)))</f>
        <v>0.41041666666666665</v>
      </c>
      <c r="H169" s="4">
        <v>1014</v>
      </c>
      <c r="I169" s="1">
        <f t="shared" ref="I169:I170" si="1041">VALUE(CONCATENATE(LEFT(H169,LEN(H169)-2),":",RIGHT(H169,2)))</f>
        <v>0.42638888888888887</v>
      </c>
      <c r="J169" s="1">
        <f t="shared" ref="J169:J170" si="1042">IF(OR(B170&lt;&gt;"",E170=""),I169+TIME(0,5,0),"")</f>
        <v>0.42986111111111108</v>
      </c>
      <c r="K169" t="str">
        <f t="shared" ref="K169:K170" si="1043">IF(AND(OR(AND(B169&lt;&gt;"",B170=""),AND(B169="",B170="")),E170&lt;&gt;""),(G170-I169)*1440,"")</f>
        <v/>
      </c>
      <c r="L169">
        <f t="shared" ref="L169:L170" si="1044">(I169-G169)*1440</f>
        <v>23</v>
      </c>
      <c r="M169">
        <f t="shared" ref="M169:M170" si="1045">IF(B169&lt;&gt;"",1,M168+1)</f>
        <v>3</v>
      </c>
      <c r="N169">
        <f t="shared" ref="N169:N170" ca="1" si="1046">OFFSET(C169,-M169+1,0)</f>
        <v>859</v>
      </c>
      <c r="O169">
        <f t="shared" ref="O169:O170" ca="1" si="1047">IF(J169&lt;&gt;"",(J169-VALUE(CONCATENATE(LEFT(N169,LEN(N169)-2),":",RIGHT(N169,2))))*1440,"")</f>
        <v>80.000000000000028</v>
      </c>
      <c r="P169">
        <f t="shared" ref="P169:P170" si="1048">IF(K169&lt;&gt;"",(E169+E170)*K169/2,E169*5/2)</f>
        <v>250</v>
      </c>
      <c r="Q169" s="7">
        <f t="shared" ref="Q169:Q170" si="1049">IF(K169&lt;&gt;"",(E170-E169)*K169/LN((E170+0.000001)/(E169+0.000001)),-5*(E169-0.000001)/(LN(1/E169)-13.8155))</f>
        <v>27.143420404993254</v>
      </c>
      <c r="R169">
        <f t="shared" ref="R169:R170" si="1050">(E169*L169)</f>
        <v>2300</v>
      </c>
      <c r="S169">
        <f t="shared" ref="S169:S170" si="1051">P169+R169</f>
        <v>2550</v>
      </c>
      <c r="T169" s="7">
        <f t="shared" ref="T169:T170" si="1052">Q169+R169</f>
        <v>2327.1434204049933</v>
      </c>
    </row>
    <row r="170" spans="1:20" x14ac:dyDescent="0.2">
      <c r="B170" s="61">
        <v>44727</v>
      </c>
      <c r="C170">
        <v>1334</v>
      </c>
      <c r="D170" s="21"/>
      <c r="E170" s="4">
        <v>0.1</v>
      </c>
      <c r="F170" s="4">
        <v>1348</v>
      </c>
      <c r="G170" s="6">
        <f t="shared" si="1040"/>
        <v>0.57500000000000007</v>
      </c>
      <c r="H170" s="4">
        <v>1417</v>
      </c>
      <c r="I170" s="1">
        <f t="shared" si="1041"/>
        <v>0.59513888888888888</v>
      </c>
      <c r="J170" s="1" t="str">
        <f t="shared" si="1042"/>
        <v/>
      </c>
      <c r="K170">
        <f t="shared" si="1043"/>
        <v>7.9999999999999716</v>
      </c>
      <c r="L170">
        <f t="shared" si="1044"/>
        <v>28.999999999999897</v>
      </c>
      <c r="M170">
        <f t="shared" si="1045"/>
        <v>1</v>
      </c>
      <c r="N170">
        <f t="shared" ca="1" si="1046"/>
        <v>1334</v>
      </c>
      <c r="O170" t="str">
        <f t="shared" si="1047"/>
        <v/>
      </c>
      <c r="P170">
        <f t="shared" si="1048"/>
        <v>400.39999999999856</v>
      </c>
      <c r="Q170" s="7">
        <f t="shared" si="1049"/>
        <v>115.69621729813019</v>
      </c>
      <c r="R170">
        <f t="shared" si="1050"/>
        <v>2.8999999999999897</v>
      </c>
      <c r="S170">
        <f t="shared" si="1051"/>
        <v>403.29999999999853</v>
      </c>
      <c r="T170" s="7">
        <f t="shared" si="1052"/>
        <v>118.59621729813018</v>
      </c>
    </row>
    <row r="171" spans="1:20" x14ac:dyDescent="0.2">
      <c r="B171" s="61"/>
      <c r="D171" s="65"/>
      <c r="E171" s="4">
        <v>100</v>
      </c>
      <c r="F171" s="4">
        <v>1425</v>
      </c>
      <c r="G171" s="6">
        <f t="shared" ref="G171:G174" si="1053">VALUE(CONCATENATE(LEFT(F171,LEN(F171)-2),":",RIGHT(F171,2)))</f>
        <v>0.60069444444444442</v>
      </c>
      <c r="H171" s="4">
        <v>1502</v>
      </c>
      <c r="I171" s="1">
        <f t="shared" ref="I171:I174" si="1054">VALUE(CONCATENATE(LEFT(H171,LEN(H171)-2),":",RIGHT(H171,2)))</f>
        <v>0.62638888888888888</v>
      </c>
      <c r="J171" s="1">
        <f t="shared" ref="J171:J174" si="1055">IF(OR(B172&lt;&gt;"",E172=""),I171+TIME(0,5,0),"")</f>
        <v>0.62986111111111109</v>
      </c>
      <c r="K171" t="str">
        <f t="shared" ref="K171:K174" si="1056">IF(AND(OR(AND(B171&lt;&gt;"",B172=""),AND(B171="",B172="")),E172&lt;&gt;""),(G172-I171)*1440,"")</f>
        <v/>
      </c>
      <c r="L171">
        <f t="shared" ref="L171:L174" si="1057">(I171-G171)*1440</f>
        <v>37.000000000000028</v>
      </c>
      <c r="M171">
        <f t="shared" ref="M171:M174" si="1058">IF(B171&lt;&gt;"",1,M170+1)</f>
        <v>2</v>
      </c>
      <c r="N171">
        <f t="shared" ref="N171:N174" ca="1" si="1059">OFFSET(C171,-M171+1,0)</f>
        <v>1334</v>
      </c>
      <c r="O171">
        <f t="shared" ref="O171:O174" ca="1" si="1060">IF(J171&lt;&gt;"",(J171-VALUE(CONCATENATE(LEFT(N171,LEN(N171)-2),":",RIGHT(N171,2))))*1440,"")</f>
        <v>92.999999999999986</v>
      </c>
      <c r="P171">
        <f t="shared" ref="P171:P174" si="1061">IF(K171&lt;&gt;"",(E171+E172)*K171/2,E171*5/2)</f>
        <v>250</v>
      </c>
      <c r="Q171" s="7">
        <f t="shared" ref="Q171:Q174" si="1062">IF(K171&lt;&gt;"",(E172-E171)*K171/LN((E172+0.000001)/(E171+0.000001)),-5*(E171-0.000001)/(LN(1/E171)-13.8155))</f>
        <v>27.143420404993254</v>
      </c>
      <c r="R171">
        <f t="shared" ref="R171:R174" si="1063">(E171*L171)</f>
        <v>3700.0000000000027</v>
      </c>
      <c r="S171">
        <f t="shared" ref="S171:S174" si="1064">P171+R171</f>
        <v>3950.0000000000027</v>
      </c>
      <c r="T171" s="7">
        <f t="shared" ref="T171:T174" si="1065">Q171+R171</f>
        <v>3727.143420404996</v>
      </c>
    </row>
    <row r="172" spans="1:20" x14ac:dyDescent="0.2">
      <c r="A172">
        <v>1</v>
      </c>
      <c r="B172" s="61">
        <v>44728</v>
      </c>
      <c r="C172">
        <v>906</v>
      </c>
      <c r="D172" s="19" t="s">
        <v>120</v>
      </c>
      <c r="E172" s="4">
        <v>0.01</v>
      </c>
      <c r="F172" s="4">
        <v>925</v>
      </c>
      <c r="G172" s="6">
        <f t="shared" si="1053"/>
        <v>0.3923611111111111</v>
      </c>
      <c r="H172" s="4">
        <v>927</v>
      </c>
      <c r="I172" s="1">
        <f t="shared" si="1054"/>
        <v>0.39374999999999999</v>
      </c>
      <c r="J172" s="1" t="str">
        <f t="shared" si="1055"/>
        <v/>
      </c>
      <c r="K172">
        <f t="shared" si="1056"/>
        <v>4.0000000000000657</v>
      </c>
      <c r="L172">
        <f t="shared" si="1057"/>
        <v>1.9999999999999929</v>
      </c>
      <c r="M172">
        <f t="shared" si="1058"/>
        <v>1</v>
      </c>
      <c r="N172">
        <f t="shared" ca="1" si="1059"/>
        <v>906</v>
      </c>
      <c r="O172" t="str">
        <f t="shared" si="1060"/>
        <v/>
      </c>
      <c r="P172">
        <f t="shared" si="1061"/>
        <v>0.22000000000000361</v>
      </c>
      <c r="Q172" s="7">
        <f t="shared" si="1062"/>
        <v>0.15635212440691443</v>
      </c>
      <c r="R172">
        <f t="shared" si="1063"/>
        <v>1.9999999999999931E-2</v>
      </c>
      <c r="S172">
        <f t="shared" si="1064"/>
        <v>0.24000000000000354</v>
      </c>
      <c r="T172" s="7">
        <f t="shared" si="1065"/>
        <v>0.17635212440691436</v>
      </c>
    </row>
    <row r="173" spans="1:20" x14ac:dyDescent="0.2">
      <c r="B173" s="61"/>
      <c r="D173" s="21"/>
      <c r="E173" s="4">
        <v>0.1</v>
      </c>
      <c r="F173" s="4">
        <v>931</v>
      </c>
      <c r="G173" s="6">
        <f t="shared" si="1053"/>
        <v>0.39652777777777781</v>
      </c>
      <c r="H173" s="4">
        <v>943</v>
      </c>
      <c r="I173" s="1">
        <f t="shared" si="1054"/>
        <v>0.40486111111111112</v>
      </c>
      <c r="J173" s="1" t="str">
        <f t="shared" si="1055"/>
        <v/>
      </c>
      <c r="K173">
        <f t="shared" si="1056"/>
        <v>7.0000000000000551</v>
      </c>
      <c r="L173">
        <f t="shared" si="1057"/>
        <v>11.999999999999957</v>
      </c>
      <c r="M173">
        <f t="shared" si="1058"/>
        <v>2</v>
      </c>
      <c r="N173">
        <f t="shared" ca="1" si="1059"/>
        <v>906</v>
      </c>
      <c r="O173" t="str">
        <f t="shared" si="1060"/>
        <v/>
      </c>
      <c r="P173">
        <f t="shared" si="1061"/>
        <v>350.35000000000275</v>
      </c>
      <c r="Q173" s="7">
        <f t="shared" si="1062"/>
        <v>101.23419013586508</v>
      </c>
      <c r="R173">
        <f t="shared" si="1063"/>
        <v>1.1999999999999957</v>
      </c>
      <c r="S173">
        <f t="shared" si="1064"/>
        <v>351.55000000000274</v>
      </c>
      <c r="T173" s="7">
        <f t="shared" si="1065"/>
        <v>102.43419013586507</v>
      </c>
    </row>
    <row r="174" spans="1:20" x14ac:dyDescent="0.2">
      <c r="B174" s="61"/>
      <c r="D174" s="21"/>
      <c r="E174" s="4">
        <v>100</v>
      </c>
      <c r="F174" s="4">
        <v>950</v>
      </c>
      <c r="G174" s="6">
        <f t="shared" si="1053"/>
        <v>0.40972222222222227</v>
      </c>
      <c r="H174" s="4">
        <v>1020</v>
      </c>
      <c r="I174" s="1">
        <f t="shared" si="1054"/>
        <v>0.43055555555555558</v>
      </c>
      <c r="J174" s="1">
        <f t="shared" si="1055"/>
        <v>0.43402777777777779</v>
      </c>
      <c r="K174" t="str">
        <f t="shared" si="1056"/>
        <v/>
      </c>
      <c r="L174">
        <f t="shared" si="1057"/>
        <v>29.999999999999972</v>
      </c>
      <c r="M174">
        <f t="shared" si="1058"/>
        <v>3</v>
      </c>
      <c r="N174">
        <f t="shared" ca="1" si="1059"/>
        <v>906</v>
      </c>
      <c r="O174">
        <f t="shared" ca="1" si="1060"/>
        <v>79.000000000000043</v>
      </c>
      <c r="P174">
        <f t="shared" si="1061"/>
        <v>250</v>
      </c>
      <c r="Q174" s="7">
        <f t="shared" si="1062"/>
        <v>27.143420404993254</v>
      </c>
      <c r="R174">
        <f t="shared" si="1063"/>
        <v>2999.9999999999973</v>
      </c>
      <c r="S174">
        <f t="shared" si="1064"/>
        <v>3249.9999999999973</v>
      </c>
      <c r="T174" s="7">
        <f t="shared" si="1065"/>
        <v>3027.1434204049906</v>
      </c>
    </row>
    <row r="175" spans="1:20" x14ac:dyDescent="0.2">
      <c r="B175" s="61">
        <v>44728</v>
      </c>
      <c r="C175">
        <v>1421</v>
      </c>
      <c r="D175" s="21"/>
      <c r="E175" s="4">
        <v>100</v>
      </c>
      <c r="F175" s="4">
        <v>1442</v>
      </c>
      <c r="G175" s="6">
        <f t="shared" ref="G175:G176" si="1066">VALUE(CONCATENATE(LEFT(F175,LEN(F175)-2),":",RIGHT(F175,2)))</f>
        <v>0.61249999999999993</v>
      </c>
      <c r="H175" s="4">
        <v>1513</v>
      </c>
      <c r="I175" s="1">
        <f t="shared" ref="I175:I176" si="1067">VALUE(CONCATENATE(LEFT(H175,LEN(H175)-2),":",RIGHT(H175,2)))</f>
        <v>0.63402777777777775</v>
      </c>
      <c r="J175" s="1">
        <f t="shared" ref="J175:J178" si="1068">IF(OR(B176&lt;&gt;"",E176=""),I175+TIME(0,5,0),"")</f>
        <v>0.63749999999999996</v>
      </c>
      <c r="K175" t="str">
        <f t="shared" ref="K175:K178" si="1069">IF(AND(OR(AND(B175&lt;&gt;"",B176=""),AND(B175="",B176="")),E176&lt;&gt;""),(G176-I175)*1440,"")</f>
        <v/>
      </c>
      <c r="L175">
        <f t="shared" ref="L175:L178" si="1070">(I175-G175)*1440</f>
        <v>31.00000000000005</v>
      </c>
      <c r="M175">
        <f t="shared" ref="M175:M178" si="1071">IF(B175&lt;&gt;"",1,M174+1)</f>
        <v>1</v>
      </c>
      <c r="N175">
        <f t="shared" ref="N175:N178" ca="1" si="1072">OFFSET(C175,-M175+1,0)</f>
        <v>1421</v>
      </c>
      <c r="O175">
        <f t="shared" ref="O175:O178" ca="1" si="1073">IF(J175&lt;&gt;"",(J175-VALUE(CONCATENATE(LEFT(N175,LEN(N175)-2),":",RIGHT(N175,2))))*1440,"")</f>
        <v>56.999999999999957</v>
      </c>
      <c r="P175">
        <f t="shared" ref="P175:P178" si="1074">IF(K175&lt;&gt;"",(E175+E176)*K175/2,E175*5/2)</f>
        <v>250</v>
      </c>
      <c r="Q175" s="7">
        <f t="shared" ref="Q175:Q178" si="1075">IF(K175&lt;&gt;"",(E176-E175)*K175/LN((E176+0.000001)/(E175+0.000001)),-5*(E175-0.000001)/(LN(1/E175)-13.8155))</f>
        <v>27.143420404993254</v>
      </c>
      <c r="R175">
        <f t="shared" ref="R175:R178" si="1076">(E175*L175)</f>
        <v>3100.000000000005</v>
      </c>
      <c r="S175">
        <f t="shared" ref="S175:S178" si="1077">P175+R175</f>
        <v>3350.000000000005</v>
      </c>
      <c r="T175" s="7">
        <f t="shared" ref="T175:T178" si="1078">Q175+R175</f>
        <v>3127.1434204049983</v>
      </c>
    </row>
    <row r="176" spans="1:20" x14ac:dyDescent="0.2">
      <c r="A176">
        <v>1</v>
      </c>
      <c r="B176" s="61">
        <v>44739</v>
      </c>
      <c r="C176">
        <v>942</v>
      </c>
      <c r="D176" s="70" t="s">
        <v>121</v>
      </c>
      <c r="E176" s="4">
        <v>0.01</v>
      </c>
      <c r="F176" s="4">
        <v>955</v>
      </c>
      <c r="G176" s="6">
        <f t="shared" si="1066"/>
        <v>0.41319444444444442</v>
      </c>
      <c r="H176" s="4">
        <v>957</v>
      </c>
      <c r="I176" s="1">
        <f t="shared" si="1067"/>
        <v>0.4145833333333333</v>
      </c>
      <c r="J176" s="1" t="str">
        <f t="shared" si="1068"/>
        <v/>
      </c>
      <c r="K176">
        <f t="shared" si="1069"/>
        <v>4.0000000000000657</v>
      </c>
      <c r="L176">
        <f t="shared" si="1070"/>
        <v>1.9999999999999929</v>
      </c>
      <c r="M176">
        <f t="shared" si="1071"/>
        <v>1</v>
      </c>
      <c r="N176">
        <f t="shared" ca="1" si="1072"/>
        <v>942</v>
      </c>
      <c r="O176" t="str">
        <f t="shared" si="1073"/>
        <v/>
      </c>
      <c r="P176">
        <f t="shared" si="1074"/>
        <v>0.22000000000000361</v>
      </c>
      <c r="Q176" s="7">
        <f t="shared" si="1075"/>
        <v>0.15635212440691443</v>
      </c>
      <c r="R176">
        <f t="shared" si="1076"/>
        <v>1.9999999999999931E-2</v>
      </c>
      <c r="S176">
        <f t="shared" si="1077"/>
        <v>0.24000000000000354</v>
      </c>
      <c r="T176" s="7">
        <f t="shared" si="1078"/>
        <v>0.17635212440691436</v>
      </c>
    </row>
    <row r="177" spans="1:20" x14ac:dyDescent="0.2">
      <c r="B177" s="61"/>
      <c r="D177" s="21"/>
      <c r="E177" s="4">
        <v>0.1</v>
      </c>
      <c r="F177" s="4">
        <v>1001</v>
      </c>
      <c r="G177" s="6">
        <f t="shared" ref="G177:G181" si="1079">VALUE(CONCATENATE(LEFT(F177,LEN(F177)-2),":",RIGHT(F177,2)))</f>
        <v>0.41736111111111113</v>
      </c>
      <c r="H177" s="4">
        <v>1009</v>
      </c>
      <c r="I177" s="1">
        <f t="shared" ref="I177:I181" si="1080">VALUE(CONCATENATE(LEFT(H177,LEN(H177)-2),":",RIGHT(H177,2)))</f>
        <v>0.42291666666666666</v>
      </c>
      <c r="J177" s="1">
        <f t="shared" si="1068"/>
        <v>0.42638888888888887</v>
      </c>
      <c r="K177" t="str">
        <f t="shared" si="1069"/>
        <v/>
      </c>
      <c r="L177">
        <f t="shared" si="1070"/>
        <v>7.9999999999999716</v>
      </c>
      <c r="M177">
        <f t="shared" si="1071"/>
        <v>2</v>
      </c>
      <c r="N177">
        <f t="shared" ca="1" si="1072"/>
        <v>942</v>
      </c>
      <c r="O177">
        <f t="shared" ca="1" si="1073"/>
        <v>32.000000000000043</v>
      </c>
      <c r="P177">
        <f t="shared" si="1074"/>
        <v>0.25</v>
      </c>
      <c r="Q177" s="7">
        <f t="shared" si="1075"/>
        <v>4.342905372259271E-2</v>
      </c>
      <c r="R177">
        <f t="shared" si="1076"/>
        <v>0.79999999999999716</v>
      </c>
      <c r="S177">
        <f t="shared" si="1077"/>
        <v>1.0499999999999972</v>
      </c>
      <c r="T177" s="7">
        <f t="shared" si="1078"/>
        <v>0.84342905372258992</v>
      </c>
    </row>
    <row r="178" spans="1:20" x14ac:dyDescent="0.2">
      <c r="B178" s="61">
        <v>44739</v>
      </c>
      <c r="C178">
        <v>1033</v>
      </c>
      <c r="D178" s="21"/>
      <c r="E178" s="4">
        <v>0.1</v>
      </c>
      <c r="F178" s="4">
        <v>1046</v>
      </c>
      <c r="G178" s="6">
        <f t="shared" si="1079"/>
        <v>0.44861111111111113</v>
      </c>
      <c r="H178" s="4">
        <v>1053</v>
      </c>
      <c r="I178" s="1">
        <f t="shared" si="1080"/>
        <v>0.45347222222222222</v>
      </c>
      <c r="J178" s="1" t="str">
        <f t="shared" si="1068"/>
        <v/>
      </c>
      <c r="K178">
        <f t="shared" si="1069"/>
        <v>5.9999999999999787</v>
      </c>
      <c r="L178">
        <f t="shared" si="1070"/>
        <v>6.9999999999999751</v>
      </c>
      <c r="M178">
        <f t="shared" si="1071"/>
        <v>1</v>
      </c>
      <c r="N178">
        <f t="shared" ca="1" si="1072"/>
        <v>1033</v>
      </c>
      <c r="O178" t="str">
        <f t="shared" si="1073"/>
        <v/>
      </c>
      <c r="P178">
        <f t="shared" si="1074"/>
        <v>300.29999999999893</v>
      </c>
      <c r="Q178" s="7">
        <f t="shared" si="1075"/>
        <v>86.772162973597645</v>
      </c>
      <c r="R178">
        <f t="shared" si="1076"/>
        <v>0.69999999999999751</v>
      </c>
      <c r="S178">
        <f t="shared" si="1077"/>
        <v>300.99999999999892</v>
      </c>
      <c r="T178" s="7">
        <f t="shared" si="1078"/>
        <v>87.472162973597648</v>
      </c>
    </row>
    <row r="179" spans="1:20" x14ac:dyDescent="0.2">
      <c r="B179" s="61"/>
      <c r="D179" s="21"/>
      <c r="E179" s="4">
        <v>100</v>
      </c>
      <c r="F179" s="4">
        <v>1059</v>
      </c>
      <c r="G179" s="6">
        <f t="shared" si="1079"/>
        <v>0.45763888888888887</v>
      </c>
      <c r="H179" s="4">
        <v>1103</v>
      </c>
      <c r="I179" s="1">
        <f t="shared" si="1080"/>
        <v>0.4604166666666667</v>
      </c>
      <c r="J179" s="1" t="str">
        <f t="shared" ref="J179:J183" si="1081">IF(OR(B180&lt;&gt;"",E180=""),I179+TIME(0,5,0),"")</f>
        <v/>
      </c>
      <c r="K179">
        <f t="shared" ref="K179:K183" si="1082">IF(AND(OR(AND(B179&lt;&gt;"",B180=""),AND(B179="",B180="")),E180&lt;&gt;""),(G180-I179)*1440,"")</f>
        <v>2.9999999999999094</v>
      </c>
      <c r="L179">
        <f t="shared" ref="L179:L183" si="1083">(I179-G179)*1440</f>
        <v>4.0000000000000657</v>
      </c>
      <c r="M179">
        <f t="shared" ref="M179:M183" si="1084">IF(B179&lt;&gt;"",1,M178+1)</f>
        <v>2</v>
      </c>
      <c r="N179">
        <f t="shared" ref="N179:N183" ca="1" si="1085">OFFSET(C179,-M179+1,0)</f>
        <v>1033</v>
      </c>
      <c r="O179" t="str">
        <f t="shared" ref="O179:O183" si="1086">IF(J179&lt;&gt;"",(J179-VALUE(CONCATENATE(LEFT(N179,LEN(N179)-2),":",RIGHT(N179,2))))*1440,"")</f>
        <v/>
      </c>
      <c r="P179">
        <f t="shared" ref="P179:P183" si="1087">IF(K179&lt;&gt;"",(E179+E180)*K179/2,E179*5/2)</f>
        <v>449.99999999998641</v>
      </c>
      <c r="Q179" s="7">
        <f t="shared" ref="Q179:Q183" si="1088">IF(K179&lt;&gt;"",(E180-E179)*K179/LN((E180+0.000001)/(E179+0.000001)),-5*(E179-0.000001)/(LN(1/E179)-13.8155))</f>
        <v>432.80851538872946</v>
      </c>
      <c r="R179">
        <f t="shared" ref="R179:R183" si="1089">(E179*L179)</f>
        <v>400.00000000000659</v>
      </c>
      <c r="S179">
        <f t="shared" ref="S179:S183" si="1090">P179+R179</f>
        <v>849.99999999999295</v>
      </c>
      <c r="T179" s="7">
        <f t="shared" ref="T179:T183" si="1091">Q179+R179</f>
        <v>832.80851538873605</v>
      </c>
    </row>
    <row r="180" spans="1:20" x14ac:dyDescent="0.2">
      <c r="B180" s="61"/>
      <c r="D180" s="21"/>
      <c r="E180" s="4">
        <v>200</v>
      </c>
      <c r="F180" s="4">
        <v>1106</v>
      </c>
      <c r="G180" s="6">
        <f t="shared" si="1079"/>
        <v>0.46249999999999997</v>
      </c>
      <c r="H180" s="4">
        <v>1147</v>
      </c>
      <c r="I180" s="1">
        <f t="shared" si="1080"/>
        <v>0.4909722222222222</v>
      </c>
      <c r="J180" s="1">
        <f t="shared" si="1081"/>
        <v>0.49444444444444441</v>
      </c>
      <c r="K180" t="str">
        <f t="shared" si="1082"/>
        <v/>
      </c>
      <c r="L180">
        <f t="shared" si="1083"/>
        <v>41.000000000000014</v>
      </c>
      <c r="M180">
        <f t="shared" si="1084"/>
        <v>3</v>
      </c>
      <c r="N180">
        <f t="shared" ca="1" si="1085"/>
        <v>1033</v>
      </c>
      <c r="O180">
        <f t="shared" ca="1" si="1086"/>
        <v>78.999999999999886</v>
      </c>
      <c r="P180">
        <f t="shared" si="1087"/>
        <v>500</v>
      </c>
      <c r="Q180" s="7">
        <f t="shared" si="1088"/>
        <v>52.318172546220183</v>
      </c>
      <c r="R180">
        <f t="shared" si="1089"/>
        <v>8200.0000000000036</v>
      </c>
      <c r="S180">
        <f t="shared" si="1090"/>
        <v>8700.0000000000036</v>
      </c>
      <c r="T180" s="7">
        <f t="shared" si="1091"/>
        <v>8252.3181725462236</v>
      </c>
    </row>
    <row r="181" spans="1:20" x14ac:dyDescent="0.2">
      <c r="A181">
        <v>1</v>
      </c>
      <c r="B181" s="61">
        <v>44740</v>
      </c>
      <c r="C181">
        <v>905</v>
      </c>
      <c r="D181" s="70" t="s">
        <v>122</v>
      </c>
      <c r="E181" s="4">
        <v>0.01</v>
      </c>
      <c r="F181" s="4">
        <v>919</v>
      </c>
      <c r="G181" s="6">
        <f t="shared" si="1079"/>
        <v>0.38819444444444445</v>
      </c>
      <c r="H181" s="4">
        <v>923</v>
      </c>
      <c r="I181" s="1">
        <f t="shared" si="1080"/>
        <v>0.39097222222222222</v>
      </c>
      <c r="J181" s="1" t="str">
        <f t="shared" si="1081"/>
        <v/>
      </c>
      <c r="K181">
        <f t="shared" si="1082"/>
        <v>5.9999999999999787</v>
      </c>
      <c r="L181">
        <f t="shared" si="1083"/>
        <v>3.9999999999999858</v>
      </c>
      <c r="M181">
        <f t="shared" si="1084"/>
        <v>1</v>
      </c>
      <c r="N181">
        <f t="shared" ca="1" si="1085"/>
        <v>905</v>
      </c>
      <c r="O181" t="str">
        <f t="shared" si="1086"/>
        <v/>
      </c>
      <c r="P181">
        <f t="shared" si="1087"/>
        <v>3.0299999999999891</v>
      </c>
      <c r="Q181" s="7">
        <f t="shared" si="1088"/>
        <v>1.2898823391971348</v>
      </c>
      <c r="R181">
        <f t="shared" si="1089"/>
        <v>3.9999999999999862E-2</v>
      </c>
      <c r="S181">
        <f t="shared" si="1090"/>
        <v>3.0699999999999892</v>
      </c>
      <c r="T181" s="7">
        <f t="shared" si="1091"/>
        <v>1.3298823391971346</v>
      </c>
    </row>
    <row r="182" spans="1:20" x14ac:dyDescent="0.2">
      <c r="B182" s="61"/>
      <c r="D182" s="21"/>
      <c r="E182" s="4">
        <v>1</v>
      </c>
      <c r="F182" s="4">
        <v>929</v>
      </c>
      <c r="G182" s="6">
        <f t="shared" ref="G182:G185" si="1092">VALUE(CONCATENATE(LEFT(F182,LEN(F182)-2),":",RIGHT(F182,2)))</f>
        <v>0.39513888888888887</v>
      </c>
      <c r="H182" s="4">
        <v>1011</v>
      </c>
      <c r="I182" s="1">
        <f t="shared" ref="I182:I185" si="1093">VALUE(CONCATENATE(LEFT(H182,LEN(H182)-2),":",RIGHT(H182,2)))</f>
        <v>0.42430555555555555</v>
      </c>
      <c r="J182" s="1" t="str">
        <f t="shared" si="1081"/>
        <v/>
      </c>
      <c r="K182">
        <f t="shared" si="1082"/>
        <v>9.9999999999999645</v>
      </c>
      <c r="L182">
        <f t="shared" si="1083"/>
        <v>42.000000000000014</v>
      </c>
      <c r="M182">
        <f t="shared" si="1084"/>
        <v>2</v>
      </c>
      <c r="N182">
        <f t="shared" ca="1" si="1085"/>
        <v>905</v>
      </c>
      <c r="O182" t="str">
        <f t="shared" si="1086"/>
        <v/>
      </c>
      <c r="P182">
        <f t="shared" si="1087"/>
        <v>5.4999999999999805</v>
      </c>
      <c r="Q182" s="7">
        <f t="shared" si="1088"/>
        <v>3.9086656146523993</v>
      </c>
      <c r="R182">
        <f t="shared" si="1089"/>
        <v>42.000000000000014</v>
      </c>
      <c r="S182">
        <f t="shared" si="1090"/>
        <v>47.499999999999993</v>
      </c>
      <c r="T182" s="7">
        <f t="shared" si="1091"/>
        <v>45.908665614652413</v>
      </c>
    </row>
    <row r="183" spans="1:20" x14ac:dyDescent="0.2">
      <c r="B183" s="61"/>
      <c r="D183" s="21"/>
      <c r="E183" s="4">
        <v>0.1</v>
      </c>
      <c r="F183" s="4">
        <v>1021</v>
      </c>
      <c r="G183" s="6">
        <f t="shared" si="1092"/>
        <v>0.43124999999999997</v>
      </c>
      <c r="H183" s="4">
        <v>1033</v>
      </c>
      <c r="I183" s="1">
        <f t="shared" si="1093"/>
        <v>0.43958333333333338</v>
      </c>
      <c r="J183" s="1" t="str">
        <f t="shared" si="1081"/>
        <v/>
      </c>
      <c r="K183">
        <f t="shared" si="1082"/>
        <v>6.9999999999998952</v>
      </c>
      <c r="L183">
        <f t="shared" si="1083"/>
        <v>12.000000000000117</v>
      </c>
      <c r="M183">
        <f t="shared" si="1084"/>
        <v>3</v>
      </c>
      <c r="N183">
        <f t="shared" ca="1" si="1085"/>
        <v>905</v>
      </c>
      <c r="O183" t="str">
        <f t="shared" si="1086"/>
        <v/>
      </c>
      <c r="P183">
        <f t="shared" si="1087"/>
        <v>3.8499999999999428</v>
      </c>
      <c r="Q183" s="7">
        <f t="shared" si="1088"/>
        <v>2.7360659302566481</v>
      </c>
      <c r="R183">
        <f t="shared" si="1089"/>
        <v>1.2000000000000117</v>
      </c>
      <c r="S183">
        <f t="shared" si="1090"/>
        <v>5.0499999999999545</v>
      </c>
      <c r="T183" s="7">
        <f t="shared" si="1091"/>
        <v>3.9360659302566599</v>
      </c>
    </row>
    <row r="184" spans="1:20" x14ac:dyDescent="0.2">
      <c r="B184" s="61"/>
      <c r="D184" s="21"/>
      <c r="E184" s="4">
        <v>1</v>
      </c>
      <c r="F184" s="4">
        <v>1040</v>
      </c>
      <c r="G184" s="6">
        <f t="shared" si="1092"/>
        <v>0.44444444444444442</v>
      </c>
      <c r="H184" s="4">
        <v>1107</v>
      </c>
      <c r="I184" s="1">
        <f t="shared" si="1093"/>
        <v>0.46319444444444446</v>
      </c>
      <c r="J184" s="1" t="str">
        <f t="shared" ref="J184:J185" si="1094">IF(OR(B185&lt;&gt;"",E185=""),I184+TIME(0,5,0),"")</f>
        <v/>
      </c>
      <c r="K184">
        <f t="shared" ref="K184:K185" si="1095">IF(AND(OR(AND(B184&lt;&gt;"",B185=""),AND(B184="",B185="")),E185&lt;&gt;""),(G185-I184)*1440,"")</f>
        <v>6.9999999999998952</v>
      </c>
      <c r="L184">
        <f t="shared" ref="L184:L185" si="1096">(I184-G184)*1440</f>
        <v>27.000000000000064</v>
      </c>
      <c r="M184">
        <f t="shared" ref="M184:M185" si="1097">IF(B184&lt;&gt;"",1,M183+1)</f>
        <v>4</v>
      </c>
      <c r="N184">
        <f t="shared" ref="N184:N185" ca="1" si="1098">OFFSET(C184,-M184+1,0)</f>
        <v>905</v>
      </c>
      <c r="O184" t="str">
        <f t="shared" ref="O184:O185" si="1099">IF(J184&lt;&gt;"",(J184-VALUE(CONCATENATE(LEFT(N184,LEN(N184)-2),":",RIGHT(N184,2))))*1440,"")</f>
        <v/>
      </c>
      <c r="P184">
        <f t="shared" ref="P184:P185" si="1100">IF(K184&lt;&gt;"",(E184+E185)*K184/2,E184*5/2)</f>
        <v>3.8499999999999428</v>
      </c>
      <c r="Q184" s="7">
        <f t="shared" ref="Q184:Q185" si="1101">IF(K184&lt;&gt;"",(E185-E184)*K184/LN((E185+0.000001)/(E184+0.000001)),-5*(E184-0.000001)/(LN(1/E184)-13.8155))</f>
        <v>2.7360659302566481</v>
      </c>
      <c r="R184">
        <f t="shared" ref="R184:R185" si="1102">(E184*L184)</f>
        <v>27.000000000000064</v>
      </c>
      <c r="S184">
        <f t="shared" ref="S184:S185" si="1103">P184+R184</f>
        <v>30.850000000000009</v>
      </c>
      <c r="T184" s="7">
        <f t="shared" ref="T184:T185" si="1104">Q184+R184</f>
        <v>29.736065930256711</v>
      </c>
    </row>
    <row r="185" spans="1:20" x14ac:dyDescent="0.2">
      <c r="B185" s="61"/>
      <c r="D185" s="21"/>
      <c r="E185" s="4">
        <v>0.1</v>
      </c>
      <c r="F185" s="4">
        <v>1114</v>
      </c>
      <c r="G185" s="6">
        <f t="shared" si="1092"/>
        <v>0.4680555555555555</v>
      </c>
      <c r="H185" s="4">
        <v>1119</v>
      </c>
      <c r="I185" s="1">
        <f t="shared" si="1093"/>
        <v>0.47152777777777777</v>
      </c>
      <c r="J185" s="1" t="str">
        <f t="shared" si="1094"/>
        <v/>
      </c>
      <c r="K185">
        <f t="shared" si="1095"/>
        <v>7.0000000000000551</v>
      </c>
      <c r="L185">
        <f t="shared" si="1096"/>
        <v>5.0000000000000622</v>
      </c>
      <c r="M185">
        <f t="shared" si="1097"/>
        <v>5</v>
      </c>
      <c r="N185">
        <f t="shared" ca="1" si="1098"/>
        <v>905</v>
      </c>
      <c r="O185" t="str">
        <f t="shared" si="1099"/>
        <v/>
      </c>
      <c r="P185">
        <f t="shared" si="1100"/>
        <v>3.8500000000000307</v>
      </c>
      <c r="Q185" s="7">
        <f t="shared" si="1101"/>
        <v>2.7360659302567107</v>
      </c>
      <c r="R185">
        <f t="shared" si="1102"/>
        <v>0.50000000000000622</v>
      </c>
      <c r="S185">
        <f t="shared" si="1103"/>
        <v>4.3500000000000369</v>
      </c>
      <c r="T185" s="7">
        <f t="shared" si="1104"/>
        <v>3.236065930256717</v>
      </c>
    </row>
    <row r="186" spans="1:20" x14ac:dyDescent="0.2">
      <c r="B186" s="61"/>
      <c r="D186" s="21"/>
      <c r="E186" s="4">
        <v>1</v>
      </c>
      <c r="F186" s="4">
        <v>1126</v>
      </c>
      <c r="G186" s="6">
        <f t="shared" ref="G186:G187" si="1105">VALUE(CONCATENATE(LEFT(F186,LEN(F186)-2),":",RIGHT(F186,2)))</f>
        <v>0.47638888888888892</v>
      </c>
      <c r="H186" s="4">
        <v>1132</v>
      </c>
      <c r="I186" s="1">
        <f t="shared" ref="I186:I187" si="1106">VALUE(CONCATENATE(LEFT(H186,LEN(H186)-2),":",RIGHT(H186,2)))</f>
        <v>0.48055555555555557</v>
      </c>
      <c r="J186" s="1" t="str">
        <f t="shared" ref="J186:J187" si="1107">IF(OR(B187&lt;&gt;"",E187=""),I186+TIME(0,5,0),"")</f>
        <v/>
      </c>
      <c r="K186">
        <f t="shared" ref="K186:K187" si="1108">IF(AND(OR(AND(B186&lt;&gt;"",B187=""),AND(B186="",B187="")),E187&lt;&gt;""),(G187-I186)*1440,"")</f>
        <v>6.9999999999999751</v>
      </c>
      <c r="L186">
        <f t="shared" ref="L186:L187" si="1109">(I186-G186)*1440</f>
        <v>5.9999999999999787</v>
      </c>
      <c r="M186">
        <f t="shared" ref="M186:M187" si="1110">IF(B186&lt;&gt;"",1,M185+1)</f>
        <v>6</v>
      </c>
      <c r="N186">
        <f t="shared" ref="N186:N187" ca="1" si="1111">OFFSET(C186,-M186+1,0)</f>
        <v>905</v>
      </c>
      <c r="O186" t="str">
        <f t="shared" ref="O186:O187" si="1112">IF(J186&lt;&gt;"",(J186-VALUE(CONCATENATE(LEFT(N186,LEN(N186)-2),":",RIGHT(N186,2))))*1440,"")</f>
        <v/>
      </c>
      <c r="P186">
        <f t="shared" ref="P186:P187" si="1113">IF(K186&lt;&gt;"",(E186+E187)*K186/2,E186*5/2)</f>
        <v>3.8499999999999868</v>
      </c>
      <c r="Q186" s="7">
        <f t="shared" ref="Q186:Q187" si="1114">IF(K186&lt;&gt;"",(E187-E186)*K186/LN((E187+0.000001)/(E186+0.000001)),-5*(E186-0.000001)/(LN(1/E186)-13.8155))</f>
        <v>2.7360659302566797</v>
      </c>
      <c r="R186">
        <f t="shared" ref="R186:R187" si="1115">(E186*L186)</f>
        <v>5.9999999999999787</v>
      </c>
      <c r="S186">
        <f t="shared" ref="S186:S187" si="1116">P186+R186</f>
        <v>9.8499999999999659</v>
      </c>
      <c r="T186" s="7">
        <f t="shared" ref="T186:T187" si="1117">Q186+R186</f>
        <v>8.7360659302566575</v>
      </c>
    </row>
    <row r="187" spans="1:20" x14ac:dyDescent="0.2">
      <c r="B187" s="61"/>
      <c r="D187" s="21"/>
      <c r="E187" s="4">
        <v>0.1</v>
      </c>
      <c r="F187" s="4">
        <v>1139</v>
      </c>
      <c r="G187" s="6">
        <f t="shared" si="1105"/>
        <v>0.48541666666666666</v>
      </c>
      <c r="H187" s="4">
        <v>1144</v>
      </c>
      <c r="I187" s="1">
        <f t="shared" si="1106"/>
        <v>0.48888888888888887</v>
      </c>
      <c r="J187" s="1">
        <f t="shared" si="1107"/>
        <v>0.49236111111111108</v>
      </c>
      <c r="K187" t="str">
        <f t="shared" si="1108"/>
        <v/>
      </c>
      <c r="L187">
        <f t="shared" si="1109"/>
        <v>4.9999999999999822</v>
      </c>
      <c r="M187">
        <f t="shared" si="1110"/>
        <v>7</v>
      </c>
      <c r="N187">
        <f t="shared" ca="1" si="1111"/>
        <v>905</v>
      </c>
      <c r="O187">
        <f t="shared" ca="1" si="1112"/>
        <v>163.99999999999989</v>
      </c>
      <c r="P187">
        <f t="shared" si="1113"/>
        <v>0.25</v>
      </c>
      <c r="Q187" s="7">
        <f t="shared" si="1114"/>
        <v>4.342905372259271E-2</v>
      </c>
      <c r="R187">
        <f t="shared" si="1115"/>
        <v>0.49999999999999822</v>
      </c>
      <c r="S187">
        <f t="shared" si="1116"/>
        <v>0.74999999999999822</v>
      </c>
      <c r="T187" s="7">
        <f t="shared" si="1117"/>
        <v>0.54342905372259098</v>
      </c>
    </row>
    <row r="188" spans="1:20" x14ac:dyDescent="0.2">
      <c r="B188" s="61">
        <v>44740</v>
      </c>
      <c r="C188">
        <v>1246</v>
      </c>
      <c r="D188" s="21"/>
      <c r="E188" s="4">
        <v>1</v>
      </c>
      <c r="F188" s="4">
        <v>1302</v>
      </c>
      <c r="G188" s="6">
        <f t="shared" ref="G188:G192" si="1118">VALUE(CONCATENATE(LEFT(F188,LEN(F188)-2),":",RIGHT(F188,2)))</f>
        <v>0.54305555555555551</v>
      </c>
      <c r="H188" s="4">
        <v>1327</v>
      </c>
      <c r="I188" s="1">
        <f t="shared" ref="I188:I192" si="1119">VALUE(CONCATENATE(LEFT(H188,LEN(H188)-2),":",RIGHT(H188,2)))</f>
        <v>0.56041666666666667</v>
      </c>
      <c r="J188" s="1" t="str">
        <f t="shared" ref="J188:J192" si="1120">IF(OR(B189&lt;&gt;"",E189=""),I188+TIME(0,5,0),"")</f>
        <v/>
      </c>
      <c r="K188">
        <f t="shared" ref="K188:K192" si="1121">IF(AND(OR(AND(B188&lt;&gt;"",B189=""),AND(B188="",B189="")),E189&lt;&gt;""),(G189-I188)*1440,"")</f>
        <v>7.9999999999999716</v>
      </c>
      <c r="L188">
        <f t="shared" ref="L188:L192" si="1122">(I188-G188)*1440</f>
        <v>25.000000000000071</v>
      </c>
      <c r="M188">
        <f t="shared" ref="M188:M192" si="1123">IF(B188&lt;&gt;"",1,M187+1)</f>
        <v>1</v>
      </c>
      <c r="N188">
        <f t="shared" ref="N188:N192" ca="1" si="1124">OFFSET(C188,-M188+1,0)</f>
        <v>1246</v>
      </c>
      <c r="O188" t="str">
        <f t="shared" ref="O188:O192" si="1125">IF(J188&lt;&gt;"",(J188-VALUE(CONCATENATE(LEFT(N188,LEN(N188)-2),":",RIGHT(N188,2))))*1440,"")</f>
        <v/>
      </c>
      <c r="P188">
        <f t="shared" ref="P188:P192" si="1126">IF(K188&lt;&gt;"",(E188+E189)*K188/2,E188*5/2)</f>
        <v>4.3999999999999844</v>
      </c>
      <c r="Q188" s="7">
        <f t="shared" ref="Q188:Q192" si="1127">IF(K188&lt;&gt;"",(E189-E188)*K188/LN((E189+0.000001)/(E188+0.000001)),-5*(E188-0.000001)/(LN(1/E188)-13.8155))</f>
        <v>3.1269324917219192</v>
      </c>
      <c r="R188">
        <f t="shared" ref="R188:R192" si="1128">(E188*L188)</f>
        <v>25.000000000000071</v>
      </c>
      <c r="S188">
        <f t="shared" ref="S188:S192" si="1129">P188+R188</f>
        <v>29.400000000000055</v>
      </c>
      <c r="T188" s="7">
        <f t="shared" ref="T188:T192" si="1130">Q188+R188</f>
        <v>28.126932491721991</v>
      </c>
    </row>
    <row r="189" spans="1:20" x14ac:dyDescent="0.2">
      <c r="B189" s="61"/>
      <c r="D189" s="21"/>
      <c r="E189" s="4">
        <v>0.1</v>
      </c>
      <c r="F189" s="4">
        <v>1335</v>
      </c>
      <c r="G189" s="6">
        <f t="shared" si="1118"/>
        <v>0.56597222222222221</v>
      </c>
      <c r="H189" s="4">
        <v>1339</v>
      </c>
      <c r="I189" s="1">
        <f t="shared" si="1119"/>
        <v>0.56874999999999998</v>
      </c>
      <c r="J189" s="1" t="str">
        <f t="shared" si="1120"/>
        <v/>
      </c>
      <c r="K189">
        <f t="shared" si="1121"/>
        <v>5.9999999999999787</v>
      </c>
      <c r="L189">
        <f t="shared" si="1122"/>
        <v>3.9999999999999858</v>
      </c>
      <c r="M189">
        <f t="shared" si="1123"/>
        <v>2</v>
      </c>
      <c r="N189">
        <f t="shared" ca="1" si="1124"/>
        <v>1246</v>
      </c>
      <c r="O189" t="str">
        <f t="shared" si="1125"/>
        <v/>
      </c>
      <c r="P189">
        <f t="shared" si="1126"/>
        <v>3.2999999999999887</v>
      </c>
      <c r="Q189" s="7">
        <f t="shared" si="1127"/>
        <v>2.3451993687914396</v>
      </c>
      <c r="R189">
        <f t="shared" si="1128"/>
        <v>0.39999999999999858</v>
      </c>
      <c r="S189">
        <f t="shared" si="1129"/>
        <v>3.6999999999999873</v>
      </c>
      <c r="T189" s="7">
        <f t="shared" si="1130"/>
        <v>2.7451993687914382</v>
      </c>
    </row>
    <row r="190" spans="1:20" x14ac:dyDescent="0.2">
      <c r="B190" s="61"/>
      <c r="D190" s="21"/>
      <c r="E190" s="4">
        <v>1</v>
      </c>
      <c r="F190" s="4">
        <v>1345</v>
      </c>
      <c r="G190" s="6">
        <f t="shared" si="1118"/>
        <v>0.57291666666666663</v>
      </c>
      <c r="H190" s="4">
        <v>1348</v>
      </c>
      <c r="I190" s="1">
        <f t="shared" si="1119"/>
        <v>0.57500000000000007</v>
      </c>
      <c r="J190" s="1" t="str">
        <f t="shared" si="1120"/>
        <v/>
      </c>
      <c r="K190">
        <f t="shared" si="1121"/>
        <v>6.9999999999998153</v>
      </c>
      <c r="L190">
        <f t="shared" si="1122"/>
        <v>3.0000000000001492</v>
      </c>
      <c r="M190">
        <f t="shared" si="1123"/>
        <v>3</v>
      </c>
      <c r="N190">
        <f t="shared" ca="1" si="1124"/>
        <v>1246</v>
      </c>
      <c r="O190" t="str">
        <f t="shared" si="1125"/>
        <v/>
      </c>
      <c r="P190">
        <f t="shared" si="1126"/>
        <v>38.499999999998984</v>
      </c>
      <c r="Q190" s="7">
        <f t="shared" si="1127"/>
        <v>27.360563054185661</v>
      </c>
      <c r="R190">
        <f t="shared" si="1128"/>
        <v>3.0000000000001492</v>
      </c>
      <c r="S190">
        <f t="shared" si="1129"/>
        <v>41.499999999999133</v>
      </c>
      <c r="T190" s="7">
        <f t="shared" si="1130"/>
        <v>30.36056305418581</v>
      </c>
    </row>
    <row r="191" spans="1:20" x14ac:dyDescent="0.2">
      <c r="B191" s="61"/>
      <c r="D191" s="65"/>
      <c r="E191" s="4">
        <v>10</v>
      </c>
      <c r="F191" s="4">
        <v>1355</v>
      </c>
      <c r="G191" s="6">
        <f t="shared" si="1118"/>
        <v>0.57986111111111105</v>
      </c>
      <c r="H191" s="4">
        <v>1358</v>
      </c>
      <c r="I191" s="1">
        <f t="shared" si="1119"/>
        <v>0.58194444444444449</v>
      </c>
      <c r="J191" s="1" t="str">
        <f t="shared" si="1120"/>
        <v/>
      </c>
      <c r="K191">
        <f t="shared" si="1121"/>
        <v>6.9999999999999751</v>
      </c>
      <c r="L191">
        <f t="shared" si="1122"/>
        <v>3.0000000000001492</v>
      </c>
      <c r="M191">
        <f t="shared" si="1123"/>
        <v>4</v>
      </c>
      <c r="N191">
        <f t="shared" ca="1" si="1124"/>
        <v>1246</v>
      </c>
      <c r="O191" t="str">
        <f t="shared" si="1125"/>
        <v/>
      </c>
      <c r="P191">
        <f t="shared" si="1126"/>
        <v>38.499999999999865</v>
      </c>
      <c r="Q191" s="7">
        <f t="shared" si="1127"/>
        <v>27.360563054186283</v>
      </c>
      <c r="R191">
        <f t="shared" si="1128"/>
        <v>30.000000000001492</v>
      </c>
      <c r="S191">
        <f t="shared" si="1129"/>
        <v>68.500000000001364</v>
      </c>
      <c r="T191" s="7">
        <f t="shared" si="1130"/>
        <v>57.360563054187779</v>
      </c>
    </row>
    <row r="192" spans="1:20" x14ac:dyDescent="0.2">
      <c r="B192" s="61"/>
      <c r="D192" s="21"/>
      <c r="E192" s="4">
        <v>1</v>
      </c>
      <c r="F192" s="4">
        <v>1405</v>
      </c>
      <c r="G192" s="6">
        <f t="shared" si="1118"/>
        <v>0.58680555555555558</v>
      </c>
      <c r="H192" s="4">
        <v>1421</v>
      </c>
      <c r="I192" s="1">
        <f t="shared" si="1119"/>
        <v>0.59791666666666665</v>
      </c>
      <c r="J192" s="1" t="str">
        <f t="shared" si="1120"/>
        <v/>
      </c>
      <c r="K192">
        <f t="shared" si="1121"/>
        <v>7.9999999999999716</v>
      </c>
      <c r="L192">
        <f t="shared" si="1122"/>
        <v>15.999999999999943</v>
      </c>
      <c r="M192">
        <f t="shared" si="1123"/>
        <v>5</v>
      </c>
      <c r="N192">
        <f t="shared" ca="1" si="1124"/>
        <v>1246</v>
      </c>
      <c r="O192" t="str">
        <f t="shared" si="1125"/>
        <v/>
      </c>
      <c r="P192">
        <f t="shared" si="1126"/>
        <v>4.3999999999999844</v>
      </c>
      <c r="Q192" s="7">
        <f t="shared" si="1127"/>
        <v>3.1269324917219192</v>
      </c>
      <c r="R192">
        <f t="shared" si="1128"/>
        <v>15.999999999999943</v>
      </c>
      <c r="S192">
        <f t="shared" si="1129"/>
        <v>20.399999999999928</v>
      </c>
      <c r="T192" s="7">
        <f t="shared" si="1130"/>
        <v>19.126932491721863</v>
      </c>
    </row>
    <row r="193" spans="1:20" x14ac:dyDescent="0.2">
      <c r="B193" s="61"/>
      <c r="D193" s="22"/>
      <c r="E193" s="4">
        <v>0.1</v>
      </c>
      <c r="F193" s="4">
        <v>1429</v>
      </c>
      <c r="G193" s="6">
        <f t="shared" ref="G193:G196" si="1131">VALUE(CONCATENATE(LEFT(F193,LEN(F193)-2),":",RIGHT(F193,2)))</f>
        <v>0.60347222222222219</v>
      </c>
      <c r="H193" s="4">
        <v>1433</v>
      </c>
      <c r="I193" s="1">
        <f t="shared" ref="I193:I196" si="1132">VALUE(CONCATENATE(LEFT(H193,LEN(H193)-2),":",RIGHT(H193,2)))</f>
        <v>0.60625000000000007</v>
      </c>
      <c r="J193" s="1" t="str">
        <f t="shared" ref="J193:J196" si="1133">IF(OR(B194&lt;&gt;"",E194=""),I193+TIME(0,5,0),"")</f>
        <v/>
      </c>
      <c r="K193">
        <f t="shared" ref="K193:K196" si="1134">IF(AND(OR(AND(B193&lt;&gt;"",B194=""),AND(B193="",B194="")),E194&lt;&gt;""),(G194-I193)*1440,"")</f>
        <v>6.9999999999998153</v>
      </c>
      <c r="L193">
        <f t="shared" ref="L193:L196" si="1135">(I193-G193)*1440</f>
        <v>4.0000000000001457</v>
      </c>
      <c r="M193">
        <f t="shared" ref="M193:M196" si="1136">IF(B193&lt;&gt;"",1,M192+1)</f>
        <v>6</v>
      </c>
      <c r="N193">
        <f t="shared" ref="N193:N196" ca="1" si="1137">OFFSET(C193,-M193+1,0)</f>
        <v>1246</v>
      </c>
      <c r="O193" t="str">
        <f t="shared" ref="O193:O196" si="1138">IF(J193&lt;&gt;"",(J193-VALUE(CONCATENATE(LEFT(N193,LEN(N193)-2),":",RIGHT(N193,2))))*1440,"")</f>
        <v/>
      </c>
      <c r="P193">
        <f t="shared" ref="P193:P196" si="1139">IF(K193&lt;&gt;"",(E193+E194)*K193/2,E193*5/2)</f>
        <v>3.8499999999998988</v>
      </c>
      <c r="Q193" s="7">
        <f t="shared" ref="Q193:Q196" si="1140">IF(K193&lt;&gt;"",(E194-E193)*K193/LN((E194+0.000001)/(E193+0.000001)),-5*(E193-0.000001)/(LN(1/E193)-13.8155))</f>
        <v>2.736065930256617</v>
      </c>
      <c r="R193">
        <f t="shared" ref="R193:R196" si="1141">(E193*L193)</f>
        <v>0.40000000000001457</v>
      </c>
      <c r="S193">
        <f t="shared" ref="S193:S196" si="1142">P193+R193</f>
        <v>4.249999999999913</v>
      </c>
      <c r="T193" s="7">
        <f t="shared" ref="T193:T196" si="1143">Q193+R193</f>
        <v>3.1360659302566316</v>
      </c>
    </row>
    <row r="194" spans="1:20" x14ac:dyDescent="0.2">
      <c r="B194" s="61"/>
      <c r="D194" s="21"/>
      <c r="E194" s="4">
        <v>1</v>
      </c>
      <c r="F194" s="4">
        <v>1440</v>
      </c>
      <c r="G194" s="6">
        <f t="shared" si="1131"/>
        <v>0.61111111111111105</v>
      </c>
      <c r="H194" s="4">
        <v>1446</v>
      </c>
      <c r="I194" s="1">
        <f t="shared" si="1132"/>
        <v>0.61527777777777781</v>
      </c>
      <c r="J194" s="1" t="str">
        <f t="shared" si="1133"/>
        <v/>
      </c>
      <c r="K194">
        <f t="shared" si="1134"/>
        <v>6.9999999999999751</v>
      </c>
      <c r="L194">
        <f t="shared" si="1135"/>
        <v>6.0000000000001386</v>
      </c>
      <c r="M194">
        <f t="shared" si="1136"/>
        <v>7</v>
      </c>
      <c r="N194">
        <f t="shared" ca="1" si="1137"/>
        <v>1246</v>
      </c>
      <c r="O194" t="str">
        <f t="shared" si="1138"/>
        <v/>
      </c>
      <c r="P194">
        <f t="shared" si="1139"/>
        <v>38.499999999999865</v>
      </c>
      <c r="Q194" s="7">
        <f t="shared" si="1140"/>
        <v>27.360563054186283</v>
      </c>
      <c r="R194">
        <f t="shared" si="1141"/>
        <v>6.0000000000001386</v>
      </c>
      <c r="S194">
        <f t="shared" si="1142"/>
        <v>44.5</v>
      </c>
      <c r="T194" s="7">
        <f t="shared" si="1143"/>
        <v>33.360563054186422</v>
      </c>
    </row>
    <row r="195" spans="1:20" x14ac:dyDescent="0.2">
      <c r="B195" s="61"/>
      <c r="D195" s="21"/>
      <c r="E195" s="4">
        <v>10</v>
      </c>
      <c r="F195" s="4">
        <v>1453</v>
      </c>
      <c r="G195" s="6">
        <f t="shared" si="1131"/>
        <v>0.62013888888888891</v>
      </c>
      <c r="H195" s="4">
        <v>1457</v>
      </c>
      <c r="I195" s="1">
        <f t="shared" si="1132"/>
        <v>0.62291666666666667</v>
      </c>
      <c r="J195" s="1">
        <f t="shared" si="1133"/>
        <v>0.62638888888888888</v>
      </c>
      <c r="K195" t="str">
        <f t="shared" si="1134"/>
        <v/>
      </c>
      <c r="L195">
        <f t="shared" si="1135"/>
        <v>3.9999999999999858</v>
      </c>
      <c r="M195">
        <f t="shared" si="1136"/>
        <v>8</v>
      </c>
      <c r="N195">
        <f t="shared" ca="1" si="1137"/>
        <v>1246</v>
      </c>
      <c r="O195">
        <f t="shared" ca="1" si="1138"/>
        <v>136</v>
      </c>
      <c r="P195">
        <f t="shared" si="1139"/>
        <v>25</v>
      </c>
      <c r="Q195" s="7">
        <f t="shared" si="1140"/>
        <v>3.1021051639523365</v>
      </c>
      <c r="R195">
        <f t="shared" si="1141"/>
        <v>39.999999999999858</v>
      </c>
      <c r="S195">
        <f t="shared" si="1142"/>
        <v>64.999999999999858</v>
      </c>
      <c r="T195" s="7">
        <f t="shared" si="1143"/>
        <v>43.102105163952196</v>
      </c>
    </row>
    <row r="196" spans="1:20" x14ac:dyDescent="0.2">
      <c r="A196">
        <v>1</v>
      </c>
      <c r="B196" s="61">
        <v>44743</v>
      </c>
      <c r="C196">
        <v>1320</v>
      </c>
      <c r="D196" s="70" t="s">
        <v>45</v>
      </c>
      <c r="E196" s="4">
        <v>0.01</v>
      </c>
      <c r="F196" s="4">
        <v>1342</v>
      </c>
      <c r="G196" s="6">
        <f t="shared" si="1131"/>
        <v>0.5708333333333333</v>
      </c>
      <c r="H196" s="4">
        <v>1344</v>
      </c>
      <c r="I196" s="1">
        <f t="shared" si="1132"/>
        <v>0.57222222222222219</v>
      </c>
      <c r="J196" s="1" t="str">
        <f t="shared" si="1133"/>
        <v/>
      </c>
      <c r="K196">
        <f t="shared" si="1134"/>
        <v>8.999999999999968</v>
      </c>
      <c r="L196">
        <f t="shared" si="1135"/>
        <v>1.9999999999999929</v>
      </c>
      <c r="M196">
        <f t="shared" si="1136"/>
        <v>1</v>
      </c>
      <c r="N196">
        <f t="shared" ca="1" si="1137"/>
        <v>1320</v>
      </c>
      <c r="O196" t="str">
        <f t="shared" si="1138"/>
        <v/>
      </c>
      <c r="P196">
        <f t="shared" si="1139"/>
        <v>180.04499999999936</v>
      </c>
      <c r="Q196" s="7">
        <f t="shared" si="1140"/>
        <v>43.39428309981362</v>
      </c>
      <c r="R196">
        <f t="shared" si="1141"/>
        <v>1.9999999999999931E-2</v>
      </c>
      <c r="S196">
        <f t="shared" si="1142"/>
        <v>180.06499999999937</v>
      </c>
      <c r="T196" s="7">
        <f t="shared" si="1143"/>
        <v>43.414283099813623</v>
      </c>
    </row>
    <row r="197" spans="1:20" x14ac:dyDescent="0.2">
      <c r="B197" s="61"/>
      <c r="D197" s="21"/>
      <c r="E197" s="4">
        <v>40</v>
      </c>
      <c r="F197" s="4">
        <v>1353</v>
      </c>
      <c r="G197" s="6">
        <f t="shared" ref="G197" si="1144">VALUE(CONCATENATE(LEFT(F197,LEN(F197)-2),":",RIGHT(F197,2)))</f>
        <v>0.57847222222222217</v>
      </c>
      <c r="H197" s="4">
        <v>1419</v>
      </c>
      <c r="I197" s="1">
        <f t="shared" ref="I197" si="1145">VALUE(CONCATENATE(LEFT(H197,LEN(H197)-2),":",RIGHT(H197,2)))</f>
        <v>0.59652777777777777</v>
      </c>
      <c r="J197" s="1" t="str">
        <f t="shared" ref="J197" si="1146">IF(OR(B198&lt;&gt;"",E198=""),I197+TIME(0,5,0),"")</f>
        <v/>
      </c>
      <c r="K197">
        <f t="shared" ref="K197" si="1147">IF(AND(OR(AND(B197&lt;&gt;"",B198=""),AND(B197="",B198="")),E198&lt;&gt;""),(G198-I197)*1440,"")</f>
        <v>53.999999999999972</v>
      </c>
      <c r="L197">
        <f t="shared" ref="L197" si="1148">(I197-G197)*1440</f>
        <v>26.000000000000068</v>
      </c>
      <c r="M197">
        <f t="shared" ref="M197" si="1149">IF(B197&lt;&gt;"",1,M196+1)</f>
        <v>2</v>
      </c>
      <c r="N197">
        <f t="shared" ref="N197" ca="1" si="1150">OFFSET(C197,-M197+1,0)</f>
        <v>1320</v>
      </c>
      <c r="O197" t="str">
        <f t="shared" ref="O197" si="1151">IF(J197&lt;&gt;"",(J197-VALUE(CONCATENATE(LEFT(N197,LEN(N197)-2),":",RIGHT(N197,2))))*1440,"")</f>
        <v/>
      </c>
      <c r="P197">
        <f t="shared" ref="P197" si="1152">IF(K197&lt;&gt;"",(E197+E198)*K197/2,E197*5/2)</f>
        <v>3779.9999999999982</v>
      </c>
      <c r="Q197" s="7">
        <f t="shared" ref="Q197" si="1153">IF(K197&lt;&gt;"",(E198-E197)*K197/LN((E198+0.000001)/(E197+0.000001)),-5*(E197-0.000001)/(LN(1/E197)-13.8155))</f>
        <v>3535.9956620023081</v>
      </c>
      <c r="R197">
        <f t="shared" ref="R197" si="1154">(E197*L197)</f>
        <v>1040.0000000000027</v>
      </c>
      <c r="S197">
        <f t="shared" ref="S197" si="1155">P197+R197</f>
        <v>4820.0000000000009</v>
      </c>
      <c r="T197" s="7">
        <f t="shared" ref="T197" si="1156">Q197+R197</f>
        <v>4575.9956620023113</v>
      </c>
    </row>
    <row r="198" spans="1:20" x14ac:dyDescent="0.2">
      <c r="B198" s="61"/>
      <c r="C198">
        <v>1451</v>
      </c>
      <c r="D198" s="21"/>
      <c r="E198" s="4">
        <v>100</v>
      </c>
      <c r="F198" s="4">
        <v>1513</v>
      </c>
      <c r="G198" s="6">
        <f t="shared" ref="G198:G199" si="1157">VALUE(CONCATENATE(LEFT(F198,LEN(F198)-2),":",RIGHT(F198,2)))</f>
        <v>0.63402777777777775</v>
      </c>
      <c r="H198" s="4">
        <v>1550</v>
      </c>
      <c r="I198" s="1">
        <f t="shared" ref="I198:I199" si="1158">VALUE(CONCATENATE(LEFT(H198,LEN(H198)-2),":",RIGHT(H198,2)))</f>
        <v>0.65972222222222221</v>
      </c>
      <c r="J198" s="1">
        <f t="shared" ref="J198:J199" si="1159">IF(OR(B199&lt;&gt;"",E199=""),I198+TIME(0,5,0),"")</f>
        <v>0.66319444444444442</v>
      </c>
      <c r="K198" t="str">
        <f t="shared" ref="K198:K199" si="1160">IF(AND(OR(AND(B198&lt;&gt;"",B199=""),AND(B198="",B199="")),E199&lt;&gt;""),(G199-I198)*1440,"")</f>
        <v/>
      </c>
      <c r="L198">
        <f t="shared" ref="L198:L199" si="1161">(I198-G198)*1440</f>
        <v>37.000000000000028</v>
      </c>
      <c r="M198">
        <f t="shared" ref="M198:M199" si="1162">IF(B198&lt;&gt;"",1,M197+1)</f>
        <v>3</v>
      </c>
      <c r="N198">
        <f t="shared" ref="N198:N199" ca="1" si="1163">OFFSET(C198,-M198+1,0)</f>
        <v>1320</v>
      </c>
      <c r="O198">
        <f t="shared" ref="O198:O199" ca="1" si="1164">IF(J198&lt;&gt;"",(J198-VALUE(CONCATENATE(LEFT(N198,LEN(N198)-2),":",RIGHT(N198,2))))*1440,"")</f>
        <v>154.99999999999994</v>
      </c>
      <c r="P198">
        <f t="shared" ref="P198:P199" si="1165">IF(K198&lt;&gt;"",(E198+E199)*K198/2,E198*5/2)</f>
        <v>250</v>
      </c>
      <c r="Q198" s="7">
        <f t="shared" ref="Q198:Q199" si="1166">IF(K198&lt;&gt;"",(E199-E198)*K198/LN((E199+0.000001)/(E198+0.000001)),-5*(E198-0.000001)/(LN(1/E198)-13.8155))</f>
        <v>27.143420404993254</v>
      </c>
      <c r="R198">
        <f t="shared" ref="R198:R199" si="1167">(E198*L198)</f>
        <v>3700.0000000000027</v>
      </c>
      <c r="S198">
        <f t="shared" ref="S198:S199" si="1168">P198+R198</f>
        <v>3950.0000000000027</v>
      </c>
      <c r="T198" s="7">
        <f t="shared" ref="T198:T199" si="1169">Q198+R198</f>
        <v>3727.143420404996</v>
      </c>
    </row>
    <row r="199" spans="1:20" x14ac:dyDescent="0.2">
      <c r="A199">
        <v>1</v>
      </c>
      <c r="B199" s="61">
        <v>44783</v>
      </c>
      <c r="C199">
        <v>1509</v>
      </c>
      <c r="D199" s="70">
        <v>2</v>
      </c>
      <c r="E199" s="4">
        <v>0.01</v>
      </c>
      <c r="F199" s="4">
        <v>1526</v>
      </c>
      <c r="G199" s="6">
        <f t="shared" si="1157"/>
        <v>0.6430555555555556</v>
      </c>
      <c r="H199" s="4">
        <v>1531</v>
      </c>
      <c r="I199" s="1">
        <f t="shared" si="1158"/>
        <v>0.64652777777777781</v>
      </c>
      <c r="J199" s="1">
        <f t="shared" si="1159"/>
        <v>0.65</v>
      </c>
      <c r="K199" t="str">
        <f t="shared" si="1160"/>
        <v/>
      </c>
      <c r="L199">
        <f t="shared" si="1161"/>
        <v>4.9999999999999822</v>
      </c>
      <c r="M199">
        <f t="shared" si="1162"/>
        <v>1</v>
      </c>
      <c r="N199">
        <f t="shared" ca="1" si="1163"/>
        <v>1509</v>
      </c>
      <c r="O199">
        <f t="shared" ca="1" si="1164"/>
        <v>27.000000000000064</v>
      </c>
      <c r="P199">
        <f t="shared" si="1165"/>
        <v>2.5000000000000001E-2</v>
      </c>
      <c r="Q199" s="7">
        <f t="shared" si="1166"/>
        <v>5.4281443780592247E-3</v>
      </c>
      <c r="R199">
        <f t="shared" si="1167"/>
        <v>4.9999999999999822E-2</v>
      </c>
      <c r="S199">
        <f t="shared" si="1168"/>
        <v>7.4999999999999817E-2</v>
      </c>
      <c r="T199" s="7">
        <f t="shared" si="1169"/>
        <v>5.5428144378059048E-2</v>
      </c>
    </row>
    <row r="200" spans="1:20" x14ac:dyDescent="0.2">
      <c r="A200">
        <v>1</v>
      </c>
      <c r="B200" s="61">
        <v>44784</v>
      </c>
      <c r="C200">
        <v>922</v>
      </c>
      <c r="D200" s="70">
        <v>2</v>
      </c>
      <c r="E200" s="4">
        <v>0.01</v>
      </c>
      <c r="F200" s="4">
        <v>952</v>
      </c>
      <c r="G200" s="6">
        <f t="shared" ref="G200" si="1170">VALUE(CONCATENATE(LEFT(F200,LEN(F200)-2),":",RIGHT(F200,2)))</f>
        <v>0.41111111111111115</v>
      </c>
      <c r="H200" s="4">
        <v>1010</v>
      </c>
      <c r="I200" s="1">
        <f t="shared" ref="I200" si="1171">VALUE(CONCATENATE(LEFT(H200,LEN(H200)-2),":",RIGHT(H200,2)))</f>
        <v>0.4236111111111111</v>
      </c>
      <c r="J200" s="1" t="str">
        <f t="shared" ref="J200" si="1172">IF(OR(B201&lt;&gt;"",E201=""),I200+TIME(0,5,0),"")</f>
        <v/>
      </c>
      <c r="K200">
        <f t="shared" ref="K200" si="1173">IF(AND(OR(AND(B200&lt;&gt;"",B201=""),AND(B200="",B201="")),E201&lt;&gt;""),(G201-I200)*1440,"")</f>
        <v>80.000000000000028</v>
      </c>
      <c r="L200">
        <f t="shared" ref="L200" si="1174">(I200-G200)*1440</f>
        <v>17.999999999999936</v>
      </c>
      <c r="M200">
        <f t="shared" ref="M200" si="1175">IF(B200&lt;&gt;"",1,M199+1)</f>
        <v>1</v>
      </c>
      <c r="N200">
        <f t="shared" ref="N200" ca="1" si="1176">OFFSET(C200,-M200+1,0)</f>
        <v>922</v>
      </c>
      <c r="O200" t="str">
        <f t="shared" ref="O200" si="1177">IF(J200&lt;&gt;"",(J200-VALUE(CONCATENATE(LEFT(N200,LEN(N200)-2),":",RIGHT(N200,2))))*1440,"")</f>
        <v/>
      </c>
      <c r="P200">
        <f t="shared" ref="P200" si="1178">IF(K200&lt;&gt;"",(E200+E201)*K200/2,E200*5/2)</f>
        <v>40.400000000000013</v>
      </c>
      <c r="Q200" s="7">
        <f t="shared" ref="Q200" si="1179">IF(K200&lt;&gt;"",(E201-E200)*K200/LN((E201+0.000001)/(E200+0.000001)),-5*(E200-0.000001)/(LN(1/E200)-13.8155))</f>
        <v>17.198431189295196</v>
      </c>
      <c r="R200">
        <f t="shared" ref="R200" si="1180">(E200*L200)</f>
        <v>0.17999999999999935</v>
      </c>
      <c r="S200">
        <f t="shared" ref="S200" si="1181">P200+R200</f>
        <v>40.580000000000013</v>
      </c>
      <c r="T200" s="7">
        <f t="shared" ref="T200" si="1182">Q200+R200</f>
        <v>17.378431189295195</v>
      </c>
    </row>
    <row r="201" spans="1:20" x14ac:dyDescent="0.2">
      <c r="B201" s="61"/>
      <c r="D201" s="65"/>
      <c r="E201" s="31">
        <v>1</v>
      </c>
      <c r="F201" s="31">
        <v>1130</v>
      </c>
      <c r="G201" s="6">
        <f t="shared" ref="G201:G203" si="1183">VALUE(CONCATENATE(LEFT(F201,LEN(F201)-2),":",RIGHT(F201,2)))</f>
        <v>0.47916666666666669</v>
      </c>
      <c r="H201" s="31">
        <v>1140</v>
      </c>
      <c r="I201" s="1">
        <f t="shared" ref="I201:I203" si="1184">VALUE(CONCATENATE(LEFT(H201,LEN(H201)-2),":",RIGHT(H201,2)))</f>
        <v>0.4861111111111111</v>
      </c>
      <c r="J201" s="1" t="str">
        <f t="shared" ref="J201:J203" si="1185">IF(OR(B202&lt;&gt;"",E202=""),I201+TIME(0,5,0),"")</f>
        <v/>
      </c>
      <c r="K201">
        <f t="shared" ref="K201:K203" si="1186">IF(AND(OR(AND(B201&lt;&gt;"",B202=""),AND(B201="",B202="")),E202&lt;&gt;""),(G202-I201)*1440,"")</f>
        <v>64.000000000000014</v>
      </c>
      <c r="L201">
        <f t="shared" ref="L201:L203" si="1187">(I201-G201)*1440</f>
        <v>9.9999999999999645</v>
      </c>
      <c r="M201">
        <f t="shared" ref="M201:M203" si="1188">IF(B201&lt;&gt;"",1,M200+1)</f>
        <v>2</v>
      </c>
      <c r="N201">
        <f t="shared" ref="N201:N203" ca="1" si="1189">OFFSET(C201,-M201+1,0)</f>
        <v>922</v>
      </c>
      <c r="O201" t="str">
        <f t="shared" ref="O201:O203" si="1190">IF(J201&lt;&gt;"",(J201-VALUE(CONCATENATE(LEFT(N201,LEN(N201)-2),":",RIGHT(N201,2))))*1440,"")</f>
        <v/>
      </c>
      <c r="P201">
        <f t="shared" ref="P201:P203" si="1191">IF(K201&lt;&gt;"",(E201+E202)*K201/2,E201*5/2)</f>
        <v>32.320000000000007</v>
      </c>
      <c r="Q201" s="7">
        <f t="shared" ref="Q201:Q203" si="1192">IF(K201&lt;&gt;"",(E202-E201)*K201/LN((E202+0.000001)/(E201+0.000001)),-5*(E201-0.000001)/(LN(1/E201)-13.8155))</f>
        <v>13.758744951436155</v>
      </c>
      <c r="R201">
        <f t="shared" ref="R201:R203" si="1193">(E201*L201)</f>
        <v>9.9999999999999645</v>
      </c>
      <c r="S201">
        <f t="shared" ref="S201:S203" si="1194">P201+R201</f>
        <v>42.319999999999972</v>
      </c>
      <c r="T201" s="7">
        <f t="shared" ref="T201:T203" si="1195">Q201+R201</f>
        <v>23.758744951436121</v>
      </c>
    </row>
    <row r="202" spans="1:20" x14ac:dyDescent="0.2">
      <c r="B202" s="61"/>
      <c r="D202" s="21"/>
      <c r="E202" s="4">
        <v>0.01</v>
      </c>
      <c r="F202" s="4">
        <v>1244</v>
      </c>
      <c r="G202" s="6">
        <f t="shared" si="1183"/>
        <v>0.53055555555555556</v>
      </c>
      <c r="H202" s="4">
        <v>1247</v>
      </c>
      <c r="I202" s="1">
        <f t="shared" si="1184"/>
        <v>0.53263888888888888</v>
      </c>
      <c r="J202" s="1">
        <f t="shared" si="1185"/>
        <v>0.53611111111111109</v>
      </c>
      <c r="K202" t="str">
        <f t="shared" si="1186"/>
        <v/>
      </c>
      <c r="L202">
        <f t="shared" si="1187"/>
        <v>2.9999999999999893</v>
      </c>
      <c r="M202">
        <f t="shared" si="1188"/>
        <v>3</v>
      </c>
      <c r="N202">
        <f t="shared" ca="1" si="1189"/>
        <v>922</v>
      </c>
      <c r="O202">
        <f t="shared" ca="1" si="1190"/>
        <v>209.99999999999997</v>
      </c>
      <c r="P202">
        <f t="shared" si="1191"/>
        <v>2.5000000000000001E-2</v>
      </c>
      <c r="Q202" s="7">
        <f t="shared" si="1192"/>
        <v>5.4281443780592247E-3</v>
      </c>
      <c r="R202">
        <f t="shared" si="1193"/>
        <v>2.9999999999999895E-2</v>
      </c>
      <c r="S202">
        <f t="shared" si="1194"/>
        <v>5.4999999999999896E-2</v>
      </c>
      <c r="T202" s="7">
        <f t="shared" si="1195"/>
        <v>3.542814437805912E-2</v>
      </c>
    </row>
    <row r="203" spans="1:20" x14ac:dyDescent="0.2">
      <c r="B203" s="61">
        <v>44784</v>
      </c>
      <c r="C203">
        <v>1344</v>
      </c>
      <c r="D203" s="21"/>
      <c r="E203" s="4">
        <v>0.01</v>
      </c>
      <c r="F203" s="4">
        <v>1403</v>
      </c>
      <c r="G203" s="6">
        <f t="shared" si="1183"/>
        <v>0.5854166666666667</v>
      </c>
      <c r="H203" s="4">
        <v>1407</v>
      </c>
      <c r="I203" s="1">
        <f t="shared" si="1184"/>
        <v>0.58819444444444446</v>
      </c>
      <c r="J203" s="1" t="str">
        <f t="shared" si="1185"/>
        <v/>
      </c>
      <c r="K203">
        <f t="shared" si="1186"/>
        <v>32.999999999999886</v>
      </c>
      <c r="L203">
        <f t="shared" si="1187"/>
        <v>3.9999999999999858</v>
      </c>
      <c r="M203">
        <f t="shared" si="1188"/>
        <v>1</v>
      </c>
      <c r="N203">
        <f t="shared" ca="1" si="1189"/>
        <v>1344</v>
      </c>
      <c r="O203" t="str">
        <f t="shared" si="1190"/>
        <v/>
      </c>
      <c r="P203">
        <f t="shared" si="1191"/>
        <v>16.664999999999942</v>
      </c>
      <c r="Q203" s="7">
        <f t="shared" si="1192"/>
        <v>7.0943528655842414</v>
      </c>
      <c r="R203">
        <f t="shared" si="1193"/>
        <v>3.9999999999999862E-2</v>
      </c>
      <c r="S203">
        <f t="shared" si="1194"/>
        <v>16.704999999999941</v>
      </c>
      <c r="T203" s="7">
        <f t="shared" si="1195"/>
        <v>7.1343528655842414</v>
      </c>
    </row>
    <row r="204" spans="1:20" x14ac:dyDescent="0.2">
      <c r="B204" s="61"/>
      <c r="D204" s="65"/>
      <c r="E204" s="31">
        <v>1</v>
      </c>
      <c r="F204" s="31">
        <v>1440</v>
      </c>
      <c r="G204" s="6">
        <f t="shared" ref="G204:G205" si="1196">VALUE(CONCATENATE(LEFT(F204,LEN(F204)-2),":",RIGHT(F204,2)))</f>
        <v>0.61111111111111105</v>
      </c>
      <c r="H204" s="31">
        <v>1450</v>
      </c>
      <c r="I204" s="1">
        <f t="shared" ref="I204:I205" si="1197">VALUE(CONCATENATE(LEFT(H204,LEN(H204)-2),":",RIGHT(H204,2)))</f>
        <v>0.61805555555555558</v>
      </c>
      <c r="J204" s="1" t="str">
        <f t="shared" ref="J204:J205" si="1198">IF(OR(B205&lt;&gt;"",E205=""),I204+TIME(0,5,0),"")</f>
        <v/>
      </c>
      <c r="K204">
        <f t="shared" ref="K204:K205" si="1199">IF(AND(OR(AND(B204&lt;&gt;"",B205=""),AND(B204="",B205="")),E205&lt;&gt;""),(G205-I204)*1440,"")</f>
        <v>41.000000000000014</v>
      </c>
      <c r="L204">
        <f t="shared" ref="L204:L205" si="1200">(I204-G204)*1440</f>
        <v>10.000000000000124</v>
      </c>
      <c r="M204">
        <f t="shared" ref="M204:M205" si="1201">IF(B204&lt;&gt;"",1,M203+1)</f>
        <v>2</v>
      </c>
      <c r="N204">
        <f t="shared" ref="N204:N205" ca="1" si="1202">OFFSET(C204,-M204+1,0)</f>
        <v>1344</v>
      </c>
      <c r="O204" t="str">
        <f t="shared" ref="O204:O205" si="1203">IF(J204&lt;&gt;"",(J204-VALUE(CONCATENATE(LEFT(N204,LEN(N204)-2),":",RIGHT(N204,2))))*1440,"")</f>
        <v/>
      </c>
      <c r="P204">
        <f t="shared" ref="P204:P205" si="1204">IF(K204&lt;&gt;"",(E204+E205)*K204/2,E204*5/2)</f>
        <v>20.705000000000009</v>
      </c>
      <c r="Q204" s="7">
        <f t="shared" ref="Q204:Q205" si="1205">IF(K204&lt;&gt;"",(E205-E204)*K204/LN((E205+0.000001)/(E204+0.000001)),-5*(E204-0.000001)/(LN(1/E204)-13.8155))</f>
        <v>8.8141959845137876</v>
      </c>
      <c r="R204">
        <f t="shared" ref="R204:R205" si="1206">(E204*L204)</f>
        <v>10.000000000000124</v>
      </c>
      <c r="S204">
        <f t="shared" ref="S204:S205" si="1207">P204+R204</f>
        <v>30.705000000000133</v>
      </c>
      <c r="T204" s="7">
        <f t="shared" ref="T204:T205" si="1208">Q204+R204</f>
        <v>18.814195984513912</v>
      </c>
    </row>
    <row r="205" spans="1:20" x14ac:dyDescent="0.2">
      <c r="B205" s="61"/>
      <c r="D205" s="21"/>
      <c r="E205" s="4">
        <v>0.01</v>
      </c>
      <c r="F205" s="4">
        <v>1531</v>
      </c>
      <c r="G205" s="6">
        <f t="shared" si="1196"/>
        <v>0.64652777777777781</v>
      </c>
      <c r="H205" s="4">
        <v>1532</v>
      </c>
      <c r="I205" s="1">
        <f t="shared" si="1197"/>
        <v>0.64722222222222225</v>
      </c>
      <c r="J205" s="1" t="str">
        <f t="shared" si="1198"/>
        <v/>
      </c>
      <c r="K205">
        <f t="shared" si="1199"/>
        <v>6.9999999999999751</v>
      </c>
      <c r="L205">
        <f t="shared" si="1200"/>
        <v>0.99999999999999645</v>
      </c>
      <c r="M205">
        <f t="shared" si="1201"/>
        <v>3</v>
      </c>
      <c r="N205">
        <f t="shared" ca="1" si="1202"/>
        <v>1344</v>
      </c>
      <c r="O205" t="str">
        <f t="shared" si="1203"/>
        <v/>
      </c>
      <c r="P205">
        <f t="shared" si="1204"/>
        <v>2.1349999999999922</v>
      </c>
      <c r="Q205" s="7">
        <f t="shared" si="1205"/>
        <v>1.0087326858401957</v>
      </c>
      <c r="R205">
        <f t="shared" si="1206"/>
        <v>9.9999999999999655E-3</v>
      </c>
      <c r="S205">
        <f t="shared" si="1207"/>
        <v>2.144999999999992</v>
      </c>
      <c r="T205" s="7">
        <f t="shared" si="1208"/>
        <v>1.0187326858401957</v>
      </c>
    </row>
    <row r="206" spans="1:20" x14ac:dyDescent="0.2">
      <c r="B206" s="61"/>
      <c r="D206" s="21"/>
      <c r="E206" s="4">
        <v>0.6</v>
      </c>
      <c r="F206" s="4">
        <v>1539</v>
      </c>
      <c r="G206" s="6">
        <f t="shared" ref="G206" si="1209">VALUE(CONCATENATE(LEFT(F206,LEN(F206)-2),":",RIGHT(F206,2)))</f>
        <v>0.65208333333333335</v>
      </c>
      <c r="H206" s="4">
        <v>1544</v>
      </c>
      <c r="I206" s="1">
        <f t="shared" ref="I206" si="1210">VALUE(CONCATENATE(LEFT(H206,LEN(H206)-2),":",RIGHT(H206,2)))</f>
        <v>0.65555555555555556</v>
      </c>
      <c r="J206" s="1">
        <f t="shared" ref="J206" si="1211">IF(OR(B207&lt;&gt;"",E207=""),I206+TIME(0,5,0),"")</f>
        <v>0.65902777777777777</v>
      </c>
      <c r="K206" t="str">
        <f t="shared" ref="K206" si="1212">IF(AND(OR(AND(B206&lt;&gt;"",B207=""),AND(B206="",B207="")),E207&lt;&gt;""),(G207-I206)*1440,"")</f>
        <v/>
      </c>
      <c r="L206">
        <f t="shared" ref="L206" si="1213">(I206-G206)*1440</f>
        <v>4.9999999999999822</v>
      </c>
      <c r="M206">
        <f t="shared" ref="M206" si="1214">IF(B206&lt;&gt;"",1,M205+1)</f>
        <v>4</v>
      </c>
      <c r="N206">
        <f t="shared" ref="N206" ca="1" si="1215">OFFSET(C206,-M206+1,0)</f>
        <v>1344</v>
      </c>
      <c r="O206">
        <f t="shared" ref="O206" ca="1" si="1216">IF(J206&lt;&gt;"",(J206-VALUE(CONCATENATE(LEFT(N206,LEN(N206)-2),":",RIGHT(N206,2))))*1440,"")</f>
        <v>125.00000000000003</v>
      </c>
      <c r="P206">
        <f t="shared" ref="P206" si="1217">IF(K206&lt;&gt;"",(E206+E207)*K206/2,E206*5/2)</f>
        <v>1.5</v>
      </c>
      <c r="Q206" s="7">
        <f t="shared" ref="Q206" si="1218">IF(K206&lt;&gt;"",(E207-E206)*K206/LN((E207+0.000001)/(E206+0.000001)),-5*(E206-0.000001)/(LN(1/E206)-13.8155))</f>
        <v>0.22548428583557498</v>
      </c>
      <c r="R206">
        <f t="shared" ref="R206" si="1219">(E206*L206)</f>
        <v>2.9999999999999893</v>
      </c>
      <c r="S206">
        <f t="shared" ref="S206" si="1220">P206+R206</f>
        <v>4.4999999999999893</v>
      </c>
      <c r="T206" s="7">
        <f t="shared" ref="T206" si="1221">Q206+R206</f>
        <v>3.2254842858355643</v>
      </c>
    </row>
    <row r="207" spans="1:20" x14ac:dyDescent="0.2">
      <c r="B207" s="61">
        <v>44784</v>
      </c>
      <c r="C207">
        <v>1549</v>
      </c>
      <c r="D207" s="65"/>
      <c r="E207" s="4">
        <v>0.6</v>
      </c>
      <c r="F207" s="4">
        <v>1600</v>
      </c>
      <c r="G207" s="6">
        <f t="shared" ref="G207:G209" si="1222">VALUE(CONCATENATE(LEFT(F207,LEN(F207)-2),":",RIGHT(F207,2)))</f>
        <v>0.66666666666666663</v>
      </c>
      <c r="H207" s="4">
        <v>1603</v>
      </c>
      <c r="I207" s="1">
        <f t="shared" ref="I207:I209" si="1223">VALUE(CONCATENATE(LEFT(H207,LEN(H207)-2),":",RIGHT(H207,2)))</f>
        <v>0.66875000000000007</v>
      </c>
      <c r="J207" s="1">
        <f t="shared" ref="J207:J209" si="1224">IF(OR(B208&lt;&gt;"",E208=""),I207+TIME(0,5,0),"")</f>
        <v>0.67222222222222228</v>
      </c>
      <c r="K207" t="str">
        <f t="shared" ref="K207:K209" si="1225">IF(AND(OR(AND(B207&lt;&gt;"",B208=""),AND(B207="",B208="")),E208&lt;&gt;""),(G208-I207)*1440,"")</f>
        <v/>
      </c>
      <c r="L207">
        <f t="shared" ref="L207:L209" si="1226">(I207-G207)*1440</f>
        <v>3.0000000000001492</v>
      </c>
      <c r="M207">
        <f t="shared" ref="M207:M209" si="1227">IF(B207&lt;&gt;"",1,M206+1)</f>
        <v>1</v>
      </c>
      <c r="N207">
        <f t="shared" ref="N207:N209" ca="1" si="1228">OFFSET(C207,-M207+1,0)</f>
        <v>1549</v>
      </c>
      <c r="O207">
        <f t="shared" ref="O207:O209" ca="1" si="1229">IF(J207&lt;&gt;"",(J207-VALUE(CONCATENATE(LEFT(N207,LEN(N207)-2),":",RIGHT(N207,2))))*1440,"")</f>
        <v>19.000000000000092</v>
      </c>
      <c r="P207">
        <f t="shared" ref="P207:P209" si="1230">IF(K207&lt;&gt;"",(E207+E208)*K207/2,E207*5/2)</f>
        <v>1.5</v>
      </c>
      <c r="Q207" s="7">
        <f t="shared" ref="Q207:Q209" si="1231">IF(K207&lt;&gt;"",(E208-E207)*K207/LN((E208+0.000001)/(E207+0.000001)),-5*(E207-0.000001)/(LN(1/E207)-13.8155))</f>
        <v>0.22548428583557498</v>
      </c>
      <c r="R207">
        <f t="shared" ref="R207:R209" si="1232">(E207*L207)</f>
        <v>1.8000000000000895</v>
      </c>
      <c r="S207">
        <f t="shared" ref="S207:S209" si="1233">P207+R207</f>
        <v>3.3000000000000895</v>
      </c>
      <c r="T207" s="7">
        <f t="shared" ref="T207:T209" si="1234">Q207+R207</f>
        <v>2.0254842858356645</v>
      </c>
    </row>
    <row r="208" spans="1:20" x14ac:dyDescent="0.2">
      <c r="B208" s="61">
        <v>44784</v>
      </c>
      <c r="C208">
        <v>1609</v>
      </c>
      <c r="D208" s="65"/>
      <c r="E208" s="4">
        <v>0.6</v>
      </c>
      <c r="F208" s="4">
        <v>1620</v>
      </c>
      <c r="G208" s="6">
        <f t="shared" si="1222"/>
        <v>0.68055555555555547</v>
      </c>
      <c r="H208" s="4">
        <v>1622</v>
      </c>
      <c r="I208" s="1">
        <f t="shared" si="1223"/>
        <v>0.68194444444444446</v>
      </c>
      <c r="J208" s="1">
        <f t="shared" si="1224"/>
        <v>0.68541666666666667</v>
      </c>
      <c r="K208" t="str">
        <f t="shared" si="1225"/>
        <v/>
      </c>
      <c r="L208">
        <f t="shared" si="1226"/>
        <v>2.0000000000001528</v>
      </c>
      <c r="M208">
        <f t="shared" si="1227"/>
        <v>1</v>
      </c>
      <c r="N208">
        <f t="shared" ca="1" si="1228"/>
        <v>1609</v>
      </c>
      <c r="O208">
        <f t="shared" ca="1" si="1229"/>
        <v>18.000000000000096</v>
      </c>
      <c r="P208">
        <f t="shared" si="1230"/>
        <v>1.5</v>
      </c>
      <c r="Q208" s="7">
        <f t="shared" si="1231"/>
        <v>0.22548428583557498</v>
      </c>
      <c r="R208">
        <f t="shared" si="1232"/>
        <v>1.2000000000000917</v>
      </c>
      <c r="S208">
        <f t="shared" si="1233"/>
        <v>2.7000000000000917</v>
      </c>
      <c r="T208" s="7">
        <f t="shared" si="1234"/>
        <v>1.4254842858356667</v>
      </c>
    </row>
    <row r="209" spans="1:20" x14ac:dyDescent="0.2">
      <c r="A209">
        <v>1</v>
      </c>
      <c r="B209" s="61">
        <v>44788</v>
      </c>
      <c r="C209">
        <v>1127</v>
      </c>
      <c r="D209" s="70">
        <v>2</v>
      </c>
      <c r="E209" s="4">
        <v>0.01</v>
      </c>
      <c r="F209" s="4">
        <v>1150</v>
      </c>
      <c r="G209" s="6">
        <f t="shared" si="1222"/>
        <v>0.49305555555555558</v>
      </c>
      <c r="H209" s="4">
        <v>1156</v>
      </c>
      <c r="I209" s="1">
        <f t="shared" si="1223"/>
        <v>0.49722222222222223</v>
      </c>
      <c r="J209" s="1">
        <f t="shared" si="1224"/>
        <v>0.50069444444444444</v>
      </c>
      <c r="K209" t="str">
        <f t="shared" si="1225"/>
        <v/>
      </c>
      <c r="L209">
        <f t="shared" si="1226"/>
        <v>5.9999999999999787</v>
      </c>
      <c r="M209">
        <f t="shared" si="1227"/>
        <v>1</v>
      </c>
      <c r="N209">
        <f t="shared" ca="1" si="1228"/>
        <v>1127</v>
      </c>
      <c r="O209">
        <f t="shared" ca="1" si="1229"/>
        <v>34.000000000000043</v>
      </c>
      <c r="P209">
        <f t="shared" si="1230"/>
        <v>2.5000000000000001E-2</v>
      </c>
      <c r="Q209" s="7">
        <f t="shared" si="1231"/>
        <v>5.4281443780592247E-3</v>
      </c>
      <c r="R209">
        <f t="shared" si="1232"/>
        <v>5.999999999999979E-2</v>
      </c>
      <c r="S209">
        <f t="shared" si="1233"/>
        <v>8.4999999999999798E-2</v>
      </c>
      <c r="T209" s="7">
        <f t="shared" si="1234"/>
        <v>6.5428144378059008E-2</v>
      </c>
    </row>
    <row r="210" spans="1:20" x14ac:dyDescent="0.2">
      <c r="B210" s="61">
        <v>44788</v>
      </c>
      <c r="C210">
        <v>1250</v>
      </c>
      <c r="D210" s="21"/>
      <c r="E210" s="4">
        <v>0.01</v>
      </c>
      <c r="F210" s="4">
        <v>1309</v>
      </c>
      <c r="G210" s="6">
        <f t="shared" ref="G210:G212" si="1235">VALUE(CONCATENATE(LEFT(F210,LEN(F210)-2),":",RIGHT(F210,2)))</f>
        <v>0.54791666666666672</v>
      </c>
      <c r="H210" s="4">
        <v>1316</v>
      </c>
      <c r="I210" s="1">
        <f t="shared" ref="I210:I212" si="1236">VALUE(CONCATENATE(LEFT(H210,LEN(H210)-2),":",RIGHT(H210,2)))</f>
        <v>0.55277777777777781</v>
      </c>
      <c r="J210" s="1" t="str">
        <f t="shared" ref="J210:J212" si="1237">IF(OR(B211&lt;&gt;"",E211=""),I210+TIME(0,5,0),"")</f>
        <v/>
      </c>
      <c r="K210">
        <f t="shared" ref="K210:K212" si="1238">IF(AND(OR(AND(B210&lt;&gt;"",B211=""),AND(B210="",B211="")),E211&lt;&gt;""),(G211-I210)*1440,"")</f>
        <v>73.999999999999901</v>
      </c>
      <c r="L210">
        <f t="shared" ref="L210:L212" si="1239">(I210-G210)*1440</f>
        <v>6.9999999999999751</v>
      </c>
      <c r="M210">
        <f t="shared" ref="M210:M212" si="1240">IF(B210&lt;&gt;"",1,M209+1)</f>
        <v>1</v>
      </c>
      <c r="N210">
        <f t="shared" ref="N210:N212" ca="1" si="1241">OFFSET(C210,-M210+1,0)</f>
        <v>1250</v>
      </c>
      <c r="O210" t="str">
        <f t="shared" ref="O210:O212" si="1242">IF(J210&lt;&gt;"",(J210-VALUE(CONCATENATE(LEFT(N210,LEN(N210)-2),":",RIGHT(N210,2))))*1440,"")</f>
        <v/>
      </c>
      <c r="P210">
        <f t="shared" ref="P210:P212" si="1243">IF(K210&lt;&gt;"",(E210+E211)*K210/2,E210*5/2)</f>
        <v>37.369999999999948</v>
      </c>
      <c r="Q210" s="7">
        <f t="shared" ref="Q210:Q212" si="1244">IF(K210&lt;&gt;"",(E211-E210)*K210/LN((E211+0.000001)/(E210+0.000001)),-5*(E210-0.000001)/(LN(1/E210)-13.8155))</f>
        <v>15.908548850098031</v>
      </c>
      <c r="R210">
        <f t="shared" ref="R210:R212" si="1245">(E210*L210)</f>
        <v>6.9999999999999757E-2</v>
      </c>
      <c r="S210">
        <f t="shared" ref="S210:S212" si="1246">P210+R210</f>
        <v>37.439999999999948</v>
      </c>
      <c r="T210" s="7">
        <f t="shared" ref="T210:T212" si="1247">Q210+R210</f>
        <v>15.978548850098031</v>
      </c>
    </row>
    <row r="211" spans="1:20" x14ac:dyDescent="0.2">
      <c r="B211" s="61"/>
      <c r="D211" s="21"/>
      <c r="E211" s="31">
        <v>1</v>
      </c>
      <c r="F211" s="31">
        <v>1430</v>
      </c>
      <c r="G211" s="6">
        <f t="shared" si="1235"/>
        <v>0.60416666666666663</v>
      </c>
      <c r="H211" s="31">
        <v>1435</v>
      </c>
      <c r="I211" s="1">
        <f t="shared" si="1236"/>
        <v>0.60763888888888895</v>
      </c>
      <c r="J211" s="1" t="str">
        <f t="shared" si="1237"/>
        <v/>
      </c>
      <c r="K211">
        <f t="shared" si="1238"/>
        <v>22.999999999999918</v>
      </c>
      <c r="L211">
        <f t="shared" si="1239"/>
        <v>5.0000000000001421</v>
      </c>
      <c r="M211">
        <f t="shared" si="1240"/>
        <v>2</v>
      </c>
      <c r="N211">
        <f t="shared" ca="1" si="1241"/>
        <v>1250</v>
      </c>
      <c r="O211" t="str">
        <f t="shared" si="1242"/>
        <v/>
      </c>
      <c r="P211">
        <f t="shared" si="1243"/>
        <v>11.614999999999959</v>
      </c>
      <c r="Q211" s="7">
        <f t="shared" si="1244"/>
        <v>4.9445489669223495</v>
      </c>
      <c r="R211">
        <f t="shared" si="1245"/>
        <v>5.0000000000001421</v>
      </c>
      <c r="S211">
        <f t="shared" si="1246"/>
        <v>16.615000000000101</v>
      </c>
      <c r="T211" s="7">
        <f t="shared" si="1247"/>
        <v>9.9445489669224916</v>
      </c>
    </row>
    <row r="212" spans="1:20" x14ac:dyDescent="0.2">
      <c r="B212" s="61"/>
      <c r="D212" s="21"/>
      <c r="E212" s="4">
        <v>0.01</v>
      </c>
      <c r="F212" s="4">
        <v>1458</v>
      </c>
      <c r="G212" s="6">
        <f t="shared" si="1235"/>
        <v>0.62361111111111112</v>
      </c>
      <c r="H212" s="4">
        <v>1501</v>
      </c>
      <c r="I212" s="1">
        <f t="shared" si="1236"/>
        <v>0.62569444444444444</v>
      </c>
      <c r="J212" s="1" t="str">
        <f t="shared" si="1237"/>
        <v/>
      </c>
      <c r="K212">
        <f t="shared" si="1238"/>
        <v>48.999999999999986</v>
      </c>
      <c r="L212">
        <f t="shared" si="1239"/>
        <v>2.9999999999999893</v>
      </c>
      <c r="M212">
        <f t="shared" si="1240"/>
        <v>3</v>
      </c>
      <c r="N212">
        <f t="shared" ca="1" si="1241"/>
        <v>1250</v>
      </c>
      <c r="O212" t="str">
        <f t="shared" si="1242"/>
        <v/>
      </c>
      <c r="P212">
        <f t="shared" si="1243"/>
        <v>24.744999999999994</v>
      </c>
      <c r="Q212" s="7">
        <f t="shared" si="1244"/>
        <v>10.5340391034433</v>
      </c>
      <c r="R212">
        <f t="shared" si="1245"/>
        <v>2.9999999999999895E-2</v>
      </c>
      <c r="S212">
        <f t="shared" si="1246"/>
        <v>24.774999999999995</v>
      </c>
      <c r="T212" s="7">
        <f t="shared" si="1247"/>
        <v>10.564039103443299</v>
      </c>
    </row>
    <row r="213" spans="1:20" x14ac:dyDescent="0.2">
      <c r="B213" s="61"/>
      <c r="D213" s="65"/>
      <c r="E213" s="31">
        <v>1</v>
      </c>
      <c r="F213" s="31">
        <v>1550</v>
      </c>
      <c r="G213" s="6">
        <f t="shared" ref="G213:G217" si="1248">VALUE(CONCATENATE(LEFT(F213,LEN(F213)-2),":",RIGHT(F213,2)))</f>
        <v>0.65972222222222221</v>
      </c>
      <c r="H213" s="31">
        <v>1555</v>
      </c>
      <c r="I213" s="1">
        <f t="shared" ref="I213:I217" si="1249">VALUE(CONCATENATE(LEFT(H213,LEN(H213)-2),":",RIGHT(H213,2)))</f>
        <v>0.66319444444444442</v>
      </c>
      <c r="J213" s="1" t="str">
        <f t="shared" ref="J213:J217" si="1250">IF(OR(B214&lt;&gt;"",E214=""),I213+TIME(0,5,0),"")</f>
        <v/>
      </c>
      <c r="K213">
        <f t="shared" ref="K213:K217" si="1251">IF(AND(OR(AND(B213&lt;&gt;"",B214=""),AND(B213="",B214="")),E214&lt;&gt;""),(G214-I213)*1440,"")</f>
        <v>26.000000000000068</v>
      </c>
      <c r="L213">
        <f t="shared" ref="L213:L217" si="1252">(I213-G213)*1440</f>
        <v>4.9999999999999822</v>
      </c>
      <c r="M213">
        <f t="shared" ref="M213:M217" si="1253">IF(B213&lt;&gt;"",1,M212+1)</f>
        <v>4</v>
      </c>
      <c r="N213">
        <f t="shared" ref="N213:N217" ca="1" si="1254">OFFSET(C213,-M213+1,0)</f>
        <v>1250</v>
      </c>
      <c r="O213" t="str">
        <f t="shared" ref="O213:O217" si="1255">IF(J213&lt;&gt;"",(J213-VALUE(CONCATENATE(LEFT(N213,LEN(N213)-2),":",RIGHT(N213,2))))*1440,"")</f>
        <v/>
      </c>
      <c r="P213">
        <f t="shared" ref="P213:P217" si="1256">IF(K213&lt;&gt;"",(E213+E214)*K213/2,E213*5/2)</f>
        <v>13.130000000000035</v>
      </c>
      <c r="Q213" s="7">
        <f t="shared" ref="Q213:Q217" si="1257">IF(K213&lt;&gt;"",(E214-E213)*K213/LN((E214+0.000001)/(E213+0.000001)),-5*(E213-0.000001)/(LN(1/E213)-13.8155))</f>
        <v>5.5894901365209515</v>
      </c>
      <c r="R213">
        <f t="shared" ref="R213:R217" si="1258">(E213*L213)</f>
        <v>4.9999999999999822</v>
      </c>
      <c r="S213">
        <f t="shared" ref="S213:S217" si="1259">P213+R213</f>
        <v>18.130000000000017</v>
      </c>
      <c r="T213" s="7">
        <f t="shared" ref="T213:T217" si="1260">Q213+R213</f>
        <v>10.589490136520933</v>
      </c>
    </row>
    <row r="214" spans="1:20" x14ac:dyDescent="0.2">
      <c r="B214" s="61"/>
      <c r="D214" s="21"/>
      <c r="E214" s="4">
        <v>0.01</v>
      </c>
      <c r="F214" s="4">
        <v>1621</v>
      </c>
      <c r="G214" s="6">
        <f t="shared" si="1248"/>
        <v>0.68125000000000002</v>
      </c>
      <c r="H214" s="4">
        <v>1623</v>
      </c>
      <c r="I214" s="1">
        <f t="shared" si="1249"/>
        <v>0.68263888888888891</v>
      </c>
      <c r="J214" s="1">
        <f t="shared" si="1250"/>
        <v>0.68611111111111112</v>
      </c>
      <c r="K214" t="str">
        <f t="shared" si="1251"/>
        <v/>
      </c>
      <c r="L214">
        <f t="shared" si="1252"/>
        <v>1.9999999999999929</v>
      </c>
      <c r="M214">
        <f t="shared" si="1253"/>
        <v>5</v>
      </c>
      <c r="N214">
        <f t="shared" ca="1" si="1254"/>
        <v>1250</v>
      </c>
      <c r="O214">
        <f t="shared" ca="1" si="1255"/>
        <v>218.00000000000003</v>
      </c>
      <c r="P214">
        <f t="shared" si="1256"/>
        <v>2.5000000000000001E-2</v>
      </c>
      <c r="Q214" s="7">
        <f t="shared" si="1257"/>
        <v>5.4281443780592247E-3</v>
      </c>
      <c r="R214">
        <f t="shared" si="1258"/>
        <v>1.9999999999999931E-2</v>
      </c>
      <c r="S214">
        <f t="shared" si="1259"/>
        <v>4.4999999999999929E-2</v>
      </c>
      <c r="T214" s="7">
        <f t="shared" si="1260"/>
        <v>2.5428144378059157E-2</v>
      </c>
    </row>
    <row r="215" spans="1:20" x14ac:dyDescent="0.2">
      <c r="A215">
        <v>1</v>
      </c>
      <c r="B215" s="61">
        <v>44789</v>
      </c>
      <c r="C215">
        <v>906</v>
      </c>
      <c r="D215" s="70">
        <v>2</v>
      </c>
      <c r="E215" s="4">
        <v>0.01</v>
      </c>
      <c r="F215" s="4">
        <v>931</v>
      </c>
      <c r="G215" s="6">
        <f t="shared" si="1248"/>
        <v>0.39652777777777781</v>
      </c>
      <c r="H215" s="4">
        <v>944</v>
      </c>
      <c r="I215" s="1">
        <f t="shared" si="1249"/>
        <v>0.4055555555555555</v>
      </c>
      <c r="J215" s="1" t="str">
        <f t="shared" si="1250"/>
        <v/>
      </c>
      <c r="K215">
        <f t="shared" si="1251"/>
        <v>7.0000000000000551</v>
      </c>
      <c r="L215">
        <f t="shared" si="1252"/>
        <v>12.999999999999874</v>
      </c>
      <c r="M215">
        <f t="shared" si="1253"/>
        <v>1</v>
      </c>
      <c r="N215">
        <f t="shared" ca="1" si="1254"/>
        <v>906</v>
      </c>
      <c r="O215" t="str">
        <f t="shared" si="1255"/>
        <v/>
      </c>
      <c r="P215">
        <f t="shared" si="1256"/>
        <v>2.1350000000000167</v>
      </c>
      <c r="Q215" s="7">
        <f t="shared" si="1257"/>
        <v>1.0087326858402073</v>
      </c>
      <c r="R215">
        <f t="shared" si="1258"/>
        <v>0.12999999999999873</v>
      </c>
      <c r="S215">
        <f t="shared" si="1259"/>
        <v>2.2650000000000152</v>
      </c>
      <c r="T215" s="7">
        <f t="shared" si="1260"/>
        <v>1.138732685840206</v>
      </c>
    </row>
    <row r="216" spans="1:20" x14ac:dyDescent="0.2">
      <c r="B216" s="61"/>
      <c r="D216" s="21"/>
      <c r="E216" s="4">
        <v>0.6</v>
      </c>
      <c r="F216" s="4">
        <v>951</v>
      </c>
      <c r="G216" s="6">
        <f t="shared" si="1248"/>
        <v>0.41041666666666665</v>
      </c>
      <c r="H216" s="4">
        <v>1006</v>
      </c>
      <c r="I216" s="1">
        <f t="shared" si="1249"/>
        <v>0.42083333333333334</v>
      </c>
      <c r="J216" s="1">
        <f t="shared" si="1250"/>
        <v>0.42430555555555555</v>
      </c>
      <c r="K216" t="str">
        <f t="shared" si="1251"/>
        <v/>
      </c>
      <c r="L216">
        <f t="shared" si="1252"/>
        <v>15.000000000000027</v>
      </c>
      <c r="M216">
        <f t="shared" si="1253"/>
        <v>2</v>
      </c>
      <c r="N216">
        <f t="shared" ca="1" si="1254"/>
        <v>906</v>
      </c>
      <c r="O216">
        <f t="shared" ca="1" si="1255"/>
        <v>65.000000000000014</v>
      </c>
      <c r="P216">
        <f t="shared" si="1256"/>
        <v>1.5</v>
      </c>
      <c r="Q216" s="7">
        <f t="shared" si="1257"/>
        <v>0.22548428583557498</v>
      </c>
      <c r="R216">
        <f t="shared" si="1258"/>
        <v>9.000000000000016</v>
      </c>
      <c r="S216">
        <f t="shared" si="1259"/>
        <v>10.500000000000016</v>
      </c>
      <c r="T216" s="7">
        <f t="shared" si="1260"/>
        <v>9.2254842858355914</v>
      </c>
    </row>
    <row r="217" spans="1:20" x14ac:dyDescent="0.2">
      <c r="B217" s="61">
        <v>44789</v>
      </c>
      <c r="C217">
        <v>1010</v>
      </c>
      <c r="D217" s="65"/>
      <c r="E217" s="4">
        <v>0.6</v>
      </c>
      <c r="F217" s="4">
        <v>1026</v>
      </c>
      <c r="G217" s="6">
        <f t="shared" si="1248"/>
        <v>0.43472222222222223</v>
      </c>
      <c r="H217" s="4">
        <v>1031</v>
      </c>
      <c r="I217" s="1">
        <f t="shared" si="1249"/>
        <v>0.4381944444444445</v>
      </c>
      <c r="J217" s="1">
        <f t="shared" si="1250"/>
        <v>0.44166666666666671</v>
      </c>
      <c r="K217" t="str">
        <f t="shared" si="1251"/>
        <v/>
      </c>
      <c r="L217">
        <f t="shared" si="1252"/>
        <v>5.0000000000000622</v>
      </c>
      <c r="M217">
        <f t="shared" si="1253"/>
        <v>1</v>
      </c>
      <c r="N217">
        <f t="shared" ca="1" si="1254"/>
        <v>1010</v>
      </c>
      <c r="O217">
        <f t="shared" ca="1" si="1255"/>
        <v>26.000000000000068</v>
      </c>
      <c r="P217">
        <f t="shared" si="1256"/>
        <v>1.5</v>
      </c>
      <c r="Q217" s="7">
        <f t="shared" si="1257"/>
        <v>0.22548428583557498</v>
      </c>
      <c r="R217">
        <f t="shared" si="1258"/>
        <v>3.0000000000000373</v>
      </c>
      <c r="S217">
        <f t="shared" si="1259"/>
        <v>4.5000000000000373</v>
      </c>
      <c r="T217" s="7">
        <f t="shared" si="1260"/>
        <v>3.2254842858356123</v>
      </c>
    </row>
    <row r="218" spans="1:20" x14ac:dyDescent="0.2">
      <c r="B218" s="61">
        <v>44789</v>
      </c>
      <c r="C218">
        <v>1036</v>
      </c>
      <c r="D218" s="22"/>
      <c r="E218" s="4">
        <v>0.6</v>
      </c>
      <c r="F218" s="4">
        <v>1052</v>
      </c>
      <c r="G218" s="6">
        <f t="shared" ref="G218" si="1261">VALUE(CONCATENATE(LEFT(F218,LEN(F218)-2),":",RIGHT(F218,2)))</f>
        <v>0.45277777777777778</v>
      </c>
      <c r="H218" s="4">
        <v>1105</v>
      </c>
      <c r="I218" s="1">
        <f t="shared" ref="I218" si="1262">VALUE(CONCATENATE(LEFT(H218,LEN(H218)-2),":",RIGHT(H218,2)))</f>
        <v>0.46180555555555558</v>
      </c>
      <c r="J218" s="1">
        <f t="shared" ref="J218" si="1263">IF(OR(B219&lt;&gt;"",E219=""),I218+TIME(0,5,0),"")</f>
        <v>0.46527777777777779</v>
      </c>
      <c r="K218" t="str">
        <f t="shared" ref="K218" si="1264">IF(AND(OR(AND(B218&lt;&gt;"",B219=""),AND(B218="",B219="")),E219&lt;&gt;""),(G219-I218)*1440,"")</f>
        <v/>
      </c>
      <c r="L218">
        <f t="shared" ref="L218" si="1265">(I218-G218)*1440</f>
        <v>13.000000000000034</v>
      </c>
      <c r="M218">
        <f t="shared" ref="M218" si="1266">IF(B218&lt;&gt;"",1,M217+1)</f>
        <v>1</v>
      </c>
      <c r="N218">
        <f t="shared" ref="N218" ca="1" si="1267">OFFSET(C218,-M218+1,0)</f>
        <v>1036</v>
      </c>
      <c r="O218">
        <f t="shared" ref="O218" ca="1" si="1268">IF(J218&lt;&gt;"",(J218-VALUE(CONCATENATE(LEFT(N218,LEN(N218)-2),":",RIGHT(N218,2))))*1440,"")</f>
        <v>34.000000000000043</v>
      </c>
      <c r="P218">
        <f t="shared" ref="P218" si="1269">IF(K218&lt;&gt;"",(E218+E219)*K218/2,E218*5/2)</f>
        <v>1.5</v>
      </c>
      <c r="Q218" s="7">
        <f t="shared" ref="Q218" si="1270">IF(K218&lt;&gt;"",(E219-E218)*K218/LN((E219+0.000001)/(E218+0.000001)),-5*(E218-0.000001)/(LN(1/E218)-13.8155))</f>
        <v>0.22548428583557498</v>
      </c>
      <c r="R218">
        <f t="shared" ref="R218" si="1271">(E218*L218)</f>
        <v>7.8000000000000203</v>
      </c>
      <c r="S218">
        <f t="shared" ref="S218" si="1272">P218+R218</f>
        <v>9.3000000000000203</v>
      </c>
      <c r="T218" s="7">
        <f t="shared" ref="T218" si="1273">Q218+R218</f>
        <v>8.0254842858355957</v>
      </c>
    </row>
    <row r="219" spans="1:20" x14ac:dyDescent="0.2">
      <c r="B219" s="61">
        <v>44789</v>
      </c>
      <c r="C219">
        <v>1113</v>
      </c>
      <c r="D219" s="22"/>
      <c r="E219" s="4">
        <v>20</v>
      </c>
      <c r="F219" s="4">
        <v>1146</v>
      </c>
      <c r="G219" s="6">
        <f t="shared" ref="G219" si="1274">VALUE(CONCATENATE(LEFT(F219,LEN(F219)-2),":",RIGHT(F219,2)))</f>
        <v>0.49027777777777781</v>
      </c>
      <c r="H219" s="4">
        <v>1200</v>
      </c>
      <c r="I219" s="1">
        <f t="shared" ref="I219" si="1275">VALUE(CONCATENATE(LEFT(H219,LEN(H219)-2),":",RIGHT(H219,2)))</f>
        <v>0.5</v>
      </c>
      <c r="J219" s="1" t="str">
        <f t="shared" ref="J219" si="1276">IF(OR(B220&lt;&gt;"",E220=""),I219+TIME(0,5,0),"")</f>
        <v/>
      </c>
      <c r="K219">
        <f t="shared" ref="K219" si="1277">IF(AND(OR(AND(B219&lt;&gt;"",B220=""),AND(B219="",B220="")),E220&lt;&gt;""),(G220-I219)*1440,"")</f>
        <v>10.999999999999961</v>
      </c>
      <c r="L219">
        <f t="shared" ref="L219" si="1278">(I219-G219)*1440</f>
        <v>13.99999999999995</v>
      </c>
      <c r="M219">
        <f t="shared" ref="M219" si="1279">IF(B219&lt;&gt;"",1,M218+1)</f>
        <v>1</v>
      </c>
      <c r="N219">
        <f t="shared" ref="N219" ca="1" si="1280">OFFSET(C219,-M219+1,0)</f>
        <v>1113</v>
      </c>
      <c r="O219" t="str">
        <f t="shared" ref="O219" si="1281">IF(J219&lt;&gt;"",(J219-VALUE(CONCATENATE(LEFT(N219,LEN(N219)-2),":",RIGHT(N219,2))))*1440,"")</f>
        <v/>
      </c>
      <c r="P219">
        <f t="shared" ref="P219" si="1282">IF(K219&lt;&gt;"",(E219+E220)*K219/2,E219*5/2)</f>
        <v>114.39999999999959</v>
      </c>
      <c r="Q219" s="7">
        <f t="shared" ref="Q219" si="1283">IF(K219&lt;&gt;"",(E220-E219)*K219/LN((E220+0.000001)/(E219+0.000001)),-5*(E219-0.000001)/(LN(1/E219)-13.8155))</f>
        <v>65.612993550065909</v>
      </c>
      <c r="R219">
        <f t="shared" ref="R219" si="1284">(E219*L219)</f>
        <v>279.99999999999898</v>
      </c>
      <c r="S219">
        <f t="shared" ref="S219" si="1285">P219+R219</f>
        <v>394.39999999999856</v>
      </c>
      <c r="T219" s="7">
        <f t="shared" ref="T219" si="1286">Q219+R219</f>
        <v>345.61299355006486</v>
      </c>
    </row>
    <row r="220" spans="1:20" x14ac:dyDescent="0.2">
      <c r="B220" s="61"/>
      <c r="D220" s="21"/>
      <c r="E220" s="4">
        <v>0.8</v>
      </c>
      <c r="F220" s="4">
        <v>1211</v>
      </c>
      <c r="G220" s="6">
        <f t="shared" ref="G220:G221" si="1287">VALUE(CONCATENATE(LEFT(F220,LEN(F220)-2),":",RIGHT(F220,2)))</f>
        <v>0.50763888888888886</v>
      </c>
      <c r="H220" s="4">
        <v>1220</v>
      </c>
      <c r="I220" s="1">
        <f t="shared" ref="I220:I221" si="1288">VALUE(CONCATENATE(LEFT(H220,LEN(H220)-2),":",RIGHT(H220,2)))</f>
        <v>0.51388888888888895</v>
      </c>
      <c r="J220" s="1">
        <f t="shared" ref="J220:J221" si="1289">IF(OR(B221&lt;&gt;"",E221=""),I220+TIME(0,5,0),"")</f>
        <v>0.51736111111111116</v>
      </c>
      <c r="K220" t="str">
        <f t="shared" ref="K220:K221" si="1290">IF(AND(OR(AND(B220&lt;&gt;"",B221=""),AND(B220="",B221="")),E221&lt;&gt;""),(G221-I220)*1440,"")</f>
        <v/>
      </c>
      <c r="L220">
        <f t="shared" ref="L220:L221" si="1291">(I220-G220)*1440</f>
        <v>9.0000000000001279</v>
      </c>
      <c r="M220">
        <f t="shared" ref="M220:M221" si="1292">IF(B220&lt;&gt;"",1,M219+1)</f>
        <v>2</v>
      </c>
      <c r="N220">
        <f t="shared" ref="N220:N221" ca="1" si="1293">OFFSET(C220,-M220+1,0)</f>
        <v>1113</v>
      </c>
      <c r="O220">
        <f t="shared" ref="O220:O221" ca="1" si="1294">IF(J220&lt;&gt;"",(J220-VALUE(CONCATENATE(LEFT(N220,LEN(N220)-2),":",RIGHT(N220,2))))*1440,"")</f>
        <v>72.000000000000057</v>
      </c>
      <c r="P220">
        <f t="shared" ref="P220:P221" si="1295">IF(K220&lt;&gt;"",(E220+E221)*K220/2,E220*5/2)</f>
        <v>2</v>
      </c>
      <c r="Q220" s="7">
        <f t="shared" ref="Q220:Q221" si="1296">IF(K220&lt;&gt;"",(E221-E220)*K220/LN((E221+0.000001)/(E220+0.000001)),-5*(E220-0.000001)/(LN(1/E220)-13.8155))</f>
        <v>0.29428267387637186</v>
      </c>
      <c r="R220">
        <f t="shared" ref="R220:R221" si="1297">(E220*L220)</f>
        <v>7.2000000000001023</v>
      </c>
      <c r="S220">
        <f t="shared" ref="S220:S221" si="1298">P220+R220</f>
        <v>9.2000000000001023</v>
      </c>
      <c r="T220" s="7">
        <f t="shared" ref="T220:T221" si="1299">Q220+R220</f>
        <v>7.4942826738764738</v>
      </c>
    </row>
    <row r="221" spans="1:20" x14ac:dyDescent="0.2">
      <c r="A221">
        <v>1</v>
      </c>
      <c r="B221" s="61">
        <v>44791</v>
      </c>
      <c r="C221">
        <v>831</v>
      </c>
      <c r="D221" s="70" t="s">
        <v>123</v>
      </c>
      <c r="E221" s="4">
        <v>0.01</v>
      </c>
      <c r="F221" s="4">
        <v>857</v>
      </c>
      <c r="G221" s="6">
        <f t="shared" si="1287"/>
        <v>0.37291666666666662</v>
      </c>
      <c r="H221" s="4">
        <v>858</v>
      </c>
      <c r="I221" s="1">
        <f t="shared" si="1288"/>
        <v>0.37361111111111112</v>
      </c>
      <c r="J221" s="1" t="str">
        <f t="shared" si="1289"/>
        <v/>
      </c>
      <c r="K221">
        <f t="shared" si="1290"/>
        <v>9.9999999999999645</v>
      </c>
      <c r="L221">
        <f t="shared" si="1291"/>
        <v>1.0000000000000764</v>
      </c>
      <c r="M221">
        <f t="shared" si="1292"/>
        <v>1</v>
      </c>
      <c r="N221">
        <f t="shared" ca="1" si="1293"/>
        <v>831</v>
      </c>
      <c r="O221" t="str">
        <f t="shared" si="1294"/>
        <v/>
      </c>
      <c r="P221">
        <f t="shared" si="1295"/>
        <v>500.04999999999825</v>
      </c>
      <c r="Q221" s="7">
        <f t="shared" si="1296"/>
        <v>108.56394165498108</v>
      </c>
      <c r="R221">
        <f t="shared" si="1297"/>
        <v>1.0000000000000763E-2</v>
      </c>
      <c r="S221">
        <f t="shared" si="1298"/>
        <v>500.05999999999824</v>
      </c>
      <c r="T221" s="7">
        <f t="shared" si="1299"/>
        <v>108.57394165498108</v>
      </c>
    </row>
    <row r="222" spans="1:20" x14ac:dyDescent="0.2">
      <c r="B222" s="61"/>
      <c r="D222" s="65"/>
      <c r="E222" s="4">
        <v>100</v>
      </c>
      <c r="F222" s="4">
        <v>908</v>
      </c>
      <c r="G222" s="6">
        <f t="shared" ref="G222" si="1300">VALUE(CONCATENATE(LEFT(F222,LEN(F222)-2),":",RIGHT(F222,2)))</f>
        <v>0.38055555555555554</v>
      </c>
      <c r="H222" s="4">
        <v>910</v>
      </c>
      <c r="I222" s="1">
        <f t="shared" ref="I222" si="1301">VALUE(CONCATENATE(LEFT(H222,LEN(H222)-2),":",RIGHT(H222,2)))</f>
        <v>0.38194444444444442</v>
      </c>
      <c r="J222" s="1" t="str">
        <f t="shared" ref="J222" si="1302">IF(OR(B223&lt;&gt;"",E223=""),I222+TIME(0,5,0),"")</f>
        <v/>
      </c>
      <c r="K222">
        <f t="shared" ref="K222" si="1303">IF(AND(OR(AND(B222&lt;&gt;"",B223=""),AND(B222="",B223="")),E223&lt;&gt;""),(G223-I222)*1440,"")</f>
        <v>6.0000000000000586</v>
      </c>
      <c r="L222">
        <f t="shared" ref="L222" si="1304">(I222-G222)*1440</f>
        <v>1.9999999999999929</v>
      </c>
      <c r="M222">
        <f t="shared" ref="M222" si="1305">IF(B222&lt;&gt;"",1,M221+1)</f>
        <v>2</v>
      </c>
      <c r="N222">
        <f t="shared" ref="N222" ca="1" si="1306">OFFSET(C222,-M222+1,0)</f>
        <v>831</v>
      </c>
      <c r="O222" t="str">
        <f t="shared" ref="O222" si="1307">IF(J222&lt;&gt;"",(J222-VALUE(CONCATENATE(LEFT(N222,LEN(N222)-2),":",RIGHT(N222,2))))*1440,"")</f>
        <v/>
      </c>
      <c r="P222">
        <f t="shared" ref="P222" si="1308">IF(K222&lt;&gt;"",(E222+E223)*K222/2,E222*5/2)</f>
        <v>900.00000000000875</v>
      </c>
      <c r="Q222" s="7">
        <f t="shared" ref="Q222" si="1309">IF(K222&lt;&gt;"",(E223-E222)*K222/LN((E223+0.000001)/(E222+0.000001)),-5*(E222-0.000001)/(LN(1/E222)-13.8155))</f>
        <v>865.6170307774936</v>
      </c>
      <c r="R222">
        <f t="shared" ref="R222" si="1310">(E222*L222)</f>
        <v>199.99999999999929</v>
      </c>
      <c r="S222">
        <f t="shared" ref="S222" si="1311">P222+R222</f>
        <v>1100.000000000008</v>
      </c>
      <c r="T222" s="7">
        <f t="shared" ref="T222" si="1312">Q222+R222</f>
        <v>1065.6170307774928</v>
      </c>
    </row>
    <row r="223" spans="1:20" x14ac:dyDescent="0.2">
      <c r="B223" s="61"/>
      <c r="D223" s="21"/>
      <c r="E223" s="4">
        <v>200</v>
      </c>
      <c r="F223" s="4">
        <v>916</v>
      </c>
      <c r="G223" s="6">
        <f t="shared" ref="G223:G224" si="1313">VALUE(CONCATENATE(LEFT(F223,LEN(F223)-2),":",RIGHT(F223,2)))</f>
        <v>0.38611111111111113</v>
      </c>
      <c r="H223" s="4">
        <v>1131</v>
      </c>
      <c r="I223" s="1">
        <f t="shared" ref="I223:I224" si="1314">VALUE(CONCATENATE(LEFT(H223,LEN(H223)-2),":",RIGHT(H223,2)))</f>
        <v>0.47986111111111113</v>
      </c>
      <c r="J223" s="1">
        <f t="shared" ref="J223:J224" si="1315">IF(OR(B224&lt;&gt;"",E224=""),I223+TIME(0,5,0),"")</f>
        <v>0.48333333333333334</v>
      </c>
      <c r="K223" t="str">
        <f t="shared" ref="K223:K224" si="1316">IF(AND(OR(AND(B223&lt;&gt;"",B224=""),AND(B223="",B224="")),E224&lt;&gt;""),(G224-I223)*1440,"")</f>
        <v/>
      </c>
      <c r="L223">
        <f t="shared" ref="L223:L224" si="1317">(I223-G223)*1440</f>
        <v>135</v>
      </c>
      <c r="M223">
        <f t="shared" ref="M223:M224" si="1318">IF(B223&lt;&gt;"",1,M222+1)</f>
        <v>3</v>
      </c>
      <c r="N223">
        <f t="shared" ref="N223:N224" ca="1" si="1319">OFFSET(C223,-M223+1,0)</f>
        <v>831</v>
      </c>
      <c r="O223">
        <f t="shared" ref="O223:O224" ca="1" si="1320">IF(J223&lt;&gt;"",(J223-VALUE(CONCATENATE(LEFT(N223,LEN(N223)-2),":",RIGHT(N223,2))))*1440,"")</f>
        <v>184.99999999999997</v>
      </c>
      <c r="P223">
        <f t="shared" ref="P223:P224" si="1321">IF(K223&lt;&gt;"",(E223+E224)*K223/2,E223*5/2)</f>
        <v>500</v>
      </c>
      <c r="Q223" s="7">
        <f t="shared" ref="Q223:Q224" si="1322">IF(K223&lt;&gt;"",(E224-E223)*K223/LN((E224+0.000001)/(E223+0.000001)),-5*(E223-0.000001)/(LN(1/E223)-13.8155))</f>
        <v>52.318172546220183</v>
      </c>
      <c r="R223">
        <f t="shared" ref="R223:R224" si="1323">(E223*L223)</f>
        <v>27000</v>
      </c>
      <c r="S223">
        <f t="shared" ref="S223:S224" si="1324">P223+R223</f>
        <v>27500</v>
      </c>
      <c r="T223" s="7">
        <f t="shared" ref="T223:T224" si="1325">Q223+R223</f>
        <v>27052.31817254622</v>
      </c>
    </row>
    <row r="224" spans="1:20" x14ac:dyDescent="0.2">
      <c r="A224">
        <v>1</v>
      </c>
      <c r="B224" s="61">
        <v>44854</v>
      </c>
      <c r="C224">
        <v>1704</v>
      </c>
      <c r="D224" s="70">
        <v>1</v>
      </c>
      <c r="E224" s="4">
        <v>0.01</v>
      </c>
      <c r="F224" s="4">
        <v>1748</v>
      </c>
      <c r="G224" s="6">
        <f t="shared" si="1313"/>
        <v>0.7416666666666667</v>
      </c>
      <c r="H224" s="4">
        <v>1755</v>
      </c>
      <c r="I224" s="1">
        <f t="shared" si="1314"/>
        <v>0.74652777777777779</v>
      </c>
      <c r="J224" s="1" t="str">
        <f t="shared" si="1315"/>
        <v/>
      </c>
      <c r="K224">
        <f t="shared" si="1316"/>
        <v>15.000000000000107</v>
      </c>
      <c r="L224">
        <f t="shared" si="1317"/>
        <v>6.9999999999999751</v>
      </c>
      <c r="M224">
        <f t="shared" si="1318"/>
        <v>1</v>
      </c>
      <c r="N224">
        <f t="shared" ca="1" si="1319"/>
        <v>1704</v>
      </c>
      <c r="O224" t="str">
        <f t="shared" si="1320"/>
        <v/>
      </c>
      <c r="P224">
        <f t="shared" si="1321"/>
        <v>825.07500000000596</v>
      </c>
      <c r="Q224" s="7">
        <f t="shared" si="1322"/>
        <v>177.29740850057601</v>
      </c>
      <c r="R224">
        <f t="shared" si="1323"/>
        <v>6.9999999999999757E-2</v>
      </c>
      <c r="S224">
        <f t="shared" si="1324"/>
        <v>825.14500000000601</v>
      </c>
      <c r="T224" s="7">
        <f t="shared" si="1325"/>
        <v>177.367408500576</v>
      </c>
    </row>
    <row r="225" spans="1:20" x14ac:dyDescent="0.2">
      <c r="B225" s="61"/>
      <c r="D225" s="21"/>
      <c r="E225" s="4">
        <v>110</v>
      </c>
      <c r="F225" s="4">
        <v>1810</v>
      </c>
      <c r="G225" s="6">
        <f t="shared" ref="G225:G226" si="1326">VALUE(CONCATENATE(LEFT(F225,LEN(F225)-2),":",RIGHT(F225,2)))</f>
        <v>0.75694444444444453</v>
      </c>
      <c r="H225" s="4">
        <v>1823</v>
      </c>
      <c r="I225" s="1">
        <f t="shared" ref="I225:I226" si="1327">VALUE(CONCATENATE(LEFT(H225,LEN(H225)-2),":",RIGHT(H225,2)))</f>
        <v>0.76597222222222217</v>
      </c>
      <c r="J225" s="1" t="str">
        <f t="shared" ref="J225" si="1328">IF(OR(B226&lt;&gt;"",E226=""),I225+TIME(0,5,0),"")</f>
        <v/>
      </c>
      <c r="K225">
        <f t="shared" ref="K225" si="1329">IF(AND(OR(AND(B225&lt;&gt;"",B226=""),AND(B225="",B226="")),E226&lt;&gt;""),(G226-I225)*1440,"")</f>
        <v>0.99999999999999645</v>
      </c>
      <c r="L225">
        <f t="shared" ref="L225" si="1330">(I225-G225)*1440</f>
        <v>12.999999999999794</v>
      </c>
      <c r="M225">
        <f t="shared" ref="M225" si="1331">IF(B225&lt;&gt;"",1,M224+1)</f>
        <v>2</v>
      </c>
      <c r="N225">
        <f t="shared" ref="N225" ca="1" si="1332">OFFSET(C225,-M225+1,0)</f>
        <v>1704</v>
      </c>
      <c r="O225" t="str">
        <f t="shared" ref="O225" si="1333">IF(J225&lt;&gt;"",(J225-VALUE(CONCATENATE(LEFT(N225,LEN(N225)-2),":",RIGHT(N225,2))))*1440,"")</f>
        <v/>
      </c>
      <c r="P225">
        <f t="shared" ref="P225" si="1334">IF(K225&lt;&gt;"",(E225+E226)*K225/2,E225*5/2)</f>
        <v>104.99999999999963</v>
      </c>
      <c r="Q225" s="7">
        <f t="shared" ref="Q225" si="1335">IF(K225&lt;&gt;"",(E226-E225)*K225/LN((E226+0.000001)/(E225+0.000001)),-5*(E225-0.000001)/(LN(1/E225)-13.8155))</f>
        <v>104.92058787332763</v>
      </c>
      <c r="R225">
        <f t="shared" ref="R225" si="1336">(E225*L225)</f>
        <v>1429.9999999999773</v>
      </c>
      <c r="S225">
        <f t="shared" ref="S225" si="1337">P225+R225</f>
        <v>1534.9999999999768</v>
      </c>
      <c r="T225" s="7">
        <f t="shared" ref="T225" si="1338">Q225+R225</f>
        <v>1534.9205878733048</v>
      </c>
    </row>
    <row r="226" spans="1:20" x14ac:dyDescent="0.2">
      <c r="B226" s="61"/>
      <c r="D226" s="22"/>
      <c r="E226" s="4">
        <v>100</v>
      </c>
      <c r="F226" s="4">
        <v>1824</v>
      </c>
      <c r="G226" s="6">
        <f t="shared" si="1326"/>
        <v>0.76666666666666661</v>
      </c>
      <c r="H226" s="4">
        <v>1911</v>
      </c>
      <c r="I226" s="1">
        <f t="shared" si="1327"/>
        <v>0.7993055555555556</v>
      </c>
      <c r="J226" s="1" t="str">
        <f t="shared" ref="J226" si="1339">IF(OR(B227&lt;&gt;"",E227=""),I226+TIME(0,5,0),"")</f>
        <v/>
      </c>
      <c r="K226">
        <f t="shared" ref="K226" si="1340">IF(AND(OR(AND(B226&lt;&gt;"",B227=""),AND(B226="",B227="")),E227&lt;&gt;""),(G227-I226)*1440,"")</f>
        <v>7.9999999999999716</v>
      </c>
      <c r="L226">
        <f t="shared" ref="L226" si="1341">(I226-G226)*1440</f>
        <v>47.000000000000156</v>
      </c>
      <c r="M226">
        <f t="shared" ref="M226" si="1342">IF(B226&lt;&gt;"",1,M225+1)</f>
        <v>3</v>
      </c>
      <c r="N226">
        <f t="shared" ref="N226" ca="1" si="1343">OFFSET(C226,-M226+1,0)</f>
        <v>1704</v>
      </c>
      <c r="O226" t="str">
        <f t="shared" ref="O226" si="1344">IF(J226&lt;&gt;"",(J226-VALUE(CONCATENATE(LEFT(N226,LEN(N226)-2),":",RIGHT(N226,2))))*1440,"")</f>
        <v/>
      </c>
      <c r="P226">
        <f t="shared" ref="P226" si="1345">IF(K226&lt;&gt;"",(E226+E227)*K226/2,E226*5/2)</f>
        <v>403.99999999999858</v>
      </c>
      <c r="Q226" s="7">
        <f t="shared" ref="Q226" si="1346">IF(K226&lt;&gt;"",(E227-E226)*K226/LN((E227+0.000001)/(E226+0.000001)),-5*(E226-0.000001)/(LN(1/E226)-13.8155))</f>
        <v>171.98065180534121</v>
      </c>
      <c r="R226">
        <f t="shared" ref="R226" si="1347">(E226*L226)</f>
        <v>4700.0000000000155</v>
      </c>
      <c r="S226">
        <f t="shared" ref="S226" si="1348">P226+R226</f>
        <v>5104.0000000000136</v>
      </c>
      <c r="T226" s="7">
        <f t="shared" ref="T226" si="1349">Q226+R226</f>
        <v>4871.9806518053565</v>
      </c>
    </row>
    <row r="227" spans="1:20" x14ac:dyDescent="0.2">
      <c r="B227" s="61"/>
      <c r="D227" s="21"/>
      <c r="E227" s="4">
        <v>1</v>
      </c>
      <c r="F227" s="4">
        <v>1919</v>
      </c>
      <c r="G227" s="6">
        <f t="shared" ref="G227:G229" si="1350">VALUE(CONCATENATE(LEFT(F227,LEN(F227)-2),":",RIGHT(F227,2)))</f>
        <v>0.80486111111111114</v>
      </c>
      <c r="H227" s="4">
        <v>1922</v>
      </c>
      <c r="I227" s="1">
        <f t="shared" ref="I227:I229" si="1351">VALUE(CONCATENATE(LEFT(H227,LEN(H227)-2),":",RIGHT(H227,2)))</f>
        <v>0.80694444444444446</v>
      </c>
      <c r="J227" s="1">
        <f t="shared" ref="J227:J229" si="1352">IF(OR(B228&lt;&gt;"",E228=""),I227+TIME(0,5,0),"")</f>
        <v>0.81041666666666667</v>
      </c>
      <c r="K227" t="str">
        <f t="shared" ref="K227:K229" si="1353">IF(AND(OR(AND(B227&lt;&gt;"",B228=""),AND(B227="",B228="")),E228&lt;&gt;""),(G228-I227)*1440,"")</f>
        <v/>
      </c>
      <c r="L227">
        <f t="shared" ref="L227:L229" si="1354">(I227-G227)*1440</f>
        <v>2.9999999999999893</v>
      </c>
      <c r="M227">
        <f t="shared" ref="M227:M229" si="1355">IF(B227&lt;&gt;"",1,M226+1)</f>
        <v>4</v>
      </c>
      <c r="N227">
        <f t="shared" ref="N227:N229" ca="1" si="1356">OFFSET(C227,-M227+1,0)</f>
        <v>1704</v>
      </c>
      <c r="O227">
        <f t="shared" ref="O227:O229" ca="1" si="1357">IF(J227&lt;&gt;"",(J227-VALUE(CONCATENATE(LEFT(N227,LEN(N227)-2),":",RIGHT(N227,2))))*1440,"")</f>
        <v>142.99999999999997</v>
      </c>
      <c r="P227">
        <f t="shared" ref="P227:P229" si="1358">IF(K227&lt;&gt;"",(E227+E228)*K227/2,E227*5/2)</f>
        <v>2.5</v>
      </c>
      <c r="Q227" s="7">
        <f t="shared" ref="Q227:Q229" si="1359">IF(K227&lt;&gt;"",(E228-E227)*K227/LN((E228+0.000001)/(E227+0.000001)),-5*(E227-0.000001)/(LN(1/E227)-13.8155))</f>
        <v>0.36191198291773735</v>
      </c>
      <c r="R227">
        <f t="shared" ref="R227:R229" si="1360">(E227*L227)</f>
        <v>2.9999999999999893</v>
      </c>
      <c r="S227">
        <f t="shared" ref="S227:S229" si="1361">P227+R227</f>
        <v>5.4999999999999893</v>
      </c>
      <c r="T227" s="7">
        <f t="shared" ref="T227:T229" si="1362">Q227+R227</f>
        <v>3.3619119829177269</v>
      </c>
    </row>
    <row r="228" spans="1:20" x14ac:dyDescent="0.2">
      <c r="B228" s="61">
        <v>44854</v>
      </c>
      <c r="C228">
        <v>1927</v>
      </c>
      <c r="D228" s="21"/>
      <c r="E228" s="4">
        <v>10</v>
      </c>
      <c r="F228" s="4">
        <v>1946</v>
      </c>
      <c r="G228" s="6">
        <f t="shared" si="1350"/>
        <v>0.82361111111111107</v>
      </c>
      <c r="H228" s="4">
        <v>1956</v>
      </c>
      <c r="I228" s="1">
        <f t="shared" si="1351"/>
        <v>0.8305555555555556</v>
      </c>
      <c r="J228" s="1">
        <f t="shared" si="1352"/>
        <v>0.83402777777777781</v>
      </c>
      <c r="K228" t="str">
        <f t="shared" si="1353"/>
        <v/>
      </c>
      <c r="L228">
        <f t="shared" si="1354"/>
        <v>10.000000000000124</v>
      </c>
      <c r="M228">
        <f t="shared" si="1355"/>
        <v>1</v>
      </c>
      <c r="N228">
        <f t="shared" ca="1" si="1356"/>
        <v>1927</v>
      </c>
      <c r="O228">
        <f t="shared" ca="1" si="1357"/>
        <v>34.000000000000043</v>
      </c>
      <c r="P228">
        <f t="shared" si="1358"/>
        <v>25</v>
      </c>
      <c r="Q228" s="7">
        <f t="shared" si="1359"/>
        <v>3.1021051639523365</v>
      </c>
      <c r="R228">
        <f t="shared" si="1360"/>
        <v>100.00000000000125</v>
      </c>
      <c r="S228">
        <f t="shared" si="1361"/>
        <v>125.00000000000125</v>
      </c>
      <c r="T228" s="7">
        <f t="shared" si="1362"/>
        <v>103.10210516395358</v>
      </c>
    </row>
    <row r="229" spans="1:20" x14ac:dyDescent="0.2">
      <c r="A229">
        <v>1</v>
      </c>
      <c r="B229" s="61">
        <v>44855</v>
      </c>
      <c r="C229">
        <v>959</v>
      </c>
      <c r="D229" s="70">
        <v>3</v>
      </c>
      <c r="E229" s="4">
        <v>0.01</v>
      </c>
      <c r="F229" s="4">
        <v>1017</v>
      </c>
      <c r="G229" s="6">
        <f t="shared" si="1350"/>
        <v>0.4284722222222222</v>
      </c>
      <c r="H229" s="4">
        <v>1028</v>
      </c>
      <c r="I229" s="1">
        <f t="shared" si="1351"/>
        <v>0.43611111111111112</v>
      </c>
      <c r="J229" s="1" t="str">
        <f t="shared" si="1352"/>
        <v/>
      </c>
      <c r="K229">
        <f t="shared" si="1353"/>
        <v>9.9999999999999645</v>
      </c>
      <c r="L229">
        <f t="shared" si="1354"/>
        <v>11.000000000000041</v>
      </c>
      <c r="M229">
        <f t="shared" si="1355"/>
        <v>1</v>
      </c>
      <c r="N229">
        <f t="shared" ca="1" si="1356"/>
        <v>959</v>
      </c>
      <c r="O229" t="str">
        <f t="shared" si="1357"/>
        <v/>
      </c>
      <c r="P229">
        <f t="shared" si="1358"/>
        <v>50.04999999999982</v>
      </c>
      <c r="Q229" s="7">
        <f t="shared" si="1359"/>
        <v>14.462215389560159</v>
      </c>
      <c r="R229">
        <f t="shared" si="1360"/>
        <v>0.11000000000000042</v>
      </c>
      <c r="S229">
        <f t="shared" si="1361"/>
        <v>50.159999999999819</v>
      </c>
      <c r="T229" s="7">
        <f t="shared" si="1362"/>
        <v>14.57221538956016</v>
      </c>
    </row>
    <row r="230" spans="1:20" x14ac:dyDescent="0.2">
      <c r="B230" s="61"/>
      <c r="D230" s="21"/>
      <c r="E230" s="4">
        <v>10</v>
      </c>
      <c r="F230" s="4">
        <v>1038</v>
      </c>
      <c r="G230" s="6">
        <f t="shared" ref="G230" si="1363">VALUE(CONCATENATE(LEFT(F230,LEN(F230)-2),":",RIGHT(F230,2)))</f>
        <v>0.44305555555555554</v>
      </c>
      <c r="H230" s="4">
        <v>1041</v>
      </c>
      <c r="I230" s="1">
        <f t="shared" ref="I230" si="1364">VALUE(CONCATENATE(LEFT(H230,LEN(H230)-2),":",RIGHT(H230,2)))</f>
        <v>0.44513888888888892</v>
      </c>
      <c r="J230" s="1">
        <f t="shared" ref="J230" si="1365">IF(OR(B231&lt;&gt;"",E231=""),I230+TIME(0,5,0),"")</f>
        <v>0.44861111111111113</v>
      </c>
      <c r="K230" t="str">
        <f t="shared" ref="K230" si="1366">IF(AND(OR(AND(B230&lt;&gt;"",B231=""),AND(B230="",B231="")),E231&lt;&gt;""),(G231-I230)*1440,"")</f>
        <v/>
      </c>
      <c r="L230">
        <f t="shared" ref="L230" si="1367">(I230-G230)*1440</f>
        <v>3.0000000000000693</v>
      </c>
      <c r="M230">
        <f t="shared" ref="M230" si="1368">IF(B230&lt;&gt;"",1,M229+1)</f>
        <v>2</v>
      </c>
      <c r="N230">
        <f t="shared" ref="N230" ca="1" si="1369">OFFSET(C230,-M230+1,0)</f>
        <v>959</v>
      </c>
      <c r="O230">
        <f t="shared" ref="O230" ca="1" si="1370">IF(J230&lt;&gt;"",(J230-VALUE(CONCATENATE(LEFT(N230,LEN(N230)-2),":",RIGHT(N230,2))))*1440,"")</f>
        <v>47.000000000000071</v>
      </c>
      <c r="P230">
        <f t="shared" ref="P230" si="1371">IF(K230&lt;&gt;"",(E230+E231)*K230/2,E230*5/2)</f>
        <v>25</v>
      </c>
      <c r="Q230" s="7">
        <f t="shared" ref="Q230" si="1372">IF(K230&lt;&gt;"",(E231-E230)*K230/LN((E231+0.000001)/(E230+0.000001)),-5*(E230-0.000001)/(LN(1/E230)-13.8155))</f>
        <v>3.1021051639523365</v>
      </c>
      <c r="R230">
        <f t="shared" ref="R230" si="1373">(E230*L230)</f>
        <v>30.000000000000693</v>
      </c>
      <c r="S230">
        <f t="shared" ref="S230" si="1374">P230+R230</f>
        <v>55.000000000000696</v>
      </c>
      <c r="T230" s="7">
        <f t="shared" ref="T230" si="1375">Q230+R230</f>
        <v>33.102105163953027</v>
      </c>
    </row>
    <row r="231" spans="1:20" x14ac:dyDescent="0.2">
      <c r="B231" s="61">
        <v>44855</v>
      </c>
      <c r="C231">
        <v>1246</v>
      </c>
      <c r="D231" s="21"/>
      <c r="E231" s="4">
        <v>100</v>
      </c>
      <c r="F231" s="4">
        <v>1306</v>
      </c>
      <c r="G231" s="6">
        <f t="shared" ref="G231:G232" si="1376">VALUE(CONCATENATE(LEFT(F231,LEN(F231)-2),":",RIGHT(F231,2)))</f>
        <v>0.54583333333333328</v>
      </c>
      <c r="H231" s="4">
        <v>1538</v>
      </c>
      <c r="I231" s="1">
        <f t="shared" ref="I231:I232" si="1377">VALUE(CONCATENATE(LEFT(H231,LEN(H231)-2),":",RIGHT(H231,2)))</f>
        <v>0.65138888888888891</v>
      </c>
      <c r="J231" s="1">
        <f t="shared" ref="J231:J232" si="1378">IF(OR(B232&lt;&gt;"",E232=""),I231+TIME(0,5,0),"")</f>
        <v>0.65486111111111112</v>
      </c>
      <c r="K231" t="str">
        <f t="shared" ref="K231:K232" si="1379">IF(AND(OR(AND(B231&lt;&gt;"",B232=""),AND(B231="",B232="")),E232&lt;&gt;""),(G232-I231)*1440,"")</f>
        <v/>
      </c>
      <c r="L231">
        <f t="shared" ref="L231:L232" si="1380">(I231-G231)*1440</f>
        <v>152.00000000000011</v>
      </c>
      <c r="M231">
        <f t="shared" ref="M231:M232" si="1381">IF(B231&lt;&gt;"",1,M230+1)</f>
        <v>1</v>
      </c>
      <c r="N231">
        <f t="shared" ref="N231:N232" ca="1" si="1382">OFFSET(C231,-M231+1,0)</f>
        <v>1246</v>
      </c>
      <c r="O231">
        <f t="shared" ref="O231:O232" ca="1" si="1383">IF(J231&lt;&gt;"",(J231-VALUE(CONCATENATE(LEFT(N231,LEN(N231)-2),":",RIGHT(N231,2))))*1440,"")</f>
        <v>177</v>
      </c>
      <c r="P231">
        <f t="shared" ref="P231:P232" si="1384">IF(K231&lt;&gt;"",(E231+E232)*K231/2,E231*5/2)</f>
        <v>250</v>
      </c>
      <c r="Q231" s="7">
        <f t="shared" ref="Q231:Q232" si="1385">IF(K231&lt;&gt;"",(E232-E231)*K231/LN((E232+0.000001)/(E231+0.000001)),-5*(E231-0.000001)/(LN(1/E231)-13.8155))</f>
        <v>27.143420404993254</v>
      </c>
      <c r="R231">
        <f t="shared" ref="R231:R232" si="1386">(E231*L231)</f>
        <v>15200.000000000011</v>
      </c>
      <c r="S231">
        <f t="shared" ref="S231:S232" si="1387">P231+R231</f>
        <v>15450.000000000011</v>
      </c>
      <c r="T231" s="7">
        <f t="shared" ref="T231:T232" si="1388">Q231+R231</f>
        <v>15227.143420405004</v>
      </c>
    </row>
    <row r="232" spans="1:20" x14ac:dyDescent="0.2">
      <c r="A232">
        <v>1</v>
      </c>
      <c r="B232" s="61">
        <v>44858</v>
      </c>
      <c r="C232">
        <v>1106</v>
      </c>
      <c r="D232" s="70" t="s">
        <v>124</v>
      </c>
      <c r="E232" s="4">
        <v>0.01</v>
      </c>
      <c r="F232" s="4">
        <v>1119</v>
      </c>
      <c r="G232" s="6">
        <f t="shared" si="1376"/>
        <v>0.47152777777777777</v>
      </c>
      <c r="H232" s="4">
        <v>1121</v>
      </c>
      <c r="I232" s="1">
        <f t="shared" si="1377"/>
        <v>0.47291666666666665</v>
      </c>
      <c r="J232" s="1" t="str">
        <f t="shared" si="1378"/>
        <v/>
      </c>
      <c r="K232">
        <f t="shared" si="1379"/>
        <v>5.9999999999999787</v>
      </c>
      <c r="L232">
        <f t="shared" si="1380"/>
        <v>1.9999999999999929</v>
      </c>
      <c r="M232">
        <f t="shared" si="1381"/>
        <v>1</v>
      </c>
      <c r="N232">
        <f t="shared" ca="1" si="1382"/>
        <v>1106</v>
      </c>
      <c r="O232" t="str">
        <f t="shared" si="1383"/>
        <v/>
      </c>
      <c r="P232">
        <f t="shared" si="1384"/>
        <v>3.0299999999999891</v>
      </c>
      <c r="Q232" s="7">
        <f t="shared" si="1385"/>
        <v>1.2898823391971348</v>
      </c>
      <c r="R232">
        <f t="shared" si="1386"/>
        <v>1.9999999999999931E-2</v>
      </c>
      <c r="S232">
        <f t="shared" si="1387"/>
        <v>3.0499999999999892</v>
      </c>
      <c r="T232" s="7">
        <f t="shared" si="1388"/>
        <v>1.3098823391971348</v>
      </c>
    </row>
    <row r="233" spans="1:20" x14ac:dyDescent="0.2">
      <c r="B233" s="11"/>
      <c r="D233" s="21"/>
      <c r="E233" s="4">
        <v>1</v>
      </c>
      <c r="F233" s="4">
        <v>1127</v>
      </c>
      <c r="G233" s="6">
        <f t="shared" ref="G233:G234" si="1389">VALUE(CONCATENATE(LEFT(F233,LEN(F233)-2),":",RIGHT(F233,2)))</f>
        <v>0.4770833333333333</v>
      </c>
      <c r="H233" s="4">
        <v>1136</v>
      </c>
      <c r="I233" s="1">
        <f t="shared" ref="I233:I234" si="1390">VALUE(CONCATENATE(LEFT(H233,LEN(H233)-2),":",RIGHT(H233,2)))</f>
        <v>0.48333333333333334</v>
      </c>
      <c r="J233" s="1">
        <f t="shared" ref="J233:J234" si="1391">IF(OR(B234&lt;&gt;"",E234=""),I233+TIME(0,5,0),"")</f>
        <v>0.48680555555555555</v>
      </c>
      <c r="K233" t="str">
        <f t="shared" ref="K233:K234" si="1392">IF(AND(OR(AND(B233&lt;&gt;"",B234=""),AND(B233="",B234="")),E234&lt;&gt;""),(G234-I233)*1440,"")</f>
        <v/>
      </c>
      <c r="L233">
        <f t="shared" ref="L233:L234" si="1393">(I233-G233)*1440</f>
        <v>9.000000000000048</v>
      </c>
      <c r="M233">
        <f t="shared" ref="M233:M234" si="1394">IF(B233&lt;&gt;"",1,M232+1)</f>
        <v>2</v>
      </c>
      <c r="N233">
        <f t="shared" ref="N233:N234" ca="1" si="1395">OFFSET(C233,-M233+1,0)</f>
        <v>1106</v>
      </c>
      <c r="O233">
        <f t="shared" ref="O233:O234" ca="1" si="1396">IF(J233&lt;&gt;"",(J233-VALUE(CONCATENATE(LEFT(N233,LEN(N233)-2),":",RIGHT(N233,2))))*1440,"")</f>
        <v>35.000000000000036</v>
      </c>
      <c r="P233">
        <f t="shared" ref="P233:P234" si="1397">IF(K233&lt;&gt;"",(E233+E234)*K233/2,E233*5/2)</f>
        <v>2.5</v>
      </c>
      <c r="Q233" s="7">
        <f t="shared" ref="Q233:Q234" si="1398">IF(K233&lt;&gt;"",(E234-E233)*K233/LN((E234+0.000001)/(E233+0.000001)),-5*(E233-0.000001)/(LN(1/E233)-13.8155))</f>
        <v>0.36191198291773735</v>
      </c>
      <c r="R233">
        <f t="shared" ref="R233:R234" si="1399">(E233*L233)</f>
        <v>9.000000000000048</v>
      </c>
      <c r="S233">
        <f t="shared" ref="S233:S234" si="1400">P233+R233</f>
        <v>11.500000000000048</v>
      </c>
      <c r="T233" s="7">
        <f t="shared" ref="T233:T234" si="1401">Q233+R233</f>
        <v>9.3619119829177855</v>
      </c>
    </row>
    <row r="234" spans="1:20" x14ac:dyDescent="0.2">
      <c r="B234" s="61">
        <v>44858</v>
      </c>
      <c r="C234">
        <v>1405</v>
      </c>
      <c r="D234" s="70"/>
      <c r="E234" s="4">
        <v>0.01</v>
      </c>
      <c r="F234" s="4">
        <v>1502</v>
      </c>
      <c r="G234" s="6">
        <f t="shared" si="1389"/>
        <v>0.62638888888888888</v>
      </c>
      <c r="H234" s="4">
        <v>1515</v>
      </c>
      <c r="I234" s="1">
        <f t="shared" si="1390"/>
        <v>0.63541666666666663</v>
      </c>
      <c r="J234" s="1">
        <f t="shared" si="1391"/>
        <v>0.63888888888888884</v>
      </c>
      <c r="K234" t="str">
        <f t="shared" si="1392"/>
        <v/>
      </c>
      <c r="L234">
        <f t="shared" si="1393"/>
        <v>12.999999999999954</v>
      </c>
      <c r="M234">
        <f t="shared" si="1394"/>
        <v>1</v>
      </c>
      <c r="N234">
        <f t="shared" ca="1" si="1395"/>
        <v>1405</v>
      </c>
      <c r="O234">
        <f t="shared" ca="1" si="1396"/>
        <v>74.999999999999886</v>
      </c>
      <c r="P234">
        <f t="shared" si="1397"/>
        <v>2.5000000000000001E-2</v>
      </c>
      <c r="Q234" s="7">
        <f t="shared" si="1398"/>
        <v>5.4281443780592247E-3</v>
      </c>
      <c r="R234">
        <f t="shared" si="1399"/>
        <v>0.12999999999999953</v>
      </c>
      <c r="S234">
        <f t="shared" si="1400"/>
        <v>0.15499999999999953</v>
      </c>
      <c r="T234" s="7">
        <f t="shared" si="1401"/>
        <v>0.13542814437805875</v>
      </c>
    </row>
    <row r="235" spans="1:20" x14ac:dyDescent="0.2">
      <c r="B235" s="61">
        <v>44858</v>
      </c>
      <c r="C235">
        <v>1529</v>
      </c>
      <c r="D235" s="21"/>
      <c r="E235" s="4">
        <v>0.01</v>
      </c>
      <c r="F235" s="4">
        <v>1620</v>
      </c>
      <c r="G235" s="6">
        <f t="shared" ref="G235:G236" si="1402">VALUE(CONCATENATE(LEFT(F235,LEN(F235)-2),":",RIGHT(F235,2)))</f>
        <v>0.68055555555555547</v>
      </c>
      <c r="H235" s="4">
        <v>1636</v>
      </c>
      <c r="I235" s="1">
        <f t="shared" ref="I235:I236" si="1403">VALUE(CONCATENATE(LEFT(H235,LEN(H235)-2),":",RIGHT(H235,2)))</f>
        <v>0.69166666666666676</v>
      </c>
      <c r="J235" s="1">
        <f t="shared" ref="J235:J236" si="1404">IF(OR(B236&lt;&gt;"",E236=""),I235+TIME(0,5,0),"")</f>
        <v>0.69513888888888897</v>
      </c>
      <c r="K235" t="str">
        <f t="shared" ref="K235:K236" si="1405">IF(AND(OR(AND(B235&lt;&gt;"",B236=""),AND(B235="",B236="")),E236&lt;&gt;""),(G236-I235)*1440,"")</f>
        <v/>
      </c>
      <c r="L235">
        <f t="shared" ref="L235:L236" si="1406">(I235-G235)*1440</f>
        <v>16.000000000000263</v>
      </c>
      <c r="M235">
        <f t="shared" ref="M235:M236" si="1407">IF(B235&lt;&gt;"",1,M234+1)</f>
        <v>1</v>
      </c>
      <c r="N235">
        <f t="shared" ref="N235:N236" ca="1" si="1408">OFFSET(C235,-M235+1,0)</f>
        <v>1529</v>
      </c>
      <c r="O235">
        <f t="shared" ref="O235:O236" ca="1" si="1409">IF(J235&lt;&gt;"",(J235-VALUE(CONCATENATE(LEFT(N235,LEN(N235)-2),":",RIGHT(N235,2))))*1440,"")</f>
        <v>72.000000000000227</v>
      </c>
      <c r="P235">
        <f t="shared" ref="P235:P236" si="1410">IF(K235&lt;&gt;"",(E235+E236)*K235/2,E235*5/2)</f>
        <v>2.5000000000000001E-2</v>
      </c>
      <c r="Q235" s="7">
        <f t="shared" ref="Q235:Q236" si="1411">IF(K235&lt;&gt;"",(E236-E235)*K235/LN((E236+0.000001)/(E235+0.000001)),-5*(E235-0.000001)/(LN(1/E235)-13.8155))</f>
        <v>5.4281443780592247E-3</v>
      </c>
      <c r="R235">
        <f t="shared" ref="R235:R236" si="1412">(E235*L235)</f>
        <v>0.16000000000000264</v>
      </c>
      <c r="S235">
        <f t="shared" ref="S235:S236" si="1413">P235+R235</f>
        <v>0.18500000000000263</v>
      </c>
      <c r="T235" s="7">
        <f t="shared" ref="T235:T236" si="1414">Q235+R235</f>
        <v>0.16542814437806186</v>
      </c>
    </row>
    <row r="236" spans="1:20" x14ac:dyDescent="0.2">
      <c r="A236">
        <v>1</v>
      </c>
      <c r="B236" s="61">
        <v>44859</v>
      </c>
      <c r="C236">
        <v>950</v>
      </c>
      <c r="D236" s="70">
        <v>3</v>
      </c>
      <c r="E236" s="4">
        <v>0.01</v>
      </c>
      <c r="F236" s="4">
        <v>1027</v>
      </c>
      <c r="G236" s="6">
        <f t="shared" si="1402"/>
        <v>0.43541666666666662</v>
      </c>
      <c r="H236" s="4">
        <v>1037</v>
      </c>
      <c r="I236" s="1">
        <f t="shared" si="1403"/>
        <v>0.44236111111111115</v>
      </c>
      <c r="J236" s="1">
        <f t="shared" si="1404"/>
        <v>0.44583333333333336</v>
      </c>
      <c r="K236" t="str">
        <f t="shared" si="1405"/>
        <v/>
      </c>
      <c r="L236">
        <f t="shared" si="1406"/>
        <v>10.000000000000124</v>
      </c>
      <c r="M236">
        <f t="shared" si="1407"/>
        <v>1</v>
      </c>
      <c r="N236">
        <f t="shared" ca="1" si="1408"/>
        <v>950</v>
      </c>
      <c r="O236">
        <f t="shared" ca="1" si="1409"/>
        <v>51.999999999999972</v>
      </c>
      <c r="P236">
        <f t="shared" si="1410"/>
        <v>2.5000000000000001E-2</v>
      </c>
      <c r="Q236" s="7">
        <f t="shared" si="1411"/>
        <v>5.4281443780592247E-3</v>
      </c>
      <c r="R236">
        <f t="shared" si="1412"/>
        <v>0.10000000000000124</v>
      </c>
      <c r="S236">
        <f t="shared" si="1413"/>
        <v>0.12500000000000125</v>
      </c>
      <c r="T236" s="7">
        <f t="shared" si="1414"/>
        <v>0.10542814437806046</v>
      </c>
    </row>
    <row r="237" spans="1:20" x14ac:dyDescent="0.2">
      <c r="B237" s="61">
        <v>44859</v>
      </c>
      <c r="C237">
        <v>1054</v>
      </c>
      <c r="D237" s="21"/>
      <c r="E237" s="4">
        <v>0.01</v>
      </c>
      <c r="F237" s="4">
        <v>1122</v>
      </c>
      <c r="G237" s="6">
        <f t="shared" ref="G237" si="1415">VALUE(CONCATENATE(LEFT(F237,LEN(F237)-2),":",RIGHT(F237,2)))</f>
        <v>0.47361111111111115</v>
      </c>
      <c r="H237" s="4">
        <v>1132</v>
      </c>
      <c r="I237" s="1">
        <f t="shared" ref="I237" si="1416">VALUE(CONCATENATE(LEFT(H237,LEN(H237)-2),":",RIGHT(H237,2)))</f>
        <v>0.48055555555555557</v>
      </c>
      <c r="J237" s="1">
        <f t="shared" ref="J237" si="1417">IF(OR(B238&lt;&gt;"",E238=""),I237+TIME(0,5,0),"")</f>
        <v>0.48402777777777778</v>
      </c>
      <c r="K237" t="str">
        <f t="shared" ref="K237" si="1418">IF(AND(OR(AND(B237&lt;&gt;"",B238=""),AND(B237="",B238="")),E238&lt;&gt;""),(G238-I237)*1440,"")</f>
        <v/>
      </c>
      <c r="L237">
        <f t="shared" ref="L237" si="1419">(I237-G237)*1440</f>
        <v>9.9999999999999645</v>
      </c>
      <c r="M237">
        <f t="shared" ref="M237" si="1420">IF(B237&lt;&gt;"",1,M236+1)</f>
        <v>1</v>
      </c>
      <c r="N237">
        <f t="shared" ref="N237" ca="1" si="1421">OFFSET(C237,-M237+1,0)</f>
        <v>1054</v>
      </c>
      <c r="O237">
        <f t="shared" ref="O237" ca="1" si="1422">IF(J237&lt;&gt;"",(J237-VALUE(CONCATENATE(LEFT(N237,LEN(N237)-2),":",RIGHT(N237,2))))*1440,"")</f>
        <v>43.000000000000007</v>
      </c>
      <c r="P237">
        <f t="shared" ref="P237" si="1423">IF(K237&lt;&gt;"",(E237+E238)*K237/2,E237*5/2)</f>
        <v>2.5000000000000001E-2</v>
      </c>
      <c r="Q237" s="7">
        <f t="shared" ref="Q237" si="1424">IF(K237&lt;&gt;"",(E238-E237)*K237/LN((E238+0.000001)/(E237+0.000001)),-5*(E237-0.000001)/(LN(1/E237)-13.8155))</f>
        <v>5.4281443780592247E-3</v>
      </c>
      <c r="R237">
        <f t="shared" ref="R237" si="1425">(E237*L237)</f>
        <v>9.9999999999999645E-2</v>
      </c>
      <c r="S237">
        <f t="shared" ref="S237" si="1426">P237+R237</f>
        <v>0.12499999999999964</v>
      </c>
      <c r="T237" s="7">
        <f t="shared" ref="T237" si="1427">Q237+R237</f>
        <v>0.10542814437805886</v>
      </c>
    </row>
    <row r="238" spans="1:20" x14ac:dyDescent="0.2">
      <c r="B238" s="61">
        <v>44859</v>
      </c>
      <c r="C238">
        <v>1147</v>
      </c>
      <c r="D238" s="65"/>
      <c r="E238" s="4">
        <v>10</v>
      </c>
      <c r="F238" s="4">
        <v>1213</v>
      </c>
      <c r="G238" s="6">
        <f t="shared" ref="G238" si="1428">VALUE(CONCATENATE(LEFT(F238,LEN(F238)-2),":",RIGHT(F238,2)))</f>
        <v>0.50902777777777775</v>
      </c>
      <c r="H238" s="4">
        <v>1224</v>
      </c>
      <c r="I238" s="1">
        <f t="shared" ref="I238" si="1429">VALUE(CONCATENATE(LEFT(H238,LEN(H238)-2),":",RIGHT(H238,2)))</f>
        <v>0.51666666666666672</v>
      </c>
      <c r="J238" s="1" t="str">
        <f t="shared" ref="J238" si="1430">IF(OR(B239&lt;&gt;"",E239=""),I238+TIME(0,5,0),"")</f>
        <v/>
      </c>
      <c r="K238">
        <f t="shared" ref="K238" si="1431">IF(AND(OR(AND(B238&lt;&gt;"",B239=""),AND(B238="",B239="")),E239&lt;&gt;""),(G239-I238)*1440,"")</f>
        <v>10.999999999999961</v>
      </c>
      <c r="L238">
        <f t="shared" ref="L238" si="1432">(I238-G238)*1440</f>
        <v>11.000000000000121</v>
      </c>
      <c r="M238">
        <f t="shared" ref="M238" si="1433">IF(B238&lt;&gt;"",1,M237+1)</f>
        <v>1</v>
      </c>
      <c r="N238">
        <f t="shared" ref="N238" ca="1" si="1434">OFFSET(C238,-M238+1,0)</f>
        <v>1147</v>
      </c>
      <c r="O238" t="str">
        <f t="shared" ref="O238" si="1435">IF(J238&lt;&gt;"",(J238-VALUE(CONCATENATE(LEFT(N238,LEN(N238)-2),":",RIGHT(N238,2))))*1440,"")</f>
        <v/>
      </c>
      <c r="P238">
        <f t="shared" ref="P238" si="1436">IF(K238&lt;&gt;"",(E238+E239)*K238/2,E238*5/2)</f>
        <v>55.274999999999807</v>
      </c>
      <c r="Q238" s="7">
        <f t="shared" ref="Q238" si="1437">IF(K238&lt;&gt;"",(E239-E238)*K238/LN((E239+0.000001)/(E238+0.000001)),-5*(E238-0.000001)/(LN(1/E238)-13.8155))</f>
        <v>20.657579285969661</v>
      </c>
      <c r="R238">
        <f t="shared" ref="R238" si="1438">(E238*L238)</f>
        <v>110.00000000000121</v>
      </c>
      <c r="S238">
        <f t="shared" ref="S238" si="1439">P238+R238</f>
        <v>165.275000000001</v>
      </c>
      <c r="T238" s="7">
        <f t="shared" ref="T238" si="1440">Q238+R238</f>
        <v>130.65757928597088</v>
      </c>
    </row>
    <row r="239" spans="1:20" x14ac:dyDescent="0.2">
      <c r="B239" s="61"/>
      <c r="D239" s="65"/>
      <c r="E239" s="4">
        <v>0.05</v>
      </c>
      <c r="F239" s="4">
        <v>1235</v>
      </c>
      <c r="G239" s="6">
        <f t="shared" ref="G239" si="1441">VALUE(CONCATENATE(LEFT(F239,LEN(F239)-2),":",RIGHT(F239,2)))</f>
        <v>0.52430555555555558</v>
      </c>
      <c r="H239" s="4">
        <v>1240</v>
      </c>
      <c r="I239" s="1">
        <f t="shared" ref="I239" si="1442">VALUE(CONCATENATE(LEFT(H239,LEN(H239)-2),":",RIGHT(H239,2)))</f>
        <v>0.52777777777777779</v>
      </c>
      <c r="J239" s="1" t="str">
        <f t="shared" ref="J239" si="1443">IF(OR(B240&lt;&gt;"",E240=""),I239+TIME(0,5,0),"")</f>
        <v/>
      </c>
      <c r="K239">
        <f t="shared" ref="K239" si="1444">IF(AND(OR(AND(B239&lt;&gt;"",B240=""),AND(B239="",B240="")),E240&lt;&gt;""),(G240-I239)*1440,"")</f>
        <v>5.9999999999999787</v>
      </c>
      <c r="L239">
        <f t="shared" ref="L239" si="1445">(I239-G239)*1440</f>
        <v>4.9999999999999822</v>
      </c>
      <c r="M239">
        <f t="shared" ref="M239" si="1446">IF(B239&lt;&gt;"",1,M238+1)</f>
        <v>2</v>
      </c>
      <c r="N239">
        <f t="shared" ref="N239" ca="1" si="1447">OFFSET(C239,-M239+1,0)</f>
        <v>1147</v>
      </c>
      <c r="O239" t="str">
        <f t="shared" ref="O239" si="1448">IF(J239&lt;&gt;"",(J239-VALUE(CONCATENATE(LEFT(N239,LEN(N239)-2),":",RIGHT(N239,2))))*1440,"")</f>
        <v/>
      </c>
      <c r="P239">
        <f t="shared" ref="P239" si="1449">IF(K239&lt;&gt;"",(E239+E240)*K239/2,E239*5/2)</f>
        <v>1.9499999999999931</v>
      </c>
      <c r="Q239" s="7">
        <f t="shared" ref="Q239" si="1450">IF(K239&lt;&gt;"",(E240-E239)*K239/LN((E240+0.000001)/(E239+0.000001)),-5*(E239-0.000001)/(LN(1/E239)-13.8155))</f>
        <v>1.3280274923762088</v>
      </c>
      <c r="R239">
        <f t="shared" ref="R239" si="1451">(E239*L239)</f>
        <v>0.24999999999999911</v>
      </c>
      <c r="S239">
        <f t="shared" ref="S239" si="1452">P239+R239</f>
        <v>2.1999999999999922</v>
      </c>
      <c r="T239" s="7">
        <f t="shared" ref="T239" si="1453">Q239+R239</f>
        <v>1.5780274923762079</v>
      </c>
    </row>
    <row r="240" spans="1:20" x14ac:dyDescent="0.2">
      <c r="B240" s="61"/>
      <c r="D240" s="65"/>
      <c r="E240" s="4">
        <v>0.6</v>
      </c>
      <c r="F240" s="4">
        <v>1246</v>
      </c>
      <c r="G240" s="6">
        <f t="shared" ref="G240" si="1454">VALUE(CONCATENATE(LEFT(F240,LEN(F240)-2),":",RIGHT(F240,2)))</f>
        <v>0.53194444444444444</v>
      </c>
      <c r="H240" s="4">
        <v>1249</v>
      </c>
      <c r="I240" s="1">
        <f t="shared" ref="I240" si="1455">VALUE(CONCATENATE(LEFT(H240,LEN(H240)-2),":",RIGHT(H240,2)))</f>
        <v>0.53402777777777777</v>
      </c>
      <c r="J240" s="1">
        <f t="shared" ref="J240" si="1456">IF(OR(B241&lt;&gt;"",E241=""),I240+TIME(0,5,0),"")</f>
        <v>0.53749999999999998</v>
      </c>
      <c r="K240" t="str">
        <f t="shared" ref="K240" si="1457">IF(AND(OR(AND(B240&lt;&gt;"",B241=""),AND(B240="",B241="")),E241&lt;&gt;""),(G241-I240)*1440,"")</f>
        <v/>
      </c>
      <c r="L240">
        <f t="shared" ref="L240" si="1458">(I240-G240)*1440</f>
        <v>2.9999999999999893</v>
      </c>
      <c r="M240">
        <f t="shared" ref="M240" si="1459">IF(B240&lt;&gt;"",1,M239+1)</f>
        <v>3</v>
      </c>
      <c r="N240">
        <f t="shared" ref="N240" ca="1" si="1460">OFFSET(C240,-M240+1,0)</f>
        <v>1147</v>
      </c>
      <c r="O240">
        <f t="shared" ref="O240" ca="1" si="1461">IF(J240&lt;&gt;"",(J240-VALUE(CONCATENATE(LEFT(N240,LEN(N240)-2),":",RIGHT(N240,2))))*1440,"")</f>
        <v>67</v>
      </c>
      <c r="P240">
        <f t="shared" ref="P240" si="1462">IF(K240&lt;&gt;"",(E240+E241)*K240/2,E240*5/2)</f>
        <v>1.5</v>
      </c>
      <c r="Q240" s="7">
        <f t="shared" ref="Q240" si="1463">IF(K240&lt;&gt;"",(E241-E240)*K240/LN((E241+0.000001)/(E240+0.000001)),-5*(E240-0.000001)/(LN(1/E240)-13.8155))</f>
        <v>0.22548428583557498</v>
      </c>
      <c r="R240">
        <f t="shared" ref="R240" si="1464">(E240*L240)</f>
        <v>1.7999999999999936</v>
      </c>
      <c r="S240">
        <f t="shared" ref="S240" si="1465">P240+R240</f>
        <v>3.2999999999999936</v>
      </c>
      <c r="T240" s="7">
        <f t="shared" ref="T240" si="1466">Q240+R240</f>
        <v>2.0254842858355686</v>
      </c>
    </row>
    <row r="241" spans="1:20" x14ac:dyDescent="0.2">
      <c r="B241" s="61">
        <v>44859</v>
      </c>
      <c r="C241">
        <v>1257</v>
      </c>
      <c r="D241" s="65"/>
      <c r="E241" s="4">
        <v>0.6</v>
      </c>
      <c r="F241" s="4">
        <v>1317</v>
      </c>
      <c r="G241" s="6">
        <f t="shared" ref="G241" si="1467">VALUE(CONCATENATE(LEFT(F241,LEN(F241)-2),":",RIGHT(F241,2)))</f>
        <v>0.55347222222222225</v>
      </c>
      <c r="H241" s="4">
        <v>1320</v>
      </c>
      <c r="I241" s="1">
        <f t="shared" ref="I241" si="1468">VALUE(CONCATENATE(LEFT(H241,LEN(H241)-2),":",RIGHT(H241,2)))</f>
        <v>0.55555555555555558</v>
      </c>
      <c r="J241" s="1">
        <f t="shared" ref="J241" si="1469">IF(OR(B242&lt;&gt;"",E242=""),I241+TIME(0,5,0),"")</f>
        <v>0.55902777777777779</v>
      </c>
      <c r="K241" t="str">
        <f t="shared" ref="K241" si="1470">IF(AND(OR(AND(B241&lt;&gt;"",B242=""),AND(B241="",B242="")),E242&lt;&gt;""),(G242-I241)*1440,"")</f>
        <v/>
      </c>
      <c r="L241">
        <f t="shared" ref="L241" si="1471">(I241-G241)*1440</f>
        <v>2.9999999999999893</v>
      </c>
      <c r="M241">
        <f t="shared" ref="M241" si="1472">IF(B241&lt;&gt;"",1,M240+1)</f>
        <v>1</v>
      </c>
      <c r="N241">
        <f t="shared" ref="N241" ca="1" si="1473">OFFSET(C241,-M241+1,0)</f>
        <v>1257</v>
      </c>
      <c r="O241">
        <f t="shared" ref="O241" ca="1" si="1474">IF(J241&lt;&gt;"",(J241-VALUE(CONCATENATE(LEFT(N241,LEN(N241)-2),":",RIGHT(N241,2))))*1440,"")</f>
        <v>28.00000000000006</v>
      </c>
      <c r="P241">
        <f t="shared" ref="P241" si="1475">IF(K241&lt;&gt;"",(E241+E242)*K241/2,E241*5/2)</f>
        <v>1.5</v>
      </c>
      <c r="Q241" s="7">
        <f t="shared" ref="Q241" si="1476">IF(K241&lt;&gt;"",(E242-E241)*K241/LN((E242+0.000001)/(E241+0.000001)),-5*(E241-0.000001)/(LN(1/E241)-13.8155))</f>
        <v>0.22548428583557498</v>
      </c>
      <c r="R241">
        <f t="shared" ref="R241" si="1477">(E241*L241)</f>
        <v>1.7999999999999936</v>
      </c>
      <c r="S241">
        <f t="shared" ref="S241" si="1478">P241+R241</f>
        <v>3.2999999999999936</v>
      </c>
      <c r="T241" s="7">
        <f t="shared" ref="T241" si="1479">Q241+R241</f>
        <v>2.0254842858355686</v>
      </c>
    </row>
    <row r="242" spans="1:20" x14ac:dyDescent="0.2">
      <c r="B242" s="61">
        <v>44859</v>
      </c>
      <c r="C242">
        <v>1326</v>
      </c>
      <c r="D242" s="65"/>
      <c r="E242" s="4">
        <v>0.6</v>
      </c>
      <c r="F242" s="4">
        <v>1344</v>
      </c>
      <c r="G242" s="6">
        <f t="shared" ref="G242:G243" si="1480">VALUE(CONCATENATE(LEFT(F242,LEN(F242)-2),":",RIGHT(F242,2)))</f>
        <v>0.57222222222222219</v>
      </c>
      <c r="H242" s="4">
        <v>1347</v>
      </c>
      <c r="I242" s="1">
        <f t="shared" ref="I242:I243" si="1481">VALUE(CONCATENATE(LEFT(H242,LEN(H242)-2),":",RIGHT(H242,2)))</f>
        <v>0.57430555555555551</v>
      </c>
      <c r="J242" s="1">
        <f t="shared" ref="J242:J243" si="1482">IF(OR(B243&lt;&gt;"",E243=""),I242+TIME(0,5,0),"")</f>
        <v>0.57777777777777772</v>
      </c>
      <c r="K242" t="str">
        <f t="shared" ref="K242:K243" si="1483">IF(AND(OR(AND(B242&lt;&gt;"",B243=""),AND(B242="",B243="")),E243&lt;&gt;""),(G243-I242)*1440,"")</f>
        <v/>
      </c>
      <c r="L242">
        <f t="shared" ref="L242:L243" si="1484">(I242-G242)*1440</f>
        <v>2.9999999999999893</v>
      </c>
      <c r="M242">
        <f t="shared" ref="M242:M243" si="1485">IF(B242&lt;&gt;"",1,M241+1)</f>
        <v>1</v>
      </c>
      <c r="N242">
        <f t="shared" ref="N242:N243" ca="1" si="1486">OFFSET(C242,-M242+1,0)</f>
        <v>1326</v>
      </c>
      <c r="O242">
        <f t="shared" ref="O242:O243" ca="1" si="1487">IF(J242&lt;&gt;"",(J242-VALUE(CONCATENATE(LEFT(N242,LEN(N242)-2),":",RIGHT(N242,2))))*1440,"")</f>
        <v>25.999999999999908</v>
      </c>
      <c r="P242">
        <f t="shared" ref="P242:P243" si="1488">IF(K242&lt;&gt;"",(E242+E243)*K242/2,E242*5/2)</f>
        <v>1.5</v>
      </c>
      <c r="Q242" s="7">
        <f t="shared" ref="Q242:Q243" si="1489">IF(K242&lt;&gt;"",(E243-E242)*K242/LN((E243+0.000001)/(E242+0.000001)),-5*(E242-0.000001)/(LN(1/E242)-13.8155))</f>
        <v>0.22548428583557498</v>
      </c>
      <c r="R242">
        <f t="shared" ref="R242:R243" si="1490">(E242*L242)</f>
        <v>1.7999999999999936</v>
      </c>
      <c r="S242">
        <f t="shared" ref="S242:S243" si="1491">P242+R242</f>
        <v>3.2999999999999936</v>
      </c>
      <c r="T242" s="7">
        <f t="shared" ref="T242:T243" si="1492">Q242+R242</f>
        <v>2.0254842858355686</v>
      </c>
    </row>
    <row r="243" spans="1:20" x14ac:dyDescent="0.2">
      <c r="B243" s="61">
        <v>44859</v>
      </c>
      <c r="C243">
        <v>1427</v>
      </c>
      <c r="D243" s="65"/>
      <c r="E243" s="4">
        <v>0.01</v>
      </c>
      <c r="F243" s="4">
        <v>1459</v>
      </c>
      <c r="G243" s="6">
        <f t="shared" si="1480"/>
        <v>0.62430555555555556</v>
      </c>
      <c r="H243" s="4">
        <v>1510</v>
      </c>
      <c r="I243" s="1">
        <f t="shared" si="1481"/>
        <v>0.63194444444444442</v>
      </c>
      <c r="J243" s="1">
        <f t="shared" si="1482"/>
        <v>0.63541666666666663</v>
      </c>
      <c r="K243" t="str">
        <f t="shared" si="1483"/>
        <v/>
      </c>
      <c r="L243">
        <f t="shared" si="1484"/>
        <v>10.999999999999961</v>
      </c>
      <c r="M243">
        <f t="shared" si="1485"/>
        <v>1</v>
      </c>
      <c r="N243">
        <f t="shared" ca="1" si="1486"/>
        <v>1427</v>
      </c>
      <c r="O243">
        <f t="shared" ca="1" si="1487"/>
        <v>47.999999999999986</v>
      </c>
      <c r="P243">
        <f t="shared" si="1488"/>
        <v>2.5000000000000001E-2</v>
      </c>
      <c r="Q243" s="7">
        <f t="shared" si="1489"/>
        <v>5.4281443780592247E-3</v>
      </c>
      <c r="R243">
        <f t="shared" si="1490"/>
        <v>0.10999999999999961</v>
      </c>
      <c r="S243">
        <f t="shared" si="1491"/>
        <v>0.13499999999999962</v>
      </c>
      <c r="T243" s="7">
        <f t="shared" si="1492"/>
        <v>0.11542814437805883</v>
      </c>
    </row>
    <row r="244" spans="1:20" x14ac:dyDescent="0.2">
      <c r="B244" s="61">
        <v>44859</v>
      </c>
      <c r="C244">
        <v>1518</v>
      </c>
      <c r="D244" s="65"/>
      <c r="E244" s="4">
        <v>0.01</v>
      </c>
      <c r="F244" s="4">
        <v>1603</v>
      </c>
      <c r="G244" s="6">
        <f t="shared" ref="G244:G245" si="1493">VALUE(CONCATENATE(LEFT(F244,LEN(F244)-2),":",RIGHT(F244,2)))</f>
        <v>0.66875000000000007</v>
      </c>
      <c r="H244" s="4">
        <v>1612</v>
      </c>
      <c r="I244" s="1">
        <f t="shared" ref="I244:I245" si="1494">VALUE(CONCATENATE(LEFT(H244,LEN(H244)-2),":",RIGHT(H244,2)))</f>
        <v>0.67499999999999993</v>
      </c>
      <c r="J244" s="1">
        <f t="shared" ref="J244:J245" si="1495">IF(OR(B245&lt;&gt;"",E245=""),I244+TIME(0,5,0),"")</f>
        <v>0.67847222222222214</v>
      </c>
      <c r="K244" t="str">
        <f t="shared" ref="K244:K245" si="1496">IF(AND(OR(AND(B244&lt;&gt;"",B245=""),AND(B244="",B245="")),E245&lt;&gt;""),(G245-I244)*1440,"")</f>
        <v/>
      </c>
      <c r="L244">
        <f t="shared" ref="L244:L245" si="1497">(I244-G244)*1440</f>
        <v>8.9999999999998082</v>
      </c>
      <c r="M244">
        <f t="shared" ref="M244:M245" si="1498">IF(B244&lt;&gt;"",1,M243+1)</f>
        <v>1</v>
      </c>
      <c r="N244">
        <f t="shared" ref="N244:N245" ca="1" si="1499">OFFSET(C244,-M244+1,0)</f>
        <v>1518</v>
      </c>
      <c r="O244">
        <f t="shared" ref="O244:O245" ca="1" si="1500">IF(J244&lt;&gt;"",(J244-VALUE(CONCATENATE(LEFT(N244,LEN(N244)-2),":",RIGHT(N244,2))))*1440,"")</f>
        <v>58.999999999999787</v>
      </c>
      <c r="P244">
        <f t="shared" ref="P244:P245" si="1501">IF(K244&lt;&gt;"",(E244+E245)*K244/2,E244*5/2)</f>
        <v>2.5000000000000001E-2</v>
      </c>
      <c r="Q244" s="7">
        <f t="shared" ref="Q244:Q245" si="1502">IF(K244&lt;&gt;"",(E245-E244)*K244/LN((E245+0.000001)/(E244+0.000001)),-5*(E244-0.000001)/(LN(1/E244)-13.8155))</f>
        <v>5.4281443780592247E-3</v>
      </c>
      <c r="R244">
        <f t="shared" ref="R244:R245" si="1503">(E244*L244)</f>
        <v>8.9999999999998082E-2</v>
      </c>
      <c r="S244">
        <f t="shared" ref="S244:S245" si="1504">P244+R244</f>
        <v>0.11499999999999808</v>
      </c>
      <c r="T244" s="7">
        <f t="shared" ref="T244:T245" si="1505">Q244+R244</f>
        <v>9.54281443780573E-2</v>
      </c>
    </row>
    <row r="245" spans="1:20" x14ac:dyDescent="0.2">
      <c r="A245">
        <v>1</v>
      </c>
      <c r="B245" s="61">
        <v>44860</v>
      </c>
      <c r="C245">
        <v>1104</v>
      </c>
      <c r="D245" s="70">
        <v>2</v>
      </c>
      <c r="E245" s="4">
        <v>0.01</v>
      </c>
      <c r="F245" s="4">
        <v>1127</v>
      </c>
      <c r="G245" s="6">
        <f t="shared" si="1493"/>
        <v>0.4770833333333333</v>
      </c>
      <c r="H245" s="4">
        <v>1130</v>
      </c>
      <c r="I245" s="1">
        <f t="shared" si="1494"/>
        <v>0.47916666666666669</v>
      </c>
      <c r="J245" s="1">
        <f t="shared" si="1495"/>
        <v>0.4826388888888889</v>
      </c>
      <c r="K245" t="str">
        <f t="shared" si="1496"/>
        <v/>
      </c>
      <c r="L245">
        <f t="shared" si="1497"/>
        <v>3.0000000000000693</v>
      </c>
      <c r="M245">
        <f t="shared" si="1498"/>
        <v>1</v>
      </c>
      <c r="N245">
        <f t="shared" ca="1" si="1499"/>
        <v>1104</v>
      </c>
      <c r="O245">
        <f t="shared" ca="1" si="1500"/>
        <v>31.00000000000005</v>
      </c>
      <c r="P245">
        <f t="shared" si="1501"/>
        <v>2.5000000000000001E-2</v>
      </c>
      <c r="Q245" s="7">
        <f t="shared" si="1502"/>
        <v>5.4281443780592247E-3</v>
      </c>
      <c r="R245">
        <f t="shared" si="1503"/>
        <v>3.0000000000000693E-2</v>
      </c>
      <c r="S245">
        <f t="shared" si="1504"/>
        <v>5.5000000000000694E-2</v>
      </c>
      <c r="T245" s="7">
        <f t="shared" si="1505"/>
        <v>3.5428144378059918E-2</v>
      </c>
    </row>
    <row r="246" spans="1:20" x14ac:dyDescent="0.2">
      <c r="B246" s="61">
        <v>44860</v>
      </c>
      <c r="C246">
        <v>1306</v>
      </c>
      <c r="D246" s="21"/>
      <c r="E246" s="4">
        <v>40</v>
      </c>
      <c r="F246" s="4">
        <v>1331</v>
      </c>
      <c r="G246" s="6">
        <f t="shared" ref="G246" si="1506">VALUE(CONCATENATE(LEFT(F246,LEN(F246)-2),":",RIGHT(F246,2)))</f>
        <v>0.56319444444444444</v>
      </c>
      <c r="H246" s="4">
        <v>1434</v>
      </c>
      <c r="I246" s="1">
        <f t="shared" ref="I246" si="1507">VALUE(CONCATENATE(LEFT(H246,LEN(H246)-2),":",RIGHT(H246,2)))</f>
        <v>0.6069444444444444</v>
      </c>
      <c r="J246" s="1">
        <f t="shared" ref="J246" si="1508">IF(OR(B247&lt;&gt;"",E247=""),I246+TIME(0,5,0),"")</f>
        <v>0.61041666666666661</v>
      </c>
      <c r="K246" t="str">
        <f t="shared" ref="K246" si="1509">IF(AND(OR(AND(B246&lt;&gt;"",B247=""),AND(B246="",B247="")),E247&lt;&gt;""),(G247-I246)*1440,"")</f>
        <v/>
      </c>
      <c r="L246">
        <f t="shared" ref="L246" si="1510">(I246-G246)*1440</f>
        <v>62.999999999999936</v>
      </c>
      <c r="M246">
        <f t="shared" ref="M246" si="1511">IF(B246&lt;&gt;"",1,M245+1)</f>
        <v>1</v>
      </c>
      <c r="N246">
        <f t="shared" ref="N246" ca="1" si="1512">OFFSET(C246,-M246+1,0)</f>
        <v>1306</v>
      </c>
      <c r="O246">
        <f t="shared" ref="O246" ca="1" si="1513">IF(J246&lt;&gt;"",(J246-VALUE(CONCATENATE(LEFT(N246,LEN(N246)-2),":",RIGHT(N246,2))))*1440,"")</f>
        <v>92.999999999999986</v>
      </c>
      <c r="P246">
        <f t="shared" ref="P246" si="1514">IF(K246&lt;&gt;"",(E246+E247)*K246/2,E246*5/2)</f>
        <v>100</v>
      </c>
      <c r="Q246" s="7">
        <f t="shared" ref="Q246" si="1515">IF(K246&lt;&gt;"",(E247-E246)*K246/LN((E247+0.000001)/(E246+0.000001)),-5*(E246-0.000001)/(LN(1/E246)-13.8155))</f>
        <v>11.425711806824168</v>
      </c>
      <c r="R246">
        <f t="shared" ref="R246" si="1516">(E246*L246)</f>
        <v>2519.9999999999973</v>
      </c>
      <c r="S246">
        <f t="shared" ref="S246" si="1517">P246+R246</f>
        <v>2619.9999999999973</v>
      </c>
      <c r="T246" s="7">
        <f t="shared" ref="T246" si="1518">Q246+R246</f>
        <v>2531.4257118068213</v>
      </c>
    </row>
    <row r="247" spans="1:20" x14ac:dyDescent="0.2">
      <c r="B247" s="61">
        <v>44860</v>
      </c>
      <c r="C247">
        <v>1551</v>
      </c>
      <c r="D247" s="21"/>
      <c r="E247" s="4">
        <v>0.01</v>
      </c>
      <c r="F247" s="4">
        <v>1603</v>
      </c>
      <c r="G247" s="6">
        <f t="shared" ref="G247" si="1519">VALUE(CONCATENATE(LEFT(F247,LEN(F247)-2),":",RIGHT(F247,2)))</f>
        <v>0.66875000000000007</v>
      </c>
      <c r="H247" s="4">
        <v>1607</v>
      </c>
      <c r="I247" s="1">
        <f t="shared" ref="I247" si="1520">VALUE(CONCATENATE(LEFT(H247,LEN(H247)-2),":",RIGHT(H247,2)))</f>
        <v>0.67152777777777783</v>
      </c>
      <c r="J247" s="1">
        <f t="shared" ref="J247" si="1521">IF(OR(B248&lt;&gt;"",E248=""),I247+TIME(0,5,0),"")</f>
        <v>0.67500000000000004</v>
      </c>
      <c r="K247" t="str">
        <f t="shared" ref="K247" si="1522">IF(AND(OR(AND(B247&lt;&gt;"",B248=""),AND(B247="",B248="")),E248&lt;&gt;""),(G248-I247)*1440,"")</f>
        <v/>
      </c>
      <c r="L247">
        <f t="shared" ref="L247" si="1523">(I247-G247)*1440</f>
        <v>3.9999999999999858</v>
      </c>
      <c r="M247">
        <f t="shared" ref="M247" si="1524">IF(B247&lt;&gt;"",1,M246+1)</f>
        <v>1</v>
      </c>
      <c r="N247">
        <f t="shared" ref="N247" ca="1" si="1525">OFFSET(C247,-M247+1,0)</f>
        <v>1551</v>
      </c>
      <c r="O247">
        <f t="shared" ref="O247" ca="1" si="1526">IF(J247&lt;&gt;"",(J247-VALUE(CONCATENATE(LEFT(N247,LEN(N247)-2),":",RIGHT(N247,2))))*1440,"")</f>
        <v>21.000000000000085</v>
      </c>
      <c r="P247">
        <f t="shared" ref="P247" si="1527">IF(K247&lt;&gt;"",(E247+E248)*K247/2,E247*5/2)</f>
        <v>2.5000000000000001E-2</v>
      </c>
      <c r="Q247" s="7">
        <f t="shared" ref="Q247" si="1528">IF(K247&lt;&gt;"",(E248-E247)*K247/LN((E248+0.000001)/(E247+0.000001)),-5*(E247-0.000001)/(LN(1/E247)-13.8155))</f>
        <v>5.4281443780592247E-3</v>
      </c>
      <c r="R247">
        <f t="shared" ref="R247" si="1529">(E247*L247)</f>
        <v>3.9999999999999862E-2</v>
      </c>
      <c r="S247">
        <f t="shared" ref="S247" si="1530">P247+R247</f>
        <v>6.4999999999999863E-2</v>
      </c>
      <c r="T247" s="7">
        <f t="shared" ref="T247" si="1531">Q247+R247</f>
        <v>4.5428144378059088E-2</v>
      </c>
    </row>
    <row r="248" spans="1:20" x14ac:dyDescent="0.2">
      <c r="B248" s="61">
        <v>44860</v>
      </c>
      <c r="C248">
        <v>1618</v>
      </c>
      <c r="D248" s="21"/>
      <c r="E248" s="4">
        <v>0.01</v>
      </c>
      <c r="F248" s="4">
        <v>1630</v>
      </c>
      <c r="G248" s="6">
        <f t="shared" ref="G248:G249" si="1532">VALUE(CONCATENATE(LEFT(F248,LEN(F248)-2),":",RIGHT(F248,2)))</f>
        <v>0.6875</v>
      </c>
      <c r="H248" s="4">
        <v>1634</v>
      </c>
      <c r="I248" s="1">
        <f t="shared" ref="I248:I249" si="1533">VALUE(CONCATENATE(LEFT(H248,LEN(H248)-2),":",RIGHT(H248,2)))</f>
        <v>0.69027777777777777</v>
      </c>
      <c r="J248" s="1">
        <f t="shared" ref="J248:J249" si="1534">IF(OR(B249&lt;&gt;"",E249=""),I248+TIME(0,5,0),"")</f>
        <v>0.69374999999999998</v>
      </c>
      <c r="K248" t="str">
        <f t="shared" ref="K248:K249" si="1535">IF(AND(OR(AND(B248&lt;&gt;"",B249=""),AND(B248="",B249="")),E249&lt;&gt;""),(G249-I248)*1440,"")</f>
        <v/>
      </c>
      <c r="L248">
        <f t="shared" ref="L248:L249" si="1536">(I248-G248)*1440</f>
        <v>3.9999999999999858</v>
      </c>
      <c r="M248">
        <f t="shared" ref="M248:M249" si="1537">IF(B248&lt;&gt;"",1,M247+1)</f>
        <v>1</v>
      </c>
      <c r="N248">
        <f t="shared" ref="N248:N249" ca="1" si="1538">OFFSET(C248,-M248+1,0)</f>
        <v>1618</v>
      </c>
      <c r="O248">
        <f t="shared" ref="O248:O249" ca="1" si="1539">IF(J248&lt;&gt;"",(J248-VALUE(CONCATENATE(LEFT(N248,LEN(N248)-2),":",RIGHT(N248,2))))*1440,"")</f>
        <v>20.999999999999925</v>
      </c>
      <c r="P248">
        <f t="shared" ref="P248:P249" si="1540">IF(K248&lt;&gt;"",(E248+E249)*K248/2,E248*5/2)</f>
        <v>2.5000000000000001E-2</v>
      </c>
      <c r="Q248" s="7">
        <f t="shared" ref="Q248:Q249" si="1541">IF(K248&lt;&gt;"",(E249-E248)*K248/LN((E249+0.000001)/(E248+0.000001)),-5*(E248-0.000001)/(LN(1/E248)-13.8155))</f>
        <v>5.4281443780592247E-3</v>
      </c>
      <c r="R248">
        <f t="shared" ref="R248:R249" si="1542">(E248*L248)</f>
        <v>3.9999999999999862E-2</v>
      </c>
      <c r="S248">
        <f t="shared" ref="S248:S249" si="1543">P248+R248</f>
        <v>6.4999999999999863E-2</v>
      </c>
      <c r="T248" s="7">
        <f t="shared" ref="T248:T249" si="1544">Q248+R248</f>
        <v>4.5428144378059088E-2</v>
      </c>
    </row>
    <row r="249" spans="1:20" x14ac:dyDescent="0.2">
      <c r="A249">
        <v>1</v>
      </c>
      <c r="B249" s="61">
        <v>44861</v>
      </c>
      <c r="C249">
        <v>923</v>
      </c>
      <c r="D249" s="70" t="s">
        <v>41</v>
      </c>
      <c r="E249" s="4">
        <v>0.01</v>
      </c>
      <c r="F249" s="4">
        <v>938</v>
      </c>
      <c r="G249" s="6">
        <f t="shared" si="1532"/>
        <v>0.40138888888888885</v>
      </c>
      <c r="H249" s="4">
        <v>949</v>
      </c>
      <c r="I249" s="1">
        <f t="shared" si="1533"/>
        <v>0.40902777777777777</v>
      </c>
      <c r="J249" s="1">
        <f t="shared" si="1534"/>
        <v>0.41249999999999998</v>
      </c>
      <c r="K249" t="str">
        <f t="shared" si="1535"/>
        <v/>
      </c>
      <c r="L249">
        <f t="shared" si="1536"/>
        <v>11.000000000000041</v>
      </c>
      <c r="M249">
        <f t="shared" si="1537"/>
        <v>1</v>
      </c>
      <c r="N249">
        <f t="shared" ca="1" si="1538"/>
        <v>923</v>
      </c>
      <c r="O249">
        <f t="shared" ca="1" si="1539"/>
        <v>30.999999999999972</v>
      </c>
      <c r="P249">
        <f t="shared" si="1540"/>
        <v>2.5000000000000001E-2</v>
      </c>
      <c r="Q249" s="7">
        <f t="shared" si="1541"/>
        <v>5.4281443780592247E-3</v>
      </c>
      <c r="R249">
        <f t="shared" si="1542"/>
        <v>0.11000000000000042</v>
      </c>
      <c r="S249">
        <f t="shared" si="1543"/>
        <v>0.13500000000000043</v>
      </c>
      <c r="T249" s="7">
        <f t="shared" si="1544"/>
        <v>0.11542814437805964</v>
      </c>
    </row>
    <row r="250" spans="1:20" x14ac:dyDescent="0.2">
      <c r="B250" s="61">
        <v>44861</v>
      </c>
      <c r="C250">
        <v>1002</v>
      </c>
      <c r="D250" s="21"/>
      <c r="E250" s="4">
        <v>0.01</v>
      </c>
      <c r="F250" s="4">
        <v>1031</v>
      </c>
      <c r="G250" s="6">
        <f t="shared" ref="G250" si="1545">VALUE(CONCATENATE(LEFT(F250,LEN(F250)-2),":",RIGHT(F250,2)))</f>
        <v>0.4381944444444445</v>
      </c>
      <c r="H250" s="4">
        <v>1044</v>
      </c>
      <c r="I250" s="1">
        <f t="shared" ref="I250" si="1546">VALUE(CONCATENATE(LEFT(H250,LEN(H250)-2),":",RIGHT(H250,2)))</f>
        <v>0.44722222222222219</v>
      </c>
      <c r="J250" s="1">
        <f t="shared" ref="J250" si="1547">IF(OR(B251&lt;&gt;"",E251=""),I250+TIME(0,5,0),"")</f>
        <v>0.4506944444444444</v>
      </c>
      <c r="K250" t="str">
        <f t="shared" ref="K250" si="1548">IF(AND(OR(AND(B250&lt;&gt;"",B251=""),AND(B250="",B251="")),E251&lt;&gt;""),(G251-I250)*1440,"")</f>
        <v/>
      </c>
      <c r="L250">
        <f t="shared" ref="L250" si="1549">(I250-G250)*1440</f>
        <v>12.999999999999874</v>
      </c>
      <c r="M250">
        <f t="shared" ref="M250" si="1550">IF(B250&lt;&gt;"",1,M249+1)</f>
        <v>1</v>
      </c>
      <c r="N250">
        <f t="shared" ref="N250" ca="1" si="1551">OFFSET(C250,-M250+1,0)</f>
        <v>1002</v>
      </c>
      <c r="O250">
        <f t="shared" ref="O250" ca="1" si="1552">IF(J250&lt;&gt;"",(J250-VALUE(CONCATENATE(LEFT(N250,LEN(N250)-2),":",RIGHT(N250,2))))*1440,"")</f>
        <v>46.999999999999915</v>
      </c>
      <c r="P250">
        <f t="shared" ref="P250" si="1553">IF(K250&lt;&gt;"",(E250+E251)*K250/2,E250*5/2)</f>
        <v>2.5000000000000001E-2</v>
      </c>
      <c r="Q250" s="7">
        <f t="shared" ref="Q250" si="1554">IF(K250&lt;&gt;"",(E251-E250)*K250/LN((E251+0.000001)/(E250+0.000001)),-5*(E250-0.000001)/(LN(1/E250)-13.8155))</f>
        <v>5.4281443780592247E-3</v>
      </c>
      <c r="R250">
        <f t="shared" ref="R250" si="1555">(E250*L250)</f>
        <v>0.12999999999999873</v>
      </c>
      <c r="S250">
        <f t="shared" ref="S250" si="1556">P250+R250</f>
        <v>0.15499999999999872</v>
      </c>
      <c r="T250" s="7">
        <f t="shared" ref="T250" si="1557">Q250+R250</f>
        <v>0.13542814437805795</v>
      </c>
    </row>
    <row r="251" spans="1:20" x14ac:dyDescent="0.2">
      <c r="B251" s="61">
        <v>44861</v>
      </c>
      <c r="C251">
        <v>1056</v>
      </c>
      <c r="D251" s="65"/>
      <c r="E251" s="4">
        <v>0.01</v>
      </c>
      <c r="F251" s="4">
        <v>1119</v>
      </c>
      <c r="G251" s="6">
        <f t="shared" ref="G251:G254" si="1558">VALUE(CONCATENATE(LEFT(F251,LEN(F251)-2),":",RIGHT(F251,2)))</f>
        <v>0.47152777777777777</v>
      </c>
      <c r="H251" s="4">
        <v>1125</v>
      </c>
      <c r="I251" s="1">
        <f t="shared" ref="I251:I254" si="1559">VALUE(CONCATENATE(LEFT(H251,LEN(H251)-2),":",RIGHT(H251,2)))</f>
        <v>0.47569444444444442</v>
      </c>
      <c r="J251" s="1">
        <f t="shared" ref="J251:J254" si="1560">IF(OR(B252&lt;&gt;"",E252=""),I251+TIME(0,5,0),"")</f>
        <v>0.47916666666666663</v>
      </c>
      <c r="K251" t="str">
        <f t="shared" ref="K251:K254" si="1561">IF(AND(OR(AND(B251&lt;&gt;"",B252=""),AND(B251="",B252="")),E252&lt;&gt;""),(G252-I251)*1440,"")</f>
        <v/>
      </c>
      <c r="L251">
        <f t="shared" ref="L251:L254" si="1562">(I251-G251)*1440</f>
        <v>5.9999999999999787</v>
      </c>
      <c r="M251">
        <f t="shared" ref="M251:M254" si="1563">IF(B251&lt;&gt;"",1,M250+1)</f>
        <v>1</v>
      </c>
      <c r="N251">
        <f t="shared" ref="N251:N254" ca="1" si="1564">OFFSET(C251,-M251+1,0)</f>
        <v>1056</v>
      </c>
      <c r="O251">
        <f t="shared" ref="O251:O254" ca="1" si="1565">IF(J251&lt;&gt;"",(J251-VALUE(CONCATENATE(LEFT(N251,LEN(N251)-2),":",RIGHT(N251,2))))*1440,"")</f>
        <v>33.999999999999957</v>
      </c>
      <c r="P251">
        <f t="shared" ref="P251:P254" si="1566">IF(K251&lt;&gt;"",(E251+E252)*K251/2,E251*5/2)</f>
        <v>2.5000000000000001E-2</v>
      </c>
      <c r="Q251" s="7">
        <f t="shared" ref="Q251:Q254" si="1567">IF(K251&lt;&gt;"",(E252-E251)*K251/LN((E252+0.000001)/(E251+0.000001)),-5*(E251-0.000001)/(LN(1/E251)-13.8155))</f>
        <v>5.4281443780592247E-3</v>
      </c>
      <c r="R251">
        <f t="shared" ref="R251:R254" si="1568">(E251*L251)</f>
        <v>5.999999999999979E-2</v>
      </c>
      <c r="S251">
        <f t="shared" ref="S251:S254" si="1569">P251+R251</f>
        <v>8.4999999999999798E-2</v>
      </c>
      <c r="T251" s="7">
        <f t="shared" ref="T251:T254" si="1570">Q251+R251</f>
        <v>6.5428144378059008E-2</v>
      </c>
    </row>
    <row r="252" spans="1:20" x14ac:dyDescent="0.2">
      <c r="B252" s="61">
        <v>44861</v>
      </c>
      <c r="C252">
        <v>1235</v>
      </c>
      <c r="D252" s="21"/>
      <c r="E252" s="4">
        <v>0.01</v>
      </c>
      <c r="F252" s="4">
        <v>1251</v>
      </c>
      <c r="G252" s="6">
        <f t="shared" si="1558"/>
        <v>0.53541666666666665</v>
      </c>
      <c r="H252" s="4">
        <v>1303</v>
      </c>
      <c r="I252" s="1">
        <f t="shared" si="1559"/>
        <v>0.54375000000000007</v>
      </c>
      <c r="J252" s="1">
        <f t="shared" si="1560"/>
        <v>0.54722222222222228</v>
      </c>
      <c r="K252" t="str">
        <f t="shared" si="1561"/>
        <v/>
      </c>
      <c r="L252">
        <f t="shared" si="1562"/>
        <v>12.000000000000117</v>
      </c>
      <c r="M252">
        <f t="shared" si="1563"/>
        <v>1</v>
      </c>
      <c r="N252">
        <f t="shared" ca="1" si="1564"/>
        <v>1235</v>
      </c>
      <c r="O252">
        <f t="shared" ca="1" si="1565"/>
        <v>33.000000000000043</v>
      </c>
      <c r="P252">
        <f t="shared" si="1566"/>
        <v>2.5000000000000001E-2</v>
      </c>
      <c r="Q252" s="7">
        <f t="shared" si="1567"/>
        <v>5.4281443780592247E-3</v>
      </c>
      <c r="R252">
        <f t="shared" si="1568"/>
        <v>0.12000000000000118</v>
      </c>
      <c r="S252">
        <f t="shared" si="1569"/>
        <v>0.14500000000000118</v>
      </c>
      <c r="T252" s="7">
        <f t="shared" si="1570"/>
        <v>0.12542814437806041</v>
      </c>
    </row>
    <row r="253" spans="1:20" x14ac:dyDescent="0.2">
      <c r="B253" s="61">
        <v>44861</v>
      </c>
      <c r="C253">
        <v>1314</v>
      </c>
      <c r="D253" s="21"/>
      <c r="E253" s="4">
        <v>0.01</v>
      </c>
      <c r="F253" s="4">
        <v>1328</v>
      </c>
      <c r="G253" s="6">
        <f t="shared" si="1558"/>
        <v>0.56111111111111112</v>
      </c>
      <c r="H253" s="4">
        <v>1334</v>
      </c>
      <c r="I253" s="1">
        <f t="shared" si="1559"/>
        <v>0.56527777777777777</v>
      </c>
      <c r="J253" s="1">
        <f t="shared" si="1560"/>
        <v>0.56874999999999998</v>
      </c>
      <c r="K253" t="str">
        <f t="shared" si="1561"/>
        <v/>
      </c>
      <c r="L253">
        <f t="shared" si="1562"/>
        <v>5.9999999999999787</v>
      </c>
      <c r="M253">
        <f t="shared" si="1563"/>
        <v>1</v>
      </c>
      <c r="N253">
        <f t="shared" ca="1" si="1564"/>
        <v>1314</v>
      </c>
      <c r="O253">
        <f t="shared" ca="1" si="1565"/>
        <v>25.000000000000071</v>
      </c>
      <c r="P253">
        <f t="shared" si="1566"/>
        <v>2.5000000000000001E-2</v>
      </c>
      <c r="Q253" s="7">
        <f t="shared" si="1567"/>
        <v>5.4281443780592247E-3</v>
      </c>
      <c r="R253">
        <f t="shared" si="1568"/>
        <v>5.999999999999979E-2</v>
      </c>
      <c r="S253">
        <f t="shared" si="1569"/>
        <v>8.4999999999999798E-2</v>
      </c>
      <c r="T253" s="7">
        <f t="shared" si="1570"/>
        <v>6.5428144378059008E-2</v>
      </c>
    </row>
    <row r="254" spans="1:20" x14ac:dyDescent="0.2">
      <c r="B254" s="61">
        <v>44861</v>
      </c>
      <c r="C254">
        <v>1350</v>
      </c>
      <c r="D254" s="21"/>
      <c r="E254" s="4">
        <v>0.01</v>
      </c>
      <c r="F254" s="4">
        <v>1404</v>
      </c>
      <c r="G254" s="6">
        <f t="shared" si="1558"/>
        <v>0.58611111111111114</v>
      </c>
      <c r="H254" s="4">
        <v>1410</v>
      </c>
      <c r="I254" s="1">
        <f t="shared" si="1559"/>
        <v>0.59027777777777779</v>
      </c>
      <c r="J254" s="1">
        <f t="shared" si="1560"/>
        <v>0.59375</v>
      </c>
      <c r="K254" t="str">
        <f t="shared" si="1561"/>
        <v/>
      </c>
      <c r="L254">
        <f t="shared" si="1562"/>
        <v>5.9999999999999787</v>
      </c>
      <c r="M254">
        <f t="shared" si="1563"/>
        <v>1</v>
      </c>
      <c r="N254">
        <f t="shared" ca="1" si="1564"/>
        <v>1350</v>
      </c>
      <c r="O254">
        <f t="shared" ca="1" si="1565"/>
        <v>24.999999999999911</v>
      </c>
      <c r="P254">
        <f t="shared" si="1566"/>
        <v>2.5000000000000001E-2</v>
      </c>
      <c r="Q254" s="7">
        <f t="shared" si="1567"/>
        <v>5.4281443780592247E-3</v>
      </c>
      <c r="R254">
        <f t="shared" si="1568"/>
        <v>5.999999999999979E-2</v>
      </c>
      <c r="S254">
        <f t="shared" si="1569"/>
        <v>8.4999999999999798E-2</v>
      </c>
      <c r="T254" s="7">
        <f t="shared" si="1570"/>
        <v>6.5428144378059008E-2</v>
      </c>
    </row>
    <row r="255" spans="1:20" x14ac:dyDescent="0.2">
      <c r="B255" s="61">
        <v>44861</v>
      </c>
      <c r="C255">
        <v>1420</v>
      </c>
      <c r="D255" s="65"/>
      <c r="E255" s="4">
        <v>0.01</v>
      </c>
      <c r="F255" s="4">
        <v>1434</v>
      </c>
      <c r="G255" s="6">
        <f t="shared" ref="G255:G257" si="1571">VALUE(CONCATENATE(LEFT(F255,LEN(F255)-2),":",RIGHT(F255,2)))</f>
        <v>0.6069444444444444</v>
      </c>
      <c r="H255" s="4">
        <v>1439</v>
      </c>
      <c r="I255" s="1">
        <f t="shared" ref="I255:I257" si="1572">VALUE(CONCATENATE(LEFT(H255,LEN(H255)-2),":",RIGHT(H255,2)))</f>
        <v>0.61041666666666672</v>
      </c>
      <c r="J255" s="1">
        <f t="shared" ref="J255:J257" si="1573">IF(OR(B256&lt;&gt;"",E256=""),I255+TIME(0,5,0),"")</f>
        <v>0.61388888888888893</v>
      </c>
      <c r="K255" t="str">
        <f t="shared" ref="K255:K257" si="1574">IF(AND(OR(AND(B255&lt;&gt;"",B256=""),AND(B255="",B256="")),E256&lt;&gt;""),(G256-I255)*1440,"")</f>
        <v/>
      </c>
      <c r="L255">
        <f t="shared" ref="L255:L257" si="1575">(I255-G255)*1440</f>
        <v>5.0000000000001421</v>
      </c>
      <c r="M255">
        <f t="shared" ref="M255:M257" si="1576">IF(B255&lt;&gt;"",1,M254+1)</f>
        <v>1</v>
      </c>
      <c r="N255">
        <f t="shared" ref="N255:N257" ca="1" si="1577">OFFSET(C255,-M255+1,0)</f>
        <v>1420</v>
      </c>
      <c r="O255">
        <f t="shared" ref="O255:O257" ca="1" si="1578">IF(J255&lt;&gt;"",(J255-VALUE(CONCATENATE(LEFT(N255,LEN(N255)-2),":",RIGHT(N255,2))))*1440,"")</f>
        <v>24.000000000000075</v>
      </c>
      <c r="P255">
        <f t="shared" ref="P255:P257" si="1579">IF(K255&lt;&gt;"",(E255+E256)*K255/2,E255*5/2)</f>
        <v>2.5000000000000001E-2</v>
      </c>
      <c r="Q255" s="7">
        <f t="shared" ref="Q255:Q257" si="1580">IF(K255&lt;&gt;"",(E256-E255)*K255/LN((E256+0.000001)/(E255+0.000001)),-5*(E255-0.000001)/(LN(1/E255)-13.8155))</f>
        <v>5.4281443780592247E-3</v>
      </c>
      <c r="R255">
        <f t="shared" ref="R255:R257" si="1581">(E255*L255)</f>
        <v>5.0000000000001425E-2</v>
      </c>
      <c r="S255">
        <f t="shared" ref="S255:S257" si="1582">P255+R255</f>
        <v>7.5000000000001427E-2</v>
      </c>
      <c r="T255" s="7">
        <f t="shared" ref="T255:T257" si="1583">Q255+R255</f>
        <v>5.5428144378060651E-2</v>
      </c>
    </row>
    <row r="256" spans="1:20" x14ac:dyDescent="0.2">
      <c r="B256" s="61">
        <v>44861</v>
      </c>
      <c r="C256">
        <v>1512</v>
      </c>
      <c r="D256" s="21"/>
      <c r="E256" s="4">
        <v>0.1</v>
      </c>
      <c r="F256" s="4">
        <v>1526</v>
      </c>
      <c r="G256" s="6">
        <f t="shared" si="1571"/>
        <v>0.6430555555555556</v>
      </c>
      <c r="H256" s="4">
        <v>1527</v>
      </c>
      <c r="I256" s="1">
        <f t="shared" si="1572"/>
        <v>0.64374999999999993</v>
      </c>
      <c r="J256" s="1">
        <f t="shared" si="1573"/>
        <v>0.64722222222222214</v>
      </c>
      <c r="K256" t="str">
        <f t="shared" si="1574"/>
        <v/>
      </c>
      <c r="L256">
        <f t="shared" si="1575"/>
        <v>0.99999999999983658</v>
      </c>
      <c r="M256">
        <f t="shared" si="1576"/>
        <v>1</v>
      </c>
      <c r="N256">
        <f t="shared" ca="1" si="1577"/>
        <v>1512</v>
      </c>
      <c r="O256">
        <f t="shared" ca="1" si="1578"/>
        <v>19.999999999999929</v>
      </c>
      <c r="P256">
        <f t="shared" si="1579"/>
        <v>0.25</v>
      </c>
      <c r="Q256" s="7">
        <f t="shared" si="1580"/>
        <v>4.342905372259271E-2</v>
      </c>
      <c r="R256">
        <f t="shared" si="1581"/>
        <v>9.9999999999983658E-2</v>
      </c>
      <c r="S256">
        <f t="shared" si="1582"/>
        <v>0.34999999999998366</v>
      </c>
      <c r="T256" s="7">
        <f t="shared" si="1583"/>
        <v>0.14342905372257636</v>
      </c>
    </row>
    <row r="257" spans="1:20" x14ac:dyDescent="0.2">
      <c r="A257">
        <v>1</v>
      </c>
      <c r="B257" s="61">
        <v>44865</v>
      </c>
      <c r="C257">
        <v>958</v>
      </c>
      <c r="D257" s="70">
        <v>3</v>
      </c>
      <c r="E257" s="4">
        <v>0.01</v>
      </c>
      <c r="F257" s="4">
        <v>1018</v>
      </c>
      <c r="G257" s="6">
        <f t="shared" si="1571"/>
        <v>0.4291666666666667</v>
      </c>
      <c r="H257" s="4">
        <v>1021</v>
      </c>
      <c r="I257" s="1">
        <f t="shared" si="1572"/>
        <v>0.43124999999999997</v>
      </c>
      <c r="J257" s="1" t="str">
        <f t="shared" si="1573"/>
        <v/>
      </c>
      <c r="K257">
        <f t="shared" si="1574"/>
        <v>5.0000000000000622</v>
      </c>
      <c r="L257">
        <f t="shared" si="1575"/>
        <v>2.9999999999999094</v>
      </c>
      <c r="M257">
        <f t="shared" si="1576"/>
        <v>1</v>
      </c>
      <c r="N257">
        <f t="shared" ca="1" si="1577"/>
        <v>958</v>
      </c>
      <c r="O257" t="str">
        <f t="shared" si="1578"/>
        <v/>
      </c>
      <c r="P257">
        <f t="shared" si="1579"/>
        <v>0.27500000000000341</v>
      </c>
      <c r="Q257" s="7">
        <f t="shared" si="1580"/>
        <v>0.19544015550864224</v>
      </c>
      <c r="R257">
        <f t="shared" si="1581"/>
        <v>2.9999999999999093E-2</v>
      </c>
      <c r="S257">
        <f t="shared" si="1582"/>
        <v>0.30500000000000249</v>
      </c>
      <c r="T257" s="7">
        <f t="shared" si="1583"/>
        <v>0.22544015550864133</v>
      </c>
    </row>
    <row r="258" spans="1:20" x14ac:dyDescent="0.2">
      <c r="B258" s="11"/>
      <c r="D258" s="21"/>
      <c r="E258" s="4">
        <v>0.1</v>
      </c>
      <c r="F258" s="4">
        <v>1026</v>
      </c>
      <c r="G258" s="6">
        <f t="shared" ref="G258" si="1584">VALUE(CONCATENATE(LEFT(F258,LEN(F258)-2),":",RIGHT(F258,2)))</f>
        <v>0.43472222222222223</v>
      </c>
      <c r="H258" s="4">
        <v>1031</v>
      </c>
      <c r="I258" s="1">
        <f t="shared" ref="I258" si="1585">VALUE(CONCATENATE(LEFT(H258,LEN(H258)-2),":",RIGHT(H258,2)))</f>
        <v>0.4381944444444445</v>
      </c>
      <c r="J258" s="1">
        <f t="shared" ref="J258" si="1586">IF(OR(B259&lt;&gt;"",E259=""),I258+TIME(0,5,0),"")</f>
        <v>0.44166666666666671</v>
      </c>
      <c r="K258" t="str">
        <f t="shared" ref="K258" si="1587">IF(AND(OR(AND(B258&lt;&gt;"",B259=""),AND(B258="",B259="")),E259&lt;&gt;""),(G259-I258)*1440,"")</f>
        <v/>
      </c>
      <c r="L258">
        <f t="shared" ref="L258" si="1588">(I258-G258)*1440</f>
        <v>5.0000000000000622</v>
      </c>
      <c r="M258">
        <f t="shared" ref="M258" si="1589">IF(B258&lt;&gt;"",1,M257+1)</f>
        <v>2</v>
      </c>
      <c r="N258">
        <f t="shared" ref="N258" ca="1" si="1590">OFFSET(C258,-M258+1,0)</f>
        <v>958</v>
      </c>
      <c r="O258">
        <f t="shared" ref="O258" ca="1" si="1591">IF(J258&lt;&gt;"",(J258-VALUE(CONCATENATE(LEFT(N258,LEN(N258)-2),":",RIGHT(N258,2))))*1440,"")</f>
        <v>38.000000000000028</v>
      </c>
      <c r="P258">
        <f t="shared" ref="P258" si="1592">IF(K258&lt;&gt;"",(E258+E259)*K258/2,E258*5/2)</f>
        <v>0.25</v>
      </c>
      <c r="Q258" s="7">
        <f t="shared" ref="Q258" si="1593">IF(K258&lt;&gt;"",(E259-E258)*K258/LN((E259+0.000001)/(E258+0.000001)),-5*(E258-0.000001)/(LN(1/E258)-13.8155))</f>
        <v>4.342905372259271E-2</v>
      </c>
      <c r="R258">
        <f t="shared" ref="R258" si="1594">(E258*L258)</f>
        <v>0.50000000000000622</v>
      </c>
      <c r="S258">
        <f t="shared" ref="S258" si="1595">P258+R258</f>
        <v>0.75000000000000622</v>
      </c>
      <c r="T258" s="7">
        <f t="shared" ref="T258" si="1596">Q258+R258</f>
        <v>0.54342905372259898</v>
      </c>
    </row>
    <row r="259" spans="1:20" x14ac:dyDescent="0.2">
      <c r="B259" s="61">
        <v>44865</v>
      </c>
      <c r="C259">
        <v>1108</v>
      </c>
      <c r="D259" s="65"/>
      <c r="E259" s="4">
        <v>1</v>
      </c>
      <c r="F259" s="4">
        <v>1127</v>
      </c>
      <c r="G259" s="6">
        <f t="shared" ref="G259:G261" si="1597">VALUE(CONCATENATE(LEFT(F259,LEN(F259)-2),":",RIGHT(F259,2)))</f>
        <v>0.4770833333333333</v>
      </c>
      <c r="H259" s="4">
        <v>1142</v>
      </c>
      <c r="I259" s="1">
        <f t="shared" ref="I259:I261" si="1598">VALUE(CONCATENATE(LEFT(H259,LEN(H259)-2),":",RIGHT(H259,2)))</f>
        <v>0.48749999999999999</v>
      </c>
      <c r="J259" s="1">
        <f t="shared" ref="J259:J261" si="1599">IF(OR(B260&lt;&gt;"",E260=""),I259+TIME(0,5,0),"")</f>
        <v>0.4909722222222222</v>
      </c>
      <c r="K259" t="str">
        <f t="shared" ref="K259:K261" si="1600">IF(AND(OR(AND(B259&lt;&gt;"",B260=""),AND(B259="",B260="")),E260&lt;&gt;""),(G260-I259)*1440,"")</f>
        <v/>
      </c>
      <c r="L259">
        <f t="shared" ref="L259:L261" si="1601">(I259-G259)*1440</f>
        <v>15.000000000000027</v>
      </c>
      <c r="M259">
        <f t="shared" ref="M259:M261" si="1602">IF(B259&lt;&gt;"",1,M258+1)</f>
        <v>1</v>
      </c>
      <c r="N259">
        <f t="shared" ref="N259:N261" ca="1" si="1603">OFFSET(C259,-M259+1,0)</f>
        <v>1108</v>
      </c>
      <c r="O259">
        <f t="shared" ref="O259:O261" ca="1" si="1604">IF(J259&lt;&gt;"",(J259-VALUE(CONCATENATE(LEFT(N259,LEN(N259)-2),":",RIGHT(N259,2))))*1440,"")</f>
        <v>39.000000000000021</v>
      </c>
      <c r="P259">
        <f t="shared" ref="P259:P261" si="1605">IF(K259&lt;&gt;"",(E259+E260)*K259/2,E259*5/2)</f>
        <v>2.5</v>
      </c>
      <c r="Q259" s="7">
        <f t="shared" ref="Q259:Q261" si="1606">IF(K259&lt;&gt;"",(E260-E259)*K259/LN((E260+0.000001)/(E259+0.000001)),-5*(E259-0.000001)/(LN(1/E259)-13.8155))</f>
        <v>0.36191198291773735</v>
      </c>
      <c r="R259">
        <f t="shared" ref="R259:R261" si="1607">(E259*L259)</f>
        <v>15.000000000000027</v>
      </c>
      <c r="S259">
        <f t="shared" ref="S259:S261" si="1608">P259+R259</f>
        <v>17.500000000000028</v>
      </c>
      <c r="T259" s="7">
        <f t="shared" ref="T259:T261" si="1609">Q259+R259</f>
        <v>15.361911982917764</v>
      </c>
    </row>
    <row r="260" spans="1:20" x14ac:dyDescent="0.2">
      <c r="B260" s="61">
        <v>44865</v>
      </c>
      <c r="C260">
        <v>1406</v>
      </c>
      <c r="D260" s="21"/>
      <c r="E260" s="4">
        <v>0.01</v>
      </c>
      <c r="F260" s="4">
        <v>1437</v>
      </c>
      <c r="G260" s="6">
        <f t="shared" si="1597"/>
        <v>0.60902777777777783</v>
      </c>
      <c r="H260" s="4">
        <v>1447</v>
      </c>
      <c r="I260" s="1">
        <f t="shared" si="1598"/>
        <v>0.61597222222222225</v>
      </c>
      <c r="J260" s="1" t="str">
        <f t="shared" si="1599"/>
        <v/>
      </c>
      <c r="K260">
        <f t="shared" si="1600"/>
        <v>8.999999999999968</v>
      </c>
      <c r="L260">
        <f t="shared" si="1601"/>
        <v>9.9999999999999645</v>
      </c>
      <c r="M260">
        <f t="shared" si="1602"/>
        <v>1</v>
      </c>
      <c r="N260">
        <f t="shared" ca="1" si="1603"/>
        <v>1406</v>
      </c>
      <c r="O260" t="str">
        <f t="shared" si="1604"/>
        <v/>
      </c>
      <c r="P260">
        <f t="shared" si="1605"/>
        <v>0.13499999999999951</v>
      </c>
      <c r="Q260" s="7">
        <f t="shared" si="1606"/>
        <v>0.1298519198135864</v>
      </c>
      <c r="R260">
        <f t="shared" si="1607"/>
        <v>9.9999999999999645E-2</v>
      </c>
      <c r="S260">
        <f t="shared" si="1608"/>
        <v>0.23499999999999915</v>
      </c>
      <c r="T260" s="7">
        <f t="shared" si="1609"/>
        <v>0.22985191981358605</v>
      </c>
    </row>
    <row r="261" spans="1:20" x14ac:dyDescent="0.2">
      <c r="B261" s="61"/>
      <c r="D261" s="21"/>
      <c r="E261" s="4">
        <v>0.02</v>
      </c>
      <c r="F261" s="4">
        <v>1456</v>
      </c>
      <c r="G261" s="6">
        <f t="shared" si="1597"/>
        <v>0.62222222222222223</v>
      </c>
      <c r="H261" s="4">
        <v>1501</v>
      </c>
      <c r="I261" s="1">
        <f t="shared" si="1598"/>
        <v>0.62569444444444444</v>
      </c>
      <c r="J261" s="1">
        <f t="shared" si="1599"/>
        <v>0.62916666666666665</v>
      </c>
      <c r="K261" t="str">
        <f t="shared" si="1600"/>
        <v/>
      </c>
      <c r="L261">
        <f t="shared" si="1601"/>
        <v>4.9999999999999822</v>
      </c>
      <c r="M261">
        <f t="shared" si="1602"/>
        <v>2</v>
      </c>
      <c r="N261">
        <f t="shared" ca="1" si="1603"/>
        <v>1406</v>
      </c>
      <c r="O261">
        <f t="shared" ca="1" si="1604"/>
        <v>59.999999999999943</v>
      </c>
      <c r="P261">
        <f t="shared" si="1605"/>
        <v>0.05</v>
      </c>
      <c r="Q261" s="7">
        <f t="shared" si="1606"/>
        <v>1.0096958881694557E-2</v>
      </c>
      <c r="R261">
        <f t="shared" si="1607"/>
        <v>9.9999999999999645E-2</v>
      </c>
      <c r="S261">
        <f t="shared" si="1608"/>
        <v>0.14999999999999963</v>
      </c>
      <c r="T261" s="7">
        <f t="shared" si="1609"/>
        <v>0.1100969588816942</v>
      </c>
    </row>
    <row r="262" spans="1:20" x14ac:dyDescent="0.2">
      <c r="B262" s="61">
        <v>44865</v>
      </c>
      <c r="C262">
        <v>1510</v>
      </c>
      <c r="D262" s="21"/>
      <c r="E262" s="4">
        <v>0.01</v>
      </c>
      <c r="F262" s="4">
        <v>1538</v>
      </c>
      <c r="G262" s="6">
        <f t="shared" ref="G262:G277" si="1610">VALUE(CONCATENATE(LEFT(F262,LEN(F262)-2),":",RIGHT(F262,2)))</f>
        <v>0.65138888888888891</v>
      </c>
      <c r="H262" s="4">
        <v>1554</v>
      </c>
      <c r="I262" s="1">
        <f t="shared" ref="I262:I277" si="1611">VALUE(CONCATENATE(LEFT(H262,LEN(H262)-2),":",RIGHT(H262,2)))</f>
        <v>0.66249999999999998</v>
      </c>
      <c r="J262" s="1">
        <f t="shared" ref="J262" si="1612">IF(OR(B263&lt;&gt;"",E263=""),I262+TIME(0,5,0),"")</f>
        <v>0.66597222222222219</v>
      </c>
      <c r="K262" t="str">
        <f t="shared" ref="K262" si="1613">IF(AND(OR(AND(B262&lt;&gt;"",B263=""),AND(B262="",B263="")),E263&lt;&gt;""),(G263-I262)*1440,"")</f>
        <v/>
      </c>
      <c r="L262">
        <f t="shared" ref="L262" si="1614">(I262-G262)*1440</f>
        <v>15.999999999999943</v>
      </c>
      <c r="M262">
        <f t="shared" ref="M262" si="1615">IF(B262&lt;&gt;"",1,M261+1)</f>
        <v>1</v>
      </c>
      <c r="N262">
        <f t="shared" ref="N262" ca="1" si="1616">OFFSET(C262,-M262+1,0)</f>
        <v>1510</v>
      </c>
      <c r="O262">
        <f t="shared" ref="O262" ca="1" si="1617">IF(J262&lt;&gt;"",(J262-VALUE(CONCATENATE(LEFT(N262,LEN(N262)-2),":",RIGHT(N262,2))))*1440,"")</f>
        <v>48.999999999999986</v>
      </c>
      <c r="P262">
        <f t="shared" ref="P262" si="1618">IF(K262&lt;&gt;"",(E262+E263)*K262/2,E262*5/2)</f>
        <v>2.5000000000000001E-2</v>
      </c>
      <c r="Q262" s="7">
        <f t="shared" ref="Q262" si="1619">IF(K262&lt;&gt;"",(E263-E262)*K262/LN((E263+0.000001)/(E262+0.000001)),-5*(E262-0.000001)/(LN(1/E262)-13.8155))</f>
        <v>5.4281443780592247E-3</v>
      </c>
      <c r="R262">
        <f t="shared" ref="R262" si="1620">(E262*L262)</f>
        <v>0.15999999999999945</v>
      </c>
      <c r="S262">
        <f t="shared" ref="S262" si="1621">P262+R262</f>
        <v>0.18499999999999944</v>
      </c>
      <c r="T262" s="7">
        <f t="shared" ref="T262" si="1622">Q262+R262</f>
        <v>0.16542814437805867</v>
      </c>
    </row>
    <row r="263" spans="1:20" x14ac:dyDescent="0.2">
      <c r="A263">
        <v>1</v>
      </c>
      <c r="B263" s="61">
        <v>44866</v>
      </c>
      <c r="C263">
        <v>928</v>
      </c>
      <c r="D263" s="21">
        <v>3</v>
      </c>
      <c r="E263" s="4">
        <v>0.01</v>
      </c>
      <c r="F263" s="4">
        <v>1002</v>
      </c>
      <c r="G263" s="6">
        <f t="shared" si="1610"/>
        <v>0.41805555555555557</v>
      </c>
      <c r="H263" s="4">
        <v>1014</v>
      </c>
      <c r="I263" s="1">
        <f t="shared" si="1611"/>
        <v>0.42638888888888887</v>
      </c>
      <c r="J263" s="1" t="str">
        <f t="shared" ref="J263:J264" si="1623">IF(OR(B264&lt;&gt;"",E264=""),I263+TIME(0,5,0),"")</f>
        <v/>
      </c>
      <c r="K263">
        <f t="shared" ref="K263:K264" si="1624">IF(AND(OR(AND(B263&lt;&gt;"",B264=""),AND(B263="",B264="")),E264&lt;&gt;""),(G264-I263)*1440,"")</f>
        <v>8.0000000000000515</v>
      </c>
      <c r="L263">
        <f t="shared" ref="L263:L264" si="1625">(I263-G263)*1440</f>
        <v>11.999999999999957</v>
      </c>
      <c r="M263">
        <f t="shared" ref="M263:M264" si="1626">IF(B263&lt;&gt;"",1,M262+1)</f>
        <v>1</v>
      </c>
      <c r="N263">
        <f t="shared" ref="N263:N264" ca="1" si="1627">OFFSET(C263,-M263+1,0)</f>
        <v>928</v>
      </c>
      <c r="O263" t="str">
        <f t="shared" ref="O263:O264" si="1628">IF(J263&lt;&gt;"",(J263-VALUE(CONCATENATE(LEFT(N263,LEN(N263)-2),":",RIGHT(N263,2))))*1440,"")</f>
        <v/>
      </c>
      <c r="P263">
        <f t="shared" ref="P263:P264" si="1629">IF(K263&lt;&gt;"",(E263+E264)*K263/2,E263*5/2)</f>
        <v>4.0400000000000258</v>
      </c>
      <c r="Q263" s="7">
        <f t="shared" ref="Q263:Q264" si="1630">IF(K263&lt;&gt;"",(E264-E263)*K263/LN((E264+0.000001)/(E263+0.000001)),-5*(E263-0.000001)/(LN(1/E263)-13.8155))</f>
        <v>1.71984311892953</v>
      </c>
      <c r="R263">
        <f t="shared" ref="R263:R264" si="1631">(E263*L263)</f>
        <v>0.11999999999999958</v>
      </c>
      <c r="S263">
        <f t="shared" ref="S263:S264" si="1632">P263+R263</f>
        <v>4.160000000000025</v>
      </c>
      <c r="T263" s="7">
        <f t="shared" ref="T263:T264" si="1633">Q263+R263</f>
        <v>1.8398431189295297</v>
      </c>
    </row>
    <row r="264" spans="1:20" x14ac:dyDescent="0.2">
      <c r="B264" s="61"/>
      <c r="D264" s="65"/>
      <c r="E264" s="4">
        <v>1</v>
      </c>
      <c r="F264" s="4">
        <v>1022</v>
      </c>
      <c r="G264" s="6">
        <f t="shared" si="1610"/>
        <v>0.43194444444444446</v>
      </c>
      <c r="H264" s="4">
        <v>1028</v>
      </c>
      <c r="I264" s="1">
        <f t="shared" si="1611"/>
        <v>0.43611111111111112</v>
      </c>
      <c r="J264" s="1">
        <f t="shared" si="1623"/>
        <v>0.43958333333333333</v>
      </c>
      <c r="K264" t="str">
        <f t="shared" si="1624"/>
        <v/>
      </c>
      <c r="L264">
        <f t="shared" si="1625"/>
        <v>5.9999999999999787</v>
      </c>
      <c r="M264">
        <f t="shared" si="1626"/>
        <v>2</v>
      </c>
      <c r="N264">
        <f t="shared" ca="1" si="1627"/>
        <v>928</v>
      </c>
      <c r="O264">
        <f t="shared" ca="1" si="1628"/>
        <v>65.000000000000014</v>
      </c>
      <c r="P264">
        <f t="shared" si="1629"/>
        <v>2.5</v>
      </c>
      <c r="Q264" s="7">
        <f t="shared" si="1630"/>
        <v>0.36191198291773735</v>
      </c>
      <c r="R264">
        <f t="shared" si="1631"/>
        <v>5.9999999999999787</v>
      </c>
      <c r="S264">
        <f t="shared" si="1632"/>
        <v>8.4999999999999787</v>
      </c>
      <c r="T264" s="7">
        <f t="shared" si="1633"/>
        <v>6.3619119829177162</v>
      </c>
    </row>
    <row r="265" spans="1:20" x14ac:dyDescent="0.2">
      <c r="B265" s="61">
        <v>44866</v>
      </c>
      <c r="C265">
        <v>1036</v>
      </c>
      <c r="D265" s="21"/>
      <c r="E265" s="4">
        <v>0.01</v>
      </c>
      <c r="F265" s="4">
        <v>1058</v>
      </c>
      <c r="G265" s="6">
        <f t="shared" si="1610"/>
        <v>0.45694444444444443</v>
      </c>
      <c r="H265" s="4">
        <v>1111</v>
      </c>
      <c r="I265" s="1">
        <f t="shared" si="1611"/>
        <v>0.46597222222222223</v>
      </c>
      <c r="J265" s="1" t="str">
        <f t="shared" ref="J265:J269" si="1634">IF(OR(B266&lt;&gt;"",E266=""),I265+TIME(0,5,0),"")</f>
        <v/>
      </c>
      <c r="K265">
        <f t="shared" ref="K265:K269" si="1635">IF(AND(OR(AND(B265&lt;&gt;"",B266=""),AND(B265="",B266="")),E266&lt;&gt;""),(G266-I265)*1440,"")</f>
        <v>9.9999999999999645</v>
      </c>
      <c r="L265">
        <f t="shared" ref="L265:L269" si="1636">(I265-G265)*1440</f>
        <v>13.000000000000034</v>
      </c>
      <c r="M265">
        <f t="shared" ref="M265:M269" si="1637">IF(B265&lt;&gt;"",1,M264+1)</f>
        <v>1</v>
      </c>
      <c r="N265">
        <f t="shared" ref="N265:N269" ca="1" si="1638">OFFSET(C265,-M265+1,0)</f>
        <v>1036</v>
      </c>
      <c r="O265" t="str">
        <f t="shared" ref="O265:O269" si="1639">IF(J265&lt;&gt;"",(J265-VALUE(CONCATENATE(LEFT(N265,LEN(N265)-2),":",RIGHT(N265,2))))*1440,"")</f>
        <v/>
      </c>
      <c r="P265">
        <f t="shared" ref="P265:P269" si="1640">IF(K265&lt;&gt;"",(E265+E266)*K265/2,E265*5/2)</f>
        <v>5.0499999999999821</v>
      </c>
      <c r="Q265" s="7">
        <f t="shared" ref="Q265:Q269" si="1641">IF(K265&lt;&gt;"",(E266-E265)*K265/LN((E266+0.000001)/(E265+0.000001)),-5*(E265-0.000001)/(LN(1/E265)-13.8155))</f>
        <v>2.149803898661891</v>
      </c>
      <c r="R265">
        <f t="shared" ref="R265:R269" si="1642">(E265*L265)</f>
        <v>0.13000000000000034</v>
      </c>
      <c r="S265">
        <f t="shared" ref="S265:S269" si="1643">P265+R265</f>
        <v>5.179999999999982</v>
      </c>
      <c r="T265" s="7">
        <f t="shared" ref="T265:T269" si="1644">Q265+R265</f>
        <v>2.2798038986618914</v>
      </c>
    </row>
    <row r="266" spans="1:20" x14ac:dyDescent="0.2">
      <c r="B266" s="61"/>
      <c r="D266" s="21"/>
      <c r="E266" s="4">
        <v>1</v>
      </c>
      <c r="F266" s="4">
        <v>1121</v>
      </c>
      <c r="G266" s="6">
        <f t="shared" si="1610"/>
        <v>0.47291666666666665</v>
      </c>
      <c r="H266" s="4">
        <v>1132</v>
      </c>
      <c r="I266" s="1">
        <f t="shared" si="1611"/>
        <v>0.48055555555555557</v>
      </c>
      <c r="J266" s="1">
        <f t="shared" si="1634"/>
        <v>0.48402777777777778</v>
      </c>
      <c r="K266" t="str">
        <f t="shared" si="1635"/>
        <v/>
      </c>
      <c r="L266">
        <f t="shared" si="1636"/>
        <v>11.000000000000041</v>
      </c>
      <c r="M266">
        <f t="shared" si="1637"/>
        <v>2</v>
      </c>
      <c r="N266">
        <f t="shared" ca="1" si="1638"/>
        <v>1036</v>
      </c>
      <c r="O266">
        <f t="shared" ca="1" si="1639"/>
        <v>61.000000000000021</v>
      </c>
      <c r="P266">
        <f t="shared" si="1640"/>
        <v>2.5</v>
      </c>
      <c r="Q266" s="7">
        <f t="shared" si="1641"/>
        <v>0.36191198291773735</v>
      </c>
      <c r="R266">
        <f t="shared" si="1642"/>
        <v>11.000000000000041</v>
      </c>
      <c r="S266">
        <f t="shared" si="1643"/>
        <v>13.500000000000041</v>
      </c>
      <c r="T266" s="7">
        <f t="shared" si="1644"/>
        <v>11.361911982917778</v>
      </c>
    </row>
    <row r="267" spans="1:20" x14ac:dyDescent="0.2">
      <c r="B267" s="61">
        <v>44866</v>
      </c>
      <c r="C267">
        <v>1202</v>
      </c>
      <c r="D267" s="21"/>
      <c r="E267" s="4">
        <v>0.1</v>
      </c>
      <c r="F267" s="4">
        <v>1229</v>
      </c>
      <c r="G267" s="6">
        <f t="shared" si="1610"/>
        <v>0.52013888888888882</v>
      </c>
      <c r="H267" s="31">
        <v>1249</v>
      </c>
      <c r="I267" s="1">
        <f t="shared" si="1611"/>
        <v>0.53402777777777777</v>
      </c>
      <c r="J267" s="1" t="str">
        <f t="shared" si="1634"/>
        <v/>
      </c>
      <c r="K267">
        <f t="shared" si="1635"/>
        <v>9.9999999999999645</v>
      </c>
      <c r="L267">
        <f t="shared" si="1636"/>
        <v>20.000000000000089</v>
      </c>
      <c r="M267">
        <f t="shared" si="1637"/>
        <v>1</v>
      </c>
      <c r="N267">
        <f t="shared" ca="1" si="1638"/>
        <v>1202</v>
      </c>
      <c r="O267" t="str">
        <f t="shared" si="1639"/>
        <v/>
      </c>
      <c r="P267">
        <f t="shared" si="1640"/>
        <v>1.4999999999999949</v>
      </c>
      <c r="Q267" s="7">
        <f t="shared" si="1641"/>
        <v>1.4427054477308814</v>
      </c>
      <c r="R267">
        <f t="shared" si="1642"/>
        <v>2.0000000000000089</v>
      </c>
      <c r="S267">
        <f t="shared" si="1643"/>
        <v>3.5000000000000036</v>
      </c>
      <c r="T267" s="7">
        <f t="shared" si="1644"/>
        <v>3.4427054477308903</v>
      </c>
    </row>
    <row r="268" spans="1:20" x14ac:dyDescent="0.2">
      <c r="B268" s="11"/>
      <c r="D268" s="21"/>
      <c r="E268" s="4">
        <v>0.2</v>
      </c>
      <c r="F268" s="4">
        <v>1259</v>
      </c>
      <c r="G268" s="6">
        <f t="shared" si="1610"/>
        <v>0.54097222222222219</v>
      </c>
      <c r="H268" s="4">
        <v>1304</v>
      </c>
      <c r="I268" s="1">
        <f t="shared" si="1611"/>
        <v>0.5444444444444444</v>
      </c>
      <c r="J268" s="1" t="str">
        <f t="shared" si="1634"/>
        <v/>
      </c>
      <c r="K268">
        <f t="shared" si="1635"/>
        <v>5.0000000000001421</v>
      </c>
      <c r="L268">
        <f t="shared" si="1636"/>
        <v>4.9999999999999822</v>
      </c>
      <c r="M268">
        <f t="shared" si="1637"/>
        <v>2</v>
      </c>
      <c r="N268">
        <f t="shared" ca="1" si="1638"/>
        <v>1202</v>
      </c>
      <c r="O268" t="str">
        <f t="shared" si="1639"/>
        <v/>
      </c>
      <c r="P268">
        <f t="shared" si="1640"/>
        <v>0.75000000000002143</v>
      </c>
      <c r="Q268" s="7">
        <f t="shared" si="1641"/>
        <v>0.72135272386546367</v>
      </c>
      <c r="R268">
        <f t="shared" si="1642"/>
        <v>0.99999999999999645</v>
      </c>
      <c r="S268">
        <f t="shared" si="1643"/>
        <v>1.7500000000000178</v>
      </c>
      <c r="T268" s="7">
        <f t="shared" si="1644"/>
        <v>1.72135272386546</v>
      </c>
    </row>
    <row r="269" spans="1:20" x14ac:dyDescent="0.2">
      <c r="B269" s="11"/>
      <c r="D269" s="21"/>
      <c r="E269" s="4">
        <v>0.1</v>
      </c>
      <c r="F269" s="4">
        <v>1309</v>
      </c>
      <c r="G269" s="6">
        <f t="shared" si="1610"/>
        <v>0.54791666666666672</v>
      </c>
      <c r="H269" s="4">
        <v>1317</v>
      </c>
      <c r="I269" s="1">
        <f t="shared" si="1611"/>
        <v>0.55347222222222225</v>
      </c>
      <c r="J269" s="1">
        <f t="shared" si="1634"/>
        <v>0.55694444444444446</v>
      </c>
      <c r="K269" t="str">
        <f t="shared" si="1635"/>
        <v/>
      </c>
      <c r="L269">
        <f t="shared" si="1636"/>
        <v>7.9999999999999716</v>
      </c>
      <c r="M269">
        <f t="shared" si="1637"/>
        <v>3</v>
      </c>
      <c r="N269">
        <f t="shared" ca="1" si="1638"/>
        <v>1202</v>
      </c>
      <c r="O269">
        <f t="shared" ca="1" si="1639"/>
        <v>80.000000000000028</v>
      </c>
      <c r="P269">
        <f t="shared" si="1640"/>
        <v>0.25</v>
      </c>
      <c r="Q269" s="7">
        <f t="shared" si="1641"/>
        <v>4.342905372259271E-2</v>
      </c>
      <c r="R269">
        <f t="shared" si="1642"/>
        <v>0.79999999999999716</v>
      </c>
      <c r="S269">
        <f t="shared" si="1643"/>
        <v>1.0499999999999972</v>
      </c>
      <c r="T269" s="7">
        <f t="shared" si="1644"/>
        <v>0.84342905372258992</v>
      </c>
    </row>
    <row r="270" spans="1:20" x14ac:dyDescent="0.2">
      <c r="B270" s="11">
        <v>44866</v>
      </c>
      <c r="C270">
        <v>1352</v>
      </c>
      <c r="D270" s="21"/>
      <c r="E270" s="4">
        <v>0.01</v>
      </c>
      <c r="F270" s="4">
        <v>1433</v>
      </c>
      <c r="G270" s="6">
        <f t="shared" si="1610"/>
        <v>0.60625000000000007</v>
      </c>
      <c r="H270" s="4">
        <v>1443</v>
      </c>
      <c r="I270" s="1">
        <f t="shared" si="1611"/>
        <v>0.61319444444444449</v>
      </c>
      <c r="J270" s="1" t="str">
        <f t="shared" ref="J270:J271" si="1645">IF(OR(B271&lt;&gt;"",E271=""),I270+TIME(0,5,0),"")</f>
        <v/>
      </c>
      <c r="K270">
        <f t="shared" ref="K270:K271" si="1646">IF(AND(OR(AND(B270&lt;&gt;"",B271=""),AND(B270="",B271="")),E271&lt;&gt;""),(G271-I270)*1440,"")</f>
        <v>7.9999999999999716</v>
      </c>
      <c r="L270">
        <f t="shared" ref="L270:L271" si="1647">(I270-G270)*1440</f>
        <v>9.9999999999999645</v>
      </c>
      <c r="M270">
        <f t="shared" ref="M270:M271" si="1648">IF(B270&lt;&gt;"",1,M269+1)</f>
        <v>1</v>
      </c>
      <c r="N270">
        <f t="shared" ref="N270:N271" ca="1" si="1649">OFFSET(C270,-M270+1,0)</f>
        <v>1352</v>
      </c>
      <c r="O270" t="str">
        <f t="shared" ref="O270:O271" si="1650">IF(J270&lt;&gt;"",(J270-VALUE(CONCATENATE(LEFT(N270,LEN(N270)-2),":",RIGHT(N270,2))))*1440,"")</f>
        <v/>
      </c>
      <c r="P270">
        <f t="shared" ref="P270:P271" si="1651">IF(K270&lt;&gt;"",(E270+E271)*K270/2,E270*5/2)</f>
        <v>0.43999999999999845</v>
      </c>
      <c r="Q270" s="7">
        <f t="shared" ref="Q270:Q271" si="1652">IF(K270&lt;&gt;"",(E271-E270)*K270/LN((E271+0.000001)/(E270+0.000001)),-5*(E270-0.000001)/(LN(1/E270)-13.8155))</f>
        <v>0.31270424881382258</v>
      </c>
      <c r="R270">
        <f t="shared" ref="R270:R271" si="1653">(E270*L270)</f>
        <v>9.9999999999999645E-2</v>
      </c>
      <c r="S270">
        <f t="shared" ref="S270:S271" si="1654">P270+R270</f>
        <v>0.53999999999999804</v>
      </c>
      <c r="T270" s="7">
        <f t="shared" ref="T270:T271" si="1655">Q270+R270</f>
        <v>0.41270424881382223</v>
      </c>
    </row>
    <row r="271" spans="1:20" x14ac:dyDescent="0.2">
      <c r="B271" s="61"/>
      <c r="D271" s="21"/>
      <c r="E271" s="4">
        <v>0.1</v>
      </c>
      <c r="F271" s="4">
        <v>1451</v>
      </c>
      <c r="G271" s="6">
        <f t="shared" si="1610"/>
        <v>0.61875000000000002</v>
      </c>
      <c r="H271" s="4">
        <v>1457</v>
      </c>
      <c r="I271" s="1">
        <f t="shared" si="1611"/>
        <v>0.62291666666666667</v>
      </c>
      <c r="J271" s="1">
        <f t="shared" si="1645"/>
        <v>0.62638888888888888</v>
      </c>
      <c r="K271" t="str">
        <f t="shared" si="1646"/>
        <v/>
      </c>
      <c r="L271">
        <f t="shared" si="1647"/>
        <v>5.9999999999999787</v>
      </c>
      <c r="M271">
        <f t="shared" si="1648"/>
        <v>2</v>
      </c>
      <c r="N271">
        <f t="shared" ca="1" si="1649"/>
        <v>1352</v>
      </c>
      <c r="O271">
        <f t="shared" ca="1" si="1650"/>
        <v>69.999999999999915</v>
      </c>
      <c r="P271">
        <f t="shared" si="1651"/>
        <v>0.25</v>
      </c>
      <c r="Q271" s="7">
        <f t="shared" si="1652"/>
        <v>4.342905372259271E-2</v>
      </c>
      <c r="R271">
        <f t="shared" si="1653"/>
        <v>0.59999999999999787</v>
      </c>
      <c r="S271">
        <f t="shared" si="1654"/>
        <v>0.84999999999999787</v>
      </c>
      <c r="T271" s="7">
        <f t="shared" si="1655"/>
        <v>0.64342905372259063</v>
      </c>
    </row>
    <row r="272" spans="1:20" x14ac:dyDescent="0.2">
      <c r="B272" s="11">
        <v>44866</v>
      </c>
      <c r="C272">
        <v>1506</v>
      </c>
      <c r="D272" s="21"/>
      <c r="E272" s="4">
        <v>0.1</v>
      </c>
      <c r="F272" s="4">
        <v>1525</v>
      </c>
      <c r="G272" s="6">
        <f t="shared" si="1610"/>
        <v>0.64236111111111105</v>
      </c>
      <c r="H272" s="4">
        <v>1531</v>
      </c>
      <c r="I272" s="1">
        <f t="shared" si="1611"/>
        <v>0.64652777777777781</v>
      </c>
      <c r="J272" s="1" t="str">
        <f t="shared" ref="J272:J274" si="1656">IF(OR(B273&lt;&gt;"",E273=""),I272+TIME(0,5,0),"")</f>
        <v/>
      </c>
      <c r="K272">
        <f t="shared" ref="K272:K274" si="1657">IF(AND(OR(AND(B272&lt;&gt;"",B273=""),AND(B272="",B273="")),E273&lt;&gt;""),(G273-I272)*1440,"")</f>
        <v>5.9999999999999787</v>
      </c>
      <c r="L272">
        <f t="shared" ref="L272:L274" si="1658">(I272-G272)*1440</f>
        <v>6.0000000000001386</v>
      </c>
      <c r="M272">
        <f t="shared" ref="M272:M274" si="1659">IF(B272&lt;&gt;"",1,M271+1)</f>
        <v>1</v>
      </c>
      <c r="N272">
        <f t="shared" ref="N272:N274" ca="1" si="1660">OFFSET(C272,-M272+1,0)</f>
        <v>1506</v>
      </c>
      <c r="O272" t="str">
        <f t="shared" ref="O272:O274" si="1661">IF(J272&lt;&gt;"",(J272-VALUE(CONCATENATE(LEFT(N272,LEN(N272)-2),":",RIGHT(N272,2))))*1440,"")</f>
        <v/>
      </c>
      <c r="P272">
        <f t="shared" ref="P272:P274" si="1662">IF(K272&lt;&gt;"",(E272+E273)*K272/2,E272*5/2)</f>
        <v>3.2999999999999887</v>
      </c>
      <c r="Q272" s="7">
        <f t="shared" ref="Q272:Q274" si="1663">IF(K272&lt;&gt;"",(E273-E272)*K272/LN((E273+0.000001)/(E272+0.000001)),-5*(E272-0.000001)/(LN(1/E272)-13.8155))</f>
        <v>2.3451993687914396</v>
      </c>
      <c r="R272">
        <f t="shared" ref="R272:R274" si="1664">(E272*L272)</f>
        <v>0.60000000000001386</v>
      </c>
      <c r="S272">
        <f t="shared" ref="S272:S274" si="1665">P272+R272</f>
        <v>3.9000000000000026</v>
      </c>
      <c r="T272" s="7">
        <f t="shared" ref="T272:T274" si="1666">Q272+R272</f>
        <v>2.9451993687914535</v>
      </c>
    </row>
    <row r="273" spans="1:20" x14ac:dyDescent="0.2">
      <c r="B273" s="11"/>
      <c r="D273" s="21"/>
      <c r="E273" s="4">
        <v>1</v>
      </c>
      <c r="F273" s="4">
        <v>1537</v>
      </c>
      <c r="G273" s="6">
        <f t="shared" si="1610"/>
        <v>0.65069444444444446</v>
      </c>
      <c r="H273" s="4">
        <v>1546</v>
      </c>
      <c r="I273" s="1">
        <f t="shared" si="1611"/>
        <v>0.65694444444444444</v>
      </c>
      <c r="J273" s="1" t="str">
        <f t="shared" si="1656"/>
        <v/>
      </c>
      <c r="K273">
        <f t="shared" si="1657"/>
        <v>8.999999999999968</v>
      </c>
      <c r="L273">
        <f t="shared" si="1658"/>
        <v>8.999999999999968</v>
      </c>
      <c r="M273">
        <f t="shared" si="1659"/>
        <v>2</v>
      </c>
      <c r="N273">
        <f t="shared" ca="1" si="1660"/>
        <v>1506</v>
      </c>
      <c r="O273" t="str">
        <f t="shared" si="1661"/>
        <v/>
      </c>
      <c r="P273">
        <f t="shared" si="1662"/>
        <v>6.749999999999976</v>
      </c>
      <c r="Q273" s="7">
        <f t="shared" si="1663"/>
        <v>6.4921370501601903</v>
      </c>
      <c r="R273">
        <f t="shared" si="1664"/>
        <v>8.999999999999968</v>
      </c>
      <c r="S273">
        <f t="shared" si="1665"/>
        <v>15.749999999999943</v>
      </c>
      <c r="T273" s="7">
        <f t="shared" si="1666"/>
        <v>15.492137050160158</v>
      </c>
    </row>
    <row r="274" spans="1:20" x14ac:dyDescent="0.2">
      <c r="B274" s="11"/>
      <c r="D274" s="21"/>
      <c r="E274" s="4">
        <v>0.5</v>
      </c>
      <c r="F274" s="4">
        <v>1555</v>
      </c>
      <c r="G274" s="6">
        <f t="shared" si="1610"/>
        <v>0.66319444444444442</v>
      </c>
      <c r="H274" s="4">
        <v>1601</v>
      </c>
      <c r="I274" s="1">
        <f t="shared" si="1611"/>
        <v>0.66736111111111107</v>
      </c>
      <c r="J274" s="1">
        <f t="shared" si="1656"/>
        <v>0.67083333333333328</v>
      </c>
      <c r="K274" t="str">
        <f t="shared" si="1657"/>
        <v/>
      </c>
      <c r="L274">
        <f t="shared" si="1658"/>
        <v>5.9999999999999787</v>
      </c>
      <c r="M274">
        <f t="shared" si="1659"/>
        <v>3</v>
      </c>
      <c r="N274">
        <f t="shared" ca="1" si="1660"/>
        <v>1506</v>
      </c>
      <c r="O274">
        <f t="shared" ca="1" si="1661"/>
        <v>59.999999999999943</v>
      </c>
      <c r="P274">
        <f t="shared" si="1662"/>
        <v>1.25</v>
      </c>
      <c r="Q274" s="7">
        <f t="shared" si="1663"/>
        <v>0.19051423432971509</v>
      </c>
      <c r="R274">
        <f t="shared" si="1664"/>
        <v>2.9999999999999893</v>
      </c>
      <c r="S274">
        <f t="shared" si="1665"/>
        <v>4.2499999999999893</v>
      </c>
      <c r="T274" s="7">
        <f t="shared" si="1666"/>
        <v>3.1905142343297044</v>
      </c>
    </row>
    <row r="275" spans="1:20" x14ac:dyDescent="0.2">
      <c r="A275">
        <v>1</v>
      </c>
      <c r="B275" s="61">
        <v>44867</v>
      </c>
      <c r="C275">
        <v>810</v>
      </c>
      <c r="D275" s="65">
        <v>3</v>
      </c>
      <c r="E275" s="4">
        <v>0.01</v>
      </c>
      <c r="F275" s="4">
        <v>828</v>
      </c>
      <c r="G275" s="6">
        <f t="shared" si="1610"/>
        <v>0.3527777777777778</v>
      </c>
      <c r="H275" s="4">
        <v>832</v>
      </c>
      <c r="I275" s="1">
        <f t="shared" si="1611"/>
        <v>0.35555555555555557</v>
      </c>
      <c r="J275" s="1" t="str">
        <f t="shared" ref="J275:J277" si="1667">IF(OR(B276&lt;&gt;"",E276=""),I275+TIME(0,5,0),"")</f>
        <v/>
      </c>
      <c r="K275">
        <f t="shared" ref="K275:K277" si="1668">IF(AND(OR(AND(B275&lt;&gt;"",B276=""),AND(B275="",B276="")),E276&lt;&gt;""),(G276-I275)*1440,"")</f>
        <v>11.999999999999957</v>
      </c>
      <c r="L275">
        <f t="shared" ref="L275:L277" si="1669">(I275-G275)*1440</f>
        <v>3.9999999999999858</v>
      </c>
      <c r="M275">
        <f t="shared" ref="M275:M277" si="1670">IF(B275&lt;&gt;"",1,M274+1)</f>
        <v>1</v>
      </c>
      <c r="N275">
        <f t="shared" ref="N275:N277" ca="1" si="1671">OFFSET(C275,-M275+1,0)</f>
        <v>810</v>
      </c>
      <c r="O275" t="str">
        <f t="shared" ref="O275:O277" si="1672">IF(J275&lt;&gt;"",(J275-VALUE(CONCATENATE(LEFT(N275,LEN(N275)-2),":",RIGHT(N275,2))))*1440,"")</f>
        <v/>
      </c>
      <c r="P275">
        <f t="shared" ref="P275:P277" si="1673">IF(K275&lt;&gt;"",(E275+E276)*K275/2,E275*5/2)</f>
        <v>600.0599999999979</v>
      </c>
      <c r="Q275" s="7">
        <f t="shared" ref="Q275:Q277" si="1674">IF(K275&lt;&gt;"",(E276-E275)*K275/LN((E276+0.000001)/(E275+0.000001)),-5*(E275-0.000001)/(LN(1/E275)-13.8155))</f>
        <v>130.27672998597731</v>
      </c>
      <c r="R275">
        <f t="shared" ref="R275:R277" si="1675">(E275*L275)</f>
        <v>3.9999999999999862E-2</v>
      </c>
      <c r="S275">
        <f t="shared" ref="S275:S277" si="1676">P275+R275</f>
        <v>600.09999999999786</v>
      </c>
      <c r="T275" s="7">
        <f t="shared" ref="T275:T277" si="1677">Q275+R275</f>
        <v>130.3167299859773</v>
      </c>
    </row>
    <row r="276" spans="1:20" x14ac:dyDescent="0.2">
      <c r="B276" s="11"/>
      <c r="D276" s="21"/>
      <c r="E276" s="4">
        <v>100</v>
      </c>
      <c r="F276" s="4">
        <v>844</v>
      </c>
      <c r="G276" s="6">
        <f t="shared" si="1610"/>
        <v>0.36388888888888887</v>
      </c>
      <c r="H276" s="4">
        <v>848</v>
      </c>
      <c r="I276" s="1">
        <f t="shared" si="1611"/>
        <v>0.3666666666666667</v>
      </c>
      <c r="J276" s="1" t="str">
        <f t="shared" si="1667"/>
        <v/>
      </c>
      <c r="K276">
        <f t="shared" si="1668"/>
        <v>9.9999999999999645</v>
      </c>
      <c r="L276">
        <f t="shared" si="1669"/>
        <v>4.0000000000000657</v>
      </c>
      <c r="M276">
        <f t="shared" si="1670"/>
        <v>2</v>
      </c>
      <c r="N276">
        <f t="shared" ca="1" si="1671"/>
        <v>810</v>
      </c>
      <c r="O276" t="str">
        <f t="shared" si="1672"/>
        <v/>
      </c>
      <c r="P276">
        <f t="shared" si="1673"/>
        <v>1399.999999999995</v>
      </c>
      <c r="Q276" s="7">
        <f t="shared" si="1674"/>
        <v>1361.0380327057519</v>
      </c>
      <c r="R276">
        <f t="shared" si="1675"/>
        <v>400.00000000000659</v>
      </c>
      <c r="S276">
        <f t="shared" si="1676"/>
        <v>1800.0000000000016</v>
      </c>
      <c r="T276" s="7">
        <f t="shared" si="1677"/>
        <v>1761.0380327057585</v>
      </c>
    </row>
    <row r="277" spans="1:20" x14ac:dyDescent="0.2">
      <c r="B277" s="11"/>
      <c r="D277" s="21"/>
      <c r="E277" s="4">
        <v>180</v>
      </c>
      <c r="F277" s="4">
        <v>858</v>
      </c>
      <c r="G277" s="6">
        <f t="shared" si="1610"/>
        <v>0.37361111111111112</v>
      </c>
      <c r="H277" s="4">
        <v>1948</v>
      </c>
      <c r="I277" s="1">
        <f t="shared" si="1611"/>
        <v>0.82500000000000007</v>
      </c>
      <c r="J277" s="1">
        <f t="shared" si="1667"/>
        <v>0.82847222222222228</v>
      </c>
      <c r="K277" t="str">
        <f t="shared" si="1668"/>
        <v/>
      </c>
      <c r="L277">
        <f t="shared" si="1669"/>
        <v>650.00000000000011</v>
      </c>
      <c r="M277">
        <f t="shared" si="1670"/>
        <v>3</v>
      </c>
      <c r="N277">
        <f t="shared" ca="1" si="1671"/>
        <v>810</v>
      </c>
      <c r="O277">
        <f t="shared" ca="1" si="1672"/>
        <v>703.00000000000011</v>
      </c>
      <c r="P277">
        <f t="shared" si="1673"/>
        <v>450</v>
      </c>
      <c r="Q277" s="7">
        <f t="shared" si="1674"/>
        <v>47.347346607878421</v>
      </c>
      <c r="R277">
        <f t="shared" si="1675"/>
        <v>117000.00000000001</v>
      </c>
      <c r="S277">
        <f t="shared" si="1676"/>
        <v>117450.00000000001</v>
      </c>
      <c r="T277" s="7">
        <f t="shared" si="1677"/>
        <v>117047.34734660789</v>
      </c>
    </row>
    <row r="278" spans="1:20" x14ac:dyDescent="0.2">
      <c r="A278">
        <v>1</v>
      </c>
      <c r="B278" s="61">
        <v>44868</v>
      </c>
      <c r="C278">
        <v>950</v>
      </c>
      <c r="D278" s="65" t="s">
        <v>41</v>
      </c>
      <c r="E278" s="4">
        <v>0.01</v>
      </c>
      <c r="F278" s="4">
        <v>1012</v>
      </c>
      <c r="G278" s="6">
        <f t="shared" ref="G278" si="1678">VALUE(CONCATENATE(LEFT(F278,LEN(F278)-2),":",RIGHT(F278,2)))</f>
        <v>0.42499999999999999</v>
      </c>
      <c r="H278" s="4">
        <v>1026</v>
      </c>
      <c r="I278" s="1">
        <f t="shared" ref="I278" si="1679">VALUE(CONCATENATE(LEFT(H278,LEN(H278)-2),":",RIGHT(H278,2)))</f>
        <v>0.43472222222222223</v>
      </c>
      <c r="J278" s="1">
        <f t="shared" ref="J278" si="1680">IF(OR(B279&lt;&gt;"",E279=""),I278+TIME(0,5,0),"")</f>
        <v>0.43819444444444444</v>
      </c>
      <c r="K278" t="str">
        <f t="shared" ref="K278" si="1681">IF(AND(OR(AND(B278&lt;&gt;"",B279=""),AND(B278="",B279="")),E279&lt;&gt;""),(G279-I278)*1440,"")</f>
        <v/>
      </c>
      <c r="L278">
        <f t="shared" ref="L278" si="1682">(I278-G278)*1440</f>
        <v>14.00000000000003</v>
      </c>
      <c r="M278">
        <f t="shared" ref="M278" si="1683">IF(B278&lt;&gt;"",1,M277+1)</f>
        <v>1</v>
      </c>
      <c r="N278">
        <f t="shared" ref="N278" ca="1" si="1684">OFFSET(C278,-M278+1,0)</f>
        <v>950</v>
      </c>
      <c r="O278">
        <f t="shared" ref="O278" ca="1" si="1685">IF(J278&lt;&gt;"",(J278-VALUE(CONCATENATE(LEFT(N278,LEN(N278)-2),":",RIGHT(N278,2))))*1440,"")</f>
        <v>40.999999999999936</v>
      </c>
      <c r="P278">
        <f t="shared" ref="P278" si="1686">IF(K278&lt;&gt;"",(E278+E279)*K278/2,E278*5/2)</f>
        <v>2.5000000000000001E-2</v>
      </c>
      <c r="Q278" s="7">
        <f t="shared" ref="Q278" si="1687">IF(K278&lt;&gt;"",(E279-E278)*K278/LN((E279+0.000001)/(E278+0.000001)),-5*(E278-0.000001)/(LN(1/E278)-13.8155))</f>
        <v>5.4281443780592247E-3</v>
      </c>
      <c r="R278">
        <f t="shared" ref="R278" si="1688">(E278*L278)</f>
        <v>0.14000000000000032</v>
      </c>
      <c r="S278">
        <f t="shared" ref="S278" si="1689">P278+R278</f>
        <v>0.16500000000000031</v>
      </c>
      <c r="T278" s="7">
        <f t="shared" ref="T278" si="1690">Q278+R278</f>
        <v>0.14542814437805954</v>
      </c>
    </row>
    <row r="279" spans="1:20" x14ac:dyDescent="0.2">
      <c r="B279" s="61">
        <v>44868</v>
      </c>
      <c r="C279">
        <v>1053</v>
      </c>
      <c r="D279" s="65"/>
      <c r="E279" s="4">
        <v>0.01</v>
      </c>
      <c r="F279" s="4">
        <v>1109</v>
      </c>
      <c r="G279" s="6">
        <f t="shared" ref="G279" si="1691">VALUE(CONCATENATE(LEFT(F279,LEN(F279)-2),":",RIGHT(F279,2)))</f>
        <v>0.46458333333333335</v>
      </c>
      <c r="H279" s="4">
        <v>1116</v>
      </c>
      <c r="I279" s="1">
        <f t="shared" ref="I279" si="1692">VALUE(CONCATENATE(LEFT(H279,LEN(H279)-2),":",RIGHT(H279,2)))</f>
        <v>0.4694444444444445</v>
      </c>
      <c r="J279" s="1">
        <f t="shared" ref="J279" si="1693">IF(OR(B280&lt;&gt;"",E280=""),I279+TIME(0,5,0),"")</f>
        <v>0.47291666666666671</v>
      </c>
      <c r="K279" t="str">
        <f t="shared" ref="K279" si="1694">IF(AND(OR(AND(B279&lt;&gt;"",B280=""),AND(B279="",B280="")),E280&lt;&gt;""),(G280-I279)*1440,"")</f>
        <v/>
      </c>
      <c r="L279">
        <f t="shared" ref="L279" si="1695">(I279-G279)*1440</f>
        <v>7.0000000000000551</v>
      </c>
      <c r="M279">
        <f t="shared" ref="M279" si="1696">IF(B279&lt;&gt;"",1,M278+1)</f>
        <v>1</v>
      </c>
      <c r="N279">
        <f t="shared" ref="N279" ca="1" si="1697">OFFSET(C279,-M279+1,0)</f>
        <v>1053</v>
      </c>
      <c r="O279">
        <f t="shared" ref="O279" ca="1" si="1698">IF(J279&lt;&gt;"",(J279-VALUE(CONCATENATE(LEFT(N279,LEN(N279)-2),":",RIGHT(N279,2))))*1440,"")</f>
        <v>28.00000000000006</v>
      </c>
      <c r="P279">
        <f t="shared" ref="P279" si="1699">IF(K279&lt;&gt;"",(E279+E280)*K279/2,E279*5/2)</f>
        <v>2.5000000000000001E-2</v>
      </c>
      <c r="Q279" s="7">
        <f t="shared" ref="Q279" si="1700">IF(K279&lt;&gt;"",(E280-E279)*K279/LN((E280+0.000001)/(E279+0.000001)),-5*(E279-0.000001)/(LN(1/E279)-13.8155))</f>
        <v>5.4281443780592247E-3</v>
      </c>
      <c r="R279">
        <f t="shared" ref="R279" si="1701">(E279*L279)</f>
        <v>7.0000000000000548E-2</v>
      </c>
      <c r="S279">
        <f t="shared" ref="S279" si="1702">P279+R279</f>
        <v>9.5000000000000556E-2</v>
      </c>
      <c r="T279" s="7">
        <f t="shared" ref="T279" si="1703">Q279+R279</f>
        <v>7.5428144378059767E-2</v>
      </c>
    </row>
    <row r="280" spans="1:20" x14ac:dyDescent="0.2">
      <c r="B280" s="61">
        <v>44868</v>
      </c>
      <c r="C280">
        <v>1204</v>
      </c>
      <c r="D280" s="65"/>
      <c r="E280" s="4">
        <v>0.01</v>
      </c>
      <c r="F280" s="4">
        <v>1219</v>
      </c>
      <c r="G280" s="6">
        <f t="shared" ref="G280:G284" si="1704">VALUE(CONCATENATE(LEFT(F280,LEN(F280)-2),":",RIGHT(F280,2)))</f>
        <v>0.5131944444444444</v>
      </c>
      <c r="H280" s="4">
        <v>1226</v>
      </c>
      <c r="I280" s="1">
        <f t="shared" ref="I280:I284" si="1705">VALUE(CONCATENATE(LEFT(H280,LEN(H280)-2),":",RIGHT(H280,2)))</f>
        <v>0.5180555555555556</v>
      </c>
      <c r="J280" s="1">
        <f t="shared" ref="J280:J284" si="1706">IF(OR(B281&lt;&gt;"",E281=""),I280+TIME(0,5,0),"")</f>
        <v>0.52152777777777781</v>
      </c>
      <c r="K280" t="str">
        <f t="shared" ref="K280:K284" si="1707">IF(AND(OR(AND(B280&lt;&gt;"",B281=""),AND(B280="",B281="")),E281&lt;&gt;""),(G281-I280)*1440,"")</f>
        <v/>
      </c>
      <c r="L280">
        <f t="shared" ref="L280:L284" si="1708">(I280-G280)*1440</f>
        <v>7.000000000000135</v>
      </c>
      <c r="M280">
        <f t="shared" ref="M280:M284" si="1709">IF(B280&lt;&gt;"",1,M279+1)</f>
        <v>1</v>
      </c>
      <c r="N280">
        <f t="shared" ref="N280:N284" ca="1" si="1710">OFFSET(C280,-M280+1,0)</f>
        <v>1204</v>
      </c>
      <c r="O280">
        <f t="shared" ref="O280:O284" ca="1" si="1711">IF(J280&lt;&gt;"",(J280-VALUE(CONCATENATE(LEFT(N280,LEN(N280)-2),":",RIGHT(N280,2))))*1440,"")</f>
        <v>27.000000000000064</v>
      </c>
      <c r="P280">
        <f t="shared" ref="P280:P284" si="1712">IF(K280&lt;&gt;"",(E280+E281)*K280/2,E280*5/2)</f>
        <v>2.5000000000000001E-2</v>
      </c>
      <c r="Q280" s="7">
        <f t="shared" ref="Q280:Q284" si="1713">IF(K280&lt;&gt;"",(E281-E280)*K280/LN((E281+0.000001)/(E280+0.000001)),-5*(E280-0.000001)/(LN(1/E280)-13.8155))</f>
        <v>5.4281443780592247E-3</v>
      </c>
      <c r="R280">
        <f t="shared" ref="R280:R284" si="1714">(E280*L280)</f>
        <v>7.0000000000001353E-2</v>
      </c>
      <c r="S280">
        <f t="shared" ref="S280:S284" si="1715">P280+R280</f>
        <v>9.5000000000001361E-2</v>
      </c>
      <c r="T280" s="7">
        <f t="shared" ref="T280:T284" si="1716">Q280+R280</f>
        <v>7.5428144378060571E-2</v>
      </c>
    </row>
    <row r="281" spans="1:20" x14ac:dyDescent="0.2">
      <c r="B281" s="61">
        <v>44868</v>
      </c>
      <c r="C281">
        <v>1303</v>
      </c>
      <c r="D281" s="65"/>
      <c r="E281" s="4">
        <v>0.01</v>
      </c>
      <c r="F281" s="4">
        <v>1319</v>
      </c>
      <c r="G281" s="6">
        <f t="shared" si="1704"/>
        <v>0.55486111111111114</v>
      </c>
      <c r="H281" s="4">
        <v>1329</v>
      </c>
      <c r="I281" s="1">
        <f t="shared" si="1705"/>
        <v>0.56180555555555556</v>
      </c>
      <c r="J281" s="1">
        <f t="shared" si="1706"/>
        <v>0.56527777777777777</v>
      </c>
      <c r="K281" t="str">
        <f t="shared" si="1707"/>
        <v/>
      </c>
      <c r="L281">
        <f t="shared" si="1708"/>
        <v>9.9999999999999645</v>
      </c>
      <c r="M281">
        <f t="shared" si="1709"/>
        <v>1</v>
      </c>
      <c r="N281">
        <f t="shared" ca="1" si="1710"/>
        <v>1303</v>
      </c>
      <c r="O281">
        <f t="shared" ca="1" si="1711"/>
        <v>30.99999999999989</v>
      </c>
      <c r="P281">
        <f t="shared" si="1712"/>
        <v>2.5000000000000001E-2</v>
      </c>
      <c r="Q281" s="7">
        <f t="shared" si="1713"/>
        <v>5.4281443780592247E-3</v>
      </c>
      <c r="R281">
        <f t="shared" si="1714"/>
        <v>9.9999999999999645E-2</v>
      </c>
      <c r="S281">
        <f t="shared" si="1715"/>
        <v>0.12499999999999964</v>
      </c>
      <c r="T281" s="7">
        <f t="shared" si="1716"/>
        <v>0.10542814437805886</v>
      </c>
    </row>
    <row r="282" spans="1:20" x14ac:dyDescent="0.2">
      <c r="B282" s="61">
        <v>44868</v>
      </c>
      <c r="C282">
        <v>1434</v>
      </c>
      <c r="D282" s="65"/>
      <c r="E282" s="4">
        <v>0.01</v>
      </c>
      <c r="F282" s="4">
        <v>1456</v>
      </c>
      <c r="G282" s="6">
        <f t="shared" si="1704"/>
        <v>0.62222222222222223</v>
      </c>
      <c r="H282" s="4">
        <v>1504</v>
      </c>
      <c r="I282" s="1">
        <f t="shared" si="1705"/>
        <v>0.62777777777777777</v>
      </c>
      <c r="J282" s="1">
        <f t="shared" si="1706"/>
        <v>0.63124999999999998</v>
      </c>
      <c r="K282" t="str">
        <f t="shared" si="1707"/>
        <v/>
      </c>
      <c r="L282">
        <f t="shared" si="1708"/>
        <v>7.9999999999999716</v>
      </c>
      <c r="M282">
        <f t="shared" si="1709"/>
        <v>1</v>
      </c>
      <c r="N282">
        <f t="shared" ca="1" si="1710"/>
        <v>1434</v>
      </c>
      <c r="O282">
        <f t="shared" ca="1" si="1711"/>
        <v>35.000000000000036</v>
      </c>
      <c r="P282">
        <f t="shared" si="1712"/>
        <v>2.5000000000000001E-2</v>
      </c>
      <c r="Q282" s="7">
        <f t="shared" si="1713"/>
        <v>5.4281443780592247E-3</v>
      </c>
      <c r="R282">
        <f t="shared" si="1714"/>
        <v>7.9999999999999724E-2</v>
      </c>
      <c r="S282">
        <f t="shared" si="1715"/>
        <v>0.10499999999999973</v>
      </c>
      <c r="T282" s="7">
        <f t="shared" si="1716"/>
        <v>8.5428144378058943E-2</v>
      </c>
    </row>
    <row r="283" spans="1:20" x14ac:dyDescent="0.2">
      <c r="B283" s="61">
        <v>44868</v>
      </c>
      <c r="C283">
        <v>1626</v>
      </c>
      <c r="D283" s="65"/>
      <c r="E283" s="4">
        <v>0.01</v>
      </c>
      <c r="F283" s="4">
        <v>1644</v>
      </c>
      <c r="G283" s="6">
        <f t="shared" si="1704"/>
        <v>0.6972222222222223</v>
      </c>
      <c r="H283" s="4">
        <v>1653</v>
      </c>
      <c r="I283" s="1">
        <f t="shared" si="1705"/>
        <v>0.70347222222222217</v>
      </c>
      <c r="J283" s="1">
        <f t="shared" si="1706"/>
        <v>0.70694444444444438</v>
      </c>
      <c r="K283" t="str">
        <f t="shared" si="1707"/>
        <v/>
      </c>
      <c r="L283">
        <f t="shared" si="1708"/>
        <v>8.9999999999998082</v>
      </c>
      <c r="M283">
        <f t="shared" si="1709"/>
        <v>1</v>
      </c>
      <c r="N283">
        <f t="shared" ca="1" si="1710"/>
        <v>1626</v>
      </c>
      <c r="O283">
        <f t="shared" ca="1" si="1711"/>
        <v>31.999999999999886</v>
      </c>
      <c r="P283">
        <f t="shared" si="1712"/>
        <v>2.5000000000000001E-2</v>
      </c>
      <c r="Q283" s="7">
        <f t="shared" si="1713"/>
        <v>5.4281443780592247E-3</v>
      </c>
      <c r="R283">
        <f t="shared" si="1714"/>
        <v>8.9999999999998082E-2</v>
      </c>
      <c r="S283">
        <f t="shared" si="1715"/>
        <v>0.11499999999999808</v>
      </c>
      <c r="T283" s="7">
        <f t="shared" si="1716"/>
        <v>9.54281443780573E-2</v>
      </c>
    </row>
    <row r="284" spans="1:20" x14ac:dyDescent="0.2">
      <c r="A284">
        <v>1</v>
      </c>
      <c r="B284" s="61">
        <v>44869</v>
      </c>
      <c r="C284">
        <v>914</v>
      </c>
      <c r="D284" s="65">
        <v>3</v>
      </c>
      <c r="E284" s="4">
        <v>0.01</v>
      </c>
      <c r="F284" s="4">
        <v>928</v>
      </c>
      <c r="G284" s="6">
        <f t="shared" si="1704"/>
        <v>0.39444444444444443</v>
      </c>
      <c r="H284" s="4">
        <v>936</v>
      </c>
      <c r="I284" s="1">
        <f t="shared" si="1705"/>
        <v>0.39999999999999997</v>
      </c>
      <c r="J284" s="1">
        <f t="shared" si="1706"/>
        <v>0.40347222222222218</v>
      </c>
      <c r="K284" t="str">
        <f t="shared" si="1707"/>
        <v/>
      </c>
      <c r="L284">
        <f t="shared" si="1708"/>
        <v>7.9999999999999716</v>
      </c>
      <c r="M284">
        <f t="shared" si="1709"/>
        <v>1</v>
      </c>
      <c r="N284">
        <f t="shared" ca="1" si="1710"/>
        <v>914</v>
      </c>
      <c r="O284">
        <f t="shared" ca="1" si="1711"/>
        <v>26.999999999999986</v>
      </c>
      <c r="P284">
        <f t="shared" si="1712"/>
        <v>2.5000000000000001E-2</v>
      </c>
      <c r="Q284" s="7">
        <f t="shared" si="1713"/>
        <v>5.4281443780592247E-3</v>
      </c>
      <c r="R284">
        <f t="shared" si="1714"/>
        <v>7.9999999999999724E-2</v>
      </c>
      <c r="S284">
        <f t="shared" si="1715"/>
        <v>0.10499999999999973</v>
      </c>
      <c r="T284" s="7">
        <f t="shared" si="1716"/>
        <v>8.5428144378058943E-2</v>
      </c>
    </row>
    <row r="285" spans="1:20" x14ac:dyDescent="0.2">
      <c r="B285" s="61">
        <v>44869</v>
      </c>
      <c r="C285">
        <v>1138</v>
      </c>
      <c r="D285" s="65"/>
      <c r="E285" s="4">
        <v>0.01</v>
      </c>
      <c r="F285" s="4">
        <v>1200</v>
      </c>
      <c r="G285" s="6">
        <f t="shared" ref="G285:G291" si="1717">VALUE(CONCATENATE(LEFT(F285,LEN(F285)-2),":",RIGHT(F285,2)))</f>
        <v>0.5</v>
      </c>
      <c r="H285" s="4">
        <v>1221</v>
      </c>
      <c r="I285" s="1">
        <f t="shared" ref="I285:I291" si="1718">VALUE(CONCATENATE(LEFT(H285,LEN(H285)-2),":",RIGHT(H285,2)))</f>
        <v>0.51458333333333328</v>
      </c>
      <c r="J285" s="1">
        <f t="shared" ref="J285:J291" si="1719">IF(OR(B286&lt;&gt;"",E286=""),I285+TIME(0,5,0),"")</f>
        <v>0.51805555555555549</v>
      </c>
      <c r="K285" t="str">
        <f t="shared" ref="K285:K291" si="1720">IF(AND(OR(AND(B285&lt;&gt;"",B286=""),AND(B285="",B286="")),E286&lt;&gt;""),(G286-I285)*1440,"")</f>
        <v/>
      </c>
      <c r="L285">
        <f t="shared" ref="L285:L291" si="1721">(I285-G285)*1440</f>
        <v>20.999999999999925</v>
      </c>
      <c r="M285">
        <f t="shared" ref="M285:M291" si="1722">IF(B285&lt;&gt;"",1,M284+1)</f>
        <v>1</v>
      </c>
      <c r="N285">
        <f t="shared" ref="N285:N291" ca="1" si="1723">OFFSET(C285,-M285+1,0)</f>
        <v>1138</v>
      </c>
      <c r="O285">
        <f t="shared" ref="O285:O291" ca="1" si="1724">IF(J285&lt;&gt;"",(J285-VALUE(CONCATENATE(LEFT(N285,LEN(N285)-2),":",RIGHT(N285,2))))*1440,"")</f>
        <v>47.999999999999908</v>
      </c>
      <c r="P285">
        <f t="shared" ref="P285:P291" si="1725">IF(K285&lt;&gt;"",(E285+E286)*K285/2,E285*5/2)</f>
        <v>2.5000000000000001E-2</v>
      </c>
      <c r="Q285" s="7">
        <f t="shared" ref="Q285:Q291" si="1726">IF(K285&lt;&gt;"",(E286-E285)*K285/LN((E286+0.000001)/(E285+0.000001)),-5*(E285-0.000001)/(LN(1/E285)-13.8155))</f>
        <v>5.4281443780592247E-3</v>
      </c>
      <c r="R285">
        <f t="shared" ref="R285:R291" si="1727">(E285*L285)</f>
        <v>0.20999999999999927</v>
      </c>
      <c r="S285">
        <f t="shared" ref="S285:S291" si="1728">P285+R285</f>
        <v>0.23499999999999927</v>
      </c>
      <c r="T285" s="7">
        <f t="shared" ref="T285:T291" si="1729">Q285+R285</f>
        <v>0.21542814437805849</v>
      </c>
    </row>
    <row r="286" spans="1:20" x14ac:dyDescent="0.2">
      <c r="B286" s="61">
        <v>44869</v>
      </c>
      <c r="C286">
        <v>1306</v>
      </c>
      <c r="D286" s="65"/>
      <c r="E286" s="4">
        <v>0.01</v>
      </c>
      <c r="F286" s="4">
        <v>1327</v>
      </c>
      <c r="G286" s="6">
        <f t="shared" si="1717"/>
        <v>0.56041666666666667</v>
      </c>
      <c r="H286" s="4">
        <v>1344</v>
      </c>
      <c r="I286" s="1">
        <f t="shared" si="1718"/>
        <v>0.57222222222222219</v>
      </c>
      <c r="J286" s="1">
        <f t="shared" si="1719"/>
        <v>0.5756944444444444</v>
      </c>
      <c r="K286" t="str">
        <f t="shared" si="1720"/>
        <v/>
      </c>
      <c r="L286">
        <f t="shared" si="1721"/>
        <v>16.99999999999994</v>
      </c>
      <c r="M286">
        <f t="shared" si="1722"/>
        <v>1</v>
      </c>
      <c r="N286">
        <f t="shared" ca="1" si="1723"/>
        <v>1306</v>
      </c>
      <c r="O286">
        <f t="shared" ca="1" si="1724"/>
        <v>43.000000000000007</v>
      </c>
      <c r="P286">
        <f t="shared" si="1725"/>
        <v>2.5000000000000001E-2</v>
      </c>
      <c r="Q286" s="7">
        <f t="shared" si="1726"/>
        <v>5.4281443780592247E-3</v>
      </c>
      <c r="R286">
        <f t="shared" si="1727"/>
        <v>0.1699999999999994</v>
      </c>
      <c r="S286">
        <f t="shared" si="1728"/>
        <v>0.1949999999999994</v>
      </c>
      <c r="T286" s="7">
        <f t="shared" si="1729"/>
        <v>0.17542814437805862</v>
      </c>
    </row>
    <row r="287" spans="1:20" x14ac:dyDescent="0.2">
      <c r="B287" s="61">
        <v>44869</v>
      </c>
      <c r="C287">
        <v>1428</v>
      </c>
      <c r="D287" s="65"/>
      <c r="E287" s="4">
        <v>0.01</v>
      </c>
      <c r="F287" s="4">
        <v>1456</v>
      </c>
      <c r="G287" s="6">
        <f t="shared" si="1717"/>
        <v>0.62222222222222223</v>
      </c>
      <c r="H287" s="4">
        <v>1516</v>
      </c>
      <c r="I287" s="1">
        <f t="shared" si="1718"/>
        <v>0.63611111111111118</v>
      </c>
      <c r="J287" s="1">
        <f t="shared" si="1719"/>
        <v>0.63958333333333339</v>
      </c>
      <c r="K287" t="str">
        <f t="shared" si="1720"/>
        <v/>
      </c>
      <c r="L287">
        <f t="shared" si="1721"/>
        <v>20.000000000000089</v>
      </c>
      <c r="M287">
        <f t="shared" si="1722"/>
        <v>1</v>
      </c>
      <c r="N287">
        <f t="shared" ca="1" si="1723"/>
        <v>1428</v>
      </c>
      <c r="O287">
        <f t="shared" ca="1" si="1724"/>
        <v>53.000000000000128</v>
      </c>
      <c r="P287">
        <f t="shared" si="1725"/>
        <v>2.5000000000000001E-2</v>
      </c>
      <c r="Q287" s="7">
        <f t="shared" si="1726"/>
        <v>5.4281443780592247E-3</v>
      </c>
      <c r="R287">
        <f t="shared" si="1727"/>
        <v>0.2000000000000009</v>
      </c>
      <c r="S287">
        <f t="shared" si="1728"/>
        <v>0.22500000000000089</v>
      </c>
      <c r="T287" s="7">
        <f t="shared" si="1729"/>
        <v>0.20542814437806012</v>
      </c>
    </row>
    <row r="288" spans="1:20" x14ac:dyDescent="0.2">
      <c r="B288" s="61">
        <v>44869</v>
      </c>
      <c r="C288">
        <v>1547</v>
      </c>
      <c r="D288" s="65"/>
      <c r="E288" s="4">
        <v>0.01</v>
      </c>
      <c r="F288" s="4">
        <v>1600</v>
      </c>
      <c r="G288" s="6">
        <f t="shared" si="1717"/>
        <v>0.66666666666666663</v>
      </c>
      <c r="H288" s="4">
        <v>1606</v>
      </c>
      <c r="I288" s="1">
        <f t="shared" si="1718"/>
        <v>0.67083333333333339</v>
      </c>
      <c r="J288" s="1">
        <f t="shared" si="1719"/>
        <v>0.6743055555555556</v>
      </c>
      <c r="K288" t="str">
        <f t="shared" si="1720"/>
        <v/>
      </c>
      <c r="L288">
        <f t="shared" si="1721"/>
        <v>6.0000000000001386</v>
      </c>
      <c r="M288">
        <f t="shared" si="1722"/>
        <v>1</v>
      </c>
      <c r="N288">
        <f t="shared" ca="1" si="1723"/>
        <v>1547</v>
      </c>
      <c r="O288">
        <f t="shared" ca="1" si="1724"/>
        <v>24.000000000000075</v>
      </c>
      <c r="P288">
        <f t="shared" si="1725"/>
        <v>2.5000000000000001E-2</v>
      </c>
      <c r="Q288" s="7">
        <f t="shared" si="1726"/>
        <v>5.4281443780592247E-3</v>
      </c>
      <c r="R288">
        <f t="shared" si="1727"/>
        <v>6.0000000000001386E-2</v>
      </c>
      <c r="S288">
        <f t="shared" si="1728"/>
        <v>8.500000000000138E-2</v>
      </c>
      <c r="T288" s="7">
        <f t="shared" si="1729"/>
        <v>6.5428144378060604E-2</v>
      </c>
    </row>
    <row r="289" spans="1:20" x14ac:dyDescent="0.2">
      <c r="A289">
        <v>1</v>
      </c>
      <c r="B289" s="61">
        <v>44873</v>
      </c>
      <c r="C289">
        <v>904</v>
      </c>
      <c r="D289" s="65" t="s">
        <v>44</v>
      </c>
      <c r="E289" s="4">
        <v>0.01</v>
      </c>
      <c r="F289" s="4">
        <v>921</v>
      </c>
      <c r="G289" s="6">
        <f t="shared" si="1717"/>
        <v>0.38958333333333334</v>
      </c>
      <c r="H289" s="4">
        <v>929</v>
      </c>
      <c r="I289" s="1">
        <f t="shared" si="1718"/>
        <v>0.39513888888888887</v>
      </c>
      <c r="J289" s="1" t="str">
        <f t="shared" si="1719"/>
        <v/>
      </c>
      <c r="K289">
        <f t="shared" si="1720"/>
        <v>17.000000000000099</v>
      </c>
      <c r="L289">
        <f t="shared" si="1721"/>
        <v>7.9999999999999716</v>
      </c>
      <c r="M289">
        <f t="shared" si="1722"/>
        <v>1</v>
      </c>
      <c r="N289">
        <f t="shared" ca="1" si="1723"/>
        <v>904</v>
      </c>
      <c r="O289" t="str">
        <f t="shared" si="1724"/>
        <v/>
      </c>
      <c r="P289">
        <f t="shared" si="1725"/>
        <v>850.08500000000504</v>
      </c>
      <c r="Q289" s="7">
        <f t="shared" si="1726"/>
        <v>184.55870081346956</v>
      </c>
      <c r="R289">
        <f t="shared" si="1727"/>
        <v>7.9999999999999724E-2</v>
      </c>
      <c r="S289">
        <f t="shared" si="1728"/>
        <v>850.16500000000508</v>
      </c>
      <c r="T289" s="7">
        <f t="shared" si="1729"/>
        <v>184.63870081346957</v>
      </c>
    </row>
    <row r="290" spans="1:20" x14ac:dyDescent="0.2">
      <c r="B290" s="61"/>
      <c r="D290" s="65"/>
      <c r="E290" s="4">
        <v>100</v>
      </c>
      <c r="F290" s="4">
        <v>946</v>
      </c>
      <c r="G290" s="6">
        <f t="shared" si="1717"/>
        <v>0.4069444444444445</v>
      </c>
      <c r="H290" s="4">
        <v>955</v>
      </c>
      <c r="I290" s="1">
        <f t="shared" si="1718"/>
        <v>0.41319444444444442</v>
      </c>
      <c r="J290" s="1" t="str">
        <f t="shared" si="1719"/>
        <v/>
      </c>
      <c r="K290">
        <f t="shared" si="1720"/>
        <v>6.0000000000000586</v>
      </c>
      <c r="L290">
        <f t="shared" si="1721"/>
        <v>8.9999999999998881</v>
      </c>
      <c r="M290">
        <f t="shared" si="1722"/>
        <v>2</v>
      </c>
      <c r="N290">
        <f t="shared" ca="1" si="1723"/>
        <v>904</v>
      </c>
      <c r="O290" t="str">
        <f t="shared" si="1724"/>
        <v/>
      </c>
      <c r="P290">
        <f t="shared" si="1725"/>
        <v>720.00000000000705</v>
      </c>
      <c r="Q290" s="7">
        <f t="shared" si="1726"/>
        <v>713.28322493405858</v>
      </c>
      <c r="R290">
        <f t="shared" si="1727"/>
        <v>899.99999999998886</v>
      </c>
      <c r="S290">
        <f t="shared" si="1728"/>
        <v>1619.9999999999959</v>
      </c>
      <c r="T290" s="7">
        <f t="shared" si="1729"/>
        <v>1613.2832249340474</v>
      </c>
    </row>
    <row r="291" spans="1:20" x14ac:dyDescent="0.2">
      <c r="B291" s="61"/>
      <c r="D291" s="65"/>
      <c r="E291" s="4">
        <v>140</v>
      </c>
      <c r="F291" s="4">
        <v>1001</v>
      </c>
      <c r="G291" s="6">
        <f t="shared" si="1717"/>
        <v>0.41736111111111113</v>
      </c>
      <c r="H291" s="4">
        <v>1008</v>
      </c>
      <c r="I291" s="1">
        <f t="shared" si="1718"/>
        <v>0.42222222222222222</v>
      </c>
      <c r="J291" s="1" t="str">
        <f t="shared" si="1719"/>
        <v/>
      </c>
      <c r="K291">
        <f t="shared" si="1720"/>
        <v>4.9999999999999822</v>
      </c>
      <c r="L291">
        <f t="shared" si="1721"/>
        <v>6.9999999999999751</v>
      </c>
      <c r="M291">
        <f t="shared" si="1722"/>
        <v>3</v>
      </c>
      <c r="N291">
        <f t="shared" ca="1" si="1723"/>
        <v>904</v>
      </c>
      <c r="O291" t="str">
        <f t="shared" si="1724"/>
        <v/>
      </c>
      <c r="P291">
        <f t="shared" si="1725"/>
        <v>549.99999999999807</v>
      </c>
      <c r="Q291" s="7">
        <f t="shared" si="1726"/>
        <v>536.08209299928819</v>
      </c>
      <c r="R291">
        <f t="shared" si="1727"/>
        <v>979.99999999999648</v>
      </c>
      <c r="S291">
        <f t="shared" si="1728"/>
        <v>1529.9999999999945</v>
      </c>
      <c r="T291" s="7">
        <f t="shared" si="1729"/>
        <v>1516.0820929992847</v>
      </c>
    </row>
    <row r="292" spans="1:20" x14ac:dyDescent="0.2">
      <c r="B292" s="61"/>
      <c r="D292" s="21"/>
      <c r="E292" s="4">
        <v>80</v>
      </c>
      <c r="F292" s="4">
        <v>1013</v>
      </c>
      <c r="G292" s="6">
        <f t="shared" ref="G292:G298" si="1730">VALUE(CONCATENATE(LEFT(F292,LEN(F292)-2),":",RIGHT(F292,2)))</f>
        <v>0.42569444444444443</v>
      </c>
      <c r="H292" s="4">
        <v>1017</v>
      </c>
      <c r="I292" s="1">
        <f t="shared" ref="I292:I298" si="1731">VALUE(CONCATENATE(LEFT(H292,LEN(H292)-2),":",RIGHT(H292,2)))</f>
        <v>0.4284722222222222</v>
      </c>
      <c r="J292" s="1" t="str">
        <f t="shared" ref="J292:J298" si="1732">IF(OR(B293&lt;&gt;"",E293=""),I292+TIME(0,5,0),"")</f>
        <v/>
      </c>
      <c r="K292">
        <f t="shared" ref="K292:K298" si="1733">IF(AND(OR(AND(B292&lt;&gt;"",B293=""),AND(B292="",B293="")),E293&lt;&gt;""),(G293-I292)*1440,"")</f>
        <v>7.9999999999999716</v>
      </c>
      <c r="L292">
        <f t="shared" ref="L292:L298" si="1734">(I292-G292)*1440</f>
        <v>3.9999999999999858</v>
      </c>
      <c r="M292">
        <f t="shared" ref="M292:M298" si="1735">IF(B292&lt;&gt;"",1,M291+1)</f>
        <v>4</v>
      </c>
      <c r="N292">
        <f t="shared" ref="N292:N298" ca="1" si="1736">OFFSET(C292,-M292+1,0)</f>
        <v>904</v>
      </c>
      <c r="O292" t="str">
        <f t="shared" ref="O292:O298" si="1737">IF(J292&lt;&gt;"",(J292-VALUE(CONCATENATE(LEFT(N292,LEN(N292)-2),":",RIGHT(N292,2))))*1440,"")</f>
        <v/>
      </c>
      <c r="P292">
        <f t="shared" ref="P292:P298" si="1738">IF(K292&lt;&gt;"",(E292+E293)*K292/2,E292*5/2)</f>
        <v>919.9999999999967</v>
      </c>
      <c r="Q292" s="7">
        <f t="shared" ref="Q292:Q298" si="1739">IF(K292&lt;&gt;"",(E293-E292)*K292/LN((E293+0.000001)/(E292+0.000001)),-5*(E292-0.000001)/(LN(1/E292)-13.8155))</f>
        <v>890.85633295481716</v>
      </c>
      <c r="R292">
        <f t="shared" ref="R292:R298" si="1740">(E292*L292)</f>
        <v>319.99999999999886</v>
      </c>
      <c r="S292">
        <f t="shared" ref="S292:S298" si="1741">P292+R292</f>
        <v>1239.9999999999955</v>
      </c>
      <c r="T292" s="7">
        <f t="shared" ref="T292:T298" si="1742">Q292+R292</f>
        <v>1210.856332954816</v>
      </c>
    </row>
    <row r="293" spans="1:20" x14ac:dyDescent="0.2">
      <c r="B293" s="61"/>
      <c r="D293" s="21"/>
      <c r="E293" s="4">
        <v>150</v>
      </c>
      <c r="F293" s="4">
        <v>1025</v>
      </c>
      <c r="G293" s="6">
        <f t="shared" si="1730"/>
        <v>0.43402777777777773</v>
      </c>
      <c r="H293" s="4">
        <v>1041</v>
      </c>
      <c r="I293" s="1">
        <f t="shared" si="1731"/>
        <v>0.44513888888888892</v>
      </c>
      <c r="J293" s="1" t="str">
        <f t="shared" si="1732"/>
        <v/>
      </c>
      <c r="K293">
        <f t="shared" si="1733"/>
        <v>8.999999999999968</v>
      </c>
      <c r="L293">
        <f t="shared" si="1734"/>
        <v>16.000000000000103</v>
      </c>
      <c r="M293">
        <f t="shared" si="1735"/>
        <v>5</v>
      </c>
      <c r="N293">
        <f t="shared" ca="1" si="1736"/>
        <v>904</v>
      </c>
      <c r="O293" t="str">
        <f t="shared" si="1737"/>
        <v/>
      </c>
      <c r="P293">
        <f t="shared" si="1738"/>
        <v>989.99999999999648</v>
      </c>
      <c r="Q293" s="7">
        <f t="shared" si="1739"/>
        <v>944.70826623539131</v>
      </c>
      <c r="R293">
        <f t="shared" si="1740"/>
        <v>2400.0000000000155</v>
      </c>
      <c r="S293">
        <f t="shared" si="1741"/>
        <v>3390.0000000000118</v>
      </c>
      <c r="T293" s="7">
        <f t="shared" si="1742"/>
        <v>3344.7082662354069</v>
      </c>
    </row>
    <row r="294" spans="1:20" x14ac:dyDescent="0.2">
      <c r="B294" s="61"/>
      <c r="D294" s="21"/>
      <c r="E294" s="4">
        <v>70</v>
      </c>
      <c r="F294" s="4">
        <v>1050</v>
      </c>
      <c r="G294" s="6">
        <f t="shared" si="1730"/>
        <v>0.4513888888888889</v>
      </c>
      <c r="H294" s="4">
        <v>1100</v>
      </c>
      <c r="I294" s="1">
        <f t="shared" si="1731"/>
        <v>0.45833333333333331</v>
      </c>
      <c r="J294" s="1" t="str">
        <f t="shared" si="1732"/>
        <v/>
      </c>
      <c r="K294">
        <f t="shared" si="1733"/>
        <v>7.0000000000000551</v>
      </c>
      <c r="L294">
        <f t="shared" si="1734"/>
        <v>9.9999999999999645</v>
      </c>
      <c r="M294">
        <f t="shared" si="1735"/>
        <v>6</v>
      </c>
      <c r="N294">
        <f t="shared" ca="1" si="1736"/>
        <v>904</v>
      </c>
      <c r="O294" t="str">
        <f t="shared" si="1737"/>
        <v/>
      </c>
      <c r="P294">
        <f t="shared" si="1738"/>
        <v>665.00000000000523</v>
      </c>
      <c r="Q294" s="7">
        <f t="shared" si="1739"/>
        <v>649.35487222910797</v>
      </c>
      <c r="R294">
        <f t="shared" si="1740"/>
        <v>699.9999999999975</v>
      </c>
      <c r="S294">
        <f t="shared" si="1741"/>
        <v>1365.0000000000027</v>
      </c>
      <c r="T294" s="7">
        <f t="shared" si="1742"/>
        <v>1349.3548722291055</v>
      </c>
    </row>
    <row r="295" spans="1:20" x14ac:dyDescent="0.2">
      <c r="B295" s="61"/>
      <c r="D295" s="65"/>
      <c r="E295" s="4">
        <v>120</v>
      </c>
      <c r="F295" s="4">
        <v>1107</v>
      </c>
      <c r="G295" s="6">
        <f t="shared" si="1730"/>
        <v>0.46319444444444446</v>
      </c>
      <c r="H295" s="4">
        <v>1113</v>
      </c>
      <c r="I295" s="1">
        <f t="shared" si="1731"/>
        <v>0.46736111111111112</v>
      </c>
      <c r="J295" s="1" t="str">
        <f t="shared" si="1732"/>
        <v/>
      </c>
      <c r="K295">
        <f t="shared" si="1733"/>
        <v>5.9999999999999787</v>
      </c>
      <c r="L295">
        <f t="shared" si="1734"/>
        <v>5.9999999999999787</v>
      </c>
      <c r="M295">
        <f t="shared" si="1735"/>
        <v>7</v>
      </c>
      <c r="N295">
        <f t="shared" ca="1" si="1736"/>
        <v>904</v>
      </c>
      <c r="O295" t="str">
        <f t="shared" si="1737"/>
        <v/>
      </c>
      <c r="P295">
        <f t="shared" si="1738"/>
        <v>539.99999999999807</v>
      </c>
      <c r="Q295" s="7">
        <f t="shared" si="1739"/>
        <v>519.37022096413182</v>
      </c>
      <c r="R295">
        <f t="shared" si="1740"/>
        <v>719.9999999999975</v>
      </c>
      <c r="S295">
        <f t="shared" si="1741"/>
        <v>1259.9999999999955</v>
      </c>
      <c r="T295" s="7">
        <f t="shared" si="1742"/>
        <v>1239.3702209641292</v>
      </c>
    </row>
    <row r="296" spans="1:20" x14ac:dyDescent="0.2">
      <c r="B296" s="61"/>
      <c r="D296" s="21"/>
      <c r="E296" s="4">
        <v>60</v>
      </c>
      <c r="F296" s="4">
        <v>1119</v>
      </c>
      <c r="G296" s="6">
        <f t="shared" si="1730"/>
        <v>0.47152777777777777</v>
      </c>
      <c r="H296" s="4">
        <v>1125</v>
      </c>
      <c r="I296" s="1">
        <f t="shared" si="1731"/>
        <v>0.47569444444444442</v>
      </c>
      <c r="J296" s="1" t="str">
        <f t="shared" si="1732"/>
        <v/>
      </c>
      <c r="K296">
        <f t="shared" si="1733"/>
        <v>5.0000000000000622</v>
      </c>
      <c r="L296">
        <f t="shared" si="1734"/>
        <v>5.9999999999999787</v>
      </c>
      <c r="M296">
        <f t="shared" si="1735"/>
        <v>8</v>
      </c>
      <c r="N296">
        <f t="shared" ca="1" si="1736"/>
        <v>904</v>
      </c>
      <c r="O296" t="str">
        <f t="shared" si="1737"/>
        <v/>
      </c>
      <c r="P296">
        <f t="shared" si="1738"/>
        <v>600.0000000000075</v>
      </c>
      <c r="Q296" s="7">
        <f t="shared" si="1739"/>
        <v>546.1435414996788</v>
      </c>
      <c r="R296">
        <f t="shared" si="1740"/>
        <v>359.99999999999875</v>
      </c>
      <c r="S296">
        <f t="shared" si="1741"/>
        <v>960.00000000000625</v>
      </c>
      <c r="T296" s="7">
        <f t="shared" si="1742"/>
        <v>906.14354149967755</v>
      </c>
    </row>
    <row r="297" spans="1:20" x14ac:dyDescent="0.2">
      <c r="B297" s="61"/>
      <c r="D297" s="21"/>
      <c r="E297" s="4">
        <v>180</v>
      </c>
      <c r="F297" s="4">
        <v>1130</v>
      </c>
      <c r="G297" s="6">
        <f t="shared" si="1730"/>
        <v>0.47916666666666669</v>
      </c>
      <c r="H297" s="4">
        <v>1404</v>
      </c>
      <c r="I297" s="1">
        <f t="shared" si="1731"/>
        <v>0.58611111111111114</v>
      </c>
      <c r="J297" s="1" t="str">
        <f t="shared" si="1732"/>
        <v/>
      </c>
      <c r="K297">
        <f t="shared" si="1733"/>
        <v>9.9999999999999645</v>
      </c>
      <c r="L297">
        <f t="shared" si="1734"/>
        <v>154</v>
      </c>
      <c r="M297">
        <f t="shared" si="1735"/>
        <v>9</v>
      </c>
      <c r="N297">
        <f t="shared" ca="1" si="1736"/>
        <v>904</v>
      </c>
      <c r="O297" t="str">
        <f t="shared" si="1737"/>
        <v/>
      </c>
      <c r="P297">
        <f t="shared" si="1738"/>
        <v>939.9999999999967</v>
      </c>
      <c r="Q297" s="7">
        <f t="shared" si="1739"/>
        <v>552.43025813832526</v>
      </c>
      <c r="R297">
        <f t="shared" si="1740"/>
        <v>27720</v>
      </c>
      <c r="S297">
        <f t="shared" si="1741"/>
        <v>28659.999999999996</v>
      </c>
      <c r="T297" s="7">
        <f t="shared" si="1742"/>
        <v>28272.430258138324</v>
      </c>
    </row>
    <row r="298" spans="1:20" x14ac:dyDescent="0.2">
      <c r="B298" s="11"/>
      <c r="D298" s="21"/>
      <c r="E298" s="4">
        <v>8</v>
      </c>
      <c r="F298" s="4">
        <v>1414</v>
      </c>
      <c r="G298" s="6">
        <f t="shared" si="1730"/>
        <v>0.59305555555555556</v>
      </c>
      <c r="H298" s="4">
        <v>1420</v>
      </c>
      <c r="I298" s="1">
        <f t="shared" si="1731"/>
        <v>0.59722222222222221</v>
      </c>
      <c r="J298" s="1" t="str">
        <f t="shared" si="1732"/>
        <v/>
      </c>
      <c r="K298">
        <f t="shared" si="1733"/>
        <v>9.9999999999999645</v>
      </c>
      <c r="L298">
        <f t="shared" si="1734"/>
        <v>5.9999999999999787</v>
      </c>
      <c r="M298">
        <f t="shared" si="1735"/>
        <v>10</v>
      </c>
      <c r="N298">
        <f t="shared" ca="1" si="1736"/>
        <v>904</v>
      </c>
      <c r="O298" t="str">
        <f t="shared" si="1737"/>
        <v/>
      </c>
      <c r="P298">
        <f t="shared" si="1738"/>
        <v>889.99999999999682</v>
      </c>
      <c r="Q298" s="7">
        <f t="shared" si="1739"/>
        <v>530.04283157877205</v>
      </c>
      <c r="R298">
        <f t="shared" si="1740"/>
        <v>47.999999999999829</v>
      </c>
      <c r="S298">
        <f t="shared" si="1741"/>
        <v>937.99999999999659</v>
      </c>
      <c r="T298" s="7">
        <f t="shared" si="1742"/>
        <v>578.04283157877194</v>
      </c>
    </row>
    <row r="299" spans="1:20" x14ac:dyDescent="0.2">
      <c r="B299" s="61"/>
      <c r="D299" s="21"/>
      <c r="E299" s="4">
        <v>170</v>
      </c>
      <c r="F299" s="4">
        <v>1430</v>
      </c>
      <c r="G299" s="6">
        <f t="shared" ref="G299:G304" si="1743">VALUE(CONCATENATE(LEFT(F299,LEN(F299)-2),":",RIGHT(F299,2)))</f>
        <v>0.60416666666666663</v>
      </c>
      <c r="H299" s="4">
        <v>1439</v>
      </c>
      <c r="I299" s="1">
        <f t="shared" ref="I299:I304" si="1744">VALUE(CONCATENATE(LEFT(H299,LEN(H299)-2),":",RIGHT(H299,2)))</f>
        <v>0.61041666666666672</v>
      </c>
      <c r="J299" s="1" t="str">
        <f t="shared" ref="J299:J304" si="1745">IF(OR(B300&lt;&gt;"",E300=""),I299+TIME(0,5,0),"")</f>
        <v/>
      </c>
      <c r="K299">
        <f t="shared" ref="K299:K304" si="1746">IF(AND(OR(AND(B299&lt;&gt;"",B300=""),AND(B299="",B300="")),E300&lt;&gt;""),(G300-I299)*1440,"")</f>
        <v>8.999999999999968</v>
      </c>
      <c r="L299">
        <f t="shared" ref="L299:L304" si="1747">(I299-G299)*1440</f>
        <v>9.0000000000001279</v>
      </c>
      <c r="M299">
        <f t="shared" ref="M299:M304" si="1748">IF(B299&lt;&gt;"",1,M298+1)</f>
        <v>11</v>
      </c>
      <c r="N299">
        <f t="shared" ref="N299:N304" ca="1" si="1749">OFFSET(C299,-M299+1,0)</f>
        <v>904</v>
      </c>
      <c r="O299" t="str">
        <f t="shared" ref="O299:O304" si="1750">IF(J299&lt;&gt;"",(J299-VALUE(CONCATENATE(LEFT(N299,LEN(N299)-2),":",RIGHT(N299,2))))*1440,"")</f>
        <v/>
      </c>
      <c r="P299">
        <f t="shared" ref="P299:P304" si="1751">IF(K299&lt;&gt;"",(E299+E300)*K299/2,E299*5/2)</f>
        <v>809.99999999999716</v>
      </c>
      <c r="Q299" s="7">
        <f t="shared" ref="Q299:Q304" si="1752">IF(K299&lt;&gt;"",(E300-E299)*K299/LN((E300+0.000001)/(E299+0.000001)),-5*(E299-0.000001)/(LN(1/E299)-13.8155))</f>
        <v>508.25683524924045</v>
      </c>
      <c r="R299">
        <f t="shared" ref="R299:R304" si="1753">(E299*L299)</f>
        <v>1530.0000000000218</v>
      </c>
      <c r="S299">
        <f t="shared" ref="S299:S304" si="1754">P299+R299</f>
        <v>2340.0000000000191</v>
      </c>
      <c r="T299" s="7">
        <f t="shared" ref="T299:T304" si="1755">Q299+R299</f>
        <v>2038.2568352492622</v>
      </c>
    </row>
    <row r="300" spans="1:20" x14ac:dyDescent="0.2">
      <c r="B300" s="61"/>
      <c r="D300" s="21"/>
      <c r="E300" s="4">
        <v>10</v>
      </c>
      <c r="F300" s="4">
        <v>1448</v>
      </c>
      <c r="G300" s="6">
        <f t="shared" si="1743"/>
        <v>0.6166666666666667</v>
      </c>
      <c r="H300" s="4">
        <v>1455</v>
      </c>
      <c r="I300" s="1">
        <f t="shared" si="1744"/>
        <v>0.62152777777777779</v>
      </c>
      <c r="J300" s="1" t="str">
        <f t="shared" si="1745"/>
        <v/>
      </c>
      <c r="K300">
        <f t="shared" si="1746"/>
        <v>10.999999999999961</v>
      </c>
      <c r="L300">
        <f t="shared" si="1747"/>
        <v>6.9999999999999751</v>
      </c>
      <c r="M300">
        <f t="shared" si="1748"/>
        <v>12</v>
      </c>
      <c r="N300">
        <f t="shared" ca="1" si="1749"/>
        <v>904</v>
      </c>
      <c r="O300" t="str">
        <f t="shared" si="1750"/>
        <v/>
      </c>
      <c r="P300">
        <f t="shared" si="1751"/>
        <v>1011.9999999999964</v>
      </c>
      <c r="Q300" s="7">
        <f t="shared" si="1752"/>
        <v>631.5487049704675</v>
      </c>
      <c r="R300">
        <f t="shared" si="1753"/>
        <v>69.999999999999744</v>
      </c>
      <c r="S300">
        <f t="shared" si="1754"/>
        <v>1081.9999999999961</v>
      </c>
      <c r="T300" s="7">
        <f t="shared" si="1755"/>
        <v>701.54870497046727</v>
      </c>
    </row>
    <row r="301" spans="1:20" x14ac:dyDescent="0.2">
      <c r="B301" s="61"/>
      <c r="D301" s="65"/>
      <c r="E301" s="4">
        <v>174</v>
      </c>
      <c r="F301" s="4">
        <v>1506</v>
      </c>
      <c r="G301" s="6">
        <f t="shared" si="1743"/>
        <v>0.62916666666666665</v>
      </c>
      <c r="H301" s="4">
        <v>1521</v>
      </c>
      <c r="I301" s="1">
        <f t="shared" si="1744"/>
        <v>0.63958333333333328</v>
      </c>
      <c r="J301" s="1" t="str">
        <f t="shared" si="1745"/>
        <v/>
      </c>
      <c r="K301">
        <f t="shared" si="1746"/>
        <v>13.000000000000114</v>
      </c>
      <c r="L301">
        <f t="shared" si="1747"/>
        <v>14.999999999999947</v>
      </c>
      <c r="M301">
        <f t="shared" si="1748"/>
        <v>13</v>
      </c>
      <c r="N301">
        <f t="shared" ca="1" si="1749"/>
        <v>904</v>
      </c>
      <c r="O301" t="str">
        <f t="shared" si="1750"/>
        <v/>
      </c>
      <c r="P301">
        <f t="shared" si="1751"/>
        <v>1215.5000000000107</v>
      </c>
      <c r="Q301" s="7">
        <f t="shared" si="1752"/>
        <v>806.82905957667856</v>
      </c>
      <c r="R301">
        <f t="shared" si="1753"/>
        <v>2609.9999999999909</v>
      </c>
      <c r="S301">
        <f t="shared" si="1754"/>
        <v>3825.5000000000018</v>
      </c>
      <c r="T301" s="7">
        <f t="shared" si="1755"/>
        <v>3416.8290595766694</v>
      </c>
    </row>
    <row r="302" spans="1:20" x14ac:dyDescent="0.2">
      <c r="B302" s="11"/>
      <c r="D302" s="21"/>
      <c r="E302" s="4">
        <v>13</v>
      </c>
      <c r="F302" s="4">
        <v>1534</v>
      </c>
      <c r="G302" s="6">
        <f t="shared" si="1743"/>
        <v>0.64861111111111114</v>
      </c>
      <c r="H302" s="4">
        <v>1544</v>
      </c>
      <c r="I302" s="1">
        <f t="shared" si="1744"/>
        <v>0.65555555555555556</v>
      </c>
      <c r="J302" s="1" t="str">
        <f t="shared" si="1745"/>
        <v/>
      </c>
      <c r="K302">
        <f t="shared" si="1746"/>
        <v>9.9999999999999645</v>
      </c>
      <c r="L302">
        <f t="shared" si="1747"/>
        <v>9.9999999999999645</v>
      </c>
      <c r="M302">
        <f t="shared" si="1748"/>
        <v>14</v>
      </c>
      <c r="N302">
        <f t="shared" ca="1" si="1749"/>
        <v>904</v>
      </c>
      <c r="O302" t="str">
        <f t="shared" si="1750"/>
        <v/>
      </c>
      <c r="P302">
        <f t="shared" si="1751"/>
        <v>614.99999999999784</v>
      </c>
      <c r="Q302" s="7">
        <f t="shared" si="1752"/>
        <v>454.21959551354973</v>
      </c>
      <c r="R302">
        <f t="shared" si="1753"/>
        <v>129.99999999999955</v>
      </c>
      <c r="S302">
        <f t="shared" si="1754"/>
        <v>744.99999999999739</v>
      </c>
      <c r="T302" s="7">
        <f t="shared" si="1755"/>
        <v>584.21959551354928</v>
      </c>
    </row>
    <row r="303" spans="1:20" x14ac:dyDescent="0.2">
      <c r="B303" s="61"/>
      <c r="D303" s="21"/>
      <c r="E303" s="4">
        <v>110</v>
      </c>
      <c r="F303" s="4">
        <v>1554</v>
      </c>
      <c r="G303" s="6">
        <f t="shared" si="1743"/>
        <v>0.66249999999999998</v>
      </c>
      <c r="H303" s="4">
        <v>1601</v>
      </c>
      <c r="I303" s="1">
        <f t="shared" si="1744"/>
        <v>0.66736111111111107</v>
      </c>
      <c r="J303" s="1">
        <f t="shared" si="1745"/>
        <v>0.67083333333333328</v>
      </c>
      <c r="K303" t="str">
        <f t="shared" si="1746"/>
        <v/>
      </c>
      <c r="L303">
        <f t="shared" si="1747"/>
        <v>6.9999999999999751</v>
      </c>
      <c r="M303">
        <f t="shared" si="1748"/>
        <v>15</v>
      </c>
      <c r="N303">
        <f t="shared" ca="1" si="1749"/>
        <v>904</v>
      </c>
      <c r="O303">
        <f t="shared" ca="1" si="1750"/>
        <v>421.99999999999994</v>
      </c>
      <c r="P303">
        <f t="shared" si="1751"/>
        <v>275</v>
      </c>
      <c r="Q303" s="7">
        <f t="shared" si="1752"/>
        <v>29.704070977311282</v>
      </c>
      <c r="R303">
        <f t="shared" si="1753"/>
        <v>769.99999999999727</v>
      </c>
      <c r="S303">
        <f t="shared" si="1754"/>
        <v>1044.9999999999973</v>
      </c>
      <c r="T303" s="7">
        <f t="shared" si="1755"/>
        <v>799.70407097730856</v>
      </c>
    </row>
    <row r="304" spans="1:20" x14ac:dyDescent="0.2">
      <c r="A304">
        <v>1</v>
      </c>
      <c r="B304" s="61">
        <v>44874</v>
      </c>
      <c r="C304">
        <v>1357</v>
      </c>
      <c r="D304" s="65">
        <v>3</v>
      </c>
      <c r="E304" s="4">
        <v>0.01</v>
      </c>
      <c r="F304" s="4">
        <v>1410</v>
      </c>
      <c r="G304" s="6">
        <f t="shared" si="1743"/>
        <v>0.59027777777777779</v>
      </c>
      <c r="H304" s="4">
        <v>1412</v>
      </c>
      <c r="I304" s="1">
        <f t="shared" si="1744"/>
        <v>0.59166666666666667</v>
      </c>
      <c r="J304" s="1" t="str">
        <f t="shared" si="1745"/>
        <v/>
      </c>
      <c r="K304">
        <f t="shared" si="1746"/>
        <v>8.999999999999968</v>
      </c>
      <c r="L304">
        <f t="shared" si="1747"/>
        <v>1.9999999999999929</v>
      </c>
      <c r="M304">
        <f t="shared" si="1748"/>
        <v>1</v>
      </c>
      <c r="N304">
        <f t="shared" ca="1" si="1749"/>
        <v>1357</v>
      </c>
      <c r="O304" t="str">
        <f t="shared" si="1750"/>
        <v/>
      </c>
      <c r="P304">
        <f t="shared" si="1751"/>
        <v>90.044999999999689</v>
      </c>
      <c r="Q304" s="7">
        <f t="shared" si="1752"/>
        <v>23.66986902446131</v>
      </c>
      <c r="R304">
        <f t="shared" si="1753"/>
        <v>1.9999999999999931E-2</v>
      </c>
      <c r="S304">
        <f t="shared" si="1754"/>
        <v>90.064999999999685</v>
      </c>
      <c r="T304" s="7">
        <f t="shared" si="1755"/>
        <v>23.689869024461309</v>
      </c>
    </row>
    <row r="305" spans="1:20" x14ac:dyDescent="0.2">
      <c r="B305" s="11"/>
      <c r="D305" s="21"/>
      <c r="E305" s="4">
        <v>20</v>
      </c>
      <c r="F305" s="4">
        <v>1421</v>
      </c>
      <c r="G305" s="6">
        <f t="shared" ref="G305" si="1756">VALUE(CONCATENATE(LEFT(F305,LEN(F305)-2),":",RIGHT(F305,2)))</f>
        <v>0.59791666666666665</v>
      </c>
      <c r="H305" s="4">
        <v>1458</v>
      </c>
      <c r="I305" s="1">
        <f t="shared" ref="I305" si="1757">VALUE(CONCATENATE(LEFT(H305,LEN(H305)-2),":",RIGHT(H305,2)))</f>
        <v>0.62361111111111112</v>
      </c>
      <c r="J305" s="1" t="str">
        <f t="shared" ref="J305" si="1758">IF(OR(B306&lt;&gt;"",E306=""),I305+TIME(0,5,0),"")</f>
        <v/>
      </c>
      <c r="K305">
        <f t="shared" ref="K305" si="1759">IF(AND(OR(AND(B305&lt;&gt;"",B306=""),AND(B305="",B306="")),E306&lt;&gt;""),(G306-I305)*1440,"")</f>
        <v>7.9999999999999716</v>
      </c>
      <c r="L305">
        <f t="shared" ref="L305" si="1760">(I305-G305)*1440</f>
        <v>37.000000000000028</v>
      </c>
      <c r="M305">
        <f t="shared" ref="M305" si="1761">IF(B305&lt;&gt;"",1,M304+1)</f>
        <v>2</v>
      </c>
      <c r="N305">
        <f t="shared" ref="N305" ca="1" si="1762">OFFSET(C305,-M305+1,0)</f>
        <v>1357</v>
      </c>
      <c r="O305" t="str">
        <f t="shared" ref="O305" si="1763">IF(J305&lt;&gt;"",(J305-VALUE(CONCATENATE(LEFT(N305,LEN(N305)-2),":",RIGHT(N305,2))))*1440,"")</f>
        <v/>
      </c>
      <c r="P305">
        <f t="shared" ref="P305" si="1764">IF(K305&lt;&gt;"",(E305+E306)*K305/2,E305*5/2)</f>
        <v>631.99999999999773</v>
      </c>
      <c r="Q305" s="7">
        <f t="shared" ref="Q305" si="1765">IF(K305&lt;&gt;"",(E306-E305)*K305/LN((E306+0.000001)/(E305+0.000001)),-5*(E305-0.000001)/(LN(1/E305)-13.8155))</f>
        <v>488.73391473905372</v>
      </c>
      <c r="R305">
        <f t="shared" ref="R305" si="1766">(E305*L305)</f>
        <v>740.00000000000057</v>
      </c>
      <c r="S305">
        <f t="shared" ref="S305" si="1767">P305+R305</f>
        <v>1371.9999999999982</v>
      </c>
      <c r="T305" s="7">
        <f t="shared" ref="T305" si="1768">Q305+R305</f>
        <v>1228.7339147390544</v>
      </c>
    </row>
    <row r="306" spans="1:20" x14ac:dyDescent="0.2">
      <c r="B306" s="61"/>
      <c r="D306" s="21"/>
      <c r="E306" s="4">
        <v>138</v>
      </c>
      <c r="F306" s="4">
        <v>1506</v>
      </c>
      <c r="G306" s="6">
        <f t="shared" ref="G306:G308" si="1769">VALUE(CONCATENATE(LEFT(F306,LEN(F306)-2),":",RIGHT(F306,2)))</f>
        <v>0.62916666666666665</v>
      </c>
      <c r="H306" s="4">
        <v>1516</v>
      </c>
      <c r="I306" s="1">
        <f t="shared" ref="I306:I308" si="1770">VALUE(CONCATENATE(LEFT(H306,LEN(H306)-2),":",RIGHT(H306,2)))</f>
        <v>0.63611111111111118</v>
      </c>
      <c r="J306" s="1" t="str">
        <f t="shared" ref="J306:J308" si="1771">IF(OR(B307&lt;&gt;"",E307=""),I306+TIME(0,5,0),"")</f>
        <v/>
      </c>
      <c r="K306">
        <f t="shared" ref="K306:K308" si="1772">IF(AND(OR(AND(B306&lt;&gt;"",B307=""),AND(B306="",B307="")),E307&lt;&gt;""),(G307-I306)*1440,"")</f>
        <v>18.999999999999932</v>
      </c>
      <c r="L306">
        <f t="shared" ref="L306:L308" si="1773">(I306-G306)*1440</f>
        <v>10.000000000000124</v>
      </c>
      <c r="M306">
        <f t="shared" ref="M306:M308" si="1774">IF(B306&lt;&gt;"",1,M305+1)</f>
        <v>3</v>
      </c>
      <c r="N306">
        <f t="shared" ref="N306:N308" ca="1" si="1775">OFFSET(C306,-M306+1,0)</f>
        <v>1357</v>
      </c>
      <c r="O306" t="str">
        <f t="shared" ref="O306:O308" si="1776">IF(J306&lt;&gt;"",(J306-VALUE(CONCATENATE(LEFT(N306,LEN(N306)-2),":",RIGHT(N306,2))))*1440,"")</f>
        <v/>
      </c>
      <c r="P306">
        <f t="shared" ref="P306:P308" si="1777">IF(K306&lt;&gt;"",(E306+E307)*K306/2,E306*5/2)</f>
        <v>1314.9899999999952</v>
      </c>
      <c r="Q306" s="7">
        <f t="shared" ref="Q306:Q308" si="1778">IF(K306&lt;&gt;"",(E307-E306)*K306/LN((E307+0.000001)/(E306+0.000001)),-5*(E306-0.000001)/(LN(1/E306)-13.8155))</f>
        <v>451.10128173071598</v>
      </c>
      <c r="R306">
        <f t="shared" ref="R306:R308" si="1779">(E306*L306)</f>
        <v>1380.0000000000171</v>
      </c>
      <c r="S306">
        <f t="shared" ref="S306:S308" si="1780">P306+R306</f>
        <v>2694.9900000000125</v>
      </c>
      <c r="T306" s="7">
        <f t="shared" ref="T306:T308" si="1781">Q306+R306</f>
        <v>1831.101281730733</v>
      </c>
    </row>
    <row r="307" spans="1:20" x14ac:dyDescent="0.2">
      <c r="B307" s="61"/>
      <c r="D307" s="65"/>
      <c r="E307" s="4">
        <v>0.42</v>
      </c>
      <c r="F307" s="4">
        <v>1535</v>
      </c>
      <c r="G307" s="6">
        <f t="shared" si="1769"/>
        <v>0.64930555555555558</v>
      </c>
      <c r="H307" s="4">
        <v>1546</v>
      </c>
      <c r="I307" s="1">
        <f t="shared" si="1770"/>
        <v>0.65694444444444444</v>
      </c>
      <c r="J307" s="1" t="str">
        <f t="shared" si="1771"/>
        <v/>
      </c>
      <c r="K307">
        <f t="shared" si="1772"/>
        <v>4.9999999999999822</v>
      </c>
      <c r="L307">
        <f t="shared" si="1773"/>
        <v>10.999999999999961</v>
      </c>
      <c r="M307">
        <f t="shared" si="1774"/>
        <v>4</v>
      </c>
      <c r="N307">
        <f t="shared" ca="1" si="1775"/>
        <v>1357</v>
      </c>
      <c r="O307" t="str">
        <f t="shared" si="1776"/>
        <v/>
      </c>
      <c r="P307">
        <f t="shared" si="1777"/>
        <v>4.3924999999999841</v>
      </c>
      <c r="Q307" s="7">
        <f t="shared" si="1778"/>
        <v>3.9596616005327161</v>
      </c>
      <c r="R307">
        <f t="shared" si="1779"/>
        <v>4.6199999999999832</v>
      </c>
      <c r="S307">
        <f t="shared" si="1780"/>
        <v>9.0124999999999673</v>
      </c>
      <c r="T307" s="7">
        <f t="shared" si="1781"/>
        <v>8.5796616005326989</v>
      </c>
    </row>
    <row r="308" spans="1:20" x14ac:dyDescent="0.2">
      <c r="B308" s="11"/>
      <c r="D308" s="21"/>
      <c r="E308" s="4">
        <v>1.337</v>
      </c>
      <c r="F308" s="4">
        <v>1551</v>
      </c>
      <c r="G308" s="6">
        <f t="shared" si="1769"/>
        <v>0.66041666666666665</v>
      </c>
      <c r="H308" s="4">
        <v>1612</v>
      </c>
      <c r="I308" s="1">
        <f t="shared" si="1770"/>
        <v>0.67499999999999993</v>
      </c>
      <c r="J308" s="1" t="str">
        <f t="shared" si="1771"/>
        <v/>
      </c>
      <c r="K308">
        <f t="shared" si="1772"/>
        <v>7.9999999999999716</v>
      </c>
      <c r="L308">
        <f t="shared" si="1773"/>
        <v>20.999999999999925</v>
      </c>
      <c r="M308">
        <f t="shared" si="1774"/>
        <v>5</v>
      </c>
      <c r="N308">
        <f t="shared" ca="1" si="1775"/>
        <v>1357</v>
      </c>
      <c r="O308" t="str">
        <f t="shared" si="1776"/>
        <v/>
      </c>
      <c r="P308">
        <f t="shared" si="1777"/>
        <v>165.34799999999942</v>
      </c>
      <c r="Q308" s="7">
        <f t="shared" si="1778"/>
        <v>91.013244445732425</v>
      </c>
      <c r="R308">
        <f t="shared" si="1779"/>
        <v>28.076999999999899</v>
      </c>
      <c r="S308">
        <f t="shared" si="1780"/>
        <v>193.42499999999933</v>
      </c>
      <c r="T308" s="7">
        <f t="shared" si="1781"/>
        <v>119.09024444573232</v>
      </c>
    </row>
    <row r="309" spans="1:20" x14ac:dyDescent="0.2">
      <c r="B309" s="11"/>
      <c r="D309" s="21"/>
      <c r="E309" s="4">
        <v>40</v>
      </c>
      <c r="F309" s="4">
        <v>1620</v>
      </c>
      <c r="G309" s="6">
        <f t="shared" ref="G309:G310" si="1782">VALUE(CONCATENATE(LEFT(F309,LEN(F309)-2),":",RIGHT(F309,2)))</f>
        <v>0.68055555555555547</v>
      </c>
      <c r="H309" s="4">
        <v>1628</v>
      </c>
      <c r="I309" s="1">
        <f t="shared" ref="I309:I310" si="1783">VALUE(CONCATENATE(LEFT(H309,LEN(H309)-2),":",RIGHT(H309,2)))</f>
        <v>0.68611111111111101</v>
      </c>
      <c r="J309" s="1">
        <f t="shared" ref="J309:J310" si="1784">IF(OR(B310&lt;&gt;"",E310=""),I309+TIME(0,5,0),"")</f>
        <v>0.68958333333333321</v>
      </c>
      <c r="K309" t="str">
        <f t="shared" ref="K309:K310" si="1785">IF(AND(OR(AND(B309&lt;&gt;"",B310=""),AND(B309="",B310="")),E310&lt;&gt;""),(G310-I309)*1440,"")</f>
        <v/>
      </c>
      <c r="L309">
        <f t="shared" ref="L309:L310" si="1786">(I309-G309)*1440</f>
        <v>7.9999999999999716</v>
      </c>
      <c r="M309">
        <f t="shared" ref="M309:M310" si="1787">IF(B309&lt;&gt;"",1,M308+1)</f>
        <v>6</v>
      </c>
      <c r="N309">
        <f t="shared" ref="N309:N310" ca="1" si="1788">OFFSET(C309,-M309+1,0)</f>
        <v>1357</v>
      </c>
      <c r="O309">
        <f t="shared" ref="O309:O310" ca="1" si="1789">IF(J309&lt;&gt;"",(J309-VALUE(CONCATENATE(LEFT(N309,LEN(N309)-2),":",RIGHT(N309,2))))*1440,"")</f>
        <v>155.99999999999991</v>
      </c>
      <c r="P309">
        <f t="shared" ref="P309:P310" si="1790">IF(K309&lt;&gt;"",(E309+E310)*K309/2,E309*5/2)</f>
        <v>100</v>
      </c>
      <c r="Q309" s="7">
        <f t="shared" ref="Q309:Q310" si="1791">IF(K309&lt;&gt;"",(E310-E309)*K309/LN((E310+0.000001)/(E309+0.000001)),-5*(E309-0.000001)/(LN(1/E309)-13.8155))</f>
        <v>11.425711806824168</v>
      </c>
      <c r="R309">
        <f t="shared" ref="R309:R310" si="1792">(E309*L309)</f>
        <v>319.99999999999886</v>
      </c>
      <c r="S309">
        <f t="shared" ref="S309:S310" si="1793">P309+R309</f>
        <v>419.99999999999886</v>
      </c>
      <c r="T309" s="7">
        <f t="shared" ref="T309:T310" si="1794">Q309+R309</f>
        <v>331.42571180682302</v>
      </c>
    </row>
    <row r="310" spans="1:20" x14ac:dyDescent="0.2">
      <c r="A310">
        <v>1</v>
      </c>
      <c r="B310" s="61">
        <v>44875</v>
      </c>
      <c r="C310">
        <v>1036</v>
      </c>
      <c r="D310" s="65">
        <v>3</v>
      </c>
      <c r="E310" s="4">
        <v>0.01</v>
      </c>
      <c r="F310" s="4">
        <v>1056</v>
      </c>
      <c r="G310" s="6">
        <f t="shared" si="1782"/>
        <v>0.45555555555555555</v>
      </c>
      <c r="H310" s="4">
        <v>1100</v>
      </c>
      <c r="I310" s="1">
        <f t="shared" si="1783"/>
        <v>0.45833333333333331</v>
      </c>
      <c r="J310" s="1" t="str">
        <f t="shared" si="1784"/>
        <v/>
      </c>
      <c r="K310">
        <f t="shared" si="1785"/>
        <v>5.0000000000000622</v>
      </c>
      <c r="L310">
        <f t="shared" si="1786"/>
        <v>3.9999999999999858</v>
      </c>
      <c r="M310">
        <f t="shared" si="1787"/>
        <v>1</v>
      </c>
      <c r="N310">
        <f t="shared" ca="1" si="1788"/>
        <v>1036</v>
      </c>
      <c r="O310" t="str">
        <f t="shared" si="1789"/>
        <v/>
      </c>
      <c r="P310">
        <f t="shared" si="1790"/>
        <v>0.27500000000000341</v>
      </c>
      <c r="Q310" s="7">
        <f t="shared" si="1791"/>
        <v>0.19544015550864224</v>
      </c>
      <c r="R310">
        <f t="shared" si="1792"/>
        <v>3.9999999999999862E-2</v>
      </c>
      <c r="S310">
        <f t="shared" si="1793"/>
        <v>0.31500000000000328</v>
      </c>
      <c r="T310" s="7">
        <f t="shared" si="1794"/>
        <v>0.23544015550864211</v>
      </c>
    </row>
    <row r="311" spans="1:20" x14ac:dyDescent="0.2">
      <c r="B311" s="61"/>
      <c r="D311" s="21"/>
      <c r="E311" s="31">
        <v>0.1</v>
      </c>
      <c r="F311" s="4">
        <v>1105</v>
      </c>
      <c r="G311" s="6">
        <f t="shared" ref="G311:G312" si="1795">VALUE(CONCATENATE(LEFT(F311,LEN(F311)-2),":",RIGHT(F311,2)))</f>
        <v>0.46180555555555558</v>
      </c>
      <c r="H311" s="4">
        <v>1123</v>
      </c>
      <c r="I311" s="1">
        <f t="shared" ref="I311:I312" si="1796">VALUE(CONCATENATE(LEFT(H311,LEN(H311)-2),":",RIGHT(H311,2)))</f>
        <v>0.47430555555555554</v>
      </c>
      <c r="J311" s="1" t="str">
        <f t="shared" ref="J311:J312" si="1797">IF(OR(B312&lt;&gt;"",E312=""),I311+TIME(0,5,0),"")</f>
        <v/>
      </c>
      <c r="K311">
        <f t="shared" ref="K311:K312" si="1798">IF(AND(OR(AND(B311&lt;&gt;"",B312=""),AND(B311="",B312="")),E312&lt;&gt;""),(G312-I311)*1440,"")</f>
        <v>9.000000000000048</v>
      </c>
      <c r="L311">
        <f t="shared" ref="L311:L312" si="1799">(I311-G311)*1440</f>
        <v>17.999999999999936</v>
      </c>
      <c r="M311">
        <f t="shared" ref="M311:M312" si="1800">IF(B311&lt;&gt;"",1,M310+1)</f>
        <v>2</v>
      </c>
      <c r="N311">
        <f t="shared" ref="N311:N312" ca="1" si="1801">OFFSET(C311,-M311+1,0)</f>
        <v>1036</v>
      </c>
      <c r="O311" t="str">
        <f t="shared" ref="O311:O312" si="1802">IF(J311&lt;&gt;"",(J311-VALUE(CONCATENATE(LEFT(N311,LEN(N311)-2),":",RIGHT(N311,2))))*1440,"")</f>
        <v/>
      </c>
      <c r="P311">
        <f t="shared" ref="P311:P312" si="1803">IF(K311&lt;&gt;"",(E311+E312)*K311/2,E311*5/2)</f>
        <v>1.3500000000000074</v>
      </c>
      <c r="Q311" s="7">
        <f t="shared" ref="Q311:Q312" si="1804">IF(K311&lt;&gt;"",(E312-E311)*K311/LN((E312+0.000001)/(E311+0.000001)),-5*(E311-0.000001)/(LN(1/E311)-13.8155))</f>
        <v>1.2984349029578048</v>
      </c>
      <c r="R311">
        <f t="shared" ref="R311:R312" si="1805">(E311*L311)</f>
        <v>1.7999999999999936</v>
      </c>
      <c r="S311">
        <f t="shared" ref="S311:S312" si="1806">P311+R311</f>
        <v>3.1500000000000012</v>
      </c>
      <c r="T311" s="7">
        <f t="shared" ref="T311:T312" si="1807">Q311+R311</f>
        <v>3.0984349029577984</v>
      </c>
    </row>
    <row r="312" spans="1:20" x14ac:dyDescent="0.2">
      <c r="B312" s="61"/>
      <c r="D312" s="65"/>
      <c r="E312" s="31">
        <v>0.2</v>
      </c>
      <c r="F312" s="4">
        <v>1132</v>
      </c>
      <c r="G312" s="6">
        <f t="shared" si="1795"/>
        <v>0.48055555555555557</v>
      </c>
      <c r="H312" s="4">
        <v>1137</v>
      </c>
      <c r="I312" s="1">
        <f t="shared" si="1796"/>
        <v>0.48402777777777778</v>
      </c>
      <c r="J312" s="1" t="str">
        <f t="shared" si="1797"/>
        <v/>
      </c>
      <c r="K312">
        <f t="shared" si="1798"/>
        <v>3.9999999999999858</v>
      </c>
      <c r="L312">
        <f t="shared" si="1799"/>
        <v>4.9999999999999822</v>
      </c>
      <c r="M312">
        <f t="shared" si="1800"/>
        <v>3</v>
      </c>
      <c r="N312">
        <f t="shared" ca="1" si="1801"/>
        <v>1036</v>
      </c>
      <c r="O312" t="str">
        <f t="shared" si="1802"/>
        <v/>
      </c>
      <c r="P312">
        <f t="shared" si="1803"/>
        <v>0.59999999999999798</v>
      </c>
      <c r="Q312" s="7">
        <f t="shared" si="1804"/>
        <v>0.57708217909235249</v>
      </c>
      <c r="R312">
        <f t="shared" si="1805"/>
        <v>0.99999999999999645</v>
      </c>
      <c r="S312">
        <f t="shared" si="1806"/>
        <v>1.5999999999999943</v>
      </c>
      <c r="T312" s="7">
        <f t="shared" si="1807"/>
        <v>1.5770821790923488</v>
      </c>
    </row>
    <row r="313" spans="1:20" x14ac:dyDescent="0.2">
      <c r="B313" s="61"/>
      <c r="D313" s="65"/>
      <c r="E313" s="31">
        <v>0.1</v>
      </c>
      <c r="F313" s="4">
        <v>1141</v>
      </c>
      <c r="G313" s="6">
        <f t="shared" ref="G313:G315" si="1808">VALUE(CONCATENATE(LEFT(F313,LEN(F313)-2),":",RIGHT(F313,2)))</f>
        <v>0.48680555555555555</v>
      </c>
      <c r="H313" s="4">
        <v>1158</v>
      </c>
      <c r="I313" s="1">
        <f t="shared" ref="I313:I315" si="1809">VALUE(CONCATENATE(LEFT(H313,LEN(H313)-2),":",RIGHT(H313,2)))</f>
        <v>0.49861111111111112</v>
      </c>
      <c r="J313" s="1" t="str">
        <f t="shared" ref="J313:J315" si="1810">IF(OR(B314&lt;&gt;"",E314=""),I313+TIME(0,5,0),"")</f>
        <v/>
      </c>
      <c r="K313">
        <f t="shared" ref="K313:K315" si="1811">IF(AND(OR(AND(B313&lt;&gt;"",B314=""),AND(B313="",B314="")),E314&lt;&gt;""),(G314-I313)*1440,"")</f>
        <v>3.9999999999999858</v>
      </c>
      <c r="L313">
        <f t="shared" ref="L313:L315" si="1812">(I313-G313)*1440</f>
        <v>17.000000000000021</v>
      </c>
      <c r="M313">
        <f t="shared" ref="M313:M315" si="1813">IF(B313&lt;&gt;"",1,M312+1)</f>
        <v>4</v>
      </c>
      <c r="N313">
        <f t="shared" ref="N313:N315" ca="1" si="1814">OFFSET(C313,-M313+1,0)</f>
        <v>1036</v>
      </c>
      <c r="O313" t="str">
        <f t="shared" ref="O313:O315" si="1815">IF(J313&lt;&gt;"",(J313-VALUE(CONCATENATE(LEFT(N313,LEN(N313)-2),":",RIGHT(N313,2))))*1440,"")</f>
        <v/>
      </c>
      <c r="P313">
        <f t="shared" ref="P313:P315" si="1816">IF(K313&lt;&gt;"",(E313+E314)*K313/2,E313*5/2)</f>
        <v>0.59999999999999798</v>
      </c>
      <c r="Q313" s="7">
        <f t="shared" ref="Q313:Q315" si="1817">IF(K313&lt;&gt;"",(E314-E313)*K313/LN((E314+0.000001)/(E313+0.000001)),-5*(E313-0.000001)/(LN(1/E313)-13.8155))</f>
        <v>0.5770821790923526</v>
      </c>
      <c r="R313">
        <f t="shared" ref="R313:R315" si="1818">(E313*L313)</f>
        <v>1.7000000000000022</v>
      </c>
      <c r="S313">
        <f t="shared" ref="S313:S315" si="1819">P313+R313</f>
        <v>2.3000000000000003</v>
      </c>
      <c r="T313" s="7">
        <f t="shared" ref="T313:T315" si="1820">Q313+R313</f>
        <v>2.2770821790923548</v>
      </c>
    </row>
    <row r="314" spans="1:20" x14ac:dyDescent="0.2">
      <c r="B314" s="61"/>
      <c r="D314" s="21"/>
      <c r="E314" s="31">
        <v>0.2</v>
      </c>
      <c r="F314" s="4">
        <v>1202</v>
      </c>
      <c r="G314" s="6">
        <f t="shared" si="1808"/>
        <v>0.50138888888888888</v>
      </c>
      <c r="H314" s="4">
        <v>1207</v>
      </c>
      <c r="I314" s="1">
        <f t="shared" si="1809"/>
        <v>0.50486111111111109</v>
      </c>
      <c r="J314" s="1" t="str">
        <f t="shared" si="1810"/>
        <v/>
      </c>
      <c r="K314">
        <f t="shared" si="1811"/>
        <v>6.9999999999999751</v>
      </c>
      <c r="L314">
        <f t="shared" si="1812"/>
        <v>4.9999999999999822</v>
      </c>
      <c r="M314">
        <f t="shared" si="1813"/>
        <v>5</v>
      </c>
      <c r="N314">
        <f t="shared" ca="1" si="1814"/>
        <v>1036</v>
      </c>
      <c r="O314" t="str">
        <f t="shared" si="1815"/>
        <v/>
      </c>
      <c r="P314">
        <f t="shared" si="1816"/>
        <v>0.76999999999999724</v>
      </c>
      <c r="Q314" s="7">
        <f t="shared" si="1817"/>
        <v>0.5472217413962267</v>
      </c>
      <c r="R314">
        <f t="shared" si="1818"/>
        <v>0.99999999999999645</v>
      </c>
      <c r="S314">
        <f t="shared" si="1819"/>
        <v>1.7699999999999938</v>
      </c>
      <c r="T314" s="7">
        <f t="shared" si="1820"/>
        <v>1.547221741396223</v>
      </c>
    </row>
    <row r="315" spans="1:20" x14ac:dyDescent="0.2">
      <c r="B315" s="24"/>
      <c r="D315" s="21"/>
      <c r="E315" s="31">
        <v>0.02</v>
      </c>
      <c r="F315" s="4">
        <v>1214</v>
      </c>
      <c r="G315" s="6">
        <f t="shared" si="1808"/>
        <v>0.50972222222222219</v>
      </c>
      <c r="H315" s="4">
        <v>1216</v>
      </c>
      <c r="I315" s="1">
        <f t="shared" si="1809"/>
        <v>0.51111111111111118</v>
      </c>
      <c r="J315" s="1" t="str">
        <f t="shared" si="1810"/>
        <v/>
      </c>
      <c r="K315">
        <f t="shared" si="1811"/>
        <v>19.999999999999929</v>
      </c>
      <c r="L315">
        <f t="shared" si="1812"/>
        <v>2.0000000000001528</v>
      </c>
      <c r="M315">
        <f t="shared" si="1813"/>
        <v>6</v>
      </c>
      <c r="N315">
        <f t="shared" ca="1" si="1814"/>
        <v>1036</v>
      </c>
      <c r="O315" t="str">
        <f t="shared" si="1815"/>
        <v/>
      </c>
      <c r="P315">
        <f t="shared" si="1816"/>
        <v>2.1999999999999922</v>
      </c>
      <c r="Q315" s="7">
        <f t="shared" si="1817"/>
        <v>1.563490689703505</v>
      </c>
      <c r="R315">
        <f t="shared" si="1818"/>
        <v>4.0000000000003054E-2</v>
      </c>
      <c r="S315">
        <f t="shared" si="1819"/>
        <v>2.2399999999999953</v>
      </c>
      <c r="T315" s="7">
        <f t="shared" si="1820"/>
        <v>1.6034906897035082</v>
      </c>
    </row>
    <row r="316" spans="1:20" x14ac:dyDescent="0.2">
      <c r="B316" s="61"/>
      <c r="D316" s="21"/>
      <c r="E316" s="31">
        <v>0.2</v>
      </c>
      <c r="F316" s="4">
        <v>1236</v>
      </c>
      <c r="G316" s="6">
        <f t="shared" ref="G316:G317" si="1821">VALUE(CONCATENATE(LEFT(F316,LEN(F316)-2),":",RIGHT(F316,2)))</f>
        <v>0.52500000000000002</v>
      </c>
      <c r="H316" s="4">
        <v>1239</v>
      </c>
      <c r="I316" s="1">
        <f t="shared" ref="I316:I317" si="1822">VALUE(CONCATENATE(LEFT(H316,LEN(H316)-2),":",RIGHT(H316,2)))</f>
        <v>0.52708333333333335</v>
      </c>
      <c r="J316" s="1">
        <f t="shared" ref="J316:J317" si="1823">IF(OR(B317&lt;&gt;"",E317=""),I316+TIME(0,5,0),"")</f>
        <v>0.53055555555555556</v>
      </c>
      <c r="K316" t="str">
        <f t="shared" ref="K316:K317" si="1824">IF(AND(OR(AND(B316&lt;&gt;"",B317=""),AND(B316="",B317="")),E317&lt;&gt;""),(G317-I316)*1440,"")</f>
        <v/>
      </c>
      <c r="L316">
        <f t="shared" ref="L316:L317" si="1825">(I316-G316)*1440</f>
        <v>2.9999999999999893</v>
      </c>
      <c r="M316">
        <f t="shared" ref="M316:M317" si="1826">IF(B316&lt;&gt;"",1,M315+1)</f>
        <v>7</v>
      </c>
      <c r="N316">
        <f t="shared" ref="N316:N317" ca="1" si="1827">OFFSET(C316,-M316+1,0)</f>
        <v>1036</v>
      </c>
      <c r="O316">
        <f t="shared" ref="O316:O317" ca="1" si="1828">IF(J316&lt;&gt;"",(J316-VALUE(CONCATENATE(LEFT(N316,LEN(N316)-2),":",RIGHT(N316,2))))*1440,"")</f>
        <v>128.00000000000003</v>
      </c>
      <c r="P316">
        <f t="shared" ref="P316:P317" si="1829">IF(K316&lt;&gt;"",(E316+E317)*K316/2,E316*5/2)</f>
        <v>0.5</v>
      </c>
      <c r="Q316" s="7">
        <f t="shared" ref="Q316:Q317" si="1830">IF(K316&lt;&gt;"",(E317-E316)*K316/LN((E317+0.000001)/(E316+0.000001)),-5*(E316-0.000001)/(LN(1/E316)-13.8155))</f>
        <v>8.192609482288947E-2</v>
      </c>
      <c r="R316">
        <f t="shared" ref="R316:R317" si="1831">(E316*L316)</f>
        <v>0.59999999999999787</v>
      </c>
      <c r="S316">
        <f t="shared" ref="S316:S317" si="1832">P316+R316</f>
        <v>1.0999999999999979</v>
      </c>
      <c r="T316" s="7">
        <f t="shared" ref="T316:T317" si="1833">Q316+R316</f>
        <v>0.68192609482288735</v>
      </c>
    </row>
    <row r="317" spans="1:20" x14ac:dyDescent="0.2">
      <c r="B317" s="61">
        <v>44875</v>
      </c>
      <c r="C317">
        <v>1328</v>
      </c>
      <c r="D317" s="65"/>
      <c r="E317" s="4">
        <v>40</v>
      </c>
      <c r="F317" s="4">
        <v>1407</v>
      </c>
      <c r="G317" s="6">
        <f t="shared" si="1821"/>
        <v>0.58819444444444446</v>
      </c>
      <c r="H317" s="4">
        <v>1414</v>
      </c>
      <c r="I317" s="1">
        <f t="shared" si="1822"/>
        <v>0.59305555555555556</v>
      </c>
      <c r="J317" s="1" t="str">
        <f t="shared" si="1823"/>
        <v/>
      </c>
      <c r="K317">
        <f t="shared" si="1824"/>
        <v>7.9999999999999716</v>
      </c>
      <c r="L317">
        <f t="shared" si="1825"/>
        <v>6.9999999999999751</v>
      </c>
      <c r="M317">
        <f t="shared" si="1826"/>
        <v>1</v>
      </c>
      <c r="N317">
        <f t="shared" ca="1" si="1827"/>
        <v>1328</v>
      </c>
      <c r="O317" t="str">
        <f t="shared" si="1828"/>
        <v/>
      </c>
      <c r="P317">
        <f t="shared" si="1829"/>
        <v>599.99999999999784</v>
      </c>
      <c r="Q317" s="7">
        <f t="shared" si="1830"/>
        <v>553.57799932954879</v>
      </c>
      <c r="R317">
        <f t="shared" si="1831"/>
        <v>279.99999999999898</v>
      </c>
      <c r="S317">
        <f t="shared" si="1832"/>
        <v>879.99999999999682</v>
      </c>
      <c r="T317" s="7">
        <f t="shared" si="1833"/>
        <v>833.57799932954777</v>
      </c>
    </row>
    <row r="318" spans="1:20" x14ac:dyDescent="0.2">
      <c r="B318" s="61"/>
      <c r="D318" s="65"/>
      <c r="E318" s="4">
        <v>110</v>
      </c>
      <c r="F318" s="4">
        <v>1422</v>
      </c>
      <c r="G318" s="6">
        <f t="shared" ref="G318:G321" si="1834">VALUE(CONCATENATE(LEFT(F318,LEN(F318)-2),":",RIGHT(F318,2)))</f>
        <v>0.59861111111111109</v>
      </c>
      <c r="H318" s="4">
        <v>1431</v>
      </c>
      <c r="I318" s="1">
        <f t="shared" ref="I318:I321" si="1835">VALUE(CONCATENATE(LEFT(H318,LEN(H318)-2),":",RIGHT(H318,2)))</f>
        <v>0.60486111111111118</v>
      </c>
      <c r="J318" s="1" t="str">
        <f t="shared" ref="J318:J321" si="1836">IF(OR(B319&lt;&gt;"",E319=""),I318+TIME(0,5,0),"")</f>
        <v/>
      </c>
      <c r="K318">
        <f t="shared" ref="K318:K321" si="1837">IF(AND(OR(AND(B318&lt;&gt;"",B319=""),AND(B318="",B319="")),E319&lt;&gt;""),(G319-I318)*1440,"")</f>
        <v>8.9999999999998082</v>
      </c>
      <c r="L318">
        <f t="shared" ref="L318:L321" si="1838">(I318-G318)*1440</f>
        <v>9.0000000000001279</v>
      </c>
      <c r="M318">
        <f t="shared" ref="M318:M321" si="1839">IF(B318&lt;&gt;"",1,M317+1)</f>
        <v>2</v>
      </c>
      <c r="N318">
        <f t="shared" ref="N318:N321" ca="1" si="1840">OFFSET(C318,-M318+1,0)</f>
        <v>1328</v>
      </c>
      <c r="O318" t="str">
        <f t="shared" ref="O318:O321" si="1841">IF(J318&lt;&gt;"",(J318-VALUE(CONCATENATE(LEFT(N318,LEN(N318)-2),":",RIGHT(N318,2))))*1440,"")</f>
        <v/>
      </c>
      <c r="P318">
        <f t="shared" ref="P318:P321" si="1842">IF(K318&lt;&gt;"",(E318+E319)*K318/2,E318*5/2)</f>
        <v>526.49999999998875</v>
      </c>
      <c r="Q318" s="7">
        <f t="shared" ref="Q318:Q321" si="1843">IF(K318&lt;&gt;"",(E319-E318)*K318/LN((E319+0.000001)/(E318+0.000001)),-5*(E318-0.000001)/(LN(1/E318)-13.8155))</f>
        <v>336.5316445316887</v>
      </c>
      <c r="R318">
        <f t="shared" ref="R318:R321" si="1844">(E318*L318)</f>
        <v>990.0000000000141</v>
      </c>
      <c r="S318">
        <f t="shared" ref="S318:S321" si="1845">P318+R318</f>
        <v>1516.5000000000027</v>
      </c>
      <c r="T318" s="7">
        <f t="shared" ref="T318:T321" si="1846">Q318+R318</f>
        <v>1326.5316445317028</v>
      </c>
    </row>
    <row r="319" spans="1:20" x14ac:dyDescent="0.2">
      <c r="B319" s="24"/>
      <c r="D319" s="21"/>
      <c r="E319" s="4">
        <v>7</v>
      </c>
      <c r="F319" s="4">
        <v>1440</v>
      </c>
      <c r="G319" s="6">
        <f t="shared" si="1834"/>
        <v>0.61111111111111105</v>
      </c>
      <c r="H319" s="4">
        <v>1446</v>
      </c>
      <c r="I319" s="1">
        <f t="shared" si="1835"/>
        <v>0.61527777777777781</v>
      </c>
      <c r="J319" s="1" t="str">
        <f t="shared" si="1836"/>
        <v/>
      </c>
      <c r="K319">
        <f t="shared" si="1837"/>
        <v>36.999999999999872</v>
      </c>
      <c r="L319">
        <f t="shared" si="1838"/>
        <v>6.0000000000001386</v>
      </c>
      <c r="M319">
        <f t="shared" si="1839"/>
        <v>3</v>
      </c>
      <c r="N319">
        <f t="shared" ca="1" si="1840"/>
        <v>1328</v>
      </c>
      <c r="O319" t="str">
        <f t="shared" si="1841"/>
        <v/>
      </c>
      <c r="P319">
        <f t="shared" si="1842"/>
        <v>129.68499999999955</v>
      </c>
      <c r="Q319" s="7">
        <f t="shared" si="1843"/>
        <v>39.479586403148652</v>
      </c>
      <c r="R319">
        <f t="shared" si="1844"/>
        <v>42.000000000000966</v>
      </c>
      <c r="S319">
        <f t="shared" si="1845"/>
        <v>171.68500000000051</v>
      </c>
      <c r="T319" s="7">
        <f t="shared" si="1846"/>
        <v>81.479586403149625</v>
      </c>
    </row>
    <row r="320" spans="1:20" x14ac:dyDescent="0.2">
      <c r="B320" s="24"/>
      <c r="D320" s="22"/>
      <c r="E320" s="4">
        <v>0.01</v>
      </c>
      <c r="F320" s="4">
        <v>1523</v>
      </c>
      <c r="G320" s="6">
        <f t="shared" si="1834"/>
        <v>0.64097222222222217</v>
      </c>
      <c r="H320" s="4">
        <v>1528</v>
      </c>
      <c r="I320" s="1">
        <f t="shared" si="1835"/>
        <v>0.64444444444444449</v>
      </c>
      <c r="J320" s="1">
        <f t="shared" si="1836"/>
        <v>0.6479166666666667</v>
      </c>
      <c r="K320" t="str">
        <f t="shared" si="1837"/>
        <v/>
      </c>
      <c r="L320">
        <f t="shared" si="1838"/>
        <v>5.0000000000001421</v>
      </c>
      <c r="M320">
        <f t="shared" si="1839"/>
        <v>4</v>
      </c>
      <c r="N320">
        <f t="shared" ca="1" si="1840"/>
        <v>1328</v>
      </c>
      <c r="O320">
        <f t="shared" ca="1" si="1841"/>
        <v>125.00000000000003</v>
      </c>
      <c r="P320">
        <f t="shared" si="1842"/>
        <v>2.5000000000000001E-2</v>
      </c>
      <c r="Q320" s="7">
        <f t="shared" si="1843"/>
        <v>5.4281443780592247E-3</v>
      </c>
      <c r="R320">
        <f t="shared" si="1844"/>
        <v>5.0000000000001425E-2</v>
      </c>
      <c r="S320">
        <f t="shared" si="1845"/>
        <v>7.5000000000001427E-2</v>
      </c>
      <c r="T320" s="7">
        <f t="shared" si="1846"/>
        <v>5.5428144378060651E-2</v>
      </c>
    </row>
    <row r="321" spans="1:22" x14ac:dyDescent="0.2">
      <c r="A321">
        <v>1</v>
      </c>
      <c r="B321" s="61">
        <v>44876</v>
      </c>
      <c r="C321">
        <v>916</v>
      </c>
      <c r="D321" s="65">
        <v>3</v>
      </c>
      <c r="E321" s="4">
        <v>0.01</v>
      </c>
      <c r="F321" s="4">
        <v>944</v>
      </c>
      <c r="G321" s="6">
        <f t="shared" si="1834"/>
        <v>0.4055555555555555</v>
      </c>
      <c r="H321" s="4">
        <v>953</v>
      </c>
      <c r="I321" s="1">
        <f t="shared" si="1835"/>
        <v>0.41180555555555554</v>
      </c>
      <c r="J321" s="1" t="str">
        <f t="shared" si="1836"/>
        <v/>
      </c>
      <c r="K321">
        <f t="shared" si="1837"/>
        <v>12.000000000000037</v>
      </c>
      <c r="L321">
        <f t="shared" si="1838"/>
        <v>9.000000000000048</v>
      </c>
      <c r="M321">
        <f t="shared" si="1839"/>
        <v>1</v>
      </c>
      <c r="N321">
        <f t="shared" ca="1" si="1840"/>
        <v>916</v>
      </c>
      <c r="O321" t="str">
        <f t="shared" si="1841"/>
        <v/>
      </c>
      <c r="P321">
        <f t="shared" si="1842"/>
        <v>60.060000000000187</v>
      </c>
      <c r="Q321" s="7">
        <f t="shared" si="1843"/>
        <v>17.354658467472305</v>
      </c>
      <c r="R321">
        <f t="shared" si="1844"/>
        <v>9.0000000000000482E-2</v>
      </c>
      <c r="S321">
        <f t="shared" si="1845"/>
        <v>60.15000000000019</v>
      </c>
      <c r="T321" s="7">
        <f t="shared" si="1846"/>
        <v>17.444658467472305</v>
      </c>
    </row>
    <row r="322" spans="1:22" x14ac:dyDescent="0.2">
      <c r="B322" s="61"/>
      <c r="D322" s="22"/>
      <c r="E322" s="4">
        <v>10</v>
      </c>
      <c r="F322" s="4">
        <v>1005</v>
      </c>
      <c r="G322" s="6">
        <f t="shared" ref="G322" si="1847">VALUE(CONCATENATE(LEFT(F322,LEN(F322)-2),":",RIGHT(F322,2)))</f>
        <v>0.4201388888888889</v>
      </c>
      <c r="H322" s="4">
        <v>1014</v>
      </c>
      <c r="I322" s="1">
        <f t="shared" ref="I322" si="1848">VALUE(CONCATENATE(LEFT(H322,LEN(H322)-2),":",RIGHT(H322,2)))</f>
        <v>0.42638888888888887</v>
      </c>
      <c r="J322" s="1" t="str">
        <f t="shared" ref="J322" si="1849">IF(OR(B323&lt;&gt;"",E323=""),I322+TIME(0,5,0),"")</f>
        <v/>
      </c>
      <c r="K322">
        <f t="shared" ref="K322" si="1850">IF(AND(OR(AND(B322&lt;&gt;"",B323=""),AND(B322="",B323="")),E323&lt;&gt;""),(G323-I322)*1440,"")</f>
        <v>18.000000000000014</v>
      </c>
      <c r="L322">
        <f t="shared" ref="L322" si="1851">(I322-G322)*1440</f>
        <v>8.999999999999968</v>
      </c>
      <c r="M322">
        <f t="shared" ref="M322" si="1852">IF(B322&lt;&gt;"",1,M321+1)</f>
        <v>2</v>
      </c>
      <c r="N322">
        <f t="shared" ref="N322" ca="1" si="1853">OFFSET(C322,-M322+1,0)</f>
        <v>916</v>
      </c>
      <c r="O322" t="str">
        <f t="shared" ref="O322" si="1854">IF(J322&lt;&gt;"",(J322-VALUE(CONCATENATE(LEFT(N322,LEN(N322)-2),":",RIGHT(N322,2))))*1440,"")</f>
        <v/>
      </c>
      <c r="P322">
        <f t="shared" ref="P322" si="1855">IF(K322&lt;&gt;"",(E322+E323)*K322/2,E322*5/2)</f>
        <v>95.040000000000077</v>
      </c>
      <c r="Q322" s="7">
        <f t="shared" ref="Q322" si="1856">IF(K322&lt;&gt;"",(E323-E322)*K322/LN((E323+0.000001)/(E322+0.000001)),-5*(E322-0.000001)/(LN(1/E322)-13.8155))</f>
        <v>58.950835360815418</v>
      </c>
      <c r="R322">
        <f t="shared" ref="R322" si="1857">(E322*L322)</f>
        <v>89.999999999999687</v>
      </c>
      <c r="S322">
        <f t="shared" ref="S322" si="1858">P322+R322</f>
        <v>185.03999999999976</v>
      </c>
      <c r="T322" s="7">
        <f t="shared" ref="T322" si="1859">Q322+R322</f>
        <v>148.95083536081512</v>
      </c>
    </row>
    <row r="323" spans="1:22" x14ac:dyDescent="0.2">
      <c r="B323" s="11"/>
      <c r="D323" s="22"/>
      <c r="E323" s="4">
        <v>0.56000000000000005</v>
      </c>
      <c r="F323" s="4">
        <v>1032</v>
      </c>
      <c r="G323" s="6">
        <f t="shared" ref="G323:G324" si="1860">VALUE(CONCATENATE(LEFT(F323,LEN(F323)-2),":",RIGHT(F323,2)))</f>
        <v>0.43888888888888888</v>
      </c>
      <c r="H323" s="4">
        <v>1044</v>
      </c>
      <c r="I323" s="1">
        <f t="shared" ref="I323:I324" si="1861">VALUE(CONCATENATE(LEFT(H323,LEN(H323)-2),":",RIGHT(H323,2)))</f>
        <v>0.44722222222222219</v>
      </c>
      <c r="J323" s="1">
        <f t="shared" ref="J323:J324" si="1862">IF(OR(B324&lt;&gt;"",E324=""),I323+TIME(0,5,0),"")</f>
        <v>0.4506944444444444</v>
      </c>
      <c r="K323" t="str">
        <f t="shared" ref="K323:K324" si="1863">IF(AND(OR(AND(B323&lt;&gt;"",B324=""),AND(B323="",B324="")),E324&lt;&gt;""),(G324-I323)*1440,"")</f>
        <v/>
      </c>
      <c r="L323">
        <f t="shared" ref="L323:L324" si="1864">(I323-G323)*1440</f>
        <v>11.999999999999957</v>
      </c>
      <c r="M323">
        <f t="shared" ref="M323:M324" si="1865">IF(B323&lt;&gt;"",1,M322+1)</f>
        <v>3</v>
      </c>
      <c r="N323">
        <f t="shared" ref="N323:N324" ca="1" si="1866">OFFSET(C323,-M323+1,0)</f>
        <v>916</v>
      </c>
      <c r="O323">
        <f t="shared" ref="O323:O324" ca="1" si="1867">IF(J323&lt;&gt;"",(J323-VALUE(CONCATENATE(LEFT(N323,LEN(N323)-2),":",RIGHT(N323,2))))*1440,"")</f>
        <v>92.999999999999915</v>
      </c>
      <c r="P323">
        <f t="shared" ref="P323:P324" si="1868">IF(K323&lt;&gt;"",(E323+E324)*K323/2,E323*5/2)</f>
        <v>1.4000000000000001</v>
      </c>
      <c r="Q323" s="7">
        <f t="shared" ref="Q323:Q324" si="1869">IF(K323&lt;&gt;"",(E324-E323)*K323/LN((E324+0.000001)/(E323+0.000001)),-5*(E323-0.000001)/(LN(1/E323)-13.8155))</f>
        <v>0.21154898589813942</v>
      </c>
      <c r="R323">
        <f t="shared" ref="R323:R324" si="1870">(E323*L323)</f>
        <v>6.7199999999999767</v>
      </c>
      <c r="S323">
        <f t="shared" ref="S323:S324" si="1871">P323+R323</f>
        <v>8.1199999999999761</v>
      </c>
      <c r="T323" s="7">
        <f t="shared" ref="T323:T324" si="1872">Q323+R323</f>
        <v>6.9315489858981163</v>
      </c>
    </row>
    <row r="324" spans="1:22" x14ac:dyDescent="0.2">
      <c r="A324">
        <v>1</v>
      </c>
      <c r="B324" s="61">
        <v>44879</v>
      </c>
      <c r="C324" s="64">
        <v>1444</v>
      </c>
      <c r="D324" s="65" t="s">
        <v>40</v>
      </c>
      <c r="E324" s="4">
        <v>0.01</v>
      </c>
      <c r="F324" s="4">
        <v>1500</v>
      </c>
      <c r="G324" s="6">
        <f t="shared" si="1860"/>
        <v>0.625</v>
      </c>
      <c r="H324" s="4">
        <v>1515</v>
      </c>
      <c r="I324" s="1">
        <f t="shared" si="1861"/>
        <v>0.63541666666666663</v>
      </c>
      <c r="J324" s="1" t="str">
        <f t="shared" si="1862"/>
        <v/>
      </c>
      <c r="K324">
        <f t="shared" si="1863"/>
        <v>9.9999999999999645</v>
      </c>
      <c r="L324">
        <f t="shared" si="1864"/>
        <v>14.999999999999947</v>
      </c>
      <c r="M324">
        <f t="shared" si="1865"/>
        <v>1</v>
      </c>
      <c r="N324">
        <f t="shared" ca="1" si="1866"/>
        <v>1444</v>
      </c>
      <c r="O324" t="str">
        <f t="shared" si="1867"/>
        <v/>
      </c>
      <c r="P324">
        <f t="shared" si="1868"/>
        <v>5.0499999999999821</v>
      </c>
      <c r="Q324" s="7">
        <f t="shared" si="1869"/>
        <v>2.149803898661891</v>
      </c>
      <c r="R324">
        <f t="shared" si="1870"/>
        <v>0.14999999999999947</v>
      </c>
      <c r="S324">
        <f t="shared" si="1871"/>
        <v>5.1999999999999815</v>
      </c>
      <c r="T324" s="7">
        <f t="shared" si="1872"/>
        <v>2.2998038986618905</v>
      </c>
    </row>
    <row r="325" spans="1:22" x14ac:dyDescent="0.2">
      <c r="B325" s="24"/>
      <c r="D325" s="21"/>
      <c r="E325" s="4">
        <v>1</v>
      </c>
      <c r="F325" s="4">
        <v>1525</v>
      </c>
      <c r="G325" s="6">
        <f t="shared" ref="G325" si="1873">VALUE(CONCATENATE(LEFT(F325,LEN(F325)-2),":",RIGHT(F325,2)))</f>
        <v>0.64236111111111105</v>
      </c>
      <c r="H325" s="4">
        <v>1532</v>
      </c>
      <c r="I325" s="1">
        <f t="shared" ref="I325" si="1874">VALUE(CONCATENATE(LEFT(H325,LEN(H325)-2),":",RIGHT(H325,2)))</f>
        <v>0.64722222222222225</v>
      </c>
      <c r="J325" s="1" t="str">
        <f t="shared" ref="J325" si="1875">IF(OR(B326&lt;&gt;"",E326=""),I325+TIME(0,5,0),"")</f>
        <v/>
      </c>
      <c r="K325">
        <f t="shared" ref="K325" si="1876">IF(AND(OR(AND(B325&lt;&gt;"",B326=""),AND(B325="",B326="")),E326&lt;&gt;""),(G326-I325)*1440,"")</f>
        <v>21.999999999999922</v>
      </c>
      <c r="L325">
        <f t="shared" ref="L325" si="1877">(I325-G325)*1440</f>
        <v>7.000000000000135</v>
      </c>
      <c r="M325">
        <f t="shared" ref="M325" si="1878">IF(B325&lt;&gt;"",1,M324+1)</f>
        <v>2</v>
      </c>
      <c r="N325">
        <f t="shared" ref="N325" ca="1" si="1879">OFFSET(C325,-M325+1,0)</f>
        <v>1444</v>
      </c>
      <c r="O325" t="str">
        <f t="shared" ref="O325" si="1880">IF(J325&lt;&gt;"",(J325-VALUE(CONCATENATE(LEFT(N325,LEN(N325)-2),":",RIGHT(N325,2))))*1440,"")</f>
        <v/>
      </c>
      <c r="P325">
        <f t="shared" ref="P325" si="1881">IF(K325&lt;&gt;"",(E325+E326)*K325/2,E325*5/2)</f>
        <v>1110.9999999999961</v>
      </c>
      <c r="Q325" s="7">
        <f t="shared" ref="Q325" si="1882">IF(K325&lt;&gt;"",(E326-E325)*K325/LN((E326+0.000001)/(E325+0.000001)),-5*(E325-0.000001)/(LN(1/E325)-13.8155))</f>
        <v>472.94679246468837</v>
      </c>
      <c r="R325">
        <f t="shared" ref="R325" si="1883">(E325*L325)</f>
        <v>7.000000000000135</v>
      </c>
      <c r="S325">
        <f t="shared" ref="S325" si="1884">P325+R325</f>
        <v>1117.9999999999964</v>
      </c>
      <c r="T325" s="7">
        <f t="shared" ref="T325" si="1885">Q325+R325</f>
        <v>479.94679246468849</v>
      </c>
    </row>
    <row r="326" spans="1:22" x14ac:dyDescent="0.2">
      <c r="B326" s="24"/>
      <c r="D326" s="22"/>
      <c r="E326" s="4">
        <v>100</v>
      </c>
      <c r="F326" s="4">
        <v>1554</v>
      </c>
      <c r="G326" s="6">
        <f t="shared" ref="G326:G328" si="1886">VALUE(CONCATENATE(LEFT(F326,LEN(F326)-2),":",RIGHT(F326,2)))</f>
        <v>0.66249999999999998</v>
      </c>
      <c r="H326" s="4">
        <v>1611</v>
      </c>
      <c r="I326" s="1">
        <f t="shared" ref="I326:I328" si="1887">VALUE(CONCATENATE(LEFT(H326,LEN(H326)-2),":",RIGHT(H326,2)))</f>
        <v>0.6743055555555556</v>
      </c>
      <c r="J326" s="1">
        <f t="shared" ref="J326:J328" si="1888">IF(OR(B327&lt;&gt;"",E327=""),I326+TIME(0,5,0),"")</f>
        <v>0.67777777777777781</v>
      </c>
      <c r="K326" t="str">
        <f t="shared" ref="K326:K328" si="1889">IF(AND(OR(AND(B326&lt;&gt;"",B327=""),AND(B326="",B327="")),E327&lt;&gt;""),(G327-I326)*1440,"")</f>
        <v/>
      </c>
      <c r="L326">
        <f t="shared" ref="L326:L328" si="1890">(I326-G326)*1440</f>
        <v>17.000000000000099</v>
      </c>
      <c r="M326">
        <f t="shared" ref="M326:M328" si="1891">IF(B326&lt;&gt;"",1,M325+1)</f>
        <v>3</v>
      </c>
      <c r="N326">
        <f t="shared" ref="N326:N328" ca="1" si="1892">OFFSET(C326,-M326+1,0)</f>
        <v>1444</v>
      </c>
      <c r="O326">
        <f t="shared" ref="O326:O328" ca="1" si="1893">IF(J326&lt;&gt;"",(J326-VALUE(CONCATENATE(LEFT(N326,LEN(N326)-2),":",RIGHT(N326,2))))*1440,"")</f>
        <v>92.000000000000156</v>
      </c>
      <c r="P326">
        <f t="shared" ref="P326:P328" si="1894">IF(K326&lt;&gt;"",(E326+E327)*K326/2,E326*5/2)</f>
        <v>250</v>
      </c>
      <c r="Q326" s="7">
        <f t="shared" ref="Q326:Q328" si="1895">IF(K326&lt;&gt;"",(E327-E326)*K326/LN((E327+0.000001)/(E326+0.000001)),-5*(E326-0.000001)/(LN(1/E326)-13.8155))</f>
        <v>27.143420404993254</v>
      </c>
      <c r="R326">
        <f t="shared" ref="R326:R328" si="1896">(E326*L326)</f>
        <v>1700.00000000001</v>
      </c>
      <c r="S326">
        <f t="shared" ref="S326:S328" si="1897">P326+R326</f>
        <v>1950.00000000001</v>
      </c>
      <c r="T326" s="7">
        <f t="shared" ref="T326:T328" si="1898">Q326+R326</f>
        <v>1727.1434204050033</v>
      </c>
    </row>
    <row r="327" spans="1:22" x14ac:dyDescent="0.2">
      <c r="A327">
        <v>1</v>
      </c>
      <c r="B327" s="61">
        <v>44880</v>
      </c>
      <c r="C327">
        <v>929</v>
      </c>
      <c r="D327" s="65" t="s">
        <v>40</v>
      </c>
      <c r="E327" s="4">
        <v>0.01</v>
      </c>
      <c r="F327" s="4">
        <v>956</v>
      </c>
      <c r="G327" s="6">
        <f t="shared" si="1886"/>
        <v>0.41388888888888892</v>
      </c>
      <c r="H327" s="4">
        <v>1001</v>
      </c>
      <c r="I327" s="1">
        <f t="shared" si="1887"/>
        <v>0.41736111111111113</v>
      </c>
      <c r="J327" s="1" t="str">
        <f t="shared" si="1888"/>
        <v/>
      </c>
      <c r="K327">
        <f t="shared" si="1889"/>
        <v>5.9999999999999787</v>
      </c>
      <c r="L327">
        <f t="shared" si="1890"/>
        <v>4.9999999999999822</v>
      </c>
      <c r="M327">
        <f t="shared" si="1891"/>
        <v>1</v>
      </c>
      <c r="N327">
        <f t="shared" ca="1" si="1892"/>
        <v>929</v>
      </c>
      <c r="O327" t="str">
        <f t="shared" si="1893"/>
        <v/>
      </c>
      <c r="P327">
        <f t="shared" si="1894"/>
        <v>8.9999999999999677E-2</v>
      </c>
      <c r="Q327" s="7">
        <f t="shared" si="1895"/>
        <v>8.6567946542390944E-2</v>
      </c>
      <c r="R327">
        <f t="shared" si="1896"/>
        <v>4.9999999999999822E-2</v>
      </c>
      <c r="S327">
        <f t="shared" si="1897"/>
        <v>0.13999999999999951</v>
      </c>
      <c r="T327" s="7">
        <f t="shared" si="1898"/>
        <v>0.13656794654239077</v>
      </c>
    </row>
    <row r="328" spans="1:22" x14ac:dyDescent="0.2">
      <c r="B328" s="11"/>
      <c r="D328" s="22"/>
      <c r="E328" s="4">
        <v>0.02</v>
      </c>
      <c r="F328" s="4">
        <v>1007</v>
      </c>
      <c r="G328" s="6">
        <f t="shared" si="1886"/>
        <v>0.42152777777777778</v>
      </c>
      <c r="H328" s="4">
        <v>1011</v>
      </c>
      <c r="I328" s="1">
        <f t="shared" si="1887"/>
        <v>0.42430555555555555</v>
      </c>
      <c r="J328" s="1" t="str">
        <f t="shared" si="1888"/>
        <v/>
      </c>
      <c r="K328">
        <f t="shared" si="1889"/>
        <v>11.999999999999957</v>
      </c>
      <c r="L328">
        <f t="shared" si="1890"/>
        <v>3.9999999999999858</v>
      </c>
      <c r="M328">
        <f t="shared" si="1891"/>
        <v>2</v>
      </c>
      <c r="N328">
        <f t="shared" ca="1" si="1892"/>
        <v>929</v>
      </c>
      <c r="O328" t="str">
        <f t="shared" si="1893"/>
        <v/>
      </c>
      <c r="P328">
        <f t="shared" si="1894"/>
        <v>240.11999999999915</v>
      </c>
      <c r="Q328" s="7">
        <f t="shared" si="1895"/>
        <v>63.119235756356787</v>
      </c>
      <c r="R328">
        <f t="shared" si="1896"/>
        <v>7.9999999999999724E-2</v>
      </c>
      <c r="S328">
        <f t="shared" si="1897"/>
        <v>240.19999999999916</v>
      </c>
      <c r="T328" s="7">
        <f t="shared" si="1898"/>
        <v>63.199235756356785</v>
      </c>
    </row>
    <row r="329" spans="1:22" x14ac:dyDescent="0.2">
      <c r="B329" s="61"/>
      <c r="D329" s="22"/>
      <c r="E329" s="4">
        <v>40</v>
      </c>
      <c r="F329" s="4">
        <v>1023</v>
      </c>
      <c r="G329" s="6">
        <f t="shared" ref="G329" si="1899">VALUE(CONCATENATE(LEFT(F329,LEN(F329)-2),":",RIGHT(F329,2)))</f>
        <v>0.43263888888888885</v>
      </c>
      <c r="H329" s="4">
        <v>1027</v>
      </c>
      <c r="I329" s="1">
        <f t="shared" ref="I329" si="1900">VALUE(CONCATENATE(LEFT(H329,LEN(H329)-2),":",RIGHT(H329,2)))</f>
        <v>0.43541666666666662</v>
      </c>
      <c r="J329" s="1" t="str">
        <f t="shared" ref="J329" si="1901">IF(OR(B330&lt;&gt;"",E330=""),I329+TIME(0,5,0),"")</f>
        <v/>
      </c>
      <c r="K329">
        <f t="shared" ref="K329" si="1902">IF(AND(OR(AND(B329&lt;&gt;"",B330=""),AND(B329="",B330="")),E330&lt;&gt;""),(G330-I329)*1440,"")</f>
        <v>9.000000000000048</v>
      </c>
      <c r="L329">
        <f t="shared" ref="L329" si="1903">(I329-G329)*1440</f>
        <v>3.9999999999999858</v>
      </c>
      <c r="M329">
        <f t="shared" ref="M329" si="1904">IF(B329&lt;&gt;"",1,M328+1)</f>
        <v>3</v>
      </c>
      <c r="N329">
        <f t="shared" ref="N329" ca="1" si="1905">OFFSET(C329,-M329+1,0)</f>
        <v>929</v>
      </c>
      <c r="O329" t="str">
        <f t="shared" ref="O329" si="1906">IF(J329&lt;&gt;"",(J329-VALUE(CONCATENATE(LEFT(N329,LEN(N329)-2),":",RIGHT(N329,2))))*1440,"")</f>
        <v/>
      </c>
      <c r="P329">
        <f t="shared" ref="P329" si="1907">IF(K329&lt;&gt;"",(E329+E330)*K329/2,E329*5/2)</f>
        <v>184.50000000000099</v>
      </c>
      <c r="Q329" s="7">
        <f t="shared" ref="Q329" si="1908">IF(K329&lt;&gt;"",(E330-E329)*K329/LN((E330+0.000001)/(E329+0.000001)),-5*(E329-0.000001)/(LN(1/E329)-13.8155))</f>
        <v>95.150870918432659</v>
      </c>
      <c r="R329">
        <f t="shared" ref="R329" si="1909">(E329*L329)</f>
        <v>159.99999999999943</v>
      </c>
      <c r="S329">
        <f t="shared" ref="S329" si="1910">P329+R329</f>
        <v>344.50000000000045</v>
      </c>
      <c r="T329" s="7">
        <f t="shared" ref="T329" si="1911">Q329+R329</f>
        <v>255.15087091843208</v>
      </c>
    </row>
    <row r="330" spans="1:22" x14ac:dyDescent="0.2">
      <c r="B330" s="11"/>
      <c r="D330" s="22"/>
      <c r="E330" s="4">
        <v>1</v>
      </c>
      <c r="F330" s="4">
        <v>1036</v>
      </c>
      <c r="G330" s="6">
        <f t="shared" ref="G330:G333" si="1912">VALUE(CONCATENATE(LEFT(F330,LEN(F330)-2),":",RIGHT(F330,2)))</f>
        <v>0.44166666666666665</v>
      </c>
      <c r="H330" s="4">
        <v>1042</v>
      </c>
      <c r="I330" s="1">
        <f t="shared" ref="I330:I333" si="1913">VALUE(CONCATENATE(LEFT(H330,LEN(H330)-2),":",RIGHT(H330,2)))</f>
        <v>0.4458333333333333</v>
      </c>
      <c r="J330" s="1" t="str">
        <f t="shared" ref="J330:J333" si="1914">IF(OR(B331&lt;&gt;"",E331=""),I330+TIME(0,5,0),"")</f>
        <v/>
      </c>
      <c r="K330">
        <f t="shared" ref="K330:K333" si="1915">IF(AND(OR(AND(B330&lt;&gt;"",B331=""),AND(B330="",B331="")),E331&lt;&gt;""),(G331-I330)*1440,"")</f>
        <v>11.000000000000041</v>
      </c>
      <c r="L330">
        <f t="shared" ref="L330:L333" si="1916">(I330-G330)*1440</f>
        <v>5.9999999999999787</v>
      </c>
      <c r="M330">
        <f t="shared" ref="M330:M333" si="1917">IF(B330&lt;&gt;"",1,M329+1)</f>
        <v>4</v>
      </c>
      <c r="N330">
        <f t="shared" ref="N330:N333" ca="1" si="1918">OFFSET(C330,-M330+1,0)</f>
        <v>929</v>
      </c>
      <c r="O330" t="str">
        <f t="shared" ref="O330:O333" si="1919">IF(J330&lt;&gt;"",(J330-VALUE(CONCATENATE(LEFT(N330,LEN(N330)-2),":",RIGHT(N330,2))))*1440,"")</f>
        <v/>
      </c>
      <c r="P330">
        <f t="shared" ref="P330:P333" si="1920">IF(K330&lt;&gt;"",(E330+E331)*K330/2,E330*5/2)</f>
        <v>610.50000000000227</v>
      </c>
      <c r="Q330" s="7">
        <f t="shared" ref="Q330:Q333" si="1921">IF(K330&lt;&gt;"",(E331-E330)*K330/LN((E331+0.000001)/(E330+0.000001)),-5*(E330-0.000001)/(LN(1/E330)-13.8155))</f>
        <v>255.08036614449318</v>
      </c>
      <c r="R330">
        <f t="shared" ref="R330:R333" si="1922">(E330*L330)</f>
        <v>5.9999999999999787</v>
      </c>
      <c r="S330">
        <f t="shared" ref="S330:S333" si="1923">P330+R330</f>
        <v>616.50000000000227</v>
      </c>
      <c r="T330" s="7">
        <f t="shared" ref="T330:T333" si="1924">Q330+R330</f>
        <v>261.08036614449315</v>
      </c>
    </row>
    <row r="331" spans="1:22" x14ac:dyDescent="0.2">
      <c r="B331" s="61"/>
      <c r="D331" s="22"/>
      <c r="E331" s="4">
        <v>110</v>
      </c>
      <c r="F331" s="4">
        <v>1053</v>
      </c>
      <c r="G331" s="6">
        <f t="shared" si="1912"/>
        <v>0.45347222222222222</v>
      </c>
      <c r="H331" s="4">
        <v>1058</v>
      </c>
      <c r="I331" s="1">
        <f t="shared" si="1913"/>
        <v>0.45694444444444443</v>
      </c>
      <c r="J331" s="1" t="str">
        <f t="shared" si="1914"/>
        <v/>
      </c>
      <c r="K331">
        <f t="shared" si="1915"/>
        <v>7.9999999999999716</v>
      </c>
      <c r="L331">
        <f t="shared" si="1916"/>
        <v>4.9999999999999822</v>
      </c>
      <c r="M331">
        <f t="shared" si="1917"/>
        <v>5</v>
      </c>
      <c r="N331">
        <f t="shared" ca="1" si="1918"/>
        <v>929</v>
      </c>
      <c r="O331" t="str">
        <f t="shared" si="1919"/>
        <v/>
      </c>
      <c r="P331">
        <f t="shared" si="1920"/>
        <v>519.99999999999818</v>
      </c>
      <c r="Q331" s="7">
        <f t="shared" si="1921"/>
        <v>422.34980086268638</v>
      </c>
      <c r="R331">
        <f t="shared" si="1922"/>
        <v>549.99999999999807</v>
      </c>
      <c r="S331">
        <f t="shared" si="1923"/>
        <v>1069.9999999999964</v>
      </c>
      <c r="T331" s="7">
        <f t="shared" si="1924"/>
        <v>972.34980086268445</v>
      </c>
    </row>
    <row r="332" spans="1:22" x14ac:dyDescent="0.2">
      <c r="B332" s="11"/>
      <c r="D332" s="21"/>
      <c r="E332" s="4">
        <v>20</v>
      </c>
      <c r="F332" s="4">
        <v>1106</v>
      </c>
      <c r="G332" s="6">
        <f t="shared" si="1912"/>
        <v>0.46249999999999997</v>
      </c>
      <c r="H332" s="4">
        <v>1111</v>
      </c>
      <c r="I332" s="1">
        <f t="shared" si="1913"/>
        <v>0.46597222222222223</v>
      </c>
      <c r="J332" s="1" t="str">
        <f t="shared" si="1914"/>
        <v/>
      </c>
      <c r="K332">
        <f t="shared" si="1915"/>
        <v>7.0000000000000551</v>
      </c>
      <c r="L332">
        <f t="shared" si="1916"/>
        <v>5.0000000000000622</v>
      </c>
      <c r="M332">
        <f t="shared" si="1917"/>
        <v>6</v>
      </c>
      <c r="N332">
        <f t="shared" ca="1" si="1918"/>
        <v>929</v>
      </c>
      <c r="O332" t="str">
        <f t="shared" si="1919"/>
        <v/>
      </c>
      <c r="P332">
        <f t="shared" si="1920"/>
        <v>595.00000000000466</v>
      </c>
      <c r="Q332" s="7">
        <f t="shared" si="1921"/>
        <v>451.63464955545896</v>
      </c>
      <c r="R332">
        <f t="shared" si="1922"/>
        <v>100.00000000000125</v>
      </c>
      <c r="S332">
        <f t="shared" si="1923"/>
        <v>695.00000000000591</v>
      </c>
      <c r="T332" s="7">
        <f t="shared" si="1924"/>
        <v>551.63464955546021</v>
      </c>
    </row>
    <row r="333" spans="1:22" x14ac:dyDescent="0.2">
      <c r="B333" s="11"/>
      <c r="D333" s="22"/>
      <c r="E333" s="4">
        <v>150</v>
      </c>
      <c r="F333" s="4">
        <v>1118</v>
      </c>
      <c r="G333" s="6">
        <f t="shared" si="1912"/>
        <v>0.47083333333333338</v>
      </c>
      <c r="H333" s="4">
        <v>1123</v>
      </c>
      <c r="I333" s="1">
        <f t="shared" si="1913"/>
        <v>0.47430555555555554</v>
      </c>
      <c r="J333" s="1" t="str">
        <f t="shared" si="1914"/>
        <v/>
      </c>
      <c r="K333">
        <f t="shared" si="1915"/>
        <v>7.0000000000000551</v>
      </c>
      <c r="L333">
        <f t="shared" si="1916"/>
        <v>4.9999999999999023</v>
      </c>
      <c r="M333">
        <f t="shared" si="1917"/>
        <v>7</v>
      </c>
      <c r="N333">
        <f t="shared" ca="1" si="1918"/>
        <v>929</v>
      </c>
      <c r="O333" t="str">
        <f t="shared" si="1919"/>
        <v/>
      </c>
      <c r="P333">
        <f t="shared" si="1920"/>
        <v>1155.0000000000091</v>
      </c>
      <c r="Q333" s="7">
        <f t="shared" si="1921"/>
        <v>1151.8111460463069</v>
      </c>
      <c r="R333">
        <f t="shared" si="1922"/>
        <v>749.99999999998533</v>
      </c>
      <c r="S333">
        <f t="shared" si="1923"/>
        <v>1904.9999999999945</v>
      </c>
      <c r="T333" s="7">
        <f t="shared" si="1924"/>
        <v>1901.8111460462924</v>
      </c>
    </row>
    <row r="334" spans="1:22" x14ac:dyDescent="0.2">
      <c r="B334" s="11"/>
      <c r="D334" s="22"/>
      <c r="E334" s="4">
        <v>180</v>
      </c>
      <c r="F334" s="4">
        <v>1130</v>
      </c>
      <c r="G334" s="6">
        <f t="shared" ref="G334" si="1925">VALUE(CONCATENATE(LEFT(F334,LEN(F334)-2),":",RIGHT(F334,2)))</f>
        <v>0.47916666666666669</v>
      </c>
      <c r="H334" s="4">
        <v>1135</v>
      </c>
      <c r="I334" s="1">
        <f t="shared" ref="I334" si="1926">VALUE(CONCATENATE(LEFT(H334,LEN(H334)-2),":",RIGHT(H334,2)))</f>
        <v>0.4826388888888889</v>
      </c>
      <c r="J334" s="1">
        <f t="shared" ref="J334" si="1927">IF(OR(B335&lt;&gt;"",E335=""),I334+TIME(0,5,0),"")</f>
        <v>0.4861111111111111</v>
      </c>
      <c r="K334" t="str">
        <f t="shared" ref="K334" si="1928">IF(AND(OR(AND(B334&lt;&gt;"",B335=""),AND(B334="",B335="")),E335&lt;&gt;""),(G335-I334)*1440,"")</f>
        <v/>
      </c>
      <c r="L334">
        <f t="shared" ref="L334" si="1929">(I334-G334)*1440</f>
        <v>4.9999999999999822</v>
      </c>
      <c r="M334">
        <f t="shared" ref="M334" si="1930">IF(B334&lt;&gt;"",1,M333+1)</f>
        <v>8</v>
      </c>
      <c r="N334">
        <f t="shared" ref="N334" ca="1" si="1931">OFFSET(C334,-M334+1,0)</f>
        <v>929</v>
      </c>
      <c r="O334">
        <f t="shared" ref="O334" ca="1" si="1932">IF(J334&lt;&gt;"",(J334-VALUE(CONCATENATE(LEFT(N334,LEN(N334)-2),":",RIGHT(N334,2))))*1440,"")</f>
        <v>131</v>
      </c>
      <c r="P334">
        <f t="shared" ref="P334" si="1933">IF(K334&lt;&gt;"",(E334+E335)*K334/2,E334*5/2)</f>
        <v>450</v>
      </c>
      <c r="Q334" s="7">
        <f t="shared" ref="Q334" si="1934">IF(K334&lt;&gt;"",(E335-E334)*K334/LN((E335+0.000001)/(E334+0.000001)),-5*(E334-0.000001)/(LN(1/E334)-13.8155))</f>
        <v>47.347346607878421</v>
      </c>
      <c r="R334">
        <f t="shared" ref="R334" si="1935">(E334*L334)</f>
        <v>899.99999999999682</v>
      </c>
      <c r="S334">
        <f t="shared" ref="S334" si="1936">P334+R334</f>
        <v>1349.9999999999968</v>
      </c>
      <c r="T334" s="7">
        <f t="shared" ref="T334" si="1937">Q334+R334</f>
        <v>947.34734660787524</v>
      </c>
    </row>
    <row r="335" spans="1:22" x14ac:dyDescent="0.2">
      <c r="B335" s="61">
        <v>44880</v>
      </c>
      <c r="C335">
        <v>1214</v>
      </c>
      <c r="D335" s="65"/>
      <c r="E335" s="4">
        <v>40</v>
      </c>
      <c r="F335" s="4">
        <v>1238</v>
      </c>
      <c r="G335" s="6">
        <f t="shared" ref="G335" si="1938">VALUE(CONCATENATE(LEFT(F335,LEN(F335)-2),":",RIGHT(F335,2)))</f>
        <v>0.52638888888888891</v>
      </c>
      <c r="H335" s="4">
        <v>1253</v>
      </c>
      <c r="I335" s="1">
        <f t="shared" ref="I335" si="1939">VALUE(CONCATENATE(LEFT(H335,LEN(H335)-2),":",RIGHT(H335,2)))</f>
        <v>0.53680555555555554</v>
      </c>
      <c r="J335" s="1" t="str">
        <f t="shared" ref="J335" si="1940">IF(OR(B336&lt;&gt;"",E336=""),I335+TIME(0,5,0),"")</f>
        <v/>
      </c>
      <c r="K335">
        <f t="shared" ref="K335" si="1941">IF(AND(OR(AND(B335&lt;&gt;"",B336=""),AND(B335="",B336="")),E336&lt;&gt;""),(G336-I335)*1440,"")</f>
        <v>8.0000000000001315</v>
      </c>
      <c r="L335">
        <f t="shared" ref="L335" si="1942">(I335-G335)*1440</f>
        <v>14.999999999999947</v>
      </c>
      <c r="M335">
        <f t="shared" ref="M335" si="1943">IF(B335&lt;&gt;"",1,M334+1)</f>
        <v>1</v>
      </c>
      <c r="N335">
        <f t="shared" ref="N335" ca="1" si="1944">OFFSET(C335,-M335+1,0)</f>
        <v>1214</v>
      </c>
      <c r="O335" t="str">
        <f t="shared" ref="O335" si="1945">IF(J335&lt;&gt;"",(J335-VALUE(CONCATENATE(LEFT(N335,LEN(N335)-2),":",RIGHT(N335,2))))*1440,"")</f>
        <v/>
      </c>
      <c r="P335">
        <f t="shared" ref="P335" si="1946">IF(K335&lt;&gt;"",(E335+E336)*K335/2,E335*5/2)</f>
        <v>600.00000000000989</v>
      </c>
      <c r="Q335" s="7">
        <f t="shared" ref="Q335" si="1947">IF(K335&lt;&gt;"",(E336-E335)*K335/LN((E336+0.000001)/(E335+0.000001)),-5*(E335-0.000001)/(LN(1/E335)-13.8155))</f>
        <v>553.57799932955993</v>
      </c>
      <c r="R335">
        <f t="shared" ref="R335" si="1948">(E335*L335)</f>
        <v>599.99999999999784</v>
      </c>
      <c r="S335">
        <f t="shared" ref="S335" si="1949">P335+R335</f>
        <v>1200.0000000000077</v>
      </c>
      <c r="T335" s="7">
        <f t="shared" ref="T335" si="1950">Q335+R335</f>
        <v>1153.5779993295578</v>
      </c>
    </row>
    <row r="336" spans="1:22" x14ac:dyDescent="0.2">
      <c r="B336" s="61"/>
      <c r="D336" s="65"/>
      <c r="E336" s="4">
        <v>110</v>
      </c>
      <c r="F336" s="4">
        <v>1301</v>
      </c>
      <c r="G336" s="6">
        <f t="shared" ref="G336:G337" si="1951">VALUE(CONCATENATE(LEFT(F336,LEN(F336)-2),":",RIGHT(F336,2)))</f>
        <v>0.54236111111111118</v>
      </c>
      <c r="H336" s="4">
        <v>1311</v>
      </c>
      <c r="I336" s="1">
        <f t="shared" ref="I336:I337" si="1952">VALUE(CONCATENATE(LEFT(H336,LEN(H336)-2),":",RIGHT(H336,2)))</f>
        <v>0.5493055555555556</v>
      </c>
      <c r="J336" s="1">
        <f t="shared" ref="J336:J337" si="1953">IF(OR(B337&lt;&gt;"",E337=""),I336+TIME(0,5,0),"")</f>
        <v>0.55277777777777781</v>
      </c>
      <c r="K336" t="str">
        <f t="shared" ref="K336:K337" si="1954">IF(AND(OR(AND(B336&lt;&gt;"",B337=""),AND(B336="",B337="")),E337&lt;&gt;""),(G337-I336)*1440,"")</f>
        <v/>
      </c>
      <c r="L336">
        <f t="shared" ref="L336:L337" si="1955">(I336-G336)*1440</f>
        <v>9.9999999999999645</v>
      </c>
      <c r="M336">
        <f t="shared" ref="M336:M337" si="1956">IF(B336&lt;&gt;"",1,M335+1)</f>
        <v>2</v>
      </c>
      <c r="N336">
        <f t="shared" ref="N336:N337" ca="1" si="1957">OFFSET(C336,-M336+1,0)</f>
        <v>1214</v>
      </c>
      <c r="O336">
        <f t="shared" ref="O336:O337" ca="1" si="1958">IF(J336&lt;&gt;"",(J336-VALUE(CONCATENATE(LEFT(N336,LEN(N336)-2),":",RIGHT(N336,2))))*1440,"")</f>
        <v>62.000000000000099</v>
      </c>
      <c r="P336">
        <f t="shared" ref="P336:P337" si="1959">IF(K336&lt;&gt;"",(E336+E337)*K336/2,E336*5/2)</f>
        <v>275</v>
      </c>
      <c r="Q336" s="7">
        <f t="shared" ref="Q336:Q337" si="1960">IF(K336&lt;&gt;"",(E337-E336)*K336/LN((E337+0.000001)/(E336+0.000001)),-5*(E336-0.000001)/(LN(1/E336)-13.8155))</f>
        <v>29.704070977311282</v>
      </c>
      <c r="R336">
        <f t="shared" ref="R336:R337" si="1961">(E336*L336)</f>
        <v>1099.9999999999961</v>
      </c>
      <c r="S336">
        <f t="shared" ref="S336:S337" si="1962">P336+R336</f>
        <v>1374.9999999999961</v>
      </c>
      <c r="T336" s="7">
        <f t="shared" ref="T336:T337" si="1963">Q336+R336</f>
        <v>1129.7040709773073</v>
      </c>
      <c r="V336" s="71" t="s">
        <v>125</v>
      </c>
    </row>
    <row r="337" spans="1:20" x14ac:dyDescent="0.2">
      <c r="B337" s="61">
        <v>44880</v>
      </c>
      <c r="C337">
        <v>1408</v>
      </c>
      <c r="D337" s="65"/>
      <c r="E337" s="4">
        <v>20</v>
      </c>
      <c r="F337" s="4">
        <v>1438</v>
      </c>
      <c r="G337" s="6">
        <f t="shared" si="1951"/>
        <v>0.60972222222222217</v>
      </c>
      <c r="H337" s="4">
        <v>1448</v>
      </c>
      <c r="I337" s="1">
        <f t="shared" si="1952"/>
        <v>0.6166666666666667</v>
      </c>
      <c r="J337" s="1" t="str">
        <f t="shared" si="1953"/>
        <v/>
      </c>
      <c r="K337">
        <f t="shared" si="1954"/>
        <v>6.9999999999999751</v>
      </c>
      <c r="L337">
        <f t="shared" si="1955"/>
        <v>10.000000000000124</v>
      </c>
      <c r="M337">
        <f t="shared" si="1956"/>
        <v>1</v>
      </c>
      <c r="N337">
        <f t="shared" ca="1" si="1957"/>
        <v>1408</v>
      </c>
      <c r="O337" t="str">
        <f t="shared" si="1958"/>
        <v/>
      </c>
      <c r="P337">
        <f t="shared" si="1959"/>
        <v>489.99999999999824</v>
      </c>
      <c r="Q337" s="7">
        <f t="shared" si="1960"/>
        <v>390.6774476709229</v>
      </c>
      <c r="R337">
        <f t="shared" si="1961"/>
        <v>200.0000000000025</v>
      </c>
      <c r="S337">
        <f t="shared" si="1962"/>
        <v>690.00000000000068</v>
      </c>
      <c r="T337" s="7">
        <f t="shared" si="1963"/>
        <v>590.6774476709254</v>
      </c>
    </row>
    <row r="338" spans="1:20" x14ac:dyDescent="0.2">
      <c r="B338" s="11"/>
      <c r="D338" s="21"/>
      <c r="E338" s="4">
        <v>120</v>
      </c>
      <c r="F338" s="4">
        <v>1455</v>
      </c>
      <c r="G338" s="6">
        <f t="shared" ref="G338:G341" si="1964">VALUE(CONCATENATE(LEFT(F338,LEN(F338)-2),":",RIGHT(F338,2)))</f>
        <v>0.62152777777777779</v>
      </c>
      <c r="H338" s="4">
        <v>1504</v>
      </c>
      <c r="I338" s="1">
        <f t="shared" ref="I338:I341" si="1965">VALUE(CONCATENATE(LEFT(H338,LEN(H338)-2),":",RIGHT(H338,2)))</f>
        <v>0.62777777777777777</v>
      </c>
      <c r="J338" s="1" t="str">
        <f t="shared" ref="J338:J341" si="1966">IF(OR(B339&lt;&gt;"",E339=""),I338+TIME(0,5,0),"")</f>
        <v/>
      </c>
      <c r="K338">
        <f t="shared" ref="K338:K341" si="1967">IF(AND(OR(AND(B338&lt;&gt;"",B339=""),AND(B338="",B339="")),E339&lt;&gt;""),(G339-I338)*1440,"")</f>
        <v>10.999999999999961</v>
      </c>
      <c r="L338">
        <f t="shared" ref="L338:L341" si="1968">(I338-G338)*1440</f>
        <v>8.999999999999968</v>
      </c>
      <c r="M338">
        <f t="shared" ref="M338:M341" si="1969">IF(B338&lt;&gt;"",1,M337+1)</f>
        <v>2</v>
      </c>
      <c r="N338">
        <f t="shared" ref="N338:N341" ca="1" si="1970">OFFSET(C338,-M338+1,0)</f>
        <v>1408</v>
      </c>
      <c r="O338" t="str">
        <f t="shared" ref="O338:O341" si="1971">IF(J338&lt;&gt;"",(J338-VALUE(CONCATENATE(LEFT(N338,LEN(N338)-2),":",RIGHT(N338,2))))*1440,"")</f>
        <v/>
      </c>
      <c r="P338">
        <f t="shared" ref="P338:P341" si="1972">IF(K338&lt;&gt;"",(E338+E339)*K338/2,E338*5/2)</f>
        <v>742.49999999999739</v>
      </c>
      <c r="Q338" s="7">
        <f t="shared" ref="Q338:Q341" si="1973">IF(K338&lt;&gt;"",(E339-E338)*K338/LN((E339+0.000001)/(E338+0.000001)),-5*(E338-0.000001)/(LN(1/E338)-13.8155))</f>
        <v>555.43760632360829</v>
      </c>
      <c r="R338">
        <f t="shared" ref="R338:R341" si="1974">(E338*L338)</f>
        <v>1079.9999999999961</v>
      </c>
      <c r="S338">
        <f t="shared" ref="S338:S341" si="1975">P338+R338</f>
        <v>1822.4999999999936</v>
      </c>
      <c r="T338" s="7">
        <f t="shared" ref="T338:T341" si="1976">Q338+R338</f>
        <v>1635.4376063236045</v>
      </c>
    </row>
    <row r="339" spans="1:20" x14ac:dyDescent="0.2">
      <c r="B339" s="11"/>
      <c r="D339" s="22"/>
      <c r="E339" s="4">
        <v>15</v>
      </c>
      <c r="F339" s="4">
        <v>1515</v>
      </c>
      <c r="G339" s="6">
        <f t="shared" si="1964"/>
        <v>0.63541666666666663</v>
      </c>
      <c r="H339" s="4">
        <v>1525</v>
      </c>
      <c r="I339" s="1">
        <f t="shared" si="1965"/>
        <v>0.64236111111111105</v>
      </c>
      <c r="J339" s="1" t="str">
        <f t="shared" si="1966"/>
        <v/>
      </c>
      <c r="K339">
        <f t="shared" si="1967"/>
        <v>15.000000000000107</v>
      </c>
      <c r="L339">
        <f t="shared" si="1968"/>
        <v>9.9999999999999645</v>
      </c>
      <c r="M339">
        <f t="shared" si="1969"/>
        <v>3</v>
      </c>
      <c r="N339">
        <f t="shared" ca="1" si="1970"/>
        <v>1408</v>
      </c>
      <c r="O339" t="str">
        <f t="shared" si="1971"/>
        <v/>
      </c>
      <c r="P339">
        <f t="shared" si="1972"/>
        <v>117.30000000000084</v>
      </c>
      <c r="Q339" s="7">
        <f t="shared" si="1973"/>
        <v>68.286959004376129</v>
      </c>
      <c r="R339">
        <f t="shared" si="1974"/>
        <v>149.99999999999946</v>
      </c>
      <c r="S339">
        <f t="shared" si="1975"/>
        <v>267.3000000000003</v>
      </c>
      <c r="T339" s="7">
        <f t="shared" si="1976"/>
        <v>218.2869590043756</v>
      </c>
    </row>
    <row r="340" spans="1:20" x14ac:dyDescent="0.2">
      <c r="B340" s="11"/>
      <c r="D340" s="21"/>
      <c r="E340" s="4">
        <v>0.64</v>
      </c>
      <c r="F340" s="4">
        <v>1540</v>
      </c>
      <c r="G340" s="6">
        <f t="shared" si="1964"/>
        <v>0.65277777777777779</v>
      </c>
      <c r="H340" s="4">
        <v>1551</v>
      </c>
      <c r="I340" s="1">
        <f t="shared" si="1965"/>
        <v>0.66041666666666665</v>
      </c>
      <c r="J340" s="1">
        <f t="shared" si="1966"/>
        <v>0.66388888888888886</v>
      </c>
      <c r="K340" t="str">
        <f t="shared" si="1967"/>
        <v/>
      </c>
      <c r="L340">
        <f t="shared" si="1968"/>
        <v>10.999999999999961</v>
      </c>
      <c r="M340">
        <f t="shared" si="1969"/>
        <v>4</v>
      </c>
      <c r="N340">
        <f t="shared" ca="1" si="1970"/>
        <v>1408</v>
      </c>
      <c r="O340">
        <f t="shared" ca="1" si="1971"/>
        <v>107.99999999999994</v>
      </c>
      <c r="P340">
        <f t="shared" si="1972"/>
        <v>1.6</v>
      </c>
      <c r="Q340" s="7">
        <f t="shared" si="1973"/>
        <v>0.23935552710280547</v>
      </c>
      <c r="R340">
        <f t="shared" si="1974"/>
        <v>7.0399999999999752</v>
      </c>
      <c r="S340">
        <f t="shared" si="1975"/>
        <v>8.6399999999999757</v>
      </c>
      <c r="T340" s="7">
        <f t="shared" si="1976"/>
        <v>7.2793555271027808</v>
      </c>
    </row>
    <row r="341" spans="1:20" x14ac:dyDescent="0.2">
      <c r="A341">
        <v>1</v>
      </c>
      <c r="B341" s="61">
        <v>44881</v>
      </c>
      <c r="C341">
        <v>851</v>
      </c>
      <c r="D341" s="65">
        <v>3</v>
      </c>
      <c r="E341" s="4">
        <v>0.01</v>
      </c>
      <c r="F341" s="4">
        <v>905</v>
      </c>
      <c r="G341" s="6">
        <f t="shared" si="1964"/>
        <v>0.37847222222222227</v>
      </c>
      <c r="H341" s="4">
        <v>926</v>
      </c>
      <c r="I341" s="1">
        <f t="shared" si="1965"/>
        <v>0.39305555555555555</v>
      </c>
      <c r="J341" s="1" t="str">
        <f t="shared" si="1966"/>
        <v/>
      </c>
      <c r="K341">
        <f t="shared" si="1967"/>
        <v>13.000000000000034</v>
      </c>
      <c r="L341">
        <f t="shared" si="1968"/>
        <v>20.999999999999925</v>
      </c>
      <c r="M341">
        <f t="shared" si="1969"/>
        <v>1</v>
      </c>
      <c r="N341">
        <f t="shared" ca="1" si="1970"/>
        <v>851</v>
      </c>
      <c r="O341" t="str">
        <f t="shared" si="1971"/>
        <v/>
      </c>
      <c r="P341">
        <f t="shared" si="1972"/>
        <v>650.06500000000176</v>
      </c>
      <c r="Q341" s="7">
        <f t="shared" si="1973"/>
        <v>141.13312415147627</v>
      </c>
      <c r="R341">
        <f t="shared" si="1974"/>
        <v>0.20999999999999927</v>
      </c>
      <c r="S341">
        <f t="shared" si="1975"/>
        <v>650.2750000000018</v>
      </c>
      <c r="T341" s="7">
        <f t="shared" si="1976"/>
        <v>141.34312415147627</v>
      </c>
    </row>
    <row r="342" spans="1:20" x14ac:dyDescent="0.2">
      <c r="B342" s="11"/>
      <c r="D342" s="21"/>
      <c r="E342" s="4">
        <v>100</v>
      </c>
      <c r="F342" s="4">
        <v>939</v>
      </c>
      <c r="G342" s="6">
        <f t="shared" ref="G342:G345" si="1977">VALUE(CONCATENATE(LEFT(F342,LEN(F342)-2),":",RIGHT(F342,2)))</f>
        <v>0.40208333333333335</v>
      </c>
      <c r="H342" s="4">
        <v>1019</v>
      </c>
      <c r="I342" s="1">
        <f t="shared" ref="I342:I345" si="1978">VALUE(CONCATENATE(LEFT(H342,LEN(H342)-2),":",RIGHT(H342,2)))</f>
        <v>0.42986111111111108</v>
      </c>
      <c r="J342" s="1">
        <f t="shared" ref="J342:J345" si="1979">IF(OR(B343&lt;&gt;"",E343=""),I342+TIME(0,5,0),"")</f>
        <v>0.43333333333333329</v>
      </c>
      <c r="K342" t="str">
        <f t="shared" ref="K342:K345" si="1980">IF(AND(OR(AND(B342&lt;&gt;"",B343=""),AND(B342="",B343="")),E343&lt;&gt;""),(G343-I342)*1440,"")</f>
        <v/>
      </c>
      <c r="L342">
        <f t="shared" ref="L342:L345" si="1981">(I342-G342)*1440</f>
        <v>39.999999999999936</v>
      </c>
      <c r="M342">
        <f t="shared" ref="M342:M345" si="1982">IF(B342&lt;&gt;"",1,M341+1)</f>
        <v>2</v>
      </c>
      <c r="N342">
        <f t="shared" ref="N342:N345" ca="1" si="1983">OFFSET(C342,-M342+1,0)</f>
        <v>851</v>
      </c>
      <c r="O342">
        <f t="shared" ref="O342:O345" ca="1" si="1984">IF(J342&lt;&gt;"",(J342-VALUE(CONCATENATE(LEFT(N342,LEN(N342)-2),":",RIGHT(N342,2))))*1440,"")</f>
        <v>92.999999999999986</v>
      </c>
      <c r="P342">
        <f t="shared" ref="P342:P345" si="1985">IF(K342&lt;&gt;"",(E342+E343)*K342/2,E342*5/2)</f>
        <v>250</v>
      </c>
      <c r="Q342" s="7">
        <f t="shared" ref="Q342:Q345" si="1986">IF(K342&lt;&gt;"",(E343-E342)*K342/LN((E343+0.000001)/(E342+0.000001)),-5*(E342-0.000001)/(LN(1/E342)-13.8155))</f>
        <v>27.143420404993254</v>
      </c>
      <c r="R342">
        <f t="shared" ref="R342:R345" si="1987">(E342*L342)</f>
        <v>3999.9999999999936</v>
      </c>
      <c r="S342">
        <f t="shared" ref="S342:S345" si="1988">P342+R342</f>
        <v>4249.9999999999936</v>
      </c>
      <c r="T342" s="7">
        <f t="shared" ref="T342:T345" si="1989">Q342+R342</f>
        <v>4027.143420404987</v>
      </c>
    </row>
    <row r="343" spans="1:20" x14ac:dyDescent="0.2">
      <c r="B343" s="61">
        <v>44881</v>
      </c>
      <c r="C343">
        <v>1454</v>
      </c>
      <c r="D343" s="21"/>
      <c r="E343" s="4">
        <v>0.2</v>
      </c>
      <c r="F343" s="4">
        <v>1520</v>
      </c>
      <c r="G343" s="6">
        <f t="shared" si="1977"/>
        <v>0.63888888888888895</v>
      </c>
      <c r="H343" s="4">
        <v>1529</v>
      </c>
      <c r="I343" s="1">
        <f t="shared" si="1978"/>
        <v>0.64513888888888882</v>
      </c>
      <c r="J343" s="1" t="str">
        <f t="shared" si="1979"/>
        <v/>
      </c>
      <c r="K343">
        <f t="shared" si="1980"/>
        <v>13.000000000000114</v>
      </c>
      <c r="L343">
        <f t="shared" si="1981"/>
        <v>8.9999999999998082</v>
      </c>
      <c r="M343">
        <f t="shared" si="1982"/>
        <v>1</v>
      </c>
      <c r="N343">
        <f t="shared" ca="1" si="1983"/>
        <v>1454</v>
      </c>
      <c r="O343" t="str">
        <f t="shared" si="1984"/>
        <v/>
      </c>
      <c r="P343">
        <f t="shared" si="1985"/>
        <v>651.30000000000575</v>
      </c>
      <c r="Q343" s="7">
        <f t="shared" si="1986"/>
        <v>208.76634876958295</v>
      </c>
      <c r="R343">
        <f t="shared" si="1987"/>
        <v>1.7999999999999616</v>
      </c>
      <c r="S343">
        <f t="shared" si="1988"/>
        <v>653.10000000000571</v>
      </c>
      <c r="T343" s="7">
        <f t="shared" si="1989"/>
        <v>210.5663487695829</v>
      </c>
    </row>
    <row r="344" spans="1:20" x14ac:dyDescent="0.2">
      <c r="B344" s="11"/>
      <c r="D344" s="21"/>
      <c r="E344" s="4">
        <v>100</v>
      </c>
      <c r="F344" s="4">
        <v>1542</v>
      </c>
      <c r="G344" s="6">
        <f t="shared" si="1977"/>
        <v>0.65416666666666667</v>
      </c>
      <c r="H344" s="4">
        <v>1616</v>
      </c>
      <c r="I344" s="1">
        <f t="shared" si="1978"/>
        <v>0.6777777777777777</v>
      </c>
      <c r="J344" s="1">
        <f t="shared" si="1979"/>
        <v>0.68124999999999991</v>
      </c>
      <c r="K344" t="str">
        <f t="shared" si="1980"/>
        <v/>
      </c>
      <c r="L344">
        <f t="shared" si="1981"/>
        <v>33.999999999999879</v>
      </c>
      <c r="M344">
        <f t="shared" si="1982"/>
        <v>2</v>
      </c>
      <c r="N344">
        <f t="shared" ca="1" si="1983"/>
        <v>1454</v>
      </c>
      <c r="O344">
        <f t="shared" ca="1" si="1984"/>
        <v>86.999999999999858</v>
      </c>
      <c r="P344">
        <f t="shared" si="1985"/>
        <v>250</v>
      </c>
      <c r="Q344" s="7">
        <f t="shared" si="1986"/>
        <v>27.143420404993254</v>
      </c>
      <c r="R344">
        <f t="shared" si="1987"/>
        <v>3399.9999999999877</v>
      </c>
      <c r="S344">
        <f t="shared" si="1988"/>
        <v>3649.9999999999877</v>
      </c>
      <c r="T344" s="7">
        <f t="shared" si="1989"/>
        <v>3427.143420404981</v>
      </c>
    </row>
    <row r="345" spans="1:20" x14ac:dyDescent="0.2">
      <c r="A345">
        <v>1</v>
      </c>
      <c r="B345" s="61">
        <v>44882</v>
      </c>
      <c r="C345">
        <v>953</v>
      </c>
      <c r="D345" s="65" t="s">
        <v>41</v>
      </c>
      <c r="E345" s="4">
        <v>0.01</v>
      </c>
      <c r="F345" s="4">
        <v>1020</v>
      </c>
      <c r="G345" s="6">
        <f t="shared" si="1977"/>
        <v>0.43055555555555558</v>
      </c>
      <c r="H345" s="4">
        <v>1027</v>
      </c>
      <c r="I345" s="1">
        <f t="shared" si="1978"/>
        <v>0.43541666666666662</v>
      </c>
      <c r="J345" s="1" t="str">
        <f t="shared" si="1979"/>
        <v/>
      </c>
      <c r="K345">
        <f t="shared" si="1980"/>
        <v>13.000000000000034</v>
      </c>
      <c r="L345">
        <f t="shared" si="1981"/>
        <v>6.9999999999998952</v>
      </c>
      <c r="M345">
        <f t="shared" si="1982"/>
        <v>1</v>
      </c>
      <c r="N345">
        <f t="shared" ca="1" si="1983"/>
        <v>953</v>
      </c>
      <c r="O345" t="str">
        <f t="shared" si="1984"/>
        <v/>
      </c>
      <c r="P345">
        <f t="shared" si="1985"/>
        <v>130.06500000000034</v>
      </c>
      <c r="Q345" s="7">
        <f t="shared" si="1986"/>
        <v>34.189810813110988</v>
      </c>
      <c r="R345">
        <f t="shared" si="1987"/>
        <v>6.9999999999998952E-2</v>
      </c>
      <c r="S345">
        <f t="shared" si="1988"/>
        <v>130.13500000000033</v>
      </c>
      <c r="T345" s="7">
        <f t="shared" si="1989"/>
        <v>34.259810813110988</v>
      </c>
    </row>
    <row r="346" spans="1:20" x14ac:dyDescent="0.2">
      <c r="B346" s="11"/>
      <c r="D346" s="21"/>
      <c r="E346" s="4">
        <v>20</v>
      </c>
      <c r="F346" s="4">
        <v>1040</v>
      </c>
      <c r="G346" s="6">
        <f t="shared" ref="G346:G348" si="1990">VALUE(CONCATENATE(LEFT(F346,LEN(F346)-2),":",RIGHT(F346,2)))</f>
        <v>0.44444444444444442</v>
      </c>
      <c r="H346" s="4">
        <v>1100</v>
      </c>
      <c r="I346" s="1">
        <f t="shared" ref="I346:I348" si="1991">VALUE(CONCATENATE(LEFT(H346,LEN(H346)-2),":",RIGHT(H346,2)))</f>
        <v>0.45833333333333331</v>
      </c>
      <c r="J346" s="1">
        <f t="shared" ref="J346:J348" si="1992">IF(OR(B347&lt;&gt;"",E347=""),I346+TIME(0,5,0),"")</f>
        <v>0.46180555555555552</v>
      </c>
      <c r="K346" t="str">
        <f t="shared" ref="K346:K348" si="1993">IF(AND(OR(AND(B346&lt;&gt;"",B347=""),AND(B346="",B347="")),E347&lt;&gt;""),(G347-I346)*1440,"")</f>
        <v/>
      </c>
      <c r="L346">
        <f t="shared" ref="L346:L348" si="1994">(I346-G346)*1440</f>
        <v>20.000000000000007</v>
      </c>
      <c r="M346">
        <f t="shared" ref="M346:M348" si="1995">IF(B346&lt;&gt;"",1,M345+1)</f>
        <v>2</v>
      </c>
      <c r="N346">
        <f t="shared" ref="N346:N348" ca="1" si="1996">OFFSET(C346,-M346+1,0)</f>
        <v>953</v>
      </c>
      <c r="O346">
        <f t="shared" ref="O346:O348" ca="1" si="1997">IF(J346&lt;&gt;"",(J346-VALUE(CONCATENATE(LEFT(N346,LEN(N346)-2),":",RIGHT(N346,2))))*1440,"")</f>
        <v>71.999999999999986</v>
      </c>
      <c r="P346">
        <f t="shared" ref="P346:P348" si="1998">IF(K346&lt;&gt;"",(E346+E347)*K346/2,E346*5/2)</f>
        <v>50</v>
      </c>
      <c r="Q346" s="7">
        <f t="shared" ref="Q346:Q348" si="1999">IF(K346&lt;&gt;"",(E347-E346)*K346/LN((E347+0.000001)/(E346+0.000001)),-5*(E346-0.000001)/(LN(1/E346)-13.8155))</f>
        <v>5.9484036251947776</v>
      </c>
      <c r="R346">
        <f t="shared" ref="R346:R348" si="2000">(E346*L346)</f>
        <v>400.00000000000011</v>
      </c>
      <c r="S346">
        <f t="shared" ref="S346:S348" si="2001">P346+R346</f>
        <v>450.00000000000011</v>
      </c>
      <c r="T346" s="7">
        <f t="shared" ref="T346:T348" si="2002">Q346+R346</f>
        <v>405.94840362519489</v>
      </c>
    </row>
    <row r="347" spans="1:20" x14ac:dyDescent="0.2">
      <c r="B347" s="61">
        <v>44882</v>
      </c>
      <c r="C347">
        <v>1212</v>
      </c>
      <c r="D347" s="21"/>
      <c r="E347" s="4">
        <v>100</v>
      </c>
      <c r="F347" s="4">
        <v>1239</v>
      </c>
      <c r="G347" s="6">
        <f t="shared" si="1990"/>
        <v>0.52708333333333335</v>
      </c>
      <c r="H347" s="4">
        <v>1300</v>
      </c>
      <c r="I347" s="1">
        <f t="shared" si="1991"/>
        <v>0.54166666666666663</v>
      </c>
      <c r="J347" s="1" t="str">
        <f t="shared" si="1992"/>
        <v/>
      </c>
      <c r="K347">
        <f t="shared" si="1993"/>
        <v>15.000000000000107</v>
      </c>
      <c r="L347">
        <f t="shared" si="1994"/>
        <v>20.999999999999925</v>
      </c>
      <c r="M347">
        <f t="shared" si="1995"/>
        <v>1</v>
      </c>
      <c r="N347">
        <f t="shared" ca="1" si="1996"/>
        <v>1212</v>
      </c>
      <c r="O347" t="str">
        <f t="shared" si="1997"/>
        <v/>
      </c>
      <c r="P347">
        <f t="shared" si="1998"/>
        <v>787.50000000000557</v>
      </c>
      <c r="Q347" s="7">
        <f t="shared" si="1999"/>
        <v>475.67671615996113</v>
      </c>
      <c r="R347">
        <f t="shared" si="2000"/>
        <v>2099.9999999999927</v>
      </c>
      <c r="S347">
        <f t="shared" si="2001"/>
        <v>2887.4999999999982</v>
      </c>
      <c r="T347" s="7">
        <f t="shared" si="2002"/>
        <v>2575.6767161599537</v>
      </c>
    </row>
    <row r="348" spans="1:20" x14ac:dyDescent="0.2">
      <c r="B348" s="11"/>
      <c r="D348" s="21"/>
      <c r="E348" s="4">
        <v>5</v>
      </c>
      <c r="F348" s="4">
        <v>1315</v>
      </c>
      <c r="G348" s="6">
        <f t="shared" si="1990"/>
        <v>0.55208333333333337</v>
      </c>
      <c r="H348" s="4">
        <v>1349</v>
      </c>
      <c r="I348" s="1">
        <f t="shared" si="1991"/>
        <v>0.5756944444444444</v>
      </c>
      <c r="J348" s="1" t="str">
        <f t="shared" si="1992"/>
        <v/>
      </c>
      <c r="K348">
        <f t="shared" si="1993"/>
        <v>12.000000000000117</v>
      </c>
      <c r="L348">
        <f t="shared" si="1994"/>
        <v>33.999999999999879</v>
      </c>
      <c r="M348">
        <f t="shared" si="1995"/>
        <v>2</v>
      </c>
      <c r="N348">
        <f t="shared" ca="1" si="1996"/>
        <v>1212</v>
      </c>
      <c r="O348" t="str">
        <f t="shared" si="1997"/>
        <v/>
      </c>
      <c r="P348">
        <f t="shared" si="1998"/>
        <v>34.200000000000337</v>
      </c>
      <c r="Q348" s="7">
        <f t="shared" si="1999"/>
        <v>26.244694996120703</v>
      </c>
      <c r="R348">
        <f t="shared" si="2000"/>
        <v>169.9999999999994</v>
      </c>
      <c r="S348">
        <f t="shared" si="2001"/>
        <v>204.19999999999973</v>
      </c>
      <c r="T348" s="7">
        <f t="shared" si="2002"/>
        <v>196.2446949961201</v>
      </c>
    </row>
    <row r="349" spans="1:20" x14ac:dyDescent="0.2">
      <c r="B349" s="11"/>
      <c r="D349" s="21"/>
      <c r="E349" s="4">
        <v>0.7</v>
      </c>
      <c r="F349" s="4">
        <v>1401</v>
      </c>
      <c r="G349" s="6">
        <f t="shared" ref="G349:G350" si="2003">VALUE(CONCATENATE(LEFT(F349,LEN(F349)-2),":",RIGHT(F349,2)))</f>
        <v>0.58402777777777781</v>
      </c>
      <c r="H349" s="4">
        <v>1451</v>
      </c>
      <c r="I349" s="1">
        <f t="shared" ref="I349:I350" si="2004">VALUE(CONCATENATE(LEFT(H349,LEN(H349)-2),":",RIGHT(H349,2)))</f>
        <v>0.61875000000000002</v>
      </c>
      <c r="J349" s="1">
        <f t="shared" ref="J349:J350" si="2005">IF(OR(B350&lt;&gt;"",E350=""),I349+TIME(0,5,0),"")</f>
        <v>0.62222222222222223</v>
      </c>
      <c r="K349" t="str">
        <f t="shared" ref="K349:K350" si="2006">IF(AND(OR(AND(B349&lt;&gt;"",B350=""),AND(B349="",B350="")),E350&lt;&gt;""),(G350-I349)*1440,"")</f>
        <v/>
      </c>
      <c r="L349">
        <f t="shared" ref="L349:L350" si="2007">(I349-G349)*1440</f>
        <v>49.999999999999986</v>
      </c>
      <c r="M349">
        <f t="shared" ref="M349:M350" si="2008">IF(B349&lt;&gt;"",1,M348+1)</f>
        <v>3</v>
      </c>
      <c r="N349">
        <f t="shared" ref="N349:N350" ca="1" si="2009">OFFSET(C349,-M349+1,0)</f>
        <v>1212</v>
      </c>
      <c r="O349">
        <f t="shared" ref="O349:O350" ca="1" si="2010">IF(J349&lt;&gt;"",(J349-VALUE(CONCATENATE(LEFT(N349,LEN(N349)-2),":",RIGHT(N349,2))))*1440,"")</f>
        <v>164.00000000000006</v>
      </c>
      <c r="P349">
        <f t="shared" ref="P349:P350" si="2011">IF(K349&lt;&gt;"",(E349+E350)*K349/2,E349*5/2)</f>
        <v>1.75</v>
      </c>
      <c r="Q349" s="7">
        <f t="shared" ref="Q349:Q350" si="2012">IF(K349&lt;&gt;"",(E350-E349)*K349/LN((E350+0.000001)/(E349+0.000001)),-5*(E349-0.000001)/(LN(1/E349)-13.8155))</f>
        <v>0.26005204655095465</v>
      </c>
      <c r="R349">
        <f t="shared" ref="R349:R350" si="2013">(E349*L349)</f>
        <v>34.999999999999986</v>
      </c>
      <c r="S349">
        <f t="shared" ref="S349:S350" si="2014">P349+R349</f>
        <v>36.749999999999986</v>
      </c>
      <c r="T349" s="7">
        <f t="shared" ref="T349:T350" si="2015">Q349+R349</f>
        <v>35.260052046550939</v>
      </c>
    </row>
    <row r="350" spans="1:20" x14ac:dyDescent="0.2">
      <c r="B350" s="61">
        <v>44882</v>
      </c>
      <c r="C350">
        <v>1533</v>
      </c>
      <c r="D350" s="21"/>
      <c r="E350" s="4">
        <v>0.01</v>
      </c>
      <c r="F350" s="4">
        <v>1548</v>
      </c>
      <c r="G350" s="6">
        <f t="shared" si="2003"/>
        <v>0.65833333333333333</v>
      </c>
      <c r="H350" s="4">
        <v>1552</v>
      </c>
      <c r="I350" s="1">
        <f t="shared" si="2004"/>
        <v>0.66111111111111109</v>
      </c>
      <c r="J350" s="1" t="str">
        <f t="shared" si="2005"/>
        <v/>
      </c>
      <c r="K350">
        <f t="shared" si="2006"/>
        <v>10.000000000000124</v>
      </c>
      <c r="L350">
        <f t="shared" si="2007"/>
        <v>3.9999999999999858</v>
      </c>
      <c r="M350">
        <f t="shared" si="2008"/>
        <v>1</v>
      </c>
      <c r="N350">
        <f t="shared" ca="1" si="2009"/>
        <v>1533</v>
      </c>
      <c r="O350" t="str">
        <f t="shared" si="2010"/>
        <v/>
      </c>
      <c r="P350">
        <f t="shared" si="2011"/>
        <v>50.050000000000622</v>
      </c>
      <c r="Q350" s="7">
        <f t="shared" si="2012"/>
        <v>14.462215389560388</v>
      </c>
      <c r="R350">
        <f t="shared" si="2013"/>
        <v>3.9999999999999862E-2</v>
      </c>
      <c r="S350">
        <f t="shared" si="2014"/>
        <v>50.090000000000622</v>
      </c>
      <c r="T350" s="7">
        <f t="shared" si="2015"/>
        <v>14.502215389560387</v>
      </c>
    </row>
    <row r="351" spans="1:20" x14ac:dyDescent="0.2">
      <c r="B351" s="11"/>
      <c r="D351" s="21"/>
      <c r="E351" s="4">
        <v>10</v>
      </c>
      <c r="F351" s="4">
        <v>1602</v>
      </c>
      <c r="G351" s="6">
        <f t="shared" ref="G351:G352" si="2016">VALUE(CONCATENATE(LEFT(F351,LEN(F351)-2),":",RIGHT(F351,2)))</f>
        <v>0.66805555555555562</v>
      </c>
      <c r="H351" s="4">
        <v>1607</v>
      </c>
      <c r="I351" s="1">
        <f t="shared" ref="I351:I352" si="2017">VALUE(CONCATENATE(LEFT(H351,LEN(H351)-2),":",RIGHT(H351,2)))</f>
        <v>0.67152777777777783</v>
      </c>
      <c r="J351" s="1">
        <f t="shared" ref="J351:J352" si="2018">IF(OR(B352&lt;&gt;"",E352=""),I351+TIME(0,5,0),"")</f>
        <v>0.67500000000000004</v>
      </c>
      <c r="K351" t="str">
        <f t="shared" ref="K351:K352" si="2019">IF(AND(OR(AND(B351&lt;&gt;"",B352=""),AND(B351="",B352="")),E352&lt;&gt;""),(G352-I351)*1440,"")</f>
        <v/>
      </c>
      <c r="L351">
        <f t="shared" ref="L351:L352" si="2020">(I351-G351)*1440</f>
        <v>4.9999999999999822</v>
      </c>
      <c r="M351">
        <f t="shared" ref="M351:M352" si="2021">IF(B351&lt;&gt;"",1,M350+1)</f>
        <v>2</v>
      </c>
      <c r="N351">
        <f t="shared" ref="N351:N352" ca="1" si="2022">OFFSET(C351,-M351+1,0)</f>
        <v>1533</v>
      </c>
      <c r="O351">
        <f t="shared" ref="O351:O352" ca="1" si="2023">IF(J351&lt;&gt;"",(J351-VALUE(CONCATENATE(LEFT(N351,LEN(N351)-2),":",RIGHT(N351,2))))*1440,"")</f>
        <v>39.000000000000021</v>
      </c>
      <c r="P351">
        <f t="shared" ref="P351:P352" si="2024">IF(K351&lt;&gt;"",(E351+E352)*K351/2,E351*5/2)</f>
        <v>25</v>
      </c>
      <c r="Q351" s="7">
        <f t="shared" ref="Q351:Q352" si="2025">IF(K351&lt;&gt;"",(E352-E351)*K351/LN((E352+0.000001)/(E351+0.000001)),-5*(E351-0.000001)/(LN(1/E351)-13.8155))</f>
        <v>3.1021051639523365</v>
      </c>
      <c r="R351">
        <f t="shared" ref="R351:R352" si="2026">(E351*L351)</f>
        <v>49.999999999999822</v>
      </c>
      <c r="S351">
        <f t="shared" ref="S351:S352" si="2027">P351+R351</f>
        <v>74.999999999999829</v>
      </c>
      <c r="T351" s="7">
        <f t="shared" ref="T351:T352" si="2028">Q351+R351</f>
        <v>53.10210516395216</v>
      </c>
    </row>
    <row r="352" spans="1:20" x14ac:dyDescent="0.2">
      <c r="A352">
        <v>1</v>
      </c>
      <c r="B352" s="61">
        <v>44883</v>
      </c>
      <c r="C352">
        <v>1328</v>
      </c>
      <c r="D352" s="65">
        <v>3</v>
      </c>
      <c r="E352" s="4">
        <v>0.01</v>
      </c>
      <c r="F352" s="4">
        <v>1350</v>
      </c>
      <c r="G352" s="6">
        <f t="shared" si="2016"/>
        <v>0.57638888888888895</v>
      </c>
      <c r="H352" s="4">
        <v>1404</v>
      </c>
      <c r="I352" s="1">
        <f t="shared" si="2017"/>
        <v>0.58611111111111114</v>
      </c>
      <c r="J352" s="1">
        <f t="shared" si="2018"/>
        <v>0.58958333333333335</v>
      </c>
      <c r="K352" t="str">
        <f t="shared" si="2019"/>
        <v/>
      </c>
      <c r="L352">
        <f t="shared" si="2020"/>
        <v>13.99999999999995</v>
      </c>
      <c r="M352">
        <f t="shared" si="2021"/>
        <v>1</v>
      </c>
      <c r="N352">
        <f t="shared" ca="1" si="2022"/>
        <v>1328</v>
      </c>
      <c r="O352">
        <f t="shared" ca="1" si="2023"/>
        <v>41.000000000000014</v>
      </c>
      <c r="P352">
        <f t="shared" si="2024"/>
        <v>2.5000000000000001E-2</v>
      </c>
      <c r="Q352" s="7">
        <f t="shared" si="2025"/>
        <v>5.4281443780592247E-3</v>
      </c>
      <c r="R352">
        <f t="shared" si="2026"/>
        <v>0.13999999999999951</v>
      </c>
      <c r="S352">
        <f t="shared" si="2027"/>
        <v>0.16499999999999951</v>
      </c>
      <c r="T352" s="7">
        <f t="shared" si="2028"/>
        <v>0.14542814437805873</v>
      </c>
    </row>
    <row r="353" spans="1:20" x14ac:dyDescent="0.2">
      <c r="A353">
        <v>1</v>
      </c>
      <c r="B353" s="61">
        <v>44886</v>
      </c>
      <c r="C353">
        <v>1132</v>
      </c>
      <c r="D353" s="65">
        <v>2</v>
      </c>
      <c r="E353" s="4">
        <v>1E-3</v>
      </c>
      <c r="F353" s="31">
        <v>1154</v>
      </c>
      <c r="G353" s="6">
        <f t="shared" ref="G353" si="2029">VALUE(CONCATENATE(LEFT(F353,LEN(F353)-2),":",RIGHT(F353,2)))</f>
        <v>0.49583333333333335</v>
      </c>
      <c r="H353" s="31">
        <v>1155</v>
      </c>
      <c r="I353" s="1">
        <f t="shared" ref="I353" si="2030">VALUE(CONCATENATE(LEFT(H353,LEN(H353)-2),":",RIGHT(H353,2)))</f>
        <v>0.49652777777777773</v>
      </c>
      <c r="J353" s="1">
        <f t="shared" ref="J353" si="2031">IF(OR(B354&lt;&gt;"",E354=""),I353+TIME(0,5,0),"")</f>
        <v>0.49999999999999994</v>
      </c>
      <c r="K353" t="str">
        <f t="shared" ref="K353" si="2032">IF(AND(OR(AND(B353&lt;&gt;"",B354=""),AND(B353="",B354="")),E354&lt;&gt;""),(G354-I353)*1440,"")</f>
        <v/>
      </c>
      <c r="L353">
        <f t="shared" ref="L353" si="2033">(I353-G353)*1440</f>
        <v>0.99999999999991651</v>
      </c>
      <c r="M353">
        <f t="shared" ref="M353" si="2034">IF(B353&lt;&gt;"",1,M352+1)</f>
        <v>1</v>
      </c>
      <c r="N353">
        <f t="shared" ref="N353" ca="1" si="2035">OFFSET(C353,-M353+1,0)</f>
        <v>1132</v>
      </c>
      <c r="O353">
        <f t="shared" ref="O353" ca="1" si="2036">IF(J353&lt;&gt;"",(J353-VALUE(CONCATENATE(LEFT(N353,LEN(N353)-2),":",RIGHT(N353,2))))*1440,"")</f>
        <v>27.999999999999901</v>
      </c>
      <c r="P353">
        <f t="shared" ref="P353" si="2037">IF(K353&lt;&gt;"",(E353+E354)*K353/2,E353*5/2)</f>
        <v>2.5000000000000001E-3</v>
      </c>
      <c r="Q353" s="7">
        <f t="shared" ref="Q353" si="2038">IF(K353&lt;&gt;"",(E354-E353)*K353/LN((E354+0.000001)/(E353+0.000001)),-5*(E353-0.000001)/(LN(1/E353)-13.8155))</f>
        <v>7.2310141757293866E-4</v>
      </c>
      <c r="R353">
        <f t="shared" ref="R353" si="2039">(E353*L353)</f>
        <v>9.9999999999991654E-4</v>
      </c>
      <c r="S353">
        <f t="shared" ref="S353" si="2040">P353+R353</f>
        <v>3.4999999999999164E-3</v>
      </c>
      <c r="T353" s="7">
        <f t="shared" ref="T353" si="2041">Q353+R353</f>
        <v>1.7231014175728551E-3</v>
      </c>
    </row>
    <row r="354" spans="1:20" x14ac:dyDescent="0.2">
      <c r="B354" s="61">
        <v>44886</v>
      </c>
      <c r="C354">
        <v>1310</v>
      </c>
      <c r="D354" s="21"/>
      <c r="E354" s="4">
        <v>0.01</v>
      </c>
      <c r="F354" s="4">
        <v>1323</v>
      </c>
      <c r="G354" s="6">
        <f t="shared" ref="G354" si="2042">VALUE(CONCATENATE(LEFT(F354,LEN(F354)-2),":",RIGHT(F354,2)))</f>
        <v>0.55763888888888891</v>
      </c>
      <c r="H354" s="4">
        <v>1326</v>
      </c>
      <c r="I354" s="1">
        <f t="shared" ref="I354" si="2043">VALUE(CONCATENATE(LEFT(H354,LEN(H354)-2),":",RIGHT(H354,2)))</f>
        <v>0.55972222222222223</v>
      </c>
      <c r="J354" s="1">
        <f t="shared" ref="J354" si="2044">IF(OR(B355&lt;&gt;"",E355=""),I354+TIME(0,5,0),"")</f>
        <v>0.56319444444444444</v>
      </c>
      <c r="K354" t="str">
        <f t="shared" ref="K354" si="2045">IF(AND(OR(AND(B354&lt;&gt;"",B355=""),AND(B354="",B355="")),E355&lt;&gt;""),(G355-I354)*1440,"")</f>
        <v/>
      </c>
      <c r="L354">
        <f t="shared" ref="L354" si="2046">(I354-G354)*1440</f>
        <v>2.9999999999999893</v>
      </c>
      <c r="M354">
        <f t="shared" ref="M354" si="2047">IF(B354&lt;&gt;"",1,M353+1)</f>
        <v>1</v>
      </c>
      <c r="N354">
        <f t="shared" ref="N354" ca="1" si="2048">OFFSET(C354,-M354+1,0)</f>
        <v>1310</v>
      </c>
      <c r="O354">
        <f t="shared" ref="O354" ca="1" si="2049">IF(J354&lt;&gt;"",(J354-VALUE(CONCATENATE(LEFT(N354,LEN(N354)-2),":",RIGHT(N354,2))))*1440,"")</f>
        <v>21.000000000000085</v>
      </c>
      <c r="P354">
        <f t="shared" ref="P354" si="2050">IF(K354&lt;&gt;"",(E354+E355)*K354/2,E354*5/2)</f>
        <v>2.5000000000000001E-2</v>
      </c>
      <c r="Q354" s="7">
        <f t="shared" ref="Q354" si="2051">IF(K354&lt;&gt;"",(E355-E354)*K354/LN((E355+0.000001)/(E354+0.000001)),-5*(E354-0.000001)/(LN(1/E354)-13.8155))</f>
        <v>5.4281443780592247E-3</v>
      </c>
      <c r="R354">
        <f t="shared" ref="R354" si="2052">(E354*L354)</f>
        <v>2.9999999999999895E-2</v>
      </c>
      <c r="S354">
        <f t="shared" ref="S354" si="2053">P354+R354</f>
        <v>5.4999999999999896E-2</v>
      </c>
      <c r="T354" s="7">
        <f t="shared" ref="T354" si="2054">Q354+R354</f>
        <v>3.542814437805912E-2</v>
      </c>
    </row>
    <row r="355" spans="1:20" x14ac:dyDescent="0.2">
      <c r="B355" s="61">
        <v>44886</v>
      </c>
      <c r="C355">
        <v>1503</v>
      </c>
      <c r="D355" s="21"/>
      <c r="E355" s="4">
        <v>40</v>
      </c>
      <c r="F355" s="4">
        <v>1522</v>
      </c>
      <c r="G355" s="6">
        <f t="shared" ref="G355:G356" si="2055">VALUE(CONCATENATE(LEFT(F355,LEN(F355)-2),":",RIGHT(F355,2)))</f>
        <v>0.64027777777777783</v>
      </c>
      <c r="H355" s="4">
        <v>1622</v>
      </c>
      <c r="I355" s="1">
        <f t="shared" ref="I355:I356" si="2056">VALUE(CONCATENATE(LEFT(H355,LEN(H355)-2),":",RIGHT(H355,2)))</f>
        <v>0.68194444444444446</v>
      </c>
      <c r="J355" s="1">
        <f t="shared" ref="J355:J356" si="2057">IF(OR(B356&lt;&gt;"",E356=""),I355+TIME(0,5,0),"")</f>
        <v>0.68541666666666667</v>
      </c>
      <c r="K355" t="str">
        <f t="shared" ref="K355:K356" si="2058">IF(AND(OR(AND(B355&lt;&gt;"",B356=""),AND(B355="",B356="")),E356&lt;&gt;""),(G356-I355)*1440,"")</f>
        <v/>
      </c>
      <c r="L355">
        <f t="shared" ref="L355:L356" si="2059">(I355-G355)*1440</f>
        <v>59.999999999999943</v>
      </c>
      <c r="M355">
        <f t="shared" ref="M355:M356" si="2060">IF(B355&lt;&gt;"",1,M354+1)</f>
        <v>1</v>
      </c>
      <c r="N355">
        <f t="shared" ref="N355:N356" ca="1" si="2061">OFFSET(C355,-M355+1,0)</f>
        <v>1503</v>
      </c>
      <c r="O355">
        <f t="shared" ref="O355:O356" ca="1" si="2062">IF(J355&lt;&gt;"",(J355-VALUE(CONCATENATE(LEFT(N355,LEN(N355)-2),":",RIGHT(N355,2))))*1440,"")</f>
        <v>84.000000000000028</v>
      </c>
      <c r="P355">
        <f t="shared" ref="P355:P356" si="2063">IF(K355&lt;&gt;"",(E355+E356)*K355/2,E355*5/2)</f>
        <v>100</v>
      </c>
      <c r="Q355" s="7">
        <f t="shared" ref="Q355:Q356" si="2064">IF(K355&lt;&gt;"",(E356-E355)*K355/LN((E356+0.000001)/(E355+0.000001)),-5*(E355-0.000001)/(LN(1/E355)-13.8155))</f>
        <v>11.425711806824168</v>
      </c>
      <c r="R355">
        <f t="shared" ref="R355:R356" si="2065">(E355*L355)</f>
        <v>2399.9999999999977</v>
      </c>
      <c r="S355">
        <f t="shared" ref="S355:S356" si="2066">P355+R355</f>
        <v>2499.9999999999977</v>
      </c>
      <c r="T355" s="7">
        <f t="shared" ref="T355:T356" si="2067">Q355+R355</f>
        <v>2411.4257118068217</v>
      </c>
    </row>
    <row r="356" spans="1:20" x14ac:dyDescent="0.2">
      <c r="A356">
        <v>1</v>
      </c>
      <c r="B356" s="61">
        <v>44887</v>
      </c>
      <c r="C356">
        <v>942</v>
      </c>
      <c r="D356" s="65">
        <v>2</v>
      </c>
      <c r="E356" s="4">
        <v>0.01</v>
      </c>
      <c r="F356" s="4">
        <v>954</v>
      </c>
      <c r="G356" s="6">
        <f t="shared" si="2055"/>
        <v>0.41250000000000003</v>
      </c>
      <c r="H356" s="4">
        <v>957</v>
      </c>
      <c r="I356" s="1">
        <f t="shared" si="2056"/>
        <v>0.4145833333333333</v>
      </c>
      <c r="J356" s="1">
        <f t="shared" si="2057"/>
        <v>0.41805555555555551</v>
      </c>
      <c r="K356" t="str">
        <f t="shared" si="2058"/>
        <v/>
      </c>
      <c r="L356">
        <f t="shared" si="2059"/>
        <v>2.9999999999999094</v>
      </c>
      <c r="M356">
        <f t="shared" si="2060"/>
        <v>1</v>
      </c>
      <c r="N356">
        <f t="shared" ca="1" si="2061"/>
        <v>942</v>
      </c>
      <c r="O356">
        <f t="shared" ca="1" si="2062"/>
        <v>20.000000000000007</v>
      </c>
      <c r="P356">
        <f t="shared" si="2063"/>
        <v>2.5000000000000001E-2</v>
      </c>
      <c r="Q356" s="7">
        <f t="shared" si="2064"/>
        <v>5.4281443780592247E-3</v>
      </c>
      <c r="R356">
        <f t="shared" si="2065"/>
        <v>2.9999999999999093E-2</v>
      </c>
      <c r="S356">
        <f t="shared" si="2066"/>
        <v>5.4999999999999091E-2</v>
      </c>
      <c r="T356" s="7">
        <f t="shared" si="2067"/>
        <v>3.5428144378058316E-2</v>
      </c>
    </row>
    <row r="357" spans="1:20" x14ac:dyDescent="0.2">
      <c r="B357" s="61">
        <v>44887</v>
      </c>
      <c r="C357">
        <v>1428</v>
      </c>
      <c r="D357" s="21"/>
      <c r="E357" s="4">
        <v>40</v>
      </c>
      <c r="F357" s="4">
        <v>1454</v>
      </c>
      <c r="G357" s="6">
        <f t="shared" ref="G357:G358" si="2068">VALUE(CONCATENATE(LEFT(F357,LEN(F357)-2),":",RIGHT(F357,2)))</f>
        <v>0.62083333333333335</v>
      </c>
      <c r="H357" s="4">
        <v>1554</v>
      </c>
      <c r="I357" s="1">
        <f t="shared" ref="I357:I358" si="2069">VALUE(CONCATENATE(LEFT(H357,LEN(H357)-2),":",RIGHT(H357,2)))</f>
        <v>0.66249999999999998</v>
      </c>
      <c r="J357" s="1">
        <f t="shared" ref="J357:J358" si="2070">IF(OR(B358&lt;&gt;"",E358=""),I357+TIME(0,5,0),"")</f>
        <v>0.66597222222222219</v>
      </c>
      <c r="K357" t="str">
        <f t="shared" ref="K357:K358" si="2071">IF(AND(OR(AND(B357&lt;&gt;"",B358=""),AND(B357="",B358="")),E358&lt;&gt;""),(G358-I357)*1440,"")</f>
        <v/>
      </c>
      <c r="L357">
        <f t="shared" ref="L357:L358" si="2072">(I357-G357)*1440</f>
        <v>59.999999999999943</v>
      </c>
      <c r="M357">
        <f t="shared" ref="M357:M358" si="2073">IF(B357&lt;&gt;"",1,M356+1)</f>
        <v>1</v>
      </c>
      <c r="N357">
        <f t="shared" ref="N357:N358" ca="1" si="2074">OFFSET(C357,-M357+1,0)</f>
        <v>1428</v>
      </c>
      <c r="O357">
        <f t="shared" ref="O357:O358" ca="1" si="2075">IF(J357&lt;&gt;"",(J357-VALUE(CONCATENATE(LEFT(N357,LEN(N357)-2),":",RIGHT(N357,2))))*1440,"")</f>
        <v>91</v>
      </c>
      <c r="P357">
        <f t="shared" ref="P357:P358" si="2076">IF(K357&lt;&gt;"",(E357+E358)*K357/2,E357*5/2)</f>
        <v>100</v>
      </c>
      <c r="Q357" s="7">
        <f t="shared" ref="Q357:Q358" si="2077">IF(K357&lt;&gt;"",(E358-E357)*K357/LN((E358+0.000001)/(E357+0.000001)),-5*(E357-0.000001)/(LN(1/E357)-13.8155))</f>
        <v>11.425711806824168</v>
      </c>
      <c r="R357">
        <f t="shared" ref="R357:R358" si="2078">(E357*L357)</f>
        <v>2399.9999999999977</v>
      </c>
      <c r="S357">
        <f t="shared" ref="S357:S358" si="2079">P357+R357</f>
        <v>2499.9999999999977</v>
      </c>
      <c r="T357" s="7">
        <f t="shared" ref="T357:T358" si="2080">Q357+R357</f>
        <v>2411.4257118068217</v>
      </c>
    </row>
    <row r="358" spans="1:20" x14ac:dyDescent="0.2">
      <c r="A358">
        <v>1</v>
      </c>
      <c r="B358" s="61">
        <v>44893</v>
      </c>
      <c r="C358">
        <v>1351</v>
      </c>
      <c r="D358" s="65" t="s">
        <v>40</v>
      </c>
      <c r="E358" s="4">
        <v>0.01</v>
      </c>
      <c r="F358" s="4">
        <v>1433</v>
      </c>
      <c r="G358" s="6">
        <f t="shared" si="2068"/>
        <v>0.60625000000000007</v>
      </c>
      <c r="H358" s="4">
        <v>1444</v>
      </c>
      <c r="I358" s="1">
        <f t="shared" si="2069"/>
        <v>0.61388888888888882</v>
      </c>
      <c r="J358" s="1" t="str">
        <f t="shared" si="2070"/>
        <v/>
      </c>
      <c r="K358">
        <f t="shared" si="2071"/>
        <v>8.0000000000001315</v>
      </c>
      <c r="L358">
        <f t="shared" si="2072"/>
        <v>10.999999999999801</v>
      </c>
      <c r="M358">
        <f t="shared" si="2073"/>
        <v>1</v>
      </c>
      <c r="N358">
        <f t="shared" ca="1" si="2074"/>
        <v>1351</v>
      </c>
      <c r="O358" t="str">
        <f t="shared" si="2075"/>
        <v/>
      </c>
      <c r="P358">
        <f t="shared" si="2076"/>
        <v>4.0400000000000666</v>
      </c>
      <c r="Q358" s="7">
        <f t="shared" si="2077"/>
        <v>1.7198431189295473</v>
      </c>
      <c r="R358">
        <f t="shared" si="2078"/>
        <v>0.10999999999999802</v>
      </c>
      <c r="S358">
        <f t="shared" si="2079"/>
        <v>4.1500000000000643</v>
      </c>
      <c r="T358" s="7">
        <f t="shared" si="2080"/>
        <v>1.8298431189295454</v>
      </c>
    </row>
    <row r="359" spans="1:20" x14ac:dyDescent="0.2">
      <c r="B359" s="11"/>
      <c r="D359" s="21"/>
      <c r="E359" s="4">
        <v>1</v>
      </c>
      <c r="F359" s="4">
        <v>1452</v>
      </c>
      <c r="G359" s="6">
        <f t="shared" ref="G359" si="2081">VALUE(CONCATENATE(LEFT(F359,LEN(F359)-2),":",RIGHT(F359,2)))</f>
        <v>0.61944444444444446</v>
      </c>
      <c r="H359" s="4">
        <v>1517</v>
      </c>
      <c r="I359" s="1">
        <f t="shared" ref="I359" si="2082">VALUE(CONCATENATE(LEFT(H359,LEN(H359)-2),":",RIGHT(H359,2)))</f>
        <v>0.63680555555555551</v>
      </c>
      <c r="J359" s="1" t="str">
        <f t="shared" ref="J359" si="2083">IF(OR(B360&lt;&gt;"",E360=""),I359+TIME(0,5,0),"")</f>
        <v/>
      </c>
      <c r="K359">
        <f t="shared" ref="K359" si="2084">IF(AND(OR(AND(B359&lt;&gt;"",B360=""),AND(B359="",B360="")),E360&lt;&gt;""),(G360-I359)*1440,"")</f>
        <v>11.999999999999957</v>
      </c>
      <c r="L359">
        <f t="shared" ref="L359" si="2085">(I359-G359)*1440</f>
        <v>24.999999999999911</v>
      </c>
      <c r="M359">
        <f t="shared" ref="M359" si="2086">IF(B359&lt;&gt;"",1,M358+1)</f>
        <v>2</v>
      </c>
      <c r="N359">
        <f t="shared" ref="N359" ca="1" si="2087">OFFSET(C359,-M359+1,0)</f>
        <v>1351</v>
      </c>
      <c r="O359" t="str">
        <f t="shared" ref="O359" si="2088">IF(J359&lt;&gt;"",(J359-VALUE(CONCATENATE(LEFT(N359,LEN(N359)-2),":",RIGHT(N359,2))))*1440,"")</f>
        <v/>
      </c>
      <c r="P359">
        <f t="shared" ref="P359" si="2089">IF(K359&lt;&gt;"",(E359+E360)*K359/2,E359*5/2)</f>
        <v>245.99999999999912</v>
      </c>
      <c r="Q359" s="7">
        <f t="shared" ref="Q359" si="2090">IF(K359&lt;&gt;"",(E360-E359)*K359/LN((E360+0.000001)/(E359+0.000001)),-5*(E359-0.000001)/(LN(1/E359)-13.8155))</f>
        <v>126.86782789124241</v>
      </c>
      <c r="R359">
        <f t="shared" ref="R359" si="2091">(E359*L359)</f>
        <v>24.999999999999911</v>
      </c>
      <c r="S359">
        <f t="shared" ref="S359" si="2092">P359+R359</f>
        <v>270.99999999999903</v>
      </c>
      <c r="T359" s="7">
        <f t="shared" ref="T359" si="2093">Q359+R359</f>
        <v>151.86782789124231</v>
      </c>
    </row>
    <row r="360" spans="1:20" x14ac:dyDescent="0.2">
      <c r="B360" s="11"/>
      <c r="D360" s="21"/>
      <c r="E360" s="4">
        <v>40</v>
      </c>
      <c r="F360" s="4">
        <v>1529</v>
      </c>
      <c r="G360" s="6">
        <f t="shared" ref="G360:G361" si="2094">VALUE(CONCATENATE(LEFT(F360,LEN(F360)-2),":",RIGHT(F360,2)))</f>
        <v>0.64513888888888882</v>
      </c>
      <c r="H360" s="4">
        <v>1538</v>
      </c>
      <c r="I360" s="1">
        <f t="shared" ref="I360:I361" si="2095">VALUE(CONCATENATE(LEFT(H360,LEN(H360)-2),":",RIGHT(H360,2)))</f>
        <v>0.65138888888888891</v>
      </c>
      <c r="J360" s="1" t="str">
        <f t="shared" ref="J360:J361" si="2096">IF(OR(B361&lt;&gt;"",E361=""),I360+TIME(0,5,0),"")</f>
        <v/>
      </c>
      <c r="K360">
        <f t="shared" ref="K360:K361" si="2097">IF(AND(OR(AND(B360&lt;&gt;"",B361=""),AND(B360="",B361="")),E361&lt;&gt;""),(G361-I360)*1440,"")</f>
        <v>9.9999999999999645</v>
      </c>
      <c r="L360">
        <f t="shared" ref="L360:L361" si="2098">(I360-G360)*1440</f>
        <v>9.0000000000001279</v>
      </c>
      <c r="M360">
        <f t="shared" ref="M360:M361" si="2099">IF(B360&lt;&gt;"",1,M359+1)</f>
        <v>3</v>
      </c>
      <c r="N360">
        <f t="shared" ref="N360:N361" ca="1" si="2100">OFFSET(C360,-M360+1,0)</f>
        <v>1351</v>
      </c>
      <c r="O360" t="str">
        <f t="shared" ref="O360:O361" si="2101">IF(J360&lt;&gt;"",(J360-VALUE(CONCATENATE(LEFT(N360,LEN(N360)-2),":",RIGHT(N360,2))))*1440,"")</f>
        <v/>
      </c>
      <c r="P360">
        <f t="shared" ref="P360:P361" si="2102">IF(K360&lt;&gt;"",(E360+E361)*K360/2,E360*5/2)</f>
        <v>274.99999999999903</v>
      </c>
      <c r="Q360" s="7">
        <f t="shared" ref="Q360:Q361" si="2103">IF(K360&lt;&gt;"",(E361-E360)*K360/LN((E361+0.000001)/(E360+0.000001)),-5*(E360-0.000001)/(LN(1/E360)-13.8155))</f>
        <v>254.88637278365854</v>
      </c>
      <c r="R360">
        <f t="shared" ref="R360:R361" si="2104">(E360*L360)</f>
        <v>360.00000000000512</v>
      </c>
      <c r="S360">
        <f t="shared" ref="S360:S361" si="2105">P360+R360</f>
        <v>635.00000000000409</v>
      </c>
      <c r="T360" s="7">
        <f t="shared" ref="T360:T361" si="2106">Q360+R360</f>
        <v>614.88637278366366</v>
      </c>
    </row>
    <row r="361" spans="1:20" x14ac:dyDescent="0.2">
      <c r="B361" s="11"/>
      <c r="D361" s="21"/>
      <c r="E361" s="4">
        <v>15</v>
      </c>
      <c r="F361" s="4">
        <v>1548</v>
      </c>
      <c r="G361" s="6">
        <f t="shared" si="2094"/>
        <v>0.65833333333333333</v>
      </c>
      <c r="H361" s="4">
        <v>1556</v>
      </c>
      <c r="I361" s="1">
        <f t="shared" si="2095"/>
        <v>0.66388888888888886</v>
      </c>
      <c r="J361" s="1" t="str">
        <f t="shared" si="2096"/>
        <v/>
      </c>
      <c r="K361">
        <f t="shared" si="2097"/>
        <v>8.999999999999968</v>
      </c>
      <c r="L361">
        <f t="shared" si="2098"/>
        <v>7.9999999999999716</v>
      </c>
      <c r="M361">
        <f t="shared" si="2099"/>
        <v>4</v>
      </c>
      <c r="N361">
        <f t="shared" ca="1" si="2100"/>
        <v>1351</v>
      </c>
      <c r="O361" t="str">
        <f t="shared" si="2101"/>
        <v/>
      </c>
      <c r="P361">
        <f t="shared" si="2102"/>
        <v>337.49999999999881</v>
      </c>
      <c r="Q361" s="7">
        <f t="shared" si="2103"/>
        <v>292.14575631694447</v>
      </c>
      <c r="R361">
        <f t="shared" si="2104"/>
        <v>119.99999999999957</v>
      </c>
      <c r="S361">
        <f t="shared" si="2105"/>
        <v>457.49999999999841</v>
      </c>
      <c r="T361" s="7">
        <f t="shared" si="2106"/>
        <v>412.14575631694402</v>
      </c>
    </row>
    <row r="362" spans="1:20" x14ac:dyDescent="0.2">
      <c r="B362" s="11"/>
      <c r="D362" s="21"/>
      <c r="E362" s="4">
        <v>60</v>
      </c>
      <c r="F362" s="4">
        <v>1605</v>
      </c>
      <c r="G362" s="6">
        <f t="shared" ref="G362:G366" si="2107">VALUE(CONCATENATE(LEFT(F362,LEN(F362)-2),":",RIGHT(F362,2)))</f>
        <v>0.67013888888888884</v>
      </c>
      <c r="H362" s="4">
        <v>1610</v>
      </c>
      <c r="I362" s="1">
        <f t="shared" ref="I362:I366" si="2108">VALUE(CONCATENATE(LEFT(H362,LEN(H362)-2),":",RIGHT(H362,2)))</f>
        <v>0.67361111111111116</v>
      </c>
      <c r="J362" s="1">
        <f t="shared" ref="J362:J366" si="2109">IF(OR(B363&lt;&gt;"",E363=""),I362+TIME(0,5,0),"")</f>
        <v>0.67708333333333337</v>
      </c>
      <c r="K362" t="str">
        <f t="shared" ref="K362:K366" si="2110">IF(AND(OR(AND(B362&lt;&gt;"",B363=""),AND(B362="",B363="")),E363&lt;&gt;""),(G363-I362)*1440,"")</f>
        <v/>
      </c>
      <c r="L362">
        <f t="shared" ref="L362:L366" si="2111">(I362-G362)*1440</f>
        <v>5.0000000000001421</v>
      </c>
      <c r="M362">
        <f t="shared" ref="M362:M366" si="2112">IF(B362&lt;&gt;"",1,M361+1)</f>
        <v>5</v>
      </c>
      <c r="N362">
        <f t="shared" ref="N362:N366" ca="1" si="2113">OFFSET(C362,-M362+1,0)</f>
        <v>1351</v>
      </c>
      <c r="O362">
        <f t="shared" ref="O362:O366" ca="1" si="2114">IF(J362&lt;&gt;"",(J362-VALUE(CONCATENATE(LEFT(N362,LEN(N362)-2),":",RIGHT(N362,2))))*1440,"")</f>
        <v>144.00000000000011</v>
      </c>
      <c r="P362">
        <f t="shared" ref="P362:P366" si="2115">IF(K362&lt;&gt;"",(E362+E363)*K362/2,E362*5/2)</f>
        <v>150</v>
      </c>
      <c r="Q362" s="7">
        <f t="shared" ref="Q362:Q366" si="2116">IF(K362&lt;&gt;"",(E363-E362)*K362/LN((E363+0.000001)/(E362+0.000001)),-5*(E362-0.000001)/(LN(1/E362)-13.8155))</f>
        <v>16.750563856528444</v>
      </c>
      <c r="R362">
        <f t="shared" ref="R362:R366" si="2117">(E362*L362)</f>
        <v>300.00000000000853</v>
      </c>
      <c r="S362">
        <f t="shared" ref="S362:S366" si="2118">P362+R362</f>
        <v>450.00000000000853</v>
      </c>
      <c r="T362" s="7">
        <f t="shared" ref="T362:T366" si="2119">Q362+R362</f>
        <v>316.75056385653698</v>
      </c>
    </row>
    <row r="363" spans="1:20" x14ac:dyDescent="0.2">
      <c r="A363">
        <v>1</v>
      </c>
      <c r="B363" s="61">
        <v>44894</v>
      </c>
      <c r="C363">
        <v>908</v>
      </c>
      <c r="D363" s="65" t="s">
        <v>40</v>
      </c>
      <c r="E363" s="4">
        <v>0.01</v>
      </c>
      <c r="F363" s="4">
        <v>924</v>
      </c>
      <c r="G363" s="6">
        <f t="shared" si="2107"/>
        <v>0.39166666666666666</v>
      </c>
      <c r="H363" s="4">
        <v>928</v>
      </c>
      <c r="I363" s="1">
        <f t="shared" si="2108"/>
        <v>0.39444444444444443</v>
      </c>
      <c r="J363" s="1" t="str">
        <f t="shared" si="2109"/>
        <v/>
      </c>
      <c r="K363">
        <f t="shared" si="2110"/>
        <v>9.9999999999999645</v>
      </c>
      <c r="L363">
        <f t="shared" si="2111"/>
        <v>3.9999999999999858</v>
      </c>
      <c r="M363">
        <f t="shared" si="2112"/>
        <v>1</v>
      </c>
      <c r="N363">
        <f t="shared" ca="1" si="2113"/>
        <v>908</v>
      </c>
      <c r="O363" t="str">
        <f t="shared" si="2114"/>
        <v/>
      </c>
      <c r="P363">
        <f t="shared" si="2115"/>
        <v>4.0499999999999856</v>
      </c>
      <c r="Q363" s="7">
        <f t="shared" si="2116"/>
        <v>1.8028594260116695</v>
      </c>
      <c r="R363">
        <f t="shared" si="2117"/>
        <v>3.9999999999999862E-2</v>
      </c>
      <c r="S363">
        <f t="shared" si="2118"/>
        <v>4.0899999999999856</v>
      </c>
      <c r="T363" s="7">
        <f t="shared" si="2119"/>
        <v>1.8428594260116693</v>
      </c>
    </row>
    <row r="364" spans="1:20" x14ac:dyDescent="0.2">
      <c r="B364" s="11"/>
      <c r="D364" s="21"/>
      <c r="E364" s="4">
        <v>0.8</v>
      </c>
      <c r="F364" s="4">
        <v>938</v>
      </c>
      <c r="G364" s="6">
        <f t="shared" si="2107"/>
        <v>0.40138888888888885</v>
      </c>
      <c r="H364" s="4">
        <v>943</v>
      </c>
      <c r="I364" s="1">
        <f t="shared" si="2108"/>
        <v>0.40486111111111112</v>
      </c>
      <c r="J364" s="1" t="str">
        <f t="shared" si="2109"/>
        <v/>
      </c>
      <c r="K364">
        <f t="shared" si="2110"/>
        <v>7.9999999999999716</v>
      </c>
      <c r="L364">
        <f t="shared" si="2111"/>
        <v>5.0000000000000622</v>
      </c>
      <c r="M364">
        <f t="shared" si="2112"/>
        <v>2</v>
      </c>
      <c r="N364">
        <f t="shared" ca="1" si="2113"/>
        <v>908</v>
      </c>
      <c r="O364" t="str">
        <f t="shared" si="2114"/>
        <v/>
      </c>
      <c r="P364">
        <f t="shared" si="2115"/>
        <v>3.9999999999999858</v>
      </c>
      <c r="Q364" s="7">
        <f t="shared" si="2116"/>
        <v>3.4624774642899818</v>
      </c>
      <c r="R364">
        <f t="shared" si="2117"/>
        <v>4.0000000000000497</v>
      </c>
      <c r="S364">
        <f t="shared" si="2118"/>
        <v>8.0000000000000355</v>
      </c>
      <c r="T364" s="7">
        <f t="shared" si="2119"/>
        <v>7.462477464290032</v>
      </c>
    </row>
    <row r="365" spans="1:20" x14ac:dyDescent="0.2">
      <c r="B365" s="61"/>
      <c r="D365" s="65"/>
      <c r="E365" s="4">
        <v>0.2</v>
      </c>
      <c r="F365" s="4">
        <v>951</v>
      </c>
      <c r="G365" s="6">
        <f t="shared" si="2107"/>
        <v>0.41041666666666665</v>
      </c>
      <c r="H365" s="4">
        <v>955</v>
      </c>
      <c r="I365" s="1">
        <f t="shared" si="2108"/>
        <v>0.41319444444444442</v>
      </c>
      <c r="J365" s="1" t="str">
        <f t="shared" si="2109"/>
        <v/>
      </c>
      <c r="K365">
        <f t="shared" si="2110"/>
        <v>14.00000000000003</v>
      </c>
      <c r="L365">
        <f t="shared" si="2111"/>
        <v>3.9999999999999858</v>
      </c>
      <c r="M365">
        <f t="shared" si="2112"/>
        <v>3</v>
      </c>
      <c r="N365">
        <f t="shared" ca="1" si="2113"/>
        <v>908</v>
      </c>
      <c r="O365" t="str">
        <f t="shared" si="2114"/>
        <v/>
      </c>
      <c r="P365">
        <f t="shared" si="2115"/>
        <v>351.40000000000077</v>
      </c>
      <c r="Q365" s="7">
        <f t="shared" si="2116"/>
        <v>126.27104297211135</v>
      </c>
      <c r="R365">
        <f t="shared" si="2117"/>
        <v>0.79999999999999716</v>
      </c>
      <c r="S365">
        <f t="shared" si="2118"/>
        <v>352.20000000000078</v>
      </c>
      <c r="T365" s="7">
        <f t="shared" si="2119"/>
        <v>127.07104297211134</v>
      </c>
    </row>
    <row r="366" spans="1:20" x14ac:dyDescent="0.2">
      <c r="B366" s="11"/>
      <c r="D366" s="21"/>
      <c r="E366" s="4">
        <v>50</v>
      </c>
      <c r="F366" s="4">
        <v>1009</v>
      </c>
      <c r="G366" s="6">
        <f t="shared" si="2107"/>
        <v>0.42291666666666666</v>
      </c>
      <c r="H366" s="4">
        <v>1013</v>
      </c>
      <c r="I366" s="1">
        <f t="shared" si="2108"/>
        <v>0.42569444444444443</v>
      </c>
      <c r="J366" s="1" t="str">
        <f t="shared" si="2109"/>
        <v/>
      </c>
      <c r="K366">
        <f t="shared" si="2110"/>
        <v>13.000000000000034</v>
      </c>
      <c r="L366">
        <f t="shared" si="2111"/>
        <v>3.9999999999999858</v>
      </c>
      <c r="M366">
        <f t="shared" si="2112"/>
        <v>4</v>
      </c>
      <c r="N366">
        <f t="shared" ca="1" si="2113"/>
        <v>908</v>
      </c>
      <c r="O366" t="str">
        <f t="shared" si="2114"/>
        <v/>
      </c>
      <c r="P366">
        <f t="shared" si="2115"/>
        <v>336.70000000000084</v>
      </c>
      <c r="Q366" s="7">
        <f t="shared" si="2116"/>
        <v>188.49445008175002</v>
      </c>
      <c r="R366">
        <f t="shared" si="2117"/>
        <v>199.99999999999929</v>
      </c>
      <c r="S366">
        <f t="shared" si="2118"/>
        <v>536.70000000000016</v>
      </c>
      <c r="T366" s="7">
        <f t="shared" si="2119"/>
        <v>388.49445008174928</v>
      </c>
    </row>
    <row r="367" spans="1:20" x14ac:dyDescent="0.2">
      <c r="B367" s="61"/>
      <c r="D367" s="21"/>
      <c r="E367" s="4">
        <v>1.8</v>
      </c>
      <c r="F367" s="4">
        <v>1026</v>
      </c>
      <c r="G367" s="6">
        <f t="shared" ref="G367:G379" si="2120">VALUE(CONCATENATE(LEFT(F367,LEN(F367)-2),":",RIGHT(F367,2)))</f>
        <v>0.43472222222222223</v>
      </c>
      <c r="H367" s="4">
        <v>1037</v>
      </c>
      <c r="I367" s="1">
        <f t="shared" ref="I367:I379" si="2121">VALUE(CONCATENATE(LEFT(H367,LEN(H367)-2),":",RIGHT(H367,2)))</f>
        <v>0.44236111111111115</v>
      </c>
      <c r="J367" s="1" t="str">
        <f t="shared" ref="J367:J379" si="2122">IF(OR(B368&lt;&gt;"",E368=""),I367+TIME(0,5,0),"")</f>
        <v/>
      </c>
      <c r="K367">
        <f t="shared" ref="K367:K379" si="2123">IF(AND(OR(AND(B367&lt;&gt;"",B368=""),AND(B367="",B368="")),E368&lt;&gt;""),(G368-I367)*1440,"")</f>
        <v>10.999999999999961</v>
      </c>
      <c r="L367">
        <f t="shared" ref="L367:L379" si="2124">(I367-G367)*1440</f>
        <v>11.000000000000041</v>
      </c>
      <c r="M367">
        <f t="shared" ref="M367:M379" si="2125">IF(B367&lt;&gt;"",1,M366+1)</f>
        <v>5</v>
      </c>
      <c r="N367">
        <f t="shared" ref="N367:N379" ca="1" si="2126">OFFSET(C367,-M367+1,0)</f>
        <v>908</v>
      </c>
      <c r="O367" t="str">
        <f t="shared" ref="O367:O379" si="2127">IF(J367&lt;&gt;"",(J367-VALUE(CONCATENATE(LEFT(N367,LEN(N367)-2),":",RIGHT(N367,2))))*1440,"")</f>
        <v/>
      </c>
      <c r="P367">
        <f t="shared" ref="P367:P379" si="2128">IF(K367&lt;&gt;"",(E367+E368)*K367/2,E367*5/2)</f>
        <v>614.89999999999782</v>
      </c>
      <c r="Q367" s="7">
        <f t="shared" ref="Q367:Q379" si="2129">IF(K367&lt;&gt;"",(E368-E367)*K367/LN((E368+0.000001)/(E367+0.000001)),-5*(E367-0.000001)/(LN(1/E367)-13.8155))</f>
        <v>289.39674206406141</v>
      </c>
      <c r="R367">
        <f t="shared" ref="R367:R379" si="2130">(E367*L367)</f>
        <v>19.800000000000075</v>
      </c>
      <c r="S367">
        <f t="shared" ref="S367:S379" si="2131">P367+R367</f>
        <v>634.69999999999789</v>
      </c>
      <c r="T367" s="7">
        <f t="shared" ref="T367:T379" si="2132">Q367+R367</f>
        <v>309.19674206406148</v>
      </c>
    </row>
    <row r="368" spans="1:20" x14ac:dyDescent="0.2">
      <c r="B368" s="11"/>
      <c r="D368" s="21"/>
      <c r="E368" s="4">
        <v>110</v>
      </c>
      <c r="F368" s="4">
        <v>1048</v>
      </c>
      <c r="G368" s="6">
        <f t="shared" si="2120"/>
        <v>0.45</v>
      </c>
      <c r="H368" s="4">
        <v>1056</v>
      </c>
      <c r="I368" s="1">
        <f t="shared" si="2121"/>
        <v>0.45555555555555555</v>
      </c>
      <c r="J368" s="1" t="str">
        <f t="shared" si="2122"/>
        <v/>
      </c>
      <c r="K368">
        <f t="shared" si="2123"/>
        <v>9.000000000000048</v>
      </c>
      <c r="L368">
        <f t="shared" si="2124"/>
        <v>7.9999999999999716</v>
      </c>
      <c r="M368">
        <f t="shared" si="2125"/>
        <v>6</v>
      </c>
      <c r="N368">
        <f t="shared" ca="1" si="2126"/>
        <v>908</v>
      </c>
      <c r="O368" t="str">
        <f t="shared" si="2127"/>
        <v/>
      </c>
      <c r="P368">
        <f t="shared" si="2128"/>
        <v>585.00000000000307</v>
      </c>
      <c r="Q368" s="7">
        <f t="shared" si="2129"/>
        <v>475.14352597052641</v>
      </c>
      <c r="R368">
        <f t="shared" si="2130"/>
        <v>879.99999999999682</v>
      </c>
      <c r="S368">
        <f t="shared" si="2131"/>
        <v>1465</v>
      </c>
      <c r="T368" s="7">
        <f t="shared" si="2132"/>
        <v>1355.1435259705231</v>
      </c>
    </row>
    <row r="369" spans="1:20" x14ac:dyDescent="0.2">
      <c r="B369" s="11"/>
      <c r="D369" s="21"/>
      <c r="E369" s="4">
        <v>20</v>
      </c>
      <c r="F369" s="4">
        <v>1105</v>
      </c>
      <c r="G369" s="6">
        <f t="shared" si="2120"/>
        <v>0.46180555555555558</v>
      </c>
      <c r="H369" s="4">
        <v>1111</v>
      </c>
      <c r="I369" s="1">
        <f t="shared" si="2121"/>
        <v>0.46597222222222223</v>
      </c>
      <c r="J369" s="1" t="str">
        <f t="shared" si="2122"/>
        <v/>
      </c>
      <c r="K369">
        <f t="shared" si="2123"/>
        <v>9.000000000000048</v>
      </c>
      <c r="L369">
        <f t="shared" si="2124"/>
        <v>5.9999999999999787</v>
      </c>
      <c r="M369">
        <f t="shared" si="2125"/>
        <v>7</v>
      </c>
      <c r="N369">
        <f t="shared" ca="1" si="2126"/>
        <v>908</v>
      </c>
      <c r="O369" t="str">
        <f t="shared" si="2127"/>
        <v/>
      </c>
      <c r="P369">
        <f t="shared" si="2128"/>
        <v>720.00000000000387</v>
      </c>
      <c r="Q369" s="7">
        <f t="shared" si="2129"/>
        <v>555.01022198299756</v>
      </c>
      <c r="R369">
        <f t="shared" si="2130"/>
        <v>119.99999999999957</v>
      </c>
      <c r="S369">
        <f t="shared" si="2131"/>
        <v>840.00000000000341</v>
      </c>
      <c r="T369" s="7">
        <f t="shared" si="2132"/>
        <v>675.01022198299711</v>
      </c>
    </row>
    <row r="370" spans="1:20" x14ac:dyDescent="0.2">
      <c r="B370" s="11"/>
      <c r="D370" s="21"/>
      <c r="E370" s="4">
        <v>140</v>
      </c>
      <c r="F370" s="4">
        <v>1120</v>
      </c>
      <c r="G370" s="6">
        <f t="shared" si="2120"/>
        <v>0.47222222222222227</v>
      </c>
      <c r="H370" s="4">
        <v>1128</v>
      </c>
      <c r="I370" s="1">
        <f t="shared" si="2121"/>
        <v>0.4777777777777778</v>
      </c>
      <c r="J370" s="1" t="str">
        <f t="shared" si="2122"/>
        <v/>
      </c>
      <c r="K370">
        <f t="shared" si="2123"/>
        <v>4.9999999999999822</v>
      </c>
      <c r="L370">
        <f t="shared" si="2124"/>
        <v>7.9999999999999716</v>
      </c>
      <c r="M370">
        <f t="shared" si="2125"/>
        <v>8</v>
      </c>
      <c r="N370">
        <f t="shared" ca="1" si="2126"/>
        <v>908</v>
      </c>
      <c r="O370" t="str">
        <f t="shared" si="2127"/>
        <v/>
      </c>
      <c r="P370">
        <f t="shared" si="2128"/>
        <v>549.99999999999807</v>
      </c>
      <c r="Q370" s="7">
        <f t="shared" si="2129"/>
        <v>536.08209299928819</v>
      </c>
      <c r="R370">
        <f t="shared" si="2130"/>
        <v>1119.9999999999959</v>
      </c>
      <c r="S370">
        <f t="shared" si="2131"/>
        <v>1669.9999999999941</v>
      </c>
      <c r="T370" s="7">
        <f t="shared" si="2132"/>
        <v>1656.0820929992842</v>
      </c>
    </row>
    <row r="371" spans="1:20" x14ac:dyDescent="0.2">
      <c r="B371" s="61"/>
      <c r="D371" s="21"/>
      <c r="E371" s="4">
        <v>80</v>
      </c>
      <c r="F371" s="4">
        <v>1133</v>
      </c>
      <c r="G371" s="6">
        <f t="shared" si="2120"/>
        <v>0.48125000000000001</v>
      </c>
      <c r="H371" s="4">
        <v>1139</v>
      </c>
      <c r="I371" s="1">
        <f t="shared" si="2121"/>
        <v>0.48541666666666666</v>
      </c>
      <c r="J371" s="1">
        <f t="shared" si="2122"/>
        <v>0.48888888888888887</v>
      </c>
      <c r="K371" t="str">
        <f t="shared" si="2123"/>
        <v/>
      </c>
      <c r="L371">
        <f t="shared" si="2124"/>
        <v>5.9999999999999787</v>
      </c>
      <c r="M371">
        <f t="shared" si="2125"/>
        <v>9</v>
      </c>
      <c r="N371">
        <f t="shared" ca="1" si="2126"/>
        <v>908</v>
      </c>
      <c r="O371">
        <f t="shared" ca="1" si="2127"/>
        <v>156</v>
      </c>
      <c r="P371">
        <f t="shared" si="2128"/>
        <v>200</v>
      </c>
      <c r="Q371" s="7">
        <f t="shared" si="2129"/>
        <v>21.981008904684504</v>
      </c>
      <c r="R371">
        <f t="shared" si="2130"/>
        <v>479.99999999999829</v>
      </c>
      <c r="S371">
        <f t="shared" si="2131"/>
        <v>679.99999999999829</v>
      </c>
      <c r="T371" s="7">
        <f t="shared" si="2132"/>
        <v>501.98100890468282</v>
      </c>
    </row>
    <row r="372" spans="1:20" x14ac:dyDescent="0.2">
      <c r="B372" s="61">
        <v>44894</v>
      </c>
      <c r="C372">
        <v>1235</v>
      </c>
      <c r="D372" s="65"/>
      <c r="E372" s="4">
        <v>20</v>
      </c>
      <c r="F372" s="4">
        <v>1333</v>
      </c>
      <c r="G372" s="6">
        <f t="shared" si="2120"/>
        <v>0.56458333333333333</v>
      </c>
      <c r="H372" s="4">
        <v>1346</v>
      </c>
      <c r="I372" s="1">
        <f t="shared" si="2121"/>
        <v>0.57361111111111118</v>
      </c>
      <c r="J372" s="1" t="str">
        <f t="shared" si="2122"/>
        <v/>
      </c>
      <c r="K372">
        <f t="shared" si="2123"/>
        <v>15.999999999999943</v>
      </c>
      <c r="L372">
        <f t="shared" si="2124"/>
        <v>13.000000000000114</v>
      </c>
      <c r="M372">
        <f t="shared" si="2125"/>
        <v>1</v>
      </c>
      <c r="N372">
        <f t="shared" ca="1" si="2126"/>
        <v>1235</v>
      </c>
      <c r="O372" t="str">
        <f t="shared" si="2127"/>
        <v/>
      </c>
      <c r="P372">
        <f t="shared" si="2128"/>
        <v>167.9999999999994</v>
      </c>
      <c r="Q372" s="7">
        <f t="shared" si="2129"/>
        <v>101.47772519175631</v>
      </c>
      <c r="R372">
        <f t="shared" si="2130"/>
        <v>260.00000000000227</v>
      </c>
      <c r="S372">
        <f t="shared" si="2131"/>
        <v>428.00000000000171</v>
      </c>
      <c r="T372" s="7">
        <f t="shared" si="2132"/>
        <v>361.47772519175857</v>
      </c>
    </row>
    <row r="373" spans="1:20" x14ac:dyDescent="0.2">
      <c r="B373" s="11"/>
      <c r="D373" s="21"/>
      <c r="E373" s="4">
        <v>1</v>
      </c>
      <c r="F373" s="4">
        <v>1402</v>
      </c>
      <c r="G373" s="6">
        <f t="shared" si="2120"/>
        <v>0.58472222222222225</v>
      </c>
      <c r="H373" s="4">
        <v>1414</v>
      </c>
      <c r="I373" s="1">
        <f t="shared" si="2121"/>
        <v>0.59305555555555556</v>
      </c>
      <c r="J373" s="1" t="str">
        <f t="shared" si="2122"/>
        <v/>
      </c>
      <c r="K373">
        <f t="shared" si="2123"/>
        <v>5.9999999999999787</v>
      </c>
      <c r="L373">
        <f t="shared" si="2124"/>
        <v>11.999999999999957</v>
      </c>
      <c r="M373">
        <f t="shared" si="2125"/>
        <v>2</v>
      </c>
      <c r="N373">
        <f t="shared" ca="1" si="2126"/>
        <v>1235</v>
      </c>
      <c r="O373" t="str">
        <f t="shared" si="2127"/>
        <v/>
      </c>
      <c r="P373">
        <f t="shared" si="2128"/>
        <v>43.199999999999847</v>
      </c>
      <c r="Q373" s="7">
        <f t="shared" si="2129"/>
        <v>28.667716632545861</v>
      </c>
      <c r="R373">
        <f t="shared" si="2130"/>
        <v>11.999999999999957</v>
      </c>
      <c r="S373">
        <f t="shared" si="2131"/>
        <v>55.199999999999804</v>
      </c>
      <c r="T373" s="7">
        <f t="shared" si="2132"/>
        <v>40.667716632545819</v>
      </c>
    </row>
    <row r="374" spans="1:20" x14ac:dyDescent="0.2">
      <c r="B374" s="11"/>
      <c r="D374" s="21"/>
      <c r="E374" s="4">
        <v>13.4</v>
      </c>
      <c r="F374" s="4">
        <v>1420</v>
      </c>
      <c r="G374" s="6">
        <f t="shared" si="2120"/>
        <v>0.59722222222222221</v>
      </c>
      <c r="H374" s="4">
        <v>1426</v>
      </c>
      <c r="I374" s="1">
        <f t="shared" si="2121"/>
        <v>0.60138888888888886</v>
      </c>
      <c r="J374" s="1" t="str">
        <f t="shared" si="2122"/>
        <v/>
      </c>
      <c r="K374">
        <f t="shared" si="2123"/>
        <v>5.9999999999999787</v>
      </c>
      <c r="L374">
        <f t="shared" si="2124"/>
        <v>5.9999999999999787</v>
      </c>
      <c r="M374">
        <f t="shared" si="2125"/>
        <v>3</v>
      </c>
      <c r="N374">
        <f t="shared" ca="1" si="2126"/>
        <v>1235</v>
      </c>
      <c r="O374" t="str">
        <f t="shared" si="2127"/>
        <v/>
      </c>
      <c r="P374">
        <f t="shared" si="2128"/>
        <v>220.19999999999922</v>
      </c>
      <c r="Q374" s="7">
        <f t="shared" si="2129"/>
        <v>186.51317653061531</v>
      </c>
      <c r="R374">
        <f t="shared" si="2130"/>
        <v>80.399999999999721</v>
      </c>
      <c r="S374">
        <f t="shared" si="2131"/>
        <v>300.59999999999894</v>
      </c>
      <c r="T374" s="7">
        <f t="shared" si="2132"/>
        <v>266.91317653061503</v>
      </c>
    </row>
    <row r="375" spans="1:20" x14ac:dyDescent="0.2">
      <c r="B375" s="11"/>
      <c r="D375" s="21"/>
      <c r="E375" s="4">
        <v>60</v>
      </c>
      <c r="F375" s="4">
        <v>1432</v>
      </c>
      <c r="G375" s="6">
        <f t="shared" si="2120"/>
        <v>0.60555555555555551</v>
      </c>
      <c r="H375" s="4">
        <v>1441</v>
      </c>
      <c r="I375" s="1">
        <f t="shared" si="2121"/>
        <v>0.6118055555555556</v>
      </c>
      <c r="J375" s="1" t="str">
        <f t="shared" si="2122"/>
        <v/>
      </c>
      <c r="K375">
        <f t="shared" si="2123"/>
        <v>13.99999999999995</v>
      </c>
      <c r="L375">
        <f t="shared" si="2124"/>
        <v>9.0000000000001279</v>
      </c>
      <c r="M375">
        <f t="shared" si="2125"/>
        <v>4</v>
      </c>
      <c r="N375">
        <f t="shared" ca="1" si="2126"/>
        <v>1235</v>
      </c>
      <c r="O375" t="str">
        <f t="shared" si="2127"/>
        <v/>
      </c>
      <c r="P375">
        <f t="shared" si="2128"/>
        <v>430.49999999999847</v>
      </c>
      <c r="Q375" s="7">
        <f t="shared" si="2129"/>
        <v>222.01867924925511</v>
      </c>
      <c r="R375">
        <f t="shared" si="2130"/>
        <v>540.00000000000773</v>
      </c>
      <c r="S375">
        <f t="shared" si="2131"/>
        <v>970.50000000000614</v>
      </c>
      <c r="T375" s="7">
        <f t="shared" si="2132"/>
        <v>762.01867924926285</v>
      </c>
    </row>
    <row r="376" spans="1:20" x14ac:dyDescent="0.2">
      <c r="B376" s="61"/>
      <c r="D376" s="21"/>
      <c r="E376" s="4">
        <v>1.5</v>
      </c>
      <c r="F376" s="4">
        <v>1455</v>
      </c>
      <c r="G376" s="6">
        <f t="shared" si="2120"/>
        <v>0.62152777777777779</v>
      </c>
      <c r="H376" s="4">
        <v>1502</v>
      </c>
      <c r="I376" s="1">
        <f t="shared" si="2121"/>
        <v>0.62638888888888888</v>
      </c>
      <c r="J376" s="1" t="str">
        <f t="shared" si="2122"/>
        <v/>
      </c>
      <c r="K376">
        <f t="shared" si="2123"/>
        <v>8.999999999999968</v>
      </c>
      <c r="L376">
        <f t="shared" si="2124"/>
        <v>6.9999999999999751</v>
      </c>
      <c r="M376">
        <f t="shared" si="2125"/>
        <v>5</v>
      </c>
      <c r="N376">
        <f t="shared" ca="1" si="2126"/>
        <v>1235</v>
      </c>
      <c r="O376" t="str">
        <f t="shared" si="2127"/>
        <v/>
      </c>
      <c r="P376">
        <f t="shared" si="2128"/>
        <v>79.649999999999707</v>
      </c>
      <c r="Q376" s="7">
        <f t="shared" si="2129"/>
        <v>55.598852124051007</v>
      </c>
      <c r="R376">
        <f t="shared" si="2130"/>
        <v>10.499999999999963</v>
      </c>
      <c r="S376">
        <f t="shared" si="2131"/>
        <v>90.149999999999665</v>
      </c>
      <c r="T376" s="7">
        <f t="shared" si="2132"/>
        <v>66.098852124050964</v>
      </c>
    </row>
    <row r="377" spans="1:20" x14ac:dyDescent="0.2">
      <c r="B377" s="11"/>
      <c r="D377" s="21"/>
      <c r="E377" s="4">
        <v>16.2</v>
      </c>
      <c r="F377" s="4">
        <v>1511</v>
      </c>
      <c r="G377" s="6">
        <f t="shared" si="2120"/>
        <v>0.63263888888888886</v>
      </c>
      <c r="H377" s="4">
        <v>1519</v>
      </c>
      <c r="I377" s="1">
        <f t="shared" si="2121"/>
        <v>0.6381944444444444</v>
      </c>
      <c r="J377" s="1" t="str">
        <f t="shared" si="2122"/>
        <v/>
      </c>
      <c r="K377">
        <f t="shared" si="2123"/>
        <v>9.0000000000001279</v>
      </c>
      <c r="L377">
        <f t="shared" si="2124"/>
        <v>7.9999999999999716</v>
      </c>
      <c r="M377">
        <f t="shared" si="2125"/>
        <v>6</v>
      </c>
      <c r="N377">
        <f t="shared" ca="1" si="2126"/>
        <v>1235</v>
      </c>
      <c r="O377" t="str">
        <f t="shared" si="2127"/>
        <v/>
      </c>
      <c r="P377">
        <f t="shared" si="2128"/>
        <v>446.40000000000634</v>
      </c>
      <c r="Q377" s="7">
        <f t="shared" si="2129"/>
        <v>367.96989389121671</v>
      </c>
      <c r="R377">
        <f t="shared" si="2130"/>
        <v>129.59999999999954</v>
      </c>
      <c r="S377">
        <f t="shared" si="2131"/>
        <v>576.00000000000591</v>
      </c>
      <c r="T377" s="7">
        <f t="shared" si="2132"/>
        <v>497.56989389121622</v>
      </c>
    </row>
    <row r="378" spans="1:20" x14ac:dyDescent="0.2">
      <c r="B378" s="11"/>
      <c r="D378" s="21"/>
      <c r="E378" s="4">
        <v>83</v>
      </c>
      <c r="F378" s="4">
        <v>1528</v>
      </c>
      <c r="G378" s="6">
        <f t="shared" si="2120"/>
        <v>0.64444444444444449</v>
      </c>
      <c r="H378" s="4">
        <v>1540</v>
      </c>
      <c r="I378" s="1">
        <f t="shared" si="2121"/>
        <v>0.65277777777777779</v>
      </c>
      <c r="J378" s="1" t="str">
        <f t="shared" si="2122"/>
        <v/>
      </c>
      <c r="K378">
        <f t="shared" si="2123"/>
        <v>4.9999999999999822</v>
      </c>
      <c r="L378">
        <f t="shared" si="2124"/>
        <v>11.999999999999957</v>
      </c>
      <c r="M378">
        <f t="shared" si="2125"/>
        <v>7</v>
      </c>
      <c r="N378">
        <f t="shared" ca="1" si="2126"/>
        <v>1235</v>
      </c>
      <c r="O378" t="str">
        <f t="shared" si="2127"/>
        <v/>
      </c>
      <c r="P378">
        <f t="shared" si="2128"/>
        <v>379.99999999999864</v>
      </c>
      <c r="Q378" s="7">
        <f t="shared" si="2129"/>
        <v>378.92300183884356</v>
      </c>
      <c r="R378">
        <f t="shared" si="2130"/>
        <v>995.99999999999648</v>
      </c>
      <c r="S378">
        <f t="shared" si="2131"/>
        <v>1375.999999999995</v>
      </c>
      <c r="T378" s="7">
        <f t="shared" si="2132"/>
        <v>1374.92300183884</v>
      </c>
    </row>
    <row r="379" spans="1:20" x14ac:dyDescent="0.2">
      <c r="B379" s="11"/>
      <c r="D379" s="21"/>
      <c r="E379" s="4">
        <v>69</v>
      </c>
      <c r="F379" s="4">
        <v>1545</v>
      </c>
      <c r="G379" s="6">
        <f t="shared" si="2120"/>
        <v>0.65625</v>
      </c>
      <c r="H379" s="4">
        <v>1554</v>
      </c>
      <c r="I379" s="1">
        <f t="shared" si="2121"/>
        <v>0.66249999999999998</v>
      </c>
      <c r="J379" s="1" t="str">
        <f t="shared" si="2122"/>
        <v/>
      </c>
      <c r="K379">
        <f t="shared" si="2123"/>
        <v>9.0000000000001279</v>
      </c>
      <c r="L379">
        <f t="shared" si="2124"/>
        <v>8.999999999999968</v>
      </c>
      <c r="M379">
        <f t="shared" si="2125"/>
        <v>8</v>
      </c>
      <c r="N379">
        <f t="shared" ca="1" si="2126"/>
        <v>1235</v>
      </c>
      <c r="O379" t="str">
        <f t="shared" si="2127"/>
        <v/>
      </c>
      <c r="P379">
        <f t="shared" si="2128"/>
        <v>1066.5000000000152</v>
      </c>
      <c r="Q379" s="7">
        <f t="shared" si="2129"/>
        <v>1001.2839513941265</v>
      </c>
      <c r="R379">
        <f t="shared" si="2130"/>
        <v>620.99999999999784</v>
      </c>
      <c r="S379">
        <f t="shared" si="2131"/>
        <v>1687.5000000000132</v>
      </c>
      <c r="T379" s="7">
        <f t="shared" si="2132"/>
        <v>1622.2839513941244</v>
      </c>
    </row>
    <row r="380" spans="1:20" x14ac:dyDescent="0.2">
      <c r="B380" s="11"/>
      <c r="D380" s="21"/>
      <c r="E380" s="4">
        <v>168</v>
      </c>
      <c r="F380" s="4">
        <v>1603</v>
      </c>
      <c r="G380" s="6">
        <f t="shared" ref="G380:G381" si="2133">VALUE(CONCATENATE(LEFT(F380,LEN(F380)-2),":",RIGHT(F380,2)))</f>
        <v>0.66875000000000007</v>
      </c>
      <c r="H380" s="4">
        <v>1610</v>
      </c>
      <c r="I380" s="1">
        <f t="shared" ref="I380:I381" si="2134">VALUE(CONCATENATE(LEFT(H380,LEN(H380)-2),":",RIGHT(H380,2)))</f>
        <v>0.67361111111111116</v>
      </c>
      <c r="J380" s="1">
        <f t="shared" ref="J380:J381" si="2135">IF(OR(B381&lt;&gt;"",E381=""),I380+TIME(0,5,0),"")</f>
        <v>0.67708333333333337</v>
      </c>
      <c r="K380" t="str">
        <f t="shared" ref="K380:K381" si="2136">IF(AND(OR(AND(B380&lt;&gt;"",B381=""),AND(B380="",B381="")),E381&lt;&gt;""),(G381-I380)*1440,"")</f>
        <v/>
      </c>
      <c r="L380">
        <f t="shared" ref="L380:L381" si="2137">(I380-G380)*1440</f>
        <v>6.9999999999999751</v>
      </c>
      <c r="M380">
        <f t="shared" ref="M380:M381" si="2138">IF(B380&lt;&gt;"",1,M379+1)</f>
        <v>9</v>
      </c>
      <c r="N380">
        <f t="shared" ref="N380:N381" ca="1" si="2139">OFFSET(C380,-M380+1,0)</f>
        <v>1235</v>
      </c>
      <c r="O380">
        <f t="shared" ref="O380:O381" ca="1" si="2140">IF(J380&lt;&gt;"",(J380-VALUE(CONCATENATE(LEFT(N380,LEN(N380)-2),":",RIGHT(N380,2))))*1440,"")</f>
        <v>220.00000000000003</v>
      </c>
      <c r="P380">
        <f t="shared" ref="P380:P381" si="2141">IF(K380&lt;&gt;"",(E380+E381)*K380/2,E380*5/2)</f>
        <v>420</v>
      </c>
      <c r="Q380" s="7">
        <f t="shared" ref="Q380:Q381" si="2142">IF(K380&lt;&gt;"",(E381-E380)*K380/LN((E381+0.000001)/(E380+0.000001)),-5*(E380-0.000001)/(LN(1/E380)-13.8155))</f>
        <v>44.351835717922292</v>
      </c>
      <c r="R380">
        <f t="shared" ref="R380:R381" si="2143">(E380*L380)</f>
        <v>1175.9999999999959</v>
      </c>
      <c r="S380">
        <f t="shared" ref="S380:S381" si="2144">P380+R380</f>
        <v>1595.9999999999959</v>
      </c>
      <c r="T380" s="7">
        <f t="shared" ref="T380:T381" si="2145">Q380+R380</f>
        <v>1220.3518357179182</v>
      </c>
    </row>
    <row r="381" spans="1:20" x14ac:dyDescent="0.2">
      <c r="A381">
        <v>1</v>
      </c>
      <c r="B381" s="61">
        <v>44895</v>
      </c>
      <c r="C381">
        <v>902</v>
      </c>
      <c r="D381" s="65" t="s">
        <v>42</v>
      </c>
      <c r="E381" s="4">
        <v>0.01</v>
      </c>
      <c r="F381" s="4">
        <v>924</v>
      </c>
      <c r="G381" s="6">
        <f t="shared" si="2133"/>
        <v>0.39166666666666666</v>
      </c>
      <c r="H381" s="4">
        <v>931</v>
      </c>
      <c r="I381" s="1">
        <f t="shared" si="2134"/>
        <v>0.39652777777777781</v>
      </c>
      <c r="J381" s="1">
        <f t="shared" si="2135"/>
        <v>0.4</v>
      </c>
      <c r="K381" t="str">
        <f t="shared" si="2136"/>
        <v/>
      </c>
      <c r="L381">
        <f t="shared" si="2137"/>
        <v>7.0000000000000551</v>
      </c>
      <c r="M381">
        <f t="shared" si="2138"/>
        <v>1</v>
      </c>
      <c r="N381">
        <f t="shared" ca="1" si="2139"/>
        <v>902</v>
      </c>
      <c r="O381">
        <f t="shared" ca="1" si="2140"/>
        <v>34.000000000000043</v>
      </c>
      <c r="P381">
        <f t="shared" si="2141"/>
        <v>2.5000000000000001E-2</v>
      </c>
      <c r="Q381" s="7">
        <f t="shared" si="2142"/>
        <v>5.4281443780592247E-3</v>
      </c>
      <c r="R381">
        <f t="shared" si="2143"/>
        <v>7.0000000000000548E-2</v>
      </c>
      <c r="S381">
        <f t="shared" si="2144"/>
        <v>9.5000000000000556E-2</v>
      </c>
      <c r="T381" s="7">
        <f t="shared" si="2145"/>
        <v>7.5428144378059767E-2</v>
      </c>
    </row>
    <row r="382" spans="1:20" x14ac:dyDescent="0.2">
      <c r="B382" s="61">
        <v>44895</v>
      </c>
      <c r="C382">
        <v>1020</v>
      </c>
      <c r="D382" s="65"/>
      <c r="E382" s="4">
        <v>1</v>
      </c>
      <c r="F382" s="4">
        <v>1035</v>
      </c>
      <c r="G382" s="6">
        <f t="shared" ref="G382" si="2146">VALUE(CONCATENATE(LEFT(F382,LEN(F382)-2),":",RIGHT(F382,2)))</f>
        <v>0.44097222222222227</v>
      </c>
      <c r="H382" s="4">
        <v>1040</v>
      </c>
      <c r="I382" s="1">
        <f t="shared" ref="I382" si="2147">VALUE(CONCATENATE(LEFT(H382,LEN(H382)-2),":",RIGHT(H382,2)))</f>
        <v>0.44444444444444442</v>
      </c>
      <c r="J382" s="1">
        <f t="shared" ref="J382" si="2148">IF(OR(B383&lt;&gt;"",E383=""),I382+TIME(0,5,0),"")</f>
        <v>0.44791666666666663</v>
      </c>
      <c r="K382" t="str">
        <f t="shared" ref="K382" si="2149">IF(AND(OR(AND(B382&lt;&gt;"",B383=""),AND(B382="",B383="")),E383&lt;&gt;""),(G383-I382)*1440,"")</f>
        <v/>
      </c>
      <c r="L382">
        <f t="shared" ref="L382" si="2150">(I382-G382)*1440</f>
        <v>4.9999999999999023</v>
      </c>
      <c r="M382">
        <f t="shared" ref="M382" si="2151">IF(B382&lt;&gt;"",1,M381+1)</f>
        <v>1</v>
      </c>
      <c r="N382">
        <f t="shared" ref="N382" ca="1" si="2152">OFFSET(C382,-M382+1,0)</f>
        <v>1020</v>
      </c>
      <c r="O382">
        <f t="shared" ref="O382" ca="1" si="2153">IF(J382&lt;&gt;"",(J382-VALUE(CONCATENATE(LEFT(N382,LEN(N382)-2),":",RIGHT(N382,2))))*1440,"")</f>
        <v>24.999999999999911</v>
      </c>
      <c r="P382">
        <f t="shared" ref="P382" si="2154">IF(K382&lt;&gt;"",(E382+E383)*K382/2,E382*5/2)</f>
        <v>2.5</v>
      </c>
      <c r="Q382" s="7">
        <f t="shared" ref="Q382" si="2155">IF(K382&lt;&gt;"",(E383-E382)*K382/LN((E383+0.000001)/(E382+0.000001)),-5*(E382-0.000001)/(LN(1/E382)-13.8155))</f>
        <v>0.36191198291773735</v>
      </c>
      <c r="R382">
        <f t="shared" ref="R382" si="2156">(E382*L382)</f>
        <v>4.9999999999999023</v>
      </c>
      <c r="S382">
        <f t="shared" ref="S382" si="2157">P382+R382</f>
        <v>7.4999999999999023</v>
      </c>
      <c r="T382" s="7">
        <f t="shared" ref="T382" si="2158">Q382+R382</f>
        <v>5.3619119829176398</v>
      </c>
    </row>
    <row r="383" spans="1:20" x14ac:dyDescent="0.2">
      <c r="B383" s="61">
        <v>44895</v>
      </c>
      <c r="C383">
        <v>1259</v>
      </c>
      <c r="D383" s="65"/>
      <c r="E383" s="4">
        <v>1</v>
      </c>
      <c r="F383" s="4">
        <v>1333</v>
      </c>
      <c r="G383" s="6">
        <f t="shared" ref="G383" si="2159">VALUE(CONCATENATE(LEFT(F383,LEN(F383)-2),":",RIGHT(F383,2)))</f>
        <v>0.56458333333333333</v>
      </c>
      <c r="H383" s="4">
        <v>1343</v>
      </c>
      <c r="I383" s="1">
        <f t="shared" ref="I383" si="2160">VALUE(CONCATENATE(LEFT(H383,LEN(H383)-2),":",RIGHT(H383,2)))</f>
        <v>0.57152777777777775</v>
      </c>
      <c r="J383" s="1">
        <f t="shared" ref="J383" si="2161">IF(OR(B384&lt;&gt;"",E384=""),I383+TIME(0,5,0),"")</f>
        <v>0.57499999999999996</v>
      </c>
      <c r="K383" t="str">
        <f t="shared" ref="K383" si="2162">IF(AND(OR(AND(B383&lt;&gt;"",B384=""),AND(B383="",B384="")),E384&lt;&gt;""),(G384-I383)*1440,"")</f>
        <v/>
      </c>
      <c r="L383">
        <f t="shared" ref="L383" si="2163">(I383-G383)*1440</f>
        <v>9.9999999999999645</v>
      </c>
      <c r="M383">
        <f t="shared" ref="M383" si="2164">IF(B383&lt;&gt;"",1,M382+1)</f>
        <v>1</v>
      </c>
      <c r="N383">
        <f t="shared" ref="N383" ca="1" si="2165">OFFSET(C383,-M383+1,0)</f>
        <v>1259</v>
      </c>
      <c r="O383">
        <f t="shared" ref="O383" ca="1" si="2166">IF(J383&lt;&gt;"",(J383-VALUE(CONCATENATE(LEFT(N383,LEN(N383)-2),":",RIGHT(N383,2))))*1440,"")</f>
        <v>48.999999999999986</v>
      </c>
      <c r="P383">
        <f t="shared" ref="P383" si="2167">IF(K383&lt;&gt;"",(E383+E384)*K383/2,E383*5/2)</f>
        <v>2.5</v>
      </c>
      <c r="Q383" s="7">
        <f t="shared" ref="Q383" si="2168">IF(K383&lt;&gt;"",(E384-E383)*K383/LN((E384+0.000001)/(E383+0.000001)),-5*(E383-0.000001)/(LN(1/E383)-13.8155))</f>
        <v>0.36191198291773735</v>
      </c>
      <c r="R383">
        <f t="shared" ref="R383" si="2169">(E383*L383)</f>
        <v>9.9999999999999645</v>
      </c>
      <c r="S383">
        <f t="shared" ref="S383" si="2170">P383+R383</f>
        <v>12.499999999999964</v>
      </c>
      <c r="T383" s="7">
        <f t="shared" ref="T383" si="2171">Q383+R383</f>
        <v>10.361911982917702</v>
      </c>
    </row>
    <row r="384" spans="1:20" x14ac:dyDescent="0.2">
      <c r="B384" s="61">
        <v>44895</v>
      </c>
      <c r="C384">
        <v>1404</v>
      </c>
      <c r="D384" s="65"/>
      <c r="E384" s="4">
        <v>1</v>
      </c>
      <c r="F384" s="4">
        <v>1427</v>
      </c>
      <c r="G384" s="6">
        <f t="shared" ref="G384" si="2172">VALUE(CONCATENATE(LEFT(F384,LEN(F384)-2),":",RIGHT(F384,2)))</f>
        <v>0.6020833333333333</v>
      </c>
      <c r="H384" s="4">
        <v>1430</v>
      </c>
      <c r="I384" s="1">
        <f t="shared" ref="I384" si="2173">VALUE(CONCATENATE(LEFT(H384,LEN(H384)-2),":",RIGHT(H384,2)))</f>
        <v>0.60416666666666663</v>
      </c>
      <c r="J384" s="1">
        <f t="shared" ref="J384" si="2174">IF(OR(B385&lt;&gt;"",E385=""),I384+TIME(0,5,0),"")</f>
        <v>0.60763888888888884</v>
      </c>
      <c r="K384" t="str">
        <f t="shared" ref="K384" si="2175">IF(AND(OR(AND(B384&lt;&gt;"",B385=""),AND(B384="",B385="")),E385&lt;&gt;""),(G385-I384)*1440,"")</f>
        <v/>
      </c>
      <c r="L384">
        <f t="shared" ref="L384" si="2176">(I384-G384)*1440</f>
        <v>2.9999999999999893</v>
      </c>
      <c r="M384">
        <f t="shared" ref="M384" si="2177">IF(B384&lt;&gt;"",1,M383+1)</f>
        <v>1</v>
      </c>
      <c r="N384">
        <f t="shared" ref="N384" ca="1" si="2178">OFFSET(C384,-M384+1,0)</f>
        <v>1404</v>
      </c>
      <c r="O384">
        <f t="shared" ref="O384" ca="1" si="2179">IF(J384&lt;&gt;"",(J384-VALUE(CONCATENATE(LEFT(N384,LEN(N384)-2),":",RIGHT(N384,2))))*1440,"")</f>
        <v>30.99999999999989</v>
      </c>
      <c r="P384">
        <f t="shared" ref="P384" si="2180">IF(K384&lt;&gt;"",(E384+E385)*K384/2,E384*5/2)</f>
        <v>2.5</v>
      </c>
      <c r="Q384" s="7">
        <f t="shared" ref="Q384" si="2181">IF(K384&lt;&gt;"",(E385-E384)*K384/LN((E385+0.000001)/(E384+0.000001)),-5*(E384-0.000001)/(LN(1/E384)-13.8155))</f>
        <v>0.36191198291773735</v>
      </c>
      <c r="R384">
        <f t="shared" ref="R384" si="2182">(E384*L384)</f>
        <v>2.9999999999999893</v>
      </c>
      <c r="S384">
        <f t="shared" ref="S384" si="2183">P384+R384</f>
        <v>5.4999999999999893</v>
      </c>
      <c r="T384" s="7">
        <f t="shared" ref="T384" si="2184">Q384+R384</f>
        <v>3.3619119829177269</v>
      </c>
    </row>
    <row r="385" spans="1:20" x14ac:dyDescent="0.2">
      <c r="B385" s="61">
        <v>44895</v>
      </c>
      <c r="C385">
        <v>1511</v>
      </c>
      <c r="D385" s="65"/>
      <c r="E385" s="4">
        <v>1</v>
      </c>
      <c r="F385" s="4">
        <v>1539</v>
      </c>
      <c r="G385" s="6">
        <f t="shared" ref="G385" si="2185">VALUE(CONCATENATE(LEFT(F385,LEN(F385)-2),":",RIGHT(F385,2)))</f>
        <v>0.65208333333333335</v>
      </c>
      <c r="H385" s="4">
        <v>1549</v>
      </c>
      <c r="I385" s="1">
        <f t="shared" ref="I385" si="2186">VALUE(CONCATENATE(LEFT(H385,LEN(H385)-2),":",RIGHT(H385,2)))</f>
        <v>0.65902777777777777</v>
      </c>
      <c r="J385" s="1" t="str">
        <f t="shared" ref="J385" si="2187">IF(OR(B386&lt;&gt;"",E386=""),I385+TIME(0,5,0),"")</f>
        <v/>
      </c>
      <c r="K385">
        <f t="shared" ref="K385" si="2188">IF(AND(OR(AND(B385&lt;&gt;"",B386=""),AND(B385="",B386="")),E386&lt;&gt;""),(G386-I385)*1440,"")</f>
        <v>8.999999999999968</v>
      </c>
      <c r="L385">
        <f t="shared" ref="L385" si="2189">(I385-G385)*1440</f>
        <v>9.9999999999999645</v>
      </c>
      <c r="M385">
        <f t="shared" ref="M385" si="2190">IF(B385&lt;&gt;"",1,M384+1)</f>
        <v>1</v>
      </c>
      <c r="N385">
        <f t="shared" ref="N385" ca="1" si="2191">OFFSET(C385,-M385+1,0)</f>
        <v>1511</v>
      </c>
      <c r="O385" t="str">
        <f t="shared" ref="O385" si="2192">IF(J385&lt;&gt;"",(J385-VALUE(CONCATENATE(LEFT(N385,LEN(N385)-2),":",RIGHT(N385,2))))*1440,"")</f>
        <v/>
      </c>
      <c r="P385">
        <f t="shared" ref="P385" si="2193">IF(K385&lt;&gt;"",(E385+E386)*K385/2,E385*5/2)</f>
        <v>454.49999999999841</v>
      </c>
      <c r="Q385" s="7">
        <f t="shared" ref="Q385" si="2194">IF(K385&lt;&gt;"",(E386-E385)*K385/LN((E386+0.000001)/(E385+0.000001)),-5*(E385-0.000001)/(LN(1/E385)-13.8155))</f>
        <v>193.47823328100887</v>
      </c>
      <c r="R385">
        <f t="shared" ref="R385" si="2195">(E385*L385)</f>
        <v>9.9999999999999645</v>
      </c>
      <c r="S385">
        <f t="shared" ref="S385" si="2196">P385+R385</f>
        <v>464.49999999999835</v>
      </c>
      <c r="T385" s="7">
        <f t="shared" ref="T385" si="2197">Q385+R385</f>
        <v>203.47823328100884</v>
      </c>
    </row>
    <row r="386" spans="1:20" x14ac:dyDescent="0.2">
      <c r="B386" s="11"/>
      <c r="D386" s="21"/>
      <c r="E386" s="4">
        <v>100</v>
      </c>
      <c r="F386" s="4">
        <v>1558</v>
      </c>
      <c r="G386" s="6">
        <f t="shared" ref="G386" si="2198">VALUE(CONCATENATE(LEFT(F386,LEN(F386)-2),":",RIGHT(F386,2)))</f>
        <v>0.66527777777777775</v>
      </c>
      <c r="H386" s="4">
        <v>1604</v>
      </c>
      <c r="I386" s="1">
        <f t="shared" ref="I386" si="2199">VALUE(CONCATENATE(LEFT(H386,LEN(H386)-2),":",RIGHT(H386,2)))</f>
        <v>0.6694444444444444</v>
      </c>
      <c r="J386" s="1" t="str">
        <f t="shared" ref="J386" si="2200">IF(OR(B387&lt;&gt;"",E387=""),I386+TIME(0,5,0),"")</f>
        <v/>
      </c>
      <c r="K386">
        <f t="shared" ref="K386" si="2201">IF(AND(OR(AND(B386&lt;&gt;"",B387=""),AND(B386="",B387="")),E387&lt;&gt;""),(G387-I386)*1440,"")</f>
        <v>6.0000000000001386</v>
      </c>
      <c r="L386">
        <f t="shared" ref="L386" si="2202">(I386-G386)*1440</f>
        <v>5.9999999999999787</v>
      </c>
      <c r="M386">
        <f t="shared" ref="M386" si="2203">IF(B386&lt;&gt;"",1,M385+1)</f>
        <v>2</v>
      </c>
      <c r="N386">
        <f t="shared" ref="N386" ca="1" si="2204">OFFSET(C386,-M386+1,0)</f>
        <v>1511</v>
      </c>
      <c r="O386" t="str">
        <f t="shared" ref="O386" si="2205">IF(J386&lt;&gt;"",(J386-VALUE(CONCATENATE(LEFT(N386,LEN(N386)-2),":",RIGHT(N386,2))))*1440,"")</f>
        <v/>
      </c>
      <c r="P386">
        <f t="shared" ref="P386" si="2206">IF(K386&lt;&gt;"",(E386+E387)*K386/2,E386*5/2)</f>
        <v>840.00000000001944</v>
      </c>
      <c r="Q386" s="7">
        <f t="shared" ref="Q386" si="2207">IF(K386&lt;&gt;"",(E387-E386)*K386/LN((E387+0.000001)/(E386+0.000001)),-5*(E386-0.000001)/(LN(1/E386)-13.8155))</f>
        <v>816.62281962347288</v>
      </c>
      <c r="R386">
        <f t="shared" ref="R386" si="2208">(E386*L386)</f>
        <v>599.99999999999784</v>
      </c>
      <c r="S386">
        <f t="shared" ref="S386" si="2209">P386+R386</f>
        <v>1440.0000000000173</v>
      </c>
      <c r="T386" s="7">
        <f t="shared" ref="T386" si="2210">Q386+R386</f>
        <v>1416.6228196234706</v>
      </c>
    </row>
    <row r="387" spans="1:20" x14ac:dyDescent="0.2">
      <c r="B387" s="11"/>
      <c r="D387" s="21"/>
      <c r="E387" s="4">
        <v>180</v>
      </c>
      <c r="F387" s="4">
        <v>1610</v>
      </c>
      <c r="G387" s="6">
        <f t="shared" ref="G387:G388" si="2211">VALUE(CONCATENATE(LEFT(F387,LEN(F387)-2),":",RIGHT(F387,2)))</f>
        <v>0.67361111111111116</v>
      </c>
      <c r="H387" s="4">
        <v>1614</v>
      </c>
      <c r="I387" s="1">
        <f t="shared" ref="I387:I388" si="2212">VALUE(CONCATENATE(LEFT(H387,LEN(H387)-2),":",RIGHT(H387,2)))</f>
        <v>0.67638888888888893</v>
      </c>
      <c r="J387" s="1">
        <f t="shared" ref="J387:J388" si="2213">IF(OR(B388&lt;&gt;"",E388=""),I387+TIME(0,5,0),"")</f>
        <v>0.67986111111111114</v>
      </c>
      <c r="K387" t="str">
        <f t="shared" ref="K387:K388" si="2214">IF(AND(OR(AND(B387&lt;&gt;"",B388=""),AND(B387="",B388="")),E388&lt;&gt;""),(G388-I387)*1440,"")</f>
        <v/>
      </c>
      <c r="L387">
        <f t="shared" ref="L387:L388" si="2215">(I387-G387)*1440</f>
        <v>3.9999999999999858</v>
      </c>
      <c r="M387">
        <f t="shared" ref="M387:M388" si="2216">IF(B387&lt;&gt;"",1,M386+1)</f>
        <v>3</v>
      </c>
      <c r="N387">
        <f t="shared" ref="N387:N388" ca="1" si="2217">OFFSET(C387,-M387+1,0)</f>
        <v>1511</v>
      </c>
      <c r="O387">
        <f t="shared" ref="O387:O388" ca="1" si="2218">IF(J387&lt;&gt;"",(J387-VALUE(CONCATENATE(LEFT(N387,LEN(N387)-2),":",RIGHT(N387,2))))*1440,"")</f>
        <v>68.000000000000085</v>
      </c>
      <c r="P387">
        <f t="shared" ref="P387:P388" si="2219">IF(K387&lt;&gt;"",(E387+E388)*K387/2,E387*5/2)</f>
        <v>450</v>
      </c>
      <c r="Q387" s="7">
        <f t="shared" ref="Q387:Q388" si="2220">IF(K387&lt;&gt;"",(E388-E387)*K387/LN((E388+0.000001)/(E387+0.000001)),-5*(E387-0.000001)/(LN(1/E387)-13.8155))</f>
        <v>47.347346607878421</v>
      </c>
      <c r="R387">
        <f t="shared" ref="R387:R388" si="2221">(E387*L387)</f>
        <v>719.9999999999975</v>
      </c>
      <c r="S387">
        <f t="shared" ref="S387:S388" si="2222">P387+R387</f>
        <v>1169.9999999999975</v>
      </c>
      <c r="T387" s="7">
        <f t="shared" ref="T387:T388" si="2223">Q387+R387</f>
        <v>767.34734660787592</v>
      </c>
    </row>
    <row r="388" spans="1:20" x14ac:dyDescent="0.2">
      <c r="A388">
        <v>1</v>
      </c>
      <c r="B388" s="61">
        <v>44896</v>
      </c>
      <c r="C388">
        <v>1003</v>
      </c>
      <c r="D388" s="65">
        <v>3</v>
      </c>
      <c r="E388" s="4">
        <v>0.01</v>
      </c>
      <c r="F388" s="4">
        <v>1032</v>
      </c>
      <c r="G388" s="6">
        <f t="shared" si="2211"/>
        <v>0.43888888888888888</v>
      </c>
      <c r="H388" s="4">
        <v>1043</v>
      </c>
      <c r="I388" s="1">
        <f t="shared" si="2212"/>
        <v>0.4465277777777778</v>
      </c>
      <c r="J388" s="1" t="str">
        <f t="shared" si="2213"/>
        <v/>
      </c>
      <c r="K388">
        <f t="shared" si="2214"/>
        <v>15.999999999999943</v>
      </c>
      <c r="L388">
        <f t="shared" si="2215"/>
        <v>11.000000000000041</v>
      </c>
      <c r="M388">
        <f t="shared" si="2216"/>
        <v>1</v>
      </c>
      <c r="N388">
        <f t="shared" ca="1" si="2217"/>
        <v>1003</v>
      </c>
      <c r="O388" t="str">
        <f t="shared" si="2218"/>
        <v/>
      </c>
      <c r="P388">
        <f t="shared" si="2219"/>
        <v>400.07999999999856</v>
      </c>
      <c r="Q388" s="7">
        <f t="shared" si="2220"/>
        <v>93.909973705392815</v>
      </c>
      <c r="R388">
        <f t="shared" si="2221"/>
        <v>0.11000000000000042</v>
      </c>
      <c r="S388">
        <f t="shared" si="2222"/>
        <v>400.18999999999858</v>
      </c>
      <c r="T388" s="7">
        <f t="shared" si="2223"/>
        <v>94.019973705392815</v>
      </c>
    </row>
    <row r="389" spans="1:20" x14ac:dyDescent="0.2">
      <c r="B389" s="11"/>
      <c r="D389" s="21"/>
      <c r="E389" s="4">
        <v>50</v>
      </c>
      <c r="F389" s="4">
        <v>1059</v>
      </c>
      <c r="G389" s="6">
        <f t="shared" ref="G389:G390" si="2224">VALUE(CONCATENATE(LEFT(F389,LEN(F389)-2),":",RIGHT(F389,2)))</f>
        <v>0.45763888888888887</v>
      </c>
      <c r="H389" s="4">
        <v>1127</v>
      </c>
      <c r="I389" s="1">
        <f t="shared" ref="I389:I390" si="2225">VALUE(CONCATENATE(LEFT(H389,LEN(H389)-2),":",RIGHT(H389,2)))</f>
        <v>0.4770833333333333</v>
      </c>
      <c r="J389" s="1">
        <f t="shared" ref="J389:J390" si="2226">IF(OR(B390&lt;&gt;"",E390=""),I389+TIME(0,5,0),"")</f>
        <v>0.48055555555555551</v>
      </c>
      <c r="K389" t="str">
        <f t="shared" ref="K389:K390" si="2227">IF(AND(OR(AND(B389&lt;&gt;"",B390=""),AND(B389="",B390="")),E390&lt;&gt;""),(G390-I389)*1440,"")</f>
        <v/>
      </c>
      <c r="L389">
        <f t="shared" ref="L389:L390" si="2228">(I389-G389)*1440</f>
        <v>27.999999999999979</v>
      </c>
      <c r="M389">
        <f t="shared" ref="M389:M390" si="2229">IF(B389&lt;&gt;"",1,M388+1)</f>
        <v>2</v>
      </c>
      <c r="N389">
        <f t="shared" ref="N389:N390" ca="1" si="2230">OFFSET(C389,-M389+1,0)</f>
        <v>1003</v>
      </c>
      <c r="O389">
        <f t="shared" ref="O389:O390" ca="1" si="2231">IF(J389&lt;&gt;"",(J389-VALUE(CONCATENATE(LEFT(N389,LEN(N389)-2),":",RIGHT(N389,2))))*1440,"")</f>
        <v>88.999999999999929</v>
      </c>
      <c r="P389">
        <f t="shared" ref="P389:P390" si="2232">IF(K389&lt;&gt;"",(E389+E390)*K389/2,E389*5/2)</f>
        <v>125</v>
      </c>
      <c r="Q389" s="7">
        <f t="shared" ref="Q389:Q390" si="2233">IF(K389&lt;&gt;"",(E390-E389)*K389/LN((E390+0.000001)/(E389+0.000001)),-5*(E389-0.000001)/(LN(1/E389)-13.8155))</f>
        <v>14.102364719732718</v>
      </c>
      <c r="R389">
        <f t="shared" ref="R389:R390" si="2234">(E389*L389)</f>
        <v>1399.9999999999989</v>
      </c>
      <c r="S389">
        <f t="shared" ref="S389:S390" si="2235">P389+R389</f>
        <v>1524.9999999999989</v>
      </c>
      <c r="T389" s="7">
        <f t="shared" ref="T389:T390" si="2236">Q389+R389</f>
        <v>1414.1023647197317</v>
      </c>
    </row>
    <row r="390" spans="1:20" x14ac:dyDescent="0.2">
      <c r="B390" s="61">
        <v>44896</v>
      </c>
      <c r="C390">
        <v>1214</v>
      </c>
      <c r="D390" s="65"/>
      <c r="E390" s="4">
        <v>0.1</v>
      </c>
      <c r="F390" s="4">
        <v>1235</v>
      </c>
      <c r="G390" s="6">
        <f t="shared" si="2224"/>
        <v>0.52430555555555558</v>
      </c>
      <c r="H390" s="4">
        <v>1242</v>
      </c>
      <c r="I390" s="1">
        <f t="shared" si="2225"/>
        <v>0.52916666666666667</v>
      </c>
      <c r="J390" s="1" t="str">
        <f t="shared" si="2226"/>
        <v/>
      </c>
      <c r="K390">
        <f t="shared" si="2227"/>
        <v>8.999999999999968</v>
      </c>
      <c r="L390">
        <f t="shared" si="2228"/>
        <v>6.9999999999999751</v>
      </c>
      <c r="M390">
        <f t="shared" si="2229"/>
        <v>1</v>
      </c>
      <c r="N390">
        <f t="shared" ca="1" si="2230"/>
        <v>1214</v>
      </c>
      <c r="O390" t="str">
        <f t="shared" si="2231"/>
        <v/>
      </c>
      <c r="P390">
        <f t="shared" si="2232"/>
        <v>4.9499999999999824</v>
      </c>
      <c r="Q390" s="7">
        <f t="shared" si="2233"/>
        <v>3.5177990531871592</v>
      </c>
      <c r="R390">
        <f t="shared" si="2234"/>
        <v>0.69999999999999751</v>
      </c>
      <c r="S390">
        <f t="shared" si="2235"/>
        <v>5.6499999999999799</v>
      </c>
      <c r="T390" s="7">
        <f t="shared" si="2236"/>
        <v>4.2177990531871572</v>
      </c>
    </row>
    <row r="391" spans="1:20" x14ac:dyDescent="0.2">
      <c r="B391" s="61"/>
      <c r="D391" s="65"/>
      <c r="E391" s="4">
        <v>1</v>
      </c>
      <c r="F391" s="4">
        <v>1251</v>
      </c>
      <c r="G391" s="6">
        <f t="shared" ref="G391" si="2237">VALUE(CONCATENATE(LEFT(F391,LEN(F391)-2),":",RIGHT(F391,2)))</f>
        <v>0.53541666666666665</v>
      </c>
      <c r="H391" s="4">
        <v>1259</v>
      </c>
      <c r="I391" s="1">
        <f t="shared" ref="I391" si="2238">VALUE(CONCATENATE(LEFT(H391,LEN(H391)-2),":",RIGHT(H391,2)))</f>
        <v>0.54097222222222219</v>
      </c>
      <c r="J391" s="1" t="str">
        <f t="shared" ref="J391" si="2239">IF(OR(B392&lt;&gt;"",E392=""),I391+TIME(0,5,0),"")</f>
        <v/>
      </c>
      <c r="K391">
        <f t="shared" ref="K391" si="2240">IF(AND(OR(AND(B391&lt;&gt;"",B392=""),AND(B391="",B392="")),E392&lt;&gt;""),(G392-I391)*1440,"")</f>
        <v>10.999999999999961</v>
      </c>
      <c r="L391">
        <f t="shared" ref="L391" si="2241">(I391-G391)*1440</f>
        <v>7.9999999999999716</v>
      </c>
      <c r="M391">
        <f t="shared" ref="M391" si="2242">IF(B391&lt;&gt;"",1,M390+1)</f>
        <v>2</v>
      </c>
      <c r="N391">
        <f t="shared" ref="N391" ca="1" si="2243">OFFSET(C391,-M391+1,0)</f>
        <v>1214</v>
      </c>
      <c r="O391" t="str">
        <f t="shared" ref="O391" si="2244">IF(J391&lt;&gt;"",(J391-VALUE(CONCATENATE(LEFT(N391,LEN(N391)-2),":",RIGHT(N391,2))))*1440,"")</f>
        <v/>
      </c>
      <c r="P391">
        <f t="shared" ref="P391" si="2245">IF(K391&lt;&gt;"",(E391+E392)*K391/2,E391*5/2)</f>
        <v>60.499999999999787</v>
      </c>
      <c r="Q391" s="7">
        <f t="shared" ref="Q391" si="2246">IF(K391&lt;&gt;"",(E392-E391)*K391/LN((E392+0.000001)/(E391+0.000001)),-5*(E391-0.000001)/(LN(1/E391)-13.8155))</f>
        <v>42.995170513721305</v>
      </c>
      <c r="R391">
        <f t="shared" ref="R391" si="2247">(E391*L391)</f>
        <v>7.9999999999999716</v>
      </c>
      <c r="S391">
        <f t="shared" ref="S391" si="2248">P391+R391</f>
        <v>68.499999999999758</v>
      </c>
      <c r="T391" s="7">
        <f t="shared" ref="T391" si="2249">Q391+R391</f>
        <v>50.995170513721277</v>
      </c>
    </row>
    <row r="392" spans="1:20" x14ac:dyDescent="0.2">
      <c r="B392" s="61"/>
      <c r="D392" s="21"/>
      <c r="E392" s="4">
        <v>10</v>
      </c>
      <c r="F392" s="4">
        <v>1310</v>
      </c>
      <c r="G392" s="6">
        <f t="shared" ref="G392" si="2250">VALUE(CONCATENATE(LEFT(F392,LEN(F392)-2),":",RIGHT(F392,2)))</f>
        <v>0.54861111111111105</v>
      </c>
      <c r="H392" s="4">
        <v>1319</v>
      </c>
      <c r="I392" s="1">
        <f t="shared" ref="I392" si="2251">VALUE(CONCATENATE(LEFT(H392,LEN(H392)-2),":",RIGHT(H392,2)))</f>
        <v>0.55486111111111114</v>
      </c>
      <c r="J392" s="1" t="str">
        <f t="shared" ref="J392" si="2252">IF(OR(B393&lt;&gt;"",E393=""),I392+TIME(0,5,0),"")</f>
        <v/>
      </c>
      <c r="K392">
        <f t="shared" ref="K392" si="2253">IF(AND(OR(AND(B392&lt;&gt;"",B393=""),AND(B392="",B393="")),E393&lt;&gt;""),(G393-I392)*1440,"")</f>
        <v>13.99999999999995</v>
      </c>
      <c r="L392">
        <f t="shared" ref="L392" si="2254">(I392-G392)*1440</f>
        <v>9.0000000000001279</v>
      </c>
      <c r="M392">
        <f t="shared" ref="M392" si="2255">IF(B392&lt;&gt;"",1,M391+1)</f>
        <v>3</v>
      </c>
      <c r="N392">
        <f t="shared" ref="N392" ca="1" si="2256">OFFSET(C392,-M392+1,0)</f>
        <v>1214</v>
      </c>
      <c r="O392" t="str">
        <f t="shared" ref="O392" si="2257">IF(J392&lt;&gt;"",(J392-VALUE(CONCATENATE(LEFT(N392,LEN(N392)-2),":",RIGHT(N392,2))))*1440,"")</f>
        <v/>
      </c>
      <c r="P392">
        <f t="shared" ref="P392" si="2258">IF(K392&lt;&gt;"",(E392+E393)*K392/2,E392*5/2)</f>
        <v>73.499999999999744</v>
      </c>
      <c r="Q392" s="7">
        <f t="shared" ref="Q392" si="2259">IF(K392&lt;&gt;"",(E393-E392)*K392/LN((E393+0.000001)/(E392+0.000001)),-5*(E392-0.000001)/(LN(1/E392)-13.8155))</f>
        <v>44.396518850301646</v>
      </c>
      <c r="R392">
        <f t="shared" ref="R392" si="2260">(E392*L392)</f>
        <v>90.000000000001279</v>
      </c>
      <c r="S392">
        <f t="shared" ref="S392" si="2261">P392+R392</f>
        <v>163.50000000000102</v>
      </c>
      <c r="T392" s="7">
        <f t="shared" ref="T392" si="2262">Q392+R392</f>
        <v>134.39651885030293</v>
      </c>
    </row>
    <row r="393" spans="1:20" x14ac:dyDescent="0.2">
      <c r="B393" s="11"/>
      <c r="D393" s="21"/>
      <c r="E393" s="4">
        <v>0.5</v>
      </c>
      <c r="F393" s="4">
        <v>1333</v>
      </c>
      <c r="G393" s="6">
        <f t="shared" ref="G393" si="2263">VALUE(CONCATENATE(LEFT(F393,LEN(F393)-2),":",RIGHT(F393,2)))</f>
        <v>0.56458333333333333</v>
      </c>
      <c r="H393" s="4">
        <v>1344</v>
      </c>
      <c r="I393" s="1">
        <f t="shared" ref="I393" si="2264">VALUE(CONCATENATE(LEFT(H393,LEN(H393)-2),":",RIGHT(H393,2)))</f>
        <v>0.57222222222222219</v>
      </c>
      <c r="J393" s="1" t="str">
        <f t="shared" ref="J393" si="2265">IF(OR(B394&lt;&gt;"",E394=""),I393+TIME(0,5,0),"")</f>
        <v/>
      </c>
      <c r="K393">
        <f t="shared" ref="K393" si="2266">IF(AND(OR(AND(B393&lt;&gt;"",B394=""),AND(B393="",B394="")),E394&lt;&gt;""),(G394-I393)*1440,"")</f>
        <v>14.00000000000011</v>
      </c>
      <c r="L393">
        <f t="shared" ref="L393" si="2267">(I393-G393)*1440</f>
        <v>10.999999999999961</v>
      </c>
      <c r="M393">
        <f t="shared" ref="M393" si="2268">IF(B393&lt;&gt;"",1,M392+1)</f>
        <v>4</v>
      </c>
      <c r="N393">
        <f t="shared" ref="N393" ca="1" si="2269">OFFSET(C393,-M393+1,0)</f>
        <v>1214</v>
      </c>
      <c r="O393" t="str">
        <f t="shared" ref="O393" si="2270">IF(J393&lt;&gt;"",(J393-VALUE(CONCATENATE(LEFT(N393,LEN(N393)-2),":",RIGHT(N393,2))))*1440,"")</f>
        <v/>
      </c>
      <c r="P393">
        <f t="shared" ref="P393" si="2271">IF(K393&lt;&gt;"",(E393+E394)*K393/2,E393*5/2)</f>
        <v>143.50000000000114</v>
      </c>
      <c r="Q393" s="7">
        <f t="shared" ref="Q393" si="2272">IF(K393&lt;&gt;"",(E394-E393)*K393/LN((E394+0.000001)/(E393+0.000001)),-5*(E393-0.000001)/(LN(1/E393)-13.8155))</f>
        <v>74.00625249697157</v>
      </c>
      <c r="R393">
        <f t="shared" ref="R393" si="2273">(E393*L393)</f>
        <v>5.4999999999999805</v>
      </c>
      <c r="S393">
        <f t="shared" ref="S393" si="2274">P393+R393</f>
        <v>149.00000000000111</v>
      </c>
      <c r="T393" s="7">
        <f t="shared" ref="T393" si="2275">Q393+R393</f>
        <v>79.506252496971555</v>
      </c>
    </row>
    <row r="394" spans="1:20" x14ac:dyDescent="0.2">
      <c r="B394" s="61"/>
      <c r="D394" s="65"/>
      <c r="E394" s="4">
        <v>20</v>
      </c>
      <c r="F394" s="4">
        <v>1358</v>
      </c>
      <c r="G394" s="6">
        <f t="shared" ref="G394:G395" si="2276">VALUE(CONCATENATE(LEFT(F394,LEN(F394)-2),":",RIGHT(F394,2)))</f>
        <v>0.58194444444444449</v>
      </c>
      <c r="H394" s="4">
        <v>1413</v>
      </c>
      <c r="I394" s="1">
        <f t="shared" ref="I394:I395" si="2277">VALUE(CONCATENATE(LEFT(H394,LEN(H394)-2),":",RIGHT(H394,2)))</f>
        <v>0.59236111111111112</v>
      </c>
      <c r="J394" s="1">
        <f t="shared" ref="J394:J395" si="2278">IF(OR(B395&lt;&gt;"",E395=""),I394+TIME(0,5,0),"")</f>
        <v>0.59583333333333333</v>
      </c>
      <c r="K394" t="str">
        <f t="shared" ref="K394:K395" si="2279">IF(AND(OR(AND(B394&lt;&gt;"",B395=""),AND(B394="",B395="")),E395&lt;&gt;""),(G395-I394)*1440,"")</f>
        <v/>
      </c>
      <c r="L394">
        <f t="shared" ref="L394:L395" si="2280">(I394-G394)*1440</f>
        <v>14.999999999999947</v>
      </c>
      <c r="M394">
        <f t="shared" ref="M394:M395" si="2281">IF(B394&lt;&gt;"",1,M393+1)</f>
        <v>5</v>
      </c>
      <c r="N394">
        <f t="shared" ref="N394:N395" ca="1" si="2282">OFFSET(C394,-M394+1,0)</f>
        <v>1214</v>
      </c>
      <c r="O394">
        <f t="shared" ref="O394:O395" ca="1" si="2283">IF(J394&lt;&gt;"",(J394-VALUE(CONCATENATE(LEFT(N394,LEN(N394)-2),":",RIGHT(N394,2))))*1440,"")</f>
        <v>124.00000000000004</v>
      </c>
      <c r="P394">
        <f t="shared" ref="P394:P395" si="2284">IF(K394&lt;&gt;"",(E394+E395)*K394/2,E394*5/2)</f>
        <v>50</v>
      </c>
      <c r="Q394" s="7">
        <f t="shared" ref="Q394:Q395" si="2285">IF(K394&lt;&gt;"",(E395-E394)*K394/LN((E395+0.000001)/(E394+0.000001)),-5*(E394-0.000001)/(LN(1/E394)-13.8155))</f>
        <v>5.9484036251947776</v>
      </c>
      <c r="R394">
        <f t="shared" ref="R394:R395" si="2286">(E394*L394)</f>
        <v>299.99999999999892</v>
      </c>
      <c r="S394">
        <f t="shared" ref="S394:S395" si="2287">P394+R394</f>
        <v>349.99999999999892</v>
      </c>
      <c r="T394" s="7">
        <f t="shared" ref="T394:T395" si="2288">Q394+R394</f>
        <v>305.94840362519369</v>
      </c>
    </row>
    <row r="395" spans="1:20" x14ac:dyDescent="0.2">
      <c r="A395">
        <v>1</v>
      </c>
      <c r="B395" s="61">
        <v>44897</v>
      </c>
      <c r="C395">
        <v>908</v>
      </c>
      <c r="D395" s="65">
        <v>3</v>
      </c>
      <c r="E395" s="4">
        <v>0.01</v>
      </c>
      <c r="F395" s="4">
        <v>925</v>
      </c>
      <c r="G395" s="6">
        <f t="shared" si="2276"/>
        <v>0.3923611111111111</v>
      </c>
      <c r="H395" s="4">
        <v>931</v>
      </c>
      <c r="I395" s="1">
        <f t="shared" si="2277"/>
        <v>0.39652777777777781</v>
      </c>
      <c r="J395" s="1" t="str">
        <f t="shared" si="2278"/>
        <v/>
      </c>
      <c r="K395">
        <f t="shared" si="2279"/>
        <v>7.9999999999999716</v>
      </c>
      <c r="L395">
        <f t="shared" si="2280"/>
        <v>6.0000000000000586</v>
      </c>
      <c r="M395">
        <f t="shared" si="2281"/>
        <v>1</v>
      </c>
      <c r="N395">
        <f t="shared" ca="1" si="2282"/>
        <v>908</v>
      </c>
      <c r="O395" t="str">
        <f t="shared" si="2283"/>
        <v/>
      </c>
      <c r="P395">
        <f t="shared" si="2284"/>
        <v>0.43999999999999845</v>
      </c>
      <c r="Q395" s="7">
        <f t="shared" si="2285"/>
        <v>0.31270424881382258</v>
      </c>
      <c r="R395">
        <f t="shared" si="2286"/>
        <v>6.0000000000000588E-2</v>
      </c>
      <c r="S395">
        <f t="shared" si="2287"/>
        <v>0.49999999999999906</v>
      </c>
      <c r="T395" s="7">
        <f t="shared" si="2288"/>
        <v>0.37270424881382319</v>
      </c>
    </row>
    <row r="396" spans="1:20" x14ac:dyDescent="0.2">
      <c r="B396" s="11"/>
      <c r="D396" s="21"/>
      <c r="E396" s="4">
        <v>0.1</v>
      </c>
      <c r="F396" s="4">
        <v>939</v>
      </c>
      <c r="G396" s="6">
        <f t="shared" ref="G396" si="2289">VALUE(CONCATENATE(LEFT(F396,LEN(F396)-2),":",RIGHT(F396,2)))</f>
        <v>0.40208333333333335</v>
      </c>
      <c r="H396" s="4">
        <v>951</v>
      </c>
      <c r="I396" s="1">
        <f t="shared" ref="I396" si="2290">VALUE(CONCATENATE(LEFT(H396,LEN(H396)-2),":",RIGHT(H396,2)))</f>
        <v>0.41041666666666665</v>
      </c>
      <c r="J396" s="1" t="str">
        <f t="shared" ref="J396" si="2291">IF(OR(B397&lt;&gt;"",E397=""),I396+TIME(0,5,0),"")</f>
        <v/>
      </c>
      <c r="K396">
        <f t="shared" ref="K396" si="2292">IF(AND(OR(AND(B396&lt;&gt;"",B397=""),AND(B396="",B397="")),E397&lt;&gt;""),(G397-I396)*1440,"")</f>
        <v>7.9999999999999716</v>
      </c>
      <c r="L396">
        <f t="shared" ref="L396" si="2293">(I396-G396)*1440</f>
        <v>11.999999999999957</v>
      </c>
      <c r="M396">
        <f t="shared" ref="M396" si="2294">IF(B396&lt;&gt;"",1,M395+1)</f>
        <v>2</v>
      </c>
      <c r="N396">
        <f t="shared" ref="N396" ca="1" si="2295">OFFSET(C396,-M396+1,0)</f>
        <v>908</v>
      </c>
      <c r="O396" t="str">
        <f t="shared" ref="O396" si="2296">IF(J396&lt;&gt;"",(J396-VALUE(CONCATENATE(LEFT(N396,LEN(N396)-2),":",RIGHT(N396,2))))*1440,"")</f>
        <v/>
      </c>
      <c r="P396">
        <f t="shared" ref="P396" si="2297">IF(K396&lt;&gt;"",(E396+E397)*K396/2,E396*5/2)</f>
        <v>4.3999999999999844</v>
      </c>
      <c r="Q396" s="7">
        <f t="shared" ref="Q396" si="2298">IF(K396&lt;&gt;"",(E397-E396)*K396/LN((E397+0.000001)/(E396+0.000001)),-5*(E396-0.000001)/(LN(1/E396)-13.8155))</f>
        <v>3.1269324917219192</v>
      </c>
      <c r="R396">
        <f t="shared" ref="R396" si="2299">(E396*L396)</f>
        <v>1.1999999999999957</v>
      </c>
      <c r="S396">
        <f t="shared" ref="S396" si="2300">P396+R396</f>
        <v>5.5999999999999801</v>
      </c>
      <c r="T396" s="7">
        <f t="shared" ref="T396" si="2301">Q396+R396</f>
        <v>4.326932491721915</v>
      </c>
    </row>
    <row r="397" spans="1:20" x14ac:dyDescent="0.2">
      <c r="B397" s="11"/>
      <c r="D397" s="21"/>
      <c r="E397" s="4">
        <v>1</v>
      </c>
      <c r="F397" s="4">
        <v>959</v>
      </c>
      <c r="G397" s="6">
        <f t="shared" ref="G397" si="2302">VALUE(CONCATENATE(LEFT(F397,LEN(F397)-2),":",RIGHT(F397,2)))</f>
        <v>0.41597222222222219</v>
      </c>
      <c r="H397" s="4">
        <v>1013</v>
      </c>
      <c r="I397" s="1">
        <f t="shared" ref="I397" si="2303">VALUE(CONCATENATE(LEFT(H397,LEN(H397)-2),":",RIGHT(H397,2)))</f>
        <v>0.42569444444444443</v>
      </c>
      <c r="J397" s="1" t="str">
        <f t="shared" ref="J397" si="2304">IF(OR(B398&lt;&gt;"",E398=""),I397+TIME(0,5,0),"")</f>
        <v/>
      </c>
      <c r="K397">
        <f t="shared" ref="K397" si="2305">IF(AND(OR(AND(B397&lt;&gt;"",B398=""),AND(B397="",B398="")),E398&lt;&gt;""),(G398-I397)*1440,"")</f>
        <v>11.999999999999957</v>
      </c>
      <c r="L397">
        <f t="shared" ref="L397" si="2306">(I397-G397)*1440</f>
        <v>14.00000000000003</v>
      </c>
      <c r="M397">
        <f t="shared" ref="M397" si="2307">IF(B397&lt;&gt;"",1,M396+1)</f>
        <v>3</v>
      </c>
      <c r="N397">
        <f t="shared" ref="N397" ca="1" si="2308">OFFSET(C397,-M397+1,0)</f>
        <v>908</v>
      </c>
      <c r="O397" t="str">
        <f t="shared" ref="O397" si="2309">IF(J397&lt;&gt;"",(J397-VALUE(CONCATENATE(LEFT(N397,LEN(N397)-2),":",RIGHT(N397,2))))*1440,"")</f>
        <v/>
      </c>
      <c r="P397">
        <f t="shared" ref="P397" si="2310">IF(K397&lt;&gt;"",(E397+E398)*K397/2,E397*5/2)</f>
        <v>65.999999999999773</v>
      </c>
      <c r="Q397" s="7">
        <f t="shared" ref="Q397" si="2311">IF(K397&lt;&gt;"",(E398-E397)*K397/LN((E398+0.000001)/(E397+0.000001)),-5*(E397-0.000001)/(LN(1/E397)-13.8155))</f>
        <v>46.903822378605064</v>
      </c>
      <c r="R397">
        <f t="shared" ref="R397" si="2312">(E397*L397)</f>
        <v>14.00000000000003</v>
      </c>
      <c r="S397">
        <f t="shared" ref="S397" si="2313">P397+R397</f>
        <v>79.999999999999801</v>
      </c>
      <c r="T397" s="7">
        <f t="shared" ref="T397" si="2314">Q397+R397</f>
        <v>60.903822378605092</v>
      </c>
    </row>
    <row r="398" spans="1:20" x14ac:dyDescent="0.2">
      <c r="B398" s="61"/>
      <c r="D398" s="21"/>
      <c r="E398" s="4">
        <v>10</v>
      </c>
      <c r="F398" s="4">
        <v>1025</v>
      </c>
      <c r="G398" s="6">
        <f t="shared" ref="G398:G399" si="2315">VALUE(CONCATENATE(LEFT(F398,LEN(F398)-2),":",RIGHT(F398,2)))</f>
        <v>0.43402777777777773</v>
      </c>
      <c r="H398" s="4">
        <v>1027</v>
      </c>
      <c r="I398" s="1">
        <f t="shared" ref="I398:I399" si="2316">VALUE(CONCATENATE(LEFT(H398,LEN(H398)-2),":",RIGHT(H398,2)))</f>
        <v>0.43541666666666662</v>
      </c>
      <c r="J398" s="1">
        <f t="shared" ref="J398:J399" si="2317">IF(OR(B399&lt;&gt;"",E399=""),I398+TIME(0,5,0),"")</f>
        <v>0.43888888888888883</v>
      </c>
      <c r="K398" t="str">
        <f t="shared" ref="K398:K399" si="2318">IF(AND(OR(AND(B398&lt;&gt;"",B399=""),AND(B398="",B399="")),E399&lt;&gt;""),(G399-I398)*1440,"")</f>
        <v/>
      </c>
      <c r="L398">
        <f t="shared" ref="L398:L399" si="2319">(I398-G398)*1440</f>
        <v>1.9999999999999929</v>
      </c>
      <c r="M398">
        <f t="shared" ref="M398:M399" si="2320">IF(B398&lt;&gt;"",1,M397+1)</f>
        <v>4</v>
      </c>
      <c r="N398">
        <f t="shared" ref="N398:N399" ca="1" si="2321">OFFSET(C398,-M398+1,0)</f>
        <v>908</v>
      </c>
      <c r="O398">
        <f t="shared" ref="O398:O399" ca="1" si="2322">IF(J398&lt;&gt;"",(J398-VALUE(CONCATENATE(LEFT(N398,LEN(N398)-2),":",RIGHT(N398,2))))*1440,"")</f>
        <v>83.999999999999943</v>
      </c>
      <c r="P398">
        <f t="shared" ref="P398:P399" si="2323">IF(K398&lt;&gt;"",(E398+E399)*K398/2,E398*5/2)</f>
        <v>25</v>
      </c>
      <c r="Q398" s="7">
        <f t="shared" ref="Q398:Q399" si="2324">IF(K398&lt;&gt;"",(E399-E398)*K398/LN((E399+0.000001)/(E398+0.000001)),-5*(E398-0.000001)/(LN(1/E398)-13.8155))</f>
        <v>3.1021051639523365</v>
      </c>
      <c r="R398">
        <f t="shared" ref="R398:R399" si="2325">(E398*L398)</f>
        <v>19.999999999999929</v>
      </c>
      <c r="S398">
        <f t="shared" ref="S398:S399" si="2326">P398+R398</f>
        <v>44.999999999999929</v>
      </c>
      <c r="T398" s="7">
        <f t="shared" ref="T398:T399" si="2327">Q398+R398</f>
        <v>23.102105163952267</v>
      </c>
    </row>
    <row r="399" spans="1:20" x14ac:dyDescent="0.2">
      <c r="B399" s="61">
        <v>44897</v>
      </c>
      <c r="C399">
        <v>1334</v>
      </c>
      <c r="D399" s="65"/>
      <c r="E399" s="4">
        <v>1</v>
      </c>
      <c r="F399" s="4">
        <v>1402</v>
      </c>
      <c r="G399" s="6">
        <f t="shared" si="2315"/>
        <v>0.58472222222222225</v>
      </c>
      <c r="H399" s="4">
        <v>1416</v>
      </c>
      <c r="I399" s="1">
        <f t="shared" si="2316"/>
        <v>0.59444444444444444</v>
      </c>
      <c r="J399" s="1" t="str">
        <f t="shared" si="2317"/>
        <v/>
      </c>
      <c r="K399">
        <f t="shared" si="2318"/>
        <v>19.999999999999929</v>
      </c>
      <c r="L399">
        <f t="shared" si="2319"/>
        <v>13.99999999999995</v>
      </c>
      <c r="M399">
        <f t="shared" si="2320"/>
        <v>1</v>
      </c>
      <c r="N399">
        <f t="shared" ca="1" si="2321"/>
        <v>1334</v>
      </c>
      <c r="O399" t="str">
        <f t="shared" si="2322"/>
        <v/>
      </c>
      <c r="P399">
        <f t="shared" si="2323"/>
        <v>609.99999999999784</v>
      </c>
      <c r="Q399" s="7">
        <f t="shared" si="2324"/>
        <v>288.20248649482215</v>
      </c>
      <c r="R399">
        <f t="shared" si="2325"/>
        <v>13.99999999999995</v>
      </c>
      <c r="S399">
        <f t="shared" si="2326"/>
        <v>623.99999999999784</v>
      </c>
      <c r="T399" s="7">
        <f t="shared" si="2327"/>
        <v>302.2024864948221</v>
      </c>
    </row>
    <row r="400" spans="1:20" x14ac:dyDescent="0.2">
      <c r="B400" s="11"/>
      <c r="D400" s="21"/>
      <c r="E400" s="4">
        <v>60</v>
      </c>
      <c r="F400" s="4">
        <v>1436</v>
      </c>
      <c r="G400" s="6">
        <f t="shared" ref="G400" si="2328">VALUE(CONCATENATE(LEFT(F400,LEN(F400)-2),":",RIGHT(F400,2)))</f>
        <v>0.60833333333333328</v>
      </c>
      <c r="H400" s="4">
        <v>1444</v>
      </c>
      <c r="I400" s="1">
        <f t="shared" ref="I400" si="2329">VALUE(CONCATENATE(LEFT(H400,LEN(H400)-2),":",RIGHT(H400,2)))</f>
        <v>0.61388888888888882</v>
      </c>
      <c r="J400" s="1" t="str">
        <f t="shared" ref="J400" si="2330">IF(OR(B401&lt;&gt;"",E401=""),I400+TIME(0,5,0),"")</f>
        <v/>
      </c>
      <c r="K400">
        <f t="shared" ref="K400" si="2331">IF(AND(OR(AND(B400&lt;&gt;"",B401=""),AND(B400="",B401="")),E401&lt;&gt;""),(G401-I400)*1440,"")</f>
        <v>7.000000000000135</v>
      </c>
      <c r="L400">
        <f t="shared" ref="L400" si="2332">(I400-G400)*1440</f>
        <v>7.9999999999999716</v>
      </c>
      <c r="M400">
        <f t="shared" ref="M400" si="2333">IF(B400&lt;&gt;"",1,M399+1)</f>
        <v>2</v>
      </c>
      <c r="N400">
        <f t="shared" ref="N400" ca="1" si="2334">OFFSET(C400,-M400+1,0)</f>
        <v>1334</v>
      </c>
      <c r="O400" t="str">
        <f t="shared" ref="O400" si="2335">IF(J400&lt;&gt;"",(J400-VALUE(CONCATENATE(LEFT(N400,LEN(N400)-2),":",RIGHT(N400,2))))*1440,"")</f>
        <v/>
      </c>
      <c r="P400">
        <f t="shared" ref="P400" si="2336">IF(K400&lt;&gt;"",(E400+E401)*K400/2,E400*5/2)</f>
        <v>735.00000000001421</v>
      </c>
      <c r="Q400" s="7">
        <f t="shared" ref="Q400" si="2337">IF(K400&lt;&gt;"",(E401-E400)*K400/LN((E401+0.000001)/(E400+0.000001)),-5*(E400-0.000001)/(LN(1/E400)-13.8155))</f>
        <v>687.55470830418085</v>
      </c>
      <c r="R400">
        <f t="shared" ref="R400" si="2338">(E400*L400)</f>
        <v>479.99999999999829</v>
      </c>
      <c r="S400">
        <f t="shared" ref="S400" si="2339">P400+R400</f>
        <v>1215.0000000000125</v>
      </c>
      <c r="T400" s="7">
        <f t="shared" ref="T400" si="2340">Q400+R400</f>
        <v>1167.5547083041793</v>
      </c>
    </row>
    <row r="401" spans="1:20" x14ac:dyDescent="0.2">
      <c r="B401" s="11"/>
      <c r="D401" s="21"/>
      <c r="E401" s="4">
        <v>150</v>
      </c>
      <c r="F401" s="4">
        <v>1451</v>
      </c>
      <c r="G401" s="6">
        <f t="shared" ref="G401:G402" si="2341">VALUE(CONCATENATE(LEFT(F401,LEN(F401)-2),":",RIGHT(F401,2)))</f>
        <v>0.61875000000000002</v>
      </c>
      <c r="H401" s="4">
        <v>1501</v>
      </c>
      <c r="I401" s="1">
        <f t="shared" ref="I401:I402" si="2342">VALUE(CONCATENATE(LEFT(H401,LEN(H401)-2),":",RIGHT(H401,2)))</f>
        <v>0.62569444444444444</v>
      </c>
      <c r="J401" s="1">
        <f t="shared" ref="J401:J402" si="2343">IF(OR(B402&lt;&gt;"",E402=""),I401+TIME(0,5,0),"")</f>
        <v>0.62916666666666665</v>
      </c>
      <c r="K401" t="str">
        <f t="shared" ref="K401:K402" si="2344">IF(AND(OR(AND(B401&lt;&gt;"",B402=""),AND(B401="",B402="")),E402&lt;&gt;""),(G402-I401)*1440,"")</f>
        <v/>
      </c>
      <c r="L401">
        <f t="shared" ref="L401:L402" si="2345">(I401-G401)*1440</f>
        <v>9.9999999999999645</v>
      </c>
      <c r="M401">
        <f t="shared" ref="M401:M402" si="2346">IF(B401&lt;&gt;"",1,M400+1)</f>
        <v>3</v>
      </c>
      <c r="N401">
        <f t="shared" ref="N401:N402" ca="1" si="2347">OFFSET(C401,-M401+1,0)</f>
        <v>1334</v>
      </c>
      <c r="O401">
        <f t="shared" ref="O401:O402" ca="1" si="2348">IF(J401&lt;&gt;"",(J401-VALUE(CONCATENATE(LEFT(N401,LEN(N401)-2),":",RIGHT(N401,2))))*1440,"")</f>
        <v>92</v>
      </c>
      <c r="P401">
        <f t="shared" ref="P401:P402" si="2349">IF(K401&lt;&gt;"",(E401+E402)*K401/2,E401*5/2)</f>
        <v>375</v>
      </c>
      <c r="Q401" s="7">
        <f t="shared" ref="Q401:Q402" si="2350">IF(K401&lt;&gt;"",(E402-E401)*K401/LN((E402+0.000001)/(E401+0.000001)),-5*(E401-0.000001)/(LN(1/E401)-13.8155))</f>
        <v>39.838234628813851</v>
      </c>
      <c r="R401">
        <f t="shared" ref="R401:R402" si="2351">(E401*L401)</f>
        <v>1499.9999999999948</v>
      </c>
      <c r="S401">
        <f t="shared" ref="S401:S402" si="2352">P401+R401</f>
        <v>1874.9999999999948</v>
      </c>
      <c r="T401" s="7">
        <f t="shared" ref="T401:T402" si="2353">Q401+R401</f>
        <v>1539.8382346288086</v>
      </c>
    </row>
    <row r="402" spans="1:20" x14ac:dyDescent="0.2">
      <c r="A402">
        <v>1</v>
      </c>
      <c r="B402" s="61">
        <v>44902</v>
      </c>
      <c r="C402">
        <v>919</v>
      </c>
      <c r="D402" s="65">
        <v>3</v>
      </c>
      <c r="E402" s="4">
        <v>0.01</v>
      </c>
      <c r="F402" s="4">
        <v>937</v>
      </c>
      <c r="G402" s="6">
        <f t="shared" si="2341"/>
        <v>0.40069444444444446</v>
      </c>
      <c r="H402" s="4">
        <v>945</v>
      </c>
      <c r="I402" s="1">
        <f t="shared" si="2342"/>
        <v>0.40625</v>
      </c>
      <c r="J402" s="1" t="str">
        <f t="shared" si="2343"/>
        <v/>
      </c>
      <c r="K402">
        <f t="shared" si="2344"/>
        <v>11.000000000000041</v>
      </c>
      <c r="L402">
        <f t="shared" si="2345"/>
        <v>7.9999999999999716</v>
      </c>
      <c r="M402">
        <f t="shared" si="2346"/>
        <v>1</v>
      </c>
      <c r="N402">
        <f t="shared" ca="1" si="2347"/>
        <v>919</v>
      </c>
      <c r="O402" t="str">
        <f t="shared" si="2348"/>
        <v/>
      </c>
      <c r="P402">
        <f t="shared" si="2349"/>
        <v>5.555000000000021</v>
      </c>
      <c r="Q402" s="7">
        <f t="shared" si="2350"/>
        <v>2.3647842885280972</v>
      </c>
      <c r="R402">
        <f t="shared" si="2351"/>
        <v>7.9999999999999724E-2</v>
      </c>
      <c r="S402">
        <f t="shared" si="2352"/>
        <v>5.6350000000000211</v>
      </c>
      <c r="T402" s="7">
        <f t="shared" si="2353"/>
        <v>2.4447842885280968</v>
      </c>
    </row>
    <row r="403" spans="1:20" x14ac:dyDescent="0.2">
      <c r="B403" s="11"/>
      <c r="D403" s="21"/>
      <c r="E403" s="4">
        <v>1</v>
      </c>
      <c r="F403" s="4">
        <v>956</v>
      </c>
      <c r="G403" s="6">
        <f t="shared" ref="G403" si="2354">VALUE(CONCATENATE(LEFT(F403,LEN(F403)-2),":",RIGHT(F403,2)))</f>
        <v>0.41388888888888892</v>
      </c>
      <c r="H403" s="4">
        <v>1007</v>
      </c>
      <c r="I403" s="1">
        <f t="shared" ref="I403" si="2355">VALUE(CONCATENATE(LEFT(H403,LEN(H403)-2),":",RIGHT(H403,2)))</f>
        <v>0.42152777777777778</v>
      </c>
      <c r="J403" s="1" t="str">
        <f t="shared" ref="J403" si="2356">IF(OR(B404&lt;&gt;"",E404=""),I403+TIME(0,5,0),"")</f>
        <v/>
      </c>
      <c r="K403">
        <f t="shared" ref="K403" si="2357">IF(AND(OR(AND(B403&lt;&gt;"",B404=""),AND(B403="",B404="")),E404&lt;&gt;""),(G404-I403)*1440,"")</f>
        <v>11.000000000000041</v>
      </c>
      <c r="L403">
        <f t="shared" ref="L403" si="2358">(I403-G403)*1440</f>
        <v>10.999999999999961</v>
      </c>
      <c r="M403">
        <f t="shared" ref="M403" si="2359">IF(B403&lt;&gt;"",1,M402+1)</f>
        <v>2</v>
      </c>
      <c r="N403">
        <f t="shared" ref="N403" ca="1" si="2360">OFFSET(C403,-M403+1,0)</f>
        <v>919</v>
      </c>
      <c r="O403" t="str">
        <f t="shared" ref="O403" si="2361">IF(J403&lt;&gt;"",(J403-VALUE(CONCATENATE(LEFT(N403,LEN(N403)-2),":",RIGHT(N403,2))))*1440,"")</f>
        <v/>
      </c>
      <c r="P403">
        <f t="shared" ref="P403" si="2362">IF(K403&lt;&gt;"",(E403+E404)*K403/2,E403*5/2)</f>
        <v>6.0500000000000229</v>
      </c>
      <c r="Q403" s="7">
        <f t="shared" ref="Q403" si="2363">IF(K403&lt;&gt;"",(E404-E403)*K403/LN((E404+0.000001)/(E403+0.000001)),-5*(E403-0.000001)/(LN(1/E403)-13.8155))</f>
        <v>4.2995321761176708</v>
      </c>
      <c r="R403">
        <f t="shared" ref="R403" si="2364">(E403*L403)</f>
        <v>10.999999999999961</v>
      </c>
      <c r="S403">
        <f t="shared" ref="S403" si="2365">P403+R403</f>
        <v>17.049999999999983</v>
      </c>
      <c r="T403" s="7">
        <f t="shared" ref="T403" si="2366">Q403+R403</f>
        <v>15.299532176117632</v>
      </c>
    </row>
    <row r="404" spans="1:20" x14ac:dyDescent="0.2">
      <c r="B404" s="11"/>
      <c r="D404" s="21"/>
      <c r="E404" s="4">
        <v>0.1</v>
      </c>
      <c r="F404" s="4">
        <v>1018</v>
      </c>
      <c r="G404" s="6">
        <f t="shared" ref="G404" si="2367">VALUE(CONCATENATE(LEFT(F404,LEN(F404)-2),":",RIGHT(F404,2)))</f>
        <v>0.4291666666666667</v>
      </c>
      <c r="H404" s="4">
        <v>1033</v>
      </c>
      <c r="I404" s="1">
        <f t="shared" ref="I404" si="2368">VALUE(CONCATENATE(LEFT(H404,LEN(H404)-2),":",RIGHT(H404,2)))</f>
        <v>0.43958333333333338</v>
      </c>
      <c r="J404" s="1" t="str">
        <f t="shared" ref="J404" si="2369">IF(OR(B405&lt;&gt;"",E405=""),I404+TIME(0,5,0),"")</f>
        <v/>
      </c>
      <c r="K404">
        <f t="shared" ref="K404" si="2370">IF(AND(OR(AND(B404&lt;&gt;"",B405=""),AND(B404="",B405="")),E405&lt;&gt;""),(G405-I404)*1440,"")</f>
        <v>6.9999999999998952</v>
      </c>
      <c r="L404">
        <f t="shared" ref="L404" si="2371">(I404-G404)*1440</f>
        <v>15.000000000000027</v>
      </c>
      <c r="M404">
        <f t="shared" ref="M404" si="2372">IF(B404&lt;&gt;"",1,M403+1)</f>
        <v>3</v>
      </c>
      <c r="N404">
        <f t="shared" ref="N404" ca="1" si="2373">OFFSET(C404,-M404+1,0)</f>
        <v>919</v>
      </c>
      <c r="O404" t="str">
        <f t="shared" ref="O404" si="2374">IF(J404&lt;&gt;"",(J404-VALUE(CONCATENATE(LEFT(N404,LEN(N404)-2),":",RIGHT(N404,2))))*1440,"")</f>
        <v/>
      </c>
      <c r="P404">
        <f t="shared" ref="P404" si="2375">IF(K404&lt;&gt;"",(E404+E405)*K404/2,E404*5/2)</f>
        <v>1.0499999999999845</v>
      </c>
      <c r="Q404" s="7">
        <f t="shared" ref="Q404" si="2376">IF(K404&lt;&gt;"",(E405-E404)*K404/LN((E405+0.000001)/(E404+0.000001)),-5*(E404-0.000001)/(LN(1/E404)-13.8155))</f>
        <v>1.0098938134116056</v>
      </c>
      <c r="R404">
        <f t="shared" ref="R404" si="2377">(E404*L404)</f>
        <v>1.5000000000000027</v>
      </c>
      <c r="S404">
        <f t="shared" ref="S404" si="2378">P404+R404</f>
        <v>2.5499999999999874</v>
      </c>
      <c r="T404" s="7">
        <f t="shared" ref="T404" si="2379">Q404+R404</f>
        <v>2.5098938134116082</v>
      </c>
    </row>
    <row r="405" spans="1:20" x14ac:dyDescent="0.2">
      <c r="B405" s="61"/>
      <c r="D405" s="21"/>
      <c r="E405" s="4">
        <v>0.2</v>
      </c>
      <c r="F405" s="4">
        <v>1040</v>
      </c>
      <c r="G405" s="6">
        <f t="shared" ref="G405:G406" si="2380">VALUE(CONCATENATE(LEFT(F405,LEN(F405)-2),":",RIGHT(F405,2)))</f>
        <v>0.44444444444444442</v>
      </c>
      <c r="H405" s="4">
        <v>1044</v>
      </c>
      <c r="I405" s="1">
        <f t="shared" ref="I405:I406" si="2381">VALUE(CONCATENATE(LEFT(H405,LEN(H405)-2),":",RIGHT(H405,2)))</f>
        <v>0.44722222222222219</v>
      </c>
      <c r="J405" s="1">
        <f t="shared" ref="J405:J406" si="2382">IF(OR(B406&lt;&gt;"",E406=""),I405+TIME(0,5,0),"")</f>
        <v>0.4506944444444444</v>
      </c>
      <c r="K405" t="str">
        <f t="shared" ref="K405:K406" si="2383">IF(AND(OR(AND(B405&lt;&gt;"",B406=""),AND(B405="",B406="")),E406&lt;&gt;""),(G406-I405)*1440,"")</f>
        <v/>
      </c>
      <c r="L405">
        <f t="shared" ref="L405:L406" si="2384">(I405-G405)*1440</f>
        <v>3.9999999999999858</v>
      </c>
      <c r="M405">
        <f t="shared" ref="M405:M406" si="2385">IF(B405&lt;&gt;"",1,M404+1)</f>
        <v>4</v>
      </c>
      <c r="N405">
        <f t="shared" ref="N405:N406" ca="1" si="2386">OFFSET(C405,-M405+1,0)</f>
        <v>919</v>
      </c>
      <c r="O405">
        <f t="shared" ref="O405:O406" ca="1" si="2387">IF(J405&lt;&gt;"",(J405-VALUE(CONCATENATE(LEFT(N405,LEN(N405)-2),":",RIGHT(N405,2))))*1440,"")</f>
        <v>89.999999999999915</v>
      </c>
      <c r="P405">
        <f t="shared" ref="P405:P406" si="2388">IF(K405&lt;&gt;"",(E405+E406)*K405/2,E405*5/2)</f>
        <v>0.5</v>
      </c>
      <c r="Q405" s="7">
        <f t="shared" ref="Q405:Q406" si="2389">IF(K405&lt;&gt;"",(E406-E405)*K405/LN((E406+0.000001)/(E405+0.000001)),-5*(E405-0.000001)/(LN(1/E405)-13.8155))</f>
        <v>8.192609482288947E-2</v>
      </c>
      <c r="R405">
        <f t="shared" ref="R405:R406" si="2390">(E405*L405)</f>
        <v>0.79999999999999716</v>
      </c>
      <c r="S405">
        <f t="shared" ref="S405:S406" si="2391">P405+R405</f>
        <v>1.2999999999999972</v>
      </c>
      <c r="T405" s="7">
        <f t="shared" ref="T405:T406" si="2392">Q405+R405</f>
        <v>0.88192609482288664</v>
      </c>
    </row>
    <row r="406" spans="1:20" x14ac:dyDescent="0.2">
      <c r="A406">
        <v>1</v>
      </c>
      <c r="B406" s="61">
        <v>44903</v>
      </c>
      <c r="C406">
        <v>904</v>
      </c>
      <c r="D406" s="65">
        <v>3</v>
      </c>
      <c r="E406" s="4">
        <v>0.01</v>
      </c>
      <c r="F406" s="4">
        <v>920</v>
      </c>
      <c r="G406" s="6">
        <f t="shared" si="2380"/>
        <v>0.3888888888888889</v>
      </c>
      <c r="H406" s="4">
        <v>924</v>
      </c>
      <c r="I406" s="1">
        <f t="shared" si="2381"/>
        <v>0.39166666666666666</v>
      </c>
      <c r="J406" s="1" t="str">
        <f t="shared" si="2382"/>
        <v/>
      </c>
      <c r="K406">
        <f t="shared" si="2383"/>
        <v>7.9999999999999716</v>
      </c>
      <c r="L406">
        <f t="shared" si="2384"/>
        <v>3.9999999999999858</v>
      </c>
      <c r="M406">
        <f t="shared" si="2385"/>
        <v>1</v>
      </c>
      <c r="N406">
        <f t="shared" ca="1" si="2386"/>
        <v>904</v>
      </c>
      <c r="O406" t="str">
        <f t="shared" si="2387"/>
        <v/>
      </c>
      <c r="P406">
        <f t="shared" si="2388"/>
        <v>80.039999999999722</v>
      </c>
      <c r="Q406" s="7">
        <f t="shared" si="2389"/>
        <v>21.039883577298941</v>
      </c>
      <c r="R406">
        <f t="shared" si="2390"/>
        <v>3.9999999999999862E-2</v>
      </c>
      <c r="S406">
        <f t="shared" si="2391"/>
        <v>80.079999999999728</v>
      </c>
      <c r="T406" s="7">
        <f t="shared" si="2392"/>
        <v>21.07988357729894</v>
      </c>
    </row>
    <row r="407" spans="1:20" x14ac:dyDescent="0.2">
      <c r="B407" s="11"/>
      <c r="D407" s="21"/>
      <c r="E407" s="4">
        <v>20</v>
      </c>
      <c r="F407" s="4">
        <v>932</v>
      </c>
      <c r="G407" s="6">
        <f t="shared" ref="G407" si="2393">VALUE(CONCATENATE(LEFT(F407,LEN(F407)-2),":",RIGHT(F407,2)))</f>
        <v>0.3972222222222222</v>
      </c>
      <c r="H407" s="4">
        <v>1029</v>
      </c>
      <c r="I407" s="1">
        <f t="shared" ref="I407" si="2394">VALUE(CONCATENATE(LEFT(H407,LEN(H407)-2),":",RIGHT(H407,2)))</f>
        <v>0.4368055555555555</v>
      </c>
      <c r="J407" s="1" t="str">
        <f t="shared" ref="J407" si="2395">IF(OR(B408&lt;&gt;"",E408=""),I407+TIME(0,5,0),"")</f>
        <v/>
      </c>
      <c r="K407">
        <f t="shared" ref="K407" si="2396">IF(AND(OR(AND(B407&lt;&gt;"",B408=""),AND(B407="",B408="")),E408&lt;&gt;""),(G408-I407)*1440,"")</f>
        <v>8.0000000000001315</v>
      </c>
      <c r="L407">
        <f t="shared" ref="L407" si="2397">(I407-G407)*1440</f>
        <v>56.999999999999957</v>
      </c>
      <c r="M407">
        <f t="shared" ref="M407" si="2398">IF(B407&lt;&gt;"",1,M406+1)</f>
        <v>2</v>
      </c>
      <c r="N407">
        <f t="shared" ref="N407" ca="1" si="2399">OFFSET(C407,-M407+1,0)</f>
        <v>904</v>
      </c>
      <c r="O407" t="str">
        <f t="shared" ref="O407" si="2400">IF(J407&lt;&gt;"",(J407-VALUE(CONCATENATE(LEFT(N407,LEN(N407)-2),":",RIGHT(N407,2))))*1440,"")</f>
        <v/>
      </c>
      <c r="P407">
        <f t="shared" ref="P407" si="2401">IF(K407&lt;&gt;"",(E407+E408)*K407/2,E407*5/2)</f>
        <v>120.00000000000198</v>
      </c>
      <c r="Q407" s="7">
        <f t="shared" ref="Q407" si="2402">IF(K407&lt;&gt;"",(E408-E407)*K407/LN((E408+0.000001)/(E407+0.000001)),-5*(E407-0.000001)/(LN(1/E407)-13.8155))</f>
        <v>115.41561159659486</v>
      </c>
      <c r="R407">
        <f t="shared" ref="R407" si="2403">(E407*L407)</f>
        <v>1139.9999999999991</v>
      </c>
      <c r="S407">
        <f t="shared" ref="S407" si="2404">P407+R407</f>
        <v>1260.0000000000011</v>
      </c>
      <c r="T407" s="7">
        <f t="shared" ref="T407" si="2405">Q407+R407</f>
        <v>1255.4156115965939</v>
      </c>
    </row>
    <row r="408" spans="1:20" x14ac:dyDescent="0.2">
      <c r="B408" s="61"/>
      <c r="D408" s="65"/>
      <c r="E408" s="4">
        <v>10</v>
      </c>
      <c r="F408" s="4">
        <v>1037</v>
      </c>
      <c r="G408" s="6">
        <f t="shared" ref="G408" si="2406">VALUE(CONCATENATE(LEFT(F408,LEN(F408)-2),":",RIGHT(F408,2)))</f>
        <v>0.44236111111111115</v>
      </c>
      <c r="H408" s="4">
        <v>1103</v>
      </c>
      <c r="I408" s="1">
        <f t="shared" ref="I408" si="2407">VALUE(CONCATENATE(LEFT(H408,LEN(H408)-2),":",RIGHT(H408,2)))</f>
        <v>0.4604166666666667</v>
      </c>
      <c r="J408" s="1">
        <f t="shared" ref="J408" si="2408">IF(OR(B409&lt;&gt;"",E409=""),I408+TIME(0,5,0),"")</f>
        <v>0.46388888888888891</v>
      </c>
      <c r="K408" t="str">
        <f t="shared" ref="K408" si="2409">IF(AND(OR(AND(B408&lt;&gt;"",B409=""),AND(B408="",B409="")),E409&lt;&gt;""),(G409-I408)*1440,"")</f>
        <v/>
      </c>
      <c r="L408">
        <f t="shared" ref="L408" si="2410">(I408-G408)*1440</f>
        <v>25.999999999999986</v>
      </c>
      <c r="M408">
        <f t="shared" ref="M408" si="2411">IF(B408&lt;&gt;"",1,M407+1)</f>
        <v>3</v>
      </c>
      <c r="N408">
        <f t="shared" ref="N408" ca="1" si="2412">OFFSET(C408,-M408+1,0)</f>
        <v>904</v>
      </c>
      <c r="O408">
        <f t="shared" ref="O408" ca="1" si="2413">IF(J408&lt;&gt;"",(J408-VALUE(CONCATENATE(LEFT(N408,LEN(N408)-2),":",RIGHT(N408,2))))*1440,"")</f>
        <v>124.00000000000004</v>
      </c>
      <c r="P408">
        <f t="shared" ref="P408" si="2414">IF(K408&lt;&gt;"",(E408+E409)*K408/2,E408*5/2)</f>
        <v>25</v>
      </c>
      <c r="Q408" s="7">
        <f t="shared" ref="Q408" si="2415">IF(K408&lt;&gt;"",(E409-E408)*K408/LN((E409+0.000001)/(E408+0.000001)),-5*(E408-0.000001)/(LN(1/E408)-13.8155))</f>
        <v>3.1021051639523365</v>
      </c>
      <c r="R408">
        <f t="shared" ref="R408" si="2416">(E408*L408)</f>
        <v>259.99999999999989</v>
      </c>
      <c r="S408">
        <f t="shared" ref="S408" si="2417">P408+R408</f>
        <v>284.99999999999989</v>
      </c>
      <c r="T408" s="7">
        <f t="shared" ref="T408" si="2418">Q408+R408</f>
        <v>263.10210516395222</v>
      </c>
    </row>
    <row r="409" spans="1:20" x14ac:dyDescent="0.2">
      <c r="B409" s="61">
        <v>44903</v>
      </c>
      <c r="C409">
        <v>1148</v>
      </c>
      <c r="D409" s="21"/>
      <c r="E409" s="4">
        <v>1</v>
      </c>
      <c r="F409" s="66">
        <v>1205</v>
      </c>
      <c r="G409" s="6">
        <f t="shared" ref="G409:G410" si="2419">VALUE(CONCATENATE(LEFT(F409,LEN(F409)-2),":",RIGHT(F409,2)))</f>
        <v>0.50347222222222221</v>
      </c>
      <c r="H409" s="4">
        <v>1215</v>
      </c>
      <c r="I409" s="1">
        <f t="shared" ref="I409:I410" si="2420">VALUE(CONCATENATE(LEFT(H409,LEN(H409)-2),":",RIGHT(H409,2)))</f>
        <v>0.51041666666666663</v>
      </c>
      <c r="J409" s="1" t="str">
        <f t="shared" ref="J409:J410" si="2421">IF(OR(B410&lt;&gt;"",E410=""),I409+TIME(0,5,0),"")</f>
        <v/>
      </c>
      <c r="K409">
        <f t="shared" ref="K409:K410" si="2422">IF(AND(OR(AND(B409&lt;&gt;"",B410=""),AND(B409="",B410="")),E410&lt;&gt;""),(G410-I409)*1440,"")</f>
        <v>13.000000000000114</v>
      </c>
      <c r="L409">
        <f t="shared" ref="L409:L410" si="2423">(I409-G409)*1440</f>
        <v>9.9999999999999645</v>
      </c>
      <c r="M409">
        <f t="shared" ref="M409:M410" si="2424">IF(B409&lt;&gt;"",1,M408+1)</f>
        <v>1</v>
      </c>
      <c r="N409">
        <f t="shared" ref="N409:N410" ca="1" si="2425">OFFSET(C409,-M409+1,0)</f>
        <v>1148</v>
      </c>
      <c r="O409" t="str">
        <f t="shared" ref="O409:O410" si="2426">IF(J409&lt;&gt;"",(J409-VALUE(CONCATENATE(LEFT(N409,LEN(N409)-2),":",RIGHT(N409,2))))*1440,"")</f>
        <v/>
      </c>
      <c r="P409">
        <f t="shared" ref="P409:P410" si="2427">IF(K409&lt;&gt;"",(E409+E410)*K409/2,E409*5/2)</f>
        <v>71.500000000000625</v>
      </c>
      <c r="Q409" s="7">
        <f t="shared" ref="Q409:Q410" si="2428">IF(K409&lt;&gt;"",(E410-E409)*K409/LN((E410+0.000001)/(E409+0.000001)),-5*(E409-0.000001)/(LN(1/E409)-13.8155))</f>
        <v>50.81247424348944</v>
      </c>
      <c r="R409">
        <f t="shared" ref="R409:R410" si="2429">(E409*L409)</f>
        <v>9.9999999999999645</v>
      </c>
      <c r="S409">
        <f t="shared" ref="S409:S410" si="2430">P409+R409</f>
        <v>81.500000000000597</v>
      </c>
      <c r="T409" s="7">
        <f t="shared" ref="T409:T410" si="2431">Q409+R409</f>
        <v>60.812474243489405</v>
      </c>
    </row>
    <row r="410" spans="1:20" x14ac:dyDescent="0.2">
      <c r="B410" s="11"/>
      <c r="D410" s="21"/>
      <c r="E410" s="4">
        <v>10</v>
      </c>
      <c r="F410" s="4">
        <v>1228</v>
      </c>
      <c r="G410" s="6">
        <f t="shared" si="2419"/>
        <v>0.51944444444444449</v>
      </c>
      <c r="H410" s="4">
        <v>1240</v>
      </c>
      <c r="I410" s="1">
        <f t="shared" si="2420"/>
        <v>0.52777777777777779</v>
      </c>
      <c r="J410" s="1" t="str">
        <f t="shared" si="2421"/>
        <v/>
      </c>
      <c r="K410">
        <f t="shared" si="2422"/>
        <v>7.9999999999999716</v>
      </c>
      <c r="L410">
        <f t="shared" si="2423"/>
        <v>11.999999999999957</v>
      </c>
      <c r="M410">
        <f t="shared" si="2424"/>
        <v>2</v>
      </c>
      <c r="N410">
        <f t="shared" ca="1" si="2425"/>
        <v>1148</v>
      </c>
      <c r="O410" t="str">
        <f t="shared" si="2426"/>
        <v/>
      </c>
      <c r="P410">
        <f t="shared" si="2427"/>
        <v>119.99999999999957</v>
      </c>
      <c r="Q410" s="7">
        <f t="shared" si="2428"/>
        <v>115.41561159659256</v>
      </c>
      <c r="R410">
        <f t="shared" si="2429"/>
        <v>119.99999999999957</v>
      </c>
      <c r="S410">
        <f t="shared" si="2430"/>
        <v>239.99999999999915</v>
      </c>
      <c r="T410" s="7">
        <f t="shared" si="2431"/>
        <v>235.41561159659213</v>
      </c>
    </row>
    <row r="411" spans="1:20" x14ac:dyDescent="0.2">
      <c r="B411" s="61"/>
      <c r="D411" s="21"/>
      <c r="E411" s="4">
        <v>20</v>
      </c>
      <c r="F411" s="4">
        <v>1248</v>
      </c>
      <c r="G411" s="6">
        <f t="shared" ref="G411" si="2432">VALUE(CONCATENATE(LEFT(F411,LEN(F411)-2),":",RIGHT(F411,2)))</f>
        <v>0.53333333333333333</v>
      </c>
      <c r="H411" s="4">
        <v>1331</v>
      </c>
      <c r="I411" s="1">
        <f t="shared" ref="I411" si="2433">VALUE(CONCATENATE(LEFT(H411,LEN(H411)-2),":",RIGHT(H411,2)))</f>
        <v>0.56319444444444444</v>
      </c>
      <c r="J411" s="1" t="str">
        <f t="shared" ref="J411" si="2434">IF(OR(B412&lt;&gt;"",E412=""),I411+TIME(0,5,0),"")</f>
        <v/>
      </c>
      <c r="K411">
        <f t="shared" ref="K411" si="2435">IF(AND(OR(AND(B411&lt;&gt;"",B412=""),AND(B411="",B412="")),E412&lt;&gt;""),(G412-I411)*1440,"")</f>
        <v>12.999999999999954</v>
      </c>
      <c r="L411">
        <f t="shared" ref="L411" si="2436">(I411-G411)*1440</f>
        <v>43.000000000000007</v>
      </c>
      <c r="M411">
        <f t="shared" ref="M411" si="2437">IF(B411&lt;&gt;"",1,M410+1)</f>
        <v>3</v>
      </c>
      <c r="N411">
        <f t="shared" ref="N411" ca="1" si="2438">OFFSET(C411,-M411+1,0)</f>
        <v>1148</v>
      </c>
      <c r="O411" t="str">
        <f t="shared" ref="O411" si="2439">IF(J411&lt;&gt;"",(J411-VALUE(CONCATENATE(LEFT(N411,LEN(N411)-2),":",RIGHT(N411,2))))*1440,"")</f>
        <v/>
      </c>
      <c r="P411">
        <f t="shared" ref="P411" si="2440">IF(K411&lt;&gt;"",(E411+E412)*K411/2,E411*5/2)</f>
        <v>389.99999999999864</v>
      </c>
      <c r="Q411" s="7">
        <f t="shared" ref="Q411" si="2441">IF(K411&lt;&gt;"",(E412-E411)*K411/LN((E412+0.000001)/(E411+0.000001)),-5*(E411-0.000001)/(LN(1/E411)-13.8155))</f>
        <v>375.1007241600276</v>
      </c>
      <c r="R411">
        <f t="shared" ref="R411" si="2442">(E411*L411)</f>
        <v>860.00000000000011</v>
      </c>
      <c r="S411">
        <f t="shared" ref="S411" si="2443">P411+R411</f>
        <v>1249.9999999999986</v>
      </c>
      <c r="T411" s="7">
        <f t="shared" ref="T411" si="2444">Q411+R411</f>
        <v>1235.1007241600278</v>
      </c>
    </row>
    <row r="412" spans="1:20" x14ac:dyDescent="0.2">
      <c r="B412" s="11"/>
      <c r="D412" s="21"/>
      <c r="E412" s="4">
        <v>40</v>
      </c>
      <c r="F412" s="4">
        <v>1344</v>
      </c>
      <c r="G412" s="6">
        <f t="shared" ref="G412:G413" si="2445">VALUE(CONCATENATE(LEFT(F412,LEN(F412)-2),":",RIGHT(F412,2)))</f>
        <v>0.57222222222222219</v>
      </c>
      <c r="H412" s="4">
        <v>1411</v>
      </c>
      <c r="I412" s="1">
        <f t="shared" ref="I412:I413" si="2446">VALUE(CONCATENATE(LEFT(H412,LEN(H412)-2),":",RIGHT(H412,2)))</f>
        <v>0.59097222222222223</v>
      </c>
      <c r="J412" s="1">
        <f t="shared" ref="J412:J413" si="2447">IF(OR(B413&lt;&gt;"",E413=""),I412+TIME(0,5,0),"")</f>
        <v>0.59444444444444444</v>
      </c>
      <c r="K412" t="str">
        <f t="shared" ref="K412:K413" si="2448">IF(AND(OR(AND(B412&lt;&gt;"",B413=""),AND(B412="",B413="")),E413&lt;&gt;""),(G413-I412)*1440,"")</f>
        <v/>
      </c>
      <c r="L412">
        <f t="shared" ref="L412:L413" si="2449">(I412-G412)*1440</f>
        <v>27.000000000000064</v>
      </c>
      <c r="M412">
        <f t="shared" ref="M412:M413" si="2450">IF(B412&lt;&gt;"",1,M411+1)</f>
        <v>4</v>
      </c>
      <c r="N412">
        <f t="shared" ref="N412:N413" ca="1" si="2451">OFFSET(C412,-M412+1,0)</f>
        <v>1148</v>
      </c>
      <c r="O412">
        <f t="shared" ref="O412:O413" ca="1" si="2452">IF(J412&lt;&gt;"",(J412-VALUE(CONCATENATE(LEFT(N412,LEN(N412)-2),":",RIGHT(N412,2))))*1440,"")</f>
        <v>147.99999999999994</v>
      </c>
      <c r="P412">
        <f t="shared" ref="P412:P413" si="2453">IF(K412&lt;&gt;"",(E412+E413)*K412/2,E412*5/2)</f>
        <v>100</v>
      </c>
      <c r="Q412" s="7">
        <f t="shared" ref="Q412:Q413" si="2454">IF(K412&lt;&gt;"",(E413-E412)*K412/LN((E413+0.000001)/(E412+0.000001)),-5*(E412-0.000001)/(LN(1/E412)-13.8155))</f>
        <v>11.425711806824168</v>
      </c>
      <c r="R412">
        <f t="shared" ref="R412:R413" si="2455">(E412*L412)</f>
        <v>1080.0000000000025</v>
      </c>
      <c r="S412">
        <f t="shared" ref="S412:S413" si="2456">P412+R412</f>
        <v>1180.0000000000025</v>
      </c>
      <c r="T412" s="7">
        <f t="shared" ref="T412:T413" si="2457">Q412+R412</f>
        <v>1091.4257118068267</v>
      </c>
    </row>
    <row r="413" spans="1:20" x14ac:dyDescent="0.2">
      <c r="A413">
        <v>1</v>
      </c>
      <c r="B413" s="61">
        <v>44904</v>
      </c>
      <c r="C413">
        <v>903</v>
      </c>
      <c r="D413" s="65">
        <v>3</v>
      </c>
      <c r="E413" s="4">
        <v>0.01</v>
      </c>
      <c r="F413" s="4">
        <v>917</v>
      </c>
      <c r="G413" s="6">
        <f t="shared" si="2445"/>
        <v>0.38680555555555557</v>
      </c>
      <c r="H413" s="4">
        <v>919</v>
      </c>
      <c r="I413" s="1">
        <f t="shared" si="2446"/>
        <v>0.38819444444444445</v>
      </c>
      <c r="J413" s="1">
        <f t="shared" si="2447"/>
        <v>0.39166666666666666</v>
      </c>
      <c r="K413" t="str">
        <f t="shared" si="2448"/>
        <v/>
      </c>
      <c r="L413">
        <f t="shared" si="2449"/>
        <v>1.9999999999999929</v>
      </c>
      <c r="M413">
        <f t="shared" si="2450"/>
        <v>1</v>
      </c>
      <c r="N413">
        <f t="shared" ca="1" si="2451"/>
        <v>903</v>
      </c>
      <c r="O413">
        <f t="shared" ca="1" si="2452"/>
        <v>20.999999999999925</v>
      </c>
      <c r="P413">
        <f t="shared" si="2453"/>
        <v>2.5000000000000001E-2</v>
      </c>
      <c r="Q413" s="7">
        <f t="shared" si="2454"/>
        <v>5.4281443780592247E-3</v>
      </c>
      <c r="R413">
        <f t="shared" si="2455"/>
        <v>1.9999999999999931E-2</v>
      </c>
      <c r="S413">
        <f t="shared" si="2456"/>
        <v>4.4999999999999929E-2</v>
      </c>
      <c r="T413" s="7">
        <f t="shared" si="2457"/>
        <v>2.5428144378059157E-2</v>
      </c>
    </row>
    <row r="414" spans="1:20" x14ac:dyDescent="0.2">
      <c r="B414" s="61">
        <v>44904</v>
      </c>
      <c r="C414">
        <v>1043</v>
      </c>
      <c r="D414" s="65"/>
      <c r="E414" s="4">
        <v>100</v>
      </c>
      <c r="F414" s="4">
        <v>1110</v>
      </c>
      <c r="G414" s="6">
        <f t="shared" ref="G414" si="2458">VALUE(CONCATENATE(LEFT(F414,LEN(F414)-2),":",RIGHT(F414,2)))</f>
        <v>0.46527777777777773</v>
      </c>
      <c r="H414" s="4">
        <v>1134</v>
      </c>
      <c r="I414" s="1">
        <f t="shared" ref="I414" si="2459">VALUE(CONCATENATE(LEFT(H414,LEN(H414)-2),":",RIGHT(H414,2)))</f>
        <v>0.48194444444444445</v>
      </c>
      <c r="J414" s="1">
        <f t="shared" ref="J414" si="2460">IF(OR(B415&lt;&gt;"",E415=""),I414+TIME(0,5,0),"")</f>
        <v>0.48541666666666666</v>
      </c>
      <c r="K414" t="str">
        <f t="shared" ref="K414" si="2461">IF(AND(OR(AND(B414&lt;&gt;"",B415=""),AND(B414="",B415="")),E415&lt;&gt;""),(G415-I414)*1440,"")</f>
        <v/>
      </c>
      <c r="L414">
        <f t="shared" ref="L414" si="2462">(I414-G414)*1440</f>
        <v>24.000000000000075</v>
      </c>
      <c r="M414">
        <f t="shared" ref="M414" si="2463">IF(B414&lt;&gt;"",1,M413+1)</f>
        <v>1</v>
      </c>
      <c r="N414">
        <f t="shared" ref="N414" ca="1" si="2464">OFFSET(C414,-M414+1,0)</f>
        <v>1043</v>
      </c>
      <c r="O414">
        <f t="shared" ref="O414" ca="1" si="2465">IF(J414&lt;&gt;"",(J414-VALUE(CONCATENATE(LEFT(N414,LEN(N414)-2),":",RIGHT(N414,2))))*1440,"")</f>
        <v>55.999999999999957</v>
      </c>
      <c r="P414">
        <f t="shared" ref="P414" si="2466">IF(K414&lt;&gt;"",(E414+E415)*K414/2,E414*5/2)</f>
        <v>250</v>
      </c>
      <c r="Q414" s="7">
        <f t="shared" ref="Q414" si="2467">IF(K414&lt;&gt;"",(E415-E414)*K414/LN((E415+0.000001)/(E414+0.000001)),-5*(E414-0.000001)/(LN(1/E414)-13.8155))</f>
        <v>27.143420404993254</v>
      </c>
      <c r="R414">
        <f t="shared" ref="R414" si="2468">(E414*L414)</f>
        <v>2400.0000000000073</v>
      </c>
      <c r="S414">
        <f t="shared" ref="S414" si="2469">P414+R414</f>
        <v>2650.0000000000073</v>
      </c>
      <c r="T414" s="7">
        <f t="shared" ref="T414" si="2470">Q414+R414</f>
        <v>2427.1434204050006</v>
      </c>
    </row>
    <row r="415" spans="1:20" x14ac:dyDescent="0.2">
      <c r="B415" s="61">
        <v>44904</v>
      </c>
      <c r="C415">
        <v>1220</v>
      </c>
      <c r="D415" s="65"/>
      <c r="E415" s="4">
        <v>1</v>
      </c>
      <c r="F415" s="4">
        <v>1237</v>
      </c>
      <c r="G415" s="6">
        <f t="shared" ref="G415" si="2471">VALUE(CONCATENATE(LEFT(F415,LEN(F415)-2),":",RIGHT(F415,2)))</f>
        <v>0.52569444444444446</v>
      </c>
      <c r="H415" s="4">
        <v>1242</v>
      </c>
      <c r="I415" s="1">
        <f t="shared" ref="I415" si="2472">VALUE(CONCATENATE(LEFT(H415,LEN(H415)-2),":",RIGHT(H415,2)))</f>
        <v>0.52916666666666667</v>
      </c>
      <c r="J415" s="1" t="str">
        <f t="shared" ref="J415" si="2473">IF(OR(B416&lt;&gt;"",E416=""),I415+TIME(0,5,0),"")</f>
        <v/>
      </c>
      <c r="K415">
        <f t="shared" ref="K415" si="2474">IF(AND(OR(AND(B415&lt;&gt;"",B416=""),AND(B415="",B416="")),E416&lt;&gt;""),(G416-I415)*1440,"")</f>
        <v>11.999999999999957</v>
      </c>
      <c r="L415">
        <f t="shared" ref="L415" si="2475">(I415-G415)*1440</f>
        <v>4.9999999999999822</v>
      </c>
      <c r="M415">
        <f t="shared" ref="M415" si="2476">IF(B415&lt;&gt;"",1,M414+1)</f>
        <v>1</v>
      </c>
      <c r="N415">
        <f t="shared" ref="N415" ca="1" si="2477">OFFSET(C415,-M415+1,0)</f>
        <v>1220</v>
      </c>
      <c r="O415" t="str">
        <f t="shared" ref="O415" si="2478">IF(J415&lt;&gt;"",(J415-VALUE(CONCATENATE(LEFT(N415,LEN(N415)-2),":",RIGHT(N415,2))))*1440,"")</f>
        <v/>
      </c>
      <c r="P415">
        <f t="shared" ref="P415" si="2479">IF(K415&lt;&gt;"",(E415+E416)*K415/2,E415*5/2)</f>
        <v>65.999999999999773</v>
      </c>
      <c r="Q415" s="7">
        <f t="shared" ref="Q415" si="2480">IF(K415&lt;&gt;"",(E416-E415)*K415/LN((E416+0.000001)/(E415+0.000001)),-5*(E415-0.000001)/(LN(1/E415)-13.8155))</f>
        <v>46.903822378605064</v>
      </c>
      <c r="R415">
        <f t="shared" ref="R415" si="2481">(E415*L415)</f>
        <v>4.9999999999999822</v>
      </c>
      <c r="S415">
        <f t="shared" ref="S415" si="2482">P415+R415</f>
        <v>70.999999999999758</v>
      </c>
      <c r="T415" s="7">
        <f t="shared" ref="T415" si="2483">Q415+R415</f>
        <v>51.903822378605042</v>
      </c>
    </row>
    <row r="416" spans="1:20" x14ac:dyDescent="0.2">
      <c r="B416" s="11"/>
      <c r="D416" s="21"/>
      <c r="E416" s="4">
        <v>10</v>
      </c>
      <c r="F416" s="4">
        <v>1254</v>
      </c>
      <c r="G416" s="6">
        <f t="shared" ref="G416:G417" si="2484">VALUE(CONCATENATE(LEFT(F416,LEN(F416)-2),":",RIGHT(F416,2)))</f>
        <v>0.53749999999999998</v>
      </c>
      <c r="H416" s="4">
        <v>1301</v>
      </c>
      <c r="I416" s="1">
        <f t="shared" ref="I416:I417" si="2485">VALUE(CONCATENATE(LEFT(H416,LEN(H416)-2),":",RIGHT(H416,2)))</f>
        <v>0.54236111111111118</v>
      </c>
      <c r="J416" s="1">
        <f t="shared" ref="J416:J417" si="2486">IF(OR(B417&lt;&gt;"",E417=""),I416+TIME(0,5,0),"")</f>
        <v>0.54583333333333339</v>
      </c>
      <c r="K416" t="str">
        <f t="shared" ref="K416:K417" si="2487">IF(AND(OR(AND(B416&lt;&gt;"",B417=""),AND(B416="",B417="")),E417&lt;&gt;""),(G417-I416)*1440,"")</f>
        <v/>
      </c>
      <c r="L416">
        <f t="shared" ref="L416:L417" si="2488">(I416-G416)*1440</f>
        <v>7.000000000000135</v>
      </c>
      <c r="M416">
        <f t="shared" ref="M416:M417" si="2489">IF(B416&lt;&gt;"",1,M415+1)</f>
        <v>2</v>
      </c>
      <c r="N416">
        <f t="shared" ref="N416:N417" ca="1" si="2490">OFFSET(C416,-M416+1,0)</f>
        <v>1220</v>
      </c>
      <c r="O416">
        <f t="shared" ref="O416:O417" ca="1" si="2491">IF(J416&lt;&gt;"",(J416-VALUE(CONCATENATE(LEFT(N416,LEN(N416)-2),":",RIGHT(N416,2))))*1440,"")</f>
        <v>46</v>
      </c>
      <c r="P416">
        <f t="shared" ref="P416:P417" si="2492">IF(K416&lt;&gt;"",(E416+E417)*K416/2,E416*5/2)</f>
        <v>25</v>
      </c>
      <c r="Q416" s="7">
        <f t="shared" ref="Q416:Q417" si="2493">IF(K416&lt;&gt;"",(E417-E416)*K416/LN((E417+0.000001)/(E416+0.000001)),-5*(E416-0.000001)/(LN(1/E416)-13.8155))</f>
        <v>3.1021051639523365</v>
      </c>
      <c r="R416">
        <f t="shared" ref="R416:R417" si="2494">(E416*L416)</f>
        <v>70.00000000000135</v>
      </c>
      <c r="S416">
        <f t="shared" ref="S416:S417" si="2495">P416+R416</f>
        <v>95.00000000000135</v>
      </c>
      <c r="T416" s="7">
        <f t="shared" ref="T416:T417" si="2496">Q416+R416</f>
        <v>73.102105163953681</v>
      </c>
    </row>
    <row r="417" spans="1:20" x14ac:dyDescent="0.2">
      <c r="A417">
        <v>1</v>
      </c>
      <c r="B417" s="61">
        <v>44907</v>
      </c>
      <c r="C417">
        <v>1124</v>
      </c>
      <c r="D417" s="65">
        <v>3</v>
      </c>
      <c r="E417" s="4">
        <v>0.01</v>
      </c>
      <c r="F417" s="4">
        <v>1145</v>
      </c>
      <c r="G417" s="6">
        <f t="shared" si="2484"/>
        <v>0.48958333333333331</v>
      </c>
      <c r="H417" s="4">
        <v>1149</v>
      </c>
      <c r="I417" s="1">
        <f t="shared" si="2485"/>
        <v>0.49236111111111108</v>
      </c>
      <c r="J417" s="1" t="str">
        <f t="shared" si="2486"/>
        <v/>
      </c>
      <c r="K417">
        <f t="shared" si="2487"/>
        <v>11.000000000000041</v>
      </c>
      <c r="L417">
        <f t="shared" si="2488"/>
        <v>3.9999999999999858</v>
      </c>
      <c r="M417">
        <f t="shared" si="2489"/>
        <v>1</v>
      </c>
      <c r="N417">
        <f t="shared" ca="1" si="2490"/>
        <v>1124</v>
      </c>
      <c r="O417" t="str">
        <f t="shared" si="2491"/>
        <v/>
      </c>
      <c r="P417">
        <f t="shared" si="2492"/>
        <v>55.055000000000206</v>
      </c>
      <c r="Q417" s="7">
        <f t="shared" si="2493"/>
        <v>15.90843692851629</v>
      </c>
      <c r="R417">
        <f t="shared" si="2494"/>
        <v>3.9999999999999862E-2</v>
      </c>
      <c r="S417">
        <f t="shared" si="2495"/>
        <v>55.095000000000205</v>
      </c>
      <c r="T417" s="7">
        <f t="shared" si="2496"/>
        <v>15.948436928516289</v>
      </c>
    </row>
    <row r="418" spans="1:20" x14ac:dyDescent="0.2">
      <c r="B418" s="11"/>
      <c r="D418" s="21"/>
      <c r="E418" s="4">
        <v>10</v>
      </c>
      <c r="F418" s="4">
        <v>1200</v>
      </c>
      <c r="G418" s="6">
        <f t="shared" ref="G418:G419" si="2497">VALUE(CONCATENATE(LEFT(F418,LEN(F418)-2),":",RIGHT(F418,2)))</f>
        <v>0.5</v>
      </c>
      <c r="H418" s="4">
        <v>1203</v>
      </c>
      <c r="I418" s="1">
        <f t="shared" ref="I418:I419" si="2498">VALUE(CONCATENATE(LEFT(H418,LEN(H418)-2),":",RIGHT(H418,2)))</f>
        <v>0.50208333333333333</v>
      </c>
      <c r="J418" s="1">
        <f t="shared" ref="J418:J419" si="2499">IF(OR(B419&lt;&gt;"",E419=""),I418+TIME(0,5,0),"")</f>
        <v>0.50555555555555554</v>
      </c>
      <c r="K418" t="str">
        <f t="shared" ref="K418:K419" si="2500">IF(AND(OR(AND(B418&lt;&gt;"",B419=""),AND(B418="",B419="")),E419&lt;&gt;""),(G419-I418)*1440,"")</f>
        <v/>
      </c>
      <c r="L418">
        <f t="shared" ref="L418:L419" si="2501">(I418-G418)*1440</f>
        <v>2.9999999999999893</v>
      </c>
      <c r="M418">
        <f t="shared" ref="M418:M419" si="2502">IF(B418&lt;&gt;"",1,M417+1)</f>
        <v>2</v>
      </c>
      <c r="N418">
        <f t="shared" ref="N418:N419" ca="1" si="2503">OFFSET(C418,-M418+1,0)</f>
        <v>1124</v>
      </c>
      <c r="O418">
        <f t="shared" ref="O418:O419" ca="1" si="2504">IF(J418&lt;&gt;"",(J418-VALUE(CONCATENATE(LEFT(N418,LEN(N418)-2),":",RIGHT(N418,2))))*1440,"")</f>
        <v>43.999999999999922</v>
      </c>
      <c r="P418">
        <f t="shared" ref="P418:P419" si="2505">IF(K418&lt;&gt;"",(E418+E419)*K418/2,E418*5/2)</f>
        <v>25</v>
      </c>
      <c r="Q418" s="7">
        <f t="shared" ref="Q418:Q419" si="2506">IF(K418&lt;&gt;"",(E419-E418)*K418/LN((E419+0.000001)/(E418+0.000001)),-5*(E418-0.000001)/(LN(1/E418)-13.8155))</f>
        <v>3.1021051639523365</v>
      </c>
      <c r="R418">
        <f t="shared" ref="R418:R419" si="2507">(E418*L418)</f>
        <v>29.999999999999893</v>
      </c>
      <c r="S418">
        <f t="shared" ref="S418:S419" si="2508">P418+R418</f>
        <v>54.999999999999893</v>
      </c>
      <c r="T418" s="7">
        <f t="shared" ref="T418:T419" si="2509">Q418+R418</f>
        <v>33.102105163952231</v>
      </c>
    </row>
    <row r="419" spans="1:20" x14ac:dyDescent="0.2">
      <c r="B419" s="61">
        <v>44907</v>
      </c>
      <c r="C419">
        <v>1316</v>
      </c>
      <c r="D419" s="65"/>
      <c r="E419" s="4">
        <v>0.01</v>
      </c>
      <c r="F419" s="4">
        <v>1337</v>
      </c>
      <c r="G419" s="6">
        <f t="shared" si="2497"/>
        <v>0.56736111111111109</v>
      </c>
      <c r="H419" s="4">
        <v>1339</v>
      </c>
      <c r="I419" s="1">
        <f t="shared" si="2498"/>
        <v>0.56874999999999998</v>
      </c>
      <c r="J419" s="1" t="str">
        <f t="shared" si="2499"/>
        <v/>
      </c>
      <c r="K419">
        <f t="shared" si="2500"/>
        <v>11.999999999999957</v>
      </c>
      <c r="L419">
        <f t="shared" si="2501"/>
        <v>1.9999999999999929</v>
      </c>
      <c r="M419">
        <f t="shared" si="2502"/>
        <v>1</v>
      </c>
      <c r="N419">
        <f t="shared" ca="1" si="2503"/>
        <v>1316</v>
      </c>
      <c r="O419" t="str">
        <f t="shared" si="2504"/>
        <v/>
      </c>
      <c r="P419">
        <f t="shared" si="2505"/>
        <v>600.0599999999979</v>
      </c>
      <c r="Q419" s="7">
        <f t="shared" si="2506"/>
        <v>130.27672998597731</v>
      </c>
      <c r="R419">
        <f t="shared" si="2507"/>
        <v>1.9999999999999931E-2</v>
      </c>
      <c r="S419">
        <f t="shared" si="2508"/>
        <v>600.07999999999788</v>
      </c>
      <c r="T419" s="7">
        <f t="shared" si="2509"/>
        <v>130.29672998597732</v>
      </c>
    </row>
    <row r="420" spans="1:20" x14ac:dyDescent="0.2">
      <c r="B420" s="61"/>
      <c r="D420" s="65"/>
      <c r="E420" s="4">
        <v>100</v>
      </c>
      <c r="F420" s="4">
        <v>1351</v>
      </c>
      <c r="G420" s="6">
        <f t="shared" ref="G420" si="2510">VALUE(CONCATENATE(LEFT(F420,LEN(F420)-2),":",RIGHT(F420,2)))</f>
        <v>0.57708333333333328</v>
      </c>
      <c r="H420" s="4">
        <v>1449</v>
      </c>
      <c r="I420" s="1">
        <f t="shared" ref="I420" si="2511">VALUE(CONCATENATE(LEFT(H420,LEN(H420)-2),":",RIGHT(H420,2)))</f>
        <v>0.61736111111111114</v>
      </c>
      <c r="J420" s="1">
        <f t="shared" ref="J420" si="2512">IF(OR(B421&lt;&gt;"",E421=""),I420+TIME(0,5,0),"")</f>
        <v>0.62083333333333335</v>
      </c>
      <c r="K420" t="str">
        <f t="shared" ref="K420" si="2513">IF(AND(OR(AND(B420&lt;&gt;"",B421=""),AND(B420="",B421="")),E421&lt;&gt;""),(G421-I420)*1440,"")</f>
        <v/>
      </c>
      <c r="L420">
        <f t="shared" ref="L420" si="2514">(I420-G420)*1440</f>
        <v>58.000000000000114</v>
      </c>
      <c r="M420">
        <f t="shared" ref="M420" si="2515">IF(B420&lt;&gt;"",1,M419+1)</f>
        <v>2</v>
      </c>
      <c r="N420">
        <f t="shared" ref="N420" ca="1" si="2516">OFFSET(C420,-M420+1,0)</f>
        <v>1316</v>
      </c>
      <c r="O420">
        <f t="shared" ref="O420" ca="1" si="2517">IF(J420&lt;&gt;"",(J420-VALUE(CONCATENATE(LEFT(N420,LEN(N420)-2),":",RIGHT(N420,2))))*1440,"")</f>
        <v>97.999999999999972</v>
      </c>
      <c r="P420">
        <f t="shared" ref="P420" si="2518">IF(K420&lt;&gt;"",(E420+E421)*K420/2,E420*5/2)</f>
        <v>250</v>
      </c>
      <c r="Q420" s="7">
        <f t="shared" ref="Q420" si="2519">IF(K420&lt;&gt;"",(E421-E420)*K420/LN((E421+0.000001)/(E420+0.000001)),-5*(E420-0.000001)/(LN(1/E420)-13.8155))</f>
        <v>27.143420404993254</v>
      </c>
      <c r="R420">
        <f t="shared" ref="R420" si="2520">(E420*L420)</f>
        <v>5800.0000000000109</v>
      </c>
      <c r="S420">
        <f t="shared" ref="S420" si="2521">P420+R420</f>
        <v>6050.0000000000109</v>
      </c>
      <c r="T420" s="7">
        <f t="shared" ref="T420" si="2522">Q420+R420</f>
        <v>5827.1434204050038</v>
      </c>
    </row>
    <row r="421" spans="1:20" x14ac:dyDescent="0.2">
      <c r="B421" s="61">
        <v>44907</v>
      </c>
      <c r="C421">
        <v>1453</v>
      </c>
      <c r="D421" s="21"/>
      <c r="E421" s="4">
        <v>100</v>
      </c>
      <c r="F421" s="4">
        <v>1517</v>
      </c>
      <c r="G421" s="6">
        <f t="shared" ref="G421" si="2523">VALUE(CONCATENATE(LEFT(F421,LEN(F421)-2),":",RIGHT(F421,2)))</f>
        <v>0.63680555555555551</v>
      </c>
      <c r="H421" s="4">
        <v>1607</v>
      </c>
      <c r="I421" s="1">
        <f t="shared" ref="I421" si="2524">VALUE(CONCATENATE(LEFT(H421,LEN(H421)-2),":",RIGHT(H421,2)))</f>
        <v>0.67152777777777783</v>
      </c>
      <c r="J421" s="1" t="str">
        <f t="shared" ref="J421" si="2525">IF(OR(B422&lt;&gt;"",E422=""),I421+TIME(0,5,0),"")</f>
        <v/>
      </c>
      <c r="K421">
        <f t="shared" ref="K421" si="2526">IF(AND(OR(AND(B421&lt;&gt;"",B422=""),AND(B421="",B422="")),E422&lt;&gt;""),(G422-I421)*1440,"")</f>
        <v>3.9999999999999858</v>
      </c>
      <c r="L421">
        <f t="shared" ref="L421" si="2527">(I421-G421)*1440</f>
        <v>50.000000000000142</v>
      </c>
      <c r="M421">
        <f t="shared" ref="M421" si="2528">IF(B421&lt;&gt;"",1,M420+1)</f>
        <v>1</v>
      </c>
      <c r="N421">
        <f t="shared" ref="N421" ca="1" si="2529">OFFSET(C421,-M421+1,0)</f>
        <v>1453</v>
      </c>
      <c r="O421" t="str">
        <f t="shared" ref="O421" si="2530">IF(J421&lt;&gt;"",(J421-VALUE(CONCATENATE(LEFT(N421,LEN(N421)-2),":",RIGHT(N421,2))))*1440,"")</f>
        <v/>
      </c>
      <c r="P421">
        <f t="shared" ref="P421" si="2531">IF(K421&lt;&gt;"",(E421+E422)*K421/2,E421*5/2)</f>
        <v>549.99999999999807</v>
      </c>
      <c r="Q421" s="7">
        <f t="shared" ref="Q421" si="2532">IF(K421&lt;&gt;"",(E422-E421)*K421/LN((E422+0.000001)/(E421+0.000001)),-5*(E421-0.000001)/(LN(1/E421)-13.8155))</f>
        <v>536.08209197291683</v>
      </c>
      <c r="R421">
        <f t="shared" ref="R421" si="2533">(E421*L421)</f>
        <v>5000.0000000000146</v>
      </c>
      <c r="S421">
        <f t="shared" ref="S421" si="2534">P421+R421</f>
        <v>5550.0000000000127</v>
      </c>
      <c r="T421" s="7">
        <f t="shared" ref="T421" si="2535">Q421+R421</f>
        <v>5536.0820919729313</v>
      </c>
    </row>
    <row r="422" spans="1:20" x14ac:dyDescent="0.2">
      <c r="B422" s="61"/>
      <c r="D422" s="21"/>
      <c r="E422" s="4">
        <v>175</v>
      </c>
      <c r="F422" s="4">
        <v>1611</v>
      </c>
      <c r="G422" s="6">
        <f t="shared" ref="G422:G423" si="2536">VALUE(CONCATENATE(LEFT(F422,LEN(F422)-2),":",RIGHT(F422,2)))</f>
        <v>0.6743055555555556</v>
      </c>
      <c r="H422" s="4">
        <v>1614</v>
      </c>
      <c r="I422" s="1">
        <f t="shared" ref="I422:I423" si="2537">VALUE(CONCATENATE(LEFT(H422,LEN(H422)-2),":",RIGHT(H422,2)))</f>
        <v>0.67638888888888893</v>
      </c>
      <c r="J422" s="1">
        <f t="shared" ref="J422:J423" si="2538">IF(OR(B423&lt;&gt;"",E423=""),I422+TIME(0,5,0),"")</f>
        <v>0.67986111111111114</v>
      </c>
      <c r="K422" t="str">
        <f t="shared" ref="K422:K423" si="2539">IF(AND(OR(AND(B422&lt;&gt;"",B423=""),AND(B422="",B423="")),E423&lt;&gt;""),(G423-I422)*1440,"")</f>
        <v/>
      </c>
      <c r="L422">
        <f t="shared" ref="L422:L423" si="2540">(I422-G422)*1440</f>
        <v>2.9999999999999893</v>
      </c>
      <c r="M422">
        <f t="shared" ref="M422:M423" si="2541">IF(B422&lt;&gt;"",1,M421+1)</f>
        <v>2</v>
      </c>
      <c r="N422">
        <f t="shared" ref="N422:N423" ca="1" si="2542">OFFSET(C422,-M422+1,0)</f>
        <v>1453</v>
      </c>
      <c r="O422">
        <f t="shared" ref="O422:O423" ca="1" si="2543">IF(J422&lt;&gt;"",(J422-VALUE(CONCATENATE(LEFT(N422,LEN(N422)-2),":",RIGHT(N422,2))))*1440,"")</f>
        <v>86.000000000000014</v>
      </c>
      <c r="P422">
        <f t="shared" ref="P422:P423" si="2544">IF(K422&lt;&gt;"",(E422+E423)*K422/2,E422*5/2)</f>
        <v>437.5</v>
      </c>
      <c r="Q422" s="7">
        <f t="shared" ref="Q422:Q423" si="2545">IF(K422&lt;&gt;"",(E423-E422)*K422/LN((E423+0.000001)/(E422+0.000001)),-5*(E422-0.000001)/(LN(1/E422)-13.8155))</f>
        <v>46.100464250229848</v>
      </c>
      <c r="R422">
        <f t="shared" ref="R422:R423" si="2546">(E422*L422)</f>
        <v>524.99999999999818</v>
      </c>
      <c r="S422">
        <f t="shared" ref="S422:S423" si="2547">P422+R422</f>
        <v>962.49999999999818</v>
      </c>
      <c r="T422" s="7">
        <f t="shared" ref="T422:T423" si="2548">Q422+R422</f>
        <v>571.10046425022801</v>
      </c>
    </row>
    <row r="423" spans="1:20" x14ac:dyDescent="0.2">
      <c r="A423">
        <v>1</v>
      </c>
      <c r="B423" s="61">
        <v>44908</v>
      </c>
      <c r="C423">
        <v>1100</v>
      </c>
      <c r="D423" s="65">
        <v>3</v>
      </c>
      <c r="E423" s="4">
        <v>0.01</v>
      </c>
      <c r="F423" s="4">
        <v>1124</v>
      </c>
      <c r="G423" s="6">
        <f t="shared" si="2536"/>
        <v>0.47500000000000003</v>
      </c>
      <c r="H423" s="4">
        <v>1126</v>
      </c>
      <c r="I423" s="1">
        <f t="shared" si="2537"/>
        <v>0.47638888888888892</v>
      </c>
      <c r="J423" s="1">
        <f t="shared" si="2538"/>
        <v>0.47986111111111113</v>
      </c>
      <c r="K423" t="str">
        <f t="shared" si="2539"/>
        <v/>
      </c>
      <c r="L423">
        <f t="shared" si="2540"/>
        <v>1.9999999999999929</v>
      </c>
      <c r="M423">
        <f t="shared" si="2541"/>
        <v>1</v>
      </c>
      <c r="N423">
        <f t="shared" ca="1" si="2542"/>
        <v>1100</v>
      </c>
      <c r="O423">
        <f t="shared" ca="1" si="2543"/>
        <v>31.00000000000005</v>
      </c>
      <c r="P423">
        <f t="shared" si="2544"/>
        <v>2.5000000000000001E-2</v>
      </c>
      <c r="Q423" s="7">
        <f t="shared" si="2545"/>
        <v>5.4281443780592247E-3</v>
      </c>
      <c r="R423">
        <f t="shared" si="2546"/>
        <v>1.9999999999999931E-2</v>
      </c>
      <c r="S423">
        <f t="shared" si="2547"/>
        <v>4.4999999999999929E-2</v>
      </c>
      <c r="T423" s="7">
        <f t="shared" si="2548"/>
        <v>2.5428144378059157E-2</v>
      </c>
    </row>
    <row r="424" spans="1:20" x14ac:dyDescent="0.2">
      <c r="A424">
        <v>1</v>
      </c>
      <c r="B424" s="61">
        <v>44911</v>
      </c>
      <c r="C424">
        <v>1003</v>
      </c>
      <c r="D424" s="65">
        <v>3</v>
      </c>
      <c r="E424" s="4">
        <v>0.01</v>
      </c>
      <c r="F424" s="4">
        <v>1020</v>
      </c>
      <c r="G424" s="6">
        <f t="shared" ref="G424" si="2549">VALUE(CONCATENATE(LEFT(F424,LEN(F424)-2),":",RIGHT(F424,2)))</f>
        <v>0.43055555555555558</v>
      </c>
      <c r="H424" s="4">
        <v>1023</v>
      </c>
      <c r="I424" s="1">
        <f t="shared" ref="I424" si="2550">VALUE(CONCATENATE(LEFT(H424,LEN(H424)-2),":",RIGHT(H424,2)))</f>
        <v>0.43263888888888885</v>
      </c>
      <c r="J424" s="1" t="str">
        <f t="shared" ref="J424" si="2551">IF(OR(B425&lt;&gt;"",E425=""),I424+TIME(0,5,0),"")</f>
        <v/>
      </c>
      <c r="K424">
        <f t="shared" ref="K424" si="2552">IF(AND(OR(AND(B424&lt;&gt;"",B425=""),AND(B424="",B425="")),E425&lt;&gt;""),(G425-I424)*1440,"")</f>
        <v>10.000000000000124</v>
      </c>
      <c r="L424">
        <f t="shared" ref="L424" si="2553">(I424-G424)*1440</f>
        <v>2.9999999999999094</v>
      </c>
      <c r="M424">
        <f t="shared" ref="M424" si="2554">IF(B424&lt;&gt;"",1,M423+1)</f>
        <v>1</v>
      </c>
      <c r="N424">
        <f t="shared" ref="N424" ca="1" si="2555">OFFSET(C424,-M424+1,0)</f>
        <v>1003</v>
      </c>
      <c r="O424" t="str">
        <f t="shared" ref="O424" si="2556">IF(J424&lt;&gt;"",(J424-VALUE(CONCATENATE(LEFT(N424,LEN(N424)-2),":",RIGHT(N424,2))))*1440,"")</f>
        <v/>
      </c>
      <c r="P424">
        <f t="shared" ref="P424" si="2557">IF(K424&lt;&gt;"",(E424+E425)*K424/2,E424*5/2)</f>
        <v>500.05000000000626</v>
      </c>
      <c r="Q424" s="7">
        <f t="shared" ref="Q424" si="2558">IF(K424&lt;&gt;"",(E425-E424)*K424/LN((E425+0.000001)/(E424+0.000001)),-5*(E424-0.000001)/(LN(1/E424)-13.8155))</f>
        <v>108.56394165498281</v>
      </c>
      <c r="R424">
        <f t="shared" ref="R424" si="2559">(E424*L424)</f>
        <v>2.9999999999999093E-2</v>
      </c>
      <c r="S424">
        <f t="shared" ref="S424" si="2560">P424+R424</f>
        <v>500.08000000000624</v>
      </c>
      <c r="T424" s="7">
        <f t="shared" ref="T424" si="2561">Q424+R424</f>
        <v>108.59394165498281</v>
      </c>
    </row>
    <row r="425" spans="1:20" x14ac:dyDescent="0.2">
      <c r="B425" s="61"/>
      <c r="D425" s="65"/>
      <c r="E425" s="4">
        <v>100</v>
      </c>
      <c r="F425" s="4">
        <v>1033</v>
      </c>
      <c r="G425" s="6">
        <f t="shared" ref="G425" si="2562">VALUE(CONCATENATE(LEFT(F425,LEN(F425)-2),":",RIGHT(F425,2)))</f>
        <v>0.43958333333333338</v>
      </c>
      <c r="H425" s="4">
        <v>1134</v>
      </c>
      <c r="I425" s="1">
        <f t="shared" ref="I425" si="2563">VALUE(CONCATENATE(LEFT(H425,LEN(H425)-2),":",RIGHT(H425,2)))</f>
        <v>0.48194444444444445</v>
      </c>
      <c r="J425" s="1" t="str">
        <f t="shared" ref="J425" si="2564">IF(OR(B426&lt;&gt;"",E426=""),I425+TIME(0,5,0),"")</f>
        <v/>
      </c>
      <c r="K425">
        <f t="shared" ref="K425" si="2565">IF(AND(OR(AND(B425&lt;&gt;"",B426=""),AND(B425="",B426="")),E426&lt;&gt;""),(G426-I425)*1440,"")</f>
        <v>8.999999999999968</v>
      </c>
      <c r="L425">
        <f t="shared" ref="L425" si="2566">(I425-G425)*1440</f>
        <v>60.999999999999943</v>
      </c>
      <c r="M425">
        <f t="shared" ref="M425" si="2567">IF(B425&lt;&gt;"",1,M424+1)</f>
        <v>2</v>
      </c>
      <c r="N425">
        <f t="shared" ref="N425" ca="1" si="2568">OFFSET(C425,-M425+1,0)</f>
        <v>1003</v>
      </c>
      <c r="O425" t="str">
        <f t="shared" ref="O425" si="2569">IF(J425&lt;&gt;"",(J425-VALUE(CONCATENATE(LEFT(N425,LEN(N425)-2),":",RIGHT(N425,2))))*1440,"")</f>
        <v/>
      </c>
      <c r="P425">
        <f t="shared" ref="P425" si="2570">IF(K425&lt;&gt;"",(E425+E426)*K425/2,E425*5/2)</f>
        <v>526.49999999999818</v>
      </c>
      <c r="Q425" s="7">
        <f t="shared" ref="Q425" si="2571">IF(K425&lt;&gt;"",(E426-E425)*K425/LN((E426+0.000001)/(E425+0.000001)),-5*(E425-0.000001)/(LN(1/E425)-13.8155))</f>
        <v>421.56784121672518</v>
      </c>
      <c r="R425">
        <f t="shared" ref="R425" si="2572">(E425*L425)</f>
        <v>6099.9999999999945</v>
      </c>
      <c r="S425">
        <f t="shared" ref="S425" si="2573">P425+R425</f>
        <v>6626.4999999999927</v>
      </c>
      <c r="T425" s="7">
        <f t="shared" ref="T425" si="2574">Q425+R425</f>
        <v>6521.5678412167199</v>
      </c>
    </row>
    <row r="426" spans="1:20" x14ac:dyDescent="0.2">
      <c r="B426" s="61"/>
      <c r="D426" s="21"/>
      <c r="E426" s="4">
        <v>17</v>
      </c>
      <c r="F426" s="4">
        <v>1143</v>
      </c>
      <c r="G426" s="6">
        <f t="shared" ref="G426" si="2575">VALUE(CONCATENATE(LEFT(F426,LEN(F426)-2),":",RIGHT(F426,2)))</f>
        <v>0.48819444444444443</v>
      </c>
      <c r="H426" s="4">
        <v>1146</v>
      </c>
      <c r="I426" s="1">
        <f t="shared" ref="I426" si="2576">VALUE(CONCATENATE(LEFT(H426,LEN(H426)-2),":",RIGHT(H426,2)))</f>
        <v>0.49027777777777781</v>
      </c>
      <c r="J426" s="1" t="str">
        <f t="shared" ref="J426" si="2577">IF(OR(B427&lt;&gt;"",E427=""),I426+TIME(0,5,0),"")</f>
        <v/>
      </c>
      <c r="K426">
        <f t="shared" ref="K426" si="2578">IF(AND(OR(AND(B426&lt;&gt;"",B427=""),AND(B426="",B427="")),E427&lt;&gt;""),(G427-I426)*1440,"")</f>
        <v>5.9999999999999787</v>
      </c>
      <c r="L426">
        <f t="shared" ref="L426" si="2579">(I426-G426)*1440</f>
        <v>3.0000000000000693</v>
      </c>
      <c r="M426">
        <f t="shared" ref="M426" si="2580">IF(B426&lt;&gt;"",1,M425+1)</f>
        <v>3</v>
      </c>
      <c r="N426">
        <f t="shared" ref="N426" ca="1" si="2581">OFFSET(C426,-M426+1,0)</f>
        <v>1003</v>
      </c>
      <c r="O426" t="str">
        <f t="shared" ref="O426" si="2582">IF(J426&lt;&gt;"",(J426-VALUE(CONCATENATE(LEFT(N426,LEN(N426)-2),":",RIGHT(N426,2))))*1440,"")</f>
        <v/>
      </c>
      <c r="P426">
        <f t="shared" ref="P426" si="2583">IF(K426&lt;&gt;"",(E426+E427)*K426/2,E426*5/2)</f>
        <v>455.99999999999841</v>
      </c>
      <c r="Q426" s="7">
        <f t="shared" ref="Q426" si="2584">IF(K426&lt;&gt;"",(E427-E426)*K426/LN((E427+0.000001)/(E426+0.000001)),-5*(E426-0.000001)/(LN(1/E426)-13.8155))</f>
        <v>341.68871917612637</v>
      </c>
      <c r="R426">
        <f t="shared" ref="R426" si="2585">(E426*L426)</f>
        <v>51.00000000000118</v>
      </c>
      <c r="S426">
        <f t="shared" ref="S426" si="2586">P426+R426</f>
        <v>506.9999999999996</v>
      </c>
      <c r="T426" s="7">
        <f t="shared" ref="T426" si="2587">Q426+R426</f>
        <v>392.68871917612756</v>
      </c>
    </row>
    <row r="427" spans="1:20" x14ac:dyDescent="0.2">
      <c r="B427" s="11"/>
      <c r="D427" s="21"/>
      <c r="E427" s="4">
        <v>135</v>
      </c>
      <c r="F427" s="4">
        <v>1152</v>
      </c>
      <c r="G427" s="6">
        <f t="shared" ref="G427:G429" si="2588">VALUE(CONCATENATE(LEFT(F427,LEN(F427)-2),":",RIGHT(F427,2)))</f>
        <v>0.49444444444444446</v>
      </c>
      <c r="H427" s="4">
        <v>1235</v>
      </c>
      <c r="I427" s="1">
        <f t="shared" ref="I427:I429" si="2589">VALUE(CONCATENATE(LEFT(H427,LEN(H427)-2),":",RIGHT(H427,2)))</f>
        <v>0.52430555555555558</v>
      </c>
      <c r="J427" s="1">
        <f t="shared" ref="J427:J429" si="2590">IF(OR(B428&lt;&gt;"",E428=""),I427+TIME(0,5,0),"")</f>
        <v>0.52777777777777779</v>
      </c>
      <c r="K427" t="str">
        <f t="shared" ref="K427:K429" si="2591">IF(AND(OR(AND(B427&lt;&gt;"",B428=""),AND(B427="",B428="")),E428&lt;&gt;""),(G428-I427)*1440,"")</f>
        <v/>
      </c>
      <c r="L427">
        <f t="shared" ref="L427:L429" si="2592">(I427-G427)*1440</f>
        <v>43.000000000000007</v>
      </c>
      <c r="M427">
        <f t="shared" ref="M427:M429" si="2593">IF(B427&lt;&gt;"",1,M426+1)</f>
        <v>4</v>
      </c>
      <c r="N427">
        <f t="shared" ref="N427:N429" ca="1" si="2594">OFFSET(C427,-M427+1,0)</f>
        <v>1003</v>
      </c>
      <c r="O427">
        <f t="shared" ref="O427:O429" ca="1" si="2595">IF(J427&lt;&gt;"",(J427-VALUE(CONCATENATE(LEFT(N427,LEN(N427)-2),":",RIGHT(N427,2))))*1440,"")</f>
        <v>157</v>
      </c>
      <c r="P427">
        <f t="shared" ref="P427:P429" si="2596">IF(K427&lt;&gt;"",(E427+E428)*K427/2,E427*5/2)</f>
        <v>337.5</v>
      </c>
      <c r="Q427" s="7">
        <f t="shared" ref="Q427:Q429" si="2597">IF(K427&lt;&gt;"",(E428-E427)*K427/LN((E428+0.000001)/(E427+0.000001)),-5*(E427-0.000001)/(LN(1/E427)-13.8155))</f>
        <v>36.056199756082123</v>
      </c>
      <c r="R427">
        <f t="shared" ref="R427:R429" si="2598">(E427*L427)</f>
        <v>5805.0000000000009</v>
      </c>
      <c r="S427">
        <f t="shared" ref="S427:S429" si="2599">P427+R427</f>
        <v>6142.5000000000009</v>
      </c>
      <c r="T427" s="7">
        <f t="shared" ref="T427:T429" si="2600">Q427+R427</f>
        <v>5841.0561997560826</v>
      </c>
    </row>
    <row r="428" spans="1:20" x14ac:dyDescent="0.2">
      <c r="B428" s="61">
        <v>44911</v>
      </c>
      <c r="C428">
        <v>1438</v>
      </c>
      <c r="D428" s="65"/>
      <c r="E428" s="4">
        <v>100</v>
      </c>
      <c r="F428" s="4">
        <v>1458</v>
      </c>
      <c r="G428" s="6">
        <f t="shared" si="2588"/>
        <v>0.62361111111111112</v>
      </c>
      <c r="H428" s="4">
        <v>1557</v>
      </c>
      <c r="I428" s="1">
        <f t="shared" si="2589"/>
        <v>0.6645833333333333</v>
      </c>
      <c r="J428" s="1">
        <f t="shared" si="2590"/>
        <v>0.66805555555555551</v>
      </c>
      <c r="K428" t="str">
        <f t="shared" si="2591"/>
        <v/>
      </c>
      <c r="L428">
        <f t="shared" si="2592"/>
        <v>58.99999999999995</v>
      </c>
      <c r="M428">
        <f t="shared" si="2593"/>
        <v>1</v>
      </c>
      <c r="N428">
        <f t="shared" ca="1" si="2594"/>
        <v>1438</v>
      </c>
      <c r="O428">
        <f t="shared" ca="1" si="2595"/>
        <v>84.000000000000028</v>
      </c>
      <c r="P428">
        <f t="shared" si="2596"/>
        <v>250</v>
      </c>
      <c r="Q428" s="7">
        <f t="shared" si="2597"/>
        <v>27.143420404993254</v>
      </c>
      <c r="R428">
        <f t="shared" si="2598"/>
        <v>5899.9999999999955</v>
      </c>
      <c r="S428">
        <f t="shared" si="2599"/>
        <v>6149.9999999999955</v>
      </c>
      <c r="T428" s="7">
        <f t="shared" si="2600"/>
        <v>5927.1434204049883</v>
      </c>
    </row>
    <row r="429" spans="1:20" x14ac:dyDescent="0.2">
      <c r="A429">
        <v>1</v>
      </c>
      <c r="B429" s="61">
        <v>44912</v>
      </c>
      <c r="C429">
        <v>1347</v>
      </c>
      <c r="D429" s="65" t="s">
        <v>44</v>
      </c>
      <c r="E429" s="4">
        <v>0.01</v>
      </c>
      <c r="F429" s="4">
        <v>1401</v>
      </c>
      <c r="G429" s="6">
        <f t="shared" si="2588"/>
        <v>0.58402777777777781</v>
      </c>
      <c r="H429" s="4">
        <v>1403</v>
      </c>
      <c r="I429" s="1">
        <f t="shared" si="2589"/>
        <v>0.5854166666666667</v>
      </c>
      <c r="J429" s="1" t="str">
        <f t="shared" si="2590"/>
        <v/>
      </c>
      <c r="K429">
        <f t="shared" si="2591"/>
        <v>10.999999999999961</v>
      </c>
      <c r="L429">
        <f t="shared" si="2592"/>
        <v>1.9999999999999929</v>
      </c>
      <c r="M429">
        <f t="shared" si="2593"/>
        <v>1</v>
      </c>
      <c r="N429">
        <f t="shared" ca="1" si="2594"/>
        <v>1347</v>
      </c>
      <c r="O429" t="str">
        <f t="shared" si="2595"/>
        <v/>
      </c>
      <c r="P429">
        <f t="shared" si="2596"/>
        <v>550.05499999999802</v>
      </c>
      <c r="Q429" s="7">
        <f t="shared" si="2597"/>
        <v>119.42033582047918</v>
      </c>
      <c r="R429">
        <f t="shared" si="2598"/>
        <v>1.9999999999999931E-2</v>
      </c>
      <c r="S429">
        <f t="shared" si="2599"/>
        <v>550.074999999998</v>
      </c>
      <c r="T429" s="7">
        <f t="shared" si="2600"/>
        <v>119.44033582047918</v>
      </c>
    </row>
    <row r="430" spans="1:20" x14ac:dyDescent="0.2">
      <c r="B430" s="61"/>
      <c r="D430" s="65"/>
      <c r="E430" s="4">
        <v>100</v>
      </c>
      <c r="F430" s="4">
        <v>1414</v>
      </c>
      <c r="G430" s="6">
        <f t="shared" ref="G430" si="2601">VALUE(CONCATENATE(LEFT(F430,LEN(F430)-2),":",RIGHT(F430,2)))</f>
        <v>0.59305555555555556</v>
      </c>
      <c r="H430" s="4">
        <v>1417</v>
      </c>
      <c r="I430" s="1">
        <f t="shared" ref="I430" si="2602">VALUE(CONCATENATE(LEFT(H430,LEN(H430)-2),":",RIGHT(H430,2)))</f>
        <v>0.59513888888888888</v>
      </c>
      <c r="J430" s="1" t="str">
        <f t="shared" ref="J430" si="2603">IF(OR(B431&lt;&gt;"",E431=""),I430+TIME(0,5,0),"")</f>
        <v/>
      </c>
      <c r="K430">
        <f t="shared" ref="K430" si="2604">IF(AND(OR(AND(B430&lt;&gt;"",B431=""),AND(B430="",B431="")),E431&lt;&gt;""),(G431-I430)*1440,"")</f>
        <v>1.9999999999999929</v>
      </c>
      <c r="L430">
        <f t="shared" ref="L430" si="2605">(I430-G430)*1440</f>
        <v>2.9999999999999893</v>
      </c>
      <c r="M430">
        <f t="shared" ref="M430" si="2606">IF(B430&lt;&gt;"",1,M429+1)</f>
        <v>2</v>
      </c>
      <c r="N430">
        <f t="shared" ref="N430" ca="1" si="2607">OFFSET(C430,-M430+1,0)</f>
        <v>1347</v>
      </c>
      <c r="O430" t="str">
        <f t="shared" ref="O430" si="2608">IF(J430&lt;&gt;"",(J430-VALUE(CONCATENATE(LEFT(N430,LEN(N430)-2),":",RIGHT(N430,2))))*1440,"")</f>
        <v/>
      </c>
      <c r="P430">
        <f t="shared" ref="P430" si="2609">IF(K430&lt;&gt;"",(E430+E431)*K430/2,E430*5/2)</f>
        <v>249.99999999999912</v>
      </c>
      <c r="Q430" s="7">
        <f t="shared" ref="Q430" si="2610">IF(K430&lt;&gt;"",(E431-E430)*K430/LN((E431+0.000001)/(E430+0.000001)),-5*(E430-0.000001)/(LN(1/E430)-13.8155))</f>
        <v>246.63034826519322</v>
      </c>
      <c r="R430">
        <f t="shared" ref="R430" si="2611">(E430*L430)</f>
        <v>299.99999999999892</v>
      </c>
      <c r="S430">
        <f t="shared" ref="S430" si="2612">P430+R430</f>
        <v>549.99999999999807</v>
      </c>
      <c r="T430" s="7">
        <f t="shared" ref="T430" si="2613">Q430+R430</f>
        <v>546.6303482651922</v>
      </c>
    </row>
    <row r="431" spans="1:20" x14ac:dyDescent="0.2">
      <c r="B431" s="11"/>
      <c r="D431" s="21"/>
      <c r="E431" s="4">
        <v>150</v>
      </c>
      <c r="F431" s="4">
        <v>1419</v>
      </c>
      <c r="G431" s="6">
        <f t="shared" ref="G431:G432" si="2614">VALUE(CONCATENATE(LEFT(F431,LEN(F431)-2),":",RIGHT(F431,2)))</f>
        <v>0.59652777777777777</v>
      </c>
      <c r="H431" s="4">
        <v>1535</v>
      </c>
      <c r="I431" s="1">
        <f t="shared" ref="I431:I432" si="2615">VALUE(CONCATENATE(LEFT(H431,LEN(H431)-2),":",RIGHT(H431,2)))</f>
        <v>0.64930555555555558</v>
      </c>
      <c r="J431" s="1">
        <f t="shared" ref="J431:J432" si="2616">IF(OR(B432&lt;&gt;"",E432=""),I431+TIME(0,5,0),"")</f>
        <v>0.65277777777777779</v>
      </c>
      <c r="K431" t="str">
        <f t="shared" ref="K431:K432" si="2617">IF(AND(OR(AND(B431&lt;&gt;"",B432=""),AND(B431="",B432="")),E432&lt;&gt;""),(G432-I431)*1440,"")</f>
        <v/>
      </c>
      <c r="L431">
        <f t="shared" ref="L431:L432" si="2618">(I431-G431)*1440</f>
        <v>76.000000000000057</v>
      </c>
      <c r="M431">
        <f t="shared" ref="M431:M432" si="2619">IF(B431&lt;&gt;"",1,M430+1)</f>
        <v>3</v>
      </c>
      <c r="N431">
        <f t="shared" ref="N431:N432" ca="1" si="2620">OFFSET(C431,-M431+1,0)</f>
        <v>1347</v>
      </c>
      <c r="O431">
        <f t="shared" ref="O431:O432" ca="1" si="2621">IF(J431&lt;&gt;"",(J431-VALUE(CONCATENATE(LEFT(N431,LEN(N431)-2),":",RIGHT(N431,2))))*1440,"")</f>
        <v>113.00000000000009</v>
      </c>
      <c r="P431">
        <f t="shared" ref="P431:P432" si="2622">IF(K431&lt;&gt;"",(E431+E432)*K431/2,E431*5/2)</f>
        <v>375</v>
      </c>
      <c r="Q431" s="7">
        <f t="shared" ref="Q431:Q432" si="2623">IF(K431&lt;&gt;"",(E432-E431)*K431/LN((E432+0.000001)/(E431+0.000001)),-5*(E431-0.000001)/(LN(1/E431)-13.8155))</f>
        <v>39.838234628813851</v>
      </c>
      <c r="R431">
        <f t="shared" ref="R431:R432" si="2624">(E431*L431)</f>
        <v>11400.000000000009</v>
      </c>
      <c r="S431">
        <f t="shared" ref="S431:S432" si="2625">P431+R431</f>
        <v>11775.000000000009</v>
      </c>
      <c r="T431" s="7">
        <f t="shared" ref="T431:T432" si="2626">Q431+R431</f>
        <v>11439.838234628824</v>
      </c>
    </row>
    <row r="432" spans="1:20" x14ac:dyDescent="0.2">
      <c r="A432">
        <v>1</v>
      </c>
      <c r="B432" s="61">
        <v>44914</v>
      </c>
      <c r="C432">
        <v>1231</v>
      </c>
      <c r="D432" s="65">
        <v>3</v>
      </c>
      <c r="E432" s="4">
        <v>0.01</v>
      </c>
      <c r="F432" s="4">
        <v>1253</v>
      </c>
      <c r="G432" s="6">
        <f t="shared" si="2614"/>
        <v>0.53680555555555554</v>
      </c>
      <c r="H432" s="4">
        <v>1257</v>
      </c>
      <c r="I432" s="1">
        <f t="shared" si="2615"/>
        <v>0.5395833333333333</v>
      </c>
      <c r="J432" s="1">
        <f t="shared" si="2616"/>
        <v>0.54305555555555551</v>
      </c>
      <c r="K432" t="str">
        <f t="shared" si="2617"/>
        <v/>
      </c>
      <c r="L432">
        <f t="shared" si="2618"/>
        <v>3.9999999999999858</v>
      </c>
      <c r="M432">
        <f t="shared" si="2619"/>
        <v>1</v>
      </c>
      <c r="N432">
        <f t="shared" ca="1" si="2620"/>
        <v>1231</v>
      </c>
      <c r="O432">
        <f t="shared" ca="1" si="2621"/>
        <v>30.99999999999989</v>
      </c>
      <c r="P432">
        <f t="shared" si="2622"/>
        <v>2.5000000000000001E-2</v>
      </c>
      <c r="Q432" s="7">
        <f t="shared" si="2623"/>
        <v>5.4281443780592247E-3</v>
      </c>
      <c r="R432">
        <f t="shared" si="2624"/>
        <v>3.9999999999999862E-2</v>
      </c>
      <c r="S432">
        <f t="shared" si="2625"/>
        <v>6.4999999999999863E-2</v>
      </c>
      <c r="T432" s="7">
        <f t="shared" si="2626"/>
        <v>4.5428144378059088E-2</v>
      </c>
    </row>
    <row r="433" spans="1:20" x14ac:dyDescent="0.2">
      <c r="B433" s="61">
        <v>44914</v>
      </c>
      <c r="C433">
        <v>1442</v>
      </c>
      <c r="D433" s="65"/>
      <c r="E433" s="4">
        <v>1</v>
      </c>
      <c r="F433" s="4">
        <v>1516</v>
      </c>
      <c r="G433" s="6">
        <f t="shared" ref="G433" si="2627">VALUE(CONCATENATE(LEFT(F433,LEN(F433)-2),":",RIGHT(F433,2)))</f>
        <v>0.63611111111111118</v>
      </c>
      <c r="H433" s="4">
        <v>1528</v>
      </c>
      <c r="I433" s="1">
        <f t="shared" ref="I433" si="2628">VALUE(CONCATENATE(LEFT(H433,LEN(H433)-2),":",RIGHT(H433,2)))</f>
        <v>0.64444444444444449</v>
      </c>
      <c r="J433" s="1" t="str">
        <f t="shared" ref="J433" si="2629">IF(OR(B434&lt;&gt;"",E434=""),I433+TIME(0,5,0),"")</f>
        <v/>
      </c>
      <c r="K433">
        <f t="shared" ref="K433" si="2630">IF(AND(OR(AND(B433&lt;&gt;"",B434=""),AND(B433="",B434="")),E434&lt;&gt;""),(G434-I433)*1440,"")</f>
        <v>10.999999999999961</v>
      </c>
      <c r="L433">
        <f t="shared" ref="L433" si="2631">(I433-G433)*1440</f>
        <v>11.999999999999957</v>
      </c>
      <c r="M433">
        <f t="shared" ref="M433" si="2632">IF(B433&lt;&gt;"",1,M432+1)</f>
        <v>1</v>
      </c>
      <c r="N433">
        <f t="shared" ref="N433" ca="1" si="2633">OFFSET(C433,-M433+1,0)</f>
        <v>1442</v>
      </c>
      <c r="O433" t="str">
        <f t="shared" ref="O433" si="2634">IF(J433&lt;&gt;"",(J433-VALUE(CONCATENATE(LEFT(N433,LEN(N433)-2),":",RIGHT(N433,2))))*1440,"")</f>
        <v/>
      </c>
      <c r="P433">
        <f t="shared" ref="P433" si="2635">IF(K433&lt;&gt;"",(E433+E434)*K433/2,E433*5/2)</f>
        <v>225.4999999999992</v>
      </c>
      <c r="Q433" s="7">
        <f t="shared" ref="Q433" si="2636">IF(K433&lt;&gt;"",(E434-E433)*K433/LN((E434+0.000001)/(E433+0.000001)),-5*(E433-0.000001)/(LN(1/E433)-13.8155))</f>
        <v>116.29550890030555</v>
      </c>
      <c r="R433">
        <f t="shared" ref="R433" si="2637">(E433*L433)</f>
        <v>11.999999999999957</v>
      </c>
      <c r="S433">
        <f t="shared" ref="S433" si="2638">P433+R433</f>
        <v>237.49999999999915</v>
      </c>
      <c r="T433" s="7">
        <f t="shared" ref="T433" si="2639">Q433+R433</f>
        <v>128.29550890030549</v>
      </c>
    </row>
    <row r="434" spans="1:20" x14ac:dyDescent="0.2">
      <c r="B434" s="61"/>
      <c r="D434" s="65"/>
      <c r="E434" s="4">
        <v>40</v>
      </c>
      <c r="F434" s="4">
        <v>1539</v>
      </c>
      <c r="G434" s="6">
        <f t="shared" ref="G434" si="2640">VALUE(CONCATENATE(LEFT(F434,LEN(F434)-2),":",RIGHT(F434,2)))</f>
        <v>0.65208333333333335</v>
      </c>
      <c r="H434" s="4">
        <v>1542</v>
      </c>
      <c r="I434" s="1">
        <f t="shared" ref="I434" si="2641">VALUE(CONCATENATE(LEFT(H434,LEN(H434)-2),":",RIGHT(H434,2)))</f>
        <v>0.65416666666666667</v>
      </c>
      <c r="J434" s="1" t="str">
        <f t="shared" ref="J434" si="2642">IF(OR(B435&lt;&gt;"",E435=""),I434+TIME(0,5,0),"")</f>
        <v/>
      </c>
      <c r="K434">
        <f t="shared" ref="K434" si="2643">IF(AND(OR(AND(B434&lt;&gt;"",B435=""),AND(B434="",B435="")),E435&lt;&gt;""),(G435-I434)*1440,"")</f>
        <v>4.9999999999999822</v>
      </c>
      <c r="L434">
        <f t="shared" ref="L434" si="2644">(I434-G434)*1440</f>
        <v>2.9999999999999893</v>
      </c>
      <c r="M434">
        <f t="shared" ref="M434" si="2645">IF(B434&lt;&gt;"",1,M433+1)</f>
        <v>2</v>
      </c>
      <c r="N434">
        <f t="shared" ref="N434" ca="1" si="2646">OFFSET(C434,-M434+1,0)</f>
        <v>1442</v>
      </c>
      <c r="O434" t="str">
        <f t="shared" ref="O434" si="2647">IF(J434&lt;&gt;"",(J434-VALUE(CONCATENATE(LEFT(N434,LEN(N434)-2),":",RIGHT(N434,2))))*1440,"")</f>
        <v/>
      </c>
      <c r="P434">
        <f t="shared" ref="P434" si="2648">IF(K434&lt;&gt;"",(E434+E435)*K434/2,E434*5/2)</f>
        <v>149.99999999999946</v>
      </c>
      <c r="Q434" s="7">
        <f t="shared" ref="Q434" si="2649">IF(K434&lt;&gt;"",(E435-E434)*K434/LN((E435+0.000001)/(E434+0.000001)),-5*(E434-0.000001)/(LN(1/E434)-13.8155))</f>
        <v>144.26950929231828</v>
      </c>
      <c r="R434">
        <f t="shared" ref="R434" si="2650">(E434*L434)</f>
        <v>119.99999999999957</v>
      </c>
      <c r="S434">
        <f t="shared" ref="S434" si="2651">P434+R434</f>
        <v>269.99999999999903</v>
      </c>
      <c r="T434" s="7">
        <f t="shared" ref="T434" si="2652">Q434+R434</f>
        <v>264.26950929231782</v>
      </c>
    </row>
    <row r="435" spans="1:20" x14ac:dyDescent="0.2">
      <c r="B435" s="61"/>
      <c r="D435" s="65"/>
      <c r="E435" s="4">
        <v>20</v>
      </c>
      <c r="F435" s="4">
        <v>1547</v>
      </c>
      <c r="G435" s="6">
        <f t="shared" ref="G435" si="2653">VALUE(CONCATENATE(LEFT(F435,LEN(F435)-2),":",RIGHT(F435,2)))</f>
        <v>0.65763888888888888</v>
      </c>
      <c r="H435" s="4">
        <v>1554</v>
      </c>
      <c r="I435" s="1">
        <f t="shared" ref="I435" si="2654">VALUE(CONCATENATE(LEFT(H435,LEN(H435)-2),":",RIGHT(H435,2)))</f>
        <v>0.66249999999999998</v>
      </c>
      <c r="J435" s="1" t="str">
        <f t="shared" ref="J435" si="2655">IF(OR(B436&lt;&gt;"",E436=""),I435+TIME(0,5,0),"")</f>
        <v/>
      </c>
      <c r="K435">
        <f t="shared" ref="K435" si="2656">IF(AND(OR(AND(B435&lt;&gt;"",B436=""),AND(B435="",B436="")),E436&lt;&gt;""),(G436-I435)*1440,"")</f>
        <v>5.9999999999999787</v>
      </c>
      <c r="L435">
        <f t="shared" ref="L435" si="2657">(I435-G435)*1440</f>
        <v>6.9999999999999751</v>
      </c>
      <c r="M435">
        <f t="shared" ref="M435" si="2658">IF(B435&lt;&gt;"",1,M434+1)</f>
        <v>3</v>
      </c>
      <c r="N435">
        <f t="shared" ref="N435" ca="1" si="2659">OFFSET(C435,-M435+1,0)</f>
        <v>1442</v>
      </c>
      <c r="O435" t="str">
        <f t="shared" ref="O435" si="2660">IF(J435&lt;&gt;"",(J435-VALUE(CONCATENATE(LEFT(N435,LEN(N435)-2),":",RIGHT(N435,2))))*1440,"")</f>
        <v/>
      </c>
      <c r="P435">
        <f t="shared" ref="P435" si="2661">IF(K435&lt;&gt;"",(E435+E436)*K435/2,E435*5/2)</f>
        <v>419.99999999999852</v>
      </c>
      <c r="Q435" s="7">
        <f t="shared" ref="Q435" si="2662">IF(K435&lt;&gt;"",(E436-E435)*K435/LN((E436+0.000001)/(E435+0.000001)),-5*(E435-0.000001)/(LN(1/E435)-13.8155))</f>
        <v>334.8663837179339</v>
      </c>
      <c r="R435">
        <f t="shared" ref="R435" si="2663">(E435*L435)</f>
        <v>139.99999999999949</v>
      </c>
      <c r="S435">
        <f t="shared" ref="S435" si="2664">P435+R435</f>
        <v>559.99999999999795</v>
      </c>
      <c r="T435" s="7">
        <f t="shared" ref="T435" si="2665">Q435+R435</f>
        <v>474.86638371793339</v>
      </c>
    </row>
    <row r="436" spans="1:20" x14ac:dyDescent="0.2">
      <c r="B436" s="11"/>
      <c r="D436" s="21"/>
      <c r="E436" s="4">
        <v>120</v>
      </c>
      <c r="F436" s="4">
        <v>1600</v>
      </c>
      <c r="G436" s="6">
        <f t="shared" ref="G436:G437" si="2666">VALUE(CONCATENATE(LEFT(F436,LEN(F436)-2),":",RIGHT(F436,2)))</f>
        <v>0.66666666666666663</v>
      </c>
      <c r="H436" s="4">
        <v>1619</v>
      </c>
      <c r="I436" s="1">
        <f t="shared" ref="I436:I437" si="2667">VALUE(CONCATENATE(LEFT(H436,LEN(H436)-2),":",RIGHT(H436,2)))</f>
        <v>0.67986111111111114</v>
      </c>
      <c r="J436" s="1">
        <f t="shared" ref="J436:J437" si="2668">IF(OR(B437&lt;&gt;"",E437=""),I436+TIME(0,5,0),"")</f>
        <v>0.68333333333333335</v>
      </c>
      <c r="K436" t="str">
        <f t="shared" ref="K436:K437" si="2669">IF(AND(OR(AND(B436&lt;&gt;"",B437=""),AND(B436="",B437="")),E437&lt;&gt;""),(G437-I436)*1440,"")</f>
        <v/>
      </c>
      <c r="L436">
        <f t="shared" ref="L436:L437" si="2670">(I436-G436)*1440</f>
        <v>19.000000000000092</v>
      </c>
      <c r="M436">
        <f t="shared" ref="M436:M437" si="2671">IF(B436&lt;&gt;"",1,M435+1)</f>
        <v>4</v>
      </c>
      <c r="N436">
        <f t="shared" ref="N436:N437" ca="1" si="2672">OFFSET(C436,-M436+1,0)</f>
        <v>1442</v>
      </c>
      <c r="O436">
        <f t="shared" ref="O436:O437" ca="1" si="2673">IF(J436&lt;&gt;"",(J436-VALUE(CONCATENATE(LEFT(N436,LEN(N436)-2),":",RIGHT(N436,2))))*1440,"")</f>
        <v>102.00000000000011</v>
      </c>
      <c r="P436">
        <f t="shared" ref="P436:P437" si="2674">IF(K436&lt;&gt;"",(E436+E437)*K436/2,E436*5/2)</f>
        <v>300</v>
      </c>
      <c r="Q436" s="7">
        <f t="shared" ref="Q436:Q437" si="2675">IF(K436&lt;&gt;"",(E437-E436)*K436/LN((E437+0.000001)/(E436+0.000001)),-5*(E436-0.000001)/(LN(1/E436)-13.8155))</f>
        <v>32.252876488686276</v>
      </c>
      <c r="R436">
        <f t="shared" ref="R436:R437" si="2676">(E436*L436)</f>
        <v>2280.0000000000109</v>
      </c>
      <c r="S436">
        <f t="shared" ref="S436:S437" si="2677">P436+R436</f>
        <v>2580.0000000000109</v>
      </c>
      <c r="T436" s="7">
        <f t="shared" ref="T436:T437" si="2678">Q436+R436</f>
        <v>2312.252876488697</v>
      </c>
    </row>
    <row r="437" spans="1:20" x14ac:dyDescent="0.2">
      <c r="A437">
        <v>1</v>
      </c>
      <c r="B437" s="61">
        <v>44944</v>
      </c>
      <c r="C437">
        <v>1054</v>
      </c>
      <c r="D437" s="65">
        <v>2</v>
      </c>
      <c r="E437" s="4">
        <v>0.01</v>
      </c>
      <c r="F437" s="4">
        <v>1111</v>
      </c>
      <c r="G437" s="6">
        <f t="shared" si="2666"/>
        <v>0.46597222222222223</v>
      </c>
      <c r="H437" s="4">
        <v>1113</v>
      </c>
      <c r="I437" s="1">
        <f t="shared" si="2667"/>
        <v>0.46736111111111112</v>
      </c>
      <c r="J437" s="1">
        <f t="shared" si="2668"/>
        <v>0.47083333333333333</v>
      </c>
      <c r="K437" t="str">
        <f t="shared" si="2669"/>
        <v/>
      </c>
      <c r="L437">
        <f t="shared" si="2670"/>
        <v>1.9999999999999929</v>
      </c>
      <c r="M437">
        <f t="shared" si="2671"/>
        <v>1</v>
      </c>
      <c r="N437">
        <f t="shared" ca="1" si="2672"/>
        <v>1054</v>
      </c>
      <c r="O437">
        <f t="shared" ca="1" si="2673"/>
        <v>23.999999999999993</v>
      </c>
      <c r="P437">
        <f t="shared" si="2674"/>
        <v>2.5000000000000001E-2</v>
      </c>
      <c r="Q437" s="7">
        <f t="shared" si="2675"/>
        <v>5.4281443780592247E-3</v>
      </c>
      <c r="R437">
        <f t="shared" si="2676"/>
        <v>1.9999999999999931E-2</v>
      </c>
      <c r="S437">
        <f t="shared" si="2677"/>
        <v>4.4999999999999929E-2</v>
      </c>
      <c r="T437" s="7">
        <f t="shared" si="2678"/>
        <v>2.5428144378059157E-2</v>
      </c>
    </row>
    <row r="438" spans="1:20" x14ac:dyDescent="0.2">
      <c r="A438">
        <v>1</v>
      </c>
      <c r="B438" s="61">
        <v>44945</v>
      </c>
      <c r="C438">
        <v>846</v>
      </c>
      <c r="D438" s="65" t="s">
        <v>45</v>
      </c>
      <c r="E438" s="4">
        <v>0.01</v>
      </c>
      <c r="F438" s="4">
        <v>900</v>
      </c>
      <c r="G438" s="6">
        <f t="shared" ref="G438" si="2679">VALUE(CONCATENATE(LEFT(F438,LEN(F438)-2),":",RIGHT(F438,2)))</f>
        <v>0.375</v>
      </c>
      <c r="H438" s="4">
        <v>902</v>
      </c>
      <c r="I438" s="1">
        <f t="shared" ref="I438" si="2680">VALUE(CONCATENATE(LEFT(H438,LEN(H438)-2),":",RIGHT(H438,2)))</f>
        <v>0.37638888888888888</v>
      </c>
      <c r="J438" s="1" t="str">
        <f t="shared" ref="J438" si="2681">IF(OR(B439&lt;&gt;"",E439=""),I438+TIME(0,5,0),"")</f>
        <v/>
      </c>
      <c r="K438">
        <f t="shared" ref="K438" si="2682">IF(AND(OR(AND(B438&lt;&gt;"",B439=""),AND(B438="",B439="")),E439&lt;&gt;""),(G439-I438)*1440,"")</f>
        <v>11.000000000000041</v>
      </c>
      <c r="L438">
        <f t="shared" ref="L438" si="2683">(I438-G438)*1440</f>
        <v>1.9999999999999929</v>
      </c>
      <c r="M438">
        <f t="shared" ref="M438" si="2684">IF(B438&lt;&gt;"",1,M437+1)</f>
        <v>1</v>
      </c>
      <c r="N438">
        <f t="shared" ref="N438" ca="1" si="2685">OFFSET(C438,-M438+1,0)</f>
        <v>846</v>
      </c>
      <c r="O438" t="str">
        <f t="shared" ref="O438" si="2686">IF(J438&lt;&gt;"",(J438-VALUE(CONCATENATE(LEFT(N438,LEN(N438)-2),":",RIGHT(N438,2))))*1440,"")</f>
        <v/>
      </c>
      <c r="P438">
        <f t="shared" ref="P438" si="2687">IF(K438&lt;&gt;"",(E438+E439)*K438/2,E438*5/2)</f>
        <v>110.05500000000042</v>
      </c>
      <c r="Q438" s="7">
        <f t="shared" ref="Q438" si="2688">IF(K438&lt;&gt;"",(E439-E438)*K438/LN((E439+0.000001)/(E438+0.000001)),-5*(E438-0.000001)/(LN(1/E438)-13.8155))</f>
        <v>28.929839918786257</v>
      </c>
      <c r="R438">
        <f t="shared" ref="R438" si="2689">(E438*L438)</f>
        <v>1.9999999999999931E-2</v>
      </c>
      <c r="S438">
        <f t="shared" ref="S438" si="2690">P438+R438</f>
        <v>110.07500000000041</v>
      </c>
      <c r="T438" s="7">
        <f t="shared" ref="T438" si="2691">Q438+R438</f>
        <v>28.949839918786257</v>
      </c>
    </row>
    <row r="439" spans="1:20" x14ac:dyDescent="0.2">
      <c r="B439" s="11"/>
      <c r="D439" s="21"/>
      <c r="E439" s="4">
        <v>20</v>
      </c>
      <c r="F439" s="4">
        <v>913</v>
      </c>
      <c r="G439" s="6">
        <f t="shared" ref="G439:G440" si="2692">VALUE(CONCATENATE(LEFT(F439,LEN(F439)-2),":",RIGHT(F439,2)))</f>
        <v>0.3840277777777778</v>
      </c>
      <c r="H439" s="4">
        <v>948</v>
      </c>
      <c r="I439" s="1">
        <f t="shared" ref="I439:I440" si="2693">VALUE(CONCATENATE(LEFT(H439,LEN(H439)-2),":",RIGHT(H439,2)))</f>
        <v>0.40833333333333338</v>
      </c>
      <c r="J439" s="1">
        <f t="shared" ref="J439:J440" si="2694">IF(OR(B440&lt;&gt;"",E440=""),I439+TIME(0,5,0),"")</f>
        <v>0.41180555555555559</v>
      </c>
      <c r="K439" t="str">
        <f t="shared" ref="K439:K440" si="2695">IF(AND(OR(AND(B439&lt;&gt;"",B440=""),AND(B439="",B440="")),E440&lt;&gt;""),(G440-I439)*1440,"")</f>
        <v/>
      </c>
      <c r="L439">
        <f t="shared" ref="L439:L440" si="2696">(I439-G439)*1440</f>
        <v>35.000000000000036</v>
      </c>
      <c r="M439">
        <f t="shared" ref="M439:M440" si="2697">IF(B439&lt;&gt;"",1,M438+1)</f>
        <v>2</v>
      </c>
      <c r="N439">
        <f t="shared" ref="N439:N440" ca="1" si="2698">OFFSET(C439,-M439+1,0)</f>
        <v>846</v>
      </c>
      <c r="O439">
        <f t="shared" ref="O439:O440" ca="1" si="2699">IF(J439&lt;&gt;"",(J439-VALUE(CONCATENATE(LEFT(N439,LEN(N439)-2),":",RIGHT(N439,2))))*1440,"")</f>
        <v>67</v>
      </c>
      <c r="P439">
        <f t="shared" ref="P439:P440" si="2700">IF(K439&lt;&gt;"",(E439+E440)*K439/2,E439*5/2)</f>
        <v>50</v>
      </c>
      <c r="Q439" s="7">
        <f t="shared" ref="Q439:Q440" si="2701">IF(K439&lt;&gt;"",(E440-E439)*K439/LN((E440+0.000001)/(E439+0.000001)),-5*(E439-0.000001)/(LN(1/E439)-13.8155))</f>
        <v>5.9484036251947776</v>
      </c>
      <c r="R439">
        <f t="shared" ref="R439:R440" si="2702">(E439*L439)</f>
        <v>700.00000000000068</v>
      </c>
      <c r="S439">
        <f t="shared" ref="S439:S440" si="2703">P439+R439</f>
        <v>750.00000000000068</v>
      </c>
      <c r="T439" s="7">
        <f t="shared" ref="T439:T440" si="2704">Q439+R439</f>
        <v>705.94840362519551</v>
      </c>
    </row>
    <row r="440" spans="1:20" x14ac:dyDescent="0.2">
      <c r="A440">
        <v>1</v>
      </c>
      <c r="B440" s="61">
        <v>44949</v>
      </c>
      <c r="C440">
        <v>1225</v>
      </c>
      <c r="D440" s="65">
        <v>3</v>
      </c>
      <c r="E440" s="4">
        <v>0.01</v>
      </c>
      <c r="F440" s="4">
        <v>1258</v>
      </c>
      <c r="G440" s="6">
        <f t="shared" si="2692"/>
        <v>0.54027777777777775</v>
      </c>
      <c r="H440" s="4">
        <v>1308</v>
      </c>
      <c r="I440" s="1">
        <f t="shared" si="2693"/>
        <v>0.54722222222222217</v>
      </c>
      <c r="J440" s="1">
        <f t="shared" si="2694"/>
        <v>0.55069444444444438</v>
      </c>
      <c r="K440" t="str">
        <f t="shared" si="2695"/>
        <v/>
      </c>
      <c r="L440">
        <f t="shared" si="2696"/>
        <v>9.9999999999999645</v>
      </c>
      <c r="M440">
        <f t="shared" si="2697"/>
        <v>1</v>
      </c>
      <c r="N440">
        <f t="shared" ca="1" si="2698"/>
        <v>1225</v>
      </c>
      <c r="O440">
        <f t="shared" ca="1" si="2699"/>
        <v>47.999999999999986</v>
      </c>
      <c r="P440">
        <f t="shared" si="2700"/>
        <v>2.5000000000000001E-2</v>
      </c>
      <c r="Q440" s="7">
        <f t="shared" si="2701"/>
        <v>5.4281443780592247E-3</v>
      </c>
      <c r="R440">
        <f t="shared" si="2702"/>
        <v>9.9999999999999645E-2</v>
      </c>
      <c r="S440">
        <f t="shared" si="2703"/>
        <v>0.12499999999999964</v>
      </c>
      <c r="T440" s="7">
        <f t="shared" si="2704"/>
        <v>0.10542814437805886</v>
      </c>
    </row>
    <row r="441" spans="1:20" x14ac:dyDescent="0.2">
      <c r="A441">
        <v>1</v>
      </c>
      <c r="B441" s="61">
        <v>44950</v>
      </c>
      <c r="C441">
        <v>849</v>
      </c>
      <c r="D441" s="65">
        <v>3</v>
      </c>
      <c r="E441" s="4">
        <v>0.01</v>
      </c>
      <c r="F441" s="4">
        <v>934</v>
      </c>
      <c r="G441" s="6">
        <f t="shared" ref="G441" si="2705">VALUE(CONCATENATE(LEFT(F441,LEN(F441)-2),":",RIGHT(F441,2)))</f>
        <v>0.39861111111111108</v>
      </c>
      <c r="H441" s="4">
        <v>946</v>
      </c>
      <c r="I441" s="1">
        <f t="shared" ref="I441" si="2706">VALUE(CONCATENATE(LEFT(H441,LEN(H441)-2),":",RIGHT(H441,2)))</f>
        <v>0.4069444444444445</v>
      </c>
      <c r="J441" s="1" t="str">
        <f t="shared" ref="J441" si="2707">IF(OR(B442&lt;&gt;"",E442=""),I441+TIME(0,5,0),"")</f>
        <v/>
      </c>
      <c r="K441">
        <f t="shared" ref="K441" si="2708">IF(AND(OR(AND(B441&lt;&gt;"",B442=""),AND(B441="",B442="")),E442&lt;&gt;""),(G442-I441)*1440,"")</f>
        <v>16.99999999999994</v>
      </c>
      <c r="L441">
        <f t="shared" ref="L441" si="2709">(I441-G441)*1440</f>
        <v>12.000000000000117</v>
      </c>
      <c r="M441">
        <f t="shared" ref="M441" si="2710">IF(B441&lt;&gt;"",1,M440+1)</f>
        <v>1</v>
      </c>
      <c r="N441">
        <f t="shared" ref="N441" ca="1" si="2711">OFFSET(C441,-M441+1,0)</f>
        <v>849</v>
      </c>
      <c r="O441" t="str">
        <f t="shared" ref="O441" si="2712">IF(J441&lt;&gt;"",(J441-VALUE(CONCATENATE(LEFT(N441,LEN(N441)-2),":",RIGHT(N441,2))))*1440,"")</f>
        <v/>
      </c>
      <c r="P441">
        <f t="shared" ref="P441" si="2713">IF(K441&lt;&gt;"",(E441+E442)*K441/2,E441*5/2)</f>
        <v>170.08499999999941</v>
      </c>
      <c r="Q441" s="7">
        <f t="shared" ref="Q441" si="2714">IF(K441&lt;&gt;"",(E442-E441)*K441/LN((E442+0.000001)/(E441+0.000001)),-5*(E441-0.000001)/(LN(1/E441)-13.8155))</f>
        <v>44.709752601760258</v>
      </c>
      <c r="R441">
        <f t="shared" ref="R441" si="2715">(E441*L441)</f>
        <v>0.12000000000000118</v>
      </c>
      <c r="S441">
        <f t="shared" ref="S441" si="2716">P441+R441</f>
        <v>170.20499999999942</v>
      </c>
      <c r="T441" s="7">
        <f t="shared" ref="T441" si="2717">Q441+R441</f>
        <v>44.829752601760262</v>
      </c>
    </row>
    <row r="442" spans="1:20" x14ac:dyDescent="0.2">
      <c r="B442" s="61"/>
      <c r="D442" s="65"/>
      <c r="E442" s="4">
        <v>20</v>
      </c>
      <c r="F442" s="4">
        <v>1003</v>
      </c>
      <c r="G442" s="6">
        <f t="shared" ref="G442" si="2718">VALUE(CONCATENATE(LEFT(F442,LEN(F442)-2),":",RIGHT(F442,2)))</f>
        <v>0.41875000000000001</v>
      </c>
      <c r="H442" s="4">
        <v>1010</v>
      </c>
      <c r="I442" s="1">
        <f t="shared" ref="I442" si="2719">VALUE(CONCATENATE(LEFT(H442,LEN(H442)-2),":",RIGHT(H442,2)))</f>
        <v>0.4236111111111111</v>
      </c>
      <c r="J442" s="1" t="str">
        <f t="shared" ref="J442" si="2720">IF(OR(B443&lt;&gt;"",E443=""),I442+TIME(0,5,0),"")</f>
        <v/>
      </c>
      <c r="K442">
        <f t="shared" ref="K442" si="2721">IF(AND(OR(AND(B442&lt;&gt;"",B443=""),AND(B442="",B443="")),E443&lt;&gt;""),(G443-I442)*1440,"")</f>
        <v>18.000000000000014</v>
      </c>
      <c r="L442">
        <f t="shared" ref="L442" si="2722">(I442-G442)*1440</f>
        <v>6.9999999999999751</v>
      </c>
      <c r="M442">
        <f t="shared" ref="M442" si="2723">IF(B442&lt;&gt;"",1,M441+1)</f>
        <v>2</v>
      </c>
      <c r="N442">
        <f t="shared" ref="N442" ca="1" si="2724">OFFSET(C442,-M442+1,0)</f>
        <v>849</v>
      </c>
      <c r="O442" t="str">
        <f t="shared" ref="O442" si="2725">IF(J442&lt;&gt;"",(J442-VALUE(CONCATENATE(LEFT(N442,LEN(N442)-2),":",RIGHT(N442,2))))*1440,"")</f>
        <v/>
      </c>
      <c r="P442">
        <f t="shared" ref="P442" si="2726">IF(K442&lt;&gt;"",(E442+E443)*K442/2,E442*5/2)</f>
        <v>180.90000000000015</v>
      </c>
      <c r="Q442" s="7">
        <f t="shared" ref="Q442" si="2727">IF(K442&lt;&gt;"",(E443-E442)*K442/LN((E443+0.000001)/(E442+0.000001)),-5*(E442-0.000001)/(LN(1/E442)-13.8155))</f>
        <v>67.606496157219055</v>
      </c>
      <c r="R442">
        <f t="shared" ref="R442" si="2728">(E442*L442)</f>
        <v>139.99999999999949</v>
      </c>
      <c r="S442">
        <f t="shared" ref="S442" si="2729">P442+R442</f>
        <v>320.89999999999964</v>
      </c>
      <c r="T442" s="7">
        <f t="shared" ref="T442" si="2730">Q442+R442</f>
        <v>207.60649615721854</v>
      </c>
    </row>
    <row r="443" spans="1:20" x14ac:dyDescent="0.2">
      <c r="B443" s="11"/>
      <c r="D443" s="21"/>
      <c r="E443" s="4">
        <v>0.1</v>
      </c>
      <c r="F443" s="4">
        <v>1028</v>
      </c>
      <c r="G443" s="6">
        <f t="shared" ref="G443:G444" si="2731">VALUE(CONCATENATE(LEFT(F443,LEN(F443)-2),":",RIGHT(F443,2)))</f>
        <v>0.43611111111111112</v>
      </c>
      <c r="H443" s="4">
        <v>1032</v>
      </c>
      <c r="I443" s="1">
        <f t="shared" ref="I443:I444" si="2732">VALUE(CONCATENATE(LEFT(H443,LEN(H443)-2),":",RIGHT(H443,2)))</f>
        <v>0.43888888888888888</v>
      </c>
      <c r="J443" s="1">
        <f t="shared" ref="J443:J444" si="2733">IF(OR(B444&lt;&gt;"",E444=""),I443+TIME(0,5,0),"")</f>
        <v>0.44236111111111109</v>
      </c>
      <c r="K443" t="str">
        <f t="shared" ref="K443:K444" si="2734">IF(AND(OR(AND(B443&lt;&gt;"",B444=""),AND(B443="",B444="")),E444&lt;&gt;""),(G444-I443)*1440,"")</f>
        <v/>
      </c>
      <c r="L443">
        <f t="shared" ref="L443:L444" si="2735">(I443-G443)*1440</f>
        <v>3.9999999999999858</v>
      </c>
      <c r="M443">
        <f t="shared" ref="M443:M444" si="2736">IF(B443&lt;&gt;"",1,M442+1)</f>
        <v>3</v>
      </c>
      <c r="N443">
        <f t="shared" ref="N443:N444" ca="1" si="2737">OFFSET(C443,-M443+1,0)</f>
        <v>849</v>
      </c>
      <c r="O443">
        <f t="shared" ref="O443:O444" ca="1" si="2738">IF(J443&lt;&gt;"",(J443-VALUE(CONCATENATE(LEFT(N443,LEN(N443)-2),":",RIGHT(N443,2))))*1440,"")</f>
        <v>108.00000000000001</v>
      </c>
      <c r="P443">
        <f t="shared" ref="P443:P444" si="2739">IF(K443&lt;&gt;"",(E443+E444)*K443/2,E443*5/2)</f>
        <v>0.25</v>
      </c>
      <c r="Q443" s="7">
        <f t="shared" ref="Q443:Q444" si="2740">IF(K443&lt;&gt;"",(E444-E443)*K443/LN((E444+0.000001)/(E443+0.000001)),-5*(E443-0.000001)/(LN(1/E443)-13.8155))</f>
        <v>4.342905372259271E-2</v>
      </c>
      <c r="R443">
        <f t="shared" ref="R443:R444" si="2741">(E443*L443)</f>
        <v>0.39999999999999858</v>
      </c>
      <c r="S443">
        <f t="shared" ref="S443:S444" si="2742">P443+R443</f>
        <v>0.64999999999999858</v>
      </c>
      <c r="T443" s="7">
        <f t="shared" ref="T443:T444" si="2743">Q443+R443</f>
        <v>0.44342905372259128</v>
      </c>
    </row>
    <row r="444" spans="1:20" x14ac:dyDescent="0.2">
      <c r="B444" s="61">
        <v>44950</v>
      </c>
      <c r="C444">
        <v>1211</v>
      </c>
      <c r="D444" s="65"/>
      <c r="E444" s="4">
        <v>0.1</v>
      </c>
      <c r="F444" s="4">
        <v>1233</v>
      </c>
      <c r="G444" s="6">
        <f t="shared" si="2731"/>
        <v>0.5229166666666667</v>
      </c>
      <c r="H444" s="4">
        <v>1256</v>
      </c>
      <c r="I444" s="1">
        <f t="shared" si="2732"/>
        <v>0.53888888888888886</v>
      </c>
      <c r="J444" s="1" t="str">
        <f t="shared" si="2733"/>
        <v/>
      </c>
      <c r="K444">
        <f t="shared" si="2734"/>
        <v>7.9999999999999716</v>
      </c>
      <c r="L444">
        <f t="shared" si="2735"/>
        <v>22.999999999999918</v>
      </c>
      <c r="M444">
        <f t="shared" si="2736"/>
        <v>1</v>
      </c>
      <c r="N444">
        <f t="shared" ca="1" si="2737"/>
        <v>1211</v>
      </c>
      <c r="O444" t="str">
        <f t="shared" si="2738"/>
        <v/>
      </c>
      <c r="P444">
        <f t="shared" si="2739"/>
        <v>2.7999999999999901</v>
      </c>
      <c r="Q444" s="7">
        <f t="shared" si="2740"/>
        <v>2.2324528891084201</v>
      </c>
      <c r="R444">
        <f t="shared" si="2741"/>
        <v>2.2999999999999918</v>
      </c>
      <c r="S444">
        <f t="shared" si="2742"/>
        <v>5.0999999999999819</v>
      </c>
      <c r="T444" s="7">
        <f t="shared" si="2743"/>
        <v>4.5324528891084119</v>
      </c>
    </row>
    <row r="445" spans="1:20" x14ac:dyDescent="0.2">
      <c r="B445" s="61"/>
      <c r="D445" s="65"/>
      <c r="E445" s="4">
        <v>0.6</v>
      </c>
      <c r="F445" s="4">
        <v>1304</v>
      </c>
      <c r="G445" s="6">
        <f t="shared" ref="G445" si="2744">VALUE(CONCATENATE(LEFT(F445,LEN(F445)-2),":",RIGHT(F445,2)))</f>
        <v>0.5444444444444444</v>
      </c>
      <c r="H445" s="4">
        <v>1319</v>
      </c>
      <c r="I445" s="1">
        <f t="shared" ref="I445" si="2745">VALUE(CONCATENATE(LEFT(H445,LEN(H445)-2),":",RIGHT(H445,2)))</f>
        <v>0.55486111111111114</v>
      </c>
      <c r="J445" s="1" t="str">
        <f t="shared" ref="J445" si="2746">IF(OR(B446&lt;&gt;"",E446=""),I445+TIME(0,5,0),"")</f>
        <v/>
      </c>
      <c r="K445">
        <f t="shared" ref="K445" si="2747">IF(AND(OR(AND(B445&lt;&gt;"",B446=""),AND(B445="",B446="")),E446&lt;&gt;""),(G446-I445)*1440,"")</f>
        <v>10.999999999999961</v>
      </c>
      <c r="L445">
        <f t="shared" ref="L445" si="2748">(I445-G445)*1440</f>
        <v>15.000000000000107</v>
      </c>
      <c r="M445">
        <f t="shared" ref="M445" si="2749">IF(B445&lt;&gt;"",1,M444+1)</f>
        <v>2</v>
      </c>
      <c r="N445">
        <f t="shared" ref="N445" ca="1" si="2750">OFFSET(C445,-M445+1,0)</f>
        <v>1211</v>
      </c>
      <c r="O445" t="str">
        <f t="shared" ref="O445" si="2751">IF(J445&lt;&gt;"",(J445-VALUE(CONCATENATE(LEFT(N445,LEN(N445)-2),":",RIGHT(N445,2))))*1440,"")</f>
        <v/>
      </c>
      <c r="P445">
        <f t="shared" ref="P445" si="2752">IF(K445&lt;&gt;"",(E445+E446)*K445/2,E445*5/2)</f>
        <v>3.6794999999999871</v>
      </c>
      <c r="Q445" s="7">
        <f t="shared" ref="Q445" si="2753">IF(K445&lt;&gt;"",(E446-E445)*K445/LN((E446+0.000001)/(E445+0.000001)),-5*(E445-0.000001)/(LN(1/E445)-13.8155))</f>
        <v>2.7006529113847293</v>
      </c>
      <c r="R445">
        <f t="shared" ref="R445" si="2754">(E445*L445)</f>
        <v>9.0000000000000639</v>
      </c>
      <c r="S445">
        <f t="shared" ref="S445" si="2755">P445+R445</f>
        <v>12.679500000000051</v>
      </c>
      <c r="T445" s="7">
        <f t="shared" ref="T445" si="2756">Q445+R445</f>
        <v>11.700652911384793</v>
      </c>
    </row>
    <row r="446" spans="1:20" x14ac:dyDescent="0.2">
      <c r="B446" s="61"/>
      <c r="D446" s="65"/>
      <c r="E446" s="4">
        <v>6.9000000000000006E-2</v>
      </c>
      <c r="F446" s="4">
        <v>1330</v>
      </c>
      <c r="G446" s="6">
        <f t="shared" ref="G446" si="2757">VALUE(CONCATENATE(LEFT(F446,LEN(F446)-2),":",RIGHT(F446,2)))</f>
        <v>0.5625</v>
      </c>
      <c r="H446" s="4">
        <v>1334</v>
      </c>
      <c r="I446" s="1">
        <f t="shared" ref="I446" si="2758">VALUE(CONCATENATE(LEFT(H446,LEN(H446)-2),":",RIGHT(H446,2)))</f>
        <v>0.56527777777777777</v>
      </c>
      <c r="J446" s="1">
        <f t="shared" ref="J446" si="2759">IF(OR(B447&lt;&gt;"",E447=""),I446+TIME(0,5,0),"")</f>
        <v>0.56874999999999998</v>
      </c>
      <c r="K446" t="str">
        <f t="shared" ref="K446" si="2760">IF(AND(OR(AND(B446&lt;&gt;"",B447=""),AND(B446="",B447="")),E447&lt;&gt;""),(G447-I446)*1440,"")</f>
        <v/>
      </c>
      <c r="L446">
        <f t="shared" ref="L446" si="2761">(I446-G446)*1440</f>
        <v>3.9999999999999858</v>
      </c>
      <c r="M446">
        <f t="shared" ref="M446" si="2762">IF(B446&lt;&gt;"",1,M445+1)</f>
        <v>3</v>
      </c>
      <c r="N446">
        <f t="shared" ref="N446" ca="1" si="2763">OFFSET(C446,-M446+1,0)</f>
        <v>1211</v>
      </c>
      <c r="O446">
        <f t="shared" ref="O446" ca="1" si="2764">IF(J446&lt;&gt;"",(J446-VALUE(CONCATENATE(LEFT(N446,LEN(N446)-2),":",RIGHT(N446,2))))*1440,"")</f>
        <v>88</v>
      </c>
      <c r="P446">
        <f t="shared" ref="P446" si="2765">IF(K446&lt;&gt;"",(E446+E447)*K446/2,E446*5/2)</f>
        <v>0.17250000000000001</v>
      </c>
      <c r="Q446" s="7">
        <f t="shared" ref="Q446" si="2766">IF(K446&lt;&gt;"",(E447-E446)*K446/LN((E447+0.000001)/(E446+0.000001)),-5*(E446-0.000001)/(LN(1/E446)-13.8155))</f>
        <v>3.0963884996674192E-2</v>
      </c>
      <c r="R446">
        <f t="shared" ref="R446" si="2767">(E446*L446)</f>
        <v>0.27599999999999902</v>
      </c>
      <c r="S446">
        <f t="shared" ref="S446" si="2768">P446+R446</f>
        <v>0.44849999999999901</v>
      </c>
      <c r="T446" s="7">
        <f t="shared" ref="T446" si="2769">Q446+R446</f>
        <v>0.30696388499667321</v>
      </c>
    </row>
    <row r="447" spans="1:20" x14ac:dyDescent="0.2">
      <c r="B447" s="61">
        <v>44950</v>
      </c>
      <c r="C447">
        <v>1426</v>
      </c>
      <c r="D447" s="21"/>
      <c r="E447" s="4">
        <v>0.1</v>
      </c>
      <c r="F447" s="4">
        <v>1456</v>
      </c>
      <c r="G447" s="6">
        <f t="shared" ref="G447" si="2770">VALUE(CONCATENATE(LEFT(F447,LEN(F447)-2),":",RIGHT(F447,2)))</f>
        <v>0.62222222222222223</v>
      </c>
      <c r="H447" s="4">
        <v>1511</v>
      </c>
      <c r="I447" s="1">
        <f t="shared" ref="I447" si="2771">VALUE(CONCATENATE(LEFT(H447,LEN(H447)-2),":",RIGHT(H447,2)))</f>
        <v>0.63263888888888886</v>
      </c>
      <c r="J447" s="1" t="str">
        <f t="shared" ref="J447" si="2772">IF(OR(B448&lt;&gt;"",E448=""),I447+TIME(0,5,0),"")</f>
        <v/>
      </c>
      <c r="K447">
        <f t="shared" ref="K447" si="2773">IF(AND(OR(AND(B447&lt;&gt;"",B448=""),AND(B447="",B448="")),E448&lt;&gt;""),(G448-I447)*1440,"")</f>
        <v>9.9999999999999645</v>
      </c>
      <c r="L447">
        <f t="shared" ref="L447" si="2774">(I447-G447)*1440</f>
        <v>14.999999999999947</v>
      </c>
      <c r="M447">
        <f t="shared" ref="M447" si="2775">IF(B447&lt;&gt;"",1,M446+1)</f>
        <v>1</v>
      </c>
      <c r="N447">
        <f t="shared" ref="N447" ca="1" si="2776">OFFSET(C447,-M447+1,0)</f>
        <v>1426</v>
      </c>
      <c r="O447" t="str">
        <f t="shared" ref="O447" si="2777">IF(J447&lt;&gt;"",(J447-VALUE(CONCATENATE(LEFT(N447,LEN(N447)-2),":",RIGHT(N447,2))))*1440,"")</f>
        <v/>
      </c>
      <c r="P447">
        <f t="shared" ref="P447" si="2778">IF(K447&lt;&gt;"",(E447+E448)*K447/2,E447*5/2)</f>
        <v>2.9999999999999893</v>
      </c>
      <c r="Q447" s="7">
        <f t="shared" ref="Q447" si="2779">IF(K447&lt;&gt;"",(E448-E447)*K447/LN((E448+0.000001)/(E447+0.000001)),-5*(E447-0.000001)/(LN(1/E447)-13.8155))</f>
        <v>2.4853520920529513</v>
      </c>
      <c r="R447">
        <f t="shared" ref="R447" si="2780">(E447*L447)</f>
        <v>1.4999999999999947</v>
      </c>
      <c r="S447">
        <f t="shared" ref="S447" si="2781">P447+R447</f>
        <v>4.499999999999984</v>
      </c>
      <c r="T447" s="7">
        <f t="shared" ref="T447" si="2782">Q447+R447</f>
        <v>3.9853520920529459</v>
      </c>
    </row>
    <row r="448" spans="1:20" x14ac:dyDescent="0.2">
      <c r="B448" s="11"/>
      <c r="D448" s="21"/>
      <c r="E448" s="4">
        <v>0.5</v>
      </c>
      <c r="F448" s="4">
        <v>1521</v>
      </c>
      <c r="G448" s="6">
        <f t="shared" ref="G448" si="2783">VALUE(CONCATENATE(LEFT(F448,LEN(F448)-2),":",RIGHT(F448,2)))</f>
        <v>0.63958333333333328</v>
      </c>
      <c r="H448" s="4">
        <v>1529</v>
      </c>
      <c r="I448" s="1">
        <f t="shared" ref="I448" si="2784">VALUE(CONCATENATE(LEFT(H448,LEN(H448)-2),":",RIGHT(H448,2)))</f>
        <v>0.64513888888888882</v>
      </c>
      <c r="J448" s="1" t="str">
        <f t="shared" ref="J448" si="2785">IF(OR(B449&lt;&gt;"",E449=""),I448+TIME(0,5,0),"")</f>
        <v/>
      </c>
      <c r="K448">
        <f t="shared" ref="K448" si="2786">IF(AND(OR(AND(B448&lt;&gt;"",B449=""),AND(B448="",B449="")),E449&lt;&gt;""),(G449-I448)*1440,"")</f>
        <v>7.000000000000135</v>
      </c>
      <c r="L448">
        <f t="shared" ref="L448" si="2787">(I448-G448)*1440</f>
        <v>7.9999999999999716</v>
      </c>
      <c r="M448">
        <f t="shared" ref="M448" si="2788">IF(B448&lt;&gt;"",1,M447+1)</f>
        <v>2</v>
      </c>
      <c r="N448">
        <f t="shared" ref="N448" ca="1" si="2789">OFFSET(C448,-M448+1,0)</f>
        <v>1426</v>
      </c>
      <c r="O448" t="str">
        <f t="shared" ref="O448" si="2790">IF(J448&lt;&gt;"",(J448-VALUE(CONCATENATE(LEFT(N448,LEN(N448)-2),":",RIGHT(N448,2))))*1440,"")</f>
        <v/>
      </c>
      <c r="P448">
        <f t="shared" ref="P448" si="2791">IF(K448&lt;&gt;"",(E448+E449)*K448/2,E448*5/2)</f>
        <v>5.2500000000001013</v>
      </c>
      <c r="Q448" s="7">
        <f t="shared" ref="Q448" si="2792">IF(K448&lt;&gt;"",(E449-E448)*K448/LN((E449+0.000001)/(E448+0.000001)),-5*(E448-0.000001)/(LN(1/E448)-13.8155))</f>
        <v>5.049439927902486</v>
      </c>
      <c r="R448">
        <f t="shared" ref="R448" si="2793">(E448*L448)</f>
        <v>3.9999999999999858</v>
      </c>
      <c r="S448">
        <f t="shared" ref="S448" si="2794">P448+R448</f>
        <v>9.250000000000087</v>
      </c>
      <c r="T448" s="7">
        <f t="shared" ref="T448" si="2795">Q448+R448</f>
        <v>9.0494399279024726</v>
      </c>
    </row>
    <row r="449" spans="1:20" x14ac:dyDescent="0.2">
      <c r="B449" s="61"/>
      <c r="D449" s="21"/>
      <c r="E449" s="4">
        <v>1</v>
      </c>
      <c r="F449" s="4">
        <v>1536</v>
      </c>
      <c r="G449" s="6">
        <f t="shared" ref="G449:G450" si="2796">VALUE(CONCATENATE(LEFT(F449,LEN(F449)-2),":",RIGHT(F449,2)))</f>
        <v>0.65</v>
      </c>
      <c r="H449" s="4">
        <v>1549</v>
      </c>
      <c r="I449" s="1">
        <f t="shared" ref="I449:I450" si="2797">VALUE(CONCATENATE(LEFT(H449,LEN(H449)-2),":",RIGHT(H449,2)))</f>
        <v>0.65902777777777777</v>
      </c>
      <c r="J449" s="1">
        <f t="shared" ref="J449:J450" si="2798">IF(OR(B450&lt;&gt;"",E450=""),I449+TIME(0,5,0),"")</f>
        <v>0.66249999999999998</v>
      </c>
      <c r="K449" t="str">
        <f t="shared" ref="K449:K450" si="2799">IF(AND(OR(AND(B449&lt;&gt;"",B450=""),AND(B449="",B450="")),E450&lt;&gt;""),(G450-I449)*1440,"")</f>
        <v/>
      </c>
      <c r="L449">
        <f t="shared" ref="L449:L450" si="2800">(I449-G449)*1440</f>
        <v>12.999999999999954</v>
      </c>
      <c r="M449">
        <f t="shared" ref="M449:M450" si="2801">IF(B449&lt;&gt;"",1,M448+1)</f>
        <v>3</v>
      </c>
      <c r="N449">
        <f t="shared" ref="N449:N450" ca="1" si="2802">OFFSET(C449,-M449+1,0)</f>
        <v>1426</v>
      </c>
      <c r="O449">
        <f t="shared" ref="O449:O450" ca="1" si="2803">IF(J449&lt;&gt;"",(J449-VALUE(CONCATENATE(LEFT(N449,LEN(N449)-2),":",RIGHT(N449,2))))*1440,"")</f>
        <v>88</v>
      </c>
      <c r="P449">
        <f t="shared" ref="P449:P450" si="2804">IF(K449&lt;&gt;"",(E449+E450)*K449/2,E449*5/2)</f>
        <v>2.5</v>
      </c>
      <c r="Q449" s="7">
        <f t="shared" ref="Q449:Q450" si="2805">IF(K449&lt;&gt;"",(E450-E449)*K449/LN((E450+0.000001)/(E449+0.000001)),-5*(E449-0.000001)/(LN(1/E449)-13.8155))</f>
        <v>0.36191198291773735</v>
      </c>
      <c r="R449">
        <f t="shared" ref="R449:R450" si="2806">(E449*L449)</f>
        <v>12.999999999999954</v>
      </c>
      <c r="S449">
        <f t="shared" ref="S449:S450" si="2807">P449+R449</f>
        <v>15.499999999999954</v>
      </c>
      <c r="T449" s="7">
        <f t="shared" ref="T449:T450" si="2808">Q449+R449</f>
        <v>13.361911982917691</v>
      </c>
    </row>
    <row r="450" spans="1:20" x14ac:dyDescent="0.2">
      <c r="A450">
        <v>1</v>
      </c>
      <c r="B450" s="61">
        <v>44952</v>
      </c>
      <c r="C450">
        <v>1021</v>
      </c>
      <c r="D450" s="65">
        <v>3</v>
      </c>
      <c r="E450" s="4">
        <v>0.01</v>
      </c>
      <c r="F450" s="4">
        <v>1049</v>
      </c>
      <c r="G450" s="6">
        <f t="shared" si="2796"/>
        <v>0.45069444444444445</v>
      </c>
      <c r="H450" s="4">
        <v>1104</v>
      </c>
      <c r="I450" s="1">
        <f t="shared" si="2797"/>
        <v>0.46111111111111108</v>
      </c>
      <c r="J450" s="1" t="str">
        <f t="shared" si="2798"/>
        <v/>
      </c>
      <c r="K450">
        <f t="shared" si="2799"/>
        <v>7.9999999999999716</v>
      </c>
      <c r="L450">
        <f t="shared" si="2800"/>
        <v>14.999999999999947</v>
      </c>
      <c r="M450">
        <f t="shared" si="2801"/>
        <v>1</v>
      </c>
      <c r="N450">
        <f t="shared" ca="1" si="2802"/>
        <v>1021</v>
      </c>
      <c r="O450" t="str">
        <f t="shared" si="2803"/>
        <v/>
      </c>
      <c r="P450">
        <f t="shared" si="2804"/>
        <v>1.0399999999999963</v>
      </c>
      <c r="Q450" s="7">
        <f t="shared" si="2805"/>
        <v>0.59649932629395841</v>
      </c>
      <c r="R450">
        <f t="shared" si="2806"/>
        <v>0.14999999999999947</v>
      </c>
      <c r="S450">
        <f t="shared" si="2807"/>
        <v>1.1899999999999957</v>
      </c>
      <c r="T450" s="7">
        <f t="shared" si="2808"/>
        <v>0.74649932629395788</v>
      </c>
    </row>
    <row r="451" spans="1:20" x14ac:dyDescent="0.2">
      <c r="B451" s="11"/>
      <c r="D451" s="21"/>
      <c r="E451" s="4">
        <v>0.25</v>
      </c>
      <c r="F451" s="4">
        <v>1112</v>
      </c>
      <c r="G451" s="6">
        <f t="shared" ref="G451" si="2809">VALUE(CONCATENATE(LEFT(F451,LEN(F451)-2),":",RIGHT(F451,2)))</f>
        <v>0.46666666666666662</v>
      </c>
      <c r="H451" s="4">
        <v>1117</v>
      </c>
      <c r="I451" s="1">
        <f t="shared" ref="I451" si="2810">VALUE(CONCATENATE(LEFT(H451,LEN(H451)-2),":",RIGHT(H451,2)))</f>
        <v>0.47013888888888888</v>
      </c>
      <c r="J451" s="1">
        <f t="shared" ref="J451" si="2811">IF(OR(B452&lt;&gt;"",E452=""),I451+TIME(0,5,0),"")</f>
        <v>0.47361111111111109</v>
      </c>
      <c r="K451" t="str">
        <f t="shared" ref="K451" si="2812">IF(AND(OR(AND(B451&lt;&gt;"",B452=""),AND(B451="",B452="")),E452&lt;&gt;""),(G452-I451)*1440,"")</f>
        <v/>
      </c>
      <c r="L451">
        <f t="shared" ref="L451" si="2813">(I451-G451)*1440</f>
        <v>5.0000000000000622</v>
      </c>
      <c r="M451">
        <f t="shared" ref="M451" si="2814">IF(B451&lt;&gt;"",1,M450+1)</f>
        <v>2</v>
      </c>
      <c r="N451">
        <f t="shared" ref="N451" ca="1" si="2815">OFFSET(C451,-M451+1,0)</f>
        <v>1021</v>
      </c>
      <c r="O451">
        <f t="shared" ref="O451" ca="1" si="2816">IF(J451&lt;&gt;"",(J451-VALUE(CONCATENATE(LEFT(N451,LEN(N451)-2),":",RIGHT(N451,2))))*1440,"")</f>
        <v>61.000000000000021</v>
      </c>
      <c r="P451">
        <f t="shared" ref="P451" si="2817">IF(K451&lt;&gt;"",(E451+E452)*K451/2,E451*5/2)</f>
        <v>0.625</v>
      </c>
      <c r="Q451" s="7">
        <f t="shared" ref="Q451" si="2818">IF(K451&lt;&gt;"",(E452-E451)*K451/LN((E452+0.000001)/(E451+0.000001)),-5*(E451-0.000001)/(LN(1/E451)-13.8155))</f>
        <v>0.10056917845898851</v>
      </c>
      <c r="R451">
        <f t="shared" ref="R451" si="2819">(E451*L451)</f>
        <v>1.2500000000000155</v>
      </c>
      <c r="S451">
        <f t="shared" ref="S451" si="2820">P451+R451</f>
        <v>1.8750000000000155</v>
      </c>
      <c r="T451" s="7">
        <f t="shared" ref="T451" si="2821">Q451+R451</f>
        <v>1.3505691784590041</v>
      </c>
    </row>
    <row r="452" spans="1:20" x14ac:dyDescent="0.2">
      <c r="A452">
        <v>1</v>
      </c>
      <c r="B452" s="61">
        <v>44952</v>
      </c>
      <c r="C452">
        <v>1228</v>
      </c>
      <c r="D452" s="65">
        <v>3</v>
      </c>
      <c r="E452" s="4">
        <v>0.01</v>
      </c>
      <c r="F452" s="4">
        <v>1252</v>
      </c>
      <c r="G452" s="6">
        <f t="shared" ref="G452" si="2822">VALUE(CONCATENATE(LEFT(F452,LEN(F452)-2),":",RIGHT(F452,2)))</f>
        <v>0.53611111111111109</v>
      </c>
      <c r="H452" s="4">
        <v>1259</v>
      </c>
      <c r="I452" s="1">
        <f t="shared" ref="I452" si="2823">VALUE(CONCATENATE(LEFT(H452,LEN(H452)-2),":",RIGHT(H452,2)))</f>
        <v>0.54097222222222219</v>
      </c>
      <c r="J452" s="1">
        <f t="shared" ref="J452" si="2824">IF(OR(B453&lt;&gt;"",E453=""),I452+TIME(0,5,0),"")</f>
        <v>0.5444444444444444</v>
      </c>
      <c r="K452" t="str">
        <f t="shared" ref="K452" si="2825">IF(AND(OR(AND(B452&lt;&gt;"",B453=""),AND(B452="",B453="")),E453&lt;&gt;""),(G453-I452)*1440,"")</f>
        <v/>
      </c>
      <c r="L452">
        <f t="shared" ref="L452" si="2826">(I452-G452)*1440</f>
        <v>6.9999999999999751</v>
      </c>
      <c r="M452">
        <f t="shared" ref="M452" si="2827">IF(B452&lt;&gt;"",1,M451+1)</f>
        <v>1</v>
      </c>
      <c r="N452">
        <f t="shared" ref="N452" ca="1" si="2828">OFFSET(C452,-M452+1,0)</f>
        <v>1228</v>
      </c>
      <c r="O452">
        <f t="shared" ref="O452" ca="1" si="2829">IF(J452&lt;&gt;"",(J452-VALUE(CONCATENATE(LEFT(N452,LEN(N452)-2),":",RIGHT(N452,2))))*1440,"")</f>
        <v>35.999999999999872</v>
      </c>
      <c r="P452">
        <f t="shared" ref="P452" si="2830">IF(K452&lt;&gt;"",(E452+E453)*K452/2,E452*5/2)</f>
        <v>2.5000000000000001E-2</v>
      </c>
      <c r="Q452" s="7">
        <f t="shared" ref="Q452" si="2831">IF(K452&lt;&gt;"",(E453-E452)*K452/LN((E453+0.000001)/(E452+0.000001)),-5*(E452-0.000001)/(LN(1/E452)-13.8155))</f>
        <v>5.4281443780592247E-3</v>
      </c>
      <c r="R452">
        <f t="shared" ref="R452" si="2832">(E452*L452)</f>
        <v>6.9999999999999757E-2</v>
      </c>
      <c r="S452">
        <f t="shared" ref="S452" si="2833">P452+R452</f>
        <v>9.4999999999999751E-2</v>
      </c>
      <c r="T452" s="7">
        <f t="shared" ref="T452" si="2834">Q452+R452</f>
        <v>7.5428144378058976E-2</v>
      </c>
    </row>
    <row r="453" spans="1:20" x14ac:dyDescent="0.2">
      <c r="A453">
        <v>1</v>
      </c>
      <c r="B453" s="61">
        <v>44952</v>
      </c>
      <c r="C453">
        <v>1418</v>
      </c>
      <c r="D453" s="65">
        <v>3</v>
      </c>
      <c r="E453" s="4">
        <v>0.01</v>
      </c>
      <c r="F453" s="4">
        <v>1446</v>
      </c>
      <c r="G453" s="6">
        <f t="shared" ref="G453" si="2835">VALUE(CONCATENATE(LEFT(F453,LEN(F453)-2),":",RIGHT(F453,2)))</f>
        <v>0.61527777777777781</v>
      </c>
      <c r="H453" s="4">
        <v>1451</v>
      </c>
      <c r="I453" s="1">
        <f t="shared" ref="I453" si="2836">VALUE(CONCATENATE(LEFT(H453,LEN(H453)-2),":",RIGHT(H453,2)))</f>
        <v>0.61875000000000002</v>
      </c>
      <c r="J453" s="1">
        <f t="shared" ref="J453" si="2837">IF(OR(B454&lt;&gt;"",E454=""),I453+TIME(0,5,0),"")</f>
        <v>0.62222222222222223</v>
      </c>
      <c r="K453" t="str">
        <f t="shared" ref="K453" si="2838">IF(AND(OR(AND(B453&lt;&gt;"",B454=""),AND(B453="",B454="")),E454&lt;&gt;""),(G454-I453)*1440,"")</f>
        <v/>
      </c>
      <c r="L453">
        <f t="shared" ref="L453" si="2839">(I453-G453)*1440</f>
        <v>4.9999999999999822</v>
      </c>
      <c r="M453">
        <f t="shared" ref="M453" si="2840">IF(B453&lt;&gt;"",1,M452+1)</f>
        <v>1</v>
      </c>
      <c r="N453">
        <f t="shared" ref="N453" ca="1" si="2841">OFFSET(C453,-M453+1,0)</f>
        <v>1418</v>
      </c>
      <c r="O453">
        <f t="shared" ref="O453" ca="1" si="2842">IF(J453&lt;&gt;"",(J453-VALUE(CONCATENATE(LEFT(N453,LEN(N453)-2),":",RIGHT(N453,2))))*1440,"")</f>
        <v>38.000000000000028</v>
      </c>
      <c r="P453">
        <f t="shared" ref="P453" si="2843">IF(K453&lt;&gt;"",(E453+E454)*K453/2,E453*5/2)</f>
        <v>2.5000000000000001E-2</v>
      </c>
      <c r="Q453" s="7">
        <f t="shared" ref="Q453" si="2844">IF(K453&lt;&gt;"",(E454-E453)*K453/LN((E454+0.000001)/(E453+0.000001)),-5*(E453-0.000001)/(LN(1/E453)-13.8155))</f>
        <v>5.4281443780592247E-3</v>
      </c>
      <c r="R453">
        <f t="shared" ref="R453" si="2845">(E453*L453)</f>
        <v>4.9999999999999822E-2</v>
      </c>
      <c r="S453">
        <f t="shared" ref="S453" si="2846">P453+R453</f>
        <v>7.4999999999999817E-2</v>
      </c>
      <c r="T453" s="7">
        <f t="shared" ref="T453" si="2847">Q453+R453</f>
        <v>5.5428144378059048E-2</v>
      </c>
    </row>
    <row r="454" spans="1:20" x14ac:dyDescent="0.2">
      <c r="A454">
        <v>1</v>
      </c>
      <c r="B454" s="61">
        <v>44953</v>
      </c>
      <c r="C454">
        <v>1022</v>
      </c>
      <c r="D454" s="65">
        <v>3</v>
      </c>
      <c r="E454" s="4">
        <v>0.01</v>
      </c>
      <c r="F454" s="4">
        <v>1051</v>
      </c>
      <c r="G454" s="6">
        <f t="shared" ref="G454" si="2848">VALUE(CONCATENATE(LEFT(F454,LEN(F454)-2),":",RIGHT(F454,2)))</f>
        <v>0.45208333333333334</v>
      </c>
      <c r="H454" s="4">
        <v>1059</v>
      </c>
      <c r="I454" s="1">
        <f t="shared" ref="I454" si="2849">VALUE(CONCATENATE(LEFT(H454,LEN(H454)-2),":",RIGHT(H454,2)))</f>
        <v>0.45763888888888887</v>
      </c>
      <c r="J454" s="1" t="str">
        <f t="shared" ref="J454" si="2850">IF(OR(B455&lt;&gt;"",E455=""),I454+TIME(0,5,0),"")</f>
        <v/>
      </c>
      <c r="K454">
        <f t="shared" ref="K454" si="2851">IF(AND(OR(AND(B454&lt;&gt;"",B455=""),AND(B454="",B455="")),E455&lt;&gt;""),(G455-I454)*1440,"")</f>
        <v>10.000000000000044</v>
      </c>
      <c r="L454">
        <f t="shared" ref="L454" si="2852">(I454-G454)*1440</f>
        <v>7.9999999999999716</v>
      </c>
      <c r="M454">
        <f t="shared" ref="M454" si="2853">IF(B454&lt;&gt;"",1,M453+1)</f>
        <v>1</v>
      </c>
      <c r="N454">
        <f t="shared" ref="N454" ca="1" si="2854">OFFSET(C454,-M454+1,0)</f>
        <v>1022</v>
      </c>
      <c r="O454" t="str">
        <f t="shared" ref="O454" si="2855">IF(J454&lt;&gt;"",(J454-VALUE(CONCATENATE(LEFT(N454,LEN(N454)-2),":",RIGHT(N454,2))))*1440,"")</f>
        <v/>
      </c>
      <c r="P454">
        <f t="shared" ref="P454" si="2856">IF(K454&lt;&gt;"",(E454+E455)*K454/2,E454*5/2)</f>
        <v>1.3000000000000058</v>
      </c>
      <c r="Q454" s="7">
        <f t="shared" ref="Q454" si="2857">IF(K454&lt;&gt;"",(E455-E454)*K454/LN((E455+0.000001)/(E454+0.000001)),-5*(E454-0.000001)/(LN(1/E454)-13.8155))</f>
        <v>0.74562415786745395</v>
      </c>
      <c r="R454">
        <f t="shared" ref="R454" si="2858">(E454*L454)</f>
        <v>7.9999999999999724E-2</v>
      </c>
      <c r="S454">
        <f t="shared" ref="S454" si="2859">P454+R454</f>
        <v>1.3800000000000054</v>
      </c>
      <c r="T454" s="7">
        <f t="shared" ref="T454" si="2860">Q454+R454</f>
        <v>0.82562415786745369</v>
      </c>
    </row>
    <row r="455" spans="1:20" x14ac:dyDescent="0.2">
      <c r="B455" s="11"/>
      <c r="D455" s="21"/>
      <c r="E455" s="4">
        <v>0.25</v>
      </c>
      <c r="F455" s="4">
        <v>1109</v>
      </c>
      <c r="G455" s="6">
        <f t="shared" ref="G455" si="2861">VALUE(CONCATENATE(LEFT(F455,LEN(F455)-2),":",RIGHT(F455,2)))</f>
        <v>0.46458333333333335</v>
      </c>
      <c r="H455" s="4">
        <v>1114</v>
      </c>
      <c r="I455" s="1">
        <f t="shared" ref="I455" si="2862">VALUE(CONCATENATE(LEFT(H455,LEN(H455)-2),":",RIGHT(H455,2)))</f>
        <v>0.4680555555555555</v>
      </c>
      <c r="J455" s="1">
        <f t="shared" ref="J455" si="2863">IF(OR(B456&lt;&gt;"",E456=""),I455+TIME(0,5,0),"")</f>
        <v>0.47152777777777771</v>
      </c>
      <c r="K455" t="str">
        <f t="shared" ref="K455" si="2864">IF(AND(OR(AND(B455&lt;&gt;"",B456=""),AND(B455="",B456="")),E456&lt;&gt;""),(G456-I455)*1440,"")</f>
        <v/>
      </c>
      <c r="L455">
        <f t="shared" ref="L455" si="2865">(I455-G455)*1440</f>
        <v>4.9999999999999023</v>
      </c>
      <c r="M455">
        <f t="shared" ref="M455" si="2866">IF(B455&lt;&gt;"",1,M454+1)</f>
        <v>2</v>
      </c>
      <c r="N455">
        <f t="shared" ref="N455" ca="1" si="2867">OFFSET(C455,-M455+1,0)</f>
        <v>1022</v>
      </c>
      <c r="O455">
        <f t="shared" ref="O455" ca="1" si="2868">IF(J455&lt;&gt;"",(J455-VALUE(CONCATENATE(LEFT(N455,LEN(N455)-2),":",RIGHT(N455,2))))*1440,"")</f>
        <v>56.999999999999879</v>
      </c>
      <c r="P455">
        <f t="shared" ref="P455" si="2869">IF(K455&lt;&gt;"",(E455+E456)*K455/2,E455*5/2)</f>
        <v>0.625</v>
      </c>
      <c r="Q455" s="7">
        <f t="shared" ref="Q455" si="2870">IF(K455&lt;&gt;"",(E456-E455)*K455/LN((E456+0.000001)/(E455+0.000001)),-5*(E455-0.000001)/(LN(1/E455)-13.8155))</f>
        <v>0.10056917845898851</v>
      </c>
      <c r="R455">
        <f t="shared" ref="R455" si="2871">(E455*L455)</f>
        <v>1.2499999999999756</v>
      </c>
      <c r="S455">
        <f t="shared" ref="S455" si="2872">P455+R455</f>
        <v>1.8749999999999756</v>
      </c>
      <c r="T455" s="7">
        <f t="shared" ref="T455" si="2873">Q455+R455</f>
        <v>1.3505691784589642</v>
      </c>
    </row>
    <row r="456" spans="1:20" x14ac:dyDescent="0.2">
      <c r="B456" s="61">
        <v>44953</v>
      </c>
      <c r="C456" s="72">
        <v>1308</v>
      </c>
      <c r="D456" s="65"/>
      <c r="E456" s="4">
        <v>0.1</v>
      </c>
      <c r="F456" s="4">
        <v>1349</v>
      </c>
      <c r="G456" s="6">
        <f t="shared" ref="G456" si="2874">VALUE(CONCATENATE(LEFT(F456,LEN(F456)-2),":",RIGHT(F456,2)))</f>
        <v>0.5756944444444444</v>
      </c>
      <c r="H456" s="4">
        <v>1403</v>
      </c>
      <c r="I456" s="1">
        <f t="shared" ref="I456" si="2875">VALUE(CONCATENATE(LEFT(H456,LEN(H456)-2),":",RIGHT(H456,2)))</f>
        <v>0.5854166666666667</v>
      </c>
      <c r="J456" s="1" t="str">
        <f t="shared" ref="J456" si="2876">IF(OR(B457&lt;&gt;"",E457=""),I456+TIME(0,5,0),"")</f>
        <v/>
      </c>
      <c r="K456">
        <f t="shared" ref="K456" si="2877">IF(AND(OR(AND(B456&lt;&gt;"",B457=""),AND(B456="",B457="")),E457&lt;&gt;""),(G457-I456)*1440,"")</f>
        <v>9.9999999999999645</v>
      </c>
      <c r="L456">
        <f t="shared" ref="L456" si="2878">(I456-G456)*1440</f>
        <v>14.00000000000011</v>
      </c>
      <c r="M456">
        <f t="shared" ref="M456" si="2879">IF(B456&lt;&gt;"",1,M455+1)</f>
        <v>1</v>
      </c>
      <c r="N456">
        <f t="shared" ref="N456" ca="1" si="2880">OFFSET(C456,-M456+1,0)</f>
        <v>1308</v>
      </c>
      <c r="O456" t="str">
        <f t="shared" ref="O456" si="2881">IF(J456&lt;&gt;"",(J456-VALUE(CONCATENATE(LEFT(N456,LEN(N456)-2),":",RIGHT(N456,2))))*1440,"")</f>
        <v/>
      </c>
      <c r="P456">
        <f t="shared" ref="P456" si="2882">IF(K456&lt;&gt;"",(E456+E457)*K456/2,E456*5/2)</f>
        <v>2.9999999999999893</v>
      </c>
      <c r="Q456" s="7">
        <f t="shared" ref="Q456" si="2883">IF(K456&lt;&gt;"",(E457-E456)*K456/LN((E457+0.000001)/(E456+0.000001)),-5*(E456-0.000001)/(LN(1/E456)-13.8155))</f>
        <v>2.4853520920529513</v>
      </c>
      <c r="R456">
        <f t="shared" ref="R456" si="2884">(E456*L456)</f>
        <v>1.400000000000011</v>
      </c>
      <c r="S456">
        <f t="shared" ref="S456" si="2885">P456+R456</f>
        <v>4.4000000000000004</v>
      </c>
      <c r="T456" s="7">
        <f t="shared" ref="T456" si="2886">Q456+R456</f>
        <v>3.8853520920529623</v>
      </c>
    </row>
    <row r="457" spans="1:20" x14ac:dyDescent="0.2">
      <c r="B457" s="11"/>
      <c r="D457" s="21"/>
      <c r="E457" s="4">
        <v>0.5</v>
      </c>
      <c r="F457" s="4">
        <v>1413</v>
      </c>
      <c r="G457" s="6">
        <f t="shared" ref="G457" si="2887">VALUE(CONCATENATE(LEFT(F457,LEN(F457)-2),":",RIGHT(F457,2)))</f>
        <v>0.59236111111111112</v>
      </c>
      <c r="H457" s="4">
        <v>1420</v>
      </c>
      <c r="I457" s="1">
        <f t="shared" ref="I457" si="2888">VALUE(CONCATENATE(LEFT(H457,LEN(H457)-2),":",RIGHT(H457,2)))</f>
        <v>0.59722222222222221</v>
      </c>
      <c r="J457" s="1" t="str">
        <f t="shared" ref="J457" si="2889">IF(OR(B458&lt;&gt;"",E458=""),I457+TIME(0,5,0),"")</f>
        <v/>
      </c>
      <c r="K457">
        <f t="shared" ref="K457" si="2890">IF(AND(OR(AND(B457&lt;&gt;"",B458=""),AND(B457="",B458="")),E458&lt;&gt;""),(G458-I457)*1440,"")</f>
        <v>6.9999999999999751</v>
      </c>
      <c r="L457">
        <f t="shared" ref="L457" si="2891">(I457-G457)*1440</f>
        <v>6.9999999999999751</v>
      </c>
      <c r="M457">
        <f t="shared" ref="M457" si="2892">IF(B457&lt;&gt;"",1,M456+1)</f>
        <v>2</v>
      </c>
      <c r="N457">
        <f t="shared" ref="N457" ca="1" si="2893">OFFSET(C457,-M457+1,0)</f>
        <v>1308</v>
      </c>
      <c r="O457" t="str">
        <f t="shared" ref="O457" si="2894">IF(J457&lt;&gt;"",(J457-VALUE(CONCATENATE(LEFT(N457,LEN(N457)-2),":",RIGHT(N457,2))))*1440,"")</f>
        <v/>
      </c>
      <c r="P457">
        <f t="shared" ref="P457" si="2895">IF(K457&lt;&gt;"",(E457+E458)*K457/2,E457*5/2)</f>
        <v>351.74999999999875</v>
      </c>
      <c r="Q457" s="7">
        <f t="shared" ref="Q457" si="2896">IF(K457&lt;&gt;"",(E458-E457)*K457/LN((E458+0.000001)/(E457+0.000001)),-5*(E457-0.000001)/(LN(1/E457)-13.8155))</f>
        <v>131.45687836602866</v>
      </c>
      <c r="R457">
        <f t="shared" ref="R457" si="2897">(E457*L457)</f>
        <v>3.4999999999999876</v>
      </c>
      <c r="S457">
        <f t="shared" ref="S457" si="2898">P457+R457</f>
        <v>355.24999999999875</v>
      </c>
      <c r="T457" s="7">
        <f t="shared" ref="T457" si="2899">Q457+R457</f>
        <v>134.95687836602866</v>
      </c>
    </row>
    <row r="458" spans="1:20" x14ac:dyDescent="0.2">
      <c r="B458" s="11"/>
      <c r="D458" s="21"/>
      <c r="E458" s="4">
        <v>100</v>
      </c>
      <c r="F458" s="4">
        <v>1427</v>
      </c>
      <c r="G458" s="6">
        <f t="shared" ref="G458:G459" si="2900">VALUE(CONCATENATE(LEFT(F458,LEN(F458)-2),":",RIGHT(F458,2)))</f>
        <v>0.6020833333333333</v>
      </c>
      <c r="H458" s="4">
        <v>1436</v>
      </c>
      <c r="I458" s="1">
        <f t="shared" ref="I458:I459" si="2901">VALUE(CONCATENATE(LEFT(H458,LEN(H458)-2),":",RIGHT(H458,2)))</f>
        <v>0.60833333333333328</v>
      </c>
      <c r="J458" s="1">
        <f t="shared" ref="J458:J459" si="2902">IF(OR(B459&lt;&gt;"",E459=""),I458+TIME(0,5,0),"")</f>
        <v>0.61180555555555549</v>
      </c>
      <c r="K458" t="str">
        <f t="shared" ref="K458:K459" si="2903">IF(AND(OR(AND(B458&lt;&gt;"",B459=""),AND(B458="",B459="")),E459&lt;&gt;""),(G459-I458)*1440,"")</f>
        <v/>
      </c>
      <c r="L458">
        <f t="shared" ref="L458:L459" si="2904">(I458-G458)*1440</f>
        <v>8.999999999999968</v>
      </c>
      <c r="M458">
        <f t="shared" ref="M458:M459" si="2905">IF(B458&lt;&gt;"",1,M457+1)</f>
        <v>3</v>
      </c>
      <c r="N458">
        <f t="shared" ref="N458:N459" ca="1" si="2906">OFFSET(C458,-M458+1,0)</f>
        <v>1308</v>
      </c>
      <c r="O458">
        <f t="shared" ref="O458:O459" ca="1" si="2907">IF(J458&lt;&gt;"",(J458-VALUE(CONCATENATE(LEFT(N458,LEN(N458)-2),":",RIGHT(N458,2))))*1440,"")</f>
        <v>92.999999999999986</v>
      </c>
      <c r="P458">
        <f t="shared" ref="P458:P459" si="2908">IF(K458&lt;&gt;"",(E458+E459)*K458/2,E458*5/2)</f>
        <v>250</v>
      </c>
      <c r="Q458" s="7">
        <f t="shared" ref="Q458:Q459" si="2909">IF(K458&lt;&gt;"",(E459-E458)*K458/LN((E459+0.000001)/(E458+0.000001)),-5*(E458-0.000001)/(LN(1/E458)-13.8155))</f>
        <v>27.143420404993254</v>
      </c>
      <c r="R458">
        <f t="shared" ref="R458:R459" si="2910">(E458*L458)</f>
        <v>899.99999999999682</v>
      </c>
      <c r="S458">
        <f t="shared" ref="S458:S459" si="2911">P458+R458</f>
        <v>1149.9999999999968</v>
      </c>
      <c r="T458" s="7">
        <f t="shared" ref="T458:T459" si="2912">Q458+R458</f>
        <v>927.14342040499002</v>
      </c>
    </row>
    <row r="459" spans="1:20" x14ac:dyDescent="0.2">
      <c r="A459">
        <v>1</v>
      </c>
      <c r="B459" s="61">
        <v>44956</v>
      </c>
      <c r="C459">
        <v>1036</v>
      </c>
      <c r="D459" s="65" t="s">
        <v>124</v>
      </c>
      <c r="E459" s="4">
        <v>0.01</v>
      </c>
      <c r="F459" s="4">
        <v>1053</v>
      </c>
      <c r="G459" s="6">
        <f t="shared" si="2900"/>
        <v>0.45347222222222222</v>
      </c>
      <c r="H459" s="4">
        <v>1145</v>
      </c>
      <c r="I459" s="1">
        <f t="shared" si="2901"/>
        <v>0.48958333333333331</v>
      </c>
      <c r="J459" s="1">
        <f t="shared" si="2902"/>
        <v>0.49305555555555552</v>
      </c>
      <c r="K459" t="str">
        <f t="shared" si="2903"/>
        <v/>
      </c>
      <c r="L459">
        <f t="shared" si="2904"/>
        <v>51.999999999999972</v>
      </c>
      <c r="M459">
        <f t="shared" si="2905"/>
        <v>1</v>
      </c>
      <c r="N459">
        <f t="shared" ca="1" si="2906"/>
        <v>1036</v>
      </c>
      <c r="O459">
        <f t="shared" ca="1" si="2907"/>
        <v>73.999999999999972</v>
      </c>
      <c r="P459">
        <f t="shared" si="2908"/>
        <v>2.5000000000000001E-2</v>
      </c>
      <c r="Q459" s="7">
        <f t="shared" si="2909"/>
        <v>5.4281443780592247E-3</v>
      </c>
      <c r="R459">
        <f t="shared" si="2910"/>
        <v>0.51999999999999968</v>
      </c>
      <c r="S459">
        <f t="shared" si="2911"/>
        <v>0.54499999999999971</v>
      </c>
      <c r="T459" s="7">
        <f t="shared" si="2912"/>
        <v>0.52542814437805896</v>
      </c>
    </row>
    <row r="460" spans="1:20" x14ac:dyDescent="0.2">
      <c r="B460" s="61">
        <v>44956</v>
      </c>
      <c r="C460">
        <v>1247</v>
      </c>
      <c r="D460" s="21"/>
      <c r="E460" s="4">
        <v>0.1</v>
      </c>
      <c r="F460" s="4">
        <v>1307</v>
      </c>
      <c r="G460" s="6">
        <f t="shared" ref="G460" si="2913">VALUE(CONCATENATE(LEFT(F460,LEN(F460)-2),":",RIGHT(F460,2)))</f>
        <v>0.54652777777777783</v>
      </c>
      <c r="H460" s="4">
        <v>1309</v>
      </c>
      <c r="I460" s="1">
        <f t="shared" ref="I460" si="2914">VALUE(CONCATENATE(LEFT(H460,LEN(H460)-2),":",RIGHT(H460,2)))</f>
        <v>0.54791666666666672</v>
      </c>
      <c r="J460" s="1" t="str">
        <f t="shared" ref="J460" si="2915">IF(OR(B461&lt;&gt;"",E461=""),I460+TIME(0,5,0),"")</f>
        <v/>
      </c>
      <c r="K460">
        <f t="shared" ref="K460" si="2916">IF(AND(OR(AND(B460&lt;&gt;"",B461=""),AND(B460="",B461="")),E461&lt;&gt;""),(G461-I460)*1440,"")</f>
        <v>5.9999999999999787</v>
      </c>
      <c r="L460">
        <f t="shared" ref="L460" si="2917">(I460-G460)*1440</f>
        <v>1.9999999999999929</v>
      </c>
      <c r="M460">
        <f t="shared" ref="M460" si="2918">IF(B460&lt;&gt;"",1,M459+1)</f>
        <v>1</v>
      </c>
      <c r="N460">
        <f t="shared" ref="N460" ca="1" si="2919">OFFSET(C460,-M460+1,0)</f>
        <v>1247</v>
      </c>
      <c r="O460" t="str">
        <f t="shared" ref="O460" si="2920">IF(J460&lt;&gt;"",(J460-VALUE(CONCATENATE(LEFT(N460,LEN(N460)-2),":",RIGHT(N460,2))))*1440,"")</f>
        <v/>
      </c>
      <c r="P460">
        <f t="shared" ref="P460" si="2921">IF(K460&lt;&gt;"",(E460+E461)*K460/2,E460*5/2)</f>
        <v>300.29999999999893</v>
      </c>
      <c r="Q460" s="7">
        <f t="shared" ref="Q460" si="2922">IF(K460&lt;&gt;"",(E461-E460)*K460/LN((E461+0.000001)/(E460+0.000001)),-5*(E460-0.000001)/(LN(1/E460)-13.8155))</f>
        <v>86.772162973597645</v>
      </c>
      <c r="R460">
        <f t="shared" ref="R460" si="2923">(E460*L460)</f>
        <v>0.19999999999999929</v>
      </c>
      <c r="S460">
        <f t="shared" ref="S460" si="2924">P460+R460</f>
        <v>300.49999999999892</v>
      </c>
      <c r="T460" s="7">
        <f t="shared" ref="T460" si="2925">Q460+R460</f>
        <v>86.972162973597648</v>
      </c>
    </row>
    <row r="461" spans="1:20" x14ac:dyDescent="0.2">
      <c r="B461" s="11"/>
      <c r="D461" s="21"/>
      <c r="E461" s="4">
        <v>100</v>
      </c>
      <c r="F461" s="4">
        <v>1315</v>
      </c>
      <c r="G461" s="6">
        <f t="shared" ref="G461" si="2926">VALUE(CONCATENATE(LEFT(F461,LEN(F461)-2),":",RIGHT(F461,2)))</f>
        <v>0.55208333333333337</v>
      </c>
      <c r="H461" s="4">
        <v>1325</v>
      </c>
      <c r="I461" s="1">
        <f t="shared" ref="I461" si="2927">VALUE(CONCATENATE(LEFT(H461,LEN(H461)-2),":",RIGHT(H461,2)))</f>
        <v>0.55902777777777779</v>
      </c>
      <c r="J461" s="1">
        <f t="shared" ref="J461" si="2928">IF(OR(B462&lt;&gt;"",E462=""),I461+TIME(0,5,0),"")</f>
        <v>0.5625</v>
      </c>
      <c r="K461" t="str">
        <f t="shared" ref="K461" si="2929">IF(AND(OR(AND(B461&lt;&gt;"",B462=""),AND(B461="",B462="")),E462&lt;&gt;""),(G462-I461)*1440,"")</f>
        <v/>
      </c>
      <c r="L461">
        <f t="shared" ref="L461" si="2930">(I461-G461)*1440</f>
        <v>9.9999999999999645</v>
      </c>
      <c r="M461">
        <f t="shared" ref="M461" si="2931">IF(B461&lt;&gt;"",1,M460+1)</f>
        <v>2</v>
      </c>
      <c r="N461">
        <f t="shared" ref="N461" ca="1" si="2932">OFFSET(C461,-M461+1,0)</f>
        <v>1247</v>
      </c>
      <c r="O461">
        <f t="shared" ref="O461" ca="1" si="2933">IF(J461&lt;&gt;"",(J461-VALUE(CONCATENATE(LEFT(N461,LEN(N461)-2),":",RIGHT(N461,2))))*1440,"")</f>
        <v>43.000000000000007</v>
      </c>
      <c r="P461">
        <f t="shared" ref="P461" si="2934">IF(K461&lt;&gt;"",(E461+E462)*K461/2,E461*5/2)</f>
        <v>250</v>
      </c>
      <c r="Q461" s="7">
        <f t="shared" ref="Q461" si="2935">IF(K461&lt;&gt;"",(E462-E461)*K461/LN((E462+0.000001)/(E461+0.000001)),-5*(E461-0.000001)/(LN(1/E461)-13.8155))</f>
        <v>27.143420404993254</v>
      </c>
      <c r="R461">
        <f t="shared" ref="R461" si="2936">(E461*L461)</f>
        <v>999.99999999999648</v>
      </c>
      <c r="S461">
        <f t="shared" ref="S461" si="2937">P461+R461</f>
        <v>1249.9999999999964</v>
      </c>
      <c r="T461" s="7">
        <f t="shared" ref="T461" si="2938">Q461+R461</f>
        <v>1027.1434204049897</v>
      </c>
    </row>
    <row r="462" spans="1:20" x14ac:dyDescent="0.2">
      <c r="B462" s="61">
        <v>44956</v>
      </c>
      <c r="C462">
        <v>1351</v>
      </c>
      <c r="D462" s="21"/>
      <c r="E462" s="4">
        <v>0.1</v>
      </c>
      <c r="F462" s="4">
        <v>1500</v>
      </c>
      <c r="G462" s="6">
        <f t="shared" ref="G462" si="2939">VALUE(CONCATENATE(LEFT(F462,LEN(F462)-2),":",RIGHT(F462,2)))</f>
        <v>0.625</v>
      </c>
      <c r="H462" s="4">
        <v>1512</v>
      </c>
      <c r="I462" s="1">
        <f t="shared" ref="I462" si="2940">VALUE(CONCATENATE(LEFT(H462,LEN(H462)-2),":",RIGHT(H462,2)))</f>
        <v>0.6333333333333333</v>
      </c>
      <c r="J462" s="1" t="str">
        <f t="shared" ref="J462" si="2941">IF(OR(B463&lt;&gt;"",E463=""),I462+TIME(0,5,0),"")</f>
        <v/>
      </c>
      <c r="K462">
        <f t="shared" ref="K462" si="2942">IF(AND(OR(AND(B462&lt;&gt;"",B463=""),AND(B462="",B463="")),E463&lt;&gt;""),(G463-I462)*1440,"")</f>
        <v>10.000000000000124</v>
      </c>
      <c r="L462">
        <f t="shared" ref="L462" si="2943">(I462-G462)*1440</f>
        <v>11.999999999999957</v>
      </c>
      <c r="M462">
        <f t="shared" ref="M462" si="2944">IF(B462&lt;&gt;"",1,M461+1)</f>
        <v>1</v>
      </c>
      <c r="N462">
        <f t="shared" ref="N462" ca="1" si="2945">OFFSET(C462,-M462+1,0)</f>
        <v>1351</v>
      </c>
      <c r="O462" t="str">
        <f t="shared" ref="O462" si="2946">IF(J462&lt;&gt;"",(J462-VALUE(CONCATENATE(LEFT(N462,LEN(N462)-2),":",RIGHT(N462,2))))*1440,"")</f>
        <v/>
      </c>
      <c r="P462">
        <f t="shared" ref="P462" si="2947">IF(K462&lt;&gt;"",(E462+E463)*K462/2,E462*5/2)</f>
        <v>0.75000000000000944</v>
      </c>
      <c r="Q462" s="7">
        <f t="shared" ref="Q462" si="2948">IF(K462&lt;&gt;"",(E463-E462)*K462/LN((E463+0.000001)/(E462+0.000001)),-5*(E462-0.000001)/(LN(1/E462)-13.8155))</f>
        <v>0.72135792728343207</v>
      </c>
      <c r="R462">
        <f t="shared" ref="R462" si="2949">(E462*L462)</f>
        <v>1.1999999999999957</v>
      </c>
      <c r="S462">
        <f t="shared" ref="S462" si="2950">P462+R462</f>
        <v>1.9500000000000051</v>
      </c>
      <c r="T462" s="7">
        <f t="shared" ref="T462" si="2951">Q462+R462</f>
        <v>1.9213579272834278</v>
      </c>
    </row>
    <row r="463" spans="1:20" x14ac:dyDescent="0.2">
      <c r="B463" s="61"/>
      <c r="D463" s="65"/>
      <c r="E463" s="4">
        <v>0.05</v>
      </c>
      <c r="F463" s="4">
        <v>1522</v>
      </c>
      <c r="G463" s="6">
        <f t="shared" ref="G463" si="2952">VALUE(CONCATENATE(LEFT(F463,LEN(F463)-2),":",RIGHT(F463,2)))</f>
        <v>0.64027777777777783</v>
      </c>
      <c r="H463" s="4">
        <v>1530</v>
      </c>
      <c r="I463" s="1">
        <f t="shared" ref="I463" si="2953">VALUE(CONCATENATE(LEFT(H463,LEN(H463)-2),":",RIGHT(H463,2)))</f>
        <v>0.64583333333333337</v>
      </c>
      <c r="J463" s="1" t="str">
        <f t="shared" ref="J463" si="2954">IF(OR(B464&lt;&gt;"",E464=""),I463+TIME(0,5,0),"")</f>
        <v/>
      </c>
      <c r="K463">
        <f t="shared" ref="K463" si="2955">IF(AND(OR(AND(B463&lt;&gt;"",B464=""),AND(B463="",B464="")),E464&lt;&gt;""),(G464-I463)*1440,"")</f>
        <v>9.9999999999999645</v>
      </c>
      <c r="L463">
        <f t="shared" ref="L463" si="2956">(I463-G463)*1440</f>
        <v>7.9999999999999716</v>
      </c>
      <c r="M463">
        <f t="shared" ref="M463" si="2957">IF(B463&lt;&gt;"",1,M462+1)</f>
        <v>2</v>
      </c>
      <c r="N463">
        <f t="shared" ref="N463" ca="1" si="2958">OFFSET(C463,-M463+1,0)</f>
        <v>1351</v>
      </c>
      <c r="O463" t="str">
        <f t="shared" ref="O463" si="2959">IF(J463&lt;&gt;"",(J463-VALUE(CONCATENATE(LEFT(N463,LEN(N463)-2),":",RIGHT(N463,2))))*1440,"")</f>
        <v/>
      </c>
      <c r="P463">
        <f t="shared" ref="P463" si="2960">IF(K463&lt;&gt;"",(E463+E464)*K463/2,E463*5/2)</f>
        <v>1.2499999999999956</v>
      </c>
      <c r="Q463" s="7">
        <f t="shared" ref="Q463" si="2961">IF(K463&lt;&gt;"",(E464-E463)*K463/LN((E464+0.000001)/(E463+0.000001)),-5*(E463-0.000001)/(LN(1/E463)-13.8155))</f>
        <v>1.082032988347571</v>
      </c>
      <c r="R463">
        <f t="shared" ref="R463" si="2962">(E463*L463)</f>
        <v>0.39999999999999858</v>
      </c>
      <c r="S463">
        <f t="shared" ref="S463" si="2963">P463+R463</f>
        <v>1.6499999999999941</v>
      </c>
      <c r="T463" s="7">
        <f t="shared" ref="T463" si="2964">Q463+R463</f>
        <v>1.4820329883475696</v>
      </c>
    </row>
    <row r="464" spans="1:20" x14ac:dyDescent="0.2">
      <c r="B464" s="11"/>
      <c r="D464" s="21"/>
      <c r="E464" s="4">
        <v>0.2</v>
      </c>
      <c r="F464" s="4">
        <v>1540</v>
      </c>
      <c r="G464" s="6">
        <f t="shared" ref="G464:G465" si="2965">VALUE(CONCATENATE(LEFT(F464,LEN(F464)-2),":",RIGHT(F464,2)))</f>
        <v>0.65277777777777779</v>
      </c>
      <c r="H464" s="4">
        <v>1545</v>
      </c>
      <c r="I464" s="1">
        <f t="shared" ref="I464:I465" si="2966">VALUE(CONCATENATE(LEFT(H464,LEN(H464)-2),":",RIGHT(H464,2)))</f>
        <v>0.65625</v>
      </c>
      <c r="J464" s="1">
        <f t="shared" ref="J464:J465" si="2967">IF(OR(B465&lt;&gt;"",E465=""),I464+TIME(0,5,0),"")</f>
        <v>0.65972222222222221</v>
      </c>
      <c r="K464" t="str">
        <f t="shared" ref="K464:K465" si="2968">IF(AND(OR(AND(B464&lt;&gt;"",B465=""),AND(B464="",B465="")),E465&lt;&gt;""),(G465-I464)*1440,"")</f>
        <v/>
      </c>
      <c r="L464">
        <f t="shared" ref="L464:L465" si="2969">(I464-G464)*1440</f>
        <v>4.9999999999999822</v>
      </c>
      <c r="M464">
        <f t="shared" ref="M464:M465" si="2970">IF(B464&lt;&gt;"",1,M463+1)</f>
        <v>3</v>
      </c>
      <c r="N464">
        <f t="shared" ref="N464:N465" ca="1" si="2971">OFFSET(C464,-M464+1,0)</f>
        <v>1351</v>
      </c>
      <c r="O464">
        <f t="shared" ref="O464:O465" ca="1" si="2972">IF(J464&lt;&gt;"",(J464-VALUE(CONCATENATE(LEFT(N464,LEN(N464)-2),":",RIGHT(N464,2))))*1440,"")</f>
        <v>119.00000000000006</v>
      </c>
      <c r="P464">
        <f t="shared" ref="P464:P465" si="2973">IF(K464&lt;&gt;"",(E464+E465)*K464/2,E464*5/2)</f>
        <v>0.5</v>
      </c>
      <c r="Q464" s="7">
        <f t="shared" ref="Q464:Q465" si="2974">IF(K464&lt;&gt;"",(E465-E464)*K464/LN((E465+0.000001)/(E464+0.000001)),-5*(E464-0.000001)/(LN(1/E464)-13.8155))</f>
        <v>8.192609482288947E-2</v>
      </c>
      <c r="R464">
        <f t="shared" ref="R464:R465" si="2975">(E464*L464)</f>
        <v>0.99999999999999645</v>
      </c>
      <c r="S464">
        <f t="shared" ref="S464:S465" si="2976">P464+R464</f>
        <v>1.4999999999999964</v>
      </c>
      <c r="T464" s="7">
        <f t="shared" ref="T464:T465" si="2977">Q464+R464</f>
        <v>1.0819260948228859</v>
      </c>
    </row>
    <row r="465" spans="1:20" x14ac:dyDescent="0.2">
      <c r="A465">
        <v>1</v>
      </c>
      <c r="B465" s="61">
        <v>44957</v>
      </c>
      <c r="C465">
        <v>901</v>
      </c>
      <c r="D465" s="65" t="s">
        <v>52</v>
      </c>
      <c r="E465" s="4">
        <v>0.01</v>
      </c>
      <c r="F465" s="4">
        <v>927</v>
      </c>
      <c r="G465" s="6">
        <f t="shared" si="2965"/>
        <v>0.39374999999999999</v>
      </c>
      <c r="H465" s="4">
        <v>940</v>
      </c>
      <c r="I465" s="1">
        <f t="shared" si="2966"/>
        <v>0.40277777777777773</v>
      </c>
      <c r="J465" s="1" t="str">
        <f t="shared" si="2967"/>
        <v/>
      </c>
      <c r="K465">
        <f t="shared" si="2968"/>
        <v>10.000000000000124</v>
      </c>
      <c r="L465">
        <f t="shared" si="2969"/>
        <v>12.999999999999954</v>
      </c>
      <c r="M465">
        <f t="shared" si="2970"/>
        <v>1</v>
      </c>
      <c r="N465">
        <f t="shared" ca="1" si="2971"/>
        <v>901</v>
      </c>
      <c r="O465" t="str">
        <f t="shared" si="2972"/>
        <v/>
      </c>
      <c r="P465">
        <f t="shared" si="2973"/>
        <v>2.5500000000000318</v>
      </c>
      <c r="Q465" s="7">
        <f t="shared" si="2974"/>
        <v>1.252580248072469</v>
      </c>
      <c r="R465">
        <f t="shared" si="2975"/>
        <v>0.12999999999999953</v>
      </c>
      <c r="S465">
        <f t="shared" si="2976"/>
        <v>2.6800000000000312</v>
      </c>
      <c r="T465" s="7">
        <f t="shared" si="2977"/>
        <v>1.3825802480724685</v>
      </c>
    </row>
    <row r="466" spans="1:20" x14ac:dyDescent="0.2">
      <c r="B466" s="11"/>
      <c r="D466" s="21"/>
      <c r="E466" s="4">
        <v>0.5</v>
      </c>
      <c r="F466" s="4">
        <v>950</v>
      </c>
      <c r="G466" s="6">
        <f t="shared" ref="G466:G470" si="2978">VALUE(CONCATENATE(LEFT(F466,LEN(F466)-2),":",RIGHT(F466,2)))</f>
        <v>0.40972222222222227</v>
      </c>
      <c r="H466" s="4">
        <v>959</v>
      </c>
      <c r="I466" s="1">
        <f t="shared" ref="I466:I470" si="2979">VALUE(CONCATENATE(LEFT(H466,LEN(H466)-2),":",RIGHT(H466,2)))</f>
        <v>0.41597222222222219</v>
      </c>
      <c r="J466" s="1">
        <f t="shared" ref="J466:J470" si="2980">IF(OR(B467&lt;&gt;"",E467=""),I466+TIME(0,5,0),"")</f>
        <v>0.4194444444444444</v>
      </c>
      <c r="K466" t="str">
        <f t="shared" ref="K466:K470" si="2981">IF(AND(OR(AND(B466&lt;&gt;"",B467=""),AND(B466="",B467="")),E467&lt;&gt;""),(G467-I466)*1440,"")</f>
        <v/>
      </c>
      <c r="L466">
        <f t="shared" ref="L466:L470" si="2982">(I466-G466)*1440</f>
        <v>8.9999999999998881</v>
      </c>
      <c r="M466">
        <f t="shared" ref="M466:M470" si="2983">IF(B466&lt;&gt;"",1,M465+1)</f>
        <v>2</v>
      </c>
      <c r="N466">
        <f t="shared" ref="N466:N470" ca="1" si="2984">OFFSET(C466,-M466+1,0)</f>
        <v>901</v>
      </c>
      <c r="O466">
        <f t="shared" ref="O466:O470" ca="1" si="2985">IF(J466&lt;&gt;"",(J466-VALUE(CONCATENATE(LEFT(N466,LEN(N466)-2),":",RIGHT(N466,2))))*1440,"")</f>
        <v>62.999999999999858</v>
      </c>
      <c r="P466">
        <f t="shared" ref="P466:P470" si="2986">IF(K466&lt;&gt;"",(E466+E467)*K466/2,E466*5/2)</f>
        <v>1.25</v>
      </c>
      <c r="Q466" s="7">
        <f t="shared" ref="Q466:Q470" si="2987">IF(K466&lt;&gt;"",(E467-E466)*K466/LN((E467+0.000001)/(E466+0.000001)),-5*(E466-0.000001)/(LN(1/E466)-13.8155))</f>
        <v>0.19051423432971509</v>
      </c>
      <c r="R466">
        <f t="shared" ref="R466:R470" si="2988">(E466*L466)</f>
        <v>4.499999999999944</v>
      </c>
      <c r="S466">
        <f t="shared" ref="S466:S470" si="2989">P466+R466</f>
        <v>5.749999999999944</v>
      </c>
      <c r="T466" s="7">
        <f t="shared" ref="T466:T470" si="2990">Q466+R466</f>
        <v>4.6905142343296591</v>
      </c>
    </row>
    <row r="467" spans="1:20" x14ac:dyDescent="0.2">
      <c r="B467" s="61">
        <v>44957</v>
      </c>
      <c r="C467">
        <v>1119</v>
      </c>
      <c r="D467" s="65"/>
      <c r="E467" s="4">
        <v>0.01</v>
      </c>
      <c r="F467" s="4">
        <v>1144</v>
      </c>
      <c r="G467" s="6">
        <f t="shared" si="2978"/>
        <v>0.48888888888888887</v>
      </c>
      <c r="H467" s="4">
        <v>1155</v>
      </c>
      <c r="I467" s="1">
        <f t="shared" si="2979"/>
        <v>0.49652777777777773</v>
      </c>
      <c r="J467" s="1">
        <f t="shared" si="2980"/>
        <v>0.49999999999999994</v>
      </c>
      <c r="K467" t="str">
        <f t="shared" si="2981"/>
        <v/>
      </c>
      <c r="L467">
        <f t="shared" si="2982"/>
        <v>10.999999999999961</v>
      </c>
      <c r="M467">
        <f t="shared" si="2983"/>
        <v>1</v>
      </c>
      <c r="N467">
        <f t="shared" ca="1" si="2984"/>
        <v>1119</v>
      </c>
      <c r="O467">
        <f t="shared" ca="1" si="2985"/>
        <v>40.999999999999936</v>
      </c>
      <c r="P467">
        <f t="shared" si="2986"/>
        <v>2.5000000000000001E-2</v>
      </c>
      <c r="Q467" s="7">
        <f t="shared" si="2987"/>
        <v>5.4281443780592247E-3</v>
      </c>
      <c r="R467">
        <f t="shared" si="2988"/>
        <v>0.10999999999999961</v>
      </c>
      <c r="S467">
        <f t="shared" si="2989"/>
        <v>0.13499999999999962</v>
      </c>
      <c r="T467" s="7">
        <f t="shared" si="2990"/>
        <v>0.11542814437805883</v>
      </c>
    </row>
    <row r="468" spans="1:20" x14ac:dyDescent="0.2">
      <c r="B468" s="61">
        <v>44957</v>
      </c>
      <c r="C468">
        <v>1405</v>
      </c>
      <c r="D468" s="65"/>
      <c r="E468" s="4">
        <v>0.1</v>
      </c>
      <c r="F468" s="4">
        <v>1457</v>
      </c>
      <c r="G468" s="6">
        <f t="shared" si="2978"/>
        <v>0.62291666666666667</v>
      </c>
      <c r="H468" s="4">
        <v>1512</v>
      </c>
      <c r="I468" s="1">
        <f t="shared" si="2979"/>
        <v>0.6333333333333333</v>
      </c>
      <c r="J468" s="1" t="str">
        <f t="shared" si="2980"/>
        <v/>
      </c>
      <c r="K468">
        <f t="shared" si="2981"/>
        <v>4.9999999999999822</v>
      </c>
      <c r="L468">
        <f t="shared" si="2982"/>
        <v>14.999999999999947</v>
      </c>
      <c r="M468">
        <f t="shared" si="2983"/>
        <v>1</v>
      </c>
      <c r="N468">
        <f t="shared" ca="1" si="2984"/>
        <v>1405</v>
      </c>
      <c r="O468" t="str">
        <f t="shared" si="2985"/>
        <v/>
      </c>
      <c r="P468">
        <f t="shared" si="2986"/>
        <v>0.62499999999999778</v>
      </c>
      <c r="Q468" s="7">
        <f t="shared" si="2987"/>
        <v>0.6165809344708435</v>
      </c>
      <c r="R468">
        <f t="shared" si="2988"/>
        <v>1.4999999999999947</v>
      </c>
      <c r="S468">
        <f t="shared" si="2989"/>
        <v>2.1249999999999925</v>
      </c>
      <c r="T468" s="7">
        <f t="shared" si="2990"/>
        <v>2.1165809344708384</v>
      </c>
    </row>
    <row r="469" spans="1:20" x14ac:dyDescent="0.2">
      <c r="B469" s="11"/>
      <c r="D469" s="21"/>
      <c r="E469" s="4">
        <v>0.15</v>
      </c>
      <c r="F469" s="4">
        <v>1517</v>
      </c>
      <c r="G469" s="6">
        <f t="shared" si="2978"/>
        <v>0.63680555555555551</v>
      </c>
      <c r="H469" s="4">
        <v>1525</v>
      </c>
      <c r="I469" s="1">
        <f t="shared" si="2979"/>
        <v>0.64236111111111105</v>
      </c>
      <c r="J469" s="1" t="str">
        <f t="shared" si="2980"/>
        <v/>
      </c>
      <c r="K469">
        <f t="shared" si="2981"/>
        <v>15.000000000000107</v>
      </c>
      <c r="L469">
        <f t="shared" si="2982"/>
        <v>7.9999999999999716</v>
      </c>
      <c r="M469">
        <f t="shared" si="2983"/>
        <v>2</v>
      </c>
      <c r="N469">
        <f t="shared" ca="1" si="2984"/>
        <v>1405</v>
      </c>
      <c r="O469" t="str">
        <f t="shared" si="2985"/>
        <v/>
      </c>
      <c r="P469">
        <f t="shared" si="2986"/>
        <v>1.2375000000000087</v>
      </c>
      <c r="Q469" s="7">
        <f t="shared" si="2987"/>
        <v>0.87946924193216847</v>
      </c>
      <c r="R469">
        <f t="shared" si="2988"/>
        <v>1.1999999999999957</v>
      </c>
      <c r="S469">
        <f t="shared" si="2989"/>
        <v>2.4375000000000044</v>
      </c>
      <c r="T469" s="7">
        <f t="shared" si="2990"/>
        <v>2.0794692419321641</v>
      </c>
    </row>
    <row r="470" spans="1:20" x14ac:dyDescent="0.2">
      <c r="B470" s="11"/>
      <c r="D470" s="21"/>
      <c r="E470" s="4">
        <v>1.4999999999999999E-2</v>
      </c>
      <c r="F470" s="4">
        <v>1540</v>
      </c>
      <c r="G470" s="6">
        <f t="shared" si="2978"/>
        <v>0.65277777777777779</v>
      </c>
      <c r="H470" s="4">
        <v>1549</v>
      </c>
      <c r="I470" s="1">
        <f t="shared" si="2979"/>
        <v>0.65902777777777777</v>
      </c>
      <c r="J470" s="1" t="str">
        <f t="shared" si="2980"/>
        <v/>
      </c>
      <c r="K470">
        <f t="shared" si="2981"/>
        <v>10.999999999999961</v>
      </c>
      <c r="L470">
        <f t="shared" si="2982"/>
        <v>8.999999999999968</v>
      </c>
      <c r="M470">
        <f t="shared" si="2983"/>
        <v>3</v>
      </c>
      <c r="N470">
        <f t="shared" ca="1" si="2984"/>
        <v>1405</v>
      </c>
      <c r="O470" t="str">
        <f t="shared" si="2985"/>
        <v/>
      </c>
      <c r="P470">
        <f t="shared" si="2986"/>
        <v>0.51699999999999813</v>
      </c>
      <c r="Q470" s="7">
        <f t="shared" si="2987"/>
        <v>0.42375338906550042</v>
      </c>
      <c r="R470">
        <f t="shared" si="2988"/>
        <v>0.13499999999999951</v>
      </c>
      <c r="S470">
        <f t="shared" si="2989"/>
        <v>0.65199999999999769</v>
      </c>
      <c r="T470" s="7">
        <f t="shared" si="2990"/>
        <v>0.55875338906549987</v>
      </c>
    </row>
    <row r="471" spans="1:20" x14ac:dyDescent="0.2">
      <c r="B471" s="61"/>
      <c r="D471" s="65"/>
      <c r="E471" s="4">
        <v>7.9000000000000001E-2</v>
      </c>
      <c r="F471" s="4">
        <v>1600</v>
      </c>
      <c r="G471" s="6">
        <f t="shared" ref="G471:G472" si="2991">VALUE(CONCATENATE(LEFT(F471,LEN(F471)-2),":",RIGHT(F471,2)))</f>
        <v>0.66666666666666663</v>
      </c>
      <c r="H471" s="4">
        <v>1608</v>
      </c>
      <c r="I471" s="1">
        <f t="shared" ref="I471:I472" si="2992">VALUE(CONCATENATE(LEFT(H471,LEN(H471)-2),":",RIGHT(H471,2)))</f>
        <v>0.67222222222222217</v>
      </c>
      <c r="J471" s="1">
        <f t="shared" ref="J471:J472" si="2993">IF(OR(B472&lt;&gt;"",E472=""),I471+TIME(0,5,0),"")</f>
        <v>0.67569444444444438</v>
      </c>
      <c r="K471" t="str">
        <f t="shared" ref="K471:K472" si="2994">IF(AND(OR(AND(B471&lt;&gt;"",B472=""),AND(B471="",B472="")),E472&lt;&gt;""),(G472-I471)*1440,"")</f>
        <v/>
      </c>
      <c r="L471">
        <f t="shared" ref="L471:L472" si="2995">(I471-G471)*1440</f>
        <v>7.9999999999999716</v>
      </c>
      <c r="M471">
        <f t="shared" ref="M471:M472" si="2996">IF(B471&lt;&gt;"",1,M470+1)</f>
        <v>4</v>
      </c>
      <c r="N471">
        <f t="shared" ref="N471:N472" ca="1" si="2997">OFFSET(C471,-M471+1,0)</f>
        <v>1405</v>
      </c>
      <c r="O471">
        <f t="shared" ref="O471:O472" ca="1" si="2998">IF(J471&lt;&gt;"",(J471-VALUE(CONCATENATE(LEFT(N471,LEN(N471)-2),":",RIGHT(N471,2))))*1440,"")</f>
        <v>127.99999999999986</v>
      </c>
      <c r="P471">
        <f t="shared" ref="P471:P472" si="2999">IF(K471&lt;&gt;"",(E471+E472)*K471/2,E471*5/2)</f>
        <v>0.19750000000000001</v>
      </c>
      <c r="Q471" s="7">
        <f t="shared" ref="Q471:Q472" si="3000">IF(K471&lt;&gt;"",(E472-E471)*K471/LN((E472+0.000001)/(E471+0.000001)),-5*(E471-0.000001)/(LN(1/E471)-13.8155))</f>
        <v>3.502600469275647E-2</v>
      </c>
      <c r="R471">
        <f t="shared" ref="R471:R472" si="3001">(E471*L471)</f>
        <v>0.63199999999999779</v>
      </c>
      <c r="S471">
        <f t="shared" ref="S471:S472" si="3002">P471+R471</f>
        <v>0.82949999999999779</v>
      </c>
      <c r="T471" s="7">
        <f t="shared" ref="T471:T472" si="3003">Q471+R471</f>
        <v>0.6670260046927543</v>
      </c>
    </row>
    <row r="472" spans="1:20" x14ac:dyDescent="0.2">
      <c r="A472">
        <v>1</v>
      </c>
      <c r="B472" s="61">
        <v>44959</v>
      </c>
      <c r="C472">
        <v>1015</v>
      </c>
      <c r="D472" s="65">
        <v>3</v>
      </c>
      <c r="E472" s="4">
        <v>0.01</v>
      </c>
      <c r="F472" s="4">
        <v>1042</v>
      </c>
      <c r="G472" s="6">
        <f t="shared" si="2991"/>
        <v>0.4458333333333333</v>
      </c>
      <c r="H472" s="4">
        <v>1052</v>
      </c>
      <c r="I472" s="1">
        <f t="shared" si="2992"/>
        <v>0.45277777777777778</v>
      </c>
      <c r="J472" s="1">
        <f t="shared" si="2993"/>
        <v>0.45624999999999999</v>
      </c>
      <c r="K472" t="str">
        <f t="shared" si="2994"/>
        <v/>
      </c>
      <c r="L472">
        <f t="shared" si="2995"/>
        <v>10.000000000000044</v>
      </c>
      <c r="M472">
        <f t="shared" si="2996"/>
        <v>1</v>
      </c>
      <c r="N472">
        <f t="shared" ca="1" si="2997"/>
        <v>1015</v>
      </c>
      <c r="O472">
        <f t="shared" ca="1" si="2998"/>
        <v>42.000000000000014</v>
      </c>
      <c r="P472">
        <f t="shared" si="2999"/>
        <v>2.5000000000000001E-2</v>
      </c>
      <c r="Q472" s="7">
        <f t="shared" si="3000"/>
        <v>5.4281443780592247E-3</v>
      </c>
      <c r="R472">
        <f t="shared" si="3001"/>
        <v>0.10000000000000045</v>
      </c>
      <c r="S472">
        <f t="shared" si="3002"/>
        <v>0.12500000000000044</v>
      </c>
      <c r="T472" s="7">
        <f t="shared" si="3003"/>
        <v>0.10542814437805967</v>
      </c>
    </row>
    <row r="473" spans="1:20" x14ac:dyDescent="0.2">
      <c r="A473">
        <v>1</v>
      </c>
      <c r="B473" s="61">
        <v>44959</v>
      </c>
      <c r="C473">
        <v>1155</v>
      </c>
      <c r="D473" s="65">
        <v>3</v>
      </c>
      <c r="E473" s="4">
        <v>0.01</v>
      </c>
      <c r="F473" s="4">
        <v>1220</v>
      </c>
      <c r="G473" s="6">
        <f t="shared" ref="G473" si="3004">VALUE(CONCATENATE(LEFT(F473,LEN(F473)-2),":",RIGHT(F473,2)))</f>
        <v>0.51388888888888895</v>
      </c>
      <c r="H473" s="4">
        <v>1228</v>
      </c>
      <c r="I473" s="1">
        <f t="shared" ref="I473" si="3005">VALUE(CONCATENATE(LEFT(H473,LEN(H473)-2),":",RIGHT(H473,2)))</f>
        <v>0.51944444444444449</v>
      </c>
      <c r="J473" s="1">
        <f t="shared" ref="J473" si="3006">IF(OR(B474&lt;&gt;"",E474=""),I473+TIME(0,5,0),"")</f>
        <v>0.5229166666666667</v>
      </c>
      <c r="K473" t="str">
        <f t="shared" ref="K473" si="3007">IF(AND(OR(AND(B473&lt;&gt;"",B474=""),AND(B473="",B474="")),E474&lt;&gt;""),(G474-I473)*1440,"")</f>
        <v/>
      </c>
      <c r="L473">
        <f t="shared" ref="L473" si="3008">(I473-G473)*1440</f>
        <v>7.9999999999999716</v>
      </c>
      <c r="M473">
        <f t="shared" ref="M473" si="3009">IF(B473&lt;&gt;"",1,M472+1)</f>
        <v>1</v>
      </c>
      <c r="N473">
        <f t="shared" ref="N473" ca="1" si="3010">OFFSET(C473,-M473+1,0)</f>
        <v>1155</v>
      </c>
      <c r="O473">
        <f t="shared" ref="O473" ca="1" si="3011">IF(J473&lt;&gt;"",(J473-VALUE(CONCATENATE(LEFT(N473,LEN(N473)-2),":",RIGHT(N473,2))))*1440,"")</f>
        <v>38.000000000000107</v>
      </c>
      <c r="P473">
        <f t="shared" ref="P473" si="3012">IF(K473&lt;&gt;"",(E473+E474)*K473/2,E473*5/2)</f>
        <v>2.5000000000000001E-2</v>
      </c>
      <c r="Q473" s="7">
        <f t="shared" ref="Q473" si="3013">IF(K473&lt;&gt;"",(E474-E473)*K473/LN((E474+0.000001)/(E473+0.000001)),-5*(E473-0.000001)/(LN(1/E473)-13.8155))</f>
        <v>5.4281443780592247E-3</v>
      </c>
      <c r="R473">
        <f t="shared" ref="R473" si="3014">(E473*L473)</f>
        <v>7.9999999999999724E-2</v>
      </c>
      <c r="S473">
        <f t="shared" ref="S473" si="3015">P473+R473</f>
        <v>0.10499999999999973</v>
      </c>
      <c r="T473" s="7">
        <f t="shared" ref="T473" si="3016">Q473+R473</f>
        <v>8.5428144378058943E-2</v>
      </c>
    </row>
    <row r="474" spans="1:20" x14ac:dyDescent="0.2">
      <c r="A474">
        <v>1</v>
      </c>
      <c r="B474" s="61">
        <v>44959</v>
      </c>
      <c r="C474">
        <v>1419</v>
      </c>
      <c r="D474" s="65">
        <v>3</v>
      </c>
      <c r="E474" s="4">
        <v>0.1</v>
      </c>
      <c r="F474" s="4">
        <v>1452</v>
      </c>
      <c r="G474" s="6">
        <f t="shared" ref="G474" si="3017">VALUE(CONCATENATE(LEFT(F474,LEN(F474)-2),":",RIGHT(F474,2)))</f>
        <v>0.61944444444444446</v>
      </c>
      <c r="H474" s="4">
        <v>1459</v>
      </c>
      <c r="I474" s="1">
        <f t="shared" ref="I474" si="3018">VALUE(CONCATENATE(LEFT(H474,LEN(H474)-2),":",RIGHT(H474,2)))</f>
        <v>0.62430555555555556</v>
      </c>
      <c r="J474" s="1" t="str">
        <f t="shared" ref="J474" si="3019">IF(OR(B475&lt;&gt;"",E475=""),I474+TIME(0,5,0),"")</f>
        <v/>
      </c>
      <c r="K474">
        <f t="shared" ref="K474" si="3020">IF(AND(OR(AND(B474&lt;&gt;"",B475=""),AND(B474="",B475="")),E475&lt;&gt;""),(G475-I474)*1440,"")</f>
        <v>6.9999999999999751</v>
      </c>
      <c r="L474">
        <f t="shared" ref="L474" si="3021">(I474-G474)*1440</f>
        <v>6.9999999999999751</v>
      </c>
      <c r="M474">
        <f t="shared" ref="M474" si="3022">IF(B474&lt;&gt;"",1,M473+1)</f>
        <v>1</v>
      </c>
      <c r="N474">
        <f t="shared" ref="N474" ca="1" si="3023">OFFSET(C474,-M474+1,0)</f>
        <v>1419</v>
      </c>
      <c r="O474" t="str">
        <f t="shared" ref="O474" si="3024">IF(J474&lt;&gt;"",(J474-VALUE(CONCATENATE(LEFT(N474,LEN(N474)-2),":",RIGHT(N474,2))))*1440,"")</f>
        <v/>
      </c>
      <c r="P474">
        <f t="shared" ref="P474" si="3025">IF(K474&lt;&gt;"",(E474+E475)*K474/2,E474*5/2)</f>
        <v>2.0999999999999925</v>
      </c>
      <c r="Q474" s="7">
        <f t="shared" ref="Q474" si="3026">IF(K474&lt;&gt;"",(E475-E474)*K474/LN((E475+0.000001)/(E474+0.000001)),-5*(E474-0.000001)/(LN(1/E474)-13.8155))</f>
        <v>1.7397464644370659</v>
      </c>
      <c r="R474">
        <f t="shared" ref="R474" si="3027">(E474*L474)</f>
        <v>0.69999999999999751</v>
      </c>
      <c r="S474">
        <f t="shared" ref="S474" si="3028">P474+R474</f>
        <v>2.7999999999999901</v>
      </c>
      <c r="T474" s="7">
        <f t="shared" ref="T474" si="3029">Q474+R474</f>
        <v>2.4397464644370634</v>
      </c>
    </row>
    <row r="475" spans="1:20" x14ac:dyDescent="0.2">
      <c r="B475" s="11"/>
      <c r="D475" s="21"/>
      <c r="E475" s="4">
        <v>0.5</v>
      </c>
      <c r="F475" s="4">
        <v>1506</v>
      </c>
      <c r="G475" s="6">
        <f t="shared" ref="G475:G476" si="3030">VALUE(CONCATENATE(LEFT(F475,LEN(F475)-2),":",RIGHT(F475,2)))</f>
        <v>0.62916666666666665</v>
      </c>
      <c r="H475" s="4">
        <v>1509</v>
      </c>
      <c r="I475" s="1">
        <f t="shared" ref="I475:I476" si="3031">VALUE(CONCATENATE(LEFT(H475,LEN(H475)-2),":",RIGHT(H475,2)))</f>
        <v>0.63124999999999998</v>
      </c>
      <c r="J475" s="1">
        <f t="shared" ref="J475:J476" si="3032">IF(OR(B476&lt;&gt;"",E476=""),I475+TIME(0,5,0),"")</f>
        <v>0.63472222222222219</v>
      </c>
      <c r="K475" t="str">
        <f t="shared" ref="K475:K476" si="3033">IF(AND(OR(AND(B475&lt;&gt;"",B476=""),AND(B475="",B476="")),E476&lt;&gt;""),(G476-I475)*1440,"")</f>
        <v/>
      </c>
      <c r="L475">
        <f t="shared" ref="L475:L476" si="3034">(I475-G475)*1440</f>
        <v>2.9999999999999893</v>
      </c>
      <c r="M475">
        <f t="shared" ref="M475:M476" si="3035">IF(B475&lt;&gt;"",1,M474+1)</f>
        <v>2</v>
      </c>
      <c r="N475">
        <f t="shared" ref="N475:N476" ca="1" si="3036">OFFSET(C475,-M475+1,0)</f>
        <v>1419</v>
      </c>
      <c r="O475">
        <f t="shared" ref="O475:O476" ca="1" si="3037">IF(J475&lt;&gt;"",(J475-VALUE(CONCATENATE(LEFT(N475,LEN(N475)-2),":",RIGHT(N475,2))))*1440,"")</f>
        <v>54.999999999999964</v>
      </c>
      <c r="P475">
        <f t="shared" ref="P475:P476" si="3038">IF(K475&lt;&gt;"",(E475+E476)*K475/2,E475*5/2)</f>
        <v>1.25</v>
      </c>
      <c r="Q475" s="7">
        <f t="shared" ref="Q475:Q476" si="3039">IF(K475&lt;&gt;"",(E476-E475)*K475/LN((E476+0.000001)/(E475+0.000001)),-5*(E475-0.000001)/(LN(1/E475)-13.8155))</f>
        <v>0.19051423432971509</v>
      </c>
      <c r="R475">
        <f t="shared" ref="R475:R476" si="3040">(E475*L475)</f>
        <v>1.4999999999999947</v>
      </c>
      <c r="S475">
        <f t="shared" ref="S475:S476" si="3041">P475+R475</f>
        <v>2.7499999999999947</v>
      </c>
      <c r="T475" s="7">
        <f t="shared" ref="T475:T476" si="3042">Q475+R475</f>
        <v>1.6905142343297097</v>
      </c>
    </row>
    <row r="476" spans="1:20" x14ac:dyDescent="0.2">
      <c r="A476">
        <v>1</v>
      </c>
      <c r="B476" s="61">
        <v>44960</v>
      </c>
      <c r="C476">
        <v>1038</v>
      </c>
      <c r="D476" s="65">
        <v>3</v>
      </c>
      <c r="E476" s="4">
        <v>0.01</v>
      </c>
      <c r="F476" s="4">
        <v>1053</v>
      </c>
      <c r="G476" s="6">
        <f t="shared" si="3030"/>
        <v>0.45347222222222222</v>
      </c>
      <c r="H476" s="4">
        <v>1057</v>
      </c>
      <c r="I476" s="1">
        <f t="shared" si="3031"/>
        <v>0.45624999999999999</v>
      </c>
      <c r="J476" s="1" t="str">
        <f t="shared" si="3032"/>
        <v/>
      </c>
      <c r="K476">
        <f t="shared" si="3033"/>
        <v>8.999999999999968</v>
      </c>
      <c r="L476">
        <f t="shared" si="3034"/>
        <v>3.9999999999999858</v>
      </c>
      <c r="M476">
        <f t="shared" si="3035"/>
        <v>1</v>
      </c>
      <c r="N476">
        <f t="shared" ca="1" si="3036"/>
        <v>1038</v>
      </c>
      <c r="O476" t="str">
        <f t="shared" si="3037"/>
        <v/>
      </c>
      <c r="P476">
        <f t="shared" si="3038"/>
        <v>450.04499999999842</v>
      </c>
      <c r="Q476" s="7">
        <f t="shared" si="3039"/>
        <v>97.707547489482963</v>
      </c>
      <c r="R476">
        <f t="shared" si="3040"/>
        <v>3.9999999999999862E-2</v>
      </c>
      <c r="S476">
        <f t="shared" si="3041"/>
        <v>450.08499999999844</v>
      </c>
      <c r="T476" s="7">
        <f t="shared" si="3042"/>
        <v>97.747547489482969</v>
      </c>
    </row>
    <row r="477" spans="1:20" x14ac:dyDescent="0.2">
      <c r="B477" s="61"/>
      <c r="D477" s="65"/>
      <c r="E477" s="4">
        <v>100</v>
      </c>
      <c r="F477" s="4">
        <v>1106</v>
      </c>
      <c r="G477" s="6">
        <f t="shared" ref="G477" si="3043">VALUE(CONCATENATE(LEFT(F477,LEN(F477)-2),":",RIGHT(F477,2)))</f>
        <v>0.46249999999999997</v>
      </c>
      <c r="H477" s="4">
        <v>1115</v>
      </c>
      <c r="I477" s="1">
        <f t="shared" ref="I477" si="3044">VALUE(CONCATENATE(LEFT(H477,LEN(H477)-2),":",RIGHT(H477,2)))</f>
        <v>0.46875</v>
      </c>
      <c r="J477" s="1" t="str">
        <f t="shared" ref="J477" si="3045">IF(OR(B478&lt;&gt;"",E478=""),I477+TIME(0,5,0),"")</f>
        <v/>
      </c>
      <c r="K477">
        <f t="shared" ref="K477" si="3046">IF(AND(OR(AND(B477&lt;&gt;"",B478=""),AND(B477="",B478="")),E478&lt;&gt;""),(G478-I477)*1440,"")</f>
        <v>5.9999999999999787</v>
      </c>
      <c r="L477">
        <f t="shared" ref="L477" si="3047">(I477-G477)*1440</f>
        <v>9.000000000000048</v>
      </c>
      <c r="M477">
        <f t="shared" ref="M477" si="3048">IF(B477&lt;&gt;"",1,M476+1)</f>
        <v>2</v>
      </c>
      <c r="N477">
        <f t="shared" ref="N477" ca="1" si="3049">OFFSET(C477,-M477+1,0)</f>
        <v>1038</v>
      </c>
      <c r="O477" t="str">
        <f t="shared" ref="O477" si="3050">IF(J477&lt;&gt;"",(J477-VALUE(CONCATENATE(LEFT(N477,LEN(N477)-2),":",RIGHT(N477,2))))*1440,"")</f>
        <v/>
      </c>
      <c r="P477">
        <f t="shared" ref="P477" si="3051">IF(K477&lt;&gt;"",(E477+E478)*K477/2,E477*5/2)</f>
        <v>329.99999999999881</v>
      </c>
      <c r="Q477" s="7">
        <f t="shared" ref="Q477" si="3052">IF(K477&lt;&gt;"",(E478-E477)*K477/LN((E478+0.000001)/(E477+0.000001)),-5*(E477-0.000001)/(LN(1/E477)-13.8155))</f>
        <v>234.51902939428345</v>
      </c>
      <c r="R477">
        <f t="shared" ref="R477" si="3053">(E477*L477)</f>
        <v>900.00000000000477</v>
      </c>
      <c r="S477">
        <f t="shared" ref="S477" si="3054">P477+R477</f>
        <v>1230.0000000000036</v>
      </c>
      <c r="T477" s="7">
        <f t="shared" ref="T477" si="3055">Q477+R477</f>
        <v>1134.5190293942883</v>
      </c>
    </row>
    <row r="478" spans="1:20" x14ac:dyDescent="0.2">
      <c r="B478" s="11"/>
      <c r="D478" s="21"/>
      <c r="E478" s="4">
        <v>10</v>
      </c>
      <c r="F478" s="4">
        <v>1121</v>
      </c>
      <c r="G478" s="6">
        <f t="shared" ref="G478:G480" si="3056">VALUE(CONCATENATE(LEFT(F478,LEN(F478)-2),":",RIGHT(F478,2)))</f>
        <v>0.47291666666666665</v>
      </c>
      <c r="H478" s="4">
        <v>1125</v>
      </c>
      <c r="I478" s="1">
        <f t="shared" ref="I478:I480" si="3057">VALUE(CONCATENATE(LEFT(H478,LEN(H478)-2),":",RIGHT(H478,2)))</f>
        <v>0.47569444444444442</v>
      </c>
      <c r="J478" s="1" t="str">
        <f t="shared" ref="J478:J480" si="3058">IF(OR(B479&lt;&gt;"",E479=""),I478+TIME(0,5,0),"")</f>
        <v/>
      </c>
      <c r="K478">
        <f t="shared" ref="K478:K480" si="3059">IF(AND(OR(AND(B478&lt;&gt;"",B479=""),AND(B478="",B479="")),E479&lt;&gt;""),(G479-I478)*1440,"")</f>
        <v>5.0000000000000622</v>
      </c>
      <c r="L478">
        <f t="shared" ref="L478:L480" si="3060">(I478-G478)*1440</f>
        <v>3.9999999999999858</v>
      </c>
      <c r="M478">
        <f t="shared" ref="M478:M480" si="3061">IF(B478&lt;&gt;"",1,M477+1)</f>
        <v>3</v>
      </c>
      <c r="N478">
        <f t="shared" ref="N478:N480" ca="1" si="3062">OFFSET(C478,-M478+1,0)</f>
        <v>1038</v>
      </c>
      <c r="O478" t="str">
        <f t="shared" ref="O478:O480" si="3063">IF(J478&lt;&gt;"",(J478-VALUE(CONCATENATE(LEFT(N478,LEN(N478)-2),":",RIGHT(N478,2))))*1440,"")</f>
        <v/>
      </c>
      <c r="P478">
        <f t="shared" ref="P478:P480" si="3064">IF(K478&lt;&gt;"",(E478+E479)*K478/2,E478*5/2)</f>
        <v>275.00000000000341</v>
      </c>
      <c r="Q478" s="7">
        <f t="shared" ref="Q478:Q480" si="3065">IF(K478&lt;&gt;"",(E479-E478)*K478/LN((E479+0.000001)/(E478+0.000001)),-5*(E478-0.000001)/(LN(1/E478)-13.8155))</f>
        <v>195.43252449523933</v>
      </c>
      <c r="R478">
        <f t="shared" ref="R478:R480" si="3066">(E478*L478)</f>
        <v>39.999999999999858</v>
      </c>
      <c r="S478">
        <f t="shared" ref="S478:S480" si="3067">P478+R478</f>
        <v>315.0000000000033</v>
      </c>
      <c r="T478" s="7">
        <f t="shared" ref="T478:T480" si="3068">Q478+R478</f>
        <v>235.43252449523919</v>
      </c>
    </row>
    <row r="479" spans="1:20" x14ac:dyDescent="0.2">
      <c r="B479" s="11"/>
      <c r="D479" s="21"/>
      <c r="E479" s="4">
        <v>100</v>
      </c>
      <c r="F479" s="4">
        <v>1130</v>
      </c>
      <c r="G479" s="6">
        <f t="shared" si="3056"/>
        <v>0.47916666666666669</v>
      </c>
      <c r="H479" s="4">
        <v>1139</v>
      </c>
      <c r="I479" s="1">
        <f t="shared" si="3057"/>
        <v>0.48541666666666666</v>
      </c>
      <c r="J479" s="1">
        <f t="shared" si="3058"/>
        <v>0.48888888888888887</v>
      </c>
      <c r="K479" t="str">
        <f t="shared" si="3059"/>
        <v/>
      </c>
      <c r="L479">
        <f t="shared" si="3060"/>
        <v>8.999999999999968</v>
      </c>
      <c r="M479">
        <f t="shared" si="3061"/>
        <v>4</v>
      </c>
      <c r="N479">
        <f t="shared" ca="1" si="3062"/>
        <v>1038</v>
      </c>
      <c r="O479">
        <f t="shared" ca="1" si="3063"/>
        <v>66</v>
      </c>
      <c r="P479">
        <f t="shared" si="3064"/>
        <v>250</v>
      </c>
      <c r="Q479" s="7">
        <f t="shared" si="3065"/>
        <v>27.143420404993254</v>
      </c>
      <c r="R479">
        <f t="shared" si="3066"/>
        <v>899.99999999999682</v>
      </c>
      <c r="S479">
        <f t="shared" si="3067"/>
        <v>1149.9999999999968</v>
      </c>
      <c r="T479" s="7">
        <f t="shared" si="3068"/>
        <v>927.14342040499002</v>
      </c>
    </row>
    <row r="480" spans="1:20" x14ac:dyDescent="0.2">
      <c r="A480">
        <v>1</v>
      </c>
      <c r="B480" s="61">
        <v>44963</v>
      </c>
      <c r="C480">
        <v>1404</v>
      </c>
      <c r="D480" s="65" t="s">
        <v>52</v>
      </c>
      <c r="E480" s="4">
        <v>0.01</v>
      </c>
      <c r="F480" s="4">
        <v>1502</v>
      </c>
      <c r="G480" s="6">
        <f t="shared" si="3056"/>
        <v>0.62638888888888888</v>
      </c>
      <c r="H480" s="4">
        <v>1521</v>
      </c>
      <c r="I480" s="1">
        <f t="shared" si="3057"/>
        <v>0.63958333333333328</v>
      </c>
      <c r="J480" s="1" t="str">
        <f t="shared" si="3058"/>
        <v/>
      </c>
      <c r="K480">
        <f t="shared" si="3059"/>
        <v>10.000000000000124</v>
      </c>
      <c r="L480">
        <f t="shared" si="3060"/>
        <v>18.999999999999932</v>
      </c>
      <c r="M480">
        <f t="shared" si="3061"/>
        <v>1</v>
      </c>
      <c r="N480">
        <f t="shared" ca="1" si="3062"/>
        <v>1404</v>
      </c>
      <c r="O480" t="str">
        <f t="shared" si="3063"/>
        <v/>
      </c>
      <c r="P480">
        <f t="shared" si="3064"/>
        <v>0.55000000000000682</v>
      </c>
      <c r="Q480" s="7">
        <f t="shared" si="3065"/>
        <v>0.39088031101728449</v>
      </c>
      <c r="R480">
        <f t="shared" si="3066"/>
        <v>0.18999999999999934</v>
      </c>
      <c r="S480">
        <f t="shared" si="3067"/>
        <v>0.74000000000000621</v>
      </c>
      <c r="T480" s="7">
        <f t="shared" si="3068"/>
        <v>0.58088031101728377</v>
      </c>
    </row>
    <row r="481" spans="1:20" x14ac:dyDescent="0.2">
      <c r="B481" s="61"/>
      <c r="D481" s="21"/>
      <c r="E481" s="4">
        <v>0.1</v>
      </c>
      <c r="F481" s="4">
        <v>1531</v>
      </c>
      <c r="G481" s="6">
        <f t="shared" ref="G481" si="3069">VALUE(CONCATENATE(LEFT(F481,LEN(F481)-2),":",RIGHT(F481,2)))</f>
        <v>0.64652777777777781</v>
      </c>
      <c r="H481" s="4">
        <v>1540</v>
      </c>
      <c r="I481" s="1">
        <f t="shared" ref="I481" si="3070">VALUE(CONCATENATE(LEFT(H481,LEN(H481)-2),":",RIGHT(H481,2)))</f>
        <v>0.65277777777777779</v>
      </c>
      <c r="J481" s="1" t="str">
        <f t="shared" ref="J481" si="3071">IF(OR(B482&lt;&gt;"",E482=""),I481+TIME(0,5,0),"")</f>
        <v/>
      </c>
      <c r="K481">
        <f t="shared" ref="K481" si="3072">IF(AND(OR(AND(B481&lt;&gt;"",B482=""),AND(B481="",B482="")),E482&lt;&gt;""),(G482-I481)*1440,"")</f>
        <v>8.999999999999968</v>
      </c>
      <c r="L481">
        <f t="shared" ref="L481" si="3073">(I481-G481)*1440</f>
        <v>8.999999999999968</v>
      </c>
      <c r="M481">
        <f t="shared" ref="M481" si="3074">IF(B481&lt;&gt;"",1,M480+1)</f>
        <v>2</v>
      </c>
      <c r="N481">
        <f t="shared" ref="N481" ca="1" si="3075">OFFSET(C481,-M481+1,0)</f>
        <v>1404</v>
      </c>
      <c r="O481" t="str">
        <f t="shared" ref="O481" si="3076">IF(J481&lt;&gt;"",(J481-VALUE(CONCATENATE(LEFT(N481,LEN(N481)-2),":",RIGHT(N481,2))))*1440,"")</f>
        <v/>
      </c>
      <c r="P481">
        <f t="shared" ref="P481" si="3077">IF(K481&lt;&gt;"",(E481+E482)*K481/2,E481*5/2)</f>
        <v>0.67499999999999771</v>
      </c>
      <c r="Q481" s="7">
        <f t="shared" ref="Q481" si="3078">IF(K481&lt;&gt;"",(E482-E481)*K481/LN((E482+0.000001)/(E481+0.000001)),-5*(E481-0.000001)/(LN(1/E481)-13.8155))</f>
        <v>0.64922213455507849</v>
      </c>
      <c r="R481">
        <f t="shared" ref="R481" si="3079">(E481*L481)</f>
        <v>0.8999999999999968</v>
      </c>
      <c r="S481">
        <f t="shared" ref="S481" si="3080">P481+R481</f>
        <v>1.5749999999999944</v>
      </c>
      <c r="T481" s="7">
        <f t="shared" ref="T481" si="3081">Q481+R481</f>
        <v>1.5492221345550754</v>
      </c>
    </row>
    <row r="482" spans="1:20" x14ac:dyDescent="0.2">
      <c r="B482" s="61"/>
      <c r="D482" s="65"/>
      <c r="E482" s="4">
        <v>0.05</v>
      </c>
      <c r="F482" s="4">
        <v>1549</v>
      </c>
      <c r="G482" s="6">
        <f t="shared" ref="G482:G483" si="3082">VALUE(CONCATENATE(LEFT(F482,LEN(F482)-2),":",RIGHT(F482,2)))</f>
        <v>0.65902777777777777</v>
      </c>
      <c r="H482" s="4">
        <v>1556</v>
      </c>
      <c r="I482" s="1">
        <f t="shared" ref="I482:I483" si="3083">VALUE(CONCATENATE(LEFT(H482,LEN(H482)-2),":",RIGHT(H482,2)))</f>
        <v>0.66388888888888886</v>
      </c>
      <c r="J482" s="1">
        <f t="shared" ref="J482:J483" si="3084">IF(OR(B483&lt;&gt;"",E483=""),I482+TIME(0,5,0),"")</f>
        <v>0.66736111111111107</v>
      </c>
      <c r="K482" t="str">
        <f t="shared" ref="K482:K483" si="3085">IF(AND(OR(AND(B482&lt;&gt;"",B483=""),AND(B482="",B483="")),E483&lt;&gt;""),(G483-I482)*1440,"")</f>
        <v/>
      </c>
      <c r="L482">
        <f t="shared" ref="L482:L483" si="3086">(I482-G482)*1440</f>
        <v>6.9999999999999751</v>
      </c>
      <c r="M482">
        <f t="shared" ref="M482:M483" si="3087">IF(B482&lt;&gt;"",1,M481+1)</f>
        <v>3</v>
      </c>
      <c r="N482">
        <f t="shared" ref="N482:N483" ca="1" si="3088">OFFSET(C482,-M482+1,0)</f>
        <v>1404</v>
      </c>
      <c r="O482">
        <f t="shared" ref="O482:O483" ca="1" si="3089">IF(J482&lt;&gt;"",(J482-VALUE(CONCATENATE(LEFT(N482,LEN(N482)-2),":",RIGHT(N482,2))))*1440,"")</f>
        <v>116.9999999999999</v>
      </c>
      <c r="P482">
        <f t="shared" ref="P482:P483" si="3090">IF(K482&lt;&gt;"",(E482+E483)*K482/2,E482*5/2)</f>
        <v>0.125</v>
      </c>
      <c r="Q482" s="7">
        <f t="shared" ref="Q482:Q483" si="3091">IF(K482&lt;&gt;"",(E483-E482)*K482/LN((E483+0.000001)/(E482+0.000001)),-5*(E482-0.000001)/(LN(1/E482)-13.8155))</f>
        <v>2.3105394341225508E-2</v>
      </c>
      <c r="R482">
        <f t="shared" ref="R482:R483" si="3092">(E482*L482)</f>
        <v>0.34999999999999876</v>
      </c>
      <c r="S482">
        <f t="shared" ref="S482:S483" si="3093">P482+R482</f>
        <v>0.47499999999999876</v>
      </c>
      <c r="T482" s="7">
        <f t="shared" ref="T482:T483" si="3094">Q482+R482</f>
        <v>0.37310539434122425</v>
      </c>
    </row>
    <row r="483" spans="1:20" x14ac:dyDescent="0.2">
      <c r="A483">
        <v>1</v>
      </c>
      <c r="B483" s="61">
        <v>44964</v>
      </c>
      <c r="C483">
        <v>902</v>
      </c>
      <c r="D483" s="65" t="s">
        <v>52</v>
      </c>
      <c r="E483" s="4">
        <v>0.01</v>
      </c>
      <c r="F483" s="4">
        <v>928</v>
      </c>
      <c r="G483" s="6">
        <f t="shared" si="3082"/>
        <v>0.39444444444444443</v>
      </c>
      <c r="H483" s="4">
        <v>935</v>
      </c>
      <c r="I483" s="1">
        <f t="shared" si="3083"/>
        <v>0.39930555555555558</v>
      </c>
      <c r="J483" s="1" t="str">
        <f t="shared" si="3084"/>
        <v/>
      </c>
      <c r="K483">
        <f t="shared" si="3085"/>
        <v>7.9999999999999716</v>
      </c>
      <c r="L483">
        <f t="shared" si="3086"/>
        <v>7.0000000000000551</v>
      </c>
      <c r="M483">
        <f t="shared" si="3087"/>
        <v>1</v>
      </c>
      <c r="N483">
        <f t="shared" ca="1" si="3088"/>
        <v>902</v>
      </c>
      <c r="O483" t="str">
        <f t="shared" si="3089"/>
        <v/>
      </c>
      <c r="P483">
        <f t="shared" si="3090"/>
        <v>0.63999999999999779</v>
      </c>
      <c r="Q483" s="7">
        <f t="shared" si="3091"/>
        <v>0.41359595171991365</v>
      </c>
      <c r="R483">
        <f t="shared" si="3092"/>
        <v>7.0000000000000548E-2</v>
      </c>
      <c r="S483">
        <f t="shared" si="3093"/>
        <v>0.7099999999999983</v>
      </c>
      <c r="T483" s="7">
        <f t="shared" si="3094"/>
        <v>0.48359595171991421</v>
      </c>
    </row>
    <row r="484" spans="1:20" x14ac:dyDescent="0.2">
      <c r="B484" s="61"/>
      <c r="D484" s="65"/>
      <c r="E484" s="4">
        <v>0.15</v>
      </c>
      <c r="F484" s="4">
        <v>943</v>
      </c>
      <c r="G484" s="6">
        <f t="shared" ref="G484:G487" si="3095">VALUE(CONCATENATE(LEFT(F484,LEN(F484)-2),":",RIGHT(F484,2)))</f>
        <v>0.40486111111111112</v>
      </c>
      <c r="H484" s="4">
        <v>950</v>
      </c>
      <c r="I484" s="1">
        <f t="shared" ref="I484:I487" si="3096">VALUE(CONCATENATE(LEFT(H484,LEN(H484)-2),":",RIGHT(H484,2)))</f>
        <v>0.40972222222222227</v>
      </c>
      <c r="J484" s="1" t="str">
        <f t="shared" ref="J484:J487" si="3097">IF(OR(B485&lt;&gt;"",E485=""),I484+TIME(0,5,0),"")</f>
        <v/>
      </c>
      <c r="K484">
        <f t="shared" ref="K484:K487" si="3098">IF(AND(OR(AND(B484&lt;&gt;"",B485=""),AND(B484="",B485="")),E485&lt;&gt;""),(G485-I484)*1440,"")</f>
        <v>11.999999999999957</v>
      </c>
      <c r="L484">
        <f t="shared" ref="L484:L487" si="3099">(I484-G484)*1440</f>
        <v>7.0000000000000551</v>
      </c>
      <c r="M484">
        <f t="shared" ref="M484:M487" si="3100">IF(B484&lt;&gt;"",1,M483+1)</f>
        <v>2</v>
      </c>
      <c r="N484">
        <f t="shared" ref="N484:N487" ca="1" si="3101">OFFSET(C484,-M484+1,0)</f>
        <v>902</v>
      </c>
      <c r="O484" t="str">
        <f t="shared" ref="O484:O487" si="3102">IF(J484&lt;&gt;"",(J484-VALUE(CONCATENATE(LEFT(N484,LEN(N484)-2),":",RIGHT(N484,2))))*1440,"")</f>
        <v/>
      </c>
      <c r="P484">
        <f t="shared" ref="P484:P487" si="3103">IF(K484&lt;&gt;"",(E484+E485)*K484/2,E484*5/2)</f>
        <v>0.95999999999999663</v>
      </c>
      <c r="Q484" s="7">
        <f t="shared" ref="Q484:Q487" si="3104">IF(K484&lt;&gt;"",(E485-E484)*K484/LN((E485+0.000001)/(E484+0.000001)),-5*(E484-0.000001)/(LN(1/E484)-13.8155))</f>
        <v>0.62039392757987055</v>
      </c>
      <c r="R484">
        <f t="shared" ref="R484:R487" si="3105">(E484*L484)</f>
        <v>1.0500000000000083</v>
      </c>
      <c r="S484">
        <f t="shared" ref="S484:S487" si="3106">P484+R484</f>
        <v>2.0100000000000051</v>
      </c>
      <c r="T484" s="7">
        <f t="shared" ref="T484:T487" si="3107">Q484+R484</f>
        <v>1.6703939275798789</v>
      </c>
    </row>
    <row r="485" spans="1:20" x14ac:dyDescent="0.2">
      <c r="B485" s="11"/>
      <c r="D485" s="21"/>
      <c r="E485" s="4">
        <v>0.01</v>
      </c>
      <c r="F485" s="4">
        <v>1002</v>
      </c>
      <c r="G485" s="6">
        <f t="shared" si="3095"/>
        <v>0.41805555555555557</v>
      </c>
      <c r="H485" s="4">
        <v>1006</v>
      </c>
      <c r="I485" s="1">
        <f t="shared" si="3096"/>
        <v>0.42083333333333334</v>
      </c>
      <c r="J485" s="1" t="str">
        <f t="shared" si="3097"/>
        <v/>
      </c>
      <c r="K485">
        <f t="shared" si="3098"/>
        <v>8.999999999999968</v>
      </c>
      <c r="L485">
        <f t="shared" si="3099"/>
        <v>3.9999999999999858</v>
      </c>
      <c r="M485">
        <f t="shared" si="3100"/>
        <v>3</v>
      </c>
      <c r="N485">
        <f t="shared" ca="1" si="3101"/>
        <v>902</v>
      </c>
      <c r="O485" t="str">
        <f t="shared" si="3102"/>
        <v/>
      </c>
      <c r="P485">
        <f t="shared" si="3103"/>
        <v>3.6449999999999871</v>
      </c>
      <c r="Q485" s="7">
        <f t="shared" si="3104"/>
        <v>1.6225734834105028</v>
      </c>
      <c r="R485">
        <f t="shared" si="3105"/>
        <v>3.9999999999999862E-2</v>
      </c>
      <c r="S485">
        <f t="shared" si="3106"/>
        <v>3.6849999999999872</v>
      </c>
      <c r="T485" s="7">
        <f t="shared" si="3107"/>
        <v>1.6625734834105026</v>
      </c>
    </row>
    <row r="486" spans="1:20" x14ac:dyDescent="0.2">
      <c r="B486" s="11"/>
      <c r="D486" s="21"/>
      <c r="E486" s="4">
        <v>0.8</v>
      </c>
      <c r="F486" s="4">
        <v>1015</v>
      </c>
      <c r="G486" s="6">
        <f t="shared" si="3095"/>
        <v>0.42708333333333331</v>
      </c>
      <c r="H486" s="4">
        <v>1020</v>
      </c>
      <c r="I486" s="1">
        <f t="shared" si="3096"/>
        <v>0.43055555555555558</v>
      </c>
      <c r="J486" s="1">
        <f t="shared" si="3097"/>
        <v>0.43402777777777779</v>
      </c>
      <c r="K486" t="str">
        <f t="shared" si="3098"/>
        <v/>
      </c>
      <c r="L486">
        <f t="shared" si="3099"/>
        <v>5.0000000000000622</v>
      </c>
      <c r="M486">
        <f t="shared" si="3100"/>
        <v>4</v>
      </c>
      <c r="N486">
        <f t="shared" ca="1" si="3101"/>
        <v>902</v>
      </c>
      <c r="O486">
        <f t="shared" ca="1" si="3102"/>
        <v>83.000000000000028</v>
      </c>
      <c r="P486">
        <f t="shared" si="3103"/>
        <v>2</v>
      </c>
      <c r="Q486" s="7">
        <f t="shared" si="3104"/>
        <v>0.29428267387637186</v>
      </c>
      <c r="R486">
        <f t="shared" si="3105"/>
        <v>4.0000000000000497</v>
      </c>
      <c r="S486">
        <f t="shared" si="3106"/>
        <v>6.0000000000000497</v>
      </c>
      <c r="T486" s="7">
        <f t="shared" si="3107"/>
        <v>4.2942826738764213</v>
      </c>
    </row>
    <row r="487" spans="1:20" x14ac:dyDescent="0.2">
      <c r="B487" s="61">
        <v>44964</v>
      </c>
      <c r="C487">
        <v>1106</v>
      </c>
      <c r="D487" s="65"/>
      <c r="E487" s="4">
        <v>0.01</v>
      </c>
      <c r="F487" s="4">
        <v>1129</v>
      </c>
      <c r="G487" s="6">
        <f t="shared" si="3095"/>
        <v>0.47847222222222219</v>
      </c>
      <c r="H487" s="4">
        <v>1135</v>
      </c>
      <c r="I487" s="1">
        <f t="shared" si="3096"/>
        <v>0.4826388888888889</v>
      </c>
      <c r="J487" s="1" t="str">
        <f t="shared" si="3097"/>
        <v/>
      </c>
      <c r="K487">
        <f t="shared" si="3098"/>
        <v>11.000000000000041</v>
      </c>
      <c r="L487">
        <f t="shared" si="3099"/>
        <v>6.0000000000000586</v>
      </c>
      <c r="M487">
        <f t="shared" si="3100"/>
        <v>1</v>
      </c>
      <c r="N487">
        <f t="shared" ca="1" si="3101"/>
        <v>1106</v>
      </c>
      <c r="O487" t="str">
        <f t="shared" si="3102"/>
        <v/>
      </c>
      <c r="P487">
        <f t="shared" si="3103"/>
        <v>5.555000000000021</v>
      </c>
      <c r="Q487" s="7">
        <f t="shared" si="3104"/>
        <v>2.3647842885280972</v>
      </c>
      <c r="R487">
        <f t="shared" si="3105"/>
        <v>6.0000000000000588E-2</v>
      </c>
      <c r="S487">
        <f t="shared" si="3106"/>
        <v>5.6150000000000215</v>
      </c>
      <c r="T487" s="7">
        <f t="shared" si="3107"/>
        <v>2.4247842885280977</v>
      </c>
    </row>
    <row r="488" spans="1:20" x14ac:dyDescent="0.2">
      <c r="B488" s="11"/>
      <c r="D488" s="21"/>
      <c r="E488" s="4">
        <v>1</v>
      </c>
      <c r="F488" s="4">
        <v>1146</v>
      </c>
      <c r="G488" s="6">
        <f t="shared" ref="G488:G489" si="3108">VALUE(CONCATENATE(LEFT(F488,LEN(F488)-2),":",RIGHT(F488,2)))</f>
        <v>0.49027777777777781</v>
      </c>
      <c r="H488" s="4">
        <v>1150</v>
      </c>
      <c r="I488" s="1">
        <f t="shared" ref="I488:I489" si="3109">VALUE(CONCATENATE(LEFT(H488,LEN(H488)-2),":",RIGHT(H488,2)))</f>
        <v>0.49305555555555558</v>
      </c>
      <c r="J488" s="1">
        <f t="shared" ref="J488:J489" si="3110">IF(OR(B489&lt;&gt;"",E489=""),I488+TIME(0,5,0),"")</f>
        <v>0.49652777777777779</v>
      </c>
      <c r="K488" t="str">
        <f t="shared" ref="K488:K489" si="3111">IF(AND(OR(AND(B488&lt;&gt;"",B489=""),AND(B488="",B489="")),E489&lt;&gt;""),(G489-I488)*1440,"")</f>
        <v/>
      </c>
      <c r="L488">
        <f t="shared" ref="L488:L489" si="3112">(I488-G488)*1440</f>
        <v>3.9999999999999858</v>
      </c>
      <c r="M488">
        <f t="shared" ref="M488:M489" si="3113">IF(B488&lt;&gt;"",1,M487+1)</f>
        <v>2</v>
      </c>
      <c r="N488">
        <f t="shared" ref="N488:N489" ca="1" si="3114">OFFSET(C488,-M488+1,0)</f>
        <v>1106</v>
      </c>
      <c r="O488">
        <f t="shared" ref="O488:O489" ca="1" si="3115">IF(J488&lt;&gt;"",(J488-VALUE(CONCATENATE(LEFT(N488,LEN(N488)-2),":",RIGHT(N488,2))))*1440,"")</f>
        <v>49.000000000000064</v>
      </c>
      <c r="P488">
        <f t="shared" ref="P488:P489" si="3116">IF(K488&lt;&gt;"",(E488+E489)*K488/2,E488*5/2)</f>
        <v>2.5</v>
      </c>
      <c r="Q488" s="7">
        <f t="shared" ref="Q488:Q489" si="3117">IF(K488&lt;&gt;"",(E489-E488)*K488/LN((E489+0.000001)/(E488+0.000001)),-5*(E488-0.000001)/(LN(1/E488)-13.8155))</f>
        <v>0.36191198291773735</v>
      </c>
      <c r="R488">
        <f t="shared" ref="R488:R489" si="3118">(E488*L488)</f>
        <v>3.9999999999999858</v>
      </c>
      <c r="S488">
        <f t="shared" ref="S488:S489" si="3119">P488+R488</f>
        <v>6.4999999999999858</v>
      </c>
      <c r="T488" s="7">
        <f t="shared" ref="T488:T489" si="3120">Q488+R488</f>
        <v>4.3619119829177233</v>
      </c>
    </row>
    <row r="489" spans="1:20" x14ac:dyDescent="0.2">
      <c r="B489" s="61">
        <v>44964</v>
      </c>
      <c r="C489">
        <v>1357</v>
      </c>
      <c r="D489" s="65"/>
      <c r="E489" s="4">
        <v>0.01</v>
      </c>
      <c r="F489" s="4">
        <v>1429</v>
      </c>
      <c r="G489" s="6">
        <f t="shared" si="3108"/>
        <v>0.60347222222222219</v>
      </c>
      <c r="H489" s="4">
        <v>1437</v>
      </c>
      <c r="I489" s="1">
        <f t="shared" si="3109"/>
        <v>0.60902777777777783</v>
      </c>
      <c r="J489" s="1" t="str">
        <f t="shared" si="3110"/>
        <v/>
      </c>
      <c r="K489">
        <f t="shared" si="3111"/>
        <v>7.9999999999999716</v>
      </c>
      <c r="L489">
        <f t="shared" si="3112"/>
        <v>8.0000000000001315</v>
      </c>
      <c r="M489">
        <f t="shared" si="3113"/>
        <v>1</v>
      </c>
      <c r="N489">
        <f t="shared" ca="1" si="3114"/>
        <v>1357</v>
      </c>
      <c r="O489" t="str">
        <f t="shared" si="3115"/>
        <v/>
      </c>
      <c r="P489">
        <f t="shared" si="3116"/>
        <v>0.63999999999999779</v>
      </c>
      <c r="Q489" s="7">
        <f t="shared" si="3117"/>
        <v>0.41359595171991365</v>
      </c>
      <c r="R489">
        <f t="shared" si="3118"/>
        <v>8.000000000000132E-2</v>
      </c>
      <c r="S489">
        <f t="shared" si="3119"/>
        <v>0.71999999999999909</v>
      </c>
      <c r="T489" s="7">
        <f t="shared" si="3120"/>
        <v>0.49359595171991499</v>
      </c>
    </row>
    <row r="490" spans="1:20" x14ac:dyDescent="0.2">
      <c r="B490" s="11"/>
      <c r="D490" s="21"/>
      <c r="E490" s="4">
        <v>0.15</v>
      </c>
      <c r="F490" s="4">
        <v>1445</v>
      </c>
      <c r="G490" s="6">
        <f t="shared" ref="G490:G491" si="3121">VALUE(CONCATENATE(LEFT(F490,LEN(F490)-2),":",RIGHT(F490,2)))</f>
        <v>0.61458333333333337</v>
      </c>
      <c r="H490" s="4">
        <v>1455</v>
      </c>
      <c r="I490" s="1">
        <f t="shared" ref="I490:I491" si="3122">VALUE(CONCATENATE(LEFT(H490,LEN(H490)-2),":",RIGHT(H490,2)))</f>
        <v>0.62152777777777779</v>
      </c>
      <c r="J490" s="1" t="str">
        <f t="shared" ref="J490:J491" si="3123">IF(OR(B491&lt;&gt;"",E491=""),I490+TIME(0,5,0),"")</f>
        <v/>
      </c>
      <c r="K490">
        <f t="shared" ref="K490:K491" si="3124">IF(AND(OR(AND(B490&lt;&gt;"",B491=""),AND(B490="",B491="")),E491&lt;&gt;""),(G491-I490)*1440,"")</f>
        <v>6.9999999999999751</v>
      </c>
      <c r="L490">
        <f t="shared" ref="L490:L491" si="3125">(I490-G490)*1440</f>
        <v>9.9999999999999645</v>
      </c>
      <c r="M490">
        <f t="shared" ref="M490:M491" si="3126">IF(B490&lt;&gt;"",1,M489+1)</f>
        <v>2</v>
      </c>
      <c r="N490">
        <f t="shared" ref="N490:N491" ca="1" si="3127">OFFSET(C490,-M490+1,0)</f>
        <v>1357</v>
      </c>
      <c r="O490" t="str">
        <f t="shared" ref="O490:O491" si="3128">IF(J490&lt;&gt;"",(J490-VALUE(CONCATENATE(LEFT(N490,LEN(N490)-2),":",RIGHT(N490,2))))*1440,"")</f>
        <v/>
      </c>
      <c r="P490">
        <f t="shared" ref="P490:P491" si="3129">IF(K490&lt;&gt;"",(E490+E491)*K490/2,E490*5/2)</f>
        <v>1.5749999999999942</v>
      </c>
      <c r="Q490" s="7">
        <f t="shared" ref="Q490:Q491" si="3130">IF(K490&lt;&gt;"",(E491-E490)*K490/LN((E491+0.000001)/(E490+0.000001)),-5*(E490-0.000001)/(LN(1/E490)-13.8155))</f>
        <v>1.5148370777234483</v>
      </c>
      <c r="R490">
        <f t="shared" ref="R490:R491" si="3131">(E490*L490)</f>
        <v>1.4999999999999947</v>
      </c>
      <c r="S490">
        <f t="shared" ref="S490:S491" si="3132">P490+R490</f>
        <v>3.0749999999999886</v>
      </c>
      <c r="T490" s="7">
        <f t="shared" ref="T490:T491" si="3133">Q490+R490</f>
        <v>3.0148370777234428</v>
      </c>
    </row>
    <row r="491" spans="1:20" x14ac:dyDescent="0.2">
      <c r="B491" s="61"/>
      <c r="D491" s="65"/>
      <c r="E491" s="4">
        <v>0.3</v>
      </c>
      <c r="F491" s="4">
        <v>1502</v>
      </c>
      <c r="G491" s="6">
        <f t="shared" si="3121"/>
        <v>0.62638888888888888</v>
      </c>
      <c r="H491" s="4">
        <v>1508</v>
      </c>
      <c r="I491" s="1">
        <f t="shared" si="3122"/>
        <v>0.63055555555555554</v>
      </c>
      <c r="J491" s="1" t="str">
        <f t="shared" si="3123"/>
        <v/>
      </c>
      <c r="K491">
        <f t="shared" si="3124"/>
        <v>10.999999999999961</v>
      </c>
      <c r="L491">
        <f t="shared" si="3125"/>
        <v>5.9999999999999787</v>
      </c>
      <c r="M491">
        <f t="shared" si="3126"/>
        <v>3</v>
      </c>
      <c r="N491">
        <f t="shared" ca="1" si="3127"/>
        <v>1357</v>
      </c>
      <c r="O491" t="str">
        <f t="shared" si="3128"/>
        <v/>
      </c>
      <c r="P491">
        <f t="shared" si="3129"/>
        <v>2.0624999999999929</v>
      </c>
      <c r="Q491" s="7">
        <f t="shared" si="3130"/>
        <v>1.7853479915562338</v>
      </c>
      <c r="R491">
        <f t="shared" si="3131"/>
        <v>1.7999999999999936</v>
      </c>
      <c r="S491">
        <f t="shared" si="3132"/>
        <v>3.8624999999999865</v>
      </c>
      <c r="T491" s="7">
        <f t="shared" si="3133"/>
        <v>3.5853479915562274</v>
      </c>
    </row>
    <row r="492" spans="1:20" x14ac:dyDescent="0.2">
      <c r="B492" s="11"/>
      <c r="D492" s="21"/>
      <c r="E492" s="4">
        <v>7.4999999999999997E-2</v>
      </c>
      <c r="F492" s="4">
        <v>1519</v>
      </c>
      <c r="G492" s="6">
        <f t="shared" ref="G492" si="3134">VALUE(CONCATENATE(LEFT(F492,LEN(F492)-2),":",RIGHT(F492,2)))</f>
        <v>0.6381944444444444</v>
      </c>
      <c r="H492" s="4">
        <v>1526</v>
      </c>
      <c r="I492" s="1">
        <f t="shared" ref="I492" si="3135">VALUE(CONCATENATE(LEFT(H492,LEN(H492)-2),":",RIGHT(H492,2)))</f>
        <v>0.6430555555555556</v>
      </c>
      <c r="J492" s="1" t="str">
        <f t="shared" ref="J492" si="3136">IF(OR(B493&lt;&gt;"",E493=""),I492+TIME(0,5,0),"")</f>
        <v/>
      </c>
      <c r="K492">
        <f t="shared" ref="K492" si="3137">IF(AND(OR(AND(B492&lt;&gt;"",B493=""),AND(B492="",B493="")),E493&lt;&gt;""),(G493-I492)*1440,"")</f>
        <v>5.9999999999999787</v>
      </c>
      <c r="L492">
        <f t="shared" ref="L492" si="3138">(I492-G492)*1440</f>
        <v>7.000000000000135</v>
      </c>
      <c r="M492">
        <f t="shared" ref="M492" si="3139">IF(B492&lt;&gt;"",1,M491+1)</f>
        <v>4</v>
      </c>
      <c r="N492">
        <f t="shared" ref="N492" ca="1" si="3140">OFFSET(C492,-M492+1,0)</f>
        <v>1357</v>
      </c>
      <c r="O492" t="str">
        <f t="shared" ref="O492" si="3141">IF(J492&lt;&gt;"",(J492-VALUE(CONCATENATE(LEFT(N492,LEN(N492)-2),":",RIGHT(N492,2))))*1440,"")</f>
        <v/>
      </c>
      <c r="P492">
        <f t="shared" ref="P492" si="3142">IF(K492&lt;&gt;"",(E492+E493)*K492/2,E492*5/2)</f>
        <v>0.60599999999999787</v>
      </c>
      <c r="Q492" s="7">
        <f t="shared" ref="Q492" si="3143">IF(K492&lt;&gt;"",(E493-E492)*K492/LN((E493+0.000001)/(E492+0.000001)),-5*(E492-0.000001)/(LN(1/E492)-13.8155))</f>
        <v>0.59237486679943407</v>
      </c>
      <c r="R492">
        <f t="shared" ref="R492" si="3144">(E492*L492)</f>
        <v>0.52500000000001013</v>
      </c>
      <c r="S492">
        <f t="shared" ref="S492" si="3145">P492+R492</f>
        <v>1.131000000000008</v>
      </c>
      <c r="T492" s="7">
        <f t="shared" ref="T492" si="3146">Q492+R492</f>
        <v>1.1173748667994441</v>
      </c>
    </row>
    <row r="493" spans="1:20" x14ac:dyDescent="0.2">
      <c r="B493" s="61"/>
      <c r="D493" s="65"/>
      <c r="E493" s="4">
        <v>0.127</v>
      </c>
      <c r="F493" s="4">
        <v>1532</v>
      </c>
      <c r="G493" s="6">
        <f t="shared" ref="G493:G495" si="3147">VALUE(CONCATENATE(LEFT(F493,LEN(F493)-2),":",RIGHT(F493,2)))</f>
        <v>0.64722222222222225</v>
      </c>
      <c r="H493" s="4">
        <v>1539</v>
      </c>
      <c r="I493" s="1">
        <f t="shared" ref="I493:I495" si="3148">VALUE(CONCATENATE(LEFT(H493,LEN(H493)-2),":",RIGHT(H493,2)))</f>
        <v>0.65208333333333335</v>
      </c>
      <c r="J493" s="1">
        <f t="shared" ref="J493:J495" si="3149">IF(OR(B494&lt;&gt;"",E494=""),I493+TIME(0,5,0),"")</f>
        <v>0.65555555555555556</v>
      </c>
      <c r="K493" t="str">
        <f t="shared" ref="K493:K495" si="3150">IF(AND(OR(AND(B493&lt;&gt;"",B494=""),AND(B493="",B494="")),E494&lt;&gt;""),(G494-I493)*1440,"")</f>
        <v/>
      </c>
      <c r="L493">
        <f t="shared" ref="L493:L495" si="3151">(I493-G493)*1440</f>
        <v>6.9999999999999751</v>
      </c>
      <c r="M493">
        <f t="shared" ref="M493:M495" si="3152">IF(B493&lt;&gt;"",1,M492+1)</f>
        <v>5</v>
      </c>
      <c r="N493">
        <f t="shared" ref="N493:N495" ca="1" si="3153">OFFSET(C493,-M493+1,0)</f>
        <v>1357</v>
      </c>
      <c r="O493">
        <f t="shared" ref="O493:O495" ca="1" si="3154">IF(J493&lt;&gt;"",(J493-VALUE(CONCATENATE(LEFT(N493,LEN(N493)-2),":",RIGHT(N493,2))))*1440,"")</f>
        <v>107.0000000000001</v>
      </c>
      <c r="P493">
        <f t="shared" ref="P493:P495" si="3155">IF(K493&lt;&gt;"",(E493+E494)*K493/2,E493*5/2)</f>
        <v>0.3175</v>
      </c>
      <c r="Q493" s="7">
        <f t="shared" ref="Q493:Q495" si="3156">IF(K493&lt;&gt;"",(E494-E493)*K493/LN((E494+0.000001)/(E493+0.000001)),-5*(E493-0.000001)/(LN(1/E493)-13.8155))</f>
        <v>5.4033244100005998E-2</v>
      </c>
      <c r="R493">
        <f t="shared" ref="R493:R495" si="3157">(E493*L493)</f>
        <v>0.8889999999999969</v>
      </c>
      <c r="S493">
        <f t="shared" ref="S493:S495" si="3158">P493+R493</f>
        <v>1.206499999999997</v>
      </c>
      <c r="T493" s="7">
        <f t="shared" ref="T493:T495" si="3159">Q493+R493</f>
        <v>0.94303324410000289</v>
      </c>
    </row>
    <row r="494" spans="1:20" x14ac:dyDescent="0.2">
      <c r="B494" s="61">
        <v>44964</v>
      </c>
      <c r="C494">
        <v>1713</v>
      </c>
      <c r="D494" s="21"/>
      <c r="E494" s="4">
        <v>0.01</v>
      </c>
      <c r="F494" s="4">
        <v>1750</v>
      </c>
      <c r="G494" s="6">
        <f t="shared" si="3147"/>
        <v>0.74305555555555547</v>
      </c>
      <c r="H494" s="4">
        <v>1756</v>
      </c>
      <c r="I494" s="1">
        <f t="shared" si="3148"/>
        <v>0.74722222222222223</v>
      </c>
      <c r="J494" s="1">
        <f t="shared" si="3149"/>
        <v>0.75069444444444444</v>
      </c>
      <c r="K494" t="str">
        <f t="shared" si="3150"/>
        <v/>
      </c>
      <c r="L494">
        <f t="shared" si="3151"/>
        <v>6.0000000000001386</v>
      </c>
      <c r="M494">
        <f t="shared" si="3152"/>
        <v>1</v>
      </c>
      <c r="N494">
        <f t="shared" ca="1" si="3153"/>
        <v>1713</v>
      </c>
      <c r="O494">
        <f t="shared" ca="1" si="3154"/>
        <v>48.000000000000149</v>
      </c>
      <c r="P494">
        <f t="shared" si="3155"/>
        <v>2.5000000000000001E-2</v>
      </c>
      <c r="Q494" s="7">
        <f t="shared" si="3156"/>
        <v>5.4281443780592247E-3</v>
      </c>
      <c r="R494">
        <f t="shared" si="3157"/>
        <v>6.0000000000001386E-2</v>
      </c>
      <c r="S494">
        <f t="shared" si="3158"/>
        <v>8.500000000000138E-2</v>
      </c>
      <c r="T494" s="7">
        <f t="shared" si="3159"/>
        <v>6.5428144378060604E-2</v>
      </c>
    </row>
    <row r="495" spans="1:20" x14ac:dyDescent="0.2">
      <c r="A495">
        <v>1</v>
      </c>
      <c r="B495" s="61">
        <v>44965</v>
      </c>
      <c r="C495">
        <v>1509</v>
      </c>
      <c r="D495" s="65">
        <v>3</v>
      </c>
      <c r="E495" s="4">
        <v>0.01</v>
      </c>
      <c r="F495" s="4">
        <v>1558</v>
      </c>
      <c r="G495" s="6">
        <f t="shared" si="3147"/>
        <v>0.66527777777777775</v>
      </c>
      <c r="H495" s="4">
        <v>1602</v>
      </c>
      <c r="I495" s="1">
        <f t="shared" si="3148"/>
        <v>0.66805555555555562</v>
      </c>
      <c r="J495" s="1">
        <f t="shared" si="3149"/>
        <v>0.67152777777777783</v>
      </c>
      <c r="K495" t="str">
        <f t="shared" si="3150"/>
        <v/>
      </c>
      <c r="L495">
        <f t="shared" si="3151"/>
        <v>4.0000000000001457</v>
      </c>
      <c r="M495">
        <f t="shared" si="3152"/>
        <v>1</v>
      </c>
      <c r="N495">
        <f t="shared" ca="1" si="3153"/>
        <v>1509</v>
      </c>
      <c r="O495">
        <f t="shared" ca="1" si="3154"/>
        <v>58.000000000000114</v>
      </c>
      <c r="P495">
        <f t="shared" si="3155"/>
        <v>2.5000000000000001E-2</v>
      </c>
      <c r="Q495" s="7">
        <f t="shared" si="3156"/>
        <v>5.4281443780592247E-3</v>
      </c>
      <c r="R495">
        <f t="shared" si="3157"/>
        <v>4.0000000000001458E-2</v>
      </c>
      <c r="S495">
        <f t="shared" si="3158"/>
        <v>6.5000000000001459E-2</v>
      </c>
      <c r="T495" s="7">
        <f t="shared" si="3159"/>
        <v>4.5428144378060684E-2</v>
      </c>
    </row>
    <row r="496" spans="1:20" x14ac:dyDescent="0.2">
      <c r="A496">
        <v>1</v>
      </c>
      <c r="B496" s="61">
        <v>44966</v>
      </c>
      <c r="C496">
        <v>1345</v>
      </c>
      <c r="D496" s="65">
        <v>3</v>
      </c>
      <c r="E496" s="4">
        <v>0.01</v>
      </c>
      <c r="F496" s="4">
        <v>1408</v>
      </c>
      <c r="G496" s="6">
        <f t="shared" ref="G496" si="3160">VALUE(CONCATENATE(LEFT(F496,LEN(F496)-2),":",RIGHT(F496,2)))</f>
        <v>0.58888888888888891</v>
      </c>
      <c r="H496" s="4">
        <v>1415</v>
      </c>
      <c r="I496" s="1">
        <f t="shared" ref="I496" si="3161">VALUE(CONCATENATE(LEFT(H496,LEN(H496)-2),":",RIGHT(H496,2)))</f>
        <v>0.59375</v>
      </c>
      <c r="J496" s="1">
        <f t="shared" ref="J496" si="3162">IF(OR(B497&lt;&gt;"",E497=""),I496+TIME(0,5,0),"")</f>
        <v>0.59722222222222221</v>
      </c>
      <c r="K496" t="str">
        <f t="shared" ref="K496" si="3163">IF(AND(OR(AND(B496&lt;&gt;"",B497=""),AND(B496="",B497="")),E497&lt;&gt;""),(G497-I496)*1440,"")</f>
        <v/>
      </c>
      <c r="L496">
        <f t="shared" ref="L496" si="3164">(I496-G496)*1440</f>
        <v>6.9999999999999751</v>
      </c>
      <c r="M496">
        <f t="shared" ref="M496" si="3165">IF(B496&lt;&gt;"",1,M495+1)</f>
        <v>1</v>
      </c>
      <c r="N496">
        <f t="shared" ref="N496" ca="1" si="3166">OFFSET(C496,-M496+1,0)</f>
        <v>1345</v>
      </c>
      <c r="O496">
        <f t="shared" ref="O496" ca="1" si="3167">IF(J496&lt;&gt;"",(J496-VALUE(CONCATENATE(LEFT(N496,LEN(N496)-2),":",RIGHT(N496,2))))*1440,"")</f>
        <v>35.000000000000036</v>
      </c>
      <c r="P496">
        <f t="shared" ref="P496" si="3168">IF(K496&lt;&gt;"",(E496+E497)*K496/2,E496*5/2)</f>
        <v>2.5000000000000001E-2</v>
      </c>
      <c r="Q496" s="7">
        <f t="shared" ref="Q496" si="3169">IF(K496&lt;&gt;"",(E497-E496)*K496/LN((E497+0.000001)/(E496+0.000001)),-5*(E496-0.000001)/(LN(1/E496)-13.8155))</f>
        <v>5.4281443780592247E-3</v>
      </c>
      <c r="R496">
        <f t="shared" ref="R496" si="3170">(E496*L496)</f>
        <v>6.9999999999999757E-2</v>
      </c>
      <c r="S496">
        <f t="shared" ref="S496" si="3171">P496+R496</f>
        <v>9.4999999999999751E-2</v>
      </c>
      <c r="T496" s="7">
        <f t="shared" ref="T496" si="3172">Q496+R496</f>
        <v>7.5428144378058976E-2</v>
      </c>
    </row>
    <row r="497" spans="1:20" x14ac:dyDescent="0.2">
      <c r="B497" s="61">
        <v>44966</v>
      </c>
      <c r="C497">
        <v>1506</v>
      </c>
      <c r="D497" s="65"/>
      <c r="E497" s="4">
        <v>0.5</v>
      </c>
      <c r="F497" s="4">
        <v>1549</v>
      </c>
      <c r="G497" s="6">
        <f t="shared" ref="G497" si="3173">VALUE(CONCATENATE(LEFT(F497,LEN(F497)-2),":",RIGHT(F497,2)))</f>
        <v>0.65902777777777777</v>
      </c>
      <c r="H497" s="4">
        <v>1559</v>
      </c>
      <c r="I497" s="1">
        <f t="shared" ref="I497" si="3174">VALUE(CONCATENATE(LEFT(H497,LEN(H497)-2),":",RIGHT(H497,2)))</f>
        <v>0.66597222222222219</v>
      </c>
      <c r="J497" s="1" t="str">
        <f t="shared" ref="J497" si="3175">IF(OR(B498&lt;&gt;"",E498=""),I497+TIME(0,5,0),"")</f>
        <v/>
      </c>
      <c r="K497">
        <f t="shared" ref="K497" si="3176">IF(AND(OR(AND(B497&lt;&gt;"",B498=""),AND(B497="",B498="")),E498&lt;&gt;""),(G498-I497)*1440,"")</f>
        <v>9.9999999999999645</v>
      </c>
      <c r="L497">
        <f t="shared" ref="L497" si="3177">(I497-G497)*1440</f>
        <v>9.9999999999999645</v>
      </c>
      <c r="M497">
        <f t="shared" ref="M497" si="3178">IF(B497&lt;&gt;"",1,M496+1)</f>
        <v>1</v>
      </c>
      <c r="N497">
        <f t="shared" ref="N497" ca="1" si="3179">OFFSET(C497,-M497+1,0)</f>
        <v>1506</v>
      </c>
      <c r="O497" t="str">
        <f t="shared" ref="O497" si="3180">IF(J497&lt;&gt;"",(J497-VALUE(CONCATENATE(LEFT(N497,LEN(N497)-2),":",RIGHT(N497,2))))*1440,"")</f>
        <v/>
      </c>
      <c r="P497">
        <f t="shared" ref="P497" si="3181">IF(K497&lt;&gt;"",(E497+E498)*K497/2,E497*5/2)</f>
        <v>3.1899999999999888</v>
      </c>
      <c r="Q497" s="7">
        <f t="shared" ref="Q497" si="3182">IF(K497&lt;&gt;"",(E498-E497)*K497/LN((E498+0.000001)/(E497+0.000001)),-5*(E497-0.000001)/(LN(1/E497)-13.8155))</f>
        <v>2.8119799142622446</v>
      </c>
      <c r="R497">
        <f t="shared" ref="R497" si="3183">(E497*L497)</f>
        <v>4.9999999999999822</v>
      </c>
      <c r="S497">
        <f t="shared" ref="S497" si="3184">P497+R497</f>
        <v>8.1899999999999711</v>
      </c>
      <c r="T497" s="7">
        <f t="shared" ref="T497" si="3185">Q497+R497</f>
        <v>7.8119799142622268</v>
      </c>
    </row>
    <row r="498" spans="1:20" x14ac:dyDescent="0.2">
      <c r="B498" s="11"/>
      <c r="D498" s="21"/>
      <c r="E498" s="4">
        <v>0.13800000000000001</v>
      </c>
      <c r="F498" s="4">
        <v>1609</v>
      </c>
      <c r="G498" s="6">
        <f t="shared" ref="G498:G499" si="3186">VALUE(CONCATENATE(LEFT(F498,LEN(F498)-2),":",RIGHT(F498,2)))</f>
        <v>0.67291666666666661</v>
      </c>
      <c r="H498" s="4">
        <v>1615</v>
      </c>
      <c r="I498" s="1">
        <f t="shared" ref="I498:I499" si="3187">VALUE(CONCATENATE(LEFT(H498,LEN(H498)-2),":",RIGHT(H498,2)))</f>
        <v>0.67708333333333337</v>
      </c>
      <c r="J498" s="1">
        <f t="shared" ref="J498:J499" si="3188">IF(OR(B499&lt;&gt;"",E499=""),I498+TIME(0,5,0),"")</f>
        <v>0.68055555555555558</v>
      </c>
      <c r="K498" t="str">
        <f t="shared" ref="K498:K499" si="3189">IF(AND(OR(AND(B498&lt;&gt;"",B499=""),AND(B498="",B499="")),E499&lt;&gt;""),(G499-I498)*1440,"")</f>
        <v/>
      </c>
      <c r="L498">
        <f t="shared" ref="L498:L499" si="3190">(I498-G498)*1440</f>
        <v>6.0000000000001386</v>
      </c>
      <c r="M498">
        <f t="shared" ref="M498:M499" si="3191">IF(B498&lt;&gt;"",1,M497+1)</f>
        <v>2</v>
      </c>
      <c r="N498">
        <f t="shared" ref="N498:N499" ca="1" si="3192">OFFSET(C498,-M498+1,0)</f>
        <v>1506</v>
      </c>
      <c r="O498">
        <f t="shared" ref="O498:O499" ca="1" si="3193">IF(J498&lt;&gt;"",(J498-VALUE(CONCATENATE(LEFT(N498,LEN(N498)-2),":",RIGHT(N498,2))))*1440,"")</f>
        <v>74.000000000000057</v>
      </c>
      <c r="P498">
        <f t="shared" ref="P498:P499" si="3194">IF(K498&lt;&gt;"",(E498+E499)*K498/2,E498*5/2)</f>
        <v>0.34500000000000003</v>
      </c>
      <c r="Q498" s="7">
        <f t="shared" ref="Q498:Q499" si="3195">IF(K498&lt;&gt;"",(E499-E498)*K498/LN((E499+0.000001)/(E498+0.000001)),-5*(E498-0.000001)/(LN(1/E498)-13.8155))</f>
        <v>5.830123303100624E-2</v>
      </c>
      <c r="R498">
        <f t="shared" ref="R498:R499" si="3196">(E498*L498)</f>
        <v>0.82800000000001917</v>
      </c>
      <c r="S498">
        <f t="shared" ref="S498:S499" si="3197">P498+R498</f>
        <v>1.1730000000000191</v>
      </c>
      <c r="T498" s="7">
        <f t="shared" ref="T498:T499" si="3198">Q498+R498</f>
        <v>0.88630123303102537</v>
      </c>
    </row>
    <row r="499" spans="1:20" x14ac:dyDescent="0.2">
      <c r="A499">
        <v>1</v>
      </c>
      <c r="B499" s="61">
        <v>44967</v>
      </c>
      <c r="C499">
        <v>1406</v>
      </c>
      <c r="D499" s="65">
        <v>3</v>
      </c>
      <c r="E499" s="4">
        <v>0.01</v>
      </c>
      <c r="F499" s="4">
        <v>1444</v>
      </c>
      <c r="G499" s="6">
        <f t="shared" si="3186"/>
        <v>0.61388888888888882</v>
      </c>
      <c r="H499" s="4">
        <v>1517</v>
      </c>
      <c r="I499" s="1">
        <f t="shared" si="3187"/>
        <v>0.63680555555555551</v>
      </c>
      <c r="J499" s="1" t="str">
        <f t="shared" si="3188"/>
        <v/>
      </c>
      <c r="K499">
        <f t="shared" si="3189"/>
        <v>7.000000000000135</v>
      </c>
      <c r="L499">
        <f t="shared" si="3190"/>
        <v>33.000000000000043</v>
      </c>
      <c r="M499">
        <f t="shared" si="3191"/>
        <v>1</v>
      </c>
      <c r="N499">
        <f t="shared" ca="1" si="3192"/>
        <v>1406</v>
      </c>
      <c r="O499" t="str">
        <f t="shared" si="3193"/>
        <v/>
      </c>
      <c r="P499">
        <f t="shared" si="3194"/>
        <v>0.68250000000001321</v>
      </c>
      <c r="Q499" s="7">
        <f t="shared" si="3195"/>
        <v>0.41985468577776819</v>
      </c>
      <c r="R499">
        <f t="shared" si="3196"/>
        <v>0.33000000000000046</v>
      </c>
      <c r="S499">
        <f t="shared" si="3197"/>
        <v>1.0125000000000137</v>
      </c>
      <c r="T499" s="7">
        <f t="shared" si="3198"/>
        <v>0.74985468577776859</v>
      </c>
    </row>
    <row r="500" spans="1:20" x14ac:dyDescent="0.2">
      <c r="B500" s="61"/>
      <c r="D500" s="65"/>
      <c r="E500" s="4">
        <v>0.185</v>
      </c>
      <c r="F500" s="4">
        <v>1524</v>
      </c>
      <c r="G500" s="6">
        <f t="shared" ref="G500" si="3199">VALUE(CONCATENATE(LEFT(F500,LEN(F500)-2),":",RIGHT(F500,2)))</f>
        <v>0.64166666666666672</v>
      </c>
      <c r="H500" s="4">
        <v>1527</v>
      </c>
      <c r="I500" s="1">
        <f t="shared" ref="I500" si="3200">VALUE(CONCATENATE(LEFT(H500,LEN(H500)-2),":",RIGHT(H500,2)))</f>
        <v>0.64374999999999993</v>
      </c>
      <c r="J500" s="1" t="str">
        <f t="shared" ref="J500" si="3201">IF(OR(B501&lt;&gt;"",E501=""),I500+TIME(0,5,0),"")</f>
        <v/>
      </c>
      <c r="K500">
        <f t="shared" ref="K500" si="3202">IF(AND(OR(AND(B500&lt;&gt;"",B501=""),AND(B500="",B501="")),E501&lt;&gt;""),(G501-I500)*1440,"")</f>
        <v>5.0000000000001421</v>
      </c>
      <c r="L500">
        <f t="shared" ref="L500" si="3203">(I500-G500)*1440</f>
        <v>2.9999999999998295</v>
      </c>
      <c r="M500">
        <f t="shared" ref="M500" si="3204">IF(B500&lt;&gt;"",1,M499+1)</f>
        <v>2</v>
      </c>
      <c r="N500">
        <f t="shared" ref="N500" ca="1" si="3205">OFFSET(C500,-M500+1,0)</f>
        <v>1406</v>
      </c>
      <c r="O500" t="str">
        <f t="shared" ref="O500" si="3206">IF(J500&lt;&gt;"",(J500-VALUE(CONCATENATE(LEFT(N500,LEN(N500)-2),":",RIGHT(N500,2))))*1440,"")</f>
        <v/>
      </c>
      <c r="P500">
        <f t="shared" ref="P500" si="3207">IF(K500&lt;&gt;"",(E500+E501)*K500/2,E500*5/2)</f>
        <v>0.70000000000001994</v>
      </c>
      <c r="Q500" s="7">
        <f t="shared" ref="Q500" si="3208">IF(K500&lt;&gt;"",(E501-E500)*K500/LN((E501+0.000001)/(E500+0.000001)),-5*(E500-0.000001)/(LN(1/E500)-13.8155))</f>
        <v>0.67519532123696457</v>
      </c>
      <c r="R500">
        <f t="shared" ref="R500" si="3209">(E500*L500)</f>
        <v>0.55499999999996841</v>
      </c>
      <c r="S500">
        <f t="shared" ref="S500" si="3210">P500+R500</f>
        <v>1.2549999999999883</v>
      </c>
      <c r="T500" s="7">
        <f t="shared" ref="T500" si="3211">Q500+R500</f>
        <v>1.230195321236933</v>
      </c>
    </row>
    <row r="501" spans="1:20" x14ac:dyDescent="0.2">
      <c r="B501" s="11"/>
      <c r="D501" s="21"/>
      <c r="E501" s="4">
        <v>9.5000000000000001E-2</v>
      </c>
      <c r="F501" s="4">
        <v>1532</v>
      </c>
      <c r="G501" s="6">
        <f t="shared" ref="G501:G502" si="3212">VALUE(CONCATENATE(LEFT(F501,LEN(F501)-2),":",RIGHT(F501,2)))</f>
        <v>0.64722222222222225</v>
      </c>
      <c r="H501" s="4">
        <v>1534</v>
      </c>
      <c r="I501" s="1">
        <f t="shared" ref="I501:I502" si="3213">VALUE(CONCATENATE(LEFT(H501,LEN(H501)-2),":",RIGHT(H501,2)))</f>
        <v>0.64861111111111114</v>
      </c>
      <c r="J501" s="1">
        <f t="shared" ref="J501:J502" si="3214">IF(OR(B502&lt;&gt;"",E502=""),I501+TIME(0,5,0),"")</f>
        <v>0.65208333333333335</v>
      </c>
      <c r="K501" t="str">
        <f t="shared" ref="K501:K502" si="3215">IF(AND(OR(AND(B501&lt;&gt;"",B502=""),AND(B501="",B502="")),E502&lt;&gt;""),(G502-I501)*1440,"")</f>
        <v/>
      </c>
      <c r="L501">
        <f t="shared" ref="L501:L502" si="3216">(I501-G501)*1440</f>
        <v>1.9999999999999929</v>
      </c>
      <c r="M501">
        <f t="shared" ref="M501:M502" si="3217">IF(B501&lt;&gt;"",1,M500+1)</f>
        <v>3</v>
      </c>
      <c r="N501">
        <f t="shared" ref="N501:N502" ca="1" si="3218">OFFSET(C501,-M501+1,0)</f>
        <v>1406</v>
      </c>
      <c r="O501">
        <f t="shared" ref="O501:O502" ca="1" si="3219">IF(J501&lt;&gt;"",(J501-VALUE(CONCATENATE(LEFT(N501,LEN(N501)-2),":",RIGHT(N501,2))))*1440,"")</f>
        <v>92.999999999999986</v>
      </c>
      <c r="P501">
        <f t="shared" ref="P501:P502" si="3220">IF(K501&lt;&gt;"",(E501+E502)*K501/2,E501*5/2)</f>
        <v>0.23749999999999999</v>
      </c>
      <c r="Q501" s="7">
        <f t="shared" ref="Q501:Q502" si="3221">IF(K501&lt;&gt;"",(E502-E501)*K501/LN((E502+0.000001)/(E501+0.000001)),-5*(E501-0.000001)/(LN(1/E501)-13.8155))</f>
        <v>4.1442216123856804E-2</v>
      </c>
      <c r="R501">
        <f t="shared" ref="R501:R502" si="3222">(E501*L501)</f>
        <v>0.18999999999999934</v>
      </c>
      <c r="S501">
        <f t="shared" ref="S501:S502" si="3223">P501+R501</f>
        <v>0.42749999999999932</v>
      </c>
      <c r="T501" s="7">
        <f t="shared" ref="T501:T502" si="3224">Q501+R501</f>
        <v>0.23144221612385613</v>
      </c>
    </row>
    <row r="502" spans="1:20" x14ac:dyDescent="0.2">
      <c r="A502">
        <v>1</v>
      </c>
      <c r="B502" s="61">
        <v>44968</v>
      </c>
      <c r="C502">
        <v>1206</v>
      </c>
      <c r="D502" s="65" t="s">
        <v>126</v>
      </c>
      <c r="E502" s="4">
        <v>0.01</v>
      </c>
      <c r="F502" s="4">
        <v>1222</v>
      </c>
      <c r="G502" s="6">
        <f t="shared" si="3212"/>
        <v>0.51527777777777783</v>
      </c>
      <c r="H502" s="4">
        <v>1224</v>
      </c>
      <c r="I502" s="1">
        <f t="shared" si="3213"/>
        <v>0.51666666666666672</v>
      </c>
      <c r="J502" s="1" t="str">
        <f t="shared" si="3214"/>
        <v/>
      </c>
      <c r="K502">
        <f t="shared" si="3215"/>
        <v>5.9999999999999787</v>
      </c>
      <c r="L502">
        <f t="shared" si="3216"/>
        <v>1.9999999999999929</v>
      </c>
      <c r="M502">
        <f t="shared" si="3217"/>
        <v>1</v>
      </c>
      <c r="N502">
        <f t="shared" ca="1" si="3218"/>
        <v>1206</v>
      </c>
      <c r="O502" t="str">
        <f t="shared" si="3219"/>
        <v/>
      </c>
      <c r="P502">
        <f t="shared" si="3220"/>
        <v>3.0299999999999891</v>
      </c>
      <c r="Q502" s="7">
        <f t="shared" si="3221"/>
        <v>1.2898823391971348</v>
      </c>
      <c r="R502">
        <f t="shared" si="3222"/>
        <v>1.9999999999999931E-2</v>
      </c>
      <c r="S502">
        <f t="shared" si="3223"/>
        <v>3.0499999999999892</v>
      </c>
      <c r="T502" s="7">
        <f t="shared" si="3224"/>
        <v>1.3098823391971348</v>
      </c>
    </row>
    <row r="503" spans="1:20" x14ac:dyDescent="0.2">
      <c r="B503" s="11"/>
      <c r="D503" s="21"/>
      <c r="E503" s="4">
        <v>1</v>
      </c>
      <c r="F503" s="4">
        <v>1230</v>
      </c>
      <c r="G503" s="6">
        <f t="shared" ref="G503" si="3225">VALUE(CONCATENATE(LEFT(F503,LEN(F503)-2),":",RIGHT(F503,2)))</f>
        <v>0.52083333333333337</v>
      </c>
      <c r="H503" s="4">
        <v>1242</v>
      </c>
      <c r="I503" s="1">
        <f t="shared" ref="I503" si="3226">VALUE(CONCATENATE(LEFT(H503,LEN(H503)-2),":",RIGHT(H503,2)))</f>
        <v>0.52916666666666667</v>
      </c>
      <c r="J503" s="1" t="str">
        <f t="shared" ref="J503" si="3227">IF(OR(B504&lt;&gt;"",E504=""),I503+TIME(0,5,0),"")</f>
        <v/>
      </c>
      <c r="K503">
        <f t="shared" ref="K503" si="3228">IF(AND(OR(AND(B503&lt;&gt;"",B504=""),AND(B503="",B504="")),E504&lt;&gt;""),(G504-I503)*1440,"")</f>
        <v>8.999999999999968</v>
      </c>
      <c r="L503">
        <f t="shared" ref="L503" si="3229">(I503-G503)*1440</f>
        <v>11.999999999999957</v>
      </c>
      <c r="M503">
        <f t="shared" ref="M503" si="3230">IF(B503&lt;&gt;"",1,M502+1)</f>
        <v>2</v>
      </c>
      <c r="N503">
        <f t="shared" ref="N503" ca="1" si="3231">OFFSET(C503,-M503+1,0)</f>
        <v>1206</v>
      </c>
      <c r="O503" t="str">
        <f t="shared" ref="O503" si="3232">IF(J503&lt;&gt;"",(J503-VALUE(CONCATENATE(LEFT(N503,LEN(N503)-2),":",RIGHT(N503,2))))*1440,"")</f>
        <v/>
      </c>
      <c r="P503">
        <f t="shared" ref="P503" si="3233">IF(K503&lt;&gt;"",(E503+E504)*K503/2,E503*5/2)</f>
        <v>229.49999999999918</v>
      </c>
      <c r="Q503" s="7">
        <f t="shared" ref="Q503" si="3234">IF(K503&lt;&gt;"",(E504-E503)*K503/LN((E504+0.000001)/(E503+0.000001)),-5*(E503-0.000001)/(LN(1/E503)-13.8155))</f>
        <v>112.72942665798959</v>
      </c>
      <c r="R503">
        <f t="shared" ref="R503" si="3235">(E503*L503)</f>
        <v>11.999999999999957</v>
      </c>
      <c r="S503">
        <f t="shared" ref="S503" si="3236">P503+R503</f>
        <v>241.49999999999915</v>
      </c>
      <c r="T503" s="7">
        <f t="shared" ref="T503" si="3237">Q503+R503</f>
        <v>124.72942665798955</v>
      </c>
    </row>
    <row r="504" spans="1:20" x14ac:dyDescent="0.2">
      <c r="B504" s="11"/>
      <c r="D504" s="21"/>
      <c r="E504" s="4">
        <v>50</v>
      </c>
      <c r="F504" s="4">
        <v>1251</v>
      </c>
      <c r="G504" s="6">
        <f t="shared" ref="G504:G505" si="3238">VALUE(CONCATENATE(LEFT(F504,LEN(F504)-2),":",RIGHT(F504,2)))</f>
        <v>0.53541666666666665</v>
      </c>
      <c r="H504" s="4">
        <v>1504</v>
      </c>
      <c r="I504" s="1">
        <f t="shared" ref="I504:I505" si="3239">VALUE(CONCATENATE(LEFT(H504,LEN(H504)-2),":",RIGHT(H504,2)))</f>
        <v>0.62777777777777777</v>
      </c>
      <c r="J504" s="1">
        <f t="shared" ref="J504:J505" si="3240">IF(OR(B505&lt;&gt;"",E505=""),I504+TIME(0,5,0),"")</f>
        <v>0.63124999999999998</v>
      </c>
      <c r="K504" t="str">
        <f t="shared" ref="K504:K505" si="3241">IF(AND(OR(AND(B504&lt;&gt;"",B505=""),AND(B504="",B505="")),E505&lt;&gt;""),(G505-I504)*1440,"")</f>
        <v/>
      </c>
      <c r="L504">
        <f t="shared" ref="L504:L505" si="3242">(I504-G504)*1440</f>
        <v>133</v>
      </c>
      <c r="M504">
        <f t="shared" ref="M504:M505" si="3243">IF(B504&lt;&gt;"",1,M503+1)</f>
        <v>3</v>
      </c>
      <c r="N504">
        <f t="shared" ref="N504:N505" ca="1" si="3244">OFFSET(C504,-M504+1,0)</f>
        <v>1206</v>
      </c>
      <c r="O504">
        <f t="shared" ref="O504:O505" ca="1" si="3245">IF(J504&lt;&gt;"",(J504-VALUE(CONCATENATE(LEFT(N504,LEN(N504)-2),":",RIGHT(N504,2))))*1440,"")</f>
        <v>183</v>
      </c>
      <c r="P504">
        <f t="shared" ref="P504:P505" si="3246">IF(K504&lt;&gt;"",(E504+E505)*K504/2,E504*5/2)</f>
        <v>125</v>
      </c>
      <c r="Q504" s="7">
        <f t="shared" ref="Q504:Q505" si="3247">IF(K504&lt;&gt;"",(E505-E504)*K504/LN((E505+0.000001)/(E504+0.000001)),-5*(E504-0.000001)/(LN(1/E504)-13.8155))</f>
        <v>14.102364719732718</v>
      </c>
      <c r="R504">
        <f t="shared" ref="R504:R505" si="3248">(E504*L504)</f>
        <v>6650</v>
      </c>
      <c r="S504">
        <f t="shared" ref="S504:S505" si="3249">P504+R504</f>
        <v>6775</v>
      </c>
      <c r="T504" s="7">
        <f t="shared" ref="T504:T505" si="3250">Q504+R504</f>
        <v>6664.1023647197326</v>
      </c>
    </row>
    <row r="505" spans="1:20" x14ac:dyDescent="0.2">
      <c r="A505">
        <v>1</v>
      </c>
      <c r="B505" s="61">
        <v>44970</v>
      </c>
      <c r="C505">
        <v>1353</v>
      </c>
      <c r="D505" s="65" t="s">
        <v>40</v>
      </c>
      <c r="E505" s="4">
        <v>0.01</v>
      </c>
      <c r="F505" s="4">
        <v>1441</v>
      </c>
      <c r="G505" s="6">
        <f t="shared" si="3238"/>
        <v>0.6118055555555556</v>
      </c>
      <c r="H505" s="4">
        <v>1453</v>
      </c>
      <c r="I505" s="1">
        <f t="shared" si="3239"/>
        <v>0.62013888888888891</v>
      </c>
      <c r="J505" s="1" t="str">
        <f t="shared" si="3240"/>
        <v/>
      </c>
      <c r="K505">
        <f t="shared" si="3241"/>
        <v>13.99999999999995</v>
      </c>
      <c r="L505">
        <f t="shared" si="3242"/>
        <v>11.999999999999957</v>
      </c>
      <c r="M505">
        <f t="shared" si="3243"/>
        <v>1</v>
      </c>
      <c r="N505">
        <f t="shared" ca="1" si="3244"/>
        <v>1353</v>
      </c>
      <c r="O505" t="str">
        <f t="shared" si="3245"/>
        <v/>
      </c>
      <c r="P505">
        <f t="shared" si="3246"/>
        <v>8.4699999999999704</v>
      </c>
      <c r="Q505" s="7">
        <f t="shared" si="3247"/>
        <v>3.4799736427967676</v>
      </c>
      <c r="R505">
        <f t="shared" si="3248"/>
        <v>0.11999999999999958</v>
      </c>
      <c r="S505">
        <f t="shared" si="3249"/>
        <v>8.5899999999999697</v>
      </c>
      <c r="T505" s="7">
        <f t="shared" si="3250"/>
        <v>3.5999736427967672</v>
      </c>
    </row>
    <row r="506" spans="1:20" x14ac:dyDescent="0.2">
      <c r="B506" s="11"/>
      <c r="D506" s="21"/>
      <c r="E506" s="4">
        <v>1.2</v>
      </c>
      <c r="F506" s="4">
        <v>1507</v>
      </c>
      <c r="G506" s="6">
        <f t="shared" ref="G506" si="3251">VALUE(CONCATENATE(LEFT(F506,LEN(F506)-2),":",RIGHT(F506,2)))</f>
        <v>0.62986111111111109</v>
      </c>
      <c r="H506" s="4">
        <v>1512</v>
      </c>
      <c r="I506" s="1">
        <f t="shared" ref="I506" si="3252">VALUE(CONCATENATE(LEFT(H506,LEN(H506)-2),":",RIGHT(H506,2)))</f>
        <v>0.6333333333333333</v>
      </c>
      <c r="J506" s="1" t="str">
        <f t="shared" ref="J506" si="3253">IF(OR(B507&lt;&gt;"",E507=""),I506+TIME(0,5,0),"")</f>
        <v/>
      </c>
      <c r="K506">
        <f t="shared" ref="K506" si="3254">IF(AND(OR(AND(B506&lt;&gt;"",B507=""),AND(B506="",B507="")),E507&lt;&gt;""),(G507-I506)*1440,"")</f>
        <v>10.999999999999961</v>
      </c>
      <c r="L506">
        <f t="shared" ref="L506" si="3255">(I506-G506)*1440</f>
        <v>4.9999999999999822</v>
      </c>
      <c r="M506">
        <f t="shared" ref="M506" si="3256">IF(B506&lt;&gt;"",1,M505+1)</f>
        <v>2</v>
      </c>
      <c r="N506">
        <f t="shared" ref="N506" ca="1" si="3257">OFFSET(C506,-M506+1,0)</f>
        <v>1353</v>
      </c>
      <c r="O506" t="str">
        <f t="shared" ref="O506" si="3258">IF(J506&lt;&gt;"",(J506-VALUE(CONCATENATE(LEFT(N506,LEN(N506)-2),":",RIGHT(N506,2))))*1440,"")</f>
        <v/>
      </c>
      <c r="P506">
        <f t="shared" ref="P506" si="3259">IF(K506&lt;&gt;"",(E506+E507)*K506/2,E506*5/2)</f>
        <v>8.7999999999999687</v>
      </c>
      <c r="Q506" s="7">
        <f t="shared" ref="Q506" si="3260">IF(K506&lt;&gt;"",(E507-E506)*K506/LN((E507+0.000001)/(E506+0.000001)),-5*(E506-0.000001)/(LN(1/E506)-13.8155))</f>
        <v>8.0101173461675863</v>
      </c>
      <c r="R506">
        <f t="shared" ref="R506" si="3261">(E506*L506)</f>
        <v>5.9999999999999787</v>
      </c>
      <c r="S506">
        <f t="shared" ref="S506" si="3262">P506+R506</f>
        <v>14.799999999999947</v>
      </c>
      <c r="T506" s="7">
        <f t="shared" ref="T506" si="3263">Q506+R506</f>
        <v>14.010117346167565</v>
      </c>
    </row>
    <row r="507" spans="1:20" x14ac:dyDescent="0.2">
      <c r="B507" s="11"/>
      <c r="D507" s="21"/>
      <c r="E507" s="4">
        <v>0.4</v>
      </c>
      <c r="F507" s="4">
        <v>1523</v>
      </c>
      <c r="G507" s="6">
        <f t="shared" ref="G507" si="3264">VALUE(CONCATENATE(LEFT(F507,LEN(F507)-2),":",RIGHT(F507,2)))</f>
        <v>0.64097222222222217</v>
      </c>
      <c r="H507" s="4">
        <v>1529</v>
      </c>
      <c r="I507" s="1">
        <f t="shared" ref="I507" si="3265">VALUE(CONCATENATE(LEFT(H507,LEN(H507)-2),":",RIGHT(H507,2)))</f>
        <v>0.64513888888888882</v>
      </c>
      <c r="J507" s="1" t="str">
        <f t="shared" ref="J507" si="3266">IF(OR(B508&lt;&gt;"",E508=""),I507+TIME(0,5,0),"")</f>
        <v/>
      </c>
      <c r="K507">
        <f t="shared" ref="K507" si="3267">IF(AND(OR(AND(B507&lt;&gt;"",B508=""),AND(B507="",B508="")),E508&lt;&gt;""),(G508-I507)*1440,"")</f>
        <v>17.000000000000099</v>
      </c>
      <c r="L507">
        <f t="shared" ref="L507" si="3268">(I507-G507)*1440</f>
        <v>5.9999999999999787</v>
      </c>
      <c r="M507">
        <f t="shared" ref="M507" si="3269">IF(B507&lt;&gt;"",1,M506+1)</f>
        <v>3</v>
      </c>
      <c r="N507">
        <f t="shared" ref="N507" ca="1" si="3270">OFFSET(C507,-M507+1,0)</f>
        <v>1353</v>
      </c>
      <c r="O507" t="str">
        <f t="shared" ref="O507" si="3271">IF(J507&lt;&gt;"",(J507-VALUE(CONCATENATE(LEFT(N507,LEN(N507)-2),":",RIGHT(N507,2))))*1440,"")</f>
        <v/>
      </c>
      <c r="P507">
        <f t="shared" ref="P507" si="3272">IF(K507&lt;&gt;"",(E507+E508)*K507/2,E507*5/2)</f>
        <v>513.40000000000305</v>
      </c>
      <c r="Q507" s="7">
        <f t="shared" ref="Q507" si="3273">IF(K507&lt;&gt;"",(E508-E507)*K507/LN((E508+0.000001)/(E507+0.000001)),-5*(E507-0.000001)/(LN(1/E507)-13.8155))</f>
        <v>202.20998789274753</v>
      </c>
      <c r="R507">
        <f t="shared" ref="R507" si="3274">(E507*L507)</f>
        <v>2.3999999999999915</v>
      </c>
      <c r="S507">
        <f t="shared" ref="S507" si="3275">P507+R507</f>
        <v>515.80000000000302</v>
      </c>
      <c r="T507" s="7">
        <f t="shared" ref="T507" si="3276">Q507+R507</f>
        <v>204.60998789274754</v>
      </c>
    </row>
    <row r="508" spans="1:20" x14ac:dyDescent="0.2">
      <c r="B508" s="61"/>
      <c r="D508" s="21"/>
      <c r="E508" s="4">
        <v>60</v>
      </c>
      <c r="F508" s="4">
        <v>1546</v>
      </c>
      <c r="G508" s="6">
        <f t="shared" ref="G508:G509" si="3277">VALUE(CONCATENATE(LEFT(F508,LEN(F508)-2),":",RIGHT(F508,2)))</f>
        <v>0.65694444444444444</v>
      </c>
      <c r="H508" s="4">
        <v>1658</v>
      </c>
      <c r="I508" s="1">
        <f t="shared" ref="I508:I509" si="3278">VALUE(CONCATENATE(LEFT(H508,LEN(H508)-2),":",RIGHT(H508,2)))</f>
        <v>0.70694444444444438</v>
      </c>
      <c r="J508" s="1">
        <f t="shared" ref="J508:J509" si="3279">IF(OR(B509&lt;&gt;"",E509=""),I508+TIME(0,5,0),"")</f>
        <v>0.71041666666666659</v>
      </c>
      <c r="K508" t="str">
        <f t="shared" ref="K508:K509" si="3280">IF(AND(OR(AND(B508&lt;&gt;"",B509=""),AND(B508="",B509="")),E509&lt;&gt;""),(G509-I508)*1440,"")</f>
        <v/>
      </c>
      <c r="L508">
        <f t="shared" ref="L508:L509" si="3281">(I508-G508)*1440</f>
        <v>71.999999999999901</v>
      </c>
      <c r="M508">
        <f t="shared" ref="M508:M509" si="3282">IF(B508&lt;&gt;"",1,M507+1)</f>
        <v>4</v>
      </c>
      <c r="N508">
        <f t="shared" ref="N508:N509" ca="1" si="3283">OFFSET(C508,-M508+1,0)</f>
        <v>1353</v>
      </c>
      <c r="O508">
        <f t="shared" ref="O508:O509" ca="1" si="3284">IF(J508&lt;&gt;"",(J508-VALUE(CONCATENATE(LEFT(N508,LEN(N508)-2),":",RIGHT(N508,2))))*1440,"")</f>
        <v>189.99999999999997</v>
      </c>
      <c r="P508">
        <f t="shared" ref="P508:P509" si="3285">IF(K508&lt;&gt;"",(E508+E509)*K508/2,E508*5/2)</f>
        <v>150</v>
      </c>
      <c r="Q508" s="7">
        <f t="shared" ref="Q508:Q509" si="3286">IF(K508&lt;&gt;"",(E509-E508)*K508/LN((E509+0.000001)/(E508+0.000001)),-5*(E508-0.000001)/(LN(1/E508)-13.8155))</f>
        <v>16.750563856528444</v>
      </c>
      <c r="R508">
        <f t="shared" ref="R508:R509" si="3287">(E508*L508)</f>
        <v>4319.9999999999936</v>
      </c>
      <c r="S508">
        <f t="shared" ref="S508:S509" si="3288">P508+R508</f>
        <v>4469.9999999999936</v>
      </c>
      <c r="T508" s="7">
        <f t="shared" ref="T508:T509" si="3289">Q508+R508</f>
        <v>4336.7505638565217</v>
      </c>
    </row>
    <row r="509" spans="1:20" x14ac:dyDescent="0.2">
      <c r="A509">
        <v>1</v>
      </c>
      <c r="B509" s="61">
        <v>44971</v>
      </c>
      <c r="C509">
        <v>909</v>
      </c>
      <c r="D509" s="65" t="s">
        <v>40</v>
      </c>
      <c r="E509" s="4">
        <v>0.01</v>
      </c>
      <c r="F509" s="4">
        <v>934</v>
      </c>
      <c r="G509" s="6">
        <f t="shared" si="3277"/>
        <v>0.39861111111111108</v>
      </c>
      <c r="H509" s="4">
        <v>942</v>
      </c>
      <c r="I509" s="1">
        <f t="shared" si="3278"/>
        <v>0.40416666666666662</v>
      </c>
      <c r="J509" s="1" t="str">
        <f t="shared" si="3279"/>
        <v/>
      </c>
      <c r="K509">
        <f t="shared" si="3280"/>
        <v>6.0000000000001386</v>
      </c>
      <c r="L509">
        <f t="shared" si="3281"/>
        <v>7.9999999999999716</v>
      </c>
      <c r="M509">
        <f t="shared" si="3282"/>
        <v>1</v>
      </c>
      <c r="N509">
        <f t="shared" ca="1" si="3283"/>
        <v>909</v>
      </c>
      <c r="O509" t="str">
        <f t="shared" si="3284"/>
        <v/>
      </c>
      <c r="P509">
        <f t="shared" si="3285"/>
        <v>0.33000000000000762</v>
      </c>
      <c r="Q509" s="7">
        <f t="shared" si="3286"/>
        <v>0.2345281866103732</v>
      </c>
      <c r="R509">
        <f t="shared" si="3287"/>
        <v>7.9999999999999724E-2</v>
      </c>
      <c r="S509">
        <f t="shared" si="3288"/>
        <v>0.41000000000000736</v>
      </c>
      <c r="T509" s="7">
        <f t="shared" si="3289"/>
        <v>0.31452818661037291</v>
      </c>
    </row>
    <row r="510" spans="1:20" x14ac:dyDescent="0.2">
      <c r="B510" s="11"/>
      <c r="D510" s="21"/>
      <c r="E510" s="4">
        <v>0.1</v>
      </c>
      <c r="F510" s="4">
        <v>948</v>
      </c>
      <c r="G510" s="6">
        <f t="shared" ref="G510" si="3290">VALUE(CONCATENATE(LEFT(F510,LEN(F510)-2),":",RIGHT(F510,2)))</f>
        <v>0.40833333333333338</v>
      </c>
      <c r="H510" s="4">
        <v>952</v>
      </c>
      <c r="I510" s="1">
        <f t="shared" ref="I510" si="3291">VALUE(CONCATENATE(LEFT(H510,LEN(H510)-2),":",RIGHT(H510,2)))</f>
        <v>0.41111111111111115</v>
      </c>
      <c r="J510" s="1" t="str">
        <f t="shared" ref="J510" si="3292">IF(OR(B511&lt;&gt;"",E511=""),I510+TIME(0,5,0),"")</f>
        <v/>
      </c>
      <c r="K510">
        <f t="shared" ref="K510" si="3293">IF(AND(OR(AND(B510&lt;&gt;"",B511=""),AND(B510="",B511="")),E511&lt;&gt;""),(G511-I510)*1440,"")</f>
        <v>7.9999999999999716</v>
      </c>
      <c r="L510">
        <f t="shared" ref="L510" si="3294">(I510-G510)*1440</f>
        <v>3.9999999999999858</v>
      </c>
      <c r="M510">
        <f t="shared" ref="M510" si="3295">IF(B510&lt;&gt;"",1,M509+1)</f>
        <v>2</v>
      </c>
      <c r="N510">
        <f t="shared" ref="N510" ca="1" si="3296">OFFSET(C510,-M510+1,0)</f>
        <v>909</v>
      </c>
      <c r="O510" t="str">
        <f t="shared" ref="O510" si="3297">IF(J510&lt;&gt;"",(J510-VALUE(CONCATENATE(LEFT(N510,LEN(N510)-2),":",RIGHT(N510,2))))*1440,"")</f>
        <v/>
      </c>
      <c r="P510">
        <f t="shared" ref="P510" si="3298">IF(K510&lt;&gt;"",(E510+E511)*K510/2,E510*5/2)</f>
        <v>4.3999999999999844</v>
      </c>
      <c r="Q510" s="7">
        <f t="shared" ref="Q510" si="3299">IF(K510&lt;&gt;"",(E511-E510)*K510/LN((E511+0.000001)/(E510+0.000001)),-5*(E510-0.000001)/(LN(1/E510)-13.8155))</f>
        <v>3.1269324917219192</v>
      </c>
      <c r="R510">
        <f t="shared" ref="R510" si="3300">(E510*L510)</f>
        <v>0.39999999999999858</v>
      </c>
      <c r="S510">
        <f t="shared" ref="S510" si="3301">P510+R510</f>
        <v>4.7999999999999829</v>
      </c>
      <c r="T510" s="7">
        <f t="shared" ref="T510" si="3302">Q510+R510</f>
        <v>3.5269324917219178</v>
      </c>
    </row>
    <row r="511" spans="1:20" x14ac:dyDescent="0.2">
      <c r="B511" s="11"/>
      <c r="D511" s="21"/>
      <c r="E511" s="4">
        <v>1</v>
      </c>
      <c r="F511" s="4">
        <v>1000</v>
      </c>
      <c r="G511" s="6">
        <f t="shared" ref="G511" si="3303">VALUE(CONCATENATE(LEFT(F511,LEN(F511)-2),":",RIGHT(F511,2)))</f>
        <v>0.41666666666666669</v>
      </c>
      <c r="H511" s="4">
        <v>1005</v>
      </c>
      <c r="I511" s="1">
        <f t="shared" ref="I511" si="3304">VALUE(CONCATENATE(LEFT(H511,LEN(H511)-2),":",RIGHT(H511,2)))</f>
        <v>0.4201388888888889</v>
      </c>
      <c r="J511" s="1" t="str">
        <f t="shared" ref="J511" si="3305">IF(OR(B512&lt;&gt;"",E512=""),I511+TIME(0,5,0),"")</f>
        <v/>
      </c>
      <c r="K511">
        <f t="shared" ref="K511" si="3306">IF(AND(OR(AND(B511&lt;&gt;"",B512=""),AND(B511="",B512="")),E512&lt;&gt;""),(G512-I511)*1440,"")</f>
        <v>13.000000000000034</v>
      </c>
      <c r="L511">
        <f t="shared" ref="L511" si="3307">(I511-G511)*1440</f>
        <v>4.9999999999999822</v>
      </c>
      <c r="M511">
        <f t="shared" ref="M511" si="3308">IF(B511&lt;&gt;"",1,M510+1)</f>
        <v>3</v>
      </c>
      <c r="N511">
        <f t="shared" ref="N511" ca="1" si="3309">OFFSET(C511,-M511+1,0)</f>
        <v>909</v>
      </c>
      <c r="O511" t="str">
        <f t="shared" ref="O511" si="3310">IF(J511&lt;&gt;"",(J511-VALUE(CONCATENATE(LEFT(N511,LEN(N511)-2),":",RIGHT(N511,2))))*1440,"")</f>
        <v/>
      </c>
      <c r="P511">
        <f t="shared" ref="P511" si="3311">IF(K511&lt;&gt;"",(E511+E512)*K511/2,E511*5/2)</f>
        <v>6.9875000000000176</v>
      </c>
      <c r="Q511" s="7">
        <f t="shared" ref="Q511" si="3312">IF(K511&lt;&gt;"",(E512-E511)*K511/LN((E512+0.000001)/(E511+0.000001)),-5*(E511-0.000001)/(LN(1/E511)-13.8155))</f>
        <v>4.6424003733187362</v>
      </c>
      <c r="R511">
        <f t="shared" ref="R511" si="3313">(E511*L511)</f>
        <v>4.9999999999999822</v>
      </c>
      <c r="S511">
        <f t="shared" ref="S511" si="3314">P511+R511</f>
        <v>11.987500000000001</v>
      </c>
      <c r="T511" s="7">
        <f t="shared" ref="T511" si="3315">Q511+R511</f>
        <v>9.6424003733187185</v>
      </c>
    </row>
    <row r="512" spans="1:20" x14ac:dyDescent="0.2">
      <c r="B512" s="11"/>
      <c r="E512" s="4">
        <v>7.4999999999999997E-2</v>
      </c>
      <c r="F512" s="4">
        <v>1018</v>
      </c>
      <c r="G512" s="6">
        <f t="shared" ref="G512:G513" si="3316">VALUE(CONCATENATE(LEFT(F512,LEN(F512)-2),":",RIGHT(F512,2)))</f>
        <v>0.4291666666666667</v>
      </c>
      <c r="H512" s="4">
        <v>1021</v>
      </c>
      <c r="I512" s="1">
        <f t="shared" ref="I512:I513" si="3317">VALUE(CONCATENATE(LEFT(H512,LEN(H512)-2),":",RIGHT(H512,2)))</f>
        <v>0.43124999999999997</v>
      </c>
      <c r="J512" s="1">
        <f t="shared" ref="J512:J513" si="3318">IF(OR(B513&lt;&gt;"",E513=""),I512+TIME(0,5,0),"")</f>
        <v>0.43472222222222218</v>
      </c>
      <c r="K512" t="str">
        <f t="shared" ref="K512:K513" si="3319">IF(AND(OR(AND(B512&lt;&gt;"",B513=""),AND(B512="",B513="")),E513&lt;&gt;""),(G513-I512)*1440,"")</f>
        <v/>
      </c>
      <c r="L512">
        <f t="shared" ref="L512:L513" si="3320">(I512-G512)*1440</f>
        <v>2.9999999999999094</v>
      </c>
      <c r="M512">
        <f t="shared" ref="M512:M513" si="3321">IF(B512&lt;&gt;"",1,M511+1)</f>
        <v>4</v>
      </c>
      <c r="N512">
        <f t="shared" ref="N512:N513" ca="1" si="3322">OFFSET(C512,-M512+1,0)</f>
        <v>909</v>
      </c>
      <c r="O512">
        <f t="shared" ref="O512:O513" ca="1" si="3323">IF(J512&lt;&gt;"",(J512-VALUE(CONCATENATE(LEFT(N512,LEN(N512)-2),":",RIGHT(N512,2))))*1440,"")</f>
        <v>76.999999999999886</v>
      </c>
      <c r="P512">
        <f t="shared" ref="P512:P513" si="3324">IF(K512&lt;&gt;"",(E512+E513)*K512/2,E512*5/2)</f>
        <v>0.1875</v>
      </c>
      <c r="Q512" s="7">
        <f t="shared" ref="Q512:Q513" si="3325">IF(K512&lt;&gt;"",(E513-E512)*K512/LN((E513+0.000001)/(E512+0.000001)),-5*(E512-0.000001)/(LN(1/E512)-13.8155))</f>
        <v>3.3406434015842257E-2</v>
      </c>
      <c r="R512">
        <f t="shared" ref="R512:R513" si="3326">(E512*L512)</f>
        <v>0.22499999999999321</v>
      </c>
      <c r="S512">
        <f t="shared" ref="S512:S513" si="3327">P512+R512</f>
        <v>0.41249999999999321</v>
      </c>
      <c r="T512" s="7">
        <f t="shared" ref="T512:T513" si="3328">Q512+R512</f>
        <v>0.25840643401583546</v>
      </c>
    </row>
    <row r="513" spans="1:20" x14ac:dyDescent="0.2">
      <c r="B513" s="61">
        <v>44971</v>
      </c>
      <c r="C513">
        <v>1353</v>
      </c>
      <c r="D513" s="65"/>
      <c r="E513" s="4">
        <v>0.01</v>
      </c>
      <c r="F513" s="4">
        <v>1430</v>
      </c>
      <c r="G513" s="6">
        <f t="shared" si="3316"/>
        <v>0.60416666666666663</v>
      </c>
      <c r="H513" s="4">
        <v>1438</v>
      </c>
      <c r="I513" s="1">
        <f t="shared" si="3317"/>
        <v>0.60972222222222217</v>
      </c>
      <c r="J513" s="1" t="str">
        <f t="shared" si="3318"/>
        <v/>
      </c>
      <c r="K513">
        <f t="shared" si="3319"/>
        <v>11.000000000000121</v>
      </c>
      <c r="L513">
        <f t="shared" si="3320"/>
        <v>7.9999999999999716</v>
      </c>
      <c r="M513">
        <f t="shared" si="3321"/>
        <v>1</v>
      </c>
      <c r="N513">
        <f t="shared" ca="1" si="3322"/>
        <v>1353</v>
      </c>
      <c r="O513" t="str">
        <f t="shared" si="3323"/>
        <v/>
      </c>
      <c r="P513">
        <f t="shared" si="3324"/>
        <v>4.4550000000000489</v>
      </c>
      <c r="Q513" s="7">
        <f t="shared" si="3325"/>
        <v>1.9831453686128653</v>
      </c>
      <c r="R513">
        <f t="shared" si="3326"/>
        <v>7.9999999999999724E-2</v>
      </c>
      <c r="S513">
        <f t="shared" si="3327"/>
        <v>4.535000000000049</v>
      </c>
      <c r="T513" s="7">
        <f t="shared" si="3328"/>
        <v>2.0631453686128651</v>
      </c>
    </row>
    <row r="514" spans="1:20" x14ac:dyDescent="0.2">
      <c r="B514" s="61"/>
      <c r="D514" s="65"/>
      <c r="E514" s="4">
        <v>0.8</v>
      </c>
      <c r="F514" s="4">
        <v>1449</v>
      </c>
      <c r="G514" s="6">
        <f t="shared" ref="G514" si="3329">VALUE(CONCATENATE(LEFT(F514,LEN(F514)-2),":",RIGHT(F514,2)))</f>
        <v>0.61736111111111114</v>
      </c>
      <c r="H514" s="4">
        <v>1457</v>
      </c>
      <c r="I514" s="1">
        <f t="shared" ref="I514" si="3330">VALUE(CONCATENATE(LEFT(H514,LEN(H514)-2),":",RIGHT(H514,2)))</f>
        <v>0.62291666666666667</v>
      </c>
      <c r="J514" s="1" t="str">
        <f t="shared" ref="J514" si="3331">IF(OR(B515&lt;&gt;"",E515=""),I514+TIME(0,5,0),"")</f>
        <v/>
      </c>
      <c r="K514">
        <f t="shared" ref="K514" si="3332">IF(AND(OR(AND(B514&lt;&gt;"",B515=""),AND(B514="",B515="")),E515&lt;&gt;""),(G515-I514)*1440,"")</f>
        <v>10.999999999999961</v>
      </c>
      <c r="L514">
        <f t="shared" ref="L514" si="3333">(I514-G514)*1440</f>
        <v>7.9999999999999716</v>
      </c>
      <c r="M514">
        <f t="shared" ref="M514" si="3334">IF(B514&lt;&gt;"",1,M513+1)</f>
        <v>2</v>
      </c>
      <c r="N514">
        <f t="shared" ref="N514" ca="1" si="3335">OFFSET(C514,-M514+1,0)</f>
        <v>1353</v>
      </c>
      <c r="O514" t="str">
        <f t="shared" ref="O514" si="3336">IF(J514&lt;&gt;"",(J514-VALUE(CONCATENATE(LEFT(N514,LEN(N514)-2),":",RIGHT(N514,2))))*1440,"")</f>
        <v/>
      </c>
      <c r="P514">
        <f t="shared" ref="P514" si="3337">IF(K514&lt;&gt;"",(E514+E515)*K514/2,E514*5/2)</f>
        <v>86.899999999999693</v>
      </c>
      <c r="Q514" s="7">
        <f t="shared" ref="Q514" si="3338">IF(K514&lt;&gt;"",(E515-E514)*K514/LN((E515+0.000001)/(E514+0.000001)),-5*(E514-0.000001)/(LN(1/E514)-13.8155))</f>
        <v>53.288890551745382</v>
      </c>
      <c r="R514">
        <f t="shared" ref="R514" si="3339">(E514*L514)</f>
        <v>6.3999999999999773</v>
      </c>
      <c r="S514">
        <f t="shared" ref="S514" si="3340">P514+R514</f>
        <v>93.29999999999967</v>
      </c>
      <c r="T514" s="7">
        <f t="shared" ref="T514" si="3341">Q514+R514</f>
        <v>59.688890551745359</v>
      </c>
    </row>
    <row r="515" spans="1:20" x14ac:dyDescent="0.2">
      <c r="B515" s="11"/>
      <c r="D515" s="21"/>
      <c r="E515" s="4">
        <v>15</v>
      </c>
      <c r="F515" s="4">
        <v>1508</v>
      </c>
      <c r="G515" s="6">
        <f t="shared" ref="G515" si="3342">VALUE(CONCATENATE(LEFT(F515,LEN(F515)-2),":",RIGHT(F515,2)))</f>
        <v>0.63055555555555554</v>
      </c>
      <c r="H515" s="4">
        <v>1518</v>
      </c>
      <c r="I515" s="1">
        <f t="shared" ref="I515" si="3343">VALUE(CONCATENATE(LEFT(H515,LEN(H515)-2),":",RIGHT(H515,2)))</f>
        <v>0.63750000000000007</v>
      </c>
      <c r="J515" s="1" t="str">
        <f t="shared" ref="J515" si="3344">IF(OR(B516&lt;&gt;"",E516=""),I515+TIME(0,5,0),"")</f>
        <v/>
      </c>
      <c r="K515">
        <f t="shared" ref="K515" si="3345">IF(AND(OR(AND(B515&lt;&gt;"",B516=""),AND(B515="",B516="")),E516&lt;&gt;""),(G516-I515)*1440,"")</f>
        <v>7.9999999999999716</v>
      </c>
      <c r="L515">
        <f t="shared" ref="L515" si="3346">(I515-G515)*1440</f>
        <v>10.000000000000124</v>
      </c>
      <c r="M515">
        <f t="shared" ref="M515" si="3347">IF(B515&lt;&gt;"",1,M514+1)</f>
        <v>3</v>
      </c>
      <c r="N515">
        <f t="shared" ref="N515" ca="1" si="3348">OFFSET(C515,-M515+1,0)</f>
        <v>1353</v>
      </c>
      <c r="O515" t="str">
        <f t="shared" ref="O515" si="3349">IF(J515&lt;&gt;"",(J515-VALUE(CONCATENATE(LEFT(N515,LEN(N515)-2),":",RIGHT(N515,2))))*1440,"")</f>
        <v/>
      </c>
      <c r="P515">
        <f t="shared" ref="P515" si="3350">IF(K515&lt;&gt;"",(E515+E516)*K515/2,E515*5/2)</f>
        <v>239.99999999999915</v>
      </c>
      <c r="Q515" s="7">
        <f t="shared" ref="Q515" si="3351">IF(K515&lt;&gt;"",(E516-E515)*K515/LN((E516+0.000001)/(E515+0.000001)),-5*(E515-0.000001)/(LN(1/E515)-13.8155))</f>
        <v>218.45742322815164</v>
      </c>
      <c r="R515">
        <f t="shared" ref="R515" si="3352">(E515*L515)</f>
        <v>150.00000000000188</v>
      </c>
      <c r="S515">
        <f t="shared" ref="S515" si="3353">P515+R515</f>
        <v>390.00000000000102</v>
      </c>
      <c r="T515" s="7">
        <f t="shared" ref="T515" si="3354">Q515+R515</f>
        <v>368.45742322815352</v>
      </c>
    </row>
    <row r="516" spans="1:20" x14ac:dyDescent="0.2">
      <c r="B516" s="11"/>
      <c r="D516" s="21"/>
      <c r="E516" s="4">
        <v>45</v>
      </c>
      <c r="F516" s="4">
        <v>1526</v>
      </c>
      <c r="G516" s="6">
        <f t="shared" ref="G516:G517" si="3355">VALUE(CONCATENATE(LEFT(F516,LEN(F516)-2),":",RIGHT(F516,2)))</f>
        <v>0.6430555555555556</v>
      </c>
      <c r="H516" s="4">
        <v>1534</v>
      </c>
      <c r="I516" s="1">
        <f t="shared" ref="I516:I517" si="3356">VALUE(CONCATENATE(LEFT(H516,LEN(H516)-2),":",RIGHT(H516,2)))</f>
        <v>0.64861111111111114</v>
      </c>
      <c r="J516" s="1">
        <f t="shared" ref="J516:J517" si="3357">IF(OR(B517&lt;&gt;"",E517=""),I516+TIME(0,5,0),"")</f>
        <v>0.65208333333333335</v>
      </c>
      <c r="K516" t="str">
        <f t="shared" ref="K516:K517" si="3358">IF(AND(OR(AND(B516&lt;&gt;"",B517=""),AND(B516="",B517="")),E517&lt;&gt;""),(G517-I516)*1440,"")</f>
        <v/>
      </c>
      <c r="L516">
        <f t="shared" ref="L516:L517" si="3359">(I516-G516)*1440</f>
        <v>7.9999999999999716</v>
      </c>
      <c r="M516">
        <f t="shared" ref="M516:M517" si="3360">IF(B516&lt;&gt;"",1,M515+1)</f>
        <v>4</v>
      </c>
      <c r="N516">
        <f t="shared" ref="N516:N517" ca="1" si="3361">OFFSET(C516,-M516+1,0)</f>
        <v>1353</v>
      </c>
      <c r="O516">
        <f t="shared" ref="O516:O517" ca="1" si="3362">IF(J516&lt;&gt;"",(J516-VALUE(CONCATENATE(LEFT(N516,LEN(N516)-2),":",RIGHT(N516,2))))*1440,"")</f>
        <v>106.0000000000001</v>
      </c>
      <c r="P516">
        <f t="shared" ref="P516:P517" si="3363">IF(K516&lt;&gt;"",(E516+E517)*K516/2,E516*5/2)</f>
        <v>112.5</v>
      </c>
      <c r="Q516" s="7">
        <f t="shared" ref="Q516:Q517" si="3364">IF(K516&lt;&gt;"",(E517-E516)*K516/LN((E517+0.000001)/(E516+0.000001)),-5*(E516-0.000001)/(LN(1/E516)-13.8155))</f>
        <v>12.76801273002747</v>
      </c>
      <c r="R516">
        <f t="shared" ref="R516:R517" si="3365">(E516*L516)</f>
        <v>359.99999999999875</v>
      </c>
      <c r="S516">
        <f t="shared" ref="S516:S517" si="3366">P516+R516</f>
        <v>472.49999999999875</v>
      </c>
      <c r="T516" s="7">
        <f t="shared" ref="T516:T517" si="3367">Q516+R516</f>
        <v>372.76801273002621</v>
      </c>
    </row>
    <row r="517" spans="1:20" x14ac:dyDescent="0.2">
      <c r="A517">
        <v>1</v>
      </c>
      <c r="B517" s="61">
        <v>44972</v>
      </c>
      <c r="C517">
        <v>1554</v>
      </c>
      <c r="D517" s="65">
        <v>3</v>
      </c>
      <c r="E517" s="4">
        <v>0.01</v>
      </c>
      <c r="F517" s="4">
        <v>1625</v>
      </c>
      <c r="G517" s="6">
        <f t="shared" si="3355"/>
        <v>0.68402777777777779</v>
      </c>
      <c r="H517" s="4">
        <v>1633</v>
      </c>
      <c r="I517" s="1">
        <f t="shared" si="3356"/>
        <v>0.68958333333333333</v>
      </c>
      <c r="J517" s="1">
        <f t="shared" si="3357"/>
        <v>0.69305555555555554</v>
      </c>
      <c r="K517" t="str">
        <f t="shared" si="3358"/>
        <v/>
      </c>
      <c r="L517">
        <f t="shared" si="3359"/>
        <v>7.9999999999999716</v>
      </c>
      <c r="M517">
        <f t="shared" si="3360"/>
        <v>1</v>
      </c>
      <c r="N517">
        <f t="shared" ca="1" si="3361"/>
        <v>1554</v>
      </c>
      <c r="O517">
        <f t="shared" ca="1" si="3362"/>
        <v>44</v>
      </c>
      <c r="P517">
        <f t="shared" si="3363"/>
        <v>2.5000000000000001E-2</v>
      </c>
      <c r="Q517" s="7">
        <f t="shared" si="3364"/>
        <v>5.4281443780592247E-3</v>
      </c>
      <c r="R517">
        <f t="shared" si="3365"/>
        <v>7.9999999999999724E-2</v>
      </c>
      <c r="S517">
        <f t="shared" si="3366"/>
        <v>0.10499999999999973</v>
      </c>
      <c r="T517" s="7">
        <f t="shared" si="3367"/>
        <v>8.5428144378058943E-2</v>
      </c>
    </row>
    <row r="518" spans="1:20" x14ac:dyDescent="0.2">
      <c r="A518">
        <v>1</v>
      </c>
      <c r="B518" s="61">
        <v>44973</v>
      </c>
      <c r="C518">
        <v>913</v>
      </c>
      <c r="D518" s="65" t="s">
        <v>45</v>
      </c>
      <c r="E518" s="4">
        <v>0.01</v>
      </c>
      <c r="F518" s="4">
        <v>932</v>
      </c>
      <c r="G518" s="6">
        <f t="shared" ref="G518" si="3368">VALUE(CONCATENATE(LEFT(F518,LEN(F518)-2),":",RIGHT(F518,2)))</f>
        <v>0.3972222222222222</v>
      </c>
      <c r="H518" s="4">
        <v>936</v>
      </c>
      <c r="I518" s="1">
        <f t="shared" ref="I518" si="3369">VALUE(CONCATENATE(LEFT(H518,LEN(H518)-2),":",RIGHT(H518,2)))</f>
        <v>0.39999999999999997</v>
      </c>
      <c r="J518" s="1" t="str">
        <f t="shared" ref="J518" si="3370">IF(OR(B519&lt;&gt;"",E519=""),I518+TIME(0,5,0),"")</f>
        <v/>
      </c>
      <c r="K518">
        <f t="shared" ref="K518" si="3371">IF(AND(OR(AND(B518&lt;&gt;"",B519=""),AND(B518="",B519="")),E519&lt;&gt;""),(G519-I518)*1440,"")</f>
        <v>13.000000000000034</v>
      </c>
      <c r="L518">
        <f t="shared" ref="L518" si="3372">(I518-G518)*1440</f>
        <v>3.9999999999999858</v>
      </c>
      <c r="M518">
        <f t="shared" ref="M518" si="3373">IF(B518&lt;&gt;"",1,M517+1)</f>
        <v>1</v>
      </c>
      <c r="N518">
        <f t="shared" ref="N518" ca="1" si="3374">OFFSET(C518,-M518+1,0)</f>
        <v>913</v>
      </c>
      <c r="O518" t="str">
        <f t="shared" ref="O518" si="3375">IF(J518&lt;&gt;"",(J518-VALUE(CONCATENATE(LEFT(N518,LEN(N518)-2),":",RIGHT(N518,2))))*1440,"")</f>
        <v/>
      </c>
      <c r="P518">
        <f t="shared" ref="P518" si="3376">IF(K518&lt;&gt;"",(E518+E519)*K518/2,E518*5/2)</f>
        <v>650.06500000000176</v>
      </c>
      <c r="Q518" s="7">
        <f t="shared" ref="Q518" si="3377">IF(K518&lt;&gt;"",(E519-E518)*K518/LN((E519+0.000001)/(E518+0.000001)),-5*(E518-0.000001)/(LN(1/E518)-13.8155))</f>
        <v>141.13312415147627</v>
      </c>
      <c r="R518">
        <f t="shared" ref="R518" si="3378">(E518*L518)</f>
        <v>3.9999999999999862E-2</v>
      </c>
      <c r="S518">
        <f t="shared" ref="S518" si="3379">P518+R518</f>
        <v>650.10500000000172</v>
      </c>
      <c r="T518" s="7">
        <f t="shared" ref="T518" si="3380">Q518+R518</f>
        <v>141.17312415147626</v>
      </c>
    </row>
    <row r="519" spans="1:20" x14ac:dyDescent="0.2">
      <c r="B519" s="11"/>
      <c r="D519" s="21"/>
      <c r="E519" s="4">
        <v>100</v>
      </c>
      <c r="F519" s="4">
        <v>949</v>
      </c>
      <c r="G519" s="6">
        <f t="shared" ref="G519:G520" si="3381">VALUE(CONCATENATE(LEFT(F519,LEN(F519)-2),":",RIGHT(F519,2)))</f>
        <v>0.40902777777777777</v>
      </c>
      <c r="H519" s="4">
        <v>1056</v>
      </c>
      <c r="I519" s="1">
        <f t="shared" ref="I519:I520" si="3382">VALUE(CONCATENATE(LEFT(H519,LEN(H519)-2),":",RIGHT(H519,2)))</f>
        <v>0.45555555555555555</v>
      </c>
      <c r="J519" s="1">
        <f t="shared" ref="J519:J520" si="3383">IF(OR(B520&lt;&gt;"",E520=""),I519+TIME(0,5,0),"")</f>
        <v>0.45902777777777776</v>
      </c>
      <c r="K519" t="str">
        <f t="shared" ref="K519:K520" si="3384">IF(AND(OR(AND(B519&lt;&gt;"",B520=""),AND(B519="",B520="")),E520&lt;&gt;""),(G520-I519)*1440,"")</f>
        <v/>
      </c>
      <c r="L519">
        <f t="shared" ref="L519:L520" si="3385">(I519-G519)*1440</f>
        <v>67</v>
      </c>
      <c r="M519">
        <f t="shared" ref="M519:M520" si="3386">IF(B519&lt;&gt;"",1,M518+1)</f>
        <v>2</v>
      </c>
      <c r="N519">
        <f t="shared" ref="N519:N520" ca="1" si="3387">OFFSET(C519,-M519+1,0)</f>
        <v>913</v>
      </c>
      <c r="O519">
        <f t="shared" ref="O519:O520" ca="1" si="3388">IF(J519&lt;&gt;"",(J519-VALUE(CONCATENATE(LEFT(N519,LEN(N519)-2),":",RIGHT(N519,2))))*1440,"")</f>
        <v>107.99999999999994</v>
      </c>
      <c r="P519">
        <f t="shared" ref="P519:P520" si="3389">IF(K519&lt;&gt;"",(E519+E520)*K519/2,E519*5/2)</f>
        <v>250</v>
      </c>
      <c r="Q519" s="7">
        <f t="shared" ref="Q519:Q520" si="3390">IF(K519&lt;&gt;"",(E520-E519)*K519/LN((E520+0.000001)/(E519+0.000001)),-5*(E519-0.000001)/(LN(1/E519)-13.8155))</f>
        <v>27.143420404993254</v>
      </c>
      <c r="R519">
        <f t="shared" ref="R519:R520" si="3391">(E519*L519)</f>
        <v>6700</v>
      </c>
      <c r="S519">
        <f t="shared" ref="S519:S520" si="3392">P519+R519</f>
        <v>6950</v>
      </c>
      <c r="T519" s="7">
        <f t="shared" ref="T519:T520" si="3393">Q519+R519</f>
        <v>6727.1434204049929</v>
      </c>
    </row>
    <row r="520" spans="1:20" x14ac:dyDescent="0.2">
      <c r="B520" s="61">
        <v>44973</v>
      </c>
      <c r="C520">
        <v>1135</v>
      </c>
      <c r="D520" s="65"/>
      <c r="E520" s="4">
        <v>0.1</v>
      </c>
      <c r="F520" s="4">
        <v>1205</v>
      </c>
      <c r="G520" s="6">
        <f t="shared" si="3381"/>
        <v>0.50347222222222221</v>
      </c>
      <c r="H520" s="4">
        <v>1210</v>
      </c>
      <c r="I520" s="1">
        <f t="shared" si="3382"/>
        <v>0.50694444444444442</v>
      </c>
      <c r="J520" s="1">
        <f t="shared" si="3383"/>
        <v>0.51041666666666663</v>
      </c>
      <c r="K520" t="str">
        <f t="shared" si="3384"/>
        <v/>
      </c>
      <c r="L520">
        <f t="shared" si="3385"/>
        <v>4.9999999999999822</v>
      </c>
      <c r="M520">
        <f t="shared" si="3386"/>
        <v>1</v>
      </c>
      <c r="N520">
        <f t="shared" ca="1" si="3387"/>
        <v>1135</v>
      </c>
      <c r="O520">
        <f t="shared" ca="1" si="3388"/>
        <v>39.999999999999936</v>
      </c>
      <c r="P520">
        <f t="shared" si="3389"/>
        <v>0.25</v>
      </c>
      <c r="Q520" s="7">
        <f t="shared" si="3390"/>
        <v>4.342905372259271E-2</v>
      </c>
      <c r="R520">
        <f t="shared" si="3391"/>
        <v>0.49999999999999822</v>
      </c>
      <c r="S520">
        <f t="shared" si="3392"/>
        <v>0.74999999999999822</v>
      </c>
      <c r="T520" s="7">
        <f t="shared" si="3393"/>
        <v>0.54342905372259098</v>
      </c>
    </row>
    <row r="521" spans="1:20" x14ac:dyDescent="0.2">
      <c r="B521" s="61">
        <v>44973</v>
      </c>
      <c r="C521">
        <v>1226</v>
      </c>
      <c r="D521" s="21"/>
      <c r="E521" s="4">
        <v>20</v>
      </c>
      <c r="F521" s="4">
        <v>1255</v>
      </c>
      <c r="G521" s="6">
        <f t="shared" ref="G521" si="3394">VALUE(CONCATENATE(LEFT(F521,LEN(F521)-2),":",RIGHT(F521,2)))</f>
        <v>0.53819444444444442</v>
      </c>
      <c r="H521" s="4">
        <v>1358</v>
      </c>
      <c r="I521" s="1">
        <f t="shared" ref="I521" si="3395">VALUE(CONCATENATE(LEFT(H521,LEN(H521)-2),":",RIGHT(H521,2)))</f>
        <v>0.58194444444444449</v>
      </c>
      <c r="J521" s="1">
        <f t="shared" ref="J521" si="3396">IF(OR(B522&lt;&gt;"",E522=""),I521+TIME(0,5,0),"")</f>
        <v>0.5854166666666667</v>
      </c>
      <c r="K521" t="str">
        <f t="shared" ref="K521" si="3397">IF(AND(OR(AND(B521&lt;&gt;"",B522=""),AND(B521="",B522="")),E522&lt;&gt;""),(G522-I521)*1440,"")</f>
        <v/>
      </c>
      <c r="L521">
        <f t="shared" ref="L521" si="3398">(I521-G521)*1440</f>
        <v>63.000000000000099</v>
      </c>
      <c r="M521">
        <f t="shared" ref="M521" si="3399">IF(B521&lt;&gt;"",1,M520+1)</f>
        <v>1</v>
      </c>
      <c r="N521">
        <f t="shared" ref="N521" ca="1" si="3400">OFFSET(C521,-M521+1,0)</f>
        <v>1226</v>
      </c>
      <c r="O521">
        <f t="shared" ref="O521" ca="1" si="3401">IF(J521&lt;&gt;"",(J521-VALUE(CONCATENATE(LEFT(N521,LEN(N521)-2),":",RIGHT(N521,2))))*1440,"")</f>
        <v>96.999999999999972</v>
      </c>
      <c r="P521">
        <f t="shared" ref="P521" si="3402">IF(K521&lt;&gt;"",(E521+E522)*K521/2,E521*5/2)</f>
        <v>50</v>
      </c>
      <c r="Q521" s="7">
        <f t="shared" ref="Q521" si="3403">IF(K521&lt;&gt;"",(E522-E521)*K521/LN((E522+0.000001)/(E521+0.000001)),-5*(E521-0.000001)/(LN(1/E521)-13.8155))</f>
        <v>5.9484036251947776</v>
      </c>
      <c r="R521">
        <f t="shared" ref="R521" si="3404">(E521*L521)</f>
        <v>1260.000000000002</v>
      </c>
      <c r="S521">
        <f t="shared" ref="S521" si="3405">P521+R521</f>
        <v>1310.000000000002</v>
      </c>
      <c r="T521" s="7">
        <f t="shared" ref="T521" si="3406">Q521+R521</f>
        <v>1265.9484036251968</v>
      </c>
    </row>
    <row r="522" spans="1:20" x14ac:dyDescent="0.2">
      <c r="B522" s="61">
        <v>44973</v>
      </c>
      <c r="C522" s="64">
        <v>1404</v>
      </c>
      <c r="D522" s="21"/>
      <c r="E522" s="4">
        <v>20</v>
      </c>
      <c r="F522" s="4">
        <v>1435</v>
      </c>
      <c r="G522" s="6">
        <f t="shared" ref="G522" si="3407">VALUE(CONCATENATE(LEFT(F522,LEN(F522)-2),":",RIGHT(F522,2)))</f>
        <v>0.60763888888888895</v>
      </c>
      <c r="H522" s="4">
        <v>1440</v>
      </c>
      <c r="I522" s="1">
        <f t="shared" ref="I522" si="3408">VALUE(CONCATENATE(LEFT(H522,LEN(H522)-2),":",RIGHT(H522,2)))</f>
        <v>0.61111111111111105</v>
      </c>
      <c r="J522" s="1" t="str">
        <f t="shared" ref="J522" si="3409">IF(OR(B523&lt;&gt;"",E523=""),I522+TIME(0,5,0),"")</f>
        <v/>
      </c>
      <c r="K522">
        <f t="shared" ref="K522" si="3410">IF(AND(OR(AND(B522&lt;&gt;"",B523=""),AND(B522="",B523="")),E523&lt;&gt;""),(G523-I522)*1440,"")</f>
        <v>11.000000000000121</v>
      </c>
      <c r="L522">
        <f t="shared" ref="L522" si="3411">(I522-G522)*1440</f>
        <v>4.9999999999998224</v>
      </c>
      <c r="M522">
        <f t="shared" ref="M522" si="3412">IF(B522&lt;&gt;"",1,M521+1)</f>
        <v>1</v>
      </c>
      <c r="N522">
        <f t="shared" ref="N522" ca="1" si="3413">OFFSET(C522,-M522+1,0)</f>
        <v>1404</v>
      </c>
      <c r="O522" t="str">
        <f t="shared" ref="O522" si="3414">IF(J522&lt;&gt;"",(J522-VALUE(CONCATENATE(LEFT(N522,LEN(N522)-2),":",RIGHT(N522,2))))*1440,"")</f>
        <v/>
      </c>
      <c r="P522">
        <f t="shared" ref="P522" si="3415">IF(K522&lt;&gt;"",(E522+E523)*K522/2,E522*5/2)</f>
        <v>660.00000000000728</v>
      </c>
      <c r="Q522" s="7">
        <f t="shared" ref="Q522" si="3416">IF(K522&lt;&gt;"",(E523-E522)*K522/LN((E523+0.000001)/(E522+0.000001)),-5*(E522-0.000001)/(LN(1/E522)-13.8155))</f>
        <v>546.77475600167429</v>
      </c>
      <c r="R522">
        <f t="shared" ref="R522" si="3417">(E522*L522)</f>
        <v>99.999999999996447</v>
      </c>
      <c r="S522">
        <f t="shared" ref="S522" si="3418">P522+R522</f>
        <v>760.00000000000375</v>
      </c>
      <c r="T522" s="7">
        <f t="shared" ref="T522" si="3419">Q522+R522</f>
        <v>646.77475600167077</v>
      </c>
    </row>
    <row r="523" spans="1:20" x14ac:dyDescent="0.2">
      <c r="B523" s="11"/>
      <c r="D523" s="21"/>
      <c r="E523" s="4">
        <v>100</v>
      </c>
      <c r="F523" s="4">
        <v>1451</v>
      </c>
      <c r="G523" s="6">
        <f t="shared" ref="G523" si="3420">VALUE(CONCATENATE(LEFT(F523,LEN(F523)-2),":",RIGHT(F523,2)))</f>
        <v>0.61875000000000002</v>
      </c>
      <c r="H523" s="4">
        <v>1456</v>
      </c>
      <c r="I523" s="1">
        <f t="shared" ref="I523" si="3421">VALUE(CONCATENATE(LEFT(H523,LEN(H523)-2),":",RIGHT(H523,2)))</f>
        <v>0.62222222222222223</v>
      </c>
      <c r="J523" s="1" t="str">
        <f t="shared" ref="J523" si="3422">IF(OR(B524&lt;&gt;"",E524=""),I523+TIME(0,5,0),"")</f>
        <v/>
      </c>
      <c r="K523">
        <f t="shared" ref="K523" si="3423">IF(AND(OR(AND(B523&lt;&gt;"",B524=""),AND(B523="",B524="")),E524&lt;&gt;""),(G524-I523)*1440,"")</f>
        <v>7.9999999999999716</v>
      </c>
      <c r="L523">
        <f t="shared" ref="L523" si="3424">(I523-G523)*1440</f>
        <v>4.9999999999999822</v>
      </c>
      <c r="M523">
        <f t="shared" ref="M523" si="3425">IF(B523&lt;&gt;"",1,M522+1)</f>
        <v>2</v>
      </c>
      <c r="N523">
        <f t="shared" ref="N523" ca="1" si="3426">OFFSET(C523,-M523+1,0)</f>
        <v>1404</v>
      </c>
      <c r="O523" t="str">
        <f t="shared" ref="O523" si="3427">IF(J523&lt;&gt;"",(J523-VALUE(CONCATENATE(LEFT(N523,LEN(N523)-2),":",RIGHT(N523,2))))*1440,"")</f>
        <v/>
      </c>
      <c r="P523">
        <f t="shared" ref="P523" si="3428">IF(K523&lt;&gt;"",(E523+E524)*K523/2,E523*5/2)</f>
        <v>439.99999999999841</v>
      </c>
      <c r="Q523" s="7">
        <f t="shared" ref="Q523" si="3429">IF(K523&lt;&gt;"",(E524-E523)*K523/LN((E524+0.000001)/(E523+0.000001)),-5*(E523-0.000001)/(LN(1/E523)-13.8155))</f>
        <v>312.69203919237799</v>
      </c>
      <c r="R523">
        <f t="shared" ref="R523" si="3430">(E523*L523)</f>
        <v>499.99999999999824</v>
      </c>
      <c r="S523">
        <f t="shared" ref="S523" si="3431">P523+R523</f>
        <v>939.99999999999659</v>
      </c>
      <c r="T523" s="7">
        <f t="shared" ref="T523" si="3432">Q523+R523</f>
        <v>812.69203919237623</v>
      </c>
    </row>
    <row r="524" spans="1:20" x14ac:dyDescent="0.2">
      <c r="B524" s="11"/>
      <c r="D524" s="21"/>
      <c r="E524" s="4">
        <v>10</v>
      </c>
      <c r="F524" s="4">
        <v>1504</v>
      </c>
      <c r="G524" s="6">
        <f t="shared" ref="G524:G525" si="3433">VALUE(CONCATENATE(LEFT(F524,LEN(F524)-2),":",RIGHT(F524,2)))</f>
        <v>0.62777777777777777</v>
      </c>
      <c r="H524" s="4">
        <v>1524</v>
      </c>
      <c r="I524" s="1">
        <f t="shared" ref="I524:I525" si="3434">VALUE(CONCATENATE(LEFT(H524,LEN(H524)-2),":",RIGHT(H524,2)))</f>
        <v>0.64166666666666672</v>
      </c>
      <c r="J524" s="1">
        <f t="shared" ref="J524:J525" si="3435">IF(OR(B525&lt;&gt;"",E525=""),I524+TIME(0,5,0),"")</f>
        <v>0.64513888888888893</v>
      </c>
      <c r="K524" t="str">
        <f t="shared" ref="K524:K525" si="3436">IF(AND(OR(AND(B524&lt;&gt;"",B525=""),AND(B524="",B525="")),E525&lt;&gt;""),(G525-I524)*1440,"")</f>
        <v/>
      </c>
      <c r="L524">
        <f t="shared" ref="L524:L525" si="3437">(I524-G524)*1440</f>
        <v>20.000000000000089</v>
      </c>
      <c r="M524">
        <f t="shared" ref="M524:M525" si="3438">IF(B524&lt;&gt;"",1,M523+1)</f>
        <v>3</v>
      </c>
      <c r="N524">
        <f t="shared" ref="N524:N525" ca="1" si="3439">OFFSET(C524,-M524+1,0)</f>
        <v>1404</v>
      </c>
      <c r="O524">
        <f t="shared" ref="O524:O525" ca="1" si="3440">IF(J524&lt;&gt;"",(J524-VALUE(CONCATENATE(LEFT(N524,LEN(N524)-2),":",RIGHT(N524,2))))*1440,"")</f>
        <v>85.000000000000014</v>
      </c>
      <c r="P524">
        <f t="shared" ref="P524:P525" si="3441">IF(K524&lt;&gt;"",(E524+E525)*K524/2,E524*5/2)</f>
        <v>25</v>
      </c>
      <c r="Q524" s="7">
        <f t="shared" ref="Q524:Q525" si="3442">IF(K524&lt;&gt;"",(E525-E524)*K524/LN((E525+0.000001)/(E524+0.000001)),-5*(E524-0.000001)/(LN(1/E524)-13.8155))</f>
        <v>3.1021051639523365</v>
      </c>
      <c r="R524">
        <f t="shared" ref="R524:R525" si="3443">(E524*L524)</f>
        <v>200.00000000000088</v>
      </c>
      <c r="S524">
        <f t="shared" ref="S524:S525" si="3444">P524+R524</f>
        <v>225.00000000000088</v>
      </c>
      <c r="T524" s="7">
        <f t="shared" ref="T524:T525" si="3445">Q524+R524</f>
        <v>203.10210516395321</v>
      </c>
    </row>
    <row r="525" spans="1:20" x14ac:dyDescent="0.2">
      <c r="A525">
        <v>1</v>
      </c>
      <c r="B525" s="61">
        <v>44974</v>
      </c>
      <c r="C525">
        <v>1341</v>
      </c>
      <c r="D525" s="65">
        <v>3</v>
      </c>
      <c r="E525" s="4">
        <v>0.01</v>
      </c>
      <c r="F525" s="4">
        <v>1413</v>
      </c>
      <c r="G525" s="6">
        <f t="shared" si="3433"/>
        <v>0.59236111111111112</v>
      </c>
      <c r="H525" s="4">
        <v>1418</v>
      </c>
      <c r="I525" s="1">
        <f t="shared" si="3434"/>
        <v>0.59583333333333333</v>
      </c>
      <c r="J525" s="1">
        <f t="shared" si="3435"/>
        <v>0.59930555555555554</v>
      </c>
      <c r="K525" t="str">
        <f t="shared" si="3436"/>
        <v/>
      </c>
      <c r="L525">
        <f t="shared" si="3437"/>
        <v>4.9999999999999822</v>
      </c>
      <c r="M525">
        <f t="shared" si="3438"/>
        <v>1</v>
      </c>
      <c r="N525">
        <f t="shared" ca="1" si="3439"/>
        <v>1341</v>
      </c>
      <c r="O525">
        <f t="shared" ca="1" si="3440"/>
        <v>42.000000000000014</v>
      </c>
      <c r="P525">
        <f t="shared" si="3441"/>
        <v>2.5000000000000001E-2</v>
      </c>
      <c r="Q525" s="7">
        <f t="shared" si="3442"/>
        <v>5.4281443780592247E-3</v>
      </c>
      <c r="R525">
        <f t="shared" si="3443"/>
        <v>4.9999999999999822E-2</v>
      </c>
      <c r="S525">
        <f t="shared" si="3444"/>
        <v>7.4999999999999817E-2</v>
      </c>
      <c r="T525" s="7">
        <f t="shared" si="3445"/>
        <v>5.5428144378059048E-2</v>
      </c>
    </row>
    <row r="526" spans="1:20" x14ac:dyDescent="0.2">
      <c r="B526" s="61">
        <v>44974</v>
      </c>
      <c r="C526">
        <v>1622</v>
      </c>
      <c r="D526" s="65"/>
      <c r="E526" s="4">
        <v>10</v>
      </c>
      <c r="F526" s="4">
        <v>1644</v>
      </c>
      <c r="G526" s="6">
        <f t="shared" ref="G526:G527" si="3446">VALUE(CONCATENATE(LEFT(F526,LEN(F526)-2),":",RIGHT(F526,2)))</f>
        <v>0.6972222222222223</v>
      </c>
      <c r="H526" s="4">
        <v>1646</v>
      </c>
      <c r="I526" s="1">
        <f t="shared" ref="I526:I527" si="3447">VALUE(CONCATENATE(LEFT(H526,LEN(H526)-2),":",RIGHT(H526,2)))</f>
        <v>0.69861111111111107</v>
      </c>
      <c r="J526" s="1">
        <f t="shared" ref="J526:J527" si="3448">IF(OR(B527&lt;&gt;"",E527=""),I526+TIME(0,5,0),"")</f>
        <v>0.70208333333333328</v>
      </c>
      <c r="K526" t="str">
        <f t="shared" ref="K526:K527" si="3449">IF(AND(OR(AND(B526&lt;&gt;"",B527=""),AND(B526="",B527="")),E527&lt;&gt;""),(G527-I526)*1440,"")</f>
        <v/>
      </c>
      <c r="L526">
        <f t="shared" ref="L526:L527" si="3450">(I526-G526)*1440</f>
        <v>1.999999999999833</v>
      </c>
      <c r="M526">
        <f t="shared" ref="M526:M527" si="3451">IF(B526&lt;&gt;"",1,M525+1)</f>
        <v>1</v>
      </c>
      <c r="N526">
        <f t="shared" ref="N526:N527" ca="1" si="3452">OFFSET(C526,-M526+1,0)</f>
        <v>1622</v>
      </c>
      <c r="O526">
        <f t="shared" ref="O526:O527" ca="1" si="3453">IF(J526&lt;&gt;"",(J526-VALUE(CONCATENATE(LEFT(N526,LEN(N526)-2),":",RIGHT(N526,2))))*1440,"")</f>
        <v>28.999999999999897</v>
      </c>
      <c r="P526">
        <f t="shared" ref="P526:P527" si="3454">IF(K526&lt;&gt;"",(E526+E527)*K526/2,E526*5/2)</f>
        <v>25</v>
      </c>
      <c r="Q526" s="7">
        <f t="shared" ref="Q526:Q527" si="3455">IF(K526&lt;&gt;"",(E527-E526)*K526/LN((E527+0.000001)/(E526+0.000001)),-5*(E526-0.000001)/(LN(1/E526)-13.8155))</f>
        <v>3.1021051639523365</v>
      </c>
      <c r="R526">
        <f t="shared" ref="R526:R527" si="3456">(E526*L526)</f>
        <v>19.99999999999833</v>
      </c>
      <c r="S526">
        <f t="shared" ref="S526:S527" si="3457">P526+R526</f>
        <v>44.99999999999833</v>
      </c>
      <c r="T526" s="7">
        <f t="shared" ref="T526:T527" si="3458">Q526+R526</f>
        <v>23.102105163950668</v>
      </c>
    </row>
    <row r="527" spans="1:20" x14ac:dyDescent="0.2">
      <c r="A527">
        <v>1</v>
      </c>
      <c r="B527" s="61">
        <v>44977</v>
      </c>
      <c r="C527">
        <v>1238</v>
      </c>
      <c r="D527" s="65">
        <v>5</v>
      </c>
      <c r="E527" s="4">
        <v>0.01</v>
      </c>
      <c r="F527" s="4">
        <v>1252</v>
      </c>
      <c r="G527" s="6">
        <f t="shared" si="3446"/>
        <v>0.53611111111111109</v>
      </c>
      <c r="H527" s="4">
        <v>1255</v>
      </c>
      <c r="I527" s="1">
        <f t="shared" si="3447"/>
        <v>0.53819444444444442</v>
      </c>
      <c r="J527" s="1" t="str">
        <f t="shared" si="3448"/>
        <v/>
      </c>
      <c r="K527">
        <f t="shared" si="3449"/>
        <v>8.999999999999968</v>
      </c>
      <c r="L527">
        <f t="shared" si="3450"/>
        <v>2.9999999999999893</v>
      </c>
      <c r="M527">
        <f t="shared" si="3451"/>
        <v>1</v>
      </c>
      <c r="N527">
        <f t="shared" ca="1" si="3452"/>
        <v>1238</v>
      </c>
      <c r="O527" t="str">
        <f t="shared" si="3453"/>
        <v/>
      </c>
      <c r="P527">
        <f t="shared" si="3454"/>
        <v>450.04499999999842</v>
      </c>
      <c r="Q527" s="7">
        <f t="shared" si="3455"/>
        <v>97.707547489482963</v>
      </c>
      <c r="R527">
        <f t="shared" si="3456"/>
        <v>2.9999999999999895E-2</v>
      </c>
      <c r="S527">
        <f t="shared" si="3457"/>
        <v>450.0749999999984</v>
      </c>
      <c r="T527" s="7">
        <f t="shared" si="3458"/>
        <v>97.737547489482964</v>
      </c>
    </row>
    <row r="528" spans="1:20" x14ac:dyDescent="0.2">
      <c r="B528" s="61"/>
      <c r="D528" s="65"/>
      <c r="E528" s="4">
        <v>100</v>
      </c>
      <c r="F528" s="4">
        <v>1304</v>
      </c>
      <c r="G528" s="6">
        <f t="shared" ref="G528:G529" si="3459">VALUE(CONCATENATE(LEFT(F528,LEN(F528)-2),":",RIGHT(F528,2)))</f>
        <v>0.5444444444444444</v>
      </c>
      <c r="H528" s="4">
        <v>1343</v>
      </c>
      <c r="I528" s="1">
        <f t="shared" ref="I528:I529" si="3460">VALUE(CONCATENATE(LEFT(H528,LEN(H528)-2),":",RIGHT(H528,2)))</f>
        <v>0.57152777777777775</v>
      </c>
      <c r="J528" s="1">
        <f t="shared" ref="J528:J529" si="3461">IF(OR(B529&lt;&gt;"",E529=""),I528+TIME(0,5,0),"")</f>
        <v>0.57499999999999996</v>
      </c>
      <c r="K528" t="str">
        <f t="shared" ref="K528:K529" si="3462">IF(AND(OR(AND(B528&lt;&gt;"",B529=""),AND(B528="",B529="")),E529&lt;&gt;""),(G529-I528)*1440,"")</f>
        <v/>
      </c>
      <c r="L528">
        <f t="shared" ref="L528:L529" si="3463">(I528-G528)*1440</f>
        <v>39.000000000000021</v>
      </c>
      <c r="M528">
        <f t="shared" ref="M528:M529" si="3464">IF(B528&lt;&gt;"",1,M527+1)</f>
        <v>2</v>
      </c>
      <c r="N528">
        <f t="shared" ref="N528:N529" ca="1" si="3465">OFFSET(C528,-M528+1,0)</f>
        <v>1238</v>
      </c>
      <c r="O528">
        <f t="shared" ref="O528:O529" ca="1" si="3466">IF(J528&lt;&gt;"",(J528-VALUE(CONCATENATE(LEFT(N528,LEN(N528)-2),":",RIGHT(N528,2))))*1440,"")</f>
        <v>69.999999999999915</v>
      </c>
      <c r="P528">
        <f t="shared" ref="P528:P529" si="3467">IF(K528&lt;&gt;"",(E528+E529)*K528/2,E528*5/2)</f>
        <v>250</v>
      </c>
      <c r="Q528" s="7">
        <f t="shared" ref="Q528:Q529" si="3468">IF(K528&lt;&gt;"",(E529-E528)*K528/LN((E529+0.000001)/(E528+0.000001)),-5*(E528-0.000001)/(LN(1/E528)-13.8155))</f>
        <v>27.143420404993254</v>
      </c>
      <c r="R528">
        <f t="shared" ref="R528:R529" si="3469">(E528*L528)</f>
        <v>3900.0000000000023</v>
      </c>
      <c r="S528">
        <f t="shared" ref="S528:S529" si="3470">P528+R528</f>
        <v>4150.0000000000018</v>
      </c>
      <c r="T528" s="7">
        <f t="shared" ref="T528:T529" si="3471">Q528+R528</f>
        <v>3927.1434204049956</v>
      </c>
    </row>
    <row r="529" spans="1:20" x14ac:dyDescent="0.2">
      <c r="B529" s="61">
        <v>44977</v>
      </c>
      <c r="C529">
        <v>1411</v>
      </c>
      <c r="D529" s="65"/>
      <c r="E529" s="4">
        <v>10</v>
      </c>
      <c r="F529" s="4">
        <v>1445</v>
      </c>
      <c r="G529" s="6">
        <f t="shared" si="3459"/>
        <v>0.61458333333333337</v>
      </c>
      <c r="H529" s="4">
        <v>1447</v>
      </c>
      <c r="I529" s="1">
        <f t="shared" si="3460"/>
        <v>0.61597222222222225</v>
      </c>
      <c r="J529" s="1" t="str">
        <f t="shared" si="3461"/>
        <v/>
      </c>
      <c r="K529">
        <f t="shared" si="3462"/>
        <v>9.9999999999999645</v>
      </c>
      <c r="L529">
        <f t="shared" si="3463"/>
        <v>1.9999999999999929</v>
      </c>
      <c r="M529">
        <f t="shared" si="3464"/>
        <v>1</v>
      </c>
      <c r="N529">
        <f t="shared" ca="1" si="3465"/>
        <v>1411</v>
      </c>
      <c r="O529" t="str">
        <f t="shared" si="3466"/>
        <v/>
      </c>
      <c r="P529">
        <f t="shared" si="3467"/>
        <v>549.99999999999807</v>
      </c>
      <c r="Q529" s="7">
        <f t="shared" si="3468"/>
        <v>390.86504899047242</v>
      </c>
      <c r="R529">
        <f t="shared" si="3469"/>
        <v>19.999999999999929</v>
      </c>
      <c r="S529">
        <f t="shared" si="3470"/>
        <v>569.99999999999795</v>
      </c>
      <c r="T529" s="7">
        <f t="shared" si="3471"/>
        <v>410.86504899047236</v>
      </c>
    </row>
    <row r="530" spans="1:20" x14ac:dyDescent="0.2">
      <c r="B530" s="61"/>
      <c r="D530" s="65"/>
      <c r="E530" s="4">
        <v>100</v>
      </c>
      <c r="F530" s="4">
        <v>1457</v>
      </c>
      <c r="G530" s="6">
        <f t="shared" ref="G530" si="3472">VALUE(CONCATENATE(LEFT(F530,LEN(F530)-2),":",RIGHT(F530,2)))</f>
        <v>0.62291666666666667</v>
      </c>
      <c r="H530" s="4">
        <v>1502</v>
      </c>
      <c r="I530" s="1">
        <f t="shared" ref="I530" si="3473">VALUE(CONCATENATE(LEFT(H530,LEN(H530)-2),":",RIGHT(H530,2)))</f>
        <v>0.62638888888888888</v>
      </c>
      <c r="J530" s="1" t="str">
        <f t="shared" ref="J530" si="3474">IF(OR(B531&lt;&gt;"",E531=""),I530+TIME(0,5,0),"")</f>
        <v/>
      </c>
      <c r="K530">
        <f t="shared" ref="K530" si="3475">IF(AND(OR(AND(B530&lt;&gt;"",B531=""),AND(B530="",B531="")),E531&lt;&gt;""),(G531-I530)*1440,"")</f>
        <v>3.9999999999999858</v>
      </c>
      <c r="L530">
        <f t="shared" ref="L530" si="3476">(I530-G530)*1440</f>
        <v>4.9999999999999822</v>
      </c>
      <c r="M530">
        <f t="shared" ref="M530" si="3477">IF(B530&lt;&gt;"",1,M529+1)</f>
        <v>2</v>
      </c>
      <c r="N530">
        <f t="shared" ref="N530" ca="1" si="3478">OFFSET(C530,-M530+1,0)</f>
        <v>1411</v>
      </c>
      <c r="O530" t="str">
        <f t="shared" ref="O530" si="3479">IF(J530&lt;&gt;"",(J530-VALUE(CONCATENATE(LEFT(N530,LEN(N530)-2),":",RIGHT(N530,2))))*1440,"")</f>
        <v/>
      </c>
      <c r="P530">
        <f t="shared" ref="P530" si="3480">IF(K530&lt;&gt;"",(E530+E531)*K530/2,E530*5/2)</f>
        <v>319.99999999999886</v>
      </c>
      <c r="Q530" s="7">
        <f t="shared" ref="Q530" si="3481">IF(K530&lt;&gt;"",(E531-E530)*K530/LN((E531+0.000001)/(E530+0.000001)),-5*(E530-0.000001)/(LN(1/E530)-13.8155))</f>
        <v>313.21843432313477</v>
      </c>
      <c r="R530">
        <f t="shared" ref="R530" si="3482">(E530*L530)</f>
        <v>499.99999999999824</v>
      </c>
      <c r="S530">
        <f t="shared" ref="S530" si="3483">P530+R530</f>
        <v>819.99999999999704</v>
      </c>
      <c r="T530" s="7">
        <f t="shared" ref="T530" si="3484">Q530+R530</f>
        <v>813.21843432313301</v>
      </c>
    </row>
    <row r="531" spans="1:20" x14ac:dyDescent="0.2">
      <c r="B531" s="11"/>
      <c r="D531" s="21"/>
      <c r="E531" s="4">
        <v>60</v>
      </c>
      <c r="F531" s="4">
        <v>1506</v>
      </c>
      <c r="G531" s="6">
        <f t="shared" ref="G531" si="3485">VALUE(CONCATENATE(LEFT(F531,LEN(F531)-2),":",RIGHT(F531,2)))</f>
        <v>0.62916666666666665</v>
      </c>
      <c r="H531" s="4">
        <v>1514</v>
      </c>
      <c r="I531" s="1">
        <f t="shared" ref="I531" si="3486">VALUE(CONCATENATE(LEFT(H531,LEN(H531)-2),":",RIGHT(H531,2)))</f>
        <v>0.63472222222222219</v>
      </c>
      <c r="J531" s="1" t="str">
        <f t="shared" ref="J531" si="3487">IF(OR(B532&lt;&gt;"",E532=""),I531+TIME(0,5,0),"")</f>
        <v/>
      </c>
      <c r="K531">
        <f t="shared" ref="K531" si="3488">IF(AND(OR(AND(B531&lt;&gt;"",B532=""),AND(B531="",B532="")),E532&lt;&gt;""),(G532-I531)*1440,"")</f>
        <v>6.9999999999999751</v>
      </c>
      <c r="L531">
        <f t="shared" ref="L531" si="3489">(I531-G531)*1440</f>
        <v>7.9999999999999716</v>
      </c>
      <c r="M531">
        <f t="shared" ref="M531" si="3490">IF(B531&lt;&gt;"",1,M530+1)</f>
        <v>3</v>
      </c>
      <c r="N531">
        <f t="shared" ref="N531" ca="1" si="3491">OFFSET(C531,-M531+1,0)</f>
        <v>1411</v>
      </c>
      <c r="O531" t="str">
        <f t="shared" ref="O531" si="3492">IF(J531&lt;&gt;"",(J531-VALUE(CONCATENATE(LEFT(N531,LEN(N531)-2),":",RIGHT(N531,2))))*1440,"")</f>
        <v/>
      </c>
      <c r="P531">
        <f t="shared" ref="P531" si="3493">IF(K531&lt;&gt;"",(E531+E532)*K531/2,E531*5/2)</f>
        <v>664.99999999999761</v>
      </c>
      <c r="Q531" s="7">
        <f t="shared" ref="Q531" si="3494">IF(K531&lt;&gt;"",(E532-E531)*K531/LN((E532+0.000001)/(E531+0.000001)),-5*(E531-0.000001)/(LN(1/E531)-13.8155))</f>
        <v>633.73824870744602</v>
      </c>
      <c r="R531">
        <f t="shared" ref="R531" si="3495">(E531*L531)</f>
        <v>479.99999999999829</v>
      </c>
      <c r="S531">
        <f t="shared" ref="S531" si="3496">P531+R531</f>
        <v>1144.9999999999959</v>
      </c>
      <c r="T531" s="7">
        <f t="shared" ref="T531" si="3497">Q531+R531</f>
        <v>1113.7382487074442</v>
      </c>
    </row>
    <row r="532" spans="1:20" x14ac:dyDescent="0.2">
      <c r="B532" s="11"/>
      <c r="D532" s="21"/>
      <c r="E532" s="4">
        <v>130</v>
      </c>
      <c r="F532" s="4">
        <v>1521</v>
      </c>
      <c r="G532" s="6">
        <f t="shared" ref="G532:G533" si="3498">VALUE(CONCATENATE(LEFT(F532,LEN(F532)-2),":",RIGHT(F532,2)))</f>
        <v>0.63958333333333328</v>
      </c>
      <c r="H532" s="4">
        <v>1531</v>
      </c>
      <c r="I532" s="1">
        <f t="shared" ref="I532:I533" si="3499">VALUE(CONCATENATE(LEFT(H532,LEN(H532)-2),":",RIGHT(H532,2)))</f>
        <v>0.64652777777777781</v>
      </c>
      <c r="J532" s="1">
        <f t="shared" ref="J532:J533" si="3500">IF(OR(B533&lt;&gt;"",E533=""),I532+TIME(0,5,0),"")</f>
        <v>0.65</v>
      </c>
      <c r="K532" t="str">
        <f t="shared" ref="K532:K533" si="3501">IF(AND(OR(AND(B532&lt;&gt;"",B533=""),AND(B532="",B533="")),E533&lt;&gt;""),(G533-I532)*1440,"")</f>
        <v/>
      </c>
      <c r="L532">
        <f t="shared" ref="L532:L533" si="3502">(I532-G532)*1440</f>
        <v>10.000000000000124</v>
      </c>
      <c r="M532">
        <f t="shared" ref="M532:M533" si="3503">IF(B532&lt;&gt;"",1,M531+1)</f>
        <v>4</v>
      </c>
      <c r="N532">
        <f t="shared" ref="N532:N533" ca="1" si="3504">OFFSET(C532,-M532+1,0)</f>
        <v>1411</v>
      </c>
      <c r="O532">
        <f t="shared" ref="O532:O533" ca="1" si="3505">IF(J532&lt;&gt;"",(J532-VALUE(CONCATENATE(LEFT(N532,LEN(N532)-2),":",RIGHT(N532,2))))*1440,"")</f>
        <v>85.000000000000014</v>
      </c>
      <c r="P532">
        <f t="shared" ref="P532:P533" si="3506">IF(K532&lt;&gt;"",(E532+E533)*K532/2,E532*5/2)</f>
        <v>325</v>
      </c>
      <c r="Q532" s="7">
        <f t="shared" ref="Q532:Q533" si="3507">IF(K532&lt;&gt;"",(E533-E532)*K532/LN((E533+0.000001)/(E532+0.000001)),-5*(E532-0.000001)/(LN(1/E532)-13.8155))</f>
        <v>34.790922038049864</v>
      </c>
      <c r="R532">
        <f t="shared" ref="R532:R533" si="3508">(E532*L532)</f>
        <v>1300.0000000000161</v>
      </c>
      <c r="S532">
        <f t="shared" ref="S532:S533" si="3509">P532+R532</f>
        <v>1625.0000000000161</v>
      </c>
      <c r="T532" s="7">
        <f t="shared" ref="T532:T533" si="3510">Q532+R532</f>
        <v>1334.7909220380659</v>
      </c>
    </row>
    <row r="533" spans="1:20" x14ac:dyDescent="0.2">
      <c r="A533">
        <v>1</v>
      </c>
      <c r="B533" s="61">
        <v>44979</v>
      </c>
      <c r="C533">
        <v>1433</v>
      </c>
      <c r="D533" s="65">
        <v>3</v>
      </c>
      <c r="E533" s="4">
        <v>0.01</v>
      </c>
      <c r="F533" s="4">
        <v>1500</v>
      </c>
      <c r="G533" s="6">
        <f t="shared" si="3498"/>
        <v>0.625</v>
      </c>
      <c r="H533" s="4">
        <v>1546</v>
      </c>
      <c r="I533" s="1">
        <f t="shared" si="3499"/>
        <v>0.65694444444444444</v>
      </c>
      <c r="J533" s="1">
        <f t="shared" si="3500"/>
        <v>0.66041666666666665</v>
      </c>
      <c r="K533" t="str">
        <f t="shared" si="3501"/>
        <v/>
      </c>
      <c r="L533">
        <f t="shared" si="3502"/>
        <v>46</v>
      </c>
      <c r="M533">
        <f t="shared" si="3503"/>
        <v>1</v>
      </c>
      <c r="N533">
        <f t="shared" ca="1" si="3504"/>
        <v>1433</v>
      </c>
      <c r="O533">
        <f t="shared" ca="1" si="3505"/>
        <v>77.999999999999886</v>
      </c>
      <c r="P533">
        <f t="shared" si="3506"/>
        <v>2.5000000000000001E-2</v>
      </c>
      <c r="Q533" s="7">
        <f t="shared" si="3507"/>
        <v>5.4281443780592247E-3</v>
      </c>
      <c r="R533">
        <f t="shared" si="3508"/>
        <v>0.46</v>
      </c>
      <c r="S533">
        <f t="shared" si="3509"/>
        <v>0.48500000000000004</v>
      </c>
      <c r="T533" s="7">
        <f t="shared" si="3510"/>
        <v>0.46542814437805924</v>
      </c>
    </row>
    <row r="534" spans="1:20" x14ac:dyDescent="0.2">
      <c r="A534">
        <v>1</v>
      </c>
      <c r="B534" s="61">
        <v>44980</v>
      </c>
      <c r="C534">
        <v>1039</v>
      </c>
      <c r="D534" s="65">
        <v>3</v>
      </c>
      <c r="E534" s="4">
        <v>0.01</v>
      </c>
      <c r="F534" s="4">
        <v>1109</v>
      </c>
      <c r="G534" s="6">
        <f t="shared" ref="G534" si="3511">VALUE(CONCATENATE(LEFT(F534,LEN(F534)-2),":",RIGHT(F534,2)))</f>
        <v>0.46458333333333335</v>
      </c>
      <c r="H534" s="4">
        <v>1119</v>
      </c>
      <c r="I534" s="1">
        <f t="shared" ref="I534" si="3512">VALUE(CONCATENATE(LEFT(H534,LEN(H534)-2),":",RIGHT(H534,2)))</f>
        <v>0.47152777777777777</v>
      </c>
      <c r="J534" s="1" t="str">
        <f t="shared" ref="J534" si="3513">IF(OR(B535&lt;&gt;"",E535=""),I534+TIME(0,5,0),"")</f>
        <v/>
      </c>
      <c r="K534">
        <f t="shared" ref="K534" si="3514">IF(AND(OR(AND(B534&lt;&gt;"",B535=""),AND(B534="",B535="")),E535&lt;&gt;""),(G535-I534)*1440,"")</f>
        <v>23</v>
      </c>
      <c r="L534">
        <f t="shared" ref="L534" si="3515">(I534-G534)*1440</f>
        <v>9.9999999999999645</v>
      </c>
      <c r="M534">
        <f t="shared" ref="M534" si="3516">IF(B534&lt;&gt;"",1,M533+1)</f>
        <v>1</v>
      </c>
      <c r="N534">
        <f t="shared" ref="N534" ca="1" si="3517">OFFSET(C534,-M534+1,0)</f>
        <v>1039</v>
      </c>
      <c r="O534" t="str">
        <f t="shared" ref="O534" si="3518">IF(J534&lt;&gt;"",(J534-VALUE(CONCATENATE(LEFT(N534,LEN(N534)-2),":",RIGHT(N534,2))))*1440,"")</f>
        <v/>
      </c>
      <c r="P534">
        <f t="shared" ref="P534" si="3519">IF(K534&lt;&gt;"",(E534+E535)*K534/2,E534*5/2)</f>
        <v>1012.115</v>
      </c>
      <c r="Q534" s="7">
        <f t="shared" ref="Q534" si="3520">IF(K534&lt;&gt;"",(E535-E534)*K534/LN((E535+0.000001)/(E534+0.000001)),-5*(E534-0.000001)/(LN(1/E534)-13.8155))</f>
        <v>222.82309042635683</v>
      </c>
      <c r="R534">
        <f t="shared" ref="R534" si="3521">(E534*L534)</f>
        <v>9.9999999999999645E-2</v>
      </c>
      <c r="S534">
        <f t="shared" ref="S534" si="3522">P534+R534</f>
        <v>1012.215</v>
      </c>
      <c r="T534" s="7">
        <f t="shared" ref="T534" si="3523">Q534+R534</f>
        <v>222.92309042635682</v>
      </c>
    </row>
    <row r="535" spans="1:20" x14ac:dyDescent="0.2">
      <c r="B535" s="11"/>
      <c r="D535" s="21"/>
      <c r="E535" s="4">
        <v>88</v>
      </c>
      <c r="F535" s="4">
        <v>1142</v>
      </c>
      <c r="G535" s="6">
        <f t="shared" ref="G535" si="3524">VALUE(CONCATENATE(LEFT(F535,LEN(F535)-2),":",RIGHT(F535,2)))</f>
        <v>0.48749999999999999</v>
      </c>
      <c r="H535" s="4">
        <v>1150</v>
      </c>
      <c r="I535" s="1">
        <f t="shared" ref="I535" si="3525">VALUE(CONCATENATE(LEFT(H535,LEN(H535)-2),":",RIGHT(H535,2)))</f>
        <v>0.49305555555555558</v>
      </c>
      <c r="J535" s="1" t="str">
        <f t="shared" ref="J535" si="3526">IF(OR(B536&lt;&gt;"",E536=""),I535+TIME(0,5,0),"")</f>
        <v/>
      </c>
      <c r="K535">
        <f t="shared" ref="K535" si="3527">IF(AND(OR(AND(B535&lt;&gt;"",B536=""),AND(B535="",B536="")),E536&lt;&gt;""),(G536-I535)*1440,"")</f>
        <v>9.9999999999999645</v>
      </c>
      <c r="L535">
        <f t="shared" ref="L535" si="3528">(I535-G535)*1440</f>
        <v>8.0000000000000515</v>
      </c>
      <c r="M535">
        <f t="shared" ref="M535" si="3529">IF(B535&lt;&gt;"",1,M534+1)</f>
        <v>2</v>
      </c>
      <c r="N535">
        <f t="shared" ref="N535" ca="1" si="3530">OFFSET(C535,-M535+1,0)</f>
        <v>1039</v>
      </c>
      <c r="O535" t="str">
        <f t="shared" ref="O535" si="3531">IF(J535&lt;&gt;"",(J535-VALUE(CONCATENATE(LEFT(N535,LEN(N535)-2),":",RIGHT(N535,2))))*1440,"")</f>
        <v/>
      </c>
      <c r="P535">
        <f t="shared" ref="P535" si="3532">IF(K535&lt;&gt;"",(E535+E536)*K535/2,E535*5/2)</f>
        <v>539.99999999999807</v>
      </c>
      <c r="Q535" s="7">
        <f t="shared" ref="Q535" si="3533">IF(K535&lt;&gt;"",(E536-E535)*K535/LN((E536+0.000001)/(E535+0.000001)),-5*(E535-0.000001)/(LN(1/E535)-13.8155))</f>
        <v>458.96188824342818</v>
      </c>
      <c r="R535">
        <f t="shared" ref="R535" si="3534">(E535*L535)</f>
        <v>704.00000000000455</v>
      </c>
      <c r="S535">
        <f t="shared" ref="S535" si="3535">P535+R535</f>
        <v>1244.0000000000027</v>
      </c>
      <c r="T535" s="7">
        <f t="shared" ref="T535" si="3536">Q535+R535</f>
        <v>1162.9618882434327</v>
      </c>
    </row>
    <row r="536" spans="1:20" x14ac:dyDescent="0.2">
      <c r="B536" s="11"/>
      <c r="D536" s="21"/>
      <c r="E536" s="4">
        <v>20</v>
      </c>
      <c r="F536" s="4">
        <v>1200</v>
      </c>
      <c r="G536" s="6">
        <f t="shared" ref="G536" si="3537">VALUE(CONCATENATE(LEFT(F536,LEN(F536)-2),":",RIGHT(F536,2)))</f>
        <v>0.5</v>
      </c>
      <c r="H536" s="4">
        <v>1311</v>
      </c>
      <c r="I536" s="1">
        <f t="shared" ref="I536" si="3538">VALUE(CONCATENATE(LEFT(H536,LEN(H536)-2),":",RIGHT(H536,2)))</f>
        <v>0.5493055555555556</v>
      </c>
      <c r="J536" s="1" t="str">
        <f t="shared" ref="J536" si="3539">IF(OR(B537&lt;&gt;"",E537=""),I536+TIME(0,5,0),"")</f>
        <v/>
      </c>
      <c r="K536">
        <f t="shared" ref="K536" si="3540">IF(AND(OR(AND(B536&lt;&gt;"",B537=""),AND(B536="",B537="")),E537&lt;&gt;""),(G537-I536)*1440,"")</f>
        <v>9.9999999999999645</v>
      </c>
      <c r="L536">
        <f t="shared" ref="L536" si="3541">(I536-G536)*1440</f>
        <v>71.000000000000071</v>
      </c>
      <c r="M536">
        <f t="shared" ref="M536" si="3542">IF(B536&lt;&gt;"",1,M535+1)</f>
        <v>3</v>
      </c>
      <c r="N536">
        <f t="shared" ref="N536" ca="1" si="3543">OFFSET(C536,-M536+1,0)</f>
        <v>1039</v>
      </c>
      <c r="O536" t="str">
        <f t="shared" ref="O536" si="3544">IF(J536&lt;&gt;"",(J536-VALUE(CONCATENATE(LEFT(N536,LEN(N536)-2),":",RIGHT(N536,2))))*1440,"")</f>
        <v/>
      </c>
      <c r="P536">
        <f t="shared" ref="P536" si="3545">IF(K536&lt;&gt;"",(E536+E537)*K536/2,E536*5/2)</f>
        <v>724.99999999999739</v>
      </c>
      <c r="Q536" s="7">
        <f t="shared" ref="Q536" si="3546">IF(K536&lt;&gt;"",(E537-E536)*K536/LN((E537+0.000001)/(E536+0.000001)),-5*(E536-0.000001)/(LN(1/E536)-13.8155))</f>
        <v>572.96226379850555</v>
      </c>
      <c r="R536">
        <f t="shared" ref="R536" si="3547">(E536*L536)</f>
        <v>1420.0000000000014</v>
      </c>
      <c r="S536">
        <f t="shared" ref="S536" si="3548">P536+R536</f>
        <v>2144.9999999999986</v>
      </c>
      <c r="T536" s="7">
        <f t="shared" ref="T536" si="3549">Q536+R536</f>
        <v>1992.9622637985069</v>
      </c>
    </row>
    <row r="537" spans="1:20" x14ac:dyDescent="0.2">
      <c r="B537" s="11"/>
      <c r="D537" s="21"/>
      <c r="E537" s="4">
        <v>125</v>
      </c>
      <c r="F537" s="4">
        <v>1321</v>
      </c>
      <c r="G537" s="6">
        <f t="shared" ref="G537:G540" si="3550">VALUE(CONCATENATE(LEFT(F537,LEN(F537)-2),":",RIGHT(F537,2)))</f>
        <v>0.55625000000000002</v>
      </c>
      <c r="H537" s="4">
        <v>1328</v>
      </c>
      <c r="I537" s="1">
        <f t="shared" ref="I537:I540" si="3551">VALUE(CONCATENATE(LEFT(H537,LEN(H537)-2),":",RIGHT(H537,2)))</f>
        <v>0.56111111111111112</v>
      </c>
      <c r="J537" s="1" t="str">
        <f t="shared" ref="J537:J540" si="3552">IF(OR(B538&lt;&gt;"",E538=""),I537+TIME(0,5,0),"")</f>
        <v/>
      </c>
      <c r="K537">
        <f t="shared" ref="K537:K540" si="3553">IF(AND(OR(AND(B537&lt;&gt;"",B538=""),AND(B537="",B538="")),E538&lt;&gt;""),(G538-I537)*1440,"")</f>
        <v>11.999999999999957</v>
      </c>
      <c r="L537">
        <f t="shared" ref="L537:L540" si="3554">(I537-G537)*1440</f>
        <v>6.9999999999999751</v>
      </c>
      <c r="M537">
        <f t="shared" ref="M537:M540" si="3555">IF(B537&lt;&gt;"",1,M536+1)</f>
        <v>4</v>
      </c>
      <c r="N537">
        <f t="shared" ref="N537:N540" ca="1" si="3556">OFFSET(C537,-M537+1,0)</f>
        <v>1039</v>
      </c>
      <c r="O537" t="str">
        <f t="shared" ref="O537:O540" si="3557">IF(J537&lt;&gt;"",(J537-VALUE(CONCATENATE(LEFT(N537,LEN(N537)-2),":",RIGHT(N537,2))))*1440,"")</f>
        <v/>
      </c>
      <c r="P537">
        <f t="shared" ref="P537:P540" si="3558">IF(K537&lt;&gt;"",(E537+E538)*K537/2,E537*5/2)</f>
        <v>809.99999999999716</v>
      </c>
      <c r="Q537" s="7">
        <f t="shared" ref="Q537:Q540" si="3559">IF(K537&lt;&gt;"",(E538-E537)*K537/LN((E538+0.000001)/(E537+0.000001)),-5*(E537-0.000001)/(LN(1/E537)-13.8155))</f>
        <v>546.37700426627976</v>
      </c>
      <c r="R537">
        <f t="shared" ref="R537:R540" si="3560">(E537*L537)</f>
        <v>874.99999999999693</v>
      </c>
      <c r="S537">
        <f t="shared" ref="S537:S540" si="3561">P537+R537</f>
        <v>1684.9999999999941</v>
      </c>
      <c r="T537" s="7">
        <f t="shared" ref="T537:T540" si="3562">Q537+R537</f>
        <v>1421.3770042662768</v>
      </c>
    </row>
    <row r="538" spans="1:20" x14ac:dyDescent="0.2">
      <c r="B538" s="61"/>
      <c r="D538" s="65"/>
      <c r="E538" s="4">
        <v>10</v>
      </c>
      <c r="F538" s="4">
        <v>1340</v>
      </c>
      <c r="G538" s="6">
        <f t="shared" si="3550"/>
        <v>0.56944444444444442</v>
      </c>
      <c r="H538" s="4">
        <v>1411</v>
      </c>
      <c r="I538" s="1">
        <f t="shared" si="3551"/>
        <v>0.59097222222222223</v>
      </c>
      <c r="J538" s="1" t="str">
        <f t="shared" si="3552"/>
        <v/>
      </c>
      <c r="K538">
        <f t="shared" si="3553"/>
        <v>7.9999999999999716</v>
      </c>
      <c r="L538">
        <f t="shared" si="3554"/>
        <v>31.00000000000005</v>
      </c>
      <c r="M538">
        <f t="shared" si="3555"/>
        <v>5</v>
      </c>
      <c r="N538">
        <f t="shared" ca="1" si="3556"/>
        <v>1039</v>
      </c>
      <c r="O538" t="str">
        <f t="shared" si="3557"/>
        <v/>
      </c>
      <c r="P538">
        <f t="shared" si="3558"/>
        <v>159.99999999999943</v>
      </c>
      <c r="Q538" s="7">
        <f t="shared" si="3559"/>
        <v>145.63828509800487</v>
      </c>
      <c r="R538">
        <f t="shared" si="3560"/>
        <v>310.00000000000051</v>
      </c>
      <c r="S538">
        <f t="shared" si="3561"/>
        <v>469.99999999999994</v>
      </c>
      <c r="T538" s="7">
        <f t="shared" si="3562"/>
        <v>455.63828509800538</v>
      </c>
    </row>
    <row r="539" spans="1:20" x14ac:dyDescent="0.2">
      <c r="B539" s="11"/>
      <c r="D539" s="21"/>
      <c r="E539" s="4">
        <v>30</v>
      </c>
      <c r="F539" s="4">
        <v>1419</v>
      </c>
      <c r="G539" s="6">
        <f t="shared" si="3550"/>
        <v>0.59652777777777777</v>
      </c>
      <c r="H539" s="4">
        <v>1421</v>
      </c>
      <c r="I539" s="1">
        <f t="shared" si="3551"/>
        <v>0.59791666666666665</v>
      </c>
      <c r="J539" s="1">
        <f t="shared" si="3552"/>
        <v>0.60138888888888886</v>
      </c>
      <c r="K539" t="str">
        <f t="shared" si="3553"/>
        <v/>
      </c>
      <c r="L539">
        <f t="shared" si="3554"/>
        <v>1.9999999999999929</v>
      </c>
      <c r="M539">
        <f t="shared" si="3555"/>
        <v>6</v>
      </c>
      <c r="N539">
        <f t="shared" ca="1" si="3556"/>
        <v>1039</v>
      </c>
      <c r="O539">
        <f t="shared" ca="1" si="3557"/>
        <v>226.99999999999991</v>
      </c>
      <c r="P539">
        <f t="shared" si="3558"/>
        <v>75</v>
      </c>
      <c r="Q539" s="7">
        <f t="shared" si="3559"/>
        <v>8.7124720656220607</v>
      </c>
      <c r="R539">
        <f t="shared" si="3560"/>
        <v>59.999999999999787</v>
      </c>
      <c r="S539">
        <f t="shared" si="3561"/>
        <v>134.99999999999977</v>
      </c>
      <c r="T539" s="7">
        <f t="shared" si="3562"/>
        <v>68.712472065621853</v>
      </c>
    </row>
    <row r="540" spans="1:20" x14ac:dyDescent="0.2">
      <c r="A540">
        <v>1</v>
      </c>
      <c r="B540" s="61">
        <v>44984</v>
      </c>
      <c r="C540">
        <v>1228</v>
      </c>
      <c r="D540" s="65" t="s">
        <v>42</v>
      </c>
      <c r="E540" s="4">
        <v>0.01</v>
      </c>
      <c r="F540" s="4">
        <v>1251</v>
      </c>
      <c r="G540" s="6">
        <f t="shared" si="3550"/>
        <v>0.53541666666666665</v>
      </c>
      <c r="H540" s="4">
        <v>1325</v>
      </c>
      <c r="I540" s="1">
        <f t="shared" si="3551"/>
        <v>0.55902777777777779</v>
      </c>
      <c r="J540" s="1">
        <f t="shared" si="3552"/>
        <v>0.5625</v>
      </c>
      <c r="K540" t="str">
        <f t="shared" si="3553"/>
        <v/>
      </c>
      <c r="L540">
        <f t="shared" si="3554"/>
        <v>34.000000000000043</v>
      </c>
      <c r="M540">
        <f t="shared" si="3555"/>
        <v>1</v>
      </c>
      <c r="N540">
        <f t="shared" ca="1" si="3556"/>
        <v>1228</v>
      </c>
      <c r="O540">
        <f t="shared" ca="1" si="3557"/>
        <v>61.999999999999943</v>
      </c>
      <c r="P540">
        <f t="shared" si="3558"/>
        <v>2.5000000000000001E-2</v>
      </c>
      <c r="Q540" s="7">
        <f t="shared" si="3559"/>
        <v>5.4281443780592247E-3</v>
      </c>
      <c r="R540">
        <f t="shared" si="3560"/>
        <v>0.34000000000000041</v>
      </c>
      <c r="S540">
        <f t="shared" si="3561"/>
        <v>0.36500000000000044</v>
      </c>
      <c r="T540" s="7">
        <f t="shared" si="3562"/>
        <v>0.34542814437805963</v>
      </c>
    </row>
    <row r="541" spans="1:20" x14ac:dyDescent="0.2">
      <c r="B541" s="61">
        <v>44984</v>
      </c>
      <c r="C541">
        <v>1359</v>
      </c>
      <c r="D541" s="65"/>
      <c r="E541" s="4">
        <v>0.01</v>
      </c>
      <c r="F541" s="4">
        <v>1426</v>
      </c>
      <c r="G541" s="6">
        <f t="shared" ref="G541" si="3563">VALUE(CONCATENATE(LEFT(F541,LEN(F541)-2),":",RIGHT(F541,2)))</f>
        <v>0.60138888888888886</v>
      </c>
      <c r="H541" s="4">
        <v>1436</v>
      </c>
      <c r="I541" s="1">
        <f t="shared" ref="I541" si="3564">VALUE(CONCATENATE(LEFT(H541,LEN(H541)-2),":",RIGHT(H541,2)))</f>
        <v>0.60833333333333328</v>
      </c>
      <c r="J541" s="1" t="str">
        <f t="shared" ref="J541" si="3565">IF(OR(B542&lt;&gt;"",E542=""),I541+TIME(0,5,0),"")</f>
        <v/>
      </c>
      <c r="K541">
        <f t="shared" ref="K541" si="3566">IF(AND(OR(AND(B541&lt;&gt;"",B542=""),AND(B541="",B542="")),E542&lt;&gt;""),(G542-I541)*1440,"")</f>
        <v>13.000000000000114</v>
      </c>
      <c r="L541">
        <f t="shared" ref="L541" si="3567">(I541-G541)*1440</f>
        <v>9.9999999999999645</v>
      </c>
      <c r="M541">
        <f t="shared" ref="M541" si="3568">IF(B541&lt;&gt;"",1,M540+1)</f>
        <v>1</v>
      </c>
      <c r="N541">
        <f t="shared" ref="N541" ca="1" si="3569">OFFSET(C541,-M541+1,0)</f>
        <v>1359</v>
      </c>
      <c r="O541" t="str">
        <f t="shared" ref="O541" si="3570">IF(J541&lt;&gt;"",(J541-VALUE(CONCATENATE(LEFT(N541,LEN(N541)-2),":",RIGHT(N541,2))))*1440,"")</f>
        <v/>
      </c>
      <c r="P541">
        <f t="shared" ref="P541" si="3571">IF(K541&lt;&gt;"",(E541+E542)*K541/2,E541*5/2)</f>
        <v>162.56500000000142</v>
      </c>
      <c r="Q541" s="7">
        <f t="shared" ref="Q541" si="3572">IF(K541&lt;&gt;"",(E542-E541)*K541/LN((E542+0.000001)/(E541+0.000001)),-5*(E541-0.000001)/(LN(1/E541)-13.8155))</f>
        <v>41.52252554922061</v>
      </c>
      <c r="R541">
        <f t="shared" ref="R541" si="3573">(E541*L541)</f>
        <v>9.9999999999999645E-2</v>
      </c>
      <c r="S541">
        <f t="shared" ref="S541" si="3574">P541+R541</f>
        <v>162.66500000000141</v>
      </c>
      <c r="T541" s="7">
        <f t="shared" ref="T541" si="3575">Q541+R541</f>
        <v>41.622525549220612</v>
      </c>
    </row>
    <row r="542" spans="1:20" x14ac:dyDescent="0.2">
      <c r="B542" s="61"/>
      <c r="D542" s="65"/>
      <c r="E542" s="4">
        <v>25</v>
      </c>
      <c r="F542" s="4">
        <v>1449</v>
      </c>
      <c r="G542" s="6">
        <f t="shared" ref="G542:G546" si="3576">VALUE(CONCATENATE(LEFT(F542,LEN(F542)-2),":",RIGHT(F542,2)))</f>
        <v>0.61736111111111114</v>
      </c>
      <c r="H542" s="4">
        <v>1457</v>
      </c>
      <c r="I542" s="1">
        <f t="shared" ref="I542:I546" si="3577">VALUE(CONCATENATE(LEFT(H542,LEN(H542)-2),":",RIGHT(H542,2)))</f>
        <v>0.62291666666666667</v>
      </c>
      <c r="J542" s="1" t="str">
        <f t="shared" ref="J542:J546" si="3578">IF(OR(B543&lt;&gt;"",E543=""),I542+TIME(0,5,0),"")</f>
        <v/>
      </c>
      <c r="K542">
        <f t="shared" ref="K542:K546" si="3579">IF(AND(OR(AND(B542&lt;&gt;"",B543=""),AND(B542="",B543="")),E543&lt;&gt;""),(G543-I542)*1440,"")</f>
        <v>9.9999999999999645</v>
      </c>
      <c r="L542">
        <f t="shared" ref="L542:L546" si="3580">(I542-G542)*1440</f>
        <v>7.9999999999999716</v>
      </c>
      <c r="M542">
        <f t="shared" ref="M542:M546" si="3581">IF(B542&lt;&gt;"",1,M541+1)</f>
        <v>2</v>
      </c>
      <c r="N542">
        <f t="shared" ref="N542:N546" ca="1" si="3582">OFFSET(C542,-M542+1,0)</f>
        <v>1359</v>
      </c>
      <c r="O542" t="str">
        <f t="shared" ref="O542:O546" si="3583">IF(J542&lt;&gt;"",(J542-VALUE(CONCATENATE(LEFT(N542,LEN(N542)-2),":",RIGHT(N542,2))))*1440,"")</f>
        <v/>
      </c>
      <c r="P542">
        <f t="shared" ref="P542:P546" si="3584">IF(K542&lt;&gt;"",(E542+E543)*K542/2,E542*5/2)</f>
        <v>449.99999999999841</v>
      </c>
      <c r="Q542" s="7">
        <f t="shared" ref="Q542:Q546" si="3585">IF(K542&lt;&gt;"",(E543-E542)*K542/LN((E543+0.000001)/(E542+0.000001)),-5*(E542-0.000001)/(LN(1/E542)-13.8155))</f>
        <v>418.62398654272869</v>
      </c>
      <c r="R542">
        <f t="shared" ref="R542:R546" si="3586">(E542*L542)</f>
        <v>199.99999999999929</v>
      </c>
      <c r="S542">
        <f t="shared" ref="S542:S546" si="3587">P542+R542</f>
        <v>649.99999999999773</v>
      </c>
      <c r="T542" s="7">
        <f t="shared" ref="T542:T546" si="3588">Q542+R542</f>
        <v>618.62398654272795</v>
      </c>
    </row>
    <row r="543" spans="1:20" x14ac:dyDescent="0.2">
      <c r="B543" s="11"/>
      <c r="D543" s="21"/>
      <c r="E543" s="4">
        <v>65</v>
      </c>
      <c r="F543" s="4">
        <v>1507</v>
      </c>
      <c r="G543" s="6">
        <f t="shared" si="3576"/>
        <v>0.62986111111111109</v>
      </c>
      <c r="H543" s="4">
        <v>1514</v>
      </c>
      <c r="I543" s="1">
        <f t="shared" si="3577"/>
        <v>0.63472222222222219</v>
      </c>
      <c r="J543" s="1" t="str">
        <f t="shared" si="3578"/>
        <v/>
      </c>
      <c r="K543">
        <f t="shared" si="3579"/>
        <v>6.9999999999999751</v>
      </c>
      <c r="L543">
        <f t="shared" si="3580"/>
        <v>6.9999999999999751</v>
      </c>
      <c r="M543">
        <f t="shared" si="3581"/>
        <v>3</v>
      </c>
      <c r="N543">
        <f t="shared" ca="1" si="3582"/>
        <v>1359</v>
      </c>
      <c r="O543" t="str">
        <f t="shared" si="3583"/>
        <v/>
      </c>
      <c r="P543">
        <f t="shared" si="3584"/>
        <v>367.49999999999869</v>
      </c>
      <c r="Q543" s="7">
        <f t="shared" si="3585"/>
        <v>360.44734559849911</v>
      </c>
      <c r="R543">
        <f t="shared" si="3586"/>
        <v>454.99999999999841</v>
      </c>
      <c r="S543">
        <f t="shared" si="3587"/>
        <v>822.49999999999704</v>
      </c>
      <c r="T543" s="7">
        <f t="shared" si="3588"/>
        <v>815.44734559849758</v>
      </c>
    </row>
    <row r="544" spans="1:20" x14ac:dyDescent="0.2">
      <c r="B544" s="61"/>
      <c r="D544" s="21"/>
      <c r="E544" s="4">
        <v>40</v>
      </c>
      <c r="F544" s="4">
        <v>1521</v>
      </c>
      <c r="G544" s="6">
        <f t="shared" si="3576"/>
        <v>0.63958333333333328</v>
      </c>
      <c r="H544" s="4">
        <v>1525</v>
      </c>
      <c r="I544" s="1">
        <f t="shared" si="3577"/>
        <v>0.64236111111111105</v>
      </c>
      <c r="J544" s="1" t="str">
        <f t="shared" si="3578"/>
        <v/>
      </c>
      <c r="K544">
        <f t="shared" si="3579"/>
        <v>8.0000000000001315</v>
      </c>
      <c r="L544">
        <f t="shared" si="3580"/>
        <v>3.9999999999999858</v>
      </c>
      <c r="M544">
        <f t="shared" si="3581"/>
        <v>4</v>
      </c>
      <c r="N544">
        <f t="shared" ca="1" si="3582"/>
        <v>1359</v>
      </c>
      <c r="O544" t="str">
        <f t="shared" si="3583"/>
        <v/>
      </c>
      <c r="P544">
        <f t="shared" si="3584"/>
        <v>480.0000000000079</v>
      </c>
      <c r="Q544" s="7">
        <f t="shared" si="3585"/>
        <v>461.66242140995172</v>
      </c>
      <c r="R544">
        <f t="shared" si="3586"/>
        <v>159.99999999999943</v>
      </c>
      <c r="S544">
        <f t="shared" si="3587"/>
        <v>640.00000000000728</v>
      </c>
      <c r="T544" s="7">
        <f t="shared" si="3588"/>
        <v>621.66242140995109</v>
      </c>
    </row>
    <row r="545" spans="1:20" x14ac:dyDescent="0.2">
      <c r="B545" s="11"/>
      <c r="D545" s="21"/>
      <c r="E545" s="4">
        <v>80</v>
      </c>
      <c r="F545" s="4">
        <v>1533</v>
      </c>
      <c r="G545" s="6">
        <f t="shared" si="3576"/>
        <v>0.6479166666666667</v>
      </c>
      <c r="H545" s="4">
        <v>1538</v>
      </c>
      <c r="I545" s="1">
        <f t="shared" si="3577"/>
        <v>0.65138888888888891</v>
      </c>
      <c r="J545" s="1">
        <f t="shared" si="3578"/>
        <v>0.65486111111111112</v>
      </c>
      <c r="K545" t="str">
        <f t="shared" si="3579"/>
        <v/>
      </c>
      <c r="L545">
        <f t="shared" si="3580"/>
        <v>4.9999999999999822</v>
      </c>
      <c r="M545">
        <f t="shared" si="3581"/>
        <v>5</v>
      </c>
      <c r="N545">
        <f t="shared" ca="1" si="3582"/>
        <v>1359</v>
      </c>
      <c r="O545">
        <f t="shared" ca="1" si="3583"/>
        <v>104.00000000000011</v>
      </c>
      <c r="P545">
        <f t="shared" si="3584"/>
        <v>200</v>
      </c>
      <c r="Q545" s="7">
        <f t="shared" si="3585"/>
        <v>21.981008904684504</v>
      </c>
      <c r="R545">
        <f t="shared" si="3586"/>
        <v>399.99999999999858</v>
      </c>
      <c r="S545">
        <f t="shared" si="3587"/>
        <v>599.99999999999864</v>
      </c>
      <c r="T545" s="7">
        <f t="shared" si="3588"/>
        <v>421.98100890468311</v>
      </c>
    </row>
    <row r="546" spans="1:20" x14ac:dyDescent="0.2">
      <c r="A546">
        <v>1</v>
      </c>
      <c r="B546" s="61">
        <v>44985</v>
      </c>
      <c r="C546">
        <v>858</v>
      </c>
      <c r="D546" s="65" t="s">
        <v>40</v>
      </c>
      <c r="E546" s="4">
        <v>0.01</v>
      </c>
      <c r="F546" s="4">
        <v>929</v>
      </c>
      <c r="G546" s="6">
        <f t="shared" si="3576"/>
        <v>0.39513888888888887</v>
      </c>
      <c r="H546" s="4">
        <v>935</v>
      </c>
      <c r="I546" s="1">
        <f t="shared" si="3577"/>
        <v>0.39930555555555558</v>
      </c>
      <c r="J546" s="1" t="str">
        <f t="shared" si="3578"/>
        <v/>
      </c>
      <c r="K546">
        <f t="shared" si="3579"/>
        <v>15.000000000000027</v>
      </c>
      <c r="L546">
        <f t="shared" si="3580"/>
        <v>6.0000000000000586</v>
      </c>
      <c r="M546">
        <f t="shared" si="3581"/>
        <v>1</v>
      </c>
      <c r="N546">
        <f t="shared" ca="1" si="3582"/>
        <v>858</v>
      </c>
      <c r="O546" t="str">
        <f t="shared" si="3583"/>
        <v/>
      </c>
      <c r="P546">
        <f t="shared" si="3584"/>
        <v>100.57500000000017</v>
      </c>
      <c r="Q546" s="7">
        <f t="shared" si="3585"/>
        <v>27.894574309507846</v>
      </c>
      <c r="R546">
        <f t="shared" si="3586"/>
        <v>6.0000000000000588E-2</v>
      </c>
      <c r="S546">
        <f t="shared" si="3587"/>
        <v>100.63500000000018</v>
      </c>
      <c r="T546" s="7">
        <f t="shared" si="3588"/>
        <v>27.954574309507848</v>
      </c>
    </row>
    <row r="547" spans="1:20" x14ac:dyDescent="0.2">
      <c r="B547" s="61"/>
      <c r="D547" s="21"/>
      <c r="E547" s="4">
        <v>13.4</v>
      </c>
      <c r="F547" s="4">
        <v>950</v>
      </c>
      <c r="G547" s="6">
        <f t="shared" ref="G547:G553" si="3589">VALUE(CONCATENATE(LEFT(F547,LEN(F547)-2),":",RIGHT(F547,2)))</f>
        <v>0.40972222222222227</v>
      </c>
      <c r="H547" s="4">
        <v>954</v>
      </c>
      <c r="I547" s="1">
        <f t="shared" ref="I547:I553" si="3590">VALUE(CONCATENATE(LEFT(H547,LEN(H547)-2),":",RIGHT(H547,2)))</f>
        <v>0.41250000000000003</v>
      </c>
      <c r="J547" s="1" t="str">
        <f t="shared" ref="J547:J553" si="3591">IF(OR(B548&lt;&gt;"",E548=""),I547+TIME(0,5,0),"")</f>
        <v/>
      </c>
      <c r="K547">
        <f t="shared" ref="K547:K553" si="3592">IF(AND(OR(AND(B547&lt;&gt;"",B548=""),AND(B547="",B548="")),E548&lt;&gt;""),(G548-I547)*1440,"")</f>
        <v>11.999999999999957</v>
      </c>
      <c r="L547">
        <f t="shared" ref="L547:L553" si="3593">(I547-G547)*1440</f>
        <v>3.9999999999999858</v>
      </c>
      <c r="M547">
        <f t="shared" ref="M547:M553" si="3594">IF(B547&lt;&gt;"",1,M546+1)</f>
        <v>2</v>
      </c>
      <c r="N547">
        <f t="shared" ref="N547:N553" ca="1" si="3595">OFFSET(C547,-M547+1,0)</f>
        <v>858</v>
      </c>
      <c r="O547" t="str">
        <f t="shared" ref="O547:O553" si="3596">IF(J547&lt;&gt;"",(J547-VALUE(CONCATENATE(LEFT(N547,LEN(N547)-2),":",RIGHT(N547,2))))*1440,"")</f>
        <v/>
      </c>
      <c r="P547">
        <f t="shared" ref="P547:P553" si="3597">IF(K547&lt;&gt;"",(E547+E548)*K547/2,E547*5/2)</f>
        <v>86.399999999999693</v>
      </c>
      <c r="Q547" s="7">
        <f t="shared" ref="Q547:Q553" si="3598">IF(K547&lt;&gt;"",(E548-E547)*K547/LN((E548+0.000001)/(E547+0.000001)),-5*(E547-0.000001)/(LN(1/E547)-13.8155))</f>
        <v>57.335433265091723</v>
      </c>
      <c r="R547">
        <f t="shared" ref="R547:R553" si="3599">(E547*L547)</f>
        <v>53.59999999999981</v>
      </c>
      <c r="S547">
        <f t="shared" ref="S547:S553" si="3600">P547+R547</f>
        <v>139.99999999999949</v>
      </c>
      <c r="T547" s="7">
        <f t="shared" ref="T547:T553" si="3601">Q547+R547</f>
        <v>110.93543326509153</v>
      </c>
    </row>
    <row r="548" spans="1:20" x14ac:dyDescent="0.2">
      <c r="B548" s="11"/>
      <c r="D548" s="21"/>
      <c r="E548" s="4">
        <v>1</v>
      </c>
      <c r="F548" s="4">
        <v>1006</v>
      </c>
      <c r="G548" s="6">
        <f t="shared" si="3589"/>
        <v>0.42083333333333334</v>
      </c>
      <c r="H548" s="4">
        <v>1012</v>
      </c>
      <c r="I548" s="1">
        <f t="shared" si="3590"/>
        <v>0.42499999999999999</v>
      </c>
      <c r="J548" s="1" t="str">
        <f t="shared" si="3591"/>
        <v/>
      </c>
      <c r="K548">
        <f t="shared" si="3592"/>
        <v>12.000000000000037</v>
      </c>
      <c r="L548">
        <f t="shared" si="3593"/>
        <v>5.9999999999999787</v>
      </c>
      <c r="M548">
        <f t="shared" si="3594"/>
        <v>3</v>
      </c>
      <c r="N548">
        <f t="shared" ca="1" si="3595"/>
        <v>858</v>
      </c>
      <c r="O548" t="str">
        <f t="shared" si="3596"/>
        <v/>
      </c>
      <c r="P548">
        <f t="shared" si="3597"/>
        <v>126.0000000000004</v>
      </c>
      <c r="Q548" s="7">
        <f t="shared" si="3598"/>
        <v>76.108293893817731</v>
      </c>
      <c r="R548">
        <f t="shared" si="3599"/>
        <v>5.9999999999999787</v>
      </c>
      <c r="S548">
        <f t="shared" si="3600"/>
        <v>132.00000000000037</v>
      </c>
      <c r="T548" s="7">
        <f t="shared" si="3601"/>
        <v>82.108293893817716</v>
      </c>
    </row>
    <row r="549" spans="1:20" x14ac:dyDescent="0.2">
      <c r="B549" s="11"/>
      <c r="D549" s="21"/>
      <c r="E549" s="4">
        <v>20</v>
      </c>
      <c r="F549" s="4">
        <v>1024</v>
      </c>
      <c r="G549" s="6">
        <f t="shared" si="3589"/>
        <v>0.43333333333333335</v>
      </c>
      <c r="H549" s="4">
        <v>1028</v>
      </c>
      <c r="I549" s="1">
        <f t="shared" si="3590"/>
        <v>0.43611111111111112</v>
      </c>
      <c r="J549" s="1">
        <f t="shared" si="3591"/>
        <v>0.43958333333333333</v>
      </c>
      <c r="K549" t="str">
        <f t="shared" si="3592"/>
        <v/>
      </c>
      <c r="L549">
        <f t="shared" si="3593"/>
        <v>3.9999999999999858</v>
      </c>
      <c r="M549">
        <f t="shared" si="3594"/>
        <v>4</v>
      </c>
      <c r="N549">
        <f t="shared" ca="1" si="3595"/>
        <v>858</v>
      </c>
      <c r="O549">
        <f t="shared" ca="1" si="3596"/>
        <v>94.999999999999986</v>
      </c>
      <c r="P549">
        <f t="shared" si="3597"/>
        <v>50</v>
      </c>
      <c r="Q549" s="7">
        <f t="shared" si="3598"/>
        <v>5.9484036251947776</v>
      </c>
      <c r="R549">
        <f t="shared" si="3599"/>
        <v>79.999999999999716</v>
      </c>
      <c r="S549">
        <f t="shared" si="3600"/>
        <v>129.99999999999972</v>
      </c>
      <c r="T549" s="7">
        <f t="shared" si="3601"/>
        <v>85.948403625194487</v>
      </c>
    </row>
    <row r="550" spans="1:20" x14ac:dyDescent="0.2">
      <c r="B550" s="61">
        <v>44985</v>
      </c>
      <c r="C550">
        <v>1128</v>
      </c>
      <c r="D550" s="21"/>
      <c r="E550" s="4">
        <v>10</v>
      </c>
      <c r="F550" s="4">
        <v>1200</v>
      </c>
      <c r="G550" s="6">
        <f t="shared" si="3589"/>
        <v>0.5</v>
      </c>
      <c r="H550" s="4">
        <v>1204</v>
      </c>
      <c r="I550" s="1">
        <f t="shared" si="3590"/>
        <v>0.50277777777777777</v>
      </c>
      <c r="J550" s="1" t="str">
        <f t="shared" si="3591"/>
        <v/>
      </c>
      <c r="K550">
        <f t="shared" si="3592"/>
        <v>12.000000000000117</v>
      </c>
      <c r="L550">
        <f t="shared" si="3593"/>
        <v>3.9999999999999858</v>
      </c>
      <c r="M550">
        <f t="shared" si="3594"/>
        <v>1</v>
      </c>
      <c r="N550">
        <f t="shared" ca="1" si="3595"/>
        <v>1128</v>
      </c>
      <c r="O550" t="str">
        <f t="shared" si="3596"/>
        <v/>
      </c>
      <c r="P550">
        <f t="shared" si="3597"/>
        <v>66.000000000000639</v>
      </c>
      <c r="Q550" s="7">
        <f t="shared" si="3598"/>
        <v>46.903822378605682</v>
      </c>
      <c r="R550">
        <f t="shared" si="3599"/>
        <v>39.999999999999858</v>
      </c>
      <c r="S550">
        <f t="shared" si="3600"/>
        <v>106.0000000000005</v>
      </c>
      <c r="T550" s="7">
        <f t="shared" si="3601"/>
        <v>86.90382237860554</v>
      </c>
    </row>
    <row r="551" spans="1:20" x14ac:dyDescent="0.2">
      <c r="B551" s="61"/>
      <c r="D551" s="65"/>
      <c r="E551" s="4">
        <v>1</v>
      </c>
      <c r="F551" s="4">
        <v>1216</v>
      </c>
      <c r="G551" s="6">
        <f t="shared" si="3589"/>
        <v>0.51111111111111118</v>
      </c>
      <c r="H551" s="4">
        <v>1240</v>
      </c>
      <c r="I551" s="1">
        <f t="shared" si="3590"/>
        <v>0.52777777777777779</v>
      </c>
      <c r="J551" s="1">
        <f t="shared" si="3591"/>
        <v>0.53125</v>
      </c>
      <c r="K551" t="str">
        <f t="shared" si="3592"/>
        <v/>
      </c>
      <c r="L551">
        <f t="shared" si="3593"/>
        <v>23.999999999999915</v>
      </c>
      <c r="M551">
        <f t="shared" si="3594"/>
        <v>2</v>
      </c>
      <c r="N551">
        <f t="shared" ca="1" si="3595"/>
        <v>1128</v>
      </c>
      <c r="O551">
        <f t="shared" ca="1" si="3596"/>
        <v>76.999999999999972</v>
      </c>
      <c r="P551">
        <f t="shared" si="3597"/>
        <v>2.5</v>
      </c>
      <c r="Q551" s="7">
        <f t="shared" si="3598"/>
        <v>0.36191198291773735</v>
      </c>
      <c r="R551">
        <f t="shared" si="3599"/>
        <v>23.999999999999915</v>
      </c>
      <c r="S551">
        <f t="shared" si="3600"/>
        <v>26.499999999999915</v>
      </c>
      <c r="T551" s="7">
        <f t="shared" si="3601"/>
        <v>24.36191198291765</v>
      </c>
    </row>
    <row r="552" spans="1:20" x14ac:dyDescent="0.2">
      <c r="B552" s="61">
        <v>44985</v>
      </c>
      <c r="C552">
        <v>1404</v>
      </c>
      <c r="D552" s="21"/>
      <c r="E552" s="4">
        <v>1.5</v>
      </c>
      <c r="F552" s="4">
        <v>1438</v>
      </c>
      <c r="G552" s="6">
        <f t="shared" si="3589"/>
        <v>0.60972222222222217</v>
      </c>
      <c r="H552" s="4">
        <v>1447</v>
      </c>
      <c r="I552" s="1">
        <f t="shared" si="3590"/>
        <v>0.61597222222222225</v>
      </c>
      <c r="J552" s="1" t="str">
        <f t="shared" si="3591"/>
        <v/>
      </c>
      <c r="K552">
        <f t="shared" si="3592"/>
        <v>10.999999999999961</v>
      </c>
      <c r="L552">
        <f t="shared" si="3593"/>
        <v>9.0000000000001279</v>
      </c>
      <c r="M552">
        <f t="shared" si="3594"/>
        <v>1</v>
      </c>
      <c r="N552">
        <f t="shared" ca="1" si="3595"/>
        <v>1404</v>
      </c>
      <c r="O552" t="str">
        <f t="shared" si="3596"/>
        <v/>
      </c>
      <c r="P552">
        <f t="shared" si="3597"/>
        <v>431.74999999999847</v>
      </c>
      <c r="Q552" s="7">
        <f t="shared" si="3598"/>
        <v>210.87566631722686</v>
      </c>
      <c r="R552">
        <f t="shared" si="3599"/>
        <v>13.500000000000192</v>
      </c>
      <c r="S552">
        <f t="shared" si="3600"/>
        <v>445.24999999999864</v>
      </c>
      <c r="T552" s="7">
        <f t="shared" si="3601"/>
        <v>224.37566631722706</v>
      </c>
    </row>
    <row r="553" spans="1:20" x14ac:dyDescent="0.2">
      <c r="B553" s="11"/>
      <c r="D553" s="21"/>
      <c r="E553" s="4">
        <v>77</v>
      </c>
      <c r="F553" s="4">
        <v>1458</v>
      </c>
      <c r="G553" s="6">
        <f t="shared" si="3589"/>
        <v>0.62361111111111112</v>
      </c>
      <c r="H553" s="4">
        <v>1504</v>
      </c>
      <c r="I553" s="1">
        <f t="shared" si="3590"/>
        <v>0.62777777777777777</v>
      </c>
      <c r="J553" s="1" t="str">
        <f t="shared" si="3591"/>
        <v/>
      </c>
      <c r="K553">
        <f t="shared" si="3592"/>
        <v>7.9999999999999716</v>
      </c>
      <c r="L553">
        <f t="shared" si="3593"/>
        <v>5.9999999999999787</v>
      </c>
      <c r="M553">
        <f t="shared" si="3594"/>
        <v>2</v>
      </c>
      <c r="N553">
        <f t="shared" ca="1" si="3595"/>
        <v>1404</v>
      </c>
      <c r="O553" t="str">
        <f t="shared" si="3596"/>
        <v/>
      </c>
      <c r="P553">
        <f t="shared" si="3597"/>
        <v>395.99999999999858</v>
      </c>
      <c r="Q553" s="7">
        <f t="shared" si="3598"/>
        <v>351.22367316765957</v>
      </c>
      <c r="R553">
        <f t="shared" si="3599"/>
        <v>461.99999999999835</v>
      </c>
      <c r="S553">
        <f t="shared" si="3600"/>
        <v>857.99999999999693</v>
      </c>
      <c r="T553" s="7">
        <f t="shared" si="3601"/>
        <v>813.22367316765792</v>
      </c>
    </row>
    <row r="554" spans="1:20" x14ac:dyDescent="0.2">
      <c r="B554" s="11"/>
      <c r="D554" s="21"/>
      <c r="E554" s="4">
        <v>22</v>
      </c>
      <c r="F554" s="4">
        <v>1512</v>
      </c>
      <c r="G554" s="6">
        <f t="shared" ref="G554:G556" si="3602">VALUE(CONCATENATE(LEFT(F554,LEN(F554)-2),":",RIGHT(F554,2)))</f>
        <v>0.6333333333333333</v>
      </c>
      <c r="H554" s="4">
        <v>1520</v>
      </c>
      <c r="I554" s="1">
        <f t="shared" ref="I554:I556" si="3603">VALUE(CONCATENATE(LEFT(H554,LEN(H554)-2),":",RIGHT(H554,2)))</f>
        <v>0.63888888888888895</v>
      </c>
      <c r="J554" s="1" t="str">
        <f t="shared" ref="J554:J556" si="3604">IF(OR(B555&lt;&gt;"",E555=""),I554+TIME(0,5,0),"")</f>
        <v/>
      </c>
      <c r="K554">
        <f t="shared" ref="K554:K556" si="3605">IF(AND(OR(AND(B554&lt;&gt;"",B555=""),AND(B554="",B555="")),E555&lt;&gt;""),(G555-I554)*1440,"")</f>
        <v>6.9999999999998153</v>
      </c>
      <c r="L554">
        <f t="shared" ref="L554:L556" si="3606">(I554-G554)*1440</f>
        <v>8.0000000000001315</v>
      </c>
      <c r="M554">
        <f t="shared" ref="M554:M556" si="3607">IF(B554&lt;&gt;"",1,M553+1)</f>
        <v>3</v>
      </c>
      <c r="N554">
        <f t="shared" ref="N554:N556" ca="1" si="3608">OFFSET(C554,-M554+1,0)</f>
        <v>1404</v>
      </c>
      <c r="O554" t="str">
        <f t="shared" ref="O554:O556" si="3609">IF(J554&lt;&gt;"",(J554-VALUE(CONCATENATE(LEFT(N554,LEN(N554)-2),":",RIGHT(N554,2))))*1440,"")</f>
        <v/>
      </c>
      <c r="P554">
        <f t="shared" ref="P554:P556" si="3610">IF(K554&lt;&gt;"",(E554+E555)*K554/2,E554*5/2)</f>
        <v>479.49999999998732</v>
      </c>
      <c r="Q554" s="7">
        <f t="shared" ref="Q554:Q556" si="3611">IF(K554&lt;&gt;"",(E555-E554)*K554/LN((E555+0.000001)/(E554+0.000001)),-5*(E554-0.000001)/(LN(1/E554)-13.8155))</f>
        <v>393.61755763242553</v>
      </c>
      <c r="R554">
        <f t="shared" ref="R554:R556" si="3612">(E554*L554)</f>
        <v>176.0000000000029</v>
      </c>
      <c r="S554">
        <f t="shared" ref="S554:S556" si="3613">P554+R554</f>
        <v>655.49999999999022</v>
      </c>
      <c r="T554" s="7">
        <f t="shared" ref="T554:T556" si="3614">Q554+R554</f>
        <v>569.61755763242843</v>
      </c>
    </row>
    <row r="555" spans="1:20" x14ac:dyDescent="0.2">
      <c r="B555" s="61"/>
      <c r="D555" s="21"/>
      <c r="E555" s="4">
        <v>115</v>
      </c>
      <c r="F555" s="4">
        <v>1527</v>
      </c>
      <c r="G555" s="6">
        <f t="shared" si="3602"/>
        <v>0.64374999999999993</v>
      </c>
      <c r="H555" s="4">
        <v>1539</v>
      </c>
      <c r="I555" s="1">
        <f t="shared" si="3603"/>
        <v>0.65208333333333335</v>
      </c>
      <c r="J555" s="1">
        <f t="shared" si="3604"/>
        <v>0.65555555555555556</v>
      </c>
      <c r="K555" t="str">
        <f t="shared" si="3605"/>
        <v/>
      </c>
      <c r="L555">
        <f t="shared" si="3606"/>
        <v>12.000000000000117</v>
      </c>
      <c r="M555">
        <f t="shared" si="3607"/>
        <v>4</v>
      </c>
      <c r="N555">
        <f t="shared" ca="1" si="3608"/>
        <v>1404</v>
      </c>
      <c r="O555">
        <f t="shared" ca="1" si="3609"/>
        <v>99.999999999999972</v>
      </c>
      <c r="P555">
        <f t="shared" si="3610"/>
        <v>287.5</v>
      </c>
      <c r="Q555" s="7">
        <f t="shared" si="3611"/>
        <v>30.979881881161049</v>
      </c>
      <c r="R555">
        <f t="shared" si="3612"/>
        <v>1380.0000000000134</v>
      </c>
      <c r="S555">
        <f t="shared" si="3613"/>
        <v>1667.5000000000134</v>
      </c>
      <c r="T555" s="7">
        <f t="shared" si="3614"/>
        <v>1410.9798818811744</v>
      </c>
    </row>
    <row r="556" spans="1:20" x14ac:dyDescent="0.2">
      <c r="A556">
        <v>1</v>
      </c>
      <c r="B556" s="61">
        <v>44986</v>
      </c>
      <c r="C556">
        <v>1235</v>
      </c>
      <c r="D556" s="65" t="s">
        <v>43</v>
      </c>
      <c r="E556" s="4">
        <v>0.01</v>
      </c>
      <c r="F556" s="4">
        <v>1250</v>
      </c>
      <c r="G556" s="6">
        <f t="shared" si="3602"/>
        <v>0.53472222222222221</v>
      </c>
      <c r="H556" s="4">
        <v>1327</v>
      </c>
      <c r="I556" s="1">
        <f t="shared" si="3603"/>
        <v>0.56041666666666667</v>
      </c>
      <c r="J556" s="1" t="str">
        <f t="shared" si="3604"/>
        <v/>
      </c>
      <c r="K556">
        <f t="shared" si="3605"/>
        <v>4.9999999999999822</v>
      </c>
      <c r="L556">
        <f t="shared" si="3606"/>
        <v>37.000000000000028</v>
      </c>
      <c r="M556">
        <f t="shared" si="3607"/>
        <v>1</v>
      </c>
      <c r="N556">
        <f t="shared" ca="1" si="3608"/>
        <v>1235</v>
      </c>
      <c r="O556" t="str">
        <f t="shared" si="3609"/>
        <v/>
      </c>
      <c r="P556">
        <f t="shared" si="3610"/>
        <v>0.27499999999999902</v>
      </c>
      <c r="Q556" s="7">
        <f t="shared" si="3611"/>
        <v>0.19544015550863911</v>
      </c>
      <c r="R556">
        <f t="shared" si="3612"/>
        <v>0.37000000000000027</v>
      </c>
      <c r="S556">
        <f t="shared" si="3613"/>
        <v>0.64499999999999935</v>
      </c>
      <c r="T556" s="7">
        <f t="shared" si="3614"/>
        <v>0.56544015550863935</v>
      </c>
    </row>
    <row r="557" spans="1:20" x14ac:dyDescent="0.2">
      <c r="B557" s="11"/>
      <c r="D557" s="21"/>
      <c r="E557" s="4">
        <v>0.1</v>
      </c>
      <c r="F557" s="4">
        <v>1332</v>
      </c>
      <c r="G557" s="6">
        <f t="shared" ref="G557:G561" si="3615">VALUE(CONCATENATE(LEFT(F557,LEN(F557)-2),":",RIGHT(F557,2)))</f>
        <v>0.56388888888888888</v>
      </c>
      <c r="H557" s="4">
        <v>1356</v>
      </c>
      <c r="I557" s="1">
        <f t="shared" ref="I557:I561" si="3616">VALUE(CONCATENATE(LEFT(H557,LEN(H557)-2),":",RIGHT(H557,2)))</f>
        <v>0.5805555555555556</v>
      </c>
      <c r="J557" s="1" t="str">
        <f t="shared" ref="J557:J561" si="3617">IF(OR(B558&lt;&gt;"",E558=""),I557+TIME(0,5,0),"")</f>
        <v/>
      </c>
      <c r="K557">
        <f t="shared" ref="K557:K561" si="3618">IF(AND(OR(AND(B557&lt;&gt;"",B558=""),AND(B557="",B558="")),E558&lt;&gt;""),(G558-I557)*1440,"")</f>
        <v>3.9999999999999858</v>
      </c>
      <c r="L557">
        <f t="shared" ref="L557:L561" si="3619">(I557-G557)*1440</f>
        <v>24.000000000000075</v>
      </c>
      <c r="M557">
        <f t="shared" ref="M557:M561" si="3620">IF(B557&lt;&gt;"",1,M556+1)</f>
        <v>2</v>
      </c>
      <c r="N557">
        <f t="shared" ref="N557:N561" ca="1" si="3621">OFFSET(C557,-M557+1,0)</f>
        <v>1235</v>
      </c>
      <c r="O557" t="str">
        <f t="shared" ref="O557:O561" si="3622">IF(J557&lt;&gt;"",(J557-VALUE(CONCATENATE(LEFT(N557,LEN(N557)-2),":",RIGHT(N557,2))))*1440,"")</f>
        <v/>
      </c>
      <c r="P557">
        <f t="shared" ref="P557:P561" si="3623">IF(K557&lt;&gt;"",(E557+E558)*K557/2,E557*5/2)</f>
        <v>2.1999999999999922</v>
      </c>
      <c r="Q557" s="7">
        <f t="shared" ref="Q557:Q561" si="3624">IF(K557&lt;&gt;"",(E558-E557)*K557/LN((E558+0.000001)/(E557+0.000001)),-5*(E557-0.000001)/(LN(1/E557)-13.8155))</f>
        <v>1.5634662458609596</v>
      </c>
      <c r="R557">
        <f t="shared" ref="R557:R561" si="3625">(E557*L557)</f>
        <v>2.4000000000000075</v>
      </c>
      <c r="S557">
        <f t="shared" ref="S557:S561" si="3626">P557+R557</f>
        <v>4.5999999999999996</v>
      </c>
      <c r="T557" s="7">
        <f t="shared" ref="T557:T561" si="3627">Q557+R557</f>
        <v>3.9634662458609671</v>
      </c>
    </row>
    <row r="558" spans="1:20" x14ac:dyDescent="0.2">
      <c r="B558" s="61"/>
      <c r="D558" s="65"/>
      <c r="E558" s="4">
        <v>1</v>
      </c>
      <c r="F558" s="4">
        <v>1400</v>
      </c>
      <c r="G558" s="6">
        <f t="shared" si="3615"/>
        <v>0.58333333333333337</v>
      </c>
      <c r="H558" s="4">
        <v>1418</v>
      </c>
      <c r="I558" s="1">
        <f t="shared" si="3616"/>
        <v>0.59583333333333333</v>
      </c>
      <c r="J558" s="1" t="str">
        <f t="shared" si="3617"/>
        <v/>
      </c>
      <c r="K558">
        <f t="shared" si="3618"/>
        <v>5.9999999999999787</v>
      </c>
      <c r="L558">
        <f t="shared" si="3619"/>
        <v>17.999999999999936</v>
      </c>
      <c r="M558">
        <f t="shared" si="3620"/>
        <v>3</v>
      </c>
      <c r="N558">
        <f t="shared" ca="1" si="3621"/>
        <v>1235</v>
      </c>
      <c r="O558" t="str">
        <f t="shared" si="3622"/>
        <v/>
      </c>
      <c r="P558">
        <f t="shared" si="3623"/>
        <v>32.999999999999886</v>
      </c>
      <c r="Q558" s="7">
        <f t="shared" si="3624"/>
        <v>23.451911189302532</v>
      </c>
      <c r="R558">
        <f t="shared" si="3625"/>
        <v>17.999999999999936</v>
      </c>
      <c r="S558">
        <f t="shared" si="3626"/>
        <v>50.999999999999822</v>
      </c>
      <c r="T558" s="7">
        <f t="shared" si="3627"/>
        <v>41.451911189302464</v>
      </c>
    </row>
    <row r="559" spans="1:20" x14ac:dyDescent="0.2">
      <c r="B559" s="11"/>
      <c r="D559" s="21"/>
      <c r="E559" s="4">
        <v>10</v>
      </c>
      <c r="F559" s="4">
        <v>1424</v>
      </c>
      <c r="G559" s="6">
        <f t="shared" si="3615"/>
        <v>0.6</v>
      </c>
      <c r="H559" s="4">
        <v>1441</v>
      </c>
      <c r="I559" s="1">
        <f t="shared" si="3616"/>
        <v>0.6118055555555556</v>
      </c>
      <c r="J559" s="1" t="str">
        <f t="shared" si="3617"/>
        <v/>
      </c>
      <c r="K559">
        <f t="shared" si="3618"/>
        <v>4.9999999999999822</v>
      </c>
      <c r="L559">
        <f t="shared" si="3619"/>
        <v>17.000000000000099</v>
      </c>
      <c r="M559">
        <f t="shared" si="3620"/>
        <v>4</v>
      </c>
      <c r="N559">
        <f t="shared" ca="1" si="3621"/>
        <v>1235</v>
      </c>
      <c r="O559" t="str">
        <f t="shared" si="3622"/>
        <v/>
      </c>
      <c r="P559">
        <f t="shared" si="3623"/>
        <v>274.99999999999903</v>
      </c>
      <c r="Q559" s="7">
        <f t="shared" si="3624"/>
        <v>195.43252449523621</v>
      </c>
      <c r="R559">
        <f t="shared" si="3625"/>
        <v>170.00000000000099</v>
      </c>
      <c r="S559">
        <f t="shared" si="3626"/>
        <v>445</v>
      </c>
      <c r="T559" s="7">
        <f t="shared" si="3627"/>
        <v>365.4325244952372</v>
      </c>
    </row>
    <row r="560" spans="1:20" x14ac:dyDescent="0.2">
      <c r="B560" s="61"/>
      <c r="D560" s="21"/>
      <c r="E560" s="4">
        <v>100</v>
      </c>
      <c r="F560" s="4">
        <v>1446</v>
      </c>
      <c r="G560" s="6">
        <f t="shared" si="3615"/>
        <v>0.61527777777777781</v>
      </c>
      <c r="H560" s="4">
        <v>1524</v>
      </c>
      <c r="I560" s="1">
        <f t="shared" si="3616"/>
        <v>0.64166666666666672</v>
      </c>
      <c r="J560" s="1" t="str">
        <f t="shared" si="3617"/>
        <v/>
      </c>
      <c r="K560">
        <f t="shared" si="3618"/>
        <v>8.999999999999968</v>
      </c>
      <c r="L560">
        <f t="shared" si="3619"/>
        <v>38.000000000000028</v>
      </c>
      <c r="M560">
        <f t="shared" si="3620"/>
        <v>5</v>
      </c>
      <c r="N560">
        <f t="shared" ca="1" si="3621"/>
        <v>1235</v>
      </c>
      <c r="O560" t="str">
        <f t="shared" si="3622"/>
        <v/>
      </c>
      <c r="P560">
        <f t="shared" si="3623"/>
        <v>1057.4999999999961</v>
      </c>
      <c r="Q560" s="7">
        <f t="shared" si="3624"/>
        <v>1049.634063075523</v>
      </c>
      <c r="R560">
        <f t="shared" si="3625"/>
        <v>3800.0000000000027</v>
      </c>
      <c r="S560">
        <f t="shared" si="3626"/>
        <v>4857.4999999999991</v>
      </c>
      <c r="T560" s="7">
        <f t="shared" si="3627"/>
        <v>4849.6340630755258</v>
      </c>
    </row>
    <row r="561" spans="1:20" x14ac:dyDescent="0.2">
      <c r="B561" s="61"/>
      <c r="D561" s="21"/>
      <c r="E561" s="4">
        <v>135</v>
      </c>
      <c r="F561" s="4">
        <v>1533</v>
      </c>
      <c r="G561" s="6">
        <f t="shared" si="3615"/>
        <v>0.6479166666666667</v>
      </c>
      <c r="H561" s="4">
        <v>1541</v>
      </c>
      <c r="I561" s="1">
        <f t="shared" si="3616"/>
        <v>0.65347222222222223</v>
      </c>
      <c r="J561" s="1" t="str">
        <f t="shared" si="3617"/>
        <v/>
      </c>
      <c r="K561">
        <f t="shared" si="3618"/>
        <v>9.9999999999999645</v>
      </c>
      <c r="L561">
        <f t="shared" si="3619"/>
        <v>7.9999999999999716</v>
      </c>
      <c r="M561">
        <f t="shared" si="3620"/>
        <v>6</v>
      </c>
      <c r="N561">
        <f t="shared" ca="1" si="3621"/>
        <v>1235</v>
      </c>
      <c r="O561" t="str">
        <f t="shared" si="3622"/>
        <v/>
      </c>
      <c r="P561">
        <f t="shared" si="3623"/>
        <v>799.99999999999716</v>
      </c>
      <c r="Q561" s="7">
        <f t="shared" si="3624"/>
        <v>652.27745719992845</v>
      </c>
      <c r="R561">
        <f t="shared" si="3625"/>
        <v>1079.9999999999961</v>
      </c>
      <c r="S561">
        <f t="shared" si="3626"/>
        <v>1879.9999999999932</v>
      </c>
      <c r="T561" s="7">
        <f t="shared" si="3627"/>
        <v>1732.2774571999246</v>
      </c>
    </row>
    <row r="562" spans="1:20" x14ac:dyDescent="0.2">
      <c r="B562" s="11"/>
      <c r="D562" s="21"/>
      <c r="E562" s="4">
        <v>25</v>
      </c>
      <c r="F562" s="4">
        <v>1551</v>
      </c>
      <c r="G562" s="6">
        <f t="shared" ref="G562:G563" si="3628">VALUE(CONCATENATE(LEFT(F562,LEN(F562)-2),":",RIGHT(F562,2)))</f>
        <v>0.66041666666666665</v>
      </c>
      <c r="H562" s="4">
        <v>1623</v>
      </c>
      <c r="I562" s="1">
        <f t="shared" ref="I562:I563" si="3629">VALUE(CONCATENATE(LEFT(H562,LEN(H562)-2),":",RIGHT(H562,2)))</f>
        <v>0.68263888888888891</v>
      </c>
      <c r="J562" s="1">
        <f t="shared" ref="J562:J563" si="3630">IF(OR(B563&lt;&gt;"",E563=""),I562+TIME(0,5,0),"")</f>
        <v>0.68611111111111112</v>
      </c>
      <c r="K562" t="str">
        <f t="shared" ref="K562:K563" si="3631">IF(AND(OR(AND(B562&lt;&gt;"",B563=""),AND(B562="",B563="")),E563&lt;&gt;""),(G563-I562)*1440,"")</f>
        <v/>
      </c>
      <c r="L562">
        <f t="shared" ref="L562:L563" si="3632">(I562-G562)*1440</f>
        <v>32.000000000000043</v>
      </c>
      <c r="M562">
        <f t="shared" ref="M562:M563" si="3633">IF(B562&lt;&gt;"",1,M561+1)</f>
        <v>7</v>
      </c>
      <c r="N562">
        <f t="shared" ref="N562:N563" ca="1" si="3634">OFFSET(C562,-M562+1,0)</f>
        <v>1235</v>
      </c>
      <c r="O562">
        <f t="shared" ref="O562:O563" ca="1" si="3635">IF(J562&lt;&gt;"",(J562-VALUE(CONCATENATE(LEFT(N562,LEN(N562)-2),":",RIGHT(N562,2))))*1440,"")</f>
        <v>232.99999999999997</v>
      </c>
      <c r="P562">
        <f t="shared" ref="P562:P563" si="3636">IF(K562&lt;&gt;"",(E562+E563)*K562/2,E562*5/2)</f>
        <v>62.5</v>
      </c>
      <c r="Q562" s="7">
        <f t="shared" ref="Q562:Q563" si="3637">IF(K562&lt;&gt;"",(E563-E562)*K562/LN((E563+0.000001)/(E562+0.000001)),-5*(E562-0.000001)/(LN(1/E562)-13.8155))</f>
        <v>7.3381024514860478</v>
      </c>
      <c r="R562">
        <f t="shared" ref="R562:R563" si="3638">(E562*L562)</f>
        <v>800.00000000000102</v>
      </c>
      <c r="S562">
        <f t="shared" ref="S562:S563" si="3639">P562+R562</f>
        <v>862.50000000000102</v>
      </c>
      <c r="T562" s="7">
        <f t="shared" ref="T562:T563" si="3640">Q562+R562</f>
        <v>807.33810245148709</v>
      </c>
    </row>
    <row r="563" spans="1:20" x14ac:dyDescent="0.2">
      <c r="A563">
        <v>1</v>
      </c>
      <c r="B563" s="61">
        <v>44987</v>
      </c>
      <c r="C563">
        <v>1335</v>
      </c>
      <c r="D563" s="65">
        <v>3</v>
      </c>
      <c r="E563" s="4">
        <v>0.01</v>
      </c>
      <c r="F563" s="4">
        <v>1359</v>
      </c>
      <c r="G563" s="6">
        <f t="shared" si="3628"/>
        <v>0.58263888888888882</v>
      </c>
      <c r="H563" s="4">
        <v>1409</v>
      </c>
      <c r="I563" s="1">
        <f t="shared" si="3629"/>
        <v>0.58958333333333335</v>
      </c>
      <c r="J563" s="1" t="str">
        <f t="shared" si="3630"/>
        <v/>
      </c>
      <c r="K563">
        <f t="shared" si="3631"/>
        <v>12.999999999999954</v>
      </c>
      <c r="L563">
        <f t="shared" si="3632"/>
        <v>10.000000000000124</v>
      </c>
      <c r="M563">
        <f t="shared" si="3633"/>
        <v>1</v>
      </c>
      <c r="N563">
        <f t="shared" ca="1" si="3634"/>
        <v>1335</v>
      </c>
      <c r="O563" t="str">
        <f t="shared" si="3635"/>
        <v/>
      </c>
      <c r="P563">
        <f t="shared" si="3636"/>
        <v>130.06499999999954</v>
      </c>
      <c r="Q563" s="7">
        <f t="shared" si="3637"/>
        <v>34.189810813110775</v>
      </c>
      <c r="R563">
        <f t="shared" si="3638"/>
        <v>0.10000000000000124</v>
      </c>
      <c r="S563">
        <f t="shared" si="3639"/>
        <v>130.16499999999954</v>
      </c>
      <c r="T563" s="7">
        <f t="shared" si="3640"/>
        <v>34.289810813110776</v>
      </c>
    </row>
    <row r="564" spans="1:20" x14ac:dyDescent="0.2">
      <c r="B564" s="61"/>
      <c r="D564" s="65"/>
      <c r="E564" s="4">
        <v>20</v>
      </c>
      <c r="F564" s="4">
        <v>1422</v>
      </c>
      <c r="G564" s="6">
        <f t="shared" ref="G564:G566" si="3641">VALUE(CONCATENATE(LEFT(F564,LEN(F564)-2),":",RIGHT(F564,2)))</f>
        <v>0.59861111111111109</v>
      </c>
      <c r="H564" s="4">
        <v>1445</v>
      </c>
      <c r="I564" s="1">
        <f t="shared" ref="I564:I566" si="3642">VALUE(CONCATENATE(LEFT(H564,LEN(H564)-2),":",RIGHT(H564,2)))</f>
        <v>0.61458333333333337</v>
      </c>
      <c r="J564" s="1" t="str">
        <f t="shared" ref="J564:J566" si="3643">IF(OR(B565&lt;&gt;"",E565=""),I564+TIME(0,5,0),"")</f>
        <v/>
      </c>
      <c r="K564">
        <f t="shared" ref="K564:K566" si="3644">IF(AND(OR(AND(B564&lt;&gt;"",B565=""),AND(B564="",B565="")),E565&lt;&gt;""),(G565-I564)*1440,"")</f>
        <v>7.9999999999999716</v>
      </c>
      <c r="L564">
        <f t="shared" ref="L564:L566" si="3645">(I564-G564)*1440</f>
        <v>23.000000000000078</v>
      </c>
      <c r="M564">
        <f t="shared" ref="M564:M566" si="3646">IF(B564&lt;&gt;"",1,M563+1)</f>
        <v>2</v>
      </c>
      <c r="N564">
        <f t="shared" ref="N564:N566" ca="1" si="3647">OFFSET(C564,-M564+1,0)</f>
        <v>1335</v>
      </c>
      <c r="O564" t="str">
        <f t="shared" ref="O564:O566" si="3648">IF(J564&lt;&gt;"",(J564-VALUE(CONCATENATE(LEFT(N564,LEN(N564)-2),":",RIGHT(N564,2))))*1440,"")</f>
        <v/>
      </c>
      <c r="P564">
        <f t="shared" ref="P564:P566" si="3649">IF(K564&lt;&gt;"",(E564+E565)*K564/2,E564*5/2)</f>
        <v>479.99999999999829</v>
      </c>
      <c r="Q564" s="7">
        <f t="shared" ref="Q564:Q566" si="3650">IF(K564&lt;&gt;"",(E565-E564)*K564/LN((E565+0.000001)/(E564+0.000001)),-5*(E564-0.000001)/(LN(1/E564)-13.8155))</f>
        <v>397.65436800121194</v>
      </c>
      <c r="R564">
        <f t="shared" ref="R564:R566" si="3651">(E564*L564)</f>
        <v>460.00000000000159</v>
      </c>
      <c r="S564">
        <f t="shared" ref="S564:S566" si="3652">P564+R564</f>
        <v>939.99999999999989</v>
      </c>
      <c r="T564" s="7">
        <f t="shared" ref="T564:T566" si="3653">Q564+R564</f>
        <v>857.65436800121347</v>
      </c>
    </row>
    <row r="565" spans="1:20" x14ac:dyDescent="0.2">
      <c r="B565" s="11"/>
      <c r="D565" s="21"/>
      <c r="E565" s="4">
        <v>100</v>
      </c>
      <c r="F565" s="4">
        <v>1453</v>
      </c>
      <c r="G565" s="6">
        <f t="shared" si="3641"/>
        <v>0.62013888888888891</v>
      </c>
      <c r="H565" s="4">
        <v>1459</v>
      </c>
      <c r="I565" s="1">
        <f t="shared" si="3642"/>
        <v>0.62430555555555556</v>
      </c>
      <c r="J565" s="1">
        <f t="shared" si="3643"/>
        <v>0.62777777777777777</v>
      </c>
      <c r="K565" t="str">
        <f t="shared" si="3644"/>
        <v/>
      </c>
      <c r="L565">
        <f t="shared" si="3645"/>
        <v>5.9999999999999787</v>
      </c>
      <c r="M565">
        <f t="shared" si="3646"/>
        <v>3</v>
      </c>
      <c r="N565">
        <f t="shared" ca="1" si="3647"/>
        <v>1335</v>
      </c>
      <c r="O565">
        <f t="shared" ca="1" si="3648"/>
        <v>89</v>
      </c>
      <c r="P565">
        <f t="shared" si="3649"/>
        <v>250</v>
      </c>
      <c r="Q565" s="7">
        <f t="shared" si="3650"/>
        <v>27.143420404993254</v>
      </c>
      <c r="R565">
        <f t="shared" si="3651"/>
        <v>599.99999999999784</v>
      </c>
      <c r="S565">
        <f t="shared" si="3652"/>
        <v>849.99999999999784</v>
      </c>
      <c r="T565" s="7">
        <f t="shared" si="3653"/>
        <v>627.14342040499105</v>
      </c>
    </row>
    <row r="566" spans="1:20" x14ac:dyDescent="0.2">
      <c r="A566">
        <v>1</v>
      </c>
      <c r="B566" s="61">
        <v>44988</v>
      </c>
      <c r="C566">
        <v>1056</v>
      </c>
      <c r="D566" s="65">
        <v>6</v>
      </c>
      <c r="E566" s="4">
        <v>0.01</v>
      </c>
      <c r="F566" s="4">
        <v>1110</v>
      </c>
      <c r="G566" s="6">
        <f t="shared" si="3641"/>
        <v>0.46527777777777773</v>
      </c>
      <c r="H566" s="4">
        <v>1118</v>
      </c>
      <c r="I566" s="1">
        <f t="shared" si="3642"/>
        <v>0.47083333333333338</v>
      </c>
      <c r="J566" s="1" t="str">
        <f t="shared" si="3643"/>
        <v/>
      </c>
      <c r="K566">
        <f t="shared" si="3644"/>
        <v>9.9999999999999645</v>
      </c>
      <c r="L566">
        <f t="shared" si="3645"/>
        <v>8.0000000000001315</v>
      </c>
      <c r="M566">
        <f t="shared" si="3646"/>
        <v>1</v>
      </c>
      <c r="N566">
        <f t="shared" ca="1" si="3647"/>
        <v>1056</v>
      </c>
      <c r="O566" t="str">
        <f t="shared" si="3648"/>
        <v/>
      </c>
      <c r="P566">
        <f t="shared" si="3649"/>
        <v>500.04999999999825</v>
      </c>
      <c r="Q566" s="7">
        <f t="shared" si="3650"/>
        <v>108.56394165498108</v>
      </c>
      <c r="R566">
        <f t="shared" si="3651"/>
        <v>8.000000000000132E-2</v>
      </c>
      <c r="S566">
        <f t="shared" si="3652"/>
        <v>500.12999999999823</v>
      </c>
      <c r="T566" s="7">
        <f t="shared" si="3653"/>
        <v>108.64394165498108</v>
      </c>
    </row>
    <row r="567" spans="1:20" x14ac:dyDescent="0.2">
      <c r="B567" s="61"/>
      <c r="D567" s="65"/>
      <c r="E567" s="4">
        <v>100</v>
      </c>
      <c r="F567" s="4">
        <v>1128</v>
      </c>
      <c r="G567" s="6">
        <f t="shared" ref="G567:G569" si="3654">VALUE(CONCATENATE(LEFT(F567,LEN(F567)-2),":",RIGHT(F567,2)))</f>
        <v>0.4777777777777778</v>
      </c>
      <c r="H567" s="4">
        <v>1213</v>
      </c>
      <c r="I567" s="1">
        <f t="shared" ref="I567:I569" si="3655">VALUE(CONCATENATE(LEFT(H567,LEN(H567)-2),":",RIGHT(H567,2)))</f>
        <v>0.50902777777777775</v>
      </c>
      <c r="J567" s="1">
        <f t="shared" ref="J567:J569" si="3656">IF(OR(B568&lt;&gt;"",E568=""),I567+TIME(0,5,0),"")</f>
        <v>0.51249999999999996</v>
      </c>
      <c r="K567" t="str">
        <f t="shared" ref="K567:K569" si="3657">IF(AND(OR(AND(B567&lt;&gt;"",B568=""),AND(B567="",B568="")),E568&lt;&gt;""),(G568-I567)*1440,"")</f>
        <v/>
      </c>
      <c r="L567">
        <f t="shared" ref="L567:L569" si="3658">(I567-G567)*1440</f>
        <v>44.999999999999922</v>
      </c>
      <c r="M567">
        <f t="shared" ref="M567:M569" si="3659">IF(B567&lt;&gt;"",1,M566+1)</f>
        <v>2</v>
      </c>
      <c r="N567">
        <f t="shared" ref="N567:N569" ca="1" si="3660">OFFSET(C567,-M567+1,0)</f>
        <v>1056</v>
      </c>
      <c r="O567">
        <f t="shared" ref="O567:O569" ca="1" si="3661">IF(J567&lt;&gt;"",(J567-VALUE(CONCATENATE(LEFT(N567,LEN(N567)-2),":",RIGHT(N567,2))))*1440,"")</f>
        <v>81.999999999999943</v>
      </c>
      <c r="P567">
        <f t="shared" ref="P567:P569" si="3662">IF(K567&lt;&gt;"",(E567+E568)*K567/2,E567*5/2)</f>
        <v>250</v>
      </c>
      <c r="Q567" s="7">
        <f t="shared" ref="Q567:Q569" si="3663">IF(K567&lt;&gt;"",(E568-E567)*K567/LN((E568+0.000001)/(E567+0.000001)),-5*(E567-0.000001)/(LN(1/E567)-13.8155))</f>
        <v>27.143420404993254</v>
      </c>
      <c r="R567">
        <f t="shared" ref="R567:R569" si="3664">(E567*L567)</f>
        <v>4499.9999999999918</v>
      </c>
      <c r="S567">
        <f t="shared" ref="S567:S569" si="3665">P567+R567</f>
        <v>4749.9999999999918</v>
      </c>
      <c r="T567" s="7">
        <f t="shared" ref="T567:T569" si="3666">Q567+R567</f>
        <v>4527.1434204049847</v>
      </c>
    </row>
    <row r="568" spans="1:20" x14ac:dyDescent="0.2">
      <c r="B568" s="61">
        <v>44988</v>
      </c>
      <c r="C568">
        <v>1420</v>
      </c>
      <c r="D568" s="21"/>
      <c r="E568" s="4">
        <v>20</v>
      </c>
      <c r="F568" s="4">
        <v>1451</v>
      </c>
      <c r="G568" s="6">
        <f t="shared" si="3654"/>
        <v>0.61875000000000002</v>
      </c>
      <c r="H568" s="4">
        <v>1455</v>
      </c>
      <c r="I568" s="1">
        <f t="shared" si="3655"/>
        <v>0.62152777777777779</v>
      </c>
      <c r="J568" s="1">
        <f t="shared" si="3656"/>
        <v>0.625</v>
      </c>
      <c r="K568" t="str">
        <f t="shared" si="3657"/>
        <v/>
      </c>
      <c r="L568">
        <f t="shared" si="3658"/>
        <v>3.9999999999999858</v>
      </c>
      <c r="M568">
        <f t="shared" si="3659"/>
        <v>1</v>
      </c>
      <c r="N568">
        <f t="shared" ca="1" si="3660"/>
        <v>1420</v>
      </c>
      <c r="O568">
        <f t="shared" ca="1" si="3661"/>
        <v>40.000000000000014</v>
      </c>
      <c r="P568">
        <f t="shared" si="3662"/>
        <v>50</v>
      </c>
      <c r="Q568" s="7">
        <f t="shared" si="3663"/>
        <v>5.9484036251947776</v>
      </c>
      <c r="R568">
        <f t="shared" si="3664"/>
        <v>79.999999999999716</v>
      </c>
      <c r="S568">
        <f t="shared" si="3665"/>
        <v>129.99999999999972</v>
      </c>
      <c r="T568" s="7">
        <f t="shared" si="3666"/>
        <v>85.948403625194487</v>
      </c>
    </row>
    <row r="569" spans="1:20" x14ac:dyDescent="0.2">
      <c r="A569">
        <v>1</v>
      </c>
      <c r="B569" s="61">
        <v>44991</v>
      </c>
      <c r="C569">
        <v>1425</v>
      </c>
      <c r="D569" s="65" t="s">
        <v>40</v>
      </c>
      <c r="E569" s="4">
        <v>0.01</v>
      </c>
      <c r="F569" s="4">
        <v>1451</v>
      </c>
      <c r="G569" s="6">
        <f t="shared" si="3654"/>
        <v>0.61875000000000002</v>
      </c>
      <c r="H569" s="4">
        <v>1500</v>
      </c>
      <c r="I569" s="1">
        <f t="shared" si="3655"/>
        <v>0.625</v>
      </c>
      <c r="J569" s="1" t="str">
        <f t="shared" si="3656"/>
        <v/>
      </c>
      <c r="K569">
        <f t="shared" si="3657"/>
        <v>18.000000000000096</v>
      </c>
      <c r="L569">
        <f t="shared" si="3658"/>
        <v>8.999999999999968</v>
      </c>
      <c r="M569">
        <f t="shared" si="3659"/>
        <v>1</v>
      </c>
      <c r="N569">
        <f t="shared" ca="1" si="3660"/>
        <v>1425</v>
      </c>
      <c r="O569" t="str">
        <f t="shared" si="3661"/>
        <v/>
      </c>
      <c r="P569">
        <f t="shared" si="3662"/>
        <v>135.09000000000071</v>
      </c>
      <c r="Q569" s="7">
        <f t="shared" si="3663"/>
        <v>36.895331004280472</v>
      </c>
      <c r="R569">
        <f t="shared" si="3664"/>
        <v>8.9999999999999677E-2</v>
      </c>
      <c r="S569">
        <f t="shared" si="3665"/>
        <v>135.18000000000072</v>
      </c>
      <c r="T569" s="7">
        <f t="shared" si="3666"/>
        <v>36.985331004280468</v>
      </c>
    </row>
    <row r="570" spans="1:20" x14ac:dyDescent="0.2">
      <c r="B570" s="61"/>
      <c r="D570" s="21"/>
      <c r="E570" s="4">
        <v>15</v>
      </c>
      <c r="F570" s="4">
        <v>1518</v>
      </c>
      <c r="G570" s="6">
        <f t="shared" ref="G570" si="3667">VALUE(CONCATENATE(LEFT(F570,LEN(F570)-2),":",RIGHT(F570,2)))</f>
        <v>0.63750000000000007</v>
      </c>
      <c r="H570" s="4">
        <v>1525</v>
      </c>
      <c r="I570" s="1">
        <f t="shared" ref="I570" si="3668">VALUE(CONCATENATE(LEFT(H570,LEN(H570)-2),":",RIGHT(H570,2)))</f>
        <v>0.64236111111111105</v>
      </c>
      <c r="J570" s="1" t="str">
        <f t="shared" ref="J570" si="3669">IF(OR(B571&lt;&gt;"",E571=""),I570+TIME(0,5,0),"")</f>
        <v/>
      </c>
      <c r="K570">
        <f t="shared" ref="K570" si="3670">IF(AND(OR(AND(B570&lt;&gt;"",B571=""),AND(B570="",B571="")),E571&lt;&gt;""),(G571-I570)*1440,"")</f>
        <v>15.000000000000107</v>
      </c>
      <c r="L570">
        <f t="shared" ref="L570" si="3671">(I570-G570)*1440</f>
        <v>6.9999999999998153</v>
      </c>
      <c r="M570">
        <f t="shared" ref="M570" si="3672">IF(B570&lt;&gt;"",1,M569+1)</f>
        <v>2</v>
      </c>
      <c r="N570">
        <f t="shared" ref="N570" ca="1" si="3673">OFFSET(C570,-M570+1,0)</f>
        <v>1425</v>
      </c>
      <c r="O570" t="str">
        <f t="shared" ref="O570" si="3674">IF(J570&lt;&gt;"",(J570-VALUE(CONCATENATE(LEFT(N570,LEN(N570)-2),":",RIGHT(N570,2))))*1440,"")</f>
        <v/>
      </c>
      <c r="P570">
        <f t="shared" ref="P570" si="3675">IF(K570&lt;&gt;"",(E570+E571)*K570/2,E570*5/2)</f>
        <v>116.33250000000082</v>
      </c>
      <c r="Q570" s="7">
        <f t="shared" ref="Q570" si="3676">IF(K570&lt;&gt;"",(E571-E570)*K570/LN((E571+0.000001)/(E570+0.000001)),-5*(E570-0.000001)/(LN(1/E570)-13.8155))</f>
        <v>64.311065114925611</v>
      </c>
      <c r="R570">
        <f t="shared" ref="R570" si="3677">(E570*L570)</f>
        <v>104.99999999999723</v>
      </c>
      <c r="S570">
        <f t="shared" ref="S570" si="3678">P570+R570</f>
        <v>221.33249999999805</v>
      </c>
      <c r="T570" s="7">
        <f t="shared" ref="T570" si="3679">Q570+R570</f>
        <v>169.31106511492283</v>
      </c>
    </row>
    <row r="571" spans="1:20" x14ac:dyDescent="0.2">
      <c r="B571" s="11"/>
      <c r="D571" s="21"/>
      <c r="E571" s="4">
        <v>0.51100000000000001</v>
      </c>
      <c r="F571" s="4">
        <v>1540</v>
      </c>
      <c r="G571" s="6">
        <f t="shared" ref="G571:G572" si="3680">VALUE(CONCATENATE(LEFT(F571,LEN(F571)-2),":",RIGHT(F571,2)))</f>
        <v>0.65277777777777779</v>
      </c>
      <c r="H571" s="4">
        <v>1546</v>
      </c>
      <c r="I571" s="1">
        <f t="shared" ref="I571:I572" si="3681">VALUE(CONCATENATE(LEFT(H571,LEN(H571)-2),":",RIGHT(H571,2)))</f>
        <v>0.65694444444444444</v>
      </c>
      <c r="J571" s="1">
        <f t="shared" ref="J571:J572" si="3682">IF(OR(B572&lt;&gt;"",E572=""),I571+TIME(0,5,0),"")</f>
        <v>0.66041666666666665</v>
      </c>
      <c r="K571" t="str">
        <f t="shared" ref="K571:K572" si="3683">IF(AND(OR(AND(B571&lt;&gt;"",B572=""),AND(B571="",B572="")),E572&lt;&gt;""),(G572-I571)*1440,"")</f>
        <v/>
      </c>
      <c r="L571">
        <f t="shared" ref="L571:L572" si="3684">(I571-G571)*1440</f>
        <v>5.9999999999999787</v>
      </c>
      <c r="M571">
        <f t="shared" ref="M571:M572" si="3685">IF(B571&lt;&gt;"",1,M570+1)</f>
        <v>3</v>
      </c>
      <c r="N571">
        <f t="shared" ref="N571:N572" ca="1" si="3686">OFFSET(C571,-M571+1,0)</f>
        <v>1425</v>
      </c>
      <c r="O571">
        <f t="shared" ref="O571:O572" ca="1" si="3687">IF(J571&lt;&gt;"",(J571-VALUE(CONCATENATE(LEFT(N571,LEN(N571)-2),":",RIGHT(N571,2))))*1440,"")</f>
        <v>86.000000000000014</v>
      </c>
      <c r="P571">
        <f t="shared" ref="P571:P572" si="3688">IF(K571&lt;&gt;"",(E571+E572)*K571/2,E571*5/2)</f>
        <v>1.2775000000000001</v>
      </c>
      <c r="Q571" s="7">
        <f t="shared" ref="Q571:Q572" si="3689">IF(K571&lt;&gt;"",(E572-E571)*K571/LN((E572+0.000001)/(E571+0.000001)),-5*(E571-0.000001)/(LN(1/E571)-13.8155))</f>
        <v>0.19438319992536246</v>
      </c>
      <c r="R571">
        <f t="shared" ref="R571:R572" si="3690">(E571*L571)</f>
        <v>3.0659999999999892</v>
      </c>
      <c r="S571">
        <f t="shared" ref="S571:S572" si="3691">P571+R571</f>
        <v>4.343499999999989</v>
      </c>
      <c r="T571" s="7">
        <f t="shared" ref="T571:T572" si="3692">Q571+R571</f>
        <v>3.2603831999253519</v>
      </c>
    </row>
    <row r="572" spans="1:20" x14ac:dyDescent="0.2">
      <c r="A572">
        <v>1</v>
      </c>
      <c r="B572" s="61">
        <v>44992</v>
      </c>
      <c r="C572">
        <v>859</v>
      </c>
      <c r="D572" s="65" t="s">
        <v>40</v>
      </c>
      <c r="E572" s="4">
        <v>0.01</v>
      </c>
      <c r="F572" s="4">
        <v>942</v>
      </c>
      <c r="G572" s="6">
        <f t="shared" si="3680"/>
        <v>0.40416666666666662</v>
      </c>
      <c r="H572" s="4">
        <v>946</v>
      </c>
      <c r="I572" s="1">
        <f t="shared" si="3681"/>
        <v>0.4069444444444445</v>
      </c>
      <c r="J572" s="1" t="str">
        <f t="shared" si="3682"/>
        <v/>
      </c>
      <c r="K572">
        <f t="shared" si="3683"/>
        <v>3.9999999999999858</v>
      </c>
      <c r="L572">
        <f t="shared" si="3684"/>
        <v>4.0000000000001457</v>
      </c>
      <c r="M572">
        <f t="shared" si="3685"/>
        <v>1</v>
      </c>
      <c r="N572">
        <f t="shared" ca="1" si="3686"/>
        <v>859</v>
      </c>
      <c r="O572" t="str">
        <f t="shared" si="3687"/>
        <v/>
      </c>
      <c r="P572">
        <f t="shared" si="3688"/>
        <v>4.9999999999999822E-2</v>
      </c>
      <c r="Q572" s="7">
        <f t="shared" si="3689"/>
        <v>4.9330124344819766E-2</v>
      </c>
      <c r="R572">
        <f t="shared" si="3690"/>
        <v>4.0000000000001458E-2</v>
      </c>
      <c r="S572">
        <f t="shared" si="3691"/>
        <v>9.0000000000001273E-2</v>
      </c>
      <c r="T572" s="7">
        <f t="shared" si="3692"/>
        <v>8.9330124344821224E-2</v>
      </c>
    </row>
    <row r="573" spans="1:20" x14ac:dyDescent="0.2">
      <c r="B573" s="11"/>
      <c r="D573" s="21"/>
      <c r="E573" s="4">
        <v>1.4999999999999999E-2</v>
      </c>
      <c r="F573" s="4">
        <v>950</v>
      </c>
      <c r="G573" s="6">
        <f t="shared" ref="G573" si="3693">VALUE(CONCATENATE(LEFT(F573,LEN(F573)-2),":",RIGHT(F573,2)))</f>
        <v>0.40972222222222227</v>
      </c>
      <c r="H573" s="4">
        <v>954</v>
      </c>
      <c r="I573" s="1">
        <f t="shared" ref="I573" si="3694">VALUE(CONCATENATE(LEFT(H573,LEN(H573)-2),":",RIGHT(H573,2)))</f>
        <v>0.41250000000000003</v>
      </c>
      <c r="J573" s="1" t="str">
        <f t="shared" ref="J573" si="3695">IF(OR(B574&lt;&gt;"",E574=""),I573+TIME(0,5,0),"")</f>
        <v/>
      </c>
      <c r="K573">
        <f t="shared" ref="K573" si="3696">IF(AND(OR(AND(B573&lt;&gt;"",B574=""),AND(B573="",B574="")),E574&lt;&gt;""),(G574-I573)*1440,"")</f>
        <v>12.999999999999954</v>
      </c>
      <c r="L573">
        <f t="shared" ref="L573" si="3697">(I573-G573)*1440</f>
        <v>3.9999999999999858</v>
      </c>
      <c r="M573">
        <f t="shared" ref="M573" si="3698">IF(B573&lt;&gt;"",1,M572+1)</f>
        <v>2</v>
      </c>
      <c r="N573">
        <f t="shared" ref="N573" ca="1" si="3699">OFFSET(C573,-M573+1,0)</f>
        <v>859</v>
      </c>
      <c r="O573" t="str">
        <f t="shared" ref="O573" si="3700">IF(J573&lt;&gt;"",(J573-VALUE(CONCATENATE(LEFT(N573,LEN(N573)-2),":",RIGHT(N573,2))))*1440,"")</f>
        <v/>
      </c>
      <c r="P573">
        <f t="shared" ref="P573" si="3701">IF(K573&lt;&gt;"",(E573+E574)*K573/2,E573*5/2)</f>
        <v>65.097499999999769</v>
      </c>
      <c r="Q573" s="7">
        <f t="shared" ref="Q573" si="3702">IF(K573&lt;&gt;"",(E574-E573)*K573/LN((E574+0.000001)/(E573+0.000001)),-5*(E573-0.000001)/(LN(1/E573)-13.8155))</f>
        <v>19.963170733108566</v>
      </c>
      <c r="R573">
        <f t="shared" ref="R573" si="3703">(E573*L573)</f>
        <v>5.9999999999999783E-2</v>
      </c>
      <c r="S573">
        <f t="shared" ref="S573" si="3704">P573+R573</f>
        <v>65.157499999999771</v>
      </c>
      <c r="T573" s="7">
        <f t="shared" ref="T573" si="3705">Q573+R573</f>
        <v>20.023170733108564</v>
      </c>
    </row>
    <row r="574" spans="1:20" x14ac:dyDescent="0.2">
      <c r="B574" s="61"/>
      <c r="D574" s="65"/>
      <c r="E574" s="4">
        <v>10</v>
      </c>
      <c r="F574" s="4">
        <v>1007</v>
      </c>
      <c r="G574" s="6">
        <f t="shared" ref="G574:G578" si="3706">VALUE(CONCATENATE(LEFT(F574,LEN(F574)-2),":",RIGHT(F574,2)))</f>
        <v>0.42152777777777778</v>
      </c>
      <c r="H574" s="4">
        <v>1011</v>
      </c>
      <c r="I574" s="1">
        <f t="shared" ref="I574:I578" si="3707">VALUE(CONCATENATE(LEFT(H574,LEN(H574)-2),":",RIGHT(H574,2)))</f>
        <v>0.42430555555555555</v>
      </c>
      <c r="J574" s="1" t="str">
        <f t="shared" ref="J574:J578" si="3708">IF(OR(B575&lt;&gt;"",E575=""),I574+TIME(0,5,0),"")</f>
        <v/>
      </c>
      <c r="K574">
        <f t="shared" ref="K574:K578" si="3709">IF(AND(OR(AND(B574&lt;&gt;"",B575=""),AND(B574="",B575="")),E575&lt;&gt;""),(G575-I574)*1440,"")</f>
        <v>11.999999999999957</v>
      </c>
      <c r="L574">
        <f t="shared" ref="L574:L578" si="3710">(I574-G574)*1440</f>
        <v>3.9999999999999858</v>
      </c>
      <c r="M574">
        <f t="shared" ref="M574:M578" si="3711">IF(B574&lt;&gt;"",1,M573+1)</f>
        <v>3</v>
      </c>
      <c r="N574">
        <f t="shared" ref="N574:N578" ca="1" si="3712">OFFSET(C574,-M574+1,0)</f>
        <v>859</v>
      </c>
      <c r="O574" t="str">
        <f t="shared" ref="O574:O578" si="3713">IF(J574&lt;&gt;"",(J574-VALUE(CONCATENATE(LEFT(N574,LEN(N574)-2),":",RIGHT(N574,2))))*1440,"")</f>
        <v/>
      </c>
      <c r="P574">
        <f t="shared" ref="P574:P578" si="3714">IF(K574&lt;&gt;"",(E574+E575)*K574/2,E574*5/2)</f>
        <v>659.99999999999761</v>
      </c>
      <c r="Q574" s="7">
        <f t="shared" ref="Q574:Q578" si="3715">IF(K574&lt;&gt;"",(E575-E574)*K574/LN((E575+0.000001)/(E574+0.000001)),-5*(E574-0.000001)/(LN(1/E574)-13.8155))</f>
        <v>469.0380587885669</v>
      </c>
      <c r="R574">
        <f t="shared" ref="R574:R578" si="3716">(E574*L574)</f>
        <v>39.999999999999858</v>
      </c>
      <c r="S574">
        <f t="shared" ref="S574:S578" si="3717">P574+R574</f>
        <v>699.9999999999975</v>
      </c>
      <c r="T574" s="7">
        <f t="shared" ref="T574:T578" si="3718">Q574+R574</f>
        <v>509.03805878856679</v>
      </c>
    </row>
    <row r="575" spans="1:20" x14ac:dyDescent="0.2">
      <c r="B575" s="11"/>
      <c r="D575" s="21"/>
      <c r="E575" s="4">
        <v>100</v>
      </c>
      <c r="F575" s="4">
        <v>1023</v>
      </c>
      <c r="G575" s="6">
        <f t="shared" si="3706"/>
        <v>0.43263888888888885</v>
      </c>
      <c r="H575" s="4">
        <v>1029</v>
      </c>
      <c r="I575" s="1">
        <f t="shared" si="3707"/>
        <v>0.4368055555555555</v>
      </c>
      <c r="J575" s="1" t="str">
        <f t="shared" si="3708"/>
        <v/>
      </c>
      <c r="K575">
        <f t="shared" si="3709"/>
        <v>12.000000000000117</v>
      </c>
      <c r="L575">
        <f t="shared" si="3710"/>
        <v>5.9999999999999787</v>
      </c>
      <c r="M575">
        <f t="shared" si="3711"/>
        <v>4</v>
      </c>
      <c r="N575">
        <f t="shared" ca="1" si="3712"/>
        <v>859</v>
      </c>
      <c r="O575" t="str">
        <f t="shared" si="3713"/>
        <v/>
      </c>
      <c r="P575">
        <f t="shared" si="3714"/>
        <v>720.00000000000705</v>
      </c>
      <c r="Q575" s="7">
        <f t="shared" si="3715"/>
        <v>596.48155200182566</v>
      </c>
      <c r="R575">
        <f t="shared" si="3716"/>
        <v>599.99999999999784</v>
      </c>
      <c r="S575">
        <f t="shared" si="3717"/>
        <v>1320.000000000005</v>
      </c>
      <c r="T575" s="7">
        <f t="shared" si="3718"/>
        <v>1196.4815520018235</v>
      </c>
    </row>
    <row r="576" spans="1:20" x14ac:dyDescent="0.2">
      <c r="B576" s="61"/>
      <c r="D576" s="21"/>
      <c r="E576" s="4">
        <v>20</v>
      </c>
      <c r="F576" s="4">
        <v>1041</v>
      </c>
      <c r="G576" s="6">
        <f t="shared" si="3706"/>
        <v>0.44513888888888892</v>
      </c>
      <c r="H576" s="4">
        <v>1043</v>
      </c>
      <c r="I576" s="1">
        <f t="shared" si="3707"/>
        <v>0.4465277777777778</v>
      </c>
      <c r="J576" s="1" t="str">
        <f t="shared" si="3708"/>
        <v/>
      </c>
      <c r="K576">
        <f t="shared" si="3709"/>
        <v>8.999999999999968</v>
      </c>
      <c r="L576">
        <f t="shared" si="3710"/>
        <v>1.9999999999999929</v>
      </c>
      <c r="M576">
        <f t="shared" si="3711"/>
        <v>5</v>
      </c>
      <c r="N576">
        <f t="shared" ca="1" si="3712"/>
        <v>859</v>
      </c>
      <c r="O576" t="str">
        <f t="shared" si="3713"/>
        <v/>
      </c>
      <c r="P576">
        <f t="shared" si="3714"/>
        <v>899.99999999999682</v>
      </c>
      <c r="Q576" s="7">
        <f t="shared" si="3715"/>
        <v>655.37225642788769</v>
      </c>
      <c r="R576">
        <f t="shared" si="3716"/>
        <v>39.999999999999858</v>
      </c>
      <c r="S576">
        <f t="shared" si="3717"/>
        <v>939.9999999999967</v>
      </c>
      <c r="T576" s="7">
        <f t="shared" si="3718"/>
        <v>695.37225642788758</v>
      </c>
    </row>
    <row r="577" spans="1:20" x14ac:dyDescent="0.2">
      <c r="B577" s="11"/>
      <c r="D577" s="21"/>
      <c r="E577" s="4">
        <v>180</v>
      </c>
      <c r="F577" s="4">
        <v>1052</v>
      </c>
      <c r="G577" s="6">
        <f t="shared" si="3706"/>
        <v>0.45277777777777778</v>
      </c>
      <c r="H577" s="4">
        <v>1120</v>
      </c>
      <c r="I577" s="1">
        <f t="shared" si="3707"/>
        <v>0.47222222222222227</v>
      </c>
      <c r="J577" s="1" t="str">
        <f t="shared" si="3708"/>
        <v/>
      </c>
      <c r="K577">
        <f t="shared" si="3709"/>
        <v>17.999999999999936</v>
      </c>
      <c r="L577">
        <f t="shared" si="3710"/>
        <v>28.00000000000006</v>
      </c>
      <c r="M577">
        <f t="shared" si="3711"/>
        <v>6</v>
      </c>
      <c r="N577">
        <f t="shared" ca="1" si="3712"/>
        <v>859</v>
      </c>
      <c r="O577" t="str">
        <f t="shared" si="3713"/>
        <v/>
      </c>
      <c r="P577">
        <f t="shared" si="3714"/>
        <v>1799.9999999999936</v>
      </c>
      <c r="Q577" s="7">
        <f t="shared" si="3715"/>
        <v>1310.7445128557756</v>
      </c>
      <c r="R577">
        <f t="shared" si="3716"/>
        <v>5040.0000000000109</v>
      </c>
      <c r="S577">
        <f t="shared" si="3717"/>
        <v>6840.0000000000045</v>
      </c>
      <c r="T577" s="7">
        <f t="shared" si="3718"/>
        <v>6350.7445128557865</v>
      </c>
    </row>
    <row r="578" spans="1:20" x14ac:dyDescent="0.2">
      <c r="B578" s="11"/>
      <c r="D578" s="21"/>
      <c r="E578" s="4">
        <v>20</v>
      </c>
      <c r="F578" s="4">
        <v>1138</v>
      </c>
      <c r="G578" s="6">
        <f t="shared" si="3706"/>
        <v>0.48472222222222222</v>
      </c>
      <c r="H578" s="4">
        <v>1204</v>
      </c>
      <c r="I578" s="1">
        <f t="shared" si="3707"/>
        <v>0.50277777777777777</v>
      </c>
      <c r="J578" s="1" t="str">
        <f t="shared" si="3708"/>
        <v/>
      </c>
      <c r="K578">
        <f t="shared" si="3709"/>
        <v>20.999999999999925</v>
      </c>
      <c r="L578">
        <f t="shared" si="3710"/>
        <v>25.999999999999986</v>
      </c>
      <c r="M578">
        <f t="shared" si="3711"/>
        <v>7</v>
      </c>
      <c r="N578">
        <f t="shared" ca="1" si="3712"/>
        <v>859</v>
      </c>
      <c r="O578" t="str">
        <f t="shared" si="3713"/>
        <v/>
      </c>
      <c r="P578">
        <f t="shared" si="3714"/>
        <v>220.4999999999992</v>
      </c>
      <c r="Q578" s="7">
        <f t="shared" si="3715"/>
        <v>133.18951431418014</v>
      </c>
      <c r="R578">
        <f t="shared" si="3716"/>
        <v>519.99999999999977</v>
      </c>
      <c r="S578">
        <f t="shared" si="3717"/>
        <v>740.49999999999898</v>
      </c>
      <c r="T578" s="7">
        <f t="shared" si="3718"/>
        <v>653.18951431417986</v>
      </c>
    </row>
    <row r="579" spans="1:20" x14ac:dyDescent="0.2">
      <c r="B579" s="61"/>
      <c r="D579" s="21"/>
      <c r="E579" s="4">
        <v>1</v>
      </c>
      <c r="F579" s="4">
        <v>1225</v>
      </c>
      <c r="G579" s="6">
        <f t="shared" ref="G579:G580" si="3719">VALUE(CONCATENATE(LEFT(F579,LEN(F579)-2),":",RIGHT(F579,2)))</f>
        <v>0.51736111111111105</v>
      </c>
      <c r="H579" s="4">
        <v>1250</v>
      </c>
      <c r="I579" s="1">
        <f t="shared" ref="I579:I580" si="3720">VALUE(CONCATENATE(LEFT(H579,LEN(H579)-2),":",RIGHT(H579,2)))</f>
        <v>0.53472222222222221</v>
      </c>
      <c r="J579" s="1">
        <f t="shared" ref="J579:J580" si="3721">IF(OR(B580&lt;&gt;"",E580=""),I579+TIME(0,5,0),"")</f>
        <v>0.53819444444444442</v>
      </c>
      <c r="K579" t="str">
        <f t="shared" ref="K579:K580" si="3722">IF(AND(OR(AND(B579&lt;&gt;"",B580=""),AND(B579="",B580="")),E580&lt;&gt;""),(G580-I579)*1440,"")</f>
        <v/>
      </c>
      <c r="L579">
        <f t="shared" ref="L579:L580" si="3723">(I579-G579)*1440</f>
        <v>25.000000000000071</v>
      </c>
      <c r="M579">
        <f t="shared" ref="M579:M580" si="3724">IF(B579&lt;&gt;"",1,M578+1)</f>
        <v>8</v>
      </c>
      <c r="N579">
        <f t="shared" ref="N579:N580" ca="1" si="3725">OFFSET(C579,-M579+1,0)</f>
        <v>859</v>
      </c>
      <c r="O579">
        <f t="shared" ref="O579:O580" ca="1" si="3726">IF(J579&lt;&gt;"",(J579-VALUE(CONCATENATE(LEFT(N579,LEN(N579)-2),":",RIGHT(N579,2))))*1440,"")</f>
        <v>236.00000000000003</v>
      </c>
      <c r="P579">
        <f t="shared" ref="P579:P580" si="3727">IF(K579&lt;&gt;"",(E579+E580)*K579/2,E579*5/2)</f>
        <v>2.5</v>
      </c>
      <c r="Q579" s="7">
        <f t="shared" ref="Q579:Q580" si="3728">IF(K579&lt;&gt;"",(E580-E579)*K579/LN((E580+0.000001)/(E579+0.000001)),-5*(E579-0.000001)/(LN(1/E579)-13.8155))</f>
        <v>0.36191198291773735</v>
      </c>
      <c r="R579">
        <f t="shared" ref="R579:R580" si="3729">(E579*L579)</f>
        <v>25.000000000000071</v>
      </c>
      <c r="S579">
        <f t="shared" ref="S579:S580" si="3730">P579+R579</f>
        <v>27.500000000000071</v>
      </c>
      <c r="T579" s="7">
        <f t="shared" ref="T579:T580" si="3731">Q579+R579</f>
        <v>25.361911982917807</v>
      </c>
    </row>
    <row r="580" spans="1:20" x14ac:dyDescent="0.2">
      <c r="B580" s="61">
        <v>44992</v>
      </c>
      <c r="C580">
        <v>1357</v>
      </c>
      <c r="D580" s="65"/>
      <c r="E580" s="4">
        <v>1.4999999999999999E-2</v>
      </c>
      <c r="F580" s="4">
        <v>1424</v>
      </c>
      <c r="G580" s="6">
        <f t="shared" si="3719"/>
        <v>0.6</v>
      </c>
      <c r="H580" s="4">
        <v>1433</v>
      </c>
      <c r="I580" s="1">
        <f t="shared" si="3720"/>
        <v>0.60625000000000007</v>
      </c>
      <c r="J580" s="1" t="str">
        <f t="shared" si="3721"/>
        <v/>
      </c>
      <c r="K580">
        <f t="shared" si="3722"/>
        <v>7.9999999999999716</v>
      </c>
      <c r="L580">
        <f t="shared" si="3723"/>
        <v>9.0000000000001279</v>
      </c>
      <c r="M580">
        <f t="shared" si="3724"/>
        <v>1</v>
      </c>
      <c r="N580">
        <f t="shared" ca="1" si="3725"/>
        <v>1357</v>
      </c>
      <c r="O580" t="str">
        <f t="shared" si="3726"/>
        <v/>
      </c>
      <c r="P580">
        <f t="shared" si="3727"/>
        <v>0.53999999999999815</v>
      </c>
      <c r="Q580" s="7">
        <f t="shared" si="3728"/>
        <v>0.4039659432396388</v>
      </c>
      <c r="R580">
        <f t="shared" si="3729"/>
        <v>0.13500000000000192</v>
      </c>
      <c r="S580">
        <f t="shared" si="3730"/>
        <v>0.67500000000000004</v>
      </c>
      <c r="T580" s="7">
        <f t="shared" si="3731"/>
        <v>0.53896594323964075</v>
      </c>
    </row>
    <row r="581" spans="1:20" x14ac:dyDescent="0.2">
      <c r="B581" s="11"/>
      <c r="D581" s="21"/>
      <c r="E581" s="4">
        <v>0.12</v>
      </c>
      <c r="F581" s="4">
        <v>1441</v>
      </c>
      <c r="G581" s="6">
        <f t="shared" ref="G581" si="3732">VALUE(CONCATENATE(LEFT(F581,LEN(F581)-2),":",RIGHT(F581,2)))</f>
        <v>0.6118055555555556</v>
      </c>
      <c r="H581" s="4">
        <v>1450</v>
      </c>
      <c r="I581" s="1">
        <f t="shared" ref="I581" si="3733">VALUE(CONCATENATE(LEFT(H581,LEN(H581)-2),":",RIGHT(H581,2)))</f>
        <v>0.61805555555555558</v>
      </c>
      <c r="J581" s="1" t="str">
        <f t="shared" ref="J581" si="3734">IF(OR(B582&lt;&gt;"",E582=""),I581+TIME(0,5,0),"")</f>
        <v/>
      </c>
      <c r="K581">
        <f t="shared" ref="K581" si="3735">IF(AND(OR(AND(B581&lt;&gt;"",B582=""),AND(B581="",B582="")),E582&lt;&gt;""),(G582-I581)*1440,"")</f>
        <v>12.999999999999954</v>
      </c>
      <c r="L581">
        <f t="shared" ref="L581" si="3736">(I581-G581)*1440</f>
        <v>8.999999999999968</v>
      </c>
      <c r="M581">
        <f t="shared" ref="M581" si="3737">IF(B581&lt;&gt;"",1,M580+1)</f>
        <v>2</v>
      </c>
      <c r="N581">
        <f t="shared" ref="N581" ca="1" si="3738">OFFSET(C581,-M581+1,0)</f>
        <v>1357</v>
      </c>
      <c r="O581" t="str">
        <f t="shared" ref="O581" si="3739">IF(J581&lt;&gt;"",(J581-VALUE(CONCATENATE(LEFT(N581,LEN(N581)-2),":",RIGHT(N581,2))))*1440,"")</f>
        <v/>
      </c>
      <c r="P581">
        <f t="shared" ref="P581" si="3740">IF(K581&lt;&gt;"",(E581+E582)*K581/2,E581*5/2)</f>
        <v>644.2799999999977</v>
      </c>
      <c r="Q581" s="7">
        <f t="shared" ref="Q581" si="3741">IF(K581&lt;&gt;"",(E582-E581)*K581/LN((E582+0.000001)/(E581+0.000001)),-5*(E581-0.000001)/(LN(1/E581)-13.8155))</f>
        <v>191.41745441087895</v>
      </c>
      <c r="R581">
        <f t="shared" ref="R581" si="3742">(E581*L581)</f>
        <v>1.0799999999999961</v>
      </c>
      <c r="S581">
        <f t="shared" ref="S581" si="3743">P581+R581</f>
        <v>645.35999999999774</v>
      </c>
      <c r="T581" s="7">
        <f t="shared" ref="T581" si="3744">Q581+R581</f>
        <v>192.49745441087893</v>
      </c>
    </row>
    <row r="582" spans="1:20" x14ac:dyDescent="0.2">
      <c r="B582" s="11"/>
      <c r="D582" s="21"/>
      <c r="E582" s="4">
        <v>99</v>
      </c>
      <c r="F582" s="4">
        <v>1503</v>
      </c>
      <c r="G582" s="6">
        <f t="shared" ref="G582" si="3745">VALUE(CONCATENATE(LEFT(F582,LEN(F582)-2),":",RIGHT(F582,2)))</f>
        <v>0.62708333333333333</v>
      </c>
      <c r="H582" s="4">
        <v>1513</v>
      </c>
      <c r="I582" s="1">
        <f t="shared" ref="I582" si="3746">VALUE(CONCATENATE(LEFT(H582,LEN(H582)-2),":",RIGHT(H582,2)))</f>
        <v>0.63402777777777775</v>
      </c>
      <c r="J582" s="1" t="str">
        <f t="shared" ref="J582" si="3747">IF(OR(B583&lt;&gt;"",E583=""),I582+TIME(0,5,0),"")</f>
        <v/>
      </c>
      <c r="K582">
        <f t="shared" ref="K582" si="3748">IF(AND(OR(AND(B582&lt;&gt;"",B583=""),AND(B582="",B583="")),E583&lt;&gt;""),(G583-I582)*1440,"")</f>
        <v>7.000000000000135</v>
      </c>
      <c r="L582">
        <f t="shared" ref="L582" si="3749">(I582-G582)*1440</f>
        <v>9.9999999999999645</v>
      </c>
      <c r="M582">
        <f t="shared" ref="M582" si="3750">IF(B582&lt;&gt;"",1,M581+1)</f>
        <v>3</v>
      </c>
      <c r="N582">
        <f t="shared" ref="N582" ca="1" si="3751">OFFSET(C582,-M582+1,0)</f>
        <v>1357</v>
      </c>
      <c r="O582" t="str">
        <f t="shared" ref="O582" si="3752">IF(J582&lt;&gt;"",(J582-VALUE(CONCATENATE(LEFT(N582,LEN(N582)-2),":",RIGHT(N582,2))))*1440,"")</f>
        <v/>
      </c>
      <c r="P582">
        <f t="shared" ref="P582" si="3753">IF(K582&lt;&gt;"",(E582+E583)*K582/2,E582*5/2)</f>
        <v>871.50000000001683</v>
      </c>
      <c r="Q582" s="7">
        <f t="shared" ref="Q582" si="3754">IF(K582&lt;&gt;"",(E583-E582)*K582/LN((E583+0.000001)/(E582+0.000001)),-5*(E582-0.000001)/(LN(1/E582)-13.8155))</f>
        <v>859.17384814134755</v>
      </c>
      <c r="R582">
        <f t="shared" ref="R582" si="3755">(E582*L582)</f>
        <v>989.99999999999648</v>
      </c>
      <c r="S582">
        <f t="shared" ref="S582" si="3756">P582+R582</f>
        <v>1861.5000000000132</v>
      </c>
      <c r="T582" s="7">
        <f t="shared" ref="T582" si="3757">Q582+R582</f>
        <v>1849.173848141344</v>
      </c>
    </row>
    <row r="583" spans="1:20" x14ac:dyDescent="0.2">
      <c r="B583" s="61"/>
      <c r="D583" s="65"/>
      <c r="E583" s="4">
        <v>150</v>
      </c>
      <c r="F583" s="4">
        <v>1520</v>
      </c>
      <c r="G583" s="6">
        <f t="shared" ref="G583" si="3758">VALUE(CONCATENATE(LEFT(F583,LEN(F583)-2),":",RIGHT(F583,2)))</f>
        <v>0.63888888888888895</v>
      </c>
      <c r="H583" s="4">
        <v>1529</v>
      </c>
      <c r="I583" s="1">
        <f t="shared" ref="I583" si="3759">VALUE(CONCATENATE(LEFT(H583,LEN(H583)-2),":",RIGHT(H583,2)))</f>
        <v>0.64513888888888882</v>
      </c>
      <c r="J583" s="1" t="str">
        <f t="shared" ref="J583" si="3760">IF(OR(B584&lt;&gt;"",E584=""),I583+TIME(0,5,0),"")</f>
        <v/>
      </c>
      <c r="K583">
        <f t="shared" ref="K583" si="3761">IF(AND(OR(AND(B583&lt;&gt;"",B584=""),AND(B583="",B584="")),E584&lt;&gt;""),(G584-I583)*1440,"")</f>
        <v>4.0000000000001457</v>
      </c>
      <c r="L583">
        <f t="shared" ref="L583" si="3762">(I583-G583)*1440</f>
        <v>8.9999999999998082</v>
      </c>
      <c r="M583">
        <f t="shared" ref="M583" si="3763">IF(B583&lt;&gt;"",1,M582+1)</f>
        <v>4</v>
      </c>
      <c r="N583">
        <f t="shared" ref="N583" ca="1" si="3764">OFFSET(C583,-M583+1,0)</f>
        <v>1357</v>
      </c>
      <c r="O583" t="str">
        <f t="shared" ref="O583" si="3765">IF(J583&lt;&gt;"",(J583-VALUE(CONCATENATE(LEFT(N583,LEN(N583)-2),":",RIGHT(N583,2))))*1440,"")</f>
        <v/>
      </c>
      <c r="P583">
        <f t="shared" ref="P583" si="3766">IF(K583&lt;&gt;"",(E583+E584)*K583/2,E583*5/2)</f>
        <v>660.00000000002399</v>
      </c>
      <c r="Q583" s="7">
        <f t="shared" ref="Q583" si="3767">IF(K583&lt;&gt;"",(E584-E583)*K583/LN((E584+0.000001)/(E583+0.000001)),-5*(E583-0.000001)/(LN(1/E583)-13.8155))</f>
        <v>658.17779774076575</v>
      </c>
      <c r="R583">
        <f t="shared" ref="R583" si="3768">(E583*L583)</f>
        <v>1349.9999999999711</v>
      </c>
      <c r="S583">
        <f t="shared" ref="S583" si="3769">P583+R583</f>
        <v>2009.999999999995</v>
      </c>
      <c r="T583" s="7">
        <f t="shared" ref="T583" si="3770">Q583+R583</f>
        <v>2008.1777977407369</v>
      </c>
    </row>
    <row r="584" spans="1:20" x14ac:dyDescent="0.2">
      <c r="B584" s="11"/>
      <c r="D584" s="22"/>
      <c r="E584" s="4">
        <v>180</v>
      </c>
      <c r="F584" s="4">
        <v>1533</v>
      </c>
      <c r="G584" s="6">
        <f t="shared" ref="G584:G585" si="3771">VALUE(CONCATENATE(LEFT(F584,LEN(F584)-2),":",RIGHT(F584,2)))</f>
        <v>0.6479166666666667</v>
      </c>
      <c r="H584" s="4">
        <v>1537</v>
      </c>
      <c r="I584" s="1">
        <f t="shared" ref="I584:I585" si="3772">VALUE(CONCATENATE(LEFT(H584,LEN(H584)-2),":",RIGHT(H584,2)))</f>
        <v>0.65069444444444446</v>
      </c>
      <c r="J584" s="1">
        <f t="shared" ref="J584:J585" si="3773">IF(OR(B585&lt;&gt;"",E585=""),I584+TIME(0,5,0),"")</f>
        <v>0.65416666666666667</v>
      </c>
      <c r="K584" t="str">
        <f t="shared" ref="K584:K585" si="3774">IF(AND(OR(AND(B584&lt;&gt;"",B585=""),AND(B584="",B585="")),E585&lt;&gt;""),(G585-I584)*1440,"")</f>
        <v/>
      </c>
      <c r="L584">
        <f t="shared" ref="L584:L585" si="3775">(I584-G584)*1440</f>
        <v>3.9999999999999858</v>
      </c>
      <c r="M584">
        <f t="shared" ref="M584:M585" si="3776">IF(B584&lt;&gt;"",1,M583+1)</f>
        <v>5</v>
      </c>
      <c r="N584">
        <f t="shared" ref="N584:N585" ca="1" si="3777">OFFSET(C584,-M584+1,0)</f>
        <v>1357</v>
      </c>
      <c r="O584">
        <f t="shared" ref="O584:O585" ca="1" si="3778">IF(J584&lt;&gt;"",(J584-VALUE(CONCATENATE(LEFT(N584,LEN(N584)-2),":",RIGHT(N584,2))))*1440,"")</f>
        <v>105.00000000000011</v>
      </c>
      <c r="P584">
        <f t="shared" ref="P584:P585" si="3779">IF(K584&lt;&gt;"",(E584+E585)*K584/2,E584*5/2)</f>
        <v>450</v>
      </c>
      <c r="Q584" s="7">
        <f t="shared" ref="Q584:Q585" si="3780">IF(K584&lt;&gt;"",(E585-E584)*K584/LN((E585+0.000001)/(E584+0.000001)),-5*(E584-0.000001)/(LN(1/E584)-13.8155))</f>
        <v>47.347346607878421</v>
      </c>
      <c r="R584">
        <f t="shared" ref="R584:R585" si="3781">(E584*L584)</f>
        <v>719.9999999999975</v>
      </c>
      <c r="S584">
        <f t="shared" ref="S584:S585" si="3782">P584+R584</f>
        <v>1169.9999999999975</v>
      </c>
      <c r="T584" s="7">
        <f t="shared" ref="T584:T585" si="3783">Q584+R584</f>
        <v>767.34734660787592</v>
      </c>
    </row>
    <row r="585" spans="1:20" x14ac:dyDescent="0.2">
      <c r="A585">
        <v>1</v>
      </c>
      <c r="B585" s="61">
        <v>44994</v>
      </c>
      <c r="C585">
        <v>1121</v>
      </c>
      <c r="D585" s="65">
        <v>3</v>
      </c>
      <c r="E585" s="4">
        <v>0.01</v>
      </c>
      <c r="F585" s="4">
        <v>1147</v>
      </c>
      <c r="G585" s="6">
        <f t="shared" si="3771"/>
        <v>0.4909722222222222</v>
      </c>
      <c r="H585" s="4">
        <v>1153</v>
      </c>
      <c r="I585" s="1">
        <f t="shared" si="3772"/>
        <v>0.49513888888888885</v>
      </c>
      <c r="J585" s="1" t="str">
        <f t="shared" si="3773"/>
        <v/>
      </c>
      <c r="K585">
        <f t="shared" si="3774"/>
        <v>13.000000000000034</v>
      </c>
      <c r="L585">
        <f t="shared" si="3775"/>
        <v>5.9999999999999787</v>
      </c>
      <c r="M585">
        <f t="shared" si="3776"/>
        <v>1</v>
      </c>
      <c r="N585">
        <f t="shared" ca="1" si="3777"/>
        <v>1121</v>
      </c>
      <c r="O585" t="str">
        <f t="shared" si="3778"/>
        <v/>
      </c>
      <c r="P585">
        <f t="shared" si="3779"/>
        <v>325.06500000000085</v>
      </c>
      <c r="Q585" s="7">
        <f t="shared" si="3780"/>
        <v>76.301853635632142</v>
      </c>
      <c r="R585">
        <f t="shared" si="3781"/>
        <v>5.999999999999979E-2</v>
      </c>
      <c r="S585">
        <f t="shared" si="3782"/>
        <v>325.12500000000085</v>
      </c>
      <c r="T585" s="7">
        <f t="shared" si="3783"/>
        <v>76.361853635632144</v>
      </c>
    </row>
    <row r="586" spans="1:20" x14ac:dyDescent="0.2">
      <c r="B586" s="61"/>
      <c r="D586" s="65"/>
      <c r="E586" s="4">
        <v>50</v>
      </c>
      <c r="F586" s="4">
        <v>1206</v>
      </c>
      <c r="G586" s="6">
        <f t="shared" ref="G586:G588" si="3784">VALUE(CONCATENATE(LEFT(F586,LEN(F586)-2),":",RIGHT(F586,2)))</f>
        <v>0.50416666666666665</v>
      </c>
      <c r="H586" s="4">
        <v>1212</v>
      </c>
      <c r="I586" s="1">
        <f t="shared" ref="I586:I588" si="3785">VALUE(CONCATENATE(LEFT(H586,LEN(H586)-2),":",RIGHT(H586,2)))</f>
        <v>0.5083333333333333</v>
      </c>
      <c r="J586" s="1">
        <f t="shared" ref="J586:J588" si="3786">IF(OR(B587&lt;&gt;"",E587=""),I586+TIME(0,5,0),"")</f>
        <v>0.51180555555555551</v>
      </c>
      <c r="K586" t="str">
        <f t="shared" ref="K586:K588" si="3787">IF(AND(OR(AND(B586&lt;&gt;"",B587=""),AND(B586="",B587="")),E587&lt;&gt;""),(G587-I586)*1440,"")</f>
        <v/>
      </c>
      <c r="L586">
        <f t="shared" ref="L586:L588" si="3788">(I586-G586)*1440</f>
        <v>5.9999999999999787</v>
      </c>
      <c r="M586">
        <f t="shared" ref="M586:M588" si="3789">IF(B586&lt;&gt;"",1,M585+1)</f>
        <v>2</v>
      </c>
      <c r="N586">
        <f t="shared" ref="N586:N588" ca="1" si="3790">OFFSET(C586,-M586+1,0)</f>
        <v>1121</v>
      </c>
      <c r="O586">
        <f t="shared" ref="O586:O588" ca="1" si="3791">IF(J586&lt;&gt;"",(J586-VALUE(CONCATENATE(LEFT(N586,LEN(N586)-2),":",RIGHT(N586,2))))*1440,"")</f>
        <v>55.999999999999957</v>
      </c>
      <c r="P586">
        <f t="shared" ref="P586:P588" si="3792">IF(K586&lt;&gt;"",(E586+E587)*K586/2,E586*5/2)</f>
        <v>125</v>
      </c>
      <c r="Q586" s="7">
        <f t="shared" ref="Q586:Q588" si="3793">IF(K586&lt;&gt;"",(E587-E586)*K586/LN((E587+0.000001)/(E586+0.000001)),-5*(E586-0.000001)/(LN(1/E586)-13.8155))</f>
        <v>14.102364719732718</v>
      </c>
      <c r="R586">
        <f t="shared" ref="R586:R588" si="3794">(E586*L586)</f>
        <v>299.99999999999892</v>
      </c>
      <c r="S586">
        <f t="shared" ref="S586:S588" si="3795">P586+R586</f>
        <v>424.99999999999892</v>
      </c>
      <c r="T586" s="7">
        <f t="shared" ref="T586:T588" si="3796">Q586+R586</f>
        <v>314.10236471973161</v>
      </c>
    </row>
    <row r="587" spans="1:20" x14ac:dyDescent="0.2">
      <c r="B587" s="61">
        <v>44994</v>
      </c>
      <c r="C587">
        <v>1317</v>
      </c>
      <c r="D587" s="65"/>
      <c r="E587" s="4">
        <v>20</v>
      </c>
      <c r="F587" s="4">
        <v>1354</v>
      </c>
      <c r="G587" s="6">
        <f t="shared" si="3784"/>
        <v>0.57916666666666672</v>
      </c>
      <c r="H587" s="4">
        <v>1408</v>
      </c>
      <c r="I587" s="1">
        <f t="shared" si="3785"/>
        <v>0.58888888888888891</v>
      </c>
      <c r="J587" s="1">
        <f t="shared" si="3786"/>
        <v>0.59236111111111112</v>
      </c>
      <c r="K587" t="str">
        <f t="shared" si="3787"/>
        <v/>
      </c>
      <c r="L587">
        <f t="shared" si="3788"/>
        <v>13.99999999999995</v>
      </c>
      <c r="M587">
        <f t="shared" si="3789"/>
        <v>1</v>
      </c>
      <c r="N587">
        <f t="shared" ca="1" si="3790"/>
        <v>1317</v>
      </c>
      <c r="O587">
        <f t="shared" ca="1" si="3791"/>
        <v>55.999999999999957</v>
      </c>
      <c r="P587">
        <f t="shared" si="3792"/>
        <v>50</v>
      </c>
      <c r="Q587" s="7">
        <f t="shared" si="3793"/>
        <v>5.9484036251947776</v>
      </c>
      <c r="R587">
        <f t="shared" si="3794"/>
        <v>279.99999999999898</v>
      </c>
      <c r="S587">
        <f t="shared" si="3795"/>
        <v>329.99999999999898</v>
      </c>
      <c r="T587" s="7">
        <f t="shared" si="3796"/>
        <v>285.94840362519375</v>
      </c>
    </row>
    <row r="588" spans="1:20" x14ac:dyDescent="0.2">
      <c r="A588">
        <v>1</v>
      </c>
      <c r="B588" s="61">
        <v>44995</v>
      </c>
      <c r="C588">
        <v>1047</v>
      </c>
      <c r="D588" s="65" t="s">
        <v>45</v>
      </c>
      <c r="E588" s="4">
        <v>0.01</v>
      </c>
      <c r="F588" s="4">
        <v>1108</v>
      </c>
      <c r="G588" s="6">
        <f t="shared" si="3784"/>
        <v>0.46388888888888885</v>
      </c>
      <c r="H588" s="4">
        <v>1110</v>
      </c>
      <c r="I588" s="1">
        <f t="shared" si="3785"/>
        <v>0.46527777777777773</v>
      </c>
      <c r="J588" s="1" t="str">
        <f t="shared" si="3786"/>
        <v/>
      </c>
      <c r="K588">
        <f t="shared" si="3787"/>
        <v>8.0000000000001315</v>
      </c>
      <c r="L588">
        <f t="shared" si="3788"/>
        <v>1.9999999999999929</v>
      </c>
      <c r="M588">
        <f t="shared" si="3789"/>
        <v>1</v>
      </c>
      <c r="N588">
        <f t="shared" ca="1" si="3790"/>
        <v>1047</v>
      </c>
      <c r="O588" t="str">
        <f t="shared" si="3791"/>
        <v/>
      </c>
      <c r="P588">
        <f t="shared" si="3792"/>
        <v>400.04000000000661</v>
      </c>
      <c r="Q588" s="7">
        <f t="shared" si="3793"/>
        <v>86.851153323986594</v>
      </c>
      <c r="R588">
        <f t="shared" si="3794"/>
        <v>1.9999999999999931E-2</v>
      </c>
      <c r="S588">
        <f t="shared" si="3795"/>
        <v>400.0600000000066</v>
      </c>
      <c r="T588" s="7">
        <f t="shared" si="3796"/>
        <v>86.87115332398659</v>
      </c>
    </row>
    <row r="589" spans="1:20" x14ac:dyDescent="0.2">
      <c r="B589" s="61"/>
      <c r="D589" s="21"/>
      <c r="E589" s="4">
        <v>100</v>
      </c>
      <c r="F589" s="4">
        <v>1118</v>
      </c>
      <c r="G589" s="6">
        <f t="shared" ref="G589" si="3797">VALUE(CONCATENATE(LEFT(F589,LEN(F589)-2),":",RIGHT(F589,2)))</f>
        <v>0.47083333333333338</v>
      </c>
      <c r="H589" s="4">
        <v>1148</v>
      </c>
      <c r="I589" s="1">
        <f t="shared" ref="I589" si="3798">VALUE(CONCATENATE(LEFT(H589,LEN(H589)-2),":",RIGHT(H589,2)))</f>
        <v>0.4916666666666667</v>
      </c>
      <c r="J589" s="1">
        <f>IF(OR(B590&lt;&gt;"",E590=""),I589+TIME(0,5,0),"")</f>
        <v>0.49513888888888891</v>
      </c>
      <c r="K589" t="str">
        <f>IF(AND(OR(AND(B589&lt;&gt;"",B590=""),AND(B589="",B590="")),E590&lt;&gt;""),(G590-I589)*1440,"")</f>
        <v/>
      </c>
      <c r="L589">
        <f t="shared" ref="L589" si="3799">(I589-G589)*1440</f>
        <v>29.999999999999972</v>
      </c>
      <c r="M589">
        <f t="shared" ref="M589" si="3800">IF(B589&lt;&gt;"",1,M588+1)</f>
        <v>2</v>
      </c>
      <c r="N589">
        <f t="shared" ref="N589" ca="1" si="3801">OFFSET(C589,-M589+1,0)</f>
        <v>1047</v>
      </c>
      <c r="O589">
        <f t="shared" ref="O589" ca="1" si="3802">IF(J589&lt;&gt;"",(J589-VALUE(CONCATENATE(LEFT(N589,LEN(N589)-2),":",RIGHT(N589,2))))*1440,"")</f>
        <v>66</v>
      </c>
      <c r="P589">
        <f>IF(K589&lt;&gt;"",(E589+E590)*K589/2,E589*5/2)</f>
        <v>250</v>
      </c>
      <c r="Q589" s="7">
        <f>IF(K589&lt;&gt;"",(E590-E589)*K589/LN((E590+0.000001)/(E589+0.000001)),-5*(E589-0.000001)/(LN(1/E589)-13.8155))</f>
        <v>27.143420404993254</v>
      </c>
      <c r="R589">
        <f t="shared" ref="R589" si="3803">(E589*L589)</f>
        <v>2999.9999999999973</v>
      </c>
      <c r="S589">
        <f t="shared" ref="S589" si="3804">P589+R589</f>
        <v>3249.9999999999973</v>
      </c>
      <c r="T589" s="7">
        <f t="shared" ref="T589" si="3805">Q589+R589</f>
        <v>3027.1434204049906</v>
      </c>
    </row>
    <row r="590" spans="1:20" x14ac:dyDescent="0.2">
      <c r="B590" s="61">
        <v>44995</v>
      </c>
      <c r="C590">
        <v>1426</v>
      </c>
      <c r="D590" s="65"/>
      <c r="E590" s="31">
        <v>1E-3</v>
      </c>
      <c r="F590" s="4">
        <v>1409</v>
      </c>
      <c r="G590" s="6">
        <f>VALUE(CONCATENATE(LEFT(F590,LEN(F590)-2),":",RIGHT(F590,2)))</f>
        <v>0.58958333333333335</v>
      </c>
      <c r="H590" s="4">
        <v>1426</v>
      </c>
      <c r="I590" s="1">
        <f>VALUE(CONCATENATE(LEFT(H590,LEN(H590)-2),":",RIGHT(H590,2)))</f>
        <v>0.60138888888888886</v>
      </c>
      <c r="J590" s="1" t="str">
        <f>IF(OR(B591&lt;&gt;"",E591=""),I590+TIME(0,5,0),"")</f>
        <v/>
      </c>
      <c r="K590">
        <f>IF(AND(OR(AND(B590&lt;&gt;"",B591=""),AND(B590="",B591="")),E591&lt;&gt;""),(G591-I590)*1440,"")</f>
        <v>13.99999999999995</v>
      </c>
      <c r="L590">
        <f>(I590-G590)*1440</f>
        <v>16.99999999999994</v>
      </c>
      <c r="M590">
        <f>IF(B590&lt;&gt;"",1,M589+1)</f>
        <v>1</v>
      </c>
      <c r="N590">
        <f ca="1">OFFSET(C590,-M590+1,0)</f>
        <v>1426</v>
      </c>
      <c r="O590" t="str">
        <f>IF(J590&lt;&gt;"",(J590-VALUE(CONCATENATE(LEFT(N590,LEN(N590)-2),":",RIGHT(N590,2))))*1440,"")</f>
        <v/>
      </c>
      <c r="P590">
        <f>IF(K590&lt;&gt;"",(E590+E591)*K590/2,E590*5/2)</f>
        <v>0.70699999999999752</v>
      </c>
      <c r="Q590" s="7">
        <f>IF(K590&lt;&gt;"",(E591-E590)*K590/LN((E591+0.000001)/(E590+0.000001)),-5*(E590-0.000001)/(LN(1/E590)-13.8155))</f>
        <v>0.30103075761846843</v>
      </c>
      <c r="R590">
        <f>(E590*L590)</f>
        <v>1.6999999999999939E-2</v>
      </c>
      <c r="S590">
        <f>P590+R590</f>
        <v>0.72399999999999742</v>
      </c>
      <c r="T590" s="7">
        <f>Q590+R590</f>
        <v>0.31803075761846838</v>
      </c>
    </row>
    <row r="591" spans="1:20" x14ac:dyDescent="0.2">
      <c r="B591" s="11"/>
      <c r="D591" s="21"/>
      <c r="E591" s="4">
        <v>0.1</v>
      </c>
      <c r="F591" s="4">
        <v>1440</v>
      </c>
      <c r="G591" s="6">
        <f>VALUE(CONCATENATE(LEFT(F591,LEN(F591)-2),":",RIGHT(F591,2)))</f>
        <v>0.61111111111111105</v>
      </c>
      <c r="H591" s="4">
        <v>1450</v>
      </c>
      <c r="I591" s="1">
        <f>VALUE(CONCATENATE(LEFT(H591,LEN(H591)-2),":",RIGHT(H591,2)))</f>
        <v>0.61805555555555558</v>
      </c>
      <c r="J591" s="1">
        <f>IF(OR(B592&lt;&gt;"",E592=""),I591+TIME(0,5,0),"")</f>
        <v>0.62152777777777779</v>
      </c>
      <c r="K591" t="str">
        <f>IF(AND(OR(AND(B591&lt;&gt;"",B592=""),AND(B591="",B592="")),E592&lt;&gt;""),(G592-I591)*1440,"")</f>
        <v/>
      </c>
      <c r="L591">
        <f>(I591-G591)*1440</f>
        <v>10.000000000000124</v>
      </c>
      <c r="M591">
        <f>IF(B591&lt;&gt;"",1,M590+1)</f>
        <v>2</v>
      </c>
      <c r="N591">
        <f ca="1">OFFSET(C591,-M591+1,0)</f>
        <v>1426</v>
      </c>
      <c r="O591">
        <f ca="1">IF(J591&lt;&gt;"",(J591-VALUE(CONCATENATE(LEFT(N591,LEN(N591)-2),":",RIGHT(N591,2))))*1440,"")</f>
        <v>29.000000000000057</v>
      </c>
      <c r="P591">
        <f>IF(K591&lt;&gt;"",(E591+E592)*K591/2,E591*5/2)</f>
        <v>0.25</v>
      </c>
      <c r="Q591" s="7">
        <f>IF(K591&lt;&gt;"",(E592-E591)*K591/LN((E592+0.000001)/(E591+0.000001)),-5*(E591-0.000001)/(LN(1/E591)-13.8155))</f>
        <v>4.342905372259271E-2</v>
      </c>
      <c r="R591">
        <f>(E591*L591)</f>
        <v>1.0000000000000124</v>
      </c>
      <c r="S591">
        <f>P591+R591</f>
        <v>1.2500000000000124</v>
      </c>
      <c r="T591" s="7">
        <f>Q591+R591</f>
        <v>1.0434290537226052</v>
      </c>
    </row>
    <row r="592" spans="1:20" x14ac:dyDescent="0.2">
      <c r="B592" s="61">
        <v>44995</v>
      </c>
      <c r="C592">
        <v>1809</v>
      </c>
      <c r="D592" s="65"/>
      <c r="E592" s="4">
        <v>0.01</v>
      </c>
      <c r="F592" s="4">
        <v>1820</v>
      </c>
      <c r="G592" s="6">
        <f t="shared" ref="G592:G593" si="3806">VALUE(CONCATENATE(LEFT(F592,LEN(F592)-2),":",RIGHT(F592,2)))</f>
        <v>0.76388888888888884</v>
      </c>
      <c r="H592" s="4">
        <v>1823</v>
      </c>
      <c r="I592" s="1">
        <f t="shared" ref="I592:I593" si="3807">VALUE(CONCATENATE(LEFT(H592,LEN(H592)-2),":",RIGHT(H592,2)))</f>
        <v>0.76597222222222217</v>
      </c>
      <c r="J592" s="1">
        <f t="shared" ref="J592:J593" si="3808">IF(OR(B593&lt;&gt;"",E593=""),I592+TIME(0,5,0),"")</f>
        <v>0.76944444444444438</v>
      </c>
      <c r="K592" t="str">
        <f t="shared" ref="K592:K593" si="3809">IF(AND(OR(AND(B592&lt;&gt;"",B593=""),AND(B592="",B593="")),E593&lt;&gt;""),(G593-I592)*1440,"")</f>
        <v/>
      </c>
      <c r="L592">
        <f t="shared" ref="L592:L593" si="3810">(I592-G592)*1440</f>
        <v>2.9999999999999893</v>
      </c>
      <c r="M592">
        <f t="shared" ref="M592:M593" si="3811">IF(B592&lt;&gt;"",1,M591+1)</f>
        <v>1</v>
      </c>
      <c r="N592">
        <f t="shared" ref="N592:N593" ca="1" si="3812">OFFSET(C592,-M592+1,0)</f>
        <v>1809</v>
      </c>
      <c r="O592">
        <f t="shared" ref="O592:O593" ca="1" si="3813">IF(J592&lt;&gt;"",(J592-VALUE(CONCATENATE(LEFT(N592,LEN(N592)-2),":",RIGHT(N592,2))))*1440,"")</f>
        <v>18.999999999999932</v>
      </c>
      <c r="P592">
        <f t="shared" ref="P592:P593" si="3814">IF(K592&lt;&gt;"",(E592+E593)*K592/2,E592*5/2)</f>
        <v>2.5000000000000001E-2</v>
      </c>
      <c r="Q592" s="7">
        <f t="shared" ref="Q592:Q593" si="3815">IF(K592&lt;&gt;"",(E593-E592)*K592/LN((E593+0.000001)/(E592+0.000001)),-5*(E592-0.000001)/(LN(1/E592)-13.8155))</f>
        <v>5.4281443780592247E-3</v>
      </c>
      <c r="R592">
        <f t="shared" ref="R592:R593" si="3816">(E592*L592)</f>
        <v>2.9999999999999895E-2</v>
      </c>
      <c r="S592">
        <f t="shared" ref="S592:S593" si="3817">P592+R592</f>
        <v>5.4999999999999896E-2</v>
      </c>
      <c r="T592" s="7">
        <f t="shared" ref="T592:T593" si="3818">Q592+R592</f>
        <v>3.542814437805912E-2</v>
      </c>
    </row>
    <row r="593" spans="1:20" x14ac:dyDescent="0.2">
      <c r="A593">
        <v>1</v>
      </c>
      <c r="B593" s="61">
        <v>44998</v>
      </c>
      <c r="C593">
        <v>1046</v>
      </c>
      <c r="D593" s="65" t="s">
        <v>44</v>
      </c>
      <c r="E593" s="4">
        <v>0.01</v>
      </c>
      <c r="F593" s="4">
        <v>1104</v>
      </c>
      <c r="G593" s="6">
        <f t="shared" si="3806"/>
        <v>0.46111111111111108</v>
      </c>
      <c r="H593" s="4">
        <v>1122</v>
      </c>
      <c r="I593" s="1">
        <f t="shared" si="3807"/>
        <v>0.47361111111111115</v>
      </c>
      <c r="J593" s="1" t="str">
        <f t="shared" si="3808"/>
        <v/>
      </c>
      <c r="K593">
        <f t="shared" si="3809"/>
        <v>10.999999999999961</v>
      </c>
      <c r="L593">
        <f t="shared" si="3810"/>
        <v>18.000000000000096</v>
      </c>
      <c r="M593">
        <f t="shared" si="3811"/>
        <v>1</v>
      </c>
      <c r="N593">
        <f t="shared" ca="1" si="3812"/>
        <v>1046</v>
      </c>
      <c r="O593" t="str">
        <f t="shared" si="3813"/>
        <v/>
      </c>
      <c r="P593">
        <f t="shared" si="3814"/>
        <v>550.05499999999802</v>
      </c>
      <c r="Q593" s="7">
        <f t="shared" si="3815"/>
        <v>119.42033582047918</v>
      </c>
      <c r="R593">
        <f t="shared" si="3816"/>
        <v>0.18000000000000096</v>
      </c>
      <c r="S593">
        <f t="shared" si="3817"/>
        <v>550.23499999999797</v>
      </c>
      <c r="T593" s="7">
        <f t="shared" si="3818"/>
        <v>119.60033582047919</v>
      </c>
    </row>
    <row r="594" spans="1:20" x14ac:dyDescent="0.2">
      <c r="B594" s="11"/>
      <c r="D594" s="22"/>
      <c r="E594" s="4">
        <v>100</v>
      </c>
      <c r="F594" s="4">
        <v>1133</v>
      </c>
      <c r="G594" s="6">
        <f t="shared" ref="G594:G595" si="3819">VALUE(CONCATENATE(LEFT(F594,LEN(F594)-2),":",RIGHT(F594,2)))</f>
        <v>0.48125000000000001</v>
      </c>
      <c r="H594" s="4">
        <v>1148</v>
      </c>
      <c r="I594" s="1">
        <f t="shared" ref="I594:I595" si="3820">VALUE(CONCATENATE(LEFT(H594,LEN(H594)-2),":",RIGHT(H594,2)))</f>
        <v>0.4916666666666667</v>
      </c>
      <c r="J594" s="1">
        <f t="shared" ref="J594:J595" si="3821">IF(OR(B595&lt;&gt;"",E595=""),I594+TIME(0,5,0),"")</f>
        <v>0.49513888888888891</v>
      </c>
      <c r="K594" t="str">
        <f t="shared" ref="K594:K595" si="3822">IF(AND(OR(AND(B594&lt;&gt;"",B595=""),AND(B594="",B595="")),E595&lt;&gt;""),(G595-I594)*1440,"")</f>
        <v/>
      </c>
      <c r="L594">
        <f t="shared" ref="L594:L595" si="3823">(I594-G594)*1440</f>
        <v>15.000000000000027</v>
      </c>
      <c r="M594">
        <f t="shared" ref="M594:M595" si="3824">IF(B594&lt;&gt;"",1,M593+1)</f>
        <v>2</v>
      </c>
      <c r="N594">
        <f t="shared" ref="N594:N595" ca="1" si="3825">OFFSET(C594,-M594+1,0)</f>
        <v>1046</v>
      </c>
      <c r="O594">
        <f t="shared" ref="O594:O595" ca="1" si="3826">IF(J594&lt;&gt;"",(J594-VALUE(CONCATENATE(LEFT(N594,LEN(N594)-2),":",RIGHT(N594,2))))*1440,"")</f>
        <v>67</v>
      </c>
      <c r="P594">
        <f t="shared" ref="P594:P595" si="3827">IF(K594&lt;&gt;"",(E594+E595)*K594/2,E594*5/2)</f>
        <v>250</v>
      </c>
      <c r="Q594" s="7">
        <f t="shared" ref="Q594:Q595" si="3828">IF(K594&lt;&gt;"",(E595-E594)*K594/LN((E595+0.000001)/(E594+0.000001)),-5*(E594-0.000001)/(LN(1/E594)-13.8155))</f>
        <v>27.143420404993254</v>
      </c>
      <c r="R594">
        <f t="shared" ref="R594:R595" si="3829">(E594*L594)</f>
        <v>1500.0000000000027</v>
      </c>
      <c r="S594">
        <f t="shared" ref="S594:S595" si="3830">P594+R594</f>
        <v>1750.0000000000027</v>
      </c>
      <c r="T594" s="7">
        <f t="shared" ref="T594:T595" si="3831">Q594+R594</f>
        <v>1527.143420404996</v>
      </c>
    </row>
    <row r="595" spans="1:20" x14ac:dyDescent="0.2">
      <c r="B595" s="61">
        <v>44998</v>
      </c>
      <c r="C595">
        <v>1247</v>
      </c>
      <c r="D595" s="65"/>
      <c r="E595" s="4">
        <v>1</v>
      </c>
      <c r="F595" s="4">
        <v>1302</v>
      </c>
      <c r="G595" s="6">
        <f t="shared" si="3819"/>
        <v>0.54305555555555551</v>
      </c>
      <c r="H595" s="4">
        <v>1323</v>
      </c>
      <c r="I595" s="1">
        <f t="shared" si="3820"/>
        <v>0.55763888888888891</v>
      </c>
      <c r="J595" s="1">
        <f t="shared" si="3821"/>
        <v>0.56111111111111112</v>
      </c>
      <c r="K595" t="str">
        <f t="shared" si="3822"/>
        <v/>
      </c>
      <c r="L595">
        <f t="shared" si="3823"/>
        <v>21.000000000000085</v>
      </c>
      <c r="M595">
        <f t="shared" si="3824"/>
        <v>1</v>
      </c>
      <c r="N595">
        <f t="shared" ca="1" si="3825"/>
        <v>1247</v>
      </c>
      <c r="O595">
        <f t="shared" ca="1" si="3826"/>
        <v>41.000000000000014</v>
      </c>
      <c r="P595">
        <f t="shared" si="3827"/>
        <v>2.5</v>
      </c>
      <c r="Q595" s="7">
        <f t="shared" si="3828"/>
        <v>0.36191198291773735</v>
      </c>
      <c r="R595">
        <f t="shared" si="3829"/>
        <v>21.000000000000085</v>
      </c>
      <c r="S595">
        <f t="shared" si="3830"/>
        <v>23.500000000000085</v>
      </c>
      <c r="T595" s="7">
        <f t="shared" si="3831"/>
        <v>21.361911982917821</v>
      </c>
    </row>
    <row r="596" spans="1:20" x14ac:dyDescent="0.2">
      <c r="B596" s="61">
        <v>44998</v>
      </c>
      <c r="C596">
        <v>1405</v>
      </c>
      <c r="D596" s="65"/>
      <c r="E596" s="4">
        <v>5</v>
      </c>
      <c r="F596" s="4">
        <v>1446</v>
      </c>
      <c r="G596" s="6">
        <f t="shared" ref="G596" si="3832">VALUE(CONCATENATE(LEFT(F596,LEN(F596)-2),":",RIGHT(F596,2)))</f>
        <v>0.61527777777777781</v>
      </c>
      <c r="H596" s="4">
        <v>1455</v>
      </c>
      <c r="I596" s="1">
        <f t="shared" ref="I596" si="3833">VALUE(CONCATENATE(LEFT(H596,LEN(H596)-2),":",RIGHT(H596,2)))</f>
        <v>0.62152777777777779</v>
      </c>
      <c r="J596" s="1" t="str">
        <f t="shared" ref="J596" si="3834">IF(OR(B597&lt;&gt;"",E597=""),I596+TIME(0,5,0),"")</f>
        <v/>
      </c>
      <c r="K596">
        <f t="shared" ref="K596" si="3835">IF(AND(OR(AND(B596&lt;&gt;"",B597=""),AND(B596="",B597="")),E597&lt;&gt;""),(G597-I596)*1440,"")</f>
        <v>8.999999999999968</v>
      </c>
      <c r="L596">
        <f t="shared" ref="L596" si="3836">(I596-G596)*1440</f>
        <v>8.999999999999968</v>
      </c>
      <c r="M596">
        <f t="shared" ref="M596" si="3837">IF(B596&lt;&gt;"",1,M595+1)</f>
        <v>1</v>
      </c>
      <c r="N596">
        <f t="shared" ref="N596" ca="1" si="3838">OFFSET(C596,-M596+1,0)</f>
        <v>1405</v>
      </c>
      <c r="O596" t="str">
        <f t="shared" ref="O596" si="3839">IF(J596&lt;&gt;"",(J596-VALUE(CONCATENATE(LEFT(N596,LEN(N596)-2),":",RIGHT(N596,2))))*1440,"")</f>
        <v/>
      </c>
      <c r="P596">
        <f t="shared" ref="P596" si="3840">IF(K596&lt;&gt;"",(E596+E597)*K596/2,E596*5/2)</f>
        <v>247.49999999999912</v>
      </c>
      <c r="Q596" s="7">
        <f t="shared" ref="Q596" si="3841">IF(K596&lt;&gt;"",(E597-E596)*K596/LN((E597+0.000001)/(E596+0.000001)),-5*(E596-0.000001)/(LN(1/E596)-13.8155))</f>
        <v>175.88927892060866</v>
      </c>
      <c r="R596">
        <f t="shared" ref="R596" si="3842">(E596*L596)</f>
        <v>44.999999999999844</v>
      </c>
      <c r="S596">
        <f t="shared" ref="S596" si="3843">P596+R596</f>
        <v>292.49999999999898</v>
      </c>
      <c r="T596" s="7">
        <f t="shared" ref="T596" si="3844">Q596+R596</f>
        <v>220.88927892060849</v>
      </c>
    </row>
    <row r="597" spans="1:20" x14ac:dyDescent="0.2">
      <c r="B597" s="61"/>
      <c r="D597" s="21"/>
      <c r="E597" s="4">
        <v>50</v>
      </c>
      <c r="F597" s="4">
        <v>1504</v>
      </c>
      <c r="G597" s="6">
        <f t="shared" ref="G597" si="3845">VALUE(CONCATENATE(LEFT(F597,LEN(F597)-2),":",RIGHT(F597,2)))</f>
        <v>0.62777777777777777</v>
      </c>
      <c r="H597" s="4">
        <v>1509</v>
      </c>
      <c r="I597" s="1">
        <f t="shared" ref="I597" si="3846">VALUE(CONCATENATE(LEFT(H597,LEN(H597)-2),":",RIGHT(H597,2)))</f>
        <v>0.63124999999999998</v>
      </c>
      <c r="J597" s="1" t="str">
        <f t="shared" ref="J597" si="3847">IF(OR(B598&lt;&gt;"",E598=""),I597+TIME(0,5,0),"")</f>
        <v/>
      </c>
      <c r="K597">
        <f t="shared" ref="K597" si="3848">IF(AND(OR(AND(B597&lt;&gt;"",B598=""),AND(B597="",B598="")),E598&lt;&gt;""),(G598-I597)*1440,"")</f>
        <v>7.9999999999999716</v>
      </c>
      <c r="L597">
        <f t="shared" ref="L597" si="3849">(I597-G597)*1440</f>
        <v>4.9999999999999822</v>
      </c>
      <c r="M597">
        <f t="shared" ref="M597" si="3850">IF(B597&lt;&gt;"",1,M596+1)</f>
        <v>2</v>
      </c>
      <c r="N597">
        <f t="shared" ref="N597" ca="1" si="3851">OFFSET(C597,-M597+1,0)</f>
        <v>1405</v>
      </c>
      <c r="O597" t="str">
        <f t="shared" ref="O597" si="3852">IF(J597&lt;&gt;"",(J597-VALUE(CONCATENATE(LEFT(N597,LEN(N597)-2),":",RIGHT(N597,2))))*1440,"")</f>
        <v/>
      </c>
      <c r="P597">
        <f t="shared" ref="P597" si="3853">IF(K597&lt;&gt;"",(E597+E598)*K597/2,E597*5/2)</f>
        <v>279.99999999999898</v>
      </c>
      <c r="Q597" s="7">
        <f t="shared" ref="Q597" si="3854">IF(K597&lt;&gt;"",(E598-E597)*K597/LN((E598+0.000001)/(E597+0.000001)),-5*(E597-0.000001)/(LN(1/E597)-13.8155))</f>
        <v>261.92560888057653</v>
      </c>
      <c r="R597">
        <f t="shared" ref="R597" si="3855">(E597*L597)</f>
        <v>249.99999999999912</v>
      </c>
      <c r="S597">
        <f t="shared" ref="S597" si="3856">P597+R597</f>
        <v>529.99999999999807</v>
      </c>
      <c r="T597" s="7">
        <f t="shared" ref="T597" si="3857">Q597+R597</f>
        <v>511.92560888057562</v>
      </c>
    </row>
    <row r="598" spans="1:20" x14ac:dyDescent="0.2">
      <c r="B598" s="11"/>
      <c r="D598" s="21"/>
      <c r="E598" s="4">
        <v>20</v>
      </c>
      <c r="F598" s="4">
        <v>1517</v>
      </c>
      <c r="G598" s="6">
        <f t="shared" ref="G598" si="3858">VALUE(CONCATENATE(LEFT(F598,LEN(F598)-2),":",RIGHT(F598,2)))</f>
        <v>0.63680555555555551</v>
      </c>
      <c r="H598" s="4">
        <v>1524</v>
      </c>
      <c r="I598" s="1">
        <f t="shared" ref="I598" si="3859">VALUE(CONCATENATE(LEFT(H598,LEN(H598)-2),":",RIGHT(H598,2)))</f>
        <v>0.64166666666666672</v>
      </c>
      <c r="J598" s="1" t="str">
        <f t="shared" ref="J598" si="3860">IF(OR(B599&lt;&gt;"",E599=""),I598+TIME(0,5,0),"")</f>
        <v/>
      </c>
      <c r="K598">
        <f t="shared" ref="K598" si="3861">IF(AND(OR(AND(B598&lt;&gt;"",B599=""),AND(B598="",B599="")),E599&lt;&gt;""),(G599-I598)*1440,"")</f>
        <v>9.9999999999999645</v>
      </c>
      <c r="L598">
        <f t="shared" ref="L598" si="3862">(I598-G598)*1440</f>
        <v>7.000000000000135</v>
      </c>
      <c r="M598">
        <f t="shared" ref="M598" si="3863">IF(B598&lt;&gt;"",1,M597+1)</f>
        <v>3</v>
      </c>
      <c r="N598">
        <f t="shared" ref="N598" ca="1" si="3864">OFFSET(C598,-M598+1,0)</f>
        <v>1405</v>
      </c>
      <c r="O598" t="str">
        <f t="shared" ref="O598" si="3865">IF(J598&lt;&gt;"",(J598-VALUE(CONCATENATE(LEFT(N598,LEN(N598)-2),":",RIGHT(N598,2))))*1440,"")</f>
        <v/>
      </c>
      <c r="P598">
        <f t="shared" ref="P598" si="3866">IF(K598&lt;&gt;"",(E598+E599)*K598/2,E598*5/2)</f>
        <v>539.99999999999807</v>
      </c>
      <c r="Q598" s="7">
        <f t="shared" ref="Q598" si="3867">IF(K598&lt;&gt;"",(E599-E598)*K598/LN((E599+0.000001)/(E598+0.000001)),-5*(E598-0.000001)/(LN(1/E598)-13.8155))</f>
        <v>458.96188824342818</v>
      </c>
      <c r="R598">
        <f t="shared" ref="R598" si="3868">(E598*L598)</f>
        <v>140.0000000000027</v>
      </c>
      <c r="S598">
        <f t="shared" ref="S598" si="3869">P598+R598</f>
        <v>680.0000000000008</v>
      </c>
      <c r="T598" s="7">
        <f t="shared" ref="T598" si="3870">Q598+R598</f>
        <v>598.96188824343085</v>
      </c>
    </row>
    <row r="599" spans="1:20" x14ac:dyDescent="0.2">
      <c r="B599" s="11"/>
      <c r="D599" s="21"/>
      <c r="E599" s="4">
        <v>88</v>
      </c>
      <c r="F599" s="4">
        <v>1534</v>
      </c>
      <c r="G599" s="6">
        <f t="shared" ref="G599:G600" si="3871">VALUE(CONCATENATE(LEFT(F599,LEN(F599)-2),":",RIGHT(F599,2)))</f>
        <v>0.64861111111111114</v>
      </c>
      <c r="H599" s="4">
        <v>1541</v>
      </c>
      <c r="I599" s="1">
        <f t="shared" ref="I599:I600" si="3872">VALUE(CONCATENATE(LEFT(H599,LEN(H599)-2),":",RIGHT(H599,2)))</f>
        <v>0.65347222222222223</v>
      </c>
      <c r="J599" s="1">
        <f t="shared" ref="J599" si="3873">IF(OR(B600&lt;&gt;"",E600=""),I599+TIME(0,5,0),"")</f>
        <v>0.65694444444444444</v>
      </c>
      <c r="K599" t="str">
        <f t="shared" ref="K599" si="3874">IF(AND(OR(AND(B599&lt;&gt;"",B600=""),AND(B599="",B600="")),E600&lt;&gt;""),(G600-I599)*1440,"")</f>
        <v/>
      </c>
      <c r="L599">
        <f t="shared" ref="L599:L600" si="3875">(I599-G599)*1440</f>
        <v>6.9999999999999751</v>
      </c>
      <c r="M599">
        <f t="shared" ref="M599:M600" si="3876">IF(B599&lt;&gt;"",1,M598+1)</f>
        <v>4</v>
      </c>
      <c r="N599">
        <f t="shared" ref="N599:N600" ca="1" si="3877">OFFSET(C599,-M599+1,0)</f>
        <v>1405</v>
      </c>
      <c r="O599">
        <f t="shared" ref="O599:O600" ca="1" si="3878">IF(J599&lt;&gt;"",(J599-VALUE(CONCATENATE(LEFT(N599,LEN(N599)-2),":",RIGHT(N599,2))))*1440,"")</f>
        <v>100.99999999999996</v>
      </c>
      <c r="P599">
        <f t="shared" ref="P599" si="3879">IF(K599&lt;&gt;"",(E599+E600)*K599/2,E599*5/2)</f>
        <v>220</v>
      </c>
      <c r="Q599" s="7">
        <f t="shared" ref="Q599" si="3880">IF(K599&lt;&gt;"",(E600-E599)*K599/LN((E600+0.000001)/(E599+0.000001)),-5*(E599-0.000001)/(LN(1/E599)-13.8155))</f>
        <v>24.053130712441156</v>
      </c>
      <c r="R599">
        <f t="shared" ref="R599:R600" si="3881">(E599*L599)</f>
        <v>615.99999999999784</v>
      </c>
      <c r="S599">
        <f t="shared" ref="S599:S600" si="3882">P599+R599</f>
        <v>835.99999999999784</v>
      </c>
      <c r="T599" s="7">
        <f t="shared" ref="T599:T600" si="3883">Q599+R599</f>
        <v>640.05313071243904</v>
      </c>
    </row>
    <row r="600" spans="1:20" x14ac:dyDescent="0.2">
      <c r="A600">
        <v>1</v>
      </c>
      <c r="B600" s="61">
        <v>44999</v>
      </c>
      <c r="C600">
        <v>903</v>
      </c>
      <c r="D600" s="65" t="s">
        <v>40</v>
      </c>
      <c r="E600" s="4">
        <v>0.01</v>
      </c>
      <c r="F600" s="4">
        <v>931</v>
      </c>
      <c r="G600" s="6">
        <f t="shared" si="3871"/>
        <v>0.39652777777777781</v>
      </c>
      <c r="H600" s="4">
        <v>937</v>
      </c>
      <c r="I600" s="1">
        <f t="shared" si="3872"/>
        <v>0.40069444444444446</v>
      </c>
      <c r="J600" s="1">
        <f t="shared" ref="J600:J620" si="3884">IF(OR(B601&lt;&gt;"",E601=""),I600+TIME(0,5,0),"")</f>
        <v>0.40416666666666667</v>
      </c>
      <c r="K600" t="str">
        <f t="shared" ref="K600:K620" si="3885">IF(AND(OR(AND(B600&lt;&gt;"",B601=""),AND(B600="",B601="")),E601&lt;&gt;""),(G601-I600)*1440,"")</f>
        <v/>
      </c>
      <c r="L600">
        <f t="shared" si="3875"/>
        <v>5.9999999999999787</v>
      </c>
      <c r="M600">
        <f t="shared" si="3876"/>
        <v>1</v>
      </c>
      <c r="N600">
        <f t="shared" ca="1" si="3877"/>
        <v>903</v>
      </c>
      <c r="O600">
        <f t="shared" ca="1" si="3878"/>
        <v>38.999999999999943</v>
      </c>
      <c r="P600">
        <f t="shared" ref="P600:P620" si="3886">IF(K600&lt;&gt;"",(E600+E601)*K600/2,E600*5/2)</f>
        <v>2.5000000000000001E-2</v>
      </c>
      <c r="Q600" s="7">
        <f t="shared" ref="Q600:Q620" si="3887">IF(K600&lt;&gt;"",(E601-E600)*K600/LN((E601+0.000001)/(E600+0.000001)),-5*(E600-0.000001)/(LN(1/E600)-13.8155))</f>
        <v>5.4281443780592247E-3</v>
      </c>
      <c r="R600">
        <f t="shared" si="3881"/>
        <v>5.999999999999979E-2</v>
      </c>
      <c r="S600">
        <f t="shared" si="3882"/>
        <v>8.4999999999999798E-2</v>
      </c>
      <c r="T600" s="7">
        <f t="shared" si="3883"/>
        <v>6.5428144378059008E-2</v>
      </c>
    </row>
    <row r="601" spans="1:20" x14ac:dyDescent="0.2">
      <c r="B601" s="61">
        <v>44999</v>
      </c>
      <c r="C601">
        <v>1248</v>
      </c>
      <c r="D601" s="65"/>
      <c r="E601" s="4">
        <v>100</v>
      </c>
      <c r="F601" s="4">
        <v>1307</v>
      </c>
      <c r="G601" s="6">
        <f t="shared" ref="G601" si="3888">VALUE(CONCATENATE(LEFT(F601,LEN(F601)-2),":",RIGHT(F601,2)))</f>
        <v>0.54652777777777783</v>
      </c>
      <c r="H601" s="4">
        <v>1324</v>
      </c>
      <c r="I601" s="1">
        <f t="shared" ref="I601" si="3889">VALUE(CONCATENATE(LEFT(H601,LEN(H601)-2),":",RIGHT(H601,2)))</f>
        <v>0.55833333333333335</v>
      </c>
      <c r="J601" s="1">
        <f t="shared" si="3884"/>
        <v>0.56180555555555556</v>
      </c>
      <c r="K601" t="str">
        <f t="shared" si="3885"/>
        <v/>
      </c>
      <c r="L601">
        <f t="shared" ref="L601" si="3890">(I601-G601)*1440</f>
        <v>16.99999999999994</v>
      </c>
      <c r="M601">
        <f>IF(B601&lt;&gt;"",1,M600+1)</f>
        <v>1</v>
      </c>
      <c r="N601">
        <f t="shared" ref="N601" ca="1" si="3891">OFFSET(C601,-M601+1,0)</f>
        <v>1248</v>
      </c>
      <c r="O601">
        <f t="shared" ref="O601" ca="1" si="3892">IF(J601&lt;&gt;"",(J601-VALUE(CONCATENATE(LEFT(N601,LEN(N601)-2),":",RIGHT(N601,2))))*1440,"")</f>
        <v>41.000000000000014</v>
      </c>
      <c r="P601">
        <f t="shared" si="3886"/>
        <v>250</v>
      </c>
      <c r="Q601" s="7">
        <f t="shared" si="3887"/>
        <v>27.143420404993254</v>
      </c>
      <c r="R601">
        <f t="shared" ref="R601" si="3893">(E601*L601)</f>
        <v>1699.9999999999939</v>
      </c>
      <c r="S601">
        <f t="shared" ref="S601" si="3894">P601+R601</f>
        <v>1949.9999999999939</v>
      </c>
      <c r="T601" s="7">
        <f t="shared" ref="T601" si="3895">Q601+R601</f>
        <v>1727.1434204049872</v>
      </c>
    </row>
    <row r="602" spans="1:20" x14ac:dyDescent="0.2">
      <c r="B602" s="61">
        <v>44999</v>
      </c>
      <c r="C602">
        <v>1352</v>
      </c>
      <c r="D602" s="65"/>
      <c r="E602" s="4">
        <v>5</v>
      </c>
      <c r="F602" s="4">
        <v>1432</v>
      </c>
      <c r="G602" s="6">
        <f t="shared" ref="G602" si="3896">VALUE(CONCATENATE(LEFT(F602,LEN(F602)-2),":",RIGHT(F602,2)))</f>
        <v>0.60555555555555551</v>
      </c>
      <c r="H602" s="4">
        <v>1442</v>
      </c>
      <c r="I602" s="1">
        <f t="shared" ref="I602" si="3897">VALUE(CONCATENATE(LEFT(H602,LEN(H602)-2),":",RIGHT(H602,2)))</f>
        <v>0.61249999999999993</v>
      </c>
      <c r="J602" s="1" t="str">
        <f t="shared" si="3884"/>
        <v/>
      </c>
      <c r="K602">
        <f t="shared" si="3885"/>
        <v>10.000000000000124</v>
      </c>
      <c r="L602">
        <f t="shared" ref="L602" si="3898">(I602-G602)*1440</f>
        <v>9.9999999999999645</v>
      </c>
      <c r="M602">
        <f>IF(B602&lt;&gt;"",1,M601+1)</f>
        <v>1</v>
      </c>
      <c r="N602">
        <f t="shared" ref="N602" ca="1" si="3899">OFFSET(C602,-M602+1,0)</f>
        <v>1352</v>
      </c>
      <c r="O602" t="str">
        <f t="shared" ref="O602" si="3900">IF(J602&lt;&gt;"",(J602-VALUE(CONCATENATE(LEFT(N602,LEN(N602)-2),":",RIGHT(N602,2))))*1440,"")</f>
        <v/>
      </c>
      <c r="P602">
        <f t="shared" si="3886"/>
        <v>325.00000000000404</v>
      </c>
      <c r="Q602" s="7">
        <f t="shared" si="3887"/>
        <v>221.33629873993337</v>
      </c>
      <c r="R602">
        <f t="shared" ref="R602" si="3901">(E602*L602)</f>
        <v>49.999999999999822</v>
      </c>
      <c r="S602">
        <f t="shared" ref="S602" si="3902">P602+R602</f>
        <v>375.00000000000387</v>
      </c>
      <c r="T602" s="7">
        <f t="shared" ref="T602" si="3903">Q602+R602</f>
        <v>271.33629873993317</v>
      </c>
    </row>
    <row r="603" spans="1:20" x14ac:dyDescent="0.2">
      <c r="B603" s="61"/>
      <c r="D603" s="65"/>
      <c r="E603" s="4">
        <v>60</v>
      </c>
      <c r="F603" s="4">
        <v>1452</v>
      </c>
      <c r="G603" s="6">
        <f t="shared" ref="G603" si="3904">VALUE(CONCATENATE(LEFT(F603,LEN(F603)-2),":",RIGHT(F603,2)))</f>
        <v>0.61944444444444446</v>
      </c>
      <c r="H603" s="4">
        <v>1457</v>
      </c>
      <c r="I603" s="1">
        <f t="shared" ref="I603" si="3905">VALUE(CONCATENATE(LEFT(H603,LEN(H603)-2),":",RIGHT(H603,2)))</f>
        <v>0.62291666666666667</v>
      </c>
      <c r="J603" s="1" t="str">
        <f t="shared" si="3884"/>
        <v/>
      </c>
      <c r="K603">
        <f t="shared" si="3885"/>
        <v>10.999999999999961</v>
      </c>
      <c r="L603">
        <f t="shared" ref="L603" si="3906">(I603-G603)*1440</f>
        <v>4.9999999999999822</v>
      </c>
      <c r="M603">
        <f>IF(B603&lt;&gt;"",1,M602+1)</f>
        <v>2</v>
      </c>
      <c r="N603">
        <f t="shared" ref="N603" ca="1" si="3907">OFFSET(C603,-M603+1,0)</f>
        <v>1352</v>
      </c>
      <c r="O603" t="str">
        <f t="shared" ref="O603" si="3908">IF(J603&lt;&gt;"",(J603-VALUE(CONCATENATE(LEFT(N603,LEN(N603)-2),":",RIGHT(N603,2))))*1440,"")</f>
        <v/>
      </c>
      <c r="P603">
        <f t="shared" si="3886"/>
        <v>384.99999999999864</v>
      </c>
      <c r="Q603" s="7">
        <f t="shared" si="3887"/>
        <v>306.96085887969383</v>
      </c>
      <c r="R603">
        <f t="shared" ref="R603" si="3909">(E603*L603)</f>
        <v>299.99999999999892</v>
      </c>
      <c r="S603">
        <f t="shared" ref="S603" si="3910">P603+R603</f>
        <v>684.9999999999975</v>
      </c>
      <c r="T603" s="7">
        <f t="shared" ref="T603" si="3911">Q603+R603</f>
        <v>606.96085887969275</v>
      </c>
    </row>
    <row r="604" spans="1:20" x14ac:dyDescent="0.2">
      <c r="B604" s="61"/>
      <c r="D604" s="65"/>
      <c r="E604" s="4">
        <v>10</v>
      </c>
      <c r="F604" s="4">
        <v>1508</v>
      </c>
      <c r="G604" s="6">
        <f t="shared" ref="G604" si="3912">VALUE(CONCATENATE(LEFT(F604,LEN(F604)-2),":",RIGHT(F604,2)))</f>
        <v>0.63055555555555554</v>
      </c>
      <c r="H604" s="4">
        <v>1512</v>
      </c>
      <c r="I604" s="1">
        <f t="shared" ref="I604" si="3913">VALUE(CONCATENATE(LEFT(H604,LEN(H604)-2),":",RIGHT(H604,2)))</f>
        <v>0.6333333333333333</v>
      </c>
      <c r="J604" s="1" t="str">
        <f t="shared" si="3884"/>
        <v/>
      </c>
      <c r="K604">
        <f t="shared" si="3885"/>
        <v>4.0000000000001457</v>
      </c>
      <c r="L604">
        <f t="shared" ref="L604" si="3914">(I604-G604)*1440</f>
        <v>3.9999999999999858</v>
      </c>
      <c r="M604">
        <f>IF(B604&lt;&gt;"",1,M603+1)</f>
        <v>3</v>
      </c>
      <c r="N604">
        <f t="shared" ref="N604" ca="1" si="3915">OFFSET(C604,-M604+1,0)</f>
        <v>1352</v>
      </c>
      <c r="O604" t="str">
        <f t="shared" ref="O604" si="3916">IF(J604&lt;&gt;"",(J604-VALUE(CONCATENATE(LEFT(N604,LEN(N604)-2),":",RIGHT(N604,2))))*1440,"")</f>
        <v/>
      </c>
      <c r="P604">
        <f t="shared" si="3886"/>
        <v>50.000000000001819</v>
      </c>
      <c r="Q604" s="7">
        <f t="shared" si="3887"/>
        <v>49.326073302632274</v>
      </c>
      <c r="R604">
        <f t="shared" ref="R604" si="3917">(E604*L604)</f>
        <v>39.999999999999858</v>
      </c>
      <c r="S604">
        <f t="shared" ref="S604" si="3918">P604+R604</f>
        <v>90.000000000001677</v>
      </c>
      <c r="T604" s="7">
        <f t="shared" ref="T604" si="3919">Q604+R604</f>
        <v>89.326073302632125</v>
      </c>
    </row>
    <row r="605" spans="1:20" x14ac:dyDescent="0.2">
      <c r="B605" s="11"/>
      <c r="D605" s="21"/>
      <c r="E605" s="4">
        <v>15</v>
      </c>
      <c r="F605" s="4">
        <v>1516</v>
      </c>
      <c r="G605" s="6">
        <f t="shared" ref="G605:G606" si="3920">VALUE(CONCATENATE(LEFT(F605,LEN(F605)-2),":",RIGHT(F605,2)))</f>
        <v>0.63611111111111118</v>
      </c>
      <c r="H605" s="4">
        <v>1524</v>
      </c>
      <c r="I605" s="1">
        <f t="shared" ref="I605:I606" si="3921">VALUE(CONCATENATE(LEFT(H605,LEN(H605)-2),":",RIGHT(H605,2)))</f>
        <v>0.64166666666666672</v>
      </c>
      <c r="J605" s="1">
        <f t="shared" si="3884"/>
        <v>0.64513888888888893</v>
      </c>
      <c r="K605" t="str">
        <f t="shared" si="3885"/>
        <v/>
      </c>
      <c r="L605">
        <f t="shared" ref="L605:L606" si="3922">(I605-G605)*1440</f>
        <v>7.9999999999999716</v>
      </c>
      <c r="M605">
        <f>IF(B605&lt;&gt;"",1,M604+1)</f>
        <v>4</v>
      </c>
      <c r="N605">
        <f t="shared" ref="N605:N606" ca="1" si="3923">OFFSET(C605,-M605+1,0)</f>
        <v>1352</v>
      </c>
      <c r="O605">
        <f t="shared" ref="O605:O606" ca="1" si="3924">IF(J605&lt;&gt;"",(J605-VALUE(CONCATENATE(LEFT(N605,LEN(N605)-2),":",RIGHT(N605,2))))*1440,"")</f>
        <v>96.999999999999972</v>
      </c>
      <c r="P605">
        <f t="shared" si="3886"/>
        <v>37.5</v>
      </c>
      <c r="Q605" s="7">
        <f t="shared" si="3887"/>
        <v>4.5389758306902523</v>
      </c>
      <c r="R605">
        <f t="shared" ref="R605:R606" si="3925">(E605*L605)</f>
        <v>119.99999999999957</v>
      </c>
      <c r="S605">
        <f t="shared" ref="S605:S606" si="3926">P605+R605</f>
        <v>157.49999999999957</v>
      </c>
      <c r="T605" s="7">
        <f t="shared" ref="T605:T606" si="3927">Q605+R605</f>
        <v>124.53897583068982</v>
      </c>
    </row>
    <row r="606" spans="1:20" x14ac:dyDescent="0.2">
      <c r="A606">
        <v>1</v>
      </c>
      <c r="B606" s="61">
        <v>45000</v>
      </c>
      <c r="C606">
        <v>1404</v>
      </c>
      <c r="D606" s="65">
        <v>3</v>
      </c>
      <c r="E606" s="4">
        <v>0.01</v>
      </c>
      <c r="F606" s="4">
        <v>1435</v>
      </c>
      <c r="G606" s="6">
        <f t="shared" si="3920"/>
        <v>0.60763888888888895</v>
      </c>
      <c r="H606" s="4">
        <v>1549</v>
      </c>
      <c r="I606" s="1">
        <f t="shared" si="3921"/>
        <v>0.65902777777777777</v>
      </c>
      <c r="J606" s="1">
        <f t="shared" si="3884"/>
        <v>0.66249999999999998</v>
      </c>
      <c r="K606" t="str">
        <f t="shared" si="3885"/>
        <v/>
      </c>
      <c r="L606">
        <f t="shared" si="3922"/>
        <v>73.999999999999901</v>
      </c>
      <c r="M606">
        <f t="shared" ref="M606" si="3928">IF(B606&lt;&gt;"",1,M605+1)</f>
        <v>1</v>
      </c>
      <c r="N606">
        <f t="shared" ca="1" si="3923"/>
        <v>1404</v>
      </c>
      <c r="O606">
        <f t="shared" ca="1" si="3924"/>
        <v>109.99999999999993</v>
      </c>
      <c r="P606">
        <f t="shared" si="3886"/>
        <v>2.5000000000000001E-2</v>
      </c>
      <c r="Q606" s="7">
        <f t="shared" si="3887"/>
        <v>5.4281443780592247E-3</v>
      </c>
      <c r="R606">
        <f t="shared" si="3925"/>
        <v>0.73999999999999899</v>
      </c>
      <c r="S606">
        <f t="shared" si="3926"/>
        <v>0.76499999999999901</v>
      </c>
      <c r="T606" s="7">
        <f t="shared" si="3927"/>
        <v>0.74542814437805827</v>
      </c>
    </row>
    <row r="607" spans="1:20" x14ac:dyDescent="0.2">
      <c r="A607">
        <v>1</v>
      </c>
      <c r="B607" s="61">
        <v>45004</v>
      </c>
      <c r="C607">
        <v>1217</v>
      </c>
      <c r="D607" s="65">
        <v>3</v>
      </c>
      <c r="E607" s="4">
        <v>0.01</v>
      </c>
      <c r="F607" s="4">
        <v>1234</v>
      </c>
      <c r="G607" s="6">
        <f t="shared" ref="G607" si="3929">VALUE(CONCATENATE(LEFT(F607,LEN(F607)-2),":",RIGHT(F607,2)))</f>
        <v>0.52361111111111114</v>
      </c>
      <c r="H607" s="4">
        <v>1236</v>
      </c>
      <c r="I607" s="1">
        <f t="shared" ref="I607" si="3930">VALUE(CONCATENATE(LEFT(H607,LEN(H607)-2),":",RIGHT(H607,2)))</f>
        <v>0.52500000000000002</v>
      </c>
      <c r="J607" s="1">
        <f t="shared" si="3884"/>
        <v>0.52847222222222223</v>
      </c>
      <c r="K607" t="str">
        <f t="shared" si="3885"/>
        <v/>
      </c>
      <c r="L607">
        <f t="shared" ref="L607" si="3931">(I607-G607)*1440</f>
        <v>1.9999999999999929</v>
      </c>
      <c r="M607">
        <f t="shared" ref="M607" si="3932">IF(B607&lt;&gt;"",1,M606+1)</f>
        <v>1</v>
      </c>
      <c r="N607">
        <f t="shared" ref="N607" ca="1" si="3933">OFFSET(C607,-M607+1,0)</f>
        <v>1217</v>
      </c>
      <c r="O607">
        <f t="shared" ref="O607" ca="1" si="3934">IF(J607&lt;&gt;"",(J607-VALUE(CONCATENATE(LEFT(N607,LEN(N607)-2),":",RIGHT(N607,2))))*1440,"")</f>
        <v>24.000000000000075</v>
      </c>
      <c r="P607">
        <f t="shared" si="3886"/>
        <v>2.5000000000000001E-2</v>
      </c>
      <c r="Q607" s="7">
        <f t="shared" si="3887"/>
        <v>5.4281443780592247E-3</v>
      </c>
      <c r="R607">
        <f t="shared" ref="R607" si="3935">(E607*L607)</f>
        <v>1.9999999999999931E-2</v>
      </c>
      <c r="S607">
        <f t="shared" ref="S607" si="3936">P607+R607</f>
        <v>4.4999999999999929E-2</v>
      </c>
      <c r="T607" s="7">
        <f t="shared" ref="T607" si="3937">Q607+R607</f>
        <v>2.5428144378059157E-2</v>
      </c>
    </row>
    <row r="608" spans="1:20" x14ac:dyDescent="0.2">
      <c r="B608" s="61">
        <v>45004</v>
      </c>
      <c r="C608">
        <v>1249</v>
      </c>
      <c r="D608" s="65"/>
      <c r="E608" s="4">
        <v>0.01</v>
      </c>
      <c r="F608" s="4">
        <v>1310</v>
      </c>
      <c r="G608" s="6">
        <f t="shared" ref="G608" si="3938">VALUE(CONCATENATE(LEFT(F608,LEN(F608)-2),":",RIGHT(F608,2)))</f>
        <v>0.54861111111111105</v>
      </c>
      <c r="H608" s="4">
        <v>1315</v>
      </c>
      <c r="I608" s="1">
        <f t="shared" ref="I608" si="3939">VALUE(CONCATENATE(LEFT(H608,LEN(H608)-2),":",RIGHT(H608,2)))</f>
        <v>0.55208333333333337</v>
      </c>
      <c r="J608" s="1" t="str">
        <f t="shared" si="3884"/>
        <v/>
      </c>
      <c r="K608">
        <f t="shared" si="3885"/>
        <v>12.999999999999954</v>
      </c>
      <c r="L608">
        <f t="shared" ref="L608" si="3940">(I608-G608)*1440</f>
        <v>5.0000000000001421</v>
      </c>
      <c r="M608">
        <f t="shared" ref="M608" si="3941">IF(B608&lt;&gt;"",1,M607+1)</f>
        <v>1</v>
      </c>
      <c r="N608">
        <f t="shared" ref="N608" ca="1" si="3942">OFFSET(C608,-M608+1,0)</f>
        <v>1249</v>
      </c>
      <c r="O608" t="str">
        <f t="shared" ref="O608" si="3943">IF(J608&lt;&gt;"",(J608-VALUE(CONCATENATE(LEFT(N608,LEN(N608)-2),":",RIGHT(N608,2))))*1440,"")</f>
        <v/>
      </c>
      <c r="P608">
        <f t="shared" si="3886"/>
        <v>65.06499999999977</v>
      </c>
      <c r="Q608" s="7">
        <f t="shared" si="3887"/>
        <v>18.800880006428205</v>
      </c>
      <c r="R608">
        <f t="shared" ref="R608" si="3944">(E608*L608)</f>
        <v>5.0000000000001425E-2</v>
      </c>
      <c r="S608">
        <f t="shared" ref="S608" si="3945">P608+R608</f>
        <v>65.114999999999768</v>
      </c>
      <c r="T608" s="7">
        <f t="shared" ref="T608" si="3946">Q608+R608</f>
        <v>18.850880006428206</v>
      </c>
    </row>
    <row r="609" spans="1:20" x14ac:dyDescent="0.2">
      <c r="B609" s="11"/>
      <c r="D609" s="21"/>
      <c r="E609" s="4">
        <v>10</v>
      </c>
      <c r="F609" s="4">
        <v>1328</v>
      </c>
      <c r="G609" s="6">
        <f t="shared" ref="G609" si="3947">VALUE(CONCATENATE(LEFT(F609,LEN(F609)-2),":",RIGHT(F609,2)))</f>
        <v>0.56111111111111112</v>
      </c>
      <c r="H609" s="4">
        <v>1331</v>
      </c>
      <c r="I609" s="1">
        <f t="shared" ref="I609" si="3948">VALUE(CONCATENATE(LEFT(H609,LEN(H609)-2),":",RIGHT(H609,2)))</f>
        <v>0.56319444444444444</v>
      </c>
      <c r="J609" s="1" t="str">
        <f t="shared" si="3884"/>
        <v/>
      </c>
      <c r="K609">
        <f t="shared" si="3885"/>
        <v>7.9999999999999716</v>
      </c>
      <c r="L609">
        <f t="shared" ref="L609" si="3949">(I609-G609)*1440</f>
        <v>2.9999999999999893</v>
      </c>
      <c r="M609">
        <f t="shared" ref="M609" si="3950">IF(B609&lt;&gt;"",1,M608+1)</f>
        <v>2</v>
      </c>
      <c r="N609">
        <f t="shared" ref="N609" ca="1" si="3951">OFFSET(C609,-M609+1,0)</f>
        <v>1249</v>
      </c>
      <c r="O609" t="str">
        <f t="shared" ref="O609" si="3952">IF(J609&lt;&gt;"",(J609-VALUE(CONCATENATE(LEFT(N609,LEN(N609)-2),":",RIGHT(N609,2))))*1440,"")</f>
        <v/>
      </c>
      <c r="P609">
        <f t="shared" si="3886"/>
        <v>679.99999999999761</v>
      </c>
      <c r="Q609" s="7">
        <f t="shared" si="3887"/>
        <v>432.8085269013128</v>
      </c>
      <c r="R609">
        <f t="shared" ref="R609" si="3953">(E609*L609)</f>
        <v>29.999999999999893</v>
      </c>
      <c r="S609">
        <f t="shared" ref="S609" si="3954">P609+R609</f>
        <v>709.9999999999975</v>
      </c>
      <c r="T609" s="7">
        <f t="shared" ref="T609" si="3955">Q609+R609</f>
        <v>462.80852690131269</v>
      </c>
    </row>
    <row r="610" spans="1:20" x14ac:dyDescent="0.2">
      <c r="B610" s="61"/>
      <c r="D610" s="65"/>
      <c r="E610" s="4">
        <v>160</v>
      </c>
      <c r="F610" s="4">
        <v>1339</v>
      </c>
      <c r="G610" s="6">
        <f t="shared" ref="G610:G611" si="3956">VALUE(CONCATENATE(LEFT(F610,LEN(F610)-2),":",RIGHT(F610,2)))</f>
        <v>0.56874999999999998</v>
      </c>
      <c r="H610" s="4">
        <v>1341</v>
      </c>
      <c r="I610" s="1">
        <f t="shared" ref="I610:I611" si="3957">VALUE(CONCATENATE(LEFT(H610,LEN(H610)-2),":",RIGHT(H610,2)))</f>
        <v>0.57013888888888886</v>
      </c>
      <c r="J610" s="1">
        <f t="shared" si="3884"/>
        <v>0.57361111111111107</v>
      </c>
      <c r="K610" t="str">
        <f t="shared" si="3885"/>
        <v/>
      </c>
      <c r="L610">
        <f t="shared" ref="L610:L611" si="3958">(I610-G610)*1440</f>
        <v>1.9999999999999929</v>
      </c>
      <c r="M610">
        <f t="shared" ref="M610:M611" si="3959">IF(B610&lt;&gt;"",1,M609+1)</f>
        <v>3</v>
      </c>
      <c r="N610">
        <f t="shared" ref="N610:N611" ca="1" si="3960">OFFSET(C610,-M610+1,0)</f>
        <v>1249</v>
      </c>
      <c r="O610">
        <f t="shared" ref="O610:O611" ca="1" si="3961">IF(J610&lt;&gt;"",(J610-VALUE(CONCATENATE(LEFT(N610,LEN(N610)-2),":",RIGHT(N610,2))))*1440,"")</f>
        <v>56.999999999999957</v>
      </c>
      <c r="P610">
        <f t="shared" si="3886"/>
        <v>400</v>
      </c>
      <c r="Q610" s="7">
        <f t="shared" si="3887"/>
        <v>42.348939102154404</v>
      </c>
      <c r="R610">
        <f t="shared" ref="R610:R611" si="3962">(E610*L610)</f>
        <v>319.99999999999886</v>
      </c>
      <c r="S610">
        <f t="shared" ref="S610:S611" si="3963">P610+R610</f>
        <v>719.99999999999886</v>
      </c>
      <c r="T610" s="7">
        <f t="shared" ref="T610:T611" si="3964">Q610+R610</f>
        <v>362.34893910215328</v>
      </c>
    </row>
    <row r="611" spans="1:20" x14ac:dyDescent="0.2">
      <c r="B611" s="61">
        <v>45004</v>
      </c>
      <c r="C611">
        <v>1409</v>
      </c>
      <c r="D611" s="65"/>
      <c r="E611" s="4">
        <v>20</v>
      </c>
      <c r="F611" s="4">
        <v>1427</v>
      </c>
      <c r="G611" s="6">
        <f t="shared" si="3956"/>
        <v>0.6020833333333333</v>
      </c>
      <c r="H611" s="4">
        <v>1430</v>
      </c>
      <c r="I611" s="1">
        <f t="shared" si="3957"/>
        <v>0.60416666666666663</v>
      </c>
      <c r="J611" s="1" t="str">
        <f t="shared" si="3884"/>
        <v/>
      </c>
      <c r="K611">
        <f t="shared" si="3885"/>
        <v>5.0000000000001421</v>
      </c>
      <c r="L611">
        <f t="shared" si="3958"/>
        <v>2.9999999999999893</v>
      </c>
      <c r="M611">
        <f t="shared" si="3959"/>
        <v>1</v>
      </c>
      <c r="N611">
        <f t="shared" ca="1" si="3960"/>
        <v>1409</v>
      </c>
      <c r="O611" t="str">
        <f t="shared" si="3961"/>
        <v/>
      </c>
      <c r="P611">
        <f t="shared" si="3886"/>
        <v>425.00000000001205</v>
      </c>
      <c r="Q611" s="7">
        <f t="shared" si="3887"/>
        <v>322.59617825390586</v>
      </c>
      <c r="R611">
        <f t="shared" si="3962"/>
        <v>59.999999999999787</v>
      </c>
      <c r="S611">
        <f t="shared" si="3963"/>
        <v>485.00000000001182</v>
      </c>
      <c r="T611" s="7">
        <f t="shared" si="3964"/>
        <v>382.59617825390563</v>
      </c>
    </row>
    <row r="612" spans="1:20" x14ac:dyDescent="0.2">
      <c r="B612" s="11"/>
      <c r="D612" s="21"/>
      <c r="E612" s="4">
        <v>150</v>
      </c>
      <c r="F612" s="4">
        <v>1435</v>
      </c>
      <c r="G612" s="6">
        <f t="shared" ref="G612:G613" si="3965">VALUE(CONCATENATE(LEFT(F612,LEN(F612)-2),":",RIGHT(F612,2)))</f>
        <v>0.60763888888888895</v>
      </c>
      <c r="H612" s="4">
        <v>1439</v>
      </c>
      <c r="I612" s="1">
        <f t="shared" ref="I612:I613" si="3966">VALUE(CONCATENATE(LEFT(H612,LEN(H612)-2),":",RIGHT(H612,2)))</f>
        <v>0.61041666666666672</v>
      </c>
      <c r="J612" s="1">
        <f t="shared" si="3884"/>
        <v>0.61388888888888893</v>
      </c>
      <c r="K612" t="str">
        <f t="shared" si="3885"/>
        <v/>
      </c>
      <c r="L612">
        <f t="shared" ref="L612:L613" si="3967">(I612-G612)*1440</f>
        <v>3.9999999999999858</v>
      </c>
      <c r="M612">
        <f t="shared" ref="M612:M613" si="3968">IF(B612&lt;&gt;"",1,M611+1)</f>
        <v>2</v>
      </c>
      <c r="N612">
        <f t="shared" ref="N612:N613" ca="1" si="3969">OFFSET(C612,-M612+1,0)</f>
        <v>1409</v>
      </c>
      <c r="O612">
        <f t="shared" ref="O612:O613" ca="1" si="3970">IF(J612&lt;&gt;"",(J612-VALUE(CONCATENATE(LEFT(N612,LEN(N612)-2),":",RIGHT(N612,2))))*1440,"")</f>
        <v>35.000000000000036</v>
      </c>
      <c r="P612">
        <f t="shared" si="3886"/>
        <v>375</v>
      </c>
      <c r="Q612" s="7">
        <f t="shared" si="3887"/>
        <v>39.838234628813851</v>
      </c>
      <c r="R612">
        <f t="shared" ref="R612:R613" si="3971">(E612*L612)</f>
        <v>599.99999999999784</v>
      </c>
      <c r="S612">
        <f t="shared" ref="S612:S613" si="3972">P612+R612</f>
        <v>974.99999999999784</v>
      </c>
      <c r="T612" s="7">
        <f t="shared" ref="T612:T613" si="3973">Q612+R612</f>
        <v>639.83823462881173</v>
      </c>
    </row>
    <row r="613" spans="1:20" x14ac:dyDescent="0.2">
      <c r="A613">
        <v>1</v>
      </c>
      <c r="B613" s="61">
        <v>45005</v>
      </c>
      <c r="C613">
        <v>1049</v>
      </c>
      <c r="D613" s="65" t="s">
        <v>44</v>
      </c>
      <c r="E613" s="4">
        <v>0.01</v>
      </c>
      <c r="F613" s="4">
        <v>1102</v>
      </c>
      <c r="G613" s="6">
        <f t="shared" si="3965"/>
        <v>0.4597222222222222</v>
      </c>
      <c r="H613" s="4">
        <v>1104</v>
      </c>
      <c r="I613" s="1">
        <f t="shared" si="3966"/>
        <v>0.46111111111111108</v>
      </c>
      <c r="J613" s="1" t="str">
        <f t="shared" si="3884"/>
        <v/>
      </c>
      <c r="K613">
        <f t="shared" si="3885"/>
        <v>9.9999999999999645</v>
      </c>
      <c r="L613">
        <f t="shared" si="3967"/>
        <v>1.9999999999999929</v>
      </c>
      <c r="M613">
        <f t="shared" si="3968"/>
        <v>1</v>
      </c>
      <c r="N613">
        <f t="shared" ca="1" si="3969"/>
        <v>1049</v>
      </c>
      <c r="O613" t="str">
        <f t="shared" si="3970"/>
        <v/>
      </c>
      <c r="P613">
        <f t="shared" si="3886"/>
        <v>500.04999999999825</v>
      </c>
      <c r="Q613" s="7">
        <f t="shared" si="3887"/>
        <v>108.56394165498108</v>
      </c>
      <c r="R613">
        <f t="shared" si="3971"/>
        <v>1.9999999999999931E-2</v>
      </c>
      <c r="S613">
        <f t="shared" si="3972"/>
        <v>500.06999999999823</v>
      </c>
      <c r="T613" s="7">
        <f t="shared" si="3973"/>
        <v>108.58394165498107</v>
      </c>
    </row>
    <row r="614" spans="1:20" x14ac:dyDescent="0.2">
      <c r="B614" s="11"/>
      <c r="D614" s="21"/>
      <c r="E614" s="4">
        <v>100</v>
      </c>
      <c r="F614" s="4">
        <v>1114</v>
      </c>
      <c r="G614" s="6">
        <f t="shared" ref="G614:G615" si="3974">VALUE(CONCATENATE(LEFT(F614,LEN(F614)-2),":",RIGHT(F614,2)))</f>
        <v>0.4680555555555555</v>
      </c>
      <c r="H614" s="4">
        <v>1135</v>
      </c>
      <c r="I614" s="1">
        <f t="shared" ref="I614:I615" si="3975">VALUE(CONCATENATE(LEFT(H614,LEN(H614)-2),":",RIGHT(H614,2)))</f>
        <v>0.4826388888888889</v>
      </c>
      <c r="J614" s="1">
        <f t="shared" si="3884"/>
        <v>0.4861111111111111</v>
      </c>
      <c r="K614" t="str">
        <f t="shared" si="3885"/>
        <v/>
      </c>
      <c r="L614">
        <f t="shared" ref="L614:L615" si="3976">(I614-G614)*1440</f>
        <v>21.000000000000085</v>
      </c>
      <c r="M614">
        <f t="shared" ref="M614:M615" si="3977">IF(B614&lt;&gt;"",1,M613+1)</f>
        <v>2</v>
      </c>
      <c r="N614">
        <f t="shared" ref="N614:N615" ca="1" si="3978">OFFSET(C614,-M614+1,0)</f>
        <v>1049</v>
      </c>
      <c r="O614">
        <f t="shared" ref="O614:O615" ca="1" si="3979">IF(J614&lt;&gt;"",(J614-VALUE(CONCATENATE(LEFT(N614,LEN(N614)-2),":",RIGHT(N614,2))))*1440,"")</f>
        <v>50.999999999999979</v>
      </c>
      <c r="P614">
        <f t="shared" si="3886"/>
        <v>250</v>
      </c>
      <c r="Q614" s="7">
        <f t="shared" si="3887"/>
        <v>27.143420404993254</v>
      </c>
      <c r="R614">
        <f t="shared" ref="R614:R615" si="3980">(E614*L614)</f>
        <v>2100.0000000000086</v>
      </c>
      <c r="S614">
        <f t="shared" ref="S614:S615" si="3981">P614+R614</f>
        <v>2350.0000000000086</v>
      </c>
      <c r="T614" s="7">
        <f t="shared" ref="T614:T615" si="3982">Q614+R614</f>
        <v>2127.143420405002</v>
      </c>
    </row>
    <row r="615" spans="1:20" x14ac:dyDescent="0.2">
      <c r="A615">
        <v>1</v>
      </c>
      <c r="B615" s="61">
        <v>45006</v>
      </c>
      <c r="C615">
        <v>915</v>
      </c>
      <c r="D615" s="65">
        <v>3</v>
      </c>
      <c r="E615" s="4">
        <v>0.01</v>
      </c>
      <c r="F615" s="4">
        <v>941</v>
      </c>
      <c r="G615" s="6">
        <f t="shared" si="3974"/>
        <v>0.40347222222222223</v>
      </c>
      <c r="H615" s="4">
        <v>949</v>
      </c>
      <c r="I615" s="1">
        <f t="shared" si="3975"/>
        <v>0.40902777777777777</v>
      </c>
      <c r="J615" s="1" t="str">
        <f t="shared" si="3884"/>
        <v/>
      </c>
      <c r="K615">
        <f t="shared" si="3885"/>
        <v>16.000000000000021</v>
      </c>
      <c r="L615">
        <f t="shared" si="3976"/>
        <v>7.9999999999999716</v>
      </c>
      <c r="M615">
        <f t="shared" si="3977"/>
        <v>1</v>
      </c>
      <c r="N615">
        <f t="shared" ca="1" si="3978"/>
        <v>915</v>
      </c>
      <c r="O615" t="str">
        <f t="shared" si="3979"/>
        <v/>
      </c>
      <c r="P615">
        <f t="shared" si="3886"/>
        <v>400.0800000000005</v>
      </c>
      <c r="Q615" s="7">
        <f t="shared" si="3887"/>
        <v>93.90997370539327</v>
      </c>
      <c r="R615">
        <f t="shared" si="3980"/>
        <v>7.9999999999999724E-2</v>
      </c>
      <c r="S615">
        <f t="shared" si="3981"/>
        <v>400.16000000000048</v>
      </c>
      <c r="T615" s="7">
        <f t="shared" si="3982"/>
        <v>93.989973705393268</v>
      </c>
    </row>
    <row r="616" spans="1:20" x14ac:dyDescent="0.2">
      <c r="B616" s="11"/>
      <c r="D616" s="21"/>
      <c r="E616" s="4">
        <v>50</v>
      </c>
      <c r="F616" s="4">
        <v>1005</v>
      </c>
      <c r="G616" s="6">
        <f t="shared" ref="G616" si="3983">VALUE(CONCATENATE(LEFT(F616,LEN(F616)-2),":",RIGHT(F616,2)))</f>
        <v>0.4201388888888889</v>
      </c>
      <c r="H616" s="4">
        <v>1012</v>
      </c>
      <c r="I616" s="1">
        <f t="shared" ref="I616" si="3984">VALUE(CONCATENATE(LEFT(H616,LEN(H616)-2),":",RIGHT(H616,2)))</f>
        <v>0.42499999999999999</v>
      </c>
      <c r="J616" s="1" t="str">
        <f t="shared" si="3884"/>
        <v/>
      </c>
      <c r="K616">
        <f t="shared" si="3885"/>
        <v>10.000000000000044</v>
      </c>
      <c r="L616">
        <f t="shared" ref="L616" si="3985">(I616-G616)*1440</f>
        <v>6.9999999999999751</v>
      </c>
      <c r="M616">
        <f t="shared" ref="M616" si="3986">IF(B616&lt;&gt;"",1,M615+1)</f>
        <v>2</v>
      </c>
      <c r="N616">
        <f t="shared" ref="N616" ca="1" si="3987">OFFSET(C616,-M616+1,0)</f>
        <v>915</v>
      </c>
      <c r="O616" t="str">
        <f t="shared" ref="O616" si="3988">IF(J616&lt;&gt;"",(J616-VALUE(CONCATENATE(LEFT(N616,LEN(N616)-2),":",RIGHT(N616,2))))*1440,"")</f>
        <v/>
      </c>
      <c r="P616">
        <f t="shared" si="3886"/>
        <v>275.00000000000119</v>
      </c>
      <c r="Q616" s="7">
        <f t="shared" si="3887"/>
        <v>195.43253213401118</v>
      </c>
      <c r="R616">
        <f t="shared" ref="R616" si="3989">(E616*L616)</f>
        <v>349.99999999999875</v>
      </c>
      <c r="S616">
        <f t="shared" ref="S616" si="3990">P616+R616</f>
        <v>625</v>
      </c>
      <c r="T616" s="7">
        <f t="shared" ref="T616" si="3991">Q616+R616</f>
        <v>545.43253213400999</v>
      </c>
    </row>
    <row r="617" spans="1:20" x14ac:dyDescent="0.2">
      <c r="B617" s="11"/>
      <c r="D617" s="22"/>
      <c r="E617" s="4">
        <v>5</v>
      </c>
      <c r="F617" s="4">
        <v>1022</v>
      </c>
      <c r="G617" s="6">
        <f t="shared" ref="G617:G620" si="3992">VALUE(CONCATENATE(LEFT(F617,LEN(F617)-2),":",RIGHT(F617,2)))</f>
        <v>0.43194444444444446</v>
      </c>
      <c r="H617" s="4">
        <v>1028</v>
      </c>
      <c r="I617" s="1">
        <f t="shared" ref="I617:I620" si="3993">VALUE(CONCATENATE(LEFT(H617,LEN(H617)-2),":",RIGHT(H617,2)))</f>
        <v>0.43611111111111112</v>
      </c>
      <c r="J617" s="1">
        <f t="shared" si="3884"/>
        <v>0.43958333333333333</v>
      </c>
      <c r="K617" t="str">
        <f t="shared" si="3885"/>
        <v/>
      </c>
      <c r="L617">
        <f t="shared" ref="L617:L620" si="3994">(I617-G617)*1440</f>
        <v>5.9999999999999787</v>
      </c>
      <c r="M617">
        <f t="shared" ref="M617:M620" si="3995">IF(B617&lt;&gt;"",1,M616+1)</f>
        <v>3</v>
      </c>
      <c r="N617">
        <f t="shared" ref="N617:N620" ca="1" si="3996">OFFSET(C617,-M617+1,0)</f>
        <v>915</v>
      </c>
      <c r="O617">
        <f t="shared" ref="O617:O620" ca="1" si="3997">IF(J617&lt;&gt;"",(J617-VALUE(CONCATENATE(LEFT(N617,LEN(N617)-2),":",RIGHT(N617,2))))*1440,"")</f>
        <v>77.999999999999957</v>
      </c>
      <c r="P617">
        <f t="shared" si="3886"/>
        <v>12.5</v>
      </c>
      <c r="Q617" s="7">
        <f t="shared" si="3887"/>
        <v>1.6207517425303481</v>
      </c>
      <c r="R617">
        <f t="shared" ref="R617:R620" si="3998">(E617*L617)</f>
        <v>29.999999999999893</v>
      </c>
      <c r="S617">
        <f t="shared" ref="S617:S620" si="3999">P617+R617</f>
        <v>42.499999999999893</v>
      </c>
      <c r="T617" s="7">
        <f t="shared" ref="T617:T620" si="4000">Q617+R617</f>
        <v>31.620751742530242</v>
      </c>
    </row>
    <row r="618" spans="1:20" x14ac:dyDescent="0.2">
      <c r="B618" s="61">
        <v>45006</v>
      </c>
      <c r="C618">
        <v>1147</v>
      </c>
      <c r="D618" s="65"/>
      <c r="E618" s="4">
        <v>100</v>
      </c>
      <c r="F618" s="4">
        <v>1209</v>
      </c>
      <c r="G618" s="6">
        <f t="shared" si="3992"/>
        <v>0.50624999999999998</v>
      </c>
      <c r="H618" s="4">
        <v>1234</v>
      </c>
      <c r="I618" s="1">
        <f t="shared" si="3993"/>
        <v>0.52361111111111114</v>
      </c>
      <c r="J618" s="1">
        <f t="shared" si="3884"/>
        <v>0.52708333333333335</v>
      </c>
      <c r="K618" t="str">
        <f t="shared" si="3885"/>
        <v/>
      </c>
      <c r="L618">
        <f t="shared" si="3994"/>
        <v>25.000000000000071</v>
      </c>
      <c r="M618">
        <f t="shared" si="3995"/>
        <v>1</v>
      </c>
      <c r="N618">
        <f t="shared" ca="1" si="3996"/>
        <v>1147</v>
      </c>
      <c r="O618">
        <f t="shared" ca="1" si="3997"/>
        <v>52.000000000000057</v>
      </c>
      <c r="P618">
        <f t="shared" si="3886"/>
        <v>250</v>
      </c>
      <c r="Q618" s="7">
        <f t="shared" si="3887"/>
        <v>27.143420404993254</v>
      </c>
      <c r="R618">
        <f t="shared" si="3998"/>
        <v>2500.0000000000073</v>
      </c>
      <c r="S618">
        <f t="shared" si="3999"/>
        <v>2750.0000000000073</v>
      </c>
      <c r="T618" s="7">
        <f t="shared" si="4000"/>
        <v>2527.1434204050006</v>
      </c>
    </row>
    <row r="619" spans="1:20" x14ac:dyDescent="0.2">
      <c r="A619">
        <v>1</v>
      </c>
      <c r="B619" s="61">
        <v>45008</v>
      </c>
      <c r="C619">
        <v>1101</v>
      </c>
      <c r="D619" s="65" t="s">
        <v>44</v>
      </c>
      <c r="E619" s="4">
        <v>0.01</v>
      </c>
      <c r="F619" s="4">
        <v>1114</v>
      </c>
      <c r="G619" s="6">
        <f t="shared" si="3992"/>
        <v>0.4680555555555555</v>
      </c>
      <c r="H619" s="4">
        <v>1118</v>
      </c>
      <c r="I619" s="1">
        <f t="shared" si="3993"/>
        <v>0.47083333333333338</v>
      </c>
      <c r="J619" s="1" t="str">
        <f t="shared" si="3884"/>
        <v/>
      </c>
      <c r="K619">
        <f t="shared" si="3885"/>
        <v>10.999999999999881</v>
      </c>
      <c r="L619">
        <f t="shared" si="3994"/>
        <v>4.0000000000001457</v>
      </c>
      <c r="M619">
        <f t="shared" si="3995"/>
        <v>1</v>
      </c>
      <c r="N619">
        <f t="shared" ca="1" si="3996"/>
        <v>1101</v>
      </c>
      <c r="O619" t="str">
        <f t="shared" si="3997"/>
        <v/>
      </c>
      <c r="P619">
        <f t="shared" si="3886"/>
        <v>550.05499999999404</v>
      </c>
      <c r="Q619" s="7">
        <f t="shared" si="3887"/>
        <v>119.42033582047831</v>
      </c>
      <c r="R619">
        <f t="shared" si="3998"/>
        <v>4.0000000000001458E-2</v>
      </c>
      <c r="S619">
        <f t="shared" si="3999"/>
        <v>550.094999999994</v>
      </c>
      <c r="T619" s="7">
        <f t="shared" si="4000"/>
        <v>119.46033582047832</v>
      </c>
    </row>
    <row r="620" spans="1:20" x14ac:dyDescent="0.2">
      <c r="B620" s="11"/>
      <c r="D620" s="21"/>
      <c r="E620" s="4">
        <v>100</v>
      </c>
      <c r="F620" s="4">
        <v>1129</v>
      </c>
      <c r="G620" s="6">
        <f t="shared" si="3992"/>
        <v>0.47847222222222219</v>
      </c>
      <c r="H620" s="4">
        <v>1152</v>
      </c>
      <c r="I620" s="1">
        <f t="shared" si="3993"/>
        <v>0.49444444444444446</v>
      </c>
      <c r="J620" s="1">
        <f t="shared" si="3884"/>
        <v>0.49791666666666667</v>
      </c>
      <c r="K620" t="str">
        <f t="shared" si="3885"/>
        <v/>
      </c>
      <c r="L620">
        <f t="shared" si="3994"/>
        <v>23.000000000000078</v>
      </c>
      <c r="M620">
        <f t="shared" si="3995"/>
        <v>2</v>
      </c>
      <c r="N620">
        <f t="shared" ca="1" si="3996"/>
        <v>1101</v>
      </c>
      <c r="O620">
        <f t="shared" ca="1" si="3997"/>
        <v>55.999999999999957</v>
      </c>
      <c r="P620">
        <f t="shared" si="3886"/>
        <v>250</v>
      </c>
      <c r="Q620" s="7">
        <f t="shared" si="3887"/>
        <v>27.143420404993254</v>
      </c>
      <c r="R620">
        <f t="shared" si="3998"/>
        <v>2300.0000000000077</v>
      </c>
      <c r="S620">
        <f t="shared" si="3999"/>
        <v>2550.0000000000077</v>
      </c>
      <c r="T620" s="7">
        <f t="shared" si="4000"/>
        <v>2327.1434204050011</v>
      </c>
    </row>
    <row r="621" spans="1:20" x14ac:dyDescent="0.2">
      <c r="A621">
        <v>1</v>
      </c>
      <c r="B621" s="61">
        <v>45013</v>
      </c>
      <c r="C621">
        <v>1043</v>
      </c>
      <c r="D621" s="65">
        <v>3</v>
      </c>
      <c r="E621" s="4">
        <v>0.01</v>
      </c>
      <c r="F621" s="4">
        <v>1110</v>
      </c>
      <c r="G621" s="6">
        <f t="shared" ref="G621" si="4001">VALUE(CONCATENATE(LEFT(F621,LEN(F621)-2),":",RIGHT(F621,2)))</f>
        <v>0.46527777777777773</v>
      </c>
      <c r="H621" s="4">
        <v>1117</v>
      </c>
      <c r="I621" s="1">
        <f t="shared" ref="I621" si="4002">VALUE(CONCATENATE(LEFT(H621,LEN(H621)-2),":",RIGHT(H621,2)))</f>
        <v>0.47013888888888888</v>
      </c>
      <c r="J621" s="1" t="str">
        <f t="shared" ref="J621" si="4003">IF(OR(B622&lt;&gt;"",E622=""),I621+TIME(0,5,0),"")</f>
        <v/>
      </c>
      <c r="K621">
        <f t="shared" ref="K621" si="4004">IF(AND(OR(AND(B621&lt;&gt;"",B622=""),AND(B621="",B622="")),E622&lt;&gt;""),(G622-I621)*1440,"")</f>
        <v>14.00000000000003</v>
      </c>
      <c r="L621">
        <f t="shared" ref="L621" si="4005">(I621-G621)*1440</f>
        <v>7.0000000000000551</v>
      </c>
      <c r="M621">
        <f t="shared" ref="M621" si="4006">IF(B621&lt;&gt;"",1,M620+1)</f>
        <v>1</v>
      </c>
      <c r="N621">
        <f t="shared" ref="N621" ca="1" si="4007">OFFSET(C621,-M621+1,0)</f>
        <v>1043</v>
      </c>
      <c r="O621" t="str">
        <f t="shared" ref="O621" si="4008">IF(J621&lt;&gt;"",(J621-VALUE(CONCATENATE(LEFT(N621,LEN(N621)-2),":",RIGHT(N621,2))))*1440,"")</f>
        <v/>
      </c>
      <c r="P621">
        <f t="shared" ref="P621" si="4009">IF(K621&lt;&gt;"",(E621+E622)*K621/2,E621*5/2)</f>
        <v>175.07000000000039</v>
      </c>
      <c r="Q621" s="7">
        <f t="shared" ref="Q621" si="4010">IF(K621&lt;&gt;"",(E622-E621)*K621/LN((E622+0.000001)/(E621+0.000001)),-5*(E621-0.000001)/(LN(1/E621)-13.8155))</f>
        <v>44.716565976083437</v>
      </c>
      <c r="R621">
        <f t="shared" ref="R621" si="4011">(E621*L621)</f>
        <v>7.0000000000000548E-2</v>
      </c>
      <c r="S621">
        <f t="shared" ref="S621" si="4012">P621+R621</f>
        <v>175.14000000000038</v>
      </c>
      <c r="T621" s="7">
        <f t="shared" ref="T621" si="4013">Q621+R621</f>
        <v>44.786565976083438</v>
      </c>
    </row>
    <row r="622" spans="1:20" x14ac:dyDescent="0.2">
      <c r="B622" s="11"/>
      <c r="D622" s="21"/>
      <c r="E622" s="4">
        <v>25</v>
      </c>
      <c r="F622" s="4">
        <v>1131</v>
      </c>
      <c r="G622" s="6">
        <f t="shared" ref="G622:G623" si="4014">VALUE(CONCATENATE(LEFT(F622,LEN(F622)-2),":",RIGHT(F622,2)))</f>
        <v>0.47986111111111113</v>
      </c>
      <c r="H622" s="4">
        <v>1136</v>
      </c>
      <c r="I622" s="1">
        <f t="shared" ref="I622:I623" si="4015">VALUE(CONCATENATE(LEFT(H622,LEN(H622)-2),":",RIGHT(H622,2)))</f>
        <v>0.48333333333333334</v>
      </c>
      <c r="J622" s="1">
        <f t="shared" ref="J622:J623" si="4016">IF(OR(B623&lt;&gt;"",E623=""),I622+TIME(0,5,0),"")</f>
        <v>0.48680555555555555</v>
      </c>
      <c r="K622" t="str">
        <f t="shared" ref="K622:K623" si="4017">IF(AND(OR(AND(B622&lt;&gt;"",B623=""),AND(B622="",B623="")),E623&lt;&gt;""),(G623-I622)*1440,"")</f>
        <v/>
      </c>
      <c r="L622">
        <f t="shared" ref="L622:L623" si="4018">(I622-G622)*1440</f>
        <v>4.9999999999999822</v>
      </c>
      <c r="M622">
        <f t="shared" ref="M622:M623" si="4019">IF(B622&lt;&gt;"",1,M621+1)</f>
        <v>2</v>
      </c>
      <c r="N622">
        <f t="shared" ref="N622:N623" ca="1" si="4020">OFFSET(C622,-M622+1,0)</f>
        <v>1043</v>
      </c>
      <c r="O622">
        <f t="shared" ref="O622:O623" ca="1" si="4021">IF(J622&lt;&gt;"",(J622-VALUE(CONCATENATE(LEFT(N622,LEN(N622)-2),":",RIGHT(N622,2))))*1440,"")</f>
        <v>57.999999999999957</v>
      </c>
      <c r="P622">
        <f t="shared" ref="P622:P623" si="4022">IF(K622&lt;&gt;"",(E622+E623)*K622/2,E622*5/2)</f>
        <v>62.5</v>
      </c>
      <c r="Q622" s="7">
        <f t="shared" ref="Q622:Q623" si="4023">IF(K622&lt;&gt;"",(E623-E622)*K622/LN((E623+0.000001)/(E622+0.000001)),-5*(E622-0.000001)/(LN(1/E622)-13.8155))</f>
        <v>7.3381024514860478</v>
      </c>
      <c r="R622">
        <f t="shared" ref="R622:R623" si="4024">(E622*L622)</f>
        <v>124.99999999999956</v>
      </c>
      <c r="S622">
        <f t="shared" ref="S622:S623" si="4025">P622+R622</f>
        <v>187.49999999999955</v>
      </c>
      <c r="T622" s="7">
        <f t="shared" ref="T622:T623" si="4026">Q622+R622</f>
        <v>132.33810245148561</v>
      </c>
    </row>
    <row r="623" spans="1:20" x14ac:dyDescent="0.2">
      <c r="A623">
        <v>1</v>
      </c>
      <c r="B623" s="61">
        <v>45014</v>
      </c>
      <c r="C623">
        <v>1030</v>
      </c>
      <c r="D623" s="65">
        <v>3</v>
      </c>
      <c r="E623" s="4">
        <v>0.01</v>
      </c>
      <c r="F623" s="4">
        <v>1051</v>
      </c>
      <c r="G623" s="6">
        <f t="shared" si="4014"/>
        <v>0.45208333333333334</v>
      </c>
      <c r="H623" s="4">
        <v>1055</v>
      </c>
      <c r="I623" s="1">
        <f t="shared" si="4015"/>
        <v>0.4548611111111111</v>
      </c>
      <c r="J623" s="1">
        <f t="shared" si="4016"/>
        <v>0.45833333333333331</v>
      </c>
      <c r="K623" t="str">
        <f t="shared" si="4017"/>
        <v/>
      </c>
      <c r="L623">
        <f t="shared" si="4018"/>
        <v>3.9999999999999858</v>
      </c>
      <c r="M623">
        <f t="shared" si="4019"/>
        <v>1</v>
      </c>
      <c r="N623">
        <f t="shared" ca="1" si="4020"/>
        <v>1030</v>
      </c>
      <c r="O623">
        <f t="shared" ca="1" si="4021"/>
        <v>29.999999999999972</v>
      </c>
      <c r="P623">
        <f t="shared" si="4022"/>
        <v>2.5000000000000001E-2</v>
      </c>
      <c r="Q623" s="7">
        <f t="shared" si="4023"/>
        <v>5.4281443780592247E-3</v>
      </c>
      <c r="R623">
        <f t="shared" si="4024"/>
        <v>3.9999999999999862E-2</v>
      </c>
      <c r="S623">
        <f t="shared" si="4025"/>
        <v>6.4999999999999863E-2</v>
      </c>
      <c r="T623" s="7">
        <f t="shared" si="4026"/>
        <v>4.5428144378059088E-2</v>
      </c>
    </row>
    <row r="624" spans="1:20" x14ac:dyDescent="0.2">
      <c r="B624" s="61">
        <v>45014</v>
      </c>
      <c r="C624">
        <v>1537</v>
      </c>
      <c r="D624" s="65"/>
      <c r="E624" s="4">
        <v>100</v>
      </c>
      <c r="F624" s="4">
        <v>1556</v>
      </c>
      <c r="G624" s="6">
        <f t="shared" ref="G624" si="4027">VALUE(CONCATENATE(LEFT(F624,LEN(F624)-2),":",RIGHT(F624,2)))</f>
        <v>0.66388888888888886</v>
      </c>
      <c r="H624" s="4">
        <v>1627</v>
      </c>
      <c r="I624" s="1">
        <f t="shared" ref="I624" si="4028">VALUE(CONCATENATE(LEFT(H624,LEN(H624)-2),":",RIGHT(H624,2)))</f>
        <v>0.68541666666666667</v>
      </c>
      <c r="J624" s="1">
        <f t="shared" ref="J624" si="4029">IF(OR(B625&lt;&gt;"",E625=""),I624+TIME(0,5,0),"")</f>
        <v>0.68888888888888888</v>
      </c>
      <c r="K624" t="str">
        <f t="shared" ref="K624" si="4030">IF(AND(OR(AND(B624&lt;&gt;"",B625=""),AND(B624="",B625="")),E625&lt;&gt;""),(G625-I624)*1440,"")</f>
        <v/>
      </c>
      <c r="L624">
        <f t="shared" ref="L624" si="4031">(I624-G624)*1440</f>
        <v>31.00000000000005</v>
      </c>
      <c r="M624">
        <f t="shared" ref="M624" si="4032">IF(B624&lt;&gt;"",1,M623+1)</f>
        <v>1</v>
      </c>
      <c r="N624">
        <f t="shared" ref="N624" ca="1" si="4033">OFFSET(C624,-M624+1,0)</f>
        <v>1537</v>
      </c>
      <c r="O624">
        <f t="shared" ref="O624" ca="1" si="4034">IF(J624&lt;&gt;"",(J624-VALUE(CONCATENATE(LEFT(N624,LEN(N624)-2),":",RIGHT(N624,2))))*1440,"")</f>
        <v>54.999999999999964</v>
      </c>
      <c r="P624">
        <f t="shared" ref="P624" si="4035">IF(K624&lt;&gt;"",(E624+E625)*K624/2,E624*5/2)</f>
        <v>250</v>
      </c>
      <c r="Q624" s="7">
        <f t="shared" ref="Q624" si="4036">IF(K624&lt;&gt;"",(E625-E624)*K624/LN((E625+0.000001)/(E624+0.000001)),-5*(E624-0.000001)/(LN(1/E624)-13.8155))</f>
        <v>27.143420404993254</v>
      </c>
      <c r="R624">
        <f t="shared" ref="R624" si="4037">(E624*L624)</f>
        <v>3100.000000000005</v>
      </c>
      <c r="S624">
        <f t="shared" ref="S624" si="4038">P624+R624</f>
        <v>3350.000000000005</v>
      </c>
      <c r="T624" s="7">
        <f t="shared" ref="T624" si="4039">Q624+R624</f>
        <v>3127.1434204049983</v>
      </c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B626" s="11"/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1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B628" s="11"/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B629" s="61"/>
      <c r="D629" s="65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11"/>
      <c r="D630" s="21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1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61"/>
      <c r="D632" s="65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D633" s="21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11"/>
      <c r="D634" s="21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6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1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B637" s="11"/>
      <c r="D637" s="21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11"/>
      <c r="D638" s="21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D640" s="21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B641" s="11"/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11"/>
      <c r="D642" s="65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B643" s="11"/>
      <c r="D643" s="2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B645" s="11"/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D646" s="2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73"/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D648" s="2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D652" s="2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B653" s="11"/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D658" s="2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11"/>
      <c r="D660" s="21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11"/>
      <c r="D664" s="21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D665" s="21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D666" s="2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11"/>
      <c r="D667" s="21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11"/>
      <c r="D668" s="21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D669" s="2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11"/>
      <c r="D670" s="21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D671" s="2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D672" s="2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D674" s="2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B675" s="11"/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D676" s="2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B678" s="11"/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D679" s="21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11"/>
      <c r="D682" s="21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11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B684" s="11"/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11"/>
      <c r="D685" s="21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D686" s="2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B687" s="11"/>
      <c r="D687" s="21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B688" s="11"/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11"/>
      <c r="D689" s="21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B690" s="11"/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B691" s="11"/>
      <c r="D691" s="21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B692" s="11"/>
      <c r="D692" s="21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B694" s="11"/>
      <c r="D694" s="2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B695" s="11"/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B696" s="11"/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B697" s="11"/>
      <c r="D697" s="21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11"/>
      <c r="D699" s="21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D700" s="2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1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11"/>
      <c r="D702" s="21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B704" s="11"/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11"/>
      <c r="D705" s="21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11"/>
      <c r="D706" s="21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B707" s="11"/>
      <c r="D707" s="2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B708" s="11"/>
      <c r="D708" s="21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11"/>
      <c r="D709" s="21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B710" s="11"/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73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B714" s="11"/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11"/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D722" s="2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D723" s="21"/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D724" s="21"/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D725" s="2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B726" s="11"/>
      <c r="D726" s="2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D727" s="2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D728" s="2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D729" s="2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73"/>
      <c r="D730" s="2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D731" s="2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D732" s="2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B733" s="11"/>
      <c r="D733" s="2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D734" s="2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D735" s="21"/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D736" s="21"/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D737" s="2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D738" s="2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B739" s="11"/>
      <c r="D739" s="21"/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D740" s="2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D741" s="2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D742" s="21"/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B743" s="11"/>
      <c r="D743" s="21"/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D744" s="2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D745" s="2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D746" s="21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B747" s="11"/>
      <c r="D747" s="2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D748" s="2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D749" s="21"/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B750" s="73"/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B755" s="11"/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B757" s="11"/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B762" s="11"/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B765" s="11"/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B766" s="11"/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B769" s="11"/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B772" s="11"/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1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B781" s="11"/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B784" s="11"/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B787" s="11"/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F789" s="4"/>
      <c r="G789" s="6"/>
      <c r="H789" s="4"/>
      <c r="I789" s="1"/>
      <c r="J789" s="1"/>
      <c r="M789"/>
      <c r="N789"/>
      <c r="T789" s="7"/>
    </row>
    <row r="790" spans="2:20" x14ac:dyDescent="0.2">
      <c r="F790" s="4"/>
      <c r="G790" s="6"/>
      <c r="H790" s="4"/>
      <c r="I790" s="1"/>
      <c r="J790" s="1"/>
      <c r="M790"/>
      <c r="N790"/>
      <c r="T790" s="7"/>
    </row>
    <row r="791" spans="2:20" x14ac:dyDescent="0.2">
      <c r="B791" s="11"/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B796" s="11"/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B814" s="11"/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B817" s="11"/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B821" s="11"/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B831" s="11"/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B835" s="11"/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B836" s="11"/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B837" s="11"/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1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B839" s="11"/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B840" s="11"/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B843" s="11"/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B848" s="11"/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1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B854" s="11"/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B856" s="11"/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B857" s="11"/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11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11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B888" s="11"/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B894" s="11"/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B898" s="11"/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11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B903" s="11"/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B905" s="11"/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B906" s="11"/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11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B913" s="11"/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B915" s="11"/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B917" s="11"/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B925" s="11"/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B927" s="11"/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B932" s="11"/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B937" s="11"/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B940" s="11"/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B942" s="11"/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B948" s="11"/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B954" s="11"/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B957" s="11"/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B959" s="11"/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B961" s="11"/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B964" s="11"/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B966" s="11"/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B974" s="11"/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B979" s="11"/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B980" s="11"/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B988" s="11"/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B990" s="11"/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B996" s="11"/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B997" s="11"/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B1000" s="11"/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B1003" s="11"/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B1006" s="11"/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B1011" s="11"/>
      <c r="E1011" s="4"/>
      <c r="F1011" s="4"/>
      <c r="G1011" s="6"/>
      <c r="H1011" s="4"/>
      <c r="I1011" s="1"/>
      <c r="J1011" s="1"/>
      <c r="M1011"/>
      <c r="N1011"/>
      <c r="T1011" s="7"/>
    </row>
    <row r="1012" spans="2:20" x14ac:dyDescent="0.2">
      <c r="B1012" s="11"/>
      <c r="E1012" s="4"/>
      <c r="F1012" s="4"/>
      <c r="G1012" s="6"/>
      <c r="H1012" s="4"/>
      <c r="I1012" s="1"/>
      <c r="J1012" s="1"/>
      <c r="M1012"/>
      <c r="N1012"/>
      <c r="T1012" s="7"/>
    </row>
    <row r="1013" spans="2:20" x14ac:dyDescent="0.2">
      <c r="E1013" s="4"/>
      <c r="F1013" s="4"/>
      <c r="G1013" s="6"/>
      <c r="H1013" s="4"/>
      <c r="I1013" s="1"/>
      <c r="J1013" s="1"/>
      <c r="M1013"/>
      <c r="N1013"/>
      <c r="T1013" s="7"/>
    </row>
    <row r="1014" spans="2:20" x14ac:dyDescent="0.2">
      <c r="E1014" s="4"/>
      <c r="F1014" s="4"/>
      <c r="G1014" s="6"/>
      <c r="H1014" s="4"/>
      <c r="I1014" s="1"/>
      <c r="J1014" s="1"/>
      <c r="M1014"/>
      <c r="N1014"/>
      <c r="T1014" s="7"/>
    </row>
    <row r="1015" spans="2:20" x14ac:dyDescent="0.2">
      <c r="E1015" s="4"/>
      <c r="F1015" s="4"/>
      <c r="G1015" s="6"/>
      <c r="H1015" s="4"/>
      <c r="I1015" s="1"/>
      <c r="J1015" s="1"/>
      <c r="M1015"/>
      <c r="N1015"/>
      <c r="T1015" s="7"/>
    </row>
    <row r="1016" spans="2:20" x14ac:dyDescent="0.2">
      <c r="E1016" s="4"/>
      <c r="F1016" s="4"/>
      <c r="G1016" s="6"/>
      <c r="H1016" s="4"/>
      <c r="I1016" s="1"/>
      <c r="J1016" s="1"/>
      <c r="M1016"/>
      <c r="N1016"/>
      <c r="T1016" s="7"/>
    </row>
    <row r="1017" spans="2:20" x14ac:dyDescent="0.2">
      <c r="B1017" s="11"/>
      <c r="E1017" s="4"/>
      <c r="F1017" s="4"/>
      <c r="G1017" s="6"/>
      <c r="H1017" s="4"/>
      <c r="I1017" s="1"/>
      <c r="J1017" s="1"/>
      <c r="M1017"/>
      <c r="N1017"/>
      <c r="T1017" s="7"/>
    </row>
    <row r="1018" spans="2:20" x14ac:dyDescent="0.2">
      <c r="E1018" s="4"/>
      <c r="F1018" s="4"/>
      <c r="G1018" s="6"/>
      <c r="H1018" s="4"/>
      <c r="I1018" s="1"/>
      <c r="J1018" s="1"/>
      <c r="M1018"/>
      <c r="N1018"/>
      <c r="T1018" s="7"/>
    </row>
    <row r="1019" spans="2:20" x14ac:dyDescent="0.2">
      <c r="E1019" s="4"/>
      <c r="F1019" s="4"/>
      <c r="G1019" s="6"/>
      <c r="H1019" s="4"/>
      <c r="I1019" s="1"/>
      <c r="J1019" s="1"/>
      <c r="M1019"/>
      <c r="N1019"/>
      <c r="T1019" s="7"/>
    </row>
    <row r="1020" spans="2:20" x14ac:dyDescent="0.2">
      <c r="E1020" s="4"/>
      <c r="F1020" s="4"/>
      <c r="G1020" s="6"/>
      <c r="H1020" s="4"/>
      <c r="I1020" s="1"/>
      <c r="J1020" s="1"/>
      <c r="M1020"/>
      <c r="N1020"/>
      <c r="T1020" s="7"/>
    </row>
    <row r="1021" spans="2:20" x14ac:dyDescent="0.2">
      <c r="B1021" s="11"/>
      <c r="E1021" s="4"/>
      <c r="F1021" s="4"/>
      <c r="G1021" s="6"/>
      <c r="H1021" s="4"/>
      <c r="I1021" s="1"/>
      <c r="J1021" s="1"/>
      <c r="M1021"/>
      <c r="N1021"/>
      <c r="T1021" s="7"/>
    </row>
    <row r="1022" spans="2:20" x14ac:dyDescent="0.2">
      <c r="E1022" s="4"/>
      <c r="F1022" s="4"/>
      <c r="G1022" s="6"/>
      <c r="H1022" s="4"/>
      <c r="I1022" s="1"/>
      <c r="J1022" s="1"/>
      <c r="M1022"/>
      <c r="N1022"/>
      <c r="T1022" s="7"/>
    </row>
    <row r="1023" spans="2:20" x14ac:dyDescent="0.2">
      <c r="B1023" s="11"/>
      <c r="E1023" s="4"/>
      <c r="F1023" s="4"/>
      <c r="G1023" s="6"/>
      <c r="H1023" s="4"/>
      <c r="I1023" s="1"/>
      <c r="J1023" s="1"/>
      <c r="M1023"/>
      <c r="N1023"/>
      <c r="T1023" s="7"/>
    </row>
    <row r="1024" spans="2:20" x14ac:dyDescent="0.2">
      <c r="E1024" s="4"/>
      <c r="F1024" s="4"/>
      <c r="G1024" s="6"/>
      <c r="H1024" s="4"/>
      <c r="I1024" s="1"/>
      <c r="J1024" s="1"/>
      <c r="M1024"/>
      <c r="N1024"/>
      <c r="T1024" s="7"/>
    </row>
    <row r="1025" spans="2:20" x14ac:dyDescent="0.2">
      <c r="E1025" s="4"/>
      <c r="F1025" s="4"/>
      <c r="G1025" s="6"/>
      <c r="H1025" s="4"/>
      <c r="I1025" s="1"/>
      <c r="J1025" s="1"/>
      <c r="M1025"/>
      <c r="N1025"/>
      <c r="T1025" s="7"/>
    </row>
    <row r="1026" spans="2:20" x14ac:dyDescent="0.2">
      <c r="B1026" s="11"/>
      <c r="E1026" s="4"/>
      <c r="F1026" s="4"/>
      <c r="G1026" s="6"/>
      <c r="H1026" s="4"/>
      <c r="I1026" s="1"/>
      <c r="J1026" s="1"/>
      <c r="M1026"/>
      <c r="N1026"/>
      <c r="T1026" s="7"/>
    </row>
    <row r="1027" spans="2:20" x14ac:dyDescent="0.2">
      <c r="E1027" s="4"/>
      <c r="F1027" s="4"/>
      <c r="G1027" s="6"/>
      <c r="H1027" s="4"/>
      <c r="I1027" s="1"/>
      <c r="J1027" s="1"/>
      <c r="M1027"/>
      <c r="N1027"/>
      <c r="T1027" s="7"/>
    </row>
    <row r="1028" spans="2:20" x14ac:dyDescent="0.2">
      <c r="E1028" s="4"/>
      <c r="F1028" s="4"/>
      <c r="G1028" s="6"/>
      <c r="H1028" s="4"/>
      <c r="I1028" s="1"/>
      <c r="J1028" s="1"/>
      <c r="M1028"/>
      <c r="N1028"/>
      <c r="T1028" s="7"/>
    </row>
    <row r="1029" spans="2:20" x14ac:dyDescent="0.2">
      <c r="B1029" s="11"/>
      <c r="E1029" s="4"/>
      <c r="F1029" s="4"/>
      <c r="G1029" s="6"/>
      <c r="H1029" s="4"/>
      <c r="I1029" s="1"/>
      <c r="J1029" s="1"/>
      <c r="M1029"/>
      <c r="N1029"/>
      <c r="T1029" s="7"/>
    </row>
    <row r="1030" spans="2:20" x14ac:dyDescent="0.2">
      <c r="E1030" s="4"/>
      <c r="F1030" s="4"/>
      <c r="G1030" s="6"/>
      <c r="H1030" s="4"/>
      <c r="I1030" s="1"/>
      <c r="J1030" s="1"/>
      <c r="M1030"/>
      <c r="N1030"/>
      <c r="T1030" s="7"/>
    </row>
    <row r="1031" spans="2:20" x14ac:dyDescent="0.2">
      <c r="E1031" s="4"/>
      <c r="F1031" s="4"/>
      <c r="G1031" s="6"/>
      <c r="H1031" s="4"/>
      <c r="I1031" s="1"/>
      <c r="J1031" s="1"/>
      <c r="M1031"/>
      <c r="N1031"/>
      <c r="T1031" s="7"/>
    </row>
    <row r="1032" spans="2:20" x14ac:dyDescent="0.2">
      <c r="E1032" s="4"/>
      <c r="F1032" s="4"/>
      <c r="G1032" s="6"/>
      <c r="H1032" s="4"/>
      <c r="I1032" s="1"/>
      <c r="J1032" s="1"/>
      <c r="M1032"/>
      <c r="N1032"/>
      <c r="T1032" s="7"/>
    </row>
    <row r="1033" spans="2:20" x14ac:dyDescent="0.2">
      <c r="B1033" s="11"/>
      <c r="E1033" s="4"/>
      <c r="F1033" s="4"/>
      <c r="G1033" s="6"/>
      <c r="H1033" s="4"/>
      <c r="I1033" s="1"/>
      <c r="J1033" s="1"/>
      <c r="M1033"/>
      <c r="N1033"/>
      <c r="T1033" s="7"/>
    </row>
    <row r="1034" spans="2:20" x14ac:dyDescent="0.2">
      <c r="E1034" s="4"/>
      <c r="F1034" s="4"/>
      <c r="G1034" s="6"/>
      <c r="H1034" s="4"/>
      <c r="I1034" s="1"/>
      <c r="J1034" s="1"/>
      <c r="M1034"/>
      <c r="N1034"/>
      <c r="T1034" s="7"/>
    </row>
    <row r="1035" spans="2:20" x14ac:dyDescent="0.2">
      <c r="B1035" s="11"/>
      <c r="E1035" s="4"/>
      <c r="F1035" s="4"/>
      <c r="G1035" s="6"/>
      <c r="H1035" s="4"/>
      <c r="I1035" s="1"/>
      <c r="J1035" s="1"/>
      <c r="M1035"/>
      <c r="N1035"/>
      <c r="T1035" s="7"/>
    </row>
    <row r="1036" spans="2:20" x14ac:dyDescent="0.2">
      <c r="B1036" s="11"/>
      <c r="E1036" s="4"/>
      <c r="F1036" s="4"/>
      <c r="G1036" s="6"/>
      <c r="H1036" s="4"/>
      <c r="I1036" s="1"/>
      <c r="J1036" s="1"/>
      <c r="M1036"/>
      <c r="N1036"/>
      <c r="T1036" s="7"/>
    </row>
    <row r="1037" spans="2:20" x14ac:dyDescent="0.2">
      <c r="B1037" s="11"/>
      <c r="E1037" s="4"/>
      <c r="F1037" s="4"/>
      <c r="G1037" s="6"/>
      <c r="H1037" s="4"/>
      <c r="I1037" s="1"/>
      <c r="J1037" s="1"/>
      <c r="M1037"/>
      <c r="N1037"/>
      <c r="T1037" s="7"/>
    </row>
    <row r="1038" spans="2:20" x14ac:dyDescent="0.2">
      <c r="E1038" s="4"/>
      <c r="F1038" s="4"/>
      <c r="G1038" s="6"/>
      <c r="H1038" s="4"/>
      <c r="I1038" s="1"/>
      <c r="J1038" s="1"/>
      <c r="M1038"/>
      <c r="N1038"/>
      <c r="T1038" s="7"/>
    </row>
    <row r="1039" spans="2:20" x14ac:dyDescent="0.2">
      <c r="E1039" s="4"/>
      <c r="F1039" s="4"/>
      <c r="G1039" s="6"/>
      <c r="H1039" s="4"/>
      <c r="I1039" s="1"/>
      <c r="J1039" s="1"/>
      <c r="M1039"/>
      <c r="N1039"/>
      <c r="T1039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6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B882-3B5A-4477-9721-49F3368A2A33}">
  <sheetPr>
    <pageSetUpPr fitToPage="1"/>
  </sheetPr>
  <dimension ref="A1:V929"/>
  <sheetViews>
    <sheetView zoomScaleNormal="100" workbookViewId="0">
      <pane ySplit="14" topLeftCell="A621" activePane="bottomLeft" state="frozen"/>
      <selection pane="bottomLeft" activeCell="A640" sqref="A640:B641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112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362.66666666666669</v>
      </c>
    </row>
    <row r="3" spans="1:22" x14ac:dyDescent="0.2">
      <c r="B3" t="s">
        <v>18</v>
      </c>
      <c r="E3" s="14">
        <f>SUM(K:L)/60</f>
        <v>228.41666666666666</v>
      </c>
      <c r="H3" s="4"/>
      <c r="I3" s="4"/>
      <c r="J3" s="1"/>
    </row>
    <row r="4" spans="1:22" x14ac:dyDescent="0.2">
      <c r="B4" t="s">
        <v>17</v>
      </c>
      <c r="E4" s="15">
        <f ca="1">E3/E2</f>
        <v>0.62982536764705876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14449.998399999988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13563.185410631984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12416.748400000004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0.59338936171514933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0.70076457954931914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44287</v>
      </c>
      <c r="C15">
        <v>811</v>
      </c>
      <c r="D15" s="21" t="s">
        <v>37</v>
      </c>
      <c r="E15" s="4">
        <v>0.01</v>
      </c>
      <c r="F15" s="4">
        <v>858</v>
      </c>
      <c r="G15" s="6">
        <f t="shared" ref="G15:G16" si="0">VALUE(CONCATENATE(LEFT(F15,LEN(F15)-2),":",RIGHT(F15,2)))</f>
        <v>0.37361111111111112</v>
      </c>
      <c r="H15" s="4">
        <v>904</v>
      </c>
      <c r="I15" s="1">
        <f t="shared" ref="I15:I16" si="1">VALUE(CONCATENATE(LEFT(H15,LEN(H15)-2),":",RIGHT(H15,2)))</f>
        <v>0.37777777777777777</v>
      </c>
      <c r="J15" s="1" t="str">
        <f t="shared" ref="J15:J16" si="2">IF(OR(B16&lt;&gt;"",E16=""),I15+TIME(0,5,0),"")</f>
        <v/>
      </c>
      <c r="K15">
        <f t="shared" ref="K15:K16" si="3">IF(AND(OR(AND(B15&lt;&gt;"",B16=""),AND(B15="",B16="")),E16&lt;&gt;""),(G16-I15)*1440,"")</f>
        <v>13.000000000000034</v>
      </c>
      <c r="L15">
        <f t="shared" ref="L15:L16" si="4">(I15-G15)*1440</f>
        <v>5.9999999999999787</v>
      </c>
      <c r="M15">
        <f t="shared" ref="M15:M16" si="5">IF(B15&lt;&gt;"",1,M14+1)</f>
        <v>1</v>
      </c>
      <c r="N15">
        <f t="shared" ref="N15:N16" ca="1" si="6">OFFSET(C15,-M15+1,0)</f>
        <v>811</v>
      </c>
      <c r="O15" t="str">
        <f t="shared" ref="O15:O16" si="7">IF(J15&lt;&gt;"",(J15-VALUE(CONCATENATE(LEFT(N15,LEN(N15)-2),":",RIGHT(N15,2))))*1440,"")</f>
        <v/>
      </c>
      <c r="P15">
        <f t="shared" ref="P15:P16" si="8">IF(K15&lt;&gt;"",(E15+E16)*K15/2,E15*5/2)</f>
        <v>162.56500000000042</v>
      </c>
      <c r="Q15" s="7">
        <f t="shared" ref="Q15:Q16" si="9">IF(K15&lt;&gt;"",(E16-E15)*K15/LN((E16+0.000001)/(E15+0.000001)),-5*(E15-0.000001)/(LN(1/E15)-13.8155))</f>
        <v>41.522525549220347</v>
      </c>
      <c r="R15">
        <f t="shared" ref="R15:R16" si="10">(E15*L15)</f>
        <v>5.999999999999979E-2</v>
      </c>
      <c r="S15">
        <f t="shared" ref="S15:S16" si="11">P15+R15</f>
        <v>162.62500000000043</v>
      </c>
      <c r="T15" s="7">
        <f t="shared" ref="T15:T16" si="12">Q15+R15</f>
        <v>41.58252554922035</v>
      </c>
    </row>
    <row r="16" spans="1:22" x14ac:dyDescent="0.2">
      <c r="B16" s="61"/>
      <c r="D16" s="21"/>
      <c r="E16" s="4">
        <v>25</v>
      </c>
      <c r="F16" s="4">
        <v>917</v>
      </c>
      <c r="G16" s="6">
        <f t="shared" si="0"/>
        <v>0.38680555555555557</v>
      </c>
      <c r="H16" s="4">
        <v>924</v>
      </c>
      <c r="I16" s="1">
        <f t="shared" si="1"/>
        <v>0.39166666666666666</v>
      </c>
      <c r="J16" s="1" t="str">
        <f t="shared" si="2"/>
        <v/>
      </c>
      <c r="K16">
        <f t="shared" si="3"/>
        <v>5.9999999999999787</v>
      </c>
      <c r="L16">
        <f t="shared" si="4"/>
        <v>6.9999999999999751</v>
      </c>
      <c r="M16">
        <f t="shared" si="5"/>
        <v>2</v>
      </c>
      <c r="N16">
        <f t="shared" ca="1" si="6"/>
        <v>811</v>
      </c>
      <c r="O16" t="str">
        <f t="shared" si="7"/>
        <v/>
      </c>
      <c r="P16">
        <f t="shared" si="8"/>
        <v>374.99999999999869</v>
      </c>
      <c r="Q16" s="7">
        <f t="shared" si="9"/>
        <v>324.6063912246359</v>
      </c>
      <c r="R16">
        <f t="shared" si="10"/>
        <v>174.99999999999937</v>
      </c>
      <c r="S16">
        <f t="shared" si="11"/>
        <v>549.99999999999807</v>
      </c>
      <c r="T16" s="7">
        <f t="shared" si="12"/>
        <v>499.60639122463527</v>
      </c>
    </row>
    <row r="17" spans="1:20" x14ac:dyDescent="0.2">
      <c r="B17" s="61"/>
      <c r="D17" s="22"/>
      <c r="E17" s="4">
        <v>100</v>
      </c>
      <c r="F17" s="4">
        <v>930</v>
      </c>
      <c r="G17" s="6">
        <f t="shared" ref="G17" si="13">VALUE(CONCATENATE(LEFT(F17,LEN(F17)-2),":",RIGHT(F17,2)))</f>
        <v>0.39583333333333331</v>
      </c>
      <c r="H17" s="4">
        <v>933</v>
      </c>
      <c r="I17" s="1">
        <f t="shared" ref="I17" si="14">VALUE(CONCATENATE(LEFT(H17,LEN(H17)-2),":",RIGHT(H17,2)))</f>
        <v>0.3979166666666667</v>
      </c>
      <c r="J17" s="1">
        <f t="shared" ref="J17" si="15">IF(OR(B18&lt;&gt;"",E18=""),I17+TIME(0,5,0),"")</f>
        <v>0.40138888888888891</v>
      </c>
      <c r="K17" t="str">
        <f t="shared" ref="K17" si="16">IF(AND(OR(AND(B17&lt;&gt;"",B18=""),AND(B17="",B18="")),E18&lt;&gt;""),(G18-I17)*1440,"")</f>
        <v/>
      </c>
      <c r="L17">
        <f t="shared" ref="L17" si="17">(I17-G17)*1440</f>
        <v>3.0000000000000693</v>
      </c>
      <c r="M17">
        <f t="shared" ref="M17" si="18">IF(B17&lt;&gt;"",1,M16+1)</f>
        <v>3</v>
      </c>
      <c r="N17">
        <f t="shared" ref="N17" ca="1" si="19">OFFSET(C17,-M17+1,0)</f>
        <v>811</v>
      </c>
      <c r="O17">
        <f t="shared" ref="O17" ca="1" si="20">IF(J17&lt;&gt;"",(J17-VALUE(CONCATENATE(LEFT(N17,LEN(N17)-2),":",RIGHT(N17,2))))*1440,"")</f>
        <v>87.000000000000014</v>
      </c>
      <c r="P17">
        <f t="shared" ref="P17" si="21">IF(K17&lt;&gt;"",(E17+E18)*K17/2,E17*5/2)</f>
        <v>250</v>
      </c>
      <c r="Q17" s="7">
        <f t="shared" ref="Q17" si="22">IF(K17&lt;&gt;"",(E18-E17)*K17/LN((E18+0.000001)/(E17+0.000001)),-5*(E17-0.000001)/(LN(1/E17)-13.8155))</f>
        <v>27.143420404993254</v>
      </c>
      <c r="R17">
        <f t="shared" ref="R17" si="23">(E17*L17)</f>
        <v>300.00000000000693</v>
      </c>
      <c r="S17">
        <f t="shared" ref="S17" si="24">P17+R17</f>
        <v>550.00000000000693</v>
      </c>
      <c r="T17" s="7">
        <f t="shared" ref="T17" si="25">Q17+R17</f>
        <v>327.1434204050002</v>
      </c>
    </row>
    <row r="18" spans="1:20" x14ac:dyDescent="0.2">
      <c r="B18" s="61">
        <v>44287</v>
      </c>
      <c r="C18">
        <v>1249</v>
      </c>
      <c r="D18" s="21"/>
      <c r="E18" s="4">
        <v>0.01</v>
      </c>
      <c r="F18" s="4">
        <v>1324</v>
      </c>
      <c r="G18" s="6">
        <f t="shared" ref="G18" si="26">VALUE(CONCATENATE(LEFT(F18,LEN(F18)-2),":",RIGHT(F18,2)))</f>
        <v>0.55833333333333335</v>
      </c>
      <c r="H18" s="4">
        <v>1331</v>
      </c>
      <c r="I18" s="1">
        <f t="shared" ref="I18" si="27">VALUE(CONCATENATE(LEFT(H18,LEN(H18)-2),":",RIGHT(H18,2)))</f>
        <v>0.56319444444444444</v>
      </c>
      <c r="J18" s="1" t="str">
        <f t="shared" ref="J18" si="28">IF(OR(B19&lt;&gt;"",E19=""),I18+TIME(0,5,0),"")</f>
        <v/>
      </c>
      <c r="K18">
        <f t="shared" ref="K18" si="29">IF(AND(OR(AND(B18&lt;&gt;"",B19=""),AND(B18="",B19="")),E19&lt;&gt;""),(G19-I18)*1440,"")</f>
        <v>9.9999999999999645</v>
      </c>
      <c r="L18">
        <f t="shared" ref="L18" si="30">(I18-G18)*1440</f>
        <v>6.9999999999999751</v>
      </c>
      <c r="M18">
        <f t="shared" ref="M18" si="31">IF(B18&lt;&gt;"",1,M17+1)</f>
        <v>1</v>
      </c>
      <c r="N18">
        <f t="shared" ref="N18" ca="1" si="32">OFFSET(C18,-M18+1,0)</f>
        <v>1249</v>
      </c>
      <c r="O18" t="str">
        <f t="shared" ref="O18" si="33">IF(J18&lt;&gt;"",(J18-VALUE(CONCATENATE(LEFT(N18,LEN(N18)-2),":",RIGHT(N18,2))))*1440,"")</f>
        <v/>
      </c>
      <c r="P18">
        <f t="shared" ref="P18" si="34">IF(K18&lt;&gt;"",(E18+E19)*K18/2,E18*5/2)</f>
        <v>125.04999999999956</v>
      </c>
      <c r="Q18" s="7">
        <f t="shared" ref="Q18" si="35">IF(K18&lt;&gt;"",(E19-E18)*K18/LN((E19+0.000001)/(E18+0.000001)),-5*(E18-0.000001)/(LN(1/E18)-13.8155))</f>
        <v>31.940404268630843</v>
      </c>
      <c r="R18">
        <f t="shared" ref="R18" si="36">(E18*L18)</f>
        <v>6.9999999999999757E-2</v>
      </c>
      <c r="S18">
        <f t="shared" ref="S18" si="37">P18+R18</f>
        <v>125.11999999999955</v>
      </c>
      <c r="T18" s="7">
        <f t="shared" ref="T18" si="38">Q18+R18</f>
        <v>32.010404268630843</v>
      </c>
    </row>
    <row r="19" spans="1:20" x14ac:dyDescent="0.2">
      <c r="B19" s="11"/>
      <c r="D19" s="22"/>
      <c r="E19" s="4">
        <v>25</v>
      </c>
      <c r="F19" s="4">
        <v>1341</v>
      </c>
      <c r="G19" s="6">
        <f t="shared" ref="G19:G21" si="39">VALUE(CONCATENATE(LEFT(F19,LEN(F19)-2),":",RIGHT(F19,2)))</f>
        <v>0.57013888888888886</v>
      </c>
      <c r="H19" s="4">
        <v>1348</v>
      </c>
      <c r="I19" s="1">
        <f t="shared" ref="I19:I21" si="40">VALUE(CONCATENATE(LEFT(H19,LEN(H19)-2),":",RIGHT(H19,2)))</f>
        <v>0.57500000000000007</v>
      </c>
      <c r="J19" s="1" t="str">
        <f t="shared" ref="J19:J21" si="41">IF(OR(B20&lt;&gt;"",E20=""),I19+TIME(0,5,0),"")</f>
        <v/>
      </c>
      <c r="K19">
        <f t="shared" ref="K19:K21" si="42">IF(AND(OR(AND(B19&lt;&gt;"",B20=""),AND(B19="",B20="")),E20&lt;&gt;""),(G20-I19)*1440,"")</f>
        <v>4.9999999999998224</v>
      </c>
      <c r="L19">
        <f t="shared" ref="L19:L21" si="43">(I19-G19)*1440</f>
        <v>7.000000000000135</v>
      </c>
      <c r="M19">
        <f t="shared" ref="M19:M21" si="44">IF(B19&lt;&gt;"",1,M18+1)</f>
        <v>2</v>
      </c>
      <c r="N19">
        <f t="shared" ref="N19:N21" ca="1" si="45">OFFSET(C19,-M19+1,0)</f>
        <v>1249</v>
      </c>
      <c r="O19" t="str">
        <f t="shared" ref="O19:O21" si="46">IF(J19&lt;&gt;"",(J19-VALUE(CONCATENATE(LEFT(N19,LEN(N19)-2),":",RIGHT(N19,2))))*1440,"")</f>
        <v/>
      </c>
      <c r="P19">
        <f t="shared" ref="P19:P21" si="47">IF(K19&lt;&gt;"",(E19+E20)*K19/2,E19*5/2)</f>
        <v>312.49999999998892</v>
      </c>
      <c r="Q19" s="7">
        <f t="shared" ref="Q19:Q21" si="48">IF(K19&lt;&gt;"",(E20-E19)*K19/LN((E20+0.000001)/(E19+0.000001)),-5*(E19-0.000001)/(LN(1/E19)-13.8155))</f>
        <v>270.5053260205213</v>
      </c>
      <c r="R19">
        <f t="shared" ref="R19:R21" si="49">(E19*L19)</f>
        <v>175.00000000000338</v>
      </c>
      <c r="S19">
        <f t="shared" ref="S19:S21" si="50">P19+R19</f>
        <v>487.49999999999227</v>
      </c>
      <c r="T19" s="7">
        <f t="shared" ref="T19:T21" si="51">Q19+R19</f>
        <v>445.50532602052465</v>
      </c>
    </row>
    <row r="20" spans="1:20" x14ac:dyDescent="0.2">
      <c r="B20" s="11"/>
      <c r="D20" s="22"/>
      <c r="E20" s="4">
        <v>100</v>
      </c>
      <c r="F20" s="4">
        <v>1353</v>
      </c>
      <c r="G20" s="6">
        <f t="shared" si="39"/>
        <v>0.57847222222222217</v>
      </c>
      <c r="H20" s="4">
        <v>1357</v>
      </c>
      <c r="I20" s="1">
        <f t="shared" si="40"/>
        <v>0.58124999999999993</v>
      </c>
      <c r="J20" s="1">
        <f t="shared" si="41"/>
        <v>0.58472222222222214</v>
      </c>
      <c r="K20" t="str">
        <f t="shared" si="42"/>
        <v/>
      </c>
      <c r="L20">
        <f t="shared" si="43"/>
        <v>3.9999999999999858</v>
      </c>
      <c r="M20">
        <f t="shared" si="44"/>
        <v>3</v>
      </c>
      <c r="N20">
        <f t="shared" ca="1" si="45"/>
        <v>1249</v>
      </c>
      <c r="O20">
        <f t="shared" ca="1" si="46"/>
        <v>72.999999999999901</v>
      </c>
      <c r="P20">
        <f t="shared" si="47"/>
        <v>250</v>
      </c>
      <c r="Q20" s="7">
        <f t="shared" si="48"/>
        <v>27.143420404993254</v>
      </c>
      <c r="R20">
        <f t="shared" si="49"/>
        <v>399.99999999999858</v>
      </c>
      <c r="S20">
        <f t="shared" si="50"/>
        <v>649.99999999999864</v>
      </c>
      <c r="T20" s="7">
        <f t="shared" si="51"/>
        <v>427.14342040499184</v>
      </c>
    </row>
    <row r="21" spans="1:20" x14ac:dyDescent="0.2">
      <c r="A21">
        <v>1</v>
      </c>
      <c r="B21" s="61">
        <v>44288</v>
      </c>
      <c r="C21">
        <v>833</v>
      </c>
      <c r="D21" s="21">
        <v>3</v>
      </c>
      <c r="E21" s="4">
        <v>0.01</v>
      </c>
      <c r="F21" s="4">
        <v>904</v>
      </c>
      <c r="G21" s="6">
        <f t="shared" si="39"/>
        <v>0.37777777777777777</v>
      </c>
      <c r="H21" s="4">
        <v>907</v>
      </c>
      <c r="I21" s="1">
        <f t="shared" si="40"/>
        <v>0.37986111111111115</v>
      </c>
      <c r="J21" s="1" t="str">
        <f t="shared" si="41"/>
        <v/>
      </c>
      <c r="K21">
        <f t="shared" si="42"/>
        <v>6.9999999999998952</v>
      </c>
      <c r="L21">
        <f t="shared" si="43"/>
        <v>3.0000000000000693</v>
      </c>
      <c r="M21">
        <f t="shared" si="44"/>
        <v>1</v>
      </c>
      <c r="N21">
        <f t="shared" ca="1" si="45"/>
        <v>833</v>
      </c>
      <c r="O21" t="str">
        <f t="shared" si="46"/>
        <v/>
      </c>
      <c r="P21">
        <f t="shared" si="47"/>
        <v>3.5349999999999473</v>
      </c>
      <c r="Q21" s="7">
        <f t="shared" si="48"/>
        <v>1.5048627290633065</v>
      </c>
      <c r="R21">
        <f t="shared" si="49"/>
        <v>3.0000000000000693E-2</v>
      </c>
      <c r="S21">
        <f t="shared" si="50"/>
        <v>3.564999999999948</v>
      </c>
      <c r="T21" s="7">
        <f t="shared" si="51"/>
        <v>1.5348627290633072</v>
      </c>
    </row>
    <row r="22" spans="1:20" x14ac:dyDescent="0.2">
      <c r="B22" s="61"/>
      <c r="C22" s="4"/>
      <c r="D22" s="19"/>
      <c r="E22" s="4">
        <v>1</v>
      </c>
      <c r="F22" s="4">
        <v>914</v>
      </c>
      <c r="G22" s="6">
        <f t="shared" ref="G22:G23" si="52">VALUE(CONCATENATE(LEFT(F22,LEN(F22)-2),":",RIGHT(F22,2)))</f>
        <v>0.38472222222222219</v>
      </c>
      <c r="H22" s="4">
        <v>917</v>
      </c>
      <c r="I22" s="1">
        <f t="shared" ref="I22:I23" si="53">VALUE(CONCATENATE(LEFT(H22,LEN(H22)-2),":",RIGHT(H22,2)))</f>
        <v>0.38680555555555557</v>
      </c>
      <c r="J22" s="1">
        <f t="shared" ref="J22:J23" si="54">IF(OR(B23&lt;&gt;"",E23=""),I22+TIME(0,5,0),"")</f>
        <v>0.39027777777777778</v>
      </c>
      <c r="K22" t="str">
        <f t="shared" ref="K22:K23" si="55">IF(AND(OR(AND(B22&lt;&gt;"",B23=""),AND(B22="",B23="")),E23&lt;&gt;""),(G23-I22)*1440,"")</f>
        <v/>
      </c>
      <c r="L22">
        <f t="shared" ref="L22:L23" si="56">(I22-G22)*1440</f>
        <v>3.0000000000000693</v>
      </c>
      <c r="M22">
        <f t="shared" ref="M22:M23" si="57">IF(B22&lt;&gt;"",1,M21+1)</f>
        <v>2</v>
      </c>
      <c r="N22">
        <f t="shared" ref="N22:N23" ca="1" si="58">OFFSET(C22,-M22+1,0)</f>
        <v>833</v>
      </c>
      <c r="O22">
        <f t="shared" ref="O22:O23" ca="1" si="59">IF(J22&lt;&gt;"",(J22-VALUE(CONCATENATE(LEFT(N22,LEN(N22)-2),":",RIGHT(N22,2))))*1440,"")</f>
        <v>48.999999999999986</v>
      </c>
      <c r="P22">
        <f t="shared" ref="P22:P23" si="60">IF(K22&lt;&gt;"",(E22+E23)*K22/2,E22*5/2)</f>
        <v>2.5</v>
      </c>
      <c r="Q22" s="7">
        <f t="shared" ref="Q22:Q23" si="61">IF(K22&lt;&gt;"",(E23-E22)*K22/LN((E23+0.000001)/(E22+0.000001)),-5*(E22-0.000001)/(LN(1/E22)-13.8155))</f>
        <v>0.36191198291773735</v>
      </c>
      <c r="R22">
        <f t="shared" ref="R22:R23" si="62">(E22*L22)</f>
        <v>3.0000000000000693</v>
      </c>
      <c r="S22">
        <f t="shared" ref="S22:S23" si="63">P22+R22</f>
        <v>5.5000000000000693</v>
      </c>
      <c r="T22" s="7">
        <f t="shared" ref="T22:T23" si="64">Q22+R22</f>
        <v>3.3619119829178068</v>
      </c>
    </row>
    <row r="23" spans="1:20" x14ac:dyDescent="0.2">
      <c r="B23" s="61">
        <v>44288</v>
      </c>
      <c r="C23">
        <v>1226</v>
      </c>
      <c r="D23" s="19"/>
      <c r="E23" s="4">
        <v>0.1</v>
      </c>
      <c r="F23" s="4">
        <v>1244</v>
      </c>
      <c r="G23" s="6">
        <f t="shared" si="52"/>
        <v>0.53055555555555556</v>
      </c>
      <c r="H23" s="4">
        <v>1305</v>
      </c>
      <c r="I23" s="1">
        <f t="shared" si="53"/>
        <v>0.54513888888888895</v>
      </c>
      <c r="J23" s="1" t="str">
        <f t="shared" si="54"/>
        <v/>
      </c>
      <c r="K23">
        <f t="shared" si="55"/>
        <v>4.9999999999998224</v>
      </c>
      <c r="L23">
        <f t="shared" si="56"/>
        <v>21.000000000000085</v>
      </c>
      <c r="M23">
        <f t="shared" si="57"/>
        <v>1</v>
      </c>
      <c r="N23">
        <f t="shared" ca="1" si="58"/>
        <v>1226</v>
      </c>
      <c r="O23" t="str">
        <f t="shared" si="59"/>
        <v/>
      </c>
      <c r="P23">
        <f t="shared" si="60"/>
        <v>2.7499999999999023</v>
      </c>
      <c r="Q23" s="7">
        <f t="shared" si="61"/>
        <v>1.9543328073261372</v>
      </c>
      <c r="R23">
        <f t="shared" si="62"/>
        <v>2.1000000000000085</v>
      </c>
      <c r="S23">
        <f t="shared" si="63"/>
        <v>4.8499999999999108</v>
      </c>
      <c r="T23" s="7">
        <f t="shared" si="64"/>
        <v>4.054332807326146</v>
      </c>
    </row>
    <row r="24" spans="1:20" x14ac:dyDescent="0.2">
      <c r="B24" s="61"/>
      <c r="C24" s="4"/>
      <c r="D24" s="20"/>
      <c r="E24" s="4">
        <v>1</v>
      </c>
      <c r="F24" s="4">
        <v>1310</v>
      </c>
      <c r="G24" s="6">
        <f t="shared" ref="G24" si="65">VALUE(CONCATENATE(LEFT(F24,LEN(F24)-2),":",RIGHT(F24,2)))</f>
        <v>0.54861111111111105</v>
      </c>
      <c r="H24" s="4">
        <v>1326</v>
      </c>
      <c r="I24" s="1">
        <f t="shared" ref="I24" si="66">VALUE(CONCATENATE(LEFT(H24,LEN(H24)-2),":",RIGHT(H24,2)))</f>
        <v>0.55972222222222223</v>
      </c>
      <c r="J24" s="1" t="str">
        <f t="shared" ref="J24" si="67">IF(OR(B25&lt;&gt;"",E25=""),I24+TIME(0,5,0),"")</f>
        <v/>
      </c>
      <c r="K24">
        <f t="shared" ref="K24" si="68">IF(AND(OR(AND(B24&lt;&gt;"",B25=""),AND(B24="",B25="")),E25&lt;&gt;""),(G25-I24)*1440,"")</f>
        <v>5.9999999999999787</v>
      </c>
      <c r="L24">
        <f t="shared" ref="L24" si="69">(I24-G24)*1440</f>
        <v>16.000000000000103</v>
      </c>
      <c r="M24">
        <f t="shared" ref="M24" si="70">IF(B24&lt;&gt;"",1,M23+1)</f>
        <v>2</v>
      </c>
      <c r="N24">
        <f t="shared" ref="N24" ca="1" si="71">OFFSET(C24,-M24+1,0)</f>
        <v>1226</v>
      </c>
      <c r="O24" t="str">
        <f t="shared" ref="O24" si="72">IF(J24&lt;&gt;"",(J24-VALUE(CONCATENATE(LEFT(N24,LEN(N24)-2),":",RIGHT(N24,2))))*1440,"")</f>
        <v/>
      </c>
      <c r="P24">
        <f t="shared" ref="P24" si="73">IF(K24&lt;&gt;"",(E24+E25)*K24/2,E24*5/2)</f>
        <v>152.99999999999946</v>
      </c>
      <c r="Q24" s="7">
        <f t="shared" ref="Q24" si="74">IF(K24&lt;&gt;"",(E25-E24)*K24/LN((E25+0.000001)/(E24+0.000001)),-5*(E24-0.000001)/(LN(1/E24)-13.8155))</f>
        <v>75.152951105326409</v>
      </c>
      <c r="R24">
        <f t="shared" ref="R24" si="75">(E24*L24)</f>
        <v>16.000000000000103</v>
      </c>
      <c r="S24">
        <f t="shared" ref="S24" si="76">P24+R24</f>
        <v>168.99999999999957</v>
      </c>
      <c r="T24" s="7">
        <f t="shared" ref="T24" si="77">Q24+R24</f>
        <v>91.152951105326508</v>
      </c>
    </row>
    <row r="25" spans="1:20" x14ac:dyDescent="0.2">
      <c r="B25" s="61"/>
      <c r="C25" s="4"/>
      <c r="D25" s="19"/>
      <c r="E25" s="4">
        <v>50</v>
      </c>
      <c r="F25" s="4">
        <v>1332</v>
      </c>
      <c r="G25" s="6">
        <f t="shared" ref="G25" si="78">VALUE(CONCATENATE(LEFT(F25,LEN(F25)-2),":",RIGHT(F25,2)))</f>
        <v>0.56388888888888888</v>
      </c>
      <c r="H25" s="4">
        <v>1338</v>
      </c>
      <c r="I25" s="1">
        <f t="shared" ref="I25" si="79">VALUE(CONCATENATE(LEFT(H25,LEN(H25)-2),":",RIGHT(H25,2)))</f>
        <v>0.56805555555555554</v>
      </c>
      <c r="J25" s="1" t="str">
        <f t="shared" ref="J25" si="80">IF(OR(B26&lt;&gt;"",E26=""),I25+TIME(0,5,0),"")</f>
        <v/>
      </c>
      <c r="K25">
        <f t="shared" ref="K25" si="81">IF(AND(OR(AND(B25&lt;&gt;"",B26=""),AND(B25="",B26="")),E26&lt;&gt;""),(G26-I25)*1440,"")</f>
        <v>5.9999999999999787</v>
      </c>
      <c r="L25">
        <f t="shared" ref="L25" si="82">(I25-G25)*1440</f>
        <v>5.9999999999999787</v>
      </c>
      <c r="M25">
        <f t="shared" ref="M25" si="83">IF(B25&lt;&gt;"",1,M24+1)</f>
        <v>3</v>
      </c>
      <c r="N25">
        <f t="shared" ref="N25" ca="1" si="84">OFFSET(C25,-M25+1,0)</f>
        <v>1226</v>
      </c>
      <c r="O25" t="str">
        <f t="shared" ref="O25" si="85">IF(J25&lt;&gt;"",(J25-VALUE(CONCATENATE(LEFT(N25,LEN(N25)-2),":",RIGHT(N25,2))))*1440,"")</f>
        <v/>
      </c>
      <c r="P25">
        <f t="shared" ref="P25" si="86">IF(K25&lt;&gt;"",(E25+E26)*K25/2,E25*5/2)</f>
        <v>749.99999999999739</v>
      </c>
      <c r="Q25" s="7">
        <f t="shared" ref="Q25" si="87">IF(K25&lt;&gt;"",(E26-E25)*K25/LN((E26+0.000001)/(E25+0.000001)),-5*(E25-0.000001)/(LN(1/E25)-13.8155))</f>
        <v>649.21277542465145</v>
      </c>
      <c r="R25">
        <f t="shared" ref="R25" si="88">(E25*L25)</f>
        <v>299.99999999999892</v>
      </c>
      <c r="S25">
        <f t="shared" ref="S25" si="89">P25+R25</f>
        <v>1049.9999999999964</v>
      </c>
      <c r="T25" s="7">
        <f t="shared" ref="T25" si="90">Q25+R25</f>
        <v>949.21277542465032</v>
      </c>
    </row>
    <row r="26" spans="1:20" x14ac:dyDescent="0.2">
      <c r="B26" s="61"/>
      <c r="C26" s="4"/>
      <c r="D26" s="19"/>
      <c r="E26" s="4">
        <v>200</v>
      </c>
      <c r="F26" s="4">
        <v>1344</v>
      </c>
      <c r="G26" s="6">
        <f t="shared" ref="G26:G27" si="91">VALUE(CONCATENATE(LEFT(F26,LEN(F26)-2),":",RIGHT(F26,2)))</f>
        <v>0.57222222222222219</v>
      </c>
      <c r="H26" s="4">
        <v>1413</v>
      </c>
      <c r="I26" s="1">
        <f t="shared" ref="I26:I27" si="92">VALUE(CONCATENATE(LEFT(H26,LEN(H26)-2),":",RIGHT(H26,2)))</f>
        <v>0.59236111111111112</v>
      </c>
      <c r="J26" s="1">
        <f t="shared" ref="J26:J27" si="93">IF(OR(B27&lt;&gt;"",E27=""),I26+TIME(0,5,0),"")</f>
        <v>0.59583333333333333</v>
      </c>
      <c r="K26" t="str">
        <f t="shared" ref="K26:K27" si="94">IF(AND(OR(AND(B26&lt;&gt;"",B27=""),AND(B26="",B27="")),E27&lt;&gt;""),(G27-I26)*1440,"")</f>
        <v/>
      </c>
      <c r="L26">
        <f t="shared" ref="L26:L27" si="95">(I26-G26)*1440</f>
        <v>29.000000000000057</v>
      </c>
      <c r="M26">
        <f t="shared" ref="M26:M27" si="96">IF(B26&lt;&gt;"",1,M25+1)</f>
        <v>4</v>
      </c>
      <c r="N26">
        <f t="shared" ref="N26:N27" ca="1" si="97">OFFSET(C26,-M26+1,0)</f>
        <v>1226</v>
      </c>
      <c r="O26">
        <f t="shared" ref="O26:O27" ca="1" si="98">IF(J26&lt;&gt;"",(J26-VALUE(CONCATENATE(LEFT(N26,LEN(N26)-2),":",RIGHT(N26,2))))*1440,"")</f>
        <v>111.99999999999991</v>
      </c>
      <c r="P26">
        <f t="shared" ref="P26:P27" si="99">IF(K26&lt;&gt;"",(E26+E27)*K26/2,E26*5/2)</f>
        <v>500</v>
      </c>
      <c r="Q26" s="7">
        <f t="shared" ref="Q26:Q27" si="100">IF(K26&lt;&gt;"",(E27-E26)*K26/LN((E27+0.000001)/(E26+0.000001)),-5*(E26-0.000001)/(LN(1/E26)-13.8155))</f>
        <v>52.318172546220183</v>
      </c>
      <c r="R26">
        <f t="shared" ref="R26:R27" si="101">(E26*L26)</f>
        <v>5800.0000000000109</v>
      </c>
      <c r="S26">
        <f t="shared" ref="S26:S27" si="102">P26+R26</f>
        <v>6300.0000000000109</v>
      </c>
      <c r="T26" s="7">
        <f t="shared" ref="T26:T27" si="103">Q26+R26</f>
        <v>5852.3181725462309</v>
      </c>
    </row>
    <row r="27" spans="1:20" x14ac:dyDescent="0.2">
      <c r="A27">
        <v>1</v>
      </c>
      <c r="B27" s="61">
        <v>44291</v>
      </c>
      <c r="C27">
        <v>1003</v>
      </c>
      <c r="D27" s="21" t="s">
        <v>42</v>
      </c>
      <c r="E27" s="4">
        <v>0.01</v>
      </c>
      <c r="F27" s="4">
        <v>1025</v>
      </c>
      <c r="G27" s="6">
        <f t="shared" si="91"/>
        <v>0.43402777777777773</v>
      </c>
      <c r="H27" s="4">
        <v>1027</v>
      </c>
      <c r="I27" s="1">
        <f t="shared" si="92"/>
        <v>0.43541666666666662</v>
      </c>
      <c r="J27" s="1" t="str">
        <f t="shared" si="93"/>
        <v/>
      </c>
      <c r="K27">
        <f t="shared" si="94"/>
        <v>7.0000000000000551</v>
      </c>
      <c r="L27">
        <f t="shared" si="95"/>
        <v>1.9999999999999929</v>
      </c>
      <c r="M27">
        <f t="shared" si="96"/>
        <v>1</v>
      </c>
      <c r="N27">
        <f t="shared" ca="1" si="97"/>
        <v>1003</v>
      </c>
      <c r="O27" t="str">
        <f t="shared" si="98"/>
        <v/>
      </c>
      <c r="P27">
        <f t="shared" si="99"/>
        <v>3.5350000000000277</v>
      </c>
      <c r="Q27" s="7">
        <f t="shared" si="100"/>
        <v>1.504862729063341</v>
      </c>
      <c r="R27">
        <f t="shared" si="101"/>
        <v>1.9999999999999931E-2</v>
      </c>
      <c r="S27">
        <f t="shared" si="102"/>
        <v>3.5550000000000277</v>
      </c>
      <c r="T27" s="7">
        <f t="shared" si="103"/>
        <v>1.524862729063341</v>
      </c>
    </row>
    <row r="28" spans="1:20" x14ac:dyDescent="0.2">
      <c r="B28" s="61"/>
      <c r="C28" s="4"/>
      <c r="D28" s="20"/>
      <c r="E28" s="4">
        <v>1</v>
      </c>
      <c r="F28" s="4">
        <v>1034</v>
      </c>
      <c r="G28" s="6">
        <f t="shared" ref="G28" si="104">VALUE(CONCATENATE(LEFT(F28,LEN(F28)-2),":",RIGHT(F28,2)))</f>
        <v>0.44027777777777777</v>
      </c>
      <c r="H28" s="4">
        <v>1121</v>
      </c>
      <c r="I28" s="1">
        <f t="shared" ref="I28" si="105">VALUE(CONCATENATE(LEFT(H28,LEN(H28)-2),":",RIGHT(H28,2)))</f>
        <v>0.47291666666666665</v>
      </c>
      <c r="J28" s="1">
        <f t="shared" ref="J28" si="106">IF(OR(B29&lt;&gt;"",E29=""),I28+TIME(0,5,0),"")</f>
        <v>0.47638888888888886</v>
      </c>
      <c r="K28" t="str">
        <f t="shared" ref="K28" si="107">IF(AND(OR(AND(B28&lt;&gt;"",B29=""),AND(B28="",B29="")),E29&lt;&gt;""),(G29-I28)*1440,"")</f>
        <v/>
      </c>
      <c r="L28">
        <f t="shared" ref="L28" si="108">(I28-G28)*1440</f>
        <v>46.999999999999993</v>
      </c>
      <c r="M28">
        <f t="shared" ref="M28" si="109">IF(B28&lt;&gt;"",1,M27+1)</f>
        <v>2</v>
      </c>
      <c r="N28">
        <f t="shared" ref="N28" ca="1" si="110">OFFSET(C28,-M28+1,0)</f>
        <v>1003</v>
      </c>
      <c r="O28">
        <f t="shared" ref="O28" ca="1" si="111">IF(J28&lt;&gt;"",(J28-VALUE(CONCATENATE(LEFT(N28,LEN(N28)-2),":",RIGHT(N28,2))))*1440,"")</f>
        <v>82.999999999999943</v>
      </c>
      <c r="P28">
        <f t="shared" ref="P28" si="112">IF(K28&lt;&gt;"",(E28+E29)*K28/2,E28*5/2)</f>
        <v>2.5</v>
      </c>
      <c r="Q28" s="7">
        <f t="shared" ref="Q28" si="113">IF(K28&lt;&gt;"",(E29-E28)*K28/LN((E29+0.000001)/(E28+0.000001)),-5*(E28-0.000001)/(LN(1/E28)-13.8155))</f>
        <v>0.36191198291773735</v>
      </c>
      <c r="R28">
        <f t="shared" ref="R28" si="114">(E28*L28)</f>
        <v>46.999999999999993</v>
      </c>
      <c r="S28">
        <f t="shared" ref="S28" si="115">P28+R28</f>
        <v>49.499999999999993</v>
      </c>
      <c r="T28" s="7">
        <f t="shared" ref="T28" si="116">Q28+R28</f>
        <v>47.361911982917732</v>
      </c>
    </row>
    <row r="29" spans="1:20" x14ac:dyDescent="0.2">
      <c r="B29" s="61">
        <v>44291</v>
      </c>
      <c r="C29">
        <v>1340</v>
      </c>
      <c r="D29" s="19"/>
      <c r="E29" s="4">
        <v>0.01</v>
      </c>
      <c r="F29" s="4">
        <v>1432</v>
      </c>
      <c r="G29" s="6">
        <f t="shared" ref="G29" si="117">VALUE(CONCATENATE(LEFT(F29,LEN(F29)-2),":",RIGHT(F29,2)))</f>
        <v>0.60555555555555551</v>
      </c>
      <c r="H29" s="4">
        <v>1445</v>
      </c>
      <c r="I29" s="1">
        <f t="shared" ref="I29" si="118">VALUE(CONCATENATE(LEFT(H29,LEN(H29)-2),":",RIGHT(H29,2)))</f>
        <v>0.61458333333333337</v>
      </c>
      <c r="J29" s="1" t="str">
        <f t="shared" ref="J29" si="119">IF(OR(B30&lt;&gt;"",E30=""),I29+TIME(0,5,0),"")</f>
        <v/>
      </c>
      <c r="K29">
        <f t="shared" ref="K29" si="120">IF(AND(OR(AND(B29&lt;&gt;"",B30=""),AND(B29="",B30="")),E30&lt;&gt;""),(G30-I29)*1440,"")</f>
        <v>12.999999999999954</v>
      </c>
      <c r="L29">
        <f t="shared" ref="L29" si="121">(I29-G29)*1440</f>
        <v>13.000000000000114</v>
      </c>
      <c r="M29">
        <f t="shared" ref="M29" si="122">IF(B29&lt;&gt;"",1,M28+1)</f>
        <v>1</v>
      </c>
      <c r="N29">
        <f t="shared" ref="N29" ca="1" si="123">OFFSET(C29,-M29+1,0)</f>
        <v>1340</v>
      </c>
      <c r="O29" t="str">
        <f t="shared" ref="O29" si="124">IF(J29&lt;&gt;"",(J29-VALUE(CONCATENATE(LEFT(N29,LEN(N29)-2),":",RIGHT(N29,2))))*1440,"")</f>
        <v/>
      </c>
      <c r="P29">
        <f t="shared" ref="P29" si="125">IF(K29&lt;&gt;"",(E29+E30)*K29/2,E29*5/2)</f>
        <v>390.06499999999858</v>
      </c>
      <c r="Q29" s="7">
        <f t="shared" ref="Q29" si="126">IF(K29&lt;&gt;"",(E30-E29)*K29/LN((E30+0.000001)/(E29+0.000001)),-5*(E29-0.000001)/(LN(1/E29)-13.8155))</f>
        <v>89.646260194473541</v>
      </c>
      <c r="R29">
        <f t="shared" ref="R29" si="127">(E29*L29)</f>
        <v>0.13000000000000114</v>
      </c>
      <c r="S29">
        <f t="shared" ref="S29" si="128">P29+R29</f>
        <v>390.19499999999857</v>
      </c>
      <c r="T29" s="7">
        <f t="shared" ref="T29" si="129">Q29+R29</f>
        <v>89.776260194473537</v>
      </c>
    </row>
    <row r="30" spans="1:20" x14ac:dyDescent="0.2">
      <c r="B30" s="61"/>
      <c r="C30" s="4"/>
      <c r="D30" s="20"/>
      <c r="E30" s="4">
        <v>60</v>
      </c>
      <c r="F30" s="4">
        <v>1458</v>
      </c>
      <c r="G30" s="6">
        <f t="shared" ref="G30:G33" si="130">VALUE(CONCATENATE(LEFT(F30,LEN(F30)-2),":",RIGHT(F30,2)))</f>
        <v>0.62361111111111112</v>
      </c>
      <c r="H30" s="4">
        <v>1508</v>
      </c>
      <c r="I30" s="1">
        <f t="shared" ref="I30:I33" si="131">VALUE(CONCATENATE(LEFT(H30,LEN(H30)-2),":",RIGHT(H30,2)))</f>
        <v>0.63055555555555554</v>
      </c>
      <c r="J30" s="1" t="str">
        <f t="shared" ref="J30:J33" si="132">IF(OR(B31&lt;&gt;"",E31=""),I30+TIME(0,5,0),"")</f>
        <v/>
      </c>
      <c r="K30">
        <f t="shared" ref="K30:K33" si="133">IF(AND(OR(AND(B30&lt;&gt;"",B31=""),AND(B30="",B31="")),E31&lt;&gt;""),(G31-I30)*1440,"")</f>
        <v>10.000000000000124</v>
      </c>
      <c r="L30">
        <f t="shared" ref="L30:L33" si="134">(I30-G30)*1440</f>
        <v>9.9999999999999645</v>
      </c>
      <c r="M30">
        <f t="shared" ref="M30:M33" si="135">IF(B30&lt;&gt;"",1,M29+1)</f>
        <v>2</v>
      </c>
      <c r="N30">
        <f t="shared" ref="N30:N33" ca="1" si="136">OFFSET(C30,-M30+1,0)</f>
        <v>1340</v>
      </c>
      <c r="O30" t="str">
        <f t="shared" ref="O30:O33" si="137">IF(J30&lt;&gt;"",(J30-VALUE(CONCATENATE(LEFT(N30,LEN(N30)-2),":",RIGHT(N30,2))))*1440,"")</f>
        <v/>
      </c>
      <c r="P30">
        <f t="shared" ref="P30:P33" si="138">IF(K30&lt;&gt;"",(E30+E31)*K30/2,E30*5/2)</f>
        <v>1200.000000000015</v>
      </c>
      <c r="Q30" s="7">
        <f t="shared" ref="Q30:Q33" si="139">IF(K30&lt;&gt;"",(E31-E30)*K30/LN((E31+0.000001)/(E30+0.000001)),-5*(E30-0.000001)/(LN(1/E30)-13.8155))</f>
        <v>1092.2870829993576</v>
      </c>
      <c r="R30">
        <f t="shared" ref="R30:R33" si="140">(E30*L30)</f>
        <v>599.99999999999784</v>
      </c>
      <c r="S30">
        <f t="shared" ref="S30:S33" si="141">P30+R30</f>
        <v>1800.0000000000127</v>
      </c>
      <c r="T30" s="7">
        <f t="shared" ref="T30:T33" si="142">Q30+R30</f>
        <v>1692.2870829993553</v>
      </c>
    </row>
    <row r="31" spans="1:20" x14ac:dyDescent="0.2">
      <c r="B31" s="61"/>
      <c r="C31" s="4"/>
      <c r="D31" s="19"/>
      <c r="E31" s="4">
        <v>180</v>
      </c>
      <c r="F31" s="4">
        <v>1518</v>
      </c>
      <c r="G31" s="6">
        <f t="shared" si="130"/>
        <v>0.63750000000000007</v>
      </c>
      <c r="H31" s="4">
        <v>1528</v>
      </c>
      <c r="I31" s="1">
        <f t="shared" si="131"/>
        <v>0.64444444444444449</v>
      </c>
      <c r="J31" s="1" t="str">
        <f t="shared" si="132"/>
        <v/>
      </c>
      <c r="K31">
        <f t="shared" si="133"/>
        <v>8.999999999999968</v>
      </c>
      <c r="L31">
        <f t="shared" si="134"/>
        <v>9.9999999999999645</v>
      </c>
      <c r="M31">
        <f t="shared" si="135"/>
        <v>3</v>
      </c>
      <c r="N31">
        <f t="shared" ca="1" si="136"/>
        <v>1340</v>
      </c>
      <c r="O31" t="str">
        <f t="shared" si="137"/>
        <v/>
      </c>
      <c r="P31">
        <f t="shared" si="138"/>
        <v>989.99999999999648</v>
      </c>
      <c r="Q31" s="7">
        <f t="shared" si="139"/>
        <v>837.72285853749247</v>
      </c>
      <c r="R31">
        <f t="shared" si="140"/>
        <v>1799.9999999999936</v>
      </c>
      <c r="S31">
        <f t="shared" si="141"/>
        <v>2789.99999999999</v>
      </c>
      <c r="T31" s="7">
        <f t="shared" si="142"/>
        <v>2637.722858537486</v>
      </c>
    </row>
    <row r="32" spans="1:20" x14ac:dyDescent="0.2">
      <c r="B32" s="61"/>
      <c r="C32" s="4"/>
      <c r="D32" s="19"/>
      <c r="E32" s="4">
        <v>40</v>
      </c>
      <c r="F32" s="4">
        <v>1537</v>
      </c>
      <c r="G32" s="6">
        <f t="shared" si="130"/>
        <v>0.65069444444444446</v>
      </c>
      <c r="H32" s="4">
        <v>1545</v>
      </c>
      <c r="I32" s="1">
        <f t="shared" si="131"/>
        <v>0.65625</v>
      </c>
      <c r="J32" s="1">
        <f t="shared" si="132"/>
        <v>0.65972222222222221</v>
      </c>
      <c r="K32" t="str">
        <f t="shared" si="133"/>
        <v/>
      </c>
      <c r="L32">
        <f t="shared" si="134"/>
        <v>7.9999999999999716</v>
      </c>
      <c r="M32">
        <f t="shared" si="135"/>
        <v>4</v>
      </c>
      <c r="N32">
        <f t="shared" ca="1" si="136"/>
        <v>1340</v>
      </c>
      <c r="O32">
        <f t="shared" ca="1" si="137"/>
        <v>130.00000000000003</v>
      </c>
      <c r="P32">
        <f t="shared" si="138"/>
        <v>100</v>
      </c>
      <c r="Q32" s="7">
        <f t="shared" si="139"/>
        <v>11.425711806824168</v>
      </c>
      <c r="R32">
        <f t="shared" si="140"/>
        <v>319.99999999999886</v>
      </c>
      <c r="S32">
        <f t="shared" si="141"/>
        <v>419.99999999999886</v>
      </c>
      <c r="T32" s="7">
        <f t="shared" si="142"/>
        <v>331.42571180682302</v>
      </c>
    </row>
    <row r="33" spans="1:20" x14ac:dyDescent="0.2">
      <c r="A33">
        <v>1</v>
      </c>
      <c r="B33" s="61">
        <v>44292</v>
      </c>
      <c r="C33">
        <v>846</v>
      </c>
      <c r="D33" s="21">
        <v>3</v>
      </c>
      <c r="E33" s="4">
        <v>0.01</v>
      </c>
      <c r="F33" s="4">
        <v>919</v>
      </c>
      <c r="G33" s="6">
        <f t="shared" si="130"/>
        <v>0.38819444444444445</v>
      </c>
      <c r="H33" s="4">
        <v>926</v>
      </c>
      <c r="I33" s="1">
        <f t="shared" si="131"/>
        <v>0.39305555555555555</v>
      </c>
      <c r="J33" s="1" t="str">
        <f t="shared" si="132"/>
        <v/>
      </c>
      <c r="K33">
        <f t="shared" si="133"/>
        <v>9.000000000000048</v>
      </c>
      <c r="L33">
        <f t="shared" si="134"/>
        <v>6.9999999999999751</v>
      </c>
      <c r="M33">
        <f t="shared" si="135"/>
        <v>1</v>
      </c>
      <c r="N33">
        <f t="shared" ca="1" si="136"/>
        <v>846</v>
      </c>
      <c r="O33" t="str">
        <f t="shared" si="137"/>
        <v/>
      </c>
      <c r="P33">
        <f t="shared" si="138"/>
        <v>4.5450000000000239</v>
      </c>
      <c r="Q33" s="7">
        <f t="shared" si="139"/>
        <v>1.9348235087957193</v>
      </c>
      <c r="R33">
        <f t="shared" si="140"/>
        <v>6.9999999999999757E-2</v>
      </c>
      <c r="S33">
        <f t="shared" si="141"/>
        <v>4.6150000000000233</v>
      </c>
      <c r="T33" s="7">
        <f t="shared" si="142"/>
        <v>2.0048235087957189</v>
      </c>
    </row>
    <row r="34" spans="1:20" x14ac:dyDescent="0.2">
      <c r="B34" s="61"/>
      <c r="C34" s="4"/>
      <c r="D34" s="19"/>
      <c r="E34" s="4">
        <v>1</v>
      </c>
      <c r="F34" s="4">
        <v>935</v>
      </c>
      <c r="G34" s="6">
        <f t="shared" ref="G34" si="143">VALUE(CONCATENATE(LEFT(F34,LEN(F34)-2),":",RIGHT(F34,2)))</f>
        <v>0.39930555555555558</v>
      </c>
      <c r="H34" s="4">
        <v>947</v>
      </c>
      <c r="I34" s="1">
        <f t="shared" ref="I34" si="144">VALUE(CONCATENATE(LEFT(H34,LEN(H34)-2),":",RIGHT(H34,2)))</f>
        <v>0.40763888888888888</v>
      </c>
      <c r="J34" s="1" t="str">
        <f t="shared" ref="J34" si="145">IF(OR(B35&lt;&gt;"",E35=""),I34+TIME(0,5,0),"")</f>
        <v/>
      </c>
      <c r="K34">
        <f t="shared" ref="K34" si="146">IF(AND(OR(AND(B34&lt;&gt;"",B35=""),AND(B34="",B35="")),E35&lt;&gt;""),(G35-I34)*1440,"")</f>
        <v>9.000000000000048</v>
      </c>
      <c r="L34">
        <f t="shared" ref="L34" si="147">(I34-G34)*1440</f>
        <v>11.999999999999957</v>
      </c>
      <c r="M34">
        <f t="shared" ref="M34" si="148">IF(B34&lt;&gt;"",1,M33+1)</f>
        <v>2</v>
      </c>
      <c r="N34">
        <f t="shared" ref="N34" ca="1" si="149">OFFSET(C34,-M34+1,0)</f>
        <v>846</v>
      </c>
      <c r="O34" t="str">
        <f t="shared" ref="O34" si="150">IF(J34&lt;&gt;"",(J34-VALUE(CONCATENATE(LEFT(N34,LEN(N34)-2),":",RIGHT(N34,2))))*1440,"")</f>
        <v/>
      </c>
      <c r="P34">
        <f t="shared" ref="P34" si="151">IF(K34&lt;&gt;"",(E34+E35)*K34/2,E34*5/2)</f>
        <v>5.310000000000028</v>
      </c>
      <c r="Q34" s="7">
        <f t="shared" ref="Q34" si="152">IF(K34&lt;&gt;"",(E35-E34)*K34/LN((E35+0.000001)/(E34+0.000001)),-5*(E34-0.000001)/(LN(1/E34)-13.8155))</f>
        <v>4.3037242657159345</v>
      </c>
      <c r="R34">
        <f t="shared" ref="R34" si="153">(E34*L34)</f>
        <v>11.999999999999957</v>
      </c>
      <c r="S34">
        <f t="shared" ref="S34" si="154">P34+R34</f>
        <v>17.309999999999985</v>
      </c>
      <c r="T34" s="7">
        <f t="shared" ref="T34" si="155">Q34+R34</f>
        <v>16.303724265715893</v>
      </c>
    </row>
    <row r="35" spans="1:20" x14ac:dyDescent="0.2">
      <c r="B35" s="61"/>
      <c r="C35" s="4"/>
      <c r="D35" s="19"/>
      <c r="E35" s="4">
        <v>0.18</v>
      </c>
      <c r="F35" s="4">
        <v>956</v>
      </c>
      <c r="G35" s="6">
        <f t="shared" ref="G35:G37" si="156">VALUE(CONCATENATE(LEFT(F35,LEN(F35)-2),":",RIGHT(F35,2)))</f>
        <v>0.41388888888888892</v>
      </c>
      <c r="H35" s="4">
        <v>1008</v>
      </c>
      <c r="I35" s="1">
        <f t="shared" ref="I35:I37" si="157">VALUE(CONCATENATE(LEFT(H35,LEN(H35)-2),":",RIGHT(H35,2)))</f>
        <v>0.42222222222222222</v>
      </c>
      <c r="J35" s="1" t="str">
        <f t="shared" ref="J35:J37" si="158">IF(OR(B36&lt;&gt;"",E36=""),I35+TIME(0,5,0),"")</f>
        <v/>
      </c>
      <c r="K35">
        <f t="shared" ref="K35:K37" si="159">IF(AND(OR(AND(B35&lt;&gt;"",B36=""),AND(B35="",B36="")),E36&lt;&gt;""),(G36-I35)*1440,"")</f>
        <v>14.00000000000003</v>
      </c>
      <c r="L35">
        <f t="shared" ref="L35:L37" si="160">(I35-G35)*1440</f>
        <v>11.999999999999957</v>
      </c>
      <c r="M35">
        <f t="shared" ref="M35:M37" si="161">IF(B35&lt;&gt;"",1,M34+1)</f>
        <v>3</v>
      </c>
      <c r="N35">
        <f t="shared" ref="N35:N37" ca="1" si="162">OFFSET(C35,-M35+1,0)</f>
        <v>846</v>
      </c>
      <c r="O35" t="str">
        <f t="shared" ref="O35:O37" si="163">IF(J35&lt;&gt;"",(J35-VALUE(CONCATENATE(LEFT(N35,LEN(N35)-2),":",RIGHT(N35,2))))*1440,"")</f>
        <v/>
      </c>
      <c r="P35">
        <f t="shared" ref="P35:P37" si="164">IF(K35&lt;&gt;"",(E35+E36)*K35/2,E35*5/2)</f>
        <v>351.26000000000073</v>
      </c>
      <c r="Q35" s="7">
        <f t="shared" ref="Q35:Q37" si="165">IF(K35&lt;&gt;"",(E36-E35)*K35/LN((E36+0.000001)/(E35+0.000001)),-5*(E35-0.000001)/(LN(1/E35)-13.8155))</f>
        <v>123.95642804848117</v>
      </c>
      <c r="R35">
        <f t="shared" ref="R35:R37" si="166">(E35*L35)</f>
        <v>2.1599999999999921</v>
      </c>
      <c r="S35">
        <f t="shared" ref="S35:S37" si="167">P35+R35</f>
        <v>353.4200000000007</v>
      </c>
      <c r="T35" s="7">
        <f t="shared" ref="T35:T37" si="168">Q35+R35</f>
        <v>126.11642804848117</v>
      </c>
    </row>
    <row r="36" spans="1:20" x14ac:dyDescent="0.2">
      <c r="B36" s="61"/>
      <c r="C36" s="4"/>
      <c r="D36" s="19"/>
      <c r="E36" s="4">
        <v>50</v>
      </c>
      <c r="F36" s="4">
        <v>1022</v>
      </c>
      <c r="G36" s="6">
        <f t="shared" si="156"/>
        <v>0.43194444444444446</v>
      </c>
      <c r="H36" s="4">
        <v>1030</v>
      </c>
      <c r="I36" s="1">
        <f t="shared" si="157"/>
        <v>0.4375</v>
      </c>
      <c r="J36" s="1">
        <f t="shared" si="158"/>
        <v>0.44097222222222221</v>
      </c>
      <c r="K36" t="str">
        <f t="shared" si="159"/>
        <v/>
      </c>
      <c r="L36">
        <f t="shared" si="160"/>
        <v>7.9999999999999716</v>
      </c>
      <c r="M36">
        <f t="shared" si="161"/>
        <v>4</v>
      </c>
      <c r="N36">
        <f t="shared" ca="1" si="162"/>
        <v>846</v>
      </c>
      <c r="O36">
        <f t="shared" ca="1" si="163"/>
        <v>108.99999999999993</v>
      </c>
      <c r="P36">
        <f t="shared" si="164"/>
        <v>125</v>
      </c>
      <c r="Q36" s="7">
        <f t="shared" si="165"/>
        <v>14.102364719732718</v>
      </c>
      <c r="R36">
        <f t="shared" si="166"/>
        <v>399.99999999999858</v>
      </c>
      <c r="S36">
        <f t="shared" si="167"/>
        <v>524.99999999999864</v>
      </c>
      <c r="T36" s="7">
        <f t="shared" si="168"/>
        <v>414.10236471973127</v>
      </c>
    </row>
    <row r="37" spans="1:20" x14ac:dyDescent="0.2">
      <c r="A37">
        <v>1</v>
      </c>
      <c r="B37" s="61">
        <v>44302</v>
      </c>
      <c r="C37">
        <v>932</v>
      </c>
      <c r="D37" s="21" t="s">
        <v>113</v>
      </c>
      <c r="E37" s="4">
        <v>0.01</v>
      </c>
      <c r="F37" s="4">
        <v>952</v>
      </c>
      <c r="G37" s="6">
        <f t="shared" si="156"/>
        <v>0.41111111111111115</v>
      </c>
      <c r="H37" s="4">
        <v>955</v>
      </c>
      <c r="I37" s="1">
        <f t="shared" si="157"/>
        <v>0.41319444444444442</v>
      </c>
      <c r="J37" s="1" t="str">
        <f t="shared" si="158"/>
        <v/>
      </c>
      <c r="K37">
        <f t="shared" si="159"/>
        <v>8.0000000000000515</v>
      </c>
      <c r="L37">
        <f t="shared" si="160"/>
        <v>2.9999999999999094</v>
      </c>
      <c r="M37">
        <f t="shared" si="161"/>
        <v>1</v>
      </c>
      <c r="N37">
        <f t="shared" ca="1" si="162"/>
        <v>932</v>
      </c>
      <c r="O37" t="str">
        <f t="shared" si="163"/>
        <v/>
      </c>
      <c r="P37">
        <f t="shared" si="164"/>
        <v>4.0400000000000258</v>
      </c>
      <c r="Q37" s="7">
        <f t="shared" si="165"/>
        <v>1.71984311892953</v>
      </c>
      <c r="R37">
        <f t="shared" si="166"/>
        <v>2.9999999999999093E-2</v>
      </c>
      <c r="S37">
        <f t="shared" si="167"/>
        <v>4.0700000000000252</v>
      </c>
      <c r="T37" s="7">
        <f t="shared" si="168"/>
        <v>1.7498431189295292</v>
      </c>
    </row>
    <row r="38" spans="1:20" x14ac:dyDescent="0.2">
      <c r="B38" s="61"/>
      <c r="C38" s="4"/>
      <c r="D38" s="19"/>
      <c r="E38" s="4">
        <v>1</v>
      </c>
      <c r="F38" s="4">
        <v>1003</v>
      </c>
      <c r="G38" s="6">
        <f t="shared" ref="G38:G39" si="169">VALUE(CONCATENATE(LEFT(F38,LEN(F38)-2),":",RIGHT(F38,2)))</f>
        <v>0.41875000000000001</v>
      </c>
      <c r="H38" s="4">
        <v>1013</v>
      </c>
      <c r="I38" s="1">
        <f t="shared" ref="I38:I39" si="170">VALUE(CONCATENATE(LEFT(H38,LEN(H38)-2),":",RIGHT(H38,2)))</f>
        <v>0.42569444444444443</v>
      </c>
      <c r="J38" s="1" t="str">
        <f t="shared" ref="J38:J39" si="171">IF(OR(B39&lt;&gt;"",E39=""),I38+TIME(0,5,0),"")</f>
        <v/>
      </c>
      <c r="K38">
        <f t="shared" ref="K38:K39" si="172">IF(AND(OR(AND(B38&lt;&gt;"",B39=""),AND(B38="",B39="")),E39&lt;&gt;""),(G39-I38)*1440,"")</f>
        <v>5.0000000000000622</v>
      </c>
      <c r="L38">
        <f t="shared" ref="L38:L39" si="173">(I38-G38)*1440</f>
        <v>9.9999999999999645</v>
      </c>
      <c r="M38">
        <f t="shared" ref="M38:M39" si="174">IF(B38&lt;&gt;"",1,M37+1)</f>
        <v>2</v>
      </c>
      <c r="N38">
        <f t="shared" ref="N38:N39" ca="1" si="175">OFFSET(C38,-M38+1,0)</f>
        <v>932</v>
      </c>
      <c r="O38" t="str">
        <f t="shared" ref="O38:O39" si="176">IF(J38&lt;&gt;"",(J38-VALUE(CONCATENATE(LEFT(N38,LEN(N38)-2),":",RIGHT(N38,2))))*1440,"")</f>
        <v/>
      </c>
      <c r="P38">
        <f t="shared" ref="P38:P39" si="177">IF(K38&lt;&gt;"",(E38+E39)*K38/2,E38*5/2)</f>
        <v>27.500000000000341</v>
      </c>
      <c r="Q38" s="7">
        <f t="shared" ref="Q38:Q39" si="178">IF(K38&lt;&gt;"",(E39-E38)*K38/LN((E39+0.000001)/(E38+0.000001)),-5*(E38-0.000001)/(LN(1/E38)-13.8155))</f>
        <v>19.54325932441909</v>
      </c>
      <c r="R38">
        <f t="shared" ref="R38:R39" si="179">(E38*L38)</f>
        <v>9.9999999999999645</v>
      </c>
      <c r="S38">
        <f t="shared" ref="S38:S39" si="180">P38+R38</f>
        <v>37.500000000000306</v>
      </c>
      <c r="T38" s="7">
        <f t="shared" ref="T38:T39" si="181">Q38+R38</f>
        <v>29.543259324419054</v>
      </c>
    </row>
    <row r="39" spans="1:20" x14ac:dyDescent="0.2">
      <c r="B39" s="61"/>
      <c r="C39" s="4"/>
      <c r="D39" s="19"/>
      <c r="E39" s="4">
        <v>10</v>
      </c>
      <c r="F39" s="4">
        <v>1018</v>
      </c>
      <c r="G39" s="6">
        <f t="shared" si="169"/>
        <v>0.4291666666666667</v>
      </c>
      <c r="H39" s="4">
        <v>1032</v>
      </c>
      <c r="I39" s="1">
        <f t="shared" si="170"/>
        <v>0.43888888888888888</v>
      </c>
      <c r="J39" s="1">
        <f t="shared" si="171"/>
        <v>0.44236111111111109</v>
      </c>
      <c r="K39" t="str">
        <f t="shared" si="172"/>
        <v/>
      </c>
      <c r="L39">
        <f t="shared" si="173"/>
        <v>13.99999999999995</v>
      </c>
      <c r="M39">
        <f t="shared" si="174"/>
        <v>3</v>
      </c>
      <c r="N39">
        <f t="shared" ca="1" si="175"/>
        <v>932</v>
      </c>
      <c r="O39">
        <f t="shared" ca="1" si="176"/>
        <v>65.000000000000014</v>
      </c>
      <c r="P39">
        <f t="shared" si="177"/>
        <v>25</v>
      </c>
      <c r="Q39" s="7">
        <f t="shared" si="178"/>
        <v>3.1021051639523365</v>
      </c>
      <c r="R39">
        <f t="shared" si="179"/>
        <v>139.99999999999949</v>
      </c>
      <c r="S39">
        <f t="shared" si="180"/>
        <v>164.99999999999949</v>
      </c>
      <c r="T39" s="7">
        <f t="shared" si="181"/>
        <v>143.10210516395182</v>
      </c>
    </row>
    <row r="40" spans="1:20" x14ac:dyDescent="0.2">
      <c r="B40" s="61">
        <v>44302</v>
      </c>
      <c r="C40">
        <v>1102</v>
      </c>
      <c r="D40" s="19"/>
      <c r="E40" s="4">
        <v>10</v>
      </c>
      <c r="F40" s="4">
        <v>1122</v>
      </c>
      <c r="G40" s="6">
        <f t="shared" ref="G40:G41" si="182">VALUE(CONCATENATE(LEFT(F40,LEN(F40)-2),":",RIGHT(F40,2)))</f>
        <v>0.47361111111111115</v>
      </c>
      <c r="H40" s="4">
        <v>1132</v>
      </c>
      <c r="I40" s="1">
        <f t="shared" ref="I40:I41" si="183">VALUE(CONCATENATE(LEFT(H40,LEN(H40)-2),":",RIGHT(H40,2)))</f>
        <v>0.48055555555555557</v>
      </c>
      <c r="J40" s="1" t="str">
        <f t="shared" ref="J40:J41" si="184">IF(OR(B41&lt;&gt;"",E41=""),I40+TIME(0,5,0),"")</f>
        <v/>
      </c>
      <c r="K40">
        <f t="shared" ref="K40:K41" si="185">IF(AND(OR(AND(B40&lt;&gt;"",B41=""),AND(B40="",B41="")),E41&lt;&gt;""),(G41-I40)*1440,"")</f>
        <v>4.9999999999999822</v>
      </c>
      <c r="L40">
        <f t="shared" ref="L40:L41" si="186">(I40-G40)*1440</f>
        <v>9.9999999999999645</v>
      </c>
      <c r="M40">
        <f t="shared" ref="M40:M41" si="187">IF(B40&lt;&gt;"",1,M39+1)</f>
        <v>1</v>
      </c>
      <c r="N40">
        <f t="shared" ref="N40:N41" ca="1" si="188">OFFSET(C40,-M40+1,0)</f>
        <v>1102</v>
      </c>
      <c r="O40" t="str">
        <f t="shared" ref="O40:O41" si="189">IF(J40&lt;&gt;"",(J40-VALUE(CONCATENATE(LEFT(N40,LEN(N40)-2),":",RIGHT(N40,2))))*1440,"")</f>
        <v/>
      </c>
      <c r="P40">
        <f t="shared" ref="P40:P41" si="190">IF(K40&lt;&gt;"",(E40+E41)*K40/2,E40*5/2)</f>
        <v>149.99999999999946</v>
      </c>
      <c r="Q40" s="7">
        <f t="shared" ref="Q40:Q41" si="191">IF(K40&lt;&gt;"",(E41-E40)*K40/LN((E41+0.000001)/(E40+0.000001)),-5*(E40-0.000001)/(LN(1/E40)-13.8155))</f>
        <v>124.26699308883546</v>
      </c>
      <c r="R40">
        <f t="shared" ref="R40:R41" si="192">(E40*L40)</f>
        <v>99.999999999999645</v>
      </c>
      <c r="S40">
        <f t="shared" ref="S40:S41" si="193">P40+R40</f>
        <v>249.99999999999909</v>
      </c>
      <c r="T40" s="7">
        <f t="shared" ref="T40:T41" si="194">Q40+R40</f>
        <v>224.26699308883511</v>
      </c>
    </row>
    <row r="41" spans="1:20" x14ac:dyDescent="0.2">
      <c r="B41" s="61"/>
      <c r="C41" s="4"/>
      <c r="D41" s="19"/>
      <c r="E41" s="4">
        <v>50</v>
      </c>
      <c r="F41" s="4">
        <v>1137</v>
      </c>
      <c r="G41" s="6">
        <f t="shared" si="182"/>
        <v>0.48402777777777778</v>
      </c>
      <c r="H41" s="4">
        <v>1149</v>
      </c>
      <c r="I41" s="1">
        <f t="shared" si="183"/>
        <v>0.49236111111111108</v>
      </c>
      <c r="J41" s="1" t="str">
        <f t="shared" si="184"/>
        <v/>
      </c>
      <c r="K41">
        <f t="shared" si="185"/>
        <v>3.0000000000000693</v>
      </c>
      <c r="L41">
        <f t="shared" si="186"/>
        <v>11.999999999999957</v>
      </c>
      <c r="M41">
        <f t="shared" si="187"/>
        <v>2</v>
      </c>
      <c r="N41">
        <f t="shared" ca="1" si="188"/>
        <v>1102</v>
      </c>
      <c r="O41" t="str">
        <f t="shared" si="189"/>
        <v/>
      </c>
      <c r="P41">
        <f t="shared" si="190"/>
        <v>225.0000000000052</v>
      </c>
      <c r="Q41" s="7">
        <f t="shared" si="191"/>
        <v>216.40425925540299</v>
      </c>
      <c r="R41">
        <f t="shared" si="192"/>
        <v>599.99999999999784</v>
      </c>
      <c r="S41">
        <f t="shared" si="193"/>
        <v>825.00000000000307</v>
      </c>
      <c r="T41" s="7">
        <f t="shared" si="194"/>
        <v>816.4042592554008</v>
      </c>
    </row>
    <row r="42" spans="1:20" x14ac:dyDescent="0.2">
      <c r="B42" s="61"/>
      <c r="C42" s="4"/>
      <c r="D42" s="19"/>
      <c r="E42" s="4">
        <v>100</v>
      </c>
      <c r="F42" s="4">
        <v>1152</v>
      </c>
      <c r="G42" s="6">
        <f t="shared" ref="G42:G43" si="195">VALUE(CONCATENATE(LEFT(F42,LEN(F42)-2),":",RIGHT(F42,2)))</f>
        <v>0.49444444444444446</v>
      </c>
      <c r="H42" s="4">
        <v>1159</v>
      </c>
      <c r="I42" s="1">
        <f t="shared" ref="I42:I43" si="196">VALUE(CONCATENATE(LEFT(H42,LEN(H42)-2),":",RIGHT(H42,2)))</f>
        <v>0.4993055555555555</v>
      </c>
      <c r="J42" s="1">
        <f t="shared" ref="J42:J43" si="197">IF(OR(B43&lt;&gt;"",E43=""),I42+TIME(0,5,0),"")</f>
        <v>0.50277777777777777</v>
      </c>
      <c r="K42" t="str">
        <f t="shared" ref="K42:K43" si="198">IF(AND(OR(AND(B42&lt;&gt;"",B43=""),AND(B42="",B43="")),E43&lt;&gt;""),(G43-I42)*1440,"")</f>
        <v/>
      </c>
      <c r="L42">
        <f t="shared" ref="L42:L43" si="199">(I42-G42)*1440</f>
        <v>6.9999999999998952</v>
      </c>
      <c r="M42">
        <f t="shared" ref="M42:M43" si="200">IF(B42&lt;&gt;"",1,M41+1)</f>
        <v>3</v>
      </c>
      <c r="N42">
        <f t="shared" ref="N42:N43" ca="1" si="201">OFFSET(C42,-M42+1,0)</f>
        <v>1102</v>
      </c>
      <c r="O42">
        <f t="shared" ref="O42:O43" ca="1" si="202">IF(J42&lt;&gt;"",(J42-VALUE(CONCATENATE(LEFT(N42,LEN(N42)-2),":",RIGHT(N42,2))))*1440,"")</f>
        <v>62.000000000000021</v>
      </c>
      <c r="P42">
        <f t="shared" ref="P42:P43" si="203">IF(K42&lt;&gt;"",(E42+E43)*K42/2,E42*5/2)</f>
        <v>250</v>
      </c>
      <c r="Q42" s="7">
        <f t="shared" ref="Q42:Q43" si="204">IF(K42&lt;&gt;"",(E43-E42)*K42/LN((E43+0.000001)/(E42+0.000001)),-5*(E42-0.000001)/(LN(1/E42)-13.8155))</f>
        <v>27.143420404993254</v>
      </c>
      <c r="R42">
        <f t="shared" ref="R42:R43" si="205">(E42*L42)</f>
        <v>699.99999999998954</v>
      </c>
      <c r="S42">
        <f t="shared" ref="S42:S43" si="206">P42+R42</f>
        <v>949.99999999998954</v>
      </c>
      <c r="T42" s="7">
        <f t="shared" ref="T42:T43" si="207">Q42+R42</f>
        <v>727.14342040498275</v>
      </c>
    </row>
    <row r="43" spans="1:20" x14ac:dyDescent="0.2">
      <c r="B43" s="61">
        <v>44302</v>
      </c>
      <c r="C43">
        <v>1407</v>
      </c>
      <c r="D43" s="20"/>
      <c r="E43" s="4">
        <v>0.01</v>
      </c>
      <c r="F43" s="4">
        <v>1421</v>
      </c>
      <c r="G43" s="6">
        <f t="shared" si="195"/>
        <v>0.59791666666666665</v>
      </c>
      <c r="H43" s="4">
        <v>1426</v>
      </c>
      <c r="I43" s="1">
        <f t="shared" si="196"/>
        <v>0.60138888888888886</v>
      </c>
      <c r="J43" s="1" t="str">
        <f t="shared" si="197"/>
        <v/>
      </c>
      <c r="K43">
        <f t="shared" si="198"/>
        <v>5.9999999999999787</v>
      </c>
      <c r="L43">
        <f t="shared" si="199"/>
        <v>4.9999999999999822</v>
      </c>
      <c r="M43">
        <f t="shared" si="200"/>
        <v>1</v>
      </c>
      <c r="N43">
        <f t="shared" ca="1" si="201"/>
        <v>1407</v>
      </c>
      <c r="O43" t="str">
        <f t="shared" si="202"/>
        <v/>
      </c>
      <c r="P43">
        <f t="shared" si="203"/>
        <v>3.0299999999999891</v>
      </c>
      <c r="Q43" s="7">
        <f t="shared" si="204"/>
        <v>1.2898823391971348</v>
      </c>
      <c r="R43">
        <f t="shared" si="205"/>
        <v>4.9999999999999822E-2</v>
      </c>
      <c r="S43">
        <f t="shared" si="206"/>
        <v>3.079999999999989</v>
      </c>
      <c r="T43" s="7">
        <f t="shared" si="207"/>
        <v>1.3398823391971346</v>
      </c>
    </row>
    <row r="44" spans="1:20" x14ac:dyDescent="0.2">
      <c r="B44" s="61"/>
      <c r="C44" s="4"/>
      <c r="D44" s="19"/>
      <c r="E44" s="4">
        <v>1</v>
      </c>
      <c r="F44" s="4">
        <v>1432</v>
      </c>
      <c r="G44" s="6">
        <f t="shared" ref="G44:G46" si="208">VALUE(CONCATENATE(LEFT(F44,LEN(F44)-2),":",RIGHT(F44,2)))</f>
        <v>0.60555555555555551</v>
      </c>
      <c r="H44" s="4">
        <v>1437</v>
      </c>
      <c r="I44" s="1">
        <f t="shared" ref="I44:I46" si="209">VALUE(CONCATENATE(LEFT(H44,LEN(H44)-2),":",RIGHT(H44,2)))</f>
        <v>0.60902777777777783</v>
      </c>
      <c r="J44" s="1" t="str">
        <f t="shared" ref="J44:J46" si="210">IF(OR(B45&lt;&gt;"",E45=""),I44+TIME(0,5,0),"")</f>
        <v/>
      </c>
      <c r="K44">
        <f t="shared" ref="K44:K46" si="211">IF(AND(OR(AND(B44&lt;&gt;"",B45=""),AND(B44="",B45="")),E45&lt;&gt;""),(G45-I44)*1440,"")</f>
        <v>3.9999999999999858</v>
      </c>
      <c r="L44">
        <f t="shared" ref="L44:L46" si="212">(I44-G44)*1440</f>
        <v>5.0000000000001421</v>
      </c>
      <c r="M44">
        <f t="shared" ref="M44:M46" si="213">IF(B44&lt;&gt;"",1,M43+1)</f>
        <v>2</v>
      </c>
      <c r="N44">
        <f t="shared" ref="N44:N46" ca="1" si="214">OFFSET(C44,-M44+1,0)</f>
        <v>1407</v>
      </c>
      <c r="O44" t="str">
        <f t="shared" ref="O44:O46" si="215">IF(J44&lt;&gt;"",(J44-VALUE(CONCATENATE(LEFT(N44,LEN(N44)-2),":",RIGHT(N44,2))))*1440,"")</f>
        <v/>
      </c>
      <c r="P44">
        <f t="shared" ref="P44:P46" si="216">IF(K44&lt;&gt;"",(E44+E45)*K44/2,E44*5/2)</f>
        <v>21.999999999999922</v>
      </c>
      <c r="Q44" s="7">
        <f t="shared" ref="Q44:Q46" si="217">IF(K44&lt;&gt;"",(E45-E44)*K44/LN((E45+0.000001)/(E44+0.000001)),-5*(E44-0.000001)/(LN(1/E44)-13.8155))</f>
        <v>15.634607459535021</v>
      </c>
      <c r="R44">
        <f t="shared" ref="R44:R46" si="218">(E44*L44)</f>
        <v>5.0000000000001421</v>
      </c>
      <c r="S44">
        <f t="shared" ref="S44:S46" si="219">P44+R44</f>
        <v>27.000000000000064</v>
      </c>
      <c r="T44" s="7">
        <f t="shared" ref="T44:T46" si="220">Q44+R44</f>
        <v>20.634607459535161</v>
      </c>
    </row>
    <row r="45" spans="1:20" x14ac:dyDescent="0.2">
      <c r="B45" s="61"/>
      <c r="C45" s="4"/>
      <c r="D45" s="19"/>
      <c r="E45" s="4">
        <v>10</v>
      </c>
      <c r="F45" s="4">
        <v>1441</v>
      </c>
      <c r="G45" s="6">
        <f t="shared" si="208"/>
        <v>0.6118055555555556</v>
      </c>
      <c r="H45" s="4">
        <v>1446</v>
      </c>
      <c r="I45" s="1">
        <f t="shared" si="209"/>
        <v>0.61527777777777781</v>
      </c>
      <c r="J45" s="1" t="str">
        <f t="shared" si="210"/>
        <v/>
      </c>
      <c r="K45">
        <f t="shared" si="211"/>
        <v>4.9999999999999822</v>
      </c>
      <c r="L45">
        <f t="shared" si="212"/>
        <v>4.9999999999999822</v>
      </c>
      <c r="M45">
        <f t="shared" si="213"/>
        <v>3</v>
      </c>
      <c r="N45">
        <f t="shared" ca="1" si="214"/>
        <v>1407</v>
      </c>
      <c r="O45" t="str">
        <f t="shared" si="215"/>
        <v/>
      </c>
      <c r="P45">
        <f t="shared" si="216"/>
        <v>274.99999999999903</v>
      </c>
      <c r="Q45" s="7">
        <f t="shared" si="217"/>
        <v>195.43252449523621</v>
      </c>
      <c r="R45">
        <f t="shared" si="218"/>
        <v>49.999999999999822</v>
      </c>
      <c r="S45">
        <f t="shared" si="219"/>
        <v>324.99999999999886</v>
      </c>
      <c r="T45" s="7">
        <f t="shared" si="220"/>
        <v>245.43252449523604</v>
      </c>
    </row>
    <row r="46" spans="1:20" x14ac:dyDescent="0.2">
      <c r="B46" s="61"/>
      <c r="C46" s="4"/>
      <c r="D46" s="19"/>
      <c r="E46" s="4">
        <v>100</v>
      </c>
      <c r="F46" s="4">
        <v>1451</v>
      </c>
      <c r="G46" s="6">
        <f t="shared" si="208"/>
        <v>0.61875000000000002</v>
      </c>
      <c r="H46" s="4">
        <v>1457</v>
      </c>
      <c r="I46" s="1">
        <f t="shared" si="209"/>
        <v>0.62291666666666667</v>
      </c>
      <c r="J46" s="1" t="str">
        <f t="shared" si="210"/>
        <v/>
      </c>
      <c r="K46">
        <f t="shared" si="211"/>
        <v>2.9999999999999893</v>
      </c>
      <c r="L46">
        <f t="shared" si="212"/>
        <v>5.9999999999999787</v>
      </c>
      <c r="M46">
        <f t="shared" si="213"/>
        <v>4</v>
      </c>
      <c r="N46">
        <f t="shared" ca="1" si="214"/>
        <v>1407</v>
      </c>
      <c r="O46" t="str">
        <f t="shared" si="215"/>
        <v/>
      </c>
      <c r="P46">
        <f t="shared" si="216"/>
        <v>374.99999999999869</v>
      </c>
      <c r="Q46" s="7">
        <f t="shared" si="217"/>
        <v>369.94552239778983</v>
      </c>
      <c r="R46">
        <f t="shared" si="218"/>
        <v>599.99999999999784</v>
      </c>
      <c r="S46">
        <f t="shared" si="219"/>
        <v>974.99999999999659</v>
      </c>
      <c r="T46" s="7">
        <f t="shared" si="220"/>
        <v>969.94552239778773</v>
      </c>
    </row>
    <row r="47" spans="1:20" x14ac:dyDescent="0.2">
      <c r="B47" s="61"/>
      <c r="C47" s="4"/>
      <c r="D47" s="19"/>
      <c r="E47" s="4">
        <v>150</v>
      </c>
      <c r="F47" s="4">
        <v>1500</v>
      </c>
      <c r="G47" s="6">
        <f t="shared" ref="G47:G50" si="221">VALUE(CONCATENATE(LEFT(F47,LEN(F47)-2),":",RIGHT(F47,2)))</f>
        <v>0.625</v>
      </c>
      <c r="H47" s="4">
        <v>1503</v>
      </c>
      <c r="I47" s="1">
        <f t="shared" ref="I47:I50" si="222">VALUE(CONCATENATE(LEFT(H47,LEN(H47)-2),":",RIGHT(H47,2)))</f>
        <v>0.62708333333333333</v>
      </c>
      <c r="J47" s="1" t="str">
        <f t="shared" ref="J47:J50" si="223">IF(OR(B48&lt;&gt;"",E48=""),I47+TIME(0,5,0),"")</f>
        <v/>
      </c>
      <c r="K47">
        <f t="shared" ref="K47:K50" si="224">IF(AND(OR(AND(B47&lt;&gt;"",B48=""),AND(B47="",B48="")),E48&lt;&gt;""),(G48-I47)*1440,"")</f>
        <v>2.9999999999999893</v>
      </c>
      <c r="L47">
        <f t="shared" ref="L47:L50" si="225">(I47-G47)*1440</f>
        <v>2.9999999999999893</v>
      </c>
      <c r="M47">
        <f t="shared" ref="M47:M50" si="226">IF(B47&lt;&gt;"",1,M46+1)</f>
        <v>5</v>
      </c>
      <c r="N47">
        <f t="shared" ref="N47:N50" ca="1" si="227">OFFSET(C47,-M47+1,0)</f>
        <v>1407</v>
      </c>
      <c r="O47" t="str">
        <f t="shared" ref="O47:O50" si="228">IF(J47&lt;&gt;"",(J47-VALUE(CONCATENATE(LEFT(N47,LEN(N47)-2),":",RIGHT(N47,2))))*1440,"")</f>
        <v/>
      </c>
      <c r="P47">
        <f t="shared" ref="P47:P50" si="229">IF(K47&lt;&gt;"",(E47+E48)*K47/2,E47*5/2)</f>
        <v>524.99999999999818</v>
      </c>
      <c r="Q47" s="7">
        <f t="shared" ref="Q47:Q50" si="230">IF(K47&lt;&gt;"",(E48-E47)*K47/LN((E48+0.000001)/(E47+0.000001)),-5*(E47-0.000001)/(LN(1/E47)-13.8155))</f>
        <v>521.40892753807668</v>
      </c>
      <c r="R47">
        <f t="shared" ref="R47:R50" si="231">(E47*L47)</f>
        <v>449.99999999999841</v>
      </c>
      <c r="S47">
        <f t="shared" ref="S47:S50" si="232">P47+R47</f>
        <v>974.99999999999659</v>
      </c>
      <c r="T47" s="7">
        <f t="shared" ref="T47:T50" si="233">Q47+R47</f>
        <v>971.40892753807509</v>
      </c>
    </row>
    <row r="48" spans="1:20" x14ac:dyDescent="0.2">
      <c r="B48" s="61"/>
      <c r="C48" s="4"/>
      <c r="D48" s="20"/>
      <c r="E48" s="4">
        <v>200</v>
      </c>
      <c r="F48" s="4">
        <v>1506</v>
      </c>
      <c r="G48" s="6">
        <f t="shared" si="221"/>
        <v>0.62916666666666665</v>
      </c>
      <c r="H48" s="4">
        <v>1530</v>
      </c>
      <c r="I48" s="1">
        <f t="shared" si="222"/>
        <v>0.64583333333333337</v>
      </c>
      <c r="J48" s="1" t="str">
        <f t="shared" si="223"/>
        <v/>
      </c>
      <c r="K48">
        <f t="shared" si="224"/>
        <v>3.9999999999999858</v>
      </c>
      <c r="L48">
        <f t="shared" si="225"/>
        <v>24.000000000000075</v>
      </c>
      <c r="M48">
        <f t="shared" si="226"/>
        <v>6</v>
      </c>
      <c r="N48">
        <f t="shared" ca="1" si="227"/>
        <v>1407</v>
      </c>
      <c r="O48" t="str">
        <f t="shared" si="228"/>
        <v/>
      </c>
      <c r="P48">
        <f t="shared" si="229"/>
        <v>599.99999999999784</v>
      </c>
      <c r="Q48" s="7">
        <f t="shared" si="230"/>
        <v>577.0780205183213</v>
      </c>
      <c r="R48">
        <f t="shared" si="231"/>
        <v>4800.0000000000146</v>
      </c>
      <c r="S48">
        <f t="shared" si="232"/>
        <v>5400.0000000000127</v>
      </c>
      <c r="T48" s="7">
        <f t="shared" si="233"/>
        <v>5377.0780205183355</v>
      </c>
    </row>
    <row r="49" spans="1:20" x14ac:dyDescent="0.2">
      <c r="B49" s="61"/>
      <c r="C49" s="4"/>
      <c r="D49" s="19"/>
      <c r="E49" s="4">
        <v>100</v>
      </c>
      <c r="F49" s="4">
        <v>1534</v>
      </c>
      <c r="G49" s="6">
        <f t="shared" si="221"/>
        <v>0.64861111111111114</v>
      </c>
      <c r="H49" s="4">
        <v>1539</v>
      </c>
      <c r="I49" s="1">
        <f t="shared" si="222"/>
        <v>0.65208333333333335</v>
      </c>
      <c r="J49" s="1">
        <f t="shared" si="223"/>
        <v>0.65555555555555556</v>
      </c>
      <c r="K49" t="str">
        <f t="shared" si="224"/>
        <v/>
      </c>
      <c r="L49">
        <f t="shared" si="225"/>
        <v>4.9999999999999822</v>
      </c>
      <c r="M49">
        <f t="shared" si="226"/>
        <v>7</v>
      </c>
      <c r="N49">
        <f t="shared" ca="1" si="227"/>
        <v>1407</v>
      </c>
      <c r="O49">
        <f t="shared" ca="1" si="228"/>
        <v>96.999999999999972</v>
      </c>
      <c r="P49">
        <f t="shared" si="229"/>
        <v>250</v>
      </c>
      <c r="Q49" s="7">
        <f t="shared" si="230"/>
        <v>27.143420404993254</v>
      </c>
      <c r="R49">
        <f t="shared" si="231"/>
        <v>499.99999999999824</v>
      </c>
      <c r="S49">
        <f t="shared" si="232"/>
        <v>749.99999999999818</v>
      </c>
      <c r="T49" s="7">
        <f t="shared" si="233"/>
        <v>527.1434204049915</v>
      </c>
    </row>
    <row r="50" spans="1:20" x14ac:dyDescent="0.2">
      <c r="A50">
        <v>1</v>
      </c>
      <c r="B50" s="61">
        <v>44305</v>
      </c>
      <c r="C50">
        <v>952</v>
      </c>
      <c r="D50" s="21">
        <v>2</v>
      </c>
      <c r="E50" s="4">
        <v>0.01</v>
      </c>
      <c r="F50" s="4">
        <v>1014</v>
      </c>
      <c r="G50" s="6">
        <f t="shared" si="221"/>
        <v>0.42638888888888887</v>
      </c>
      <c r="H50" s="4">
        <v>1016</v>
      </c>
      <c r="I50" s="1">
        <f t="shared" si="222"/>
        <v>0.42777777777777781</v>
      </c>
      <c r="J50" s="1" t="str">
        <f t="shared" si="223"/>
        <v/>
      </c>
      <c r="K50">
        <f t="shared" si="224"/>
        <v>11.999999999999957</v>
      </c>
      <c r="L50">
        <f t="shared" si="225"/>
        <v>2.0000000000000728</v>
      </c>
      <c r="M50">
        <f t="shared" si="226"/>
        <v>1</v>
      </c>
      <c r="N50">
        <f t="shared" ca="1" si="227"/>
        <v>952</v>
      </c>
      <c r="O50" t="str">
        <f t="shared" si="228"/>
        <v/>
      </c>
      <c r="P50">
        <f t="shared" si="229"/>
        <v>600.0599999999979</v>
      </c>
      <c r="Q50" s="7">
        <f t="shared" si="230"/>
        <v>130.27672998597731</v>
      </c>
      <c r="R50">
        <f t="shared" si="231"/>
        <v>2.0000000000000729E-2</v>
      </c>
      <c r="S50">
        <f t="shared" si="232"/>
        <v>600.07999999999788</v>
      </c>
      <c r="T50" s="7">
        <f t="shared" si="233"/>
        <v>130.29672998597732</v>
      </c>
    </row>
    <row r="51" spans="1:20" x14ac:dyDescent="0.2">
      <c r="B51" s="61"/>
      <c r="C51" s="4"/>
      <c r="D51" s="19"/>
      <c r="E51" s="4">
        <v>100</v>
      </c>
      <c r="F51" s="4">
        <v>1028</v>
      </c>
      <c r="G51" s="6">
        <f t="shared" ref="G51" si="234">VALUE(CONCATENATE(LEFT(F51,LEN(F51)-2),":",RIGHT(F51,2)))</f>
        <v>0.43611111111111112</v>
      </c>
      <c r="H51" s="4">
        <v>1033</v>
      </c>
      <c r="I51" s="1">
        <f t="shared" ref="I51" si="235">VALUE(CONCATENATE(LEFT(H51,LEN(H51)-2),":",RIGHT(H51,2)))</f>
        <v>0.43958333333333338</v>
      </c>
      <c r="J51" s="1">
        <f t="shared" ref="J51" si="236">IF(OR(B52&lt;&gt;"",E52=""),I51+TIME(0,5,0),"")</f>
        <v>0.44305555555555559</v>
      </c>
      <c r="K51" t="str">
        <f t="shared" ref="K51" si="237">IF(AND(OR(AND(B51&lt;&gt;"",B52=""),AND(B51="",B52="")),E52&lt;&gt;""),(G52-I51)*1440,"")</f>
        <v/>
      </c>
      <c r="L51">
        <f t="shared" ref="L51" si="238">(I51-G51)*1440</f>
        <v>5.0000000000000622</v>
      </c>
      <c r="M51">
        <f t="shared" ref="M51" si="239">IF(B51&lt;&gt;"",1,M50+1)</f>
        <v>2</v>
      </c>
      <c r="N51">
        <f t="shared" ref="N51" ca="1" si="240">OFFSET(C51,-M51+1,0)</f>
        <v>952</v>
      </c>
      <c r="O51">
        <f t="shared" ref="O51" ca="1" si="241">IF(J51&lt;&gt;"",(J51-VALUE(CONCATENATE(LEFT(N51,LEN(N51)-2),":",RIGHT(N51,2))))*1440,"")</f>
        <v>46</v>
      </c>
      <c r="P51">
        <f t="shared" ref="P51" si="242">IF(K51&lt;&gt;"",(E51+E52)*K51/2,E51*5/2)</f>
        <v>250</v>
      </c>
      <c r="Q51" s="7">
        <f t="shared" ref="Q51" si="243">IF(K51&lt;&gt;"",(E52-E51)*K51/LN((E52+0.000001)/(E51+0.000001)),-5*(E51-0.000001)/(LN(1/E51)-13.8155))</f>
        <v>27.143420404993254</v>
      </c>
      <c r="R51">
        <f t="shared" ref="R51" si="244">(E51*L51)</f>
        <v>500.0000000000062</v>
      </c>
      <c r="S51">
        <f t="shared" ref="S51" si="245">P51+R51</f>
        <v>750.00000000000614</v>
      </c>
      <c r="T51" s="7">
        <f t="shared" ref="T51" si="246">Q51+R51</f>
        <v>527.14342040499946</v>
      </c>
    </row>
    <row r="52" spans="1:20" x14ac:dyDescent="0.2">
      <c r="B52" s="61">
        <v>44305</v>
      </c>
      <c r="C52">
        <v>1345</v>
      </c>
      <c r="D52" s="20"/>
      <c r="E52" s="4">
        <v>0.01</v>
      </c>
      <c r="F52" s="4">
        <v>1433</v>
      </c>
      <c r="G52" s="6">
        <f t="shared" ref="G52:G54" si="247">VALUE(CONCATENATE(LEFT(F52,LEN(F52)-2),":",RIGHT(F52,2)))</f>
        <v>0.60625000000000007</v>
      </c>
      <c r="H52" s="4">
        <v>1447</v>
      </c>
      <c r="I52" s="1">
        <f t="shared" ref="I52:I54" si="248">VALUE(CONCATENATE(LEFT(H52,LEN(H52)-2),":",RIGHT(H52,2)))</f>
        <v>0.61597222222222225</v>
      </c>
      <c r="J52" s="1" t="str">
        <f t="shared" ref="J52:J54" si="249">IF(OR(B53&lt;&gt;"",E53=""),I52+TIME(0,5,0),"")</f>
        <v/>
      </c>
      <c r="K52">
        <f t="shared" ref="K52:K54" si="250">IF(AND(OR(AND(B52&lt;&gt;"",B53=""),AND(B52="",B53="")),E53&lt;&gt;""),(G53-I52)*1440,"")</f>
        <v>9.9999999999999645</v>
      </c>
      <c r="L52">
        <f t="shared" ref="L52:L54" si="251">(I52-G52)*1440</f>
        <v>13.99999999999995</v>
      </c>
      <c r="M52">
        <f t="shared" ref="M52:M54" si="252">IF(B52&lt;&gt;"",1,M51+1)</f>
        <v>1</v>
      </c>
      <c r="N52">
        <f t="shared" ref="N52:N54" ca="1" si="253">OFFSET(C52,-M52+1,0)</f>
        <v>1345</v>
      </c>
      <c r="O52" t="str">
        <f t="shared" ref="O52:O54" si="254">IF(J52&lt;&gt;"",(J52-VALUE(CONCATENATE(LEFT(N52,LEN(N52)-2),":",RIGHT(N52,2))))*1440,"")</f>
        <v/>
      </c>
      <c r="P52">
        <f t="shared" ref="P52:P54" si="255">IF(K52&lt;&gt;"",(E52+E53)*K52/2,E52*5/2)</f>
        <v>400.04999999999859</v>
      </c>
      <c r="Q52" s="7">
        <f t="shared" ref="Q52:Q54" si="256">IF(K52&lt;&gt;"",(E53-E52)*K52/LN((E53+0.000001)/(E52+0.000001)),-5*(E52-0.000001)/(LN(1/E52)-13.8155))</f>
        <v>89.005383429652809</v>
      </c>
      <c r="R52">
        <f t="shared" ref="R52:R54" si="257">(E52*L52)</f>
        <v>0.13999999999999951</v>
      </c>
      <c r="S52">
        <f t="shared" ref="S52:S54" si="258">P52+R52</f>
        <v>400.18999999999858</v>
      </c>
      <c r="T52" s="7">
        <f t="shared" ref="T52:T54" si="259">Q52+R52</f>
        <v>89.14538342965281</v>
      </c>
    </row>
    <row r="53" spans="1:20" x14ac:dyDescent="0.2">
      <c r="B53" s="61"/>
      <c r="C53" s="4"/>
      <c r="D53" s="19"/>
      <c r="E53" s="4">
        <v>80</v>
      </c>
      <c r="F53" s="31">
        <v>1457</v>
      </c>
      <c r="G53" s="6">
        <f t="shared" si="247"/>
        <v>0.62291666666666667</v>
      </c>
      <c r="H53" s="4">
        <v>1506</v>
      </c>
      <c r="I53" s="1">
        <f t="shared" si="248"/>
        <v>0.62916666666666665</v>
      </c>
      <c r="J53" s="1" t="str">
        <f t="shared" si="249"/>
        <v/>
      </c>
      <c r="K53">
        <f t="shared" si="250"/>
        <v>5.9999999999999787</v>
      </c>
      <c r="L53">
        <f t="shared" si="251"/>
        <v>8.999999999999968</v>
      </c>
      <c r="M53">
        <f t="shared" si="252"/>
        <v>2</v>
      </c>
      <c r="N53">
        <f t="shared" ca="1" si="253"/>
        <v>1345</v>
      </c>
      <c r="O53" t="str">
        <f t="shared" si="254"/>
        <v/>
      </c>
      <c r="P53">
        <f t="shared" si="255"/>
        <v>719.9999999999975</v>
      </c>
      <c r="Q53" s="7">
        <f t="shared" si="256"/>
        <v>692.4936258708068</v>
      </c>
      <c r="R53">
        <f t="shared" si="257"/>
        <v>719.9999999999975</v>
      </c>
      <c r="S53">
        <f t="shared" si="258"/>
        <v>1439.999999999995</v>
      </c>
      <c r="T53" s="7">
        <f t="shared" si="259"/>
        <v>1412.4936258708044</v>
      </c>
    </row>
    <row r="54" spans="1:20" x14ac:dyDescent="0.2">
      <c r="B54" s="61"/>
      <c r="C54" s="4"/>
      <c r="D54" s="19"/>
      <c r="E54" s="4">
        <v>160</v>
      </c>
      <c r="F54" s="4">
        <v>1512</v>
      </c>
      <c r="G54" s="6">
        <f t="shared" si="247"/>
        <v>0.6333333333333333</v>
      </c>
      <c r="H54" s="4">
        <v>1520</v>
      </c>
      <c r="I54" s="1">
        <f t="shared" si="248"/>
        <v>0.63888888888888895</v>
      </c>
      <c r="J54" s="1" t="str">
        <f t="shared" si="249"/>
        <v/>
      </c>
      <c r="K54">
        <f t="shared" si="250"/>
        <v>12.999999999999954</v>
      </c>
      <c r="L54">
        <f t="shared" si="251"/>
        <v>8.0000000000001315</v>
      </c>
      <c r="M54">
        <f t="shared" si="252"/>
        <v>3</v>
      </c>
      <c r="N54">
        <f t="shared" ca="1" si="253"/>
        <v>1345</v>
      </c>
      <c r="O54" t="str">
        <f t="shared" si="254"/>
        <v/>
      </c>
      <c r="P54">
        <f t="shared" si="255"/>
        <v>1169.9999999999959</v>
      </c>
      <c r="Q54" s="7">
        <f t="shared" si="256"/>
        <v>875.23500988696856</v>
      </c>
      <c r="R54">
        <f t="shared" si="257"/>
        <v>1280.0000000000209</v>
      </c>
      <c r="S54">
        <f t="shared" si="258"/>
        <v>2450.0000000000168</v>
      </c>
      <c r="T54" s="7">
        <f t="shared" si="259"/>
        <v>2155.2350098869892</v>
      </c>
    </row>
    <row r="55" spans="1:20" x14ac:dyDescent="0.2">
      <c r="B55" s="61"/>
      <c r="C55" s="4"/>
      <c r="D55" s="19"/>
      <c r="E55" s="4">
        <v>20</v>
      </c>
      <c r="F55" s="4">
        <v>1533</v>
      </c>
      <c r="G55" s="6">
        <f t="shared" ref="G55:G57" si="260">VALUE(CONCATENATE(LEFT(F55,LEN(F55)-2),":",RIGHT(F55,2)))</f>
        <v>0.6479166666666667</v>
      </c>
      <c r="H55" s="4">
        <v>1542</v>
      </c>
      <c r="I55" s="1">
        <f t="shared" ref="I55:I57" si="261">VALUE(CONCATENATE(LEFT(H55,LEN(H55)-2),":",RIGHT(H55,2)))</f>
        <v>0.65416666666666667</v>
      </c>
      <c r="J55" s="1" t="str">
        <f t="shared" ref="J55:J57" si="262">IF(OR(B56&lt;&gt;"",E56=""),I55+TIME(0,5,0),"")</f>
        <v/>
      </c>
      <c r="K55">
        <f t="shared" ref="K55:K57" si="263">IF(AND(OR(AND(B55&lt;&gt;"",B56=""),AND(B55="",B56="")),E56&lt;&gt;""),(G56-I55)*1440,"")</f>
        <v>9.9999999999999645</v>
      </c>
      <c r="L55">
        <f t="shared" ref="L55:L57" si="264">(I55-G55)*1440</f>
        <v>8.999999999999968</v>
      </c>
      <c r="M55">
        <f t="shared" ref="M55:M57" si="265">IF(B55&lt;&gt;"",1,M54+1)</f>
        <v>4</v>
      </c>
      <c r="N55">
        <f t="shared" ref="N55:N57" ca="1" si="266">OFFSET(C55,-M55+1,0)</f>
        <v>1345</v>
      </c>
      <c r="O55" t="str">
        <f t="shared" ref="O55:O57" si="267">IF(J55&lt;&gt;"",(J55-VALUE(CONCATENATE(LEFT(N55,LEN(N55)-2),":",RIGHT(N55,2))))*1440,"")</f>
        <v/>
      </c>
      <c r="P55">
        <f t="shared" ref="P55:P57" si="268">IF(K55&lt;&gt;"",(E55+E56)*K55/2,E55*5/2)</f>
        <v>399.99999999999858</v>
      </c>
      <c r="Q55" s="7">
        <f t="shared" ref="Q55:Q57" si="269">IF(K55&lt;&gt;"",(E56-E55)*K55/LN((E56+0.000001)/(E55+0.000001)),-5*(E55-0.000001)/(LN(1/E55)-13.8155))</f>
        <v>364.09570169787304</v>
      </c>
      <c r="R55">
        <f t="shared" ref="R55:R57" si="270">(E55*L55)</f>
        <v>179.99999999999937</v>
      </c>
      <c r="S55">
        <f t="shared" ref="S55:S57" si="271">P55+R55</f>
        <v>579.99999999999795</v>
      </c>
      <c r="T55" s="7">
        <f t="shared" ref="T55:T57" si="272">Q55+R55</f>
        <v>544.09570169787241</v>
      </c>
    </row>
    <row r="56" spans="1:20" x14ac:dyDescent="0.2">
      <c r="B56" s="61"/>
      <c r="C56" s="4"/>
      <c r="D56" s="20"/>
      <c r="E56" s="4">
        <v>60</v>
      </c>
      <c r="F56" s="4">
        <v>1552</v>
      </c>
      <c r="G56" s="6">
        <f t="shared" si="260"/>
        <v>0.66111111111111109</v>
      </c>
      <c r="H56" s="4">
        <v>1600</v>
      </c>
      <c r="I56" s="1">
        <f t="shared" si="261"/>
        <v>0.66666666666666663</v>
      </c>
      <c r="J56" s="1">
        <f t="shared" si="262"/>
        <v>0.67013888888888884</v>
      </c>
      <c r="K56" t="str">
        <f t="shared" si="263"/>
        <v/>
      </c>
      <c r="L56">
        <f t="shared" si="264"/>
        <v>7.9999999999999716</v>
      </c>
      <c r="M56">
        <f t="shared" si="265"/>
        <v>5</v>
      </c>
      <c r="N56">
        <f t="shared" ca="1" si="266"/>
        <v>1345</v>
      </c>
      <c r="O56">
        <f t="shared" ca="1" si="267"/>
        <v>139.99999999999997</v>
      </c>
      <c r="P56">
        <f t="shared" si="268"/>
        <v>150</v>
      </c>
      <c r="Q56" s="7">
        <f t="shared" si="269"/>
        <v>16.750563856528444</v>
      </c>
      <c r="R56">
        <f t="shared" si="270"/>
        <v>479.99999999999829</v>
      </c>
      <c r="S56">
        <f t="shared" si="271"/>
        <v>629.99999999999829</v>
      </c>
      <c r="T56" s="7">
        <f t="shared" si="272"/>
        <v>496.75056385652675</v>
      </c>
    </row>
    <row r="57" spans="1:20" x14ac:dyDescent="0.2">
      <c r="A57">
        <v>1</v>
      </c>
      <c r="B57" s="61">
        <v>44306</v>
      </c>
      <c r="C57">
        <v>853</v>
      </c>
      <c r="D57" s="21" t="s">
        <v>43</v>
      </c>
      <c r="E57" s="4">
        <v>0.01</v>
      </c>
      <c r="F57" s="4">
        <v>908</v>
      </c>
      <c r="G57" s="6">
        <f t="shared" si="260"/>
        <v>0.38055555555555554</v>
      </c>
      <c r="H57" s="4">
        <v>910</v>
      </c>
      <c r="I57" s="1">
        <f t="shared" si="261"/>
        <v>0.38194444444444442</v>
      </c>
      <c r="J57" s="1" t="str">
        <f t="shared" si="262"/>
        <v/>
      </c>
      <c r="K57">
        <f t="shared" si="263"/>
        <v>9.000000000000048</v>
      </c>
      <c r="L57">
        <f t="shared" si="264"/>
        <v>1.9999999999999929</v>
      </c>
      <c r="M57">
        <f t="shared" si="265"/>
        <v>1</v>
      </c>
      <c r="N57">
        <f t="shared" ca="1" si="266"/>
        <v>853</v>
      </c>
      <c r="O57" t="str">
        <f t="shared" si="267"/>
        <v/>
      </c>
      <c r="P57">
        <f t="shared" si="268"/>
        <v>450.0450000000024</v>
      </c>
      <c r="Q57" s="7">
        <f t="shared" si="269"/>
        <v>97.707547489483829</v>
      </c>
      <c r="R57">
        <f t="shared" si="270"/>
        <v>1.9999999999999931E-2</v>
      </c>
      <c r="S57">
        <f t="shared" si="271"/>
        <v>450.06500000000239</v>
      </c>
      <c r="T57" s="7">
        <f t="shared" si="272"/>
        <v>97.727547489483825</v>
      </c>
    </row>
    <row r="58" spans="1:20" x14ac:dyDescent="0.2">
      <c r="B58" s="61"/>
      <c r="C58" s="4"/>
      <c r="D58" s="19"/>
      <c r="E58" s="4">
        <v>100</v>
      </c>
      <c r="F58" s="4">
        <v>919</v>
      </c>
      <c r="G58" s="6">
        <f t="shared" ref="G58:G60" si="273">VALUE(CONCATENATE(LEFT(F58,LEN(F58)-2),":",RIGHT(F58,2)))</f>
        <v>0.38819444444444445</v>
      </c>
      <c r="H58" s="4">
        <v>921</v>
      </c>
      <c r="I58" s="1">
        <f t="shared" ref="I58:I60" si="274">VALUE(CONCATENATE(LEFT(H58,LEN(H58)-2),":",RIGHT(H58,2)))</f>
        <v>0.38958333333333334</v>
      </c>
      <c r="J58" s="1" t="str">
        <f t="shared" ref="J58:J60" si="275">IF(OR(B59&lt;&gt;"",E59=""),I58+TIME(0,5,0),"")</f>
        <v/>
      </c>
      <c r="K58">
        <f t="shared" ref="K58:K60" si="276">IF(AND(OR(AND(B58&lt;&gt;"",B59=""),AND(B58="",B59="")),E59&lt;&gt;""),(G59-I58)*1440,"")</f>
        <v>4.9999999999999822</v>
      </c>
      <c r="L58">
        <f t="shared" ref="L58:L60" si="277">(I58-G58)*1440</f>
        <v>1.9999999999999929</v>
      </c>
      <c r="M58">
        <f t="shared" ref="M58:M60" si="278">IF(B58&lt;&gt;"",1,M57+1)</f>
        <v>2</v>
      </c>
      <c r="N58">
        <f t="shared" ref="N58:N60" ca="1" si="279">OFFSET(C58,-M58+1,0)</f>
        <v>853</v>
      </c>
      <c r="O58" t="str">
        <f t="shared" ref="O58:O60" si="280">IF(J58&lt;&gt;"",(J58-VALUE(CONCATENATE(LEFT(N58,LEN(N58)-2),":",RIGHT(N58,2))))*1440,"")</f>
        <v/>
      </c>
      <c r="P58">
        <f t="shared" ref="P58:P60" si="281">IF(K58&lt;&gt;"",(E58+E59)*K58/2,E58*5/2)</f>
        <v>749.99999999999739</v>
      </c>
      <c r="Q58" s="7">
        <f t="shared" ref="Q58:Q60" si="282">IF(K58&lt;&gt;"",(E59-E58)*K58/LN((E59+0.000001)/(E58+0.000001)),-5*(E58-0.000001)/(LN(1/E58)-13.8155))</f>
        <v>721.34752564790165</v>
      </c>
      <c r="R58">
        <f t="shared" ref="R58:R60" si="283">(E58*L58)</f>
        <v>199.99999999999929</v>
      </c>
      <c r="S58">
        <f t="shared" ref="S58:S60" si="284">P58+R58</f>
        <v>949.9999999999967</v>
      </c>
      <c r="T58" s="7">
        <f t="shared" ref="T58:T60" si="285">Q58+R58</f>
        <v>921.34752564790097</v>
      </c>
    </row>
    <row r="59" spans="1:20" x14ac:dyDescent="0.2">
      <c r="B59" s="61"/>
      <c r="C59" s="4"/>
      <c r="D59" s="19"/>
      <c r="E59" s="4">
        <v>200</v>
      </c>
      <c r="F59" s="4">
        <v>926</v>
      </c>
      <c r="G59" s="6">
        <f t="shared" si="273"/>
        <v>0.39305555555555555</v>
      </c>
      <c r="H59" s="4">
        <v>1240</v>
      </c>
      <c r="I59" s="1">
        <f t="shared" si="274"/>
        <v>0.52777777777777779</v>
      </c>
      <c r="J59" s="1">
        <f t="shared" si="275"/>
        <v>0.53125</v>
      </c>
      <c r="K59" t="str">
        <f t="shared" si="276"/>
        <v/>
      </c>
      <c r="L59">
        <f t="shared" si="277"/>
        <v>194.00000000000003</v>
      </c>
      <c r="M59">
        <f t="shared" si="278"/>
        <v>3</v>
      </c>
      <c r="N59">
        <f t="shared" ca="1" si="279"/>
        <v>853</v>
      </c>
      <c r="O59">
        <f t="shared" ca="1" si="280"/>
        <v>232.00000000000006</v>
      </c>
      <c r="P59">
        <f t="shared" si="281"/>
        <v>500</v>
      </c>
      <c r="Q59" s="7">
        <f t="shared" si="282"/>
        <v>52.318172546220183</v>
      </c>
      <c r="R59">
        <f t="shared" si="283"/>
        <v>38800.000000000007</v>
      </c>
      <c r="S59">
        <f t="shared" si="284"/>
        <v>39300.000000000007</v>
      </c>
      <c r="T59" s="7">
        <f t="shared" si="285"/>
        <v>38852.318172546227</v>
      </c>
    </row>
    <row r="60" spans="1:20" x14ac:dyDescent="0.2">
      <c r="B60" s="61">
        <v>44306</v>
      </c>
      <c r="C60">
        <v>1417</v>
      </c>
      <c r="D60" s="21"/>
      <c r="E60" s="4">
        <v>0.1</v>
      </c>
      <c r="F60" s="4">
        <v>1441</v>
      </c>
      <c r="G60" s="6">
        <f t="shared" si="273"/>
        <v>0.6118055555555556</v>
      </c>
      <c r="H60" s="4">
        <v>1458</v>
      </c>
      <c r="I60" s="1">
        <f t="shared" si="274"/>
        <v>0.62361111111111112</v>
      </c>
      <c r="J60" s="1" t="str">
        <f t="shared" si="275"/>
        <v/>
      </c>
      <c r="K60">
        <f t="shared" si="276"/>
        <v>12.999999999999954</v>
      </c>
      <c r="L60">
        <f t="shared" si="277"/>
        <v>16.99999999999994</v>
      </c>
      <c r="M60">
        <f t="shared" si="278"/>
        <v>1</v>
      </c>
      <c r="N60">
        <f t="shared" ca="1" si="279"/>
        <v>1417</v>
      </c>
      <c r="O60" t="str">
        <f t="shared" si="280"/>
        <v/>
      </c>
      <c r="P60">
        <f t="shared" si="281"/>
        <v>130.64999999999955</v>
      </c>
      <c r="Q60" s="7">
        <f t="shared" si="282"/>
        <v>48.826913891324658</v>
      </c>
      <c r="R60">
        <f t="shared" si="283"/>
        <v>1.699999999999994</v>
      </c>
      <c r="S60">
        <f t="shared" si="284"/>
        <v>132.34999999999954</v>
      </c>
      <c r="T60" s="7">
        <f t="shared" si="285"/>
        <v>50.526913891324654</v>
      </c>
    </row>
    <row r="61" spans="1:20" x14ac:dyDescent="0.2">
      <c r="B61" s="61"/>
      <c r="C61" s="4"/>
      <c r="D61" s="19"/>
      <c r="E61" s="4">
        <v>20</v>
      </c>
      <c r="F61" s="4">
        <v>1511</v>
      </c>
      <c r="G61" s="6">
        <f t="shared" ref="G61:G65" si="286">VALUE(CONCATENATE(LEFT(F61,LEN(F61)-2),":",RIGHT(F61,2)))</f>
        <v>0.63263888888888886</v>
      </c>
      <c r="H61" s="4">
        <v>1517</v>
      </c>
      <c r="I61" s="1">
        <f t="shared" ref="I61:I65" si="287">VALUE(CONCATENATE(LEFT(H61,LEN(H61)-2),":",RIGHT(H61,2)))</f>
        <v>0.63680555555555551</v>
      </c>
      <c r="J61" s="1" t="str">
        <f t="shared" ref="J61:J65" si="288">IF(OR(B62&lt;&gt;"",E62=""),I61+TIME(0,5,0),"")</f>
        <v/>
      </c>
      <c r="K61">
        <f t="shared" ref="K61:K65" si="289">IF(AND(OR(AND(B61&lt;&gt;"",B62=""),AND(B61="",B62="")),E62&lt;&gt;""),(G62-I61)*1440,"")</f>
        <v>5.9999999999999787</v>
      </c>
      <c r="L61">
        <f t="shared" ref="L61:L65" si="290">(I61-G61)*1440</f>
        <v>5.9999999999999787</v>
      </c>
      <c r="M61">
        <f t="shared" ref="M61:M65" si="291">IF(B61&lt;&gt;"",1,M60+1)</f>
        <v>2</v>
      </c>
      <c r="N61">
        <f t="shared" ref="N61:N65" ca="1" si="292">OFFSET(C61,-M61+1,0)</f>
        <v>1417</v>
      </c>
      <c r="O61" t="str">
        <f t="shared" ref="O61:O65" si="293">IF(J61&lt;&gt;"",(J61-VALUE(CONCATENATE(LEFT(N61,LEN(N61)-2),":",RIGHT(N61,2))))*1440,"")</f>
        <v/>
      </c>
      <c r="P61">
        <f t="shared" ref="P61:P65" si="294">IF(K61&lt;&gt;"",(E61+E62)*K61/2,E61*5/2)</f>
        <v>359.99999999999875</v>
      </c>
      <c r="Q61" s="7">
        <f t="shared" ref="Q61:Q65" si="295">IF(K61&lt;&gt;"",(E62-E61)*K61/LN((E62+0.000001)/(E61+0.000001)),-5*(E61-0.000001)/(LN(1/E61)-13.8155))</f>
        <v>298.24077600090897</v>
      </c>
      <c r="R61">
        <f t="shared" ref="R61:R65" si="296">(E61*L61)</f>
        <v>119.99999999999957</v>
      </c>
      <c r="S61">
        <f t="shared" ref="S61:S65" si="297">P61+R61</f>
        <v>479.99999999999829</v>
      </c>
      <c r="T61" s="7">
        <f t="shared" ref="T61:T65" si="298">Q61+R61</f>
        <v>418.24077600090857</v>
      </c>
    </row>
    <row r="62" spans="1:20" x14ac:dyDescent="0.2">
      <c r="B62" s="61"/>
      <c r="C62" s="4"/>
      <c r="D62" s="20"/>
      <c r="E62" s="4">
        <v>100</v>
      </c>
      <c r="F62" s="4">
        <v>1523</v>
      </c>
      <c r="G62" s="6">
        <f t="shared" si="286"/>
        <v>0.64097222222222217</v>
      </c>
      <c r="H62" s="4">
        <v>1528</v>
      </c>
      <c r="I62" s="1">
        <f t="shared" si="287"/>
        <v>0.64444444444444449</v>
      </c>
      <c r="J62" s="1" t="str">
        <f t="shared" si="288"/>
        <v/>
      </c>
      <c r="K62">
        <f t="shared" si="289"/>
        <v>5.9999999999999787</v>
      </c>
      <c r="L62">
        <f t="shared" si="290"/>
        <v>5.0000000000001421</v>
      </c>
      <c r="M62">
        <f t="shared" si="291"/>
        <v>3</v>
      </c>
      <c r="N62">
        <f t="shared" ca="1" si="292"/>
        <v>1417</v>
      </c>
      <c r="O62" t="str">
        <f t="shared" si="293"/>
        <v/>
      </c>
      <c r="P62">
        <f t="shared" si="294"/>
        <v>329.99999999999881</v>
      </c>
      <c r="Q62" s="7">
        <f t="shared" si="295"/>
        <v>234.51902939428345</v>
      </c>
      <c r="R62">
        <f t="shared" si="296"/>
        <v>500.00000000001421</v>
      </c>
      <c r="S62">
        <f t="shared" si="297"/>
        <v>830.00000000001296</v>
      </c>
      <c r="T62" s="7">
        <f t="shared" si="298"/>
        <v>734.5190293942976</v>
      </c>
    </row>
    <row r="63" spans="1:20" x14ac:dyDescent="0.2">
      <c r="B63" s="61"/>
      <c r="C63" s="4"/>
      <c r="D63" s="19"/>
      <c r="E63" s="4">
        <v>10</v>
      </c>
      <c r="F63" s="4">
        <v>1534</v>
      </c>
      <c r="G63" s="6">
        <f t="shared" si="286"/>
        <v>0.64861111111111114</v>
      </c>
      <c r="H63" s="4">
        <v>1539</v>
      </c>
      <c r="I63" s="1">
        <f t="shared" si="287"/>
        <v>0.65208333333333335</v>
      </c>
      <c r="J63" s="1" t="str">
        <f t="shared" si="288"/>
        <v/>
      </c>
      <c r="K63">
        <f t="shared" si="289"/>
        <v>9.9999999999999645</v>
      </c>
      <c r="L63">
        <f t="shared" si="290"/>
        <v>4.9999999999999822</v>
      </c>
      <c r="M63">
        <f t="shared" si="291"/>
        <v>4</v>
      </c>
      <c r="N63">
        <f t="shared" ca="1" si="292"/>
        <v>1417</v>
      </c>
      <c r="O63" t="str">
        <f t="shared" si="293"/>
        <v/>
      </c>
      <c r="P63">
        <f t="shared" si="294"/>
        <v>50.749999999999822</v>
      </c>
      <c r="Q63" s="7">
        <f t="shared" si="295"/>
        <v>23.454064556415663</v>
      </c>
      <c r="R63">
        <f t="shared" si="296"/>
        <v>49.999999999999822</v>
      </c>
      <c r="S63">
        <f t="shared" si="297"/>
        <v>100.74999999999964</v>
      </c>
      <c r="T63" s="7">
        <f t="shared" si="298"/>
        <v>73.454064556415489</v>
      </c>
    </row>
    <row r="64" spans="1:20" x14ac:dyDescent="0.2">
      <c r="B64" s="61"/>
      <c r="C64" s="4"/>
      <c r="D64" s="19"/>
      <c r="E64" s="4">
        <v>0.15</v>
      </c>
      <c r="F64" s="4">
        <v>1549</v>
      </c>
      <c r="G64" s="6">
        <f t="shared" si="286"/>
        <v>0.65902777777777777</v>
      </c>
      <c r="H64" s="4">
        <v>1554</v>
      </c>
      <c r="I64" s="1">
        <f t="shared" si="287"/>
        <v>0.66249999999999998</v>
      </c>
      <c r="J64" s="1">
        <f t="shared" si="288"/>
        <v>0.66597222222222219</v>
      </c>
      <c r="K64" t="str">
        <f t="shared" si="289"/>
        <v/>
      </c>
      <c r="L64">
        <f t="shared" si="290"/>
        <v>4.9999999999999822</v>
      </c>
      <c r="M64">
        <f t="shared" si="291"/>
        <v>5</v>
      </c>
      <c r="N64">
        <f t="shared" ca="1" si="292"/>
        <v>1417</v>
      </c>
      <c r="O64">
        <f t="shared" ca="1" si="293"/>
        <v>101.99999999999996</v>
      </c>
      <c r="P64">
        <f t="shared" si="294"/>
        <v>0.375</v>
      </c>
      <c r="Q64" s="7">
        <f t="shared" si="295"/>
        <v>6.292759578473793E-2</v>
      </c>
      <c r="R64">
        <f t="shared" si="296"/>
        <v>0.74999999999999734</v>
      </c>
      <c r="S64">
        <f t="shared" si="297"/>
        <v>1.1249999999999973</v>
      </c>
      <c r="T64" s="7">
        <f t="shared" si="298"/>
        <v>0.81292759578473528</v>
      </c>
    </row>
    <row r="65" spans="1:20" x14ac:dyDescent="0.2">
      <c r="A65">
        <v>1</v>
      </c>
      <c r="B65" s="61">
        <v>44307</v>
      </c>
      <c r="C65">
        <v>1234</v>
      </c>
      <c r="D65" s="21" t="s">
        <v>114</v>
      </c>
      <c r="E65" s="4">
        <v>0.01</v>
      </c>
      <c r="F65" s="4">
        <v>1248</v>
      </c>
      <c r="G65" s="6">
        <f t="shared" si="286"/>
        <v>0.53333333333333333</v>
      </c>
      <c r="H65" s="4">
        <v>1251</v>
      </c>
      <c r="I65" s="1">
        <f t="shared" si="287"/>
        <v>0.53541666666666665</v>
      </c>
      <c r="J65" s="1" t="str">
        <f t="shared" si="288"/>
        <v/>
      </c>
      <c r="K65">
        <f t="shared" si="289"/>
        <v>3.9999999999999858</v>
      </c>
      <c r="L65">
        <f t="shared" si="290"/>
        <v>2.9999999999999893</v>
      </c>
      <c r="M65">
        <f t="shared" si="291"/>
        <v>1</v>
      </c>
      <c r="N65">
        <f t="shared" ca="1" si="292"/>
        <v>1234</v>
      </c>
      <c r="O65" t="str">
        <f t="shared" si="293"/>
        <v/>
      </c>
      <c r="P65">
        <f t="shared" si="294"/>
        <v>0.21999999999999922</v>
      </c>
      <c r="Q65" s="7">
        <f t="shared" si="295"/>
        <v>0.15635212440691129</v>
      </c>
      <c r="R65">
        <f t="shared" si="296"/>
        <v>2.9999999999999895E-2</v>
      </c>
      <c r="S65">
        <f t="shared" si="297"/>
        <v>0.24999999999999911</v>
      </c>
      <c r="T65" s="7">
        <f t="shared" si="298"/>
        <v>0.18635212440691118</v>
      </c>
    </row>
    <row r="66" spans="1:20" x14ac:dyDescent="0.2">
      <c r="B66" s="61"/>
      <c r="C66" s="4"/>
      <c r="D66" s="20"/>
      <c r="E66" s="4">
        <v>0.1</v>
      </c>
      <c r="F66" s="4">
        <v>1255</v>
      </c>
      <c r="G66" s="6">
        <f t="shared" ref="G66:G68" si="299">VALUE(CONCATENATE(LEFT(F66,LEN(F66)-2),":",RIGHT(F66,2)))</f>
        <v>0.53819444444444442</v>
      </c>
      <c r="H66" s="4">
        <v>1336</v>
      </c>
      <c r="I66" s="1">
        <f t="shared" ref="I66:I68" si="300">VALUE(CONCATENATE(LEFT(H66,LEN(H66)-2),":",RIGHT(H66,2)))</f>
        <v>0.56666666666666665</v>
      </c>
      <c r="J66" s="1" t="str">
        <f t="shared" ref="J66:J68" si="301">IF(OR(B67&lt;&gt;"",E67=""),I66+TIME(0,5,0),"")</f>
        <v/>
      </c>
      <c r="K66">
        <f t="shared" ref="K66:K68" si="302">IF(AND(OR(AND(B66&lt;&gt;"",B67=""),AND(B66="",B67="")),E67&lt;&gt;""),(G67-I66)*1440,"")</f>
        <v>4.9999999999999822</v>
      </c>
      <c r="L66">
        <f t="shared" ref="L66:L68" si="303">(I66-G66)*1440</f>
        <v>41.000000000000014</v>
      </c>
      <c r="M66">
        <f t="shared" ref="M66:M68" si="304">IF(B66&lt;&gt;"",1,M65+1)</f>
        <v>2</v>
      </c>
      <c r="N66">
        <f t="shared" ref="N66:N68" ca="1" si="305">OFFSET(C66,-M66+1,0)</f>
        <v>1234</v>
      </c>
      <c r="O66" t="str">
        <f t="shared" ref="O66:O68" si="306">IF(J66&lt;&gt;"",(J66-VALUE(CONCATENATE(LEFT(N66,LEN(N66)-2),":",RIGHT(N66,2))))*1440,"")</f>
        <v/>
      </c>
      <c r="P66">
        <f t="shared" ref="P66:P68" si="307">IF(K66&lt;&gt;"",(E66+E67)*K66/2,E66*5/2)</f>
        <v>2.7499999999999902</v>
      </c>
      <c r="Q66" s="7">
        <f t="shared" ref="Q66:Q68" si="308">IF(K66&lt;&gt;"",(E67-E66)*K66/LN((E67+0.000001)/(E66+0.000001)),-5*(E66-0.000001)/(LN(1/E66)-13.8155))</f>
        <v>1.9543328073261996</v>
      </c>
      <c r="R66">
        <f t="shared" ref="R66:R68" si="309">(E66*L66)</f>
        <v>4.1000000000000014</v>
      </c>
      <c r="S66">
        <f t="shared" ref="S66:S68" si="310">P66+R66</f>
        <v>6.8499999999999917</v>
      </c>
      <c r="T66" s="7">
        <f t="shared" ref="T66:T68" si="311">Q66+R66</f>
        <v>6.054332807326201</v>
      </c>
    </row>
    <row r="67" spans="1:20" x14ac:dyDescent="0.2">
      <c r="B67" s="61"/>
      <c r="C67" s="4"/>
      <c r="D67" s="19"/>
      <c r="E67" s="4">
        <v>1</v>
      </c>
      <c r="F67" s="4">
        <v>1341</v>
      </c>
      <c r="G67" s="6">
        <f t="shared" si="299"/>
        <v>0.57013888888888886</v>
      </c>
      <c r="H67" s="4">
        <v>1358</v>
      </c>
      <c r="I67" s="1">
        <f t="shared" si="300"/>
        <v>0.58194444444444449</v>
      </c>
      <c r="J67" s="1" t="str">
        <f t="shared" si="301"/>
        <v/>
      </c>
      <c r="K67">
        <f t="shared" si="302"/>
        <v>3.9999999999999858</v>
      </c>
      <c r="L67">
        <f t="shared" si="303"/>
        <v>17.000000000000099</v>
      </c>
      <c r="M67">
        <f t="shared" si="304"/>
        <v>3</v>
      </c>
      <c r="N67">
        <f t="shared" ca="1" si="305"/>
        <v>1234</v>
      </c>
      <c r="O67" t="str">
        <f t="shared" si="306"/>
        <v/>
      </c>
      <c r="P67">
        <f t="shared" si="307"/>
        <v>2.1999999999999922</v>
      </c>
      <c r="Q67" s="7">
        <f t="shared" si="308"/>
        <v>1.5634662458609596</v>
      </c>
      <c r="R67">
        <f t="shared" si="309"/>
        <v>17.000000000000099</v>
      </c>
      <c r="S67">
        <f t="shared" si="310"/>
        <v>19.200000000000092</v>
      </c>
      <c r="T67" s="7">
        <f t="shared" si="311"/>
        <v>18.563466245861058</v>
      </c>
    </row>
    <row r="68" spans="1:20" x14ac:dyDescent="0.2">
      <c r="B68" s="61"/>
      <c r="C68" s="4"/>
      <c r="D68" s="19"/>
      <c r="E68" s="4">
        <v>0.1</v>
      </c>
      <c r="F68" s="4">
        <v>1402</v>
      </c>
      <c r="G68" s="6">
        <f t="shared" si="299"/>
        <v>0.58472222222222225</v>
      </c>
      <c r="H68" s="4">
        <v>1410</v>
      </c>
      <c r="I68" s="1">
        <f t="shared" si="300"/>
        <v>0.59027777777777779</v>
      </c>
      <c r="J68" s="1" t="str">
        <f t="shared" si="301"/>
        <v/>
      </c>
      <c r="K68">
        <f t="shared" si="302"/>
        <v>5.9999999999999787</v>
      </c>
      <c r="L68">
        <f t="shared" si="303"/>
        <v>7.9999999999999716</v>
      </c>
      <c r="M68">
        <f t="shared" si="304"/>
        <v>4</v>
      </c>
      <c r="N68">
        <f t="shared" ca="1" si="305"/>
        <v>1234</v>
      </c>
      <c r="O68" t="str">
        <f t="shared" si="306"/>
        <v/>
      </c>
      <c r="P68">
        <f t="shared" si="307"/>
        <v>30.299999999999891</v>
      </c>
      <c r="Q68" s="7">
        <f t="shared" si="308"/>
        <v>12.89857384119475</v>
      </c>
      <c r="R68">
        <f t="shared" si="309"/>
        <v>0.79999999999999716</v>
      </c>
      <c r="S68">
        <f t="shared" si="310"/>
        <v>31.099999999999888</v>
      </c>
      <c r="T68" s="7">
        <f t="shared" si="311"/>
        <v>13.698573841194747</v>
      </c>
    </row>
    <row r="69" spans="1:20" x14ac:dyDescent="0.2">
      <c r="B69" s="61"/>
      <c r="C69" s="4"/>
      <c r="D69" s="19"/>
      <c r="E69" s="4">
        <v>10</v>
      </c>
      <c r="F69" s="4">
        <v>1416</v>
      </c>
      <c r="G69" s="6">
        <f t="shared" ref="G69:G70" si="312">VALUE(CONCATENATE(LEFT(F69,LEN(F69)-2),":",RIGHT(F69,2)))</f>
        <v>0.59444444444444444</v>
      </c>
      <c r="H69" s="4">
        <v>1434</v>
      </c>
      <c r="I69" s="1">
        <f t="shared" ref="I69:I70" si="313">VALUE(CONCATENATE(LEFT(H69,LEN(H69)-2),":",RIGHT(H69,2)))</f>
        <v>0.6069444444444444</v>
      </c>
      <c r="J69" s="1" t="str">
        <f t="shared" ref="J69:J70" si="314">IF(OR(B70&lt;&gt;"",E70=""),I69+TIME(0,5,0),"")</f>
        <v/>
      </c>
      <c r="K69">
        <f t="shared" ref="K69:K70" si="315">IF(AND(OR(AND(B69&lt;&gt;"",B70=""),AND(B69="",B70="")),E70&lt;&gt;""),(G70-I69)*1440,"")</f>
        <v>5.0000000000001421</v>
      </c>
      <c r="L69">
        <f t="shared" ref="L69:L70" si="316">(I69-G69)*1440</f>
        <v>17.999999999999936</v>
      </c>
      <c r="M69">
        <f t="shared" ref="M69:M70" si="317">IF(B69&lt;&gt;"",1,M68+1)</f>
        <v>5</v>
      </c>
      <c r="N69">
        <f t="shared" ref="N69:N70" ca="1" si="318">OFFSET(C69,-M69+1,0)</f>
        <v>1234</v>
      </c>
      <c r="O69" t="str">
        <f t="shared" ref="O69:O70" si="319">IF(J69&lt;&gt;"",(J69-VALUE(CONCATENATE(LEFT(N69,LEN(N69)-2),":",RIGHT(N69,2))))*1440,"")</f>
        <v/>
      </c>
      <c r="P69">
        <f t="shared" ref="P69:P70" si="320">IF(K69&lt;&gt;"",(E69+E70)*K69/2,E69*5/2)</f>
        <v>275.00000000000784</v>
      </c>
      <c r="Q69" s="7">
        <f t="shared" ref="Q69:Q70" si="321">IF(K69&lt;&gt;"",(E70-E69)*K69/LN((E70+0.000001)/(E69+0.000001)),-5*(E69-0.000001)/(LN(1/E69)-13.8155))</f>
        <v>195.43252449524246</v>
      </c>
      <c r="R69">
        <f t="shared" ref="R69:R70" si="322">(E69*L69)</f>
        <v>179.99999999999937</v>
      </c>
      <c r="S69">
        <f t="shared" ref="S69:S70" si="323">P69+R69</f>
        <v>455.00000000000722</v>
      </c>
      <c r="T69" s="7">
        <f t="shared" ref="T69:T70" si="324">Q69+R69</f>
        <v>375.43252449524186</v>
      </c>
    </row>
    <row r="70" spans="1:20" x14ac:dyDescent="0.2">
      <c r="B70" s="61"/>
      <c r="C70" s="4"/>
      <c r="D70" s="19"/>
      <c r="E70" s="4">
        <v>100</v>
      </c>
      <c r="F70" s="4">
        <v>1439</v>
      </c>
      <c r="G70" s="6">
        <f t="shared" si="312"/>
        <v>0.61041666666666672</v>
      </c>
      <c r="H70" s="4">
        <v>1518</v>
      </c>
      <c r="I70" s="1">
        <f t="shared" si="313"/>
        <v>0.63750000000000007</v>
      </c>
      <c r="J70" s="1" t="str">
        <f t="shared" si="314"/>
        <v/>
      </c>
      <c r="K70">
        <f t="shared" si="315"/>
        <v>2.9999999999998295</v>
      </c>
      <c r="L70">
        <f t="shared" si="316"/>
        <v>39.000000000000021</v>
      </c>
      <c r="M70">
        <f t="shared" si="317"/>
        <v>6</v>
      </c>
      <c r="N70">
        <f t="shared" ca="1" si="318"/>
        <v>1234</v>
      </c>
      <c r="O70" t="str">
        <f t="shared" si="319"/>
        <v/>
      </c>
      <c r="P70">
        <f t="shared" si="320"/>
        <v>449.99999999997442</v>
      </c>
      <c r="Q70" s="7">
        <f t="shared" si="321"/>
        <v>432.80851538871792</v>
      </c>
      <c r="R70">
        <f t="shared" si="322"/>
        <v>3900.0000000000023</v>
      </c>
      <c r="S70">
        <f t="shared" si="323"/>
        <v>4349.9999999999764</v>
      </c>
      <c r="T70" s="7">
        <f t="shared" si="324"/>
        <v>4332.8085153887205</v>
      </c>
    </row>
    <row r="71" spans="1:20" x14ac:dyDescent="0.2">
      <c r="B71" s="61"/>
      <c r="C71" s="4"/>
      <c r="D71" s="19"/>
      <c r="E71" s="4">
        <v>200</v>
      </c>
      <c r="F71" s="4">
        <v>1521</v>
      </c>
      <c r="G71" s="6">
        <f t="shared" ref="G71:G72" si="325">VALUE(CONCATENATE(LEFT(F71,LEN(F71)-2),":",RIGHT(F71,2)))</f>
        <v>0.63958333333333328</v>
      </c>
      <c r="H71" s="4">
        <v>1551</v>
      </c>
      <c r="I71" s="1">
        <f t="shared" ref="I71:I72" si="326">VALUE(CONCATENATE(LEFT(H71,LEN(H71)-2),":",RIGHT(H71,2)))</f>
        <v>0.66041666666666665</v>
      </c>
      <c r="J71" s="1">
        <f t="shared" ref="J71:J72" si="327">IF(OR(B72&lt;&gt;"",E72=""),I71+TIME(0,5,0),"")</f>
        <v>0.66388888888888886</v>
      </c>
      <c r="K71" t="str">
        <f t="shared" ref="K71:K72" si="328">IF(AND(OR(AND(B71&lt;&gt;"",B72=""),AND(B71="",B72="")),E72&lt;&gt;""),(G72-I71)*1440,"")</f>
        <v/>
      </c>
      <c r="L71">
        <f t="shared" ref="L71:L72" si="329">(I71-G71)*1440</f>
        <v>30.000000000000053</v>
      </c>
      <c r="M71">
        <f t="shared" ref="M71:M72" si="330">IF(B71&lt;&gt;"",1,M70+1)</f>
        <v>7</v>
      </c>
      <c r="N71">
        <f t="shared" ref="N71:N72" ca="1" si="331">OFFSET(C71,-M71+1,0)</f>
        <v>1234</v>
      </c>
      <c r="O71">
        <f t="shared" ref="O71:O72" ca="1" si="332">IF(J71&lt;&gt;"",(J71-VALUE(CONCATENATE(LEFT(N71,LEN(N71)-2),":",RIGHT(N71,2))))*1440,"")</f>
        <v>201.99999999999991</v>
      </c>
      <c r="P71">
        <f t="shared" ref="P71:P72" si="333">IF(K71&lt;&gt;"",(E71+E72)*K71/2,E71*5/2)</f>
        <v>500</v>
      </c>
      <c r="Q71" s="7">
        <f t="shared" ref="Q71:Q72" si="334">IF(K71&lt;&gt;"",(E72-E71)*K71/LN((E72+0.000001)/(E71+0.000001)),-5*(E71-0.000001)/(LN(1/E71)-13.8155))</f>
        <v>52.318172546220183</v>
      </c>
      <c r="R71">
        <f t="shared" ref="R71:R72" si="335">(E71*L71)</f>
        <v>6000.0000000000109</v>
      </c>
      <c r="S71">
        <f t="shared" ref="S71:S72" si="336">P71+R71</f>
        <v>6500.0000000000109</v>
      </c>
      <c r="T71" s="7">
        <f t="shared" ref="T71:T72" si="337">Q71+R71</f>
        <v>6052.3181725462309</v>
      </c>
    </row>
    <row r="72" spans="1:20" x14ac:dyDescent="0.2">
      <c r="A72">
        <v>1</v>
      </c>
      <c r="B72" s="61">
        <v>44308</v>
      </c>
      <c r="C72">
        <v>1235</v>
      </c>
      <c r="D72" s="65" t="s">
        <v>62</v>
      </c>
      <c r="E72" s="4">
        <v>0.01</v>
      </c>
      <c r="F72" s="4">
        <v>1249</v>
      </c>
      <c r="G72" s="6">
        <f t="shared" si="325"/>
        <v>0.53402777777777777</v>
      </c>
      <c r="H72" s="4">
        <v>1251</v>
      </c>
      <c r="I72" s="1">
        <f t="shared" si="326"/>
        <v>0.53541666666666665</v>
      </c>
      <c r="J72" s="1">
        <f t="shared" si="327"/>
        <v>0.53888888888888886</v>
      </c>
      <c r="K72" t="str">
        <f t="shared" si="328"/>
        <v/>
      </c>
      <c r="L72">
        <f t="shared" si="329"/>
        <v>1.9999999999999929</v>
      </c>
      <c r="M72">
        <f t="shared" si="330"/>
        <v>1</v>
      </c>
      <c r="N72">
        <f t="shared" ca="1" si="331"/>
        <v>1235</v>
      </c>
      <c r="O72">
        <f t="shared" ca="1" si="332"/>
        <v>20.999999999999925</v>
      </c>
      <c r="P72">
        <f t="shared" si="333"/>
        <v>2.5000000000000001E-2</v>
      </c>
      <c r="Q72" s="7">
        <f t="shared" si="334"/>
        <v>5.4281443780592247E-3</v>
      </c>
      <c r="R72">
        <f t="shared" si="335"/>
        <v>1.9999999999999931E-2</v>
      </c>
      <c r="S72">
        <f t="shared" si="336"/>
        <v>4.4999999999999929E-2</v>
      </c>
      <c r="T72" s="7">
        <f t="shared" si="337"/>
        <v>2.5428144378059157E-2</v>
      </c>
    </row>
    <row r="73" spans="1:20" x14ac:dyDescent="0.2">
      <c r="B73" s="61">
        <v>44308</v>
      </c>
      <c r="C73">
        <v>1418</v>
      </c>
      <c r="D73" s="19"/>
      <c r="E73" s="4">
        <v>0.1</v>
      </c>
      <c r="F73" s="4">
        <v>1430</v>
      </c>
      <c r="G73" s="6">
        <f t="shared" ref="G73" si="338">VALUE(CONCATENATE(LEFT(F73,LEN(F73)-2),":",RIGHT(F73,2)))</f>
        <v>0.60416666666666663</v>
      </c>
      <c r="H73" s="4">
        <v>1451</v>
      </c>
      <c r="I73" s="1">
        <f t="shared" ref="I73" si="339">VALUE(CONCATENATE(LEFT(H73,LEN(H73)-2),":",RIGHT(H73,2)))</f>
        <v>0.61875000000000002</v>
      </c>
      <c r="J73" s="1" t="str">
        <f t="shared" ref="J73" si="340">IF(OR(B74&lt;&gt;"",E74=""),I73+TIME(0,5,0),"")</f>
        <v/>
      </c>
      <c r="K73">
        <f t="shared" ref="K73" si="341">IF(AND(OR(AND(B73&lt;&gt;"",B74=""),AND(B73="",B74="")),E74&lt;&gt;""),(G74-I73)*1440,"")</f>
        <v>9.9999999999999645</v>
      </c>
      <c r="L73">
        <f t="shared" ref="L73" si="342">(I73-G73)*1440</f>
        <v>21.000000000000085</v>
      </c>
      <c r="M73">
        <f t="shared" ref="M73" si="343">IF(B73&lt;&gt;"",1,M72+1)</f>
        <v>1</v>
      </c>
      <c r="N73">
        <f t="shared" ref="N73" ca="1" si="344">OFFSET(C73,-M73+1,0)</f>
        <v>1418</v>
      </c>
      <c r="O73" t="str">
        <f t="shared" ref="O73" si="345">IF(J73&lt;&gt;"",(J73-VALUE(CONCATENATE(LEFT(N73,LEN(N73)-2),":",RIGHT(N73,2))))*1440,"")</f>
        <v/>
      </c>
      <c r="P73">
        <f t="shared" ref="P73" si="346">IF(K73&lt;&gt;"",(E73+E74)*K73/2,E73*5/2)</f>
        <v>100.49999999999964</v>
      </c>
      <c r="Q73" s="7">
        <f t="shared" ref="Q73" si="347">IF(K73&lt;&gt;"",(E74-E73)*K73/LN((E74+0.000001)/(E73+0.000001)),-5*(E73-0.000001)/(LN(1/E73)-13.8155))</f>
        <v>37.559164531788198</v>
      </c>
      <c r="R73">
        <f t="shared" ref="R73" si="348">(E73*L73)</f>
        <v>2.1000000000000085</v>
      </c>
      <c r="S73">
        <f t="shared" ref="S73" si="349">P73+R73</f>
        <v>102.59999999999965</v>
      </c>
      <c r="T73" s="7">
        <f t="shared" ref="T73" si="350">Q73+R73</f>
        <v>39.659164531788207</v>
      </c>
    </row>
    <row r="74" spans="1:20" x14ac:dyDescent="0.2">
      <c r="B74" s="61"/>
      <c r="C74" s="4"/>
      <c r="D74" s="19"/>
      <c r="E74" s="4">
        <v>20</v>
      </c>
      <c r="F74" s="4">
        <v>1501</v>
      </c>
      <c r="G74" s="6">
        <f t="shared" ref="G74" si="351">VALUE(CONCATENATE(LEFT(F74,LEN(F74)-2),":",RIGHT(F74,2)))</f>
        <v>0.62569444444444444</v>
      </c>
      <c r="H74" s="4">
        <v>1507</v>
      </c>
      <c r="I74" s="1">
        <f t="shared" ref="I74" si="352">VALUE(CONCATENATE(LEFT(H74,LEN(H74)-2),":",RIGHT(H74,2)))</f>
        <v>0.62986111111111109</v>
      </c>
      <c r="J74" s="1" t="str">
        <f t="shared" ref="J74" si="353">IF(OR(B75&lt;&gt;"",E75=""),I74+TIME(0,5,0),"")</f>
        <v/>
      </c>
      <c r="K74">
        <f t="shared" ref="K74" si="354">IF(AND(OR(AND(B74&lt;&gt;"",B75=""),AND(B74="",B75="")),E75&lt;&gt;""),(G75-I74)*1440,"")</f>
        <v>7.9999999999999716</v>
      </c>
      <c r="L74">
        <f t="shared" ref="L74" si="355">(I74-G74)*1440</f>
        <v>5.9999999999999787</v>
      </c>
      <c r="M74">
        <f t="shared" ref="M74" si="356">IF(B74&lt;&gt;"",1,M73+1)</f>
        <v>2</v>
      </c>
      <c r="N74">
        <f t="shared" ref="N74" ca="1" si="357">OFFSET(C74,-M74+1,0)</f>
        <v>1418</v>
      </c>
      <c r="O74" t="str">
        <f t="shared" ref="O74" si="358">IF(J74&lt;&gt;"",(J74-VALUE(CONCATENATE(LEFT(N74,LEN(N74)-2),":",RIGHT(N74,2))))*1440,"")</f>
        <v/>
      </c>
      <c r="P74">
        <f t="shared" ref="P74" si="359">IF(K74&lt;&gt;"",(E74+E75)*K74/2,E74*5/2)</f>
        <v>85.347999999999701</v>
      </c>
      <c r="Q74" s="7">
        <f t="shared" ref="Q74" si="360">IF(K74&lt;&gt;"",(E75-E74)*K74/LN((E75+0.000001)/(E74+0.000001)),-5*(E74-0.000001)/(LN(1/E74)-13.8155))</f>
        <v>55.189376082984921</v>
      </c>
      <c r="R74">
        <f t="shared" ref="R74" si="361">(E74*L74)</f>
        <v>119.99999999999957</v>
      </c>
      <c r="S74">
        <f t="shared" ref="S74" si="362">P74+R74</f>
        <v>205.34799999999927</v>
      </c>
      <c r="T74" s="7">
        <f t="shared" ref="T74" si="363">Q74+R74</f>
        <v>175.1893760829845</v>
      </c>
    </row>
    <row r="75" spans="1:20" x14ac:dyDescent="0.2">
      <c r="B75" s="61"/>
      <c r="C75" s="4"/>
      <c r="D75" s="20"/>
      <c r="E75" s="4">
        <v>1.337</v>
      </c>
      <c r="F75" s="4">
        <v>1515</v>
      </c>
      <c r="G75" s="6">
        <f t="shared" ref="G75" si="364">VALUE(CONCATENATE(LEFT(F75,LEN(F75)-2),":",RIGHT(F75,2)))</f>
        <v>0.63541666666666663</v>
      </c>
      <c r="H75" s="4">
        <v>1526</v>
      </c>
      <c r="I75" s="1">
        <f t="shared" ref="I75" si="365">VALUE(CONCATENATE(LEFT(H75,LEN(H75)-2),":",RIGHT(H75,2)))</f>
        <v>0.6430555555555556</v>
      </c>
      <c r="J75" s="1" t="str">
        <f t="shared" ref="J75" si="366">IF(OR(B76&lt;&gt;"",E76=""),I75+TIME(0,5,0),"")</f>
        <v/>
      </c>
      <c r="K75">
        <f t="shared" ref="K75" si="367">IF(AND(OR(AND(B75&lt;&gt;"",B76=""),AND(B75="",B76="")),E76&lt;&gt;""),(G76-I75)*1440,"")</f>
        <v>9.9999999999999645</v>
      </c>
      <c r="L75">
        <f t="shared" ref="L75" si="368">(I75-G75)*1440</f>
        <v>11.000000000000121</v>
      </c>
      <c r="M75">
        <f t="shared" ref="M75" si="369">IF(B75&lt;&gt;"",1,M74+1)</f>
        <v>3</v>
      </c>
      <c r="N75">
        <f t="shared" ref="N75" ca="1" si="370">OFFSET(C75,-M75+1,0)</f>
        <v>1418</v>
      </c>
      <c r="O75" t="str">
        <f t="shared" ref="O75" si="371">IF(J75&lt;&gt;"",(J75-VALUE(CONCATENATE(LEFT(N75,LEN(N75)-2),":",RIGHT(N75,2))))*1440,"")</f>
        <v/>
      </c>
      <c r="P75">
        <f t="shared" ref="P75" si="372">IF(K75&lt;&gt;"",(E75+E76)*K75/2,E75*5/2)</f>
        <v>10.184999999999963</v>
      </c>
      <c r="Q75" s="7">
        <f t="shared" ref="Q75" si="373">IF(K75&lt;&gt;"",(E76-E75)*K75/LN((E76+0.000001)/(E75+0.000001)),-5*(E75-0.000001)/(LN(1/E75)-13.8155))</f>
        <v>9.8438800580750563</v>
      </c>
      <c r="R75">
        <f t="shared" ref="R75" si="374">(E75*L75)</f>
        <v>14.707000000000161</v>
      </c>
      <c r="S75">
        <f t="shared" ref="S75" si="375">P75+R75</f>
        <v>24.892000000000124</v>
      </c>
      <c r="T75" s="7">
        <f t="shared" ref="T75" si="376">Q75+R75</f>
        <v>24.550880058075215</v>
      </c>
    </row>
    <row r="76" spans="1:20" x14ac:dyDescent="0.2">
      <c r="B76" s="61"/>
      <c r="C76" s="4"/>
      <c r="D76" s="19"/>
      <c r="E76" s="4">
        <v>0.7</v>
      </c>
      <c r="F76" s="4">
        <v>1536</v>
      </c>
      <c r="G76" s="6">
        <f t="shared" ref="G76:G77" si="377">VALUE(CONCATENATE(LEFT(F76,LEN(F76)-2),":",RIGHT(F76,2)))</f>
        <v>0.65</v>
      </c>
      <c r="H76" s="4">
        <v>1613</v>
      </c>
      <c r="I76" s="1">
        <f t="shared" ref="I76:I77" si="378">VALUE(CONCATENATE(LEFT(H76,LEN(H76)-2),":",RIGHT(H76,2)))</f>
        <v>0.67569444444444438</v>
      </c>
      <c r="J76" s="1">
        <f t="shared" ref="J76:J77" si="379">IF(OR(B77&lt;&gt;"",E77=""),I76+TIME(0,5,0),"")</f>
        <v>0.67916666666666659</v>
      </c>
      <c r="K76" t="str">
        <f t="shared" ref="K76:K77" si="380">IF(AND(OR(AND(B76&lt;&gt;"",B77=""),AND(B76="",B77="")),E77&lt;&gt;""),(G77-I76)*1440,"")</f>
        <v/>
      </c>
      <c r="L76">
        <f t="shared" ref="L76:L77" si="381">(I76-G76)*1440</f>
        <v>36.999999999999872</v>
      </c>
      <c r="M76">
        <f t="shared" ref="M76:M77" si="382">IF(B76&lt;&gt;"",1,M75+1)</f>
        <v>4</v>
      </c>
      <c r="N76">
        <f t="shared" ref="N76:N77" ca="1" si="383">OFFSET(C76,-M76+1,0)</f>
        <v>1418</v>
      </c>
      <c r="O76">
        <f t="shared" ref="O76:O77" ca="1" si="384">IF(J76&lt;&gt;"",(J76-VALUE(CONCATENATE(LEFT(N76,LEN(N76)-2),":",RIGHT(N76,2))))*1440,"")</f>
        <v>119.99999999999989</v>
      </c>
      <c r="P76">
        <f t="shared" ref="P76:P77" si="385">IF(K76&lt;&gt;"",(E76+E77)*K76/2,E76*5/2)</f>
        <v>1.75</v>
      </c>
      <c r="Q76" s="7">
        <f t="shared" ref="Q76:Q77" si="386">IF(K76&lt;&gt;"",(E77-E76)*K76/LN((E77+0.000001)/(E76+0.000001)),-5*(E76-0.000001)/(LN(1/E76)-13.8155))</f>
        <v>0.26005204655095465</v>
      </c>
      <c r="R76">
        <f t="shared" ref="R76:R77" si="387">(E76*L76)</f>
        <v>25.89999999999991</v>
      </c>
      <c r="S76">
        <f t="shared" ref="S76:S77" si="388">P76+R76</f>
        <v>27.64999999999991</v>
      </c>
      <c r="T76" s="7">
        <f t="shared" ref="T76:T77" si="389">Q76+R76</f>
        <v>26.160052046550863</v>
      </c>
    </row>
    <row r="77" spans="1:20" x14ac:dyDescent="0.2">
      <c r="A77">
        <v>1</v>
      </c>
      <c r="B77" s="61">
        <v>44309</v>
      </c>
      <c r="C77">
        <v>906</v>
      </c>
      <c r="D77" s="65" t="s">
        <v>43</v>
      </c>
      <c r="E77" s="4">
        <v>0.01</v>
      </c>
      <c r="F77" s="4">
        <v>918</v>
      </c>
      <c r="G77" s="6">
        <f t="shared" si="377"/>
        <v>0.38750000000000001</v>
      </c>
      <c r="H77" s="4">
        <v>922</v>
      </c>
      <c r="I77" s="1">
        <f t="shared" si="378"/>
        <v>0.39027777777777778</v>
      </c>
      <c r="J77" s="1" t="str">
        <f t="shared" si="379"/>
        <v/>
      </c>
      <c r="K77">
        <f t="shared" si="380"/>
        <v>5.9999999999999787</v>
      </c>
      <c r="L77">
        <f t="shared" si="381"/>
        <v>3.9999999999999858</v>
      </c>
      <c r="M77">
        <f t="shared" si="382"/>
        <v>1</v>
      </c>
      <c r="N77">
        <f t="shared" ca="1" si="383"/>
        <v>906</v>
      </c>
      <c r="O77" t="str">
        <f t="shared" si="384"/>
        <v/>
      </c>
      <c r="P77">
        <f t="shared" si="385"/>
        <v>0.32999999999999885</v>
      </c>
      <c r="Q77" s="7">
        <f t="shared" si="386"/>
        <v>0.23452818661036695</v>
      </c>
      <c r="R77">
        <f t="shared" si="387"/>
        <v>3.9999999999999862E-2</v>
      </c>
      <c r="S77">
        <f t="shared" si="388"/>
        <v>0.36999999999999872</v>
      </c>
      <c r="T77" s="7">
        <f t="shared" si="389"/>
        <v>0.27452818661036682</v>
      </c>
    </row>
    <row r="78" spans="1:20" x14ac:dyDescent="0.2">
      <c r="B78" s="61"/>
      <c r="C78" s="4"/>
      <c r="D78" s="19"/>
      <c r="E78" s="4">
        <v>0.1</v>
      </c>
      <c r="F78" s="4">
        <v>928</v>
      </c>
      <c r="G78" s="6">
        <f t="shared" ref="G78" si="390">VALUE(CONCATENATE(LEFT(F78,LEN(F78)-2),":",RIGHT(F78,2)))</f>
        <v>0.39444444444444443</v>
      </c>
      <c r="H78" s="4">
        <v>942</v>
      </c>
      <c r="I78" s="1">
        <f t="shared" ref="I78" si="391">VALUE(CONCATENATE(LEFT(H78,LEN(H78)-2),":",RIGHT(H78,2)))</f>
        <v>0.40416666666666662</v>
      </c>
      <c r="J78" s="1" t="str">
        <f t="shared" ref="J78" si="392">IF(OR(B79&lt;&gt;"",E79=""),I78+TIME(0,5,0),"")</f>
        <v/>
      </c>
      <c r="K78">
        <f t="shared" ref="K78" si="393">IF(AND(OR(AND(B78&lt;&gt;"",B79=""),AND(B78="",B79="")),E79&lt;&gt;""),(G79-I78)*1440,"")</f>
        <v>9.000000000000048</v>
      </c>
      <c r="L78">
        <f t="shared" ref="L78" si="394">(I78-G78)*1440</f>
        <v>13.99999999999995</v>
      </c>
      <c r="M78">
        <f t="shared" ref="M78" si="395">IF(B78&lt;&gt;"",1,M77+1)</f>
        <v>2</v>
      </c>
      <c r="N78">
        <f t="shared" ref="N78" ca="1" si="396">OFFSET(C78,-M78+1,0)</f>
        <v>906</v>
      </c>
      <c r="O78" t="str">
        <f t="shared" ref="O78" si="397">IF(J78&lt;&gt;"",(J78-VALUE(CONCATENATE(LEFT(N78,LEN(N78)-2),":",RIGHT(N78,2))))*1440,"")</f>
        <v/>
      </c>
      <c r="P78">
        <f t="shared" ref="P78" si="398">IF(K78&lt;&gt;"",(E78+E79)*K78/2,E78*5/2)</f>
        <v>450.45000000000238</v>
      </c>
      <c r="Q78" s="7">
        <f t="shared" ref="Q78" si="399">IF(K78&lt;&gt;"",(E79-E78)*K78/LN((E79+0.000001)/(E78+0.000001)),-5*(E78-0.000001)/(LN(1/E78)-13.8155))</f>
        <v>130.15824446039761</v>
      </c>
      <c r="R78">
        <f t="shared" ref="R78" si="400">(E78*L78)</f>
        <v>1.399999999999995</v>
      </c>
      <c r="S78">
        <f t="shared" ref="S78" si="401">P78+R78</f>
        <v>451.85000000000235</v>
      </c>
      <c r="T78" s="7">
        <f t="shared" ref="T78" si="402">Q78+R78</f>
        <v>131.55824446039762</v>
      </c>
    </row>
    <row r="79" spans="1:20" x14ac:dyDescent="0.2">
      <c r="B79" s="61"/>
      <c r="C79" s="4"/>
      <c r="D79" s="19"/>
      <c r="E79" s="4">
        <v>100</v>
      </c>
      <c r="F79" s="4">
        <v>951</v>
      </c>
      <c r="G79" s="6">
        <f t="shared" ref="G79" si="403">VALUE(CONCATENATE(LEFT(F79,LEN(F79)-2),":",RIGHT(F79,2)))</f>
        <v>0.41041666666666665</v>
      </c>
      <c r="H79" s="4">
        <v>953</v>
      </c>
      <c r="I79" s="1">
        <f t="shared" ref="I79" si="404">VALUE(CONCATENATE(LEFT(H79,LEN(H79)-2),":",RIGHT(H79,2)))</f>
        <v>0.41180555555555554</v>
      </c>
      <c r="J79" s="1" t="str">
        <f t="shared" ref="J79" si="405">IF(OR(B80&lt;&gt;"",E80=""),I79+TIME(0,5,0),"")</f>
        <v/>
      </c>
      <c r="K79">
        <f t="shared" ref="K79" si="406">IF(AND(OR(AND(B79&lt;&gt;"",B80=""),AND(B79="",B80="")),E80&lt;&gt;""),(G80-I79)*1440,"")</f>
        <v>7.0000000000000551</v>
      </c>
      <c r="L79">
        <f t="shared" ref="L79" si="407">(I79-G79)*1440</f>
        <v>1.9999999999999929</v>
      </c>
      <c r="M79">
        <f t="shared" ref="M79" si="408">IF(B79&lt;&gt;"",1,M78+1)</f>
        <v>3</v>
      </c>
      <c r="N79">
        <f t="shared" ref="N79" ca="1" si="409">OFFSET(C79,-M79+1,0)</f>
        <v>906</v>
      </c>
      <c r="O79" t="str">
        <f t="shared" ref="O79" si="410">IF(J79&lt;&gt;"",(J79-VALUE(CONCATENATE(LEFT(N79,LEN(N79)-2),":",RIGHT(N79,2))))*1440,"")</f>
        <v/>
      </c>
      <c r="P79">
        <f t="shared" ref="P79" si="411">IF(K79&lt;&gt;"",(E79+E80)*K79/2,E79*5/2)</f>
        <v>1050.0000000000082</v>
      </c>
      <c r="Q79" s="7">
        <f t="shared" ref="Q79" si="412">IF(K79&lt;&gt;"",(E80-E79)*K79/LN((E80+0.000001)/(E79+0.000001)),-5*(E79-0.000001)/(LN(1/E79)-13.8155))</f>
        <v>1009.8865359070737</v>
      </c>
      <c r="R79">
        <f t="shared" ref="R79" si="413">(E79*L79)</f>
        <v>199.99999999999929</v>
      </c>
      <c r="S79">
        <f t="shared" ref="S79" si="414">P79+R79</f>
        <v>1250.0000000000075</v>
      </c>
      <c r="T79" s="7">
        <f t="shared" ref="T79" si="415">Q79+R79</f>
        <v>1209.886535907073</v>
      </c>
    </row>
    <row r="80" spans="1:20" x14ac:dyDescent="0.2">
      <c r="B80" s="61"/>
      <c r="C80" s="4"/>
      <c r="D80" s="19"/>
      <c r="E80" s="4">
        <v>200</v>
      </c>
      <c r="F80" s="4">
        <v>1000</v>
      </c>
      <c r="G80" s="6">
        <f t="shared" ref="G80:G81" si="416">VALUE(CONCATENATE(LEFT(F80,LEN(F80)-2),":",RIGHT(F80,2)))</f>
        <v>0.41666666666666669</v>
      </c>
      <c r="H80" s="4">
        <v>1429</v>
      </c>
      <c r="I80" s="1">
        <f t="shared" ref="I80:I81" si="417">VALUE(CONCATENATE(LEFT(H80,LEN(H80)-2),":",RIGHT(H80,2)))</f>
        <v>0.60347222222222219</v>
      </c>
      <c r="J80" s="1">
        <f t="shared" ref="J80:J81" si="418">IF(OR(B81&lt;&gt;"",E81=""),I80+TIME(0,5,0),"")</f>
        <v>0.6069444444444444</v>
      </c>
      <c r="K80" t="str">
        <f t="shared" ref="K80:K81" si="419">IF(AND(OR(AND(B80&lt;&gt;"",B81=""),AND(B80="",B81="")),E81&lt;&gt;""),(G81-I80)*1440,"")</f>
        <v/>
      </c>
      <c r="L80">
        <f t="shared" ref="L80:L81" si="420">(I80-G80)*1440</f>
        <v>268.99999999999994</v>
      </c>
      <c r="M80">
        <f t="shared" ref="M80:M81" si="421">IF(B80&lt;&gt;"",1,M79+1)</f>
        <v>4</v>
      </c>
      <c r="N80">
        <f t="shared" ref="N80:N81" ca="1" si="422">OFFSET(C80,-M80+1,0)</f>
        <v>906</v>
      </c>
      <c r="O80">
        <f t="shared" ref="O80:O81" ca="1" si="423">IF(J80&lt;&gt;"",(J80-VALUE(CONCATENATE(LEFT(N80,LEN(N80)-2),":",RIGHT(N80,2))))*1440,"")</f>
        <v>327.99999999999994</v>
      </c>
      <c r="P80">
        <f t="shared" ref="P80:P81" si="424">IF(K80&lt;&gt;"",(E80+E81)*K80/2,E80*5/2)</f>
        <v>500</v>
      </c>
      <c r="Q80" s="7">
        <f t="shared" ref="Q80:Q81" si="425">IF(K80&lt;&gt;"",(E81-E80)*K80/LN((E81+0.000001)/(E80+0.000001)),-5*(E80-0.000001)/(LN(1/E80)-13.8155))</f>
        <v>52.318172546220183</v>
      </c>
      <c r="R80">
        <f t="shared" ref="R80:R81" si="426">(E80*L80)</f>
        <v>53799.999999999985</v>
      </c>
      <c r="S80">
        <f t="shared" ref="S80:S81" si="427">P80+R80</f>
        <v>54299.999999999985</v>
      </c>
      <c r="T80" s="7">
        <f t="shared" ref="T80:T81" si="428">Q80+R80</f>
        <v>53852.318172546205</v>
      </c>
    </row>
    <row r="81" spans="1:20" x14ac:dyDescent="0.2">
      <c r="A81">
        <v>1</v>
      </c>
      <c r="B81" s="61">
        <v>44368</v>
      </c>
      <c r="C81">
        <v>958</v>
      </c>
      <c r="D81" s="65">
        <v>2</v>
      </c>
      <c r="E81" s="4">
        <v>0.01</v>
      </c>
      <c r="F81" s="4">
        <v>1016</v>
      </c>
      <c r="G81" s="6">
        <f t="shared" si="416"/>
        <v>0.42777777777777781</v>
      </c>
      <c r="H81" s="4">
        <v>1019</v>
      </c>
      <c r="I81" s="1">
        <f t="shared" si="417"/>
        <v>0.42986111111111108</v>
      </c>
      <c r="J81" s="1">
        <f t="shared" si="418"/>
        <v>0.43333333333333329</v>
      </c>
      <c r="K81" t="str">
        <f t="shared" si="419"/>
        <v/>
      </c>
      <c r="L81">
        <f t="shared" si="420"/>
        <v>2.9999999999999094</v>
      </c>
      <c r="M81">
        <f t="shared" si="421"/>
        <v>1</v>
      </c>
      <c r="N81">
        <f t="shared" ca="1" si="422"/>
        <v>958</v>
      </c>
      <c r="O81">
        <f t="shared" ca="1" si="423"/>
        <v>25.999999999999908</v>
      </c>
      <c r="P81">
        <f t="shared" si="424"/>
        <v>2.5000000000000001E-2</v>
      </c>
      <c r="Q81" s="7">
        <f t="shared" si="425"/>
        <v>5.4281443780592247E-3</v>
      </c>
      <c r="R81">
        <f t="shared" si="426"/>
        <v>2.9999999999999093E-2</v>
      </c>
      <c r="S81">
        <f t="shared" si="427"/>
        <v>5.4999999999999091E-2</v>
      </c>
      <c r="T81" s="7">
        <f t="shared" si="428"/>
        <v>3.5428144378058316E-2</v>
      </c>
    </row>
    <row r="82" spans="1:20" x14ac:dyDescent="0.2">
      <c r="B82" s="61">
        <v>44368</v>
      </c>
      <c r="C82">
        <v>1701</v>
      </c>
      <c r="D82" s="19"/>
      <c r="E82" s="4">
        <v>10</v>
      </c>
      <c r="F82" s="4">
        <v>1721</v>
      </c>
      <c r="G82" s="6">
        <f t="shared" ref="G82" si="429">VALUE(CONCATENATE(LEFT(F82,LEN(F82)-2),":",RIGHT(F82,2)))</f>
        <v>0.72291666666666676</v>
      </c>
      <c r="H82" s="4">
        <v>1727</v>
      </c>
      <c r="I82" s="1">
        <f t="shared" ref="I82" si="430">VALUE(CONCATENATE(LEFT(H82,LEN(H82)-2),":",RIGHT(H82,2)))</f>
        <v>0.7270833333333333</v>
      </c>
      <c r="J82" s="1" t="str">
        <f t="shared" ref="J82" si="431">IF(OR(B83&lt;&gt;"",E83=""),I82+TIME(0,5,0),"")</f>
        <v/>
      </c>
      <c r="K82">
        <f t="shared" ref="K82" si="432">IF(AND(OR(AND(B82&lt;&gt;"",B83=""),AND(B82="",B83="")),E83&lt;&gt;""),(G83-I82)*1440,"")</f>
        <v>3.9999999999999858</v>
      </c>
      <c r="L82">
        <f t="shared" ref="L82" si="433">(I82-G82)*1440</f>
        <v>5.9999999999998188</v>
      </c>
      <c r="M82">
        <f t="shared" ref="M82" si="434">IF(B82&lt;&gt;"",1,M81+1)</f>
        <v>1</v>
      </c>
      <c r="N82">
        <f t="shared" ref="N82" ca="1" si="435">OFFSET(C82,-M82+1,0)</f>
        <v>1701</v>
      </c>
      <c r="O82" t="str">
        <f t="shared" ref="O82" si="436">IF(J82&lt;&gt;"",(J82-VALUE(CONCATENATE(LEFT(N82,LEN(N82)-2),":",RIGHT(N82,2))))*1440,"")</f>
        <v/>
      </c>
      <c r="P82">
        <f t="shared" ref="P82" si="437">IF(K82&lt;&gt;"",(E82+E83)*K82/2,E82*5/2)</f>
        <v>99.999999999999645</v>
      </c>
      <c r="Q82" s="7">
        <f t="shared" ref="Q82" si="438">IF(K82&lt;&gt;"",(E83-E82)*K82/LN((E83+0.000001)/(E82+0.000001)),-5*(E82-0.000001)/(LN(1/E82)-13.8155))</f>
        <v>86.561707136417652</v>
      </c>
      <c r="R82">
        <f t="shared" ref="R82" si="439">(E82*L82)</f>
        <v>59.999999999998188</v>
      </c>
      <c r="S82">
        <f t="shared" ref="S82" si="440">P82+R82</f>
        <v>159.99999999999784</v>
      </c>
      <c r="T82" s="7">
        <f t="shared" ref="T82" si="441">Q82+R82</f>
        <v>146.56170713641583</v>
      </c>
    </row>
    <row r="83" spans="1:20" x14ac:dyDescent="0.2">
      <c r="B83" s="61"/>
      <c r="D83" s="65"/>
      <c r="E83" s="4">
        <v>40</v>
      </c>
      <c r="F83" s="4">
        <v>1731</v>
      </c>
      <c r="G83" s="6">
        <f t="shared" ref="G83:G84" si="442">VALUE(CONCATENATE(LEFT(F83,LEN(F83)-2),":",RIGHT(F83,2)))</f>
        <v>0.72986111111111107</v>
      </c>
      <c r="H83" s="4">
        <v>1738</v>
      </c>
      <c r="I83" s="1">
        <f t="shared" ref="I83:I84" si="443">VALUE(CONCATENATE(LEFT(H83,LEN(H83)-2),":",RIGHT(H83,2)))</f>
        <v>0.73472222222222217</v>
      </c>
      <c r="J83" s="1">
        <f t="shared" ref="J83:J84" si="444">IF(OR(B84&lt;&gt;"",E84=""),I83+TIME(0,5,0),"")</f>
        <v>0.73819444444444438</v>
      </c>
      <c r="K83" t="str">
        <f t="shared" ref="K83:K84" si="445">IF(AND(OR(AND(B83&lt;&gt;"",B84=""),AND(B83="",B84="")),E84&lt;&gt;""),(G84-I83)*1440,"")</f>
        <v/>
      </c>
      <c r="L83">
        <f t="shared" ref="L83:L84" si="446">(I83-G83)*1440</f>
        <v>6.9999999999999751</v>
      </c>
      <c r="M83">
        <f t="shared" ref="M83:M84" si="447">IF(B83&lt;&gt;"",1,M82+1)</f>
        <v>2</v>
      </c>
      <c r="N83">
        <f t="shared" ref="N83:N84" ca="1" si="448">OFFSET(C83,-M83+1,0)</f>
        <v>1701</v>
      </c>
      <c r="O83">
        <f t="shared" ref="O83:O84" ca="1" si="449">IF(J83&lt;&gt;"",(J83-VALUE(CONCATENATE(LEFT(N83,LEN(N83)-2),":",RIGHT(N83,2))))*1440,"")</f>
        <v>42.000000000000014</v>
      </c>
      <c r="P83">
        <f t="shared" ref="P83:P84" si="450">IF(K83&lt;&gt;"",(E83+E84)*K83/2,E83*5/2)</f>
        <v>100</v>
      </c>
      <c r="Q83" s="7">
        <f t="shared" ref="Q83:Q84" si="451">IF(K83&lt;&gt;"",(E84-E83)*K83/LN((E84+0.000001)/(E83+0.000001)),-5*(E83-0.000001)/(LN(1/E83)-13.8155))</f>
        <v>11.425711806824168</v>
      </c>
      <c r="R83">
        <f t="shared" ref="R83:R84" si="452">(E83*L83)</f>
        <v>279.99999999999898</v>
      </c>
      <c r="S83">
        <f t="shared" ref="S83:S84" si="453">P83+R83</f>
        <v>379.99999999999898</v>
      </c>
      <c r="T83" s="7">
        <f t="shared" ref="T83:T84" si="454">Q83+R83</f>
        <v>291.42571180682313</v>
      </c>
    </row>
    <row r="84" spans="1:20" x14ac:dyDescent="0.2">
      <c r="A84">
        <v>1</v>
      </c>
      <c r="B84" s="61">
        <v>44434</v>
      </c>
      <c r="C84">
        <v>1545</v>
      </c>
      <c r="D84" s="65">
        <v>2</v>
      </c>
      <c r="E84" s="4">
        <v>0.01</v>
      </c>
      <c r="F84" s="4">
        <v>1614</v>
      </c>
      <c r="G84" s="6">
        <f t="shared" si="442"/>
        <v>0.67638888888888893</v>
      </c>
      <c r="H84" s="4">
        <v>1620</v>
      </c>
      <c r="I84" s="1">
        <f t="shared" si="443"/>
        <v>0.68055555555555547</v>
      </c>
      <c r="J84" s="1">
        <f t="shared" si="444"/>
        <v>0.68402777777777768</v>
      </c>
      <c r="K84" t="str">
        <f t="shared" si="445"/>
        <v/>
      </c>
      <c r="L84">
        <f t="shared" si="446"/>
        <v>5.9999999999998188</v>
      </c>
      <c r="M84">
        <f t="shared" si="447"/>
        <v>1</v>
      </c>
      <c r="N84">
        <f t="shared" ca="1" si="448"/>
        <v>1545</v>
      </c>
      <c r="O84">
        <f t="shared" ca="1" si="449"/>
        <v>39.999999999999858</v>
      </c>
      <c r="P84">
        <f t="shared" si="450"/>
        <v>2.5000000000000001E-2</v>
      </c>
      <c r="Q84" s="7">
        <f t="shared" si="451"/>
        <v>5.4281443780592247E-3</v>
      </c>
      <c r="R84">
        <f t="shared" si="452"/>
        <v>5.9999999999998187E-2</v>
      </c>
      <c r="S84">
        <f t="shared" si="453"/>
        <v>8.4999999999998188E-2</v>
      </c>
      <c r="T84" s="7">
        <f t="shared" si="454"/>
        <v>6.5428144378057412E-2</v>
      </c>
    </row>
    <row r="85" spans="1:20" x14ac:dyDescent="0.2">
      <c r="A85">
        <v>1</v>
      </c>
      <c r="B85" s="61">
        <v>44435</v>
      </c>
      <c r="C85">
        <v>910</v>
      </c>
      <c r="D85" s="65">
        <v>2</v>
      </c>
      <c r="E85" s="4">
        <v>0.01</v>
      </c>
      <c r="F85" s="4">
        <v>932</v>
      </c>
      <c r="G85" s="6">
        <f t="shared" ref="G85" si="455">VALUE(CONCATENATE(LEFT(F85,LEN(F85)-2),":",RIGHT(F85,2)))</f>
        <v>0.3972222222222222</v>
      </c>
      <c r="H85" s="4">
        <v>935</v>
      </c>
      <c r="I85" s="1">
        <f t="shared" ref="I85" si="456">VALUE(CONCATENATE(LEFT(H85,LEN(H85)-2),":",RIGHT(H85,2)))</f>
        <v>0.39930555555555558</v>
      </c>
      <c r="J85" s="1">
        <f t="shared" ref="J85" si="457">IF(OR(B86&lt;&gt;"",E86=""),I85+TIME(0,5,0),"")</f>
        <v>0.40277777777777779</v>
      </c>
      <c r="K85" t="str">
        <f t="shared" ref="K85" si="458">IF(AND(OR(AND(B85&lt;&gt;"",B86=""),AND(B85="",B86="")),E86&lt;&gt;""),(G86-I85)*1440,"")</f>
        <v/>
      </c>
      <c r="L85">
        <f t="shared" ref="L85" si="459">(I85-G85)*1440</f>
        <v>3.0000000000000693</v>
      </c>
      <c r="M85">
        <f t="shared" ref="M85" si="460">IF(B85&lt;&gt;"",1,M84+1)</f>
        <v>1</v>
      </c>
      <c r="N85">
        <f t="shared" ref="N85" ca="1" si="461">OFFSET(C85,-M85+1,0)</f>
        <v>910</v>
      </c>
      <c r="O85">
        <f t="shared" ref="O85" ca="1" si="462">IF(J85&lt;&gt;"",(J85-VALUE(CONCATENATE(LEFT(N85,LEN(N85)-2),":",RIGHT(N85,2))))*1440,"")</f>
        <v>30.000000000000053</v>
      </c>
      <c r="P85">
        <f t="shared" ref="P85" si="463">IF(K85&lt;&gt;"",(E85+E86)*K85/2,E85*5/2)</f>
        <v>2.5000000000000001E-2</v>
      </c>
      <c r="Q85" s="7">
        <f t="shared" ref="Q85" si="464">IF(K85&lt;&gt;"",(E86-E85)*K85/LN((E86+0.000001)/(E85+0.000001)),-5*(E85-0.000001)/(LN(1/E85)-13.8155))</f>
        <v>5.4281443780592247E-3</v>
      </c>
      <c r="R85">
        <f t="shared" ref="R85" si="465">(E85*L85)</f>
        <v>3.0000000000000693E-2</v>
      </c>
      <c r="S85">
        <f t="shared" ref="S85" si="466">P85+R85</f>
        <v>5.5000000000000694E-2</v>
      </c>
      <c r="T85" s="7">
        <f t="shared" ref="T85" si="467">Q85+R85</f>
        <v>3.5428144378059918E-2</v>
      </c>
    </row>
    <row r="86" spans="1:20" x14ac:dyDescent="0.2">
      <c r="B86" s="61">
        <v>44435</v>
      </c>
      <c r="C86">
        <v>1030</v>
      </c>
      <c r="D86" s="19"/>
      <c r="E86" s="4">
        <v>0.01</v>
      </c>
      <c r="F86" s="4">
        <v>1101</v>
      </c>
      <c r="G86" s="6">
        <f t="shared" ref="G86" si="468">VALUE(CONCATENATE(LEFT(F86,LEN(F86)-2),":",RIGHT(F86,2)))</f>
        <v>0.45902777777777781</v>
      </c>
      <c r="H86" s="4">
        <v>1117</v>
      </c>
      <c r="I86" s="1">
        <f t="shared" ref="I86" si="469">VALUE(CONCATENATE(LEFT(H86,LEN(H86)-2),":",RIGHT(H86,2)))</f>
        <v>0.47013888888888888</v>
      </c>
      <c r="J86" s="1" t="str">
        <f t="shared" ref="J86" si="470">IF(OR(B87&lt;&gt;"",E87=""),I86+TIME(0,5,0),"")</f>
        <v/>
      </c>
      <c r="K86">
        <f t="shared" ref="K86" si="471">IF(AND(OR(AND(B86&lt;&gt;"",B87=""),AND(B86="",B87="")),E87&lt;&gt;""),(G87-I86)*1440,"")</f>
        <v>1.0000000000000764</v>
      </c>
      <c r="L86">
        <f t="shared" ref="L86" si="472">(I86-G86)*1440</f>
        <v>15.999999999999943</v>
      </c>
      <c r="M86">
        <f t="shared" ref="M86" si="473">IF(B86&lt;&gt;"",1,M85+1)</f>
        <v>1</v>
      </c>
      <c r="N86">
        <f t="shared" ref="N86" ca="1" si="474">OFFSET(C86,-M86+1,0)</f>
        <v>1030</v>
      </c>
      <c r="O86" t="str">
        <f t="shared" ref="O86" si="475">IF(J86&lt;&gt;"",(J86-VALUE(CONCATENATE(LEFT(N86,LEN(N86)-2),":",RIGHT(N86,2))))*1440,"")</f>
        <v/>
      </c>
      <c r="P86">
        <f t="shared" ref="P86" si="476">IF(K86&lt;&gt;"",(E86+E87)*K86/2,E86*5/2)</f>
        <v>1.0050000000000767</v>
      </c>
      <c r="Q86" s="7">
        <f t="shared" ref="Q86" si="477">IF(K86&lt;&gt;"",(E87-E86)*K86/LN((E87+0.000001)/(E86+0.000001)),-5*(E86-0.000001)/(LN(1/E86)-13.8155))</f>
        <v>0.37559799318310871</v>
      </c>
      <c r="R86">
        <f t="shared" ref="R86" si="478">(E86*L86)</f>
        <v>0.15999999999999945</v>
      </c>
      <c r="S86">
        <f t="shared" ref="S86" si="479">P86+R86</f>
        <v>1.1650000000000762</v>
      </c>
      <c r="T86" s="7">
        <f t="shared" ref="T86" si="480">Q86+R86</f>
        <v>0.53559799318310819</v>
      </c>
    </row>
    <row r="87" spans="1:20" x14ac:dyDescent="0.2">
      <c r="B87" s="61"/>
      <c r="C87" s="4"/>
      <c r="D87" s="19"/>
      <c r="E87" s="31">
        <v>2</v>
      </c>
      <c r="F87" s="31">
        <v>1118</v>
      </c>
      <c r="G87" s="69">
        <f t="shared" ref="G87:G88" si="481">VALUE(CONCATENATE(LEFT(F87,LEN(F87)-2),":",RIGHT(F87,2)))</f>
        <v>0.47083333333333338</v>
      </c>
      <c r="H87" s="31">
        <v>1310</v>
      </c>
      <c r="I87" s="68">
        <f t="shared" ref="I87:I88" si="482">VALUE(CONCATENATE(LEFT(H87,LEN(H87)-2),":",RIGHT(H87,2)))</f>
        <v>0.54861111111111105</v>
      </c>
      <c r="J87" s="1" t="str">
        <f t="shared" ref="J87:J88" si="483">IF(OR(B88&lt;&gt;"",E88=""),I87+TIME(0,5,0),"")</f>
        <v/>
      </c>
      <c r="K87">
        <f t="shared" ref="K87:K88" si="484">IF(AND(OR(AND(B87&lt;&gt;"",B88=""),AND(B87="",B88="")),E88&lt;&gt;""),(G88-I87)*1440,"")</f>
        <v>5.0000000000001421</v>
      </c>
      <c r="L87">
        <f t="shared" ref="L87:L88" si="485">(I87-G87)*1440</f>
        <v>111.99999999999984</v>
      </c>
      <c r="M87">
        <f t="shared" ref="M87:M88" si="486">IF(B87&lt;&gt;"",1,M86+1)</f>
        <v>2</v>
      </c>
      <c r="N87">
        <f t="shared" ref="N87:N88" ca="1" si="487">OFFSET(C87,-M87+1,0)</f>
        <v>1030</v>
      </c>
      <c r="O87" t="str">
        <f t="shared" ref="O87:O88" si="488">IF(J87&lt;&gt;"",(J87-VALUE(CONCATENATE(LEFT(N87,LEN(N87)-2),":",RIGHT(N87,2))))*1440,"")</f>
        <v/>
      </c>
      <c r="P87">
        <f t="shared" ref="P87:P88" si="489">IF(K87&lt;&gt;"",(E87+E88)*K87/2,E87*5/2)</f>
        <v>5.0250000000001425</v>
      </c>
      <c r="Q87" s="7">
        <f t="shared" ref="Q87:Q88" si="490">IF(K87&lt;&gt;"",(E88-E87)*K87/LN((E88+0.000001)/(E87+0.000001)),-5*(E87-0.000001)/(LN(1/E87)-13.8155))</f>
        <v>1.8779899659154535</v>
      </c>
      <c r="R87">
        <f t="shared" ref="R87:R88" si="491">(E87*L87)</f>
        <v>223.99999999999969</v>
      </c>
      <c r="S87">
        <f t="shared" ref="S87:S88" si="492">P87+R87</f>
        <v>229.02499999999984</v>
      </c>
      <c r="T87" s="7">
        <f t="shared" ref="T87:T88" si="493">Q87+R87</f>
        <v>225.87798996591513</v>
      </c>
    </row>
    <row r="88" spans="1:20" x14ac:dyDescent="0.2">
      <c r="B88" s="61"/>
      <c r="C88" s="4"/>
      <c r="D88" s="19"/>
      <c r="E88" s="4">
        <v>0.01</v>
      </c>
      <c r="F88" s="4">
        <v>1315</v>
      </c>
      <c r="G88" s="6">
        <f t="shared" si="481"/>
        <v>0.55208333333333337</v>
      </c>
      <c r="H88" s="4">
        <v>1440</v>
      </c>
      <c r="I88" s="1">
        <f t="shared" si="482"/>
        <v>0.61111111111111105</v>
      </c>
      <c r="J88" s="1" t="str">
        <f t="shared" si="483"/>
        <v/>
      </c>
      <c r="K88">
        <f t="shared" si="484"/>
        <v>5.0000000000001421</v>
      </c>
      <c r="L88">
        <f t="shared" si="485"/>
        <v>84.999999999999858</v>
      </c>
      <c r="M88">
        <f t="shared" si="486"/>
        <v>3</v>
      </c>
      <c r="N88">
        <f t="shared" ca="1" si="487"/>
        <v>1030</v>
      </c>
      <c r="O88" t="str">
        <f t="shared" si="488"/>
        <v/>
      </c>
      <c r="P88">
        <f t="shared" si="489"/>
        <v>1.5250000000000432</v>
      </c>
      <c r="Q88" s="7">
        <f t="shared" si="490"/>
        <v>0.72052334702873433</v>
      </c>
      <c r="R88">
        <f t="shared" si="491"/>
        <v>0.84999999999999865</v>
      </c>
      <c r="S88">
        <f t="shared" si="492"/>
        <v>2.3750000000000417</v>
      </c>
      <c r="T88" s="7">
        <f t="shared" si="493"/>
        <v>1.570523347028733</v>
      </c>
    </row>
    <row r="89" spans="1:20" x14ac:dyDescent="0.2">
      <c r="B89" s="61"/>
      <c r="D89" s="19"/>
      <c r="E89" s="4">
        <v>0.6</v>
      </c>
      <c r="F89" s="4">
        <v>1445</v>
      </c>
      <c r="G89" s="6">
        <f t="shared" ref="G89" si="494">VALUE(CONCATENATE(LEFT(F89,LEN(F89)-2),":",RIGHT(F89,2)))</f>
        <v>0.61458333333333337</v>
      </c>
      <c r="H89" s="4">
        <v>1453</v>
      </c>
      <c r="I89" s="1">
        <f t="shared" ref="I89" si="495">VALUE(CONCATENATE(LEFT(H89,LEN(H89)-2),":",RIGHT(H89,2)))</f>
        <v>0.62013888888888891</v>
      </c>
      <c r="J89" s="1">
        <f t="shared" ref="J89" si="496">IF(OR(B90&lt;&gt;"",E90=""),I89+TIME(0,5,0),"")</f>
        <v>0.62361111111111112</v>
      </c>
      <c r="K89" t="str">
        <f t="shared" ref="K89" si="497">IF(AND(OR(AND(B89&lt;&gt;"",B90=""),AND(B89="",B90="")),E90&lt;&gt;""),(G90-I89)*1440,"")</f>
        <v/>
      </c>
      <c r="L89">
        <f t="shared" ref="L89" si="498">(I89-G89)*1440</f>
        <v>7.9999999999999716</v>
      </c>
      <c r="M89">
        <f t="shared" ref="M89" si="499">IF(B89&lt;&gt;"",1,M88+1)</f>
        <v>4</v>
      </c>
      <c r="N89">
        <f t="shared" ref="N89" ca="1" si="500">OFFSET(C89,-M89+1,0)</f>
        <v>1030</v>
      </c>
      <c r="O89">
        <f t="shared" ref="O89" ca="1" si="501">IF(J89&lt;&gt;"",(J89-VALUE(CONCATENATE(LEFT(N89,LEN(N89)-2),":",RIGHT(N89,2))))*1440,"")</f>
        <v>268</v>
      </c>
      <c r="P89">
        <f t="shared" ref="P89" si="502">IF(K89&lt;&gt;"",(E89+E90)*K89/2,E89*5/2)</f>
        <v>1.5</v>
      </c>
      <c r="Q89" s="7">
        <f t="shared" ref="Q89" si="503">IF(K89&lt;&gt;"",(E90-E89)*K89/LN((E90+0.000001)/(E89+0.000001)),-5*(E89-0.000001)/(LN(1/E89)-13.8155))</f>
        <v>0.22548428583557498</v>
      </c>
      <c r="R89">
        <f t="shared" ref="R89" si="504">(E89*L89)</f>
        <v>4.7999999999999829</v>
      </c>
      <c r="S89">
        <f t="shared" ref="S89" si="505">P89+R89</f>
        <v>6.2999999999999829</v>
      </c>
      <c r="T89" s="7">
        <f t="shared" ref="T89" si="506">Q89+R89</f>
        <v>5.0254842858355575</v>
      </c>
    </row>
    <row r="90" spans="1:20" x14ac:dyDescent="0.2">
      <c r="B90" s="61">
        <v>44435</v>
      </c>
      <c r="C90">
        <v>1458</v>
      </c>
      <c r="D90" s="21"/>
      <c r="E90" s="4">
        <v>0.6</v>
      </c>
      <c r="F90" s="4">
        <v>1510</v>
      </c>
      <c r="G90" s="6">
        <f t="shared" ref="G90:G91" si="507">VALUE(CONCATENATE(LEFT(F90,LEN(F90)-2),":",RIGHT(F90,2)))</f>
        <v>0.63194444444444442</v>
      </c>
      <c r="H90" s="4">
        <v>1513</v>
      </c>
      <c r="I90" s="1">
        <f t="shared" ref="I90:I91" si="508">VALUE(CONCATENATE(LEFT(H90,LEN(H90)-2),":",RIGHT(H90,2)))</f>
        <v>0.63402777777777775</v>
      </c>
      <c r="J90" s="1">
        <f t="shared" ref="J90:J91" si="509">IF(OR(B91&lt;&gt;"",E91=""),I90+TIME(0,5,0),"")</f>
        <v>0.63749999999999996</v>
      </c>
      <c r="K90" t="str">
        <f t="shared" ref="K90:K91" si="510">IF(AND(OR(AND(B90&lt;&gt;"",B91=""),AND(B90="",B91="")),E91&lt;&gt;""),(G91-I90)*1440,"")</f>
        <v/>
      </c>
      <c r="L90">
        <f t="shared" ref="L90:L91" si="511">(I90-G90)*1440</f>
        <v>2.9999999999999893</v>
      </c>
      <c r="M90">
        <f t="shared" ref="M90:M91" si="512">IF(B90&lt;&gt;"",1,M89+1)</f>
        <v>1</v>
      </c>
      <c r="N90">
        <f t="shared" ref="N90:N91" ca="1" si="513">OFFSET(C90,-M90+1,0)</f>
        <v>1458</v>
      </c>
      <c r="O90">
        <f t="shared" ref="O90:O91" ca="1" si="514">IF(J90&lt;&gt;"",(J90-VALUE(CONCATENATE(LEFT(N90,LEN(N90)-2),":",RIGHT(N90,2))))*1440,"")</f>
        <v>19.999999999999929</v>
      </c>
      <c r="P90">
        <f t="shared" ref="P90:P91" si="515">IF(K90&lt;&gt;"",(E90+E91)*K90/2,E90*5/2)</f>
        <v>1.5</v>
      </c>
      <c r="Q90" s="7">
        <f t="shared" ref="Q90:Q91" si="516">IF(K90&lt;&gt;"",(E91-E90)*K90/LN((E91+0.000001)/(E90+0.000001)),-5*(E90-0.000001)/(LN(1/E90)-13.8155))</f>
        <v>0.22548428583557498</v>
      </c>
      <c r="R90">
        <f t="shared" ref="R90:R91" si="517">(E90*L90)</f>
        <v>1.7999999999999936</v>
      </c>
      <c r="S90">
        <f t="shared" ref="S90:S91" si="518">P90+R90</f>
        <v>3.2999999999999936</v>
      </c>
      <c r="T90" s="7">
        <f t="shared" ref="T90:T91" si="519">Q90+R90</f>
        <v>2.0254842858355686</v>
      </c>
    </row>
    <row r="91" spans="1:20" x14ac:dyDescent="0.2">
      <c r="B91" s="61">
        <v>44435</v>
      </c>
      <c r="C91">
        <v>1518</v>
      </c>
      <c r="D91" s="19"/>
      <c r="E91" s="4">
        <v>0.6</v>
      </c>
      <c r="F91" s="4">
        <v>1530</v>
      </c>
      <c r="G91" s="6">
        <f t="shared" si="507"/>
        <v>0.64583333333333337</v>
      </c>
      <c r="H91" s="4">
        <v>1532</v>
      </c>
      <c r="I91" s="1">
        <f t="shared" si="508"/>
        <v>0.64722222222222225</v>
      </c>
      <c r="J91" s="1">
        <f t="shared" si="509"/>
        <v>0.65069444444444446</v>
      </c>
      <c r="K91" t="str">
        <f t="shared" si="510"/>
        <v/>
      </c>
      <c r="L91">
        <f t="shared" si="511"/>
        <v>1.9999999999999929</v>
      </c>
      <c r="M91">
        <f t="shared" si="512"/>
        <v>1</v>
      </c>
      <c r="N91">
        <f t="shared" ca="1" si="513"/>
        <v>1518</v>
      </c>
      <c r="O91">
        <f t="shared" ca="1" si="514"/>
        <v>18.999999999999932</v>
      </c>
      <c r="P91">
        <f t="shared" si="515"/>
        <v>1.5</v>
      </c>
      <c r="Q91" s="7">
        <f t="shared" si="516"/>
        <v>0.22548428583557498</v>
      </c>
      <c r="R91">
        <f t="shared" si="517"/>
        <v>1.1999999999999957</v>
      </c>
      <c r="S91">
        <f t="shared" si="518"/>
        <v>2.6999999999999957</v>
      </c>
      <c r="T91" s="7">
        <f t="shared" si="519"/>
        <v>1.4254842858355707</v>
      </c>
    </row>
    <row r="92" spans="1:20" x14ac:dyDescent="0.2">
      <c r="B92" s="61">
        <v>44435</v>
      </c>
      <c r="C92">
        <v>1547</v>
      </c>
      <c r="D92" s="19"/>
      <c r="E92" s="4">
        <v>0.6</v>
      </c>
      <c r="F92" s="4">
        <v>1602</v>
      </c>
      <c r="G92" s="6">
        <f t="shared" ref="G92" si="520">VALUE(CONCATENATE(LEFT(F92,LEN(F92)-2),":",RIGHT(F92,2)))</f>
        <v>0.66805555555555562</v>
      </c>
      <c r="H92" s="4">
        <v>1606</v>
      </c>
      <c r="I92" s="1">
        <f t="shared" ref="I92" si="521">VALUE(CONCATENATE(LEFT(H92,LEN(H92)-2),":",RIGHT(H92,2)))</f>
        <v>0.67083333333333339</v>
      </c>
      <c r="J92" s="1">
        <f t="shared" ref="J92" si="522">IF(OR(B93&lt;&gt;"",E93=""),I92+TIME(0,5,0),"")</f>
        <v>0.6743055555555556</v>
      </c>
      <c r="K92" t="str">
        <f t="shared" ref="K92" si="523">IF(AND(OR(AND(B92&lt;&gt;"",B93=""),AND(B92="",B93="")),E93&lt;&gt;""),(G93-I92)*1440,"")</f>
        <v/>
      </c>
      <c r="L92">
        <f t="shared" ref="L92" si="524">(I92-G92)*1440</f>
        <v>3.9999999999999858</v>
      </c>
      <c r="M92">
        <f t="shared" ref="M92" si="525">IF(B92&lt;&gt;"",1,M91+1)</f>
        <v>1</v>
      </c>
      <c r="N92">
        <f t="shared" ref="N92" ca="1" si="526">OFFSET(C92,-M92+1,0)</f>
        <v>1547</v>
      </c>
      <c r="O92">
        <f t="shared" ref="O92" ca="1" si="527">IF(J92&lt;&gt;"",(J92-VALUE(CONCATENATE(LEFT(N92,LEN(N92)-2),":",RIGHT(N92,2))))*1440,"")</f>
        <v>24.000000000000075</v>
      </c>
      <c r="P92">
        <f t="shared" ref="P92" si="528">IF(K92&lt;&gt;"",(E92+E93)*K92/2,E92*5/2)</f>
        <v>1.5</v>
      </c>
      <c r="Q92" s="7">
        <f t="shared" ref="Q92" si="529">IF(K92&lt;&gt;"",(E93-E92)*K92/LN((E93+0.000001)/(E92+0.000001)),-5*(E92-0.000001)/(LN(1/E92)-13.8155))</f>
        <v>0.22548428583557498</v>
      </c>
      <c r="R92">
        <f t="shared" ref="R92" si="530">(E92*L92)</f>
        <v>2.3999999999999915</v>
      </c>
      <c r="S92">
        <f t="shared" ref="S92" si="531">P92+R92</f>
        <v>3.8999999999999915</v>
      </c>
      <c r="T92" s="7">
        <f t="shared" ref="T92" si="532">Q92+R92</f>
        <v>2.6254842858355665</v>
      </c>
    </row>
    <row r="93" spans="1:20" x14ac:dyDescent="0.2">
      <c r="B93" s="61">
        <v>44435</v>
      </c>
      <c r="C93">
        <v>1611</v>
      </c>
      <c r="D93" s="19"/>
      <c r="E93" s="4">
        <v>0.6</v>
      </c>
      <c r="F93" s="4">
        <v>1626</v>
      </c>
      <c r="G93" s="6">
        <f t="shared" ref="G93:G94" si="533">VALUE(CONCATENATE(LEFT(F93,LEN(F93)-2),":",RIGHT(F93,2)))</f>
        <v>0.68472222222222223</v>
      </c>
      <c r="H93" s="4">
        <v>1629</v>
      </c>
      <c r="I93" s="1">
        <f t="shared" ref="I93:I94" si="534">VALUE(CONCATENATE(LEFT(H93,LEN(H93)-2),":",RIGHT(H93,2)))</f>
        <v>0.68680555555555556</v>
      </c>
      <c r="J93" s="1">
        <f t="shared" ref="J93:J94" si="535">IF(OR(B94&lt;&gt;"",E94=""),I93+TIME(0,5,0),"")</f>
        <v>0.69027777777777777</v>
      </c>
      <c r="K93" t="str">
        <f t="shared" ref="K93:K94" si="536">IF(AND(OR(AND(B93&lt;&gt;"",B94=""),AND(B93="",B94="")),E94&lt;&gt;""),(G94-I93)*1440,"")</f>
        <v/>
      </c>
      <c r="L93">
        <f t="shared" ref="L93:L94" si="537">(I93-G93)*1440</f>
        <v>2.9999999999999893</v>
      </c>
      <c r="M93">
        <f t="shared" ref="M93:M94" si="538">IF(B93&lt;&gt;"",1,M92+1)</f>
        <v>1</v>
      </c>
      <c r="N93">
        <f t="shared" ref="N93:N94" ca="1" si="539">OFFSET(C93,-M93+1,0)</f>
        <v>1611</v>
      </c>
      <c r="O93">
        <f t="shared" ref="O93:O94" ca="1" si="540">IF(J93&lt;&gt;"",(J93-VALUE(CONCATENATE(LEFT(N93,LEN(N93)-2),":",RIGHT(N93,2))))*1440,"")</f>
        <v>22.999999999999918</v>
      </c>
      <c r="P93">
        <f t="shared" ref="P93:P94" si="541">IF(K93&lt;&gt;"",(E93+E94)*K93/2,E93*5/2)</f>
        <v>1.5</v>
      </c>
      <c r="Q93" s="7">
        <f t="shared" ref="Q93:Q94" si="542">IF(K93&lt;&gt;"",(E94-E93)*K93/LN((E94+0.000001)/(E93+0.000001)),-5*(E93-0.000001)/(LN(1/E93)-13.8155))</f>
        <v>0.22548428583557498</v>
      </c>
      <c r="R93">
        <f t="shared" ref="R93:R94" si="543">(E93*L93)</f>
        <v>1.7999999999999936</v>
      </c>
      <c r="S93">
        <f t="shared" ref="S93:S94" si="544">P93+R93</f>
        <v>3.2999999999999936</v>
      </c>
      <c r="T93" s="7">
        <f t="shared" ref="T93:T94" si="545">Q93+R93</f>
        <v>2.0254842858355686</v>
      </c>
    </row>
    <row r="94" spans="1:20" x14ac:dyDescent="0.2">
      <c r="A94">
        <v>1</v>
      </c>
      <c r="B94" s="61">
        <v>44438</v>
      </c>
      <c r="C94">
        <v>1030</v>
      </c>
      <c r="D94" s="65">
        <v>2</v>
      </c>
      <c r="E94" s="4">
        <v>0.01</v>
      </c>
      <c r="F94" s="4">
        <v>1106</v>
      </c>
      <c r="G94" s="6">
        <f t="shared" si="533"/>
        <v>0.46249999999999997</v>
      </c>
      <c r="H94" s="4">
        <v>1107</v>
      </c>
      <c r="I94" s="1">
        <f t="shared" si="534"/>
        <v>0.46319444444444446</v>
      </c>
      <c r="J94" s="1" t="str">
        <f t="shared" si="535"/>
        <v/>
      </c>
      <c r="K94">
        <f t="shared" si="536"/>
        <v>9.000000000000048</v>
      </c>
      <c r="L94">
        <f t="shared" si="537"/>
        <v>1.0000000000000764</v>
      </c>
      <c r="M94">
        <f t="shared" si="538"/>
        <v>1</v>
      </c>
      <c r="N94">
        <f t="shared" ca="1" si="539"/>
        <v>1030</v>
      </c>
      <c r="O94" t="str">
        <f t="shared" si="540"/>
        <v/>
      </c>
      <c r="P94">
        <f t="shared" si="541"/>
        <v>2.7450000000000148</v>
      </c>
      <c r="Q94" s="7">
        <f t="shared" si="542"/>
        <v>1.2969420246516918</v>
      </c>
      <c r="R94">
        <f t="shared" si="543"/>
        <v>1.0000000000000763E-2</v>
      </c>
      <c r="S94">
        <f t="shared" si="544"/>
        <v>2.7550000000000154</v>
      </c>
      <c r="T94" s="7">
        <f t="shared" si="545"/>
        <v>1.3069420246516925</v>
      </c>
    </row>
    <row r="95" spans="1:20" x14ac:dyDescent="0.2">
      <c r="B95" s="61"/>
      <c r="D95" s="19"/>
      <c r="E95" s="4">
        <v>0.6</v>
      </c>
      <c r="F95" s="4">
        <v>1116</v>
      </c>
      <c r="G95" s="6">
        <f t="shared" ref="G95:G96" si="546">VALUE(CONCATENATE(LEFT(F95,LEN(F95)-2),":",RIGHT(F95,2)))</f>
        <v>0.4694444444444445</v>
      </c>
      <c r="H95" s="4">
        <v>1123</v>
      </c>
      <c r="I95" s="1">
        <f t="shared" ref="I95:I96" si="547">VALUE(CONCATENATE(LEFT(H95,LEN(H95)-2),":",RIGHT(H95,2)))</f>
        <v>0.47430555555555554</v>
      </c>
      <c r="J95" s="1">
        <f t="shared" ref="J95:J96" si="548">IF(OR(B96&lt;&gt;"",E96=""),I95+TIME(0,5,0),"")</f>
        <v>0.47777777777777775</v>
      </c>
      <c r="K95" t="str">
        <f t="shared" ref="K95:K96" si="549">IF(AND(OR(AND(B95&lt;&gt;"",B96=""),AND(B95="",B96="")),E96&lt;&gt;""),(G96-I95)*1440,"")</f>
        <v/>
      </c>
      <c r="L95">
        <f t="shared" ref="L95:L96" si="550">(I95-G95)*1440</f>
        <v>6.9999999999998952</v>
      </c>
      <c r="M95">
        <f t="shared" ref="M95:M96" si="551">IF(B95&lt;&gt;"",1,M94+1)</f>
        <v>2</v>
      </c>
      <c r="N95">
        <f t="shared" ref="N95:N96" ca="1" si="552">OFFSET(C95,-M95+1,0)</f>
        <v>1030</v>
      </c>
      <c r="O95">
        <f t="shared" ref="O95:O96" ca="1" si="553">IF(J95&lt;&gt;"",(J95-VALUE(CONCATENATE(LEFT(N95,LEN(N95)-2),":",RIGHT(N95,2))))*1440,"")</f>
        <v>57.999999999999957</v>
      </c>
      <c r="P95">
        <f t="shared" ref="P95:P96" si="554">IF(K95&lt;&gt;"",(E95+E96)*K95/2,E95*5/2)</f>
        <v>1.5</v>
      </c>
      <c r="Q95" s="7">
        <f t="shared" ref="Q95:Q96" si="555">IF(K95&lt;&gt;"",(E96-E95)*K95/LN((E96+0.000001)/(E95+0.000001)),-5*(E95-0.000001)/(LN(1/E95)-13.8155))</f>
        <v>0.22548428583557498</v>
      </c>
      <c r="R95">
        <f t="shared" ref="R95:R96" si="556">(E95*L95)</f>
        <v>4.1999999999999371</v>
      </c>
      <c r="S95">
        <f t="shared" ref="S95:S96" si="557">P95+R95</f>
        <v>5.6999999999999371</v>
      </c>
      <c r="T95" s="7">
        <f t="shared" ref="T95:T96" si="558">Q95+R95</f>
        <v>4.4254842858355117</v>
      </c>
    </row>
    <row r="96" spans="1:20" x14ac:dyDescent="0.2">
      <c r="B96" s="61">
        <v>44438</v>
      </c>
      <c r="C96">
        <v>1431</v>
      </c>
      <c r="D96" s="65"/>
      <c r="E96" s="4">
        <v>0.01</v>
      </c>
      <c r="F96" s="4">
        <v>1453</v>
      </c>
      <c r="G96" s="6">
        <f t="shared" si="546"/>
        <v>0.62013888888888891</v>
      </c>
      <c r="H96" s="4">
        <v>1458</v>
      </c>
      <c r="I96" s="1">
        <f t="shared" si="547"/>
        <v>0.62361111111111112</v>
      </c>
      <c r="J96" s="1" t="str">
        <f t="shared" si="548"/>
        <v/>
      </c>
      <c r="K96">
        <f t="shared" si="549"/>
        <v>0.99999999999999645</v>
      </c>
      <c r="L96">
        <f t="shared" si="550"/>
        <v>4.9999999999999822</v>
      </c>
      <c r="M96">
        <f t="shared" si="551"/>
        <v>1</v>
      </c>
      <c r="N96">
        <f t="shared" ca="1" si="552"/>
        <v>1431</v>
      </c>
      <c r="O96" t="str">
        <f t="shared" si="553"/>
        <v/>
      </c>
      <c r="P96">
        <f t="shared" si="554"/>
        <v>1.0049999999999963</v>
      </c>
      <c r="Q96" s="7">
        <f t="shared" si="555"/>
        <v>0.37559799318307868</v>
      </c>
      <c r="R96">
        <f t="shared" si="556"/>
        <v>4.9999999999999822E-2</v>
      </c>
      <c r="S96">
        <f t="shared" si="557"/>
        <v>1.0549999999999962</v>
      </c>
      <c r="T96" s="7">
        <f t="shared" si="558"/>
        <v>0.4255979931830785</v>
      </c>
    </row>
    <row r="97" spans="1:20" x14ac:dyDescent="0.2">
      <c r="B97" s="61"/>
      <c r="D97" s="19"/>
      <c r="E97" s="31">
        <v>2</v>
      </c>
      <c r="F97" s="31">
        <v>1459</v>
      </c>
      <c r="G97" s="69">
        <f t="shared" ref="G97:G98" si="559">VALUE(CONCATENATE(LEFT(F97,LEN(F97)-2),":",RIGHT(F97,2)))</f>
        <v>0.62430555555555556</v>
      </c>
      <c r="H97" s="31">
        <v>1616</v>
      </c>
      <c r="I97" s="68">
        <f t="shared" ref="I97:I98" si="560">VALUE(CONCATENATE(LEFT(H97,LEN(H97)-2),":",RIGHT(H97,2)))</f>
        <v>0.6777777777777777</v>
      </c>
      <c r="J97" s="1" t="str">
        <f t="shared" ref="J97:J98" si="561">IF(OR(B98&lt;&gt;"",E98=""),I97+TIME(0,5,0),"")</f>
        <v/>
      </c>
      <c r="K97">
        <f t="shared" ref="K97:K98" si="562">IF(AND(OR(AND(B97&lt;&gt;"",B98=""),AND(B97="",B98="")),E98&lt;&gt;""),(G98-I97)*1440,"")</f>
        <v>2.0000000000001528</v>
      </c>
      <c r="L97">
        <f t="shared" ref="L97:L98" si="563">(I97-G97)*1440</f>
        <v>76.999999999999886</v>
      </c>
      <c r="M97">
        <f t="shared" ref="M97:M98" si="564">IF(B97&lt;&gt;"",1,M96+1)</f>
        <v>2</v>
      </c>
      <c r="N97">
        <f t="shared" ref="N97:N98" ca="1" si="565">OFFSET(C97,-M97+1,0)</f>
        <v>1431</v>
      </c>
      <c r="O97" t="str">
        <f t="shared" ref="O97:O98" si="566">IF(J97&lt;&gt;"",(J97-VALUE(CONCATENATE(LEFT(N97,LEN(N97)-2),":",RIGHT(N97,2))))*1440,"")</f>
        <v/>
      </c>
      <c r="P97">
        <f t="shared" ref="P97:P98" si="567">IF(K97&lt;&gt;"",(E97+E98)*K97/2,E97*5/2)</f>
        <v>2.0100000000001534</v>
      </c>
      <c r="Q97" s="7">
        <f t="shared" ref="Q97:Q98" si="568">IF(K97&lt;&gt;"",(E98-E97)*K97/LN((E98+0.000001)/(E97+0.000001)),-5*(E97-0.000001)/(LN(1/E97)-13.8155))</f>
        <v>0.75119598636621743</v>
      </c>
      <c r="R97">
        <f t="shared" ref="R97:R98" si="569">(E97*L97)</f>
        <v>153.99999999999977</v>
      </c>
      <c r="S97">
        <f t="shared" ref="S97:S98" si="570">P97+R97</f>
        <v>156.00999999999993</v>
      </c>
      <c r="T97" s="7">
        <f t="shared" ref="T97:T98" si="571">Q97+R97</f>
        <v>154.75119598636599</v>
      </c>
    </row>
    <row r="98" spans="1:20" x14ac:dyDescent="0.2">
      <c r="B98" s="61"/>
      <c r="D98" s="21"/>
      <c r="E98" s="4">
        <v>0.01</v>
      </c>
      <c r="F98" s="4">
        <v>1618</v>
      </c>
      <c r="G98" s="6">
        <f t="shared" si="559"/>
        <v>0.6791666666666667</v>
      </c>
      <c r="H98" s="4">
        <v>1625</v>
      </c>
      <c r="I98" s="1">
        <f t="shared" si="560"/>
        <v>0.68402777777777779</v>
      </c>
      <c r="J98" s="1" t="str">
        <f t="shared" si="561"/>
        <v/>
      </c>
      <c r="K98">
        <f t="shared" si="562"/>
        <v>1.9999999999999929</v>
      </c>
      <c r="L98">
        <f t="shared" si="563"/>
        <v>6.9999999999999751</v>
      </c>
      <c r="M98">
        <f t="shared" si="564"/>
        <v>3</v>
      </c>
      <c r="N98">
        <f t="shared" ca="1" si="565"/>
        <v>1431</v>
      </c>
      <c r="O98" t="str">
        <f t="shared" si="566"/>
        <v/>
      </c>
      <c r="P98">
        <f t="shared" si="567"/>
        <v>2.0099999999999927</v>
      </c>
      <c r="Q98" s="7">
        <f t="shared" si="568"/>
        <v>0.75119598636615736</v>
      </c>
      <c r="R98">
        <f t="shared" si="569"/>
        <v>6.9999999999999757E-2</v>
      </c>
      <c r="S98">
        <f t="shared" si="570"/>
        <v>2.0799999999999925</v>
      </c>
      <c r="T98" s="7">
        <f t="shared" si="571"/>
        <v>0.82119598636615709</v>
      </c>
    </row>
    <row r="99" spans="1:20" x14ac:dyDescent="0.2">
      <c r="B99" s="61"/>
      <c r="D99" s="21"/>
      <c r="E99" s="31">
        <v>2</v>
      </c>
      <c r="F99" s="31">
        <v>1627</v>
      </c>
      <c r="G99" s="69">
        <f t="shared" ref="G99:G101" si="572">VALUE(CONCATENATE(LEFT(F99,LEN(F99)-2),":",RIGHT(F99,2)))</f>
        <v>0.68541666666666667</v>
      </c>
      <c r="H99" s="31">
        <v>1727</v>
      </c>
      <c r="I99" s="68">
        <f t="shared" ref="I99:I101" si="573">VALUE(CONCATENATE(LEFT(H99,LEN(H99)-2),":",RIGHT(H99,2)))</f>
        <v>0.7270833333333333</v>
      </c>
      <c r="J99" s="1" t="str">
        <f t="shared" ref="J99:J101" si="574">IF(OR(B100&lt;&gt;"",E100=""),I99+TIME(0,5,0),"")</f>
        <v/>
      </c>
      <c r="K99">
        <f t="shared" ref="K99:K101" si="575">IF(AND(OR(AND(B99&lt;&gt;"",B100=""),AND(B99="",B100="")),E100&lt;&gt;""),(G100-I99)*1440,"")</f>
        <v>2.0000000000001528</v>
      </c>
      <c r="L99">
        <f t="shared" ref="L99:L101" si="576">(I99-G99)*1440</f>
        <v>59.999999999999943</v>
      </c>
      <c r="M99">
        <f t="shared" ref="M99:M101" si="577">IF(B99&lt;&gt;"",1,M98+1)</f>
        <v>4</v>
      </c>
      <c r="N99">
        <f t="shared" ref="N99:N101" ca="1" si="578">OFFSET(C99,-M99+1,0)</f>
        <v>1431</v>
      </c>
      <c r="O99" t="str">
        <f t="shared" ref="O99:O101" si="579">IF(J99&lt;&gt;"",(J99-VALUE(CONCATENATE(LEFT(N99,LEN(N99)-2),":",RIGHT(N99,2))))*1440,"")</f>
        <v/>
      </c>
      <c r="P99">
        <f t="shared" ref="P99:P101" si="580">IF(K99&lt;&gt;"",(E99+E100)*K99/2,E99*5/2)</f>
        <v>2.0100000000001534</v>
      </c>
      <c r="Q99" s="7">
        <f t="shared" ref="Q99:Q101" si="581">IF(K99&lt;&gt;"",(E100-E99)*K99/LN((E100+0.000001)/(E99+0.000001)),-5*(E99-0.000001)/(LN(1/E99)-13.8155))</f>
        <v>0.75119598636621743</v>
      </c>
      <c r="R99">
        <f t="shared" ref="R99:R101" si="582">(E99*L99)</f>
        <v>119.99999999999989</v>
      </c>
      <c r="S99">
        <f t="shared" ref="S99:S101" si="583">P99+R99</f>
        <v>122.01000000000003</v>
      </c>
      <c r="T99" s="7">
        <f t="shared" ref="T99:T101" si="584">Q99+R99</f>
        <v>120.7511959863661</v>
      </c>
    </row>
    <row r="100" spans="1:20" x14ac:dyDescent="0.2">
      <c r="B100" s="61"/>
      <c r="D100" s="19"/>
      <c r="E100" s="4">
        <v>0.01</v>
      </c>
      <c r="F100" s="4">
        <v>1729</v>
      </c>
      <c r="G100" s="6">
        <f t="shared" si="572"/>
        <v>0.7284722222222223</v>
      </c>
      <c r="H100" s="4">
        <v>1731</v>
      </c>
      <c r="I100" s="1">
        <f t="shared" si="573"/>
        <v>0.72986111111111107</v>
      </c>
      <c r="J100" s="1">
        <f t="shared" si="574"/>
        <v>0.73333333333333328</v>
      </c>
      <c r="K100" t="str">
        <f t="shared" si="575"/>
        <v/>
      </c>
      <c r="L100">
        <f t="shared" si="576"/>
        <v>1.999999999999833</v>
      </c>
      <c r="M100">
        <f t="shared" si="577"/>
        <v>5</v>
      </c>
      <c r="N100">
        <f t="shared" ca="1" si="578"/>
        <v>1431</v>
      </c>
      <c r="O100">
        <f t="shared" ca="1" si="579"/>
        <v>184.99999999999983</v>
      </c>
      <c r="P100">
        <f t="shared" si="580"/>
        <v>2.5000000000000001E-2</v>
      </c>
      <c r="Q100" s="7">
        <f t="shared" si="581"/>
        <v>5.4281443780592247E-3</v>
      </c>
      <c r="R100">
        <f t="shared" si="582"/>
        <v>1.9999999999998332E-2</v>
      </c>
      <c r="S100">
        <f t="shared" si="583"/>
        <v>4.4999999999998333E-2</v>
      </c>
      <c r="T100" s="7">
        <f t="shared" si="584"/>
        <v>2.5428144378057557E-2</v>
      </c>
    </row>
    <row r="101" spans="1:20" x14ac:dyDescent="0.2">
      <c r="A101">
        <v>1</v>
      </c>
      <c r="B101" s="61">
        <v>44439</v>
      </c>
      <c r="C101">
        <v>840</v>
      </c>
      <c r="D101" s="65">
        <v>2</v>
      </c>
      <c r="E101" s="4">
        <v>0.01</v>
      </c>
      <c r="F101" s="4">
        <v>905</v>
      </c>
      <c r="G101" s="6">
        <f t="shared" si="572"/>
        <v>0.37847222222222227</v>
      </c>
      <c r="H101" s="4">
        <v>909</v>
      </c>
      <c r="I101" s="1">
        <f t="shared" si="573"/>
        <v>0.38125000000000003</v>
      </c>
      <c r="J101" s="1" t="str">
        <f t="shared" si="574"/>
        <v/>
      </c>
      <c r="K101">
        <f t="shared" si="575"/>
        <v>10.999999999999961</v>
      </c>
      <c r="L101">
        <f t="shared" si="576"/>
        <v>3.9999999999999858</v>
      </c>
      <c r="M101">
        <f t="shared" si="577"/>
        <v>1</v>
      </c>
      <c r="N101">
        <f t="shared" ca="1" si="578"/>
        <v>840</v>
      </c>
      <c r="O101" t="str">
        <f t="shared" si="579"/>
        <v/>
      </c>
      <c r="P101">
        <f t="shared" si="580"/>
        <v>3.354999999999988</v>
      </c>
      <c r="Q101" s="7">
        <f t="shared" si="581"/>
        <v>1.5851513634631647</v>
      </c>
      <c r="R101">
        <f t="shared" si="582"/>
        <v>3.9999999999999862E-2</v>
      </c>
      <c r="S101">
        <f t="shared" si="583"/>
        <v>3.394999999999988</v>
      </c>
      <c r="T101" s="7">
        <f t="shared" si="584"/>
        <v>1.6251513634631645</v>
      </c>
    </row>
    <row r="102" spans="1:20" x14ac:dyDescent="0.2">
      <c r="B102" s="61"/>
      <c r="D102" s="19"/>
      <c r="E102" s="4">
        <v>0.6</v>
      </c>
      <c r="F102" s="4">
        <v>920</v>
      </c>
      <c r="G102" s="6">
        <f t="shared" ref="G102" si="585">VALUE(CONCATENATE(LEFT(F102,LEN(F102)-2),":",RIGHT(F102,2)))</f>
        <v>0.3888888888888889</v>
      </c>
      <c r="H102" s="4">
        <v>926</v>
      </c>
      <c r="I102" s="1">
        <f t="shared" ref="I102" si="586">VALUE(CONCATENATE(LEFT(H102,LEN(H102)-2),":",RIGHT(H102,2)))</f>
        <v>0.39305555555555555</v>
      </c>
      <c r="J102" s="1">
        <f t="shared" ref="J102" si="587">IF(OR(B103&lt;&gt;"",E103=""),I102+TIME(0,5,0),"")</f>
        <v>0.39652777777777776</v>
      </c>
      <c r="K102" t="str">
        <f t="shared" ref="K102" si="588">IF(AND(OR(AND(B102&lt;&gt;"",B103=""),AND(B102="",B103="")),E103&lt;&gt;""),(G103-I102)*1440,"")</f>
        <v/>
      </c>
      <c r="L102">
        <f t="shared" ref="L102" si="589">(I102-G102)*1440</f>
        <v>5.9999999999999787</v>
      </c>
      <c r="M102">
        <f t="shared" ref="M102" si="590">IF(B102&lt;&gt;"",1,M101+1)</f>
        <v>2</v>
      </c>
      <c r="N102">
        <f t="shared" ref="N102" ca="1" si="591">OFFSET(C102,-M102+1,0)</f>
        <v>840</v>
      </c>
      <c r="O102">
        <f t="shared" ref="O102" ca="1" si="592">IF(J102&lt;&gt;"",(J102-VALUE(CONCATENATE(LEFT(N102,LEN(N102)-2),":",RIGHT(N102,2))))*1440,"")</f>
        <v>50.999999999999979</v>
      </c>
      <c r="P102">
        <f t="shared" ref="P102" si="593">IF(K102&lt;&gt;"",(E102+E103)*K102/2,E102*5/2)</f>
        <v>1.5</v>
      </c>
      <c r="Q102" s="7">
        <f t="shared" ref="Q102" si="594">IF(K102&lt;&gt;"",(E103-E102)*K102/LN((E103+0.000001)/(E102+0.000001)),-5*(E102-0.000001)/(LN(1/E102)-13.8155))</f>
        <v>0.22548428583557498</v>
      </c>
      <c r="R102">
        <f t="shared" ref="R102" si="595">(E102*L102)</f>
        <v>3.5999999999999872</v>
      </c>
      <c r="S102">
        <f t="shared" ref="S102" si="596">P102+R102</f>
        <v>5.0999999999999872</v>
      </c>
      <c r="T102" s="7">
        <f t="shared" ref="T102" si="597">Q102+R102</f>
        <v>3.8254842858355622</v>
      </c>
    </row>
    <row r="103" spans="1:20" x14ac:dyDescent="0.2">
      <c r="B103" s="61">
        <v>44439</v>
      </c>
      <c r="C103">
        <v>932</v>
      </c>
      <c r="D103" s="19"/>
      <c r="E103" s="4">
        <v>0.6</v>
      </c>
      <c r="F103" s="4">
        <v>950</v>
      </c>
      <c r="G103" s="6">
        <f t="shared" ref="G103:G104" si="598">VALUE(CONCATENATE(LEFT(F103,LEN(F103)-2),":",RIGHT(F103,2)))</f>
        <v>0.40972222222222227</v>
      </c>
      <c r="H103" s="4">
        <v>952</v>
      </c>
      <c r="I103" s="1">
        <f t="shared" ref="I103:I104" si="599">VALUE(CONCATENATE(LEFT(H103,LEN(H103)-2),":",RIGHT(H103,2)))</f>
        <v>0.41111111111111115</v>
      </c>
      <c r="J103" s="1">
        <f t="shared" ref="J103:J104" si="600">IF(OR(B104&lt;&gt;"",E104=""),I103+TIME(0,5,0),"")</f>
        <v>0.41458333333333336</v>
      </c>
      <c r="K103" t="str">
        <f t="shared" ref="K103:K104" si="601">IF(AND(OR(AND(B103&lt;&gt;"",B104=""),AND(B103="",B104="")),E104&lt;&gt;""),(G104-I103)*1440,"")</f>
        <v/>
      </c>
      <c r="L103">
        <f t="shared" ref="L103:L104" si="602">(I103-G103)*1440</f>
        <v>1.9999999999999929</v>
      </c>
      <c r="M103">
        <f t="shared" ref="M103:M104" si="603">IF(B103&lt;&gt;"",1,M102+1)</f>
        <v>1</v>
      </c>
      <c r="N103">
        <f t="shared" ref="N103:N104" ca="1" si="604">OFFSET(C103,-M103+1,0)</f>
        <v>932</v>
      </c>
      <c r="O103">
        <f t="shared" ref="O103:O104" ca="1" si="605">IF(J103&lt;&gt;"",(J103-VALUE(CONCATENATE(LEFT(N103,LEN(N103)-2),":",RIGHT(N103,2))))*1440,"")</f>
        <v>25.000000000000071</v>
      </c>
      <c r="P103">
        <f t="shared" ref="P103:P104" si="606">IF(K103&lt;&gt;"",(E103+E104)*K103/2,E103*5/2)</f>
        <v>1.5</v>
      </c>
      <c r="Q103" s="7">
        <f t="shared" ref="Q103:Q104" si="607">IF(K103&lt;&gt;"",(E104-E103)*K103/LN((E104+0.000001)/(E103+0.000001)),-5*(E103-0.000001)/(LN(1/E103)-13.8155))</f>
        <v>0.22548428583557498</v>
      </c>
      <c r="R103">
        <f t="shared" ref="R103:R104" si="608">(E103*L103)</f>
        <v>1.1999999999999957</v>
      </c>
      <c r="S103">
        <f t="shared" ref="S103:S104" si="609">P103+R103</f>
        <v>2.6999999999999957</v>
      </c>
      <c r="T103" s="7">
        <f t="shared" ref="T103:T104" si="610">Q103+R103</f>
        <v>1.4254842858355707</v>
      </c>
    </row>
    <row r="104" spans="1:20" x14ac:dyDescent="0.2">
      <c r="B104" s="61">
        <v>44439</v>
      </c>
      <c r="C104">
        <v>958</v>
      </c>
      <c r="D104" s="21"/>
      <c r="E104" s="4">
        <v>0.6</v>
      </c>
      <c r="F104" s="4">
        <v>1011</v>
      </c>
      <c r="G104" s="6">
        <f t="shared" si="598"/>
        <v>0.42430555555555555</v>
      </c>
      <c r="H104" s="4">
        <v>1016</v>
      </c>
      <c r="I104" s="1">
        <f t="shared" si="599"/>
        <v>0.42777777777777781</v>
      </c>
      <c r="J104" s="1">
        <f t="shared" si="600"/>
        <v>0.43125000000000002</v>
      </c>
      <c r="K104" t="str">
        <f t="shared" si="601"/>
        <v/>
      </c>
      <c r="L104">
        <f t="shared" si="602"/>
        <v>5.0000000000000622</v>
      </c>
      <c r="M104">
        <f t="shared" si="603"/>
        <v>1</v>
      </c>
      <c r="N104">
        <f t="shared" ca="1" si="604"/>
        <v>958</v>
      </c>
      <c r="O104">
        <f t="shared" ca="1" si="605"/>
        <v>23</v>
      </c>
      <c r="P104">
        <f t="shared" si="606"/>
        <v>1.5</v>
      </c>
      <c r="Q104" s="7">
        <f t="shared" si="607"/>
        <v>0.22548428583557498</v>
      </c>
      <c r="R104">
        <f t="shared" si="608"/>
        <v>3.0000000000000373</v>
      </c>
      <c r="S104">
        <f t="shared" si="609"/>
        <v>4.5000000000000373</v>
      </c>
      <c r="T104" s="7">
        <f t="shared" si="610"/>
        <v>3.2254842858356123</v>
      </c>
    </row>
    <row r="105" spans="1:20" x14ac:dyDescent="0.2">
      <c r="B105" s="61">
        <v>44439</v>
      </c>
      <c r="C105">
        <v>1020</v>
      </c>
      <c r="D105" s="21"/>
      <c r="E105" s="4">
        <v>0.6</v>
      </c>
      <c r="F105" s="4">
        <v>1034</v>
      </c>
      <c r="G105" s="6">
        <f t="shared" ref="G105:G106" si="611">VALUE(CONCATENATE(LEFT(F105,LEN(F105)-2),":",RIGHT(F105,2)))</f>
        <v>0.44027777777777777</v>
      </c>
      <c r="H105" s="4">
        <v>1038</v>
      </c>
      <c r="I105" s="1">
        <f t="shared" ref="I105:I106" si="612">VALUE(CONCATENATE(LEFT(H105,LEN(H105)-2),":",RIGHT(H105,2)))</f>
        <v>0.44305555555555554</v>
      </c>
      <c r="J105" s="1">
        <f t="shared" ref="J105:J122" si="613">IF(OR(B106&lt;&gt;"",E106=""),I105+TIME(0,5,0),"")</f>
        <v>0.44652777777777775</v>
      </c>
      <c r="K105" t="str">
        <f t="shared" ref="K105:K122" si="614">IF(AND(OR(AND(B105&lt;&gt;"",B106=""),AND(B105="",B106="")),E106&lt;&gt;""),(G106-I105)*1440,"")</f>
        <v/>
      </c>
      <c r="L105">
        <f t="shared" ref="L105:L122" si="615">(I105-G105)*1440</f>
        <v>3.9999999999999858</v>
      </c>
      <c r="M105">
        <f t="shared" ref="M105:M122" si="616">IF(B105&lt;&gt;"",1,M104+1)</f>
        <v>1</v>
      </c>
      <c r="N105">
        <f t="shared" ref="N105:N122" ca="1" si="617">OFFSET(C105,-M105+1,0)</f>
        <v>1020</v>
      </c>
      <c r="O105">
        <f t="shared" ref="O105:O122" ca="1" si="618">IF(J105&lt;&gt;"",(J105-VALUE(CONCATENATE(LEFT(N105,LEN(N105)-2),":",RIGHT(N105,2))))*1440,"")</f>
        <v>22.999999999999918</v>
      </c>
      <c r="P105">
        <f t="shared" ref="P105:P122" si="619">IF(K105&lt;&gt;"",(E105+E106)*K105/2,E105*5/2)</f>
        <v>1.5</v>
      </c>
      <c r="Q105" s="7">
        <f t="shared" ref="Q105:Q122" si="620">IF(K105&lt;&gt;"",(E106-E105)*K105/LN((E106+0.000001)/(E105+0.000001)),-5*(E105-0.000001)/(LN(1/E105)-13.8155))</f>
        <v>0.22548428583557498</v>
      </c>
      <c r="R105">
        <f t="shared" ref="R105:R122" si="621">(E105*L105)</f>
        <v>2.3999999999999915</v>
      </c>
      <c r="S105">
        <f t="shared" ref="S105:S122" si="622">P105+R105</f>
        <v>3.8999999999999915</v>
      </c>
      <c r="T105" s="7">
        <f t="shared" ref="T105:T122" si="623">Q105+R105</f>
        <v>2.6254842858355665</v>
      </c>
    </row>
    <row r="106" spans="1:20" x14ac:dyDescent="0.2">
      <c r="B106" s="61">
        <v>44439</v>
      </c>
      <c r="C106">
        <v>1043</v>
      </c>
      <c r="D106" s="21"/>
      <c r="E106" s="4">
        <v>1</v>
      </c>
      <c r="F106" s="4">
        <v>1104</v>
      </c>
      <c r="G106" s="6">
        <f t="shared" si="611"/>
        <v>0.46111111111111108</v>
      </c>
      <c r="H106" s="4">
        <v>1114</v>
      </c>
      <c r="I106" s="1">
        <f t="shared" si="612"/>
        <v>0.4680555555555555</v>
      </c>
      <c r="J106" s="1" t="str">
        <f t="shared" si="613"/>
        <v/>
      </c>
      <c r="K106">
        <f t="shared" si="614"/>
        <v>6.0000000000001386</v>
      </c>
      <c r="L106">
        <f t="shared" si="615"/>
        <v>9.9999999999999645</v>
      </c>
      <c r="M106">
        <f t="shared" si="616"/>
        <v>1</v>
      </c>
      <c r="N106">
        <f t="shared" ca="1" si="617"/>
        <v>1043</v>
      </c>
      <c r="O106" t="str">
        <f t="shared" si="618"/>
        <v/>
      </c>
      <c r="P106">
        <f t="shared" si="619"/>
        <v>63.000000000001457</v>
      </c>
      <c r="Q106" s="7">
        <f t="shared" si="620"/>
        <v>38.054146946909626</v>
      </c>
      <c r="R106">
        <f t="shared" si="621"/>
        <v>9.9999999999999645</v>
      </c>
      <c r="S106">
        <f t="shared" si="622"/>
        <v>73.000000000001421</v>
      </c>
      <c r="T106" s="7">
        <f t="shared" si="623"/>
        <v>48.05414694690959</v>
      </c>
    </row>
    <row r="107" spans="1:20" x14ac:dyDescent="0.2">
      <c r="B107" s="61"/>
      <c r="D107" s="21"/>
      <c r="E107" s="4">
        <v>20</v>
      </c>
      <c r="F107" s="4">
        <v>1120</v>
      </c>
      <c r="G107" s="6">
        <f t="shared" ref="G107:G108" si="624">VALUE(CONCATENATE(LEFT(F107,LEN(F107)-2),":",RIGHT(F107,2)))</f>
        <v>0.47222222222222227</v>
      </c>
      <c r="H107" s="4">
        <v>1139</v>
      </c>
      <c r="I107" s="1">
        <f t="shared" ref="I107:I108" si="625">VALUE(CONCATENATE(LEFT(H107,LEN(H107)-2),":",RIGHT(H107,2)))</f>
        <v>0.48541666666666666</v>
      </c>
      <c r="J107" s="1">
        <f t="shared" si="613"/>
        <v>0.48888888888888887</v>
      </c>
      <c r="K107" t="str">
        <f t="shared" si="614"/>
        <v/>
      </c>
      <c r="L107">
        <f t="shared" si="615"/>
        <v>18.999999999999932</v>
      </c>
      <c r="M107">
        <f t="shared" si="616"/>
        <v>2</v>
      </c>
      <c r="N107">
        <f t="shared" ca="1" si="617"/>
        <v>1043</v>
      </c>
      <c r="O107">
        <f t="shared" ca="1" si="618"/>
        <v>60.999999999999943</v>
      </c>
      <c r="P107">
        <f t="shared" si="619"/>
        <v>50</v>
      </c>
      <c r="Q107" s="7">
        <f t="shared" si="620"/>
        <v>5.9484036251947776</v>
      </c>
      <c r="R107">
        <f t="shared" si="621"/>
        <v>379.99999999999864</v>
      </c>
      <c r="S107">
        <f t="shared" si="622"/>
        <v>429.99999999999864</v>
      </c>
      <c r="T107" s="7">
        <f t="shared" si="623"/>
        <v>385.94840362519341</v>
      </c>
    </row>
    <row r="108" spans="1:20" x14ac:dyDescent="0.2">
      <c r="B108" s="61">
        <v>44439</v>
      </c>
      <c r="C108">
        <v>1238</v>
      </c>
      <c r="D108" s="21"/>
      <c r="E108" s="4">
        <v>0.6</v>
      </c>
      <c r="F108" s="4">
        <v>1300</v>
      </c>
      <c r="G108" s="6">
        <f t="shared" si="624"/>
        <v>0.54166666666666663</v>
      </c>
      <c r="H108" s="4">
        <v>1305</v>
      </c>
      <c r="I108" s="1">
        <f t="shared" si="625"/>
        <v>0.54513888888888895</v>
      </c>
      <c r="J108" s="1">
        <f t="shared" si="613"/>
        <v>0.54861111111111116</v>
      </c>
      <c r="K108" t="str">
        <f t="shared" si="614"/>
        <v/>
      </c>
      <c r="L108">
        <f t="shared" si="615"/>
        <v>5.0000000000001421</v>
      </c>
      <c r="M108">
        <f t="shared" si="616"/>
        <v>1</v>
      </c>
      <c r="N108">
        <f t="shared" ca="1" si="617"/>
        <v>1238</v>
      </c>
      <c r="O108">
        <f t="shared" ca="1" si="618"/>
        <v>32.000000000000043</v>
      </c>
      <c r="P108">
        <f t="shared" si="619"/>
        <v>1.5</v>
      </c>
      <c r="Q108" s="7">
        <f t="shared" si="620"/>
        <v>0.22548428583557498</v>
      </c>
      <c r="R108">
        <f t="shared" si="621"/>
        <v>3.0000000000000853</v>
      </c>
      <c r="S108">
        <f t="shared" si="622"/>
        <v>4.5000000000000853</v>
      </c>
      <c r="T108" s="7">
        <f t="shared" si="623"/>
        <v>3.2254842858356603</v>
      </c>
    </row>
    <row r="109" spans="1:20" x14ac:dyDescent="0.2">
      <c r="B109" s="61">
        <v>44439</v>
      </c>
      <c r="C109">
        <v>1313</v>
      </c>
      <c r="D109" s="21"/>
      <c r="E109" s="4">
        <v>0.6</v>
      </c>
      <c r="F109" s="4">
        <v>1334</v>
      </c>
      <c r="G109" s="6">
        <f t="shared" ref="G109" si="626">VALUE(CONCATENATE(LEFT(F109,LEN(F109)-2),":",RIGHT(F109,2)))</f>
        <v>0.56527777777777777</v>
      </c>
      <c r="H109" s="4">
        <v>1336</v>
      </c>
      <c r="I109" s="1">
        <f t="shared" ref="I109" si="627">VALUE(CONCATENATE(LEFT(H109,LEN(H109)-2),":",RIGHT(H109,2)))</f>
        <v>0.56666666666666665</v>
      </c>
      <c r="J109" s="1">
        <f t="shared" si="613"/>
        <v>0.57013888888888886</v>
      </c>
      <c r="K109" t="str">
        <f t="shared" si="614"/>
        <v/>
      </c>
      <c r="L109">
        <f t="shared" si="615"/>
        <v>1.9999999999999929</v>
      </c>
      <c r="M109">
        <f t="shared" si="616"/>
        <v>1</v>
      </c>
      <c r="N109">
        <f t="shared" ca="1" si="617"/>
        <v>1313</v>
      </c>
      <c r="O109">
        <f t="shared" ca="1" si="618"/>
        <v>27.999999999999901</v>
      </c>
      <c r="P109">
        <f t="shared" si="619"/>
        <v>1.5</v>
      </c>
      <c r="Q109" s="7">
        <f t="shared" si="620"/>
        <v>0.22548428583557498</v>
      </c>
      <c r="R109">
        <f t="shared" si="621"/>
        <v>1.1999999999999957</v>
      </c>
      <c r="S109">
        <f t="shared" si="622"/>
        <v>2.6999999999999957</v>
      </c>
      <c r="T109" s="7">
        <f t="shared" si="623"/>
        <v>1.4254842858355707</v>
      </c>
    </row>
    <row r="110" spans="1:20" x14ac:dyDescent="0.2">
      <c r="B110" s="61">
        <v>44439</v>
      </c>
      <c r="C110">
        <v>1342</v>
      </c>
      <c r="D110" s="21"/>
      <c r="E110" s="4">
        <v>0.01</v>
      </c>
      <c r="F110" s="4">
        <v>1407</v>
      </c>
      <c r="G110" s="6">
        <f t="shared" ref="G110" si="628">VALUE(CONCATENATE(LEFT(F110,LEN(F110)-2),":",RIGHT(F110,2)))</f>
        <v>0.58819444444444446</v>
      </c>
      <c r="H110" s="4">
        <v>1424</v>
      </c>
      <c r="I110" s="1">
        <f t="shared" ref="I110" si="629">VALUE(CONCATENATE(LEFT(H110,LEN(H110)-2),":",RIGHT(H110,2)))</f>
        <v>0.6</v>
      </c>
      <c r="J110" s="1" t="str">
        <f t="shared" si="613"/>
        <v/>
      </c>
      <c r="K110">
        <f t="shared" si="614"/>
        <v>1.9999999999999929</v>
      </c>
      <c r="L110">
        <f t="shared" si="615"/>
        <v>16.99999999999994</v>
      </c>
      <c r="M110">
        <f t="shared" si="616"/>
        <v>1</v>
      </c>
      <c r="N110">
        <f t="shared" ca="1" si="617"/>
        <v>1342</v>
      </c>
      <c r="O110" t="str">
        <f t="shared" si="618"/>
        <v/>
      </c>
      <c r="P110">
        <f t="shared" si="619"/>
        <v>2.0099999999999927</v>
      </c>
      <c r="Q110" s="7">
        <f t="shared" si="620"/>
        <v>0.75119598636615736</v>
      </c>
      <c r="R110">
        <f t="shared" si="621"/>
        <v>0.1699999999999994</v>
      </c>
      <c r="S110">
        <f t="shared" si="622"/>
        <v>2.1799999999999922</v>
      </c>
      <c r="T110" s="7">
        <f t="shared" si="623"/>
        <v>0.92119598636615674</v>
      </c>
    </row>
    <row r="111" spans="1:20" x14ac:dyDescent="0.2">
      <c r="B111" s="61"/>
      <c r="D111" s="21"/>
      <c r="E111" s="31">
        <v>2</v>
      </c>
      <c r="F111" s="31">
        <v>1426</v>
      </c>
      <c r="G111" s="69">
        <f t="shared" ref="G111:G113" si="630">VALUE(CONCATENATE(LEFT(F111,LEN(F111)-2),":",RIGHT(F111,2)))</f>
        <v>0.60138888888888886</v>
      </c>
      <c r="H111" s="31">
        <v>1537</v>
      </c>
      <c r="I111" s="68">
        <f t="shared" ref="I111:I113" si="631">VALUE(CONCATENATE(LEFT(H111,LEN(H111)-2),":",RIGHT(H111,2)))</f>
        <v>0.65069444444444446</v>
      </c>
      <c r="J111" s="1" t="str">
        <f t="shared" si="613"/>
        <v/>
      </c>
      <c r="K111">
        <f t="shared" si="614"/>
        <v>1.9999999999999929</v>
      </c>
      <c r="L111">
        <f t="shared" si="615"/>
        <v>71.000000000000071</v>
      </c>
      <c r="M111">
        <f t="shared" si="616"/>
        <v>2</v>
      </c>
      <c r="N111">
        <f t="shared" ca="1" si="617"/>
        <v>1342</v>
      </c>
      <c r="O111" t="str">
        <f t="shared" si="618"/>
        <v/>
      </c>
      <c r="P111">
        <f t="shared" si="619"/>
        <v>2.0099999999999927</v>
      </c>
      <c r="Q111" s="7">
        <f t="shared" si="620"/>
        <v>0.75119598636615736</v>
      </c>
      <c r="R111">
        <f t="shared" si="621"/>
        <v>142.00000000000014</v>
      </c>
      <c r="S111">
        <f t="shared" si="622"/>
        <v>144.01000000000013</v>
      </c>
      <c r="T111" s="7">
        <f t="shared" si="623"/>
        <v>142.7511959863663</v>
      </c>
    </row>
    <row r="112" spans="1:20" x14ac:dyDescent="0.2">
      <c r="B112" s="61"/>
      <c r="D112" s="21"/>
      <c r="E112" s="4">
        <v>0.01</v>
      </c>
      <c r="F112" s="4">
        <v>1539</v>
      </c>
      <c r="G112" s="6">
        <f t="shared" si="630"/>
        <v>0.65208333333333335</v>
      </c>
      <c r="H112" s="4">
        <v>1543</v>
      </c>
      <c r="I112" s="1">
        <f t="shared" si="631"/>
        <v>0.65486111111111112</v>
      </c>
      <c r="J112" s="1">
        <f t="shared" si="613"/>
        <v>0.65833333333333333</v>
      </c>
      <c r="K112" t="str">
        <f t="shared" si="614"/>
        <v/>
      </c>
      <c r="L112">
        <f t="shared" si="615"/>
        <v>3.9999999999999858</v>
      </c>
      <c r="M112">
        <f t="shared" si="616"/>
        <v>3</v>
      </c>
      <c r="N112">
        <f t="shared" ca="1" si="617"/>
        <v>1342</v>
      </c>
      <c r="O112">
        <f t="shared" ca="1" si="618"/>
        <v>126.00000000000003</v>
      </c>
      <c r="P112">
        <f t="shared" si="619"/>
        <v>2.5000000000000001E-2</v>
      </c>
      <c r="Q112" s="7">
        <f t="shared" si="620"/>
        <v>5.4281443780592247E-3</v>
      </c>
      <c r="R112">
        <f t="shared" si="621"/>
        <v>3.9999999999999862E-2</v>
      </c>
      <c r="S112">
        <f t="shared" si="622"/>
        <v>6.4999999999999863E-2</v>
      </c>
      <c r="T112" s="7">
        <f t="shared" si="623"/>
        <v>4.5428144378059088E-2</v>
      </c>
    </row>
    <row r="113" spans="1:20" x14ac:dyDescent="0.2">
      <c r="A113">
        <v>1</v>
      </c>
      <c r="B113" s="61">
        <v>44440</v>
      </c>
      <c r="C113">
        <v>1045</v>
      </c>
      <c r="D113" s="65">
        <v>1</v>
      </c>
      <c r="E113" s="4">
        <v>0.01</v>
      </c>
      <c r="F113" s="4">
        <v>1106</v>
      </c>
      <c r="G113" s="6">
        <f t="shared" si="630"/>
        <v>0.46249999999999997</v>
      </c>
      <c r="H113" s="4">
        <v>1108</v>
      </c>
      <c r="I113" s="1">
        <f t="shared" si="631"/>
        <v>0.46388888888888885</v>
      </c>
      <c r="J113" s="1" t="str">
        <f t="shared" si="613"/>
        <v/>
      </c>
      <c r="K113">
        <f t="shared" si="614"/>
        <v>1.9999999999999929</v>
      </c>
      <c r="L113">
        <f t="shared" si="615"/>
        <v>1.9999999999999929</v>
      </c>
      <c r="M113">
        <f t="shared" si="616"/>
        <v>1</v>
      </c>
      <c r="N113">
        <f t="shared" ca="1" si="617"/>
        <v>1045</v>
      </c>
      <c r="O113" t="str">
        <f t="shared" si="618"/>
        <v/>
      </c>
      <c r="P113">
        <f t="shared" si="619"/>
        <v>2.0099999999999927</v>
      </c>
      <c r="Q113" s="7">
        <f t="shared" si="620"/>
        <v>0.75119598636615736</v>
      </c>
      <c r="R113">
        <f t="shared" si="621"/>
        <v>1.9999999999999931E-2</v>
      </c>
      <c r="S113">
        <f t="shared" si="622"/>
        <v>2.0299999999999927</v>
      </c>
      <c r="T113" s="7">
        <f t="shared" si="623"/>
        <v>0.77119598636615727</v>
      </c>
    </row>
    <row r="114" spans="1:20" x14ac:dyDescent="0.2">
      <c r="B114" s="61"/>
      <c r="D114" s="21"/>
      <c r="E114" s="31">
        <v>2</v>
      </c>
      <c r="F114" s="31">
        <v>1110</v>
      </c>
      <c r="G114" s="69">
        <f t="shared" ref="G114:G115" si="632">VALUE(CONCATENATE(LEFT(F114,LEN(F114)-2),":",RIGHT(F114,2)))</f>
        <v>0.46527777777777773</v>
      </c>
      <c r="H114" s="31">
        <v>1200</v>
      </c>
      <c r="I114" s="68">
        <f t="shared" ref="I114:I115" si="633">VALUE(CONCATENATE(LEFT(H114,LEN(H114)-2),":",RIGHT(H114,2)))</f>
        <v>0.5</v>
      </c>
      <c r="J114" s="1" t="str">
        <f t="shared" si="613"/>
        <v/>
      </c>
      <c r="K114">
        <f t="shared" si="614"/>
        <v>1.9999999999999929</v>
      </c>
      <c r="L114">
        <f t="shared" si="615"/>
        <v>50.000000000000064</v>
      </c>
      <c r="M114">
        <f t="shared" si="616"/>
        <v>2</v>
      </c>
      <c r="N114">
        <f t="shared" ca="1" si="617"/>
        <v>1045</v>
      </c>
      <c r="O114" t="str">
        <f t="shared" si="618"/>
        <v/>
      </c>
      <c r="P114">
        <f t="shared" si="619"/>
        <v>2.0099999999999927</v>
      </c>
      <c r="Q114" s="7">
        <f t="shared" si="620"/>
        <v>0.75119598636615736</v>
      </c>
      <c r="R114">
        <f t="shared" si="621"/>
        <v>100.00000000000013</v>
      </c>
      <c r="S114">
        <f t="shared" si="622"/>
        <v>102.01000000000012</v>
      </c>
      <c r="T114" s="7">
        <f t="shared" si="623"/>
        <v>100.75119598636628</v>
      </c>
    </row>
    <row r="115" spans="1:20" x14ac:dyDescent="0.2">
      <c r="B115" s="61"/>
      <c r="D115" s="21"/>
      <c r="E115" s="4">
        <v>0.01</v>
      </c>
      <c r="F115" s="4">
        <v>1202</v>
      </c>
      <c r="G115" s="6">
        <f t="shared" si="632"/>
        <v>0.50138888888888888</v>
      </c>
      <c r="H115" s="4">
        <v>1226</v>
      </c>
      <c r="I115" s="1">
        <f t="shared" si="633"/>
        <v>0.5180555555555556</v>
      </c>
      <c r="J115" s="1">
        <f t="shared" si="613"/>
        <v>0.52152777777777781</v>
      </c>
      <c r="K115" t="str">
        <f t="shared" si="614"/>
        <v/>
      </c>
      <c r="L115">
        <f t="shared" si="615"/>
        <v>24.000000000000075</v>
      </c>
      <c r="M115">
        <f t="shared" si="616"/>
        <v>3</v>
      </c>
      <c r="N115">
        <f t="shared" ca="1" si="617"/>
        <v>1045</v>
      </c>
      <c r="O115">
        <f t="shared" ca="1" si="618"/>
        <v>106.00000000000003</v>
      </c>
      <c r="P115">
        <f t="shared" si="619"/>
        <v>2.5000000000000001E-2</v>
      </c>
      <c r="Q115" s="7">
        <f t="shared" si="620"/>
        <v>5.4281443780592247E-3</v>
      </c>
      <c r="R115">
        <f t="shared" si="621"/>
        <v>0.24000000000000074</v>
      </c>
      <c r="S115">
        <f t="shared" si="622"/>
        <v>0.26500000000000073</v>
      </c>
      <c r="T115" s="7">
        <f t="shared" si="623"/>
        <v>0.24542814437805996</v>
      </c>
    </row>
    <row r="116" spans="1:20" x14ac:dyDescent="0.2">
      <c r="B116" s="61">
        <v>44440</v>
      </c>
      <c r="C116">
        <v>1401</v>
      </c>
      <c r="D116" s="21"/>
      <c r="E116" s="4">
        <v>0.01</v>
      </c>
      <c r="F116" s="4">
        <v>1649</v>
      </c>
      <c r="G116" s="6">
        <f t="shared" ref="G116:G118" si="634">VALUE(CONCATENATE(LEFT(F116,LEN(F116)-2),":",RIGHT(F116,2)))</f>
        <v>0.7006944444444444</v>
      </c>
      <c r="H116" s="4">
        <v>1656</v>
      </c>
      <c r="I116" s="1">
        <f t="shared" ref="I116:I118" si="635">VALUE(CONCATENATE(LEFT(H116,LEN(H116)-2),":",RIGHT(H116,2)))</f>
        <v>0.7055555555555556</v>
      </c>
      <c r="J116" s="1">
        <f t="shared" si="613"/>
        <v>0.70902777777777781</v>
      </c>
      <c r="K116" t="str">
        <f t="shared" si="614"/>
        <v/>
      </c>
      <c r="L116">
        <f t="shared" si="615"/>
        <v>7.000000000000135</v>
      </c>
      <c r="M116">
        <f t="shared" si="616"/>
        <v>1</v>
      </c>
      <c r="N116">
        <f t="shared" ca="1" si="617"/>
        <v>1401</v>
      </c>
      <c r="O116">
        <f t="shared" ca="1" si="618"/>
        <v>180</v>
      </c>
      <c r="P116">
        <f t="shared" si="619"/>
        <v>2.5000000000000001E-2</v>
      </c>
      <c r="Q116" s="7">
        <f t="shared" si="620"/>
        <v>5.4281443780592247E-3</v>
      </c>
      <c r="R116">
        <f t="shared" si="621"/>
        <v>7.0000000000001353E-2</v>
      </c>
      <c r="S116">
        <f t="shared" si="622"/>
        <v>9.5000000000001361E-2</v>
      </c>
      <c r="T116" s="7">
        <f t="shared" si="623"/>
        <v>7.5428144378060571E-2</v>
      </c>
    </row>
    <row r="117" spans="1:20" x14ac:dyDescent="0.2">
      <c r="A117">
        <v>1</v>
      </c>
      <c r="B117" s="61">
        <v>44441</v>
      </c>
      <c r="C117">
        <v>849</v>
      </c>
      <c r="D117" s="65">
        <v>1</v>
      </c>
      <c r="E117" s="4">
        <v>0.01</v>
      </c>
      <c r="F117" s="4">
        <v>916</v>
      </c>
      <c r="G117" s="6">
        <f t="shared" si="634"/>
        <v>0.38611111111111113</v>
      </c>
      <c r="H117" s="4">
        <v>918</v>
      </c>
      <c r="I117" s="1">
        <f t="shared" si="635"/>
        <v>0.38750000000000001</v>
      </c>
      <c r="J117" s="1" t="str">
        <f t="shared" si="613"/>
        <v/>
      </c>
      <c r="K117">
        <f t="shared" si="614"/>
        <v>1.9999999999999929</v>
      </c>
      <c r="L117">
        <f t="shared" si="615"/>
        <v>1.9999999999999929</v>
      </c>
      <c r="M117">
        <f t="shared" si="616"/>
        <v>1</v>
      </c>
      <c r="N117">
        <f t="shared" ca="1" si="617"/>
        <v>849</v>
      </c>
      <c r="O117" t="str">
        <f t="shared" si="618"/>
        <v/>
      </c>
      <c r="P117">
        <f t="shared" si="619"/>
        <v>2.0099999999999927</v>
      </c>
      <c r="Q117" s="7">
        <f t="shared" si="620"/>
        <v>0.75119598636615736</v>
      </c>
      <c r="R117">
        <f t="shared" si="621"/>
        <v>1.9999999999999931E-2</v>
      </c>
      <c r="S117">
        <f t="shared" si="622"/>
        <v>2.0299999999999927</v>
      </c>
      <c r="T117" s="7">
        <f t="shared" si="623"/>
        <v>0.77119598636615727</v>
      </c>
    </row>
    <row r="118" spans="1:20" x14ac:dyDescent="0.2">
      <c r="B118" s="61"/>
      <c r="D118" s="21"/>
      <c r="E118" s="31">
        <v>2</v>
      </c>
      <c r="F118" s="31">
        <v>920</v>
      </c>
      <c r="G118" s="69">
        <f t="shared" si="634"/>
        <v>0.3888888888888889</v>
      </c>
      <c r="H118" s="31">
        <v>1001</v>
      </c>
      <c r="I118" s="68">
        <f t="shared" si="635"/>
        <v>0.41736111111111113</v>
      </c>
      <c r="J118" s="1">
        <f t="shared" si="613"/>
        <v>0.42083333333333334</v>
      </c>
      <c r="K118" t="str">
        <f t="shared" si="614"/>
        <v/>
      </c>
      <c r="L118">
        <f t="shared" si="615"/>
        <v>41.000000000000014</v>
      </c>
      <c r="M118">
        <f t="shared" si="616"/>
        <v>2</v>
      </c>
      <c r="N118">
        <f t="shared" ca="1" si="617"/>
        <v>849</v>
      </c>
      <c r="O118">
        <f t="shared" ca="1" si="618"/>
        <v>77.000000000000043</v>
      </c>
      <c r="P118">
        <f t="shared" si="619"/>
        <v>5</v>
      </c>
      <c r="Q118" s="7">
        <f t="shared" si="620"/>
        <v>0.68924379203313568</v>
      </c>
      <c r="R118">
        <f t="shared" si="621"/>
        <v>82.000000000000028</v>
      </c>
      <c r="S118">
        <f t="shared" si="622"/>
        <v>87.000000000000028</v>
      </c>
      <c r="T118" s="7">
        <f t="shared" si="623"/>
        <v>82.689243792033167</v>
      </c>
    </row>
    <row r="119" spans="1:20" x14ac:dyDescent="0.2">
      <c r="B119" s="61">
        <v>44441</v>
      </c>
      <c r="C119">
        <v>1209</v>
      </c>
      <c r="D119" s="21"/>
      <c r="E119" s="4">
        <v>0.01</v>
      </c>
      <c r="F119" s="4">
        <v>1506</v>
      </c>
      <c r="G119" s="6">
        <f t="shared" ref="G119:G121" si="636">VALUE(CONCATENATE(LEFT(F119,LEN(F119)-2),":",RIGHT(F119,2)))</f>
        <v>0.62916666666666665</v>
      </c>
      <c r="H119" s="4">
        <v>1515</v>
      </c>
      <c r="I119" s="1">
        <f t="shared" ref="I119:I121" si="637">VALUE(CONCATENATE(LEFT(H119,LEN(H119)-2),":",RIGHT(H119,2)))</f>
        <v>0.63541666666666663</v>
      </c>
      <c r="J119" s="1">
        <f t="shared" si="613"/>
        <v>0.63888888888888884</v>
      </c>
      <c r="K119" t="str">
        <f t="shared" si="614"/>
        <v/>
      </c>
      <c r="L119">
        <f t="shared" si="615"/>
        <v>8.999999999999968</v>
      </c>
      <c r="M119">
        <f t="shared" si="616"/>
        <v>1</v>
      </c>
      <c r="N119">
        <f t="shared" ca="1" si="617"/>
        <v>1209</v>
      </c>
      <c r="O119">
        <f t="shared" ca="1" si="618"/>
        <v>190.99999999999997</v>
      </c>
      <c r="P119">
        <f t="shared" si="619"/>
        <v>2.5000000000000001E-2</v>
      </c>
      <c r="Q119" s="7">
        <f t="shared" si="620"/>
        <v>5.4281443780592247E-3</v>
      </c>
      <c r="R119">
        <f t="shared" si="621"/>
        <v>8.9999999999999677E-2</v>
      </c>
      <c r="S119">
        <f t="shared" si="622"/>
        <v>0.11499999999999969</v>
      </c>
      <c r="T119" s="7">
        <f t="shared" si="623"/>
        <v>9.5428144378058896E-2</v>
      </c>
    </row>
    <row r="120" spans="1:20" x14ac:dyDescent="0.2">
      <c r="A120">
        <v>1</v>
      </c>
      <c r="B120" s="61">
        <v>44442</v>
      </c>
      <c r="C120">
        <v>1000</v>
      </c>
      <c r="D120" s="65">
        <v>2</v>
      </c>
      <c r="E120" s="4">
        <v>0.01</v>
      </c>
      <c r="F120" s="4">
        <v>1017</v>
      </c>
      <c r="G120" s="6">
        <f t="shared" si="636"/>
        <v>0.4284722222222222</v>
      </c>
      <c r="H120" s="4">
        <v>1019</v>
      </c>
      <c r="I120" s="1">
        <f t="shared" si="637"/>
        <v>0.42986111111111108</v>
      </c>
      <c r="J120" s="1" t="str">
        <f t="shared" si="613"/>
        <v/>
      </c>
      <c r="K120">
        <f t="shared" si="614"/>
        <v>1.9999999999999929</v>
      </c>
      <c r="L120">
        <f t="shared" si="615"/>
        <v>1.9999999999999929</v>
      </c>
      <c r="M120">
        <f t="shared" si="616"/>
        <v>1</v>
      </c>
      <c r="N120">
        <f t="shared" ca="1" si="617"/>
        <v>1000</v>
      </c>
      <c r="O120" t="str">
        <f t="shared" si="618"/>
        <v/>
      </c>
      <c r="P120">
        <f t="shared" si="619"/>
        <v>2.0099999999999927</v>
      </c>
      <c r="Q120" s="7">
        <f t="shared" si="620"/>
        <v>0.75119598636615736</v>
      </c>
      <c r="R120">
        <f t="shared" si="621"/>
        <v>1.9999999999999931E-2</v>
      </c>
      <c r="S120">
        <f t="shared" si="622"/>
        <v>2.0299999999999927</v>
      </c>
      <c r="T120" s="7">
        <f t="shared" si="623"/>
        <v>0.77119598636615727</v>
      </c>
    </row>
    <row r="121" spans="1:20" x14ac:dyDescent="0.2">
      <c r="B121" s="61"/>
      <c r="D121" s="21"/>
      <c r="E121" s="31">
        <v>2</v>
      </c>
      <c r="F121" s="31">
        <v>1021</v>
      </c>
      <c r="G121" s="69">
        <f t="shared" si="636"/>
        <v>0.43124999999999997</v>
      </c>
      <c r="H121" s="31">
        <v>1042</v>
      </c>
      <c r="I121" s="68">
        <f t="shared" si="637"/>
        <v>0.4458333333333333</v>
      </c>
      <c r="J121" s="1" t="str">
        <f t="shared" si="613"/>
        <v/>
      </c>
      <c r="K121">
        <f t="shared" si="614"/>
        <v>1.9999999999999929</v>
      </c>
      <c r="L121">
        <f t="shared" si="615"/>
        <v>21.000000000000007</v>
      </c>
      <c r="M121">
        <f t="shared" si="616"/>
        <v>2</v>
      </c>
      <c r="N121">
        <f t="shared" ca="1" si="617"/>
        <v>1000</v>
      </c>
      <c r="O121" t="str">
        <f t="shared" si="618"/>
        <v/>
      </c>
      <c r="P121">
        <f t="shared" si="619"/>
        <v>2.0099999999999927</v>
      </c>
      <c r="Q121" s="7">
        <f t="shared" si="620"/>
        <v>0.75119598636615736</v>
      </c>
      <c r="R121">
        <f t="shared" si="621"/>
        <v>42.000000000000014</v>
      </c>
      <c r="S121">
        <f t="shared" si="622"/>
        <v>44.010000000000005</v>
      </c>
      <c r="T121" s="7">
        <f t="shared" si="623"/>
        <v>42.75119598636617</v>
      </c>
    </row>
    <row r="122" spans="1:20" x14ac:dyDescent="0.2">
      <c r="B122" s="61"/>
      <c r="D122" s="21"/>
      <c r="E122" s="4">
        <v>0.01</v>
      </c>
      <c r="F122" s="4">
        <v>1044</v>
      </c>
      <c r="G122" s="6">
        <f t="shared" ref="G122" si="638">VALUE(CONCATENATE(LEFT(F122,LEN(F122)-2),":",RIGHT(F122,2)))</f>
        <v>0.44722222222222219</v>
      </c>
      <c r="H122" s="4">
        <v>1045</v>
      </c>
      <c r="I122" s="1">
        <f t="shared" ref="I122" si="639">VALUE(CONCATENATE(LEFT(H122,LEN(H122)-2),":",RIGHT(H122,2)))</f>
        <v>0.44791666666666669</v>
      </c>
      <c r="J122" s="1">
        <f t="shared" si="613"/>
        <v>0.4513888888888889</v>
      </c>
      <c r="K122" t="str">
        <f t="shared" si="614"/>
        <v/>
      </c>
      <c r="L122">
        <f t="shared" si="615"/>
        <v>1.0000000000000764</v>
      </c>
      <c r="M122">
        <f t="shared" si="616"/>
        <v>3</v>
      </c>
      <c r="N122">
        <f t="shared" ca="1" si="617"/>
        <v>1000</v>
      </c>
      <c r="O122">
        <f t="shared" ca="1" si="618"/>
        <v>49.999999999999986</v>
      </c>
      <c r="P122">
        <f t="shared" si="619"/>
        <v>2.5000000000000001E-2</v>
      </c>
      <c r="Q122" s="7">
        <f t="shared" si="620"/>
        <v>5.4281443780592247E-3</v>
      </c>
      <c r="R122">
        <f t="shared" si="621"/>
        <v>1.0000000000000763E-2</v>
      </c>
      <c r="S122">
        <f t="shared" si="622"/>
        <v>3.5000000000000767E-2</v>
      </c>
      <c r="T122" s="7">
        <f t="shared" si="623"/>
        <v>1.5428144378059987E-2</v>
      </c>
    </row>
    <row r="123" spans="1:20" x14ac:dyDescent="0.2">
      <c r="A123">
        <v>1</v>
      </c>
      <c r="B123" s="61">
        <v>44446</v>
      </c>
      <c r="C123">
        <v>917</v>
      </c>
      <c r="D123" s="65" t="s">
        <v>40</v>
      </c>
      <c r="E123" s="4">
        <v>0.01</v>
      </c>
      <c r="F123" s="4">
        <v>1031</v>
      </c>
      <c r="G123" s="6">
        <f t="shared" ref="G123" si="640">VALUE(CONCATENATE(LEFT(F123,LEN(F123)-2),":",RIGHT(F123,2)))</f>
        <v>0.4381944444444445</v>
      </c>
      <c r="H123" s="4">
        <v>1058</v>
      </c>
      <c r="I123" s="1">
        <f t="shared" ref="I123" si="641">VALUE(CONCATENATE(LEFT(H123,LEN(H123)-2),":",RIGHT(H123,2)))</f>
        <v>0.45694444444444443</v>
      </c>
      <c r="J123" s="1" t="str">
        <f t="shared" ref="J123:J124" si="642">IF(OR(B124&lt;&gt;"",E124=""),I123+TIME(0,5,0),"")</f>
        <v/>
      </c>
      <c r="K123">
        <f t="shared" ref="K123:K124" si="643">IF(AND(OR(AND(B123&lt;&gt;"",B124=""),AND(B123="",B124="")),E124&lt;&gt;""),(G124-I123)*1440,"")</f>
        <v>13.000000000000034</v>
      </c>
      <c r="L123">
        <f t="shared" ref="L123:L124" si="644">(I123-G123)*1440</f>
        <v>26.999999999999904</v>
      </c>
      <c r="M123">
        <f t="shared" ref="M123:M124" si="645">IF(B123&lt;&gt;"",1,M122+1)</f>
        <v>1</v>
      </c>
      <c r="N123">
        <f t="shared" ref="N123:N124" ca="1" si="646">OFFSET(C123,-M123+1,0)</f>
        <v>917</v>
      </c>
      <c r="O123" t="str">
        <f t="shared" ref="O123:O124" si="647">IF(J123&lt;&gt;"",(J123-VALUE(CONCATENATE(LEFT(N123,LEN(N123)-2),":",RIGHT(N123,2))))*1440,"")</f>
        <v/>
      </c>
      <c r="P123">
        <f t="shared" ref="P123:P124" si="648">IF(K123&lt;&gt;"",(E123+E124)*K123/2,E123*5/2)</f>
        <v>3.9650000000000101</v>
      </c>
      <c r="Q123" s="7">
        <f t="shared" ref="Q123:Q124" si="649">IF(K123&lt;&gt;"",(E124-E123)*K123/LN((E124+0.000001)/(E123+0.000001)),-5*(E123-0.000001)/(LN(1/E123)-13.8155))</f>
        <v>1.8733607022746608</v>
      </c>
      <c r="R123">
        <f t="shared" ref="R123:R124" si="650">(E123*L123)</f>
        <v>0.26999999999999907</v>
      </c>
      <c r="S123">
        <f t="shared" ref="S123:S124" si="651">P123+R123</f>
        <v>4.2350000000000092</v>
      </c>
      <c r="T123" s="7">
        <f t="shared" ref="T123:T124" si="652">Q123+R123</f>
        <v>2.1433607022746597</v>
      </c>
    </row>
    <row r="124" spans="1:20" x14ac:dyDescent="0.2">
      <c r="B124" s="61"/>
      <c r="D124" s="65"/>
      <c r="E124" s="4">
        <v>0.6</v>
      </c>
      <c r="F124" s="4">
        <v>1111</v>
      </c>
      <c r="G124" s="6">
        <f t="shared" ref="G124" si="653">VALUE(CONCATENATE(LEFT(F124,LEN(F124)-2),":",RIGHT(F124,2)))</f>
        <v>0.46597222222222223</v>
      </c>
      <c r="H124" s="4">
        <v>1128</v>
      </c>
      <c r="I124" s="1">
        <f t="shared" ref="I124" si="654">VALUE(CONCATENATE(LEFT(H124,LEN(H124)-2),":",RIGHT(H124,2)))</f>
        <v>0.4777777777777778</v>
      </c>
      <c r="J124" s="1">
        <f t="shared" si="642"/>
        <v>0.48125000000000001</v>
      </c>
      <c r="K124" t="str">
        <f t="shared" si="643"/>
        <v/>
      </c>
      <c r="L124">
        <f t="shared" si="644"/>
        <v>17.000000000000021</v>
      </c>
      <c r="M124">
        <f t="shared" si="645"/>
        <v>2</v>
      </c>
      <c r="N124">
        <f t="shared" ca="1" si="646"/>
        <v>917</v>
      </c>
      <c r="O124">
        <f t="shared" ca="1" si="647"/>
        <v>136</v>
      </c>
      <c r="P124">
        <f t="shared" si="648"/>
        <v>1.5</v>
      </c>
      <c r="Q124" s="7">
        <f t="shared" si="649"/>
        <v>0.22548428583557498</v>
      </c>
      <c r="R124">
        <f t="shared" si="650"/>
        <v>10.200000000000012</v>
      </c>
      <c r="S124">
        <f t="shared" si="651"/>
        <v>11.700000000000012</v>
      </c>
      <c r="T124" s="7">
        <f t="shared" si="652"/>
        <v>10.425484285835587</v>
      </c>
    </row>
    <row r="125" spans="1:20" x14ac:dyDescent="0.2">
      <c r="B125" s="61">
        <v>44446</v>
      </c>
      <c r="C125">
        <v>1147</v>
      </c>
      <c r="D125" s="65"/>
      <c r="E125" s="4">
        <v>0.01</v>
      </c>
      <c r="F125" s="4">
        <v>1203</v>
      </c>
      <c r="G125" s="6">
        <f t="shared" ref="G125:G127" si="655">VALUE(CONCATENATE(LEFT(F125,LEN(F125)-2),":",RIGHT(F125,2)))</f>
        <v>0.50208333333333333</v>
      </c>
      <c r="H125" s="4">
        <v>1229</v>
      </c>
      <c r="I125" s="1">
        <f t="shared" ref="I125:I127" si="656">VALUE(CONCATENATE(LEFT(H125,LEN(H125)-2),":",RIGHT(H125,2)))</f>
        <v>0.52013888888888882</v>
      </c>
      <c r="J125" s="1" t="str">
        <f t="shared" ref="J125:J137" si="657">IF(OR(B126&lt;&gt;"",E126=""),I125+TIME(0,5,0),"")</f>
        <v/>
      </c>
      <c r="K125">
        <f t="shared" ref="K125:K137" si="658">IF(AND(OR(AND(B125&lt;&gt;"",B126=""),AND(B125="",B126="")),E126&lt;&gt;""),(G126-I125)*1440,"")</f>
        <v>2.0000000000001528</v>
      </c>
      <c r="L125">
        <f t="shared" ref="L125:L137" si="659">(I125-G125)*1440</f>
        <v>25.999999999999908</v>
      </c>
      <c r="M125">
        <f t="shared" ref="M125:M137" si="660">IF(B125&lt;&gt;"",1,M124+1)</f>
        <v>1</v>
      </c>
      <c r="N125">
        <f t="shared" ref="N125:N137" ca="1" si="661">OFFSET(C125,-M125+1,0)</f>
        <v>1147</v>
      </c>
      <c r="O125" t="str">
        <f t="shared" ref="O125:O137" si="662">IF(J125&lt;&gt;"",(J125-VALUE(CONCATENATE(LEFT(N125,LEN(N125)-2),":",RIGHT(N125,2))))*1440,"")</f>
        <v/>
      </c>
      <c r="P125">
        <f t="shared" ref="P125:P137" si="663">IF(K125&lt;&gt;"",(E125+E126)*K125/2,E125*5/2)</f>
        <v>2.0100000000001534</v>
      </c>
      <c r="Q125" s="7">
        <f t="shared" ref="Q125:Q137" si="664">IF(K125&lt;&gt;"",(E126-E125)*K125/LN((E126+0.000001)/(E125+0.000001)),-5*(E125-0.000001)/(LN(1/E125)-13.8155))</f>
        <v>0.75119598636621743</v>
      </c>
      <c r="R125">
        <f t="shared" ref="R125:R137" si="665">(E125*L125)</f>
        <v>0.25999999999999907</v>
      </c>
      <c r="S125">
        <f t="shared" ref="S125:S137" si="666">P125+R125</f>
        <v>2.2700000000001523</v>
      </c>
      <c r="T125" s="7">
        <f t="shared" ref="T125:T137" si="667">Q125+R125</f>
        <v>1.0111959863662165</v>
      </c>
    </row>
    <row r="126" spans="1:20" x14ac:dyDescent="0.2">
      <c r="B126" s="61"/>
      <c r="D126" s="65"/>
      <c r="E126" s="31">
        <v>2</v>
      </c>
      <c r="F126" s="31">
        <v>1231</v>
      </c>
      <c r="G126" s="69">
        <f t="shared" ref="G126" si="668">VALUE(CONCATENATE(LEFT(F126,LEN(F126)-2),":",RIGHT(F126,2)))</f>
        <v>0.52152777777777781</v>
      </c>
      <c r="H126" s="31">
        <v>1305</v>
      </c>
      <c r="I126" s="68">
        <f t="shared" ref="I126" si="669">VALUE(CONCATENATE(LEFT(H126,LEN(H126)-2),":",RIGHT(H126,2)))</f>
        <v>0.54513888888888895</v>
      </c>
      <c r="J126" s="1" t="str">
        <f t="shared" si="657"/>
        <v/>
      </c>
      <c r="K126">
        <f t="shared" si="658"/>
        <v>4.9999999999998224</v>
      </c>
      <c r="L126">
        <f t="shared" si="659"/>
        <v>34.000000000000043</v>
      </c>
      <c r="M126">
        <f t="shared" si="660"/>
        <v>2</v>
      </c>
      <c r="N126">
        <f t="shared" ca="1" si="661"/>
        <v>1147</v>
      </c>
      <c r="O126" t="str">
        <f t="shared" si="662"/>
        <v/>
      </c>
      <c r="P126">
        <f t="shared" si="663"/>
        <v>5.0249999999998209</v>
      </c>
      <c r="Q126" s="7">
        <f t="shared" si="664"/>
        <v>1.8779899659153332</v>
      </c>
      <c r="R126">
        <f t="shared" si="665"/>
        <v>68.000000000000085</v>
      </c>
      <c r="S126">
        <f t="shared" si="666"/>
        <v>73.024999999999906</v>
      </c>
      <c r="T126" s="7">
        <f t="shared" si="667"/>
        <v>69.877989965915418</v>
      </c>
    </row>
    <row r="127" spans="1:20" x14ac:dyDescent="0.2">
      <c r="B127" s="61"/>
      <c r="D127" s="65"/>
      <c r="E127" s="4">
        <v>0.01</v>
      </c>
      <c r="F127" s="4">
        <v>1310</v>
      </c>
      <c r="G127" s="6">
        <f t="shared" si="655"/>
        <v>0.54861111111111105</v>
      </c>
      <c r="H127" s="4">
        <v>1321</v>
      </c>
      <c r="I127" s="1">
        <f t="shared" si="656"/>
        <v>0.55625000000000002</v>
      </c>
      <c r="J127" s="1">
        <f t="shared" si="657"/>
        <v>0.55972222222222223</v>
      </c>
      <c r="K127" t="str">
        <f t="shared" si="658"/>
        <v/>
      </c>
      <c r="L127">
        <f t="shared" si="659"/>
        <v>11.000000000000121</v>
      </c>
      <c r="M127">
        <f t="shared" si="660"/>
        <v>3</v>
      </c>
      <c r="N127">
        <f t="shared" ca="1" si="661"/>
        <v>1147</v>
      </c>
      <c r="O127">
        <f t="shared" ca="1" si="662"/>
        <v>99.000000000000043</v>
      </c>
      <c r="P127">
        <f t="shared" si="663"/>
        <v>2.5000000000000001E-2</v>
      </c>
      <c r="Q127" s="7">
        <f t="shared" si="664"/>
        <v>5.4281443780592247E-3</v>
      </c>
      <c r="R127">
        <f t="shared" si="665"/>
        <v>0.11000000000000121</v>
      </c>
      <c r="S127">
        <f t="shared" si="666"/>
        <v>0.1350000000000012</v>
      </c>
      <c r="T127" s="7">
        <f t="shared" si="667"/>
        <v>0.11542814437806043</v>
      </c>
    </row>
    <row r="128" spans="1:20" x14ac:dyDescent="0.2">
      <c r="B128" s="61">
        <v>44446</v>
      </c>
      <c r="C128">
        <v>1407</v>
      </c>
      <c r="D128" s="65"/>
      <c r="E128" s="4">
        <v>0.6</v>
      </c>
      <c r="F128" s="4">
        <v>1453</v>
      </c>
      <c r="G128" s="6">
        <f t="shared" ref="G128:G129" si="670">VALUE(CONCATENATE(LEFT(F128,LEN(F128)-2),":",RIGHT(F128,2)))</f>
        <v>0.62013888888888891</v>
      </c>
      <c r="H128" s="4">
        <v>1512</v>
      </c>
      <c r="I128" s="1">
        <f t="shared" ref="I128:I129" si="671">VALUE(CONCATENATE(LEFT(H128,LEN(H128)-2),":",RIGHT(H128,2)))</f>
        <v>0.6333333333333333</v>
      </c>
      <c r="J128" s="1">
        <f t="shared" ref="J128:J136" si="672">IF(OR(B129&lt;&gt;"",E129=""),I128+TIME(0,5,0),"")</f>
        <v>0.63680555555555551</v>
      </c>
      <c r="K128" t="str">
        <f t="shared" ref="K128:K136" si="673">IF(AND(OR(AND(B128&lt;&gt;"",B129=""),AND(B128="",B129="")),E129&lt;&gt;""),(G129-I128)*1440,"")</f>
        <v/>
      </c>
      <c r="L128">
        <f t="shared" ref="L128:L136" si="674">(I128-G128)*1440</f>
        <v>18.999999999999932</v>
      </c>
      <c r="M128">
        <f t="shared" ref="M128:M136" si="675">IF(B128&lt;&gt;"",1,M127+1)</f>
        <v>1</v>
      </c>
      <c r="N128">
        <f t="shared" ref="N128:N136" ca="1" si="676">OFFSET(C128,-M128+1,0)</f>
        <v>1407</v>
      </c>
      <c r="O128">
        <f t="shared" ref="O128:O136" ca="1" si="677">IF(J128&lt;&gt;"",(J128-VALUE(CONCATENATE(LEFT(N128,LEN(N128)-2),":",RIGHT(N128,2))))*1440,"")</f>
        <v>69.999999999999915</v>
      </c>
      <c r="P128">
        <f t="shared" ref="P128:P136" si="678">IF(K128&lt;&gt;"",(E128+E129)*K128/2,E128*5/2)</f>
        <v>1.5</v>
      </c>
      <c r="Q128" s="7">
        <f t="shared" ref="Q128:Q136" si="679">IF(K128&lt;&gt;"",(E129-E128)*K128/LN((E129+0.000001)/(E128+0.000001)),-5*(E128-0.000001)/(LN(1/E128)-13.8155))</f>
        <v>0.22548428583557498</v>
      </c>
      <c r="R128">
        <f t="shared" ref="R128:R136" si="680">(E128*L128)</f>
        <v>11.399999999999959</v>
      </c>
      <c r="S128">
        <f t="shared" ref="S128:S136" si="681">P128+R128</f>
        <v>12.899999999999959</v>
      </c>
      <c r="T128" s="7">
        <f t="shared" ref="T128:T136" si="682">Q128+R128</f>
        <v>11.625484285835535</v>
      </c>
    </row>
    <row r="129" spans="1:22" x14ac:dyDescent="0.2">
      <c r="B129" s="61">
        <v>44446</v>
      </c>
      <c r="C129">
        <v>1525</v>
      </c>
      <c r="D129" s="65"/>
      <c r="E129" s="4">
        <v>0.6</v>
      </c>
      <c r="F129" s="4">
        <v>1551</v>
      </c>
      <c r="G129" s="6">
        <f t="shared" si="670"/>
        <v>0.66041666666666665</v>
      </c>
      <c r="H129" s="4">
        <v>1603</v>
      </c>
      <c r="I129" s="1">
        <f t="shared" si="671"/>
        <v>0.66875000000000007</v>
      </c>
      <c r="J129" s="1">
        <f t="shared" si="672"/>
        <v>0.67222222222222228</v>
      </c>
      <c r="K129" t="str">
        <f t="shared" si="673"/>
        <v/>
      </c>
      <c r="L129">
        <f t="shared" si="674"/>
        <v>12.000000000000117</v>
      </c>
      <c r="M129">
        <f t="shared" si="675"/>
        <v>1</v>
      </c>
      <c r="N129">
        <f t="shared" ca="1" si="676"/>
        <v>1525</v>
      </c>
      <c r="O129">
        <f t="shared" ca="1" si="677"/>
        <v>43.000000000000171</v>
      </c>
      <c r="P129">
        <f t="shared" si="678"/>
        <v>1.5</v>
      </c>
      <c r="Q129" s="7">
        <f t="shared" si="679"/>
        <v>0.22548428583557498</v>
      </c>
      <c r="R129">
        <f t="shared" si="680"/>
        <v>7.2000000000000703</v>
      </c>
      <c r="S129">
        <f t="shared" si="681"/>
        <v>8.7000000000000703</v>
      </c>
      <c r="T129" s="7">
        <f t="shared" si="682"/>
        <v>7.4254842858356449</v>
      </c>
    </row>
    <row r="130" spans="1:22" x14ac:dyDescent="0.2">
      <c r="A130">
        <v>1</v>
      </c>
      <c r="B130" s="61">
        <v>44447</v>
      </c>
      <c r="C130">
        <v>853</v>
      </c>
      <c r="D130" s="65" t="s">
        <v>116</v>
      </c>
      <c r="E130" s="4">
        <v>0.01</v>
      </c>
      <c r="F130" s="4">
        <v>920</v>
      </c>
      <c r="G130" s="6">
        <f t="shared" ref="G130:G135" si="683">VALUE(CONCATENATE(LEFT(F130,LEN(F130)-2),":",RIGHT(F130,2)))</f>
        <v>0.3888888888888889</v>
      </c>
      <c r="H130" s="4">
        <v>932</v>
      </c>
      <c r="I130" s="1">
        <f t="shared" ref="I130:I135" si="684">VALUE(CONCATENATE(LEFT(H130,LEN(H130)-2),":",RIGHT(H130,2)))</f>
        <v>0.3972222222222222</v>
      </c>
      <c r="J130" s="1" t="str">
        <f t="shared" ref="J130:J135" si="685">IF(OR(B131&lt;&gt;"",E131=""),I130+TIME(0,5,0),"")</f>
        <v/>
      </c>
      <c r="K130">
        <f t="shared" ref="K130:K135" si="686">IF(AND(OR(AND(B130&lt;&gt;"",B131=""),AND(B130="",B131="")),E131&lt;&gt;""),(G131-I130)*1440,"")</f>
        <v>7.9999999999999716</v>
      </c>
      <c r="L130">
        <f t="shared" ref="L130:L135" si="687">(I130-G130)*1440</f>
        <v>11.999999999999957</v>
      </c>
      <c r="M130">
        <f t="shared" ref="M130:M135" si="688">IF(B130&lt;&gt;"",1,M129+1)</f>
        <v>1</v>
      </c>
      <c r="N130">
        <f t="shared" ref="N130:N135" ca="1" si="689">OFFSET(C130,-M130+1,0)</f>
        <v>853</v>
      </c>
      <c r="O130" t="str">
        <f t="shared" ref="O130:O135" si="690">IF(J130&lt;&gt;"",(J130-VALUE(CONCATENATE(LEFT(N130,LEN(N130)-2),":",RIGHT(N130,2))))*1440,"")</f>
        <v/>
      </c>
      <c r="P130">
        <f t="shared" ref="P130:P135" si="691">IF(K130&lt;&gt;"",(E130+E131)*K130/2,E130*5/2)</f>
        <v>8.0399999999999707</v>
      </c>
      <c r="Q130" s="7">
        <f t="shared" ref="Q130:Q135" si="692">IF(K130&lt;&gt;"",(E131-E130)*K130/LN((E131+0.000001)/(E130+0.000001)),-5*(E130-0.000001)/(LN(1/E130)-13.8155))</f>
        <v>3.0047839454646295</v>
      </c>
      <c r="R130">
        <f t="shared" ref="R130:R135" si="693">(E130*L130)</f>
        <v>0.11999999999999958</v>
      </c>
      <c r="S130">
        <f t="shared" ref="S130:S135" si="694">P130+R130</f>
        <v>8.1599999999999699</v>
      </c>
      <c r="T130" s="7">
        <f t="shared" ref="T130:T135" si="695">Q130+R130</f>
        <v>3.1247839454646291</v>
      </c>
    </row>
    <row r="131" spans="1:22" x14ac:dyDescent="0.2">
      <c r="B131" s="61"/>
      <c r="D131" s="65"/>
      <c r="E131" s="31">
        <v>2</v>
      </c>
      <c r="F131" s="31">
        <v>940</v>
      </c>
      <c r="G131" s="69">
        <f t="shared" si="683"/>
        <v>0.40277777777777773</v>
      </c>
      <c r="H131" s="31">
        <v>955</v>
      </c>
      <c r="I131" s="68">
        <f t="shared" si="684"/>
        <v>0.41319444444444442</v>
      </c>
      <c r="J131" s="1" t="str">
        <f t="shared" si="685"/>
        <v/>
      </c>
      <c r="K131">
        <f t="shared" si="686"/>
        <v>1.9999999999999929</v>
      </c>
      <c r="L131">
        <f t="shared" si="687"/>
        <v>15.000000000000027</v>
      </c>
      <c r="M131">
        <f t="shared" si="688"/>
        <v>2</v>
      </c>
      <c r="N131">
        <f t="shared" ca="1" si="689"/>
        <v>853</v>
      </c>
      <c r="O131" t="str">
        <f t="shared" si="690"/>
        <v/>
      </c>
      <c r="P131">
        <f t="shared" si="691"/>
        <v>2.0099999999999927</v>
      </c>
      <c r="Q131" s="7">
        <f t="shared" si="692"/>
        <v>0.75119598636615736</v>
      </c>
      <c r="R131">
        <f t="shared" si="693"/>
        <v>30.000000000000053</v>
      </c>
      <c r="S131">
        <f t="shared" si="694"/>
        <v>32.010000000000048</v>
      </c>
      <c r="T131" s="7">
        <f t="shared" si="695"/>
        <v>30.751195986366209</v>
      </c>
      <c r="V131" s="67"/>
    </row>
    <row r="132" spans="1:22" x14ac:dyDescent="0.2">
      <c r="B132" s="61"/>
      <c r="D132" s="65"/>
      <c r="E132" s="4">
        <v>0.01</v>
      </c>
      <c r="F132" s="4">
        <v>957</v>
      </c>
      <c r="G132" s="6">
        <f t="shared" si="683"/>
        <v>0.4145833333333333</v>
      </c>
      <c r="H132" s="4">
        <v>1001</v>
      </c>
      <c r="I132" s="1">
        <f t="shared" si="684"/>
        <v>0.41736111111111113</v>
      </c>
      <c r="J132" s="1" t="str">
        <f t="shared" si="685"/>
        <v/>
      </c>
      <c r="K132">
        <f t="shared" si="686"/>
        <v>4.9999999999999822</v>
      </c>
      <c r="L132">
        <f t="shared" si="687"/>
        <v>4.0000000000000657</v>
      </c>
      <c r="M132">
        <f t="shared" si="688"/>
        <v>3</v>
      </c>
      <c r="N132">
        <f t="shared" ca="1" si="689"/>
        <v>853</v>
      </c>
      <c r="O132" t="str">
        <f t="shared" si="690"/>
        <v/>
      </c>
      <c r="P132">
        <f t="shared" si="691"/>
        <v>1.5249999999999946</v>
      </c>
      <c r="Q132" s="7">
        <f t="shared" si="692"/>
        <v>0.72052334702871135</v>
      </c>
      <c r="R132">
        <f t="shared" si="693"/>
        <v>4.000000000000066E-2</v>
      </c>
      <c r="S132">
        <f t="shared" si="694"/>
        <v>1.5649999999999953</v>
      </c>
      <c r="T132" s="7">
        <f t="shared" si="695"/>
        <v>0.76052334702871205</v>
      </c>
      <c r="V132" s="67"/>
    </row>
    <row r="133" spans="1:22" x14ac:dyDescent="0.2">
      <c r="B133" s="61"/>
      <c r="D133" s="65"/>
      <c r="E133" s="4">
        <v>0.6</v>
      </c>
      <c r="F133" s="4">
        <v>1006</v>
      </c>
      <c r="G133" s="6">
        <f t="shared" si="683"/>
        <v>0.42083333333333334</v>
      </c>
      <c r="H133" s="4">
        <v>1011</v>
      </c>
      <c r="I133" s="1">
        <f t="shared" si="684"/>
        <v>0.42430555555555555</v>
      </c>
      <c r="J133" s="1">
        <f t="shared" si="685"/>
        <v>0.42777777777777776</v>
      </c>
      <c r="K133" t="str">
        <f t="shared" si="686"/>
        <v/>
      </c>
      <c r="L133">
        <f t="shared" si="687"/>
        <v>4.9999999999999822</v>
      </c>
      <c r="M133">
        <f t="shared" si="688"/>
        <v>4</v>
      </c>
      <c r="N133">
        <f t="shared" ca="1" si="689"/>
        <v>853</v>
      </c>
      <c r="O133">
        <f t="shared" ca="1" si="690"/>
        <v>83.000000000000028</v>
      </c>
      <c r="P133">
        <f t="shared" si="691"/>
        <v>1.5</v>
      </c>
      <c r="Q133" s="7">
        <f t="shared" si="692"/>
        <v>0.22548428583557498</v>
      </c>
      <c r="R133">
        <f t="shared" si="693"/>
        <v>2.9999999999999893</v>
      </c>
      <c r="S133">
        <f t="shared" si="694"/>
        <v>4.4999999999999893</v>
      </c>
      <c r="T133" s="7">
        <f t="shared" si="695"/>
        <v>3.2254842858355643</v>
      </c>
      <c r="V133" s="67"/>
    </row>
    <row r="134" spans="1:22" x14ac:dyDescent="0.2">
      <c r="B134" s="61">
        <v>44447</v>
      </c>
      <c r="C134">
        <v>1306</v>
      </c>
      <c r="D134" s="65"/>
      <c r="E134" s="4">
        <v>0.01</v>
      </c>
      <c r="F134" s="4">
        <v>1342</v>
      </c>
      <c r="G134" s="6">
        <f t="shared" si="683"/>
        <v>0.5708333333333333</v>
      </c>
      <c r="H134" s="4">
        <v>1352</v>
      </c>
      <c r="I134" s="1">
        <f t="shared" si="684"/>
        <v>0.57777777777777783</v>
      </c>
      <c r="J134" s="1">
        <f t="shared" si="685"/>
        <v>0.58125000000000004</v>
      </c>
      <c r="K134" t="str">
        <f t="shared" si="686"/>
        <v/>
      </c>
      <c r="L134">
        <f t="shared" si="687"/>
        <v>10.000000000000124</v>
      </c>
      <c r="M134">
        <f t="shared" si="688"/>
        <v>1</v>
      </c>
      <c r="N134">
        <f t="shared" ca="1" si="689"/>
        <v>1306</v>
      </c>
      <c r="O134">
        <f t="shared" ca="1" si="690"/>
        <v>51.000000000000142</v>
      </c>
      <c r="P134">
        <f t="shared" si="691"/>
        <v>2.5000000000000001E-2</v>
      </c>
      <c r="Q134" s="7">
        <f t="shared" si="692"/>
        <v>5.4281443780592247E-3</v>
      </c>
      <c r="R134">
        <f t="shared" si="693"/>
        <v>0.10000000000000124</v>
      </c>
      <c r="S134">
        <f t="shared" si="694"/>
        <v>0.12500000000000125</v>
      </c>
      <c r="T134" s="7">
        <f t="shared" si="695"/>
        <v>0.10542814437806046</v>
      </c>
      <c r="V134" s="67"/>
    </row>
    <row r="135" spans="1:22" x14ac:dyDescent="0.2">
      <c r="B135" s="61">
        <v>44447</v>
      </c>
      <c r="C135">
        <v>1554</v>
      </c>
      <c r="D135" s="65"/>
      <c r="E135" s="4">
        <v>0.01</v>
      </c>
      <c r="F135" s="4">
        <v>1611</v>
      </c>
      <c r="G135" s="6">
        <f t="shared" si="683"/>
        <v>0.6743055555555556</v>
      </c>
      <c r="H135" s="4">
        <v>1618</v>
      </c>
      <c r="I135" s="1">
        <f t="shared" si="684"/>
        <v>0.6791666666666667</v>
      </c>
      <c r="J135" s="1">
        <f t="shared" si="685"/>
        <v>0.68263888888888891</v>
      </c>
      <c r="K135" t="str">
        <f t="shared" si="686"/>
        <v/>
      </c>
      <c r="L135">
        <f t="shared" si="687"/>
        <v>6.9999999999999751</v>
      </c>
      <c r="M135">
        <f t="shared" si="688"/>
        <v>1</v>
      </c>
      <c r="N135">
        <f t="shared" ca="1" si="689"/>
        <v>1554</v>
      </c>
      <c r="O135">
        <f t="shared" ca="1" si="690"/>
        <v>29.000000000000057</v>
      </c>
      <c r="P135">
        <f t="shared" si="691"/>
        <v>2.5000000000000001E-2</v>
      </c>
      <c r="Q135" s="7">
        <f t="shared" si="692"/>
        <v>5.4281443780592247E-3</v>
      </c>
      <c r="R135">
        <f t="shared" si="693"/>
        <v>6.9999999999999757E-2</v>
      </c>
      <c r="S135">
        <f t="shared" si="694"/>
        <v>9.4999999999999751E-2</v>
      </c>
      <c r="T135" s="7">
        <f t="shared" si="695"/>
        <v>7.5428144378058976E-2</v>
      </c>
      <c r="V135" s="67"/>
    </row>
    <row r="136" spans="1:22" x14ac:dyDescent="0.2">
      <c r="A136">
        <v>1</v>
      </c>
      <c r="B136" s="61">
        <v>44448</v>
      </c>
      <c r="C136">
        <v>1310</v>
      </c>
      <c r="D136" s="65" t="s">
        <v>116</v>
      </c>
      <c r="E136" s="4">
        <v>0.01</v>
      </c>
      <c r="F136" s="4">
        <v>1339</v>
      </c>
      <c r="G136" s="6">
        <f t="shared" ref="G136" si="696">VALUE(CONCATENATE(LEFT(F136,LEN(F136)-2),":",RIGHT(F136,2)))</f>
        <v>0.56874999999999998</v>
      </c>
      <c r="H136" s="4">
        <v>1346</v>
      </c>
      <c r="I136" s="1">
        <f t="shared" ref="I136" si="697">VALUE(CONCATENATE(LEFT(H136,LEN(H136)-2),":",RIGHT(H136,2)))</f>
        <v>0.57361111111111118</v>
      </c>
      <c r="J136" s="1" t="str">
        <f t="shared" si="672"/>
        <v/>
      </c>
      <c r="K136">
        <f t="shared" si="673"/>
        <v>43.999999999999844</v>
      </c>
      <c r="L136">
        <f t="shared" si="674"/>
        <v>7.000000000000135</v>
      </c>
      <c r="M136">
        <f t="shared" si="675"/>
        <v>1</v>
      </c>
      <c r="N136">
        <f t="shared" ca="1" si="676"/>
        <v>1310</v>
      </c>
      <c r="O136" t="str">
        <f t="shared" si="677"/>
        <v/>
      </c>
      <c r="P136">
        <f t="shared" si="678"/>
        <v>44.219999999999835</v>
      </c>
      <c r="Q136" s="7">
        <f t="shared" si="679"/>
        <v>16.526311700055462</v>
      </c>
      <c r="R136">
        <f t="shared" si="680"/>
        <v>7.0000000000001353E-2</v>
      </c>
      <c r="S136">
        <f t="shared" si="681"/>
        <v>44.289999999999836</v>
      </c>
      <c r="T136" s="7">
        <f t="shared" si="682"/>
        <v>16.596311700055463</v>
      </c>
      <c r="V136" s="67"/>
    </row>
    <row r="137" spans="1:22" x14ac:dyDescent="0.2">
      <c r="B137" s="61"/>
      <c r="D137" s="65"/>
      <c r="E137" s="31">
        <v>2</v>
      </c>
      <c r="F137" s="31">
        <v>1430</v>
      </c>
      <c r="G137" s="69">
        <f t="shared" ref="G137:G139" si="698">VALUE(CONCATENATE(LEFT(F137,LEN(F137)-2),":",RIGHT(F137,2)))</f>
        <v>0.60416666666666663</v>
      </c>
      <c r="H137" s="31">
        <v>1517</v>
      </c>
      <c r="I137" s="68">
        <f t="shared" ref="I137:I139" si="699">VALUE(CONCATENATE(LEFT(H137,LEN(H137)-2),":",RIGHT(H137,2)))</f>
        <v>0.63680555555555551</v>
      </c>
      <c r="J137" s="1" t="str">
        <f t="shared" si="657"/>
        <v/>
      </c>
      <c r="K137">
        <f t="shared" si="658"/>
        <v>1.9999999999999929</v>
      </c>
      <c r="L137">
        <f t="shared" si="659"/>
        <v>46.999999999999993</v>
      </c>
      <c r="M137">
        <f t="shared" si="660"/>
        <v>2</v>
      </c>
      <c r="N137">
        <f t="shared" ca="1" si="661"/>
        <v>1310</v>
      </c>
      <c r="O137" t="str">
        <f t="shared" si="662"/>
        <v/>
      </c>
      <c r="P137">
        <f t="shared" si="663"/>
        <v>2.0099999999999927</v>
      </c>
      <c r="Q137" s="7">
        <f t="shared" si="664"/>
        <v>0.75119598636615736</v>
      </c>
      <c r="R137">
        <f t="shared" si="665"/>
        <v>93.999999999999986</v>
      </c>
      <c r="S137">
        <f t="shared" si="666"/>
        <v>96.009999999999977</v>
      </c>
      <c r="T137" s="7">
        <f t="shared" si="667"/>
        <v>94.751195986366142</v>
      </c>
      <c r="V137" s="67"/>
    </row>
    <row r="138" spans="1:22" x14ac:dyDescent="0.2">
      <c r="B138" s="61"/>
      <c r="D138" s="65"/>
      <c r="E138" s="31">
        <v>0.01</v>
      </c>
      <c r="F138" s="31">
        <v>1519</v>
      </c>
      <c r="G138" s="69">
        <f t="shared" si="698"/>
        <v>0.6381944444444444</v>
      </c>
      <c r="H138" s="4">
        <v>1522</v>
      </c>
      <c r="I138" s="1">
        <f t="shared" si="699"/>
        <v>0.64027777777777783</v>
      </c>
      <c r="J138" s="1">
        <f t="shared" ref="J138:J164" si="700">IF(OR(B139&lt;&gt;"",E139=""),I138+TIME(0,5,0),"")</f>
        <v>0.64375000000000004</v>
      </c>
      <c r="K138" t="str">
        <f t="shared" ref="K138:K164" si="701">IF(AND(OR(AND(B138&lt;&gt;"",B139=""),AND(B138="",B139="")),E139&lt;&gt;""),(G139-I138)*1440,"")</f>
        <v/>
      </c>
      <c r="L138">
        <f t="shared" ref="L138:L164" si="702">(I138-G138)*1440</f>
        <v>3.0000000000001492</v>
      </c>
      <c r="M138">
        <f t="shared" ref="M138:M164" si="703">IF(B138&lt;&gt;"",1,M137+1)</f>
        <v>3</v>
      </c>
      <c r="N138">
        <f t="shared" ref="N138:N164" ca="1" si="704">OFFSET(C138,-M138+1,0)</f>
        <v>1310</v>
      </c>
      <c r="O138">
        <f t="shared" ref="O138:O164" ca="1" si="705">IF(J138&lt;&gt;"",(J138-VALUE(CONCATENATE(LEFT(N138,LEN(N138)-2),":",RIGHT(N138,2))))*1440,"")</f>
        <v>137.00000000000014</v>
      </c>
      <c r="P138">
        <f t="shared" ref="P138:P164" si="706">IF(K138&lt;&gt;"",(E138+E139)*K138/2,E138*5/2)</f>
        <v>2.5000000000000001E-2</v>
      </c>
      <c r="Q138" s="7">
        <f t="shared" ref="Q138:Q164" si="707">IF(K138&lt;&gt;"",(E139-E138)*K138/LN((E139+0.000001)/(E138+0.000001)),-5*(E138-0.000001)/(LN(1/E138)-13.8155))</f>
        <v>5.4281443780592247E-3</v>
      </c>
      <c r="R138">
        <f t="shared" ref="R138:R164" si="708">(E138*L138)</f>
        <v>3.0000000000001494E-2</v>
      </c>
      <c r="S138">
        <f t="shared" ref="S138:S164" si="709">P138+R138</f>
        <v>5.5000000000001492E-2</v>
      </c>
      <c r="T138" s="7">
        <f t="shared" ref="T138:T164" si="710">Q138+R138</f>
        <v>3.5428144378060716E-2</v>
      </c>
      <c r="V138" s="67"/>
    </row>
    <row r="139" spans="1:22" x14ac:dyDescent="0.2">
      <c r="B139" s="61">
        <v>44448</v>
      </c>
      <c r="C139">
        <v>1537</v>
      </c>
      <c r="D139" s="65"/>
      <c r="E139" s="4">
        <v>0.01</v>
      </c>
      <c r="F139" s="4">
        <v>1553</v>
      </c>
      <c r="G139" s="6">
        <f t="shared" si="698"/>
        <v>0.66180555555555554</v>
      </c>
      <c r="H139" s="4">
        <v>1650</v>
      </c>
      <c r="I139" s="1">
        <f t="shared" si="699"/>
        <v>0.70138888888888884</v>
      </c>
      <c r="J139" s="1">
        <f t="shared" si="700"/>
        <v>0.70486111111111105</v>
      </c>
      <c r="K139" t="str">
        <f t="shared" si="701"/>
        <v/>
      </c>
      <c r="L139">
        <f t="shared" si="702"/>
        <v>56.999999999999957</v>
      </c>
      <c r="M139">
        <f t="shared" si="703"/>
        <v>1</v>
      </c>
      <c r="N139">
        <f t="shared" ca="1" si="704"/>
        <v>1537</v>
      </c>
      <c r="O139">
        <f t="shared" ca="1" si="705"/>
        <v>77.999999999999886</v>
      </c>
      <c r="P139">
        <f t="shared" si="706"/>
        <v>2.5000000000000001E-2</v>
      </c>
      <c r="Q139" s="7">
        <f t="shared" si="707"/>
        <v>5.4281443780592247E-3</v>
      </c>
      <c r="R139">
        <f t="shared" si="708"/>
        <v>0.56999999999999962</v>
      </c>
      <c r="S139">
        <f t="shared" si="709"/>
        <v>0.59499999999999964</v>
      </c>
      <c r="T139" s="7">
        <f t="shared" si="710"/>
        <v>0.57542814437805889</v>
      </c>
      <c r="V139" s="67"/>
    </row>
    <row r="140" spans="1:22" x14ac:dyDescent="0.2">
      <c r="A140">
        <v>1</v>
      </c>
      <c r="B140" s="61">
        <v>44449</v>
      </c>
      <c r="C140">
        <v>904</v>
      </c>
      <c r="D140" s="65">
        <v>1</v>
      </c>
      <c r="E140" s="4">
        <v>0.01</v>
      </c>
      <c r="F140" s="4">
        <v>942</v>
      </c>
      <c r="G140" s="6">
        <f t="shared" ref="G140" si="711">VALUE(CONCATENATE(LEFT(F140,LEN(F140)-2),":",RIGHT(F140,2)))</f>
        <v>0.40416666666666662</v>
      </c>
      <c r="H140" s="4">
        <v>943</v>
      </c>
      <c r="I140" s="1">
        <f t="shared" ref="I140" si="712">VALUE(CONCATENATE(LEFT(H140,LEN(H140)-2),":",RIGHT(H140,2)))</f>
        <v>0.40486111111111112</v>
      </c>
      <c r="J140" s="1">
        <f t="shared" si="700"/>
        <v>0.40833333333333333</v>
      </c>
      <c r="K140" t="str">
        <f t="shared" si="701"/>
        <v/>
      </c>
      <c r="L140">
        <f t="shared" si="702"/>
        <v>1.0000000000000764</v>
      </c>
      <c r="M140">
        <f t="shared" si="703"/>
        <v>1</v>
      </c>
      <c r="N140">
        <f t="shared" ca="1" si="704"/>
        <v>904</v>
      </c>
      <c r="O140">
        <f t="shared" ca="1" si="705"/>
        <v>44</v>
      </c>
      <c r="P140">
        <f t="shared" si="706"/>
        <v>2.5000000000000001E-2</v>
      </c>
      <c r="Q140" s="7">
        <f t="shared" si="707"/>
        <v>5.4281443780592247E-3</v>
      </c>
      <c r="R140">
        <f t="shared" si="708"/>
        <v>1.0000000000000763E-2</v>
      </c>
      <c r="S140">
        <f t="shared" si="709"/>
        <v>3.5000000000000767E-2</v>
      </c>
      <c r="T140" s="7">
        <f t="shared" si="710"/>
        <v>1.5428144378059987E-2</v>
      </c>
      <c r="V140" s="67"/>
    </row>
    <row r="141" spans="1:22" x14ac:dyDescent="0.2">
      <c r="B141" s="61">
        <v>44449</v>
      </c>
      <c r="C141">
        <v>1013</v>
      </c>
      <c r="D141" s="65"/>
      <c r="E141" s="4">
        <v>0.6</v>
      </c>
      <c r="F141" s="4">
        <v>1033</v>
      </c>
      <c r="G141" s="6">
        <f t="shared" ref="G141:G144" si="713">VALUE(CONCATENATE(LEFT(F141,LEN(F141)-2),":",RIGHT(F141,2)))</f>
        <v>0.43958333333333338</v>
      </c>
      <c r="H141" s="4">
        <v>1036</v>
      </c>
      <c r="I141" s="1">
        <f t="shared" ref="I141:I144" si="714">VALUE(CONCATENATE(LEFT(H141,LEN(H141)-2),":",RIGHT(H141,2)))</f>
        <v>0.44166666666666665</v>
      </c>
      <c r="J141" s="1">
        <f t="shared" si="700"/>
        <v>0.44513888888888886</v>
      </c>
      <c r="K141" t="str">
        <f t="shared" si="701"/>
        <v/>
      </c>
      <c r="L141">
        <f t="shared" si="702"/>
        <v>2.9999999999999094</v>
      </c>
      <c r="M141">
        <f t="shared" si="703"/>
        <v>1</v>
      </c>
      <c r="N141">
        <f t="shared" ca="1" si="704"/>
        <v>1013</v>
      </c>
      <c r="O141">
        <f t="shared" ca="1" si="705"/>
        <v>27.999999999999979</v>
      </c>
      <c r="P141">
        <f t="shared" si="706"/>
        <v>1.5</v>
      </c>
      <c r="Q141" s="7">
        <f t="shared" si="707"/>
        <v>0.22548428583557498</v>
      </c>
      <c r="R141">
        <f t="shared" si="708"/>
        <v>1.7999999999999456</v>
      </c>
      <c r="S141">
        <f t="shared" si="709"/>
        <v>3.2999999999999456</v>
      </c>
      <c r="T141" s="7">
        <f t="shared" si="710"/>
        <v>2.0254842858355206</v>
      </c>
      <c r="V141" s="67"/>
    </row>
    <row r="142" spans="1:22" x14ac:dyDescent="0.2">
      <c r="B142" s="61">
        <v>44449</v>
      </c>
      <c r="C142">
        <v>1041</v>
      </c>
      <c r="D142" s="65"/>
      <c r="E142" s="4">
        <v>0.6</v>
      </c>
      <c r="F142" s="4">
        <v>1051</v>
      </c>
      <c r="G142" s="6">
        <f t="shared" si="713"/>
        <v>0.45208333333333334</v>
      </c>
      <c r="H142" s="4">
        <v>1059</v>
      </c>
      <c r="I142" s="1">
        <f t="shared" si="714"/>
        <v>0.45763888888888887</v>
      </c>
      <c r="J142" s="1">
        <f t="shared" si="700"/>
        <v>0.46111111111111108</v>
      </c>
      <c r="K142" t="str">
        <f t="shared" si="701"/>
        <v/>
      </c>
      <c r="L142">
        <f t="shared" si="702"/>
        <v>7.9999999999999716</v>
      </c>
      <c r="M142">
        <f t="shared" si="703"/>
        <v>1</v>
      </c>
      <c r="N142">
        <f t="shared" ca="1" si="704"/>
        <v>1041</v>
      </c>
      <c r="O142">
        <f t="shared" ca="1" si="705"/>
        <v>22.999999999999918</v>
      </c>
      <c r="P142">
        <f t="shared" si="706"/>
        <v>1.5</v>
      </c>
      <c r="Q142" s="7">
        <f t="shared" si="707"/>
        <v>0.22548428583557498</v>
      </c>
      <c r="R142">
        <f t="shared" si="708"/>
        <v>4.7999999999999829</v>
      </c>
      <c r="S142">
        <f t="shared" si="709"/>
        <v>6.2999999999999829</v>
      </c>
      <c r="T142" s="7">
        <f t="shared" si="710"/>
        <v>5.0254842858355575</v>
      </c>
      <c r="V142" s="67"/>
    </row>
    <row r="143" spans="1:22" x14ac:dyDescent="0.2">
      <c r="B143" s="61">
        <v>44449</v>
      </c>
      <c r="C143">
        <v>1104</v>
      </c>
      <c r="D143" s="65"/>
      <c r="E143" s="4">
        <v>0.6</v>
      </c>
      <c r="F143" s="4">
        <v>1112</v>
      </c>
      <c r="G143" s="6">
        <f t="shared" si="713"/>
        <v>0.46666666666666662</v>
      </c>
      <c r="H143" s="4">
        <v>1115</v>
      </c>
      <c r="I143" s="1">
        <f t="shared" si="714"/>
        <v>0.46875</v>
      </c>
      <c r="J143" s="1">
        <f t="shared" si="700"/>
        <v>0.47222222222222221</v>
      </c>
      <c r="K143" t="str">
        <f t="shared" si="701"/>
        <v/>
      </c>
      <c r="L143">
        <f t="shared" si="702"/>
        <v>3.0000000000000693</v>
      </c>
      <c r="M143">
        <f t="shared" si="703"/>
        <v>1</v>
      </c>
      <c r="N143">
        <f t="shared" ca="1" si="704"/>
        <v>1104</v>
      </c>
      <c r="O143">
        <f t="shared" ca="1" si="705"/>
        <v>16.000000000000021</v>
      </c>
      <c r="P143">
        <f t="shared" si="706"/>
        <v>1.5</v>
      </c>
      <c r="Q143" s="7">
        <f t="shared" si="707"/>
        <v>0.22548428583557498</v>
      </c>
      <c r="R143">
        <f t="shared" si="708"/>
        <v>1.8000000000000416</v>
      </c>
      <c r="S143">
        <f t="shared" si="709"/>
        <v>3.3000000000000416</v>
      </c>
      <c r="T143" s="7">
        <f t="shared" si="710"/>
        <v>2.0254842858356166</v>
      </c>
      <c r="V143" s="67"/>
    </row>
    <row r="144" spans="1:22" x14ac:dyDescent="0.2">
      <c r="B144" s="61">
        <v>44449</v>
      </c>
      <c r="C144">
        <v>1120</v>
      </c>
      <c r="D144" s="65"/>
      <c r="E144" s="4">
        <v>0.01</v>
      </c>
      <c r="F144" s="4">
        <v>1132</v>
      </c>
      <c r="G144" s="6">
        <f t="shared" si="713"/>
        <v>0.48055555555555557</v>
      </c>
      <c r="H144" s="4">
        <v>1137</v>
      </c>
      <c r="I144" s="1">
        <f t="shared" si="714"/>
        <v>0.48402777777777778</v>
      </c>
      <c r="J144" s="1" t="str">
        <f t="shared" ref="J144:J148" si="715">IF(OR(B145&lt;&gt;"",E145=""),I144+TIME(0,5,0),"")</f>
        <v/>
      </c>
      <c r="K144">
        <f t="shared" ref="K144:K148" si="716">IF(AND(OR(AND(B144&lt;&gt;"",B145=""),AND(B144="",B145="")),E145&lt;&gt;""),(G145-I144)*1440,"")</f>
        <v>23</v>
      </c>
      <c r="L144">
        <f t="shared" ref="L144:L148" si="717">(I144-G144)*1440</f>
        <v>4.9999999999999822</v>
      </c>
      <c r="M144">
        <f t="shared" ref="M144:M148" si="718">IF(B144&lt;&gt;"",1,M143+1)</f>
        <v>1</v>
      </c>
      <c r="N144">
        <f t="shared" ref="N144:N148" ca="1" si="719">OFFSET(C144,-M144+1,0)</f>
        <v>1120</v>
      </c>
      <c r="O144" t="str">
        <f t="shared" ref="O144:O148" si="720">IF(J144&lt;&gt;"",(J144-VALUE(CONCATENATE(LEFT(N144,LEN(N144)-2),":",RIGHT(N144,2))))*1440,"")</f>
        <v/>
      </c>
      <c r="P144">
        <f t="shared" ref="P144:P148" si="721">IF(K144&lt;&gt;"",(E144+E145)*K144/2,E144*5/2)</f>
        <v>23.114999999999998</v>
      </c>
      <c r="Q144" s="7">
        <f t="shared" ref="Q144:Q148" si="722">IF(K144&lt;&gt;"",(E145-E144)*K144/LN((E145+0.000001)/(E144+0.000001)),-5*(E144-0.000001)/(LN(1/E144)-13.8155))</f>
        <v>8.6387538432108411</v>
      </c>
      <c r="R144">
        <f t="shared" ref="R144:R148" si="723">(E144*L144)</f>
        <v>4.9999999999999822E-2</v>
      </c>
      <c r="S144">
        <f t="shared" ref="S144:S148" si="724">P144+R144</f>
        <v>23.164999999999999</v>
      </c>
      <c r="T144" s="7">
        <f t="shared" ref="T144:T148" si="725">Q144+R144</f>
        <v>8.68875384321084</v>
      </c>
      <c r="V144" s="67"/>
    </row>
    <row r="145" spans="1:22" x14ac:dyDescent="0.2">
      <c r="B145" s="61"/>
      <c r="D145" s="65"/>
      <c r="E145" s="31">
        <v>2</v>
      </c>
      <c r="F145" s="31">
        <v>1200</v>
      </c>
      <c r="G145" s="69">
        <f t="shared" ref="G145:G151" si="726">VALUE(CONCATENATE(LEFT(F145,LEN(F145)-2),":",RIGHT(F145,2)))</f>
        <v>0.5</v>
      </c>
      <c r="H145" s="31">
        <v>1210</v>
      </c>
      <c r="I145" s="68">
        <f t="shared" ref="I145:I151" si="727">VALUE(CONCATENATE(LEFT(H145,LEN(H145)-2),":",RIGHT(H145,2)))</f>
        <v>0.50694444444444442</v>
      </c>
      <c r="J145" s="1" t="str">
        <f t="shared" si="715"/>
        <v/>
      </c>
      <c r="K145">
        <f t="shared" si="716"/>
        <v>1.9999999999999929</v>
      </c>
      <c r="L145">
        <f t="shared" si="717"/>
        <v>9.9999999999999645</v>
      </c>
      <c r="M145">
        <f t="shared" si="718"/>
        <v>2</v>
      </c>
      <c r="N145">
        <f t="shared" ca="1" si="719"/>
        <v>1120</v>
      </c>
      <c r="O145" t="str">
        <f t="shared" si="720"/>
        <v/>
      </c>
      <c r="P145">
        <f t="shared" si="721"/>
        <v>2.0099999999999927</v>
      </c>
      <c r="Q145" s="7">
        <f t="shared" si="722"/>
        <v>0.75119598636615736</v>
      </c>
      <c r="R145">
        <f t="shared" si="723"/>
        <v>19.999999999999929</v>
      </c>
      <c r="S145">
        <f t="shared" si="724"/>
        <v>22.00999999999992</v>
      </c>
      <c r="T145" s="7">
        <f t="shared" si="725"/>
        <v>20.751195986366085</v>
      </c>
      <c r="V145" s="67"/>
    </row>
    <row r="146" spans="1:22" x14ac:dyDescent="0.2">
      <c r="B146" s="61"/>
      <c r="D146" s="65"/>
      <c r="E146" s="4">
        <v>0.01</v>
      </c>
      <c r="F146" s="4">
        <v>1212</v>
      </c>
      <c r="G146" s="6">
        <f t="shared" si="726"/>
        <v>0.5083333333333333</v>
      </c>
      <c r="H146" s="4">
        <v>1214</v>
      </c>
      <c r="I146" s="1">
        <f t="shared" si="727"/>
        <v>0.50972222222222219</v>
      </c>
      <c r="J146" s="1">
        <f t="shared" si="715"/>
        <v>0.5131944444444444</v>
      </c>
      <c r="K146" t="str">
        <f t="shared" si="716"/>
        <v/>
      </c>
      <c r="L146">
        <f t="shared" si="717"/>
        <v>1.9999999999999929</v>
      </c>
      <c r="M146">
        <f t="shared" si="718"/>
        <v>3</v>
      </c>
      <c r="N146">
        <f t="shared" ca="1" si="719"/>
        <v>1120</v>
      </c>
      <c r="O146">
        <f t="shared" ca="1" si="720"/>
        <v>58.999999999999872</v>
      </c>
      <c r="P146">
        <f t="shared" si="721"/>
        <v>2.5000000000000001E-2</v>
      </c>
      <c r="Q146" s="7">
        <f t="shared" si="722"/>
        <v>5.4281443780592247E-3</v>
      </c>
      <c r="R146">
        <f t="shared" si="723"/>
        <v>1.9999999999999931E-2</v>
      </c>
      <c r="S146">
        <f t="shared" si="724"/>
        <v>4.4999999999999929E-2</v>
      </c>
      <c r="T146" s="7">
        <f t="shared" si="725"/>
        <v>2.5428144378059157E-2</v>
      </c>
      <c r="V146" s="67"/>
    </row>
    <row r="147" spans="1:22" x14ac:dyDescent="0.2">
      <c r="B147" s="61">
        <v>44449</v>
      </c>
      <c r="C147">
        <v>1414</v>
      </c>
      <c r="D147" s="65"/>
      <c r="E147" s="4">
        <v>0.6</v>
      </c>
      <c r="F147" s="4">
        <v>1437</v>
      </c>
      <c r="G147" s="6">
        <f t="shared" si="726"/>
        <v>0.60902777777777783</v>
      </c>
      <c r="H147" s="4">
        <v>1456</v>
      </c>
      <c r="I147" s="1">
        <f t="shared" si="727"/>
        <v>0.62222222222222223</v>
      </c>
      <c r="J147" s="1">
        <f t="shared" si="715"/>
        <v>0.62569444444444444</v>
      </c>
      <c r="K147" t="str">
        <f t="shared" si="716"/>
        <v/>
      </c>
      <c r="L147">
        <f t="shared" si="717"/>
        <v>18.999999999999932</v>
      </c>
      <c r="M147">
        <f t="shared" si="718"/>
        <v>1</v>
      </c>
      <c r="N147">
        <f t="shared" ca="1" si="719"/>
        <v>1414</v>
      </c>
      <c r="O147">
        <f t="shared" ca="1" si="720"/>
        <v>46.999999999999993</v>
      </c>
      <c r="P147">
        <f t="shared" si="721"/>
        <v>1.5</v>
      </c>
      <c r="Q147" s="7">
        <f t="shared" si="722"/>
        <v>0.22548428583557498</v>
      </c>
      <c r="R147">
        <f t="shared" si="723"/>
        <v>11.399999999999959</v>
      </c>
      <c r="S147">
        <f t="shared" si="724"/>
        <v>12.899999999999959</v>
      </c>
      <c r="T147" s="7">
        <f t="shared" si="725"/>
        <v>11.625484285835535</v>
      </c>
      <c r="V147" s="67"/>
    </row>
    <row r="148" spans="1:22" x14ac:dyDescent="0.2">
      <c r="B148" s="61">
        <v>44449</v>
      </c>
      <c r="C148">
        <v>1503</v>
      </c>
      <c r="D148" s="65"/>
      <c r="E148" s="4">
        <v>0.6</v>
      </c>
      <c r="F148" s="4">
        <v>1520</v>
      </c>
      <c r="G148" s="6">
        <f t="shared" si="726"/>
        <v>0.63888888888888895</v>
      </c>
      <c r="H148" s="4">
        <v>1524</v>
      </c>
      <c r="I148" s="1">
        <f t="shared" si="727"/>
        <v>0.64166666666666672</v>
      </c>
      <c r="J148" s="1">
        <f t="shared" si="715"/>
        <v>0.64513888888888893</v>
      </c>
      <c r="K148" t="str">
        <f t="shared" si="716"/>
        <v/>
      </c>
      <c r="L148">
        <f t="shared" si="717"/>
        <v>3.9999999999999858</v>
      </c>
      <c r="M148">
        <f t="shared" si="718"/>
        <v>1</v>
      </c>
      <c r="N148">
        <f t="shared" ca="1" si="719"/>
        <v>1503</v>
      </c>
      <c r="O148">
        <f t="shared" ca="1" si="720"/>
        <v>26.000000000000068</v>
      </c>
      <c r="P148">
        <f t="shared" si="721"/>
        <v>1.5</v>
      </c>
      <c r="Q148" s="7">
        <f t="shared" si="722"/>
        <v>0.22548428583557498</v>
      </c>
      <c r="R148">
        <f t="shared" si="723"/>
        <v>2.3999999999999915</v>
      </c>
      <c r="S148">
        <f t="shared" si="724"/>
        <v>3.8999999999999915</v>
      </c>
      <c r="T148" s="7">
        <f t="shared" si="725"/>
        <v>2.6254842858355665</v>
      </c>
      <c r="V148" s="67"/>
    </row>
    <row r="149" spans="1:22" x14ac:dyDescent="0.2">
      <c r="B149" s="61">
        <v>44449</v>
      </c>
      <c r="C149">
        <v>1530</v>
      </c>
      <c r="D149" s="65"/>
      <c r="E149" s="4">
        <v>0.6</v>
      </c>
      <c r="F149" s="4">
        <v>1548</v>
      </c>
      <c r="G149" s="6">
        <f t="shared" si="726"/>
        <v>0.65833333333333333</v>
      </c>
      <c r="H149" s="4">
        <v>1554</v>
      </c>
      <c r="I149" s="1">
        <f t="shared" si="727"/>
        <v>0.66249999999999998</v>
      </c>
      <c r="J149" s="1">
        <f t="shared" ref="J149:J155" si="728">IF(OR(B150&lt;&gt;"",E150=""),I149+TIME(0,5,0),"")</f>
        <v>0.66597222222222219</v>
      </c>
      <c r="K149" t="str">
        <f t="shared" ref="K149:K155" si="729">IF(AND(OR(AND(B149&lt;&gt;"",B150=""),AND(B149="",B150="")),E150&lt;&gt;""),(G150-I149)*1440,"")</f>
        <v/>
      </c>
      <c r="L149">
        <f t="shared" ref="L149:L155" si="730">(I149-G149)*1440</f>
        <v>5.9999999999999787</v>
      </c>
      <c r="M149">
        <f t="shared" ref="M149:M155" si="731">IF(B149&lt;&gt;"",1,M148+1)</f>
        <v>1</v>
      </c>
      <c r="N149">
        <f t="shared" ref="N149:N155" ca="1" si="732">OFFSET(C149,-M149+1,0)</f>
        <v>1530</v>
      </c>
      <c r="O149">
        <f t="shared" ref="O149:O155" ca="1" si="733">IF(J149&lt;&gt;"",(J149-VALUE(CONCATENATE(LEFT(N149,LEN(N149)-2),":",RIGHT(N149,2))))*1440,"")</f>
        <v>28.999999999999897</v>
      </c>
      <c r="P149">
        <f t="shared" ref="P149:P155" si="734">IF(K149&lt;&gt;"",(E149+E150)*K149/2,E149*5/2)</f>
        <v>1.5</v>
      </c>
      <c r="Q149" s="7">
        <f t="shared" ref="Q149:Q155" si="735">IF(K149&lt;&gt;"",(E150-E149)*K149/LN((E150+0.000001)/(E149+0.000001)),-5*(E149-0.000001)/(LN(1/E149)-13.8155))</f>
        <v>0.22548428583557498</v>
      </c>
      <c r="R149">
        <f t="shared" ref="R149:R155" si="736">(E149*L149)</f>
        <v>3.5999999999999872</v>
      </c>
      <c r="S149">
        <f t="shared" ref="S149:S155" si="737">P149+R149</f>
        <v>5.0999999999999872</v>
      </c>
      <c r="T149" s="7">
        <f t="shared" ref="T149:T155" si="738">Q149+R149</f>
        <v>3.8254842858355622</v>
      </c>
      <c r="V149" s="67"/>
    </row>
    <row r="150" spans="1:22" x14ac:dyDescent="0.2">
      <c r="B150" s="61">
        <v>44449</v>
      </c>
      <c r="C150">
        <v>1600</v>
      </c>
      <c r="D150" s="65"/>
      <c r="E150" s="4">
        <v>0.01</v>
      </c>
      <c r="F150" s="4">
        <v>1612</v>
      </c>
      <c r="G150" s="6">
        <f t="shared" si="726"/>
        <v>0.67499999999999993</v>
      </c>
      <c r="H150" s="4">
        <v>1617</v>
      </c>
      <c r="I150" s="1">
        <f t="shared" si="727"/>
        <v>0.67847222222222225</v>
      </c>
      <c r="J150" s="1" t="str">
        <f t="shared" si="728"/>
        <v/>
      </c>
      <c r="K150">
        <f t="shared" si="729"/>
        <v>32.999999999999886</v>
      </c>
      <c r="L150">
        <f t="shared" si="730"/>
        <v>5.0000000000001421</v>
      </c>
      <c r="M150">
        <f t="shared" si="731"/>
        <v>1</v>
      </c>
      <c r="N150">
        <f t="shared" ca="1" si="732"/>
        <v>1600</v>
      </c>
      <c r="O150" t="str">
        <f t="shared" si="733"/>
        <v/>
      </c>
      <c r="P150">
        <f t="shared" si="734"/>
        <v>33.164999999999885</v>
      </c>
      <c r="Q150" s="7">
        <f t="shared" si="735"/>
        <v>12.394733775041598</v>
      </c>
      <c r="R150">
        <f t="shared" si="736"/>
        <v>5.0000000000001425E-2</v>
      </c>
      <c r="S150">
        <f t="shared" si="737"/>
        <v>33.21499999999989</v>
      </c>
      <c r="T150" s="7">
        <f t="shared" si="738"/>
        <v>12.444733775041598</v>
      </c>
      <c r="V150" s="67"/>
    </row>
    <row r="151" spans="1:22" x14ac:dyDescent="0.2">
      <c r="B151" s="61"/>
      <c r="D151" s="65"/>
      <c r="E151" s="31">
        <v>2</v>
      </c>
      <c r="F151" s="31">
        <v>1650</v>
      </c>
      <c r="G151" s="69">
        <f t="shared" si="726"/>
        <v>0.70138888888888884</v>
      </c>
      <c r="H151" s="31">
        <v>1715</v>
      </c>
      <c r="I151" s="68">
        <f t="shared" si="727"/>
        <v>0.71875</v>
      </c>
      <c r="J151" s="1" t="str">
        <f t="shared" si="728"/>
        <v/>
      </c>
      <c r="K151">
        <f t="shared" si="729"/>
        <v>3.9999999999999858</v>
      </c>
      <c r="L151">
        <f t="shared" si="730"/>
        <v>25.000000000000071</v>
      </c>
      <c r="M151">
        <f t="shared" si="731"/>
        <v>2</v>
      </c>
      <c r="N151">
        <f t="shared" ca="1" si="732"/>
        <v>1600</v>
      </c>
      <c r="O151" t="str">
        <f t="shared" si="733"/>
        <v/>
      </c>
      <c r="P151">
        <f t="shared" si="734"/>
        <v>4.0199999999999854</v>
      </c>
      <c r="Q151" s="7">
        <f t="shared" si="735"/>
        <v>1.5023919727323147</v>
      </c>
      <c r="R151">
        <f t="shared" si="736"/>
        <v>50.000000000000142</v>
      </c>
      <c r="S151">
        <f t="shared" si="737"/>
        <v>54.020000000000124</v>
      </c>
      <c r="T151" s="7">
        <f t="shared" si="738"/>
        <v>51.502391972732454</v>
      </c>
      <c r="V151" s="67"/>
    </row>
    <row r="152" spans="1:22" x14ac:dyDescent="0.2">
      <c r="B152" s="61"/>
      <c r="D152" s="65"/>
      <c r="E152" s="4">
        <v>0.01</v>
      </c>
      <c r="F152" s="4">
        <v>1719</v>
      </c>
      <c r="G152" s="6">
        <f t="shared" ref="G152" si="739">VALUE(CONCATENATE(LEFT(F152,LEN(F152)-2),":",RIGHT(F152,2)))</f>
        <v>0.72152777777777777</v>
      </c>
      <c r="H152" s="4">
        <v>1728</v>
      </c>
      <c r="I152" s="1">
        <f t="shared" ref="I152" si="740">VALUE(CONCATENATE(LEFT(H152,LEN(H152)-2),":",RIGHT(H152,2)))</f>
        <v>0.72777777777777775</v>
      </c>
      <c r="J152" s="1">
        <f t="shared" si="728"/>
        <v>0.73124999999999996</v>
      </c>
      <c r="K152" t="str">
        <f t="shared" si="729"/>
        <v/>
      </c>
      <c r="L152">
        <f t="shared" si="730"/>
        <v>8.999999999999968</v>
      </c>
      <c r="M152">
        <f t="shared" si="731"/>
        <v>3</v>
      </c>
      <c r="N152">
        <f t="shared" ca="1" si="732"/>
        <v>1600</v>
      </c>
      <c r="O152">
        <f t="shared" ca="1" si="733"/>
        <v>92.999999999999986</v>
      </c>
      <c r="P152">
        <f t="shared" si="734"/>
        <v>2.5000000000000001E-2</v>
      </c>
      <c r="Q152" s="7">
        <f t="shared" si="735"/>
        <v>5.4281443780592247E-3</v>
      </c>
      <c r="R152">
        <f t="shared" si="736"/>
        <v>8.9999999999999677E-2</v>
      </c>
      <c r="S152">
        <f t="shared" si="737"/>
        <v>0.11499999999999969</v>
      </c>
      <c r="T152" s="7">
        <f t="shared" si="738"/>
        <v>9.5428144378058896E-2</v>
      </c>
      <c r="V152" s="67"/>
    </row>
    <row r="153" spans="1:22" x14ac:dyDescent="0.2">
      <c r="A153">
        <v>1</v>
      </c>
      <c r="B153" s="61">
        <v>44452</v>
      </c>
      <c r="C153">
        <v>1020</v>
      </c>
      <c r="D153" s="65" t="s">
        <v>42</v>
      </c>
      <c r="E153" s="4">
        <v>0.01</v>
      </c>
      <c r="F153" s="4">
        <v>1033</v>
      </c>
      <c r="G153" s="6">
        <f t="shared" ref="G153" si="741">VALUE(CONCATENATE(LEFT(F153,LEN(F153)-2),":",RIGHT(F153,2)))</f>
        <v>0.43958333333333338</v>
      </c>
      <c r="H153" s="4">
        <v>1035</v>
      </c>
      <c r="I153" s="1">
        <f t="shared" ref="I153" si="742">VALUE(CONCATENATE(LEFT(H153,LEN(H153)-2),":",RIGHT(H153,2)))</f>
        <v>0.44097222222222227</v>
      </c>
      <c r="J153" s="1" t="str">
        <f t="shared" si="728"/>
        <v/>
      </c>
      <c r="K153">
        <f t="shared" si="729"/>
        <v>6.9999999999998952</v>
      </c>
      <c r="L153">
        <f t="shared" si="730"/>
        <v>1.9999999999999929</v>
      </c>
      <c r="M153">
        <f t="shared" si="731"/>
        <v>1</v>
      </c>
      <c r="N153">
        <f t="shared" ca="1" si="732"/>
        <v>1020</v>
      </c>
      <c r="O153" t="str">
        <f t="shared" si="733"/>
        <v/>
      </c>
      <c r="P153">
        <f t="shared" si="734"/>
        <v>350.0349999999948</v>
      </c>
      <c r="Q153" s="7">
        <f t="shared" si="735"/>
        <v>75.994759158485877</v>
      </c>
      <c r="R153">
        <f t="shared" si="736"/>
        <v>1.9999999999999931E-2</v>
      </c>
      <c r="S153">
        <f t="shared" si="737"/>
        <v>350.05499999999478</v>
      </c>
      <c r="T153" s="7">
        <f t="shared" si="738"/>
        <v>76.014759158485873</v>
      </c>
      <c r="V153" s="67"/>
    </row>
    <row r="154" spans="1:22" x14ac:dyDescent="0.2">
      <c r="B154" s="61"/>
      <c r="D154" s="21"/>
      <c r="E154" s="4">
        <v>100</v>
      </c>
      <c r="F154" s="4">
        <v>1042</v>
      </c>
      <c r="G154" s="6">
        <f t="shared" ref="G154" si="743">VALUE(CONCATENATE(LEFT(F154,LEN(F154)-2),":",RIGHT(F154,2)))</f>
        <v>0.4458333333333333</v>
      </c>
      <c r="H154" s="4">
        <v>1045</v>
      </c>
      <c r="I154" s="1">
        <f t="shared" ref="I154" si="744">VALUE(CONCATENATE(LEFT(H154,LEN(H154)-2),":",RIGHT(H154,2)))</f>
        <v>0.44791666666666669</v>
      </c>
      <c r="J154" s="1" t="str">
        <f t="shared" si="728"/>
        <v/>
      </c>
      <c r="K154">
        <f t="shared" si="729"/>
        <v>3.9999999999999858</v>
      </c>
      <c r="L154">
        <f t="shared" si="730"/>
        <v>3.0000000000000693</v>
      </c>
      <c r="M154">
        <f t="shared" si="731"/>
        <v>2</v>
      </c>
      <c r="N154">
        <f t="shared" ca="1" si="732"/>
        <v>1020</v>
      </c>
      <c r="O154" t="str">
        <f t="shared" si="733"/>
        <v/>
      </c>
      <c r="P154">
        <f t="shared" si="734"/>
        <v>599.99999999999784</v>
      </c>
      <c r="Q154" s="7">
        <f t="shared" si="735"/>
        <v>577.0780205183213</v>
      </c>
      <c r="R154">
        <f t="shared" si="736"/>
        <v>300.00000000000693</v>
      </c>
      <c r="S154">
        <f t="shared" si="737"/>
        <v>900.00000000000477</v>
      </c>
      <c r="T154" s="7">
        <f t="shared" si="738"/>
        <v>877.07802051832823</v>
      </c>
    </row>
    <row r="155" spans="1:22" x14ac:dyDescent="0.2">
      <c r="B155" s="61"/>
      <c r="D155" s="21"/>
      <c r="E155" s="4">
        <v>200</v>
      </c>
      <c r="F155" s="4">
        <v>1049</v>
      </c>
      <c r="G155" s="6">
        <f t="shared" ref="G155:G156" si="745">VALUE(CONCATENATE(LEFT(F155,LEN(F155)-2),":",RIGHT(F155,2)))</f>
        <v>0.45069444444444445</v>
      </c>
      <c r="H155" s="4">
        <v>1203</v>
      </c>
      <c r="I155" s="1">
        <f t="shared" ref="I155:I156" si="746">VALUE(CONCATENATE(LEFT(H155,LEN(H155)-2),":",RIGHT(H155,2)))</f>
        <v>0.50208333333333333</v>
      </c>
      <c r="J155" s="1">
        <f t="shared" si="728"/>
        <v>0.50555555555555554</v>
      </c>
      <c r="K155" t="str">
        <f t="shared" si="729"/>
        <v/>
      </c>
      <c r="L155">
        <f t="shared" si="730"/>
        <v>73.999999999999972</v>
      </c>
      <c r="M155">
        <f t="shared" si="731"/>
        <v>3</v>
      </c>
      <c r="N155">
        <f t="shared" ca="1" si="732"/>
        <v>1020</v>
      </c>
      <c r="O155">
        <f t="shared" ca="1" si="733"/>
        <v>107.99999999999994</v>
      </c>
      <c r="P155">
        <f t="shared" si="734"/>
        <v>500</v>
      </c>
      <c r="Q155" s="7">
        <f t="shared" si="735"/>
        <v>52.318172546220183</v>
      </c>
      <c r="R155">
        <f t="shared" si="736"/>
        <v>14799.999999999995</v>
      </c>
      <c r="S155">
        <f t="shared" si="737"/>
        <v>15299.999999999995</v>
      </c>
      <c r="T155" s="7">
        <f t="shared" si="738"/>
        <v>14852.318172546215</v>
      </c>
    </row>
    <row r="156" spans="1:22" x14ac:dyDescent="0.2">
      <c r="B156" s="61">
        <v>44452</v>
      </c>
      <c r="C156">
        <v>1417</v>
      </c>
      <c r="D156" s="21"/>
      <c r="E156" s="4">
        <v>0.01</v>
      </c>
      <c r="F156" s="4">
        <v>1447</v>
      </c>
      <c r="G156" s="6">
        <f t="shared" si="745"/>
        <v>0.61597222222222225</v>
      </c>
      <c r="H156" s="4">
        <v>1510</v>
      </c>
      <c r="I156" s="1">
        <f t="shared" si="746"/>
        <v>0.63194444444444442</v>
      </c>
      <c r="J156" s="1" t="str">
        <f t="shared" si="700"/>
        <v/>
      </c>
      <c r="K156">
        <f t="shared" si="701"/>
        <v>14.00000000000011</v>
      </c>
      <c r="L156">
        <f t="shared" si="702"/>
        <v>22.999999999999918</v>
      </c>
      <c r="M156">
        <f t="shared" si="703"/>
        <v>1</v>
      </c>
      <c r="N156">
        <f t="shared" ca="1" si="704"/>
        <v>1417</v>
      </c>
      <c r="O156" t="str">
        <f t="shared" si="705"/>
        <v/>
      </c>
      <c r="P156">
        <f t="shared" si="706"/>
        <v>70.070000000000547</v>
      </c>
      <c r="Q156" s="7">
        <f t="shared" si="707"/>
        <v>20.247101545384449</v>
      </c>
      <c r="R156">
        <f t="shared" si="708"/>
        <v>0.22999999999999918</v>
      </c>
      <c r="S156">
        <f t="shared" si="709"/>
        <v>70.300000000000551</v>
      </c>
      <c r="T156" s="7">
        <f t="shared" si="710"/>
        <v>20.47710154538445</v>
      </c>
    </row>
    <row r="157" spans="1:22" x14ac:dyDescent="0.2">
      <c r="B157" s="61"/>
      <c r="D157" s="21"/>
      <c r="E157" s="4">
        <v>10</v>
      </c>
      <c r="F157" s="4">
        <v>1524</v>
      </c>
      <c r="G157" s="6">
        <f t="shared" ref="G157" si="747">VALUE(CONCATENATE(LEFT(F157,LEN(F157)-2),":",RIGHT(F157,2)))</f>
        <v>0.64166666666666672</v>
      </c>
      <c r="H157" s="4">
        <v>1534</v>
      </c>
      <c r="I157" s="1">
        <f t="shared" ref="I157" si="748">VALUE(CONCATENATE(LEFT(H157,LEN(H157)-2),":",RIGHT(H157,2)))</f>
        <v>0.64861111111111114</v>
      </c>
      <c r="J157" s="1" t="str">
        <f t="shared" si="700"/>
        <v/>
      </c>
      <c r="K157">
        <f t="shared" si="701"/>
        <v>6.9999999999999751</v>
      </c>
      <c r="L157">
        <f t="shared" si="702"/>
        <v>9.9999999999999645</v>
      </c>
      <c r="M157">
        <f t="shared" si="703"/>
        <v>2</v>
      </c>
      <c r="N157">
        <f t="shared" ca="1" si="704"/>
        <v>1417</v>
      </c>
      <c r="O157" t="str">
        <f t="shared" si="705"/>
        <v/>
      </c>
      <c r="P157">
        <f t="shared" si="706"/>
        <v>104.99999999999963</v>
      </c>
      <c r="Q157" s="7">
        <f t="shared" si="707"/>
        <v>100.98866014701846</v>
      </c>
      <c r="R157">
        <f t="shared" si="708"/>
        <v>99.999999999999645</v>
      </c>
      <c r="S157">
        <f t="shared" si="709"/>
        <v>204.99999999999926</v>
      </c>
      <c r="T157" s="7">
        <f t="shared" si="710"/>
        <v>200.98866014701809</v>
      </c>
    </row>
    <row r="158" spans="1:22" x14ac:dyDescent="0.2">
      <c r="B158" s="61"/>
      <c r="D158" s="21"/>
      <c r="E158" s="4">
        <v>20</v>
      </c>
      <c r="F158" s="4">
        <v>1541</v>
      </c>
      <c r="G158" s="6">
        <f t="shared" ref="G158:G159" si="749">VALUE(CONCATENATE(LEFT(F158,LEN(F158)-2),":",RIGHT(F158,2)))</f>
        <v>0.65347222222222223</v>
      </c>
      <c r="H158" s="4">
        <v>1550</v>
      </c>
      <c r="I158" s="1">
        <f t="shared" ref="I158:I159" si="750">VALUE(CONCATENATE(LEFT(H158,LEN(H158)-2),":",RIGHT(H158,2)))</f>
        <v>0.65972222222222221</v>
      </c>
      <c r="J158" s="1">
        <f t="shared" si="700"/>
        <v>0.66319444444444442</v>
      </c>
      <c r="K158" t="str">
        <f t="shared" si="701"/>
        <v/>
      </c>
      <c r="L158">
        <f t="shared" si="702"/>
        <v>8.999999999999968</v>
      </c>
      <c r="M158">
        <f t="shared" si="703"/>
        <v>3</v>
      </c>
      <c r="N158">
        <f t="shared" ca="1" si="704"/>
        <v>1417</v>
      </c>
      <c r="O158">
        <f t="shared" ca="1" si="705"/>
        <v>97.999999999999972</v>
      </c>
      <c r="P158">
        <f t="shared" si="706"/>
        <v>50</v>
      </c>
      <c r="Q158" s="7">
        <f t="shared" si="707"/>
        <v>5.9484036251947776</v>
      </c>
      <c r="R158">
        <f t="shared" si="708"/>
        <v>179.99999999999937</v>
      </c>
      <c r="S158">
        <f t="shared" si="709"/>
        <v>229.99999999999937</v>
      </c>
      <c r="T158" s="7">
        <f t="shared" si="710"/>
        <v>185.94840362519415</v>
      </c>
    </row>
    <row r="159" spans="1:22" x14ac:dyDescent="0.2">
      <c r="A159">
        <v>1</v>
      </c>
      <c r="B159" s="61">
        <v>44453</v>
      </c>
      <c r="C159">
        <v>934</v>
      </c>
      <c r="D159" s="65" t="s">
        <v>40</v>
      </c>
      <c r="E159" s="4">
        <v>0.01</v>
      </c>
      <c r="F159" s="4">
        <v>1020</v>
      </c>
      <c r="G159" s="6">
        <f t="shared" si="749"/>
        <v>0.43055555555555558</v>
      </c>
      <c r="H159" s="4">
        <v>1042</v>
      </c>
      <c r="I159" s="1">
        <f t="shared" si="750"/>
        <v>0.4458333333333333</v>
      </c>
      <c r="J159" s="1" t="str">
        <f t="shared" si="700"/>
        <v/>
      </c>
      <c r="K159">
        <f t="shared" si="701"/>
        <v>12.000000000000037</v>
      </c>
      <c r="L159">
        <f t="shared" si="702"/>
        <v>21.999999999999922</v>
      </c>
      <c r="M159">
        <f t="shared" si="703"/>
        <v>1</v>
      </c>
      <c r="N159">
        <f t="shared" ca="1" si="704"/>
        <v>934</v>
      </c>
      <c r="O159" t="str">
        <f t="shared" si="705"/>
        <v/>
      </c>
      <c r="P159">
        <f t="shared" si="706"/>
        <v>6.0600000000000191</v>
      </c>
      <c r="Q159" s="7">
        <f t="shared" si="707"/>
        <v>2.5797646783942865</v>
      </c>
      <c r="R159">
        <f t="shared" si="708"/>
        <v>0.21999999999999922</v>
      </c>
      <c r="S159">
        <f t="shared" si="709"/>
        <v>6.280000000000018</v>
      </c>
      <c r="T159" s="7">
        <f t="shared" si="710"/>
        <v>2.7997646783942858</v>
      </c>
    </row>
    <row r="160" spans="1:22" x14ac:dyDescent="0.2">
      <c r="B160" s="61"/>
      <c r="D160" s="21"/>
      <c r="E160" s="4">
        <v>1</v>
      </c>
      <c r="F160" s="4">
        <v>1054</v>
      </c>
      <c r="G160" s="6">
        <f t="shared" ref="G160" si="751">VALUE(CONCATENATE(LEFT(F160,LEN(F160)-2),":",RIGHT(F160,2)))</f>
        <v>0.45416666666666666</v>
      </c>
      <c r="H160" s="4">
        <v>1102</v>
      </c>
      <c r="I160" s="1">
        <f t="shared" ref="I160" si="752">VALUE(CONCATENATE(LEFT(H160,LEN(H160)-2),":",RIGHT(H160,2)))</f>
        <v>0.4597222222222222</v>
      </c>
      <c r="J160" s="1" t="str">
        <f t="shared" si="700"/>
        <v/>
      </c>
      <c r="K160">
        <f t="shared" si="701"/>
        <v>9.9999999999999645</v>
      </c>
      <c r="L160">
        <f t="shared" si="702"/>
        <v>7.9999999999999716</v>
      </c>
      <c r="M160">
        <f t="shared" si="703"/>
        <v>2</v>
      </c>
      <c r="N160">
        <f t="shared" ca="1" si="704"/>
        <v>934</v>
      </c>
      <c r="O160" t="str">
        <f t="shared" si="705"/>
        <v/>
      </c>
      <c r="P160">
        <f t="shared" si="706"/>
        <v>104.99999999999963</v>
      </c>
      <c r="Q160" s="7">
        <f t="shared" si="707"/>
        <v>63.42357824484769</v>
      </c>
      <c r="R160">
        <f t="shared" si="708"/>
        <v>7.9999999999999716</v>
      </c>
      <c r="S160">
        <f t="shared" si="709"/>
        <v>112.9999999999996</v>
      </c>
      <c r="T160" s="7">
        <f t="shared" si="710"/>
        <v>71.423578244847661</v>
      </c>
    </row>
    <row r="161" spans="1:20" x14ac:dyDescent="0.2">
      <c r="B161" s="61"/>
      <c r="D161" s="21"/>
      <c r="E161" s="4">
        <v>20</v>
      </c>
      <c r="F161" s="4">
        <v>1112</v>
      </c>
      <c r="G161" s="6">
        <f t="shared" ref="G161" si="753">VALUE(CONCATENATE(LEFT(F161,LEN(F161)-2),":",RIGHT(F161,2)))</f>
        <v>0.46666666666666662</v>
      </c>
      <c r="H161" s="4">
        <v>1123</v>
      </c>
      <c r="I161" s="1">
        <f t="shared" ref="I161" si="754">VALUE(CONCATENATE(LEFT(H161,LEN(H161)-2),":",RIGHT(H161,2)))</f>
        <v>0.47430555555555554</v>
      </c>
      <c r="J161" s="1">
        <f t="shared" si="700"/>
        <v>0.47777777777777775</v>
      </c>
      <c r="K161" t="str">
        <f t="shared" si="701"/>
        <v/>
      </c>
      <c r="L161">
        <f t="shared" si="702"/>
        <v>11.000000000000041</v>
      </c>
      <c r="M161">
        <f t="shared" si="703"/>
        <v>3</v>
      </c>
      <c r="N161">
        <f t="shared" ca="1" si="704"/>
        <v>934</v>
      </c>
      <c r="O161">
        <f t="shared" ca="1" si="705"/>
        <v>114</v>
      </c>
      <c r="P161">
        <f t="shared" si="706"/>
        <v>50</v>
      </c>
      <c r="Q161" s="7">
        <f t="shared" si="707"/>
        <v>5.9484036251947776</v>
      </c>
      <c r="R161">
        <f t="shared" si="708"/>
        <v>220.00000000000082</v>
      </c>
      <c r="S161">
        <f t="shared" si="709"/>
        <v>270.0000000000008</v>
      </c>
      <c r="T161" s="7">
        <f t="shared" si="710"/>
        <v>225.9484036251956</v>
      </c>
    </row>
    <row r="162" spans="1:20" x14ac:dyDescent="0.2">
      <c r="B162" s="61">
        <v>44453</v>
      </c>
      <c r="C162">
        <v>1356</v>
      </c>
      <c r="D162" s="21"/>
      <c r="E162" s="4">
        <v>0.01</v>
      </c>
      <c r="F162" s="4">
        <v>1457</v>
      </c>
      <c r="G162" s="6">
        <f t="shared" ref="G162" si="755">VALUE(CONCATENATE(LEFT(F162,LEN(F162)-2),":",RIGHT(F162,2)))</f>
        <v>0.62291666666666667</v>
      </c>
      <c r="H162" s="4">
        <v>1520</v>
      </c>
      <c r="I162" s="1">
        <f t="shared" ref="I162" si="756">VALUE(CONCATENATE(LEFT(H162,LEN(H162)-2),":",RIGHT(H162,2)))</f>
        <v>0.63888888888888895</v>
      </c>
      <c r="J162" s="1" t="str">
        <f t="shared" si="700"/>
        <v/>
      </c>
      <c r="K162">
        <f t="shared" si="701"/>
        <v>16.99999999999994</v>
      </c>
      <c r="L162">
        <f t="shared" si="702"/>
        <v>23.000000000000078</v>
      </c>
      <c r="M162">
        <f t="shared" si="703"/>
        <v>1</v>
      </c>
      <c r="N162">
        <f t="shared" ca="1" si="704"/>
        <v>1356</v>
      </c>
      <c r="O162" t="str">
        <f t="shared" si="705"/>
        <v/>
      </c>
      <c r="P162">
        <f t="shared" si="706"/>
        <v>340.08499999999879</v>
      </c>
      <c r="Q162" s="7">
        <f t="shared" si="707"/>
        <v>81.966979188536854</v>
      </c>
      <c r="R162">
        <f t="shared" si="708"/>
        <v>0.23000000000000079</v>
      </c>
      <c r="S162">
        <f t="shared" si="709"/>
        <v>340.3149999999988</v>
      </c>
      <c r="T162" s="7">
        <f t="shared" si="710"/>
        <v>82.196979188536858</v>
      </c>
    </row>
    <row r="163" spans="1:20" x14ac:dyDescent="0.2">
      <c r="B163" s="61"/>
      <c r="D163" s="21"/>
      <c r="E163" s="4">
        <v>40</v>
      </c>
      <c r="F163" s="4">
        <v>1537</v>
      </c>
      <c r="G163" s="6">
        <f t="shared" ref="G163:G165" si="757">VALUE(CONCATENATE(LEFT(F163,LEN(F163)-2),":",RIGHT(F163,2)))</f>
        <v>0.65069444444444446</v>
      </c>
      <c r="H163" s="4">
        <v>1553</v>
      </c>
      <c r="I163" s="1">
        <f t="shared" ref="I163:I165" si="758">VALUE(CONCATENATE(LEFT(H163,LEN(H163)-2),":",RIGHT(H163,2)))</f>
        <v>0.66180555555555554</v>
      </c>
      <c r="J163" s="1">
        <f t="shared" si="700"/>
        <v>0.66527777777777775</v>
      </c>
      <c r="K163" t="str">
        <f t="shared" si="701"/>
        <v/>
      </c>
      <c r="L163">
        <f t="shared" si="702"/>
        <v>15.999999999999943</v>
      </c>
      <c r="M163">
        <f t="shared" si="703"/>
        <v>2</v>
      </c>
      <c r="N163">
        <f t="shared" ca="1" si="704"/>
        <v>1356</v>
      </c>
      <c r="O163">
        <f t="shared" ca="1" si="705"/>
        <v>121.99999999999989</v>
      </c>
      <c r="P163">
        <f t="shared" si="706"/>
        <v>100</v>
      </c>
      <c r="Q163" s="7">
        <f t="shared" si="707"/>
        <v>11.425711806824168</v>
      </c>
      <c r="R163">
        <f t="shared" si="708"/>
        <v>639.99999999999773</v>
      </c>
      <c r="S163">
        <f t="shared" si="709"/>
        <v>739.99999999999773</v>
      </c>
      <c r="T163" s="7">
        <f t="shared" si="710"/>
        <v>651.42571180682194</v>
      </c>
    </row>
    <row r="164" spans="1:20" x14ac:dyDescent="0.2">
      <c r="A164">
        <v>1</v>
      </c>
      <c r="B164" s="61">
        <v>44454</v>
      </c>
      <c r="C164">
        <v>1346</v>
      </c>
      <c r="D164" s="65" t="s">
        <v>41</v>
      </c>
      <c r="E164" s="4">
        <v>0.01</v>
      </c>
      <c r="F164" s="4">
        <v>1407</v>
      </c>
      <c r="G164" s="6">
        <f t="shared" si="757"/>
        <v>0.58819444444444446</v>
      </c>
      <c r="H164" s="4">
        <v>1414</v>
      </c>
      <c r="I164" s="1">
        <f t="shared" si="758"/>
        <v>0.59305555555555556</v>
      </c>
      <c r="J164" s="1" t="str">
        <f t="shared" si="700"/>
        <v/>
      </c>
      <c r="K164">
        <f t="shared" si="701"/>
        <v>1.9999999999999929</v>
      </c>
      <c r="L164">
        <f t="shared" si="702"/>
        <v>6.9999999999999751</v>
      </c>
      <c r="M164">
        <f t="shared" si="703"/>
        <v>1</v>
      </c>
      <c r="N164">
        <f t="shared" ca="1" si="704"/>
        <v>1346</v>
      </c>
      <c r="O164" t="str">
        <f t="shared" si="705"/>
        <v/>
      </c>
      <c r="P164">
        <f t="shared" si="706"/>
        <v>2.0099999999999927</v>
      </c>
      <c r="Q164" s="7">
        <f t="shared" si="707"/>
        <v>0.75119598636615736</v>
      </c>
      <c r="R164">
        <f t="shared" si="708"/>
        <v>6.9999999999999757E-2</v>
      </c>
      <c r="S164">
        <f t="shared" si="709"/>
        <v>2.0799999999999925</v>
      </c>
      <c r="T164" s="7">
        <f t="shared" si="710"/>
        <v>0.82119598636615709</v>
      </c>
    </row>
    <row r="165" spans="1:20" x14ac:dyDescent="0.2">
      <c r="B165" s="61"/>
      <c r="D165" s="21"/>
      <c r="E165" s="31">
        <v>2</v>
      </c>
      <c r="F165" s="31">
        <v>1416</v>
      </c>
      <c r="G165" s="69">
        <f t="shared" si="757"/>
        <v>0.59444444444444444</v>
      </c>
      <c r="H165" s="31">
        <v>1647</v>
      </c>
      <c r="I165" s="68">
        <f t="shared" si="758"/>
        <v>0.69930555555555562</v>
      </c>
      <c r="J165" s="1" t="str">
        <f t="shared" ref="J165" si="759">IF(OR(B166&lt;&gt;"",E166=""),I165+TIME(0,5,0),"")</f>
        <v/>
      </c>
      <c r="K165">
        <f t="shared" ref="K165" si="760">IF(AND(OR(AND(B165&lt;&gt;"",B166=""),AND(B165="",B166="")),E166&lt;&gt;""),(G166-I165)*1440,"")</f>
        <v>1.999999999999833</v>
      </c>
      <c r="L165">
        <f t="shared" ref="L165" si="761">(I165-G165)*1440</f>
        <v>151.00000000000011</v>
      </c>
      <c r="M165">
        <f t="shared" ref="M165" si="762">IF(B165&lt;&gt;"",1,M164+1)</f>
        <v>2</v>
      </c>
      <c r="N165">
        <f t="shared" ref="N165" ca="1" si="763">OFFSET(C165,-M165+1,0)</f>
        <v>1346</v>
      </c>
      <c r="O165" t="str">
        <f t="shared" ref="O165" si="764">IF(J165&lt;&gt;"",(J165-VALUE(CONCATENATE(LEFT(N165,LEN(N165)-2),":",RIGHT(N165,2))))*1440,"")</f>
        <v/>
      </c>
      <c r="P165">
        <f t="shared" ref="P165" si="765">IF(K165&lt;&gt;"",(E165+E166)*K165/2,E165*5/2)</f>
        <v>2.0099999999998319</v>
      </c>
      <c r="Q165" s="7">
        <f t="shared" ref="Q165" si="766">IF(K165&lt;&gt;"",(E166-E165)*K165/LN((E166+0.000001)/(E165+0.000001)),-5*(E165-0.000001)/(LN(1/E165)-13.8155))</f>
        <v>0.7511959863660973</v>
      </c>
      <c r="R165">
        <f t="shared" ref="R165" si="767">(E165*L165)</f>
        <v>302.00000000000023</v>
      </c>
      <c r="S165">
        <f t="shared" ref="S165" si="768">P165+R165</f>
        <v>304.01000000000005</v>
      </c>
      <c r="T165" s="7">
        <f t="shared" ref="T165" si="769">Q165+R165</f>
        <v>302.75119598636633</v>
      </c>
    </row>
    <row r="166" spans="1:20" x14ac:dyDescent="0.2">
      <c r="B166" s="61"/>
      <c r="D166" s="21"/>
      <c r="E166" s="4">
        <v>0.01</v>
      </c>
      <c r="F166" s="4">
        <v>1649</v>
      </c>
      <c r="G166" s="6">
        <f t="shared" ref="G166:G169" si="770">VALUE(CONCATENATE(LEFT(F166,LEN(F166)-2),":",RIGHT(F166,2)))</f>
        <v>0.7006944444444444</v>
      </c>
      <c r="H166" s="4">
        <v>1653</v>
      </c>
      <c r="I166" s="1">
        <f t="shared" ref="I166:I169" si="771">VALUE(CONCATENATE(LEFT(H166,LEN(H166)-2),":",RIGHT(H166,2)))</f>
        <v>0.70347222222222217</v>
      </c>
      <c r="J166" s="1">
        <f t="shared" ref="J166:J169" si="772">IF(OR(B167&lt;&gt;"",E167=""),I166+TIME(0,5,0),"")</f>
        <v>0.70694444444444438</v>
      </c>
      <c r="K166" t="str">
        <f t="shared" ref="K166:K169" si="773">IF(AND(OR(AND(B166&lt;&gt;"",B167=""),AND(B166="",B167="")),E167&lt;&gt;""),(G167-I166)*1440,"")</f>
        <v/>
      </c>
      <c r="L166">
        <f t="shared" ref="L166:L169" si="774">(I166-G166)*1440</f>
        <v>3.9999999999999858</v>
      </c>
      <c r="M166">
        <f t="shared" ref="M166:M169" si="775">IF(B166&lt;&gt;"",1,M165+1)</f>
        <v>3</v>
      </c>
      <c r="N166">
        <f t="shared" ref="N166:N169" ca="1" si="776">OFFSET(C166,-M166+1,0)</f>
        <v>1346</v>
      </c>
      <c r="O166">
        <f t="shared" ref="O166:O169" ca="1" si="777">IF(J166&lt;&gt;"",(J166-VALUE(CONCATENATE(LEFT(N166,LEN(N166)-2),":",RIGHT(N166,2))))*1440,"")</f>
        <v>191.9999999999998</v>
      </c>
      <c r="P166">
        <f t="shared" ref="P166:P169" si="778">IF(K166&lt;&gt;"",(E166+E167)*K166/2,E166*5/2)</f>
        <v>2.5000000000000001E-2</v>
      </c>
      <c r="Q166" s="7">
        <f t="shared" ref="Q166:Q169" si="779">IF(K166&lt;&gt;"",(E167-E166)*K166/LN((E167+0.000001)/(E166+0.000001)),-5*(E166-0.000001)/(LN(1/E166)-13.8155))</f>
        <v>5.4281443780592247E-3</v>
      </c>
      <c r="R166">
        <f t="shared" ref="R166:R169" si="780">(E166*L166)</f>
        <v>3.9999999999999862E-2</v>
      </c>
      <c r="S166">
        <f t="shared" ref="S166:S169" si="781">P166+R166</f>
        <v>6.4999999999999863E-2</v>
      </c>
      <c r="T166" s="7">
        <f t="shared" ref="T166:T169" si="782">Q166+R166</f>
        <v>4.5428144378059088E-2</v>
      </c>
    </row>
    <row r="167" spans="1:20" x14ac:dyDescent="0.2">
      <c r="A167">
        <v>1</v>
      </c>
      <c r="B167" s="61">
        <v>44455</v>
      </c>
      <c r="C167">
        <v>1026</v>
      </c>
      <c r="D167" s="65">
        <v>3</v>
      </c>
      <c r="E167" s="4">
        <v>0.01</v>
      </c>
      <c r="F167" s="4">
        <v>1111</v>
      </c>
      <c r="G167" s="6">
        <f t="shared" si="770"/>
        <v>0.46597222222222223</v>
      </c>
      <c r="H167" s="4">
        <v>1130</v>
      </c>
      <c r="I167" s="1">
        <f t="shared" si="771"/>
        <v>0.47916666666666669</v>
      </c>
      <c r="J167" s="1">
        <f t="shared" si="772"/>
        <v>0.4826388888888889</v>
      </c>
      <c r="K167" t="str">
        <f t="shared" si="773"/>
        <v/>
      </c>
      <c r="L167">
        <f t="shared" si="774"/>
        <v>19.000000000000014</v>
      </c>
      <c r="M167">
        <f t="shared" si="775"/>
        <v>1</v>
      </c>
      <c r="N167">
        <f t="shared" ca="1" si="776"/>
        <v>1026</v>
      </c>
      <c r="O167">
        <f t="shared" ca="1" si="777"/>
        <v>69</v>
      </c>
      <c r="P167">
        <f t="shared" si="778"/>
        <v>2.5000000000000001E-2</v>
      </c>
      <c r="Q167" s="7">
        <f t="shared" si="779"/>
        <v>5.4281443780592247E-3</v>
      </c>
      <c r="R167">
        <f t="shared" si="780"/>
        <v>0.19000000000000014</v>
      </c>
      <c r="S167">
        <f t="shared" si="781"/>
        <v>0.21500000000000014</v>
      </c>
      <c r="T167" s="7">
        <f t="shared" si="782"/>
        <v>0.19542814437805936</v>
      </c>
    </row>
    <row r="168" spans="1:20" x14ac:dyDescent="0.2">
      <c r="B168" s="61">
        <v>44455</v>
      </c>
      <c r="C168">
        <v>1218</v>
      </c>
      <c r="D168" s="21"/>
      <c r="E168" s="4">
        <v>0.01</v>
      </c>
      <c r="F168" s="4">
        <v>1233</v>
      </c>
      <c r="G168" s="6">
        <f t="shared" si="770"/>
        <v>0.5229166666666667</v>
      </c>
      <c r="H168" s="4">
        <v>1256</v>
      </c>
      <c r="I168" s="1">
        <f t="shared" si="771"/>
        <v>0.53888888888888886</v>
      </c>
      <c r="J168" s="1" t="str">
        <f t="shared" si="772"/>
        <v/>
      </c>
      <c r="K168">
        <f t="shared" si="773"/>
        <v>1.9999999999999929</v>
      </c>
      <c r="L168">
        <f t="shared" si="774"/>
        <v>22.999999999999918</v>
      </c>
      <c r="M168">
        <f t="shared" si="775"/>
        <v>1</v>
      </c>
      <c r="N168">
        <f t="shared" ca="1" si="776"/>
        <v>1218</v>
      </c>
      <c r="O168" t="str">
        <f t="shared" si="777"/>
        <v/>
      </c>
      <c r="P168">
        <f t="shared" si="778"/>
        <v>2.0099999999999927</v>
      </c>
      <c r="Q168" s="7">
        <f t="shared" si="779"/>
        <v>0.75119598636615736</v>
      </c>
      <c r="R168">
        <f t="shared" si="780"/>
        <v>0.22999999999999918</v>
      </c>
      <c r="S168">
        <f t="shared" si="781"/>
        <v>2.2399999999999918</v>
      </c>
      <c r="T168" s="7">
        <f t="shared" si="782"/>
        <v>0.98119598636615657</v>
      </c>
    </row>
    <row r="169" spans="1:20" x14ac:dyDescent="0.2">
      <c r="B169" s="61"/>
      <c r="D169" s="21"/>
      <c r="E169" s="31">
        <v>2</v>
      </c>
      <c r="F169" s="31">
        <v>1258</v>
      </c>
      <c r="G169" s="69">
        <f t="shared" si="770"/>
        <v>0.54027777777777775</v>
      </c>
      <c r="H169" s="31">
        <v>1512</v>
      </c>
      <c r="I169" s="68">
        <f t="shared" si="771"/>
        <v>0.6333333333333333</v>
      </c>
      <c r="J169" s="1" t="str">
        <f t="shared" si="772"/>
        <v/>
      </c>
      <c r="K169">
        <f t="shared" si="773"/>
        <v>1.9999999999999929</v>
      </c>
      <c r="L169">
        <f t="shared" si="774"/>
        <v>134</v>
      </c>
      <c r="M169">
        <f t="shared" si="775"/>
        <v>2</v>
      </c>
      <c r="N169">
        <f t="shared" ca="1" si="776"/>
        <v>1218</v>
      </c>
      <c r="O169" t="str">
        <f t="shared" si="777"/>
        <v/>
      </c>
      <c r="P169">
        <f t="shared" si="778"/>
        <v>2.0099999999999927</v>
      </c>
      <c r="Q169" s="7">
        <f t="shared" si="779"/>
        <v>0.75119598636615736</v>
      </c>
      <c r="R169">
        <f t="shared" si="780"/>
        <v>268</v>
      </c>
      <c r="S169">
        <f t="shared" si="781"/>
        <v>270.01</v>
      </c>
      <c r="T169" s="7">
        <f t="shared" si="782"/>
        <v>268.75119598636616</v>
      </c>
    </row>
    <row r="170" spans="1:20" x14ac:dyDescent="0.2">
      <c r="B170" s="61"/>
      <c r="D170" s="21"/>
      <c r="E170" s="4">
        <v>0.01</v>
      </c>
      <c r="F170" s="4">
        <v>1514</v>
      </c>
      <c r="G170" s="6">
        <f t="shared" ref="G170:G171" si="783">VALUE(CONCATENATE(LEFT(F170,LEN(F170)-2),":",RIGHT(F170,2)))</f>
        <v>0.63472222222222219</v>
      </c>
      <c r="H170" s="66">
        <v>1522</v>
      </c>
      <c r="I170" s="1">
        <f t="shared" ref="I170:I171" si="784">VALUE(CONCATENATE(LEFT(H170,LEN(H170)-2),":",RIGHT(H170,2)))</f>
        <v>0.64027777777777783</v>
      </c>
      <c r="J170" s="1">
        <f t="shared" ref="J170:J171" si="785">IF(OR(B171&lt;&gt;"",E171=""),I170+TIME(0,5,0),"")</f>
        <v>0.64375000000000004</v>
      </c>
      <c r="K170" t="str">
        <f t="shared" ref="K170:K171" si="786">IF(AND(OR(AND(B170&lt;&gt;"",B171=""),AND(B170="",B171="")),E171&lt;&gt;""),(G171-I170)*1440,"")</f>
        <v/>
      </c>
      <c r="L170">
        <f t="shared" ref="L170:L171" si="787">(I170-G170)*1440</f>
        <v>8.0000000000001315</v>
      </c>
      <c r="M170">
        <f t="shared" ref="M170:M171" si="788">IF(B170&lt;&gt;"",1,M169+1)</f>
        <v>3</v>
      </c>
      <c r="N170">
        <f t="shared" ref="N170:N171" ca="1" si="789">OFFSET(C170,-M170+1,0)</f>
        <v>1218</v>
      </c>
      <c r="O170">
        <f t="shared" ref="O170:O171" ca="1" si="790">IF(J170&lt;&gt;"",(J170-VALUE(CONCATENATE(LEFT(N170,LEN(N170)-2),":",RIGHT(N170,2))))*1440,"")</f>
        <v>188.99999999999997</v>
      </c>
      <c r="P170">
        <f t="shared" ref="P170:P171" si="791">IF(K170&lt;&gt;"",(E170+E171)*K170/2,E170*5/2)</f>
        <v>2.5000000000000001E-2</v>
      </c>
      <c r="Q170" s="7">
        <f t="shared" ref="Q170:Q171" si="792">IF(K170&lt;&gt;"",(E171-E170)*K170/LN((E171+0.000001)/(E170+0.000001)),-5*(E170-0.000001)/(LN(1/E170)-13.8155))</f>
        <v>5.4281443780592247E-3</v>
      </c>
      <c r="R170">
        <f t="shared" ref="R170:R171" si="793">(E170*L170)</f>
        <v>8.000000000000132E-2</v>
      </c>
      <c r="S170">
        <f t="shared" ref="S170:S171" si="794">P170+R170</f>
        <v>0.10500000000000131</v>
      </c>
      <c r="T170" s="7">
        <f t="shared" ref="T170:T171" si="795">Q170+R170</f>
        <v>8.5428144378060539E-2</v>
      </c>
    </row>
    <row r="171" spans="1:20" x14ac:dyDescent="0.2">
      <c r="A171">
        <v>1</v>
      </c>
      <c r="B171" s="61">
        <v>44459</v>
      </c>
      <c r="C171">
        <v>1021</v>
      </c>
      <c r="D171" s="65" t="s">
        <v>42</v>
      </c>
      <c r="E171" s="4">
        <v>0.01</v>
      </c>
      <c r="F171" s="4">
        <v>1038</v>
      </c>
      <c r="G171" s="6">
        <f t="shared" si="783"/>
        <v>0.44305555555555554</v>
      </c>
      <c r="H171" s="4">
        <v>1040</v>
      </c>
      <c r="I171" s="1">
        <f t="shared" si="784"/>
        <v>0.44444444444444442</v>
      </c>
      <c r="J171" s="1" t="str">
        <f t="shared" si="785"/>
        <v/>
      </c>
      <c r="K171">
        <f t="shared" si="786"/>
        <v>6.0000000000000586</v>
      </c>
      <c r="L171">
        <f t="shared" si="787"/>
        <v>1.9999999999999929</v>
      </c>
      <c r="M171">
        <f t="shared" si="788"/>
        <v>1</v>
      </c>
      <c r="N171">
        <f t="shared" ca="1" si="789"/>
        <v>1021</v>
      </c>
      <c r="O171" t="str">
        <f t="shared" si="790"/>
        <v/>
      </c>
      <c r="P171">
        <f t="shared" si="791"/>
        <v>0.33000000000000324</v>
      </c>
      <c r="Q171" s="7">
        <f t="shared" si="792"/>
        <v>0.23452818661037009</v>
      </c>
      <c r="R171">
        <f t="shared" si="793"/>
        <v>1.9999999999999931E-2</v>
      </c>
      <c r="S171">
        <f t="shared" si="794"/>
        <v>0.35000000000000314</v>
      </c>
      <c r="T171" s="7">
        <f t="shared" si="795"/>
        <v>0.25452818661037002</v>
      </c>
    </row>
    <row r="172" spans="1:20" x14ac:dyDescent="0.2">
      <c r="B172" s="61"/>
      <c r="D172" s="21"/>
      <c r="E172" s="4">
        <v>0.1</v>
      </c>
      <c r="F172" s="4">
        <v>1046</v>
      </c>
      <c r="G172" s="6">
        <f t="shared" ref="G172:G173" si="796">VALUE(CONCATENATE(LEFT(F172,LEN(F172)-2),":",RIGHT(F172,2)))</f>
        <v>0.44861111111111113</v>
      </c>
      <c r="H172" s="4">
        <v>1139</v>
      </c>
      <c r="I172" s="1">
        <f t="shared" ref="I172:I173" si="797">VALUE(CONCATENATE(LEFT(H172,LEN(H172)-2),":",RIGHT(H172,2)))</f>
        <v>0.48541666666666666</v>
      </c>
      <c r="J172" s="1">
        <f t="shared" ref="J172:J173" si="798">IF(OR(B173&lt;&gt;"",E173=""),I172+TIME(0,5,0),"")</f>
        <v>0.48888888888888887</v>
      </c>
      <c r="K172" t="str">
        <f t="shared" ref="K172:K173" si="799">IF(AND(OR(AND(B172&lt;&gt;"",B173=""),AND(B172="",B173="")),E173&lt;&gt;""),(G173-I172)*1440,"")</f>
        <v/>
      </c>
      <c r="L172">
        <f t="shared" ref="L172:L173" si="800">(I172-G172)*1440</f>
        <v>52.999999999999972</v>
      </c>
      <c r="M172">
        <f t="shared" ref="M172:M173" si="801">IF(B172&lt;&gt;"",1,M171+1)</f>
        <v>2</v>
      </c>
      <c r="N172">
        <f t="shared" ref="N172:N173" ca="1" si="802">OFFSET(C172,-M172+1,0)</f>
        <v>1021</v>
      </c>
      <c r="O172">
        <f t="shared" ref="O172:O173" ca="1" si="803">IF(J172&lt;&gt;"",(J172-VALUE(CONCATENATE(LEFT(N172,LEN(N172)-2),":",RIGHT(N172,2))))*1440,"")</f>
        <v>83.000000000000028</v>
      </c>
      <c r="P172">
        <f t="shared" ref="P172:P173" si="804">IF(K172&lt;&gt;"",(E172+E173)*K172/2,E172*5/2)</f>
        <v>0.25</v>
      </c>
      <c r="Q172" s="7">
        <f t="shared" ref="Q172:Q173" si="805">IF(K172&lt;&gt;"",(E173-E172)*K172/LN((E173+0.000001)/(E172+0.000001)),-5*(E172-0.000001)/(LN(1/E172)-13.8155))</f>
        <v>4.342905372259271E-2</v>
      </c>
      <c r="R172">
        <f t="shared" ref="R172:R173" si="806">(E172*L172)</f>
        <v>5.2999999999999972</v>
      </c>
      <c r="S172">
        <f t="shared" ref="S172:S173" si="807">P172+R172</f>
        <v>5.5499999999999972</v>
      </c>
      <c r="T172" s="7">
        <f t="shared" ref="T172:T173" si="808">Q172+R172</f>
        <v>5.3434290537225895</v>
      </c>
    </row>
    <row r="173" spans="1:20" x14ac:dyDescent="0.2">
      <c r="A173">
        <v>1</v>
      </c>
      <c r="B173" s="61">
        <v>44460</v>
      </c>
      <c r="C173">
        <v>849</v>
      </c>
      <c r="D173" s="65" t="s">
        <v>40</v>
      </c>
      <c r="E173" s="4">
        <v>0.01</v>
      </c>
      <c r="F173" s="4">
        <v>911</v>
      </c>
      <c r="G173" s="6">
        <f t="shared" si="796"/>
        <v>0.38263888888888892</v>
      </c>
      <c r="H173" s="4">
        <v>916</v>
      </c>
      <c r="I173" s="1">
        <f t="shared" si="797"/>
        <v>0.38611111111111113</v>
      </c>
      <c r="J173" s="1">
        <f t="shared" si="798"/>
        <v>0.38958333333333334</v>
      </c>
      <c r="K173" t="str">
        <f t="shared" si="799"/>
        <v/>
      </c>
      <c r="L173">
        <f t="shared" si="800"/>
        <v>4.9999999999999822</v>
      </c>
      <c r="M173">
        <f t="shared" si="801"/>
        <v>1</v>
      </c>
      <c r="N173">
        <f t="shared" ca="1" si="802"/>
        <v>849</v>
      </c>
      <c r="O173">
        <f t="shared" ca="1" si="803"/>
        <v>32.000000000000043</v>
      </c>
      <c r="P173">
        <f t="shared" si="804"/>
        <v>2.5000000000000001E-2</v>
      </c>
      <c r="Q173" s="7">
        <f t="shared" si="805"/>
        <v>5.4281443780592247E-3</v>
      </c>
      <c r="R173">
        <f t="shared" si="806"/>
        <v>4.9999999999999822E-2</v>
      </c>
      <c r="S173">
        <f t="shared" si="807"/>
        <v>7.4999999999999817E-2</v>
      </c>
      <c r="T173" s="7">
        <f t="shared" si="808"/>
        <v>5.5428144378059048E-2</v>
      </c>
    </row>
    <row r="174" spans="1:20" x14ac:dyDescent="0.2">
      <c r="B174" s="61">
        <v>44460</v>
      </c>
      <c r="C174">
        <v>943</v>
      </c>
      <c r="D174" s="21"/>
      <c r="E174" s="4">
        <v>0.01</v>
      </c>
      <c r="F174" s="4">
        <v>1017</v>
      </c>
      <c r="G174" s="6">
        <f t="shared" ref="G174" si="809">VALUE(CONCATENATE(LEFT(F174,LEN(F174)-2),":",RIGHT(F174,2)))</f>
        <v>0.4284722222222222</v>
      </c>
      <c r="H174" s="4">
        <v>1039</v>
      </c>
      <c r="I174" s="1">
        <f t="shared" ref="I174" si="810">VALUE(CONCATENATE(LEFT(H174,LEN(H174)-2),":",RIGHT(H174,2)))</f>
        <v>0.44375000000000003</v>
      </c>
      <c r="J174" s="1" t="str">
        <f t="shared" ref="J174" si="811">IF(OR(B175&lt;&gt;"",E175=""),I174+TIME(0,5,0),"")</f>
        <v/>
      </c>
      <c r="K174">
        <f t="shared" ref="K174" si="812">IF(AND(OR(AND(B174&lt;&gt;"",B175=""),AND(B174="",B175="")),E175&lt;&gt;""),(G175-I174)*1440,"")</f>
        <v>11.999999999999957</v>
      </c>
      <c r="L174">
        <f t="shared" ref="L174" si="813">(I174-G174)*1440</f>
        <v>22.000000000000082</v>
      </c>
      <c r="M174">
        <f t="shared" ref="M174" si="814">IF(B174&lt;&gt;"",1,M173+1)</f>
        <v>1</v>
      </c>
      <c r="N174">
        <f t="shared" ref="N174" ca="1" si="815">OFFSET(C174,-M174+1,0)</f>
        <v>943</v>
      </c>
      <c r="O174" t="str">
        <f t="shared" ref="O174" si="816">IF(J174&lt;&gt;"",(J174-VALUE(CONCATENATE(LEFT(N174,LEN(N174)-2),":",RIGHT(N174,2))))*1440,"")</f>
        <v/>
      </c>
      <c r="P174">
        <f t="shared" ref="P174" si="817">IF(K174&lt;&gt;"",(E174+E175)*K174/2,E174*5/2)</f>
        <v>300.05999999999892</v>
      </c>
      <c r="Q174" s="7">
        <f t="shared" ref="Q174" si="818">IF(K174&lt;&gt;"",(E175-E174)*K174/LN((E175+0.000001)/(E174+0.000001)),-5*(E174-0.000001)/(LN(1/E174)-13.8155))</f>
        <v>70.432480279044626</v>
      </c>
      <c r="R174">
        <f t="shared" ref="R174" si="819">(E174*L174)</f>
        <v>0.22000000000000083</v>
      </c>
      <c r="S174">
        <f t="shared" ref="S174" si="820">P174+R174</f>
        <v>300.27999999999895</v>
      </c>
      <c r="T174" s="7">
        <f t="shared" ref="T174" si="821">Q174+R174</f>
        <v>70.652480279044624</v>
      </c>
    </row>
    <row r="175" spans="1:20" x14ac:dyDescent="0.2">
      <c r="B175" s="61"/>
      <c r="D175" s="21"/>
      <c r="E175" s="4">
        <v>50</v>
      </c>
      <c r="F175" s="4">
        <v>1051</v>
      </c>
      <c r="G175" s="6">
        <f t="shared" ref="G175" si="822">VALUE(CONCATENATE(LEFT(F175,LEN(F175)-2),":",RIGHT(F175,2)))</f>
        <v>0.45208333333333334</v>
      </c>
      <c r="H175" s="4">
        <v>1108</v>
      </c>
      <c r="I175" s="1">
        <f t="shared" ref="I175" si="823">VALUE(CONCATENATE(LEFT(H175,LEN(H175)-2),":",RIGHT(H175,2)))</f>
        <v>0.46388888888888885</v>
      </c>
      <c r="J175" s="1">
        <f t="shared" ref="J175" si="824">IF(OR(B176&lt;&gt;"",E176=""),I175+TIME(0,5,0),"")</f>
        <v>0.46736111111111106</v>
      </c>
      <c r="K175" t="str">
        <f t="shared" ref="K175" si="825">IF(AND(OR(AND(B175&lt;&gt;"",B176=""),AND(B175="",B176="")),E176&lt;&gt;""),(G176-I175)*1440,"")</f>
        <v/>
      </c>
      <c r="L175">
        <f t="shared" ref="L175" si="826">(I175-G175)*1440</f>
        <v>16.99999999999994</v>
      </c>
      <c r="M175">
        <f t="shared" ref="M175" si="827">IF(B175&lt;&gt;"",1,M174+1)</f>
        <v>2</v>
      </c>
      <c r="N175">
        <f t="shared" ref="N175" ca="1" si="828">OFFSET(C175,-M175+1,0)</f>
        <v>943</v>
      </c>
      <c r="O175">
        <f t="shared" ref="O175" ca="1" si="829">IF(J175&lt;&gt;"",(J175-VALUE(CONCATENATE(LEFT(N175,LEN(N175)-2),":",RIGHT(N175,2))))*1440,"")</f>
        <v>89.999999999999915</v>
      </c>
      <c r="P175">
        <f t="shared" ref="P175" si="830">IF(K175&lt;&gt;"",(E175+E176)*K175/2,E175*5/2)</f>
        <v>125</v>
      </c>
      <c r="Q175" s="7">
        <f t="shared" ref="Q175" si="831">IF(K175&lt;&gt;"",(E176-E175)*K175/LN((E176+0.000001)/(E175+0.000001)),-5*(E175-0.000001)/(LN(1/E175)-13.8155))</f>
        <v>14.102364719732718</v>
      </c>
      <c r="R175">
        <f t="shared" ref="R175" si="832">(E175*L175)</f>
        <v>849.99999999999693</v>
      </c>
      <c r="S175">
        <f t="shared" ref="S175" si="833">P175+R175</f>
        <v>974.99999999999693</v>
      </c>
      <c r="T175" s="7">
        <f t="shared" ref="T175" si="834">Q175+R175</f>
        <v>864.10236471972962</v>
      </c>
    </row>
    <row r="176" spans="1:20" x14ac:dyDescent="0.2">
      <c r="B176" s="61">
        <v>44460</v>
      </c>
      <c r="C176">
        <v>1159</v>
      </c>
      <c r="D176" s="21"/>
      <c r="E176" s="4">
        <v>1</v>
      </c>
      <c r="F176" s="4">
        <v>1232</v>
      </c>
      <c r="G176" s="6">
        <f t="shared" ref="G176" si="835">VALUE(CONCATENATE(LEFT(F176,LEN(F176)-2),":",RIGHT(F176,2)))</f>
        <v>0.52222222222222225</v>
      </c>
      <c r="H176" s="4">
        <v>1249</v>
      </c>
      <c r="I176" s="1">
        <f t="shared" ref="I176" si="836">VALUE(CONCATENATE(LEFT(H176,LEN(H176)-2),":",RIGHT(H176,2)))</f>
        <v>0.53402777777777777</v>
      </c>
      <c r="J176" s="1">
        <f t="shared" ref="J176" si="837">IF(OR(B177&lt;&gt;"",E177=""),I176+TIME(0,5,0),"")</f>
        <v>0.53749999999999998</v>
      </c>
      <c r="K176" t="str">
        <f t="shared" ref="K176" si="838">IF(AND(OR(AND(B176&lt;&gt;"",B177=""),AND(B176="",B177="")),E177&lt;&gt;""),(G177-I176)*1440,"")</f>
        <v/>
      </c>
      <c r="L176">
        <f t="shared" ref="L176" si="839">(I176-G176)*1440</f>
        <v>16.99999999999994</v>
      </c>
      <c r="M176">
        <f t="shared" ref="M176" si="840">IF(B176&lt;&gt;"",1,M175+1)</f>
        <v>1</v>
      </c>
      <c r="N176">
        <f t="shared" ref="N176" ca="1" si="841">OFFSET(C176,-M176+1,0)</f>
        <v>1159</v>
      </c>
      <c r="O176">
        <f t="shared" ref="O176" ca="1" si="842">IF(J176&lt;&gt;"",(J176-VALUE(CONCATENATE(LEFT(N176,LEN(N176)-2),":",RIGHT(N176,2))))*1440,"")</f>
        <v>55.000000000000043</v>
      </c>
      <c r="P176">
        <f t="shared" ref="P176" si="843">IF(K176&lt;&gt;"",(E176+E177)*K176/2,E176*5/2)</f>
        <v>2.5</v>
      </c>
      <c r="Q176" s="7">
        <f t="shared" ref="Q176" si="844">IF(K176&lt;&gt;"",(E177-E176)*K176/LN((E177+0.000001)/(E176+0.000001)),-5*(E176-0.000001)/(LN(1/E176)-13.8155))</f>
        <v>0.36191198291773735</v>
      </c>
      <c r="R176">
        <f t="shared" ref="R176" si="845">(E176*L176)</f>
        <v>16.99999999999994</v>
      </c>
      <c r="S176">
        <f t="shared" ref="S176" si="846">P176+R176</f>
        <v>19.49999999999994</v>
      </c>
      <c r="T176" s="7">
        <f t="shared" ref="T176" si="847">Q176+R176</f>
        <v>17.361911982917675</v>
      </c>
    </row>
    <row r="177" spans="1:20" x14ac:dyDescent="0.2">
      <c r="B177" s="61">
        <v>44460</v>
      </c>
      <c r="C177">
        <v>1351</v>
      </c>
      <c r="D177" s="21"/>
      <c r="E177" s="4">
        <v>0.1</v>
      </c>
      <c r="F177" s="4">
        <v>1437</v>
      </c>
      <c r="G177" s="6">
        <f t="shared" ref="G177" si="848">VALUE(CONCATENATE(LEFT(F177,LEN(F177)-2),":",RIGHT(F177,2)))</f>
        <v>0.60902777777777783</v>
      </c>
      <c r="H177" s="4">
        <v>1445</v>
      </c>
      <c r="I177" s="1">
        <f t="shared" ref="I177" si="849">VALUE(CONCATENATE(LEFT(H177,LEN(H177)-2),":",RIGHT(H177,2)))</f>
        <v>0.61458333333333337</v>
      </c>
      <c r="J177" s="1" t="str">
        <f t="shared" ref="J177" si="850">IF(OR(B178&lt;&gt;"",E178=""),I177+TIME(0,5,0),"")</f>
        <v/>
      </c>
      <c r="K177">
        <f t="shared" ref="K177" si="851">IF(AND(OR(AND(B177&lt;&gt;"",B178=""),AND(B177="",B178="")),E178&lt;&gt;""),(G178-I177)*1440,"")</f>
        <v>5.9999999999999787</v>
      </c>
      <c r="L177">
        <f t="shared" ref="L177" si="852">(I177-G177)*1440</f>
        <v>7.9999999999999716</v>
      </c>
      <c r="M177">
        <f t="shared" ref="M177" si="853">IF(B177&lt;&gt;"",1,M176+1)</f>
        <v>1</v>
      </c>
      <c r="N177">
        <f t="shared" ref="N177" ca="1" si="854">OFFSET(C177,-M177+1,0)</f>
        <v>1351</v>
      </c>
      <c r="O177" t="str">
        <f t="shared" ref="O177" si="855">IF(J177&lt;&gt;"",(J177-VALUE(CONCATENATE(LEFT(N177,LEN(N177)-2),":",RIGHT(N177,2))))*1440,"")</f>
        <v/>
      </c>
      <c r="P177">
        <f t="shared" ref="P177" si="856">IF(K177&lt;&gt;"",(E177+E178)*K177/2,E177*5/2)</f>
        <v>0.89999999999999691</v>
      </c>
      <c r="Q177" s="7">
        <f t="shared" ref="Q177" si="857">IF(K177&lt;&gt;"",(E178-E177)*K177/LN((E178+0.000001)/(E177+0.000001)),-5*(E177-0.000001)/(LN(1/E177)-13.8155))</f>
        <v>0.8656232686385289</v>
      </c>
      <c r="R177">
        <f t="shared" ref="R177" si="858">(E177*L177)</f>
        <v>0.79999999999999716</v>
      </c>
      <c r="S177">
        <f t="shared" ref="S177" si="859">P177+R177</f>
        <v>1.699999999999994</v>
      </c>
      <c r="T177" s="7">
        <f t="shared" ref="T177" si="860">Q177+R177</f>
        <v>1.6656232686385262</v>
      </c>
    </row>
    <row r="178" spans="1:20" x14ac:dyDescent="0.2">
      <c r="B178" s="61"/>
      <c r="D178" s="21"/>
      <c r="E178" s="4">
        <v>0.2</v>
      </c>
      <c r="F178" s="4">
        <v>1451</v>
      </c>
      <c r="G178" s="6">
        <f t="shared" ref="G178" si="861">VALUE(CONCATENATE(LEFT(F178,LEN(F178)-2),":",RIGHT(F178,2)))</f>
        <v>0.61875000000000002</v>
      </c>
      <c r="H178" s="4">
        <v>1459</v>
      </c>
      <c r="I178" s="1">
        <f t="shared" ref="I178" si="862">VALUE(CONCATENATE(LEFT(H178,LEN(H178)-2),":",RIGHT(H178,2)))</f>
        <v>0.62430555555555556</v>
      </c>
      <c r="J178" s="1" t="str">
        <f t="shared" ref="J178" si="863">IF(OR(B179&lt;&gt;"",E179=""),I178+TIME(0,5,0),"")</f>
        <v/>
      </c>
      <c r="K178">
        <f t="shared" ref="K178" si="864">IF(AND(OR(AND(B178&lt;&gt;"",B179=""),AND(B178="",B179="")),E179&lt;&gt;""),(G179-I178)*1440,"")</f>
        <v>13.99999999999995</v>
      </c>
      <c r="L178">
        <f t="shared" ref="L178" si="865">(I178-G178)*1440</f>
        <v>7.9999999999999716</v>
      </c>
      <c r="M178">
        <f t="shared" ref="M178" si="866">IF(B178&lt;&gt;"",1,M177+1)</f>
        <v>2</v>
      </c>
      <c r="N178">
        <f t="shared" ref="N178" ca="1" si="867">OFFSET(C178,-M178+1,0)</f>
        <v>1351</v>
      </c>
      <c r="O178" t="str">
        <f t="shared" ref="O178" si="868">IF(J178&lt;&gt;"",(J178-VALUE(CONCATENATE(LEFT(N178,LEN(N178)-2),":",RIGHT(N178,2))))*1440,"")</f>
        <v/>
      </c>
      <c r="P178">
        <f t="shared" ref="P178" si="869">IF(K178&lt;&gt;"",(E178+E179)*K178/2,E178*5/2)</f>
        <v>351.39999999999878</v>
      </c>
      <c r="Q178" s="7">
        <f t="shared" ref="Q178" si="870">IF(K178&lt;&gt;"",(E179-E178)*K178/LN((E179+0.000001)/(E178+0.000001)),-5*(E178-0.000001)/(LN(1/E178)-13.8155))</f>
        <v>126.27104297211062</v>
      </c>
      <c r="R178">
        <f t="shared" ref="R178" si="871">(E178*L178)</f>
        <v>1.5999999999999943</v>
      </c>
      <c r="S178">
        <f t="shared" ref="S178" si="872">P178+R178</f>
        <v>352.99999999999875</v>
      </c>
      <c r="T178" s="7">
        <f t="shared" ref="T178" si="873">Q178+R178</f>
        <v>127.87104297211062</v>
      </c>
    </row>
    <row r="179" spans="1:20" x14ac:dyDescent="0.2">
      <c r="B179" s="61"/>
      <c r="D179" s="21"/>
      <c r="E179" s="4">
        <v>50</v>
      </c>
      <c r="F179" s="4">
        <v>1513</v>
      </c>
      <c r="G179" s="6">
        <f t="shared" ref="G179" si="874">VALUE(CONCATENATE(LEFT(F179,LEN(F179)-2),":",RIGHT(F179,2)))</f>
        <v>0.63402777777777775</v>
      </c>
      <c r="H179" s="4">
        <v>1523</v>
      </c>
      <c r="I179" s="1">
        <f t="shared" ref="I179" si="875">VALUE(CONCATENATE(LEFT(H179,LEN(H179)-2),":",RIGHT(H179,2)))</f>
        <v>0.64097222222222217</v>
      </c>
      <c r="J179" s="1" t="str">
        <f t="shared" ref="J179" si="876">IF(OR(B180&lt;&gt;"",E180=""),I179+TIME(0,5,0),"")</f>
        <v/>
      </c>
      <c r="K179">
        <f t="shared" ref="K179" si="877">IF(AND(OR(AND(B179&lt;&gt;"",B180=""),AND(B179="",B180="")),E180&lt;&gt;""),(G180-I179)*1440,"")</f>
        <v>5.9999999999999787</v>
      </c>
      <c r="L179">
        <f t="shared" ref="L179" si="878">(I179-G179)*1440</f>
        <v>9.9999999999999645</v>
      </c>
      <c r="M179">
        <f t="shared" ref="M179" si="879">IF(B179&lt;&gt;"",1,M178+1)</f>
        <v>3</v>
      </c>
      <c r="N179">
        <f t="shared" ref="N179" ca="1" si="880">OFFSET(C179,-M179+1,0)</f>
        <v>1351</v>
      </c>
      <c r="O179" t="str">
        <f t="shared" ref="O179" si="881">IF(J179&lt;&gt;"",(J179-VALUE(CONCATENATE(LEFT(N179,LEN(N179)-2),":",RIGHT(N179,2))))*1440,"")</f>
        <v/>
      </c>
      <c r="P179">
        <f t="shared" ref="P179" si="882">IF(K179&lt;&gt;"",(E179+E180)*K179/2,E179*5/2)</f>
        <v>509.99999999999818</v>
      </c>
      <c r="Q179" s="7">
        <f t="shared" ref="Q179" si="883">IF(K179&lt;&gt;"",(E180-E179)*K179/LN((E180+0.000001)/(E179+0.000001)),-5*(E179-0.000001)/(LN(1/E179)-13.8155))</f>
        <v>479.74300814721062</v>
      </c>
      <c r="R179">
        <f t="shared" ref="R179" si="884">(E179*L179)</f>
        <v>499.99999999999824</v>
      </c>
      <c r="S179">
        <f t="shared" ref="S179" si="885">P179+R179</f>
        <v>1009.9999999999964</v>
      </c>
      <c r="T179" s="7">
        <f t="shared" ref="T179" si="886">Q179+R179</f>
        <v>979.74300814720891</v>
      </c>
    </row>
    <row r="180" spans="1:20" x14ac:dyDescent="0.2">
      <c r="B180" s="61"/>
      <c r="D180" s="21"/>
      <c r="E180" s="4">
        <v>120</v>
      </c>
      <c r="F180" s="4">
        <v>1529</v>
      </c>
      <c r="G180" s="6">
        <f t="shared" ref="G180:G181" si="887">VALUE(CONCATENATE(LEFT(F180,LEN(F180)-2),":",RIGHT(F180,2)))</f>
        <v>0.64513888888888882</v>
      </c>
      <c r="H180" s="4">
        <v>1542</v>
      </c>
      <c r="I180" s="1">
        <f t="shared" ref="I180:I181" si="888">VALUE(CONCATENATE(LEFT(H180,LEN(H180)-2),":",RIGHT(H180,2)))</f>
        <v>0.65416666666666667</v>
      </c>
      <c r="J180" s="1">
        <f t="shared" ref="J180:J181" si="889">IF(OR(B181&lt;&gt;"",E181=""),I180+TIME(0,5,0),"")</f>
        <v>0.65763888888888888</v>
      </c>
      <c r="K180" t="str">
        <f t="shared" ref="K180:K181" si="890">IF(AND(OR(AND(B180&lt;&gt;"",B181=""),AND(B180="",B181="")),E181&lt;&gt;""),(G181-I180)*1440,"")</f>
        <v/>
      </c>
      <c r="L180">
        <f t="shared" ref="L180:L181" si="891">(I180-G180)*1440</f>
        <v>13.000000000000114</v>
      </c>
      <c r="M180">
        <f t="shared" ref="M180:M181" si="892">IF(B180&lt;&gt;"",1,M179+1)</f>
        <v>4</v>
      </c>
      <c r="N180">
        <f t="shared" ref="N180:N181" ca="1" si="893">OFFSET(C180,-M180+1,0)</f>
        <v>1351</v>
      </c>
      <c r="O180">
        <f t="shared" ref="O180:O181" ca="1" si="894">IF(J180&lt;&gt;"",(J180-VALUE(CONCATENATE(LEFT(N180,LEN(N180)-2),":",RIGHT(N180,2))))*1440,"")</f>
        <v>116.00000000000007</v>
      </c>
      <c r="P180">
        <f t="shared" ref="P180:P181" si="895">IF(K180&lt;&gt;"",(E180+E181)*K180/2,E180*5/2)</f>
        <v>300</v>
      </c>
      <c r="Q180" s="7">
        <f t="shared" ref="Q180:Q181" si="896">IF(K180&lt;&gt;"",(E181-E180)*K180/LN((E181+0.000001)/(E180+0.000001)),-5*(E180-0.000001)/(LN(1/E180)-13.8155))</f>
        <v>32.252876488686276</v>
      </c>
      <c r="R180">
        <f t="shared" ref="R180:R181" si="897">(E180*L180)</f>
        <v>1560.0000000000136</v>
      </c>
      <c r="S180">
        <f t="shared" ref="S180:S181" si="898">P180+R180</f>
        <v>1860.0000000000136</v>
      </c>
      <c r="T180" s="7">
        <f t="shared" ref="T180:T181" si="899">Q180+R180</f>
        <v>1592.2528764886999</v>
      </c>
    </row>
    <row r="181" spans="1:20" x14ac:dyDescent="0.2">
      <c r="A181">
        <v>1</v>
      </c>
      <c r="B181" s="61">
        <v>44461</v>
      </c>
      <c r="C181">
        <v>1025</v>
      </c>
      <c r="D181" s="65" t="s">
        <v>115</v>
      </c>
      <c r="E181" s="4">
        <v>0.01</v>
      </c>
      <c r="F181" s="4">
        <v>1106</v>
      </c>
      <c r="G181" s="6">
        <f t="shared" si="887"/>
        <v>0.46249999999999997</v>
      </c>
      <c r="H181" s="4">
        <v>1111</v>
      </c>
      <c r="I181" s="1">
        <f t="shared" si="888"/>
        <v>0.46597222222222223</v>
      </c>
      <c r="J181" s="1" t="str">
        <f t="shared" si="889"/>
        <v/>
      </c>
      <c r="K181">
        <f t="shared" si="890"/>
        <v>9.000000000000048</v>
      </c>
      <c r="L181">
        <f t="shared" si="891"/>
        <v>5.0000000000000622</v>
      </c>
      <c r="M181">
        <f t="shared" si="892"/>
        <v>1</v>
      </c>
      <c r="N181">
        <f t="shared" ca="1" si="893"/>
        <v>1025</v>
      </c>
      <c r="O181" t="str">
        <f t="shared" si="894"/>
        <v/>
      </c>
      <c r="P181">
        <f t="shared" si="895"/>
        <v>450.0450000000024</v>
      </c>
      <c r="Q181" s="7">
        <f t="shared" si="896"/>
        <v>97.707547489483829</v>
      </c>
      <c r="R181">
        <f t="shared" si="897"/>
        <v>5.000000000000062E-2</v>
      </c>
      <c r="S181">
        <f t="shared" si="898"/>
        <v>450.09500000000241</v>
      </c>
      <c r="T181" s="7">
        <f t="shared" si="899"/>
        <v>97.757547489483827</v>
      </c>
    </row>
    <row r="182" spans="1:20" x14ac:dyDescent="0.2">
      <c r="B182" s="61"/>
      <c r="D182" s="21"/>
      <c r="E182" s="4">
        <v>100</v>
      </c>
      <c r="F182" s="4">
        <v>1120</v>
      </c>
      <c r="G182" s="6">
        <f t="shared" ref="G182" si="900">VALUE(CONCATENATE(LEFT(F182,LEN(F182)-2),":",RIGHT(F182,2)))</f>
        <v>0.47222222222222227</v>
      </c>
      <c r="H182" s="4">
        <v>1122</v>
      </c>
      <c r="I182" s="1">
        <f t="shared" ref="I182" si="901">VALUE(CONCATENATE(LEFT(H182,LEN(H182)-2),":",RIGHT(H182,2)))</f>
        <v>0.47361111111111115</v>
      </c>
      <c r="J182" s="1" t="str">
        <f t="shared" ref="J182" si="902">IF(OR(B183&lt;&gt;"",E183=""),I182+TIME(0,5,0),"")</f>
        <v/>
      </c>
      <c r="K182">
        <f t="shared" ref="K182" si="903">IF(AND(OR(AND(B182&lt;&gt;"",B183=""),AND(B182="",B183="")),E183&lt;&gt;""),(G183-I182)*1440,"")</f>
        <v>2.9999999999999094</v>
      </c>
      <c r="L182">
        <f t="shared" ref="L182" si="904">(I182-G182)*1440</f>
        <v>1.9999999999999929</v>
      </c>
      <c r="M182">
        <f t="shared" ref="M182" si="905">IF(B182&lt;&gt;"",1,M181+1)</f>
        <v>2</v>
      </c>
      <c r="N182">
        <f t="shared" ref="N182" ca="1" si="906">OFFSET(C182,-M182+1,0)</f>
        <v>1025</v>
      </c>
      <c r="O182" t="str">
        <f t="shared" ref="O182" si="907">IF(J182&lt;&gt;"",(J182-VALUE(CONCATENATE(LEFT(N182,LEN(N182)-2),":",RIGHT(N182,2))))*1440,"")</f>
        <v/>
      </c>
      <c r="P182">
        <f t="shared" ref="P182" si="908">IF(K182&lt;&gt;"",(E182+E183)*K182/2,E182*5/2)</f>
        <v>449.99999999998641</v>
      </c>
      <c r="Q182" s="7">
        <f t="shared" ref="Q182" si="909">IF(K182&lt;&gt;"",(E183-E182)*K182/LN((E183+0.000001)/(E182+0.000001)),-5*(E182-0.000001)/(LN(1/E182)-13.8155))</f>
        <v>432.80851538872946</v>
      </c>
      <c r="R182">
        <f t="shared" ref="R182" si="910">(E182*L182)</f>
        <v>199.99999999999929</v>
      </c>
      <c r="S182">
        <f t="shared" ref="S182" si="911">P182+R182</f>
        <v>649.99999999998568</v>
      </c>
      <c r="T182" s="7">
        <f t="shared" ref="T182" si="912">Q182+R182</f>
        <v>632.80851538872878</v>
      </c>
    </row>
    <row r="183" spans="1:20" x14ac:dyDescent="0.2">
      <c r="B183" s="61"/>
      <c r="D183" s="21"/>
      <c r="E183" s="4">
        <v>200</v>
      </c>
      <c r="F183" s="4">
        <v>1125</v>
      </c>
      <c r="G183" s="6">
        <f t="shared" ref="G183:G184" si="913">VALUE(CONCATENATE(LEFT(F183,LEN(F183)-2),":",RIGHT(F183,2)))</f>
        <v>0.47569444444444442</v>
      </c>
      <c r="H183" s="4">
        <v>1737</v>
      </c>
      <c r="I183" s="1">
        <f t="shared" ref="I183:I184" si="914">VALUE(CONCATENATE(LEFT(H183,LEN(H183)-2),":",RIGHT(H183,2)))</f>
        <v>0.73402777777777783</v>
      </c>
      <c r="J183" s="1">
        <f t="shared" ref="J183:J184" si="915">IF(OR(B184&lt;&gt;"",E184=""),I183+TIME(0,5,0),"")</f>
        <v>0.73750000000000004</v>
      </c>
      <c r="K183" t="str">
        <f t="shared" ref="K183:K184" si="916">IF(AND(OR(AND(B183&lt;&gt;"",B184=""),AND(B183="",B184="")),E184&lt;&gt;""),(G184-I183)*1440,"")</f>
        <v/>
      </c>
      <c r="L183">
        <f t="shared" ref="L183:L184" si="917">(I183-G183)*1440</f>
        <v>372.00000000000011</v>
      </c>
      <c r="M183">
        <f t="shared" ref="M183:M184" si="918">IF(B183&lt;&gt;"",1,M182+1)</f>
        <v>3</v>
      </c>
      <c r="N183">
        <f t="shared" ref="N183:N184" ca="1" si="919">OFFSET(C183,-M183+1,0)</f>
        <v>1025</v>
      </c>
      <c r="O183">
        <f t="shared" ref="O183:O184" ca="1" si="920">IF(J183&lt;&gt;"",(J183-VALUE(CONCATENATE(LEFT(N183,LEN(N183)-2),":",RIGHT(N183,2))))*1440,"")</f>
        <v>437.00000000000011</v>
      </c>
      <c r="P183">
        <f t="shared" ref="P183:P184" si="921">IF(K183&lt;&gt;"",(E183+E184)*K183/2,E183*5/2)</f>
        <v>500</v>
      </c>
      <c r="Q183" s="7">
        <f t="shared" ref="Q183:Q184" si="922">IF(K183&lt;&gt;"",(E184-E183)*K183/LN((E184+0.000001)/(E183+0.000001)),-5*(E183-0.000001)/(LN(1/E183)-13.8155))</f>
        <v>52.318172546220183</v>
      </c>
      <c r="R183">
        <f t="shared" ref="R183:R184" si="923">(E183*L183)</f>
        <v>74400.000000000029</v>
      </c>
      <c r="S183">
        <f t="shared" ref="S183:S184" si="924">P183+R183</f>
        <v>74900.000000000029</v>
      </c>
      <c r="T183" s="7">
        <f t="shared" ref="T183:T184" si="925">Q183+R183</f>
        <v>74452.318172546249</v>
      </c>
    </row>
    <row r="184" spans="1:20" x14ac:dyDescent="0.2">
      <c r="A184">
        <v>1</v>
      </c>
      <c r="B184" s="61">
        <v>44462</v>
      </c>
      <c r="C184">
        <v>920</v>
      </c>
      <c r="D184" s="65">
        <v>3</v>
      </c>
      <c r="E184" s="4">
        <v>0.01</v>
      </c>
      <c r="F184" s="4">
        <v>959</v>
      </c>
      <c r="G184" s="6">
        <f t="shared" si="913"/>
        <v>0.41597222222222219</v>
      </c>
      <c r="H184" s="4">
        <v>1010</v>
      </c>
      <c r="I184" s="1">
        <f t="shared" si="914"/>
        <v>0.4236111111111111</v>
      </c>
      <c r="J184" s="1">
        <f t="shared" si="915"/>
        <v>0.42708333333333331</v>
      </c>
      <c r="K184" t="str">
        <f t="shared" si="916"/>
        <v/>
      </c>
      <c r="L184">
        <f t="shared" si="917"/>
        <v>11.000000000000041</v>
      </c>
      <c r="M184">
        <f t="shared" si="918"/>
        <v>1</v>
      </c>
      <c r="N184">
        <f t="shared" ca="1" si="919"/>
        <v>920</v>
      </c>
      <c r="O184">
        <f t="shared" ca="1" si="920"/>
        <v>54.999999999999964</v>
      </c>
      <c r="P184">
        <f t="shared" si="921"/>
        <v>2.5000000000000001E-2</v>
      </c>
      <c r="Q184" s="7">
        <f t="shared" si="922"/>
        <v>5.4281443780592247E-3</v>
      </c>
      <c r="R184">
        <f t="shared" si="923"/>
        <v>0.11000000000000042</v>
      </c>
      <c r="S184">
        <f t="shared" si="924"/>
        <v>0.13500000000000043</v>
      </c>
      <c r="T184" s="7">
        <f t="shared" si="925"/>
        <v>0.11542814437805964</v>
      </c>
    </row>
    <row r="185" spans="1:20" x14ac:dyDescent="0.2">
      <c r="B185" s="61">
        <v>44462</v>
      </c>
      <c r="C185">
        <v>1301</v>
      </c>
      <c r="D185" s="21"/>
      <c r="E185" s="4">
        <v>0.01</v>
      </c>
      <c r="F185" s="4">
        <v>1315</v>
      </c>
      <c r="G185" s="6">
        <f t="shared" ref="G185:G187" si="926">VALUE(CONCATENATE(LEFT(F185,LEN(F185)-2),":",RIGHT(F185,2)))</f>
        <v>0.55208333333333337</v>
      </c>
      <c r="H185" s="4">
        <v>1319</v>
      </c>
      <c r="I185" s="1">
        <f t="shared" ref="I185:I187" si="927">VALUE(CONCATENATE(LEFT(H185,LEN(H185)-2),":",RIGHT(H185,2)))</f>
        <v>0.55486111111111114</v>
      </c>
      <c r="J185" s="1" t="str">
        <f t="shared" ref="J185:J187" si="928">IF(OR(B186&lt;&gt;"",E186=""),I185+TIME(0,5,0),"")</f>
        <v/>
      </c>
      <c r="K185">
        <f t="shared" ref="K185:K187" si="929">IF(AND(OR(AND(B185&lt;&gt;"",B186=""),AND(B185="",B186="")),E186&lt;&gt;""),(G186-I185)*1440,"")</f>
        <v>11.999999999999957</v>
      </c>
      <c r="L185">
        <f t="shared" ref="L185:L187" si="930">(I185-G185)*1440</f>
        <v>3.9999999999999858</v>
      </c>
      <c r="M185">
        <f t="shared" ref="M185:M187" si="931">IF(B185&lt;&gt;"",1,M184+1)</f>
        <v>1</v>
      </c>
      <c r="N185">
        <f t="shared" ref="N185:N187" ca="1" si="932">OFFSET(C185,-M185+1,0)</f>
        <v>1301</v>
      </c>
      <c r="O185" t="str">
        <f t="shared" ref="O185:O187" si="933">IF(J185&lt;&gt;"",(J185-VALUE(CONCATENATE(LEFT(N185,LEN(N185)-2),":",RIGHT(N185,2))))*1440,"")</f>
        <v/>
      </c>
      <c r="P185">
        <f t="shared" ref="P185:P187" si="934">IF(K185&lt;&gt;"",(E185+E186)*K185/2,E185*5/2)</f>
        <v>600.0599999999979</v>
      </c>
      <c r="Q185" s="7">
        <f t="shared" ref="Q185:Q187" si="935">IF(K185&lt;&gt;"",(E186-E185)*K185/LN((E186+0.000001)/(E185+0.000001)),-5*(E185-0.000001)/(LN(1/E185)-13.8155))</f>
        <v>130.27672998597731</v>
      </c>
      <c r="R185">
        <f t="shared" ref="R185:R187" si="936">(E185*L185)</f>
        <v>3.9999999999999862E-2</v>
      </c>
      <c r="S185">
        <f t="shared" ref="S185:S187" si="937">P185+R185</f>
        <v>600.09999999999786</v>
      </c>
      <c r="T185" s="7">
        <f t="shared" ref="T185:T187" si="938">Q185+R185</f>
        <v>130.3167299859773</v>
      </c>
    </row>
    <row r="186" spans="1:20" x14ac:dyDescent="0.2">
      <c r="B186" s="61"/>
      <c r="D186" s="21"/>
      <c r="E186" s="4">
        <v>100</v>
      </c>
      <c r="F186" s="4">
        <v>1331</v>
      </c>
      <c r="G186" s="6">
        <f t="shared" si="926"/>
        <v>0.56319444444444444</v>
      </c>
      <c r="H186" s="4">
        <v>1333</v>
      </c>
      <c r="I186" s="1">
        <f t="shared" si="927"/>
        <v>0.56458333333333333</v>
      </c>
      <c r="J186" s="1" t="str">
        <f t="shared" si="928"/>
        <v/>
      </c>
      <c r="K186">
        <f t="shared" si="929"/>
        <v>2.9999999999999893</v>
      </c>
      <c r="L186">
        <f t="shared" si="930"/>
        <v>1.9999999999999929</v>
      </c>
      <c r="M186">
        <f t="shared" si="931"/>
        <v>2</v>
      </c>
      <c r="N186">
        <f t="shared" ca="1" si="932"/>
        <v>1301</v>
      </c>
      <c r="O186" t="str">
        <f t="shared" si="933"/>
        <v/>
      </c>
      <c r="P186">
        <f t="shared" si="934"/>
        <v>449.99999999999841</v>
      </c>
      <c r="Q186" s="7">
        <f t="shared" si="935"/>
        <v>432.80851538874094</v>
      </c>
      <c r="R186">
        <f t="shared" si="936"/>
        <v>199.99999999999929</v>
      </c>
      <c r="S186">
        <f t="shared" si="937"/>
        <v>649.99999999999773</v>
      </c>
      <c r="T186" s="7">
        <f t="shared" si="938"/>
        <v>632.80851538874026</v>
      </c>
    </row>
    <row r="187" spans="1:20" x14ac:dyDescent="0.2">
      <c r="B187" s="61"/>
      <c r="D187" s="21"/>
      <c r="E187" s="4">
        <v>200</v>
      </c>
      <c r="F187" s="4">
        <v>1336</v>
      </c>
      <c r="G187" s="6">
        <f t="shared" si="926"/>
        <v>0.56666666666666665</v>
      </c>
      <c r="H187" s="4">
        <v>1402</v>
      </c>
      <c r="I187" s="1">
        <f t="shared" si="927"/>
        <v>0.58472222222222225</v>
      </c>
      <c r="J187" s="1" t="str">
        <f t="shared" si="928"/>
        <v/>
      </c>
      <c r="K187">
        <f t="shared" si="929"/>
        <v>6.9999999999999751</v>
      </c>
      <c r="L187">
        <f t="shared" si="930"/>
        <v>26.000000000000068</v>
      </c>
      <c r="M187">
        <f t="shared" si="931"/>
        <v>3</v>
      </c>
      <c r="N187">
        <f t="shared" ca="1" si="932"/>
        <v>1301</v>
      </c>
      <c r="O187" t="str">
        <f t="shared" si="933"/>
        <v/>
      </c>
      <c r="P187">
        <f t="shared" si="934"/>
        <v>759.49999999999727</v>
      </c>
      <c r="Q187" s="7">
        <f t="shared" si="935"/>
        <v>519.65353846394635</v>
      </c>
      <c r="R187">
        <f t="shared" si="936"/>
        <v>5200.0000000000136</v>
      </c>
      <c r="S187">
        <f t="shared" si="937"/>
        <v>5959.5000000000109</v>
      </c>
      <c r="T187" s="7">
        <f t="shared" si="938"/>
        <v>5719.6535384639601</v>
      </c>
    </row>
    <row r="188" spans="1:20" x14ac:dyDescent="0.2">
      <c r="B188" s="61"/>
      <c r="D188" s="21"/>
      <c r="E188" s="4">
        <v>17</v>
      </c>
      <c r="F188" s="4">
        <v>1409</v>
      </c>
      <c r="G188" s="6">
        <f t="shared" ref="G188" si="939">VALUE(CONCATENATE(LEFT(F188,LEN(F188)-2),":",RIGHT(F188,2)))</f>
        <v>0.58958333333333335</v>
      </c>
      <c r="H188" s="4">
        <v>1419</v>
      </c>
      <c r="I188" s="1">
        <f t="shared" ref="I188" si="940">VALUE(CONCATENATE(LEFT(H188,LEN(H188)-2),":",RIGHT(H188,2)))</f>
        <v>0.59652777777777777</v>
      </c>
      <c r="J188" s="1" t="str">
        <f t="shared" ref="J188" si="941">IF(OR(B189&lt;&gt;"",E189=""),I188+TIME(0,5,0),"")</f>
        <v/>
      </c>
      <c r="K188">
        <f t="shared" ref="K188" si="942">IF(AND(OR(AND(B188&lt;&gt;"",B189=""),AND(B188="",B189="")),E189&lt;&gt;""),(G189-I188)*1440,"")</f>
        <v>5.9999999999999787</v>
      </c>
      <c r="L188">
        <f t="shared" ref="L188" si="943">(I188-G188)*1440</f>
        <v>9.9999999999999645</v>
      </c>
      <c r="M188">
        <f t="shared" ref="M188" si="944">IF(B188&lt;&gt;"",1,M187+1)</f>
        <v>4</v>
      </c>
      <c r="N188">
        <f t="shared" ref="N188" ca="1" si="945">OFFSET(C188,-M188+1,0)</f>
        <v>1301</v>
      </c>
      <c r="O188" t="str">
        <f t="shared" ref="O188" si="946">IF(J188&lt;&gt;"",(J188-VALUE(CONCATENATE(LEFT(N188,LEN(N188)-2),":",RIGHT(N188,2))))*1440,"")</f>
        <v/>
      </c>
      <c r="P188">
        <f t="shared" ref="P188" si="947">IF(K188&lt;&gt;"",(E188+E189)*K188/2,E188*5/2)</f>
        <v>560.99999999999795</v>
      </c>
      <c r="Q188" s="7">
        <f t="shared" ref="Q188" si="948">IF(K188&lt;&gt;"",(E189-E188)*K188/LN((E189+0.000001)/(E188+0.000001)),-5*(E188-0.000001)/(LN(1/E188)-13.8155))</f>
        <v>398.68234355371214</v>
      </c>
      <c r="R188">
        <f t="shared" ref="R188" si="949">(E188*L188)</f>
        <v>169.9999999999994</v>
      </c>
      <c r="S188">
        <f t="shared" ref="S188" si="950">P188+R188</f>
        <v>730.99999999999739</v>
      </c>
      <c r="T188" s="7">
        <f t="shared" ref="T188" si="951">Q188+R188</f>
        <v>568.68234355371158</v>
      </c>
    </row>
    <row r="189" spans="1:20" x14ac:dyDescent="0.2">
      <c r="B189" s="61"/>
      <c r="D189" s="21"/>
      <c r="E189" s="4">
        <v>170</v>
      </c>
      <c r="F189" s="4">
        <v>1425</v>
      </c>
      <c r="G189" s="6">
        <f t="shared" ref="G189" si="952">VALUE(CONCATENATE(LEFT(F189,LEN(F189)-2),":",RIGHT(F189,2)))</f>
        <v>0.60069444444444442</v>
      </c>
      <c r="H189" s="4">
        <v>1432</v>
      </c>
      <c r="I189" s="1">
        <f t="shared" ref="I189" si="953">VALUE(CONCATENATE(LEFT(H189,LEN(H189)-2),":",RIGHT(H189,2)))</f>
        <v>0.60555555555555551</v>
      </c>
      <c r="J189" s="1" t="str">
        <f t="shared" ref="J189" si="954">IF(OR(B190&lt;&gt;"",E190=""),I189+TIME(0,5,0),"")</f>
        <v/>
      </c>
      <c r="K189">
        <f t="shared" ref="K189" si="955">IF(AND(OR(AND(B189&lt;&gt;"",B190=""),AND(B189="",B190="")),E190&lt;&gt;""),(G190-I189)*1440,"")</f>
        <v>11.999999999999957</v>
      </c>
      <c r="L189">
        <f t="shared" ref="L189" si="956">(I189-G189)*1440</f>
        <v>6.9999999999999751</v>
      </c>
      <c r="M189">
        <f t="shared" ref="M189" si="957">IF(B189&lt;&gt;"",1,M188+1)</f>
        <v>5</v>
      </c>
      <c r="N189">
        <f t="shared" ref="N189" ca="1" si="958">OFFSET(C189,-M189+1,0)</f>
        <v>1301</v>
      </c>
      <c r="O189" t="str">
        <f t="shared" ref="O189" si="959">IF(J189&lt;&gt;"",(J189-VALUE(CONCATENATE(LEFT(N189,LEN(N189)-2),":",RIGHT(N189,2))))*1440,"")</f>
        <v/>
      </c>
      <c r="P189">
        <f t="shared" ref="P189" si="960">IF(K189&lt;&gt;"",(E189+E190)*K189/2,E189*5/2)</f>
        <v>1045.1999999999962</v>
      </c>
      <c r="Q189" s="7">
        <f t="shared" ref="Q189" si="961">IF(K189&lt;&gt;"",(E190-E189)*K189/LN((E190+0.000001)/(E189+0.000001)),-5*(E189-0.000001)/(LN(1/E189)-13.8155))</f>
        <v>537.6260289996161</v>
      </c>
      <c r="R189">
        <f t="shared" ref="R189" si="962">(E189*L189)</f>
        <v>1189.9999999999957</v>
      </c>
      <c r="S189">
        <f t="shared" ref="S189" si="963">P189+R189</f>
        <v>2235.1999999999916</v>
      </c>
      <c r="T189" s="7">
        <f t="shared" ref="T189" si="964">Q189+R189</f>
        <v>1727.6260289996117</v>
      </c>
    </row>
    <row r="190" spans="1:20" x14ac:dyDescent="0.2">
      <c r="B190" s="61"/>
      <c r="D190" s="21"/>
      <c r="E190" s="4">
        <v>4.2</v>
      </c>
      <c r="F190" s="4">
        <v>1444</v>
      </c>
      <c r="G190" s="6">
        <f t="shared" ref="G190:G191" si="965">VALUE(CONCATENATE(LEFT(F190,LEN(F190)-2),":",RIGHT(F190,2)))</f>
        <v>0.61388888888888882</v>
      </c>
      <c r="H190" s="4">
        <v>1456</v>
      </c>
      <c r="I190" s="1">
        <f t="shared" ref="I190:I191" si="966">VALUE(CONCATENATE(LEFT(H190,LEN(H190)-2),":",RIGHT(H190,2)))</f>
        <v>0.62222222222222223</v>
      </c>
      <c r="J190" s="1">
        <f t="shared" ref="J190:J191" si="967">IF(OR(B191&lt;&gt;"",E191=""),I190+TIME(0,5,0),"")</f>
        <v>0.62569444444444444</v>
      </c>
      <c r="K190" t="str">
        <f t="shared" ref="K190:K191" si="968">IF(AND(OR(AND(B190&lt;&gt;"",B191=""),AND(B190="",B191="")),E191&lt;&gt;""),(G191-I190)*1440,"")</f>
        <v/>
      </c>
      <c r="L190">
        <f t="shared" ref="L190:L191" si="969">(I190-G190)*1440</f>
        <v>12.000000000000117</v>
      </c>
      <c r="M190">
        <f t="shared" ref="M190:M191" si="970">IF(B190&lt;&gt;"",1,M189+1)</f>
        <v>6</v>
      </c>
      <c r="N190">
        <f t="shared" ref="N190:N191" ca="1" si="971">OFFSET(C190,-M190+1,0)</f>
        <v>1301</v>
      </c>
      <c r="O190">
        <f t="shared" ref="O190:O191" ca="1" si="972">IF(J190&lt;&gt;"",(J190-VALUE(CONCATENATE(LEFT(N190,LEN(N190)-2),":",RIGHT(N190,2))))*1440,"")</f>
        <v>119.99999999999989</v>
      </c>
      <c r="P190">
        <f t="shared" ref="P190:P191" si="973">IF(K190&lt;&gt;"",(E190+E191)*K190/2,E190*5/2)</f>
        <v>10.5</v>
      </c>
      <c r="Q190" s="7">
        <f t="shared" ref="Q190:Q191" si="974">IF(K190&lt;&gt;"",(E191-E190)*K190/LN((E191+0.000001)/(E190+0.000001)),-5*(E190-0.000001)/(LN(1/E190)-13.8155))</f>
        <v>1.3769960728506307</v>
      </c>
      <c r="R190">
        <f t="shared" ref="R190:R191" si="975">(E190*L190)</f>
        <v>50.400000000000496</v>
      </c>
      <c r="S190">
        <f t="shared" ref="S190:S191" si="976">P190+R190</f>
        <v>60.900000000000496</v>
      </c>
      <c r="T190" s="7">
        <f t="shared" ref="T190:T191" si="977">Q190+R190</f>
        <v>51.776996072851126</v>
      </c>
    </row>
    <row r="191" spans="1:20" x14ac:dyDescent="0.2">
      <c r="A191">
        <v>1</v>
      </c>
      <c r="B191" s="61">
        <v>44466</v>
      </c>
      <c r="C191">
        <v>1030</v>
      </c>
      <c r="D191" s="65">
        <v>3</v>
      </c>
      <c r="E191" s="4">
        <v>0.01</v>
      </c>
      <c r="F191" s="4">
        <v>1054</v>
      </c>
      <c r="G191" s="6">
        <f t="shared" si="965"/>
        <v>0.45416666666666666</v>
      </c>
      <c r="H191" s="4">
        <v>1056</v>
      </c>
      <c r="I191" s="1">
        <f t="shared" si="966"/>
        <v>0.45555555555555555</v>
      </c>
      <c r="J191" s="1" t="str">
        <f t="shared" si="967"/>
        <v/>
      </c>
      <c r="K191">
        <f t="shared" si="968"/>
        <v>5.0000000000000622</v>
      </c>
      <c r="L191">
        <f t="shared" si="969"/>
        <v>1.9999999999999929</v>
      </c>
      <c r="M191">
        <f t="shared" si="970"/>
        <v>1</v>
      </c>
      <c r="N191">
        <f t="shared" ca="1" si="971"/>
        <v>1030</v>
      </c>
      <c r="O191" t="str">
        <f t="shared" si="972"/>
        <v/>
      </c>
      <c r="P191">
        <f t="shared" si="973"/>
        <v>0.27500000000000341</v>
      </c>
      <c r="Q191" s="7">
        <f t="shared" si="974"/>
        <v>0.19544015550864224</v>
      </c>
      <c r="R191">
        <f t="shared" si="975"/>
        <v>1.9999999999999931E-2</v>
      </c>
      <c r="S191">
        <f t="shared" si="976"/>
        <v>0.29500000000000332</v>
      </c>
      <c r="T191" s="7">
        <f t="shared" si="977"/>
        <v>0.21544015550864218</v>
      </c>
    </row>
    <row r="192" spans="1:20" x14ac:dyDescent="0.2">
      <c r="B192" s="61"/>
      <c r="D192" s="21"/>
      <c r="E192" s="4">
        <v>0.1</v>
      </c>
      <c r="F192" s="4">
        <v>1101</v>
      </c>
      <c r="G192" s="6">
        <f t="shared" ref="G192" si="978">VALUE(CONCATENATE(LEFT(F192,LEN(F192)-2),":",RIGHT(F192,2)))</f>
        <v>0.45902777777777781</v>
      </c>
      <c r="H192" s="4">
        <v>1122</v>
      </c>
      <c r="I192" s="1">
        <f t="shared" ref="I192" si="979">VALUE(CONCATENATE(LEFT(H192,LEN(H192)-2),":",RIGHT(H192,2)))</f>
        <v>0.47361111111111115</v>
      </c>
      <c r="J192" s="1">
        <f t="shared" ref="J192" si="980">IF(OR(B193&lt;&gt;"",E193=""),I192+TIME(0,5,0),"")</f>
        <v>0.47708333333333336</v>
      </c>
      <c r="K192" t="str">
        <f t="shared" ref="K192" si="981">IF(AND(OR(AND(B192&lt;&gt;"",B193=""),AND(B192="",B193="")),E193&lt;&gt;""),(G193-I192)*1440,"")</f>
        <v/>
      </c>
      <c r="L192">
        <f t="shared" ref="L192" si="982">(I192-G192)*1440</f>
        <v>21.000000000000007</v>
      </c>
      <c r="M192">
        <f t="shared" ref="M192" si="983">IF(B192&lt;&gt;"",1,M191+1)</f>
        <v>2</v>
      </c>
      <c r="N192">
        <f t="shared" ref="N192" ca="1" si="984">OFFSET(C192,-M192+1,0)</f>
        <v>1030</v>
      </c>
      <c r="O192">
        <f t="shared" ref="O192" ca="1" si="985">IF(J192&lt;&gt;"",(J192-VALUE(CONCATENATE(LEFT(N192,LEN(N192)-2),":",RIGHT(N192,2))))*1440,"")</f>
        <v>57.000000000000036</v>
      </c>
      <c r="P192">
        <f t="shared" ref="P192" si="986">IF(K192&lt;&gt;"",(E192+E193)*K192/2,E192*5/2)</f>
        <v>0.25</v>
      </c>
      <c r="Q192" s="7">
        <f t="shared" ref="Q192" si="987">IF(K192&lt;&gt;"",(E193-E192)*K192/LN((E193+0.000001)/(E192+0.000001)),-5*(E192-0.000001)/(LN(1/E192)-13.8155))</f>
        <v>4.342905372259271E-2</v>
      </c>
      <c r="R192">
        <f t="shared" ref="R192" si="988">(E192*L192)</f>
        <v>2.100000000000001</v>
      </c>
      <c r="S192">
        <f t="shared" ref="S192" si="989">P192+R192</f>
        <v>2.350000000000001</v>
      </c>
      <c r="T192" s="7">
        <f t="shared" ref="T192" si="990">Q192+R192</f>
        <v>2.1434290537225937</v>
      </c>
    </row>
    <row r="193" spans="1:20" x14ac:dyDescent="0.2">
      <c r="B193" s="61">
        <v>44466</v>
      </c>
      <c r="C193">
        <v>1258</v>
      </c>
      <c r="D193" s="22"/>
      <c r="E193" s="4">
        <v>0.01</v>
      </c>
      <c r="F193" s="4">
        <v>1327</v>
      </c>
      <c r="G193" s="6">
        <f t="shared" ref="G193" si="991">VALUE(CONCATENATE(LEFT(F193,LEN(F193)-2),":",RIGHT(F193,2)))</f>
        <v>0.56041666666666667</v>
      </c>
      <c r="H193" s="4">
        <v>1339</v>
      </c>
      <c r="I193" s="1">
        <f t="shared" ref="I193" si="992">VALUE(CONCATENATE(LEFT(H193,LEN(H193)-2),":",RIGHT(H193,2)))</f>
        <v>0.56874999999999998</v>
      </c>
      <c r="J193" s="1">
        <f t="shared" ref="J193" si="993">IF(OR(B194&lt;&gt;"",E194=""),I193+TIME(0,5,0),"")</f>
        <v>0.57222222222222219</v>
      </c>
      <c r="K193" t="str">
        <f t="shared" ref="K193" si="994">IF(AND(OR(AND(B193&lt;&gt;"",B194=""),AND(B193="",B194="")),E194&lt;&gt;""),(G194-I193)*1440,"")</f>
        <v/>
      </c>
      <c r="L193">
        <f t="shared" ref="L193" si="995">(I193-G193)*1440</f>
        <v>11.999999999999957</v>
      </c>
      <c r="M193">
        <f t="shared" ref="M193" si="996">IF(B193&lt;&gt;"",1,M192+1)</f>
        <v>1</v>
      </c>
      <c r="N193">
        <f t="shared" ref="N193" ca="1" si="997">OFFSET(C193,-M193+1,0)</f>
        <v>1258</v>
      </c>
      <c r="O193">
        <f t="shared" ref="O193" ca="1" si="998">IF(J193&lt;&gt;"",(J193-VALUE(CONCATENATE(LEFT(N193,LEN(N193)-2),":",RIGHT(N193,2))))*1440,"")</f>
        <v>46</v>
      </c>
      <c r="P193">
        <f t="shared" ref="P193" si="999">IF(K193&lt;&gt;"",(E193+E194)*K193/2,E193*5/2)</f>
        <v>2.5000000000000001E-2</v>
      </c>
      <c r="Q193" s="7">
        <f t="shared" ref="Q193" si="1000">IF(K193&lt;&gt;"",(E194-E193)*K193/LN((E194+0.000001)/(E193+0.000001)),-5*(E193-0.000001)/(LN(1/E193)-13.8155))</f>
        <v>5.4281443780592247E-3</v>
      </c>
      <c r="R193">
        <f t="shared" ref="R193" si="1001">(E193*L193)</f>
        <v>0.11999999999999958</v>
      </c>
      <c r="S193">
        <f t="shared" ref="S193" si="1002">P193+R193</f>
        <v>0.14499999999999957</v>
      </c>
      <c r="T193" s="7">
        <f t="shared" ref="T193" si="1003">Q193+R193</f>
        <v>0.1254281443780588</v>
      </c>
    </row>
    <row r="194" spans="1:20" x14ac:dyDescent="0.2">
      <c r="B194" s="61">
        <v>44466</v>
      </c>
      <c r="C194">
        <v>1405</v>
      </c>
      <c r="D194" s="21"/>
      <c r="E194" s="4">
        <v>0.1</v>
      </c>
      <c r="F194" s="4">
        <v>1437</v>
      </c>
      <c r="G194" s="6">
        <f t="shared" ref="G194" si="1004">VALUE(CONCATENATE(LEFT(F194,LEN(F194)-2),":",RIGHT(F194,2)))</f>
        <v>0.60902777777777783</v>
      </c>
      <c r="H194" s="4">
        <v>1447</v>
      </c>
      <c r="I194" s="1">
        <f t="shared" ref="I194" si="1005">VALUE(CONCATENATE(LEFT(H194,LEN(H194)-2),":",RIGHT(H194,2)))</f>
        <v>0.61597222222222225</v>
      </c>
      <c r="J194" s="1" t="str">
        <f t="shared" ref="J194" si="1006">IF(OR(B195&lt;&gt;"",E195=""),I194+TIME(0,5,0),"")</f>
        <v/>
      </c>
      <c r="K194">
        <f t="shared" ref="K194" si="1007">IF(AND(OR(AND(B194&lt;&gt;"",B195=""),AND(B194="",B195="")),E195&lt;&gt;""),(G195-I194)*1440,"")</f>
        <v>8.999999999999968</v>
      </c>
      <c r="L194">
        <f t="shared" ref="L194" si="1008">(I194-G194)*1440</f>
        <v>9.9999999999999645</v>
      </c>
      <c r="M194">
        <f t="shared" ref="M194" si="1009">IF(B194&lt;&gt;"",1,M193+1)</f>
        <v>1</v>
      </c>
      <c r="N194">
        <f t="shared" ref="N194" ca="1" si="1010">OFFSET(C194,-M194+1,0)</f>
        <v>1405</v>
      </c>
      <c r="O194" t="str">
        <f t="shared" ref="O194" si="1011">IF(J194&lt;&gt;"",(J194-VALUE(CONCATENATE(LEFT(N194,LEN(N194)-2),":",RIGHT(N194,2))))*1440,"")</f>
        <v/>
      </c>
      <c r="P194">
        <f t="shared" ref="P194" si="1012">IF(K194&lt;&gt;"",(E194+E195)*K194/2,E194*5/2)</f>
        <v>6.4664999999999777</v>
      </c>
      <c r="Q194" s="7">
        <f t="shared" ref="Q194" si="1013">IF(K194&lt;&gt;"",(E195-E194)*K194/LN((E195+0.000001)/(E194+0.000001)),-5*(E194-0.000001)/(LN(1/E194)-13.8155))</f>
        <v>4.2934755992465181</v>
      </c>
      <c r="R194">
        <f t="shared" ref="R194" si="1014">(E194*L194)</f>
        <v>0.99999999999999645</v>
      </c>
      <c r="S194">
        <f t="shared" ref="S194" si="1015">P194+R194</f>
        <v>7.4664999999999742</v>
      </c>
      <c r="T194" s="7">
        <f t="shared" ref="T194" si="1016">Q194+R194</f>
        <v>5.2934755992465146</v>
      </c>
    </row>
    <row r="195" spans="1:20" x14ac:dyDescent="0.2">
      <c r="B195" s="61"/>
      <c r="D195" s="21"/>
      <c r="E195" s="4">
        <v>1.337</v>
      </c>
      <c r="F195" s="4">
        <v>1456</v>
      </c>
      <c r="G195" s="6">
        <f t="shared" ref="G195" si="1017">VALUE(CONCATENATE(LEFT(F195,LEN(F195)-2),":",RIGHT(F195,2)))</f>
        <v>0.62222222222222223</v>
      </c>
      <c r="H195" s="4">
        <v>1503</v>
      </c>
      <c r="I195" s="1">
        <f t="shared" ref="I195" si="1018">VALUE(CONCATENATE(LEFT(H195,LEN(H195)-2),":",RIGHT(H195,2)))</f>
        <v>0.62708333333333333</v>
      </c>
      <c r="J195" s="1" t="str">
        <f t="shared" ref="J195" si="1019">IF(OR(B196&lt;&gt;"",E196=""),I195+TIME(0,5,0),"")</f>
        <v/>
      </c>
      <c r="K195">
        <f t="shared" ref="K195" si="1020">IF(AND(OR(AND(B195&lt;&gt;"",B196=""),AND(B195="",B196="")),E196&lt;&gt;""),(G196-I195)*1440,"")</f>
        <v>8.999999999999968</v>
      </c>
      <c r="L195">
        <f t="shared" ref="L195" si="1021">(I195-G195)*1440</f>
        <v>6.9999999999999751</v>
      </c>
      <c r="M195">
        <f t="shared" ref="M195" si="1022">IF(B195&lt;&gt;"",1,M194+1)</f>
        <v>2</v>
      </c>
      <c r="N195">
        <f t="shared" ref="N195" ca="1" si="1023">OFFSET(C195,-M195+1,0)</f>
        <v>1405</v>
      </c>
      <c r="O195" t="str">
        <f t="shared" ref="O195" si="1024">IF(J195&lt;&gt;"",(J195-VALUE(CONCATENATE(LEFT(N195,LEN(N195)-2),":",RIGHT(N195,2))))*1440,"")</f>
        <v/>
      </c>
      <c r="P195">
        <f t="shared" ref="P195" si="1025">IF(K195&lt;&gt;"",(E195+E196)*K195/2,E195*5/2)</f>
        <v>6.8264999999999754</v>
      </c>
      <c r="Q195" s="7">
        <f t="shared" ref="Q195" si="1026">IF(K195&lt;&gt;"",(E196-E195)*K195/LN((E196+0.000001)/(E195+0.000001)),-5*(E195-0.000001)/(LN(1/E195)-13.8155))</f>
        <v>5.1929414412120813</v>
      </c>
      <c r="R195">
        <f t="shared" ref="R195" si="1027">(E195*L195)</f>
        <v>9.3589999999999662</v>
      </c>
      <c r="S195">
        <f t="shared" ref="S195" si="1028">P195+R195</f>
        <v>16.185499999999941</v>
      </c>
      <c r="T195" s="7">
        <f t="shared" ref="T195" si="1029">Q195+R195</f>
        <v>14.551941441212048</v>
      </c>
    </row>
    <row r="196" spans="1:20" x14ac:dyDescent="0.2">
      <c r="B196" s="61"/>
      <c r="D196" s="21"/>
      <c r="E196" s="4">
        <v>0.18</v>
      </c>
      <c r="F196" s="4">
        <v>1512</v>
      </c>
      <c r="G196" s="6">
        <f t="shared" ref="G196" si="1030">VALUE(CONCATENATE(LEFT(F196,LEN(F196)-2),":",RIGHT(F196,2)))</f>
        <v>0.6333333333333333</v>
      </c>
      <c r="H196" s="4">
        <v>1520</v>
      </c>
      <c r="I196" s="1">
        <f t="shared" ref="I196" si="1031">VALUE(CONCATENATE(LEFT(H196,LEN(H196)-2),":",RIGHT(H196,2)))</f>
        <v>0.63888888888888895</v>
      </c>
      <c r="J196" s="1" t="str">
        <f t="shared" ref="J196" si="1032">IF(OR(B197&lt;&gt;"",E197=""),I196+TIME(0,5,0),"")</f>
        <v/>
      </c>
      <c r="K196">
        <f t="shared" ref="K196" si="1033">IF(AND(OR(AND(B196&lt;&gt;"",B197=""),AND(B196="",B197="")),E197&lt;&gt;""),(G197-I196)*1440,"")</f>
        <v>8.9999999999998082</v>
      </c>
      <c r="L196">
        <f t="shared" ref="L196" si="1034">(I196-G196)*1440</f>
        <v>8.0000000000001315</v>
      </c>
      <c r="M196">
        <f t="shared" ref="M196" si="1035">IF(B196&lt;&gt;"",1,M195+1)</f>
        <v>3</v>
      </c>
      <c r="N196">
        <f t="shared" ref="N196" ca="1" si="1036">OFFSET(C196,-M196+1,0)</f>
        <v>1405</v>
      </c>
      <c r="O196" t="str">
        <f t="shared" ref="O196" si="1037">IF(J196&lt;&gt;"",(J196-VALUE(CONCATENATE(LEFT(N196,LEN(N196)-2),":",RIGHT(N196,2))))*1440,"")</f>
        <v/>
      </c>
      <c r="P196">
        <f t="shared" ref="P196" si="1038">IF(K196&lt;&gt;"",(E196+E197)*K196/2,E196*5/2)</f>
        <v>7.5599999999998388</v>
      </c>
      <c r="Q196" s="7">
        <f t="shared" ref="Q196" si="1039">IF(K196&lt;&gt;"",(E197-E196)*K196/LN((E197+0.000001)/(E196+0.000001)),-5*(E196-0.000001)/(LN(1/E196)-13.8155))</f>
        <v>5.6030899885634717</v>
      </c>
      <c r="R196">
        <f t="shared" ref="R196" si="1040">(E196*L196)</f>
        <v>1.4400000000000237</v>
      </c>
      <c r="S196">
        <f t="shared" ref="S196" si="1041">P196+R196</f>
        <v>8.9999999999998632</v>
      </c>
      <c r="T196" s="7">
        <f t="shared" ref="T196" si="1042">Q196+R196</f>
        <v>7.0430899885634952</v>
      </c>
    </row>
    <row r="197" spans="1:20" x14ac:dyDescent="0.2">
      <c r="B197" s="61"/>
      <c r="D197" s="21"/>
      <c r="E197" s="4">
        <v>1.5</v>
      </c>
      <c r="F197" s="4">
        <v>1529</v>
      </c>
      <c r="G197" s="6">
        <f t="shared" ref="G197" si="1043">VALUE(CONCATENATE(LEFT(F197,LEN(F197)-2),":",RIGHT(F197,2)))</f>
        <v>0.64513888888888882</v>
      </c>
      <c r="H197" s="4">
        <v>1536</v>
      </c>
      <c r="I197" s="1">
        <f t="shared" ref="I197" si="1044">VALUE(CONCATENATE(LEFT(H197,LEN(H197)-2),":",RIGHT(H197,2)))</f>
        <v>0.65</v>
      </c>
      <c r="J197" s="1" t="str">
        <f t="shared" ref="J197" si="1045">IF(OR(B198&lt;&gt;"",E198=""),I197+TIME(0,5,0),"")</f>
        <v/>
      </c>
      <c r="K197">
        <f t="shared" ref="K197" si="1046">IF(AND(OR(AND(B197&lt;&gt;"",B198=""),AND(B197="",B198="")),E198&lt;&gt;""),(G198-I197)*1440,"")</f>
        <v>7.9999999999999716</v>
      </c>
      <c r="L197">
        <f t="shared" ref="L197" si="1047">(I197-G197)*1440</f>
        <v>7.000000000000135</v>
      </c>
      <c r="M197">
        <f t="shared" ref="M197" si="1048">IF(B197&lt;&gt;"",1,M196+1)</f>
        <v>4</v>
      </c>
      <c r="N197">
        <f t="shared" ref="N197" ca="1" si="1049">OFFSET(C197,-M197+1,0)</f>
        <v>1405</v>
      </c>
      <c r="O197" t="str">
        <f t="shared" ref="O197" si="1050">IF(J197&lt;&gt;"",(J197-VALUE(CONCATENATE(LEFT(N197,LEN(N197)-2),":",RIGHT(N197,2))))*1440,"")</f>
        <v/>
      </c>
      <c r="P197">
        <f t="shared" ref="P197" si="1051">IF(K197&lt;&gt;"",(E197+E198)*K197/2,E197*5/2)</f>
        <v>6.199999999999978</v>
      </c>
      <c r="Q197" s="7">
        <f t="shared" ref="Q197" si="1052">IF(K197&lt;&gt;"",(E198-E197)*K197/LN((E198+0.000001)/(E197+0.000001)),-5*(E197-0.000001)/(LN(1/E197)-13.8155))</f>
        <v>3.4105829905077449</v>
      </c>
      <c r="R197">
        <f t="shared" ref="R197" si="1053">(E197*L197)</f>
        <v>10.500000000000203</v>
      </c>
      <c r="S197">
        <f t="shared" ref="S197" si="1054">P197+R197</f>
        <v>16.70000000000018</v>
      </c>
      <c r="T197" s="7">
        <f t="shared" ref="T197" si="1055">Q197+R197</f>
        <v>13.910582990507947</v>
      </c>
    </row>
    <row r="198" spans="1:20" x14ac:dyDescent="0.2">
      <c r="B198" s="61"/>
      <c r="D198" s="21"/>
      <c r="E198" s="4">
        <v>0.05</v>
      </c>
      <c r="F198" s="4">
        <v>1544</v>
      </c>
      <c r="G198" s="6">
        <f t="shared" ref="G198:G199" si="1056">VALUE(CONCATENATE(LEFT(F198,LEN(F198)-2),":",RIGHT(F198,2)))</f>
        <v>0.65555555555555556</v>
      </c>
      <c r="H198" s="4">
        <v>1550</v>
      </c>
      <c r="I198" s="1">
        <f t="shared" ref="I198:I199" si="1057">VALUE(CONCATENATE(LEFT(H198,LEN(H198)-2),":",RIGHT(H198,2)))</f>
        <v>0.65972222222222221</v>
      </c>
      <c r="J198" s="1">
        <f t="shared" ref="J198:J199" si="1058">IF(OR(B199&lt;&gt;"",E199=""),I198+TIME(0,5,0),"")</f>
        <v>0.66319444444444442</v>
      </c>
      <c r="K198" t="str">
        <f t="shared" ref="K198:K199" si="1059">IF(AND(OR(AND(B198&lt;&gt;"",B199=""),AND(B198="",B199="")),E199&lt;&gt;""),(G199-I198)*1440,"")</f>
        <v/>
      </c>
      <c r="L198">
        <f t="shared" ref="L198:L199" si="1060">(I198-G198)*1440</f>
        <v>5.9999999999999787</v>
      </c>
      <c r="M198">
        <f t="shared" ref="M198:M199" si="1061">IF(B198&lt;&gt;"",1,M197+1)</f>
        <v>5</v>
      </c>
      <c r="N198">
        <f t="shared" ref="N198:N199" ca="1" si="1062">OFFSET(C198,-M198+1,0)</f>
        <v>1405</v>
      </c>
      <c r="O198">
        <f t="shared" ref="O198:O199" ca="1" si="1063">IF(J198&lt;&gt;"",(J198-VALUE(CONCATENATE(LEFT(N198,LEN(N198)-2),":",RIGHT(N198,2))))*1440,"")</f>
        <v>109.99999999999993</v>
      </c>
      <c r="P198">
        <f t="shared" ref="P198:P199" si="1064">IF(K198&lt;&gt;"",(E198+E199)*K198/2,E198*5/2)</f>
        <v>0.125</v>
      </c>
      <c r="Q198" s="7">
        <f t="shared" ref="Q198:Q199" si="1065">IF(K198&lt;&gt;"",(E199-E198)*K198/LN((E199+0.000001)/(E198+0.000001)),-5*(E198-0.000001)/(LN(1/E198)-13.8155))</f>
        <v>2.3105394341225508E-2</v>
      </c>
      <c r="R198">
        <f t="shared" ref="R198:R199" si="1066">(E198*L198)</f>
        <v>0.29999999999999893</v>
      </c>
      <c r="S198">
        <f t="shared" ref="S198:S199" si="1067">P198+R198</f>
        <v>0.42499999999999893</v>
      </c>
      <c r="T198" s="7">
        <f t="shared" ref="T198:T199" si="1068">Q198+R198</f>
        <v>0.32310539434122443</v>
      </c>
    </row>
    <row r="199" spans="1:20" x14ac:dyDescent="0.2">
      <c r="A199">
        <v>1</v>
      </c>
      <c r="B199" s="61">
        <v>44467</v>
      </c>
      <c r="C199">
        <v>939</v>
      </c>
      <c r="D199" s="65" t="s">
        <v>40</v>
      </c>
      <c r="E199" s="4">
        <v>0.01</v>
      </c>
      <c r="F199" s="4">
        <v>1008</v>
      </c>
      <c r="G199" s="6">
        <f t="shared" si="1056"/>
        <v>0.42222222222222222</v>
      </c>
      <c r="H199" s="4">
        <v>1018</v>
      </c>
      <c r="I199" s="1">
        <f t="shared" si="1057"/>
        <v>0.4291666666666667</v>
      </c>
      <c r="J199" s="1" t="str">
        <f t="shared" si="1058"/>
        <v/>
      </c>
      <c r="K199">
        <f t="shared" si="1059"/>
        <v>11.999999999999957</v>
      </c>
      <c r="L199">
        <f t="shared" si="1060"/>
        <v>10.000000000000044</v>
      </c>
      <c r="M199">
        <f t="shared" si="1061"/>
        <v>1</v>
      </c>
      <c r="N199">
        <f t="shared" ca="1" si="1062"/>
        <v>939</v>
      </c>
      <c r="O199" t="str">
        <f t="shared" si="1063"/>
        <v/>
      </c>
      <c r="P199">
        <f t="shared" si="1064"/>
        <v>2.7599999999999905</v>
      </c>
      <c r="Q199" s="7">
        <f t="shared" si="1065"/>
        <v>1.3870774287466854</v>
      </c>
      <c r="R199">
        <f t="shared" si="1066"/>
        <v>0.10000000000000045</v>
      </c>
      <c r="S199">
        <f t="shared" si="1067"/>
        <v>2.859999999999991</v>
      </c>
      <c r="T199" s="7">
        <f t="shared" si="1068"/>
        <v>1.4870774287466859</v>
      </c>
    </row>
    <row r="200" spans="1:20" x14ac:dyDescent="0.2">
      <c r="B200" s="61"/>
      <c r="D200" s="21"/>
      <c r="E200" s="4">
        <v>0.45</v>
      </c>
      <c r="F200" s="4">
        <v>1030</v>
      </c>
      <c r="G200" s="6">
        <f t="shared" ref="G200:G201" si="1069">VALUE(CONCATENATE(LEFT(F200,LEN(F200)-2),":",RIGHT(F200,2)))</f>
        <v>0.4375</v>
      </c>
      <c r="H200" s="4">
        <v>1036</v>
      </c>
      <c r="I200" s="1">
        <f t="shared" ref="I200:I201" si="1070">VALUE(CONCATENATE(LEFT(H200,LEN(H200)-2),":",RIGHT(H200,2)))</f>
        <v>0.44166666666666665</v>
      </c>
      <c r="J200" s="1">
        <f t="shared" ref="J200:J201" si="1071">IF(OR(B201&lt;&gt;"",E201=""),I200+TIME(0,5,0),"")</f>
        <v>0.44513888888888886</v>
      </c>
      <c r="K200" t="str">
        <f t="shared" ref="K200:K201" si="1072">IF(AND(OR(AND(B200&lt;&gt;"",B201=""),AND(B200="",B201="")),E201&lt;&gt;""),(G201-I200)*1440,"")</f>
        <v/>
      </c>
      <c r="L200">
        <f t="shared" ref="L200:L201" si="1073">(I200-G200)*1440</f>
        <v>5.9999999999999787</v>
      </c>
      <c r="M200">
        <f t="shared" ref="M200:M201" si="1074">IF(B200&lt;&gt;"",1,M199+1)</f>
        <v>2</v>
      </c>
      <c r="N200">
        <f t="shared" ref="N200:N201" ca="1" si="1075">OFFSET(C200,-M200+1,0)</f>
        <v>939</v>
      </c>
      <c r="O200">
        <f t="shared" ref="O200:O201" ca="1" si="1076">IF(J200&lt;&gt;"",(J200-VALUE(CONCATENATE(LEFT(N200,LEN(N200)-2),":",RIGHT(N200,2))))*1440,"")</f>
        <v>61.999999999999943</v>
      </c>
      <c r="P200">
        <f t="shared" ref="P200:P201" si="1077">IF(K200&lt;&gt;"",(E200+E201)*K200/2,E200*5/2)</f>
        <v>1.125</v>
      </c>
      <c r="Q200" s="7">
        <f t="shared" ref="Q200:Q201" si="1078">IF(K200&lt;&gt;"",(E201-E200)*K200/LN((E201+0.000001)/(E200+0.000001)),-5*(E200-0.000001)/(LN(1/E200)-13.8155))</f>
        <v>0.17285060538495053</v>
      </c>
      <c r="R200">
        <f t="shared" ref="R200:R201" si="1079">(E200*L200)</f>
        <v>2.6999999999999904</v>
      </c>
      <c r="S200">
        <f t="shared" ref="S200:S201" si="1080">P200+R200</f>
        <v>3.8249999999999904</v>
      </c>
      <c r="T200" s="7">
        <f t="shared" ref="T200:T201" si="1081">Q200+R200</f>
        <v>2.872850605384941</v>
      </c>
    </row>
    <row r="201" spans="1:20" x14ac:dyDescent="0.2">
      <c r="A201">
        <v>1</v>
      </c>
      <c r="B201" s="61">
        <v>44468</v>
      </c>
      <c r="C201">
        <v>812</v>
      </c>
      <c r="D201" s="65" t="s">
        <v>41</v>
      </c>
      <c r="E201" s="4">
        <v>0.01</v>
      </c>
      <c r="F201" s="4">
        <v>823</v>
      </c>
      <c r="G201" s="6">
        <f t="shared" si="1069"/>
        <v>0.34930555555555554</v>
      </c>
      <c r="H201" s="4">
        <v>825</v>
      </c>
      <c r="I201" s="1">
        <f t="shared" si="1070"/>
        <v>0.35069444444444442</v>
      </c>
      <c r="J201" s="1" t="str">
        <f t="shared" si="1071"/>
        <v/>
      </c>
      <c r="K201">
        <f t="shared" si="1072"/>
        <v>10.000000000000044</v>
      </c>
      <c r="L201">
        <f t="shared" si="1073"/>
        <v>1.9999999999999929</v>
      </c>
      <c r="M201">
        <f t="shared" si="1074"/>
        <v>1</v>
      </c>
      <c r="N201">
        <f t="shared" ca="1" si="1075"/>
        <v>812</v>
      </c>
      <c r="O201" t="str">
        <f t="shared" si="1076"/>
        <v/>
      </c>
      <c r="P201">
        <f t="shared" si="1077"/>
        <v>500.05000000000223</v>
      </c>
      <c r="Q201" s="7">
        <f t="shared" si="1078"/>
        <v>108.56394165498195</v>
      </c>
      <c r="R201">
        <f t="shared" si="1079"/>
        <v>1.9999999999999931E-2</v>
      </c>
      <c r="S201">
        <f t="shared" si="1080"/>
        <v>500.07000000000221</v>
      </c>
      <c r="T201" s="7">
        <f t="shared" si="1081"/>
        <v>108.58394165498194</v>
      </c>
    </row>
    <row r="202" spans="1:20" x14ac:dyDescent="0.2">
      <c r="B202" s="61"/>
      <c r="D202" s="21"/>
      <c r="E202" s="4">
        <v>100</v>
      </c>
      <c r="F202" s="4">
        <v>835</v>
      </c>
      <c r="G202" s="6">
        <f t="shared" ref="G202" si="1082">VALUE(CONCATENATE(LEFT(F202,LEN(F202)-2),":",RIGHT(F202,2)))</f>
        <v>0.3576388888888889</v>
      </c>
      <c r="H202" s="4">
        <v>839</v>
      </c>
      <c r="I202" s="1">
        <f t="shared" ref="I202" si="1083">VALUE(CONCATENATE(LEFT(H202,LEN(H202)-2),":",RIGHT(H202,2)))</f>
        <v>0.36041666666666666</v>
      </c>
      <c r="J202" s="1" t="str">
        <f t="shared" ref="J202" si="1084">IF(OR(B203&lt;&gt;"",E203=""),I202+TIME(0,5,0),"")</f>
        <v/>
      </c>
      <c r="K202">
        <f t="shared" ref="K202" si="1085">IF(AND(OR(AND(B202&lt;&gt;"",B203=""),AND(B202="",B203="")),E203&lt;&gt;""),(G203-I202)*1440,"")</f>
        <v>4.9999999999999822</v>
      </c>
      <c r="L202">
        <f t="shared" ref="L202" si="1086">(I202-G202)*1440</f>
        <v>3.9999999999999858</v>
      </c>
      <c r="M202">
        <f t="shared" ref="M202" si="1087">IF(B202&lt;&gt;"",1,M201+1)</f>
        <v>2</v>
      </c>
      <c r="N202">
        <f t="shared" ref="N202" ca="1" si="1088">OFFSET(C202,-M202+1,0)</f>
        <v>812</v>
      </c>
      <c r="O202" t="str">
        <f t="shared" ref="O202" si="1089">IF(J202&lt;&gt;"",(J202-VALUE(CONCATENATE(LEFT(N202,LEN(N202)-2),":",RIGHT(N202,2))))*1440,"")</f>
        <v/>
      </c>
      <c r="P202">
        <f t="shared" ref="P202" si="1090">IF(K202&lt;&gt;"",(E202+E203)*K202/2,E202*5/2)</f>
        <v>749.99999999999739</v>
      </c>
      <c r="Q202" s="7">
        <f t="shared" ref="Q202" si="1091">IF(K202&lt;&gt;"",(E203-E202)*K202/LN((E203+0.000001)/(E202+0.000001)),-5*(E202-0.000001)/(LN(1/E202)-13.8155))</f>
        <v>721.34752564790165</v>
      </c>
      <c r="R202">
        <f t="shared" ref="R202" si="1092">(E202*L202)</f>
        <v>399.99999999999858</v>
      </c>
      <c r="S202">
        <f t="shared" ref="S202" si="1093">P202+R202</f>
        <v>1149.9999999999959</v>
      </c>
      <c r="T202" s="7">
        <f t="shared" ref="T202" si="1094">Q202+R202</f>
        <v>1121.3475256479003</v>
      </c>
    </row>
    <row r="203" spans="1:20" x14ac:dyDescent="0.2">
      <c r="B203" s="61"/>
      <c r="D203" s="21"/>
      <c r="E203" s="4">
        <v>200</v>
      </c>
      <c r="F203" s="4">
        <v>844</v>
      </c>
      <c r="G203" s="6">
        <f t="shared" ref="G203:G204" si="1095">VALUE(CONCATENATE(LEFT(F203,LEN(F203)-2),":",RIGHT(F203,2)))</f>
        <v>0.36388888888888887</v>
      </c>
      <c r="H203" s="4">
        <v>1629</v>
      </c>
      <c r="I203" s="1">
        <f t="shared" ref="I203:I204" si="1096">VALUE(CONCATENATE(LEFT(H203,LEN(H203)-2),":",RIGHT(H203,2)))</f>
        <v>0.68680555555555556</v>
      </c>
      <c r="J203" s="1">
        <f t="shared" ref="J203:J204" si="1097">IF(OR(B204&lt;&gt;"",E204=""),I203+TIME(0,5,0),"")</f>
        <v>0.69027777777777777</v>
      </c>
      <c r="K203" t="str">
        <f t="shared" ref="K203:K204" si="1098">IF(AND(OR(AND(B203&lt;&gt;"",B204=""),AND(B203="",B204="")),E204&lt;&gt;""),(G204-I203)*1440,"")</f>
        <v/>
      </c>
      <c r="L203">
        <f t="shared" ref="L203:L204" si="1099">(I203-G203)*1440</f>
        <v>465</v>
      </c>
      <c r="M203">
        <f t="shared" ref="M203:M204" si="1100">IF(B203&lt;&gt;"",1,M202+1)</f>
        <v>3</v>
      </c>
      <c r="N203">
        <f t="shared" ref="N203:N204" ca="1" si="1101">OFFSET(C203,-M203+1,0)</f>
        <v>812</v>
      </c>
      <c r="O203">
        <f t="shared" ref="O203:O204" ca="1" si="1102">IF(J203&lt;&gt;"",(J203-VALUE(CONCATENATE(LEFT(N203,LEN(N203)-2),":",RIGHT(N203,2))))*1440,"")</f>
        <v>502.00000000000006</v>
      </c>
      <c r="P203">
        <f t="shared" ref="P203:P204" si="1103">IF(K203&lt;&gt;"",(E203+E204)*K203/2,E203*5/2)</f>
        <v>500</v>
      </c>
      <c r="Q203" s="7">
        <f t="shared" ref="Q203:Q204" si="1104">IF(K203&lt;&gt;"",(E204-E203)*K203/LN((E204+0.000001)/(E203+0.000001)),-5*(E203-0.000001)/(LN(1/E203)-13.8155))</f>
        <v>52.318172546220183</v>
      </c>
      <c r="R203">
        <f t="shared" ref="R203:R204" si="1105">(E203*L203)</f>
        <v>93000</v>
      </c>
      <c r="S203">
        <f t="shared" ref="S203:S204" si="1106">P203+R203</f>
        <v>93500</v>
      </c>
      <c r="T203" s="7">
        <f t="shared" ref="T203:T204" si="1107">Q203+R203</f>
        <v>93052.31817254622</v>
      </c>
    </row>
    <row r="204" spans="1:20" x14ac:dyDescent="0.2">
      <c r="A204">
        <v>1</v>
      </c>
      <c r="B204" s="61">
        <v>44482</v>
      </c>
      <c r="C204">
        <v>1051</v>
      </c>
      <c r="D204" s="65" t="s">
        <v>41</v>
      </c>
      <c r="E204" s="4">
        <v>0.01</v>
      </c>
      <c r="F204" s="4">
        <v>1123</v>
      </c>
      <c r="G204" s="6">
        <f t="shared" si="1095"/>
        <v>0.47430555555555554</v>
      </c>
      <c r="H204" s="4">
        <v>1138</v>
      </c>
      <c r="I204" s="1">
        <f t="shared" si="1096"/>
        <v>0.48472222222222222</v>
      </c>
      <c r="J204" s="1">
        <f t="shared" si="1097"/>
        <v>0.48819444444444443</v>
      </c>
      <c r="K204" t="str">
        <f t="shared" si="1098"/>
        <v/>
      </c>
      <c r="L204">
        <f t="shared" si="1099"/>
        <v>15.000000000000027</v>
      </c>
      <c r="M204">
        <f t="shared" si="1100"/>
        <v>1</v>
      </c>
      <c r="N204">
        <f t="shared" ca="1" si="1101"/>
        <v>1051</v>
      </c>
      <c r="O204">
        <f t="shared" ca="1" si="1102"/>
        <v>51.999999999999972</v>
      </c>
      <c r="P204">
        <f t="shared" si="1103"/>
        <v>2.5000000000000001E-2</v>
      </c>
      <c r="Q204" s="7">
        <f t="shared" si="1104"/>
        <v>5.4281443780592247E-3</v>
      </c>
      <c r="R204">
        <f t="shared" si="1105"/>
        <v>0.15000000000000027</v>
      </c>
      <c r="S204">
        <f t="shared" si="1106"/>
        <v>0.17500000000000027</v>
      </c>
      <c r="T204" s="7">
        <f t="shared" si="1107"/>
        <v>0.15542814437805949</v>
      </c>
    </row>
    <row r="205" spans="1:20" x14ac:dyDescent="0.2">
      <c r="B205" s="61">
        <v>44482</v>
      </c>
      <c r="C205">
        <v>1350</v>
      </c>
      <c r="D205" s="21"/>
      <c r="E205" s="4">
        <v>0.6</v>
      </c>
      <c r="F205" s="4">
        <v>1410</v>
      </c>
      <c r="G205" s="6">
        <f t="shared" ref="G205" si="1108">VALUE(CONCATENATE(LEFT(F205,LEN(F205)-2),":",RIGHT(F205,2)))</f>
        <v>0.59027777777777779</v>
      </c>
      <c r="H205" s="4">
        <v>1429</v>
      </c>
      <c r="I205" s="1">
        <f t="shared" ref="I205" si="1109">VALUE(CONCATENATE(LEFT(H205,LEN(H205)-2),":",RIGHT(H205,2)))</f>
        <v>0.60347222222222219</v>
      </c>
      <c r="J205" s="1">
        <f t="shared" ref="J205" si="1110">IF(OR(B206&lt;&gt;"",E206=""),I205+TIME(0,5,0),"")</f>
        <v>0.6069444444444444</v>
      </c>
      <c r="K205" t="str">
        <f t="shared" ref="K205" si="1111">IF(AND(OR(AND(B205&lt;&gt;"",B206=""),AND(B205="",B206="")),E206&lt;&gt;""),(G206-I205)*1440,"")</f>
        <v/>
      </c>
      <c r="L205">
        <f t="shared" ref="L205" si="1112">(I205-G205)*1440</f>
        <v>18.999999999999932</v>
      </c>
      <c r="M205">
        <f t="shared" ref="M205" si="1113">IF(B205&lt;&gt;"",1,M204+1)</f>
        <v>1</v>
      </c>
      <c r="N205">
        <f t="shared" ref="N205" ca="1" si="1114">OFFSET(C205,-M205+1,0)</f>
        <v>1350</v>
      </c>
      <c r="O205">
        <f t="shared" ref="O205" ca="1" si="1115">IF(J205&lt;&gt;"",(J205-VALUE(CONCATENATE(LEFT(N205,LEN(N205)-2),":",RIGHT(N205,2))))*1440,"")</f>
        <v>43.999999999999844</v>
      </c>
      <c r="P205">
        <f t="shared" ref="P205" si="1116">IF(K205&lt;&gt;"",(E205+E206)*K205/2,E205*5/2)</f>
        <v>1.5</v>
      </c>
      <c r="Q205" s="7">
        <f t="shared" ref="Q205" si="1117">IF(K205&lt;&gt;"",(E206-E205)*K205/LN((E206+0.000001)/(E205+0.000001)),-5*(E205-0.000001)/(LN(1/E205)-13.8155))</f>
        <v>0.22548428583557498</v>
      </c>
      <c r="R205">
        <f t="shared" ref="R205" si="1118">(E205*L205)</f>
        <v>11.399999999999959</v>
      </c>
      <c r="S205">
        <f t="shared" ref="S205" si="1119">P205+R205</f>
        <v>12.899999999999959</v>
      </c>
      <c r="T205" s="7">
        <f t="shared" ref="T205" si="1120">Q205+R205</f>
        <v>11.625484285835535</v>
      </c>
    </row>
    <row r="206" spans="1:20" x14ac:dyDescent="0.2">
      <c r="B206" s="61">
        <v>44482</v>
      </c>
      <c r="C206">
        <v>1442</v>
      </c>
      <c r="D206" s="21"/>
      <c r="E206" s="4">
        <v>0.6</v>
      </c>
      <c r="F206" s="4">
        <v>1458</v>
      </c>
      <c r="G206" s="6">
        <f t="shared" ref="G206:G207" si="1121">VALUE(CONCATENATE(LEFT(F206,LEN(F206)-2),":",RIGHT(F206,2)))</f>
        <v>0.62361111111111112</v>
      </c>
      <c r="H206" s="4">
        <v>1502</v>
      </c>
      <c r="I206" s="1">
        <f t="shared" ref="I206:I207" si="1122">VALUE(CONCATENATE(LEFT(H206,LEN(H206)-2),":",RIGHT(H206,2)))</f>
        <v>0.62638888888888888</v>
      </c>
      <c r="J206" s="1">
        <f t="shared" ref="J206:J207" si="1123">IF(OR(B207&lt;&gt;"",E207=""),I206+TIME(0,5,0),"")</f>
        <v>0.62986111111111109</v>
      </c>
      <c r="K206" t="str">
        <f t="shared" ref="K206:K207" si="1124">IF(AND(OR(AND(B206&lt;&gt;"",B207=""),AND(B206="",B207="")),E207&lt;&gt;""),(G207-I206)*1440,"")</f>
        <v/>
      </c>
      <c r="L206">
        <f t="shared" ref="L206:L207" si="1125">(I206-G206)*1440</f>
        <v>3.9999999999999858</v>
      </c>
      <c r="M206">
        <f t="shared" ref="M206:M207" si="1126">IF(B206&lt;&gt;"",1,M205+1)</f>
        <v>1</v>
      </c>
      <c r="N206">
        <f t="shared" ref="N206:N207" ca="1" si="1127">OFFSET(C206,-M206+1,0)</f>
        <v>1442</v>
      </c>
      <c r="O206">
        <f t="shared" ref="O206:O207" ca="1" si="1128">IF(J206&lt;&gt;"",(J206-VALUE(CONCATENATE(LEFT(N206,LEN(N206)-2),":",RIGHT(N206,2))))*1440,"")</f>
        <v>25.000000000000071</v>
      </c>
      <c r="P206">
        <f t="shared" ref="P206:P207" si="1129">IF(K206&lt;&gt;"",(E206+E207)*K206/2,E206*5/2)</f>
        <v>1.5</v>
      </c>
      <c r="Q206" s="7">
        <f t="shared" ref="Q206:Q207" si="1130">IF(K206&lt;&gt;"",(E207-E206)*K206/LN((E207+0.000001)/(E206+0.000001)),-5*(E206-0.000001)/(LN(1/E206)-13.8155))</f>
        <v>0.22548428583557498</v>
      </c>
      <c r="R206">
        <f t="shared" ref="R206:R207" si="1131">(E206*L206)</f>
        <v>2.3999999999999915</v>
      </c>
      <c r="S206">
        <f t="shared" ref="S206:S207" si="1132">P206+R206</f>
        <v>3.8999999999999915</v>
      </c>
      <c r="T206" s="7">
        <f t="shared" ref="T206:T207" si="1133">Q206+R206</f>
        <v>2.6254842858355665</v>
      </c>
    </row>
    <row r="207" spans="1:20" x14ac:dyDescent="0.2">
      <c r="A207">
        <v>1</v>
      </c>
      <c r="B207" s="61">
        <v>44483</v>
      </c>
      <c r="C207">
        <v>913</v>
      </c>
      <c r="D207" s="65" t="s">
        <v>41</v>
      </c>
      <c r="E207" s="4">
        <v>0.01</v>
      </c>
      <c r="F207" s="4">
        <v>941</v>
      </c>
      <c r="G207" s="6">
        <f t="shared" si="1121"/>
        <v>0.40347222222222223</v>
      </c>
      <c r="H207" s="4">
        <v>951</v>
      </c>
      <c r="I207" s="1">
        <f t="shared" si="1122"/>
        <v>0.41041666666666665</v>
      </c>
      <c r="J207" s="1">
        <f t="shared" si="1123"/>
        <v>0.41388888888888886</v>
      </c>
      <c r="K207" t="str">
        <f t="shared" si="1124"/>
        <v/>
      </c>
      <c r="L207">
        <f t="shared" si="1125"/>
        <v>9.9999999999999645</v>
      </c>
      <c r="M207">
        <f t="shared" si="1126"/>
        <v>1</v>
      </c>
      <c r="N207">
        <f t="shared" ca="1" si="1127"/>
        <v>913</v>
      </c>
      <c r="O207">
        <f t="shared" ca="1" si="1128"/>
        <v>42.999999999999929</v>
      </c>
      <c r="P207">
        <f t="shared" si="1129"/>
        <v>2.5000000000000001E-2</v>
      </c>
      <c r="Q207" s="7">
        <f t="shared" si="1130"/>
        <v>5.4281443780592247E-3</v>
      </c>
      <c r="R207">
        <f t="shared" si="1131"/>
        <v>9.9999999999999645E-2</v>
      </c>
      <c r="S207">
        <f t="shared" si="1132"/>
        <v>0.12499999999999964</v>
      </c>
      <c r="T207" s="7">
        <f t="shared" si="1133"/>
        <v>0.10542814437805886</v>
      </c>
    </row>
    <row r="208" spans="1:20" x14ac:dyDescent="0.2">
      <c r="A208">
        <v>1</v>
      </c>
      <c r="B208" s="61">
        <v>44483</v>
      </c>
      <c r="C208">
        <v>1147</v>
      </c>
      <c r="D208" s="65" t="s">
        <v>41</v>
      </c>
      <c r="E208" s="4">
        <v>0.01</v>
      </c>
      <c r="F208" s="4">
        <v>1206</v>
      </c>
      <c r="G208" s="6">
        <f t="shared" ref="G208" si="1134">VALUE(CONCATENATE(LEFT(F208,LEN(F208)-2),":",RIGHT(F208,2)))</f>
        <v>0.50416666666666665</v>
      </c>
      <c r="H208" s="4">
        <v>1209</v>
      </c>
      <c r="I208" s="1">
        <f t="shared" ref="I208" si="1135">VALUE(CONCATENATE(LEFT(H208,LEN(H208)-2),":",RIGHT(H208,2)))</f>
        <v>0.50624999999999998</v>
      </c>
      <c r="J208" s="1" t="str">
        <f t="shared" ref="J208" si="1136">IF(OR(B209&lt;&gt;"",E209=""),I208+TIME(0,5,0),"")</f>
        <v/>
      </c>
      <c r="K208">
        <f t="shared" ref="K208" si="1137">IF(AND(OR(AND(B208&lt;&gt;"",B209=""),AND(B208="",B209="")),E209&lt;&gt;""),(G209-I208)*1440,"")</f>
        <v>7.9999999999999716</v>
      </c>
      <c r="L208">
        <f t="shared" ref="L208" si="1138">(I208-G208)*1440</f>
        <v>2.9999999999999893</v>
      </c>
      <c r="M208">
        <f t="shared" ref="M208" si="1139">IF(B208&lt;&gt;"",1,M207+1)</f>
        <v>1</v>
      </c>
      <c r="N208">
        <f t="shared" ref="N208" ca="1" si="1140">OFFSET(C208,-M208+1,0)</f>
        <v>1147</v>
      </c>
      <c r="O208" t="str">
        <f t="shared" ref="O208" si="1141">IF(J208&lt;&gt;"",(J208-VALUE(CONCATENATE(LEFT(N208,LEN(N208)-2),":",RIGHT(N208,2))))*1440,"")</f>
        <v/>
      </c>
      <c r="P208">
        <f t="shared" ref="P208" si="1142">IF(K208&lt;&gt;"",(E208+E209)*K208/2,E208*5/2)</f>
        <v>2.4399999999999911</v>
      </c>
      <c r="Q208" s="7">
        <f t="shared" ref="Q208" si="1143">IF(K208&lt;&gt;"",(E209-E208)*K208/LN((E209+0.000001)/(E208+0.000001)),-5*(E208-0.000001)/(LN(1/E208)-13.8155))</f>
        <v>1.1528373552459379</v>
      </c>
      <c r="R208">
        <f t="shared" ref="R208" si="1144">(E208*L208)</f>
        <v>2.9999999999999895E-2</v>
      </c>
      <c r="S208">
        <f t="shared" ref="S208" si="1145">P208+R208</f>
        <v>2.4699999999999909</v>
      </c>
      <c r="T208" s="7">
        <f t="shared" ref="T208" si="1146">Q208+R208</f>
        <v>1.1828373552459377</v>
      </c>
    </row>
    <row r="209" spans="1:20" x14ac:dyDescent="0.2">
      <c r="B209" s="61"/>
      <c r="D209" s="21"/>
      <c r="E209" s="4">
        <v>0.6</v>
      </c>
      <c r="F209" s="4">
        <v>1217</v>
      </c>
      <c r="G209" s="6">
        <f t="shared" ref="G209" si="1147">VALUE(CONCATENATE(LEFT(F209,LEN(F209)-2),":",RIGHT(F209,2)))</f>
        <v>0.51180555555555551</v>
      </c>
      <c r="H209" s="4">
        <v>1244</v>
      </c>
      <c r="I209" s="1">
        <f t="shared" ref="I209" si="1148">VALUE(CONCATENATE(LEFT(H209,LEN(H209)-2),":",RIGHT(H209,2)))</f>
        <v>0.53055555555555556</v>
      </c>
      <c r="J209" s="1">
        <f t="shared" ref="J209" si="1149">IF(OR(B210&lt;&gt;"",E210=""),I209+TIME(0,5,0),"")</f>
        <v>0.53402777777777777</v>
      </c>
      <c r="K209" t="str">
        <f t="shared" ref="K209" si="1150">IF(AND(OR(AND(B209&lt;&gt;"",B210=""),AND(B209="",B210="")),E210&lt;&gt;""),(G210-I209)*1440,"")</f>
        <v/>
      </c>
      <c r="L209">
        <f t="shared" ref="L209" si="1151">(I209-G209)*1440</f>
        <v>27.000000000000064</v>
      </c>
      <c r="M209">
        <f t="shared" ref="M209" si="1152">IF(B209&lt;&gt;"",1,M208+1)</f>
        <v>2</v>
      </c>
      <c r="N209">
        <f t="shared" ref="N209" ca="1" si="1153">OFFSET(C209,-M209+1,0)</f>
        <v>1147</v>
      </c>
      <c r="O209">
        <f t="shared" ref="O209" ca="1" si="1154">IF(J209&lt;&gt;"",(J209-VALUE(CONCATENATE(LEFT(N209,LEN(N209)-2),":",RIGHT(N209,2))))*1440,"")</f>
        <v>62.000000000000021</v>
      </c>
      <c r="P209">
        <f t="shared" ref="P209" si="1155">IF(K209&lt;&gt;"",(E209+E210)*K209/2,E209*5/2)</f>
        <v>1.5</v>
      </c>
      <c r="Q209" s="7">
        <f t="shared" ref="Q209" si="1156">IF(K209&lt;&gt;"",(E210-E209)*K209/LN((E210+0.000001)/(E209+0.000001)),-5*(E209-0.000001)/(LN(1/E209)-13.8155))</f>
        <v>0.22548428583557498</v>
      </c>
      <c r="R209">
        <f t="shared" ref="R209" si="1157">(E209*L209)</f>
        <v>16.200000000000038</v>
      </c>
      <c r="S209">
        <f t="shared" ref="S209" si="1158">P209+R209</f>
        <v>17.700000000000038</v>
      </c>
      <c r="T209" s="7">
        <f t="shared" ref="T209" si="1159">Q209+R209</f>
        <v>16.425484285835612</v>
      </c>
    </row>
    <row r="210" spans="1:20" x14ac:dyDescent="0.2">
      <c r="B210" s="61">
        <v>44483</v>
      </c>
      <c r="C210">
        <v>1250</v>
      </c>
      <c r="D210" s="21"/>
      <c r="E210" s="4">
        <v>0.6</v>
      </c>
      <c r="F210" s="4">
        <v>1304</v>
      </c>
      <c r="G210" s="6">
        <f t="shared" ref="G210:G213" si="1160">VALUE(CONCATENATE(LEFT(F210,LEN(F210)-2),":",RIGHT(F210,2)))</f>
        <v>0.5444444444444444</v>
      </c>
      <c r="H210" s="4">
        <v>1307</v>
      </c>
      <c r="I210" s="1">
        <f t="shared" ref="I210:I213" si="1161">VALUE(CONCATENATE(LEFT(H210,LEN(H210)-2),":",RIGHT(H210,2)))</f>
        <v>0.54652777777777783</v>
      </c>
      <c r="J210" s="1">
        <f t="shared" ref="J210:J213" si="1162">IF(OR(B211&lt;&gt;"",E211=""),I210+TIME(0,5,0),"")</f>
        <v>0.55000000000000004</v>
      </c>
      <c r="K210" t="str">
        <f t="shared" ref="K210:K213" si="1163">IF(AND(OR(AND(B210&lt;&gt;"",B211=""),AND(B210="",B211="")),E211&lt;&gt;""),(G211-I210)*1440,"")</f>
        <v/>
      </c>
      <c r="L210">
        <f t="shared" ref="L210:L213" si="1164">(I210-G210)*1440</f>
        <v>3.0000000000001492</v>
      </c>
      <c r="M210">
        <f t="shared" ref="M210:M213" si="1165">IF(B210&lt;&gt;"",1,M209+1)</f>
        <v>1</v>
      </c>
      <c r="N210">
        <f t="shared" ref="N210:N213" ca="1" si="1166">OFFSET(C210,-M210+1,0)</f>
        <v>1250</v>
      </c>
      <c r="O210">
        <f t="shared" ref="O210:O213" ca="1" si="1167">IF(J210&lt;&gt;"",(J210-VALUE(CONCATENATE(LEFT(N210,LEN(N210)-2),":",RIGHT(N210,2))))*1440,"")</f>
        <v>22.000000000000082</v>
      </c>
      <c r="P210">
        <f t="shared" ref="P210:P213" si="1168">IF(K210&lt;&gt;"",(E210+E211)*K210/2,E210*5/2)</f>
        <v>1.5</v>
      </c>
      <c r="Q210" s="7">
        <f t="shared" ref="Q210:Q213" si="1169">IF(K210&lt;&gt;"",(E211-E210)*K210/LN((E211+0.000001)/(E210+0.000001)),-5*(E210-0.000001)/(LN(1/E210)-13.8155))</f>
        <v>0.22548428583557498</v>
      </c>
      <c r="R210">
        <f t="shared" ref="R210:R213" si="1170">(E210*L210)</f>
        <v>1.8000000000000895</v>
      </c>
      <c r="S210">
        <f t="shared" ref="S210:S213" si="1171">P210+R210</f>
        <v>3.3000000000000895</v>
      </c>
      <c r="T210" s="7">
        <f t="shared" ref="T210:T213" si="1172">Q210+R210</f>
        <v>2.0254842858356645</v>
      </c>
    </row>
    <row r="211" spans="1:20" x14ac:dyDescent="0.2">
      <c r="B211" s="61">
        <v>44483</v>
      </c>
      <c r="C211">
        <v>1312</v>
      </c>
      <c r="D211" s="21"/>
      <c r="E211" s="4">
        <v>0.6</v>
      </c>
      <c r="F211" s="4">
        <v>1324</v>
      </c>
      <c r="G211" s="6">
        <f t="shared" si="1160"/>
        <v>0.55833333333333335</v>
      </c>
      <c r="H211" s="4">
        <v>1328</v>
      </c>
      <c r="I211" s="1">
        <f t="shared" si="1161"/>
        <v>0.56111111111111112</v>
      </c>
      <c r="J211" s="1">
        <f t="shared" si="1162"/>
        <v>0.56458333333333333</v>
      </c>
      <c r="K211" t="str">
        <f t="shared" si="1163"/>
        <v/>
      </c>
      <c r="L211">
        <f t="shared" si="1164"/>
        <v>3.9999999999999858</v>
      </c>
      <c r="M211">
        <f t="shared" si="1165"/>
        <v>1</v>
      </c>
      <c r="N211">
        <f t="shared" ca="1" si="1166"/>
        <v>1312</v>
      </c>
      <c r="O211">
        <f t="shared" ca="1" si="1167"/>
        <v>21.000000000000085</v>
      </c>
      <c r="P211">
        <f t="shared" si="1168"/>
        <v>1.5</v>
      </c>
      <c r="Q211" s="7">
        <f t="shared" si="1169"/>
        <v>0.22548428583557498</v>
      </c>
      <c r="R211">
        <f t="shared" si="1170"/>
        <v>2.3999999999999915</v>
      </c>
      <c r="S211">
        <f t="shared" si="1171"/>
        <v>3.8999999999999915</v>
      </c>
      <c r="T211" s="7">
        <f t="shared" si="1172"/>
        <v>2.6254842858355665</v>
      </c>
    </row>
    <row r="212" spans="1:20" x14ac:dyDescent="0.2">
      <c r="B212" s="61">
        <v>44483</v>
      </c>
      <c r="C212">
        <v>1332</v>
      </c>
      <c r="D212" s="21"/>
      <c r="E212" s="4">
        <v>0.6</v>
      </c>
      <c r="F212" s="4">
        <v>1348</v>
      </c>
      <c r="G212" s="6">
        <f t="shared" si="1160"/>
        <v>0.57500000000000007</v>
      </c>
      <c r="H212" s="4">
        <v>1351</v>
      </c>
      <c r="I212" s="1">
        <f t="shared" si="1161"/>
        <v>0.57708333333333328</v>
      </c>
      <c r="J212" s="1">
        <f t="shared" si="1162"/>
        <v>0.58055555555555549</v>
      </c>
      <c r="K212" t="str">
        <f t="shared" si="1163"/>
        <v/>
      </c>
      <c r="L212">
        <f t="shared" si="1164"/>
        <v>2.9999999999998295</v>
      </c>
      <c r="M212">
        <f t="shared" si="1165"/>
        <v>1</v>
      </c>
      <c r="N212">
        <f t="shared" ca="1" si="1166"/>
        <v>1332</v>
      </c>
      <c r="O212">
        <f t="shared" ca="1" si="1167"/>
        <v>23.999999999999915</v>
      </c>
      <c r="P212">
        <f t="shared" si="1168"/>
        <v>1.5</v>
      </c>
      <c r="Q212" s="7">
        <f t="shared" si="1169"/>
        <v>0.22548428583557498</v>
      </c>
      <c r="R212">
        <f t="shared" si="1170"/>
        <v>1.7999999999998977</v>
      </c>
      <c r="S212">
        <f t="shared" si="1171"/>
        <v>3.2999999999998977</v>
      </c>
      <c r="T212" s="7">
        <f t="shared" si="1172"/>
        <v>2.0254842858354727</v>
      </c>
    </row>
    <row r="213" spans="1:20" x14ac:dyDescent="0.2">
      <c r="A213">
        <v>1</v>
      </c>
      <c r="B213" s="61">
        <v>44484</v>
      </c>
      <c r="C213">
        <v>1007</v>
      </c>
      <c r="D213" s="65" t="s">
        <v>44</v>
      </c>
      <c r="E213" s="4">
        <v>0.01</v>
      </c>
      <c r="F213" s="4">
        <v>1041</v>
      </c>
      <c r="G213" s="6">
        <f t="shared" si="1160"/>
        <v>0.44513888888888892</v>
      </c>
      <c r="H213" s="4">
        <v>1046</v>
      </c>
      <c r="I213" s="1">
        <f t="shared" si="1161"/>
        <v>0.44861111111111113</v>
      </c>
      <c r="J213" s="1" t="str">
        <f t="shared" si="1162"/>
        <v/>
      </c>
      <c r="K213">
        <f t="shared" si="1163"/>
        <v>15.000000000000027</v>
      </c>
      <c r="L213">
        <f t="shared" si="1164"/>
        <v>4.9999999999999822</v>
      </c>
      <c r="M213">
        <f t="shared" si="1165"/>
        <v>1</v>
      </c>
      <c r="N213">
        <f t="shared" ca="1" si="1166"/>
        <v>1007</v>
      </c>
      <c r="O213" t="str">
        <f t="shared" si="1167"/>
        <v/>
      </c>
      <c r="P213">
        <f t="shared" si="1168"/>
        <v>375.07500000000067</v>
      </c>
      <c r="Q213" s="7">
        <f t="shared" si="1169"/>
        <v>88.040600348806237</v>
      </c>
      <c r="R213">
        <f t="shared" si="1170"/>
        <v>4.9999999999999822E-2</v>
      </c>
      <c r="S213">
        <f t="shared" si="1171"/>
        <v>375.12500000000068</v>
      </c>
      <c r="T213" s="7">
        <f t="shared" si="1172"/>
        <v>88.090600348806234</v>
      </c>
    </row>
    <row r="214" spans="1:20" x14ac:dyDescent="0.2">
      <c r="B214" s="61"/>
      <c r="D214" s="21"/>
      <c r="E214" s="4">
        <v>50</v>
      </c>
      <c r="F214" s="4">
        <v>1101</v>
      </c>
      <c r="G214" s="6">
        <f t="shared" ref="G214" si="1173">VALUE(CONCATENATE(LEFT(F214,LEN(F214)-2),":",RIGHT(F214,2)))</f>
        <v>0.45902777777777781</v>
      </c>
      <c r="H214" s="4">
        <v>1210</v>
      </c>
      <c r="I214" s="1">
        <f t="shared" ref="I214" si="1174">VALUE(CONCATENATE(LEFT(H214,LEN(H214)-2),":",RIGHT(H214,2)))</f>
        <v>0.50694444444444442</v>
      </c>
      <c r="J214" s="1" t="str">
        <f t="shared" ref="J214" si="1175">IF(OR(B215&lt;&gt;"",E215=""),I214+TIME(0,5,0),"")</f>
        <v/>
      </c>
      <c r="K214">
        <f t="shared" ref="K214" si="1176">IF(AND(OR(AND(B214&lt;&gt;"",B215=""),AND(B214="",B215="")),E215&lt;&gt;""),(G215-I214)*1440,"")</f>
        <v>22.000000000000082</v>
      </c>
      <c r="L214">
        <f t="shared" ref="L214" si="1177">(I214-G214)*1440</f>
        <v>68.999999999999915</v>
      </c>
      <c r="M214">
        <f t="shared" ref="M214" si="1178">IF(B214&lt;&gt;"",1,M213+1)</f>
        <v>2</v>
      </c>
      <c r="N214">
        <f t="shared" ref="N214" ca="1" si="1179">OFFSET(C214,-M214+1,0)</f>
        <v>1007</v>
      </c>
      <c r="O214" t="str">
        <f t="shared" ref="O214" si="1180">IF(J214&lt;&gt;"",(J214-VALUE(CONCATENATE(LEFT(N214,LEN(N214)-2),":",RIGHT(N214,2))))*1440,"")</f>
        <v/>
      </c>
      <c r="P214">
        <f t="shared" ref="P214" si="1181">IF(K214&lt;&gt;"",(E214+E215)*K214/2,E214*5/2)</f>
        <v>555.50000000000205</v>
      </c>
      <c r="Q214" s="7">
        <f t="shared" ref="Q214" si="1182">IF(K214&lt;&gt;"",(E215-E214)*K214/LN((E215+0.000001)/(E214+0.000001)),-5*(E214-0.000001)/(LN(1/E214)-13.8155))</f>
        <v>236.4734470683409</v>
      </c>
      <c r="R214">
        <f t="shared" ref="R214" si="1183">(E214*L214)</f>
        <v>3449.9999999999959</v>
      </c>
      <c r="S214">
        <f t="shared" ref="S214" si="1184">P214+R214</f>
        <v>4005.4999999999982</v>
      </c>
      <c r="T214" s="7">
        <f t="shared" ref="T214" si="1185">Q214+R214</f>
        <v>3686.473447068337</v>
      </c>
    </row>
    <row r="215" spans="1:20" x14ac:dyDescent="0.2">
      <c r="B215" s="61"/>
      <c r="D215" s="21"/>
      <c r="E215" s="4">
        <v>0.5</v>
      </c>
      <c r="F215" s="4">
        <v>1232</v>
      </c>
      <c r="G215" s="6">
        <f t="shared" ref="G215" si="1186">VALUE(CONCATENATE(LEFT(F215,LEN(F215)-2),":",RIGHT(F215,2)))</f>
        <v>0.52222222222222225</v>
      </c>
      <c r="H215" s="4">
        <v>1250</v>
      </c>
      <c r="I215" s="1">
        <f t="shared" ref="I215" si="1187">VALUE(CONCATENATE(LEFT(H215,LEN(H215)-2),":",RIGHT(H215,2)))</f>
        <v>0.53472222222222221</v>
      </c>
      <c r="J215" s="1" t="str">
        <f t="shared" ref="J215" si="1188">IF(OR(B216&lt;&gt;"",E216=""),I215+TIME(0,5,0),"")</f>
        <v/>
      </c>
      <c r="K215">
        <f t="shared" ref="K215" si="1189">IF(AND(OR(AND(B215&lt;&gt;"",B216=""),AND(B215="",B216="")),E216&lt;&gt;""),(G216-I215)*1440,"")</f>
        <v>6.9999999999999751</v>
      </c>
      <c r="L215">
        <f t="shared" ref="L215" si="1190">(I215-G215)*1440</f>
        <v>17.999999999999936</v>
      </c>
      <c r="M215">
        <f t="shared" ref="M215" si="1191">IF(B215&lt;&gt;"",1,M214+1)</f>
        <v>3</v>
      </c>
      <c r="N215">
        <f t="shared" ref="N215" ca="1" si="1192">OFFSET(C215,-M215+1,0)</f>
        <v>1007</v>
      </c>
      <c r="O215" t="str">
        <f t="shared" ref="O215" si="1193">IF(J215&lt;&gt;"",(J215-VALUE(CONCATENATE(LEFT(N215,LEN(N215)-2),":",RIGHT(N215,2))))*1440,"")</f>
        <v/>
      </c>
      <c r="P215">
        <f t="shared" ref="P215" si="1194">IF(K215&lt;&gt;"",(E215+E216)*K215/2,E215*5/2)</f>
        <v>5.2499999999999813</v>
      </c>
      <c r="Q215" s="7">
        <f t="shared" ref="Q215" si="1195">IF(K215&lt;&gt;"",(E216-E215)*K215/LN((E216+0.000001)/(E215+0.000001)),-5*(E215-0.000001)/(LN(1/E215)-13.8155))</f>
        <v>5.0494399279023714</v>
      </c>
      <c r="R215">
        <f t="shared" ref="R215" si="1196">(E215*L215)</f>
        <v>8.999999999999968</v>
      </c>
      <c r="S215">
        <f t="shared" ref="S215" si="1197">P215+R215</f>
        <v>14.24999999999995</v>
      </c>
      <c r="T215" s="7">
        <f t="shared" ref="T215" si="1198">Q215+R215</f>
        <v>14.049439927902339</v>
      </c>
    </row>
    <row r="216" spans="1:20" x14ac:dyDescent="0.2">
      <c r="B216" s="61"/>
      <c r="D216" s="21"/>
      <c r="E216" s="4">
        <v>1</v>
      </c>
      <c r="F216" s="4">
        <v>1257</v>
      </c>
      <c r="G216" s="6">
        <f t="shared" ref="G216" si="1199">VALUE(CONCATENATE(LEFT(F216,LEN(F216)-2),":",RIGHT(F216,2)))</f>
        <v>0.5395833333333333</v>
      </c>
      <c r="H216" s="4">
        <v>1308</v>
      </c>
      <c r="I216" s="1">
        <f t="shared" ref="I216" si="1200">VALUE(CONCATENATE(LEFT(H216,LEN(H216)-2),":",RIGHT(H216,2)))</f>
        <v>0.54722222222222217</v>
      </c>
      <c r="J216" s="1" t="str">
        <f t="shared" ref="J216" si="1201">IF(OR(B217&lt;&gt;"",E217=""),I216+TIME(0,5,0),"")</f>
        <v/>
      </c>
      <c r="K216">
        <f t="shared" ref="K216" si="1202">IF(AND(OR(AND(B216&lt;&gt;"",B217=""),AND(B216="",B217="")),E217&lt;&gt;""),(G217-I216)*1440,"")</f>
        <v>13.000000000000114</v>
      </c>
      <c r="L216">
        <f t="shared" ref="L216" si="1203">(I216-G216)*1440</f>
        <v>10.999999999999961</v>
      </c>
      <c r="M216">
        <f t="shared" ref="M216" si="1204">IF(B216&lt;&gt;"",1,M215+1)</f>
        <v>4</v>
      </c>
      <c r="N216">
        <f t="shared" ref="N216" ca="1" si="1205">OFFSET(C216,-M216+1,0)</f>
        <v>1007</v>
      </c>
      <c r="O216" t="str">
        <f t="shared" ref="O216" si="1206">IF(J216&lt;&gt;"",(J216-VALUE(CONCATENATE(LEFT(N216,LEN(N216)-2),":",RIGHT(N216,2))))*1440,"")</f>
        <v/>
      </c>
      <c r="P216">
        <f t="shared" ref="P216" si="1207">IF(K216&lt;&gt;"",(E216+E217)*K216/2,E216*5/2)</f>
        <v>7.8000000000000682</v>
      </c>
      <c r="Q216" s="7">
        <f t="shared" ref="Q216" si="1208">IF(K216&lt;&gt;"",(E217-E216)*K216/LN((E217+0.000001)/(E216+0.000001)),-5*(E216-0.000001)/(LN(1/E216)-13.8155))</f>
        <v>6.4618993793871526</v>
      </c>
      <c r="R216">
        <f t="shared" ref="R216" si="1209">(E216*L216)</f>
        <v>10.999999999999961</v>
      </c>
      <c r="S216">
        <f t="shared" ref="S216" si="1210">P216+R216</f>
        <v>18.800000000000029</v>
      </c>
      <c r="T216" s="7">
        <f t="shared" ref="T216" si="1211">Q216+R216</f>
        <v>17.461899379387113</v>
      </c>
    </row>
    <row r="217" spans="1:20" x14ac:dyDescent="0.2">
      <c r="B217" s="61"/>
      <c r="D217" s="21"/>
      <c r="E217" s="4">
        <v>0.2</v>
      </c>
      <c r="F217" s="4">
        <v>1321</v>
      </c>
      <c r="G217" s="6">
        <f t="shared" ref="G217" si="1212">VALUE(CONCATENATE(LEFT(F217,LEN(F217)-2),":",RIGHT(F217,2)))</f>
        <v>0.55625000000000002</v>
      </c>
      <c r="H217" s="4">
        <v>1357</v>
      </c>
      <c r="I217" s="1">
        <f t="shared" ref="I217" si="1213">VALUE(CONCATENATE(LEFT(H217,LEN(H217)-2),":",RIGHT(H217,2)))</f>
        <v>0.58124999999999993</v>
      </c>
      <c r="J217" s="1" t="str">
        <f t="shared" ref="J217" si="1214">IF(OR(B218&lt;&gt;"",E218=""),I217+TIME(0,5,0),"")</f>
        <v/>
      </c>
      <c r="K217">
        <f t="shared" ref="K217" si="1215">IF(AND(OR(AND(B217&lt;&gt;"",B218=""),AND(B217="",B218="")),E218&lt;&gt;""),(G218-I217)*1440,"")</f>
        <v>9.0000000000001279</v>
      </c>
      <c r="L217">
        <f t="shared" ref="L217" si="1216">(I217-G217)*1440</f>
        <v>35.999999999999872</v>
      </c>
      <c r="M217">
        <f t="shared" ref="M217" si="1217">IF(B217&lt;&gt;"",1,M216+1)</f>
        <v>5</v>
      </c>
      <c r="N217">
        <f t="shared" ref="N217" ca="1" si="1218">OFFSET(C217,-M217+1,0)</f>
        <v>1007</v>
      </c>
      <c r="O217" t="str">
        <f t="shared" ref="O217" si="1219">IF(J217&lt;&gt;"",(J217-VALUE(CONCATENATE(LEFT(N217,LEN(N217)-2),":",RIGHT(N217,2))))*1440,"")</f>
        <v/>
      </c>
      <c r="P217">
        <f t="shared" ref="P217" si="1220">IF(K217&lt;&gt;"",(E217+E218)*K217/2,E217*5/2)</f>
        <v>4.2750000000000608</v>
      </c>
      <c r="Q217" s="7">
        <f t="shared" ref="Q217" si="1221">IF(K217&lt;&gt;"",(E218-E217)*K217/LN((E218+0.000001)/(E217+0.000001)),-5*(E217-0.000001)/(LN(1/E217)-13.8155))</f>
        <v>3.7450288336121069</v>
      </c>
      <c r="R217">
        <f t="shared" ref="R217" si="1222">(E217*L217)</f>
        <v>7.1999999999999744</v>
      </c>
      <c r="S217">
        <f t="shared" ref="S217" si="1223">P217+R217</f>
        <v>11.475000000000035</v>
      </c>
      <c r="T217" s="7">
        <f t="shared" ref="T217" si="1224">Q217+R217</f>
        <v>10.945028833612081</v>
      </c>
    </row>
    <row r="218" spans="1:20" x14ac:dyDescent="0.2">
      <c r="B218" s="61"/>
      <c r="D218" s="22"/>
      <c r="E218" s="4">
        <v>0.75</v>
      </c>
      <c r="F218" s="4">
        <v>1406</v>
      </c>
      <c r="G218" s="6">
        <f t="shared" ref="G218" si="1225">VALUE(CONCATENATE(LEFT(F218,LEN(F218)-2),":",RIGHT(F218,2)))</f>
        <v>0.58750000000000002</v>
      </c>
      <c r="H218" s="4">
        <v>1415</v>
      </c>
      <c r="I218" s="1">
        <f t="shared" ref="I218" si="1226">VALUE(CONCATENATE(LEFT(H218,LEN(H218)-2),":",RIGHT(H218,2)))</f>
        <v>0.59375</v>
      </c>
      <c r="J218" s="1" t="str">
        <f t="shared" ref="J218" si="1227">IF(OR(B219&lt;&gt;"",E219=""),I218+TIME(0,5,0),"")</f>
        <v/>
      </c>
      <c r="K218">
        <f t="shared" ref="K218" si="1228">IF(AND(OR(AND(B218&lt;&gt;"",B219=""),AND(B218="",B219="")),E219&lt;&gt;""),(G219-I218)*1440,"")</f>
        <v>10.999999999999961</v>
      </c>
      <c r="L218">
        <f t="shared" ref="L218" si="1229">(I218-G218)*1440</f>
        <v>8.999999999999968</v>
      </c>
      <c r="M218">
        <f t="shared" ref="M218" si="1230">IF(B218&lt;&gt;"",1,M217+1)</f>
        <v>6</v>
      </c>
      <c r="N218">
        <f t="shared" ref="N218" ca="1" si="1231">OFFSET(C218,-M218+1,0)</f>
        <v>1007</v>
      </c>
      <c r="O218" t="str">
        <f t="shared" ref="O218" si="1232">IF(J218&lt;&gt;"",(J218-VALUE(CONCATENATE(LEFT(N218,LEN(N218)-2),":",RIGHT(N218,2))))*1440,"")</f>
        <v/>
      </c>
      <c r="P218">
        <f t="shared" ref="P218" si="1233">IF(K218&lt;&gt;"",(E218+E219)*K218/2,E218*5/2)</f>
        <v>4.9499999999999824</v>
      </c>
      <c r="Q218" s="7">
        <f t="shared" ref="Q218" si="1234">IF(K218&lt;&gt;"",(E219-E218)*K218/LN((E219+0.000001)/(E218+0.000001)),-5*(E218-0.000001)/(LN(1/E218)-13.8155))</f>
        <v>4.10082415729405</v>
      </c>
      <c r="R218">
        <f t="shared" ref="R218" si="1235">(E218*L218)</f>
        <v>6.749999999999976</v>
      </c>
      <c r="S218">
        <f t="shared" ref="S218" si="1236">P218+R218</f>
        <v>11.699999999999958</v>
      </c>
      <c r="T218" s="7">
        <f t="shared" ref="T218" si="1237">Q218+R218</f>
        <v>10.850824157294026</v>
      </c>
    </row>
    <row r="219" spans="1:20" x14ac:dyDescent="0.2">
      <c r="B219" s="61"/>
      <c r="D219" s="21"/>
      <c r="E219" s="4">
        <v>0.15</v>
      </c>
      <c r="F219" s="4">
        <v>1426</v>
      </c>
      <c r="G219" s="6">
        <f t="shared" ref="G219" si="1238">VALUE(CONCATENATE(LEFT(F219,LEN(F219)-2),":",RIGHT(F219,2)))</f>
        <v>0.60138888888888886</v>
      </c>
      <c r="H219" s="4">
        <v>1454</v>
      </c>
      <c r="I219" s="1">
        <f t="shared" ref="I219" si="1239">VALUE(CONCATENATE(LEFT(H219,LEN(H219)-2),":",RIGHT(H219,2)))</f>
        <v>0.62083333333333335</v>
      </c>
      <c r="J219" s="1" t="str">
        <f t="shared" ref="J219" si="1240">IF(OR(B220&lt;&gt;"",E220=""),I219+TIME(0,5,0),"")</f>
        <v/>
      </c>
      <c r="K219">
        <f t="shared" ref="K219" si="1241">IF(AND(OR(AND(B219&lt;&gt;"",B220=""),AND(B219="",B220="")),E220&lt;&gt;""),(G220-I219)*1440,"")</f>
        <v>7.9999999999999716</v>
      </c>
      <c r="L219">
        <f t="shared" ref="L219" si="1242">(I219-G219)*1440</f>
        <v>28.00000000000006</v>
      </c>
      <c r="M219">
        <f t="shared" ref="M219" si="1243">IF(B219&lt;&gt;"",1,M218+1)</f>
        <v>7</v>
      </c>
      <c r="N219">
        <f t="shared" ref="N219" ca="1" si="1244">OFFSET(C219,-M219+1,0)</f>
        <v>1007</v>
      </c>
      <c r="O219" t="str">
        <f t="shared" ref="O219" si="1245">IF(J219&lt;&gt;"",(J219-VALUE(CONCATENATE(LEFT(N219,LEN(N219)-2),":",RIGHT(N219,2))))*1440,"")</f>
        <v/>
      </c>
      <c r="P219">
        <f t="shared" ref="P219" si="1246">IF(K219&lt;&gt;"",(E219+E220)*K219/2,E219*5/2)</f>
        <v>4.5999999999999837</v>
      </c>
      <c r="Q219" s="7">
        <f t="shared" ref="Q219" si="1247">IF(K219&lt;&gt;"",(E220-E219)*K219/LN((E220+0.000001)/(E219+0.000001)),-5*(E219-0.000001)/(LN(1/E219)-13.8155))</f>
        <v>3.5843912697391622</v>
      </c>
      <c r="R219">
        <f t="shared" ref="R219" si="1248">(E219*L219)</f>
        <v>4.2000000000000091</v>
      </c>
      <c r="S219">
        <f t="shared" ref="S219" si="1249">P219+R219</f>
        <v>8.7999999999999936</v>
      </c>
      <c r="T219" s="7">
        <f t="shared" ref="T219" si="1250">Q219+R219</f>
        <v>7.7843912697391708</v>
      </c>
    </row>
    <row r="220" spans="1:20" x14ac:dyDescent="0.2">
      <c r="B220" s="61"/>
      <c r="D220" s="21"/>
      <c r="E220" s="4">
        <v>1</v>
      </c>
      <c r="F220" s="4">
        <v>1502</v>
      </c>
      <c r="G220" s="6">
        <f t="shared" ref="G220" si="1251">VALUE(CONCATENATE(LEFT(F220,LEN(F220)-2),":",RIGHT(F220,2)))</f>
        <v>0.62638888888888888</v>
      </c>
      <c r="H220" s="4">
        <v>1534</v>
      </c>
      <c r="I220" s="1">
        <f t="shared" ref="I220" si="1252">VALUE(CONCATENATE(LEFT(H220,LEN(H220)-2),":",RIGHT(H220,2)))</f>
        <v>0.64861111111111114</v>
      </c>
      <c r="J220" s="1" t="str">
        <f t="shared" ref="J220" si="1253">IF(OR(B221&lt;&gt;"",E221=""),I220+TIME(0,5,0),"")</f>
        <v/>
      </c>
      <c r="K220">
        <f t="shared" ref="K220" si="1254">IF(AND(OR(AND(B220&lt;&gt;"",B221=""),AND(B220="",B221="")),E221&lt;&gt;""),(G221-I220)*1440,"")</f>
        <v>11.999999999999957</v>
      </c>
      <c r="L220">
        <f t="shared" ref="L220" si="1255">(I220-G220)*1440</f>
        <v>32.000000000000043</v>
      </c>
      <c r="M220">
        <f t="shared" ref="M220" si="1256">IF(B220&lt;&gt;"",1,M219+1)</f>
        <v>8</v>
      </c>
      <c r="N220">
        <f t="shared" ref="N220" ca="1" si="1257">OFFSET(C220,-M220+1,0)</f>
        <v>1007</v>
      </c>
      <c r="O220" t="str">
        <f t="shared" ref="O220" si="1258">IF(J220&lt;&gt;"",(J220-VALUE(CONCATENATE(LEFT(N220,LEN(N220)-2),":",RIGHT(N220,2))))*1440,"")</f>
        <v/>
      </c>
      <c r="P220">
        <f t="shared" ref="P220" si="1259">IF(K220&lt;&gt;"",(E220+E221)*K220/2,E220*5/2)</f>
        <v>1205.9999999999957</v>
      </c>
      <c r="Q220" s="7">
        <f t="shared" ref="Q220" si="1260">IF(K220&lt;&gt;"",(E221-E220)*K220/LN((E221+0.000001)/(E220+0.000001)),-5*(E220-0.000001)/(LN(1/E220)-13.8155))</f>
        <v>450.70921261390276</v>
      </c>
      <c r="R220">
        <f t="shared" ref="R220" si="1261">(E220*L220)</f>
        <v>32.000000000000043</v>
      </c>
      <c r="S220">
        <f t="shared" ref="S220" si="1262">P220+R220</f>
        <v>1237.9999999999957</v>
      </c>
      <c r="T220" s="7">
        <f t="shared" ref="T220" si="1263">Q220+R220</f>
        <v>482.70921261390282</v>
      </c>
    </row>
    <row r="221" spans="1:20" x14ac:dyDescent="0.2">
      <c r="B221" s="61"/>
      <c r="D221" s="21"/>
      <c r="E221" s="4">
        <v>200</v>
      </c>
      <c r="F221" s="4">
        <v>1546</v>
      </c>
      <c r="G221" s="6">
        <f t="shared" ref="G221:G222" si="1264">VALUE(CONCATENATE(LEFT(F221,LEN(F221)-2),":",RIGHT(F221,2)))</f>
        <v>0.65694444444444444</v>
      </c>
      <c r="H221" s="4">
        <v>1600</v>
      </c>
      <c r="I221" s="1">
        <f t="shared" ref="I221:I222" si="1265">VALUE(CONCATENATE(LEFT(H221,LEN(H221)-2),":",RIGHT(H221,2)))</f>
        <v>0.66666666666666663</v>
      </c>
      <c r="J221" s="1">
        <f t="shared" ref="J221:J222" si="1266">IF(OR(B222&lt;&gt;"",E222=""),I221+TIME(0,5,0),"")</f>
        <v>0.67013888888888884</v>
      </c>
      <c r="K221" t="str">
        <f t="shared" ref="K221:K222" si="1267">IF(AND(OR(AND(B221&lt;&gt;"",B222=""),AND(B221="",B222="")),E222&lt;&gt;""),(G222-I221)*1440,"")</f>
        <v/>
      </c>
      <c r="L221">
        <f t="shared" ref="L221:L222" si="1268">(I221-G221)*1440</f>
        <v>13.99999999999995</v>
      </c>
      <c r="M221">
        <f t="shared" ref="M221:M222" si="1269">IF(B221&lt;&gt;"",1,M220+1)</f>
        <v>9</v>
      </c>
      <c r="N221">
        <f t="shared" ref="N221:N222" ca="1" si="1270">OFFSET(C221,-M221+1,0)</f>
        <v>1007</v>
      </c>
      <c r="O221">
        <f t="shared" ref="O221:O222" ca="1" si="1271">IF(J221&lt;&gt;"",(J221-VALUE(CONCATENATE(LEFT(N221,LEN(N221)-2),":",RIGHT(N221,2))))*1440,"")</f>
        <v>357.99999999999994</v>
      </c>
      <c r="P221">
        <f t="shared" ref="P221:P222" si="1272">IF(K221&lt;&gt;"",(E221+E222)*K221/2,E221*5/2)</f>
        <v>500</v>
      </c>
      <c r="Q221" s="7">
        <f t="shared" ref="Q221:Q222" si="1273">IF(K221&lt;&gt;"",(E222-E221)*K221/LN((E222+0.000001)/(E221+0.000001)),-5*(E221-0.000001)/(LN(1/E221)-13.8155))</f>
        <v>52.318172546220183</v>
      </c>
      <c r="R221">
        <f t="shared" ref="R221:R222" si="1274">(E221*L221)</f>
        <v>2799.99999999999</v>
      </c>
      <c r="S221">
        <f t="shared" ref="S221:S222" si="1275">P221+R221</f>
        <v>3299.99999999999</v>
      </c>
      <c r="T221" s="7">
        <f t="shared" ref="T221:T222" si="1276">Q221+R221</f>
        <v>2852.31817254621</v>
      </c>
    </row>
    <row r="222" spans="1:20" x14ac:dyDescent="0.2">
      <c r="A222">
        <v>1</v>
      </c>
      <c r="B222" s="61">
        <v>44487</v>
      </c>
      <c r="C222">
        <v>1050</v>
      </c>
      <c r="D222" s="65" t="s">
        <v>65</v>
      </c>
      <c r="E222" s="4">
        <v>0.01</v>
      </c>
      <c r="F222" s="4">
        <v>1141</v>
      </c>
      <c r="G222" s="6">
        <f t="shared" si="1264"/>
        <v>0.48680555555555555</v>
      </c>
      <c r="H222" s="4">
        <v>1143</v>
      </c>
      <c r="I222" s="1">
        <f t="shared" si="1265"/>
        <v>0.48819444444444443</v>
      </c>
      <c r="J222" s="1">
        <f t="shared" si="1266"/>
        <v>0.49166666666666664</v>
      </c>
      <c r="K222" t="str">
        <f t="shared" si="1267"/>
        <v/>
      </c>
      <c r="L222">
        <f t="shared" si="1268"/>
        <v>1.9999999999999929</v>
      </c>
      <c r="M222">
        <f t="shared" si="1269"/>
        <v>1</v>
      </c>
      <c r="N222">
        <f t="shared" ca="1" si="1270"/>
        <v>1050</v>
      </c>
      <c r="O222">
        <f t="shared" ca="1" si="1271"/>
        <v>57.999999999999957</v>
      </c>
      <c r="P222">
        <f t="shared" si="1272"/>
        <v>2.5000000000000001E-2</v>
      </c>
      <c r="Q222" s="7">
        <f t="shared" si="1273"/>
        <v>5.4281443780592247E-3</v>
      </c>
      <c r="R222">
        <f t="shared" si="1274"/>
        <v>1.9999999999999931E-2</v>
      </c>
      <c r="S222">
        <f t="shared" si="1275"/>
        <v>4.4999999999999929E-2</v>
      </c>
      <c r="T222" s="7">
        <f t="shared" si="1276"/>
        <v>2.5428144378059157E-2</v>
      </c>
    </row>
    <row r="223" spans="1:20" x14ac:dyDescent="0.2">
      <c r="B223" s="61">
        <v>44487</v>
      </c>
      <c r="C223">
        <v>1224</v>
      </c>
      <c r="D223" s="21"/>
      <c r="E223" s="4">
        <v>0.1</v>
      </c>
      <c r="F223" s="4">
        <v>1301</v>
      </c>
      <c r="G223" s="6">
        <f t="shared" ref="G223" si="1277">VALUE(CONCATENATE(LEFT(F223,LEN(F223)-2),":",RIGHT(F223,2)))</f>
        <v>0.54236111111111118</v>
      </c>
      <c r="H223" s="4">
        <v>1308</v>
      </c>
      <c r="I223" s="1">
        <f t="shared" ref="I223" si="1278">VALUE(CONCATENATE(LEFT(H223,LEN(H223)-2),":",RIGHT(H223,2)))</f>
        <v>0.54722222222222217</v>
      </c>
      <c r="J223" s="1" t="str">
        <f t="shared" ref="J223" si="1279">IF(OR(B224&lt;&gt;"",E224=""),I223+TIME(0,5,0),"")</f>
        <v/>
      </c>
      <c r="K223">
        <f t="shared" ref="K223" si="1280">IF(AND(OR(AND(B223&lt;&gt;"",B224=""),AND(B223="",B224="")),E224&lt;&gt;""),(G224-I223)*1440,"")</f>
        <v>12.000000000000117</v>
      </c>
      <c r="L223">
        <f t="shared" ref="L223" si="1281">(I223-G223)*1440</f>
        <v>6.9999999999998153</v>
      </c>
      <c r="M223">
        <f t="shared" ref="M223" si="1282">IF(B223&lt;&gt;"",1,M222+1)</f>
        <v>1</v>
      </c>
      <c r="N223">
        <f t="shared" ref="N223" ca="1" si="1283">OFFSET(C223,-M223+1,0)</f>
        <v>1224</v>
      </c>
      <c r="O223" t="str">
        <f t="shared" ref="O223" si="1284">IF(J223&lt;&gt;"",(J223-VALUE(CONCATENATE(LEFT(N223,LEN(N223)-2),":",RIGHT(N223,2))))*1440,"")</f>
        <v/>
      </c>
      <c r="P223">
        <f t="shared" ref="P223" si="1285">IF(K223&lt;&gt;"",(E223+E224)*K223/2,E223*5/2)</f>
        <v>6.6000000000000654</v>
      </c>
      <c r="Q223" s="7">
        <f t="shared" ref="Q223" si="1286">IF(K223&lt;&gt;"",(E224-E223)*K223/LN((E224+0.000001)/(E223+0.000001)),-5*(E223-0.000001)/(LN(1/E223)-13.8155))</f>
        <v>4.6903987375829415</v>
      </c>
      <c r="R223">
        <f t="shared" ref="R223" si="1287">(E223*L223)</f>
        <v>0.69999999999998153</v>
      </c>
      <c r="S223">
        <f t="shared" ref="S223" si="1288">P223+R223</f>
        <v>7.3000000000000469</v>
      </c>
      <c r="T223" s="7">
        <f t="shared" ref="T223" si="1289">Q223+R223</f>
        <v>5.390398737582923</v>
      </c>
    </row>
    <row r="224" spans="1:20" x14ac:dyDescent="0.2">
      <c r="B224" s="61"/>
      <c r="D224" s="21"/>
      <c r="E224" s="4">
        <v>1</v>
      </c>
      <c r="F224" s="4">
        <v>1320</v>
      </c>
      <c r="G224" s="6">
        <f t="shared" ref="G224" si="1290">VALUE(CONCATENATE(LEFT(F224,LEN(F224)-2),":",RIGHT(F224,2)))</f>
        <v>0.55555555555555558</v>
      </c>
      <c r="H224" s="4">
        <v>1339</v>
      </c>
      <c r="I224" s="1">
        <f t="shared" ref="I224" si="1291">VALUE(CONCATENATE(LEFT(H224,LEN(H224)-2),":",RIGHT(H224,2)))</f>
        <v>0.56874999999999998</v>
      </c>
      <c r="J224" s="1">
        <f t="shared" ref="J224" si="1292">IF(OR(B225&lt;&gt;"",E225=""),I224+TIME(0,5,0),"")</f>
        <v>0.57222222222222219</v>
      </c>
      <c r="K224" t="str">
        <f t="shared" ref="K224" si="1293">IF(AND(OR(AND(B224&lt;&gt;"",B225=""),AND(B224="",B225="")),E225&lt;&gt;""),(G225-I224)*1440,"")</f>
        <v/>
      </c>
      <c r="L224">
        <f t="shared" ref="L224" si="1294">(I224-G224)*1440</f>
        <v>18.999999999999932</v>
      </c>
      <c r="M224">
        <f t="shared" ref="M224" si="1295">IF(B224&lt;&gt;"",1,M223+1)</f>
        <v>2</v>
      </c>
      <c r="N224">
        <f t="shared" ref="N224" ca="1" si="1296">OFFSET(C224,-M224+1,0)</f>
        <v>1224</v>
      </c>
      <c r="O224">
        <f t="shared" ref="O224" ca="1" si="1297">IF(J224&lt;&gt;"",(J224-VALUE(CONCATENATE(LEFT(N224,LEN(N224)-2),":",RIGHT(N224,2))))*1440,"")</f>
        <v>79.999999999999872</v>
      </c>
      <c r="P224">
        <f t="shared" ref="P224" si="1298">IF(K224&lt;&gt;"",(E224+E225)*K224/2,E224*5/2)</f>
        <v>2.5</v>
      </c>
      <c r="Q224" s="7">
        <f t="shared" ref="Q224" si="1299">IF(K224&lt;&gt;"",(E225-E224)*K224/LN((E225+0.000001)/(E224+0.000001)),-5*(E224-0.000001)/(LN(1/E224)-13.8155))</f>
        <v>0.36191198291773735</v>
      </c>
      <c r="R224">
        <f t="shared" ref="R224" si="1300">(E224*L224)</f>
        <v>18.999999999999932</v>
      </c>
      <c r="S224">
        <f t="shared" ref="S224" si="1301">P224+R224</f>
        <v>21.499999999999932</v>
      </c>
      <c r="T224" s="7">
        <f t="shared" ref="T224" si="1302">Q224+R224</f>
        <v>19.361911982917668</v>
      </c>
    </row>
    <row r="225" spans="1:20" x14ac:dyDescent="0.2">
      <c r="B225" s="61">
        <v>44487</v>
      </c>
      <c r="C225">
        <v>1419</v>
      </c>
      <c r="D225" s="21"/>
      <c r="E225" s="4">
        <v>0.1</v>
      </c>
      <c r="F225" s="4">
        <v>1448</v>
      </c>
      <c r="G225" s="6">
        <f t="shared" ref="G225" si="1303">VALUE(CONCATENATE(LEFT(F225,LEN(F225)-2),":",RIGHT(F225,2)))</f>
        <v>0.6166666666666667</v>
      </c>
      <c r="H225" s="4">
        <v>1456</v>
      </c>
      <c r="I225" s="1">
        <f t="shared" ref="I225" si="1304">VALUE(CONCATENATE(LEFT(H225,LEN(H225)-2),":",RIGHT(H225,2)))</f>
        <v>0.62222222222222223</v>
      </c>
      <c r="J225" s="1" t="str">
        <f t="shared" ref="J225:J227" si="1305">IF(OR(B226&lt;&gt;"",E226=""),I225+TIME(0,5,0),"")</f>
        <v/>
      </c>
      <c r="K225">
        <f t="shared" ref="K225:K227" si="1306">IF(AND(OR(AND(B225&lt;&gt;"",B226=""),AND(B225="",B226="")),E226&lt;&gt;""),(G226-I225)*1440,"")</f>
        <v>7.9999999999999716</v>
      </c>
      <c r="L225">
        <f t="shared" ref="L225:L227" si="1307">(I225-G225)*1440</f>
        <v>7.9999999999999716</v>
      </c>
      <c r="M225">
        <f t="shared" ref="M225:M227" si="1308">IF(B225&lt;&gt;"",1,M224+1)</f>
        <v>1</v>
      </c>
      <c r="N225">
        <f t="shared" ref="N225:N227" ca="1" si="1309">OFFSET(C225,-M225+1,0)</f>
        <v>1419</v>
      </c>
      <c r="O225" t="str">
        <f t="shared" ref="O225:O227" si="1310">IF(J225&lt;&gt;"",(J225-VALUE(CONCATENATE(LEFT(N225,LEN(N225)-2),":",RIGHT(N225,2))))*1440,"")</f>
        <v/>
      </c>
      <c r="P225">
        <f t="shared" ref="P225:P227" si="1311">IF(K225&lt;&gt;"",(E225+E226)*K225/2,E225*5/2)</f>
        <v>2.7999999999999901</v>
      </c>
      <c r="Q225" s="7">
        <f t="shared" ref="Q225:Q227" si="1312">IF(K225&lt;&gt;"",(E226-E225)*K225/LN((E226+0.000001)/(E225+0.000001)),-5*(E225-0.000001)/(LN(1/E225)-13.8155))</f>
        <v>2.2324528891084201</v>
      </c>
      <c r="R225">
        <f t="shared" ref="R225:R227" si="1313">(E225*L225)</f>
        <v>0.79999999999999716</v>
      </c>
      <c r="S225">
        <f t="shared" ref="S225:S227" si="1314">P225+R225</f>
        <v>3.5999999999999872</v>
      </c>
      <c r="T225" s="7">
        <f t="shared" ref="T225:T227" si="1315">Q225+R225</f>
        <v>3.0324528891084173</v>
      </c>
    </row>
    <row r="226" spans="1:20" x14ac:dyDescent="0.2">
      <c r="B226" s="61"/>
      <c r="D226" s="22"/>
      <c r="E226" s="4">
        <v>0.6</v>
      </c>
      <c r="F226" s="4">
        <v>1504</v>
      </c>
      <c r="G226" s="6">
        <f t="shared" ref="G226" si="1316">VALUE(CONCATENATE(LEFT(F226,LEN(F226)-2),":",RIGHT(F226,2)))</f>
        <v>0.62777777777777777</v>
      </c>
      <c r="H226" s="4">
        <v>1511</v>
      </c>
      <c r="I226" s="1">
        <f t="shared" ref="I226" si="1317">VALUE(CONCATENATE(LEFT(H226,LEN(H226)-2),":",RIGHT(H226,2)))</f>
        <v>0.63263888888888886</v>
      </c>
      <c r="J226" s="1" t="str">
        <f t="shared" si="1305"/>
        <v/>
      </c>
      <c r="K226">
        <f t="shared" si="1306"/>
        <v>9.9999999999999645</v>
      </c>
      <c r="L226">
        <f t="shared" si="1307"/>
        <v>6.9999999999999751</v>
      </c>
      <c r="M226">
        <f t="shared" si="1308"/>
        <v>2</v>
      </c>
      <c r="N226">
        <f t="shared" ca="1" si="1309"/>
        <v>1419</v>
      </c>
      <c r="O226" t="str">
        <f t="shared" si="1310"/>
        <v/>
      </c>
      <c r="P226">
        <f t="shared" si="1311"/>
        <v>3.2499999999999885</v>
      </c>
      <c r="Q226" s="7">
        <f t="shared" si="1312"/>
        <v>2.2133791539603478</v>
      </c>
      <c r="R226">
        <f t="shared" si="1313"/>
        <v>4.1999999999999851</v>
      </c>
      <c r="S226">
        <f t="shared" si="1314"/>
        <v>7.4499999999999735</v>
      </c>
      <c r="T226" s="7">
        <f t="shared" si="1315"/>
        <v>6.4133791539603333</v>
      </c>
    </row>
    <row r="227" spans="1:20" x14ac:dyDescent="0.2">
      <c r="B227" s="61"/>
      <c r="D227" s="21"/>
      <c r="E227" s="4">
        <v>0.05</v>
      </c>
      <c r="F227" s="4">
        <v>1521</v>
      </c>
      <c r="G227" s="6">
        <f t="shared" ref="G227" si="1318">VALUE(CONCATENATE(LEFT(F227,LEN(F227)-2),":",RIGHT(F227,2)))</f>
        <v>0.63958333333333328</v>
      </c>
      <c r="H227" s="4">
        <v>1525</v>
      </c>
      <c r="I227" s="1">
        <f t="shared" ref="I227" si="1319">VALUE(CONCATENATE(LEFT(H227,LEN(H227)-2),":",RIGHT(H227,2)))</f>
        <v>0.64236111111111105</v>
      </c>
      <c r="J227" s="1" t="str">
        <f t="shared" si="1305"/>
        <v/>
      </c>
      <c r="K227">
        <f t="shared" si="1306"/>
        <v>11.000000000000121</v>
      </c>
      <c r="L227">
        <f t="shared" si="1307"/>
        <v>3.9999999999999858</v>
      </c>
      <c r="M227">
        <f t="shared" si="1308"/>
        <v>3</v>
      </c>
      <c r="N227">
        <f t="shared" ca="1" si="1309"/>
        <v>1419</v>
      </c>
      <c r="O227" t="str">
        <f t="shared" si="1310"/>
        <v/>
      </c>
      <c r="P227">
        <f t="shared" si="1311"/>
        <v>7.6285000000000842</v>
      </c>
      <c r="Q227" s="7">
        <f t="shared" si="1312"/>
        <v>4.3080922645134301</v>
      </c>
      <c r="R227">
        <f t="shared" si="1313"/>
        <v>0.19999999999999929</v>
      </c>
      <c r="S227">
        <f t="shared" si="1314"/>
        <v>7.8285000000000835</v>
      </c>
      <c r="T227" s="7">
        <f t="shared" si="1315"/>
        <v>4.5080922645134294</v>
      </c>
    </row>
    <row r="228" spans="1:20" x14ac:dyDescent="0.2">
      <c r="B228" s="11"/>
      <c r="D228" s="21"/>
      <c r="E228" s="4">
        <v>1.337</v>
      </c>
      <c r="F228" s="4">
        <v>1536</v>
      </c>
      <c r="G228" s="6">
        <f t="shared" ref="G228:G229" si="1320">VALUE(CONCATENATE(LEFT(F228,LEN(F228)-2),":",RIGHT(F228,2)))</f>
        <v>0.65</v>
      </c>
      <c r="H228" s="4">
        <v>1540</v>
      </c>
      <c r="I228" s="1">
        <f t="shared" ref="I228:I229" si="1321">VALUE(CONCATENATE(LEFT(H228,LEN(H228)-2),":",RIGHT(H228,2)))</f>
        <v>0.65277777777777779</v>
      </c>
      <c r="J228" s="1">
        <f t="shared" ref="J228:J229" si="1322">IF(OR(B229&lt;&gt;"",E229=""),I228+TIME(0,5,0),"")</f>
        <v>0.65625</v>
      </c>
      <c r="K228" t="str">
        <f t="shared" ref="K228:K229" si="1323">IF(AND(OR(AND(B228&lt;&gt;"",B229=""),AND(B228="",B229="")),E229&lt;&gt;""),(G229-I228)*1440,"")</f>
        <v/>
      </c>
      <c r="L228">
        <f t="shared" ref="L228:L229" si="1324">(I228-G228)*1440</f>
        <v>3.9999999999999858</v>
      </c>
      <c r="M228">
        <f t="shared" ref="M228:M229" si="1325">IF(B228&lt;&gt;"",1,M227+1)</f>
        <v>4</v>
      </c>
      <c r="N228">
        <f t="shared" ref="N228:N229" ca="1" si="1326">OFFSET(C228,-M228+1,0)</f>
        <v>1419</v>
      </c>
      <c r="O228">
        <f t="shared" ref="O228:O229" ca="1" si="1327">IF(J228&lt;&gt;"",(J228-VALUE(CONCATENATE(LEFT(N228,LEN(N228)-2),":",RIGHT(N228,2))))*1440,"")</f>
        <v>86.000000000000014</v>
      </c>
      <c r="P228">
        <f t="shared" ref="P228:P229" si="1328">IF(K228&lt;&gt;"",(E228+E229)*K228/2,E228*5/2)</f>
        <v>3.3424999999999998</v>
      </c>
      <c r="Q228" s="7">
        <f t="shared" ref="Q228:Q229" si="1329">IF(K228&lt;&gt;"",(E229-E228)*K228/LN((E229+0.000001)/(E228+0.000001)),-5*(E228-0.000001)/(LN(1/E228)-13.8155))</f>
        <v>0.47391386505849814</v>
      </c>
      <c r="R228">
        <f t="shared" ref="R228:R229" si="1330">(E228*L228)</f>
        <v>5.3479999999999812</v>
      </c>
      <c r="S228">
        <f t="shared" ref="S228:S229" si="1331">P228+R228</f>
        <v>8.6904999999999806</v>
      </c>
      <c r="T228" s="7">
        <f t="shared" ref="T228:T229" si="1332">Q228+R228</f>
        <v>5.8219138650584794</v>
      </c>
    </row>
    <row r="229" spans="1:20" x14ac:dyDescent="0.2">
      <c r="A229">
        <v>1</v>
      </c>
      <c r="B229" s="61">
        <v>44488</v>
      </c>
      <c r="C229">
        <v>917</v>
      </c>
      <c r="D229" s="65" t="s">
        <v>40</v>
      </c>
      <c r="E229" s="4">
        <v>0.01</v>
      </c>
      <c r="F229" s="4">
        <v>1001</v>
      </c>
      <c r="G229" s="6">
        <f t="shared" si="1320"/>
        <v>0.41736111111111113</v>
      </c>
      <c r="H229" s="4">
        <v>1011</v>
      </c>
      <c r="I229" s="1">
        <f t="shared" si="1321"/>
        <v>0.42430555555555555</v>
      </c>
      <c r="J229" s="1">
        <f t="shared" si="1322"/>
        <v>0.42777777777777776</v>
      </c>
      <c r="K229" t="str">
        <f t="shared" si="1323"/>
        <v/>
      </c>
      <c r="L229">
        <f t="shared" si="1324"/>
        <v>9.9999999999999645</v>
      </c>
      <c r="M229">
        <f t="shared" si="1325"/>
        <v>1</v>
      </c>
      <c r="N229">
        <f t="shared" ca="1" si="1326"/>
        <v>917</v>
      </c>
      <c r="O229">
        <f t="shared" ca="1" si="1327"/>
        <v>58.99999999999995</v>
      </c>
      <c r="P229">
        <f t="shared" si="1328"/>
        <v>2.5000000000000001E-2</v>
      </c>
      <c r="Q229" s="7">
        <f t="shared" si="1329"/>
        <v>5.4281443780592247E-3</v>
      </c>
      <c r="R229">
        <f t="shared" si="1330"/>
        <v>9.9999999999999645E-2</v>
      </c>
      <c r="S229">
        <f t="shared" si="1331"/>
        <v>0.12499999999999964</v>
      </c>
      <c r="T229" s="7">
        <f t="shared" si="1332"/>
        <v>0.10542814437805886</v>
      </c>
    </row>
    <row r="230" spans="1:20" x14ac:dyDescent="0.2">
      <c r="B230" s="61">
        <v>44488</v>
      </c>
      <c r="C230">
        <v>1039</v>
      </c>
      <c r="D230" s="21"/>
      <c r="E230" s="4">
        <v>0.5</v>
      </c>
      <c r="F230" s="4">
        <v>1105</v>
      </c>
      <c r="G230" s="6">
        <f t="shared" ref="G230" si="1333">VALUE(CONCATENATE(LEFT(F230,LEN(F230)-2),":",RIGHT(F230,2)))</f>
        <v>0.46180555555555558</v>
      </c>
      <c r="H230" s="4">
        <v>1114</v>
      </c>
      <c r="I230" s="1">
        <f t="shared" ref="I230" si="1334">VALUE(CONCATENATE(LEFT(H230,LEN(H230)-2),":",RIGHT(H230,2)))</f>
        <v>0.4680555555555555</v>
      </c>
      <c r="J230" s="1">
        <f t="shared" ref="J230" si="1335">IF(OR(B231&lt;&gt;"",E231=""),I230+TIME(0,5,0),"")</f>
        <v>0.47152777777777771</v>
      </c>
      <c r="K230" t="str">
        <f t="shared" ref="K230" si="1336">IF(AND(OR(AND(B230&lt;&gt;"",B231=""),AND(B230="",B231="")),E231&lt;&gt;""),(G231-I230)*1440,"")</f>
        <v/>
      </c>
      <c r="L230">
        <f t="shared" ref="L230" si="1337">(I230-G230)*1440</f>
        <v>8.9999999999998881</v>
      </c>
      <c r="M230">
        <f t="shared" ref="M230" si="1338">IF(B230&lt;&gt;"",1,M229+1)</f>
        <v>1</v>
      </c>
      <c r="N230">
        <f t="shared" ref="N230" ca="1" si="1339">OFFSET(C230,-M230+1,0)</f>
        <v>1039</v>
      </c>
      <c r="O230">
        <f t="shared" ref="O230" ca="1" si="1340">IF(J230&lt;&gt;"",(J230-VALUE(CONCATENATE(LEFT(N230,LEN(N230)-2),":",RIGHT(N230,2))))*1440,"")</f>
        <v>39.999999999999858</v>
      </c>
      <c r="P230">
        <f t="shared" ref="P230" si="1341">IF(K230&lt;&gt;"",(E230+E231)*K230/2,E230*5/2)</f>
        <v>1.25</v>
      </c>
      <c r="Q230" s="7">
        <f t="shared" ref="Q230" si="1342">IF(K230&lt;&gt;"",(E231-E230)*K230/LN((E231+0.000001)/(E230+0.000001)),-5*(E230-0.000001)/(LN(1/E230)-13.8155))</f>
        <v>0.19051423432971509</v>
      </c>
      <c r="R230">
        <f t="shared" ref="R230" si="1343">(E230*L230)</f>
        <v>4.499999999999944</v>
      </c>
      <c r="S230">
        <f t="shared" ref="S230" si="1344">P230+R230</f>
        <v>5.749999999999944</v>
      </c>
      <c r="T230" s="7">
        <f t="shared" ref="T230" si="1345">Q230+R230</f>
        <v>4.6905142343296591</v>
      </c>
    </row>
    <row r="231" spans="1:20" x14ac:dyDescent="0.2">
      <c r="B231" s="61">
        <v>44488</v>
      </c>
      <c r="C231">
        <v>1118</v>
      </c>
      <c r="D231" s="21"/>
      <c r="E231" s="4">
        <v>100</v>
      </c>
      <c r="F231" s="4">
        <v>1139</v>
      </c>
      <c r="G231" s="6">
        <f t="shared" ref="G231" si="1346">VALUE(CONCATENATE(LEFT(F231,LEN(F231)-2),":",RIGHT(F231,2)))</f>
        <v>0.48541666666666666</v>
      </c>
      <c r="H231" s="4">
        <v>1404</v>
      </c>
      <c r="I231" s="1">
        <f t="shared" ref="I231" si="1347">VALUE(CONCATENATE(LEFT(H231,LEN(H231)-2),":",RIGHT(H231,2)))</f>
        <v>0.58611111111111114</v>
      </c>
      <c r="J231" s="1" t="str">
        <f t="shared" ref="J231" si="1348">IF(OR(B232&lt;&gt;"",E232=""),I231+TIME(0,5,0),"")</f>
        <v/>
      </c>
      <c r="K231">
        <f t="shared" ref="K231" si="1349">IF(AND(OR(AND(B231&lt;&gt;"",B232=""),AND(B231="",B232="")),E232&lt;&gt;""),(G232-I231)*1440,"")</f>
        <v>7.9999999999999716</v>
      </c>
      <c r="L231">
        <f t="shared" ref="L231" si="1350">(I231-G231)*1440</f>
        <v>145.00000000000006</v>
      </c>
      <c r="M231">
        <f t="shared" ref="M231" si="1351">IF(B231&lt;&gt;"",1,M230+1)</f>
        <v>1</v>
      </c>
      <c r="N231">
        <f t="shared" ref="N231" ca="1" si="1352">OFFSET(C231,-M231+1,0)</f>
        <v>1118</v>
      </c>
      <c r="O231" t="str">
        <f t="shared" ref="O231" si="1353">IF(J231&lt;&gt;"",(J231-VALUE(CONCATENATE(LEFT(N231,LEN(N231)-2),":",RIGHT(N231,2))))*1440,"")</f>
        <v/>
      </c>
      <c r="P231">
        <f t="shared" ref="P231" si="1354">IF(K231&lt;&gt;"",(E231+E232)*K231/2,E231*5/2)</f>
        <v>1199.9999999999957</v>
      </c>
      <c r="Q231" s="7">
        <f t="shared" ref="Q231" si="1355">IF(K231&lt;&gt;"",(E232-E231)*K231/LN((E232+0.000001)/(E231+0.000001)),-5*(E231-0.000001)/(LN(1/E231)-13.8155))</f>
        <v>1154.1560410366426</v>
      </c>
      <c r="R231">
        <f t="shared" ref="R231" si="1356">(E231*L231)</f>
        <v>14500.000000000005</v>
      </c>
      <c r="S231">
        <f t="shared" ref="S231" si="1357">P231+R231</f>
        <v>15700.000000000002</v>
      </c>
      <c r="T231" s="7">
        <f t="shared" ref="T231" si="1358">Q231+R231</f>
        <v>15654.156041036647</v>
      </c>
    </row>
    <row r="232" spans="1:20" x14ac:dyDescent="0.2">
      <c r="B232" s="61"/>
      <c r="D232" s="21"/>
      <c r="E232" s="4">
        <v>200</v>
      </c>
      <c r="F232" s="4">
        <v>1412</v>
      </c>
      <c r="G232" s="6">
        <f t="shared" ref="G232" si="1359">VALUE(CONCATENATE(LEFT(F232,LEN(F232)-2),":",RIGHT(F232,2)))</f>
        <v>0.59166666666666667</v>
      </c>
      <c r="H232" s="4">
        <v>1427</v>
      </c>
      <c r="I232" s="1">
        <f t="shared" ref="I232" si="1360">VALUE(CONCATENATE(LEFT(H232,LEN(H232)-2),":",RIGHT(H232,2)))</f>
        <v>0.6020833333333333</v>
      </c>
      <c r="J232" s="1" t="str">
        <f t="shared" ref="J232" si="1361">IF(OR(B233&lt;&gt;"",E233=""),I232+TIME(0,5,0),"")</f>
        <v/>
      </c>
      <c r="K232">
        <f t="shared" ref="K232" si="1362">IF(AND(OR(AND(B232&lt;&gt;"",B233=""),AND(B232="",B233="")),E233&lt;&gt;""),(G233-I232)*1440,"")</f>
        <v>8.0000000000001315</v>
      </c>
      <c r="L232">
        <f t="shared" ref="L232" si="1363">(I232-G232)*1440</f>
        <v>14.999999999999947</v>
      </c>
      <c r="M232">
        <f t="shared" ref="M232" si="1364">IF(B232&lt;&gt;"",1,M231+1)</f>
        <v>2</v>
      </c>
      <c r="N232">
        <f t="shared" ref="N232" ca="1" si="1365">OFFSET(C232,-M232+1,0)</f>
        <v>1118</v>
      </c>
      <c r="O232" t="str">
        <f t="shared" ref="O232" si="1366">IF(J232&lt;&gt;"",(J232-VALUE(CONCATENATE(LEFT(N232,LEN(N232)-2),":",RIGHT(N232,2))))*1440,"")</f>
        <v/>
      </c>
      <c r="P232">
        <f t="shared" ref="P232" si="1367">IF(K232&lt;&gt;"",(E232+E233)*K232/2,E232*5/2)</f>
        <v>1040.0000000000171</v>
      </c>
      <c r="Q232" s="7">
        <f t="shared" ref="Q232" si="1368">IF(K232&lt;&gt;"",(E233-E232)*K232/LN((E233+0.000001)/(E232+0.000001)),-5*(E232-0.000001)/(LN(1/E232)-13.8155))</f>
        <v>930.25357950674584</v>
      </c>
      <c r="R232">
        <f t="shared" ref="R232" si="1369">(E232*L232)</f>
        <v>2999.9999999999895</v>
      </c>
      <c r="S232">
        <f t="shared" ref="S232" si="1370">P232+R232</f>
        <v>4040.0000000000064</v>
      </c>
      <c r="T232" s="7">
        <f t="shared" ref="T232" si="1371">Q232+R232</f>
        <v>3930.2535795067352</v>
      </c>
    </row>
    <row r="233" spans="1:20" x14ac:dyDescent="0.2">
      <c r="B233" s="11"/>
      <c r="D233" s="21"/>
      <c r="E233" s="4">
        <v>60</v>
      </c>
      <c r="F233" s="4">
        <v>1435</v>
      </c>
      <c r="G233" s="6">
        <f t="shared" ref="G233" si="1372">VALUE(CONCATENATE(LEFT(F233,LEN(F233)-2),":",RIGHT(F233,2)))</f>
        <v>0.60763888888888895</v>
      </c>
      <c r="H233" s="4">
        <v>1442</v>
      </c>
      <c r="I233" s="1">
        <f t="shared" ref="I233" si="1373">VALUE(CONCATENATE(LEFT(H233,LEN(H233)-2),":",RIGHT(H233,2)))</f>
        <v>0.61249999999999993</v>
      </c>
      <c r="J233" s="1" t="str">
        <f t="shared" ref="J233" si="1374">IF(OR(B234&lt;&gt;"",E234=""),I233+TIME(0,5,0),"")</f>
        <v/>
      </c>
      <c r="K233">
        <f t="shared" ref="K233" si="1375">IF(AND(OR(AND(B233&lt;&gt;"",B234=""),AND(B233="",B234="")),E234&lt;&gt;""),(G234-I233)*1440,"")</f>
        <v>8.0000000000001315</v>
      </c>
      <c r="L233">
        <f t="shared" ref="L233" si="1376">(I233-G233)*1440</f>
        <v>6.9999999999998153</v>
      </c>
      <c r="M233">
        <f t="shared" ref="M233" si="1377">IF(B233&lt;&gt;"",1,M232+1)</f>
        <v>3</v>
      </c>
      <c r="N233">
        <f t="shared" ref="N233" ca="1" si="1378">OFFSET(C233,-M233+1,0)</f>
        <v>1118</v>
      </c>
      <c r="O233" t="str">
        <f t="shared" ref="O233" si="1379">IF(J233&lt;&gt;"",(J233-VALUE(CONCATENATE(LEFT(N233,LEN(N233)-2),":",RIGHT(N233,2))))*1440,"")</f>
        <v/>
      </c>
      <c r="P233">
        <f t="shared" ref="P233" si="1380">IF(K233&lt;&gt;"",(E233+E234)*K233/2,E233*5/2)</f>
        <v>920.00000000001512</v>
      </c>
      <c r="Q233" s="7">
        <f t="shared" ref="Q233" si="1381">IF(K233&lt;&gt;"",(E234-E233)*K233/LN((E234+0.000001)/(E233+0.000001)),-5*(E233-0.000001)/(LN(1/E233)-13.8155))</f>
        <v>844.97261989414869</v>
      </c>
      <c r="R233">
        <f t="shared" ref="R233" si="1382">(E233*L233)</f>
        <v>419.99999999998892</v>
      </c>
      <c r="S233">
        <f t="shared" ref="S233" si="1383">P233+R233</f>
        <v>1340.0000000000041</v>
      </c>
      <c r="T233" s="7">
        <f t="shared" ref="T233" si="1384">Q233+R233</f>
        <v>1264.9726198941376</v>
      </c>
    </row>
    <row r="234" spans="1:20" x14ac:dyDescent="0.2">
      <c r="B234" s="11"/>
      <c r="D234" s="21"/>
      <c r="E234" s="4">
        <v>170</v>
      </c>
      <c r="F234" s="4">
        <v>1450</v>
      </c>
      <c r="G234" s="6">
        <f t="shared" ref="G234" si="1385">VALUE(CONCATENATE(LEFT(F234,LEN(F234)-2),":",RIGHT(F234,2)))</f>
        <v>0.61805555555555558</v>
      </c>
      <c r="H234" s="4">
        <v>1502</v>
      </c>
      <c r="I234" s="1">
        <f t="shared" ref="I234" si="1386">VALUE(CONCATENATE(LEFT(H234,LEN(H234)-2),":",RIGHT(H234,2)))</f>
        <v>0.62638888888888888</v>
      </c>
      <c r="J234" s="1" t="str">
        <f t="shared" ref="J234" si="1387">IF(OR(B235&lt;&gt;"",E235=""),I234+TIME(0,5,0),"")</f>
        <v/>
      </c>
      <c r="K234">
        <f t="shared" ref="K234" si="1388">IF(AND(OR(AND(B234&lt;&gt;"",B235=""),AND(B234="",B235="")),E235&lt;&gt;""),(G235-I234)*1440,"")</f>
        <v>8.999999999999968</v>
      </c>
      <c r="L234">
        <f t="shared" ref="L234" si="1389">(I234-G234)*1440</f>
        <v>11.999999999999957</v>
      </c>
      <c r="M234">
        <f t="shared" ref="M234" si="1390">IF(B234&lt;&gt;"",1,M233+1)</f>
        <v>4</v>
      </c>
      <c r="N234">
        <f t="shared" ref="N234" ca="1" si="1391">OFFSET(C234,-M234+1,0)</f>
        <v>1118</v>
      </c>
      <c r="O234" t="str">
        <f t="shared" ref="O234" si="1392">IF(J234&lt;&gt;"",(J234-VALUE(CONCATENATE(LEFT(N234,LEN(N234)-2),":",RIGHT(N234,2))))*1440,"")</f>
        <v/>
      </c>
      <c r="P234">
        <f t="shared" ref="P234" si="1393">IF(K234&lt;&gt;"",(E234+E235)*K234/2,E234*5/2)</f>
        <v>1214.9999999999957</v>
      </c>
      <c r="Q234" s="7">
        <f t="shared" ref="Q234" si="1394">IF(K234&lt;&gt;"",(E235-E234)*K234/LN((E235+0.000001)/(E234+0.000001)),-5*(E234-0.000001)/(LN(1/E234)-13.8155))</f>
        <v>1187.2718869145758</v>
      </c>
      <c r="R234">
        <f t="shared" ref="R234" si="1395">(E234*L234)</f>
        <v>2039.9999999999927</v>
      </c>
      <c r="S234">
        <f t="shared" ref="S234" si="1396">P234+R234</f>
        <v>3254.9999999999882</v>
      </c>
      <c r="T234" s="7">
        <f t="shared" ref="T234" si="1397">Q234+R234</f>
        <v>3227.2718869145683</v>
      </c>
    </row>
    <row r="235" spans="1:20" x14ac:dyDescent="0.2">
      <c r="B235" s="61"/>
      <c r="D235" s="21"/>
      <c r="E235" s="4">
        <v>100</v>
      </c>
      <c r="F235" s="4">
        <v>1511</v>
      </c>
      <c r="G235" s="6">
        <f t="shared" ref="G235" si="1398">VALUE(CONCATENATE(LEFT(F235,LEN(F235)-2),":",RIGHT(F235,2)))</f>
        <v>0.63263888888888886</v>
      </c>
      <c r="H235" s="4">
        <v>1521</v>
      </c>
      <c r="I235" s="1">
        <f t="shared" ref="I235" si="1399">VALUE(CONCATENATE(LEFT(H235,LEN(H235)-2),":",RIGHT(H235,2)))</f>
        <v>0.63958333333333328</v>
      </c>
      <c r="J235" s="1" t="str">
        <f t="shared" ref="J235" si="1400">IF(OR(B236&lt;&gt;"",E236=""),I235+TIME(0,5,0),"")</f>
        <v/>
      </c>
      <c r="K235">
        <f t="shared" ref="K235" si="1401">IF(AND(OR(AND(B235&lt;&gt;"",B236=""),AND(B235="",B236="")),E236&lt;&gt;""),(G236-I235)*1440,"")</f>
        <v>19.000000000000092</v>
      </c>
      <c r="L235">
        <f t="shared" ref="L235" si="1402">(I235-G235)*1440</f>
        <v>9.9999999999999645</v>
      </c>
      <c r="M235">
        <f t="shared" ref="M235" si="1403">IF(B235&lt;&gt;"",1,M234+1)</f>
        <v>5</v>
      </c>
      <c r="N235">
        <f t="shared" ref="N235" ca="1" si="1404">OFFSET(C235,-M235+1,0)</f>
        <v>1118</v>
      </c>
      <c r="O235" t="str">
        <f t="shared" ref="O235" si="1405">IF(J235&lt;&gt;"",(J235-VALUE(CONCATENATE(LEFT(N235,LEN(N235)-2),":",RIGHT(N235,2))))*1440,"")</f>
        <v/>
      </c>
      <c r="P235">
        <f t="shared" ref="P235" si="1406">IF(K235&lt;&gt;"",(E235+E236)*K235/2,E235*5/2)</f>
        <v>963.30000000000473</v>
      </c>
      <c r="Q235" s="7">
        <f t="shared" ref="Q235" si="1407">IF(K235&lt;&gt;"",(E236-E235)*K235/LN((E236+0.000001)/(E235+0.000001)),-5*(E235-0.000001)/(LN(1/E235)-13.8155))</f>
        <v>438.86925973928527</v>
      </c>
      <c r="R235">
        <f t="shared" ref="R235" si="1408">(E235*L235)</f>
        <v>999.99999999999648</v>
      </c>
      <c r="S235">
        <f t="shared" ref="S235" si="1409">P235+R235</f>
        <v>1963.3000000000011</v>
      </c>
      <c r="T235" s="7">
        <f t="shared" ref="T235" si="1410">Q235+R235</f>
        <v>1438.8692597392817</v>
      </c>
    </row>
    <row r="236" spans="1:20" x14ac:dyDescent="0.2">
      <c r="B236" s="11"/>
      <c r="D236" s="21"/>
      <c r="E236" s="4">
        <v>1.4</v>
      </c>
      <c r="F236" s="4">
        <v>1540</v>
      </c>
      <c r="G236" s="6">
        <f t="shared" ref="G236" si="1411">VALUE(CONCATENATE(LEFT(F236,LEN(F236)-2),":",RIGHT(F236,2)))</f>
        <v>0.65277777777777779</v>
      </c>
      <c r="H236" s="4">
        <v>1549</v>
      </c>
      <c r="I236" s="1">
        <f t="shared" ref="I236" si="1412">VALUE(CONCATENATE(LEFT(H236,LEN(H236)-2),":",RIGHT(H236,2)))</f>
        <v>0.65902777777777777</v>
      </c>
      <c r="J236" s="1" t="str">
        <f t="shared" ref="J236" si="1413">IF(OR(B237&lt;&gt;"",E237=""),I236+TIME(0,5,0),"")</f>
        <v/>
      </c>
      <c r="K236">
        <f t="shared" ref="K236" si="1414">IF(AND(OR(AND(B236&lt;&gt;"",B237=""),AND(B236="",B237="")),E237&lt;&gt;""),(G237-I236)*1440,"")</f>
        <v>7.9999999999999716</v>
      </c>
      <c r="L236">
        <f t="shared" ref="L236" si="1415">(I236-G236)*1440</f>
        <v>8.999999999999968</v>
      </c>
      <c r="M236">
        <f t="shared" ref="M236" si="1416">IF(B236&lt;&gt;"",1,M235+1)</f>
        <v>6</v>
      </c>
      <c r="N236">
        <f t="shared" ref="N236" ca="1" si="1417">OFFSET(C236,-M236+1,0)</f>
        <v>1118</v>
      </c>
      <c r="O236" t="str">
        <f t="shared" ref="O236" si="1418">IF(J236&lt;&gt;"",(J236-VALUE(CONCATENATE(LEFT(N236,LEN(N236)-2),":",RIGHT(N236,2))))*1440,"")</f>
        <v/>
      </c>
      <c r="P236">
        <f t="shared" ref="P236" si="1419">IF(K236&lt;&gt;"",(E236+E237)*K236/2,E236*5/2)</f>
        <v>13.599999999999952</v>
      </c>
      <c r="Q236" s="7">
        <f t="shared" ref="Q236" si="1420">IF(K236&lt;&gt;"",(E237-E236)*K236/LN((E237+0.000001)/(E236+0.000001)),-5*(E236-0.000001)/(LN(1/E236)-13.8155))</f>
        <v>13.457639695045923</v>
      </c>
      <c r="R236">
        <f t="shared" ref="R236" si="1421">(E236*L236)</f>
        <v>12.599999999999955</v>
      </c>
      <c r="S236">
        <f t="shared" ref="S236" si="1422">P236+R236</f>
        <v>26.199999999999907</v>
      </c>
      <c r="T236" s="7">
        <f t="shared" ref="T236" si="1423">Q236+R236</f>
        <v>26.057639695045879</v>
      </c>
    </row>
    <row r="237" spans="1:20" x14ac:dyDescent="0.2">
      <c r="B237" s="11"/>
      <c r="D237" s="21"/>
      <c r="E237" s="4">
        <v>2</v>
      </c>
      <c r="F237" s="4">
        <v>1557</v>
      </c>
      <c r="G237" s="6">
        <f t="shared" ref="G237:G238" si="1424">VALUE(CONCATENATE(LEFT(F237,LEN(F237)-2),":",RIGHT(F237,2)))</f>
        <v>0.6645833333333333</v>
      </c>
      <c r="H237" s="4">
        <v>1605</v>
      </c>
      <c r="I237" s="1">
        <f t="shared" ref="I237:I238" si="1425">VALUE(CONCATENATE(LEFT(H237,LEN(H237)-2),":",RIGHT(H237,2)))</f>
        <v>0.67013888888888884</v>
      </c>
      <c r="J237" s="1">
        <f t="shared" ref="J237:J238" si="1426">IF(OR(B238&lt;&gt;"",E238=""),I237+TIME(0,5,0),"")</f>
        <v>0.67361111111111105</v>
      </c>
      <c r="K237" t="str">
        <f t="shared" ref="K237:K238" si="1427">IF(AND(OR(AND(B237&lt;&gt;"",B238=""),AND(B237="",B238="")),E238&lt;&gt;""),(G238-I237)*1440,"")</f>
        <v/>
      </c>
      <c r="L237">
        <f t="shared" ref="L237:L238" si="1428">(I237-G237)*1440</f>
        <v>7.9999999999999716</v>
      </c>
      <c r="M237">
        <f t="shared" ref="M237:M238" si="1429">IF(B237&lt;&gt;"",1,M236+1)</f>
        <v>7</v>
      </c>
      <c r="N237">
        <f t="shared" ref="N237:N238" ca="1" si="1430">OFFSET(C237,-M237+1,0)</f>
        <v>1118</v>
      </c>
      <c r="O237">
        <f t="shared" ref="O237:O238" ca="1" si="1431">IF(J237&lt;&gt;"",(J237-VALUE(CONCATENATE(LEFT(N237,LEN(N237)-2),":",RIGHT(N237,2))))*1440,"")</f>
        <v>291.99999999999983</v>
      </c>
      <c r="P237">
        <f t="shared" ref="P237:P238" si="1432">IF(K237&lt;&gt;"",(E237+E238)*K237/2,E237*5/2)</f>
        <v>5</v>
      </c>
      <c r="Q237" s="7">
        <f t="shared" ref="Q237:Q238" si="1433">IF(K237&lt;&gt;"",(E238-E237)*K237/LN((E238+0.000001)/(E237+0.000001)),-5*(E237-0.000001)/(LN(1/E237)-13.8155))</f>
        <v>0.68924379203313568</v>
      </c>
      <c r="R237">
        <f t="shared" ref="R237:R238" si="1434">(E237*L237)</f>
        <v>15.999999999999943</v>
      </c>
      <c r="S237">
        <f t="shared" ref="S237:S238" si="1435">P237+R237</f>
        <v>20.999999999999943</v>
      </c>
      <c r="T237" s="7">
        <f t="shared" ref="T237:T238" si="1436">Q237+R237</f>
        <v>16.689243792033079</v>
      </c>
    </row>
    <row r="238" spans="1:20" x14ac:dyDescent="0.2">
      <c r="A238">
        <v>1</v>
      </c>
      <c r="B238" s="61">
        <v>44489</v>
      </c>
      <c r="C238">
        <v>1011</v>
      </c>
      <c r="D238" s="65">
        <v>3</v>
      </c>
      <c r="E238" s="4">
        <v>0.01</v>
      </c>
      <c r="F238" s="4">
        <v>1128</v>
      </c>
      <c r="G238" s="6">
        <f t="shared" si="1424"/>
        <v>0.4777777777777778</v>
      </c>
      <c r="H238" s="4">
        <v>1130</v>
      </c>
      <c r="I238" s="1">
        <f t="shared" si="1425"/>
        <v>0.47916666666666669</v>
      </c>
      <c r="J238" s="1">
        <f t="shared" si="1426"/>
        <v>0.4826388888888889</v>
      </c>
      <c r="K238" t="str">
        <f t="shared" si="1427"/>
        <v/>
      </c>
      <c r="L238">
        <f t="shared" si="1428"/>
        <v>1.9999999999999929</v>
      </c>
      <c r="M238">
        <f t="shared" si="1429"/>
        <v>1</v>
      </c>
      <c r="N238">
        <f t="shared" ca="1" si="1430"/>
        <v>1011</v>
      </c>
      <c r="O238">
        <f t="shared" ca="1" si="1431"/>
        <v>84.000000000000028</v>
      </c>
      <c r="P238">
        <f t="shared" si="1432"/>
        <v>2.5000000000000001E-2</v>
      </c>
      <c r="Q238" s="7">
        <f t="shared" si="1433"/>
        <v>5.4281443780592247E-3</v>
      </c>
      <c r="R238">
        <f t="shared" si="1434"/>
        <v>1.9999999999999931E-2</v>
      </c>
      <c r="S238">
        <f t="shared" si="1435"/>
        <v>4.4999999999999929E-2</v>
      </c>
      <c r="T238" s="7">
        <f t="shared" si="1436"/>
        <v>2.5428144378059157E-2</v>
      </c>
    </row>
    <row r="239" spans="1:20" x14ac:dyDescent="0.2">
      <c r="B239" s="61">
        <v>44489</v>
      </c>
      <c r="C239">
        <v>1200</v>
      </c>
      <c r="D239" s="65"/>
      <c r="E239" s="4">
        <v>0.5</v>
      </c>
      <c r="F239" s="4">
        <v>1215</v>
      </c>
      <c r="G239" s="6">
        <f t="shared" ref="G239" si="1437">VALUE(CONCATENATE(LEFT(F239,LEN(F239)-2),":",RIGHT(F239,2)))</f>
        <v>0.51041666666666663</v>
      </c>
      <c r="H239" s="4">
        <v>1225</v>
      </c>
      <c r="I239" s="1">
        <f t="shared" ref="I239" si="1438">VALUE(CONCATENATE(LEFT(H239,LEN(H239)-2),":",RIGHT(H239,2)))</f>
        <v>0.51736111111111105</v>
      </c>
      <c r="J239" s="1">
        <f t="shared" ref="J239" si="1439">IF(OR(B240&lt;&gt;"",E240=""),I239+TIME(0,5,0),"")</f>
        <v>0.52083333333333326</v>
      </c>
      <c r="K239" t="str">
        <f t="shared" ref="K239" si="1440">IF(AND(OR(AND(B239&lt;&gt;"",B240=""),AND(B239="",B240="")),E240&lt;&gt;""),(G240-I239)*1440,"")</f>
        <v/>
      </c>
      <c r="L239">
        <f t="shared" ref="L239" si="1441">(I239-G239)*1440</f>
        <v>9.9999999999999645</v>
      </c>
      <c r="M239">
        <f t="shared" ref="M239" si="1442">IF(B239&lt;&gt;"",1,M238+1)</f>
        <v>1</v>
      </c>
      <c r="N239">
        <f t="shared" ref="N239" ca="1" si="1443">OFFSET(C239,-M239+1,0)</f>
        <v>1200</v>
      </c>
      <c r="O239">
        <f t="shared" ref="O239" ca="1" si="1444">IF(J239&lt;&gt;"",(J239-VALUE(CONCATENATE(LEFT(N239,LEN(N239)-2),":",RIGHT(N239,2))))*1440,"")</f>
        <v>29.999999999999893</v>
      </c>
      <c r="P239">
        <f t="shared" ref="P239" si="1445">IF(K239&lt;&gt;"",(E239+E240)*K239/2,E239*5/2)</f>
        <v>1.25</v>
      </c>
      <c r="Q239" s="7">
        <f t="shared" ref="Q239" si="1446">IF(K239&lt;&gt;"",(E240-E239)*K239/LN((E240+0.000001)/(E239+0.000001)),-5*(E239-0.000001)/(LN(1/E239)-13.8155))</f>
        <v>0.19051423432971509</v>
      </c>
      <c r="R239">
        <f t="shared" ref="R239" si="1447">(E239*L239)</f>
        <v>4.9999999999999822</v>
      </c>
      <c r="S239">
        <f t="shared" ref="S239" si="1448">P239+R239</f>
        <v>6.2499999999999822</v>
      </c>
      <c r="T239" s="7">
        <f t="shared" ref="T239" si="1449">Q239+R239</f>
        <v>5.1905142343296973</v>
      </c>
    </row>
    <row r="240" spans="1:20" x14ac:dyDescent="0.2">
      <c r="B240" s="61">
        <v>44489</v>
      </c>
      <c r="C240">
        <v>1330</v>
      </c>
      <c r="D240" s="65"/>
      <c r="E240" s="4">
        <v>0.01</v>
      </c>
      <c r="F240" s="4">
        <v>1350</v>
      </c>
      <c r="G240" s="6">
        <f t="shared" ref="G240:G241" si="1450">VALUE(CONCATENATE(LEFT(F240,LEN(F240)-2),":",RIGHT(F240,2)))</f>
        <v>0.57638888888888895</v>
      </c>
      <c r="H240" s="4">
        <v>1354</v>
      </c>
      <c r="I240" s="1">
        <f t="shared" ref="I240:I241" si="1451">VALUE(CONCATENATE(LEFT(H240,LEN(H240)-2),":",RIGHT(H240,2)))</f>
        <v>0.57916666666666672</v>
      </c>
      <c r="J240" s="1">
        <f t="shared" ref="J240:J241" si="1452">IF(OR(B241&lt;&gt;"",E241=""),I240+TIME(0,5,0),"")</f>
        <v>0.58263888888888893</v>
      </c>
      <c r="K240" t="str">
        <f t="shared" ref="K240:K241" si="1453">IF(AND(OR(AND(B240&lt;&gt;"",B241=""),AND(B240="",B241="")),E241&lt;&gt;""),(G241-I240)*1440,"")</f>
        <v/>
      </c>
      <c r="L240">
        <f t="shared" ref="L240:L241" si="1454">(I240-G240)*1440</f>
        <v>3.9999999999999858</v>
      </c>
      <c r="M240">
        <f t="shared" ref="M240:M241" si="1455">IF(B240&lt;&gt;"",1,M239+1)</f>
        <v>1</v>
      </c>
      <c r="N240">
        <f t="shared" ref="N240:N241" ca="1" si="1456">OFFSET(C240,-M240+1,0)</f>
        <v>1330</v>
      </c>
      <c r="O240">
        <f t="shared" ref="O240:O241" ca="1" si="1457">IF(J240&lt;&gt;"",(J240-VALUE(CONCATENATE(LEFT(N240,LEN(N240)-2),":",RIGHT(N240,2))))*1440,"")</f>
        <v>29.000000000000057</v>
      </c>
      <c r="P240">
        <f t="shared" ref="P240:P241" si="1458">IF(K240&lt;&gt;"",(E240+E241)*K240/2,E240*5/2)</f>
        <v>2.5000000000000001E-2</v>
      </c>
      <c r="Q240" s="7">
        <f t="shared" ref="Q240:Q241" si="1459">IF(K240&lt;&gt;"",(E241-E240)*K240/LN((E241+0.000001)/(E240+0.000001)),-5*(E240-0.000001)/(LN(1/E240)-13.8155))</f>
        <v>5.4281443780592247E-3</v>
      </c>
      <c r="R240">
        <f t="shared" ref="R240:R241" si="1460">(E240*L240)</f>
        <v>3.9999999999999862E-2</v>
      </c>
      <c r="S240">
        <f t="shared" ref="S240:S241" si="1461">P240+R240</f>
        <v>6.4999999999999863E-2</v>
      </c>
      <c r="T240" s="7">
        <f t="shared" ref="T240:T241" si="1462">Q240+R240</f>
        <v>4.5428144378059088E-2</v>
      </c>
    </row>
    <row r="241" spans="1:20" x14ac:dyDescent="0.2">
      <c r="A241">
        <v>1</v>
      </c>
      <c r="B241" s="61">
        <v>44490</v>
      </c>
      <c r="C241">
        <v>932</v>
      </c>
      <c r="D241" s="65" t="s">
        <v>41</v>
      </c>
      <c r="E241" s="4">
        <v>0.01</v>
      </c>
      <c r="F241" s="4">
        <v>949</v>
      </c>
      <c r="G241" s="6">
        <f t="shared" si="1450"/>
        <v>0.40902777777777777</v>
      </c>
      <c r="H241" s="4">
        <v>951</v>
      </c>
      <c r="I241" s="1">
        <f t="shared" si="1451"/>
        <v>0.41041666666666665</v>
      </c>
      <c r="J241" s="1">
        <f t="shared" si="1452"/>
        <v>0.41388888888888886</v>
      </c>
      <c r="K241" t="str">
        <f t="shared" si="1453"/>
        <v/>
      </c>
      <c r="L241">
        <f t="shared" si="1454"/>
        <v>1.9999999999999929</v>
      </c>
      <c r="M241">
        <f t="shared" si="1455"/>
        <v>1</v>
      </c>
      <c r="N241">
        <f t="shared" ca="1" si="1456"/>
        <v>932</v>
      </c>
      <c r="O241">
        <f t="shared" ca="1" si="1457"/>
        <v>23.999999999999993</v>
      </c>
      <c r="P241">
        <f t="shared" si="1458"/>
        <v>2.5000000000000001E-2</v>
      </c>
      <c r="Q241" s="7">
        <f t="shared" si="1459"/>
        <v>5.4281443780592247E-3</v>
      </c>
      <c r="R241">
        <f t="shared" si="1460"/>
        <v>1.9999999999999931E-2</v>
      </c>
      <c r="S241">
        <f t="shared" si="1461"/>
        <v>4.4999999999999929E-2</v>
      </c>
      <c r="T241" s="7">
        <f t="shared" si="1462"/>
        <v>2.5428144378059157E-2</v>
      </c>
    </row>
    <row r="242" spans="1:20" x14ac:dyDescent="0.2">
      <c r="B242" s="61">
        <v>44490</v>
      </c>
      <c r="C242">
        <v>1011</v>
      </c>
      <c r="D242" s="21"/>
      <c r="E242" s="4">
        <v>0.01</v>
      </c>
      <c r="F242" s="4">
        <v>1027</v>
      </c>
      <c r="G242" s="6">
        <f t="shared" ref="G242" si="1463">VALUE(CONCATENATE(LEFT(F242,LEN(F242)-2),":",RIGHT(F242,2)))</f>
        <v>0.43541666666666662</v>
      </c>
      <c r="H242" s="4">
        <v>1028</v>
      </c>
      <c r="I242" s="1">
        <f t="shared" ref="I242" si="1464">VALUE(CONCATENATE(LEFT(H242,LEN(H242)-2),":",RIGHT(H242,2)))</f>
        <v>0.43611111111111112</v>
      </c>
      <c r="J242" s="1">
        <f t="shared" ref="J242" si="1465">IF(OR(B243&lt;&gt;"",E243=""),I242+TIME(0,5,0),"")</f>
        <v>0.43958333333333333</v>
      </c>
      <c r="K242" t="str">
        <f t="shared" ref="K242" si="1466">IF(AND(OR(AND(B242&lt;&gt;"",B243=""),AND(B242="",B243="")),E243&lt;&gt;""),(G243-I242)*1440,"")</f>
        <v/>
      </c>
      <c r="L242">
        <f t="shared" ref="L242" si="1467">(I242-G242)*1440</f>
        <v>1.0000000000000764</v>
      </c>
      <c r="M242">
        <f t="shared" ref="M242" si="1468">IF(B242&lt;&gt;"",1,M241+1)</f>
        <v>1</v>
      </c>
      <c r="N242">
        <f t="shared" ref="N242" ca="1" si="1469">OFFSET(C242,-M242+1,0)</f>
        <v>1011</v>
      </c>
      <c r="O242">
        <f t="shared" ref="O242" ca="1" si="1470">IF(J242&lt;&gt;"",(J242-VALUE(CONCATENATE(LEFT(N242,LEN(N242)-2),":",RIGHT(N242,2))))*1440,"")</f>
        <v>22</v>
      </c>
      <c r="P242">
        <f t="shared" ref="P242" si="1471">IF(K242&lt;&gt;"",(E242+E243)*K242/2,E242*5/2)</f>
        <v>2.5000000000000001E-2</v>
      </c>
      <c r="Q242" s="7">
        <f t="shared" ref="Q242" si="1472">IF(K242&lt;&gt;"",(E243-E242)*K242/LN((E243+0.000001)/(E242+0.000001)),-5*(E242-0.000001)/(LN(1/E242)-13.8155))</f>
        <v>5.4281443780592247E-3</v>
      </c>
      <c r="R242">
        <f t="shared" ref="R242" si="1473">(E242*L242)</f>
        <v>1.0000000000000763E-2</v>
      </c>
      <c r="S242">
        <f t="shared" ref="S242" si="1474">P242+R242</f>
        <v>3.5000000000000767E-2</v>
      </c>
      <c r="T242" s="7">
        <f t="shared" ref="T242" si="1475">Q242+R242</f>
        <v>1.5428144378059987E-2</v>
      </c>
    </row>
    <row r="243" spans="1:20" x14ac:dyDescent="0.2">
      <c r="B243" s="61">
        <v>44490</v>
      </c>
      <c r="C243">
        <v>1118</v>
      </c>
      <c r="D243" s="21"/>
      <c r="E243" s="4">
        <v>0.01</v>
      </c>
      <c r="F243" s="4">
        <v>1146</v>
      </c>
      <c r="G243" s="6">
        <f t="shared" ref="G243" si="1476">VALUE(CONCATENATE(LEFT(F243,LEN(F243)-2),":",RIGHT(F243,2)))</f>
        <v>0.49027777777777781</v>
      </c>
      <c r="H243" s="4">
        <v>1158</v>
      </c>
      <c r="I243" s="1">
        <f t="shared" ref="I243" si="1477">VALUE(CONCATENATE(LEFT(H243,LEN(H243)-2),":",RIGHT(H243,2)))</f>
        <v>0.49861111111111112</v>
      </c>
      <c r="J243" s="1">
        <f t="shared" ref="J243:J255" si="1478">IF(OR(B244&lt;&gt;"",E244=""),I243+TIME(0,5,0),"")</f>
        <v>0.50208333333333333</v>
      </c>
      <c r="K243" t="str">
        <f t="shared" ref="K243:K255" si="1479">IF(AND(OR(AND(B243&lt;&gt;"",B244=""),AND(B243="",B244="")),E244&lt;&gt;""),(G244-I243)*1440,"")</f>
        <v/>
      </c>
      <c r="L243">
        <f t="shared" ref="L243:L255" si="1480">(I243-G243)*1440</f>
        <v>11.999999999999957</v>
      </c>
      <c r="M243">
        <f t="shared" ref="M243:M255" si="1481">IF(B243&lt;&gt;"",1,M242+1)</f>
        <v>1</v>
      </c>
      <c r="N243">
        <f t="shared" ref="N243:N255" ca="1" si="1482">OFFSET(C243,-M243+1,0)</f>
        <v>1118</v>
      </c>
      <c r="O243">
        <f t="shared" ref="O243:O255" ca="1" si="1483">IF(J243&lt;&gt;"",(J243-VALUE(CONCATENATE(LEFT(N243,LEN(N243)-2),":",RIGHT(N243,2))))*1440,"")</f>
        <v>44.999999999999922</v>
      </c>
      <c r="P243">
        <f t="shared" ref="P243:P255" si="1484">IF(K243&lt;&gt;"",(E243+E244)*K243/2,E243*5/2)</f>
        <v>2.5000000000000001E-2</v>
      </c>
      <c r="Q243" s="7">
        <f t="shared" ref="Q243:Q255" si="1485">IF(K243&lt;&gt;"",(E244-E243)*K243/LN((E244+0.000001)/(E243+0.000001)),-5*(E243-0.000001)/(LN(1/E243)-13.8155))</f>
        <v>5.4281443780592247E-3</v>
      </c>
      <c r="R243">
        <f t="shared" ref="R243:R255" si="1486">(E243*L243)</f>
        <v>0.11999999999999958</v>
      </c>
      <c r="S243">
        <f t="shared" ref="S243:S255" si="1487">P243+R243</f>
        <v>0.14499999999999957</v>
      </c>
      <c r="T243" s="7">
        <f t="shared" ref="T243:T255" si="1488">Q243+R243</f>
        <v>0.1254281443780588</v>
      </c>
    </row>
    <row r="244" spans="1:20" x14ac:dyDescent="0.2">
      <c r="B244" s="61">
        <v>44490</v>
      </c>
      <c r="C244">
        <v>1252</v>
      </c>
      <c r="D244" s="21"/>
      <c r="E244" s="4">
        <v>0.01</v>
      </c>
      <c r="F244" s="4">
        <v>1328</v>
      </c>
      <c r="G244" s="6">
        <f t="shared" ref="G244:G245" si="1489">VALUE(CONCATENATE(LEFT(F244,LEN(F244)-2),":",RIGHT(F244,2)))</f>
        <v>0.56111111111111112</v>
      </c>
      <c r="H244" s="4">
        <v>1341</v>
      </c>
      <c r="I244" s="1">
        <f t="shared" ref="I244:I245" si="1490">VALUE(CONCATENATE(LEFT(H244,LEN(H244)-2),":",RIGHT(H244,2)))</f>
        <v>0.57013888888888886</v>
      </c>
      <c r="J244" s="1">
        <f t="shared" si="1478"/>
        <v>0.57361111111111107</v>
      </c>
      <c r="K244" t="str">
        <f t="shared" si="1479"/>
        <v/>
      </c>
      <c r="L244">
        <f t="shared" si="1480"/>
        <v>12.999999999999954</v>
      </c>
      <c r="M244">
        <f t="shared" si="1481"/>
        <v>1</v>
      </c>
      <c r="N244">
        <f t="shared" ca="1" si="1482"/>
        <v>1252</v>
      </c>
      <c r="O244">
        <f t="shared" ca="1" si="1483"/>
        <v>53.999999999999972</v>
      </c>
      <c r="P244">
        <f t="shared" si="1484"/>
        <v>2.5000000000000001E-2</v>
      </c>
      <c r="Q244" s="7">
        <f t="shared" si="1485"/>
        <v>5.4281443780592247E-3</v>
      </c>
      <c r="R244">
        <f t="shared" si="1486"/>
        <v>0.12999999999999953</v>
      </c>
      <c r="S244">
        <f t="shared" si="1487"/>
        <v>0.15499999999999953</v>
      </c>
      <c r="T244" s="7">
        <f t="shared" si="1488"/>
        <v>0.13542814437805875</v>
      </c>
    </row>
    <row r="245" spans="1:20" x14ac:dyDescent="0.2">
      <c r="A245">
        <v>1</v>
      </c>
      <c r="B245" s="61">
        <v>44491</v>
      </c>
      <c r="C245">
        <v>934</v>
      </c>
      <c r="D245" s="65">
        <v>3</v>
      </c>
      <c r="E245" s="4">
        <v>0.01</v>
      </c>
      <c r="F245" s="4">
        <v>1006</v>
      </c>
      <c r="G245" s="6">
        <f t="shared" si="1489"/>
        <v>0.42083333333333334</v>
      </c>
      <c r="H245" s="4">
        <v>1017</v>
      </c>
      <c r="I245" s="1">
        <f t="shared" si="1490"/>
        <v>0.4284722222222222</v>
      </c>
      <c r="J245" s="1" t="str">
        <f t="shared" si="1478"/>
        <v/>
      </c>
      <c r="K245">
        <f t="shared" si="1479"/>
        <v>7.9999999999999716</v>
      </c>
      <c r="L245">
        <f t="shared" si="1480"/>
        <v>10.999999999999961</v>
      </c>
      <c r="M245">
        <f t="shared" si="1481"/>
        <v>1</v>
      </c>
      <c r="N245">
        <f t="shared" ca="1" si="1482"/>
        <v>934</v>
      </c>
      <c r="O245" t="str">
        <f t="shared" si="1483"/>
        <v/>
      </c>
      <c r="P245">
        <f t="shared" si="1484"/>
        <v>0.51999999999999813</v>
      </c>
      <c r="Q245" s="7">
        <f t="shared" si="1485"/>
        <v>0.35415111556363543</v>
      </c>
      <c r="R245">
        <f t="shared" si="1486"/>
        <v>0.10999999999999961</v>
      </c>
      <c r="S245">
        <f t="shared" si="1487"/>
        <v>0.62999999999999778</v>
      </c>
      <c r="T245" s="7">
        <f t="shared" si="1488"/>
        <v>0.46415111556363503</v>
      </c>
    </row>
    <row r="246" spans="1:20" x14ac:dyDescent="0.2">
      <c r="B246" s="11"/>
      <c r="D246" s="21"/>
      <c r="E246" s="4">
        <v>0.12</v>
      </c>
      <c r="F246" s="4">
        <v>1025</v>
      </c>
      <c r="G246" s="6">
        <f t="shared" ref="G246" si="1491">VALUE(CONCATENATE(LEFT(F246,LEN(F246)-2),":",RIGHT(F246,2)))</f>
        <v>0.43402777777777773</v>
      </c>
      <c r="H246" s="4">
        <v>1031</v>
      </c>
      <c r="I246" s="1">
        <f t="shared" ref="I246" si="1492">VALUE(CONCATENATE(LEFT(H246,LEN(H246)-2),":",RIGHT(H246,2)))</f>
        <v>0.4381944444444445</v>
      </c>
      <c r="J246" s="1" t="str">
        <f t="shared" si="1478"/>
        <v/>
      </c>
      <c r="K246">
        <f t="shared" si="1479"/>
        <v>5.9999999999999787</v>
      </c>
      <c r="L246">
        <f t="shared" si="1480"/>
        <v>6.0000000000001386</v>
      </c>
      <c r="M246">
        <f t="shared" si="1481"/>
        <v>2</v>
      </c>
      <c r="N246">
        <f t="shared" ca="1" si="1482"/>
        <v>934</v>
      </c>
      <c r="O246" t="str">
        <f t="shared" si="1483"/>
        <v/>
      </c>
      <c r="P246">
        <f t="shared" si="1484"/>
        <v>1.1099999999999961</v>
      </c>
      <c r="Q246" s="7">
        <f t="shared" si="1485"/>
        <v>1.0627212035322653</v>
      </c>
      <c r="R246">
        <f t="shared" si="1486"/>
        <v>0.72000000000001663</v>
      </c>
      <c r="S246">
        <f t="shared" si="1487"/>
        <v>1.8300000000000127</v>
      </c>
      <c r="T246" s="7">
        <f t="shared" si="1488"/>
        <v>1.7827212035322819</v>
      </c>
    </row>
    <row r="247" spans="1:20" x14ac:dyDescent="0.2">
      <c r="B247" s="61"/>
      <c r="D247" s="21"/>
      <c r="E247" s="4">
        <v>0.25</v>
      </c>
      <c r="F247" s="4">
        <v>1037</v>
      </c>
      <c r="G247" s="6">
        <f t="shared" ref="G247" si="1493">VALUE(CONCATENATE(LEFT(F247,LEN(F247)-2),":",RIGHT(F247,2)))</f>
        <v>0.44236111111111115</v>
      </c>
      <c r="H247" s="4">
        <v>1042</v>
      </c>
      <c r="I247" s="1">
        <f t="shared" ref="I247" si="1494">VALUE(CONCATENATE(LEFT(H247,LEN(H247)-2),":",RIGHT(H247,2)))</f>
        <v>0.4458333333333333</v>
      </c>
      <c r="J247" s="1" t="str">
        <f t="shared" si="1478"/>
        <v/>
      </c>
      <c r="K247">
        <f t="shared" si="1479"/>
        <v>11.000000000000041</v>
      </c>
      <c r="L247">
        <f t="shared" si="1480"/>
        <v>4.9999999999999023</v>
      </c>
      <c r="M247">
        <f t="shared" si="1481"/>
        <v>3</v>
      </c>
      <c r="N247">
        <f t="shared" ca="1" si="1482"/>
        <v>934</v>
      </c>
      <c r="O247" t="str">
        <f t="shared" si="1483"/>
        <v/>
      </c>
      <c r="P247">
        <f t="shared" si="1484"/>
        <v>1.4300000000000053</v>
      </c>
      <c r="Q247" s="7">
        <f t="shared" si="1485"/>
        <v>0.82018657365419889</v>
      </c>
      <c r="R247">
        <f t="shared" si="1486"/>
        <v>1.2499999999999756</v>
      </c>
      <c r="S247">
        <f t="shared" si="1487"/>
        <v>2.6799999999999811</v>
      </c>
      <c r="T247" s="7">
        <f t="shared" si="1488"/>
        <v>2.0701865736541745</v>
      </c>
    </row>
    <row r="248" spans="1:20" x14ac:dyDescent="0.2">
      <c r="B248" s="11"/>
      <c r="D248" s="21"/>
      <c r="E248" s="4">
        <v>0.01</v>
      </c>
      <c r="F248" s="4">
        <v>1053</v>
      </c>
      <c r="G248" s="6">
        <f t="shared" ref="G248:G249" si="1495">VALUE(CONCATENATE(LEFT(F248,LEN(F248)-2),":",RIGHT(F248,2)))</f>
        <v>0.45347222222222222</v>
      </c>
      <c r="H248" s="4">
        <v>1058</v>
      </c>
      <c r="I248" s="1">
        <f t="shared" ref="I248:I249" si="1496">VALUE(CONCATENATE(LEFT(H248,LEN(H248)-2),":",RIGHT(H248,2)))</f>
        <v>0.45694444444444443</v>
      </c>
      <c r="J248" s="1">
        <f t="shared" si="1478"/>
        <v>0.46041666666666664</v>
      </c>
      <c r="K248" t="str">
        <f t="shared" si="1479"/>
        <v/>
      </c>
      <c r="L248">
        <f t="shared" si="1480"/>
        <v>4.9999999999999822</v>
      </c>
      <c r="M248">
        <f t="shared" si="1481"/>
        <v>4</v>
      </c>
      <c r="N248">
        <f t="shared" ca="1" si="1482"/>
        <v>934</v>
      </c>
      <c r="O248">
        <f t="shared" ca="1" si="1483"/>
        <v>89</v>
      </c>
      <c r="P248">
        <f t="shared" si="1484"/>
        <v>2.5000000000000001E-2</v>
      </c>
      <c r="Q248" s="7">
        <f t="shared" si="1485"/>
        <v>5.4281443780592247E-3</v>
      </c>
      <c r="R248">
        <f t="shared" si="1486"/>
        <v>4.9999999999999822E-2</v>
      </c>
      <c r="S248">
        <f t="shared" si="1487"/>
        <v>7.4999999999999817E-2</v>
      </c>
      <c r="T248" s="7">
        <f t="shared" si="1488"/>
        <v>5.5428144378059048E-2</v>
      </c>
    </row>
    <row r="249" spans="1:20" x14ac:dyDescent="0.2">
      <c r="A249">
        <v>1</v>
      </c>
      <c r="B249" s="61">
        <v>44496</v>
      </c>
      <c r="C249">
        <v>1207</v>
      </c>
      <c r="D249" s="65">
        <v>3</v>
      </c>
      <c r="E249" s="4">
        <v>0.01</v>
      </c>
      <c r="F249" s="4">
        <v>1238</v>
      </c>
      <c r="G249" s="6">
        <f t="shared" si="1495"/>
        <v>0.52638888888888891</v>
      </c>
      <c r="H249" s="4">
        <v>1247</v>
      </c>
      <c r="I249" s="1">
        <f t="shared" si="1496"/>
        <v>0.53263888888888888</v>
      </c>
      <c r="J249" s="1">
        <f t="shared" si="1478"/>
        <v>0.53611111111111109</v>
      </c>
      <c r="K249" t="str">
        <f t="shared" si="1479"/>
        <v/>
      </c>
      <c r="L249">
        <f t="shared" si="1480"/>
        <v>8.999999999999968</v>
      </c>
      <c r="M249">
        <f t="shared" si="1481"/>
        <v>1</v>
      </c>
      <c r="N249">
        <f t="shared" ca="1" si="1482"/>
        <v>1207</v>
      </c>
      <c r="O249">
        <f t="shared" ca="1" si="1483"/>
        <v>45</v>
      </c>
      <c r="P249">
        <f t="shared" si="1484"/>
        <v>2.5000000000000001E-2</v>
      </c>
      <c r="Q249" s="7">
        <f t="shared" si="1485"/>
        <v>5.4281443780592247E-3</v>
      </c>
      <c r="R249">
        <f t="shared" si="1486"/>
        <v>8.9999999999999677E-2</v>
      </c>
      <c r="S249">
        <f t="shared" si="1487"/>
        <v>0.11499999999999969</v>
      </c>
      <c r="T249" s="7">
        <f t="shared" si="1488"/>
        <v>9.5428144378058896E-2</v>
      </c>
    </row>
    <row r="250" spans="1:20" x14ac:dyDescent="0.2">
      <c r="B250" s="61">
        <v>44496</v>
      </c>
      <c r="C250">
        <v>1316</v>
      </c>
      <c r="D250" s="21"/>
      <c r="E250" s="4">
        <v>0.01</v>
      </c>
      <c r="F250" s="4">
        <v>1346</v>
      </c>
      <c r="G250" s="6">
        <f t="shared" ref="G250:G251" si="1497">VALUE(CONCATENATE(LEFT(F250,LEN(F250)-2),":",RIGHT(F250,2)))</f>
        <v>0.57361111111111118</v>
      </c>
      <c r="H250" s="4">
        <v>1353</v>
      </c>
      <c r="I250" s="1">
        <f t="shared" ref="I250:I251" si="1498">VALUE(CONCATENATE(LEFT(H250,LEN(H250)-2),":",RIGHT(H250,2)))</f>
        <v>0.57847222222222217</v>
      </c>
      <c r="J250" s="1">
        <f t="shared" si="1478"/>
        <v>0.58194444444444438</v>
      </c>
      <c r="K250" t="str">
        <f t="shared" si="1479"/>
        <v/>
      </c>
      <c r="L250">
        <f t="shared" si="1480"/>
        <v>6.9999999999998153</v>
      </c>
      <c r="M250">
        <f t="shared" si="1481"/>
        <v>1</v>
      </c>
      <c r="N250">
        <f t="shared" ca="1" si="1482"/>
        <v>1316</v>
      </c>
      <c r="O250">
        <f t="shared" ca="1" si="1483"/>
        <v>41.999999999999851</v>
      </c>
      <c r="P250">
        <f t="shared" si="1484"/>
        <v>2.5000000000000001E-2</v>
      </c>
      <c r="Q250" s="7">
        <f t="shared" si="1485"/>
        <v>5.4281443780592247E-3</v>
      </c>
      <c r="R250">
        <f t="shared" si="1486"/>
        <v>6.9999999999998161E-2</v>
      </c>
      <c r="S250">
        <f t="shared" si="1487"/>
        <v>9.4999999999998169E-2</v>
      </c>
      <c r="T250" s="7">
        <f t="shared" si="1488"/>
        <v>7.542814437805738E-2</v>
      </c>
    </row>
    <row r="251" spans="1:20" x14ac:dyDescent="0.2">
      <c r="A251">
        <v>1</v>
      </c>
      <c r="B251" s="61">
        <v>44505</v>
      </c>
      <c r="C251">
        <v>1048</v>
      </c>
      <c r="D251" s="65" t="s">
        <v>42</v>
      </c>
      <c r="E251" s="4">
        <v>0.01</v>
      </c>
      <c r="F251" s="4">
        <v>1111</v>
      </c>
      <c r="G251" s="6">
        <f t="shared" si="1497"/>
        <v>0.46597222222222223</v>
      </c>
      <c r="H251" s="4">
        <v>1113</v>
      </c>
      <c r="I251" s="1">
        <f t="shared" si="1498"/>
        <v>0.46736111111111112</v>
      </c>
      <c r="J251" s="1" t="str">
        <f t="shared" si="1478"/>
        <v/>
      </c>
      <c r="K251">
        <f t="shared" si="1479"/>
        <v>5.0000000000000622</v>
      </c>
      <c r="L251">
        <f t="shared" si="1480"/>
        <v>1.9999999999999929</v>
      </c>
      <c r="M251">
        <f t="shared" si="1481"/>
        <v>1</v>
      </c>
      <c r="N251">
        <f t="shared" ca="1" si="1482"/>
        <v>1048</v>
      </c>
      <c r="O251" t="str">
        <f t="shared" si="1483"/>
        <v/>
      </c>
      <c r="P251">
        <f t="shared" si="1484"/>
        <v>2.5250000000000314</v>
      </c>
      <c r="Q251" s="7">
        <f t="shared" si="1485"/>
        <v>1.0749019493309628</v>
      </c>
      <c r="R251">
        <f t="shared" si="1486"/>
        <v>1.9999999999999931E-2</v>
      </c>
      <c r="S251">
        <f t="shared" si="1487"/>
        <v>2.5450000000000315</v>
      </c>
      <c r="T251" s="7">
        <f t="shared" si="1488"/>
        <v>1.0949019493309629</v>
      </c>
    </row>
    <row r="252" spans="1:20" x14ac:dyDescent="0.2">
      <c r="B252" s="11"/>
      <c r="D252" s="21"/>
      <c r="E252" s="4">
        <v>1</v>
      </c>
      <c r="F252" s="4">
        <v>1118</v>
      </c>
      <c r="G252" s="6">
        <f t="shared" ref="G252:G253" si="1499">VALUE(CONCATENATE(LEFT(F252,LEN(F252)-2),":",RIGHT(F252,2)))</f>
        <v>0.47083333333333338</v>
      </c>
      <c r="H252" s="4">
        <v>1130</v>
      </c>
      <c r="I252" s="1">
        <f t="shared" ref="I252:I253" si="1500">VALUE(CONCATENATE(LEFT(H252,LEN(H252)-2),":",RIGHT(H252,2)))</f>
        <v>0.47916666666666669</v>
      </c>
      <c r="J252" s="1">
        <f t="shared" si="1478"/>
        <v>0.4826388888888889</v>
      </c>
      <c r="K252" t="str">
        <f t="shared" si="1479"/>
        <v/>
      </c>
      <c r="L252">
        <f t="shared" si="1480"/>
        <v>11.999999999999957</v>
      </c>
      <c r="M252">
        <f t="shared" si="1481"/>
        <v>2</v>
      </c>
      <c r="N252">
        <f t="shared" ca="1" si="1482"/>
        <v>1048</v>
      </c>
      <c r="O252">
        <f t="shared" ca="1" si="1483"/>
        <v>46.999999999999993</v>
      </c>
      <c r="P252">
        <f t="shared" si="1484"/>
        <v>2.5</v>
      </c>
      <c r="Q252" s="7">
        <f t="shared" si="1485"/>
        <v>0.36191198291773735</v>
      </c>
      <c r="R252">
        <f t="shared" si="1486"/>
        <v>11.999999999999957</v>
      </c>
      <c r="S252">
        <f t="shared" si="1487"/>
        <v>14.499999999999957</v>
      </c>
      <c r="T252" s="7">
        <f t="shared" si="1488"/>
        <v>12.361911982917695</v>
      </c>
    </row>
    <row r="253" spans="1:20" x14ac:dyDescent="0.2">
      <c r="B253" s="61">
        <v>44505</v>
      </c>
      <c r="C253">
        <v>1221</v>
      </c>
      <c r="D253" s="21"/>
      <c r="E253" s="4">
        <v>0.01</v>
      </c>
      <c r="F253" s="4">
        <v>1247</v>
      </c>
      <c r="G253" s="6">
        <f t="shared" si="1499"/>
        <v>0.53263888888888888</v>
      </c>
      <c r="H253" s="4">
        <v>1258</v>
      </c>
      <c r="I253" s="1">
        <f t="shared" si="1500"/>
        <v>0.54027777777777775</v>
      </c>
      <c r="J253" s="1" t="str">
        <f t="shared" si="1478"/>
        <v/>
      </c>
      <c r="K253">
        <f t="shared" si="1479"/>
        <v>9.9999999999999645</v>
      </c>
      <c r="L253">
        <f t="shared" si="1480"/>
        <v>10.999999999999961</v>
      </c>
      <c r="M253">
        <f t="shared" si="1481"/>
        <v>1</v>
      </c>
      <c r="N253">
        <f t="shared" ca="1" si="1482"/>
        <v>1221</v>
      </c>
      <c r="O253" t="str">
        <f t="shared" si="1483"/>
        <v/>
      </c>
      <c r="P253">
        <f t="shared" si="1484"/>
        <v>5.0499999999999821</v>
      </c>
      <c r="Q253" s="7">
        <f t="shared" si="1485"/>
        <v>2.149803898661891</v>
      </c>
      <c r="R253">
        <f t="shared" si="1486"/>
        <v>0.10999999999999961</v>
      </c>
      <c r="S253">
        <f t="shared" si="1487"/>
        <v>5.1599999999999815</v>
      </c>
      <c r="T253" s="7">
        <f t="shared" si="1488"/>
        <v>2.2598038986618905</v>
      </c>
    </row>
    <row r="254" spans="1:20" x14ac:dyDescent="0.2">
      <c r="B254" s="61"/>
      <c r="D254" s="21"/>
      <c r="E254" s="4">
        <v>1</v>
      </c>
      <c r="F254" s="4">
        <v>1308</v>
      </c>
      <c r="G254" s="6">
        <f t="shared" ref="G254" si="1501">VALUE(CONCATENATE(LEFT(F254,LEN(F254)-2),":",RIGHT(F254,2)))</f>
        <v>0.54722222222222217</v>
      </c>
      <c r="H254" s="4">
        <v>1317</v>
      </c>
      <c r="I254" s="1">
        <f t="shared" ref="I254" si="1502">VALUE(CONCATENATE(LEFT(H254,LEN(H254)-2),":",RIGHT(H254,2)))</f>
        <v>0.55347222222222225</v>
      </c>
      <c r="J254" s="1" t="str">
        <f t="shared" si="1478"/>
        <v/>
      </c>
      <c r="K254">
        <f t="shared" si="1479"/>
        <v>5.9999999999999787</v>
      </c>
      <c r="L254">
        <f t="shared" si="1480"/>
        <v>9.0000000000001279</v>
      </c>
      <c r="M254">
        <f t="shared" si="1481"/>
        <v>2</v>
      </c>
      <c r="N254">
        <f t="shared" ca="1" si="1482"/>
        <v>1221</v>
      </c>
      <c r="O254" t="str">
        <f t="shared" si="1483"/>
        <v/>
      </c>
      <c r="P254">
        <f t="shared" si="1484"/>
        <v>4.499999999999984</v>
      </c>
      <c r="Q254" s="7">
        <f t="shared" si="1485"/>
        <v>4.3280913667734602</v>
      </c>
      <c r="R254">
        <f t="shared" si="1486"/>
        <v>9.0000000000001279</v>
      </c>
      <c r="S254">
        <f t="shared" si="1487"/>
        <v>13.500000000000112</v>
      </c>
      <c r="T254" s="7">
        <f t="shared" si="1488"/>
        <v>13.328091366773588</v>
      </c>
    </row>
    <row r="255" spans="1:20" x14ac:dyDescent="0.2">
      <c r="B255" s="11"/>
      <c r="D255" s="21"/>
      <c r="E255" s="4">
        <v>0.5</v>
      </c>
      <c r="F255" s="4">
        <v>1323</v>
      </c>
      <c r="G255" s="6">
        <f t="shared" ref="G255" si="1503">VALUE(CONCATENATE(LEFT(F255,LEN(F255)-2),":",RIGHT(F255,2)))</f>
        <v>0.55763888888888891</v>
      </c>
      <c r="H255" s="4">
        <v>1327</v>
      </c>
      <c r="I255" s="1">
        <f t="shared" ref="I255" si="1504">VALUE(CONCATENATE(LEFT(H255,LEN(H255)-2),":",RIGHT(H255,2)))</f>
        <v>0.56041666666666667</v>
      </c>
      <c r="J255" s="1">
        <f t="shared" si="1478"/>
        <v>0.56388888888888888</v>
      </c>
      <c r="K255" t="str">
        <f t="shared" si="1479"/>
        <v/>
      </c>
      <c r="L255">
        <f t="shared" si="1480"/>
        <v>3.9999999999999858</v>
      </c>
      <c r="M255">
        <f t="shared" si="1481"/>
        <v>3</v>
      </c>
      <c r="N255">
        <f t="shared" ca="1" si="1482"/>
        <v>1221</v>
      </c>
      <c r="O255">
        <f t="shared" ca="1" si="1483"/>
        <v>71.000000000000071</v>
      </c>
      <c r="P255">
        <f t="shared" si="1484"/>
        <v>1.25</v>
      </c>
      <c r="Q255" s="7">
        <f t="shared" si="1485"/>
        <v>0.19051423432971509</v>
      </c>
      <c r="R255">
        <f t="shared" si="1486"/>
        <v>1.9999999999999929</v>
      </c>
      <c r="S255">
        <f t="shared" si="1487"/>
        <v>3.2499999999999929</v>
      </c>
      <c r="T255" s="7">
        <f t="shared" si="1488"/>
        <v>2.1905142343297079</v>
      </c>
    </row>
    <row r="256" spans="1:20" x14ac:dyDescent="0.2">
      <c r="B256" s="61">
        <v>44505</v>
      </c>
      <c r="C256">
        <v>1404</v>
      </c>
      <c r="D256" s="21"/>
      <c r="E256" s="4">
        <v>5</v>
      </c>
      <c r="F256" s="4">
        <v>1438</v>
      </c>
      <c r="G256" s="6">
        <f t="shared" ref="G256" si="1505">VALUE(CONCATENATE(LEFT(F256,LEN(F256)-2),":",RIGHT(F256,2)))</f>
        <v>0.60972222222222217</v>
      </c>
      <c r="H256" s="4">
        <v>1449</v>
      </c>
      <c r="I256" s="1">
        <f t="shared" ref="I256" si="1506">VALUE(CONCATENATE(LEFT(H256,LEN(H256)-2),":",RIGHT(H256,2)))</f>
        <v>0.61736111111111114</v>
      </c>
      <c r="J256" s="1" t="str">
        <f t="shared" ref="J256" si="1507">IF(OR(B257&lt;&gt;"",E257=""),I256+TIME(0,5,0),"")</f>
        <v/>
      </c>
      <c r="K256">
        <f t="shared" ref="K256" si="1508">IF(AND(OR(AND(B256&lt;&gt;"",B257=""),AND(B256="",B257="")),E257&lt;&gt;""),(G257-I256)*1440,"")</f>
        <v>6.9999999999999751</v>
      </c>
      <c r="L256">
        <f t="shared" ref="L256" si="1509">(I256-G256)*1440</f>
        <v>11.000000000000121</v>
      </c>
      <c r="M256">
        <f t="shared" ref="M256" si="1510">IF(B256&lt;&gt;"",1,M255+1)</f>
        <v>1</v>
      </c>
      <c r="N256">
        <f t="shared" ref="N256" ca="1" si="1511">OFFSET(C256,-M256+1,0)</f>
        <v>1404</v>
      </c>
      <c r="O256" t="str">
        <f t="shared" ref="O256" si="1512">IF(J256&lt;&gt;"",(J256-VALUE(CONCATENATE(LEFT(N256,LEN(N256)-2),":",RIGHT(N256,2))))*1440,"")</f>
        <v/>
      </c>
      <c r="P256">
        <f t="shared" ref="P256" si="1513">IF(K256&lt;&gt;"",(E256+E257)*K256/2,E256*5/2)</f>
        <v>69.999999999999744</v>
      </c>
      <c r="Q256" s="7">
        <f t="shared" ref="Q256" si="1514">IF(K256&lt;&gt;"",(E257-E256)*K256/LN((E257+0.000001)/(E256+0.000001)),-5*(E256-0.000001)/(LN(1/E256)-13.8155))</f>
        <v>63.716753596875826</v>
      </c>
      <c r="R256">
        <f t="shared" ref="R256" si="1515">(E256*L256)</f>
        <v>55.000000000000604</v>
      </c>
      <c r="S256">
        <f t="shared" ref="S256" si="1516">P256+R256</f>
        <v>125.00000000000034</v>
      </c>
      <c r="T256" s="7">
        <f t="shared" ref="T256" si="1517">Q256+R256</f>
        <v>118.71675359687643</v>
      </c>
    </row>
    <row r="257" spans="1:20" x14ac:dyDescent="0.2">
      <c r="B257" s="61"/>
      <c r="D257" s="21"/>
      <c r="E257" s="4">
        <v>15</v>
      </c>
      <c r="F257" s="4">
        <v>1456</v>
      </c>
      <c r="G257" s="6">
        <f t="shared" ref="G257" si="1518">VALUE(CONCATENATE(LEFT(F257,LEN(F257)-2),":",RIGHT(F257,2)))</f>
        <v>0.62222222222222223</v>
      </c>
      <c r="H257" s="4">
        <v>1501</v>
      </c>
      <c r="I257" s="1">
        <f t="shared" ref="I257" si="1519">VALUE(CONCATENATE(LEFT(H257,LEN(H257)-2),":",RIGHT(H257,2)))</f>
        <v>0.62569444444444444</v>
      </c>
      <c r="J257" s="1" t="str">
        <f t="shared" ref="J257" si="1520">IF(OR(B258&lt;&gt;"",E258=""),I257+TIME(0,5,0),"")</f>
        <v/>
      </c>
      <c r="K257">
        <f t="shared" ref="K257" si="1521">IF(AND(OR(AND(B257&lt;&gt;"",B258=""),AND(B257="",B258="")),E258&lt;&gt;""),(G258-I257)*1440,"")</f>
        <v>6.9999999999999751</v>
      </c>
      <c r="L257">
        <f t="shared" ref="L257" si="1522">(I257-G257)*1440</f>
        <v>4.9999999999999822</v>
      </c>
      <c r="M257">
        <f t="shared" ref="M257" si="1523">IF(B257&lt;&gt;"",1,M256+1)</f>
        <v>2</v>
      </c>
      <c r="N257">
        <f t="shared" ref="N257" ca="1" si="1524">OFFSET(C257,-M257+1,0)</f>
        <v>1404</v>
      </c>
      <c r="O257" t="str">
        <f t="shared" ref="O257" si="1525">IF(J257&lt;&gt;"",(J257-VALUE(CONCATENATE(LEFT(N257,LEN(N257)-2),":",RIGHT(N257,2))))*1440,"")</f>
        <v/>
      </c>
      <c r="P257">
        <f t="shared" ref="P257" si="1526">IF(K257&lt;&gt;"",(E257+E258)*K257/2,E257*5/2)</f>
        <v>402.49999999999858</v>
      </c>
      <c r="Q257" s="7">
        <f t="shared" ref="Q257" si="1527">IF(K257&lt;&gt;"",(E258-E257)*K257/LN((E258+0.000001)/(E257+0.000001)),-5*(E257-0.000001)/(LN(1/E257)-13.8155))</f>
        <v>313.63330865356033</v>
      </c>
      <c r="R257">
        <f t="shared" ref="R257" si="1528">(E257*L257)</f>
        <v>74.99999999999973</v>
      </c>
      <c r="S257">
        <f t="shared" ref="S257" si="1529">P257+R257</f>
        <v>477.49999999999829</v>
      </c>
      <c r="T257" s="7">
        <f t="shared" ref="T257" si="1530">Q257+R257</f>
        <v>388.63330865356005</v>
      </c>
    </row>
    <row r="258" spans="1:20" x14ac:dyDescent="0.2">
      <c r="B258" s="11"/>
      <c r="D258" s="21"/>
      <c r="E258" s="4">
        <v>100</v>
      </c>
      <c r="F258" s="4">
        <v>1508</v>
      </c>
      <c r="G258" s="6">
        <f t="shared" ref="G258:G259" si="1531">VALUE(CONCATENATE(LEFT(F258,LEN(F258)-2),":",RIGHT(F258,2)))</f>
        <v>0.63055555555555554</v>
      </c>
      <c r="H258" s="4">
        <v>1513</v>
      </c>
      <c r="I258" s="1">
        <f t="shared" ref="I258:I259" si="1532">VALUE(CONCATENATE(LEFT(H258,LEN(H258)-2),":",RIGHT(H258,2)))</f>
        <v>0.63402777777777775</v>
      </c>
      <c r="J258" s="1">
        <f t="shared" ref="J258:J259" si="1533">IF(OR(B259&lt;&gt;"",E259=""),I258+TIME(0,5,0),"")</f>
        <v>0.63749999999999996</v>
      </c>
      <c r="K258" t="str">
        <f t="shared" ref="K258:K259" si="1534">IF(AND(OR(AND(B258&lt;&gt;"",B259=""),AND(B258="",B259="")),E259&lt;&gt;""),(G259-I258)*1440,"")</f>
        <v/>
      </c>
      <c r="L258">
        <f t="shared" ref="L258:L259" si="1535">(I258-G258)*1440</f>
        <v>4.9999999999999822</v>
      </c>
      <c r="M258">
        <f t="shared" ref="M258:M259" si="1536">IF(B258&lt;&gt;"",1,M257+1)</f>
        <v>3</v>
      </c>
      <c r="N258">
        <f t="shared" ref="N258:N259" ca="1" si="1537">OFFSET(C258,-M258+1,0)</f>
        <v>1404</v>
      </c>
      <c r="O258">
        <f t="shared" ref="O258:O259" ca="1" si="1538">IF(J258&lt;&gt;"",(J258-VALUE(CONCATENATE(LEFT(N258,LEN(N258)-2),":",RIGHT(N258,2))))*1440,"")</f>
        <v>73.999999999999901</v>
      </c>
      <c r="P258">
        <f t="shared" ref="P258:P259" si="1539">IF(K258&lt;&gt;"",(E258+E259)*K258/2,E258*5/2)</f>
        <v>250</v>
      </c>
      <c r="Q258" s="7">
        <f t="shared" ref="Q258:Q259" si="1540">IF(K258&lt;&gt;"",(E259-E258)*K258/LN((E259+0.000001)/(E258+0.000001)),-5*(E258-0.000001)/(LN(1/E258)-13.8155))</f>
        <v>27.143420404993254</v>
      </c>
      <c r="R258">
        <f t="shared" ref="R258:R259" si="1541">(E258*L258)</f>
        <v>499.99999999999824</v>
      </c>
      <c r="S258">
        <f t="shared" ref="S258:S259" si="1542">P258+R258</f>
        <v>749.99999999999818</v>
      </c>
      <c r="T258" s="7">
        <f t="shared" ref="T258:T259" si="1543">Q258+R258</f>
        <v>527.1434204049915</v>
      </c>
    </row>
    <row r="259" spans="1:20" x14ac:dyDescent="0.2">
      <c r="A259">
        <v>1</v>
      </c>
      <c r="B259" s="61">
        <v>44509</v>
      </c>
      <c r="C259">
        <v>914</v>
      </c>
      <c r="D259" s="65" t="s">
        <v>40</v>
      </c>
      <c r="E259" s="4">
        <v>0.01</v>
      </c>
      <c r="F259" s="4">
        <v>1008</v>
      </c>
      <c r="G259" s="6">
        <f t="shared" si="1531"/>
        <v>0.42222222222222222</v>
      </c>
      <c r="H259" s="4">
        <v>1020</v>
      </c>
      <c r="I259" s="1">
        <f t="shared" si="1532"/>
        <v>0.43055555555555558</v>
      </c>
      <c r="J259" s="1" t="str">
        <f t="shared" si="1533"/>
        <v/>
      </c>
      <c r="K259">
        <f t="shared" si="1534"/>
        <v>8.9999999999998881</v>
      </c>
      <c r="L259">
        <f t="shared" si="1535"/>
        <v>12.000000000000037</v>
      </c>
      <c r="M259">
        <f t="shared" si="1536"/>
        <v>1</v>
      </c>
      <c r="N259">
        <f t="shared" ca="1" si="1537"/>
        <v>914</v>
      </c>
      <c r="O259" t="str">
        <f t="shared" si="1538"/>
        <v/>
      </c>
      <c r="P259">
        <f t="shared" si="1539"/>
        <v>2.7449999999999659</v>
      </c>
      <c r="Q259" s="7">
        <f t="shared" si="1540"/>
        <v>1.2969420246516687</v>
      </c>
      <c r="R259">
        <f t="shared" si="1541"/>
        <v>0.12000000000000037</v>
      </c>
      <c r="S259">
        <f t="shared" si="1542"/>
        <v>2.8649999999999665</v>
      </c>
      <c r="T259" s="7">
        <f t="shared" si="1543"/>
        <v>1.4169420246516691</v>
      </c>
    </row>
    <row r="260" spans="1:20" x14ac:dyDescent="0.2">
      <c r="B260" s="11"/>
      <c r="D260" s="21"/>
      <c r="E260" s="4">
        <v>0.6</v>
      </c>
      <c r="F260" s="4">
        <v>1029</v>
      </c>
      <c r="G260" s="6">
        <f t="shared" ref="G260:G262" si="1544">VALUE(CONCATENATE(LEFT(F260,LEN(F260)-2),":",RIGHT(F260,2)))</f>
        <v>0.4368055555555555</v>
      </c>
      <c r="H260" s="4">
        <v>1039</v>
      </c>
      <c r="I260" s="1">
        <f t="shared" ref="I260:I262" si="1545">VALUE(CONCATENATE(LEFT(H260,LEN(H260)-2),":",RIGHT(H260,2)))</f>
        <v>0.44375000000000003</v>
      </c>
      <c r="J260" s="1" t="str">
        <f t="shared" ref="J260:J262" si="1546">IF(OR(B261&lt;&gt;"",E261=""),I260+TIME(0,5,0),"")</f>
        <v/>
      </c>
      <c r="K260">
        <f t="shared" ref="K260:K262" si="1547">IF(AND(OR(AND(B260&lt;&gt;"",B261=""),AND(B260="",B261="")),E261&lt;&gt;""),(G261-I260)*1440,"")</f>
        <v>8.999999999999968</v>
      </c>
      <c r="L260">
        <f t="shared" ref="L260:L262" si="1548">(I260-G260)*1440</f>
        <v>10.000000000000124</v>
      </c>
      <c r="M260">
        <f t="shared" ref="M260:M262" si="1549">IF(B260&lt;&gt;"",1,M259+1)</f>
        <v>2</v>
      </c>
      <c r="N260">
        <f t="shared" ref="N260:N262" ca="1" si="1550">OFFSET(C260,-M260+1,0)</f>
        <v>914</v>
      </c>
      <c r="O260" t="str">
        <f t="shared" ref="O260:O262" si="1551">IF(J260&lt;&gt;"",(J260-VALUE(CONCATENATE(LEFT(N260,LEN(N260)-2),":",RIGHT(N260,2))))*1440,"")</f>
        <v/>
      </c>
      <c r="P260">
        <f t="shared" ref="P260:P262" si="1552">IF(K260&lt;&gt;"",(E260+E261)*K260/2,E260*5/2)</f>
        <v>65.699999999999761</v>
      </c>
      <c r="Q260" s="7">
        <f t="shared" ref="Q260:Q262" si="1553">IF(K260&lt;&gt;"",(E261-E260)*K260/LN((E261+0.000001)/(E260+0.000001)),-5*(E260-0.000001)/(LN(1/E260)-13.8155))</f>
        <v>38.287156336275423</v>
      </c>
      <c r="R260">
        <f t="shared" ref="R260:R262" si="1554">(E260*L260)</f>
        <v>6.0000000000000746</v>
      </c>
      <c r="S260">
        <f t="shared" ref="S260:S262" si="1555">P260+R260</f>
        <v>71.699999999999832</v>
      </c>
      <c r="T260" s="7">
        <f t="shared" ref="T260:T262" si="1556">Q260+R260</f>
        <v>44.287156336275501</v>
      </c>
    </row>
    <row r="261" spans="1:20" x14ac:dyDescent="0.2">
      <c r="B261" s="61"/>
      <c r="D261" s="21"/>
      <c r="E261" s="4">
        <v>14</v>
      </c>
      <c r="F261" s="4">
        <v>1048</v>
      </c>
      <c r="G261" s="6">
        <f t="shared" si="1544"/>
        <v>0.45</v>
      </c>
      <c r="H261" s="4">
        <v>1056</v>
      </c>
      <c r="I261" s="1">
        <f t="shared" si="1545"/>
        <v>0.45555555555555555</v>
      </c>
      <c r="J261" s="1" t="str">
        <f t="shared" si="1546"/>
        <v/>
      </c>
      <c r="K261">
        <f t="shared" si="1547"/>
        <v>9.000000000000048</v>
      </c>
      <c r="L261">
        <f t="shared" si="1548"/>
        <v>7.9999999999999716</v>
      </c>
      <c r="M261">
        <f t="shared" si="1549"/>
        <v>3</v>
      </c>
      <c r="N261">
        <f t="shared" ca="1" si="1550"/>
        <v>914</v>
      </c>
      <c r="O261" t="str">
        <f t="shared" si="1551"/>
        <v/>
      </c>
      <c r="P261">
        <f t="shared" si="1552"/>
        <v>585.00000000000307</v>
      </c>
      <c r="Q261" s="7">
        <f t="shared" si="1553"/>
        <v>434.13845392782122</v>
      </c>
      <c r="R261">
        <f t="shared" si="1554"/>
        <v>111.9999999999996</v>
      </c>
      <c r="S261">
        <f t="shared" si="1555"/>
        <v>697.00000000000273</v>
      </c>
      <c r="T261" s="7">
        <f t="shared" si="1556"/>
        <v>546.13845392782082</v>
      </c>
    </row>
    <row r="262" spans="1:20" x14ac:dyDescent="0.2">
      <c r="B262" s="61"/>
      <c r="D262" s="21"/>
      <c r="E262" s="4">
        <v>116</v>
      </c>
      <c r="F262" s="4">
        <v>1105</v>
      </c>
      <c r="G262" s="6">
        <f t="shared" si="1544"/>
        <v>0.46180555555555558</v>
      </c>
      <c r="H262" s="4">
        <v>1113</v>
      </c>
      <c r="I262" s="1">
        <f t="shared" si="1545"/>
        <v>0.46736111111111112</v>
      </c>
      <c r="J262" s="1" t="str">
        <f t="shared" si="1546"/>
        <v/>
      </c>
      <c r="K262">
        <f t="shared" si="1547"/>
        <v>13.000000000000034</v>
      </c>
      <c r="L262">
        <f t="shared" si="1548"/>
        <v>7.9999999999999716</v>
      </c>
      <c r="M262">
        <f t="shared" si="1549"/>
        <v>4</v>
      </c>
      <c r="N262">
        <f t="shared" ca="1" si="1550"/>
        <v>914</v>
      </c>
      <c r="O262" t="str">
        <f t="shared" si="1551"/>
        <v/>
      </c>
      <c r="P262">
        <f t="shared" si="1552"/>
        <v>773.50000000000205</v>
      </c>
      <c r="Q262" s="7">
        <f t="shared" si="1553"/>
        <v>401.91765031677664</v>
      </c>
      <c r="R262">
        <f t="shared" si="1554"/>
        <v>927.9999999999967</v>
      </c>
      <c r="S262">
        <f t="shared" si="1555"/>
        <v>1701.4999999999986</v>
      </c>
      <c r="T262" s="7">
        <f t="shared" si="1556"/>
        <v>1329.9176503167732</v>
      </c>
    </row>
    <row r="263" spans="1:20" x14ac:dyDescent="0.2">
      <c r="B263" s="61"/>
      <c r="D263" s="21"/>
      <c r="E263" s="4">
        <v>3</v>
      </c>
      <c r="F263" s="4">
        <v>1126</v>
      </c>
      <c r="G263" s="6">
        <f t="shared" ref="G263:G265" si="1557">VALUE(CONCATENATE(LEFT(F263,LEN(F263)-2),":",RIGHT(F263,2)))</f>
        <v>0.47638888888888892</v>
      </c>
      <c r="H263" s="4">
        <v>1133</v>
      </c>
      <c r="I263" s="1">
        <f t="shared" ref="I263:I265" si="1558">VALUE(CONCATENATE(LEFT(H263,LEN(H263)-2),":",RIGHT(H263,2)))</f>
        <v>0.48125000000000001</v>
      </c>
      <c r="J263" s="1">
        <f t="shared" ref="J263:J265" si="1559">IF(OR(B264&lt;&gt;"",E264=""),I263+TIME(0,5,0),"")</f>
        <v>0.48472222222222222</v>
      </c>
      <c r="K263" t="str">
        <f t="shared" ref="K263:K265" si="1560">IF(AND(OR(AND(B263&lt;&gt;"",B264=""),AND(B263="",B264="")),E264&lt;&gt;""),(G264-I263)*1440,"")</f>
        <v/>
      </c>
      <c r="L263">
        <f t="shared" ref="L263:L265" si="1561">(I263-G263)*1440</f>
        <v>6.9999999999999751</v>
      </c>
      <c r="M263">
        <f t="shared" ref="M263:M265" si="1562">IF(B263&lt;&gt;"",1,M262+1)</f>
        <v>5</v>
      </c>
      <c r="N263">
        <f t="shared" ref="N263:N265" ca="1" si="1563">OFFSET(C263,-M263+1,0)</f>
        <v>914</v>
      </c>
      <c r="O263">
        <f t="shared" ref="O263:O265" ca="1" si="1564">IF(J263&lt;&gt;"",(J263-VALUE(CONCATENATE(LEFT(N263,LEN(N263)-2),":",RIGHT(N263,2))))*1440,"")</f>
        <v>144.00000000000006</v>
      </c>
      <c r="P263">
        <f t="shared" ref="P263:P265" si="1565">IF(K263&lt;&gt;"",(E263+E264)*K263/2,E263*5/2)</f>
        <v>7.5</v>
      </c>
      <c r="Q263" s="7">
        <f t="shared" ref="Q263:Q265" si="1566">IF(K263&lt;&gt;"",(E264-E263)*K263/LN((E264+0.000001)/(E263+0.000001)),-5*(E263-0.000001)/(LN(1/E263)-13.8155))</f>
        <v>1.0057584863027444</v>
      </c>
      <c r="R263">
        <f t="shared" ref="R263:R265" si="1567">(E263*L263)</f>
        <v>20.999999999999925</v>
      </c>
      <c r="S263">
        <f t="shared" ref="S263:S265" si="1568">P263+R263</f>
        <v>28.499999999999925</v>
      </c>
      <c r="T263" s="7">
        <f t="shared" ref="T263:T265" si="1569">Q263+R263</f>
        <v>22.005758486302671</v>
      </c>
    </row>
    <row r="264" spans="1:20" x14ac:dyDescent="0.2">
      <c r="B264" s="61">
        <v>44509</v>
      </c>
      <c r="C264">
        <v>1138</v>
      </c>
      <c r="D264" s="65"/>
      <c r="E264" s="4">
        <v>0.01</v>
      </c>
      <c r="F264" s="4">
        <v>1157</v>
      </c>
      <c r="G264" s="6">
        <f t="shared" si="1557"/>
        <v>0.49791666666666662</v>
      </c>
      <c r="H264" s="4">
        <v>1205</v>
      </c>
      <c r="I264" s="1">
        <f t="shared" si="1558"/>
        <v>0.50347222222222221</v>
      </c>
      <c r="J264" s="1" t="str">
        <f t="shared" si="1559"/>
        <v/>
      </c>
      <c r="K264">
        <f t="shared" si="1560"/>
        <v>21.999999999999922</v>
      </c>
      <c r="L264">
        <f t="shared" si="1561"/>
        <v>8.0000000000000515</v>
      </c>
      <c r="M264">
        <f t="shared" si="1562"/>
        <v>1</v>
      </c>
      <c r="N264">
        <f t="shared" ca="1" si="1563"/>
        <v>1138</v>
      </c>
      <c r="O264" t="str">
        <f t="shared" si="1564"/>
        <v/>
      </c>
      <c r="P264">
        <f t="shared" si="1565"/>
        <v>1320.1099999999954</v>
      </c>
      <c r="Q264" s="7">
        <f t="shared" si="1566"/>
        <v>281.05004963202867</v>
      </c>
      <c r="R264">
        <f t="shared" si="1567"/>
        <v>8.0000000000000515E-2</v>
      </c>
      <c r="S264">
        <f t="shared" si="1568"/>
        <v>1320.1899999999953</v>
      </c>
      <c r="T264" s="7">
        <f t="shared" si="1569"/>
        <v>281.13004963202866</v>
      </c>
    </row>
    <row r="265" spans="1:20" x14ac:dyDescent="0.2">
      <c r="B265" s="61"/>
      <c r="D265" s="21"/>
      <c r="E265" s="4">
        <v>120</v>
      </c>
      <c r="F265" s="4">
        <v>1227</v>
      </c>
      <c r="G265" s="6">
        <f t="shared" si="1557"/>
        <v>0.51874999999999993</v>
      </c>
      <c r="H265" s="4">
        <v>1232</v>
      </c>
      <c r="I265" s="1">
        <f t="shared" si="1558"/>
        <v>0.52222222222222225</v>
      </c>
      <c r="J265" s="1" t="str">
        <f t="shared" si="1559"/>
        <v/>
      </c>
      <c r="K265">
        <f t="shared" si="1560"/>
        <v>5.9999999999999787</v>
      </c>
      <c r="L265">
        <f t="shared" si="1561"/>
        <v>5.0000000000001421</v>
      </c>
      <c r="M265">
        <f t="shared" si="1562"/>
        <v>2</v>
      </c>
      <c r="N265">
        <f t="shared" ca="1" si="1563"/>
        <v>1138</v>
      </c>
      <c r="O265" t="str">
        <f t="shared" si="1564"/>
        <v/>
      </c>
      <c r="P265">
        <f t="shared" si="1565"/>
        <v>509.99999999999818</v>
      </c>
      <c r="Q265" s="7">
        <f t="shared" si="1566"/>
        <v>479.74300814721056</v>
      </c>
      <c r="R265">
        <f t="shared" si="1567"/>
        <v>600.00000000001705</v>
      </c>
      <c r="S265">
        <f t="shared" si="1568"/>
        <v>1110.0000000000152</v>
      </c>
      <c r="T265" s="7">
        <f t="shared" si="1569"/>
        <v>1079.7430081472276</v>
      </c>
    </row>
    <row r="266" spans="1:20" x14ac:dyDescent="0.2">
      <c r="B266" s="61"/>
      <c r="D266" s="21"/>
      <c r="E266" s="4">
        <v>50</v>
      </c>
      <c r="F266" s="4">
        <v>1238</v>
      </c>
      <c r="G266" s="6">
        <f t="shared" ref="G266:G269" si="1570">VALUE(CONCATENATE(LEFT(F266,LEN(F266)-2),":",RIGHT(F266,2)))</f>
        <v>0.52638888888888891</v>
      </c>
      <c r="H266" s="4">
        <v>1241</v>
      </c>
      <c r="I266" s="1">
        <f t="shared" ref="I266:I269" si="1571">VALUE(CONCATENATE(LEFT(H266,LEN(H266)-2),":",RIGHT(H266,2)))</f>
        <v>0.52847222222222223</v>
      </c>
      <c r="J266" s="1" t="str">
        <f t="shared" ref="J266:J269" si="1572">IF(OR(B267&lt;&gt;"",E267=""),I266+TIME(0,5,0),"")</f>
        <v/>
      </c>
      <c r="K266">
        <f t="shared" ref="K266:K269" si="1573">IF(AND(OR(AND(B266&lt;&gt;"",B267=""),AND(B266="",B267="")),E267&lt;&gt;""),(G267-I266)*1440,"")</f>
        <v>5.9999999999999787</v>
      </c>
      <c r="L266">
        <f t="shared" ref="L266:L269" si="1574">(I266-G266)*1440</f>
        <v>2.9999999999999893</v>
      </c>
      <c r="M266">
        <f t="shared" ref="M266:M269" si="1575">IF(B266&lt;&gt;"",1,M265+1)</f>
        <v>3</v>
      </c>
      <c r="N266">
        <f t="shared" ref="N266:N269" ca="1" si="1576">OFFSET(C266,-M266+1,0)</f>
        <v>1138</v>
      </c>
      <c r="O266" t="str">
        <f t="shared" ref="O266:O269" si="1577">IF(J266&lt;&gt;"",(J266-VALUE(CONCATENATE(LEFT(N266,LEN(N266)-2),":",RIGHT(N266,2))))*1440,"")</f>
        <v/>
      </c>
      <c r="P266">
        <f t="shared" ref="P266:P269" si="1578">IF(K266&lt;&gt;"",(E266+E267)*K266/2,E266*5/2)</f>
        <v>179.99999999999937</v>
      </c>
      <c r="Q266" s="7">
        <f t="shared" ref="Q266:Q269" si="1579">IF(K266&lt;&gt;"",(E267-E266)*K266/LN((E267+0.000001)/(E266+0.000001)),-5*(E266-0.000001)/(LN(1/E266)-13.8155))</f>
        <v>149.12039170660256</v>
      </c>
      <c r="R266">
        <f t="shared" ref="R266:R269" si="1580">(E266*L266)</f>
        <v>149.99999999999946</v>
      </c>
      <c r="S266">
        <f t="shared" ref="S266:S269" si="1581">P266+R266</f>
        <v>329.99999999999886</v>
      </c>
      <c r="T266" s="7">
        <f t="shared" ref="T266:T269" si="1582">Q266+R266</f>
        <v>299.12039170660205</v>
      </c>
    </row>
    <row r="267" spans="1:20" x14ac:dyDescent="0.2">
      <c r="B267" s="61"/>
      <c r="D267" s="21"/>
      <c r="E267" s="4">
        <v>10</v>
      </c>
      <c r="F267" s="4">
        <v>1247</v>
      </c>
      <c r="G267" s="6">
        <f t="shared" si="1570"/>
        <v>0.53263888888888888</v>
      </c>
      <c r="H267" s="4">
        <v>1253</v>
      </c>
      <c r="I267" s="1">
        <f t="shared" si="1571"/>
        <v>0.53680555555555554</v>
      </c>
      <c r="J267" s="1" t="str">
        <f t="shared" si="1572"/>
        <v/>
      </c>
      <c r="K267">
        <f t="shared" si="1573"/>
        <v>6.9999999999999751</v>
      </c>
      <c r="L267">
        <f t="shared" si="1574"/>
        <v>5.9999999999999787</v>
      </c>
      <c r="M267">
        <f t="shared" si="1575"/>
        <v>4</v>
      </c>
      <c r="N267">
        <f t="shared" ca="1" si="1576"/>
        <v>1138</v>
      </c>
      <c r="O267" t="str">
        <f t="shared" si="1577"/>
        <v/>
      </c>
      <c r="P267">
        <f t="shared" si="1578"/>
        <v>38.499999999999865</v>
      </c>
      <c r="Q267" s="7">
        <f t="shared" si="1579"/>
        <v>27.360563054186283</v>
      </c>
      <c r="R267">
        <f t="shared" si="1580"/>
        <v>59.999999999999787</v>
      </c>
      <c r="S267">
        <f t="shared" si="1581"/>
        <v>98.499999999999659</v>
      </c>
      <c r="T267" s="7">
        <f t="shared" si="1582"/>
        <v>87.360563054186073</v>
      </c>
    </row>
    <row r="268" spans="1:20" x14ac:dyDescent="0.2">
      <c r="B268" s="11"/>
      <c r="D268" s="21"/>
      <c r="E268" s="4">
        <v>1</v>
      </c>
      <c r="F268" s="4">
        <v>1300</v>
      </c>
      <c r="G268" s="6">
        <f t="shared" si="1570"/>
        <v>0.54166666666666663</v>
      </c>
      <c r="H268" s="4">
        <v>1303</v>
      </c>
      <c r="I268" s="1">
        <f t="shared" si="1571"/>
        <v>0.54375000000000007</v>
      </c>
      <c r="J268" s="1" t="str">
        <f t="shared" si="1572"/>
        <v/>
      </c>
      <c r="K268">
        <f t="shared" si="1573"/>
        <v>8.9999999999998082</v>
      </c>
      <c r="L268">
        <f t="shared" si="1574"/>
        <v>3.0000000000001492</v>
      </c>
      <c r="M268">
        <f t="shared" si="1575"/>
        <v>5</v>
      </c>
      <c r="N268">
        <f t="shared" ca="1" si="1576"/>
        <v>1138</v>
      </c>
      <c r="O268" t="str">
        <f t="shared" si="1577"/>
        <v/>
      </c>
      <c r="P268">
        <f t="shared" si="1578"/>
        <v>94.499999999997982</v>
      </c>
      <c r="Q268" s="7">
        <f t="shared" si="1579"/>
        <v>57.081220420361909</v>
      </c>
      <c r="R268">
        <f t="shared" si="1580"/>
        <v>3.0000000000001492</v>
      </c>
      <c r="S268">
        <f t="shared" si="1581"/>
        <v>97.499999999998124</v>
      </c>
      <c r="T268" s="7">
        <f t="shared" si="1582"/>
        <v>60.081220420362058</v>
      </c>
    </row>
    <row r="269" spans="1:20" x14ac:dyDescent="0.2">
      <c r="B269" s="11"/>
      <c r="D269" s="21"/>
      <c r="E269" s="4">
        <v>20</v>
      </c>
      <c r="F269" s="4">
        <v>1312</v>
      </c>
      <c r="G269" s="6">
        <f t="shared" si="1570"/>
        <v>0.54999999999999993</v>
      </c>
      <c r="H269" s="4">
        <v>1405</v>
      </c>
      <c r="I269" s="1">
        <f t="shared" si="1571"/>
        <v>0.58680555555555558</v>
      </c>
      <c r="J269" s="1" t="str">
        <f t="shared" si="1572"/>
        <v/>
      </c>
      <c r="K269">
        <f t="shared" si="1573"/>
        <v>13.99999999999995</v>
      </c>
      <c r="L269">
        <f t="shared" si="1574"/>
        <v>53.000000000000128</v>
      </c>
      <c r="M269">
        <f t="shared" si="1575"/>
        <v>6</v>
      </c>
      <c r="N269">
        <f t="shared" ca="1" si="1576"/>
        <v>1138</v>
      </c>
      <c r="O269" t="str">
        <f t="shared" si="1577"/>
        <v/>
      </c>
      <c r="P269">
        <f t="shared" si="1578"/>
        <v>144.89999999999949</v>
      </c>
      <c r="Q269" s="7">
        <f t="shared" si="1579"/>
        <v>80.598833489342468</v>
      </c>
      <c r="R269">
        <f t="shared" si="1580"/>
        <v>1060.0000000000025</v>
      </c>
      <c r="S269">
        <f t="shared" si="1581"/>
        <v>1204.9000000000019</v>
      </c>
      <c r="T269" s="7">
        <f t="shared" si="1582"/>
        <v>1140.598833489345</v>
      </c>
    </row>
    <row r="270" spans="1:20" x14ac:dyDescent="0.2">
      <c r="B270" s="11"/>
      <c r="D270" s="21"/>
      <c r="E270" s="4">
        <v>0.7</v>
      </c>
      <c r="F270" s="4">
        <v>1419</v>
      </c>
      <c r="G270" s="6">
        <f t="shared" ref="G270:G271" si="1583">VALUE(CONCATENATE(LEFT(F270,LEN(F270)-2),":",RIGHT(F270,2)))</f>
        <v>0.59652777777777777</v>
      </c>
      <c r="H270" s="4">
        <v>1430</v>
      </c>
      <c r="I270" s="1">
        <f t="shared" ref="I270:I271" si="1584">VALUE(CONCATENATE(LEFT(H270,LEN(H270)-2),":",RIGHT(H270,2)))</f>
        <v>0.60416666666666663</v>
      </c>
      <c r="J270" s="1" t="str">
        <f t="shared" ref="J270:J271" si="1585">IF(OR(B271&lt;&gt;"",E271=""),I270+TIME(0,5,0),"")</f>
        <v/>
      </c>
      <c r="K270">
        <f t="shared" ref="K270:K271" si="1586">IF(AND(OR(AND(B270&lt;&gt;"",B271=""),AND(B270="",B271="")),E271&lt;&gt;""),(G271-I270)*1440,"")</f>
        <v>11.000000000000121</v>
      </c>
      <c r="L270">
        <f t="shared" ref="L270:L271" si="1587">(I270-G270)*1440</f>
        <v>10.999999999999961</v>
      </c>
      <c r="M270">
        <f t="shared" ref="M270:M271" si="1588">IF(B270&lt;&gt;"",1,M269+1)</f>
        <v>7</v>
      </c>
      <c r="N270">
        <f t="shared" ref="N270:N271" ca="1" si="1589">OFFSET(C270,-M270+1,0)</f>
        <v>1138</v>
      </c>
      <c r="O270" t="str">
        <f t="shared" ref="O270:O271" si="1590">IF(J270&lt;&gt;"",(J270-VALUE(CONCATENATE(LEFT(N270,LEN(N270)-2),":",RIGHT(N270,2))))*1440,"")</f>
        <v/>
      </c>
      <c r="P270">
        <f t="shared" ref="P270:P271" si="1591">IF(K270&lt;&gt;"",(E270+E271)*K270/2,E270*5/2)</f>
        <v>663.8500000000073</v>
      </c>
      <c r="Q270" s="7">
        <f t="shared" ref="Q270:Q271" si="1592">IF(K270&lt;&gt;"",(E271-E270)*K270/LN((E271+0.000001)/(E270+0.000001)),-5*(E270-0.000001)/(LN(1/E270)-13.8155))</f>
        <v>255.10455671985778</v>
      </c>
      <c r="R270">
        <f t="shared" ref="R270:R271" si="1593">(E270*L270)</f>
        <v>7.6999999999999718</v>
      </c>
      <c r="S270">
        <f t="shared" ref="S270:S271" si="1594">P270+R270</f>
        <v>671.55000000000723</v>
      </c>
      <c r="T270" s="7">
        <f t="shared" ref="T270:T271" si="1595">Q270+R270</f>
        <v>262.80455671985777</v>
      </c>
    </row>
    <row r="271" spans="1:20" x14ac:dyDescent="0.2">
      <c r="B271" s="61"/>
      <c r="D271" s="21"/>
      <c r="E271" s="4">
        <v>120</v>
      </c>
      <c r="F271" s="4">
        <v>1441</v>
      </c>
      <c r="G271" s="6">
        <f t="shared" si="1583"/>
        <v>0.6118055555555556</v>
      </c>
      <c r="H271" s="4">
        <v>1449</v>
      </c>
      <c r="I271" s="1">
        <f t="shared" si="1584"/>
        <v>0.61736111111111114</v>
      </c>
      <c r="J271" s="1" t="str">
        <f t="shared" si="1585"/>
        <v/>
      </c>
      <c r="K271">
        <f t="shared" si="1586"/>
        <v>13.99999999999995</v>
      </c>
      <c r="L271">
        <f t="shared" si="1587"/>
        <v>7.9999999999999716</v>
      </c>
      <c r="M271">
        <f t="shared" si="1588"/>
        <v>8</v>
      </c>
      <c r="N271">
        <f t="shared" ca="1" si="1589"/>
        <v>1138</v>
      </c>
      <c r="O271" t="str">
        <f t="shared" si="1590"/>
        <v/>
      </c>
      <c r="P271">
        <f t="shared" si="1591"/>
        <v>846.99999999999704</v>
      </c>
      <c r="Q271" s="7">
        <f t="shared" si="1592"/>
        <v>347.99022841175804</v>
      </c>
      <c r="R271">
        <f t="shared" si="1593"/>
        <v>959.99999999999659</v>
      </c>
      <c r="S271">
        <f t="shared" si="1594"/>
        <v>1806.9999999999936</v>
      </c>
      <c r="T271" s="7">
        <f t="shared" si="1595"/>
        <v>1307.9902284117547</v>
      </c>
    </row>
    <row r="272" spans="1:20" x14ac:dyDescent="0.2">
      <c r="B272" s="11"/>
      <c r="D272" s="21"/>
      <c r="E272" s="4">
        <v>1</v>
      </c>
      <c r="F272" s="4">
        <v>1503</v>
      </c>
      <c r="G272" s="6">
        <f t="shared" ref="G272" si="1596">VALUE(CONCATENATE(LEFT(F272,LEN(F272)-2),":",RIGHT(F272,2)))</f>
        <v>0.62708333333333333</v>
      </c>
      <c r="H272" s="4">
        <v>1514</v>
      </c>
      <c r="I272" s="1">
        <f t="shared" ref="I272" si="1597">VALUE(CONCATENATE(LEFT(H272,LEN(H272)-2),":",RIGHT(H272,2)))</f>
        <v>0.63472222222222219</v>
      </c>
      <c r="J272" s="1" t="str">
        <f t="shared" ref="J272" si="1598">IF(OR(B273&lt;&gt;"",E273=""),I272+TIME(0,5,0),"")</f>
        <v/>
      </c>
      <c r="K272">
        <f t="shared" ref="K272" si="1599">IF(AND(OR(AND(B272&lt;&gt;"",B273=""),AND(B272="",B273="")),E273&lt;&gt;""),(G273-I272)*1440,"")</f>
        <v>8.999999999999968</v>
      </c>
      <c r="L272">
        <f t="shared" ref="L272" si="1600">(I272-G272)*1440</f>
        <v>10.999999999999961</v>
      </c>
      <c r="M272">
        <f t="shared" ref="M272" si="1601">IF(B272&lt;&gt;"",1,M271+1)</f>
        <v>9</v>
      </c>
      <c r="N272">
        <f t="shared" ref="N272" ca="1" si="1602">OFFSET(C272,-M272+1,0)</f>
        <v>1138</v>
      </c>
      <c r="O272" t="str">
        <f t="shared" ref="O272" si="1603">IF(J272&lt;&gt;"",(J272-VALUE(CONCATENATE(LEFT(N272,LEN(N272)-2),":",RIGHT(N272,2))))*1440,"")</f>
        <v/>
      </c>
      <c r="P272">
        <f t="shared" ref="P272" si="1604">IF(K272&lt;&gt;"",(E272+E273)*K272/2,E272*5/2)</f>
        <v>94.499999999999659</v>
      </c>
      <c r="Q272" s="7">
        <f t="shared" ref="Q272" si="1605">IF(K272&lt;&gt;"",(E273-E272)*K272/LN((E273+0.000001)/(E272+0.000001)),-5*(E272-0.000001)/(LN(1/E272)-13.8155))</f>
        <v>57.081220420362925</v>
      </c>
      <c r="R272">
        <f t="shared" ref="R272" si="1606">(E272*L272)</f>
        <v>10.999999999999961</v>
      </c>
      <c r="S272">
        <f t="shared" ref="S272" si="1607">P272+R272</f>
        <v>105.49999999999962</v>
      </c>
      <c r="T272" s="7">
        <f t="shared" ref="T272" si="1608">Q272+R272</f>
        <v>68.081220420362882</v>
      </c>
    </row>
    <row r="273" spans="1:20" x14ac:dyDescent="0.2">
      <c r="B273" s="11"/>
      <c r="D273" s="21"/>
      <c r="E273" s="4">
        <v>20</v>
      </c>
      <c r="F273" s="4">
        <v>1523</v>
      </c>
      <c r="G273" s="6">
        <f t="shared" ref="G273" si="1609">VALUE(CONCATENATE(LEFT(F273,LEN(F273)-2),":",RIGHT(F273,2)))</f>
        <v>0.64097222222222217</v>
      </c>
      <c r="H273" s="4">
        <v>1532</v>
      </c>
      <c r="I273" s="1">
        <f t="shared" ref="I273" si="1610">VALUE(CONCATENATE(LEFT(H273,LEN(H273)-2),":",RIGHT(H273,2)))</f>
        <v>0.64722222222222225</v>
      </c>
      <c r="J273" s="1" t="str">
        <f t="shared" ref="J273" si="1611">IF(OR(B274&lt;&gt;"",E274=""),I273+TIME(0,5,0),"")</f>
        <v/>
      </c>
      <c r="K273">
        <f t="shared" ref="K273" si="1612">IF(AND(OR(AND(B273&lt;&gt;"",B274=""),AND(B273="",B274="")),E274&lt;&gt;""),(G274-I273)*1440,"")</f>
        <v>10.999999999999961</v>
      </c>
      <c r="L273">
        <f t="shared" ref="L273" si="1613">(I273-G273)*1440</f>
        <v>9.0000000000001279</v>
      </c>
      <c r="M273">
        <f t="shared" ref="M273" si="1614">IF(B273&lt;&gt;"",1,M272+1)</f>
        <v>10</v>
      </c>
      <c r="N273">
        <f t="shared" ref="N273" ca="1" si="1615">OFFSET(C273,-M273+1,0)</f>
        <v>1138</v>
      </c>
      <c r="O273" t="str">
        <f t="shared" ref="O273" si="1616">IF(J273&lt;&gt;"",(J273-VALUE(CONCATENATE(LEFT(N273,LEN(N273)-2),":",RIGHT(N273,2))))*1440,"")</f>
        <v/>
      </c>
      <c r="P273">
        <f t="shared" ref="P273" si="1617">IF(K273&lt;&gt;"",(E273+E274)*K273/2,E273*5/2)</f>
        <v>549.99999999999807</v>
      </c>
      <c r="Q273" s="7">
        <f t="shared" ref="Q273" si="1618">IF(K273&lt;&gt;"",(E274-E273)*K273/LN((E274+0.000001)/(E273+0.000001)),-5*(E273-0.000001)/(LN(1/E273)-13.8155))</f>
        <v>476.08937637182675</v>
      </c>
      <c r="R273">
        <f t="shared" ref="R273" si="1619">(E273*L273)</f>
        <v>180.00000000000256</v>
      </c>
      <c r="S273">
        <f t="shared" ref="S273" si="1620">P273+R273</f>
        <v>730.00000000000068</v>
      </c>
      <c r="T273" s="7">
        <f t="shared" ref="T273" si="1621">Q273+R273</f>
        <v>656.0893763718293</v>
      </c>
    </row>
    <row r="274" spans="1:20" x14ac:dyDescent="0.2">
      <c r="B274" s="11"/>
      <c r="D274" s="21"/>
      <c r="E274" s="4">
        <v>80</v>
      </c>
      <c r="F274" s="4">
        <v>1543</v>
      </c>
      <c r="G274" s="6">
        <f t="shared" ref="G274:G275" si="1622">VALUE(CONCATENATE(LEFT(F274,LEN(F274)-2),":",RIGHT(F274,2)))</f>
        <v>0.65486111111111112</v>
      </c>
      <c r="H274" s="4">
        <v>1550</v>
      </c>
      <c r="I274" s="1">
        <f t="shared" ref="I274:I275" si="1623">VALUE(CONCATENATE(LEFT(H274,LEN(H274)-2),":",RIGHT(H274,2)))</f>
        <v>0.65972222222222221</v>
      </c>
      <c r="J274" s="1">
        <f t="shared" ref="J274:J275" si="1624">IF(OR(B275&lt;&gt;"",E275=""),I274+TIME(0,5,0),"")</f>
        <v>0.66319444444444442</v>
      </c>
      <c r="K274" t="str">
        <f t="shared" ref="K274:K275" si="1625">IF(AND(OR(AND(B274&lt;&gt;"",B275=""),AND(B274="",B275="")),E275&lt;&gt;""),(G275-I274)*1440,"")</f>
        <v/>
      </c>
      <c r="L274">
        <f t="shared" ref="L274:L275" si="1626">(I274-G274)*1440</f>
        <v>6.9999999999999751</v>
      </c>
      <c r="M274">
        <f t="shared" ref="M274:M275" si="1627">IF(B274&lt;&gt;"",1,M273+1)</f>
        <v>11</v>
      </c>
      <c r="N274">
        <f t="shared" ref="N274:N275" ca="1" si="1628">OFFSET(C274,-M274+1,0)</f>
        <v>1138</v>
      </c>
      <c r="O274">
        <f t="shared" ref="O274:O275" ca="1" si="1629">IF(J274&lt;&gt;"",(J274-VALUE(CONCATENATE(LEFT(N274,LEN(N274)-2),":",RIGHT(N274,2))))*1440,"")</f>
        <v>256.99999999999994</v>
      </c>
      <c r="P274">
        <f t="shared" ref="P274:P275" si="1630">IF(K274&lt;&gt;"",(E274+E275)*K274/2,E274*5/2)</f>
        <v>200</v>
      </c>
      <c r="Q274" s="7">
        <f t="shared" ref="Q274:Q275" si="1631">IF(K274&lt;&gt;"",(E275-E274)*K274/LN((E275+0.000001)/(E274+0.000001)),-5*(E274-0.000001)/(LN(1/E274)-13.8155))</f>
        <v>21.981008904684504</v>
      </c>
      <c r="R274">
        <f t="shared" ref="R274:R275" si="1632">(E274*L274)</f>
        <v>559.99999999999795</v>
      </c>
      <c r="S274">
        <f t="shared" ref="S274:S275" si="1633">P274+R274</f>
        <v>759.99999999999795</v>
      </c>
      <c r="T274" s="7">
        <f t="shared" ref="T274:T275" si="1634">Q274+R274</f>
        <v>581.98100890468243</v>
      </c>
    </row>
    <row r="275" spans="1:20" x14ac:dyDescent="0.2">
      <c r="A275">
        <v>1</v>
      </c>
      <c r="B275" s="61">
        <v>44510</v>
      </c>
      <c r="C275">
        <v>1140</v>
      </c>
      <c r="D275" s="65" t="s">
        <v>41</v>
      </c>
      <c r="E275" s="4">
        <v>0.01</v>
      </c>
      <c r="F275" s="4">
        <v>1205</v>
      </c>
      <c r="G275" s="6">
        <f t="shared" si="1622"/>
        <v>0.50347222222222221</v>
      </c>
      <c r="H275" s="4">
        <v>1218</v>
      </c>
      <c r="I275" s="1">
        <f t="shared" si="1623"/>
        <v>0.51250000000000007</v>
      </c>
      <c r="J275" s="1" t="str">
        <f t="shared" si="1624"/>
        <v/>
      </c>
      <c r="K275">
        <f t="shared" si="1625"/>
        <v>11.999999999999957</v>
      </c>
      <c r="L275">
        <f t="shared" si="1626"/>
        <v>13.000000000000114</v>
      </c>
      <c r="M275">
        <f t="shared" si="1627"/>
        <v>1</v>
      </c>
      <c r="N275">
        <f t="shared" ca="1" si="1628"/>
        <v>1140</v>
      </c>
      <c r="O275" t="str">
        <f t="shared" si="1629"/>
        <v/>
      </c>
      <c r="P275">
        <f t="shared" si="1630"/>
        <v>6.0599999999999783</v>
      </c>
      <c r="Q275" s="7">
        <f t="shared" si="1631"/>
        <v>2.5797646783942696</v>
      </c>
      <c r="R275">
        <f t="shared" si="1632"/>
        <v>0.13000000000000114</v>
      </c>
      <c r="S275">
        <f t="shared" si="1633"/>
        <v>6.1899999999999791</v>
      </c>
      <c r="T275" s="7">
        <f t="shared" si="1634"/>
        <v>2.7097646783942708</v>
      </c>
    </row>
    <row r="276" spans="1:20" x14ac:dyDescent="0.2">
      <c r="B276" s="11"/>
      <c r="D276" s="21"/>
      <c r="E276" s="4">
        <v>1</v>
      </c>
      <c r="F276" s="4">
        <v>1230</v>
      </c>
      <c r="G276" s="6">
        <f t="shared" ref="G276:G287" si="1635">VALUE(CONCATENATE(LEFT(F276,LEN(F276)-2),":",RIGHT(F276,2)))</f>
        <v>0.52083333333333337</v>
      </c>
      <c r="H276" s="4">
        <v>1241</v>
      </c>
      <c r="I276" s="1">
        <f t="shared" ref="I276:I287" si="1636">VALUE(CONCATENATE(LEFT(H276,LEN(H276)-2),":",RIGHT(H276,2)))</f>
        <v>0.52847222222222223</v>
      </c>
      <c r="J276" s="1" t="str">
        <f t="shared" ref="J276:J287" si="1637">IF(OR(B277&lt;&gt;"",E277=""),I276+TIME(0,5,0),"")</f>
        <v/>
      </c>
      <c r="K276">
        <f t="shared" ref="K276:K287" si="1638">IF(AND(OR(AND(B276&lt;&gt;"",B277=""),AND(B276="",B277="")),E277&lt;&gt;""),(G277-I276)*1440,"")</f>
        <v>9.9999999999999645</v>
      </c>
      <c r="L276">
        <f t="shared" ref="L276:L287" si="1639">(I276-G276)*1440</f>
        <v>10.999999999999961</v>
      </c>
      <c r="M276">
        <f t="shared" ref="M276:M287" si="1640">IF(B276&lt;&gt;"",1,M275+1)</f>
        <v>2</v>
      </c>
      <c r="N276">
        <f t="shared" ref="N276:N287" ca="1" si="1641">OFFSET(C276,-M276+1,0)</f>
        <v>1140</v>
      </c>
      <c r="O276" t="str">
        <f t="shared" ref="O276:O287" si="1642">IF(J276&lt;&gt;"",(J276-VALUE(CONCATENATE(LEFT(N276,LEN(N276)-2),":",RIGHT(N276,2))))*1440,"")</f>
        <v/>
      </c>
      <c r="P276">
        <f t="shared" ref="P276:P287" si="1643">IF(K276&lt;&gt;"",(E276+E277)*K276/2,E276*5/2)</f>
        <v>5.899999999999979</v>
      </c>
      <c r="Q276" s="7">
        <f t="shared" ref="Q276:Q287" si="1644">IF(K276&lt;&gt;"",(E277-E276)*K276/LN((E277+0.000001)/(E276+0.000001)),-5*(E276-0.000001)/(LN(1/E276)-13.8155))</f>
        <v>4.78191585079544</v>
      </c>
      <c r="R276">
        <f t="shared" ref="R276:R287" si="1645">(E276*L276)</f>
        <v>10.999999999999961</v>
      </c>
      <c r="S276">
        <f t="shared" ref="S276:S287" si="1646">P276+R276</f>
        <v>16.899999999999942</v>
      </c>
      <c r="T276" s="7">
        <f t="shared" ref="T276:T287" si="1647">Q276+R276</f>
        <v>15.7819158507954</v>
      </c>
    </row>
    <row r="277" spans="1:20" x14ac:dyDescent="0.2">
      <c r="B277" s="11"/>
      <c r="D277" s="21"/>
      <c r="E277" s="4">
        <v>0.18</v>
      </c>
      <c r="F277" s="4">
        <v>1251</v>
      </c>
      <c r="G277" s="6">
        <f t="shared" si="1635"/>
        <v>0.53541666666666665</v>
      </c>
      <c r="H277" s="4">
        <v>1300</v>
      </c>
      <c r="I277" s="1">
        <f t="shared" si="1636"/>
        <v>0.54166666666666663</v>
      </c>
      <c r="J277" s="1" t="str">
        <f t="shared" si="1637"/>
        <v/>
      </c>
      <c r="K277">
        <f t="shared" si="1638"/>
        <v>5.9999999999999787</v>
      </c>
      <c r="L277">
        <f t="shared" si="1639"/>
        <v>8.999999999999968</v>
      </c>
      <c r="M277">
        <f t="shared" si="1640"/>
        <v>3</v>
      </c>
      <c r="N277">
        <f t="shared" ca="1" si="1641"/>
        <v>1140</v>
      </c>
      <c r="O277" t="str">
        <f t="shared" si="1642"/>
        <v/>
      </c>
      <c r="P277">
        <f t="shared" si="1643"/>
        <v>2.0399999999999925</v>
      </c>
      <c r="Q277" s="7">
        <f t="shared" si="1644"/>
        <v>1.8793171217960851</v>
      </c>
      <c r="R277">
        <f t="shared" si="1645"/>
        <v>1.6199999999999941</v>
      </c>
      <c r="S277">
        <f t="shared" si="1646"/>
        <v>3.6599999999999868</v>
      </c>
      <c r="T277" s="7">
        <f t="shared" si="1647"/>
        <v>3.4993171217960795</v>
      </c>
    </row>
    <row r="278" spans="1:20" x14ac:dyDescent="0.2">
      <c r="B278" s="11"/>
      <c r="D278" s="21"/>
      <c r="E278" s="4">
        <v>0.5</v>
      </c>
      <c r="F278" s="4">
        <v>1306</v>
      </c>
      <c r="G278" s="6">
        <f t="shared" si="1635"/>
        <v>0.54583333333333328</v>
      </c>
      <c r="H278" s="4">
        <v>1311</v>
      </c>
      <c r="I278" s="1">
        <f t="shared" si="1636"/>
        <v>0.5493055555555556</v>
      </c>
      <c r="J278" s="1" t="str">
        <f t="shared" si="1637"/>
        <v/>
      </c>
      <c r="K278">
        <f t="shared" si="1638"/>
        <v>9.9999999999999645</v>
      </c>
      <c r="L278">
        <f t="shared" si="1639"/>
        <v>5.0000000000001421</v>
      </c>
      <c r="M278">
        <f t="shared" si="1640"/>
        <v>4</v>
      </c>
      <c r="N278">
        <f t="shared" ca="1" si="1641"/>
        <v>1140</v>
      </c>
      <c r="O278" t="str">
        <f t="shared" si="1642"/>
        <v/>
      </c>
      <c r="P278">
        <f t="shared" si="1643"/>
        <v>2.8749999999999893</v>
      </c>
      <c r="Q278" s="7">
        <f t="shared" si="1644"/>
        <v>2.2402512351241644</v>
      </c>
      <c r="R278">
        <f t="shared" si="1645"/>
        <v>2.5000000000000711</v>
      </c>
      <c r="S278">
        <f t="shared" si="1646"/>
        <v>5.3750000000000604</v>
      </c>
      <c r="T278" s="7">
        <f t="shared" si="1647"/>
        <v>4.7402512351242354</v>
      </c>
    </row>
    <row r="279" spans="1:20" x14ac:dyDescent="0.2">
      <c r="B279" s="11"/>
      <c r="D279" s="21"/>
      <c r="E279" s="4">
        <v>7.4999999999999997E-2</v>
      </c>
      <c r="F279" s="4">
        <v>1321</v>
      </c>
      <c r="G279" s="6">
        <f t="shared" si="1635"/>
        <v>0.55625000000000002</v>
      </c>
      <c r="H279" s="4">
        <v>1339</v>
      </c>
      <c r="I279" s="1">
        <f t="shared" si="1636"/>
        <v>0.56874999999999998</v>
      </c>
      <c r="J279" s="1">
        <f t="shared" si="1637"/>
        <v>0.57222222222222219</v>
      </c>
      <c r="K279" t="str">
        <f t="shared" si="1638"/>
        <v/>
      </c>
      <c r="L279">
        <f t="shared" si="1639"/>
        <v>17.999999999999936</v>
      </c>
      <c r="M279">
        <f t="shared" si="1640"/>
        <v>5</v>
      </c>
      <c r="N279">
        <f t="shared" ca="1" si="1641"/>
        <v>1140</v>
      </c>
      <c r="O279">
        <f t="shared" ca="1" si="1642"/>
        <v>123.99999999999996</v>
      </c>
      <c r="P279">
        <f t="shared" si="1643"/>
        <v>0.1875</v>
      </c>
      <c r="Q279" s="7">
        <f t="shared" si="1644"/>
        <v>3.3406434015842257E-2</v>
      </c>
      <c r="R279">
        <f t="shared" si="1645"/>
        <v>1.3499999999999952</v>
      </c>
      <c r="S279">
        <f t="shared" si="1646"/>
        <v>1.5374999999999952</v>
      </c>
      <c r="T279" s="7">
        <f t="shared" si="1647"/>
        <v>1.3834064340158374</v>
      </c>
    </row>
    <row r="280" spans="1:20" x14ac:dyDescent="0.2">
      <c r="B280" s="61">
        <v>44510</v>
      </c>
      <c r="C280">
        <v>1404</v>
      </c>
      <c r="D280" s="21"/>
      <c r="E280" s="4">
        <v>0.01</v>
      </c>
      <c r="F280" s="4">
        <v>1428</v>
      </c>
      <c r="G280" s="6">
        <f t="shared" si="1635"/>
        <v>0.60277777777777775</v>
      </c>
      <c r="H280" s="4">
        <v>1432</v>
      </c>
      <c r="I280" s="1">
        <f t="shared" si="1636"/>
        <v>0.60555555555555551</v>
      </c>
      <c r="J280" s="1">
        <f t="shared" si="1637"/>
        <v>0.60902777777777772</v>
      </c>
      <c r="K280" t="str">
        <f t="shared" si="1638"/>
        <v/>
      </c>
      <c r="L280">
        <f t="shared" si="1639"/>
        <v>3.9999999999999858</v>
      </c>
      <c r="M280">
        <f t="shared" si="1640"/>
        <v>1</v>
      </c>
      <c r="N280">
        <f t="shared" ca="1" si="1641"/>
        <v>1404</v>
      </c>
      <c r="O280">
        <f t="shared" ca="1" si="1642"/>
        <v>32.999999999999886</v>
      </c>
      <c r="P280">
        <f t="shared" si="1643"/>
        <v>2.5000000000000001E-2</v>
      </c>
      <c r="Q280" s="7">
        <f t="shared" si="1644"/>
        <v>5.4281443780592247E-3</v>
      </c>
      <c r="R280">
        <f t="shared" si="1645"/>
        <v>3.9999999999999862E-2</v>
      </c>
      <c r="S280">
        <f t="shared" si="1646"/>
        <v>6.4999999999999863E-2</v>
      </c>
      <c r="T280" s="7">
        <f t="shared" si="1647"/>
        <v>4.5428144378059088E-2</v>
      </c>
    </row>
    <row r="281" spans="1:20" x14ac:dyDescent="0.2">
      <c r="B281" s="61">
        <v>44510</v>
      </c>
      <c r="C281">
        <v>1443</v>
      </c>
      <c r="D281" s="21"/>
      <c r="E281" s="4">
        <v>0.01</v>
      </c>
      <c r="F281" s="4">
        <v>1459</v>
      </c>
      <c r="G281" s="6">
        <f t="shared" si="1635"/>
        <v>0.62430555555555556</v>
      </c>
      <c r="H281" s="4">
        <v>1503</v>
      </c>
      <c r="I281" s="1">
        <f t="shared" si="1636"/>
        <v>0.62708333333333333</v>
      </c>
      <c r="J281" s="1">
        <f t="shared" si="1637"/>
        <v>0.63055555555555554</v>
      </c>
      <c r="K281" t="str">
        <f t="shared" si="1638"/>
        <v/>
      </c>
      <c r="L281">
        <f t="shared" si="1639"/>
        <v>3.9999999999999858</v>
      </c>
      <c r="M281">
        <f t="shared" si="1640"/>
        <v>1</v>
      </c>
      <c r="N281">
        <f t="shared" ca="1" si="1641"/>
        <v>1443</v>
      </c>
      <c r="O281">
        <f t="shared" ca="1" si="1642"/>
        <v>24.999999999999911</v>
      </c>
      <c r="P281">
        <f t="shared" si="1643"/>
        <v>2.5000000000000001E-2</v>
      </c>
      <c r="Q281" s="7">
        <f t="shared" si="1644"/>
        <v>5.4281443780592247E-3</v>
      </c>
      <c r="R281">
        <f t="shared" si="1645"/>
        <v>3.9999999999999862E-2</v>
      </c>
      <c r="S281">
        <f t="shared" si="1646"/>
        <v>6.4999999999999863E-2</v>
      </c>
      <c r="T281" s="7">
        <f t="shared" si="1647"/>
        <v>4.5428144378059088E-2</v>
      </c>
    </row>
    <row r="282" spans="1:20" x14ac:dyDescent="0.2">
      <c r="B282" s="61">
        <v>44510</v>
      </c>
      <c r="C282">
        <v>1512</v>
      </c>
      <c r="D282" s="21"/>
      <c r="E282" s="31">
        <v>0.01</v>
      </c>
      <c r="F282" s="4">
        <v>1526</v>
      </c>
      <c r="G282" s="6">
        <f t="shared" si="1635"/>
        <v>0.6430555555555556</v>
      </c>
      <c r="H282" s="4">
        <v>1536</v>
      </c>
      <c r="I282" s="1">
        <f t="shared" si="1636"/>
        <v>0.65</v>
      </c>
      <c r="J282" s="1">
        <f t="shared" si="1637"/>
        <v>0.65347222222222223</v>
      </c>
      <c r="K282" t="str">
        <f t="shared" si="1638"/>
        <v/>
      </c>
      <c r="L282">
        <f t="shared" si="1639"/>
        <v>9.9999999999999645</v>
      </c>
      <c r="M282">
        <f t="shared" si="1640"/>
        <v>1</v>
      </c>
      <c r="N282">
        <f t="shared" ca="1" si="1641"/>
        <v>1512</v>
      </c>
      <c r="O282">
        <f t="shared" ca="1" si="1642"/>
        <v>29.000000000000057</v>
      </c>
      <c r="P282">
        <f t="shared" si="1643"/>
        <v>2.5000000000000001E-2</v>
      </c>
      <c r="Q282" s="7">
        <f t="shared" si="1644"/>
        <v>5.4281443780592247E-3</v>
      </c>
      <c r="R282">
        <f t="shared" si="1645"/>
        <v>9.9999999999999645E-2</v>
      </c>
      <c r="S282">
        <f t="shared" si="1646"/>
        <v>0.12499999999999964</v>
      </c>
      <c r="T282" s="7">
        <f t="shared" si="1647"/>
        <v>0.10542814437805886</v>
      </c>
    </row>
    <row r="283" spans="1:20" x14ac:dyDescent="0.2">
      <c r="B283" s="61">
        <v>44510</v>
      </c>
      <c r="C283">
        <v>1610</v>
      </c>
      <c r="D283" s="21"/>
      <c r="E283" s="4">
        <v>10</v>
      </c>
      <c r="F283" s="4">
        <v>1630</v>
      </c>
      <c r="G283" s="6">
        <f t="shared" si="1635"/>
        <v>0.6875</v>
      </c>
      <c r="H283" s="4">
        <v>1635</v>
      </c>
      <c r="I283" s="1">
        <f t="shared" si="1636"/>
        <v>0.69097222222222221</v>
      </c>
      <c r="J283" s="1">
        <f t="shared" si="1637"/>
        <v>0.69444444444444442</v>
      </c>
      <c r="K283" t="str">
        <f t="shared" si="1638"/>
        <v/>
      </c>
      <c r="L283">
        <f t="shared" si="1639"/>
        <v>4.9999999999999822</v>
      </c>
      <c r="M283">
        <f t="shared" si="1640"/>
        <v>1</v>
      </c>
      <c r="N283">
        <f t="shared" ca="1" si="1641"/>
        <v>1610</v>
      </c>
      <c r="O283">
        <f t="shared" ca="1" si="1642"/>
        <v>29.999999999999893</v>
      </c>
      <c r="P283">
        <f t="shared" si="1643"/>
        <v>25</v>
      </c>
      <c r="Q283" s="7">
        <f t="shared" si="1644"/>
        <v>3.1021051639523365</v>
      </c>
      <c r="R283">
        <f t="shared" si="1645"/>
        <v>49.999999999999822</v>
      </c>
      <c r="S283">
        <f t="shared" si="1646"/>
        <v>74.999999999999829</v>
      </c>
      <c r="T283" s="7">
        <f t="shared" si="1647"/>
        <v>53.10210516395216</v>
      </c>
    </row>
    <row r="284" spans="1:20" x14ac:dyDescent="0.2">
      <c r="A284">
        <v>1</v>
      </c>
      <c r="B284" s="61">
        <v>44511</v>
      </c>
      <c r="C284">
        <v>926</v>
      </c>
      <c r="D284" s="65">
        <v>3</v>
      </c>
      <c r="E284" s="4">
        <v>0.01</v>
      </c>
      <c r="F284" s="4">
        <v>953</v>
      </c>
      <c r="G284" s="6">
        <f t="shared" si="1635"/>
        <v>0.41180555555555554</v>
      </c>
      <c r="H284" s="4">
        <v>1001</v>
      </c>
      <c r="I284" s="1">
        <f t="shared" si="1636"/>
        <v>0.41736111111111113</v>
      </c>
      <c r="J284" s="1" t="str">
        <f t="shared" si="1637"/>
        <v/>
      </c>
      <c r="K284">
        <f t="shared" si="1638"/>
        <v>5.9999999999999787</v>
      </c>
      <c r="L284">
        <f t="shared" si="1639"/>
        <v>8.0000000000000515</v>
      </c>
      <c r="M284">
        <f t="shared" si="1640"/>
        <v>1</v>
      </c>
      <c r="N284">
        <f t="shared" ca="1" si="1641"/>
        <v>926</v>
      </c>
      <c r="O284" t="str">
        <f t="shared" si="1642"/>
        <v/>
      </c>
      <c r="P284">
        <f t="shared" si="1643"/>
        <v>0.32999999999999885</v>
      </c>
      <c r="Q284" s="7">
        <f t="shared" si="1644"/>
        <v>0.23452818661036695</v>
      </c>
      <c r="R284">
        <f t="shared" si="1645"/>
        <v>8.0000000000000515E-2</v>
      </c>
      <c r="S284">
        <f t="shared" si="1646"/>
        <v>0.40999999999999936</v>
      </c>
      <c r="T284" s="7">
        <f t="shared" si="1647"/>
        <v>0.31452818661036747</v>
      </c>
    </row>
    <row r="285" spans="1:20" x14ac:dyDescent="0.2">
      <c r="B285" s="61"/>
      <c r="D285" s="21"/>
      <c r="E285" s="4">
        <v>0.1</v>
      </c>
      <c r="F285" s="4">
        <v>1007</v>
      </c>
      <c r="G285" s="6">
        <f t="shared" si="1635"/>
        <v>0.42152777777777778</v>
      </c>
      <c r="H285" s="4">
        <v>1010</v>
      </c>
      <c r="I285" s="1">
        <f t="shared" si="1636"/>
        <v>0.4236111111111111</v>
      </c>
      <c r="J285" s="1" t="str">
        <f t="shared" si="1637"/>
        <v/>
      </c>
      <c r="K285">
        <f t="shared" si="1638"/>
        <v>8.0000000000000515</v>
      </c>
      <c r="L285">
        <f t="shared" si="1639"/>
        <v>2.9999999999999893</v>
      </c>
      <c r="M285">
        <f t="shared" si="1640"/>
        <v>2</v>
      </c>
      <c r="N285">
        <f t="shared" ca="1" si="1641"/>
        <v>926</v>
      </c>
      <c r="O285" t="str">
        <f t="shared" si="1642"/>
        <v/>
      </c>
      <c r="P285">
        <f t="shared" si="1643"/>
        <v>3.0640000000000196</v>
      </c>
      <c r="Q285" s="7">
        <f t="shared" si="1644"/>
        <v>2.3880458650297833</v>
      </c>
      <c r="R285">
        <f t="shared" si="1645"/>
        <v>0.29999999999999893</v>
      </c>
      <c r="S285">
        <f t="shared" si="1646"/>
        <v>3.3640000000000185</v>
      </c>
      <c r="T285" s="7">
        <f t="shared" si="1647"/>
        <v>2.6880458650297823</v>
      </c>
    </row>
    <row r="286" spans="1:20" x14ac:dyDescent="0.2">
      <c r="B286" s="11"/>
      <c r="D286" s="21"/>
      <c r="E286" s="4">
        <v>0.66600000000000004</v>
      </c>
      <c r="F286" s="4">
        <v>1018</v>
      </c>
      <c r="G286" s="6">
        <f t="shared" si="1635"/>
        <v>0.4291666666666667</v>
      </c>
      <c r="H286" s="4">
        <v>1030</v>
      </c>
      <c r="I286" s="1">
        <f t="shared" si="1636"/>
        <v>0.4375</v>
      </c>
      <c r="J286" s="1" t="str">
        <f t="shared" si="1637"/>
        <v/>
      </c>
      <c r="K286">
        <f t="shared" si="1638"/>
        <v>7.9999999999999716</v>
      </c>
      <c r="L286">
        <f t="shared" si="1639"/>
        <v>11.999999999999957</v>
      </c>
      <c r="M286">
        <f t="shared" si="1640"/>
        <v>3</v>
      </c>
      <c r="N286">
        <f t="shared" ca="1" si="1641"/>
        <v>926</v>
      </c>
      <c r="O286" t="str">
        <f t="shared" si="1642"/>
        <v/>
      </c>
      <c r="P286">
        <f t="shared" si="1643"/>
        <v>22.66399999999992</v>
      </c>
      <c r="Q286" s="7">
        <f t="shared" si="1644"/>
        <v>17.199246901341077</v>
      </c>
      <c r="R286">
        <f t="shared" si="1645"/>
        <v>7.9919999999999725</v>
      </c>
      <c r="S286">
        <f t="shared" si="1646"/>
        <v>30.655999999999892</v>
      </c>
      <c r="T286" s="7">
        <f t="shared" si="1647"/>
        <v>25.191246901341049</v>
      </c>
    </row>
    <row r="287" spans="1:20" x14ac:dyDescent="0.2">
      <c r="B287" s="11"/>
      <c r="D287" s="21"/>
      <c r="E287" s="4">
        <v>5</v>
      </c>
      <c r="F287" s="4">
        <v>1038</v>
      </c>
      <c r="G287" s="6">
        <f t="shared" si="1635"/>
        <v>0.44305555555555554</v>
      </c>
      <c r="H287" s="4">
        <v>1045</v>
      </c>
      <c r="I287" s="1">
        <f t="shared" si="1636"/>
        <v>0.44791666666666669</v>
      </c>
      <c r="J287" s="1" t="str">
        <f t="shared" si="1637"/>
        <v/>
      </c>
      <c r="K287">
        <f t="shared" si="1638"/>
        <v>10.999999999999961</v>
      </c>
      <c r="L287">
        <f t="shared" si="1639"/>
        <v>7.0000000000000551</v>
      </c>
      <c r="M287">
        <f t="shared" si="1640"/>
        <v>4</v>
      </c>
      <c r="N287">
        <f t="shared" ca="1" si="1641"/>
        <v>926</v>
      </c>
      <c r="O287" t="str">
        <f t="shared" si="1642"/>
        <v/>
      </c>
      <c r="P287">
        <f t="shared" si="1643"/>
        <v>28.049999999999898</v>
      </c>
      <c r="Q287" s="7">
        <f t="shared" si="1644"/>
        <v>13.778072099685605</v>
      </c>
      <c r="R287">
        <f t="shared" si="1645"/>
        <v>35.000000000000277</v>
      </c>
      <c r="S287">
        <f t="shared" si="1646"/>
        <v>63.050000000000175</v>
      </c>
      <c r="T287" s="7">
        <f t="shared" si="1647"/>
        <v>48.778072099685886</v>
      </c>
    </row>
    <row r="288" spans="1:20" x14ac:dyDescent="0.2">
      <c r="B288" s="11"/>
      <c r="D288" s="21"/>
      <c r="E288" s="4">
        <v>0.1</v>
      </c>
      <c r="F288" s="4">
        <v>1056</v>
      </c>
      <c r="G288" s="6">
        <f t="shared" ref="G288:G295" si="1648">VALUE(CONCATENATE(LEFT(F288,LEN(F288)-2),":",RIGHT(F288,2)))</f>
        <v>0.45555555555555555</v>
      </c>
      <c r="H288" s="4">
        <v>1105</v>
      </c>
      <c r="I288" s="1">
        <f t="shared" ref="I288:I295" si="1649">VALUE(CONCATENATE(LEFT(H288,LEN(H288)-2),":",RIGHT(H288,2)))</f>
        <v>0.46180555555555558</v>
      </c>
      <c r="J288" s="1" t="str">
        <f t="shared" ref="J288:J295" si="1650">IF(OR(B289&lt;&gt;"",E289=""),I288+TIME(0,5,0),"")</f>
        <v/>
      </c>
      <c r="K288">
        <f t="shared" ref="K288:K295" si="1651">IF(AND(OR(AND(B288&lt;&gt;"",B289=""),AND(B288="",B289="")),E289&lt;&gt;""),(G289-I288)*1440,"")</f>
        <v>8.9999999999998881</v>
      </c>
      <c r="L288">
        <f t="shared" ref="L288:L295" si="1652">(I288-G288)*1440</f>
        <v>9.000000000000048</v>
      </c>
      <c r="M288">
        <f t="shared" ref="M288:M295" si="1653">IF(B288&lt;&gt;"",1,M287+1)</f>
        <v>5</v>
      </c>
      <c r="N288">
        <f t="shared" ref="N288:N295" ca="1" si="1654">OFFSET(C288,-M288+1,0)</f>
        <v>926</v>
      </c>
      <c r="O288" t="str">
        <f t="shared" ref="O288:O295" si="1655">IF(J288&lt;&gt;"",(J288-VALUE(CONCATENATE(LEFT(N288,LEN(N288)-2),":",RIGHT(N288,2))))*1440,"")</f>
        <v/>
      </c>
      <c r="P288">
        <f t="shared" ref="P288:P295" si="1656">IF(K288&lt;&gt;"",(E288+E289)*K288/2,E288*5/2)</f>
        <v>45.449999999999434</v>
      </c>
      <c r="Q288" s="7">
        <f t="shared" ref="Q288:Q295" si="1657">IF(K288&lt;&gt;"",(E289-E288)*K288/LN((E289+0.000001)/(E288+0.000001)),-5*(E288-0.000001)/(LN(1/E288)-13.8155))</f>
        <v>19.347860761791953</v>
      </c>
      <c r="R288">
        <f t="shared" ref="R288:R295" si="1658">(E288*L288)</f>
        <v>0.9000000000000048</v>
      </c>
      <c r="S288">
        <f t="shared" ref="S288:S295" si="1659">P288+R288</f>
        <v>46.34999999999944</v>
      </c>
      <c r="T288" s="7">
        <f t="shared" ref="T288:T295" si="1660">Q288+R288</f>
        <v>20.247860761791959</v>
      </c>
    </row>
    <row r="289" spans="1:20" x14ac:dyDescent="0.2">
      <c r="B289" s="11"/>
      <c r="D289" s="21"/>
      <c r="E289" s="4">
        <v>10</v>
      </c>
      <c r="F289" s="4">
        <v>1114</v>
      </c>
      <c r="G289" s="6">
        <f t="shared" si="1648"/>
        <v>0.4680555555555555</v>
      </c>
      <c r="H289" s="4">
        <v>1118</v>
      </c>
      <c r="I289" s="1">
        <f t="shared" si="1649"/>
        <v>0.47083333333333338</v>
      </c>
      <c r="J289" s="1">
        <f t="shared" si="1650"/>
        <v>0.47430555555555559</v>
      </c>
      <c r="K289" t="str">
        <f t="shared" si="1651"/>
        <v/>
      </c>
      <c r="L289">
        <f t="shared" si="1652"/>
        <v>4.0000000000001457</v>
      </c>
      <c r="M289">
        <f t="shared" si="1653"/>
        <v>6</v>
      </c>
      <c r="N289">
        <f t="shared" ca="1" si="1654"/>
        <v>926</v>
      </c>
      <c r="O289">
        <f t="shared" ca="1" si="1655"/>
        <v>117.00000000000006</v>
      </c>
      <c r="P289">
        <f t="shared" si="1656"/>
        <v>25</v>
      </c>
      <c r="Q289" s="7">
        <f t="shared" si="1657"/>
        <v>3.1021051639523365</v>
      </c>
      <c r="R289">
        <f t="shared" si="1658"/>
        <v>40.000000000001457</v>
      </c>
      <c r="S289">
        <f t="shared" si="1659"/>
        <v>65.00000000000145</v>
      </c>
      <c r="T289" s="7">
        <f t="shared" si="1660"/>
        <v>43.102105163953794</v>
      </c>
    </row>
    <row r="290" spans="1:20" x14ac:dyDescent="0.2">
      <c r="B290" s="61">
        <v>44511</v>
      </c>
      <c r="C290">
        <v>1228</v>
      </c>
      <c r="D290" s="21"/>
      <c r="E290" s="4">
        <v>0.01</v>
      </c>
      <c r="F290" s="4">
        <v>1250</v>
      </c>
      <c r="G290" s="6">
        <f t="shared" si="1648"/>
        <v>0.53472222222222221</v>
      </c>
      <c r="H290" s="4">
        <v>1254</v>
      </c>
      <c r="I290" s="1">
        <f t="shared" si="1649"/>
        <v>0.53749999999999998</v>
      </c>
      <c r="J290" s="1">
        <f t="shared" si="1650"/>
        <v>0.54097222222222219</v>
      </c>
      <c r="K290" t="str">
        <f t="shared" si="1651"/>
        <v/>
      </c>
      <c r="L290">
        <f t="shared" si="1652"/>
        <v>3.9999999999999858</v>
      </c>
      <c r="M290">
        <f t="shared" si="1653"/>
        <v>1</v>
      </c>
      <c r="N290">
        <f t="shared" ca="1" si="1654"/>
        <v>1228</v>
      </c>
      <c r="O290">
        <f t="shared" ca="1" si="1655"/>
        <v>30.99999999999989</v>
      </c>
      <c r="P290">
        <f t="shared" si="1656"/>
        <v>2.5000000000000001E-2</v>
      </c>
      <c r="Q290" s="7">
        <f t="shared" si="1657"/>
        <v>5.4281443780592247E-3</v>
      </c>
      <c r="R290">
        <f t="shared" si="1658"/>
        <v>3.9999999999999862E-2</v>
      </c>
      <c r="S290">
        <f t="shared" si="1659"/>
        <v>6.4999999999999863E-2</v>
      </c>
      <c r="T290" s="7">
        <f t="shared" si="1660"/>
        <v>4.5428144378059088E-2</v>
      </c>
    </row>
    <row r="291" spans="1:20" x14ac:dyDescent="0.2">
      <c r="B291" s="61">
        <v>44511</v>
      </c>
      <c r="C291">
        <v>1304</v>
      </c>
      <c r="D291" s="21"/>
      <c r="E291" s="4">
        <v>0.01</v>
      </c>
      <c r="F291" s="4">
        <v>1323</v>
      </c>
      <c r="G291" s="6">
        <f t="shared" si="1648"/>
        <v>0.55763888888888891</v>
      </c>
      <c r="H291" s="4">
        <v>1327</v>
      </c>
      <c r="I291" s="1">
        <f t="shared" si="1649"/>
        <v>0.56041666666666667</v>
      </c>
      <c r="J291" s="1">
        <f t="shared" si="1650"/>
        <v>0.56388888888888888</v>
      </c>
      <c r="K291" t="str">
        <f t="shared" si="1651"/>
        <v/>
      </c>
      <c r="L291">
        <f t="shared" si="1652"/>
        <v>3.9999999999999858</v>
      </c>
      <c r="M291">
        <f t="shared" si="1653"/>
        <v>1</v>
      </c>
      <c r="N291">
        <f t="shared" ca="1" si="1654"/>
        <v>1304</v>
      </c>
      <c r="O291">
        <f t="shared" ca="1" si="1655"/>
        <v>28.00000000000006</v>
      </c>
      <c r="P291">
        <f t="shared" si="1656"/>
        <v>2.5000000000000001E-2</v>
      </c>
      <c r="Q291" s="7">
        <f t="shared" si="1657"/>
        <v>5.4281443780592247E-3</v>
      </c>
      <c r="R291">
        <f t="shared" si="1658"/>
        <v>3.9999999999999862E-2</v>
      </c>
      <c r="S291">
        <f t="shared" si="1659"/>
        <v>6.4999999999999863E-2</v>
      </c>
      <c r="T291" s="7">
        <f t="shared" si="1660"/>
        <v>4.5428144378059088E-2</v>
      </c>
    </row>
    <row r="292" spans="1:20" x14ac:dyDescent="0.2">
      <c r="B292" s="61">
        <v>44511</v>
      </c>
      <c r="C292">
        <v>1336</v>
      </c>
      <c r="D292" s="21"/>
      <c r="E292" s="4">
        <v>0.01</v>
      </c>
      <c r="F292" s="4">
        <v>1354</v>
      </c>
      <c r="G292" s="6">
        <f t="shared" si="1648"/>
        <v>0.57916666666666672</v>
      </c>
      <c r="H292" s="4">
        <v>1357</v>
      </c>
      <c r="I292" s="1">
        <f t="shared" si="1649"/>
        <v>0.58124999999999993</v>
      </c>
      <c r="J292" s="1">
        <f t="shared" si="1650"/>
        <v>0.58472222222222214</v>
      </c>
      <c r="K292" t="str">
        <f t="shared" si="1651"/>
        <v/>
      </c>
      <c r="L292">
        <f t="shared" si="1652"/>
        <v>2.9999999999998295</v>
      </c>
      <c r="M292">
        <f t="shared" si="1653"/>
        <v>1</v>
      </c>
      <c r="N292">
        <f t="shared" ca="1" si="1654"/>
        <v>1336</v>
      </c>
      <c r="O292">
        <f t="shared" ca="1" si="1655"/>
        <v>25.999999999999908</v>
      </c>
      <c r="P292">
        <f t="shared" si="1656"/>
        <v>2.5000000000000001E-2</v>
      </c>
      <c r="Q292" s="7">
        <f t="shared" si="1657"/>
        <v>5.4281443780592247E-3</v>
      </c>
      <c r="R292">
        <f t="shared" si="1658"/>
        <v>2.9999999999998295E-2</v>
      </c>
      <c r="S292">
        <f t="shared" si="1659"/>
        <v>5.49999999999983E-2</v>
      </c>
      <c r="T292" s="7">
        <f t="shared" si="1660"/>
        <v>3.5428144378057518E-2</v>
      </c>
    </row>
    <row r="293" spans="1:20" x14ac:dyDescent="0.2">
      <c r="B293" s="61">
        <v>44511</v>
      </c>
      <c r="C293">
        <v>1414</v>
      </c>
      <c r="D293" s="21"/>
      <c r="E293" s="4">
        <v>5</v>
      </c>
      <c r="F293" s="4">
        <v>1448</v>
      </c>
      <c r="G293" s="6">
        <f t="shared" si="1648"/>
        <v>0.6166666666666667</v>
      </c>
      <c r="H293" s="4">
        <v>1454</v>
      </c>
      <c r="I293" s="1">
        <f t="shared" si="1649"/>
        <v>0.62083333333333335</v>
      </c>
      <c r="J293" s="1">
        <f t="shared" si="1650"/>
        <v>0.62430555555555556</v>
      </c>
      <c r="K293" t="str">
        <f t="shared" si="1651"/>
        <v/>
      </c>
      <c r="L293">
        <f t="shared" si="1652"/>
        <v>5.9999999999999787</v>
      </c>
      <c r="M293">
        <f t="shared" si="1653"/>
        <v>1</v>
      </c>
      <c r="N293">
        <f t="shared" ca="1" si="1654"/>
        <v>1414</v>
      </c>
      <c r="O293">
        <f t="shared" ca="1" si="1655"/>
        <v>45</v>
      </c>
      <c r="P293">
        <f t="shared" si="1656"/>
        <v>12.5</v>
      </c>
      <c r="Q293" s="7">
        <f t="shared" si="1657"/>
        <v>1.6207517425303481</v>
      </c>
      <c r="R293">
        <f t="shared" si="1658"/>
        <v>29.999999999999893</v>
      </c>
      <c r="S293">
        <f t="shared" si="1659"/>
        <v>42.499999999999893</v>
      </c>
      <c r="T293" s="7">
        <f t="shared" si="1660"/>
        <v>31.620751742530242</v>
      </c>
    </row>
    <row r="294" spans="1:20" x14ac:dyDescent="0.2">
      <c r="B294" s="61">
        <v>44511</v>
      </c>
      <c r="C294">
        <v>1506</v>
      </c>
      <c r="D294" s="21"/>
      <c r="E294" s="4">
        <v>10</v>
      </c>
      <c r="F294" s="4">
        <v>1533</v>
      </c>
      <c r="G294" s="6">
        <f t="shared" si="1648"/>
        <v>0.6479166666666667</v>
      </c>
      <c r="H294" s="4">
        <v>1538</v>
      </c>
      <c r="I294" s="1">
        <f t="shared" si="1649"/>
        <v>0.65138888888888891</v>
      </c>
      <c r="J294" s="1">
        <f t="shared" si="1650"/>
        <v>0.65486111111111112</v>
      </c>
      <c r="K294" t="str">
        <f t="shared" si="1651"/>
        <v/>
      </c>
      <c r="L294">
        <f t="shared" si="1652"/>
        <v>4.9999999999999822</v>
      </c>
      <c r="M294">
        <f t="shared" si="1653"/>
        <v>1</v>
      </c>
      <c r="N294">
        <f t="shared" ca="1" si="1654"/>
        <v>1506</v>
      </c>
      <c r="O294">
        <f t="shared" ca="1" si="1655"/>
        <v>37.000000000000028</v>
      </c>
      <c r="P294">
        <f t="shared" si="1656"/>
        <v>25</v>
      </c>
      <c r="Q294" s="7">
        <f t="shared" si="1657"/>
        <v>3.1021051639523365</v>
      </c>
      <c r="R294">
        <f t="shared" si="1658"/>
        <v>49.999999999999822</v>
      </c>
      <c r="S294">
        <f t="shared" si="1659"/>
        <v>74.999999999999829</v>
      </c>
      <c r="T294" s="7">
        <f t="shared" si="1660"/>
        <v>53.10210516395216</v>
      </c>
    </row>
    <row r="295" spans="1:20" x14ac:dyDescent="0.2">
      <c r="A295">
        <v>1</v>
      </c>
      <c r="B295" s="61">
        <v>44512</v>
      </c>
      <c r="C295">
        <v>1107</v>
      </c>
      <c r="D295" s="65" t="s">
        <v>45</v>
      </c>
      <c r="E295" s="4">
        <v>0.01</v>
      </c>
      <c r="F295" s="4">
        <v>1131</v>
      </c>
      <c r="G295" s="6">
        <f t="shared" si="1648"/>
        <v>0.47986111111111113</v>
      </c>
      <c r="H295" s="4">
        <v>1137</v>
      </c>
      <c r="I295" s="1">
        <f t="shared" si="1649"/>
        <v>0.48402777777777778</v>
      </c>
      <c r="J295" s="1" t="str">
        <f t="shared" si="1650"/>
        <v/>
      </c>
      <c r="K295">
        <f t="shared" si="1651"/>
        <v>6.9999999999999751</v>
      </c>
      <c r="L295">
        <f t="shared" si="1652"/>
        <v>5.9999999999999787</v>
      </c>
      <c r="M295">
        <f t="shared" si="1653"/>
        <v>1</v>
      </c>
      <c r="N295">
        <f t="shared" ca="1" si="1654"/>
        <v>1107</v>
      </c>
      <c r="O295" t="str">
        <f t="shared" si="1655"/>
        <v/>
      </c>
      <c r="P295">
        <f t="shared" si="1656"/>
        <v>70.034999999999755</v>
      </c>
      <c r="Q295" s="7">
        <f t="shared" si="1657"/>
        <v>18.409898130136575</v>
      </c>
      <c r="R295">
        <f t="shared" si="1658"/>
        <v>5.999999999999979E-2</v>
      </c>
      <c r="S295">
        <f t="shared" si="1659"/>
        <v>70.094999999999757</v>
      </c>
      <c r="T295" s="7">
        <f t="shared" si="1660"/>
        <v>18.469898130136574</v>
      </c>
    </row>
    <row r="296" spans="1:20" x14ac:dyDescent="0.2">
      <c r="B296" s="61"/>
      <c r="D296" s="21"/>
      <c r="E296" s="4">
        <v>20</v>
      </c>
      <c r="F296" s="4">
        <v>1144</v>
      </c>
      <c r="G296" s="6">
        <f t="shared" ref="G296:G301" si="1661">VALUE(CONCATENATE(LEFT(F296,LEN(F296)-2),":",RIGHT(F296,2)))</f>
        <v>0.48888888888888887</v>
      </c>
      <c r="H296" s="4">
        <v>1214</v>
      </c>
      <c r="I296" s="1">
        <f t="shared" ref="I296:I301" si="1662">VALUE(CONCATENATE(LEFT(H296,LEN(H296)-2),":",RIGHT(H296,2)))</f>
        <v>0.50972222222222219</v>
      </c>
      <c r="J296" s="1">
        <f t="shared" ref="J296:J301" si="1663">IF(OR(B297&lt;&gt;"",E297=""),I296+TIME(0,5,0),"")</f>
        <v>0.5131944444444444</v>
      </c>
      <c r="K296" t="str">
        <f t="shared" ref="K296:K301" si="1664">IF(AND(OR(AND(B296&lt;&gt;"",B297=""),AND(B296="",B297="")),E297&lt;&gt;""),(G297-I296)*1440,"")</f>
        <v/>
      </c>
      <c r="L296">
        <f t="shared" ref="L296:L301" si="1665">(I296-G296)*1440</f>
        <v>29.999999999999972</v>
      </c>
      <c r="M296">
        <f t="shared" ref="M296:M301" si="1666">IF(B296&lt;&gt;"",1,M295+1)</f>
        <v>2</v>
      </c>
      <c r="N296">
        <f t="shared" ref="N296:N301" ca="1" si="1667">OFFSET(C296,-M296+1,0)</f>
        <v>1107</v>
      </c>
      <c r="O296">
        <f t="shared" ref="O296:O301" ca="1" si="1668">IF(J296&lt;&gt;"",(J296-VALUE(CONCATENATE(LEFT(N296,LEN(N296)-2),":",RIGHT(N296,2))))*1440,"")</f>
        <v>71.999999999999901</v>
      </c>
      <c r="P296">
        <f t="shared" ref="P296:P301" si="1669">IF(K296&lt;&gt;"",(E296+E297)*K296/2,E296*5/2)</f>
        <v>50</v>
      </c>
      <c r="Q296" s="7">
        <f t="shared" ref="Q296:Q301" si="1670">IF(K296&lt;&gt;"",(E297-E296)*K296/LN((E297+0.000001)/(E296+0.000001)),-5*(E296-0.000001)/(LN(1/E296)-13.8155))</f>
        <v>5.9484036251947776</v>
      </c>
      <c r="R296">
        <f t="shared" ref="R296:R301" si="1671">(E296*L296)</f>
        <v>599.99999999999943</v>
      </c>
      <c r="S296">
        <f t="shared" ref="S296:S301" si="1672">P296+R296</f>
        <v>649.99999999999943</v>
      </c>
      <c r="T296" s="7">
        <f t="shared" ref="T296:T301" si="1673">Q296+R296</f>
        <v>605.94840362519426</v>
      </c>
    </row>
    <row r="297" spans="1:20" x14ac:dyDescent="0.2">
      <c r="B297" s="61">
        <v>44512</v>
      </c>
      <c r="C297">
        <v>1323</v>
      </c>
      <c r="D297" s="21"/>
      <c r="E297" s="4">
        <v>0.1</v>
      </c>
      <c r="F297" s="4">
        <v>1351</v>
      </c>
      <c r="G297" s="6">
        <f t="shared" si="1661"/>
        <v>0.57708333333333328</v>
      </c>
      <c r="H297" s="4">
        <v>1404</v>
      </c>
      <c r="I297" s="1">
        <f t="shared" si="1662"/>
        <v>0.58611111111111114</v>
      </c>
      <c r="J297" s="1" t="str">
        <f t="shared" si="1663"/>
        <v/>
      </c>
      <c r="K297">
        <f t="shared" si="1664"/>
        <v>14.999999999999947</v>
      </c>
      <c r="L297">
        <f t="shared" si="1665"/>
        <v>13.000000000000114</v>
      </c>
      <c r="M297">
        <f t="shared" si="1666"/>
        <v>1</v>
      </c>
      <c r="N297">
        <f t="shared" ca="1" si="1667"/>
        <v>1323</v>
      </c>
      <c r="O297" t="str">
        <f t="shared" si="1668"/>
        <v/>
      </c>
      <c r="P297">
        <f t="shared" si="1669"/>
        <v>75.74999999999973</v>
      </c>
      <c r="Q297" s="7">
        <f t="shared" si="1670"/>
        <v>32.246434602986874</v>
      </c>
      <c r="R297">
        <f t="shared" si="1671"/>
        <v>1.3000000000000114</v>
      </c>
      <c r="S297">
        <f t="shared" si="1672"/>
        <v>77.049999999999741</v>
      </c>
      <c r="T297" s="7">
        <f t="shared" si="1673"/>
        <v>33.546434602986885</v>
      </c>
    </row>
    <row r="298" spans="1:20" x14ac:dyDescent="0.2">
      <c r="B298" s="11"/>
      <c r="D298" s="21"/>
      <c r="E298" s="4">
        <v>10</v>
      </c>
      <c r="F298" s="4">
        <v>1419</v>
      </c>
      <c r="G298" s="6">
        <f t="shared" si="1661"/>
        <v>0.59652777777777777</v>
      </c>
      <c r="H298" s="4">
        <v>1427</v>
      </c>
      <c r="I298" s="1">
        <f t="shared" si="1662"/>
        <v>0.6020833333333333</v>
      </c>
      <c r="J298" s="1" t="str">
        <f t="shared" si="1663"/>
        <v/>
      </c>
      <c r="K298">
        <f t="shared" si="1664"/>
        <v>12.000000000000117</v>
      </c>
      <c r="L298">
        <f t="shared" si="1665"/>
        <v>7.9999999999999716</v>
      </c>
      <c r="M298">
        <f t="shared" si="1666"/>
        <v>2</v>
      </c>
      <c r="N298">
        <f t="shared" ca="1" si="1667"/>
        <v>1323</v>
      </c>
      <c r="O298" t="str">
        <f t="shared" si="1668"/>
        <v/>
      </c>
      <c r="P298">
        <f t="shared" si="1669"/>
        <v>660.00000000000648</v>
      </c>
      <c r="Q298" s="7">
        <f t="shared" si="1670"/>
        <v>469.0380587885731</v>
      </c>
      <c r="R298">
        <f t="shared" si="1671"/>
        <v>79.999999999999716</v>
      </c>
      <c r="S298">
        <f t="shared" si="1672"/>
        <v>740.00000000000614</v>
      </c>
      <c r="T298" s="7">
        <f t="shared" si="1673"/>
        <v>549.03805878857281</v>
      </c>
    </row>
    <row r="299" spans="1:20" x14ac:dyDescent="0.2">
      <c r="B299" s="61"/>
      <c r="D299" s="21"/>
      <c r="E299" s="4">
        <v>100</v>
      </c>
      <c r="F299" s="4">
        <v>1439</v>
      </c>
      <c r="G299" s="6">
        <f t="shared" si="1661"/>
        <v>0.61041666666666672</v>
      </c>
      <c r="H299" s="4">
        <v>1503</v>
      </c>
      <c r="I299" s="1">
        <f t="shared" si="1662"/>
        <v>0.62708333333333333</v>
      </c>
      <c r="J299" s="1" t="str">
        <f t="shared" si="1663"/>
        <v/>
      </c>
      <c r="K299">
        <f t="shared" si="1664"/>
        <v>10.999999999999961</v>
      </c>
      <c r="L299">
        <f t="shared" si="1665"/>
        <v>23.999999999999915</v>
      </c>
      <c r="M299">
        <f t="shared" si="1666"/>
        <v>3</v>
      </c>
      <c r="N299">
        <f t="shared" ca="1" si="1667"/>
        <v>1323</v>
      </c>
      <c r="O299" t="str">
        <f t="shared" si="1668"/>
        <v/>
      </c>
      <c r="P299">
        <f t="shared" si="1669"/>
        <v>593.99999999999784</v>
      </c>
      <c r="Q299" s="7">
        <f t="shared" si="1670"/>
        <v>400.67647344394487</v>
      </c>
      <c r="R299">
        <f t="shared" si="1671"/>
        <v>2399.9999999999914</v>
      </c>
      <c r="S299">
        <f t="shared" si="1672"/>
        <v>2993.9999999999891</v>
      </c>
      <c r="T299" s="7">
        <f t="shared" si="1673"/>
        <v>2800.6764734439362</v>
      </c>
    </row>
    <row r="300" spans="1:20" x14ac:dyDescent="0.2">
      <c r="B300" s="61"/>
      <c r="D300" s="21"/>
      <c r="E300" s="4">
        <v>8</v>
      </c>
      <c r="F300" s="4">
        <v>1514</v>
      </c>
      <c r="G300" s="6">
        <f t="shared" si="1661"/>
        <v>0.63472222222222219</v>
      </c>
      <c r="H300" s="4">
        <v>1520</v>
      </c>
      <c r="I300" s="1">
        <f t="shared" si="1662"/>
        <v>0.63888888888888895</v>
      </c>
      <c r="J300" s="1">
        <f t="shared" si="1663"/>
        <v>0.64236111111111116</v>
      </c>
      <c r="K300" t="str">
        <f t="shared" si="1664"/>
        <v/>
      </c>
      <c r="L300">
        <f t="shared" si="1665"/>
        <v>6.0000000000001386</v>
      </c>
      <c r="M300">
        <f t="shared" si="1666"/>
        <v>4</v>
      </c>
      <c r="N300">
        <f t="shared" ca="1" si="1667"/>
        <v>1323</v>
      </c>
      <c r="O300">
        <f t="shared" ca="1" si="1668"/>
        <v>122.00000000000004</v>
      </c>
      <c r="P300">
        <f t="shared" si="1669"/>
        <v>20</v>
      </c>
      <c r="Q300" s="7">
        <f t="shared" si="1670"/>
        <v>2.5165235678981084</v>
      </c>
      <c r="R300">
        <f t="shared" si="1671"/>
        <v>48.000000000001108</v>
      </c>
      <c r="S300">
        <f t="shared" si="1672"/>
        <v>68.000000000001108</v>
      </c>
      <c r="T300" s="7">
        <f t="shared" si="1673"/>
        <v>50.516523567899213</v>
      </c>
    </row>
    <row r="301" spans="1:20" x14ac:dyDescent="0.2">
      <c r="A301">
        <v>1</v>
      </c>
      <c r="B301" s="61">
        <v>44515</v>
      </c>
      <c r="C301">
        <v>1052</v>
      </c>
      <c r="D301" s="65">
        <v>3</v>
      </c>
      <c r="E301" s="4">
        <v>0.01</v>
      </c>
      <c r="F301" s="4">
        <v>1120</v>
      </c>
      <c r="G301" s="6">
        <f t="shared" si="1661"/>
        <v>0.47222222222222227</v>
      </c>
      <c r="H301" s="4">
        <v>1121</v>
      </c>
      <c r="I301" s="1">
        <f t="shared" si="1662"/>
        <v>0.47291666666666665</v>
      </c>
      <c r="J301" s="1" t="str">
        <f t="shared" si="1663"/>
        <v/>
      </c>
      <c r="K301">
        <f t="shared" si="1664"/>
        <v>7.9999999999999716</v>
      </c>
      <c r="L301">
        <f t="shared" si="1665"/>
        <v>0.99999999999991651</v>
      </c>
      <c r="M301">
        <f t="shared" si="1666"/>
        <v>1</v>
      </c>
      <c r="N301">
        <f t="shared" ca="1" si="1667"/>
        <v>1052</v>
      </c>
      <c r="O301" t="str">
        <f t="shared" si="1668"/>
        <v/>
      </c>
      <c r="P301">
        <f t="shared" si="1669"/>
        <v>4.0399999999999858</v>
      </c>
      <c r="Q301" s="7">
        <f t="shared" si="1670"/>
        <v>1.7198431189295129</v>
      </c>
      <c r="R301">
        <f t="shared" si="1671"/>
        <v>9.9999999999991658E-3</v>
      </c>
      <c r="S301">
        <f t="shared" si="1672"/>
        <v>4.0499999999999847</v>
      </c>
      <c r="T301" s="7">
        <f t="shared" si="1673"/>
        <v>1.729843118929512</v>
      </c>
    </row>
    <row r="302" spans="1:20" x14ac:dyDescent="0.2">
      <c r="B302" s="11"/>
      <c r="D302" s="21"/>
      <c r="E302" s="4">
        <v>1</v>
      </c>
      <c r="F302" s="4">
        <v>1129</v>
      </c>
      <c r="G302" s="6">
        <f t="shared" ref="G302:G308" si="1674">VALUE(CONCATENATE(LEFT(F302,LEN(F302)-2),":",RIGHT(F302,2)))</f>
        <v>0.47847222222222219</v>
      </c>
      <c r="H302" s="4">
        <v>1140</v>
      </c>
      <c r="I302" s="1">
        <f t="shared" ref="I302:I308" si="1675">VALUE(CONCATENATE(LEFT(H302,LEN(H302)-2),":",RIGHT(H302,2)))</f>
        <v>0.4861111111111111</v>
      </c>
      <c r="J302" s="1">
        <f t="shared" ref="J302:J306" si="1676">IF(OR(B303&lt;&gt;"",E303=""),I302+TIME(0,5,0),"")</f>
        <v>0.48958333333333331</v>
      </c>
      <c r="K302" t="str">
        <f t="shared" ref="K302:K306" si="1677">IF(AND(OR(AND(B302&lt;&gt;"",B303=""),AND(B302="",B303="")),E303&lt;&gt;""),(G303-I302)*1440,"")</f>
        <v/>
      </c>
      <c r="L302">
        <f t="shared" ref="L302:L306" si="1678">(I302-G302)*1440</f>
        <v>11.000000000000041</v>
      </c>
      <c r="M302">
        <f t="shared" ref="M302:M306" si="1679">IF(B302&lt;&gt;"",1,M301+1)</f>
        <v>2</v>
      </c>
      <c r="N302">
        <f t="shared" ref="N302:N306" ca="1" si="1680">OFFSET(C302,-M302+1,0)</f>
        <v>1052</v>
      </c>
      <c r="O302">
        <f t="shared" ref="O302:O306" ca="1" si="1681">IF(J302&lt;&gt;"",(J302-VALUE(CONCATENATE(LEFT(N302,LEN(N302)-2),":",RIGHT(N302,2))))*1440,"")</f>
        <v>52.999999999999972</v>
      </c>
      <c r="P302">
        <f t="shared" ref="P302:P306" si="1682">IF(K302&lt;&gt;"",(E302+E303)*K302/2,E302*5/2)</f>
        <v>2.5</v>
      </c>
      <c r="Q302" s="7">
        <f t="shared" ref="Q302:Q306" si="1683">IF(K302&lt;&gt;"",(E303-E302)*K302/LN((E303+0.000001)/(E302+0.000001)),-5*(E302-0.000001)/(LN(1/E302)-13.8155))</f>
        <v>0.36191198291773735</v>
      </c>
      <c r="R302">
        <f t="shared" ref="R302:R306" si="1684">(E302*L302)</f>
        <v>11.000000000000041</v>
      </c>
      <c r="S302">
        <f t="shared" ref="S302:S306" si="1685">P302+R302</f>
        <v>13.500000000000041</v>
      </c>
      <c r="T302" s="7">
        <f t="shared" ref="T302:T306" si="1686">Q302+R302</f>
        <v>11.361911982917778</v>
      </c>
    </row>
    <row r="303" spans="1:20" x14ac:dyDescent="0.2">
      <c r="B303" s="61">
        <v>44515</v>
      </c>
      <c r="C303">
        <v>1246</v>
      </c>
      <c r="D303" s="21"/>
      <c r="E303" s="4">
        <v>0.1</v>
      </c>
      <c r="F303" s="4">
        <v>1318</v>
      </c>
      <c r="G303" s="6">
        <f t="shared" si="1674"/>
        <v>0.5541666666666667</v>
      </c>
      <c r="H303" s="4">
        <v>1334</v>
      </c>
      <c r="I303" s="1">
        <f t="shared" si="1675"/>
        <v>0.56527777777777777</v>
      </c>
      <c r="J303" s="1">
        <f t="shared" si="1676"/>
        <v>0.56874999999999998</v>
      </c>
      <c r="K303" t="str">
        <f t="shared" si="1677"/>
        <v/>
      </c>
      <c r="L303">
        <f t="shared" si="1678"/>
        <v>15.999999999999943</v>
      </c>
      <c r="M303">
        <f t="shared" si="1679"/>
        <v>1</v>
      </c>
      <c r="N303">
        <f t="shared" ca="1" si="1680"/>
        <v>1246</v>
      </c>
      <c r="O303">
        <f t="shared" ca="1" si="1681"/>
        <v>52.999999999999972</v>
      </c>
      <c r="P303">
        <f t="shared" si="1682"/>
        <v>0.25</v>
      </c>
      <c r="Q303" s="7">
        <f t="shared" si="1683"/>
        <v>4.342905372259271E-2</v>
      </c>
      <c r="R303">
        <f t="shared" si="1684"/>
        <v>1.5999999999999943</v>
      </c>
      <c r="S303">
        <f t="shared" si="1685"/>
        <v>1.8499999999999943</v>
      </c>
      <c r="T303" s="7">
        <f t="shared" si="1686"/>
        <v>1.6434290537225871</v>
      </c>
    </row>
    <row r="304" spans="1:20" x14ac:dyDescent="0.2">
      <c r="B304" s="61">
        <v>44515</v>
      </c>
      <c r="C304">
        <v>1407</v>
      </c>
      <c r="D304" s="21"/>
      <c r="E304" s="4">
        <v>1</v>
      </c>
      <c r="F304" s="4">
        <v>1437</v>
      </c>
      <c r="G304" s="6">
        <f t="shared" si="1674"/>
        <v>0.60902777777777783</v>
      </c>
      <c r="H304" s="4">
        <v>1457</v>
      </c>
      <c r="I304" s="1">
        <f t="shared" si="1675"/>
        <v>0.62291666666666667</v>
      </c>
      <c r="J304" s="1" t="str">
        <f t="shared" si="1676"/>
        <v/>
      </c>
      <c r="K304">
        <f t="shared" si="1677"/>
        <v>8.999999999999968</v>
      </c>
      <c r="L304">
        <f t="shared" si="1678"/>
        <v>19.999999999999929</v>
      </c>
      <c r="M304">
        <f t="shared" si="1679"/>
        <v>1</v>
      </c>
      <c r="N304">
        <f t="shared" ca="1" si="1680"/>
        <v>1407</v>
      </c>
      <c r="O304" t="str">
        <f t="shared" si="1681"/>
        <v/>
      </c>
      <c r="P304">
        <f t="shared" si="1682"/>
        <v>71.999999999999744</v>
      </c>
      <c r="Q304" s="7">
        <f t="shared" si="1683"/>
        <v>46.527957042593243</v>
      </c>
      <c r="R304">
        <f t="shared" si="1684"/>
        <v>19.999999999999929</v>
      </c>
      <c r="S304">
        <f t="shared" si="1685"/>
        <v>91.999999999999673</v>
      </c>
      <c r="T304" s="7">
        <f t="shared" si="1686"/>
        <v>66.527957042593172</v>
      </c>
    </row>
    <row r="305" spans="1:20" x14ac:dyDescent="0.2">
      <c r="B305" s="11"/>
      <c r="D305" s="21"/>
      <c r="E305" s="4">
        <v>15</v>
      </c>
      <c r="F305" s="4">
        <v>1506</v>
      </c>
      <c r="G305" s="6">
        <f t="shared" si="1674"/>
        <v>0.62916666666666665</v>
      </c>
      <c r="H305" s="4">
        <v>1514</v>
      </c>
      <c r="I305" s="1">
        <f t="shared" si="1675"/>
        <v>0.63472222222222219</v>
      </c>
      <c r="J305" s="1" t="str">
        <f t="shared" si="1676"/>
        <v/>
      </c>
      <c r="K305">
        <f t="shared" si="1677"/>
        <v>14.00000000000011</v>
      </c>
      <c r="L305">
        <f t="shared" si="1678"/>
        <v>7.9999999999999716</v>
      </c>
      <c r="M305">
        <f t="shared" si="1679"/>
        <v>2</v>
      </c>
      <c r="N305">
        <f t="shared" ca="1" si="1680"/>
        <v>1407</v>
      </c>
      <c r="O305" t="str">
        <f t="shared" si="1681"/>
        <v/>
      </c>
      <c r="P305">
        <f t="shared" si="1682"/>
        <v>105.35000000000083</v>
      </c>
      <c r="Q305" s="7">
        <f t="shared" si="1683"/>
        <v>36.695076009268803</v>
      </c>
      <c r="R305">
        <f t="shared" si="1684"/>
        <v>119.99999999999957</v>
      </c>
      <c r="S305">
        <f t="shared" si="1685"/>
        <v>225.35000000000042</v>
      </c>
      <c r="T305" s="7">
        <f t="shared" si="1686"/>
        <v>156.69507600926838</v>
      </c>
    </row>
    <row r="306" spans="1:20" x14ac:dyDescent="0.2">
      <c r="B306" s="61"/>
      <c r="D306" s="21"/>
      <c r="E306" s="4">
        <v>0.05</v>
      </c>
      <c r="F306" s="4">
        <v>1528</v>
      </c>
      <c r="G306" s="6">
        <f t="shared" si="1674"/>
        <v>0.64444444444444449</v>
      </c>
      <c r="H306" s="4">
        <v>1532</v>
      </c>
      <c r="I306" s="1">
        <f t="shared" si="1675"/>
        <v>0.64722222222222225</v>
      </c>
      <c r="J306" s="1">
        <f t="shared" si="1676"/>
        <v>0.65069444444444446</v>
      </c>
      <c r="K306" t="str">
        <f t="shared" si="1677"/>
        <v/>
      </c>
      <c r="L306">
        <f t="shared" si="1678"/>
        <v>3.9999999999999858</v>
      </c>
      <c r="M306">
        <f t="shared" si="1679"/>
        <v>3</v>
      </c>
      <c r="N306">
        <f t="shared" ca="1" si="1680"/>
        <v>1407</v>
      </c>
      <c r="O306">
        <f t="shared" ca="1" si="1681"/>
        <v>90</v>
      </c>
      <c r="P306">
        <f t="shared" si="1682"/>
        <v>0.125</v>
      </c>
      <c r="Q306" s="7">
        <f t="shared" si="1683"/>
        <v>2.3105394341225508E-2</v>
      </c>
      <c r="R306">
        <f t="shared" si="1684"/>
        <v>0.19999999999999929</v>
      </c>
      <c r="S306">
        <f t="shared" si="1685"/>
        <v>0.32499999999999929</v>
      </c>
      <c r="T306" s="7">
        <f t="shared" si="1686"/>
        <v>0.22310539434122478</v>
      </c>
    </row>
    <row r="307" spans="1:20" x14ac:dyDescent="0.2">
      <c r="A307">
        <v>1</v>
      </c>
      <c r="B307" s="61">
        <v>44516</v>
      </c>
      <c r="C307">
        <v>921</v>
      </c>
      <c r="D307" s="65">
        <v>3</v>
      </c>
      <c r="E307" s="4">
        <v>0.01</v>
      </c>
      <c r="F307" s="4">
        <v>1003</v>
      </c>
      <c r="G307" s="6">
        <f t="shared" si="1674"/>
        <v>0.41875000000000001</v>
      </c>
      <c r="H307" s="4">
        <v>1014</v>
      </c>
      <c r="I307" s="1">
        <f t="shared" si="1675"/>
        <v>0.42638888888888887</v>
      </c>
      <c r="J307" s="1" t="str">
        <f t="shared" ref="J307:J318" si="1687">IF(OR(B308&lt;&gt;"",E308=""),I307+TIME(0,5,0),"")</f>
        <v/>
      </c>
      <c r="K307">
        <f t="shared" ref="K307:K318" si="1688">IF(AND(OR(AND(B307&lt;&gt;"",B308=""),AND(B307="",B308="")),E308&lt;&gt;""),(G308-I307)*1440,"")</f>
        <v>10.999999999999961</v>
      </c>
      <c r="L307">
        <f t="shared" ref="L307:L318" si="1689">(I307-G307)*1440</f>
        <v>10.999999999999961</v>
      </c>
      <c r="M307">
        <f t="shared" ref="M307:M318" si="1690">IF(B307&lt;&gt;"",1,M306+1)</f>
        <v>1</v>
      </c>
      <c r="N307">
        <f t="shared" ref="N307:N318" ca="1" si="1691">OFFSET(C307,-M307+1,0)</f>
        <v>921</v>
      </c>
      <c r="O307" t="str">
        <f t="shared" ref="O307:O318" si="1692">IF(J307&lt;&gt;"",(J307-VALUE(CONCATENATE(LEFT(N307,LEN(N307)-2),":",RIGHT(N307,2))))*1440,"")</f>
        <v/>
      </c>
      <c r="P307">
        <f t="shared" ref="P307:P318" si="1693">IF(K307&lt;&gt;"",(E307+E308)*K307/2,E307*5/2)</f>
        <v>1.0449999999999964</v>
      </c>
      <c r="Q307" s="7">
        <f t="shared" ref="Q307:Q318" si="1694">IF(K307&lt;&gt;"",(E308-E307)*K307/LN((E308+0.000001)/(E307+0.000001)),-5*(E307-0.000001)/(LN(1/E307)-13.8155))</f>
        <v>0.64699673905752597</v>
      </c>
      <c r="R307">
        <f t="shared" ref="R307:R318" si="1695">(E307*L307)</f>
        <v>0.10999999999999961</v>
      </c>
      <c r="S307">
        <f t="shared" ref="S307:S318" si="1696">P307+R307</f>
        <v>1.154999999999996</v>
      </c>
      <c r="T307" s="7">
        <f t="shared" ref="T307:T318" si="1697">Q307+R307</f>
        <v>0.75699673905752562</v>
      </c>
    </row>
    <row r="308" spans="1:20" x14ac:dyDescent="0.2">
      <c r="B308" s="11"/>
      <c r="D308" s="21"/>
      <c r="E308" s="4">
        <v>0.18</v>
      </c>
      <c r="F308" s="4">
        <v>1025</v>
      </c>
      <c r="G308" s="6">
        <f t="shared" si="1674"/>
        <v>0.43402777777777773</v>
      </c>
      <c r="H308" s="4">
        <v>1033</v>
      </c>
      <c r="I308" s="1">
        <f t="shared" si="1675"/>
        <v>0.43958333333333338</v>
      </c>
      <c r="J308" s="1" t="str">
        <f t="shared" si="1687"/>
        <v/>
      </c>
      <c r="K308">
        <f t="shared" si="1688"/>
        <v>4.9999999999999023</v>
      </c>
      <c r="L308">
        <f t="shared" si="1689"/>
        <v>8.0000000000001315</v>
      </c>
      <c r="M308">
        <f t="shared" si="1690"/>
        <v>2</v>
      </c>
      <c r="N308">
        <f t="shared" ca="1" si="1691"/>
        <v>921</v>
      </c>
      <c r="O308" t="str">
        <f t="shared" si="1692"/>
        <v/>
      </c>
      <c r="P308">
        <f t="shared" si="1693"/>
        <v>0.57499999999998874</v>
      </c>
      <c r="Q308" s="7">
        <f t="shared" si="1694"/>
        <v>0.5074480091330813</v>
      </c>
      <c r="R308">
        <f t="shared" si="1695"/>
        <v>1.4400000000000237</v>
      </c>
      <c r="S308">
        <f t="shared" si="1696"/>
        <v>2.0150000000000126</v>
      </c>
      <c r="T308" s="7">
        <f t="shared" si="1697"/>
        <v>1.947448009133105</v>
      </c>
    </row>
    <row r="309" spans="1:20" x14ac:dyDescent="0.2">
      <c r="B309" s="11"/>
      <c r="D309" s="21"/>
      <c r="E309" s="4">
        <v>0.05</v>
      </c>
      <c r="F309" s="4">
        <v>1038</v>
      </c>
      <c r="G309" s="6">
        <f t="shared" ref="G309:G312" si="1698">VALUE(CONCATENATE(LEFT(F309,LEN(F309)-2),":",RIGHT(F309,2)))</f>
        <v>0.44305555555555554</v>
      </c>
      <c r="H309" s="4">
        <v>1042</v>
      </c>
      <c r="I309" s="1">
        <f t="shared" ref="I309:I312" si="1699">VALUE(CONCATENATE(LEFT(H309,LEN(H309)-2),":",RIGHT(H309,2)))</f>
        <v>0.4458333333333333</v>
      </c>
      <c r="J309" s="1" t="str">
        <f t="shared" si="1687"/>
        <v/>
      </c>
      <c r="K309">
        <f t="shared" si="1688"/>
        <v>8.0000000000000515</v>
      </c>
      <c r="L309">
        <f t="shared" si="1689"/>
        <v>3.9999999999999858</v>
      </c>
      <c r="M309">
        <f t="shared" si="1690"/>
        <v>3</v>
      </c>
      <c r="N309">
        <f t="shared" ca="1" si="1691"/>
        <v>921</v>
      </c>
      <c r="O309" t="str">
        <f t="shared" si="1692"/>
        <v/>
      </c>
      <c r="P309">
        <f t="shared" si="1693"/>
        <v>3.4000000000000221</v>
      </c>
      <c r="Q309" s="7">
        <f t="shared" si="1694"/>
        <v>2.1640571959025832</v>
      </c>
      <c r="R309">
        <f t="shared" si="1695"/>
        <v>0.19999999999999929</v>
      </c>
      <c r="S309">
        <f t="shared" si="1696"/>
        <v>3.6000000000000214</v>
      </c>
      <c r="T309" s="7">
        <f t="shared" si="1697"/>
        <v>2.3640571959025825</v>
      </c>
    </row>
    <row r="310" spans="1:20" x14ac:dyDescent="0.2">
      <c r="B310" s="61"/>
      <c r="D310" s="21"/>
      <c r="E310" s="4">
        <v>0.8</v>
      </c>
      <c r="F310" s="4">
        <v>1050</v>
      </c>
      <c r="G310" s="6">
        <f t="shared" si="1698"/>
        <v>0.4513888888888889</v>
      </c>
      <c r="H310" s="4">
        <v>1054</v>
      </c>
      <c r="I310" s="1">
        <f t="shared" si="1699"/>
        <v>0.45416666666666666</v>
      </c>
      <c r="J310" s="1" t="str">
        <f t="shared" si="1687"/>
        <v/>
      </c>
      <c r="K310">
        <f t="shared" si="1688"/>
        <v>7.9999999999999716</v>
      </c>
      <c r="L310">
        <f t="shared" si="1689"/>
        <v>3.9999999999999858</v>
      </c>
      <c r="M310">
        <f t="shared" si="1690"/>
        <v>4</v>
      </c>
      <c r="N310">
        <f t="shared" ca="1" si="1691"/>
        <v>921</v>
      </c>
      <c r="O310" t="str">
        <f t="shared" si="1692"/>
        <v/>
      </c>
      <c r="P310">
        <f t="shared" si="1693"/>
        <v>3.7519999999999869</v>
      </c>
      <c r="Q310" s="7">
        <f t="shared" si="1694"/>
        <v>3.0136249657967826</v>
      </c>
      <c r="R310">
        <f t="shared" si="1695"/>
        <v>3.1999999999999886</v>
      </c>
      <c r="S310">
        <f t="shared" si="1696"/>
        <v>6.9519999999999751</v>
      </c>
      <c r="T310" s="7">
        <f t="shared" si="1697"/>
        <v>6.2136249657967717</v>
      </c>
    </row>
    <row r="311" spans="1:20" x14ac:dyDescent="0.2">
      <c r="B311" s="61"/>
      <c r="D311" s="21"/>
      <c r="E311" s="4">
        <v>0.13800000000000001</v>
      </c>
      <c r="F311" s="4">
        <v>1102</v>
      </c>
      <c r="G311" s="6">
        <f t="shared" si="1698"/>
        <v>0.4597222222222222</v>
      </c>
      <c r="H311" s="4">
        <v>1109</v>
      </c>
      <c r="I311" s="1">
        <f t="shared" si="1699"/>
        <v>0.46458333333333335</v>
      </c>
      <c r="J311" s="1">
        <f t="shared" si="1687"/>
        <v>0.46805555555555556</v>
      </c>
      <c r="K311" t="str">
        <f t="shared" si="1688"/>
        <v/>
      </c>
      <c r="L311">
        <f t="shared" si="1689"/>
        <v>7.0000000000000551</v>
      </c>
      <c r="M311">
        <f t="shared" si="1690"/>
        <v>5</v>
      </c>
      <c r="N311">
        <f t="shared" ca="1" si="1691"/>
        <v>921</v>
      </c>
      <c r="O311">
        <f t="shared" ca="1" si="1692"/>
        <v>113</v>
      </c>
      <c r="P311">
        <f t="shared" si="1693"/>
        <v>0.34500000000000003</v>
      </c>
      <c r="Q311" s="7">
        <f t="shared" si="1694"/>
        <v>5.830123303100624E-2</v>
      </c>
      <c r="R311">
        <f t="shared" si="1695"/>
        <v>0.96600000000000763</v>
      </c>
      <c r="S311">
        <f t="shared" si="1696"/>
        <v>1.3110000000000077</v>
      </c>
      <c r="T311" s="7">
        <f t="shared" si="1697"/>
        <v>1.0243012330310139</v>
      </c>
    </row>
    <row r="312" spans="1:20" x14ac:dyDescent="0.2">
      <c r="B312" s="61">
        <v>44516</v>
      </c>
      <c r="C312">
        <v>1311</v>
      </c>
      <c r="D312" s="65"/>
      <c r="E312" s="4">
        <v>20</v>
      </c>
      <c r="F312" s="4">
        <v>1349</v>
      </c>
      <c r="G312" s="6">
        <f t="shared" si="1698"/>
        <v>0.5756944444444444</v>
      </c>
      <c r="H312" s="4">
        <v>1352</v>
      </c>
      <c r="I312" s="1">
        <f t="shared" si="1699"/>
        <v>0.57777777777777783</v>
      </c>
      <c r="J312" s="1">
        <f t="shared" si="1687"/>
        <v>0.58125000000000004</v>
      </c>
      <c r="K312" t="str">
        <f t="shared" si="1688"/>
        <v/>
      </c>
      <c r="L312">
        <f t="shared" si="1689"/>
        <v>3.0000000000001492</v>
      </c>
      <c r="M312">
        <f t="shared" si="1690"/>
        <v>1</v>
      </c>
      <c r="N312">
        <f t="shared" ca="1" si="1691"/>
        <v>1311</v>
      </c>
      <c r="O312">
        <f t="shared" ca="1" si="1692"/>
        <v>46</v>
      </c>
      <c r="P312">
        <f t="shared" si="1693"/>
        <v>50</v>
      </c>
      <c r="Q312" s="7">
        <f t="shared" si="1694"/>
        <v>5.9484036251947776</v>
      </c>
      <c r="R312">
        <f t="shared" si="1695"/>
        <v>60.000000000002984</v>
      </c>
      <c r="S312">
        <f t="shared" si="1696"/>
        <v>110.00000000000298</v>
      </c>
      <c r="T312" s="7">
        <f t="shared" si="1697"/>
        <v>65.948403625197756</v>
      </c>
    </row>
    <row r="313" spans="1:20" x14ac:dyDescent="0.2">
      <c r="B313" s="61">
        <v>44516</v>
      </c>
      <c r="C313">
        <v>1422</v>
      </c>
      <c r="D313" s="65"/>
      <c r="E313" s="31">
        <v>10</v>
      </c>
      <c r="F313" s="4">
        <v>1452</v>
      </c>
      <c r="G313" s="6">
        <f t="shared" ref="G313:G316" si="1700">VALUE(CONCATENATE(LEFT(F313,LEN(F313)-2),":",RIGHT(F313,2)))</f>
        <v>0.61944444444444446</v>
      </c>
      <c r="H313" s="4">
        <v>1500</v>
      </c>
      <c r="I313" s="1">
        <f t="shared" ref="I313:I316" si="1701">VALUE(CONCATENATE(LEFT(H313,LEN(H313)-2),":",RIGHT(H313,2)))</f>
        <v>0.625</v>
      </c>
      <c r="J313" s="1" t="str">
        <f t="shared" si="1687"/>
        <v/>
      </c>
      <c r="K313">
        <f t="shared" si="1688"/>
        <v>7.9999999999999716</v>
      </c>
      <c r="L313">
        <f t="shared" si="1689"/>
        <v>7.9999999999999716</v>
      </c>
      <c r="M313">
        <f t="shared" si="1690"/>
        <v>1</v>
      </c>
      <c r="N313">
        <f t="shared" ca="1" si="1691"/>
        <v>1422</v>
      </c>
      <c r="O313" t="str">
        <f t="shared" si="1692"/>
        <v/>
      </c>
      <c r="P313">
        <f t="shared" si="1693"/>
        <v>44.399999999999842</v>
      </c>
      <c r="Q313" s="7">
        <f t="shared" si="1694"/>
        <v>32.256981526567671</v>
      </c>
      <c r="R313">
        <f t="shared" si="1695"/>
        <v>79.999999999999716</v>
      </c>
      <c r="S313">
        <f t="shared" si="1696"/>
        <v>124.39999999999955</v>
      </c>
      <c r="T313" s="7">
        <f t="shared" si="1697"/>
        <v>112.25698152656739</v>
      </c>
    </row>
    <row r="314" spans="1:20" x14ac:dyDescent="0.2">
      <c r="B314" s="61"/>
      <c r="D314" s="21"/>
      <c r="E314" s="4">
        <v>1.1000000000000001</v>
      </c>
      <c r="F314" s="4">
        <v>1508</v>
      </c>
      <c r="G314" s="6">
        <f t="shared" si="1700"/>
        <v>0.63055555555555554</v>
      </c>
      <c r="H314" s="4">
        <v>1515</v>
      </c>
      <c r="I314" s="1">
        <f t="shared" si="1701"/>
        <v>0.63541666666666663</v>
      </c>
      <c r="J314" s="1" t="str">
        <f t="shared" si="1687"/>
        <v/>
      </c>
      <c r="K314">
        <f t="shared" si="1688"/>
        <v>5.9999999999999787</v>
      </c>
      <c r="L314">
        <f t="shared" si="1689"/>
        <v>6.9999999999999751</v>
      </c>
      <c r="M314">
        <f t="shared" si="1690"/>
        <v>2</v>
      </c>
      <c r="N314">
        <f t="shared" ca="1" si="1691"/>
        <v>1422</v>
      </c>
      <c r="O314" t="str">
        <f t="shared" si="1692"/>
        <v/>
      </c>
      <c r="P314">
        <f t="shared" si="1693"/>
        <v>54.299999999999812</v>
      </c>
      <c r="Q314" s="7">
        <f t="shared" si="1694"/>
        <v>34.844194225888295</v>
      </c>
      <c r="R314">
        <f t="shared" si="1695"/>
        <v>7.6999999999999735</v>
      </c>
      <c r="S314">
        <f t="shared" si="1696"/>
        <v>61.999999999999787</v>
      </c>
      <c r="T314" s="7">
        <f t="shared" si="1697"/>
        <v>42.544194225888269</v>
      </c>
    </row>
    <row r="315" spans="1:20" x14ac:dyDescent="0.2">
      <c r="B315" s="24"/>
      <c r="D315" s="21"/>
      <c r="E315" s="4">
        <v>17</v>
      </c>
      <c r="F315" s="4">
        <v>1521</v>
      </c>
      <c r="G315" s="6">
        <f t="shared" si="1700"/>
        <v>0.63958333333333328</v>
      </c>
      <c r="H315" s="4">
        <v>1529</v>
      </c>
      <c r="I315" s="1">
        <f t="shared" si="1701"/>
        <v>0.64513888888888882</v>
      </c>
      <c r="J315" s="1" t="str">
        <f t="shared" si="1687"/>
        <v/>
      </c>
      <c r="K315">
        <f t="shared" si="1688"/>
        <v>6.0000000000001386</v>
      </c>
      <c r="L315">
        <f t="shared" si="1689"/>
        <v>7.9999999999999716</v>
      </c>
      <c r="M315">
        <f t="shared" si="1690"/>
        <v>3</v>
      </c>
      <c r="N315">
        <f t="shared" ca="1" si="1691"/>
        <v>1422</v>
      </c>
      <c r="O315" t="str">
        <f t="shared" si="1692"/>
        <v/>
      </c>
      <c r="P315">
        <f t="shared" si="1693"/>
        <v>55.011000000001268</v>
      </c>
      <c r="Q315" s="7">
        <f t="shared" si="1694"/>
        <v>36.95869834500612</v>
      </c>
      <c r="R315">
        <f t="shared" si="1695"/>
        <v>135.99999999999952</v>
      </c>
      <c r="S315">
        <f t="shared" si="1696"/>
        <v>191.01100000000079</v>
      </c>
      <c r="T315" s="7">
        <f t="shared" si="1697"/>
        <v>172.95869834500564</v>
      </c>
    </row>
    <row r="316" spans="1:20" x14ac:dyDescent="0.2">
      <c r="B316" s="61"/>
      <c r="D316" s="21"/>
      <c r="E316" s="4">
        <v>1.337</v>
      </c>
      <c r="F316" s="4">
        <v>1535</v>
      </c>
      <c r="G316" s="6">
        <f t="shared" si="1700"/>
        <v>0.64930555555555558</v>
      </c>
      <c r="H316" s="4">
        <v>1543</v>
      </c>
      <c r="I316" s="1">
        <f t="shared" si="1701"/>
        <v>0.65486111111111112</v>
      </c>
      <c r="J316" s="1" t="str">
        <f t="shared" si="1687"/>
        <v/>
      </c>
      <c r="K316">
        <f t="shared" si="1688"/>
        <v>7.9999999999999716</v>
      </c>
      <c r="L316">
        <f t="shared" si="1689"/>
        <v>7.9999999999999716</v>
      </c>
      <c r="M316">
        <f t="shared" si="1690"/>
        <v>4</v>
      </c>
      <c r="N316">
        <f t="shared" ca="1" si="1691"/>
        <v>1422</v>
      </c>
      <c r="O316" t="str">
        <f t="shared" si="1692"/>
        <v/>
      </c>
      <c r="P316">
        <f t="shared" si="1693"/>
        <v>65.347999999999772</v>
      </c>
      <c r="Q316" s="7">
        <f t="shared" si="1694"/>
        <v>45.211383412187431</v>
      </c>
      <c r="R316">
        <f t="shared" si="1695"/>
        <v>10.695999999999962</v>
      </c>
      <c r="S316">
        <f t="shared" si="1696"/>
        <v>76.043999999999727</v>
      </c>
      <c r="T316" s="7">
        <f t="shared" si="1697"/>
        <v>55.907383412187393</v>
      </c>
    </row>
    <row r="317" spans="1:20" x14ac:dyDescent="0.2">
      <c r="B317" s="24"/>
      <c r="D317" s="22"/>
      <c r="E317" s="4">
        <v>15</v>
      </c>
      <c r="F317" s="4">
        <v>1551</v>
      </c>
      <c r="G317" s="6">
        <f t="shared" ref="G317:G318" si="1702">VALUE(CONCATENATE(LEFT(F317,LEN(F317)-2),":",RIGHT(F317,2)))</f>
        <v>0.66041666666666665</v>
      </c>
      <c r="H317" s="4">
        <v>1600</v>
      </c>
      <c r="I317" s="1">
        <f t="shared" ref="I317:I318" si="1703">VALUE(CONCATENATE(LEFT(H317,LEN(H317)-2),":",RIGHT(H317,2)))</f>
        <v>0.66666666666666663</v>
      </c>
      <c r="J317" s="1">
        <f t="shared" si="1687"/>
        <v>0.67013888888888884</v>
      </c>
      <c r="K317" t="str">
        <f t="shared" si="1688"/>
        <v/>
      </c>
      <c r="L317">
        <f t="shared" si="1689"/>
        <v>8.999999999999968</v>
      </c>
      <c r="M317">
        <f t="shared" si="1690"/>
        <v>5</v>
      </c>
      <c r="N317">
        <f t="shared" ca="1" si="1691"/>
        <v>1422</v>
      </c>
      <c r="O317">
        <f t="shared" ca="1" si="1692"/>
        <v>102.99999999999996</v>
      </c>
      <c r="P317">
        <f t="shared" si="1693"/>
        <v>37.5</v>
      </c>
      <c r="Q317" s="7">
        <f t="shared" si="1694"/>
        <v>4.5389758306902523</v>
      </c>
      <c r="R317">
        <f t="shared" si="1695"/>
        <v>134.99999999999952</v>
      </c>
      <c r="S317">
        <f t="shared" si="1696"/>
        <v>172.49999999999952</v>
      </c>
      <c r="T317" s="7">
        <f t="shared" si="1697"/>
        <v>139.53897583068976</v>
      </c>
    </row>
    <row r="318" spans="1:20" x14ac:dyDescent="0.2">
      <c r="A318">
        <v>1</v>
      </c>
      <c r="B318" s="61">
        <v>44517</v>
      </c>
      <c r="C318">
        <v>836</v>
      </c>
      <c r="D318" s="65">
        <v>3</v>
      </c>
      <c r="E318" s="4">
        <v>0.01</v>
      </c>
      <c r="F318" s="4">
        <v>945</v>
      </c>
      <c r="G318" s="6">
        <f t="shared" si="1702"/>
        <v>0.40625</v>
      </c>
      <c r="H318" s="4">
        <v>957</v>
      </c>
      <c r="I318" s="1">
        <f t="shared" si="1703"/>
        <v>0.4145833333333333</v>
      </c>
      <c r="J318" s="1" t="str">
        <f t="shared" si="1687"/>
        <v/>
      </c>
      <c r="K318">
        <f t="shared" si="1688"/>
        <v>7.0000000000000551</v>
      </c>
      <c r="L318">
        <f t="shared" si="1689"/>
        <v>11.999999999999957</v>
      </c>
      <c r="M318">
        <f t="shared" si="1690"/>
        <v>1</v>
      </c>
      <c r="N318">
        <f t="shared" ca="1" si="1691"/>
        <v>836</v>
      </c>
      <c r="O318" t="str">
        <f t="shared" si="1692"/>
        <v/>
      </c>
      <c r="P318">
        <f t="shared" si="1693"/>
        <v>350.03500000000275</v>
      </c>
      <c r="Q318" s="7">
        <f t="shared" si="1694"/>
        <v>75.994759158487625</v>
      </c>
      <c r="R318">
        <f t="shared" si="1695"/>
        <v>0.11999999999999958</v>
      </c>
      <c r="S318">
        <f t="shared" si="1696"/>
        <v>350.15500000000276</v>
      </c>
      <c r="T318" s="7">
        <f t="shared" si="1697"/>
        <v>76.11475915848763</v>
      </c>
    </row>
    <row r="319" spans="1:20" x14ac:dyDescent="0.2">
      <c r="B319" s="24"/>
      <c r="D319" s="21"/>
      <c r="E319" s="4">
        <v>100</v>
      </c>
      <c r="F319" s="4">
        <v>1004</v>
      </c>
      <c r="G319" s="6">
        <f t="shared" ref="G319:G322" si="1704">VALUE(CONCATENATE(LEFT(F319,LEN(F319)-2),":",RIGHT(F319,2)))</f>
        <v>0.41944444444444445</v>
      </c>
      <c r="H319" s="4">
        <v>1008</v>
      </c>
      <c r="I319" s="1">
        <f t="shared" ref="I319:I322" si="1705">VALUE(CONCATENATE(LEFT(H319,LEN(H319)-2),":",RIGHT(H319,2)))</f>
        <v>0.42222222222222222</v>
      </c>
      <c r="J319" s="1" t="str">
        <f t="shared" ref="J319:J322" si="1706">IF(OR(B320&lt;&gt;"",E320=""),I319+TIME(0,5,0),"")</f>
        <v/>
      </c>
      <c r="K319">
        <f t="shared" ref="K319:K322" si="1707">IF(AND(OR(AND(B319&lt;&gt;"",B320=""),AND(B319="",B320="")),E320&lt;&gt;""),(G320-I319)*1440,"")</f>
        <v>4.9999999999999822</v>
      </c>
      <c r="L319">
        <f t="shared" ref="L319:L322" si="1708">(I319-G319)*1440</f>
        <v>3.9999999999999858</v>
      </c>
      <c r="M319">
        <f t="shared" ref="M319:M322" si="1709">IF(B319&lt;&gt;"",1,M318+1)</f>
        <v>2</v>
      </c>
      <c r="N319">
        <f t="shared" ref="N319:N322" ca="1" si="1710">OFFSET(C319,-M319+1,0)</f>
        <v>836</v>
      </c>
      <c r="O319" t="str">
        <f t="shared" ref="O319:O322" si="1711">IF(J319&lt;&gt;"",(J319-VALUE(CONCATENATE(LEFT(N319,LEN(N319)-2),":",RIGHT(N319,2))))*1440,"")</f>
        <v/>
      </c>
      <c r="P319">
        <f t="shared" ref="P319:P322" si="1712">IF(K319&lt;&gt;"",(E319+E320)*K319/2,E319*5/2)</f>
        <v>749.99999999999739</v>
      </c>
      <c r="Q319" s="7">
        <f t="shared" ref="Q319:Q322" si="1713">IF(K319&lt;&gt;"",(E320-E319)*K319/LN((E320+0.000001)/(E319+0.000001)),-5*(E319-0.000001)/(LN(1/E319)-13.8155))</f>
        <v>721.34752564790165</v>
      </c>
      <c r="R319">
        <f t="shared" ref="R319:R322" si="1714">(E319*L319)</f>
        <v>399.99999999999858</v>
      </c>
      <c r="S319">
        <f t="shared" ref="S319:S322" si="1715">P319+R319</f>
        <v>1149.9999999999959</v>
      </c>
      <c r="T319" s="7">
        <f t="shared" ref="T319:T322" si="1716">Q319+R319</f>
        <v>1121.3475256479003</v>
      </c>
    </row>
    <row r="320" spans="1:20" x14ac:dyDescent="0.2">
      <c r="B320" s="24"/>
      <c r="D320" s="22"/>
      <c r="E320" s="4">
        <v>200</v>
      </c>
      <c r="F320" s="4">
        <v>1013</v>
      </c>
      <c r="G320" s="6">
        <f t="shared" si="1704"/>
        <v>0.42569444444444443</v>
      </c>
      <c r="H320" s="4">
        <v>1645</v>
      </c>
      <c r="I320" s="1">
        <f t="shared" si="1705"/>
        <v>0.69791666666666663</v>
      </c>
      <c r="J320" s="1">
        <f t="shared" si="1706"/>
        <v>0.70138888888888884</v>
      </c>
      <c r="K320" t="str">
        <f t="shared" si="1707"/>
        <v/>
      </c>
      <c r="L320">
        <f t="shared" si="1708"/>
        <v>391.99999999999994</v>
      </c>
      <c r="M320">
        <f t="shared" si="1709"/>
        <v>3</v>
      </c>
      <c r="N320">
        <f t="shared" ca="1" si="1710"/>
        <v>836</v>
      </c>
      <c r="O320">
        <f t="shared" ca="1" si="1711"/>
        <v>493.99999999999994</v>
      </c>
      <c r="P320">
        <f t="shared" si="1712"/>
        <v>500</v>
      </c>
      <c r="Q320" s="7">
        <f t="shared" si="1713"/>
        <v>52.318172546220183</v>
      </c>
      <c r="R320">
        <f t="shared" si="1714"/>
        <v>78399.999999999985</v>
      </c>
      <c r="S320">
        <f t="shared" si="1715"/>
        <v>78899.999999999985</v>
      </c>
      <c r="T320" s="7">
        <f t="shared" si="1716"/>
        <v>78452.318172546205</v>
      </c>
    </row>
    <row r="321" spans="1:20" x14ac:dyDescent="0.2">
      <c r="A321">
        <v>1</v>
      </c>
      <c r="B321" s="61">
        <v>44518</v>
      </c>
      <c r="C321">
        <v>855</v>
      </c>
      <c r="D321" s="65">
        <v>3</v>
      </c>
      <c r="E321" s="4">
        <v>0.01</v>
      </c>
      <c r="F321" s="4">
        <v>918</v>
      </c>
      <c r="G321" s="6">
        <f t="shared" si="1704"/>
        <v>0.38750000000000001</v>
      </c>
      <c r="H321" s="4">
        <v>1144</v>
      </c>
      <c r="I321" s="1">
        <f t="shared" si="1705"/>
        <v>0.48888888888888887</v>
      </c>
      <c r="J321" s="1">
        <f t="shared" si="1706"/>
        <v>0.49236111111111108</v>
      </c>
      <c r="K321" t="str">
        <f t="shared" si="1707"/>
        <v/>
      </c>
      <c r="L321">
        <f t="shared" si="1708"/>
        <v>145.99999999999997</v>
      </c>
      <c r="M321">
        <f t="shared" si="1709"/>
        <v>1</v>
      </c>
      <c r="N321">
        <f t="shared" ca="1" si="1710"/>
        <v>855</v>
      </c>
      <c r="O321">
        <f t="shared" ca="1" si="1711"/>
        <v>174.00000000000003</v>
      </c>
      <c r="P321">
        <f t="shared" si="1712"/>
        <v>2.5000000000000001E-2</v>
      </c>
      <c r="Q321" s="7">
        <f t="shared" si="1713"/>
        <v>5.4281443780592247E-3</v>
      </c>
      <c r="R321">
        <f t="shared" si="1714"/>
        <v>1.4599999999999997</v>
      </c>
      <c r="S321">
        <f t="shared" si="1715"/>
        <v>1.4849999999999997</v>
      </c>
      <c r="T321" s="7">
        <f t="shared" si="1716"/>
        <v>1.465428144378059</v>
      </c>
    </row>
    <row r="322" spans="1:20" x14ac:dyDescent="0.2">
      <c r="B322" s="61">
        <v>44518</v>
      </c>
      <c r="C322">
        <v>1308</v>
      </c>
      <c r="D322" s="22"/>
      <c r="E322" s="4">
        <v>0.01</v>
      </c>
      <c r="F322" s="4">
        <v>1337</v>
      </c>
      <c r="G322" s="6">
        <f t="shared" si="1704"/>
        <v>0.56736111111111109</v>
      </c>
      <c r="H322" s="4">
        <v>1350</v>
      </c>
      <c r="I322" s="1">
        <f t="shared" si="1705"/>
        <v>0.57638888888888895</v>
      </c>
      <c r="J322" s="1" t="str">
        <f t="shared" si="1706"/>
        <v/>
      </c>
      <c r="K322">
        <f t="shared" si="1707"/>
        <v>5.9999999999999787</v>
      </c>
      <c r="L322">
        <f t="shared" si="1708"/>
        <v>13.000000000000114</v>
      </c>
      <c r="M322">
        <f t="shared" si="1709"/>
        <v>1</v>
      </c>
      <c r="N322">
        <f t="shared" ca="1" si="1710"/>
        <v>1308</v>
      </c>
      <c r="O322" t="str">
        <f t="shared" si="1711"/>
        <v/>
      </c>
      <c r="P322">
        <f t="shared" si="1712"/>
        <v>0.32999999999999885</v>
      </c>
      <c r="Q322" s="7">
        <f t="shared" si="1713"/>
        <v>0.23452818661036695</v>
      </c>
      <c r="R322">
        <f t="shared" si="1714"/>
        <v>0.13000000000000114</v>
      </c>
      <c r="S322">
        <f t="shared" si="1715"/>
        <v>0.45999999999999996</v>
      </c>
      <c r="T322" s="7">
        <f t="shared" si="1716"/>
        <v>0.36452818661036812</v>
      </c>
    </row>
    <row r="323" spans="1:20" x14ac:dyDescent="0.2">
      <c r="B323" s="11"/>
      <c r="D323" s="22"/>
      <c r="E323" s="4">
        <v>0.1</v>
      </c>
      <c r="F323" s="4">
        <v>1356</v>
      </c>
      <c r="G323" s="6">
        <f t="shared" ref="G323:G327" si="1717">VALUE(CONCATENATE(LEFT(F323,LEN(F323)-2),":",RIGHT(F323,2)))</f>
        <v>0.5805555555555556</v>
      </c>
      <c r="H323" s="4">
        <v>1400</v>
      </c>
      <c r="I323" s="1">
        <f t="shared" ref="I323:I327" si="1718">VALUE(CONCATENATE(LEFT(H323,LEN(H323)-2),":",RIGHT(H323,2)))</f>
        <v>0.58333333333333337</v>
      </c>
      <c r="J323" s="1" t="str">
        <f t="shared" ref="J323:J326" si="1719">IF(OR(B324&lt;&gt;"",E324=""),I323+TIME(0,5,0),"")</f>
        <v/>
      </c>
      <c r="K323">
        <f t="shared" ref="K323:K326" si="1720">IF(AND(OR(AND(B323&lt;&gt;"",B324=""),AND(B323="",B324="")),E324&lt;&gt;""),(G324-I323)*1440,"")</f>
        <v>5.9999999999999787</v>
      </c>
      <c r="L323">
        <f t="shared" ref="L323:L326" si="1721">(I323-G323)*1440</f>
        <v>3.9999999999999858</v>
      </c>
      <c r="M323">
        <f t="shared" ref="M323:M326" si="1722">IF(B323&lt;&gt;"",1,M322+1)</f>
        <v>2</v>
      </c>
      <c r="N323">
        <f t="shared" ref="N323:N326" ca="1" si="1723">OFFSET(C323,-M323+1,0)</f>
        <v>1308</v>
      </c>
      <c r="O323" t="str">
        <f t="shared" ref="O323:O326" si="1724">IF(J323&lt;&gt;"",(J323-VALUE(CONCATENATE(LEFT(N323,LEN(N323)-2),":",RIGHT(N323,2))))*1440,"")</f>
        <v/>
      </c>
      <c r="P323">
        <f t="shared" ref="P323:P326" si="1725">IF(K323&lt;&gt;"",(E323+E324)*K323/2,E323*5/2)</f>
        <v>1.7999999999999936</v>
      </c>
      <c r="Q323" s="7">
        <f t="shared" ref="Q323:Q326" si="1726">IF(K323&lt;&gt;"",(E324-E323)*K323/LN((E324+0.000001)/(E323+0.000001)),-5*(E323-0.000001)/(LN(1/E323)-13.8155))</f>
        <v>1.4912112552317707</v>
      </c>
      <c r="R323">
        <f t="shared" ref="R323:R326" si="1727">(E323*L323)</f>
        <v>0.39999999999999858</v>
      </c>
      <c r="S323">
        <f t="shared" ref="S323:S326" si="1728">P323+R323</f>
        <v>2.1999999999999922</v>
      </c>
      <c r="T323" s="7">
        <f t="shared" ref="T323:T326" si="1729">Q323+R323</f>
        <v>1.8912112552317693</v>
      </c>
    </row>
    <row r="324" spans="1:20" x14ac:dyDescent="0.2">
      <c r="B324" s="61"/>
      <c r="D324" s="21"/>
      <c r="E324" s="4">
        <v>0.5</v>
      </c>
      <c r="F324" s="4">
        <v>1406</v>
      </c>
      <c r="G324" s="6">
        <f t="shared" si="1717"/>
        <v>0.58750000000000002</v>
      </c>
      <c r="H324" s="4">
        <v>1426</v>
      </c>
      <c r="I324" s="1">
        <f t="shared" si="1718"/>
        <v>0.60138888888888886</v>
      </c>
      <c r="J324" s="1" t="str">
        <f t="shared" si="1719"/>
        <v/>
      </c>
      <c r="K324">
        <f t="shared" si="1720"/>
        <v>9.0000000000001279</v>
      </c>
      <c r="L324">
        <f t="shared" si="1721"/>
        <v>19.999999999999929</v>
      </c>
      <c r="M324">
        <f t="shared" si="1722"/>
        <v>3</v>
      </c>
      <c r="N324">
        <f t="shared" ca="1" si="1723"/>
        <v>1308</v>
      </c>
      <c r="O324" t="str">
        <f t="shared" si="1724"/>
        <v/>
      </c>
      <c r="P324">
        <f t="shared" si="1725"/>
        <v>2.2950000000000328</v>
      </c>
      <c r="Q324" s="7">
        <f t="shared" si="1726"/>
        <v>1.127322223265224</v>
      </c>
      <c r="R324">
        <f t="shared" si="1727"/>
        <v>9.9999999999999645</v>
      </c>
      <c r="S324">
        <f t="shared" si="1728"/>
        <v>12.294999999999998</v>
      </c>
      <c r="T324" s="7">
        <f t="shared" si="1729"/>
        <v>11.127322223265189</v>
      </c>
    </row>
    <row r="325" spans="1:20" x14ac:dyDescent="0.2">
      <c r="B325" s="24"/>
      <c r="D325" s="21"/>
      <c r="E325" s="4">
        <v>0.01</v>
      </c>
      <c r="F325" s="4">
        <v>1435</v>
      </c>
      <c r="G325" s="6">
        <f t="shared" si="1717"/>
        <v>0.60763888888888895</v>
      </c>
      <c r="H325" s="4">
        <v>1552</v>
      </c>
      <c r="I325" s="1">
        <f t="shared" si="1718"/>
        <v>0.66111111111111109</v>
      </c>
      <c r="J325" s="1" t="str">
        <f t="shared" si="1719"/>
        <v/>
      </c>
      <c r="K325">
        <f t="shared" si="1720"/>
        <v>11.000000000000121</v>
      </c>
      <c r="L325">
        <f t="shared" si="1721"/>
        <v>76.999999999999886</v>
      </c>
      <c r="M325">
        <f t="shared" si="1722"/>
        <v>4</v>
      </c>
      <c r="N325">
        <f t="shared" ca="1" si="1723"/>
        <v>1308</v>
      </c>
      <c r="O325" t="str">
        <f t="shared" si="1724"/>
        <v/>
      </c>
      <c r="P325">
        <f t="shared" si="1725"/>
        <v>55.055000000000604</v>
      </c>
      <c r="Q325" s="7">
        <f t="shared" si="1726"/>
        <v>15.908436928516405</v>
      </c>
      <c r="R325">
        <f t="shared" si="1727"/>
        <v>0.76999999999999891</v>
      </c>
      <c r="S325">
        <f t="shared" si="1728"/>
        <v>55.8250000000006</v>
      </c>
      <c r="T325" s="7">
        <f t="shared" si="1729"/>
        <v>16.678436928516405</v>
      </c>
    </row>
    <row r="326" spans="1:20" x14ac:dyDescent="0.2">
      <c r="B326" s="24"/>
      <c r="D326" s="22"/>
      <c r="E326" s="4">
        <v>10</v>
      </c>
      <c r="F326" s="4">
        <v>1603</v>
      </c>
      <c r="G326" s="6">
        <f t="shared" si="1717"/>
        <v>0.66875000000000007</v>
      </c>
      <c r="H326" s="4">
        <v>1606</v>
      </c>
      <c r="I326" s="1">
        <f t="shared" si="1718"/>
        <v>0.67083333333333339</v>
      </c>
      <c r="J326" s="1">
        <f t="shared" si="1719"/>
        <v>0.6743055555555556</v>
      </c>
      <c r="K326" t="str">
        <f t="shared" si="1720"/>
        <v/>
      </c>
      <c r="L326">
        <f t="shared" si="1721"/>
        <v>2.9999999999999893</v>
      </c>
      <c r="M326">
        <f t="shared" si="1722"/>
        <v>5</v>
      </c>
      <c r="N326">
        <f t="shared" ca="1" si="1723"/>
        <v>1308</v>
      </c>
      <c r="O326">
        <f t="shared" ca="1" si="1724"/>
        <v>183.00000000000014</v>
      </c>
      <c r="P326">
        <f t="shared" si="1725"/>
        <v>25</v>
      </c>
      <c r="Q326" s="7">
        <f t="shared" si="1726"/>
        <v>3.1021051639523365</v>
      </c>
      <c r="R326">
        <f t="shared" si="1727"/>
        <v>29.999999999999893</v>
      </c>
      <c r="S326">
        <f t="shared" si="1728"/>
        <v>54.999999999999893</v>
      </c>
      <c r="T326" s="7">
        <f t="shared" si="1729"/>
        <v>33.102105163952231</v>
      </c>
    </row>
    <row r="327" spans="1:20" x14ac:dyDescent="0.2">
      <c r="A327">
        <v>1</v>
      </c>
      <c r="B327" s="61">
        <v>44519</v>
      </c>
      <c r="C327">
        <v>905</v>
      </c>
      <c r="D327" s="65">
        <v>3</v>
      </c>
      <c r="E327" s="4">
        <v>0.01</v>
      </c>
      <c r="F327" s="4">
        <v>931</v>
      </c>
      <c r="G327" s="6">
        <f t="shared" si="1717"/>
        <v>0.39652777777777781</v>
      </c>
      <c r="H327" s="4">
        <v>937</v>
      </c>
      <c r="I327" s="1">
        <f t="shared" si="1718"/>
        <v>0.40069444444444446</v>
      </c>
      <c r="J327" s="1" t="str">
        <f t="shared" ref="J327:J336" si="1730">IF(OR(B328&lt;&gt;"",E328=""),I327+TIME(0,5,0),"")</f>
        <v/>
      </c>
      <c r="K327">
        <f t="shared" ref="K327:K336" si="1731">IF(AND(OR(AND(B327&lt;&gt;"",B328=""),AND(B327="",B328="")),E328&lt;&gt;""),(G328-I327)*1440,"")</f>
        <v>11.999999999999957</v>
      </c>
      <c r="L327">
        <f t="shared" ref="L327:L336" si="1732">(I327-G327)*1440</f>
        <v>5.9999999999999787</v>
      </c>
      <c r="M327">
        <f t="shared" ref="M327:M336" si="1733">IF(B327&lt;&gt;"",1,M326+1)</f>
        <v>1</v>
      </c>
      <c r="N327">
        <f t="shared" ref="N327:N336" ca="1" si="1734">OFFSET(C327,-M327+1,0)</f>
        <v>905</v>
      </c>
      <c r="O327" t="str">
        <f t="shared" ref="O327:O336" si="1735">IF(J327&lt;&gt;"",(J327-VALUE(CONCATENATE(LEFT(N327,LEN(N327)-2),":",RIGHT(N327,2))))*1440,"")</f>
        <v/>
      </c>
      <c r="P327">
        <f t="shared" ref="P327:P336" si="1736">IF(K327&lt;&gt;"",(E327+E328)*K327/2,E327*5/2)</f>
        <v>0.6599999999999977</v>
      </c>
      <c r="Q327" s="7">
        <f t="shared" ref="Q327:Q336" si="1737">IF(K327&lt;&gt;"",(E328-E327)*K327/LN((E328+0.000001)/(E327+0.000001)),-5*(E327-0.000001)/(LN(1/E327)-13.8155))</f>
        <v>0.4690563732207339</v>
      </c>
      <c r="R327">
        <f t="shared" ref="R327:R336" si="1738">(E327*L327)</f>
        <v>5.999999999999979E-2</v>
      </c>
      <c r="S327">
        <f t="shared" ref="S327:S336" si="1739">P327+R327</f>
        <v>0.71999999999999753</v>
      </c>
      <c r="T327" s="7">
        <f t="shared" ref="T327:T336" si="1740">Q327+R327</f>
        <v>0.52905637322073373</v>
      </c>
    </row>
    <row r="328" spans="1:20" x14ac:dyDescent="0.2">
      <c r="B328" s="11"/>
      <c r="D328" s="22"/>
      <c r="E328" s="4">
        <v>0.1</v>
      </c>
      <c r="F328" s="4">
        <v>949</v>
      </c>
      <c r="G328" s="6">
        <f t="shared" ref="G328:G332" si="1741">VALUE(CONCATENATE(LEFT(F328,LEN(F328)-2),":",RIGHT(F328,2)))</f>
        <v>0.40902777777777777</v>
      </c>
      <c r="H328" s="4">
        <v>950</v>
      </c>
      <c r="I328" s="1">
        <f t="shared" ref="I328:I332" si="1742">VALUE(CONCATENATE(LEFT(H328,LEN(H328)-2),":",RIGHT(H328,2)))</f>
        <v>0.40972222222222227</v>
      </c>
      <c r="J328" s="1">
        <f t="shared" si="1730"/>
        <v>0.41319444444444448</v>
      </c>
      <c r="K328" t="str">
        <f t="shared" si="1731"/>
        <v/>
      </c>
      <c r="L328">
        <f t="shared" si="1732"/>
        <v>1.0000000000000764</v>
      </c>
      <c r="M328">
        <f t="shared" si="1733"/>
        <v>2</v>
      </c>
      <c r="N328">
        <f t="shared" ca="1" si="1734"/>
        <v>905</v>
      </c>
      <c r="O328">
        <f t="shared" ca="1" si="1735"/>
        <v>49.999999999999986</v>
      </c>
      <c r="P328">
        <f t="shared" si="1736"/>
        <v>0.25</v>
      </c>
      <c r="Q328" s="7">
        <f t="shared" si="1737"/>
        <v>4.342905372259271E-2</v>
      </c>
      <c r="R328">
        <f t="shared" si="1738"/>
        <v>0.10000000000000764</v>
      </c>
      <c r="S328">
        <f t="shared" si="1739"/>
        <v>0.35000000000000764</v>
      </c>
      <c r="T328" s="7">
        <f t="shared" si="1740"/>
        <v>0.14342905372260034</v>
      </c>
    </row>
    <row r="329" spans="1:20" x14ac:dyDescent="0.2">
      <c r="B329" s="61">
        <v>44519</v>
      </c>
      <c r="C329">
        <v>1031</v>
      </c>
      <c r="D329" s="22"/>
      <c r="E329" s="4">
        <v>10</v>
      </c>
      <c r="F329" s="4">
        <v>1107</v>
      </c>
      <c r="G329" s="6">
        <f t="shared" si="1741"/>
        <v>0.46319444444444446</v>
      </c>
      <c r="H329" s="4">
        <v>1134</v>
      </c>
      <c r="I329" s="1">
        <f t="shared" si="1742"/>
        <v>0.48194444444444445</v>
      </c>
      <c r="J329" s="1" t="str">
        <f t="shared" si="1730"/>
        <v/>
      </c>
      <c r="K329">
        <f t="shared" si="1731"/>
        <v>6.9999999999999751</v>
      </c>
      <c r="L329">
        <f t="shared" si="1732"/>
        <v>26.999999999999986</v>
      </c>
      <c r="M329">
        <f t="shared" si="1733"/>
        <v>1</v>
      </c>
      <c r="N329">
        <f t="shared" ca="1" si="1734"/>
        <v>1031</v>
      </c>
      <c r="O329" t="str">
        <f t="shared" si="1735"/>
        <v/>
      </c>
      <c r="P329">
        <f t="shared" si="1736"/>
        <v>384.99999999999864</v>
      </c>
      <c r="Q329" s="7">
        <f t="shared" si="1737"/>
        <v>273.60553429333066</v>
      </c>
      <c r="R329">
        <f t="shared" si="1738"/>
        <v>269.99999999999989</v>
      </c>
      <c r="S329">
        <f t="shared" si="1739"/>
        <v>654.99999999999852</v>
      </c>
      <c r="T329" s="7">
        <f t="shared" si="1740"/>
        <v>543.60553429333049</v>
      </c>
    </row>
    <row r="330" spans="1:20" x14ac:dyDescent="0.2">
      <c r="B330" s="11"/>
      <c r="D330" s="22"/>
      <c r="E330" s="4">
        <v>100</v>
      </c>
      <c r="F330" s="4">
        <v>1141</v>
      </c>
      <c r="G330" s="6">
        <f t="shared" si="1741"/>
        <v>0.48680555555555555</v>
      </c>
      <c r="H330" s="4">
        <v>1158</v>
      </c>
      <c r="I330" s="1">
        <f t="shared" si="1742"/>
        <v>0.49861111111111112</v>
      </c>
      <c r="J330" s="1">
        <f t="shared" si="1730"/>
        <v>0.50208333333333333</v>
      </c>
      <c r="K330" t="str">
        <f t="shared" si="1731"/>
        <v/>
      </c>
      <c r="L330">
        <f t="shared" si="1732"/>
        <v>17.000000000000021</v>
      </c>
      <c r="M330">
        <f t="shared" si="1733"/>
        <v>2</v>
      </c>
      <c r="N330">
        <f t="shared" ca="1" si="1734"/>
        <v>1031</v>
      </c>
      <c r="O330">
        <f t="shared" ca="1" si="1735"/>
        <v>91.999999999999915</v>
      </c>
      <c r="P330">
        <f t="shared" si="1736"/>
        <v>250</v>
      </c>
      <c r="Q330" s="7">
        <f t="shared" si="1737"/>
        <v>27.143420404993254</v>
      </c>
      <c r="R330">
        <f t="shared" si="1738"/>
        <v>1700.000000000002</v>
      </c>
      <c r="S330">
        <f t="shared" si="1739"/>
        <v>1950.000000000002</v>
      </c>
      <c r="T330" s="7">
        <f t="shared" si="1740"/>
        <v>1727.1434204049954</v>
      </c>
    </row>
    <row r="331" spans="1:20" x14ac:dyDescent="0.2">
      <c r="B331" s="61">
        <v>44519</v>
      </c>
      <c r="C331">
        <v>1511</v>
      </c>
      <c r="D331" s="22"/>
      <c r="E331" s="4">
        <v>20</v>
      </c>
      <c r="F331" s="4">
        <v>1539</v>
      </c>
      <c r="G331" s="6">
        <f t="shared" si="1741"/>
        <v>0.65208333333333335</v>
      </c>
      <c r="H331" s="4">
        <v>1545</v>
      </c>
      <c r="I331" s="1">
        <f t="shared" si="1742"/>
        <v>0.65625</v>
      </c>
      <c r="J331" s="1" t="str">
        <f t="shared" si="1730"/>
        <v/>
      </c>
      <c r="K331">
        <f t="shared" si="1731"/>
        <v>6.9999999999999751</v>
      </c>
      <c r="L331">
        <f t="shared" si="1732"/>
        <v>5.9999999999999787</v>
      </c>
      <c r="M331">
        <f t="shared" si="1733"/>
        <v>1</v>
      </c>
      <c r="N331">
        <f t="shared" ca="1" si="1734"/>
        <v>1511</v>
      </c>
      <c r="O331" t="str">
        <f t="shared" si="1735"/>
        <v/>
      </c>
      <c r="P331">
        <f t="shared" si="1736"/>
        <v>419.99999999999852</v>
      </c>
      <c r="Q331" s="7">
        <f t="shared" si="1737"/>
        <v>347.94757200106039</v>
      </c>
      <c r="R331">
        <f t="shared" si="1738"/>
        <v>119.99999999999957</v>
      </c>
      <c r="S331">
        <f t="shared" si="1739"/>
        <v>539.99999999999807</v>
      </c>
      <c r="T331" s="7">
        <f t="shared" si="1740"/>
        <v>467.94757200105994</v>
      </c>
    </row>
    <row r="332" spans="1:20" x14ac:dyDescent="0.2">
      <c r="B332" s="11"/>
      <c r="D332" s="21"/>
      <c r="E332" s="4">
        <v>100</v>
      </c>
      <c r="F332" s="4">
        <v>1552</v>
      </c>
      <c r="G332" s="6">
        <f t="shared" si="1741"/>
        <v>0.66111111111111109</v>
      </c>
      <c r="H332" s="4">
        <v>1556</v>
      </c>
      <c r="I332" s="1">
        <f t="shared" si="1742"/>
        <v>0.66388888888888886</v>
      </c>
      <c r="J332" s="1" t="str">
        <f t="shared" si="1730"/>
        <v/>
      </c>
      <c r="K332">
        <f t="shared" si="1731"/>
        <v>11.999999999999957</v>
      </c>
      <c r="L332">
        <f t="shared" si="1732"/>
        <v>3.9999999999999858</v>
      </c>
      <c r="M332">
        <f t="shared" si="1733"/>
        <v>2</v>
      </c>
      <c r="N332">
        <f t="shared" ca="1" si="1734"/>
        <v>1511</v>
      </c>
      <c r="O332" t="str">
        <f t="shared" si="1735"/>
        <v/>
      </c>
      <c r="P332">
        <f t="shared" si="1736"/>
        <v>629.99999999999773</v>
      </c>
      <c r="Q332" s="7">
        <f t="shared" si="1737"/>
        <v>380.5413729279648</v>
      </c>
      <c r="R332">
        <f t="shared" si="1738"/>
        <v>399.99999999999858</v>
      </c>
      <c r="S332">
        <f t="shared" si="1739"/>
        <v>1029.9999999999964</v>
      </c>
      <c r="T332" s="7">
        <f t="shared" si="1740"/>
        <v>780.54137292796338</v>
      </c>
    </row>
    <row r="333" spans="1:20" x14ac:dyDescent="0.2">
      <c r="B333" s="11"/>
      <c r="D333" s="22"/>
      <c r="E333" s="4">
        <v>5</v>
      </c>
      <c r="F333" s="4">
        <v>1608</v>
      </c>
      <c r="G333" s="6">
        <f t="shared" ref="G333:G336" si="1743">VALUE(CONCATENATE(LEFT(F333,LEN(F333)-2),":",RIGHT(F333,2)))</f>
        <v>0.67222222222222217</v>
      </c>
      <c r="H333" s="4">
        <v>1612</v>
      </c>
      <c r="I333" s="1">
        <f t="shared" ref="I333:I336" si="1744">VALUE(CONCATENATE(LEFT(H333,LEN(H333)-2),":",RIGHT(H333,2)))</f>
        <v>0.67499999999999993</v>
      </c>
      <c r="J333" s="1" t="str">
        <f t="shared" si="1730"/>
        <v/>
      </c>
      <c r="K333">
        <f t="shared" si="1731"/>
        <v>7.9999999999999716</v>
      </c>
      <c r="L333">
        <f t="shared" si="1732"/>
        <v>3.9999999999999858</v>
      </c>
      <c r="M333">
        <f t="shared" si="1733"/>
        <v>3</v>
      </c>
      <c r="N333">
        <f t="shared" ca="1" si="1734"/>
        <v>1511</v>
      </c>
      <c r="O333" t="str">
        <f t="shared" si="1735"/>
        <v/>
      </c>
      <c r="P333">
        <f t="shared" si="1736"/>
        <v>371.99999999999869</v>
      </c>
      <c r="Q333" s="7">
        <f t="shared" si="1737"/>
        <v>231.52839983355054</v>
      </c>
      <c r="R333">
        <f t="shared" si="1738"/>
        <v>19.999999999999929</v>
      </c>
      <c r="S333">
        <f t="shared" si="1739"/>
        <v>391.99999999999864</v>
      </c>
      <c r="T333" s="7">
        <f t="shared" si="1740"/>
        <v>251.52839983355045</v>
      </c>
    </row>
    <row r="334" spans="1:20" x14ac:dyDescent="0.2">
      <c r="B334" s="11"/>
      <c r="D334" s="22"/>
      <c r="E334" s="4">
        <v>88</v>
      </c>
      <c r="F334" s="4">
        <v>1620</v>
      </c>
      <c r="G334" s="6">
        <f t="shared" si="1743"/>
        <v>0.68055555555555547</v>
      </c>
      <c r="H334" s="4">
        <v>1628</v>
      </c>
      <c r="I334" s="1">
        <f t="shared" si="1744"/>
        <v>0.68611111111111101</v>
      </c>
      <c r="J334" s="1" t="str">
        <f t="shared" si="1730"/>
        <v/>
      </c>
      <c r="K334">
        <f t="shared" si="1731"/>
        <v>6.0000000000001386</v>
      </c>
      <c r="L334">
        <f t="shared" si="1732"/>
        <v>7.9999999999999716</v>
      </c>
      <c r="M334">
        <f t="shared" si="1733"/>
        <v>4</v>
      </c>
      <c r="N334">
        <f t="shared" ca="1" si="1734"/>
        <v>1511</v>
      </c>
      <c r="O334" t="str">
        <f t="shared" si="1735"/>
        <v/>
      </c>
      <c r="P334">
        <f t="shared" si="1736"/>
        <v>270.00000000000625</v>
      </c>
      <c r="Q334" s="7">
        <f t="shared" si="1737"/>
        <v>136.35682049438262</v>
      </c>
      <c r="R334">
        <f t="shared" si="1738"/>
        <v>703.9999999999975</v>
      </c>
      <c r="S334">
        <f t="shared" si="1739"/>
        <v>974.00000000000375</v>
      </c>
      <c r="T334" s="7">
        <f t="shared" si="1740"/>
        <v>840.35682049438014</v>
      </c>
    </row>
    <row r="335" spans="1:20" x14ac:dyDescent="0.2">
      <c r="B335" s="11"/>
      <c r="D335" s="21"/>
      <c r="E335" s="4">
        <v>2</v>
      </c>
      <c r="F335" s="4">
        <v>1634</v>
      </c>
      <c r="G335" s="6">
        <f t="shared" si="1743"/>
        <v>0.69027777777777777</v>
      </c>
      <c r="H335" s="4">
        <v>1638</v>
      </c>
      <c r="I335" s="1">
        <f t="shared" si="1744"/>
        <v>0.69305555555555554</v>
      </c>
      <c r="J335" s="1">
        <f t="shared" si="1730"/>
        <v>0.69652777777777775</v>
      </c>
      <c r="K335" t="str">
        <f t="shared" si="1731"/>
        <v/>
      </c>
      <c r="L335">
        <f t="shared" si="1732"/>
        <v>3.9999999999999858</v>
      </c>
      <c r="M335">
        <f t="shared" si="1733"/>
        <v>5</v>
      </c>
      <c r="N335">
        <f t="shared" ca="1" si="1734"/>
        <v>1511</v>
      </c>
      <c r="O335">
        <f t="shared" ca="1" si="1735"/>
        <v>92</v>
      </c>
      <c r="P335">
        <f t="shared" si="1736"/>
        <v>5</v>
      </c>
      <c r="Q335" s="7">
        <f t="shared" si="1737"/>
        <v>0.68924379203313568</v>
      </c>
      <c r="R335">
        <f t="shared" si="1738"/>
        <v>7.9999999999999716</v>
      </c>
      <c r="S335">
        <f t="shared" si="1739"/>
        <v>12.999999999999972</v>
      </c>
      <c r="T335" s="7">
        <f t="shared" si="1740"/>
        <v>8.6892437920331069</v>
      </c>
    </row>
    <row r="336" spans="1:20" x14ac:dyDescent="0.2">
      <c r="A336">
        <v>1</v>
      </c>
      <c r="B336" s="61">
        <v>44529</v>
      </c>
      <c r="C336">
        <v>1105</v>
      </c>
      <c r="D336" s="65">
        <v>3</v>
      </c>
      <c r="E336" s="4">
        <v>0.01</v>
      </c>
      <c r="F336" s="4">
        <v>1132</v>
      </c>
      <c r="G336" s="6">
        <f t="shared" si="1743"/>
        <v>0.48055555555555557</v>
      </c>
      <c r="H336" s="4">
        <v>1143</v>
      </c>
      <c r="I336" s="1">
        <f t="shared" si="1744"/>
        <v>0.48819444444444443</v>
      </c>
      <c r="J336" s="1">
        <f t="shared" si="1730"/>
        <v>0.49166666666666664</v>
      </c>
      <c r="K336" t="str">
        <f t="shared" si="1731"/>
        <v/>
      </c>
      <c r="L336">
        <f t="shared" si="1732"/>
        <v>10.999999999999961</v>
      </c>
      <c r="M336">
        <f t="shared" si="1733"/>
        <v>1</v>
      </c>
      <c r="N336">
        <f t="shared" ca="1" si="1734"/>
        <v>1105</v>
      </c>
      <c r="O336">
        <f t="shared" ca="1" si="1735"/>
        <v>42.999999999999929</v>
      </c>
      <c r="P336">
        <f t="shared" si="1736"/>
        <v>2.5000000000000001E-2</v>
      </c>
      <c r="Q336" s="7">
        <f t="shared" si="1737"/>
        <v>5.4281443780592247E-3</v>
      </c>
      <c r="R336">
        <f t="shared" si="1738"/>
        <v>0.10999999999999961</v>
      </c>
      <c r="S336">
        <f t="shared" si="1739"/>
        <v>0.13499999999999962</v>
      </c>
      <c r="T336" s="7">
        <f t="shared" si="1740"/>
        <v>0.11542814437805883</v>
      </c>
    </row>
    <row r="337" spans="1:20" x14ac:dyDescent="0.2">
      <c r="B337" s="61">
        <v>44529</v>
      </c>
      <c r="C337">
        <v>1236</v>
      </c>
      <c r="D337" s="21"/>
      <c r="E337" s="4">
        <v>1</v>
      </c>
      <c r="F337" s="4">
        <v>1307</v>
      </c>
      <c r="G337" s="6">
        <f t="shared" ref="G337:G339" si="1745">VALUE(CONCATENATE(LEFT(F337,LEN(F337)-2),":",RIGHT(F337,2)))</f>
        <v>0.54652777777777783</v>
      </c>
      <c r="H337" s="4">
        <v>1401</v>
      </c>
      <c r="I337" s="1">
        <f t="shared" ref="I337:I339" si="1746">VALUE(CONCATENATE(LEFT(H337,LEN(H337)-2),":",RIGHT(H337,2)))</f>
        <v>0.58402777777777781</v>
      </c>
      <c r="J337" s="1" t="str">
        <f t="shared" ref="J337:J361" si="1747">IF(OR(B338&lt;&gt;"",E338=""),I337+TIME(0,5,0),"")</f>
        <v/>
      </c>
      <c r="K337">
        <f t="shared" ref="K337:K361" si="1748">IF(AND(OR(AND(B337&lt;&gt;"",B338=""),AND(B337="",B338="")),E338&lt;&gt;""),(G338-I337)*1440,"")</f>
        <v>9.9999999999999645</v>
      </c>
      <c r="L337">
        <f t="shared" ref="L337:L361" si="1749">(I337-G337)*1440</f>
        <v>53.999999999999972</v>
      </c>
      <c r="M337">
        <f t="shared" ref="M337:M361" si="1750">IF(B337&lt;&gt;"",1,M336+1)</f>
        <v>1</v>
      </c>
      <c r="N337">
        <f t="shared" ref="N337:N361" ca="1" si="1751">OFFSET(C337,-M337+1,0)</f>
        <v>1236</v>
      </c>
      <c r="O337" t="str">
        <f t="shared" ref="O337:O361" si="1752">IF(J337&lt;&gt;"",(J337-VALUE(CONCATENATE(LEFT(N337,LEN(N337)-2),":",RIGHT(N337,2))))*1440,"")</f>
        <v/>
      </c>
      <c r="P337">
        <f t="shared" ref="P337:P361" si="1753">IF(K337&lt;&gt;"",(E337+E338)*K337/2,E337*5/2)</f>
        <v>79.999999999999716</v>
      </c>
      <c r="Q337" s="7">
        <f t="shared" ref="Q337:Q361" si="1754">IF(K337&lt;&gt;"",(E338-E337)*K337/LN((E338+0.000001)/(E337+0.000001)),-5*(E337-0.000001)/(LN(1/E337)-13.8155))</f>
        <v>51.69773004732582</v>
      </c>
      <c r="R337">
        <f t="shared" ref="R337:R361" si="1755">(E337*L337)</f>
        <v>53.999999999999972</v>
      </c>
      <c r="S337">
        <f t="shared" ref="S337:S361" si="1756">P337+R337</f>
        <v>133.99999999999969</v>
      </c>
      <c r="T337" s="7">
        <f t="shared" ref="T337:T361" si="1757">Q337+R337</f>
        <v>105.69773004732579</v>
      </c>
    </row>
    <row r="338" spans="1:20" x14ac:dyDescent="0.2">
      <c r="B338" s="11"/>
      <c r="D338" s="21"/>
      <c r="E338" s="4">
        <v>15</v>
      </c>
      <c r="F338" s="4">
        <v>1411</v>
      </c>
      <c r="G338" s="6">
        <f t="shared" si="1745"/>
        <v>0.59097222222222223</v>
      </c>
      <c r="H338" s="4">
        <v>1418</v>
      </c>
      <c r="I338" s="1">
        <f t="shared" si="1746"/>
        <v>0.59583333333333333</v>
      </c>
      <c r="J338" s="1" t="str">
        <f t="shared" si="1747"/>
        <v/>
      </c>
      <c r="K338">
        <f t="shared" si="1748"/>
        <v>3.9999999999999858</v>
      </c>
      <c r="L338">
        <f t="shared" si="1749"/>
        <v>6.9999999999999751</v>
      </c>
      <c r="M338">
        <f t="shared" si="1750"/>
        <v>2</v>
      </c>
      <c r="N338">
        <f t="shared" ca="1" si="1751"/>
        <v>1236</v>
      </c>
      <c r="O338" t="str">
        <f t="shared" si="1752"/>
        <v/>
      </c>
      <c r="P338">
        <f t="shared" si="1753"/>
        <v>31.999999999999886</v>
      </c>
      <c r="Q338" s="7">
        <f t="shared" si="1754"/>
        <v>20.67909201893033</v>
      </c>
      <c r="R338">
        <f t="shared" si="1755"/>
        <v>104.99999999999963</v>
      </c>
      <c r="S338">
        <f t="shared" si="1756"/>
        <v>136.99999999999952</v>
      </c>
      <c r="T338" s="7">
        <f t="shared" si="1757"/>
        <v>125.67909201892996</v>
      </c>
    </row>
    <row r="339" spans="1:20" x14ac:dyDescent="0.2">
      <c r="B339" s="11"/>
      <c r="D339" s="22"/>
      <c r="E339" s="4">
        <v>1</v>
      </c>
      <c r="F339" s="4">
        <v>1422</v>
      </c>
      <c r="G339" s="6">
        <f t="shared" si="1745"/>
        <v>0.59861111111111109</v>
      </c>
      <c r="H339" s="4">
        <v>1427</v>
      </c>
      <c r="I339" s="1">
        <f t="shared" si="1746"/>
        <v>0.6020833333333333</v>
      </c>
      <c r="J339" s="1" t="str">
        <f t="shared" si="1747"/>
        <v/>
      </c>
      <c r="K339">
        <f t="shared" si="1748"/>
        <v>8.0000000000001315</v>
      </c>
      <c r="L339">
        <f t="shared" si="1749"/>
        <v>4.9999999999999822</v>
      </c>
      <c r="M339">
        <f t="shared" si="1750"/>
        <v>3</v>
      </c>
      <c r="N339">
        <f t="shared" ca="1" si="1751"/>
        <v>1236</v>
      </c>
      <c r="O339" t="str">
        <f t="shared" si="1752"/>
        <v/>
      </c>
      <c r="P339">
        <f t="shared" si="1753"/>
        <v>52.000000000000853</v>
      </c>
      <c r="Q339" s="7">
        <f t="shared" si="1754"/>
        <v>35.413818249533968</v>
      </c>
      <c r="R339">
        <f t="shared" si="1755"/>
        <v>4.9999999999999822</v>
      </c>
      <c r="S339">
        <f t="shared" si="1756"/>
        <v>57.000000000000838</v>
      </c>
      <c r="T339" s="7">
        <f t="shared" si="1757"/>
        <v>40.413818249533946</v>
      </c>
    </row>
    <row r="340" spans="1:20" x14ac:dyDescent="0.2">
      <c r="B340" s="11"/>
      <c r="D340" s="21"/>
      <c r="E340" s="4">
        <v>12</v>
      </c>
      <c r="F340" s="4">
        <v>1435</v>
      </c>
      <c r="G340" s="6">
        <f t="shared" ref="G340:G343" si="1758">VALUE(CONCATENATE(LEFT(F340,LEN(F340)-2),":",RIGHT(F340,2)))</f>
        <v>0.60763888888888895</v>
      </c>
      <c r="H340" s="4">
        <v>1446</v>
      </c>
      <c r="I340" s="1">
        <f t="shared" ref="I340:I343" si="1759">VALUE(CONCATENATE(LEFT(H340,LEN(H340)-2),":",RIGHT(H340,2)))</f>
        <v>0.61527777777777781</v>
      </c>
      <c r="J340" s="1" t="str">
        <f t="shared" si="1747"/>
        <v/>
      </c>
      <c r="K340">
        <f t="shared" si="1748"/>
        <v>6.9999999999999751</v>
      </c>
      <c r="L340">
        <f t="shared" si="1749"/>
        <v>10.999999999999961</v>
      </c>
      <c r="M340">
        <f t="shared" si="1750"/>
        <v>4</v>
      </c>
      <c r="N340">
        <f t="shared" ca="1" si="1751"/>
        <v>1236</v>
      </c>
      <c r="O340" t="str">
        <f t="shared" si="1752"/>
        <v/>
      </c>
      <c r="P340">
        <f t="shared" si="1753"/>
        <v>45.499999999999837</v>
      </c>
      <c r="Q340" s="7">
        <f t="shared" si="1754"/>
        <v>30.987090968341601</v>
      </c>
      <c r="R340">
        <f t="shared" si="1755"/>
        <v>131.99999999999955</v>
      </c>
      <c r="S340">
        <f t="shared" si="1756"/>
        <v>177.49999999999937</v>
      </c>
      <c r="T340" s="7">
        <f t="shared" si="1757"/>
        <v>162.98709096834114</v>
      </c>
    </row>
    <row r="341" spans="1:20" x14ac:dyDescent="0.2">
      <c r="B341" s="11"/>
      <c r="D341" s="22"/>
      <c r="E341" s="4">
        <v>1</v>
      </c>
      <c r="F341" s="4">
        <v>1453</v>
      </c>
      <c r="G341" s="6">
        <f t="shared" si="1758"/>
        <v>0.62013888888888891</v>
      </c>
      <c r="H341" s="4">
        <v>1500</v>
      </c>
      <c r="I341" s="1">
        <f t="shared" si="1759"/>
        <v>0.625</v>
      </c>
      <c r="J341" s="1" t="str">
        <f t="shared" si="1747"/>
        <v/>
      </c>
      <c r="K341">
        <f t="shared" si="1748"/>
        <v>7.9999999999999716</v>
      </c>
      <c r="L341">
        <f t="shared" si="1749"/>
        <v>6.9999999999999751</v>
      </c>
      <c r="M341">
        <f t="shared" si="1750"/>
        <v>5</v>
      </c>
      <c r="N341">
        <f t="shared" ca="1" si="1751"/>
        <v>1236</v>
      </c>
      <c r="O341" t="str">
        <f t="shared" si="1752"/>
        <v/>
      </c>
      <c r="P341">
        <f t="shared" si="1753"/>
        <v>75.99999999999973</v>
      </c>
      <c r="Q341" s="7">
        <f t="shared" si="1754"/>
        <v>47.052786226263819</v>
      </c>
      <c r="R341">
        <f t="shared" si="1755"/>
        <v>6.9999999999999751</v>
      </c>
      <c r="S341">
        <f t="shared" si="1756"/>
        <v>82.999999999999702</v>
      </c>
      <c r="T341" s="7">
        <f t="shared" si="1757"/>
        <v>54.052786226263791</v>
      </c>
    </row>
    <row r="342" spans="1:20" x14ac:dyDescent="0.2">
      <c r="B342" s="11"/>
      <c r="D342" s="21"/>
      <c r="E342" s="4">
        <v>18</v>
      </c>
      <c r="F342" s="4">
        <v>1508</v>
      </c>
      <c r="G342" s="6">
        <f t="shared" si="1758"/>
        <v>0.63055555555555554</v>
      </c>
      <c r="H342" s="4">
        <v>1513</v>
      </c>
      <c r="I342" s="1">
        <f t="shared" si="1759"/>
        <v>0.63402777777777775</v>
      </c>
      <c r="J342" s="1" t="str">
        <f t="shared" si="1747"/>
        <v/>
      </c>
      <c r="K342">
        <f t="shared" si="1748"/>
        <v>9.0000000000001279</v>
      </c>
      <c r="L342">
        <f t="shared" si="1749"/>
        <v>4.9999999999999822</v>
      </c>
      <c r="M342">
        <f t="shared" si="1750"/>
        <v>6</v>
      </c>
      <c r="N342">
        <f t="shared" ca="1" si="1751"/>
        <v>1236</v>
      </c>
      <c r="O342" t="str">
        <f t="shared" si="1752"/>
        <v/>
      </c>
      <c r="P342">
        <f t="shared" si="1753"/>
        <v>85.500000000001222</v>
      </c>
      <c r="Q342" s="7">
        <f t="shared" si="1754"/>
        <v>52.934384504547737</v>
      </c>
      <c r="R342">
        <f t="shared" si="1755"/>
        <v>89.999999999999687</v>
      </c>
      <c r="S342">
        <f t="shared" si="1756"/>
        <v>175.50000000000091</v>
      </c>
      <c r="T342" s="7">
        <f t="shared" si="1757"/>
        <v>142.93438450454744</v>
      </c>
    </row>
    <row r="343" spans="1:20" x14ac:dyDescent="0.2">
      <c r="B343" s="11"/>
      <c r="D343" s="21"/>
      <c r="E343" s="4">
        <v>1</v>
      </c>
      <c r="F343" s="4">
        <v>1522</v>
      </c>
      <c r="G343" s="6">
        <f t="shared" si="1758"/>
        <v>0.64027777777777783</v>
      </c>
      <c r="H343" s="4">
        <v>1531</v>
      </c>
      <c r="I343" s="1">
        <f t="shared" si="1759"/>
        <v>0.64652777777777781</v>
      </c>
      <c r="J343" s="1" t="str">
        <f t="shared" si="1747"/>
        <v/>
      </c>
      <c r="K343">
        <f t="shared" si="1748"/>
        <v>8.999999999999968</v>
      </c>
      <c r="L343">
        <f t="shared" si="1749"/>
        <v>8.999999999999968</v>
      </c>
      <c r="M343">
        <f t="shared" si="1750"/>
        <v>7</v>
      </c>
      <c r="N343">
        <f t="shared" ca="1" si="1751"/>
        <v>1236</v>
      </c>
      <c r="O343" t="str">
        <f t="shared" si="1752"/>
        <v/>
      </c>
      <c r="P343">
        <f t="shared" si="1753"/>
        <v>67.499999999999758</v>
      </c>
      <c r="Q343" s="7">
        <f t="shared" si="1754"/>
        <v>44.334027856964461</v>
      </c>
      <c r="R343">
        <f t="shared" si="1755"/>
        <v>8.999999999999968</v>
      </c>
      <c r="S343">
        <f t="shared" si="1756"/>
        <v>76.49999999999973</v>
      </c>
      <c r="T343" s="7">
        <f t="shared" si="1757"/>
        <v>53.334027856964425</v>
      </c>
    </row>
    <row r="344" spans="1:20" x14ac:dyDescent="0.2">
      <c r="B344" s="11"/>
      <c r="D344" s="21"/>
      <c r="E344" s="4">
        <v>14</v>
      </c>
      <c r="F344" s="4">
        <v>1540</v>
      </c>
      <c r="G344" s="6">
        <f t="shared" ref="G344:G346" si="1760">VALUE(CONCATENATE(LEFT(F344,LEN(F344)-2),":",RIGHT(F344,2)))</f>
        <v>0.65277777777777779</v>
      </c>
      <c r="H344" s="4">
        <v>1546</v>
      </c>
      <c r="I344" s="1">
        <f t="shared" ref="I344:I346" si="1761">VALUE(CONCATENATE(LEFT(H344,LEN(H344)-2),":",RIGHT(H344,2)))</f>
        <v>0.65694444444444444</v>
      </c>
      <c r="J344" s="1">
        <f t="shared" si="1747"/>
        <v>0.66041666666666665</v>
      </c>
      <c r="K344" t="str">
        <f t="shared" si="1748"/>
        <v/>
      </c>
      <c r="L344">
        <f t="shared" si="1749"/>
        <v>5.9999999999999787</v>
      </c>
      <c r="M344">
        <f t="shared" si="1750"/>
        <v>8</v>
      </c>
      <c r="N344">
        <f t="shared" ca="1" si="1751"/>
        <v>1236</v>
      </c>
      <c r="O344">
        <f t="shared" ca="1" si="1752"/>
        <v>194.99999999999994</v>
      </c>
      <c r="P344">
        <f t="shared" si="1753"/>
        <v>35</v>
      </c>
      <c r="Q344" s="7">
        <f t="shared" si="1754"/>
        <v>4.2541402723738138</v>
      </c>
      <c r="R344">
        <f t="shared" si="1755"/>
        <v>83.999999999999702</v>
      </c>
      <c r="S344">
        <f t="shared" si="1756"/>
        <v>118.9999999999997</v>
      </c>
      <c r="T344" s="7">
        <f t="shared" si="1757"/>
        <v>88.254140272373519</v>
      </c>
    </row>
    <row r="345" spans="1:20" x14ac:dyDescent="0.2">
      <c r="A345">
        <v>1</v>
      </c>
      <c r="B345" s="61">
        <v>44530</v>
      </c>
      <c r="C345">
        <v>911</v>
      </c>
      <c r="D345" s="65" t="s">
        <v>40</v>
      </c>
      <c r="E345" s="4">
        <v>0.01</v>
      </c>
      <c r="F345" s="4">
        <v>936</v>
      </c>
      <c r="G345" s="6">
        <f t="shared" si="1760"/>
        <v>0.39999999999999997</v>
      </c>
      <c r="H345" s="4">
        <v>942</v>
      </c>
      <c r="I345" s="1">
        <f t="shared" si="1761"/>
        <v>0.40416666666666662</v>
      </c>
      <c r="J345" s="1" t="str">
        <f t="shared" si="1747"/>
        <v/>
      </c>
      <c r="K345">
        <f t="shared" si="1748"/>
        <v>9.000000000000048</v>
      </c>
      <c r="L345">
        <f t="shared" si="1749"/>
        <v>5.9999999999999787</v>
      </c>
      <c r="M345">
        <f t="shared" si="1750"/>
        <v>1</v>
      </c>
      <c r="N345">
        <f t="shared" ca="1" si="1751"/>
        <v>911</v>
      </c>
      <c r="O345" t="str">
        <f t="shared" si="1752"/>
        <v/>
      </c>
      <c r="P345">
        <f t="shared" si="1753"/>
        <v>3.0150000000000161</v>
      </c>
      <c r="Q345" s="7">
        <f t="shared" si="1754"/>
        <v>1.3963292611234626</v>
      </c>
      <c r="R345">
        <f t="shared" si="1755"/>
        <v>5.999999999999979E-2</v>
      </c>
      <c r="S345">
        <f t="shared" si="1756"/>
        <v>3.0750000000000157</v>
      </c>
      <c r="T345" s="7">
        <f t="shared" si="1757"/>
        <v>1.4563292611234624</v>
      </c>
    </row>
    <row r="346" spans="1:20" x14ac:dyDescent="0.2">
      <c r="B346" s="11"/>
      <c r="D346" s="21"/>
      <c r="E346" s="4">
        <v>0.66</v>
      </c>
      <c r="F346" s="4">
        <v>951</v>
      </c>
      <c r="G346" s="6">
        <f t="shared" si="1760"/>
        <v>0.41041666666666665</v>
      </c>
      <c r="H346" s="4">
        <v>958</v>
      </c>
      <c r="I346" s="1">
        <f t="shared" si="1761"/>
        <v>0.4152777777777778</v>
      </c>
      <c r="J346" s="1" t="str">
        <f t="shared" si="1747"/>
        <v/>
      </c>
      <c r="K346">
        <f t="shared" si="1748"/>
        <v>6.9999999999999751</v>
      </c>
      <c r="L346">
        <f t="shared" si="1749"/>
        <v>7.0000000000000551</v>
      </c>
      <c r="M346">
        <f t="shared" si="1750"/>
        <v>2</v>
      </c>
      <c r="N346">
        <f t="shared" ca="1" si="1751"/>
        <v>911</v>
      </c>
      <c r="O346" t="str">
        <f t="shared" si="1752"/>
        <v/>
      </c>
      <c r="P346">
        <f t="shared" si="1753"/>
        <v>2.3449999999999918</v>
      </c>
      <c r="Q346" s="7">
        <f t="shared" si="1754"/>
        <v>1.0860338697626835</v>
      </c>
      <c r="R346">
        <f t="shared" si="1755"/>
        <v>4.6200000000000365</v>
      </c>
      <c r="S346">
        <f t="shared" si="1756"/>
        <v>6.9650000000000283</v>
      </c>
      <c r="T346" s="7">
        <f t="shared" si="1757"/>
        <v>5.7060338697627202</v>
      </c>
    </row>
    <row r="347" spans="1:20" x14ac:dyDescent="0.2">
      <c r="B347" s="11"/>
      <c r="D347" s="21"/>
      <c r="E347" s="4">
        <v>0.01</v>
      </c>
      <c r="F347" s="4">
        <v>1005</v>
      </c>
      <c r="G347" s="6">
        <f t="shared" ref="G347:G348" si="1762">VALUE(CONCATENATE(LEFT(F347,LEN(F347)-2),":",RIGHT(F347,2)))</f>
        <v>0.4201388888888889</v>
      </c>
      <c r="H347" s="4">
        <v>1012</v>
      </c>
      <c r="I347" s="1">
        <f t="shared" ref="I347:I348" si="1763">VALUE(CONCATENATE(LEFT(H347,LEN(H347)-2),":",RIGHT(H347,2)))</f>
        <v>0.42499999999999999</v>
      </c>
      <c r="J347" s="1" t="str">
        <f t="shared" si="1747"/>
        <v/>
      </c>
      <c r="K347">
        <f t="shared" si="1748"/>
        <v>8.999999999999968</v>
      </c>
      <c r="L347">
        <f t="shared" si="1749"/>
        <v>6.9999999999999751</v>
      </c>
      <c r="M347">
        <f t="shared" si="1750"/>
        <v>3</v>
      </c>
      <c r="N347">
        <f t="shared" ca="1" si="1751"/>
        <v>911</v>
      </c>
      <c r="O347" t="str">
        <f t="shared" si="1752"/>
        <v/>
      </c>
      <c r="P347">
        <f t="shared" si="1753"/>
        <v>6.3449999999999767</v>
      </c>
      <c r="Q347" s="7">
        <f t="shared" si="1754"/>
        <v>2.5315978512744546</v>
      </c>
      <c r="R347">
        <f t="shared" si="1755"/>
        <v>6.9999999999999757E-2</v>
      </c>
      <c r="S347">
        <f t="shared" si="1756"/>
        <v>6.4149999999999761</v>
      </c>
      <c r="T347" s="7">
        <f t="shared" si="1757"/>
        <v>2.6015978512744544</v>
      </c>
    </row>
    <row r="348" spans="1:20" x14ac:dyDescent="0.2">
      <c r="B348" s="11"/>
      <c r="D348" s="21"/>
      <c r="E348" s="4">
        <v>1.4</v>
      </c>
      <c r="F348" s="4">
        <v>1021</v>
      </c>
      <c r="G348" s="6">
        <f t="shared" si="1762"/>
        <v>0.43124999999999997</v>
      </c>
      <c r="H348" s="4">
        <v>1024</v>
      </c>
      <c r="I348" s="1">
        <f t="shared" si="1763"/>
        <v>0.43333333333333335</v>
      </c>
      <c r="J348" s="1" t="str">
        <f t="shared" si="1747"/>
        <v/>
      </c>
      <c r="K348">
        <f t="shared" si="1748"/>
        <v>7.9999999999999716</v>
      </c>
      <c r="L348">
        <f t="shared" si="1749"/>
        <v>3.0000000000000693</v>
      </c>
      <c r="M348">
        <f t="shared" si="1750"/>
        <v>4</v>
      </c>
      <c r="N348">
        <f t="shared" ca="1" si="1751"/>
        <v>911</v>
      </c>
      <c r="O348" t="str">
        <f t="shared" si="1752"/>
        <v/>
      </c>
      <c r="P348">
        <f t="shared" si="1753"/>
        <v>5.6399999999999793</v>
      </c>
      <c r="Q348" s="7">
        <f t="shared" si="1754"/>
        <v>2.2503092011328483</v>
      </c>
      <c r="R348">
        <f t="shared" si="1755"/>
        <v>4.200000000000097</v>
      </c>
      <c r="S348">
        <f t="shared" si="1756"/>
        <v>9.8400000000000762</v>
      </c>
      <c r="T348" s="7">
        <f t="shared" si="1757"/>
        <v>6.4503092011329457</v>
      </c>
    </row>
    <row r="349" spans="1:20" x14ac:dyDescent="0.2">
      <c r="B349" s="11"/>
      <c r="D349" s="21"/>
      <c r="E349" s="4">
        <v>0.01</v>
      </c>
      <c r="F349" s="4">
        <v>1032</v>
      </c>
      <c r="G349" s="6">
        <f t="shared" ref="G349:G351" si="1764">VALUE(CONCATENATE(LEFT(F349,LEN(F349)-2),":",RIGHT(F349,2)))</f>
        <v>0.43888888888888888</v>
      </c>
      <c r="H349" s="4">
        <v>1039</v>
      </c>
      <c r="I349" s="1">
        <f t="shared" ref="I349:I351" si="1765">VALUE(CONCATENATE(LEFT(H349,LEN(H349)-2),":",RIGHT(H349,2)))</f>
        <v>0.44375000000000003</v>
      </c>
      <c r="J349" s="1" t="str">
        <f t="shared" si="1747"/>
        <v/>
      </c>
      <c r="K349">
        <f t="shared" si="1748"/>
        <v>10.999999999999961</v>
      </c>
      <c r="L349">
        <f t="shared" si="1749"/>
        <v>7.0000000000000551</v>
      </c>
      <c r="M349">
        <f t="shared" si="1750"/>
        <v>5</v>
      </c>
      <c r="N349">
        <f t="shared" ca="1" si="1751"/>
        <v>911</v>
      </c>
      <c r="O349" t="str">
        <f t="shared" si="1752"/>
        <v/>
      </c>
      <c r="P349">
        <f t="shared" si="1753"/>
        <v>6.4349999999999765</v>
      </c>
      <c r="Q349" s="7">
        <f t="shared" si="1754"/>
        <v>2.6612020187238228</v>
      </c>
      <c r="R349">
        <f t="shared" si="1755"/>
        <v>7.0000000000000548E-2</v>
      </c>
      <c r="S349">
        <f t="shared" si="1756"/>
        <v>6.5049999999999768</v>
      </c>
      <c r="T349" s="7">
        <f t="shared" si="1757"/>
        <v>2.7312020187238235</v>
      </c>
    </row>
    <row r="350" spans="1:20" x14ac:dyDescent="0.2">
      <c r="B350" s="11"/>
      <c r="D350" s="21"/>
      <c r="E350" s="4">
        <v>1.1599999999999999</v>
      </c>
      <c r="F350" s="4">
        <v>1050</v>
      </c>
      <c r="G350" s="6">
        <f t="shared" si="1764"/>
        <v>0.4513888888888889</v>
      </c>
      <c r="H350" s="4">
        <v>1059</v>
      </c>
      <c r="I350" s="1">
        <f t="shared" si="1765"/>
        <v>0.45763888888888887</v>
      </c>
      <c r="J350" s="1" t="str">
        <f t="shared" si="1747"/>
        <v/>
      </c>
      <c r="K350">
        <f t="shared" si="1748"/>
        <v>8.0000000000000515</v>
      </c>
      <c r="L350">
        <f t="shared" si="1749"/>
        <v>8.999999999999968</v>
      </c>
      <c r="M350">
        <f t="shared" si="1750"/>
        <v>6</v>
      </c>
      <c r="N350">
        <f t="shared" ca="1" si="1751"/>
        <v>911</v>
      </c>
      <c r="O350" t="str">
        <f t="shared" si="1752"/>
        <v/>
      </c>
      <c r="P350">
        <f t="shared" si="1753"/>
        <v>4.6800000000000299</v>
      </c>
      <c r="Q350" s="7">
        <f t="shared" si="1754"/>
        <v>1.9354196499809813</v>
      </c>
      <c r="R350">
        <f t="shared" si="1755"/>
        <v>10.439999999999962</v>
      </c>
      <c r="S350">
        <f t="shared" si="1756"/>
        <v>15.119999999999992</v>
      </c>
      <c r="T350" s="7">
        <f t="shared" si="1757"/>
        <v>12.375419649980943</v>
      </c>
    </row>
    <row r="351" spans="1:20" x14ac:dyDescent="0.2">
      <c r="B351" s="11"/>
      <c r="D351" s="21"/>
      <c r="E351" s="4">
        <v>0.01</v>
      </c>
      <c r="F351" s="4">
        <v>1107</v>
      </c>
      <c r="G351" s="6">
        <f t="shared" si="1764"/>
        <v>0.46319444444444446</v>
      </c>
      <c r="H351" s="4">
        <v>1112</v>
      </c>
      <c r="I351" s="1">
        <f t="shared" si="1765"/>
        <v>0.46666666666666662</v>
      </c>
      <c r="J351" s="1" t="str">
        <f t="shared" si="1747"/>
        <v/>
      </c>
      <c r="K351">
        <f t="shared" si="1748"/>
        <v>9.000000000000048</v>
      </c>
      <c r="L351">
        <f t="shared" si="1749"/>
        <v>4.9999999999999023</v>
      </c>
      <c r="M351">
        <f t="shared" si="1750"/>
        <v>7</v>
      </c>
      <c r="N351">
        <f t="shared" ca="1" si="1751"/>
        <v>911</v>
      </c>
      <c r="O351" t="str">
        <f t="shared" si="1752"/>
        <v/>
      </c>
      <c r="P351">
        <f t="shared" si="1753"/>
        <v>6.7950000000000363</v>
      </c>
      <c r="Q351" s="7">
        <f t="shared" si="1754"/>
        <v>2.6763603917090539</v>
      </c>
      <c r="R351">
        <f t="shared" si="1755"/>
        <v>4.9999999999999024E-2</v>
      </c>
      <c r="S351">
        <f t="shared" si="1756"/>
        <v>6.8450000000000353</v>
      </c>
      <c r="T351" s="7">
        <f t="shared" si="1757"/>
        <v>2.7263603917090529</v>
      </c>
    </row>
    <row r="352" spans="1:20" x14ac:dyDescent="0.2">
      <c r="B352" s="11"/>
      <c r="D352" s="21"/>
      <c r="E352" s="4">
        <v>1.5</v>
      </c>
      <c r="F352" s="4">
        <v>1121</v>
      </c>
      <c r="G352" s="6">
        <f t="shared" ref="G352:G356" si="1766">VALUE(CONCATENATE(LEFT(F352,LEN(F352)-2),":",RIGHT(F352,2)))</f>
        <v>0.47291666666666665</v>
      </c>
      <c r="H352" s="4">
        <v>1126</v>
      </c>
      <c r="I352" s="1">
        <f t="shared" ref="I352:I356" si="1767">VALUE(CONCATENATE(LEFT(H352,LEN(H352)-2),":",RIGHT(H352,2)))</f>
        <v>0.47638888888888892</v>
      </c>
      <c r="J352" s="1" t="str">
        <f t="shared" si="1747"/>
        <v/>
      </c>
      <c r="K352">
        <f t="shared" si="1748"/>
        <v>8.999999999999968</v>
      </c>
      <c r="L352">
        <f t="shared" si="1749"/>
        <v>5.0000000000000622</v>
      </c>
      <c r="M352">
        <f t="shared" si="1750"/>
        <v>8</v>
      </c>
      <c r="N352">
        <f t="shared" ca="1" si="1751"/>
        <v>911</v>
      </c>
      <c r="O352" t="str">
        <f t="shared" si="1752"/>
        <v/>
      </c>
      <c r="P352">
        <f t="shared" si="1753"/>
        <v>7.2899999999999743</v>
      </c>
      <c r="Q352" s="7">
        <f t="shared" si="1754"/>
        <v>4.9174077856484271</v>
      </c>
      <c r="R352">
        <f t="shared" si="1755"/>
        <v>7.5000000000000933</v>
      </c>
      <c r="S352">
        <f t="shared" si="1756"/>
        <v>14.790000000000067</v>
      </c>
      <c r="T352" s="7">
        <f t="shared" si="1757"/>
        <v>12.417407785648521</v>
      </c>
    </row>
    <row r="353" spans="1:20" x14ac:dyDescent="0.2">
      <c r="B353" s="11"/>
      <c r="D353" s="21"/>
      <c r="E353" s="4">
        <v>0.12</v>
      </c>
      <c r="F353" s="4">
        <v>1135</v>
      </c>
      <c r="G353" s="6">
        <f t="shared" si="1766"/>
        <v>0.4826388888888889</v>
      </c>
      <c r="H353" s="4">
        <v>1142</v>
      </c>
      <c r="I353" s="1">
        <f t="shared" si="1767"/>
        <v>0.48749999999999999</v>
      </c>
      <c r="J353" s="1" t="str">
        <f t="shared" si="1747"/>
        <v/>
      </c>
      <c r="K353">
        <f t="shared" si="1748"/>
        <v>8.999999999999968</v>
      </c>
      <c r="L353">
        <f t="shared" si="1749"/>
        <v>6.9999999999999751</v>
      </c>
      <c r="M353">
        <f t="shared" si="1750"/>
        <v>9</v>
      </c>
      <c r="N353">
        <f t="shared" ca="1" si="1751"/>
        <v>911</v>
      </c>
      <c r="O353" t="str">
        <f t="shared" si="1752"/>
        <v/>
      </c>
      <c r="P353">
        <f t="shared" si="1753"/>
        <v>62.63999999999978</v>
      </c>
      <c r="Q353" s="7">
        <f t="shared" si="1754"/>
        <v>25.94772928656743</v>
      </c>
      <c r="R353">
        <f t="shared" si="1755"/>
        <v>0.83999999999999697</v>
      </c>
      <c r="S353">
        <f t="shared" si="1756"/>
        <v>63.479999999999777</v>
      </c>
      <c r="T353" s="7">
        <f t="shared" si="1757"/>
        <v>26.787729286567426</v>
      </c>
    </row>
    <row r="354" spans="1:20" x14ac:dyDescent="0.2">
      <c r="B354" s="11"/>
      <c r="D354" s="21"/>
      <c r="E354" s="4">
        <v>13.8</v>
      </c>
      <c r="F354" s="4">
        <v>1151</v>
      </c>
      <c r="G354" s="6">
        <f t="shared" si="1766"/>
        <v>0.49374999999999997</v>
      </c>
      <c r="H354" s="4">
        <v>1156</v>
      </c>
      <c r="I354" s="1">
        <f t="shared" si="1767"/>
        <v>0.49722222222222223</v>
      </c>
      <c r="J354" s="1" t="str">
        <f t="shared" si="1747"/>
        <v/>
      </c>
      <c r="K354">
        <f t="shared" si="1748"/>
        <v>8.999999999999968</v>
      </c>
      <c r="L354">
        <f t="shared" si="1749"/>
        <v>5.0000000000000622</v>
      </c>
      <c r="M354">
        <f t="shared" si="1750"/>
        <v>10</v>
      </c>
      <c r="N354">
        <f t="shared" ca="1" si="1751"/>
        <v>911</v>
      </c>
      <c r="O354" t="str">
        <f t="shared" si="1752"/>
        <v/>
      </c>
      <c r="P354">
        <f t="shared" si="1753"/>
        <v>62.549999999999777</v>
      </c>
      <c r="Q354" s="7">
        <f t="shared" si="1754"/>
        <v>25.024132367723883</v>
      </c>
      <c r="R354">
        <f t="shared" si="1755"/>
        <v>69.000000000000867</v>
      </c>
      <c r="S354">
        <f t="shared" si="1756"/>
        <v>131.55000000000064</v>
      </c>
      <c r="T354" s="7">
        <f t="shared" si="1757"/>
        <v>94.024132367724746</v>
      </c>
    </row>
    <row r="355" spans="1:20" x14ac:dyDescent="0.2">
      <c r="B355" s="11"/>
      <c r="D355" s="21"/>
      <c r="E355" s="4">
        <v>0.1</v>
      </c>
      <c r="F355" s="4">
        <v>1205</v>
      </c>
      <c r="G355" s="6">
        <f t="shared" si="1766"/>
        <v>0.50347222222222221</v>
      </c>
      <c r="H355" s="4">
        <v>1233</v>
      </c>
      <c r="I355" s="1">
        <f t="shared" si="1767"/>
        <v>0.5229166666666667</v>
      </c>
      <c r="J355" s="1" t="str">
        <f t="shared" si="1747"/>
        <v/>
      </c>
      <c r="K355">
        <f t="shared" si="1748"/>
        <v>14.999999999999947</v>
      </c>
      <c r="L355">
        <f t="shared" si="1749"/>
        <v>28.00000000000006</v>
      </c>
      <c r="M355">
        <f t="shared" si="1750"/>
        <v>11</v>
      </c>
      <c r="N355">
        <f t="shared" ca="1" si="1751"/>
        <v>911</v>
      </c>
      <c r="O355" t="str">
        <f t="shared" si="1752"/>
        <v/>
      </c>
      <c r="P355">
        <f t="shared" si="1753"/>
        <v>8.2499999999999716</v>
      </c>
      <c r="Q355" s="7">
        <f t="shared" si="1754"/>
        <v>5.8629984219785989</v>
      </c>
      <c r="R355">
        <f t="shared" si="1755"/>
        <v>2.800000000000006</v>
      </c>
      <c r="S355">
        <f t="shared" si="1756"/>
        <v>11.049999999999978</v>
      </c>
      <c r="T355" s="7">
        <f t="shared" si="1757"/>
        <v>8.6629984219786049</v>
      </c>
    </row>
    <row r="356" spans="1:20" x14ac:dyDescent="0.2">
      <c r="B356" s="11"/>
      <c r="D356" s="21"/>
      <c r="E356" s="4">
        <v>1</v>
      </c>
      <c r="F356" s="4">
        <v>1248</v>
      </c>
      <c r="G356" s="6">
        <f t="shared" si="1766"/>
        <v>0.53333333333333333</v>
      </c>
      <c r="H356" s="4">
        <v>1252</v>
      </c>
      <c r="I356" s="1">
        <f t="shared" si="1767"/>
        <v>0.53611111111111109</v>
      </c>
      <c r="J356" s="1">
        <f t="shared" si="1747"/>
        <v>0.5395833333333333</v>
      </c>
      <c r="K356" t="str">
        <f t="shared" si="1748"/>
        <v/>
      </c>
      <c r="L356">
        <f t="shared" si="1749"/>
        <v>3.9999999999999858</v>
      </c>
      <c r="M356">
        <f t="shared" si="1750"/>
        <v>12</v>
      </c>
      <c r="N356">
        <f t="shared" ca="1" si="1751"/>
        <v>911</v>
      </c>
      <c r="O356">
        <f t="shared" ca="1" si="1752"/>
        <v>225.99999999999991</v>
      </c>
      <c r="P356">
        <f t="shared" si="1753"/>
        <v>2.5</v>
      </c>
      <c r="Q356" s="7">
        <f t="shared" si="1754"/>
        <v>0.36191198291773735</v>
      </c>
      <c r="R356">
        <f t="shared" si="1755"/>
        <v>3.9999999999999858</v>
      </c>
      <c r="S356">
        <f t="shared" si="1756"/>
        <v>6.4999999999999858</v>
      </c>
      <c r="T356" s="7">
        <f t="shared" si="1757"/>
        <v>4.3619119829177233</v>
      </c>
    </row>
    <row r="357" spans="1:20" x14ac:dyDescent="0.2">
      <c r="B357" s="61">
        <v>44530</v>
      </c>
      <c r="C357">
        <v>1343</v>
      </c>
      <c r="D357" s="21"/>
      <c r="E357" s="4">
        <v>1</v>
      </c>
      <c r="F357" s="4">
        <v>1400</v>
      </c>
      <c r="G357" s="6">
        <f t="shared" ref="G357:G361" si="1768">VALUE(CONCATENATE(LEFT(F357,LEN(F357)-2),":",RIGHT(F357,2)))</f>
        <v>0.58333333333333337</v>
      </c>
      <c r="H357" s="4">
        <v>1407</v>
      </c>
      <c r="I357" s="1">
        <f t="shared" ref="I357:I361" si="1769">VALUE(CONCATENATE(LEFT(H357,LEN(H357)-2),":",RIGHT(H357,2)))</f>
        <v>0.58819444444444446</v>
      </c>
      <c r="J357" s="1" t="str">
        <f t="shared" si="1747"/>
        <v/>
      </c>
      <c r="K357">
        <f t="shared" si="1748"/>
        <v>5.9999999999999787</v>
      </c>
      <c r="L357">
        <f t="shared" si="1749"/>
        <v>6.9999999999999751</v>
      </c>
      <c r="M357">
        <f t="shared" si="1750"/>
        <v>1</v>
      </c>
      <c r="N357">
        <f t="shared" ca="1" si="1751"/>
        <v>1343</v>
      </c>
      <c r="O357" t="str">
        <f t="shared" si="1752"/>
        <v/>
      </c>
      <c r="P357">
        <f t="shared" si="1753"/>
        <v>44.399999999999842</v>
      </c>
      <c r="Q357" s="7">
        <f t="shared" si="1754"/>
        <v>29.260847396046081</v>
      </c>
      <c r="R357">
        <f t="shared" si="1755"/>
        <v>6.9999999999999751</v>
      </c>
      <c r="S357">
        <f t="shared" si="1756"/>
        <v>51.399999999999821</v>
      </c>
      <c r="T357" s="7">
        <f t="shared" si="1757"/>
        <v>36.26084739604606</v>
      </c>
    </row>
    <row r="358" spans="1:20" x14ac:dyDescent="0.2">
      <c r="B358" s="11"/>
      <c r="D358" s="21"/>
      <c r="E358" s="4">
        <v>13.8</v>
      </c>
      <c r="F358" s="4">
        <v>1413</v>
      </c>
      <c r="G358" s="6">
        <f t="shared" si="1768"/>
        <v>0.59236111111111112</v>
      </c>
      <c r="H358" s="4">
        <v>1420</v>
      </c>
      <c r="I358" s="1">
        <f t="shared" si="1769"/>
        <v>0.59722222222222221</v>
      </c>
      <c r="J358" s="1" t="str">
        <f t="shared" si="1747"/>
        <v/>
      </c>
      <c r="K358">
        <f t="shared" si="1748"/>
        <v>7.9999999999999716</v>
      </c>
      <c r="L358">
        <f t="shared" si="1749"/>
        <v>6.9999999999999751</v>
      </c>
      <c r="M358">
        <f t="shared" si="1750"/>
        <v>2</v>
      </c>
      <c r="N358">
        <f t="shared" ca="1" si="1751"/>
        <v>1343</v>
      </c>
      <c r="O358" t="str">
        <f t="shared" si="1752"/>
        <v/>
      </c>
      <c r="P358">
        <f t="shared" si="1753"/>
        <v>59.19999999999979</v>
      </c>
      <c r="Q358" s="7">
        <f t="shared" si="1754"/>
        <v>39.014463194728108</v>
      </c>
      <c r="R358">
        <f t="shared" si="1755"/>
        <v>96.599999999999667</v>
      </c>
      <c r="S358">
        <f t="shared" si="1756"/>
        <v>155.79999999999944</v>
      </c>
      <c r="T358" s="7">
        <f t="shared" si="1757"/>
        <v>135.61446319472776</v>
      </c>
    </row>
    <row r="359" spans="1:20" x14ac:dyDescent="0.2">
      <c r="B359" s="11"/>
      <c r="D359" s="21"/>
      <c r="E359" s="4">
        <v>1</v>
      </c>
      <c r="F359" s="4">
        <v>1428</v>
      </c>
      <c r="G359" s="6">
        <f t="shared" si="1768"/>
        <v>0.60277777777777775</v>
      </c>
      <c r="H359" s="4">
        <v>1435</v>
      </c>
      <c r="I359" s="1">
        <f t="shared" si="1769"/>
        <v>0.60763888888888895</v>
      </c>
      <c r="J359" s="1" t="str">
        <f t="shared" si="1747"/>
        <v/>
      </c>
      <c r="K359">
        <f t="shared" si="1748"/>
        <v>11.999999999999957</v>
      </c>
      <c r="L359">
        <f t="shared" si="1749"/>
        <v>7.000000000000135</v>
      </c>
      <c r="M359">
        <f t="shared" si="1750"/>
        <v>3</v>
      </c>
      <c r="N359">
        <f t="shared" ca="1" si="1751"/>
        <v>1343</v>
      </c>
      <c r="O359" t="str">
        <f t="shared" si="1752"/>
        <v/>
      </c>
      <c r="P359">
        <f t="shared" si="1753"/>
        <v>104.39999999999962</v>
      </c>
      <c r="Q359" s="7">
        <f t="shared" si="1754"/>
        <v>66.064167280854363</v>
      </c>
      <c r="R359">
        <f t="shared" si="1755"/>
        <v>7.000000000000135</v>
      </c>
      <c r="S359">
        <f t="shared" si="1756"/>
        <v>111.39999999999975</v>
      </c>
      <c r="T359" s="7">
        <f t="shared" si="1757"/>
        <v>73.064167280854491</v>
      </c>
    </row>
    <row r="360" spans="1:20" x14ac:dyDescent="0.2">
      <c r="B360" s="11"/>
      <c r="D360" s="21"/>
      <c r="E360" s="4">
        <v>16.399999999999999</v>
      </c>
      <c r="F360" s="4">
        <v>1447</v>
      </c>
      <c r="G360" s="6">
        <f t="shared" si="1768"/>
        <v>0.61597222222222225</v>
      </c>
      <c r="H360" s="4">
        <v>1456</v>
      </c>
      <c r="I360" s="1">
        <f t="shared" si="1769"/>
        <v>0.62222222222222223</v>
      </c>
      <c r="J360" s="1" t="str">
        <f t="shared" si="1747"/>
        <v/>
      </c>
      <c r="K360">
        <f t="shared" si="1748"/>
        <v>4.9999999999999822</v>
      </c>
      <c r="L360">
        <f t="shared" si="1749"/>
        <v>8.999999999999968</v>
      </c>
      <c r="M360">
        <f t="shared" si="1750"/>
        <v>4</v>
      </c>
      <c r="N360">
        <f t="shared" ca="1" si="1751"/>
        <v>1343</v>
      </c>
      <c r="O360" t="str">
        <f t="shared" si="1752"/>
        <v/>
      </c>
      <c r="P360">
        <f t="shared" si="1753"/>
        <v>43.499999999999844</v>
      </c>
      <c r="Q360" s="7">
        <f t="shared" si="1754"/>
        <v>27.52673636702265</v>
      </c>
      <c r="R360">
        <f t="shared" si="1755"/>
        <v>147.59999999999945</v>
      </c>
      <c r="S360">
        <f t="shared" si="1756"/>
        <v>191.09999999999928</v>
      </c>
      <c r="T360" s="7">
        <f t="shared" si="1757"/>
        <v>175.12673636702209</v>
      </c>
    </row>
    <row r="361" spans="1:20" x14ac:dyDescent="0.2">
      <c r="B361" s="11"/>
      <c r="D361" s="21"/>
      <c r="E361" s="4">
        <v>1</v>
      </c>
      <c r="F361" s="4">
        <v>1501</v>
      </c>
      <c r="G361" s="6">
        <f t="shared" si="1768"/>
        <v>0.62569444444444444</v>
      </c>
      <c r="H361" s="4">
        <v>1505</v>
      </c>
      <c r="I361" s="1">
        <f t="shared" si="1769"/>
        <v>0.62847222222222221</v>
      </c>
      <c r="J361" s="1" t="str">
        <f t="shared" si="1747"/>
        <v/>
      </c>
      <c r="K361">
        <f t="shared" si="1748"/>
        <v>5.9999999999999787</v>
      </c>
      <c r="L361">
        <f t="shared" si="1749"/>
        <v>3.9999999999999858</v>
      </c>
      <c r="M361">
        <f t="shared" si="1750"/>
        <v>5</v>
      </c>
      <c r="N361">
        <f t="shared" ca="1" si="1751"/>
        <v>1343</v>
      </c>
      <c r="O361" t="str">
        <f t="shared" si="1752"/>
        <v/>
      </c>
      <c r="P361">
        <f t="shared" si="1753"/>
        <v>28.1999999999999</v>
      </c>
      <c r="Q361" s="7">
        <f t="shared" si="1754"/>
        <v>20.862398702518906</v>
      </c>
      <c r="R361">
        <f t="shared" si="1755"/>
        <v>3.9999999999999858</v>
      </c>
      <c r="S361">
        <f t="shared" si="1756"/>
        <v>32.199999999999889</v>
      </c>
      <c r="T361" s="7">
        <f t="shared" si="1757"/>
        <v>24.862398702518892</v>
      </c>
    </row>
    <row r="362" spans="1:20" x14ac:dyDescent="0.2">
      <c r="B362" s="11"/>
      <c r="D362" s="21"/>
      <c r="E362" s="4">
        <v>8.4</v>
      </c>
      <c r="F362" s="4">
        <v>1511</v>
      </c>
      <c r="G362" s="6">
        <f t="shared" ref="G362:G363" si="1770">VALUE(CONCATENATE(LEFT(F362,LEN(F362)-2),":",RIGHT(F362,2)))</f>
        <v>0.63263888888888886</v>
      </c>
      <c r="H362" s="4">
        <v>1516</v>
      </c>
      <c r="I362" s="1">
        <f t="shared" ref="I362:I363" si="1771">VALUE(CONCATENATE(LEFT(H362,LEN(H362)-2),":",RIGHT(H362,2)))</f>
        <v>0.63611111111111118</v>
      </c>
      <c r="J362" s="1" t="str">
        <f t="shared" ref="J362:J380" si="1772">IF(OR(B363&lt;&gt;"",E363=""),I362+TIME(0,5,0),"")</f>
        <v/>
      </c>
      <c r="K362">
        <f t="shared" ref="K362:K380" si="1773">IF(AND(OR(AND(B362&lt;&gt;"",B363=""),AND(B362="",B363="")),E363&lt;&gt;""),(G363-I362)*1440,"")</f>
        <v>4.9999999999998224</v>
      </c>
      <c r="L362">
        <f t="shared" ref="L362:L380" si="1774">(I362-G362)*1440</f>
        <v>5.0000000000001421</v>
      </c>
      <c r="M362">
        <f t="shared" ref="M362:M380" si="1775">IF(B362&lt;&gt;"",1,M361+1)</f>
        <v>6</v>
      </c>
      <c r="N362">
        <f t="shared" ref="N362:N380" ca="1" si="1776">OFFSET(C362,-M362+1,0)</f>
        <v>1343</v>
      </c>
      <c r="O362" t="str">
        <f t="shared" ref="O362:O380" si="1777">IF(J362&lt;&gt;"",(J362-VALUE(CONCATENATE(LEFT(N362,LEN(N362)-2),":",RIGHT(N362,2))))*1440,"")</f>
        <v/>
      </c>
      <c r="P362">
        <f t="shared" ref="P362:P380" si="1778">IF(K362&lt;&gt;"",(E362+E363)*K362/2,E362*5/2)</f>
        <v>23.499999999999165</v>
      </c>
      <c r="Q362" s="7">
        <f t="shared" ref="Q362:Q380" si="1779">IF(K362&lt;&gt;"",(E363-E362)*K362/LN((E363+0.000001)/(E362+0.000001)),-5*(E362-0.000001)/(LN(1/E362)-13.8155))</f>
        <v>17.385332252098532</v>
      </c>
      <c r="R362">
        <f t="shared" ref="R362:R380" si="1780">(E362*L362)</f>
        <v>42.000000000001194</v>
      </c>
      <c r="S362">
        <f t="shared" ref="S362:S380" si="1781">P362+R362</f>
        <v>65.500000000000355</v>
      </c>
      <c r="T362" s="7">
        <f t="shared" ref="T362:T380" si="1782">Q362+R362</f>
        <v>59.38533225209973</v>
      </c>
    </row>
    <row r="363" spans="1:20" x14ac:dyDescent="0.2">
      <c r="B363" s="11"/>
      <c r="D363" s="21"/>
      <c r="E363" s="4">
        <v>1</v>
      </c>
      <c r="F363" s="4">
        <v>1521</v>
      </c>
      <c r="G363" s="6">
        <f t="shared" si="1770"/>
        <v>0.63958333333333328</v>
      </c>
      <c r="H363" s="4">
        <v>1535</v>
      </c>
      <c r="I363" s="1">
        <f t="shared" si="1771"/>
        <v>0.64930555555555558</v>
      </c>
      <c r="J363" s="1" t="str">
        <f t="shared" si="1772"/>
        <v/>
      </c>
      <c r="K363">
        <f t="shared" si="1773"/>
        <v>13.99999999999995</v>
      </c>
      <c r="L363">
        <f t="shared" si="1774"/>
        <v>14.00000000000011</v>
      </c>
      <c r="M363">
        <f t="shared" si="1775"/>
        <v>7</v>
      </c>
      <c r="N363">
        <f t="shared" ca="1" si="1776"/>
        <v>1343</v>
      </c>
      <c r="O363" t="str">
        <f t="shared" si="1777"/>
        <v/>
      </c>
      <c r="P363">
        <f t="shared" si="1778"/>
        <v>89.599999999999682</v>
      </c>
      <c r="Q363" s="7">
        <f t="shared" si="1779"/>
        <v>61.26173363027884</v>
      </c>
      <c r="R363">
        <f t="shared" si="1780"/>
        <v>14.00000000000011</v>
      </c>
      <c r="S363">
        <f t="shared" si="1781"/>
        <v>103.5999999999998</v>
      </c>
      <c r="T363" s="7">
        <f t="shared" si="1782"/>
        <v>75.261733630278954</v>
      </c>
    </row>
    <row r="364" spans="1:20" x14ac:dyDescent="0.2">
      <c r="B364" s="11"/>
      <c r="D364" s="21"/>
      <c r="E364" s="4">
        <v>11.8</v>
      </c>
      <c r="F364" s="4">
        <v>1549</v>
      </c>
      <c r="G364" s="6">
        <f t="shared" ref="G364:G365" si="1783">VALUE(CONCATENATE(LEFT(F364,LEN(F364)-2),":",RIGHT(F364,2)))</f>
        <v>0.65902777777777777</v>
      </c>
      <c r="H364" s="4">
        <v>1557</v>
      </c>
      <c r="I364" s="1">
        <f t="shared" ref="I364:I365" si="1784">VALUE(CONCATENATE(LEFT(H364,LEN(H364)-2),":",RIGHT(H364,2)))</f>
        <v>0.6645833333333333</v>
      </c>
      <c r="J364" s="1">
        <f t="shared" si="1772"/>
        <v>0.66805555555555551</v>
      </c>
      <c r="K364" t="str">
        <f t="shared" si="1773"/>
        <v/>
      </c>
      <c r="L364">
        <f t="shared" si="1774"/>
        <v>7.9999999999999716</v>
      </c>
      <c r="M364">
        <f t="shared" si="1775"/>
        <v>8</v>
      </c>
      <c r="N364">
        <f t="shared" ca="1" si="1776"/>
        <v>1343</v>
      </c>
      <c r="O364">
        <f t="shared" ca="1" si="1777"/>
        <v>139</v>
      </c>
      <c r="P364">
        <f t="shared" si="1778"/>
        <v>29.5</v>
      </c>
      <c r="Q364" s="7">
        <f t="shared" si="1779"/>
        <v>3.6232772051394169</v>
      </c>
      <c r="R364">
        <f t="shared" si="1780"/>
        <v>94.399999999999665</v>
      </c>
      <c r="S364">
        <f t="shared" si="1781"/>
        <v>123.89999999999966</v>
      </c>
      <c r="T364" s="7">
        <f t="shared" si="1782"/>
        <v>98.023277205139081</v>
      </c>
    </row>
    <row r="365" spans="1:20" x14ac:dyDescent="0.2">
      <c r="A365">
        <v>1</v>
      </c>
      <c r="B365" s="61">
        <v>44531</v>
      </c>
      <c r="C365">
        <v>1002</v>
      </c>
      <c r="D365" s="65" t="s">
        <v>40</v>
      </c>
      <c r="E365" s="4">
        <v>0.01</v>
      </c>
      <c r="F365" s="4">
        <v>1027</v>
      </c>
      <c r="G365" s="6">
        <f t="shared" si="1783"/>
        <v>0.43541666666666662</v>
      </c>
      <c r="H365" s="4">
        <v>1034</v>
      </c>
      <c r="I365" s="1">
        <f t="shared" si="1784"/>
        <v>0.44027777777777777</v>
      </c>
      <c r="J365" s="1" t="str">
        <f t="shared" si="1772"/>
        <v/>
      </c>
      <c r="K365">
        <f t="shared" si="1773"/>
        <v>11.000000000000041</v>
      </c>
      <c r="L365">
        <f t="shared" si="1774"/>
        <v>7.0000000000000551</v>
      </c>
      <c r="M365">
        <f t="shared" si="1775"/>
        <v>1</v>
      </c>
      <c r="N365">
        <f t="shared" ca="1" si="1776"/>
        <v>1002</v>
      </c>
      <c r="O365" t="str">
        <f t="shared" si="1777"/>
        <v/>
      </c>
      <c r="P365">
        <f t="shared" si="1778"/>
        <v>2.8050000000000104</v>
      </c>
      <c r="Q365" s="7">
        <f t="shared" si="1779"/>
        <v>1.3778382728797041</v>
      </c>
      <c r="R365">
        <f t="shared" si="1780"/>
        <v>7.0000000000000548E-2</v>
      </c>
      <c r="S365">
        <f t="shared" si="1781"/>
        <v>2.8750000000000111</v>
      </c>
      <c r="T365" s="7">
        <f t="shared" si="1782"/>
        <v>1.4478382728797046</v>
      </c>
    </row>
    <row r="366" spans="1:20" x14ac:dyDescent="0.2">
      <c r="B366" s="11"/>
      <c r="D366" s="21"/>
      <c r="E366" s="4">
        <v>0.5</v>
      </c>
      <c r="F366" s="4">
        <v>1045</v>
      </c>
      <c r="G366" s="6">
        <f t="shared" ref="G366:G372" si="1785">VALUE(CONCATENATE(LEFT(F366,LEN(F366)-2),":",RIGHT(F366,2)))</f>
        <v>0.44791666666666669</v>
      </c>
      <c r="H366" s="4">
        <v>1053</v>
      </c>
      <c r="I366" s="1">
        <f t="shared" ref="I366:I372" si="1786">VALUE(CONCATENATE(LEFT(H366,LEN(H366)-2),":",RIGHT(H366,2)))</f>
        <v>0.45347222222222222</v>
      </c>
      <c r="J366" s="1">
        <f t="shared" si="1772"/>
        <v>0.45694444444444443</v>
      </c>
      <c r="K366" t="str">
        <f t="shared" si="1773"/>
        <v/>
      </c>
      <c r="L366">
        <f t="shared" si="1774"/>
        <v>7.9999999999999716</v>
      </c>
      <c r="M366">
        <f t="shared" si="1775"/>
        <v>2</v>
      </c>
      <c r="N366">
        <f t="shared" ca="1" si="1776"/>
        <v>1002</v>
      </c>
      <c r="O366">
        <f t="shared" ca="1" si="1777"/>
        <v>55.999999999999957</v>
      </c>
      <c r="P366">
        <f t="shared" si="1778"/>
        <v>1.25</v>
      </c>
      <c r="Q366" s="7">
        <f t="shared" si="1779"/>
        <v>0.19051423432971509</v>
      </c>
      <c r="R366">
        <f t="shared" si="1780"/>
        <v>3.9999999999999858</v>
      </c>
      <c r="S366">
        <f t="shared" si="1781"/>
        <v>5.2499999999999858</v>
      </c>
      <c r="T366" s="7">
        <f t="shared" si="1782"/>
        <v>4.1905142343297008</v>
      </c>
    </row>
    <row r="367" spans="1:20" x14ac:dyDescent="0.2">
      <c r="B367" s="61">
        <v>44531</v>
      </c>
      <c r="C367">
        <v>1417</v>
      </c>
      <c r="D367" s="21"/>
      <c r="E367" s="4">
        <v>0.42</v>
      </c>
      <c r="F367" s="4">
        <v>1436</v>
      </c>
      <c r="G367" s="6">
        <f t="shared" si="1785"/>
        <v>0.60833333333333328</v>
      </c>
      <c r="H367" s="4">
        <v>1441</v>
      </c>
      <c r="I367" s="1">
        <f t="shared" si="1786"/>
        <v>0.6118055555555556</v>
      </c>
      <c r="J367" s="1" t="str">
        <f t="shared" si="1772"/>
        <v/>
      </c>
      <c r="K367">
        <f t="shared" si="1773"/>
        <v>2.9999999999998295</v>
      </c>
      <c r="L367">
        <f t="shared" si="1774"/>
        <v>5.0000000000001421</v>
      </c>
      <c r="M367">
        <f t="shared" si="1775"/>
        <v>1</v>
      </c>
      <c r="N367">
        <f t="shared" ca="1" si="1776"/>
        <v>1417</v>
      </c>
      <c r="O367" t="str">
        <f t="shared" si="1777"/>
        <v/>
      </c>
      <c r="P367">
        <f t="shared" si="1778"/>
        <v>2.1299999999998787</v>
      </c>
      <c r="Q367" s="7">
        <f t="shared" si="1779"/>
        <v>2.0057655690828473</v>
      </c>
      <c r="R367">
        <f t="shared" si="1780"/>
        <v>2.1000000000000596</v>
      </c>
      <c r="S367">
        <f t="shared" si="1781"/>
        <v>4.2299999999999383</v>
      </c>
      <c r="T367" s="7">
        <f t="shared" si="1782"/>
        <v>4.1057655690829069</v>
      </c>
    </row>
    <row r="368" spans="1:20" x14ac:dyDescent="0.2">
      <c r="B368" s="11"/>
      <c r="D368" s="21"/>
      <c r="E368" s="4">
        <v>1</v>
      </c>
      <c r="F368" s="4">
        <v>1444</v>
      </c>
      <c r="G368" s="6">
        <f t="shared" si="1785"/>
        <v>0.61388888888888882</v>
      </c>
      <c r="H368" s="4">
        <v>1506</v>
      </c>
      <c r="I368" s="1">
        <f t="shared" si="1786"/>
        <v>0.62916666666666665</v>
      </c>
      <c r="J368" s="1" t="str">
        <f t="shared" si="1772"/>
        <v/>
      </c>
      <c r="K368">
        <f t="shared" si="1773"/>
        <v>8.999999999999968</v>
      </c>
      <c r="L368">
        <f t="shared" si="1774"/>
        <v>22.000000000000082</v>
      </c>
      <c r="M368">
        <f t="shared" si="1775"/>
        <v>2</v>
      </c>
      <c r="N368">
        <f t="shared" ca="1" si="1776"/>
        <v>1417</v>
      </c>
      <c r="O368" t="str">
        <f t="shared" si="1777"/>
        <v/>
      </c>
      <c r="P368">
        <f t="shared" si="1778"/>
        <v>89.999999999999687</v>
      </c>
      <c r="Q368" s="7">
        <f t="shared" si="1779"/>
        <v>55.018987749267318</v>
      </c>
      <c r="R368">
        <f t="shared" si="1780"/>
        <v>22.000000000000082</v>
      </c>
      <c r="S368">
        <f t="shared" si="1781"/>
        <v>111.99999999999977</v>
      </c>
      <c r="T368" s="7">
        <f t="shared" si="1782"/>
        <v>77.018987749267396</v>
      </c>
    </row>
    <row r="369" spans="1:20" x14ac:dyDescent="0.2">
      <c r="B369" s="11"/>
      <c r="D369" s="21"/>
      <c r="E369" s="4">
        <v>19</v>
      </c>
      <c r="F369" s="4">
        <v>1515</v>
      </c>
      <c r="G369" s="6">
        <f t="shared" si="1785"/>
        <v>0.63541666666666663</v>
      </c>
      <c r="H369" s="4">
        <v>1519</v>
      </c>
      <c r="I369" s="1">
        <f t="shared" si="1786"/>
        <v>0.6381944444444444</v>
      </c>
      <c r="J369" s="1" t="str">
        <f t="shared" si="1772"/>
        <v/>
      </c>
      <c r="K369">
        <f t="shared" si="1773"/>
        <v>7.9999999999999716</v>
      </c>
      <c r="L369">
        <f t="shared" si="1774"/>
        <v>3.9999999999999858</v>
      </c>
      <c r="M369">
        <f t="shared" si="1775"/>
        <v>3</v>
      </c>
      <c r="N369">
        <f t="shared" ca="1" si="1776"/>
        <v>1417</v>
      </c>
      <c r="O369" t="str">
        <f t="shared" si="1777"/>
        <v/>
      </c>
      <c r="P369">
        <f t="shared" si="1778"/>
        <v>79.999999999999716</v>
      </c>
      <c r="Q369" s="7">
        <f t="shared" si="1779"/>
        <v>48.905766888237615</v>
      </c>
      <c r="R369">
        <f t="shared" si="1780"/>
        <v>75.99999999999973</v>
      </c>
      <c r="S369">
        <f t="shared" si="1781"/>
        <v>155.99999999999943</v>
      </c>
      <c r="T369" s="7">
        <f t="shared" si="1782"/>
        <v>124.90576688823734</v>
      </c>
    </row>
    <row r="370" spans="1:20" x14ac:dyDescent="0.2">
      <c r="B370" s="11"/>
      <c r="D370" s="21"/>
      <c r="E370" s="4">
        <v>1</v>
      </c>
      <c r="F370" s="4">
        <v>1527</v>
      </c>
      <c r="G370" s="6">
        <f t="shared" si="1785"/>
        <v>0.64374999999999993</v>
      </c>
      <c r="H370" s="4">
        <v>1537</v>
      </c>
      <c r="I370" s="1">
        <f t="shared" si="1786"/>
        <v>0.65069444444444446</v>
      </c>
      <c r="J370" s="1" t="str">
        <f t="shared" si="1772"/>
        <v/>
      </c>
      <c r="K370">
        <f t="shared" si="1773"/>
        <v>7.9999999999999716</v>
      </c>
      <c r="L370">
        <f t="shared" si="1774"/>
        <v>10.000000000000124</v>
      </c>
      <c r="M370">
        <f t="shared" si="1775"/>
        <v>4</v>
      </c>
      <c r="N370">
        <f t="shared" ca="1" si="1776"/>
        <v>1417</v>
      </c>
      <c r="O370" t="str">
        <f t="shared" si="1777"/>
        <v/>
      </c>
      <c r="P370">
        <f t="shared" si="1778"/>
        <v>71.999999999999744</v>
      </c>
      <c r="Q370" s="7">
        <f t="shared" si="1779"/>
        <v>45.178398862674307</v>
      </c>
      <c r="R370">
        <f t="shared" si="1780"/>
        <v>10.000000000000124</v>
      </c>
      <c r="S370">
        <f t="shared" si="1781"/>
        <v>81.999999999999872</v>
      </c>
      <c r="T370" s="7">
        <f t="shared" si="1782"/>
        <v>55.178398862674428</v>
      </c>
    </row>
    <row r="371" spans="1:20" x14ac:dyDescent="0.2">
      <c r="B371" s="11"/>
      <c r="D371" s="21"/>
      <c r="E371" s="4">
        <v>17</v>
      </c>
      <c r="F371" s="4">
        <v>1545</v>
      </c>
      <c r="G371" s="6">
        <f t="shared" si="1785"/>
        <v>0.65625</v>
      </c>
      <c r="H371" s="4">
        <v>1552</v>
      </c>
      <c r="I371" s="1">
        <f t="shared" si="1786"/>
        <v>0.66111111111111109</v>
      </c>
      <c r="J371" s="1">
        <f t="shared" si="1772"/>
        <v>0.6645833333333333</v>
      </c>
      <c r="K371" t="str">
        <f t="shared" si="1773"/>
        <v/>
      </c>
      <c r="L371">
        <f t="shared" si="1774"/>
        <v>6.9999999999999751</v>
      </c>
      <c r="M371">
        <f t="shared" si="1775"/>
        <v>5</v>
      </c>
      <c r="N371">
        <f t="shared" ca="1" si="1776"/>
        <v>1417</v>
      </c>
      <c r="O371">
        <f t="shared" ca="1" si="1777"/>
        <v>99.999999999999972</v>
      </c>
      <c r="P371">
        <f t="shared" si="1778"/>
        <v>42.5</v>
      </c>
      <c r="Q371" s="7">
        <f t="shared" si="1779"/>
        <v>5.1054993406049594</v>
      </c>
      <c r="R371">
        <f t="shared" si="1780"/>
        <v>118.99999999999957</v>
      </c>
      <c r="S371">
        <f t="shared" si="1781"/>
        <v>161.49999999999957</v>
      </c>
      <c r="T371" s="7">
        <f t="shared" si="1782"/>
        <v>124.10549934060454</v>
      </c>
    </row>
    <row r="372" spans="1:20" x14ac:dyDescent="0.2">
      <c r="A372">
        <v>1</v>
      </c>
      <c r="B372" s="61">
        <v>44532</v>
      </c>
      <c r="C372">
        <v>924</v>
      </c>
      <c r="D372" s="65">
        <v>3</v>
      </c>
      <c r="E372" s="4">
        <v>0.01</v>
      </c>
      <c r="F372" s="4">
        <v>1000</v>
      </c>
      <c r="G372" s="6">
        <f t="shared" si="1785"/>
        <v>0.41666666666666669</v>
      </c>
      <c r="H372" s="4">
        <v>1008</v>
      </c>
      <c r="I372" s="1">
        <f t="shared" si="1786"/>
        <v>0.42222222222222222</v>
      </c>
      <c r="J372" s="1" t="str">
        <f t="shared" si="1772"/>
        <v/>
      </c>
      <c r="K372">
        <f t="shared" si="1773"/>
        <v>12.000000000000037</v>
      </c>
      <c r="L372">
        <f t="shared" si="1774"/>
        <v>7.9999999999999716</v>
      </c>
      <c r="M372">
        <f t="shared" si="1775"/>
        <v>1</v>
      </c>
      <c r="N372">
        <f t="shared" ca="1" si="1776"/>
        <v>924</v>
      </c>
      <c r="O372" t="str">
        <f t="shared" si="1777"/>
        <v/>
      </c>
      <c r="P372">
        <f t="shared" si="1778"/>
        <v>120.06000000000039</v>
      </c>
      <c r="Q372" s="7">
        <f t="shared" si="1779"/>
        <v>31.559825365948623</v>
      </c>
      <c r="R372">
        <f t="shared" si="1780"/>
        <v>7.9999999999999724E-2</v>
      </c>
      <c r="S372">
        <f t="shared" si="1781"/>
        <v>120.14000000000038</v>
      </c>
      <c r="T372" s="7">
        <f t="shared" si="1782"/>
        <v>31.639825365948621</v>
      </c>
    </row>
    <row r="373" spans="1:20" x14ac:dyDescent="0.2">
      <c r="B373" s="11"/>
      <c r="D373" s="21"/>
      <c r="E373" s="4">
        <v>20</v>
      </c>
      <c r="F373" s="4">
        <v>1020</v>
      </c>
      <c r="G373" s="6">
        <f t="shared" ref="G373:G376" si="1787">VALUE(CONCATENATE(LEFT(F373,LEN(F373)-2),":",RIGHT(F373,2)))</f>
        <v>0.43055555555555558</v>
      </c>
      <c r="H373" s="4">
        <v>1024</v>
      </c>
      <c r="I373" s="1">
        <f t="shared" ref="I373:I376" si="1788">VALUE(CONCATENATE(LEFT(H373,LEN(H373)-2),":",RIGHT(H373,2)))</f>
        <v>0.43333333333333335</v>
      </c>
      <c r="J373" s="1" t="str">
        <f t="shared" si="1772"/>
        <v/>
      </c>
      <c r="K373">
        <f t="shared" si="1773"/>
        <v>11.999999999999957</v>
      </c>
      <c r="L373">
        <f t="shared" si="1774"/>
        <v>3.9999999999999858</v>
      </c>
      <c r="M373">
        <f t="shared" si="1775"/>
        <v>2</v>
      </c>
      <c r="N373">
        <f t="shared" ca="1" si="1776"/>
        <v>924</v>
      </c>
      <c r="O373" t="str">
        <f t="shared" si="1777"/>
        <v/>
      </c>
      <c r="P373">
        <f t="shared" si="1778"/>
        <v>120.47999999999956</v>
      </c>
      <c r="Q373" s="7">
        <f t="shared" si="1779"/>
        <v>43.292987589752279</v>
      </c>
      <c r="R373">
        <f t="shared" si="1780"/>
        <v>79.999999999999716</v>
      </c>
      <c r="S373">
        <f t="shared" si="1781"/>
        <v>200.47999999999928</v>
      </c>
      <c r="T373" s="7">
        <f t="shared" si="1782"/>
        <v>123.29298758975199</v>
      </c>
    </row>
    <row r="374" spans="1:20" x14ac:dyDescent="0.2">
      <c r="B374" s="11"/>
      <c r="D374" s="21"/>
      <c r="E374" s="4">
        <v>0.08</v>
      </c>
      <c r="F374" s="4">
        <v>1036</v>
      </c>
      <c r="G374" s="6">
        <f t="shared" si="1787"/>
        <v>0.44166666666666665</v>
      </c>
      <c r="H374" s="4">
        <v>1114</v>
      </c>
      <c r="I374" s="1">
        <f t="shared" si="1788"/>
        <v>0.4680555555555555</v>
      </c>
      <c r="J374" s="1" t="str">
        <f t="shared" si="1772"/>
        <v/>
      </c>
      <c r="K374">
        <f t="shared" si="1773"/>
        <v>7.0000000000000551</v>
      </c>
      <c r="L374">
        <f t="shared" si="1774"/>
        <v>37.999999999999943</v>
      </c>
      <c r="M374">
        <f t="shared" si="1775"/>
        <v>3</v>
      </c>
      <c r="N374">
        <f t="shared" ca="1" si="1776"/>
        <v>924</v>
      </c>
      <c r="O374" t="str">
        <f t="shared" si="1777"/>
        <v/>
      </c>
      <c r="P374">
        <f t="shared" si="1778"/>
        <v>3.78000000000003</v>
      </c>
      <c r="Q374" s="7">
        <f t="shared" si="1779"/>
        <v>2.5497708697566441</v>
      </c>
      <c r="R374">
        <f t="shared" si="1780"/>
        <v>3.0399999999999956</v>
      </c>
      <c r="S374">
        <f t="shared" si="1781"/>
        <v>6.8200000000000252</v>
      </c>
      <c r="T374" s="7">
        <f t="shared" si="1782"/>
        <v>5.5897708697566397</v>
      </c>
    </row>
    <row r="375" spans="1:20" x14ac:dyDescent="0.2">
      <c r="B375" s="11"/>
      <c r="D375" s="21"/>
      <c r="E375" s="4">
        <v>1</v>
      </c>
      <c r="F375" s="4">
        <v>1121</v>
      </c>
      <c r="G375" s="6">
        <f t="shared" si="1787"/>
        <v>0.47291666666666665</v>
      </c>
      <c r="H375" s="4">
        <v>1128</v>
      </c>
      <c r="I375" s="1">
        <f t="shared" si="1788"/>
        <v>0.4777777777777778</v>
      </c>
      <c r="J375" s="1">
        <f t="shared" si="1772"/>
        <v>0.48125000000000001</v>
      </c>
      <c r="K375" t="str">
        <f t="shared" si="1773"/>
        <v/>
      </c>
      <c r="L375">
        <f t="shared" si="1774"/>
        <v>7.0000000000000551</v>
      </c>
      <c r="M375">
        <f t="shared" si="1775"/>
        <v>4</v>
      </c>
      <c r="N375">
        <f t="shared" ca="1" si="1776"/>
        <v>924</v>
      </c>
      <c r="O375">
        <f t="shared" ca="1" si="1777"/>
        <v>129.00000000000003</v>
      </c>
      <c r="P375">
        <f t="shared" si="1778"/>
        <v>2.5</v>
      </c>
      <c r="Q375" s="7">
        <f t="shared" si="1779"/>
        <v>0.36191198291773735</v>
      </c>
      <c r="R375">
        <f t="shared" si="1780"/>
        <v>7.0000000000000551</v>
      </c>
      <c r="S375">
        <f t="shared" si="1781"/>
        <v>9.5000000000000551</v>
      </c>
      <c r="T375" s="7">
        <f t="shared" si="1782"/>
        <v>7.3619119829177926</v>
      </c>
    </row>
    <row r="376" spans="1:20" x14ac:dyDescent="0.2">
      <c r="B376" s="61">
        <v>44532</v>
      </c>
      <c r="C376">
        <v>1216</v>
      </c>
      <c r="D376" s="21"/>
      <c r="E376" s="4">
        <v>0.01</v>
      </c>
      <c r="F376" s="4">
        <v>1250</v>
      </c>
      <c r="G376" s="6">
        <f t="shared" si="1787"/>
        <v>0.53472222222222221</v>
      </c>
      <c r="H376" s="4">
        <v>1313</v>
      </c>
      <c r="I376" s="1">
        <f t="shared" si="1788"/>
        <v>0.55069444444444449</v>
      </c>
      <c r="J376" s="1" t="str">
        <f t="shared" si="1772"/>
        <v/>
      </c>
      <c r="K376">
        <f t="shared" si="1773"/>
        <v>14.999999999999947</v>
      </c>
      <c r="L376">
        <f t="shared" si="1774"/>
        <v>23.000000000000078</v>
      </c>
      <c r="M376">
        <f t="shared" si="1775"/>
        <v>1</v>
      </c>
      <c r="N376">
        <f t="shared" ca="1" si="1776"/>
        <v>1216</v>
      </c>
      <c r="O376" t="str">
        <f t="shared" si="1777"/>
        <v/>
      </c>
      <c r="P376">
        <f t="shared" si="1778"/>
        <v>150.07499999999948</v>
      </c>
      <c r="Q376" s="7">
        <f t="shared" si="1779"/>
        <v>39.449781707435513</v>
      </c>
      <c r="R376">
        <f t="shared" si="1780"/>
        <v>0.23000000000000079</v>
      </c>
      <c r="S376">
        <f t="shared" si="1781"/>
        <v>150.30499999999947</v>
      </c>
      <c r="T376" s="7">
        <f t="shared" si="1782"/>
        <v>39.679781707435517</v>
      </c>
    </row>
    <row r="377" spans="1:20" x14ac:dyDescent="0.2">
      <c r="B377" s="11"/>
      <c r="D377" s="21"/>
      <c r="E377" s="4">
        <v>20</v>
      </c>
      <c r="F377" s="4">
        <v>1328</v>
      </c>
      <c r="G377" s="6">
        <f t="shared" ref="G377:G380" si="1789">VALUE(CONCATENATE(LEFT(F377,LEN(F377)-2),":",RIGHT(F377,2)))</f>
        <v>0.56111111111111112</v>
      </c>
      <c r="H377" s="4">
        <v>1348</v>
      </c>
      <c r="I377" s="1">
        <f t="shared" ref="I377:I380" si="1790">VALUE(CONCATENATE(LEFT(H377,LEN(H377)-2),":",RIGHT(H377,2)))</f>
        <v>0.57500000000000007</v>
      </c>
      <c r="J377" s="1" t="str">
        <f t="shared" si="1772"/>
        <v/>
      </c>
      <c r="K377">
        <f t="shared" si="1773"/>
        <v>12.999999999999954</v>
      </c>
      <c r="L377">
        <f t="shared" si="1774"/>
        <v>20.000000000000089</v>
      </c>
      <c r="M377">
        <f t="shared" si="1775"/>
        <v>2</v>
      </c>
      <c r="N377">
        <f t="shared" ca="1" si="1776"/>
        <v>1216</v>
      </c>
      <c r="O377" t="str">
        <f t="shared" si="1777"/>
        <v/>
      </c>
      <c r="P377">
        <f t="shared" si="1778"/>
        <v>130.51999999999953</v>
      </c>
      <c r="Q377" s="7">
        <f t="shared" si="1779"/>
        <v>46.900736555564976</v>
      </c>
      <c r="R377">
        <f t="shared" si="1780"/>
        <v>400.00000000000176</v>
      </c>
      <c r="S377">
        <f t="shared" si="1781"/>
        <v>530.52000000000135</v>
      </c>
      <c r="T377" s="7">
        <f t="shared" si="1782"/>
        <v>446.90073655556671</v>
      </c>
    </row>
    <row r="378" spans="1:20" x14ac:dyDescent="0.2">
      <c r="B378" s="11"/>
      <c r="D378" s="21"/>
      <c r="E378" s="4">
        <v>0.08</v>
      </c>
      <c r="F378" s="4">
        <v>1401</v>
      </c>
      <c r="G378" s="6">
        <f t="shared" si="1789"/>
        <v>0.58402777777777781</v>
      </c>
      <c r="H378" s="4">
        <v>1435</v>
      </c>
      <c r="I378" s="1">
        <f t="shared" si="1790"/>
        <v>0.60763888888888895</v>
      </c>
      <c r="J378" s="1" t="str">
        <f t="shared" si="1772"/>
        <v/>
      </c>
      <c r="K378">
        <f t="shared" si="1773"/>
        <v>7.9999999999999716</v>
      </c>
      <c r="L378">
        <f t="shared" si="1774"/>
        <v>34.000000000000043</v>
      </c>
      <c r="M378">
        <f t="shared" si="1775"/>
        <v>3</v>
      </c>
      <c r="N378">
        <f t="shared" ca="1" si="1776"/>
        <v>1216</v>
      </c>
      <c r="O378" t="str">
        <f t="shared" si="1777"/>
        <v/>
      </c>
      <c r="P378">
        <f t="shared" si="1778"/>
        <v>4.3199999999999852</v>
      </c>
      <c r="Q378" s="7">
        <f t="shared" si="1779"/>
        <v>2.9140238511504171</v>
      </c>
      <c r="R378">
        <f t="shared" si="1780"/>
        <v>2.7200000000000033</v>
      </c>
      <c r="S378">
        <f t="shared" si="1781"/>
        <v>7.0399999999999885</v>
      </c>
      <c r="T378" s="7">
        <f t="shared" si="1782"/>
        <v>5.6340238511504204</v>
      </c>
    </row>
    <row r="379" spans="1:20" x14ac:dyDescent="0.2">
      <c r="B379" s="11"/>
      <c r="D379" s="21"/>
      <c r="E379" s="4">
        <v>1</v>
      </c>
      <c r="F379" s="4">
        <v>1443</v>
      </c>
      <c r="G379" s="6">
        <f t="shared" si="1789"/>
        <v>0.61319444444444449</v>
      </c>
      <c r="H379" s="4">
        <v>1449</v>
      </c>
      <c r="I379" s="1">
        <f t="shared" si="1790"/>
        <v>0.61736111111111114</v>
      </c>
      <c r="J379" s="1" t="str">
        <f t="shared" si="1772"/>
        <v/>
      </c>
      <c r="K379">
        <f t="shared" si="1773"/>
        <v>5.9999999999999787</v>
      </c>
      <c r="L379">
        <f t="shared" si="1774"/>
        <v>5.9999999999999787</v>
      </c>
      <c r="M379">
        <f t="shared" si="1775"/>
        <v>4</v>
      </c>
      <c r="N379">
        <f t="shared" ca="1" si="1776"/>
        <v>1216</v>
      </c>
      <c r="O379" t="str">
        <f t="shared" si="1777"/>
        <v/>
      </c>
      <c r="P379">
        <f t="shared" si="1778"/>
        <v>32.999999999999886</v>
      </c>
      <c r="Q379" s="7">
        <f t="shared" si="1779"/>
        <v>23.451911189302532</v>
      </c>
      <c r="R379">
        <f t="shared" si="1780"/>
        <v>5.9999999999999787</v>
      </c>
      <c r="S379">
        <f t="shared" si="1781"/>
        <v>38.999999999999865</v>
      </c>
      <c r="T379" s="7">
        <f t="shared" si="1782"/>
        <v>29.451911189302511</v>
      </c>
    </row>
    <row r="380" spans="1:20" x14ac:dyDescent="0.2">
      <c r="B380" s="11"/>
      <c r="D380" s="21"/>
      <c r="E380" s="4">
        <v>10</v>
      </c>
      <c r="F380" s="4">
        <v>1455</v>
      </c>
      <c r="G380" s="6">
        <f t="shared" si="1789"/>
        <v>0.62152777777777779</v>
      </c>
      <c r="H380" s="4">
        <v>1510</v>
      </c>
      <c r="I380" s="1">
        <f t="shared" si="1790"/>
        <v>0.63194444444444442</v>
      </c>
      <c r="J380" s="1" t="str">
        <f t="shared" si="1772"/>
        <v/>
      </c>
      <c r="K380">
        <f t="shared" si="1773"/>
        <v>6.9999999999999751</v>
      </c>
      <c r="L380">
        <f t="shared" si="1774"/>
        <v>14.999999999999947</v>
      </c>
      <c r="M380">
        <f t="shared" si="1775"/>
        <v>5</v>
      </c>
      <c r="N380">
        <f t="shared" ca="1" si="1776"/>
        <v>1216</v>
      </c>
      <c r="O380" t="str">
        <f t="shared" si="1777"/>
        <v/>
      </c>
      <c r="P380">
        <f t="shared" si="1778"/>
        <v>41.999999999999851</v>
      </c>
      <c r="Q380" s="7">
        <f t="shared" si="1779"/>
        <v>34.794764983016755</v>
      </c>
      <c r="R380">
        <f t="shared" si="1780"/>
        <v>149.99999999999946</v>
      </c>
      <c r="S380">
        <f t="shared" si="1781"/>
        <v>191.99999999999932</v>
      </c>
      <c r="T380" s="7">
        <f t="shared" si="1782"/>
        <v>184.79476498301622</v>
      </c>
    </row>
    <row r="381" spans="1:20" x14ac:dyDescent="0.2">
      <c r="B381" s="11"/>
      <c r="D381" s="21"/>
      <c r="E381" s="4">
        <v>2</v>
      </c>
      <c r="F381" s="4">
        <v>1517</v>
      </c>
      <c r="G381" s="6">
        <f t="shared" ref="G381:G382" si="1791">VALUE(CONCATENATE(LEFT(F381,LEN(F381)-2),":",RIGHT(F381,2)))</f>
        <v>0.63680555555555551</v>
      </c>
      <c r="H381" s="4">
        <v>1523</v>
      </c>
      <c r="I381" s="1">
        <f t="shared" ref="I381:I382" si="1792">VALUE(CONCATENATE(LEFT(H381,LEN(H381)-2),":",RIGHT(H381,2)))</f>
        <v>0.64097222222222217</v>
      </c>
      <c r="J381" s="1">
        <f t="shared" ref="J381:J382" si="1793">IF(OR(B382&lt;&gt;"",E382=""),I381+TIME(0,5,0),"")</f>
        <v>0.64444444444444438</v>
      </c>
      <c r="K381" t="str">
        <f t="shared" ref="K381:K382" si="1794">IF(AND(OR(AND(B381&lt;&gt;"",B382=""),AND(B381="",B382="")),E382&lt;&gt;""),(G382-I381)*1440,"")</f>
        <v/>
      </c>
      <c r="L381">
        <f t="shared" ref="L381:L382" si="1795">(I381-G381)*1440</f>
        <v>5.9999999999999787</v>
      </c>
      <c r="M381">
        <f t="shared" ref="M381:M382" si="1796">IF(B381&lt;&gt;"",1,M380+1)</f>
        <v>6</v>
      </c>
      <c r="N381">
        <f t="shared" ref="N381:N382" ca="1" si="1797">OFFSET(C381,-M381+1,0)</f>
        <v>1216</v>
      </c>
      <c r="O381">
        <f t="shared" ref="O381:O382" ca="1" si="1798">IF(J381&lt;&gt;"",(J381-VALUE(CONCATENATE(LEFT(N381,LEN(N381)-2),":",RIGHT(N381,2))))*1440,"")</f>
        <v>191.9999999999998</v>
      </c>
      <c r="P381">
        <f t="shared" ref="P381:P382" si="1799">IF(K381&lt;&gt;"",(E381+E382)*K381/2,E381*5/2)</f>
        <v>5</v>
      </c>
      <c r="Q381" s="7">
        <f t="shared" ref="Q381:Q382" si="1800">IF(K381&lt;&gt;"",(E382-E381)*K381/LN((E382+0.000001)/(E381+0.000001)),-5*(E381-0.000001)/(LN(1/E381)-13.8155))</f>
        <v>0.68924379203313568</v>
      </c>
      <c r="R381">
        <f t="shared" ref="R381:R382" si="1801">(E381*L381)</f>
        <v>11.999999999999957</v>
      </c>
      <c r="S381">
        <f t="shared" ref="S381:S382" si="1802">P381+R381</f>
        <v>16.999999999999957</v>
      </c>
      <c r="T381" s="7">
        <f t="shared" ref="T381:T382" si="1803">Q381+R381</f>
        <v>12.689243792033093</v>
      </c>
    </row>
    <row r="382" spans="1:20" x14ac:dyDescent="0.2">
      <c r="A382">
        <v>1</v>
      </c>
      <c r="B382" s="61">
        <v>44533</v>
      </c>
      <c r="C382">
        <v>1108</v>
      </c>
      <c r="D382" s="65" t="s">
        <v>42</v>
      </c>
      <c r="E382" s="4">
        <v>0.01</v>
      </c>
      <c r="F382" s="4">
        <v>1122</v>
      </c>
      <c r="G382" s="6">
        <f t="shared" si="1791"/>
        <v>0.47361111111111115</v>
      </c>
      <c r="H382" s="4">
        <v>1124</v>
      </c>
      <c r="I382" s="1">
        <f t="shared" si="1792"/>
        <v>0.47500000000000003</v>
      </c>
      <c r="J382" s="1" t="str">
        <f t="shared" si="1793"/>
        <v/>
      </c>
      <c r="K382">
        <f t="shared" si="1794"/>
        <v>7.9999999999999716</v>
      </c>
      <c r="L382">
        <f t="shared" si="1795"/>
        <v>1.9999999999999929</v>
      </c>
      <c r="M382">
        <f t="shared" si="1796"/>
        <v>1</v>
      </c>
      <c r="N382">
        <f t="shared" ca="1" si="1797"/>
        <v>1108</v>
      </c>
      <c r="O382" t="str">
        <f t="shared" si="1798"/>
        <v/>
      </c>
      <c r="P382">
        <f t="shared" si="1799"/>
        <v>160.03999999999942</v>
      </c>
      <c r="Q382" s="7">
        <f t="shared" si="1800"/>
        <v>38.57269608872322</v>
      </c>
      <c r="R382">
        <f t="shared" si="1801"/>
        <v>1.9999999999999931E-2</v>
      </c>
      <c r="S382">
        <f t="shared" si="1802"/>
        <v>160.05999999999943</v>
      </c>
      <c r="T382" s="7">
        <f t="shared" si="1803"/>
        <v>38.592696088723223</v>
      </c>
    </row>
    <row r="383" spans="1:20" x14ac:dyDescent="0.2">
      <c r="B383" s="11"/>
      <c r="D383" s="21"/>
      <c r="E383" s="4">
        <v>40</v>
      </c>
      <c r="F383" s="4">
        <v>1132</v>
      </c>
      <c r="G383" s="6">
        <f t="shared" ref="G383" si="1804">VALUE(CONCATENATE(LEFT(F383,LEN(F383)-2),":",RIGHT(F383,2)))</f>
        <v>0.48055555555555557</v>
      </c>
      <c r="H383" s="4">
        <v>1136</v>
      </c>
      <c r="I383" s="1">
        <f t="shared" ref="I383" si="1805">VALUE(CONCATENATE(LEFT(H383,LEN(H383)-2),":",RIGHT(H383,2)))</f>
        <v>0.48333333333333334</v>
      </c>
      <c r="J383" s="1" t="str">
        <f t="shared" ref="J383" si="1806">IF(OR(B384&lt;&gt;"",E384=""),I383+TIME(0,5,0),"")</f>
        <v/>
      </c>
      <c r="K383">
        <f t="shared" ref="K383" si="1807">IF(AND(OR(AND(B383&lt;&gt;"",B384=""),AND(B383="",B384="")),E384&lt;&gt;""),(G384-I383)*1440,"")</f>
        <v>7.9999999999999716</v>
      </c>
      <c r="L383">
        <f t="shared" ref="L383" si="1808">(I383-G383)*1440</f>
        <v>3.9999999999999858</v>
      </c>
      <c r="M383">
        <f t="shared" ref="M383" si="1809">IF(B383&lt;&gt;"",1,M382+1)</f>
        <v>2</v>
      </c>
      <c r="N383">
        <f t="shared" ref="N383" ca="1" si="1810">OFFSET(C383,-M383+1,0)</f>
        <v>1108</v>
      </c>
      <c r="O383" t="str">
        <f t="shared" ref="O383" si="1811">IF(J383&lt;&gt;"",(J383-VALUE(CONCATENATE(LEFT(N383,LEN(N383)-2),":",RIGHT(N383,2))))*1440,"")</f>
        <v/>
      </c>
      <c r="P383">
        <f t="shared" ref="P383" si="1812">IF(K383&lt;&gt;"",(E383+E384)*K383/2,E383*5/2)</f>
        <v>959.99999999999659</v>
      </c>
      <c r="Q383" s="7">
        <f t="shared" ref="Q383" si="1813">IF(K383&lt;&gt;"",(E384-E383)*K383/LN((E384+0.000001)/(E383+0.000001)),-5*(E383-0.000001)/(LN(1/E383)-13.8155))</f>
        <v>795.30872611936206</v>
      </c>
      <c r="R383">
        <f t="shared" ref="R383" si="1814">(E383*L383)</f>
        <v>159.99999999999943</v>
      </c>
      <c r="S383">
        <f t="shared" ref="S383" si="1815">P383+R383</f>
        <v>1119.9999999999959</v>
      </c>
      <c r="T383" s="7">
        <f t="shared" ref="T383" si="1816">Q383+R383</f>
        <v>955.30872611936149</v>
      </c>
    </row>
    <row r="384" spans="1:20" x14ac:dyDescent="0.2">
      <c r="B384" s="11"/>
      <c r="D384" s="21"/>
      <c r="E384" s="4">
        <v>200</v>
      </c>
      <c r="F384" s="4">
        <v>1144</v>
      </c>
      <c r="G384" s="6">
        <f t="shared" ref="G384" si="1817">VALUE(CONCATENATE(LEFT(F384,LEN(F384)-2),":",RIGHT(F384,2)))</f>
        <v>0.48888888888888887</v>
      </c>
      <c r="H384" s="4">
        <v>1159</v>
      </c>
      <c r="I384" s="1">
        <f t="shared" ref="I384" si="1818">VALUE(CONCATENATE(LEFT(H384,LEN(H384)-2),":",RIGHT(H384,2)))</f>
        <v>0.4993055555555555</v>
      </c>
      <c r="J384" s="1" t="str">
        <f t="shared" ref="J384" si="1819">IF(OR(B385&lt;&gt;"",E385=""),I384+TIME(0,5,0),"")</f>
        <v/>
      </c>
      <c r="K384">
        <f t="shared" ref="K384" si="1820">IF(AND(OR(AND(B384&lt;&gt;"",B385=""),AND(B384="",B385="")),E385&lt;&gt;""),(G385-I384)*1440,"")</f>
        <v>11.000000000000041</v>
      </c>
      <c r="L384">
        <f t="shared" ref="L384" si="1821">(I384-G384)*1440</f>
        <v>14.999999999999947</v>
      </c>
      <c r="M384">
        <f t="shared" ref="M384" si="1822">IF(B384&lt;&gt;"",1,M383+1)</f>
        <v>3</v>
      </c>
      <c r="N384">
        <f t="shared" ref="N384" ca="1" si="1823">OFFSET(C384,-M384+1,0)</f>
        <v>1108</v>
      </c>
      <c r="O384" t="str">
        <f t="shared" ref="O384" si="1824">IF(J384&lt;&gt;"",(J384-VALUE(CONCATENATE(LEFT(N384,LEN(N384)-2),":",RIGHT(N384,2))))*1440,"")</f>
        <v/>
      </c>
      <c r="P384">
        <f t="shared" ref="P384" si="1825">IF(K384&lt;&gt;"",(E384+E385)*K384/2,E384*5/2)</f>
        <v>1210.0000000000045</v>
      </c>
      <c r="Q384" s="7">
        <f t="shared" ref="Q384" si="1826">IF(K384&lt;&gt;"",(E385-E384)*K384/LN((E385+0.000001)/(E384+0.000001)),-5*(E384-0.000001)/(LN(1/E384)-13.8155))</f>
        <v>859.90309097374393</v>
      </c>
      <c r="R384">
        <f t="shared" ref="R384" si="1827">(E384*L384)</f>
        <v>2999.9999999999895</v>
      </c>
      <c r="S384">
        <f t="shared" ref="S384" si="1828">P384+R384</f>
        <v>4209.9999999999945</v>
      </c>
      <c r="T384" s="7">
        <f t="shared" ref="T384" si="1829">Q384+R384</f>
        <v>3859.9030909737335</v>
      </c>
    </row>
    <row r="385" spans="1:20" x14ac:dyDescent="0.2">
      <c r="B385" s="11"/>
      <c r="D385" s="21"/>
      <c r="E385" s="4">
        <v>20</v>
      </c>
      <c r="F385" s="4">
        <v>1210</v>
      </c>
      <c r="G385" s="6">
        <f t="shared" ref="G385" si="1830">VALUE(CONCATENATE(LEFT(F385,LEN(F385)-2),":",RIGHT(F385,2)))</f>
        <v>0.50694444444444442</v>
      </c>
      <c r="H385" s="4">
        <v>1220</v>
      </c>
      <c r="I385" s="1">
        <f t="shared" ref="I385" si="1831">VALUE(CONCATENATE(LEFT(H385,LEN(H385)-2),":",RIGHT(H385,2)))</f>
        <v>0.51388888888888895</v>
      </c>
      <c r="J385" s="1" t="str">
        <f t="shared" ref="J385" si="1832">IF(OR(B386&lt;&gt;"",E386=""),I385+TIME(0,5,0),"")</f>
        <v/>
      </c>
      <c r="K385">
        <f t="shared" ref="K385" si="1833">IF(AND(OR(AND(B385&lt;&gt;"",B386=""),AND(B385="",B386="")),E386&lt;&gt;""),(G386-I385)*1440,"")</f>
        <v>8.9999999999998082</v>
      </c>
      <c r="L385">
        <f t="shared" ref="L385" si="1834">(I385-G385)*1440</f>
        <v>10.000000000000124</v>
      </c>
      <c r="M385">
        <f t="shared" ref="M385" si="1835">IF(B385&lt;&gt;"",1,M384+1)</f>
        <v>4</v>
      </c>
      <c r="N385">
        <f t="shared" ref="N385" ca="1" si="1836">OFFSET(C385,-M385+1,0)</f>
        <v>1108</v>
      </c>
      <c r="O385" t="str">
        <f t="shared" ref="O385" si="1837">IF(J385&lt;&gt;"",(J385-VALUE(CONCATENATE(LEFT(N385,LEN(N385)-2),":",RIGHT(N385,2))))*1440,"")</f>
        <v/>
      </c>
      <c r="P385">
        <f t="shared" ref="P385" si="1838">IF(K385&lt;&gt;"",(E385+E386)*K385/2,E385*5/2)</f>
        <v>107.9999999999977</v>
      </c>
      <c r="Q385" s="7">
        <f t="shared" ref="Q385" si="1839">IF(K385&lt;&gt;"",(E386-E385)*K385/LN((E386+0.000001)/(E385+0.000001)),-5*(E385-0.000001)/(LN(1/E385)-13.8155))</f>
        <v>89.472241695026412</v>
      </c>
      <c r="R385">
        <f t="shared" ref="R385" si="1840">(E385*L385)</f>
        <v>200.0000000000025</v>
      </c>
      <c r="S385">
        <f t="shared" ref="S385" si="1841">P385+R385</f>
        <v>308.00000000000023</v>
      </c>
      <c r="T385" s="7">
        <f t="shared" ref="T385" si="1842">Q385+R385</f>
        <v>289.47224169502891</v>
      </c>
    </row>
    <row r="386" spans="1:20" x14ac:dyDescent="0.2">
      <c r="B386" s="11"/>
      <c r="D386" s="21"/>
      <c r="E386" s="4">
        <v>4</v>
      </c>
      <c r="F386" s="4">
        <v>1229</v>
      </c>
      <c r="G386" s="6">
        <f t="shared" ref="G386:G391" si="1843">VALUE(CONCATENATE(LEFT(F386,LEN(F386)-2),":",RIGHT(F386,2)))</f>
        <v>0.52013888888888882</v>
      </c>
      <c r="H386" s="4">
        <v>1239</v>
      </c>
      <c r="I386" s="1">
        <f t="shared" ref="I386:I391" si="1844">VALUE(CONCATENATE(LEFT(H386,LEN(H386)-2),":",RIGHT(H386,2)))</f>
        <v>0.52708333333333335</v>
      </c>
      <c r="J386" s="1" t="str">
        <f t="shared" ref="J386:J391" si="1845">IF(OR(B387&lt;&gt;"",E387=""),I386+TIME(0,5,0),"")</f>
        <v/>
      </c>
      <c r="K386">
        <f t="shared" ref="K386:K391" si="1846">IF(AND(OR(AND(B386&lt;&gt;"",B387=""),AND(B386="",B387="")),E387&lt;&gt;""),(G387-I386)*1440,"")</f>
        <v>10.999999999999961</v>
      </c>
      <c r="L386">
        <f t="shared" ref="L386:L391" si="1847">(I386-G386)*1440</f>
        <v>10.000000000000124</v>
      </c>
      <c r="M386">
        <f t="shared" ref="M386:M391" si="1848">IF(B386&lt;&gt;"",1,M385+1)</f>
        <v>5</v>
      </c>
      <c r="N386">
        <f t="shared" ref="N386:N391" ca="1" si="1849">OFFSET(C386,-M386+1,0)</f>
        <v>1108</v>
      </c>
      <c r="O386" t="str">
        <f t="shared" ref="O386:O391" si="1850">IF(J386&lt;&gt;"",(J386-VALUE(CONCATENATE(LEFT(N386,LEN(N386)-2),":",RIGHT(N386,2))))*1440,"")</f>
        <v/>
      </c>
      <c r="P386">
        <f t="shared" ref="P386:P391" si="1851">IF(K386&lt;&gt;"",(E386+E387)*K386/2,E386*5/2)</f>
        <v>571.99999999999795</v>
      </c>
      <c r="Q386" s="7">
        <f t="shared" ref="Q386:Q391" si="1852">IF(K386&lt;&gt;"",(E387-E386)*K386/LN((E387+0.000001)/(E386+0.000001)),-5*(E386-0.000001)/(LN(1/E386)-13.8155))</f>
        <v>328.06486990805047</v>
      </c>
      <c r="R386">
        <f t="shared" ref="R386:R391" si="1853">(E386*L386)</f>
        <v>40.000000000000497</v>
      </c>
      <c r="S386">
        <f t="shared" ref="S386:S391" si="1854">P386+R386</f>
        <v>611.99999999999841</v>
      </c>
      <c r="T386" s="7">
        <f t="shared" ref="T386:T391" si="1855">Q386+R386</f>
        <v>368.06486990805098</v>
      </c>
    </row>
    <row r="387" spans="1:20" x14ac:dyDescent="0.2">
      <c r="B387" s="11"/>
      <c r="D387" s="21"/>
      <c r="E387" s="4">
        <v>100</v>
      </c>
      <c r="F387" s="4">
        <v>1250</v>
      </c>
      <c r="G387" s="6">
        <f t="shared" si="1843"/>
        <v>0.53472222222222221</v>
      </c>
      <c r="H387" s="4">
        <v>1301</v>
      </c>
      <c r="I387" s="1">
        <f t="shared" si="1844"/>
        <v>0.54236111111111118</v>
      </c>
      <c r="J387" s="1" t="str">
        <f t="shared" si="1845"/>
        <v/>
      </c>
      <c r="K387">
        <f t="shared" si="1846"/>
        <v>5.9999999999999787</v>
      </c>
      <c r="L387">
        <f t="shared" si="1847"/>
        <v>11.000000000000121</v>
      </c>
      <c r="M387">
        <f t="shared" si="1848"/>
        <v>6</v>
      </c>
      <c r="N387">
        <f t="shared" ca="1" si="1849"/>
        <v>1108</v>
      </c>
      <c r="O387" t="str">
        <f t="shared" si="1850"/>
        <v/>
      </c>
      <c r="P387">
        <f t="shared" si="1851"/>
        <v>344.99999999999875</v>
      </c>
      <c r="Q387" s="7">
        <f t="shared" si="1852"/>
        <v>268.82855027448028</v>
      </c>
      <c r="R387">
        <f t="shared" si="1853"/>
        <v>1100.0000000000121</v>
      </c>
      <c r="S387">
        <f t="shared" si="1854"/>
        <v>1445.0000000000109</v>
      </c>
      <c r="T387" s="7">
        <f t="shared" si="1855"/>
        <v>1368.8285502744923</v>
      </c>
    </row>
    <row r="388" spans="1:20" x14ac:dyDescent="0.2">
      <c r="B388" s="11"/>
      <c r="D388" s="21"/>
      <c r="E388" s="4">
        <v>15</v>
      </c>
      <c r="F388" s="4">
        <v>1307</v>
      </c>
      <c r="G388" s="6">
        <f t="shared" si="1843"/>
        <v>0.54652777777777783</v>
      </c>
      <c r="H388" s="4">
        <v>1319</v>
      </c>
      <c r="I388" s="1">
        <f t="shared" si="1844"/>
        <v>0.55486111111111114</v>
      </c>
      <c r="J388" s="1" t="str">
        <f t="shared" si="1845"/>
        <v/>
      </c>
      <c r="K388">
        <f t="shared" si="1846"/>
        <v>2.9999999999999893</v>
      </c>
      <c r="L388">
        <f t="shared" si="1847"/>
        <v>11.999999999999957</v>
      </c>
      <c r="M388">
        <f t="shared" si="1848"/>
        <v>7</v>
      </c>
      <c r="N388">
        <f t="shared" ca="1" si="1849"/>
        <v>1108</v>
      </c>
      <c r="O388" t="str">
        <f t="shared" si="1850"/>
        <v/>
      </c>
      <c r="P388">
        <f t="shared" si="1851"/>
        <v>23.699999999999918</v>
      </c>
      <c r="Q388" s="7">
        <f t="shared" si="1852"/>
        <v>14.533333786839647</v>
      </c>
      <c r="R388">
        <f t="shared" si="1853"/>
        <v>179.99999999999937</v>
      </c>
      <c r="S388">
        <f t="shared" si="1854"/>
        <v>203.69999999999931</v>
      </c>
      <c r="T388" s="7">
        <f t="shared" si="1855"/>
        <v>194.53333378683902</v>
      </c>
    </row>
    <row r="389" spans="1:20" x14ac:dyDescent="0.2">
      <c r="B389" s="11"/>
      <c r="D389" s="21"/>
      <c r="E389" s="4">
        <v>0.8</v>
      </c>
      <c r="F389" s="4">
        <v>1322</v>
      </c>
      <c r="G389" s="6">
        <f t="shared" si="1843"/>
        <v>0.55694444444444446</v>
      </c>
      <c r="H389" s="4">
        <v>1326</v>
      </c>
      <c r="I389" s="1">
        <f t="shared" si="1844"/>
        <v>0.55972222222222223</v>
      </c>
      <c r="J389" s="1">
        <f t="shared" si="1845"/>
        <v>0.56319444444444444</v>
      </c>
      <c r="K389" t="str">
        <f t="shared" si="1846"/>
        <v/>
      </c>
      <c r="L389">
        <f t="shared" si="1847"/>
        <v>3.9999999999999858</v>
      </c>
      <c r="M389">
        <f t="shared" si="1848"/>
        <v>8</v>
      </c>
      <c r="N389">
        <f t="shared" ca="1" si="1849"/>
        <v>1108</v>
      </c>
      <c r="O389">
        <f t="shared" ca="1" si="1850"/>
        <v>143.00000000000006</v>
      </c>
      <c r="P389">
        <f t="shared" si="1851"/>
        <v>2</v>
      </c>
      <c r="Q389" s="7">
        <f t="shared" si="1852"/>
        <v>0.29428267387637186</v>
      </c>
      <c r="R389">
        <f t="shared" si="1853"/>
        <v>3.1999999999999886</v>
      </c>
      <c r="S389">
        <f t="shared" si="1854"/>
        <v>5.1999999999999886</v>
      </c>
      <c r="T389" s="7">
        <f t="shared" si="1855"/>
        <v>3.4942826738763606</v>
      </c>
    </row>
    <row r="390" spans="1:20" x14ac:dyDescent="0.2">
      <c r="B390" s="61">
        <v>44533</v>
      </c>
      <c r="C390">
        <v>1346</v>
      </c>
      <c r="D390" s="21"/>
      <c r="E390" s="4">
        <v>100</v>
      </c>
      <c r="F390" s="4">
        <v>1424</v>
      </c>
      <c r="G390" s="6">
        <f t="shared" si="1843"/>
        <v>0.6</v>
      </c>
      <c r="H390" s="4">
        <v>1434</v>
      </c>
      <c r="I390" s="1">
        <f t="shared" si="1844"/>
        <v>0.6069444444444444</v>
      </c>
      <c r="J390" s="1">
        <f t="shared" si="1845"/>
        <v>0.61041666666666661</v>
      </c>
      <c r="K390" t="str">
        <f t="shared" si="1846"/>
        <v/>
      </c>
      <c r="L390">
        <f t="shared" si="1847"/>
        <v>9.9999999999999645</v>
      </c>
      <c r="M390">
        <f t="shared" si="1848"/>
        <v>1</v>
      </c>
      <c r="N390">
        <f t="shared" ca="1" si="1849"/>
        <v>1346</v>
      </c>
      <c r="O390">
        <f t="shared" ca="1" si="1850"/>
        <v>52.999999999999815</v>
      </c>
      <c r="P390">
        <f t="shared" si="1851"/>
        <v>250</v>
      </c>
      <c r="Q390" s="7">
        <f t="shared" si="1852"/>
        <v>27.143420404993254</v>
      </c>
      <c r="R390">
        <f t="shared" si="1853"/>
        <v>999.99999999999648</v>
      </c>
      <c r="S390">
        <f t="shared" si="1854"/>
        <v>1249.9999999999964</v>
      </c>
      <c r="T390" s="7">
        <f t="shared" si="1855"/>
        <v>1027.1434204049897</v>
      </c>
    </row>
    <row r="391" spans="1:20" x14ac:dyDescent="0.2">
      <c r="A391">
        <v>1</v>
      </c>
      <c r="B391" s="61">
        <v>44534</v>
      </c>
      <c r="C391">
        <v>1500</v>
      </c>
      <c r="D391" s="65">
        <v>3</v>
      </c>
      <c r="E391" s="4">
        <v>0.01</v>
      </c>
      <c r="F391" s="4">
        <v>1533</v>
      </c>
      <c r="G391" s="6">
        <f t="shared" si="1843"/>
        <v>0.6479166666666667</v>
      </c>
      <c r="H391" s="4">
        <v>1537</v>
      </c>
      <c r="I391" s="1">
        <f t="shared" si="1844"/>
        <v>0.65069444444444446</v>
      </c>
      <c r="J391" s="1">
        <f t="shared" si="1845"/>
        <v>0.65416666666666667</v>
      </c>
      <c r="K391" t="str">
        <f t="shared" si="1846"/>
        <v/>
      </c>
      <c r="L391">
        <f t="shared" si="1847"/>
        <v>3.9999999999999858</v>
      </c>
      <c r="M391">
        <f t="shared" si="1848"/>
        <v>1</v>
      </c>
      <c r="N391">
        <f t="shared" ca="1" si="1849"/>
        <v>1500</v>
      </c>
      <c r="O391">
        <f t="shared" ca="1" si="1850"/>
        <v>42.000000000000014</v>
      </c>
      <c r="P391">
        <f t="shared" si="1851"/>
        <v>2.5000000000000001E-2</v>
      </c>
      <c r="Q391" s="7">
        <f t="shared" si="1852"/>
        <v>5.4281443780592247E-3</v>
      </c>
      <c r="R391">
        <f t="shared" si="1853"/>
        <v>3.9999999999999862E-2</v>
      </c>
      <c r="S391">
        <f t="shared" si="1854"/>
        <v>6.4999999999999863E-2</v>
      </c>
      <c r="T391" s="7">
        <f t="shared" si="1855"/>
        <v>4.5428144378059088E-2</v>
      </c>
    </row>
    <row r="392" spans="1:20" x14ac:dyDescent="0.2">
      <c r="B392" s="61">
        <v>44534</v>
      </c>
      <c r="C392">
        <v>1620</v>
      </c>
      <c r="D392" s="21"/>
      <c r="E392" s="4">
        <v>1</v>
      </c>
      <c r="F392" s="4">
        <v>1651</v>
      </c>
      <c r="G392" s="6">
        <f t="shared" ref="G392:G394" si="1856">VALUE(CONCATENATE(LEFT(F392,LEN(F392)-2),":",RIGHT(F392,2)))</f>
        <v>0.70208333333333339</v>
      </c>
      <c r="H392" s="4">
        <v>1656</v>
      </c>
      <c r="I392" s="1">
        <f t="shared" ref="I392:I394" si="1857">VALUE(CONCATENATE(LEFT(H392,LEN(H392)-2),":",RIGHT(H392,2)))</f>
        <v>0.7055555555555556</v>
      </c>
      <c r="J392" s="1" t="str">
        <f t="shared" ref="J392:J394" si="1858">IF(OR(B393&lt;&gt;"",E393=""),I392+TIME(0,5,0),"")</f>
        <v/>
      </c>
      <c r="K392">
        <f t="shared" ref="K392:K394" si="1859">IF(AND(OR(AND(B392&lt;&gt;"",B393=""),AND(B392="",B393="")),E393&lt;&gt;""),(G393-I392)*1440,"")</f>
        <v>10.999999999999961</v>
      </c>
      <c r="L392">
        <f t="shared" ref="L392:L394" si="1860">(I392-G392)*1440</f>
        <v>4.9999999999999822</v>
      </c>
      <c r="M392">
        <f t="shared" ref="M392:M394" si="1861">IF(B392&lt;&gt;"",1,M391+1)</f>
        <v>1</v>
      </c>
      <c r="N392">
        <f t="shared" ref="N392:N394" ca="1" si="1862">OFFSET(C392,-M392+1,0)</f>
        <v>1620</v>
      </c>
      <c r="O392" t="str">
        <f t="shared" ref="O392:O394" si="1863">IF(J392&lt;&gt;"",(J392-VALUE(CONCATENATE(LEFT(N392,LEN(N392)-2),":",RIGHT(N392,2))))*1440,"")</f>
        <v/>
      </c>
      <c r="P392">
        <f t="shared" ref="P392:P394" si="1864">IF(K392&lt;&gt;"",(E392+E393)*K392/2,E392*5/2)</f>
        <v>830.49999999999704</v>
      </c>
      <c r="Q392" s="7">
        <f t="shared" ref="Q392:Q394" si="1865">IF(K392&lt;&gt;"",(E393-E392)*K392/LN((E393+0.000001)/(E392+0.000001)),-5*(E392-0.000001)/(LN(1/E392)-13.8155))</f>
        <v>327.10429490938407</v>
      </c>
      <c r="R392">
        <f t="shared" ref="R392:R394" si="1866">(E392*L392)</f>
        <v>4.9999999999999822</v>
      </c>
      <c r="S392">
        <f t="shared" ref="S392:S394" si="1867">P392+R392</f>
        <v>835.49999999999704</v>
      </c>
      <c r="T392" s="7">
        <f t="shared" ref="T392:T394" si="1868">Q392+R392</f>
        <v>332.10429490938407</v>
      </c>
    </row>
    <row r="393" spans="1:20" x14ac:dyDescent="0.2">
      <c r="B393" s="11"/>
      <c r="D393" s="21"/>
      <c r="E393" s="4">
        <v>150</v>
      </c>
      <c r="F393" s="4">
        <v>1707</v>
      </c>
      <c r="G393" s="6">
        <f t="shared" si="1856"/>
        <v>0.71319444444444446</v>
      </c>
      <c r="H393" s="4">
        <v>1713</v>
      </c>
      <c r="I393" s="1">
        <f t="shared" si="1857"/>
        <v>0.71736111111111101</v>
      </c>
      <c r="J393" s="1">
        <f t="shared" si="1858"/>
        <v>0.72083333333333321</v>
      </c>
      <c r="K393" t="str">
        <f t="shared" si="1859"/>
        <v/>
      </c>
      <c r="L393">
        <f t="shared" si="1860"/>
        <v>5.9999999999998188</v>
      </c>
      <c r="M393">
        <f t="shared" si="1861"/>
        <v>2</v>
      </c>
      <c r="N393">
        <f t="shared" ca="1" si="1862"/>
        <v>1620</v>
      </c>
      <c r="O393">
        <f t="shared" ca="1" si="1863"/>
        <v>57.999999999999957</v>
      </c>
      <c r="P393">
        <f t="shared" si="1864"/>
        <v>375</v>
      </c>
      <c r="Q393" s="7">
        <f t="shared" si="1865"/>
        <v>39.838234628813851</v>
      </c>
      <c r="R393">
        <f t="shared" si="1866"/>
        <v>899.99999999997283</v>
      </c>
      <c r="S393">
        <f t="shared" si="1867"/>
        <v>1274.9999999999727</v>
      </c>
      <c r="T393" s="7">
        <f t="shared" si="1868"/>
        <v>939.83823462878672</v>
      </c>
    </row>
    <row r="394" spans="1:20" x14ac:dyDescent="0.2">
      <c r="A394">
        <v>1</v>
      </c>
      <c r="B394" s="61">
        <v>44537</v>
      </c>
      <c r="C394">
        <v>1309</v>
      </c>
      <c r="D394" s="65">
        <v>3</v>
      </c>
      <c r="E394" s="4">
        <v>0.01</v>
      </c>
      <c r="F394" s="4">
        <v>1337</v>
      </c>
      <c r="G394" s="6">
        <f t="shared" si="1856"/>
        <v>0.56736111111111109</v>
      </c>
      <c r="H394" s="4">
        <v>1342</v>
      </c>
      <c r="I394" s="1">
        <f t="shared" si="1857"/>
        <v>0.5708333333333333</v>
      </c>
      <c r="J394" s="1" t="str">
        <f t="shared" si="1858"/>
        <v/>
      </c>
      <c r="K394">
        <f t="shared" si="1859"/>
        <v>16.99999999999994</v>
      </c>
      <c r="L394">
        <f t="shared" si="1860"/>
        <v>4.9999999999999822</v>
      </c>
      <c r="M394">
        <f t="shared" si="1861"/>
        <v>1</v>
      </c>
      <c r="N394">
        <f t="shared" ca="1" si="1862"/>
        <v>1309</v>
      </c>
      <c r="O394" t="str">
        <f t="shared" si="1863"/>
        <v/>
      </c>
      <c r="P394">
        <f t="shared" si="1864"/>
        <v>850.08499999999697</v>
      </c>
      <c r="Q394" s="7">
        <f t="shared" si="1865"/>
        <v>184.55870081346782</v>
      </c>
      <c r="R394">
        <f t="shared" si="1866"/>
        <v>4.9999999999999822E-2</v>
      </c>
      <c r="S394">
        <f t="shared" si="1867"/>
        <v>850.13499999999692</v>
      </c>
      <c r="T394" s="7">
        <f t="shared" si="1868"/>
        <v>184.60870081346783</v>
      </c>
    </row>
    <row r="395" spans="1:20" x14ac:dyDescent="0.2">
      <c r="B395" s="11"/>
      <c r="D395" s="21"/>
      <c r="E395" s="4">
        <v>100</v>
      </c>
      <c r="F395" s="4">
        <v>1359</v>
      </c>
      <c r="G395" s="6">
        <f t="shared" ref="G395:G399" si="1869">VALUE(CONCATENATE(LEFT(F395,LEN(F395)-2),":",RIGHT(F395,2)))</f>
        <v>0.58263888888888882</v>
      </c>
      <c r="H395" s="4">
        <v>1403</v>
      </c>
      <c r="I395" s="1">
        <f t="shared" ref="I395:I399" si="1870">VALUE(CONCATENATE(LEFT(H395,LEN(H395)-2),":",RIGHT(H395,2)))</f>
        <v>0.5854166666666667</v>
      </c>
      <c r="J395" s="1" t="str">
        <f t="shared" ref="J395:J399" si="1871">IF(OR(B396&lt;&gt;"",E396=""),I395+TIME(0,5,0),"")</f>
        <v/>
      </c>
      <c r="K395">
        <f t="shared" ref="K395:K399" si="1872">IF(AND(OR(AND(B395&lt;&gt;"",B396=""),AND(B395="",B396="")),E396&lt;&gt;""),(G396-I395)*1440,"")</f>
        <v>6.9999999999999751</v>
      </c>
      <c r="L395">
        <f t="shared" ref="L395:L399" si="1873">(I395-G395)*1440</f>
        <v>4.0000000000001457</v>
      </c>
      <c r="M395">
        <f t="shared" ref="M395:M399" si="1874">IF(B395&lt;&gt;"",1,M394+1)</f>
        <v>2</v>
      </c>
      <c r="N395">
        <f t="shared" ref="N395:N399" ca="1" si="1875">OFFSET(C395,-M395+1,0)</f>
        <v>1309</v>
      </c>
      <c r="O395" t="str">
        <f t="shared" ref="O395:O399" si="1876">IF(J395&lt;&gt;"",(J395-VALUE(CONCATENATE(LEFT(N395,LEN(N395)-2),":",RIGHT(N395,2))))*1440,"")</f>
        <v/>
      </c>
      <c r="P395">
        <f t="shared" ref="P395:P399" si="1877">IF(K395&lt;&gt;"",(E395+E396)*K395/2,E395*5/2)</f>
        <v>384.99999999999864</v>
      </c>
      <c r="Q395" s="7">
        <f t="shared" ref="Q395:Q399" si="1878">IF(K395&lt;&gt;"",(E396-E395)*K395/LN((E396+0.000001)/(E395+0.000001)),-5*(E395-0.000001)/(LN(1/E395)-13.8155))</f>
        <v>273.60553429333066</v>
      </c>
      <c r="R395">
        <f t="shared" ref="R395:R399" si="1879">(E395*L395)</f>
        <v>400.00000000001455</v>
      </c>
      <c r="S395">
        <f t="shared" ref="S395:S399" si="1880">P395+R395</f>
        <v>785.00000000001319</v>
      </c>
      <c r="T395" s="7">
        <f t="shared" ref="T395:T399" si="1881">Q395+R395</f>
        <v>673.60553429334527</v>
      </c>
    </row>
    <row r="396" spans="1:20" x14ac:dyDescent="0.2">
      <c r="B396" s="11"/>
      <c r="D396" s="21"/>
      <c r="E396" s="4">
        <v>10</v>
      </c>
      <c r="F396" s="4">
        <v>1410</v>
      </c>
      <c r="G396" s="6">
        <f t="shared" si="1869"/>
        <v>0.59027777777777779</v>
      </c>
      <c r="H396" s="4">
        <v>1420</v>
      </c>
      <c r="I396" s="1">
        <f t="shared" si="1870"/>
        <v>0.59722222222222221</v>
      </c>
      <c r="J396" s="1" t="str">
        <f t="shared" si="1871"/>
        <v/>
      </c>
      <c r="K396">
        <f t="shared" si="1872"/>
        <v>15.999999999999943</v>
      </c>
      <c r="L396">
        <f t="shared" si="1873"/>
        <v>9.9999999999999645</v>
      </c>
      <c r="M396">
        <f t="shared" si="1874"/>
        <v>3</v>
      </c>
      <c r="N396">
        <f t="shared" ca="1" si="1875"/>
        <v>1309</v>
      </c>
      <c r="O396" t="str">
        <f t="shared" si="1876"/>
        <v/>
      </c>
      <c r="P396">
        <f t="shared" si="1877"/>
        <v>80.799999999999713</v>
      </c>
      <c r="Q396" s="7">
        <f t="shared" si="1878"/>
        <v>34.396196909852662</v>
      </c>
      <c r="R396">
        <f t="shared" si="1879"/>
        <v>99.999999999999645</v>
      </c>
      <c r="S396">
        <f t="shared" si="1880"/>
        <v>180.79999999999936</v>
      </c>
      <c r="T396" s="7">
        <f t="shared" si="1881"/>
        <v>134.39619690985231</v>
      </c>
    </row>
    <row r="397" spans="1:20" x14ac:dyDescent="0.2">
      <c r="B397" s="11"/>
      <c r="D397" s="21"/>
      <c r="E397" s="4">
        <v>0.1</v>
      </c>
      <c r="F397" s="4">
        <v>1436</v>
      </c>
      <c r="G397" s="6">
        <f t="shared" si="1869"/>
        <v>0.60833333333333328</v>
      </c>
      <c r="H397" s="4">
        <v>1448</v>
      </c>
      <c r="I397" s="1">
        <f t="shared" si="1870"/>
        <v>0.6166666666666667</v>
      </c>
      <c r="J397" s="1">
        <f t="shared" si="1871"/>
        <v>0.62013888888888891</v>
      </c>
      <c r="K397" t="str">
        <f t="shared" si="1872"/>
        <v/>
      </c>
      <c r="L397">
        <f t="shared" si="1873"/>
        <v>12.000000000000117</v>
      </c>
      <c r="M397">
        <f t="shared" si="1874"/>
        <v>4</v>
      </c>
      <c r="N397">
        <f t="shared" ca="1" si="1875"/>
        <v>1309</v>
      </c>
      <c r="O397">
        <f t="shared" ca="1" si="1876"/>
        <v>103.99999999999994</v>
      </c>
      <c r="P397">
        <f t="shared" si="1877"/>
        <v>0.25</v>
      </c>
      <c r="Q397" s="7">
        <f t="shared" si="1878"/>
        <v>4.342905372259271E-2</v>
      </c>
      <c r="R397">
        <f t="shared" si="1879"/>
        <v>1.2000000000000117</v>
      </c>
      <c r="S397">
        <f t="shared" si="1880"/>
        <v>1.4500000000000117</v>
      </c>
      <c r="T397" s="7">
        <f t="shared" si="1881"/>
        <v>1.2434290537226045</v>
      </c>
    </row>
    <row r="398" spans="1:20" x14ac:dyDescent="0.2">
      <c r="B398" s="61">
        <v>44537</v>
      </c>
      <c r="C398">
        <v>1513</v>
      </c>
      <c r="D398" s="21"/>
      <c r="E398" s="4">
        <v>0.01</v>
      </c>
      <c r="F398" s="4">
        <v>1537</v>
      </c>
      <c r="G398" s="6">
        <f t="shared" si="1869"/>
        <v>0.65069444444444446</v>
      </c>
      <c r="H398" s="4">
        <v>1544</v>
      </c>
      <c r="I398" s="1">
        <f t="shared" si="1870"/>
        <v>0.65555555555555556</v>
      </c>
      <c r="J398" s="1" t="str">
        <f t="shared" si="1871"/>
        <v/>
      </c>
      <c r="K398">
        <f t="shared" si="1872"/>
        <v>13.99999999999995</v>
      </c>
      <c r="L398">
        <f t="shared" si="1873"/>
        <v>6.9999999999999751</v>
      </c>
      <c r="M398">
        <f t="shared" si="1874"/>
        <v>1</v>
      </c>
      <c r="N398">
        <f t="shared" ca="1" si="1875"/>
        <v>1513</v>
      </c>
      <c r="O398" t="str">
        <f t="shared" si="1876"/>
        <v/>
      </c>
      <c r="P398">
        <f t="shared" si="1877"/>
        <v>35.069999999999872</v>
      </c>
      <c r="Q398" s="7">
        <f t="shared" si="1878"/>
        <v>11.241436424106695</v>
      </c>
      <c r="R398">
        <f t="shared" si="1879"/>
        <v>6.9999999999999757E-2</v>
      </c>
      <c r="S398">
        <f t="shared" si="1880"/>
        <v>35.139999999999873</v>
      </c>
      <c r="T398" s="7">
        <f t="shared" si="1881"/>
        <v>11.311436424106695</v>
      </c>
    </row>
    <row r="399" spans="1:20" x14ac:dyDescent="0.2">
      <c r="B399" s="11"/>
      <c r="D399" s="21"/>
      <c r="E399" s="4">
        <v>5</v>
      </c>
      <c r="F399" s="4">
        <v>1558</v>
      </c>
      <c r="G399" s="6">
        <f t="shared" si="1869"/>
        <v>0.66527777777777775</v>
      </c>
      <c r="H399" s="4">
        <v>1601</v>
      </c>
      <c r="I399" s="1">
        <f t="shared" si="1870"/>
        <v>0.66736111111111107</v>
      </c>
      <c r="J399" s="1" t="str">
        <f t="shared" si="1871"/>
        <v/>
      </c>
      <c r="K399">
        <f t="shared" si="1872"/>
        <v>6.0000000000001386</v>
      </c>
      <c r="L399">
        <f t="shared" si="1873"/>
        <v>2.9999999999999893</v>
      </c>
      <c r="M399">
        <f t="shared" si="1874"/>
        <v>2</v>
      </c>
      <c r="N399">
        <f t="shared" ca="1" si="1875"/>
        <v>1513</v>
      </c>
      <c r="O399" t="str">
        <f t="shared" si="1876"/>
        <v/>
      </c>
      <c r="P399">
        <f t="shared" si="1877"/>
        <v>75.000000000001734</v>
      </c>
      <c r="Q399" s="7">
        <f t="shared" si="1878"/>
        <v>64.921283864625039</v>
      </c>
      <c r="R399">
        <f t="shared" si="1879"/>
        <v>14.999999999999947</v>
      </c>
      <c r="S399">
        <f t="shared" si="1880"/>
        <v>90.000000000001677</v>
      </c>
      <c r="T399" s="7">
        <f t="shared" si="1881"/>
        <v>79.921283864624982</v>
      </c>
    </row>
    <row r="400" spans="1:20" x14ac:dyDescent="0.2">
      <c r="B400" s="11"/>
      <c r="D400" s="21"/>
      <c r="E400" s="4">
        <v>20</v>
      </c>
      <c r="F400" s="4">
        <v>1607</v>
      </c>
      <c r="G400" s="6">
        <f t="shared" ref="G400:G402" si="1882">VALUE(CONCATENATE(LEFT(F400,LEN(F400)-2),":",RIGHT(F400,2)))</f>
        <v>0.67152777777777783</v>
      </c>
      <c r="H400" s="4">
        <v>1612</v>
      </c>
      <c r="I400" s="1">
        <f t="shared" ref="I400:I402" si="1883">VALUE(CONCATENATE(LEFT(H400,LEN(H400)-2),":",RIGHT(H400,2)))</f>
        <v>0.67499999999999993</v>
      </c>
      <c r="J400" s="1" t="str">
        <f t="shared" ref="J400:J402" si="1884">IF(OR(B401&lt;&gt;"",E401=""),I400+TIME(0,5,0),"")</f>
        <v/>
      </c>
      <c r="K400">
        <f t="shared" ref="K400:K402" si="1885">IF(AND(OR(AND(B400&lt;&gt;"",B401=""),AND(B400="",B401="")),E401&lt;&gt;""),(G401-I400)*1440,"")</f>
        <v>9.0000000000001279</v>
      </c>
      <c r="L400">
        <f t="shared" ref="L400:L402" si="1886">(I400-G400)*1440</f>
        <v>4.9999999999998224</v>
      </c>
      <c r="M400">
        <f t="shared" ref="M400:M402" si="1887">IF(B400&lt;&gt;"",1,M399+1)</f>
        <v>3</v>
      </c>
      <c r="N400">
        <f t="shared" ref="N400:N402" ca="1" si="1888">OFFSET(C400,-M400+1,0)</f>
        <v>1513</v>
      </c>
      <c r="O400" t="str">
        <f t="shared" ref="O400:O402" si="1889">IF(J400&lt;&gt;"",(J400-VALUE(CONCATENATE(LEFT(N400,LEN(N400)-2),":",RIGHT(N400,2))))*1440,"")</f>
        <v/>
      </c>
      <c r="P400">
        <f t="shared" ref="P400:P402" si="1890">IF(K400&lt;&gt;"",(E400+E401)*K400/2,E400*5/2)</f>
        <v>90.450000000001296</v>
      </c>
      <c r="Q400" s="7">
        <f t="shared" ref="Q400:Q402" si="1891">IF(K400&lt;&gt;"",(E401-E400)*K400/LN((E401+0.000001)/(E400+0.000001)),-5*(E400-0.000001)/(LN(1/E400)-13.8155))</f>
        <v>33.803248078609975</v>
      </c>
      <c r="R400">
        <f t="shared" ref="R400:R402" si="1892">(E400*L400)</f>
        <v>99.999999999996447</v>
      </c>
      <c r="S400">
        <f t="shared" ref="S400:S402" si="1893">P400+R400</f>
        <v>190.44999999999774</v>
      </c>
      <c r="T400" s="7">
        <f t="shared" ref="T400:T402" si="1894">Q400+R400</f>
        <v>133.80324807860643</v>
      </c>
    </row>
    <row r="401" spans="1:20" x14ac:dyDescent="0.2">
      <c r="B401" s="11"/>
      <c r="D401" s="21"/>
      <c r="E401" s="4">
        <v>0.1</v>
      </c>
      <c r="F401" s="4">
        <v>1621</v>
      </c>
      <c r="G401" s="6">
        <f t="shared" si="1882"/>
        <v>0.68125000000000002</v>
      </c>
      <c r="H401" s="4">
        <v>1639</v>
      </c>
      <c r="I401" s="1">
        <f t="shared" si="1883"/>
        <v>0.69374999999999998</v>
      </c>
      <c r="J401" s="1">
        <f t="shared" si="1884"/>
        <v>0.69722222222222219</v>
      </c>
      <c r="K401" t="str">
        <f t="shared" si="1885"/>
        <v/>
      </c>
      <c r="L401">
        <f t="shared" si="1886"/>
        <v>17.999999999999936</v>
      </c>
      <c r="M401">
        <f t="shared" si="1887"/>
        <v>4</v>
      </c>
      <c r="N401">
        <f t="shared" ca="1" si="1888"/>
        <v>1513</v>
      </c>
      <c r="O401">
        <f t="shared" ca="1" si="1889"/>
        <v>91</v>
      </c>
      <c r="P401">
        <f t="shared" si="1890"/>
        <v>0.25</v>
      </c>
      <c r="Q401" s="7">
        <f t="shared" si="1891"/>
        <v>4.342905372259271E-2</v>
      </c>
      <c r="R401">
        <f t="shared" si="1892"/>
        <v>1.7999999999999936</v>
      </c>
      <c r="S401">
        <f t="shared" si="1893"/>
        <v>2.0499999999999936</v>
      </c>
      <c r="T401" s="7">
        <f t="shared" si="1894"/>
        <v>1.8434290537225864</v>
      </c>
    </row>
    <row r="402" spans="1:20" x14ac:dyDescent="0.2">
      <c r="A402">
        <v>1</v>
      </c>
      <c r="B402" s="61">
        <v>44538</v>
      </c>
      <c r="C402">
        <v>1002</v>
      </c>
      <c r="D402" s="65" t="s">
        <v>44</v>
      </c>
      <c r="E402" s="4">
        <v>0.01</v>
      </c>
      <c r="F402" s="4">
        <v>1022</v>
      </c>
      <c r="G402" s="6">
        <f t="shared" si="1882"/>
        <v>0.43194444444444446</v>
      </c>
      <c r="H402" s="4">
        <v>1037</v>
      </c>
      <c r="I402" s="1">
        <f t="shared" si="1883"/>
        <v>0.44236111111111115</v>
      </c>
      <c r="J402" s="1" t="str">
        <f t="shared" si="1884"/>
        <v/>
      </c>
      <c r="K402">
        <f t="shared" si="1885"/>
        <v>10.999999999999961</v>
      </c>
      <c r="L402">
        <f t="shared" si="1886"/>
        <v>15.000000000000027</v>
      </c>
      <c r="M402">
        <f t="shared" si="1887"/>
        <v>1</v>
      </c>
      <c r="N402">
        <f t="shared" ca="1" si="1888"/>
        <v>1002</v>
      </c>
      <c r="O402" t="str">
        <f t="shared" si="1889"/>
        <v/>
      </c>
      <c r="P402">
        <f t="shared" si="1890"/>
        <v>550.05499999999802</v>
      </c>
      <c r="Q402" s="7">
        <f t="shared" si="1891"/>
        <v>119.42033582047918</v>
      </c>
      <c r="R402">
        <f t="shared" si="1892"/>
        <v>0.15000000000000027</v>
      </c>
      <c r="S402">
        <f t="shared" si="1893"/>
        <v>550.20499999999799</v>
      </c>
      <c r="T402" s="7">
        <f t="shared" si="1894"/>
        <v>119.57033582047919</v>
      </c>
    </row>
    <row r="403" spans="1:20" x14ac:dyDescent="0.2">
      <c r="B403" s="11"/>
      <c r="D403" s="21"/>
      <c r="E403" s="4">
        <v>100</v>
      </c>
      <c r="F403" s="4">
        <v>1048</v>
      </c>
      <c r="G403" s="6">
        <f t="shared" ref="G403" si="1895">VALUE(CONCATENATE(LEFT(F403,LEN(F403)-2),":",RIGHT(F403,2)))</f>
        <v>0.45</v>
      </c>
      <c r="H403" s="4">
        <v>1054</v>
      </c>
      <c r="I403" s="1">
        <f t="shared" ref="I403" si="1896">VALUE(CONCATENATE(LEFT(H403,LEN(H403)-2),":",RIGHT(H403,2)))</f>
        <v>0.45416666666666666</v>
      </c>
      <c r="J403" s="1" t="str">
        <f t="shared" ref="J403" si="1897">IF(OR(B404&lt;&gt;"",E404=""),I403+TIME(0,5,0),"")</f>
        <v/>
      </c>
      <c r="K403">
        <f t="shared" ref="K403" si="1898">IF(AND(OR(AND(B403&lt;&gt;"",B404=""),AND(B403="",B404="")),E404&lt;&gt;""),(G404-I403)*1440,"")</f>
        <v>4.9999999999999822</v>
      </c>
      <c r="L403">
        <f t="shared" ref="L403" si="1899">(I403-G403)*1440</f>
        <v>5.9999999999999787</v>
      </c>
      <c r="M403">
        <f t="shared" ref="M403" si="1900">IF(B403&lt;&gt;"",1,M402+1)</f>
        <v>2</v>
      </c>
      <c r="N403">
        <f t="shared" ref="N403" ca="1" si="1901">OFFSET(C403,-M403+1,0)</f>
        <v>1002</v>
      </c>
      <c r="O403" t="str">
        <f t="shared" ref="O403" si="1902">IF(J403&lt;&gt;"",(J403-VALUE(CONCATENATE(LEFT(N403,LEN(N403)-2),":",RIGHT(N403,2))))*1440,"")</f>
        <v/>
      </c>
      <c r="P403">
        <f t="shared" ref="P403" si="1903">IF(K403&lt;&gt;"",(E403+E404)*K403/2,E403*5/2)</f>
        <v>749.99999999999739</v>
      </c>
      <c r="Q403" s="7">
        <f t="shared" ref="Q403" si="1904">IF(K403&lt;&gt;"",(E404-E403)*K403/LN((E404+0.000001)/(E403+0.000001)),-5*(E403-0.000001)/(LN(1/E403)-13.8155))</f>
        <v>721.34752564790165</v>
      </c>
      <c r="R403">
        <f t="shared" ref="R403" si="1905">(E403*L403)</f>
        <v>599.99999999999784</v>
      </c>
      <c r="S403">
        <f t="shared" ref="S403" si="1906">P403+R403</f>
        <v>1349.9999999999952</v>
      </c>
      <c r="T403" s="7">
        <f t="shared" ref="T403" si="1907">Q403+R403</f>
        <v>1321.3475256478996</v>
      </c>
    </row>
    <row r="404" spans="1:20" x14ac:dyDescent="0.2">
      <c r="B404" s="11"/>
      <c r="D404" s="21"/>
      <c r="E404" s="4">
        <v>200</v>
      </c>
      <c r="F404" s="4">
        <v>1059</v>
      </c>
      <c r="G404" s="6">
        <f t="shared" ref="G404:G405" si="1908">VALUE(CONCATENATE(LEFT(F404,LEN(F404)-2),":",RIGHT(F404,2)))</f>
        <v>0.45763888888888887</v>
      </c>
      <c r="H404" s="4">
        <v>1122</v>
      </c>
      <c r="I404" s="1">
        <f t="shared" ref="I404:I405" si="1909">VALUE(CONCATENATE(LEFT(H404,LEN(H404)-2),":",RIGHT(H404,2)))</f>
        <v>0.47361111111111115</v>
      </c>
      <c r="J404" s="1">
        <f t="shared" ref="J404:J405" si="1910">IF(OR(B405&lt;&gt;"",E405=""),I404+TIME(0,5,0),"")</f>
        <v>0.47708333333333336</v>
      </c>
      <c r="K404" t="str">
        <f t="shared" ref="K404:K405" si="1911">IF(AND(OR(AND(B404&lt;&gt;"",B405=""),AND(B404="",B405="")),E405&lt;&gt;""),(G405-I404)*1440,"")</f>
        <v/>
      </c>
      <c r="L404">
        <f t="shared" ref="L404:L405" si="1912">(I404-G404)*1440</f>
        <v>23.000000000000078</v>
      </c>
      <c r="M404">
        <f t="shared" ref="M404:M405" si="1913">IF(B404&lt;&gt;"",1,M403+1)</f>
        <v>3</v>
      </c>
      <c r="N404">
        <f t="shared" ref="N404:N405" ca="1" si="1914">OFFSET(C404,-M404+1,0)</f>
        <v>1002</v>
      </c>
      <c r="O404">
        <f t="shared" ref="O404:O405" ca="1" si="1915">IF(J404&lt;&gt;"",(J404-VALUE(CONCATENATE(LEFT(N404,LEN(N404)-2),":",RIGHT(N404,2))))*1440,"")</f>
        <v>85.000000000000014</v>
      </c>
      <c r="P404">
        <f t="shared" ref="P404:P405" si="1916">IF(K404&lt;&gt;"",(E404+E405)*K404/2,E404*5/2)</f>
        <v>500</v>
      </c>
      <c r="Q404" s="7">
        <f t="shared" ref="Q404:Q405" si="1917">IF(K404&lt;&gt;"",(E405-E404)*K404/LN((E405+0.000001)/(E404+0.000001)),-5*(E404-0.000001)/(LN(1/E404)-13.8155))</f>
        <v>52.318172546220183</v>
      </c>
      <c r="R404">
        <f t="shared" ref="R404:R405" si="1918">(E404*L404)</f>
        <v>4600.0000000000155</v>
      </c>
      <c r="S404">
        <f t="shared" ref="S404:S405" si="1919">P404+R404</f>
        <v>5100.0000000000155</v>
      </c>
      <c r="T404" s="7">
        <f t="shared" ref="T404:T405" si="1920">Q404+R404</f>
        <v>4652.3181725462355</v>
      </c>
    </row>
    <row r="405" spans="1:20" x14ac:dyDescent="0.2">
      <c r="B405" s="61">
        <v>44538</v>
      </c>
      <c r="C405">
        <v>1313</v>
      </c>
      <c r="D405" s="21"/>
      <c r="E405" s="4">
        <v>0.01</v>
      </c>
      <c r="F405" s="4">
        <v>1337</v>
      </c>
      <c r="G405" s="6">
        <f t="shared" si="1908"/>
        <v>0.56736111111111109</v>
      </c>
      <c r="H405" s="4">
        <v>1344</v>
      </c>
      <c r="I405" s="1">
        <f t="shared" si="1909"/>
        <v>0.57222222222222219</v>
      </c>
      <c r="J405" s="1" t="str">
        <f t="shared" si="1910"/>
        <v/>
      </c>
      <c r="K405">
        <f t="shared" si="1911"/>
        <v>8.999999999999968</v>
      </c>
      <c r="L405">
        <f t="shared" si="1912"/>
        <v>6.9999999999999751</v>
      </c>
      <c r="M405">
        <f t="shared" si="1913"/>
        <v>1</v>
      </c>
      <c r="N405">
        <f t="shared" ca="1" si="1914"/>
        <v>1313</v>
      </c>
      <c r="O405" t="str">
        <f t="shared" si="1915"/>
        <v/>
      </c>
      <c r="P405">
        <f t="shared" si="1916"/>
        <v>3.4199999999999879</v>
      </c>
      <c r="Q405" s="7">
        <f t="shared" si="1917"/>
        <v>1.542598849199891</v>
      </c>
      <c r="R405">
        <f t="shared" si="1918"/>
        <v>6.9999999999999757E-2</v>
      </c>
      <c r="S405">
        <f t="shared" si="1919"/>
        <v>3.4899999999999878</v>
      </c>
      <c r="T405" s="7">
        <f t="shared" si="1920"/>
        <v>1.6125988491998908</v>
      </c>
    </row>
    <row r="406" spans="1:20" x14ac:dyDescent="0.2">
      <c r="B406" s="11"/>
      <c r="D406" s="21"/>
      <c r="E406" s="4">
        <v>0.75</v>
      </c>
      <c r="F406" s="4">
        <v>1353</v>
      </c>
      <c r="G406" s="6">
        <f t="shared" ref="G406:G408" si="1921">VALUE(CONCATENATE(LEFT(F406,LEN(F406)-2),":",RIGHT(F406,2)))</f>
        <v>0.57847222222222217</v>
      </c>
      <c r="H406" s="4">
        <v>1358</v>
      </c>
      <c r="I406" s="1">
        <f t="shared" ref="I406:I408" si="1922">VALUE(CONCATENATE(LEFT(H406,LEN(H406)-2),":",RIGHT(H406,2)))</f>
        <v>0.58194444444444449</v>
      </c>
      <c r="J406" s="1" t="str">
        <f t="shared" ref="J406:J408" si="1923">IF(OR(B407&lt;&gt;"",E407=""),I406+TIME(0,5,0),"")</f>
        <v/>
      </c>
      <c r="K406">
        <f t="shared" ref="K406:K408" si="1924">IF(AND(OR(AND(B406&lt;&gt;"",B407=""),AND(B406="",B407="")),E407&lt;&gt;""),(G407-I406)*1440,"")</f>
        <v>7.9999999999999716</v>
      </c>
      <c r="L406">
        <f t="shared" ref="L406:L408" si="1925">(I406-G406)*1440</f>
        <v>5.0000000000001421</v>
      </c>
      <c r="M406">
        <f t="shared" ref="M406:M408" si="1926">IF(B406&lt;&gt;"",1,M405+1)</f>
        <v>2</v>
      </c>
      <c r="N406">
        <f t="shared" ref="N406:N408" ca="1" si="1927">OFFSET(C406,-M406+1,0)</f>
        <v>1313</v>
      </c>
      <c r="O406" t="str">
        <f t="shared" ref="O406:O408" si="1928">IF(J406&lt;&gt;"",(J406-VALUE(CONCATENATE(LEFT(N406,LEN(N406)-2),":",RIGHT(N406,2))))*1440,"")</f>
        <v/>
      </c>
      <c r="P406">
        <f t="shared" ref="P406:P408" si="1929">IF(K406&lt;&gt;"",(E406+E407)*K406/2,E406*5/2)</f>
        <v>3.5999999999999872</v>
      </c>
      <c r="Q406" s="7">
        <f t="shared" ref="Q406:Q408" si="1930">IF(K406&lt;&gt;"",(E407-E406)*K406/LN((E407+0.000001)/(E406+0.000001)),-5*(E406-0.000001)/(LN(1/E406)-13.8155))</f>
        <v>2.982417568941127</v>
      </c>
      <c r="R406">
        <f t="shared" ref="R406:R408" si="1931">(E406*L406)</f>
        <v>3.7500000000001066</v>
      </c>
      <c r="S406">
        <f t="shared" ref="S406:S408" si="1932">P406+R406</f>
        <v>7.3500000000000938</v>
      </c>
      <c r="T406" s="7">
        <f t="shared" ref="T406:T408" si="1933">Q406+R406</f>
        <v>6.7324175689412336</v>
      </c>
    </row>
    <row r="407" spans="1:20" x14ac:dyDescent="0.2">
      <c r="B407" s="11"/>
      <c r="D407" s="21"/>
      <c r="E407" s="4">
        <v>0.15</v>
      </c>
      <c r="F407" s="4">
        <v>1406</v>
      </c>
      <c r="G407" s="6">
        <f t="shared" si="1921"/>
        <v>0.58750000000000002</v>
      </c>
      <c r="H407" s="4">
        <v>1410</v>
      </c>
      <c r="I407" s="1">
        <f t="shared" si="1922"/>
        <v>0.59027777777777779</v>
      </c>
      <c r="J407" s="1">
        <f t="shared" si="1923"/>
        <v>0.59375</v>
      </c>
      <c r="K407" t="str">
        <f t="shared" si="1924"/>
        <v/>
      </c>
      <c r="L407">
        <f t="shared" si="1925"/>
        <v>3.9999999999999858</v>
      </c>
      <c r="M407">
        <f t="shared" si="1926"/>
        <v>3</v>
      </c>
      <c r="N407">
        <f t="shared" ca="1" si="1927"/>
        <v>1313</v>
      </c>
      <c r="O407">
        <f t="shared" ca="1" si="1928"/>
        <v>61.999999999999943</v>
      </c>
      <c r="P407">
        <f t="shared" si="1929"/>
        <v>0.375</v>
      </c>
      <c r="Q407" s="7">
        <f t="shared" si="1930"/>
        <v>6.292759578473793E-2</v>
      </c>
      <c r="R407">
        <f t="shared" si="1931"/>
        <v>0.59999999999999787</v>
      </c>
      <c r="S407">
        <f t="shared" si="1932"/>
        <v>0.97499999999999787</v>
      </c>
      <c r="T407" s="7">
        <f t="shared" si="1933"/>
        <v>0.66292759578473581</v>
      </c>
    </row>
    <row r="408" spans="1:20" x14ac:dyDescent="0.2">
      <c r="A408">
        <v>1</v>
      </c>
      <c r="B408" s="61">
        <v>44539</v>
      </c>
      <c r="C408">
        <v>810</v>
      </c>
      <c r="D408" s="65" t="s">
        <v>37</v>
      </c>
      <c r="E408" s="4">
        <v>0.01</v>
      </c>
      <c r="F408" s="4">
        <v>913</v>
      </c>
      <c r="G408" s="6">
        <f t="shared" si="1921"/>
        <v>0.3840277777777778</v>
      </c>
      <c r="H408" s="4">
        <v>918</v>
      </c>
      <c r="I408" s="1">
        <f t="shared" si="1922"/>
        <v>0.38750000000000001</v>
      </c>
      <c r="J408" s="1" t="str">
        <f t="shared" si="1923"/>
        <v/>
      </c>
      <c r="K408">
        <f t="shared" si="1924"/>
        <v>17.999999999999936</v>
      </c>
      <c r="L408">
        <f t="shared" si="1925"/>
        <v>4.9999999999999822</v>
      </c>
      <c r="M408">
        <f t="shared" si="1926"/>
        <v>1</v>
      </c>
      <c r="N408">
        <f t="shared" ca="1" si="1927"/>
        <v>810</v>
      </c>
      <c r="O408" t="str">
        <f t="shared" si="1928"/>
        <v/>
      </c>
      <c r="P408">
        <f t="shared" si="1929"/>
        <v>675.08999999999764</v>
      </c>
      <c r="Q408" s="7">
        <f t="shared" si="1930"/>
        <v>151.28172346024309</v>
      </c>
      <c r="R408">
        <f t="shared" si="1931"/>
        <v>4.9999999999999822E-2</v>
      </c>
      <c r="S408">
        <f t="shared" si="1932"/>
        <v>675.1399999999976</v>
      </c>
      <c r="T408" s="7">
        <f t="shared" si="1933"/>
        <v>151.3317234602431</v>
      </c>
    </row>
    <row r="409" spans="1:20" x14ac:dyDescent="0.2">
      <c r="B409" s="11"/>
      <c r="D409" s="21"/>
      <c r="E409" s="4">
        <v>75</v>
      </c>
      <c r="F409" s="4">
        <v>936</v>
      </c>
      <c r="G409" s="6">
        <f t="shared" ref="G409:G414" si="1934">VALUE(CONCATENATE(LEFT(F409,LEN(F409)-2),":",RIGHT(F409,2)))</f>
        <v>0.39999999999999997</v>
      </c>
      <c r="H409" s="4">
        <v>949</v>
      </c>
      <c r="I409" s="1">
        <f t="shared" ref="I409:I414" si="1935">VALUE(CONCATENATE(LEFT(H409,LEN(H409)-2),":",RIGHT(H409,2)))</f>
        <v>0.40902777777777777</v>
      </c>
      <c r="J409" s="1" t="str">
        <f t="shared" ref="J409:J414" si="1936">IF(OR(B410&lt;&gt;"",E410=""),I409+TIME(0,5,0),"")</f>
        <v/>
      </c>
      <c r="K409">
        <f t="shared" ref="K409:K414" si="1937">IF(AND(OR(AND(B409&lt;&gt;"",B410=""),AND(B409="",B410="")),E410&lt;&gt;""),(G410-I409)*1440,"")</f>
        <v>7.9999999999999716</v>
      </c>
      <c r="L409">
        <f t="shared" ref="L409:L414" si="1938">(I409-G409)*1440</f>
        <v>13.000000000000034</v>
      </c>
      <c r="M409">
        <f t="shared" ref="M409:M414" si="1939">IF(B409&lt;&gt;"",1,M408+1)</f>
        <v>2</v>
      </c>
      <c r="N409">
        <f t="shared" ref="N409:N414" ca="1" si="1940">OFFSET(C409,-M409+1,0)</f>
        <v>810</v>
      </c>
      <c r="O409" t="str">
        <f t="shared" ref="O409:O414" si="1941">IF(J409&lt;&gt;"",(J409-VALUE(CONCATENATE(LEFT(N409,LEN(N409)-2),":",RIGHT(N409,2))))*1440,"")</f>
        <v/>
      </c>
      <c r="P409">
        <f t="shared" ref="P409:P414" si="1942">IF(K409&lt;&gt;"",(E409+E410)*K409/2,E409*5/2)</f>
        <v>339.99999999999881</v>
      </c>
      <c r="Q409" s="7">
        <f t="shared" ref="Q409:Q414" si="1943">IF(K409&lt;&gt;"",(E410-E409)*K409/LN((E410+0.000001)/(E409+0.000001)),-5*(E409-0.000001)/(LN(1/E409)-13.8155))</f>
        <v>258.07694815342518</v>
      </c>
      <c r="R409">
        <f t="shared" ref="R409:R414" si="1944">(E409*L409)</f>
        <v>975.0000000000025</v>
      </c>
      <c r="S409">
        <f t="shared" ref="S409:S414" si="1945">P409+R409</f>
        <v>1315.0000000000014</v>
      </c>
      <c r="T409" s="7">
        <f t="shared" ref="T409:T414" si="1946">Q409+R409</f>
        <v>1233.0769481534276</v>
      </c>
    </row>
    <row r="410" spans="1:20" x14ac:dyDescent="0.2">
      <c r="B410" s="11"/>
      <c r="D410" s="21"/>
      <c r="E410" s="4">
        <v>10</v>
      </c>
      <c r="F410" s="4">
        <v>957</v>
      </c>
      <c r="G410" s="6">
        <f t="shared" si="1934"/>
        <v>0.4145833333333333</v>
      </c>
      <c r="H410" s="4">
        <v>1000</v>
      </c>
      <c r="I410" s="1">
        <f t="shared" si="1935"/>
        <v>0.41666666666666669</v>
      </c>
      <c r="J410" s="1">
        <f t="shared" si="1936"/>
        <v>0.4201388888888889</v>
      </c>
      <c r="K410" t="str">
        <f t="shared" si="1937"/>
        <v/>
      </c>
      <c r="L410">
        <f t="shared" si="1938"/>
        <v>3.0000000000000693</v>
      </c>
      <c r="M410">
        <f t="shared" si="1939"/>
        <v>3</v>
      </c>
      <c r="N410">
        <f t="shared" ca="1" si="1940"/>
        <v>810</v>
      </c>
      <c r="O410">
        <f t="shared" ca="1" si="1941"/>
        <v>115.00000000000007</v>
      </c>
      <c r="P410">
        <f t="shared" si="1942"/>
        <v>25</v>
      </c>
      <c r="Q410" s="7">
        <f t="shared" si="1943"/>
        <v>3.1021051639523365</v>
      </c>
      <c r="R410">
        <f t="shared" si="1944"/>
        <v>30.000000000000693</v>
      </c>
      <c r="S410">
        <f t="shared" si="1945"/>
        <v>55.000000000000696</v>
      </c>
      <c r="T410" s="7">
        <f t="shared" si="1946"/>
        <v>33.102105163953027</v>
      </c>
    </row>
    <row r="411" spans="1:20" x14ac:dyDescent="0.2">
      <c r="B411" s="61">
        <v>44539</v>
      </c>
      <c r="C411">
        <v>1250</v>
      </c>
      <c r="D411" s="21"/>
      <c r="E411" s="4">
        <v>0.01</v>
      </c>
      <c r="F411" s="4">
        <v>1341</v>
      </c>
      <c r="G411" s="6">
        <f t="shared" si="1934"/>
        <v>0.57013888888888886</v>
      </c>
      <c r="H411" s="4">
        <v>1344</v>
      </c>
      <c r="I411" s="1">
        <f t="shared" si="1935"/>
        <v>0.57222222222222219</v>
      </c>
      <c r="J411" s="1" t="str">
        <f t="shared" si="1936"/>
        <v/>
      </c>
      <c r="K411">
        <f t="shared" si="1937"/>
        <v>14.999999999999947</v>
      </c>
      <c r="L411">
        <f t="shared" si="1938"/>
        <v>2.9999999999999893</v>
      </c>
      <c r="M411">
        <f t="shared" si="1939"/>
        <v>1</v>
      </c>
      <c r="N411">
        <f t="shared" ca="1" si="1940"/>
        <v>1250</v>
      </c>
      <c r="O411" t="str">
        <f t="shared" si="1941"/>
        <v/>
      </c>
      <c r="P411">
        <f t="shared" si="1942"/>
        <v>562.574999999998</v>
      </c>
      <c r="Q411" s="7">
        <f t="shared" si="1943"/>
        <v>126.06810288353589</v>
      </c>
      <c r="R411">
        <f t="shared" si="1944"/>
        <v>2.9999999999999895E-2</v>
      </c>
      <c r="S411">
        <f t="shared" si="1945"/>
        <v>562.60499999999797</v>
      </c>
      <c r="T411" s="7">
        <f t="shared" si="1946"/>
        <v>126.09810288353589</v>
      </c>
    </row>
    <row r="412" spans="1:20" x14ac:dyDescent="0.2">
      <c r="B412" s="11"/>
      <c r="D412" s="21"/>
      <c r="E412" s="4">
        <v>75</v>
      </c>
      <c r="F412" s="4">
        <v>1359</v>
      </c>
      <c r="G412" s="6">
        <f t="shared" si="1934"/>
        <v>0.58263888888888882</v>
      </c>
      <c r="H412" s="4">
        <v>1409</v>
      </c>
      <c r="I412" s="1">
        <f t="shared" si="1935"/>
        <v>0.58958333333333335</v>
      </c>
      <c r="J412" s="1" t="str">
        <f t="shared" si="1936"/>
        <v/>
      </c>
      <c r="K412">
        <f t="shared" si="1937"/>
        <v>7.9999999999999716</v>
      </c>
      <c r="L412">
        <f t="shared" si="1938"/>
        <v>10.000000000000124</v>
      </c>
      <c r="M412">
        <f t="shared" si="1939"/>
        <v>2</v>
      </c>
      <c r="N412">
        <f t="shared" ca="1" si="1940"/>
        <v>1250</v>
      </c>
      <c r="O412" t="str">
        <f t="shared" si="1941"/>
        <v/>
      </c>
      <c r="P412">
        <f t="shared" si="1942"/>
        <v>339.99999999999881</v>
      </c>
      <c r="Q412" s="7">
        <f t="shared" si="1943"/>
        <v>258.07694815342518</v>
      </c>
      <c r="R412">
        <f t="shared" si="1944"/>
        <v>750.00000000000932</v>
      </c>
      <c r="S412">
        <f t="shared" si="1945"/>
        <v>1090.0000000000082</v>
      </c>
      <c r="T412" s="7">
        <f t="shared" si="1946"/>
        <v>1008.0769481534345</v>
      </c>
    </row>
    <row r="413" spans="1:20" x14ac:dyDescent="0.2">
      <c r="B413" s="11"/>
      <c r="D413" s="21"/>
      <c r="E413" s="4">
        <v>10</v>
      </c>
      <c r="F413" s="4">
        <v>1417</v>
      </c>
      <c r="G413" s="6">
        <f t="shared" si="1934"/>
        <v>0.59513888888888888</v>
      </c>
      <c r="H413" s="4">
        <v>1427</v>
      </c>
      <c r="I413" s="1">
        <f t="shared" si="1935"/>
        <v>0.6020833333333333</v>
      </c>
      <c r="J413" s="1">
        <f t="shared" si="1936"/>
        <v>0.60555555555555551</v>
      </c>
      <c r="K413" t="str">
        <f t="shared" si="1937"/>
        <v/>
      </c>
      <c r="L413">
        <f t="shared" si="1938"/>
        <v>9.9999999999999645</v>
      </c>
      <c r="M413">
        <f t="shared" si="1939"/>
        <v>3</v>
      </c>
      <c r="N413">
        <f t="shared" ca="1" si="1940"/>
        <v>1250</v>
      </c>
      <c r="O413">
        <f t="shared" ca="1" si="1941"/>
        <v>101.99999999999996</v>
      </c>
      <c r="P413">
        <f t="shared" si="1942"/>
        <v>25</v>
      </c>
      <c r="Q413" s="7">
        <f t="shared" si="1943"/>
        <v>3.1021051639523365</v>
      </c>
      <c r="R413">
        <f t="shared" si="1944"/>
        <v>99.999999999999645</v>
      </c>
      <c r="S413">
        <f t="shared" si="1945"/>
        <v>124.99999999999964</v>
      </c>
      <c r="T413" s="7">
        <f t="shared" si="1946"/>
        <v>103.10210516395198</v>
      </c>
    </row>
    <row r="414" spans="1:20" x14ac:dyDescent="0.2">
      <c r="A414">
        <v>1</v>
      </c>
      <c r="B414" s="61">
        <v>44540</v>
      </c>
      <c r="C414">
        <v>1313</v>
      </c>
      <c r="D414" s="65">
        <v>3</v>
      </c>
      <c r="E414" s="4">
        <v>0.01</v>
      </c>
      <c r="F414" s="4">
        <v>1341</v>
      </c>
      <c r="G414" s="6">
        <f t="shared" si="1934"/>
        <v>0.57013888888888886</v>
      </c>
      <c r="H414" s="4">
        <v>1346</v>
      </c>
      <c r="I414" s="1">
        <f t="shared" si="1935"/>
        <v>0.57361111111111118</v>
      </c>
      <c r="J414" s="1" t="str">
        <f t="shared" si="1936"/>
        <v/>
      </c>
      <c r="K414">
        <f t="shared" si="1937"/>
        <v>11.999999999999957</v>
      </c>
      <c r="L414">
        <f t="shared" si="1938"/>
        <v>5.0000000000001421</v>
      </c>
      <c r="M414">
        <f t="shared" si="1939"/>
        <v>1</v>
      </c>
      <c r="N414">
        <f t="shared" ca="1" si="1940"/>
        <v>1313</v>
      </c>
      <c r="O414" t="str">
        <f t="shared" si="1941"/>
        <v/>
      </c>
      <c r="P414">
        <f t="shared" si="1942"/>
        <v>300.05999999999892</v>
      </c>
      <c r="Q414" s="7">
        <f t="shared" si="1943"/>
        <v>70.432480279044626</v>
      </c>
      <c r="R414">
        <f t="shared" si="1944"/>
        <v>5.0000000000001425E-2</v>
      </c>
      <c r="S414">
        <f t="shared" si="1945"/>
        <v>300.10999999999893</v>
      </c>
      <c r="T414" s="7">
        <f t="shared" si="1946"/>
        <v>70.482480279044623</v>
      </c>
    </row>
    <row r="415" spans="1:20" x14ac:dyDescent="0.2">
      <c r="B415" s="11"/>
      <c r="D415" s="21"/>
      <c r="E415" s="4">
        <v>50</v>
      </c>
      <c r="F415" s="4">
        <v>1358</v>
      </c>
      <c r="G415" s="6">
        <f t="shared" ref="G415:G417" si="1947">VALUE(CONCATENATE(LEFT(F415,LEN(F415)-2),":",RIGHT(F415,2)))</f>
        <v>0.58194444444444449</v>
      </c>
      <c r="H415" s="4">
        <v>1402</v>
      </c>
      <c r="I415" s="1">
        <f t="shared" ref="I415:I417" si="1948">VALUE(CONCATENATE(LEFT(H415,LEN(H415)-2),":",RIGHT(H415,2)))</f>
        <v>0.58472222222222225</v>
      </c>
      <c r="J415" s="1" t="str">
        <f t="shared" ref="J415:J417" si="1949">IF(OR(B416&lt;&gt;"",E416=""),I415+TIME(0,5,0),"")</f>
        <v/>
      </c>
      <c r="K415">
        <f t="shared" ref="K415:K417" si="1950">IF(AND(OR(AND(B415&lt;&gt;"",B416=""),AND(B415="",B416="")),E416&lt;&gt;""),(G416-I415)*1440,"")</f>
        <v>3.9999999999999858</v>
      </c>
      <c r="L415">
        <f t="shared" ref="L415:L417" si="1951">(I415-G415)*1440</f>
        <v>3.9999999999999858</v>
      </c>
      <c r="M415">
        <f t="shared" ref="M415:M417" si="1952">IF(B415&lt;&gt;"",1,M414+1)</f>
        <v>2</v>
      </c>
      <c r="N415">
        <f t="shared" ref="N415:N417" ca="1" si="1953">OFFSET(C415,-M415+1,0)</f>
        <v>1313</v>
      </c>
      <c r="O415" t="str">
        <f t="shared" ref="O415:O417" si="1954">IF(J415&lt;&gt;"",(J415-VALUE(CONCATENATE(LEFT(N415,LEN(N415)-2),":",RIGHT(N415,2))))*1440,"")</f>
        <v/>
      </c>
      <c r="P415">
        <f t="shared" ref="P415:P417" si="1955">IF(K415&lt;&gt;"",(E415+E416)*K415/2,E415*5/2)</f>
        <v>399.99999999999858</v>
      </c>
      <c r="Q415" s="7">
        <f t="shared" ref="Q415:Q417" si="1956">IF(K415&lt;&gt;"",(E416-E415)*K415/LN((E416+0.000001)/(E415+0.000001)),-5*(E415-0.000001)/(LN(1/E415)-13.8155))</f>
        <v>364.0956950695894</v>
      </c>
      <c r="R415">
        <f t="shared" ref="R415:R417" si="1957">(E415*L415)</f>
        <v>199.99999999999929</v>
      </c>
      <c r="S415">
        <f t="shared" ref="S415:S417" si="1958">P415+R415</f>
        <v>599.99999999999784</v>
      </c>
      <c r="T415" s="7">
        <f t="shared" ref="T415:T417" si="1959">Q415+R415</f>
        <v>564.09569506958871</v>
      </c>
    </row>
    <row r="416" spans="1:20" x14ac:dyDescent="0.2">
      <c r="B416" s="11"/>
      <c r="D416" s="21"/>
      <c r="E416" s="4">
        <v>150</v>
      </c>
      <c r="F416" s="4">
        <v>1406</v>
      </c>
      <c r="G416" s="6">
        <f t="shared" si="1947"/>
        <v>0.58750000000000002</v>
      </c>
      <c r="H416" s="4">
        <v>1413</v>
      </c>
      <c r="I416" s="1">
        <f t="shared" si="1948"/>
        <v>0.59236111111111112</v>
      </c>
      <c r="J416" s="1">
        <f t="shared" si="1949"/>
        <v>0.59583333333333333</v>
      </c>
      <c r="K416" t="str">
        <f t="shared" si="1950"/>
        <v/>
      </c>
      <c r="L416">
        <f t="shared" si="1951"/>
        <v>6.9999999999999751</v>
      </c>
      <c r="M416">
        <f t="shared" si="1952"/>
        <v>3</v>
      </c>
      <c r="N416">
        <f t="shared" ca="1" si="1953"/>
        <v>1313</v>
      </c>
      <c r="O416">
        <f t="shared" ca="1" si="1954"/>
        <v>64.999999999999929</v>
      </c>
      <c r="P416">
        <f t="shared" si="1955"/>
        <v>375</v>
      </c>
      <c r="Q416" s="7">
        <f t="shared" si="1956"/>
        <v>39.838234628813851</v>
      </c>
      <c r="R416">
        <f t="shared" si="1957"/>
        <v>1049.9999999999964</v>
      </c>
      <c r="S416">
        <f t="shared" si="1958"/>
        <v>1424.9999999999964</v>
      </c>
      <c r="T416" s="7">
        <f t="shared" si="1959"/>
        <v>1089.8382346288101</v>
      </c>
    </row>
    <row r="417" spans="1:20" x14ac:dyDescent="0.2">
      <c r="A417">
        <v>1</v>
      </c>
      <c r="B417" s="61">
        <v>44543</v>
      </c>
      <c r="C417">
        <v>1323</v>
      </c>
      <c r="D417" s="65">
        <v>3</v>
      </c>
      <c r="E417" s="4">
        <v>0.01</v>
      </c>
      <c r="F417" s="4">
        <v>1347</v>
      </c>
      <c r="G417" s="6">
        <f t="shared" si="1947"/>
        <v>0.57430555555555551</v>
      </c>
      <c r="H417" s="4">
        <v>1349</v>
      </c>
      <c r="I417" s="1">
        <f t="shared" si="1948"/>
        <v>0.5756944444444444</v>
      </c>
      <c r="J417" s="1" t="str">
        <f t="shared" si="1949"/>
        <v/>
      </c>
      <c r="K417">
        <f t="shared" si="1950"/>
        <v>12.000000000000117</v>
      </c>
      <c r="L417">
        <f t="shared" si="1951"/>
        <v>1.9999999999999929</v>
      </c>
      <c r="M417">
        <f t="shared" si="1952"/>
        <v>1</v>
      </c>
      <c r="N417">
        <f t="shared" ca="1" si="1953"/>
        <v>1323</v>
      </c>
      <c r="O417" t="str">
        <f t="shared" si="1954"/>
        <v/>
      </c>
      <c r="P417">
        <f t="shared" si="1955"/>
        <v>300.0600000000029</v>
      </c>
      <c r="Q417" s="7">
        <f t="shared" si="1956"/>
        <v>70.432480279045564</v>
      </c>
      <c r="R417">
        <f t="shared" si="1957"/>
        <v>1.9999999999999931E-2</v>
      </c>
      <c r="S417">
        <f t="shared" si="1958"/>
        <v>300.08000000000288</v>
      </c>
      <c r="T417" s="7">
        <f t="shared" si="1959"/>
        <v>70.45248027904556</v>
      </c>
    </row>
    <row r="418" spans="1:20" x14ac:dyDescent="0.2">
      <c r="B418" s="11"/>
      <c r="D418" s="21"/>
      <c r="E418" s="4">
        <v>50</v>
      </c>
      <c r="F418" s="4">
        <v>1401</v>
      </c>
      <c r="G418" s="6">
        <f t="shared" ref="G418:G420" si="1960">VALUE(CONCATENATE(LEFT(F418,LEN(F418)-2),":",RIGHT(F418,2)))</f>
        <v>0.58402777777777781</v>
      </c>
      <c r="H418" s="4">
        <v>1430</v>
      </c>
      <c r="I418" s="1">
        <f t="shared" ref="I418:I420" si="1961">VALUE(CONCATENATE(LEFT(H418,LEN(H418)-2),":",RIGHT(H418,2)))</f>
        <v>0.60416666666666663</v>
      </c>
      <c r="J418" s="1" t="str">
        <f t="shared" ref="J418:J420" si="1962">IF(OR(B419&lt;&gt;"",E419=""),I418+TIME(0,5,0),"")</f>
        <v/>
      </c>
      <c r="K418">
        <f t="shared" ref="K418:K420" si="1963">IF(AND(OR(AND(B418&lt;&gt;"",B419=""),AND(B418="",B419="")),E419&lt;&gt;""),(G419-I418)*1440,"")</f>
        <v>7.9999999999999716</v>
      </c>
      <c r="L418">
        <f t="shared" ref="L418:L420" si="1964">(I418-G418)*1440</f>
        <v>28.999999999999897</v>
      </c>
      <c r="M418">
        <f t="shared" ref="M418:M420" si="1965">IF(B418&lt;&gt;"",1,M417+1)</f>
        <v>2</v>
      </c>
      <c r="N418">
        <f t="shared" ref="N418:N420" ca="1" si="1966">OFFSET(C418,-M418+1,0)</f>
        <v>1323</v>
      </c>
      <c r="O418" t="str">
        <f t="shared" ref="O418:O420" si="1967">IF(J418&lt;&gt;"",(J418-VALUE(CONCATENATE(LEFT(N418,LEN(N418)-2),":",RIGHT(N418,2))))*1440,"")</f>
        <v/>
      </c>
      <c r="P418">
        <f t="shared" ref="P418:P420" si="1968">IF(K418&lt;&gt;"",(E418+E419)*K418/2,E418*5/2)</f>
        <v>799.99999999999716</v>
      </c>
      <c r="Q418" s="7">
        <f t="shared" ref="Q418:Q420" si="1969">IF(K418&lt;&gt;"",(E419-E418)*K418/LN((E419+0.000001)/(E418+0.000001)),-5*(E418-0.000001)/(LN(1/E418)-13.8155))</f>
        <v>728.19139013917879</v>
      </c>
      <c r="R418">
        <f t="shared" ref="R418:R420" si="1970">(E418*L418)</f>
        <v>1449.9999999999948</v>
      </c>
      <c r="S418">
        <f t="shared" ref="S418:S420" si="1971">P418+R418</f>
        <v>2249.9999999999918</v>
      </c>
      <c r="T418" s="7">
        <f t="shared" ref="T418:T420" si="1972">Q418+R418</f>
        <v>2178.1913901391736</v>
      </c>
    </row>
    <row r="419" spans="1:20" x14ac:dyDescent="0.2">
      <c r="B419" s="11"/>
      <c r="D419" s="21"/>
      <c r="E419" s="4">
        <v>150</v>
      </c>
      <c r="F419" s="4">
        <v>1438</v>
      </c>
      <c r="G419" s="6">
        <f t="shared" si="1960"/>
        <v>0.60972222222222217</v>
      </c>
      <c r="H419" s="4">
        <v>1447</v>
      </c>
      <c r="I419" s="1">
        <f t="shared" si="1961"/>
        <v>0.61597222222222225</v>
      </c>
      <c r="J419" s="1">
        <f t="shared" si="1962"/>
        <v>0.61944444444444446</v>
      </c>
      <c r="K419" t="str">
        <f t="shared" si="1963"/>
        <v/>
      </c>
      <c r="L419">
        <f t="shared" si="1964"/>
        <v>9.0000000000001279</v>
      </c>
      <c r="M419">
        <f t="shared" si="1965"/>
        <v>3</v>
      </c>
      <c r="N419">
        <f t="shared" ca="1" si="1966"/>
        <v>1323</v>
      </c>
      <c r="O419">
        <f t="shared" ca="1" si="1967"/>
        <v>89</v>
      </c>
      <c r="P419">
        <f t="shared" si="1968"/>
        <v>375</v>
      </c>
      <c r="Q419" s="7">
        <f t="shared" si="1969"/>
        <v>39.838234628813851</v>
      </c>
      <c r="R419">
        <f t="shared" si="1970"/>
        <v>1350.0000000000191</v>
      </c>
      <c r="S419">
        <f t="shared" si="1971"/>
        <v>1725.0000000000191</v>
      </c>
      <c r="T419" s="7">
        <f t="shared" si="1972"/>
        <v>1389.8382346288329</v>
      </c>
    </row>
    <row r="420" spans="1:20" x14ac:dyDescent="0.2">
      <c r="A420">
        <v>1</v>
      </c>
      <c r="B420" s="61">
        <v>44544</v>
      </c>
      <c r="C420">
        <v>847</v>
      </c>
      <c r="D420" s="65">
        <v>3</v>
      </c>
      <c r="E420" s="4">
        <v>0.01</v>
      </c>
      <c r="F420" s="4">
        <v>904</v>
      </c>
      <c r="G420" s="6">
        <f t="shared" si="1960"/>
        <v>0.37777777777777777</v>
      </c>
      <c r="H420" s="4">
        <v>905</v>
      </c>
      <c r="I420" s="1">
        <f t="shared" si="1961"/>
        <v>0.37847222222222227</v>
      </c>
      <c r="J420" s="1">
        <f t="shared" si="1962"/>
        <v>0.38194444444444448</v>
      </c>
      <c r="K420" t="str">
        <f t="shared" si="1963"/>
        <v/>
      </c>
      <c r="L420">
        <f t="shared" si="1964"/>
        <v>1.0000000000000764</v>
      </c>
      <c r="M420">
        <f t="shared" si="1965"/>
        <v>1</v>
      </c>
      <c r="N420">
        <f t="shared" ca="1" si="1966"/>
        <v>847</v>
      </c>
      <c r="O420">
        <f t="shared" ca="1" si="1967"/>
        <v>23.000000000000078</v>
      </c>
      <c r="P420">
        <f t="shared" si="1968"/>
        <v>2.5000000000000001E-2</v>
      </c>
      <c r="Q420" s="7">
        <f t="shared" si="1969"/>
        <v>5.4281443780592247E-3</v>
      </c>
      <c r="R420">
        <f t="shared" si="1970"/>
        <v>1.0000000000000763E-2</v>
      </c>
      <c r="S420">
        <f t="shared" si="1971"/>
        <v>3.5000000000000767E-2</v>
      </c>
      <c r="T420" s="7">
        <f t="shared" si="1972"/>
        <v>1.5428144378059987E-2</v>
      </c>
    </row>
    <row r="421" spans="1:20" x14ac:dyDescent="0.2">
      <c r="B421" s="61">
        <v>44544</v>
      </c>
      <c r="C421">
        <v>1000</v>
      </c>
      <c r="D421" s="21"/>
      <c r="E421" s="4">
        <v>100</v>
      </c>
      <c r="F421" s="4">
        <v>1033</v>
      </c>
      <c r="G421" s="6">
        <f t="shared" ref="G421:G425" si="1973">VALUE(CONCATENATE(LEFT(F421,LEN(F421)-2),":",RIGHT(F421,2)))</f>
        <v>0.43958333333333338</v>
      </c>
      <c r="H421" s="4">
        <v>1053</v>
      </c>
      <c r="I421" s="1">
        <f t="shared" ref="I421:I425" si="1974">VALUE(CONCATENATE(LEFT(H421,LEN(H421)-2),":",RIGHT(H421,2)))</f>
        <v>0.45347222222222222</v>
      </c>
      <c r="J421" s="1">
        <f t="shared" ref="J421:J425" si="1975">IF(OR(B422&lt;&gt;"",E422=""),I421+TIME(0,5,0),"")</f>
        <v>0.45694444444444443</v>
      </c>
      <c r="K421" t="str">
        <f t="shared" ref="K421:K425" si="1976">IF(AND(OR(AND(B421&lt;&gt;"",B422=""),AND(B421="",B422="")),E422&lt;&gt;""),(G422-I421)*1440,"")</f>
        <v/>
      </c>
      <c r="L421">
        <f t="shared" ref="L421:L425" si="1977">(I421-G421)*1440</f>
        <v>19.999999999999929</v>
      </c>
      <c r="M421">
        <f t="shared" ref="M421:M425" si="1978">IF(B421&lt;&gt;"",1,M420+1)</f>
        <v>1</v>
      </c>
      <c r="N421">
        <f t="shared" ref="N421:N425" ca="1" si="1979">OFFSET(C421,-M421+1,0)</f>
        <v>1000</v>
      </c>
      <c r="O421">
        <f t="shared" ref="O421:O425" ca="1" si="1980">IF(J421&lt;&gt;"",(J421-VALUE(CONCATENATE(LEFT(N421,LEN(N421)-2),":",RIGHT(N421,2))))*1440,"")</f>
        <v>57.999999999999957</v>
      </c>
      <c r="P421">
        <f t="shared" ref="P421:P425" si="1981">IF(K421&lt;&gt;"",(E421+E422)*K421/2,E421*5/2)</f>
        <v>250</v>
      </c>
      <c r="Q421" s="7">
        <f t="shared" ref="Q421:Q425" si="1982">IF(K421&lt;&gt;"",(E422-E421)*K421/LN((E422+0.000001)/(E421+0.000001)),-5*(E421-0.000001)/(LN(1/E421)-13.8155))</f>
        <v>27.143420404993254</v>
      </c>
      <c r="R421">
        <f t="shared" ref="R421:R425" si="1983">(E421*L421)</f>
        <v>1999.999999999993</v>
      </c>
      <c r="S421">
        <f t="shared" ref="S421:S425" si="1984">P421+R421</f>
        <v>2249.9999999999927</v>
      </c>
      <c r="T421" s="7">
        <f t="shared" ref="T421:T425" si="1985">Q421+R421</f>
        <v>2027.1434204049863</v>
      </c>
    </row>
    <row r="422" spans="1:20" x14ac:dyDescent="0.2">
      <c r="B422" s="61">
        <v>44544</v>
      </c>
      <c r="C422">
        <v>1240</v>
      </c>
      <c r="D422" s="21"/>
      <c r="E422" s="4">
        <v>100</v>
      </c>
      <c r="F422" s="4">
        <v>1300</v>
      </c>
      <c r="G422" s="6">
        <f t="shared" si="1973"/>
        <v>0.54166666666666663</v>
      </c>
      <c r="H422" s="4">
        <v>1302</v>
      </c>
      <c r="I422" s="1">
        <f t="shared" si="1974"/>
        <v>0.54305555555555551</v>
      </c>
      <c r="J422" s="1" t="str">
        <f t="shared" si="1975"/>
        <v/>
      </c>
      <c r="K422">
        <f t="shared" si="1976"/>
        <v>3.0000000000001492</v>
      </c>
      <c r="L422">
        <f t="shared" si="1977"/>
        <v>1.9999999999999929</v>
      </c>
      <c r="M422">
        <f t="shared" si="1978"/>
        <v>1</v>
      </c>
      <c r="N422">
        <f t="shared" ca="1" si="1979"/>
        <v>1240</v>
      </c>
      <c r="O422" t="str">
        <f t="shared" si="1980"/>
        <v/>
      </c>
      <c r="P422">
        <f t="shared" si="1981"/>
        <v>450.0000000000224</v>
      </c>
      <c r="Q422" s="7">
        <f t="shared" si="1982"/>
        <v>432.80851538876402</v>
      </c>
      <c r="R422">
        <f t="shared" si="1983"/>
        <v>199.99999999999929</v>
      </c>
      <c r="S422">
        <f t="shared" si="1984"/>
        <v>650.00000000002171</v>
      </c>
      <c r="T422" s="7">
        <f t="shared" si="1985"/>
        <v>632.80851538876334</v>
      </c>
    </row>
    <row r="423" spans="1:20" x14ac:dyDescent="0.2">
      <c r="B423" s="11"/>
      <c r="D423" s="21"/>
      <c r="E423" s="4">
        <v>200</v>
      </c>
      <c r="F423" s="4">
        <v>1305</v>
      </c>
      <c r="G423" s="6">
        <f t="shared" si="1973"/>
        <v>0.54513888888888895</v>
      </c>
      <c r="H423" s="4">
        <v>1329</v>
      </c>
      <c r="I423" s="1">
        <f t="shared" si="1974"/>
        <v>0.56180555555555556</v>
      </c>
      <c r="J423" s="1">
        <f t="shared" si="1975"/>
        <v>0.56527777777777777</v>
      </c>
      <c r="K423" t="str">
        <f t="shared" si="1976"/>
        <v/>
      </c>
      <c r="L423">
        <f t="shared" si="1977"/>
        <v>23.999999999999915</v>
      </c>
      <c r="M423">
        <f t="shared" si="1978"/>
        <v>2</v>
      </c>
      <c r="N423">
        <f t="shared" ca="1" si="1979"/>
        <v>1240</v>
      </c>
      <c r="O423">
        <f t="shared" ca="1" si="1980"/>
        <v>53.999999999999972</v>
      </c>
      <c r="P423">
        <f t="shared" si="1981"/>
        <v>500</v>
      </c>
      <c r="Q423" s="7">
        <f t="shared" si="1982"/>
        <v>52.318172546220183</v>
      </c>
      <c r="R423">
        <f t="shared" si="1983"/>
        <v>4799.9999999999827</v>
      </c>
      <c r="S423">
        <f t="shared" si="1984"/>
        <v>5299.9999999999827</v>
      </c>
      <c r="T423" s="7">
        <f t="shared" si="1985"/>
        <v>4852.3181725462027</v>
      </c>
    </row>
    <row r="424" spans="1:20" x14ac:dyDescent="0.2">
      <c r="B424" s="61">
        <v>44544</v>
      </c>
      <c r="C424">
        <v>1358</v>
      </c>
      <c r="D424" s="21"/>
      <c r="E424" s="4">
        <v>20</v>
      </c>
      <c r="F424" s="4">
        <v>1439</v>
      </c>
      <c r="G424" s="6">
        <f t="shared" si="1973"/>
        <v>0.61041666666666672</v>
      </c>
      <c r="H424" s="4">
        <v>1452</v>
      </c>
      <c r="I424" s="1">
        <f t="shared" si="1974"/>
        <v>0.61944444444444446</v>
      </c>
      <c r="J424" s="1">
        <f t="shared" si="1975"/>
        <v>0.62291666666666667</v>
      </c>
      <c r="K424" t="str">
        <f t="shared" si="1976"/>
        <v/>
      </c>
      <c r="L424">
        <f t="shared" si="1977"/>
        <v>12.999999999999954</v>
      </c>
      <c r="M424">
        <f t="shared" si="1978"/>
        <v>1</v>
      </c>
      <c r="N424">
        <f t="shared" ca="1" si="1979"/>
        <v>1358</v>
      </c>
      <c r="O424">
        <f t="shared" ca="1" si="1980"/>
        <v>58.99999999999995</v>
      </c>
      <c r="P424">
        <f t="shared" si="1981"/>
        <v>50</v>
      </c>
      <c r="Q424" s="7">
        <f t="shared" si="1982"/>
        <v>5.9484036251947776</v>
      </c>
      <c r="R424">
        <f t="shared" si="1983"/>
        <v>259.99999999999909</v>
      </c>
      <c r="S424">
        <f t="shared" si="1984"/>
        <v>309.99999999999909</v>
      </c>
      <c r="T424" s="7">
        <f t="shared" si="1985"/>
        <v>265.94840362519386</v>
      </c>
    </row>
    <row r="425" spans="1:20" x14ac:dyDescent="0.2">
      <c r="A425">
        <v>1</v>
      </c>
      <c r="B425" s="61">
        <v>44545</v>
      </c>
      <c r="C425">
        <v>1044</v>
      </c>
      <c r="D425" s="65">
        <v>3</v>
      </c>
      <c r="E425" s="4">
        <v>0.01</v>
      </c>
      <c r="F425" s="4">
        <v>1104</v>
      </c>
      <c r="G425" s="6">
        <f t="shared" si="1973"/>
        <v>0.46111111111111108</v>
      </c>
      <c r="H425" s="4">
        <v>1112</v>
      </c>
      <c r="I425" s="1">
        <f t="shared" si="1974"/>
        <v>0.46666666666666662</v>
      </c>
      <c r="J425" s="1">
        <f t="shared" si="1975"/>
        <v>0.47013888888888883</v>
      </c>
      <c r="K425" t="str">
        <f t="shared" si="1976"/>
        <v/>
      </c>
      <c r="L425">
        <f t="shared" si="1977"/>
        <v>7.9999999999999716</v>
      </c>
      <c r="M425">
        <f t="shared" si="1978"/>
        <v>1</v>
      </c>
      <c r="N425">
        <f t="shared" ca="1" si="1979"/>
        <v>1044</v>
      </c>
      <c r="O425">
        <f t="shared" ca="1" si="1980"/>
        <v>32.999999999999964</v>
      </c>
      <c r="P425">
        <f t="shared" si="1981"/>
        <v>2.5000000000000001E-2</v>
      </c>
      <c r="Q425" s="7">
        <f t="shared" si="1982"/>
        <v>5.4281443780592247E-3</v>
      </c>
      <c r="R425">
        <f t="shared" si="1983"/>
        <v>7.9999999999999724E-2</v>
      </c>
      <c r="S425">
        <f t="shared" si="1984"/>
        <v>0.10499999999999973</v>
      </c>
      <c r="T425" s="7">
        <f t="shared" si="1985"/>
        <v>8.5428144378058943E-2</v>
      </c>
    </row>
    <row r="426" spans="1:20" x14ac:dyDescent="0.2">
      <c r="B426" s="61">
        <v>44545</v>
      </c>
      <c r="C426">
        <v>1249</v>
      </c>
      <c r="D426" s="21"/>
      <c r="E426" s="4">
        <v>10</v>
      </c>
      <c r="F426" s="4">
        <v>1326</v>
      </c>
      <c r="G426" s="6">
        <f t="shared" ref="G426" si="1986">VALUE(CONCATENATE(LEFT(F426,LEN(F426)-2),":",RIGHT(F426,2)))</f>
        <v>0.55972222222222223</v>
      </c>
      <c r="H426" s="4">
        <v>1334</v>
      </c>
      <c r="I426" s="1">
        <f t="shared" ref="I426" si="1987">VALUE(CONCATENATE(LEFT(H426,LEN(H426)-2),":",RIGHT(H426,2)))</f>
        <v>0.56527777777777777</v>
      </c>
      <c r="J426" s="1" t="str">
        <f t="shared" ref="J426" si="1988">IF(OR(B427&lt;&gt;"",E427=""),I426+TIME(0,5,0),"")</f>
        <v/>
      </c>
      <c r="K426">
        <f t="shared" ref="K426" si="1989">IF(AND(OR(AND(B426&lt;&gt;"",B427=""),AND(B426="",B427="")),E427&lt;&gt;""),(G427-I426)*1440,"")</f>
        <v>14.00000000000011</v>
      </c>
      <c r="L426">
        <f t="shared" ref="L426" si="1990">(I426-G426)*1440</f>
        <v>7.9999999999999716</v>
      </c>
      <c r="M426">
        <f t="shared" ref="M426" si="1991">IF(B426&lt;&gt;"",1,M425+1)</f>
        <v>1</v>
      </c>
      <c r="N426">
        <f t="shared" ref="N426" ca="1" si="1992">OFFSET(C426,-M426+1,0)</f>
        <v>1249</v>
      </c>
      <c r="O426" t="str">
        <f t="shared" ref="O426" si="1993">IF(J426&lt;&gt;"",(J426-VALUE(CONCATENATE(LEFT(N426,LEN(N426)-2),":",RIGHT(N426,2))))*1440,"")</f>
        <v/>
      </c>
      <c r="P426">
        <f t="shared" ref="P426" si="1994">IF(K426&lt;&gt;"",(E426+E427)*K426/2,E426*5/2)</f>
        <v>770.00000000000603</v>
      </c>
      <c r="Q426" s="7">
        <f t="shared" ref="Q426" si="1995">IF(K426&lt;&gt;"",(E427-E426)*K426/LN((E427+0.000001)/(E426+0.000001)),-5*(E426-0.000001)/(LN(1/E426)-13.8155))</f>
        <v>547.21106858666769</v>
      </c>
      <c r="R426">
        <f t="shared" ref="R426" si="1996">(E426*L426)</f>
        <v>79.999999999999716</v>
      </c>
      <c r="S426">
        <f t="shared" ref="S426" si="1997">P426+R426</f>
        <v>850.00000000000568</v>
      </c>
      <c r="T426" s="7">
        <f t="shared" ref="T426" si="1998">Q426+R426</f>
        <v>627.21106858666735</v>
      </c>
    </row>
    <row r="427" spans="1:20" x14ac:dyDescent="0.2">
      <c r="B427" s="11"/>
      <c r="D427" s="21"/>
      <c r="E427" s="4">
        <v>100</v>
      </c>
      <c r="F427" s="4">
        <v>1348</v>
      </c>
      <c r="G427" s="6">
        <f t="shared" ref="G427" si="1999">VALUE(CONCATENATE(LEFT(F427,LEN(F427)-2),":",RIGHT(F427,2)))</f>
        <v>0.57500000000000007</v>
      </c>
      <c r="H427" s="4">
        <v>1356</v>
      </c>
      <c r="I427" s="1">
        <f t="shared" ref="I427" si="2000">VALUE(CONCATENATE(LEFT(H427,LEN(H427)-2),":",RIGHT(H427,2)))</f>
        <v>0.5805555555555556</v>
      </c>
      <c r="J427" s="1" t="str">
        <f t="shared" ref="J427" si="2001">IF(OR(B428&lt;&gt;"",E428=""),I427+TIME(0,5,0),"")</f>
        <v/>
      </c>
      <c r="K427">
        <f t="shared" ref="K427" si="2002">IF(AND(OR(AND(B427&lt;&gt;"",B428=""),AND(B427="",B428="")),E428&lt;&gt;""),(G428-I427)*1440,"")</f>
        <v>9.9999999999999645</v>
      </c>
      <c r="L427">
        <f t="shared" ref="L427" si="2003">(I427-G427)*1440</f>
        <v>7.9999999999999716</v>
      </c>
      <c r="M427">
        <f t="shared" ref="M427" si="2004">IF(B427&lt;&gt;"",1,M426+1)</f>
        <v>2</v>
      </c>
      <c r="N427">
        <f t="shared" ref="N427" ca="1" si="2005">OFFSET(C427,-M427+1,0)</f>
        <v>1249</v>
      </c>
      <c r="O427" t="str">
        <f t="shared" ref="O427" si="2006">IF(J427&lt;&gt;"",(J427-VALUE(CONCATENATE(LEFT(N427,LEN(N427)-2),":",RIGHT(N427,2))))*1440,"")</f>
        <v/>
      </c>
      <c r="P427">
        <f t="shared" ref="P427" si="2007">IF(K427&lt;&gt;"",(E427+E428)*K427/2,E427*5/2)</f>
        <v>1499.9999999999948</v>
      </c>
      <c r="Q427" s="7">
        <f t="shared" ref="Q427" si="2008">IF(K427&lt;&gt;"",(E428-E427)*K427/LN((E428+0.000001)/(E427+0.000001)),-5*(E427-0.000001)/(LN(1/E427)-13.8155))</f>
        <v>1442.6950512958033</v>
      </c>
      <c r="R427">
        <f t="shared" ref="R427" si="2009">(E427*L427)</f>
        <v>799.99999999999716</v>
      </c>
      <c r="S427">
        <f t="shared" ref="S427" si="2010">P427+R427</f>
        <v>2299.9999999999918</v>
      </c>
      <c r="T427" s="7">
        <f t="shared" ref="T427" si="2011">Q427+R427</f>
        <v>2242.6950512958006</v>
      </c>
    </row>
    <row r="428" spans="1:20" x14ac:dyDescent="0.2">
      <c r="B428" s="11"/>
      <c r="D428" s="21"/>
      <c r="E428" s="4">
        <v>200</v>
      </c>
      <c r="F428" s="4">
        <v>1406</v>
      </c>
      <c r="G428" s="6">
        <f t="shared" ref="G428:G430" si="2012">VALUE(CONCATENATE(LEFT(F428,LEN(F428)-2),":",RIGHT(F428,2)))</f>
        <v>0.58750000000000002</v>
      </c>
      <c r="H428" s="4">
        <v>1426</v>
      </c>
      <c r="I428" s="1">
        <f t="shared" ref="I428:I430" si="2013">VALUE(CONCATENATE(LEFT(H428,LEN(H428)-2),":",RIGHT(H428,2)))</f>
        <v>0.60138888888888886</v>
      </c>
      <c r="J428" s="1" t="str">
        <f t="shared" ref="J428:J430" si="2014">IF(OR(B429&lt;&gt;"",E429=""),I428+TIME(0,5,0),"")</f>
        <v/>
      </c>
      <c r="K428">
        <f t="shared" ref="K428:K430" si="2015">IF(AND(OR(AND(B428&lt;&gt;"",B429=""),AND(B428="",B429="")),E429&lt;&gt;""),(G429-I428)*1440,"")</f>
        <v>19.000000000000092</v>
      </c>
      <c r="L428">
        <f t="shared" ref="L428:L430" si="2016">(I428-G428)*1440</f>
        <v>19.999999999999929</v>
      </c>
      <c r="M428">
        <f t="shared" ref="M428:M430" si="2017">IF(B428&lt;&gt;"",1,M427+1)</f>
        <v>3</v>
      </c>
      <c r="N428">
        <f t="shared" ref="N428:N430" ca="1" si="2018">OFFSET(C428,-M428+1,0)</f>
        <v>1249</v>
      </c>
      <c r="O428" t="str">
        <f t="shared" ref="O428:O430" si="2019">IF(J428&lt;&gt;"",(J428-VALUE(CONCATENATE(LEFT(N428,LEN(N428)-2),":",RIGHT(N428,2))))*1440,"")</f>
        <v/>
      </c>
      <c r="P428">
        <f t="shared" ref="P428:P430" si="2020">IF(K428&lt;&gt;"",(E428+E429)*K428/2,E428*5/2)</f>
        <v>2042.50000000001</v>
      </c>
      <c r="Q428" s="7">
        <f t="shared" ref="Q428:Q430" si="2021">IF(K428&lt;&gt;"",(E429-E428)*K428/LN((E429+0.000001)/(E428+0.000001)),-5*(E428-0.000001)/(LN(1/E428)-13.8155))</f>
        <v>1357.0029109629982</v>
      </c>
      <c r="R428">
        <f t="shared" ref="R428:R430" si="2022">(E428*L428)</f>
        <v>3999.9999999999859</v>
      </c>
      <c r="S428">
        <f t="shared" ref="S428:S430" si="2023">P428+R428</f>
        <v>6042.4999999999964</v>
      </c>
      <c r="T428" s="7">
        <f t="shared" ref="T428:T430" si="2024">Q428+R428</f>
        <v>5357.0029109629841</v>
      </c>
    </row>
    <row r="429" spans="1:20" x14ac:dyDescent="0.2">
      <c r="B429" s="11"/>
      <c r="D429" s="21"/>
      <c r="E429" s="4">
        <v>15</v>
      </c>
      <c r="F429" s="4">
        <v>1445</v>
      </c>
      <c r="G429" s="6">
        <f t="shared" si="2012"/>
        <v>0.61458333333333337</v>
      </c>
      <c r="H429" s="4">
        <v>1449</v>
      </c>
      <c r="I429" s="1">
        <f t="shared" si="2013"/>
        <v>0.61736111111111114</v>
      </c>
      <c r="J429" s="1">
        <f t="shared" si="2014"/>
        <v>0.62083333333333335</v>
      </c>
      <c r="K429" t="str">
        <f t="shared" si="2015"/>
        <v/>
      </c>
      <c r="L429">
        <f t="shared" si="2016"/>
        <v>3.9999999999999858</v>
      </c>
      <c r="M429">
        <f t="shared" si="2017"/>
        <v>4</v>
      </c>
      <c r="N429">
        <f t="shared" ca="1" si="2018"/>
        <v>1249</v>
      </c>
      <c r="O429">
        <f t="shared" ca="1" si="2019"/>
        <v>125.00000000000003</v>
      </c>
      <c r="P429">
        <f t="shared" si="2020"/>
        <v>37.5</v>
      </c>
      <c r="Q429" s="7">
        <f t="shared" si="2021"/>
        <v>4.5389758306902523</v>
      </c>
      <c r="R429">
        <f t="shared" si="2022"/>
        <v>59.999999999999787</v>
      </c>
      <c r="S429">
        <f t="shared" si="2023"/>
        <v>97.499999999999787</v>
      </c>
      <c r="T429" s="7">
        <f t="shared" si="2024"/>
        <v>64.538975830690035</v>
      </c>
    </row>
    <row r="430" spans="1:20" x14ac:dyDescent="0.2">
      <c r="A430">
        <v>1</v>
      </c>
      <c r="B430" s="61">
        <v>44546</v>
      </c>
      <c r="C430">
        <v>958</v>
      </c>
      <c r="D430" s="65">
        <v>3</v>
      </c>
      <c r="E430" s="4">
        <v>0.01</v>
      </c>
      <c r="F430" s="4">
        <v>1015</v>
      </c>
      <c r="G430" s="6">
        <f t="shared" si="2012"/>
        <v>0.42708333333333331</v>
      </c>
      <c r="H430" s="4">
        <v>1019</v>
      </c>
      <c r="I430" s="1">
        <f t="shared" si="2013"/>
        <v>0.42986111111111108</v>
      </c>
      <c r="J430" s="1" t="str">
        <f t="shared" si="2014"/>
        <v/>
      </c>
      <c r="K430">
        <f t="shared" si="2015"/>
        <v>11.000000000000041</v>
      </c>
      <c r="L430">
        <f t="shared" si="2016"/>
        <v>3.9999999999999858</v>
      </c>
      <c r="M430">
        <f t="shared" si="2017"/>
        <v>1</v>
      </c>
      <c r="N430">
        <f t="shared" ca="1" si="2018"/>
        <v>958</v>
      </c>
      <c r="O430" t="str">
        <f t="shared" si="2019"/>
        <v/>
      </c>
      <c r="P430">
        <f t="shared" si="2020"/>
        <v>110.05500000000042</v>
      </c>
      <c r="Q430" s="7">
        <f t="shared" si="2021"/>
        <v>28.929839918786257</v>
      </c>
      <c r="R430">
        <f t="shared" si="2022"/>
        <v>3.9999999999999862E-2</v>
      </c>
      <c r="S430">
        <f t="shared" si="2023"/>
        <v>110.09500000000043</v>
      </c>
      <c r="T430" s="7">
        <f t="shared" si="2024"/>
        <v>28.969839918786256</v>
      </c>
    </row>
    <row r="431" spans="1:20" x14ac:dyDescent="0.2">
      <c r="B431" s="11"/>
      <c r="D431" s="21"/>
      <c r="E431" s="4">
        <v>20</v>
      </c>
      <c r="F431" s="4">
        <v>1030</v>
      </c>
      <c r="G431" s="6">
        <f t="shared" ref="G431:G433" si="2025">VALUE(CONCATENATE(LEFT(F431,LEN(F431)-2),":",RIGHT(F431,2)))</f>
        <v>0.4375</v>
      </c>
      <c r="H431" s="4">
        <v>1053</v>
      </c>
      <c r="I431" s="1">
        <f t="shared" ref="I431:I433" si="2026">VALUE(CONCATENATE(LEFT(H431,LEN(H431)-2),":",RIGHT(H431,2)))</f>
        <v>0.45347222222222222</v>
      </c>
      <c r="J431" s="1">
        <f t="shared" ref="J431:J433" si="2027">IF(OR(B432&lt;&gt;"",E432=""),I431+TIME(0,5,0),"")</f>
        <v>0.45694444444444443</v>
      </c>
      <c r="K431" t="str">
        <f t="shared" ref="K431:K433" si="2028">IF(AND(OR(AND(B431&lt;&gt;"",B432=""),AND(B431="",B432="")),E432&lt;&gt;""),(G432-I431)*1440,"")</f>
        <v/>
      </c>
      <c r="L431">
        <f t="shared" ref="L431:L433" si="2029">(I431-G431)*1440</f>
        <v>23</v>
      </c>
      <c r="M431">
        <f t="shared" ref="M431:M433" si="2030">IF(B431&lt;&gt;"",1,M430+1)</f>
        <v>2</v>
      </c>
      <c r="N431">
        <f t="shared" ref="N431:N433" ca="1" si="2031">OFFSET(C431,-M431+1,0)</f>
        <v>958</v>
      </c>
      <c r="O431">
        <f t="shared" ref="O431:O433" ca="1" si="2032">IF(J431&lt;&gt;"",(J431-VALUE(CONCATENATE(LEFT(N431,LEN(N431)-2),":",RIGHT(N431,2))))*1440,"")</f>
        <v>59.999999999999943</v>
      </c>
      <c r="P431">
        <f t="shared" ref="P431:P433" si="2033">IF(K431&lt;&gt;"",(E431+E432)*K431/2,E431*5/2)</f>
        <v>50</v>
      </c>
      <c r="Q431" s="7">
        <f t="shared" ref="Q431:Q433" si="2034">IF(K431&lt;&gt;"",(E432-E431)*K431/LN((E432+0.000001)/(E431+0.000001)),-5*(E431-0.000001)/(LN(1/E431)-13.8155))</f>
        <v>5.9484036251947776</v>
      </c>
      <c r="R431">
        <f t="shared" ref="R431:R433" si="2035">(E431*L431)</f>
        <v>460</v>
      </c>
      <c r="S431">
        <f t="shared" ref="S431:S433" si="2036">P431+R431</f>
        <v>510</v>
      </c>
      <c r="T431" s="7">
        <f t="shared" ref="T431:T433" si="2037">Q431+R431</f>
        <v>465.94840362519477</v>
      </c>
    </row>
    <row r="432" spans="1:20" x14ac:dyDescent="0.2">
      <c r="B432" s="61">
        <v>44546</v>
      </c>
      <c r="C432">
        <v>1223</v>
      </c>
      <c r="D432" s="21"/>
      <c r="E432" s="4">
        <v>10</v>
      </c>
      <c r="F432" s="4">
        <v>1247</v>
      </c>
      <c r="G432" s="6">
        <f t="shared" si="2025"/>
        <v>0.53263888888888888</v>
      </c>
      <c r="H432" s="4">
        <v>1253</v>
      </c>
      <c r="I432" s="1">
        <f t="shared" si="2026"/>
        <v>0.53680555555555554</v>
      </c>
      <c r="J432" s="1">
        <f t="shared" si="2027"/>
        <v>0.54027777777777775</v>
      </c>
      <c r="K432" t="str">
        <f t="shared" si="2028"/>
        <v/>
      </c>
      <c r="L432">
        <f t="shared" si="2029"/>
        <v>5.9999999999999787</v>
      </c>
      <c r="M432">
        <f t="shared" si="2030"/>
        <v>1</v>
      </c>
      <c r="N432">
        <f t="shared" ca="1" si="2031"/>
        <v>1223</v>
      </c>
      <c r="O432">
        <f t="shared" ca="1" si="2032"/>
        <v>35.000000000000036</v>
      </c>
      <c r="P432">
        <f t="shared" si="2033"/>
        <v>25</v>
      </c>
      <c r="Q432" s="7">
        <f t="shared" si="2034"/>
        <v>3.1021051639523365</v>
      </c>
      <c r="R432">
        <f t="shared" si="2035"/>
        <v>59.999999999999787</v>
      </c>
      <c r="S432">
        <f t="shared" si="2036"/>
        <v>84.999999999999787</v>
      </c>
      <c r="T432" s="7">
        <f t="shared" si="2037"/>
        <v>63.102105163952125</v>
      </c>
    </row>
    <row r="433" spans="1:20" x14ac:dyDescent="0.2">
      <c r="A433">
        <v>1</v>
      </c>
      <c r="B433" s="61">
        <v>44574</v>
      </c>
      <c r="C433">
        <v>1604</v>
      </c>
      <c r="D433" s="65">
        <v>3</v>
      </c>
      <c r="E433" s="4">
        <v>0.01</v>
      </c>
      <c r="F433" s="4">
        <v>1630</v>
      </c>
      <c r="G433" s="6">
        <f t="shared" si="2025"/>
        <v>0.6875</v>
      </c>
      <c r="H433" s="4">
        <v>1637</v>
      </c>
      <c r="I433" s="1">
        <f t="shared" si="2026"/>
        <v>0.69236111111111109</v>
      </c>
      <c r="J433" s="1">
        <f t="shared" si="2027"/>
        <v>0.6958333333333333</v>
      </c>
      <c r="K433" t="str">
        <f t="shared" si="2028"/>
        <v/>
      </c>
      <c r="L433">
        <f t="shared" si="2029"/>
        <v>6.9999999999999751</v>
      </c>
      <c r="M433">
        <f t="shared" si="2030"/>
        <v>1</v>
      </c>
      <c r="N433">
        <f t="shared" ca="1" si="2031"/>
        <v>1604</v>
      </c>
      <c r="O433">
        <f t="shared" ca="1" si="2032"/>
        <v>38.000000000000028</v>
      </c>
      <c r="P433">
        <f t="shared" si="2033"/>
        <v>2.5000000000000001E-2</v>
      </c>
      <c r="Q433" s="7">
        <f t="shared" si="2034"/>
        <v>5.4281443780592247E-3</v>
      </c>
      <c r="R433">
        <f t="shared" si="2035"/>
        <v>6.9999999999999757E-2</v>
      </c>
      <c r="S433">
        <f t="shared" si="2036"/>
        <v>9.4999999999999751E-2</v>
      </c>
      <c r="T433" s="7">
        <f t="shared" si="2037"/>
        <v>7.5428144378058976E-2</v>
      </c>
    </row>
    <row r="434" spans="1:20" x14ac:dyDescent="0.2">
      <c r="A434">
        <v>1</v>
      </c>
      <c r="B434" s="61">
        <v>44580</v>
      </c>
      <c r="C434">
        <v>1027</v>
      </c>
      <c r="D434" s="65">
        <v>2</v>
      </c>
      <c r="E434" s="4">
        <v>0.01</v>
      </c>
      <c r="F434" s="4">
        <v>1056</v>
      </c>
      <c r="G434" s="6">
        <f t="shared" ref="G434" si="2038">VALUE(CONCATENATE(LEFT(F434,LEN(F434)-2),":",RIGHT(F434,2)))</f>
        <v>0.45555555555555555</v>
      </c>
      <c r="H434" s="4">
        <v>1058</v>
      </c>
      <c r="I434" s="1">
        <f t="shared" ref="I434" si="2039">VALUE(CONCATENATE(LEFT(H434,LEN(H434)-2),":",RIGHT(H434,2)))</f>
        <v>0.45694444444444443</v>
      </c>
      <c r="J434" s="1">
        <f t="shared" ref="J434" si="2040">IF(OR(B435&lt;&gt;"",E435=""),I434+TIME(0,5,0),"")</f>
        <v>0.46041666666666664</v>
      </c>
      <c r="K434" t="str">
        <f t="shared" ref="K434" si="2041">IF(AND(OR(AND(B434&lt;&gt;"",B435=""),AND(B434="",B435="")),E435&lt;&gt;""),(G435-I434)*1440,"")</f>
        <v/>
      </c>
      <c r="L434">
        <f t="shared" ref="L434" si="2042">(I434-G434)*1440</f>
        <v>1.9999999999999929</v>
      </c>
      <c r="M434">
        <f t="shared" ref="M434" si="2043">IF(B434&lt;&gt;"",1,M433+1)</f>
        <v>1</v>
      </c>
      <c r="N434">
        <f t="shared" ref="N434" ca="1" si="2044">OFFSET(C434,-M434+1,0)</f>
        <v>1027</v>
      </c>
      <c r="O434">
        <f t="shared" ref="O434" ca="1" si="2045">IF(J434&lt;&gt;"",(J434-VALUE(CONCATENATE(LEFT(N434,LEN(N434)-2),":",RIGHT(N434,2))))*1440,"")</f>
        <v>36.000000000000028</v>
      </c>
      <c r="P434">
        <f t="shared" ref="P434" si="2046">IF(K434&lt;&gt;"",(E434+E435)*K434/2,E434*5/2)</f>
        <v>2.5000000000000001E-2</v>
      </c>
      <c r="Q434" s="7">
        <f t="shared" ref="Q434" si="2047">IF(K434&lt;&gt;"",(E435-E434)*K434/LN((E435+0.000001)/(E434+0.000001)),-5*(E434-0.000001)/(LN(1/E434)-13.8155))</f>
        <v>5.4281443780592247E-3</v>
      </c>
      <c r="R434">
        <f t="shared" ref="R434" si="2048">(E434*L434)</f>
        <v>1.9999999999999931E-2</v>
      </c>
      <c r="S434">
        <f t="shared" ref="S434" si="2049">P434+R434</f>
        <v>4.4999999999999929E-2</v>
      </c>
      <c r="T434" s="7">
        <f t="shared" ref="T434" si="2050">Q434+R434</f>
        <v>2.5428144378059157E-2</v>
      </c>
    </row>
    <row r="435" spans="1:20" x14ac:dyDescent="0.2">
      <c r="B435" s="61">
        <v>44580</v>
      </c>
      <c r="C435">
        <v>1417</v>
      </c>
      <c r="D435" s="65"/>
      <c r="E435" s="4">
        <v>0.1</v>
      </c>
      <c r="F435" s="4">
        <v>1447</v>
      </c>
      <c r="G435" s="6">
        <f t="shared" ref="G435" si="2051">VALUE(CONCATENATE(LEFT(F435,LEN(F435)-2),":",RIGHT(F435,2)))</f>
        <v>0.61597222222222225</v>
      </c>
      <c r="H435" s="4">
        <v>1459</v>
      </c>
      <c r="I435" s="1">
        <f t="shared" ref="I435" si="2052">VALUE(CONCATENATE(LEFT(H435,LEN(H435)-2),":",RIGHT(H435,2)))</f>
        <v>0.62430555555555556</v>
      </c>
      <c r="J435" s="1" t="str">
        <f t="shared" ref="J435" si="2053">IF(OR(B436&lt;&gt;"",E436=""),I435+TIME(0,5,0),"")</f>
        <v/>
      </c>
      <c r="K435">
        <f t="shared" ref="K435" si="2054">IF(AND(OR(AND(B435&lt;&gt;"",B436=""),AND(B435="",B436="")),E436&lt;&gt;""),(G436-I435)*1440,"")</f>
        <v>4.9999999999999822</v>
      </c>
      <c r="L435">
        <f t="shared" ref="L435" si="2055">(I435-G435)*1440</f>
        <v>11.999999999999957</v>
      </c>
      <c r="M435">
        <f t="shared" ref="M435" si="2056">IF(B435&lt;&gt;"",1,M434+1)</f>
        <v>1</v>
      </c>
      <c r="N435">
        <f t="shared" ref="N435" ca="1" si="2057">OFFSET(C435,-M435+1,0)</f>
        <v>1417</v>
      </c>
      <c r="O435" t="str">
        <f t="shared" ref="O435" si="2058">IF(J435&lt;&gt;"",(J435-VALUE(CONCATENATE(LEFT(N435,LEN(N435)-2),":",RIGHT(N435,2))))*1440,"")</f>
        <v/>
      </c>
      <c r="P435">
        <f t="shared" ref="P435" si="2059">IF(K435&lt;&gt;"",(E435+E436)*K435/2,E435*5/2)</f>
        <v>2.7499999999999902</v>
      </c>
      <c r="Q435" s="7">
        <f t="shared" ref="Q435" si="2060">IF(K435&lt;&gt;"",(E436-E435)*K435/LN((E436+0.000001)/(E435+0.000001)),-5*(E435-0.000001)/(LN(1/E435)-13.8155))</f>
        <v>1.9543328073261996</v>
      </c>
      <c r="R435">
        <f t="shared" ref="R435" si="2061">(E435*L435)</f>
        <v>1.1999999999999957</v>
      </c>
      <c r="S435">
        <f t="shared" ref="S435" si="2062">P435+R435</f>
        <v>3.949999999999986</v>
      </c>
      <c r="T435" s="7">
        <f t="shared" ref="T435" si="2063">Q435+R435</f>
        <v>3.1543328073261954</v>
      </c>
    </row>
    <row r="436" spans="1:20" x14ac:dyDescent="0.2">
      <c r="B436" s="11"/>
      <c r="D436" s="21"/>
      <c r="E436" s="4">
        <v>1</v>
      </c>
      <c r="F436" s="4">
        <v>1504</v>
      </c>
      <c r="G436" s="6">
        <f t="shared" ref="G436:G437" si="2064">VALUE(CONCATENATE(LEFT(F436,LEN(F436)-2),":",RIGHT(F436,2)))</f>
        <v>0.62777777777777777</v>
      </c>
      <c r="H436" s="4">
        <v>1507</v>
      </c>
      <c r="I436" s="1">
        <f t="shared" ref="I436:I437" si="2065">VALUE(CONCATENATE(LEFT(H436,LEN(H436)-2),":",RIGHT(H436,2)))</f>
        <v>0.62986111111111109</v>
      </c>
      <c r="J436" s="1">
        <f t="shared" ref="J436:J437" si="2066">IF(OR(B437&lt;&gt;"",E437=""),I436+TIME(0,5,0),"")</f>
        <v>0.6333333333333333</v>
      </c>
      <c r="K436" t="str">
        <f t="shared" ref="K436:K437" si="2067">IF(AND(OR(AND(B436&lt;&gt;"",B437=""),AND(B436="",B437="")),E437&lt;&gt;""),(G437-I436)*1440,"")</f>
        <v/>
      </c>
      <c r="L436">
        <f t="shared" ref="L436:L437" si="2068">(I436-G436)*1440</f>
        <v>2.9999999999999893</v>
      </c>
      <c r="M436">
        <f t="shared" ref="M436:M437" si="2069">IF(B436&lt;&gt;"",1,M435+1)</f>
        <v>2</v>
      </c>
      <c r="N436">
        <f t="shared" ref="N436:N437" ca="1" si="2070">OFFSET(C436,-M436+1,0)</f>
        <v>1417</v>
      </c>
      <c r="O436">
        <f t="shared" ref="O436:O437" ca="1" si="2071">IF(J436&lt;&gt;"",(J436-VALUE(CONCATENATE(LEFT(N436,LEN(N436)-2),":",RIGHT(N436,2))))*1440,"")</f>
        <v>54.999999999999964</v>
      </c>
      <c r="P436">
        <f t="shared" ref="P436:P437" si="2072">IF(K436&lt;&gt;"",(E436+E437)*K436/2,E436*5/2)</f>
        <v>2.5</v>
      </c>
      <c r="Q436" s="7">
        <f t="shared" ref="Q436:Q437" si="2073">IF(K436&lt;&gt;"",(E437-E436)*K436/LN((E437+0.000001)/(E436+0.000001)),-5*(E436-0.000001)/(LN(1/E436)-13.8155))</f>
        <v>0.36191198291773735</v>
      </c>
      <c r="R436">
        <f t="shared" ref="R436:R437" si="2074">(E436*L436)</f>
        <v>2.9999999999999893</v>
      </c>
      <c r="S436">
        <f t="shared" ref="S436:S437" si="2075">P436+R436</f>
        <v>5.4999999999999893</v>
      </c>
      <c r="T436" s="7">
        <f t="shared" ref="T436:T437" si="2076">Q436+R436</f>
        <v>3.3619119829177269</v>
      </c>
    </row>
    <row r="437" spans="1:20" x14ac:dyDescent="0.2">
      <c r="A437">
        <v>1</v>
      </c>
      <c r="B437" s="61">
        <v>44581</v>
      </c>
      <c r="C437">
        <v>1252</v>
      </c>
      <c r="D437" s="65">
        <v>3</v>
      </c>
      <c r="E437" s="4">
        <v>0.01</v>
      </c>
      <c r="F437" s="4">
        <v>1338</v>
      </c>
      <c r="G437" s="6">
        <f t="shared" si="2064"/>
        <v>0.56805555555555554</v>
      </c>
      <c r="H437" s="4">
        <v>1351</v>
      </c>
      <c r="I437" s="1">
        <f t="shared" si="2065"/>
        <v>0.57708333333333328</v>
      </c>
      <c r="J437" s="1">
        <f t="shared" si="2066"/>
        <v>0.58055555555555549</v>
      </c>
      <c r="K437" t="str">
        <f t="shared" si="2067"/>
        <v/>
      </c>
      <c r="L437">
        <f t="shared" si="2068"/>
        <v>12.999999999999954</v>
      </c>
      <c r="M437">
        <f t="shared" si="2069"/>
        <v>1</v>
      </c>
      <c r="N437">
        <f t="shared" ca="1" si="2070"/>
        <v>1252</v>
      </c>
      <c r="O437">
        <f t="shared" ca="1" si="2071"/>
        <v>63.999999999999929</v>
      </c>
      <c r="P437">
        <f t="shared" si="2072"/>
        <v>2.5000000000000001E-2</v>
      </c>
      <c r="Q437" s="7">
        <f t="shared" si="2073"/>
        <v>5.4281443780592247E-3</v>
      </c>
      <c r="R437">
        <f t="shared" si="2074"/>
        <v>0.12999999999999953</v>
      </c>
      <c r="S437">
        <f t="shared" si="2075"/>
        <v>0.15499999999999953</v>
      </c>
      <c r="T437" s="7">
        <f t="shared" si="2076"/>
        <v>0.13542814437805875</v>
      </c>
    </row>
    <row r="438" spans="1:20" x14ac:dyDescent="0.2">
      <c r="B438" s="61">
        <v>44581</v>
      </c>
      <c r="C438">
        <v>1424</v>
      </c>
      <c r="D438" s="65"/>
      <c r="E438" s="4">
        <v>40</v>
      </c>
      <c r="F438" s="4">
        <v>1445</v>
      </c>
      <c r="G438" s="6">
        <f t="shared" ref="G438" si="2077">VALUE(CONCATENATE(LEFT(F438,LEN(F438)-2),":",RIGHT(F438,2)))</f>
        <v>0.61458333333333337</v>
      </c>
      <c r="H438" s="4">
        <v>1515</v>
      </c>
      <c r="I438" s="1">
        <f t="shared" ref="I438" si="2078">VALUE(CONCATENATE(LEFT(H438,LEN(H438)-2),":",RIGHT(H438,2)))</f>
        <v>0.63541666666666663</v>
      </c>
      <c r="J438" s="1" t="str">
        <f t="shared" ref="J438" si="2079">IF(OR(B439&lt;&gt;"",E439=""),I438+TIME(0,5,0),"")</f>
        <v/>
      </c>
      <c r="K438">
        <f t="shared" ref="K438" si="2080">IF(AND(OR(AND(B438&lt;&gt;"",B439=""),AND(B438="",B439="")),E439&lt;&gt;""),(G439-I438)*1440,"")</f>
        <v>5.9999999999999787</v>
      </c>
      <c r="L438">
        <f t="shared" ref="L438" si="2081">(I438-G438)*1440</f>
        <v>29.999999999999893</v>
      </c>
      <c r="M438">
        <f t="shared" ref="M438" si="2082">IF(B438&lt;&gt;"",1,M437+1)</f>
        <v>1</v>
      </c>
      <c r="N438">
        <f t="shared" ref="N438" ca="1" si="2083">OFFSET(C438,-M438+1,0)</f>
        <v>1424</v>
      </c>
      <c r="O438" t="str">
        <f t="shared" ref="O438" si="2084">IF(J438&lt;&gt;"",(J438-VALUE(CONCATENATE(LEFT(N438,LEN(N438)-2),":",RIGHT(N438,2))))*1440,"")</f>
        <v/>
      </c>
      <c r="P438">
        <f t="shared" ref="P438" si="2085">IF(K438&lt;&gt;"",(E438+E439)*K438/2,E438*5/2)</f>
        <v>122.99999999999956</v>
      </c>
      <c r="Q438" s="7">
        <f t="shared" ref="Q438" si="2086">IF(K438&lt;&gt;"",(E439-E438)*K438/LN((E439+0.000001)/(E438+0.000001)),-5*(E438-0.000001)/(LN(1/E438)-13.8155))</f>
        <v>63.433913945621207</v>
      </c>
      <c r="R438">
        <f t="shared" ref="R438" si="2087">(E438*L438)</f>
        <v>1199.9999999999957</v>
      </c>
      <c r="S438">
        <f t="shared" ref="S438" si="2088">P438+R438</f>
        <v>1322.9999999999952</v>
      </c>
      <c r="T438" s="7">
        <f t="shared" ref="T438" si="2089">Q438+R438</f>
        <v>1263.433913945617</v>
      </c>
    </row>
    <row r="439" spans="1:20" x14ac:dyDescent="0.2">
      <c r="B439" s="11"/>
      <c r="D439" s="21"/>
      <c r="E439" s="4">
        <v>1</v>
      </c>
      <c r="F439" s="4">
        <v>1521</v>
      </c>
      <c r="G439" s="6">
        <f t="shared" ref="G439" si="2090">VALUE(CONCATENATE(LEFT(F439,LEN(F439)-2),":",RIGHT(F439,2)))</f>
        <v>0.63958333333333328</v>
      </c>
      <c r="H439" s="4">
        <v>1524</v>
      </c>
      <c r="I439" s="1">
        <f t="shared" ref="I439" si="2091">VALUE(CONCATENATE(LEFT(H439,LEN(H439)-2),":",RIGHT(H439,2)))</f>
        <v>0.64166666666666672</v>
      </c>
      <c r="J439" s="1" t="str">
        <f t="shared" ref="J439" si="2092">IF(OR(B440&lt;&gt;"",E440=""),I439+TIME(0,5,0),"")</f>
        <v/>
      </c>
      <c r="K439">
        <f t="shared" ref="K439" si="2093">IF(AND(OR(AND(B439&lt;&gt;"",B440=""),AND(B439="",B440="")),E440&lt;&gt;""),(G440-I439)*1440,"")</f>
        <v>4.9999999999998224</v>
      </c>
      <c r="L439">
        <f t="shared" ref="L439" si="2094">(I439-G439)*1440</f>
        <v>3.0000000000001492</v>
      </c>
      <c r="M439">
        <f t="shared" ref="M439" si="2095">IF(B439&lt;&gt;"",1,M438+1)</f>
        <v>2</v>
      </c>
      <c r="N439">
        <f t="shared" ref="N439" ca="1" si="2096">OFFSET(C439,-M439+1,0)</f>
        <v>1424</v>
      </c>
      <c r="O439" t="str">
        <f t="shared" ref="O439" si="2097">IF(J439&lt;&gt;"",(J439-VALUE(CONCATENATE(LEFT(N439,LEN(N439)-2),":",RIGHT(N439,2))))*1440,"")</f>
        <v/>
      </c>
      <c r="P439">
        <f t="shared" ref="P439" si="2098">IF(K439&lt;&gt;"",(E439+E440)*K439/2,E439*5/2)</f>
        <v>52.499999999998138</v>
      </c>
      <c r="Q439" s="7">
        <f t="shared" ref="Q439" si="2099">IF(K439&lt;&gt;"",(E440-E439)*K439/LN((E440+0.000001)/(E439+0.000001)),-5*(E439-0.000001)/(LN(1/E439)-13.8155))</f>
        <v>31.711789122422829</v>
      </c>
      <c r="R439">
        <f t="shared" ref="R439" si="2100">(E439*L439)</f>
        <v>3.0000000000001492</v>
      </c>
      <c r="S439">
        <f t="shared" ref="S439" si="2101">P439+R439</f>
        <v>55.499999999998288</v>
      </c>
      <c r="T439" s="7">
        <f t="shared" ref="T439" si="2102">Q439+R439</f>
        <v>34.711789122422978</v>
      </c>
    </row>
    <row r="440" spans="1:20" x14ac:dyDescent="0.2">
      <c r="B440" s="11"/>
      <c r="D440" s="21"/>
      <c r="E440" s="4">
        <v>20</v>
      </c>
      <c r="F440" s="4">
        <v>1529</v>
      </c>
      <c r="G440" s="6">
        <f t="shared" ref="G440:G441" si="2103">VALUE(CONCATENATE(LEFT(F440,LEN(F440)-2),":",RIGHT(F440,2)))</f>
        <v>0.64513888888888882</v>
      </c>
      <c r="H440" s="4">
        <v>1531</v>
      </c>
      <c r="I440" s="1">
        <f t="shared" ref="I440:I441" si="2104">VALUE(CONCATENATE(LEFT(H440,LEN(H440)-2),":",RIGHT(H440,2)))</f>
        <v>0.64652777777777781</v>
      </c>
      <c r="J440" s="1">
        <f t="shared" ref="J440:J441" si="2105">IF(OR(B441&lt;&gt;"",E441=""),I440+TIME(0,5,0),"")</f>
        <v>0.65</v>
      </c>
      <c r="K440" t="str">
        <f t="shared" ref="K440:K441" si="2106">IF(AND(OR(AND(B440&lt;&gt;"",B441=""),AND(B440="",B441="")),E441&lt;&gt;""),(G441-I440)*1440,"")</f>
        <v/>
      </c>
      <c r="L440">
        <f t="shared" ref="L440:L441" si="2107">(I440-G440)*1440</f>
        <v>2.0000000000001528</v>
      </c>
      <c r="M440">
        <f t="shared" ref="M440:M441" si="2108">IF(B440&lt;&gt;"",1,M439+1)</f>
        <v>3</v>
      </c>
      <c r="N440">
        <f t="shared" ref="N440:N441" ca="1" si="2109">OFFSET(C440,-M440+1,0)</f>
        <v>1424</v>
      </c>
      <c r="O440">
        <f t="shared" ref="O440:O441" ca="1" si="2110">IF(J440&lt;&gt;"",(J440-VALUE(CONCATENATE(LEFT(N440,LEN(N440)-2),":",RIGHT(N440,2))))*1440,"")</f>
        <v>72.000000000000057</v>
      </c>
      <c r="P440">
        <f t="shared" ref="P440:P441" si="2111">IF(K440&lt;&gt;"",(E440+E441)*K440/2,E440*5/2)</f>
        <v>50</v>
      </c>
      <c r="Q440" s="7">
        <f t="shared" ref="Q440:Q441" si="2112">IF(K440&lt;&gt;"",(E441-E440)*K440/LN((E441+0.000001)/(E440+0.000001)),-5*(E440-0.000001)/(LN(1/E440)-13.8155))</f>
        <v>5.9484036251947776</v>
      </c>
      <c r="R440">
        <f t="shared" ref="R440:R441" si="2113">(E440*L440)</f>
        <v>40.000000000003055</v>
      </c>
      <c r="S440">
        <f t="shared" ref="S440:S441" si="2114">P440+R440</f>
        <v>90.000000000003055</v>
      </c>
      <c r="T440" s="7">
        <f t="shared" ref="T440:T441" si="2115">Q440+R440</f>
        <v>45.948403625197834</v>
      </c>
    </row>
    <row r="441" spans="1:20" x14ac:dyDescent="0.2">
      <c r="A441">
        <v>1</v>
      </c>
      <c r="B441" s="61">
        <v>44586</v>
      </c>
      <c r="C441">
        <v>1208</v>
      </c>
      <c r="D441" s="65">
        <v>3</v>
      </c>
      <c r="E441" s="4">
        <v>0.01</v>
      </c>
      <c r="F441" s="4">
        <v>1244</v>
      </c>
      <c r="G441" s="6">
        <f t="shared" si="2103"/>
        <v>0.53055555555555556</v>
      </c>
      <c r="H441" s="4">
        <v>1250</v>
      </c>
      <c r="I441" s="1">
        <f t="shared" si="2104"/>
        <v>0.53472222222222221</v>
      </c>
      <c r="J441" s="1">
        <f t="shared" si="2105"/>
        <v>0.53819444444444442</v>
      </c>
      <c r="K441" t="str">
        <f t="shared" si="2106"/>
        <v/>
      </c>
      <c r="L441">
        <f t="shared" si="2107"/>
        <v>5.9999999999999787</v>
      </c>
      <c r="M441">
        <f t="shared" si="2108"/>
        <v>1</v>
      </c>
      <c r="N441">
        <f t="shared" ca="1" si="2109"/>
        <v>1208</v>
      </c>
      <c r="O441">
        <f t="shared" ca="1" si="2110"/>
        <v>46.999999999999993</v>
      </c>
      <c r="P441">
        <f t="shared" si="2111"/>
        <v>2.5000000000000001E-2</v>
      </c>
      <c r="Q441" s="7">
        <f t="shared" si="2112"/>
        <v>5.4281443780592247E-3</v>
      </c>
      <c r="R441">
        <f t="shared" si="2113"/>
        <v>5.999999999999979E-2</v>
      </c>
      <c r="S441">
        <f t="shared" si="2114"/>
        <v>8.4999999999999798E-2</v>
      </c>
      <c r="T441" s="7">
        <f t="shared" si="2115"/>
        <v>6.5428144378059008E-2</v>
      </c>
    </row>
    <row r="442" spans="1:20" x14ac:dyDescent="0.2">
      <c r="B442" s="61">
        <v>44586</v>
      </c>
      <c r="C442">
        <v>1407</v>
      </c>
      <c r="D442" s="21"/>
      <c r="E442" s="4">
        <v>0.01</v>
      </c>
      <c r="F442" s="4">
        <v>1502</v>
      </c>
      <c r="G442" s="6">
        <f t="shared" ref="G442" si="2116">VALUE(CONCATENATE(LEFT(F442,LEN(F442)-2),":",RIGHT(F442,2)))</f>
        <v>0.62638888888888888</v>
      </c>
      <c r="H442" s="4">
        <v>1524</v>
      </c>
      <c r="I442" s="1">
        <f t="shared" ref="I442" si="2117">VALUE(CONCATENATE(LEFT(H442,LEN(H442)-2),":",RIGHT(H442,2)))</f>
        <v>0.64166666666666672</v>
      </c>
      <c r="J442" s="1" t="str">
        <f t="shared" ref="J442" si="2118">IF(OR(B443&lt;&gt;"",E443=""),I442+TIME(0,5,0),"")</f>
        <v/>
      </c>
      <c r="K442">
        <f t="shared" ref="K442" si="2119">IF(AND(OR(AND(B442&lt;&gt;"",B443=""),AND(B442="",B443="")),E443&lt;&gt;""),(G443-I442)*1440,"")</f>
        <v>16.99999999999994</v>
      </c>
      <c r="L442">
        <f t="shared" ref="L442" si="2120">(I442-G442)*1440</f>
        <v>22.000000000000082</v>
      </c>
      <c r="M442">
        <f t="shared" ref="M442" si="2121">IF(B442&lt;&gt;"",1,M441+1)</f>
        <v>1</v>
      </c>
      <c r="N442">
        <f t="shared" ref="N442" ca="1" si="2122">OFFSET(C442,-M442+1,0)</f>
        <v>1407</v>
      </c>
      <c r="O442" t="str">
        <f t="shared" ref="O442" si="2123">IF(J442&lt;&gt;"",(J442-VALUE(CONCATENATE(LEFT(N442,LEN(N442)-2),":",RIGHT(N442,2))))*1440,"")</f>
        <v/>
      </c>
      <c r="P442">
        <f t="shared" ref="P442" si="2124">IF(K442&lt;&gt;"",(E442+E443)*K442/2,E442*5/2)</f>
        <v>510.08499999999816</v>
      </c>
      <c r="Q442" s="7">
        <f t="shared" ref="Q442" si="2125">IF(K442&lt;&gt;"",(E443-E442)*K442/LN((E443+0.000001)/(E442+0.000001)),-5*(E442-0.000001)/(LN(1/E442)-13.8155))</f>
        <v>117.22972486969617</v>
      </c>
      <c r="R442">
        <f t="shared" ref="R442" si="2126">(E442*L442)</f>
        <v>0.22000000000000083</v>
      </c>
      <c r="S442">
        <f t="shared" ref="S442" si="2127">P442+R442</f>
        <v>510.30499999999819</v>
      </c>
      <c r="T442" s="7">
        <f t="shared" ref="T442" si="2128">Q442+R442</f>
        <v>117.44972486969617</v>
      </c>
    </row>
    <row r="443" spans="1:20" x14ac:dyDescent="0.2">
      <c r="B443" s="11"/>
      <c r="D443" s="21"/>
      <c r="E443" s="4">
        <v>60</v>
      </c>
      <c r="F443" s="4">
        <v>1541</v>
      </c>
      <c r="G443" s="6">
        <f t="shared" ref="G443" si="2129">VALUE(CONCATENATE(LEFT(F443,LEN(F443)-2),":",RIGHT(F443,2)))</f>
        <v>0.65347222222222223</v>
      </c>
      <c r="H443" s="4">
        <v>1550</v>
      </c>
      <c r="I443" s="1">
        <f t="shared" ref="I443" si="2130">VALUE(CONCATENATE(LEFT(H443,LEN(H443)-2),":",RIGHT(H443,2)))</f>
        <v>0.65972222222222221</v>
      </c>
      <c r="J443" s="1" t="str">
        <f t="shared" ref="J443" si="2131">IF(OR(B444&lt;&gt;"",E444=""),I443+TIME(0,5,0),"")</f>
        <v/>
      </c>
      <c r="K443">
        <f t="shared" ref="K443" si="2132">IF(AND(OR(AND(B443&lt;&gt;"",B444=""),AND(B443="",B444="")),E444&lt;&gt;""),(G444-I443)*1440,"")</f>
        <v>6.9999999999999751</v>
      </c>
      <c r="L443">
        <f t="shared" ref="L443" si="2133">(I443-G443)*1440</f>
        <v>8.999999999999968</v>
      </c>
      <c r="M443">
        <f t="shared" ref="M443" si="2134">IF(B443&lt;&gt;"",1,M442+1)</f>
        <v>2</v>
      </c>
      <c r="N443">
        <f t="shared" ref="N443" ca="1" si="2135">OFFSET(C443,-M443+1,0)</f>
        <v>1407</v>
      </c>
      <c r="O443" t="str">
        <f t="shared" ref="O443" si="2136">IF(J443&lt;&gt;"",(J443-VALUE(CONCATENATE(LEFT(N443,LEN(N443)-2),":",RIGHT(N443,2))))*1440,"")</f>
        <v/>
      </c>
      <c r="P443">
        <f t="shared" ref="P443" si="2137">IF(K443&lt;&gt;"",(E443+E444)*K443/2,E443*5/2)</f>
        <v>909.99999999999682</v>
      </c>
      <c r="Q443" s="7">
        <f t="shared" ref="Q443" si="2138">IF(K443&lt;&gt;"",(E444-E443)*K443/LN((E444+0.000001)/(E443+0.000001)),-5*(E443-0.000001)/(LN(1/E443)-13.8155))</f>
        <v>813.97188206838609</v>
      </c>
      <c r="R443">
        <f t="shared" ref="R443" si="2139">(E443*L443)</f>
        <v>539.99999999999807</v>
      </c>
      <c r="S443">
        <f t="shared" ref="S443" si="2140">P443+R443</f>
        <v>1449.999999999995</v>
      </c>
      <c r="T443" s="7">
        <f t="shared" ref="T443" si="2141">Q443+R443</f>
        <v>1353.9718820683843</v>
      </c>
    </row>
    <row r="444" spans="1:20" x14ac:dyDescent="0.2">
      <c r="B444" s="11"/>
      <c r="D444" s="21"/>
      <c r="E444" s="4">
        <v>200</v>
      </c>
      <c r="F444" s="4">
        <v>1557</v>
      </c>
      <c r="G444" s="6">
        <f t="shared" ref="G444:G445" si="2142">VALUE(CONCATENATE(LEFT(F444,LEN(F444)-2),":",RIGHT(F444,2)))</f>
        <v>0.6645833333333333</v>
      </c>
      <c r="H444" s="4">
        <v>1609</v>
      </c>
      <c r="I444" s="1">
        <f t="shared" ref="I444:I445" si="2143">VALUE(CONCATENATE(LEFT(H444,LEN(H444)-2),":",RIGHT(H444,2)))</f>
        <v>0.67291666666666661</v>
      </c>
      <c r="J444" s="1">
        <f t="shared" ref="J444:J445" si="2144">IF(OR(B445&lt;&gt;"",E445=""),I444+TIME(0,5,0),"")</f>
        <v>0.67638888888888882</v>
      </c>
      <c r="K444" t="str">
        <f t="shared" ref="K444:K445" si="2145">IF(AND(OR(AND(B444&lt;&gt;"",B445=""),AND(B444="",B445="")),E445&lt;&gt;""),(G445-I444)*1440,"")</f>
        <v/>
      </c>
      <c r="L444">
        <f t="shared" ref="L444:L445" si="2146">(I444-G444)*1440</f>
        <v>11.999999999999957</v>
      </c>
      <c r="M444">
        <f t="shared" ref="M444:M445" si="2147">IF(B444&lt;&gt;"",1,M443+1)</f>
        <v>3</v>
      </c>
      <c r="N444">
        <f t="shared" ref="N444:N445" ca="1" si="2148">OFFSET(C444,-M444+1,0)</f>
        <v>1407</v>
      </c>
      <c r="O444">
        <f t="shared" ref="O444:O445" ca="1" si="2149">IF(J444&lt;&gt;"",(J444-VALUE(CONCATENATE(LEFT(N444,LEN(N444)-2),":",RIGHT(N444,2))))*1440,"")</f>
        <v>126.99999999999987</v>
      </c>
      <c r="P444">
        <f t="shared" ref="P444:P445" si="2150">IF(K444&lt;&gt;"",(E444+E445)*K444/2,E444*5/2)</f>
        <v>500</v>
      </c>
      <c r="Q444" s="7">
        <f t="shared" ref="Q444:Q445" si="2151">IF(K444&lt;&gt;"",(E445-E444)*K444/LN((E445+0.000001)/(E444+0.000001)),-5*(E444-0.000001)/(LN(1/E444)-13.8155))</f>
        <v>52.318172546220183</v>
      </c>
      <c r="R444">
        <f t="shared" ref="R444:R445" si="2152">(E444*L444)</f>
        <v>2399.9999999999914</v>
      </c>
      <c r="S444">
        <f t="shared" ref="S444:S445" si="2153">P444+R444</f>
        <v>2899.9999999999914</v>
      </c>
      <c r="T444" s="7">
        <f t="shared" ref="T444:T445" si="2154">Q444+R444</f>
        <v>2452.3181725462114</v>
      </c>
    </row>
    <row r="445" spans="1:20" x14ac:dyDescent="0.2">
      <c r="A445">
        <v>1</v>
      </c>
      <c r="B445" s="61">
        <v>44587</v>
      </c>
      <c r="C445">
        <v>1415</v>
      </c>
      <c r="D445" s="65">
        <v>3</v>
      </c>
      <c r="E445" s="4">
        <v>0.01</v>
      </c>
      <c r="F445" s="4">
        <v>1443</v>
      </c>
      <c r="G445" s="6">
        <f t="shared" si="2142"/>
        <v>0.61319444444444449</v>
      </c>
      <c r="H445" s="4">
        <v>1500</v>
      </c>
      <c r="I445" s="1">
        <f t="shared" si="2143"/>
        <v>0.625</v>
      </c>
      <c r="J445" s="1">
        <f t="shared" si="2144"/>
        <v>0.62847222222222221</v>
      </c>
      <c r="K445" t="str">
        <f t="shared" si="2145"/>
        <v/>
      </c>
      <c r="L445">
        <f t="shared" si="2146"/>
        <v>16.99999999999994</v>
      </c>
      <c r="M445">
        <f t="shared" si="2147"/>
        <v>1</v>
      </c>
      <c r="N445">
        <f t="shared" ca="1" si="2148"/>
        <v>1415</v>
      </c>
      <c r="O445">
        <f t="shared" ca="1" si="2149"/>
        <v>49.999999999999986</v>
      </c>
      <c r="P445">
        <f t="shared" si="2150"/>
        <v>2.5000000000000001E-2</v>
      </c>
      <c r="Q445" s="7">
        <f t="shared" si="2151"/>
        <v>5.4281443780592247E-3</v>
      </c>
      <c r="R445">
        <f t="shared" si="2152"/>
        <v>0.1699999999999994</v>
      </c>
      <c r="S445">
        <f t="shared" si="2153"/>
        <v>0.1949999999999994</v>
      </c>
      <c r="T445" s="7">
        <f t="shared" si="2154"/>
        <v>0.17542814437805862</v>
      </c>
    </row>
    <row r="446" spans="1:20" x14ac:dyDescent="0.2">
      <c r="A446">
        <v>1</v>
      </c>
      <c r="B446" s="61">
        <v>44588</v>
      </c>
      <c r="C446">
        <v>943</v>
      </c>
      <c r="D446" s="65">
        <v>3</v>
      </c>
      <c r="E446" s="4">
        <v>0.01</v>
      </c>
      <c r="F446" s="4">
        <v>1006</v>
      </c>
      <c r="G446" s="6">
        <f t="shared" ref="G446" si="2155">VALUE(CONCATENATE(LEFT(F446,LEN(F446)-2),":",RIGHT(F446,2)))</f>
        <v>0.42083333333333334</v>
      </c>
      <c r="H446" s="4">
        <v>1014</v>
      </c>
      <c r="I446" s="1">
        <f t="shared" ref="I446" si="2156">VALUE(CONCATENATE(LEFT(H446,LEN(H446)-2),":",RIGHT(H446,2)))</f>
        <v>0.42638888888888887</v>
      </c>
      <c r="J446" s="1" t="str">
        <f t="shared" ref="J446" si="2157">IF(OR(B447&lt;&gt;"",E447=""),I446+TIME(0,5,0),"")</f>
        <v/>
      </c>
      <c r="K446">
        <f t="shared" ref="K446" si="2158">IF(AND(OR(AND(B446&lt;&gt;"",B447=""),AND(B446="",B447="")),E447&lt;&gt;""),(G447-I446)*1440,"")</f>
        <v>8.0000000000000515</v>
      </c>
      <c r="L446">
        <f t="shared" ref="L446" si="2159">(I446-G446)*1440</f>
        <v>7.9999999999999716</v>
      </c>
      <c r="M446">
        <f t="shared" ref="M446" si="2160">IF(B446&lt;&gt;"",1,M445+1)</f>
        <v>1</v>
      </c>
      <c r="N446">
        <f t="shared" ref="N446" ca="1" si="2161">OFFSET(C446,-M446+1,0)</f>
        <v>943</v>
      </c>
      <c r="O446" t="str">
        <f t="shared" ref="O446" si="2162">IF(J446&lt;&gt;"",(J446-VALUE(CONCATENATE(LEFT(N446,LEN(N446)-2),":",RIGHT(N446,2))))*1440,"")</f>
        <v/>
      </c>
      <c r="P446">
        <f t="shared" ref="P446" si="2163">IF(K446&lt;&gt;"",(E446+E447)*K446/2,E446*5/2)</f>
        <v>4.0400000000000258</v>
      </c>
      <c r="Q446" s="7">
        <f t="shared" ref="Q446" si="2164">IF(K446&lt;&gt;"",(E447-E446)*K446/LN((E447+0.000001)/(E446+0.000001)),-5*(E446-0.000001)/(LN(1/E446)-13.8155))</f>
        <v>1.71984311892953</v>
      </c>
      <c r="R446">
        <f t="shared" ref="R446" si="2165">(E446*L446)</f>
        <v>7.9999999999999724E-2</v>
      </c>
      <c r="S446">
        <f t="shared" ref="S446" si="2166">P446+R446</f>
        <v>4.1200000000000259</v>
      </c>
      <c r="T446" s="7">
        <f t="shared" ref="T446" si="2167">Q446+R446</f>
        <v>1.7998431189295296</v>
      </c>
    </row>
    <row r="447" spans="1:20" x14ac:dyDescent="0.2">
      <c r="B447" s="11"/>
      <c r="D447" s="21"/>
      <c r="E447" s="4">
        <v>1</v>
      </c>
      <c r="F447" s="4">
        <v>1022</v>
      </c>
      <c r="G447" s="6">
        <f t="shared" ref="G447" si="2168">VALUE(CONCATENATE(LEFT(F447,LEN(F447)-2),":",RIGHT(F447,2)))</f>
        <v>0.43194444444444446</v>
      </c>
      <c r="H447" s="4">
        <v>1105</v>
      </c>
      <c r="I447" s="1">
        <f t="shared" ref="I447" si="2169">VALUE(CONCATENATE(LEFT(H447,LEN(H447)-2),":",RIGHT(H447,2)))</f>
        <v>0.46180555555555558</v>
      </c>
      <c r="J447" s="1" t="str">
        <f t="shared" ref="J447" si="2170">IF(OR(B448&lt;&gt;"",E448=""),I447+TIME(0,5,0),"")</f>
        <v/>
      </c>
      <c r="K447">
        <f t="shared" ref="K447" si="2171">IF(AND(OR(AND(B447&lt;&gt;"",B448=""),AND(B447="",B448="")),E448&lt;&gt;""),(G448-I447)*1440,"")</f>
        <v>9.9999999999999645</v>
      </c>
      <c r="L447">
        <f t="shared" ref="L447" si="2172">(I447-G447)*1440</f>
        <v>43.000000000000007</v>
      </c>
      <c r="M447">
        <f t="shared" ref="M447" si="2173">IF(B447&lt;&gt;"",1,M446+1)</f>
        <v>2</v>
      </c>
      <c r="N447">
        <f t="shared" ref="N447" ca="1" si="2174">OFFSET(C447,-M447+1,0)</f>
        <v>943</v>
      </c>
      <c r="O447" t="str">
        <f t="shared" ref="O447" si="2175">IF(J447&lt;&gt;"",(J447-VALUE(CONCATENATE(LEFT(N447,LEN(N447)-2),":",RIGHT(N447,2))))*1440,"")</f>
        <v/>
      </c>
      <c r="P447">
        <f t="shared" ref="P447" si="2176">IF(K447&lt;&gt;"",(E447+E448)*K447/2,E447*5/2)</f>
        <v>254.99999999999909</v>
      </c>
      <c r="Q447" s="7">
        <f t="shared" ref="Q447" si="2177">IF(K447&lt;&gt;"",(E448-E447)*K447/LN((E448+0.000001)/(E447+0.000001)),-5*(E447-0.000001)/(LN(1/E447)-13.8155))</f>
        <v>125.25491850887732</v>
      </c>
      <c r="R447">
        <f t="shared" ref="R447" si="2178">(E447*L447)</f>
        <v>43.000000000000007</v>
      </c>
      <c r="S447">
        <f t="shared" ref="S447" si="2179">P447+R447</f>
        <v>297.99999999999909</v>
      </c>
      <c r="T447" s="7">
        <f t="shared" ref="T447" si="2180">Q447+R447</f>
        <v>168.25491850887732</v>
      </c>
    </row>
    <row r="448" spans="1:20" x14ac:dyDescent="0.2">
      <c r="B448" s="11"/>
      <c r="D448" s="21"/>
      <c r="E448" s="4">
        <v>50</v>
      </c>
      <c r="F448" s="4">
        <v>1115</v>
      </c>
      <c r="G448" s="6">
        <f t="shared" ref="G448" si="2181">VALUE(CONCATENATE(LEFT(F448,LEN(F448)-2),":",RIGHT(F448,2)))</f>
        <v>0.46875</v>
      </c>
      <c r="H448" s="4">
        <v>1120</v>
      </c>
      <c r="I448" s="1">
        <f t="shared" ref="I448" si="2182">VALUE(CONCATENATE(LEFT(H448,LEN(H448)-2),":",RIGHT(H448,2)))</f>
        <v>0.47222222222222227</v>
      </c>
      <c r="J448" s="1">
        <f t="shared" ref="J448" si="2183">IF(OR(B449&lt;&gt;"",E449=""),I448+TIME(0,5,0),"")</f>
        <v>0.47569444444444448</v>
      </c>
      <c r="K448" t="str">
        <f t="shared" ref="K448" si="2184">IF(AND(OR(AND(B448&lt;&gt;"",B449=""),AND(B448="",B449="")),E449&lt;&gt;""),(G449-I448)*1440,"")</f>
        <v/>
      </c>
      <c r="L448">
        <f t="shared" ref="L448" si="2185">(I448-G448)*1440</f>
        <v>5.0000000000000622</v>
      </c>
      <c r="M448">
        <f t="shared" ref="M448" si="2186">IF(B448&lt;&gt;"",1,M447+1)</f>
        <v>3</v>
      </c>
      <c r="N448">
        <f t="shared" ref="N448" ca="1" si="2187">OFFSET(C448,-M448+1,0)</f>
        <v>943</v>
      </c>
      <c r="O448">
        <f t="shared" ref="O448" ca="1" si="2188">IF(J448&lt;&gt;"",(J448-VALUE(CONCATENATE(LEFT(N448,LEN(N448)-2),":",RIGHT(N448,2))))*1440,"")</f>
        <v>102.00000000000004</v>
      </c>
      <c r="P448">
        <f t="shared" ref="P448" si="2189">IF(K448&lt;&gt;"",(E448+E449)*K448/2,E448*5/2)</f>
        <v>125</v>
      </c>
      <c r="Q448" s="7">
        <f t="shared" ref="Q448" si="2190">IF(K448&lt;&gt;"",(E449-E448)*K448/LN((E449+0.000001)/(E448+0.000001)),-5*(E448-0.000001)/(LN(1/E448)-13.8155))</f>
        <v>14.102364719732718</v>
      </c>
      <c r="R448">
        <f t="shared" ref="R448" si="2191">(E448*L448)</f>
        <v>250.0000000000031</v>
      </c>
      <c r="S448">
        <f t="shared" ref="S448" si="2192">P448+R448</f>
        <v>375.00000000000307</v>
      </c>
      <c r="T448" s="7">
        <f t="shared" ref="T448" si="2193">Q448+R448</f>
        <v>264.10236471973582</v>
      </c>
    </row>
    <row r="449" spans="1:20" x14ac:dyDescent="0.2">
      <c r="B449" s="61">
        <v>44588</v>
      </c>
      <c r="C449">
        <v>1238</v>
      </c>
      <c r="D449" s="21"/>
      <c r="E449" s="4">
        <v>10</v>
      </c>
      <c r="F449" s="4">
        <v>1312</v>
      </c>
      <c r="G449" s="6">
        <f t="shared" ref="G449:G450" si="2194">VALUE(CONCATENATE(LEFT(F449,LEN(F449)-2),":",RIGHT(F449,2)))</f>
        <v>0.54999999999999993</v>
      </c>
      <c r="H449" s="4">
        <v>1326</v>
      </c>
      <c r="I449" s="1">
        <f t="shared" ref="I449:I450" si="2195">VALUE(CONCATENATE(LEFT(H449,LEN(H449)-2),":",RIGHT(H449,2)))</f>
        <v>0.55972222222222223</v>
      </c>
      <c r="J449" s="1">
        <f t="shared" ref="J449:J450" si="2196">IF(OR(B450&lt;&gt;"",E450=""),I449+TIME(0,5,0),"")</f>
        <v>0.56319444444444444</v>
      </c>
      <c r="K449" t="str">
        <f t="shared" ref="K449:K450" si="2197">IF(AND(OR(AND(B449&lt;&gt;"",B450=""),AND(B449="",B450="")),E450&lt;&gt;""),(G450-I449)*1440,"")</f>
        <v/>
      </c>
      <c r="L449">
        <f t="shared" ref="L449:L450" si="2198">(I449-G449)*1440</f>
        <v>14.00000000000011</v>
      </c>
      <c r="M449">
        <f t="shared" ref="M449:M450" si="2199">IF(B449&lt;&gt;"",1,M448+1)</f>
        <v>1</v>
      </c>
      <c r="N449">
        <f t="shared" ref="N449:N450" ca="1" si="2200">OFFSET(C449,-M449+1,0)</f>
        <v>1238</v>
      </c>
      <c r="O449">
        <f t="shared" ref="O449:O450" ca="1" si="2201">IF(J449&lt;&gt;"",(J449-VALUE(CONCATENATE(LEFT(N449,LEN(N449)-2),":",RIGHT(N449,2))))*1440,"")</f>
        <v>52.999999999999972</v>
      </c>
      <c r="P449">
        <f t="shared" ref="P449:P450" si="2202">IF(K449&lt;&gt;"",(E449+E450)*K449/2,E449*5/2)</f>
        <v>25</v>
      </c>
      <c r="Q449" s="7">
        <f t="shared" ref="Q449:Q450" si="2203">IF(K449&lt;&gt;"",(E450-E449)*K449/LN((E450+0.000001)/(E449+0.000001)),-5*(E449-0.000001)/(LN(1/E449)-13.8155))</f>
        <v>3.1021051639523365</v>
      </c>
      <c r="R449">
        <f t="shared" ref="R449:R450" si="2204">(E449*L449)</f>
        <v>140.00000000000111</v>
      </c>
      <c r="S449">
        <f t="shared" ref="S449:S450" si="2205">P449+R449</f>
        <v>165.00000000000111</v>
      </c>
      <c r="T449" s="7">
        <f t="shared" ref="T449:T450" si="2206">Q449+R449</f>
        <v>143.10210516395344</v>
      </c>
    </row>
    <row r="450" spans="1:20" x14ac:dyDescent="0.2">
      <c r="A450">
        <v>1</v>
      </c>
      <c r="B450" s="61">
        <v>44589</v>
      </c>
      <c r="C450">
        <v>1326</v>
      </c>
      <c r="D450" s="65">
        <v>3</v>
      </c>
      <c r="E450" s="4">
        <v>0.01</v>
      </c>
      <c r="F450" s="4">
        <v>1349</v>
      </c>
      <c r="G450" s="6">
        <f t="shared" si="2194"/>
        <v>0.5756944444444444</v>
      </c>
      <c r="H450" s="4">
        <v>1357</v>
      </c>
      <c r="I450" s="1">
        <f t="shared" si="2195"/>
        <v>0.58124999999999993</v>
      </c>
      <c r="J450" s="1" t="str">
        <f t="shared" si="2196"/>
        <v/>
      </c>
      <c r="K450">
        <f t="shared" si="2197"/>
        <v>8.0000000000001315</v>
      </c>
      <c r="L450">
        <f t="shared" si="2198"/>
        <v>7.9999999999999716</v>
      </c>
      <c r="M450">
        <f t="shared" si="2199"/>
        <v>1</v>
      </c>
      <c r="N450">
        <f t="shared" ca="1" si="2200"/>
        <v>1326</v>
      </c>
      <c r="O450" t="str">
        <f t="shared" si="2201"/>
        <v/>
      </c>
      <c r="P450">
        <f t="shared" si="2202"/>
        <v>4.0400000000000666</v>
      </c>
      <c r="Q450" s="7">
        <f t="shared" si="2203"/>
        <v>1.7198431189295473</v>
      </c>
      <c r="R450">
        <f t="shared" si="2204"/>
        <v>7.9999999999999724E-2</v>
      </c>
      <c r="S450">
        <f t="shared" si="2205"/>
        <v>4.1200000000000667</v>
      </c>
      <c r="T450" s="7">
        <f t="shared" si="2206"/>
        <v>1.799843118929547</v>
      </c>
    </row>
    <row r="451" spans="1:20" x14ac:dyDescent="0.2">
      <c r="B451" s="11"/>
      <c r="D451" s="21"/>
      <c r="E451" s="4">
        <v>1</v>
      </c>
      <c r="F451" s="4">
        <v>1405</v>
      </c>
      <c r="G451" s="6">
        <f t="shared" ref="G451:G452" si="2207">VALUE(CONCATENATE(LEFT(F451,LEN(F451)-2),":",RIGHT(F451,2)))</f>
        <v>0.58680555555555558</v>
      </c>
      <c r="H451" s="4">
        <v>1421</v>
      </c>
      <c r="I451" s="1">
        <f t="shared" ref="I451:I452" si="2208">VALUE(CONCATENATE(LEFT(H451,LEN(H451)-2),":",RIGHT(H451,2)))</f>
        <v>0.59791666666666665</v>
      </c>
      <c r="J451" s="1">
        <f t="shared" ref="J451:J452" si="2209">IF(OR(B452&lt;&gt;"",E452=""),I451+TIME(0,5,0),"")</f>
        <v>0.60138888888888886</v>
      </c>
      <c r="K451" t="str">
        <f t="shared" ref="K451:K452" si="2210">IF(AND(OR(AND(B451&lt;&gt;"",B452=""),AND(B451="",B452="")),E452&lt;&gt;""),(G452-I451)*1440,"")</f>
        <v/>
      </c>
      <c r="L451">
        <f t="shared" ref="L451:L452" si="2211">(I451-G451)*1440</f>
        <v>15.999999999999943</v>
      </c>
      <c r="M451">
        <f t="shared" ref="M451:M452" si="2212">IF(B451&lt;&gt;"",1,M450+1)</f>
        <v>2</v>
      </c>
      <c r="N451">
        <f t="shared" ref="N451:N452" ca="1" si="2213">OFFSET(C451,-M451+1,0)</f>
        <v>1326</v>
      </c>
      <c r="O451">
        <f t="shared" ref="O451:O452" ca="1" si="2214">IF(J451&lt;&gt;"",(J451-VALUE(CONCATENATE(LEFT(N451,LEN(N451)-2),":",RIGHT(N451,2))))*1440,"")</f>
        <v>59.999999999999943</v>
      </c>
      <c r="P451">
        <f t="shared" ref="P451:P452" si="2215">IF(K451&lt;&gt;"",(E451+E452)*K451/2,E451*5/2)</f>
        <v>2.5</v>
      </c>
      <c r="Q451" s="7">
        <f t="shared" ref="Q451:Q452" si="2216">IF(K451&lt;&gt;"",(E452-E451)*K451/LN((E452+0.000001)/(E451+0.000001)),-5*(E451-0.000001)/(LN(1/E451)-13.8155))</f>
        <v>0.36191198291773735</v>
      </c>
      <c r="R451">
        <f t="shared" ref="R451:R452" si="2217">(E451*L451)</f>
        <v>15.999999999999943</v>
      </c>
      <c r="S451">
        <f t="shared" ref="S451:S452" si="2218">P451+R451</f>
        <v>18.499999999999943</v>
      </c>
      <c r="T451" s="7">
        <f t="shared" ref="T451:T452" si="2219">Q451+R451</f>
        <v>16.361911982917679</v>
      </c>
    </row>
    <row r="452" spans="1:20" x14ac:dyDescent="0.2">
      <c r="B452" s="61">
        <v>44589</v>
      </c>
      <c r="C452">
        <v>1430</v>
      </c>
      <c r="D452" s="65"/>
      <c r="E452" s="4">
        <v>1</v>
      </c>
      <c r="F452" s="4">
        <v>1455</v>
      </c>
      <c r="G452" s="6">
        <f t="shared" si="2207"/>
        <v>0.62152777777777779</v>
      </c>
      <c r="H452" s="4">
        <v>1500</v>
      </c>
      <c r="I452" s="1">
        <f t="shared" si="2208"/>
        <v>0.625</v>
      </c>
      <c r="J452" s="1" t="str">
        <f t="shared" si="2209"/>
        <v/>
      </c>
      <c r="K452">
        <f t="shared" si="2210"/>
        <v>11.999999999999957</v>
      </c>
      <c r="L452">
        <f t="shared" si="2211"/>
        <v>4.9999999999999822</v>
      </c>
      <c r="M452">
        <f t="shared" si="2212"/>
        <v>1</v>
      </c>
      <c r="N452">
        <f t="shared" ca="1" si="2213"/>
        <v>1430</v>
      </c>
      <c r="O452" t="str">
        <f t="shared" si="2214"/>
        <v/>
      </c>
      <c r="P452">
        <f t="shared" si="2215"/>
        <v>605.99999999999784</v>
      </c>
      <c r="Q452" s="7">
        <f t="shared" si="2216"/>
        <v>257.97097770801184</v>
      </c>
      <c r="R452">
        <f t="shared" si="2217"/>
        <v>4.9999999999999822</v>
      </c>
      <c r="S452">
        <f t="shared" si="2218"/>
        <v>610.99999999999784</v>
      </c>
      <c r="T452" s="7">
        <f t="shared" si="2219"/>
        <v>262.97097770801184</v>
      </c>
    </row>
    <row r="453" spans="1:20" x14ac:dyDescent="0.2">
      <c r="B453" s="11"/>
      <c r="D453" s="21"/>
      <c r="E453" s="4">
        <v>100</v>
      </c>
      <c r="F453" s="4">
        <v>1512</v>
      </c>
      <c r="G453" s="6">
        <f t="shared" ref="G453" si="2220">VALUE(CONCATENATE(LEFT(F453,LEN(F453)-2),":",RIGHT(F453,2)))</f>
        <v>0.6333333333333333</v>
      </c>
      <c r="H453" s="4">
        <v>1522</v>
      </c>
      <c r="I453" s="1">
        <f t="shared" ref="I453" si="2221">VALUE(CONCATENATE(LEFT(H453,LEN(H453)-2),":",RIGHT(H453,2)))</f>
        <v>0.64027777777777783</v>
      </c>
      <c r="J453" s="1" t="str">
        <f t="shared" ref="J453" si="2222">IF(OR(B454&lt;&gt;"",E454=""),I453+TIME(0,5,0),"")</f>
        <v/>
      </c>
      <c r="K453">
        <f t="shared" ref="K453" si="2223">IF(AND(OR(AND(B453&lt;&gt;"",B454=""),AND(B453="",B454="")),E454&lt;&gt;""),(G454-I453)*1440,"")</f>
        <v>4.9999999999998224</v>
      </c>
      <c r="L453">
        <f t="shared" ref="L453" si="2224">(I453-G453)*1440</f>
        <v>10.000000000000124</v>
      </c>
      <c r="M453">
        <f t="shared" ref="M453" si="2225">IF(B453&lt;&gt;"",1,M452+1)</f>
        <v>2</v>
      </c>
      <c r="N453">
        <f t="shared" ref="N453" ca="1" si="2226">OFFSET(C453,-M453+1,0)</f>
        <v>1430</v>
      </c>
      <c r="O453" t="str">
        <f t="shared" ref="O453" si="2227">IF(J453&lt;&gt;"",(J453-VALUE(CONCATENATE(LEFT(N453,LEN(N453)-2),":",RIGHT(N453,2))))*1440,"")</f>
        <v/>
      </c>
      <c r="P453">
        <f t="shared" ref="P453" si="2228">IF(K453&lt;&gt;"",(E453+E454)*K453/2,E453*5/2)</f>
        <v>274.99999999999022</v>
      </c>
      <c r="Q453" s="7">
        <f t="shared" ref="Q453" si="2229">IF(K453&lt;&gt;"",(E454-E453)*K453/LN((E454+0.000001)/(E453+0.000001)),-5*(E453-0.000001)/(LN(1/E453)-13.8155))</f>
        <v>195.43252449522998</v>
      </c>
      <c r="R453">
        <f t="shared" ref="R453" si="2230">(E453*L453)</f>
        <v>1000.0000000000124</v>
      </c>
      <c r="S453">
        <f t="shared" ref="S453" si="2231">P453+R453</f>
        <v>1275.0000000000027</v>
      </c>
      <c r="T453" s="7">
        <f t="shared" ref="T453" si="2232">Q453+R453</f>
        <v>1195.4325244952424</v>
      </c>
    </row>
    <row r="454" spans="1:20" x14ac:dyDescent="0.2">
      <c r="B454" s="11"/>
      <c r="D454" s="21"/>
      <c r="E454" s="4">
        <v>10</v>
      </c>
      <c r="F454" s="4">
        <v>1527</v>
      </c>
      <c r="G454" s="6">
        <f t="shared" ref="G454" si="2233">VALUE(CONCATENATE(LEFT(F454,LEN(F454)-2),":",RIGHT(F454,2)))</f>
        <v>0.64374999999999993</v>
      </c>
      <c r="H454" s="4">
        <v>1543</v>
      </c>
      <c r="I454" s="1">
        <f t="shared" ref="I454" si="2234">VALUE(CONCATENATE(LEFT(H454,LEN(H454)-2),":",RIGHT(H454,2)))</f>
        <v>0.65486111111111112</v>
      </c>
      <c r="J454" s="1" t="str">
        <f t="shared" ref="J454" si="2235">IF(OR(B455&lt;&gt;"",E455=""),I454+TIME(0,5,0),"")</f>
        <v/>
      </c>
      <c r="K454">
        <f t="shared" ref="K454" si="2236">IF(AND(OR(AND(B454&lt;&gt;"",B455=""),AND(B454="",B455="")),E455&lt;&gt;""),(G455-I454)*1440,"")</f>
        <v>4.9999999999999822</v>
      </c>
      <c r="L454">
        <f t="shared" ref="L454" si="2237">(I454-G454)*1440</f>
        <v>16.000000000000103</v>
      </c>
      <c r="M454">
        <f t="shared" ref="M454" si="2238">IF(B454&lt;&gt;"",1,M453+1)</f>
        <v>3</v>
      </c>
      <c r="N454">
        <f t="shared" ref="N454" ca="1" si="2239">OFFSET(C454,-M454+1,0)</f>
        <v>1430</v>
      </c>
      <c r="O454" t="str">
        <f t="shared" ref="O454" si="2240">IF(J454&lt;&gt;"",(J454-VALUE(CONCATENATE(LEFT(N454,LEN(N454)-2),":",RIGHT(N454,2))))*1440,"")</f>
        <v/>
      </c>
      <c r="P454">
        <f t="shared" ref="P454" si="2241">IF(K454&lt;&gt;"",(E454+E455)*K454/2,E454*5/2)</f>
        <v>27.499999999999901</v>
      </c>
      <c r="Q454" s="7">
        <f t="shared" ref="Q454" si="2242">IF(K454&lt;&gt;"",(E455-E454)*K454/LN((E455+0.000001)/(E454+0.000001)),-5*(E454-0.000001)/(LN(1/E454)-13.8155))</f>
        <v>19.543259324418777</v>
      </c>
      <c r="R454">
        <f t="shared" ref="R454" si="2243">(E454*L454)</f>
        <v>160.00000000000102</v>
      </c>
      <c r="S454">
        <f t="shared" ref="S454" si="2244">P454+R454</f>
        <v>187.50000000000091</v>
      </c>
      <c r="T454" s="7">
        <f t="shared" ref="T454" si="2245">Q454+R454</f>
        <v>179.54325932441981</v>
      </c>
    </row>
    <row r="455" spans="1:20" x14ac:dyDescent="0.2">
      <c r="B455" s="11"/>
      <c r="D455" s="21"/>
      <c r="E455" s="4">
        <v>1</v>
      </c>
      <c r="F455" s="4">
        <v>1548</v>
      </c>
      <c r="G455" s="6">
        <f t="shared" ref="G455:G456" si="2246">VALUE(CONCATENATE(LEFT(F455,LEN(F455)-2),":",RIGHT(F455,2)))</f>
        <v>0.65833333333333333</v>
      </c>
      <c r="H455" s="4">
        <v>1600</v>
      </c>
      <c r="I455" s="1">
        <f t="shared" ref="I455:I456" si="2247">VALUE(CONCATENATE(LEFT(H455,LEN(H455)-2),":",RIGHT(H455,2)))</f>
        <v>0.66666666666666663</v>
      </c>
      <c r="J455" s="1">
        <f t="shared" ref="J455:J456" si="2248">IF(OR(B456&lt;&gt;"",E456=""),I455+TIME(0,5,0),"")</f>
        <v>0.67013888888888884</v>
      </c>
      <c r="K455" t="str">
        <f t="shared" ref="K455:K456" si="2249">IF(AND(OR(AND(B455&lt;&gt;"",B456=""),AND(B455="",B456="")),E456&lt;&gt;""),(G456-I455)*1440,"")</f>
        <v/>
      </c>
      <c r="L455">
        <f t="shared" ref="L455:L456" si="2250">(I455-G455)*1440</f>
        <v>11.999999999999957</v>
      </c>
      <c r="M455">
        <f t="shared" ref="M455:M456" si="2251">IF(B455&lt;&gt;"",1,M454+1)</f>
        <v>4</v>
      </c>
      <c r="N455">
        <f t="shared" ref="N455:N456" ca="1" si="2252">OFFSET(C455,-M455+1,0)</f>
        <v>1430</v>
      </c>
      <c r="O455">
        <f t="shared" ref="O455:O456" ca="1" si="2253">IF(J455&lt;&gt;"",(J455-VALUE(CONCATENATE(LEFT(N455,LEN(N455)-2),":",RIGHT(N455,2))))*1440,"")</f>
        <v>94.999999999999986</v>
      </c>
      <c r="P455">
        <f t="shared" ref="P455:P456" si="2254">IF(K455&lt;&gt;"",(E455+E456)*K455/2,E455*5/2)</f>
        <v>2.5</v>
      </c>
      <c r="Q455" s="7">
        <f t="shared" ref="Q455:Q456" si="2255">IF(K455&lt;&gt;"",(E456-E455)*K455/LN((E456+0.000001)/(E455+0.000001)),-5*(E455-0.000001)/(LN(1/E455)-13.8155))</f>
        <v>0.36191198291773735</v>
      </c>
      <c r="R455">
        <f t="shared" ref="R455:R456" si="2256">(E455*L455)</f>
        <v>11.999999999999957</v>
      </c>
      <c r="S455">
        <f t="shared" ref="S455:S456" si="2257">P455+R455</f>
        <v>14.499999999999957</v>
      </c>
      <c r="T455" s="7">
        <f t="shared" ref="T455:T456" si="2258">Q455+R455</f>
        <v>12.361911982917695</v>
      </c>
    </row>
    <row r="456" spans="1:20" x14ac:dyDescent="0.2">
      <c r="A456">
        <v>1</v>
      </c>
      <c r="B456" s="61">
        <v>44592</v>
      </c>
      <c r="C456">
        <v>934</v>
      </c>
      <c r="D456" s="65">
        <v>3</v>
      </c>
      <c r="E456" s="4">
        <v>0.01</v>
      </c>
      <c r="F456" s="4">
        <v>1026</v>
      </c>
      <c r="G456" s="6">
        <f t="shared" si="2246"/>
        <v>0.43472222222222223</v>
      </c>
      <c r="H456" s="4">
        <v>1032</v>
      </c>
      <c r="I456" s="1">
        <f t="shared" si="2247"/>
        <v>0.43888888888888888</v>
      </c>
      <c r="J456" s="1" t="str">
        <f t="shared" si="2248"/>
        <v/>
      </c>
      <c r="K456">
        <f t="shared" si="2249"/>
        <v>13.000000000000034</v>
      </c>
      <c r="L456">
        <f t="shared" si="2250"/>
        <v>5.9999999999999787</v>
      </c>
      <c r="M456">
        <f t="shared" si="2251"/>
        <v>1</v>
      </c>
      <c r="N456">
        <f t="shared" ca="1" si="2252"/>
        <v>934</v>
      </c>
      <c r="O456" t="str">
        <f t="shared" si="2253"/>
        <v/>
      </c>
      <c r="P456">
        <f t="shared" si="2254"/>
        <v>65.065000000000168</v>
      </c>
      <c r="Q456" s="7">
        <f t="shared" si="2255"/>
        <v>18.800880006428322</v>
      </c>
      <c r="R456">
        <f t="shared" si="2256"/>
        <v>5.999999999999979E-2</v>
      </c>
      <c r="S456">
        <f t="shared" si="2257"/>
        <v>65.125000000000171</v>
      </c>
      <c r="T456" s="7">
        <f t="shared" si="2258"/>
        <v>18.860880006428321</v>
      </c>
    </row>
    <row r="457" spans="1:20" x14ac:dyDescent="0.2">
      <c r="B457" s="11"/>
      <c r="D457" s="21"/>
      <c r="E457" s="4">
        <v>10</v>
      </c>
      <c r="F457" s="4">
        <v>1045</v>
      </c>
      <c r="G457" s="6">
        <f t="shared" ref="G457:G458" si="2259">VALUE(CONCATENATE(LEFT(F457,LEN(F457)-2),":",RIGHT(F457,2)))</f>
        <v>0.44791666666666669</v>
      </c>
      <c r="H457" s="4">
        <v>1050</v>
      </c>
      <c r="I457" s="1">
        <f t="shared" ref="I457:I458" si="2260">VALUE(CONCATENATE(LEFT(H457,LEN(H457)-2),":",RIGHT(H457,2)))</f>
        <v>0.4513888888888889</v>
      </c>
      <c r="J457" s="1" t="str">
        <f t="shared" ref="J457:J458" si="2261">IF(OR(B458&lt;&gt;"",E458=""),I457+TIME(0,5,0),"")</f>
        <v/>
      </c>
      <c r="K457">
        <f t="shared" ref="K457:K458" si="2262">IF(AND(OR(AND(B457&lt;&gt;"",B458=""),AND(B457="",B458="")),E458&lt;&gt;""),(G458-I457)*1440,"")</f>
        <v>6.9999999999999751</v>
      </c>
      <c r="L457">
        <f t="shared" ref="L457:L458" si="2263">(I457-G457)*1440</f>
        <v>4.9999999999999822</v>
      </c>
      <c r="M457">
        <f t="shared" ref="M457:M458" si="2264">IF(B457&lt;&gt;"",1,M456+1)</f>
        <v>2</v>
      </c>
      <c r="N457">
        <f t="shared" ref="N457:N458" ca="1" si="2265">OFFSET(C457,-M457+1,0)</f>
        <v>934</v>
      </c>
      <c r="O457" t="str">
        <f t="shared" ref="O457:O458" si="2266">IF(J457&lt;&gt;"",(J457-VALUE(CONCATENATE(LEFT(N457,LEN(N457)-2),":",RIGHT(N457,2))))*1440,"")</f>
        <v/>
      </c>
      <c r="P457">
        <f t="shared" ref="P457:P458" si="2267">IF(K457&lt;&gt;"",(E457+E458)*K457/2,E457*5/2)</f>
        <v>734.99999999999739</v>
      </c>
      <c r="Q457" s="7">
        <f t="shared" ref="Q457:Q458" si="2268">IF(K457&lt;&gt;"",(E458-E457)*K457/LN((E458+0.000001)/(E457+0.000001)),-5*(E457-0.000001)/(LN(1/E457)-13.8155))</f>
        <v>443.96492100370943</v>
      </c>
      <c r="R457">
        <f t="shared" ref="R457:R458" si="2269">(E457*L457)</f>
        <v>49.999999999999822</v>
      </c>
      <c r="S457">
        <f t="shared" ref="S457:S458" si="2270">P457+R457</f>
        <v>784.99999999999716</v>
      </c>
      <c r="T457" s="7">
        <f t="shared" ref="T457:T458" si="2271">Q457+R457</f>
        <v>493.96492100370926</v>
      </c>
    </row>
    <row r="458" spans="1:20" x14ac:dyDescent="0.2">
      <c r="B458" s="11"/>
      <c r="D458" s="21"/>
      <c r="E458" s="4">
        <v>200</v>
      </c>
      <c r="F458" s="4">
        <v>1057</v>
      </c>
      <c r="G458" s="6">
        <f t="shared" si="2259"/>
        <v>0.45624999999999999</v>
      </c>
      <c r="H458" s="4">
        <v>1124</v>
      </c>
      <c r="I458" s="1">
        <f t="shared" si="2260"/>
        <v>0.47500000000000003</v>
      </c>
      <c r="J458" s="1" t="str">
        <f t="shared" si="2261"/>
        <v/>
      </c>
      <c r="K458">
        <f t="shared" si="2262"/>
        <v>7.9999999999999716</v>
      </c>
      <c r="L458">
        <f t="shared" si="2263"/>
        <v>27.000000000000064</v>
      </c>
      <c r="M458">
        <f t="shared" si="2264"/>
        <v>3</v>
      </c>
      <c r="N458">
        <f t="shared" ca="1" si="2265"/>
        <v>934</v>
      </c>
      <c r="O458" t="str">
        <f t="shared" si="2266"/>
        <v/>
      </c>
      <c r="P458">
        <f t="shared" si="2267"/>
        <v>839.99999999999704</v>
      </c>
      <c r="Q458" s="7">
        <f t="shared" si="2268"/>
        <v>507.38848114709651</v>
      </c>
      <c r="R458">
        <f t="shared" si="2269"/>
        <v>5400.0000000000127</v>
      </c>
      <c r="S458">
        <f t="shared" si="2270"/>
        <v>6240.00000000001</v>
      </c>
      <c r="T458" s="7">
        <f t="shared" si="2271"/>
        <v>5907.3884811471089</v>
      </c>
    </row>
    <row r="459" spans="1:20" x14ac:dyDescent="0.2">
      <c r="B459" s="11"/>
      <c r="D459" s="21"/>
      <c r="E459" s="4">
        <v>10</v>
      </c>
      <c r="F459" s="4">
        <v>1132</v>
      </c>
      <c r="G459" s="6">
        <f t="shared" ref="G459" si="2272">VALUE(CONCATENATE(LEFT(F459,LEN(F459)-2),":",RIGHT(F459,2)))</f>
        <v>0.48055555555555557</v>
      </c>
      <c r="H459" s="4">
        <v>1156</v>
      </c>
      <c r="I459" s="1">
        <f t="shared" ref="I459" si="2273">VALUE(CONCATENATE(LEFT(H459,LEN(H459)-2),":",RIGHT(H459,2)))</f>
        <v>0.49722222222222223</v>
      </c>
      <c r="J459" s="1" t="str">
        <f t="shared" ref="J459" si="2274">IF(OR(B460&lt;&gt;"",E460=""),I459+TIME(0,5,0),"")</f>
        <v/>
      </c>
      <c r="K459">
        <f t="shared" ref="K459" si="2275">IF(AND(OR(AND(B459&lt;&gt;"",B460=""),AND(B459="",B460="")),E460&lt;&gt;""),(G460-I459)*1440,"")</f>
        <v>12.999999999999954</v>
      </c>
      <c r="L459">
        <f t="shared" ref="L459" si="2276">(I459-G459)*1440</f>
        <v>23.999999999999993</v>
      </c>
      <c r="M459">
        <f t="shared" ref="M459" si="2277">IF(B459&lt;&gt;"",1,M458+1)</f>
        <v>4</v>
      </c>
      <c r="N459">
        <f t="shared" ref="N459" ca="1" si="2278">OFFSET(C459,-M459+1,0)</f>
        <v>934</v>
      </c>
      <c r="O459" t="str">
        <f t="shared" ref="O459" si="2279">IF(J459&lt;&gt;"",(J459-VALUE(CONCATENATE(LEFT(N459,LEN(N459)-2),":",RIGHT(N459,2))))*1440,"")</f>
        <v/>
      </c>
      <c r="P459">
        <f t="shared" ref="P459" si="2280">IF(K459&lt;&gt;"",(E459+E460)*K459/2,E459*5/2)</f>
        <v>74.74999999999973</v>
      </c>
      <c r="Q459" s="7">
        <f t="shared" ref="Q459" si="2281">IF(K459&lt;&gt;"",(E460-E459)*K459/LN((E460+0.000001)/(E459+0.000001)),-5*(E459-0.000001)/(LN(1/E459)-13.8155))</f>
        <v>58.246201551039384</v>
      </c>
      <c r="R459">
        <f t="shared" ref="R459" si="2282">(E459*L459)</f>
        <v>239.99999999999994</v>
      </c>
      <c r="S459">
        <f t="shared" ref="S459" si="2283">P459+R459</f>
        <v>314.74999999999966</v>
      </c>
      <c r="T459" s="7">
        <f t="shared" ref="T459" si="2284">Q459+R459</f>
        <v>298.24620155103935</v>
      </c>
    </row>
    <row r="460" spans="1:20" x14ac:dyDescent="0.2">
      <c r="B460" s="11"/>
      <c r="D460" s="21"/>
      <c r="E460" s="4">
        <v>1.5</v>
      </c>
      <c r="F460" s="4">
        <v>1209</v>
      </c>
      <c r="G460" s="6">
        <f t="shared" ref="G460" si="2285">VALUE(CONCATENATE(LEFT(F460,LEN(F460)-2),":",RIGHT(F460,2)))</f>
        <v>0.50624999999999998</v>
      </c>
      <c r="H460" s="4">
        <v>1239</v>
      </c>
      <c r="I460" s="1">
        <f t="shared" ref="I460" si="2286">VALUE(CONCATENATE(LEFT(H460,LEN(H460)-2),":",RIGHT(H460,2)))</f>
        <v>0.52708333333333335</v>
      </c>
      <c r="J460" s="1" t="str">
        <f t="shared" ref="J460" si="2287">IF(OR(B461&lt;&gt;"",E461=""),I460+TIME(0,5,0),"")</f>
        <v/>
      </c>
      <c r="K460">
        <f t="shared" ref="K460" si="2288">IF(AND(OR(AND(B460&lt;&gt;"",B461=""),AND(B460="",B461="")),E461&lt;&gt;""),(G461-I460)*1440,"")</f>
        <v>2.9999999999999893</v>
      </c>
      <c r="L460">
        <f t="shared" ref="L460" si="2289">(I460-G460)*1440</f>
        <v>30.000000000000053</v>
      </c>
      <c r="M460">
        <f t="shared" ref="M460" si="2290">IF(B460&lt;&gt;"",1,M459+1)</f>
        <v>5</v>
      </c>
      <c r="N460">
        <f t="shared" ref="N460" ca="1" si="2291">OFFSET(C460,-M460+1,0)</f>
        <v>934</v>
      </c>
      <c r="O460" t="str">
        <f t="shared" ref="O460" si="2292">IF(J460&lt;&gt;"",(J460-VALUE(CONCATENATE(LEFT(N460,LEN(N460)-2),":",RIGHT(N460,2))))*1440,"")</f>
        <v/>
      </c>
      <c r="P460">
        <f t="shared" ref="P460" si="2293">IF(K460&lt;&gt;"",(E460+E461)*K460/2,E460*5/2)</f>
        <v>4.2554999999999845</v>
      </c>
      <c r="Q460" s="7">
        <f t="shared" ref="Q460" si="2294">IF(K460&lt;&gt;"",(E461-E460)*K460/LN((E461+0.000001)/(E460+0.000001)),-5*(E460-0.000001)/(LN(1/E460)-13.8155))</f>
        <v>4.2508162868969226</v>
      </c>
      <c r="R460">
        <f t="shared" ref="R460" si="2295">(E460*L460)</f>
        <v>45.000000000000078</v>
      </c>
      <c r="S460">
        <f t="shared" ref="S460" si="2296">P460+R460</f>
        <v>49.255500000000062</v>
      </c>
      <c r="T460" s="7">
        <f t="shared" ref="T460" si="2297">Q460+R460</f>
        <v>49.250816286896999</v>
      </c>
    </row>
    <row r="461" spans="1:20" x14ac:dyDescent="0.2">
      <c r="B461" s="11"/>
      <c r="D461" s="21"/>
      <c r="E461" s="4">
        <v>1.337</v>
      </c>
      <c r="F461" s="4">
        <v>1242</v>
      </c>
      <c r="G461" s="6">
        <f t="shared" ref="G461" si="2298">VALUE(CONCATENATE(LEFT(F461,LEN(F461)-2),":",RIGHT(F461,2)))</f>
        <v>0.52916666666666667</v>
      </c>
      <c r="H461" s="4">
        <v>1246</v>
      </c>
      <c r="I461" s="1">
        <f t="shared" ref="I461" si="2299">VALUE(CONCATENATE(LEFT(H461,LEN(H461)-2),":",RIGHT(H461,2)))</f>
        <v>0.53194444444444444</v>
      </c>
      <c r="J461" s="1" t="str">
        <f t="shared" ref="J461" si="2300">IF(OR(B462&lt;&gt;"",E462=""),I461+TIME(0,5,0),"")</f>
        <v/>
      </c>
      <c r="K461">
        <f t="shared" ref="K461" si="2301">IF(AND(OR(AND(B461&lt;&gt;"",B462=""),AND(B461="",B462="")),E462&lt;&gt;""),(G462-I461)*1440,"")</f>
        <v>4.9999999999999822</v>
      </c>
      <c r="L461">
        <f t="shared" ref="L461" si="2302">(I461-G461)*1440</f>
        <v>3.9999999999999858</v>
      </c>
      <c r="M461">
        <f t="shared" ref="M461" si="2303">IF(B461&lt;&gt;"",1,M460+1)</f>
        <v>6</v>
      </c>
      <c r="N461">
        <f t="shared" ref="N461" ca="1" si="2304">OFFSET(C461,-M461+1,0)</f>
        <v>934</v>
      </c>
      <c r="O461" t="str">
        <f t="shared" ref="O461" si="2305">IF(J461&lt;&gt;"",(J461-VALUE(CONCATENATE(LEFT(N461,LEN(N461)-2),":",RIGHT(N461,2))))*1440,"")</f>
        <v/>
      </c>
      <c r="P461">
        <f t="shared" ref="P461" si="2306">IF(K461&lt;&gt;"",(E461+E462)*K461/2,E461*5/2)</f>
        <v>15.842499999999943</v>
      </c>
      <c r="Q461" s="7">
        <f t="shared" ref="Q461" si="2307">IF(K461&lt;&gt;"",(E462-E461)*K461/LN((E462+0.000001)/(E461+0.000001)),-5*(E461-0.000001)/(LN(1/E461)-13.8155))</f>
        <v>13.885423888999199</v>
      </c>
      <c r="R461">
        <f t="shared" ref="R461" si="2308">(E461*L461)</f>
        <v>5.3479999999999812</v>
      </c>
      <c r="S461">
        <f t="shared" ref="S461" si="2309">P461+R461</f>
        <v>21.190499999999922</v>
      </c>
      <c r="T461" s="7">
        <f t="shared" ref="T461" si="2310">Q461+R461</f>
        <v>19.23342388899918</v>
      </c>
    </row>
    <row r="462" spans="1:20" x14ac:dyDescent="0.2">
      <c r="B462" s="11"/>
      <c r="D462" s="21"/>
      <c r="E462" s="4">
        <v>5</v>
      </c>
      <c r="F462" s="4">
        <v>1251</v>
      </c>
      <c r="G462" s="6">
        <f t="shared" ref="G462:G463" si="2311">VALUE(CONCATENATE(LEFT(F462,LEN(F462)-2),":",RIGHT(F462,2)))</f>
        <v>0.53541666666666665</v>
      </c>
      <c r="H462" s="4">
        <v>1255</v>
      </c>
      <c r="I462" s="1">
        <f t="shared" ref="I462:I463" si="2312">VALUE(CONCATENATE(LEFT(H462,LEN(H462)-2),":",RIGHT(H462,2)))</f>
        <v>0.53819444444444442</v>
      </c>
      <c r="J462" s="1">
        <f t="shared" ref="J462:J463" si="2313">IF(OR(B463&lt;&gt;"",E463=""),I462+TIME(0,5,0),"")</f>
        <v>0.54166666666666663</v>
      </c>
      <c r="K462" t="str">
        <f t="shared" ref="K462:K463" si="2314">IF(AND(OR(AND(B462&lt;&gt;"",B463=""),AND(B462="",B463="")),E463&lt;&gt;""),(G463-I462)*1440,"")</f>
        <v/>
      </c>
      <c r="L462">
        <f t="shared" ref="L462:L463" si="2315">(I462-G462)*1440</f>
        <v>3.9999999999999858</v>
      </c>
      <c r="M462">
        <f t="shared" ref="M462:M463" si="2316">IF(B462&lt;&gt;"",1,M461+1)</f>
        <v>7</v>
      </c>
      <c r="N462">
        <f t="shared" ref="N462:N463" ca="1" si="2317">OFFSET(C462,-M462+1,0)</f>
        <v>934</v>
      </c>
      <c r="O462">
        <f t="shared" ref="O462:O463" ca="1" si="2318">IF(J462&lt;&gt;"",(J462-VALUE(CONCATENATE(LEFT(N462,LEN(N462)-2),":",RIGHT(N462,2))))*1440,"")</f>
        <v>206</v>
      </c>
      <c r="P462">
        <f t="shared" ref="P462:P463" si="2319">IF(K462&lt;&gt;"",(E462+E463)*K462/2,E462*5/2)</f>
        <v>12.5</v>
      </c>
      <c r="Q462" s="7">
        <f t="shared" ref="Q462:Q463" si="2320">IF(K462&lt;&gt;"",(E463-E462)*K462/LN((E463+0.000001)/(E462+0.000001)),-5*(E462-0.000001)/(LN(1/E462)-13.8155))</f>
        <v>1.6207517425303481</v>
      </c>
      <c r="R462">
        <f t="shared" ref="R462:R463" si="2321">(E462*L462)</f>
        <v>19.999999999999929</v>
      </c>
      <c r="S462">
        <f t="shared" ref="S462:S463" si="2322">P462+R462</f>
        <v>32.499999999999929</v>
      </c>
      <c r="T462" s="7">
        <f t="shared" ref="T462:T463" si="2323">Q462+R462</f>
        <v>21.620751742530278</v>
      </c>
    </row>
    <row r="463" spans="1:20" x14ac:dyDescent="0.2">
      <c r="B463" s="61">
        <v>44592</v>
      </c>
      <c r="C463">
        <v>1404</v>
      </c>
      <c r="D463" s="65"/>
      <c r="E463" s="4">
        <v>0.01</v>
      </c>
      <c r="F463" s="4">
        <v>1503</v>
      </c>
      <c r="G463" s="6">
        <f t="shared" si="2311"/>
        <v>0.62708333333333333</v>
      </c>
      <c r="H463" s="4">
        <v>1526</v>
      </c>
      <c r="I463" s="1">
        <f t="shared" si="2312"/>
        <v>0.6430555555555556</v>
      </c>
      <c r="J463" s="1" t="str">
        <f t="shared" si="2313"/>
        <v/>
      </c>
      <c r="K463">
        <f t="shared" si="2314"/>
        <v>21.999999999999922</v>
      </c>
      <c r="L463">
        <f t="shared" si="2315"/>
        <v>23.000000000000078</v>
      </c>
      <c r="M463">
        <f t="shared" si="2316"/>
        <v>1</v>
      </c>
      <c r="N463">
        <f t="shared" ca="1" si="2317"/>
        <v>1404</v>
      </c>
      <c r="O463" t="str">
        <f t="shared" si="2318"/>
        <v/>
      </c>
      <c r="P463">
        <f t="shared" si="2319"/>
        <v>440.10999999999842</v>
      </c>
      <c r="Q463" s="7">
        <f t="shared" si="2320"/>
        <v>106.07491424398886</v>
      </c>
      <c r="R463">
        <f t="shared" si="2321"/>
        <v>0.23000000000000079</v>
      </c>
      <c r="S463">
        <f t="shared" si="2322"/>
        <v>440.33999999999844</v>
      </c>
      <c r="T463" s="7">
        <f t="shared" si="2323"/>
        <v>106.30491424398886</v>
      </c>
    </row>
    <row r="464" spans="1:20" x14ac:dyDescent="0.2">
      <c r="B464" s="11"/>
      <c r="D464" s="21"/>
      <c r="E464" s="4">
        <v>40</v>
      </c>
      <c r="F464" s="4">
        <v>1548</v>
      </c>
      <c r="G464" s="6">
        <f t="shared" ref="G464:G465" si="2324">VALUE(CONCATENATE(LEFT(F464,LEN(F464)-2),":",RIGHT(F464,2)))</f>
        <v>0.65833333333333333</v>
      </c>
      <c r="H464" s="4">
        <v>1557</v>
      </c>
      <c r="I464" s="1">
        <f t="shared" ref="I464:I465" si="2325">VALUE(CONCATENATE(LEFT(H464,LEN(H464)-2),":",RIGHT(H464,2)))</f>
        <v>0.6645833333333333</v>
      </c>
      <c r="J464" s="1">
        <f t="shared" ref="J464:J465" si="2326">IF(OR(B465&lt;&gt;"",E465=""),I464+TIME(0,5,0),"")</f>
        <v>0.66805555555555551</v>
      </c>
      <c r="K464" t="str">
        <f t="shared" ref="K464:K465" si="2327">IF(AND(OR(AND(B464&lt;&gt;"",B465=""),AND(B464="",B465="")),E465&lt;&gt;""),(G465-I464)*1440,"")</f>
        <v/>
      </c>
      <c r="L464">
        <f t="shared" ref="L464:L465" si="2328">(I464-G464)*1440</f>
        <v>8.999999999999968</v>
      </c>
      <c r="M464">
        <f t="shared" ref="M464:M465" si="2329">IF(B464&lt;&gt;"",1,M463+1)</f>
        <v>2</v>
      </c>
      <c r="N464">
        <f t="shared" ref="N464:N465" ca="1" si="2330">OFFSET(C464,-M464+1,0)</f>
        <v>1404</v>
      </c>
      <c r="O464">
        <f t="shared" ref="O464:O465" ca="1" si="2331">IF(J464&lt;&gt;"",(J464-VALUE(CONCATENATE(LEFT(N464,LEN(N464)-2),":",RIGHT(N464,2))))*1440,"")</f>
        <v>117.9999999999999</v>
      </c>
      <c r="P464">
        <f t="shared" ref="P464:P465" si="2332">IF(K464&lt;&gt;"",(E464+E465)*K464/2,E464*5/2)</f>
        <v>100</v>
      </c>
      <c r="Q464" s="7">
        <f t="shared" ref="Q464:Q465" si="2333">IF(K464&lt;&gt;"",(E465-E464)*K464/LN((E465+0.000001)/(E464+0.000001)),-5*(E464-0.000001)/(LN(1/E464)-13.8155))</f>
        <v>11.425711806824168</v>
      </c>
      <c r="R464">
        <f t="shared" ref="R464:R465" si="2334">(E464*L464)</f>
        <v>359.99999999999875</v>
      </c>
      <c r="S464">
        <f t="shared" ref="S464:S465" si="2335">P464+R464</f>
        <v>459.99999999999875</v>
      </c>
      <c r="T464" s="7">
        <f t="shared" ref="T464:T465" si="2336">Q464+R464</f>
        <v>371.4257118068229</v>
      </c>
    </row>
    <row r="465" spans="1:20" x14ac:dyDescent="0.2">
      <c r="A465">
        <v>1</v>
      </c>
      <c r="B465" s="61">
        <v>44593</v>
      </c>
      <c r="C465">
        <v>920</v>
      </c>
      <c r="D465" s="65">
        <v>3</v>
      </c>
      <c r="E465" s="4">
        <v>0.01</v>
      </c>
      <c r="F465" s="4">
        <v>948</v>
      </c>
      <c r="G465" s="6">
        <f t="shared" si="2324"/>
        <v>0.40833333333333338</v>
      </c>
      <c r="H465" s="4">
        <v>1000</v>
      </c>
      <c r="I465" s="1">
        <f t="shared" si="2325"/>
        <v>0.41666666666666669</v>
      </c>
      <c r="J465" s="1" t="str">
        <f t="shared" si="2326"/>
        <v/>
      </c>
      <c r="K465">
        <f t="shared" si="2327"/>
        <v>14.999999999999947</v>
      </c>
      <c r="L465">
        <f t="shared" si="2328"/>
        <v>11.999999999999957</v>
      </c>
      <c r="M465">
        <f t="shared" si="2329"/>
        <v>1</v>
      </c>
      <c r="N465">
        <f t="shared" ca="1" si="2330"/>
        <v>920</v>
      </c>
      <c r="O465" t="str">
        <f t="shared" si="2331"/>
        <v/>
      </c>
      <c r="P465">
        <f t="shared" si="2332"/>
        <v>300.07499999999891</v>
      </c>
      <c r="Q465" s="7">
        <f t="shared" si="2333"/>
        <v>72.323805166356038</v>
      </c>
      <c r="R465">
        <f t="shared" si="2334"/>
        <v>0.11999999999999958</v>
      </c>
      <c r="S465">
        <f t="shared" si="2335"/>
        <v>300.19499999999891</v>
      </c>
      <c r="T465" s="7">
        <f t="shared" si="2336"/>
        <v>72.443805166356043</v>
      </c>
    </row>
    <row r="466" spans="1:20" x14ac:dyDescent="0.2">
      <c r="B466" s="11"/>
      <c r="D466" s="21"/>
      <c r="E466" s="4">
        <v>40</v>
      </c>
      <c r="F466" s="4">
        <v>1015</v>
      </c>
      <c r="G466" s="6">
        <f t="shared" ref="G466:G467" si="2337">VALUE(CONCATENATE(LEFT(F466,LEN(F466)-2),":",RIGHT(F466,2)))</f>
        <v>0.42708333333333331</v>
      </c>
      <c r="H466" s="4">
        <v>1024</v>
      </c>
      <c r="I466" s="1">
        <f t="shared" ref="I466:I467" si="2338">VALUE(CONCATENATE(LEFT(H466,LEN(H466)-2),":",RIGHT(H466,2)))</f>
        <v>0.43333333333333335</v>
      </c>
      <c r="J466" s="1">
        <f t="shared" ref="J466:J467" si="2339">IF(OR(B467&lt;&gt;"",E467=""),I466+TIME(0,5,0),"")</f>
        <v>0.43680555555555556</v>
      </c>
      <c r="K466" t="str">
        <f t="shared" ref="K466:K467" si="2340">IF(AND(OR(AND(B466&lt;&gt;"",B467=""),AND(B466="",B467="")),E467&lt;&gt;""),(G467-I466)*1440,"")</f>
        <v/>
      </c>
      <c r="L466">
        <f t="shared" ref="L466:L467" si="2341">(I466-G466)*1440</f>
        <v>9.000000000000048</v>
      </c>
      <c r="M466">
        <f t="shared" ref="M466:M467" si="2342">IF(B466&lt;&gt;"",1,M465+1)</f>
        <v>2</v>
      </c>
      <c r="N466">
        <f t="shared" ref="N466:N467" ca="1" si="2343">OFFSET(C466,-M466+1,0)</f>
        <v>920</v>
      </c>
      <c r="O466">
        <f t="shared" ref="O466:O467" ca="1" si="2344">IF(J466&lt;&gt;"",(J466-VALUE(CONCATENATE(LEFT(N466,LEN(N466)-2),":",RIGHT(N466,2))))*1440,"")</f>
        <v>69</v>
      </c>
      <c r="P466">
        <f t="shared" ref="P466:P467" si="2345">IF(K466&lt;&gt;"",(E466+E467)*K466/2,E466*5/2)</f>
        <v>100</v>
      </c>
      <c r="Q466" s="7">
        <f t="shared" ref="Q466:Q467" si="2346">IF(K466&lt;&gt;"",(E467-E466)*K466/LN((E467+0.000001)/(E466+0.000001)),-5*(E466-0.000001)/(LN(1/E466)-13.8155))</f>
        <v>11.425711806824168</v>
      </c>
      <c r="R466">
        <f t="shared" ref="R466:R467" si="2347">(E466*L466)</f>
        <v>360.00000000000193</v>
      </c>
      <c r="S466">
        <f t="shared" ref="S466:S467" si="2348">P466+R466</f>
        <v>460.00000000000193</v>
      </c>
      <c r="T466" s="7">
        <f t="shared" ref="T466:T467" si="2349">Q466+R466</f>
        <v>371.42571180682609</v>
      </c>
    </row>
    <row r="467" spans="1:20" x14ac:dyDescent="0.2">
      <c r="B467" s="61">
        <v>44593</v>
      </c>
      <c r="C467">
        <v>1133</v>
      </c>
      <c r="D467" s="65"/>
      <c r="E467" s="4">
        <v>100</v>
      </c>
      <c r="F467" s="4">
        <v>1204</v>
      </c>
      <c r="G467" s="6">
        <f t="shared" si="2337"/>
        <v>0.50277777777777777</v>
      </c>
      <c r="H467" s="4">
        <v>1214</v>
      </c>
      <c r="I467" s="1">
        <f t="shared" si="2338"/>
        <v>0.50972222222222219</v>
      </c>
      <c r="J467" s="1">
        <f t="shared" si="2339"/>
        <v>0.5131944444444444</v>
      </c>
      <c r="K467" t="str">
        <f t="shared" si="2340"/>
        <v/>
      </c>
      <c r="L467">
        <f t="shared" si="2341"/>
        <v>9.9999999999999645</v>
      </c>
      <c r="M467">
        <f t="shared" si="2342"/>
        <v>1</v>
      </c>
      <c r="N467">
        <f t="shared" ca="1" si="2343"/>
        <v>1133</v>
      </c>
      <c r="O467">
        <f t="shared" ca="1" si="2344"/>
        <v>45.999999999999915</v>
      </c>
      <c r="P467">
        <f t="shared" si="2345"/>
        <v>250</v>
      </c>
      <c r="Q467" s="7">
        <f t="shared" si="2346"/>
        <v>27.143420404993254</v>
      </c>
      <c r="R467">
        <f t="shared" si="2347"/>
        <v>999.99999999999648</v>
      </c>
      <c r="S467">
        <f t="shared" si="2348"/>
        <v>1249.9999999999964</v>
      </c>
      <c r="T467" s="7">
        <f t="shared" si="2349"/>
        <v>1027.1434204049897</v>
      </c>
    </row>
    <row r="468" spans="1:20" x14ac:dyDescent="0.2">
      <c r="B468" s="61">
        <v>44593</v>
      </c>
      <c r="C468">
        <v>1358</v>
      </c>
      <c r="D468" s="65"/>
      <c r="E468" s="4">
        <v>0.01</v>
      </c>
      <c r="F468" s="4">
        <v>1458</v>
      </c>
      <c r="G468" s="6">
        <f t="shared" ref="G468" si="2350">VALUE(CONCATENATE(LEFT(F468,LEN(F468)-2),":",RIGHT(F468,2)))</f>
        <v>0.62361111111111112</v>
      </c>
      <c r="H468" s="4">
        <v>1514</v>
      </c>
      <c r="I468" s="1">
        <f t="shared" ref="I468" si="2351">VALUE(CONCATENATE(LEFT(H468,LEN(H468)-2),":",RIGHT(H468,2)))</f>
        <v>0.63472222222222219</v>
      </c>
      <c r="J468" s="1" t="str">
        <f t="shared" ref="J468" si="2352">IF(OR(B469&lt;&gt;"",E469=""),I468+TIME(0,5,0),"")</f>
        <v/>
      </c>
      <c r="K468">
        <f t="shared" ref="K468" si="2353">IF(AND(OR(AND(B468&lt;&gt;"",B469=""),AND(B468="",B469="")),E469&lt;&gt;""),(G469-I468)*1440,"")</f>
        <v>18.000000000000096</v>
      </c>
      <c r="L468">
        <f t="shared" ref="L468" si="2354">(I468-G468)*1440</f>
        <v>15.999999999999943</v>
      </c>
      <c r="M468">
        <f t="shared" ref="M468" si="2355">IF(B468&lt;&gt;"",1,M467+1)</f>
        <v>1</v>
      </c>
      <c r="N468">
        <f t="shared" ref="N468" ca="1" si="2356">OFFSET(C468,-M468+1,0)</f>
        <v>1358</v>
      </c>
      <c r="O468" t="str">
        <f t="shared" ref="O468" si="2357">IF(J468&lt;&gt;"",(J468-VALUE(CONCATENATE(LEFT(N468,LEN(N468)-2),":",RIGHT(N468,2))))*1440,"")</f>
        <v/>
      </c>
      <c r="P468">
        <f t="shared" ref="P468" si="2358">IF(K468&lt;&gt;"",(E468+E469)*K468/2,E468*5/2)</f>
        <v>180.09000000000097</v>
      </c>
      <c r="Q468" s="7">
        <f t="shared" ref="Q468" si="2359">IF(K468&lt;&gt;"",(E469-E468)*K468/LN((E469+0.000001)/(E468+0.000001)),-5*(E468-0.000001)/(LN(1/E468)-13.8155))</f>
        <v>47.339738048923039</v>
      </c>
      <c r="R468">
        <f t="shared" ref="R468" si="2360">(E468*L468)</f>
        <v>0.15999999999999945</v>
      </c>
      <c r="S468">
        <f t="shared" ref="S468" si="2361">P468+R468</f>
        <v>180.25000000000097</v>
      </c>
      <c r="T468" s="7">
        <f t="shared" ref="T468" si="2362">Q468+R468</f>
        <v>47.499738048923035</v>
      </c>
    </row>
    <row r="469" spans="1:20" x14ac:dyDescent="0.2">
      <c r="B469" s="11"/>
      <c r="D469" s="21"/>
      <c r="E469" s="4">
        <v>20</v>
      </c>
      <c r="F469" s="4">
        <v>1532</v>
      </c>
      <c r="G469" s="6">
        <f t="shared" ref="G469" si="2363">VALUE(CONCATENATE(LEFT(F469,LEN(F469)-2),":",RIGHT(F469,2)))</f>
        <v>0.64722222222222225</v>
      </c>
      <c r="H469" s="4">
        <v>1543</v>
      </c>
      <c r="I469" s="1">
        <f t="shared" ref="I469" si="2364">VALUE(CONCATENATE(LEFT(H469,LEN(H469)-2),":",RIGHT(H469,2)))</f>
        <v>0.65486111111111112</v>
      </c>
      <c r="J469" s="1" t="str">
        <f t="shared" ref="J469" si="2365">IF(OR(B470&lt;&gt;"",E470=""),I469+TIME(0,5,0),"")</f>
        <v/>
      </c>
      <c r="K469">
        <f t="shared" ref="K469" si="2366">IF(AND(OR(AND(B469&lt;&gt;"",B470=""),AND(B469="",B470="")),E470&lt;&gt;""),(G470-I469)*1440,"")</f>
        <v>12.999999999999954</v>
      </c>
      <c r="L469">
        <f t="shared" ref="L469" si="2367">(I469-G469)*1440</f>
        <v>10.999999999999961</v>
      </c>
      <c r="M469">
        <f t="shared" ref="M469" si="2368">IF(B469&lt;&gt;"",1,M468+1)</f>
        <v>2</v>
      </c>
      <c r="N469">
        <f t="shared" ref="N469" ca="1" si="2369">OFFSET(C469,-M469+1,0)</f>
        <v>1358</v>
      </c>
      <c r="O469" t="str">
        <f t="shared" ref="O469" si="2370">IF(J469&lt;&gt;"",(J469-VALUE(CONCATENATE(LEFT(N469,LEN(N469)-2),":",RIGHT(N469,2))))*1440,"")</f>
        <v/>
      </c>
      <c r="P469">
        <f t="shared" ref="P469" si="2371">IF(K469&lt;&gt;"",(E469+E470)*K469/2,E469*5/2)</f>
        <v>779.99999999999727</v>
      </c>
      <c r="Q469" s="7">
        <f t="shared" ref="Q469" si="2372">IF(K469&lt;&gt;"",(E470-E469)*K469/LN((E470+0.000001)/(E469+0.000001)),-5*(E469-0.000001)/(LN(1/E469)-13.8155))</f>
        <v>646.18834800196942</v>
      </c>
      <c r="R469">
        <f t="shared" ref="R469" si="2373">(E469*L469)</f>
        <v>219.9999999999992</v>
      </c>
      <c r="S469">
        <f t="shared" ref="S469" si="2374">P469+R469</f>
        <v>999.99999999999648</v>
      </c>
      <c r="T469" s="7">
        <f t="shared" ref="T469" si="2375">Q469+R469</f>
        <v>866.18834800196862</v>
      </c>
    </row>
    <row r="470" spans="1:20" x14ac:dyDescent="0.2">
      <c r="B470" s="11"/>
      <c r="D470" s="21"/>
      <c r="E470" s="4">
        <v>100</v>
      </c>
      <c r="F470" s="4">
        <v>1556</v>
      </c>
      <c r="G470" s="6">
        <f t="shared" ref="G470:G471" si="2376">VALUE(CONCATENATE(LEFT(F470,LEN(F470)-2),":",RIGHT(F470,2)))</f>
        <v>0.66388888888888886</v>
      </c>
      <c r="H470" s="4">
        <v>1619</v>
      </c>
      <c r="I470" s="1">
        <f t="shared" ref="I470:I471" si="2377">VALUE(CONCATENATE(LEFT(H470,LEN(H470)-2),":",RIGHT(H470,2)))</f>
        <v>0.67986111111111114</v>
      </c>
      <c r="J470" s="1">
        <f t="shared" ref="J470:J471" si="2378">IF(OR(B471&lt;&gt;"",E471=""),I470+TIME(0,5,0),"")</f>
        <v>0.68333333333333335</v>
      </c>
      <c r="K470" t="str">
        <f t="shared" ref="K470:K471" si="2379">IF(AND(OR(AND(B470&lt;&gt;"",B471=""),AND(B470="",B471="")),E471&lt;&gt;""),(G471-I470)*1440,"")</f>
        <v/>
      </c>
      <c r="L470">
        <f t="shared" ref="L470:L471" si="2380">(I470-G470)*1440</f>
        <v>23.000000000000078</v>
      </c>
      <c r="M470">
        <f t="shared" ref="M470:M471" si="2381">IF(B470&lt;&gt;"",1,M469+1)</f>
        <v>3</v>
      </c>
      <c r="N470">
        <f t="shared" ref="N470:N471" ca="1" si="2382">OFFSET(C470,-M470+1,0)</f>
        <v>1358</v>
      </c>
      <c r="O470">
        <f t="shared" ref="O470:O471" ca="1" si="2383">IF(J470&lt;&gt;"",(J470-VALUE(CONCATENATE(LEFT(N470,LEN(N470)-2),":",RIGHT(N470,2))))*1440,"")</f>
        <v>145.99999999999997</v>
      </c>
      <c r="P470">
        <f t="shared" ref="P470:P471" si="2384">IF(K470&lt;&gt;"",(E470+E471)*K470/2,E470*5/2)</f>
        <v>250</v>
      </c>
      <c r="Q470" s="7">
        <f t="shared" ref="Q470:Q471" si="2385">IF(K470&lt;&gt;"",(E471-E470)*K470/LN((E471+0.000001)/(E470+0.000001)),-5*(E470-0.000001)/(LN(1/E470)-13.8155))</f>
        <v>27.143420404993254</v>
      </c>
      <c r="R470">
        <f t="shared" ref="R470:R471" si="2386">(E470*L470)</f>
        <v>2300.0000000000077</v>
      </c>
      <c r="S470">
        <f t="shared" ref="S470:S471" si="2387">P470+R470</f>
        <v>2550.0000000000077</v>
      </c>
      <c r="T470" s="7">
        <f t="shared" ref="T470:T471" si="2388">Q470+R470</f>
        <v>2327.1434204050011</v>
      </c>
    </row>
    <row r="471" spans="1:20" x14ac:dyDescent="0.2">
      <c r="A471">
        <v>1</v>
      </c>
      <c r="B471" s="61">
        <v>44599</v>
      </c>
      <c r="C471">
        <v>1129</v>
      </c>
      <c r="D471" s="65">
        <v>3</v>
      </c>
      <c r="E471" s="4">
        <v>0.01</v>
      </c>
      <c r="F471" s="4">
        <v>1155</v>
      </c>
      <c r="G471" s="6">
        <f t="shared" si="2376"/>
        <v>0.49652777777777773</v>
      </c>
      <c r="H471" s="4">
        <v>1209</v>
      </c>
      <c r="I471" s="1">
        <f t="shared" si="2377"/>
        <v>0.50624999999999998</v>
      </c>
      <c r="J471" s="1" t="str">
        <f t="shared" si="2378"/>
        <v/>
      </c>
      <c r="K471">
        <f t="shared" si="2379"/>
        <v>7.000000000000135</v>
      </c>
      <c r="L471">
        <f t="shared" si="2380"/>
        <v>14.00000000000003</v>
      </c>
      <c r="M471">
        <f t="shared" si="2381"/>
        <v>1</v>
      </c>
      <c r="N471">
        <f t="shared" ca="1" si="2382"/>
        <v>1129</v>
      </c>
      <c r="O471" t="str">
        <f t="shared" si="2383"/>
        <v/>
      </c>
      <c r="P471">
        <f t="shared" si="2384"/>
        <v>0.45500000000000879</v>
      </c>
      <c r="Q471" s="7">
        <f t="shared" si="2385"/>
        <v>0.30988222611818811</v>
      </c>
      <c r="R471">
        <f t="shared" si="2386"/>
        <v>0.14000000000000032</v>
      </c>
      <c r="S471">
        <f t="shared" si="2387"/>
        <v>0.59500000000000908</v>
      </c>
      <c r="T471" s="7">
        <f t="shared" si="2388"/>
        <v>0.4498822261181884</v>
      </c>
    </row>
    <row r="472" spans="1:20" x14ac:dyDescent="0.2">
      <c r="B472" s="11"/>
      <c r="D472" s="21"/>
      <c r="E472" s="4">
        <v>0.12</v>
      </c>
      <c r="F472" s="4">
        <v>1216</v>
      </c>
      <c r="G472" s="6">
        <f t="shared" ref="G472" si="2389">VALUE(CONCATENATE(LEFT(F472,LEN(F472)-2),":",RIGHT(F472,2)))</f>
        <v>0.51111111111111118</v>
      </c>
      <c r="H472" s="4">
        <v>1259</v>
      </c>
      <c r="I472" s="1">
        <f t="shared" ref="I472" si="2390">VALUE(CONCATENATE(LEFT(H472,LEN(H472)-2),":",RIGHT(H472,2)))</f>
        <v>0.54097222222222219</v>
      </c>
      <c r="J472" s="1" t="str">
        <f t="shared" ref="J472" si="2391">IF(OR(B473&lt;&gt;"",E473=""),I472+TIME(0,5,0),"")</f>
        <v/>
      </c>
      <c r="K472">
        <f t="shared" ref="K472" si="2392">IF(AND(OR(AND(B472&lt;&gt;"",B473=""),AND(B472="",B473="")),E473&lt;&gt;""),(G473-I472)*1440,"")</f>
        <v>4.9999999999999822</v>
      </c>
      <c r="L472">
        <f t="shared" ref="L472" si="2393">(I472-G472)*1440</f>
        <v>42.999999999999844</v>
      </c>
      <c r="M472">
        <f t="shared" ref="M472" si="2394">IF(B472&lt;&gt;"",1,M471+1)</f>
        <v>2</v>
      </c>
      <c r="N472">
        <f t="shared" ref="N472" ca="1" si="2395">OFFSET(C472,-M472+1,0)</f>
        <v>1129</v>
      </c>
      <c r="O472" t="str">
        <f t="shared" ref="O472" si="2396">IF(J472&lt;&gt;"",(J472-VALUE(CONCATENATE(LEFT(N472,LEN(N472)-2),":",RIGHT(N472,2))))*1440,"")</f>
        <v/>
      </c>
      <c r="P472">
        <f t="shared" ref="P472" si="2397">IF(K472&lt;&gt;"",(E472+E473)*K472/2,E472*5/2)</f>
        <v>2.7999999999999905</v>
      </c>
      <c r="Q472" s="7">
        <f t="shared" ref="Q472" si="2398">IF(K472&lt;&gt;"",(E473-E472)*K472/LN((E473+0.000001)/(E472+0.000001)),-5*(E472-0.000001)/(LN(1/E472)-13.8155))</f>
        <v>2.0752209067846663</v>
      </c>
      <c r="R472">
        <f t="shared" ref="R472" si="2399">(E472*L472)</f>
        <v>5.1599999999999815</v>
      </c>
      <c r="S472">
        <f t="shared" ref="S472" si="2400">P472+R472</f>
        <v>7.9599999999999724</v>
      </c>
      <c r="T472" s="7">
        <f t="shared" ref="T472" si="2401">Q472+R472</f>
        <v>7.2352209067846474</v>
      </c>
    </row>
    <row r="473" spans="1:20" x14ac:dyDescent="0.2">
      <c r="B473" s="11"/>
      <c r="D473" s="21"/>
      <c r="E473" s="4">
        <v>1</v>
      </c>
      <c r="F473" s="4">
        <v>1304</v>
      </c>
      <c r="G473" s="6">
        <f t="shared" ref="G473:G474" si="2402">VALUE(CONCATENATE(LEFT(F473,LEN(F473)-2),":",RIGHT(F473,2)))</f>
        <v>0.5444444444444444</v>
      </c>
      <c r="H473" s="4">
        <v>1308</v>
      </c>
      <c r="I473" s="1">
        <f t="shared" ref="I473:I474" si="2403">VALUE(CONCATENATE(LEFT(H473,LEN(H473)-2),":",RIGHT(H473,2)))</f>
        <v>0.54722222222222217</v>
      </c>
      <c r="J473" s="1">
        <f t="shared" ref="J473:J474" si="2404">IF(OR(B474&lt;&gt;"",E474=""),I473+TIME(0,5,0),"")</f>
        <v>0.55069444444444438</v>
      </c>
      <c r="K473" t="str">
        <f t="shared" ref="K473:K474" si="2405">IF(AND(OR(AND(B473&lt;&gt;"",B474=""),AND(B473="",B474="")),E474&lt;&gt;""),(G474-I473)*1440,"")</f>
        <v/>
      </c>
      <c r="L473">
        <f t="shared" ref="L473:L474" si="2406">(I473-G473)*1440</f>
        <v>3.9999999999999858</v>
      </c>
      <c r="M473">
        <f t="shared" ref="M473:M474" si="2407">IF(B473&lt;&gt;"",1,M472+1)</f>
        <v>3</v>
      </c>
      <c r="N473">
        <f t="shared" ref="N473:N474" ca="1" si="2408">OFFSET(C473,-M473+1,0)</f>
        <v>1129</v>
      </c>
      <c r="O473">
        <f t="shared" ref="O473:O474" ca="1" si="2409">IF(J473&lt;&gt;"",(J473-VALUE(CONCATENATE(LEFT(N473,LEN(N473)-2),":",RIGHT(N473,2))))*1440,"")</f>
        <v>103.99999999999994</v>
      </c>
      <c r="P473">
        <f t="shared" ref="P473:P474" si="2410">IF(K473&lt;&gt;"",(E473+E474)*K473/2,E473*5/2)</f>
        <v>2.5</v>
      </c>
      <c r="Q473" s="7">
        <f t="shared" ref="Q473:Q474" si="2411">IF(K473&lt;&gt;"",(E474-E473)*K473/LN((E474+0.000001)/(E473+0.000001)),-5*(E473-0.000001)/(LN(1/E473)-13.8155))</f>
        <v>0.36191198291773735</v>
      </c>
      <c r="R473">
        <f t="shared" ref="R473:R474" si="2412">(E473*L473)</f>
        <v>3.9999999999999858</v>
      </c>
      <c r="S473">
        <f t="shared" ref="S473:S474" si="2413">P473+R473</f>
        <v>6.4999999999999858</v>
      </c>
      <c r="T473" s="7">
        <f t="shared" ref="T473:T474" si="2414">Q473+R473</f>
        <v>4.3619119829177233</v>
      </c>
    </row>
    <row r="474" spans="1:20" x14ac:dyDescent="0.2">
      <c r="B474" s="61">
        <v>44599</v>
      </c>
      <c r="C474">
        <v>1349</v>
      </c>
      <c r="D474" s="21"/>
      <c r="E474" s="4">
        <v>0.1</v>
      </c>
      <c r="F474" s="4">
        <v>1501</v>
      </c>
      <c r="G474" s="6">
        <f t="shared" si="2402"/>
        <v>0.62569444444444444</v>
      </c>
      <c r="H474" s="4">
        <v>1521</v>
      </c>
      <c r="I474" s="1">
        <f t="shared" si="2403"/>
        <v>0.63958333333333328</v>
      </c>
      <c r="J474" s="1" t="str">
        <f t="shared" si="2404"/>
        <v/>
      </c>
      <c r="K474">
        <f t="shared" si="2405"/>
        <v>13.000000000000114</v>
      </c>
      <c r="L474">
        <f t="shared" si="2406"/>
        <v>19.999999999999929</v>
      </c>
      <c r="M474">
        <f t="shared" si="2407"/>
        <v>1</v>
      </c>
      <c r="N474">
        <f t="shared" ca="1" si="2408"/>
        <v>1349</v>
      </c>
      <c r="O474" t="str">
        <f t="shared" si="2409"/>
        <v/>
      </c>
      <c r="P474">
        <f t="shared" si="2410"/>
        <v>10.400000000000091</v>
      </c>
      <c r="Q474" s="7">
        <f t="shared" si="2411"/>
        <v>6.7207257528060822</v>
      </c>
      <c r="R474">
        <f t="shared" si="2412"/>
        <v>1.9999999999999929</v>
      </c>
      <c r="S474">
        <f t="shared" si="2413"/>
        <v>12.400000000000084</v>
      </c>
      <c r="T474" s="7">
        <f t="shared" si="2414"/>
        <v>8.7207257528060751</v>
      </c>
    </row>
    <row r="475" spans="1:20" x14ac:dyDescent="0.2">
      <c r="B475" s="11"/>
      <c r="D475" s="21"/>
      <c r="E475" s="4">
        <v>1.5</v>
      </c>
      <c r="F475" s="4">
        <v>1534</v>
      </c>
      <c r="G475" s="6">
        <f t="shared" ref="G475" si="2415">VALUE(CONCATENATE(LEFT(F475,LEN(F475)-2),":",RIGHT(F475,2)))</f>
        <v>0.64861111111111114</v>
      </c>
      <c r="H475" s="4">
        <v>1546</v>
      </c>
      <c r="I475" s="1">
        <f t="shared" ref="I475" si="2416">VALUE(CONCATENATE(LEFT(H475,LEN(H475)-2),":",RIGHT(H475,2)))</f>
        <v>0.65694444444444444</v>
      </c>
      <c r="J475" s="1" t="str">
        <f t="shared" ref="J475" si="2417">IF(OR(B476&lt;&gt;"",E476=""),I475+TIME(0,5,0),"")</f>
        <v/>
      </c>
      <c r="K475">
        <f t="shared" ref="K475" si="2418">IF(AND(OR(AND(B475&lt;&gt;"",B476=""),AND(B475="",B476="")),E476&lt;&gt;""),(G476-I475)*1440,"")</f>
        <v>10.999999999999961</v>
      </c>
      <c r="L475">
        <f t="shared" ref="L475" si="2419">(I475-G475)*1440</f>
        <v>11.999999999999957</v>
      </c>
      <c r="M475">
        <f t="shared" ref="M475" si="2420">IF(B475&lt;&gt;"",1,M474+1)</f>
        <v>2</v>
      </c>
      <c r="N475">
        <f t="shared" ref="N475" ca="1" si="2421">OFFSET(C475,-M475+1,0)</f>
        <v>1349</v>
      </c>
      <c r="O475" t="str">
        <f t="shared" ref="O475" si="2422">IF(J475&lt;&gt;"",(J475-VALUE(CONCATENATE(LEFT(N475,LEN(N475)-2),":",RIGHT(N475,2))))*1440,"")</f>
        <v/>
      </c>
      <c r="P475">
        <f t="shared" ref="P475" si="2423">IF(K475&lt;&gt;"",(E475+E476)*K475/2,E475*5/2)</f>
        <v>558.24999999999807</v>
      </c>
      <c r="Q475" s="7">
        <f t="shared" ref="Q475" si="2424">IF(K475&lt;&gt;"",(E476-E475)*K475/LN((E476+0.000001)/(E475+0.000001)),-5*(E475-0.000001)/(LN(1/E475)-13.8155))</f>
        <v>257.99434706095923</v>
      </c>
      <c r="R475">
        <f t="shared" ref="R475" si="2425">(E475*L475)</f>
        <v>17.999999999999936</v>
      </c>
      <c r="S475">
        <f t="shared" ref="S475" si="2426">P475+R475</f>
        <v>576.24999999999795</v>
      </c>
      <c r="T475" s="7">
        <f t="shared" ref="T475" si="2427">Q475+R475</f>
        <v>275.99434706095917</v>
      </c>
    </row>
    <row r="476" spans="1:20" x14ac:dyDescent="0.2">
      <c r="B476" s="11"/>
      <c r="D476" s="21"/>
      <c r="E476" s="4">
        <v>100</v>
      </c>
      <c r="F476" s="4">
        <v>1557</v>
      </c>
      <c r="G476" s="6">
        <f t="shared" ref="G476:G477" si="2428">VALUE(CONCATENATE(LEFT(F476,LEN(F476)-2),":",RIGHT(F476,2)))</f>
        <v>0.6645833333333333</v>
      </c>
      <c r="H476" s="4">
        <v>1606</v>
      </c>
      <c r="I476" s="1">
        <f t="shared" ref="I476:I477" si="2429">VALUE(CONCATENATE(LEFT(H476,LEN(H476)-2),":",RIGHT(H476,2)))</f>
        <v>0.67083333333333339</v>
      </c>
      <c r="J476" s="1">
        <f t="shared" ref="J476:J477" si="2430">IF(OR(B477&lt;&gt;"",E477=""),I476+TIME(0,5,0),"")</f>
        <v>0.6743055555555556</v>
      </c>
      <c r="K476" t="str">
        <f t="shared" ref="K476:K477" si="2431">IF(AND(OR(AND(B476&lt;&gt;"",B477=""),AND(B476="",B477="")),E477&lt;&gt;""),(G477-I476)*1440,"")</f>
        <v/>
      </c>
      <c r="L476">
        <f t="shared" ref="L476:L477" si="2432">(I476-G476)*1440</f>
        <v>9.0000000000001279</v>
      </c>
      <c r="M476">
        <f t="shared" ref="M476:M477" si="2433">IF(B476&lt;&gt;"",1,M475+1)</f>
        <v>3</v>
      </c>
      <c r="N476">
        <f t="shared" ref="N476:N477" ca="1" si="2434">OFFSET(C476,-M476+1,0)</f>
        <v>1349</v>
      </c>
      <c r="O476">
        <f t="shared" ref="O476:O477" ca="1" si="2435">IF(J476&lt;&gt;"",(J476-VALUE(CONCATENATE(LEFT(N476,LEN(N476)-2),":",RIGHT(N476,2))))*1440,"")</f>
        <v>142.00000000000014</v>
      </c>
      <c r="P476">
        <f t="shared" ref="P476:P477" si="2436">IF(K476&lt;&gt;"",(E476+E477)*K476/2,E476*5/2)</f>
        <v>250</v>
      </c>
      <c r="Q476" s="7">
        <f t="shared" ref="Q476:Q477" si="2437">IF(K476&lt;&gt;"",(E477-E476)*K476/LN((E477+0.000001)/(E476+0.000001)),-5*(E476-0.000001)/(LN(1/E476)-13.8155))</f>
        <v>27.143420404993254</v>
      </c>
      <c r="R476">
        <f t="shared" ref="R476:R477" si="2438">(E476*L476)</f>
        <v>900.00000000001273</v>
      </c>
      <c r="S476">
        <f t="shared" ref="S476:S477" si="2439">P476+R476</f>
        <v>1150.0000000000127</v>
      </c>
      <c r="T476" s="7">
        <f t="shared" ref="T476:T477" si="2440">Q476+R476</f>
        <v>927.14342040500594</v>
      </c>
    </row>
    <row r="477" spans="1:20" x14ac:dyDescent="0.2">
      <c r="A477">
        <v>1</v>
      </c>
      <c r="B477" s="61">
        <v>44600</v>
      </c>
      <c r="C477">
        <v>1359</v>
      </c>
      <c r="D477" s="65">
        <v>3</v>
      </c>
      <c r="E477" s="4">
        <v>0.01</v>
      </c>
      <c r="F477" s="4">
        <v>1435</v>
      </c>
      <c r="G477" s="6">
        <f t="shared" si="2428"/>
        <v>0.60763888888888895</v>
      </c>
      <c r="H477" s="4">
        <v>1452</v>
      </c>
      <c r="I477" s="1">
        <f t="shared" si="2429"/>
        <v>0.61944444444444446</v>
      </c>
      <c r="J477" s="1" t="str">
        <f t="shared" si="2430"/>
        <v/>
      </c>
      <c r="K477">
        <f t="shared" si="2431"/>
        <v>14.999999999999947</v>
      </c>
      <c r="L477">
        <f t="shared" si="2432"/>
        <v>16.99999999999994</v>
      </c>
      <c r="M477">
        <f t="shared" si="2433"/>
        <v>1</v>
      </c>
      <c r="N477">
        <f t="shared" ca="1" si="2434"/>
        <v>1359</v>
      </c>
      <c r="O477" t="str">
        <f t="shared" si="2435"/>
        <v/>
      </c>
      <c r="P477">
        <f t="shared" si="2436"/>
        <v>375.07499999999862</v>
      </c>
      <c r="Q477" s="7">
        <f t="shared" si="2437"/>
        <v>88.040600348805782</v>
      </c>
      <c r="R477">
        <f t="shared" si="2438"/>
        <v>0.1699999999999994</v>
      </c>
      <c r="S477">
        <f t="shared" si="2439"/>
        <v>375.24499999999864</v>
      </c>
      <c r="T477" s="7">
        <f t="shared" si="2440"/>
        <v>88.210600348805784</v>
      </c>
    </row>
    <row r="478" spans="1:20" x14ac:dyDescent="0.2">
      <c r="B478" s="11"/>
      <c r="D478" s="21"/>
      <c r="E478" s="4">
        <v>50</v>
      </c>
      <c r="F478" s="4">
        <v>1507</v>
      </c>
      <c r="G478" s="6">
        <f t="shared" ref="G478" si="2441">VALUE(CONCATENATE(LEFT(F478,LEN(F478)-2),":",RIGHT(F478,2)))</f>
        <v>0.62986111111111109</v>
      </c>
      <c r="H478" s="4">
        <v>1520</v>
      </c>
      <c r="I478" s="1">
        <f t="shared" ref="I478" si="2442">VALUE(CONCATENATE(LEFT(H478,LEN(H478)-2),":",RIGHT(H478,2)))</f>
        <v>0.63888888888888895</v>
      </c>
      <c r="J478" s="1" t="str">
        <f t="shared" ref="J478" si="2443">IF(OR(B479&lt;&gt;"",E479=""),I478+TIME(0,5,0),"")</f>
        <v/>
      </c>
      <c r="K478">
        <f t="shared" ref="K478" si="2444">IF(AND(OR(AND(B478&lt;&gt;"",B479=""),AND(B478="",B479="")),E479&lt;&gt;""),(G479-I478)*1440,"")</f>
        <v>7.9999999999999716</v>
      </c>
      <c r="L478">
        <f t="shared" ref="L478" si="2445">(I478-G478)*1440</f>
        <v>13.000000000000114</v>
      </c>
      <c r="M478">
        <f t="shared" ref="M478" si="2446">IF(B478&lt;&gt;"",1,M477+1)</f>
        <v>2</v>
      </c>
      <c r="N478">
        <f t="shared" ref="N478" ca="1" si="2447">OFFSET(C478,-M478+1,0)</f>
        <v>1359</v>
      </c>
      <c r="O478" t="str">
        <f t="shared" ref="O478" si="2448">IF(J478&lt;&gt;"",(J478-VALUE(CONCATENATE(LEFT(N478,LEN(N478)-2),":",RIGHT(N478,2))))*1440,"")</f>
        <v/>
      </c>
      <c r="P478">
        <f t="shared" ref="P478" si="2449">IF(K478&lt;&gt;"",(E478+E479)*K478/2,E478*5/2)</f>
        <v>999.99999999999648</v>
      </c>
      <c r="Q478" s="7">
        <f t="shared" ref="Q478" si="2450">IF(K478&lt;&gt;"",(E479-E478)*K478/LN((E479+0.000001)/(E478+0.000001)),-5*(E478-0.000001)/(LN(1/E478)-13.8155))</f>
        <v>865.61703389953527</v>
      </c>
      <c r="R478">
        <f t="shared" ref="R478" si="2451">(E478*L478)</f>
        <v>650.00000000000568</v>
      </c>
      <c r="S478">
        <f t="shared" ref="S478" si="2452">P478+R478</f>
        <v>1650.0000000000023</v>
      </c>
      <c r="T478" s="7">
        <f t="shared" ref="T478" si="2453">Q478+R478</f>
        <v>1515.617033899541</v>
      </c>
    </row>
    <row r="479" spans="1:20" x14ac:dyDescent="0.2">
      <c r="B479" s="11"/>
      <c r="D479" s="21"/>
      <c r="E479" s="4">
        <v>200</v>
      </c>
      <c r="F479" s="4">
        <v>1528</v>
      </c>
      <c r="G479" s="6">
        <f t="shared" ref="G479:G480" si="2454">VALUE(CONCATENATE(LEFT(F479,LEN(F479)-2),":",RIGHT(F479,2)))</f>
        <v>0.64444444444444449</v>
      </c>
      <c r="H479" s="4">
        <v>1542</v>
      </c>
      <c r="I479" s="1">
        <f t="shared" ref="I479:I480" si="2455">VALUE(CONCATENATE(LEFT(H479,LEN(H479)-2),":",RIGHT(H479,2)))</f>
        <v>0.65416666666666667</v>
      </c>
      <c r="J479" s="1">
        <f t="shared" ref="J479:J480" si="2456">IF(OR(B480&lt;&gt;"",E480=""),I479+TIME(0,5,0),"")</f>
        <v>0.65763888888888888</v>
      </c>
      <c r="K479" t="str">
        <f t="shared" ref="K479:K480" si="2457">IF(AND(OR(AND(B479&lt;&gt;"",B480=""),AND(B479="",B480="")),E480&lt;&gt;""),(G480-I479)*1440,"")</f>
        <v/>
      </c>
      <c r="L479">
        <f t="shared" ref="L479:L480" si="2458">(I479-G479)*1440</f>
        <v>13.99999999999995</v>
      </c>
      <c r="M479">
        <f t="shared" ref="M479:M480" si="2459">IF(B479&lt;&gt;"",1,M478+1)</f>
        <v>3</v>
      </c>
      <c r="N479">
        <f t="shared" ref="N479:N480" ca="1" si="2460">OFFSET(C479,-M479+1,0)</f>
        <v>1359</v>
      </c>
      <c r="O479">
        <f t="shared" ref="O479:O480" ca="1" si="2461">IF(J479&lt;&gt;"",(J479-VALUE(CONCATENATE(LEFT(N479,LEN(N479)-2),":",RIGHT(N479,2))))*1440,"")</f>
        <v>108.0000000000001</v>
      </c>
      <c r="P479">
        <f t="shared" ref="P479:P480" si="2462">IF(K479&lt;&gt;"",(E479+E480)*K479/2,E479*5/2)</f>
        <v>500</v>
      </c>
      <c r="Q479" s="7">
        <f t="shared" ref="Q479:Q480" si="2463">IF(K479&lt;&gt;"",(E480-E479)*K479/LN((E480+0.000001)/(E479+0.000001)),-5*(E479-0.000001)/(LN(1/E479)-13.8155))</f>
        <v>52.318172546220183</v>
      </c>
      <c r="R479">
        <f t="shared" ref="R479:R480" si="2464">(E479*L479)</f>
        <v>2799.99999999999</v>
      </c>
      <c r="S479">
        <f t="shared" ref="S479:S480" si="2465">P479+R479</f>
        <v>3299.99999999999</v>
      </c>
      <c r="T479" s="7">
        <f t="shared" ref="T479:T480" si="2466">Q479+R479</f>
        <v>2852.31817254621</v>
      </c>
    </row>
    <row r="480" spans="1:20" x14ac:dyDescent="0.2">
      <c r="A480">
        <v>1</v>
      </c>
      <c r="B480" s="61">
        <v>44601</v>
      </c>
      <c r="C480">
        <v>1035</v>
      </c>
      <c r="D480" s="65">
        <v>2</v>
      </c>
      <c r="E480" s="4">
        <v>0.01</v>
      </c>
      <c r="F480" s="4">
        <v>1051</v>
      </c>
      <c r="G480" s="6">
        <f t="shared" si="2454"/>
        <v>0.45208333333333334</v>
      </c>
      <c r="H480" s="4">
        <v>1153</v>
      </c>
      <c r="I480" s="1">
        <f t="shared" si="2455"/>
        <v>0.49513888888888885</v>
      </c>
      <c r="J480" s="1">
        <f t="shared" si="2456"/>
        <v>0.49861111111111106</v>
      </c>
      <c r="K480" t="str">
        <f t="shared" si="2457"/>
        <v/>
      </c>
      <c r="L480">
        <f t="shared" si="2458"/>
        <v>61.999999999999943</v>
      </c>
      <c r="M480">
        <f t="shared" si="2459"/>
        <v>1</v>
      </c>
      <c r="N480">
        <f t="shared" ca="1" si="2460"/>
        <v>1035</v>
      </c>
      <c r="O480">
        <f t="shared" ca="1" si="2461"/>
        <v>82.999999999999858</v>
      </c>
      <c r="P480">
        <f t="shared" si="2462"/>
        <v>2.5000000000000001E-2</v>
      </c>
      <c r="Q480" s="7">
        <f t="shared" si="2463"/>
        <v>5.4281443780592247E-3</v>
      </c>
      <c r="R480">
        <f t="shared" si="2464"/>
        <v>0.61999999999999944</v>
      </c>
      <c r="S480">
        <f t="shared" si="2465"/>
        <v>0.64499999999999946</v>
      </c>
      <c r="T480" s="7">
        <f t="shared" si="2466"/>
        <v>0.62542814437805871</v>
      </c>
    </row>
    <row r="481" spans="1:20" x14ac:dyDescent="0.2">
      <c r="B481" s="61">
        <v>44601</v>
      </c>
      <c r="C481">
        <v>1332</v>
      </c>
      <c r="D481" s="21"/>
      <c r="E481" s="4">
        <v>40</v>
      </c>
      <c r="F481" s="4">
        <v>1359</v>
      </c>
      <c r="G481" s="6">
        <f t="shared" ref="G481:G482" si="2467">VALUE(CONCATENATE(LEFT(F481,LEN(F481)-2),":",RIGHT(F481,2)))</f>
        <v>0.58263888888888882</v>
      </c>
      <c r="H481" s="4">
        <v>1505</v>
      </c>
      <c r="I481" s="1">
        <f t="shared" ref="I481:I482" si="2468">VALUE(CONCATENATE(LEFT(H481,LEN(H481)-2),":",RIGHT(H481,2)))</f>
        <v>0.62847222222222221</v>
      </c>
      <c r="J481" s="1">
        <f t="shared" ref="J481:J482" si="2469">IF(OR(B482&lt;&gt;"",E482=""),I481+TIME(0,5,0),"")</f>
        <v>0.63194444444444442</v>
      </c>
      <c r="K481" t="str">
        <f t="shared" ref="K481:K482" si="2470">IF(AND(OR(AND(B481&lt;&gt;"",B482=""),AND(B481="",B482="")),E482&lt;&gt;""),(G482-I481)*1440,"")</f>
        <v/>
      </c>
      <c r="L481">
        <f t="shared" ref="L481:L482" si="2471">(I481-G481)*1440</f>
        <v>66.000000000000085</v>
      </c>
      <c r="M481">
        <f t="shared" ref="M481:M482" si="2472">IF(B481&lt;&gt;"",1,M480+1)</f>
        <v>1</v>
      </c>
      <c r="N481">
        <f t="shared" ref="N481:N482" ca="1" si="2473">OFFSET(C481,-M481+1,0)</f>
        <v>1332</v>
      </c>
      <c r="O481">
        <f t="shared" ref="O481:O482" ca="1" si="2474">IF(J481&lt;&gt;"",(J481-VALUE(CONCATENATE(LEFT(N481,LEN(N481)-2),":",RIGHT(N481,2))))*1440,"")</f>
        <v>97.999999999999972</v>
      </c>
      <c r="P481">
        <f t="shared" ref="P481:P482" si="2475">IF(K481&lt;&gt;"",(E481+E482)*K481/2,E481*5/2)</f>
        <v>100</v>
      </c>
      <c r="Q481" s="7">
        <f t="shared" ref="Q481:Q482" si="2476">IF(K481&lt;&gt;"",(E482-E481)*K481/LN((E482+0.000001)/(E481+0.000001)),-5*(E481-0.000001)/(LN(1/E481)-13.8155))</f>
        <v>11.425711806824168</v>
      </c>
      <c r="R481">
        <f t="shared" ref="R481:R482" si="2477">(E481*L481)</f>
        <v>2640.0000000000036</v>
      </c>
      <c r="S481">
        <f t="shared" ref="S481:S482" si="2478">P481+R481</f>
        <v>2740.0000000000036</v>
      </c>
      <c r="T481" s="7">
        <f t="shared" ref="T481:T482" si="2479">Q481+R481</f>
        <v>2651.4257118068276</v>
      </c>
    </row>
    <row r="482" spans="1:20" x14ac:dyDescent="0.2">
      <c r="A482">
        <v>1</v>
      </c>
      <c r="B482" s="61">
        <v>44602</v>
      </c>
      <c r="C482">
        <v>913</v>
      </c>
      <c r="D482" s="65">
        <v>3</v>
      </c>
      <c r="E482" s="4">
        <v>0.01</v>
      </c>
      <c r="F482" s="4">
        <v>942</v>
      </c>
      <c r="G482" s="6">
        <f t="shared" si="2467"/>
        <v>0.40416666666666662</v>
      </c>
      <c r="H482" s="4">
        <v>950</v>
      </c>
      <c r="I482" s="1">
        <f t="shared" si="2468"/>
        <v>0.40972222222222227</v>
      </c>
      <c r="J482" s="1" t="str">
        <f t="shared" si="2469"/>
        <v/>
      </c>
      <c r="K482">
        <f t="shared" si="2470"/>
        <v>8.9999999999998881</v>
      </c>
      <c r="L482">
        <f t="shared" si="2471"/>
        <v>8.0000000000001315</v>
      </c>
      <c r="M482">
        <f t="shared" si="2472"/>
        <v>1</v>
      </c>
      <c r="N482">
        <f t="shared" ca="1" si="2473"/>
        <v>913</v>
      </c>
      <c r="O482" t="str">
        <f t="shared" si="2474"/>
        <v/>
      </c>
      <c r="P482">
        <f t="shared" si="2475"/>
        <v>45.04499999999944</v>
      </c>
      <c r="Q482" s="7">
        <f t="shared" si="2476"/>
        <v>13.015993850604026</v>
      </c>
      <c r="R482">
        <f t="shared" si="2477"/>
        <v>8.000000000000132E-2</v>
      </c>
      <c r="S482">
        <f t="shared" si="2478"/>
        <v>45.124999999999439</v>
      </c>
      <c r="T482" s="7">
        <f t="shared" si="2479"/>
        <v>13.095993850604028</v>
      </c>
    </row>
    <row r="483" spans="1:20" x14ac:dyDescent="0.2">
      <c r="B483" s="11"/>
      <c r="D483" s="21"/>
      <c r="E483" s="4">
        <v>10</v>
      </c>
      <c r="F483" s="4">
        <v>959</v>
      </c>
      <c r="G483" s="6">
        <f t="shared" ref="G483:G484" si="2480">VALUE(CONCATENATE(LEFT(F483,LEN(F483)-2),":",RIGHT(F483,2)))</f>
        <v>0.41597222222222219</v>
      </c>
      <c r="H483" s="4">
        <v>1003</v>
      </c>
      <c r="I483" s="1">
        <f t="shared" ref="I483:I484" si="2481">VALUE(CONCATENATE(LEFT(H483,LEN(H483)-2),":",RIGHT(H483,2)))</f>
        <v>0.41875000000000001</v>
      </c>
      <c r="J483" s="1">
        <f t="shared" ref="J483:J484" si="2482">IF(OR(B484&lt;&gt;"",E484=""),I483+TIME(0,5,0),"")</f>
        <v>0.42222222222222222</v>
      </c>
      <c r="K483" t="str">
        <f t="shared" ref="K483:K484" si="2483">IF(AND(OR(AND(B483&lt;&gt;"",B484=""),AND(B483="",B484="")),E484&lt;&gt;""),(G484-I483)*1440,"")</f>
        <v/>
      </c>
      <c r="L483">
        <f t="shared" ref="L483:L484" si="2484">(I483-G483)*1440</f>
        <v>4.0000000000000657</v>
      </c>
      <c r="M483">
        <f t="shared" ref="M483:M484" si="2485">IF(B483&lt;&gt;"",1,M482+1)</f>
        <v>2</v>
      </c>
      <c r="N483">
        <f t="shared" ref="N483:N484" ca="1" si="2486">OFFSET(C483,-M483+1,0)</f>
        <v>913</v>
      </c>
      <c r="O483">
        <f t="shared" ref="O483:O484" ca="1" si="2487">IF(J483&lt;&gt;"",(J483-VALUE(CONCATENATE(LEFT(N483,LEN(N483)-2),":",RIGHT(N483,2))))*1440,"")</f>
        <v>54.999999999999964</v>
      </c>
      <c r="P483">
        <f t="shared" ref="P483:P484" si="2488">IF(K483&lt;&gt;"",(E483+E484)*K483/2,E483*5/2)</f>
        <v>25</v>
      </c>
      <c r="Q483" s="7">
        <f t="shared" ref="Q483:Q484" si="2489">IF(K483&lt;&gt;"",(E484-E483)*K483/LN((E484+0.000001)/(E483+0.000001)),-5*(E483-0.000001)/(LN(1/E483)-13.8155))</f>
        <v>3.1021051639523365</v>
      </c>
      <c r="R483">
        <f t="shared" ref="R483:R484" si="2490">(E483*L483)</f>
        <v>40.000000000000654</v>
      </c>
      <c r="S483">
        <f t="shared" ref="S483:S484" si="2491">P483+R483</f>
        <v>65.000000000000654</v>
      </c>
      <c r="T483" s="7">
        <f t="shared" ref="T483:T484" si="2492">Q483+R483</f>
        <v>43.102105163952992</v>
      </c>
    </row>
    <row r="484" spans="1:20" x14ac:dyDescent="0.2">
      <c r="B484" s="61">
        <v>44602</v>
      </c>
      <c r="C484">
        <v>1412</v>
      </c>
      <c r="D484" s="65"/>
      <c r="E484" s="4">
        <v>100</v>
      </c>
      <c r="F484" s="4">
        <v>1445</v>
      </c>
      <c r="G484" s="6">
        <f t="shared" si="2480"/>
        <v>0.61458333333333337</v>
      </c>
      <c r="H484" s="4">
        <v>1454</v>
      </c>
      <c r="I484" s="1">
        <f t="shared" si="2481"/>
        <v>0.62083333333333335</v>
      </c>
      <c r="J484" s="1" t="str">
        <f t="shared" si="2482"/>
        <v/>
      </c>
      <c r="K484">
        <f t="shared" si="2483"/>
        <v>5.9999999999999787</v>
      </c>
      <c r="L484">
        <f t="shared" si="2484"/>
        <v>8.999999999999968</v>
      </c>
      <c r="M484">
        <f t="shared" si="2485"/>
        <v>1</v>
      </c>
      <c r="N484">
        <f t="shared" ca="1" si="2486"/>
        <v>1412</v>
      </c>
      <c r="O484" t="str">
        <f t="shared" si="2487"/>
        <v/>
      </c>
      <c r="P484">
        <f t="shared" si="2488"/>
        <v>329.99999999999881</v>
      </c>
      <c r="Q484" s="7">
        <f t="shared" si="2489"/>
        <v>234.51902939428345</v>
      </c>
      <c r="R484">
        <f t="shared" si="2490"/>
        <v>899.99999999999682</v>
      </c>
      <c r="S484">
        <f t="shared" si="2491"/>
        <v>1229.9999999999957</v>
      </c>
      <c r="T484" s="7">
        <f t="shared" si="2492"/>
        <v>1134.5190293942803</v>
      </c>
    </row>
    <row r="485" spans="1:20" x14ac:dyDescent="0.2">
      <c r="B485" s="11"/>
      <c r="D485" s="21"/>
      <c r="E485" s="4">
        <v>10</v>
      </c>
      <c r="F485" s="4">
        <v>1500</v>
      </c>
      <c r="G485" s="6">
        <f t="shared" ref="G485" si="2493">VALUE(CONCATENATE(LEFT(F485,LEN(F485)-2),":",RIGHT(F485,2)))</f>
        <v>0.625</v>
      </c>
      <c r="H485" s="4">
        <v>1503</v>
      </c>
      <c r="I485" s="1">
        <f t="shared" ref="I485" si="2494">VALUE(CONCATENATE(LEFT(H485,LEN(H485)-2),":",RIGHT(H485,2)))</f>
        <v>0.62708333333333333</v>
      </c>
      <c r="J485" s="1" t="str">
        <f t="shared" ref="J485" si="2495">IF(OR(B486&lt;&gt;"",E486=""),I485+TIME(0,5,0),"")</f>
        <v/>
      </c>
      <c r="K485">
        <f t="shared" ref="K485" si="2496">IF(AND(OR(AND(B485&lt;&gt;"",B486=""),AND(B485="",B486="")),E486&lt;&gt;""),(G486-I485)*1440,"")</f>
        <v>25.000000000000071</v>
      </c>
      <c r="L485">
        <f t="shared" ref="L485" si="2497">(I485-G485)*1440</f>
        <v>2.9999999999999893</v>
      </c>
      <c r="M485">
        <f t="shared" ref="M485" si="2498">IF(B485&lt;&gt;"",1,M484+1)</f>
        <v>2</v>
      </c>
      <c r="N485">
        <f t="shared" ref="N485" ca="1" si="2499">OFFSET(C485,-M485+1,0)</f>
        <v>1412</v>
      </c>
      <c r="O485" t="str">
        <f t="shared" ref="O485" si="2500">IF(J485&lt;&gt;"",(J485-VALUE(CONCATENATE(LEFT(N485,LEN(N485)-2),":",RIGHT(N485,2))))*1440,"")</f>
        <v/>
      </c>
      <c r="P485">
        <f t="shared" ref="P485" si="2501">IF(K485&lt;&gt;"",(E485+E486)*K485/2,E485*5/2)</f>
        <v>125.12500000000036</v>
      </c>
      <c r="Q485" s="7">
        <f t="shared" ref="Q485" si="2502">IF(K485&lt;&gt;"",(E486-E485)*K485/LN((E486+0.000001)/(E485+0.000001)),-5*(E485-0.000001)/(LN(1/E485)-13.8155))</f>
        <v>36.155538473900627</v>
      </c>
      <c r="R485">
        <f t="shared" ref="R485" si="2503">(E485*L485)</f>
        <v>29.999999999999893</v>
      </c>
      <c r="S485">
        <f t="shared" ref="S485" si="2504">P485+R485</f>
        <v>155.12500000000026</v>
      </c>
      <c r="T485" s="7">
        <f t="shared" ref="T485" si="2505">Q485+R485</f>
        <v>66.155538473900521</v>
      </c>
    </row>
    <row r="486" spans="1:20" x14ac:dyDescent="0.2">
      <c r="B486" s="11"/>
      <c r="D486" s="21"/>
      <c r="E486" s="4">
        <v>0.01</v>
      </c>
      <c r="F486" s="4">
        <v>1528</v>
      </c>
      <c r="G486" s="6">
        <f t="shared" ref="G486:G487" si="2506">VALUE(CONCATENATE(LEFT(F486,LEN(F486)-2),":",RIGHT(F486,2)))</f>
        <v>0.64444444444444449</v>
      </c>
      <c r="H486" s="4">
        <v>1532</v>
      </c>
      <c r="I486" s="1">
        <f t="shared" ref="I486:I487" si="2507">VALUE(CONCATENATE(LEFT(H486,LEN(H486)-2),":",RIGHT(H486,2)))</f>
        <v>0.64722222222222225</v>
      </c>
      <c r="J486" s="1">
        <f t="shared" ref="J486:J487" si="2508">IF(OR(B487&lt;&gt;"",E487=""),I486+TIME(0,5,0),"")</f>
        <v>0.65069444444444446</v>
      </c>
      <c r="K486" t="str">
        <f t="shared" ref="K486:K487" si="2509">IF(AND(OR(AND(B486&lt;&gt;"",B487=""),AND(B486="",B487="")),E487&lt;&gt;""),(G487-I486)*1440,"")</f>
        <v/>
      </c>
      <c r="L486">
        <f t="shared" ref="L486:L487" si="2510">(I486-G486)*1440</f>
        <v>3.9999999999999858</v>
      </c>
      <c r="M486">
        <f t="shared" ref="M486:M487" si="2511">IF(B486&lt;&gt;"",1,M485+1)</f>
        <v>3</v>
      </c>
      <c r="N486">
        <f t="shared" ref="N486:N487" ca="1" si="2512">OFFSET(C486,-M486+1,0)</f>
        <v>1412</v>
      </c>
      <c r="O486">
        <f t="shared" ref="O486:O487" ca="1" si="2513">IF(J486&lt;&gt;"",(J486-VALUE(CONCATENATE(LEFT(N486,LEN(N486)-2),":",RIGHT(N486,2))))*1440,"")</f>
        <v>85.000000000000014</v>
      </c>
      <c r="P486">
        <f t="shared" ref="P486:P487" si="2514">IF(K486&lt;&gt;"",(E486+E487)*K486/2,E486*5/2)</f>
        <v>2.5000000000000001E-2</v>
      </c>
      <c r="Q486" s="7">
        <f t="shared" ref="Q486:Q487" si="2515">IF(K486&lt;&gt;"",(E487-E486)*K486/LN((E487+0.000001)/(E486+0.000001)),-5*(E486-0.000001)/(LN(1/E486)-13.8155))</f>
        <v>5.4281443780592247E-3</v>
      </c>
      <c r="R486">
        <f t="shared" ref="R486:R487" si="2516">(E486*L486)</f>
        <v>3.9999999999999862E-2</v>
      </c>
      <c r="S486">
        <f t="shared" ref="S486:S487" si="2517">P486+R486</f>
        <v>6.4999999999999863E-2</v>
      </c>
      <c r="T486" s="7">
        <f t="shared" ref="T486:T487" si="2518">Q486+R486</f>
        <v>4.5428144378059088E-2</v>
      </c>
    </row>
    <row r="487" spans="1:20" x14ac:dyDescent="0.2">
      <c r="A487">
        <v>1</v>
      </c>
      <c r="B487" s="61">
        <v>44603</v>
      </c>
      <c r="C487">
        <v>907</v>
      </c>
      <c r="D487" s="65">
        <v>3</v>
      </c>
      <c r="E487" s="4">
        <v>0.01</v>
      </c>
      <c r="F487" s="4">
        <v>938</v>
      </c>
      <c r="G487" s="6">
        <f t="shared" si="2506"/>
        <v>0.40138888888888885</v>
      </c>
      <c r="H487" s="4">
        <v>950</v>
      </c>
      <c r="I487" s="1">
        <f t="shared" si="2507"/>
        <v>0.40972222222222227</v>
      </c>
      <c r="J487" s="1" t="str">
        <f t="shared" si="2508"/>
        <v/>
      </c>
      <c r="K487">
        <f t="shared" si="2509"/>
        <v>10.999999999999961</v>
      </c>
      <c r="L487">
        <f t="shared" si="2510"/>
        <v>12.000000000000117</v>
      </c>
      <c r="M487">
        <f t="shared" si="2511"/>
        <v>1</v>
      </c>
      <c r="N487">
        <f t="shared" ca="1" si="2512"/>
        <v>907</v>
      </c>
      <c r="O487" t="str">
        <f t="shared" si="2513"/>
        <v/>
      </c>
      <c r="P487">
        <f t="shared" si="2514"/>
        <v>5.5549999999999802</v>
      </c>
      <c r="Q487" s="7">
        <f t="shared" si="2515"/>
        <v>2.3647842885280803</v>
      </c>
      <c r="R487">
        <f t="shared" si="2516"/>
        <v>0.12000000000000118</v>
      </c>
      <c r="S487">
        <f t="shared" si="2517"/>
        <v>5.6749999999999812</v>
      </c>
      <c r="T487" s="7">
        <f t="shared" si="2518"/>
        <v>2.4847842885280813</v>
      </c>
    </row>
    <row r="488" spans="1:20" x14ac:dyDescent="0.2">
      <c r="B488" s="11"/>
      <c r="D488" s="21"/>
      <c r="E488" s="4">
        <v>1</v>
      </c>
      <c r="F488" s="4">
        <v>1001</v>
      </c>
      <c r="G488" s="6">
        <f t="shared" ref="G488:G489" si="2519">VALUE(CONCATENATE(LEFT(F488,LEN(F488)-2),":",RIGHT(F488,2)))</f>
        <v>0.41736111111111113</v>
      </c>
      <c r="H488" s="4">
        <v>1013</v>
      </c>
      <c r="I488" s="1">
        <f t="shared" ref="I488:I489" si="2520">VALUE(CONCATENATE(LEFT(H488,LEN(H488)-2),":",RIGHT(H488,2)))</f>
        <v>0.42569444444444443</v>
      </c>
      <c r="J488" s="1">
        <f t="shared" ref="J488:J489" si="2521">IF(OR(B489&lt;&gt;"",E489=""),I488+TIME(0,5,0),"")</f>
        <v>0.42916666666666664</v>
      </c>
      <c r="K488" t="str">
        <f t="shared" ref="K488:K489" si="2522">IF(AND(OR(AND(B488&lt;&gt;"",B489=""),AND(B488="",B489="")),E489&lt;&gt;""),(G489-I488)*1440,"")</f>
        <v/>
      </c>
      <c r="L488">
        <f t="shared" ref="L488:L489" si="2523">(I488-G488)*1440</f>
        <v>11.999999999999957</v>
      </c>
      <c r="M488">
        <f t="shared" ref="M488:M489" si="2524">IF(B488&lt;&gt;"",1,M487+1)</f>
        <v>2</v>
      </c>
      <c r="N488">
        <f t="shared" ref="N488:N489" ca="1" si="2525">OFFSET(C488,-M488+1,0)</f>
        <v>907</v>
      </c>
      <c r="O488">
        <f t="shared" ref="O488:O489" ca="1" si="2526">IF(J488&lt;&gt;"",(J488-VALUE(CONCATENATE(LEFT(N488,LEN(N488)-2),":",RIGHT(N488,2))))*1440,"")</f>
        <v>70.999999999999915</v>
      </c>
      <c r="P488">
        <f t="shared" ref="P488:P489" si="2527">IF(K488&lt;&gt;"",(E488+E489)*K488/2,E488*5/2)</f>
        <v>2.5</v>
      </c>
      <c r="Q488" s="7">
        <f t="shared" ref="Q488:Q489" si="2528">IF(K488&lt;&gt;"",(E489-E488)*K488/LN((E489+0.000001)/(E488+0.000001)),-5*(E488-0.000001)/(LN(1/E488)-13.8155))</f>
        <v>0.36191198291773735</v>
      </c>
      <c r="R488">
        <f t="shared" ref="R488:R489" si="2529">(E488*L488)</f>
        <v>11.999999999999957</v>
      </c>
      <c r="S488">
        <f t="shared" ref="S488:S489" si="2530">P488+R488</f>
        <v>14.499999999999957</v>
      </c>
      <c r="T488" s="7">
        <f t="shared" ref="T488:T489" si="2531">Q488+R488</f>
        <v>12.361911982917695</v>
      </c>
    </row>
    <row r="489" spans="1:20" x14ac:dyDescent="0.2">
      <c r="B489" s="61">
        <v>44603</v>
      </c>
      <c r="C489">
        <v>1251</v>
      </c>
      <c r="D489" s="65"/>
      <c r="E489" s="4">
        <v>0.01</v>
      </c>
      <c r="F489" s="4">
        <v>1313</v>
      </c>
      <c r="G489" s="6">
        <f t="shared" si="2519"/>
        <v>0.55069444444444449</v>
      </c>
      <c r="H489" s="4">
        <v>1333</v>
      </c>
      <c r="I489" s="1">
        <f t="shared" si="2520"/>
        <v>0.56458333333333333</v>
      </c>
      <c r="J489" s="1" t="str">
        <f t="shared" si="2521"/>
        <v/>
      </c>
      <c r="K489">
        <f t="shared" si="2522"/>
        <v>8.999999999999968</v>
      </c>
      <c r="L489">
        <f t="shared" si="2523"/>
        <v>19.999999999999929</v>
      </c>
      <c r="M489">
        <f t="shared" si="2524"/>
        <v>1</v>
      </c>
      <c r="N489">
        <f t="shared" ca="1" si="2525"/>
        <v>1251</v>
      </c>
      <c r="O489" t="str">
        <f t="shared" si="2526"/>
        <v/>
      </c>
      <c r="P489">
        <f t="shared" si="2527"/>
        <v>45.044999999999838</v>
      </c>
      <c r="Q489" s="7">
        <f t="shared" si="2528"/>
        <v>13.015993850604142</v>
      </c>
      <c r="R489">
        <f t="shared" si="2529"/>
        <v>0.19999999999999929</v>
      </c>
      <c r="S489">
        <f t="shared" si="2530"/>
        <v>45.244999999999834</v>
      </c>
      <c r="T489" s="7">
        <f t="shared" si="2531"/>
        <v>13.215993850604141</v>
      </c>
    </row>
    <row r="490" spans="1:20" x14ac:dyDescent="0.2">
      <c r="B490" s="11"/>
      <c r="D490" s="21"/>
      <c r="E490" s="4">
        <v>10</v>
      </c>
      <c r="F490" s="4">
        <v>1342</v>
      </c>
      <c r="G490" s="6">
        <f t="shared" ref="G490:G491" si="2532">VALUE(CONCATENATE(LEFT(F490,LEN(F490)-2),":",RIGHT(F490,2)))</f>
        <v>0.5708333333333333</v>
      </c>
      <c r="H490" s="4">
        <v>1347</v>
      </c>
      <c r="I490" s="1">
        <f t="shared" ref="I490:I491" si="2533">VALUE(CONCATENATE(LEFT(H490,LEN(H490)-2),":",RIGHT(H490,2)))</f>
        <v>0.57430555555555551</v>
      </c>
      <c r="J490" s="1">
        <f t="shared" ref="J490:J491" si="2534">IF(OR(B491&lt;&gt;"",E491=""),I490+TIME(0,5,0),"")</f>
        <v>0.57777777777777772</v>
      </c>
      <c r="K490" t="str">
        <f t="shared" ref="K490:K491" si="2535">IF(AND(OR(AND(B490&lt;&gt;"",B491=""),AND(B490="",B491="")),E491&lt;&gt;""),(G491-I490)*1440,"")</f>
        <v/>
      </c>
      <c r="L490">
        <f t="shared" ref="L490:L491" si="2536">(I490-G490)*1440</f>
        <v>4.9999999999999822</v>
      </c>
      <c r="M490">
        <f t="shared" ref="M490:M491" si="2537">IF(B490&lt;&gt;"",1,M489+1)</f>
        <v>2</v>
      </c>
      <c r="N490">
        <f t="shared" ref="N490:N491" ca="1" si="2538">OFFSET(C490,-M490+1,0)</f>
        <v>1251</v>
      </c>
      <c r="O490">
        <f t="shared" ref="O490:O491" ca="1" si="2539">IF(J490&lt;&gt;"",(J490-VALUE(CONCATENATE(LEFT(N490,LEN(N490)-2),":",RIGHT(N490,2))))*1440,"")</f>
        <v>60.999999999999943</v>
      </c>
      <c r="P490">
        <f t="shared" ref="P490:P491" si="2540">IF(K490&lt;&gt;"",(E490+E491)*K490/2,E490*5/2)</f>
        <v>25</v>
      </c>
      <c r="Q490" s="7">
        <f t="shared" ref="Q490:Q491" si="2541">IF(K490&lt;&gt;"",(E491-E490)*K490/LN((E491+0.000001)/(E490+0.000001)),-5*(E490-0.000001)/(LN(1/E490)-13.8155))</f>
        <v>3.1021051639523365</v>
      </c>
      <c r="R490">
        <f t="shared" ref="R490:R491" si="2542">(E490*L490)</f>
        <v>49.999999999999822</v>
      </c>
      <c r="S490">
        <f t="shared" ref="S490:S491" si="2543">P490+R490</f>
        <v>74.999999999999829</v>
      </c>
      <c r="T490" s="7">
        <f t="shared" ref="T490:T491" si="2544">Q490+R490</f>
        <v>53.10210516395216</v>
      </c>
    </row>
    <row r="491" spans="1:20" x14ac:dyDescent="0.2">
      <c r="B491" s="61">
        <v>44603</v>
      </c>
      <c r="C491">
        <v>1413</v>
      </c>
      <c r="D491" s="65"/>
      <c r="E491" s="4">
        <v>20</v>
      </c>
      <c r="F491" s="4">
        <v>1442</v>
      </c>
      <c r="G491" s="6">
        <f t="shared" si="2532"/>
        <v>0.61249999999999993</v>
      </c>
      <c r="H491" s="4">
        <v>1508</v>
      </c>
      <c r="I491" s="1">
        <f t="shared" si="2533"/>
        <v>0.63055555555555554</v>
      </c>
      <c r="J491" s="1" t="str">
        <f t="shared" si="2534"/>
        <v/>
      </c>
      <c r="K491">
        <f t="shared" si="2535"/>
        <v>12.999999999999954</v>
      </c>
      <c r="L491">
        <f t="shared" si="2536"/>
        <v>26.000000000000068</v>
      </c>
      <c r="M491">
        <f t="shared" si="2537"/>
        <v>1</v>
      </c>
      <c r="N491">
        <f t="shared" ca="1" si="2538"/>
        <v>1413</v>
      </c>
      <c r="O491" t="str">
        <f t="shared" si="2539"/>
        <v/>
      </c>
      <c r="P491">
        <f t="shared" si="2540"/>
        <v>779.99999999999727</v>
      </c>
      <c r="Q491" s="7">
        <f t="shared" si="2541"/>
        <v>646.18834800196942</v>
      </c>
      <c r="R491">
        <f t="shared" si="2542"/>
        <v>520.00000000000136</v>
      </c>
      <c r="S491">
        <f t="shared" si="2543"/>
        <v>1299.9999999999986</v>
      </c>
      <c r="T491" s="7">
        <f t="shared" si="2544"/>
        <v>1166.1883480019708</v>
      </c>
    </row>
    <row r="492" spans="1:20" x14ac:dyDescent="0.2">
      <c r="B492" s="11"/>
      <c r="D492" s="21"/>
      <c r="E492" s="4">
        <v>100</v>
      </c>
      <c r="F492" s="4">
        <v>1521</v>
      </c>
      <c r="G492" s="6">
        <f t="shared" ref="G492:G493" si="2545">VALUE(CONCATENATE(LEFT(F492,LEN(F492)-2),":",RIGHT(F492,2)))</f>
        <v>0.63958333333333328</v>
      </c>
      <c r="H492" s="4">
        <v>1533</v>
      </c>
      <c r="I492" s="1">
        <f t="shared" ref="I492:I493" si="2546">VALUE(CONCATENATE(LEFT(H492,LEN(H492)-2),":",RIGHT(H492,2)))</f>
        <v>0.6479166666666667</v>
      </c>
      <c r="J492" s="1">
        <f t="shared" ref="J492:J493" si="2547">IF(OR(B493&lt;&gt;"",E493=""),I492+TIME(0,5,0),"")</f>
        <v>0.65138888888888891</v>
      </c>
      <c r="K492" t="str">
        <f t="shared" ref="K492:K493" si="2548">IF(AND(OR(AND(B492&lt;&gt;"",B493=""),AND(B492="",B493="")),E493&lt;&gt;""),(G493-I492)*1440,"")</f>
        <v/>
      </c>
      <c r="L492">
        <f t="shared" ref="L492:L493" si="2549">(I492-G492)*1440</f>
        <v>12.000000000000117</v>
      </c>
      <c r="M492">
        <f t="shared" ref="M492:M493" si="2550">IF(B492&lt;&gt;"",1,M491+1)</f>
        <v>2</v>
      </c>
      <c r="N492">
        <f t="shared" ref="N492:N493" ca="1" si="2551">OFFSET(C492,-M492+1,0)</f>
        <v>1413</v>
      </c>
      <c r="O492">
        <f t="shared" ref="O492:O493" ca="1" si="2552">IF(J492&lt;&gt;"",(J492-VALUE(CONCATENATE(LEFT(N492,LEN(N492)-2),":",RIGHT(N492,2))))*1440,"")</f>
        <v>85.000000000000014</v>
      </c>
      <c r="P492">
        <f t="shared" ref="P492:P493" si="2553">IF(K492&lt;&gt;"",(E492+E493)*K492/2,E492*5/2)</f>
        <v>250</v>
      </c>
      <c r="Q492" s="7">
        <f t="shared" ref="Q492:Q493" si="2554">IF(K492&lt;&gt;"",(E493-E492)*K492/LN((E493+0.000001)/(E492+0.000001)),-5*(E492-0.000001)/(LN(1/E492)-13.8155))</f>
        <v>27.143420404993254</v>
      </c>
      <c r="R492">
        <f t="shared" ref="R492:R493" si="2555">(E492*L492)</f>
        <v>1200.0000000000118</v>
      </c>
      <c r="S492">
        <f t="shared" ref="S492:S493" si="2556">P492+R492</f>
        <v>1450.0000000000118</v>
      </c>
      <c r="T492" s="7">
        <f t="shared" ref="T492:T493" si="2557">Q492+R492</f>
        <v>1227.1434204050051</v>
      </c>
    </row>
    <row r="493" spans="1:20" x14ac:dyDescent="0.2">
      <c r="A493">
        <v>1</v>
      </c>
      <c r="B493" s="61">
        <v>44604</v>
      </c>
      <c r="C493">
        <v>1250</v>
      </c>
      <c r="D493" s="65">
        <v>6</v>
      </c>
      <c r="E493" s="4">
        <v>0.01</v>
      </c>
      <c r="F493" s="4">
        <v>1309</v>
      </c>
      <c r="G493" s="6">
        <f t="shared" si="2545"/>
        <v>0.54791666666666672</v>
      </c>
      <c r="H493" s="4">
        <v>1312</v>
      </c>
      <c r="I493" s="1">
        <f t="shared" si="2546"/>
        <v>0.54999999999999993</v>
      </c>
      <c r="J493" s="1" t="str">
        <f t="shared" si="2547"/>
        <v/>
      </c>
      <c r="K493">
        <f t="shared" si="2548"/>
        <v>9.0000000000001279</v>
      </c>
      <c r="L493">
        <f t="shared" si="2549"/>
        <v>2.9999999999998295</v>
      </c>
      <c r="M493">
        <f t="shared" si="2550"/>
        <v>1</v>
      </c>
      <c r="N493">
        <f t="shared" ca="1" si="2551"/>
        <v>1250</v>
      </c>
      <c r="O493" t="str">
        <f t="shared" si="2552"/>
        <v/>
      </c>
      <c r="P493">
        <f t="shared" si="2553"/>
        <v>450.04500000000644</v>
      </c>
      <c r="Q493" s="7">
        <f t="shared" si="2554"/>
        <v>97.707547489484696</v>
      </c>
      <c r="R493">
        <f t="shared" si="2555"/>
        <v>2.9999999999998295E-2</v>
      </c>
      <c r="S493">
        <f t="shared" si="2556"/>
        <v>450.07500000000641</v>
      </c>
      <c r="T493" s="7">
        <f t="shared" si="2557"/>
        <v>97.737547489484697</v>
      </c>
    </row>
    <row r="494" spans="1:20" x14ac:dyDescent="0.2">
      <c r="B494" s="11"/>
      <c r="D494" s="21"/>
      <c r="E494" s="4">
        <v>100</v>
      </c>
      <c r="F494" s="4">
        <v>1321</v>
      </c>
      <c r="G494" s="6">
        <f t="shared" ref="G494" si="2558">VALUE(CONCATENATE(LEFT(F494,LEN(F494)-2),":",RIGHT(F494,2)))</f>
        <v>0.55625000000000002</v>
      </c>
      <c r="H494" s="4">
        <v>1335</v>
      </c>
      <c r="I494" s="1">
        <f t="shared" ref="I494" si="2559">VALUE(CONCATENATE(LEFT(H494,LEN(H494)-2),":",RIGHT(H494,2)))</f>
        <v>0.56597222222222221</v>
      </c>
      <c r="J494" s="1" t="str">
        <f t="shared" ref="J494" si="2560">IF(OR(B495&lt;&gt;"",E495=""),I494+TIME(0,5,0),"")</f>
        <v/>
      </c>
      <c r="K494">
        <f t="shared" ref="K494" si="2561">IF(AND(OR(AND(B494&lt;&gt;"",B495=""),AND(B494="",B495="")),E495&lt;&gt;""),(G495-I494)*1440,"")</f>
        <v>3.9999999999999858</v>
      </c>
      <c r="L494">
        <f t="shared" ref="L494" si="2562">(I494-G494)*1440</f>
        <v>13.99999999999995</v>
      </c>
      <c r="M494">
        <f t="shared" ref="M494" si="2563">IF(B494&lt;&gt;"",1,M493+1)</f>
        <v>2</v>
      </c>
      <c r="N494">
        <f t="shared" ref="N494" ca="1" si="2564">OFFSET(C494,-M494+1,0)</f>
        <v>1250</v>
      </c>
      <c r="O494" t="str">
        <f t="shared" ref="O494" si="2565">IF(J494&lt;&gt;"",(J494-VALUE(CONCATENATE(LEFT(N494,LEN(N494)-2),":",RIGHT(N494,2))))*1440,"")</f>
        <v/>
      </c>
      <c r="P494">
        <f t="shared" ref="P494" si="2566">IF(K494&lt;&gt;"",(E494+E495)*K494/2,E494*5/2)</f>
        <v>599.99999999999784</v>
      </c>
      <c r="Q494" s="7">
        <f t="shared" ref="Q494" si="2567">IF(K494&lt;&gt;"",(E495-E494)*K494/LN((E495+0.000001)/(E494+0.000001)),-5*(E494-0.000001)/(LN(1/E494)-13.8155))</f>
        <v>577.0780205183213</v>
      </c>
      <c r="R494">
        <f t="shared" ref="R494" si="2568">(E494*L494)</f>
        <v>1399.999999999995</v>
      </c>
      <c r="S494">
        <f t="shared" ref="S494" si="2569">P494+R494</f>
        <v>1999.9999999999927</v>
      </c>
      <c r="T494" s="7">
        <f t="shared" ref="T494" si="2570">Q494+R494</f>
        <v>1977.0780205183164</v>
      </c>
    </row>
    <row r="495" spans="1:20" x14ac:dyDescent="0.2">
      <c r="B495" s="11"/>
      <c r="D495" s="21"/>
      <c r="E495" s="4">
        <v>200</v>
      </c>
      <c r="F495" s="4">
        <v>1339</v>
      </c>
      <c r="G495" s="6">
        <f t="shared" ref="G495:G496" si="2571">VALUE(CONCATENATE(LEFT(F495,LEN(F495)-2),":",RIGHT(F495,2)))</f>
        <v>0.56874999999999998</v>
      </c>
      <c r="H495" s="4">
        <v>1459</v>
      </c>
      <c r="I495" s="1">
        <f t="shared" ref="I495:I496" si="2572">VALUE(CONCATENATE(LEFT(H495,LEN(H495)-2),":",RIGHT(H495,2)))</f>
        <v>0.62430555555555556</v>
      </c>
      <c r="J495" s="1">
        <f t="shared" ref="J495:J496" si="2573">IF(OR(B496&lt;&gt;"",E496=""),I495+TIME(0,5,0),"")</f>
        <v>0.62777777777777777</v>
      </c>
      <c r="K495" t="str">
        <f t="shared" ref="K495:K496" si="2574">IF(AND(OR(AND(B495&lt;&gt;"",B496=""),AND(B495="",B496="")),E496&lt;&gt;""),(G496-I495)*1440,"")</f>
        <v/>
      </c>
      <c r="L495">
        <f t="shared" ref="L495:L496" si="2575">(I495-G495)*1440</f>
        <v>80.000000000000028</v>
      </c>
      <c r="M495">
        <f t="shared" ref="M495:M496" si="2576">IF(B495&lt;&gt;"",1,M494+1)</f>
        <v>3</v>
      </c>
      <c r="N495">
        <f t="shared" ref="N495:N496" ca="1" si="2577">OFFSET(C495,-M495+1,0)</f>
        <v>1250</v>
      </c>
      <c r="O495">
        <f t="shared" ref="O495:O496" ca="1" si="2578">IF(J495&lt;&gt;"",(J495-VALUE(CONCATENATE(LEFT(N495,LEN(N495)-2),":",RIGHT(N495,2))))*1440,"")</f>
        <v>134</v>
      </c>
      <c r="P495">
        <f t="shared" ref="P495:P496" si="2579">IF(K495&lt;&gt;"",(E495+E496)*K495/2,E495*5/2)</f>
        <v>500</v>
      </c>
      <c r="Q495" s="7">
        <f t="shared" ref="Q495:Q496" si="2580">IF(K495&lt;&gt;"",(E496-E495)*K495/LN((E496+0.000001)/(E495+0.000001)),-5*(E495-0.000001)/(LN(1/E495)-13.8155))</f>
        <v>52.318172546220183</v>
      </c>
      <c r="R495">
        <f t="shared" ref="R495:R496" si="2581">(E495*L495)</f>
        <v>16000.000000000005</v>
      </c>
      <c r="S495">
        <f t="shared" ref="S495:S496" si="2582">P495+R495</f>
        <v>16500.000000000007</v>
      </c>
      <c r="T495" s="7">
        <f t="shared" ref="T495:T496" si="2583">Q495+R495</f>
        <v>16052.318172546225</v>
      </c>
    </row>
    <row r="496" spans="1:20" x14ac:dyDescent="0.2">
      <c r="A496">
        <v>1</v>
      </c>
      <c r="B496" s="61">
        <v>44606</v>
      </c>
      <c r="C496">
        <v>1359</v>
      </c>
      <c r="D496" s="65">
        <v>3</v>
      </c>
      <c r="E496" s="4">
        <v>0.01</v>
      </c>
      <c r="F496" s="4">
        <v>1436</v>
      </c>
      <c r="G496" s="6">
        <f t="shared" si="2571"/>
        <v>0.60833333333333328</v>
      </c>
      <c r="H496" s="4">
        <v>1455</v>
      </c>
      <c r="I496" s="1">
        <f t="shared" si="2572"/>
        <v>0.62152777777777779</v>
      </c>
      <c r="J496" s="1" t="str">
        <f t="shared" si="2573"/>
        <v/>
      </c>
      <c r="K496">
        <f t="shared" si="2574"/>
        <v>12.999999999999954</v>
      </c>
      <c r="L496">
        <f t="shared" si="2575"/>
        <v>19.000000000000092</v>
      </c>
      <c r="M496">
        <f t="shared" si="2576"/>
        <v>1</v>
      </c>
      <c r="N496">
        <f t="shared" ca="1" si="2577"/>
        <v>1359</v>
      </c>
      <c r="O496" t="str">
        <f t="shared" si="2578"/>
        <v/>
      </c>
      <c r="P496">
        <f t="shared" si="2579"/>
        <v>13.064999999999952</v>
      </c>
      <c r="Q496" s="7">
        <f t="shared" si="2580"/>
        <v>4.8827739113800233</v>
      </c>
      <c r="R496">
        <f t="shared" si="2581"/>
        <v>0.19000000000000092</v>
      </c>
      <c r="S496">
        <f t="shared" si="2582"/>
        <v>13.254999999999953</v>
      </c>
      <c r="T496" s="7">
        <f t="shared" si="2583"/>
        <v>5.0727739113800245</v>
      </c>
    </row>
    <row r="497" spans="1:20" x14ac:dyDescent="0.2">
      <c r="B497" s="11"/>
      <c r="D497" s="21"/>
      <c r="E497" s="4">
        <v>2</v>
      </c>
      <c r="F497" s="4">
        <v>1508</v>
      </c>
      <c r="G497" s="6">
        <f t="shared" ref="G497:G498" si="2584">VALUE(CONCATENATE(LEFT(F497,LEN(F497)-2),":",RIGHT(F497,2)))</f>
        <v>0.63055555555555554</v>
      </c>
      <c r="H497" s="4">
        <v>1520</v>
      </c>
      <c r="I497" s="1">
        <f t="shared" ref="I497:I498" si="2585">VALUE(CONCATENATE(LEFT(H497,LEN(H497)-2),":",RIGHT(H497,2)))</f>
        <v>0.63888888888888895</v>
      </c>
      <c r="J497" s="1" t="str">
        <f t="shared" ref="J497:J498" si="2586">IF(OR(B498&lt;&gt;"",E498=""),I497+TIME(0,5,0),"")</f>
        <v/>
      </c>
      <c r="K497">
        <f t="shared" ref="K497:K498" si="2587">IF(AND(OR(AND(B497&lt;&gt;"",B498=""),AND(B497="",B498="")),E498&lt;&gt;""),(G498-I497)*1440,"")</f>
        <v>7.9999999999999716</v>
      </c>
      <c r="L497">
        <f t="shared" ref="L497:L498" si="2588">(I497-G497)*1440</f>
        <v>12.000000000000117</v>
      </c>
      <c r="M497">
        <f t="shared" ref="M497:M498" si="2589">IF(B497&lt;&gt;"",1,M496+1)</f>
        <v>2</v>
      </c>
      <c r="N497">
        <f t="shared" ref="N497:N498" ca="1" si="2590">OFFSET(C497,-M497+1,0)</f>
        <v>1359</v>
      </c>
      <c r="O497" t="str">
        <f t="shared" ref="O497:O498" si="2591">IF(J497&lt;&gt;"",(J497-VALUE(CONCATENATE(LEFT(N497,LEN(N497)-2),":",RIGHT(N497,2))))*1440,"")</f>
        <v/>
      </c>
      <c r="P497">
        <f t="shared" ref="P497:P498" si="2592">IF(K497&lt;&gt;"",(E497+E498)*K497/2,E497*5/2)</f>
        <v>11.999999999999957</v>
      </c>
      <c r="Q497" s="7">
        <f t="shared" ref="Q497:Q498" si="2593">IF(K497&lt;&gt;"",(E498-E497)*K497/LN((E498+0.000001)/(E497+0.000001)),-5*(E497-0.000001)/(LN(1/E497)-13.8155))</f>
        <v>11.541568652587349</v>
      </c>
      <c r="R497">
        <f t="shared" ref="R497:R498" si="2594">(E497*L497)</f>
        <v>24.000000000000234</v>
      </c>
      <c r="S497">
        <f t="shared" ref="S497:S498" si="2595">P497+R497</f>
        <v>36.000000000000192</v>
      </c>
      <c r="T497" s="7">
        <f t="shared" ref="T497:T498" si="2596">Q497+R497</f>
        <v>35.541568652587586</v>
      </c>
    </row>
    <row r="498" spans="1:20" x14ac:dyDescent="0.2">
      <c r="B498" s="11"/>
      <c r="D498" s="21"/>
      <c r="E498" s="4">
        <v>1</v>
      </c>
      <c r="F498" s="4">
        <v>1528</v>
      </c>
      <c r="G498" s="6">
        <f t="shared" si="2584"/>
        <v>0.64444444444444449</v>
      </c>
      <c r="H498" s="4">
        <v>1538</v>
      </c>
      <c r="I498" s="1">
        <f t="shared" si="2585"/>
        <v>0.65138888888888891</v>
      </c>
      <c r="J498" s="1" t="str">
        <f t="shared" si="2586"/>
        <v/>
      </c>
      <c r="K498">
        <f t="shared" si="2587"/>
        <v>5.9999999999999787</v>
      </c>
      <c r="L498">
        <f t="shared" si="2588"/>
        <v>9.9999999999999645</v>
      </c>
      <c r="M498">
        <f t="shared" si="2589"/>
        <v>3</v>
      </c>
      <c r="N498">
        <f t="shared" ca="1" si="2590"/>
        <v>1359</v>
      </c>
      <c r="O498" t="str">
        <f t="shared" si="2591"/>
        <v/>
      </c>
      <c r="P498">
        <f t="shared" si="2592"/>
        <v>8.999999999999968</v>
      </c>
      <c r="Q498" s="7">
        <f t="shared" si="2593"/>
        <v>8.6561764894405115</v>
      </c>
      <c r="R498">
        <f t="shared" si="2594"/>
        <v>9.9999999999999645</v>
      </c>
      <c r="S498">
        <f t="shared" si="2595"/>
        <v>18.999999999999932</v>
      </c>
      <c r="T498" s="7">
        <f t="shared" si="2596"/>
        <v>18.656176489440476</v>
      </c>
    </row>
    <row r="499" spans="1:20" x14ac:dyDescent="0.2">
      <c r="B499" s="11"/>
      <c r="D499" s="21"/>
      <c r="E499" s="4">
        <v>2</v>
      </c>
      <c r="F499" s="4">
        <v>1544</v>
      </c>
      <c r="G499" s="6">
        <f t="shared" ref="G499:G500" si="2597">VALUE(CONCATENATE(LEFT(F499,LEN(F499)-2),":",RIGHT(F499,2)))</f>
        <v>0.65555555555555556</v>
      </c>
      <c r="H499" s="4">
        <v>1606</v>
      </c>
      <c r="I499" s="1">
        <f t="shared" ref="I499:I500" si="2598">VALUE(CONCATENATE(LEFT(H499,LEN(H499)-2),":",RIGHT(H499,2)))</f>
        <v>0.67083333333333339</v>
      </c>
      <c r="J499" s="1">
        <f t="shared" ref="J499:J500" si="2599">IF(OR(B500&lt;&gt;"",E500=""),I499+TIME(0,5,0),"")</f>
        <v>0.6743055555555556</v>
      </c>
      <c r="K499" t="str">
        <f t="shared" ref="K499:K500" si="2600">IF(AND(OR(AND(B499&lt;&gt;"",B500=""),AND(B499="",B500="")),E500&lt;&gt;""),(G500-I499)*1440,"")</f>
        <v/>
      </c>
      <c r="L499">
        <f t="shared" ref="L499:L500" si="2601">(I499-G499)*1440</f>
        <v>22.000000000000082</v>
      </c>
      <c r="M499">
        <f t="shared" ref="M499:M500" si="2602">IF(B499&lt;&gt;"",1,M498+1)</f>
        <v>4</v>
      </c>
      <c r="N499">
        <f t="shared" ref="N499:N500" ca="1" si="2603">OFFSET(C499,-M499+1,0)</f>
        <v>1359</v>
      </c>
      <c r="O499">
        <f t="shared" ref="O499:O500" ca="1" si="2604">IF(J499&lt;&gt;"",(J499-VALUE(CONCATENATE(LEFT(N499,LEN(N499)-2),":",RIGHT(N499,2))))*1440,"")</f>
        <v>132.00000000000017</v>
      </c>
      <c r="P499">
        <f t="shared" ref="P499:P500" si="2605">IF(K499&lt;&gt;"",(E499+E500)*K499/2,E499*5/2)</f>
        <v>5</v>
      </c>
      <c r="Q499" s="7">
        <f t="shared" ref="Q499:Q500" si="2606">IF(K499&lt;&gt;"",(E500-E499)*K499/LN((E500+0.000001)/(E499+0.000001)),-5*(E499-0.000001)/(LN(1/E499)-13.8155))</f>
        <v>0.68924379203313568</v>
      </c>
      <c r="R499">
        <f t="shared" ref="R499:R500" si="2607">(E499*L499)</f>
        <v>44.000000000000163</v>
      </c>
      <c r="S499">
        <f t="shared" ref="S499:S500" si="2608">P499+R499</f>
        <v>49.000000000000163</v>
      </c>
      <c r="T499" s="7">
        <f t="shared" ref="T499:T500" si="2609">Q499+R499</f>
        <v>44.689243792033302</v>
      </c>
    </row>
    <row r="500" spans="1:20" x14ac:dyDescent="0.2">
      <c r="A500">
        <v>1</v>
      </c>
      <c r="B500" s="61">
        <v>44613</v>
      </c>
      <c r="C500">
        <v>2249</v>
      </c>
      <c r="D500" s="65">
        <v>2</v>
      </c>
      <c r="E500" s="4">
        <v>0.01</v>
      </c>
      <c r="F500" s="4">
        <v>2311</v>
      </c>
      <c r="G500" s="6">
        <f t="shared" si="2597"/>
        <v>0.96597222222222223</v>
      </c>
      <c r="H500" s="4">
        <v>2318</v>
      </c>
      <c r="I500" s="1">
        <f t="shared" si="2598"/>
        <v>0.97083333333333333</v>
      </c>
      <c r="J500" s="1" t="str">
        <f t="shared" si="2599"/>
        <v/>
      </c>
      <c r="K500">
        <f t="shared" si="2600"/>
        <v>9.9999999999999645</v>
      </c>
      <c r="L500">
        <f t="shared" si="2601"/>
        <v>6.9999999999999751</v>
      </c>
      <c r="M500">
        <f t="shared" si="2602"/>
        <v>1</v>
      </c>
      <c r="N500">
        <f t="shared" ca="1" si="2603"/>
        <v>2249</v>
      </c>
      <c r="O500" t="str">
        <f t="shared" si="2604"/>
        <v/>
      </c>
      <c r="P500">
        <f t="shared" si="2605"/>
        <v>500.04999999999825</v>
      </c>
      <c r="Q500" s="7">
        <f t="shared" si="2606"/>
        <v>108.56394165498108</v>
      </c>
      <c r="R500">
        <f t="shared" si="2607"/>
        <v>6.9999999999999757E-2</v>
      </c>
      <c r="S500">
        <f t="shared" si="2608"/>
        <v>500.11999999999824</v>
      </c>
      <c r="T500" s="7">
        <f t="shared" si="2609"/>
        <v>108.63394165498107</v>
      </c>
    </row>
    <row r="501" spans="1:20" x14ac:dyDescent="0.2">
      <c r="B501" s="11"/>
      <c r="D501" s="21"/>
      <c r="E501" s="4">
        <v>100</v>
      </c>
      <c r="F501" s="4">
        <v>2328</v>
      </c>
      <c r="G501" s="6">
        <f t="shared" ref="G501:G502" si="2610">VALUE(CONCATENATE(LEFT(F501,LEN(F501)-2),":",RIGHT(F501,2)))</f>
        <v>0.97777777777777775</v>
      </c>
      <c r="H501" s="31">
        <v>2428</v>
      </c>
      <c r="I501" s="68">
        <f t="shared" ref="I501:I502" si="2611">VALUE(CONCATENATE(LEFT(H501,LEN(H501)-2),":",RIGHT(H501,2)))</f>
        <v>1.0194444444444444</v>
      </c>
      <c r="J501" s="1">
        <f t="shared" ref="J501:J502" si="2612">IF(OR(B502&lt;&gt;"",E502=""),I501+TIME(0,5,0),"")</f>
        <v>1.0229166666666667</v>
      </c>
      <c r="K501" t="str">
        <f t="shared" ref="K501:K502" si="2613">IF(AND(OR(AND(B501&lt;&gt;"",B502=""),AND(B501="",B502="")),E502&lt;&gt;""),(G502-I501)*1440,"")</f>
        <v/>
      </c>
      <c r="L501">
        <f t="shared" ref="L501:L502" si="2614">(I501-G501)*1440</f>
        <v>59.999999999999943</v>
      </c>
      <c r="M501">
        <f t="shared" ref="M501:M502" si="2615">IF(B501&lt;&gt;"",1,M500+1)</f>
        <v>2</v>
      </c>
      <c r="N501">
        <f t="shared" ref="N501:N502" ca="1" si="2616">OFFSET(C501,-M501+1,0)</f>
        <v>2249</v>
      </c>
      <c r="O501">
        <f t="shared" ref="O501:O502" ca="1" si="2617">IF(J501&lt;&gt;"",(J501-VALUE(CONCATENATE(LEFT(N501,LEN(N501)-2),":",RIGHT(N501,2))))*1440,"")</f>
        <v>104.00000000000011</v>
      </c>
      <c r="P501">
        <f t="shared" ref="P501:P502" si="2618">IF(K501&lt;&gt;"",(E501+E502)*K501/2,E501*5/2)</f>
        <v>250</v>
      </c>
      <c r="Q501" s="7">
        <f t="shared" ref="Q501:Q502" si="2619">IF(K501&lt;&gt;"",(E502-E501)*K501/LN((E502+0.000001)/(E501+0.000001)),-5*(E501-0.000001)/(LN(1/E501)-13.8155))</f>
        <v>27.143420404993254</v>
      </c>
      <c r="R501">
        <f t="shared" ref="R501:R502" si="2620">(E501*L501)</f>
        <v>5999.9999999999945</v>
      </c>
      <c r="S501">
        <f t="shared" ref="S501:S502" si="2621">P501+R501</f>
        <v>6249.9999999999945</v>
      </c>
      <c r="T501" s="7">
        <f t="shared" ref="T501:T502" si="2622">Q501+R501</f>
        <v>6027.1434204049874</v>
      </c>
    </row>
    <row r="502" spans="1:20" x14ac:dyDescent="0.2">
      <c r="A502">
        <v>1</v>
      </c>
      <c r="B502" s="61">
        <v>44614</v>
      </c>
      <c r="C502">
        <v>845</v>
      </c>
      <c r="D502" s="65">
        <v>4</v>
      </c>
      <c r="E502" s="4">
        <v>0.01</v>
      </c>
      <c r="F502" s="4">
        <v>909</v>
      </c>
      <c r="G502" s="6">
        <f t="shared" si="2610"/>
        <v>0.38125000000000003</v>
      </c>
      <c r="H502" s="4">
        <v>918</v>
      </c>
      <c r="I502" s="1">
        <f t="shared" si="2611"/>
        <v>0.38750000000000001</v>
      </c>
      <c r="J502" s="1" t="str">
        <f t="shared" si="2612"/>
        <v/>
      </c>
      <c r="K502">
        <f t="shared" si="2613"/>
        <v>3.9999999999999858</v>
      </c>
      <c r="L502">
        <f t="shared" si="2614"/>
        <v>8.999999999999968</v>
      </c>
      <c r="M502">
        <f t="shared" si="2615"/>
        <v>1</v>
      </c>
      <c r="N502">
        <f t="shared" ca="1" si="2616"/>
        <v>845</v>
      </c>
      <c r="O502" t="str">
        <f t="shared" si="2617"/>
        <v/>
      </c>
      <c r="P502">
        <f t="shared" si="2618"/>
        <v>0.21999999999999922</v>
      </c>
      <c r="Q502" s="7">
        <f t="shared" si="2619"/>
        <v>0.15635212440691129</v>
      </c>
      <c r="R502">
        <f t="shared" si="2620"/>
        <v>8.9999999999999677E-2</v>
      </c>
      <c r="S502">
        <f t="shared" si="2621"/>
        <v>0.30999999999999889</v>
      </c>
      <c r="T502" s="7">
        <f t="shared" si="2622"/>
        <v>0.24635212440691096</v>
      </c>
    </row>
    <row r="503" spans="1:20" x14ac:dyDescent="0.2">
      <c r="B503" s="11"/>
      <c r="D503" s="21"/>
      <c r="E503" s="4">
        <v>0.1</v>
      </c>
      <c r="F503" s="4">
        <v>922</v>
      </c>
      <c r="G503" s="6">
        <f t="shared" ref="G503" si="2623">VALUE(CONCATENATE(LEFT(F503,LEN(F503)-2),":",RIGHT(F503,2)))</f>
        <v>0.39027777777777778</v>
      </c>
      <c r="H503" s="4">
        <v>1030</v>
      </c>
      <c r="I503" s="1">
        <f t="shared" ref="I503" si="2624">VALUE(CONCATENATE(LEFT(H503,LEN(H503)-2),":",RIGHT(H503,2)))</f>
        <v>0.4375</v>
      </c>
      <c r="J503" s="1" t="str">
        <f t="shared" ref="J503" si="2625">IF(OR(B504&lt;&gt;"",E504=""),I503+TIME(0,5,0),"")</f>
        <v/>
      </c>
      <c r="K503">
        <f t="shared" ref="K503" si="2626">IF(AND(OR(AND(B503&lt;&gt;"",B504=""),AND(B503="",B504="")),E504&lt;&gt;""),(G504-I503)*1440,"")</f>
        <v>7.9999999999999716</v>
      </c>
      <c r="L503">
        <f t="shared" ref="L503" si="2627">(I503-G503)*1440</f>
        <v>68</v>
      </c>
      <c r="M503">
        <f t="shared" ref="M503" si="2628">IF(B503&lt;&gt;"",1,M502+1)</f>
        <v>2</v>
      </c>
      <c r="N503">
        <f t="shared" ref="N503" ca="1" si="2629">OFFSET(C503,-M503+1,0)</f>
        <v>845</v>
      </c>
      <c r="O503" t="str">
        <f t="shared" ref="O503" si="2630">IF(J503&lt;&gt;"",(J503-VALUE(CONCATENATE(LEFT(N503,LEN(N503)-2),":",RIGHT(N503,2))))*1440,"")</f>
        <v/>
      </c>
      <c r="P503">
        <f t="shared" ref="P503" si="2631">IF(K503&lt;&gt;"",(E503+E504)*K503/2,E503*5/2)</f>
        <v>400.39999999999856</v>
      </c>
      <c r="Q503" s="7">
        <f t="shared" ref="Q503" si="2632">IF(K503&lt;&gt;"",(E504-E503)*K503/LN((E504+0.000001)/(E503+0.000001)),-5*(E503-0.000001)/(LN(1/E503)-13.8155))</f>
        <v>115.69621729813019</v>
      </c>
      <c r="R503">
        <f t="shared" ref="R503" si="2633">(E503*L503)</f>
        <v>6.8000000000000007</v>
      </c>
      <c r="S503">
        <f t="shared" ref="S503" si="2634">P503+R503</f>
        <v>407.19999999999857</v>
      </c>
      <c r="T503" s="7">
        <f t="shared" ref="T503" si="2635">Q503+R503</f>
        <v>122.49621729813019</v>
      </c>
    </row>
    <row r="504" spans="1:20" x14ac:dyDescent="0.2">
      <c r="B504" s="11"/>
      <c r="D504" s="21"/>
      <c r="E504" s="4">
        <v>100</v>
      </c>
      <c r="F504" s="4">
        <v>1038</v>
      </c>
      <c r="G504" s="6">
        <f t="shared" ref="G504:G507" si="2636">VALUE(CONCATENATE(LEFT(F504,LEN(F504)-2),":",RIGHT(F504,2)))</f>
        <v>0.44305555555555554</v>
      </c>
      <c r="H504" s="4">
        <v>1043</v>
      </c>
      <c r="I504" s="1">
        <f t="shared" ref="I504:I507" si="2637">VALUE(CONCATENATE(LEFT(H504,LEN(H504)-2),":",RIGHT(H504,2)))</f>
        <v>0.4465277777777778</v>
      </c>
      <c r="J504" s="1">
        <f t="shared" ref="J504:J507" si="2638">IF(OR(B505&lt;&gt;"",E505=""),I504+TIME(0,5,0),"")</f>
        <v>0.45</v>
      </c>
      <c r="K504" t="str">
        <f t="shared" ref="K504:K507" si="2639">IF(AND(OR(AND(B504&lt;&gt;"",B505=""),AND(B504="",B505="")),E505&lt;&gt;""),(G505-I504)*1440,"")</f>
        <v/>
      </c>
      <c r="L504">
        <f t="shared" ref="L504:L507" si="2640">(I504-G504)*1440</f>
        <v>5.0000000000000622</v>
      </c>
      <c r="M504">
        <f t="shared" ref="M504:M507" si="2641">IF(B504&lt;&gt;"",1,M503+1)</f>
        <v>3</v>
      </c>
      <c r="N504">
        <f t="shared" ref="N504:N507" ca="1" si="2642">OFFSET(C504,-M504+1,0)</f>
        <v>845</v>
      </c>
      <c r="O504">
        <f t="shared" ref="O504:O507" ca="1" si="2643">IF(J504&lt;&gt;"",(J504-VALUE(CONCATENATE(LEFT(N504,LEN(N504)-2),":",RIGHT(N504,2))))*1440,"")</f>
        <v>123.00000000000004</v>
      </c>
      <c r="P504">
        <f t="shared" ref="P504:P507" si="2644">IF(K504&lt;&gt;"",(E504+E505)*K504/2,E504*5/2)</f>
        <v>250</v>
      </c>
      <c r="Q504" s="7">
        <f t="shared" ref="Q504:Q507" si="2645">IF(K504&lt;&gt;"",(E505-E504)*K504/LN((E505+0.000001)/(E504+0.000001)),-5*(E504-0.000001)/(LN(1/E504)-13.8155))</f>
        <v>27.143420404993254</v>
      </c>
      <c r="R504">
        <f t="shared" ref="R504:R507" si="2646">(E504*L504)</f>
        <v>500.0000000000062</v>
      </c>
      <c r="S504">
        <f t="shared" ref="S504:S507" si="2647">P504+R504</f>
        <v>750.00000000000614</v>
      </c>
      <c r="T504" s="7">
        <f t="shared" ref="T504:T507" si="2648">Q504+R504</f>
        <v>527.14342040499946</v>
      </c>
    </row>
    <row r="505" spans="1:20" x14ac:dyDescent="0.2">
      <c r="B505" s="61">
        <v>44614</v>
      </c>
      <c r="C505">
        <v>1054</v>
      </c>
      <c r="D505" s="21"/>
      <c r="E505" s="4">
        <v>2</v>
      </c>
      <c r="F505" s="4">
        <v>1111</v>
      </c>
      <c r="G505" s="6">
        <f t="shared" si="2636"/>
        <v>0.46597222222222223</v>
      </c>
      <c r="H505" s="4">
        <v>1126</v>
      </c>
      <c r="I505" s="1">
        <f t="shared" si="2637"/>
        <v>0.47638888888888892</v>
      </c>
      <c r="J505" s="1" t="str">
        <f t="shared" si="2638"/>
        <v/>
      </c>
      <c r="K505">
        <f t="shared" si="2639"/>
        <v>3.9999999999999858</v>
      </c>
      <c r="L505">
        <f t="shared" si="2640"/>
        <v>15.000000000000027</v>
      </c>
      <c r="M505">
        <f t="shared" si="2641"/>
        <v>1</v>
      </c>
      <c r="N505">
        <f t="shared" ca="1" si="2642"/>
        <v>1054</v>
      </c>
      <c r="O505" t="str">
        <f t="shared" si="2643"/>
        <v/>
      </c>
      <c r="P505">
        <f t="shared" si="2644"/>
        <v>23.999999999999915</v>
      </c>
      <c r="Q505" s="7">
        <f t="shared" si="2645"/>
        <v>19.882722847438146</v>
      </c>
      <c r="R505">
        <f t="shared" si="2646"/>
        <v>30.000000000000053</v>
      </c>
      <c r="S505">
        <f t="shared" si="2647"/>
        <v>53.999999999999972</v>
      </c>
      <c r="T505" s="7">
        <f t="shared" si="2648"/>
        <v>49.882722847438203</v>
      </c>
    </row>
    <row r="506" spans="1:20" x14ac:dyDescent="0.2">
      <c r="B506" s="11"/>
      <c r="D506" s="21"/>
      <c r="E506" s="4">
        <v>10</v>
      </c>
      <c r="F506" s="4">
        <v>1130</v>
      </c>
      <c r="G506" s="6">
        <f t="shared" si="2636"/>
        <v>0.47916666666666669</v>
      </c>
      <c r="H506" s="4">
        <v>1149</v>
      </c>
      <c r="I506" s="1">
        <f t="shared" si="2637"/>
        <v>0.49236111111111108</v>
      </c>
      <c r="J506" s="1" t="str">
        <f t="shared" si="2638"/>
        <v/>
      </c>
      <c r="K506">
        <f t="shared" si="2639"/>
        <v>5.0000000000000622</v>
      </c>
      <c r="L506">
        <f t="shared" si="2640"/>
        <v>18.999999999999932</v>
      </c>
      <c r="M506">
        <f t="shared" si="2641"/>
        <v>2</v>
      </c>
      <c r="N506">
        <f t="shared" ca="1" si="2642"/>
        <v>1054</v>
      </c>
      <c r="O506" t="str">
        <f t="shared" si="2643"/>
        <v/>
      </c>
      <c r="P506">
        <f t="shared" si="2644"/>
        <v>525.00000000000648</v>
      </c>
      <c r="Q506" s="7">
        <f t="shared" si="2645"/>
        <v>317.11780071694039</v>
      </c>
      <c r="R506">
        <f t="shared" si="2646"/>
        <v>189.99999999999932</v>
      </c>
      <c r="S506">
        <f t="shared" si="2647"/>
        <v>715.0000000000058</v>
      </c>
      <c r="T506" s="7">
        <f t="shared" si="2648"/>
        <v>507.11780071693971</v>
      </c>
    </row>
    <row r="507" spans="1:20" x14ac:dyDescent="0.2">
      <c r="B507" s="11"/>
      <c r="D507" s="21"/>
      <c r="E507" s="4">
        <v>200</v>
      </c>
      <c r="F507" s="4">
        <v>1154</v>
      </c>
      <c r="G507" s="6">
        <f t="shared" si="2636"/>
        <v>0.49583333333333335</v>
      </c>
      <c r="H507" s="4">
        <v>1246</v>
      </c>
      <c r="I507" s="1">
        <f t="shared" si="2637"/>
        <v>0.53194444444444444</v>
      </c>
      <c r="J507" s="1">
        <f t="shared" si="2638"/>
        <v>0.53541666666666665</v>
      </c>
      <c r="K507" t="str">
        <f t="shared" si="2639"/>
        <v/>
      </c>
      <c r="L507">
        <f t="shared" si="2640"/>
        <v>51.999999999999972</v>
      </c>
      <c r="M507">
        <f t="shared" si="2641"/>
        <v>3</v>
      </c>
      <c r="N507">
        <f t="shared" ca="1" si="2642"/>
        <v>1054</v>
      </c>
      <c r="O507">
        <f t="shared" ca="1" si="2643"/>
        <v>116.99999999999999</v>
      </c>
      <c r="P507">
        <f t="shared" si="2644"/>
        <v>500</v>
      </c>
      <c r="Q507" s="7">
        <f t="shared" si="2645"/>
        <v>52.318172546220183</v>
      </c>
      <c r="R507">
        <f t="shared" si="2646"/>
        <v>10399.999999999995</v>
      </c>
      <c r="S507">
        <f t="shared" si="2647"/>
        <v>10899.999999999995</v>
      </c>
      <c r="T507" s="7">
        <f t="shared" si="2648"/>
        <v>10452.318172546215</v>
      </c>
    </row>
    <row r="508" spans="1:20" x14ac:dyDescent="0.2">
      <c r="B508" s="61">
        <v>44614</v>
      </c>
      <c r="C508">
        <v>1406</v>
      </c>
      <c r="D508" s="21"/>
      <c r="E508" s="4">
        <v>0.1</v>
      </c>
      <c r="F508" s="4">
        <v>1424</v>
      </c>
      <c r="G508" s="6">
        <f t="shared" ref="G508" si="2649">VALUE(CONCATENATE(LEFT(F508,LEN(F508)-2),":",RIGHT(F508,2)))</f>
        <v>0.6</v>
      </c>
      <c r="H508" s="4">
        <v>1500</v>
      </c>
      <c r="I508" s="1">
        <f t="shared" ref="I508" si="2650">VALUE(CONCATENATE(LEFT(H508,LEN(H508)-2),":",RIGHT(H508,2)))</f>
        <v>0.625</v>
      </c>
      <c r="J508" s="1" t="str">
        <f t="shared" ref="J508" si="2651">IF(OR(B509&lt;&gt;"",E509=""),I508+TIME(0,5,0),"")</f>
        <v/>
      </c>
      <c r="K508">
        <f t="shared" ref="K508" si="2652">IF(AND(OR(AND(B508&lt;&gt;"",B509=""),AND(B508="",B509="")),E509&lt;&gt;""),(G509-I508)*1440,"")</f>
        <v>2.9999999999999893</v>
      </c>
      <c r="L508">
        <f t="shared" ref="L508" si="2653">(I508-G508)*1440</f>
        <v>36.000000000000028</v>
      </c>
      <c r="M508">
        <f t="shared" ref="M508" si="2654">IF(B508&lt;&gt;"",1,M507+1)</f>
        <v>1</v>
      </c>
      <c r="N508">
        <f t="shared" ref="N508" ca="1" si="2655">OFFSET(C508,-M508+1,0)</f>
        <v>1406</v>
      </c>
      <c r="O508" t="str">
        <f t="shared" ref="O508" si="2656">IF(J508&lt;&gt;"",(J508-VALUE(CONCATENATE(LEFT(N508,LEN(N508)-2),":",RIGHT(N508,2))))*1440,"")</f>
        <v/>
      </c>
      <c r="P508">
        <f t="shared" ref="P508" si="2657">IF(K508&lt;&gt;"",(E508+E509)*K508/2,E508*5/2)</f>
        <v>1.6499999999999944</v>
      </c>
      <c r="Q508" s="7">
        <f t="shared" ref="Q508" si="2658">IF(K508&lt;&gt;"",(E509-E508)*K508/LN((E509+0.000001)/(E508+0.000001)),-5*(E508-0.000001)/(LN(1/E508)-13.8155))</f>
        <v>1.1725996843957198</v>
      </c>
      <c r="R508">
        <f t="shared" ref="R508" si="2659">(E508*L508)</f>
        <v>3.6000000000000032</v>
      </c>
      <c r="S508">
        <f t="shared" ref="S508" si="2660">P508+R508</f>
        <v>5.2499999999999973</v>
      </c>
      <c r="T508" s="7">
        <f t="shared" ref="T508" si="2661">Q508+R508</f>
        <v>4.7725996843957228</v>
      </c>
    </row>
    <row r="509" spans="1:20" x14ac:dyDescent="0.2">
      <c r="B509" s="11"/>
      <c r="D509" s="21"/>
      <c r="E509" s="4">
        <v>1</v>
      </c>
      <c r="F509" s="4">
        <v>1503</v>
      </c>
      <c r="G509" s="6">
        <f t="shared" ref="G509" si="2662">VALUE(CONCATENATE(LEFT(F509,LEN(F509)-2),":",RIGHT(F509,2)))</f>
        <v>0.62708333333333333</v>
      </c>
      <c r="H509" s="4">
        <v>1508</v>
      </c>
      <c r="I509" s="1">
        <f t="shared" ref="I509" si="2663">VALUE(CONCATENATE(LEFT(H509,LEN(H509)-2),":",RIGHT(H509,2)))</f>
        <v>0.63055555555555554</v>
      </c>
      <c r="J509" s="1" t="str">
        <f t="shared" ref="J509" si="2664">IF(OR(B510&lt;&gt;"",E510=""),I509+TIME(0,5,0),"")</f>
        <v/>
      </c>
      <c r="K509">
        <f t="shared" ref="K509" si="2665">IF(AND(OR(AND(B509&lt;&gt;"",B510=""),AND(B509="",B510="")),E510&lt;&gt;""),(G510-I509)*1440,"")</f>
        <v>2.9999999999999893</v>
      </c>
      <c r="L509">
        <f t="shared" ref="L509" si="2666">(I509-G509)*1440</f>
        <v>4.9999999999999822</v>
      </c>
      <c r="M509">
        <f t="shared" ref="M509" si="2667">IF(B509&lt;&gt;"",1,M508+1)</f>
        <v>2</v>
      </c>
      <c r="N509">
        <f t="shared" ref="N509" ca="1" si="2668">OFFSET(C509,-M509+1,0)</f>
        <v>1406</v>
      </c>
      <c r="O509" t="str">
        <f t="shared" ref="O509" si="2669">IF(J509&lt;&gt;"",(J509-VALUE(CONCATENATE(LEFT(N509,LEN(N509)-2),":",RIGHT(N509,2))))*1440,"")</f>
        <v/>
      </c>
      <c r="P509">
        <f t="shared" ref="P509" si="2670">IF(K509&lt;&gt;"",(E509+E510)*K509/2,E509*5/2)</f>
        <v>16.499999999999943</v>
      </c>
      <c r="Q509" s="7">
        <f t="shared" ref="Q509" si="2671">IF(K509&lt;&gt;"",(E510-E509)*K509/LN((E510+0.000001)/(E509+0.000001)),-5*(E509-0.000001)/(LN(1/E509)-13.8155))</f>
        <v>11.725955594651266</v>
      </c>
      <c r="R509">
        <f t="shared" ref="R509" si="2672">(E509*L509)</f>
        <v>4.9999999999999822</v>
      </c>
      <c r="S509">
        <f t="shared" ref="S509" si="2673">P509+R509</f>
        <v>21.499999999999925</v>
      </c>
      <c r="T509" s="7">
        <f t="shared" ref="T509" si="2674">Q509+R509</f>
        <v>16.725955594651246</v>
      </c>
    </row>
    <row r="510" spans="1:20" x14ac:dyDescent="0.2">
      <c r="B510" s="11"/>
      <c r="D510" s="21"/>
      <c r="E510" s="4">
        <v>10</v>
      </c>
      <c r="F510" s="4">
        <v>1511</v>
      </c>
      <c r="G510" s="6">
        <f t="shared" ref="G510" si="2675">VALUE(CONCATENATE(LEFT(F510,LEN(F510)-2),":",RIGHT(F510,2)))</f>
        <v>0.63263888888888886</v>
      </c>
      <c r="H510" s="4">
        <v>1516</v>
      </c>
      <c r="I510" s="1">
        <f t="shared" ref="I510" si="2676">VALUE(CONCATENATE(LEFT(H510,LEN(H510)-2),":",RIGHT(H510,2)))</f>
        <v>0.63611111111111118</v>
      </c>
      <c r="J510" s="1" t="str">
        <f t="shared" ref="J510" si="2677">IF(OR(B511&lt;&gt;"",E511=""),I510+TIME(0,5,0),"")</f>
        <v/>
      </c>
      <c r="K510">
        <f t="shared" ref="K510" si="2678">IF(AND(OR(AND(B510&lt;&gt;"",B511=""),AND(B510="",B511="")),E511&lt;&gt;""),(G511-I510)*1440,"")</f>
        <v>2.9999999999998295</v>
      </c>
      <c r="L510">
        <f t="shared" ref="L510" si="2679">(I510-G510)*1440</f>
        <v>5.0000000000001421</v>
      </c>
      <c r="M510">
        <f t="shared" ref="M510" si="2680">IF(B510&lt;&gt;"",1,M509+1)</f>
        <v>3</v>
      </c>
      <c r="N510">
        <f t="shared" ref="N510" ca="1" si="2681">OFFSET(C510,-M510+1,0)</f>
        <v>1406</v>
      </c>
      <c r="O510" t="str">
        <f t="shared" ref="O510" si="2682">IF(J510&lt;&gt;"",(J510-VALUE(CONCATENATE(LEFT(N510,LEN(N510)-2),":",RIGHT(N510,2))))*1440,"")</f>
        <v/>
      </c>
      <c r="P510">
        <f t="shared" ref="P510" si="2683">IF(K510&lt;&gt;"",(E510+E511)*K510/2,E510*5/2)</f>
        <v>164.99999999999062</v>
      </c>
      <c r="Q510" s="7">
        <f t="shared" ref="Q510" si="2684">IF(K510&lt;&gt;"",(E511-E510)*K510/LN((E511+0.000001)/(E510+0.000001)),-5*(E510-0.000001)/(LN(1/E510)-13.8155))</f>
        <v>117.25951469713549</v>
      </c>
      <c r="R510">
        <f t="shared" ref="R510" si="2685">(E510*L510)</f>
        <v>50.000000000001421</v>
      </c>
      <c r="S510">
        <f t="shared" ref="S510" si="2686">P510+R510</f>
        <v>214.99999999999204</v>
      </c>
      <c r="T510" s="7">
        <f t="shared" ref="T510" si="2687">Q510+R510</f>
        <v>167.25951469713692</v>
      </c>
    </row>
    <row r="511" spans="1:20" x14ac:dyDescent="0.2">
      <c r="B511" s="11"/>
      <c r="D511" s="21"/>
      <c r="E511" s="4">
        <v>100</v>
      </c>
      <c r="F511" s="4">
        <v>1519</v>
      </c>
      <c r="G511" s="6">
        <f t="shared" ref="G511" si="2688">VALUE(CONCATENATE(LEFT(F511,LEN(F511)-2),":",RIGHT(F511,2)))</f>
        <v>0.6381944444444444</v>
      </c>
      <c r="H511" s="4">
        <v>1524</v>
      </c>
      <c r="I511" s="1">
        <f t="shared" ref="I511" si="2689">VALUE(CONCATENATE(LEFT(H511,LEN(H511)-2),":",RIGHT(H511,2)))</f>
        <v>0.64166666666666672</v>
      </c>
      <c r="J511" s="1" t="str">
        <f t="shared" ref="J511" si="2690">IF(OR(B512&lt;&gt;"",E512=""),I511+TIME(0,5,0),"")</f>
        <v/>
      </c>
      <c r="K511">
        <f t="shared" ref="K511" si="2691">IF(AND(OR(AND(B511&lt;&gt;"",B512=""),AND(B511="",B512="")),E512&lt;&gt;""),(G512-I511)*1440,"")</f>
        <v>1.9999999999999929</v>
      </c>
      <c r="L511">
        <f t="shared" ref="L511" si="2692">(I511-G511)*1440</f>
        <v>5.0000000000001421</v>
      </c>
      <c r="M511">
        <f t="shared" ref="M511" si="2693">IF(B511&lt;&gt;"",1,M510+1)</f>
        <v>4</v>
      </c>
      <c r="N511">
        <f t="shared" ref="N511" ca="1" si="2694">OFFSET(C511,-M511+1,0)</f>
        <v>1406</v>
      </c>
      <c r="O511" t="str">
        <f t="shared" ref="O511" si="2695">IF(J511&lt;&gt;"",(J511-VALUE(CONCATENATE(LEFT(N511,LEN(N511)-2),":",RIGHT(N511,2))))*1440,"")</f>
        <v/>
      </c>
      <c r="P511">
        <f t="shared" ref="P511" si="2696">IF(K511&lt;&gt;"",(E511+E512)*K511/2,E511*5/2)</f>
        <v>299.99999999999892</v>
      </c>
      <c r="Q511" s="7">
        <f t="shared" ref="Q511" si="2697">IF(K511&lt;&gt;"",(E512-E511)*K511/LN((E512+0.000001)/(E511+0.000001)),-5*(E511-0.000001)/(LN(1/E511)-13.8155))</f>
        <v>288.53901025916065</v>
      </c>
      <c r="R511">
        <f t="shared" ref="R511" si="2698">(E511*L511)</f>
        <v>500.00000000001421</v>
      </c>
      <c r="S511">
        <f t="shared" ref="S511" si="2699">P511+R511</f>
        <v>800.00000000001319</v>
      </c>
      <c r="T511" s="7">
        <f t="shared" ref="T511" si="2700">Q511+R511</f>
        <v>788.5390102591748</v>
      </c>
    </row>
    <row r="512" spans="1:20" x14ac:dyDescent="0.2">
      <c r="B512" s="11"/>
      <c r="E512" s="4">
        <v>200</v>
      </c>
      <c r="F512" s="4">
        <v>1526</v>
      </c>
      <c r="G512" s="6">
        <f t="shared" ref="G512:G514" si="2701">VALUE(CONCATENATE(LEFT(F512,LEN(F512)-2),":",RIGHT(F512,2)))</f>
        <v>0.6430555555555556</v>
      </c>
      <c r="H512" s="4">
        <v>1630</v>
      </c>
      <c r="I512" s="1">
        <f t="shared" ref="I512:I514" si="2702">VALUE(CONCATENATE(LEFT(H512,LEN(H512)-2),":",RIGHT(H512,2)))</f>
        <v>0.6875</v>
      </c>
      <c r="J512" s="1" t="str">
        <f t="shared" ref="J512:J514" si="2703">IF(OR(B513&lt;&gt;"",E513=""),I512+TIME(0,5,0),"")</f>
        <v/>
      </c>
      <c r="K512">
        <f t="shared" ref="K512:K514" si="2704">IF(AND(OR(AND(B512&lt;&gt;"",B513=""),AND(B512="",B513="")),E513&lt;&gt;""),(G513-I512)*1440,"")</f>
        <v>3.9999999999999858</v>
      </c>
      <c r="L512">
        <f t="shared" ref="L512:L514" si="2705">(I512-G512)*1440</f>
        <v>63.999999999999929</v>
      </c>
      <c r="M512">
        <f t="shared" ref="M512:M514" si="2706">IF(B512&lt;&gt;"",1,M511+1)</f>
        <v>5</v>
      </c>
      <c r="N512">
        <f t="shared" ref="N512:N514" ca="1" si="2707">OFFSET(C512,-M512+1,0)</f>
        <v>1406</v>
      </c>
      <c r="O512" t="str">
        <f t="shared" ref="O512:O514" si="2708">IF(J512&lt;&gt;"",(J512-VALUE(CONCATENATE(LEFT(N512,LEN(N512)-2),":",RIGHT(N512,2))))*1440,"")</f>
        <v/>
      </c>
      <c r="P512">
        <f t="shared" ref="P512:P514" si="2709">IF(K512&lt;&gt;"",(E512+E513)*K512/2,E512*5/2)</f>
        <v>599.99999999999784</v>
      </c>
      <c r="Q512" s="7">
        <f t="shared" ref="Q512:Q514" si="2710">IF(K512&lt;&gt;"",(E513-E512)*K512/LN((E513+0.000001)/(E512+0.000001)),-5*(E512-0.000001)/(LN(1/E512)-13.8155))</f>
        <v>577.0780205183213</v>
      </c>
      <c r="R512">
        <f t="shared" ref="R512:R514" si="2711">(E512*L512)</f>
        <v>12799.999999999985</v>
      </c>
      <c r="S512">
        <f t="shared" ref="S512:S514" si="2712">P512+R512</f>
        <v>13399.999999999984</v>
      </c>
      <c r="T512" s="7">
        <f t="shared" ref="T512:T514" si="2713">Q512+R512</f>
        <v>13377.078020518307</v>
      </c>
    </row>
    <row r="513" spans="1:20" x14ac:dyDescent="0.2">
      <c r="B513" s="11"/>
      <c r="D513" s="21"/>
      <c r="E513" s="4">
        <v>100</v>
      </c>
      <c r="F513" s="4">
        <v>1634</v>
      </c>
      <c r="G513" s="6">
        <f t="shared" si="2701"/>
        <v>0.69027777777777777</v>
      </c>
      <c r="H513" s="4">
        <v>1638</v>
      </c>
      <c r="I513" s="1">
        <f t="shared" si="2702"/>
        <v>0.69305555555555554</v>
      </c>
      <c r="J513" s="1">
        <f t="shared" si="2703"/>
        <v>0.69652777777777775</v>
      </c>
      <c r="K513" t="str">
        <f t="shared" si="2704"/>
        <v/>
      </c>
      <c r="L513">
        <f t="shared" si="2705"/>
        <v>3.9999999999999858</v>
      </c>
      <c r="M513">
        <f t="shared" si="2706"/>
        <v>6</v>
      </c>
      <c r="N513">
        <f t="shared" ca="1" si="2707"/>
        <v>1406</v>
      </c>
      <c r="O513">
        <f t="shared" ca="1" si="2708"/>
        <v>156.99999999999991</v>
      </c>
      <c r="P513">
        <f t="shared" si="2709"/>
        <v>250</v>
      </c>
      <c r="Q513" s="7">
        <f t="shared" si="2710"/>
        <v>27.143420404993254</v>
      </c>
      <c r="R513">
        <f t="shared" si="2711"/>
        <v>399.99999999999858</v>
      </c>
      <c r="S513">
        <f t="shared" si="2712"/>
        <v>649.99999999999864</v>
      </c>
      <c r="T513" s="7">
        <f t="shared" si="2713"/>
        <v>427.14342040499184</v>
      </c>
    </row>
    <row r="514" spans="1:20" x14ac:dyDescent="0.2">
      <c r="A514">
        <v>1</v>
      </c>
      <c r="B514" s="61">
        <v>44615</v>
      </c>
      <c r="C514">
        <v>914</v>
      </c>
      <c r="D514" s="65">
        <v>4</v>
      </c>
      <c r="E514" s="4">
        <v>0.01</v>
      </c>
      <c r="F514" s="4">
        <v>937</v>
      </c>
      <c r="G514" s="6">
        <f t="shared" si="2701"/>
        <v>0.40069444444444446</v>
      </c>
      <c r="H514" s="4">
        <v>940</v>
      </c>
      <c r="I514" s="1">
        <f t="shared" si="2702"/>
        <v>0.40277777777777773</v>
      </c>
      <c r="J514" s="1" t="str">
        <f t="shared" si="2703"/>
        <v/>
      </c>
      <c r="K514">
        <f t="shared" si="2704"/>
        <v>6.0000000000001386</v>
      </c>
      <c r="L514">
        <f t="shared" si="2705"/>
        <v>2.9999999999999094</v>
      </c>
      <c r="M514">
        <f t="shared" si="2706"/>
        <v>1</v>
      </c>
      <c r="N514">
        <f t="shared" ca="1" si="2707"/>
        <v>914</v>
      </c>
      <c r="O514" t="str">
        <f t="shared" si="2708"/>
        <v/>
      </c>
      <c r="P514">
        <f t="shared" si="2709"/>
        <v>0.33000000000000762</v>
      </c>
      <c r="Q514" s="7">
        <f t="shared" si="2710"/>
        <v>0.2345281866103732</v>
      </c>
      <c r="R514">
        <f t="shared" si="2711"/>
        <v>2.9999999999999093E-2</v>
      </c>
      <c r="S514">
        <f t="shared" si="2712"/>
        <v>0.3600000000000067</v>
      </c>
      <c r="T514" s="7">
        <f t="shared" si="2713"/>
        <v>0.26452818661037231</v>
      </c>
    </row>
    <row r="515" spans="1:20" x14ac:dyDescent="0.2">
      <c r="B515" s="11"/>
      <c r="D515" s="21"/>
      <c r="E515" s="4">
        <v>0.1</v>
      </c>
      <c r="F515" s="4">
        <v>946</v>
      </c>
      <c r="G515" s="6">
        <f t="shared" ref="G515" si="2714">VALUE(CONCATENATE(LEFT(F515,LEN(F515)-2),":",RIGHT(F515,2)))</f>
        <v>0.4069444444444445</v>
      </c>
      <c r="H515" s="4">
        <v>1007</v>
      </c>
      <c r="I515" s="1">
        <f t="shared" ref="I515" si="2715">VALUE(CONCATENATE(LEFT(H515,LEN(H515)-2),":",RIGHT(H515,2)))</f>
        <v>0.42152777777777778</v>
      </c>
      <c r="J515" s="1" t="str">
        <f t="shared" ref="J515" si="2716">IF(OR(B516&lt;&gt;"",E516=""),I515+TIME(0,5,0),"")</f>
        <v/>
      </c>
      <c r="K515">
        <f t="shared" ref="K515" si="2717">IF(AND(OR(AND(B515&lt;&gt;"",B516=""),AND(B515="",B516="")),E516&lt;&gt;""),(G516-I515)*1440,"")</f>
        <v>9.000000000000048</v>
      </c>
      <c r="L515">
        <f t="shared" ref="L515" si="2718">(I515-G515)*1440</f>
        <v>20.999999999999925</v>
      </c>
      <c r="M515">
        <f t="shared" ref="M515" si="2719">IF(B515&lt;&gt;"",1,M514+1)</f>
        <v>2</v>
      </c>
      <c r="N515">
        <f t="shared" ref="N515" ca="1" si="2720">OFFSET(C515,-M515+1,0)</f>
        <v>914</v>
      </c>
      <c r="O515" t="str">
        <f t="shared" ref="O515" si="2721">IF(J515&lt;&gt;"",(J515-VALUE(CONCATENATE(LEFT(N515,LEN(N515)-2),":",RIGHT(N515,2))))*1440,"")</f>
        <v/>
      </c>
      <c r="P515">
        <f t="shared" ref="P515" si="2722">IF(K515&lt;&gt;"",(E515+E516)*K515/2,E515*5/2)</f>
        <v>450.45000000000238</v>
      </c>
      <c r="Q515" s="7">
        <f t="shared" ref="Q515" si="2723">IF(K515&lt;&gt;"",(E516-E515)*K515/LN((E516+0.000001)/(E515+0.000001)),-5*(E515-0.000001)/(LN(1/E515)-13.8155))</f>
        <v>130.15824446039761</v>
      </c>
      <c r="R515">
        <f t="shared" ref="R515" si="2724">(E515*L515)</f>
        <v>2.0999999999999925</v>
      </c>
      <c r="S515">
        <f t="shared" ref="S515" si="2725">P515+R515</f>
        <v>452.55000000000234</v>
      </c>
      <c r="T515" s="7">
        <f t="shared" ref="T515" si="2726">Q515+R515</f>
        <v>132.25824446039761</v>
      </c>
    </row>
    <row r="516" spans="1:20" x14ac:dyDescent="0.2">
      <c r="B516" s="11"/>
      <c r="D516" s="21"/>
      <c r="E516" s="4">
        <v>100</v>
      </c>
      <c r="F516" s="4">
        <v>1016</v>
      </c>
      <c r="G516" s="6">
        <f t="shared" ref="G516" si="2727">VALUE(CONCATENATE(LEFT(F516,LEN(F516)-2),":",RIGHT(F516,2)))</f>
        <v>0.42777777777777781</v>
      </c>
      <c r="H516" s="4">
        <v>1018</v>
      </c>
      <c r="I516" s="1">
        <f t="shared" ref="I516" si="2728">VALUE(CONCATENATE(LEFT(H516,LEN(H516)-2),":",RIGHT(H516,2)))</f>
        <v>0.4291666666666667</v>
      </c>
      <c r="J516" s="1" t="str">
        <f t="shared" ref="J516" si="2729">IF(OR(B517&lt;&gt;"",E517=""),I516+TIME(0,5,0),"")</f>
        <v/>
      </c>
      <c r="K516">
        <f t="shared" ref="K516" si="2730">IF(AND(OR(AND(B516&lt;&gt;"",B517=""),AND(B516="",B517="")),E517&lt;&gt;""),(G517-I516)*1440,"")</f>
        <v>3.9999999999999858</v>
      </c>
      <c r="L516">
        <f t="shared" ref="L516" si="2731">(I516-G516)*1440</f>
        <v>1.9999999999999929</v>
      </c>
      <c r="M516">
        <f t="shared" ref="M516" si="2732">IF(B516&lt;&gt;"",1,M515+1)</f>
        <v>3</v>
      </c>
      <c r="N516">
        <f t="shared" ref="N516" ca="1" si="2733">OFFSET(C516,-M516+1,0)</f>
        <v>914</v>
      </c>
      <c r="O516" t="str">
        <f t="shared" ref="O516" si="2734">IF(J516&lt;&gt;"",(J516-VALUE(CONCATENATE(LEFT(N516,LEN(N516)-2),":",RIGHT(N516,2))))*1440,"")</f>
        <v/>
      </c>
      <c r="P516">
        <f t="shared" ref="P516" si="2735">IF(K516&lt;&gt;"",(E516+E517)*K516/2,E516*5/2)</f>
        <v>599.99999999999784</v>
      </c>
      <c r="Q516" s="7">
        <f t="shared" ref="Q516" si="2736">IF(K516&lt;&gt;"",(E517-E516)*K516/LN((E517+0.000001)/(E516+0.000001)),-5*(E516-0.000001)/(LN(1/E516)-13.8155))</f>
        <v>577.0780205183213</v>
      </c>
      <c r="R516">
        <f t="shared" ref="R516" si="2737">(E516*L516)</f>
        <v>199.99999999999929</v>
      </c>
      <c r="S516">
        <f t="shared" ref="S516" si="2738">P516+R516</f>
        <v>799.99999999999716</v>
      </c>
      <c r="T516" s="7">
        <f t="shared" ref="T516" si="2739">Q516+R516</f>
        <v>777.07802051832061</v>
      </c>
    </row>
    <row r="517" spans="1:20" x14ac:dyDescent="0.2">
      <c r="B517" s="11"/>
      <c r="D517" s="21"/>
      <c r="E517" s="4">
        <v>200</v>
      </c>
      <c r="F517" s="4">
        <v>1022</v>
      </c>
      <c r="G517" s="6">
        <f t="shared" ref="G517:G519" si="2740">VALUE(CONCATENATE(LEFT(F517,LEN(F517)-2),":",RIGHT(F517,2)))</f>
        <v>0.43194444444444446</v>
      </c>
      <c r="H517" s="4">
        <v>1035</v>
      </c>
      <c r="I517" s="1">
        <f t="shared" ref="I517:I519" si="2741">VALUE(CONCATENATE(LEFT(H517,LEN(H517)-2),":",RIGHT(H517,2)))</f>
        <v>0.44097222222222227</v>
      </c>
      <c r="J517" s="1" t="str">
        <f t="shared" ref="J517:J519" si="2742">IF(OR(B518&lt;&gt;"",E518=""),I517+TIME(0,5,0),"")</f>
        <v/>
      </c>
      <c r="K517">
        <f t="shared" ref="K517:K519" si="2743">IF(AND(OR(AND(B517&lt;&gt;"",B518=""),AND(B517="",B518="")),E518&lt;&gt;""),(G518-I517)*1440,"")</f>
        <v>2.9999999999999094</v>
      </c>
      <c r="L517">
        <f t="shared" ref="L517:L519" si="2744">(I517-G517)*1440</f>
        <v>13.000000000000034</v>
      </c>
      <c r="M517">
        <f t="shared" ref="M517:M519" si="2745">IF(B517&lt;&gt;"",1,M516+1)</f>
        <v>4</v>
      </c>
      <c r="N517">
        <f t="shared" ref="N517:N519" ca="1" si="2746">OFFSET(C517,-M517+1,0)</f>
        <v>914</v>
      </c>
      <c r="O517" t="str">
        <f t="shared" ref="O517:O519" si="2747">IF(J517&lt;&gt;"",(J517-VALUE(CONCATENATE(LEFT(N517,LEN(N517)-2),":",RIGHT(N517,2))))*1440,"")</f>
        <v/>
      </c>
      <c r="P517">
        <f t="shared" ref="P517:P519" si="2748">IF(K517&lt;&gt;"",(E517+E518)*K517/2,E517*5/2)</f>
        <v>524.9999999999842</v>
      </c>
      <c r="Q517" s="7">
        <f t="shared" ref="Q517:Q519" si="2749">IF(K517&lt;&gt;"",(E518-E517)*K517/LN((E518+0.000001)/(E517+0.000001)),-5*(E517-0.000001)/(LN(1/E517)-13.8155))</f>
        <v>521.4089275380627</v>
      </c>
      <c r="R517">
        <f t="shared" ref="R517:R519" si="2750">(E517*L517)</f>
        <v>2600.0000000000068</v>
      </c>
      <c r="S517">
        <f t="shared" ref="S517:S519" si="2751">P517+R517</f>
        <v>3124.9999999999909</v>
      </c>
      <c r="T517" s="7">
        <f t="shared" ref="T517:T519" si="2752">Q517+R517</f>
        <v>3121.4089275380693</v>
      </c>
    </row>
    <row r="518" spans="1:20" x14ac:dyDescent="0.2">
      <c r="B518" s="11"/>
      <c r="D518" s="21"/>
      <c r="E518" s="4">
        <v>150</v>
      </c>
      <c r="F518" s="4">
        <v>1038</v>
      </c>
      <c r="G518" s="6">
        <f t="shared" si="2740"/>
        <v>0.44305555555555554</v>
      </c>
      <c r="H518" s="4">
        <v>1040</v>
      </c>
      <c r="I518" s="1">
        <f t="shared" si="2741"/>
        <v>0.44444444444444442</v>
      </c>
      <c r="J518" s="1" t="str">
        <f t="shared" si="2742"/>
        <v/>
      </c>
      <c r="K518">
        <f t="shared" si="2743"/>
        <v>3.9999999999999858</v>
      </c>
      <c r="L518">
        <f t="shared" si="2744"/>
        <v>1.9999999999999929</v>
      </c>
      <c r="M518">
        <f t="shared" si="2745"/>
        <v>5</v>
      </c>
      <c r="N518">
        <f t="shared" ca="1" si="2746"/>
        <v>914</v>
      </c>
      <c r="O518" t="str">
        <f t="shared" si="2747"/>
        <v/>
      </c>
      <c r="P518">
        <f t="shared" si="2748"/>
        <v>699.9999999999975</v>
      </c>
      <c r="Q518" s="7">
        <f t="shared" si="2749"/>
        <v>695.21190338410224</v>
      </c>
      <c r="R518">
        <f t="shared" si="2750"/>
        <v>299.99999999999892</v>
      </c>
      <c r="S518">
        <f t="shared" si="2751"/>
        <v>999.99999999999636</v>
      </c>
      <c r="T518" s="7">
        <f t="shared" si="2752"/>
        <v>995.21190338410111</v>
      </c>
    </row>
    <row r="519" spans="1:20" x14ac:dyDescent="0.2">
      <c r="B519" s="11"/>
      <c r="D519" s="21"/>
      <c r="E519" s="4">
        <v>200</v>
      </c>
      <c r="F519" s="4">
        <v>1044</v>
      </c>
      <c r="G519" s="6">
        <f t="shared" si="2740"/>
        <v>0.44722222222222219</v>
      </c>
      <c r="H519" s="4">
        <v>1046</v>
      </c>
      <c r="I519" s="1">
        <f t="shared" si="2741"/>
        <v>0.44861111111111113</v>
      </c>
      <c r="J519" s="1" t="str">
        <f t="shared" si="2742"/>
        <v/>
      </c>
      <c r="K519">
        <f t="shared" si="2743"/>
        <v>1.9999999999999929</v>
      </c>
      <c r="L519">
        <f t="shared" si="2744"/>
        <v>2.0000000000000728</v>
      </c>
      <c r="M519">
        <f t="shared" si="2745"/>
        <v>6</v>
      </c>
      <c r="N519">
        <f t="shared" ca="1" si="2746"/>
        <v>914</v>
      </c>
      <c r="O519" t="str">
        <f t="shared" si="2747"/>
        <v/>
      </c>
      <c r="P519">
        <f t="shared" si="2748"/>
        <v>374.99999999999869</v>
      </c>
      <c r="Q519" s="7">
        <f t="shared" si="2749"/>
        <v>374.44378647390295</v>
      </c>
      <c r="R519">
        <f t="shared" si="2750"/>
        <v>400.00000000001455</v>
      </c>
      <c r="S519">
        <f t="shared" si="2751"/>
        <v>775.00000000001319</v>
      </c>
      <c r="T519" s="7">
        <f t="shared" si="2752"/>
        <v>774.4437864739175</v>
      </c>
    </row>
    <row r="520" spans="1:20" x14ac:dyDescent="0.2">
      <c r="B520" s="11"/>
      <c r="D520" s="21"/>
      <c r="E520" s="31">
        <v>175</v>
      </c>
      <c r="F520" s="31">
        <v>1048</v>
      </c>
      <c r="G520" s="69">
        <f t="shared" ref="G520:G522" si="2753">VALUE(CONCATENATE(LEFT(F520,LEN(F520)-2),":",RIGHT(F520,2)))</f>
        <v>0.45</v>
      </c>
      <c r="H520" s="31">
        <v>1054</v>
      </c>
      <c r="I520" s="68">
        <f t="shared" ref="I520:I522" si="2754">VALUE(CONCATENATE(LEFT(H520,LEN(H520)-2),":",RIGHT(H520,2)))</f>
        <v>0.45416666666666666</v>
      </c>
      <c r="J520" s="1" t="str">
        <f t="shared" ref="J520:J522" si="2755">IF(OR(B521&lt;&gt;"",E521=""),I520+TIME(0,5,0),"")</f>
        <v/>
      </c>
      <c r="K520">
        <f t="shared" ref="K520:K522" si="2756">IF(AND(OR(AND(B520&lt;&gt;"",B521=""),AND(B520="",B521="")),E521&lt;&gt;""),(G521-I520)*1440,"")</f>
        <v>1.9999999999999929</v>
      </c>
      <c r="L520">
        <f t="shared" ref="L520:L522" si="2757">(I520-G520)*1440</f>
        <v>5.9999999999999787</v>
      </c>
      <c r="M520">
        <f t="shared" ref="M520:M522" si="2758">IF(B520&lt;&gt;"",1,M519+1)</f>
        <v>7</v>
      </c>
      <c r="N520">
        <f t="shared" ref="N520:N522" ca="1" si="2759">OFFSET(C520,-M520+1,0)</f>
        <v>914</v>
      </c>
      <c r="O520" t="str">
        <f t="shared" ref="O520:O522" si="2760">IF(J520&lt;&gt;"",(J520-VALUE(CONCATENATE(LEFT(N520,LEN(N520)-2),":",RIGHT(N520,2))))*1440,"")</f>
        <v/>
      </c>
      <c r="P520">
        <f t="shared" ref="P520:P522" si="2761">IF(K520&lt;&gt;"",(E520+E521)*K520/2,E520*5/2)</f>
        <v>374.99999999999869</v>
      </c>
      <c r="Q520" s="7">
        <f t="shared" ref="Q520:Q522" si="2762">IF(K520&lt;&gt;"",(E521-E520)*K520/LN((E521+0.000001)/(E520+0.000001)),-5*(E520-0.000001)/(LN(1/E520)-13.8155))</f>
        <v>374.44378647390334</v>
      </c>
      <c r="R520">
        <f t="shared" ref="R520:R522" si="2763">(E520*L520)</f>
        <v>1049.9999999999964</v>
      </c>
      <c r="S520">
        <f t="shared" ref="S520:S522" si="2764">P520+R520</f>
        <v>1424.999999999995</v>
      </c>
      <c r="T520" s="7">
        <f t="shared" ref="T520:T522" si="2765">Q520+R520</f>
        <v>1424.4437864738998</v>
      </c>
    </row>
    <row r="521" spans="1:20" x14ac:dyDescent="0.2">
      <c r="B521" s="11"/>
      <c r="D521" s="21"/>
      <c r="E521" s="4">
        <v>200</v>
      </c>
      <c r="F521" s="4">
        <v>1056</v>
      </c>
      <c r="G521" s="6">
        <f t="shared" si="2753"/>
        <v>0.45555555555555555</v>
      </c>
      <c r="H521" s="4">
        <v>1120</v>
      </c>
      <c r="I521" s="1">
        <f t="shared" si="2754"/>
        <v>0.47222222222222227</v>
      </c>
      <c r="J521" s="1">
        <f t="shared" si="2755"/>
        <v>0.47569444444444448</v>
      </c>
      <c r="K521" t="str">
        <f t="shared" si="2756"/>
        <v/>
      </c>
      <c r="L521">
        <f t="shared" si="2757"/>
        <v>24.000000000000075</v>
      </c>
      <c r="M521">
        <f t="shared" si="2758"/>
        <v>8</v>
      </c>
      <c r="N521">
        <f t="shared" ca="1" si="2759"/>
        <v>914</v>
      </c>
      <c r="O521">
        <f t="shared" ca="1" si="2760"/>
        <v>131.00000000000009</v>
      </c>
      <c r="P521">
        <f t="shared" si="2761"/>
        <v>500</v>
      </c>
      <c r="Q521" s="7">
        <f t="shared" si="2762"/>
        <v>52.318172546220183</v>
      </c>
      <c r="R521">
        <f t="shared" si="2763"/>
        <v>4800.0000000000146</v>
      </c>
      <c r="S521">
        <f t="shared" si="2764"/>
        <v>5300.0000000000146</v>
      </c>
      <c r="T521" s="7">
        <f t="shared" si="2765"/>
        <v>4852.3181725462346</v>
      </c>
    </row>
    <row r="522" spans="1:20" x14ac:dyDescent="0.2">
      <c r="B522" s="61">
        <v>44615</v>
      </c>
      <c r="C522">
        <v>1216</v>
      </c>
      <c r="D522" s="65"/>
      <c r="E522" s="4">
        <v>0.01</v>
      </c>
      <c r="F522" s="4">
        <v>1236</v>
      </c>
      <c r="G522" s="6">
        <f t="shared" si="2753"/>
        <v>0.52500000000000002</v>
      </c>
      <c r="H522" s="4">
        <v>1244</v>
      </c>
      <c r="I522" s="1">
        <f t="shared" si="2754"/>
        <v>0.53055555555555556</v>
      </c>
      <c r="J522" s="1" t="str">
        <f t="shared" si="2755"/>
        <v/>
      </c>
      <c r="K522">
        <f t="shared" si="2756"/>
        <v>8.999999999999968</v>
      </c>
      <c r="L522">
        <f t="shared" si="2757"/>
        <v>7.9999999999999716</v>
      </c>
      <c r="M522">
        <f t="shared" si="2758"/>
        <v>1</v>
      </c>
      <c r="N522">
        <f t="shared" ca="1" si="2759"/>
        <v>1216</v>
      </c>
      <c r="O522" t="str">
        <f t="shared" si="2760"/>
        <v/>
      </c>
      <c r="P522">
        <f t="shared" si="2761"/>
        <v>450.04499999999842</v>
      </c>
      <c r="Q522" s="7">
        <f t="shared" si="2762"/>
        <v>97.707547489482963</v>
      </c>
      <c r="R522">
        <f t="shared" si="2763"/>
        <v>7.9999999999999724E-2</v>
      </c>
      <c r="S522">
        <f t="shared" si="2764"/>
        <v>450.12499999999841</v>
      </c>
      <c r="T522" s="7">
        <f t="shared" si="2765"/>
        <v>97.787547489482961</v>
      </c>
    </row>
    <row r="523" spans="1:20" x14ac:dyDescent="0.2">
      <c r="B523" s="11"/>
      <c r="D523" s="21"/>
      <c r="E523" s="4">
        <v>100</v>
      </c>
      <c r="F523" s="4">
        <v>1253</v>
      </c>
      <c r="G523" s="6">
        <f t="shared" ref="G523" si="2766">VALUE(CONCATENATE(LEFT(F523,LEN(F523)-2),":",RIGHT(F523,2)))</f>
        <v>0.53680555555555554</v>
      </c>
      <c r="H523" s="4">
        <v>1257</v>
      </c>
      <c r="I523" s="1">
        <f t="shared" ref="I523" si="2767">VALUE(CONCATENATE(LEFT(H523,LEN(H523)-2),":",RIGHT(H523,2)))</f>
        <v>0.5395833333333333</v>
      </c>
      <c r="J523" s="1" t="str">
        <f t="shared" ref="J523" si="2768">IF(OR(B524&lt;&gt;"",E524=""),I523+TIME(0,5,0),"")</f>
        <v/>
      </c>
      <c r="K523">
        <f t="shared" ref="K523" si="2769">IF(AND(OR(AND(B523&lt;&gt;"",B524=""),AND(B523="",B524="")),E524&lt;&gt;""),(G524-I523)*1440,"")</f>
        <v>4.0000000000001457</v>
      </c>
      <c r="L523">
        <f t="shared" ref="L523" si="2770">(I523-G523)*1440</f>
        <v>3.9999999999999858</v>
      </c>
      <c r="M523">
        <f t="shared" ref="M523" si="2771">IF(B523&lt;&gt;"",1,M522+1)</f>
        <v>2</v>
      </c>
      <c r="N523">
        <f t="shared" ref="N523" ca="1" si="2772">OFFSET(C523,-M523+1,0)</f>
        <v>1216</v>
      </c>
      <c r="O523" t="str">
        <f t="shared" ref="O523" si="2773">IF(J523&lt;&gt;"",(J523-VALUE(CONCATENATE(LEFT(N523,LEN(N523)-2),":",RIGHT(N523,2))))*1440,"")</f>
        <v/>
      </c>
      <c r="P523">
        <f t="shared" ref="P523" si="2774">IF(K523&lt;&gt;"",(E523+E524)*K523/2,E523*5/2)</f>
        <v>600.00000000002183</v>
      </c>
      <c r="Q523" s="7">
        <f t="shared" ref="Q523" si="2775">IF(K523&lt;&gt;"",(E524-E523)*K523/LN((E524+0.000001)/(E523+0.000001)),-5*(E523-0.000001)/(LN(1/E523)-13.8155))</f>
        <v>577.07802051834437</v>
      </c>
      <c r="R523">
        <f t="shared" ref="R523" si="2776">(E523*L523)</f>
        <v>399.99999999999858</v>
      </c>
      <c r="S523">
        <f t="shared" ref="S523" si="2777">P523+R523</f>
        <v>1000.0000000000205</v>
      </c>
      <c r="T523" s="7">
        <f t="shared" ref="T523" si="2778">Q523+R523</f>
        <v>977.07802051834301</v>
      </c>
    </row>
    <row r="524" spans="1:20" x14ac:dyDescent="0.2">
      <c r="B524" s="11"/>
      <c r="D524" s="21"/>
      <c r="E524" s="4">
        <v>200</v>
      </c>
      <c r="F524" s="4">
        <v>1301</v>
      </c>
      <c r="G524" s="6">
        <f t="shared" ref="G524:G525" si="2779">VALUE(CONCATENATE(LEFT(F524,LEN(F524)-2),":",RIGHT(F524,2)))</f>
        <v>0.54236111111111118</v>
      </c>
      <c r="H524" s="4">
        <v>1653</v>
      </c>
      <c r="I524" s="1">
        <f t="shared" ref="I524:I525" si="2780">VALUE(CONCATENATE(LEFT(H524,LEN(H524)-2),":",RIGHT(H524,2)))</f>
        <v>0.70347222222222217</v>
      </c>
      <c r="J524" s="1">
        <f t="shared" ref="J524:J525" si="2781">IF(OR(B525&lt;&gt;"",E525=""),I524+TIME(0,5,0),"")</f>
        <v>0.70694444444444438</v>
      </c>
      <c r="K524" t="str">
        <f t="shared" ref="K524:K525" si="2782">IF(AND(OR(AND(B524&lt;&gt;"",B525=""),AND(B524="",B525="")),E525&lt;&gt;""),(G525-I524)*1440,"")</f>
        <v/>
      </c>
      <c r="L524">
        <f t="shared" ref="L524:L525" si="2783">(I524-G524)*1440</f>
        <v>231.99999999999983</v>
      </c>
      <c r="M524">
        <f t="shared" ref="M524:M525" si="2784">IF(B524&lt;&gt;"",1,M523+1)</f>
        <v>3</v>
      </c>
      <c r="N524">
        <f t="shared" ref="N524:N525" ca="1" si="2785">OFFSET(C524,-M524+1,0)</f>
        <v>1216</v>
      </c>
      <c r="O524">
        <f t="shared" ref="O524:O525" ca="1" si="2786">IF(J524&lt;&gt;"",(J524-VALUE(CONCATENATE(LEFT(N524,LEN(N524)-2),":",RIGHT(N524,2))))*1440,"")</f>
        <v>281.99999999999977</v>
      </c>
      <c r="P524">
        <f t="shared" ref="P524:P525" si="2787">IF(K524&lt;&gt;"",(E524+E525)*K524/2,E524*5/2)</f>
        <v>500</v>
      </c>
      <c r="Q524" s="7">
        <f t="shared" ref="Q524:Q525" si="2788">IF(K524&lt;&gt;"",(E525-E524)*K524/LN((E525+0.000001)/(E524+0.000001)),-5*(E524-0.000001)/(LN(1/E524)-13.8155))</f>
        <v>52.318172546220183</v>
      </c>
      <c r="R524">
        <f t="shared" ref="R524:R525" si="2789">(E524*L524)</f>
        <v>46399.999999999964</v>
      </c>
      <c r="S524">
        <f t="shared" ref="S524:S525" si="2790">P524+R524</f>
        <v>46899.999999999964</v>
      </c>
      <c r="T524" s="7">
        <f t="shared" ref="T524:T525" si="2791">Q524+R524</f>
        <v>46452.318172546184</v>
      </c>
    </row>
    <row r="525" spans="1:20" x14ac:dyDescent="0.2">
      <c r="A525">
        <v>1</v>
      </c>
      <c r="B525" s="61">
        <v>44616</v>
      </c>
      <c r="C525">
        <v>842</v>
      </c>
      <c r="D525" s="65">
        <v>4</v>
      </c>
      <c r="E525" s="4">
        <v>0.01</v>
      </c>
      <c r="F525" s="4">
        <v>900</v>
      </c>
      <c r="G525" s="6">
        <f t="shared" si="2779"/>
        <v>0.375</v>
      </c>
      <c r="H525" s="4">
        <v>917</v>
      </c>
      <c r="I525" s="1">
        <f t="shared" si="2780"/>
        <v>0.38680555555555557</v>
      </c>
      <c r="J525" s="1" t="str">
        <f t="shared" si="2781"/>
        <v/>
      </c>
      <c r="K525">
        <f t="shared" si="2782"/>
        <v>8.999999999999968</v>
      </c>
      <c r="L525">
        <f t="shared" si="2783"/>
        <v>17.000000000000021</v>
      </c>
      <c r="M525">
        <f t="shared" si="2784"/>
        <v>1</v>
      </c>
      <c r="N525">
        <f t="shared" ca="1" si="2785"/>
        <v>842</v>
      </c>
      <c r="O525" t="str">
        <f t="shared" si="2786"/>
        <v/>
      </c>
      <c r="P525">
        <f t="shared" si="2787"/>
        <v>450.04499999999842</v>
      </c>
      <c r="Q525" s="7">
        <f t="shared" si="2788"/>
        <v>97.707547489482963</v>
      </c>
      <c r="R525">
        <f t="shared" si="2789"/>
        <v>0.17000000000000021</v>
      </c>
      <c r="S525">
        <f t="shared" si="2790"/>
        <v>450.21499999999844</v>
      </c>
      <c r="T525" s="7">
        <f t="shared" si="2791"/>
        <v>97.877547489482964</v>
      </c>
    </row>
    <row r="526" spans="1:20" x14ac:dyDescent="0.2">
      <c r="B526" s="11"/>
      <c r="D526" s="21"/>
      <c r="E526" s="4">
        <v>100</v>
      </c>
      <c r="F526" s="4">
        <v>926</v>
      </c>
      <c r="G526" s="6">
        <f t="shared" ref="G526" si="2792">VALUE(CONCATENATE(LEFT(F526,LEN(F526)-2),":",RIGHT(F526,2)))</f>
        <v>0.39305555555555555</v>
      </c>
      <c r="H526" s="4">
        <v>930</v>
      </c>
      <c r="I526" s="1">
        <f t="shared" ref="I526" si="2793">VALUE(CONCATENATE(LEFT(H526,LEN(H526)-2),":",RIGHT(H526,2)))</f>
        <v>0.39583333333333331</v>
      </c>
      <c r="J526" s="1" t="str">
        <f t="shared" ref="J526" si="2794">IF(OR(B527&lt;&gt;"",E527=""),I526+TIME(0,5,0),"")</f>
        <v/>
      </c>
      <c r="K526">
        <f t="shared" ref="K526" si="2795">IF(AND(OR(AND(B526&lt;&gt;"",B527=""),AND(B526="",B527="")),E527&lt;&gt;""),(G527-I526)*1440,"")</f>
        <v>3.9999999999999858</v>
      </c>
      <c r="L526">
        <f t="shared" ref="L526" si="2796">(I526-G526)*1440</f>
        <v>3.9999999999999858</v>
      </c>
      <c r="M526">
        <f t="shared" ref="M526" si="2797">IF(B526&lt;&gt;"",1,M525+1)</f>
        <v>2</v>
      </c>
      <c r="N526">
        <f t="shared" ref="N526" ca="1" si="2798">OFFSET(C526,-M526+1,0)</f>
        <v>842</v>
      </c>
      <c r="O526" t="str">
        <f t="shared" ref="O526" si="2799">IF(J526&lt;&gt;"",(J526-VALUE(CONCATENATE(LEFT(N526,LEN(N526)-2),":",RIGHT(N526,2))))*1440,"")</f>
        <v/>
      </c>
      <c r="P526">
        <f t="shared" ref="P526" si="2800">IF(K526&lt;&gt;"",(E526+E527)*K526/2,E526*5/2)</f>
        <v>599.99999999999784</v>
      </c>
      <c r="Q526" s="7">
        <f t="shared" ref="Q526" si="2801">IF(K526&lt;&gt;"",(E527-E526)*K526/LN((E527+0.000001)/(E526+0.000001)),-5*(E526-0.000001)/(LN(1/E526)-13.8155))</f>
        <v>577.0780205183213</v>
      </c>
      <c r="R526">
        <f t="shared" ref="R526" si="2802">(E526*L526)</f>
        <v>399.99999999999858</v>
      </c>
      <c r="S526">
        <f t="shared" ref="S526" si="2803">P526+R526</f>
        <v>999.99999999999636</v>
      </c>
      <c r="T526" s="7">
        <f t="shared" ref="T526" si="2804">Q526+R526</f>
        <v>977.07802051831982</v>
      </c>
    </row>
    <row r="527" spans="1:20" x14ac:dyDescent="0.2">
      <c r="B527" s="11"/>
      <c r="D527" s="21"/>
      <c r="E527" s="4">
        <v>200</v>
      </c>
      <c r="F527" s="4">
        <v>934</v>
      </c>
      <c r="G527" s="6">
        <f t="shared" ref="G527:G528" si="2805">VALUE(CONCATENATE(LEFT(F527,LEN(F527)-2),":",RIGHT(F527,2)))</f>
        <v>0.39861111111111108</v>
      </c>
      <c r="H527" s="4">
        <v>1706</v>
      </c>
      <c r="I527" s="1">
        <f t="shared" ref="I527:I528" si="2806">VALUE(CONCATENATE(LEFT(H527,LEN(H527)-2),":",RIGHT(H527,2)))</f>
        <v>0.71250000000000002</v>
      </c>
      <c r="J527" s="1">
        <f t="shared" ref="J527:J528" si="2807">IF(OR(B528&lt;&gt;"",E528=""),I527+TIME(0,5,0),"")</f>
        <v>0.71597222222222223</v>
      </c>
      <c r="K527" t="str">
        <f t="shared" ref="K527:K528" si="2808">IF(AND(OR(AND(B527&lt;&gt;"",B528=""),AND(B527="",B528="")),E528&lt;&gt;""),(G528-I527)*1440,"")</f>
        <v/>
      </c>
      <c r="L527">
        <f t="shared" ref="L527:L528" si="2809">(I527-G527)*1440</f>
        <v>452.00000000000006</v>
      </c>
      <c r="M527">
        <f t="shared" ref="M527:M528" si="2810">IF(B527&lt;&gt;"",1,M526+1)</f>
        <v>3</v>
      </c>
      <c r="N527">
        <f t="shared" ref="N527:N528" ca="1" si="2811">OFFSET(C527,-M527+1,0)</f>
        <v>842</v>
      </c>
      <c r="O527">
        <f t="shared" ref="O527:O528" ca="1" si="2812">IF(J527&lt;&gt;"",(J527-VALUE(CONCATENATE(LEFT(N527,LEN(N527)-2),":",RIGHT(N527,2))))*1440,"")</f>
        <v>509.00000000000006</v>
      </c>
      <c r="P527">
        <f t="shared" ref="P527:P528" si="2813">IF(K527&lt;&gt;"",(E527+E528)*K527/2,E527*5/2)</f>
        <v>500</v>
      </c>
      <c r="Q527" s="7">
        <f t="shared" ref="Q527:Q528" si="2814">IF(K527&lt;&gt;"",(E528-E527)*K527/LN((E528+0.000001)/(E527+0.000001)),-5*(E527-0.000001)/(LN(1/E527)-13.8155))</f>
        <v>52.318172546220183</v>
      </c>
      <c r="R527">
        <f t="shared" ref="R527:R528" si="2815">(E527*L527)</f>
        <v>90400.000000000015</v>
      </c>
      <c r="S527">
        <f t="shared" ref="S527:S528" si="2816">P527+R527</f>
        <v>90900.000000000015</v>
      </c>
      <c r="T527" s="7">
        <f t="shared" ref="T527:T528" si="2817">Q527+R527</f>
        <v>90452.318172546235</v>
      </c>
    </row>
    <row r="528" spans="1:20" x14ac:dyDescent="0.2">
      <c r="A528">
        <v>1</v>
      </c>
      <c r="B528" s="61">
        <v>44617</v>
      </c>
      <c r="C528">
        <v>1044</v>
      </c>
      <c r="D528" s="65">
        <v>4</v>
      </c>
      <c r="E528" s="4">
        <v>0.01</v>
      </c>
      <c r="F528" s="4">
        <v>1110</v>
      </c>
      <c r="G528" s="6">
        <f t="shared" si="2805"/>
        <v>0.46527777777777773</v>
      </c>
      <c r="H528" s="4">
        <v>1116</v>
      </c>
      <c r="I528" s="1">
        <f t="shared" si="2806"/>
        <v>0.4694444444444445</v>
      </c>
      <c r="J528" s="1" t="str">
        <f t="shared" si="2807"/>
        <v/>
      </c>
      <c r="K528">
        <f t="shared" si="2808"/>
        <v>4.9999999999999023</v>
      </c>
      <c r="L528">
        <f t="shared" si="2809"/>
        <v>6.0000000000001386</v>
      </c>
      <c r="M528">
        <f t="shared" si="2810"/>
        <v>1</v>
      </c>
      <c r="N528">
        <f t="shared" ca="1" si="2811"/>
        <v>1044</v>
      </c>
      <c r="O528" t="str">
        <f t="shared" si="2812"/>
        <v/>
      </c>
      <c r="P528">
        <f t="shared" si="2813"/>
        <v>4.7499999999999071E-2</v>
      </c>
      <c r="Q528" s="7">
        <f t="shared" si="2814"/>
        <v>4.7461112531721625E-2</v>
      </c>
      <c r="R528">
        <f t="shared" si="2815"/>
        <v>6.0000000000001386E-2</v>
      </c>
      <c r="S528">
        <f t="shared" si="2816"/>
        <v>0.10750000000000046</v>
      </c>
      <c r="T528" s="7">
        <f t="shared" si="2817"/>
        <v>0.10746111253172301</v>
      </c>
    </row>
    <row r="529" spans="1:20" x14ac:dyDescent="0.2">
      <c r="B529" s="11"/>
      <c r="D529" s="21"/>
      <c r="E529" s="4">
        <v>8.9999999999999993E-3</v>
      </c>
      <c r="F529" s="4">
        <v>1121</v>
      </c>
      <c r="G529" s="6">
        <f t="shared" ref="G529:G530" si="2818">VALUE(CONCATENATE(LEFT(F529,LEN(F529)-2),":",RIGHT(F529,2)))</f>
        <v>0.47291666666666665</v>
      </c>
      <c r="H529" s="4">
        <v>1146</v>
      </c>
      <c r="I529" s="1">
        <f t="shared" ref="I529:I530" si="2819">VALUE(CONCATENATE(LEFT(H529,LEN(H529)-2),":",RIGHT(H529,2)))</f>
        <v>0.49027777777777781</v>
      </c>
      <c r="J529" s="1">
        <f t="shared" ref="J529:J530" si="2820">IF(OR(B530&lt;&gt;"",E530=""),I529+TIME(0,5,0),"")</f>
        <v>0.49375000000000002</v>
      </c>
      <c r="K529" t="str">
        <f t="shared" ref="K529:K530" si="2821">IF(AND(OR(AND(B529&lt;&gt;"",B530=""),AND(B529="",B530="")),E530&lt;&gt;""),(G530-I529)*1440,"")</f>
        <v/>
      </c>
      <c r="L529">
        <f t="shared" ref="L529:L530" si="2822">(I529-G529)*1440</f>
        <v>25.000000000000071</v>
      </c>
      <c r="M529">
        <f t="shared" ref="M529:M530" si="2823">IF(B529&lt;&gt;"",1,M528+1)</f>
        <v>2</v>
      </c>
      <c r="N529">
        <f t="shared" ref="N529:N530" ca="1" si="2824">OFFSET(C529,-M529+1,0)</f>
        <v>1044</v>
      </c>
      <c r="O529">
        <f t="shared" ref="O529:O530" ca="1" si="2825">IF(J529&lt;&gt;"",(J529-VALUE(CONCATENATE(LEFT(N529,LEN(N529)-2),":",RIGHT(N529,2))))*1440,"")</f>
        <v>67.000000000000085</v>
      </c>
      <c r="P529">
        <f t="shared" ref="P529:P530" si="2826">IF(K529&lt;&gt;"",(E529+E530)*K529/2,E529*5/2)</f>
        <v>2.2499999999999999E-2</v>
      </c>
      <c r="Q529" s="7">
        <f t="shared" ref="Q529:Q530" si="2827">IF(K529&lt;&gt;"",(E530-E529)*K529/LN((E530+0.000001)/(E529+0.000001)),-5*(E529-0.000001)/(LN(1/E529)-13.8155))</f>
        <v>4.9418068886990987E-3</v>
      </c>
      <c r="R529">
        <f t="shared" ref="R529:R530" si="2828">(E529*L529)</f>
        <v>0.22500000000000062</v>
      </c>
      <c r="S529">
        <f t="shared" ref="S529:S530" si="2829">P529+R529</f>
        <v>0.24750000000000061</v>
      </c>
      <c r="T529" s="7">
        <f t="shared" ref="T529:T530" si="2830">Q529+R529</f>
        <v>0.22994180688869972</v>
      </c>
    </row>
    <row r="530" spans="1:20" x14ac:dyDescent="0.2">
      <c r="B530" s="61">
        <v>44617</v>
      </c>
      <c r="C530">
        <v>1522</v>
      </c>
      <c r="D530" s="65"/>
      <c r="E530" s="4">
        <v>0.01</v>
      </c>
      <c r="F530" s="4">
        <v>1549</v>
      </c>
      <c r="G530" s="6">
        <f t="shared" si="2818"/>
        <v>0.65902777777777777</v>
      </c>
      <c r="H530" s="4">
        <v>1618</v>
      </c>
      <c r="I530" s="1">
        <f t="shared" si="2819"/>
        <v>0.6791666666666667</v>
      </c>
      <c r="J530" s="1" t="str">
        <f t="shared" si="2820"/>
        <v/>
      </c>
      <c r="K530">
        <f t="shared" si="2821"/>
        <v>3.9999999999999858</v>
      </c>
      <c r="L530">
        <f t="shared" si="2822"/>
        <v>29.000000000000057</v>
      </c>
      <c r="M530">
        <f t="shared" si="2823"/>
        <v>1</v>
      </c>
      <c r="N530">
        <f t="shared" ca="1" si="2824"/>
        <v>1522</v>
      </c>
      <c r="O530" t="str">
        <f t="shared" si="2825"/>
        <v/>
      </c>
      <c r="P530">
        <f t="shared" si="2826"/>
        <v>2.0199999999999929</v>
      </c>
      <c r="Q530" s="7">
        <f t="shared" si="2827"/>
        <v>0.85992155946475646</v>
      </c>
      <c r="R530">
        <f t="shared" si="2828"/>
        <v>0.29000000000000059</v>
      </c>
      <c r="S530">
        <f t="shared" si="2829"/>
        <v>2.3099999999999934</v>
      </c>
      <c r="T530" s="7">
        <f t="shared" si="2830"/>
        <v>1.1499215594647572</v>
      </c>
    </row>
    <row r="531" spans="1:20" x14ac:dyDescent="0.2">
      <c r="B531" s="11"/>
      <c r="D531" s="21"/>
      <c r="E531" s="4">
        <v>1</v>
      </c>
      <c r="F531" s="4">
        <v>1622</v>
      </c>
      <c r="G531" s="6">
        <f t="shared" ref="G531" si="2831">VALUE(CONCATENATE(LEFT(F531,LEN(F531)-2),":",RIGHT(F531,2)))</f>
        <v>0.68194444444444446</v>
      </c>
      <c r="H531" s="4">
        <v>1634</v>
      </c>
      <c r="I531" s="1">
        <f t="shared" ref="I531" si="2832">VALUE(CONCATENATE(LEFT(H531,LEN(H531)-2),":",RIGHT(H531,2)))</f>
        <v>0.69027777777777777</v>
      </c>
      <c r="J531" s="1" t="str">
        <f t="shared" ref="J531" si="2833">IF(OR(B532&lt;&gt;"",E532=""),I531+TIME(0,5,0),"")</f>
        <v/>
      </c>
      <c r="K531">
        <f t="shared" ref="K531" si="2834">IF(AND(OR(AND(B531&lt;&gt;"",B532=""),AND(B531="",B532="")),E532&lt;&gt;""),(G532-I531)*1440,"")</f>
        <v>4.9999999999999822</v>
      </c>
      <c r="L531">
        <f t="shared" ref="L531" si="2835">(I531-G531)*1440</f>
        <v>11.999999999999957</v>
      </c>
      <c r="M531">
        <f t="shared" ref="M531" si="2836">IF(B531&lt;&gt;"",1,M530+1)</f>
        <v>2</v>
      </c>
      <c r="N531">
        <f t="shared" ref="N531" ca="1" si="2837">OFFSET(C531,-M531+1,0)</f>
        <v>1522</v>
      </c>
      <c r="O531" t="str">
        <f t="shared" ref="O531" si="2838">IF(J531&lt;&gt;"",(J531-VALUE(CONCATENATE(LEFT(N531,LEN(N531)-2),":",RIGHT(N531,2))))*1440,"")</f>
        <v/>
      </c>
      <c r="P531">
        <f t="shared" ref="P531" si="2839">IF(K531&lt;&gt;"",(E531+E532)*K531/2,E531*5/2)</f>
        <v>252.49999999999909</v>
      </c>
      <c r="Q531" s="7">
        <f t="shared" ref="Q531" si="2840">IF(K531&lt;&gt;"",(E532-E531)*K531/LN((E532+0.000001)/(E531+0.000001)),-5*(E531-0.000001)/(LN(1/E531)-13.8155))</f>
        <v>107.48790737833826</v>
      </c>
      <c r="R531">
        <f t="shared" ref="R531" si="2841">(E531*L531)</f>
        <v>11.999999999999957</v>
      </c>
      <c r="S531">
        <f t="shared" ref="S531" si="2842">P531+R531</f>
        <v>264.49999999999903</v>
      </c>
      <c r="T531" s="7">
        <f t="shared" ref="T531" si="2843">Q531+R531</f>
        <v>119.48790737833822</v>
      </c>
    </row>
    <row r="532" spans="1:20" x14ac:dyDescent="0.2">
      <c r="B532" s="11"/>
      <c r="D532" s="21"/>
      <c r="E532" s="4">
        <v>100</v>
      </c>
      <c r="F532" s="4">
        <v>1639</v>
      </c>
      <c r="G532" s="6">
        <f t="shared" ref="G532" si="2844">VALUE(CONCATENATE(LEFT(F532,LEN(F532)-2),":",RIGHT(F532,2)))</f>
        <v>0.69374999999999998</v>
      </c>
      <c r="H532" s="4">
        <v>1641</v>
      </c>
      <c r="I532" s="1">
        <f t="shared" ref="I532" si="2845">VALUE(CONCATENATE(LEFT(H532,LEN(H532)-2),":",RIGHT(H532,2)))</f>
        <v>0.69513888888888886</v>
      </c>
      <c r="J532" s="1" t="str">
        <f t="shared" ref="J532" si="2846">IF(OR(B533&lt;&gt;"",E533=""),I532+TIME(0,5,0),"")</f>
        <v/>
      </c>
      <c r="K532">
        <f t="shared" ref="K532" si="2847">IF(AND(OR(AND(B532&lt;&gt;"",B533=""),AND(B532="",B533="")),E533&lt;&gt;""),(G533-I532)*1440,"")</f>
        <v>1.9999999999999929</v>
      </c>
      <c r="L532">
        <f t="shared" ref="L532" si="2848">(I532-G532)*1440</f>
        <v>1.9999999999999929</v>
      </c>
      <c r="M532">
        <f t="shared" ref="M532" si="2849">IF(B532&lt;&gt;"",1,M531+1)</f>
        <v>3</v>
      </c>
      <c r="N532">
        <f t="shared" ref="N532" ca="1" si="2850">OFFSET(C532,-M532+1,0)</f>
        <v>1522</v>
      </c>
      <c r="O532" t="str">
        <f t="shared" ref="O532" si="2851">IF(J532&lt;&gt;"",(J532-VALUE(CONCATENATE(LEFT(N532,LEN(N532)-2),":",RIGHT(N532,2))))*1440,"")</f>
        <v/>
      </c>
      <c r="P532">
        <f t="shared" ref="P532" si="2852">IF(K532&lt;&gt;"",(E532+E533)*K532/2,E532*5/2)</f>
        <v>299.99999999999892</v>
      </c>
      <c r="Q532" s="7">
        <f t="shared" ref="Q532" si="2853">IF(K532&lt;&gt;"",(E533-E532)*K532/LN((E533+0.000001)/(E532+0.000001)),-5*(E532-0.000001)/(LN(1/E532)-13.8155))</f>
        <v>288.53901025916065</v>
      </c>
      <c r="R532">
        <f t="shared" ref="R532" si="2854">(E532*L532)</f>
        <v>199.99999999999929</v>
      </c>
      <c r="S532">
        <f t="shared" ref="S532" si="2855">P532+R532</f>
        <v>499.99999999999818</v>
      </c>
      <c r="T532" s="7">
        <f t="shared" ref="T532" si="2856">Q532+R532</f>
        <v>488.53901025915991</v>
      </c>
    </row>
    <row r="533" spans="1:20" x14ac:dyDescent="0.2">
      <c r="B533" s="11"/>
      <c r="D533" s="21"/>
      <c r="E533" s="4">
        <v>200</v>
      </c>
      <c r="F533" s="4">
        <v>1643</v>
      </c>
      <c r="G533" s="6">
        <f t="shared" ref="G533:G534" si="2857">VALUE(CONCATENATE(LEFT(F533,LEN(F533)-2),":",RIGHT(F533,2)))</f>
        <v>0.69652777777777775</v>
      </c>
      <c r="H533" s="4">
        <v>1738</v>
      </c>
      <c r="I533" s="1">
        <f t="shared" ref="I533:I534" si="2858">VALUE(CONCATENATE(LEFT(H533,LEN(H533)-2),":",RIGHT(H533,2)))</f>
        <v>0.73472222222222217</v>
      </c>
      <c r="J533" s="1">
        <f t="shared" ref="J533:J534" si="2859">IF(OR(B534&lt;&gt;"",E534=""),I533+TIME(0,5,0),"")</f>
        <v>0.73819444444444438</v>
      </c>
      <c r="K533" t="str">
        <f t="shared" ref="K533:K534" si="2860">IF(AND(OR(AND(B533&lt;&gt;"",B534=""),AND(B533="",B534="")),E534&lt;&gt;""),(G534-I533)*1440,"")</f>
        <v/>
      </c>
      <c r="L533">
        <f t="shared" ref="L533:L534" si="2861">(I533-G533)*1440</f>
        <v>54.999999999999964</v>
      </c>
      <c r="M533">
        <f t="shared" ref="M533:M534" si="2862">IF(B533&lt;&gt;"",1,M532+1)</f>
        <v>4</v>
      </c>
      <c r="N533">
        <f t="shared" ref="N533:N534" ca="1" si="2863">OFFSET(C533,-M533+1,0)</f>
        <v>1522</v>
      </c>
      <c r="O533">
        <f t="shared" ref="O533:O534" ca="1" si="2864">IF(J533&lt;&gt;"",(J533-VALUE(CONCATENATE(LEFT(N533,LEN(N533)-2),":",RIGHT(N533,2))))*1440,"")</f>
        <v>140.99999999999983</v>
      </c>
      <c r="P533">
        <f t="shared" ref="P533:P534" si="2865">IF(K533&lt;&gt;"",(E533+E534)*K533/2,E533*5/2)</f>
        <v>500</v>
      </c>
      <c r="Q533" s="7">
        <f t="shared" ref="Q533:Q534" si="2866">IF(K533&lt;&gt;"",(E534-E533)*K533/LN((E534+0.000001)/(E533+0.000001)),-5*(E533-0.000001)/(LN(1/E533)-13.8155))</f>
        <v>52.318172546220183</v>
      </c>
      <c r="R533">
        <f t="shared" ref="R533:R534" si="2867">(E533*L533)</f>
        <v>10999.999999999993</v>
      </c>
      <c r="S533">
        <f t="shared" ref="S533:S534" si="2868">P533+R533</f>
        <v>11499.999999999993</v>
      </c>
      <c r="T533" s="7">
        <f t="shared" ref="T533:T534" si="2869">Q533+R533</f>
        <v>11052.318172546213</v>
      </c>
    </row>
    <row r="534" spans="1:20" x14ac:dyDescent="0.2">
      <c r="A534">
        <v>1</v>
      </c>
      <c r="B534" s="61">
        <v>44620</v>
      </c>
      <c r="C534">
        <v>1009</v>
      </c>
      <c r="D534" s="65">
        <v>3</v>
      </c>
      <c r="E534" s="4">
        <v>0.01</v>
      </c>
      <c r="F534" s="4">
        <v>1037</v>
      </c>
      <c r="G534" s="6">
        <f t="shared" si="2857"/>
        <v>0.44236111111111115</v>
      </c>
      <c r="H534" s="4">
        <v>1043</v>
      </c>
      <c r="I534" s="1">
        <f t="shared" si="2858"/>
        <v>0.4465277777777778</v>
      </c>
      <c r="J534" s="1" t="str">
        <f t="shared" si="2859"/>
        <v/>
      </c>
      <c r="K534">
        <f t="shared" si="2860"/>
        <v>5.9999999999999787</v>
      </c>
      <c r="L534">
        <f t="shared" si="2861"/>
        <v>5.9999999999999787</v>
      </c>
      <c r="M534">
        <f t="shared" si="2862"/>
        <v>1</v>
      </c>
      <c r="N534">
        <f t="shared" ca="1" si="2863"/>
        <v>1009</v>
      </c>
      <c r="O534" t="str">
        <f t="shared" si="2864"/>
        <v/>
      </c>
      <c r="P534">
        <f t="shared" si="2865"/>
        <v>0.32999999999999885</v>
      </c>
      <c r="Q534" s="7">
        <f t="shared" si="2866"/>
        <v>0.23452818661036695</v>
      </c>
      <c r="R534">
        <f t="shared" si="2867"/>
        <v>5.999999999999979E-2</v>
      </c>
      <c r="S534">
        <f t="shared" si="2868"/>
        <v>0.38999999999999863</v>
      </c>
      <c r="T534" s="7">
        <f t="shared" si="2869"/>
        <v>0.29452818661036673</v>
      </c>
    </row>
    <row r="535" spans="1:20" x14ac:dyDescent="0.2">
      <c r="B535" s="11"/>
      <c r="D535" s="21"/>
      <c r="E535" s="4">
        <v>0.1</v>
      </c>
      <c r="F535" s="4">
        <v>1049</v>
      </c>
      <c r="G535" s="6">
        <f t="shared" ref="G535" si="2870">VALUE(CONCATENATE(LEFT(F535,LEN(F535)-2),":",RIGHT(F535,2)))</f>
        <v>0.45069444444444445</v>
      </c>
      <c r="H535" s="4">
        <v>1124</v>
      </c>
      <c r="I535" s="1">
        <f t="shared" ref="I535" si="2871">VALUE(CONCATENATE(LEFT(H535,LEN(H535)-2),":",RIGHT(H535,2)))</f>
        <v>0.47500000000000003</v>
      </c>
      <c r="J535" s="1" t="str">
        <f t="shared" ref="J535" si="2872">IF(OR(B536&lt;&gt;"",E536=""),I535+TIME(0,5,0),"")</f>
        <v/>
      </c>
      <c r="K535">
        <f t="shared" ref="K535" si="2873">IF(AND(OR(AND(B535&lt;&gt;"",B536=""),AND(B535="",B536="")),E536&lt;&gt;""),(G536-I535)*1440,"")</f>
        <v>3.9999999999999858</v>
      </c>
      <c r="L535">
        <f t="shared" ref="L535" si="2874">(I535-G535)*1440</f>
        <v>35.000000000000036</v>
      </c>
      <c r="M535">
        <f t="shared" ref="M535" si="2875">IF(B535&lt;&gt;"",1,M534+1)</f>
        <v>2</v>
      </c>
      <c r="N535">
        <f t="shared" ref="N535" ca="1" si="2876">OFFSET(C535,-M535+1,0)</f>
        <v>1009</v>
      </c>
      <c r="O535" t="str">
        <f t="shared" ref="O535" si="2877">IF(J535&lt;&gt;"",(J535-VALUE(CONCATENATE(LEFT(N535,LEN(N535)-2),":",RIGHT(N535,2))))*1440,"")</f>
        <v/>
      </c>
      <c r="P535">
        <f t="shared" ref="P535" si="2878">IF(K535&lt;&gt;"",(E535+E536)*K535/2,E535*5/2)</f>
        <v>0.99999999999999645</v>
      </c>
      <c r="Q535" s="7">
        <f t="shared" ref="Q535" si="2879">IF(K535&lt;&gt;"",(E536-E535)*K535/LN((E536+0.000001)/(E535+0.000001)),-5*(E535-0.000001)/(LN(1/E535)-13.8155))</f>
        <v>0.86562170760964918</v>
      </c>
      <c r="R535">
        <f t="shared" ref="R535" si="2880">(E535*L535)</f>
        <v>3.5000000000000036</v>
      </c>
      <c r="S535">
        <f t="shared" ref="S535" si="2881">P535+R535</f>
        <v>4.5</v>
      </c>
      <c r="T535" s="7">
        <f t="shared" ref="T535" si="2882">Q535+R535</f>
        <v>4.3656217076096526</v>
      </c>
    </row>
    <row r="536" spans="1:20" x14ac:dyDescent="0.2">
      <c r="B536" s="11"/>
      <c r="D536" s="21"/>
      <c r="E536" s="4">
        <v>0.4</v>
      </c>
      <c r="F536" s="4">
        <v>1128</v>
      </c>
      <c r="G536" s="6">
        <f t="shared" ref="G536" si="2883">VALUE(CONCATENATE(LEFT(F536,LEN(F536)-2),":",RIGHT(F536,2)))</f>
        <v>0.4777777777777778</v>
      </c>
      <c r="H536" s="4">
        <v>1133</v>
      </c>
      <c r="I536" s="1">
        <f t="shared" ref="I536" si="2884">VALUE(CONCATENATE(LEFT(H536,LEN(H536)-2),":",RIGHT(H536,2)))</f>
        <v>0.48125000000000001</v>
      </c>
      <c r="J536" s="1" t="str">
        <f t="shared" ref="J536" si="2885">IF(OR(B537&lt;&gt;"",E537=""),I536+TIME(0,5,0),"")</f>
        <v/>
      </c>
      <c r="K536">
        <f t="shared" ref="K536" si="2886">IF(AND(OR(AND(B536&lt;&gt;"",B537=""),AND(B536="",B537="")),E537&lt;&gt;""),(G537-I536)*1440,"")</f>
        <v>4.9999999999999822</v>
      </c>
      <c r="L536">
        <f t="shared" ref="L536" si="2887">(I536-G536)*1440</f>
        <v>4.9999999999999822</v>
      </c>
      <c r="M536">
        <f t="shared" ref="M536" si="2888">IF(B536&lt;&gt;"",1,M535+1)</f>
        <v>3</v>
      </c>
      <c r="N536">
        <f t="shared" ref="N536" ca="1" si="2889">OFFSET(C536,-M536+1,0)</f>
        <v>1009</v>
      </c>
      <c r="O536" t="str">
        <f t="shared" ref="O536" si="2890">IF(J536&lt;&gt;"",(J536-VALUE(CONCATENATE(LEFT(N536,LEN(N536)-2),":",RIGHT(N536,2))))*1440,"")</f>
        <v/>
      </c>
      <c r="P536">
        <f t="shared" ref="P536" si="2891">IF(K536&lt;&gt;"",(E536+E537)*K536/2,E536*5/2)</f>
        <v>3.4999999999999876</v>
      </c>
      <c r="Q536" s="7">
        <f t="shared" ref="Q536" si="2892">IF(K536&lt;&gt;"",(E537-E536)*K536/LN((E537+0.000001)/(E536+0.000001)),-5*(E536-0.000001)/(LN(1/E536)-13.8155))</f>
        <v>3.2740753635784525</v>
      </c>
      <c r="R536">
        <f t="shared" ref="R536" si="2893">(E536*L536)</f>
        <v>1.9999999999999929</v>
      </c>
      <c r="S536">
        <f t="shared" ref="S536" si="2894">P536+R536</f>
        <v>5.4999999999999805</v>
      </c>
      <c r="T536" s="7">
        <f t="shared" ref="T536" si="2895">Q536+R536</f>
        <v>5.2740753635784454</v>
      </c>
    </row>
    <row r="537" spans="1:20" x14ac:dyDescent="0.2">
      <c r="B537" s="11"/>
      <c r="D537" s="21"/>
      <c r="E537" s="4">
        <v>1</v>
      </c>
      <c r="F537" s="4">
        <v>1138</v>
      </c>
      <c r="G537" s="6">
        <f t="shared" ref="G537:G538" si="2896">VALUE(CONCATENATE(LEFT(F537,LEN(F537)-2),":",RIGHT(F537,2)))</f>
        <v>0.48472222222222222</v>
      </c>
      <c r="H537" s="4">
        <v>1153</v>
      </c>
      <c r="I537" s="1">
        <f t="shared" ref="I537:I538" si="2897">VALUE(CONCATENATE(LEFT(H537,LEN(H537)-2),":",RIGHT(H537,2)))</f>
        <v>0.49513888888888885</v>
      </c>
      <c r="J537" s="1">
        <f t="shared" ref="J537:J538" si="2898">IF(OR(B538&lt;&gt;"",E538=""),I537+TIME(0,5,0),"")</f>
        <v>0.49861111111111106</v>
      </c>
      <c r="K537" t="str">
        <f t="shared" ref="K537:K538" si="2899">IF(AND(OR(AND(B537&lt;&gt;"",B538=""),AND(B537="",B538="")),E538&lt;&gt;""),(G538-I537)*1440,"")</f>
        <v/>
      </c>
      <c r="L537">
        <f t="shared" ref="L537:L538" si="2900">(I537-G537)*1440</f>
        <v>14.999999999999947</v>
      </c>
      <c r="M537">
        <f t="shared" ref="M537:M538" si="2901">IF(B537&lt;&gt;"",1,M536+1)</f>
        <v>4</v>
      </c>
      <c r="N537">
        <f t="shared" ref="N537:N538" ca="1" si="2902">OFFSET(C537,-M537+1,0)</f>
        <v>1009</v>
      </c>
      <c r="O537">
        <f t="shared" ref="O537:O538" ca="1" si="2903">IF(J537&lt;&gt;"",(J537-VALUE(CONCATENATE(LEFT(N537,LEN(N537)-2),":",RIGHT(N537,2))))*1440,"")</f>
        <v>108.99999999999993</v>
      </c>
      <c r="P537">
        <f t="shared" ref="P537:P538" si="2904">IF(K537&lt;&gt;"",(E537+E538)*K537/2,E537*5/2)</f>
        <v>2.5</v>
      </c>
      <c r="Q537" s="7">
        <f t="shared" ref="Q537:Q538" si="2905">IF(K537&lt;&gt;"",(E538-E537)*K537/LN((E538+0.000001)/(E537+0.000001)),-5*(E537-0.000001)/(LN(1/E537)-13.8155))</f>
        <v>0.36191198291773735</v>
      </c>
      <c r="R537">
        <f t="shared" ref="R537:R538" si="2906">(E537*L537)</f>
        <v>14.999999999999947</v>
      </c>
      <c r="S537">
        <f t="shared" ref="S537:S538" si="2907">P537+R537</f>
        <v>17.499999999999947</v>
      </c>
      <c r="T537" s="7">
        <f t="shared" ref="T537:T538" si="2908">Q537+R537</f>
        <v>15.361911982917684</v>
      </c>
    </row>
    <row r="538" spans="1:20" x14ac:dyDescent="0.2">
      <c r="B538" s="61">
        <v>44620</v>
      </c>
      <c r="C538">
        <v>1358</v>
      </c>
      <c r="D538" s="65"/>
      <c r="E538" s="4">
        <v>0.01</v>
      </c>
      <c r="F538" s="4">
        <v>1443</v>
      </c>
      <c r="G538" s="6">
        <f t="shared" si="2896"/>
        <v>0.61319444444444449</v>
      </c>
      <c r="H538" s="4">
        <v>1502</v>
      </c>
      <c r="I538" s="1">
        <f t="shared" si="2897"/>
        <v>0.62638888888888888</v>
      </c>
      <c r="J538" s="1" t="str">
        <f t="shared" si="2898"/>
        <v/>
      </c>
      <c r="K538">
        <f t="shared" si="2899"/>
        <v>14.999999999999947</v>
      </c>
      <c r="L538">
        <f t="shared" si="2900"/>
        <v>18.999999999999932</v>
      </c>
      <c r="M538">
        <f t="shared" si="2901"/>
        <v>1</v>
      </c>
      <c r="N538">
        <f t="shared" ca="1" si="2902"/>
        <v>1358</v>
      </c>
      <c r="O538" t="str">
        <f t="shared" si="2903"/>
        <v/>
      </c>
      <c r="P538">
        <f t="shared" si="2904"/>
        <v>375.07499999999862</v>
      </c>
      <c r="Q538" s="7">
        <f t="shared" si="2905"/>
        <v>88.040600348805782</v>
      </c>
      <c r="R538">
        <f t="shared" si="2906"/>
        <v>0.18999999999999934</v>
      </c>
      <c r="S538">
        <f t="shared" si="2907"/>
        <v>375.26499999999862</v>
      </c>
      <c r="T538" s="7">
        <f t="shared" si="2908"/>
        <v>88.23060034880578</v>
      </c>
    </row>
    <row r="539" spans="1:20" x14ac:dyDescent="0.2">
      <c r="B539" s="11"/>
      <c r="D539" s="21"/>
      <c r="E539" s="4">
        <v>50</v>
      </c>
      <c r="F539" s="4">
        <v>1517</v>
      </c>
      <c r="G539" s="6">
        <f t="shared" ref="G539" si="2909">VALUE(CONCATENATE(LEFT(F539,LEN(F539)-2),":",RIGHT(F539,2)))</f>
        <v>0.63680555555555551</v>
      </c>
      <c r="H539" s="4">
        <v>1525</v>
      </c>
      <c r="I539" s="1">
        <f t="shared" ref="I539" si="2910">VALUE(CONCATENATE(LEFT(H539,LEN(H539)-2),":",RIGHT(H539,2)))</f>
        <v>0.64236111111111105</v>
      </c>
      <c r="J539" s="1" t="str">
        <f t="shared" ref="J539" si="2911">IF(OR(B540&lt;&gt;"",E540=""),I539+TIME(0,5,0),"")</f>
        <v/>
      </c>
      <c r="K539">
        <f t="shared" ref="K539" si="2912">IF(AND(OR(AND(B539&lt;&gt;"",B540=""),AND(B539="",B540="")),E540&lt;&gt;""),(G540-I539)*1440,"")</f>
        <v>9.0000000000001279</v>
      </c>
      <c r="L539">
        <f t="shared" ref="L539" si="2913">(I539-G539)*1440</f>
        <v>7.9999999999999716</v>
      </c>
      <c r="M539">
        <f t="shared" ref="M539" si="2914">IF(B539&lt;&gt;"",1,M538+1)</f>
        <v>2</v>
      </c>
      <c r="N539">
        <f t="shared" ref="N539" ca="1" si="2915">OFFSET(C539,-M539+1,0)</f>
        <v>1358</v>
      </c>
      <c r="O539" t="str">
        <f t="shared" ref="O539" si="2916">IF(J539&lt;&gt;"",(J539-VALUE(CONCATENATE(LEFT(N539,LEN(N539)-2),":",RIGHT(N539,2))))*1440,"")</f>
        <v/>
      </c>
      <c r="P539">
        <f t="shared" ref="P539" si="2917">IF(K539&lt;&gt;"",(E539+E540)*K539/2,E539*5/2)</f>
        <v>279.00000000000398</v>
      </c>
      <c r="Q539" s="7">
        <f t="shared" ref="Q539" si="2918">IF(K539&lt;&gt;"",(E540-E539)*K539/LN((E540+0.000001)/(E539+0.000001)),-5*(E539-0.000001)/(LN(1/E539)-13.8155))</f>
        <v>239.64410037474249</v>
      </c>
      <c r="R539">
        <f t="shared" ref="R539" si="2919">(E539*L539)</f>
        <v>399.99999999999858</v>
      </c>
      <c r="S539">
        <f t="shared" ref="S539" si="2920">P539+R539</f>
        <v>679.0000000000025</v>
      </c>
      <c r="T539" s="7">
        <f t="shared" ref="T539" si="2921">Q539+R539</f>
        <v>639.64410037474113</v>
      </c>
    </row>
    <row r="540" spans="1:20" x14ac:dyDescent="0.2">
      <c r="B540" s="11"/>
      <c r="D540" s="21"/>
      <c r="E540" s="4">
        <v>12</v>
      </c>
      <c r="F540" s="4">
        <v>1534</v>
      </c>
      <c r="G540" s="6">
        <f t="shared" ref="G540:G542" si="2922">VALUE(CONCATENATE(LEFT(F540,LEN(F540)-2),":",RIGHT(F540,2)))</f>
        <v>0.64861111111111114</v>
      </c>
      <c r="H540" s="4">
        <v>1542</v>
      </c>
      <c r="I540" s="1">
        <f t="shared" ref="I540:I542" si="2923">VALUE(CONCATENATE(LEFT(H540,LEN(H540)-2),":",RIGHT(H540,2)))</f>
        <v>0.65416666666666667</v>
      </c>
      <c r="J540" s="1" t="str">
        <f t="shared" ref="J540:J542" si="2924">IF(OR(B541&lt;&gt;"",E541=""),I540+TIME(0,5,0),"")</f>
        <v/>
      </c>
      <c r="K540">
        <f t="shared" ref="K540:K542" si="2925">IF(AND(OR(AND(B540&lt;&gt;"",B541=""),AND(B540="",B541="")),E541&lt;&gt;""),(G541-I540)*1440,"")</f>
        <v>8.999999999999968</v>
      </c>
      <c r="L540">
        <f t="shared" ref="L540:L542" si="2926">(I540-G540)*1440</f>
        <v>7.9999999999999716</v>
      </c>
      <c r="M540">
        <f t="shared" ref="M540:M542" si="2927">IF(B540&lt;&gt;"",1,M539+1)</f>
        <v>3</v>
      </c>
      <c r="N540">
        <f t="shared" ref="N540:N542" ca="1" si="2928">OFFSET(C540,-M540+1,0)</f>
        <v>1358</v>
      </c>
      <c r="O540" t="str">
        <f t="shared" ref="O540:O542" si="2929">IF(J540&lt;&gt;"",(J540-VALUE(CONCATENATE(LEFT(N540,LEN(N540)-2),":",RIGHT(N540,2))))*1440,"")</f>
        <v/>
      </c>
      <c r="P540">
        <f t="shared" ref="P540:P542" si="2930">IF(K540&lt;&gt;"",(E540+E541)*K540/2,E540*5/2)</f>
        <v>503.99999999999818</v>
      </c>
      <c r="Q540" s="7">
        <f t="shared" ref="Q540:Q542" si="2931">IF(K540&lt;&gt;"",(E541-E540)*K540/LN((E541+0.000001)/(E540+0.000001)),-5*(E540-0.000001)/(LN(1/E540)-13.8155))</f>
        <v>373.53848418872974</v>
      </c>
      <c r="R540">
        <f t="shared" ref="R540:R542" si="2932">(E540*L540)</f>
        <v>95.999999999999659</v>
      </c>
      <c r="S540">
        <f t="shared" ref="S540:S542" si="2933">P540+R540</f>
        <v>599.99999999999784</v>
      </c>
      <c r="T540" s="7">
        <f t="shared" ref="T540:T542" si="2934">Q540+R540</f>
        <v>469.5384841887294</v>
      </c>
    </row>
    <row r="541" spans="1:20" x14ac:dyDescent="0.2">
      <c r="B541" s="11"/>
      <c r="D541" s="21"/>
      <c r="E541" s="4">
        <v>100</v>
      </c>
      <c r="F541" s="4">
        <v>1551</v>
      </c>
      <c r="G541" s="6">
        <f t="shared" si="2922"/>
        <v>0.66041666666666665</v>
      </c>
      <c r="H541" s="4">
        <v>1558</v>
      </c>
      <c r="I541" s="1">
        <f t="shared" si="2923"/>
        <v>0.66527777777777775</v>
      </c>
      <c r="J541" s="1">
        <f t="shared" si="2924"/>
        <v>0.66874999999999996</v>
      </c>
      <c r="K541" t="str">
        <f t="shared" si="2925"/>
        <v/>
      </c>
      <c r="L541">
        <f t="shared" si="2926"/>
        <v>6.9999999999999751</v>
      </c>
      <c r="M541">
        <f t="shared" si="2927"/>
        <v>4</v>
      </c>
      <c r="N541">
        <f t="shared" ca="1" si="2928"/>
        <v>1358</v>
      </c>
      <c r="O541">
        <f t="shared" ca="1" si="2929"/>
        <v>124.99999999999987</v>
      </c>
      <c r="P541">
        <f t="shared" si="2930"/>
        <v>250</v>
      </c>
      <c r="Q541" s="7">
        <f t="shared" si="2931"/>
        <v>27.143420404993254</v>
      </c>
      <c r="R541">
        <f t="shared" si="2932"/>
        <v>699.9999999999975</v>
      </c>
      <c r="S541">
        <f t="shared" si="2933"/>
        <v>949.9999999999975</v>
      </c>
      <c r="T541" s="7">
        <f t="shared" si="2934"/>
        <v>727.14342040499071</v>
      </c>
    </row>
    <row r="542" spans="1:20" x14ac:dyDescent="0.2">
      <c r="A542">
        <v>1</v>
      </c>
      <c r="B542" s="61">
        <v>44621</v>
      </c>
      <c r="C542">
        <v>939</v>
      </c>
      <c r="D542" s="65">
        <v>3</v>
      </c>
      <c r="E542" s="4">
        <v>0.01</v>
      </c>
      <c r="F542" s="4">
        <v>1008</v>
      </c>
      <c r="G542" s="6">
        <f t="shared" si="2922"/>
        <v>0.42222222222222222</v>
      </c>
      <c r="H542" s="4">
        <v>1024</v>
      </c>
      <c r="I542" s="1">
        <f t="shared" si="2923"/>
        <v>0.43333333333333335</v>
      </c>
      <c r="J542" s="1" t="str">
        <f t="shared" si="2924"/>
        <v/>
      </c>
      <c r="K542">
        <f t="shared" si="2925"/>
        <v>9.9999999999999645</v>
      </c>
      <c r="L542">
        <f t="shared" si="2926"/>
        <v>16.000000000000021</v>
      </c>
      <c r="M542">
        <f t="shared" si="2927"/>
        <v>1</v>
      </c>
      <c r="N542">
        <f t="shared" ca="1" si="2928"/>
        <v>939</v>
      </c>
      <c r="O542" t="str">
        <f t="shared" si="2929"/>
        <v/>
      </c>
      <c r="P542">
        <f t="shared" si="2930"/>
        <v>3.0499999999999892</v>
      </c>
      <c r="Q542" s="7">
        <f t="shared" si="2931"/>
        <v>1.4410466940574227</v>
      </c>
      <c r="R542">
        <f t="shared" si="2932"/>
        <v>0.16000000000000023</v>
      </c>
      <c r="S542">
        <f t="shared" si="2933"/>
        <v>3.2099999999999893</v>
      </c>
      <c r="T542" s="7">
        <f t="shared" si="2934"/>
        <v>1.6010466940574228</v>
      </c>
    </row>
    <row r="543" spans="1:20" x14ac:dyDescent="0.2">
      <c r="B543" s="11"/>
      <c r="D543" s="21"/>
      <c r="E543" s="4">
        <v>0.6</v>
      </c>
      <c r="F543" s="4">
        <v>1034</v>
      </c>
      <c r="G543" s="6">
        <f t="shared" ref="G543" si="2935">VALUE(CONCATENATE(LEFT(F543,LEN(F543)-2),":",RIGHT(F543,2)))</f>
        <v>0.44027777777777777</v>
      </c>
      <c r="H543" s="4">
        <v>1039</v>
      </c>
      <c r="I543" s="1">
        <f t="shared" ref="I543" si="2936">VALUE(CONCATENATE(LEFT(H543,LEN(H543)-2),":",RIGHT(H543,2)))</f>
        <v>0.44375000000000003</v>
      </c>
      <c r="J543" s="1">
        <f t="shared" ref="J543" si="2937">IF(OR(B544&lt;&gt;"",E544=""),I543+TIME(0,5,0),"")</f>
        <v>0.44722222222222224</v>
      </c>
      <c r="K543" t="str">
        <f t="shared" ref="K543" si="2938">IF(AND(OR(AND(B543&lt;&gt;"",B544=""),AND(B543="",B544="")),E544&lt;&gt;""),(G544-I543)*1440,"")</f>
        <v/>
      </c>
      <c r="L543">
        <f t="shared" ref="L543" si="2939">(I543-G543)*1440</f>
        <v>5.0000000000000622</v>
      </c>
      <c r="M543">
        <f t="shared" ref="M543" si="2940">IF(B543&lt;&gt;"",1,M542+1)</f>
        <v>2</v>
      </c>
      <c r="N543">
        <f t="shared" ref="N543" ca="1" si="2941">OFFSET(C543,-M543+1,0)</f>
        <v>939</v>
      </c>
      <c r="O543">
        <f t="shared" ref="O543" ca="1" si="2942">IF(J543&lt;&gt;"",(J543-VALUE(CONCATENATE(LEFT(N543,LEN(N543)-2),":",RIGHT(N543,2))))*1440,"")</f>
        <v>65.000000000000014</v>
      </c>
      <c r="P543">
        <f t="shared" ref="P543" si="2943">IF(K543&lt;&gt;"",(E543+E544)*K543/2,E543*5/2)</f>
        <v>1.5</v>
      </c>
      <c r="Q543" s="7">
        <f t="shared" ref="Q543" si="2944">IF(K543&lt;&gt;"",(E544-E543)*K543/LN((E544+0.000001)/(E543+0.000001)),-5*(E543-0.000001)/(LN(1/E543)-13.8155))</f>
        <v>0.22548428583557498</v>
      </c>
      <c r="R543">
        <f t="shared" ref="R543" si="2945">(E543*L543)</f>
        <v>3.0000000000000373</v>
      </c>
      <c r="S543">
        <f t="shared" ref="S543" si="2946">P543+R543</f>
        <v>4.5000000000000373</v>
      </c>
      <c r="T543" s="7">
        <f t="shared" ref="T543" si="2947">Q543+R543</f>
        <v>3.2254842858356123</v>
      </c>
    </row>
    <row r="544" spans="1:20" x14ac:dyDescent="0.2">
      <c r="B544" s="61">
        <v>44621</v>
      </c>
      <c r="C544">
        <v>1108</v>
      </c>
      <c r="D544" s="21"/>
      <c r="E544" s="4">
        <v>10</v>
      </c>
      <c r="F544" s="4">
        <v>1146</v>
      </c>
      <c r="G544" s="6">
        <f t="shared" ref="G544:G546" si="2948">VALUE(CONCATENATE(LEFT(F544,LEN(F544)-2),":",RIGHT(F544,2)))</f>
        <v>0.49027777777777781</v>
      </c>
      <c r="H544" s="4">
        <v>1154</v>
      </c>
      <c r="I544" s="1">
        <f t="shared" ref="I544:I546" si="2949">VALUE(CONCATENATE(LEFT(H544,LEN(H544)-2),":",RIGHT(H544,2)))</f>
        <v>0.49583333333333335</v>
      </c>
      <c r="J544" s="1" t="str">
        <f t="shared" ref="J544:J546" si="2950">IF(OR(B545&lt;&gt;"",E545=""),I544+TIME(0,5,0),"")</f>
        <v/>
      </c>
      <c r="K544">
        <f t="shared" ref="K544:K546" si="2951">IF(AND(OR(AND(B544&lt;&gt;"",B545=""),AND(B544="",B545="")),E545&lt;&gt;""),(G545-I544)*1440,"")</f>
        <v>10.999999999999961</v>
      </c>
      <c r="L544">
        <f t="shared" ref="L544:L546" si="2952">(I544-G544)*1440</f>
        <v>7.9999999999999716</v>
      </c>
      <c r="M544">
        <f t="shared" ref="M544:M546" si="2953">IF(B544&lt;&gt;"",1,M543+1)</f>
        <v>1</v>
      </c>
      <c r="N544">
        <f t="shared" ref="N544:N546" ca="1" si="2954">OFFSET(C544,-M544+1,0)</f>
        <v>1108</v>
      </c>
      <c r="O544" t="str">
        <f t="shared" ref="O544:O546" si="2955">IF(J544&lt;&gt;"",(J544-VALUE(CONCATENATE(LEFT(N544,LEN(N544)-2),":",RIGHT(N544,2))))*1440,"")</f>
        <v/>
      </c>
      <c r="P544">
        <f t="shared" ref="P544:P546" si="2956">IF(K544&lt;&gt;"",(E544+E545)*K544/2,E544*5/2)</f>
        <v>55.824999999999804</v>
      </c>
      <c r="Q544" s="7">
        <f t="shared" ref="Q544:Q546" si="2957">IF(K544&lt;&gt;"",(E545-E544)*K544/LN((E545+0.000001)/(E544+0.000001)),-5*(E544-0.000001)/(LN(1/E544)-13.8155))</f>
        <v>25.799471012057229</v>
      </c>
      <c r="R544">
        <f t="shared" ref="R544:R546" si="2958">(E544*L544)</f>
        <v>79.999999999999716</v>
      </c>
      <c r="S544">
        <f t="shared" ref="S544:S546" si="2959">P544+R544</f>
        <v>135.82499999999953</v>
      </c>
      <c r="T544" s="7">
        <f t="shared" ref="T544:T546" si="2960">Q544+R544</f>
        <v>105.79947101205694</v>
      </c>
    </row>
    <row r="545" spans="1:20" x14ac:dyDescent="0.2">
      <c r="B545" s="11"/>
      <c r="D545" s="21"/>
      <c r="E545" s="4">
        <v>0.15</v>
      </c>
      <c r="F545" s="4">
        <v>1205</v>
      </c>
      <c r="G545" s="6">
        <f t="shared" si="2948"/>
        <v>0.50347222222222221</v>
      </c>
      <c r="H545" s="4">
        <v>1210</v>
      </c>
      <c r="I545" s="1">
        <f t="shared" si="2949"/>
        <v>0.50694444444444442</v>
      </c>
      <c r="J545" s="1" t="str">
        <f t="shared" si="2950"/>
        <v/>
      </c>
      <c r="K545">
        <f t="shared" si="2951"/>
        <v>8.0000000000001315</v>
      </c>
      <c r="L545">
        <f t="shared" si="2952"/>
        <v>4.9999999999999822</v>
      </c>
      <c r="M545">
        <f t="shared" si="2953"/>
        <v>2</v>
      </c>
      <c r="N545">
        <f t="shared" ca="1" si="2954"/>
        <v>1108</v>
      </c>
      <c r="O545" t="str">
        <f t="shared" si="2955"/>
        <v/>
      </c>
      <c r="P545">
        <f t="shared" si="2956"/>
        <v>6.600000000000108</v>
      </c>
      <c r="Q545" s="7">
        <f t="shared" si="2957"/>
        <v>4.6903926265801967</v>
      </c>
      <c r="R545">
        <f t="shared" si="2958"/>
        <v>0.74999999999999734</v>
      </c>
      <c r="S545">
        <f t="shared" si="2959"/>
        <v>7.3500000000001053</v>
      </c>
      <c r="T545" s="7">
        <f t="shared" si="2960"/>
        <v>5.4403926265801941</v>
      </c>
    </row>
    <row r="546" spans="1:20" x14ac:dyDescent="0.2">
      <c r="B546" s="11"/>
      <c r="D546" s="21"/>
      <c r="E546" s="4">
        <v>1.5</v>
      </c>
      <c r="F546" s="4">
        <v>1218</v>
      </c>
      <c r="G546" s="6">
        <f t="shared" si="2948"/>
        <v>0.51250000000000007</v>
      </c>
      <c r="H546" s="4">
        <v>1223</v>
      </c>
      <c r="I546" s="1">
        <f t="shared" si="2949"/>
        <v>0.51597222222222217</v>
      </c>
      <c r="J546" s="1">
        <f t="shared" si="2950"/>
        <v>0.51944444444444438</v>
      </c>
      <c r="K546" t="str">
        <f t="shared" si="2951"/>
        <v/>
      </c>
      <c r="L546">
        <f t="shared" si="2952"/>
        <v>4.9999999999998224</v>
      </c>
      <c r="M546">
        <f t="shared" si="2953"/>
        <v>3</v>
      </c>
      <c r="N546">
        <f t="shared" ca="1" si="2954"/>
        <v>1108</v>
      </c>
      <c r="O546">
        <f t="shared" ca="1" si="2955"/>
        <v>79.999999999999957</v>
      </c>
      <c r="P546">
        <f t="shared" si="2956"/>
        <v>3.75</v>
      </c>
      <c r="Q546" s="7">
        <f t="shared" si="2957"/>
        <v>0.52739001488188986</v>
      </c>
      <c r="R546">
        <f t="shared" si="2958"/>
        <v>7.4999999999997335</v>
      </c>
      <c r="S546">
        <f t="shared" si="2959"/>
        <v>11.249999999999734</v>
      </c>
      <c r="T546" s="7">
        <f t="shared" si="2960"/>
        <v>8.0273900148816235</v>
      </c>
    </row>
    <row r="547" spans="1:20" x14ac:dyDescent="0.2">
      <c r="B547" s="61">
        <v>44621</v>
      </c>
      <c r="C547">
        <v>1400</v>
      </c>
      <c r="D547" s="21"/>
      <c r="E547" s="4">
        <v>0.01</v>
      </c>
      <c r="F547" s="4">
        <v>1436</v>
      </c>
      <c r="G547" s="6">
        <f t="shared" ref="G547" si="2961">VALUE(CONCATENATE(LEFT(F547,LEN(F547)-2),":",RIGHT(F547,2)))</f>
        <v>0.60833333333333328</v>
      </c>
      <c r="H547" s="4">
        <v>1451</v>
      </c>
      <c r="I547" s="1">
        <f t="shared" ref="I547" si="2962">VALUE(CONCATENATE(LEFT(H547,LEN(H547)-2),":",RIGHT(H547,2)))</f>
        <v>0.61875000000000002</v>
      </c>
      <c r="J547" s="1" t="str">
        <f t="shared" ref="J547" si="2963">IF(OR(B548&lt;&gt;"",E548=""),I547+TIME(0,5,0),"")</f>
        <v/>
      </c>
      <c r="K547">
        <f t="shared" ref="K547" si="2964">IF(AND(OR(AND(B547&lt;&gt;"",B548=""),AND(B547="",B548="")),E548&lt;&gt;""),(G548-I547)*1440,"")</f>
        <v>12.999999999999954</v>
      </c>
      <c r="L547">
        <f t="shared" ref="L547" si="2965">(I547-G547)*1440</f>
        <v>15.000000000000107</v>
      </c>
      <c r="M547">
        <f t="shared" ref="M547" si="2966">IF(B547&lt;&gt;"",1,M546+1)</f>
        <v>1</v>
      </c>
      <c r="N547">
        <f t="shared" ref="N547" ca="1" si="2967">OFFSET(C547,-M547+1,0)</f>
        <v>1400</v>
      </c>
      <c r="O547" t="str">
        <f t="shared" ref="O547" si="2968">IF(J547&lt;&gt;"",(J547-VALUE(CONCATENATE(LEFT(N547,LEN(N547)-2),":",RIGHT(N547,2))))*1440,"")</f>
        <v/>
      </c>
      <c r="P547">
        <f t="shared" ref="P547" si="2969">IF(K547&lt;&gt;"",(E547+E548)*K547/2,E547*5/2)</f>
        <v>13.064999999999952</v>
      </c>
      <c r="Q547" s="7">
        <f t="shared" ref="Q547" si="2970">IF(K547&lt;&gt;"",(E548-E547)*K547/LN((E548+0.000001)/(E547+0.000001)),-5*(E547-0.000001)/(LN(1/E547)-13.8155))</f>
        <v>4.8827739113800233</v>
      </c>
      <c r="R547">
        <f t="shared" ref="R547" si="2971">(E547*L547)</f>
        <v>0.15000000000000108</v>
      </c>
      <c r="S547">
        <f t="shared" ref="S547" si="2972">P547+R547</f>
        <v>13.214999999999952</v>
      </c>
      <c r="T547" s="7">
        <f t="shared" ref="T547" si="2973">Q547+R547</f>
        <v>5.0327739113800245</v>
      </c>
    </row>
    <row r="548" spans="1:20" x14ac:dyDescent="0.2">
      <c r="B548" s="11"/>
      <c r="D548" s="21"/>
      <c r="E548" s="4">
        <v>2</v>
      </c>
      <c r="F548" s="4">
        <v>1504</v>
      </c>
      <c r="G548" s="6">
        <f t="shared" ref="G548:G551" si="2974">VALUE(CONCATENATE(LEFT(F548,LEN(F548)-2),":",RIGHT(F548,2)))</f>
        <v>0.62777777777777777</v>
      </c>
      <c r="H548" s="4">
        <v>1514</v>
      </c>
      <c r="I548" s="1">
        <f t="shared" ref="I548:I551" si="2975">VALUE(CONCATENATE(LEFT(H548,LEN(H548)-2),":",RIGHT(H548,2)))</f>
        <v>0.63472222222222219</v>
      </c>
      <c r="J548" s="1" t="str">
        <f t="shared" ref="J548:J551" si="2976">IF(OR(B549&lt;&gt;"",E549=""),I548+TIME(0,5,0),"")</f>
        <v/>
      </c>
      <c r="K548">
        <f t="shared" ref="K548:K551" si="2977">IF(AND(OR(AND(B548&lt;&gt;"",B549=""),AND(B548="",B549="")),E549&lt;&gt;""),(G549-I548)*1440,"")</f>
        <v>10.999999999999961</v>
      </c>
      <c r="L548">
        <f t="shared" ref="L548:L551" si="2978">(I548-G548)*1440</f>
        <v>9.9999999999999645</v>
      </c>
      <c r="M548">
        <f t="shared" ref="M548:M551" si="2979">IF(B548&lt;&gt;"",1,M547+1)</f>
        <v>2</v>
      </c>
      <c r="N548">
        <f t="shared" ref="N548:N551" ca="1" si="2980">OFFSET(C548,-M548+1,0)</f>
        <v>1400</v>
      </c>
      <c r="O548" t="str">
        <f t="shared" ref="O548:O551" si="2981">IF(J548&lt;&gt;"",(J548-VALUE(CONCATENATE(LEFT(N548,LEN(N548)-2),":",RIGHT(N548,2))))*1440,"")</f>
        <v/>
      </c>
      <c r="P548">
        <f t="shared" ref="P548:P551" si="2982">IF(K548&lt;&gt;"",(E548+E549)*K548/2,E548*5/2)</f>
        <v>13.74999999999995</v>
      </c>
      <c r="Q548" s="7">
        <f t="shared" ref="Q548:Q551" si="2983">IF(K548&lt;&gt;"",(E549-E548)*K548/LN((E549+0.000001)/(E548+0.000001)),-5*(E548-0.000001)/(LN(1/E548)-13.8155))</f>
        <v>11.902246965802313</v>
      </c>
      <c r="R548">
        <f t="shared" ref="R548:R551" si="2984">(E548*L548)</f>
        <v>19.999999999999929</v>
      </c>
      <c r="S548">
        <f t="shared" ref="S548:S551" si="2985">P548+R548</f>
        <v>33.749999999999879</v>
      </c>
      <c r="T548" s="7">
        <f t="shared" ref="T548:T551" si="2986">Q548+R548</f>
        <v>31.902246965802242</v>
      </c>
    </row>
    <row r="549" spans="1:20" x14ac:dyDescent="0.2">
      <c r="B549" s="11"/>
      <c r="D549" s="21"/>
      <c r="E549" s="4">
        <v>0.5</v>
      </c>
      <c r="F549" s="4">
        <v>1525</v>
      </c>
      <c r="G549" s="6">
        <f t="shared" si="2974"/>
        <v>0.64236111111111105</v>
      </c>
      <c r="H549" s="4">
        <v>1534</v>
      </c>
      <c r="I549" s="1">
        <f t="shared" si="2975"/>
        <v>0.64861111111111114</v>
      </c>
      <c r="J549" s="1" t="str">
        <f t="shared" si="2976"/>
        <v/>
      </c>
      <c r="K549">
        <f t="shared" si="2977"/>
        <v>8.999999999999968</v>
      </c>
      <c r="L549">
        <f t="shared" si="2978"/>
        <v>9.0000000000001279</v>
      </c>
      <c r="M549">
        <f t="shared" si="2979"/>
        <v>3</v>
      </c>
      <c r="N549">
        <f t="shared" ca="1" si="2980"/>
        <v>1400</v>
      </c>
      <c r="O549" t="str">
        <f t="shared" si="2981"/>
        <v/>
      </c>
      <c r="P549">
        <f t="shared" si="2982"/>
        <v>69.749999999999758</v>
      </c>
      <c r="Q549" s="7">
        <f t="shared" si="2983"/>
        <v>38.368862355159301</v>
      </c>
      <c r="R549">
        <f t="shared" si="2984"/>
        <v>4.5000000000000639</v>
      </c>
      <c r="S549">
        <f t="shared" si="2985"/>
        <v>74.249999999999829</v>
      </c>
      <c r="T549" s="7">
        <f t="shared" si="2986"/>
        <v>42.868862355159365</v>
      </c>
    </row>
    <row r="550" spans="1:20" x14ac:dyDescent="0.2">
      <c r="B550" s="11"/>
      <c r="D550" s="21"/>
      <c r="E550" s="4">
        <v>15</v>
      </c>
      <c r="F550" s="4">
        <v>1543</v>
      </c>
      <c r="G550" s="6">
        <f t="shared" si="2974"/>
        <v>0.65486111111111112</v>
      </c>
      <c r="H550" s="4">
        <v>1555</v>
      </c>
      <c r="I550" s="1">
        <f t="shared" si="2975"/>
        <v>0.66319444444444442</v>
      </c>
      <c r="J550" s="1">
        <f t="shared" si="2976"/>
        <v>0.66666666666666663</v>
      </c>
      <c r="K550" t="str">
        <f t="shared" si="2977"/>
        <v/>
      </c>
      <c r="L550">
        <f t="shared" si="2978"/>
        <v>11.999999999999957</v>
      </c>
      <c r="M550">
        <f t="shared" si="2979"/>
        <v>4</v>
      </c>
      <c r="N550">
        <f t="shared" ca="1" si="2980"/>
        <v>1400</v>
      </c>
      <c r="O550">
        <f t="shared" ca="1" si="2981"/>
        <v>119.99999999999989</v>
      </c>
      <c r="P550">
        <f t="shared" si="2982"/>
        <v>37.5</v>
      </c>
      <c r="Q550" s="7">
        <f t="shared" si="2983"/>
        <v>4.5389758306902523</v>
      </c>
      <c r="R550">
        <f t="shared" si="2984"/>
        <v>179.99999999999937</v>
      </c>
      <c r="S550">
        <f t="shared" si="2985"/>
        <v>217.49999999999937</v>
      </c>
      <c r="T550" s="7">
        <f t="shared" si="2986"/>
        <v>184.53897583068962</v>
      </c>
    </row>
    <row r="551" spans="1:20" x14ac:dyDescent="0.2">
      <c r="A551">
        <v>1</v>
      </c>
      <c r="B551" s="61">
        <v>44622</v>
      </c>
      <c r="C551">
        <v>1221</v>
      </c>
      <c r="D551" s="65">
        <v>3</v>
      </c>
      <c r="E551" s="4">
        <v>0.01</v>
      </c>
      <c r="F551" s="4">
        <v>1248</v>
      </c>
      <c r="G551" s="6">
        <f t="shared" si="2974"/>
        <v>0.53333333333333333</v>
      </c>
      <c r="H551" s="4">
        <v>1252</v>
      </c>
      <c r="I551" s="1">
        <f t="shared" si="2975"/>
        <v>0.53611111111111109</v>
      </c>
      <c r="J551" s="1" t="str">
        <f t="shared" si="2976"/>
        <v/>
      </c>
      <c r="K551">
        <f t="shared" si="2977"/>
        <v>13.000000000000114</v>
      </c>
      <c r="L551">
        <f t="shared" si="2978"/>
        <v>3.9999999999999858</v>
      </c>
      <c r="M551">
        <f t="shared" si="2979"/>
        <v>1</v>
      </c>
      <c r="N551">
        <f t="shared" ca="1" si="2980"/>
        <v>1221</v>
      </c>
      <c r="O551" t="str">
        <f t="shared" si="2981"/>
        <v/>
      </c>
      <c r="P551">
        <f t="shared" si="2982"/>
        <v>260.06500000000227</v>
      </c>
      <c r="Q551" s="7">
        <f t="shared" si="2983"/>
        <v>62.680631144176004</v>
      </c>
      <c r="R551">
        <f t="shared" si="2984"/>
        <v>3.9999999999999862E-2</v>
      </c>
      <c r="S551">
        <f t="shared" si="2985"/>
        <v>260.10500000000229</v>
      </c>
      <c r="T551" s="7">
        <f t="shared" si="2986"/>
        <v>62.720631144176004</v>
      </c>
    </row>
    <row r="552" spans="1:20" x14ac:dyDescent="0.2">
      <c r="B552" s="11"/>
      <c r="D552" s="21"/>
      <c r="E552" s="4">
        <v>40</v>
      </c>
      <c r="F552" s="4">
        <v>1305</v>
      </c>
      <c r="G552" s="6">
        <f t="shared" ref="G552" si="2987">VALUE(CONCATENATE(LEFT(F552,LEN(F552)-2),":",RIGHT(F552,2)))</f>
        <v>0.54513888888888895</v>
      </c>
      <c r="H552" s="4">
        <v>1309</v>
      </c>
      <c r="I552" s="1">
        <f t="shared" ref="I552" si="2988">VALUE(CONCATENATE(LEFT(H552,LEN(H552)-2),":",RIGHT(H552,2)))</f>
        <v>0.54791666666666672</v>
      </c>
      <c r="J552" s="1" t="str">
        <f t="shared" ref="J552" si="2989">IF(OR(B553&lt;&gt;"",E553=""),I552+TIME(0,5,0),"")</f>
        <v/>
      </c>
      <c r="K552">
        <f t="shared" ref="K552" si="2990">IF(AND(OR(AND(B552&lt;&gt;"",B553=""),AND(B552="",B553="")),E553&lt;&gt;""),(G553-I552)*1440,"")</f>
        <v>9.9999999999999645</v>
      </c>
      <c r="L552">
        <f t="shared" ref="L552" si="2991">(I552-G552)*1440</f>
        <v>3.9999999999999858</v>
      </c>
      <c r="M552">
        <f t="shared" ref="M552" si="2992">IF(B552&lt;&gt;"",1,M551+1)</f>
        <v>2</v>
      </c>
      <c r="N552">
        <f t="shared" ref="N552" ca="1" si="2993">OFFSET(C552,-M552+1,0)</f>
        <v>1221</v>
      </c>
      <c r="O552" t="str">
        <f t="shared" ref="O552" si="2994">IF(J552&lt;&gt;"",(J552-VALUE(CONCATENATE(LEFT(N552,LEN(N552)-2),":",RIGHT(N552,2))))*1440,"")</f>
        <v/>
      </c>
      <c r="P552">
        <f t="shared" ref="P552" si="2995">IF(K552&lt;&gt;"",(E552+E553)*K552/2,E552*5/2)</f>
        <v>206.68499999999929</v>
      </c>
      <c r="Q552" s="7">
        <f t="shared" ref="Q552" si="2996">IF(K552&lt;&gt;"",(E553-E552)*K552/LN((E553+0.000001)/(E552+0.000001)),-5*(E552-0.000001)/(LN(1/E552)-13.8155))</f>
        <v>113.7665555571655</v>
      </c>
      <c r="R552">
        <f t="shared" ref="R552" si="2997">(E552*L552)</f>
        <v>159.99999999999943</v>
      </c>
      <c r="S552">
        <f t="shared" ref="S552" si="2998">P552+R552</f>
        <v>366.68499999999869</v>
      </c>
      <c r="T552" s="7">
        <f t="shared" ref="T552" si="2999">Q552+R552</f>
        <v>273.76655555716491</v>
      </c>
    </row>
    <row r="553" spans="1:20" x14ac:dyDescent="0.2">
      <c r="B553" s="11"/>
      <c r="D553" s="21"/>
      <c r="E553" s="4">
        <v>1.337</v>
      </c>
      <c r="F553" s="4">
        <v>1319</v>
      </c>
      <c r="G553" s="6">
        <f t="shared" ref="G553" si="3000">VALUE(CONCATENATE(LEFT(F553,LEN(F553)-2),":",RIGHT(F553,2)))</f>
        <v>0.55486111111111114</v>
      </c>
      <c r="H553" s="4">
        <v>1338</v>
      </c>
      <c r="I553" s="1">
        <f t="shared" ref="I553" si="3001">VALUE(CONCATENATE(LEFT(H553,LEN(H553)-2),":",RIGHT(H553,2)))</f>
        <v>0.56805555555555554</v>
      </c>
      <c r="J553" s="1" t="str">
        <f t="shared" ref="J553" si="3002">IF(OR(B554&lt;&gt;"",E554=""),I553+TIME(0,5,0),"")</f>
        <v/>
      </c>
      <c r="K553">
        <f t="shared" ref="K553" si="3003">IF(AND(OR(AND(B553&lt;&gt;"",B554=""),AND(B553="",B554="")),E554&lt;&gt;""),(G554-I553)*1440,"")</f>
        <v>10.999999999999961</v>
      </c>
      <c r="L553">
        <f t="shared" ref="L553" si="3004">(I553-G553)*1440</f>
        <v>18.999999999999932</v>
      </c>
      <c r="M553">
        <f t="shared" ref="M553" si="3005">IF(B553&lt;&gt;"",1,M552+1)</f>
        <v>3</v>
      </c>
      <c r="N553">
        <f t="shared" ref="N553" ca="1" si="3006">OFFSET(C553,-M553+1,0)</f>
        <v>1221</v>
      </c>
      <c r="O553" t="str">
        <f t="shared" ref="O553" si="3007">IF(J553&lt;&gt;"",(J553-VALUE(CONCATENATE(LEFT(N553,LEN(N553)-2),":",RIGHT(N553,2))))*1440,"")</f>
        <v/>
      </c>
      <c r="P553">
        <f t="shared" ref="P553" si="3008">IF(K553&lt;&gt;"",(E553+E554)*K553/2,E553*5/2)</f>
        <v>832.35349999999698</v>
      </c>
      <c r="Q553" s="7">
        <f t="shared" ref="Q553" si="3009">IF(K553&lt;&gt;"",(E554-E553)*K553/LN((E554+0.000001)/(E553+0.000001)),-5*(E553-0.000001)/(LN(1/E553)-13.8155))</f>
        <v>346.44524238143589</v>
      </c>
      <c r="R553">
        <f t="shared" ref="R553" si="3010">(E553*L553)</f>
        <v>25.40299999999991</v>
      </c>
      <c r="S553">
        <f t="shared" ref="S553" si="3011">P553+R553</f>
        <v>857.75649999999689</v>
      </c>
      <c r="T553" s="7">
        <f t="shared" ref="T553" si="3012">Q553+R553</f>
        <v>371.8482423814358</v>
      </c>
    </row>
    <row r="554" spans="1:20" x14ac:dyDescent="0.2">
      <c r="B554" s="11"/>
      <c r="D554" s="21"/>
      <c r="E554" s="4">
        <v>150</v>
      </c>
      <c r="F554" s="4">
        <v>1349</v>
      </c>
      <c r="G554" s="6">
        <f t="shared" ref="G554:G558" si="3013">VALUE(CONCATENATE(LEFT(F554,LEN(F554)-2),":",RIGHT(F554,2)))</f>
        <v>0.5756944444444444</v>
      </c>
      <c r="H554" s="4">
        <v>1352</v>
      </c>
      <c r="I554" s="1">
        <f t="shared" ref="I554:I558" si="3014">VALUE(CONCATENATE(LEFT(H554,LEN(H554)-2),":",RIGHT(H554,2)))</f>
        <v>0.57777777777777783</v>
      </c>
      <c r="J554" s="1">
        <f t="shared" ref="J554:J558" si="3015">IF(OR(B555&lt;&gt;"",E555=""),I554+TIME(0,5,0),"")</f>
        <v>0.58125000000000004</v>
      </c>
      <c r="K554" t="str">
        <f t="shared" ref="K554:K558" si="3016">IF(AND(OR(AND(B554&lt;&gt;"",B555=""),AND(B554="",B555="")),E555&lt;&gt;""),(G555-I554)*1440,"")</f>
        <v/>
      </c>
      <c r="L554">
        <f t="shared" ref="L554:L558" si="3017">(I554-G554)*1440</f>
        <v>3.0000000000001492</v>
      </c>
      <c r="M554">
        <f t="shared" ref="M554:M558" si="3018">IF(B554&lt;&gt;"",1,M553+1)</f>
        <v>4</v>
      </c>
      <c r="N554">
        <f t="shared" ref="N554:N558" ca="1" si="3019">OFFSET(C554,-M554+1,0)</f>
        <v>1221</v>
      </c>
      <c r="O554">
        <f t="shared" ref="O554:O558" ca="1" si="3020">IF(J554&lt;&gt;"",(J554-VALUE(CONCATENATE(LEFT(N554,LEN(N554)-2),":",RIGHT(N554,2))))*1440,"")</f>
        <v>96.000000000000142</v>
      </c>
      <c r="P554">
        <f t="shared" ref="P554:P558" si="3021">IF(K554&lt;&gt;"",(E554+E555)*K554/2,E554*5/2)</f>
        <v>375</v>
      </c>
      <c r="Q554" s="7">
        <f t="shared" ref="Q554:Q558" si="3022">IF(K554&lt;&gt;"",(E555-E554)*K554/LN((E555+0.000001)/(E554+0.000001)),-5*(E554-0.000001)/(LN(1/E554)-13.8155))</f>
        <v>39.838234628813851</v>
      </c>
      <c r="R554">
        <f t="shared" ref="R554:R558" si="3023">(E554*L554)</f>
        <v>450.0000000000224</v>
      </c>
      <c r="S554">
        <f t="shared" ref="S554:S558" si="3024">P554+R554</f>
        <v>825.0000000000224</v>
      </c>
      <c r="T554" s="7">
        <f t="shared" ref="T554:T558" si="3025">Q554+R554</f>
        <v>489.83823462883623</v>
      </c>
    </row>
    <row r="555" spans="1:20" x14ac:dyDescent="0.2">
      <c r="B555" s="61">
        <v>44622</v>
      </c>
      <c r="C555">
        <v>1407</v>
      </c>
      <c r="D555" s="21"/>
      <c r="E555" s="4">
        <v>0.01</v>
      </c>
      <c r="F555" s="4">
        <v>1428</v>
      </c>
      <c r="G555" s="6">
        <f t="shared" si="3013"/>
        <v>0.60277777777777775</v>
      </c>
      <c r="H555" s="4">
        <v>1458</v>
      </c>
      <c r="I555" s="1">
        <f t="shared" si="3014"/>
        <v>0.62361111111111112</v>
      </c>
      <c r="J555" s="1" t="str">
        <f t="shared" si="3015"/>
        <v/>
      </c>
      <c r="K555">
        <f t="shared" si="3016"/>
        <v>12.999999999999954</v>
      </c>
      <c r="L555">
        <f t="shared" si="3017"/>
        <v>30.000000000000053</v>
      </c>
      <c r="M555">
        <f t="shared" si="3018"/>
        <v>1</v>
      </c>
      <c r="N555">
        <f t="shared" ca="1" si="3019"/>
        <v>1407</v>
      </c>
      <c r="O555" t="str">
        <f t="shared" si="3020"/>
        <v/>
      </c>
      <c r="P555">
        <f t="shared" si="3021"/>
        <v>32.564999999999884</v>
      </c>
      <c r="Q555" s="7">
        <f t="shared" si="3022"/>
        <v>10.438476679527646</v>
      </c>
      <c r="R555">
        <f t="shared" si="3023"/>
        <v>0.30000000000000054</v>
      </c>
      <c r="S555">
        <f t="shared" si="3024"/>
        <v>32.864999999999881</v>
      </c>
      <c r="T555" s="7">
        <f t="shared" si="3025"/>
        <v>10.738476679527647</v>
      </c>
    </row>
    <row r="556" spans="1:20" x14ac:dyDescent="0.2">
      <c r="B556" s="11"/>
      <c r="D556" s="21"/>
      <c r="E556" s="4">
        <v>5</v>
      </c>
      <c r="F556" s="4">
        <v>1511</v>
      </c>
      <c r="G556" s="6">
        <f t="shared" si="3013"/>
        <v>0.63263888888888886</v>
      </c>
      <c r="H556" s="4">
        <v>1542</v>
      </c>
      <c r="I556" s="1">
        <f t="shared" si="3014"/>
        <v>0.65416666666666667</v>
      </c>
      <c r="J556" s="1" t="str">
        <f t="shared" si="3015"/>
        <v/>
      </c>
      <c r="K556">
        <f t="shared" si="3016"/>
        <v>8.999999999999968</v>
      </c>
      <c r="L556">
        <f t="shared" si="3017"/>
        <v>31.00000000000005</v>
      </c>
      <c r="M556">
        <f t="shared" si="3018"/>
        <v>2</v>
      </c>
      <c r="N556">
        <f t="shared" ca="1" si="3019"/>
        <v>1407</v>
      </c>
      <c r="O556" t="str">
        <f t="shared" si="3020"/>
        <v/>
      </c>
      <c r="P556">
        <f t="shared" si="3021"/>
        <v>292.49999999999898</v>
      </c>
      <c r="Q556" s="7">
        <f t="shared" si="3022"/>
        <v>199.20266886593686</v>
      </c>
      <c r="R556">
        <f t="shared" si="3023"/>
        <v>155.00000000000026</v>
      </c>
      <c r="S556">
        <f t="shared" si="3024"/>
        <v>447.4999999999992</v>
      </c>
      <c r="T556" s="7">
        <f t="shared" si="3025"/>
        <v>354.20266886593708</v>
      </c>
    </row>
    <row r="557" spans="1:20" x14ac:dyDescent="0.2">
      <c r="B557" s="11"/>
      <c r="D557" s="21"/>
      <c r="E557" s="4">
        <v>60</v>
      </c>
      <c r="F557" s="4">
        <v>1551</v>
      </c>
      <c r="G557" s="6">
        <f t="shared" si="3013"/>
        <v>0.66041666666666665</v>
      </c>
      <c r="H557" s="4">
        <v>1554</v>
      </c>
      <c r="I557" s="1">
        <f t="shared" si="3014"/>
        <v>0.66249999999999998</v>
      </c>
      <c r="J557" s="1">
        <f t="shared" si="3015"/>
        <v>0.66597222222222219</v>
      </c>
      <c r="K557" t="str">
        <f t="shared" si="3016"/>
        <v/>
      </c>
      <c r="L557">
        <f t="shared" si="3017"/>
        <v>2.9999999999999893</v>
      </c>
      <c r="M557">
        <f t="shared" si="3018"/>
        <v>3</v>
      </c>
      <c r="N557">
        <f t="shared" ca="1" si="3019"/>
        <v>1407</v>
      </c>
      <c r="O557">
        <f t="shared" ca="1" si="3020"/>
        <v>111.99999999999991</v>
      </c>
      <c r="P557">
        <f t="shared" si="3021"/>
        <v>150</v>
      </c>
      <c r="Q557" s="7">
        <f t="shared" si="3022"/>
        <v>16.750563856528444</v>
      </c>
      <c r="R557">
        <f t="shared" si="3023"/>
        <v>179.99999999999937</v>
      </c>
      <c r="S557">
        <f t="shared" si="3024"/>
        <v>329.99999999999937</v>
      </c>
      <c r="T557" s="7">
        <f t="shared" si="3025"/>
        <v>196.75056385652783</v>
      </c>
    </row>
    <row r="558" spans="1:20" x14ac:dyDescent="0.2">
      <c r="A558">
        <v>1</v>
      </c>
      <c r="B558" s="61">
        <v>44623</v>
      </c>
      <c r="C558">
        <v>937</v>
      </c>
      <c r="D558" s="65">
        <v>3</v>
      </c>
      <c r="E558" s="4">
        <v>0.01</v>
      </c>
      <c r="F558" s="4">
        <v>1003</v>
      </c>
      <c r="G558" s="6">
        <f t="shared" si="3013"/>
        <v>0.41875000000000001</v>
      </c>
      <c r="H558" s="4">
        <v>1007</v>
      </c>
      <c r="I558" s="1">
        <f t="shared" si="3014"/>
        <v>0.42152777777777778</v>
      </c>
      <c r="J558" s="1" t="str">
        <f t="shared" si="3015"/>
        <v/>
      </c>
      <c r="K558">
        <f t="shared" si="3016"/>
        <v>15.000000000000027</v>
      </c>
      <c r="L558">
        <f t="shared" si="3017"/>
        <v>3.9999999999999858</v>
      </c>
      <c r="M558">
        <f t="shared" si="3018"/>
        <v>1</v>
      </c>
      <c r="N558">
        <f t="shared" ca="1" si="3019"/>
        <v>937</v>
      </c>
      <c r="O558" t="str">
        <f t="shared" si="3020"/>
        <v/>
      </c>
      <c r="P558">
        <f t="shared" si="3021"/>
        <v>150.07500000000027</v>
      </c>
      <c r="Q558" s="7">
        <f t="shared" si="3022"/>
        <v>39.449781707435733</v>
      </c>
      <c r="R558">
        <f t="shared" si="3023"/>
        <v>3.9999999999999862E-2</v>
      </c>
      <c r="S558">
        <f t="shared" si="3024"/>
        <v>150.11500000000026</v>
      </c>
      <c r="T558" s="7">
        <f t="shared" si="3025"/>
        <v>39.489781707435732</v>
      </c>
    </row>
    <row r="559" spans="1:20" x14ac:dyDescent="0.2">
      <c r="B559" s="11"/>
      <c r="D559" s="21"/>
      <c r="E559" s="4">
        <v>20</v>
      </c>
      <c r="F559" s="4">
        <v>1022</v>
      </c>
      <c r="G559" s="6">
        <f t="shared" ref="G559:G562" si="3026">VALUE(CONCATENATE(LEFT(F559,LEN(F559)-2),":",RIGHT(F559,2)))</f>
        <v>0.43194444444444446</v>
      </c>
      <c r="H559" s="4">
        <v>1034</v>
      </c>
      <c r="I559" s="1">
        <f t="shared" ref="I559:I562" si="3027">VALUE(CONCATENATE(LEFT(H559,LEN(H559)-2),":",RIGHT(H559,2)))</f>
        <v>0.44027777777777777</v>
      </c>
      <c r="J559" s="1">
        <f t="shared" ref="J559:J562" si="3028">IF(OR(B560&lt;&gt;"",E560=""),I559+TIME(0,5,0),"")</f>
        <v>0.44374999999999998</v>
      </c>
      <c r="K559" t="str">
        <f t="shared" ref="K559:K562" si="3029">IF(AND(OR(AND(B559&lt;&gt;"",B560=""),AND(B559="",B560="")),E560&lt;&gt;""),(G560-I559)*1440,"")</f>
        <v/>
      </c>
      <c r="L559">
        <f t="shared" ref="L559:L562" si="3030">(I559-G559)*1440</f>
        <v>11.999999999999957</v>
      </c>
      <c r="M559">
        <f t="shared" ref="M559:M562" si="3031">IF(B559&lt;&gt;"",1,M558+1)</f>
        <v>2</v>
      </c>
      <c r="N559">
        <f t="shared" ref="N559:N562" ca="1" si="3032">OFFSET(C559,-M559+1,0)</f>
        <v>937</v>
      </c>
      <c r="O559">
        <f t="shared" ref="O559:O562" ca="1" si="3033">IF(J559&lt;&gt;"",(J559-VALUE(CONCATENATE(LEFT(N559,LEN(N559)-2),":",RIGHT(N559,2))))*1440,"")</f>
        <v>61.999999999999943</v>
      </c>
      <c r="P559">
        <f t="shared" ref="P559:P562" si="3034">IF(K559&lt;&gt;"",(E559+E560)*K559/2,E559*5/2)</f>
        <v>50</v>
      </c>
      <c r="Q559" s="7">
        <f t="shared" ref="Q559:Q562" si="3035">IF(K559&lt;&gt;"",(E560-E559)*K559/LN((E560+0.000001)/(E559+0.000001)),-5*(E559-0.000001)/(LN(1/E559)-13.8155))</f>
        <v>5.9484036251947776</v>
      </c>
      <c r="R559">
        <f t="shared" ref="R559:R562" si="3036">(E559*L559)</f>
        <v>239.99999999999915</v>
      </c>
      <c r="S559">
        <f t="shared" ref="S559:S562" si="3037">P559+R559</f>
        <v>289.99999999999915</v>
      </c>
      <c r="T559" s="7">
        <f t="shared" ref="T559:T562" si="3038">Q559+R559</f>
        <v>245.94840362519392</v>
      </c>
    </row>
    <row r="560" spans="1:20" x14ac:dyDescent="0.2">
      <c r="B560" s="61">
        <v>44623</v>
      </c>
      <c r="C560">
        <v>1320</v>
      </c>
      <c r="D560" s="21"/>
      <c r="E560" s="4">
        <v>10</v>
      </c>
      <c r="F560" s="4">
        <v>1354</v>
      </c>
      <c r="G560" s="6">
        <f t="shared" si="3026"/>
        <v>0.57916666666666672</v>
      </c>
      <c r="H560" s="4">
        <v>1425</v>
      </c>
      <c r="I560" s="1">
        <f t="shared" si="3027"/>
        <v>0.60069444444444442</v>
      </c>
      <c r="J560" s="1">
        <f t="shared" si="3028"/>
        <v>0.60416666666666663</v>
      </c>
      <c r="K560" t="str">
        <f t="shared" si="3029"/>
        <v/>
      </c>
      <c r="L560">
        <f t="shared" si="3030"/>
        <v>30.99999999999989</v>
      </c>
      <c r="M560">
        <f t="shared" si="3031"/>
        <v>1</v>
      </c>
      <c r="N560">
        <f t="shared" ca="1" si="3032"/>
        <v>1320</v>
      </c>
      <c r="O560">
        <f t="shared" ca="1" si="3033"/>
        <v>69.999999999999915</v>
      </c>
      <c r="P560">
        <f t="shared" si="3034"/>
        <v>25</v>
      </c>
      <c r="Q560" s="7">
        <f t="shared" si="3035"/>
        <v>3.1021051639523365</v>
      </c>
      <c r="R560">
        <f t="shared" si="3036"/>
        <v>309.99999999999892</v>
      </c>
      <c r="S560">
        <f t="shared" si="3037"/>
        <v>334.99999999999892</v>
      </c>
      <c r="T560" s="7">
        <f t="shared" si="3038"/>
        <v>313.10210516395125</v>
      </c>
    </row>
    <row r="561" spans="1:20" x14ac:dyDescent="0.2">
      <c r="B561" s="61">
        <v>44623</v>
      </c>
      <c r="C561">
        <v>1430</v>
      </c>
      <c r="D561" s="21"/>
      <c r="E561" s="4">
        <v>10</v>
      </c>
      <c r="F561" s="4">
        <v>1509</v>
      </c>
      <c r="G561" s="6">
        <f t="shared" si="3026"/>
        <v>0.63124999999999998</v>
      </c>
      <c r="H561" s="4">
        <v>1514</v>
      </c>
      <c r="I561" s="1">
        <f t="shared" si="3027"/>
        <v>0.63472222222222219</v>
      </c>
      <c r="J561" s="1" t="str">
        <f t="shared" si="3028"/>
        <v/>
      </c>
      <c r="K561">
        <f t="shared" si="3029"/>
        <v>6.9999999999999751</v>
      </c>
      <c r="L561">
        <f t="shared" si="3030"/>
        <v>4.9999999999999822</v>
      </c>
      <c r="M561">
        <f t="shared" si="3031"/>
        <v>1</v>
      </c>
      <c r="N561">
        <f t="shared" ca="1" si="3032"/>
        <v>1430</v>
      </c>
      <c r="O561" t="str">
        <f t="shared" si="3033"/>
        <v/>
      </c>
      <c r="P561">
        <f t="shared" si="3034"/>
        <v>384.99999999999864</v>
      </c>
      <c r="Q561" s="7">
        <f t="shared" si="3035"/>
        <v>273.60553429333066</v>
      </c>
      <c r="R561">
        <f t="shared" si="3036"/>
        <v>49.999999999999822</v>
      </c>
      <c r="S561">
        <f t="shared" si="3037"/>
        <v>434.99999999999847</v>
      </c>
      <c r="T561" s="7">
        <f t="shared" si="3038"/>
        <v>323.60553429333049</v>
      </c>
    </row>
    <row r="562" spans="1:20" x14ac:dyDescent="0.2">
      <c r="B562" s="11"/>
      <c r="D562" s="21"/>
      <c r="E562" s="4">
        <v>100</v>
      </c>
      <c r="F562" s="4">
        <v>1521</v>
      </c>
      <c r="G562" s="6">
        <f t="shared" si="3026"/>
        <v>0.63958333333333328</v>
      </c>
      <c r="H562" s="4">
        <v>1524</v>
      </c>
      <c r="I562" s="1">
        <f t="shared" si="3027"/>
        <v>0.64166666666666672</v>
      </c>
      <c r="J562" s="1">
        <f t="shared" si="3028"/>
        <v>0.64513888888888893</v>
      </c>
      <c r="K562" t="str">
        <f t="shared" si="3029"/>
        <v/>
      </c>
      <c r="L562">
        <f t="shared" si="3030"/>
        <v>3.0000000000001492</v>
      </c>
      <c r="M562">
        <f t="shared" si="3031"/>
        <v>2</v>
      </c>
      <c r="N562">
        <f t="shared" ca="1" si="3032"/>
        <v>1430</v>
      </c>
      <c r="O562">
        <f t="shared" ca="1" si="3033"/>
        <v>59.000000000000114</v>
      </c>
      <c r="P562">
        <f t="shared" si="3034"/>
        <v>250</v>
      </c>
      <c r="Q562" s="7">
        <f t="shared" si="3035"/>
        <v>27.143420404993254</v>
      </c>
      <c r="R562">
        <f t="shared" si="3036"/>
        <v>300.00000000001489</v>
      </c>
      <c r="S562">
        <f t="shared" si="3037"/>
        <v>550.00000000001489</v>
      </c>
      <c r="T562" s="7">
        <f t="shared" si="3038"/>
        <v>327.14342040500816</v>
      </c>
    </row>
    <row r="563" spans="1:20" x14ac:dyDescent="0.2">
      <c r="B563" s="61">
        <v>44623</v>
      </c>
      <c r="C563">
        <v>1528</v>
      </c>
      <c r="D563" s="21"/>
      <c r="E563" s="4">
        <v>100</v>
      </c>
      <c r="F563" s="4">
        <v>1553</v>
      </c>
      <c r="G563" s="6">
        <f t="shared" ref="G563:G564" si="3039">VALUE(CONCATENATE(LEFT(F563,LEN(F563)-2),":",RIGHT(F563,2)))</f>
        <v>0.66180555555555554</v>
      </c>
      <c r="H563" s="4">
        <v>1607</v>
      </c>
      <c r="I563" s="1">
        <f t="shared" ref="I563:I564" si="3040">VALUE(CONCATENATE(LEFT(H563,LEN(H563)-2),":",RIGHT(H563,2)))</f>
        <v>0.67152777777777783</v>
      </c>
      <c r="J563" s="1">
        <f t="shared" ref="J563:J564" si="3041">IF(OR(B564&lt;&gt;"",E564=""),I563+TIME(0,5,0),"")</f>
        <v>0.67500000000000004</v>
      </c>
      <c r="K563" t="str">
        <f t="shared" ref="K563:K564" si="3042">IF(AND(OR(AND(B563&lt;&gt;"",B564=""),AND(B563="",B564="")),E564&lt;&gt;""),(G564-I563)*1440,"")</f>
        <v/>
      </c>
      <c r="L563">
        <f t="shared" ref="L563:L564" si="3043">(I563-G563)*1440</f>
        <v>14.00000000000011</v>
      </c>
      <c r="M563">
        <f t="shared" ref="M563:M564" si="3044">IF(B563&lt;&gt;"",1,M562+1)</f>
        <v>1</v>
      </c>
      <c r="N563">
        <f t="shared" ref="N563:N564" ca="1" si="3045">OFFSET(C563,-M563+1,0)</f>
        <v>1528</v>
      </c>
      <c r="O563">
        <f t="shared" ref="O563:O564" ca="1" si="3046">IF(J563&lt;&gt;"",(J563-VALUE(CONCATENATE(LEFT(N563,LEN(N563)-2),":",RIGHT(N563,2))))*1440,"")</f>
        <v>44</v>
      </c>
      <c r="P563">
        <f t="shared" ref="P563:P564" si="3047">IF(K563&lt;&gt;"",(E563+E564)*K563/2,E563*5/2)</f>
        <v>250</v>
      </c>
      <c r="Q563" s="7">
        <f t="shared" ref="Q563:Q564" si="3048">IF(K563&lt;&gt;"",(E564-E563)*K563/LN((E564+0.000001)/(E563+0.000001)),-5*(E563-0.000001)/(LN(1/E563)-13.8155))</f>
        <v>27.143420404993254</v>
      </c>
      <c r="R563">
        <f t="shared" ref="R563:R564" si="3049">(E563*L563)</f>
        <v>1400.0000000000109</v>
      </c>
      <c r="S563">
        <f t="shared" ref="S563:S564" si="3050">P563+R563</f>
        <v>1650.0000000000109</v>
      </c>
      <c r="T563" s="7">
        <f t="shared" ref="T563:T564" si="3051">Q563+R563</f>
        <v>1427.1434204050042</v>
      </c>
    </row>
    <row r="564" spans="1:20" x14ac:dyDescent="0.2">
      <c r="A564">
        <v>1</v>
      </c>
      <c r="B564" s="61">
        <v>44624</v>
      </c>
      <c r="C564">
        <v>1020</v>
      </c>
      <c r="D564" s="65">
        <v>3</v>
      </c>
      <c r="E564" s="4">
        <v>0.01</v>
      </c>
      <c r="F564" s="4">
        <v>1049</v>
      </c>
      <c r="G564" s="6">
        <f t="shared" si="3039"/>
        <v>0.45069444444444445</v>
      </c>
      <c r="H564" s="4">
        <v>1114</v>
      </c>
      <c r="I564" s="1">
        <f t="shared" si="3040"/>
        <v>0.4680555555555555</v>
      </c>
      <c r="J564" s="1" t="str">
        <f t="shared" si="3041"/>
        <v/>
      </c>
      <c r="K564">
        <f t="shared" si="3042"/>
        <v>14.00000000000011</v>
      </c>
      <c r="L564">
        <f t="shared" si="3043"/>
        <v>24.999999999999911</v>
      </c>
      <c r="M564">
        <f t="shared" si="3044"/>
        <v>1</v>
      </c>
      <c r="N564">
        <f t="shared" ca="1" si="3045"/>
        <v>1020</v>
      </c>
      <c r="O564" t="str">
        <f t="shared" si="3046"/>
        <v/>
      </c>
      <c r="P564">
        <f t="shared" si="3047"/>
        <v>700.07000000000551</v>
      </c>
      <c r="Q564" s="7">
        <f t="shared" si="3048"/>
        <v>151.98951831697525</v>
      </c>
      <c r="R564">
        <f t="shared" si="3049"/>
        <v>0.24999999999999911</v>
      </c>
      <c r="S564">
        <f t="shared" si="3050"/>
        <v>700.32000000000551</v>
      </c>
      <c r="T564" s="7">
        <f t="shared" si="3051"/>
        <v>152.23951831697525</v>
      </c>
    </row>
    <row r="565" spans="1:20" x14ac:dyDescent="0.2">
      <c r="B565" s="11"/>
      <c r="D565" s="21"/>
      <c r="E565" s="4">
        <v>100</v>
      </c>
      <c r="F565" s="4">
        <v>1128</v>
      </c>
      <c r="G565" s="6">
        <f t="shared" ref="G565" si="3052">VALUE(CONCATENATE(LEFT(F565,LEN(F565)-2),":",RIGHT(F565,2)))</f>
        <v>0.4777777777777778</v>
      </c>
      <c r="H565" s="4">
        <v>1133</v>
      </c>
      <c r="I565" s="1">
        <f t="shared" ref="I565" si="3053">VALUE(CONCATENATE(LEFT(H565,LEN(H565)-2),":",RIGHT(H565,2)))</f>
        <v>0.48125000000000001</v>
      </c>
      <c r="J565" s="1">
        <f t="shared" ref="J565" si="3054">IF(OR(B566&lt;&gt;"",E566=""),I565+TIME(0,5,0),"")</f>
        <v>0.48472222222222222</v>
      </c>
      <c r="K565" t="str">
        <f t="shared" ref="K565" si="3055">IF(AND(OR(AND(B565&lt;&gt;"",B566=""),AND(B565="",B566="")),E566&lt;&gt;""),(G566-I565)*1440,"")</f>
        <v/>
      </c>
      <c r="L565">
        <f t="shared" ref="L565" si="3056">(I565-G565)*1440</f>
        <v>4.9999999999999822</v>
      </c>
      <c r="M565">
        <f t="shared" ref="M565" si="3057">IF(B565&lt;&gt;"",1,M564+1)</f>
        <v>2</v>
      </c>
      <c r="N565">
        <f t="shared" ref="N565" ca="1" si="3058">OFFSET(C565,-M565+1,0)</f>
        <v>1020</v>
      </c>
      <c r="O565">
        <f t="shared" ref="O565" ca="1" si="3059">IF(J565&lt;&gt;"",(J565-VALUE(CONCATENATE(LEFT(N565,LEN(N565)-2),":",RIGHT(N565,2))))*1440,"")</f>
        <v>77.999999999999957</v>
      </c>
      <c r="P565">
        <f t="shared" ref="P565" si="3060">IF(K565&lt;&gt;"",(E565+E566)*K565/2,E565*5/2)</f>
        <v>250</v>
      </c>
      <c r="Q565" s="7">
        <f t="shared" ref="Q565" si="3061">IF(K565&lt;&gt;"",(E566-E565)*K565/LN((E566+0.000001)/(E565+0.000001)),-5*(E565-0.000001)/(LN(1/E565)-13.8155))</f>
        <v>27.143420404993254</v>
      </c>
      <c r="R565">
        <f t="shared" ref="R565" si="3062">(E565*L565)</f>
        <v>499.99999999999824</v>
      </c>
      <c r="S565">
        <f t="shared" ref="S565" si="3063">P565+R565</f>
        <v>749.99999999999818</v>
      </c>
      <c r="T565" s="7">
        <f t="shared" ref="T565" si="3064">Q565+R565</f>
        <v>527.1434204049915</v>
      </c>
    </row>
    <row r="566" spans="1:20" x14ac:dyDescent="0.2">
      <c r="B566" s="61">
        <v>44624</v>
      </c>
      <c r="C566">
        <v>1141</v>
      </c>
      <c r="D566" s="22"/>
      <c r="E566" s="4">
        <v>100</v>
      </c>
      <c r="F566" s="4">
        <v>1203</v>
      </c>
      <c r="G566" s="6">
        <f t="shared" ref="G566:G567" si="3065">VALUE(CONCATENATE(LEFT(F566,LEN(F566)-2),":",RIGHT(F566,2)))</f>
        <v>0.50208333333333333</v>
      </c>
      <c r="H566" s="4">
        <v>1207</v>
      </c>
      <c r="I566" s="1">
        <f t="shared" ref="I566:I567" si="3066">VALUE(CONCATENATE(LEFT(H566,LEN(H566)-2),":",RIGHT(H566,2)))</f>
        <v>0.50486111111111109</v>
      </c>
      <c r="J566" s="1">
        <f t="shared" ref="J566:J567" si="3067">IF(OR(B567&lt;&gt;"",E567=""),I566+TIME(0,5,0),"")</f>
        <v>0.5083333333333333</v>
      </c>
      <c r="K566" t="str">
        <f t="shared" ref="K566:K567" si="3068">IF(AND(OR(AND(B566&lt;&gt;"",B567=""),AND(B566="",B567="")),E567&lt;&gt;""),(G567-I566)*1440,"")</f>
        <v/>
      </c>
      <c r="L566">
        <f t="shared" ref="L566:L567" si="3069">(I566-G566)*1440</f>
        <v>3.9999999999999858</v>
      </c>
      <c r="M566">
        <f t="shared" ref="M566:M567" si="3070">IF(B566&lt;&gt;"",1,M565+1)</f>
        <v>1</v>
      </c>
      <c r="N566">
        <f t="shared" ref="N566:N567" ca="1" si="3071">OFFSET(C566,-M566+1,0)</f>
        <v>1141</v>
      </c>
      <c r="O566">
        <f t="shared" ref="O566:O567" ca="1" si="3072">IF(J566&lt;&gt;"",(J566-VALUE(CONCATENATE(LEFT(N566,LEN(N566)-2),":",RIGHT(N566,2))))*1440,"")</f>
        <v>30.999999999999972</v>
      </c>
      <c r="P566">
        <f t="shared" ref="P566:P567" si="3073">IF(K566&lt;&gt;"",(E566+E567)*K566/2,E566*5/2)</f>
        <v>250</v>
      </c>
      <c r="Q566" s="7">
        <f t="shared" ref="Q566:Q567" si="3074">IF(K566&lt;&gt;"",(E567-E566)*K566/LN((E567+0.000001)/(E566+0.000001)),-5*(E566-0.000001)/(LN(1/E566)-13.8155))</f>
        <v>27.143420404993254</v>
      </c>
      <c r="R566">
        <f t="shared" ref="R566:R567" si="3075">(E566*L566)</f>
        <v>399.99999999999858</v>
      </c>
      <c r="S566">
        <f t="shared" ref="S566:S567" si="3076">P566+R566</f>
        <v>649.99999999999864</v>
      </c>
      <c r="T566" s="7">
        <f t="shared" ref="T566:T567" si="3077">Q566+R566</f>
        <v>427.14342040499184</v>
      </c>
    </row>
    <row r="567" spans="1:20" x14ac:dyDescent="0.2">
      <c r="A567">
        <v>1</v>
      </c>
      <c r="B567" s="61">
        <v>44627</v>
      </c>
      <c r="C567">
        <v>1215</v>
      </c>
      <c r="D567" s="65">
        <v>3</v>
      </c>
      <c r="E567" s="4">
        <v>0.01</v>
      </c>
      <c r="F567" s="4">
        <v>1243</v>
      </c>
      <c r="G567" s="6">
        <f t="shared" si="3065"/>
        <v>0.52986111111111112</v>
      </c>
      <c r="H567" s="4">
        <v>1251</v>
      </c>
      <c r="I567" s="1">
        <f t="shared" si="3066"/>
        <v>0.53541666666666665</v>
      </c>
      <c r="J567" s="1" t="str">
        <f t="shared" si="3067"/>
        <v/>
      </c>
      <c r="K567">
        <f t="shared" si="3068"/>
        <v>10.000000000000124</v>
      </c>
      <c r="L567">
        <f t="shared" si="3069"/>
        <v>7.9999999999999716</v>
      </c>
      <c r="M567">
        <f t="shared" si="3070"/>
        <v>1</v>
      </c>
      <c r="N567">
        <f t="shared" ca="1" si="3071"/>
        <v>1215</v>
      </c>
      <c r="O567" t="str">
        <f t="shared" si="3072"/>
        <v/>
      </c>
      <c r="P567">
        <f t="shared" si="3073"/>
        <v>10.050000000000123</v>
      </c>
      <c r="Q567" s="7">
        <f t="shared" si="3074"/>
        <v>3.7559799318308467</v>
      </c>
      <c r="R567">
        <f t="shared" si="3075"/>
        <v>7.9999999999999724E-2</v>
      </c>
      <c r="S567">
        <f t="shared" si="3076"/>
        <v>10.130000000000123</v>
      </c>
      <c r="T567" s="7">
        <f t="shared" si="3077"/>
        <v>3.8359799318308463</v>
      </c>
    </row>
    <row r="568" spans="1:20" x14ac:dyDescent="0.2">
      <c r="B568" s="11"/>
      <c r="D568" s="21"/>
      <c r="E568" s="4">
        <v>2</v>
      </c>
      <c r="F568" s="4">
        <v>1301</v>
      </c>
      <c r="G568" s="6">
        <f t="shared" ref="G568" si="3078">VALUE(CONCATENATE(LEFT(F568,LEN(F568)-2),":",RIGHT(F568,2)))</f>
        <v>0.54236111111111118</v>
      </c>
      <c r="H568" s="4">
        <v>1307</v>
      </c>
      <c r="I568" s="1">
        <f t="shared" ref="I568" si="3079">VALUE(CONCATENATE(LEFT(H568,LEN(H568)-2),":",RIGHT(H568,2)))</f>
        <v>0.54652777777777783</v>
      </c>
      <c r="J568" s="1" t="str">
        <f t="shared" ref="J568" si="3080">IF(OR(B569&lt;&gt;"",E569=""),I568+TIME(0,5,0),"")</f>
        <v/>
      </c>
      <c r="K568">
        <f t="shared" ref="K568" si="3081">IF(AND(OR(AND(B568&lt;&gt;"",B569=""),AND(B568="",B569="")),E569&lt;&gt;""),(G569-I568)*1440,"")</f>
        <v>5.9999999999999787</v>
      </c>
      <c r="L568">
        <f t="shared" ref="L568" si="3082">(I568-G568)*1440</f>
        <v>5.9999999999999787</v>
      </c>
      <c r="M568">
        <f t="shared" ref="M568" si="3083">IF(B568&lt;&gt;"",1,M567+1)</f>
        <v>2</v>
      </c>
      <c r="N568">
        <f t="shared" ref="N568" ca="1" si="3084">OFFSET(C568,-M568+1,0)</f>
        <v>1215</v>
      </c>
      <c r="O568" t="str">
        <f t="shared" ref="O568" si="3085">IF(J568&lt;&gt;"",(J568-VALUE(CONCATENATE(LEFT(N568,LEN(N568)-2),":",RIGHT(N568,2))))*1440,"")</f>
        <v/>
      </c>
      <c r="P568">
        <f t="shared" ref="P568" si="3086">IF(K568&lt;&gt;"",(E568+E569)*K568/2,E568*5/2)</f>
        <v>6.5999999999999774</v>
      </c>
      <c r="Q568" s="7">
        <f t="shared" ref="Q568" si="3087">IF(K568&lt;&gt;"",(E569-E568)*K568/LN((E569+0.000001)/(E568+0.000001)),-5*(E568-0.000001)/(LN(1/E568)-13.8155))</f>
        <v>4.6903895710762837</v>
      </c>
      <c r="R568">
        <f t="shared" ref="R568" si="3088">(E568*L568)</f>
        <v>11.999999999999957</v>
      </c>
      <c r="S568">
        <f t="shared" ref="S568" si="3089">P568+R568</f>
        <v>18.599999999999934</v>
      </c>
      <c r="T568" s="7">
        <f t="shared" ref="T568" si="3090">Q568+R568</f>
        <v>16.690389571076242</v>
      </c>
    </row>
    <row r="569" spans="1:20" x14ac:dyDescent="0.2">
      <c r="B569" s="11"/>
      <c r="D569" s="21"/>
      <c r="E569" s="4">
        <v>0.2</v>
      </c>
      <c r="F569" s="4">
        <v>1313</v>
      </c>
      <c r="G569" s="6">
        <f t="shared" ref="G569:G572" si="3091">VALUE(CONCATENATE(LEFT(F569,LEN(F569)-2),":",RIGHT(F569,2)))</f>
        <v>0.55069444444444449</v>
      </c>
      <c r="H569" s="4">
        <v>1326</v>
      </c>
      <c r="I569" s="1">
        <f t="shared" ref="I569:I572" si="3092">VALUE(CONCATENATE(LEFT(H569,LEN(H569)-2),":",RIGHT(H569,2)))</f>
        <v>0.55972222222222223</v>
      </c>
      <c r="J569" s="1">
        <f t="shared" ref="J569:J572" si="3093">IF(OR(B570&lt;&gt;"",E570=""),I569+TIME(0,5,0),"")</f>
        <v>0.56319444444444444</v>
      </c>
      <c r="K569" t="str">
        <f t="shared" ref="K569:K572" si="3094">IF(AND(OR(AND(B569&lt;&gt;"",B570=""),AND(B569="",B570="")),E570&lt;&gt;""),(G570-I569)*1440,"")</f>
        <v/>
      </c>
      <c r="L569">
        <f t="shared" ref="L569:L572" si="3095">(I569-G569)*1440</f>
        <v>12.999999999999954</v>
      </c>
      <c r="M569">
        <f t="shared" ref="M569:M572" si="3096">IF(B569&lt;&gt;"",1,M568+1)</f>
        <v>3</v>
      </c>
      <c r="N569">
        <f t="shared" ref="N569:N572" ca="1" si="3097">OFFSET(C569,-M569+1,0)</f>
        <v>1215</v>
      </c>
      <c r="O569">
        <f t="shared" ref="O569:O572" ca="1" si="3098">IF(J569&lt;&gt;"",(J569-VALUE(CONCATENATE(LEFT(N569,LEN(N569)-2),":",RIGHT(N569,2))))*1440,"")</f>
        <v>76.000000000000057</v>
      </c>
      <c r="P569">
        <f t="shared" ref="P569:P572" si="3099">IF(K569&lt;&gt;"",(E569+E570)*K569/2,E569*5/2)</f>
        <v>0.5</v>
      </c>
      <c r="Q569" s="7">
        <f t="shared" ref="Q569:Q572" si="3100">IF(K569&lt;&gt;"",(E570-E569)*K569/LN((E570+0.000001)/(E569+0.000001)),-5*(E569-0.000001)/(LN(1/E569)-13.8155))</f>
        <v>8.192609482288947E-2</v>
      </c>
      <c r="R569">
        <f t="shared" ref="R569:R572" si="3101">(E569*L569)</f>
        <v>2.5999999999999908</v>
      </c>
      <c r="S569">
        <f t="shared" ref="S569:S572" si="3102">P569+R569</f>
        <v>3.0999999999999908</v>
      </c>
      <c r="T569" s="7">
        <f t="shared" ref="T569:T572" si="3103">Q569+R569</f>
        <v>2.68192609482288</v>
      </c>
    </row>
    <row r="570" spans="1:20" x14ac:dyDescent="0.2">
      <c r="B570" s="61">
        <v>44627</v>
      </c>
      <c r="C570">
        <v>1406</v>
      </c>
      <c r="D570" s="21"/>
      <c r="E570" s="4">
        <v>0.01</v>
      </c>
      <c r="F570" s="4">
        <v>1435</v>
      </c>
      <c r="G570" s="6">
        <f t="shared" si="3091"/>
        <v>0.60763888888888895</v>
      </c>
      <c r="H570" s="4">
        <v>1458</v>
      </c>
      <c r="I570" s="1">
        <f t="shared" si="3092"/>
        <v>0.62361111111111112</v>
      </c>
      <c r="J570" s="1" t="str">
        <f t="shared" si="3093"/>
        <v/>
      </c>
      <c r="K570">
        <f t="shared" si="3094"/>
        <v>14.999999999999947</v>
      </c>
      <c r="L570">
        <f t="shared" si="3095"/>
        <v>22.999999999999918</v>
      </c>
      <c r="M570">
        <f t="shared" si="3096"/>
        <v>1</v>
      </c>
      <c r="N570">
        <f t="shared" ca="1" si="3097"/>
        <v>1406</v>
      </c>
      <c r="O570" t="str">
        <f t="shared" si="3098"/>
        <v/>
      </c>
      <c r="P570">
        <f t="shared" si="3099"/>
        <v>112.5749999999996</v>
      </c>
      <c r="Q570" s="7">
        <f t="shared" si="3100"/>
        <v>30.746109170233456</v>
      </c>
      <c r="R570">
        <f t="shared" si="3101"/>
        <v>0.22999999999999918</v>
      </c>
      <c r="S570">
        <f t="shared" si="3102"/>
        <v>112.80499999999961</v>
      </c>
      <c r="T570" s="7">
        <f t="shared" si="3103"/>
        <v>30.976109170233457</v>
      </c>
    </row>
    <row r="571" spans="1:20" x14ac:dyDescent="0.2">
      <c r="B571" s="11"/>
      <c r="D571" s="21"/>
      <c r="E571" s="4">
        <v>15</v>
      </c>
      <c r="F571" s="4">
        <v>1513</v>
      </c>
      <c r="G571" s="6">
        <f t="shared" si="3091"/>
        <v>0.63402777777777775</v>
      </c>
      <c r="H571" s="4">
        <v>1522</v>
      </c>
      <c r="I571" s="1">
        <f t="shared" si="3092"/>
        <v>0.64027777777777783</v>
      </c>
      <c r="J571" s="1" t="str">
        <f t="shared" si="3093"/>
        <v/>
      </c>
      <c r="K571">
        <f t="shared" si="3094"/>
        <v>7.9999999999999716</v>
      </c>
      <c r="L571">
        <f t="shared" si="3095"/>
        <v>9.0000000000001279</v>
      </c>
      <c r="M571">
        <f t="shared" si="3096"/>
        <v>2</v>
      </c>
      <c r="N571">
        <f t="shared" ca="1" si="3097"/>
        <v>1406</v>
      </c>
      <c r="O571" t="str">
        <f t="shared" si="3098"/>
        <v/>
      </c>
      <c r="P571">
        <f t="shared" si="3099"/>
        <v>75.99999999999973</v>
      </c>
      <c r="Q571" s="7">
        <f t="shared" si="3100"/>
        <v>66.578114916566321</v>
      </c>
      <c r="R571">
        <f t="shared" si="3101"/>
        <v>135.00000000000193</v>
      </c>
      <c r="S571">
        <f t="shared" si="3102"/>
        <v>211.00000000000165</v>
      </c>
      <c r="T571" s="7">
        <f t="shared" si="3103"/>
        <v>201.57811491656827</v>
      </c>
    </row>
    <row r="572" spans="1:20" x14ac:dyDescent="0.2">
      <c r="B572" s="11"/>
      <c r="D572" s="21"/>
      <c r="E572" s="4">
        <v>4</v>
      </c>
      <c r="F572" s="4">
        <v>1530</v>
      </c>
      <c r="G572" s="6">
        <f t="shared" si="3091"/>
        <v>0.64583333333333337</v>
      </c>
      <c r="H572" s="4">
        <v>1538</v>
      </c>
      <c r="I572" s="1">
        <f t="shared" si="3092"/>
        <v>0.65138888888888891</v>
      </c>
      <c r="J572" s="1" t="str">
        <f t="shared" si="3093"/>
        <v/>
      </c>
      <c r="K572">
        <f t="shared" si="3094"/>
        <v>10.999999999999961</v>
      </c>
      <c r="L572">
        <f t="shared" si="3095"/>
        <v>7.9999999999999716</v>
      </c>
      <c r="M572">
        <f t="shared" si="3096"/>
        <v>3</v>
      </c>
      <c r="N572">
        <f t="shared" ca="1" si="3097"/>
        <v>1406</v>
      </c>
      <c r="O572" t="str">
        <f t="shared" si="3098"/>
        <v/>
      </c>
      <c r="P572">
        <f t="shared" si="3099"/>
        <v>929.4999999999967</v>
      </c>
      <c r="Q572" s="7">
        <f t="shared" si="3100"/>
        <v>476.11995384708268</v>
      </c>
      <c r="R572">
        <f t="shared" si="3101"/>
        <v>31.999999999999886</v>
      </c>
      <c r="S572">
        <f t="shared" si="3102"/>
        <v>961.49999999999659</v>
      </c>
      <c r="T572" s="7">
        <f t="shared" si="3103"/>
        <v>508.11995384708257</v>
      </c>
    </row>
    <row r="573" spans="1:20" x14ac:dyDescent="0.2">
      <c r="B573" s="11"/>
      <c r="D573" s="21"/>
      <c r="E573" s="4">
        <v>165</v>
      </c>
      <c r="F573" s="4">
        <v>1549</v>
      </c>
      <c r="G573" s="6">
        <f t="shared" ref="G573:G574" si="3104">VALUE(CONCATENATE(LEFT(F573,LEN(F573)-2),":",RIGHT(F573,2)))</f>
        <v>0.65902777777777777</v>
      </c>
      <c r="H573" s="4">
        <v>1556</v>
      </c>
      <c r="I573" s="1">
        <f t="shared" ref="I573:I574" si="3105">VALUE(CONCATENATE(LEFT(H573,LEN(H573)-2),":",RIGHT(H573,2)))</f>
        <v>0.66388888888888886</v>
      </c>
      <c r="J573" s="1">
        <f t="shared" ref="J573:J574" si="3106">IF(OR(B574&lt;&gt;"",E574=""),I573+TIME(0,5,0),"")</f>
        <v>0.66736111111111107</v>
      </c>
      <c r="K573" t="str">
        <f t="shared" ref="K573:K574" si="3107">IF(AND(OR(AND(B573&lt;&gt;"",B574=""),AND(B573="",B574="")),E574&lt;&gt;""),(G574-I573)*1440,"")</f>
        <v/>
      </c>
      <c r="L573">
        <f t="shared" ref="L573:L574" si="3108">(I573-G573)*1440</f>
        <v>6.9999999999999751</v>
      </c>
      <c r="M573">
        <f t="shared" ref="M573:M574" si="3109">IF(B573&lt;&gt;"",1,M572+1)</f>
        <v>4</v>
      </c>
      <c r="N573">
        <f t="shared" ref="N573:N574" ca="1" si="3110">OFFSET(C573,-M573+1,0)</f>
        <v>1406</v>
      </c>
      <c r="O573">
        <f t="shared" ref="O573:O574" ca="1" si="3111">IF(J573&lt;&gt;"",(J573-VALUE(CONCATENATE(LEFT(N573,LEN(N573)-2),":",RIGHT(N573,2))))*1440,"")</f>
        <v>114.99999999999991</v>
      </c>
      <c r="P573">
        <f t="shared" ref="P573:P574" si="3112">IF(K573&lt;&gt;"",(E573+E574)*K573/2,E573*5/2)</f>
        <v>412.5</v>
      </c>
      <c r="Q573" s="7">
        <f t="shared" ref="Q573:Q574" si="3113">IF(K573&lt;&gt;"",(E574-E573)*K573/LN((E574+0.000001)/(E573+0.000001)),-5*(E573-0.000001)/(LN(1/E573)-13.8155))</f>
        <v>43.601319790180362</v>
      </c>
      <c r="R573">
        <f t="shared" ref="R573:R574" si="3114">(E573*L573)</f>
        <v>1154.9999999999959</v>
      </c>
      <c r="S573">
        <f t="shared" ref="S573:S574" si="3115">P573+R573</f>
        <v>1567.4999999999959</v>
      </c>
      <c r="T573" s="7">
        <f t="shared" ref="T573:T574" si="3116">Q573+R573</f>
        <v>1198.6013197901764</v>
      </c>
    </row>
    <row r="574" spans="1:20" x14ac:dyDescent="0.2">
      <c r="A574">
        <v>1</v>
      </c>
      <c r="B574" s="61">
        <v>44628</v>
      </c>
      <c r="C574">
        <v>857</v>
      </c>
      <c r="D574" s="65">
        <v>3</v>
      </c>
      <c r="E574" s="4">
        <v>0.01</v>
      </c>
      <c r="F574" s="4">
        <v>922</v>
      </c>
      <c r="G574" s="6">
        <f t="shared" si="3104"/>
        <v>0.39027777777777778</v>
      </c>
      <c r="H574" s="4">
        <v>930</v>
      </c>
      <c r="I574" s="1">
        <f t="shared" si="3105"/>
        <v>0.39583333333333331</v>
      </c>
      <c r="J574" s="1" t="str">
        <f t="shared" si="3106"/>
        <v/>
      </c>
      <c r="K574">
        <f t="shared" si="3107"/>
        <v>13.000000000000034</v>
      </c>
      <c r="L574">
        <f t="shared" si="3108"/>
        <v>7.9999999999999716</v>
      </c>
      <c r="M574">
        <f t="shared" si="3109"/>
        <v>1</v>
      </c>
      <c r="N574">
        <f t="shared" ca="1" si="3110"/>
        <v>857</v>
      </c>
      <c r="O574" t="str">
        <f t="shared" si="3111"/>
        <v/>
      </c>
      <c r="P574">
        <f t="shared" si="3112"/>
        <v>130.06500000000034</v>
      </c>
      <c r="Q574" s="7">
        <f t="shared" si="3113"/>
        <v>34.189810813110988</v>
      </c>
      <c r="R574">
        <f t="shared" si="3114"/>
        <v>7.9999999999999724E-2</v>
      </c>
      <c r="S574">
        <f t="shared" si="3115"/>
        <v>130.14500000000035</v>
      </c>
      <c r="T574" s="7">
        <f t="shared" si="3116"/>
        <v>34.269810813110986</v>
      </c>
    </row>
    <row r="575" spans="1:20" x14ac:dyDescent="0.2">
      <c r="B575" s="11"/>
      <c r="D575" s="21"/>
      <c r="E575" s="4">
        <v>20</v>
      </c>
      <c r="F575" s="4">
        <v>943</v>
      </c>
      <c r="G575" s="6">
        <f t="shared" ref="G575:G578" si="3117">VALUE(CONCATENATE(LEFT(F575,LEN(F575)-2),":",RIGHT(F575,2)))</f>
        <v>0.40486111111111112</v>
      </c>
      <c r="H575" s="4">
        <v>951</v>
      </c>
      <c r="I575" s="1">
        <f t="shared" ref="I575:I578" si="3118">VALUE(CONCATENATE(LEFT(H575,LEN(H575)-2),":",RIGHT(H575,2)))</f>
        <v>0.41041666666666665</v>
      </c>
      <c r="J575" s="1">
        <f t="shared" ref="J575:J578" si="3119">IF(OR(B576&lt;&gt;"",E576=""),I575+TIME(0,5,0),"")</f>
        <v>0.41388888888888886</v>
      </c>
      <c r="K575" t="str">
        <f t="shared" ref="K575:K578" si="3120">IF(AND(OR(AND(B575&lt;&gt;"",B576=""),AND(B575="",B576="")),E576&lt;&gt;""),(G576-I575)*1440,"")</f>
        <v/>
      </c>
      <c r="L575">
        <f t="shared" ref="L575:L578" si="3121">(I575-G575)*1440</f>
        <v>7.9999999999999716</v>
      </c>
      <c r="M575">
        <f t="shared" ref="M575:M578" si="3122">IF(B575&lt;&gt;"",1,M574+1)</f>
        <v>2</v>
      </c>
      <c r="N575">
        <f t="shared" ref="N575:N578" ca="1" si="3123">OFFSET(C575,-M575+1,0)</f>
        <v>857</v>
      </c>
      <c r="O575">
        <f t="shared" ref="O575:O578" ca="1" si="3124">IF(J575&lt;&gt;"",(J575-VALUE(CONCATENATE(LEFT(N575,LEN(N575)-2),":",RIGHT(N575,2))))*1440,"")</f>
        <v>59.000000000000028</v>
      </c>
      <c r="P575">
        <f t="shared" ref="P575:P578" si="3125">IF(K575&lt;&gt;"",(E575+E576)*K575/2,E575*5/2)</f>
        <v>50</v>
      </c>
      <c r="Q575" s="7">
        <f t="shared" ref="Q575:Q578" si="3126">IF(K575&lt;&gt;"",(E576-E575)*K575/LN((E576+0.000001)/(E575+0.000001)),-5*(E575-0.000001)/(LN(1/E575)-13.8155))</f>
        <v>5.9484036251947776</v>
      </c>
      <c r="R575">
        <f t="shared" ref="R575:R578" si="3127">(E575*L575)</f>
        <v>159.99999999999943</v>
      </c>
      <c r="S575">
        <f t="shared" ref="S575:S578" si="3128">P575+R575</f>
        <v>209.99999999999943</v>
      </c>
      <c r="T575" s="7">
        <f t="shared" ref="T575:T578" si="3129">Q575+R575</f>
        <v>165.9484036251942</v>
      </c>
    </row>
    <row r="576" spans="1:20" x14ac:dyDescent="0.2">
      <c r="B576" s="61">
        <v>44628</v>
      </c>
      <c r="C576">
        <v>1214</v>
      </c>
      <c r="D576" s="21"/>
      <c r="E576" s="4">
        <v>50</v>
      </c>
      <c r="F576" s="4">
        <v>1243</v>
      </c>
      <c r="G576" s="6">
        <f t="shared" si="3117"/>
        <v>0.52986111111111112</v>
      </c>
      <c r="H576" s="4">
        <v>1246</v>
      </c>
      <c r="I576" s="1">
        <f t="shared" si="3118"/>
        <v>0.53194444444444444</v>
      </c>
      <c r="J576" s="1" t="str">
        <f t="shared" si="3119"/>
        <v/>
      </c>
      <c r="K576">
        <f t="shared" si="3120"/>
        <v>9.9999999999999645</v>
      </c>
      <c r="L576">
        <f t="shared" si="3121"/>
        <v>2.9999999999999893</v>
      </c>
      <c r="M576">
        <f t="shared" si="3122"/>
        <v>1</v>
      </c>
      <c r="N576">
        <f t="shared" ca="1" si="3123"/>
        <v>1214</v>
      </c>
      <c r="O576" t="str">
        <f t="shared" si="3124"/>
        <v/>
      </c>
      <c r="P576">
        <f t="shared" si="3125"/>
        <v>274.99999999999903</v>
      </c>
      <c r="Q576" s="7">
        <f t="shared" si="3126"/>
        <v>195.43253213400962</v>
      </c>
      <c r="R576">
        <f t="shared" si="3127"/>
        <v>149.99999999999946</v>
      </c>
      <c r="S576">
        <f t="shared" si="3128"/>
        <v>424.99999999999852</v>
      </c>
      <c r="T576" s="7">
        <f t="shared" si="3129"/>
        <v>345.43253213400908</v>
      </c>
    </row>
    <row r="577" spans="1:20" x14ac:dyDescent="0.2">
      <c r="B577" s="11"/>
      <c r="D577" s="21"/>
      <c r="E577" s="4">
        <v>5</v>
      </c>
      <c r="F577" s="4">
        <v>1256</v>
      </c>
      <c r="G577" s="6">
        <f t="shared" si="3117"/>
        <v>0.53888888888888886</v>
      </c>
      <c r="H577" s="4">
        <v>1259</v>
      </c>
      <c r="I577" s="1">
        <f t="shared" si="3118"/>
        <v>0.54097222222222219</v>
      </c>
      <c r="J577" s="1" t="str">
        <f t="shared" si="3119"/>
        <v/>
      </c>
      <c r="K577">
        <f t="shared" si="3120"/>
        <v>12.999999999999954</v>
      </c>
      <c r="L577">
        <f t="shared" si="3121"/>
        <v>2.9999999999999893</v>
      </c>
      <c r="M577">
        <f t="shared" si="3122"/>
        <v>2</v>
      </c>
      <c r="N577">
        <f t="shared" ca="1" si="3123"/>
        <v>1214</v>
      </c>
      <c r="O577" t="str">
        <f t="shared" si="3124"/>
        <v/>
      </c>
      <c r="P577">
        <f t="shared" si="3125"/>
        <v>33.799999999999883</v>
      </c>
      <c r="Q577" s="7">
        <f t="shared" si="3126"/>
        <v>19.385678866183483</v>
      </c>
      <c r="R577">
        <f t="shared" si="3127"/>
        <v>14.999999999999947</v>
      </c>
      <c r="S577">
        <f t="shared" si="3128"/>
        <v>48.799999999999827</v>
      </c>
      <c r="T577" s="7">
        <f t="shared" si="3129"/>
        <v>34.385678866183426</v>
      </c>
    </row>
    <row r="578" spans="1:20" x14ac:dyDescent="0.2">
      <c r="B578" s="11"/>
      <c r="D578" s="21"/>
      <c r="E578" s="4">
        <v>0.2</v>
      </c>
      <c r="F578" s="4">
        <v>1312</v>
      </c>
      <c r="G578" s="6">
        <f t="shared" si="3117"/>
        <v>0.54999999999999993</v>
      </c>
      <c r="H578" s="4">
        <v>1315</v>
      </c>
      <c r="I578" s="1">
        <f t="shared" si="3118"/>
        <v>0.55208333333333337</v>
      </c>
      <c r="J578" s="1">
        <f t="shared" si="3119"/>
        <v>0.55555555555555558</v>
      </c>
      <c r="K578" t="str">
        <f t="shared" si="3120"/>
        <v/>
      </c>
      <c r="L578">
        <f t="shared" si="3121"/>
        <v>3.0000000000001492</v>
      </c>
      <c r="M578">
        <f t="shared" si="3122"/>
        <v>3</v>
      </c>
      <c r="N578">
        <f t="shared" ca="1" si="3123"/>
        <v>1214</v>
      </c>
      <c r="O578">
        <f t="shared" ca="1" si="3124"/>
        <v>66.000000000000085</v>
      </c>
      <c r="P578">
        <f t="shared" si="3125"/>
        <v>0.5</v>
      </c>
      <c r="Q578" s="7">
        <f t="shared" si="3126"/>
        <v>8.192609482288947E-2</v>
      </c>
      <c r="R578">
        <f t="shared" si="3127"/>
        <v>0.60000000000002984</v>
      </c>
      <c r="S578">
        <f t="shared" si="3128"/>
        <v>1.1000000000000298</v>
      </c>
      <c r="T578" s="7">
        <f t="shared" si="3129"/>
        <v>0.68192609482291933</v>
      </c>
    </row>
    <row r="579" spans="1:20" x14ac:dyDescent="0.2">
      <c r="B579" s="61">
        <v>44628</v>
      </c>
      <c r="C579">
        <v>1411</v>
      </c>
      <c r="D579" s="21"/>
      <c r="E579" s="4">
        <v>100</v>
      </c>
      <c r="F579" s="4">
        <v>1456</v>
      </c>
      <c r="G579" s="6">
        <f t="shared" ref="G579:G583" si="3130">VALUE(CONCATENATE(LEFT(F579,LEN(F579)-2),":",RIGHT(F579,2)))</f>
        <v>0.62222222222222223</v>
      </c>
      <c r="H579" s="4">
        <v>1508</v>
      </c>
      <c r="I579" s="1">
        <f t="shared" ref="I579:I583" si="3131">VALUE(CONCATENATE(LEFT(H579,LEN(H579)-2),":",RIGHT(H579,2)))</f>
        <v>0.63055555555555554</v>
      </c>
      <c r="J579" s="1" t="str">
        <f t="shared" ref="J579:J583" si="3132">IF(OR(B580&lt;&gt;"",E580=""),I579+TIME(0,5,0),"")</f>
        <v/>
      </c>
      <c r="K579">
        <f t="shared" ref="K579:K583" si="3133">IF(AND(OR(AND(B579&lt;&gt;"",B580=""),AND(B579="",B580="")),E580&lt;&gt;""),(G580-I579)*1440,"")</f>
        <v>14.999999999999947</v>
      </c>
      <c r="L579">
        <f t="shared" ref="L579:L583" si="3134">(I579-G579)*1440</f>
        <v>11.999999999999957</v>
      </c>
      <c r="M579">
        <f t="shared" ref="M579:M583" si="3135">IF(B579&lt;&gt;"",1,M578+1)</f>
        <v>1</v>
      </c>
      <c r="N579">
        <f t="shared" ref="N579:N583" ca="1" si="3136">OFFSET(C579,-M579+1,0)</f>
        <v>1411</v>
      </c>
      <c r="O579" t="str">
        <f t="shared" ref="O579:O583" si="3137">IF(J579&lt;&gt;"",(J579-VALUE(CONCATENATE(LEFT(N579,LEN(N579)-2),":",RIGHT(N579,2))))*1440,"")</f>
        <v/>
      </c>
      <c r="P579">
        <f t="shared" ref="P579:P583" si="3138">IF(K579&lt;&gt;"",(E579+E580)*K579/2,E579*5/2)</f>
        <v>899.99999999999682</v>
      </c>
      <c r="Q579" s="7">
        <f t="shared" ref="Q579:Q583" si="3139">IF(K579&lt;&gt;"",(E580-E579)*K579/LN((E580+0.000001)/(E579+0.000001)),-5*(E579-0.000001)/(LN(1/E579)-13.8155))</f>
        <v>745.60194000227216</v>
      </c>
      <c r="R579">
        <f t="shared" ref="R579:R583" si="3140">(E579*L579)</f>
        <v>1199.9999999999957</v>
      </c>
      <c r="S579">
        <f t="shared" ref="S579:S583" si="3141">P579+R579</f>
        <v>2099.9999999999927</v>
      </c>
      <c r="T579" s="7">
        <f t="shared" ref="T579:T583" si="3142">Q579+R579</f>
        <v>1945.6019400022678</v>
      </c>
    </row>
    <row r="580" spans="1:20" x14ac:dyDescent="0.2">
      <c r="B580" s="11"/>
      <c r="D580" s="22"/>
      <c r="E580" s="4">
        <v>20</v>
      </c>
      <c r="F580" s="4">
        <v>1523</v>
      </c>
      <c r="G580" s="6">
        <f t="shared" si="3130"/>
        <v>0.64097222222222217</v>
      </c>
      <c r="H580" s="4">
        <v>1531</v>
      </c>
      <c r="I580" s="1">
        <f t="shared" si="3131"/>
        <v>0.64652777777777781</v>
      </c>
      <c r="J580" s="1" t="str">
        <f t="shared" si="3132"/>
        <v/>
      </c>
      <c r="K580">
        <f t="shared" si="3133"/>
        <v>9.9999999999999645</v>
      </c>
      <c r="L580">
        <f t="shared" si="3134"/>
        <v>8.0000000000001315</v>
      </c>
      <c r="M580">
        <f t="shared" si="3135"/>
        <v>2</v>
      </c>
      <c r="N580">
        <f t="shared" ca="1" si="3136"/>
        <v>1411</v>
      </c>
      <c r="O580" t="str">
        <f t="shared" si="3137"/>
        <v/>
      </c>
      <c r="P580">
        <f t="shared" si="3138"/>
        <v>849.99999999999693</v>
      </c>
      <c r="Q580" s="7">
        <f t="shared" si="3139"/>
        <v>645.19235650779115</v>
      </c>
      <c r="R580">
        <f t="shared" si="3140"/>
        <v>160.00000000000261</v>
      </c>
      <c r="S580">
        <f t="shared" si="3141"/>
        <v>1009.9999999999995</v>
      </c>
      <c r="T580" s="7">
        <f t="shared" si="3142"/>
        <v>805.19235650779376</v>
      </c>
    </row>
    <row r="581" spans="1:20" x14ac:dyDescent="0.2">
      <c r="B581" s="11"/>
      <c r="D581" s="21"/>
      <c r="E581" s="4">
        <v>150</v>
      </c>
      <c r="F581" s="4">
        <v>1541</v>
      </c>
      <c r="G581" s="6">
        <f t="shared" si="3130"/>
        <v>0.65347222222222223</v>
      </c>
      <c r="H581" s="4">
        <v>1549</v>
      </c>
      <c r="I581" s="1">
        <f t="shared" si="3131"/>
        <v>0.65902777777777777</v>
      </c>
      <c r="J581" s="1" t="str">
        <f t="shared" si="3132"/>
        <v/>
      </c>
      <c r="K581">
        <f t="shared" si="3133"/>
        <v>4.9999999999999822</v>
      </c>
      <c r="L581">
        <f t="shared" si="3134"/>
        <v>7.9999999999999716</v>
      </c>
      <c r="M581">
        <f t="shared" si="3135"/>
        <v>3</v>
      </c>
      <c r="N581">
        <f t="shared" ca="1" si="3136"/>
        <v>1411</v>
      </c>
      <c r="O581" t="str">
        <f t="shared" si="3137"/>
        <v/>
      </c>
      <c r="P581">
        <f t="shared" si="3138"/>
        <v>624.99999999999773</v>
      </c>
      <c r="Q581" s="7">
        <f t="shared" si="3139"/>
        <v>616.57587066298288</v>
      </c>
      <c r="R581">
        <f t="shared" si="3140"/>
        <v>1199.9999999999957</v>
      </c>
      <c r="S581">
        <f t="shared" si="3141"/>
        <v>1824.9999999999934</v>
      </c>
      <c r="T581" s="7">
        <f t="shared" si="3142"/>
        <v>1816.5758706629786</v>
      </c>
    </row>
    <row r="582" spans="1:20" x14ac:dyDescent="0.2">
      <c r="B582" s="11"/>
      <c r="D582" s="21"/>
      <c r="E582" s="4">
        <v>100</v>
      </c>
      <c r="F582" s="4">
        <v>1554</v>
      </c>
      <c r="G582" s="6">
        <f t="shared" si="3130"/>
        <v>0.66249999999999998</v>
      </c>
      <c r="H582" s="4">
        <v>1600</v>
      </c>
      <c r="I582" s="1">
        <f t="shared" si="3131"/>
        <v>0.66666666666666663</v>
      </c>
      <c r="J582" s="1">
        <f t="shared" si="3132"/>
        <v>0.67013888888888884</v>
      </c>
      <c r="K582" t="str">
        <f t="shared" si="3133"/>
        <v/>
      </c>
      <c r="L582">
        <f t="shared" si="3134"/>
        <v>5.9999999999999787</v>
      </c>
      <c r="M582">
        <f t="shared" si="3135"/>
        <v>4</v>
      </c>
      <c r="N582">
        <f t="shared" ca="1" si="3136"/>
        <v>1411</v>
      </c>
      <c r="O582">
        <f t="shared" ca="1" si="3137"/>
        <v>113.99999999999991</v>
      </c>
      <c r="P582">
        <f t="shared" si="3138"/>
        <v>250</v>
      </c>
      <c r="Q582" s="7">
        <f t="shared" si="3139"/>
        <v>27.143420404993254</v>
      </c>
      <c r="R582">
        <f t="shared" si="3140"/>
        <v>599.99999999999784</v>
      </c>
      <c r="S582">
        <f t="shared" si="3141"/>
        <v>849.99999999999784</v>
      </c>
      <c r="T582" s="7">
        <f t="shared" si="3142"/>
        <v>627.14342040499105</v>
      </c>
    </row>
    <row r="583" spans="1:20" x14ac:dyDescent="0.2">
      <c r="A583">
        <v>1</v>
      </c>
      <c r="B583" s="61">
        <v>44629</v>
      </c>
      <c r="C583">
        <v>1204</v>
      </c>
      <c r="D583" s="65">
        <v>3</v>
      </c>
      <c r="E583" s="4">
        <v>0.01</v>
      </c>
      <c r="F583" s="4">
        <v>1228</v>
      </c>
      <c r="G583" s="6">
        <f t="shared" si="3130"/>
        <v>0.51944444444444449</v>
      </c>
      <c r="H583" s="4">
        <v>1232</v>
      </c>
      <c r="I583" s="1">
        <f t="shared" si="3131"/>
        <v>0.52222222222222225</v>
      </c>
      <c r="J583" s="1" t="str">
        <f t="shared" si="3132"/>
        <v/>
      </c>
      <c r="K583">
        <f t="shared" si="3133"/>
        <v>9.9999999999999645</v>
      </c>
      <c r="L583">
        <f t="shared" si="3134"/>
        <v>3.9999999999999858</v>
      </c>
      <c r="M583">
        <f t="shared" si="3135"/>
        <v>1</v>
      </c>
      <c r="N583">
        <f t="shared" ca="1" si="3136"/>
        <v>1204</v>
      </c>
      <c r="O583" t="str">
        <f t="shared" si="3137"/>
        <v/>
      </c>
      <c r="P583">
        <f t="shared" si="3138"/>
        <v>35.049999999999876</v>
      </c>
      <c r="Q583" s="7">
        <f t="shared" si="3139"/>
        <v>10.670158487337472</v>
      </c>
      <c r="R583">
        <f t="shared" si="3140"/>
        <v>3.9999999999999862E-2</v>
      </c>
      <c r="S583">
        <f t="shared" si="3141"/>
        <v>35.089999999999876</v>
      </c>
      <c r="T583" s="7">
        <f t="shared" si="3142"/>
        <v>10.710158487337472</v>
      </c>
    </row>
    <row r="584" spans="1:20" x14ac:dyDescent="0.2">
      <c r="B584" s="11"/>
      <c r="D584" s="22"/>
      <c r="E584" s="4">
        <v>7</v>
      </c>
      <c r="F584" s="4">
        <v>1242</v>
      </c>
      <c r="G584" s="6">
        <f t="shared" ref="G584:G586" si="3143">VALUE(CONCATENATE(LEFT(F584,LEN(F584)-2),":",RIGHT(F584,2)))</f>
        <v>0.52916666666666667</v>
      </c>
      <c r="H584" s="4">
        <v>1251</v>
      </c>
      <c r="I584" s="1">
        <f t="shared" ref="I584:I586" si="3144">VALUE(CONCATENATE(LEFT(H584,LEN(H584)-2),":",RIGHT(H584,2)))</f>
        <v>0.53541666666666665</v>
      </c>
      <c r="J584" s="1">
        <f t="shared" ref="J584:J586" si="3145">IF(OR(B585&lt;&gt;"",E585=""),I584+TIME(0,5,0),"")</f>
        <v>0.53888888888888886</v>
      </c>
      <c r="K584" t="str">
        <f t="shared" ref="K584:K586" si="3146">IF(AND(OR(AND(B584&lt;&gt;"",B585=""),AND(B584="",B585="")),E585&lt;&gt;""),(G585-I584)*1440,"")</f>
        <v/>
      </c>
      <c r="L584">
        <f t="shared" ref="L584:L586" si="3147">(I584-G584)*1440</f>
        <v>8.999999999999968</v>
      </c>
      <c r="M584">
        <f t="shared" ref="M584:M586" si="3148">IF(B584&lt;&gt;"",1,M583+1)</f>
        <v>2</v>
      </c>
      <c r="N584">
        <f t="shared" ref="N584:N586" ca="1" si="3149">OFFSET(C584,-M584+1,0)</f>
        <v>1204</v>
      </c>
      <c r="O584">
        <f t="shared" ref="O584:O586" ca="1" si="3150">IF(J584&lt;&gt;"",(J584-VALUE(CONCATENATE(LEFT(N584,LEN(N584)-2),":",RIGHT(N584,2))))*1440,"")</f>
        <v>51.999999999999972</v>
      </c>
      <c r="P584">
        <f t="shared" ref="P584:P586" si="3151">IF(K584&lt;&gt;"",(E584+E585)*K584/2,E584*5/2)</f>
        <v>17.5</v>
      </c>
      <c r="Q584" s="7">
        <f t="shared" ref="Q584:Q586" si="3152">IF(K584&lt;&gt;"",(E585-E584)*K584/LN((E585+0.000001)/(E584+0.000001)),-5*(E584-0.000001)/(LN(1/E584)-13.8155))</f>
        <v>2.2206131728700544</v>
      </c>
      <c r="R584">
        <f t="shared" ref="R584:R586" si="3153">(E584*L584)</f>
        <v>62.999999999999773</v>
      </c>
      <c r="S584">
        <f t="shared" ref="S584:S586" si="3154">P584+R584</f>
        <v>80.499999999999773</v>
      </c>
      <c r="T584" s="7">
        <f t="shared" ref="T584:T586" si="3155">Q584+R584</f>
        <v>65.220613172869832</v>
      </c>
    </row>
    <row r="585" spans="1:20" x14ac:dyDescent="0.2">
      <c r="B585" s="61">
        <v>44629</v>
      </c>
      <c r="C585">
        <v>1355</v>
      </c>
      <c r="D585" s="21"/>
      <c r="E585" s="4">
        <v>40</v>
      </c>
      <c r="F585" s="4">
        <v>1419</v>
      </c>
      <c r="G585" s="6">
        <f t="shared" si="3143"/>
        <v>0.59652777777777777</v>
      </c>
      <c r="H585" s="4">
        <v>1446</v>
      </c>
      <c r="I585" s="1">
        <f t="shared" si="3144"/>
        <v>0.61527777777777781</v>
      </c>
      <c r="J585" s="1">
        <f t="shared" si="3145"/>
        <v>0.61875000000000002</v>
      </c>
      <c r="K585" t="str">
        <f t="shared" si="3146"/>
        <v/>
      </c>
      <c r="L585">
        <f t="shared" si="3147"/>
        <v>27.000000000000064</v>
      </c>
      <c r="M585">
        <f t="shared" si="3148"/>
        <v>1</v>
      </c>
      <c r="N585">
        <f t="shared" ca="1" si="3149"/>
        <v>1355</v>
      </c>
      <c r="O585">
        <f t="shared" ca="1" si="3150"/>
        <v>56.000000000000121</v>
      </c>
      <c r="P585">
        <f t="shared" si="3151"/>
        <v>100</v>
      </c>
      <c r="Q585" s="7">
        <f t="shared" si="3152"/>
        <v>11.425711806824168</v>
      </c>
      <c r="R585">
        <f t="shared" si="3153"/>
        <v>1080.0000000000025</v>
      </c>
      <c r="S585">
        <f t="shared" si="3154"/>
        <v>1180.0000000000025</v>
      </c>
      <c r="T585" s="7">
        <f t="shared" si="3155"/>
        <v>1091.4257118068267</v>
      </c>
    </row>
    <row r="586" spans="1:20" x14ac:dyDescent="0.2">
      <c r="A586">
        <v>1</v>
      </c>
      <c r="B586" s="61">
        <v>44634</v>
      </c>
      <c r="C586">
        <v>1042</v>
      </c>
      <c r="D586" s="65" t="s">
        <v>42</v>
      </c>
      <c r="E586" s="4">
        <v>0.01</v>
      </c>
      <c r="F586" s="4">
        <v>1109</v>
      </c>
      <c r="G586" s="6">
        <f t="shared" si="3143"/>
        <v>0.46458333333333335</v>
      </c>
      <c r="H586" s="4">
        <v>1109</v>
      </c>
      <c r="I586" s="1">
        <f t="shared" si="3144"/>
        <v>0.46458333333333335</v>
      </c>
      <c r="J586" s="1" t="str">
        <f t="shared" si="3145"/>
        <v/>
      </c>
      <c r="K586">
        <f t="shared" si="3146"/>
        <v>7.0000000000000551</v>
      </c>
      <c r="L586">
        <f t="shared" si="3147"/>
        <v>0</v>
      </c>
      <c r="M586">
        <f t="shared" si="3148"/>
        <v>1</v>
      </c>
      <c r="N586">
        <f t="shared" ca="1" si="3149"/>
        <v>1042</v>
      </c>
      <c r="O586" t="str">
        <f t="shared" si="3150"/>
        <v/>
      </c>
      <c r="P586">
        <f t="shared" si="3151"/>
        <v>3.5350000000000277</v>
      </c>
      <c r="Q586" s="7">
        <f t="shared" si="3152"/>
        <v>1.504862729063341</v>
      </c>
      <c r="R586">
        <f t="shared" si="3153"/>
        <v>0</v>
      </c>
      <c r="S586">
        <f t="shared" si="3154"/>
        <v>3.5350000000000277</v>
      </c>
      <c r="T586" s="7">
        <f t="shared" si="3155"/>
        <v>1.504862729063341</v>
      </c>
    </row>
    <row r="587" spans="1:20" x14ac:dyDescent="0.2">
      <c r="B587" s="11"/>
      <c r="D587" s="21"/>
      <c r="E587" s="4">
        <v>1</v>
      </c>
      <c r="F587" s="4">
        <v>1116</v>
      </c>
      <c r="G587" s="6">
        <f t="shared" ref="G587" si="3156">VALUE(CONCATENATE(LEFT(F587,LEN(F587)-2),":",RIGHT(F587,2)))</f>
        <v>0.4694444444444445</v>
      </c>
      <c r="H587" s="4">
        <v>1139</v>
      </c>
      <c r="I587" s="1">
        <f t="shared" ref="I587" si="3157">VALUE(CONCATENATE(LEFT(H587,LEN(H587)-2),":",RIGHT(H587,2)))</f>
        <v>0.48541666666666666</v>
      </c>
      <c r="J587" s="1" t="str">
        <f t="shared" ref="J587" si="3158">IF(OR(B588&lt;&gt;"",E588=""),I587+TIME(0,5,0),"")</f>
        <v/>
      </c>
      <c r="K587">
        <f t="shared" ref="K587" si="3159">IF(AND(OR(AND(B587&lt;&gt;"",B588=""),AND(B587="",B588="")),E588&lt;&gt;""),(G588-I587)*1440,"")</f>
        <v>9.000000000000048</v>
      </c>
      <c r="L587">
        <f t="shared" ref="L587" si="3160">(I587-G587)*1440</f>
        <v>22.999999999999918</v>
      </c>
      <c r="M587">
        <f t="shared" ref="M587" si="3161">IF(B587&lt;&gt;"",1,M586+1)</f>
        <v>2</v>
      </c>
      <c r="N587">
        <f t="shared" ref="N587" ca="1" si="3162">OFFSET(C587,-M587+1,0)</f>
        <v>1042</v>
      </c>
      <c r="O587" t="str">
        <f t="shared" ref="O587" si="3163">IF(J587&lt;&gt;"",(J587-VALUE(CONCATENATE(LEFT(N587,LEN(N587)-2),":",RIGHT(N587,2))))*1440,"")</f>
        <v/>
      </c>
      <c r="P587">
        <f t="shared" ref="P587" si="3164">IF(K587&lt;&gt;"",(E587+E588)*K587/2,E587*5/2)</f>
        <v>454.50000000000244</v>
      </c>
      <c r="Q587" s="7">
        <f t="shared" ref="Q587" si="3165">IF(K587&lt;&gt;"",(E588-E587)*K587/LN((E588+0.000001)/(E587+0.000001)),-5*(E587-0.000001)/(LN(1/E587)-13.8155))</f>
        <v>193.4782332810106</v>
      </c>
      <c r="R587">
        <f t="shared" ref="R587" si="3166">(E587*L587)</f>
        <v>22.999999999999918</v>
      </c>
      <c r="S587">
        <f t="shared" ref="S587" si="3167">P587+R587</f>
        <v>477.50000000000239</v>
      </c>
      <c r="T587" s="7">
        <f t="shared" ref="T587" si="3168">Q587+R587</f>
        <v>216.47823328101052</v>
      </c>
    </row>
    <row r="588" spans="1:20" x14ac:dyDescent="0.2">
      <c r="B588" s="11"/>
      <c r="D588" s="21"/>
      <c r="E588" s="4">
        <v>100</v>
      </c>
      <c r="F588" s="4">
        <v>1148</v>
      </c>
      <c r="G588" s="6">
        <f t="shared" ref="G588" si="3169">VALUE(CONCATENATE(LEFT(F588,LEN(F588)-2),":",RIGHT(F588,2)))</f>
        <v>0.4916666666666667</v>
      </c>
      <c r="H588" s="4">
        <v>1155</v>
      </c>
      <c r="I588" s="1">
        <f t="shared" ref="I588" si="3170">VALUE(CONCATENATE(LEFT(H588,LEN(H588)-2),":",RIGHT(H588,2)))</f>
        <v>0.49652777777777773</v>
      </c>
      <c r="J588" s="1">
        <f t="shared" ref="J588" si="3171">IF(OR(B589&lt;&gt;"",E589=""),I588+TIME(0,5,0),"")</f>
        <v>0.49999999999999994</v>
      </c>
      <c r="K588" t="str">
        <f t="shared" ref="K588" si="3172">IF(AND(OR(AND(B588&lt;&gt;"",B589=""),AND(B588="",B589="")),E589&lt;&gt;""),(G589-I588)*1440,"")</f>
        <v/>
      </c>
      <c r="L588">
        <f t="shared" ref="L588" si="3173">(I588-G588)*1440</f>
        <v>6.9999999999998952</v>
      </c>
      <c r="M588">
        <f t="shared" ref="M588" si="3174">IF(B588&lt;&gt;"",1,M587+1)</f>
        <v>3</v>
      </c>
      <c r="N588">
        <f t="shared" ref="N588" ca="1" si="3175">OFFSET(C588,-M588+1,0)</f>
        <v>1042</v>
      </c>
      <c r="O588">
        <f t="shared" ref="O588" ca="1" si="3176">IF(J588&lt;&gt;"",(J588-VALUE(CONCATENATE(LEFT(N588,LEN(N588)-2),":",RIGHT(N588,2))))*1440,"")</f>
        <v>77.999999999999957</v>
      </c>
      <c r="P588">
        <f t="shared" ref="P588" si="3177">IF(K588&lt;&gt;"",(E588+E589)*K588/2,E588*5/2)</f>
        <v>250</v>
      </c>
      <c r="Q588" s="7">
        <f t="shared" ref="Q588" si="3178">IF(K588&lt;&gt;"",(E589-E588)*K588/LN((E589+0.000001)/(E588+0.000001)),-5*(E588-0.000001)/(LN(1/E588)-13.8155))</f>
        <v>27.143420404993254</v>
      </c>
      <c r="R588">
        <f t="shared" ref="R588" si="3179">(E588*L588)</f>
        <v>699.99999999998954</v>
      </c>
      <c r="S588">
        <f t="shared" ref="S588" si="3180">P588+R588</f>
        <v>949.99999999998954</v>
      </c>
      <c r="T588" s="7">
        <f t="shared" ref="T588" si="3181">Q588+R588</f>
        <v>727.14342040498275</v>
      </c>
    </row>
    <row r="589" spans="1:20" x14ac:dyDescent="0.2">
      <c r="B589" s="61">
        <v>44634</v>
      </c>
      <c r="C589">
        <v>1351</v>
      </c>
      <c r="D589" s="21"/>
      <c r="E589" s="4">
        <v>100</v>
      </c>
      <c r="F589" s="4">
        <v>1414</v>
      </c>
      <c r="G589" s="6">
        <f t="shared" ref="G589" si="3182">VALUE(CONCATENATE(LEFT(F589,LEN(F589)-2),":",RIGHT(F589,2)))</f>
        <v>0.59305555555555556</v>
      </c>
      <c r="H589" s="4">
        <v>1425</v>
      </c>
      <c r="I589" s="1">
        <f t="shared" ref="I589" si="3183">VALUE(CONCATENATE(LEFT(H589,LEN(H589)-2),":",RIGHT(H589,2)))</f>
        <v>0.60069444444444442</v>
      </c>
      <c r="J589" s="1" t="str">
        <f t="shared" ref="J589" si="3184">IF(OR(B590&lt;&gt;"",E590=""),I589+TIME(0,5,0),"")</f>
        <v/>
      </c>
      <c r="K589">
        <f t="shared" ref="K589" si="3185">IF(AND(OR(AND(B589&lt;&gt;"",B590=""),AND(B589="",B590="")),E590&lt;&gt;""),(G590-I589)*1440,"")</f>
        <v>12.000000000000117</v>
      </c>
      <c r="L589">
        <f t="shared" ref="L589" si="3186">(I589-G589)*1440</f>
        <v>10.999999999999961</v>
      </c>
      <c r="M589">
        <f t="shared" ref="M589" si="3187">IF(B589&lt;&gt;"",1,M588+1)</f>
        <v>1</v>
      </c>
      <c r="N589">
        <f t="shared" ref="N589" ca="1" si="3188">OFFSET(C589,-M589+1,0)</f>
        <v>1351</v>
      </c>
      <c r="O589" t="str">
        <f t="shared" ref="O589" si="3189">IF(J589&lt;&gt;"",(J589-VALUE(CONCATENATE(LEFT(N589,LEN(N589)-2),":",RIGHT(N589,2))))*1440,"")</f>
        <v/>
      </c>
      <c r="P589">
        <f t="shared" ref="P589" si="3190">IF(K589&lt;&gt;"",(E589+E590)*K589/2,E589*5/2)</f>
        <v>690.00000000000671</v>
      </c>
      <c r="Q589" s="7">
        <f t="shared" ref="Q589" si="3191">IF(K589&lt;&gt;"",(E590-E589)*K589/LN((E590+0.000001)/(E589+0.000001)),-5*(E589-0.000001)/(LN(1/E589)-13.8155))</f>
        <v>537.65710054896783</v>
      </c>
      <c r="R589">
        <f t="shared" ref="R589" si="3192">(E589*L589)</f>
        <v>1099.9999999999961</v>
      </c>
      <c r="S589">
        <f t="shared" ref="S589" si="3193">P589+R589</f>
        <v>1790.0000000000027</v>
      </c>
      <c r="T589" s="7">
        <f t="shared" ref="T589" si="3194">Q589+R589</f>
        <v>1637.6571005489641</v>
      </c>
    </row>
    <row r="590" spans="1:20" x14ac:dyDescent="0.2">
      <c r="B590" s="11"/>
      <c r="D590" s="21"/>
      <c r="E590" s="4">
        <v>15</v>
      </c>
      <c r="F590" s="4">
        <v>1437</v>
      </c>
      <c r="G590" s="6">
        <f t="shared" ref="G590" si="3195">VALUE(CONCATENATE(LEFT(F590,LEN(F590)-2),":",RIGHT(F590,2)))</f>
        <v>0.60902777777777783</v>
      </c>
      <c r="H590" s="4">
        <v>1445</v>
      </c>
      <c r="I590" s="1">
        <f t="shared" ref="I590" si="3196">VALUE(CONCATENATE(LEFT(H590,LEN(H590)-2),":",RIGHT(H590,2)))</f>
        <v>0.61458333333333337</v>
      </c>
      <c r="J590" s="1" t="str">
        <f t="shared" ref="J590" si="3197">IF(OR(B591&lt;&gt;"",E591=""),I590+TIME(0,5,0),"")</f>
        <v/>
      </c>
      <c r="K590">
        <f t="shared" ref="K590" si="3198">IF(AND(OR(AND(B590&lt;&gt;"",B591=""),AND(B590="",B591="")),E591&lt;&gt;""),(G591-I590)*1440,"")</f>
        <v>11.999999999999957</v>
      </c>
      <c r="L590">
        <f t="shared" ref="L590" si="3199">(I590-G590)*1440</f>
        <v>7.9999999999999716</v>
      </c>
      <c r="M590">
        <f t="shared" ref="M590" si="3200">IF(B590&lt;&gt;"",1,M589+1)</f>
        <v>2</v>
      </c>
      <c r="N590">
        <f t="shared" ref="N590" ca="1" si="3201">OFFSET(C590,-M590+1,0)</f>
        <v>1351</v>
      </c>
      <c r="O590" t="str">
        <f t="shared" ref="O590" si="3202">IF(J590&lt;&gt;"",(J590-VALUE(CONCATENATE(LEFT(N590,LEN(N590)-2),":",RIGHT(N590,2))))*1440,"")</f>
        <v/>
      </c>
      <c r="P590">
        <f t="shared" ref="P590" si="3203">IF(K590&lt;&gt;"",(E590+E591)*K590/2,E590*5/2)</f>
        <v>809.99999999999716</v>
      </c>
      <c r="Q590" s="7">
        <f t="shared" ref="Q590" si="3204">IF(K590&lt;&gt;"",(E591-E590)*K590/LN((E591+0.000001)/(E590+0.000001)),-5*(E590-0.000001)/(LN(1/E590)-13.8155))</f>
        <v>605.93193417120904</v>
      </c>
      <c r="R590">
        <f t="shared" ref="R590" si="3205">(E590*L590)</f>
        <v>119.99999999999957</v>
      </c>
      <c r="S590">
        <f t="shared" ref="S590" si="3206">P590+R590</f>
        <v>929.9999999999967</v>
      </c>
      <c r="T590" s="7">
        <f t="shared" ref="T590" si="3207">Q590+R590</f>
        <v>725.93193417120858</v>
      </c>
    </row>
    <row r="591" spans="1:20" x14ac:dyDescent="0.2">
      <c r="B591" s="11"/>
      <c r="D591" s="21"/>
      <c r="E591" s="4">
        <v>120</v>
      </c>
      <c r="F591" s="4">
        <v>1457</v>
      </c>
      <c r="G591" s="6">
        <f t="shared" ref="G591" si="3208">VALUE(CONCATENATE(LEFT(F591,LEN(F591)-2),":",RIGHT(F591,2)))</f>
        <v>0.62291666666666667</v>
      </c>
      <c r="H591" s="4">
        <v>1507</v>
      </c>
      <c r="I591" s="1">
        <f t="shared" ref="I591" si="3209">VALUE(CONCATENATE(LEFT(H591,LEN(H591)-2),":",RIGHT(H591,2)))</f>
        <v>0.62986111111111109</v>
      </c>
      <c r="J591" s="1" t="str">
        <f t="shared" ref="J591" si="3210">IF(OR(B592&lt;&gt;"",E592=""),I591+TIME(0,5,0),"")</f>
        <v/>
      </c>
      <c r="K591">
        <f t="shared" ref="K591" si="3211">IF(AND(OR(AND(B591&lt;&gt;"",B592=""),AND(B591="",B592="")),E592&lt;&gt;""),(G592-I591)*1440,"")</f>
        <v>11.000000000000121</v>
      </c>
      <c r="L591">
        <f t="shared" ref="L591" si="3212">(I591-G591)*1440</f>
        <v>9.9999999999999645</v>
      </c>
      <c r="M591">
        <f t="shared" ref="M591" si="3213">IF(B591&lt;&gt;"",1,M590+1)</f>
        <v>3</v>
      </c>
      <c r="N591">
        <f t="shared" ref="N591" ca="1" si="3214">OFFSET(C591,-M591+1,0)</f>
        <v>1351</v>
      </c>
      <c r="O591" t="str">
        <f t="shared" ref="O591" si="3215">IF(J591&lt;&gt;"",(J591-VALUE(CONCATENATE(LEFT(N591,LEN(N591)-2),":",RIGHT(N591,2))))*1440,"")</f>
        <v/>
      </c>
      <c r="P591">
        <f t="shared" ref="P591" si="3216">IF(K591&lt;&gt;"",(E591+E592)*K591/2,E591*5/2)</f>
        <v>1650.0000000000182</v>
      </c>
      <c r="Q591" s="7">
        <f t="shared" ref="Q591" si="3217">IF(K591&lt;&gt;"",(E592-E591)*K591/LN((E592+0.000001)/(E591+0.000001)),-5*(E591-0.000001)/(LN(1/E591)-13.8155))</f>
        <v>1627.7602963199929</v>
      </c>
      <c r="R591">
        <f t="shared" ref="R591" si="3218">(E591*L591)</f>
        <v>1199.9999999999957</v>
      </c>
      <c r="S591">
        <f t="shared" ref="S591" si="3219">P591+R591</f>
        <v>2850.0000000000136</v>
      </c>
      <c r="T591" s="7">
        <f t="shared" ref="T591" si="3220">Q591+R591</f>
        <v>2827.7602963199888</v>
      </c>
    </row>
    <row r="592" spans="1:20" x14ac:dyDescent="0.2">
      <c r="B592" s="11"/>
      <c r="D592" s="22"/>
      <c r="E592" s="4">
        <v>180</v>
      </c>
      <c r="F592" s="4">
        <v>1518</v>
      </c>
      <c r="G592" s="6">
        <f t="shared" ref="G592:G595" si="3221">VALUE(CONCATENATE(LEFT(F592,LEN(F592)-2),":",RIGHT(F592,2)))</f>
        <v>0.63750000000000007</v>
      </c>
      <c r="H592" s="4">
        <v>1531</v>
      </c>
      <c r="I592" s="1">
        <f t="shared" ref="I592:I593" si="3222">VALUE(CONCATENATE(LEFT(H592,LEN(H592)-2),":",RIGHT(H592,2)))</f>
        <v>0.64652777777777781</v>
      </c>
      <c r="J592" s="1" t="str">
        <f t="shared" ref="J592:J593" si="3223">IF(OR(B593&lt;&gt;"",E593=""),I592+TIME(0,5,0),"")</f>
        <v/>
      </c>
      <c r="K592">
        <f t="shared" ref="K592:K593" si="3224">IF(AND(OR(AND(B592&lt;&gt;"",B593=""),AND(B592="",B593="")),E593&lt;&gt;""),(G593-I592)*1440,"")</f>
        <v>6.9999999999999751</v>
      </c>
      <c r="L592">
        <f t="shared" ref="L592:L593" si="3225">(I592-G592)*1440</f>
        <v>12.999999999999954</v>
      </c>
      <c r="M592">
        <f t="shared" ref="M592:M593" si="3226">IF(B592&lt;&gt;"",1,M591+1)</f>
        <v>4</v>
      </c>
      <c r="N592">
        <f t="shared" ref="N592:N593" ca="1" si="3227">OFFSET(C592,-M592+1,0)</f>
        <v>1351</v>
      </c>
      <c r="O592" t="str">
        <f t="shared" ref="O592:O593" si="3228">IF(J592&lt;&gt;"",(J592-VALUE(CONCATENATE(LEFT(N592,LEN(N592)-2),":",RIGHT(N592,2))))*1440,"")</f>
        <v/>
      </c>
      <c r="P592">
        <f t="shared" ref="P592:P593" si="3229">IF(K592&lt;&gt;"",(E592+E593)*K592/2,E592*5/2)</f>
        <v>909.99999999999682</v>
      </c>
      <c r="Q592" s="7">
        <f t="shared" ref="Q592:Q593" si="3230">IF(K592&lt;&gt;"",(E593-E592)*K592/LN((E593+0.000001)/(E592+0.000001)),-5*(E592-0.000001)/(LN(1/E592)-13.8155))</f>
        <v>863.20621922386067</v>
      </c>
      <c r="R592">
        <f t="shared" ref="R592:R593" si="3231">(E592*L592)</f>
        <v>2339.9999999999918</v>
      </c>
      <c r="S592">
        <f t="shared" ref="S592:S593" si="3232">P592+R592</f>
        <v>3249.9999999999886</v>
      </c>
      <c r="T592" s="7">
        <f t="shared" ref="T592:T593" si="3233">Q592+R592</f>
        <v>3203.2062192238527</v>
      </c>
    </row>
    <row r="593" spans="1:20" x14ac:dyDescent="0.2">
      <c r="B593" s="11"/>
      <c r="D593" s="21"/>
      <c r="E593" s="4">
        <v>80</v>
      </c>
      <c r="F593" s="4">
        <v>1538</v>
      </c>
      <c r="G593" s="6">
        <f t="shared" si="3221"/>
        <v>0.65138888888888891</v>
      </c>
      <c r="H593" s="4">
        <v>1546</v>
      </c>
      <c r="I593" s="1">
        <f t="shared" si="3222"/>
        <v>0.65694444444444444</v>
      </c>
      <c r="J593" s="1" t="str">
        <f t="shared" si="3223"/>
        <v/>
      </c>
      <c r="K593">
        <f t="shared" si="3224"/>
        <v>6.9999999999999751</v>
      </c>
      <c r="L593">
        <f t="shared" si="3225"/>
        <v>7.9999999999999716</v>
      </c>
      <c r="M593">
        <f t="shared" si="3226"/>
        <v>5</v>
      </c>
      <c r="N593">
        <f t="shared" ca="1" si="3227"/>
        <v>1351</v>
      </c>
      <c r="O593" t="str">
        <f t="shared" si="3228"/>
        <v/>
      </c>
      <c r="P593">
        <f t="shared" si="3229"/>
        <v>944.99999999999659</v>
      </c>
      <c r="Q593" s="7">
        <f t="shared" si="3230"/>
        <v>890.17605494812244</v>
      </c>
      <c r="R593">
        <f t="shared" si="3231"/>
        <v>639.99999999999773</v>
      </c>
      <c r="S593">
        <f t="shared" si="3232"/>
        <v>1584.9999999999943</v>
      </c>
      <c r="T593" s="7">
        <f t="shared" si="3233"/>
        <v>1530.1760549481201</v>
      </c>
    </row>
    <row r="594" spans="1:20" x14ac:dyDescent="0.2">
      <c r="B594" s="11"/>
      <c r="D594" s="22"/>
      <c r="E594" s="4">
        <v>190</v>
      </c>
      <c r="F594" s="4">
        <v>1553</v>
      </c>
      <c r="G594" s="6">
        <f t="shared" si="3221"/>
        <v>0.66180555555555554</v>
      </c>
      <c r="H594" s="4">
        <v>1558</v>
      </c>
      <c r="I594" s="1">
        <f t="shared" ref="I594:I595" si="3234">VALUE(CONCATENATE(LEFT(H594,LEN(H594)-2),":",RIGHT(H594,2)))</f>
        <v>0.66527777777777775</v>
      </c>
      <c r="J594" s="1">
        <f t="shared" ref="J594:J595" si="3235">IF(OR(B595&lt;&gt;"",E595=""),I594+TIME(0,5,0),"")</f>
        <v>0.66874999999999996</v>
      </c>
      <c r="K594" t="str">
        <f t="shared" ref="K594:K595" si="3236">IF(AND(OR(AND(B594&lt;&gt;"",B595=""),AND(B594="",B595="")),E595&lt;&gt;""),(G595-I594)*1440,"")</f>
        <v/>
      </c>
      <c r="L594">
        <f t="shared" ref="L594:L595" si="3237">(I594-G594)*1440</f>
        <v>4.9999999999999822</v>
      </c>
      <c r="M594">
        <f t="shared" ref="M594:M595" si="3238">IF(B594&lt;&gt;"",1,M593+1)</f>
        <v>6</v>
      </c>
      <c r="N594">
        <f t="shared" ref="N594:N595" ca="1" si="3239">OFFSET(C594,-M594+1,0)</f>
        <v>1351</v>
      </c>
      <c r="O594">
        <f t="shared" ref="O594:O595" ca="1" si="3240">IF(J594&lt;&gt;"",(J594-VALUE(CONCATENATE(LEFT(N594,LEN(N594)-2),":",RIGHT(N594,2))))*1440,"")</f>
        <v>132</v>
      </c>
      <c r="P594">
        <f t="shared" ref="P594:P595" si="3241">IF(K594&lt;&gt;"",(E594+E595)*K594/2,E594*5/2)</f>
        <v>475</v>
      </c>
      <c r="Q594" s="7">
        <f t="shared" ref="Q594:Q595" si="3242">IF(K594&lt;&gt;"",(E595-E594)*K594/LN((E595+0.000001)/(E594+0.000001)),-5*(E594-0.000001)/(LN(1/E594)-13.8155))</f>
        <v>49.836002378478838</v>
      </c>
      <c r="R594">
        <f t="shared" ref="R594:R595" si="3243">(E594*L594)</f>
        <v>949.99999999999659</v>
      </c>
      <c r="S594">
        <f t="shared" ref="S594:S595" si="3244">P594+R594</f>
        <v>1424.9999999999966</v>
      </c>
      <c r="T594" s="7">
        <f t="shared" ref="T594:T595" si="3245">Q594+R594</f>
        <v>999.83600237847543</v>
      </c>
    </row>
    <row r="595" spans="1:20" x14ac:dyDescent="0.2">
      <c r="A595">
        <v>1</v>
      </c>
      <c r="B595" s="61">
        <v>44635</v>
      </c>
      <c r="C595">
        <v>938</v>
      </c>
      <c r="D595" s="65">
        <v>3</v>
      </c>
      <c r="E595" s="4">
        <v>0.01</v>
      </c>
      <c r="F595" s="4">
        <v>1006</v>
      </c>
      <c r="G595" s="6">
        <f t="shared" si="3221"/>
        <v>0.42083333333333334</v>
      </c>
      <c r="H595" s="4">
        <v>1015</v>
      </c>
      <c r="I595" s="1">
        <f t="shared" si="3234"/>
        <v>0.42708333333333331</v>
      </c>
      <c r="J595" s="1" t="str">
        <f t="shared" si="3235"/>
        <v/>
      </c>
      <c r="K595">
        <f t="shared" si="3236"/>
        <v>9.9999999999999645</v>
      </c>
      <c r="L595">
        <f t="shared" si="3237"/>
        <v>8.999999999999968</v>
      </c>
      <c r="M595">
        <f t="shared" si="3238"/>
        <v>1</v>
      </c>
      <c r="N595">
        <f t="shared" ca="1" si="3239"/>
        <v>938</v>
      </c>
      <c r="O595" t="str">
        <f t="shared" si="3240"/>
        <v/>
      </c>
      <c r="P595">
        <f t="shared" si="3241"/>
        <v>50.04999999999982</v>
      </c>
      <c r="Q595" s="7">
        <f t="shared" si="3242"/>
        <v>14.462215389560159</v>
      </c>
      <c r="R595">
        <f t="shared" si="3243"/>
        <v>8.9999999999999677E-2</v>
      </c>
      <c r="S595">
        <f t="shared" si="3244"/>
        <v>50.139999999999816</v>
      </c>
      <c r="T595" s="7">
        <f t="shared" si="3245"/>
        <v>14.552215389560159</v>
      </c>
    </row>
    <row r="596" spans="1:20" x14ac:dyDescent="0.2">
      <c r="B596" s="11"/>
      <c r="D596" s="21"/>
      <c r="E596" s="4">
        <v>10</v>
      </c>
      <c r="F596" s="4">
        <v>1025</v>
      </c>
      <c r="G596" s="6">
        <f t="shared" ref="G596:G597" si="3246">VALUE(CONCATENATE(LEFT(F596,LEN(F596)-2),":",RIGHT(F596,2)))</f>
        <v>0.43402777777777773</v>
      </c>
      <c r="H596" s="4">
        <v>1032</v>
      </c>
      <c r="I596" s="1">
        <f t="shared" ref="I596:I597" si="3247">VALUE(CONCATENATE(LEFT(H596,LEN(H596)-2),":",RIGHT(H596,2)))</f>
        <v>0.43888888888888888</v>
      </c>
      <c r="J596" s="1">
        <f t="shared" ref="J596:J597" si="3248">IF(OR(B597&lt;&gt;"",E597=""),I596+TIME(0,5,0),"")</f>
        <v>0.44236111111111109</v>
      </c>
      <c r="K596" t="str">
        <f t="shared" ref="K596:K597" si="3249">IF(AND(OR(AND(B596&lt;&gt;"",B597=""),AND(B596="",B597="")),E597&lt;&gt;""),(G597-I596)*1440,"")</f>
        <v/>
      </c>
      <c r="L596">
        <f t="shared" ref="L596:L597" si="3250">(I596-G596)*1440</f>
        <v>7.0000000000000551</v>
      </c>
      <c r="M596">
        <f t="shared" ref="M596:M597" si="3251">IF(B596&lt;&gt;"",1,M595+1)</f>
        <v>2</v>
      </c>
      <c r="N596">
        <f t="shared" ref="N596:N597" ca="1" si="3252">OFFSET(C596,-M596+1,0)</f>
        <v>938</v>
      </c>
      <c r="O596">
        <f t="shared" ref="O596:O597" ca="1" si="3253">IF(J596&lt;&gt;"",(J596-VALUE(CONCATENATE(LEFT(N596,LEN(N596)-2),":",RIGHT(N596,2))))*1440,"")</f>
        <v>59.000000000000028</v>
      </c>
      <c r="P596">
        <f t="shared" ref="P596:P597" si="3254">IF(K596&lt;&gt;"",(E596+E597)*K596/2,E596*5/2)</f>
        <v>25</v>
      </c>
      <c r="Q596" s="7">
        <f t="shared" ref="Q596:Q597" si="3255">IF(K596&lt;&gt;"",(E597-E596)*K596/LN((E597+0.000001)/(E596+0.000001)),-5*(E596-0.000001)/(LN(1/E596)-13.8155))</f>
        <v>3.1021051639523365</v>
      </c>
      <c r="R596">
        <f t="shared" ref="R596:R597" si="3256">(E596*L596)</f>
        <v>70.000000000000554</v>
      </c>
      <c r="S596">
        <f t="shared" ref="S596:S597" si="3257">P596+R596</f>
        <v>95.000000000000554</v>
      </c>
      <c r="T596" s="7">
        <f t="shared" ref="T596:T597" si="3258">Q596+R596</f>
        <v>73.102105163952885</v>
      </c>
    </row>
    <row r="597" spans="1:20" x14ac:dyDescent="0.2">
      <c r="B597" s="61">
        <v>44635</v>
      </c>
      <c r="C597">
        <v>1112</v>
      </c>
      <c r="D597" s="21"/>
      <c r="E597" s="4">
        <v>20</v>
      </c>
      <c r="F597" s="4">
        <v>1143</v>
      </c>
      <c r="G597" s="6">
        <f t="shared" si="3246"/>
        <v>0.48819444444444443</v>
      </c>
      <c r="H597" s="4">
        <v>1148</v>
      </c>
      <c r="I597" s="1">
        <f t="shared" si="3247"/>
        <v>0.4916666666666667</v>
      </c>
      <c r="J597" s="1" t="str">
        <f t="shared" si="3248"/>
        <v/>
      </c>
      <c r="K597">
        <f t="shared" si="3249"/>
        <v>8.9999999999998881</v>
      </c>
      <c r="L597">
        <f t="shared" si="3250"/>
        <v>5.0000000000000622</v>
      </c>
      <c r="M597">
        <f t="shared" si="3251"/>
        <v>1</v>
      </c>
      <c r="N597">
        <f t="shared" ca="1" si="3252"/>
        <v>1112</v>
      </c>
      <c r="O597" t="str">
        <f t="shared" si="3253"/>
        <v/>
      </c>
      <c r="P597">
        <f t="shared" si="3254"/>
        <v>539.99999999999329</v>
      </c>
      <c r="Q597" s="7">
        <f t="shared" si="3255"/>
        <v>447.36116400135944</v>
      </c>
      <c r="R597">
        <f t="shared" si="3256"/>
        <v>100.00000000000125</v>
      </c>
      <c r="S597">
        <f t="shared" si="3257"/>
        <v>639.99999999999454</v>
      </c>
      <c r="T597" s="7">
        <f t="shared" si="3258"/>
        <v>547.36116400136075</v>
      </c>
    </row>
    <row r="598" spans="1:20" x14ac:dyDescent="0.2">
      <c r="B598" s="11"/>
      <c r="D598" s="21"/>
      <c r="E598" s="4">
        <v>100</v>
      </c>
      <c r="F598" s="4">
        <v>1157</v>
      </c>
      <c r="G598" s="6">
        <f t="shared" ref="G598:G600" si="3259">VALUE(CONCATENATE(LEFT(F598,LEN(F598)-2),":",RIGHT(F598,2)))</f>
        <v>0.49791666666666662</v>
      </c>
      <c r="H598" s="4">
        <v>1200</v>
      </c>
      <c r="I598" s="1">
        <f t="shared" ref="I598:I600" si="3260">VALUE(CONCATENATE(LEFT(H598,LEN(H598)-2),":",RIGHT(H598,2)))</f>
        <v>0.5</v>
      </c>
      <c r="J598" s="1" t="str">
        <f t="shared" ref="J598:J600" si="3261">IF(OR(B599&lt;&gt;"",E599=""),I598+TIME(0,5,0),"")</f>
        <v/>
      </c>
      <c r="K598">
        <f t="shared" ref="K598:K600" si="3262">IF(AND(OR(AND(B598&lt;&gt;"",B599=""),AND(B598="",B599="")),E599&lt;&gt;""),(G599-I598)*1440,"")</f>
        <v>16.99999999999994</v>
      </c>
      <c r="L598">
        <f t="shared" ref="L598:L600" si="3263">(I598-G598)*1440</f>
        <v>3.0000000000000693</v>
      </c>
      <c r="M598">
        <f t="shared" ref="M598:M600" si="3264">IF(B598&lt;&gt;"",1,M597+1)</f>
        <v>2</v>
      </c>
      <c r="N598">
        <f t="shared" ref="N598:N600" ca="1" si="3265">OFFSET(C598,-M598+1,0)</f>
        <v>1112</v>
      </c>
      <c r="O598" t="str">
        <f t="shared" ref="O598:O600" si="3266">IF(J598&lt;&gt;"",(J598-VALUE(CONCATENATE(LEFT(N598,LEN(N598)-2),":",RIGHT(N598,2))))*1440,"")</f>
        <v/>
      </c>
      <c r="P598">
        <f t="shared" ref="P598:P600" si="3267">IF(K598&lt;&gt;"",(E598+E599)*K598/2,E598*5/2)</f>
        <v>854.24999999999693</v>
      </c>
      <c r="Q598" s="7">
        <f t="shared" ref="Q598:Q600" si="3268">IF(K598&lt;&gt;"",(E599-E598)*K598/LN((E599+0.000001)/(E598+0.000001)),-5*(E598-0.000001)/(LN(1/E598)-13.8155))</f>
        <v>319.25241888892674</v>
      </c>
      <c r="R598">
        <f t="shared" ref="R598:R600" si="3269">(E598*L598)</f>
        <v>300.00000000000693</v>
      </c>
      <c r="S598">
        <f t="shared" ref="S598:S600" si="3270">P598+R598</f>
        <v>1154.2500000000039</v>
      </c>
      <c r="T598" s="7">
        <f t="shared" ref="T598:T600" si="3271">Q598+R598</f>
        <v>619.25241888893368</v>
      </c>
    </row>
    <row r="599" spans="1:20" x14ac:dyDescent="0.2">
      <c r="B599" s="11"/>
      <c r="D599" s="21"/>
      <c r="E599" s="4">
        <v>0.5</v>
      </c>
      <c r="F599" s="4">
        <v>1217</v>
      </c>
      <c r="G599" s="6">
        <f t="shared" si="3259"/>
        <v>0.51180555555555551</v>
      </c>
      <c r="H599" s="4">
        <v>1220</v>
      </c>
      <c r="I599" s="1">
        <f t="shared" si="3260"/>
        <v>0.51388888888888895</v>
      </c>
      <c r="J599" s="1">
        <f t="shared" si="3261"/>
        <v>0.51736111111111116</v>
      </c>
      <c r="K599" t="str">
        <f t="shared" si="3262"/>
        <v/>
      </c>
      <c r="L599">
        <f t="shared" si="3263"/>
        <v>3.0000000000001492</v>
      </c>
      <c r="M599">
        <f t="shared" si="3264"/>
        <v>3</v>
      </c>
      <c r="N599">
        <f t="shared" ca="1" si="3265"/>
        <v>1112</v>
      </c>
      <c r="O599">
        <f t="shared" ca="1" si="3266"/>
        <v>73.000000000000142</v>
      </c>
      <c r="P599">
        <f t="shared" si="3267"/>
        <v>1.25</v>
      </c>
      <c r="Q599" s="7">
        <f t="shared" si="3268"/>
        <v>0.19051423432971509</v>
      </c>
      <c r="R599">
        <f t="shared" si="3269"/>
        <v>1.5000000000000746</v>
      </c>
      <c r="S599">
        <f t="shared" si="3270"/>
        <v>2.7500000000000746</v>
      </c>
      <c r="T599" s="7">
        <f t="shared" si="3271"/>
        <v>1.6905142343297896</v>
      </c>
    </row>
    <row r="600" spans="1:20" x14ac:dyDescent="0.2">
      <c r="B600" s="61">
        <v>44635</v>
      </c>
      <c r="C600">
        <v>1413</v>
      </c>
      <c r="D600" s="21"/>
      <c r="E600" s="4">
        <v>15</v>
      </c>
      <c r="F600" s="4">
        <v>1449</v>
      </c>
      <c r="G600" s="6">
        <f t="shared" si="3259"/>
        <v>0.61736111111111114</v>
      </c>
      <c r="H600" s="4">
        <v>1506</v>
      </c>
      <c r="I600" s="1">
        <f t="shared" si="3260"/>
        <v>0.62916666666666665</v>
      </c>
      <c r="J600" s="1" t="str">
        <f t="shared" si="3261"/>
        <v/>
      </c>
      <c r="K600">
        <f t="shared" si="3262"/>
        <v>10.000000000000124</v>
      </c>
      <c r="L600">
        <f t="shared" si="3263"/>
        <v>16.99999999999994</v>
      </c>
      <c r="M600">
        <f t="shared" si="3264"/>
        <v>1</v>
      </c>
      <c r="N600">
        <f t="shared" ca="1" si="3265"/>
        <v>1413</v>
      </c>
      <c r="O600" t="str">
        <f t="shared" si="3266"/>
        <v/>
      </c>
      <c r="P600">
        <f t="shared" si="3267"/>
        <v>275.00000000000341</v>
      </c>
      <c r="Q600" s="7">
        <f t="shared" si="3268"/>
        <v>254.88637278366255</v>
      </c>
      <c r="R600">
        <f t="shared" si="3269"/>
        <v>254.99999999999909</v>
      </c>
      <c r="S600">
        <f t="shared" si="3270"/>
        <v>530.0000000000025</v>
      </c>
      <c r="T600" s="7">
        <f t="shared" si="3271"/>
        <v>509.88637278366161</v>
      </c>
    </row>
    <row r="601" spans="1:20" x14ac:dyDescent="0.2">
      <c r="B601" s="11"/>
      <c r="D601" s="21"/>
      <c r="E601" s="4">
        <v>40</v>
      </c>
      <c r="F601" s="4">
        <v>1516</v>
      </c>
      <c r="G601" s="6">
        <f t="shared" ref="G601:G602" si="3272">VALUE(CONCATENATE(LEFT(F601,LEN(F601)-2),":",RIGHT(F601,2)))</f>
        <v>0.63611111111111118</v>
      </c>
      <c r="H601" s="4">
        <v>1527</v>
      </c>
      <c r="I601" s="1">
        <f t="shared" ref="I601:I602" si="3273">VALUE(CONCATENATE(LEFT(H601,LEN(H601)-2),":",RIGHT(H601,2)))</f>
        <v>0.64374999999999993</v>
      </c>
      <c r="J601" s="1" t="str">
        <f t="shared" ref="J601:J602" si="3274">IF(OR(B602&lt;&gt;"",E602=""),I601+TIME(0,5,0),"")</f>
        <v/>
      </c>
      <c r="K601">
        <f t="shared" ref="K601:K602" si="3275">IF(AND(OR(AND(B601&lt;&gt;"",B602=""),AND(B601="",B602="")),E602&lt;&gt;""),(G602-I601)*1440,"")</f>
        <v>9.0000000000001279</v>
      </c>
      <c r="L601">
        <f t="shared" ref="L601:L602" si="3276">(I601-G601)*1440</f>
        <v>10.999999999999801</v>
      </c>
      <c r="M601">
        <f t="shared" ref="M601:M602" si="3277">IF(B601&lt;&gt;"",1,M600+1)</f>
        <v>2</v>
      </c>
      <c r="N601">
        <f t="shared" ref="N601:N602" ca="1" si="3278">OFFSET(C601,-M601+1,0)</f>
        <v>1413</v>
      </c>
      <c r="O601" t="str">
        <f t="shared" ref="O601:O602" si="3279">IF(J601&lt;&gt;"",(J601-VALUE(CONCATENATE(LEFT(N601,LEN(N601)-2),":",RIGHT(N601,2))))*1440,"")</f>
        <v/>
      </c>
      <c r="P601">
        <f t="shared" ref="P601:P602" si="3280">IF(K601&lt;&gt;"",(E601+E602)*K601/2,E601*5/2)</f>
        <v>1080.0000000000155</v>
      </c>
      <c r="Q601" s="7">
        <f t="shared" ref="Q601:Q602" si="3281">IF(K601&lt;&gt;"",(E602-E601)*K601/LN((E602+0.000001)/(E601+0.000001)),-5*(E601-0.000001)/(LN(1/E601)-13.8155))</f>
        <v>894.72231688429827</v>
      </c>
      <c r="R601">
        <f t="shared" ref="R601:R602" si="3282">(E601*L601)</f>
        <v>439.99999999999204</v>
      </c>
      <c r="S601">
        <f t="shared" ref="S601:S602" si="3283">P601+R601</f>
        <v>1520.0000000000075</v>
      </c>
      <c r="T601" s="7">
        <f t="shared" ref="T601:T602" si="3284">Q601+R601</f>
        <v>1334.7223168842902</v>
      </c>
    </row>
    <row r="602" spans="1:20" x14ac:dyDescent="0.2">
      <c r="B602" s="11"/>
      <c r="D602" s="21"/>
      <c r="E602" s="4">
        <v>200</v>
      </c>
      <c r="F602" s="4">
        <v>1536</v>
      </c>
      <c r="G602" s="6">
        <f t="shared" si="3272"/>
        <v>0.65</v>
      </c>
      <c r="H602" s="4">
        <v>1545</v>
      </c>
      <c r="I602" s="1">
        <f t="shared" si="3273"/>
        <v>0.65625</v>
      </c>
      <c r="J602" s="1">
        <f t="shared" si="3274"/>
        <v>0.65972222222222221</v>
      </c>
      <c r="K602" t="str">
        <f t="shared" si="3275"/>
        <v/>
      </c>
      <c r="L602">
        <f t="shared" si="3276"/>
        <v>8.999999999999968</v>
      </c>
      <c r="M602">
        <f t="shared" si="3277"/>
        <v>3</v>
      </c>
      <c r="N602">
        <f t="shared" ca="1" si="3278"/>
        <v>1413</v>
      </c>
      <c r="O602">
        <f t="shared" ca="1" si="3279"/>
        <v>96.999999999999972</v>
      </c>
      <c r="P602">
        <f t="shared" si="3280"/>
        <v>500</v>
      </c>
      <c r="Q602" s="7">
        <f t="shared" si="3281"/>
        <v>52.318172546220183</v>
      </c>
      <c r="R602">
        <f t="shared" si="3282"/>
        <v>1799.9999999999936</v>
      </c>
      <c r="S602">
        <f t="shared" si="3283"/>
        <v>2299.9999999999936</v>
      </c>
      <c r="T602" s="7">
        <f t="shared" si="3284"/>
        <v>1852.3181725462139</v>
      </c>
    </row>
    <row r="603" spans="1:20" x14ac:dyDescent="0.2">
      <c r="A603">
        <v>1</v>
      </c>
      <c r="B603" s="61">
        <v>44636</v>
      </c>
      <c r="C603">
        <v>1149</v>
      </c>
      <c r="D603" s="65">
        <v>6</v>
      </c>
      <c r="E603" s="4">
        <v>0.01</v>
      </c>
      <c r="F603" s="4">
        <v>1203</v>
      </c>
      <c r="G603" s="6">
        <f t="shared" ref="G603" si="3285">VALUE(CONCATENATE(LEFT(F603,LEN(F603)-2),":",RIGHT(F603,2)))</f>
        <v>0.50208333333333333</v>
      </c>
      <c r="H603" s="4">
        <v>1206</v>
      </c>
      <c r="I603" s="1">
        <f t="shared" ref="I603" si="3286">VALUE(CONCATENATE(LEFT(H603,LEN(H603)-2),":",RIGHT(H603,2)))</f>
        <v>0.50416666666666665</v>
      </c>
      <c r="J603" s="1">
        <f t="shared" ref="J603" si="3287">IF(OR(B604&lt;&gt;"",E604=""),I603+TIME(0,5,0),"")</f>
        <v>0.50763888888888886</v>
      </c>
      <c r="K603" t="str">
        <f t="shared" ref="K603" si="3288">IF(AND(OR(AND(B603&lt;&gt;"",B604=""),AND(B603="",B604="")),E604&lt;&gt;""),(G604-I603)*1440,"")</f>
        <v/>
      </c>
      <c r="L603">
        <f t="shared" ref="L603" si="3289">(I603-G603)*1440</f>
        <v>2.9999999999999893</v>
      </c>
      <c r="M603">
        <f t="shared" ref="M603" si="3290">IF(B603&lt;&gt;"",1,M602+1)</f>
        <v>1</v>
      </c>
      <c r="N603">
        <f t="shared" ref="N603" ca="1" si="3291">OFFSET(C603,-M603+1,0)</f>
        <v>1149</v>
      </c>
      <c r="O603">
        <f t="shared" ref="O603" ca="1" si="3292">IF(J603&lt;&gt;"",(J603-VALUE(CONCATENATE(LEFT(N603,LEN(N603)-2),":",RIGHT(N603,2))))*1440,"")</f>
        <v>22</v>
      </c>
      <c r="P603">
        <f t="shared" ref="P603" si="3293">IF(K603&lt;&gt;"",(E603+E604)*K603/2,E603*5/2)</f>
        <v>2.5000000000000001E-2</v>
      </c>
      <c r="Q603" s="7">
        <f t="shared" ref="Q603" si="3294">IF(K603&lt;&gt;"",(E604-E603)*K603/LN((E604+0.000001)/(E603+0.000001)),-5*(E603-0.000001)/(LN(1/E603)-13.8155))</f>
        <v>5.4281443780592247E-3</v>
      </c>
      <c r="R603">
        <f t="shared" ref="R603" si="3295">(E603*L603)</f>
        <v>2.9999999999999895E-2</v>
      </c>
      <c r="S603">
        <f t="shared" ref="S603" si="3296">P603+R603</f>
        <v>5.4999999999999896E-2</v>
      </c>
      <c r="T603" s="7">
        <f t="shared" ref="T603" si="3297">Q603+R603</f>
        <v>3.542814437805912E-2</v>
      </c>
    </row>
    <row r="604" spans="1:20" x14ac:dyDescent="0.2">
      <c r="B604" s="61">
        <v>44636</v>
      </c>
      <c r="C604">
        <v>1318</v>
      </c>
      <c r="D604" s="65"/>
      <c r="E604" s="4">
        <v>100</v>
      </c>
      <c r="F604" s="4">
        <v>1337</v>
      </c>
      <c r="G604" s="6">
        <f t="shared" ref="G604" si="3298">VALUE(CONCATENATE(LEFT(F604,LEN(F604)-2),":",RIGHT(F604,2)))</f>
        <v>0.56736111111111109</v>
      </c>
      <c r="H604" s="4">
        <v>1339</v>
      </c>
      <c r="I604" s="1">
        <f t="shared" ref="I604" si="3299">VALUE(CONCATENATE(LEFT(H604,LEN(H604)-2),":",RIGHT(H604,2)))</f>
        <v>0.56874999999999998</v>
      </c>
      <c r="J604" s="1" t="str">
        <f t="shared" ref="J604" si="3300">IF(OR(B605&lt;&gt;"",E605=""),I604+TIME(0,5,0),"")</f>
        <v/>
      </c>
      <c r="K604">
        <f t="shared" ref="K604" si="3301">IF(AND(OR(AND(B604&lt;&gt;"",B605=""),AND(B604="",B605="")),E605&lt;&gt;""),(G605-I604)*1440,"")</f>
        <v>1.9999999999999929</v>
      </c>
      <c r="L604">
        <f t="shared" ref="L604" si="3302">(I604-G604)*1440</f>
        <v>1.9999999999999929</v>
      </c>
      <c r="M604">
        <f t="shared" ref="M604" si="3303">IF(B604&lt;&gt;"",1,M603+1)</f>
        <v>1</v>
      </c>
      <c r="N604">
        <f t="shared" ref="N604" ca="1" si="3304">OFFSET(C604,-M604+1,0)</f>
        <v>1318</v>
      </c>
      <c r="O604" t="str">
        <f t="shared" ref="O604" si="3305">IF(J604&lt;&gt;"",(J604-VALUE(CONCATENATE(LEFT(N604,LEN(N604)-2),":",RIGHT(N604,2))))*1440,"")</f>
        <v/>
      </c>
      <c r="P604">
        <f t="shared" ref="P604" si="3306">IF(K604&lt;&gt;"",(E604+E605)*K604/2,E604*5/2)</f>
        <v>299.99999999999892</v>
      </c>
      <c r="Q604" s="7">
        <f t="shared" ref="Q604" si="3307">IF(K604&lt;&gt;"",(E605-E604)*K604/LN((E605+0.000001)/(E604+0.000001)),-5*(E604-0.000001)/(LN(1/E604)-13.8155))</f>
        <v>288.53901025916065</v>
      </c>
      <c r="R604">
        <f t="shared" ref="R604" si="3308">(E604*L604)</f>
        <v>199.99999999999929</v>
      </c>
      <c r="S604">
        <f t="shared" ref="S604" si="3309">P604+R604</f>
        <v>499.99999999999818</v>
      </c>
      <c r="T604" s="7">
        <f t="shared" ref="T604" si="3310">Q604+R604</f>
        <v>488.53901025915991</v>
      </c>
    </row>
    <row r="605" spans="1:20" x14ac:dyDescent="0.2">
      <c r="B605" s="11"/>
      <c r="D605" s="21"/>
      <c r="E605" s="4">
        <v>200</v>
      </c>
      <c r="F605" s="4">
        <v>1341</v>
      </c>
      <c r="G605" s="6">
        <f t="shared" ref="G605:G606" si="3311">VALUE(CONCATENATE(LEFT(F605,LEN(F605)-2),":",RIGHT(F605,2)))</f>
        <v>0.57013888888888886</v>
      </c>
      <c r="H605" s="4">
        <v>1413</v>
      </c>
      <c r="I605" s="1">
        <f t="shared" ref="I605:I606" si="3312">VALUE(CONCATENATE(LEFT(H605,LEN(H605)-2),":",RIGHT(H605,2)))</f>
        <v>0.59236111111111112</v>
      </c>
      <c r="J605" s="1">
        <f t="shared" ref="J605:J606" si="3313">IF(OR(B606&lt;&gt;"",E606=""),I605+TIME(0,5,0),"")</f>
        <v>0.59583333333333333</v>
      </c>
      <c r="K605" t="str">
        <f t="shared" ref="K605:K606" si="3314">IF(AND(OR(AND(B605&lt;&gt;"",B606=""),AND(B605="",B606="")),E606&lt;&gt;""),(G606-I605)*1440,"")</f>
        <v/>
      </c>
      <c r="L605">
        <f t="shared" ref="L605:L606" si="3315">(I605-G605)*1440</f>
        <v>32.000000000000043</v>
      </c>
      <c r="M605">
        <f t="shared" ref="M605:M606" si="3316">IF(B605&lt;&gt;"",1,M604+1)</f>
        <v>2</v>
      </c>
      <c r="N605">
        <f t="shared" ref="N605:N606" ca="1" si="3317">OFFSET(C605,-M605+1,0)</f>
        <v>1318</v>
      </c>
      <c r="O605">
        <f t="shared" ref="O605:O606" ca="1" si="3318">IF(J605&lt;&gt;"",(J605-VALUE(CONCATENATE(LEFT(N605,LEN(N605)-2),":",RIGHT(N605,2))))*1440,"")</f>
        <v>59.999999999999943</v>
      </c>
      <c r="P605">
        <f t="shared" ref="P605:P606" si="3319">IF(K605&lt;&gt;"",(E605+E606)*K605/2,E605*5/2)</f>
        <v>500</v>
      </c>
      <c r="Q605" s="7">
        <f t="shared" ref="Q605:Q606" si="3320">IF(K605&lt;&gt;"",(E606-E605)*K605/LN((E606+0.000001)/(E605+0.000001)),-5*(E605-0.000001)/(LN(1/E605)-13.8155))</f>
        <v>52.318172546220183</v>
      </c>
      <c r="R605">
        <f t="shared" ref="R605:R606" si="3321">(E605*L605)</f>
        <v>6400.0000000000082</v>
      </c>
      <c r="S605">
        <f t="shared" ref="S605:S606" si="3322">P605+R605</f>
        <v>6900.0000000000082</v>
      </c>
      <c r="T605" s="7">
        <f t="shared" ref="T605:T606" si="3323">Q605+R605</f>
        <v>6452.3181725462282</v>
      </c>
    </row>
    <row r="606" spans="1:20" x14ac:dyDescent="0.2">
      <c r="A606">
        <v>1</v>
      </c>
      <c r="B606" s="61">
        <v>44637</v>
      </c>
      <c r="C606">
        <v>1252</v>
      </c>
      <c r="D606" s="65">
        <v>3</v>
      </c>
      <c r="E606" s="4">
        <v>0.01</v>
      </c>
      <c r="F606" s="4">
        <v>1319</v>
      </c>
      <c r="G606" s="6">
        <f t="shared" si="3311"/>
        <v>0.55486111111111114</v>
      </c>
      <c r="H606" s="4">
        <v>1335</v>
      </c>
      <c r="I606" s="1">
        <f t="shared" si="3312"/>
        <v>0.56597222222222221</v>
      </c>
      <c r="J606" s="1" t="str">
        <f t="shared" si="3313"/>
        <v/>
      </c>
      <c r="K606">
        <f t="shared" si="3314"/>
        <v>11.000000000000121</v>
      </c>
      <c r="L606">
        <f t="shared" si="3315"/>
        <v>15.999999999999943</v>
      </c>
      <c r="M606">
        <f t="shared" si="3316"/>
        <v>1</v>
      </c>
      <c r="N606">
        <f t="shared" ca="1" si="3317"/>
        <v>1252</v>
      </c>
      <c r="O606" t="str">
        <f t="shared" si="3318"/>
        <v/>
      </c>
      <c r="P606">
        <f t="shared" si="3319"/>
        <v>55.055000000000604</v>
      </c>
      <c r="Q606" s="7">
        <f t="shared" si="3320"/>
        <v>15.908436928516405</v>
      </c>
      <c r="R606">
        <f t="shared" si="3321"/>
        <v>0.15999999999999945</v>
      </c>
      <c r="S606">
        <f t="shared" si="3322"/>
        <v>55.2150000000006</v>
      </c>
      <c r="T606" s="7">
        <f t="shared" si="3323"/>
        <v>16.068436928516405</v>
      </c>
    </row>
    <row r="607" spans="1:20" x14ac:dyDescent="0.2">
      <c r="B607" s="11"/>
      <c r="D607" s="22"/>
      <c r="E607" s="4">
        <v>10</v>
      </c>
      <c r="F607" s="4">
        <v>1346</v>
      </c>
      <c r="G607" s="6">
        <f t="shared" ref="G607:G608" si="3324">VALUE(CONCATENATE(LEFT(F607,LEN(F607)-2),":",RIGHT(F607,2)))</f>
        <v>0.57361111111111118</v>
      </c>
      <c r="H607" s="4">
        <v>1352</v>
      </c>
      <c r="I607" s="1">
        <f t="shared" ref="I607:I608" si="3325">VALUE(CONCATENATE(LEFT(H607,LEN(H607)-2),":",RIGHT(H607,2)))</f>
        <v>0.57777777777777783</v>
      </c>
      <c r="J607" s="1">
        <f t="shared" ref="J607:J608" si="3326">IF(OR(B608&lt;&gt;"",E608=""),I607+TIME(0,5,0),"")</f>
        <v>0.58125000000000004</v>
      </c>
      <c r="K607" t="str">
        <f t="shared" ref="K607:K608" si="3327">IF(AND(OR(AND(B607&lt;&gt;"",B608=""),AND(B607="",B608="")),E608&lt;&gt;""),(G608-I607)*1440,"")</f>
        <v/>
      </c>
      <c r="L607">
        <f t="shared" ref="L607:L608" si="3328">(I607-G607)*1440</f>
        <v>5.9999999999999787</v>
      </c>
      <c r="M607">
        <f t="shared" ref="M607:M608" si="3329">IF(B607&lt;&gt;"",1,M606+1)</f>
        <v>2</v>
      </c>
      <c r="N607">
        <f t="shared" ref="N607:N608" ca="1" si="3330">OFFSET(C607,-M607+1,0)</f>
        <v>1252</v>
      </c>
      <c r="O607">
        <f t="shared" ref="O607:O608" ca="1" si="3331">IF(J607&lt;&gt;"",(J607-VALUE(CONCATENATE(LEFT(N607,LEN(N607)-2),":",RIGHT(N607,2))))*1440,"")</f>
        <v>65.000000000000085</v>
      </c>
      <c r="P607">
        <f t="shared" ref="P607:P608" si="3332">IF(K607&lt;&gt;"",(E607+E608)*K607/2,E607*5/2)</f>
        <v>25</v>
      </c>
      <c r="Q607" s="7">
        <f t="shared" ref="Q607:Q608" si="3333">IF(K607&lt;&gt;"",(E608-E607)*K607/LN((E608+0.000001)/(E607+0.000001)),-5*(E607-0.000001)/(LN(1/E607)-13.8155))</f>
        <v>3.1021051639523365</v>
      </c>
      <c r="R607">
        <f t="shared" ref="R607:R608" si="3334">(E607*L607)</f>
        <v>59.999999999999787</v>
      </c>
      <c r="S607">
        <f t="shared" ref="S607:S608" si="3335">P607+R607</f>
        <v>84.999999999999787</v>
      </c>
      <c r="T607" s="7">
        <f t="shared" ref="T607:T608" si="3336">Q607+R607</f>
        <v>63.102105163952125</v>
      </c>
    </row>
    <row r="608" spans="1:20" x14ac:dyDescent="0.2">
      <c r="A608">
        <v>1</v>
      </c>
      <c r="B608" s="61">
        <v>44638</v>
      </c>
      <c r="C608">
        <v>1307</v>
      </c>
      <c r="D608" s="65">
        <v>3</v>
      </c>
      <c r="E608" s="4">
        <v>0.01</v>
      </c>
      <c r="F608" s="4">
        <v>1327</v>
      </c>
      <c r="G608" s="6">
        <f t="shared" si="3324"/>
        <v>0.56041666666666667</v>
      </c>
      <c r="H608" s="4">
        <v>1331</v>
      </c>
      <c r="I608" s="1">
        <f t="shared" si="3325"/>
        <v>0.56319444444444444</v>
      </c>
      <c r="J608" s="1" t="str">
        <f t="shared" si="3326"/>
        <v/>
      </c>
      <c r="K608">
        <f t="shared" si="3327"/>
        <v>10.999999999999961</v>
      </c>
      <c r="L608">
        <f t="shared" si="3328"/>
        <v>3.9999999999999858</v>
      </c>
      <c r="M608">
        <f t="shared" si="3329"/>
        <v>1</v>
      </c>
      <c r="N608">
        <f t="shared" ca="1" si="3330"/>
        <v>1307</v>
      </c>
      <c r="O608" t="str">
        <f t="shared" si="3331"/>
        <v/>
      </c>
      <c r="P608">
        <f t="shared" si="3332"/>
        <v>110.05499999999962</v>
      </c>
      <c r="Q608" s="7">
        <f t="shared" si="3333"/>
        <v>28.929839918786044</v>
      </c>
      <c r="R608">
        <f t="shared" si="3334"/>
        <v>3.9999999999999862E-2</v>
      </c>
      <c r="S608">
        <f t="shared" si="3335"/>
        <v>110.09499999999963</v>
      </c>
      <c r="T608" s="7">
        <f t="shared" si="3336"/>
        <v>28.969839918786043</v>
      </c>
    </row>
    <row r="609" spans="1:20" x14ac:dyDescent="0.2">
      <c r="B609" s="11"/>
      <c r="D609" s="21"/>
      <c r="E609" s="4">
        <v>20</v>
      </c>
      <c r="F609" s="4">
        <v>1342</v>
      </c>
      <c r="G609" s="6">
        <f t="shared" ref="G609:G610" si="3337">VALUE(CONCATENATE(LEFT(F609,LEN(F609)-2),":",RIGHT(F609,2)))</f>
        <v>0.5708333333333333</v>
      </c>
      <c r="H609" s="4">
        <v>1346</v>
      </c>
      <c r="I609" s="1">
        <f t="shared" ref="I609:I610" si="3338">VALUE(CONCATENATE(LEFT(H609,LEN(H609)-2),":",RIGHT(H609,2)))</f>
        <v>0.57361111111111118</v>
      </c>
      <c r="J609" s="1">
        <f t="shared" ref="J609:J610" si="3339">IF(OR(B610&lt;&gt;"",E610=""),I609+TIME(0,5,0),"")</f>
        <v>0.57708333333333339</v>
      </c>
      <c r="K609" t="str">
        <f t="shared" ref="K609:K610" si="3340">IF(AND(OR(AND(B609&lt;&gt;"",B610=""),AND(B609="",B610="")),E610&lt;&gt;""),(G610-I609)*1440,"")</f>
        <v/>
      </c>
      <c r="L609">
        <f t="shared" ref="L609:L610" si="3341">(I609-G609)*1440</f>
        <v>4.0000000000001457</v>
      </c>
      <c r="M609">
        <f t="shared" ref="M609:M610" si="3342">IF(B609&lt;&gt;"",1,M608+1)</f>
        <v>2</v>
      </c>
      <c r="N609">
        <f t="shared" ref="N609:N610" ca="1" si="3343">OFFSET(C609,-M609+1,0)</f>
        <v>1307</v>
      </c>
      <c r="O609">
        <f t="shared" ref="O609:O610" ca="1" si="3344">IF(J609&lt;&gt;"",(J609-VALUE(CONCATENATE(LEFT(N609,LEN(N609)-2),":",RIGHT(N609,2))))*1440,"")</f>
        <v>44</v>
      </c>
      <c r="P609">
        <f t="shared" ref="P609:P610" si="3345">IF(K609&lt;&gt;"",(E609+E610)*K609/2,E609*5/2)</f>
        <v>50</v>
      </c>
      <c r="Q609" s="7">
        <f t="shared" ref="Q609:Q610" si="3346">IF(K609&lt;&gt;"",(E610-E609)*K609/LN((E610+0.000001)/(E609+0.000001)),-5*(E609-0.000001)/(LN(1/E609)-13.8155))</f>
        <v>5.9484036251947776</v>
      </c>
      <c r="R609">
        <f t="shared" ref="R609:R610" si="3347">(E609*L609)</f>
        <v>80.000000000002913</v>
      </c>
      <c r="S609">
        <f t="shared" ref="S609:S610" si="3348">P609+R609</f>
        <v>130.0000000000029</v>
      </c>
      <c r="T609" s="7">
        <f t="shared" ref="T609:T610" si="3349">Q609+R609</f>
        <v>85.948403625197685</v>
      </c>
    </row>
    <row r="610" spans="1:20" x14ac:dyDescent="0.2">
      <c r="A610">
        <v>1</v>
      </c>
      <c r="B610" s="61">
        <v>44641</v>
      </c>
      <c r="C610">
        <v>1351</v>
      </c>
      <c r="D610" s="65">
        <v>3</v>
      </c>
      <c r="E610" s="4">
        <v>0.01</v>
      </c>
      <c r="F610" s="4">
        <v>1432</v>
      </c>
      <c r="G610" s="6">
        <f t="shared" si="3337"/>
        <v>0.60555555555555551</v>
      </c>
      <c r="H610" s="4">
        <v>1443</v>
      </c>
      <c r="I610" s="1">
        <f t="shared" si="3338"/>
        <v>0.61319444444444449</v>
      </c>
      <c r="J610" s="1" t="str">
        <f t="shared" si="3339"/>
        <v/>
      </c>
      <c r="K610">
        <f t="shared" si="3340"/>
        <v>10.999999999999961</v>
      </c>
      <c r="L610">
        <f t="shared" si="3341"/>
        <v>11.000000000000121</v>
      </c>
      <c r="M610">
        <f t="shared" si="3342"/>
        <v>1</v>
      </c>
      <c r="N610">
        <f t="shared" ca="1" si="3343"/>
        <v>1351</v>
      </c>
      <c r="O610" t="str">
        <f t="shared" si="3344"/>
        <v/>
      </c>
      <c r="P610">
        <f t="shared" si="3345"/>
        <v>6.1049999999999791</v>
      </c>
      <c r="Q610" s="7">
        <f t="shared" si="3346"/>
        <v>2.55085689565581</v>
      </c>
      <c r="R610">
        <f t="shared" si="3347"/>
        <v>0.11000000000000121</v>
      </c>
      <c r="S610">
        <f t="shared" si="3348"/>
        <v>6.2149999999999803</v>
      </c>
      <c r="T610" s="7">
        <f t="shared" si="3349"/>
        <v>2.6608568956558112</v>
      </c>
    </row>
    <row r="611" spans="1:20" x14ac:dyDescent="0.2">
      <c r="B611" s="11"/>
      <c r="D611" s="21"/>
      <c r="E611" s="4">
        <v>1.1000000000000001</v>
      </c>
      <c r="F611" s="4">
        <v>1454</v>
      </c>
      <c r="G611" s="6">
        <f t="shared" ref="G611:G615" si="3350">VALUE(CONCATENATE(LEFT(F611,LEN(F611)-2),":",RIGHT(F611,2)))</f>
        <v>0.62083333333333335</v>
      </c>
      <c r="H611" s="4">
        <v>1459</v>
      </c>
      <c r="I611" s="1">
        <f t="shared" ref="I611:I615" si="3351">VALUE(CONCATENATE(LEFT(H611,LEN(H611)-2),":",RIGHT(H611,2)))</f>
        <v>0.62430555555555556</v>
      </c>
      <c r="J611" s="1" t="str">
        <f t="shared" ref="J611:J615" si="3352">IF(OR(B612&lt;&gt;"",E612=""),I611+TIME(0,5,0),"")</f>
        <v/>
      </c>
      <c r="K611">
        <f t="shared" ref="K611:K615" si="3353">IF(AND(OR(AND(B611&lt;&gt;"",B612=""),AND(B611="",B612="")),E612&lt;&gt;""),(G612-I611)*1440,"")</f>
        <v>3.9999999999999858</v>
      </c>
      <c r="L611">
        <f t="shared" ref="L611:L615" si="3354">(I611-G611)*1440</f>
        <v>4.9999999999999822</v>
      </c>
      <c r="M611">
        <f t="shared" ref="M611:M615" si="3355">IF(B611&lt;&gt;"",1,M610+1)</f>
        <v>2</v>
      </c>
      <c r="N611">
        <f t="shared" ref="N611:N615" ca="1" si="3356">OFFSET(C611,-M611+1,0)</f>
        <v>1351</v>
      </c>
      <c r="O611" t="str">
        <f t="shared" ref="O611:O615" si="3357">IF(J611&lt;&gt;"",(J611-VALUE(CONCATENATE(LEFT(N611,LEN(N611)-2),":",RIGHT(N611,2))))*1440,"")</f>
        <v/>
      </c>
      <c r="P611">
        <f t="shared" ref="P611:P615" si="3358">IF(K611&lt;&gt;"",(E611+E612)*K611/2,E611*5/2)</f>
        <v>2.9999999999999893</v>
      </c>
      <c r="Q611" s="7">
        <f t="shared" ref="Q611:Q615" si="3359">IF(K611&lt;&gt;"",(E612-E611)*K611/LN((E612+0.000001)/(E611+0.000001)),-5*(E611-0.000001)/(LN(1/E611)-13.8155))</f>
        <v>2.7678943060804917</v>
      </c>
      <c r="R611">
        <f t="shared" ref="R611:R615" si="3360">(E611*L611)</f>
        <v>5.4999999999999805</v>
      </c>
      <c r="S611">
        <f t="shared" ref="S611:S615" si="3361">P611+R611</f>
        <v>8.4999999999999698</v>
      </c>
      <c r="T611" s="7">
        <f t="shared" ref="T611:T615" si="3362">Q611+R611</f>
        <v>8.2678943060804713</v>
      </c>
    </row>
    <row r="612" spans="1:20" x14ac:dyDescent="0.2">
      <c r="B612" s="11"/>
      <c r="D612" s="21"/>
      <c r="E612" s="4">
        <v>0.4</v>
      </c>
      <c r="F612" s="4">
        <v>1503</v>
      </c>
      <c r="G612" s="6">
        <f t="shared" si="3350"/>
        <v>0.62708333333333333</v>
      </c>
      <c r="H612" s="4">
        <v>1508</v>
      </c>
      <c r="I612" s="1">
        <f t="shared" si="3351"/>
        <v>0.63055555555555554</v>
      </c>
      <c r="J612" s="1" t="str">
        <f t="shared" si="3352"/>
        <v/>
      </c>
      <c r="K612">
        <f t="shared" si="3353"/>
        <v>8.999999999999968</v>
      </c>
      <c r="L612">
        <f t="shared" si="3354"/>
        <v>4.9999999999999822</v>
      </c>
      <c r="M612">
        <f t="shared" si="3355"/>
        <v>3</v>
      </c>
      <c r="N612">
        <f t="shared" ca="1" si="3356"/>
        <v>1351</v>
      </c>
      <c r="O612" t="str">
        <f t="shared" si="3357"/>
        <v/>
      </c>
      <c r="P612">
        <f t="shared" si="3358"/>
        <v>46.799999999999834</v>
      </c>
      <c r="Q612" s="7">
        <f t="shared" si="3359"/>
        <v>26.84168918616415</v>
      </c>
      <c r="R612">
        <f t="shared" si="3360"/>
        <v>1.9999999999999929</v>
      </c>
      <c r="S612">
        <f t="shared" si="3361"/>
        <v>48.799999999999827</v>
      </c>
      <c r="T612" s="7">
        <f t="shared" si="3362"/>
        <v>28.841689186164142</v>
      </c>
    </row>
    <row r="613" spans="1:20" x14ac:dyDescent="0.2">
      <c r="B613" s="11"/>
      <c r="D613" s="21"/>
      <c r="E613" s="4">
        <v>10</v>
      </c>
      <c r="F613" s="4">
        <v>1517</v>
      </c>
      <c r="G613" s="6">
        <f t="shared" si="3350"/>
        <v>0.63680555555555551</v>
      </c>
      <c r="H613" s="4">
        <v>1523</v>
      </c>
      <c r="I613" s="1">
        <f t="shared" si="3351"/>
        <v>0.64097222222222217</v>
      </c>
      <c r="J613" s="1" t="str">
        <f t="shared" si="3352"/>
        <v/>
      </c>
      <c r="K613">
        <f t="shared" si="3353"/>
        <v>10.000000000000124</v>
      </c>
      <c r="L613">
        <f t="shared" si="3354"/>
        <v>5.9999999999999787</v>
      </c>
      <c r="M613">
        <f t="shared" si="3355"/>
        <v>4</v>
      </c>
      <c r="N613">
        <f t="shared" ca="1" si="3356"/>
        <v>1351</v>
      </c>
      <c r="O613" t="str">
        <f t="shared" si="3357"/>
        <v/>
      </c>
      <c r="P613">
        <f t="shared" si="3358"/>
        <v>56.000000000000696</v>
      </c>
      <c r="Q613" s="7">
        <f t="shared" si="3359"/>
        <v>41.504288940504992</v>
      </c>
      <c r="R613">
        <f t="shared" si="3360"/>
        <v>59.999999999999787</v>
      </c>
      <c r="S613">
        <f t="shared" si="3361"/>
        <v>116.00000000000048</v>
      </c>
      <c r="T613" s="7">
        <f t="shared" si="3362"/>
        <v>101.50428894050478</v>
      </c>
    </row>
    <row r="614" spans="1:20" x14ac:dyDescent="0.2">
      <c r="B614" s="11"/>
      <c r="D614" s="21"/>
      <c r="E614" s="4">
        <v>1.2</v>
      </c>
      <c r="F614" s="4">
        <v>1533</v>
      </c>
      <c r="G614" s="6">
        <f t="shared" si="3350"/>
        <v>0.6479166666666667</v>
      </c>
      <c r="H614" s="4">
        <v>1538</v>
      </c>
      <c r="I614" s="1">
        <f t="shared" si="3351"/>
        <v>0.65138888888888891</v>
      </c>
      <c r="J614" s="1">
        <f t="shared" si="3352"/>
        <v>0.65486111111111112</v>
      </c>
      <c r="K614" t="str">
        <f t="shared" si="3353"/>
        <v/>
      </c>
      <c r="L614">
        <f t="shared" si="3354"/>
        <v>4.9999999999999822</v>
      </c>
      <c r="M614">
        <f t="shared" si="3355"/>
        <v>5</v>
      </c>
      <c r="N614">
        <f t="shared" ca="1" si="3356"/>
        <v>1351</v>
      </c>
      <c r="O614">
        <f t="shared" ca="1" si="3357"/>
        <v>112.00000000000009</v>
      </c>
      <c r="P614">
        <f t="shared" si="3358"/>
        <v>3</v>
      </c>
      <c r="Q614" s="7">
        <f t="shared" si="3359"/>
        <v>0.42863776878823368</v>
      </c>
      <c r="R614">
        <f t="shared" si="3360"/>
        <v>5.9999999999999787</v>
      </c>
      <c r="S614">
        <f t="shared" si="3361"/>
        <v>8.9999999999999787</v>
      </c>
      <c r="T614" s="7">
        <f t="shared" si="3362"/>
        <v>6.4286377687882119</v>
      </c>
    </row>
    <row r="615" spans="1:20" x14ac:dyDescent="0.2">
      <c r="A615">
        <v>1</v>
      </c>
      <c r="B615" s="61">
        <v>44642</v>
      </c>
      <c r="C615">
        <v>923</v>
      </c>
      <c r="D615" s="65">
        <v>3</v>
      </c>
      <c r="E615" s="4">
        <v>0.01</v>
      </c>
      <c r="F615" s="4">
        <v>951</v>
      </c>
      <c r="G615" s="6">
        <f t="shared" si="3350"/>
        <v>0.41041666666666665</v>
      </c>
      <c r="H615" s="4">
        <v>1000</v>
      </c>
      <c r="I615" s="1">
        <f t="shared" si="3351"/>
        <v>0.41666666666666669</v>
      </c>
      <c r="J615" s="1" t="str">
        <f t="shared" si="3352"/>
        <v/>
      </c>
      <c r="K615">
        <f t="shared" si="3353"/>
        <v>7.9999999999999716</v>
      </c>
      <c r="L615">
        <f t="shared" si="3354"/>
        <v>9.000000000000048</v>
      </c>
      <c r="M615">
        <f t="shared" si="3355"/>
        <v>1</v>
      </c>
      <c r="N615">
        <f t="shared" ca="1" si="3356"/>
        <v>923</v>
      </c>
      <c r="O615" t="str">
        <f t="shared" si="3357"/>
        <v/>
      </c>
      <c r="P615">
        <f t="shared" si="3358"/>
        <v>4.839999999999983</v>
      </c>
      <c r="Q615" s="7">
        <f t="shared" si="3359"/>
        <v>1.9885563673124387</v>
      </c>
      <c r="R615">
        <f t="shared" si="3360"/>
        <v>9.0000000000000482E-2</v>
      </c>
      <c r="S615">
        <f t="shared" si="3361"/>
        <v>4.9299999999999837</v>
      </c>
      <c r="T615" s="7">
        <f t="shared" si="3362"/>
        <v>2.078556367312439</v>
      </c>
    </row>
    <row r="616" spans="1:20" x14ac:dyDescent="0.2">
      <c r="B616" s="11"/>
      <c r="D616" s="21"/>
      <c r="E616" s="4">
        <v>1.2</v>
      </c>
      <c r="F616" s="4">
        <v>1008</v>
      </c>
      <c r="G616" s="6">
        <f t="shared" ref="G616" si="3363">VALUE(CONCATENATE(LEFT(F616,LEN(F616)-2),":",RIGHT(F616,2)))</f>
        <v>0.42222222222222222</v>
      </c>
      <c r="H616" s="4">
        <v>1012</v>
      </c>
      <c r="I616" s="1">
        <f t="shared" ref="I616" si="3364">VALUE(CONCATENATE(LEFT(H616,LEN(H616)-2),":",RIGHT(H616,2)))</f>
        <v>0.42499999999999999</v>
      </c>
      <c r="J616" s="1" t="str">
        <f t="shared" ref="J616" si="3365">IF(OR(B617&lt;&gt;"",E617=""),I616+TIME(0,5,0),"")</f>
        <v/>
      </c>
      <c r="K616">
        <f t="shared" ref="K616" si="3366">IF(AND(OR(AND(B616&lt;&gt;"",B617=""),AND(B616="",B617="")),E617&lt;&gt;""),(G617-I616)*1440,"")</f>
        <v>8.0000000000000515</v>
      </c>
      <c r="L616">
        <f t="shared" ref="L616" si="3367">(I616-G616)*1440</f>
        <v>3.9999999999999858</v>
      </c>
      <c r="M616">
        <f t="shared" ref="M616" si="3368">IF(B616&lt;&gt;"",1,M615+1)</f>
        <v>2</v>
      </c>
      <c r="N616">
        <f t="shared" ref="N616" ca="1" si="3369">OFFSET(C616,-M616+1,0)</f>
        <v>923</v>
      </c>
      <c r="O616" t="str">
        <f t="shared" ref="O616" si="3370">IF(J616&lt;&gt;"",(J616-VALUE(CONCATENATE(LEFT(N616,LEN(N616)-2),":",RIGHT(N616,2))))*1440,"")</f>
        <v/>
      </c>
      <c r="P616">
        <f t="shared" ref="P616" si="3371">IF(K616&lt;&gt;"",(E616+E617)*K616/2,E616*5/2)</f>
        <v>5.2000000000000339</v>
      </c>
      <c r="Q616" s="7">
        <f t="shared" ref="Q616" si="3372">IF(K616&lt;&gt;"",(E617-E616)*K616/LN((E617+0.000001)/(E616+0.000001)),-5*(E616-0.000001)/(LN(1/E616)-13.8155))</f>
        <v>3.5413935824709943</v>
      </c>
      <c r="R616">
        <f t="shared" ref="R616" si="3373">(E616*L616)</f>
        <v>4.7999999999999829</v>
      </c>
      <c r="S616">
        <f t="shared" ref="S616" si="3374">P616+R616</f>
        <v>10.000000000000018</v>
      </c>
      <c r="T616" s="7">
        <f t="shared" ref="T616" si="3375">Q616+R616</f>
        <v>8.3413935824709782</v>
      </c>
    </row>
    <row r="617" spans="1:20" x14ac:dyDescent="0.2">
      <c r="B617" s="11"/>
      <c r="D617" s="22"/>
      <c r="E617" s="4">
        <v>0.1</v>
      </c>
      <c r="F617" s="4">
        <v>1020</v>
      </c>
      <c r="G617" s="6">
        <f t="shared" ref="G617:G619" si="3376">VALUE(CONCATENATE(LEFT(F617,LEN(F617)-2),":",RIGHT(F617,2)))</f>
        <v>0.43055555555555558</v>
      </c>
      <c r="H617" s="4">
        <v>1027</v>
      </c>
      <c r="I617" s="1">
        <f t="shared" ref="I617:I619" si="3377">VALUE(CONCATENATE(LEFT(H617,LEN(H617)-2),":",RIGHT(H617,2)))</f>
        <v>0.43541666666666662</v>
      </c>
      <c r="J617" s="1">
        <f t="shared" ref="J617:J619" si="3378">IF(OR(B618&lt;&gt;"",E618=""),I617+TIME(0,5,0),"")</f>
        <v>0.43888888888888883</v>
      </c>
      <c r="K617" t="str">
        <f t="shared" ref="K617:K619" si="3379">IF(AND(OR(AND(B617&lt;&gt;"",B618=""),AND(B617="",B618="")),E618&lt;&gt;""),(G618-I617)*1440,"")</f>
        <v/>
      </c>
      <c r="L617">
        <f t="shared" ref="L617:L619" si="3380">(I617-G617)*1440</f>
        <v>6.9999999999998952</v>
      </c>
      <c r="M617">
        <f t="shared" ref="M617:M619" si="3381">IF(B617&lt;&gt;"",1,M616+1)</f>
        <v>3</v>
      </c>
      <c r="N617">
        <f t="shared" ref="N617:N619" ca="1" si="3382">OFFSET(C617,-M617+1,0)</f>
        <v>923</v>
      </c>
      <c r="O617">
        <f t="shared" ref="O617:O619" ca="1" si="3383">IF(J617&lt;&gt;"",(J617-VALUE(CONCATENATE(LEFT(N617,LEN(N617)-2),":",RIGHT(N617,2))))*1440,"")</f>
        <v>68.999999999999915</v>
      </c>
      <c r="P617">
        <f t="shared" ref="P617:P619" si="3384">IF(K617&lt;&gt;"",(E617+E618)*K617/2,E617*5/2)</f>
        <v>0.25</v>
      </c>
      <c r="Q617" s="7">
        <f t="shared" ref="Q617:Q619" si="3385">IF(K617&lt;&gt;"",(E618-E617)*K617/LN((E618+0.000001)/(E617+0.000001)),-5*(E617-0.000001)/(LN(1/E617)-13.8155))</f>
        <v>4.342905372259271E-2</v>
      </c>
      <c r="R617">
        <f t="shared" ref="R617:R619" si="3386">(E617*L617)</f>
        <v>0.69999999999998952</v>
      </c>
      <c r="S617">
        <f t="shared" ref="S617:S619" si="3387">P617+R617</f>
        <v>0.94999999999998952</v>
      </c>
      <c r="T617" s="7">
        <f t="shared" ref="T617:T619" si="3388">Q617+R617</f>
        <v>0.74342905372258228</v>
      </c>
    </row>
    <row r="618" spans="1:20" x14ac:dyDescent="0.2">
      <c r="B618" s="61">
        <v>44642</v>
      </c>
      <c r="C618">
        <v>1416</v>
      </c>
      <c r="D618" s="65"/>
      <c r="E618" s="4">
        <v>0.01</v>
      </c>
      <c r="F618" s="4">
        <v>1441</v>
      </c>
      <c r="G618" s="6">
        <f t="shared" si="3376"/>
        <v>0.6118055555555556</v>
      </c>
      <c r="H618" s="31">
        <v>1454</v>
      </c>
      <c r="I618" s="1">
        <f t="shared" si="3377"/>
        <v>0.62083333333333335</v>
      </c>
      <c r="J618" s="1" t="str">
        <f t="shared" si="3378"/>
        <v/>
      </c>
      <c r="K618">
        <f t="shared" si="3379"/>
        <v>11.999999999999957</v>
      </c>
      <c r="L618">
        <f t="shared" si="3380"/>
        <v>12.999999999999954</v>
      </c>
      <c r="M618">
        <f t="shared" si="3381"/>
        <v>1</v>
      </c>
      <c r="N618">
        <f t="shared" ca="1" si="3382"/>
        <v>1416</v>
      </c>
      <c r="O618" t="str">
        <f t="shared" si="3383"/>
        <v/>
      </c>
      <c r="P618">
        <f t="shared" si="3384"/>
        <v>30.059999999999892</v>
      </c>
      <c r="Q618" s="7">
        <f t="shared" si="3385"/>
        <v>9.6355169349485958</v>
      </c>
      <c r="R618">
        <f t="shared" si="3386"/>
        <v>0.12999999999999953</v>
      </c>
      <c r="S618">
        <f t="shared" si="3387"/>
        <v>30.189999999999891</v>
      </c>
      <c r="T618" s="7">
        <f t="shared" si="3388"/>
        <v>9.7655169349485949</v>
      </c>
    </row>
    <row r="619" spans="1:20" x14ac:dyDescent="0.2">
      <c r="B619" s="11"/>
      <c r="D619" s="21"/>
      <c r="E619" s="4">
        <v>5</v>
      </c>
      <c r="F619" s="4">
        <v>1506</v>
      </c>
      <c r="G619" s="6">
        <f t="shared" si="3376"/>
        <v>0.62916666666666665</v>
      </c>
      <c r="H619" s="4">
        <v>1514</v>
      </c>
      <c r="I619" s="1">
        <f t="shared" si="3377"/>
        <v>0.63472222222222219</v>
      </c>
      <c r="J619" s="1" t="str">
        <f t="shared" si="3378"/>
        <v/>
      </c>
      <c r="K619">
        <f t="shared" si="3379"/>
        <v>6.0000000000001386</v>
      </c>
      <c r="L619">
        <f t="shared" si="3380"/>
        <v>7.9999999999999716</v>
      </c>
      <c r="M619">
        <f t="shared" si="3381"/>
        <v>2</v>
      </c>
      <c r="N619">
        <f t="shared" ca="1" si="3382"/>
        <v>1416</v>
      </c>
      <c r="O619" t="str">
        <f t="shared" si="3383"/>
        <v/>
      </c>
      <c r="P619">
        <f t="shared" si="3384"/>
        <v>18.600000000000431</v>
      </c>
      <c r="Q619" s="7">
        <f t="shared" si="3385"/>
        <v>15.976279739347987</v>
      </c>
      <c r="R619">
        <f t="shared" si="3386"/>
        <v>39.999999999999858</v>
      </c>
      <c r="S619">
        <f t="shared" si="3387"/>
        <v>58.600000000000293</v>
      </c>
      <c r="T619" s="7">
        <f t="shared" si="3388"/>
        <v>55.976279739347845</v>
      </c>
    </row>
    <row r="620" spans="1:20" x14ac:dyDescent="0.2">
      <c r="B620" s="11"/>
      <c r="D620" s="21"/>
      <c r="E620" s="4">
        <v>1.2</v>
      </c>
      <c r="F620" s="4">
        <v>1520</v>
      </c>
      <c r="G620" s="6">
        <f t="shared" ref="G620" si="3389">VALUE(CONCATENATE(LEFT(F620,LEN(F620)-2),":",RIGHT(F620,2)))</f>
        <v>0.63888888888888895</v>
      </c>
      <c r="H620" s="4">
        <v>1528</v>
      </c>
      <c r="I620" s="1">
        <f t="shared" ref="I620" si="3390">VALUE(CONCATENATE(LEFT(H620,LEN(H620)-2),":",RIGHT(H620,2)))</f>
        <v>0.64444444444444449</v>
      </c>
      <c r="J620" s="1" t="str">
        <f t="shared" ref="J620" si="3391">IF(OR(B621&lt;&gt;"",E621=""),I620+TIME(0,5,0),"")</f>
        <v/>
      </c>
      <c r="K620">
        <f t="shared" ref="K620" si="3392">IF(AND(OR(AND(B620&lt;&gt;"",B621=""),AND(B620="",B621="")),E621&lt;&gt;""),(G621-I620)*1440,"")</f>
        <v>5.9999999999999787</v>
      </c>
      <c r="L620">
        <f t="shared" ref="L620" si="3393">(I620-G620)*1440</f>
        <v>7.9999999999999716</v>
      </c>
      <c r="M620">
        <f t="shared" ref="M620" si="3394">IF(B620&lt;&gt;"",1,M619+1)</f>
        <v>3</v>
      </c>
      <c r="N620">
        <f t="shared" ref="N620" ca="1" si="3395">OFFSET(C620,-M620+1,0)</f>
        <v>1416</v>
      </c>
      <c r="O620" t="str">
        <f t="shared" ref="O620" si="3396">IF(J620&lt;&gt;"",(J620-VALUE(CONCATENATE(LEFT(N620,LEN(N620)-2),":",RIGHT(N620,2))))*1440,"")</f>
        <v/>
      </c>
      <c r="P620">
        <f t="shared" ref="P620" si="3397">IF(K620&lt;&gt;"",(E620+E621)*K620/2,E620*5/2)</f>
        <v>33.599999999999881</v>
      </c>
      <c r="Q620" s="7">
        <f t="shared" ref="Q620" si="3398">IF(K620&lt;&gt;"",(E621-E620)*K620/LN((E621+0.000001)/(E620+0.000001)),-5*(E620-0.000001)/(LN(1/E620)-13.8155))</f>
        <v>24.902573364302604</v>
      </c>
      <c r="R620">
        <f t="shared" ref="R620" si="3399">(E620*L620)</f>
        <v>9.5999999999999659</v>
      </c>
      <c r="S620">
        <f t="shared" ref="S620" si="3400">P620+R620</f>
        <v>43.199999999999847</v>
      </c>
      <c r="T620" s="7">
        <f t="shared" ref="T620" si="3401">Q620+R620</f>
        <v>34.50257336430257</v>
      </c>
    </row>
    <row r="621" spans="1:20" x14ac:dyDescent="0.2">
      <c r="B621" s="11"/>
      <c r="D621" s="21"/>
      <c r="E621" s="4">
        <v>10</v>
      </c>
      <c r="F621" s="4">
        <v>1534</v>
      </c>
      <c r="G621" s="6">
        <f t="shared" ref="G621" si="3402">VALUE(CONCATENATE(LEFT(F621,LEN(F621)-2),":",RIGHT(F621,2)))</f>
        <v>0.64861111111111114</v>
      </c>
      <c r="H621" s="4">
        <v>1539</v>
      </c>
      <c r="I621" s="1">
        <f t="shared" ref="I621" si="3403">VALUE(CONCATENATE(LEFT(H621,LEN(H621)-2),":",RIGHT(H621,2)))</f>
        <v>0.65208333333333335</v>
      </c>
      <c r="J621" s="1" t="str">
        <f t="shared" ref="J621" si="3404">IF(OR(B622&lt;&gt;"",E622=""),I621+TIME(0,5,0),"")</f>
        <v/>
      </c>
      <c r="K621">
        <f t="shared" ref="K621" si="3405">IF(AND(OR(AND(B621&lt;&gt;"",B622=""),AND(B621="",B622="")),E622&lt;&gt;""),(G622-I621)*1440,"")</f>
        <v>7.9999999999999716</v>
      </c>
      <c r="L621">
        <f t="shared" ref="L621" si="3406">(I621-G621)*1440</f>
        <v>4.9999999999999822</v>
      </c>
      <c r="M621">
        <f t="shared" ref="M621" si="3407">IF(B621&lt;&gt;"",1,M620+1)</f>
        <v>4</v>
      </c>
      <c r="N621">
        <f t="shared" ref="N621" ca="1" si="3408">OFFSET(C621,-M621+1,0)</f>
        <v>1416</v>
      </c>
      <c r="O621" t="str">
        <f t="shared" ref="O621" si="3409">IF(J621&lt;&gt;"",(J621-VALUE(CONCATENATE(LEFT(N621,LEN(N621)-2),":",RIGHT(N621,2))))*1440,"")</f>
        <v/>
      </c>
      <c r="P621">
        <f t="shared" ref="P621" si="3410">IF(K621&lt;&gt;"",(E621+E622)*K621/2,E621*5/2)</f>
        <v>43.199999999999847</v>
      </c>
      <c r="Q621" s="7">
        <f t="shared" ref="Q621" si="3411">IF(K621&lt;&gt;"",(E622-E621)*K621/LN((E622+0.000001)/(E621+0.000001)),-5*(E621-0.000001)/(LN(1/E621)-13.8155))</f>
        <v>29.140119100669107</v>
      </c>
      <c r="R621">
        <f t="shared" ref="R621" si="3412">(E621*L621)</f>
        <v>49.999999999999822</v>
      </c>
      <c r="S621">
        <f t="shared" ref="S621" si="3413">P621+R621</f>
        <v>93.199999999999676</v>
      </c>
      <c r="T621" s="7">
        <f t="shared" ref="T621" si="3414">Q621+R621</f>
        <v>79.140119100668926</v>
      </c>
    </row>
    <row r="622" spans="1:20" x14ac:dyDescent="0.2">
      <c r="B622" s="11"/>
      <c r="D622" s="21"/>
      <c r="E622" s="4">
        <v>0.8</v>
      </c>
      <c r="F622" s="4">
        <v>1547</v>
      </c>
      <c r="G622" s="6">
        <f t="shared" ref="G622" si="3415">VALUE(CONCATENATE(LEFT(F622,LEN(F622)-2),":",RIGHT(F622,2)))</f>
        <v>0.65763888888888888</v>
      </c>
      <c r="H622" s="4">
        <v>1553</v>
      </c>
      <c r="I622" s="1">
        <f t="shared" ref="I622" si="3416">VALUE(CONCATENATE(LEFT(H622,LEN(H622)-2),":",RIGHT(H622,2)))</f>
        <v>0.66180555555555554</v>
      </c>
      <c r="J622" s="1" t="str">
        <f t="shared" ref="J622" si="3417">IF(OR(B623&lt;&gt;"",E623=""),I622+TIME(0,5,0),"")</f>
        <v/>
      </c>
      <c r="K622">
        <f t="shared" ref="K622" si="3418">IF(AND(OR(AND(B622&lt;&gt;"",B623=""),AND(B622="",B623="")),E623&lt;&gt;""),(G623-I622)*1440,"")</f>
        <v>7.9999999999999716</v>
      </c>
      <c r="L622">
        <f t="shared" ref="L622" si="3419">(I622-G622)*1440</f>
        <v>5.9999999999999787</v>
      </c>
      <c r="M622">
        <f t="shared" ref="M622" si="3420">IF(B622&lt;&gt;"",1,M621+1)</f>
        <v>5</v>
      </c>
      <c r="N622">
        <f t="shared" ref="N622" ca="1" si="3421">OFFSET(C622,-M622+1,0)</f>
        <v>1416</v>
      </c>
      <c r="O622" t="str">
        <f t="shared" ref="O622" si="3422">IF(J622&lt;&gt;"",(J622-VALUE(CONCATENATE(LEFT(N622,LEN(N622)-2),":",RIGHT(N622,2))))*1440,"")</f>
        <v/>
      </c>
      <c r="P622">
        <f t="shared" ref="P622" si="3423">IF(K622&lt;&gt;"",(E622+E623)*K622/2,E622*5/2)</f>
        <v>39.199999999999861</v>
      </c>
      <c r="Q622" s="7">
        <f t="shared" ref="Q622" si="3424">IF(K622&lt;&gt;"",(E623-E622)*K622/LN((E623+0.000001)/(E622+0.000001)),-5*(E622-0.000001)/(LN(1/E622)-13.8155))</f>
        <v>27.103327833124105</v>
      </c>
      <c r="R622">
        <f t="shared" ref="R622" si="3425">(E622*L622)</f>
        <v>4.7999999999999829</v>
      </c>
      <c r="S622">
        <f t="shared" ref="S622" si="3426">P622+R622</f>
        <v>43.999999999999844</v>
      </c>
      <c r="T622" s="7">
        <f t="shared" ref="T622" si="3427">Q622+R622</f>
        <v>31.903327833124088</v>
      </c>
    </row>
    <row r="623" spans="1:20" x14ac:dyDescent="0.2">
      <c r="B623" s="11"/>
      <c r="D623" s="21"/>
      <c r="E623" s="4">
        <v>9</v>
      </c>
      <c r="F623" s="4">
        <v>1601</v>
      </c>
      <c r="G623" s="6">
        <f t="shared" ref="G623:G624" si="3428">VALUE(CONCATENATE(LEFT(F623,LEN(F623)-2),":",RIGHT(F623,2)))</f>
        <v>0.66736111111111107</v>
      </c>
      <c r="H623" s="4">
        <v>1606</v>
      </c>
      <c r="I623" s="1">
        <f t="shared" ref="I623:I624" si="3429">VALUE(CONCATENATE(LEFT(H623,LEN(H623)-2),":",RIGHT(H623,2)))</f>
        <v>0.67083333333333339</v>
      </c>
      <c r="J623" s="1">
        <f t="shared" ref="J623:J624" si="3430">IF(OR(B624&lt;&gt;"",E624=""),I623+TIME(0,5,0),"")</f>
        <v>0.6743055555555556</v>
      </c>
      <c r="K623" t="str">
        <f t="shared" ref="K623:K624" si="3431">IF(AND(OR(AND(B623&lt;&gt;"",B624=""),AND(B623="",B624="")),E624&lt;&gt;""),(G624-I623)*1440,"")</f>
        <v/>
      </c>
      <c r="L623">
        <f t="shared" ref="L623:L624" si="3432">(I623-G623)*1440</f>
        <v>5.0000000000001421</v>
      </c>
      <c r="M623">
        <f t="shared" ref="M623:M624" si="3433">IF(B623&lt;&gt;"",1,M622+1)</f>
        <v>6</v>
      </c>
      <c r="N623">
        <f t="shared" ref="N623:N624" ca="1" si="3434">OFFSET(C623,-M623+1,0)</f>
        <v>1416</v>
      </c>
      <c r="O623">
        <f t="shared" ref="O623:O624" ca="1" si="3435">IF(J623&lt;&gt;"",(J623-VALUE(CONCATENATE(LEFT(N623,LEN(N623)-2),":",RIGHT(N623,2))))*1440,"")</f>
        <v>115.00000000000007</v>
      </c>
      <c r="P623">
        <f t="shared" ref="P623:P624" si="3436">IF(K623&lt;&gt;"",(E623+E624)*K623/2,E623*5/2)</f>
        <v>22.5</v>
      </c>
      <c r="Q623" s="7">
        <f t="shared" ref="Q623:Q624" si="3437">IF(K623&lt;&gt;"",(E624-E623)*K623/LN((E624+0.000001)/(E623+0.000001)),-5*(E623-0.000001)/(LN(1/E623)-13.8155))</f>
        <v>2.8102647230747495</v>
      </c>
      <c r="R623">
        <f t="shared" ref="R623:R624" si="3438">(E623*L623)</f>
        <v>45.000000000001279</v>
      </c>
      <c r="S623">
        <f t="shared" ref="S623:S624" si="3439">P623+R623</f>
        <v>67.500000000001279</v>
      </c>
      <c r="T623" s="7">
        <f t="shared" ref="T623:T624" si="3440">Q623+R623</f>
        <v>47.810264723076031</v>
      </c>
    </row>
    <row r="624" spans="1:20" x14ac:dyDescent="0.2">
      <c r="A624">
        <v>1</v>
      </c>
      <c r="B624" s="61">
        <v>44643</v>
      </c>
      <c r="C624">
        <v>1343</v>
      </c>
      <c r="D624" s="65">
        <v>3</v>
      </c>
      <c r="E624" s="4">
        <v>0.01</v>
      </c>
      <c r="F624" s="4">
        <v>1406</v>
      </c>
      <c r="G624" s="6">
        <f t="shared" si="3428"/>
        <v>0.58750000000000002</v>
      </c>
      <c r="H624" s="4">
        <v>1409</v>
      </c>
      <c r="I624" s="1">
        <f t="shared" si="3429"/>
        <v>0.58958333333333335</v>
      </c>
      <c r="J624" s="1" t="str">
        <f t="shared" si="3430"/>
        <v/>
      </c>
      <c r="K624">
        <f t="shared" si="3431"/>
        <v>11.999999999999957</v>
      </c>
      <c r="L624">
        <f t="shared" si="3432"/>
        <v>2.9999999999999893</v>
      </c>
      <c r="M624">
        <f t="shared" si="3433"/>
        <v>1</v>
      </c>
      <c r="N624">
        <f t="shared" ca="1" si="3434"/>
        <v>1343</v>
      </c>
      <c r="O624" t="str">
        <f t="shared" si="3435"/>
        <v/>
      </c>
      <c r="P624">
        <f t="shared" si="3436"/>
        <v>48.059999999999825</v>
      </c>
      <c r="Q624" s="7">
        <f t="shared" si="3437"/>
        <v>14.343605343450598</v>
      </c>
      <c r="R624">
        <f t="shared" si="3438"/>
        <v>2.9999999999999895E-2</v>
      </c>
      <c r="S624">
        <f t="shared" si="3439"/>
        <v>48.089999999999826</v>
      </c>
      <c r="T624" s="7">
        <f t="shared" si="3440"/>
        <v>14.373605343450597</v>
      </c>
    </row>
    <row r="625" spans="1:20" x14ac:dyDescent="0.2">
      <c r="B625" s="11"/>
      <c r="D625" s="21"/>
      <c r="E625" s="4">
        <v>8</v>
      </c>
      <c r="F625" s="4">
        <v>1421</v>
      </c>
      <c r="G625" s="6">
        <f t="shared" ref="G625" si="3441">VALUE(CONCATENATE(LEFT(F625,LEN(F625)-2),":",RIGHT(F625,2)))</f>
        <v>0.59791666666666665</v>
      </c>
      <c r="H625" s="4">
        <v>1430</v>
      </c>
      <c r="I625" s="1">
        <f t="shared" ref="I625" si="3442">VALUE(CONCATENATE(LEFT(H625,LEN(H625)-2),":",RIGHT(H625,2)))</f>
        <v>0.60416666666666663</v>
      </c>
      <c r="J625" s="1" t="str">
        <f t="shared" ref="J625" si="3443">IF(OR(B626&lt;&gt;"",E626=""),I625+TIME(0,5,0),"")</f>
        <v/>
      </c>
      <c r="K625">
        <f t="shared" ref="K625" si="3444">IF(AND(OR(AND(B625&lt;&gt;"",B626=""),AND(B625="",B626="")),E626&lt;&gt;""),(G626-I625)*1440,"")</f>
        <v>9.9999999999999645</v>
      </c>
      <c r="L625">
        <f t="shared" ref="L625" si="3445">(I625-G625)*1440</f>
        <v>8.999999999999968</v>
      </c>
      <c r="M625">
        <f t="shared" ref="M625" si="3446">IF(B625&lt;&gt;"",1,M624+1)</f>
        <v>2</v>
      </c>
      <c r="N625">
        <f t="shared" ref="N625" ca="1" si="3447">OFFSET(C625,-M625+1,0)</f>
        <v>1343</v>
      </c>
      <c r="O625" t="str">
        <f t="shared" ref="O625" si="3448">IF(J625&lt;&gt;"",(J625-VALUE(CONCATENATE(LEFT(N625,LEN(N625)-2),":",RIGHT(N625,2))))*1440,"")</f>
        <v/>
      </c>
      <c r="P625">
        <f t="shared" ref="P625" si="3449">IF(K625&lt;&gt;"",(E625+E626)*K625/2,E625*5/2)</f>
        <v>40.699999999999861</v>
      </c>
      <c r="Q625" s="7">
        <f t="shared" ref="Q625" si="3450">IF(K625&lt;&gt;"",(E626-E625)*K625/LN((E626+0.000001)/(E625+0.000001)),-5*(E625-0.000001)/(LN(1/E625)-13.8155))</f>
        <v>19.428767633344446</v>
      </c>
      <c r="R625">
        <f t="shared" ref="R625" si="3451">(E625*L625)</f>
        <v>71.999999999999744</v>
      </c>
      <c r="S625">
        <f t="shared" ref="S625" si="3452">P625+R625</f>
        <v>112.6999999999996</v>
      </c>
      <c r="T625" s="7">
        <f t="shared" ref="T625" si="3453">Q625+R625</f>
        <v>91.428767633344194</v>
      </c>
    </row>
    <row r="626" spans="1:20" x14ac:dyDescent="0.2">
      <c r="B626" s="11"/>
      <c r="D626" s="21"/>
      <c r="E626" s="4">
        <v>0.14000000000000001</v>
      </c>
      <c r="F626" s="4">
        <v>1440</v>
      </c>
      <c r="G626" s="6">
        <f t="shared" ref="G626:G629" si="3454">VALUE(CONCATENATE(LEFT(F626,LEN(F626)-2),":",RIGHT(F626,2)))</f>
        <v>0.61111111111111105</v>
      </c>
      <c r="H626" s="4">
        <v>1444</v>
      </c>
      <c r="I626" s="1">
        <f t="shared" ref="I626:I629" si="3455">VALUE(CONCATENATE(LEFT(H626,LEN(H626)-2),":",RIGHT(H626,2)))</f>
        <v>0.61388888888888882</v>
      </c>
      <c r="J626" s="1" t="str">
        <f t="shared" ref="J626:J629" si="3456">IF(OR(B627&lt;&gt;"",E627=""),I626+TIME(0,5,0),"")</f>
        <v/>
      </c>
      <c r="K626">
        <f t="shared" ref="K626:K629" si="3457">IF(AND(OR(AND(B626&lt;&gt;"",B627=""),AND(B626="",B627="")),E627&lt;&gt;""),(G627-I626)*1440,"")</f>
        <v>10.000000000000124</v>
      </c>
      <c r="L626">
        <f t="shared" ref="L626:L629" si="3458">(I626-G626)*1440</f>
        <v>3.9999999999999858</v>
      </c>
      <c r="M626">
        <f t="shared" ref="M626:M629" si="3459">IF(B626&lt;&gt;"",1,M625+1)</f>
        <v>3</v>
      </c>
      <c r="N626">
        <f t="shared" ref="N626:N629" ca="1" si="3460">OFFSET(C626,-M626+1,0)</f>
        <v>1343</v>
      </c>
      <c r="O626" t="str">
        <f t="shared" ref="O626:O629" si="3461">IF(J626&lt;&gt;"",(J626-VALUE(CONCATENATE(LEFT(N626,LEN(N626)-2),":",RIGHT(N626,2))))*1440,"")</f>
        <v/>
      </c>
      <c r="P626">
        <f t="shared" ref="P626:P629" si="3462">IF(K626&lt;&gt;"",(E626+E627)*K626/2,E626*5/2)</f>
        <v>100.70000000000125</v>
      </c>
      <c r="Q626" s="7">
        <f t="shared" ref="Q626:Q629" si="3463">IF(K626&lt;&gt;"",(E627-E626)*K626/LN((E627+0.000001)/(E626+0.000001)),-5*(E626-0.000001)/(LN(1/E626)-13.8155))</f>
        <v>40.025490254871144</v>
      </c>
      <c r="R626">
        <f t="shared" ref="R626:R629" si="3464">(E626*L626)</f>
        <v>0.55999999999999805</v>
      </c>
      <c r="S626">
        <f t="shared" ref="S626:S629" si="3465">P626+R626</f>
        <v>101.26000000000126</v>
      </c>
      <c r="T626" s="7">
        <f t="shared" ref="T626:T629" si="3466">Q626+R626</f>
        <v>40.585490254871139</v>
      </c>
    </row>
    <row r="627" spans="1:20" x14ac:dyDescent="0.2">
      <c r="B627" s="11"/>
      <c r="D627" s="21"/>
      <c r="E627" s="4">
        <v>20</v>
      </c>
      <c r="F627" s="4">
        <v>1454</v>
      </c>
      <c r="G627" s="6">
        <f t="shared" si="3454"/>
        <v>0.62083333333333335</v>
      </c>
      <c r="H627" s="4">
        <v>1457</v>
      </c>
      <c r="I627" s="1">
        <f t="shared" si="3455"/>
        <v>0.62291666666666667</v>
      </c>
      <c r="J627" s="1" t="str">
        <f t="shared" si="3456"/>
        <v/>
      </c>
      <c r="K627">
        <f t="shared" si="3457"/>
        <v>9.9999999999999645</v>
      </c>
      <c r="L627">
        <f t="shared" si="3458"/>
        <v>2.9999999999999893</v>
      </c>
      <c r="M627">
        <f t="shared" si="3459"/>
        <v>4</v>
      </c>
      <c r="N627">
        <f t="shared" ca="1" si="3460"/>
        <v>1343</v>
      </c>
      <c r="O627" t="str">
        <f t="shared" si="3461"/>
        <v/>
      </c>
      <c r="P627">
        <f t="shared" si="3462"/>
        <v>109.9999999999996</v>
      </c>
      <c r="Q627" s="7">
        <f t="shared" si="3463"/>
        <v>78.173022020131299</v>
      </c>
      <c r="R627">
        <f t="shared" si="3464"/>
        <v>59.999999999999787</v>
      </c>
      <c r="S627">
        <f t="shared" si="3465"/>
        <v>169.99999999999937</v>
      </c>
      <c r="T627" s="7">
        <f t="shared" si="3466"/>
        <v>138.1730220201311</v>
      </c>
    </row>
    <row r="628" spans="1:20" x14ac:dyDescent="0.2">
      <c r="B628" s="11"/>
      <c r="D628" s="21"/>
      <c r="E628" s="4">
        <v>2</v>
      </c>
      <c r="F628" s="4">
        <v>1507</v>
      </c>
      <c r="G628" s="6">
        <f t="shared" si="3454"/>
        <v>0.62986111111111109</v>
      </c>
      <c r="H628" s="4">
        <v>1510</v>
      </c>
      <c r="I628" s="1">
        <f t="shared" si="3455"/>
        <v>0.63194444444444442</v>
      </c>
      <c r="J628" s="1">
        <f t="shared" si="3456"/>
        <v>0.63541666666666663</v>
      </c>
      <c r="K628" t="str">
        <f t="shared" si="3457"/>
        <v/>
      </c>
      <c r="L628">
        <f t="shared" si="3458"/>
        <v>2.9999999999999893</v>
      </c>
      <c r="M628">
        <f t="shared" si="3459"/>
        <v>5</v>
      </c>
      <c r="N628">
        <f t="shared" ca="1" si="3460"/>
        <v>1343</v>
      </c>
      <c r="O628">
        <f t="shared" ca="1" si="3461"/>
        <v>92</v>
      </c>
      <c r="P628">
        <f t="shared" si="3462"/>
        <v>5</v>
      </c>
      <c r="Q628" s="7">
        <f t="shared" si="3463"/>
        <v>0.68924379203313568</v>
      </c>
      <c r="R628">
        <f t="shared" si="3464"/>
        <v>5.9999999999999787</v>
      </c>
      <c r="S628">
        <f t="shared" si="3465"/>
        <v>10.999999999999979</v>
      </c>
      <c r="T628" s="7">
        <f t="shared" si="3466"/>
        <v>6.689243792033114</v>
      </c>
    </row>
    <row r="629" spans="1:20" x14ac:dyDescent="0.2">
      <c r="A629">
        <v>1</v>
      </c>
      <c r="B629" s="61">
        <v>44644</v>
      </c>
      <c r="C629">
        <v>1348</v>
      </c>
      <c r="D629" s="65">
        <v>3</v>
      </c>
      <c r="E629" s="4">
        <v>0.01</v>
      </c>
      <c r="F629" s="4">
        <v>1415</v>
      </c>
      <c r="G629" s="6">
        <f t="shared" si="3454"/>
        <v>0.59375</v>
      </c>
      <c r="H629" s="4">
        <v>1426</v>
      </c>
      <c r="I629" s="1">
        <f t="shared" si="3455"/>
        <v>0.60138888888888886</v>
      </c>
      <c r="J629" s="1" t="str">
        <f t="shared" si="3456"/>
        <v/>
      </c>
      <c r="K629">
        <f t="shared" si="3457"/>
        <v>15.999999999999943</v>
      </c>
      <c r="L629">
        <f t="shared" si="3458"/>
        <v>10.999999999999961</v>
      </c>
      <c r="M629">
        <f t="shared" si="3459"/>
        <v>1</v>
      </c>
      <c r="N629">
        <f t="shared" ca="1" si="3460"/>
        <v>1348</v>
      </c>
      <c r="O629" t="str">
        <f t="shared" si="3461"/>
        <v/>
      </c>
      <c r="P629">
        <f t="shared" si="3462"/>
        <v>160.07999999999944</v>
      </c>
      <c r="Q629" s="7">
        <f t="shared" si="3463"/>
        <v>42.079767154597882</v>
      </c>
      <c r="R629">
        <f t="shared" si="3464"/>
        <v>0.10999999999999961</v>
      </c>
      <c r="S629">
        <f t="shared" si="3465"/>
        <v>160.18999999999946</v>
      </c>
      <c r="T629" s="7">
        <f t="shared" si="3466"/>
        <v>42.189767154597881</v>
      </c>
    </row>
    <row r="630" spans="1:20" x14ac:dyDescent="0.2">
      <c r="B630" s="11"/>
      <c r="D630" s="21"/>
      <c r="E630" s="4">
        <v>20</v>
      </c>
      <c r="F630" s="4">
        <v>1442</v>
      </c>
      <c r="G630" s="6">
        <f t="shared" ref="G630:G632" si="3467">VALUE(CONCATENATE(LEFT(F630,LEN(F630)-2),":",RIGHT(F630,2)))</f>
        <v>0.61249999999999993</v>
      </c>
      <c r="H630" s="4">
        <v>1446</v>
      </c>
      <c r="I630" s="1">
        <f t="shared" ref="I630:I632" si="3468">VALUE(CONCATENATE(LEFT(H630,LEN(H630)-2),":",RIGHT(H630,2)))</f>
        <v>0.61527777777777781</v>
      </c>
      <c r="J630" s="1" t="str">
        <f t="shared" ref="J630:J632" si="3469">IF(OR(B631&lt;&gt;"",E631=""),I630+TIME(0,5,0),"")</f>
        <v/>
      </c>
      <c r="K630">
        <f t="shared" ref="K630:K632" si="3470">IF(AND(OR(AND(B630&lt;&gt;"",B631=""),AND(B630="",B631="")),E631&lt;&gt;""),(G631-I630)*1440,"")</f>
        <v>11.999999999999957</v>
      </c>
      <c r="L630">
        <f t="shared" ref="L630:L632" si="3471">(I630-G630)*1440</f>
        <v>4.0000000000001457</v>
      </c>
      <c r="M630">
        <f t="shared" ref="M630:M632" si="3472">IF(B630&lt;&gt;"",1,M629+1)</f>
        <v>2</v>
      </c>
      <c r="N630">
        <f t="shared" ref="N630:N632" ca="1" si="3473">OFFSET(C630,-M630+1,0)</f>
        <v>1348</v>
      </c>
      <c r="O630" t="str">
        <f t="shared" ref="O630:O632" si="3474">IF(J630&lt;&gt;"",(J630-VALUE(CONCATENATE(LEFT(N630,LEN(N630)-2),":",RIGHT(N630,2))))*1440,"")</f>
        <v/>
      </c>
      <c r="P630">
        <f t="shared" ref="P630:P632" si="3475">IF(K630&lt;&gt;"",(E630+E631)*K630/2,E630*5/2)</f>
        <v>126.59999999999955</v>
      </c>
      <c r="Q630" s="7">
        <f t="shared" ref="Q630:Q632" si="3476">IF(K630&lt;&gt;"",(E631-E630)*K630/LN((E631+0.000001)/(E630+0.000001)),-5*(E630-0.000001)/(LN(1/E630)-13.8155))</f>
        <v>78.195538389323175</v>
      </c>
      <c r="R630">
        <f t="shared" ref="R630:R632" si="3477">(E630*L630)</f>
        <v>80.000000000002913</v>
      </c>
      <c r="S630">
        <f t="shared" ref="S630:S632" si="3478">P630+R630</f>
        <v>206.60000000000247</v>
      </c>
      <c r="T630" s="7">
        <f t="shared" ref="T630:T632" si="3479">Q630+R630</f>
        <v>158.19553838932609</v>
      </c>
    </row>
    <row r="631" spans="1:20" x14ac:dyDescent="0.2">
      <c r="B631" s="11"/>
      <c r="D631" s="21"/>
      <c r="E631" s="4">
        <v>1.1000000000000001</v>
      </c>
      <c r="F631" s="4">
        <v>1458</v>
      </c>
      <c r="G631" s="6">
        <f t="shared" si="3467"/>
        <v>0.62361111111111112</v>
      </c>
      <c r="H631" s="4">
        <v>1535</v>
      </c>
      <c r="I631" s="1">
        <f t="shared" si="3468"/>
        <v>0.64930555555555558</v>
      </c>
      <c r="J631" s="1">
        <f t="shared" si="3469"/>
        <v>0.65277777777777779</v>
      </c>
      <c r="K631" t="str">
        <f t="shared" si="3470"/>
        <v/>
      </c>
      <c r="L631">
        <f t="shared" si="3471"/>
        <v>37.000000000000028</v>
      </c>
      <c r="M631">
        <f t="shared" si="3472"/>
        <v>3</v>
      </c>
      <c r="N631">
        <f t="shared" ca="1" si="3473"/>
        <v>1348</v>
      </c>
      <c r="O631">
        <f t="shared" ca="1" si="3474"/>
        <v>111.99999999999991</v>
      </c>
      <c r="P631">
        <f t="shared" si="3475"/>
        <v>2.75</v>
      </c>
      <c r="Q631" s="7">
        <f t="shared" si="3476"/>
        <v>0.39537560565558416</v>
      </c>
      <c r="R631">
        <f t="shared" si="3477"/>
        <v>40.700000000000031</v>
      </c>
      <c r="S631">
        <f t="shared" si="3478"/>
        <v>43.450000000000031</v>
      </c>
      <c r="T631" s="7">
        <f t="shared" si="3479"/>
        <v>41.095375605655619</v>
      </c>
    </row>
    <row r="632" spans="1:20" x14ac:dyDescent="0.2">
      <c r="A632">
        <v>1</v>
      </c>
      <c r="B632" s="61">
        <v>44645</v>
      </c>
      <c r="C632">
        <v>905</v>
      </c>
      <c r="D632" s="65">
        <v>3</v>
      </c>
      <c r="E632" s="4">
        <v>0.01</v>
      </c>
      <c r="F632" s="4">
        <v>940</v>
      </c>
      <c r="G632" s="6">
        <f t="shared" si="3467"/>
        <v>0.40277777777777773</v>
      </c>
      <c r="H632" s="4">
        <v>948</v>
      </c>
      <c r="I632" s="1">
        <f t="shared" si="3468"/>
        <v>0.40833333333333338</v>
      </c>
      <c r="J632" s="1" t="str">
        <f t="shared" si="3469"/>
        <v/>
      </c>
      <c r="K632">
        <f t="shared" si="3470"/>
        <v>11.999999999999957</v>
      </c>
      <c r="L632">
        <f t="shared" si="3471"/>
        <v>8.0000000000001315</v>
      </c>
      <c r="M632">
        <f t="shared" si="3472"/>
        <v>1</v>
      </c>
      <c r="N632">
        <f t="shared" ca="1" si="3473"/>
        <v>905</v>
      </c>
      <c r="O632" t="str">
        <f t="shared" si="3474"/>
        <v/>
      </c>
      <c r="P632">
        <f t="shared" si="3475"/>
        <v>600.0599999999979</v>
      </c>
      <c r="Q632" s="7">
        <f t="shared" si="3476"/>
        <v>130.27672998597731</v>
      </c>
      <c r="R632">
        <f t="shared" si="3477"/>
        <v>8.000000000000132E-2</v>
      </c>
      <c r="S632">
        <f t="shared" si="3478"/>
        <v>600.13999999999794</v>
      </c>
      <c r="T632" s="7">
        <f t="shared" si="3479"/>
        <v>130.35672998597732</v>
      </c>
    </row>
    <row r="633" spans="1:20" x14ac:dyDescent="0.2">
      <c r="D633" s="21"/>
      <c r="E633" s="4">
        <v>100</v>
      </c>
      <c r="F633" s="4">
        <v>1000</v>
      </c>
      <c r="G633" s="6">
        <f t="shared" ref="G633:G635" si="3480">VALUE(CONCATENATE(LEFT(F633,LEN(F633)-2),":",RIGHT(F633,2)))</f>
        <v>0.41666666666666669</v>
      </c>
      <c r="H633" s="4">
        <v>1005</v>
      </c>
      <c r="I633" s="1">
        <f t="shared" ref="I633:I635" si="3481">VALUE(CONCATENATE(LEFT(H633,LEN(H633)-2),":",RIGHT(H633,2)))</f>
        <v>0.4201388888888889</v>
      </c>
      <c r="J633" s="1" t="str">
        <f t="shared" ref="J633:J635" si="3482">IF(OR(B634&lt;&gt;"",E634=""),I633+TIME(0,5,0),"")</f>
        <v/>
      </c>
      <c r="K633">
        <f t="shared" ref="K633:K635" si="3483">IF(AND(OR(AND(B633&lt;&gt;"",B634=""),AND(B633="",B634="")),E634&lt;&gt;""),(G634-I633)*1440,"")</f>
        <v>6.9999999999999751</v>
      </c>
      <c r="L633">
        <f t="shared" ref="L633:L635" si="3484">(I633-G633)*1440</f>
        <v>4.9999999999999822</v>
      </c>
      <c r="M633">
        <f t="shared" ref="M633:M635" si="3485">IF(B633&lt;&gt;"",1,M632+1)</f>
        <v>2</v>
      </c>
      <c r="N633">
        <f t="shared" ref="N633:N635" ca="1" si="3486">OFFSET(C633,-M633+1,0)</f>
        <v>905</v>
      </c>
      <c r="O633" t="str">
        <f t="shared" ref="O633:O635" si="3487">IF(J633&lt;&gt;"",(J633-VALUE(CONCATENATE(LEFT(N633,LEN(N633)-2),":",RIGHT(N633,2))))*1440,"")</f>
        <v/>
      </c>
      <c r="P633">
        <f t="shared" ref="P633:P635" si="3488">IF(K633&lt;&gt;"",(E633+E634)*K633/2,E633*5/2)</f>
        <v>419.99999999999852</v>
      </c>
      <c r="Q633" s="7">
        <f t="shared" ref="Q633:Q635" si="3489">IF(K633&lt;&gt;"",(E634-E633)*K633/LN((E634+0.000001)/(E633+0.000001)),-5*(E633-0.000001)/(LN(1/E633)-13.8155))</f>
        <v>347.94757200106034</v>
      </c>
      <c r="R633">
        <f t="shared" ref="R633:R635" si="3490">(E633*L633)</f>
        <v>499.99999999999824</v>
      </c>
      <c r="S633">
        <f t="shared" ref="S633:S635" si="3491">P633+R633</f>
        <v>919.99999999999682</v>
      </c>
      <c r="T633" s="7">
        <f t="shared" ref="T633:T635" si="3492">Q633+R633</f>
        <v>847.94757200105857</v>
      </c>
    </row>
    <row r="634" spans="1:20" x14ac:dyDescent="0.2">
      <c r="B634" s="11"/>
      <c r="D634" s="21"/>
      <c r="E634" s="4">
        <v>20</v>
      </c>
      <c r="F634" s="4">
        <v>1012</v>
      </c>
      <c r="G634" s="6">
        <f t="shared" si="3480"/>
        <v>0.42499999999999999</v>
      </c>
      <c r="H634" s="4">
        <v>1016</v>
      </c>
      <c r="I634" s="1">
        <f t="shared" si="3481"/>
        <v>0.42777777777777781</v>
      </c>
      <c r="J634" s="1">
        <f t="shared" si="3482"/>
        <v>0.43125000000000002</v>
      </c>
      <c r="K634" t="str">
        <f t="shared" si="3483"/>
        <v/>
      </c>
      <c r="L634">
        <f t="shared" si="3484"/>
        <v>4.0000000000000657</v>
      </c>
      <c r="M634">
        <f t="shared" si="3485"/>
        <v>3</v>
      </c>
      <c r="N634">
        <f t="shared" ca="1" si="3486"/>
        <v>905</v>
      </c>
      <c r="O634">
        <f t="shared" ca="1" si="3487"/>
        <v>75.999999999999972</v>
      </c>
      <c r="P634">
        <f t="shared" si="3488"/>
        <v>50</v>
      </c>
      <c r="Q634" s="7">
        <f t="shared" si="3489"/>
        <v>5.9484036251947776</v>
      </c>
      <c r="R634">
        <f t="shared" si="3490"/>
        <v>80.000000000001307</v>
      </c>
      <c r="S634">
        <f t="shared" si="3491"/>
        <v>130.00000000000131</v>
      </c>
      <c r="T634" s="7">
        <f t="shared" si="3492"/>
        <v>85.948403625196079</v>
      </c>
    </row>
    <row r="635" spans="1:20" x14ac:dyDescent="0.2">
      <c r="B635" s="61">
        <v>44645</v>
      </c>
      <c r="C635">
        <v>1220</v>
      </c>
      <c r="D635" s="21"/>
      <c r="E635" s="4">
        <v>10</v>
      </c>
      <c r="F635" s="4">
        <v>1237</v>
      </c>
      <c r="G635" s="6">
        <f t="shared" si="3480"/>
        <v>0.52569444444444446</v>
      </c>
      <c r="H635" s="4">
        <v>1310</v>
      </c>
      <c r="I635" s="1">
        <f t="shared" si="3481"/>
        <v>0.54861111111111105</v>
      </c>
      <c r="J635" s="1" t="str">
        <f t="shared" si="3482"/>
        <v/>
      </c>
      <c r="K635">
        <f t="shared" si="3483"/>
        <v>3.0000000000001492</v>
      </c>
      <c r="L635">
        <f t="shared" si="3484"/>
        <v>32.999999999999886</v>
      </c>
      <c r="M635">
        <f t="shared" si="3485"/>
        <v>1</v>
      </c>
      <c r="N635">
        <f t="shared" ca="1" si="3486"/>
        <v>1220</v>
      </c>
      <c r="O635" t="str">
        <f t="shared" si="3487"/>
        <v/>
      </c>
      <c r="P635">
        <f t="shared" si="3488"/>
        <v>165.00000000000821</v>
      </c>
      <c r="Q635" s="7">
        <f t="shared" si="3489"/>
        <v>117.25951469714798</v>
      </c>
      <c r="R635">
        <f t="shared" si="3490"/>
        <v>329.99999999999886</v>
      </c>
      <c r="S635">
        <f t="shared" si="3491"/>
        <v>495.00000000000705</v>
      </c>
      <c r="T635" s="7">
        <f t="shared" si="3492"/>
        <v>447.25951469714687</v>
      </c>
    </row>
    <row r="636" spans="1:20" x14ac:dyDescent="0.2">
      <c r="B636" s="11"/>
      <c r="D636" s="21"/>
      <c r="E636" s="4">
        <v>100</v>
      </c>
      <c r="F636" s="4">
        <v>1313</v>
      </c>
      <c r="G636" s="6">
        <f t="shared" ref="G636" si="3493">VALUE(CONCATENATE(LEFT(F636,LEN(F636)-2),":",RIGHT(F636,2)))</f>
        <v>0.55069444444444449</v>
      </c>
      <c r="H636" s="4">
        <v>1338</v>
      </c>
      <c r="I636" s="1">
        <f t="shared" ref="I636" si="3494">VALUE(CONCATENATE(LEFT(H636,LEN(H636)-2),":",RIGHT(H636,2)))</f>
        <v>0.56805555555555554</v>
      </c>
      <c r="J636" s="1" t="str">
        <f t="shared" ref="J636" si="3495">IF(OR(B637&lt;&gt;"",E637=""),I636+TIME(0,5,0),"")</f>
        <v/>
      </c>
      <c r="K636">
        <f t="shared" ref="K636" si="3496">IF(AND(OR(AND(B636&lt;&gt;"",B637=""),AND(B636="",B637="")),E637&lt;&gt;""),(G637-I636)*1440,"")</f>
        <v>5.9999999999999787</v>
      </c>
      <c r="L636">
        <f t="shared" ref="L636" si="3497">(I636-G636)*1440</f>
        <v>24.999999999999911</v>
      </c>
      <c r="M636">
        <f t="shared" ref="M636" si="3498">IF(B636&lt;&gt;"",1,M635+1)</f>
        <v>2</v>
      </c>
      <c r="N636">
        <f t="shared" ref="N636" ca="1" si="3499">OFFSET(C636,-M636+1,0)</f>
        <v>1220</v>
      </c>
      <c r="O636" t="str">
        <f t="shared" ref="O636" si="3500">IF(J636&lt;&gt;"",(J636-VALUE(CONCATENATE(LEFT(N636,LEN(N636)-2),":",RIGHT(N636,2))))*1440,"")</f>
        <v/>
      </c>
      <c r="P636">
        <f t="shared" ref="P636" si="3501">IF(K636&lt;&gt;"",(E636+E637)*K636/2,E636*5/2)</f>
        <v>899.99999999999682</v>
      </c>
      <c r="Q636" s="7">
        <f t="shared" ref="Q636" si="3502">IF(K636&lt;&gt;"",(E637-E636)*K636/LN((E637+0.000001)/(E636+0.000001)),-5*(E636-0.000001)/(LN(1/E636)-13.8155))</f>
        <v>865.61703077748189</v>
      </c>
      <c r="R636">
        <f t="shared" ref="R636" si="3503">(E636*L636)</f>
        <v>2499.9999999999909</v>
      </c>
      <c r="S636">
        <f t="shared" ref="S636" si="3504">P636+R636</f>
        <v>3399.9999999999877</v>
      </c>
      <c r="T636" s="7">
        <f t="shared" ref="T636" si="3505">Q636+R636</f>
        <v>3365.6170307774728</v>
      </c>
    </row>
    <row r="637" spans="1:20" x14ac:dyDescent="0.2">
      <c r="B637" s="11"/>
      <c r="D637" s="21"/>
      <c r="E637" s="4">
        <v>200</v>
      </c>
      <c r="F637" s="4">
        <v>1344</v>
      </c>
      <c r="G637" s="6">
        <f t="shared" ref="G637" si="3506">VALUE(CONCATENATE(LEFT(F637,LEN(F637)-2),":",RIGHT(F637,2)))</f>
        <v>0.57222222222222219</v>
      </c>
      <c r="H637" s="4">
        <v>1418</v>
      </c>
      <c r="I637" s="1">
        <f t="shared" ref="I637" si="3507">VALUE(CONCATENATE(LEFT(H637,LEN(H637)-2),":",RIGHT(H637,2)))</f>
        <v>0.59583333333333333</v>
      </c>
      <c r="J637" s="1" t="str">
        <f t="shared" ref="J637" si="3508">IF(OR(B638&lt;&gt;"",E638=""),I637+TIME(0,5,0),"")</f>
        <v/>
      </c>
      <c r="K637">
        <f t="shared" ref="K637" si="3509">IF(AND(OR(AND(B637&lt;&gt;"",B638=""),AND(B637="",B638="")),E638&lt;&gt;""),(G638-I637)*1440,"")</f>
        <v>13.000000000000114</v>
      </c>
      <c r="L637">
        <f t="shared" ref="L637" si="3510">(I637-G637)*1440</f>
        <v>34.000000000000043</v>
      </c>
      <c r="M637">
        <f t="shared" ref="M637" si="3511">IF(B637&lt;&gt;"",1,M636+1)</f>
        <v>3</v>
      </c>
      <c r="N637">
        <f t="shared" ref="N637" ca="1" si="3512">OFFSET(C637,-M637+1,0)</f>
        <v>1220</v>
      </c>
      <c r="O637" t="str">
        <f t="shared" ref="O637" si="3513">IF(J637&lt;&gt;"",(J637-VALUE(CONCATENATE(LEFT(N637,LEN(N637)-2),":",RIGHT(N637,2))))*1440,"")</f>
        <v/>
      </c>
      <c r="P637">
        <f t="shared" ref="P637" si="3514">IF(K637&lt;&gt;"",(E637+E638)*K637/2,E637*5/2)</f>
        <v>1352.0000000000118</v>
      </c>
      <c r="Q637" s="7">
        <f t="shared" ref="Q637" si="3515">IF(K637&lt;&gt;"",(E638-E637)*K637/LN((E638+0.000001)/(E637+0.000001)),-5*(E637-0.000001)/(LN(1/E637)-13.8155))</f>
        <v>775.42602723835728</v>
      </c>
      <c r="R637">
        <f t="shared" ref="R637" si="3516">(E637*L637)</f>
        <v>6800.0000000000082</v>
      </c>
      <c r="S637">
        <f t="shared" ref="S637" si="3517">P637+R637</f>
        <v>8152.00000000002</v>
      </c>
      <c r="T637" s="7">
        <f t="shared" ref="T637" si="3518">Q637+R637</f>
        <v>7575.4260272383654</v>
      </c>
    </row>
    <row r="638" spans="1:20" x14ac:dyDescent="0.2">
      <c r="B638" s="11"/>
      <c r="D638" s="21"/>
      <c r="E638" s="4">
        <v>8</v>
      </c>
      <c r="F638" s="4">
        <v>1431</v>
      </c>
      <c r="G638" s="6">
        <f t="shared" ref="G638" si="3519">VALUE(CONCATENATE(LEFT(F638,LEN(F638)-2),":",RIGHT(F638,2)))</f>
        <v>0.60486111111111118</v>
      </c>
      <c r="H638" s="4">
        <v>1452</v>
      </c>
      <c r="I638" s="1">
        <f t="shared" ref="I638" si="3520">VALUE(CONCATENATE(LEFT(H638,LEN(H638)-2),":",RIGHT(H638,2)))</f>
        <v>0.61944444444444446</v>
      </c>
      <c r="J638" s="1">
        <f t="shared" ref="J638" si="3521">IF(OR(B639&lt;&gt;"",E639=""),I638+TIME(0,5,0),"")</f>
        <v>0.62291666666666667</v>
      </c>
      <c r="K638" t="str">
        <f t="shared" ref="K638" si="3522">IF(AND(OR(AND(B638&lt;&gt;"",B639=""),AND(B638="",B639="")),E639&lt;&gt;""),(G639-I638)*1440,"")</f>
        <v/>
      </c>
      <c r="L638">
        <f t="shared" ref="L638" si="3523">(I638-G638)*1440</f>
        <v>20.999999999999925</v>
      </c>
      <c r="M638">
        <f t="shared" ref="M638" si="3524">IF(B638&lt;&gt;"",1,M637+1)</f>
        <v>4</v>
      </c>
      <c r="N638">
        <f t="shared" ref="N638" ca="1" si="3525">OFFSET(C638,-M638+1,0)</f>
        <v>1220</v>
      </c>
      <c r="O638">
        <f t="shared" ref="O638" ca="1" si="3526">IF(J638&lt;&gt;"",(J638-VALUE(CONCATENATE(LEFT(N638,LEN(N638)-2),":",RIGHT(N638,2))))*1440,"")</f>
        <v>156.99999999999991</v>
      </c>
      <c r="P638">
        <f t="shared" ref="P638" si="3527">IF(K638&lt;&gt;"",(E638+E639)*K638/2,E638*5/2)</f>
        <v>20</v>
      </c>
      <c r="Q638" s="7">
        <f t="shared" ref="Q638" si="3528">IF(K638&lt;&gt;"",(E639-E638)*K638/LN((E639+0.000001)/(E638+0.000001)),-5*(E638-0.000001)/(LN(1/E638)-13.8155))</f>
        <v>2.5165235678981084</v>
      </c>
      <c r="R638">
        <f t="shared" ref="R638" si="3529">(E638*L638)</f>
        <v>167.9999999999994</v>
      </c>
      <c r="S638">
        <f t="shared" ref="S638" si="3530">P638+R638</f>
        <v>187.9999999999994</v>
      </c>
      <c r="T638" s="7">
        <f t="shared" ref="T638" si="3531">Q638+R638</f>
        <v>170.51652356789751</v>
      </c>
    </row>
    <row r="639" spans="1:20" x14ac:dyDescent="0.2"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1:20" x14ac:dyDescent="0.2">
      <c r="B640" s="26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B643" s="1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B645" s="1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B646" s="1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1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B649" s="1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B650" s="1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1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1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1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F679" s="4"/>
      <c r="G679" s="6"/>
      <c r="H679" s="4"/>
      <c r="I679" s="1"/>
      <c r="J679" s="1"/>
      <c r="M679"/>
      <c r="N679"/>
      <c r="T679" s="7"/>
    </row>
    <row r="680" spans="2:20" x14ac:dyDescent="0.2"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B694" s="1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B704" s="1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B707" s="1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B710" s="1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B716" s="1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B718" s="1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B719" s="1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B720" s="1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B721" s="1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11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1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B726" s="11"/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B733" s="11"/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F735" s="4"/>
      <c r="G735" s="6"/>
      <c r="H735" s="4"/>
      <c r="I735" s="1"/>
      <c r="J735" s="1"/>
      <c r="M735"/>
      <c r="N735"/>
      <c r="T735" s="7"/>
    </row>
    <row r="736" spans="2:20" x14ac:dyDescent="0.2"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1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B746" s="11"/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B747" s="11"/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B760" s="11"/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E761" s="4"/>
      <c r="F761" s="4"/>
      <c r="G761" s="6"/>
      <c r="H761" s="4"/>
      <c r="I761" s="1"/>
      <c r="J761" s="1"/>
      <c r="M761"/>
      <c r="N761"/>
      <c r="T761" s="7"/>
    </row>
    <row r="762" spans="2:20" x14ac:dyDescent="0.2">
      <c r="E762" s="4"/>
      <c r="F762" s="4"/>
      <c r="G762" s="6"/>
      <c r="H762" s="4"/>
      <c r="I762" s="1"/>
      <c r="J762" s="1"/>
      <c r="M762"/>
      <c r="N762"/>
      <c r="T762" s="7"/>
    </row>
    <row r="763" spans="2:20" x14ac:dyDescent="0.2"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B764" s="11"/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B765" s="11"/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B773" s="11"/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B778" s="11"/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B779" s="11"/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B783" s="11"/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B784" s="11"/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B788" s="11"/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B793" s="11"/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B795" s="11"/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B796" s="11"/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B797" s="11"/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B799" s="11"/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B803" s="11"/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B805" s="11"/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B807" s="11"/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11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B817" s="11"/>
      <c r="E817" s="4"/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B819" s="11"/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B822" s="11"/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B827" s="11"/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B832" s="11"/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B834" s="11"/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B838" s="11"/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B841" s="11"/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B844" s="11"/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B847" s="11"/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B849" s="11"/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B851" s="11"/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B854" s="11"/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B856" s="11"/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B859" s="11"/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B862" s="11"/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1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B865" s="11"/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B869" s="11"/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B873" s="11"/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B880" s="11"/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B883" s="11"/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B886" s="11"/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B890" s="11"/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B893" s="11"/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B896" s="11"/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11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B902" s="11"/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B907" s="11"/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B911" s="11"/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B913" s="11"/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B916" s="11"/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B919" s="11"/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B923" s="11"/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B925" s="11"/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B927" s="11"/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5:20" x14ac:dyDescent="0.2">
      <c r="E929" s="4"/>
      <c r="F929" s="4"/>
      <c r="G929" s="6"/>
      <c r="H929" s="4"/>
      <c r="I929" s="1"/>
      <c r="J929" s="1"/>
      <c r="M929"/>
      <c r="N929"/>
      <c r="T929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5" priority="1" operator="lessThan">
      <formula>0</formula>
    </cfRule>
  </conditionalFormatting>
  <pageMargins left="0.45" right="0.45" top="0.5" bottom="0.5" header="0.3" footer="0.3"/>
  <pageSetup scale="69" fitToHeight="0" orientation="landscape" r:id="rId1"/>
  <headerFooter differentFirst="1">
    <oddHeader>&amp;A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011"/>
  <sheetViews>
    <sheetView zoomScaleNormal="100" workbookViewId="0">
      <pane ySplit="14" topLeftCell="A708" activePane="bottomLeft" state="frozen"/>
      <selection pane="bottomLeft" activeCell="A722" sqref="A722:D723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109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151.44999999999999</v>
      </c>
    </row>
    <row r="3" spans="1:22" x14ac:dyDescent="0.2">
      <c r="B3" t="s">
        <v>18</v>
      </c>
      <c r="E3" s="14">
        <f>SUM(K:L)/60</f>
        <v>99.983333333333363</v>
      </c>
      <c r="H3" s="4"/>
      <c r="I3" s="4"/>
      <c r="J3" s="1"/>
    </row>
    <row r="4" spans="1:22" x14ac:dyDescent="0.2">
      <c r="B4" t="s">
        <v>17</v>
      </c>
      <c r="E4" s="15">
        <f ca="1">E3/E2</f>
        <v>0.66017387476614964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7579.9391083333339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6715.8771735803703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5704.536483333336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0.29381962634414122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0.34698698730165245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43929</v>
      </c>
      <c r="C15" s="4">
        <v>924</v>
      </c>
      <c r="D15" s="19" t="s">
        <v>36</v>
      </c>
      <c r="E15" s="4">
        <v>0.01</v>
      </c>
      <c r="F15" s="4">
        <v>941</v>
      </c>
      <c r="G15" s="6">
        <f t="shared" ref="G15:G16" si="0">VALUE(CONCATENATE(LEFT(F15,LEN(F15)-2),":",RIGHT(F15,2)))</f>
        <v>0.40347222222222223</v>
      </c>
      <c r="H15" s="4">
        <v>949</v>
      </c>
      <c r="I15" s="1">
        <f>VALUE(CONCATENATE(LEFT(H15,LEN(H15)-2),":",RIGHT(H15,2)))</f>
        <v>0.40902777777777777</v>
      </c>
      <c r="J15" s="1" t="str">
        <f t="shared" ref="J15:J16" si="1">IF(OR(B16&lt;&gt;"",E16=""),I15+TIME(0,5,0),"")</f>
        <v/>
      </c>
      <c r="K15">
        <f t="shared" ref="K15:K16" si="2">IF(AND(OR(AND(B15&lt;&gt;"",B16=""),AND(B15="",B16="")),E16&lt;&gt;""),(G16-I15)*1440,"")</f>
        <v>3.9999999999999858</v>
      </c>
      <c r="L15">
        <f>(I15-G15)*1440</f>
        <v>7.9999999999999716</v>
      </c>
      <c r="M15">
        <f t="shared" ref="M15:M16" si="3">IF(B15&lt;&gt;"",1,M14+1)</f>
        <v>1</v>
      </c>
      <c r="N15">
        <f t="shared" ref="N15:N16" ca="1" si="4">OFFSET(C15,-M15+1,0)</f>
        <v>924</v>
      </c>
      <c r="O15" t="str">
        <f>IF(J15&lt;&gt;"",(J15-VALUE(CONCATENATE(LEFT(N15,LEN(N15)-2),":",RIGHT(N15,2))))*1440,"")</f>
        <v/>
      </c>
      <c r="P15">
        <f>IF(K15&lt;&gt;"",(E15+E16)*K15/2,E15*5/2)</f>
        <v>200.0199999999993</v>
      </c>
      <c r="Q15" s="7">
        <f>IF(K15&lt;&gt;"",(E16-E15)*K15/LN((E16+0.000001)/(E15+0.000001)),-5*(E15-0.000001)/(LN(1/E15)-13.8155))</f>
        <v>43.42557666199243</v>
      </c>
      <c r="R15">
        <f>(E15*L15)</f>
        <v>7.9999999999999724E-2</v>
      </c>
      <c r="S15">
        <f>P15+R15</f>
        <v>200.09999999999931</v>
      </c>
      <c r="T15" s="7">
        <f>Q15+R15</f>
        <v>43.505576661992428</v>
      </c>
    </row>
    <row r="16" spans="1:22" x14ac:dyDescent="0.2">
      <c r="B16" s="61"/>
      <c r="C16" s="4"/>
      <c r="D16" s="19"/>
      <c r="E16" s="4">
        <v>100</v>
      </c>
      <c r="F16" s="4">
        <v>953</v>
      </c>
      <c r="G16" s="6">
        <f t="shared" si="0"/>
        <v>0.41180555555555554</v>
      </c>
      <c r="H16" s="4">
        <v>1022</v>
      </c>
      <c r="I16" s="1">
        <f t="shared" ref="I16" si="5">VALUE(CONCATENATE(LEFT(H16,LEN(H16)-2),":",RIGHT(H16,2)))</f>
        <v>0.43194444444444446</v>
      </c>
      <c r="J16" s="1">
        <f t="shared" si="1"/>
        <v>0.43541666666666667</v>
      </c>
      <c r="K16" t="str">
        <f t="shared" si="2"/>
        <v/>
      </c>
      <c r="L16">
        <f t="shared" ref="L16" si="6">(I16-G16)*1440</f>
        <v>29.000000000000057</v>
      </c>
      <c r="M16">
        <f t="shared" si="3"/>
        <v>2</v>
      </c>
      <c r="N16">
        <f t="shared" ca="1" si="4"/>
        <v>924</v>
      </c>
      <c r="O16">
        <f t="shared" ref="O16" ca="1" si="7">IF(J16&lt;&gt;"",(J16-VALUE(CONCATENATE(LEFT(N16,LEN(N16)-2),":",RIGHT(N16,2))))*1440,"")</f>
        <v>63.000000000000014</v>
      </c>
      <c r="P16">
        <f t="shared" ref="P16" si="8">IF(K16&lt;&gt;"",(E16+E17)*K16/2,E16*5/2)</f>
        <v>250</v>
      </c>
      <c r="Q16" s="7">
        <f t="shared" ref="Q16" si="9">IF(K16&lt;&gt;"",(E17-E16)*K16/LN((E17+0.000001)/(E16+0.000001)),-5*(E16-0.000001)/(LN(1/E16)-13.8155))</f>
        <v>27.143420404993254</v>
      </c>
      <c r="R16">
        <f t="shared" ref="R16" si="10">(E16*L16)</f>
        <v>2900.0000000000055</v>
      </c>
      <c r="S16">
        <f t="shared" ref="S16" si="11">P16+R16</f>
        <v>3150.0000000000055</v>
      </c>
      <c r="T16" s="7">
        <f t="shared" ref="T16" si="12">Q16+R16</f>
        <v>2927.1434204049988</v>
      </c>
    </row>
    <row r="17" spans="1:20" x14ac:dyDescent="0.2">
      <c r="A17">
        <v>1</v>
      </c>
      <c r="B17" s="61">
        <v>43935</v>
      </c>
      <c r="C17" s="4">
        <v>1108</v>
      </c>
      <c r="D17" s="19" t="s">
        <v>43</v>
      </c>
      <c r="E17" s="4">
        <v>0.01</v>
      </c>
      <c r="F17" s="4">
        <v>1123</v>
      </c>
      <c r="G17" s="6">
        <f t="shared" ref="G17" si="13">VALUE(CONCATENATE(LEFT(F17,LEN(F17)-2),":",RIGHT(F17,2)))</f>
        <v>0.47430555555555554</v>
      </c>
      <c r="H17" s="4">
        <v>1125</v>
      </c>
      <c r="I17" s="1">
        <f t="shared" ref="I17" si="14">VALUE(CONCATENATE(LEFT(H17,LEN(H17)-2),":",RIGHT(H17,2)))</f>
        <v>0.47569444444444442</v>
      </c>
      <c r="J17" s="1" t="str">
        <f t="shared" ref="J17" si="15">IF(OR(B18&lt;&gt;"",E18=""),I17+TIME(0,5,0),"")</f>
        <v/>
      </c>
      <c r="K17">
        <f t="shared" ref="K17" si="16">IF(AND(OR(AND(B17&lt;&gt;"",B18=""),AND(B17="",B18="")),E18&lt;&gt;""),(G18-I17)*1440,"")</f>
        <v>6.0000000000000586</v>
      </c>
      <c r="L17">
        <f t="shared" ref="L17" si="17">(I17-G17)*1440</f>
        <v>1.9999999999999929</v>
      </c>
      <c r="M17">
        <f t="shared" ref="M17" si="18">IF(B17&lt;&gt;"",1,M16+1)</f>
        <v>1</v>
      </c>
      <c r="N17">
        <f t="shared" ref="N17" ca="1" si="19">OFFSET(C17,-M17+1,0)</f>
        <v>1108</v>
      </c>
      <c r="O17" t="str">
        <f t="shared" ref="O17" si="20">IF(J17&lt;&gt;"",(J17-VALUE(CONCATENATE(LEFT(N17,LEN(N17)-2),":",RIGHT(N17,2))))*1440,"")</f>
        <v/>
      </c>
      <c r="P17">
        <f t="shared" ref="P17" si="21">IF(K17&lt;&gt;"",(E17+E18)*K17/2,E17*5/2)</f>
        <v>6.030000000000058</v>
      </c>
      <c r="Q17" s="7">
        <f t="shared" ref="Q17" si="22">IF(K17&lt;&gt;"",(E18-E17)*K17/LN((E18+0.000001)/(E17+0.000001)),-5*(E17-0.000001)/(LN(1/E17)-13.8155))</f>
        <v>2.253587959098502</v>
      </c>
      <c r="R17">
        <f t="shared" ref="R17" si="23">(E17*L17)</f>
        <v>1.9999999999999931E-2</v>
      </c>
      <c r="S17">
        <f t="shared" ref="S17" si="24">P17+R17</f>
        <v>6.0500000000000576</v>
      </c>
      <c r="T17" s="7">
        <f t="shared" ref="T17" si="25">Q17+R17</f>
        <v>2.273587959098502</v>
      </c>
    </row>
    <row r="18" spans="1:20" x14ac:dyDescent="0.2">
      <c r="B18" s="61"/>
      <c r="C18" s="4"/>
      <c r="D18" s="19"/>
      <c r="E18" s="4">
        <v>2</v>
      </c>
      <c r="F18" s="4">
        <v>1131</v>
      </c>
      <c r="G18" s="6">
        <f t="shared" ref="G18" si="26">VALUE(CONCATENATE(LEFT(F18,LEN(F18)-2),":",RIGHT(F18,2)))</f>
        <v>0.47986111111111113</v>
      </c>
      <c r="H18" s="4">
        <v>1207</v>
      </c>
      <c r="I18" s="1">
        <f t="shared" ref="I18" si="27">VALUE(CONCATENATE(LEFT(H18,LEN(H18)-2),":",RIGHT(H18,2)))</f>
        <v>0.50486111111111109</v>
      </c>
      <c r="J18" s="1">
        <f t="shared" ref="J18" si="28">IF(OR(B19&lt;&gt;"",E19=""),I18+TIME(0,5,0),"")</f>
        <v>0.5083333333333333</v>
      </c>
      <c r="K18" t="str">
        <f t="shared" ref="K18" si="29">IF(AND(OR(AND(B18&lt;&gt;"",B19=""),AND(B18="",B19="")),E19&lt;&gt;""),(G19-I18)*1440,"")</f>
        <v/>
      </c>
      <c r="L18">
        <f t="shared" ref="L18" si="30">(I18-G18)*1440</f>
        <v>35.99999999999995</v>
      </c>
      <c r="M18">
        <f t="shared" ref="M18" si="31">IF(B18&lt;&gt;"",1,M17+1)</f>
        <v>2</v>
      </c>
      <c r="N18">
        <f t="shared" ref="N18" ca="1" si="32">OFFSET(C18,-M18+1,0)</f>
        <v>1108</v>
      </c>
      <c r="O18">
        <f t="shared" ref="O18" ca="1" si="33">IF(J18&lt;&gt;"",(J18-VALUE(CONCATENATE(LEFT(N18,LEN(N18)-2),":",RIGHT(N18,2))))*1440,"")</f>
        <v>64.000000000000014</v>
      </c>
      <c r="P18">
        <f t="shared" ref="P18" si="34">IF(K18&lt;&gt;"",(E18+E19)*K18/2,E18*5/2)</f>
        <v>5</v>
      </c>
      <c r="Q18" s="7">
        <f t="shared" ref="Q18" si="35">IF(K18&lt;&gt;"",(E19-E18)*K18/LN((E19+0.000001)/(E18+0.000001)),-5*(E18-0.000001)/(LN(1/E18)-13.8155))</f>
        <v>0.68924379203313568</v>
      </c>
      <c r="R18">
        <f t="shared" ref="R18" si="36">(E18*L18)</f>
        <v>71.999999999999901</v>
      </c>
      <c r="S18">
        <f t="shared" ref="S18" si="37">P18+R18</f>
        <v>76.999999999999901</v>
      </c>
      <c r="T18" s="7">
        <f t="shared" ref="T18" si="38">Q18+R18</f>
        <v>72.689243792033039</v>
      </c>
    </row>
    <row r="19" spans="1:20" x14ac:dyDescent="0.2">
      <c r="B19" s="61">
        <v>43935</v>
      </c>
      <c r="C19" s="4">
        <v>1428</v>
      </c>
      <c r="D19" s="20"/>
      <c r="E19" s="4">
        <v>2</v>
      </c>
      <c r="F19" s="4">
        <v>1446</v>
      </c>
      <c r="G19" s="6">
        <f t="shared" ref="G19" si="39">VALUE(CONCATENATE(LEFT(F19,LEN(F19)-2),":",RIGHT(F19,2)))</f>
        <v>0.61527777777777781</v>
      </c>
      <c r="H19" s="4">
        <v>1505</v>
      </c>
      <c r="I19" s="1">
        <f t="shared" ref="I19" si="40">VALUE(CONCATENATE(LEFT(H19,LEN(H19)-2),":",RIGHT(H19,2)))</f>
        <v>0.62847222222222221</v>
      </c>
      <c r="J19" s="1" t="str">
        <f t="shared" ref="J19" si="41">IF(OR(B20&lt;&gt;"",E20=""),I19+TIME(0,5,0),"")</f>
        <v/>
      </c>
      <c r="K19">
        <f t="shared" ref="K19" si="42">IF(AND(OR(AND(B19&lt;&gt;"",B20=""),AND(B19="",B20="")),E20&lt;&gt;""),(G20-I19)*1440,"")</f>
        <v>5.9999999999999787</v>
      </c>
      <c r="L19">
        <f t="shared" ref="L19" si="43">(I19-G19)*1440</f>
        <v>18.999999999999932</v>
      </c>
      <c r="M19">
        <f t="shared" ref="M19" si="44">IF(B19&lt;&gt;"",1,M18+1)</f>
        <v>1</v>
      </c>
      <c r="N19">
        <f t="shared" ref="N19" ca="1" si="45">OFFSET(C19,-M19+1,0)</f>
        <v>1428</v>
      </c>
      <c r="O19" t="str">
        <f t="shared" ref="O19" si="46">IF(J19&lt;&gt;"",(J19-VALUE(CONCATENATE(LEFT(N19,LEN(N19)-2),":",RIGHT(N19,2))))*1440,"")</f>
        <v/>
      </c>
      <c r="P19">
        <f t="shared" ref="P19" si="47">IF(K19&lt;&gt;"",(E19+E20)*K19/2,E19*5/2)</f>
        <v>65.999999999999773</v>
      </c>
      <c r="Q19" s="7">
        <f t="shared" ref="Q19" si="48">IF(K19&lt;&gt;"",(E20-E19)*K19/LN((E20+0.000001)/(E19+0.000001)),-5*(E19-0.000001)/(LN(1/E19)-13.8155))</f>
        <v>46.903813212078774</v>
      </c>
      <c r="R19">
        <f t="shared" ref="R19" si="49">(E19*L19)</f>
        <v>37.999999999999865</v>
      </c>
      <c r="S19">
        <f t="shared" ref="S19" si="50">P19+R19</f>
        <v>103.99999999999963</v>
      </c>
      <c r="T19" s="7">
        <f t="shared" ref="T19" si="51">Q19+R19</f>
        <v>84.903813212078632</v>
      </c>
    </row>
    <row r="20" spans="1:20" x14ac:dyDescent="0.2">
      <c r="B20" s="61"/>
      <c r="C20" s="4"/>
      <c r="D20" s="19"/>
      <c r="E20" s="4">
        <v>20</v>
      </c>
      <c r="F20" s="4">
        <v>1511</v>
      </c>
      <c r="G20" s="6">
        <f t="shared" ref="G20:G21" si="52">VALUE(CONCATENATE(LEFT(F20,LEN(F20)-2),":",RIGHT(F20,2)))</f>
        <v>0.63263888888888886</v>
      </c>
      <c r="H20" s="4">
        <v>1518</v>
      </c>
      <c r="I20" s="1">
        <f t="shared" ref="I20:I21" si="53">VALUE(CONCATENATE(LEFT(H20,LEN(H20)-2),":",RIGHT(H20,2)))</f>
        <v>0.63750000000000007</v>
      </c>
      <c r="J20" s="1">
        <f t="shared" ref="J20:J21" si="54">IF(OR(B21&lt;&gt;"",E21=""),I20+TIME(0,5,0),"")</f>
        <v>0.64097222222222228</v>
      </c>
      <c r="K20" t="str">
        <f t="shared" ref="K20:K21" si="55">IF(AND(OR(AND(B20&lt;&gt;"",B21=""),AND(B20="",B21="")),E21&lt;&gt;""),(G21-I20)*1440,"")</f>
        <v/>
      </c>
      <c r="L20">
        <f t="shared" ref="L20:L21" si="56">(I20-G20)*1440</f>
        <v>7.000000000000135</v>
      </c>
      <c r="M20">
        <f t="shared" ref="M20:M21" si="57">IF(B20&lt;&gt;"",1,M19+1)</f>
        <v>2</v>
      </c>
      <c r="N20">
        <f t="shared" ref="N20:N21" ca="1" si="58">OFFSET(C20,-M20+1,0)</f>
        <v>1428</v>
      </c>
      <c r="O20">
        <f t="shared" ref="O20:O21" ca="1" si="59">IF(J20&lt;&gt;"",(J20-VALUE(CONCATENATE(LEFT(N20,LEN(N20)-2),":",RIGHT(N20,2))))*1440,"")</f>
        <v>55.000000000000128</v>
      </c>
      <c r="P20">
        <f t="shared" ref="P20:P21" si="60">IF(K20&lt;&gt;"",(E20+E21)*K20/2,E20*5/2)</f>
        <v>50</v>
      </c>
      <c r="Q20" s="7">
        <f t="shared" ref="Q20:Q21" si="61">IF(K20&lt;&gt;"",(E21-E20)*K20/LN((E21+0.000001)/(E20+0.000001)),-5*(E20-0.000001)/(LN(1/E20)-13.8155))</f>
        <v>5.9484036251947776</v>
      </c>
      <c r="R20">
        <f t="shared" ref="R20:R21" si="62">(E20*L20)</f>
        <v>140.0000000000027</v>
      </c>
      <c r="S20">
        <f t="shared" ref="S20:S21" si="63">P20+R20</f>
        <v>190.0000000000027</v>
      </c>
      <c r="T20" s="7">
        <f t="shared" ref="T20:T21" si="64">Q20+R20</f>
        <v>145.94840362519747</v>
      </c>
    </row>
    <row r="21" spans="1:20" x14ac:dyDescent="0.2">
      <c r="A21">
        <v>1</v>
      </c>
      <c r="B21" s="61">
        <v>43942</v>
      </c>
      <c r="C21" s="4">
        <v>1042</v>
      </c>
      <c r="D21" s="19" t="s">
        <v>43</v>
      </c>
      <c r="E21" s="4">
        <v>0.01</v>
      </c>
      <c r="F21" s="4">
        <v>1058</v>
      </c>
      <c r="G21" s="6">
        <f t="shared" si="52"/>
        <v>0.45694444444444443</v>
      </c>
      <c r="H21" s="4">
        <v>1100</v>
      </c>
      <c r="I21" s="1">
        <f t="shared" si="53"/>
        <v>0.45833333333333331</v>
      </c>
      <c r="J21" s="1" t="str">
        <f t="shared" si="54"/>
        <v/>
      </c>
      <c r="K21">
        <f t="shared" si="55"/>
        <v>3.9999999999999858</v>
      </c>
      <c r="L21">
        <f t="shared" si="56"/>
        <v>1.9999999999999929</v>
      </c>
      <c r="M21">
        <f t="shared" si="57"/>
        <v>1</v>
      </c>
      <c r="N21">
        <f t="shared" ca="1" si="58"/>
        <v>1042</v>
      </c>
      <c r="O21" t="str">
        <f t="shared" si="59"/>
        <v/>
      </c>
      <c r="P21">
        <f t="shared" si="60"/>
        <v>0.21999999999999922</v>
      </c>
      <c r="Q21" s="7">
        <f t="shared" si="61"/>
        <v>0.15635212440691129</v>
      </c>
      <c r="R21">
        <f t="shared" si="62"/>
        <v>1.9999999999999931E-2</v>
      </c>
      <c r="S21">
        <f t="shared" si="63"/>
        <v>0.23999999999999916</v>
      </c>
      <c r="T21" s="7">
        <f t="shared" si="64"/>
        <v>0.17635212440691123</v>
      </c>
    </row>
    <row r="22" spans="1:20" x14ac:dyDescent="0.2">
      <c r="B22" s="61"/>
      <c r="C22" s="4"/>
      <c r="D22" s="19"/>
      <c r="E22" s="4">
        <v>0.1</v>
      </c>
      <c r="F22" s="4">
        <v>1104</v>
      </c>
      <c r="G22" s="6">
        <f t="shared" ref="G22" si="65">VALUE(CONCATENATE(LEFT(F22,LEN(F22)-2),":",RIGHT(F22,2)))</f>
        <v>0.46111111111111108</v>
      </c>
      <c r="H22" s="4">
        <v>1111</v>
      </c>
      <c r="I22" s="1">
        <f t="shared" ref="I22" si="66">VALUE(CONCATENATE(LEFT(H22,LEN(H22)-2),":",RIGHT(H22,2)))</f>
        <v>0.46597222222222223</v>
      </c>
      <c r="J22" s="1">
        <f t="shared" ref="J22" si="67">IF(OR(B23&lt;&gt;"",E23=""),I22+TIME(0,5,0),"")</f>
        <v>0.46944444444444444</v>
      </c>
      <c r="K22" t="str">
        <f t="shared" ref="K22" si="68">IF(AND(OR(AND(B22&lt;&gt;"",B23=""),AND(B22="",B23="")),E23&lt;&gt;""),(G23-I22)*1440,"")</f>
        <v/>
      </c>
      <c r="L22">
        <f t="shared" ref="L22" si="69">(I22-G22)*1440</f>
        <v>7.0000000000000551</v>
      </c>
      <c r="M22">
        <f t="shared" ref="M22" si="70">IF(B22&lt;&gt;"",1,M21+1)</f>
        <v>2</v>
      </c>
      <c r="N22">
        <f t="shared" ref="N22" ca="1" si="71">OFFSET(C22,-M22+1,0)</f>
        <v>1042</v>
      </c>
      <c r="O22">
        <f t="shared" ref="O22" ca="1" si="72">IF(J22&lt;&gt;"",(J22-VALUE(CONCATENATE(LEFT(N22,LEN(N22)-2),":",RIGHT(N22,2))))*1440,"")</f>
        <v>34.000000000000043</v>
      </c>
      <c r="P22">
        <f t="shared" ref="P22" si="73">IF(K22&lt;&gt;"",(E22+E23)*K22/2,E22*5/2)</f>
        <v>0.25</v>
      </c>
      <c r="Q22" s="7">
        <f t="shared" ref="Q22" si="74">IF(K22&lt;&gt;"",(E23-E22)*K22/LN((E23+0.000001)/(E22+0.000001)),-5*(E22-0.000001)/(LN(1/E22)-13.8155))</f>
        <v>4.342905372259271E-2</v>
      </c>
      <c r="R22">
        <f t="shared" ref="R22" si="75">(E22*L22)</f>
        <v>0.70000000000000551</v>
      </c>
      <c r="S22">
        <f t="shared" ref="S22" si="76">P22+R22</f>
        <v>0.95000000000000551</v>
      </c>
      <c r="T22" s="7">
        <f t="shared" ref="T22" si="77">Q22+R22</f>
        <v>0.74342905372259827</v>
      </c>
    </row>
    <row r="23" spans="1:20" x14ac:dyDescent="0.2">
      <c r="B23" s="61">
        <v>43942</v>
      </c>
      <c r="C23" s="4">
        <v>1204</v>
      </c>
      <c r="D23" s="19"/>
      <c r="E23" s="4">
        <v>0.1</v>
      </c>
      <c r="F23" s="4">
        <v>1222</v>
      </c>
      <c r="G23" s="6">
        <f t="shared" ref="G23:G27" si="78">VALUE(CONCATENATE(LEFT(F23,LEN(F23)-2),":",RIGHT(F23,2)))</f>
        <v>0.51527777777777783</v>
      </c>
      <c r="H23" s="4">
        <v>1258</v>
      </c>
      <c r="I23" s="1">
        <f t="shared" ref="I23:I27" si="79">VALUE(CONCATENATE(LEFT(H23,LEN(H23)-2),":",RIGHT(H23,2)))</f>
        <v>0.54027777777777775</v>
      </c>
      <c r="J23" s="1" t="str">
        <f t="shared" ref="J23:J27" si="80">IF(OR(B24&lt;&gt;"",E24=""),I23+TIME(0,5,0),"")</f>
        <v/>
      </c>
      <c r="K23">
        <f t="shared" ref="K23:K27" si="81">IF(AND(OR(AND(B23&lt;&gt;"",B24=""),AND(B23="",B24="")),E24&lt;&gt;""),(G24-I23)*1440,"")</f>
        <v>7.9999999999999716</v>
      </c>
      <c r="L23">
        <f t="shared" ref="L23:L27" si="82">(I23-G23)*1440</f>
        <v>35.999999999999872</v>
      </c>
      <c r="M23">
        <f t="shared" ref="M23:M27" si="83">IF(B23&lt;&gt;"",1,M22+1)</f>
        <v>1</v>
      </c>
      <c r="N23">
        <f t="shared" ref="N23:N27" ca="1" si="84">OFFSET(C23,-M23+1,0)</f>
        <v>1204</v>
      </c>
      <c r="O23" t="str">
        <f t="shared" ref="O23:O27" si="85">IF(J23&lt;&gt;"",(J23-VALUE(CONCATENATE(LEFT(N23,LEN(N23)-2),":",RIGHT(N23,2))))*1440,"")</f>
        <v/>
      </c>
      <c r="P23">
        <f t="shared" ref="P23:P27" si="86">IF(K23&lt;&gt;"",(E23+E24)*K23/2,E23*5/2)</f>
        <v>400.39999999999856</v>
      </c>
      <c r="Q23" s="7">
        <f t="shared" ref="Q23:Q27" si="87">IF(K23&lt;&gt;"",(E24-E23)*K23/LN((E24+0.000001)/(E23+0.000001)),-5*(E23-0.000001)/(LN(1/E23)-13.8155))</f>
        <v>115.69621729813019</v>
      </c>
      <c r="R23">
        <f t="shared" ref="R23:R27" si="88">(E23*L23)</f>
        <v>3.5999999999999872</v>
      </c>
      <c r="S23">
        <f t="shared" ref="S23:S27" si="89">P23+R23</f>
        <v>403.99999999999852</v>
      </c>
      <c r="T23" s="7">
        <f t="shared" ref="T23:T27" si="90">Q23+R23</f>
        <v>119.29621729813019</v>
      </c>
    </row>
    <row r="24" spans="1:20" x14ac:dyDescent="0.2">
      <c r="B24" s="61"/>
      <c r="C24" s="4"/>
      <c r="D24" s="20"/>
      <c r="E24" s="4">
        <v>100</v>
      </c>
      <c r="F24" s="4">
        <v>1306</v>
      </c>
      <c r="G24" s="6">
        <f t="shared" si="78"/>
        <v>0.54583333333333328</v>
      </c>
      <c r="H24" s="4">
        <v>1308</v>
      </c>
      <c r="I24" s="1">
        <f t="shared" si="79"/>
        <v>0.54722222222222217</v>
      </c>
      <c r="J24" s="1" t="str">
        <f t="shared" si="80"/>
        <v/>
      </c>
      <c r="K24">
        <f t="shared" si="81"/>
        <v>3.0000000000001492</v>
      </c>
      <c r="L24">
        <f t="shared" si="82"/>
        <v>1.9999999999999929</v>
      </c>
      <c r="M24">
        <f t="shared" si="83"/>
        <v>2</v>
      </c>
      <c r="N24">
        <f t="shared" ca="1" si="84"/>
        <v>1204</v>
      </c>
      <c r="O24" t="str">
        <f t="shared" si="85"/>
        <v/>
      </c>
      <c r="P24">
        <f t="shared" si="86"/>
        <v>450.0000000000224</v>
      </c>
      <c r="Q24" s="7">
        <f t="shared" si="87"/>
        <v>432.80851538876402</v>
      </c>
      <c r="R24">
        <f t="shared" si="88"/>
        <v>199.99999999999929</v>
      </c>
      <c r="S24">
        <f t="shared" si="89"/>
        <v>650.00000000002171</v>
      </c>
      <c r="T24" s="7">
        <f t="shared" si="90"/>
        <v>632.80851538876334</v>
      </c>
    </row>
    <row r="25" spans="1:20" x14ac:dyDescent="0.2">
      <c r="B25" s="61"/>
      <c r="C25" s="4"/>
      <c r="D25" s="19"/>
      <c r="E25" s="4">
        <v>200</v>
      </c>
      <c r="F25" s="4">
        <v>1311</v>
      </c>
      <c r="G25" s="6">
        <f t="shared" si="78"/>
        <v>0.5493055555555556</v>
      </c>
      <c r="H25" s="4">
        <v>1335</v>
      </c>
      <c r="I25" s="1">
        <f t="shared" si="79"/>
        <v>0.56597222222222221</v>
      </c>
      <c r="J25" s="1">
        <f t="shared" si="80"/>
        <v>0.56944444444444442</v>
      </c>
      <c r="K25" t="str">
        <f t="shared" si="81"/>
        <v/>
      </c>
      <c r="L25">
        <f t="shared" si="82"/>
        <v>23.999999999999915</v>
      </c>
      <c r="M25">
        <f t="shared" si="83"/>
        <v>3</v>
      </c>
      <c r="N25">
        <f t="shared" ca="1" si="84"/>
        <v>1204</v>
      </c>
      <c r="O25">
        <f t="shared" ca="1" si="85"/>
        <v>95.999999999999972</v>
      </c>
      <c r="P25">
        <f t="shared" si="86"/>
        <v>500</v>
      </c>
      <c r="Q25" s="7">
        <f t="shared" si="87"/>
        <v>52.318172546220183</v>
      </c>
      <c r="R25">
        <f t="shared" si="88"/>
        <v>4799.9999999999827</v>
      </c>
      <c r="S25">
        <f t="shared" si="89"/>
        <v>5299.9999999999827</v>
      </c>
      <c r="T25" s="7">
        <f t="shared" si="90"/>
        <v>4852.3181725462027</v>
      </c>
    </row>
    <row r="26" spans="1:20" x14ac:dyDescent="0.2">
      <c r="A26">
        <v>1</v>
      </c>
      <c r="B26" s="61">
        <v>43949</v>
      </c>
      <c r="C26" s="4">
        <v>1244</v>
      </c>
      <c r="D26" s="19" t="s">
        <v>43</v>
      </c>
      <c r="E26" s="4">
        <v>0.01</v>
      </c>
      <c r="F26" s="4">
        <v>1258</v>
      </c>
      <c r="G26" s="6">
        <f t="shared" si="78"/>
        <v>0.54027777777777775</v>
      </c>
      <c r="H26" s="4">
        <v>1300</v>
      </c>
      <c r="I26" s="1">
        <f t="shared" si="79"/>
        <v>0.54166666666666663</v>
      </c>
      <c r="J26" s="1" t="str">
        <f t="shared" si="80"/>
        <v/>
      </c>
      <c r="K26">
        <f t="shared" si="81"/>
        <v>7.9999999999999716</v>
      </c>
      <c r="L26">
        <f t="shared" si="82"/>
        <v>1.9999999999999929</v>
      </c>
      <c r="M26">
        <f t="shared" si="83"/>
        <v>1</v>
      </c>
      <c r="N26">
        <f t="shared" ca="1" si="84"/>
        <v>1244</v>
      </c>
      <c r="O26" t="str">
        <f t="shared" si="85"/>
        <v/>
      </c>
      <c r="P26">
        <f t="shared" si="86"/>
        <v>80.039999999999722</v>
      </c>
      <c r="Q26" s="7">
        <f t="shared" si="87"/>
        <v>21.039883577298941</v>
      </c>
      <c r="R26">
        <f t="shared" si="88"/>
        <v>1.9999999999999931E-2</v>
      </c>
      <c r="S26">
        <f t="shared" si="89"/>
        <v>80.059999999999718</v>
      </c>
      <c r="T26" s="7">
        <f t="shared" si="90"/>
        <v>21.05988357729894</v>
      </c>
    </row>
    <row r="27" spans="1:20" x14ac:dyDescent="0.2">
      <c r="B27" s="61"/>
      <c r="C27" s="4"/>
      <c r="D27" s="20"/>
      <c r="E27" s="4">
        <v>20</v>
      </c>
      <c r="F27" s="4">
        <v>1308</v>
      </c>
      <c r="G27" s="6">
        <f t="shared" si="78"/>
        <v>0.54722222222222217</v>
      </c>
      <c r="H27" s="4">
        <v>1344</v>
      </c>
      <c r="I27" s="1">
        <f t="shared" si="79"/>
        <v>0.57222222222222219</v>
      </c>
      <c r="J27" s="1" t="str">
        <f t="shared" si="80"/>
        <v/>
      </c>
      <c r="K27">
        <f t="shared" si="81"/>
        <v>6.0000000000001386</v>
      </c>
      <c r="L27">
        <f t="shared" si="82"/>
        <v>36.000000000000028</v>
      </c>
      <c r="M27">
        <f t="shared" si="83"/>
        <v>2</v>
      </c>
      <c r="N27">
        <f t="shared" ca="1" si="84"/>
        <v>1244</v>
      </c>
      <c r="O27" t="str">
        <f t="shared" si="85"/>
        <v/>
      </c>
      <c r="P27">
        <f t="shared" si="86"/>
        <v>660.00000000001523</v>
      </c>
      <c r="Q27" s="7">
        <f t="shared" si="87"/>
        <v>469.03804962205129</v>
      </c>
      <c r="R27">
        <f t="shared" si="88"/>
        <v>720.00000000000057</v>
      </c>
      <c r="S27">
        <f t="shared" si="89"/>
        <v>1380.0000000000159</v>
      </c>
      <c r="T27" s="7">
        <f t="shared" si="90"/>
        <v>1189.0380496220519</v>
      </c>
    </row>
    <row r="28" spans="1:20" x14ac:dyDescent="0.2">
      <c r="B28" s="61"/>
      <c r="C28" s="4"/>
      <c r="D28" s="20"/>
      <c r="E28" s="4">
        <v>200</v>
      </c>
      <c r="F28" s="4">
        <v>1350</v>
      </c>
      <c r="G28" s="6">
        <f t="shared" ref="G28:G31" si="91">VALUE(CONCATENATE(LEFT(F28,LEN(F28)-2),":",RIGHT(F28,2)))</f>
        <v>0.57638888888888895</v>
      </c>
      <c r="H28" s="4">
        <v>1420</v>
      </c>
      <c r="I28" s="1">
        <f t="shared" ref="I28:I31" si="92">VALUE(CONCATENATE(LEFT(H28,LEN(H28)-2),":",RIGHT(H28,2)))</f>
        <v>0.59722222222222221</v>
      </c>
      <c r="J28" s="1">
        <f t="shared" ref="J28:J31" si="93">IF(OR(B29&lt;&gt;"",E29=""),I28+TIME(0,5,0),"")</f>
        <v>0.60069444444444442</v>
      </c>
      <c r="K28" t="str">
        <f t="shared" ref="K28:K31" si="94">IF(AND(OR(AND(B28&lt;&gt;"",B29=""),AND(B28="",B29="")),E29&lt;&gt;""),(G29-I28)*1440,"")</f>
        <v/>
      </c>
      <c r="L28">
        <f t="shared" ref="L28:L31" si="95">(I28-G28)*1440</f>
        <v>29.999999999999893</v>
      </c>
      <c r="M28">
        <f t="shared" ref="M28:M31" si="96">IF(B28&lt;&gt;"",1,M27+1)</f>
        <v>3</v>
      </c>
      <c r="N28">
        <f t="shared" ref="N28:N31" ca="1" si="97">OFFSET(C28,-M28+1,0)</f>
        <v>1244</v>
      </c>
      <c r="O28">
        <f t="shared" ref="O28:O31" ca="1" si="98">IF(J28&lt;&gt;"",(J28-VALUE(CONCATENATE(LEFT(N28,LEN(N28)-2),":",RIGHT(N28,2))))*1440,"")</f>
        <v>100.99999999999996</v>
      </c>
      <c r="P28">
        <f t="shared" ref="P28:P31" si="99">IF(K28&lt;&gt;"",(E28+E29)*K28/2,E28*5/2)</f>
        <v>500</v>
      </c>
      <c r="Q28" s="7">
        <f t="shared" ref="Q28:Q31" si="100">IF(K28&lt;&gt;"",(E29-E28)*K28/LN((E29+0.000001)/(E28+0.000001)),-5*(E28-0.000001)/(LN(1/E28)-13.8155))</f>
        <v>52.318172546220183</v>
      </c>
      <c r="R28">
        <f t="shared" ref="R28:R31" si="101">(E28*L28)</f>
        <v>5999.9999999999791</v>
      </c>
      <c r="S28">
        <f t="shared" ref="S28:S31" si="102">P28+R28</f>
        <v>6499.9999999999791</v>
      </c>
      <c r="T28" s="7">
        <f t="shared" ref="T28:T31" si="103">Q28+R28</f>
        <v>6052.3181725461991</v>
      </c>
    </row>
    <row r="29" spans="1:20" x14ac:dyDescent="0.2">
      <c r="A29">
        <v>1</v>
      </c>
      <c r="B29" s="61">
        <v>43963</v>
      </c>
      <c r="C29" s="4">
        <v>1115</v>
      </c>
      <c r="D29" s="19">
        <v>3</v>
      </c>
      <c r="E29" s="4">
        <v>0.01</v>
      </c>
      <c r="F29" s="4">
        <v>1136</v>
      </c>
      <c r="G29" s="6">
        <f t="shared" si="91"/>
        <v>0.48333333333333334</v>
      </c>
      <c r="H29" s="4">
        <v>1140</v>
      </c>
      <c r="I29" s="1">
        <f t="shared" si="92"/>
        <v>0.4861111111111111</v>
      </c>
      <c r="J29" s="1" t="str">
        <f t="shared" si="93"/>
        <v/>
      </c>
      <c r="K29">
        <f t="shared" si="94"/>
        <v>6.9999999999999751</v>
      </c>
      <c r="L29">
        <f t="shared" si="95"/>
        <v>3.9999999999999858</v>
      </c>
      <c r="M29">
        <f t="shared" si="96"/>
        <v>1</v>
      </c>
      <c r="N29">
        <f t="shared" ca="1" si="97"/>
        <v>1115</v>
      </c>
      <c r="O29" t="str">
        <f t="shared" si="98"/>
        <v/>
      </c>
      <c r="P29">
        <f t="shared" si="99"/>
        <v>3.5349999999999873</v>
      </c>
      <c r="Q29" s="7">
        <f t="shared" si="100"/>
        <v>1.5048627290633239</v>
      </c>
      <c r="R29">
        <f t="shared" si="101"/>
        <v>3.9999999999999862E-2</v>
      </c>
      <c r="S29">
        <f t="shared" si="102"/>
        <v>3.5749999999999873</v>
      </c>
      <c r="T29" s="7">
        <f t="shared" si="103"/>
        <v>1.5448627290633237</v>
      </c>
    </row>
    <row r="30" spans="1:20" x14ac:dyDescent="0.2">
      <c r="B30" s="61"/>
      <c r="C30" s="4"/>
      <c r="D30" s="20"/>
      <c r="E30" s="4">
        <v>1</v>
      </c>
      <c r="F30" s="4">
        <v>1147</v>
      </c>
      <c r="G30" s="6">
        <f t="shared" si="91"/>
        <v>0.4909722222222222</v>
      </c>
      <c r="H30" s="4">
        <v>1153</v>
      </c>
      <c r="I30" s="1">
        <f t="shared" si="92"/>
        <v>0.49513888888888885</v>
      </c>
      <c r="J30" s="1" t="str">
        <f t="shared" si="93"/>
        <v/>
      </c>
      <c r="K30">
        <f t="shared" si="94"/>
        <v>10.000000000000044</v>
      </c>
      <c r="L30">
        <f t="shared" si="95"/>
        <v>5.9999999999999787</v>
      </c>
      <c r="M30">
        <f t="shared" si="96"/>
        <v>2</v>
      </c>
      <c r="N30">
        <f t="shared" ca="1" si="97"/>
        <v>1115</v>
      </c>
      <c r="O30" t="str">
        <f t="shared" si="98"/>
        <v/>
      </c>
      <c r="P30">
        <f t="shared" si="99"/>
        <v>505.00000000000222</v>
      </c>
      <c r="Q30" s="7">
        <f t="shared" si="100"/>
        <v>214.97581475667826</v>
      </c>
      <c r="R30">
        <f t="shared" si="101"/>
        <v>5.9999999999999787</v>
      </c>
      <c r="S30">
        <f t="shared" si="102"/>
        <v>511.00000000000222</v>
      </c>
      <c r="T30" s="7">
        <f t="shared" si="103"/>
        <v>220.97581475667823</v>
      </c>
    </row>
    <row r="31" spans="1:20" x14ac:dyDescent="0.2">
      <c r="B31" s="61"/>
      <c r="C31" s="4"/>
      <c r="D31" s="19"/>
      <c r="E31" s="4">
        <v>100</v>
      </c>
      <c r="F31" s="4">
        <v>1203</v>
      </c>
      <c r="G31" s="6">
        <f t="shared" si="91"/>
        <v>0.50208333333333333</v>
      </c>
      <c r="H31" s="4">
        <v>1403</v>
      </c>
      <c r="I31" s="1">
        <f t="shared" si="92"/>
        <v>0.5854166666666667</v>
      </c>
      <c r="J31" s="1">
        <f t="shared" si="93"/>
        <v>0.58888888888888891</v>
      </c>
      <c r="K31" t="str">
        <f t="shared" si="94"/>
        <v/>
      </c>
      <c r="L31">
        <f t="shared" si="95"/>
        <v>120.00000000000006</v>
      </c>
      <c r="M31">
        <f t="shared" si="96"/>
        <v>3</v>
      </c>
      <c r="N31">
        <f t="shared" ca="1" si="97"/>
        <v>1115</v>
      </c>
      <c r="O31">
        <f t="shared" ca="1" si="98"/>
        <v>173.00000000000003</v>
      </c>
      <c r="P31">
        <f t="shared" si="99"/>
        <v>250</v>
      </c>
      <c r="Q31" s="7">
        <f t="shared" si="100"/>
        <v>27.143420404993254</v>
      </c>
      <c r="R31">
        <f t="shared" si="101"/>
        <v>12000.000000000005</v>
      </c>
      <c r="S31">
        <f t="shared" si="102"/>
        <v>12250.000000000005</v>
      </c>
      <c r="T31" s="7">
        <f t="shared" si="103"/>
        <v>12027.143420404998</v>
      </c>
    </row>
    <row r="32" spans="1:20" x14ac:dyDescent="0.2">
      <c r="A32">
        <v>1</v>
      </c>
      <c r="B32" s="61">
        <v>43993</v>
      </c>
      <c r="C32" s="4">
        <v>1008</v>
      </c>
      <c r="D32" s="19" t="s">
        <v>36</v>
      </c>
      <c r="E32" s="4">
        <v>0.01</v>
      </c>
      <c r="F32" s="4">
        <v>1026</v>
      </c>
      <c r="G32" s="6">
        <f t="shared" ref="G32:G34" si="104">VALUE(CONCATENATE(LEFT(F32,LEN(F32)-2),":",RIGHT(F32,2)))</f>
        <v>0.43472222222222223</v>
      </c>
      <c r="H32" s="4">
        <v>1029</v>
      </c>
      <c r="I32" s="1">
        <f t="shared" ref="I32:I34" si="105">VALUE(CONCATENATE(LEFT(H32,LEN(H32)-2),":",RIGHT(H32,2)))</f>
        <v>0.4368055555555555</v>
      </c>
      <c r="J32" s="1" t="str">
        <f t="shared" ref="J32:J34" si="106">IF(OR(B33&lt;&gt;"",E33=""),I32+TIME(0,5,0),"")</f>
        <v/>
      </c>
      <c r="K32">
        <f t="shared" ref="K32:K34" si="107">IF(AND(OR(AND(B32&lt;&gt;"",B33=""),AND(B32="",B33="")),E33&lt;&gt;""),(G33-I32)*1440,"")</f>
        <v>9.000000000000048</v>
      </c>
      <c r="L32">
        <f t="shared" ref="L32:L34" si="108">(I32-G32)*1440</f>
        <v>2.9999999999999094</v>
      </c>
      <c r="M32">
        <f t="shared" ref="M32:M34" si="109">IF(B32&lt;&gt;"",1,M31+1)</f>
        <v>1</v>
      </c>
      <c r="N32">
        <f t="shared" ref="N32:N34" ca="1" si="110">OFFSET(C32,-M32+1,0)</f>
        <v>1008</v>
      </c>
      <c r="O32" t="str">
        <f t="shared" ref="O32:O34" si="111">IF(J32&lt;&gt;"",(J32-VALUE(CONCATENATE(LEFT(N32,LEN(N32)-2),":",RIGHT(N32,2))))*1440,"")</f>
        <v/>
      </c>
      <c r="P32">
        <f t="shared" ref="P32:P34" si="112">IF(K32&lt;&gt;"",(E32+E33)*K32/2,E32*5/2)</f>
        <v>450.0450000000024</v>
      </c>
      <c r="Q32" s="7">
        <f t="shared" ref="Q32:Q34" si="113">IF(K32&lt;&gt;"",(E33-E32)*K32/LN((E33+0.000001)/(E32+0.000001)),-5*(E32-0.000001)/(LN(1/E32)-13.8155))</f>
        <v>97.707547489483829</v>
      </c>
      <c r="R32">
        <f t="shared" ref="R32:R34" si="114">(E32*L32)</f>
        <v>2.9999999999999093E-2</v>
      </c>
      <c r="S32">
        <f t="shared" ref="S32:S34" si="115">P32+R32</f>
        <v>450.07500000000238</v>
      </c>
      <c r="T32" s="7">
        <f t="shared" ref="T32:T34" si="116">Q32+R32</f>
        <v>97.737547489483831</v>
      </c>
    </row>
    <row r="33" spans="1:20" x14ac:dyDescent="0.2">
      <c r="B33" s="61"/>
      <c r="C33" s="4"/>
      <c r="D33" s="19"/>
      <c r="E33" s="4">
        <v>100</v>
      </c>
      <c r="F33" s="4">
        <v>1038</v>
      </c>
      <c r="G33" s="6">
        <f t="shared" si="104"/>
        <v>0.44305555555555554</v>
      </c>
      <c r="H33" s="4">
        <v>1042</v>
      </c>
      <c r="I33" s="1">
        <f t="shared" si="105"/>
        <v>0.4458333333333333</v>
      </c>
      <c r="J33" s="1" t="str">
        <f t="shared" si="106"/>
        <v/>
      </c>
      <c r="K33">
        <f t="shared" si="107"/>
        <v>3.0000000000000693</v>
      </c>
      <c r="L33">
        <f t="shared" si="108"/>
        <v>3.9999999999999858</v>
      </c>
      <c r="M33">
        <f t="shared" si="109"/>
        <v>2</v>
      </c>
      <c r="N33">
        <f t="shared" ca="1" si="110"/>
        <v>1008</v>
      </c>
      <c r="O33" t="str">
        <f t="shared" si="111"/>
        <v/>
      </c>
      <c r="P33">
        <f t="shared" si="112"/>
        <v>450.0000000000104</v>
      </c>
      <c r="Q33" s="7">
        <f t="shared" si="113"/>
        <v>432.80851538875254</v>
      </c>
      <c r="R33">
        <f t="shared" si="114"/>
        <v>399.99999999999858</v>
      </c>
      <c r="S33">
        <f t="shared" si="115"/>
        <v>850.00000000000898</v>
      </c>
      <c r="T33" s="7">
        <f t="shared" si="116"/>
        <v>832.80851538875118</v>
      </c>
    </row>
    <row r="34" spans="1:20" x14ac:dyDescent="0.2">
      <c r="B34" s="61"/>
      <c r="C34" s="4"/>
      <c r="D34" s="19"/>
      <c r="E34" s="4">
        <v>200</v>
      </c>
      <c r="F34" s="4">
        <v>1045</v>
      </c>
      <c r="G34" s="6">
        <f t="shared" si="104"/>
        <v>0.44791666666666669</v>
      </c>
      <c r="H34" s="4">
        <v>1127</v>
      </c>
      <c r="I34" s="1">
        <f t="shared" si="105"/>
        <v>0.4770833333333333</v>
      </c>
      <c r="J34" s="1">
        <f t="shared" si="106"/>
        <v>0.48055555555555551</v>
      </c>
      <c r="K34" t="str">
        <f t="shared" si="107"/>
        <v/>
      </c>
      <c r="L34">
        <f t="shared" si="108"/>
        <v>41.999999999999929</v>
      </c>
      <c r="M34">
        <f t="shared" si="109"/>
        <v>3</v>
      </c>
      <c r="N34">
        <f t="shared" ca="1" si="110"/>
        <v>1008</v>
      </c>
      <c r="O34">
        <f t="shared" ca="1" si="111"/>
        <v>83.999999999999943</v>
      </c>
      <c r="P34">
        <f t="shared" si="112"/>
        <v>500</v>
      </c>
      <c r="Q34" s="7">
        <f t="shared" si="113"/>
        <v>52.318172546220183</v>
      </c>
      <c r="R34">
        <f t="shared" si="114"/>
        <v>8399.9999999999854</v>
      </c>
      <c r="S34">
        <f t="shared" si="115"/>
        <v>8899.9999999999854</v>
      </c>
      <c r="T34" s="7">
        <f t="shared" si="116"/>
        <v>8452.3181725462055</v>
      </c>
    </row>
    <row r="35" spans="1:20" x14ac:dyDescent="0.2">
      <c r="A35">
        <v>1</v>
      </c>
      <c r="B35" s="61">
        <v>44011</v>
      </c>
      <c r="C35" s="4">
        <v>1124</v>
      </c>
      <c r="D35" s="19" t="s">
        <v>36</v>
      </c>
      <c r="E35" s="4">
        <v>0.01</v>
      </c>
      <c r="F35" s="4">
        <v>1140</v>
      </c>
      <c r="G35" s="6">
        <f t="shared" ref="G35:G36" si="117">VALUE(CONCATENATE(LEFT(F35,LEN(F35)-2),":",RIGHT(F35,2)))</f>
        <v>0.4861111111111111</v>
      </c>
      <c r="H35" s="4">
        <v>1144</v>
      </c>
      <c r="I35" s="1">
        <f t="shared" ref="I35:I36" si="118">VALUE(CONCATENATE(LEFT(H35,LEN(H35)-2),":",RIGHT(H35,2)))</f>
        <v>0.48888888888888887</v>
      </c>
      <c r="J35" s="1" t="str">
        <f t="shared" ref="J35:J36" si="119">IF(OR(B36&lt;&gt;"",E36=""),I35+TIME(0,5,0),"")</f>
        <v/>
      </c>
      <c r="K35">
        <f t="shared" ref="K35:K36" si="120">IF(AND(OR(AND(B35&lt;&gt;"",B36=""),AND(B35="",B36="")),E36&lt;&gt;""),(G36-I35)*1440,"")</f>
        <v>8.999999999999968</v>
      </c>
      <c r="L35">
        <f t="shared" ref="L35:L36" si="121">(I35-G35)*1440</f>
        <v>3.9999999999999858</v>
      </c>
      <c r="M35">
        <f t="shared" ref="M35:M36" si="122">IF(B35&lt;&gt;"",1,M34+1)</f>
        <v>1</v>
      </c>
      <c r="N35">
        <f t="shared" ref="N35:N36" ca="1" si="123">OFFSET(C35,-M35+1,0)</f>
        <v>1124</v>
      </c>
      <c r="O35" t="str">
        <f t="shared" ref="O35:O36" si="124">IF(J35&lt;&gt;"",(J35-VALUE(CONCATENATE(LEFT(N35,LEN(N35)-2),":",RIGHT(N35,2))))*1440,"")</f>
        <v/>
      </c>
      <c r="P35">
        <f t="shared" ref="P35:P36" si="125">IF(K35&lt;&gt;"",(E35+E36)*K35/2,E35*5/2)</f>
        <v>180.04499999999936</v>
      </c>
      <c r="Q35" s="7">
        <f t="shared" ref="Q35:Q36" si="126">IF(K35&lt;&gt;"",(E36-E35)*K35/LN((E36+0.000001)/(E35+0.000001)),-5*(E35-0.000001)/(LN(1/E35)-13.8155))</f>
        <v>43.39428309981362</v>
      </c>
      <c r="R35">
        <f t="shared" ref="R35:R36" si="127">(E35*L35)</f>
        <v>3.9999999999999862E-2</v>
      </c>
      <c r="S35">
        <f t="shared" ref="S35:S36" si="128">P35+R35</f>
        <v>180.08499999999935</v>
      </c>
      <c r="T35" s="7">
        <f t="shared" ref="T35:T36" si="129">Q35+R35</f>
        <v>43.434283099813619</v>
      </c>
    </row>
    <row r="36" spans="1:20" x14ac:dyDescent="0.2">
      <c r="B36" s="61"/>
      <c r="C36" s="4"/>
      <c r="D36" s="19"/>
      <c r="E36" s="4">
        <v>40</v>
      </c>
      <c r="F36" s="4">
        <v>1153</v>
      </c>
      <c r="G36" s="6">
        <f t="shared" si="117"/>
        <v>0.49513888888888885</v>
      </c>
      <c r="H36" s="4">
        <v>1253</v>
      </c>
      <c r="I36" s="1">
        <f t="shared" si="118"/>
        <v>0.53680555555555554</v>
      </c>
      <c r="J36" s="1">
        <f t="shared" si="119"/>
        <v>0.54027777777777775</v>
      </c>
      <c r="K36" t="str">
        <f t="shared" si="120"/>
        <v/>
      </c>
      <c r="L36">
        <f t="shared" si="121"/>
        <v>60.000000000000028</v>
      </c>
      <c r="M36">
        <f t="shared" si="122"/>
        <v>2</v>
      </c>
      <c r="N36">
        <f t="shared" ca="1" si="123"/>
        <v>1124</v>
      </c>
      <c r="O36">
        <f t="shared" ca="1" si="124"/>
        <v>93.999999999999901</v>
      </c>
      <c r="P36">
        <f t="shared" si="125"/>
        <v>100</v>
      </c>
      <c r="Q36" s="7">
        <f t="shared" si="126"/>
        <v>11.425711806824168</v>
      </c>
      <c r="R36">
        <f t="shared" si="127"/>
        <v>2400.0000000000009</v>
      </c>
      <c r="S36">
        <f t="shared" si="128"/>
        <v>2500.0000000000009</v>
      </c>
      <c r="T36" s="7">
        <f t="shared" si="129"/>
        <v>2411.4257118068249</v>
      </c>
    </row>
    <row r="37" spans="1:20" x14ac:dyDescent="0.2">
      <c r="A37">
        <v>1</v>
      </c>
      <c r="B37" s="61">
        <v>44194</v>
      </c>
      <c r="C37" s="4">
        <v>1129</v>
      </c>
      <c r="D37" s="63" t="s">
        <v>110</v>
      </c>
      <c r="E37" s="4">
        <v>0.01</v>
      </c>
      <c r="F37" s="4">
        <v>1148</v>
      </c>
      <c r="G37" s="6">
        <f t="shared" ref="G37:G41" si="130">VALUE(CONCATENATE(LEFT(F37,LEN(F37)-2),":",RIGHT(F37,2)))</f>
        <v>0.4916666666666667</v>
      </c>
      <c r="H37" s="4">
        <v>1156</v>
      </c>
      <c r="I37" s="1">
        <f t="shared" ref="I37:I41" si="131">VALUE(CONCATENATE(LEFT(H37,LEN(H37)-2),":",RIGHT(H37,2)))</f>
        <v>0.49722222222222223</v>
      </c>
      <c r="J37" s="1" t="str">
        <f t="shared" ref="J37:J41" si="132">IF(OR(B38&lt;&gt;"",E38=""),I37+TIME(0,5,0),"")</f>
        <v/>
      </c>
      <c r="K37">
        <f t="shared" ref="K37:K41" si="133">IF(AND(OR(AND(B37&lt;&gt;"",B38=""),AND(B37="",B38="")),E38&lt;&gt;""),(G38-I37)*1440,"")</f>
        <v>5.9999999999999787</v>
      </c>
      <c r="L37">
        <f t="shared" ref="L37:L41" si="134">(I37-G37)*1440</f>
        <v>7.9999999999999716</v>
      </c>
      <c r="M37">
        <f t="shared" ref="M37:M41" si="135">IF(B37&lt;&gt;"",1,M36+1)</f>
        <v>1</v>
      </c>
      <c r="N37">
        <f t="shared" ref="N37:N41" ca="1" si="136">OFFSET(C37,-M37+1,0)</f>
        <v>1129</v>
      </c>
      <c r="O37" t="str">
        <f t="shared" ref="O37:O41" si="137">IF(J37&lt;&gt;"",(J37-VALUE(CONCATENATE(LEFT(N37,LEN(N37)-2),":",RIGHT(N37,2))))*1440,"")</f>
        <v/>
      </c>
      <c r="P37">
        <f t="shared" ref="P37:P41" si="138">IF(K37&lt;&gt;"",(E37+E38)*K37/2,E37*5/2)</f>
        <v>0.32999999999999885</v>
      </c>
      <c r="Q37" s="7">
        <f t="shared" ref="Q37:Q41" si="139">IF(K37&lt;&gt;"",(E38-E37)*K37/LN((E38+0.000001)/(E37+0.000001)),-5*(E37-0.000001)/(LN(1/E37)-13.8155))</f>
        <v>0.23452818661036695</v>
      </c>
      <c r="R37">
        <f t="shared" ref="R37:R41" si="140">(E37*L37)</f>
        <v>7.9999999999999724E-2</v>
      </c>
      <c r="S37">
        <f t="shared" ref="S37:S41" si="141">P37+R37</f>
        <v>0.40999999999999859</v>
      </c>
      <c r="T37" s="7">
        <f t="shared" ref="T37:T41" si="142">Q37+R37</f>
        <v>0.31452818661036669</v>
      </c>
    </row>
    <row r="38" spans="1:20" x14ac:dyDescent="0.2">
      <c r="B38" s="61"/>
      <c r="C38" s="4"/>
      <c r="D38" s="19"/>
      <c r="E38" s="4">
        <v>0.1</v>
      </c>
      <c r="F38" s="4">
        <v>1202</v>
      </c>
      <c r="G38" s="6">
        <f t="shared" si="130"/>
        <v>0.50138888888888888</v>
      </c>
      <c r="H38" s="4">
        <v>1207</v>
      </c>
      <c r="I38" s="1">
        <f t="shared" si="131"/>
        <v>0.50486111111111109</v>
      </c>
      <c r="J38" s="1" t="str">
        <f t="shared" si="132"/>
        <v/>
      </c>
      <c r="K38">
        <f t="shared" si="133"/>
        <v>4.9999999999999822</v>
      </c>
      <c r="L38">
        <f t="shared" si="134"/>
        <v>4.9999999999999822</v>
      </c>
      <c r="M38">
        <f t="shared" si="135"/>
        <v>2</v>
      </c>
      <c r="N38">
        <f t="shared" ca="1" si="136"/>
        <v>1129</v>
      </c>
      <c r="O38" t="str">
        <f t="shared" si="137"/>
        <v/>
      </c>
      <c r="P38">
        <f t="shared" si="138"/>
        <v>25.249999999999908</v>
      </c>
      <c r="Q38" s="7">
        <f t="shared" si="139"/>
        <v>10.74881153432896</v>
      </c>
      <c r="R38">
        <f t="shared" si="140"/>
        <v>0.49999999999999822</v>
      </c>
      <c r="S38">
        <f t="shared" si="141"/>
        <v>25.749999999999908</v>
      </c>
      <c r="T38" s="7">
        <f t="shared" si="142"/>
        <v>11.248811534328958</v>
      </c>
    </row>
    <row r="39" spans="1:20" x14ac:dyDescent="0.2">
      <c r="B39" s="61"/>
      <c r="C39" s="4"/>
      <c r="D39" s="19"/>
      <c r="E39" s="4">
        <v>10</v>
      </c>
      <c r="F39" s="4">
        <v>1212</v>
      </c>
      <c r="G39" s="6">
        <f t="shared" si="130"/>
        <v>0.5083333333333333</v>
      </c>
      <c r="H39" s="4">
        <v>1217</v>
      </c>
      <c r="I39" s="1">
        <f t="shared" si="131"/>
        <v>0.51180555555555551</v>
      </c>
      <c r="J39" s="1" t="str">
        <f t="shared" si="132"/>
        <v/>
      </c>
      <c r="K39">
        <f t="shared" si="133"/>
        <v>3.9999999999999858</v>
      </c>
      <c r="L39">
        <f t="shared" si="134"/>
        <v>4.9999999999999822</v>
      </c>
      <c r="M39">
        <f t="shared" si="135"/>
        <v>3</v>
      </c>
      <c r="N39">
        <f t="shared" ca="1" si="136"/>
        <v>1129</v>
      </c>
      <c r="O39" t="str">
        <f t="shared" si="137"/>
        <v/>
      </c>
      <c r="P39">
        <f t="shared" si="138"/>
        <v>219.9999999999992</v>
      </c>
      <c r="Q39" s="7">
        <f t="shared" si="139"/>
        <v>156.346019596189</v>
      </c>
      <c r="R39">
        <f t="shared" si="140"/>
        <v>49.999999999999822</v>
      </c>
      <c r="S39">
        <f t="shared" si="141"/>
        <v>269.99999999999903</v>
      </c>
      <c r="T39" s="7">
        <f t="shared" si="142"/>
        <v>206.34601959618882</v>
      </c>
    </row>
    <row r="40" spans="1:20" x14ac:dyDescent="0.2">
      <c r="B40" s="61"/>
      <c r="C40" s="4"/>
      <c r="D40" s="19"/>
      <c r="E40" s="4">
        <v>100</v>
      </c>
      <c r="F40" s="4">
        <v>1221</v>
      </c>
      <c r="G40" s="6">
        <f t="shared" si="130"/>
        <v>0.51458333333333328</v>
      </c>
      <c r="H40" s="4">
        <v>1224</v>
      </c>
      <c r="I40" s="1">
        <f t="shared" si="131"/>
        <v>0.51666666666666672</v>
      </c>
      <c r="J40" s="1" t="str">
        <f t="shared" si="132"/>
        <v/>
      </c>
      <c r="K40">
        <f t="shared" si="133"/>
        <v>2.9999999999998295</v>
      </c>
      <c r="L40">
        <f t="shared" si="134"/>
        <v>3.0000000000001492</v>
      </c>
      <c r="M40">
        <f t="shared" si="135"/>
        <v>4</v>
      </c>
      <c r="N40">
        <f t="shared" ca="1" si="136"/>
        <v>1129</v>
      </c>
      <c r="O40" t="str">
        <f t="shared" si="137"/>
        <v/>
      </c>
      <c r="P40">
        <f t="shared" si="138"/>
        <v>449.99999999997442</v>
      </c>
      <c r="Q40" s="7">
        <f t="shared" si="139"/>
        <v>432.80851538871792</v>
      </c>
      <c r="R40">
        <f t="shared" si="140"/>
        <v>300.00000000001489</v>
      </c>
      <c r="S40">
        <f t="shared" si="141"/>
        <v>749.99999999998931</v>
      </c>
      <c r="T40" s="7">
        <f t="shared" si="142"/>
        <v>732.80851538873276</v>
      </c>
    </row>
    <row r="41" spans="1:20" x14ac:dyDescent="0.2">
      <c r="B41" s="61"/>
      <c r="C41" s="4"/>
      <c r="D41" s="19"/>
      <c r="E41" s="4">
        <v>200</v>
      </c>
      <c r="F41" s="4">
        <v>1227</v>
      </c>
      <c r="G41" s="6">
        <f t="shared" si="130"/>
        <v>0.51874999999999993</v>
      </c>
      <c r="H41" s="4">
        <v>1454</v>
      </c>
      <c r="I41" s="1">
        <f t="shared" si="131"/>
        <v>0.62083333333333335</v>
      </c>
      <c r="J41" s="1">
        <f t="shared" si="132"/>
        <v>0.62430555555555556</v>
      </c>
      <c r="K41" t="str">
        <f t="shared" si="133"/>
        <v/>
      </c>
      <c r="L41">
        <f t="shared" si="134"/>
        <v>147.00000000000011</v>
      </c>
      <c r="M41">
        <f t="shared" si="135"/>
        <v>5</v>
      </c>
      <c r="N41">
        <f t="shared" ca="1" si="136"/>
        <v>1129</v>
      </c>
      <c r="O41">
        <f t="shared" ca="1" si="137"/>
        <v>210.00000000000006</v>
      </c>
      <c r="P41">
        <f t="shared" si="138"/>
        <v>500</v>
      </c>
      <c r="Q41" s="7">
        <f t="shared" si="139"/>
        <v>52.318172546220183</v>
      </c>
      <c r="R41">
        <f t="shared" si="140"/>
        <v>29400.000000000022</v>
      </c>
      <c r="S41">
        <f t="shared" si="141"/>
        <v>29900.000000000022</v>
      </c>
      <c r="T41" s="7">
        <f t="shared" si="142"/>
        <v>29452.318172546242</v>
      </c>
    </row>
    <row r="42" spans="1:20" x14ac:dyDescent="0.2">
      <c r="A42">
        <v>1</v>
      </c>
      <c r="B42" s="61">
        <v>44195</v>
      </c>
      <c r="C42" s="4">
        <v>939</v>
      </c>
      <c r="D42" s="19">
        <v>3</v>
      </c>
      <c r="E42" s="4">
        <v>0.01</v>
      </c>
      <c r="F42" s="4">
        <v>1024</v>
      </c>
      <c r="G42" s="6">
        <f t="shared" ref="G42:G44" si="143">VALUE(CONCATENATE(LEFT(F42,LEN(F42)-2),":",RIGHT(F42,2)))</f>
        <v>0.43333333333333335</v>
      </c>
      <c r="H42" s="4">
        <v>1027</v>
      </c>
      <c r="I42" s="1">
        <f t="shared" ref="I42:I44" si="144">VALUE(CONCATENATE(LEFT(H42,LEN(H42)-2),":",RIGHT(H42,2)))</f>
        <v>0.43541666666666662</v>
      </c>
      <c r="J42" s="1" t="str">
        <f t="shared" ref="J42:J44" si="145">IF(OR(B43&lt;&gt;"",E43=""),I42+TIME(0,5,0),"")</f>
        <v/>
      </c>
      <c r="K42">
        <f t="shared" ref="K42:K44" si="146">IF(AND(OR(AND(B42&lt;&gt;"",B43=""),AND(B42="",B43="")),E43&lt;&gt;""),(G43-I42)*1440,"")</f>
        <v>4.0000000000001457</v>
      </c>
      <c r="L42">
        <f t="shared" ref="L42:L44" si="147">(I42-G42)*1440</f>
        <v>2.9999999999999094</v>
      </c>
      <c r="M42">
        <f t="shared" ref="M42:M44" si="148">IF(B42&lt;&gt;"",1,M41+1)</f>
        <v>1</v>
      </c>
      <c r="N42">
        <f t="shared" ref="N42:N44" ca="1" si="149">OFFSET(C42,-M42+1,0)</f>
        <v>939</v>
      </c>
      <c r="O42" t="str">
        <f t="shared" ref="O42:O44" si="150">IF(J42&lt;&gt;"",(J42-VALUE(CONCATENATE(LEFT(N42,LEN(N42)-2),":",RIGHT(N42,2))))*1440,"")</f>
        <v/>
      </c>
      <c r="P42">
        <f t="shared" ref="P42:P44" si="151">IF(K42&lt;&gt;"",(E42+E43)*K42/2,E42*5/2)</f>
        <v>0.22000000000000802</v>
      </c>
      <c r="Q42" s="7">
        <f t="shared" ref="Q42:Q44" si="152">IF(K42&lt;&gt;"",(E43-E42)*K42/LN((E43+0.000001)/(E42+0.000001)),-5*(E42-0.000001)/(LN(1/E42)-13.8155))</f>
        <v>0.15635212440691754</v>
      </c>
      <c r="R42">
        <f t="shared" ref="R42:R44" si="153">(E42*L42)</f>
        <v>2.9999999999999093E-2</v>
      </c>
      <c r="S42">
        <f t="shared" ref="S42:S44" si="154">P42+R42</f>
        <v>0.25000000000000711</v>
      </c>
      <c r="T42" s="7">
        <f t="shared" ref="T42:T44" si="155">Q42+R42</f>
        <v>0.18635212440691662</v>
      </c>
    </row>
    <row r="43" spans="1:20" x14ac:dyDescent="0.2">
      <c r="B43" s="61"/>
      <c r="C43" s="4"/>
      <c r="D43" s="20"/>
      <c r="E43" s="4">
        <v>0.1</v>
      </c>
      <c r="F43" s="4">
        <v>1031</v>
      </c>
      <c r="G43" s="6">
        <f t="shared" si="143"/>
        <v>0.4381944444444445</v>
      </c>
      <c r="H43" s="4">
        <v>1041</v>
      </c>
      <c r="I43" s="1">
        <f t="shared" si="144"/>
        <v>0.44513888888888892</v>
      </c>
      <c r="J43" s="1" t="str">
        <f t="shared" si="145"/>
        <v/>
      </c>
      <c r="K43">
        <f t="shared" si="146"/>
        <v>7.9999999999999716</v>
      </c>
      <c r="L43">
        <f t="shared" si="147"/>
        <v>9.9999999999999645</v>
      </c>
      <c r="M43">
        <f t="shared" si="148"/>
        <v>2</v>
      </c>
      <c r="N43">
        <f t="shared" ca="1" si="149"/>
        <v>939</v>
      </c>
      <c r="O43" t="str">
        <f t="shared" si="150"/>
        <v/>
      </c>
      <c r="P43">
        <f t="shared" si="151"/>
        <v>400.39999999999856</v>
      </c>
      <c r="Q43" s="7">
        <f t="shared" si="152"/>
        <v>115.69621729813019</v>
      </c>
      <c r="R43">
        <f t="shared" si="153"/>
        <v>0.99999999999999645</v>
      </c>
      <c r="S43">
        <f t="shared" si="154"/>
        <v>401.39999999999856</v>
      </c>
      <c r="T43" s="7">
        <f t="shared" si="155"/>
        <v>116.69621729813019</v>
      </c>
    </row>
    <row r="44" spans="1:20" x14ac:dyDescent="0.2">
      <c r="B44" s="61"/>
      <c r="C44" s="4"/>
      <c r="D44" s="19"/>
      <c r="E44" s="4">
        <v>100</v>
      </c>
      <c r="F44" s="4">
        <v>1049</v>
      </c>
      <c r="G44" s="6">
        <f t="shared" si="143"/>
        <v>0.45069444444444445</v>
      </c>
      <c r="H44" s="4">
        <v>1058</v>
      </c>
      <c r="I44" s="1">
        <f t="shared" si="144"/>
        <v>0.45694444444444443</v>
      </c>
      <c r="J44" s="1">
        <f t="shared" si="145"/>
        <v>0.46041666666666664</v>
      </c>
      <c r="K44" t="str">
        <f t="shared" si="146"/>
        <v/>
      </c>
      <c r="L44">
        <f t="shared" si="147"/>
        <v>8.999999999999968</v>
      </c>
      <c r="M44">
        <f t="shared" si="148"/>
        <v>3</v>
      </c>
      <c r="N44">
        <f t="shared" ca="1" si="149"/>
        <v>939</v>
      </c>
      <c r="O44">
        <f t="shared" ca="1" si="150"/>
        <v>83.999999999999943</v>
      </c>
      <c r="P44">
        <f t="shared" si="151"/>
        <v>250</v>
      </c>
      <c r="Q44" s="7">
        <f t="shared" si="152"/>
        <v>27.143420404993254</v>
      </c>
      <c r="R44">
        <f t="shared" si="153"/>
        <v>899.99999999999682</v>
      </c>
      <c r="S44">
        <f t="shared" si="154"/>
        <v>1149.9999999999968</v>
      </c>
      <c r="T44" s="7">
        <f t="shared" si="155"/>
        <v>927.14342040499002</v>
      </c>
    </row>
    <row r="45" spans="1:20" x14ac:dyDescent="0.2">
      <c r="A45">
        <v>1</v>
      </c>
      <c r="B45" s="61">
        <v>44200</v>
      </c>
      <c r="C45" s="4">
        <v>1206</v>
      </c>
      <c r="D45" s="19">
        <v>3</v>
      </c>
      <c r="E45" s="4">
        <v>0.01</v>
      </c>
      <c r="F45" s="4">
        <v>1240</v>
      </c>
      <c r="G45" s="6">
        <f t="shared" ref="G45" si="156">VALUE(CONCATENATE(LEFT(F45,LEN(F45)-2),":",RIGHT(F45,2)))</f>
        <v>0.52777777777777779</v>
      </c>
      <c r="H45" s="4">
        <v>1248</v>
      </c>
      <c r="I45" s="1">
        <f t="shared" ref="I45" si="157">VALUE(CONCATENATE(LEFT(H45,LEN(H45)-2),":",RIGHT(H45,2)))</f>
        <v>0.53333333333333333</v>
      </c>
      <c r="J45" s="1">
        <f t="shared" ref="J45" si="158">IF(OR(B46&lt;&gt;"",E46=""),I45+TIME(0,5,0),"")</f>
        <v>0.53680555555555554</v>
      </c>
      <c r="K45" t="str">
        <f t="shared" ref="K45" si="159">IF(AND(OR(AND(B45&lt;&gt;"",B46=""),AND(B45="",B46="")),E46&lt;&gt;""),(G46-I45)*1440,"")</f>
        <v/>
      </c>
      <c r="L45">
        <f t="shared" ref="L45" si="160">(I45-G45)*1440</f>
        <v>7.9999999999999716</v>
      </c>
      <c r="M45">
        <f t="shared" ref="M45" si="161">IF(B45&lt;&gt;"",1,M44+1)</f>
        <v>1</v>
      </c>
      <c r="N45">
        <f t="shared" ref="N45" ca="1" si="162">OFFSET(C45,-M45+1,0)</f>
        <v>1206</v>
      </c>
      <c r="O45">
        <f t="shared" ref="O45" ca="1" si="163">IF(J45&lt;&gt;"",(J45-VALUE(CONCATENATE(LEFT(N45,LEN(N45)-2),":",RIGHT(N45,2))))*1440,"")</f>
        <v>46.999999999999993</v>
      </c>
      <c r="P45">
        <f t="shared" ref="P45" si="164">IF(K45&lt;&gt;"",(E45+E46)*K45/2,E45*5/2)</f>
        <v>2.5000000000000001E-2</v>
      </c>
      <c r="Q45" s="7">
        <f t="shared" ref="Q45" si="165">IF(K45&lt;&gt;"",(E46-E45)*K45/LN((E46+0.000001)/(E45+0.000001)),-5*(E45-0.000001)/(LN(1/E45)-13.8155))</f>
        <v>5.4281443780592247E-3</v>
      </c>
      <c r="R45">
        <f t="shared" ref="R45" si="166">(E45*L45)</f>
        <v>7.9999999999999724E-2</v>
      </c>
      <c r="S45">
        <f t="shared" ref="S45" si="167">P45+R45</f>
        <v>0.10499999999999973</v>
      </c>
      <c r="T45" s="7">
        <f t="shared" ref="T45" si="168">Q45+R45</f>
        <v>8.5428144378058943E-2</v>
      </c>
    </row>
    <row r="46" spans="1:20" x14ac:dyDescent="0.2">
      <c r="A46">
        <v>1</v>
      </c>
      <c r="B46" s="61">
        <v>44201</v>
      </c>
      <c r="C46" s="4">
        <v>1026</v>
      </c>
      <c r="D46" s="19">
        <v>3</v>
      </c>
      <c r="E46" s="4">
        <v>0.01</v>
      </c>
      <c r="F46" s="4">
        <v>1047</v>
      </c>
      <c r="G46" s="6">
        <f t="shared" ref="G46:G49" si="169">VALUE(CONCATENATE(LEFT(F46,LEN(F46)-2),":",RIGHT(F46,2)))</f>
        <v>0.44930555555555557</v>
      </c>
      <c r="H46" s="4">
        <v>1052</v>
      </c>
      <c r="I46" s="1">
        <f t="shared" ref="I46:I49" si="170">VALUE(CONCATENATE(LEFT(H46,LEN(H46)-2),":",RIGHT(H46,2)))</f>
        <v>0.45277777777777778</v>
      </c>
      <c r="J46" s="1" t="str">
        <f t="shared" ref="J46:J49" si="171">IF(OR(B47&lt;&gt;"",E47=""),I46+TIME(0,5,0),"")</f>
        <v/>
      </c>
      <c r="K46">
        <f t="shared" ref="K46:K49" si="172">IF(AND(OR(AND(B46&lt;&gt;"",B47=""),AND(B46="",B47="")),E47&lt;&gt;""),(G47-I46)*1440,"")</f>
        <v>4.9999999999999822</v>
      </c>
      <c r="L46">
        <f t="shared" ref="L46:L49" si="173">(I46-G46)*1440</f>
        <v>4.9999999999999822</v>
      </c>
      <c r="M46">
        <f t="shared" ref="M46:M49" si="174">IF(B46&lt;&gt;"",1,M45+1)</f>
        <v>1</v>
      </c>
      <c r="N46">
        <f t="shared" ref="N46:N49" ca="1" si="175">OFFSET(C46,-M46+1,0)</f>
        <v>1026</v>
      </c>
      <c r="O46" t="str">
        <f t="shared" ref="O46:O49" si="176">IF(J46&lt;&gt;"",(J46-VALUE(CONCATENATE(LEFT(N46,LEN(N46)-2),":",RIGHT(N46,2))))*1440,"")</f>
        <v/>
      </c>
      <c r="P46">
        <f t="shared" ref="P46:P49" si="177">IF(K46&lt;&gt;"",(E46+E47)*K46/2,E46*5/2)</f>
        <v>0.27499999999999902</v>
      </c>
      <c r="Q46" s="7">
        <f t="shared" ref="Q46:Q49" si="178">IF(K46&lt;&gt;"",(E47-E46)*K46/LN((E47+0.000001)/(E46+0.000001)),-5*(E46-0.000001)/(LN(1/E46)-13.8155))</f>
        <v>0.19544015550863911</v>
      </c>
      <c r="R46">
        <f t="shared" ref="R46:R49" si="179">(E46*L46)</f>
        <v>4.9999999999999822E-2</v>
      </c>
      <c r="S46">
        <f t="shared" ref="S46:S49" si="180">P46+R46</f>
        <v>0.32499999999999885</v>
      </c>
      <c r="T46" s="7">
        <f t="shared" ref="T46:T49" si="181">Q46+R46</f>
        <v>0.24544015550863893</v>
      </c>
    </row>
    <row r="47" spans="1:20" x14ac:dyDescent="0.2">
      <c r="B47" s="61"/>
      <c r="C47" s="4"/>
      <c r="D47" s="19"/>
      <c r="E47" s="4">
        <v>0.1</v>
      </c>
      <c r="F47" s="4">
        <v>1057</v>
      </c>
      <c r="G47" s="6">
        <f t="shared" si="169"/>
        <v>0.45624999999999999</v>
      </c>
      <c r="H47" s="4">
        <v>1100</v>
      </c>
      <c r="I47" s="1">
        <f t="shared" si="170"/>
        <v>0.45833333333333331</v>
      </c>
      <c r="J47" s="1" t="str">
        <f t="shared" si="171"/>
        <v/>
      </c>
      <c r="K47">
        <f t="shared" si="172"/>
        <v>7.0000000000000551</v>
      </c>
      <c r="L47">
        <f t="shared" si="173"/>
        <v>2.9999999999999893</v>
      </c>
      <c r="M47">
        <f t="shared" si="174"/>
        <v>2</v>
      </c>
      <c r="N47">
        <f t="shared" ca="1" si="175"/>
        <v>1026</v>
      </c>
      <c r="O47" t="str">
        <f t="shared" si="176"/>
        <v/>
      </c>
      <c r="P47">
        <f t="shared" si="177"/>
        <v>35.350000000000279</v>
      </c>
      <c r="Q47" s="7">
        <f t="shared" si="178"/>
        <v>15.048336148060715</v>
      </c>
      <c r="R47">
        <f t="shared" si="179"/>
        <v>0.29999999999999893</v>
      </c>
      <c r="S47">
        <f t="shared" si="180"/>
        <v>35.650000000000276</v>
      </c>
      <c r="T47" s="7">
        <f t="shared" si="181"/>
        <v>15.348336148060714</v>
      </c>
    </row>
    <row r="48" spans="1:20" x14ac:dyDescent="0.2">
      <c r="B48" s="61"/>
      <c r="C48" s="4"/>
      <c r="D48" s="20"/>
      <c r="E48" s="4">
        <v>10</v>
      </c>
      <c r="F48" s="4">
        <v>1107</v>
      </c>
      <c r="G48" s="6">
        <f t="shared" si="169"/>
        <v>0.46319444444444446</v>
      </c>
      <c r="H48" s="4">
        <v>1112</v>
      </c>
      <c r="I48" s="1">
        <f t="shared" si="170"/>
        <v>0.46666666666666662</v>
      </c>
      <c r="J48" s="1" t="str">
        <f t="shared" si="171"/>
        <v/>
      </c>
      <c r="K48">
        <f t="shared" si="172"/>
        <v>4.0000000000001457</v>
      </c>
      <c r="L48">
        <f t="shared" si="173"/>
        <v>4.9999999999999023</v>
      </c>
      <c r="M48">
        <f t="shared" si="174"/>
        <v>3</v>
      </c>
      <c r="N48">
        <f t="shared" ca="1" si="175"/>
        <v>1026</v>
      </c>
      <c r="O48" t="str">
        <f t="shared" si="176"/>
        <v/>
      </c>
      <c r="P48">
        <f t="shared" si="177"/>
        <v>220.00000000000801</v>
      </c>
      <c r="Q48" s="7">
        <f t="shared" si="178"/>
        <v>156.34601959619522</v>
      </c>
      <c r="R48">
        <f t="shared" si="179"/>
        <v>49.999999999999019</v>
      </c>
      <c r="S48">
        <f t="shared" si="180"/>
        <v>270.00000000000705</v>
      </c>
      <c r="T48" s="7">
        <f t="shared" si="181"/>
        <v>206.34601959619425</v>
      </c>
    </row>
    <row r="49" spans="1:20" x14ac:dyDescent="0.2">
      <c r="B49" s="61"/>
      <c r="C49" s="4"/>
      <c r="D49" s="19"/>
      <c r="E49" s="4">
        <v>100</v>
      </c>
      <c r="F49" s="4">
        <v>1116</v>
      </c>
      <c r="G49" s="6">
        <f t="shared" si="169"/>
        <v>0.4694444444444445</v>
      </c>
      <c r="H49" s="4">
        <v>1124</v>
      </c>
      <c r="I49" s="1">
        <f t="shared" si="170"/>
        <v>0.47500000000000003</v>
      </c>
      <c r="J49" s="1" t="str">
        <f t="shared" si="171"/>
        <v/>
      </c>
      <c r="K49">
        <f t="shared" si="172"/>
        <v>2.9999999999999094</v>
      </c>
      <c r="L49">
        <f t="shared" si="173"/>
        <v>7.9999999999999716</v>
      </c>
      <c r="M49">
        <f t="shared" si="174"/>
        <v>4</v>
      </c>
      <c r="N49">
        <f t="shared" ca="1" si="175"/>
        <v>1026</v>
      </c>
      <c r="O49" t="str">
        <f t="shared" si="176"/>
        <v/>
      </c>
      <c r="P49">
        <f t="shared" si="177"/>
        <v>419.99999999998732</v>
      </c>
      <c r="Q49" s="7">
        <f t="shared" si="178"/>
        <v>408.31140981171467</v>
      </c>
      <c r="R49">
        <f t="shared" si="179"/>
        <v>799.99999999999716</v>
      </c>
      <c r="S49">
        <f t="shared" si="180"/>
        <v>1219.9999999999845</v>
      </c>
      <c r="T49" s="7">
        <f t="shared" si="181"/>
        <v>1208.3114098117119</v>
      </c>
    </row>
    <row r="50" spans="1:20" x14ac:dyDescent="0.2">
      <c r="B50" s="61"/>
      <c r="C50" s="4"/>
      <c r="D50" s="19"/>
      <c r="E50" s="4">
        <v>180</v>
      </c>
      <c r="F50" s="4">
        <v>1127</v>
      </c>
      <c r="G50" s="6">
        <f t="shared" ref="G50" si="182">VALUE(CONCATENATE(LEFT(F50,LEN(F50)-2),":",RIGHT(F50,2)))</f>
        <v>0.4770833333333333</v>
      </c>
      <c r="H50" s="4">
        <v>1200</v>
      </c>
      <c r="I50" s="1">
        <f t="shared" ref="I50" si="183">VALUE(CONCATENATE(LEFT(H50,LEN(H50)-2),":",RIGHT(H50,2)))</f>
        <v>0.5</v>
      </c>
      <c r="J50" s="1">
        <f t="shared" ref="J50" si="184">IF(OR(B51&lt;&gt;"",E51=""),I50+TIME(0,5,0),"")</f>
        <v>0.50347222222222221</v>
      </c>
      <c r="K50" t="str">
        <f t="shared" ref="K50" si="185">IF(AND(OR(AND(B50&lt;&gt;"",B51=""),AND(B50="",B51="")),E51&lt;&gt;""),(G51-I50)*1440,"")</f>
        <v/>
      </c>
      <c r="L50">
        <f t="shared" ref="L50" si="186">(I50-G50)*1440</f>
        <v>33.000000000000043</v>
      </c>
      <c r="M50">
        <f t="shared" ref="M50" si="187">IF(B50&lt;&gt;"",1,M49+1)</f>
        <v>5</v>
      </c>
      <c r="N50">
        <f t="shared" ref="N50" ca="1" si="188">OFFSET(C50,-M50+1,0)</f>
        <v>1026</v>
      </c>
      <c r="O50">
        <f t="shared" ref="O50" ca="1" si="189">IF(J50&lt;&gt;"",(J50-VALUE(CONCATENATE(LEFT(N50,LEN(N50)-2),":",RIGHT(N50,2))))*1440,"")</f>
        <v>98.999999999999972</v>
      </c>
      <c r="P50">
        <f t="shared" ref="P50" si="190">IF(K50&lt;&gt;"",(E50+E51)*K50/2,E50*5/2)</f>
        <v>450</v>
      </c>
      <c r="Q50" s="7">
        <f t="shared" ref="Q50" si="191">IF(K50&lt;&gt;"",(E51-E50)*K50/LN((E51+0.000001)/(E50+0.000001)),-5*(E50-0.000001)/(LN(1/E50)-13.8155))</f>
        <v>47.347346607878421</v>
      </c>
      <c r="R50">
        <f t="shared" ref="R50" si="192">(E50*L50)</f>
        <v>5940.0000000000073</v>
      </c>
      <c r="S50">
        <f t="shared" ref="S50" si="193">P50+R50</f>
        <v>6390.0000000000073</v>
      </c>
      <c r="T50" s="7">
        <f t="shared" ref="T50" si="194">Q50+R50</f>
        <v>5987.3473466078858</v>
      </c>
    </row>
    <row r="51" spans="1:20" x14ac:dyDescent="0.2">
      <c r="B51" s="61">
        <v>44201</v>
      </c>
      <c r="C51" s="4">
        <v>1322</v>
      </c>
      <c r="D51" s="19"/>
      <c r="E51" s="4">
        <v>100</v>
      </c>
      <c r="F51" s="4">
        <v>1348</v>
      </c>
      <c r="G51" s="6">
        <f t="shared" ref="G51:G53" si="195">VALUE(CONCATENATE(LEFT(F51,LEN(F51)-2),":",RIGHT(F51,2)))</f>
        <v>0.57500000000000007</v>
      </c>
      <c r="H51" s="4">
        <v>1440</v>
      </c>
      <c r="I51" s="1">
        <f t="shared" ref="I51:I53" si="196">VALUE(CONCATENATE(LEFT(H51,LEN(H51)-2),":",RIGHT(H51,2)))</f>
        <v>0.61111111111111105</v>
      </c>
      <c r="J51" s="1" t="str">
        <f t="shared" ref="J51:J53" si="197">IF(OR(B52&lt;&gt;"",E52=""),I51+TIME(0,5,0),"")</f>
        <v/>
      </c>
      <c r="K51">
        <f t="shared" ref="K51:K53" si="198">IF(AND(OR(AND(B51&lt;&gt;"",B52=""),AND(B51="",B52="")),E52&lt;&gt;""),(G52-I51)*1440,"")</f>
        <v>3.0000000000001492</v>
      </c>
      <c r="L51">
        <f t="shared" ref="L51:L53" si="199">(I51-G51)*1440</f>
        <v>51.999999999999815</v>
      </c>
      <c r="M51">
        <f t="shared" ref="M51:M53" si="200">IF(B51&lt;&gt;"",1,M50+1)</f>
        <v>1</v>
      </c>
      <c r="N51">
        <f t="shared" ref="N51:N53" ca="1" si="201">OFFSET(C51,-M51+1,0)</f>
        <v>1322</v>
      </c>
      <c r="O51" t="str">
        <f t="shared" ref="O51:O53" si="202">IF(J51&lt;&gt;"",(J51-VALUE(CONCATENATE(LEFT(N51,LEN(N51)-2),":",RIGHT(N51,2))))*1440,"")</f>
        <v/>
      </c>
      <c r="P51">
        <f t="shared" ref="P51:P53" si="203">IF(K51&lt;&gt;"",(E51+E52)*K51/2,E51*5/2)</f>
        <v>420.00000000002092</v>
      </c>
      <c r="Q51" s="7">
        <f t="shared" ref="Q51:Q53" si="204">IF(K51&lt;&gt;"",(E52-E51)*K51/LN((E52+0.000001)/(E51+0.000001)),-5*(E51-0.000001)/(LN(1/E51)-13.8155))</f>
        <v>408.3114098117473</v>
      </c>
      <c r="R51">
        <f t="shared" ref="R51:R53" si="205">(E51*L51)</f>
        <v>5199.9999999999818</v>
      </c>
      <c r="S51">
        <f t="shared" ref="S51:S53" si="206">P51+R51</f>
        <v>5620.0000000000027</v>
      </c>
      <c r="T51" s="7">
        <f t="shared" ref="T51:T53" si="207">Q51+R51</f>
        <v>5608.3114098117294</v>
      </c>
    </row>
    <row r="52" spans="1:20" x14ac:dyDescent="0.2">
      <c r="B52" s="61"/>
      <c r="C52" s="4"/>
      <c r="D52" s="20"/>
      <c r="E52" s="4">
        <v>180</v>
      </c>
      <c r="F52" s="4">
        <v>1443</v>
      </c>
      <c r="G52" s="6">
        <f t="shared" si="195"/>
        <v>0.61319444444444449</v>
      </c>
      <c r="H52" s="4">
        <v>1505</v>
      </c>
      <c r="I52" s="1">
        <f t="shared" si="196"/>
        <v>0.62847222222222221</v>
      </c>
      <c r="J52" s="1">
        <f t="shared" si="197"/>
        <v>0.63194444444444442</v>
      </c>
      <c r="K52" t="str">
        <f t="shared" si="198"/>
        <v/>
      </c>
      <c r="L52">
        <f t="shared" si="199"/>
        <v>21.999999999999922</v>
      </c>
      <c r="M52">
        <f t="shared" si="200"/>
        <v>2</v>
      </c>
      <c r="N52">
        <f t="shared" ca="1" si="201"/>
        <v>1322</v>
      </c>
      <c r="O52">
        <f t="shared" ca="1" si="202"/>
        <v>107.99999999999994</v>
      </c>
      <c r="P52">
        <f t="shared" si="203"/>
        <v>450</v>
      </c>
      <c r="Q52" s="7">
        <f t="shared" si="204"/>
        <v>47.347346607878421</v>
      </c>
      <c r="R52">
        <f t="shared" si="205"/>
        <v>3959.9999999999859</v>
      </c>
      <c r="S52">
        <f t="shared" si="206"/>
        <v>4409.9999999999854</v>
      </c>
      <c r="T52" s="7">
        <f t="shared" si="207"/>
        <v>4007.3473466078644</v>
      </c>
    </row>
    <row r="53" spans="1:20" x14ac:dyDescent="0.2">
      <c r="A53">
        <v>1</v>
      </c>
      <c r="B53" s="61">
        <v>44203</v>
      </c>
      <c r="C53" s="4">
        <v>1414</v>
      </c>
      <c r="D53" s="19">
        <v>3</v>
      </c>
      <c r="E53" s="4">
        <v>0.01</v>
      </c>
      <c r="F53" s="4">
        <v>1446</v>
      </c>
      <c r="G53" s="6">
        <f t="shared" si="195"/>
        <v>0.61527777777777781</v>
      </c>
      <c r="H53" s="4">
        <v>1456</v>
      </c>
      <c r="I53" s="1">
        <f t="shared" si="196"/>
        <v>0.62222222222222223</v>
      </c>
      <c r="J53" s="1" t="str">
        <f t="shared" si="197"/>
        <v/>
      </c>
      <c r="K53">
        <f t="shared" si="198"/>
        <v>11.999999999999957</v>
      </c>
      <c r="L53">
        <f t="shared" si="199"/>
        <v>9.9999999999999645</v>
      </c>
      <c r="M53">
        <f t="shared" si="200"/>
        <v>1</v>
      </c>
      <c r="N53">
        <f t="shared" ca="1" si="201"/>
        <v>1414</v>
      </c>
      <c r="O53" t="str">
        <f t="shared" si="202"/>
        <v/>
      </c>
      <c r="P53">
        <f t="shared" si="203"/>
        <v>600.0599999999979</v>
      </c>
      <c r="Q53" s="7">
        <f t="shared" si="204"/>
        <v>130.27672998597731</v>
      </c>
      <c r="R53">
        <f t="shared" si="205"/>
        <v>9.9999999999999645E-2</v>
      </c>
      <c r="S53">
        <f t="shared" si="206"/>
        <v>600.15999999999792</v>
      </c>
      <c r="T53" s="7">
        <f t="shared" si="207"/>
        <v>130.37672998597731</v>
      </c>
    </row>
    <row r="54" spans="1:20" x14ac:dyDescent="0.2">
      <c r="B54" s="61"/>
      <c r="C54" s="4"/>
      <c r="D54" s="19"/>
      <c r="E54" s="4">
        <v>100</v>
      </c>
      <c r="F54" s="4">
        <v>1508</v>
      </c>
      <c r="G54" s="6">
        <f t="shared" ref="G54" si="208">VALUE(CONCATENATE(LEFT(F54,LEN(F54)-2),":",RIGHT(F54,2)))</f>
        <v>0.63055555555555554</v>
      </c>
      <c r="H54" s="4">
        <v>1513</v>
      </c>
      <c r="I54" s="1">
        <f t="shared" ref="I54" si="209">VALUE(CONCATENATE(LEFT(H54,LEN(H54)-2),":",RIGHT(H54,2)))</f>
        <v>0.63402777777777775</v>
      </c>
      <c r="J54" s="1" t="str">
        <f t="shared" ref="J54" si="210">IF(OR(B55&lt;&gt;"",E55=""),I54+TIME(0,5,0),"")</f>
        <v/>
      </c>
      <c r="K54">
        <f t="shared" ref="K54" si="211">IF(AND(OR(AND(B54&lt;&gt;"",B55=""),AND(B54="",B55="")),E55&lt;&gt;""),(G55-I54)*1440,"")</f>
        <v>7.000000000000135</v>
      </c>
      <c r="L54">
        <f t="shared" ref="L54" si="212">(I54-G54)*1440</f>
        <v>4.9999999999999822</v>
      </c>
      <c r="M54">
        <f t="shared" ref="M54" si="213">IF(B54&lt;&gt;"",1,M53+1)</f>
        <v>2</v>
      </c>
      <c r="N54">
        <f t="shared" ref="N54" ca="1" si="214">OFFSET(C54,-M54+1,0)</f>
        <v>1414</v>
      </c>
      <c r="O54" t="str">
        <f t="shared" ref="O54" si="215">IF(J54&lt;&gt;"",(J54-VALUE(CONCATENATE(LEFT(N54,LEN(N54)-2),":",RIGHT(N54,2))))*1440,"")</f>
        <v/>
      </c>
      <c r="P54">
        <f t="shared" ref="P54" si="216">IF(K54&lt;&gt;"",(E54+E55)*K54/2,E54*5/2)</f>
        <v>1050.0000000000202</v>
      </c>
      <c r="Q54" s="7">
        <f t="shared" ref="Q54" si="217">IF(K54&lt;&gt;"",(E55-E54)*K54/LN((E55+0.000001)/(E54+0.000001)),-5*(E54-0.000001)/(LN(1/E54)-13.8155))</f>
        <v>1009.8865359070854</v>
      </c>
      <c r="R54">
        <f t="shared" ref="R54" si="218">(E54*L54)</f>
        <v>499.99999999999824</v>
      </c>
      <c r="S54">
        <f t="shared" ref="S54" si="219">P54+R54</f>
        <v>1550.0000000000184</v>
      </c>
      <c r="T54" s="7">
        <f t="shared" ref="T54" si="220">Q54+R54</f>
        <v>1509.8865359070837</v>
      </c>
    </row>
    <row r="55" spans="1:20" x14ac:dyDescent="0.2">
      <c r="B55" s="61"/>
      <c r="C55" s="4"/>
      <c r="D55" s="19"/>
      <c r="E55" s="4">
        <v>200</v>
      </c>
      <c r="F55" s="4">
        <v>1520</v>
      </c>
      <c r="G55" s="6">
        <f t="shared" ref="G55" si="221">VALUE(CONCATENATE(LEFT(F55,LEN(F55)-2),":",RIGHT(F55,2)))</f>
        <v>0.63888888888888895</v>
      </c>
      <c r="H55" s="4">
        <v>1526</v>
      </c>
      <c r="I55" s="1">
        <f t="shared" ref="I55" si="222">VALUE(CONCATENATE(LEFT(H55,LEN(H55)-2),":",RIGHT(H55,2)))</f>
        <v>0.6430555555555556</v>
      </c>
      <c r="J55" s="1" t="str">
        <f t="shared" ref="J55" si="223">IF(OR(B56&lt;&gt;"",E56=""),I55+TIME(0,5,0),"")</f>
        <v/>
      </c>
      <c r="K55">
        <f t="shared" ref="K55" si="224">IF(AND(OR(AND(B55&lt;&gt;"",B56=""),AND(B55="",B56="")),E56&lt;&gt;""),(G56-I55)*1440,"")</f>
        <v>7.9999999999999716</v>
      </c>
      <c r="L55">
        <f t="shared" ref="L55" si="225">(I55-G55)*1440</f>
        <v>5.9999999999999787</v>
      </c>
      <c r="M55">
        <f t="shared" ref="M55" si="226">IF(B55&lt;&gt;"",1,M54+1)</f>
        <v>3</v>
      </c>
      <c r="N55">
        <f t="shared" ref="N55" ca="1" si="227">OFFSET(C55,-M55+1,0)</f>
        <v>1414</v>
      </c>
      <c r="O55" t="str">
        <f t="shared" ref="O55" si="228">IF(J55&lt;&gt;"",(J55-VALUE(CONCATENATE(LEFT(N55,LEN(N55)-2),":",RIGHT(N55,2))))*1440,"")</f>
        <v/>
      </c>
      <c r="P55">
        <f t="shared" ref="P55" si="229">IF(K55&lt;&gt;"",(E55+E56)*K55/2,E55*5/2)</f>
        <v>999.99999999999648</v>
      </c>
      <c r="Q55" s="7">
        <f t="shared" ref="Q55" si="230">IF(K55&lt;&gt;"",(E56-E55)*K55/LN((E56+0.000001)/(E55+0.000001)),-5*(E55-0.000001)/(LN(1/E55)-13.8155))</f>
        <v>865.61703389953527</v>
      </c>
      <c r="R55">
        <f t="shared" ref="R55" si="231">(E55*L55)</f>
        <v>1199.9999999999957</v>
      </c>
      <c r="S55">
        <f t="shared" ref="S55" si="232">P55+R55</f>
        <v>2199.9999999999923</v>
      </c>
      <c r="T55" s="7">
        <f t="shared" ref="T55" si="233">Q55+R55</f>
        <v>2065.6170338995307</v>
      </c>
    </row>
    <row r="56" spans="1:20" x14ac:dyDescent="0.2">
      <c r="B56" s="61"/>
      <c r="C56" s="4"/>
      <c r="D56" s="20"/>
      <c r="E56" s="4">
        <v>50</v>
      </c>
      <c r="F56" s="4">
        <v>1534</v>
      </c>
      <c r="G56" s="6">
        <f t="shared" ref="G56" si="234">VALUE(CONCATENATE(LEFT(F56,LEN(F56)-2),":",RIGHT(F56,2)))</f>
        <v>0.64861111111111114</v>
      </c>
      <c r="H56" s="4">
        <v>1538</v>
      </c>
      <c r="I56" s="1">
        <f t="shared" ref="I56" si="235">VALUE(CONCATENATE(LEFT(H56,LEN(H56)-2),":",RIGHT(H56,2)))</f>
        <v>0.65138888888888891</v>
      </c>
      <c r="J56" s="1">
        <f t="shared" ref="J56" si="236">IF(OR(B57&lt;&gt;"",E57=""),I56+TIME(0,5,0),"")</f>
        <v>0.65486111111111112</v>
      </c>
      <c r="K56" t="str">
        <f t="shared" ref="K56" si="237">IF(AND(OR(AND(B56&lt;&gt;"",B57=""),AND(B56="",B57="")),E57&lt;&gt;""),(G57-I56)*1440,"")</f>
        <v/>
      </c>
      <c r="L56">
        <f t="shared" ref="L56" si="238">(I56-G56)*1440</f>
        <v>3.9999999999999858</v>
      </c>
      <c r="M56">
        <f t="shared" ref="M56" si="239">IF(B56&lt;&gt;"",1,M55+1)</f>
        <v>4</v>
      </c>
      <c r="N56">
        <f t="shared" ref="N56" ca="1" si="240">OFFSET(C56,-M56+1,0)</f>
        <v>1414</v>
      </c>
      <c r="O56">
        <f t="shared" ref="O56" ca="1" si="241">IF(J56&lt;&gt;"",(J56-VALUE(CONCATENATE(LEFT(N56,LEN(N56)-2),":",RIGHT(N56,2))))*1440,"")</f>
        <v>89</v>
      </c>
      <c r="P56">
        <f t="shared" ref="P56" si="242">IF(K56&lt;&gt;"",(E56+E57)*K56/2,E56*5/2)</f>
        <v>125</v>
      </c>
      <c r="Q56" s="7">
        <f t="shared" ref="Q56" si="243">IF(K56&lt;&gt;"",(E57-E56)*K56/LN((E57+0.000001)/(E56+0.000001)),-5*(E56-0.000001)/(LN(1/E56)-13.8155))</f>
        <v>14.102364719732718</v>
      </c>
      <c r="R56">
        <f t="shared" ref="R56" si="244">(E56*L56)</f>
        <v>199.99999999999929</v>
      </c>
      <c r="S56">
        <f t="shared" ref="S56" si="245">P56+R56</f>
        <v>324.99999999999932</v>
      </c>
      <c r="T56" s="7">
        <f t="shared" ref="T56" si="246">Q56+R56</f>
        <v>214.10236471973201</v>
      </c>
    </row>
    <row r="57" spans="1:20" x14ac:dyDescent="0.2">
      <c r="A57">
        <v>1</v>
      </c>
      <c r="B57" s="61">
        <v>44208</v>
      </c>
      <c r="C57" s="4">
        <v>1441</v>
      </c>
      <c r="D57" s="20">
        <v>3</v>
      </c>
      <c r="E57" s="4">
        <v>0.01</v>
      </c>
      <c r="F57" s="4">
        <v>1506</v>
      </c>
      <c r="G57" s="6">
        <f t="shared" ref="G57:G64" si="247">VALUE(CONCATENATE(LEFT(F57,LEN(F57)-2),":",RIGHT(F57,2)))</f>
        <v>0.62916666666666665</v>
      </c>
      <c r="H57" s="4">
        <v>1511</v>
      </c>
      <c r="I57" s="1">
        <f t="shared" ref="I57" si="248">VALUE(CONCATENATE(LEFT(H57,LEN(H57)-2),":",RIGHT(H57,2)))</f>
        <v>0.63263888888888886</v>
      </c>
      <c r="J57" s="1" t="str">
        <f t="shared" ref="J57" si="249">IF(OR(B58&lt;&gt;"",E58=""),I57+TIME(0,5,0),"")</f>
        <v/>
      </c>
      <c r="K57">
        <f t="shared" ref="K57" si="250">IF(AND(OR(AND(B57&lt;&gt;"",B58=""),AND(B57="",B58="")),E58&lt;&gt;""),(G58-I57)*1440,"")</f>
        <v>13.000000000000114</v>
      </c>
      <c r="L57">
        <f t="shared" ref="L57" si="251">(I57-G57)*1440</f>
        <v>4.9999999999999822</v>
      </c>
      <c r="M57">
        <f t="shared" ref="M57" si="252">IF(B57&lt;&gt;"",1,M56+1)</f>
        <v>1</v>
      </c>
      <c r="N57">
        <f t="shared" ref="N57" ca="1" si="253">OFFSET(C57,-M57+1,0)</f>
        <v>1441</v>
      </c>
      <c r="O57" t="str">
        <f t="shared" ref="O57" si="254">IF(J57&lt;&gt;"",(J57-VALUE(CONCATENATE(LEFT(N57,LEN(N57)-2),":",RIGHT(N57,2))))*1440,"")</f>
        <v/>
      </c>
      <c r="P57">
        <f t="shared" ref="P57" si="255">IF(K57&lt;&gt;"",(E57+E58)*K57/2,E57*5/2)</f>
        <v>650.06500000000574</v>
      </c>
      <c r="Q57" s="7">
        <f t="shared" ref="Q57" si="256">IF(K57&lt;&gt;"",(E58-E57)*K57/LN((E58+0.000001)/(E57+0.000001)),-5*(E57-0.000001)/(LN(1/E57)-13.8155))</f>
        <v>141.13312415147712</v>
      </c>
      <c r="R57">
        <f t="shared" ref="R57" si="257">(E57*L57)</f>
        <v>4.9999999999999822E-2</v>
      </c>
      <c r="S57">
        <f t="shared" ref="S57" si="258">P57+R57</f>
        <v>650.11500000000569</v>
      </c>
      <c r="T57" s="7">
        <f t="shared" ref="T57" si="259">Q57+R57</f>
        <v>141.18312415147713</v>
      </c>
    </row>
    <row r="58" spans="1:20" x14ac:dyDescent="0.2">
      <c r="B58" s="61"/>
      <c r="C58" s="4"/>
      <c r="D58" s="19"/>
      <c r="E58" s="4">
        <v>100</v>
      </c>
      <c r="F58" s="4">
        <v>1524</v>
      </c>
      <c r="G58" s="6">
        <f t="shared" si="247"/>
        <v>0.64166666666666672</v>
      </c>
      <c r="H58" s="4">
        <v>1527</v>
      </c>
      <c r="I58" s="1">
        <f t="shared" ref="I58" si="260">VALUE(CONCATENATE(LEFT(H58,LEN(H58)-2),":",RIGHT(H58,2)))</f>
        <v>0.64374999999999993</v>
      </c>
      <c r="J58" s="1" t="str">
        <f t="shared" ref="J58" si="261">IF(OR(B59&lt;&gt;"",E59=""),I58+TIME(0,5,0),"")</f>
        <v/>
      </c>
      <c r="K58">
        <f t="shared" ref="K58" si="262">IF(AND(OR(AND(B58&lt;&gt;"",B59=""),AND(B58="",B59="")),E59&lt;&gt;""),(G59-I58)*1440,"")</f>
        <v>6.0000000000001386</v>
      </c>
      <c r="L58">
        <f t="shared" ref="L58" si="263">(I58-G58)*1440</f>
        <v>2.9999999999998295</v>
      </c>
      <c r="M58">
        <f t="shared" ref="M58" si="264">IF(B58&lt;&gt;"",1,M57+1)</f>
        <v>2</v>
      </c>
      <c r="N58">
        <f t="shared" ref="N58" ca="1" si="265">OFFSET(C58,-M58+1,0)</f>
        <v>1441</v>
      </c>
      <c r="O58" t="str">
        <f t="shared" ref="O58" si="266">IF(J58&lt;&gt;"",(J58-VALUE(CONCATENATE(LEFT(N58,LEN(N58)-2),":",RIGHT(N58,2))))*1440,"")</f>
        <v/>
      </c>
      <c r="P58">
        <f t="shared" ref="P58" si="267">IF(K58&lt;&gt;"",(E58+E59)*K58/2,E58*5/2)</f>
        <v>660.00000000001523</v>
      </c>
      <c r="Q58" s="7">
        <f t="shared" ref="Q58" si="268">IF(K58&lt;&gt;"",(E59-E58)*K58/LN((E59+0.000001)/(E58+0.000001)),-5*(E58-0.000001)/(LN(1/E58)-13.8155))</f>
        <v>658.17779974630344</v>
      </c>
      <c r="R58">
        <f t="shared" ref="R58" si="269">(E58*L58)</f>
        <v>299.99999999998295</v>
      </c>
      <c r="S58">
        <f t="shared" ref="S58" si="270">P58+R58</f>
        <v>959.99999999999818</v>
      </c>
      <c r="T58" s="7">
        <f t="shared" ref="T58" si="271">Q58+R58</f>
        <v>958.17779974628638</v>
      </c>
    </row>
    <row r="59" spans="1:20" x14ac:dyDescent="0.2">
      <c r="B59" s="61"/>
      <c r="C59" s="4"/>
      <c r="D59" s="19"/>
      <c r="E59" s="4">
        <v>120</v>
      </c>
      <c r="F59" s="4">
        <v>1533</v>
      </c>
      <c r="G59" s="6">
        <f t="shared" si="247"/>
        <v>0.6479166666666667</v>
      </c>
      <c r="H59" s="4">
        <v>1539</v>
      </c>
      <c r="I59" s="1">
        <f t="shared" ref="I59" si="272">VALUE(CONCATENATE(LEFT(H59,LEN(H59)-2),":",RIGHT(H59,2)))</f>
        <v>0.65208333333333335</v>
      </c>
      <c r="J59" s="1" t="str">
        <f t="shared" ref="J59" si="273">IF(OR(B60&lt;&gt;"",E60=""),I59+TIME(0,5,0),"")</f>
        <v/>
      </c>
      <c r="K59">
        <f t="shared" ref="K59" si="274">IF(AND(OR(AND(B59&lt;&gt;"",B60=""),AND(B59="",B60="")),E60&lt;&gt;""),(G60-I59)*1440,"")</f>
        <v>7.9999999999999716</v>
      </c>
      <c r="L59">
        <f t="shared" ref="L59" si="275">(I59-G59)*1440</f>
        <v>5.9999999999999787</v>
      </c>
      <c r="M59">
        <f t="shared" ref="M59" si="276">IF(B59&lt;&gt;"",1,M58+1)</f>
        <v>3</v>
      </c>
      <c r="N59">
        <f t="shared" ref="N59" ca="1" si="277">OFFSET(C59,-M59+1,0)</f>
        <v>1441</v>
      </c>
      <c r="O59" t="str">
        <f t="shared" ref="O59" si="278">IF(J59&lt;&gt;"",(J59-VALUE(CONCATENATE(LEFT(N59,LEN(N59)-2),":",RIGHT(N59,2))))*1440,"")</f>
        <v/>
      </c>
      <c r="P59">
        <f t="shared" ref="P59" si="279">IF(K59&lt;&gt;"",(E59+E60)*K59/2,E59*5/2)</f>
        <v>539.99999999999807</v>
      </c>
      <c r="Q59" s="7">
        <f t="shared" ref="Q59" si="280">IF(K59&lt;&gt;"",(E60-E59)*K59/LN((E60+0.000001)/(E59+0.000001)),-5*(E59-0.000001)/(LN(1/E59)-13.8155))</f>
        <v>403.95462278080601</v>
      </c>
      <c r="R59">
        <f t="shared" ref="R59" si="281">(E59*L59)</f>
        <v>719.9999999999975</v>
      </c>
      <c r="S59">
        <f t="shared" ref="S59" si="282">P59+R59</f>
        <v>1259.9999999999955</v>
      </c>
      <c r="T59" s="7">
        <f t="shared" ref="T59" si="283">Q59+R59</f>
        <v>1123.9546227808034</v>
      </c>
    </row>
    <row r="60" spans="1:20" x14ac:dyDescent="0.2">
      <c r="B60" s="61"/>
      <c r="D60" s="19"/>
      <c r="E60" s="4">
        <v>15</v>
      </c>
      <c r="F60" s="4">
        <v>1547</v>
      </c>
      <c r="G60" s="6">
        <f t="shared" si="247"/>
        <v>0.65763888888888888</v>
      </c>
      <c r="H60" s="4">
        <v>1551</v>
      </c>
      <c r="I60" s="1">
        <f t="shared" ref="I60" si="284">VALUE(CONCATENATE(LEFT(H60,LEN(H60)-2),":",RIGHT(H60,2)))</f>
        <v>0.66041666666666665</v>
      </c>
      <c r="J60" s="1">
        <f t="shared" ref="J60" si="285">IF(OR(B61&lt;&gt;"",E61=""),I60+TIME(0,5,0),"")</f>
        <v>0.66388888888888886</v>
      </c>
      <c r="K60" t="str">
        <f t="shared" ref="K60" si="286">IF(AND(OR(AND(B60&lt;&gt;"",B61=""),AND(B60="",B61="")),E61&lt;&gt;""),(G61-I60)*1440,"")</f>
        <v/>
      </c>
      <c r="L60">
        <f t="shared" ref="L60" si="287">(I60-G60)*1440</f>
        <v>3.9999999999999858</v>
      </c>
      <c r="M60">
        <f t="shared" ref="M60" si="288">IF(B60&lt;&gt;"",1,M59+1)</f>
        <v>4</v>
      </c>
      <c r="N60">
        <f t="shared" ref="N60" ca="1" si="289">OFFSET(C60,-M60+1,0)</f>
        <v>1441</v>
      </c>
      <c r="O60">
        <f t="shared" ref="O60" ca="1" si="290">IF(J60&lt;&gt;"",(J60-VALUE(CONCATENATE(LEFT(N60,LEN(N60)-2),":",RIGHT(N60,2))))*1440,"")</f>
        <v>74.999999999999886</v>
      </c>
      <c r="P60">
        <f t="shared" ref="P60" si="291">IF(K60&lt;&gt;"",(E60+E61)*K60/2,E60*5/2)</f>
        <v>37.5</v>
      </c>
      <c r="Q60" s="7">
        <f t="shared" ref="Q60" si="292">IF(K60&lt;&gt;"",(E61-E60)*K60/LN((E61+0.000001)/(E60+0.000001)),-5*(E60-0.000001)/(LN(1/E60)-13.8155))</f>
        <v>4.5389758306902523</v>
      </c>
      <c r="R60">
        <f t="shared" ref="R60" si="293">(E60*L60)</f>
        <v>59.999999999999787</v>
      </c>
      <c r="S60">
        <f t="shared" ref="S60" si="294">P60+R60</f>
        <v>97.499999999999787</v>
      </c>
      <c r="T60" s="7">
        <f t="shared" ref="T60" si="295">Q60+R60</f>
        <v>64.538975830690035</v>
      </c>
    </row>
    <row r="61" spans="1:20" x14ac:dyDescent="0.2">
      <c r="A61">
        <v>1</v>
      </c>
      <c r="B61" s="61">
        <v>44211</v>
      </c>
      <c r="C61" s="4">
        <v>1122</v>
      </c>
      <c r="D61" s="19">
        <v>3</v>
      </c>
      <c r="E61" s="4">
        <v>0.01</v>
      </c>
      <c r="F61" s="4">
        <v>1212</v>
      </c>
      <c r="G61" s="6">
        <f t="shared" si="247"/>
        <v>0.5083333333333333</v>
      </c>
      <c r="H61" s="4">
        <v>1221</v>
      </c>
      <c r="I61" s="1">
        <f t="shared" ref="I61" si="296">VALUE(CONCATENATE(LEFT(H61,LEN(H61)-2),":",RIGHT(H61,2)))</f>
        <v>0.51458333333333328</v>
      </c>
      <c r="J61" s="1" t="str">
        <f t="shared" ref="J61" si="297">IF(OR(B62&lt;&gt;"",E62=""),I61+TIME(0,5,0),"")</f>
        <v/>
      </c>
      <c r="K61">
        <f t="shared" ref="K61" si="298">IF(AND(OR(AND(B61&lt;&gt;"",B62=""),AND(B61="",B62="")),E62&lt;&gt;""),(G62-I61)*1440,"")</f>
        <v>10.000000000000124</v>
      </c>
      <c r="L61">
        <f t="shared" ref="L61" si="299">(I61-G61)*1440</f>
        <v>8.999999999999968</v>
      </c>
      <c r="M61">
        <f t="shared" ref="M61" si="300">IF(B61&lt;&gt;"",1,M60+1)</f>
        <v>1</v>
      </c>
      <c r="N61">
        <f t="shared" ref="N61" ca="1" si="301">OFFSET(C61,-M61+1,0)</f>
        <v>1122</v>
      </c>
      <c r="O61" t="str">
        <f t="shared" ref="O61" si="302">IF(J61&lt;&gt;"",(J61-VALUE(CONCATENATE(LEFT(N61,LEN(N61)-2),":",RIGHT(N61,2))))*1440,"")</f>
        <v/>
      </c>
      <c r="P61">
        <f t="shared" ref="P61" si="303">IF(K61&lt;&gt;"",(E61+E62)*K61/2,E61*5/2)</f>
        <v>50.050000000000622</v>
      </c>
      <c r="Q61" s="7">
        <f t="shared" ref="Q61" si="304">IF(K61&lt;&gt;"",(E62-E61)*K61/LN((E62+0.000001)/(E61+0.000001)),-5*(E61-0.000001)/(LN(1/E61)-13.8155))</f>
        <v>14.462215389560388</v>
      </c>
      <c r="R61">
        <f t="shared" ref="R61" si="305">(E61*L61)</f>
        <v>8.9999999999999677E-2</v>
      </c>
      <c r="S61">
        <f t="shared" ref="S61" si="306">P61+R61</f>
        <v>50.140000000000619</v>
      </c>
      <c r="T61" s="7">
        <f t="shared" ref="T61" si="307">Q61+R61</f>
        <v>14.552215389560388</v>
      </c>
    </row>
    <row r="62" spans="1:20" x14ac:dyDescent="0.2">
      <c r="B62" s="61"/>
      <c r="C62" s="4"/>
      <c r="D62" s="20"/>
      <c r="E62" s="4">
        <v>10</v>
      </c>
      <c r="F62" s="4">
        <v>1231</v>
      </c>
      <c r="G62" s="6">
        <f t="shared" si="247"/>
        <v>0.52152777777777781</v>
      </c>
      <c r="H62" s="4">
        <v>1236</v>
      </c>
      <c r="I62" s="1">
        <f t="shared" ref="I62" si="308">VALUE(CONCATENATE(LEFT(H62,LEN(H62)-2),":",RIGHT(H62,2)))</f>
        <v>0.52500000000000002</v>
      </c>
      <c r="J62" s="1">
        <f t="shared" ref="J62" si="309">IF(OR(B63&lt;&gt;"",E63=""),I62+TIME(0,5,0),"")</f>
        <v>0.52847222222222223</v>
      </c>
      <c r="K62" t="str">
        <f t="shared" ref="K62" si="310">IF(AND(OR(AND(B62&lt;&gt;"",B63=""),AND(B62="",B63="")),E63&lt;&gt;""),(G63-I62)*1440,"")</f>
        <v/>
      </c>
      <c r="L62">
        <f t="shared" ref="L62" si="311">(I62-G62)*1440</f>
        <v>4.9999999999999822</v>
      </c>
      <c r="M62">
        <f t="shared" ref="M62" si="312">IF(B62&lt;&gt;"",1,M61+1)</f>
        <v>2</v>
      </c>
      <c r="N62">
        <f t="shared" ref="N62" ca="1" si="313">OFFSET(C62,-M62+1,0)</f>
        <v>1122</v>
      </c>
      <c r="O62">
        <f t="shared" ref="O62" ca="1" si="314">IF(J62&lt;&gt;"",(J62-VALUE(CONCATENATE(LEFT(N62,LEN(N62)-2),":",RIGHT(N62,2))))*1440,"")</f>
        <v>78.999999999999957</v>
      </c>
      <c r="P62">
        <f t="shared" ref="P62" si="315">IF(K62&lt;&gt;"",(E62+E63)*K62/2,E62*5/2)</f>
        <v>25</v>
      </c>
      <c r="Q62" s="7">
        <f t="shared" ref="Q62" si="316">IF(K62&lt;&gt;"",(E63-E62)*K62/LN((E63+0.000001)/(E62+0.000001)),-5*(E62-0.000001)/(LN(1/E62)-13.8155))</f>
        <v>3.1021051639523365</v>
      </c>
      <c r="R62">
        <f t="shared" ref="R62" si="317">(E62*L62)</f>
        <v>49.999999999999822</v>
      </c>
      <c r="S62">
        <f t="shared" ref="S62" si="318">P62+R62</f>
        <v>74.999999999999829</v>
      </c>
      <c r="T62" s="7">
        <f t="shared" ref="T62" si="319">Q62+R62</f>
        <v>53.10210516395216</v>
      </c>
    </row>
    <row r="63" spans="1:20" x14ac:dyDescent="0.2">
      <c r="B63" s="61">
        <v>44211</v>
      </c>
      <c r="C63" s="4">
        <v>1420</v>
      </c>
      <c r="D63" s="19"/>
      <c r="E63" s="4">
        <v>0.01</v>
      </c>
      <c r="F63" s="4">
        <v>1445</v>
      </c>
      <c r="G63" s="6">
        <f t="shared" si="247"/>
        <v>0.61458333333333337</v>
      </c>
      <c r="H63" s="4">
        <v>1452</v>
      </c>
      <c r="I63" s="1">
        <f t="shared" ref="I63" si="320">VALUE(CONCATENATE(LEFT(H63,LEN(H63)-2),":",RIGHT(H63,2)))</f>
        <v>0.61944444444444446</v>
      </c>
      <c r="J63" s="1" t="str">
        <f t="shared" ref="J63" si="321">IF(OR(B64&lt;&gt;"",E64=""),I63+TIME(0,5,0),"")</f>
        <v/>
      </c>
      <c r="K63">
        <f t="shared" ref="K63" si="322">IF(AND(OR(AND(B63&lt;&gt;"",B64=""),AND(B63="",B64="")),E64&lt;&gt;""),(G64-I63)*1440,"")</f>
        <v>11.999999999999957</v>
      </c>
      <c r="L63">
        <f t="shared" ref="L63" si="323">(I63-G63)*1440</f>
        <v>6.9999999999999751</v>
      </c>
      <c r="M63">
        <f t="shared" ref="M63" si="324">IF(B63&lt;&gt;"",1,M62+1)</f>
        <v>1</v>
      </c>
      <c r="N63">
        <f t="shared" ref="N63" ca="1" si="325">OFFSET(C63,-M63+1,0)</f>
        <v>1420</v>
      </c>
      <c r="O63" t="str">
        <f t="shared" ref="O63" si="326">IF(J63&lt;&gt;"",(J63-VALUE(CONCATENATE(LEFT(N63,LEN(N63)-2),":",RIGHT(N63,2))))*1440,"")</f>
        <v/>
      </c>
      <c r="P63">
        <f t="shared" ref="P63" si="327">IF(K63&lt;&gt;"",(E63+E64)*K63/2,E63*5/2)</f>
        <v>600.0599999999979</v>
      </c>
      <c r="Q63" s="7">
        <f t="shared" ref="Q63" si="328">IF(K63&lt;&gt;"",(E64-E63)*K63/LN((E64+0.000001)/(E63+0.000001)),-5*(E63-0.000001)/(LN(1/E63)-13.8155))</f>
        <v>130.27672998597731</v>
      </c>
      <c r="R63">
        <f t="shared" ref="R63" si="329">(E63*L63)</f>
        <v>6.9999999999999757E-2</v>
      </c>
      <c r="S63">
        <f t="shared" ref="S63" si="330">P63+R63</f>
        <v>600.12999999999795</v>
      </c>
      <c r="T63" s="7">
        <f t="shared" ref="T63" si="331">Q63+R63</f>
        <v>130.3467299859773</v>
      </c>
    </row>
    <row r="64" spans="1:20" x14ac:dyDescent="0.2">
      <c r="B64" s="61"/>
      <c r="C64" s="4"/>
      <c r="D64" s="19"/>
      <c r="E64" s="4">
        <v>100</v>
      </c>
      <c r="F64" s="4">
        <v>1504</v>
      </c>
      <c r="G64" s="6">
        <f t="shared" si="247"/>
        <v>0.62777777777777777</v>
      </c>
      <c r="H64" s="4">
        <v>1511</v>
      </c>
      <c r="I64" s="1">
        <f t="shared" ref="I64" si="332">VALUE(CONCATENATE(LEFT(H64,LEN(H64)-2),":",RIGHT(H64,2)))</f>
        <v>0.63263888888888886</v>
      </c>
      <c r="J64" s="1" t="str">
        <f t="shared" ref="J64" si="333">IF(OR(B65&lt;&gt;"",E65=""),I64+TIME(0,5,0),"")</f>
        <v/>
      </c>
      <c r="K64">
        <f t="shared" ref="K64" si="334">IF(AND(OR(AND(B64&lt;&gt;"",B65=""),AND(B64="",B65="")),E65&lt;&gt;""),(G65-I64)*1440,"")</f>
        <v>7.000000000000135</v>
      </c>
      <c r="L64">
        <f t="shared" ref="L64" si="335">(I64-G64)*1440</f>
        <v>6.9999999999999751</v>
      </c>
      <c r="M64">
        <f t="shared" ref="M64" si="336">IF(B64&lt;&gt;"",1,M63+1)</f>
        <v>2</v>
      </c>
      <c r="N64">
        <f t="shared" ref="N64" ca="1" si="337">OFFSET(C64,-M64+1,0)</f>
        <v>1420</v>
      </c>
      <c r="O64" t="str">
        <f t="shared" ref="O64" si="338">IF(J64&lt;&gt;"",(J64-VALUE(CONCATENATE(LEFT(N64,LEN(N64)-2),":",RIGHT(N64,2))))*1440,"")</f>
        <v/>
      </c>
      <c r="P64">
        <f t="shared" ref="P64" si="339">IF(K64&lt;&gt;"",(E64+E65)*K64/2,E64*5/2)</f>
        <v>1050.0000000000202</v>
      </c>
      <c r="Q64" s="7">
        <f t="shared" ref="Q64" si="340">IF(K64&lt;&gt;"",(E65-E64)*K64/LN((E65+0.000001)/(E64+0.000001)),-5*(E64-0.000001)/(LN(1/E64)-13.8155))</f>
        <v>1009.8865359070854</v>
      </c>
      <c r="R64">
        <f t="shared" ref="R64" si="341">(E64*L64)</f>
        <v>699.9999999999975</v>
      </c>
      <c r="S64">
        <f t="shared" ref="S64" si="342">P64+R64</f>
        <v>1750.0000000000177</v>
      </c>
      <c r="T64" s="7">
        <f t="shared" ref="T64" si="343">Q64+R64</f>
        <v>1709.8865359070828</v>
      </c>
    </row>
    <row r="65" spans="1:20" x14ac:dyDescent="0.2">
      <c r="B65" s="61"/>
      <c r="C65" s="4"/>
      <c r="D65" s="19"/>
      <c r="E65" s="4">
        <v>200</v>
      </c>
      <c r="F65" s="4">
        <v>1518</v>
      </c>
      <c r="G65" s="6">
        <f t="shared" ref="G65:G107" si="344">VALUE(CONCATENATE(LEFT(F65,LEN(F65)-2),":",RIGHT(F65,2)))</f>
        <v>0.63750000000000007</v>
      </c>
      <c r="H65" s="4">
        <v>1539</v>
      </c>
      <c r="I65" s="1">
        <f t="shared" ref="I65:I66" si="345">VALUE(CONCATENATE(LEFT(H65,LEN(H65)-2),":",RIGHT(H65,2)))</f>
        <v>0.65208333333333335</v>
      </c>
      <c r="J65" s="1" t="str">
        <f t="shared" ref="J65:J66" si="346">IF(OR(B66&lt;&gt;"",E66=""),I65+TIME(0,5,0),"")</f>
        <v/>
      </c>
      <c r="K65">
        <f t="shared" ref="K65:K66" si="347">IF(AND(OR(AND(B65&lt;&gt;"",B66=""),AND(B65="",B66="")),E66&lt;&gt;""),(G66-I65)*1440,"")</f>
        <v>10.999999999999961</v>
      </c>
      <c r="L65">
        <f t="shared" ref="L65:L66" si="348">(I65-G65)*1440</f>
        <v>20.999999999999925</v>
      </c>
      <c r="M65">
        <f t="shared" ref="M65:M66" si="349">IF(B65&lt;&gt;"",1,M64+1)</f>
        <v>3</v>
      </c>
      <c r="N65">
        <f t="shared" ref="N65:N66" ca="1" si="350">OFFSET(C65,-M65+1,0)</f>
        <v>1420</v>
      </c>
      <c r="O65" t="str">
        <f t="shared" ref="O65:O66" si="351">IF(J65&lt;&gt;"",(J65-VALUE(CONCATENATE(LEFT(N65,LEN(N65)-2),":",RIGHT(N65,2))))*1440,"")</f>
        <v/>
      </c>
      <c r="P65">
        <f t="shared" ref="P65:P66" si="352">IF(K65&lt;&gt;"",(E65+E66)*K65/2,E65*5/2)</f>
        <v>1100.0824999999961</v>
      </c>
      <c r="Q65" s="7">
        <f t="shared" ref="Q65:Q66" si="353">IF(K65&lt;&gt;"",(E66-E65)*K65/LN((E66+0.000001)/(E65+0.000001)),-5*(E65-0.000001)/(LN(1/E65)-13.8155))</f>
        <v>231.6114172144288</v>
      </c>
      <c r="R65">
        <f t="shared" ref="R65:R66" si="354">(E65*L65)</f>
        <v>4199.9999999999854</v>
      </c>
      <c r="S65">
        <f t="shared" ref="S65:S66" si="355">P65+R65</f>
        <v>5300.0824999999813</v>
      </c>
      <c r="T65" s="7">
        <f t="shared" ref="T65:T66" si="356">Q65+R65</f>
        <v>4431.6114172144144</v>
      </c>
    </row>
    <row r="66" spans="1:20" x14ac:dyDescent="0.2">
      <c r="B66" s="61"/>
      <c r="C66" s="4"/>
      <c r="D66" s="20"/>
      <c r="E66" s="4">
        <v>1.4999999999999999E-2</v>
      </c>
      <c r="F66" s="4">
        <v>1550</v>
      </c>
      <c r="G66" s="6">
        <f t="shared" si="344"/>
        <v>0.65972222222222221</v>
      </c>
      <c r="H66" s="4">
        <v>1556</v>
      </c>
      <c r="I66" s="1">
        <f t="shared" si="345"/>
        <v>0.66388888888888886</v>
      </c>
      <c r="J66" s="1">
        <f t="shared" si="346"/>
        <v>0.66736111111111107</v>
      </c>
      <c r="K66" t="str">
        <f t="shared" si="347"/>
        <v/>
      </c>
      <c r="L66">
        <f t="shared" si="348"/>
        <v>5.9999999999999787</v>
      </c>
      <c r="M66">
        <f t="shared" si="349"/>
        <v>4</v>
      </c>
      <c r="N66">
        <f t="shared" ca="1" si="350"/>
        <v>1420</v>
      </c>
      <c r="O66">
        <f t="shared" ca="1" si="351"/>
        <v>100.99999999999996</v>
      </c>
      <c r="P66">
        <f t="shared" si="352"/>
        <v>3.7499999999999999E-2</v>
      </c>
      <c r="Q66" s="7">
        <f t="shared" si="353"/>
        <v>7.7991471955669829E-3</v>
      </c>
      <c r="R66">
        <f t="shared" si="354"/>
        <v>8.9999999999999677E-2</v>
      </c>
      <c r="S66">
        <f t="shared" si="355"/>
        <v>0.12749999999999967</v>
      </c>
      <c r="T66" s="7">
        <f t="shared" si="356"/>
        <v>9.7799147195566663E-2</v>
      </c>
    </row>
    <row r="67" spans="1:20" x14ac:dyDescent="0.2">
      <c r="A67">
        <v>1</v>
      </c>
      <c r="B67" s="61">
        <v>44216</v>
      </c>
      <c r="C67" s="4">
        <v>913</v>
      </c>
      <c r="D67" s="19">
        <v>3</v>
      </c>
      <c r="E67" s="4">
        <v>0.01</v>
      </c>
      <c r="F67" s="4">
        <v>935</v>
      </c>
      <c r="G67" s="6">
        <f t="shared" si="344"/>
        <v>0.39930555555555558</v>
      </c>
      <c r="H67" s="4">
        <v>938</v>
      </c>
      <c r="I67" s="1">
        <f t="shared" ref="I67" si="357">VALUE(CONCATENATE(LEFT(H67,LEN(H67)-2),":",RIGHT(H67,2)))</f>
        <v>0.40138888888888885</v>
      </c>
      <c r="J67" s="1">
        <f t="shared" ref="J67" si="358">IF(OR(B68&lt;&gt;"",E68=""),I67+TIME(0,5,0),"")</f>
        <v>0.40486111111111106</v>
      </c>
      <c r="K67" t="str">
        <f t="shared" ref="K67" si="359">IF(AND(OR(AND(B67&lt;&gt;"",B68=""),AND(B67="",B68="")),E68&lt;&gt;""),(G68-I67)*1440,"")</f>
        <v/>
      </c>
      <c r="L67">
        <f t="shared" ref="L67" si="360">(I67-G67)*1440</f>
        <v>2.9999999999999094</v>
      </c>
      <c r="M67">
        <f t="shared" ref="M67" si="361">IF(B67&lt;&gt;"",1,M66+1)</f>
        <v>1</v>
      </c>
      <c r="N67">
        <f t="shared" ref="N67" ca="1" si="362">OFFSET(C67,-M67+1,0)</f>
        <v>913</v>
      </c>
      <c r="O67">
        <f t="shared" ref="O67" ca="1" si="363">IF(J67&lt;&gt;"",(J67-VALUE(CONCATENATE(LEFT(N67,LEN(N67)-2),":",RIGHT(N67,2))))*1440,"")</f>
        <v>29.999999999999893</v>
      </c>
      <c r="P67">
        <f t="shared" ref="P67" si="364">IF(K67&lt;&gt;"",(E67+E68)*K67/2,E67*5/2)</f>
        <v>2.5000000000000001E-2</v>
      </c>
      <c r="Q67" s="7">
        <f t="shared" ref="Q67" si="365">IF(K67&lt;&gt;"",(E68-E67)*K67/LN((E68+0.000001)/(E67+0.000001)),-5*(E67-0.000001)/(LN(1/E67)-13.8155))</f>
        <v>5.4281443780592247E-3</v>
      </c>
      <c r="R67">
        <f t="shared" ref="R67" si="366">(E67*L67)</f>
        <v>2.9999999999999093E-2</v>
      </c>
      <c r="S67">
        <f t="shared" ref="S67" si="367">P67+R67</f>
        <v>5.4999999999999091E-2</v>
      </c>
      <c r="T67" s="7">
        <f t="shared" ref="T67" si="368">Q67+R67</f>
        <v>3.5428144378058316E-2</v>
      </c>
    </row>
    <row r="68" spans="1:20" x14ac:dyDescent="0.2">
      <c r="A68">
        <v>1</v>
      </c>
      <c r="B68" s="61">
        <v>44217</v>
      </c>
      <c r="C68" s="4">
        <v>935</v>
      </c>
      <c r="D68" s="19">
        <v>3</v>
      </c>
      <c r="E68" s="4">
        <v>0.01</v>
      </c>
      <c r="F68" s="4">
        <v>1008</v>
      </c>
      <c r="G68" s="6">
        <f t="shared" si="344"/>
        <v>0.42222222222222222</v>
      </c>
      <c r="H68" s="4">
        <v>1022</v>
      </c>
      <c r="I68" s="1">
        <f t="shared" ref="I68" si="369">VALUE(CONCATENATE(LEFT(H68,LEN(H68)-2),":",RIGHT(H68,2)))</f>
        <v>0.43194444444444446</v>
      </c>
      <c r="J68" s="1" t="str">
        <f t="shared" ref="J68" si="370">IF(OR(B69&lt;&gt;"",E69=""),I68+TIME(0,5,0),"")</f>
        <v/>
      </c>
      <c r="K68">
        <f t="shared" ref="K68" si="371">IF(AND(OR(AND(B68&lt;&gt;"",B69=""),AND(B68="",B69="")),E69&lt;&gt;""),(G69-I68)*1440,"")</f>
        <v>13.000000000000034</v>
      </c>
      <c r="L68">
        <f t="shared" ref="L68" si="372">(I68-G68)*1440</f>
        <v>14.00000000000003</v>
      </c>
      <c r="M68">
        <f t="shared" ref="M68" si="373">IF(B68&lt;&gt;"",1,M67+1)</f>
        <v>1</v>
      </c>
      <c r="N68">
        <f t="shared" ref="N68" ca="1" si="374">OFFSET(C68,-M68+1,0)</f>
        <v>935</v>
      </c>
      <c r="O68" t="str">
        <f t="shared" ref="O68" si="375">IF(J68&lt;&gt;"",(J68-VALUE(CONCATENATE(LEFT(N68,LEN(N68)-2),":",RIGHT(N68,2))))*1440,"")</f>
        <v/>
      </c>
      <c r="P68">
        <f t="shared" ref="P68" si="376">IF(K68&lt;&gt;"",(E68+E69)*K68/2,E68*5/2)</f>
        <v>65.065000000000168</v>
      </c>
      <c r="Q68" s="7">
        <f t="shared" ref="Q68" si="377">IF(K68&lt;&gt;"",(E69-E68)*K68/LN((E69+0.000001)/(E68+0.000001)),-5*(E68-0.000001)/(LN(1/E68)-13.8155))</f>
        <v>18.800880006428322</v>
      </c>
      <c r="R68">
        <f t="shared" ref="R68" si="378">(E68*L68)</f>
        <v>0.14000000000000032</v>
      </c>
      <c r="S68">
        <f t="shared" ref="S68" si="379">P68+R68</f>
        <v>65.205000000000169</v>
      </c>
      <c r="T68" s="7">
        <f t="shared" ref="T68" si="380">Q68+R68</f>
        <v>18.940880006428323</v>
      </c>
    </row>
    <row r="69" spans="1:20" x14ac:dyDescent="0.2">
      <c r="B69" s="61"/>
      <c r="C69" s="4"/>
      <c r="D69" s="19"/>
      <c r="E69" s="4">
        <v>10</v>
      </c>
      <c r="F69" s="4">
        <v>1035</v>
      </c>
      <c r="G69" s="6">
        <f t="shared" si="344"/>
        <v>0.44097222222222227</v>
      </c>
      <c r="H69" s="4">
        <v>1041</v>
      </c>
      <c r="I69" s="1">
        <f t="shared" ref="I69:I70" si="381">VALUE(CONCATENATE(LEFT(H69,LEN(H69)-2),":",RIGHT(H69,2)))</f>
        <v>0.44513888888888892</v>
      </c>
      <c r="J69" s="1">
        <f t="shared" ref="J69:J70" si="382">IF(OR(B70&lt;&gt;"",E70=""),I69+TIME(0,5,0),"")</f>
        <v>0.44861111111111113</v>
      </c>
      <c r="K69" t="str">
        <f t="shared" ref="K69:K70" si="383">IF(AND(OR(AND(B69&lt;&gt;"",B70=""),AND(B69="",B70="")),E70&lt;&gt;""),(G70-I69)*1440,"")</f>
        <v/>
      </c>
      <c r="L69">
        <f t="shared" ref="L69:L70" si="384">(I69-G69)*1440</f>
        <v>5.9999999999999787</v>
      </c>
      <c r="M69">
        <f t="shared" ref="M69:M70" si="385">IF(B69&lt;&gt;"",1,M68+1)</f>
        <v>2</v>
      </c>
      <c r="N69">
        <f t="shared" ref="N69:N70" ca="1" si="386">OFFSET(C69,-M69+1,0)</f>
        <v>935</v>
      </c>
      <c r="O69">
        <f t="shared" ref="O69:O70" ca="1" si="387">IF(J69&lt;&gt;"",(J69-VALUE(CONCATENATE(LEFT(N69,LEN(N69)-2),":",RIGHT(N69,2))))*1440,"")</f>
        <v>70.999999999999986</v>
      </c>
      <c r="P69">
        <f t="shared" ref="P69:P70" si="388">IF(K69&lt;&gt;"",(E69+E70)*K69/2,E69*5/2)</f>
        <v>25</v>
      </c>
      <c r="Q69" s="7">
        <f t="shared" ref="Q69:Q70" si="389">IF(K69&lt;&gt;"",(E70-E69)*K69/LN((E70+0.000001)/(E69+0.000001)),-5*(E69-0.000001)/(LN(1/E69)-13.8155))</f>
        <v>3.1021051639523365</v>
      </c>
      <c r="R69">
        <f t="shared" ref="R69:R70" si="390">(E69*L69)</f>
        <v>59.999999999999787</v>
      </c>
      <c r="S69">
        <f t="shared" ref="S69:S70" si="391">P69+R69</f>
        <v>84.999999999999787</v>
      </c>
      <c r="T69" s="7">
        <f t="shared" ref="T69:T70" si="392">Q69+R69</f>
        <v>63.102105163952125</v>
      </c>
    </row>
    <row r="70" spans="1:20" x14ac:dyDescent="0.2">
      <c r="B70" s="61">
        <v>44217</v>
      </c>
      <c r="C70" s="4">
        <v>1341</v>
      </c>
      <c r="D70" s="19"/>
      <c r="E70" s="4">
        <v>10</v>
      </c>
      <c r="F70" s="4">
        <v>1406</v>
      </c>
      <c r="G70" s="6">
        <f t="shared" si="344"/>
        <v>0.58750000000000002</v>
      </c>
      <c r="H70" s="4">
        <v>1414</v>
      </c>
      <c r="I70" s="1">
        <f t="shared" si="381"/>
        <v>0.59305555555555556</v>
      </c>
      <c r="J70" s="1" t="str">
        <f t="shared" si="382"/>
        <v/>
      </c>
      <c r="K70">
        <f t="shared" si="383"/>
        <v>7.9999999999999716</v>
      </c>
      <c r="L70">
        <f t="shared" si="384"/>
        <v>7.9999999999999716</v>
      </c>
      <c r="M70">
        <f t="shared" si="385"/>
        <v>1</v>
      </c>
      <c r="N70">
        <f t="shared" ca="1" si="386"/>
        <v>1341</v>
      </c>
      <c r="O70" t="str">
        <f t="shared" si="387"/>
        <v/>
      </c>
      <c r="P70">
        <f t="shared" si="388"/>
        <v>839.99999999999704</v>
      </c>
      <c r="Q70" s="7">
        <f t="shared" si="389"/>
        <v>507.38848114709651</v>
      </c>
      <c r="R70">
        <f t="shared" si="390"/>
        <v>79.999999999999716</v>
      </c>
      <c r="S70">
        <f t="shared" si="391"/>
        <v>919.99999999999682</v>
      </c>
      <c r="T70" s="7">
        <f t="shared" si="392"/>
        <v>587.38848114709617</v>
      </c>
    </row>
    <row r="71" spans="1:20" x14ac:dyDescent="0.2">
      <c r="B71" s="61"/>
      <c r="C71" s="4"/>
      <c r="D71" s="19"/>
      <c r="E71" s="4">
        <v>200</v>
      </c>
      <c r="F71" s="4">
        <v>1422</v>
      </c>
      <c r="G71" s="6">
        <f t="shared" si="344"/>
        <v>0.59861111111111109</v>
      </c>
      <c r="H71" s="4">
        <v>1614</v>
      </c>
      <c r="I71" s="1">
        <f t="shared" ref="I71" si="393">VALUE(CONCATENATE(LEFT(H71,LEN(H71)-2),":",RIGHT(H71,2)))</f>
        <v>0.67638888888888893</v>
      </c>
      <c r="J71" s="1">
        <f t="shared" ref="J71" si="394">IF(OR(B72&lt;&gt;"",E72=""),I71+TIME(0,5,0),"")</f>
        <v>0.67986111111111114</v>
      </c>
      <c r="K71" t="str">
        <f t="shared" ref="K71" si="395">IF(AND(OR(AND(B71&lt;&gt;"",B72=""),AND(B71="",B72="")),E72&lt;&gt;""),(G72-I71)*1440,"")</f>
        <v/>
      </c>
      <c r="L71">
        <f t="shared" ref="L71" si="396">(I71-G71)*1440</f>
        <v>112.00000000000009</v>
      </c>
      <c r="M71">
        <f t="shared" ref="M71" si="397">IF(B71&lt;&gt;"",1,M70+1)</f>
        <v>2</v>
      </c>
      <c r="N71">
        <f t="shared" ref="N71" ca="1" si="398">OFFSET(C71,-M71+1,0)</f>
        <v>1341</v>
      </c>
      <c r="O71">
        <f t="shared" ref="O71" ca="1" si="399">IF(J71&lt;&gt;"",(J71-VALUE(CONCATENATE(LEFT(N71,LEN(N71)-2),":",RIGHT(N71,2))))*1440,"")</f>
        <v>158.00000000000009</v>
      </c>
      <c r="P71">
        <f t="shared" ref="P71" si="400">IF(K71&lt;&gt;"",(E71+E72)*K71/2,E71*5/2)</f>
        <v>500</v>
      </c>
      <c r="Q71" s="7">
        <f t="shared" ref="Q71" si="401">IF(K71&lt;&gt;"",(E72-E71)*K71/LN((E72+0.000001)/(E71+0.000001)),-5*(E71-0.000001)/(LN(1/E71)-13.8155))</f>
        <v>52.318172546220183</v>
      </c>
      <c r="R71">
        <f t="shared" ref="R71" si="402">(E71*L71)</f>
        <v>22400.000000000018</v>
      </c>
      <c r="S71">
        <f t="shared" ref="S71" si="403">P71+R71</f>
        <v>22900.000000000018</v>
      </c>
      <c r="T71" s="7">
        <f t="shared" ref="T71" si="404">Q71+R71</f>
        <v>22452.318172546238</v>
      </c>
    </row>
    <row r="72" spans="1:20" x14ac:dyDescent="0.2">
      <c r="A72">
        <v>1</v>
      </c>
      <c r="B72" s="61">
        <v>44218</v>
      </c>
      <c r="C72" s="4">
        <v>902</v>
      </c>
      <c r="D72" s="19">
        <v>3</v>
      </c>
      <c r="E72" s="4">
        <v>0.01</v>
      </c>
      <c r="F72" s="4">
        <v>925</v>
      </c>
      <c r="G72" s="6">
        <f t="shared" si="344"/>
        <v>0.3923611111111111</v>
      </c>
      <c r="H72" s="4">
        <v>929</v>
      </c>
      <c r="I72" s="1">
        <f t="shared" ref="I72" si="405">VALUE(CONCATENATE(LEFT(H72,LEN(H72)-2),":",RIGHT(H72,2)))</f>
        <v>0.39513888888888887</v>
      </c>
      <c r="J72" s="1" t="str">
        <f t="shared" ref="J72" si="406">IF(OR(B73&lt;&gt;"",E73=""),I72+TIME(0,5,0),"")</f>
        <v/>
      </c>
      <c r="K72">
        <f t="shared" ref="K72" si="407">IF(AND(OR(AND(B72&lt;&gt;"",B73=""),AND(B72="",B73="")),E73&lt;&gt;""),(G73-I72)*1440,"")</f>
        <v>12.999999999999954</v>
      </c>
      <c r="L72">
        <f t="shared" ref="L72" si="408">(I72-G72)*1440</f>
        <v>3.9999999999999858</v>
      </c>
      <c r="M72">
        <f t="shared" ref="M72" si="409">IF(B72&lt;&gt;"",1,M71+1)</f>
        <v>1</v>
      </c>
      <c r="N72">
        <f t="shared" ref="N72" ca="1" si="410">OFFSET(C72,-M72+1,0)</f>
        <v>902</v>
      </c>
      <c r="O72" t="str">
        <f t="shared" ref="O72" si="411">IF(J72&lt;&gt;"",(J72-VALUE(CONCATENATE(LEFT(N72,LEN(N72)-2),":",RIGHT(N72,2))))*1440,"")</f>
        <v/>
      </c>
      <c r="P72">
        <f t="shared" ref="P72" si="412">IF(K72&lt;&gt;"",(E72+E73)*K72/2,E72*5/2)</f>
        <v>650.06499999999767</v>
      </c>
      <c r="Q72" s="7">
        <f t="shared" ref="Q72" si="413">IF(K72&lt;&gt;"",(E73-E72)*K72/LN((E73+0.000001)/(E72+0.000001)),-5*(E72-0.000001)/(LN(1/E72)-13.8155))</f>
        <v>141.13312415147539</v>
      </c>
      <c r="R72">
        <f t="shared" ref="R72" si="414">(E72*L72)</f>
        <v>3.9999999999999862E-2</v>
      </c>
      <c r="S72">
        <f t="shared" ref="S72" si="415">P72+R72</f>
        <v>650.10499999999763</v>
      </c>
      <c r="T72" s="7">
        <f t="shared" ref="T72" si="416">Q72+R72</f>
        <v>141.17312415147538</v>
      </c>
    </row>
    <row r="73" spans="1:20" x14ac:dyDescent="0.2">
      <c r="B73" s="61"/>
      <c r="D73" s="19"/>
      <c r="E73" s="4">
        <v>100</v>
      </c>
      <c r="F73" s="4">
        <v>942</v>
      </c>
      <c r="G73" s="6">
        <f t="shared" si="344"/>
        <v>0.40416666666666662</v>
      </c>
      <c r="H73" s="4">
        <v>946</v>
      </c>
      <c r="I73" s="1">
        <f t="shared" ref="I73:I76" si="417">VALUE(CONCATENATE(LEFT(H73,LEN(H73)-2),":",RIGHT(H73,2)))</f>
        <v>0.4069444444444445</v>
      </c>
      <c r="J73" s="1" t="str">
        <f t="shared" ref="J73:J76" si="418">IF(OR(B74&lt;&gt;"",E74=""),I73+TIME(0,5,0),"")</f>
        <v/>
      </c>
      <c r="K73">
        <f t="shared" ref="K73:K76" si="419">IF(AND(OR(AND(B73&lt;&gt;"",B74=""),AND(B73="",B74="")),E74&lt;&gt;""),(G74-I73)*1440,"")</f>
        <v>5.9999999999999787</v>
      </c>
      <c r="L73">
        <f t="shared" ref="L73:L76" si="420">(I73-G73)*1440</f>
        <v>4.0000000000001457</v>
      </c>
      <c r="M73">
        <f t="shared" ref="M73:M76" si="421">IF(B73&lt;&gt;"",1,M72+1)</f>
        <v>2</v>
      </c>
      <c r="N73">
        <f t="shared" ref="N73:N76" ca="1" si="422">OFFSET(C73,-M73+1,0)</f>
        <v>902</v>
      </c>
      <c r="O73" t="str">
        <f t="shared" ref="O73:O76" si="423">IF(J73&lt;&gt;"",(J73-VALUE(CONCATENATE(LEFT(N73,LEN(N73)-2),":",RIGHT(N73,2))))*1440,"")</f>
        <v/>
      </c>
      <c r="P73">
        <f t="shared" ref="P73:P76" si="424">IF(K73&lt;&gt;"",(E73+E74)*K73/2,E73*5/2)</f>
        <v>344.99999999999875</v>
      </c>
      <c r="Q73" s="7">
        <f t="shared" ref="Q73:Q76" si="425">IF(K73&lt;&gt;"",(E74-E73)*K73/LN((E74+0.000001)/(E73+0.000001)),-5*(E73-0.000001)/(LN(1/E73)-13.8155))</f>
        <v>268.82855027448028</v>
      </c>
      <c r="R73">
        <f t="shared" ref="R73:R76" si="426">(E73*L73)</f>
        <v>400.00000000001455</v>
      </c>
      <c r="S73">
        <f t="shared" ref="S73:S76" si="427">P73+R73</f>
        <v>745.0000000000133</v>
      </c>
      <c r="T73" s="7">
        <f t="shared" ref="T73:T76" si="428">Q73+R73</f>
        <v>668.82855027449477</v>
      </c>
    </row>
    <row r="74" spans="1:20" x14ac:dyDescent="0.2">
      <c r="B74" s="61"/>
      <c r="C74" s="4"/>
      <c r="D74" s="19"/>
      <c r="E74" s="4">
        <v>15</v>
      </c>
      <c r="F74" s="4">
        <v>952</v>
      </c>
      <c r="G74" s="6">
        <f t="shared" si="344"/>
        <v>0.41111111111111115</v>
      </c>
      <c r="H74" s="4">
        <v>956</v>
      </c>
      <c r="I74" s="1">
        <f t="shared" si="417"/>
        <v>0.41388888888888892</v>
      </c>
      <c r="J74" s="1" t="str">
        <f t="shared" si="418"/>
        <v/>
      </c>
      <c r="K74">
        <f t="shared" si="419"/>
        <v>10.999999999999961</v>
      </c>
      <c r="L74">
        <f t="shared" si="420"/>
        <v>3.9999999999999858</v>
      </c>
      <c r="M74">
        <f t="shared" si="421"/>
        <v>3</v>
      </c>
      <c r="N74">
        <f t="shared" ca="1" si="422"/>
        <v>902</v>
      </c>
      <c r="O74" t="str">
        <f t="shared" si="423"/>
        <v/>
      </c>
      <c r="P74">
        <f t="shared" si="424"/>
        <v>1094.4999999999961</v>
      </c>
      <c r="Q74" s="7">
        <f t="shared" si="425"/>
        <v>741.5576034501504</v>
      </c>
      <c r="R74">
        <f t="shared" si="426"/>
        <v>59.999999999999787</v>
      </c>
      <c r="S74">
        <f t="shared" si="427"/>
        <v>1154.4999999999959</v>
      </c>
      <c r="T74" s="7">
        <f t="shared" si="428"/>
        <v>801.55760345015017</v>
      </c>
    </row>
    <row r="75" spans="1:20" x14ac:dyDescent="0.2">
      <c r="B75" s="61"/>
      <c r="C75" s="4"/>
      <c r="D75" s="20"/>
      <c r="E75" s="4">
        <v>184</v>
      </c>
      <c r="F75" s="4">
        <v>1007</v>
      </c>
      <c r="G75" s="6">
        <f t="shared" si="344"/>
        <v>0.42152777777777778</v>
      </c>
      <c r="H75" s="4">
        <v>1015</v>
      </c>
      <c r="I75" s="1">
        <f t="shared" si="417"/>
        <v>0.42708333333333331</v>
      </c>
      <c r="J75" s="1" t="str">
        <f t="shared" si="418"/>
        <v/>
      </c>
      <c r="K75">
        <f t="shared" si="419"/>
        <v>7.9999999999999716</v>
      </c>
      <c r="L75">
        <f t="shared" si="420"/>
        <v>7.9999999999999716</v>
      </c>
      <c r="M75">
        <f t="shared" si="421"/>
        <v>4</v>
      </c>
      <c r="N75">
        <f t="shared" ca="1" si="422"/>
        <v>902</v>
      </c>
      <c r="O75" t="str">
        <f t="shared" si="423"/>
        <v/>
      </c>
      <c r="P75">
        <f t="shared" si="424"/>
        <v>763.99999999999727</v>
      </c>
      <c r="Q75" s="7">
        <f t="shared" si="425"/>
        <v>433.15661272897802</v>
      </c>
      <c r="R75">
        <f t="shared" si="426"/>
        <v>1471.9999999999948</v>
      </c>
      <c r="S75">
        <f t="shared" si="427"/>
        <v>2235.9999999999918</v>
      </c>
      <c r="T75" s="7">
        <f t="shared" si="428"/>
        <v>1905.1566127289727</v>
      </c>
    </row>
    <row r="76" spans="1:20" x14ac:dyDescent="0.2">
      <c r="B76" s="61"/>
      <c r="C76" s="4"/>
      <c r="D76" s="19"/>
      <c r="E76" s="4">
        <v>7</v>
      </c>
      <c r="F76" s="4">
        <v>1023</v>
      </c>
      <c r="G76" s="6">
        <f t="shared" si="344"/>
        <v>0.43263888888888885</v>
      </c>
      <c r="H76" s="4">
        <v>1027</v>
      </c>
      <c r="I76" s="1">
        <f t="shared" si="417"/>
        <v>0.43541666666666662</v>
      </c>
      <c r="J76" s="1">
        <f t="shared" si="418"/>
        <v>0.43888888888888883</v>
      </c>
      <c r="K76" t="str">
        <f t="shared" si="419"/>
        <v/>
      </c>
      <c r="L76">
        <f t="shared" si="420"/>
        <v>3.9999999999999858</v>
      </c>
      <c r="M76">
        <f t="shared" si="421"/>
        <v>5</v>
      </c>
      <c r="N76">
        <f t="shared" ca="1" si="422"/>
        <v>902</v>
      </c>
      <c r="O76">
        <f t="shared" ca="1" si="423"/>
        <v>89.999999999999915</v>
      </c>
      <c r="P76">
        <f t="shared" si="424"/>
        <v>17.5</v>
      </c>
      <c r="Q76" s="7">
        <f t="shared" si="425"/>
        <v>2.2206131728700544</v>
      </c>
      <c r="R76">
        <f t="shared" si="426"/>
        <v>27.999999999999901</v>
      </c>
      <c r="S76">
        <f t="shared" si="427"/>
        <v>45.499999999999901</v>
      </c>
      <c r="T76" s="7">
        <f t="shared" si="428"/>
        <v>30.220613172869953</v>
      </c>
    </row>
    <row r="77" spans="1:20" x14ac:dyDescent="0.2">
      <c r="B77" s="61">
        <v>44218</v>
      </c>
      <c r="C77" s="4">
        <v>1445</v>
      </c>
      <c r="D77" s="19"/>
      <c r="E77" s="4">
        <v>93</v>
      </c>
      <c r="F77" s="4">
        <v>1527</v>
      </c>
      <c r="G77" s="6">
        <f t="shared" si="344"/>
        <v>0.64374999999999993</v>
      </c>
      <c r="H77" s="4">
        <v>1532</v>
      </c>
      <c r="I77" s="1">
        <f t="shared" ref="I77:I79" si="429">VALUE(CONCATENATE(LEFT(H77,LEN(H77)-2),":",RIGHT(H77,2)))</f>
        <v>0.64722222222222225</v>
      </c>
      <c r="J77" s="1" t="str">
        <f t="shared" ref="J77:J79" si="430">IF(OR(B78&lt;&gt;"",E78=""),I77+TIME(0,5,0),"")</f>
        <v/>
      </c>
      <c r="K77">
        <f t="shared" ref="K77:K79" si="431">IF(AND(OR(AND(B77&lt;&gt;"",B78=""),AND(B77="",B78="")),E78&lt;&gt;""),(G78-I77)*1440,"")</f>
        <v>4.9999999999999822</v>
      </c>
      <c r="L77">
        <f t="shared" ref="L77:L79" si="432">(I77-G77)*1440</f>
        <v>5.0000000000001421</v>
      </c>
      <c r="M77">
        <f t="shared" ref="M77:M79" si="433">IF(B77&lt;&gt;"",1,M76+1)</f>
        <v>1</v>
      </c>
      <c r="N77">
        <f t="shared" ref="N77:N79" ca="1" si="434">OFFSET(C77,-M77+1,0)</f>
        <v>1445</v>
      </c>
      <c r="O77" t="str">
        <f t="shared" ref="O77:O79" si="435">IF(J77&lt;&gt;"",(J77-VALUE(CONCATENATE(LEFT(N77,LEN(N77)-2),":",RIGHT(N77,2))))*1440,"")</f>
        <v/>
      </c>
      <c r="P77">
        <f t="shared" ref="P77:P79" si="436">IF(K77&lt;&gt;"",(E77+E78)*K77/2,E77*5/2)</f>
        <v>632.49999999999773</v>
      </c>
      <c r="Q77" s="7">
        <f t="shared" ref="Q77:Q79" si="437">IF(K77&lt;&gt;"",(E78-E77)*K77/LN((E78+0.000001)/(E77+0.000001)),-5*(E77-0.000001)/(LN(1/E77)-13.8155))</f>
        <v>617.42693884863399</v>
      </c>
      <c r="R77">
        <f t="shared" ref="R77:R79" si="438">(E77*L77)</f>
        <v>465.00000000001319</v>
      </c>
      <c r="S77">
        <f t="shared" ref="S77:S79" si="439">P77+R77</f>
        <v>1097.5000000000109</v>
      </c>
      <c r="T77" s="7">
        <f t="shared" ref="T77:T79" si="440">Q77+R77</f>
        <v>1082.4269388486473</v>
      </c>
    </row>
    <row r="78" spans="1:20" x14ac:dyDescent="0.2">
      <c r="B78" s="61"/>
      <c r="C78" s="4"/>
      <c r="D78" s="19"/>
      <c r="E78" s="4">
        <v>160</v>
      </c>
      <c r="F78" s="4">
        <v>1537</v>
      </c>
      <c r="G78" s="6">
        <f t="shared" si="344"/>
        <v>0.65069444444444446</v>
      </c>
      <c r="H78" s="4">
        <v>1545</v>
      </c>
      <c r="I78" s="1">
        <f t="shared" si="429"/>
        <v>0.65625</v>
      </c>
      <c r="J78" s="1" t="str">
        <f t="shared" si="430"/>
        <v/>
      </c>
      <c r="K78">
        <f t="shared" si="431"/>
        <v>8.999999999999968</v>
      </c>
      <c r="L78">
        <f t="shared" si="432"/>
        <v>7.9999999999999716</v>
      </c>
      <c r="M78">
        <f t="shared" si="433"/>
        <v>2</v>
      </c>
      <c r="N78">
        <f t="shared" ca="1" si="434"/>
        <v>1445</v>
      </c>
      <c r="O78" t="str">
        <f t="shared" si="435"/>
        <v/>
      </c>
      <c r="P78">
        <f t="shared" si="436"/>
        <v>809.99999999999716</v>
      </c>
      <c r="Q78" s="7">
        <f t="shared" si="437"/>
        <v>605.93192992174738</v>
      </c>
      <c r="R78">
        <f t="shared" si="438"/>
        <v>1279.9999999999955</v>
      </c>
      <c r="S78">
        <f t="shared" si="439"/>
        <v>2089.9999999999927</v>
      </c>
      <c r="T78" s="7">
        <f t="shared" si="440"/>
        <v>1885.9319299217427</v>
      </c>
    </row>
    <row r="79" spans="1:20" x14ac:dyDescent="0.2">
      <c r="B79" s="61"/>
      <c r="C79" s="4"/>
      <c r="D79" s="19"/>
      <c r="E79" s="4">
        <v>20</v>
      </c>
      <c r="F79" s="4">
        <v>1554</v>
      </c>
      <c r="G79" s="6">
        <f t="shared" si="344"/>
        <v>0.66249999999999998</v>
      </c>
      <c r="H79" s="4">
        <v>1606</v>
      </c>
      <c r="I79" s="1">
        <f t="shared" si="429"/>
        <v>0.67083333333333339</v>
      </c>
      <c r="J79" s="1">
        <f t="shared" si="430"/>
        <v>0.6743055555555556</v>
      </c>
      <c r="K79" t="str">
        <f t="shared" si="431"/>
        <v/>
      </c>
      <c r="L79">
        <f t="shared" si="432"/>
        <v>12.000000000000117</v>
      </c>
      <c r="M79">
        <f t="shared" si="433"/>
        <v>3</v>
      </c>
      <c r="N79">
        <f t="shared" ca="1" si="434"/>
        <v>1445</v>
      </c>
      <c r="O79">
        <f t="shared" ca="1" si="435"/>
        <v>86.000000000000014</v>
      </c>
      <c r="P79">
        <f t="shared" si="436"/>
        <v>50</v>
      </c>
      <c r="Q79" s="7">
        <f t="shared" si="437"/>
        <v>5.9484036251947776</v>
      </c>
      <c r="R79">
        <f t="shared" si="438"/>
        <v>240.00000000000233</v>
      </c>
      <c r="S79">
        <f t="shared" si="439"/>
        <v>290.00000000000233</v>
      </c>
      <c r="T79" s="7">
        <f t="shared" si="440"/>
        <v>245.9484036251971</v>
      </c>
    </row>
    <row r="80" spans="1:20" x14ac:dyDescent="0.2">
      <c r="A80">
        <v>1</v>
      </c>
      <c r="B80" s="61">
        <v>44221</v>
      </c>
      <c r="C80" s="4">
        <v>1120</v>
      </c>
      <c r="D80" s="19"/>
      <c r="E80" s="4">
        <v>0.01</v>
      </c>
      <c r="F80" s="4">
        <v>1139</v>
      </c>
      <c r="G80" s="6">
        <f t="shared" si="344"/>
        <v>0.48541666666666666</v>
      </c>
      <c r="H80" s="4">
        <v>1144</v>
      </c>
      <c r="I80" s="1">
        <f t="shared" ref="I80:I82" si="441">VALUE(CONCATENATE(LEFT(H80,LEN(H80)-2),":",RIGHT(H80,2)))</f>
        <v>0.48888888888888887</v>
      </c>
      <c r="J80" s="1" t="str">
        <f t="shared" ref="J80:J82" si="442">IF(OR(B81&lt;&gt;"",E81=""),I80+TIME(0,5,0),"")</f>
        <v/>
      </c>
      <c r="K80">
        <f t="shared" ref="K80:K82" si="443">IF(AND(OR(AND(B80&lt;&gt;"",B81=""),AND(B80="",B81="")),E81&lt;&gt;""),(G81-I80)*1440,"")</f>
        <v>6.0000000000000586</v>
      </c>
      <c r="L80">
        <f t="shared" ref="L80:L82" si="444">(I80-G80)*1440</f>
        <v>4.9999999999999822</v>
      </c>
      <c r="M80">
        <f t="shared" ref="M80:M82" si="445">IF(B80&lt;&gt;"",1,M79+1)</f>
        <v>1</v>
      </c>
      <c r="N80">
        <f t="shared" ref="N80:N82" ca="1" si="446">OFFSET(C80,-M80+1,0)</f>
        <v>1120</v>
      </c>
      <c r="O80" t="str">
        <f t="shared" ref="O80:O82" si="447">IF(J80&lt;&gt;"",(J80-VALUE(CONCATENATE(LEFT(N80,LEN(N80)-2),":",RIGHT(N80,2))))*1440,"")</f>
        <v/>
      </c>
      <c r="P80">
        <f t="shared" ref="P80:P82" si="448">IF(K80&lt;&gt;"",(E80+E81)*K80/2,E80*5/2)</f>
        <v>0.4800000000000047</v>
      </c>
      <c r="Q80" s="7">
        <f t="shared" ref="Q80:Q82" si="449">IF(K80&lt;&gt;"",(E81-E80)*K80/LN((E81+0.000001)/(E80+0.000001)),-5*(E80-0.000001)/(LN(1/E80)-13.8155))</f>
        <v>0.31019696378993938</v>
      </c>
      <c r="R80">
        <f t="shared" ref="R80:R82" si="450">(E80*L80)</f>
        <v>4.9999999999999822E-2</v>
      </c>
      <c r="S80">
        <f t="shared" ref="S80:S82" si="451">P80+R80</f>
        <v>0.53000000000000447</v>
      </c>
      <c r="T80" s="7">
        <f t="shared" ref="T80:T82" si="452">Q80+R80</f>
        <v>0.36019696378993921</v>
      </c>
    </row>
    <row r="81" spans="1:20" x14ac:dyDescent="0.2">
      <c r="B81" s="61"/>
      <c r="C81" s="4"/>
      <c r="D81" s="19"/>
      <c r="E81" s="4">
        <v>0.15</v>
      </c>
      <c r="F81" s="4">
        <v>1150</v>
      </c>
      <c r="G81" s="6">
        <f t="shared" si="344"/>
        <v>0.49305555555555558</v>
      </c>
      <c r="H81" s="4">
        <v>1153</v>
      </c>
      <c r="I81" s="1">
        <f t="shared" si="441"/>
        <v>0.49513888888888885</v>
      </c>
      <c r="J81" s="1">
        <f t="shared" si="442"/>
        <v>0.49861111111111106</v>
      </c>
      <c r="K81" t="str">
        <f t="shared" si="443"/>
        <v/>
      </c>
      <c r="L81">
        <f t="shared" si="444"/>
        <v>2.9999999999999094</v>
      </c>
      <c r="M81">
        <f t="shared" si="445"/>
        <v>2</v>
      </c>
      <c r="N81">
        <f t="shared" ca="1" si="446"/>
        <v>1120</v>
      </c>
      <c r="O81">
        <f t="shared" ca="1" si="447"/>
        <v>37.999999999999865</v>
      </c>
      <c r="P81">
        <f t="shared" si="448"/>
        <v>0.375</v>
      </c>
      <c r="Q81" s="7">
        <f t="shared" si="449"/>
        <v>6.292759578473793E-2</v>
      </c>
      <c r="R81">
        <f t="shared" si="450"/>
        <v>0.44999999999998641</v>
      </c>
      <c r="S81">
        <f t="shared" si="451"/>
        <v>0.82499999999998641</v>
      </c>
      <c r="T81" s="7">
        <f t="shared" si="452"/>
        <v>0.51292759578472435</v>
      </c>
    </row>
    <row r="82" spans="1:20" x14ac:dyDescent="0.2">
      <c r="B82" s="61">
        <v>44221</v>
      </c>
      <c r="C82" s="4">
        <v>1521</v>
      </c>
      <c r="D82" s="19"/>
      <c r="E82" s="4">
        <v>0.06</v>
      </c>
      <c r="F82" s="4">
        <v>1544</v>
      </c>
      <c r="G82" s="6">
        <f t="shared" si="344"/>
        <v>0.65555555555555556</v>
      </c>
      <c r="H82" s="4">
        <v>1551</v>
      </c>
      <c r="I82" s="1">
        <f t="shared" si="441"/>
        <v>0.66041666666666665</v>
      </c>
      <c r="J82" s="1">
        <f t="shared" si="442"/>
        <v>0.66388888888888886</v>
      </c>
      <c r="K82" t="str">
        <f t="shared" si="443"/>
        <v/>
      </c>
      <c r="L82">
        <f t="shared" si="444"/>
        <v>6.9999999999999751</v>
      </c>
      <c r="M82">
        <f t="shared" si="445"/>
        <v>1</v>
      </c>
      <c r="N82">
        <f t="shared" ca="1" si="446"/>
        <v>1521</v>
      </c>
      <c r="O82">
        <f t="shared" ca="1" si="447"/>
        <v>35.000000000000036</v>
      </c>
      <c r="P82">
        <f t="shared" si="448"/>
        <v>0.15</v>
      </c>
      <c r="Q82" s="7">
        <f t="shared" si="449"/>
        <v>2.726709375618297E-2</v>
      </c>
      <c r="R82">
        <f t="shared" si="450"/>
        <v>0.41999999999999849</v>
      </c>
      <c r="S82">
        <f t="shared" si="451"/>
        <v>0.56999999999999851</v>
      </c>
      <c r="T82" s="7">
        <f t="shared" si="452"/>
        <v>0.44726709375618146</v>
      </c>
    </row>
    <row r="83" spans="1:20" x14ac:dyDescent="0.2">
      <c r="A83">
        <v>1</v>
      </c>
      <c r="B83" s="61">
        <v>44222</v>
      </c>
      <c r="C83" s="4">
        <v>854</v>
      </c>
      <c r="D83" s="19">
        <v>3</v>
      </c>
      <c r="E83" s="4">
        <v>0.01</v>
      </c>
      <c r="F83" s="4">
        <v>955</v>
      </c>
      <c r="G83" s="6">
        <f t="shared" si="344"/>
        <v>0.41319444444444442</v>
      </c>
      <c r="H83" s="4">
        <v>1017</v>
      </c>
      <c r="I83" s="1">
        <f t="shared" ref="I83:I107" si="453">VALUE(CONCATENATE(LEFT(H83,LEN(H83)-2),":",RIGHT(H83,2)))</f>
        <v>0.4284722222222222</v>
      </c>
      <c r="J83" s="1" t="str">
        <f t="shared" ref="J83:J107" si="454">IF(OR(B84&lt;&gt;"",E84=""),I83+TIME(0,5,0),"")</f>
        <v/>
      </c>
      <c r="K83">
        <f t="shared" ref="K83:K107" si="455">IF(AND(OR(AND(B83&lt;&gt;"",B84=""),AND(B83="",B84="")),E84&lt;&gt;""),(G84-I83)*1440,"")</f>
        <v>11.999999999999957</v>
      </c>
      <c r="L83">
        <f t="shared" ref="L83:L89" si="456">(I83-G83)*1440</f>
        <v>22</v>
      </c>
      <c r="M83">
        <f t="shared" ref="M83:M89" si="457">IF(B83&lt;&gt;"",1,M82+1)</f>
        <v>1</v>
      </c>
      <c r="N83">
        <f t="shared" ref="N83:N89" ca="1" si="458">OFFSET(C83,-M83+1,0)</f>
        <v>854</v>
      </c>
      <c r="O83" t="str">
        <f t="shared" ref="O83:O89" si="459">IF(J83&lt;&gt;"",(J83-VALUE(CONCATENATE(LEFT(N83,LEN(N83)-2),":",RIGHT(N83,2))))*1440,"")</f>
        <v/>
      </c>
      <c r="P83">
        <f t="shared" ref="P83:P89" si="460">IF(K83&lt;&gt;"",(E83+E84)*K83/2,E83*5/2)</f>
        <v>60.059999999999782</v>
      </c>
      <c r="Q83" s="7">
        <f t="shared" ref="Q83:Q89" si="461">IF(K83&lt;&gt;"",(E84-E83)*K83/LN((E84+0.000001)/(E83+0.000001)),-5*(E83-0.000001)/(LN(1/E83)-13.8155))</f>
        <v>17.354658467472191</v>
      </c>
      <c r="R83">
        <f t="shared" ref="R83:R89" si="462">(E83*L83)</f>
        <v>0.22</v>
      </c>
      <c r="S83">
        <f t="shared" ref="S83:S89" si="463">P83+R83</f>
        <v>60.279999999999781</v>
      </c>
      <c r="T83" s="7">
        <f t="shared" ref="T83:T89" si="464">Q83+R83</f>
        <v>17.57465846747219</v>
      </c>
    </row>
    <row r="84" spans="1:20" x14ac:dyDescent="0.2">
      <c r="B84" s="61"/>
      <c r="C84" s="4"/>
      <c r="D84" s="19"/>
      <c r="E84" s="4">
        <v>10</v>
      </c>
      <c r="F84" s="4">
        <v>1029</v>
      </c>
      <c r="G84" s="6">
        <f t="shared" si="344"/>
        <v>0.4368055555555555</v>
      </c>
      <c r="H84" s="4">
        <v>1040</v>
      </c>
      <c r="I84" s="1">
        <f t="shared" si="453"/>
        <v>0.44444444444444442</v>
      </c>
      <c r="J84" s="1" t="str">
        <f t="shared" si="454"/>
        <v/>
      </c>
      <c r="K84">
        <f t="shared" si="455"/>
        <v>8.0000000000000515</v>
      </c>
      <c r="L84">
        <f t="shared" si="456"/>
        <v>11.000000000000041</v>
      </c>
      <c r="M84">
        <f t="shared" si="457"/>
        <v>2</v>
      </c>
      <c r="N84">
        <f t="shared" ca="1" si="458"/>
        <v>854</v>
      </c>
      <c r="O84" t="str">
        <f t="shared" si="459"/>
        <v/>
      </c>
      <c r="P84">
        <f t="shared" si="460"/>
        <v>640.00000000000409</v>
      </c>
      <c r="Q84" s="7">
        <f t="shared" si="461"/>
        <v>413.58171209127181</v>
      </c>
      <c r="R84">
        <f t="shared" si="462"/>
        <v>110.00000000000041</v>
      </c>
      <c r="S84">
        <f t="shared" si="463"/>
        <v>750.00000000000455</v>
      </c>
      <c r="T84" s="7">
        <f t="shared" si="464"/>
        <v>523.58171209127227</v>
      </c>
    </row>
    <row r="85" spans="1:20" x14ac:dyDescent="0.2">
      <c r="B85" s="61"/>
      <c r="C85" s="4"/>
      <c r="D85" s="19"/>
      <c r="E85" s="4">
        <v>150</v>
      </c>
      <c r="F85" s="4">
        <v>1048</v>
      </c>
      <c r="G85" s="6">
        <f t="shared" si="344"/>
        <v>0.45</v>
      </c>
      <c r="H85" s="4">
        <v>1053</v>
      </c>
      <c r="I85" s="1">
        <f t="shared" si="453"/>
        <v>0.45347222222222222</v>
      </c>
      <c r="J85" s="1">
        <f t="shared" si="454"/>
        <v>0.45694444444444443</v>
      </c>
      <c r="K85" t="str">
        <f t="shared" si="455"/>
        <v/>
      </c>
      <c r="L85">
        <f t="shared" si="456"/>
        <v>4.9999999999999822</v>
      </c>
      <c r="M85">
        <f t="shared" si="457"/>
        <v>3</v>
      </c>
      <c r="N85">
        <f t="shared" ca="1" si="458"/>
        <v>854</v>
      </c>
      <c r="O85">
        <f t="shared" ca="1" si="459"/>
        <v>123.99999999999996</v>
      </c>
      <c r="P85">
        <f t="shared" si="460"/>
        <v>375</v>
      </c>
      <c r="Q85" s="7">
        <f t="shared" si="461"/>
        <v>39.838234628813851</v>
      </c>
      <c r="R85">
        <f t="shared" si="462"/>
        <v>749.99999999999739</v>
      </c>
      <c r="S85">
        <f t="shared" si="463"/>
        <v>1124.9999999999973</v>
      </c>
      <c r="T85" s="7">
        <f t="shared" si="464"/>
        <v>789.83823462881128</v>
      </c>
    </row>
    <row r="86" spans="1:20" x14ac:dyDescent="0.2">
      <c r="B86" s="61">
        <v>44222</v>
      </c>
      <c r="C86" s="4">
        <v>1236</v>
      </c>
      <c r="D86" s="19"/>
      <c r="E86" s="4">
        <v>100</v>
      </c>
      <c r="F86" s="4">
        <v>1312</v>
      </c>
      <c r="G86" s="6">
        <f t="shared" si="344"/>
        <v>0.54999999999999993</v>
      </c>
      <c r="H86" s="4">
        <v>1317</v>
      </c>
      <c r="I86" s="1">
        <f t="shared" si="453"/>
        <v>0.55347222222222225</v>
      </c>
      <c r="J86" s="1" t="str">
        <f t="shared" si="454"/>
        <v/>
      </c>
      <c r="K86">
        <f t="shared" si="455"/>
        <v>8.999999999999968</v>
      </c>
      <c r="L86">
        <f t="shared" si="456"/>
        <v>5.0000000000001421</v>
      </c>
      <c r="M86">
        <f t="shared" si="457"/>
        <v>1</v>
      </c>
      <c r="N86">
        <f t="shared" ca="1" si="458"/>
        <v>1236</v>
      </c>
      <c r="O86" t="str">
        <f t="shared" si="459"/>
        <v/>
      </c>
      <c r="P86">
        <f t="shared" si="460"/>
        <v>517.49999999999818</v>
      </c>
      <c r="Q86" s="7">
        <f t="shared" si="461"/>
        <v>403.24282541172045</v>
      </c>
      <c r="R86">
        <f t="shared" si="462"/>
        <v>500.00000000001421</v>
      </c>
      <c r="S86">
        <f t="shared" si="463"/>
        <v>1017.5000000000124</v>
      </c>
      <c r="T86" s="7">
        <f t="shared" si="464"/>
        <v>903.24282541173466</v>
      </c>
    </row>
    <row r="87" spans="1:20" x14ac:dyDescent="0.2">
      <c r="B87" s="61"/>
      <c r="C87" s="4"/>
      <c r="D87" s="19"/>
      <c r="E87" s="4">
        <v>15</v>
      </c>
      <c r="F87" s="4">
        <v>1326</v>
      </c>
      <c r="G87" s="6">
        <f t="shared" si="344"/>
        <v>0.55972222222222223</v>
      </c>
      <c r="H87" s="4">
        <v>1426</v>
      </c>
      <c r="I87" s="1">
        <f t="shared" si="453"/>
        <v>0.60138888888888886</v>
      </c>
      <c r="J87" s="1" t="str">
        <f t="shared" si="454"/>
        <v/>
      </c>
      <c r="K87">
        <f t="shared" si="455"/>
        <v>11.999999999999957</v>
      </c>
      <c r="L87">
        <f t="shared" si="456"/>
        <v>59.999999999999943</v>
      </c>
      <c r="M87">
        <f t="shared" si="457"/>
        <v>2</v>
      </c>
      <c r="N87">
        <f t="shared" ca="1" si="458"/>
        <v>1236</v>
      </c>
      <c r="O87" t="str">
        <f t="shared" si="459"/>
        <v/>
      </c>
      <c r="P87">
        <f t="shared" si="460"/>
        <v>1169.9999999999959</v>
      </c>
      <c r="Q87" s="7">
        <f t="shared" si="461"/>
        <v>796.81063627194942</v>
      </c>
      <c r="R87">
        <f t="shared" si="462"/>
        <v>899.99999999999909</v>
      </c>
      <c r="S87">
        <f t="shared" si="463"/>
        <v>2069.999999999995</v>
      </c>
      <c r="T87" s="7">
        <f t="shared" si="464"/>
        <v>1696.8106362719486</v>
      </c>
    </row>
    <row r="88" spans="1:20" x14ac:dyDescent="0.2">
      <c r="B88" s="61"/>
      <c r="C88" s="4"/>
      <c r="D88" s="19"/>
      <c r="E88" s="4">
        <v>180</v>
      </c>
      <c r="F88" s="4">
        <v>1438</v>
      </c>
      <c r="G88" s="6">
        <f t="shared" si="344"/>
        <v>0.60972222222222217</v>
      </c>
      <c r="H88" s="4">
        <v>1455</v>
      </c>
      <c r="I88" s="1">
        <f t="shared" si="453"/>
        <v>0.62152777777777779</v>
      </c>
      <c r="J88" s="1" t="str">
        <f t="shared" si="454"/>
        <v/>
      </c>
      <c r="K88">
        <f t="shared" si="455"/>
        <v>6.9999999999999751</v>
      </c>
      <c r="L88">
        <f t="shared" si="456"/>
        <v>17.000000000000099</v>
      </c>
      <c r="M88">
        <f t="shared" si="457"/>
        <v>3</v>
      </c>
      <c r="N88">
        <f t="shared" ca="1" si="458"/>
        <v>1236</v>
      </c>
      <c r="O88" t="str">
        <f t="shared" si="459"/>
        <v/>
      </c>
      <c r="P88">
        <f t="shared" si="460"/>
        <v>944.99999999999659</v>
      </c>
      <c r="Q88" s="7">
        <f t="shared" si="461"/>
        <v>908.89788304483523</v>
      </c>
      <c r="R88">
        <f t="shared" si="462"/>
        <v>3060.0000000000177</v>
      </c>
      <c r="S88">
        <f t="shared" si="463"/>
        <v>4005.0000000000146</v>
      </c>
      <c r="T88" s="7">
        <f t="shared" si="464"/>
        <v>3968.8978830448532</v>
      </c>
    </row>
    <row r="89" spans="1:20" x14ac:dyDescent="0.2">
      <c r="B89" s="61"/>
      <c r="C89" s="4"/>
      <c r="D89" s="19"/>
      <c r="E89" s="4">
        <v>90</v>
      </c>
      <c r="F89" s="4">
        <v>1502</v>
      </c>
      <c r="G89" s="6">
        <f t="shared" si="344"/>
        <v>0.62638888888888888</v>
      </c>
      <c r="H89" s="4">
        <v>1511</v>
      </c>
      <c r="I89" s="1">
        <f t="shared" si="453"/>
        <v>0.63263888888888886</v>
      </c>
      <c r="J89" s="1" t="str">
        <f t="shared" si="454"/>
        <v/>
      </c>
      <c r="K89">
        <f t="shared" si="455"/>
        <v>5.9999999999999787</v>
      </c>
      <c r="L89">
        <f t="shared" si="456"/>
        <v>8.999999999999968</v>
      </c>
      <c r="M89">
        <f t="shared" si="457"/>
        <v>4</v>
      </c>
      <c r="N89">
        <f t="shared" ca="1" si="458"/>
        <v>1236</v>
      </c>
      <c r="O89" t="str">
        <f t="shared" si="459"/>
        <v/>
      </c>
      <c r="P89">
        <f t="shared" si="460"/>
        <v>869.99999999999693</v>
      </c>
      <c r="Q89" s="7">
        <f t="shared" si="461"/>
        <v>826.54182067030331</v>
      </c>
      <c r="R89">
        <f t="shared" si="462"/>
        <v>809.99999999999716</v>
      </c>
      <c r="S89">
        <f t="shared" si="463"/>
        <v>1679.9999999999941</v>
      </c>
      <c r="T89" s="7">
        <f t="shared" si="464"/>
        <v>1636.5418206703005</v>
      </c>
    </row>
    <row r="90" spans="1:20" x14ac:dyDescent="0.2">
      <c r="B90" s="61"/>
      <c r="C90" s="4"/>
      <c r="D90" s="21"/>
      <c r="E90" s="4">
        <v>200</v>
      </c>
      <c r="F90" s="4">
        <v>1517</v>
      </c>
      <c r="G90" s="6">
        <f t="shared" si="344"/>
        <v>0.63680555555555551</v>
      </c>
      <c r="H90" s="4">
        <v>1526</v>
      </c>
      <c r="I90" s="1">
        <f t="shared" si="453"/>
        <v>0.6430555555555556</v>
      </c>
      <c r="J90" s="1" t="str">
        <f t="shared" si="454"/>
        <v/>
      </c>
      <c r="K90">
        <f t="shared" si="455"/>
        <v>8.999999999999968</v>
      </c>
      <c r="L90">
        <f t="shared" ref="L90:L107" si="465">(I90-G90)*1440</f>
        <v>9.0000000000001279</v>
      </c>
      <c r="M90">
        <f t="shared" ref="M90:M93" si="466">IF(B90&lt;&gt;"",1,M89+1)</f>
        <v>5</v>
      </c>
      <c r="N90">
        <f t="shared" ref="N90:N93" ca="1" si="467">OFFSET(C90,-M90+1,0)</f>
        <v>1236</v>
      </c>
      <c r="O90" t="str">
        <f t="shared" ref="O90:O98" si="468">IF(J90&lt;&gt;"",(J90-VALUE(CONCATENATE(LEFT(N90,LEN(N90)-2),":",RIGHT(N90,2))))*1440,"")</f>
        <v/>
      </c>
      <c r="P90">
        <f t="shared" ref="P90:P98" si="469">IF(K90&lt;&gt;"",(E90+E91)*K90/2,E90*5/2)</f>
        <v>1214.9999999999957</v>
      </c>
      <c r="Q90" s="7">
        <f t="shared" ref="Q90:Q98" si="470">IF(K90&lt;&gt;"",(E91-E90)*K90/LN((E91+0.000001)/(E90+0.000001)),-5*(E90-0.000001)/(LN(1/E90)-13.8155))</f>
        <v>1114.4745219647555</v>
      </c>
      <c r="R90">
        <f t="shared" ref="R90:R107" si="471">(E90*L90)</f>
        <v>1800.0000000000255</v>
      </c>
      <c r="S90">
        <f t="shared" ref="S90:S98" si="472">P90+R90</f>
        <v>3015.0000000000209</v>
      </c>
      <c r="T90" s="7">
        <f t="shared" ref="T90:T98" si="473">Q90+R90</f>
        <v>2914.4745219647812</v>
      </c>
    </row>
    <row r="91" spans="1:20" x14ac:dyDescent="0.2">
      <c r="B91" s="61"/>
      <c r="C91" s="4"/>
      <c r="D91" s="19"/>
      <c r="E91" s="4">
        <v>70</v>
      </c>
      <c r="F91" s="4">
        <v>1535</v>
      </c>
      <c r="G91" s="6">
        <f t="shared" si="344"/>
        <v>0.64930555555555558</v>
      </c>
      <c r="H91" s="4">
        <v>1548</v>
      </c>
      <c r="I91" s="1">
        <f t="shared" si="453"/>
        <v>0.65833333333333333</v>
      </c>
      <c r="J91" s="1">
        <f t="shared" si="454"/>
        <v>0.66180555555555554</v>
      </c>
      <c r="K91" t="str">
        <f t="shared" si="455"/>
        <v/>
      </c>
      <c r="L91">
        <f t="shared" si="465"/>
        <v>12.999999999999954</v>
      </c>
      <c r="M91">
        <f t="shared" si="466"/>
        <v>6</v>
      </c>
      <c r="N91">
        <f t="shared" ca="1" si="467"/>
        <v>1236</v>
      </c>
      <c r="O91">
        <f t="shared" ca="1" si="468"/>
        <v>196.99999999999994</v>
      </c>
      <c r="P91">
        <f t="shared" si="469"/>
        <v>175</v>
      </c>
      <c r="Q91" s="7">
        <f t="shared" si="470"/>
        <v>19.375558413859089</v>
      </c>
      <c r="R91">
        <f t="shared" si="471"/>
        <v>909.99999999999682</v>
      </c>
      <c r="S91">
        <f t="shared" si="472"/>
        <v>1084.9999999999968</v>
      </c>
      <c r="T91" s="7">
        <f t="shared" si="473"/>
        <v>929.37555841385586</v>
      </c>
    </row>
    <row r="92" spans="1:20" x14ac:dyDescent="0.2">
      <c r="A92">
        <v>1</v>
      </c>
      <c r="B92" s="61">
        <v>44223</v>
      </c>
      <c r="C92" s="4">
        <v>1421</v>
      </c>
      <c r="D92" s="19">
        <v>3</v>
      </c>
      <c r="E92" s="4">
        <v>0.01</v>
      </c>
      <c r="F92" s="4">
        <v>1450</v>
      </c>
      <c r="G92" s="6">
        <f t="shared" si="344"/>
        <v>0.61805555555555558</v>
      </c>
      <c r="H92" s="4">
        <v>1457</v>
      </c>
      <c r="I92" s="1">
        <f t="shared" si="453"/>
        <v>0.62291666666666667</v>
      </c>
      <c r="J92" s="1"/>
      <c r="K92">
        <f t="shared" si="455"/>
        <v>10.999999999999961</v>
      </c>
      <c r="L92">
        <f t="shared" si="465"/>
        <v>6.9999999999999751</v>
      </c>
      <c r="M92">
        <f t="shared" si="466"/>
        <v>1</v>
      </c>
      <c r="N92">
        <f t="shared" ca="1" si="467"/>
        <v>1421</v>
      </c>
      <c r="O92" t="str">
        <f t="shared" si="468"/>
        <v/>
      </c>
      <c r="P92">
        <f t="shared" si="469"/>
        <v>27.5549999999999</v>
      </c>
      <c r="Q92" s="7">
        <f t="shared" si="470"/>
        <v>8.8325571903695472</v>
      </c>
      <c r="R92">
        <f t="shared" si="471"/>
        <v>6.9999999999999757E-2</v>
      </c>
      <c r="S92">
        <f t="shared" si="472"/>
        <v>27.624999999999901</v>
      </c>
      <c r="T92" s="7">
        <f t="shared" si="473"/>
        <v>8.9025571903695475</v>
      </c>
    </row>
    <row r="93" spans="1:20" x14ac:dyDescent="0.2">
      <c r="B93" s="61"/>
      <c r="D93" s="19"/>
      <c r="E93" s="4">
        <v>5</v>
      </c>
      <c r="F93" s="4">
        <v>1508</v>
      </c>
      <c r="G93" s="6">
        <f t="shared" si="344"/>
        <v>0.63055555555555554</v>
      </c>
      <c r="H93" s="4">
        <v>1513</v>
      </c>
      <c r="I93" s="1">
        <f t="shared" si="453"/>
        <v>0.63402777777777775</v>
      </c>
      <c r="J93" s="1">
        <f t="shared" si="454"/>
        <v>0.63749999999999996</v>
      </c>
      <c r="K93" t="str">
        <f t="shared" si="455"/>
        <v/>
      </c>
      <c r="L93">
        <f t="shared" si="465"/>
        <v>4.9999999999999822</v>
      </c>
      <c r="M93">
        <f t="shared" si="466"/>
        <v>2</v>
      </c>
      <c r="N93">
        <f t="shared" ca="1" si="467"/>
        <v>1421</v>
      </c>
      <c r="O93">
        <f t="shared" ca="1" si="468"/>
        <v>56.999999999999957</v>
      </c>
      <c r="P93">
        <f t="shared" si="469"/>
        <v>12.5</v>
      </c>
      <c r="Q93" s="7">
        <f t="shared" si="470"/>
        <v>1.6207517425303481</v>
      </c>
      <c r="R93">
        <f t="shared" si="471"/>
        <v>24.999999999999911</v>
      </c>
      <c r="S93">
        <f t="shared" si="472"/>
        <v>37.499999999999915</v>
      </c>
      <c r="T93" s="7">
        <f t="shared" si="473"/>
        <v>26.62075174253026</v>
      </c>
    </row>
    <row r="94" spans="1:20" x14ac:dyDescent="0.2">
      <c r="A94">
        <v>1</v>
      </c>
      <c r="B94" s="61">
        <v>44224</v>
      </c>
      <c r="C94">
        <v>902</v>
      </c>
      <c r="D94" s="19">
        <v>3</v>
      </c>
      <c r="E94" s="4">
        <v>0.01</v>
      </c>
      <c r="F94" s="4">
        <v>934</v>
      </c>
      <c r="G94" s="6">
        <f t="shared" si="344"/>
        <v>0.39861111111111108</v>
      </c>
      <c r="H94" s="4">
        <v>945</v>
      </c>
      <c r="I94" s="1">
        <f t="shared" si="453"/>
        <v>0.40625</v>
      </c>
      <c r="J94" s="1" t="str">
        <f t="shared" si="454"/>
        <v/>
      </c>
      <c r="K94">
        <f t="shared" si="455"/>
        <v>18.000000000000014</v>
      </c>
      <c r="L94">
        <f t="shared" ref="L94" si="474">(I94-G94)*1440</f>
        <v>11.000000000000041</v>
      </c>
      <c r="M94">
        <f t="shared" ref="M94:M98" si="475">IF(B94&lt;&gt;"",1,M93+1)</f>
        <v>1</v>
      </c>
      <c r="N94">
        <f t="shared" ref="N94:N98" ca="1" si="476">OFFSET(C94,-M94+1,0)</f>
        <v>902</v>
      </c>
      <c r="O94" t="str">
        <f t="shared" si="468"/>
        <v/>
      </c>
      <c r="P94">
        <f t="shared" si="469"/>
        <v>900.09000000000071</v>
      </c>
      <c r="Q94" s="7">
        <f t="shared" si="470"/>
        <v>195.41509497896678</v>
      </c>
      <c r="R94">
        <f t="shared" si="471"/>
        <v>0.11000000000000042</v>
      </c>
      <c r="S94">
        <f t="shared" si="472"/>
        <v>900.20000000000073</v>
      </c>
      <c r="T94" s="7">
        <f t="shared" si="473"/>
        <v>195.52509497896679</v>
      </c>
    </row>
    <row r="95" spans="1:20" x14ac:dyDescent="0.2">
      <c r="B95" s="61"/>
      <c r="D95" s="19"/>
      <c r="E95" s="4">
        <v>100</v>
      </c>
      <c r="F95" s="4">
        <v>1003</v>
      </c>
      <c r="G95" s="6">
        <f t="shared" si="344"/>
        <v>0.41875000000000001</v>
      </c>
      <c r="H95" s="4">
        <v>1009</v>
      </c>
      <c r="I95" s="1">
        <f t="shared" si="453"/>
        <v>0.42291666666666666</v>
      </c>
      <c r="J95" s="1" t="str">
        <f t="shared" si="454"/>
        <v/>
      </c>
      <c r="K95">
        <f t="shared" si="455"/>
        <v>5.9999999999999787</v>
      </c>
      <c r="L95">
        <f t="shared" si="465"/>
        <v>5.9999999999999787</v>
      </c>
      <c r="M95">
        <f t="shared" si="475"/>
        <v>2</v>
      </c>
      <c r="N95">
        <f t="shared" ca="1" si="476"/>
        <v>902</v>
      </c>
      <c r="O95" t="str">
        <f t="shared" si="468"/>
        <v/>
      </c>
      <c r="P95">
        <f t="shared" si="469"/>
        <v>839.99999999999704</v>
      </c>
      <c r="Q95" s="7">
        <f t="shared" si="470"/>
        <v>816.62281962345116</v>
      </c>
      <c r="R95">
        <f t="shared" si="471"/>
        <v>599.99999999999784</v>
      </c>
      <c r="S95">
        <f t="shared" si="472"/>
        <v>1439.999999999995</v>
      </c>
      <c r="T95" s="7">
        <f t="shared" si="473"/>
        <v>1416.622819623449</v>
      </c>
    </row>
    <row r="96" spans="1:20" x14ac:dyDescent="0.2">
      <c r="B96" s="61"/>
      <c r="D96" s="19"/>
      <c r="E96" s="4">
        <v>180</v>
      </c>
      <c r="F96" s="4">
        <v>1015</v>
      </c>
      <c r="G96" s="6">
        <f t="shared" si="344"/>
        <v>0.42708333333333331</v>
      </c>
      <c r="H96" s="4">
        <v>1023</v>
      </c>
      <c r="I96" s="1">
        <f t="shared" si="453"/>
        <v>0.43263888888888885</v>
      </c>
      <c r="J96" s="1" t="str">
        <f t="shared" si="454"/>
        <v/>
      </c>
      <c r="K96">
        <f t="shared" si="455"/>
        <v>13.000000000000034</v>
      </c>
      <c r="L96">
        <f t="shared" si="465"/>
        <v>7.9999999999999716</v>
      </c>
      <c r="M96">
        <f t="shared" si="475"/>
        <v>3</v>
      </c>
      <c r="N96">
        <f t="shared" ca="1" si="476"/>
        <v>902</v>
      </c>
      <c r="O96" t="str">
        <f t="shared" si="468"/>
        <v/>
      </c>
      <c r="P96">
        <f t="shared" si="469"/>
        <v>1267.5000000000032</v>
      </c>
      <c r="Q96" s="7">
        <f t="shared" si="470"/>
        <v>863.21152262795044</v>
      </c>
      <c r="R96">
        <f t="shared" si="471"/>
        <v>1439.999999999995</v>
      </c>
      <c r="S96">
        <f t="shared" si="472"/>
        <v>2707.4999999999982</v>
      </c>
      <c r="T96" s="7">
        <f t="shared" si="473"/>
        <v>2303.2115226279457</v>
      </c>
    </row>
    <row r="97" spans="1:20" x14ac:dyDescent="0.2">
      <c r="B97" s="61"/>
      <c r="D97" s="19"/>
      <c r="E97" s="4">
        <v>15</v>
      </c>
      <c r="F97" s="4">
        <v>1036</v>
      </c>
      <c r="G97" s="6">
        <f t="shared" si="344"/>
        <v>0.44166666666666665</v>
      </c>
      <c r="H97" s="4">
        <v>1044</v>
      </c>
      <c r="I97" s="1">
        <f t="shared" si="453"/>
        <v>0.44722222222222219</v>
      </c>
      <c r="J97" s="1" t="str">
        <f t="shared" si="454"/>
        <v/>
      </c>
      <c r="K97">
        <f t="shared" si="455"/>
        <v>13.000000000000034</v>
      </c>
      <c r="L97">
        <f t="shared" si="465"/>
        <v>7.9999999999999716</v>
      </c>
      <c r="M97">
        <f t="shared" si="475"/>
        <v>4</v>
      </c>
      <c r="N97">
        <f t="shared" ca="1" si="476"/>
        <v>902</v>
      </c>
      <c r="O97" t="str">
        <f t="shared" si="468"/>
        <v/>
      </c>
      <c r="P97">
        <f t="shared" si="469"/>
        <v>101.40000000000026</v>
      </c>
      <c r="Q97" s="7">
        <f t="shared" si="470"/>
        <v>58.156978782724849</v>
      </c>
      <c r="R97">
        <f t="shared" si="471"/>
        <v>119.99999999999957</v>
      </c>
      <c r="S97">
        <f t="shared" si="472"/>
        <v>221.39999999999984</v>
      </c>
      <c r="T97" s="7">
        <f t="shared" si="473"/>
        <v>178.15697878272442</v>
      </c>
    </row>
    <row r="98" spans="1:20" x14ac:dyDescent="0.2">
      <c r="B98" s="61"/>
      <c r="D98" s="21"/>
      <c r="E98" s="4">
        <v>0.6</v>
      </c>
      <c r="F98" s="4">
        <v>1057</v>
      </c>
      <c r="G98" s="6">
        <f t="shared" si="344"/>
        <v>0.45624999999999999</v>
      </c>
      <c r="H98" s="4">
        <v>1127</v>
      </c>
      <c r="I98" s="1">
        <f t="shared" si="453"/>
        <v>0.4770833333333333</v>
      </c>
      <c r="J98" s="1">
        <f t="shared" si="454"/>
        <v>0.48055555555555551</v>
      </c>
      <c r="K98" t="str">
        <f t="shared" si="455"/>
        <v/>
      </c>
      <c r="L98">
        <f t="shared" si="465"/>
        <v>29.999999999999972</v>
      </c>
      <c r="M98">
        <f t="shared" si="475"/>
        <v>5</v>
      </c>
      <c r="N98">
        <f t="shared" ca="1" si="476"/>
        <v>902</v>
      </c>
      <c r="O98">
        <f t="shared" ca="1" si="468"/>
        <v>149.99999999999994</v>
      </c>
      <c r="P98">
        <f t="shared" si="469"/>
        <v>1.5</v>
      </c>
      <c r="Q98" s="7">
        <f t="shared" si="470"/>
        <v>0.22548428583557498</v>
      </c>
      <c r="R98">
        <f t="shared" si="471"/>
        <v>17.999999999999982</v>
      </c>
      <c r="S98">
        <f t="shared" si="472"/>
        <v>19.499999999999982</v>
      </c>
      <c r="T98" s="7">
        <f t="shared" si="473"/>
        <v>18.225484285835556</v>
      </c>
    </row>
    <row r="99" spans="1:20" x14ac:dyDescent="0.2">
      <c r="A99">
        <v>1</v>
      </c>
      <c r="B99" s="61">
        <v>44224</v>
      </c>
      <c r="C99">
        <v>1309</v>
      </c>
      <c r="D99" s="21">
        <v>3</v>
      </c>
      <c r="E99" s="4">
        <v>0.01</v>
      </c>
      <c r="F99" s="4">
        <v>1341</v>
      </c>
      <c r="G99" s="6">
        <f t="shared" si="344"/>
        <v>0.57013888888888886</v>
      </c>
      <c r="H99" s="4">
        <v>1352</v>
      </c>
      <c r="I99" s="1">
        <f t="shared" si="453"/>
        <v>0.57777777777777783</v>
      </c>
      <c r="J99" s="1" t="str">
        <f t="shared" si="454"/>
        <v/>
      </c>
      <c r="K99">
        <f t="shared" si="455"/>
        <v>10.999999999999961</v>
      </c>
      <c r="L99">
        <f t="shared" si="465"/>
        <v>11.000000000000121</v>
      </c>
      <c r="M99">
        <f t="shared" ref="M99:M107" si="477">IF(B99&lt;&gt;"",1,M98+1)</f>
        <v>1</v>
      </c>
      <c r="N99">
        <f t="shared" ref="N99:N107" ca="1" si="478">OFFSET(C99,-M99+1,0)</f>
        <v>1309</v>
      </c>
      <c r="O99" t="str">
        <f t="shared" ref="O99:O107" si="479">IF(J99&lt;&gt;"",(J99-VALUE(CONCATENATE(LEFT(N99,LEN(N99)-2),":",RIGHT(N99,2))))*1440,"")</f>
        <v/>
      </c>
      <c r="P99">
        <f t="shared" ref="P99:P107" si="480">IF(K99&lt;&gt;"",(E99+E100)*K99/2,E99*5/2)</f>
        <v>110.05499999999962</v>
      </c>
      <c r="Q99" s="7">
        <f t="shared" ref="Q99:Q107" si="481">IF(K99&lt;&gt;"",(E100-E99)*K99/LN((E100+0.000001)/(E99+0.000001)),-5*(E99-0.000001)/(LN(1/E99)-13.8155))</f>
        <v>28.929839918786044</v>
      </c>
      <c r="R99">
        <f t="shared" si="471"/>
        <v>0.11000000000000121</v>
      </c>
      <c r="S99">
        <f t="shared" ref="S99:S107" si="482">P99+R99</f>
        <v>110.16499999999962</v>
      </c>
      <c r="T99" s="7">
        <f t="shared" ref="T99:T107" si="483">Q99+R99</f>
        <v>29.039839918786043</v>
      </c>
    </row>
    <row r="100" spans="1:20" x14ac:dyDescent="0.2">
      <c r="B100" s="61"/>
      <c r="D100" s="19"/>
      <c r="E100" s="4">
        <v>20</v>
      </c>
      <c r="F100" s="4">
        <v>1403</v>
      </c>
      <c r="G100" s="6">
        <f t="shared" si="344"/>
        <v>0.5854166666666667</v>
      </c>
      <c r="H100" s="4">
        <v>1416</v>
      </c>
      <c r="I100" s="1">
        <f t="shared" si="453"/>
        <v>0.59444444444444444</v>
      </c>
      <c r="J100" s="1" t="str">
        <f t="shared" si="454"/>
        <v/>
      </c>
      <c r="K100">
        <f t="shared" si="455"/>
        <v>6.9999999999999751</v>
      </c>
      <c r="L100">
        <f t="shared" si="465"/>
        <v>12.999999999999954</v>
      </c>
      <c r="M100">
        <f t="shared" si="477"/>
        <v>2</v>
      </c>
      <c r="N100">
        <f t="shared" ca="1" si="478"/>
        <v>1309</v>
      </c>
      <c r="O100" t="str">
        <f t="shared" si="479"/>
        <v/>
      </c>
      <c r="P100">
        <f t="shared" si="480"/>
        <v>769.99999999999727</v>
      </c>
      <c r="Q100" s="7">
        <f t="shared" si="481"/>
        <v>547.21105789237856</v>
      </c>
      <c r="R100">
        <f t="shared" si="471"/>
        <v>259.99999999999909</v>
      </c>
      <c r="S100">
        <f t="shared" si="482"/>
        <v>1029.9999999999964</v>
      </c>
      <c r="T100" s="7">
        <f t="shared" si="483"/>
        <v>807.21105789237765</v>
      </c>
    </row>
    <row r="101" spans="1:20" x14ac:dyDescent="0.2">
      <c r="B101" s="61"/>
      <c r="D101" s="19"/>
      <c r="E101" s="4">
        <v>200</v>
      </c>
      <c r="F101" s="4">
        <v>1423</v>
      </c>
      <c r="G101" s="6">
        <f t="shared" si="344"/>
        <v>0.59930555555555554</v>
      </c>
      <c r="H101" s="4">
        <v>1431</v>
      </c>
      <c r="I101" s="1">
        <f t="shared" si="453"/>
        <v>0.60486111111111118</v>
      </c>
      <c r="J101" s="1" t="str">
        <f t="shared" si="454"/>
        <v/>
      </c>
      <c r="K101">
        <f t="shared" si="455"/>
        <v>2.9999999999998295</v>
      </c>
      <c r="L101">
        <f t="shared" si="465"/>
        <v>8.0000000000001315</v>
      </c>
      <c r="M101">
        <f t="shared" si="477"/>
        <v>3</v>
      </c>
      <c r="N101">
        <f t="shared" ca="1" si="478"/>
        <v>1309</v>
      </c>
      <c r="O101" t="str">
        <f t="shared" si="479"/>
        <v/>
      </c>
      <c r="P101">
        <f t="shared" si="480"/>
        <v>449.99999999997442</v>
      </c>
      <c r="Q101" s="7">
        <f t="shared" si="481"/>
        <v>432.80851538871792</v>
      </c>
      <c r="R101">
        <f t="shared" si="471"/>
        <v>1600.0000000000264</v>
      </c>
      <c r="S101">
        <f t="shared" si="482"/>
        <v>2050.0000000000009</v>
      </c>
      <c r="T101" s="7">
        <f t="shared" si="483"/>
        <v>2032.8085153887444</v>
      </c>
    </row>
    <row r="102" spans="1:20" x14ac:dyDescent="0.2">
      <c r="B102" s="61"/>
      <c r="D102" s="19"/>
      <c r="E102" s="4">
        <v>100</v>
      </c>
      <c r="F102" s="4">
        <v>1434</v>
      </c>
      <c r="G102" s="6">
        <f t="shared" si="344"/>
        <v>0.6069444444444444</v>
      </c>
      <c r="H102" s="4">
        <v>1438</v>
      </c>
      <c r="I102" s="1">
        <f t="shared" si="453"/>
        <v>0.60972222222222217</v>
      </c>
      <c r="J102" s="1" t="str">
        <f t="shared" si="454"/>
        <v/>
      </c>
      <c r="K102">
        <f t="shared" si="455"/>
        <v>7.000000000000135</v>
      </c>
      <c r="L102">
        <f t="shared" si="465"/>
        <v>3.9999999999999858</v>
      </c>
      <c r="M102">
        <f t="shared" si="477"/>
        <v>4</v>
      </c>
      <c r="N102">
        <f t="shared" ca="1" si="478"/>
        <v>1309</v>
      </c>
      <c r="O102" t="str">
        <f t="shared" si="479"/>
        <v/>
      </c>
      <c r="P102">
        <f t="shared" si="480"/>
        <v>351.75000000000676</v>
      </c>
      <c r="Q102" s="7">
        <f t="shared" si="481"/>
        <v>131.45687836603165</v>
      </c>
      <c r="R102">
        <f t="shared" si="471"/>
        <v>399.99999999999858</v>
      </c>
      <c r="S102">
        <f t="shared" si="482"/>
        <v>751.75000000000534</v>
      </c>
      <c r="T102" s="7">
        <f t="shared" si="483"/>
        <v>531.4568783660302</v>
      </c>
    </row>
    <row r="103" spans="1:20" x14ac:dyDescent="0.2">
      <c r="B103" s="61"/>
      <c r="D103" s="19"/>
      <c r="E103" s="4">
        <v>0.5</v>
      </c>
      <c r="F103" s="4">
        <v>1445</v>
      </c>
      <c r="G103" s="6">
        <f t="shared" si="344"/>
        <v>0.61458333333333337</v>
      </c>
      <c r="H103" s="4">
        <v>1448</v>
      </c>
      <c r="I103" s="1">
        <f t="shared" si="453"/>
        <v>0.6166666666666667</v>
      </c>
      <c r="J103" s="1">
        <f t="shared" si="454"/>
        <v>0.62013888888888891</v>
      </c>
      <c r="K103" t="str">
        <f t="shared" si="455"/>
        <v/>
      </c>
      <c r="L103">
        <f t="shared" si="465"/>
        <v>2.9999999999999893</v>
      </c>
      <c r="M103">
        <f t="shared" si="477"/>
        <v>5</v>
      </c>
      <c r="N103">
        <f t="shared" ca="1" si="478"/>
        <v>1309</v>
      </c>
      <c r="O103">
        <f t="shared" ca="1" si="479"/>
        <v>103.99999999999994</v>
      </c>
      <c r="P103">
        <f t="shared" si="480"/>
        <v>1.25</v>
      </c>
      <c r="Q103" s="7">
        <f t="shared" si="481"/>
        <v>0.19051423432971509</v>
      </c>
      <c r="R103">
        <f t="shared" si="471"/>
        <v>1.4999999999999947</v>
      </c>
      <c r="S103">
        <f t="shared" si="482"/>
        <v>2.7499999999999947</v>
      </c>
      <c r="T103" s="7">
        <f t="shared" si="483"/>
        <v>1.6905142343297097</v>
      </c>
    </row>
    <row r="104" spans="1:20" x14ac:dyDescent="0.2">
      <c r="A104">
        <v>1</v>
      </c>
      <c r="B104" s="61">
        <v>44225</v>
      </c>
      <c r="C104">
        <v>918</v>
      </c>
      <c r="D104" s="21">
        <v>3</v>
      </c>
      <c r="E104" s="4">
        <v>0.01</v>
      </c>
      <c r="F104" s="4">
        <v>945</v>
      </c>
      <c r="G104" s="6">
        <f t="shared" si="344"/>
        <v>0.40625</v>
      </c>
      <c r="H104" s="4">
        <v>950</v>
      </c>
      <c r="I104" s="1">
        <f t="shared" si="453"/>
        <v>0.40972222222222227</v>
      </c>
      <c r="J104" s="1">
        <f t="shared" si="454"/>
        <v>0.41319444444444448</v>
      </c>
      <c r="K104" t="str">
        <f t="shared" si="455"/>
        <v/>
      </c>
      <c r="L104">
        <f t="shared" si="465"/>
        <v>5.0000000000000622</v>
      </c>
      <c r="M104">
        <f t="shared" si="477"/>
        <v>1</v>
      </c>
      <c r="N104">
        <f t="shared" ca="1" si="478"/>
        <v>918</v>
      </c>
      <c r="O104">
        <f t="shared" ca="1" si="479"/>
        <v>37.000000000000028</v>
      </c>
      <c r="P104">
        <f t="shared" si="480"/>
        <v>2.5000000000000001E-2</v>
      </c>
      <c r="Q104" s="7">
        <f t="shared" si="481"/>
        <v>5.4281443780592247E-3</v>
      </c>
      <c r="R104">
        <f t="shared" si="471"/>
        <v>5.000000000000062E-2</v>
      </c>
      <c r="S104">
        <f t="shared" si="482"/>
        <v>7.5000000000000622E-2</v>
      </c>
      <c r="T104" s="7">
        <f t="shared" si="483"/>
        <v>5.5428144378059846E-2</v>
      </c>
    </row>
    <row r="105" spans="1:20" x14ac:dyDescent="0.2">
      <c r="B105" s="61">
        <v>44225</v>
      </c>
      <c r="C105">
        <v>1145</v>
      </c>
      <c r="D105" s="21"/>
      <c r="E105" s="4">
        <v>40</v>
      </c>
      <c r="F105" s="4">
        <v>1205</v>
      </c>
      <c r="G105" s="6">
        <f t="shared" si="344"/>
        <v>0.50347222222222221</v>
      </c>
      <c r="H105" s="4">
        <v>1305</v>
      </c>
      <c r="I105" s="1">
        <f t="shared" si="453"/>
        <v>0.54513888888888895</v>
      </c>
      <c r="J105" s="1">
        <f t="shared" si="454"/>
        <v>0.54861111111111116</v>
      </c>
      <c r="K105" t="str">
        <f t="shared" si="455"/>
        <v/>
      </c>
      <c r="L105">
        <f t="shared" si="465"/>
        <v>60.000000000000107</v>
      </c>
      <c r="M105">
        <f t="shared" si="477"/>
        <v>1</v>
      </c>
      <c r="N105">
        <f t="shared" ca="1" si="478"/>
        <v>1145</v>
      </c>
      <c r="O105">
        <f t="shared" ca="1" si="479"/>
        <v>85.000000000000099</v>
      </c>
      <c r="P105">
        <f t="shared" si="480"/>
        <v>100</v>
      </c>
      <c r="Q105" s="7">
        <f t="shared" si="481"/>
        <v>11.425711806824168</v>
      </c>
      <c r="R105">
        <f t="shared" si="471"/>
        <v>2400.0000000000041</v>
      </c>
      <c r="S105">
        <f t="shared" si="482"/>
        <v>2500.0000000000041</v>
      </c>
      <c r="T105" s="7">
        <f t="shared" si="483"/>
        <v>2411.4257118068281</v>
      </c>
    </row>
    <row r="106" spans="1:20" x14ac:dyDescent="0.2">
      <c r="B106" s="61">
        <v>44225</v>
      </c>
      <c r="C106">
        <v>1451</v>
      </c>
      <c r="D106" s="21"/>
      <c r="E106" s="4">
        <v>1.4999999999999999E-2</v>
      </c>
      <c r="F106" s="4">
        <v>1518</v>
      </c>
      <c r="G106" s="6">
        <f t="shared" si="344"/>
        <v>0.63750000000000007</v>
      </c>
      <c r="H106" s="4">
        <v>1526</v>
      </c>
      <c r="I106" s="1">
        <f t="shared" si="453"/>
        <v>0.6430555555555556</v>
      </c>
      <c r="J106" s="1" t="str">
        <f t="shared" si="454"/>
        <v/>
      </c>
      <c r="K106">
        <f t="shared" si="455"/>
        <v>12.999999999999954</v>
      </c>
      <c r="L106">
        <f t="shared" si="465"/>
        <v>7.9999999999999716</v>
      </c>
      <c r="M106">
        <f t="shared" si="477"/>
        <v>1</v>
      </c>
      <c r="N106">
        <f t="shared" ca="1" si="478"/>
        <v>1451</v>
      </c>
      <c r="O106" t="str">
        <f t="shared" si="479"/>
        <v/>
      </c>
      <c r="P106">
        <f t="shared" si="480"/>
        <v>130.09749999999954</v>
      </c>
      <c r="Q106" s="7">
        <f t="shared" si="481"/>
        <v>36.107243045089362</v>
      </c>
      <c r="R106">
        <f t="shared" si="471"/>
        <v>0.11999999999999957</v>
      </c>
      <c r="S106">
        <f t="shared" si="482"/>
        <v>130.21749999999955</v>
      </c>
      <c r="T106" s="7">
        <f t="shared" si="483"/>
        <v>36.227243045089359</v>
      </c>
    </row>
    <row r="107" spans="1:20" x14ac:dyDescent="0.2">
      <c r="B107" s="61"/>
      <c r="D107" s="21"/>
      <c r="E107" s="4">
        <v>20</v>
      </c>
      <c r="F107" s="4">
        <v>1539</v>
      </c>
      <c r="G107" s="6">
        <f t="shared" si="344"/>
        <v>0.65208333333333335</v>
      </c>
      <c r="H107" s="4">
        <v>1543</v>
      </c>
      <c r="I107" s="1">
        <f t="shared" si="453"/>
        <v>0.65486111111111112</v>
      </c>
      <c r="J107" s="1" t="str">
        <f t="shared" si="454"/>
        <v/>
      </c>
      <c r="K107">
        <f t="shared" si="455"/>
        <v>7.9999999999999716</v>
      </c>
      <c r="L107">
        <f t="shared" si="465"/>
        <v>3.9999999999999858</v>
      </c>
      <c r="M107">
        <f t="shared" si="477"/>
        <v>2</v>
      </c>
      <c r="N107">
        <f t="shared" ca="1" si="478"/>
        <v>1451</v>
      </c>
      <c r="O107" t="str">
        <f t="shared" si="479"/>
        <v/>
      </c>
      <c r="P107">
        <f t="shared" si="480"/>
        <v>85.199999999999704</v>
      </c>
      <c r="Q107" s="7">
        <f t="shared" si="481"/>
        <v>54.731027387058305</v>
      </c>
      <c r="R107">
        <f t="shared" si="471"/>
        <v>79.999999999999716</v>
      </c>
      <c r="S107">
        <f t="shared" si="482"/>
        <v>165.19999999999942</v>
      </c>
      <c r="T107" s="7">
        <f t="shared" si="483"/>
        <v>134.73102738705802</v>
      </c>
    </row>
    <row r="108" spans="1:20" x14ac:dyDescent="0.2">
      <c r="B108" s="61"/>
      <c r="D108" s="21"/>
      <c r="E108" s="4">
        <v>1.3</v>
      </c>
      <c r="F108" s="4">
        <v>1551</v>
      </c>
      <c r="G108" s="6">
        <f t="shared" ref="G108:G109" si="484">VALUE(CONCATENATE(LEFT(F108,LEN(F108)-2),":",RIGHT(F108,2)))</f>
        <v>0.66041666666666665</v>
      </c>
      <c r="H108" s="4">
        <v>1555</v>
      </c>
      <c r="I108" s="1">
        <f t="shared" ref="I108:I109" si="485">VALUE(CONCATENATE(LEFT(H108,LEN(H108)-2),":",RIGHT(H108,2)))</f>
        <v>0.66319444444444442</v>
      </c>
      <c r="J108" s="1">
        <f t="shared" ref="J108:J109" si="486">IF(OR(B109&lt;&gt;"",E109=""),I108+TIME(0,5,0),"")</f>
        <v>0.66666666666666663</v>
      </c>
      <c r="K108" t="str">
        <f t="shared" ref="K108:K109" si="487">IF(AND(OR(AND(B108&lt;&gt;"",B109=""),AND(B108="",B109="")),E109&lt;&gt;""),(G109-I108)*1440,"")</f>
        <v/>
      </c>
      <c r="L108">
        <f t="shared" ref="L108:L109" si="488">(I108-G108)*1440</f>
        <v>3.9999999999999858</v>
      </c>
      <c r="M108">
        <f t="shared" ref="M108:M109" si="489">IF(B108&lt;&gt;"",1,M107+1)</f>
        <v>3</v>
      </c>
      <c r="N108">
        <f t="shared" ref="N108:N109" ca="1" si="490">OFFSET(C108,-M108+1,0)</f>
        <v>1451</v>
      </c>
      <c r="O108">
        <f t="shared" ref="O108:O109" ca="1" si="491">IF(J108&lt;&gt;"",(J108-VALUE(CONCATENATE(LEFT(N108,LEN(N108)-2),":",RIGHT(N108,2))))*1440,"")</f>
        <v>68.999999999999915</v>
      </c>
      <c r="P108">
        <f t="shared" ref="P108:P109" si="492">IF(K108&lt;&gt;"",(E108+E109)*K108/2,E108*5/2)</f>
        <v>3.25</v>
      </c>
      <c r="Q108" s="7">
        <f t="shared" ref="Q108:Q109" si="493">IF(K108&lt;&gt;"",(E109-E108)*K108/LN((E109+0.000001)/(E108+0.000001)),-5*(E108-0.000001)/(LN(1/E108)-13.8155))</f>
        <v>0.46171740811608603</v>
      </c>
      <c r="R108">
        <f t="shared" ref="R108:R109" si="494">(E108*L108)</f>
        <v>5.1999999999999815</v>
      </c>
      <c r="S108">
        <f t="shared" ref="S108:S109" si="495">P108+R108</f>
        <v>8.4499999999999815</v>
      </c>
      <c r="T108" s="7">
        <f t="shared" ref="T108:T109" si="496">Q108+R108</f>
        <v>5.6617174081160675</v>
      </c>
    </row>
    <row r="109" spans="1:20" x14ac:dyDescent="0.2">
      <c r="A109">
        <v>1</v>
      </c>
      <c r="B109" s="61">
        <v>44228</v>
      </c>
      <c r="C109">
        <v>1123</v>
      </c>
      <c r="D109" s="21">
        <v>3</v>
      </c>
      <c r="E109" s="4">
        <v>0.01</v>
      </c>
      <c r="F109" s="4">
        <v>1143</v>
      </c>
      <c r="G109" s="6">
        <f t="shared" si="484"/>
        <v>0.48819444444444443</v>
      </c>
      <c r="H109" s="4">
        <v>1146</v>
      </c>
      <c r="I109" s="1">
        <f t="shared" si="485"/>
        <v>0.49027777777777781</v>
      </c>
      <c r="J109" s="1" t="str">
        <f t="shared" si="486"/>
        <v/>
      </c>
      <c r="K109">
        <f t="shared" si="487"/>
        <v>5.9999999999999787</v>
      </c>
      <c r="L109">
        <f t="shared" si="488"/>
        <v>3.0000000000000693</v>
      </c>
      <c r="M109">
        <f t="shared" si="489"/>
        <v>1</v>
      </c>
      <c r="N109">
        <f t="shared" ca="1" si="490"/>
        <v>1123</v>
      </c>
      <c r="O109" t="str">
        <f t="shared" si="491"/>
        <v/>
      </c>
      <c r="P109">
        <f t="shared" si="492"/>
        <v>3.0299999999999891</v>
      </c>
      <c r="Q109" s="7">
        <f t="shared" si="493"/>
        <v>1.2898823391971348</v>
      </c>
      <c r="R109">
        <f t="shared" si="494"/>
        <v>3.0000000000000693E-2</v>
      </c>
      <c r="S109">
        <f t="shared" si="495"/>
        <v>3.0599999999999898</v>
      </c>
      <c r="T109" s="7">
        <f t="shared" si="496"/>
        <v>1.3198823391971355</v>
      </c>
    </row>
    <row r="110" spans="1:20" x14ac:dyDescent="0.2">
      <c r="B110" s="61"/>
      <c r="D110" s="21"/>
      <c r="E110" s="4">
        <v>1</v>
      </c>
      <c r="F110" s="4">
        <v>1152</v>
      </c>
      <c r="G110" s="6">
        <f t="shared" ref="G110" si="497">VALUE(CONCATENATE(LEFT(F110,LEN(F110)-2),":",RIGHT(F110,2)))</f>
        <v>0.49444444444444446</v>
      </c>
      <c r="H110" s="4">
        <v>1156</v>
      </c>
      <c r="I110" s="1">
        <f t="shared" ref="I110" si="498">VALUE(CONCATENATE(LEFT(H110,LEN(H110)-2),":",RIGHT(H110,2)))</f>
        <v>0.49722222222222223</v>
      </c>
      <c r="J110" s="1" t="str">
        <f t="shared" ref="J110" si="499">IF(OR(B111&lt;&gt;"",E111=""),I110+TIME(0,5,0),"")</f>
        <v/>
      </c>
      <c r="K110">
        <f t="shared" ref="K110" si="500">IF(AND(OR(AND(B110&lt;&gt;"",B111=""),AND(B110="",B111="")),E111&lt;&gt;""),(G111-I110)*1440,"")</f>
        <v>4.9999999999999822</v>
      </c>
      <c r="L110">
        <f t="shared" ref="L110" si="501">(I110-G110)*1440</f>
        <v>3.9999999999999858</v>
      </c>
      <c r="M110">
        <f t="shared" ref="M110" si="502">IF(B110&lt;&gt;"",1,M109+1)</f>
        <v>2</v>
      </c>
      <c r="N110">
        <f t="shared" ref="N110" ca="1" si="503">OFFSET(C110,-M110+1,0)</f>
        <v>1123</v>
      </c>
      <c r="O110" t="str">
        <f t="shared" ref="O110" si="504">IF(J110&lt;&gt;"",(J110-VALUE(CONCATENATE(LEFT(N110,LEN(N110)-2),":",RIGHT(N110,2))))*1440,"")</f>
        <v/>
      </c>
      <c r="P110">
        <f t="shared" ref="P110" si="505">IF(K110&lt;&gt;"",(E110+E111)*K110/2,E110*5/2)</f>
        <v>7.4999999999999734</v>
      </c>
      <c r="Q110" s="7">
        <f t="shared" ref="Q110" si="506">IF(K110&lt;&gt;"",(E111-E110)*K110/LN((E111+0.000001)/(E110+0.000001)),-5*(E110-0.000001)/(LN(1/E110)-13.8155))</f>
        <v>7.2134804078670935</v>
      </c>
      <c r="R110">
        <f t="shared" ref="R110" si="507">(E110*L110)</f>
        <v>3.9999999999999858</v>
      </c>
      <c r="S110">
        <f t="shared" ref="S110" si="508">P110+R110</f>
        <v>11.499999999999959</v>
      </c>
      <c r="T110" s="7">
        <f t="shared" ref="T110" si="509">Q110+R110</f>
        <v>11.213480407867079</v>
      </c>
    </row>
    <row r="111" spans="1:20" x14ac:dyDescent="0.2">
      <c r="B111" s="61"/>
      <c r="D111" s="21"/>
      <c r="E111" s="4">
        <v>2</v>
      </c>
      <c r="F111" s="4">
        <v>1201</v>
      </c>
      <c r="G111" s="6">
        <f t="shared" ref="G111" si="510">VALUE(CONCATENATE(LEFT(F111,LEN(F111)-2),":",RIGHT(F111,2)))</f>
        <v>0.50069444444444444</v>
      </c>
      <c r="H111" s="4">
        <v>1209</v>
      </c>
      <c r="I111" s="1">
        <f t="shared" ref="I111" si="511">VALUE(CONCATENATE(LEFT(H111,LEN(H111)-2),":",RIGHT(H111,2)))</f>
        <v>0.50624999999999998</v>
      </c>
      <c r="J111" s="1" t="str">
        <f t="shared" ref="J111" si="512">IF(OR(B112&lt;&gt;"",E112=""),I111+TIME(0,5,0),"")</f>
        <v/>
      </c>
      <c r="K111">
        <f t="shared" ref="K111" si="513">IF(AND(OR(AND(B111&lt;&gt;"",B112=""),AND(B111="",B112="")),E112&lt;&gt;""),(G112-I111)*1440,"")</f>
        <v>7.9999999999999716</v>
      </c>
      <c r="L111">
        <f t="shared" ref="L111" si="514">(I111-G111)*1440</f>
        <v>7.9999999999999716</v>
      </c>
      <c r="M111">
        <f t="shared" ref="M111" si="515">IF(B111&lt;&gt;"",1,M110+1)</f>
        <v>3</v>
      </c>
      <c r="N111">
        <f t="shared" ref="N111" ca="1" si="516">OFFSET(C111,-M111+1,0)</f>
        <v>1123</v>
      </c>
      <c r="O111" t="str">
        <f t="shared" ref="O111" si="517">IF(J111&lt;&gt;"",(J111-VALUE(CONCATENATE(LEFT(N111,LEN(N111)-2),":",RIGHT(N111,2))))*1440,"")</f>
        <v/>
      </c>
      <c r="P111">
        <f t="shared" ref="P111" si="518">IF(K111&lt;&gt;"",(E111+E112)*K111/2,E111*5/2)</f>
        <v>8.3999999999999702</v>
      </c>
      <c r="Q111" s="7">
        <f t="shared" ref="Q111" si="519">IF(K111&lt;&gt;"",(E112-E111)*K111/LN((E112+0.000001)/(E111+0.000001)),-5*(E111-0.000001)/(LN(1/E111)-13.8155))</f>
        <v>5.0739007407265158</v>
      </c>
      <c r="R111">
        <f t="shared" ref="R111" si="520">(E111*L111)</f>
        <v>15.999999999999943</v>
      </c>
      <c r="S111">
        <f t="shared" ref="S111" si="521">P111+R111</f>
        <v>24.399999999999913</v>
      </c>
      <c r="T111" s="7">
        <f t="shared" ref="T111" si="522">Q111+R111</f>
        <v>21.073900740726458</v>
      </c>
    </row>
    <row r="112" spans="1:20" x14ac:dyDescent="0.2">
      <c r="B112" s="61"/>
      <c r="D112" s="21"/>
      <c r="E112" s="4">
        <v>0.1</v>
      </c>
      <c r="F112" s="4">
        <v>1217</v>
      </c>
      <c r="G112" s="6">
        <f t="shared" ref="G112:G113" si="523">VALUE(CONCATENATE(LEFT(F112,LEN(F112)-2),":",RIGHT(F112,2)))</f>
        <v>0.51180555555555551</v>
      </c>
      <c r="H112" s="4">
        <v>1325</v>
      </c>
      <c r="I112" s="1">
        <f t="shared" ref="I112:I113" si="524">VALUE(CONCATENATE(LEFT(H112,LEN(H112)-2),":",RIGHT(H112,2)))</f>
        <v>0.55902777777777779</v>
      </c>
      <c r="J112" s="1">
        <f t="shared" ref="J112:J113" si="525">IF(OR(B113&lt;&gt;"",E113=""),I112+TIME(0,5,0),"")</f>
        <v>0.5625</v>
      </c>
      <c r="K112" t="str">
        <f t="shared" ref="K112:K113" si="526">IF(AND(OR(AND(B112&lt;&gt;"",B113=""),AND(B112="",B113="")),E113&lt;&gt;""),(G113-I112)*1440,"")</f>
        <v/>
      </c>
      <c r="L112">
        <f t="shared" ref="L112:L113" si="527">(I112-G112)*1440</f>
        <v>68.000000000000085</v>
      </c>
      <c r="M112">
        <f t="shared" ref="M112:M113" si="528">IF(B112&lt;&gt;"",1,M111+1)</f>
        <v>4</v>
      </c>
      <c r="N112">
        <f t="shared" ref="N112:N113" ca="1" si="529">OFFSET(C112,-M112+1,0)</f>
        <v>1123</v>
      </c>
      <c r="O112">
        <f t="shared" ref="O112:O113" ca="1" si="530">IF(J112&lt;&gt;"",(J112-VALUE(CONCATENATE(LEFT(N112,LEN(N112)-2),":",RIGHT(N112,2))))*1440,"")</f>
        <v>127.00000000000003</v>
      </c>
      <c r="P112">
        <f t="shared" ref="P112:P113" si="531">IF(K112&lt;&gt;"",(E112+E113)*K112/2,E112*5/2)</f>
        <v>0.25</v>
      </c>
      <c r="Q112" s="7">
        <f t="shared" ref="Q112:Q113" si="532">IF(K112&lt;&gt;"",(E113-E112)*K112/LN((E113+0.000001)/(E112+0.000001)),-5*(E112-0.000001)/(LN(1/E112)-13.8155))</f>
        <v>4.342905372259271E-2</v>
      </c>
      <c r="R112">
        <f t="shared" ref="R112:R113" si="533">(E112*L112)</f>
        <v>6.8000000000000087</v>
      </c>
      <c r="S112">
        <f t="shared" ref="S112:S113" si="534">P112+R112</f>
        <v>7.0500000000000087</v>
      </c>
      <c r="T112" s="7">
        <f t="shared" ref="T112:T113" si="535">Q112+R112</f>
        <v>6.843429053722601</v>
      </c>
    </row>
    <row r="113" spans="1:20" x14ac:dyDescent="0.2">
      <c r="B113" s="61">
        <v>44228</v>
      </c>
      <c r="C113">
        <v>1348</v>
      </c>
      <c r="D113" s="21"/>
      <c r="E113" s="4">
        <v>0.01</v>
      </c>
      <c r="F113" s="4">
        <v>1448</v>
      </c>
      <c r="G113" s="6">
        <f t="shared" si="523"/>
        <v>0.6166666666666667</v>
      </c>
      <c r="H113" s="4">
        <v>1509</v>
      </c>
      <c r="I113" s="1">
        <f t="shared" si="524"/>
        <v>0.63124999999999998</v>
      </c>
      <c r="J113" s="1" t="str">
        <f t="shared" si="525"/>
        <v/>
      </c>
      <c r="K113">
        <f t="shared" si="526"/>
        <v>15.999999999999943</v>
      </c>
      <c r="L113">
        <f t="shared" si="527"/>
        <v>20.999999999999925</v>
      </c>
      <c r="M113">
        <f t="shared" si="528"/>
        <v>1</v>
      </c>
      <c r="N113">
        <f t="shared" ca="1" si="529"/>
        <v>1348</v>
      </c>
      <c r="O113" t="str">
        <f t="shared" si="530"/>
        <v/>
      </c>
      <c r="P113">
        <f t="shared" si="531"/>
        <v>800.0799999999972</v>
      </c>
      <c r="Q113" s="7">
        <f t="shared" si="532"/>
        <v>173.70230664796972</v>
      </c>
      <c r="R113">
        <f t="shared" si="533"/>
        <v>0.20999999999999927</v>
      </c>
      <c r="S113">
        <f t="shared" si="534"/>
        <v>800.28999999999724</v>
      </c>
      <c r="T113" s="7">
        <f t="shared" si="535"/>
        <v>173.91230664796973</v>
      </c>
    </row>
    <row r="114" spans="1:20" x14ac:dyDescent="0.2">
      <c r="B114" s="61"/>
      <c r="D114" s="21"/>
      <c r="E114" s="4">
        <v>100</v>
      </c>
      <c r="F114" s="4">
        <v>1525</v>
      </c>
      <c r="G114" s="6">
        <f t="shared" ref="G114" si="536">VALUE(CONCATENATE(LEFT(F114,LEN(F114)-2),":",RIGHT(F114,2)))</f>
        <v>0.64236111111111105</v>
      </c>
      <c r="H114" s="4">
        <v>1536</v>
      </c>
      <c r="I114" s="1">
        <f t="shared" ref="I114" si="537">VALUE(CONCATENATE(LEFT(H114,LEN(H114)-2),":",RIGHT(H114,2)))</f>
        <v>0.65</v>
      </c>
      <c r="J114" s="1" t="str">
        <f t="shared" ref="J114" si="538">IF(OR(B115&lt;&gt;"",E115=""),I114+TIME(0,5,0),"")</f>
        <v/>
      </c>
      <c r="K114">
        <f t="shared" ref="K114" si="539">IF(AND(OR(AND(B114&lt;&gt;"",B115=""),AND(B114="",B115="")),E115&lt;&gt;""),(G115-I114)*1440,"")</f>
        <v>8.999999999999968</v>
      </c>
      <c r="L114">
        <f t="shared" ref="L114" si="540">(I114-G114)*1440</f>
        <v>11.000000000000121</v>
      </c>
      <c r="M114">
        <f t="shared" ref="M114" si="541">IF(B114&lt;&gt;"",1,M113+1)</f>
        <v>2</v>
      </c>
      <c r="N114">
        <f t="shared" ref="N114" ca="1" si="542">OFFSET(C114,-M114+1,0)</f>
        <v>1348</v>
      </c>
      <c r="O114" t="str">
        <f t="shared" ref="O114" si="543">IF(J114&lt;&gt;"",(J114-VALUE(CONCATENATE(LEFT(N114,LEN(N114)-2),":",RIGHT(N114,2))))*1440,"")</f>
        <v/>
      </c>
      <c r="P114">
        <f t="shared" ref="P114" si="544">IF(K114&lt;&gt;"",(E114+E115)*K114/2,E114*5/2)</f>
        <v>1349.9999999999952</v>
      </c>
      <c r="Q114" s="7">
        <f t="shared" ref="Q114" si="545">IF(K114&lt;&gt;"",(E115-E114)*K114/LN((E115+0.000001)/(E114+0.000001)),-5*(E114-0.000001)/(LN(1/E114)-13.8155))</f>
        <v>1298.4255461662228</v>
      </c>
      <c r="R114">
        <f t="shared" ref="R114" si="546">(E114*L114)</f>
        <v>1100.0000000000121</v>
      </c>
      <c r="S114">
        <f t="shared" ref="S114" si="547">P114+R114</f>
        <v>2450.0000000000073</v>
      </c>
      <c r="T114" s="7">
        <f t="shared" ref="T114" si="548">Q114+R114</f>
        <v>2398.4255461662351</v>
      </c>
    </row>
    <row r="115" spans="1:20" x14ac:dyDescent="0.2">
      <c r="B115" s="61"/>
      <c r="D115" s="21"/>
      <c r="E115" s="4">
        <v>200</v>
      </c>
      <c r="F115" s="4">
        <v>1545</v>
      </c>
      <c r="G115" s="6">
        <f t="shared" ref="G115:G116" si="549">VALUE(CONCATENATE(LEFT(F115,LEN(F115)-2),":",RIGHT(F115,2)))</f>
        <v>0.65625</v>
      </c>
      <c r="H115" s="4">
        <v>1557</v>
      </c>
      <c r="I115" s="1">
        <f t="shared" ref="I115:I116" si="550">VALUE(CONCATENATE(LEFT(H115,LEN(H115)-2),":",RIGHT(H115,2)))</f>
        <v>0.6645833333333333</v>
      </c>
      <c r="J115" s="1">
        <f t="shared" ref="J115:J116" si="551">IF(OR(B116&lt;&gt;"",E116=""),I115+TIME(0,5,0),"")</f>
        <v>0.66805555555555551</v>
      </c>
      <c r="K115" t="str">
        <f t="shared" ref="K115:K116" si="552">IF(AND(OR(AND(B115&lt;&gt;"",B116=""),AND(B115="",B116="")),E116&lt;&gt;""),(G116-I115)*1440,"")</f>
        <v/>
      </c>
      <c r="L115">
        <f t="shared" ref="L115:L116" si="553">(I115-G115)*1440</f>
        <v>11.999999999999957</v>
      </c>
      <c r="M115">
        <f t="shared" ref="M115:M116" si="554">IF(B115&lt;&gt;"",1,M114+1)</f>
        <v>3</v>
      </c>
      <c r="N115">
        <f t="shared" ref="N115:N116" ca="1" si="555">OFFSET(C115,-M115+1,0)</f>
        <v>1348</v>
      </c>
      <c r="O115">
        <f t="shared" ref="O115:O116" ca="1" si="556">IF(J115&lt;&gt;"",(J115-VALUE(CONCATENATE(LEFT(N115,LEN(N115)-2),":",RIGHT(N115,2))))*1440,"")</f>
        <v>133.99999999999983</v>
      </c>
      <c r="P115">
        <f t="shared" ref="P115:P116" si="557">IF(K115&lt;&gt;"",(E115+E116)*K115/2,E115*5/2)</f>
        <v>500</v>
      </c>
      <c r="Q115" s="7">
        <f t="shared" ref="Q115:Q116" si="558">IF(K115&lt;&gt;"",(E116-E115)*K115/LN((E116+0.000001)/(E115+0.000001)),-5*(E115-0.000001)/(LN(1/E115)-13.8155))</f>
        <v>52.318172546220183</v>
      </c>
      <c r="R115">
        <f t="shared" ref="R115:R116" si="559">(E115*L115)</f>
        <v>2399.9999999999914</v>
      </c>
      <c r="S115">
        <f t="shared" ref="S115:S116" si="560">P115+R115</f>
        <v>2899.9999999999914</v>
      </c>
      <c r="T115" s="7">
        <f t="shared" ref="T115:T116" si="561">Q115+R115</f>
        <v>2452.3181725462114</v>
      </c>
    </row>
    <row r="116" spans="1:20" x14ac:dyDescent="0.2">
      <c r="A116">
        <v>1</v>
      </c>
      <c r="B116" s="61">
        <v>44229</v>
      </c>
      <c r="C116">
        <v>903</v>
      </c>
      <c r="D116" s="21">
        <v>3</v>
      </c>
      <c r="E116" s="4">
        <v>0.01</v>
      </c>
      <c r="F116" s="4">
        <v>920</v>
      </c>
      <c r="G116" s="6">
        <f t="shared" si="549"/>
        <v>0.3888888888888889</v>
      </c>
      <c r="H116" s="4">
        <v>939</v>
      </c>
      <c r="I116" s="1">
        <f t="shared" si="550"/>
        <v>0.40208333333333335</v>
      </c>
      <c r="J116" s="1" t="str">
        <f t="shared" si="551"/>
        <v/>
      </c>
      <c r="K116">
        <f t="shared" si="552"/>
        <v>11.000000000000041</v>
      </c>
      <c r="L116">
        <f t="shared" si="553"/>
        <v>19.000000000000014</v>
      </c>
      <c r="M116">
        <f t="shared" si="554"/>
        <v>1</v>
      </c>
      <c r="N116">
        <f t="shared" ca="1" si="555"/>
        <v>903</v>
      </c>
      <c r="O116" t="str">
        <f t="shared" si="556"/>
        <v/>
      </c>
      <c r="P116">
        <f t="shared" si="557"/>
        <v>110.05500000000042</v>
      </c>
      <c r="Q116" s="7">
        <f t="shared" si="558"/>
        <v>28.929839918786257</v>
      </c>
      <c r="R116">
        <f t="shared" si="559"/>
        <v>0.19000000000000014</v>
      </c>
      <c r="S116">
        <f t="shared" si="560"/>
        <v>110.24500000000042</v>
      </c>
      <c r="T116" s="7">
        <f t="shared" si="561"/>
        <v>29.119839918786258</v>
      </c>
    </row>
    <row r="117" spans="1:20" x14ac:dyDescent="0.2">
      <c r="B117" s="61"/>
      <c r="D117" s="21"/>
      <c r="E117" s="4">
        <v>20</v>
      </c>
      <c r="F117" s="4">
        <v>950</v>
      </c>
      <c r="G117" s="6">
        <f t="shared" ref="G117:G118" si="562">VALUE(CONCATENATE(LEFT(F117,LEN(F117)-2),":",RIGHT(F117,2)))</f>
        <v>0.40972222222222227</v>
      </c>
      <c r="H117" s="4">
        <v>1155</v>
      </c>
      <c r="I117" s="1">
        <f t="shared" ref="I117:I118" si="563">VALUE(CONCATENATE(LEFT(H117,LEN(H117)-2),":",RIGHT(H117,2)))</f>
        <v>0.49652777777777773</v>
      </c>
      <c r="J117" s="1">
        <f t="shared" ref="J117:J118" si="564">IF(OR(B118&lt;&gt;"",E118=""),I117+TIME(0,5,0),"")</f>
        <v>0.49999999999999994</v>
      </c>
      <c r="K117" t="str">
        <f t="shared" ref="K117:K118" si="565">IF(AND(OR(AND(B117&lt;&gt;"",B118=""),AND(B117="",B118="")),E118&lt;&gt;""),(G118-I117)*1440,"")</f>
        <v/>
      </c>
      <c r="L117">
        <f t="shared" ref="L117:L118" si="566">(I117-G117)*1440</f>
        <v>124.99999999999987</v>
      </c>
      <c r="M117">
        <f t="shared" ref="M117:M118" si="567">IF(B117&lt;&gt;"",1,M116+1)</f>
        <v>2</v>
      </c>
      <c r="N117">
        <f t="shared" ref="N117:N118" ca="1" si="568">OFFSET(C117,-M117+1,0)</f>
        <v>903</v>
      </c>
      <c r="O117">
        <f t="shared" ref="O117:O118" ca="1" si="569">IF(J117&lt;&gt;"",(J117-VALUE(CONCATENATE(LEFT(N117,LEN(N117)-2),":",RIGHT(N117,2))))*1440,"")</f>
        <v>176.99999999999986</v>
      </c>
      <c r="P117">
        <f t="shared" ref="P117:P118" si="570">IF(K117&lt;&gt;"",(E117+E118)*K117/2,E117*5/2)</f>
        <v>50</v>
      </c>
      <c r="Q117" s="7">
        <f t="shared" ref="Q117:Q118" si="571">IF(K117&lt;&gt;"",(E118-E117)*K117/LN((E118+0.000001)/(E117+0.000001)),-5*(E117-0.000001)/(LN(1/E117)-13.8155))</f>
        <v>5.9484036251947776</v>
      </c>
      <c r="R117">
        <f t="shared" ref="R117:R118" si="572">(E117*L117)</f>
        <v>2499.9999999999973</v>
      </c>
      <c r="S117">
        <f t="shared" ref="S117:S118" si="573">P117+R117</f>
        <v>2549.9999999999973</v>
      </c>
      <c r="T117" s="7">
        <f t="shared" ref="T117:T118" si="574">Q117+R117</f>
        <v>2505.948403625192</v>
      </c>
    </row>
    <row r="118" spans="1:20" x14ac:dyDescent="0.2">
      <c r="B118" s="61">
        <v>44229</v>
      </c>
      <c r="C118">
        <v>1405</v>
      </c>
      <c r="D118" s="21"/>
      <c r="E118" s="4">
        <v>0.1</v>
      </c>
      <c r="F118" s="4">
        <v>1448</v>
      </c>
      <c r="G118" s="6">
        <f t="shared" si="562"/>
        <v>0.6166666666666667</v>
      </c>
      <c r="H118" s="4">
        <v>1509</v>
      </c>
      <c r="I118" s="1">
        <f t="shared" si="563"/>
        <v>0.63124999999999998</v>
      </c>
      <c r="J118" s="1" t="str">
        <f t="shared" si="564"/>
        <v/>
      </c>
      <c r="K118">
        <f t="shared" si="565"/>
        <v>15.000000000000107</v>
      </c>
      <c r="L118">
        <f t="shared" si="566"/>
        <v>20.999999999999925</v>
      </c>
      <c r="M118">
        <f t="shared" si="567"/>
        <v>1</v>
      </c>
      <c r="N118">
        <f t="shared" ca="1" si="568"/>
        <v>1405</v>
      </c>
      <c r="O118" t="str">
        <f t="shared" si="569"/>
        <v/>
      </c>
      <c r="P118">
        <f t="shared" si="570"/>
        <v>750.75000000000534</v>
      </c>
      <c r="Q118" s="7">
        <f t="shared" si="571"/>
        <v>216.93040743399641</v>
      </c>
      <c r="R118">
        <f t="shared" si="572"/>
        <v>2.0999999999999925</v>
      </c>
      <c r="S118">
        <f t="shared" si="573"/>
        <v>752.85000000000537</v>
      </c>
      <c r="T118" s="7">
        <f t="shared" si="574"/>
        <v>219.0304074339964</v>
      </c>
    </row>
    <row r="119" spans="1:20" x14ac:dyDescent="0.2">
      <c r="B119" s="61"/>
      <c r="D119" s="21"/>
      <c r="E119" s="4">
        <v>100</v>
      </c>
      <c r="F119" s="4">
        <v>1524</v>
      </c>
      <c r="G119" s="6">
        <f t="shared" ref="G119" si="575">VALUE(CONCATENATE(LEFT(F119,LEN(F119)-2),":",RIGHT(F119,2)))</f>
        <v>0.64166666666666672</v>
      </c>
      <c r="H119" s="4">
        <v>1536</v>
      </c>
      <c r="I119" s="1">
        <f t="shared" ref="I119" si="576">VALUE(CONCATENATE(LEFT(H119,LEN(H119)-2),":",RIGHT(H119,2)))</f>
        <v>0.65</v>
      </c>
      <c r="J119" s="1" t="str">
        <f t="shared" ref="J119" si="577">IF(OR(B120&lt;&gt;"",E120=""),I119+TIME(0,5,0),"")</f>
        <v/>
      </c>
      <c r="K119">
        <f t="shared" ref="K119" si="578">IF(AND(OR(AND(B119&lt;&gt;"",B120=""),AND(B119="",B120="")),E120&lt;&gt;""),(G120-I119)*1440,"")</f>
        <v>5.9999999999999787</v>
      </c>
      <c r="L119">
        <f t="shared" ref="L119" si="579">(I119-G119)*1440</f>
        <v>11.999999999999957</v>
      </c>
      <c r="M119">
        <f t="shared" ref="M119" si="580">IF(B119&lt;&gt;"",1,M118+1)</f>
        <v>2</v>
      </c>
      <c r="N119">
        <f t="shared" ref="N119" ca="1" si="581">OFFSET(C119,-M119+1,0)</f>
        <v>1405</v>
      </c>
      <c r="O119" t="str">
        <f t="shared" ref="O119" si="582">IF(J119&lt;&gt;"",(J119-VALUE(CONCATENATE(LEFT(N119,LEN(N119)-2),":",RIGHT(N119,2))))*1440,"")</f>
        <v/>
      </c>
      <c r="P119">
        <f t="shared" ref="P119" si="583">IF(K119&lt;&gt;"",(E119+E120)*K119/2,E119*5/2)</f>
        <v>899.99999999999682</v>
      </c>
      <c r="Q119" s="7">
        <f t="shared" ref="Q119" si="584">IF(K119&lt;&gt;"",(E120-E119)*K119/LN((E120+0.000001)/(E119+0.000001)),-5*(E119-0.000001)/(LN(1/E119)-13.8155))</f>
        <v>865.61703077748189</v>
      </c>
      <c r="R119">
        <f t="shared" ref="R119" si="585">(E119*L119)</f>
        <v>1199.9999999999957</v>
      </c>
      <c r="S119">
        <f t="shared" ref="S119" si="586">P119+R119</f>
        <v>2099.9999999999927</v>
      </c>
      <c r="T119" s="7">
        <f t="shared" ref="T119" si="587">Q119+R119</f>
        <v>2065.6170307774773</v>
      </c>
    </row>
    <row r="120" spans="1:20" x14ac:dyDescent="0.2">
      <c r="B120" s="61"/>
      <c r="D120" s="21"/>
      <c r="E120" s="4">
        <v>200</v>
      </c>
      <c r="F120" s="4">
        <v>1542</v>
      </c>
      <c r="G120" s="6">
        <f t="shared" ref="G120:G121" si="588">VALUE(CONCATENATE(LEFT(F120,LEN(F120)-2),":",RIGHT(F120,2)))</f>
        <v>0.65416666666666667</v>
      </c>
      <c r="H120" s="4">
        <v>1557</v>
      </c>
      <c r="I120" s="1">
        <f t="shared" ref="I120:I121" si="589">VALUE(CONCATENATE(LEFT(H120,LEN(H120)-2),":",RIGHT(H120,2)))</f>
        <v>0.6645833333333333</v>
      </c>
      <c r="J120" s="1">
        <f t="shared" ref="J120:J121" si="590">IF(OR(B121&lt;&gt;"",E121=""),I120+TIME(0,5,0),"")</f>
        <v>0.66805555555555551</v>
      </c>
      <c r="K120" t="str">
        <f t="shared" ref="K120:K121" si="591">IF(AND(OR(AND(B120&lt;&gt;"",B121=""),AND(B120="",B121="")),E121&lt;&gt;""),(G121-I120)*1440,"")</f>
        <v/>
      </c>
      <c r="L120">
        <f t="shared" ref="L120:L121" si="592">(I120-G120)*1440</f>
        <v>14.999999999999947</v>
      </c>
      <c r="M120">
        <f t="shared" ref="M120:M121" si="593">IF(B120&lt;&gt;"",1,M119+1)</f>
        <v>3</v>
      </c>
      <c r="N120">
        <f t="shared" ref="N120:N121" ca="1" si="594">OFFSET(C120,-M120+1,0)</f>
        <v>1405</v>
      </c>
      <c r="O120">
        <f t="shared" ref="O120:O121" ca="1" si="595">IF(J120&lt;&gt;"",(J120-VALUE(CONCATENATE(LEFT(N120,LEN(N120)-2),":",RIGHT(N120,2))))*1440,"")</f>
        <v>116.9999999999999</v>
      </c>
      <c r="P120">
        <f t="shared" ref="P120:P121" si="596">IF(K120&lt;&gt;"",(E120+E121)*K120/2,E120*5/2)</f>
        <v>500</v>
      </c>
      <c r="Q120" s="7">
        <f t="shared" ref="Q120:Q121" si="597">IF(K120&lt;&gt;"",(E121-E120)*K120/LN((E121+0.000001)/(E120+0.000001)),-5*(E120-0.000001)/(LN(1/E120)-13.8155))</f>
        <v>52.318172546220183</v>
      </c>
      <c r="R120">
        <f t="shared" ref="R120:R121" si="598">(E120*L120)</f>
        <v>2999.9999999999895</v>
      </c>
      <c r="S120">
        <f t="shared" ref="S120:S121" si="599">P120+R120</f>
        <v>3499.9999999999895</v>
      </c>
      <c r="T120" s="7">
        <f t="shared" ref="T120:T121" si="600">Q120+R120</f>
        <v>3052.3181725462096</v>
      </c>
    </row>
    <row r="121" spans="1:20" x14ac:dyDescent="0.2">
      <c r="A121">
        <v>1</v>
      </c>
      <c r="B121" s="61">
        <v>44230</v>
      </c>
      <c r="C121">
        <v>900</v>
      </c>
      <c r="D121" s="21">
        <v>3</v>
      </c>
      <c r="E121" s="4">
        <v>0.01</v>
      </c>
      <c r="F121" s="4">
        <v>921</v>
      </c>
      <c r="G121" s="6">
        <f t="shared" si="588"/>
        <v>0.38958333333333334</v>
      </c>
      <c r="H121" s="4">
        <v>934</v>
      </c>
      <c r="I121" s="1">
        <f t="shared" si="589"/>
        <v>0.39861111111111108</v>
      </c>
      <c r="J121" s="1" t="str">
        <f t="shared" si="590"/>
        <v/>
      </c>
      <c r="K121">
        <f t="shared" si="591"/>
        <v>12.000000000000117</v>
      </c>
      <c r="L121">
        <f t="shared" si="592"/>
        <v>12.999999999999954</v>
      </c>
      <c r="M121">
        <f t="shared" si="593"/>
        <v>1</v>
      </c>
      <c r="N121">
        <f t="shared" ca="1" si="594"/>
        <v>900</v>
      </c>
      <c r="O121" t="str">
        <f t="shared" si="595"/>
        <v/>
      </c>
      <c r="P121">
        <f t="shared" si="596"/>
        <v>600.06000000000586</v>
      </c>
      <c r="Q121" s="7">
        <f t="shared" si="597"/>
        <v>130.27672998597902</v>
      </c>
      <c r="R121">
        <f t="shared" si="598"/>
        <v>0.12999999999999953</v>
      </c>
      <c r="S121">
        <f t="shared" si="599"/>
        <v>600.19000000000585</v>
      </c>
      <c r="T121" s="7">
        <f t="shared" si="600"/>
        <v>130.40672998597901</v>
      </c>
    </row>
    <row r="122" spans="1:20" x14ac:dyDescent="0.2">
      <c r="B122" s="61"/>
      <c r="D122" s="21"/>
      <c r="E122" s="4">
        <v>100</v>
      </c>
      <c r="F122" s="4">
        <v>946</v>
      </c>
      <c r="G122" s="6">
        <f t="shared" ref="G122" si="601">VALUE(CONCATENATE(LEFT(F122,LEN(F122)-2),":",RIGHT(F122,2)))</f>
        <v>0.4069444444444445</v>
      </c>
      <c r="H122" s="4">
        <v>954</v>
      </c>
      <c r="I122" s="1">
        <f t="shared" ref="I122" si="602">VALUE(CONCATENATE(LEFT(H122,LEN(H122)-2),":",RIGHT(H122,2)))</f>
        <v>0.41250000000000003</v>
      </c>
      <c r="J122" s="1" t="str">
        <f t="shared" ref="J122" si="603">IF(OR(B123&lt;&gt;"",E123=""),I122+TIME(0,5,0),"")</f>
        <v/>
      </c>
      <c r="K122">
        <f t="shared" ref="K122" si="604">IF(AND(OR(AND(B122&lt;&gt;"",B123=""),AND(B122="",B123="")),E123&lt;&gt;""),(G123-I122)*1440,"")</f>
        <v>4.9999999999999023</v>
      </c>
      <c r="L122">
        <f t="shared" ref="L122" si="605">(I122-G122)*1440</f>
        <v>7.9999999999999716</v>
      </c>
      <c r="M122">
        <f t="shared" ref="M122" si="606">IF(B122&lt;&gt;"",1,M121+1)</f>
        <v>2</v>
      </c>
      <c r="N122">
        <f t="shared" ref="N122" ca="1" si="607">OFFSET(C122,-M122+1,0)</f>
        <v>900</v>
      </c>
      <c r="O122" t="str">
        <f t="shared" ref="O122" si="608">IF(J122&lt;&gt;"",(J122-VALUE(CONCATENATE(LEFT(N122,LEN(N122)-2),":",RIGHT(N122,2))))*1440,"")</f>
        <v/>
      </c>
      <c r="P122">
        <f t="shared" ref="P122" si="609">IF(K122&lt;&gt;"",(E122+E123)*K122/2,E122*5/2)</f>
        <v>281.24999999999449</v>
      </c>
      <c r="Q122" s="7">
        <f t="shared" ref="Q122" si="610">IF(K122&lt;&gt;"",(E123-E122)*K122/LN((E123+0.000001)/(E122+0.000001)),-5*(E122-0.000001)/(LN(1/E122)-13.8155))</f>
        <v>210.39303387873912</v>
      </c>
      <c r="R122">
        <f t="shared" ref="R122" si="611">(E122*L122)</f>
        <v>799.99999999999716</v>
      </c>
      <c r="S122">
        <f t="shared" ref="S122" si="612">P122+R122</f>
        <v>1081.2499999999916</v>
      </c>
      <c r="T122" s="7">
        <f t="shared" ref="T122" si="613">Q122+R122</f>
        <v>1010.3930338787363</v>
      </c>
    </row>
    <row r="123" spans="1:20" x14ac:dyDescent="0.2">
      <c r="B123" s="61"/>
      <c r="D123" s="21"/>
      <c r="E123" s="4">
        <v>12.5</v>
      </c>
      <c r="F123" s="4">
        <v>959</v>
      </c>
      <c r="G123" s="6">
        <f t="shared" ref="G123" si="614">VALUE(CONCATENATE(LEFT(F123,LEN(F123)-2),":",RIGHT(F123,2)))</f>
        <v>0.41597222222222219</v>
      </c>
      <c r="H123" s="4">
        <v>1003</v>
      </c>
      <c r="I123" s="1">
        <f t="shared" ref="I123" si="615">VALUE(CONCATENATE(LEFT(H123,LEN(H123)-2),":",RIGHT(H123,2)))</f>
        <v>0.41875000000000001</v>
      </c>
      <c r="J123" s="1" t="str">
        <f t="shared" ref="J123" si="616">IF(OR(B124&lt;&gt;"",E124=""),I123+TIME(0,5,0),"")</f>
        <v/>
      </c>
      <c r="K123">
        <f t="shared" ref="K123" si="617">IF(AND(OR(AND(B123&lt;&gt;"",B124=""),AND(B123="",B124="")),E124&lt;&gt;""),(G124-I123)*1440,"")</f>
        <v>8.999999999999968</v>
      </c>
      <c r="L123">
        <f t="shared" ref="L123" si="618">(I123-G123)*1440</f>
        <v>4.0000000000000657</v>
      </c>
      <c r="M123">
        <f t="shared" ref="M123" si="619">IF(B123&lt;&gt;"",1,M122+1)</f>
        <v>3</v>
      </c>
      <c r="N123">
        <f t="shared" ref="N123" ca="1" si="620">OFFSET(C123,-M123+1,0)</f>
        <v>900</v>
      </c>
      <c r="O123" t="str">
        <f t="shared" ref="O123" si="621">IF(J123&lt;&gt;"",(J123-VALUE(CONCATENATE(LEFT(N123,LEN(N123)-2),":",RIGHT(N123,2))))*1440,"")</f>
        <v/>
      </c>
      <c r="P123">
        <f t="shared" ref="P123" si="622">IF(K123&lt;&gt;"",(E123+E124)*K123/2,E123*5/2)</f>
        <v>62.26649999999978</v>
      </c>
      <c r="Q123" s="7">
        <f t="shared" ref="Q123" si="623">IF(K123&lt;&gt;"",(E124-E123)*K123/LN((E124+0.000001)/(E123+0.000001)),-5*(E123-0.000001)/(LN(1/E123)-13.8155))</f>
        <v>44.945651349466338</v>
      </c>
      <c r="R123">
        <f t="shared" ref="R123" si="624">(E123*L123)</f>
        <v>50.000000000000824</v>
      </c>
      <c r="S123">
        <f t="shared" ref="S123" si="625">P123+R123</f>
        <v>112.2665000000006</v>
      </c>
      <c r="T123" s="7">
        <f t="shared" ref="T123" si="626">Q123+R123</f>
        <v>94.94565134946717</v>
      </c>
    </row>
    <row r="124" spans="1:20" x14ac:dyDescent="0.2">
      <c r="B124" s="61"/>
      <c r="D124" s="21"/>
      <c r="E124" s="4">
        <v>1.337</v>
      </c>
      <c r="F124" s="4">
        <v>1012</v>
      </c>
      <c r="G124" s="6">
        <f t="shared" ref="G124" si="627">VALUE(CONCATENATE(LEFT(F124,LEN(F124)-2),":",RIGHT(F124,2)))</f>
        <v>0.42499999999999999</v>
      </c>
      <c r="H124" s="4">
        <v>1016</v>
      </c>
      <c r="I124" s="1">
        <f t="shared" ref="I124" si="628">VALUE(CONCATENATE(LEFT(H124,LEN(H124)-2),":",RIGHT(H124,2)))</f>
        <v>0.42777777777777781</v>
      </c>
      <c r="J124" s="1" t="str">
        <f t="shared" ref="J124" si="629">IF(OR(B125&lt;&gt;"",E125=""),I124+TIME(0,5,0),"")</f>
        <v/>
      </c>
      <c r="K124">
        <f t="shared" ref="K124" si="630">IF(AND(OR(AND(B124&lt;&gt;"",B125=""),AND(B124="",B125="")),E125&lt;&gt;""),(G125-I124)*1440,"")</f>
        <v>6.9999999999998952</v>
      </c>
      <c r="L124">
        <f t="shared" ref="L124" si="631">(I124-G124)*1440</f>
        <v>4.0000000000000657</v>
      </c>
      <c r="M124">
        <f t="shared" ref="M124" si="632">IF(B124&lt;&gt;"",1,M123+1)</f>
        <v>4</v>
      </c>
      <c r="N124">
        <f t="shared" ref="N124" ca="1" si="633">OFFSET(C124,-M124+1,0)</f>
        <v>900</v>
      </c>
      <c r="O124" t="str">
        <f t="shared" ref="O124" si="634">IF(J124&lt;&gt;"",(J124-VALUE(CONCATENATE(LEFT(N124,LEN(N124)-2),":",RIGHT(N124,2))))*1440,"")</f>
        <v/>
      </c>
      <c r="P124">
        <f t="shared" ref="P124" si="635">IF(K124&lt;&gt;"",(E124+E125)*K124/2,E124*5/2)</f>
        <v>442.17949999999337</v>
      </c>
      <c r="Q124" s="7">
        <f t="shared" ref="Q124" si="636">IF(K124&lt;&gt;"",(E125-E124)*K124/LN((E125+0.000001)/(E124+0.000001)),-5*(E124-0.000001)/(LN(1/E124)-13.8155))</f>
        <v>190.75870309023858</v>
      </c>
      <c r="R124">
        <f t="shared" ref="R124" si="637">(E124*L124)</f>
        <v>5.3480000000000878</v>
      </c>
      <c r="S124">
        <f t="shared" ref="S124" si="638">P124+R124</f>
        <v>447.52749999999344</v>
      </c>
      <c r="T124" s="7">
        <f t="shared" ref="T124" si="639">Q124+R124</f>
        <v>196.10670309023868</v>
      </c>
    </row>
    <row r="125" spans="1:20" x14ac:dyDescent="0.2">
      <c r="B125" s="61"/>
      <c r="D125" s="21"/>
      <c r="E125" s="4">
        <v>125</v>
      </c>
      <c r="F125" s="4">
        <v>1023</v>
      </c>
      <c r="G125" s="6">
        <f t="shared" ref="G125" si="640">VALUE(CONCATENATE(LEFT(F125,LEN(F125)-2),":",RIGHT(F125,2)))</f>
        <v>0.43263888888888885</v>
      </c>
      <c r="H125" s="4">
        <v>1026</v>
      </c>
      <c r="I125" s="1">
        <f t="shared" ref="I125" si="641">VALUE(CONCATENATE(LEFT(H125,LEN(H125)-2),":",RIGHT(H125,2)))</f>
        <v>0.43472222222222223</v>
      </c>
      <c r="J125" s="1" t="str">
        <f t="shared" ref="J125" si="642">IF(OR(B126&lt;&gt;"",E126=""),I125+TIME(0,5,0),"")</f>
        <v/>
      </c>
      <c r="K125">
        <f t="shared" ref="K125" si="643">IF(AND(OR(AND(B125&lt;&gt;"",B126=""),AND(B125="",B126="")),E126&lt;&gt;""),(G126-I125)*1440,"")</f>
        <v>1.9999999999999929</v>
      </c>
      <c r="L125">
        <f t="shared" ref="L125" si="644">(I125-G125)*1440</f>
        <v>3.0000000000000693</v>
      </c>
      <c r="M125">
        <f t="shared" ref="M125" si="645">IF(B125&lt;&gt;"",1,M124+1)</f>
        <v>5</v>
      </c>
      <c r="N125">
        <f t="shared" ref="N125" ca="1" si="646">OFFSET(C125,-M125+1,0)</f>
        <v>900</v>
      </c>
      <c r="O125" t="str">
        <f t="shared" ref="O125" si="647">IF(J125&lt;&gt;"",(J125-VALUE(CONCATENATE(LEFT(N125,LEN(N125)-2),":",RIGHT(N125,2))))*1440,"")</f>
        <v/>
      </c>
      <c r="P125">
        <f t="shared" ref="P125" si="648">IF(K125&lt;&gt;"",(E125+E126)*K125/2,E125*5/2)</f>
        <v>324.99999999999886</v>
      </c>
      <c r="Q125" s="7">
        <f t="shared" ref="Q125" si="649">IF(K125&lt;&gt;"",(E126-E125)*K125/LN((E126+0.000001)/(E125+0.000001)),-5*(E125-0.000001)/(LN(1/E125)-13.8155))</f>
        <v>319.14647382225468</v>
      </c>
      <c r="R125">
        <f t="shared" ref="R125" si="650">(E125*L125)</f>
        <v>375.00000000000864</v>
      </c>
      <c r="S125">
        <f t="shared" ref="S125" si="651">P125+R125</f>
        <v>700.0000000000075</v>
      </c>
      <c r="T125" s="7">
        <f t="shared" ref="T125" si="652">Q125+R125</f>
        <v>694.14647382226326</v>
      </c>
    </row>
    <row r="126" spans="1:20" x14ac:dyDescent="0.2">
      <c r="B126" s="61"/>
      <c r="D126" s="21"/>
      <c r="E126" s="4">
        <v>200</v>
      </c>
      <c r="F126" s="4">
        <v>1028</v>
      </c>
      <c r="G126" s="6">
        <f t="shared" ref="G126:G127" si="653">VALUE(CONCATENATE(LEFT(F126,LEN(F126)-2),":",RIGHT(F126,2)))</f>
        <v>0.43611111111111112</v>
      </c>
      <c r="H126" s="4">
        <v>1035</v>
      </c>
      <c r="I126" s="1">
        <f t="shared" ref="I126:I127" si="654">VALUE(CONCATENATE(LEFT(H126,LEN(H126)-2),":",RIGHT(H126,2)))</f>
        <v>0.44097222222222227</v>
      </c>
      <c r="J126" s="1">
        <f t="shared" ref="J126:J127" si="655">IF(OR(B127&lt;&gt;"",E127=""),I126+TIME(0,5,0),"")</f>
        <v>0.44444444444444448</v>
      </c>
      <c r="K126" t="str">
        <f t="shared" ref="K126:K127" si="656">IF(AND(OR(AND(B126&lt;&gt;"",B127=""),AND(B126="",B127="")),E127&lt;&gt;""),(G127-I126)*1440,"")</f>
        <v/>
      </c>
      <c r="L126">
        <f t="shared" ref="L126:L127" si="657">(I126-G126)*1440</f>
        <v>7.0000000000000551</v>
      </c>
      <c r="M126">
        <f t="shared" ref="M126:M127" si="658">IF(B126&lt;&gt;"",1,M125+1)</f>
        <v>6</v>
      </c>
      <c r="N126">
        <f t="shared" ref="N126:N127" ca="1" si="659">OFFSET(C126,-M126+1,0)</f>
        <v>900</v>
      </c>
      <c r="O126">
        <f t="shared" ref="O126:O127" ca="1" si="660">IF(J126&lt;&gt;"",(J126-VALUE(CONCATENATE(LEFT(N126,LEN(N126)-2),":",RIGHT(N126,2))))*1440,"")</f>
        <v>100.00000000000004</v>
      </c>
      <c r="P126">
        <f t="shared" ref="P126:P127" si="661">IF(K126&lt;&gt;"",(E126+E127)*K126/2,E126*5/2)</f>
        <v>500</v>
      </c>
      <c r="Q126" s="7">
        <f t="shared" ref="Q126:Q127" si="662">IF(K126&lt;&gt;"",(E127-E126)*K126/LN((E127+0.000001)/(E126+0.000001)),-5*(E126-0.000001)/(LN(1/E126)-13.8155))</f>
        <v>52.318172546220183</v>
      </c>
      <c r="R126">
        <f t="shared" ref="R126:R127" si="663">(E126*L126)</f>
        <v>1400.0000000000109</v>
      </c>
      <c r="S126">
        <f t="shared" ref="S126:S127" si="664">P126+R126</f>
        <v>1900.0000000000109</v>
      </c>
      <c r="T126" s="7">
        <f t="shared" ref="T126:T127" si="665">Q126+R126</f>
        <v>1452.3181725462312</v>
      </c>
    </row>
    <row r="127" spans="1:20" x14ac:dyDescent="0.2">
      <c r="B127" s="61">
        <v>44230</v>
      </c>
      <c r="C127">
        <v>1310</v>
      </c>
      <c r="D127" s="21"/>
      <c r="E127" s="4">
        <v>10</v>
      </c>
      <c r="F127" s="4">
        <v>1341</v>
      </c>
      <c r="G127" s="6">
        <f t="shared" si="653"/>
        <v>0.57013888888888886</v>
      </c>
      <c r="H127" s="4">
        <v>1411</v>
      </c>
      <c r="I127" s="1">
        <f t="shared" si="654"/>
        <v>0.59097222222222223</v>
      </c>
      <c r="J127" s="1" t="str">
        <f t="shared" si="655"/>
        <v/>
      </c>
      <c r="K127">
        <f t="shared" si="656"/>
        <v>9.9999999999999645</v>
      </c>
      <c r="L127">
        <f t="shared" si="657"/>
        <v>30.000000000000053</v>
      </c>
      <c r="M127">
        <f t="shared" si="658"/>
        <v>1</v>
      </c>
      <c r="N127">
        <f t="shared" ca="1" si="659"/>
        <v>1310</v>
      </c>
      <c r="O127" t="str">
        <f t="shared" si="660"/>
        <v/>
      </c>
      <c r="P127">
        <f t="shared" si="661"/>
        <v>1049.9999999999964</v>
      </c>
      <c r="Q127" s="7">
        <f t="shared" si="662"/>
        <v>634.23560143387067</v>
      </c>
      <c r="R127">
        <f t="shared" si="663"/>
        <v>300.00000000000051</v>
      </c>
      <c r="S127">
        <f t="shared" si="664"/>
        <v>1349.9999999999968</v>
      </c>
      <c r="T127" s="7">
        <f t="shared" si="665"/>
        <v>934.23560143387112</v>
      </c>
    </row>
    <row r="128" spans="1:20" x14ac:dyDescent="0.2">
      <c r="B128" s="61"/>
      <c r="D128" s="21"/>
      <c r="E128" s="4">
        <v>200</v>
      </c>
      <c r="F128" s="4">
        <v>1421</v>
      </c>
      <c r="G128" s="6">
        <f t="shared" ref="G128:G129" si="666">VALUE(CONCATENATE(LEFT(F128,LEN(F128)-2),":",RIGHT(F128,2)))</f>
        <v>0.59791666666666665</v>
      </c>
      <c r="H128" s="4">
        <v>1542</v>
      </c>
      <c r="I128" s="1">
        <f t="shared" ref="I128:I129" si="667">VALUE(CONCATENATE(LEFT(H128,LEN(H128)-2),":",RIGHT(H128,2)))</f>
        <v>0.65416666666666667</v>
      </c>
      <c r="J128" s="1">
        <f t="shared" ref="J128:J129" si="668">IF(OR(B129&lt;&gt;"",E129=""),I128+TIME(0,5,0),"")</f>
        <v>0.65763888888888888</v>
      </c>
      <c r="K128" t="str">
        <f t="shared" ref="K128:K129" si="669">IF(AND(OR(AND(B128&lt;&gt;"",B129=""),AND(B128="",B129="")),E129&lt;&gt;""),(G129-I128)*1440,"")</f>
        <v/>
      </c>
      <c r="L128">
        <f t="shared" ref="L128:L129" si="670">(I128-G128)*1440</f>
        <v>81.000000000000028</v>
      </c>
      <c r="M128">
        <f t="shared" ref="M128:M129" si="671">IF(B128&lt;&gt;"",1,M127+1)</f>
        <v>2</v>
      </c>
      <c r="N128">
        <f t="shared" ref="N128:N129" ca="1" si="672">OFFSET(C128,-M128+1,0)</f>
        <v>1310</v>
      </c>
      <c r="O128">
        <f t="shared" ref="O128:O129" ca="1" si="673">IF(J128&lt;&gt;"",(J128-VALUE(CONCATENATE(LEFT(N128,LEN(N128)-2),":",RIGHT(N128,2))))*1440,"")</f>
        <v>157.00000000000009</v>
      </c>
      <c r="P128">
        <f t="shared" ref="P128:P129" si="674">IF(K128&lt;&gt;"",(E128+E129)*K128/2,E128*5/2)</f>
        <v>500</v>
      </c>
      <c r="Q128" s="7">
        <f t="shared" ref="Q128:Q129" si="675">IF(K128&lt;&gt;"",(E129-E128)*K128/LN((E129+0.000001)/(E128+0.000001)),-5*(E128-0.000001)/(LN(1/E128)-13.8155))</f>
        <v>52.318172546220183</v>
      </c>
      <c r="R128">
        <f t="shared" ref="R128:R129" si="676">(E128*L128)</f>
        <v>16200.000000000005</v>
      </c>
      <c r="S128">
        <f t="shared" ref="S128:S129" si="677">P128+R128</f>
        <v>16700.000000000007</v>
      </c>
      <c r="T128" s="7">
        <f t="shared" ref="T128:T129" si="678">Q128+R128</f>
        <v>16252.318172546225</v>
      </c>
    </row>
    <row r="129" spans="1:20" x14ac:dyDescent="0.2">
      <c r="A129">
        <v>1</v>
      </c>
      <c r="B129" s="61">
        <v>44231</v>
      </c>
      <c r="C129">
        <v>933</v>
      </c>
      <c r="D129" s="21">
        <v>3</v>
      </c>
      <c r="E129" s="4">
        <v>0.01</v>
      </c>
      <c r="F129" s="4">
        <v>957</v>
      </c>
      <c r="G129" s="6">
        <f t="shared" si="666"/>
        <v>0.4145833333333333</v>
      </c>
      <c r="H129" s="4">
        <v>1007</v>
      </c>
      <c r="I129" s="1">
        <f t="shared" si="667"/>
        <v>0.42152777777777778</v>
      </c>
      <c r="J129" s="1" t="str">
        <f t="shared" si="668"/>
        <v/>
      </c>
      <c r="K129">
        <f t="shared" si="669"/>
        <v>9.9999999999999645</v>
      </c>
      <c r="L129">
        <f t="shared" si="670"/>
        <v>10.000000000000044</v>
      </c>
      <c r="M129">
        <f t="shared" si="671"/>
        <v>1</v>
      </c>
      <c r="N129">
        <f t="shared" ca="1" si="672"/>
        <v>933</v>
      </c>
      <c r="O129" t="str">
        <f t="shared" si="673"/>
        <v/>
      </c>
      <c r="P129">
        <f t="shared" si="674"/>
        <v>75.049999999999727</v>
      </c>
      <c r="Q129" s="7">
        <f t="shared" si="675"/>
        <v>20.497406113488971</v>
      </c>
      <c r="R129">
        <f t="shared" si="676"/>
        <v>0.10000000000000045</v>
      </c>
      <c r="S129">
        <f t="shared" si="677"/>
        <v>75.149999999999721</v>
      </c>
      <c r="T129" s="7">
        <f t="shared" si="678"/>
        <v>20.597406113488972</v>
      </c>
    </row>
    <row r="130" spans="1:20" x14ac:dyDescent="0.2">
      <c r="B130" s="61"/>
      <c r="D130" s="21"/>
      <c r="E130" s="4">
        <v>15</v>
      </c>
      <c r="F130" s="4">
        <v>1017</v>
      </c>
      <c r="G130" s="6">
        <f t="shared" ref="G130:G131" si="679">VALUE(CONCATENATE(LEFT(F130,LEN(F130)-2),":",RIGHT(F130,2)))</f>
        <v>0.4284722222222222</v>
      </c>
      <c r="H130" s="4">
        <v>1021</v>
      </c>
      <c r="I130" s="1">
        <f t="shared" ref="I130:I131" si="680">VALUE(CONCATENATE(LEFT(H130,LEN(H130)-2),":",RIGHT(H130,2)))</f>
        <v>0.43124999999999997</v>
      </c>
      <c r="J130" s="1">
        <f t="shared" ref="J130:J131" si="681">IF(OR(B131&lt;&gt;"",E131=""),I130+TIME(0,5,0),"")</f>
        <v>0.43472222222222218</v>
      </c>
      <c r="K130" t="str">
        <f t="shared" ref="K130:K131" si="682">IF(AND(OR(AND(B130&lt;&gt;"",B131=""),AND(B130="",B131="")),E131&lt;&gt;""),(G131-I130)*1440,"")</f>
        <v/>
      </c>
      <c r="L130">
        <f t="shared" ref="L130:L131" si="683">(I130-G130)*1440</f>
        <v>3.9999999999999858</v>
      </c>
      <c r="M130">
        <f t="shared" ref="M130:M131" si="684">IF(B130&lt;&gt;"",1,M129+1)</f>
        <v>2</v>
      </c>
      <c r="N130">
        <f t="shared" ref="N130:N131" ca="1" si="685">OFFSET(C130,-M130+1,0)</f>
        <v>933</v>
      </c>
      <c r="O130">
        <f t="shared" ref="O130:O131" ca="1" si="686">IF(J130&lt;&gt;"",(J130-VALUE(CONCATENATE(LEFT(N130,LEN(N130)-2),":",RIGHT(N130,2))))*1440,"")</f>
        <v>52.999999999999893</v>
      </c>
      <c r="P130">
        <f t="shared" ref="P130:P131" si="687">IF(K130&lt;&gt;"",(E130+E131)*K130/2,E130*5/2)</f>
        <v>37.5</v>
      </c>
      <c r="Q130" s="7">
        <f t="shared" ref="Q130:Q131" si="688">IF(K130&lt;&gt;"",(E131-E130)*K130/LN((E131+0.000001)/(E130+0.000001)),-5*(E130-0.000001)/(LN(1/E130)-13.8155))</f>
        <v>4.5389758306902523</v>
      </c>
      <c r="R130">
        <f t="shared" ref="R130:R131" si="689">(E130*L130)</f>
        <v>59.999999999999787</v>
      </c>
      <c r="S130">
        <f t="shared" ref="S130:S131" si="690">P130+R130</f>
        <v>97.499999999999787</v>
      </c>
      <c r="T130" s="7">
        <f t="shared" ref="T130:T131" si="691">Q130+R130</f>
        <v>64.538975830690035</v>
      </c>
    </row>
    <row r="131" spans="1:20" x14ac:dyDescent="0.2">
      <c r="B131" s="61">
        <v>44231</v>
      </c>
      <c r="C131">
        <v>1136</v>
      </c>
      <c r="D131" s="21"/>
      <c r="E131" s="4">
        <v>1.7999999999999999E-2</v>
      </c>
      <c r="F131" s="4">
        <v>1159</v>
      </c>
      <c r="G131" s="6">
        <f t="shared" si="679"/>
        <v>0.4993055555555555</v>
      </c>
      <c r="H131" s="4">
        <v>1205</v>
      </c>
      <c r="I131" s="1">
        <f t="shared" si="680"/>
        <v>0.50347222222222221</v>
      </c>
      <c r="J131" s="1" t="str">
        <f t="shared" si="681"/>
        <v/>
      </c>
      <c r="K131">
        <f t="shared" si="682"/>
        <v>19.000000000000092</v>
      </c>
      <c r="L131">
        <f t="shared" si="683"/>
        <v>6.0000000000000586</v>
      </c>
      <c r="M131">
        <f t="shared" si="684"/>
        <v>1</v>
      </c>
      <c r="N131">
        <f t="shared" ca="1" si="685"/>
        <v>1136</v>
      </c>
      <c r="O131" t="str">
        <f t="shared" si="686"/>
        <v/>
      </c>
      <c r="P131">
        <f t="shared" si="687"/>
        <v>950.1710000000046</v>
      </c>
      <c r="Q131" s="7">
        <f t="shared" si="688"/>
        <v>220.31410898271298</v>
      </c>
      <c r="R131">
        <f t="shared" si="689"/>
        <v>0.10800000000000105</v>
      </c>
      <c r="S131">
        <f t="shared" si="690"/>
        <v>950.27900000000454</v>
      </c>
      <c r="T131" s="7">
        <f t="shared" si="691"/>
        <v>220.42210898271298</v>
      </c>
    </row>
    <row r="132" spans="1:20" x14ac:dyDescent="0.2">
      <c r="B132" s="61"/>
      <c r="D132" s="21"/>
      <c r="E132" s="4">
        <v>100</v>
      </c>
      <c r="F132" s="4">
        <v>1224</v>
      </c>
      <c r="G132" s="6">
        <f t="shared" ref="G132" si="692">VALUE(CONCATENATE(LEFT(F132,LEN(F132)-2),":",RIGHT(F132,2)))</f>
        <v>0.51666666666666672</v>
      </c>
      <c r="H132" s="4">
        <v>1232</v>
      </c>
      <c r="I132" s="1">
        <f t="shared" ref="I132" si="693">VALUE(CONCATENATE(LEFT(H132,LEN(H132)-2),":",RIGHT(H132,2)))</f>
        <v>0.52222222222222225</v>
      </c>
      <c r="J132" s="1" t="str">
        <f t="shared" ref="J132" si="694">IF(OR(B133&lt;&gt;"",E133=""),I132+TIME(0,5,0),"")</f>
        <v/>
      </c>
      <c r="K132">
        <f t="shared" ref="K132" si="695">IF(AND(OR(AND(B132&lt;&gt;"",B133=""),AND(B132="",B133="")),E133&lt;&gt;""),(G133-I132)*1440,"")</f>
        <v>12.999999999999954</v>
      </c>
      <c r="L132">
        <f t="shared" ref="L132" si="696">(I132-G132)*1440</f>
        <v>7.9999999999999716</v>
      </c>
      <c r="M132">
        <f t="shared" ref="M132" si="697">IF(B132&lt;&gt;"",1,M131+1)</f>
        <v>2</v>
      </c>
      <c r="N132">
        <f t="shared" ref="N132" ca="1" si="698">OFFSET(C132,-M132+1,0)</f>
        <v>1136</v>
      </c>
      <c r="O132" t="str">
        <f t="shared" ref="O132" si="699">IF(J132&lt;&gt;"",(J132-VALUE(CONCATENATE(LEFT(N132,LEN(N132)-2),":",RIGHT(N132,2))))*1440,"")</f>
        <v/>
      </c>
      <c r="P132">
        <f t="shared" ref="P132" si="700">IF(K132&lt;&gt;"",(E132+E133)*K132/2,E132*5/2)</f>
        <v>650.97499999999775</v>
      </c>
      <c r="Q132" s="7">
        <f t="shared" ref="Q132" si="701">IF(K132&lt;&gt;"",(E133-E132)*K132/LN((E133+0.000001)/(E132+0.000001)),-5*(E132-0.000001)/(LN(1/E132)-13.8155))</f>
        <v>199.62986805471593</v>
      </c>
      <c r="R132">
        <f t="shared" ref="R132" si="702">(E132*L132)</f>
        <v>799.99999999999716</v>
      </c>
      <c r="S132">
        <f t="shared" ref="S132" si="703">P132+R132</f>
        <v>1450.9749999999949</v>
      </c>
      <c r="T132" s="7">
        <f t="shared" ref="T132" si="704">Q132+R132</f>
        <v>999.62986805471314</v>
      </c>
    </row>
    <row r="133" spans="1:20" x14ac:dyDescent="0.2">
      <c r="B133" s="61"/>
      <c r="D133" s="21"/>
      <c r="E133" s="4">
        <v>0.15</v>
      </c>
      <c r="F133" s="4">
        <v>1245</v>
      </c>
      <c r="G133" s="6">
        <f t="shared" ref="G133:G134" si="705">VALUE(CONCATENATE(LEFT(F133,LEN(F133)-2),":",RIGHT(F133,2)))</f>
        <v>0.53125</v>
      </c>
      <c r="H133" s="4">
        <v>1256</v>
      </c>
      <c r="I133" s="1">
        <f t="shared" ref="I133:I134" si="706">VALUE(CONCATENATE(LEFT(H133,LEN(H133)-2),":",RIGHT(H133,2)))</f>
        <v>0.53888888888888886</v>
      </c>
      <c r="J133" s="1">
        <f t="shared" ref="J133:J134" si="707">IF(OR(B134&lt;&gt;"",E134=""),I133+TIME(0,5,0),"")</f>
        <v>0.54236111111111107</v>
      </c>
      <c r="K133" t="str">
        <f t="shared" ref="K133:K134" si="708">IF(AND(OR(AND(B133&lt;&gt;"",B134=""),AND(B133="",B134="")),E134&lt;&gt;""),(G134-I133)*1440,"")</f>
        <v/>
      </c>
      <c r="L133">
        <f t="shared" ref="L133:L134" si="709">(I133-G133)*1440</f>
        <v>10.999999999999961</v>
      </c>
      <c r="M133">
        <f t="shared" ref="M133:M134" si="710">IF(B133&lt;&gt;"",1,M132+1)</f>
        <v>3</v>
      </c>
      <c r="N133">
        <f t="shared" ref="N133:N134" ca="1" si="711">OFFSET(C133,-M133+1,0)</f>
        <v>1136</v>
      </c>
      <c r="O133">
        <f t="shared" ref="O133:O134" ca="1" si="712">IF(J133&lt;&gt;"",(J133-VALUE(CONCATENATE(LEFT(N133,LEN(N133)-2),":",RIGHT(N133,2))))*1440,"")</f>
        <v>84.999999999999943</v>
      </c>
      <c r="P133">
        <f t="shared" ref="P133:P134" si="713">IF(K133&lt;&gt;"",(E133+E134)*K133/2,E133*5/2)</f>
        <v>0.375</v>
      </c>
      <c r="Q133" s="7">
        <f t="shared" ref="Q133:Q134" si="714">IF(K133&lt;&gt;"",(E134-E133)*K133/LN((E134+0.000001)/(E133+0.000001)),-5*(E133-0.000001)/(LN(1/E133)-13.8155))</f>
        <v>6.292759578473793E-2</v>
      </c>
      <c r="R133">
        <f t="shared" ref="R133:R134" si="715">(E133*L133)</f>
        <v>1.6499999999999941</v>
      </c>
      <c r="S133">
        <f t="shared" ref="S133:S134" si="716">P133+R133</f>
        <v>2.0249999999999941</v>
      </c>
      <c r="T133" s="7">
        <f t="shared" ref="T133:T134" si="717">Q133+R133</f>
        <v>1.7129275957847321</v>
      </c>
    </row>
    <row r="134" spans="1:20" x14ac:dyDescent="0.2">
      <c r="B134" s="61">
        <v>44231</v>
      </c>
      <c r="C134">
        <v>1405</v>
      </c>
      <c r="D134" s="21"/>
      <c r="E134" s="4">
        <v>100</v>
      </c>
      <c r="F134" s="4">
        <v>1448</v>
      </c>
      <c r="G134" s="6">
        <f t="shared" si="705"/>
        <v>0.6166666666666667</v>
      </c>
      <c r="H134" s="4">
        <v>1510</v>
      </c>
      <c r="I134" s="1">
        <f t="shared" si="706"/>
        <v>0.63194444444444442</v>
      </c>
      <c r="J134" s="1" t="str">
        <f t="shared" si="707"/>
        <v/>
      </c>
      <c r="K134">
        <f t="shared" si="708"/>
        <v>14.999999999999947</v>
      </c>
      <c r="L134">
        <f t="shared" si="709"/>
        <v>21.999999999999922</v>
      </c>
      <c r="M134">
        <f t="shared" si="710"/>
        <v>1</v>
      </c>
      <c r="N134">
        <f t="shared" ca="1" si="711"/>
        <v>1405</v>
      </c>
      <c r="O134" t="str">
        <f t="shared" si="712"/>
        <v/>
      </c>
      <c r="P134">
        <f t="shared" si="713"/>
        <v>750.67499999999734</v>
      </c>
      <c r="Q134" s="7">
        <f t="shared" si="714"/>
        <v>213.69280304194541</v>
      </c>
      <c r="R134">
        <f t="shared" si="715"/>
        <v>2199.9999999999923</v>
      </c>
      <c r="S134">
        <f t="shared" si="716"/>
        <v>2950.6749999999897</v>
      </c>
      <c r="T134" s="7">
        <f t="shared" si="717"/>
        <v>2413.6928030419376</v>
      </c>
    </row>
    <row r="135" spans="1:20" x14ac:dyDescent="0.2">
      <c r="B135" s="61"/>
      <c r="D135" s="21"/>
      <c r="E135" s="4">
        <v>0.09</v>
      </c>
      <c r="F135" s="4">
        <v>1525</v>
      </c>
      <c r="G135" s="6">
        <f t="shared" ref="G135" si="718">VALUE(CONCATENATE(LEFT(F135,LEN(F135)-2),":",RIGHT(F135,2)))</f>
        <v>0.64236111111111105</v>
      </c>
      <c r="H135" s="4">
        <v>1542</v>
      </c>
      <c r="I135" s="1">
        <f t="shared" ref="I135" si="719">VALUE(CONCATENATE(LEFT(H135,LEN(H135)-2),":",RIGHT(H135,2)))</f>
        <v>0.65416666666666667</v>
      </c>
      <c r="J135" s="1" t="str">
        <f t="shared" ref="J135" si="720">IF(OR(B136&lt;&gt;"",E136=""),I135+TIME(0,5,0),"")</f>
        <v/>
      </c>
      <c r="K135">
        <f t="shared" ref="K135" si="721">IF(AND(OR(AND(B135&lt;&gt;"",B136=""),AND(B135="",B136="")),E136&lt;&gt;""),(G136-I135)*1440,"")</f>
        <v>4.9999999999999822</v>
      </c>
      <c r="L135">
        <f t="shared" ref="L135" si="722">(I135-G135)*1440</f>
        <v>17.000000000000099</v>
      </c>
      <c r="M135">
        <f t="shared" ref="M135" si="723">IF(B135&lt;&gt;"",1,M134+1)</f>
        <v>2</v>
      </c>
      <c r="N135">
        <f t="shared" ref="N135" ca="1" si="724">OFFSET(C135,-M135+1,0)</f>
        <v>1405</v>
      </c>
      <c r="O135" t="str">
        <f t="shared" ref="O135" si="725">IF(J135&lt;&gt;"",(J135-VALUE(CONCATENATE(LEFT(N135,LEN(N135)-2),":",RIGHT(N135,2))))*1440,"")</f>
        <v/>
      </c>
      <c r="P135">
        <f t="shared" ref="P135" si="726">IF(K135&lt;&gt;"",(E135+E136)*K135/2,E135*5/2)</f>
        <v>0.59999999999999787</v>
      </c>
      <c r="Q135" s="7">
        <f t="shared" ref="Q135" si="727">IF(K135&lt;&gt;"",(E136-E135)*K135/LN((E136+0.000001)/(E135+0.000001)),-5*(E135-0.000001)/(LN(1/E135)-13.8155))</f>
        <v>0.58728966636670488</v>
      </c>
      <c r="R135">
        <f t="shared" ref="R135" si="728">(E135*L135)</f>
        <v>1.5300000000000089</v>
      </c>
      <c r="S135">
        <f t="shared" ref="S135" si="729">P135+R135</f>
        <v>2.130000000000007</v>
      </c>
      <c r="T135" s="7">
        <f t="shared" ref="T135" si="730">Q135+R135</f>
        <v>2.1172896663667138</v>
      </c>
    </row>
    <row r="136" spans="1:20" x14ac:dyDescent="0.2">
      <c r="B136" s="61"/>
      <c r="D136" s="21"/>
      <c r="E136" s="4">
        <v>0.15</v>
      </c>
      <c r="F136" s="4">
        <v>1547</v>
      </c>
      <c r="G136" s="6">
        <f t="shared" ref="G136:G137" si="731">VALUE(CONCATENATE(LEFT(F136,LEN(F136)-2),":",RIGHT(F136,2)))</f>
        <v>0.65763888888888888</v>
      </c>
      <c r="H136" s="4">
        <v>1556</v>
      </c>
      <c r="I136" s="1">
        <f t="shared" ref="I136:I137" si="732">VALUE(CONCATENATE(LEFT(H136,LEN(H136)-2),":",RIGHT(H136,2)))</f>
        <v>0.66388888888888886</v>
      </c>
      <c r="J136" s="1">
        <f t="shared" ref="J136:J137" si="733">IF(OR(B137&lt;&gt;"",E137=""),I136+TIME(0,5,0),"")</f>
        <v>0.66736111111111107</v>
      </c>
      <c r="K136" t="str">
        <f t="shared" ref="K136:K137" si="734">IF(AND(OR(AND(B136&lt;&gt;"",B137=""),AND(B136="",B137="")),E137&lt;&gt;""),(G137-I136)*1440,"")</f>
        <v/>
      </c>
      <c r="L136">
        <f t="shared" ref="L136:L137" si="735">(I136-G136)*1440</f>
        <v>8.999999999999968</v>
      </c>
      <c r="M136">
        <f t="shared" ref="M136:M137" si="736">IF(B136&lt;&gt;"",1,M135+1)</f>
        <v>3</v>
      </c>
      <c r="N136">
        <f t="shared" ref="N136:N137" ca="1" si="737">OFFSET(C136,-M136+1,0)</f>
        <v>1405</v>
      </c>
      <c r="O136">
        <f t="shared" ref="O136:O137" ca="1" si="738">IF(J136&lt;&gt;"",(J136-VALUE(CONCATENATE(LEFT(N136,LEN(N136)-2),":",RIGHT(N136,2))))*1440,"")</f>
        <v>115.99999999999991</v>
      </c>
      <c r="P136">
        <f t="shared" ref="P136:P137" si="739">IF(K136&lt;&gt;"",(E136+E137)*K136/2,E136*5/2)</f>
        <v>0.375</v>
      </c>
      <c r="Q136" s="7">
        <f t="shared" ref="Q136:Q137" si="740">IF(K136&lt;&gt;"",(E137-E136)*K136/LN((E137+0.000001)/(E136+0.000001)),-5*(E136-0.000001)/(LN(1/E136)-13.8155))</f>
        <v>6.292759578473793E-2</v>
      </c>
      <c r="R136">
        <f t="shared" ref="R136:R137" si="741">(E136*L136)</f>
        <v>1.3499999999999952</v>
      </c>
      <c r="S136">
        <f t="shared" ref="S136:S137" si="742">P136+R136</f>
        <v>1.7249999999999952</v>
      </c>
      <c r="T136" s="7">
        <f t="shared" ref="T136:T137" si="743">Q136+R136</f>
        <v>1.4129275957847331</v>
      </c>
    </row>
    <row r="137" spans="1:20" x14ac:dyDescent="0.2">
      <c r="A137">
        <v>1</v>
      </c>
      <c r="B137" s="61">
        <v>44232</v>
      </c>
      <c r="C137">
        <v>912</v>
      </c>
      <c r="D137" s="21">
        <v>3</v>
      </c>
      <c r="E137" s="4">
        <v>0.01</v>
      </c>
      <c r="F137" s="4">
        <v>936</v>
      </c>
      <c r="G137" s="6">
        <f t="shared" si="731"/>
        <v>0.39999999999999997</v>
      </c>
      <c r="H137" s="4">
        <v>940</v>
      </c>
      <c r="I137" s="1">
        <f t="shared" si="732"/>
        <v>0.40277777777777773</v>
      </c>
      <c r="J137" s="1" t="str">
        <f t="shared" si="733"/>
        <v/>
      </c>
      <c r="K137">
        <f t="shared" si="734"/>
        <v>14.00000000000011</v>
      </c>
      <c r="L137">
        <f t="shared" si="735"/>
        <v>3.9999999999999858</v>
      </c>
      <c r="M137">
        <f t="shared" si="736"/>
        <v>1</v>
      </c>
      <c r="N137">
        <f t="shared" ca="1" si="737"/>
        <v>912</v>
      </c>
      <c r="O137" t="str">
        <f t="shared" si="738"/>
        <v/>
      </c>
      <c r="P137">
        <f t="shared" si="739"/>
        <v>700.07000000000551</v>
      </c>
      <c r="Q137" s="7">
        <f t="shared" si="740"/>
        <v>151.98951831697525</v>
      </c>
      <c r="R137">
        <f t="shared" si="741"/>
        <v>3.9999999999999862E-2</v>
      </c>
      <c r="S137">
        <f t="shared" si="742"/>
        <v>700.11000000000547</v>
      </c>
      <c r="T137" s="7">
        <f t="shared" si="743"/>
        <v>152.02951831697524</v>
      </c>
    </row>
    <row r="138" spans="1:20" x14ac:dyDescent="0.2">
      <c r="B138" s="61"/>
      <c r="D138" s="21"/>
      <c r="E138" s="4">
        <v>100</v>
      </c>
      <c r="F138" s="4">
        <v>954</v>
      </c>
      <c r="G138" s="6">
        <f t="shared" ref="G138:G139" si="744">VALUE(CONCATENATE(LEFT(F138,LEN(F138)-2),":",RIGHT(F138,2)))</f>
        <v>0.41250000000000003</v>
      </c>
      <c r="H138" s="4">
        <v>958</v>
      </c>
      <c r="I138" s="1">
        <f t="shared" ref="I138:I139" si="745">VALUE(CONCATENATE(LEFT(H138,LEN(H138)-2),":",RIGHT(H138,2)))</f>
        <v>0.4152777777777778</v>
      </c>
      <c r="J138" s="1" t="str">
        <f t="shared" ref="J138:J139" si="746">IF(OR(B139&lt;&gt;"",E139=""),I138+TIME(0,5,0),"")</f>
        <v/>
      </c>
      <c r="K138">
        <f t="shared" ref="K138:K139" si="747">IF(AND(OR(AND(B138&lt;&gt;"",B139=""),AND(B138="",B139="")),E139&lt;&gt;""),(G139-I138)*1440,"")</f>
        <v>6.9999999999999751</v>
      </c>
      <c r="L138">
        <f t="shared" ref="L138:L139" si="748">(I138-G138)*1440</f>
        <v>3.9999999999999858</v>
      </c>
      <c r="M138">
        <f t="shared" ref="M138:M139" si="749">IF(B138&lt;&gt;"",1,M137+1)</f>
        <v>2</v>
      </c>
      <c r="N138">
        <f t="shared" ref="N138:N139" ca="1" si="750">OFFSET(C138,-M138+1,0)</f>
        <v>912</v>
      </c>
      <c r="O138" t="str">
        <f t="shared" ref="O138:O139" si="751">IF(J138&lt;&gt;"",(J138-VALUE(CONCATENATE(LEFT(N138,LEN(N138)-2),":",RIGHT(N138,2))))*1440,"")</f>
        <v/>
      </c>
      <c r="P138">
        <f t="shared" ref="P138:P139" si="752">IF(K138&lt;&gt;"",(E138+E139)*K138/2,E138*5/2)</f>
        <v>874.99999999999693</v>
      </c>
      <c r="Q138" s="7">
        <f t="shared" ref="Q138:Q139" si="753">IF(K138&lt;&gt;"",(E139-E138)*K138/LN((E139+0.000001)/(E138+0.000001)),-5*(E138-0.000001)/(LN(1/E138)-13.8155))</f>
        <v>863.20621892817633</v>
      </c>
      <c r="R138">
        <f t="shared" ref="R138:R139" si="754">(E138*L138)</f>
        <v>399.99999999999858</v>
      </c>
      <c r="S138">
        <f t="shared" ref="S138:S139" si="755">P138+R138</f>
        <v>1274.9999999999955</v>
      </c>
      <c r="T138" s="7">
        <f t="shared" ref="T138:T139" si="756">Q138+R138</f>
        <v>1263.2062189281748</v>
      </c>
    </row>
    <row r="139" spans="1:20" x14ac:dyDescent="0.2">
      <c r="B139" s="61"/>
      <c r="D139" s="21"/>
      <c r="E139" s="4">
        <v>150</v>
      </c>
      <c r="F139" s="4">
        <v>1005</v>
      </c>
      <c r="G139" s="6">
        <f t="shared" si="744"/>
        <v>0.4201388888888889</v>
      </c>
      <c r="H139" s="4">
        <v>1037</v>
      </c>
      <c r="I139" s="1">
        <f t="shared" si="745"/>
        <v>0.44236111111111115</v>
      </c>
      <c r="J139" s="1" t="str">
        <f t="shared" si="746"/>
        <v/>
      </c>
      <c r="K139">
        <f t="shared" si="747"/>
        <v>10.999999999999961</v>
      </c>
      <c r="L139">
        <f t="shared" si="748"/>
        <v>32.000000000000043</v>
      </c>
      <c r="M139">
        <f t="shared" si="749"/>
        <v>3</v>
      </c>
      <c r="N139">
        <f t="shared" ca="1" si="750"/>
        <v>912</v>
      </c>
      <c r="O139" t="str">
        <f t="shared" si="751"/>
        <v/>
      </c>
      <c r="P139">
        <f t="shared" si="752"/>
        <v>918.4999999999967</v>
      </c>
      <c r="Q139" s="7">
        <f t="shared" si="753"/>
        <v>671.89551157829237</v>
      </c>
      <c r="R139">
        <f t="shared" si="754"/>
        <v>4800.0000000000064</v>
      </c>
      <c r="S139">
        <f t="shared" si="755"/>
        <v>5718.5000000000027</v>
      </c>
      <c r="T139" s="7">
        <f t="shared" si="756"/>
        <v>5471.8955115782992</v>
      </c>
    </row>
    <row r="140" spans="1:20" x14ac:dyDescent="0.2">
      <c r="B140" s="61"/>
      <c r="D140" s="21"/>
      <c r="E140" s="4">
        <v>17</v>
      </c>
      <c r="F140" s="4">
        <v>1048</v>
      </c>
      <c r="G140" s="6">
        <f t="shared" ref="G140:G141" si="757">VALUE(CONCATENATE(LEFT(F140,LEN(F140)-2),":",RIGHT(F140,2)))</f>
        <v>0.45</v>
      </c>
      <c r="H140" s="4">
        <v>1054</v>
      </c>
      <c r="I140" s="1">
        <f t="shared" ref="I140:I141" si="758">VALUE(CONCATENATE(LEFT(H140,LEN(H140)-2),":",RIGHT(H140,2)))</f>
        <v>0.45416666666666666</v>
      </c>
      <c r="J140" s="1">
        <f t="shared" ref="J140:J141" si="759">IF(OR(B141&lt;&gt;"",E141=""),I140+TIME(0,5,0),"")</f>
        <v>0.45763888888888887</v>
      </c>
      <c r="K140" t="str">
        <f t="shared" ref="K140:K141" si="760">IF(AND(OR(AND(B140&lt;&gt;"",B141=""),AND(B140="",B141="")),E141&lt;&gt;""),(G141-I140)*1440,"")</f>
        <v/>
      </c>
      <c r="L140">
        <f t="shared" ref="L140:L141" si="761">(I140-G140)*1440</f>
        <v>5.9999999999999787</v>
      </c>
      <c r="M140">
        <f t="shared" ref="M140:M141" si="762">IF(B140&lt;&gt;"",1,M139+1)</f>
        <v>4</v>
      </c>
      <c r="N140">
        <f t="shared" ref="N140:N141" ca="1" si="763">OFFSET(C140,-M140+1,0)</f>
        <v>912</v>
      </c>
      <c r="O140">
        <f t="shared" ref="O140:O141" ca="1" si="764">IF(J140&lt;&gt;"",(J140-VALUE(CONCATENATE(LEFT(N140,LEN(N140)-2),":",RIGHT(N140,2))))*1440,"")</f>
        <v>107.00000000000001</v>
      </c>
      <c r="P140">
        <f t="shared" ref="P140:P141" si="765">IF(K140&lt;&gt;"",(E140+E141)*K140/2,E140*5/2)</f>
        <v>42.5</v>
      </c>
      <c r="Q140" s="7">
        <f t="shared" ref="Q140:Q141" si="766">IF(K140&lt;&gt;"",(E141-E140)*K140/LN((E141+0.000001)/(E140+0.000001)),-5*(E140-0.000001)/(LN(1/E140)-13.8155))</f>
        <v>5.1054993406049594</v>
      </c>
      <c r="R140">
        <f t="shared" ref="R140:R141" si="767">(E140*L140)</f>
        <v>101.99999999999963</v>
      </c>
      <c r="S140">
        <f t="shared" ref="S140:S141" si="768">P140+R140</f>
        <v>144.49999999999963</v>
      </c>
      <c r="T140" s="7">
        <f t="shared" ref="T140:T141" si="769">Q140+R140</f>
        <v>107.1054993406046</v>
      </c>
    </row>
    <row r="141" spans="1:20" x14ac:dyDescent="0.2">
      <c r="B141" s="61">
        <v>44232</v>
      </c>
      <c r="C141">
        <v>1503</v>
      </c>
      <c r="D141" s="21"/>
      <c r="E141" s="4">
        <v>50</v>
      </c>
      <c r="F141" s="4">
        <v>1531</v>
      </c>
      <c r="G141" s="6">
        <f t="shared" si="757"/>
        <v>0.64652777777777781</v>
      </c>
      <c r="H141" s="4">
        <v>1539</v>
      </c>
      <c r="I141" s="1">
        <f t="shared" si="758"/>
        <v>0.65208333333333335</v>
      </c>
      <c r="J141" s="1" t="str">
        <f t="shared" si="759"/>
        <v/>
      </c>
      <c r="K141">
        <f t="shared" si="760"/>
        <v>9.9999999999999645</v>
      </c>
      <c r="L141">
        <f t="shared" si="761"/>
        <v>7.9999999999999716</v>
      </c>
      <c r="M141">
        <f t="shared" si="762"/>
        <v>1</v>
      </c>
      <c r="N141">
        <f t="shared" ca="1" si="763"/>
        <v>1503</v>
      </c>
      <c r="O141" t="str">
        <f t="shared" si="764"/>
        <v/>
      </c>
      <c r="P141">
        <f t="shared" si="765"/>
        <v>252.09999999999911</v>
      </c>
      <c r="Q141" s="7">
        <f t="shared" si="766"/>
        <v>103.73423989335387</v>
      </c>
      <c r="R141">
        <f t="shared" si="767"/>
        <v>399.99999999999858</v>
      </c>
      <c r="S141">
        <f t="shared" si="768"/>
        <v>652.09999999999764</v>
      </c>
      <c r="T141" s="7">
        <f t="shared" si="769"/>
        <v>503.73423989335242</v>
      </c>
    </row>
    <row r="142" spans="1:20" x14ac:dyDescent="0.2">
      <c r="B142" s="61"/>
      <c r="D142" s="21"/>
      <c r="E142" s="4">
        <v>0.42</v>
      </c>
      <c r="F142" s="4">
        <v>1549</v>
      </c>
      <c r="G142" s="6">
        <f t="shared" ref="G142" si="770">VALUE(CONCATENATE(LEFT(F142,LEN(F142)-2),":",RIGHT(F142,2)))</f>
        <v>0.65902777777777777</v>
      </c>
      <c r="H142" s="4">
        <v>1554</v>
      </c>
      <c r="I142" s="1">
        <f t="shared" ref="I142" si="771">VALUE(CONCATENATE(LEFT(H142,LEN(H142)-2),":",RIGHT(H142,2)))</f>
        <v>0.66249999999999998</v>
      </c>
      <c r="J142" s="1" t="str">
        <f t="shared" ref="J142" si="772">IF(OR(B143&lt;&gt;"",E143=""),I142+TIME(0,5,0),"")</f>
        <v/>
      </c>
      <c r="K142">
        <f t="shared" ref="K142" si="773">IF(AND(OR(AND(B142&lt;&gt;"",B143=""),AND(B142="",B143="")),E143&lt;&gt;""),(G143-I142)*1440,"")</f>
        <v>6.9999999999999751</v>
      </c>
      <c r="L142">
        <f t="shared" ref="L142" si="774">(I142-G142)*1440</f>
        <v>4.9999999999999822</v>
      </c>
      <c r="M142">
        <f t="shared" ref="M142" si="775">IF(B142&lt;&gt;"",1,M141+1)</f>
        <v>2</v>
      </c>
      <c r="N142">
        <f t="shared" ref="N142" ca="1" si="776">OFFSET(C142,-M142+1,0)</f>
        <v>1503</v>
      </c>
      <c r="O142" t="str">
        <f t="shared" ref="O142" si="777">IF(J142&lt;&gt;"",(J142-VALUE(CONCATENATE(LEFT(N142,LEN(N142)-2),":",RIGHT(N142,2))))*1440,"")</f>
        <v/>
      </c>
      <c r="P142">
        <f t="shared" ref="P142" si="778">IF(K142&lt;&gt;"",(E142+E143)*K142/2,E142*5/2)</f>
        <v>44.869999999999841</v>
      </c>
      <c r="Q142" s="7">
        <f t="shared" ref="Q142" si="779">IF(K142&lt;&gt;"",(E143-E142)*K142/LN((E143+0.000001)/(E142+0.000001)),-5*(E142-0.000001)/(LN(1/E142)-13.8155))</f>
        <v>24.772577780774625</v>
      </c>
      <c r="R142">
        <f t="shared" ref="R142" si="780">(E142*L142)</f>
        <v>2.0999999999999925</v>
      </c>
      <c r="S142">
        <f t="shared" ref="S142" si="781">P142+R142</f>
        <v>46.969999999999835</v>
      </c>
      <c r="T142" s="7">
        <f t="shared" ref="T142" si="782">Q142+R142</f>
        <v>26.87257778077462</v>
      </c>
    </row>
    <row r="143" spans="1:20" x14ac:dyDescent="0.2">
      <c r="B143" s="61"/>
      <c r="D143" s="21"/>
      <c r="E143" s="4">
        <v>12.4</v>
      </c>
      <c r="F143" s="4">
        <v>1601</v>
      </c>
      <c r="G143" s="6">
        <f t="shared" ref="G143" si="783">VALUE(CONCATENATE(LEFT(F143,LEN(F143)-2),":",RIGHT(F143,2)))</f>
        <v>0.66736111111111107</v>
      </c>
      <c r="H143" s="4">
        <v>1604</v>
      </c>
      <c r="I143" s="1">
        <f t="shared" ref="I143" si="784">VALUE(CONCATENATE(LEFT(H143,LEN(H143)-2),":",RIGHT(H143,2)))</f>
        <v>0.6694444444444444</v>
      </c>
      <c r="J143" s="1" t="str">
        <f t="shared" ref="J143" si="785">IF(OR(B144&lt;&gt;"",E144=""),I143+TIME(0,5,0),"")</f>
        <v/>
      </c>
      <c r="K143">
        <f t="shared" ref="K143" si="786">IF(AND(OR(AND(B143&lt;&gt;"",B144=""),AND(B143="",B144="")),E144&lt;&gt;""),(G144-I143)*1440,"")</f>
        <v>10.000000000000124</v>
      </c>
      <c r="L143">
        <f t="shared" ref="L143" si="787">(I143-G143)*1440</f>
        <v>2.9999999999999893</v>
      </c>
      <c r="M143">
        <f t="shared" ref="M143" si="788">IF(B143&lt;&gt;"",1,M142+1)</f>
        <v>3</v>
      </c>
      <c r="N143">
        <f t="shared" ref="N143" ca="1" si="789">OFFSET(C143,-M143+1,0)</f>
        <v>1503</v>
      </c>
      <c r="O143" t="str">
        <f t="shared" ref="O143" si="790">IF(J143&lt;&gt;"",(J143-VALUE(CONCATENATE(LEFT(N143,LEN(N143)-2),":",RIGHT(N143,2))))*1440,"")</f>
        <v/>
      </c>
      <c r="P143">
        <f t="shared" ref="P143" si="791">IF(K143&lt;&gt;"",(E143+E144)*K143/2,E143*5/2)</f>
        <v>62.20000000000077</v>
      </c>
      <c r="Q143" s="7">
        <f t="shared" ref="Q143" si="792">IF(K143&lt;&gt;"",(E144-E143)*K143/LN((E144+0.000001)/(E143+0.000001)),-5*(E143-0.000001)/(LN(1/E143)-13.8155))</f>
        <v>21.546061044418916</v>
      </c>
      <c r="R143">
        <f t="shared" ref="R143" si="793">(E143*L143)</f>
        <v>37.199999999999868</v>
      </c>
      <c r="S143">
        <f t="shared" ref="S143" si="794">P143+R143</f>
        <v>99.400000000000631</v>
      </c>
      <c r="T143" s="7">
        <f t="shared" ref="T143" si="795">Q143+R143</f>
        <v>58.746061044418781</v>
      </c>
    </row>
    <row r="144" spans="1:20" x14ac:dyDescent="0.2">
      <c r="B144" s="61"/>
      <c r="D144" s="21"/>
      <c r="E144" s="4">
        <v>0.04</v>
      </c>
      <c r="F144" s="4">
        <v>1614</v>
      </c>
      <c r="G144" s="6">
        <f t="shared" ref="G144:G145" si="796">VALUE(CONCATENATE(LEFT(F144,LEN(F144)-2),":",RIGHT(F144,2)))</f>
        <v>0.67638888888888893</v>
      </c>
      <c r="H144" s="4">
        <v>1617</v>
      </c>
      <c r="I144" s="1">
        <f t="shared" ref="I144:I145" si="797">VALUE(CONCATENATE(LEFT(H144,LEN(H144)-2),":",RIGHT(H144,2)))</f>
        <v>0.67847222222222225</v>
      </c>
      <c r="J144" s="1">
        <f t="shared" ref="J144:J145" si="798">IF(OR(B145&lt;&gt;"",E145=""),I144+TIME(0,5,0),"")</f>
        <v>0.68194444444444446</v>
      </c>
      <c r="K144" t="str">
        <f t="shared" ref="K144:K145" si="799">IF(AND(OR(AND(B144&lt;&gt;"",B145=""),AND(B144="",B145="")),E145&lt;&gt;""),(G145-I144)*1440,"")</f>
        <v/>
      </c>
      <c r="L144">
        <f t="shared" ref="L144:L145" si="800">(I144-G144)*1440</f>
        <v>2.9999999999999893</v>
      </c>
      <c r="M144">
        <f t="shared" ref="M144:M145" si="801">IF(B144&lt;&gt;"",1,M143+1)</f>
        <v>4</v>
      </c>
      <c r="N144">
        <f t="shared" ref="N144:N145" ca="1" si="802">OFFSET(C144,-M144+1,0)</f>
        <v>1503</v>
      </c>
      <c r="O144">
        <f t="shared" ref="O144:O145" ca="1" si="803">IF(J144&lt;&gt;"",(J144-VALUE(CONCATENATE(LEFT(N144,LEN(N144)-2),":",RIGHT(N144,2))))*1440,"")</f>
        <v>79.000000000000043</v>
      </c>
      <c r="P144">
        <f t="shared" ref="P144:P145" si="804">IF(K144&lt;&gt;"",(E144+E145)*K144/2,E144*5/2)</f>
        <v>0.1</v>
      </c>
      <c r="Q144" s="7">
        <f t="shared" ref="Q144:Q145" si="805">IF(K144&lt;&gt;"",(E145-E144)*K144/LN((E145+0.000001)/(E144+0.000001)),-5*(E144-0.000001)/(LN(1/E144)-13.8155))</f>
        <v>1.8873463538449264E-2</v>
      </c>
      <c r="R144">
        <f t="shared" ref="R144:R145" si="806">(E144*L144)</f>
        <v>0.11999999999999958</v>
      </c>
      <c r="S144">
        <f t="shared" ref="S144:S145" si="807">P144+R144</f>
        <v>0.21999999999999958</v>
      </c>
      <c r="T144" s="7">
        <f t="shared" ref="T144:T145" si="808">Q144+R144</f>
        <v>0.13887346353844884</v>
      </c>
    </row>
    <row r="145" spans="1:20" x14ac:dyDescent="0.2">
      <c r="A145">
        <v>1</v>
      </c>
      <c r="B145" s="61">
        <v>44235</v>
      </c>
      <c r="C145">
        <v>1028</v>
      </c>
      <c r="D145" s="21">
        <v>3</v>
      </c>
      <c r="E145" s="4">
        <v>0.01</v>
      </c>
      <c r="F145" s="4">
        <v>1044</v>
      </c>
      <c r="G145" s="6">
        <f t="shared" si="796"/>
        <v>0.44722222222222219</v>
      </c>
      <c r="H145" s="4">
        <v>1047</v>
      </c>
      <c r="I145" s="1">
        <f t="shared" si="797"/>
        <v>0.44930555555555557</v>
      </c>
      <c r="J145" s="1" t="str">
        <f t="shared" si="798"/>
        <v/>
      </c>
      <c r="K145">
        <f t="shared" si="799"/>
        <v>8.999999999999968</v>
      </c>
      <c r="L145">
        <f t="shared" si="800"/>
        <v>3.0000000000000693</v>
      </c>
      <c r="M145">
        <f t="shared" si="801"/>
        <v>1</v>
      </c>
      <c r="N145">
        <f t="shared" ca="1" si="802"/>
        <v>1028</v>
      </c>
      <c r="O145" t="str">
        <f t="shared" si="803"/>
        <v/>
      </c>
      <c r="P145">
        <f t="shared" si="804"/>
        <v>450.04499999999842</v>
      </c>
      <c r="Q145" s="7">
        <f t="shared" si="805"/>
        <v>97.707547489482963</v>
      </c>
      <c r="R145">
        <f t="shared" si="806"/>
        <v>3.0000000000000693E-2</v>
      </c>
      <c r="S145">
        <f t="shared" si="807"/>
        <v>450.0749999999984</v>
      </c>
      <c r="T145" s="7">
        <f t="shared" si="808"/>
        <v>97.737547489482964</v>
      </c>
    </row>
    <row r="146" spans="1:20" x14ac:dyDescent="0.2">
      <c r="B146" s="61"/>
      <c r="D146" s="21"/>
      <c r="E146" s="4">
        <v>100</v>
      </c>
      <c r="F146" s="4">
        <v>1056</v>
      </c>
      <c r="G146" s="6">
        <f t="shared" ref="G146" si="809">VALUE(CONCATENATE(LEFT(F146,LEN(F146)-2),":",RIGHT(F146,2)))</f>
        <v>0.45555555555555555</v>
      </c>
      <c r="H146" s="4">
        <v>1058</v>
      </c>
      <c r="I146" s="1">
        <f t="shared" ref="I146" si="810">VALUE(CONCATENATE(LEFT(H146,LEN(H146)-2),":",RIGHT(H146,2)))</f>
        <v>0.45694444444444443</v>
      </c>
      <c r="J146" s="1" t="str">
        <f t="shared" ref="J146" si="811">IF(OR(B147&lt;&gt;"",E147=""),I146+TIME(0,5,0),"")</f>
        <v/>
      </c>
      <c r="K146">
        <f t="shared" ref="K146" si="812">IF(AND(OR(AND(B146&lt;&gt;"",B147=""),AND(B146="",B147="")),E147&lt;&gt;""),(G147-I146)*1440,"")</f>
        <v>3.0000000000000693</v>
      </c>
      <c r="L146">
        <f t="shared" ref="L146" si="813">(I146-G146)*1440</f>
        <v>1.9999999999999929</v>
      </c>
      <c r="M146">
        <f t="shared" ref="M146" si="814">IF(B146&lt;&gt;"",1,M145+1)</f>
        <v>2</v>
      </c>
      <c r="N146">
        <f t="shared" ref="N146" ca="1" si="815">OFFSET(C146,-M146+1,0)</f>
        <v>1028</v>
      </c>
      <c r="O146" t="str">
        <f t="shared" ref="O146" si="816">IF(J146&lt;&gt;"",(J146-VALUE(CONCATENATE(LEFT(N146,LEN(N146)-2),":",RIGHT(N146,2))))*1440,"")</f>
        <v/>
      </c>
      <c r="P146">
        <f t="shared" ref="P146" si="817">IF(K146&lt;&gt;"",(E146+E147)*K146/2,E146*5/2)</f>
        <v>420.00000000000972</v>
      </c>
      <c r="Q146" s="7">
        <f t="shared" ref="Q146" si="818">IF(K146&lt;&gt;"",(E147-E146)*K146/LN((E147+0.000001)/(E146+0.000001)),-5*(E146-0.000001)/(LN(1/E146)-13.8155))</f>
        <v>408.31140981173644</v>
      </c>
      <c r="R146">
        <f t="shared" ref="R146" si="819">(E146*L146)</f>
        <v>199.99999999999929</v>
      </c>
      <c r="S146">
        <f t="shared" ref="S146" si="820">P146+R146</f>
        <v>620.00000000000898</v>
      </c>
      <c r="T146" s="7">
        <f t="shared" ref="T146" si="821">Q146+R146</f>
        <v>608.31140981173576</v>
      </c>
    </row>
    <row r="147" spans="1:20" x14ac:dyDescent="0.2">
      <c r="B147" s="61"/>
      <c r="D147" s="21"/>
      <c r="E147" s="4">
        <v>180</v>
      </c>
      <c r="F147" s="4">
        <v>1101</v>
      </c>
      <c r="G147" s="6">
        <f t="shared" ref="G147:G148" si="822">VALUE(CONCATENATE(LEFT(F147,LEN(F147)-2),":",RIGHT(F147,2)))</f>
        <v>0.45902777777777781</v>
      </c>
      <c r="H147" s="4">
        <v>1149</v>
      </c>
      <c r="I147" s="1">
        <f t="shared" ref="I147:I148" si="823">VALUE(CONCATENATE(LEFT(H147,LEN(H147)-2),":",RIGHT(H147,2)))</f>
        <v>0.49236111111111108</v>
      </c>
      <c r="J147" s="1">
        <f t="shared" ref="J147:J148" si="824">IF(OR(B148&lt;&gt;"",E148=""),I147+TIME(0,5,0),"")</f>
        <v>0.49583333333333329</v>
      </c>
      <c r="K147" t="str">
        <f t="shared" ref="K147:K148" si="825">IF(AND(OR(AND(B147&lt;&gt;"",B148=""),AND(B147="",B148="")),E148&lt;&gt;""),(G148-I147)*1440,"")</f>
        <v/>
      </c>
      <c r="L147">
        <f t="shared" ref="L147:L148" si="826">(I147-G147)*1440</f>
        <v>47.999999999999908</v>
      </c>
      <c r="M147">
        <f t="shared" ref="M147:M148" si="827">IF(B147&lt;&gt;"",1,M146+1)</f>
        <v>3</v>
      </c>
      <c r="N147">
        <f t="shared" ref="N147:N148" ca="1" si="828">OFFSET(C147,-M147+1,0)</f>
        <v>1028</v>
      </c>
      <c r="O147">
        <f t="shared" ref="O147:O148" ca="1" si="829">IF(J147&lt;&gt;"",(J147-VALUE(CONCATENATE(LEFT(N147,LEN(N147)-2),":",RIGHT(N147,2))))*1440,"")</f>
        <v>85.999999999999929</v>
      </c>
      <c r="P147">
        <f t="shared" ref="P147:P148" si="830">IF(K147&lt;&gt;"",(E147+E148)*K147/2,E147*5/2)</f>
        <v>450</v>
      </c>
      <c r="Q147" s="7">
        <f t="shared" ref="Q147:Q148" si="831">IF(K147&lt;&gt;"",(E148-E147)*K147/LN((E148+0.000001)/(E147+0.000001)),-5*(E147-0.000001)/(LN(1/E147)-13.8155))</f>
        <v>47.347346607878421</v>
      </c>
      <c r="R147">
        <f t="shared" ref="R147:R148" si="832">(E147*L147)</f>
        <v>8639.9999999999836</v>
      </c>
      <c r="S147">
        <f t="shared" ref="S147:S148" si="833">P147+R147</f>
        <v>9089.9999999999836</v>
      </c>
      <c r="T147" s="7">
        <f t="shared" ref="T147:T148" si="834">Q147+R147</f>
        <v>8687.3473466078613</v>
      </c>
    </row>
    <row r="148" spans="1:20" x14ac:dyDescent="0.2">
      <c r="A148">
        <v>1</v>
      </c>
      <c r="B148" s="61">
        <v>44236</v>
      </c>
      <c r="C148">
        <v>854</v>
      </c>
      <c r="D148" s="21">
        <v>3</v>
      </c>
      <c r="E148" s="4">
        <v>0.01</v>
      </c>
      <c r="F148" s="4">
        <v>937</v>
      </c>
      <c r="G148" s="6">
        <f t="shared" si="822"/>
        <v>0.40069444444444446</v>
      </c>
      <c r="H148" s="4">
        <v>953</v>
      </c>
      <c r="I148" s="1">
        <f t="shared" si="823"/>
        <v>0.41180555555555554</v>
      </c>
      <c r="J148" s="1" t="str">
        <f t="shared" si="824"/>
        <v/>
      </c>
      <c r="K148">
        <f t="shared" si="825"/>
        <v>11.000000000000041</v>
      </c>
      <c r="L148">
        <f t="shared" si="826"/>
        <v>15.999999999999943</v>
      </c>
      <c r="M148">
        <f t="shared" si="827"/>
        <v>1</v>
      </c>
      <c r="N148">
        <f t="shared" ca="1" si="828"/>
        <v>854</v>
      </c>
      <c r="O148" t="str">
        <f t="shared" si="829"/>
        <v/>
      </c>
      <c r="P148">
        <f t="shared" si="830"/>
        <v>44.055000000000163</v>
      </c>
      <c r="Q148" s="7">
        <f t="shared" si="831"/>
        <v>13.148304898163142</v>
      </c>
      <c r="R148">
        <f t="shared" si="832"/>
        <v>0.15999999999999945</v>
      </c>
      <c r="S148">
        <f t="shared" si="833"/>
        <v>44.21500000000016</v>
      </c>
      <c r="T148" s="7">
        <f t="shared" si="834"/>
        <v>13.308304898163142</v>
      </c>
    </row>
    <row r="149" spans="1:20" x14ac:dyDescent="0.2">
      <c r="B149" s="61"/>
      <c r="D149" s="21"/>
      <c r="E149" s="4">
        <v>8</v>
      </c>
      <c r="F149" s="4">
        <v>1004</v>
      </c>
      <c r="G149" s="6">
        <f t="shared" ref="G149:G150" si="835">VALUE(CONCATENATE(LEFT(F149,LEN(F149)-2),":",RIGHT(F149,2)))</f>
        <v>0.41944444444444445</v>
      </c>
      <c r="H149" s="4">
        <v>1015</v>
      </c>
      <c r="I149" s="1">
        <f t="shared" ref="I149:I150" si="836">VALUE(CONCATENATE(LEFT(H149,LEN(H149)-2),":",RIGHT(H149,2)))</f>
        <v>0.42708333333333331</v>
      </c>
      <c r="J149" s="1" t="str">
        <f t="shared" ref="J149:J150" si="837">IF(OR(B150&lt;&gt;"",E150=""),I149+TIME(0,5,0),"")</f>
        <v/>
      </c>
      <c r="K149">
        <f t="shared" ref="K149:K150" si="838">IF(AND(OR(AND(B149&lt;&gt;"",B150=""),AND(B149="",B150="")),E150&lt;&gt;""),(G150-I149)*1440,"")</f>
        <v>3.9999999999999858</v>
      </c>
      <c r="L149">
        <f t="shared" ref="L149:L150" si="839">(I149-G149)*1440</f>
        <v>10.999999999999961</v>
      </c>
      <c r="M149">
        <f t="shared" ref="M149:M150" si="840">IF(B149&lt;&gt;"",1,M148+1)</f>
        <v>2</v>
      </c>
      <c r="N149">
        <f t="shared" ref="N149:N150" ca="1" si="841">OFFSET(C149,-M149+1,0)</f>
        <v>854</v>
      </c>
      <c r="O149" t="str">
        <f t="shared" ref="O149:O150" si="842">IF(J149&lt;&gt;"",(J149-VALUE(CONCATENATE(LEFT(N149,LEN(N149)-2),":",RIGHT(N149,2))))*1440,"")</f>
        <v/>
      </c>
      <c r="P149">
        <f t="shared" ref="P149:P150" si="843">IF(K149&lt;&gt;"",(E149+E150)*K149/2,E149*5/2)</f>
        <v>45.999999999999837</v>
      </c>
      <c r="Q149" s="7">
        <f t="shared" ref="Q149:Q150" si="844">IF(K149&lt;&gt;"",(E150-E149)*K149/LN((E150+0.000001)/(E149+0.000001)),-5*(E149-0.000001)/(LN(1/E149)-13.8155))</f>
        <v>44.542820367857992</v>
      </c>
      <c r="R149">
        <f t="shared" ref="R149:R150" si="845">(E149*L149)</f>
        <v>87.999999999999687</v>
      </c>
      <c r="S149">
        <f t="shared" ref="S149:S150" si="846">P149+R149</f>
        <v>133.99999999999952</v>
      </c>
      <c r="T149" s="7">
        <f t="shared" ref="T149:T150" si="847">Q149+R149</f>
        <v>132.54282036785767</v>
      </c>
    </row>
    <row r="150" spans="1:20" x14ac:dyDescent="0.2">
      <c r="B150" s="61"/>
      <c r="D150" s="21"/>
      <c r="E150" s="4">
        <v>15</v>
      </c>
      <c r="F150" s="4">
        <v>1019</v>
      </c>
      <c r="G150" s="6">
        <f t="shared" si="835"/>
        <v>0.42986111111111108</v>
      </c>
      <c r="H150" s="4">
        <v>1024</v>
      </c>
      <c r="I150" s="1">
        <f t="shared" si="836"/>
        <v>0.43333333333333335</v>
      </c>
      <c r="J150" s="1" t="str">
        <f t="shared" si="837"/>
        <v/>
      </c>
      <c r="K150">
        <f t="shared" si="838"/>
        <v>7.9999999999999716</v>
      </c>
      <c r="L150">
        <f t="shared" si="839"/>
        <v>5.0000000000000622</v>
      </c>
      <c r="M150">
        <f t="shared" si="840"/>
        <v>3</v>
      </c>
      <c r="N150">
        <f t="shared" ca="1" si="841"/>
        <v>854</v>
      </c>
      <c r="O150" t="str">
        <f t="shared" si="842"/>
        <v/>
      </c>
      <c r="P150">
        <f t="shared" si="843"/>
        <v>659.99999999999761</v>
      </c>
      <c r="Q150" s="7">
        <f t="shared" si="844"/>
        <v>469.03805267754808</v>
      </c>
      <c r="R150">
        <f t="shared" si="845"/>
        <v>75.000000000000938</v>
      </c>
      <c r="S150">
        <f t="shared" si="846"/>
        <v>734.99999999999852</v>
      </c>
      <c r="T150" s="7">
        <f t="shared" si="847"/>
        <v>544.03805267754899</v>
      </c>
    </row>
    <row r="151" spans="1:20" x14ac:dyDescent="0.2">
      <c r="B151" s="61"/>
      <c r="D151" s="21"/>
      <c r="E151" s="4">
        <v>150</v>
      </c>
      <c r="F151" s="4">
        <v>1032</v>
      </c>
      <c r="G151" s="6">
        <f t="shared" ref="G151:G154" si="848">VALUE(CONCATENATE(LEFT(F151,LEN(F151)-2),":",RIGHT(F151,2)))</f>
        <v>0.43888888888888888</v>
      </c>
      <c r="H151" s="4">
        <v>1042</v>
      </c>
      <c r="I151" s="1">
        <f t="shared" ref="I151:I154" si="849">VALUE(CONCATENATE(LEFT(H151,LEN(H151)-2),":",RIGHT(H151,2)))</f>
        <v>0.4458333333333333</v>
      </c>
      <c r="J151" s="1">
        <f t="shared" ref="J151:J154" si="850">IF(OR(B152&lt;&gt;"",E152=""),I151+TIME(0,5,0),"")</f>
        <v>0.44930555555555551</v>
      </c>
      <c r="K151" t="str">
        <f t="shared" ref="K151:K154" si="851">IF(AND(OR(AND(B151&lt;&gt;"",B152=""),AND(B151="",B152="")),E152&lt;&gt;""),(G152-I151)*1440,"")</f>
        <v/>
      </c>
      <c r="L151">
        <f t="shared" ref="L151:L154" si="852">(I151-G151)*1440</f>
        <v>9.9999999999999645</v>
      </c>
      <c r="M151">
        <f t="shared" ref="M151:M154" si="853">IF(B151&lt;&gt;"",1,M150+1)</f>
        <v>4</v>
      </c>
      <c r="N151">
        <f t="shared" ref="N151:N154" ca="1" si="854">OFFSET(C151,-M151+1,0)</f>
        <v>854</v>
      </c>
      <c r="O151">
        <f t="shared" ref="O151:O154" ca="1" si="855">IF(J151&lt;&gt;"",(J151-VALUE(CONCATENATE(LEFT(N151,LEN(N151)-2),":",RIGHT(N151,2))))*1440,"")</f>
        <v>112.99999999999991</v>
      </c>
      <c r="P151">
        <f t="shared" ref="P151:P154" si="856">IF(K151&lt;&gt;"",(E151+E152)*K151/2,E151*5/2)</f>
        <v>375</v>
      </c>
      <c r="Q151" s="7">
        <f t="shared" ref="Q151:Q154" si="857">IF(K151&lt;&gt;"",(E152-E151)*K151/LN((E152+0.000001)/(E151+0.000001)),-5*(E151-0.000001)/(LN(1/E151)-13.8155))</f>
        <v>39.838234628813851</v>
      </c>
      <c r="R151">
        <f t="shared" ref="R151:R154" si="858">(E151*L151)</f>
        <v>1499.9999999999948</v>
      </c>
      <c r="S151">
        <f t="shared" ref="S151:S154" si="859">P151+R151</f>
        <v>1874.9999999999948</v>
      </c>
      <c r="T151" s="7">
        <f t="shared" ref="T151:T154" si="860">Q151+R151</f>
        <v>1539.8382346288086</v>
      </c>
    </row>
    <row r="152" spans="1:20" x14ac:dyDescent="0.2">
      <c r="B152" s="61">
        <v>44236</v>
      </c>
      <c r="C152">
        <v>1220</v>
      </c>
      <c r="D152" s="21"/>
      <c r="E152" s="4">
        <v>0.1</v>
      </c>
      <c r="F152" s="4">
        <v>1246</v>
      </c>
      <c r="G152" s="6">
        <f t="shared" si="848"/>
        <v>0.53194444444444444</v>
      </c>
      <c r="H152" s="4">
        <v>1252</v>
      </c>
      <c r="I152" s="1">
        <f t="shared" si="849"/>
        <v>0.53611111111111109</v>
      </c>
      <c r="J152" s="1" t="str">
        <f t="shared" si="850"/>
        <v/>
      </c>
      <c r="K152">
        <f t="shared" si="851"/>
        <v>5.9999999999999787</v>
      </c>
      <c r="L152">
        <f t="shared" si="852"/>
        <v>5.9999999999999787</v>
      </c>
      <c r="M152">
        <f t="shared" si="853"/>
        <v>1</v>
      </c>
      <c r="N152">
        <f t="shared" ca="1" si="854"/>
        <v>1220</v>
      </c>
      <c r="O152" t="str">
        <f t="shared" si="855"/>
        <v/>
      </c>
      <c r="P152">
        <f t="shared" si="856"/>
        <v>6.2999999999999776</v>
      </c>
      <c r="Q152" s="7">
        <f t="shared" si="857"/>
        <v>3.8054255555448866</v>
      </c>
      <c r="R152">
        <f t="shared" si="858"/>
        <v>0.59999999999999787</v>
      </c>
      <c r="S152">
        <f t="shared" si="859"/>
        <v>6.8999999999999755</v>
      </c>
      <c r="T152" s="7">
        <f t="shared" si="860"/>
        <v>4.405425555544884</v>
      </c>
    </row>
    <row r="153" spans="1:20" x14ac:dyDescent="0.2">
      <c r="B153" s="61"/>
      <c r="D153" s="21"/>
      <c r="E153" s="4">
        <v>2</v>
      </c>
      <c r="F153" s="4">
        <v>1258</v>
      </c>
      <c r="G153" s="6">
        <f t="shared" si="848"/>
        <v>0.54027777777777775</v>
      </c>
      <c r="H153" s="4">
        <v>1303</v>
      </c>
      <c r="I153" s="1">
        <f t="shared" si="849"/>
        <v>0.54375000000000007</v>
      </c>
      <c r="J153" s="1" t="str">
        <f t="shared" si="850"/>
        <v/>
      </c>
      <c r="K153">
        <f t="shared" si="851"/>
        <v>11.999999999999957</v>
      </c>
      <c r="L153">
        <f t="shared" si="852"/>
        <v>5.0000000000001421</v>
      </c>
      <c r="M153">
        <f t="shared" si="853"/>
        <v>2</v>
      </c>
      <c r="N153">
        <f t="shared" ca="1" si="854"/>
        <v>1220</v>
      </c>
      <c r="O153" t="str">
        <f t="shared" si="855"/>
        <v/>
      </c>
      <c r="P153">
        <f t="shared" si="856"/>
        <v>12.599999999999955</v>
      </c>
      <c r="Q153" s="7">
        <f t="shared" si="857"/>
        <v>7.6108511110897732</v>
      </c>
      <c r="R153">
        <f t="shared" si="858"/>
        <v>10.000000000000284</v>
      </c>
      <c r="S153">
        <f t="shared" si="859"/>
        <v>22.600000000000239</v>
      </c>
      <c r="T153" s="7">
        <f t="shared" si="860"/>
        <v>17.610851111090057</v>
      </c>
    </row>
    <row r="154" spans="1:20" x14ac:dyDescent="0.2">
      <c r="B154" s="61"/>
      <c r="D154" s="21"/>
      <c r="E154" s="4">
        <v>0.1</v>
      </c>
      <c r="F154" s="4">
        <v>1315</v>
      </c>
      <c r="G154" s="6">
        <f t="shared" si="848"/>
        <v>0.55208333333333337</v>
      </c>
      <c r="H154" s="4">
        <v>1321</v>
      </c>
      <c r="I154" s="1">
        <f t="shared" si="849"/>
        <v>0.55625000000000002</v>
      </c>
      <c r="J154" s="1">
        <f t="shared" si="850"/>
        <v>0.55972222222222223</v>
      </c>
      <c r="K154" t="str">
        <f t="shared" si="851"/>
        <v/>
      </c>
      <c r="L154">
        <f t="shared" si="852"/>
        <v>5.9999999999999787</v>
      </c>
      <c r="M154">
        <f t="shared" si="853"/>
        <v>3</v>
      </c>
      <c r="N154">
        <f t="shared" ca="1" si="854"/>
        <v>1220</v>
      </c>
      <c r="O154">
        <f t="shared" ca="1" si="855"/>
        <v>65.999999999999929</v>
      </c>
      <c r="P154">
        <f t="shared" si="856"/>
        <v>0.25</v>
      </c>
      <c r="Q154" s="7">
        <f t="shared" si="857"/>
        <v>4.342905372259271E-2</v>
      </c>
      <c r="R154">
        <f t="shared" si="858"/>
        <v>0.59999999999999787</v>
      </c>
      <c r="S154">
        <f t="shared" si="859"/>
        <v>0.84999999999999787</v>
      </c>
      <c r="T154" s="7">
        <f t="shared" si="860"/>
        <v>0.64342905372259063</v>
      </c>
    </row>
    <row r="155" spans="1:20" x14ac:dyDescent="0.2">
      <c r="B155" s="61">
        <v>44236</v>
      </c>
      <c r="C155">
        <v>1353</v>
      </c>
      <c r="D155" s="21"/>
      <c r="E155" s="4">
        <v>10</v>
      </c>
      <c r="F155" s="4">
        <v>1437</v>
      </c>
      <c r="G155" s="6">
        <f t="shared" ref="G155:G157" si="861">VALUE(CONCATENATE(LEFT(F155,LEN(F155)-2),":",RIGHT(F155,2)))</f>
        <v>0.60902777777777783</v>
      </c>
      <c r="H155" s="4">
        <v>1450</v>
      </c>
      <c r="I155" s="1">
        <f t="shared" ref="I155:I157" si="862">VALUE(CONCATENATE(LEFT(H155,LEN(H155)-2),":",RIGHT(H155,2)))</f>
        <v>0.61805555555555558</v>
      </c>
      <c r="J155" s="1" t="str">
        <f t="shared" ref="J155:J157" si="863">IF(OR(B156&lt;&gt;"",E156=""),I155+TIME(0,5,0),"")</f>
        <v/>
      </c>
      <c r="K155">
        <f t="shared" ref="K155:K157" si="864">IF(AND(OR(AND(B155&lt;&gt;"",B156=""),AND(B155="",B156="")),E156&lt;&gt;""),(G156-I155)*1440,"")</f>
        <v>10.999999999999961</v>
      </c>
      <c r="L155">
        <f t="shared" ref="L155:L157" si="865">(I155-G155)*1440</f>
        <v>12.999999999999954</v>
      </c>
      <c r="M155">
        <f t="shared" ref="M155:M157" si="866">IF(B155&lt;&gt;"",1,M154+1)</f>
        <v>1</v>
      </c>
      <c r="N155">
        <f t="shared" ref="N155:N157" ca="1" si="867">OFFSET(C155,-M155+1,0)</f>
        <v>1353</v>
      </c>
      <c r="O155" t="str">
        <f t="shared" ref="O155:O157" si="868">IF(J155&lt;&gt;"",(J155-VALUE(CONCATENATE(LEFT(N155,LEN(N155)-2),":",RIGHT(N155,2))))*1440,"")</f>
        <v/>
      </c>
      <c r="P155">
        <f t="shared" ref="P155:P157" si="869">IF(K155&lt;&gt;"",(E155+E156)*K155/2,E155*5/2)</f>
        <v>1044.9999999999964</v>
      </c>
      <c r="Q155" s="7">
        <f t="shared" ref="Q155:Q157" si="870">IF(K155&lt;&gt;"",(E156-E155)*K155/LN((E156+0.000001)/(E155+0.000001)),-5*(E155-0.000001)/(LN(1/E155)-13.8155))</f>
        <v>646.97562034870327</v>
      </c>
      <c r="R155">
        <f t="shared" ref="R155:R157" si="871">(E155*L155)</f>
        <v>129.99999999999955</v>
      </c>
      <c r="S155">
        <f t="shared" ref="S155:S157" si="872">P155+R155</f>
        <v>1174.9999999999959</v>
      </c>
      <c r="T155" s="7">
        <f t="shared" ref="T155:T157" si="873">Q155+R155</f>
        <v>776.97562034870282</v>
      </c>
    </row>
    <row r="156" spans="1:20" x14ac:dyDescent="0.2">
      <c r="B156" s="61"/>
      <c r="D156" s="21"/>
      <c r="E156" s="4">
        <v>180</v>
      </c>
      <c r="F156" s="4">
        <v>1501</v>
      </c>
      <c r="G156" s="6">
        <f t="shared" si="861"/>
        <v>0.62569444444444444</v>
      </c>
      <c r="H156" s="4">
        <v>1517</v>
      </c>
      <c r="I156" s="1">
        <f t="shared" si="862"/>
        <v>0.63680555555555551</v>
      </c>
      <c r="J156" s="1" t="str">
        <f t="shared" si="863"/>
        <v/>
      </c>
      <c r="K156">
        <f t="shared" si="864"/>
        <v>13.000000000000114</v>
      </c>
      <c r="L156">
        <f t="shared" si="865"/>
        <v>15.999999999999943</v>
      </c>
      <c r="M156">
        <f t="shared" si="866"/>
        <v>2</v>
      </c>
      <c r="N156">
        <f t="shared" ca="1" si="867"/>
        <v>1353</v>
      </c>
      <c r="O156" t="str">
        <f t="shared" si="868"/>
        <v/>
      </c>
      <c r="P156">
        <f t="shared" si="869"/>
        <v>1300.0000000000114</v>
      </c>
      <c r="Q156" s="7">
        <f t="shared" si="870"/>
        <v>946.64881484029399</v>
      </c>
      <c r="R156">
        <f t="shared" si="871"/>
        <v>2879.99999999999</v>
      </c>
      <c r="S156">
        <f t="shared" si="872"/>
        <v>4180.0000000000018</v>
      </c>
      <c r="T156" s="7">
        <f t="shared" si="873"/>
        <v>3826.6488148402841</v>
      </c>
    </row>
    <row r="157" spans="1:20" x14ac:dyDescent="0.2">
      <c r="B157" s="61"/>
      <c r="D157" s="21"/>
      <c r="E157" s="4">
        <v>20</v>
      </c>
      <c r="F157" s="4">
        <v>1530</v>
      </c>
      <c r="G157" s="6">
        <f t="shared" si="861"/>
        <v>0.64583333333333337</v>
      </c>
      <c r="H157" s="4">
        <v>1540</v>
      </c>
      <c r="I157" s="1">
        <f t="shared" si="862"/>
        <v>0.65277777777777779</v>
      </c>
      <c r="J157" s="1" t="str">
        <f t="shared" si="863"/>
        <v/>
      </c>
      <c r="K157">
        <f t="shared" si="864"/>
        <v>6.9999999999999751</v>
      </c>
      <c r="L157">
        <f t="shared" si="865"/>
        <v>9.9999999999999645</v>
      </c>
      <c r="M157">
        <f t="shared" si="866"/>
        <v>3</v>
      </c>
      <c r="N157">
        <f t="shared" ca="1" si="867"/>
        <v>1353</v>
      </c>
      <c r="O157" t="str">
        <f t="shared" si="868"/>
        <v/>
      </c>
      <c r="P157">
        <f t="shared" si="869"/>
        <v>209.99999999999926</v>
      </c>
      <c r="Q157" s="7">
        <f t="shared" si="870"/>
        <v>201.97731300924559</v>
      </c>
      <c r="R157">
        <f t="shared" si="871"/>
        <v>199.99999999999929</v>
      </c>
      <c r="S157">
        <f t="shared" si="872"/>
        <v>409.99999999999852</v>
      </c>
      <c r="T157" s="7">
        <f t="shared" si="873"/>
        <v>401.97731300924488</v>
      </c>
    </row>
    <row r="158" spans="1:20" x14ac:dyDescent="0.2">
      <c r="B158" s="61"/>
      <c r="D158" s="21"/>
      <c r="E158" s="4">
        <v>40</v>
      </c>
      <c r="F158" s="4">
        <v>1547</v>
      </c>
      <c r="G158" s="6">
        <f t="shared" ref="G158:G160" si="874">VALUE(CONCATENATE(LEFT(F158,LEN(F158)-2),":",RIGHT(F158,2)))</f>
        <v>0.65763888888888888</v>
      </c>
      <c r="H158" s="4">
        <v>1555</v>
      </c>
      <c r="I158" s="1">
        <f t="shared" ref="I158:I160" si="875">VALUE(CONCATENATE(LEFT(H158,LEN(H158)-2),":",RIGHT(H158,2)))</f>
        <v>0.66319444444444442</v>
      </c>
      <c r="J158" s="1">
        <f t="shared" ref="J158:J160" si="876">IF(OR(B159&lt;&gt;"",E159=""),I158+TIME(0,5,0),"")</f>
        <v>0.66666666666666663</v>
      </c>
      <c r="K158" t="str">
        <f t="shared" ref="K158:K160" si="877">IF(AND(OR(AND(B158&lt;&gt;"",B159=""),AND(B158="",B159="")),E159&lt;&gt;""),(G159-I158)*1440,"")</f>
        <v/>
      </c>
      <c r="L158">
        <f t="shared" ref="L158:L160" si="878">(I158-G158)*1440</f>
        <v>7.9999999999999716</v>
      </c>
      <c r="M158">
        <f t="shared" ref="M158:M160" si="879">IF(B158&lt;&gt;"",1,M157+1)</f>
        <v>4</v>
      </c>
      <c r="N158">
        <f t="shared" ref="N158:N160" ca="1" si="880">OFFSET(C158,-M158+1,0)</f>
        <v>1353</v>
      </c>
      <c r="O158">
        <f t="shared" ref="O158:O160" ca="1" si="881">IF(J158&lt;&gt;"",(J158-VALUE(CONCATENATE(LEFT(N158,LEN(N158)-2),":",RIGHT(N158,2))))*1440,"")</f>
        <v>127.00000000000003</v>
      </c>
      <c r="P158">
        <f t="shared" ref="P158:P160" si="882">IF(K158&lt;&gt;"",(E158+E159)*K158/2,E158*5/2)</f>
        <v>100</v>
      </c>
      <c r="Q158" s="7">
        <f t="shared" ref="Q158:Q160" si="883">IF(K158&lt;&gt;"",(E159-E158)*K158/LN((E159+0.000001)/(E158+0.000001)),-5*(E158-0.000001)/(LN(1/E158)-13.8155))</f>
        <v>11.425711806824168</v>
      </c>
      <c r="R158">
        <f t="shared" ref="R158:R160" si="884">(E158*L158)</f>
        <v>319.99999999999886</v>
      </c>
      <c r="S158">
        <f t="shared" ref="S158:S160" si="885">P158+R158</f>
        <v>419.99999999999886</v>
      </c>
      <c r="T158" s="7">
        <f t="shared" ref="T158:T160" si="886">Q158+R158</f>
        <v>331.42571180682302</v>
      </c>
    </row>
    <row r="159" spans="1:20" x14ac:dyDescent="0.2">
      <c r="B159" s="61">
        <v>44236</v>
      </c>
      <c r="C159">
        <v>1613</v>
      </c>
      <c r="D159" s="21"/>
      <c r="E159" s="4">
        <v>100</v>
      </c>
      <c r="F159" s="4">
        <v>1640</v>
      </c>
      <c r="G159" s="6">
        <f t="shared" si="874"/>
        <v>0.69444444444444453</v>
      </c>
      <c r="H159" s="4">
        <v>1644</v>
      </c>
      <c r="I159" s="1">
        <f t="shared" si="875"/>
        <v>0.6972222222222223</v>
      </c>
      <c r="J159" s="1">
        <f t="shared" si="876"/>
        <v>0.70069444444444451</v>
      </c>
      <c r="K159" t="str">
        <f t="shared" si="877"/>
        <v/>
      </c>
      <c r="L159">
        <f t="shared" si="878"/>
        <v>3.9999999999999858</v>
      </c>
      <c r="M159">
        <f t="shared" si="879"/>
        <v>1</v>
      </c>
      <c r="N159">
        <f t="shared" ca="1" si="880"/>
        <v>1613</v>
      </c>
      <c r="O159">
        <f t="shared" ca="1" si="881"/>
        <v>36.000000000000192</v>
      </c>
      <c r="P159">
        <f t="shared" si="882"/>
        <v>250</v>
      </c>
      <c r="Q159" s="7">
        <f t="shared" si="883"/>
        <v>27.143420404993254</v>
      </c>
      <c r="R159">
        <f t="shared" si="884"/>
        <v>399.99999999999858</v>
      </c>
      <c r="S159">
        <f t="shared" si="885"/>
        <v>649.99999999999864</v>
      </c>
      <c r="T159" s="7">
        <f t="shared" si="886"/>
        <v>427.14342040499184</v>
      </c>
    </row>
    <row r="160" spans="1:20" x14ac:dyDescent="0.2">
      <c r="A160">
        <v>1</v>
      </c>
      <c r="B160" s="61">
        <v>44237</v>
      </c>
      <c r="C160">
        <v>925</v>
      </c>
      <c r="D160" s="21">
        <v>3</v>
      </c>
      <c r="E160" s="4">
        <v>0.01</v>
      </c>
      <c r="F160" s="4">
        <v>955</v>
      </c>
      <c r="G160" s="6">
        <f t="shared" si="874"/>
        <v>0.41319444444444442</v>
      </c>
      <c r="H160" s="4">
        <v>1004</v>
      </c>
      <c r="I160" s="1">
        <f t="shared" si="875"/>
        <v>0.41944444444444445</v>
      </c>
      <c r="J160" s="1" t="str">
        <f t="shared" si="876"/>
        <v/>
      </c>
      <c r="K160">
        <f t="shared" si="877"/>
        <v>10.999999999999961</v>
      </c>
      <c r="L160">
        <f t="shared" si="878"/>
        <v>9.000000000000048</v>
      </c>
      <c r="M160">
        <f t="shared" si="879"/>
        <v>1</v>
      </c>
      <c r="N160">
        <f t="shared" ca="1" si="880"/>
        <v>925</v>
      </c>
      <c r="O160" t="str">
        <f t="shared" si="881"/>
        <v/>
      </c>
      <c r="P160">
        <f t="shared" si="882"/>
        <v>220.05499999999921</v>
      </c>
      <c r="Q160" s="7">
        <f t="shared" si="883"/>
        <v>53.037457121994429</v>
      </c>
      <c r="R160">
        <f t="shared" si="884"/>
        <v>9.0000000000000482E-2</v>
      </c>
      <c r="S160">
        <f t="shared" si="885"/>
        <v>220.14499999999921</v>
      </c>
      <c r="T160" s="7">
        <f t="shared" si="886"/>
        <v>53.127457121994432</v>
      </c>
    </row>
    <row r="161" spans="1:20" x14ac:dyDescent="0.2">
      <c r="B161" s="61"/>
      <c r="D161" s="21"/>
      <c r="E161" s="4">
        <v>40</v>
      </c>
      <c r="F161" s="4">
        <v>1015</v>
      </c>
      <c r="G161" s="6">
        <f t="shared" ref="G161:G164" si="887">VALUE(CONCATENATE(LEFT(F161,LEN(F161)-2),":",RIGHT(F161,2)))</f>
        <v>0.42708333333333331</v>
      </c>
      <c r="H161" s="4">
        <v>1020</v>
      </c>
      <c r="I161" s="1">
        <f t="shared" ref="I161:I164" si="888">VALUE(CONCATENATE(LEFT(H161,LEN(H161)-2),":",RIGHT(H161,2)))</f>
        <v>0.43055555555555558</v>
      </c>
      <c r="J161" s="1" t="str">
        <f t="shared" ref="J161:J164" si="889">IF(OR(B162&lt;&gt;"",E162=""),I161+TIME(0,5,0),"")</f>
        <v/>
      </c>
      <c r="K161">
        <f t="shared" ref="K161:K164" si="890">IF(AND(OR(AND(B161&lt;&gt;"",B162=""),AND(B161="",B162="")),E162&lt;&gt;""),(G162-I161)*1440,"")</f>
        <v>9.9999999999999645</v>
      </c>
      <c r="L161">
        <f t="shared" ref="L161:L164" si="891">(I161-G161)*1440</f>
        <v>5.0000000000000622</v>
      </c>
      <c r="M161">
        <f t="shared" ref="M161:M164" si="892">IF(B161&lt;&gt;"",1,M160+1)</f>
        <v>2</v>
      </c>
      <c r="N161">
        <f t="shared" ref="N161:N164" ca="1" si="893">OFFSET(C161,-M161+1,0)</f>
        <v>925</v>
      </c>
      <c r="O161" t="str">
        <f t="shared" ref="O161:O164" si="894">IF(J161&lt;&gt;"",(J161-VALUE(CONCATENATE(LEFT(N161,LEN(N161)-2),":",RIGHT(N161,2))))*1440,"")</f>
        <v/>
      </c>
      <c r="P161">
        <f t="shared" ref="P161:P164" si="895">IF(K161&lt;&gt;"",(E161+E162)*K161/2,E161*5/2)</f>
        <v>200.49999999999929</v>
      </c>
      <c r="Q161" s="7">
        <f t="shared" ref="Q161:Q164" si="896">IF(K161&lt;&gt;"",(E162-E161)*K161/LN((E162+0.000001)/(E161+0.000001)),-5*(E161-0.000001)/(LN(1/E161)-13.8155))</f>
        <v>66.594846909819452</v>
      </c>
      <c r="R161">
        <f t="shared" ref="R161:R164" si="897">(E161*L161)</f>
        <v>200.0000000000025</v>
      </c>
      <c r="S161">
        <f t="shared" ref="S161:S164" si="898">P161+R161</f>
        <v>400.50000000000182</v>
      </c>
      <c r="T161" s="7">
        <f t="shared" ref="T161:T164" si="899">Q161+R161</f>
        <v>266.59484690982197</v>
      </c>
    </row>
    <row r="162" spans="1:20" x14ac:dyDescent="0.2">
      <c r="B162" s="61"/>
      <c r="D162" s="21"/>
      <c r="E162" s="4">
        <v>0.1</v>
      </c>
      <c r="F162" s="4">
        <v>1030</v>
      </c>
      <c r="G162" s="6">
        <f t="shared" si="887"/>
        <v>0.4375</v>
      </c>
      <c r="H162" s="4">
        <v>1050</v>
      </c>
      <c r="I162" s="1">
        <f t="shared" si="888"/>
        <v>0.4513888888888889</v>
      </c>
      <c r="J162" s="1" t="str">
        <f t="shared" si="889"/>
        <v/>
      </c>
      <c r="K162">
        <f t="shared" si="890"/>
        <v>7.9999999999999716</v>
      </c>
      <c r="L162">
        <f t="shared" si="891"/>
        <v>20.000000000000007</v>
      </c>
      <c r="M162">
        <f t="shared" si="892"/>
        <v>3</v>
      </c>
      <c r="N162">
        <f t="shared" ca="1" si="893"/>
        <v>925</v>
      </c>
      <c r="O162" t="str">
        <f t="shared" si="894"/>
        <v/>
      </c>
      <c r="P162">
        <f t="shared" si="895"/>
        <v>200.3999999999993</v>
      </c>
      <c r="Q162" s="7">
        <f t="shared" si="896"/>
        <v>64.235851199037583</v>
      </c>
      <c r="R162">
        <f t="shared" si="897"/>
        <v>2.0000000000000009</v>
      </c>
      <c r="S162">
        <f t="shared" si="898"/>
        <v>202.3999999999993</v>
      </c>
      <c r="T162" s="7">
        <f t="shared" si="899"/>
        <v>66.235851199037583</v>
      </c>
    </row>
    <row r="163" spans="1:20" x14ac:dyDescent="0.2">
      <c r="B163" s="61"/>
      <c r="D163" s="22"/>
      <c r="E163" s="4">
        <v>50</v>
      </c>
      <c r="F163" s="4">
        <v>1058</v>
      </c>
      <c r="G163" s="6">
        <f t="shared" si="887"/>
        <v>0.45694444444444443</v>
      </c>
      <c r="H163" s="4">
        <v>1109</v>
      </c>
      <c r="I163" s="1">
        <f t="shared" si="888"/>
        <v>0.46458333333333335</v>
      </c>
      <c r="J163" s="1">
        <f t="shared" si="889"/>
        <v>0.46805555555555556</v>
      </c>
      <c r="K163" t="str">
        <f t="shared" si="890"/>
        <v/>
      </c>
      <c r="L163">
        <f t="shared" si="891"/>
        <v>11.000000000000041</v>
      </c>
      <c r="M163">
        <f t="shared" si="892"/>
        <v>4</v>
      </c>
      <c r="N163">
        <f t="shared" ca="1" si="893"/>
        <v>925</v>
      </c>
      <c r="O163">
        <f t="shared" ca="1" si="894"/>
        <v>109.00000000000001</v>
      </c>
      <c r="P163">
        <f t="shared" si="895"/>
        <v>125</v>
      </c>
      <c r="Q163" s="7">
        <f t="shared" si="896"/>
        <v>14.102364719732718</v>
      </c>
      <c r="R163">
        <f t="shared" si="897"/>
        <v>550.00000000000205</v>
      </c>
      <c r="S163">
        <f t="shared" si="898"/>
        <v>675.00000000000205</v>
      </c>
      <c r="T163" s="7">
        <f t="shared" si="899"/>
        <v>564.10236471973474</v>
      </c>
    </row>
    <row r="164" spans="1:20" x14ac:dyDescent="0.2">
      <c r="A164">
        <v>1</v>
      </c>
      <c r="B164" s="61">
        <v>44239</v>
      </c>
      <c r="C164">
        <v>901</v>
      </c>
      <c r="D164" s="21">
        <v>3</v>
      </c>
      <c r="E164" s="4">
        <v>0.01</v>
      </c>
      <c r="F164" s="4">
        <v>924</v>
      </c>
      <c r="G164" s="6">
        <f t="shared" si="887"/>
        <v>0.39166666666666666</v>
      </c>
      <c r="H164" s="4">
        <v>927</v>
      </c>
      <c r="I164" s="1">
        <f t="shared" si="888"/>
        <v>0.39374999999999999</v>
      </c>
      <c r="J164" s="1" t="str">
        <f t="shared" si="889"/>
        <v/>
      </c>
      <c r="K164">
        <f t="shared" si="890"/>
        <v>10.999999999999961</v>
      </c>
      <c r="L164">
        <f t="shared" si="891"/>
        <v>2.9999999999999893</v>
      </c>
      <c r="M164">
        <f t="shared" si="892"/>
        <v>1</v>
      </c>
      <c r="N164">
        <f t="shared" ca="1" si="893"/>
        <v>901</v>
      </c>
      <c r="O164" t="str">
        <f t="shared" si="894"/>
        <v/>
      </c>
      <c r="P164">
        <f t="shared" si="895"/>
        <v>412.55499999999859</v>
      </c>
      <c r="Q164" s="7">
        <f t="shared" si="896"/>
        <v>92.449942114593</v>
      </c>
      <c r="R164">
        <f t="shared" si="897"/>
        <v>2.9999999999999895E-2</v>
      </c>
      <c r="S164">
        <f t="shared" si="898"/>
        <v>412.58499999999856</v>
      </c>
      <c r="T164" s="7">
        <f t="shared" si="899"/>
        <v>92.479942114593001</v>
      </c>
    </row>
    <row r="165" spans="1:20" x14ac:dyDescent="0.2">
      <c r="B165" s="61"/>
      <c r="D165" s="22"/>
      <c r="E165" s="4">
        <v>75</v>
      </c>
      <c r="F165" s="4">
        <v>938</v>
      </c>
      <c r="G165" s="6">
        <f t="shared" ref="G165:G168" si="900">VALUE(CONCATENATE(LEFT(F165,LEN(F165)-2),":",RIGHT(F165,2)))</f>
        <v>0.40138888888888885</v>
      </c>
      <c r="H165" s="4">
        <v>941</v>
      </c>
      <c r="I165" s="1">
        <f t="shared" ref="I165:I168" si="901">VALUE(CONCATENATE(LEFT(H165,LEN(H165)-2),":",RIGHT(H165,2)))</f>
        <v>0.40347222222222223</v>
      </c>
      <c r="J165" s="1" t="str">
        <f t="shared" ref="J165:J168" si="902">IF(OR(B166&lt;&gt;"",E166=""),I165+TIME(0,5,0),"")</f>
        <v/>
      </c>
      <c r="K165">
        <f t="shared" ref="K165:K168" si="903">IF(AND(OR(AND(B165&lt;&gt;"",B166=""),AND(B165="",B166="")),E166&lt;&gt;""),(G166-I165)*1440,"")</f>
        <v>7.9999999999999716</v>
      </c>
      <c r="L165">
        <f t="shared" ref="L165:L168" si="904">(I165-G165)*1440</f>
        <v>3.0000000000000693</v>
      </c>
      <c r="M165">
        <f t="shared" ref="M165:M168" si="905">IF(B165&lt;&gt;"",1,M164+1)</f>
        <v>2</v>
      </c>
      <c r="N165">
        <f t="shared" ref="N165:N168" ca="1" si="906">OFFSET(C165,-M165+1,0)</f>
        <v>901</v>
      </c>
      <c r="O165" t="str">
        <f t="shared" ref="O165:O168" si="907">IF(J165&lt;&gt;"",(J165-VALUE(CONCATENATE(LEFT(N165,LEN(N165)-2),":",RIGHT(N165,2))))*1440,"")</f>
        <v/>
      </c>
      <c r="P165">
        <f t="shared" ref="P165:P168" si="908">IF(K165&lt;&gt;"",(E165+E166)*K165/2,E165*5/2)</f>
        <v>319.99999999999886</v>
      </c>
      <c r="Q165" s="7">
        <f t="shared" ref="Q165:Q168" si="909">IF(K165&lt;&gt;"",(E166-E165)*K165/LN((E166+0.000001)/(E165+0.000001)),-5*(E165-0.000001)/(LN(1/E165)-13.8155))</f>
        <v>206.79086317270927</v>
      </c>
      <c r="R165">
        <f t="shared" ref="R165:R168" si="910">(E165*L165)</f>
        <v>225.0000000000052</v>
      </c>
      <c r="S165">
        <f t="shared" ref="S165:S168" si="911">P165+R165</f>
        <v>545.00000000000409</v>
      </c>
      <c r="T165" s="7">
        <f t="shared" ref="T165:T168" si="912">Q165+R165</f>
        <v>431.79086317271447</v>
      </c>
    </row>
    <row r="166" spans="1:20" x14ac:dyDescent="0.2">
      <c r="B166" s="61"/>
      <c r="D166" s="21"/>
      <c r="E166" s="4">
        <v>5</v>
      </c>
      <c r="F166" s="4">
        <v>949</v>
      </c>
      <c r="G166" s="6">
        <f t="shared" si="900"/>
        <v>0.40902777777777777</v>
      </c>
      <c r="H166" s="4">
        <v>953</v>
      </c>
      <c r="I166" s="1">
        <f t="shared" si="901"/>
        <v>0.41180555555555554</v>
      </c>
      <c r="J166" s="1" t="str">
        <f t="shared" si="902"/>
        <v/>
      </c>
      <c r="K166">
        <f t="shared" si="903"/>
        <v>5.9999999999999787</v>
      </c>
      <c r="L166">
        <f t="shared" si="904"/>
        <v>3.9999999999999858</v>
      </c>
      <c r="M166">
        <f t="shared" si="905"/>
        <v>3</v>
      </c>
      <c r="N166">
        <f t="shared" ca="1" si="906"/>
        <v>901</v>
      </c>
      <c r="O166" t="str">
        <f t="shared" si="907"/>
        <v/>
      </c>
      <c r="P166">
        <f t="shared" si="908"/>
        <v>464.99999999999835</v>
      </c>
      <c r="Q166" s="7">
        <f t="shared" si="909"/>
        <v>255.79228484175781</v>
      </c>
      <c r="R166">
        <f t="shared" si="910"/>
        <v>19.999999999999929</v>
      </c>
      <c r="S166">
        <f t="shared" si="911"/>
        <v>484.99999999999829</v>
      </c>
      <c r="T166" s="7">
        <f t="shared" si="912"/>
        <v>275.79228484175775</v>
      </c>
    </row>
    <row r="167" spans="1:20" x14ac:dyDescent="0.2">
      <c r="B167" s="61"/>
      <c r="D167" s="21"/>
      <c r="E167" s="4">
        <v>150</v>
      </c>
      <c r="F167" s="4">
        <v>959</v>
      </c>
      <c r="G167" s="6">
        <f t="shared" si="900"/>
        <v>0.41597222222222219</v>
      </c>
      <c r="H167" s="4">
        <v>1206</v>
      </c>
      <c r="I167" s="1">
        <f t="shared" si="901"/>
        <v>0.50416666666666665</v>
      </c>
      <c r="J167" s="1" t="str">
        <f t="shared" si="902"/>
        <v/>
      </c>
      <c r="K167">
        <f t="shared" si="903"/>
        <v>6.9999999999999751</v>
      </c>
      <c r="L167">
        <f t="shared" si="904"/>
        <v>127.00000000000003</v>
      </c>
      <c r="M167">
        <f t="shared" si="905"/>
        <v>4</v>
      </c>
      <c r="N167">
        <f t="shared" ca="1" si="906"/>
        <v>901</v>
      </c>
      <c r="O167" t="str">
        <f t="shared" si="907"/>
        <v/>
      </c>
      <c r="P167">
        <f t="shared" si="908"/>
        <v>584.49999999999795</v>
      </c>
      <c r="Q167" s="7">
        <f t="shared" si="909"/>
        <v>427.56987100436794</v>
      </c>
      <c r="R167">
        <f t="shared" si="910"/>
        <v>19050.000000000004</v>
      </c>
      <c r="S167">
        <f t="shared" si="911"/>
        <v>19634.5</v>
      </c>
      <c r="T167" s="7">
        <f t="shared" si="912"/>
        <v>19477.569871004373</v>
      </c>
    </row>
    <row r="168" spans="1:20" x14ac:dyDescent="0.2">
      <c r="B168" s="61"/>
      <c r="D168" s="21"/>
      <c r="E168" s="4">
        <v>17</v>
      </c>
      <c r="F168" s="4">
        <v>1213</v>
      </c>
      <c r="G168" s="6">
        <f t="shared" si="900"/>
        <v>0.50902777777777775</v>
      </c>
      <c r="H168" s="4">
        <v>1220</v>
      </c>
      <c r="I168" s="1">
        <f t="shared" si="901"/>
        <v>0.51388888888888895</v>
      </c>
      <c r="J168" s="1" t="str">
        <f t="shared" si="902"/>
        <v/>
      </c>
      <c r="K168">
        <f t="shared" si="903"/>
        <v>7.9999999999999716</v>
      </c>
      <c r="L168">
        <f t="shared" si="904"/>
        <v>7.000000000000135</v>
      </c>
      <c r="M168">
        <f t="shared" si="905"/>
        <v>5</v>
      </c>
      <c r="N168">
        <f t="shared" ca="1" si="906"/>
        <v>901</v>
      </c>
      <c r="O168" t="str">
        <f t="shared" si="907"/>
        <v/>
      </c>
      <c r="P168">
        <f t="shared" si="908"/>
        <v>73.347999999999743</v>
      </c>
      <c r="Q168" s="7">
        <f t="shared" si="909"/>
        <v>49.278264460006852</v>
      </c>
      <c r="R168">
        <f t="shared" si="910"/>
        <v>119.0000000000023</v>
      </c>
      <c r="S168">
        <f t="shared" si="911"/>
        <v>192.34800000000206</v>
      </c>
      <c r="T168" s="7">
        <f t="shared" si="912"/>
        <v>168.27826446000915</v>
      </c>
    </row>
    <row r="169" spans="1:20" x14ac:dyDescent="0.2">
      <c r="B169" s="61"/>
      <c r="D169" s="21"/>
      <c r="E169" s="4">
        <v>1.337</v>
      </c>
      <c r="F169" s="4">
        <v>1228</v>
      </c>
      <c r="G169" s="6">
        <f t="shared" ref="G169:G172" si="913">VALUE(CONCATENATE(LEFT(F169,LEN(F169)-2),":",RIGHT(F169,2)))</f>
        <v>0.51944444444444449</v>
      </c>
      <c r="H169" s="4">
        <v>1232</v>
      </c>
      <c r="I169" s="1">
        <f t="shared" ref="I169:I172" si="914">VALUE(CONCATENATE(LEFT(H169,LEN(H169)-2),":",RIGHT(H169,2)))</f>
        <v>0.52222222222222225</v>
      </c>
      <c r="J169" s="1" t="str">
        <f t="shared" ref="J169:J172" si="915">IF(OR(B170&lt;&gt;"",E170=""),I169+TIME(0,5,0),"")</f>
        <v/>
      </c>
      <c r="K169">
        <f t="shared" ref="K169:K172" si="916">IF(AND(OR(AND(B169&lt;&gt;"",B170=""),AND(B169="",B170="")),E170&lt;&gt;""),(G170-I169)*1440,"")</f>
        <v>9.9999999999999645</v>
      </c>
      <c r="L169">
        <f t="shared" ref="L169:L172" si="917">(I169-G169)*1440</f>
        <v>3.9999999999999858</v>
      </c>
      <c r="M169">
        <f t="shared" ref="M169:M172" si="918">IF(B169&lt;&gt;"",1,M168+1)</f>
        <v>6</v>
      </c>
      <c r="N169">
        <f t="shared" ref="N169:N172" ca="1" si="919">OFFSET(C169,-M169+1,0)</f>
        <v>901</v>
      </c>
      <c r="O169" t="str">
        <f t="shared" ref="O169:O172" si="920">IF(J169&lt;&gt;"",(J169-VALUE(CONCATENATE(LEFT(N169,LEN(N169)-2),":",RIGHT(N169,2))))*1440,"")</f>
        <v/>
      </c>
      <c r="P169">
        <f t="shared" ref="P169:P172" si="921">IF(K169&lt;&gt;"",(E169+E170)*K169/2,E169*5/2)</f>
        <v>931.68499999999665</v>
      </c>
      <c r="Q169" s="7">
        <f t="shared" ref="Q169:Q172" si="922">IF(K169&lt;&gt;"",(E170-E169)*K169/LN((E170+0.000001)/(E169+0.000001)),-5*(E169-0.000001)/(LN(1/E169)-13.8155))</f>
        <v>372.54711485855881</v>
      </c>
      <c r="R169">
        <f t="shared" ref="R169:R172" si="923">(E169*L169)</f>
        <v>5.3479999999999812</v>
      </c>
      <c r="S169">
        <f t="shared" ref="S169:S172" si="924">P169+R169</f>
        <v>937.0329999999966</v>
      </c>
      <c r="T169" s="7">
        <f t="shared" ref="T169:T172" si="925">Q169+R169</f>
        <v>377.89511485855877</v>
      </c>
    </row>
    <row r="170" spans="1:20" x14ac:dyDescent="0.2">
      <c r="B170" s="61"/>
      <c r="D170" s="21"/>
      <c r="E170" s="4">
        <v>185</v>
      </c>
      <c r="F170" s="4">
        <v>1242</v>
      </c>
      <c r="G170" s="6">
        <f t="shared" si="913"/>
        <v>0.52916666666666667</v>
      </c>
      <c r="H170" s="4">
        <v>1304</v>
      </c>
      <c r="I170" s="1">
        <f t="shared" si="914"/>
        <v>0.5444444444444444</v>
      </c>
      <c r="J170" s="1" t="str">
        <f t="shared" si="915"/>
        <v/>
      </c>
      <c r="K170">
        <f t="shared" si="916"/>
        <v>11.000000000000121</v>
      </c>
      <c r="L170">
        <f t="shared" si="917"/>
        <v>21.999999999999922</v>
      </c>
      <c r="M170">
        <f t="shared" si="918"/>
        <v>7</v>
      </c>
      <c r="N170">
        <f t="shared" ca="1" si="919"/>
        <v>901</v>
      </c>
      <c r="O170" t="str">
        <f t="shared" si="920"/>
        <v/>
      </c>
      <c r="P170">
        <f t="shared" si="921"/>
        <v>1023.0000000000113</v>
      </c>
      <c r="Q170" s="7">
        <f t="shared" si="922"/>
        <v>387.71310872986766</v>
      </c>
      <c r="R170">
        <f t="shared" si="923"/>
        <v>4069.9999999999854</v>
      </c>
      <c r="S170">
        <f t="shared" si="924"/>
        <v>5092.9999999999964</v>
      </c>
      <c r="T170" s="7">
        <f t="shared" si="925"/>
        <v>4457.713108729853</v>
      </c>
    </row>
    <row r="171" spans="1:20" x14ac:dyDescent="0.2">
      <c r="B171" s="61"/>
      <c r="D171" s="21"/>
      <c r="E171" s="4">
        <v>1</v>
      </c>
      <c r="F171" s="4">
        <v>1315</v>
      </c>
      <c r="G171" s="6">
        <f t="shared" si="913"/>
        <v>0.55208333333333337</v>
      </c>
      <c r="H171" s="4">
        <v>1320</v>
      </c>
      <c r="I171" s="1">
        <f t="shared" si="914"/>
        <v>0.55555555555555558</v>
      </c>
      <c r="J171" s="1" t="str">
        <f t="shared" si="915"/>
        <v/>
      </c>
      <c r="K171">
        <f t="shared" si="916"/>
        <v>8.999999999999968</v>
      </c>
      <c r="L171">
        <f t="shared" si="917"/>
        <v>4.9999999999999822</v>
      </c>
      <c r="M171">
        <f t="shared" si="918"/>
        <v>8</v>
      </c>
      <c r="N171">
        <f t="shared" ca="1" si="919"/>
        <v>901</v>
      </c>
      <c r="O171" t="str">
        <f t="shared" si="920"/>
        <v/>
      </c>
      <c r="P171">
        <f t="shared" si="921"/>
        <v>544.49999999999807</v>
      </c>
      <c r="Q171" s="7">
        <f t="shared" si="922"/>
        <v>223.70800397898731</v>
      </c>
      <c r="R171">
        <f t="shared" si="923"/>
        <v>4.9999999999999822</v>
      </c>
      <c r="S171">
        <f t="shared" si="924"/>
        <v>549.49999999999807</v>
      </c>
      <c r="T171" s="7">
        <f t="shared" si="925"/>
        <v>228.70800397898728</v>
      </c>
    </row>
    <row r="172" spans="1:20" x14ac:dyDescent="0.2">
      <c r="B172" s="61"/>
      <c r="D172" s="21"/>
      <c r="E172" s="4">
        <v>120</v>
      </c>
      <c r="F172" s="4">
        <v>1329</v>
      </c>
      <c r="G172" s="6">
        <f t="shared" si="913"/>
        <v>0.56180555555555556</v>
      </c>
      <c r="H172" s="4">
        <v>1359</v>
      </c>
      <c r="I172" s="1">
        <f t="shared" si="914"/>
        <v>0.58263888888888882</v>
      </c>
      <c r="J172" s="1" t="str">
        <f t="shared" si="915"/>
        <v/>
      </c>
      <c r="K172">
        <f t="shared" si="916"/>
        <v>9.0000000000001279</v>
      </c>
      <c r="L172">
        <f t="shared" si="917"/>
        <v>29.999999999999893</v>
      </c>
      <c r="M172">
        <f t="shared" si="918"/>
        <v>9</v>
      </c>
      <c r="N172">
        <f t="shared" ca="1" si="919"/>
        <v>901</v>
      </c>
      <c r="O172" t="str">
        <f t="shared" si="920"/>
        <v/>
      </c>
      <c r="P172">
        <f t="shared" si="921"/>
        <v>542.25000000000773</v>
      </c>
      <c r="Q172" s="7">
        <f t="shared" si="922"/>
        <v>196.23631585295749</v>
      </c>
      <c r="R172">
        <f t="shared" si="923"/>
        <v>3599.9999999999873</v>
      </c>
      <c r="S172">
        <f t="shared" si="924"/>
        <v>4142.2499999999945</v>
      </c>
      <c r="T172" s="7">
        <f t="shared" si="925"/>
        <v>3796.2363158529447</v>
      </c>
    </row>
    <row r="173" spans="1:20" x14ac:dyDescent="0.2">
      <c r="B173" s="61"/>
      <c r="D173" s="22"/>
      <c r="E173" s="4">
        <v>0.5</v>
      </c>
      <c r="F173" s="4">
        <v>1408</v>
      </c>
      <c r="G173" s="6">
        <f t="shared" ref="G173:G176" si="926">VALUE(CONCATENATE(LEFT(F173,LEN(F173)-2),":",RIGHT(F173,2)))</f>
        <v>0.58888888888888891</v>
      </c>
      <c r="H173" s="4">
        <v>1418</v>
      </c>
      <c r="I173" s="1">
        <f t="shared" ref="I173:I176" si="927">VALUE(CONCATENATE(LEFT(H173,LEN(H173)-2),":",RIGHT(H173,2)))</f>
        <v>0.59583333333333333</v>
      </c>
      <c r="J173" s="1" t="str">
        <f t="shared" ref="J173:J176" si="928">IF(OR(B174&lt;&gt;"",E174=""),I173+TIME(0,5,0),"")</f>
        <v/>
      </c>
      <c r="K173">
        <f t="shared" ref="K173:K176" si="929">IF(AND(OR(AND(B173&lt;&gt;"",B174=""),AND(B173="",B174="")),E174&lt;&gt;""),(G174-I173)*1440,"")</f>
        <v>9.9999999999999645</v>
      </c>
      <c r="L173">
        <f t="shared" ref="L173:L176" si="930">(I173-G173)*1440</f>
        <v>9.9999999999999645</v>
      </c>
      <c r="M173">
        <f t="shared" ref="M173:M176" si="931">IF(B173&lt;&gt;"",1,M172+1)</f>
        <v>10</v>
      </c>
      <c r="N173">
        <f t="shared" ref="N173:N176" ca="1" si="932">OFFSET(C173,-M173+1,0)</f>
        <v>901</v>
      </c>
      <c r="O173" t="str">
        <f t="shared" ref="O173:O176" si="933">IF(J173&lt;&gt;"",(J173-VALUE(CONCATENATE(LEFT(N173,LEN(N173)-2),":",RIGHT(N173,2))))*1440,"")</f>
        <v/>
      </c>
      <c r="P173">
        <f t="shared" ref="P173:P176" si="934">IF(K173&lt;&gt;"",(E173+E174)*K173/2,E173*5/2)</f>
        <v>752.49999999999727</v>
      </c>
      <c r="Q173" s="7">
        <f t="shared" ref="Q173:Q176" si="935">IF(K173&lt;&gt;"",(E174-E173)*K173/LN((E174+0.000001)/(E173+0.000001)),-5*(E173-0.000001)/(LN(1/E173)-13.8155))</f>
        <v>262.10686138691261</v>
      </c>
      <c r="R173">
        <f t="shared" ref="R173:R176" si="936">(E173*L173)</f>
        <v>4.9999999999999822</v>
      </c>
      <c r="S173">
        <f t="shared" ref="S173:S176" si="937">P173+R173</f>
        <v>757.49999999999727</v>
      </c>
      <c r="T173" s="7">
        <f t="shared" ref="T173:T176" si="938">Q173+R173</f>
        <v>267.10686138691261</v>
      </c>
    </row>
    <row r="174" spans="1:20" x14ac:dyDescent="0.2">
      <c r="B174" s="61"/>
      <c r="D174" s="21"/>
      <c r="E174" s="4">
        <v>150</v>
      </c>
      <c r="F174" s="4">
        <v>1428</v>
      </c>
      <c r="G174" s="6">
        <f t="shared" si="926"/>
        <v>0.60277777777777775</v>
      </c>
      <c r="H174" s="4">
        <v>1453</v>
      </c>
      <c r="I174" s="1">
        <f t="shared" si="927"/>
        <v>0.62013888888888891</v>
      </c>
      <c r="J174" s="1">
        <f t="shared" si="928"/>
        <v>0.62361111111111112</v>
      </c>
      <c r="K174" t="str">
        <f t="shared" si="929"/>
        <v/>
      </c>
      <c r="L174">
        <f t="shared" si="930"/>
        <v>25.000000000000071</v>
      </c>
      <c r="M174">
        <f t="shared" si="931"/>
        <v>11</v>
      </c>
      <c r="N174">
        <f t="shared" ca="1" si="932"/>
        <v>901</v>
      </c>
      <c r="O174">
        <f t="shared" ca="1" si="933"/>
        <v>356.99999999999994</v>
      </c>
      <c r="P174">
        <f t="shared" si="934"/>
        <v>375</v>
      </c>
      <c r="Q174" s="7">
        <f t="shared" si="935"/>
        <v>39.838234628813851</v>
      </c>
      <c r="R174">
        <f t="shared" si="936"/>
        <v>3750.0000000000105</v>
      </c>
      <c r="S174">
        <f t="shared" si="937"/>
        <v>4125.0000000000109</v>
      </c>
      <c r="T174" s="7">
        <f t="shared" si="938"/>
        <v>3789.8382346288245</v>
      </c>
    </row>
    <row r="175" spans="1:20" x14ac:dyDescent="0.2">
      <c r="A175">
        <v>1</v>
      </c>
      <c r="B175" s="61">
        <v>44245</v>
      </c>
      <c r="C175">
        <v>914</v>
      </c>
      <c r="D175" s="21">
        <v>3</v>
      </c>
      <c r="E175" s="4">
        <v>0.01</v>
      </c>
      <c r="F175" s="4">
        <v>949</v>
      </c>
      <c r="G175" s="6">
        <f t="shared" si="926"/>
        <v>0.40902777777777777</v>
      </c>
      <c r="H175" s="4">
        <v>955</v>
      </c>
      <c r="I175" s="1">
        <f t="shared" si="927"/>
        <v>0.41319444444444442</v>
      </c>
      <c r="J175" s="1" t="str">
        <f t="shared" si="928"/>
        <v/>
      </c>
      <c r="K175">
        <f t="shared" si="929"/>
        <v>11.000000000000041</v>
      </c>
      <c r="L175">
        <f t="shared" si="930"/>
        <v>5.9999999999999787</v>
      </c>
      <c r="M175">
        <f t="shared" si="931"/>
        <v>1</v>
      </c>
      <c r="N175">
        <f t="shared" ca="1" si="932"/>
        <v>914</v>
      </c>
      <c r="O175" t="str">
        <f t="shared" si="933"/>
        <v/>
      </c>
      <c r="P175">
        <f t="shared" si="934"/>
        <v>55.055000000000206</v>
      </c>
      <c r="Q175" s="7">
        <f t="shared" si="935"/>
        <v>15.90843692851629</v>
      </c>
      <c r="R175">
        <f t="shared" si="936"/>
        <v>5.999999999999979E-2</v>
      </c>
      <c r="S175">
        <f t="shared" si="937"/>
        <v>55.115000000000208</v>
      </c>
      <c r="T175" s="7">
        <f t="shared" si="938"/>
        <v>15.96843692851629</v>
      </c>
    </row>
    <row r="176" spans="1:20" x14ac:dyDescent="0.2">
      <c r="B176" s="61"/>
      <c r="D176" s="21"/>
      <c r="E176" s="4">
        <v>10</v>
      </c>
      <c r="F176" s="4">
        <v>1006</v>
      </c>
      <c r="G176" s="6">
        <f t="shared" si="926"/>
        <v>0.42083333333333334</v>
      </c>
      <c r="H176" s="4">
        <v>1024</v>
      </c>
      <c r="I176" s="1">
        <f t="shared" si="927"/>
        <v>0.43333333333333335</v>
      </c>
      <c r="J176" s="1">
        <f t="shared" si="928"/>
        <v>0.43680555555555556</v>
      </c>
      <c r="K176" t="str">
        <f t="shared" si="929"/>
        <v/>
      </c>
      <c r="L176">
        <f t="shared" si="930"/>
        <v>18.000000000000014</v>
      </c>
      <c r="M176">
        <f t="shared" si="931"/>
        <v>2</v>
      </c>
      <c r="N176">
        <f t="shared" ca="1" si="932"/>
        <v>914</v>
      </c>
      <c r="O176">
        <f t="shared" ca="1" si="933"/>
        <v>75.000000000000057</v>
      </c>
      <c r="P176">
        <f t="shared" si="934"/>
        <v>25</v>
      </c>
      <c r="Q176" s="7">
        <f t="shared" si="935"/>
        <v>3.1021051639523365</v>
      </c>
      <c r="R176">
        <f t="shared" si="936"/>
        <v>180.00000000000014</v>
      </c>
      <c r="S176">
        <f t="shared" si="937"/>
        <v>205.00000000000014</v>
      </c>
      <c r="T176" s="7">
        <f t="shared" si="938"/>
        <v>183.10210516395247</v>
      </c>
    </row>
    <row r="177" spans="1:20" x14ac:dyDescent="0.2">
      <c r="A177">
        <v>1</v>
      </c>
      <c r="B177" s="61">
        <v>44256</v>
      </c>
      <c r="C177">
        <v>1325</v>
      </c>
      <c r="D177" s="21">
        <v>3</v>
      </c>
      <c r="E177" s="4">
        <v>0.01</v>
      </c>
      <c r="F177" s="4">
        <v>1340</v>
      </c>
      <c r="G177" s="6">
        <f t="shared" ref="G177:G179" si="939">VALUE(CONCATENATE(LEFT(F177,LEN(F177)-2),":",RIGHT(F177,2)))</f>
        <v>0.56944444444444442</v>
      </c>
      <c r="H177" s="4">
        <v>1346</v>
      </c>
      <c r="I177" s="1">
        <f t="shared" ref="I177:I179" si="940">VALUE(CONCATENATE(LEFT(H177,LEN(H177)-2),":",RIGHT(H177,2)))</f>
        <v>0.57361111111111118</v>
      </c>
      <c r="J177" s="1">
        <f t="shared" ref="J177:J179" si="941">IF(OR(B178&lt;&gt;"",E178=""),I177+TIME(0,5,0),"")</f>
        <v>0.57708333333333339</v>
      </c>
      <c r="K177" t="str">
        <f t="shared" ref="K177:K179" si="942">IF(AND(OR(AND(B177&lt;&gt;"",B178=""),AND(B177="",B178="")),E178&lt;&gt;""),(G178-I177)*1440,"")</f>
        <v/>
      </c>
      <c r="L177">
        <f t="shared" ref="L177:L179" si="943">(I177-G177)*1440</f>
        <v>6.0000000000001386</v>
      </c>
      <c r="M177">
        <f t="shared" ref="M177:M179" si="944">IF(B177&lt;&gt;"",1,M176+1)</f>
        <v>1</v>
      </c>
      <c r="N177">
        <f t="shared" ref="N177:N179" ca="1" si="945">OFFSET(C177,-M177+1,0)</f>
        <v>1325</v>
      </c>
      <c r="O177">
        <f t="shared" ref="O177:O179" ca="1" si="946">IF(J177&lt;&gt;"",(J177-VALUE(CONCATENATE(LEFT(N177,LEN(N177)-2),":",RIGHT(N177,2))))*1440,"")</f>
        <v>26.000000000000068</v>
      </c>
      <c r="P177">
        <f t="shared" ref="P177:P179" si="947">IF(K177&lt;&gt;"",(E177+E178)*K177/2,E177*5/2)</f>
        <v>2.5000000000000001E-2</v>
      </c>
      <c r="Q177" s="7">
        <f t="shared" ref="Q177:Q179" si="948">IF(K177&lt;&gt;"",(E178-E177)*K177/LN((E178+0.000001)/(E177+0.000001)),-5*(E177-0.000001)/(LN(1/E177)-13.8155))</f>
        <v>5.4281443780592247E-3</v>
      </c>
      <c r="R177">
        <f t="shared" ref="R177:R179" si="949">(E177*L177)</f>
        <v>6.0000000000001386E-2</v>
      </c>
      <c r="S177">
        <f t="shared" ref="S177:S179" si="950">P177+R177</f>
        <v>8.500000000000138E-2</v>
      </c>
      <c r="T177" s="7">
        <f t="shared" ref="T177:T179" si="951">Q177+R177</f>
        <v>6.5428144378060604E-2</v>
      </c>
    </row>
    <row r="178" spans="1:20" x14ac:dyDescent="0.2">
      <c r="B178" s="61">
        <v>44256</v>
      </c>
      <c r="C178">
        <v>1409</v>
      </c>
      <c r="D178" s="21"/>
      <c r="E178" s="4">
        <v>0.01</v>
      </c>
      <c r="F178" s="4">
        <v>1434</v>
      </c>
      <c r="G178" s="6">
        <f t="shared" si="939"/>
        <v>0.6069444444444444</v>
      </c>
      <c r="H178" s="4">
        <v>1450</v>
      </c>
      <c r="I178" s="1">
        <f t="shared" si="940"/>
        <v>0.61805555555555558</v>
      </c>
      <c r="J178" s="1" t="str">
        <f t="shared" si="941"/>
        <v/>
      </c>
      <c r="K178">
        <f t="shared" si="942"/>
        <v>12.999999999999954</v>
      </c>
      <c r="L178">
        <f t="shared" si="943"/>
        <v>16.000000000000103</v>
      </c>
      <c r="M178">
        <f t="shared" si="944"/>
        <v>1</v>
      </c>
      <c r="N178">
        <f t="shared" ca="1" si="945"/>
        <v>1409</v>
      </c>
      <c r="O178" t="str">
        <f t="shared" si="946"/>
        <v/>
      </c>
      <c r="P178">
        <f t="shared" si="947"/>
        <v>325.0649999999988</v>
      </c>
      <c r="Q178" s="7">
        <f t="shared" si="948"/>
        <v>76.301853635631673</v>
      </c>
      <c r="R178">
        <f t="shared" si="949"/>
        <v>0.16000000000000103</v>
      </c>
      <c r="S178">
        <f t="shared" si="950"/>
        <v>325.22499999999883</v>
      </c>
      <c r="T178" s="7">
        <f t="shared" si="951"/>
        <v>76.46185363563167</v>
      </c>
    </row>
    <row r="179" spans="1:20" x14ac:dyDescent="0.2">
      <c r="B179" s="61"/>
      <c r="D179" s="21"/>
      <c r="E179" s="4">
        <v>50</v>
      </c>
      <c r="F179" s="4">
        <v>1503</v>
      </c>
      <c r="G179" s="6">
        <f t="shared" si="939"/>
        <v>0.62708333333333333</v>
      </c>
      <c r="H179" s="4">
        <v>1514</v>
      </c>
      <c r="I179" s="1">
        <f t="shared" si="940"/>
        <v>0.63472222222222219</v>
      </c>
      <c r="J179" s="1" t="str">
        <f t="shared" si="941"/>
        <v/>
      </c>
      <c r="K179">
        <f t="shared" si="942"/>
        <v>6.9999999999999751</v>
      </c>
      <c r="L179">
        <f t="shared" si="943"/>
        <v>10.999999999999961</v>
      </c>
      <c r="M179">
        <f t="shared" si="944"/>
        <v>2</v>
      </c>
      <c r="N179">
        <f t="shared" ca="1" si="945"/>
        <v>1409</v>
      </c>
      <c r="O179" t="str">
        <f t="shared" si="946"/>
        <v/>
      </c>
      <c r="P179">
        <f t="shared" si="947"/>
        <v>227.4999999999992</v>
      </c>
      <c r="Q179" s="7">
        <f t="shared" si="948"/>
        <v>203.4929764327234</v>
      </c>
      <c r="R179">
        <f t="shared" si="949"/>
        <v>549.99999999999807</v>
      </c>
      <c r="S179">
        <f t="shared" si="950"/>
        <v>777.49999999999727</v>
      </c>
      <c r="T179" s="7">
        <f t="shared" si="951"/>
        <v>753.49297643272143</v>
      </c>
    </row>
    <row r="180" spans="1:20" x14ac:dyDescent="0.2">
      <c r="B180" s="61"/>
      <c r="D180" s="21"/>
      <c r="E180" s="4">
        <v>15</v>
      </c>
      <c r="F180" s="4">
        <v>1521</v>
      </c>
      <c r="G180" s="6">
        <f t="shared" ref="G180:G182" si="952">VALUE(CONCATENATE(LEFT(F180,LEN(F180)-2),":",RIGHT(F180,2)))</f>
        <v>0.63958333333333328</v>
      </c>
      <c r="H180" s="4">
        <v>1528</v>
      </c>
      <c r="I180" s="1">
        <f t="shared" ref="I180:I182" si="953">VALUE(CONCATENATE(LEFT(H180,LEN(H180)-2),":",RIGHT(H180,2)))</f>
        <v>0.64444444444444449</v>
      </c>
      <c r="J180" s="1" t="str">
        <f t="shared" ref="J180:J182" si="954">IF(OR(B181&lt;&gt;"",E181=""),I180+TIME(0,5,0),"")</f>
        <v/>
      </c>
      <c r="K180">
        <f t="shared" ref="K180:K182" si="955">IF(AND(OR(AND(B180&lt;&gt;"",B181=""),AND(B180="",B181="")),E181&lt;&gt;""),(G181-I180)*1440,"")</f>
        <v>9.9999999999999645</v>
      </c>
      <c r="L180">
        <f t="shared" ref="L180:L182" si="956">(I180-G180)*1440</f>
        <v>7.000000000000135</v>
      </c>
      <c r="M180">
        <f t="shared" ref="M180:M182" si="957">IF(B180&lt;&gt;"",1,M179+1)</f>
        <v>3</v>
      </c>
      <c r="N180">
        <f t="shared" ref="N180:N182" ca="1" si="958">OFFSET(C180,-M180+1,0)</f>
        <v>1409</v>
      </c>
      <c r="O180" t="str">
        <f t="shared" ref="O180:O182" si="959">IF(J180&lt;&gt;"",(J180-VALUE(CONCATENATE(LEFT(N180,LEN(N180)-2),":",RIGHT(N180,2))))*1440,"")</f>
        <v/>
      </c>
      <c r="P180">
        <f t="shared" ref="P180:P182" si="960">IF(K180&lt;&gt;"",(E180+E181)*K180/2,E180*5/2)</f>
        <v>974.99999999999659</v>
      </c>
      <c r="Q180" s="7">
        <f t="shared" ref="Q180:Q182" si="961">IF(K180&lt;&gt;"",(E181-E180)*K180/LN((E181+0.000001)/(E180+0.000001)),-5*(E180-0.000001)/(LN(1/E180)-13.8155))</f>
        <v>664.00886355995783</v>
      </c>
      <c r="R180">
        <f t="shared" ref="R180:R182" si="962">(E180*L180)</f>
        <v>105.00000000000202</v>
      </c>
      <c r="S180">
        <f t="shared" ref="S180:S182" si="963">P180+R180</f>
        <v>1079.9999999999986</v>
      </c>
      <c r="T180" s="7">
        <f t="shared" ref="T180:T182" si="964">Q180+R180</f>
        <v>769.00886355995988</v>
      </c>
    </row>
    <row r="181" spans="1:20" x14ac:dyDescent="0.2">
      <c r="B181" s="61"/>
      <c r="D181" s="21"/>
      <c r="E181" s="4">
        <v>180</v>
      </c>
      <c r="F181" s="4">
        <v>1538</v>
      </c>
      <c r="G181" s="6">
        <f t="shared" si="952"/>
        <v>0.65138888888888891</v>
      </c>
      <c r="H181" s="4">
        <v>1554</v>
      </c>
      <c r="I181" s="1">
        <f t="shared" si="953"/>
        <v>0.66249999999999998</v>
      </c>
      <c r="J181" s="1">
        <f t="shared" si="954"/>
        <v>0.66597222222222219</v>
      </c>
      <c r="K181" t="str">
        <f t="shared" si="955"/>
        <v/>
      </c>
      <c r="L181">
        <f t="shared" si="956"/>
        <v>15.999999999999943</v>
      </c>
      <c r="M181">
        <f t="shared" si="957"/>
        <v>4</v>
      </c>
      <c r="N181">
        <f t="shared" ca="1" si="958"/>
        <v>1409</v>
      </c>
      <c r="O181">
        <f t="shared" ca="1" si="959"/>
        <v>109.99999999999993</v>
      </c>
      <c r="P181">
        <f t="shared" si="960"/>
        <v>450</v>
      </c>
      <c r="Q181" s="7">
        <f t="shared" si="961"/>
        <v>47.347346607878421</v>
      </c>
      <c r="R181">
        <f t="shared" si="962"/>
        <v>2879.99999999999</v>
      </c>
      <c r="S181">
        <f t="shared" si="963"/>
        <v>3329.99999999999</v>
      </c>
      <c r="T181" s="7">
        <f t="shared" si="964"/>
        <v>2927.3473466078685</v>
      </c>
    </row>
    <row r="182" spans="1:20" x14ac:dyDescent="0.2">
      <c r="A182">
        <v>1</v>
      </c>
      <c r="B182" s="61">
        <v>44257</v>
      </c>
      <c r="C182">
        <v>851</v>
      </c>
      <c r="D182" s="21" t="s">
        <v>52</v>
      </c>
      <c r="E182" s="4">
        <v>0.01</v>
      </c>
      <c r="F182" s="4">
        <v>936</v>
      </c>
      <c r="G182" s="6">
        <f t="shared" si="952"/>
        <v>0.39999999999999997</v>
      </c>
      <c r="H182" s="4">
        <v>951</v>
      </c>
      <c r="I182" s="1">
        <f t="shared" si="953"/>
        <v>0.41041666666666665</v>
      </c>
      <c r="J182" s="1" t="str">
        <f t="shared" si="954"/>
        <v/>
      </c>
      <c r="K182">
        <f t="shared" si="955"/>
        <v>16.000000000000021</v>
      </c>
      <c r="L182">
        <f t="shared" si="956"/>
        <v>15.000000000000027</v>
      </c>
      <c r="M182">
        <f t="shared" si="957"/>
        <v>1</v>
      </c>
      <c r="N182">
        <f t="shared" ca="1" si="958"/>
        <v>851</v>
      </c>
      <c r="O182" t="str">
        <f t="shared" si="959"/>
        <v/>
      </c>
      <c r="P182">
        <f t="shared" si="960"/>
        <v>784.08000000000106</v>
      </c>
      <c r="Q182" s="7">
        <f t="shared" si="961"/>
        <v>170.60212967739156</v>
      </c>
      <c r="R182">
        <f t="shared" si="962"/>
        <v>0.15000000000000027</v>
      </c>
      <c r="S182">
        <f t="shared" si="963"/>
        <v>784.23000000000104</v>
      </c>
      <c r="T182" s="7">
        <f t="shared" si="964"/>
        <v>170.75212967739157</v>
      </c>
    </row>
    <row r="183" spans="1:20" x14ac:dyDescent="0.2">
      <c r="B183" s="61"/>
      <c r="D183" s="21"/>
      <c r="E183" s="4">
        <v>98</v>
      </c>
      <c r="F183" s="4">
        <v>1007</v>
      </c>
      <c r="G183" s="6">
        <f t="shared" ref="G183:G184" si="965">VALUE(CONCATENATE(LEFT(F183,LEN(F183)-2),":",RIGHT(F183,2)))</f>
        <v>0.42152777777777778</v>
      </c>
      <c r="H183" s="4">
        <v>1019</v>
      </c>
      <c r="I183" s="1">
        <f t="shared" ref="I183:I184" si="966">VALUE(CONCATENATE(LEFT(H183,LEN(H183)-2),":",RIGHT(H183,2)))</f>
        <v>0.42986111111111108</v>
      </c>
      <c r="J183" s="1" t="str">
        <f t="shared" ref="J183:J184" si="967">IF(OR(B184&lt;&gt;"",E184=""),I183+TIME(0,5,0),"")</f>
        <v/>
      </c>
      <c r="K183">
        <f t="shared" ref="K183:K184" si="968">IF(AND(OR(AND(B183&lt;&gt;"",B184=""),AND(B183="",B184="")),E184&lt;&gt;""),(G184-I183)*1440,"")</f>
        <v>7.9999999999999716</v>
      </c>
      <c r="L183">
        <f t="shared" ref="L183:L184" si="969">(I183-G183)*1440</f>
        <v>11.999999999999957</v>
      </c>
      <c r="M183">
        <f t="shared" ref="M183:M184" si="970">IF(B183&lt;&gt;"",1,M182+1)</f>
        <v>2</v>
      </c>
      <c r="N183">
        <f t="shared" ref="N183:N184" ca="1" si="971">OFFSET(C183,-M183+1,0)</f>
        <v>851</v>
      </c>
      <c r="O183" t="str">
        <f t="shared" ref="O183:O184" si="972">IF(J183&lt;&gt;"",(J183-VALUE(CONCATENATE(LEFT(N183,LEN(N183)-2),":",RIGHT(N183,2))))*1440,"")</f>
        <v/>
      </c>
      <c r="P183">
        <f t="shared" ref="P183:P184" si="973">IF(K183&lt;&gt;"",(E183+E184)*K183/2,E183*5/2)</f>
        <v>463.99999999999835</v>
      </c>
      <c r="Q183" s="7">
        <f t="shared" ref="Q183:Q184" si="974">IF(K183&lt;&gt;"",(E184-E183)*K183/LN((E184+0.000001)/(E183+0.000001)),-5*(E183-0.000001)/(LN(1/E183)-13.8155))</f>
        <v>377.67121047341715</v>
      </c>
      <c r="R183">
        <f t="shared" ref="R183:R184" si="975">(E183*L183)</f>
        <v>1175.9999999999959</v>
      </c>
      <c r="S183">
        <f t="shared" ref="S183:S184" si="976">P183+R183</f>
        <v>1639.9999999999943</v>
      </c>
      <c r="T183" s="7">
        <f t="shared" ref="T183:T184" si="977">Q183+R183</f>
        <v>1553.6712104734131</v>
      </c>
    </row>
    <row r="184" spans="1:20" x14ac:dyDescent="0.2">
      <c r="B184" s="61"/>
      <c r="D184" s="21"/>
      <c r="E184" s="4">
        <v>18</v>
      </c>
      <c r="F184" s="4">
        <v>1027</v>
      </c>
      <c r="G184" s="6">
        <f t="shared" si="965"/>
        <v>0.43541666666666662</v>
      </c>
      <c r="H184" s="4">
        <v>1035</v>
      </c>
      <c r="I184" s="1">
        <f t="shared" si="966"/>
        <v>0.44097222222222227</v>
      </c>
      <c r="J184" s="1" t="str">
        <f t="shared" si="967"/>
        <v/>
      </c>
      <c r="K184">
        <f t="shared" si="968"/>
        <v>7.9999999999999716</v>
      </c>
      <c r="L184">
        <f t="shared" si="969"/>
        <v>8.0000000000001315</v>
      </c>
      <c r="M184">
        <f t="shared" si="970"/>
        <v>3</v>
      </c>
      <c r="N184">
        <f t="shared" ca="1" si="971"/>
        <v>851</v>
      </c>
      <c r="O184" t="str">
        <f t="shared" si="972"/>
        <v/>
      </c>
      <c r="P184">
        <f t="shared" si="973"/>
        <v>831.99999999999704</v>
      </c>
      <c r="Q184" s="7">
        <f t="shared" si="974"/>
        <v>583.87909876906099</v>
      </c>
      <c r="R184">
        <f t="shared" si="975"/>
        <v>144.00000000000236</v>
      </c>
      <c r="S184">
        <f t="shared" si="976"/>
        <v>975.99999999999943</v>
      </c>
      <c r="T184" s="7">
        <f t="shared" si="977"/>
        <v>727.87909876906338</v>
      </c>
    </row>
    <row r="185" spans="1:20" x14ac:dyDescent="0.2">
      <c r="B185" s="61"/>
      <c r="D185" s="22"/>
      <c r="E185" s="4">
        <v>190</v>
      </c>
      <c r="F185" s="4">
        <v>1043</v>
      </c>
      <c r="G185" s="6">
        <f t="shared" ref="G185:G186" si="978">VALUE(CONCATENATE(LEFT(F185,LEN(F185)-2),":",RIGHT(F185,2)))</f>
        <v>0.4465277777777778</v>
      </c>
      <c r="H185" s="4">
        <v>1050</v>
      </c>
      <c r="I185" s="1">
        <f t="shared" ref="I185:I186" si="979">VALUE(CONCATENATE(LEFT(H185,LEN(H185)-2),":",RIGHT(H185,2)))</f>
        <v>0.4513888888888889</v>
      </c>
      <c r="J185" s="1">
        <f t="shared" ref="J185:J186" si="980">IF(OR(B186&lt;&gt;"",E186=""),I185+TIME(0,5,0),"")</f>
        <v>0.4548611111111111</v>
      </c>
      <c r="K185" t="str">
        <f t="shared" ref="K185:K186" si="981">IF(AND(OR(AND(B185&lt;&gt;"",B186=""),AND(B185="",B186="")),E186&lt;&gt;""),(G186-I185)*1440,"")</f>
        <v/>
      </c>
      <c r="L185">
        <f t="shared" ref="L185:L186" si="982">(I185-G185)*1440</f>
        <v>6.9999999999999751</v>
      </c>
      <c r="M185">
        <f t="shared" ref="M185:M186" si="983">IF(B185&lt;&gt;"",1,M184+1)</f>
        <v>4</v>
      </c>
      <c r="N185">
        <f t="shared" ref="N185:N186" ca="1" si="984">OFFSET(C185,-M185+1,0)</f>
        <v>851</v>
      </c>
      <c r="O185">
        <f t="shared" ref="O185:O186" ca="1" si="985">IF(J185&lt;&gt;"",(J185-VALUE(CONCATENATE(LEFT(N185,LEN(N185)-2),":",RIGHT(N185,2))))*1440,"")</f>
        <v>124.00000000000004</v>
      </c>
      <c r="P185">
        <f t="shared" ref="P185:P186" si="986">IF(K185&lt;&gt;"",(E185+E186)*K185/2,E185*5/2)</f>
        <v>475</v>
      </c>
      <c r="Q185" s="7">
        <f t="shared" ref="Q185:Q186" si="987">IF(K185&lt;&gt;"",(E186-E185)*K185/LN((E186+0.000001)/(E185+0.000001)),-5*(E185-0.000001)/(LN(1/E185)-13.8155))</f>
        <v>49.836002378478838</v>
      </c>
      <c r="R185">
        <f t="shared" ref="R185:R186" si="988">(E185*L185)</f>
        <v>1329.9999999999952</v>
      </c>
      <c r="S185">
        <f t="shared" ref="S185:S186" si="989">P185+R185</f>
        <v>1804.9999999999952</v>
      </c>
      <c r="T185" s="7">
        <f t="shared" ref="T185:T186" si="990">Q185+R185</f>
        <v>1379.8360023784739</v>
      </c>
    </row>
    <row r="186" spans="1:20" x14ac:dyDescent="0.2">
      <c r="B186" s="61">
        <v>44257</v>
      </c>
      <c r="C186">
        <v>1101</v>
      </c>
      <c r="D186" s="21"/>
      <c r="E186" s="4">
        <v>10</v>
      </c>
      <c r="F186" s="4">
        <v>1122</v>
      </c>
      <c r="G186" s="6">
        <f t="shared" si="978"/>
        <v>0.47361111111111115</v>
      </c>
      <c r="H186" s="4">
        <v>1147</v>
      </c>
      <c r="I186" s="1">
        <f t="shared" si="979"/>
        <v>0.4909722222222222</v>
      </c>
      <c r="J186" s="1" t="str">
        <f t="shared" si="980"/>
        <v/>
      </c>
      <c r="K186">
        <f t="shared" si="981"/>
        <v>5.9999999999999787</v>
      </c>
      <c r="L186">
        <f t="shared" si="982"/>
        <v>24.999999999999911</v>
      </c>
      <c r="M186">
        <f t="shared" si="983"/>
        <v>1</v>
      </c>
      <c r="N186">
        <f t="shared" ca="1" si="984"/>
        <v>1101</v>
      </c>
      <c r="O186" t="str">
        <f t="shared" si="985"/>
        <v/>
      </c>
      <c r="P186">
        <f t="shared" si="986"/>
        <v>31.799999999999887</v>
      </c>
      <c r="Q186" s="7">
        <f t="shared" si="987"/>
        <v>20.046853120563814</v>
      </c>
      <c r="R186">
        <f t="shared" si="988"/>
        <v>249.99999999999912</v>
      </c>
      <c r="S186">
        <f t="shared" si="989"/>
        <v>281.79999999999899</v>
      </c>
      <c r="T186" s="7">
        <f t="shared" si="990"/>
        <v>270.04685312056296</v>
      </c>
    </row>
    <row r="187" spans="1:20" x14ac:dyDescent="0.2">
      <c r="B187" s="61"/>
      <c r="D187" s="21"/>
      <c r="E187" s="4">
        <v>0.6</v>
      </c>
      <c r="F187" s="4">
        <v>1153</v>
      </c>
      <c r="G187" s="6">
        <f t="shared" ref="G187" si="991">VALUE(CONCATENATE(LEFT(F187,LEN(F187)-2),":",RIGHT(F187,2)))</f>
        <v>0.49513888888888885</v>
      </c>
      <c r="H187" s="4">
        <v>1219</v>
      </c>
      <c r="I187" s="1">
        <f t="shared" ref="I187" si="992">VALUE(CONCATENATE(LEFT(H187,LEN(H187)-2),":",RIGHT(H187,2)))</f>
        <v>0.5131944444444444</v>
      </c>
      <c r="J187" s="1" t="str">
        <f t="shared" ref="J187" si="993">IF(OR(B188&lt;&gt;"",E188=""),I187+TIME(0,5,0),"")</f>
        <v/>
      </c>
      <c r="K187">
        <f t="shared" ref="K187" si="994">IF(AND(OR(AND(B187&lt;&gt;"",B188=""),AND(B187="",B188="")),E188&lt;&gt;""),(G188-I187)*1440,"")</f>
        <v>5.0000000000001421</v>
      </c>
      <c r="L187">
        <f t="shared" ref="L187" si="995">(I187-G187)*1440</f>
        <v>25.999999999999986</v>
      </c>
      <c r="M187">
        <f t="shared" ref="M187" si="996">IF(B187&lt;&gt;"",1,M186+1)</f>
        <v>2</v>
      </c>
      <c r="N187">
        <f t="shared" ref="N187" ca="1" si="997">OFFSET(C187,-M187+1,0)</f>
        <v>1101</v>
      </c>
      <c r="O187" t="str">
        <f t="shared" ref="O187" si="998">IF(J187&lt;&gt;"",(J187-VALUE(CONCATENATE(LEFT(N187,LEN(N187)-2),":",RIGHT(N187,2))))*1440,"")</f>
        <v/>
      </c>
      <c r="P187">
        <f t="shared" ref="P187" si="999">IF(K187&lt;&gt;"",(E187+E188)*K187/2,E187*5/2)</f>
        <v>5.5000000000001563</v>
      </c>
      <c r="Q187" s="7">
        <f t="shared" ref="Q187" si="1000">IF(K187&lt;&gt;"",(E188-E187)*K187/LN((E188+0.000001)/(E187+0.000001)),-5*(E187-0.000001)/(LN(1/E187)-13.8155))</f>
        <v>5.0977326530374807</v>
      </c>
      <c r="R187">
        <f t="shared" ref="R187" si="1001">(E187*L187)</f>
        <v>15.599999999999991</v>
      </c>
      <c r="S187">
        <f t="shared" ref="S187" si="1002">P187+R187</f>
        <v>21.100000000000147</v>
      </c>
      <c r="T187" s="7">
        <f t="shared" ref="T187" si="1003">Q187+R187</f>
        <v>20.69773265303747</v>
      </c>
    </row>
    <row r="188" spans="1:20" x14ac:dyDescent="0.2">
      <c r="B188" s="61"/>
      <c r="D188" s="21"/>
      <c r="E188" s="4">
        <v>1.6</v>
      </c>
      <c r="F188" s="4">
        <v>1224</v>
      </c>
      <c r="G188" s="6">
        <f t="shared" ref="G188:G194" si="1004">VALUE(CONCATENATE(LEFT(F188,LEN(F188)-2),":",RIGHT(F188,2)))</f>
        <v>0.51666666666666672</v>
      </c>
      <c r="H188" s="4">
        <v>1228</v>
      </c>
      <c r="I188" s="1">
        <f t="shared" ref="I188:I194" si="1005">VALUE(CONCATENATE(LEFT(H188,LEN(H188)-2),":",RIGHT(H188,2)))</f>
        <v>0.51944444444444449</v>
      </c>
      <c r="J188" s="1">
        <f t="shared" ref="J188:J194" si="1006">IF(OR(B189&lt;&gt;"",E189=""),I188+TIME(0,5,0),"")</f>
        <v>0.5229166666666667</v>
      </c>
      <c r="K188" t="str">
        <f t="shared" ref="K188:K194" si="1007">IF(AND(OR(AND(B188&lt;&gt;"",B189=""),AND(B188="",B189="")),E189&lt;&gt;""),(G189-I188)*1440,"")</f>
        <v/>
      </c>
      <c r="L188">
        <f t="shared" ref="L188:L194" si="1008">(I188-G188)*1440</f>
        <v>3.9999999999999858</v>
      </c>
      <c r="M188">
        <f t="shared" ref="M188:M194" si="1009">IF(B188&lt;&gt;"",1,M187+1)</f>
        <v>3</v>
      </c>
      <c r="N188">
        <f t="shared" ref="N188:N194" ca="1" si="1010">OFFSET(C188,-M188+1,0)</f>
        <v>1101</v>
      </c>
      <c r="O188">
        <f t="shared" ref="O188:O194" ca="1" si="1011">IF(J188&lt;&gt;"",(J188-VALUE(CONCATENATE(LEFT(N188,LEN(N188)-2),":",RIGHT(N188,2))))*1440,"")</f>
        <v>92</v>
      </c>
      <c r="P188">
        <f t="shared" ref="P188:P194" si="1012">IF(K188&lt;&gt;"",(E188+E189)*K188/2,E188*5/2)</f>
        <v>4</v>
      </c>
      <c r="Q188" s="7">
        <f t="shared" ref="Q188:Q194" si="1013">IF(K188&lt;&gt;"",(E189-E188)*K188/LN((E189+0.000001)/(E188+0.000001)),-5*(E188-0.000001)/(LN(1/E188)-13.8155))</f>
        <v>0.56000790785017607</v>
      </c>
      <c r="R188">
        <f t="shared" ref="R188:R194" si="1014">(E188*L188)</f>
        <v>6.3999999999999773</v>
      </c>
      <c r="S188">
        <f t="shared" ref="S188:S194" si="1015">P188+R188</f>
        <v>10.399999999999977</v>
      </c>
      <c r="T188" s="7">
        <f t="shared" ref="T188:T194" si="1016">Q188+R188</f>
        <v>6.9600079078501533</v>
      </c>
    </row>
    <row r="189" spans="1:20" x14ac:dyDescent="0.2">
      <c r="B189" s="61">
        <v>44257</v>
      </c>
      <c r="C189">
        <v>1353</v>
      </c>
      <c r="D189" s="21"/>
      <c r="E189" s="4">
        <v>75</v>
      </c>
      <c r="F189" s="4">
        <v>1439</v>
      </c>
      <c r="G189" s="6">
        <f t="shared" si="1004"/>
        <v>0.61041666666666672</v>
      </c>
      <c r="H189" s="4">
        <v>1451</v>
      </c>
      <c r="I189" s="1">
        <f t="shared" si="1005"/>
        <v>0.61875000000000002</v>
      </c>
      <c r="J189" s="1" t="str">
        <f t="shared" si="1006"/>
        <v/>
      </c>
      <c r="K189">
        <f t="shared" si="1007"/>
        <v>6.9999999999999751</v>
      </c>
      <c r="L189">
        <f t="shared" si="1008"/>
        <v>11.999999999999957</v>
      </c>
      <c r="M189">
        <f t="shared" si="1009"/>
        <v>1</v>
      </c>
      <c r="N189">
        <f t="shared" ca="1" si="1010"/>
        <v>1353</v>
      </c>
      <c r="O189" t="str">
        <f t="shared" si="1011"/>
        <v/>
      </c>
      <c r="P189">
        <f t="shared" si="1012"/>
        <v>962.49999999999659</v>
      </c>
      <c r="Q189" s="7">
        <f t="shared" si="1013"/>
        <v>892.10227442484484</v>
      </c>
      <c r="R189">
        <f t="shared" si="1014"/>
        <v>899.99999999999682</v>
      </c>
      <c r="S189">
        <f t="shared" si="1015"/>
        <v>1862.4999999999934</v>
      </c>
      <c r="T189" s="7">
        <f t="shared" si="1016"/>
        <v>1792.1022744248417</v>
      </c>
    </row>
    <row r="190" spans="1:20" x14ac:dyDescent="0.2">
      <c r="B190" s="61"/>
      <c r="D190" s="22"/>
      <c r="E190" s="4">
        <v>200</v>
      </c>
      <c r="F190" s="4">
        <v>1458</v>
      </c>
      <c r="G190" s="6">
        <f t="shared" si="1004"/>
        <v>0.62361111111111112</v>
      </c>
      <c r="H190" s="4">
        <v>1505</v>
      </c>
      <c r="I190" s="1">
        <f t="shared" si="1005"/>
        <v>0.62847222222222221</v>
      </c>
      <c r="J190" s="1" t="str">
        <f t="shared" si="1006"/>
        <v/>
      </c>
      <c r="K190">
        <f t="shared" si="1007"/>
        <v>13.99999999999995</v>
      </c>
      <c r="L190">
        <f t="shared" si="1008"/>
        <v>6.9999999999999751</v>
      </c>
      <c r="M190">
        <f t="shared" si="1009"/>
        <v>2</v>
      </c>
      <c r="N190">
        <f t="shared" ca="1" si="1010"/>
        <v>1353</v>
      </c>
      <c r="O190" t="str">
        <f t="shared" si="1011"/>
        <v/>
      </c>
      <c r="P190">
        <f t="shared" si="1012"/>
        <v>1469.9999999999948</v>
      </c>
      <c r="Q190" s="7">
        <f t="shared" si="1013"/>
        <v>887.92984200741887</v>
      </c>
      <c r="R190">
        <f t="shared" si="1014"/>
        <v>1399.999999999995</v>
      </c>
      <c r="S190">
        <f t="shared" si="1015"/>
        <v>2869.99999999999</v>
      </c>
      <c r="T190" s="7">
        <f t="shared" si="1016"/>
        <v>2287.9298420074138</v>
      </c>
    </row>
    <row r="191" spans="1:20" x14ac:dyDescent="0.2">
      <c r="B191" s="61"/>
      <c r="D191" s="21"/>
      <c r="E191" s="4">
        <v>10</v>
      </c>
      <c r="F191" s="4">
        <v>1519</v>
      </c>
      <c r="G191" s="6">
        <f t="shared" si="1004"/>
        <v>0.6381944444444444</v>
      </c>
      <c r="H191" s="4">
        <v>1524</v>
      </c>
      <c r="I191" s="1">
        <f t="shared" si="1005"/>
        <v>0.64166666666666672</v>
      </c>
      <c r="J191" s="1" t="str">
        <f t="shared" si="1006"/>
        <v/>
      </c>
      <c r="K191">
        <f t="shared" si="1007"/>
        <v>8.999999999999968</v>
      </c>
      <c r="L191">
        <f t="shared" si="1008"/>
        <v>5.0000000000001421</v>
      </c>
      <c r="M191">
        <f t="shared" si="1009"/>
        <v>3</v>
      </c>
      <c r="N191">
        <f t="shared" ca="1" si="1010"/>
        <v>1353</v>
      </c>
      <c r="O191" t="str">
        <f t="shared" si="1011"/>
        <v/>
      </c>
      <c r="P191">
        <f t="shared" si="1012"/>
        <v>944.99999999999659</v>
      </c>
      <c r="Q191" s="7">
        <f t="shared" si="1013"/>
        <v>570.81204129048365</v>
      </c>
      <c r="R191">
        <f t="shared" si="1014"/>
        <v>50.000000000001421</v>
      </c>
      <c r="S191">
        <f t="shared" si="1015"/>
        <v>994.99999999999795</v>
      </c>
      <c r="T191" s="7">
        <f t="shared" si="1016"/>
        <v>620.81204129048501</v>
      </c>
    </row>
    <row r="192" spans="1:20" x14ac:dyDescent="0.2">
      <c r="B192" s="61"/>
      <c r="D192" s="21"/>
      <c r="E192" s="4">
        <v>200</v>
      </c>
      <c r="F192" s="4">
        <v>1533</v>
      </c>
      <c r="G192" s="6">
        <f t="shared" si="1004"/>
        <v>0.6479166666666667</v>
      </c>
      <c r="H192" s="4">
        <v>1540</v>
      </c>
      <c r="I192" s="1">
        <f t="shared" si="1005"/>
        <v>0.65277777777777779</v>
      </c>
      <c r="J192" s="1" t="str">
        <f t="shared" si="1006"/>
        <v/>
      </c>
      <c r="K192">
        <f t="shared" si="1007"/>
        <v>6.9999999999999751</v>
      </c>
      <c r="L192">
        <f t="shared" si="1008"/>
        <v>6.9999999999999751</v>
      </c>
      <c r="M192">
        <f t="shared" si="1009"/>
        <v>4</v>
      </c>
      <c r="N192">
        <f t="shared" ca="1" si="1010"/>
        <v>1353</v>
      </c>
      <c r="O192" t="str">
        <f t="shared" si="1011"/>
        <v/>
      </c>
      <c r="P192">
        <f t="shared" si="1012"/>
        <v>839.99999999999704</v>
      </c>
      <c r="Q192" s="7">
        <f t="shared" si="1013"/>
        <v>695.89513535444178</v>
      </c>
      <c r="R192">
        <f t="shared" si="1014"/>
        <v>1399.999999999995</v>
      </c>
      <c r="S192">
        <f t="shared" si="1015"/>
        <v>2239.9999999999918</v>
      </c>
      <c r="T192" s="7">
        <f t="shared" si="1016"/>
        <v>2095.8951353544367</v>
      </c>
    </row>
    <row r="193" spans="1:20" x14ac:dyDescent="0.2">
      <c r="B193" s="61"/>
      <c r="D193" s="21"/>
      <c r="E193" s="4">
        <v>40</v>
      </c>
      <c r="F193" s="4">
        <v>1547</v>
      </c>
      <c r="G193" s="6">
        <f t="shared" si="1004"/>
        <v>0.65763888888888888</v>
      </c>
      <c r="H193" s="4">
        <v>1552</v>
      </c>
      <c r="I193" s="1">
        <f t="shared" si="1005"/>
        <v>0.66111111111111109</v>
      </c>
      <c r="J193" s="1">
        <f t="shared" si="1006"/>
        <v>0.6645833333333333</v>
      </c>
      <c r="K193" t="str">
        <f t="shared" si="1007"/>
        <v/>
      </c>
      <c r="L193">
        <f t="shared" si="1008"/>
        <v>4.9999999999999822</v>
      </c>
      <c r="M193">
        <f t="shared" si="1009"/>
        <v>5</v>
      </c>
      <c r="N193">
        <f t="shared" ca="1" si="1010"/>
        <v>1353</v>
      </c>
      <c r="O193">
        <f t="shared" ca="1" si="1011"/>
        <v>124.00000000000004</v>
      </c>
      <c r="P193">
        <f t="shared" si="1012"/>
        <v>100</v>
      </c>
      <c r="Q193" s="7">
        <f t="shared" si="1013"/>
        <v>11.425711806824168</v>
      </c>
      <c r="R193">
        <f t="shared" si="1014"/>
        <v>199.99999999999929</v>
      </c>
      <c r="S193">
        <f t="shared" si="1015"/>
        <v>299.99999999999932</v>
      </c>
      <c r="T193" s="7">
        <f t="shared" si="1016"/>
        <v>211.42571180682347</v>
      </c>
    </row>
    <row r="194" spans="1:20" x14ac:dyDescent="0.2">
      <c r="A194">
        <v>1</v>
      </c>
      <c r="B194" s="61">
        <v>44258</v>
      </c>
      <c r="C194">
        <v>906</v>
      </c>
      <c r="D194" s="21">
        <v>3</v>
      </c>
      <c r="E194" s="4">
        <v>0.01</v>
      </c>
      <c r="F194" s="4">
        <v>928</v>
      </c>
      <c r="G194" s="6">
        <f t="shared" si="1004"/>
        <v>0.39444444444444443</v>
      </c>
      <c r="H194" s="4">
        <v>936</v>
      </c>
      <c r="I194" s="1">
        <f t="shared" si="1005"/>
        <v>0.39999999999999997</v>
      </c>
      <c r="J194" s="1" t="str">
        <f t="shared" si="1006"/>
        <v/>
      </c>
      <c r="K194">
        <f t="shared" si="1007"/>
        <v>11.000000000000041</v>
      </c>
      <c r="L194">
        <f t="shared" si="1008"/>
        <v>7.9999999999999716</v>
      </c>
      <c r="M194">
        <f t="shared" si="1009"/>
        <v>1</v>
      </c>
      <c r="N194">
        <f t="shared" ca="1" si="1010"/>
        <v>906</v>
      </c>
      <c r="O194" t="str">
        <f t="shared" si="1011"/>
        <v/>
      </c>
      <c r="P194">
        <f t="shared" si="1012"/>
        <v>550.05500000000211</v>
      </c>
      <c r="Q194" s="7">
        <f t="shared" si="1013"/>
        <v>119.42033582048003</v>
      </c>
      <c r="R194">
        <f t="shared" si="1014"/>
        <v>7.9999999999999724E-2</v>
      </c>
      <c r="S194">
        <f t="shared" si="1015"/>
        <v>550.13500000000215</v>
      </c>
      <c r="T194" s="7">
        <f t="shared" si="1016"/>
        <v>119.50033582048003</v>
      </c>
    </row>
    <row r="195" spans="1:20" x14ac:dyDescent="0.2">
      <c r="B195" s="61"/>
      <c r="D195" s="21"/>
      <c r="E195" s="4">
        <v>100</v>
      </c>
      <c r="F195" s="4">
        <v>947</v>
      </c>
      <c r="G195" s="6">
        <f t="shared" ref="G195:G202" si="1017">VALUE(CONCATENATE(LEFT(F195,LEN(F195)-2),":",RIGHT(F195,2)))</f>
        <v>0.40763888888888888</v>
      </c>
      <c r="H195" s="4">
        <v>954</v>
      </c>
      <c r="I195" s="1">
        <f t="shared" ref="I195:I202" si="1018">VALUE(CONCATENATE(LEFT(H195,LEN(H195)-2),":",RIGHT(H195,2)))</f>
        <v>0.41250000000000003</v>
      </c>
      <c r="J195" s="1" t="str">
        <f t="shared" ref="J195:J202" si="1019">IF(OR(B196&lt;&gt;"",E196=""),I195+TIME(0,5,0),"")</f>
        <v/>
      </c>
      <c r="K195">
        <f t="shared" ref="K195:K202" si="1020">IF(AND(OR(AND(B195&lt;&gt;"",B196=""),AND(B195="",B196="")),E196&lt;&gt;""),(G196-I195)*1440,"")</f>
        <v>7.9999999999999716</v>
      </c>
      <c r="L195">
        <f t="shared" ref="L195:L202" si="1021">(I195-G195)*1440</f>
        <v>7.0000000000000551</v>
      </c>
      <c r="M195">
        <f t="shared" ref="M195:M202" si="1022">IF(B195&lt;&gt;"",1,M194+1)</f>
        <v>2</v>
      </c>
      <c r="N195">
        <f t="shared" ref="N195:N202" ca="1" si="1023">OFFSET(C195,-M195+1,0)</f>
        <v>906</v>
      </c>
      <c r="O195" t="str">
        <f t="shared" ref="O195:O202" si="1024">IF(J195&lt;&gt;"",(J195-VALUE(CONCATENATE(LEFT(N195,LEN(N195)-2),":",RIGHT(N195,2))))*1440,"")</f>
        <v/>
      </c>
      <c r="P195">
        <f t="shared" ref="P195:P202" si="1025">IF(K195&lt;&gt;"",(E195+E196)*K195/2,E195*5/2)</f>
        <v>1199.9999999999957</v>
      </c>
      <c r="Q195" s="7">
        <f t="shared" ref="Q195:Q202" si="1026">IF(K195&lt;&gt;"",(E196-E195)*K195/LN((E196+0.000001)/(E195+0.000001)),-5*(E195-0.000001)/(LN(1/E195)-13.8155))</f>
        <v>1154.1560410366426</v>
      </c>
      <c r="R195">
        <f t="shared" ref="R195:R202" si="1027">(E195*L195)</f>
        <v>700.00000000000546</v>
      </c>
      <c r="S195">
        <f t="shared" ref="S195:S202" si="1028">P195+R195</f>
        <v>1900.0000000000011</v>
      </c>
      <c r="T195" s="7">
        <f t="shared" ref="T195:T202" si="1029">Q195+R195</f>
        <v>1854.156041036648</v>
      </c>
    </row>
    <row r="196" spans="1:20" x14ac:dyDescent="0.2">
      <c r="B196" s="61"/>
      <c r="D196" s="21"/>
      <c r="E196" s="4">
        <v>200</v>
      </c>
      <c r="F196" s="4">
        <v>1002</v>
      </c>
      <c r="G196" s="6">
        <f t="shared" si="1017"/>
        <v>0.41805555555555557</v>
      </c>
      <c r="H196" s="4">
        <v>1014</v>
      </c>
      <c r="I196" s="1">
        <f t="shared" si="1018"/>
        <v>0.42638888888888887</v>
      </c>
      <c r="J196" s="1" t="str">
        <f t="shared" si="1019"/>
        <v/>
      </c>
      <c r="K196">
        <f t="shared" si="1020"/>
        <v>6.0000000000000586</v>
      </c>
      <c r="L196">
        <f t="shared" si="1021"/>
        <v>11.999999999999957</v>
      </c>
      <c r="M196">
        <f t="shared" si="1022"/>
        <v>3</v>
      </c>
      <c r="N196">
        <f t="shared" ca="1" si="1023"/>
        <v>906</v>
      </c>
      <c r="O196" t="str">
        <f t="shared" si="1024"/>
        <v/>
      </c>
      <c r="P196">
        <f t="shared" si="1025"/>
        <v>750.00000000000728</v>
      </c>
      <c r="Q196" s="7">
        <f t="shared" si="1026"/>
        <v>649.21277542466009</v>
      </c>
      <c r="R196">
        <f t="shared" si="1027"/>
        <v>2399.9999999999914</v>
      </c>
      <c r="S196">
        <f t="shared" si="1028"/>
        <v>3149.9999999999986</v>
      </c>
      <c r="T196" s="7">
        <f t="shared" si="1029"/>
        <v>3049.2127754246512</v>
      </c>
    </row>
    <row r="197" spans="1:20" x14ac:dyDescent="0.2">
      <c r="B197" s="11"/>
      <c r="D197" s="21"/>
      <c r="E197" s="4">
        <v>50</v>
      </c>
      <c r="F197" s="4">
        <v>1020</v>
      </c>
      <c r="G197" s="6">
        <f t="shared" si="1017"/>
        <v>0.43055555555555558</v>
      </c>
      <c r="H197" s="4">
        <v>1027</v>
      </c>
      <c r="I197" s="1">
        <f t="shared" si="1018"/>
        <v>0.43541666666666662</v>
      </c>
      <c r="J197" s="1" t="str">
        <f t="shared" si="1019"/>
        <v/>
      </c>
      <c r="K197">
        <f t="shared" si="1020"/>
        <v>8.0000000000001315</v>
      </c>
      <c r="L197">
        <f t="shared" si="1021"/>
        <v>6.9999999999998952</v>
      </c>
      <c r="M197">
        <f t="shared" si="1022"/>
        <v>4</v>
      </c>
      <c r="N197">
        <f t="shared" ca="1" si="1023"/>
        <v>906</v>
      </c>
      <c r="O197" t="str">
        <f t="shared" si="1024"/>
        <v/>
      </c>
      <c r="P197">
        <f t="shared" si="1025"/>
        <v>204.00000000000335</v>
      </c>
      <c r="Q197" s="7">
        <f t="shared" si="1026"/>
        <v>100.20393480710386</v>
      </c>
      <c r="R197">
        <f t="shared" si="1027"/>
        <v>349.99999999999477</v>
      </c>
      <c r="S197">
        <f t="shared" si="1028"/>
        <v>553.99999999999818</v>
      </c>
      <c r="T197" s="7">
        <f t="shared" si="1029"/>
        <v>450.20393480709862</v>
      </c>
    </row>
    <row r="198" spans="1:20" x14ac:dyDescent="0.2">
      <c r="B198" s="61"/>
      <c r="D198" s="22"/>
      <c r="E198" s="4">
        <v>1</v>
      </c>
      <c r="F198" s="4">
        <v>1035</v>
      </c>
      <c r="G198" s="6">
        <f t="shared" si="1017"/>
        <v>0.44097222222222227</v>
      </c>
      <c r="H198" s="4">
        <v>1040</v>
      </c>
      <c r="I198" s="1">
        <f t="shared" si="1018"/>
        <v>0.44444444444444442</v>
      </c>
      <c r="J198" s="1">
        <f t="shared" si="1019"/>
        <v>0.44791666666666663</v>
      </c>
      <c r="K198" t="str">
        <f t="shared" si="1020"/>
        <v/>
      </c>
      <c r="L198">
        <f t="shared" si="1021"/>
        <v>4.9999999999999023</v>
      </c>
      <c r="M198">
        <f t="shared" si="1022"/>
        <v>5</v>
      </c>
      <c r="N198">
        <f t="shared" ca="1" si="1023"/>
        <v>906</v>
      </c>
      <c r="O198">
        <f t="shared" ca="1" si="1024"/>
        <v>98.999999999999972</v>
      </c>
      <c r="P198">
        <f t="shared" si="1025"/>
        <v>2.5</v>
      </c>
      <c r="Q198" s="7">
        <f t="shared" si="1026"/>
        <v>0.36191198291773735</v>
      </c>
      <c r="R198">
        <f t="shared" si="1027"/>
        <v>4.9999999999999023</v>
      </c>
      <c r="S198">
        <f t="shared" si="1028"/>
        <v>7.4999999999999023</v>
      </c>
      <c r="T198" s="7">
        <f t="shared" si="1029"/>
        <v>5.3619119829176398</v>
      </c>
    </row>
    <row r="199" spans="1:20" x14ac:dyDescent="0.2">
      <c r="B199" s="61">
        <v>44258</v>
      </c>
      <c r="C199">
        <v>1233</v>
      </c>
      <c r="D199" s="21"/>
      <c r="E199" s="4">
        <v>0.1</v>
      </c>
      <c r="F199" s="4">
        <v>1311</v>
      </c>
      <c r="G199" s="6">
        <f t="shared" si="1017"/>
        <v>0.5493055555555556</v>
      </c>
      <c r="H199" s="4">
        <v>1325</v>
      </c>
      <c r="I199" s="1">
        <f t="shared" si="1018"/>
        <v>0.55902777777777779</v>
      </c>
      <c r="J199" s="1" t="str">
        <f t="shared" si="1019"/>
        <v/>
      </c>
      <c r="K199">
        <f t="shared" si="1020"/>
        <v>12.999999999999954</v>
      </c>
      <c r="L199">
        <f t="shared" si="1021"/>
        <v>13.99999999999995</v>
      </c>
      <c r="M199">
        <f t="shared" si="1022"/>
        <v>1</v>
      </c>
      <c r="N199">
        <f t="shared" ca="1" si="1023"/>
        <v>1233</v>
      </c>
      <c r="O199" t="str">
        <f t="shared" si="1024"/>
        <v/>
      </c>
      <c r="P199">
        <f t="shared" si="1025"/>
        <v>325.64999999999884</v>
      </c>
      <c r="Q199" s="7">
        <f t="shared" si="1026"/>
        <v>104.38325819843607</v>
      </c>
      <c r="R199">
        <f t="shared" si="1027"/>
        <v>1.399999999999995</v>
      </c>
      <c r="S199">
        <f t="shared" si="1028"/>
        <v>327.04999999999882</v>
      </c>
      <c r="T199" s="7">
        <f t="shared" si="1029"/>
        <v>105.78325819843606</v>
      </c>
    </row>
    <row r="200" spans="1:20" x14ac:dyDescent="0.2">
      <c r="B200" s="11"/>
      <c r="D200" s="21"/>
      <c r="E200" s="4">
        <v>50</v>
      </c>
      <c r="F200" s="4">
        <v>1338</v>
      </c>
      <c r="G200" s="6">
        <f t="shared" si="1017"/>
        <v>0.56805555555555554</v>
      </c>
      <c r="H200" s="4">
        <v>1351</v>
      </c>
      <c r="I200" s="1">
        <f t="shared" si="1018"/>
        <v>0.57708333333333328</v>
      </c>
      <c r="J200" s="1" t="str">
        <f t="shared" si="1019"/>
        <v/>
      </c>
      <c r="K200">
        <f t="shared" si="1020"/>
        <v>7.000000000000135</v>
      </c>
      <c r="L200">
        <f t="shared" si="1021"/>
        <v>12.999999999999954</v>
      </c>
      <c r="M200">
        <f t="shared" si="1022"/>
        <v>2</v>
      </c>
      <c r="N200">
        <f t="shared" ca="1" si="1023"/>
        <v>1233</v>
      </c>
      <c r="O200" t="str">
        <f t="shared" si="1024"/>
        <v/>
      </c>
      <c r="P200">
        <f t="shared" si="1025"/>
        <v>875.00000000001683</v>
      </c>
      <c r="Q200" s="7">
        <f t="shared" si="1026"/>
        <v>757.41490466211064</v>
      </c>
      <c r="R200">
        <f t="shared" si="1027"/>
        <v>649.99999999999773</v>
      </c>
      <c r="S200">
        <f t="shared" si="1028"/>
        <v>1525.0000000000146</v>
      </c>
      <c r="T200" s="7">
        <f t="shared" si="1029"/>
        <v>1407.4149046621083</v>
      </c>
    </row>
    <row r="201" spans="1:20" x14ac:dyDescent="0.2">
      <c r="B201" s="61"/>
      <c r="D201" s="21"/>
      <c r="E201" s="4">
        <v>200</v>
      </c>
      <c r="F201" s="4">
        <v>1358</v>
      </c>
      <c r="G201" s="6">
        <f t="shared" si="1017"/>
        <v>0.58194444444444449</v>
      </c>
      <c r="H201" s="4">
        <v>1405</v>
      </c>
      <c r="I201" s="1">
        <f t="shared" si="1018"/>
        <v>0.58680555555555558</v>
      </c>
      <c r="J201" s="1">
        <f t="shared" si="1019"/>
        <v>0.59027777777777779</v>
      </c>
      <c r="K201" t="str">
        <f t="shared" si="1020"/>
        <v/>
      </c>
      <c r="L201">
        <f t="shared" si="1021"/>
        <v>6.9999999999999751</v>
      </c>
      <c r="M201">
        <f t="shared" si="1022"/>
        <v>3</v>
      </c>
      <c r="N201">
        <f t="shared" ca="1" si="1023"/>
        <v>1233</v>
      </c>
      <c r="O201">
        <f t="shared" ca="1" si="1024"/>
        <v>96.999999999999972</v>
      </c>
      <c r="P201">
        <f t="shared" si="1025"/>
        <v>500</v>
      </c>
      <c r="Q201" s="7">
        <f t="shared" si="1026"/>
        <v>52.318172546220183</v>
      </c>
      <c r="R201">
        <f t="shared" si="1027"/>
        <v>1399.999999999995</v>
      </c>
      <c r="S201">
        <f t="shared" si="1028"/>
        <v>1899.999999999995</v>
      </c>
      <c r="T201" s="7">
        <f t="shared" si="1029"/>
        <v>1452.3181725462152</v>
      </c>
    </row>
    <row r="202" spans="1:20" x14ac:dyDescent="0.2">
      <c r="B202" s="61">
        <v>44258</v>
      </c>
      <c r="C202">
        <v>1422</v>
      </c>
      <c r="D202" s="21"/>
      <c r="E202" s="4">
        <v>0.6</v>
      </c>
      <c r="F202" s="4">
        <v>1504</v>
      </c>
      <c r="G202" s="6">
        <f t="shared" si="1017"/>
        <v>0.62777777777777777</v>
      </c>
      <c r="H202" s="4">
        <v>1534</v>
      </c>
      <c r="I202" s="1">
        <f t="shared" si="1018"/>
        <v>0.64861111111111114</v>
      </c>
      <c r="J202" s="1" t="str">
        <f t="shared" si="1019"/>
        <v/>
      </c>
      <c r="K202">
        <f t="shared" si="1020"/>
        <v>13.99999999999995</v>
      </c>
      <c r="L202">
        <f t="shared" si="1021"/>
        <v>30.000000000000053</v>
      </c>
      <c r="M202">
        <f t="shared" si="1022"/>
        <v>1</v>
      </c>
      <c r="N202">
        <f t="shared" ca="1" si="1023"/>
        <v>1422</v>
      </c>
      <c r="O202" t="str">
        <f t="shared" si="1024"/>
        <v/>
      </c>
      <c r="P202">
        <f t="shared" si="1025"/>
        <v>704.19999999999743</v>
      </c>
      <c r="Q202" s="7">
        <f t="shared" si="1026"/>
        <v>272.009693201039</v>
      </c>
      <c r="R202">
        <f t="shared" si="1027"/>
        <v>18.000000000000032</v>
      </c>
      <c r="S202">
        <f t="shared" si="1028"/>
        <v>722.19999999999743</v>
      </c>
      <c r="T202" s="7">
        <f t="shared" si="1029"/>
        <v>290.00969320103906</v>
      </c>
    </row>
    <row r="203" spans="1:20" x14ac:dyDescent="0.2">
      <c r="B203" s="11"/>
      <c r="D203" s="21"/>
      <c r="E203" s="4">
        <v>100</v>
      </c>
      <c r="F203" s="4">
        <v>1548</v>
      </c>
      <c r="G203" s="6">
        <f t="shared" ref="G203:G204" si="1030">VALUE(CONCATENATE(LEFT(F203,LEN(F203)-2),":",RIGHT(F203,2)))</f>
        <v>0.65833333333333333</v>
      </c>
      <c r="H203" s="4">
        <v>1559</v>
      </c>
      <c r="I203" s="1">
        <f t="shared" ref="I203:I204" si="1031">VALUE(CONCATENATE(LEFT(H203,LEN(H203)-2),":",RIGHT(H203,2)))</f>
        <v>0.66597222222222219</v>
      </c>
      <c r="J203" s="1">
        <f t="shared" ref="J203:J204" si="1032">IF(OR(B204&lt;&gt;"",E204=""),I203+TIME(0,5,0),"")</f>
        <v>0.6694444444444444</v>
      </c>
      <c r="K203" t="str">
        <f t="shared" ref="K203:K204" si="1033">IF(AND(OR(AND(B203&lt;&gt;"",B204=""),AND(B203="",B204="")),E204&lt;&gt;""),(G204-I203)*1440,"")</f>
        <v/>
      </c>
      <c r="L203">
        <f t="shared" ref="L203:L204" si="1034">(I203-G203)*1440</f>
        <v>10.999999999999961</v>
      </c>
      <c r="M203">
        <f t="shared" ref="M203:M204" si="1035">IF(B203&lt;&gt;"",1,M202+1)</f>
        <v>2</v>
      </c>
      <c r="N203">
        <f t="shared" ref="N203:N204" ca="1" si="1036">OFFSET(C203,-M203+1,0)</f>
        <v>1422</v>
      </c>
      <c r="O203">
        <f t="shared" ref="O203:O204" ca="1" si="1037">IF(J203&lt;&gt;"",(J203-VALUE(CONCATENATE(LEFT(N203,LEN(N203)-2),":",RIGHT(N203,2))))*1440,"")</f>
        <v>101.99999999999996</v>
      </c>
      <c r="P203">
        <f t="shared" ref="P203:P204" si="1038">IF(K203&lt;&gt;"",(E203+E204)*K203/2,E203*5/2)</f>
        <v>250</v>
      </c>
      <c r="Q203" s="7">
        <f t="shared" ref="Q203:Q204" si="1039">IF(K203&lt;&gt;"",(E204-E203)*K203/LN((E204+0.000001)/(E203+0.000001)),-5*(E203-0.000001)/(LN(1/E203)-13.8155))</f>
        <v>27.143420404993254</v>
      </c>
      <c r="R203">
        <f t="shared" ref="R203:R204" si="1040">(E203*L203)</f>
        <v>1099.9999999999961</v>
      </c>
      <c r="S203">
        <f t="shared" ref="S203:S204" si="1041">P203+R203</f>
        <v>1349.9999999999961</v>
      </c>
      <c r="T203" s="7">
        <f t="shared" ref="T203:T204" si="1042">Q203+R203</f>
        <v>1127.1434204049895</v>
      </c>
    </row>
    <row r="204" spans="1:20" x14ac:dyDescent="0.2">
      <c r="A204">
        <v>1</v>
      </c>
      <c r="B204" s="61">
        <v>44259</v>
      </c>
      <c r="C204">
        <v>913</v>
      </c>
      <c r="D204" s="21">
        <v>3</v>
      </c>
      <c r="E204" s="4">
        <v>5.0000000000000001E-3</v>
      </c>
      <c r="F204" s="4">
        <v>941</v>
      </c>
      <c r="G204" s="6">
        <f t="shared" si="1030"/>
        <v>0.40347222222222223</v>
      </c>
      <c r="H204" s="4">
        <v>946</v>
      </c>
      <c r="I204" s="1">
        <f t="shared" si="1031"/>
        <v>0.4069444444444445</v>
      </c>
      <c r="J204" s="1" t="str">
        <f t="shared" si="1032"/>
        <v/>
      </c>
      <c r="K204">
        <f t="shared" si="1033"/>
        <v>14.999999999999947</v>
      </c>
      <c r="L204">
        <f t="shared" si="1034"/>
        <v>5.0000000000000622</v>
      </c>
      <c r="M204">
        <f t="shared" si="1035"/>
        <v>1</v>
      </c>
      <c r="N204">
        <f t="shared" ca="1" si="1036"/>
        <v>913</v>
      </c>
      <c r="O204" t="str">
        <f t="shared" si="1037"/>
        <v/>
      </c>
      <c r="P204">
        <f t="shared" si="1038"/>
        <v>375.03749999999866</v>
      </c>
      <c r="Q204" s="7">
        <f t="shared" si="1039"/>
        <v>81.423840077950132</v>
      </c>
      <c r="R204">
        <f t="shared" si="1040"/>
        <v>2.500000000000031E-2</v>
      </c>
      <c r="S204">
        <f t="shared" si="1041"/>
        <v>375.06249999999864</v>
      </c>
      <c r="T204" s="7">
        <f t="shared" si="1042"/>
        <v>81.448840077950138</v>
      </c>
    </row>
    <row r="205" spans="1:20" x14ac:dyDescent="0.2">
      <c r="B205" s="11"/>
      <c r="D205" s="21"/>
      <c r="E205" s="4">
        <v>50</v>
      </c>
      <c r="F205" s="4">
        <v>1001</v>
      </c>
      <c r="G205" s="6">
        <f t="shared" ref="G205" si="1043">VALUE(CONCATENATE(LEFT(F205,LEN(F205)-2),":",RIGHT(F205,2)))</f>
        <v>0.41736111111111113</v>
      </c>
      <c r="H205" s="4">
        <v>1013</v>
      </c>
      <c r="I205" s="1">
        <f t="shared" ref="I205" si="1044">VALUE(CONCATENATE(LEFT(H205,LEN(H205)-2),":",RIGHT(H205,2)))</f>
        <v>0.42569444444444443</v>
      </c>
      <c r="J205" s="1" t="str">
        <f t="shared" ref="J205" si="1045">IF(OR(B206&lt;&gt;"",E206=""),I205+TIME(0,5,0),"")</f>
        <v/>
      </c>
      <c r="K205">
        <f t="shared" ref="K205" si="1046">IF(AND(OR(AND(B205&lt;&gt;"",B206=""),AND(B205="",B206="")),E206&lt;&gt;""),(G206-I205)*1440,"")</f>
        <v>5.9999999999999787</v>
      </c>
      <c r="L205">
        <f t="shared" ref="L205" si="1047">(I205-G205)*1440</f>
        <v>11.999999999999957</v>
      </c>
      <c r="M205">
        <f t="shared" ref="M205" si="1048">IF(B205&lt;&gt;"",1,M204+1)</f>
        <v>2</v>
      </c>
      <c r="N205">
        <f t="shared" ref="N205" ca="1" si="1049">OFFSET(C205,-M205+1,0)</f>
        <v>913</v>
      </c>
      <c r="O205" t="str">
        <f t="shared" ref="O205" si="1050">IF(J205&lt;&gt;"",(J205-VALUE(CONCATENATE(LEFT(N205,LEN(N205)-2),":",RIGHT(N205,2))))*1440,"")</f>
        <v/>
      </c>
      <c r="P205">
        <f t="shared" ref="P205" si="1051">IF(K205&lt;&gt;"",(E205+E206)*K205/2,E205*5/2)</f>
        <v>749.99999999999739</v>
      </c>
      <c r="Q205" s="7">
        <f t="shared" ref="Q205" si="1052">IF(K205&lt;&gt;"",(E206-E205)*K205/LN((E206+0.000001)/(E205+0.000001)),-5*(E205-0.000001)/(LN(1/E205)-13.8155))</f>
        <v>649.21277542465145</v>
      </c>
      <c r="R205">
        <f t="shared" ref="R205" si="1053">(E205*L205)</f>
        <v>599.99999999999784</v>
      </c>
      <c r="S205">
        <f t="shared" ref="S205" si="1054">P205+R205</f>
        <v>1349.9999999999952</v>
      </c>
      <c r="T205" s="7">
        <f t="shared" ref="T205" si="1055">Q205+R205</f>
        <v>1249.2127754246494</v>
      </c>
    </row>
    <row r="206" spans="1:20" x14ac:dyDescent="0.2">
      <c r="B206" s="11"/>
      <c r="D206" s="21"/>
      <c r="E206" s="4">
        <v>200</v>
      </c>
      <c r="F206" s="4">
        <v>1019</v>
      </c>
      <c r="G206" s="6">
        <f t="shared" ref="G206:G211" si="1056">VALUE(CONCATENATE(LEFT(F206,LEN(F206)-2),":",RIGHT(F206,2)))</f>
        <v>0.42986111111111108</v>
      </c>
      <c r="H206" s="4">
        <v>1023</v>
      </c>
      <c r="I206" s="1">
        <f t="shared" ref="I206:I211" si="1057">VALUE(CONCATENATE(LEFT(H206,LEN(H206)-2),":",RIGHT(H206,2)))</f>
        <v>0.43263888888888885</v>
      </c>
      <c r="J206" s="1">
        <f t="shared" ref="J206:J211" si="1058">IF(OR(B207&lt;&gt;"",E207=""),I206+TIME(0,5,0),"")</f>
        <v>0.43611111111111106</v>
      </c>
      <c r="K206" t="str">
        <f t="shared" ref="K206:K211" si="1059">IF(AND(OR(AND(B206&lt;&gt;"",B207=""),AND(B206="",B207="")),E207&lt;&gt;""),(G207-I206)*1440,"")</f>
        <v/>
      </c>
      <c r="L206">
        <f t="shared" ref="L206:L211" si="1060">(I206-G206)*1440</f>
        <v>3.9999999999999858</v>
      </c>
      <c r="M206">
        <f t="shared" ref="M206:M211" si="1061">IF(B206&lt;&gt;"",1,M205+1)</f>
        <v>3</v>
      </c>
      <c r="N206">
        <f t="shared" ref="N206:N211" ca="1" si="1062">OFFSET(C206,-M206+1,0)</f>
        <v>913</v>
      </c>
      <c r="O206">
        <f t="shared" ref="O206:O211" ca="1" si="1063">IF(J206&lt;&gt;"",(J206-VALUE(CONCATENATE(LEFT(N206,LEN(N206)-2),":",RIGHT(N206,2))))*1440,"")</f>
        <v>74.999999999999886</v>
      </c>
      <c r="P206">
        <f t="shared" ref="P206:P211" si="1064">IF(K206&lt;&gt;"",(E206+E207)*K206/2,E206*5/2)</f>
        <v>500</v>
      </c>
      <c r="Q206" s="7">
        <f t="shared" ref="Q206:Q211" si="1065">IF(K206&lt;&gt;"",(E207-E206)*K206/LN((E207+0.000001)/(E206+0.000001)),-5*(E206-0.000001)/(LN(1/E206)-13.8155))</f>
        <v>52.318172546220183</v>
      </c>
      <c r="R206">
        <f t="shared" ref="R206:R211" si="1066">(E206*L206)</f>
        <v>799.99999999999716</v>
      </c>
      <c r="S206">
        <f t="shared" ref="S206:S211" si="1067">P206+R206</f>
        <v>1299.9999999999973</v>
      </c>
      <c r="T206" s="7">
        <f t="shared" ref="T206:T211" si="1068">Q206+R206</f>
        <v>852.31817254621728</v>
      </c>
    </row>
    <row r="207" spans="1:20" x14ac:dyDescent="0.2">
      <c r="B207" s="61">
        <v>44259</v>
      </c>
      <c r="C207">
        <v>1347</v>
      </c>
      <c r="D207" s="21"/>
      <c r="E207" s="4">
        <v>0.01</v>
      </c>
      <c r="F207" s="4">
        <v>1401</v>
      </c>
      <c r="G207" s="6">
        <f t="shared" si="1056"/>
        <v>0.58402777777777781</v>
      </c>
      <c r="H207" s="4">
        <v>1411</v>
      </c>
      <c r="I207" s="1">
        <f t="shared" si="1057"/>
        <v>0.59097222222222223</v>
      </c>
      <c r="J207" s="1" t="str">
        <f t="shared" si="1058"/>
        <v/>
      </c>
      <c r="K207">
        <f t="shared" si="1059"/>
        <v>13.99999999999995</v>
      </c>
      <c r="L207">
        <f t="shared" si="1060"/>
        <v>9.9999999999999645</v>
      </c>
      <c r="M207">
        <f t="shared" si="1061"/>
        <v>1</v>
      </c>
      <c r="N207">
        <f t="shared" ca="1" si="1062"/>
        <v>1347</v>
      </c>
      <c r="O207" t="str">
        <f t="shared" si="1063"/>
        <v/>
      </c>
      <c r="P207">
        <f t="shared" si="1064"/>
        <v>1.4699999999999949</v>
      </c>
      <c r="Q207" s="7">
        <f t="shared" si="1065"/>
        <v>0.8879579710983504</v>
      </c>
      <c r="R207">
        <f t="shared" si="1066"/>
        <v>9.9999999999999645E-2</v>
      </c>
      <c r="S207">
        <f t="shared" si="1067"/>
        <v>1.5699999999999945</v>
      </c>
      <c r="T207" s="7">
        <f t="shared" si="1068"/>
        <v>0.98795797109835004</v>
      </c>
    </row>
    <row r="208" spans="1:20" x14ac:dyDescent="0.2">
      <c r="B208" s="11"/>
      <c r="D208" s="21"/>
      <c r="E208" s="4">
        <v>0.2</v>
      </c>
      <c r="F208" s="4">
        <v>1425</v>
      </c>
      <c r="G208" s="6">
        <f t="shared" si="1056"/>
        <v>0.60069444444444442</v>
      </c>
      <c r="H208" s="4">
        <v>1450</v>
      </c>
      <c r="I208" s="1">
        <f t="shared" si="1057"/>
        <v>0.61805555555555558</v>
      </c>
      <c r="J208" s="1" t="str">
        <f t="shared" si="1058"/>
        <v/>
      </c>
      <c r="K208">
        <f t="shared" si="1059"/>
        <v>15.999999999999943</v>
      </c>
      <c r="L208">
        <f t="shared" si="1060"/>
        <v>25.000000000000071</v>
      </c>
      <c r="M208">
        <f t="shared" si="1061"/>
        <v>2</v>
      </c>
      <c r="N208">
        <f t="shared" ca="1" si="1062"/>
        <v>1347</v>
      </c>
      <c r="O208" t="str">
        <f t="shared" si="1063"/>
        <v/>
      </c>
      <c r="P208">
        <f t="shared" si="1064"/>
        <v>545.59999999999809</v>
      </c>
      <c r="Q208" s="7">
        <f t="shared" si="1065"/>
        <v>186.1058584099238</v>
      </c>
      <c r="R208">
        <f t="shared" si="1066"/>
        <v>5.0000000000000142</v>
      </c>
      <c r="S208">
        <f t="shared" si="1067"/>
        <v>550.59999999999809</v>
      </c>
      <c r="T208" s="7">
        <f t="shared" si="1068"/>
        <v>191.10585840992383</v>
      </c>
    </row>
    <row r="209" spans="1:20" x14ac:dyDescent="0.2">
      <c r="B209" s="11"/>
      <c r="D209" s="21"/>
      <c r="E209" s="4">
        <v>68</v>
      </c>
      <c r="F209" s="4">
        <v>1506</v>
      </c>
      <c r="G209" s="6">
        <f t="shared" si="1056"/>
        <v>0.62916666666666665</v>
      </c>
      <c r="H209" s="4">
        <v>1553</v>
      </c>
      <c r="I209" s="1">
        <f t="shared" si="1057"/>
        <v>0.66180555555555554</v>
      </c>
      <c r="J209" s="1" t="str">
        <f t="shared" si="1058"/>
        <v/>
      </c>
      <c r="K209">
        <f t="shared" si="1059"/>
        <v>17.000000000000099</v>
      </c>
      <c r="L209">
        <f t="shared" si="1060"/>
        <v>46.999999999999993</v>
      </c>
      <c r="M209">
        <f t="shared" si="1061"/>
        <v>3</v>
      </c>
      <c r="N209">
        <f t="shared" ca="1" si="1062"/>
        <v>1347</v>
      </c>
      <c r="O209" t="str">
        <f t="shared" si="1063"/>
        <v/>
      </c>
      <c r="P209">
        <f t="shared" si="1064"/>
        <v>591.60000000000343</v>
      </c>
      <c r="Q209" s="7">
        <f t="shared" si="1065"/>
        <v>301.05319553515915</v>
      </c>
      <c r="R209">
        <f t="shared" si="1066"/>
        <v>3195.9999999999995</v>
      </c>
      <c r="S209">
        <f t="shared" si="1067"/>
        <v>3787.6000000000031</v>
      </c>
      <c r="T209" s="7">
        <f t="shared" si="1068"/>
        <v>3497.0531955351589</v>
      </c>
    </row>
    <row r="210" spans="1:20" x14ac:dyDescent="0.2">
      <c r="B210" s="11"/>
      <c r="D210" s="21"/>
      <c r="E210" s="4">
        <v>1.6</v>
      </c>
      <c r="F210" s="4">
        <v>1610</v>
      </c>
      <c r="G210" s="6">
        <f t="shared" si="1056"/>
        <v>0.67361111111111116</v>
      </c>
      <c r="H210" s="4">
        <v>1616</v>
      </c>
      <c r="I210" s="1">
        <f t="shared" si="1057"/>
        <v>0.6777777777777777</v>
      </c>
      <c r="J210" s="1">
        <f t="shared" si="1058"/>
        <v>0.68124999999999991</v>
      </c>
      <c r="K210" t="str">
        <f t="shared" si="1059"/>
        <v/>
      </c>
      <c r="L210">
        <f t="shared" si="1060"/>
        <v>5.9999999999998188</v>
      </c>
      <c r="M210">
        <f t="shared" si="1061"/>
        <v>4</v>
      </c>
      <c r="N210">
        <f t="shared" ca="1" si="1062"/>
        <v>1347</v>
      </c>
      <c r="O210">
        <f t="shared" ca="1" si="1063"/>
        <v>153.99999999999994</v>
      </c>
      <c r="P210">
        <f t="shared" si="1064"/>
        <v>4</v>
      </c>
      <c r="Q210" s="7">
        <f t="shared" si="1065"/>
        <v>0.56000790785017607</v>
      </c>
      <c r="R210">
        <f t="shared" si="1066"/>
        <v>9.5999999999997101</v>
      </c>
      <c r="S210">
        <f t="shared" si="1067"/>
        <v>13.59999999999971</v>
      </c>
      <c r="T210" s="7">
        <f t="shared" si="1068"/>
        <v>10.160007907849886</v>
      </c>
    </row>
    <row r="211" spans="1:20" x14ac:dyDescent="0.2">
      <c r="A211">
        <v>1</v>
      </c>
      <c r="B211" s="61">
        <v>44260</v>
      </c>
      <c r="C211">
        <v>1225</v>
      </c>
      <c r="D211" s="21">
        <v>3</v>
      </c>
      <c r="E211" s="4">
        <v>0.01</v>
      </c>
      <c r="F211" s="4">
        <v>1252</v>
      </c>
      <c r="G211" s="6">
        <f t="shared" si="1056"/>
        <v>0.53611111111111109</v>
      </c>
      <c r="H211" s="4">
        <v>1300</v>
      </c>
      <c r="I211" s="1">
        <f t="shared" si="1057"/>
        <v>0.54166666666666663</v>
      </c>
      <c r="J211" s="1" t="str">
        <f t="shared" si="1058"/>
        <v/>
      </c>
      <c r="K211">
        <f t="shared" si="1059"/>
        <v>11.999999999999957</v>
      </c>
      <c r="L211">
        <f t="shared" si="1060"/>
        <v>7.9999999999999716</v>
      </c>
      <c r="M211">
        <f t="shared" si="1061"/>
        <v>1</v>
      </c>
      <c r="N211">
        <f t="shared" ca="1" si="1062"/>
        <v>1225</v>
      </c>
      <c r="O211" t="str">
        <f t="shared" si="1063"/>
        <v/>
      </c>
      <c r="P211">
        <f t="shared" si="1064"/>
        <v>480.0599999999983</v>
      </c>
      <c r="Q211" s="7">
        <f t="shared" si="1065"/>
        <v>106.80646011558338</v>
      </c>
      <c r="R211">
        <f t="shared" si="1066"/>
        <v>7.9999999999999724E-2</v>
      </c>
      <c r="S211">
        <f t="shared" si="1067"/>
        <v>480.13999999999828</v>
      </c>
      <c r="T211" s="7">
        <f t="shared" si="1068"/>
        <v>106.88646011558338</v>
      </c>
    </row>
    <row r="212" spans="1:20" x14ac:dyDescent="0.2">
      <c r="B212" s="11"/>
      <c r="D212" s="21"/>
      <c r="E212" s="4">
        <v>80</v>
      </c>
      <c r="F212" s="4">
        <v>1312</v>
      </c>
      <c r="G212" s="6">
        <f t="shared" ref="G212:G217" si="1069">VALUE(CONCATENATE(LEFT(F212,LEN(F212)-2),":",RIGHT(F212,2)))</f>
        <v>0.54999999999999993</v>
      </c>
      <c r="H212" s="4">
        <v>1317</v>
      </c>
      <c r="I212" s="1">
        <f t="shared" ref="I212:I217" si="1070">VALUE(CONCATENATE(LEFT(H212,LEN(H212)-2),":",RIGHT(H212,2)))</f>
        <v>0.55347222222222225</v>
      </c>
      <c r="J212" s="1" t="str">
        <f t="shared" ref="J212:J217" si="1071">IF(OR(B213&lt;&gt;"",E213=""),I212+TIME(0,5,0),"")</f>
        <v/>
      </c>
      <c r="K212">
        <f t="shared" ref="K212:K217" si="1072">IF(AND(OR(AND(B212&lt;&gt;"",B213=""),AND(B212="",B213="")),E213&lt;&gt;""),(G213-I212)*1440,"")</f>
        <v>3.9999999999999858</v>
      </c>
      <c r="L212">
        <f t="shared" ref="L212:L217" si="1073">(I212-G212)*1440</f>
        <v>5.0000000000001421</v>
      </c>
      <c r="M212">
        <f t="shared" ref="M212:M217" si="1074">IF(B212&lt;&gt;"",1,M211+1)</f>
        <v>2</v>
      </c>
      <c r="N212">
        <f t="shared" ref="N212:N217" ca="1" si="1075">OFFSET(C212,-M212+1,0)</f>
        <v>1225</v>
      </c>
      <c r="O212" t="str">
        <f t="shared" ref="O212:O217" si="1076">IF(J212&lt;&gt;"",(J212-VALUE(CONCATENATE(LEFT(N212,LEN(N212)-2),":",RIGHT(N212,2))))*1440,"")</f>
        <v/>
      </c>
      <c r="P212">
        <f t="shared" ref="P212:P217" si="1077">IF(K212&lt;&gt;"",(E212+E213)*K212/2,E212*5/2)</f>
        <v>519.99999999999818</v>
      </c>
      <c r="Q212" s="7">
        <f t="shared" ref="Q212:Q217" si="1078">IF(K212&lt;&gt;"",(E213-E212)*K212/LN((E213+0.000001)/(E212+0.000001)),-5*(E212-0.000001)/(LN(1/E212)-13.8155))</f>
        <v>493.26069669934907</v>
      </c>
      <c r="R212">
        <f t="shared" ref="R212:R217" si="1079">(E212*L212)</f>
        <v>400.00000000001137</v>
      </c>
      <c r="S212">
        <f t="shared" ref="S212:S217" si="1080">P212+R212</f>
        <v>920.00000000000955</v>
      </c>
      <c r="T212" s="7">
        <f t="shared" ref="T212:T217" si="1081">Q212+R212</f>
        <v>893.26069669936044</v>
      </c>
    </row>
    <row r="213" spans="1:20" x14ac:dyDescent="0.2">
      <c r="B213" s="11"/>
      <c r="D213" s="21"/>
      <c r="E213" s="4">
        <v>180</v>
      </c>
      <c r="F213" s="4">
        <v>1321</v>
      </c>
      <c r="G213" s="6">
        <f t="shared" si="1069"/>
        <v>0.55625000000000002</v>
      </c>
      <c r="H213" s="4">
        <v>1354</v>
      </c>
      <c r="I213" s="1">
        <f t="shared" si="1070"/>
        <v>0.57916666666666672</v>
      </c>
      <c r="J213" s="1">
        <f t="shared" si="1071"/>
        <v>0.58263888888888893</v>
      </c>
      <c r="K213" t="str">
        <f t="shared" si="1072"/>
        <v/>
      </c>
      <c r="L213">
        <f t="shared" si="1073"/>
        <v>33.000000000000043</v>
      </c>
      <c r="M213">
        <f t="shared" si="1074"/>
        <v>3</v>
      </c>
      <c r="N213">
        <f t="shared" ca="1" si="1075"/>
        <v>1225</v>
      </c>
      <c r="O213">
        <f t="shared" ca="1" si="1076"/>
        <v>94.000000000000142</v>
      </c>
      <c r="P213">
        <f t="shared" si="1077"/>
        <v>450</v>
      </c>
      <c r="Q213" s="7">
        <f t="shared" si="1078"/>
        <v>47.347346607878421</v>
      </c>
      <c r="R213">
        <f t="shared" si="1079"/>
        <v>5940.0000000000073</v>
      </c>
      <c r="S213">
        <f t="shared" si="1080"/>
        <v>6390.0000000000073</v>
      </c>
      <c r="T213" s="7">
        <f t="shared" si="1081"/>
        <v>5987.3473466078858</v>
      </c>
    </row>
    <row r="214" spans="1:20" x14ac:dyDescent="0.2">
      <c r="B214" s="61">
        <v>44260</v>
      </c>
      <c r="C214">
        <v>1417</v>
      </c>
      <c r="D214" s="21"/>
      <c r="E214" s="4">
        <v>0.6</v>
      </c>
      <c r="F214" s="4">
        <v>1440</v>
      </c>
      <c r="G214" s="6">
        <f t="shared" si="1069"/>
        <v>0.61111111111111105</v>
      </c>
      <c r="H214" s="4">
        <v>1527</v>
      </c>
      <c r="I214" s="1">
        <f t="shared" si="1070"/>
        <v>0.64374999999999993</v>
      </c>
      <c r="J214" s="1" t="str">
        <f t="shared" si="1071"/>
        <v/>
      </c>
      <c r="K214">
        <f t="shared" si="1072"/>
        <v>4.0000000000001457</v>
      </c>
      <c r="L214">
        <f t="shared" si="1073"/>
        <v>46.999999999999993</v>
      </c>
      <c r="M214">
        <f t="shared" si="1074"/>
        <v>1</v>
      </c>
      <c r="N214">
        <f t="shared" ca="1" si="1075"/>
        <v>1417</v>
      </c>
      <c r="O214" t="str">
        <f t="shared" si="1076"/>
        <v/>
      </c>
      <c r="P214">
        <f t="shared" si="1077"/>
        <v>6.8000000000002476</v>
      </c>
      <c r="Q214" s="7">
        <f t="shared" si="1078"/>
        <v>5.7126396897741438</v>
      </c>
      <c r="R214">
        <f t="shared" si="1079"/>
        <v>28.199999999999996</v>
      </c>
      <c r="S214">
        <f t="shared" si="1080"/>
        <v>35.000000000000242</v>
      </c>
      <c r="T214" s="7">
        <f t="shared" si="1081"/>
        <v>33.912639689774139</v>
      </c>
    </row>
    <row r="215" spans="1:20" x14ac:dyDescent="0.2">
      <c r="B215" s="11"/>
      <c r="D215" s="21"/>
      <c r="E215" s="4">
        <v>2.8</v>
      </c>
      <c r="F215" s="4">
        <v>1531</v>
      </c>
      <c r="G215" s="6">
        <f t="shared" si="1069"/>
        <v>0.64652777777777781</v>
      </c>
      <c r="H215" s="4">
        <v>1539</v>
      </c>
      <c r="I215" s="1">
        <f t="shared" si="1070"/>
        <v>0.65208333333333335</v>
      </c>
      <c r="J215" s="1" t="str">
        <f t="shared" si="1071"/>
        <v/>
      </c>
      <c r="K215">
        <f t="shared" si="1072"/>
        <v>8.999999999999968</v>
      </c>
      <c r="L215">
        <f t="shared" si="1073"/>
        <v>7.9999999999999716</v>
      </c>
      <c r="M215">
        <f t="shared" si="1074"/>
        <v>2</v>
      </c>
      <c r="N215">
        <f t="shared" ca="1" si="1075"/>
        <v>1417</v>
      </c>
      <c r="O215" t="str">
        <f t="shared" si="1076"/>
        <v/>
      </c>
      <c r="P215">
        <f t="shared" si="1077"/>
        <v>822.59999999999718</v>
      </c>
      <c r="Q215" s="7">
        <f t="shared" si="1078"/>
        <v>383.05810184055912</v>
      </c>
      <c r="R215">
        <f t="shared" si="1079"/>
        <v>22.39999999999992</v>
      </c>
      <c r="S215">
        <f t="shared" si="1080"/>
        <v>844.99999999999704</v>
      </c>
      <c r="T215" s="7">
        <f t="shared" si="1081"/>
        <v>405.45810184055904</v>
      </c>
    </row>
    <row r="216" spans="1:20" x14ac:dyDescent="0.2">
      <c r="B216" s="11"/>
      <c r="D216" s="21"/>
      <c r="E216" s="4">
        <v>180</v>
      </c>
      <c r="F216" s="4">
        <v>1548</v>
      </c>
      <c r="G216" s="6">
        <f t="shared" si="1069"/>
        <v>0.65833333333333333</v>
      </c>
      <c r="H216" s="4">
        <v>1553</v>
      </c>
      <c r="I216" s="1">
        <f t="shared" si="1070"/>
        <v>0.66180555555555554</v>
      </c>
      <c r="J216" s="1">
        <f t="shared" si="1071"/>
        <v>0.66527777777777775</v>
      </c>
      <c r="K216" t="str">
        <f t="shared" si="1072"/>
        <v/>
      </c>
      <c r="L216">
        <f t="shared" si="1073"/>
        <v>4.9999999999999822</v>
      </c>
      <c r="M216">
        <f t="shared" si="1074"/>
        <v>3</v>
      </c>
      <c r="N216">
        <f t="shared" ca="1" si="1075"/>
        <v>1417</v>
      </c>
      <c r="O216">
        <f t="shared" ca="1" si="1076"/>
        <v>100.99999999999996</v>
      </c>
      <c r="P216">
        <f t="shared" si="1077"/>
        <v>450</v>
      </c>
      <c r="Q216" s="7">
        <f t="shared" si="1078"/>
        <v>47.347346607878421</v>
      </c>
      <c r="R216">
        <f t="shared" si="1079"/>
        <v>899.99999999999682</v>
      </c>
      <c r="S216">
        <f t="shared" si="1080"/>
        <v>1349.9999999999968</v>
      </c>
      <c r="T216" s="7">
        <f t="shared" si="1081"/>
        <v>947.34734660787524</v>
      </c>
    </row>
    <row r="217" spans="1:20" x14ac:dyDescent="0.2">
      <c r="A217">
        <v>1</v>
      </c>
      <c r="B217" s="61">
        <v>44263</v>
      </c>
      <c r="C217">
        <v>1031</v>
      </c>
      <c r="D217" s="21" t="s">
        <v>42</v>
      </c>
      <c r="E217" s="4">
        <v>0.01</v>
      </c>
      <c r="F217" s="4">
        <v>1049</v>
      </c>
      <c r="G217" s="6">
        <f t="shared" si="1069"/>
        <v>0.45069444444444445</v>
      </c>
      <c r="H217" s="4">
        <v>1050</v>
      </c>
      <c r="I217" s="1">
        <f t="shared" si="1070"/>
        <v>0.4513888888888889</v>
      </c>
      <c r="J217" s="1" t="str">
        <f t="shared" si="1071"/>
        <v/>
      </c>
      <c r="K217">
        <f t="shared" si="1072"/>
        <v>6.9999999999999751</v>
      </c>
      <c r="L217">
        <f t="shared" si="1073"/>
        <v>0.99999999999999645</v>
      </c>
      <c r="M217">
        <f t="shared" si="1074"/>
        <v>1</v>
      </c>
      <c r="N217">
        <f t="shared" ca="1" si="1075"/>
        <v>1031</v>
      </c>
      <c r="O217" t="str">
        <f t="shared" si="1076"/>
        <v/>
      </c>
      <c r="P217">
        <f t="shared" si="1077"/>
        <v>0.38499999999999862</v>
      </c>
      <c r="Q217" s="7">
        <f t="shared" si="1078"/>
        <v>0.27361621771209477</v>
      </c>
      <c r="R217">
        <f t="shared" si="1079"/>
        <v>9.9999999999999655E-3</v>
      </c>
      <c r="S217">
        <f t="shared" si="1080"/>
        <v>0.39499999999999857</v>
      </c>
      <c r="T217" s="7">
        <f t="shared" si="1081"/>
        <v>0.28361621771209472</v>
      </c>
    </row>
    <row r="218" spans="1:20" x14ac:dyDescent="0.2">
      <c r="B218" s="11"/>
      <c r="D218" s="21"/>
      <c r="E218" s="4">
        <v>0.1</v>
      </c>
      <c r="F218" s="4">
        <v>1057</v>
      </c>
      <c r="G218" s="6">
        <f t="shared" ref="G218:G219" si="1082">VALUE(CONCATENATE(LEFT(F218,LEN(F218)-2),":",RIGHT(F218,2)))</f>
        <v>0.45624999999999999</v>
      </c>
      <c r="H218" s="4">
        <v>1141</v>
      </c>
      <c r="I218" s="1">
        <f t="shared" ref="I218:I219" si="1083">VALUE(CONCATENATE(LEFT(H218,LEN(H218)-2),":",RIGHT(H218,2)))</f>
        <v>0.48680555555555555</v>
      </c>
      <c r="J218" s="1">
        <f t="shared" ref="J218:J219" si="1084">IF(OR(B219&lt;&gt;"",E219=""),I218+TIME(0,5,0),"")</f>
        <v>0.49027777777777776</v>
      </c>
      <c r="K218" t="str">
        <f t="shared" ref="K218:K219" si="1085">IF(AND(OR(AND(B218&lt;&gt;"",B219=""),AND(B218="",B219="")),E219&lt;&gt;""),(G219-I218)*1440,"")</f>
        <v/>
      </c>
      <c r="L218">
        <f t="shared" ref="L218:L219" si="1086">(I218-G218)*1440</f>
        <v>44</v>
      </c>
      <c r="M218">
        <f t="shared" ref="M218:M219" si="1087">IF(B218&lt;&gt;"",1,M217+1)</f>
        <v>2</v>
      </c>
      <c r="N218">
        <f t="shared" ref="N218:N219" ca="1" si="1088">OFFSET(C218,-M218+1,0)</f>
        <v>1031</v>
      </c>
      <c r="O218">
        <f t="shared" ref="O218:O219" ca="1" si="1089">IF(J218&lt;&gt;"",(J218-VALUE(CONCATENATE(LEFT(N218,LEN(N218)-2),":",RIGHT(N218,2))))*1440,"")</f>
        <v>74.999999999999886</v>
      </c>
      <c r="P218">
        <f t="shared" ref="P218:P219" si="1090">IF(K218&lt;&gt;"",(E218+E219)*K218/2,E218*5/2)</f>
        <v>0.25</v>
      </c>
      <c r="Q218" s="7">
        <f t="shared" ref="Q218:Q219" si="1091">IF(K218&lt;&gt;"",(E219-E218)*K218/LN((E219+0.000001)/(E218+0.000001)),-5*(E218-0.000001)/(LN(1/E218)-13.8155))</f>
        <v>4.342905372259271E-2</v>
      </c>
      <c r="R218">
        <f t="shared" ref="R218:R219" si="1092">(E218*L218)</f>
        <v>4.4000000000000004</v>
      </c>
      <c r="S218">
        <f t="shared" ref="S218:S219" si="1093">P218+R218</f>
        <v>4.6500000000000004</v>
      </c>
      <c r="T218" s="7">
        <f t="shared" ref="T218:T219" si="1094">Q218+R218</f>
        <v>4.4434290537225927</v>
      </c>
    </row>
    <row r="219" spans="1:20" x14ac:dyDescent="0.2">
      <c r="A219">
        <v>1</v>
      </c>
      <c r="B219" s="61">
        <v>44264</v>
      </c>
      <c r="C219">
        <v>942</v>
      </c>
      <c r="D219" s="21">
        <v>3</v>
      </c>
      <c r="E219" s="4">
        <v>0.01</v>
      </c>
      <c r="F219" s="4">
        <v>1008</v>
      </c>
      <c r="G219" s="6">
        <f t="shared" si="1082"/>
        <v>0.42222222222222222</v>
      </c>
      <c r="H219" s="4">
        <v>1014</v>
      </c>
      <c r="I219" s="1">
        <f t="shared" si="1083"/>
        <v>0.42638888888888887</v>
      </c>
      <c r="J219" s="1" t="str">
        <f t="shared" si="1084"/>
        <v/>
      </c>
      <c r="K219">
        <f t="shared" si="1085"/>
        <v>10.000000000000044</v>
      </c>
      <c r="L219">
        <f t="shared" si="1086"/>
        <v>5.9999999999999787</v>
      </c>
      <c r="M219">
        <f t="shared" si="1087"/>
        <v>1</v>
      </c>
      <c r="N219">
        <f t="shared" ca="1" si="1088"/>
        <v>942</v>
      </c>
      <c r="O219" t="str">
        <f t="shared" si="1089"/>
        <v/>
      </c>
      <c r="P219">
        <f t="shared" si="1090"/>
        <v>200.05000000000089</v>
      </c>
      <c r="Q219" s="7">
        <f t="shared" si="1091"/>
        <v>48.215870110904412</v>
      </c>
      <c r="R219">
        <f t="shared" si="1092"/>
        <v>5.999999999999979E-2</v>
      </c>
      <c r="S219">
        <f t="shared" si="1093"/>
        <v>200.11000000000089</v>
      </c>
      <c r="T219" s="7">
        <f t="shared" si="1094"/>
        <v>48.275870110904414</v>
      </c>
    </row>
    <row r="220" spans="1:20" x14ac:dyDescent="0.2">
      <c r="B220" s="11"/>
      <c r="D220" s="21"/>
      <c r="E220" s="4">
        <v>40</v>
      </c>
      <c r="F220" s="4">
        <v>1024</v>
      </c>
      <c r="G220" s="6">
        <f t="shared" ref="G220:G226" si="1095">VALUE(CONCATENATE(LEFT(F220,LEN(F220)-2),":",RIGHT(F220,2)))</f>
        <v>0.43333333333333335</v>
      </c>
      <c r="H220" s="4">
        <v>1055</v>
      </c>
      <c r="I220" s="1">
        <f t="shared" ref="I220:I226" si="1096">VALUE(CONCATENATE(LEFT(H220,LEN(H220)-2),":",RIGHT(H220,2)))</f>
        <v>0.4548611111111111</v>
      </c>
      <c r="J220" s="1" t="str">
        <f t="shared" ref="J220:J226" si="1097">IF(OR(B221&lt;&gt;"",E221=""),I220+TIME(0,5,0),"")</f>
        <v/>
      </c>
      <c r="K220">
        <f t="shared" ref="K220:K226" si="1098">IF(AND(OR(AND(B220&lt;&gt;"",B221=""),AND(B220="",B221="")),E221&lt;&gt;""),(G221-I220)*1440,"")</f>
        <v>10.999999999999961</v>
      </c>
      <c r="L220">
        <f t="shared" ref="L220:L226" si="1099">(I220-G220)*1440</f>
        <v>30.999999999999972</v>
      </c>
      <c r="M220">
        <f t="shared" ref="M220:M226" si="1100">IF(B220&lt;&gt;"",1,M219+1)</f>
        <v>2</v>
      </c>
      <c r="N220">
        <f t="shared" ref="N220:N226" ca="1" si="1101">OFFSET(C220,-M220+1,0)</f>
        <v>942</v>
      </c>
      <c r="O220" t="str">
        <f t="shared" ref="O220:O226" si="1102">IF(J220&lt;&gt;"",(J220-VALUE(CONCATENATE(LEFT(N220,LEN(N220)-2),":",RIGHT(N220,2))))*1440,"")</f>
        <v/>
      </c>
      <c r="P220">
        <f t="shared" ref="P220:P226" si="1103">IF(K220&lt;&gt;"",(E220+E221)*K220/2,E220*5/2)</f>
        <v>222.7499999999992</v>
      </c>
      <c r="Q220" s="7">
        <f t="shared" ref="Q220:Q226" si="1104">IF(K220&lt;&gt;"",(E221-E220)*K220/LN((E221+0.000001)/(E220+0.000001)),-5*(E220-0.000001)/(LN(1/E220)-13.8155))</f>
        <v>99.155078701025943</v>
      </c>
      <c r="R220">
        <f t="shared" ref="R220:R226" si="1105">(E220*L220)</f>
        <v>1239.9999999999989</v>
      </c>
      <c r="S220">
        <f t="shared" ref="S220:S226" si="1106">P220+R220</f>
        <v>1462.7499999999982</v>
      </c>
      <c r="T220" s="7">
        <f t="shared" ref="T220:T226" si="1107">Q220+R220</f>
        <v>1339.1550787010249</v>
      </c>
    </row>
    <row r="221" spans="1:20" x14ac:dyDescent="0.2">
      <c r="B221" s="11"/>
      <c r="D221" s="21"/>
      <c r="E221" s="4">
        <v>0.5</v>
      </c>
      <c r="F221" s="4">
        <v>1106</v>
      </c>
      <c r="G221" s="6">
        <f t="shared" si="1095"/>
        <v>0.46249999999999997</v>
      </c>
      <c r="H221" s="4">
        <v>1131</v>
      </c>
      <c r="I221" s="1">
        <f t="shared" si="1096"/>
        <v>0.47986111111111113</v>
      </c>
      <c r="J221" s="1" t="str">
        <f t="shared" si="1097"/>
        <v/>
      </c>
      <c r="K221">
        <f t="shared" si="1098"/>
        <v>8.999999999999968</v>
      </c>
      <c r="L221">
        <f t="shared" si="1099"/>
        <v>25.000000000000071</v>
      </c>
      <c r="M221">
        <f t="shared" si="1100"/>
        <v>3</v>
      </c>
      <c r="N221">
        <f t="shared" ca="1" si="1101"/>
        <v>942</v>
      </c>
      <c r="O221" t="str">
        <f t="shared" si="1102"/>
        <v/>
      </c>
      <c r="P221">
        <f t="shared" si="1103"/>
        <v>47.249999999999829</v>
      </c>
      <c r="Q221" s="7">
        <f t="shared" si="1104"/>
        <v>28.540619260908205</v>
      </c>
      <c r="R221">
        <f t="shared" si="1105"/>
        <v>12.500000000000036</v>
      </c>
      <c r="S221">
        <f t="shared" si="1106"/>
        <v>59.749999999999865</v>
      </c>
      <c r="T221" s="7">
        <f t="shared" si="1107"/>
        <v>41.040619260908244</v>
      </c>
    </row>
    <row r="222" spans="1:20" x14ac:dyDescent="0.2">
      <c r="B222" s="11"/>
      <c r="D222" s="21"/>
      <c r="E222" s="4">
        <v>10</v>
      </c>
      <c r="F222" s="4">
        <v>1140</v>
      </c>
      <c r="G222" s="6">
        <f t="shared" si="1095"/>
        <v>0.4861111111111111</v>
      </c>
      <c r="H222" s="4">
        <v>1156</v>
      </c>
      <c r="I222" s="1">
        <f t="shared" si="1096"/>
        <v>0.49722222222222223</v>
      </c>
      <c r="J222" s="1">
        <f t="shared" si="1097"/>
        <v>0.50069444444444444</v>
      </c>
      <c r="K222" t="str">
        <f t="shared" si="1098"/>
        <v/>
      </c>
      <c r="L222">
        <f t="shared" si="1099"/>
        <v>16.000000000000021</v>
      </c>
      <c r="M222">
        <f t="shared" si="1100"/>
        <v>4</v>
      </c>
      <c r="N222">
        <f t="shared" ca="1" si="1101"/>
        <v>942</v>
      </c>
      <c r="O222">
        <f t="shared" ca="1" si="1102"/>
        <v>139.00000000000006</v>
      </c>
      <c r="P222">
        <f t="shared" si="1103"/>
        <v>25</v>
      </c>
      <c r="Q222" s="7">
        <f t="shared" si="1104"/>
        <v>3.1021051639523365</v>
      </c>
      <c r="R222">
        <f t="shared" si="1105"/>
        <v>160.00000000000023</v>
      </c>
      <c r="S222">
        <f t="shared" si="1106"/>
        <v>185.00000000000023</v>
      </c>
      <c r="T222" s="7">
        <f t="shared" si="1107"/>
        <v>163.10210516395256</v>
      </c>
    </row>
    <row r="223" spans="1:20" x14ac:dyDescent="0.2">
      <c r="B223" s="61">
        <v>44264</v>
      </c>
      <c r="C223">
        <v>1410</v>
      </c>
      <c r="D223" s="21"/>
      <c r="E223" s="4">
        <v>0.01</v>
      </c>
      <c r="F223" s="4">
        <v>1445</v>
      </c>
      <c r="G223" s="6">
        <f t="shared" si="1095"/>
        <v>0.61458333333333337</v>
      </c>
      <c r="H223" s="4">
        <v>1459</v>
      </c>
      <c r="I223" s="1">
        <f t="shared" si="1096"/>
        <v>0.62430555555555556</v>
      </c>
      <c r="J223" s="1" t="str">
        <f t="shared" si="1097"/>
        <v/>
      </c>
      <c r="K223">
        <f t="shared" si="1098"/>
        <v>19.999999999999929</v>
      </c>
      <c r="L223">
        <f t="shared" si="1099"/>
        <v>13.99999999999995</v>
      </c>
      <c r="M223">
        <f t="shared" si="1100"/>
        <v>1</v>
      </c>
      <c r="N223">
        <f t="shared" ca="1" si="1101"/>
        <v>1410</v>
      </c>
      <c r="O223" t="str">
        <f t="shared" si="1102"/>
        <v/>
      </c>
      <c r="P223">
        <f t="shared" si="1103"/>
        <v>1000.0999999999965</v>
      </c>
      <c r="Q223" s="7">
        <f t="shared" si="1104"/>
        <v>217.12788330996216</v>
      </c>
      <c r="R223">
        <f t="shared" si="1105"/>
        <v>0.13999999999999951</v>
      </c>
      <c r="S223">
        <f t="shared" si="1106"/>
        <v>1000.2399999999965</v>
      </c>
      <c r="T223" s="7">
        <f t="shared" si="1107"/>
        <v>217.26788330996214</v>
      </c>
    </row>
    <row r="224" spans="1:20" x14ac:dyDescent="0.2">
      <c r="B224" s="11"/>
      <c r="D224" s="21"/>
      <c r="E224" s="4">
        <v>100</v>
      </c>
      <c r="F224" s="4">
        <v>1519</v>
      </c>
      <c r="G224" s="6">
        <f t="shared" si="1095"/>
        <v>0.6381944444444444</v>
      </c>
      <c r="H224" s="4">
        <v>1529</v>
      </c>
      <c r="I224" s="1">
        <f t="shared" si="1096"/>
        <v>0.64513888888888882</v>
      </c>
      <c r="J224" s="1" t="str">
        <f t="shared" si="1097"/>
        <v/>
      </c>
      <c r="K224">
        <f t="shared" si="1098"/>
        <v>6.0000000000001386</v>
      </c>
      <c r="L224">
        <f t="shared" si="1099"/>
        <v>9.9999999999999645</v>
      </c>
      <c r="M224">
        <f t="shared" si="1100"/>
        <v>2</v>
      </c>
      <c r="N224">
        <f t="shared" ca="1" si="1101"/>
        <v>1410</v>
      </c>
      <c r="O224" t="str">
        <f t="shared" si="1102"/>
        <v/>
      </c>
      <c r="P224">
        <f t="shared" si="1103"/>
        <v>900.0000000000208</v>
      </c>
      <c r="Q224" s="7">
        <f t="shared" si="1104"/>
        <v>865.61703077750508</v>
      </c>
      <c r="R224">
        <f t="shared" si="1105"/>
        <v>999.99999999999648</v>
      </c>
      <c r="S224">
        <f t="shared" si="1106"/>
        <v>1900.0000000000173</v>
      </c>
      <c r="T224" s="7">
        <f t="shared" si="1107"/>
        <v>1865.6170307775014</v>
      </c>
    </row>
    <row r="225" spans="1:20" x14ac:dyDescent="0.2">
      <c r="B225" s="11"/>
      <c r="D225" s="21"/>
      <c r="E225" s="4">
        <v>200</v>
      </c>
      <c r="F225" s="4">
        <v>1535</v>
      </c>
      <c r="G225" s="6">
        <f t="shared" si="1095"/>
        <v>0.64930555555555558</v>
      </c>
      <c r="H225" s="4">
        <v>1542</v>
      </c>
      <c r="I225" s="1">
        <f t="shared" si="1096"/>
        <v>0.65416666666666667</v>
      </c>
      <c r="J225" s="1">
        <f t="shared" si="1097"/>
        <v>0.65763888888888888</v>
      </c>
      <c r="K225" t="str">
        <f t="shared" si="1098"/>
        <v/>
      </c>
      <c r="L225">
        <f t="shared" si="1099"/>
        <v>6.9999999999999751</v>
      </c>
      <c r="M225">
        <f t="shared" si="1100"/>
        <v>3</v>
      </c>
      <c r="N225">
        <f t="shared" ca="1" si="1101"/>
        <v>1410</v>
      </c>
      <c r="O225">
        <f t="shared" ca="1" si="1102"/>
        <v>96.999999999999972</v>
      </c>
      <c r="P225">
        <f t="shared" si="1103"/>
        <v>500</v>
      </c>
      <c r="Q225" s="7">
        <f t="shared" si="1104"/>
        <v>52.318172546220183</v>
      </c>
      <c r="R225">
        <f t="shared" si="1105"/>
        <v>1399.999999999995</v>
      </c>
      <c r="S225">
        <f t="shared" si="1106"/>
        <v>1899.999999999995</v>
      </c>
      <c r="T225" s="7">
        <f t="shared" si="1107"/>
        <v>1452.3181725462152</v>
      </c>
    </row>
    <row r="226" spans="1:20" x14ac:dyDescent="0.2">
      <c r="A226">
        <v>1</v>
      </c>
      <c r="B226" s="61">
        <v>44265</v>
      </c>
      <c r="C226">
        <v>1104</v>
      </c>
      <c r="D226" s="21">
        <v>3</v>
      </c>
      <c r="E226" s="4">
        <v>0.01</v>
      </c>
      <c r="F226" s="4">
        <v>1124</v>
      </c>
      <c r="G226" s="6">
        <f t="shared" si="1095"/>
        <v>0.47500000000000003</v>
      </c>
      <c r="H226" s="4">
        <v>1128</v>
      </c>
      <c r="I226" s="1">
        <f t="shared" si="1096"/>
        <v>0.4777777777777778</v>
      </c>
      <c r="J226" s="1" t="str">
        <f t="shared" si="1097"/>
        <v/>
      </c>
      <c r="K226">
        <f t="shared" si="1098"/>
        <v>13.99999999999995</v>
      </c>
      <c r="L226">
        <f t="shared" si="1099"/>
        <v>3.9999999999999858</v>
      </c>
      <c r="M226">
        <f t="shared" si="1100"/>
        <v>1</v>
      </c>
      <c r="N226">
        <f t="shared" ca="1" si="1101"/>
        <v>1104</v>
      </c>
      <c r="O226" t="str">
        <f t="shared" si="1102"/>
        <v/>
      </c>
      <c r="P226">
        <f t="shared" si="1103"/>
        <v>630.06999999999778</v>
      </c>
      <c r="Q226" s="7">
        <f t="shared" si="1104"/>
        <v>138.37195192602485</v>
      </c>
      <c r="R226">
        <f t="shared" si="1105"/>
        <v>3.9999999999999862E-2</v>
      </c>
      <c r="S226">
        <f t="shared" si="1106"/>
        <v>630.10999999999774</v>
      </c>
      <c r="T226" s="7">
        <f t="shared" si="1107"/>
        <v>138.41195192602484</v>
      </c>
    </row>
    <row r="227" spans="1:20" x14ac:dyDescent="0.2">
      <c r="B227" s="11"/>
      <c r="D227" s="21"/>
      <c r="E227" s="4">
        <v>90</v>
      </c>
      <c r="F227" s="4">
        <v>1142</v>
      </c>
      <c r="G227" s="6">
        <f t="shared" ref="G227:G231" si="1108">VALUE(CONCATENATE(LEFT(F227,LEN(F227)-2),":",RIGHT(F227,2)))</f>
        <v>0.48749999999999999</v>
      </c>
      <c r="H227" s="4">
        <v>1145</v>
      </c>
      <c r="I227" s="1">
        <f t="shared" ref="I227:I231" si="1109">VALUE(CONCATENATE(LEFT(H227,LEN(H227)-2),":",RIGHT(H227,2)))</f>
        <v>0.48958333333333331</v>
      </c>
      <c r="J227" s="1" t="str">
        <f t="shared" ref="J227:J231" si="1110">IF(OR(B228&lt;&gt;"",E228=""),I227+TIME(0,5,0),"")</f>
        <v/>
      </c>
      <c r="K227">
        <f t="shared" ref="K227:K231" si="1111">IF(AND(OR(AND(B227&lt;&gt;"",B228=""),AND(B227="",B228="")),E228&lt;&gt;""),(G228-I227)*1440,"")</f>
        <v>5.9999999999999787</v>
      </c>
      <c r="L227">
        <f t="shared" ref="L227:L231" si="1112">(I227-G227)*1440</f>
        <v>2.9999999999999893</v>
      </c>
      <c r="M227">
        <f t="shared" ref="M227:M231" si="1113">IF(B227&lt;&gt;"",1,M226+1)</f>
        <v>2</v>
      </c>
      <c r="N227">
        <f t="shared" ref="N227:N231" ca="1" si="1114">OFFSET(C227,-M227+1,0)</f>
        <v>1104</v>
      </c>
      <c r="O227" t="str">
        <f t="shared" ref="O227:O231" si="1115">IF(J227&lt;&gt;"",(J227-VALUE(CONCATENATE(LEFT(N227,LEN(N227)-2),":",RIGHT(N227,2))))*1440,"")</f>
        <v/>
      </c>
      <c r="P227">
        <f t="shared" ref="P227:P231" si="1116">IF(K227&lt;&gt;"",(E227+E228)*K227/2,E227*5/2)</f>
        <v>869.99999999999693</v>
      </c>
      <c r="Q227" s="7">
        <f t="shared" ref="Q227:Q231" si="1117">IF(K227&lt;&gt;"",(E228-E227)*K227/LN((E228+0.000001)/(E227+0.000001)),-5*(E227-0.000001)/(LN(1/E227)-13.8155))</f>
        <v>826.54182067030331</v>
      </c>
      <c r="R227">
        <f t="shared" ref="R227:R231" si="1118">(E227*L227)</f>
        <v>269.99999999999903</v>
      </c>
      <c r="S227">
        <f t="shared" ref="S227:S231" si="1119">P227+R227</f>
        <v>1139.9999999999959</v>
      </c>
      <c r="T227" s="7">
        <f t="shared" ref="T227:T231" si="1120">Q227+R227</f>
        <v>1096.5418206703023</v>
      </c>
    </row>
    <row r="228" spans="1:20" x14ac:dyDescent="0.2">
      <c r="B228" s="11"/>
      <c r="D228" s="21"/>
      <c r="E228" s="4">
        <v>200</v>
      </c>
      <c r="F228" s="4">
        <v>1151</v>
      </c>
      <c r="G228" s="6">
        <f t="shared" si="1108"/>
        <v>0.49374999999999997</v>
      </c>
      <c r="H228" s="4">
        <v>1247</v>
      </c>
      <c r="I228" s="1">
        <f t="shared" si="1109"/>
        <v>0.53263888888888888</v>
      </c>
      <c r="J228" s="1">
        <f t="shared" si="1110"/>
        <v>0.53611111111111109</v>
      </c>
      <c r="K228" t="str">
        <f t="shared" si="1111"/>
        <v/>
      </c>
      <c r="L228">
        <f t="shared" si="1112"/>
        <v>56.000000000000043</v>
      </c>
      <c r="M228">
        <f t="shared" si="1113"/>
        <v>3</v>
      </c>
      <c r="N228">
        <f t="shared" ca="1" si="1114"/>
        <v>1104</v>
      </c>
      <c r="O228">
        <f t="shared" ca="1" si="1115"/>
        <v>108.00000000000001</v>
      </c>
      <c r="P228">
        <f t="shared" si="1116"/>
        <v>500</v>
      </c>
      <c r="Q228" s="7">
        <f t="shared" si="1117"/>
        <v>52.318172546220183</v>
      </c>
      <c r="R228">
        <f t="shared" si="1118"/>
        <v>11200.000000000009</v>
      </c>
      <c r="S228">
        <f t="shared" si="1119"/>
        <v>11700.000000000009</v>
      </c>
      <c r="T228" s="7">
        <f t="shared" si="1120"/>
        <v>11252.318172546229</v>
      </c>
    </row>
    <row r="229" spans="1:20" x14ac:dyDescent="0.2">
      <c r="B229" s="61">
        <v>44265</v>
      </c>
      <c r="C229">
        <v>1357</v>
      </c>
      <c r="D229" s="21"/>
      <c r="E229" s="4">
        <v>100</v>
      </c>
      <c r="F229" s="4">
        <v>1439</v>
      </c>
      <c r="G229" s="6">
        <f t="shared" si="1108"/>
        <v>0.61041666666666672</v>
      </c>
      <c r="H229" s="4">
        <v>1451</v>
      </c>
      <c r="I229" s="1">
        <f t="shared" si="1109"/>
        <v>0.61875000000000002</v>
      </c>
      <c r="J229" s="1" t="str">
        <f t="shared" si="1110"/>
        <v/>
      </c>
      <c r="K229">
        <f t="shared" si="1111"/>
        <v>8.999999999999968</v>
      </c>
      <c r="L229">
        <f t="shared" si="1112"/>
        <v>11.999999999999957</v>
      </c>
      <c r="M229">
        <f t="shared" si="1113"/>
        <v>1</v>
      </c>
      <c r="N229">
        <f t="shared" ca="1" si="1114"/>
        <v>1357</v>
      </c>
      <c r="O229" t="str">
        <f t="shared" si="1115"/>
        <v/>
      </c>
      <c r="P229">
        <f t="shared" si="1116"/>
        <v>1349.9999999999952</v>
      </c>
      <c r="Q229" s="7">
        <f t="shared" si="1117"/>
        <v>1298.4255461662228</v>
      </c>
      <c r="R229">
        <f t="shared" si="1118"/>
        <v>1199.9999999999957</v>
      </c>
      <c r="S229">
        <f t="shared" si="1119"/>
        <v>2549.9999999999909</v>
      </c>
      <c r="T229" s="7">
        <f t="shared" si="1120"/>
        <v>2498.4255461662187</v>
      </c>
    </row>
    <row r="230" spans="1:20" x14ac:dyDescent="0.2">
      <c r="B230" s="11"/>
      <c r="D230" s="21"/>
      <c r="E230" s="4">
        <v>200</v>
      </c>
      <c r="F230" s="4">
        <v>1500</v>
      </c>
      <c r="G230" s="6">
        <f t="shared" si="1108"/>
        <v>0.625</v>
      </c>
      <c r="H230" s="4">
        <v>1714</v>
      </c>
      <c r="I230" s="1">
        <f t="shared" si="1109"/>
        <v>0.71805555555555556</v>
      </c>
      <c r="J230" s="1">
        <f t="shared" si="1110"/>
        <v>0.72152777777777777</v>
      </c>
      <c r="K230" t="str">
        <f t="shared" si="1111"/>
        <v/>
      </c>
      <c r="L230">
        <f t="shared" si="1112"/>
        <v>134</v>
      </c>
      <c r="M230">
        <f t="shared" si="1113"/>
        <v>2</v>
      </c>
      <c r="N230">
        <f t="shared" ca="1" si="1114"/>
        <v>1357</v>
      </c>
      <c r="O230">
        <f t="shared" ca="1" si="1115"/>
        <v>202.00000000000009</v>
      </c>
      <c r="P230">
        <f t="shared" si="1116"/>
        <v>500</v>
      </c>
      <c r="Q230" s="7">
        <f t="shared" si="1117"/>
        <v>52.318172546220183</v>
      </c>
      <c r="R230">
        <f t="shared" si="1118"/>
        <v>26800</v>
      </c>
      <c r="S230">
        <f t="shared" si="1119"/>
        <v>27300</v>
      </c>
      <c r="T230" s="7">
        <f t="shared" si="1120"/>
        <v>26852.31817254622</v>
      </c>
    </row>
    <row r="231" spans="1:20" x14ac:dyDescent="0.2">
      <c r="A231">
        <v>1</v>
      </c>
      <c r="B231" s="61">
        <v>44266</v>
      </c>
      <c r="C231">
        <v>853</v>
      </c>
      <c r="D231" s="21">
        <v>3</v>
      </c>
      <c r="E231" s="4">
        <v>0.01</v>
      </c>
      <c r="F231" s="4">
        <v>920</v>
      </c>
      <c r="G231" s="6">
        <f t="shared" si="1108"/>
        <v>0.3888888888888889</v>
      </c>
      <c r="H231" s="4">
        <v>925</v>
      </c>
      <c r="I231" s="1">
        <f t="shared" si="1109"/>
        <v>0.3923611111111111</v>
      </c>
      <c r="J231" s="1" t="str">
        <f t="shared" si="1110"/>
        <v/>
      </c>
      <c r="K231">
        <f t="shared" si="1111"/>
        <v>16.000000000000021</v>
      </c>
      <c r="L231">
        <f t="shared" si="1112"/>
        <v>4.9999999999999822</v>
      </c>
      <c r="M231">
        <f t="shared" si="1113"/>
        <v>1</v>
      </c>
      <c r="N231">
        <f t="shared" ca="1" si="1114"/>
        <v>853</v>
      </c>
      <c r="O231" t="str">
        <f t="shared" si="1115"/>
        <v/>
      </c>
      <c r="P231">
        <f t="shared" si="1116"/>
        <v>800.08000000000106</v>
      </c>
      <c r="Q231" s="7">
        <f t="shared" si="1117"/>
        <v>173.70230664797054</v>
      </c>
      <c r="R231">
        <f t="shared" si="1118"/>
        <v>4.9999999999999822E-2</v>
      </c>
      <c r="S231">
        <f t="shared" si="1119"/>
        <v>800.13000000000102</v>
      </c>
      <c r="T231" s="7">
        <f t="shared" si="1120"/>
        <v>173.75230664797056</v>
      </c>
    </row>
    <row r="232" spans="1:20" x14ac:dyDescent="0.2">
      <c r="B232" s="11"/>
      <c r="D232" s="21"/>
      <c r="E232" s="4">
        <v>100</v>
      </c>
      <c r="F232" s="4">
        <v>941</v>
      </c>
      <c r="G232" s="6">
        <f t="shared" ref="G232:G235" si="1121">VALUE(CONCATENATE(LEFT(F232,LEN(F232)-2),":",RIGHT(F232,2)))</f>
        <v>0.40347222222222223</v>
      </c>
      <c r="H232" s="4">
        <v>958</v>
      </c>
      <c r="I232" s="1">
        <f t="shared" ref="I232:I235" si="1122">VALUE(CONCATENATE(LEFT(H232,LEN(H232)-2),":",RIGHT(H232,2)))</f>
        <v>0.4152777777777778</v>
      </c>
      <c r="J232" s="1">
        <f t="shared" ref="J232:J235" si="1123">IF(OR(B233&lt;&gt;"",E233=""),I232+TIME(0,5,0),"")</f>
        <v>0.41875000000000001</v>
      </c>
      <c r="K232" t="str">
        <f t="shared" ref="K232:K235" si="1124">IF(AND(OR(AND(B232&lt;&gt;"",B233=""),AND(B232="",B233="")),E233&lt;&gt;""),(G233-I232)*1440,"")</f>
        <v/>
      </c>
      <c r="L232">
        <f t="shared" ref="L232:L235" si="1125">(I232-G232)*1440</f>
        <v>17.000000000000021</v>
      </c>
      <c r="M232">
        <f t="shared" ref="M232:M235" si="1126">IF(B232&lt;&gt;"",1,M231+1)</f>
        <v>2</v>
      </c>
      <c r="N232">
        <f t="shared" ref="N232:N235" ca="1" si="1127">OFFSET(C232,-M232+1,0)</f>
        <v>853</v>
      </c>
      <c r="O232">
        <f t="shared" ref="O232:O235" ca="1" si="1128">IF(J232&lt;&gt;"",(J232-VALUE(CONCATENATE(LEFT(N232,LEN(N232)-2),":",RIGHT(N232,2))))*1440,"")</f>
        <v>70.000000000000071</v>
      </c>
      <c r="P232">
        <f t="shared" ref="P232:P235" si="1129">IF(K232&lt;&gt;"",(E232+E233)*K232/2,E232*5/2)</f>
        <v>250</v>
      </c>
      <c r="Q232" s="7">
        <f t="shared" ref="Q232:Q235" si="1130">IF(K232&lt;&gt;"",(E233-E232)*K232/LN((E233+0.000001)/(E232+0.000001)),-5*(E232-0.000001)/(LN(1/E232)-13.8155))</f>
        <v>27.143420404993254</v>
      </c>
      <c r="R232">
        <f t="shared" ref="R232:R235" si="1131">(E232*L232)</f>
        <v>1700.000000000002</v>
      </c>
      <c r="S232">
        <f t="shared" ref="S232:S235" si="1132">P232+R232</f>
        <v>1950.000000000002</v>
      </c>
      <c r="T232" s="7">
        <f t="shared" ref="T232:T235" si="1133">Q232+R232</f>
        <v>1727.1434204049954</v>
      </c>
    </row>
    <row r="233" spans="1:20" x14ac:dyDescent="0.2">
      <c r="B233" s="61">
        <v>44266</v>
      </c>
      <c r="C233">
        <v>1007</v>
      </c>
      <c r="D233" s="21"/>
      <c r="E233" s="31">
        <v>20</v>
      </c>
      <c r="F233" s="4">
        <v>1025</v>
      </c>
      <c r="G233" s="6">
        <f t="shared" si="1121"/>
        <v>0.43402777777777773</v>
      </c>
      <c r="H233" s="31">
        <v>1029</v>
      </c>
      <c r="I233" s="1">
        <f t="shared" si="1122"/>
        <v>0.4368055555555555</v>
      </c>
      <c r="J233" s="1">
        <f t="shared" si="1123"/>
        <v>0.44027777777777771</v>
      </c>
      <c r="K233" t="str">
        <f t="shared" si="1124"/>
        <v/>
      </c>
      <c r="L233">
        <f t="shared" si="1125"/>
        <v>3.9999999999999858</v>
      </c>
      <c r="M233">
        <f t="shared" si="1126"/>
        <v>1</v>
      </c>
      <c r="N233">
        <f t="shared" ca="1" si="1127"/>
        <v>1007</v>
      </c>
      <c r="O233">
        <f t="shared" ca="1" si="1128"/>
        <v>26.999999999999904</v>
      </c>
      <c r="P233">
        <f t="shared" si="1129"/>
        <v>50</v>
      </c>
      <c r="Q233" s="7">
        <f t="shared" si="1130"/>
        <v>5.9484036251947776</v>
      </c>
      <c r="R233">
        <f t="shared" si="1131"/>
        <v>79.999999999999716</v>
      </c>
      <c r="S233">
        <f t="shared" si="1132"/>
        <v>129.99999999999972</v>
      </c>
      <c r="T233" s="7">
        <f t="shared" si="1133"/>
        <v>85.948403625194487</v>
      </c>
    </row>
    <row r="234" spans="1:20" x14ac:dyDescent="0.2">
      <c r="B234" s="61">
        <v>44266</v>
      </c>
      <c r="C234" s="64">
        <v>1029</v>
      </c>
      <c r="D234" s="21"/>
      <c r="E234" s="4">
        <v>100</v>
      </c>
      <c r="F234" s="4">
        <v>1039</v>
      </c>
      <c r="G234" s="6">
        <f t="shared" si="1121"/>
        <v>0.44375000000000003</v>
      </c>
      <c r="H234" s="4">
        <v>1046</v>
      </c>
      <c r="I234" s="1">
        <f t="shared" si="1122"/>
        <v>0.44861111111111113</v>
      </c>
      <c r="J234" s="1">
        <f t="shared" si="1123"/>
        <v>0.45208333333333334</v>
      </c>
      <c r="K234" t="str">
        <f t="shared" si="1124"/>
        <v/>
      </c>
      <c r="L234">
        <f t="shared" si="1125"/>
        <v>6.9999999999999751</v>
      </c>
      <c r="M234">
        <f t="shared" si="1126"/>
        <v>1</v>
      </c>
      <c r="N234">
        <f t="shared" ca="1" si="1127"/>
        <v>1029</v>
      </c>
      <c r="O234">
        <f t="shared" ca="1" si="1128"/>
        <v>22.000000000000082</v>
      </c>
      <c r="P234">
        <f t="shared" si="1129"/>
        <v>250</v>
      </c>
      <c r="Q234" s="7">
        <f t="shared" si="1130"/>
        <v>27.143420404993254</v>
      </c>
      <c r="R234">
        <f t="shared" si="1131"/>
        <v>699.9999999999975</v>
      </c>
      <c r="S234">
        <f t="shared" si="1132"/>
        <v>949.9999999999975</v>
      </c>
      <c r="T234" s="7">
        <f t="shared" si="1133"/>
        <v>727.14342040499071</v>
      </c>
    </row>
    <row r="235" spans="1:20" x14ac:dyDescent="0.2">
      <c r="A235">
        <v>1</v>
      </c>
      <c r="B235" s="61">
        <v>44266</v>
      </c>
      <c r="C235">
        <v>1354</v>
      </c>
      <c r="D235" s="21">
        <v>3</v>
      </c>
      <c r="E235" s="4">
        <v>0.01</v>
      </c>
      <c r="F235" s="4">
        <v>1417</v>
      </c>
      <c r="G235" s="6">
        <f t="shared" si="1121"/>
        <v>0.59513888888888888</v>
      </c>
      <c r="H235" s="4">
        <v>1443</v>
      </c>
      <c r="I235" s="1">
        <f t="shared" si="1122"/>
        <v>0.61319444444444449</v>
      </c>
      <c r="J235" s="1" t="str">
        <f t="shared" si="1123"/>
        <v/>
      </c>
      <c r="K235">
        <f t="shared" si="1124"/>
        <v>22.999999999999918</v>
      </c>
      <c r="L235">
        <f t="shared" si="1125"/>
        <v>26.000000000000068</v>
      </c>
      <c r="M235">
        <f t="shared" si="1126"/>
        <v>1</v>
      </c>
      <c r="N235">
        <f t="shared" ca="1" si="1127"/>
        <v>1354</v>
      </c>
      <c r="O235" t="str">
        <f t="shared" si="1128"/>
        <v/>
      </c>
      <c r="P235">
        <f t="shared" si="1129"/>
        <v>920.11499999999683</v>
      </c>
      <c r="Q235" s="7">
        <f t="shared" si="1130"/>
        <v>204.71238188820146</v>
      </c>
      <c r="R235">
        <f t="shared" si="1131"/>
        <v>0.26000000000000068</v>
      </c>
      <c r="S235">
        <f t="shared" si="1132"/>
        <v>920.37499999999682</v>
      </c>
      <c r="T235" s="7">
        <f t="shared" si="1133"/>
        <v>204.97238188820145</v>
      </c>
    </row>
    <row r="236" spans="1:20" x14ac:dyDescent="0.2">
      <c r="B236" s="11"/>
      <c r="D236" s="21"/>
      <c r="E236" s="4">
        <v>80</v>
      </c>
      <c r="F236" s="4">
        <v>1506</v>
      </c>
      <c r="G236" s="6">
        <f t="shared" ref="G236" si="1134">VALUE(CONCATENATE(LEFT(F236,LEN(F236)-2),":",RIGHT(F236,2)))</f>
        <v>0.62916666666666665</v>
      </c>
      <c r="H236" s="4">
        <v>1525</v>
      </c>
      <c r="I236" s="1">
        <f t="shared" ref="I236" si="1135">VALUE(CONCATENATE(LEFT(H236,LEN(H236)-2),":",RIGHT(H236,2)))</f>
        <v>0.64236111111111105</v>
      </c>
      <c r="J236" s="1">
        <f t="shared" ref="J236" si="1136">IF(OR(B237&lt;&gt;"",E237=""),I236+TIME(0,5,0),"")</f>
        <v>0.64583333333333326</v>
      </c>
      <c r="K236" t="str">
        <f t="shared" ref="K236" si="1137">IF(AND(OR(AND(B236&lt;&gt;"",B237=""),AND(B236="",B237="")),E237&lt;&gt;""),(G237-I236)*1440,"")</f>
        <v/>
      </c>
      <c r="L236">
        <f t="shared" ref="L236" si="1138">(I236-G236)*1440</f>
        <v>18.999999999999932</v>
      </c>
      <c r="M236">
        <f t="shared" ref="M236" si="1139">IF(B236&lt;&gt;"",1,M235+1)</f>
        <v>2</v>
      </c>
      <c r="N236">
        <f t="shared" ref="N236" ca="1" si="1140">OFFSET(C236,-M236+1,0)</f>
        <v>1354</v>
      </c>
      <c r="O236">
        <f t="shared" ref="O236" ca="1" si="1141">IF(J236&lt;&gt;"",(J236-VALUE(CONCATENATE(LEFT(N236,LEN(N236)-2),":",RIGHT(N236,2))))*1440,"")</f>
        <v>95.999999999999815</v>
      </c>
      <c r="P236">
        <f t="shared" ref="P236" si="1142">IF(K236&lt;&gt;"",(E236+E237)*K236/2,E236*5/2)</f>
        <v>200</v>
      </c>
      <c r="Q236" s="7">
        <f t="shared" ref="Q236" si="1143">IF(K236&lt;&gt;"",(E237-E236)*K236/LN((E237+0.000001)/(E236+0.000001)),-5*(E236-0.000001)/(LN(1/E236)-13.8155))</f>
        <v>21.981008904684504</v>
      </c>
      <c r="R236">
        <f t="shared" ref="R236" si="1144">(E236*L236)</f>
        <v>1519.9999999999945</v>
      </c>
      <c r="S236">
        <f t="shared" ref="S236" si="1145">P236+R236</f>
        <v>1719.9999999999945</v>
      </c>
      <c r="T236" s="7">
        <f t="shared" ref="T236" si="1146">Q236+R236</f>
        <v>1541.9810089046791</v>
      </c>
    </row>
    <row r="237" spans="1:20" x14ac:dyDescent="0.2">
      <c r="B237" s="61">
        <v>44266</v>
      </c>
      <c r="C237">
        <v>1535</v>
      </c>
      <c r="D237" s="21"/>
      <c r="E237" s="4">
        <v>100</v>
      </c>
      <c r="F237" s="4">
        <v>1602</v>
      </c>
      <c r="G237" s="6">
        <f t="shared" ref="G237" si="1147">VALUE(CONCATENATE(LEFT(F237,LEN(F237)-2),":",RIGHT(F237,2)))</f>
        <v>0.66805555555555562</v>
      </c>
      <c r="H237" s="4">
        <v>1615</v>
      </c>
      <c r="I237" s="1">
        <f t="shared" ref="I237" si="1148">VALUE(CONCATENATE(LEFT(H237,LEN(H237)-2),":",RIGHT(H237,2)))</f>
        <v>0.67708333333333337</v>
      </c>
      <c r="J237" s="1">
        <f t="shared" ref="J237" si="1149">IF(OR(B238&lt;&gt;"",E238=""),I237+TIME(0,5,0),"")</f>
        <v>0.68055555555555558</v>
      </c>
      <c r="K237" t="str">
        <f t="shared" ref="K237" si="1150">IF(AND(OR(AND(B237&lt;&gt;"",B238=""),AND(B237="",B238="")),E238&lt;&gt;""),(G238-I237)*1440,"")</f>
        <v/>
      </c>
      <c r="L237">
        <f t="shared" ref="L237" si="1151">(I237-G237)*1440</f>
        <v>12.999999999999954</v>
      </c>
      <c r="M237">
        <f t="shared" ref="M237" si="1152">IF(B237&lt;&gt;"",1,M236+1)</f>
        <v>1</v>
      </c>
      <c r="N237">
        <f t="shared" ref="N237" ca="1" si="1153">OFFSET(C237,-M237+1,0)</f>
        <v>1535</v>
      </c>
      <c r="O237">
        <f t="shared" ref="O237" ca="1" si="1154">IF(J237&lt;&gt;"",(J237-VALUE(CONCATENATE(LEFT(N237,LEN(N237)-2),":",RIGHT(N237,2))))*1440,"")</f>
        <v>45</v>
      </c>
      <c r="P237">
        <f t="shared" ref="P237" si="1155">IF(K237&lt;&gt;"",(E237+E238)*K237/2,E237*5/2)</f>
        <v>250</v>
      </c>
      <c r="Q237" s="7">
        <f t="shared" ref="Q237" si="1156">IF(K237&lt;&gt;"",(E238-E237)*K237/LN((E238+0.000001)/(E237+0.000001)),-5*(E237-0.000001)/(LN(1/E237)-13.8155))</f>
        <v>27.143420404993254</v>
      </c>
      <c r="R237">
        <f t="shared" ref="R237" si="1157">(E237*L237)</f>
        <v>1299.9999999999955</v>
      </c>
      <c r="S237">
        <f t="shared" ref="S237" si="1158">P237+R237</f>
        <v>1549.9999999999955</v>
      </c>
      <c r="T237" s="7">
        <f t="shared" ref="T237" si="1159">Q237+R237</f>
        <v>1327.1434204049888</v>
      </c>
    </row>
    <row r="238" spans="1:20" x14ac:dyDescent="0.2">
      <c r="B238" s="61">
        <v>44266</v>
      </c>
      <c r="C238">
        <v>1620</v>
      </c>
      <c r="D238" s="21"/>
      <c r="E238" s="4">
        <v>100</v>
      </c>
      <c r="F238" s="4">
        <v>1634</v>
      </c>
      <c r="G238" s="6">
        <f t="shared" ref="G238:G239" si="1160">VALUE(CONCATENATE(LEFT(F238,LEN(F238)-2),":",RIGHT(F238,2)))</f>
        <v>0.69027777777777777</v>
      </c>
      <c r="H238" s="4">
        <v>1642</v>
      </c>
      <c r="I238" s="1">
        <f t="shared" ref="I238:I239" si="1161">VALUE(CONCATENATE(LEFT(H238,LEN(H238)-2),":",RIGHT(H238,2)))</f>
        <v>0.6958333333333333</v>
      </c>
      <c r="J238" s="1">
        <f t="shared" ref="J238:J239" si="1162">IF(OR(B239&lt;&gt;"",E239=""),I238+TIME(0,5,0),"")</f>
        <v>0.69930555555555551</v>
      </c>
      <c r="K238" t="str">
        <f t="shared" ref="K238:K239" si="1163">IF(AND(OR(AND(B238&lt;&gt;"",B239=""),AND(B238="",B239="")),E239&lt;&gt;""),(G239-I238)*1440,"")</f>
        <v/>
      </c>
      <c r="L238">
        <f t="shared" ref="L238:L239" si="1164">(I238-G238)*1440</f>
        <v>7.9999999999999716</v>
      </c>
      <c r="M238">
        <f t="shared" ref="M238:M239" si="1165">IF(B238&lt;&gt;"",1,M237+1)</f>
        <v>1</v>
      </c>
      <c r="N238">
        <f t="shared" ref="N238:N239" ca="1" si="1166">OFFSET(C238,-M238+1,0)</f>
        <v>1620</v>
      </c>
      <c r="O238">
        <f t="shared" ref="O238:O239" ca="1" si="1167">IF(J238&lt;&gt;"",(J238-VALUE(CONCATENATE(LEFT(N238,LEN(N238)-2),":",RIGHT(N238,2))))*1440,"")</f>
        <v>27.000000000000064</v>
      </c>
      <c r="P238">
        <f t="shared" ref="P238:P239" si="1168">IF(K238&lt;&gt;"",(E238+E239)*K238/2,E238*5/2)</f>
        <v>250</v>
      </c>
      <c r="Q238" s="7">
        <f t="shared" ref="Q238:Q239" si="1169">IF(K238&lt;&gt;"",(E239-E238)*K238/LN((E239+0.000001)/(E238+0.000001)),-5*(E238-0.000001)/(LN(1/E238)-13.8155))</f>
        <v>27.143420404993254</v>
      </c>
      <c r="R238">
        <f t="shared" ref="R238:R239" si="1170">(E238*L238)</f>
        <v>799.99999999999716</v>
      </c>
      <c r="S238">
        <f t="shared" ref="S238:S239" si="1171">P238+R238</f>
        <v>1049.9999999999973</v>
      </c>
      <c r="T238" s="7">
        <f t="shared" ref="T238:T239" si="1172">Q238+R238</f>
        <v>827.14342040499037</v>
      </c>
    </row>
    <row r="239" spans="1:20" x14ac:dyDescent="0.2">
      <c r="A239">
        <v>1</v>
      </c>
      <c r="B239" s="61">
        <v>44270</v>
      </c>
      <c r="C239">
        <v>1136</v>
      </c>
      <c r="D239" s="21" t="s">
        <v>52</v>
      </c>
      <c r="E239" s="4">
        <v>0.01</v>
      </c>
      <c r="F239" s="4">
        <v>1155</v>
      </c>
      <c r="G239" s="6">
        <f t="shared" si="1160"/>
        <v>0.49652777777777773</v>
      </c>
      <c r="H239" s="4">
        <v>1158</v>
      </c>
      <c r="I239" s="1">
        <f t="shared" si="1161"/>
        <v>0.49861111111111112</v>
      </c>
      <c r="J239" s="1" t="str">
        <f t="shared" si="1162"/>
        <v/>
      </c>
      <c r="K239">
        <f t="shared" si="1163"/>
        <v>6.9999999999999751</v>
      </c>
      <c r="L239">
        <f t="shared" si="1164"/>
        <v>3.0000000000000693</v>
      </c>
      <c r="M239">
        <f t="shared" si="1165"/>
        <v>1</v>
      </c>
      <c r="N239">
        <f t="shared" ca="1" si="1166"/>
        <v>1136</v>
      </c>
      <c r="O239" t="str">
        <f t="shared" si="1167"/>
        <v/>
      </c>
      <c r="P239">
        <f t="shared" si="1168"/>
        <v>3.5349999999999873</v>
      </c>
      <c r="Q239" s="7">
        <f t="shared" si="1169"/>
        <v>1.5048627290633239</v>
      </c>
      <c r="R239">
        <f t="shared" si="1170"/>
        <v>3.0000000000000693E-2</v>
      </c>
      <c r="S239">
        <f t="shared" si="1171"/>
        <v>3.564999999999988</v>
      </c>
      <c r="T239" s="7">
        <f t="shared" si="1172"/>
        <v>1.5348627290633245</v>
      </c>
    </row>
    <row r="240" spans="1:20" x14ac:dyDescent="0.2">
      <c r="B240" s="11"/>
      <c r="D240" s="21"/>
      <c r="E240" s="4">
        <v>1</v>
      </c>
      <c r="F240" s="4">
        <v>1205</v>
      </c>
      <c r="G240" s="6">
        <f t="shared" ref="G240:G241" si="1173">VALUE(CONCATENATE(LEFT(F240,LEN(F240)-2),":",RIGHT(F240,2)))</f>
        <v>0.50347222222222221</v>
      </c>
      <c r="H240" s="4">
        <v>1216</v>
      </c>
      <c r="I240" s="1">
        <f t="shared" ref="I240:I241" si="1174">VALUE(CONCATENATE(LEFT(H240,LEN(H240)-2),":",RIGHT(H240,2)))</f>
        <v>0.51111111111111118</v>
      </c>
      <c r="J240" s="1" t="str">
        <f t="shared" ref="J240:J241" si="1175">IF(OR(B241&lt;&gt;"",E241=""),I240+TIME(0,5,0),"")</f>
        <v/>
      </c>
      <c r="K240">
        <f t="shared" ref="K240:K241" si="1176">IF(AND(OR(AND(B240&lt;&gt;"",B241=""),AND(B240="",B241="")),E241&lt;&gt;""),(G241-I240)*1440,"")</f>
        <v>6.9999999999998153</v>
      </c>
      <c r="L240">
        <f t="shared" ref="L240:L241" si="1177">(I240-G240)*1440</f>
        <v>11.000000000000121</v>
      </c>
      <c r="M240">
        <f t="shared" ref="M240:M241" si="1178">IF(B240&lt;&gt;"",1,M239+1)</f>
        <v>2</v>
      </c>
      <c r="N240">
        <f t="shared" ref="N240:N241" ca="1" si="1179">OFFSET(C240,-M240+1,0)</f>
        <v>1136</v>
      </c>
      <c r="O240" t="str">
        <f t="shared" ref="O240:O241" si="1180">IF(J240&lt;&gt;"",(J240-VALUE(CONCATENATE(LEFT(N240,LEN(N240)-2),":",RIGHT(N240,2))))*1440,"")</f>
        <v/>
      </c>
      <c r="P240">
        <f t="shared" ref="P240:P241" si="1181">IF(K240&lt;&gt;"",(E240+E241)*K240/2,E240*5/2)</f>
        <v>178.49999999999528</v>
      </c>
      <c r="Q240" s="7">
        <f t="shared" ref="Q240:Q241" si="1182">IF(K240&lt;&gt;"",(E241-E240)*K240/LN((E241+0.000001)/(E240+0.000001)),-5*(E240-0.000001)/(LN(1/E240)-13.8155))</f>
        <v>87.678442956212137</v>
      </c>
      <c r="R240">
        <f t="shared" ref="R240:R241" si="1183">(E240*L240)</f>
        <v>11.000000000000121</v>
      </c>
      <c r="S240">
        <f t="shared" ref="S240:S241" si="1184">P240+R240</f>
        <v>189.4999999999954</v>
      </c>
      <c r="T240" s="7">
        <f t="shared" ref="T240:T241" si="1185">Q240+R240</f>
        <v>98.678442956212251</v>
      </c>
    </row>
    <row r="241" spans="1:20" x14ac:dyDescent="0.2">
      <c r="B241" s="11"/>
      <c r="D241" s="21"/>
      <c r="E241" s="4">
        <v>50</v>
      </c>
      <c r="F241" s="4">
        <v>1223</v>
      </c>
      <c r="G241" s="6">
        <f t="shared" si="1173"/>
        <v>0.51597222222222217</v>
      </c>
      <c r="H241" s="4">
        <v>1244</v>
      </c>
      <c r="I241" s="1">
        <f t="shared" si="1174"/>
        <v>0.53055555555555556</v>
      </c>
      <c r="J241" s="1" t="str">
        <f t="shared" si="1175"/>
        <v/>
      </c>
      <c r="K241">
        <f t="shared" si="1176"/>
        <v>9.9999999999999645</v>
      </c>
      <c r="L241">
        <f t="shared" si="1177"/>
        <v>21.000000000000085</v>
      </c>
      <c r="M241">
        <f t="shared" si="1178"/>
        <v>3</v>
      </c>
      <c r="N241">
        <f t="shared" ca="1" si="1179"/>
        <v>1136</v>
      </c>
      <c r="O241" t="str">
        <f t="shared" si="1180"/>
        <v/>
      </c>
      <c r="P241">
        <f t="shared" si="1181"/>
        <v>250.99999999999912</v>
      </c>
      <c r="Q241" s="7">
        <f t="shared" si="1182"/>
        <v>90.193602122936156</v>
      </c>
      <c r="R241">
        <f t="shared" si="1183"/>
        <v>1050.0000000000043</v>
      </c>
      <c r="S241">
        <f t="shared" si="1184"/>
        <v>1301.0000000000034</v>
      </c>
      <c r="T241" s="7">
        <f t="shared" si="1185"/>
        <v>1140.1936021229405</v>
      </c>
    </row>
    <row r="242" spans="1:20" x14ac:dyDescent="0.2">
      <c r="B242" s="11"/>
      <c r="D242" s="21"/>
      <c r="E242" s="4">
        <v>0.2</v>
      </c>
      <c r="F242" s="4">
        <v>1254</v>
      </c>
      <c r="G242" s="6">
        <f t="shared" ref="G242" si="1186">VALUE(CONCATENATE(LEFT(F242,LEN(F242)-2),":",RIGHT(F242,2)))</f>
        <v>0.53749999999999998</v>
      </c>
      <c r="H242" s="4">
        <v>1318</v>
      </c>
      <c r="I242" s="1">
        <f t="shared" ref="I242" si="1187">VALUE(CONCATENATE(LEFT(H242,LEN(H242)-2),":",RIGHT(H242,2)))</f>
        <v>0.5541666666666667</v>
      </c>
      <c r="J242" s="1">
        <f t="shared" ref="J242" si="1188">IF(OR(B243&lt;&gt;"",E243=""),I242+TIME(0,5,0),"")</f>
        <v>0.55763888888888891</v>
      </c>
      <c r="K242" t="str">
        <f t="shared" ref="K242" si="1189">IF(AND(OR(AND(B242&lt;&gt;"",B243=""),AND(B242="",B243="")),E243&lt;&gt;""),(G243-I242)*1440,"")</f>
        <v/>
      </c>
      <c r="L242">
        <f t="shared" ref="L242" si="1190">(I242-G242)*1440</f>
        <v>24.000000000000075</v>
      </c>
      <c r="M242">
        <f t="shared" ref="M242" si="1191">IF(B242&lt;&gt;"",1,M241+1)</f>
        <v>4</v>
      </c>
      <c r="N242">
        <f t="shared" ref="N242" ca="1" si="1192">OFFSET(C242,-M242+1,0)</f>
        <v>1136</v>
      </c>
      <c r="O242">
        <f t="shared" ref="O242" ca="1" si="1193">IF(J242&lt;&gt;"",(J242-VALUE(CONCATENATE(LEFT(N242,LEN(N242)-2),":",RIGHT(N242,2))))*1440,"")</f>
        <v>107.00000000000001</v>
      </c>
      <c r="P242">
        <f t="shared" ref="P242" si="1194">IF(K242&lt;&gt;"",(E242+E243)*K242/2,E242*5/2)</f>
        <v>0.5</v>
      </c>
      <c r="Q242" s="7">
        <f t="shared" ref="Q242" si="1195">IF(K242&lt;&gt;"",(E243-E242)*K242/LN((E243+0.000001)/(E242+0.000001)),-5*(E242-0.000001)/(LN(1/E242)-13.8155))</f>
        <v>8.192609482288947E-2</v>
      </c>
      <c r="R242">
        <f t="shared" ref="R242" si="1196">(E242*L242)</f>
        <v>4.8000000000000149</v>
      </c>
      <c r="S242">
        <f t="shared" ref="S242" si="1197">P242+R242</f>
        <v>5.3000000000000149</v>
      </c>
      <c r="T242" s="7">
        <f t="shared" ref="T242" si="1198">Q242+R242</f>
        <v>4.8819260948229042</v>
      </c>
    </row>
    <row r="243" spans="1:20" x14ac:dyDescent="0.2">
      <c r="B243" s="61">
        <v>44270</v>
      </c>
      <c r="C243">
        <v>1407</v>
      </c>
      <c r="D243" s="21"/>
      <c r="E243" s="4">
        <v>20</v>
      </c>
      <c r="F243" s="4">
        <v>1440</v>
      </c>
      <c r="G243" s="6">
        <f t="shared" ref="G243" si="1199">VALUE(CONCATENATE(LEFT(F243,LEN(F243)-2),":",RIGHT(F243,2)))</f>
        <v>0.61111111111111105</v>
      </c>
      <c r="H243" s="4">
        <v>1452</v>
      </c>
      <c r="I243" s="1">
        <f t="shared" ref="I243" si="1200">VALUE(CONCATENATE(LEFT(H243,LEN(H243)-2),":",RIGHT(H243,2)))</f>
        <v>0.61944444444444446</v>
      </c>
      <c r="J243" s="1" t="str">
        <f t="shared" ref="J243" si="1201">IF(OR(B244&lt;&gt;"",E244=""),I243+TIME(0,5,0),"")</f>
        <v/>
      </c>
      <c r="K243">
        <f t="shared" ref="K243" si="1202">IF(AND(OR(AND(B243&lt;&gt;"",B244=""),AND(B243="",B244="")),E244&lt;&gt;""),(G244-I243)*1440,"")</f>
        <v>10.999999999999961</v>
      </c>
      <c r="L243">
        <f t="shared" ref="L243" si="1203">(I243-G243)*1440</f>
        <v>12.000000000000117</v>
      </c>
      <c r="M243">
        <f t="shared" ref="M243" si="1204">IF(B243&lt;&gt;"",1,M242+1)</f>
        <v>1</v>
      </c>
      <c r="N243">
        <f t="shared" ref="N243" ca="1" si="1205">OFFSET(C243,-M243+1,0)</f>
        <v>1407</v>
      </c>
      <c r="O243" t="str">
        <f t="shared" ref="O243" si="1206">IF(J243&lt;&gt;"",(J243-VALUE(CONCATENATE(LEFT(N243,LEN(N243)-2),":",RIGHT(N243,2))))*1440,"")</f>
        <v/>
      </c>
      <c r="P243">
        <f t="shared" ref="P243" si="1207">IF(K243&lt;&gt;"",(E243+E244)*K243/2,E243*5/2)</f>
        <v>115.49999999999959</v>
      </c>
      <c r="Q243" s="7">
        <f t="shared" ref="Q243" si="1208">IF(K243&lt;&gt;"",(E244-E243)*K243/LN((E244+0.000001)/(E243+0.000001)),-5*(E243-0.000001)/(LN(1/E243)-13.8155))</f>
        <v>69.765936069332454</v>
      </c>
      <c r="R243">
        <f t="shared" ref="R243" si="1209">(E243*L243)</f>
        <v>240.00000000000233</v>
      </c>
      <c r="S243">
        <f t="shared" ref="S243" si="1210">P243+R243</f>
        <v>355.50000000000193</v>
      </c>
      <c r="T243" s="7">
        <f t="shared" ref="T243" si="1211">Q243+R243</f>
        <v>309.76593606933477</v>
      </c>
    </row>
    <row r="244" spans="1:20" x14ac:dyDescent="0.2">
      <c r="B244" s="11"/>
      <c r="D244" s="21"/>
      <c r="E244" s="4">
        <v>1</v>
      </c>
      <c r="F244" s="4">
        <v>1503</v>
      </c>
      <c r="G244" s="6">
        <f t="shared" ref="G244" si="1212">VALUE(CONCATENATE(LEFT(F244,LEN(F244)-2),":",RIGHT(F244,2)))</f>
        <v>0.62708333333333333</v>
      </c>
      <c r="H244" s="4">
        <v>1518</v>
      </c>
      <c r="I244" s="1">
        <f t="shared" ref="I244" si="1213">VALUE(CONCATENATE(LEFT(H244,LEN(H244)-2),":",RIGHT(H244,2)))</f>
        <v>0.63750000000000007</v>
      </c>
      <c r="J244" s="1" t="str">
        <f t="shared" ref="J244" si="1214">IF(OR(B245&lt;&gt;"",E245=""),I244+TIME(0,5,0),"")</f>
        <v/>
      </c>
      <c r="K244">
        <f t="shared" ref="K244" si="1215">IF(AND(OR(AND(B244&lt;&gt;"",B245=""),AND(B244="",B245="")),E245&lt;&gt;""),(G245-I244)*1440,"")</f>
        <v>11.999999999999957</v>
      </c>
      <c r="L244">
        <f t="shared" ref="L244" si="1216">(I244-G244)*1440</f>
        <v>15.000000000000107</v>
      </c>
      <c r="M244">
        <f t="shared" ref="M244" si="1217">IF(B244&lt;&gt;"",1,M243+1)</f>
        <v>2</v>
      </c>
      <c r="N244">
        <f t="shared" ref="N244" ca="1" si="1218">OFFSET(C244,-M244+1,0)</f>
        <v>1407</v>
      </c>
      <c r="O244" t="str">
        <f t="shared" ref="O244" si="1219">IF(J244&lt;&gt;"",(J244-VALUE(CONCATENATE(LEFT(N244,LEN(N244)-2),":",RIGHT(N244,2))))*1440,"")</f>
        <v/>
      </c>
      <c r="P244">
        <f t="shared" ref="P244" si="1220">IF(K244&lt;&gt;"",(E244+E245)*K244/2,E244*5/2)</f>
        <v>1085.9999999999961</v>
      </c>
      <c r="Q244" s="7">
        <f t="shared" ref="Q244" si="1221">IF(K244&lt;&gt;"",(E245-E244)*K244/LN((E245+0.000001)/(E244+0.000001)),-5*(E244-0.000001)/(LN(1/E244)-13.8155))</f>
        <v>413.63725388375417</v>
      </c>
      <c r="R244">
        <f t="shared" ref="R244" si="1222">(E244*L244)</f>
        <v>15.000000000000107</v>
      </c>
      <c r="S244">
        <f t="shared" ref="S244" si="1223">P244+R244</f>
        <v>1100.9999999999961</v>
      </c>
      <c r="T244" s="7">
        <f t="shared" ref="T244" si="1224">Q244+R244</f>
        <v>428.63725388375428</v>
      </c>
    </row>
    <row r="245" spans="1:20" x14ac:dyDescent="0.2">
      <c r="B245" s="11"/>
      <c r="D245" s="21"/>
      <c r="E245" s="4">
        <v>180</v>
      </c>
      <c r="F245" s="4">
        <v>1530</v>
      </c>
      <c r="G245" s="6">
        <f t="shared" ref="G245" si="1225">VALUE(CONCATENATE(LEFT(F245,LEN(F245)-2),":",RIGHT(F245,2)))</f>
        <v>0.64583333333333337</v>
      </c>
      <c r="H245" s="4">
        <v>1538</v>
      </c>
      <c r="I245" s="1">
        <f t="shared" ref="I245" si="1226">VALUE(CONCATENATE(LEFT(H245,LEN(H245)-2),":",RIGHT(H245,2)))</f>
        <v>0.65138888888888891</v>
      </c>
      <c r="J245" s="1" t="str">
        <f t="shared" ref="J245" si="1227">IF(OR(B246&lt;&gt;"",E246=""),I245+TIME(0,5,0),"")</f>
        <v/>
      </c>
      <c r="K245">
        <f t="shared" ref="K245" si="1228">IF(AND(OR(AND(B245&lt;&gt;"",B246=""),AND(B245="",B246="")),E246&lt;&gt;""),(G246-I245)*1440,"")</f>
        <v>9.9999999999999645</v>
      </c>
      <c r="L245">
        <f t="shared" ref="L245" si="1229">(I245-G245)*1440</f>
        <v>7.9999999999999716</v>
      </c>
      <c r="M245">
        <f t="shared" ref="M245" si="1230">IF(B245&lt;&gt;"",1,M244+1)</f>
        <v>3</v>
      </c>
      <c r="N245">
        <f t="shared" ref="N245" ca="1" si="1231">OFFSET(C245,-M245+1,0)</f>
        <v>1407</v>
      </c>
      <c r="O245" t="str">
        <f t="shared" ref="O245" si="1232">IF(J245&lt;&gt;"",(J245-VALUE(CONCATENATE(LEFT(N245,LEN(N245)-2),":",RIGHT(N245,2))))*1440,"")</f>
        <v/>
      </c>
      <c r="P245">
        <f t="shared" ref="P245" si="1233">IF(K245&lt;&gt;"",(E245+E246)*K245/2,E245*5/2)</f>
        <v>999.99999999999648</v>
      </c>
      <c r="Q245" s="7">
        <f t="shared" ref="Q245" si="1234">IF(K245&lt;&gt;"",(E246-E245)*K245/LN((E246+0.000001)/(E245+0.000001)),-5*(E245-0.000001)/(LN(1/E245)-13.8155))</f>
        <v>728.19139603098643</v>
      </c>
      <c r="R245">
        <f t="shared" ref="R245" si="1235">(E245*L245)</f>
        <v>1439.999999999995</v>
      </c>
      <c r="S245">
        <f t="shared" ref="S245" si="1236">P245+R245</f>
        <v>2439.9999999999914</v>
      </c>
      <c r="T245" s="7">
        <f t="shared" ref="T245" si="1237">Q245+R245</f>
        <v>2168.1913960309812</v>
      </c>
    </row>
    <row r="246" spans="1:20" x14ac:dyDescent="0.2">
      <c r="B246" s="11"/>
      <c r="D246" s="21"/>
      <c r="E246" s="4">
        <v>20</v>
      </c>
      <c r="F246" s="4">
        <v>1548</v>
      </c>
      <c r="G246" s="6">
        <f t="shared" ref="G246:G247" si="1238">VALUE(CONCATENATE(LEFT(F246,LEN(F246)-2),":",RIGHT(F246,2)))</f>
        <v>0.65833333333333333</v>
      </c>
      <c r="H246" s="4">
        <v>1556</v>
      </c>
      <c r="I246" s="1">
        <f t="shared" ref="I246:I247" si="1239">VALUE(CONCATENATE(LEFT(H246,LEN(H246)-2),":",RIGHT(H246,2)))</f>
        <v>0.66388888888888886</v>
      </c>
      <c r="J246" s="1">
        <f t="shared" ref="J246:J247" si="1240">IF(OR(B247&lt;&gt;"",E247=""),I246+TIME(0,5,0),"")</f>
        <v>0.66736111111111107</v>
      </c>
      <c r="K246" t="str">
        <f t="shared" ref="K246:K247" si="1241">IF(AND(OR(AND(B246&lt;&gt;"",B247=""),AND(B246="",B247="")),E247&lt;&gt;""),(G247-I246)*1440,"")</f>
        <v/>
      </c>
      <c r="L246">
        <f t="shared" ref="L246:L247" si="1242">(I246-G246)*1440</f>
        <v>7.9999999999999716</v>
      </c>
      <c r="M246">
        <f t="shared" ref="M246:M247" si="1243">IF(B246&lt;&gt;"",1,M245+1)</f>
        <v>4</v>
      </c>
      <c r="N246">
        <f t="shared" ref="N246:N247" ca="1" si="1244">OFFSET(C246,-M246+1,0)</f>
        <v>1407</v>
      </c>
      <c r="O246">
        <f t="shared" ref="O246:O247" ca="1" si="1245">IF(J246&lt;&gt;"",(J246-VALUE(CONCATENATE(LEFT(N246,LEN(N246)-2),":",RIGHT(N246,2))))*1440,"")</f>
        <v>113.99999999999991</v>
      </c>
      <c r="P246">
        <f t="shared" ref="P246:P247" si="1246">IF(K246&lt;&gt;"",(E246+E247)*K246/2,E246*5/2)</f>
        <v>50</v>
      </c>
      <c r="Q246" s="7">
        <f t="shared" ref="Q246:Q247" si="1247">IF(K246&lt;&gt;"",(E247-E246)*K246/LN((E247+0.000001)/(E246+0.000001)),-5*(E246-0.000001)/(LN(1/E246)-13.8155))</f>
        <v>5.9484036251947776</v>
      </c>
      <c r="R246">
        <f t="shared" ref="R246:R247" si="1248">(E246*L246)</f>
        <v>159.99999999999943</v>
      </c>
      <c r="S246">
        <f t="shared" ref="S246:S247" si="1249">P246+R246</f>
        <v>209.99999999999943</v>
      </c>
      <c r="T246" s="7">
        <f t="shared" ref="T246:T247" si="1250">Q246+R246</f>
        <v>165.9484036251942</v>
      </c>
    </row>
    <row r="247" spans="1:20" x14ac:dyDescent="0.2">
      <c r="A247">
        <v>1</v>
      </c>
      <c r="B247" s="61">
        <v>44271</v>
      </c>
      <c r="C247">
        <v>840</v>
      </c>
      <c r="D247" s="21">
        <v>3</v>
      </c>
      <c r="E247" s="4">
        <v>0.01</v>
      </c>
      <c r="F247" s="4">
        <v>925</v>
      </c>
      <c r="G247" s="6">
        <f t="shared" si="1238"/>
        <v>0.3923611111111111</v>
      </c>
      <c r="H247" s="4">
        <v>942</v>
      </c>
      <c r="I247" s="1">
        <f t="shared" si="1239"/>
        <v>0.40416666666666662</v>
      </c>
      <c r="J247" s="1" t="str">
        <f t="shared" si="1240"/>
        <v/>
      </c>
      <c r="K247">
        <f t="shared" si="1241"/>
        <v>16.000000000000103</v>
      </c>
      <c r="L247">
        <f t="shared" si="1242"/>
        <v>16.99999999999994</v>
      </c>
      <c r="M247">
        <f t="shared" si="1243"/>
        <v>1</v>
      </c>
      <c r="N247">
        <f t="shared" ca="1" si="1244"/>
        <v>840</v>
      </c>
      <c r="O247" t="str">
        <f t="shared" si="1245"/>
        <v/>
      </c>
      <c r="P247">
        <f t="shared" si="1246"/>
        <v>600.08000000000391</v>
      </c>
      <c r="Q247" s="7">
        <f t="shared" si="1247"/>
        <v>134.47264307577296</v>
      </c>
      <c r="R247">
        <f t="shared" si="1248"/>
        <v>0.1699999999999994</v>
      </c>
      <c r="S247">
        <f t="shared" si="1249"/>
        <v>600.25000000000387</v>
      </c>
      <c r="T247" s="7">
        <f t="shared" si="1250"/>
        <v>134.64264307577295</v>
      </c>
    </row>
    <row r="248" spans="1:20" x14ac:dyDescent="0.2">
      <c r="B248" s="11"/>
      <c r="D248" s="21"/>
      <c r="E248" s="4">
        <v>75</v>
      </c>
      <c r="F248" s="4">
        <v>958</v>
      </c>
      <c r="G248" s="6">
        <f t="shared" ref="G248" si="1251">VALUE(CONCATENATE(LEFT(F248,LEN(F248)-2),":",RIGHT(F248,2)))</f>
        <v>0.4152777777777778</v>
      </c>
      <c r="H248" s="4">
        <v>1008</v>
      </c>
      <c r="I248" s="1">
        <f t="shared" ref="I248" si="1252">VALUE(CONCATENATE(LEFT(H248,LEN(H248)-2),":",RIGHT(H248,2)))</f>
        <v>0.42222222222222222</v>
      </c>
      <c r="J248" s="1" t="str">
        <f t="shared" ref="J248" si="1253">IF(OR(B249&lt;&gt;"",E249=""),I248+TIME(0,5,0),"")</f>
        <v/>
      </c>
      <c r="K248">
        <f t="shared" ref="K248" si="1254">IF(AND(OR(AND(B248&lt;&gt;"",B249=""),AND(B248="",B249="")),E249&lt;&gt;""),(G249-I248)*1440,"")</f>
        <v>10.000000000000044</v>
      </c>
      <c r="L248">
        <f t="shared" ref="L248" si="1255">(I248-G248)*1440</f>
        <v>9.9999999999999645</v>
      </c>
      <c r="M248">
        <f t="shared" ref="M248" si="1256">IF(B248&lt;&gt;"",1,M247+1)</f>
        <v>2</v>
      </c>
      <c r="N248">
        <f t="shared" ref="N248" ca="1" si="1257">OFFSET(C248,-M248+1,0)</f>
        <v>840</v>
      </c>
      <c r="O248" t="str">
        <f t="shared" ref="O248" si="1258">IF(J248&lt;&gt;"",(J248-VALUE(CONCATENATE(LEFT(N248,LEN(N248)-2),":",RIGHT(N248,2))))*1440,"")</f>
        <v/>
      </c>
      <c r="P248">
        <f t="shared" ref="P248" si="1259">IF(K248&lt;&gt;"",(E248+E249)*K248/2,E248*5/2)</f>
        <v>425.00000000000188</v>
      </c>
      <c r="Q248" s="7">
        <f t="shared" ref="Q248" si="1260">IF(K248&lt;&gt;"",(E249-E248)*K248/LN((E249+0.000001)/(E248+0.000001)),-5*(E248-0.000001)/(LN(1/E248)-13.8155))</f>
        <v>322.596185191784</v>
      </c>
      <c r="R248">
        <f t="shared" ref="R248" si="1261">(E248*L248)</f>
        <v>749.99999999999739</v>
      </c>
      <c r="S248">
        <f t="shared" ref="S248" si="1262">P248+R248</f>
        <v>1174.9999999999993</v>
      </c>
      <c r="T248" s="7">
        <f t="shared" ref="T248" si="1263">Q248+R248</f>
        <v>1072.5961851917814</v>
      </c>
    </row>
    <row r="249" spans="1:20" x14ac:dyDescent="0.2">
      <c r="B249" s="11"/>
      <c r="D249" s="21"/>
      <c r="E249" s="4">
        <v>10</v>
      </c>
      <c r="F249" s="4">
        <v>1018</v>
      </c>
      <c r="G249" s="6">
        <f t="shared" ref="G249:G252" si="1264">VALUE(CONCATENATE(LEFT(F249,LEN(F249)-2),":",RIGHT(F249,2)))</f>
        <v>0.4291666666666667</v>
      </c>
      <c r="H249" s="4">
        <v>1023</v>
      </c>
      <c r="I249" s="1">
        <f t="shared" ref="I249:I252" si="1265">VALUE(CONCATENATE(LEFT(H249,LEN(H249)-2),":",RIGHT(H249,2)))</f>
        <v>0.43263888888888885</v>
      </c>
      <c r="J249" s="1" t="str">
        <f t="shared" ref="J249:J252" si="1266">IF(OR(B250&lt;&gt;"",E250=""),I249+TIME(0,5,0),"")</f>
        <v/>
      </c>
      <c r="K249">
        <f t="shared" ref="K249:K252" si="1267">IF(AND(OR(AND(B249&lt;&gt;"",B250=""),AND(B249="",B250="")),E250&lt;&gt;""),(G250-I249)*1440,"")</f>
        <v>5.9999999999999787</v>
      </c>
      <c r="L249">
        <f t="shared" ref="L249:L252" si="1268">(I249-G249)*1440</f>
        <v>4.9999999999999023</v>
      </c>
      <c r="M249">
        <f t="shared" ref="M249:M252" si="1269">IF(B249&lt;&gt;"",1,M248+1)</f>
        <v>3</v>
      </c>
      <c r="N249">
        <f t="shared" ref="N249:N252" ca="1" si="1270">OFFSET(C249,-M249+1,0)</f>
        <v>840</v>
      </c>
      <c r="O249" t="str">
        <f t="shared" ref="O249:O252" si="1271">IF(J249&lt;&gt;"",(J249-VALUE(CONCATENATE(LEFT(N249,LEN(N249)-2),":",RIGHT(N249,2))))*1440,"")</f>
        <v/>
      </c>
      <c r="P249">
        <f t="shared" ref="P249:P252" si="1272">IF(K249&lt;&gt;"",(E249+E250)*K249/2,E249*5/2)</f>
        <v>569.99999999999795</v>
      </c>
      <c r="Q249" s="7">
        <f t="shared" ref="Q249:Q252" si="1273">IF(K249&lt;&gt;"",(E250-E249)*K249/LN((E250+0.000001)/(E249+0.000001)),-5*(E249-0.000001)/(LN(1/E249)-13.8155))</f>
        <v>352.89579291747452</v>
      </c>
      <c r="R249">
        <f t="shared" ref="R249:R252" si="1274">(E249*L249)</f>
        <v>49.999999999999019</v>
      </c>
      <c r="S249">
        <f t="shared" ref="S249:S252" si="1275">P249+R249</f>
        <v>619.99999999999693</v>
      </c>
      <c r="T249" s="7">
        <f t="shared" ref="T249:T252" si="1276">Q249+R249</f>
        <v>402.89579291747356</v>
      </c>
    </row>
    <row r="250" spans="1:20" x14ac:dyDescent="0.2">
      <c r="B250" s="11"/>
      <c r="D250" s="21"/>
      <c r="E250" s="4">
        <v>180</v>
      </c>
      <c r="F250" s="4">
        <v>1029</v>
      </c>
      <c r="G250" s="6">
        <f t="shared" si="1264"/>
        <v>0.4368055555555555</v>
      </c>
      <c r="H250" s="4">
        <v>1034</v>
      </c>
      <c r="I250" s="1">
        <f t="shared" si="1265"/>
        <v>0.44027777777777777</v>
      </c>
      <c r="J250" s="1" t="str">
        <f t="shared" si="1266"/>
        <v/>
      </c>
      <c r="K250">
        <f t="shared" si="1267"/>
        <v>9.000000000000048</v>
      </c>
      <c r="L250">
        <f t="shared" si="1268"/>
        <v>5.0000000000000622</v>
      </c>
      <c r="M250">
        <f t="shared" si="1269"/>
        <v>4</v>
      </c>
      <c r="N250">
        <f t="shared" ca="1" si="1270"/>
        <v>840</v>
      </c>
      <c r="O250" t="str">
        <f t="shared" si="1271"/>
        <v/>
      </c>
      <c r="P250">
        <f t="shared" si="1272"/>
        <v>900.00000000000477</v>
      </c>
      <c r="Q250" s="7">
        <f t="shared" si="1273"/>
        <v>655.3722564278936</v>
      </c>
      <c r="R250">
        <f t="shared" si="1274"/>
        <v>900.00000000001114</v>
      </c>
      <c r="S250">
        <f t="shared" si="1275"/>
        <v>1800.0000000000159</v>
      </c>
      <c r="T250" s="7">
        <f t="shared" si="1276"/>
        <v>1555.3722564279046</v>
      </c>
    </row>
    <row r="251" spans="1:20" x14ac:dyDescent="0.2">
      <c r="B251" s="11"/>
      <c r="D251" s="21"/>
      <c r="E251" s="4">
        <v>20</v>
      </c>
      <c r="F251" s="4">
        <v>1043</v>
      </c>
      <c r="G251" s="6">
        <f t="shared" si="1264"/>
        <v>0.4465277777777778</v>
      </c>
      <c r="H251" s="4">
        <v>1046</v>
      </c>
      <c r="I251" s="1">
        <f t="shared" si="1265"/>
        <v>0.44861111111111113</v>
      </c>
      <c r="J251" s="1">
        <f t="shared" si="1266"/>
        <v>0.45208333333333334</v>
      </c>
      <c r="K251" t="str">
        <f t="shared" si="1267"/>
        <v/>
      </c>
      <c r="L251">
        <f t="shared" si="1268"/>
        <v>2.9999999999999893</v>
      </c>
      <c r="M251">
        <f t="shared" si="1269"/>
        <v>5</v>
      </c>
      <c r="N251">
        <f t="shared" ca="1" si="1270"/>
        <v>840</v>
      </c>
      <c r="O251">
        <f t="shared" ca="1" si="1271"/>
        <v>131</v>
      </c>
      <c r="P251">
        <f t="shared" si="1272"/>
        <v>50</v>
      </c>
      <c r="Q251" s="7">
        <f t="shared" si="1273"/>
        <v>5.9484036251947776</v>
      </c>
      <c r="R251">
        <f t="shared" si="1274"/>
        <v>59.999999999999787</v>
      </c>
      <c r="S251">
        <f t="shared" si="1275"/>
        <v>109.99999999999979</v>
      </c>
      <c r="T251" s="7">
        <f t="shared" si="1276"/>
        <v>65.948403625194558</v>
      </c>
    </row>
    <row r="252" spans="1:20" x14ac:dyDescent="0.2">
      <c r="B252" s="61">
        <v>44271</v>
      </c>
      <c r="C252">
        <v>1404</v>
      </c>
      <c r="D252" s="21"/>
      <c r="E252" s="4">
        <v>1.4999999999999999E-2</v>
      </c>
      <c r="F252" s="4">
        <v>1430</v>
      </c>
      <c r="G252" s="6">
        <f t="shared" si="1264"/>
        <v>0.60416666666666663</v>
      </c>
      <c r="H252" s="4">
        <v>1438</v>
      </c>
      <c r="I252" s="1">
        <f t="shared" si="1265"/>
        <v>0.60972222222222217</v>
      </c>
      <c r="J252" s="1" t="str">
        <f t="shared" si="1266"/>
        <v/>
      </c>
      <c r="K252">
        <f t="shared" si="1267"/>
        <v>9.0000000000001279</v>
      </c>
      <c r="L252">
        <f t="shared" si="1268"/>
        <v>7.9999999999999716</v>
      </c>
      <c r="M252">
        <f t="shared" si="1269"/>
        <v>1</v>
      </c>
      <c r="N252">
        <f t="shared" ca="1" si="1270"/>
        <v>1404</v>
      </c>
      <c r="O252" t="str">
        <f t="shared" si="1271"/>
        <v/>
      </c>
      <c r="P252">
        <f t="shared" si="1272"/>
        <v>3.4875000000000496</v>
      </c>
      <c r="Q252" s="7">
        <f t="shared" si="1273"/>
        <v>1.7081919582162965</v>
      </c>
      <c r="R252">
        <f t="shared" si="1274"/>
        <v>0.11999999999999957</v>
      </c>
      <c r="S252">
        <f t="shared" si="1275"/>
        <v>3.6075000000000492</v>
      </c>
      <c r="T252" s="7">
        <f t="shared" si="1276"/>
        <v>1.8281919582162962</v>
      </c>
    </row>
    <row r="253" spans="1:20" x14ac:dyDescent="0.2">
      <c r="B253" s="11"/>
      <c r="D253" s="21"/>
      <c r="E253" s="4">
        <v>0.76</v>
      </c>
      <c r="F253" s="4">
        <v>1447</v>
      </c>
      <c r="G253" s="6">
        <f t="shared" ref="G253" si="1277">VALUE(CONCATENATE(LEFT(F253,LEN(F253)-2),":",RIGHT(F253,2)))</f>
        <v>0.61597222222222225</v>
      </c>
      <c r="H253" s="4">
        <v>1456</v>
      </c>
      <c r="I253" s="1">
        <f t="shared" ref="I253" si="1278">VALUE(CONCATENATE(LEFT(H253,LEN(H253)-2),":",RIGHT(H253,2)))</f>
        <v>0.62222222222222223</v>
      </c>
      <c r="J253" s="1" t="str">
        <f t="shared" ref="J253" si="1279">IF(OR(B254&lt;&gt;"",E254=""),I253+TIME(0,5,0),"")</f>
        <v/>
      </c>
      <c r="K253">
        <f t="shared" ref="K253" si="1280">IF(AND(OR(AND(B253&lt;&gt;"",B254=""),AND(B253="",B254="")),E254&lt;&gt;""),(G254-I253)*1440,"")</f>
        <v>7.9999999999999716</v>
      </c>
      <c r="L253">
        <f t="shared" ref="L253" si="1281">(I253-G253)*1440</f>
        <v>8.999999999999968</v>
      </c>
      <c r="M253">
        <f t="shared" ref="M253" si="1282">IF(B253&lt;&gt;"",1,M252+1)</f>
        <v>2</v>
      </c>
      <c r="N253">
        <f t="shared" ref="N253" ca="1" si="1283">OFFSET(C253,-M253+1,0)</f>
        <v>1404</v>
      </c>
      <c r="O253" t="str">
        <f t="shared" ref="O253" si="1284">IF(J253&lt;&gt;"",(J253-VALUE(CONCATENATE(LEFT(N253,LEN(N253)-2),":",RIGHT(N253,2))))*1440,"")</f>
        <v/>
      </c>
      <c r="P253">
        <f t="shared" ref="P253" si="1285">IF(K253&lt;&gt;"",(E253+E254)*K253/2,E253*5/2)</f>
        <v>67.039999999999765</v>
      </c>
      <c r="Q253" s="7">
        <f t="shared" ref="Q253" si="1286">IF(K253&lt;&gt;"",(E254-E253)*K253/LN((E254+0.000001)/(E253+0.000001)),-5*(E253-0.000001)/(LN(1/E253)-13.8155))</f>
        <v>40.012808369691911</v>
      </c>
      <c r="R253">
        <f t="shared" ref="R253" si="1287">(E253*L253)</f>
        <v>6.8399999999999759</v>
      </c>
      <c r="S253">
        <f t="shared" ref="S253" si="1288">P253+R253</f>
        <v>73.87999999999974</v>
      </c>
      <c r="T253" s="7">
        <f t="shared" ref="T253" si="1289">Q253+R253</f>
        <v>46.852808369691886</v>
      </c>
    </row>
    <row r="254" spans="1:20" x14ac:dyDescent="0.2">
      <c r="B254" s="11"/>
      <c r="D254" s="21"/>
      <c r="E254" s="4">
        <v>16</v>
      </c>
      <c r="F254" s="4">
        <v>1504</v>
      </c>
      <c r="G254" s="6">
        <f t="shared" ref="G254:G255" si="1290">VALUE(CONCATENATE(LEFT(F254,LEN(F254)-2),":",RIGHT(F254,2)))</f>
        <v>0.62777777777777777</v>
      </c>
      <c r="H254" s="4">
        <v>1515</v>
      </c>
      <c r="I254" s="1">
        <f t="shared" ref="I254:I255" si="1291">VALUE(CONCATENATE(LEFT(H254,LEN(H254)-2),":",RIGHT(H254,2)))</f>
        <v>0.63541666666666663</v>
      </c>
      <c r="J254" s="1" t="str">
        <f t="shared" ref="J254:J255" si="1292">IF(OR(B255&lt;&gt;"",E255=""),I254+TIME(0,5,0),"")</f>
        <v/>
      </c>
      <c r="K254">
        <f t="shared" ref="K254:K255" si="1293">IF(AND(OR(AND(B254&lt;&gt;"",B255=""),AND(B254="",B255="")),E255&lt;&gt;""),(G255-I254)*1440,"")</f>
        <v>11.000000000000121</v>
      </c>
      <c r="L254">
        <f t="shared" ref="L254:L255" si="1294">(I254-G254)*1440</f>
        <v>10.999999999999961</v>
      </c>
      <c r="M254">
        <f t="shared" ref="M254:M255" si="1295">IF(B254&lt;&gt;"",1,M253+1)</f>
        <v>3</v>
      </c>
      <c r="N254">
        <f t="shared" ref="N254:N255" ca="1" si="1296">OFFSET(C254,-M254+1,0)</f>
        <v>1404</v>
      </c>
      <c r="O254" t="str">
        <f t="shared" ref="O254:O255" si="1297">IF(J254&lt;&gt;"",(J254-VALUE(CONCATENATE(LEFT(N254,LEN(N254)-2),":",RIGHT(N254,2))))*1440,"")</f>
        <v/>
      </c>
      <c r="P254">
        <f t="shared" ref="P254:P255" si="1298">IF(K254&lt;&gt;"",(E254+E255)*K254/2,E254*5/2)</f>
        <v>748.00000000000819</v>
      </c>
      <c r="Q254" s="7">
        <f t="shared" ref="Q254:Q255" si="1299">IF(K254&lt;&gt;"",(E255-E254)*K254/LN((E255+0.000001)/(E254+0.000001)),-5*(E254-0.000001)/(LN(1/E254)-13.8155))</f>
        <v>567.76927677953427</v>
      </c>
      <c r="R254">
        <f t="shared" ref="R254:R255" si="1300">(E254*L254)</f>
        <v>175.99999999999937</v>
      </c>
      <c r="S254">
        <f t="shared" ref="S254:S255" si="1301">P254+R254</f>
        <v>924.0000000000075</v>
      </c>
      <c r="T254" s="7">
        <f t="shared" ref="T254:T255" si="1302">Q254+R254</f>
        <v>743.76927677953358</v>
      </c>
    </row>
    <row r="255" spans="1:20" x14ac:dyDescent="0.2">
      <c r="B255" s="11"/>
      <c r="D255" s="21"/>
      <c r="E255" s="4">
        <v>120</v>
      </c>
      <c r="F255" s="4">
        <v>1526</v>
      </c>
      <c r="G255" s="6">
        <f t="shared" si="1290"/>
        <v>0.6430555555555556</v>
      </c>
      <c r="H255" s="4">
        <v>1535</v>
      </c>
      <c r="I255" s="1">
        <f t="shared" si="1291"/>
        <v>0.64930555555555558</v>
      </c>
      <c r="J255" s="1" t="str">
        <f t="shared" si="1292"/>
        <v/>
      </c>
      <c r="K255">
        <f t="shared" si="1293"/>
        <v>5.9999999999999787</v>
      </c>
      <c r="L255">
        <f t="shared" si="1294"/>
        <v>8.999999999999968</v>
      </c>
      <c r="M255">
        <f t="shared" si="1295"/>
        <v>4</v>
      </c>
      <c r="N255">
        <f t="shared" ca="1" si="1296"/>
        <v>1404</v>
      </c>
      <c r="O255" t="str">
        <f t="shared" si="1297"/>
        <v/>
      </c>
      <c r="P255">
        <f t="shared" si="1298"/>
        <v>899.99999999999682</v>
      </c>
      <c r="Q255" s="7">
        <f t="shared" si="1299"/>
        <v>887.86925253816503</v>
      </c>
      <c r="R255">
        <f t="shared" si="1300"/>
        <v>1079.9999999999961</v>
      </c>
      <c r="S255">
        <f t="shared" si="1301"/>
        <v>1979.999999999993</v>
      </c>
      <c r="T255" s="7">
        <f t="shared" si="1302"/>
        <v>1967.8692525381612</v>
      </c>
    </row>
    <row r="256" spans="1:20" x14ac:dyDescent="0.2">
      <c r="B256" s="11"/>
      <c r="D256" s="21"/>
      <c r="E256" s="4">
        <v>180</v>
      </c>
      <c r="F256" s="4">
        <v>1541</v>
      </c>
      <c r="G256" s="6">
        <f t="shared" ref="G256:G257" si="1303">VALUE(CONCATENATE(LEFT(F256,LEN(F256)-2),":",RIGHT(F256,2)))</f>
        <v>0.65347222222222223</v>
      </c>
      <c r="H256" s="4">
        <v>1620</v>
      </c>
      <c r="I256" s="1">
        <f t="shared" ref="I256:I257" si="1304">VALUE(CONCATENATE(LEFT(H256,LEN(H256)-2),":",RIGHT(H256,2)))</f>
        <v>0.68055555555555547</v>
      </c>
      <c r="J256" s="1">
        <f t="shared" ref="J256:J257" si="1305">IF(OR(B257&lt;&gt;"",E257=""),I256+TIME(0,5,0),"")</f>
        <v>0.68402777777777768</v>
      </c>
      <c r="K256" t="str">
        <f t="shared" ref="K256:K257" si="1306">IF(AND(OR(AND(B256&lt;&gt;"",B257=""),AND(B256="",B257="")),E257&lt;&gt;""),(G257-I256)*1440,"")</f>
        <v/>
      </c>
      <c r="L256">
        <f t="shared" ref="L256:L257" si="1307">(I256-G256)*1440</f>
        <v>38.999999999999858</v>
      </c>
      <c r="M256">
        <f t="shared" ref="M256:M257" si="1308">IF(B256&lt;&gt;"",1,M255+1)</f>
        <v>5</v>
      </c>
      <c r="N256">
        <f t="shared" ref="N256:N257" ca="1" si="1309">OFFSET(C256,-M256+1,0)</f>
        <v>1404</v>
      </c>
      <c r="O256">
        <f t="shared" ref="O256:O257" ca="1" si="1310">IF(J256&lt;&gt;"",(J256-VALUE(CONCATENATE(LEFT(N256,LEN(N256)-2),":",RIGHT(N256,2))))*1440,"")</f>
        <v>140.99999999999983</v>
      </c>
      <c r="P256">
        <f t="shared" ref="P256:P257" si="1311">IF(K256&lt;&gt;"",(E256+E257)*K256/2,E256*5/2)</f>
        <v>450</v>
      </c>
      <c r="Q256" s="7">
        <f t="shared" ref="Q256:Q257" si="1312">IF(K256&lt;&gt;"",(E257-E256)*K256/LN((E257+0.000001)/(E256+0.000001)),-5*(E256-0.000001)/(LN(1/E256)-13.8155))</f>
        <v>47.347346607878421</v>
      </c>
      <c r="R256">
        <f t="shared" ref="R256:R257" si="1313">(E256*L256)</f>
        <v>7019.9999999999745</v>
      </c>
      <c r="S256">
        <f t="shared" ref="S256:S257" si="1314">P256+R256</f>
        <v>7469.9999999999745</v>
      </c>
      <c r="T256" s="7">
        <f t="shared" ref="T256:T257" si="1315">Q256+R256</f>
        <v>7067.3473466078531</v>
      </c>
    </row>
    <row r="257" spans="1:20" x14ac:dyDescent="0.2">
      <c r="A257">
        <v>1</v>
      </c>
      <c r="B257" s="61">
        <v>44272</v>
      </c>
      <c r="C257">
        <v>1012</v>
      </c>
      <c r="D257" s="21">
        <v>3</v>
      </c>
      <c r="E257" s="4">
        <v>0.01</v>
      </c>
      <c r="F257" s="4">
        <v>1031</v>
      </c>
      <c r="G257" s="6">
        <f t="shared" si="1303"/>
        <v>0.4381944444444445</v>
      </c>
      <c r="H257" s="4">
        <v>1058</v>
      </c>
      <c r="I257" s="1">
        <f t="shared" si="1304"/>
        <v>0.45694444444444443</v>
      </c>
      <c r="J257" s="1" t="str">
        <f t="shared" si="1305"/>
        <v/>
      </c>
      <c r="K257">
        <f t="shared" si="1306"/>
        <v>9.9999999999999645</v>
      </c>
      <c r="L257">
        <f t="shared" si="1307"/>
        <v>26.999999999999904</v>
      </c>
      <c r="M257">
        <f t="shared" si="1308"/>
        <v>1</v>
      </c>
      <c r="N257">
        <f t="shared" ca="1" si="1309"/>
        <v>1012</v>
      </c>
      <c r="O257" t="str">
        <f t="shared" si="1310"/>
        <v/>
      </c>
      <c r="P257">
        <f t="shared" si="1311"/>
        <v>500.04999999999825</v>
      </c>
      <c r="Q257" s="7">
        <f t="shared" si="1312"/>
        <v>108.56394165498108</v>
      </c>
      <c r="R257">
        <f t="shared" si="1313"/>
        <v>0.26999999999999907</v>
      </c>
      <c r="S257">
        <f t="shared" si="1314"/>
        <v>500.31999999999823</v>
      </c>
      <c r="T257" s="7">
        <f t="shared" si="1315"/>
        <v>108.83394165498107</v>
      </c>
    </row>
    <row r="258" spans="1:20" x14ac:dyDescent="0.2">
      <c r="B258" s="11"/>
      <c r="D258" s="21"/>
      <c r="E258" s="4">
        <v>100</v>
      </c>
      <c r="F258" s="4">
        <v>1108</v>
      </c>
      <c r="G258" s="6">
        <f t="shared" ref="G258" si="1316">VALUE(CONCATENATE(LEFT(F258,LEN(F258)-2),":",RIGHT(F258,2)))</f>
        <v>0.46388888888888885</v>
      </c>
      <c r="H258" s="4">
        <v>1123</v>
      </c>
      <c r="I258" s="1">
        <f t="shared" ref="I258" si="1317">VALUE(CONCATENATE(LEFT(H258,LEN(H258)-2),":",RIGHT(H258,2)))</f>
        <v>0.47430555555555554</v>
      </c>
      <c r="J258" s="1" t="str">
        <f t="shared" ref="J258" si="1318">IF(OR(B259&lt;&gt;"",E259=""),I258+TIME(0,5,0),"")</f>
        <v/>
      </c>
      <c r="K258">
        <f t="shared" ref="K258" si="1319">IF(AND(OR(AND(B258&lt;&gt;"",B259=""),AND(B258="",B259="")),E259&lt;&gt;""),(G259-I258)*1440,"")</f>
        <v>3.9999999999999858</v>
      </c>
      <c r="L258">
        <f t="shared" ref="L258" si="1320">(I258-G258)*1440</f>
        <v>15.000000000000027</v>
      </c>
      <c r="M258">
        <f t="shared" ref="M258" si="1321">IF(B258&lt;&gt;"",1,M257+1)</f>
        <v>2</v>
      </c>
      <c r="N258">
        <f t="shared" ref="N258" ca="1" si="1322">OFFSET(C258,-M258+1,0)</f>
        <v>1012</v>
      </c>
      <c r="O258" t="str">
        <f t="shared" ref="O258" si="1323">IF(J258&lt;&gt;"",(J258-VALUE(CONCATENATE(LEFT(N258,LEN(N258)-2),":",RIGHT(N258,2))))*1440,"")</f>
        <v/>
      </c>
      <c r="P258">
        <f t="shared" ref="P258" si="1324">IF(K258&lt;&gt;"",(E258+E259)*K258/2,E258*5/2)</f>
        <v>499.99999999999824</v>
      </c>
      <c r="Q258" s="7">
        <f t="shared" ref="Q258" si="1325">IF(K258&lt;&gt;"",(E259-E258)*K258/LN((E259+0.000001)/(E258+0.000001)),-5*(E258-0.000001)/(LN(1/E258)-13.8155))</f>
        <v>493.26069653038644</v>
      </c>
      <c r="R258">
        <f t="shared" ref="R258" si="1326">(E258*L258)</f>
        <v>1500.0000000000027</v>
      </c>
      <c r="S258">
        <f t="shared" ref="S258" si="1327">P258+R258</f>
        <v>2000.0000000000009</v>
      </c>
      <c r="T258" s="7">
        <f t="shared" ref="T258" si="1328">Q258+R258</f>
        <v>1993.2606965303892</v>
      </c>
    </row>
    <row r="259" spans="1:20" x14ac:dyDescent="0.2">
      <c r="B259" s="11"/>
      <c r="D259" s="21"/>
      <c r="E259" s="4">
        <v>150</v>
      </c>
      <c r="F259" s="4">
        <v>1127</v>
      </c>
      <c r="G259" s="6">
        <f t="shared" ref="G259:G261" si="1329">VALUE(CONCATENATE(LEFT(F259,LEN(F259)-2),":",RIGHT(F259,2)))</f>
        <v>0.4770833333333333</v>
      </c>
      <c r="H259" s="4">
        <v>1143</v>
      </c>
      <c r="I259" s="1">
        <f t="shared" ref="I259:I261" si="1330">VALUE(CONCATENATE(LEFT(H259,LEN(H259)-2),":",RIGHT(H259,2)))</f>
        <v>0.48819444444444443</v>
      </c>
      <c r="J259" s="1" t="str">
        <f t="shared" ref="J259:J261" si="1331">IF(OR(B260&lt;&gt;"",E260=""),I259+TIME(0,5,0),"")</f>
        <v/>
      </c>
      <c r="K259">
        <f t="shared" ref="K259:K261" si="1332">IF(AND(OR(AND(B259&lt;&gt;"",B260=""),AND(B259="",B260="")),E260&lt;&gt;""),(G260-I259)*1440,"")</f>
        <v>5.9999999999999787</v>
      </c>
      <c r="L259">
        <f t="shared" ref="L259:L261" si="1333">(I259-G259)*1440</f>
        <v>16.000000000000021</v>
      </c>
      <c r="M259">
        <f t="shared" ref="M259:M261" si="1334">IF(B259&lt;&gt;"",1,M258+1)</f>
        <v>3</v>
      </c>
      <c r="N259">
        <f t="shared" ref="N259:N261" ca="1" si="1335">OFFSET(C259,-M259+1,0)</f>
        <v>1012</v>
      </c>
      <c r="O259" t="str">
        <f t="shared" ref="O259:O261" si="1336">IF(J259&lt;&gt;"",(J259-VALUE(CONCATENATE(LEFT(N259,LEN(N259)-2),":",RIGHT(N259,2))))*1440,"")</f>
        <v/>
      </c>
      <c r="P259">
        <f t="shared" ref="P259:P261" si="1337">IF(K259&lt;&gt;"",(E259+E260)*K259/2,E259*5/2)</f>
        <v>479.99999999999829</v>
      </c>
      <c r="Q259" s="7">
        <f t="shared" ref="Q259:Q261" si="1338">IF(K259&lt;&gt;"",(E260-E259)*K259/LN((E260+0.000001)/(E259+0.000001)),-5*(E259-0.000001)/(LN(1/E259)-13.8155))</f>
        <v>310.18628406845073</v>
      </c>
      <c r="R259">
        <f t="shared" ref="R259:R261" si="1339">(E259*L259)</f>
        <v>2400.0000000000032</v>
      </c>
      <c r="S259">
        <f t="shared" ref="S259:S261" si="1340">P259+R259</f>
        <v>2880.0000000000014</v>
      </c>
      <c r="T259" s="7">
        <f t="shared" ref="T259:T261" si="1341">Q259+R259</f>
        <v>2710.1862840684539</v>
      </c>
    </row>
    <row r="260" spans="1:20" x14ac:dyDescent="0.2">
      <c r="B260" s="11"/>
      <c r="D260" s="21"/>
      <c r="E260" s="4">
        <v>10</v>
      </c>
      <c r="F260" s="4">
        <v>1149</v>
      </c>
      <c r="G260" s="6">
        <f t="shared" si="1329"/>
        <v>0.49236111111111108</v>
      </c>
      <c r="H260" s="4">
        <v>1206</v>
      </c>
      <c r="I260" s="1">
        <f t="shared" si="1330"/>
        <v>0.50416666666666665</v>
      </c>
      <c r="J260" s="1" t="str">
        <f t="shared" si="1331"/>
        <v/>
      </c>
      <c r="K260">
        <f t="shared" si="1332"/>
        <v>4.9999999999999822</v>
      </c>
      <c r="L260">
        <f t="shared" si="1333"/>
        <v>17.000000000000021</v>
      </c>
      <c r="M260">
        <f t="shared" si="1334"/>
        <v>4</v>
      </c>
      <c r="N260">
        <f t="shared" ca="1" si="1335"/>
        <v>1012</v>
      </c>
      <c r="O260" t="str">
        <f t="shared" si="1336"/>
        <v/>
      </c>
      <c r="P260">
        <f t="shared" si="1337"/>
        <v>26.749999999999904</v>
      </c>
      <c r="Q260" s="7">
        <f t="shared" si="1338"/>
        <v>17.486076045844992</v>
      </c>
      <c r="R260">
        <f t="shared" si="1339"/>
        <v>170.00000000000023</v>
      </c>
      <c r="S260">
        <f t="shared" si="1340"/>
        <v>196.75000000000014</v>
      </c>
      <c r="T260" s="7">
        <f t="shared" si="1341"/>
        <v>187.48607604584521</v>
      </c>
    </row>
    <row r="261" spans="1:20" x14ac:dyDescent="0.2">
      <c r="B261" s="11"/>
      <c r="D261" s="21"/>
      <c r="E261" s="4">
        <v>0.7</v>
      </c>
      <c r="F261" s="4">
        <v>1211</v>
      </c>
      <c r="G261" s="6">
        <f t="shared" si="1329"/>
        <v>0.50763888888888886</v>
      </c>
      <c r="H261" s="4">
        <v>1223</v>
      </c>
      <c r="I261" s="1">
        <f t="shared" si="1330"/>
        <v>0.51597222222222217</v>
      </c>
      <c r="J261" s="1">
        <f t="shared" si="1331"/>
        <v>0.51944444444444438</v>
      </c>
      <c r="K261" t="str">
        <f t="shared" si="1332"/>
        <v/>
      </c>
      <c r="L261">
        <f t="shared" si="1333"/>
        <v>11.999999999999957</v>
      </c>
      <c r="M261">
        <f t="shared" si="1334"/>
        <v>5</v>
      </c>
      <c r="N261">
        <f t="shared" ca="1" si="1335"/>
        <v>1012</v>
      </c>
      <c r="O261">
        <f t="shared" ca="1" si="1336"/>
        <v>135.99999999999991</v>
      </c>
      <c r="P261">
        <f t="shared" si="1337"/>
        <v>1.75</v>
      </c>
      <c r="Q261" s="7">
        <f t="shared" si="1338"/>
        <v>0.26005204655095465</v>
      </c>
      <c r="R261">
        <f t="shared" si="1339"/>
        <v>8.3999999999999702</v>
      </c>
      <c r="S261">
        <f t="shared" si="1340"/>
        <v>10.14999999999997</v>
      </c>
      <c r="T261" s="7">
        <f t="shared" si="1341"/>
        <v>8.6600520465509252</v>
      </c>
    </row>
    <row r="262" spans="1:20" x14ac:dyDescent="0.2">
      <c r="B262" s="61">
        <v>44272</v>
      </c>
      <c r="C262">
        <v>1322</v>
      </c>
      <c r="D262" s="21"/>
      <c r="E262" s="4">
        <v>0.05</v>
      </c>
      <c r="F262" s="4">
        <v>1341</v>
      </c>
      <c r="G262" s="6">
        <f t="shared" ref="G262" si="1342">VALUE(CONCATENATE(LEFT(F262,LEN(F262)-2),":",RIGHT(F262,2)))</f>
        <v>0.57013888888888886</v>
      </c>
      <c r="H262" s="4">
        <v>1345</v>
      </c>
      <c r="I262" s="1">
        <f t="shared" ref="I262" si="1343">VALUE(CONCATENATE(LEFT(H262,LEN(H262)-2),":",RIGHT(H262,2)))</f>
        <v>0.57291666666666663</v>
      </c>
      <c r="J262" s="1" t="str">
        <f t="shared" ref="J262" si="1344">IF(OR(B263&lt;&gt;"",E263=""),I262+TIME(0,5,0),"")</f>
        <v/>
      </c>
      <c r="K262">
        <f t="shared" ref="K262" si="1345">IF(AND(OR(AND(B262&lt;&gt;"",B263=""),AND(B262="",B263="")),E263&lt;&gt;""),(G263-I262)*1440,"")</f>
        <v>9.0000000000001279</v>
      </c>
      <c r="L262">
        <f t="shared" ref="L262" si="1346">(I262-G262)*1440</f>
        <v>3.9999999999999858</v>
      </c>
      <c r="M262">
        <f t="shared" ref="M262" si="1347">IF(B262&lt;&gt;"",1,M261+1)</f>
        <v>1</v>
      </c>
      <c r="N262">
        <f t="shared" ref="N262" ca="1" si="1348">OFFSET(C262,-M262+1,0)</f>
        <v>1322</v>
      </c>
      <c r="O262" t="str">
        <f t="shared" ref="O262" si="1349">IF(J262&lt;&gt;"",(J262-VALUE(CONCATENATE(LEFT(N262,LEN(N262)-2),":",RIGHT(N262,2))))*1440,"")</f>
        <v/>
      </c>
      <c r="P262">
        <f t="shared" ref="P262" si="1350">IF(K262&lt;&gt;"",(E262+E263)*K262/2,E262*5/2)</f>
        <v>81.22500000000116</v>
      </c>
      <c r="Q262" s="7">
        <f t="shared" ref="Q262" si="1351">IF(K262&lt;&gt;"",(E263-E262)*K262/LN((E263+0.000001)/(E262+0.000001)),-5*(E262-0.000001)/(LN(1/E262)-13.8155))</f>
        <v>27.446091086458587</v>
      </c>
      <c r="R262">
        <f t="shared" ref="R262" si="1352">(E262*L262)</f>
        <v>0.19999999999999929</v>
      </c>
      <c r="S262">
        <f t="shared" ref="S262" si="1353">P262+R262</f>
        <v>81.425000000001162</v>
      </c>
      <c r="T262" s="7">
        <f t="shared" ref="T262" si="1354">Q262+R262</f>
        <v>27.646091086458586</v>
      </c>
    </row>
    <row r="263" spans="1:20" x14ac:dyDescent="0.2">
      <c r="B263" s="11"/>
      <c r="D263" s="21"/>
      <c r="E263" s="4">
        <v>18</v>
      </c>
      <c r="F263" s="4">
        <v>1354</v>
      </c>
      <c r="G263" s="6">
        <f t="shared" ref="G263:G265" si="1355">VALUE(CONCATENATE(LEFT(F263,LEN(F263)-2),":",RIGHT(F263,2)))</f>
        <v>0.57916666666666672</v>
      </c>
      <c r="H263" s="4">
        <v>1401</v>
      </c>
      <c r="I263" s="1">
        <f t="shared" ref="I263:I265" si="1356">VALUE(CONCATENATE(LEFT(H263,LEN(H263)-2),":",RIGHT(H263,2)))</f>
        <v>0.58402777777777781</v>
      </c>
      <c r="J263" s="1" t="str">
        <f t="shared" ref="J263:J265" si="1357">IF(OR(B264&lt;&gt;"",E264=""),I263+TIME(0,5,0),"")</f>
        <v/>
      </c>
      <c r="K263">
        <f t="shared" ref="K263:K265" si="1358">IF(AND(OR(AND(B263&lt;&gt;"",B264=""),AND(B263="",B264="")),E264&lt;&gt;""),(G264-I263)*1440,"")</f>
        <v>1.9999999999999929</v>
      </c>
      <c r="L263">
        <f t="shared" ref="L263:L265" si="1359">(I263-G263)*1440</f>
        <v>6.9999999999999751</v>
      </c>
      <c r="M263">
        <f t="shared" ref="M263:M265" si="1360">IF(B263&lt;&gt;"",1,M262+1)</f>
        <v>2</v>
      </c>
      <c r="N263">
        <f t="shared" ref="N263:N265" ca="1" si="1361">OFFSET(C263,-M263+1,0)</f>
        <v>1322</v>
      </c>
      <c r="O263" t="str">
        <f t="shared" ref="O263:O265" si="1362">IF(J263&lt;&gt;"",(J263-VALUE(CONCATENATE(LEFT(N263,LEN(N263)-2),":",RIGHT(N263,2))))*1440,"")</f>
        <v/>
      </c>
      <c r="P263">
        <f t="shared" ref="P263:P265" si="1363">IF(K263&lt;&gt;"",(E263+E264)*K263/2,E263*5/2)</f>
        <v>37.999999999999865</v>
      </c>
      <c r="Q263" s="7">
        <f t="shared" ref="Q263:Q265" si="1364">IF(K263&lt;&gt;"",(E264-E263)*K263/LN((E264+0.000001)/(E263+0.000001)),-5*(E263-0.000001)/(LN(1/E263)-13.8155))</f>
        <v>37.964888325970279</v>
      </c>
      <c r="R263">
        <f t="shared" ref="R263:R265" si="1365">(E263*L263)</f>
        <v>125.99999999999955</v>
      </c>
      <c r="S263">
        <f t="shared" ref="S263:S265" si="1366">P263+R263</f>
        <v>163.9999999999994</v>
      </c>
      <c r="T263" s="7">
        <f t="shared" ref="T263:T265" si="1367">Q263+R263</f>
        <v>163.96488832596981</v>
      </c>
    </row>
    <row r="264" spans="1:20" x14ac:dyDescent="0.2">
      <c r="B264" s="11"/>
      <c r="D264" s="21"/>
      <c r="E264" s="4">
        <v>20</v>
      </c>
      <c r="F264" s="4">
        <v>1403</v>
      </c>
      <c r="G264" s="6">
        <f t="shared" si="1355"/>
        <v>0.5854166666666667</v>
      </c>
      <c r="H264" s="4">
        <v>1406</v>
      </c>
      <c r="I264" s="1">
        <f t="shared" si="1356"/>
        <v>0.58750000000000002</v>
      </c>
      <c r="J264" s="1" t="str">
        <f t="shared" si="1357"/>
        <v/>
      </c>
      <c r="K264">
        <f t="shared" si="1358"/>
        <v>9.9999999999999645</v>
      </c>
      <c r="L264">
        <f t="shared" si="1359"/>
        <v>2.9999999999999893</v>
      </c>
      <c r="M264">
        <f t="shared" si="1360"/>
        <v>3</v>
      </c>
      <c r="N264">
        <f t="shared" ca="1" si="1361"/>
        <v>1322</v>
      </c>
      <c r="O264" t="str">
        <f t="shared" si="1362"/>
        <v/>
      </c>
      <c r="P264">
        <f t="shared" si="1363"/>
        <v>1099.9999999999961</v>
      </c>
      <c r="Q264" s="7">
        <f t="shared" si="1364"/>
        <v>781.73008270339801</v>
      </c>
      <c r="R264">
        <f t="shared" si="1365"/>
        <v>59.999999999999787</v>
      </c>
      <c r="S264">
        <f t="shared" si="1366"/>
        <v>1159.9999999999959</v>
      </c>
      <c r="T264" s="7">
        <f t="shared" si="1367"/>
        <v>841.73008270339778</v>
      </c>
    </row>
    <row r="265" spans="1:20" x14ac:dyDescent="0.2">
      <c r="B265" s="11"/>
      <c r="D265" s="21"/>
      <c r="E265" s="4">
        <v>200</v>
      </c>
      <c r="F265" s="4">
        <v>1416</v>
      </c>
      <c r="G265" s="6">
        <f t="shared" si="1355"/>
        <v>0.59444444444444444</v>
      </c>
      <c r="H265" s="4">
        <v>1421</v>
      </c>
      <c r="I265" s="1">
        <f t="shared" si="1356"/>
        <v>0.59791666666666665</v>
      </c>
      <c r="J265" s="1" t="str">
        <f t="shared" si="1357"/>
        <v/>
      </c>
      <c r="K265">
        <f t="shared" si="1358"/>
        <v>4.9999999999999822</v>
      </c>
      <c r="L265">
        <f t="shared" si="1359"/>
        <v>4.9999999999999822</v>
      </c>
      <c r="M265">
        <f t="shared" si="1360"/>
        <v>4</v>
      </c>
      <c r="N265">
        <f t="shared" ca="1" si="1361"/>
        <v>1322</v>
      </c>
      <c r="O265" t="str">
        <f t="shared" si="1362"/>
        <v/>
      </c>
      <c r="P265">
        <f t="shared" si="1363"/>
        <v>749.99999999999739</v>
      </c>
      <c r="Q265" s="7">
        <f t="shared" si="1364"/>
        <v>721.34752564790165</v>
      </c>
      <c r="R265">
        <f t="shared" si="1365"/>
        <v>999.99999999999648</v>
      </c>
      <c r="S265">
        <f t="shared" si="1366"/>
        <v>1749.9999999999939</v>
      </c>
      <c r="T265" s="7">
        <f t="shared" si="1367"/>
        <v>1721.3475256478982</v>
      </c>
    </row>
    <row r="266" spans="1:20" x14ac:dyDescent="0.2">
      <c r="B266" s="11"/>
      <c r="D266" s="21"/>
      <c r="E266" s="4">
        <v>100</v>
      </c>
      <c r="F266" s="4">
        <v>1426</v>
      </c>
      <c r="G266" s="6">
        <f t="shared" ref="G266:G268" si="1368">VALUE(CONCATENATE(LEFT(F266,LEN(F266)-2),":",RIGHT(F266,2)))</f>
        <v>0.60138888888888886</v>
      </c>
      <c r="H266" s="4">
        <v>1430</v>
      </c>
      <c r="I266" s="1">
        <f t="shared" ref="I266:I268" si="1369">VALUE(CONCATENATE(LEFT(H266,LEN(H266)-2),":",RIGHT(H266,2)))</f>
        <v>0.60416666666666663</v>
      </c>
      <c r="J266" s="1" t="str">
        <f t="shared" ref="J266:J268" si="1370">IF(OR(B267&lt;&gt;"",E267=""),I266+TIME(0,5,0),"")</f>
        <v/>
      </c>
      <c r="K266">
        <f t="shared" ref="K266:K268" si="1371">IF(AND(OR(AND(B266&lt;&gt;"",B267=""),AND(B266="",B267="")),E267&lt;&gt;""),(G267-I266)*1440,"")</f>
        <v>11.999999999999957</v>
      </c>
      <c r="L266">
        <f t="shared" ref="L266:L268" si="1372">(I266-G266)*1440</f>
        <v>3.9999999999999858</v>
      </c>
      <c r="M266">
        <f t="shared" ref="M266:M268" si="1373">IF(B266&lt;&gt;"",1,M265+1)</f>
        <v>5</v>
      </c>
      <c r="N266">
        <f t="shared" ref="N266:N268" ca="1" si="1374">OFFSET(C266,-M266+1,0)</f>
        <v>1322</v>
      </c>
      <c r="O266" t="str">
        <f t="shared" ref="O266:O268" si="1375">IF(J266&lt;&gt;"",(J266-VALUE(CONCATENATE(LEFT(N266,LEN(N266)-2),":",RIGHT(N266,2))))*1440,"")</f>
        <v/>
      </c>
      <c r="P266">
        <f t="shared" ref="P266:P268" si="1376">IF(K266&lt;&gt;"",(E266+E267)*K266/2,E266*5/2)</f>
        <v>600.29999999999779</v>
      </c>
      <c r="Q266" s="7">
        <f t="shared" ref="Q266:Q268" si="1377">IF(K266&lt;&gt;"",(E267-E266)*K266/LN((E267+0.000001)/(E266+0.000001)),-5*(E266-0.000001)/(LN(1/E266)-13.8155))</f>
        <v>157.79746690921993</v>
      </c>
      <c r="R266">
        <f t="shared" ref="R266:R268" si="1378">(E266*L266)</f>
        <v>399.99999999999858</v>
      </c>
      <c r="S266">
        <f t="shared" ref="S266:S268" si="1379">P266+R266</f>
        <v>1000.2999999999963</v>
      </c>
      <c r="T266" s="7">
        <f t="shared" ref="T266:T268" si="1380">Q266+R266</f>
        <v>557.79746690921854</v>
      </c>
    </row>
    <row r="267" spans="1:20" x14ac:dyDescent="0.2">
      <c r="B267" s="11"/>
      <c r="D267" s="21"/>
      <c r="E267" s="4">
        <v>0.05</v>
      </c>
      <c r="F267" s="4">
        <v>1442</v>
      </c>
      <c r="G267" s="6">
        <f t="shared" si="1368"/>
        <v>0.61249999999999993</v>
      </c>
      <c r="H267" s="4">
        <v>1451</v>
      </c>
      <c r="I267" s="1">
        <f t="shared" si="1369"/>
        <v>0.61875000000000002</v>
      </c>
      <c r="J267" s="1">
        <f t="shared" si="1370"/>
        <v>0.62222222222222223</v>
      </c>
      <c r="K267" t="str">
        <f t="shared" si="1371"/>
        <v/>
      </c>
      <c r="L267">
        <f t="shared" si="1372"/>
        <v>9.0000000000001279</v>
      </c>
      <c r="M267">
        <f t="shared" si="1373"/>
        <v>6</v>
      </c>
      <c r="N267">
        <f t="shared" ca="1" si="1374"/>
        <v>1322</v>
      </c>
      <c r="O267">
        <f t="shared" ca="1" si="1375"/>
        <v>93.999999999999986</v>
      </c>
      <c r="P267">
        <f t="shared" si="1376"/>
        <v>0.125</v>
      </c>
      <c r="Q267" s="7">
        <f t="shared" si="1377"/>
        <v>2.3105394341225508E-2</v>
      </c>
      <c r="R267">
        <f t="shared" si="1378"/>
        <v>0.45000000000000639</v>
      </c>
      <c r="S267">
        <f t="shared" si="1379"/>
        <v>0.57500000000000639</v>
      </c>
      <c r="T267" s="7">
        <f t="shared" si="1380"/>
        <v>0.47310539434123189</v>
      </c>
    </row>
    <row r="268" spans="1:20" x14ac:dyDescent="0.2">
      <c r="A268">
        <v>1</v>
      </c>
      <c r="B268" s="61">
        <v>44273</v>
      </c>
      <c r="C268">
        <v>857</v>
      </c>
      <c r="D268" s="21">
        <v>3</v>
      </c>
      <c r="E268" s="4">
        <v>0.01</v>
      </c>
      <c r="F268" s="4">
        <v>923</v>
      </c>
      <c r="G268" s="6">
        <f t="shared" si="1368"/>
        <v>0.39097222222222222</v>
      </c>
      <c r="H268" s="4">
        <v>929</v>
      </c>
      <c r="I268" s="1">
        <f t="shared" si="1369"/>
        <v>0.39513888888888887</v>
      </c>
      <c r="J268" s="1" t="str">
        <f t="shared" si="1370"/>
        <v/>
      </c>
      <c r="K268">
        <f t="shared" si="1371"/>
        <v>14.999999999999947</v>
      </c>
      <c r="L268">
        <f t="shared" si="1372"/>
        <v>5.9999999999999787</v>
      </c>
      <c r="M268">
        <f t="shared" si="1373"/>
        <v>1</v>
      </c>
      <c r="N268">
        <f t="shared" ca="1" si="1374"/>
        <v>857</v>
      </c>
      <c r="O268" t="str">
        <f t="shared" si="1375"/>
        <v/>
      </c>
      <c r="P268">
        <f t="shared" si="1376"/>
        <v>112.5749999999996</v>
      </c>
      <c r="Q268" s="7">
        <f t="shared" si="1377"/>
        <v>30.746109170233456</v>
      </c>
      <c r="R268">
        <f t="shared" si="1378"/>
        <v>5.999999999999979E-2</v>
      </c>
      <c r="S268">
        <f t="shared" si="1379"/>
        <v>112.63499999999961</v>
      </c>
      <c r="T268" s="7">
        <f t="shared" si="1380"/>
        <v>30.806109170233455</v>
      </c>
    </row>
    <row r="269" spans="1:20" x14ac:dyDescent="0.2">
      <c r="B269" s="11"/>
      <c r="D269" s="21"/>
      <c r="E269" s="4">
        <v>15</v>
      </c>
      <c r="F269" s="4">
        <v>944</v>
      </c>
      <c r="G269" s="6">
        <f t="shared" ref="G269:G272" si="1381">VALUE(CONCATENATE(LEFT(F269,LEN(F269)-2),":",RIGHT(F269,2)))</f>
        <v>0.4055555555555555</v>
      </c>
      <c r="H269" s="4">
        <v>948</v>
      </c>
      <c r="I269" s="1">
        <f t="shared" ref="I269:I272" si="1382">VALUE(CONCATENATE(LEFT(H269,LEN(H269)-2),":",RIGHT(H269,2)))</f>
        <v>0.40833333333333338</v>
      </c>
      <c r="J269" s="1" t="str">
        <f t="shared" ref="J269:J272" si="1383">IF(OR(B270&lt;&gt;"",E270=""),I269+TIME(0,5,0),"")</f>
        <v/>
      </c>
      <c r="K269">
        <f t="shared" ref="K269:K272" si="1384">IF(AND(OR(AND(B269&lt;&gt;"",B270=""),AND(B269="",B270="")),E270&lt;&gt;""),(G270-I269)*1440,"")</f>
        <v>3.9999999999999858</v>
      </c>
      <c r="L269">
        <f t="shared" ref="L269:L272" si="1385">(I269-G269)*1440</f>
        <v>4.0000000000001457</v>
      </c>
      <c r="M269">
        <f t="shared" ref="M269:M272" si="1386">IF(B269&lt;&gt;"",1,M268+1)</f>
        <v>2</v>
      </c>
      <c r="N269">
        <f t="shared" ref="N269:N272" ca="1" si="1387">OFFSET(C269,-M269+1,0)</f>
        <v>857</v>
      </c>
      <c r="O269" t="str">
        <f t="shared" ref="O269:O272" si="1388">IF(J269&lt;&gt;"",(J269-VALUE(CONCATENATE(LEFT(N269,LEN(N269)-2),":",RIGHT(N269,2))))*1440,"")</f>
        <v/>
      </c>
      <c r="P269">
        <f t="shared" ref="P269:P272" si="1389">IF(K269&lt;&gt;"",(E269+E270)*K269/2,E269*5/2)</f>
        <v>49.999999999999822</v>
      </c>
      <c r="Q269" s="7">
        <f t="shared" ref="Q269:Q272" si="1390">IF(K269&lt;&gt;"",(E270-E269)*K269/LN((E270+0.000001)/(E269+0.000001)),-5*(E269-0.000001)/(LN(1/E269)-13.8155))</f>
        <v>49.326073302630292</v>
      </c>
      <c r="R269">
        <f t="shared" ref="R269:R272" si="1391">(E269*L269)</f>
        <v>60.000000000002188</v>
      </c>
      <c r="S269">
        <f t="shared" ref="S269:S272" si="1392">P269+R269</f>
        <v>110.00000000000202</v>
      </c>
      <c r="T269" s="7">
        <f t="shared" ref="T269:T272" si="1393">Q269+R269</f>
        <v>109.32607330263248</v>
      </c>
    </row>
    <row r="270" spans="1:20" x14ac:dyDescent="0.2">
      <c r="B270" s="11"/>
      <c r="D270" s="21"/>
      <c r="E270" s="4">
        <v>10</v>
      </c>
      <c r="F270" s="4">
        <v>952</v>
      </c>
      <c r="G270" s="6">
        <f t="shared" si="1381"/>
        <v>0.41111111111111115</v>
      </c>
      <c r="H270" s="4">
        <v>956</v>
      </c>
      <c r="I270" s="1">
        <f t="shared" si="1382"/>
        <v>0.41388888888888892</v>
      </c>
      <c r="J270" s="1">
        <f t="shared" si="1383"/>
        <v>0.41736111111111113</v>
      </c>
      <c r="K270" t="str">
        <f t="shared" si="1384"/>
        <v/>
      </c>
      <c r="L270">
        <f t="shared" si="1385"/>
        <v>3.9999999999999858</v>
      </c>
      <c r="M270">
        <f t="shared" si="1386"/>
        <v>3</v>
      </c>
      <c r="N270">
        <f t="shared" ca="1" si="1387"/>
        <v>857</v>
      </c>
      <c r="O270">
        <f t="shared" ca="1" si="1388"/>
        <v>64.000000000000085</v>
      </c>
      <c r="P270">
        <f t="shared" si="1389"/>
        <v>25</v>
      </c>
      <c r="Q270" s="7">
        <f t="shared" si="1390"/>
        <v>3.1021051639523365</v>
      </c>
      <c r="R270">
        <f t="shared" si="1391"/>
        <v>39.999999999999858</v>
      </c>
      <c r="S270">
        <f t="shared" si="1392"/>
        <v>64.999999999999858</v>
      </c>
      <c r="T270" s="7">
        <f t="shared" si="1393"/>
        <v>43.102105163952196</v>
      </c>
    </row>
    <row r="271" spans="1:20" x14ac:dyDescent="0.2">
      <c r="B271" s="61">
        <v>44273</v>
      </c>
      <c r="C271">
        <v>1322</v>
      </c>
      <c r="D271" s="21"/>
      <c r="E271" s="4">
        <v>0.01</v>
      </c>
      <c r="F271" s="4">
        <v>1340</v>
      </c>
      <c r="G271" s="6">
        <f t="shared" si="1381"/>
        <v>0.56944444444444442</v>
      </c>
      <c r="H271" s="4">
        <v>1354</v>
      </c>
      <c r="I271" s="1">
        <f t="shared" si="1382"/>
        <v>0.57916666666666672</v>
      </c>
      <c r="J271" s="1">
        <f t="shared" si="1383"/>
        <v>0.58263888888888893</v>
      </c>
      <c r="K271" t="str">
        <f t="shared" si="1384"/>
        <v/>
      </c>
      <c r="L271">
        <f t="shared" si="1385"/>
        <v>14.00000000000011</v>
      </c>
      <c r="M271">
        <f t="shared" si="1386"/>
        <v>1</v>
      </c>
      <c r="N271">
        <f t="shared" ca="1" si="1387"/>
        <v>1322</v>
      </c>
      <c r="O271">
        <f t="shared" ca="1" si="1388"/>
        <v>37.000000000000028</v>
      </c>
      <c r="P271">
        <f t="shared" si="1389"/>
        <v>2.5000000000000001E-2</v>
      </c>
      <c r="Q271" s="7">
        <f t="shared" si="1390"/>
        <v>5.4281443780592247E-3</v>
      </c>
      <c r="R271">
        <f t="shared" si="1391"/>
        <v>0.1400000000000011</v>
      </c>
      <c r="S271">
        <f t="shared" si="1392"/>
        <v>0.16500000000000109</v>
      </c>
      <c r="T271" s="7">
        <f t="shared" si="1393"/>
        <v>0.14542814437806031</v>
      </c>
    </row>
    <row r="272" spans="1:20" x14ac:dyDescent="0.2">
      <c r="A272">
        <v>1</v>
      </c>
      <c r="B272" s="61">
        <v>44274</v>
      </c>
      <c r="C272">
        <v>900</v>
      </c>
      <c r="D272" s="21">
        <v>3</v>
      </c>
      <c r="E272" s="4">
        <v>0.01</v>
      </c>
      <c r="F272" s="4">
        <v>938</v>
      </c>
      <c r="G272" s="6">
        <f t="shared" si="1381"/>
        <v>0.40138888888888885</v>
      </c>
      <c r="H272" s="4">
        <v>946</v>
      </c>
      <c r="I272" s="1">
        <f t="shared" si="1382"/>
        <v>0.4069444444444445</v>
      </c>
      <c r="J272" s="1" t="str">
        <f t="shared" si="1383"/>
        <v/>
      </c>
      <c r="K272">
        <f t="shared" si="1384"/>
        <v>11.999999999999957</v>
      </c>
      <c r="L272">
        <f t="shared" si="1385"/>
        <v>8.0000000000001315</v>
      </c>
      <c r="M272">
        <f t="shared" si="1386"/>
        <v>1</v>
      </c>
      <c r="N272">
        <f t="shared" ca="1" si="1387"/>
        <v>900</v>
      </c>
      <c r="O272" t="str">
        <f t="shared" si="1388"/>
        <v/>
      </c>
      <c r="P272">
        <f t="shared" si="1389"/>
        <v>600.0599999999979</v>
      </c>
      <c r="Q272" s="7">
        <f t="shared" si="1390"/>
        <v>130.27672998597731</v>
      </c>
      <c r="R272">
        <f t="shared" si="1391"/>
        <v>8.000000000000132E-2</v>
      </c>
      <c r="S272">
        <f t="shared" si="1392"/>
        <v>600.13999999999794</v>
      </c>
      <c r="T272" s="7">
        <f t="shared" si="1393"/>
        <v>130.35672998597732</v>
      </c>
    </row>
    <row r="273" spans="1:20" x14ac:dyDescent="0.2">
      <c r="B273" s="11"/>
      <c r="D273" s="21"/>
      <c r="E273" s="4">
        <v>100</v>
      </c>
      <c r="F273" s="4">
        <v>958</v>
      </c>
      <c r="G273" s="6">
        <f t="shared" ref="G273:G278" si="1394">VALUE(CONCATENATE(LEFT(F273,LEN(F273)-2),":",RIGHT(F273,2)))</f>
        <v>0.4152777777777778</v>
      </c>
      <c r="H273" s="4">
        <v>1006</v>
      </c>
      <c r="I273" s="1">
        <f t="shared" ref="I273:I278" si="1395">VALUE(CONCATENATE(LEFT(H273,LEN(H273)-2),":",RIGHT(H273,2)))</f>
        <v>0.42083333333333334</v>
      </c>
      <c r="J273" s="1" t="str">
        <f t="shared" ref="J273:J278" si="1396">IF(OR(B274&lt;&gt;"",E274=""),I273+TIME(0,5,0),"")</f>
        <v/>
      </c>
      <c r="K273">
        <f t="shared" ref="K273:K278" si="1397">IF(AND(OR(AND(B273&lt;&gt;"",B274=""),AND(B273="",B274="")),E274&lt;&gt;""),(G274-I273)*1440,"")</f>
        <v>4.9999999999999822</v>
      </c>
      <c r="L273">
        <f t="shared" ref="L273:L278" si="1398">(I273-G273)*1440</f>
        <v>7.9999999999999716</v>
      </c>
      <c r="M273">
        <f t="shared" ref="M273:M278" si="1399">IF(B273&lt;&gt;"",1,M272+1)</f>
        <v>2</v>
      </c>
      <c r="N273">
        <f t="shared" ref="N273:N278" ca="1" si="1400">OFFSET(C273,-M273+1,0)</f>
        <v>900</v>
      </c>
      <c r="O273" t="str">
        <f t="shared" ref="O273:O278" si="1401">IF(J273&lt;&gt;"",(J273-VALUE(CONCATENATE(LEFT(N273,LEN(N273)-2),":",RIGHT(N273,2))))*1440,"")</f>
        <v/>
      </c>
      <c r="P273">
        <f t="shared" ref="P273:P278" si="1402">IF(K273&lt;&gt;"",(E273+E274)*K273/2,E273*5/2)</f>
        <v>624.99999999999773</v>
      </c>
      <c r="Q273" s="7">
        <f t="shared" ref="Q273:Q278" si="1403">IF(K273&lt;&gt;"",(E274-E273)*K273/LN((E274+0.000001)/(E273+0.000001)),-5*(E273-0.000001)/(LN(1/E273)-13.8155))</f>
        <v>616.57587066298311</v>
      </c>
      <c r="R273">
        <f t="shared" ref="R273:R278" si="1404">(E273*L273)</f>
        <v>799.99999999999716</v>
      </c>
      <c r="S273">
        <f t="shared" ref="S273:S278" si="1405">P273+R273</f>
        <v>1424.999999999995</v>
      </c>
      <c r="T273" s="7">
        <f t="shared" ref="T273:T278" si="1406">Q273+R273</f>
        <v>1416.5758706629804</v>
      </c>
    </row>
    <row r="274" spans="1:20" x14ac:dyDescent="0.2">
      <c r="B274" s="11"/>
      <c r="D274" s="21"/>
      <c r="E274" s="4">
        <v>150</v>
      </c>
      <c r="F274" s="4">
        <v>1011</v>
      </c>
      <c r="G274" s="6">
        <f t="shared" si="1394"/>
        <v>0.42430555555555555</v>
      </c>
      <c r="H274" s="4">
        <v>1014</v>
      </c>
      <c r="I274" s="1">
        <f t="shared" si="1395"/>
        <v>0.42638888888888887</v>
      </c>
      <c r="J274" s="1" t="str">
        <f t="shared" si="1396"/>
        <v/>
      </c>
      <c r="K274">
        <f t="shared" si="1397"/>
        <v>16.000000000000021</v>
      </c>
      <c r="L274">
        <f t="shared" si="1398"/>
        <v>2.9999999999999893</v>
      </c>
      <c r="M274">
        <f t="shared" si="1399"/>
        <v>3</v>
      </c>
      <c r="N274">
        <f t="shared" ca="1" si="1400"/>
        <v>900</v>
      </c>
      <c r="O274" t="str">
        <f t="shared" si="1401"/>
        <v/>
      </c>
      <c r="P274">
        <f t="shared" si="1402"/>
        <v>1360.0000000000018</v>
      </c>
      <c r="Q274" s="7">
        <f t="shared" si="1403"/>
        <v>1032.3077704124707</v>
      </c>
      <c r="R274">
        <f t="shared" si="1404"/>
        <v>449.99999999999841</v>
      </c>
      <c r="S274">
        <f t="shared" si="1405"/>
        <v>1810.0000000000002</v>
      </c>
      <c r="T274" s="7">
        <f t="shared" si="1406"/>
        <v>1482.3077704124692</v>
      </c>
    </row>
    <row r="275" spans="1:20" x14ac:dyDescent="0.2">
      <c r="B275" s="11"/>
      <c r="D275" s="21"/>
      <c r="E275" s="4">
        <v>20</v>
      </c>
      <c r="F275" s="4">
        <v>1030</v>
      </c>
      <c r="G275" s="6">
        <f t="shared" si="1394"/>
        <v>0.4375</v>
      </c>
      <c r="H275" s="4">
        <v>1033</v>
      </c>
      <c r="I275" s="1">
        <f t="shared" si="1395"/>
        <v>0.43958333333333338</v>
      </c>
      <c r="J275" s="1">
        <f t="shared" si="1396"/>
        <v>0.44305555555555559</v>
      </c>
      <c r="K275" t="str">
        <f t="shared" si="1397"/>
        <v/>
      </c>
      <c r="L275">
        <f t="shared" si="1398"/>
        <v>3.0000000000000693</v>
      </c>
      <c r="M275">
        <f t="shared" si="1399"/>
        <v>4</v>
      </c>
      <c r="N275">
        <f t="shared" ca="1" si="1400"/>
        <v>900</v>
      </c>
      <c r="O275">
        <f t="shared" ca="1" si="1401"/>
        <v>98.000000000000057</v>
      </c>
      <c r="P275">
        <f t="shared" si="1402"/>
        <v>50</v>
      </c>
      <c r="Q275" s="7">
        <f t="shared" si="1403"/>
        <v>5.9484036251947776</v>
      </c>
      <c r="R275">
        <f t="shared" si="1404"/>
        <v>60.000000000001386</v>
      </c>
      <c r="S275">
        <f t="shared" si="1405"/>
        <v>110.00000000000139</v>
      </c>
      <c r="T275" s="7">
        <f t="shared" si="1406"/>
        <v>65.948403625196164</v>
      </c>
    </row>
    <row r="276" spans="1:20" x14ac:dyDescent="0.2">
      <c r="B276" s="61">
        <v>44274</v>
      </c>
      <c r="C276">
        <v>1352</v>
      </c>
      <c r="D276" s="21"/>
      <c r="E276" s="4">
        <v>10</v>
      </c>
      <c r="F276" s="4">
        <v>1421</v>
      </c>
      <c r="G276" s="6">
        <f t="shared" si="1394"/>
        <v>0.59791666666666665</v>
      </c>
      <c r="H276" s="4">
        <v>1508</v>
      </c>
      <c r="I276" s="1">
        <f t="shared" si="1395"/>
        <v>0.63055555555555554</v>
      </c>
      <c r="J276" s="1" t="str">
        <f t="shared" si="1396"/>
        <v/>
      </c>
      <c r="K276">
        <f t="shared" si="1397"/>
        <v>8.0000000000001315</v>
      </c>
      <c r="L276">
        <f t="shared" si="1398"/>
        <v>46.999999999999993</v>
      </c>
      <c r="M276">
        <f t="shared" si="1399"/>
        <v>1</v>
      </c>
      <c r="N276">
        <f t="shared" ca="1" si="1400"/>
        <v>1352</v>
      </c>
      <c r="O276" t="str">
        <f t="shared" si="1401"/>
        <v/>
      </c>
      <c r="P276">
        <f t="shared" si="1402"/>
        <v>656.0000000000108</v>
      </c>
      <c r="Q276" s="7">
        <f t="shared" si="1403"/>
        <v>421.30402567546992</v>
      </c>
      <c r="R276">
        <f t="shared" si="1404"/>
        <v>469.99999999999994</v>
      </c>
      <c r="S276">
        <f t="shared" si="1405"/>
        <v>1126.0000000000107</v>
      </c>
      <c r="T276" s="7">
        <f t="shared" si="1406"/>
        <v>891.3040256754698</v>
      </c>
    </row>
    <row r="277" spans="1:20" x14ac:dyDescent="0.2">
      <c r="B277" s="11"/>
      <c r="D277" s="21"/>
      <c r="E277" s="4">
        <v>154</v>
      </c>
      <c r="F277" s="4">
        <v>1516</v>
      </c>
      <c r="G277" s="6">
        <f t="shared" si="1394"/>
        <v>0.63611111111111118</v>
      </c>
      <c r="H277" s="4">
        <v>1524</v>
      </c>
      <c r="I277" s="1">
        <f t="shared" si="1395"/>
        <v>0.64166666666666672</v>
      </c>
      <c r="J277" s="1">
        <f t="shared" si="1396"/>
        <v>0.64513888888888893</v>
      </c>
      <c r="K277" t="str">
        <f t="shared" si="1397"/>
        <v/>
      </c>
      <c r="L277">
        <f t="shared" si="1398"/>
        <v>7.9999999999999716</v>
      </c>
      <c r="M277">
        <f t="shared" si="1399"/>
        <v>2</v>
      </c>
      <c r="N277">
        <f t="shared" ca="1" si="1400"/>
        <v>1352</v>
      </c>
      <c r="O277">
        <f t="shared" ca="1" si="1401"/>
        <v>96.999999999999972</v>
      </c>
      <c r="P277">
        <f t="shared" si="1402"/>
        <v>385</v>
      </c>
      <c r="Q277" s="7">
        <f t="shared" si="1403"/>
        <v>40.843491891416768</v>
      </c>
      <c r="R277">
        <f t="shared" si="1404"/>
        <v>1231.9999999999957</v>
      </c>
      <c r="S277">
        <f t="shared" si="1405"/>
        <v>1616.9999999999957</v>
      </c>
      <c r="T277" s="7">
        <f t="shared" si="1406"/>
        <v>1272.8434918914124</v>
      </c>
    </row>
    <row r="278" spans="1:20" x14ac:dyDescent="0.2">
      <c r="A278">
        <v>1</v>
      </c>
      <c r="B278" s="61">
        <v>44278</v>
      </c>
      <c r="C278">
        <v>1248</v>
      </c>
      <c r="D278" s="21">
        <v>3</v>
      </c>
      <c r="E278" s="4">
        <v>0.01</v>
      </c>
      <c r="F278" s="4">
        <v>1311</v>
      </c>
      <c r="G278" s="6">
        <f t="shared" si="1394"/>
        <v>0.5493055555555556</v>
      </c>
      <c r="H278" s="4">
        <v>1315</v>
      </c>
      <c r="I278" s="1">
        <f t="shared" si="1395"/>
        <v>0.55208333333333337</v>
      </c>
      <c r="J278" s="1" t="str">
        <f t="shared" si="1396"/>
        <v/>
      </c>
      <c r="K278">
        <f t="shared" si="1397"/>
        <v>11.999999999999957</v>
      </c>
      <c r="L278">
        <f t="shared" si="1398"/>
        <v>3.9999999999999858</v>
      </c>
      <c r="M278">
        <f t="shared" si="1399"/>
        <v>1</v>
      </c>
      <c r="N278">
        <f t="shared" ca="1" si="1400"/>
        <v>1248</v>
      </c>
      <c r="O278" t="str">
        <f t="shared" si="1401"/>
        <v/>
      </c>
      <c r="P278">
        <f t="shared" si="1402"/>
        <v>300.05999999999892</v>
      </c>
      <c r="Q278" s="7">
        <f t="shared" si="1403"/>
        <v>70.432480279044626</v>
      </c>
      <c r="R278">
        <f t="shared" si="1404"/>
        <v>3.9999999999999862E-2</v>
      </c>
      <c r="S278">
        <f t="shared" si="1405"/>
        <v>300.09999999999894</v>
      </c>
      <c r="T278" s="7">
        <f t="shared" si="1406"/>
        <v>70.472480279044632</v>
      </c>
    </row>
    <row r="279" spans="1:20" x14ac:dyDescent="0.2">
      <c r="B279" s="11"/>
      <c r="D279" s="21"/>
      <c r="E279" s="4">
        <v>50</v>
      </c>
      <c r="F279" s="4">
        <v>1327</v>
      </c>
      <c r="G279" s="6">
        <f t="shared" ref="G279" si="1407">VALUE(CONCATENATE(LEFT(F279,LEN(F279)-2),":",RIGHT(F279,2)))</f>
        <v>0.56041666666666667</v>
      </c>
      <c r="H279" s="4">
        <v>1330</v>
      </c>
      <c r="I279" s="1">
        <f t="shared" ref="I279" si="1408">VALUE(CONCATENATE(LEFT(H279,LEN(H279)-2),":",RIGHT(H279,2)))</f>
        <v>0.5625</v>
      </c>
      <c r="J279" s="1" t="str">
        <f t="shared" ref="J279" si="1409">IF(OR(B280&lt;&gt;"",E280=""),I279+TIME(0,5,0),"")</f>
        <v/>
      </c>
      <c r="K279">
        <f t="shared" ref="K279" si="1410">IF(AND(OR(AND(B279&lt;&gt;"",B280=""),AND(B279="",B280="")),E280&lt;&gt;""),(G280-I279)*1440,"")</f>
        <v>4.9999999999999822</v>
      </c>
      <c r="L279">
        <f t="shared" ref="L279" si="1411">(I279-G279)*1440</f>
        <v>2.9999999999999893</v>
      </c>
      <c r="M279">
        <f t="shared" ref="M279" si="1412">IF(B279&lt;&gt;"",1,M278+1)</f>
        <v>2</v>
      </c>
      <c r="N279">
        <f t="shared" ref="N279" ca="1" si="1413">OFFSET(C279,-M279+1,0)</f>
        <v>1248</v>
      </c>
      <c r="O279" t="str">
        <f t="shared" ref="O279" si="1414">IF(J279&lt;&gt;"",(J279-VALUE(CONCATENATE(LEFT(N279,LEN(N279)-2),":",RIGHT(N279,2))))*1440,"")</f>
        <v/>
      </c>
      <c r="P279">
        <f t="shared" ref="P279" si="1415">IF(K279&lt;&gt;"",(E279+E280)*K279/2,E279*5/2)</f>
        <v>499.99999999999824</v>
      </c>
      <c r="Q279" s="7">
        <f t="shared" ref="Q279" si="1416">IF(K279&lt;&gt;"",(E280-E279)*K279/LN((E280+0.000001)/(E279+0.000001)),-5*(E279-0.000001)/(LN(1/E279)-13.8155))</f>
        <v>455.11961883698677</v>
      </c>
      <c r="R279">
        <f t="shared" ref="R279" si="1417">(E279*L279)</f>
        <v>149.99999999999946</v>
      </c>
      <c r="S279">
        <f t="shared" ref="S279" si="1418">P279+R279</f>
        <v>649.99999999999773</v>
      </c>
      <c r="T279" s="7">
        <f t="shared" ref="T279" si="1419">Q279+R279</f>
        <v>605.11961883698621</v>
      </c>
    </row>
    <row r="280" spans="1:20" x14ac:dyDescent="0.2">
      <c r="B280" s="11"/>
      <c r="D280" s="21"/>
      <c r="E280" s="4">
        <v>150</v>
      </c>
      <c r="F280" s="4">
        <v>1335</v>
      </c>
      <c r="G280" s="6">
        <f t="shared" ref="G280:G282" si="1420">VALUE(CONCATENATE(LEFT(F280,LEN(F280)-2),":",RIGHT(F280,2)))</f>
        <v>0.56597222222222221</v>
      </c>
      <c r="H280" s="4">
        <v>1338</v>
      </c>
      <c r="I280" s="1">
        <f t="shared" ref="I280:I282" si="1421">VALUE(CONCATENATE(LEFT(H280,LEN(H280)-2),":",RIGHT(H280,2)))</f>
        <v>0.56805555555555554</v>
      </c>
      <c r="J280" s="1" t="str">
        <f t="shared" ref="J280:J282" si="1422">IF(OR(B281&lt;&gt;"",E281=""),I280+TIME(0,5,0),"")</f>
        <v/>
      </c>
      <c r="K280">
        <f t="shared" ref="K280:K282" si="1423">IF(AND(OR(AND(B280&lt;&gt;"",B281=""),AND(B280="",B281="")),E281&lt;&gt;""),(G281-I280)*1440,"")</f>
        <v>14.999999999999947</v>
      </c>
      <c r="L280">
        <f t="shared" ref="L280:L282" si="1424">(I280-G280)*1440</f>
        <v>2.9999999999999893</v>
      </c>
      <c r="M280">
        <f t="shared" ref="M280:M282" si="1425">IF(B280&lt;&gt;"",1,M279+1)</f>
        <v>3</v>
      </c>
      <c r="N280">
        <f t="shared" ref="N280:N282" ca="1" si="1426">OFFSET(C280,-M280+1,0)</f>
        <v>1248</v>
      </c>
      <c r="O280" t="str">
        <f t="shared" ref="O280:O282" si="1427">IF(J280&lt;&gt;"",(J280-VALUE(CONCATENATE(LEFT(N280,LEN(N280)-2),":",RIGHT(N280,2))))*1440,"")</f>
        <v/>
      </c>
      <c r="P280">
        <f t="shared" ref="P280:P282" si="1428">IF(K280&lt;&gt;"",(E280+E281)*K280/2,E280*5/2)</f>
        <v>1274.9999999999955</v>
      </c>
      <c r="Q280" s="7">
        <f t="shared" ref="Q280:Q282" si="1429">IF(K280&lt;&gt;"",(E281-E280)*K280/LN((E281+0.000001)/(E280+0.000001)),-5*(E280-0.000001)/(LN(1/E280)-13.8155))</f>
        <v>967.78853476168672</v>
      </c>
      <c r="R280">
        <f t="shared" ref="R280:R282" si="1430">(E280*L280)</f>
        <v>449.99999999999841</v>
      </c>
      <c r="S280">
        <f t="shared" ref="S280:S282" si="1431">P280+R280</f>
        <v>1724.9999999999939</v>
      </c>
      <c r="T280" s="7">
        <f t="shared" ref="T280:T282" si="1432">Q280+R280</f>
        <v>1417.7885347616852</v>
      </c>
    </row>
    <row r="281" spans="1:20" x14ac:dyDescent="0.2">
      <c r="B281" s="11"/>
      <c r="D281" s="21"/>
      <c r="E281" s="4">
        <v>20</v>
      </c>
      <c r="F281" s="4">
        <v>1353</v>
      </c>
      <c r="G281" s="6">
        <f t="shared" si="1420"/>
        <v>0.57847222222222217</v>
      </c>
      <c r="H281" s="4">
        <v>1356</v>
      </c>
      <c r="I281" s="1">
        <f t="shared" si="1421"/>
        <v>0.5805555555555556</v>
      </c>
      <c r="J281" s="1">
        <f t="shared" si="1422"/>
        <v>0.58402777777777781</v>
      </c>
      <c r="K281" t="str">
        <f t="shared" si="1423"/>
        <v/>
      </c>
      <c r="L281">
        <f t="shared" si="1424"/>
        <v>3.0000000000001492</v>
      </c>
      <c r="M281">
        <f t="shared" si="1425"/>
        <v>4</v>
      </c>
      <c r="N281">
        <f t="shared" ca="1" si="1426"/>
        <v>1248</v>
      </c>
      <c r="O281">
        <f t="shared" ca="1" si="1427"/>
        <v>73.000000000000057</v>
      </c>
      <c r="P281">
        <f t="shared" si="1428"/>
        <v>50</v>
      </c>
      <c r="Q281" s="7">
        <f t="shared" si="1429"/>
        <v>5.9484036251947776</v>
      </c>
      <c r="R281">
        <f t="shared" si="1430"/>
        <v>60.000000000002984</v>
      </c>
      <c r="S281">
        <f t="shared" si="1431"/>
        <v>110.00000000000298</v>
      </c>
      <c r="T281" s="7">
        <f t="shared" si="1432"/>
        <v>65.948403625197756</v>
      </c>
    </row>
    <row r="282" spans="1:20" x14ac:dyDescent="0.2">
      <c r="A282">
        <v>1</v>
      </c>
      <c r="B282" s="61">
        <v>44279</v>
      </c>
      <c r="C282">
        <v>1543</v>
      </c>
      <c r="D282" s="21">
        <v>3</v>
      </c>
      <c r="E282" s="4">
        <v>0.01</v>
      </c>
      <c r="F282" s="4">
        <v>1617</v>
      </c>
      <c r="G282" s="6">
        <f t="shared" si="1420"/>
        <v>0.67847222222222225</v>
      </c>
      <c r="H282" s="4">
        <v>1627</v>
      </c>
      <c r="I282" s="1">
        <f t="shared" si="1421"/>
        <v>0.68541666666666667</v>
      </c>
      <c r="J282" s="1">
        <f t="shared" si="1422"/>
        <v>0.68888888888888888</v>
      </c>
      <c r="K282" t="str">
        <f t="shared" si="1423"/>
        <v/>
      </c>
      <c r="L282">
        <f t="shared" si="1424"/>
        <v>9.9999999999999645</v>
      </c>
      <c r="M282">
        <f t="shared" si="1425"/>
        <v>1</v>
      </c>
      <c r="N282">
        <f t="shared" ca="1" si="1426"/>
        <v>1543</v>
      </c>
      <c r="O282">
        <f t="shared" ca="1" si="1427"/>
        <v>48.999999999999986</v>
      </c>
      <c r="P282">
        <f t="shared" si="1428"/>
        <v>2.5000000000000001E-2</v>
      </c>
      <c r="Q282" s="7">
        <f t="shared" si="1429"/>
        <v>5.4281443780592247E-3</v>
      </c>
      <c r="R282">
        <f t="shared" si="1430"/>
        <v>9.9999999999999645E-2</v>
      </c>
      <c r="S282">
        <f t="shared" si="1431"/>
        <v>0.12499999999999964</v>
      </c>
      <c r="T282" s="7">
        <f t="shared" si="1432"/>
        <v>0.10542814437805886</v>
      </c>
    </row>
    <row r="283" spans="1:20" x14ac:dyDescent="0.2">
      <c r="A283">
        <v>1</v>
      </c>
      <c r="B283" s="61">
        <v>44281</v>
      </c>
      <c r="C283">
        <v>1213</v>
      </c>
      <c r="D283" s="21">
        <v>3</v>
      </c>
      <c r="E283" s="4">
        <v>0.01</v>
      </c>
      <c r="F283" s="4">
        <v>1243</v>
      </c>
      <c r="G283" s="6">
        <f t="shared" ref="G283" si="1433">VALUE(CONCATENATE(LEFT(F283,LEN(F283)-2),":",RIGHT(F283,2)))</f>
        <v>0.52986111111111112</v>
      </c>
      <c r="H283" s="4">
        <v>1257</v>
      </c>
      <c r="I283" s="1">
        <f t="shared" ref="I283" si="1434">VALUE(CONCATENATE(LEFT(H283,LEN(H283)-2),":",RIGHT(H283,2)))</f>
        <v>0.5395833333333333</v>
      </c>
      <c r="J283" s="1" t="str">
        <f t="shared" ref="J283" si="1435">IF(OR(B284&lt;&gt;"",E284=""),I283+TIME(0,5,0),"")</f>
        <v/>
      </c>
      <c r="K283">
        <f t="shared" ref="K283" si="1436">IF(AND(OR(AND(B283&lt;&gt;"",B284=""),AND(B283="",B284="")),E284&lt;&gt;""),(G284-I283)*1440,"")</f>
        <v>14.00000000000011</v>
      </c>
      <c r="L283">
        <f t="shared" ref="L283" si="1437">(I283-G283)*1440</f>
        <v>13.99999999999995</v>
      </c>
      <c r="M283">
        <f t="shared" ref="M283" si="1438">IF(B283&lt;&gt;"",1,M282+1)</f>
        <v>1</v>
      </c>
      <c r="N283">
        <f t="shared" ref="N283" ca="1" si="1439">OFFSET(C283,-M283+1,0)</f>
        <v>1213</v>
      </c>
      <c r="O283" t="str">
        <f t="shared" ref="O283" si="1440">IF(J283&lt;&gt;"",(J283-VALUE(CONCATENATE(LEFT(N283,LEN(N283)-2),":",RIGHT(N283,2))))*1440,"")</f>
        <v/>
      </c>
      <c r="P283">
        <f t="shared" ref="P283" si="1441">IF(K283&lt;&gt;"",(E283+E284)*K283/2,E283*5/2)</f>
        <v>700.07000000000551</v>
      </c>
      <c r="Q283" s="7">
        <f t="shared" ref="Q283" si="1442">IF(K283&lt;&gt;"",(E284-E283)*K283/LN((E284+0.000001)/(E283+0.000001)),-5*(E283-0.000001)/(LN(1/E283)-13.8155))</f>
        <v>151.98951831697525</v>
      </c>
      <c r="R283">
        <f t="shared" ref="R283" si="1443">(E283*L283)</f>
        <v>0.13999999999999951</v>
      </c>
      <c r="S283">
        <f t="shared" ref="S283" si="1444">P283+R283</f>
        <v>700.21000000000549</v>
      </c>
      <c r="T283" s="7">
        <f t="shared" ref="T283" si="1445">Q283+R283</f>
        <v>152.12951831697524</v>
      </c>
    </row>
    <row r="284" spans="1:20" x14ac:dyDescent="0.2">
      <c r="B284" s="11"/>
      <c r="D284" s="21"/>
      <c r="E284" s="4">
        <v>100</v>
      </c>
      <c r="F284" s="4">
        <v>1311</v>
      </c>
      <c r="G284" s="6">
        <f t="shared" ref="G284:G286" si="1446">VALUE(CONCATENATE(LEFT(F284,LEN(F284)-2),":",RIGHT(F284,2)))</f>
        <v>0.5493055555555556</v>
      </c>
      <c r="H284" s="4">
        <v>1322</v>
      </c>
      <c r="I284" s="1">
        <f t="shared" ref="I284:I286" si="1447">VALUE(CONCATENATE(LEFT(H284,LEN(H284)-2),":",RIGHT(H284,2)))</f>
        <v>0.55694444444444446</v>
      </c>
      <c r="J284" s="1" t="str">
        <f t="shared" ref="J284:J286" si="1448">IF(OR(B285&lt;&gt;"",E285=""),I284+TIME(0,5,0),"")</f>
        <v/>
      </c>
      <c r="K284">
        <f t="shared" ref="K284:K286" si="1449">IF(AND(OR(AND(B284&lt;&gt;"",B285=""),AND(B284="",B285="")),E285&lt;&gt;""),(G285-I284)*1440,"")</f>
        <v>5.9999999999999787</v>
      </c>
      <c r="L284">
        <f t="shared" ref="L284:L286" si="1450">(I284-G284)*1440</f>
        <v>10.999999999999961</v>
      </c>
      <c r="M284">
        <f t="shared" ref="M284:M286" si="1451">IF(B284&lt;&gt;"",1,M283+1)</f>
        <v>2</v>
      </c>
      <c r="N284">
        <f t="shared" ref="N284:N286" ca="1" si="1452">OFFSET(C284,-M284+1,0)</f>
        <v>1213</v>
      </c>
      <c r="O284" t="str">
        <f t="shared" ref="O284:O286" si="1453">IF(J284&lt;&gt;"",(J284-VALUE(CONCATENATE(LEFT(N284,LEN(N284)-2),":",RIGHT(N284,2))))*1440,"")</f>
        <v/>
      </c>
      <c r="P284">
        <f t="shared" ref="P284:P286" si="1454">IF(K284&lt;&gt;"",(E284+E285)*K284/2,E284*5/2)</f>
        <v>899.99999999999682</v>
      </c>
      <c r="Q284" s="7">
        <f t="shared" ref="Q284:Q286" si="1455">IF(K284&lt;&gt;"",(E285-E284)*K284/LN((E285+0.000001)/(E284+0.000001)),-5*(E284-0.000001)/(LN(1/E284)-13.8155))</f>
        <v>865.61703077748189</v>
      </c>
      <c r="R284">
        <f t="shared" ref="R284:R286" si="1456">(E284*L284)</f>
        <v>1099.9999999999961</v>
      </c>
      <c r="S284">
        <f t="shared" ref="S284:S286" si="1457">P284+R284</f>
        <v>1999.999999999993</v>
      </c>
      <c r="T284" s="7">
        <f t="shared" ref="T284:T286" si="1458">Q284+R284</f>
        <v>1965.617030777478</v>
      </c>
    </row>
    <row r="285" spans="1:20" x14ac:dyDescent="0.2">
      <c r="B285" s="23"/>
      <c r="D285" s="22"/>
      <c r="E285" s="4">
        <v>200</v>
      </c>
      <c r="F285" s="4">
        <v>1328</v>
      </c>
      <c r="G285" s="6">
        <f t="shared" si="1446"/>
        <v>0.56111111111111112</v>
      </c>
      <c r="H285" s="4">
        <v>1424</v>
      </c>
      <c r="I285" s="1">
        <f t="shared" si="1447"/>
        <v>0.6</v>
      </c>
      <c r="J285" s="1">
        <f t="shared" si="1448"/>
        <v>0.60347222222222219</v>
      </c>
      <c r="K285" t="str">
        <f t="shared" si="1449"/>
        <v/>
      </c>
      <c r="L285">
        <f t="shared" si="1450"/>
        <v>55.999999999999957</v>
      </c>
      <c r="M285">
        <f t="shared" si="1451"/>
        <v>3</v>
      </c>
      <c r="N285">
        <f t="shared" ca="1" si="1452"/>
        <v>1213</v>
      </c>
      <c r="O285">
        <f t="shared" ca="1" si="1453"/>
        <v>136</v>
      </c>
      <c r="P285">
        <f t="shared" si="1454"/>
        <v>500</v>
      </c>
      <c r="Q285" s="7">
        <f t="shared" si="1455"/>
        <v>52.318172546220183</v>
      </c>
      <c r="R285">
        <f t="shared" si="1456"/>
        <v>11199.999999999991</v>
      </c>
      <c r="S285">
        <f t="shared" si="1457"/>
        <v>11699.999999999991</v>
      </c>
      <c r="T285" s="7">
        <f t="shared" si="1458"/>
        <v>11252.318172546211</v>
      </c>
    </row>
    <row r="286" spans="1:20" x14ac:dyDescent="0.2">
      <c r="A286">
        <v>1</v>
      </c>
      <c r="B286" s="61">
        <v>44284</v>
      </c>
      <c r="C286">
        <v>1146</v>
      </c>
      <c r="D286" s="21" t="s">
        <v>111</v>
      </c>
      <c r="E286" s="4">
        <v>0.01</v>
      </c>
      <c r="F286" s="4">
        <v>1204</v>
      </c>
      <c r="G286" s="6">
        <f t="shared" si="1446"/>
        <v>0.50277777777777777</v>
      </c>
      <c r="H286" s="4">
        <v>1207</v>
      </c>
      <c r="I286" s="1">
        <f t="shared" si="1447"/>
        <v>0.50486111111111109</v>
      </c>
      <c r="J286" s="1" t="str">
        <f t="shared" si="1448"/>
        <v/>
      </c>
      <c r="K286">
        <f t="shared" si="1449"/>
        <v>11.000000000000121</v>
      </c>
      <c r="L286">
        <f t="shared" si="1450"/>
        <v>2.9999999999999893</v>
      </c>
      <c r="M286">
        <f t="shared" si="1451"/>
        <v>1</v>
      </c>
      <c r="N286">
        <f t="shared" ca="1" si="1452"/>
        <v>1146</v>
      </c>
      <c r="O286" t="str">
        <f t="shared" si="1453"/>
        <v/>
      </c>
      <c r="P286">
        <f t="shared" si="1454"/>
        <v>550.05500000000609</v>
      </c>
      <c r="Q286" s="7">
        <f t="shared" si="1455"/>
        <v>119.4203358204809</v>
      </c>
      <c r="R286">
        <f t="shared" si="1456"/>
        <v>2.9999999999999895E-2</v>
      </c>
      <c r="S286">
        <f t="shared" si="1457"/>
        <v>550.08500000000606</v>
      </c>
      <c r="T286" s="7">
        <f t="shared" si="1458"/>
        <v>119.4503358204809</v>
      </c>
    </row>
    <row r="287" spans="1:20" x14ac:dyDescent="0.2">
      <c r="B287" s="24"/>
      <c r="D287" s="21"/>
      <c r="E287" s="4">
        <v>100</v>
      </c>
      <c r="F287" s="4">
        <v>1218</v>
      </c>
      <c r="G287" s="6">
        <f t="shared" ref="G287:G288" si="1459">VALUE(CONCATENATE(LEFT(F287,LEN(F287)-2),":",RIGHT(F287,2)))</f>
        <v>0.51250000000000007</v>
      </c>
      <c r="H287" s="31">
        <v>1226</v>
      </c>
      <c r="I287" s="1">
        <f t="shared" ref="I287:I288" si="1460">VALUE(CONCATENATE(LEFT(H287,LEN(H287)-2),":",RIGHT(H287,2)))</f>
        <v>0.5180555555555556</v>
      </c>
      <c r="J287" s="1">
        <f t="shared" ref="J287:J288" si="1461">IF(OR(B288&lt;&gt;"",E288=""),I287+TIME(0,5,0),"")</f>
        <v>0.52152777777777781</v>
      </c>
      <c r="K287" t="str">
        <f t="shared" ref="K287:K288" si="1462">IF(AND(OR(AND(B287&lt;&gt;"",B288=""),AND(B287="",B288="")),E288&lt;&gt;""),(G288-I287)*1440,"")</f>
        <v/>
      </c>
      <c r="L287">
        <f t="shared" ref="L287:L288" si="1463">(I287-G287)*1440</f>
        <v>7.9999999999999716</v>
      </c>
      <c r="M287">
        <f t="shared" ref="M287:M288" si="1464">IF(B287&lt;&gt;"",1,M286+1)</f>
        <v>2</v>
      </c>
      <c r="N287">
        <f t="shared" ref="N287:N288" ca="1" si="1465">OFFSET(C287,-M287+1,0)</f>
        <v>1146</v>
      </c>
      <c r="O287">
        <f t="shared" ref="O287:O288" ca="1" si="1466">IF(J287&lt;&gt;"",(J287-VALUE(CONCATENATE(LEFT(N287,LEN(N287)-2),":",RIGHT(N287,2))))*1440,"")</f>
        <v>45</v>
      </c>
      <c r="P287">
        <f t="shared" ref="P287:P288" si="1467">IF(K287&lt;&gt;"",(E287+E288)*K287/2,E287*5/2)</f>
        <v>250</v>
      </c>
      <c r="Q287" s="7">
        <f t="shared" ref="Q287:Q288" si="1468">IF(K287&lt;&gt;"",(E288-E287)*K287/LN((E288+0.000001)/(E287+0.000001)),-5*(E287-0.000001)/(LN(1/E287)-13.8155))</f>
        <v>27.143420404993254</v>
      </c>
      <c r="R287">
        <f t="shared" ref="R287:R288" si="1469">(E287*L287)</f>
        <v>799.99999999999716</v>
      </c>
      <c r="S287">
        <f t="shared" ref="S287:S288" si="1470">P287+R287</f>
        <v>1049.9999999999973</v>
      </c>
      <c r="T287" s="7">
        <f t="shared" ref="T287:T288" si="1471">Q287+R287</f>
        <v>827.14342040499037</v>
      </c>
    </row>
    <row r="288" spans="1:20" x14ac:dyDescent="0.2">
      <c r="B288" s="61">
        <v>44284</v>
      </c>
      <c r="C288">
        <v>1356</v>
      </c>
      <c r="D288" s="21"/>
      <c r="E288" s="4">
        <v>10</v>
      </c>
      <c r="F288" s="4">
        <v>1413</v>
      </c>
      <c r="G288" s="6">
        <f t="shared" si="1459"/>
        <v>0.59236111111111112</v>
      </c>
      <c r="H288" s="4">
        <v>1428</v>
      </c>
      <c r="I288" s="1">
        <f t="shared" si="1460"/>
        <v>0.60277777777777775</v>
      </c>
      <c r="J288" s="1" t="str">
        <f t="shared" si="1461"/>
        <v/>
      </c>
      <c r="K288">
        <f t="shared" si="1462"/>
        <v>13.000000000000114</v>
      </c>
      <c r="L288">
        <f t="shared" si="1463"/>
        <v>14.999999999999947</v>
      </c>
      <c r="M288">
        <f t="shared" si="1464"/>
        <v>1</v>
      </c>
      <c r="N288">
        <f t="shared" ca="1" si="1465"/>
        <v>1356</v>
      </c>
      <c r="O288" t="str">
        <f t="shared" si="1466"/>
        <v/>
      </c>
      <c r="P288">
        <f t="shared" si="1467"/>
        <v>390.00000000000341</v>
      </c>
      <c r="Q288" s="7">
        <f t="shared" si="1468"/>
        <v>323.09418203097619</v>
      </c>
      <c r="R288">
        <f t="shared" si="1469"/>
        <v>149.99999999999946</v>
      </c>
      <c r="S288">
        <f t="shared" si="1470"/>
        <v>540.00000000000284</v>
      </c>
      <c r="T288" s="7">
        <f t="shared" si="1471"/>
        <v>473.09418203097562</v>
      </c>
    </row>
    <row r="289" spans="1:20" x14ac:dyDescent="0.2">
      <c r="B289" s="24"/>
      <c r="D289" s="22"/>
      <c r="E289" s="4">
        <v>50</v>
      </c>
      <c r="F289" s="4">
        <v>1441</v>
      </c>
      <c r="G289" s="6">
        <f t="shared" ref="G289:G290" si="1472">VALUE(CONCATENATE(LEFT(F289,LEN(F289)-2),":",RIGHT(F289,2)))</f>
        <v>0.6118055555555556</v>
      </c>
      <c r="H289" s="4">
        <v>1610</v>
      </c>
      <c r="I289" s="1">
        <f t="shared" ref="I289:I290" si="1473">VALUE(CONCATENATE(LEFT(H289,LEN(H289)-2),":",RIGHT(H289,2)))</f>
        <v>0.67361111111111116</v>
      </c>
      <c r="J289" s="1">
        <f t="shared" ref="J289:J290" si="1474">IF(OR(B290&lt;&gt;"",E290=""),I289+TIME(0,5,0),"")</f>
        <v>0.67708333333333337</v>
      </c>
      <c r="K289" t="str">
        <f t="shared" ref="K289:K290" si="1475">IF(AND(OR(AND(B289&lt;&gt;"",B290=""),AND(B289="",B290="")),E290&lt;&gt;""),(G290-I289)*1440,"")</f>
        <v/>
      </c>
      <c r="L289">
        <f t="shared" ref="L289:L290" si="1476">(I289-G289)*1440</f>
        <v>89</v>
      </c>
      <c r="M289">
        <f t="shared" ref="M289:M290" si="1477">IF(B289&lt;&gt;"",1,M288+1)</f>
        <v>2</v>
      </c>
      <c r="N289">
        <f t="shared" ref="N289:N290" ca="1" si="1478">OFFSET(C289,-M289+1,0)</f>
        <v>1356</v>
      </c>
      <c r="O289">
        <f t="shared" ref="O289:O290" ca="1" si="1479">IF(J289&lt;&gt;"",(J289-VALUE(CONCATENATE(LEFT(N289,LEN(N289)-2),":",RIGHT(N289,2))))*1440,"")</f>
        <v>139</v>
      </c>
      <c r="P289">
        <f t="shared" ref="P289:P290" si="1480">IF(K289&lt;&gt;"",(E289+E290)*K289/2,E289*5/2)</f>
        <v>125</v>
      </c>
      <c r="Q289" s="7">
        <f t="shared" ref="Q289:Q290" si="1481">IF(K289&lt;&gt;"",(E290-E289)*K289/LN((E290+0.000001)/(E289+0.000001)),-5*(E289-0.000001)/(LN(1/E289)-13.8155))</f>
        <v>14.102364719732718</v>
      </c>
      <c r="R289">
        <f t="shared" ref="R289:R290" si="1482">(E289*L289)</f>
        <v>4450</v>
      </c>
      <c r="S289">
        <f t="shared" ref="S289:S290" si="1483">P289+R289</f>
        <v>4575</v>
      </c>
      <c r="T289" s="7">
        <f t="shared" ref="T289:T290" si="1484">Q289+R289</f>
        <v>4464.1023647197326</v>
      </c>
    </row>
    <row r="290" spans="1:20" x14ac:dyDescent="0.2">
      <c r="A290">
        <v>1</v>
      </c>
      <c r="B290" s="61">
        <v>44285</v>
      </c>
      <c r="C290">
        <v>826</v>
      </c>
      <c r="D290" s="21" t="s">
        <v>37</v>
      </c>
      <c r="E290" s="4">
        <v>0.01</v>
      </c>
      <c r="F290" s="4">
        <v>857</v>
      </c>
      <c r="G290" s="6">
        <f t="shared" si="1472"/>
        <v>0.37291666666666662</v>
      </c>
      <c r="H290" s="4">
        <v>901</v>
      </c>
      <c r="I290" s="1">
        <f t="shared" si="1473"/>
        <v>0.3756944444444445</v>
      </c>
      <c r="J290" s="1" t="str">
        <f t="shared" si="1474"/>
        <v/>
      </c>
      <c r="K290">
        <f t="shared" si="1475"/>
        <v>9.9999999999999645</v>
      </c>
      <c r="L290">
        <f t="shared" si="1476"/>
        <v>4.0000000000001457</v>
      </c>
      <c r="M290">
        <f t="shared" si="1477"/>
        <v>1</v>
      </c>
      <c r="N290">
        <f t="shared" ca="1" si="1478"/>
        <v>826</v>
      </c>
      <c r="O290" t="str">
        <f t="shared" si="1479"/>
        <v/>
      </c>
      <c r="P290">
        <f t="shared" si="1480"/>
        <v>125.04999999999956</v>
      </c>
      <c r="Q290" s="7">
        <f t="shared" si="1481"/>
        <v>31.940404268630843</v>
      </c>
      <c r="R290">
        <f t="shared" si="1482"/>
        <v>4.0000000000001458E-2</v>
      </c>
      <c r="S290">
        <f t="shared" si="1483"/>
        <v>125.08999999999956</v>
      </c>
      <c r="T290" s="7">
        <f t="shared" si="1484"/>
        <v>31.980404268630846</v>
      </c>
    </row>
    <row r="291" spans="1:20" x14ac:dyDescent="0.2">
      <c r="B291" s="24"/>
      <c r="D291" s="21"/>
      <c r="E291" s="4">
        <v>25</v>
      </c>
      <c r="F291" s="4">
        <v>911</v>
      </c>
      <c r="G291" s="6">
        <f t="shared" ref="G291:G296" si="1485">VALUE(CONCATENATE(LEFT(F291,LEN(F291)-2),":",RIGHT(F291,2)))</f>
        <v>0.38263888888888892</v>
      </c>
      <c r="H291" s="4">
        <v>915</v>
      </c>
      <c r="I291" s="1">
        <f t="shared" ref="I291:I296" si="1486">VALUE(CONCATENATE(LEFT(H291,LEN(H291)-2),":",RIGHT(H291,2)))</f>
        <v>0.38541666666666669</v>
      </c>
      <c r="J291" s="1" t="str">
        <f t="shared" ref="J291:J296" si="1487">IF(OR(B292&lt;&gt;"",E292=""),I291+TIME(0,5,0),"")</f>
        <v/>
      </c>
      <c r="K291">
        <f t="shared" ref="K291:K296" si="1488">IF(AND(OR(AND(B291&lt;&gt;"",B292=""),AND(B291="",B292="")),E292&lt;&gt;""),(G292-I291)*1440,"")</f>
        <v>2.9999999999999893</v>
      </c>
      <c r="L291">
        <f t="shared" ref="L291:L296" si="1489">(I291-G291)*1440</f>
        <v>3.9999999999999858</v>
      </c>
      <c r="M291">
        <f t="shared" ref="M291:M296" si="1490">IF(B291&lt;&gt;"",1,M290+1)</f>
        <v>2</v>
      </c>
      <c r="N291">
        <f t="shared" ref="N291:N296" ca="1" si="1491">OFFSET(C291,-M291+1,0)</f>
        <v>826</v>
      </c>
      <c r="O291" t="str">
        <f t="shared" ref="O291:O296" si="1492">IF(J291&lt;&gt;"",(J291-VALUE(CONCATENATE(LEFT(N291,LEN(N291)-2),":",RIGHT(N291,2))))*1440,"")</f>
        <v/>
      </c>
      <c r="P291">
        <f t="shared" ref="P291:P296" si="1493">IF(K291&lt;&gt;"",(E291+E292)*K291/2,E291*5/2)</f>
        <v>187.49999999999935</v>
      </c>
      <c r="Q291" s="7">
        <f t="shared" ref="Q291:Q296" si="1494">IF(K291&lt;&gt;"",(E292-E291)*K291/LN((E292+0.000001)/(E291+0.000001)),-5*(E291-0.000001)/(LN(1/E291)-13.8155))</f>
        <v>162.30319561231795</v>
      </c>
      <c r="R291">
        <f t="shared" ref="R291:R296" si="1495">(E291*L291)</f>
        <v>99.999999999999645</v>
      </c>
      <c r="S291">
        <f t="shared" ref="S291:S296" si="1496">P291+R291</f>
        <v>287.49999999999898</v>
      </c>
      <c r="T291" s="7">
        <f t="shared" ref="T291:T296" si="1497">Q291+R291</f>
        <v>262.30319561231761</v>
      </c>
    </row>
    <row r="292" spans="1:20" x14ac:dyDescent="0.2">
      <c r="B292" s="24"/>
      <c r="D292" s="22"/>
      <c r="E292" s="4">
        <v>100</v>
      </c>
      <c r="F292" s="4">
        <v>918</v>
      </c>
      <c r="G292" s="6">
        <f t="shared" si="1485"/>
        <v>0.38750000000000001</v>
      </c>
      <c r="H292" s="4">
        <v>929</v>
      </c>
      <c r="I292" s="1">
        <f t="shared" si="1486"/>
        <v>0.39513888888888887</v>
      </c>
      <c r="J292" s="1">
        <f t="shared" si="1487"/>
        <v>0.39861111111111108</v>
      </c>
      <c r="K292" t="str">
        <f t="shared" si="1488"/>
        <v/>
      </c>
      <c r="L292">
        <f t="shared" si="1489"/>
        <v>10.999999999999961</v>
      </c>
      <c r="M292">
        <f t="shared" si="1490"/>
        <v>3</v>
      </c>
      <c r="N292">
        <f t="shared" ca="1" si="1491"/>
        <v>826</v>
      </c>
      <c r="O292">
        <f t="shared" ca="1" si="1492"/>
        <v>67.999999999999915</v>
      </c>
      <c r="P292">
        <f t="shared" si="1493"/>
        <v>250</v>
      </c>
      <c r="Q292" s="7">
        <f t="shared" si="1494"/>
        <v>27.143420404993254</v>
      </c>
      <c r="R292">
        <f t="shared" si="1495"/>
        <v>1099.9999999999961</v>
      </c>
      <c r="S292">
        <f t="shared" si="1496"/>
        <v>1349.9999999999961</v>
      </c>
      <c r="T292" s="7">
        <f t="shared" si="1497"/>
        <v>1127.1434204049895</v>
      </c>
    </row>
    <row r="293" spans="1:20" x14ac:dyDescent="0.2">
      <c r="B293" s="61">
        <v>44285</v>
      </c>
      <c r="C293">
        <v>1251</v>
      </c>
      <c r="D293" s="21"/>
      <c r="E293" s="4">
        <v>0.01</v>
      </c>
      <c r="F293" s="4">
        <v>1328</v>
      </c>
      <c r="G293" s="6">
        <f t="shared" si="1485"/>
        <v>0.56111111111111112</v>
      </c>
      <c r="H293" s="4">
        <v>1336</v>
      </c>
      <c r="I293" s="1">
        <f t="shared" si="1486"/>
        <v>0.56666666666666665</v>
      </c>
      <c r="J293" s="1" t="str">
        <f t="shared" si="1487"/>
        <v/>
      </c>
      <c r="K293">
        <f t="shared" si="1488"/>
        <v>14.999999999999947</v>
      </c>
      <c r="L293">
        <f t="shared" si="1489"/>
        <v>7.9999999999999716</v>
      </c>
      <c r="M293">
        <f t="shared" si="1490"/>
        <v>1</v>
      </c>
      <c r="N293">
        <f t="shared" ca="1" si="1491"/>
        <v>1251</v>
      </c>
      <c r="O293" t="str">
        <f t="shared" si="1492"/>
        <v/>
      </c>
      <c r="P293">
        <f t="shared" si="1493"/>
        <v>210.07499999999928</v>
      </c>
      <c r="Q293" s="7">
        <f t="shared" si="1494"/>
        <v>52.895989356313954</v>
      </c>
      <c r="R293">
        <f t="shared" si="1495"/>
        <v>7.9999999999999724E-2</v>
      </c>
      <c r="S293">
        <f t="shared" si="1496"/>
        <v>210.15499999999929</v>
      </c>
      <c r="T293" s="7">
        <f t="shared" si="1497"/>
        <v>52.975989356313953</v>
      </c>
    </row>
    <row r="294" spans="1:20" x14ac:dyDescent="0.2">
      <c r="B294" s="11"/>
      <c r="D294" s="22"/>
      <c r="E294" s="4">
        <v>28</v>
      </c>
      <c r="F294" s="4">
        <v>1351</v>
      </c>
      <c r="G294" s="6">
        <f t="shared" si="1485"/>
        <v>0.57708333333333328</v>
      </c>
      <c r="H294" s="4">
        <v>1357</v>
      </c>
      <c r="I294" s="1">
        <f t="shared" si="1486"/>
        <v>0.58124999999999993</v>
      </c>
      <c r="J294" s="1" t="str">
        <f t="shared" si="1487"/>
        <v/>
      </c>
      <c r="K294">
        <f t="shared" si="1488"/>
        <v>5.0000000000001421</v>
      </c>
      <c r="L294">
        <f t="shared" si="1489"/>
        <v>5.9999999999999787</v>
      </c>
      <c r="M294">
        <f t="shared" si="1490"/>
        <v>2</v>
      </c>
      <c r="N294">
        <f t="shared" ca="1" si="1491"/>
        <v>1251</v>
      </c>
      <c r="O294" t="str">
        <f t="shared" si="1492"/>
        <v/>
      </c>
      <c r="P294">
        <f t="shared" si="1493"/>
        <v>320.00000000000909</v>
      </c>
      <c r="Q294" s="7">
        <f t="shared" si="1494"/>
        <v>282.80417462334913</v>
      </c>
      <c r="R294">
        <f t="shared" si="1495"/>
        <v>167.9999999999994</v>
      </c>
      <c r="S294">
        <f t="shared" si="1496"/>
        <v>488.00000000000853</v>
      </c>
      <c r="T294" s="7">
        <f t="shared" si="1497"/>
        <v>450.80417462334856</v>
      </c>
    </row>
    <row r="295" spans="1:20" x14ac:dyDescent="0.2">
      <c r="B295" s="11"/>
      <c r="D295" s="22"/>
      <c r="E295" s="4">
        <v>100</v>
      </c>
      <c r="F295" s="4">
        <v>1402</v>
      </c>
      <c r="G295" s="6">
        <f t="shared" si="1485"/>
        <v>0.58472222222222225</v>
      </c>
      <c r="H295" s="4">
        <v>1425</v>
      </c>
      <c r="I295" s="1">
        <f t="shared" si="1486"/>
        <v>0.60069444444444442</v>
      </c>
      <c r="J295" s="1">
        <f t="shared" si="1487"/>
        <v>0.60416666666666663</v>
      </c>
      <c r="K295" t="str">
        <f t="shared" si="1488"/>
        <v/>
      </c>
      <c r="L295">
        <f t="shared" si="1489"/>
        <v>22.999999999999918</v>
      </c>
      <c r="M295">
        <f t="shared" si="1490"/>
        <v>3</v>
      </c>
      <c r="N295">
        <f t="shared" ca="1" si="1491"/>
        <v>1251</v>
      </c>
      <c r="O295">
        <f t="shared" ca="1" si="1492"/>
        <v>98.999999999999972</v>
      </c>
      <c r="P295">
        <f t="shared" si="1493"/>
        <v>250</v>
      </c>
      <c r="Q295" s="7">
        <f t="shared" si="1494"/>
        <v>27.143420404993254</v>
      </c>
      <c r="R295">
        <f t="shared" si="1495"/>
        <v>2299.9999999999918</v>
      </c>
      <c r="S295">
        <f t="shared" si="1496"/>
        <v>2549.9999999999918</v>
      </c>
      <c r="T295" s="7">
        <f t="shared" si="1497"/>
        <v>2327.1434204049851</v>
      </c>
    </row>
    <row r="296" spans="1:20" x14ac:dyDescent="0.2">
      <c r="A296">
        <v>1</v>
      </c>
      <c r="B296" s="61">
        <v>44286</v>
      </c>
      <c r="C296">
        <v>811</v>
      </c>
      <c r="D296" s="21" t="s">
        <v>37</v>
      </c>
      <c r="E296" s="4">
        <v>0.01</v>
      </c>
      <c r="F296" s="4">
        <v>947</v>
      </c>
      <c r="G296" s="6">
        <f t="shared" si="1485"/>
        <v>0.40763888888888888</v>
      </c>
      <c r="H296" s="4">
        <v>953</v>
      </c>
      <c r="I296" s="1">
        <f t="shared" si="1486"/>
        <v>0.41180555555555554</v>
      </c>
      <c r="J296" s="1" t="str">
        <f t="shared" si="1487"/>
        <v/>
      </c>
      <c r="K296">
        <f t="shared" si="1488"/>
        <v>13.000000000000034</v>
      </c>
      <c r="L296">
        <f t="shared" si="1489"/>
        <v>5.9999999999999787</v>
      </c>
      <c r="M296">
        <f t="shared" si="1490"/>
        <v>1</v>
      </c>
      <c r="N296">
        <f t="shared" ca="1" si="1491"/>
        <v>811</v>
      </c>
      <c r="O296" t="str">
        <f t="shared" si="1492"/>
        <v/>
      </c>
      <c r="P296">
        <f t="shared" si="1493"/>
        <v>162.56500000000042</v>
      </c>
      <c r="Q296" s="7">
        <f t="shared" si="1494"/>
        <v>41.522525549220347</v>
      </c>
      <c r="R296">
        <f t="shared" si="1495"/>
        <v>5.999999999999979E-2</v>
      </c>
      <c r="S296">
        <f t="shared" si="1496"/>
        <v>162.62500000000043</v>
      </c>
      <c r="T296" s="7">
        <f t="shared" si="1497"/>
        <v>41.58252554922035</v>
      </c>
    </row>
    <row r="297" spans="1:20" x14ac:dyDescent="0.2">
      <c r="B297" s="24"/>
      <c r="D297" s="21"/>
      <c r="E297" s="4">
        <v>25</v>
      </c>
      <c r="F297" s="4">
        <v>1006</v>
      </c>
      <c r="G297" s="6">
        <f t="shared" ref="G297:G298" si="1498">VALUE(CONCATENATE(LEFT(F297,LEN(F297)-2),":",RIGHT(F297,2)))</f>
        <v>0.42083333333333334</v>
      </c>
      <c r="H297" s="4">
        <v>1022</v>
      </c>
      <c r="I297" s="1">
        <f t="shared" ref="I297:I298" si="1499">VALUE(CONCATENATE(LEFT(H297,LEN(H297)-2),":",RIGHT(H297,2)))</f>
        <v>0.43194444444444446</v>
      </c>
      <c r="J297" s="1" t="str">
        <f t="shared" ref="J297:J298" si="1500">IF(OR(B298&lt;&gt;"",E298=""),I297+TIME(0,5,0),"")</f>
        <v/>
      </c>
      <c r="K297">
        <f t="shared" ref="K297:K298" si="1501">IF(AND(OR(AND(B297&lt;&gt;"",B298=""),AND(B297="",B298="")),E298&lt;&gt;""),(G298-I297)*1440,"")</f>
        <v>3.9999999999999858</v>
      </c>
      <c r="L297">
        <f t="shared" ref="L297:L298" si="1502">(I297-G297)*1440</f>
        <v>16.000000000000021</v>
      </c>
      <c r="M297">
        <f t="shared" ref="M297:M298" si="1503">IF(B297&lt;&gt;"",1,M296+1)</f>
        <v>2</v>
      </c>
      <c r="N297">
        <f t="shared" ref="N297:N298" ca="1" si="1504">OFFSET(C297,-M297+1,0)</f>
        <v>811</v>
      </c>
      <c r="O297" t="str">
        <f t="shared" ref="O297:O298" si="1505">IF(J297&lt;&gt;"",(J297-VALUE(CONCATENATE(LEFT(N297,LEN(N297)-2),":",RIGHT(N297,2))))*1440,"")</f>
        <v/>
      </c>
      <c r="P297">
        <f t="shared" ref="P297:P298" si="1506">IF(K297&lt;&gt;"",(E297+E298)*K297/2,E297*5/2)</f>
        <v>249.99999999999912</v>
      </c>
      <c r="Q297" s="7">
        <f t="shared" ref="Q297:Q298" si="1507">IF(K297&lt;&gt;"",(E298-E297)*K297/LN((E298+0.000001)/(E297+0.000001)),-5*(E297-0.000001)/(LN(1/E297)-13.8155))</f>
        <v>216.40426081642391</v>
      </c>
      <c r="R297">
        <f t="shared" ref="R297:R298" si="1508">(E297*L297)</f>
        <v>400.00000000000051</v>
      </c>
      <c r="S297">
        <f t="shared" ref="S297:S298" si="1509">P297+R297</f>
        <v>649.99999999999966</v>
      </c>
      <c r="T297" s="7">
        <f t="shared" ref="T297:T298" si="1510">Q297+R297</f>
        <v>616.40426081642443</v>
      </c>
    </row>
    <row r="298" spans="1:20" x14ac:dyDescent="0.2">
      <c r="B298" s="24"/>
      <c r="D298" s="22"/>
      <c r="E298" s="4">
        <v>100</v>
      </c>
      <c r="F298" s="4">
        <v>1026</v>
      </c>
      <c r="G298" s="6">
        <f t="shared" si="1498"/>
        <v>0.43472222222222223</v>
      </c>
      <c r="H298" s="4">
        <v>1031</v>
      </c>
      <c r="I298" s="1">
        <f t="shared" si="1499"/>
        <v>0.4381944444444445</v>
      </c>
      <c r="J298" s="1">
        <f t="shared" si="1500"/>
        <v>0.44166666666666671</v>
      </c>
      <c r="K298" t="str">
        <f t="shared" si="1501"/>
        <v/>
      </c>
      <c r="L298">
        <f t="shared" si="1502"/>
        <v>5.0000000000000622</v>
      </c>
      <c r="M298">
        <f t="shared" si="1503"/>
        <v>3</v>
      </c>
      <c r="N298">
        <f t="shared" ca="1" si="1504"/>
        <v>811</v>
      </c>
      <c r="O298">
        <f t="shared" ca="1" si="1505"/>
        <v>145.00000000000006</v>
      </c>
      <c r="P298">
        <f t="shared" si="1506"/>
        <v>250</v>
      </c>
      <c r="Q298" s="7">
        <f t="shared" si="1507"/>
        <v>27.143420404993254</v>
      </c>
      <c r="R298">
        <f t="shared" si="1508"/>
        <v>500.0000000000062</v>
      </c>
      <c r="S298">
        <f t="shared" si="1509"/>
        <v>750.00000000000614</v>
      </c>
      <c r="T298" s="7">
        <f t="shared" si="1510"/>
        <v>527.14342040499946</v>
      </c>
    </row>
    <row r="299" spans="1:20" x14ac:dyDescent="0.2">
      <c r="B299" s="61"/>
      <c r="D299" s="21"/>
      <c r="E299" s="4"/>
      <c r="F299" s="4"/>
      <c r="G299" s="6"/>
      <c r="H299" s="4"/>
      <c r="I299" s="1"/>
      <c r="J299" s="1"/>
      <c r="M299"/>
      <c r="N299"/>
      <c r="T299" s="7"/>
    </row>
    <row r="300" spans="1:20" x14ac:dyDescent="0.2">
      <c r="B300" s="11"/>
      <c r="D300" s="22"/>
      <c r="E300" s="4"/>
      <c r="F300" s="4"/>
      <c r="G300" s="6"/>
      <c r="H300" s="4"/>
      <c r="I300" s="1"/>
      <c r="J300" s="1"/>
      <c r="M300"/>
      <c r="N300"/>
      <c r="T300" s="7"/>
    </row>
    <row r="301" spans="1:20" x14ac:dyDescent="0.2">
      <c r="B301" s="11"/>
      <c r="D301" s="22"/>
      <c r="E301" s="4"/>
      <c r="F301" s="4"/>
      <c r="G301" s="6"/>
      <c r="H301" s="4"/>
      <c r="I301" s="1"/>
      <c r="J301" s="1"/>
      <c r="M301"/>
      <c r="N301"/>
      <c r="T301" s="7"/>
    </row>
    <row r="302" spans="1:20" x14ac:dyDescent="0.2">
      <c r="B302" s="11"/>
      <c r="D302" s="22"/>
      <c r="E302" s="4"/>
      <c r="F302" s="4"/>
      <c r="G302" s="6"/>
      <c r="H302" s="4"/>
      <c r="I302" s="1"/>
      <c r="J302" s="1"/>
      <c r="M302"/>
      <c r="N302"/>
      <c r="T302" s="7"/>
    </row>
    <row r="303" spans="1:20" x14ac:dyDescent="0.2">
      <c r="B303" s="11"/>
      <c r="D303" s="22"/>
      <c r="E303" s="4"/>
      <c r="F303" s="4"/>
      <c r="G303" s="6"/>
      <c r="H303" s="4"/>
      <c r="I303" s="1"/>
      <c r="J303" s="1"/>
      <c r="M303"/>
      <c r="N303"/>
      <c r="T303" s="7"/>
    </row>
    <row r="304" spans="1:20" x14ac:dyDescent="0.2">
      <c r="B304" s="11"/>
      <c r="D304" s="21"/>
      <c r="E304" s="4"/>
      <c r="F304" s="4"/>
      <c r="G304" s="6"/>
      <c r="H304" s="4"/>
      <c r="I304" s="1"/>
      <c r="J304" s="1"/>
      <c r="M304"/>
      <c r="N304"/>
      <c r="T304" s="7"/>
    </row>
    <row r="305" spans="2:20" x14ac:dyDescent="0.2">
      <c r="B305" s="11"/>
      <c r="D305" s="22"/>
      <c r="E305" s="4"/>
      <c r="F305" s="4"/>
      <c r="G305" s="6"/>
      <c r="H305" s="4"/>
      <c r="I305" s="1"/>
      <c r="J305" s="1"/>
      <c r="M305"/>
      <c r="N305"/>
      <c r="T305" s="7"/>
    </row>
    <row r="306" spans="2:20" x14ac:dyDescent="0.2">
      <c r="B306" s="11"/>
      <c r="D306" s="22"/>
      <c r="E306" s="4"/>
      <c r="F306" s="4"/>
      <c r="G306" s="6"/>
      <c r="H306" s="4"/>
      <c r="I306" s="1"/>
      <c r="J306" s="1"/>
      <c r="M306"/>
      <c r="N306"/>
      <c r="T306" s="7"/>
    </row>
    <row r="307" spans="2:20" x14ac:dyDescent="0.2">
      <c r="B307" s="11"/>
      <c r="D307" s="21"/>
      <c r="E307" s="4"/>
      <c r="F307" s="4"/>
      <c r="G307" s="6"/>
      <c r="H307" s="4"/>
      <c r="I307" s="1"/>
      <c r="J307" s="1"/>
      <c r="M307"/>
      <c r="N307"/>
      <c r="T307" s="7"/>
    </row>
    <row r="308" spans="2:20" x14ac:dyDescent="0.2">
      <c r="B308" s="11"/>
      <c r="D308" s="21"/>
      <c r="E308" s="4"/>
      <c r="F308" s="4"/>
      <c r="G308" s="6"/>
      <c r="H308" s="4"/>
      <c r="I308" s="1"/>
      <c r="J308" s="1"/>
      <c r="M308"/>
      <c r="N308"/>
      <c r="T308" s="7"/>
    </row>
    <row r="309" spans="2:20" x14ac:dyDescent="0.2">
      <c r="B309" s="11"/>
      <c r="D309" s="21"/>
      <c r="E309" s="4"/>
      <c r="F309" s="4"/>
      <c r="G309" s="6"/>
      <c r="H309" s="4"/>
      <c r="I309" s="1"/>
      <c r="J309" s="1"/>
      <c r="M309"/>
      <c r="N309"/>
      <c r="T309" s="7"/>
    </row>
    <row r="310" spans="2:20" x14ac:dyDescent="0.2">
      <c r="B310" s="11"/>
      <c r="D310" s="21"/>
      <c r="E310" s="4"/>
      <c r="F310" s="4"/>
      <c r="G310" s="6"/>
      <c r="H310" s="4"/>
      <c r="I310" s="1"/>
      <c r="J310" s="1"/>
      <c r="M310"/>
      <c r="N310"/>
      <c r="T310" s="7"/>
    </row>
    <row r="311" spans="2:20" x14ac:dyDescent="0.2">
      <c r="B311" s="11"/>
      <c r="D311" s="22"/>
      <c r="E311" s="4"/>
      <c r="F311" s="4"/>
      <c r="G311" s="6"/>
      <c r="H311" s="4"/>
      <c r="I311" s="1"/>
      <c r="J311" s="1"/>
      <c r="M311"/>
      <c r="N311"/>
      <c r="T311" s="7"/>
    </row>
    <row r="312" spans="2:20" x14ac:dyDescent="0.2">
      <c r="B312" s="11"/>
      <c r="D312" s="21"/>
      <c r="E312" s="4"/>
      <c r="F312" s="4"/>
      <c r="G312" s="6"/>
      <c r="H312" s="4"/>
      <c r="I312" s="1"/>
      <c r="J312" s="1"/>
      <c r="M312"/>
      <c r="N312"/>
      <c r="T312" s="7"/>
    </row>
    <row r="313" spans="2:20" x14ac:dyDescent="0.2">
      <c r="B313" s="11"/>
      <c r="D313" s="22"/>
      <c r="E313" s="4"/>
      <c r="F313" s="4"/>
      <c r="G313" s="6"/>
      <c r="H313" s="4"/>
      <c r="I313" s="1"/>
      <c r="J313" s="1"/>
      <c r="M313"/>
      <c r="N313"/>
      <c r="T313" s="7"/>
    </row>
    <row r="314" spans="2:20" x14ac:dyDescent="0.2">
      <c r="B314" s="11"/>
      <c r="D314" s="21"/>
      <c r="E314" s="4"/>
      <c r="F314" s="4"/>
      <c r="G314" s="6"/>
      <c r="H314" s="4"/>
      <c r="I314" s="1"/>
      <c r="J314" s="1"/>
      <c r="M314"/>
      <c r="N314"/>
      <c r="T314" s="7"/>
    </row>
    <row r="315" spans="2:20" x14ac:dyDescent="0.2">
      <c r="B315" s="11"/>
      <c r="D315" s="21"/>
      <c r="E315" s="4"/>
      <c r="F315" s="4"/>
      <c r="G315" s="6"/>
      <c r="H315" s="4"/>
      <c r="I315" s="1"/>
      <c r="J315" s="1"/>
      <c r="M315"/>
      <c r="N315"/>
      <c r="T315" s="7"/>
    </row>
    <row r="316" spans="2:20" x14ac:dyDescent="0.2">
      <c r="B316" s="11"/>
      <c r="D316" s="21"/>
      <c r="E316" s="4"/>
      <c r="F316" s="4"/>
      <c r="G316" s="6"/>
      <c r="H316" s="4"/>
      <c r="I316" s="1"/>
      <c r="J316" s="1"/>
      <c r="M316"/>
      <c r="N316"/>
      <c r="T316" s="7"/>
    </row>
    <row r="317" spans="2:20" x14ac:dyDescent="0.2">
      <c r="B317" s="11"/>
      <c r="D317" s="21"/>
      <c r="E317" s="4"/>
      <c r="F317" s="4"/>
      <c r="G317" s="6"/>
      <c r="H317" s="4"/>
      <c r="I317" s="1"/>
      <c r="J317" s="1"/>
      <c r="M317"/>
      <c r="N317"/>
      <c r="T317" s="7"/>
    </row>
    <row r="318" spans="2:20" x14ac:dyDescent="0.2">
      <c r="B318" s="11"/>
      <c r="D318" s="21"/>
      <c r="E318" s="4"/>
      <c r="F318" s="4"/>
      <c r="G318" s="6"/>
      <c r="H318" s="4"/>
      <c r="I318" s="1"/>
      <c r="J318" s="1"/>
      <c r="M318"/>
      <c r="N318"/>
      <c r="T318" s="7"/>
    </row>
    <row r="319" spans="2:20" x14ac:dyDescent="0.2">
      <c r="B319" s="11"/>
      <c r="D319" s="21"/>
      <c r="E319" s="4"/>
      <c r="F319" s="4"/>
      <c r="G319" s="6"/>
      <c r="H319" s="4"/>
      <c r="I319" s="1"/>
      <c r="J319" s="1"/>
      <c r="M319"/>
      <c r="N319"/>
      <c r="T319" s="7"/>
    </row>
    <row r="320" spans="2:20" x14ac:dyDescent="0.2">
      <c r="B320" s="11"/>
      <c r="D320" s="21"/>
      <c r="E320" s="4"/>
      <c r="F320" s="4"/>
      <c r="G320" s="6"/>
      <c r="H320" s="4"/>
      <c r="I320" s="1"/>
      <c r="J320" s="1"/>
      <c r="M320"/>
      <c r="N320"/>
      <c r="T320" s="7"/>
    </row>
    <row r="321" spans="2:20" x14ac:dyDescent="0.2">
      <c r="B321" s="11"/>
      <c r="D321" s="21"/>
      <c r="E321" s="4"/>
      <c r="F321" s="4"/>
      <c r="G321" s="6"/>
      <c r="H321" s="4"/>
      <c r="I321" s="1"/>
      <c r="J321" s="1"/>
      <c r="M321"/>
      <c r="N321"/>
      <c r="T321" s="7"/>
    </row>
    <row r="322" spans="2:20" x14ac:dyDescent="0.2">
      <c r="B322" s="11"/>
      <c r="D322" s="21"/>
      <c r="E322" s="4"/>
      <c r="F322" s="4"/>
      <c r="G322" s="6"/>
      <c r="H322" s="4"/>
      <c r="I322" s="1"/>
      <c r="J322" s="1"/>
      <c r="M322"/>
      <c r="N322"/>
      <c r="T322" s="7"/>
    </row>
    <row r="323" spans="2:20" x14ac:dyDescent="0.2">
      <c r="B323" s="11"/>
      <c r="D323" s="21"/>
      <c r="E323" s="4"/>
      <c r="F323" s="4"/>
      <c r="G323" s="6"/>
      <c r="H323" s="4"/>
      <c r="I323" s="1"/>
      <c r="J323" s="1"/>
      <c r="M323"/>
      <c r="N323"/>
      <c r="T323" s="7"/>
    </row>
    <row r="324" spans="2:20" x14ac:dyDescent="0.2">
      <c r="B324" s="11"/>
      <c r="D324" s="21"/>
      <c r="E324" s="4"/>
      <c r="F324" s="4"/>
      <c r="G324" s="6"/>
      <c r="H324" s="4"/>
      <c r="I324" s="1"/>
      <c r="J324" s="1"/>
      <c r="M324"/>
      <c r="N324"/>
      <c r="T324" s="7"/>
    </row>
    <row r="325" spans="2:20" x14ac:dyDescent="0.2">
      <c r="B325" s="11"/>
      <c r="D325" s="21"/>
      <c r="E325" s="4"/>
      <c r="F325" s="4"/>
      <c r="G325" s="6"/>
      <c r="H325" s="4"/>
      <c r="I325" s="1"/>
      <c r="J325" s="1"/>
      <c r="M325"/>
      <c r="N325"/>
      <c r="T325" s="7"/>
    </row>
    <row r="326" spans="2:20" x14ac:dyDescent="0.2">
      <c r="B326" s="11"/>
      <c r="D326" s="21"/>
      <c r="E326" s="4"/>
      <c r="F326" s="4"/>
      <c r="G326" s="6"/>
      <c r="H326" s="4"/>
      <c r="I326" s="1"/>
      <c r="J326" s="1"/>
      <c r="M326"/>
      <c r="N326"/>
      <c r="T326" s="7"/>
    </row>
    <row r="327" spans="2:20" x14ac:dyDescent="0.2">
      <c r="B327" s="11"/>
      <c r="D327" s="21"/>
      <c r="E327" s="4"/>
      <c r="F327" s="4"/>
      <c r="G327" s="6"/>
      <c r="H327" s="4"/>
      <c r="I327" s="1"/>
      <c r="J327" s="1"/>
      <c r="M327"/>
      <c r="N327"/>
      <c r="T327" s="7"/>
    </row>
    <row r="328" spans="2:20" x14ac:dyDescent="0.2">
      <c r="B328" s="11"/>
      <c r="D328" s="21"/>
      <c r="E328" s="4"/>
      <c r="F328" s="4"/>
      <c r="G328" s="6"/>
      <c r="H328" s="4"/>
      <c r="I328" s="1"/>
      <c r="J328" s="1"/>
      <c r="M328"/>
      <c r="N328"/>
      <c r="T328" s="7"/>
    </row>
    <row r="329" spans="2:20" x14ac:dyDescent="0.2">
      <c r="B329" s="11"/>
      <c r="D329" s="21"/>
      <c r="E329" s="4"/>
      <c r="F329" s="4"/>
      <c r="G329" s="6"/>
      <c r="H329" s="4"/>
      <c r="I329" s="1"/>
      <c r="J329" s="1"/>
      <c r="M329"/>
      <c r="N329"/>
      <c r="T329" s="7"/>
    </row>
    <row r="330" spans="2:20" x14ac:dyDescent="0.2">
      <c r="B330" s="11"/>
      <c r="D330" s="21"/>
      <c r="E330" s="4"/>
      <c r="F330" s="4"/>
      <c r="G330" s="6"/>
      <c r="H330" s="4"/>
      <c r="I330" s="1"/>
      <c r="J330" s="1"/>
      <c r="M330"/>
      <c r="N330"/>
      <c r="T330" s="7"/>
    </row>
    <row r="331" spans="2:20" x14ac:dyDescent="0.2">
      <c r="B331" s="11"/>
      <c r="D331" s="21"/>
      <c r="E331" s="4"/>
      <c r="F331" s="4"/>
      <c r="G331" s="6"/>
      <c r="H331" s="4"/>
      <c r="I331" s="1"/>
      <c r="J331" s="1"/>
      <c r="M331"/>
      <c r="N331"/>
      <c r="T331" s="7"/>
    </row>
    <row r="332" spans="2:20" x14ac:dyDescent="0.2">
      <c r="B332" s="11"/>
      <c r="D332" s="21"/>
      <c r="E332" s="4"/>
      <c r="F332" s="4"/>
      <c r="G332" s="6"/>
      <c r="H332" s="4"/>
      <c r="I332" s="1"/>
      <c r="J332" s="1"/>
      <c r="M332"/>
      <c r="N332"/>
      <c r="T332" s="7"/>
    </row>
    <row r="333" spans="2:20" x14ac:dyDescent="0.2">
      <c r="B333" s="11"/>
      <c r="D333" s="21"/>
      <c r="E333" s="4"/>
      <c r="F333" s="4"/>
      <c r="G333" s="6"/>
      <c r="H333" s="4"/>
      <c r="I333" s="1"/>
      <c r="J333" s="1"/>
      <c r="M333"/>
      <c r="N333"/>
      <c r="T333" s="7"/>
    </row>
    <row r="334" spans="2:20" x14ac:dyDescent="0.2">
      <c r="B334" s="11"/>
      <c r="D334" s="21"/>
      <c r="E334" s="4"/>
      <c r="F334" s="4"/>
      <c r="G334" s="6"/>
      <c r="H334" s="4"/>
      <c r="I334" s="1"/>
      <c r="J334" s="1"/>
      <c r="M334"/>
      <c r="N334"/>
      <c r="T334" s="7"/>
    </row>
    <row r="335" spans="2:20" x14ac:dyDescent="0.2">
      <c r="B335" s="11"/>
      <c r="D335" s="21"/>
      <c r="E335" s="4"/>
      <c r="F335" s="4"/>
      <c r="G335" s="6"/>
      <c r="H335" s="4"/>
      <c r="I335" s="1"/>
      <c r="J335" s="1"/>
      <c r="M335"/>
      <c r="N335"/>
      <c r="T335" s="7"/>
    </row>
    <row r="336" spans="2:20" x14ac:dyDescent="0.2">
      <c r="B336" s="11"/>
      <c r="D336" s="21"/>
      <c r="E336" s="4"/>
      <c r="F336" s="4"/>
      <c r="G336" s="6"/>
      <c r="H336" s="4"/>
      <c r="I336" s="1"/>
      <c r="J336" s="1"/>
      <c r="M336"/>
      <c r="N336"/>
      <c r="T336" s="7"/>
    </row>
    <row r="337" spans="2:20" x14ac:dyDescent="0.2">
      <c r="B337" s="11"/>
      <c r="D337" s="21"/>
      <c r="E337" s="4"/>
      <c r="F337" s="4"/>
      <c r="G337" s="6"/>
      <c r="H337" s="4"/>
      <c r="I337" s="1"/>
      <c r="J337" s="1"/>
      <c r="M337"/>
      <c r="N337"/>
      <c r="T337" s="7"/>
    </row>
    <row r="338" spans="2:20" x14ac:dyDescent="0.2">
      <c r="B338" s="11"/>
      <c r="D338" s="21"/>
      <c r="E338" s="4"/>
      <c r="F338" s="4"/>
      <c r="G338" s="6"/>
      <c r="H338" s="4"/>
      <c r="I338" s="1"/>
      <c r="J338" s="1"/>
      <c r="M338"/>
      <c r="N338"/>
      <c r="T338" s="7"/>
    </row>
    <row r="339" spans="2:20" x14ac:dyDescent="0.2">
      <c r="B339" s="11"/>
      <c r="D339" s="21"/>
      <c r="E339" s="4"/>
      <c r="F339" s="4"/>
      <c r="G339" s="6"/>
      <c r="H339" s="4"/>
      <c r="I339" s="1"/>
      <c r="J339" s="1"/>
      <c r="M339"/>
      <c r="N339"/>
      <c r="T339" s="7"/>
    </row>
    <row r="340" spans="2:20" x14ac:dyDescent="0.2">
      <c r="B340" s="11"/>
      <c r="D340" s="21"/>
      <c r="E340" s="4"/>
      <c r="F340" s="4"/>
      <c r="G340" s="6"/>
      <c r="H340" s="4"/>
      <c r="I340" s="1"/>
      <c r="J340" s="1"/>
      <c r="M340"/>
      <c r="N340"/>
      <c r="T340" s="7"/>
    </row>
    <row r="341" spans="2:20" x14ac:dyDescent="0.2">
      <c r="B341" s="11"/>
      <c r="D341" s="21"/>
      <c r="E341" s="4"/>
      <c r="F341" s="4"/>
      <c r="G341" s="6"/>
      <c r="H341" s="4"/>
      <c r="I341" s="1"/>
      <c r="J341" s="1"/>
      <c r="M341"/>
      <c r="N341"/>
      <c r="T341" s="7"/>
    </row>
    <row r="342" spans="2:20" x14ac:dyDescent="0.2">
      <c r="B342" s="11"/>
      <c r="D342" s="21"/>
      <c r="E342" s="4"/>
      <c r="F342" s="4"/>
      <c r="G342" s="6"/>
      <c r="H342" s="4"/>
      <c r="I342" s="1"/>
      <c r="J342" s="1"/>
      <c r="M342"/>
      <c r="N342"/>
      <c r="T342" s="7"/>
    </row>
    <row r="343" spans="2:20" x14ac:dyDescent="0.2">
      <c r="B343" s="11"/>
      <c r="D343" s="21"/>
      <c r="E343" s="4"/>
      <c r="F343" s="4"/>
      <c r="G343" s="6"/>
      <c r="H343" s="4"/>
      <c r="I343" s="1"/>
      <c r="J343" s="1"/>
      <c r="M343"/>
      <c r="N343"/>
      <c r="T343" s="7"/>
    </row>
    <row r="344" spans="2:20" x14ac:dyDescent="0.2">
      <c r="B344" s="11"/>
      <c r="D344" s="21"/>
      <c r="E344" s="4"/>
      <c r="F344" s="4"/>
      <c r="G344" s="6"/>
      <c r="H344" s="4"/>
      <c r="I344" s="1"/>
      <c r="J344" s="1"/>
      <c r="M344"/>
      <c r="N344"/>
      <c r="T344" s="7"/>
    </row>
    <row r="345" spans="2:20" x14ac:dyDescent="0.2">
      <c r="B345" s="11"/>
      <c r="D345" s="21"/>
      <c r="E345" s="4"/>
      <c r="F345" s="4"/>
      <c r="G345" s="6"/>
      <c r="H345" s="4"/>
      <c r="I345" s="1"/>
      <c r="J345" s="1"/>
      <c r="M345"/>
      <c r="N345"/>
      <c r="T345" s="7"/>
    </row>
    <row r="346" spans="2:20" x14ac:dyDescent="0.2">
      <c r="B346" s="11"/>
      <c r="D346" s="21"/>
      <c r="E346" s="4"/>
      <c r="F346" s="4"/>
      <c r="G346" s="6"/>
      <c r="H346" s="4"/>
      <c r="I346" s="1"/>
      <c r="J346" s="1"/>
      <c r="M346"/>
      <c r="N346"/>
      <c r="T346" s="7"/>
    </row>
    <row r="347" spans="2:20" x14ac:dyDescent="0.2">
      <c r="B347" s="11"/>
      <c r="D347" s="21"/>
      <c r="E347" s="4"/>
      <c r="F347" s="4"/>
      <c r="G347" s="6"/>
      <c r="H347" s="4"/>
      <c r="I347" s="1"/>
      <c r="J347" s="1"/>
      <c r="M347"/>
      <c r="N347"/>
      <c r="T347" s="7"/>
    </row>
    <row r="348" spans="2:20" x14ac:dyDescent="0.2">
      <c r="B348" s="11"/>
      <c r="D348" s="21"/>
      <c r="E348" s="4"/>
      <c r="F348" s="4"/>
      <c r="G348" s="6"/>
      <c r="H348" s="4"/>
      <c r="I348" s="1"/>
      <c r="J348" s="1"/>
      <c r="M348"/>
      <c r="N348"/>
      <c r="T348" s="7"/>
    </row>
    <row r="349" spans="2:20" x14ac:dyDescent="0.2">
      <c r="B349" s="11"/>
      <c r="D349" s="21"/>
      <c r="E349" s="4"/>
      <c r="F349" s="4"/>
      <c r="G349" s="6"/>
      <c r="H349" s="4"/>
      <c r="I349" s="1"/>
      <c r="J349" s="1"/>
      <c r="M349"/>
      <c r="N349"/>
      <c r="T349" s="7"/>
    </row>
    <row r="350" spans="2:20" x14ac:dyDescent="0.2">
      <c r="B350" s="11"/>
      <c r="D350" s="21"/>
      <c r="E350" s="4"/>
      <c r="F350" s="4"/>
      <c r="G350" s="6"/>
      <c r="H350" s="4"/>
      <c r="I350" s="1"/>
      <c r="J350" s="1"/>
      <c r="M350"/>
      <c r="N350"/>
      <c r="T350" s="7"/>
    </row>
    <row r="351" spans="2:20" x14ac:dyDescent="0.2">
      <c r="B351" s="11"/>
      <c r="D351" s="21"/>
      <c r="E351" s="4"/>
      <c r="F351" s="4"/>
      <c r="G351" s="6"/>
      <c r="H351" s="4"/>
      <c r="I351" s="1"/>
      <c r="J351" s="1"/>
      <c r="M351"/>
      <c r="N351"/>
      <c r="T351" s="7"/>
    </row>
    <row r="352" spans="2:20" x14ac:dyDescent="0.2">
      <c r="B352" s="11"/>
      <c r="D352" s="21"/>
      <c r="E352" s="4"/>
      <c r="F352" s="4"/>
      <c r="G352" s="6"/>
      <c r="H352" s="4"/>
      <c r="I352" s="1"/>
      <c r="J352" s="1"/>
      <c r="M352"/>
      <c r="N352"/>
      <c r="T352" s="7"/>
    </row>
    <row r="353" spans="2:20" x14ac:dyDescent="0.2">
      <c r="B353" s="11"/>
      <c r="D353" s="21"/>
      <c r="E353" s="4"/>
      <c r="F353" s="4"/>
      <c r="G353" s="6"/>
      <c r="H353" s="4"/>
      <c r="I353" s="1"/>
      <c r="J353" s="1"/>
      <c r="M353"/>
      <c r="N353"/>
      <c r="T353" s="7"/>
    </row>
    <row r="354" spans="2:20" x14ac:dyDescent="0.2">
      <c r="B354" s="11"/>
      <c r="D354" s="21"/>
      <c r="E354" s="4"/>
      <c r="F354" s="4"/>
      <c r="G354" s="6"/>
      <c r="H354" s="4"/>
      <c r="I354" s="1"/>
      <c r="J354" s="1"/>
      <c r="M354"/>
      <c r="N354"/>
      <c r="T354" s="7"/>
    </row>
    <row r="355" spans="2:20" x14ac:dyDescent="0.2">
      <c r="B355" s="11"/>
      <c r="D355" s="21"/>
      <c r="E355" s="4"/>
      <c r="F355" s="4"/>
      <c r="G355" s="6"/>
      <c r="H355" s="4"/>
      <c r="I355" s="1"/>
      <c r="J355" s="1"/>
      <c r="M355"/>
      <c r="N355"/>
      <c r="T355" s="7"/>
    </row>
    <row r="356" spans="2:20" x14ac:dyDescent="0.2">
      <c r="B356" s="11"/>
      <c r="D356" s="21"/>
      <c r="E356" s="4"/>
      <c r="F356" s="4"/>
      <c r="G356" s="6"/>
      <c r="H356" s="4"/>
      <c r="I356" s="1"/>
      <c r="J356" s="1"/>
      <c r="M356"/>
      <c r="N356"/>
      <c r="T356" s="7"/>
    </row>
    <row r="357" spans="2:20" x14ac:dyDescent="0.2">
      <c r="B357" s="11"/>
      <c r="D357" s="21"/>
      <c r="E357" s="4"/>
      <c r="F357" s="4"/>
      <c r="G357" s="6"/>
      <c r="H357" s="4"/>
      <c r="I357" s="1"/>
      <c r="J357" s="1"/>
      <c r="M357"/>
      <c r="N357"/>
      <c r="T357" s="7"/>
    </row>
    <row r="358" spans="2:20" x14ac:dyDescent="0.2">
      <c r="B358" s="11"/>
      <c r="D358" s="21"/>
      <c r="E358" s="4"/>
      <c r="F358" s="4"/>
      <c r="G358" s="6"/>
      <c r="H358" s="4"/>
      <c r="I358" s="1"/>
      <c r="J358" s="1"/>
      <c r="M358"/>
      <c r="N358"/>
      <c r="T358" s="7"/>
    </row>
    <row r="359" spans="2:20" x14ac:dyDescent="0.2">
      <c r="B359" s="11"/>
      <c r="D359" s="21"/>
      <c r="E359" s="4"/>
      <c r="F359" s="4"/>
      <c r="G359" s="6"/>
      <c r="H359" s="4"/>
      <c r="I359" s="1"/>
      <c r="J359" s="1"/>
      <c r="M359"/>
      <c r="N359"/>
      <c r="T359" s="7"/>
    </row>
    <row r="360" spans="2:20" x14ac:dyDescent="0.2">
      <c r="B360" s="11"/>
      <c r="D360" s="21"/>
      <c r="E360" s="4"/>
      <c r="F360" s="4"/>
      <c r="G360" s="6"/>
      <c r="H360" s="4"/>
      <c r="I360" s="1"/>
      <c r="J360" s="1"/>
      <c r="M360"/>
      <c r="N360"/>
      <c r="T360" s="7"/>
    </row>
    <row r="361" spans="2:20" x14ac:dyDescent="0.2">
      <c r="B361" s="11"/>
      <c r="D361" s="21"/>
      <c r="E361" s="4"/>
      <c r="F361" s="4"/>
      <c r="G361" s="6"/>
      <c r="H361" s="4"/>
      <c r="I361" s="1"/>
      <c r="J361" s="1"/>
      <c r="M361"/>
      <c r="N361"/>
      <c r="T361" s="7"/>
    </row>
    <row r="362" spans="2:20" x14ac:dyDescent="0.2">
      <c r="B362" s="11"/>
      <c r="D362" s="21"/>
      <c r="E362" s="4"/>
      <c r="F362" s="4"/>
      <c r="G362" s="6"/>
      <c r="H362" s="4"/>
      <c r="I362" s="1"/>
      <c r="J362" s="1"/>
      <c r="M362"/>
      <c r="N362"/>
      <c r="T362" s="7"/>
    </row>
    <row r="363" spans="2:20" x14ac:dyDescent="0.2">
      <c r="B363" s="11"/>
      <c r="D363" s="21"/>
      <c r="E363" s="4"/>
      <c r="F363" s="4"/>
      <c r="G363" s="6"/>
      <c r="H363" s="4"/>
      <c r="I363" s="1"/>
      <c r="J363" s="1"/>
      <c r="M363"/>
      <c r="N363"/>
      <c r="T363" s="7"/>
    </row>
    <row r="364" spans="2:20" x14ac:dyDescent="0.2">
      <c r="B364" s="11"/>
      <c r="D364" s="21"/>
      <c r="E364" s="4"/>
      <c r="F364" s="4"/>
      <c r="G364" s="6"/>
      <c r="H364" s="4"/>
      <c r="I364" s="1"/>
      <c r="J364" s="1"/>
      <c r="M364"/>
      <c r="N364"/>
      <c r="T364" s="7"/>
    </row>
    <row r="365" spans="2:20" x14ac:dyDescent="0.2">
      <c r="B365" s="11"/>
      <c r="D365" s="21"/>
      <c r="E365" s="4"/>
      <c r="F365" s="4"/>
      <c r="G365" s="6"/>
      <c r="H365" s="4"/>
      <c r="I365" s="1"/>
      <c r="J365" s="1"/>
      <c r="M365"/>
      <c r="N365"/>
      <c r="T365" s="7"/>
    </row>
    <row r="366" spans="2:20" x14ac:dyDescent="0.2">
      <c r="B366" s="11"/>
      <c r="D366" s="21"/>
      <c r="E366" s="4"/>
      <c r="F366" s="4"/>
      <c r="G366" s="6"/>
      <c r="H366" s="4"/>
      <c r="I366" s="1"/>
      <c r="J366" s="1"/>
      <c r="M366"/>
      <c r="N366"/>
      <c r="T366" s="7"/>
    </row>
    <row r="367" spans="2:20" x14ac:dyDescent="0.2">
      <c r="B367" s="11"/>
      <c r="D367" s="21"/>
      <c r="E367" s="4"/>
      <c r="F367" s="4"/>
      <c r="G367" s="6"/>
      <c r="H367" s="4"/>
      <c r="I367" s="1"/>
      <c r="J367" s="1"/>
      <c r="M367"/>
      <c r="N367"/>
      <c r="T367" s="7"/>
    </row>
    <row r="368" spans="2:20" x14ac:dyDescent="0.2">
      <c r="B368" s="11"/>
      <c r="D368" s="21"/>
      <c r="E368" s="4"/>
      <c r="F368" s="4"/>
      <c r="G368" s="6"/>
      <c r="H368" s="4"/>
      <c r="I368" s="1"/>
      <c r="J368" s="1"/>
      <c r="M368"/>
      <c r="N368"/>
      <c r="T368" s="7"/>
    </row>
    <row r="369" spans="2:20" x14ac:dyDescent="0.2">
      <c r="B369" s="11"/>
      <c r="D369" s="21"/>
      <c r="E369" s="4"/>
      <c r="F369" s="4"/>
      <c r="G369" s="6"/>
      <c r="H369" s="4"/>
      <c r="I369" s="1"/>
      <c r="J369" s="1"/>
      <c r="M369"/>
      <c r="N369"/>
      <c r="T369" s="7"/>
    </row>
    <row r="370" spans="2:20" x14ac:dyDescent="0.2">
      <c r="B370" s="11"/>
      <c r="D370" s="21"/>
      <c r="E370" s="4"/>
      <c r="F370" s="4"/>
      <c r="G370" s="6"/>
      <c r="H370" s="4"/>
      <c r="I370" s="1"/>
      <c r="J370" s="1"/>
      <c r="M370"/>
      <c r="N370"/>
      <c r="T370" s="7"/>
    </row>
    <row r="371" spans="2:20" x14ac:dyDescent="0.2">
      <c r="B371" s="11"/>
      <c r="D371" s="21"/>
      <c r="E371" s="4"/>
      <c r="F371" s="4"/>
      <c r="G371" s="6"/>
      <c r="H371" s="4"/>
      <c r="I371" s="1"/>
      <c r="J371" s="1"/>
      <c r="M371"/>
      <c r="N371"/>
      <c r="T371" s="7"/>
    </row>
    <row r="372" spans="2:20" x14ac:dyDescent="0.2">
      <c r="B372" s="11"/>
      <c r="D372" s="21"/>
      <c r="E372" s="4"/>
      <c r="F372" s="4"/>
      <c r="G372" s="6"/>
      <c r="H372" s="4"/>
      <c r="I372" s="1"/>
      <c r="J372" s="1"/>
      <c r="M372"/>
      <c r="N372"/>
      <c r="T372" s="7"/>
    </row>
    <row r="373" spans="2:20" x14ac:dyDescent="0.2">
      <c r="B373" s="11"/>
      <c r="D373" s="21"/>
      <c r="E373" s="4"/>
      <c r="F373" s="4"/>
      <c r="G373" s="6"/>
      <c r="H373" s="4"/>
      <c r="I373" s="1"/>
      <c r="J373" s="1"/>
      <c r="M373"/>
      <c r="N373"/>
      <c r="T373" s="7"/>
    </row>
    <row r="374" spans="2:20" x14ac:dyDescent="0.2">
      <c r="B374" s="11"/>
      <c r="D374" s="21"/>
      <c r="E374" s="4"/>
      <c r="F374" s="4"/>
      <c r="G374" s="6"/>
      <c r="H374" s="4"/>
      <c r="I374" s="1"/>
      <c r="J374" s="1"/>
      <c r="M374"/>
      <c r="N374"/>
      <c r="T374" s="7"/>
    </row>
    <row r="375" spans="2:20" x14ac:dyDescent="0.2">
      <c r="B375" s="11"/>
      <c r="D375" s="21"/>
      <c r="E375" s="4"/>
      <c r="F375" s="4"/>
      <c r="G375" s="6"/>
      <c r="H375" s="4"/>
      <c r="I375" s="1"/>
      <c r="J375" s="1"/>
      <c r="M375"/>
      <c r="N375"/>
      <c r="T375" s="7"/>
    </row>
    <row r="376" spans="2:20" x14ac:dyDescent="0.2">
      <c r="B376" s="11"/>
      <c r="D376" s="21"/>
      <c r="E376" s="4"/>
      <c r="F376" s="4"/>
      <c r="G376" s="6"/>
      <c r="H376" s="4"/>
      <c r="I376" s="1"/>
      <c r="J376" s="1"/>
      <c r="M376"/>
      <c r="N376"/>
      <c r="T376" s="7"/>
    </row>
    <row r="377" spans="2:20" x14ac:dyDescent="0.2">
      <c r="B377" s="11"/>
      <c r="D377" s="21"/>
      <c r="E377" s="4"/>
      <c r="F377" s="4"/>
      <c r="G377" s="6"/>
      <c r="H377" s="4"/>
      <c r="I377" s="1"/>
      <c r="J377" s="1"/>
      <c r="M377"/>
      <c r="N377"/>
      <c r="T377" s="7"/>
    </row>
    <row r="378" spans="2:20" x14ac:dyDescent="0.2">
      <c r="B378" s="11"/>
      <c r="D378" s="21"/>
      <c r="E378" s="4"/>
      <c r="F378" s="4"/>
      <c r="G378" s="6"/>
      <c r="H378" s="4"/>
      <c r="I378" s="1"/>
      <c r="J378" s="1"/>
      <c r="M378"/>
      <c r="N378"/>
      <c r="T378" s="7"/>
    </row>
    <row r="379" spans="2:20" x14ac:dyDescent="0.2">
      <c r="B379" s="11"/>
      <c r="D379" s="21"/>
      <c r="E379" s="4"/>
      <c r="F379" s="4"/>
      <c r="G379" s="6"/>
      <c r="H379" s="4"/>
      <c r="I379" s="1"/>
      <c r="J379" s="1"/>
      <c r="M379"/>
      <c r="N379"/>
      <c r="T379" s="7"/>
    </row>
    <row r="380" spans="2:20" x14ac:dyDescent="0.2">
      <c r="B380" s="11"/>
      <c r="D380" s="21"/>
      <c r="E380" s="4"/>
      <c r="F380" s="4"/>
      <c r="G380" s="6"/>
      <c r="H380" s="4"/>
      <c r="I380" s="1"/>
      <c r="J380" s="1"/>
      <c r="M380"/>
      <c r="N380"/>
      <c r="T380" s="7"/>
    </row>
    <row r="381" spans="2:20" x14ac:dyDescent="0.2">
      <c r="B381" s="11"/>
      <c r="D381" s="21"/>
      <c r="E381" s="4"/>
      <c r="F381" s="4"/>
      <c r="G381" s="6"/>
      <c r="H381" s="4"/>
      <c r="I381" s="1"/>
      <c r="J381" s="1"/>
      <c r="M381"/>
      <c r="N381"/>
      <c r="T381" s="7"/>
    </row>
    <row r="382" spans="2:20" x14ac:dyDescent="0.2">
      <c r="B382" s="11"/>
      <c r="D382" s="21"/>
      <c r="E382" s="4"/>
      <c r="F382" s="4"/>
      <c r="G382" s="6"/>
      <c r="H382" s="4"/>
      <c r="I382" s="1"/>
      <c r="J382" s="1"/>
      <c r="M382"/>
      <c r="N382"/>
      <c r="T382" s="7"/>
    </row>
    <row r="383" spans="2:20" x14ac:dyDescent="0.2">
      <c r="B383" s="11"/>
      <c r="D383" s="21"/>
      <c r="E383" s="4"/>
      <c r="F383" s="4"/>
      <c r="G383" s="6"/>
      <c r="H383" s="4"/>
      <c r="I383" s="1"/>
      <c r="J383" s="1"/>
      <c r="M383"/>
      <c r="N383"/>
      <c r="T383" s="7"/>
    </row>
    <row r="384" spans="2:20" x14ac:dyDescent="0.2">
      <c r="B384" s="11"/>
      <c r="D384" s="21"/>
      <c r="E384" s="4"/>
      <c r="F384" s="4"/>
      <c r="G384" s="6"/>
      <c r="H384" s="4"/>
      <c r="I384" s="1"/>
      <c r="J384" s="1"/>
      <c r="M384"/>
      <c r="N384"/>
      <c r="T384" s="7"/>
    </row>
    <row r="385" spans="2:20" x14ac:dyDescent="0.2">
      <c r="B385" s="11"/>
      <c r="D385" s="21"/>
      <c r="E385" s="4"/>
      <c r="F385" s="4"/>
      <c r="G385" s="6"/>
      <c r="H385" s="4"/>
      <c r="I385" s="1"/>
      <c r="J385" s="1"/>
      <c r="M385"/>
      <c r="N385"/>
      <c r="T385" s="7"/>
    </row>
    <row r="386" spans="2:20" x14ac:dyDescent="0.2">
      <c r="B386" s="11"/>
      <c r="D386" s="21"/>
      <c r="E386" s="4"/>
      <c r="F386" s="4"/>
      <c r="G386" s="6"/>
      <c r="H386" s="4"/>
      <c r="I386" s="1"/>
      <c r="J386" s="1"/>
      <c r="M386"/>
      <c r="N386"/>
      <c r="T386" s="7"/>
    </row>
    <row r="387" spans="2:20" x14ac:dyDescent="0.2">
      <c r="B387" s="11"/>
      <c r="D387" s="21"/>
      <c r="E387" s="4"/>
      <c r="F387" s="4"/>
      <c r="G387" s="6"/>
      <c r="H387" s="4"/>
      <c r="I387" s="1"/>
      <c r="J387" s="1"/>
      <c r="M387"/>
      <c r="N387"/>
      <c r="T387" s="7"/>
    </row>
    <row r="388" spans="2:20" x14ac:dyDescent="0.2">
      <c r="B388" s="11"/>
      <c r="D388" s="21"/>
      <c r="E388" s="4"/>
      <c r="F388" s="4"/>
      <c r="G388" s="6"/>
      <c r="H388" s="4"/>
      <c r="I388" s="1"/>
      <c r="J388" s="1"/>
      <c r="M388"/>
      <c r="N388"/>
      <c r="T388" s="7"/>
    </row>
    <row r="389" spans="2:20" x14ac:dyDescent="0.2">
      <c r="B389" s="11"/>
      <c r="D389" s="21"/>
      <c r="E389" s="4"/>
      <c r="F389" s="4"/>
      <c r="G389" s="6"/>
      <c r="H389" s="4"/>
      <c r="I389" s="1"/>
      <c r="J389" s="1"/>
      <c r="M389"/>
      <c r="N389"/>
      <c r="T389" s="7"/>
    </row>
    <row r="390" spans="2:20" x14ac:dyDescent="0.2">
      <c r="B390" s="11"/>
      <c r="D390" s="21"/>
      <c r="E390" s="4"/>
      <c r="F390" s="4"/>
      <c r="G390" s="6"/>
      <c r="H390" s="4"/>
      <c r="I390" s="1"/>
      <c r="J390" s="1"/>
      <c r="M390"/>
      <c r="N390"/>
      <c r="T390" s="7"/>
    </row>
    <row r="391" spans="2:20" x14ac:dyDescent="0.2">
      <c r="B391" s="11"/>
      <c r="D391" s="21"/>
      <c r="E391" s="4"/>
      <c r="F391" s="4"/>
      <c r="G391" s="6"/>
      <c r="H391" s="4"/>
      <c r="I391" s="1"/>
      <c r="J391" s="1"/>
      <c r="M391"/>
      <c r="N391"/>
      <c r="T391" s="7"/>
    </row>
    <row r="392" spans="2:20" x14ac:dyDescent="0.2">
      <c r="B392" s="11"/>
      <c r="D392" s="21"/>
      <c r="E392" s="4"/>
      <c r="F392" s="4"/>
      <c r="G392" s="6"/>
      <c r="H392" s="4"/>
      <c r="I392" s="1"/>
      <c r="J392" s="1"/>
      <c r="M392"/>
      <c r="N392"/>
      <c r="T392" s="7"/>
    </row>
    <row r="393" spans="2:20" x14ac:dyDescent="0.2">
      <c r="B393" s="11"/>
      <c r="D393" s="21"/>
      <c r="E393" s="4"/>
      <c r="F393" s="4"/>
      <c r="G393" s="6"/>
      <c r="H393" s="4"/>
      <c r="I393" s="1"/>
      <c r="J393" s="1"/>
      <c r="M393"/>
      <c r="N393"/>
      <c r="T393" s="7"/>
    </row>
    <row r="394" spans="2:20" x14ac:dyDescent="0.2">
      <c r="B394" s="11"/>
      <c r="D394" s="21"/>
      <c r="E394" s="4"/>
      <c r="F394" s="4"/>
      <c r="G394" s="6"/>
      <c r="H394" s="4"/>
      <c r="I394" s="1"/>
      <c r="J394" s="1"/>
      <c r="M394"/>
      <c r="N394"/>
      <c r="T394" s="7"/>
    </row>
    <row r="395" spans="2:20" x14ac:dyDescent="0.2">
      <c r="B395" s="11"/>
      <c r="D395" s="21"/>
      <c r="E395" s="4"/>
      <c r="F395" s="4"/>
      <c r="G395" s="6"/>
      <c r="H395" s="4"/>
      <c r="I395" s="1"/>
      <c r="J395" s="1"/>
      <c r="M395"/>
      <c r="N395"/>
      <c r="T395" s="7"/>
    </row>
    <row r="396" spans="2:20" x14ac:dyDescent="0.2">
      <c r="B396" s="11"/>
      <c r="D396" s="21"/>
      <c r="E396" s="4"/>
      <c r="F396" s="4"/>
      <c r="G396" s="6"/>
      <c r="H396" s="4"/>
      <c r="I396" s="1"/>
      <c r="J396" s="1"/>
      <c r="M396"/>
      <c r="N396"/>
      <c r="T396" s="7"/>
    </row>
    <row r="397" spans="2:20" x14ac:dyDescent="0.2">
      <c r="B397" s="11"/>
      <c r="D397" s="21"/>
      <c r="E397" s="4"/>
      <c r="F397" s="4"/>
      <c r="G397" s="6"/>
      <c r="H397" s="4"/>
      <c r="I397" s="1"/>
      <c r="J397" s="1"/>
      <c r="M397"/>
      <c r="N397"/>
      <c r="T397" s="7"/>
    </row>
    <row r="398" spans="2:20" x14ac:dyDescent="0.2">
      <c r="B398" s="11"/>
      <c r="D398" s="21"/>
      <c r="E398" s="4"/>
      <c r="F398" s="4"/>
      <c r="G398" s="6"/>
      <c r="H398" s="4"/>
      <c r="I398" s="1"/>
      <c r="J398" s="1"/>
      <c r="M398"/>
      <c r="N398"/>
      <c r="T398" s="7"/>
    </row>
    <row r="399" spans="2:20" x14ac:dyDescent="0.2">
      <c r="B399" s="11"/>
      <c r="D399" s="21"/>
      <c r="E399" s="4"/>
      <c r="F399" s="4"/>
      <c r="G399" s="6"/>
      <c r="H399" s="4"/>
      <c r="I399" s="1"/>
      <c r="J399" s="1"/>
      <c r="M399"/>
      <c r="N399"/>
      <c r="T399" s="7"/>
    </row>
    <row r="400" spans="2:20" x14ac:dyDescent="0.2">
      <c r="B400" s="11"/>
      <c r="D400" s="21"/>
      <c r="E400" s="4"/>
      <c r="F400" s="4"/>
      <c r="G400" s="6"/>
      <c r="H400" s="4"/>
      <c r="I400" s="1"/>
      <c r="J400" s="1"/>
      <c r="M400"/>
      <c r="N400"/>
      <c r="T400" s="7"/>
    </row>
    <row r="401" spans="2:20" x14ac:dyDescent="0.2">
      <c r="B401" s="11"/>
      <c r="D401" s="21"/>
      <c r="E401" s="4"/>
      <c r="F401" s="4"/>
      <c r="G401" s="6"/>
      <c r="H401" s="4"/>
      <c r="I401" s="1"/>
      <c r="J401" s="1"/>
      <c r="M401"/>
      <c r="N401"/>
      <c r="T401" s="7"/>
    </row>
    <row r="402" spans="2:20" x14ac:dyDescent="0.2">
      <c r="B402" s="11"/>
      <c r="D402" s="21"/>
      <c r="E402" s="4"/>
      <c r="F402" s="4"/>
      <c r="G402" s="6"/>
      <c r="H402" s="4"/>
      <c r="I402" s="1"/>
      <c r="J402" s="1"/>
      <c r="M402"/>
      <c r="N402"/>
      <c r="T402" s="7"/>
    </row>
    <row r="403" spans="2:20" x14ac:dyDescent="0.2">
      <c r="B403" s="11"/>
      <c r="D403" s="21"/>
      <c r="E403" s="4"/>
      <c r="F403" s="4"/>
      <c r="G403" s="6"/>
      <c r="H403" s="4"/>
      <c r="I403" s="1"/>
      <c r="J403" s="1"/>
      <c r="M403"/>
      <c r="N403"/>
      <c r="T403" s="7"/>
    </row>
    <row r="404" spans="2:20" x14ac:dyDescent="0.2">
      <c r="B404" s="11"/>
      <c r="D404" s="21"/>
      <c r="E404" s="4"/>
      <c r="F404" s="4"/>
      <c r="G404" s="6"/>
      <c r="H404" s="4"/>
      <c r="I404" s="1"/>
      <c r="J404" s="1"/>
      <c r="M404"/>
      <c r="N404"/>
      <c r="T404" s="7"/>
    </row>
    <row r="405" spans="2:20" x14ac:dyDescent="0.2">
      <c r="B405" s="11"/>
      <c r="D405" s="21"/>
      <c r="E405" s="4"/>
      <c r="F405" s="4"/>
      <c r="G405" s="6"/>
      <c r="H405" s="4"/>
      <c r="I405" s="1"/>
      <c r="J405" s="1"/>
      <c r="M405"/>
      <c r="N405"/>
      <c r="T405" s="7"/>
    </row>
    <row r="406" spans="2:20" x14ac:dyDescent="0.2">
      <c r="B406" s="11"/>
      <c r="D406" s="21"/>
      <c r="E406" s="4"/>
      <c r="F406" s="4"/>
      <c r="G406" s="6"/>
      <c r="H406" s="4"/>
      <c r="I406" s="1"/>
      <c r="J406" s="1"/>
      <c r="M406"/>
      <c r="N406"/>
      <c r="T406" s="7"/>
    </row>
    <row r="407" spans="2:20" x14ac:dyDescent="0.2">
      <c r="B407" s="11"/>
      <c r="D407" s="21"/>
      <c r="E407" s="4"/>
      <c r="F407" s="4"/>
      <c r="G407" s="6"/>
      <c r="H407" s="4"/>
      <c r="I407" s="1"/>
      <c r="J407" s="1"/>
      <c r="M407"/>
      <c r="N407"/>
      <c r="T407" s="7"/>
    </row>
    <row r="408" spans="2:20" x14ac:dyDescent="0.2">
      <c r="B408" s="11"/>
      <c r="D408" s="21"/>
      <c r="E408" s="4"/>
      <c r="F408" s="4"/>
      <c r="G408" s="6"/>
      <c r="H408" s="4"/>
      <c r="I408" s="1"/>
      <c r="J408" s="1"/>
      <c r="M408"/>
      <c r="N408"/>
      <c r="T408" s="7"/>
    </row>
    <row r="409" spans="2:20" x14ac:dyDescent="0.2">
      <c r="B409" s="11"/>
      <c r="D409" s="21"/>
      <c r="E409" s="4"/>
      <c r="F409" s="4"/>
      <c r="G409" s="6"/>
      <c r="H409" s="4"/>
      <c r="I409" s="1"/>
      <c r="J409" s="1"/>
      <c r="M409"/>
      <c r="N409"/>
      <c r="T409" s="7"/>
    </row>
    <row r="410" spans="2:20" x14ac:dyDescent="0.2">
      <c r="B410" s="11"/>
      <c r="D410" s="21"/>
      <c r="E410" s="4"/>
      <c r="F410" s="4"/>
      <c r="G410" s="6"/>
      <c r="H410" s="4"/>
      <c r="I410" s="1"/>
      <c r="J410" s="1"/>
      <c r="M410"/>
      <c r="N410"/>
      <c r="T410" s="7"/>
    </row>
    <row r="411" spans="2:20" x14ac:dyDescent="0.2">
      <c r="B411" s="11"/>
      <c r="D411" s="21"/>
      <c r="E411" s="4"/>
      <c r="F411" s="4"/>
      <c r="G411" s="6"/>
      <c r="H411" s="4"/>
      <c r="I411" s="1"/>
      <c r="J411" s="1"/>
      <c r="M411"/>
      <c r="N411"/>
      <c r="T411" s="7"/>
    </row>
    <row r="412" spans="2:20" x14ac:dyDescent="0.2">
      <c r="B412" s="11"/>
      <c r="D412" s="21"/>
      <c r="E412" s="4"/>
      <c r="F412" s="4"/>
      <c r="G412" s="6"/>
      <c r="H412" s="4"/>
      <c r="I412" s="1"/>
      <c r="J412" s="1"/>
      <c r="M412"/>
      <c r="N412"/>
      <c r="T412" s="7"/>
    </row>
    <row r="413" spans="2:20" x14ac:dyDescent="0.2">
      <c r="B413" s="11"/>
      <c r="D413" s="21"/>
      <c r="E413" s="4"/>
      <c r="F413" s="4"/>
      <c r="G413" s="6"/>
      <c r="H413" s="4"/>
      <c r="I413" s="1"/>
      <c r="J413" s="1"/>
      <c r="M413"/>
      <c r="N413"/>
      <c r="T413" s="7"/>
    </row>
    <row r="414" spans="2:20" x14ac:dyDescent="0.2">
      <c r="B414" s="11"/>
      <c r="D414" s="21"/>
      <c r="E414" s="4"/>
      <c r="F414" s="4"/>
      <c r="G414" s="6"/>
      <c r="H414" s="4"/>
      <c r="I414" s="1"/>
      <c r="J414" s="1"/>
      <c r="M414"/>
      <c r="N414"/>
      <c r="T414" s="7"/>
    </row>
    <row r="415" spans="2:20" x14ac:dyDescent="0.2">
      <c r="B415" s="11"/>
      <c r="D415" s="21"/>
      <c r="E415" s="4"/>
      <c r="F415" s="4"/>
      <c r="G415" s="6"/>
      <c r="H415" s="4"/>
      <c r="I415" s="1"/>
      <c r="J415" s="1"/>
      <c r="M415"/>
      <c r="N415"/>
      <c r="T415" s="7"/>
    </row>
    <row r="416" spans="2:20" x14ac:dyDescent="0.2">
      <c r="B416" s="11"/>
      <c r="D416" s="21"/>
      <c r="E416" s="4"/>
      <c r="F416" s="4"/>
      <c r="G416" s="6"/>
      <c r="H416" s="4"/>
      <c r="I416" s="1"/>
      <c r="J416" s="1"/>
      <c r="M416"/>
      <c r="N416"/>
      <c r="T416" s="7"/>
    </row>
    <row r="417" spans="2:20" x14ac:dyDescent="0.2">
      <c r="B417" s="11"/>
      <c r="D417" s="21"/>
      <c r="E417" s="4"/>
      <c r="F417" s="4"/>
      <c r="G417" s="6"/>
      <c r="H417" s="4"/>
      <c r="I417" s="1"/>
      <c r="J417" s="1"/>
      <c r="M417"/>
      <c r="N417"/>
      <c r="T417" s="7"/>
    </row>
    <row r="418" spans="2:20" x14ac:dyDescent="0.2">
      <c r="B418" s="11"/>
      <c r="D418" s="21"/>
      <c r="E418" s="4"/>
      <c r="F418" s="4"/>
      <c r="G418" s="6"/>
      <c r="H418" s="4"/>
      <c r="I418" s="1"/>
      <c r="J418" s="1"/>
      <c r="M418"/>
      <c r="N418"/>
      <c r="T418" s="7"/>
    </row>
    <row r="419" spans="2:20" x14ac:dyDescent="0.2">
      <c r="B419" s="11"/>
      <c r="D419" s="21"/>
      <c r="E419" s="4"/>
      <c r="F419" s="4"/>
      <c r="G419" s="6"/>
      <c r="H419" s="4"/>
      <c r="I419" s="1"/>
      <c r="J419" s="1"/>
      <c r="M419"/>
      <c r="N419"/>
      <c r="T419" s="7"/>
    </row>
    <row r="420" spans="2:20" x14ac:dyDescent="0.2">
      <c r="B420" s="11"/>
      <c r="D420" s="21"/>
      <c r="E420" s="4"/>
      <c r="F420" s="4"/>
      <c r="G420" s="6"/>
      <c r="H420" s="4"/>
      <c r="I420" s="1"/>
      <c r="J420" s="1"/>
      <c r="M420"/>
      <c r="N420"/>
      <c r="T420" s="7"/>
    </row>
    <row r="421" spans="2:20" x14ac:dyDescent="0.2">
      <c r="B421" s="11"/>
      <c r="D421" s="21"/>
      <c r="E421" s="4"/>
      <c r="F421" s="4"/>
      <c r="G421" s="6"/>
      <c r="H421" s="4"/>
      <c r="I421" s="1"/>
      <c r="J421" s="1"/>
      <c r="M421"/>
      <c r="N421"/>
      <c r="T421" s="7"/>
    </row>
    <row r="422" spans="2:20" x14ac:dyDescent="0.2">
      <c r="B422" s="11"/>
      <c r="D422" s="21"/>
      <c r="E422" s="4"/>
      <c r="F422" s="4"/>
      <c r="G422" s="6"/>
      <c r="H422" s="4"/>
      <c r="I422" s="1"/>
      <c r="J422" s="1"/>
      <c r="M422"/>
      <c r="N422"/>
      <c r="T422" s="7"/>
    </row>
    <row r="423" spans="2:20" x14ac:dyDescent="0.2">
      <c r="B423" s="11"/>
      <c r="D423" s="21"/>
      <c r="E423" s="4"/>
      <c r="F423" s="4"/>
      <c r="G423" s="6"/>
      <c r="H423" s="4"/>
      <c r="I423" s="1"/>
      <c r="J423" s="1"/>
      <c r="M423"/>
      <c r="N423"/>
      <c r="T423" s="7"/>
    </row>
    <row r="424" spans="2:20" x14ac:dyDescent="0.2">
      <c r="B424" s="11"/>
      <c r="D424" s="21"/>
      <c r="E424" s="4"/>
      <c r="F424" s="4"/>
      <c r="G424" s="6"/>
      <c r="H424" s="4"/>
      <c r="I424" s="1"/>
      <c r="J424" s="1"/>
      <c r="M424"/>
      <c r="N424"/>
      <c r="T424" s="7"/>
    </row>
    <row r="425" spans="2:20" x14ac:dyDescent="0.2">
      <c r="B425" s="11"/>
      <c r="D425" s="21"/>
      <c r="E425" s="4"/>
      <c r="F425" s="4"/>
      <c r="G425" s="6"/>
      <c r="H425" s="4"/>
      <c r="I425" s="1"/>
      <c r="J425" s="1"/>
      <c r="M425"/>
      <c r="N425"/>
      <c r="T425" s="7"/>
    </row>
    <row r="426" spans="2:20" x14ac:dyDescent="0.2">
      <c r="B426" s="11"/>
      <c r="D426" s="21"/>
      <c r="E426" s="4"/>
      <c r="F426" s="4"/>
      <c r="G426" s="6"/>
      <c r="H426" s="4"/>
      <c r="I426" s="1"/>
      <c r="J426" s="1"/>
      <c r="M426"/>
      <c r="N426"/>
      <c r="T426" s="7"/>
    </row>
    <row r="427" spans="2:20" x14ac:dyDescent="0.2">
      <c r="B427" s="11"/>
      <c r="D427" s="21"/>
      <c r="E427" s="4"/>
      <c r="F427" s="4"/>
      <c r="G427" s="6"/>
      <c r="H427" s="4"/>
      <c r="I427" s="1"/>
      <c r="J427" s="1"/>
      <c r="M427"/>
      <c r="N427"/>
      <c r="T427" s="7"/>
    </row>
    <row r="428" spans="2:20" x14ac:dyDescent="0.2">
      <c r="B428" s="11"/>
      <c r="D428" s="21"/>
      <c r="E428" s="4"/>
      <c r="F428" s="4"/>
      <c r="G428" s="6"/>
      <c r="H428" s="4"/>
      <c r="I428" s="1"/>
      <c r="J428" s="1"/>
      <c r="M428"/>
      <c r="N428"/>
      <c r="T428" s="7"/>
    </row>
    <row r="429" spans="2:20" x14ac:dyDescent="0.2">
      <c r="B429" s="11"/>
      <c r="D429" s="21"/>
      <c r="E429" s="4"/>
      <c r="F429" s="4"/>
      <c r="G429" s="6"/>
      <c r="H429" s="4"/>
      <c r="I429" s="1"/>
      <c r="J429" s="1"/>
      <c r="M429"/>
      <c r="N429"/>
      <c r="T429" s="7"/>
    </row>
    <row r="430" spans="2:20" x14ac:dyDescent="0.2">
      <c r="B430" s="11"/>
      <c r="D430" s="21"/>
      <c r="E430" s="4"/>
      <c r="F430" s="4"/>
      <c r="G430" s="6"/>
      <c r="H430" s="4"/>
      <c r="I430" s="1"/>
      <c r="J430" s="1"/>
      <c r="M430"/>
      <c r="N430"/>
      <c r="T430" s="7"/>
    </row>
    <row r="431" spans="2:20" x14ac:dyDescent="0.2">
      <c r="B431" s="11"/>
      <c r="D431" s="21"/>
      <c r="E431" s="4"/>
      <c r="F431" s="4"/>
      <c r="G431" s="6"/>
      <c r="H431" s="4"/>
      <c r="I431" s="1"/>
      <c r="J431" s="1"/>
      <c r="M431"/>
      <c r="N431"/>
      <c r="T431" s="7"/>
    </row>
    <row r="432" spans="2:20" x14ac:dyDescent="0.2">
      <c r="B432" s="11"/>
      <c r="D432" s="21"/>
      <c r="E432" s="4"/>
      <c r="F432" s="4"/>
      <c r="G432" s="6"/>
      <c r="H432" s="4"/>
      <c r="I432" s="1"/>
      <c r="J432" s="1"/>
      <c r="M432"/>
      <c r="N432"/>
      <c r="T432" s="7"/>
    </row>
    <row r="433" spans="2:20" x14ac:dyDescent="0.2">
      <c r="B433" s="11"/>
      <c r="D433" s="21"/>
      <c r="E433" s="4"/>
      <c r="F433" s="4"/>
      <c r="G433" s="6"/>
      <c r="H433" s="4"/>
      <c r="I433" s="1"/>
      <c r="J433" s="1"/>
      <c r="M433"/>
      <c r="N433"/>
      <c r="T433" s="7"/>
    </row>
    <row r="434" spans="2:20" x14ac:dyDescent="0.2">
      <c r="B434" s="11"/>
      <c r="D434" s="21"/>
      <c r="E434" s="4"/>
      <c r="F434" s="4"/>
      <c r="G434" s="6"/>
      <c r="H434" s="4"/>
      <c r="I434" s="1"/>
      <c r="J434" s="1"/>
      <c r="M434"/>
      <c r="N434"/>
      <c r="T434" s="7"/>
    </row>
    <row r="435" spans="2:20" x14ac:dyDescent="0.2">
      <c r="B435" s="11"/>
      <c r="D435" s="21"/>
      <c r="E435" s="4"/>
      <c r="F435" s="4"/>
      <c r="G435" s="6"/>
      <c r="H435" s="4"/>
      <c r="I435" s="1"/>
      <c r="J435" s="1"/>
      <c r="M435"/>
      <c r="N435"/>
      <c r="T435" s="7"/>
    </row>
    <row r="436" spans="2:20" x14ac:dyDescent="0.2">
      <c r="B436" s="11"/>
      <c r="D436" s="21"/>
      <c r="E436" s="4"/>
      <c r="F436" s="4"/>
      <c r="G436" s="6"/>
      <c r="H436" s="4"/>
      <c r="I436" s="1"/>
      <c r="J436" s="1"/>
      <c r="M436"/>
      <c r="N436"/>
      <c r="T436" s="7"/>
    </row>
    <row r="437" spans="2:20" x14ac:dyDescent="0.2">
      <c r="B437" s="11"/>
      <c r="D437" s="21"/>
      <c r="E437" s="4"/>
      <c r="F437" s="4"/>
      <c r="G437" s="6"/>
      <c r="H437" s="4"/>
      <c r="I437" s="1"/>
      <c r="J437" s="1"/>
      <c r="M437"/>
      <c r="N437"/>
      <c r="T437" s="7"/>
    </row>
    <row r="438" spans="2:20" x14ac:dyDescent="0.2">
      <c r="B438" s="11"/>
      <c r="D438" s="21"/>
      <c r="E438" s="4"/>
      <c r="F438" s="4"/>
      <c r="G438" s="6"/>
      <c r="H438" s="4"/>
      <c r="I438" s="1"/>
      <c r="J438" s="1"/>
      <c r="M438"/>
      <c r="N438"/>
      <c r="T438" s="7"/>
    </row>
    <row r="439" spans="2:20" x14ac:dyDescent="0.2">
      <c r="B439" s="11"/>
      <c r="D439" s="21"/>
      <c r="E439" s="4"/>
      <c r="F439" s="4"/>
      <c r="G439" s="6"/>
      <c r="H439" s="4"/>
      <c r="I439" s="1"/>
      <c r="J439" s="1"/>
      <c r="M439"/>
      <c r="N439"/>
      <c r="T439" s="7"/>
    </row>
    <row r="440" spans="2:20" x14ac:dyDescent="0.2">
      <c r="B440" s="11"/>
      <c r="D440" s="21"/>
      <c r="E440" s="4"/>
      <c r="F440" s="4"/>
      <c r="G440" s="6"/>
      <c r="H440" s="4"/>
      <c r="I440" s="1"/>
      <c r="J440" s="1"/>
      <c r="M440"/>
      <c r="N440"/>
      <c r="T440" s="7"/>
    </row>
    <row r="441" spans="2:20" x14ac:dyDescent="0.2">
      <c r="B441" s="11"/>
      <c r="D441" s="21"/>
      <c r="E441" s="4"/>
      <c r="F441" s="4"/>
      <c r="G441" s="6"/>
      <c r="H441" s="4"/>
      <c r="I441" s="1"/>
      <c r="J441" s="1"/>
      <c r="M441"/>
      <c r="N441"/>
      <c r="T441" s="7"/>
    </row>
    <row r="442" spans="2:20" x14ac:dyDescent="0.2">
      <c r="B442" s="11"/>
      <c r="D442" s="21"/>
      <c r="E442" s="4"/>
      <c r="F442" s="4"/>
      <c r="G442" s="6"/>
      <c r="H442" s="4"/>
      <c r="I442" s="1"/>
      <c r="J442" s="1"/>
      <c r="M442"/>
      <c r="N442"/>
      <c r="T442" s="7"/>
    </row>
    <row r="443" spans="2:20" x14ac:dyDescent="0.2">
      <c r="B443" s="11"/>
      <c r="D443" s="21"/>
      <c r="E443" s="4"/>
      <c r="F443" s="4"/>
      <c r="G443" s="6"/>
      <c r="H443" s="4"/>
      <c r="I443" s="1"/>
      <c r="J443" s="1"/>
      <c r="M443"/>
      <c r="N443"/>
      <c r="T443" s="7"/>
    </row>
    <row r="444" spans="2:20" x14ac:dyDescent="0.2">
      <c r="B444" s="11"/>
      <c r="D444" s="21"/>
      <c r="E444" s="4"/>
      <c r="F444" s="4"/>
      <c r="G444" s="6"/>
      <c r="H444" s="4"/>
      <c r="I444" s="1"/>
      <c r="J444" s="1"/>
      <c r="M444"/>
      <c r="N444"/>
      <c r="T444" s="7"/>
    </row>
    <row r="445" spans="2:20" x14ac:dyDescent="0.2">
      <c r="B445" s="11"/>
      <c r="D445" s="21"/>
      <c r="E445" s="4"/>
      <c r="F445" s="4"/>
      <c r="G445" s="6"/>
      <c r="H445" s="4"/>
      <c r="I445" s="1"/>
      <c r="J445" s="1"/>
      <c r="M445"/>
      <c r="N445"/>
      <c r="T445" s="7"/>
    </row>
    <row r="446" spans="2:20" x14ac:dyDescent="0.2">
      <c r="B446" s="11"/>
      <c r="D446" s="21"/>
      <c r="E446" s="4"/>
      <c r="F446" s="4"/>
      <c r="G446" s="6"/>
      <c r="H446" s="4"/>
      <c r="I446" s="1"/>
      <c r="J446" s="1"/>
      <c r="M446"/>
      <c r="N446"/>
      <c r="T446" s="7"/>
    </row>
    <row r="447" spans="2:20" x14ac:dyDescent="0.2">
      <c r="B447" s="11"/>
      <c r="D447" s="21"/>
      <c r="E447" s="4"/>
      <c r="F447" s="4"/>
      <c r="G447" s="6"/>
      <c r="H447" s="4"/>
      <c r="I447" s="1"/>
      <c r="J447" s="1"/>
      <c r="M447"/>
      <c r="N447"/>
      <c r="T447" s="7"/>
    </row>
    <row r="448" spans="2:20" x14ac:dyDescent="0.2">
      <c r="B448" s="11"/>
      <c r="D448" s="21"/>
      <c r="E448" s="4"/>
      <c r="F448" s="4"/>
      <c r="G448" s="6"/>
      <c r="H448" s="4"/>
      <c r="I448" s="1"/>
      <c r="J448" s="1"/>
      <c r="M448"/>
      <c r="N448"/>
      <c r="T448" s="7"/>
    </row>
    <row r="449" spans="2:20" x14ac:dyDescent="0.2">
      <c r="B449" s="11"/>
      <c r="D449" s="21"/>
      <c r="E449" s="4"/>
      <c r="F449" s="4"/>
      <c r="G449" s="6"/>
      <c r="H449" s="4"/>
      <c r="I449" s="1"/>
      <c r="J449" s="1"/>
      <c r="M449"/>
      <c r="N449"/>
      <c r="T449" s="7"/>
    </row>
    <row r="450" spans="2:20" x14ac:dyDescent="0.2">
      <c r="B450" s="11"/>
      <c r="D450" s="21"/>
      <c r="E450" s="4"/>
      <c r="F450" s="4"/>
      <c r="G450" s="6"/>
      <c r="H450" s="4"/>
      <c r="I450" s="1"/>
      <c r="J450" s="1"/>
      <c r="M450"/>
      <c r="N450"/>
      <c r="T450" s="7"/>
    </row>
    <row r="451" spans="2:20" x14ac:dyDescent="0.2">
      <c r="B451" s="11"/>
      <c r="D451" s="21"/>
      <c r="E451" s="4"/>
      <c r="F451" s="4"/>
      <c r="G451" s="6"/>
      <c r="H451" s="4"/>
      <c r="I451" s="1"/>
      <c r="J451" s="1"/>
      <c r="M451"/>
      <c r="N451"/>
      <c r="T451" s="7"/>
    </row>
    <row r="452" spans="2:20" x14ac:dyDescent="0.2">
      <c r="B452" s="11"/>
      <c r="D452" s="21"/>
      <c r="E452" s="4"/>
      <c r="F452" s="4"/>
      <c r="G452" s="6"/>
      <c r="H452" s="4"/>
      <c r="I452" s="1"/>
      <c r="J452" s="1"/>
      <c r="M452"/>
      <c r="N452"/>
      <c r="T452" s="7"/>
    </row>
    <row r="453" spans="2:20" x14ac:dyDescent="0.2">
      <c r="B453" s="11"/>
      <c r="D453" s="21"/>
      <c r="E453" s="4"/>
      <c r="F453" s="4"/>
      <c r="G453" s="6"/>
      <c r="H453" s="4"/>
      <c r="I453" s="1"/>
      <c r="J453" s="1"/>
      <c r="M453"/>
      <c r="N453"/>
      <c r="T453" s="7"/>
    </row>
    <row r="454" spans="2:20" x14ac:dyDescent="0.2">
      <c r="B454" s="11"/>
      <c r="D454" s="21"/>
      <c r="E454" s="4"/>
      <c r="F454" s="4"/>
      <c r="G454" s="6"/>
      <c r="H454" s="4"/>
      <c r="I454" s="1"/>
      <c r="J454" s="1"/>
      <c r="M454"/>
      <c r="N454"/>
      <c r="T454" s="7"/>
    </row>
    <row r="455" spans="2:20" x14ac:dyDescent="0.2">
      <c r="B455" s="11"/>
      <c r="D455" s="21"/>
      <c r="E455" s="4"/>
      <c r="F455" s="4"/>
      <c r="G455" s="6"/>
      <c r="H455" s="4"/>
      <c r="I455" s="1"/>
      <c r="J455" s="1"/>
      <c r="M455"/>
      <c r="N455"/>
      <c r="T455" s="7"/>
    </row>
    <row r="456" spans="2:20" x14ac:dyDescent="0.2">
      <c r="B456" s="11"/>
      <c r="D456" s="21"/>
      <c r="E456" s="4"/>
      <c r="F456" s="4"/>
      <c r="G456" s="6"/>
      <c r="H456" s="4"/>
      <c r="I456" s="1"/>
      <c r="J456" s="1"/>
      <c r="M456"/>
      <c r="N456"/>
      <c r="T456" s="7"/>
    </row>
    <row r="457" spans="2:20" x14ac:dyDescent="0.2">
      <c r="B457" s="11"/>
      <c r="D457" s="21"/>
      <c r="E457" s="4"/>
      <c r="F457" s="4"/>
      <c r="G457" s="6"/>
      <c r="H457" s="4"/>
      <c r="I457" s="1"/>
      <c r="J457" s="1"/>
      <c r="M457"/>
      <c r="N457"/>
      <c r="T457" s="7"/>
    </row>
    <row r="458" spans="2:20" x14ac:dyDescent="0.2">
      <c r="B458" s="11"/>
      <c r="D458" s="21"/>
      <c r="E458" s="4"/>
      <c r="F458" s="4"/>
      <c r="G458" s="6"/>
      <c r="H458" s="4"/>
      <c r="I458" s="1"/>
      <c r="J458" s="1"/>
      <c r="M458"/>
      <c r="N458"/>
      <c r="T458" s="7"/>
    </row>
    <row r="459" spans="2:20" x14ac:dyDescent="0.2">
      <c r="B459" s="11"/>
      <c r="D459" s="21"/>
      <c r="E459" s="4"/>
      <c r="F459" s="4"/>
      <c r="G459" s="6"/>
      <c r="H459" s="4"/>
      <c r="I459" s="1"/>
      <c r="J459" s="1"/>
      <c r="M459"/>
      <c r="N459"/>
      <c r="T459" s="7"/>
    </row>
    <row r="460" spans="2:20" x14ac:dyDescent="0.2">
      <c r="B460" s="11"/>
      <c r="D460" s="21"/>
      <c r="E460" s="4"/>
      <c r="F460" s="4"/>
      <c r="G460" s="6"/>
      <c r="H460" s="4"/>
      <c r="I460" s="1"/>
      <c r="J460" s="1"/>
      <c r="M460"/>
      <c r="N460"/>
      <c r="T460" s="7"/>
    </row>
    <row r="461" spans="2:20" x14ac:dyDescent="0.2">
      <c r="B461" s="11"/>
      <c r="D461" s="21"/>
      <c r="E461" s="4"/>
      <c r="F461" s="4"/>
      <c r="G461" s="6"/>
      <c r="H461" s="4"/>
      <c r="I461" s="1"/>
      <c r="J461" s="1"/>
      <c r="M461"/>
      <c r="N461"/>
      <c r="T461" s="7"/>
    </row>
    <row r="462" spans="2:20" x14ac:dyDescent="0.2">
      <c r="B462" s="11"/>
      <c r="D462" s="21"/>
      <c r="E462" s="4"/>
      <c r="F462" s="4"/>
      <c r="G462" s="6"/>
      <c r="H462" s="4"/>
      <c r="I462" s="1"/>
      <c r="J462" s="1"/>
      <c r="M462"/>
      <c r="N462"/>
      <c r="T462" s="7"/>
    </row>
    <row r="463" spans="2:20" x14ac:dyDescent="0.2">
      <c r="B463" s="11"/>
      <c r="D463" s="21"/>
      <c r="E463" s="4"/>
      <c r="F463" s="4"/>
      <c r="G463" s="6"/>
      <c r="H463" s="4"/>
      <c r="I463" s="1"/>
      <c r="J463" s="1"/>
      <c r="M463"/>
      <c r="N463"/>
      <c r="T463" s="7"/>
    </row>
    <row r="464" spans="2:20" x14ac:dyDescent="0.2">
      <c r="B464" s="11"/>
      <c r="D464" s="21"/>
      <c r="E464" s="4"/>
      <c r="F464" s="4"/>
      <c r="G464" s="6"/>
      <c r="H464" s="4"/>
      <c r="I464" s="1"/>
      <c r="J464" s="1"/>
      <c r="M464"/>
      <c r="N464"/>
      <c r="T464" s="7"/>
    </row>
    <row r="465" spans="2:20" x14ac:dyDescent="0.2">
      <c r="B465" s="11"/>
      <c r="D465" s="21"/>
      <c r="E465" s="4"/>
      <c r="F465" s="4"/>
      <c r="G465" s="6"/>
      <c r="H465" s="4"/>
      <c r="I465" s="1"/>
      <c r="J465" s="1"/>
      <c r="M465"/>
      <c r="N465"/>
      <c r="T465" s="7"/>
    </row>
    <row r="466" spans="2:20" x14ac:dyDescent="0.2">
      <c r="B466" s="11"/>
      <c r="D466" s="21"/>
      <c r="E466" s="4"/>
      <c r="F466" s="4"/>
      <c r="G466" s="6"/>
      <c r="H466" s="4"/>
      <c r="I466" s="1"/>
      <c r="J466" s="1"/>
      <c r="M466"/>
      <c r="N466"/>
      <c r="T466" s="7"/>
    </row>
    <row r="467" spans="2:20" x14ac:dyDescent="0.2">
      <c r="B467" s="11"/>
      <c r="D467" s="21"/>
      <c r="E467" s="4"/>
      <c r="F467" s="4"/>
      <c r="G467" s="6"/>
      <c r="H467" s="4"/>
      <c r="I467" s="1"/>
      <c r="J467" s="1"/>
      <c r="M467"/>
      <c r="N467"/>
      <c r="T467" s="7"/>
    </row>
    <row r="468" spans="2:20" x14ac:dyDescent="0.2">
      <c r="B468" s="11"/>
      <c r="D468" s="21"/>
      <c r="E468" s="4"/>
      <c r="F468" s="4"/>
      <c r="G468" s="6"/>
      <c r="H468" s="4"/>
      <c r="I468" s="1"/>
      <c r="J468" s="1"/>
      <c r="M468"/>
      <c r="N468"/>
      <c r="T468" s="7"/>
    </row>
    <row r="469" spans="2:20" x14ac:dyDescent="0.2">
      <c r="B469" s="11"/>
      <c r="D469" s="21"/>
      <c r="E469" s="4"/>
      <c r="F469" s="4"/>
      <c r="G469" s="6"/>
      <c r="H469" s="4"/>
      <c r="I469" s="1"/>
      <c r="J469" s="1"/>
      <c r="M469"/>
      <c r="N469"/>
      <c r="T469" s="7"/>
    </row>
    <row r="470" spans="2:20" x14ac:dyDescent="0.2">
      <c r="B470" s="11"/>
      <c r="D470" s="21"/>
      <c r="E470" s="4"/>
      <c r="F470" s="4"/>
      <c r="G470" s="6"/>
      <c r="H470" s="4"/>
      <c r="I470" s="1"/>
      <c r="J470" s="1"/>
      <c r="M470"/>
      <c r="N470"/>
      <c r="T470" s="7"/>
    </row>
    <row r="471" spans="2:20" x14ac:dyDescent="0.2">
      <c r="B471" s="11"/>
      <c r="D471" s="21"/>
      <c r="E471" s="4"/>
      <c r="F471" s="4"/>
      <c r="G471" s="6"/>
      <c r="H471" s="4"/>
      <c r="I471" s="1"/>
      <c r="J471" s="1"/>
      <c r="M471"/>
      <c r="N471"/>
      <c r="T471" s="7"/>
    </row>
    <row r="472" spans="2:20" x14ac:dyDescent="0.2">
      <c r="B472" s="11"/>
      <c r="D472" s="21"/>
      <c r="E472" s="4"/>
      <c r="F472" s="4"/>
      <c r="G472" s="6"/>
      <c r="H472" s="4"/>
      <c r="I472" s="1"/>
      <c r="J472" s="1"/>
      <c r="M472"/>
      <c r="N472"/>
      <c r="T472" s="7"/>
    </row>
    <row r="473" spans="2:20" x14ac:dyDescent="0.2">
      <c r="B473" s="11"/>
      <c r="D473" s="21"/>
      <c r="E473" s="4"/>
      <c r="F473" s="4"/>
      <c r="G473" s="6"/>
      <c r="H473" s="4"/>
      <c r="I473" s="1"/>
      <c r="J473" s="1"/>
      <c r="M473"/>
      <c r="N473"/>
      <c r="T473" s="7"/>
    </row>
    <row r="474" spans="2:20" x14ac:dyDescent="0.2">
      <c r="B474" s="11"/>
      <c r="D474" s="21"/>
      <c r="E474" s="4"/>
      <c r="F474" s="4"/>
      <c r="G474" s="6"/>
      <c r="H474" s="4"/>
      <c r="I474" s="1"/>
      <c r="J474" s="1"/>
      <c r="M474"/>
      <c r="N474"/>
      <c r="T474" s="7"/>
    </row>
    <row r="475" spans="2:20" x14ac:dyDescent="0.2">
      <c r="B475" s="11"/>
      <c r="D475" s="21"/>
      <c r="E475" s="4"/>
      <c r="F475" s="4"/>
      <c r="G475" s="6"/>
      <c r="H475" s="4"/>
      <c r="I475" s="1"/>
      <c r="J475" s="1"/>
      <c r="M475"/>
      <c r="N475"/>
      <c r="T475" s="7"/>
    </row>
    <row r="476" spans="2:20" x14ac:dyDescent="0.2">
      <c r="B476" s="11"/>
      <c r="D476" s="21"/>
      <c r="E476" s="4"/>
      <c r="F476" s="4"/>
      <c r="G476" s="6"/>
      <c r="H476" s="4"/>
      <c r="I476" s="1"/>
      <c r="J476" s="1"/>
      <c r="M476"/>
      <c r="N476"/>
      <c r="T476" s="7"/>
    </row>
    <row r="477" spans="2:20" x14ac:dyDescent="0.2">
      <c r="B477" s="11"/>
      <c r="D477" s="21"/>
      <c r="E477" s="4"/>
      <c r="F477" s="4"/>
      <c r="G477" s="6"/>
      <c r="H477" s="4"/>
      <c r="I477" s="1"/>
      <c r="J477" s="1"/>
      <c r="M477"/>
      <c r="N477"/>
      <c r="T477" s="7"/>
    </row>
    <row r="478" spans="2:20" x14ac:dyDescent="0.2">
      <c r="B478" s="11"/>
      <c r="D478" s="21"/>
      <c r="E478" s="4"/>
      <c r="F478" s="4"/>
      <c r="G478" s="6"/>
      <c r="H478" s="4"/>
      <c r="I478" s="1"/>
      <c r="J478" s="1"/>
      <c r="M478"/>
      <c r="N478"/>
      <c r="T478" s="7"/>
    </row>
    <row r="479" spans="2:20" x14ac:dyDescent="0.2">
      <c r="B479" s="11"/>
      <c r="D479" s="21"/>
      <c r="E479" s="4"/>
      <c r="F479" s="4"/>
      <c r="G479" s="6"/>
      <c r="H479" s="4"/>
      <c r="I479" s="1"/>
      <c r="J479" s="1"/>
      <c r="M479"/>
      <c r="N479"/>
      <c r="T479" s="7"/>
    </row>
    <row r="480" spans="2:20" x14ac:dyDescent="0.2">
      <c r="B480" s="11"/>
      <c r="D480" s="21"/>
      <c r="E480" s="4"/>
      <c r="F480" s="4"/>
      <c r="G480" s="6"/>
      <c r="H480" s="4"/>
      <c r="I480" s="1"/>
      <c r="J480" s="1"/>
      <c r="M480"/>
      <c r="N480"/>
      <c r="T480" s="7"/>
    </row>
    <row r="481" spans="2:20" x14ac:dyDescent="0.2">
      <c r="B481" s="11"/>
      <c r="D481" s="21"/>
      <c r="E481" s="4"/>
      <c r="F481" s="4"/>
      <c r="G481" s="6"/>
      <c r="H481" s="4"/>
      <c r="I481" s="1"/>
      <c r="J481" s="1"/>
      <c r="M481"/>
      <c r="N481"/>
      <c r="T481" s="7"/>
    </row>
    <row r="482" spans="2:20" x14ac:dyDescent="0.2">
      <c r="B482" s="11"/>
      <c r="D482" s="21"/>
      <c r="E482" s="4"/>
      <c r="F482" s="4"/>
      <c r="G482" s="6"/>
      <c r="H482" s="4"/>
      <c r="I482" s="1"/>
      <c r="J482" s="1"/>
      <c r="M482"/>
      <c r="N482"/>
      <c r="T482" s="7"/>
    </row>
    <row r="483" spans="2:20" x14ac:dyDescent="0.2">
      <c r="B483" s="11"/>
      <c r="D483" s="21"/>
      <c r="E483" s="4"/>
      <c r="F483" s="4"/>
      <c r="G483" s="6"/>
      <c r="H483" s="4"/>
      <c r="I483" s="1"/>
      <c r="J483" s="1"/>
      <c r="M483"/>
      <c r="N483"/>
      <c r="T483" s="7"/>
    </row>
    <row r="484" spans="2:20" x14ac:dyDescent="0.2">
      <c r="B484" s="11"/>
      <c r="E484" s="4"/>
      <c r="F484" s="4"/>
      <c r="G484" s="6"/>
      <c r="H484" s="4"/>
      <c r="I484" s="1"/>
      <c r="J484" s="1"/>
      <c r="M484"/>
      <c r="N484"/>
      <c r="T484" s="7"/>
    </row>
    <row r="485" spans="2:20" x14ac:dyDescent="0.2">
      <c r="B485" s="11"/>
      <c r="D485" s="21"/>
      <c r="E485" s="4"/>
      <c r="F485" s="4"/>
      <c r="G485" s="6"/>
      <c r="H485" s="4"/>
      <c r="I485" s="1"/>
      <c r="J485" s="1"/>
      <c r="M485"/>
      <c r="N485"/>
      <c r="T485" s="7"/>
    </row>
    <row r="486" spans="2:20" x14ac:dyDescent="0.2">
      <c r="B486" s="11"/>
      <c r="D486" s="21"/>
      <c r="E486" s="4"/>
      <c r="F486" s="4"/>
      <c r="G486" s="6"/>
      <c r="H486" s="4"/>
      <c r="I486" s="1"/>
      <c r="J486" s="1"/>
      <c r="M486"/>
      <c r="N486"/>
      <c r="T486" s="7"/>
    </row>
    <row r="487" spans="2:20" x14ac:dyDescent="0.2">
      <c r="B487" s="11"/>
      <c r="D487" s="21"/>
      <c r="E487" s="4"/>
      <c r="F487" s="4"/>
      <c r="G487" s="6"/>
      <c r="H487" s="4"/>
      <c r="I487" s="1"/>
      <c r="J487" s="1"/>
      <c r="M487"/>
      <c r="N487"/>
      <c r="T487" s="7"/>
    </row>
    <row r="488" spans="2:20" x14ac:dyDescent="0.2">
      <c r="B488" s="11"/>
      <c r="D488" s="21"/>
      <c r="E488" s="4"/>
      <c r="F488" s="4"/>
      <c r="G488" s="6"/>
      <c r="H488" s="4"/>
      <c r="I488" s="1"/>
      <c r="J488" s="1"/>
      <c r="M488"/>
      <c r="N488"/>
      <c r="T488" s="7"/>
    </row>
    <row r="489" spans="2:20" x14ac:dyDescent="0.2">
      <c r="B489" s="11"/>
      <c r="D489" s="21"/>
      <c r="E489" s="4"/>
      <c r="F489" s="4"/>
      <c r="G489" s="6"/>
      <c r="H489" s="4"/>
      <c r="I489" s="1"/>
      <c r="J489" s="1"/>
      <c r="M489"/>
      <c r="N489"/>
      <c r="T489" s="7"/>
    </row>
    <row r="490" spans="2:20" x14ac:dyDescent="0.2">
      <c r="B490" s="11"/>
      <c r="D490" s="21"/>
      <c r="E490" s="4"/>
      <c r="F490" s="4"/>
      <c r="G490" s="6"/>
      <c r="H490" s="4"/>
      <c r="I490" s="1"/>
      <c r="J490" s="1"/>
      <c r="M490"/>
      <c r="N490"/>
      <c r="T490" s="7"/>
    </row>
    <row r="491" spans="2:20" x14ac:dyDescent="0.2">
      <c r="B491" s="11"/>
      <c r="D491" s="21"/>
      <c r="E491" s="4"/>
      <c r="F491" s="4"/>
      <c r="G491" s="6"/>
      <c r="H491" s="4"/>
      <c r="I491" s="1"/>
      <c r="J491" s="1"/>
      <c r="M491"/>
      <c r="N491"/>
      <c r="T491" s="7"/>
    </row>
    <row r="492" spans="2:20" x14ac:dyDescent="0.2">
      <c r="B492" s="11"/>
      <c r="D492" s="21"/>
      <c r="E492" s="4"/>
      <c r="F492" s="4"/>
      <c r="G492" s="6"/>
      <c r="H492" s="4"/>
      <c r="I492" s="1"/>
      <c r="J492" s="1"/>
      <c r="M492"/>
      <c r="N492"/>
      <c r="T492" s="7"/>
    </row>
    <row r="493" spans="2:20" x14ac:dyDescent="0.2">
      <c r="B493" s="11"/>
      <c r="D493" s="21"/>
      <c r="E493" s="4"/>
      <c r="F493" s="4"/>
      <c r="G493" s="6"/>
      <c r="H493" s="4"/>
      <c r="I493" s="1"/>
      <c r="J493" s="1"/>
      <c r="M493"/>
      <c r="N493"/>
      <c r="T493" s="7"/>
    </row>
    <row r="494" spans="2:20" x14ac:dyDescent="0.2">
      <c r="B494" s="11"/>
      <c r="D494" s="21"/>
      <c r="E494" s="31"/>
      <c r="F494" s="4"/>
      <c r="G494" s="6"/>
      <c r="H494" s="4"/>
      <c r="I494" s="1"/>
      <c r="J494" s="1"/>
      <c r="M494"/>
      <c r="N494"/>
      <c r="T494" s="7"/>
    </row>
    <row r="495" spans="2:20" x14ac:dyDescent="0.2">
      <c r="B495" s="11"/>
      <c r="D495" s="21"/>
      <c r="E495" s="4"/>
      <c r="F495" s="4"/>
      <c r="G495" s="6"/>
      <c r="H495" s="4"/>
      <c r="I495" s="1"/>
      <c r="J495" s="1"/>
      <c r="M495"/>
      <c r="N495"/>
      <c r="T495" s="7"/>
    </row>
    <row r="496" spans="2:20" x14ac:dyDescent="0.2">
      <c r="B496" s="11"/>
      <c r="D496" s="21"/>
      <c r="E496" s="4"/>
      <c r="F496" s="4"/>
      <c r="G496" s="6"/>
      <c r="H496" s="4"/>
      <c r="I496" s="1"/>
      <c r="J496" s="1"/>
      <c r="M496"/>
      <c r="N496"/>
      <c r="T496" s="7"/>
    </row>
    <row r="497" spans="2:20" x14ac:dyDescent="0.2">
      <c r="B497" s="11"/>
      <c r="D497" s="21"/>
      <c r="E497" s="4"/>
      <c r="F497" s="4"/>
      <c r="G497" s="6"/>
      <c r="H497" s="4"/>
      <c r="I497" s="1"/>
      <c r="J497" s="1"/>
      <c r="M497"/>
      <c r="N497"/>
      <c r="T497" s="7"/>
    </row>
    <row r="498" spans="2:20" x14ac:dyDescent="0.2">
      <c r="B498" s="11"/>
      <c r="D498" s="21"/>
      <c r="E498" s="4"/>
      <c r="F498" s="4"/>
      <c r="G498" s="6"/>
      <c r="H498" s="4"/>
      <c r="I498" s="1"/>
      <c r="J498" s="1"/>
      <c r="M498"/>
      <c r="N498"/>
      <c r="T498" s="7"/>
    </row>
    <row r="499" spans="2:20" x14ac:dyDescent="0.2">
      <c r="B499" s="11"/>
      <c r="D499" s="21"/>
      <c r="E499" s="4"/>
      <c r="F499" s="4"/>
      <c r="G499" s="6"/>
      <c r="H499" s="4"/>
      <c r="I499" s="1"/>
      <c r="J499" s="1"/>
      <c r="M499"/>
      <c r="N499"/>
      <c r="T499" s="7"/>
    </row>
    <row r="500" spans="2:20" x14ac:dyDescent="0.2">
      <c r="B500" s="11"/>
      <c r="D500" s="21"/>
      <c r="E500" s="4"/>
      <c r="F500" s="4"/>
      <c r="G500" s="6"/>
      <c r="H500" s="4"/>
      <c r="I500" s="1"/>
      <c r="J500" s="1"/>
      <c r="M500"/>
      <c r="N500"/>
      <c r="T500" s="7"/>
    </row>
    <row r="501" spans="2:20" x14ac:dyDescent="0.2">
      <c r="B501" s="11"/>
      <c r="D501" s="21"/>
      <c r="E501" s="4"/>
      <c r="F501" s="4"/>
      <c r="G501" s="6"/>
      <c r="H501" s="4"/>
      <c r="I501" s="1"/>
      <c r="J501" s="1"/>
      <c r="M501"/>
      <c r="N501"/>
      <c r="T501" s="7"/>
    </row>
    <row r="502" spans="2:20" x14ac:dyDescent="0.2">
      <c r="B502" s="11"/>
      <c r="D502" s="21"/>
      <c r="E502" s="4"/>
      <c r="F502" s="4"/>
      <c r="G502" s="6"/>
      <c r="H502" s="4"/>
      <c r="I502" s="1"/>
      <c r="J502" s="1"/>
      <c r="M502"/>
      <c r="N502"/>
      <c r="T502" s="7"/>
    </row>
    <row r="503" spans="2:20" x14ac:dyDescent="0.2">
      <c r="B503" s="11"/>
      <c r="D503" s="21"/>
      <c r="E503" s="4"/>
      <c r="F503" s="4"/>
      <c r="G503" s="6"/>
      <c r="H503" s="4"/>
      <c r="I503" s="1"/>
      <c r="J503" s="1"/>
      <c r="M503"/>
      <c r="N503"/>
      <c r="T503" s="7"/>
    </row>
    <row r="504" spans="2:20" x14ac:dyDescent="0.2">
      <c r="B504" s="11"/>
      <c r="D504" s="21"/>
      <c r="E504" s="4"/>
      <c r="F504" s="4"/>
      <c r="G504" s="6"/>
      <c r="H504" s="4"/>
      <c r="I504" s="1"/>
      <c r="J504" s="1"/>
      <c r="M504"/>
      <c r="N504"/>
      <c r="T504" s="7"/>
    </row>
    <row r="505" spans="2:20" x14ac:dyDescent="0.2">
      <c r="B505" s="11"/>
      <c r="D505" s="21"/>
      <c r="E505" s="4"/>
      <c r="F505" s="4"/>
      <c r="G505" s="6"/>
      <c r="H505" s="4"/>
      <c r="I505" s="1"/>
      <c r="J505" s="1"/>
      <c r="M505"/>
      <c r="N505"/>
      <c r="T505" s="7"/>
    </row>
    <row r="506" spans="2:20" x14ac:dyDescent="0.2">
      <c r="B506" s="11"/>
      <c r="D506" s="21"/>
      <c r="E506" s="4"/>
      <c r="F506" s="4"/>
      <c r="G506" s="6"/>
      <c r="H506" s="4"/>
      <c r="I506" s="1"/>
      <c r="J506" s="1"/>
      <c r="M506"/>
      <c r="N506"/>
      <c r="T506" s="7"/>
    </row>
    <row r="507" spans="2:20" x14ac:dyDescent="0.2">
      <c r="B507" s="11"/>
      <c r="D507" s="21"/>
      <c r="E507" s="4"/>
      <c r="F507" s="4"/>
      <c r="G507" s="6"/>
      <c r="H507" s="4"/>
      <c r="I507" s="1"/>
      <c r="J507" s="1"/>
      <c r="M507"/>
      <c r="N507"/>
      <c r="T507" s="7"/>
    </row>
    <row r="508" spans="2:20" x14ac:dyDescent="0.2">
      <c r="B508" s="11"/>
      <c r="D508" s="21"/>
      <c r="E508" s="4"/>
      <c r="F508" s="4"/>
      <c r="G508" s="6"/>
      <c r="H508" s="4"/>
      <c r="I508" s="1"/>
      <c r="J508" s="1"/>
      <c r="M508"/>
      <c r="N508"/>
      <c r="T508" s="7"/>
    </row>
    <row r="509" spans="2:20" x14ac:dyDescent="0.2">
      <c r="B509" s="11"/>
      <c r="D509" s="21"/>
      <c r="E509" s="4"/>
      <c r="F509" s="4"/>
      <c r="G509" s="6"/>
      <c r="H509" s="4"/>
      <c r="I509" s="1"/>
      <c r="J509" s="1"/>
      <c r="M509"/>
      <c r="N509"/>
      <c r="T509" s="7"/>
    </row>
    <row r="510" spans="2:20" x14ac:dyDescent="0.2">
      <c r="B510" s="11"/>
      <c r="D510" s="21"/>
      <c r="E510" s="4"/>
      <c r="F510" s="4"/>
      <c r="G510" s="6"/>
      <c r="H510" s="4"/>
      <c r="I510" s="1"/>
      <c r="J510" s="1"/>
      <c r="M510"/>
      <c r="N510"/>
      <c r="T510" s="7"/>
    </row>
    <row r="511" spans="2:20" x14ac:dyDescent="0.2">
      <c r="B511" s="11"/>
      <c r="D511" s="21"/>
      <c r="E511" s="4"/>
      <c r="F511" s="4"/>
      <c r="G511" s="6"/>
      <c r="H511" s="4"/>
      <c r="I511" s="1"/>
      <c r="J511" s="1"/>
      <c r="M511"/>
      <c r="N511"/>
      <c r="T511" s="7"/>
    </row>
    <row r="512" spans="2:20" x14ac:dyDescent="0.2">
      <c r="B512" s="11"/>
      <c r="D512" s="21"/>
      <c r="E512" s="4"/>
      <c r="F512" s="4"/>
      <c r="G512" s="6"/>
      <c r="H512" s="4"/>
      <c r="I512" s="1"/>
      <c r="J512" s="1"/>
      <c r="M512"/>
      <c r="N512"/>
      <c r="T512" s="7"/>
    </row>
    <row r="513" spans="2:20" x14ac:dyDescent="0.2">
      <c r="B513" s="11"/>
      <c r="D513" s="21"/>
      <c r="E513" s="4"/>
      <c r="F513" s="4"/>
      <c r="G513" s="6"/>
      <c r="H513" s="4"/>
      <c r="I513" s="1"/>
      <c r="J513" s="1"/>
      <c r="M513"/>
      <c r="N513"/>
      <c r="T513" s="7"/>
    </row>
    <row r="514" spans="2:20" x14ac:dyDescent="0.2">
      <c r="B514" s="11"/>
      <c r="D514" s="21"/>
      <c r="E514" s="4"/>
      <c r="F514" s="4"/>
      <c r="G514" s="6"/>
      <c r="H514" s="4"/>
      <c r="I514" s="1"/>
      <c r="J514" s="1"/>
      <c r="M514"/>
      <c r="N514"/>
      <c r="T514" s="7"/>
    </row>
    <row r="515" spans="2:20" x14ac:dyDescent="0.2">
      <c r="B515" s="11"/>
      <c r="D515" s="21"/>
      <c r="E515" s="4"/>
      <c r="F515" s="4"/>
      <c r="G515" s="6"/>
      <c r="H515" s="4"/>
      <c r="I515" s="1"/>
      <c r="J515" s="1"/>
      <c r="M515"/>
      <c r="N515"/>
      <c r="T515" s="7"/>
    </row>
    <row r="516" spans="2:20" x14ac:dyDescent="0.2">
      <c r="B516" s="11"/>
      <c r="D516" s="21"/>
      <c r="E516" s="4"/>
      <c r="F516" s="4"/>
      <c r="G516" s="6"/>
      <c r="H516" s="4"/>
      <c r="I516" s="1"/>
      <c r="J516" s="1"/>
      <c r="M516"/>
      <c r="N516"/>
      <c r="T516" s="7"/>
    </row>
    <row r="517" spans="2:20" x14ac:dyDescent="0.2">
      <c r="B517" s="11"/>
      <c r="D517" s="21"/>
      <c r="E517" s="4"/>
      <c r="F517" s="4"/>
      <c r="G517" s="6"/>
      <c r="H517" s="4"/>
      <c r="I517" s="1"/>
      <c r="J517" s="1"/>
      <c r="M517"/>
      <c r="N517"/>
      <c r="T517" s="7"/>
    </row>
    <row r="518" spans="2:20" x14ac:dyDescent="0.2">
      <c r="B518" s="11"/>
      <c r="D518" s="21"/>
      <c r="E518" s="4"/>
      <c r="F518" s="4"/>
      <c r="G518" s="6"/>
      <c r="H518" s="4"/>
      <c r="I518" s="1"/>
      <c r="J518" s="1"/>
      <c r="M518"/>
      <c r="N518"/>
      <c r="T518" s="7"/>
    </row>
    <row r="519" spans="2:20" x14ac:dyDescent="0.2">
      <c r="B519" s="11"/>
      <c r="D519" s="21"/>
      <c r="E519" s="4"/>
      <c r="F519" s="4"/>
      <c r="G519" s="6"/>
      <c r="H519" s="4"/>
      <c r="I519" s="1"/>
      <c r="J519" s="1"/>
      <c r="M519"/>
      <c r="N519"/>
      <c r="T519" s="7"/>
    </row>
    <row r="520" spans="2:20" x14ac:dyDescent="0.2">
      <c r="B520" s="11"/>
      <c r="D520" s="21"/>
      <c r="E520" s="4"/>
      <c r="F520" s="4"/>
      <c r="G520" s="6"/>
      <c r="H520" s="4"/>
      <c r="I520" s="1"/>
      <c r="J520" s="1"/>
      <c r="M520"/>
      <c r="N520"/>
      <c r="T520" s="7"/>
    </row>
    <row r="521" spans="2:20" x14ac:dyDescent="0.2">
      <c r="B521" s="11"/>
      <c r="D521" s="21"/>
      <c r="E521" s="4"/>
      <c r="F521" s="4"/>
      <c r="G521" s="6"/>
      <c r="H521" s="4"/>
      <c r="I521" s="1"/>
      <c r="J521" s="1"/>
      <c r="M521"/>
      <c r="N521"/>
      <c r="T521" s="7"/>
    </row>
    <row r="522" spans="2:20" x14ac:dyDescent="0.2">
      <c r="B522" s="11"/>
      <c r="D522" s="21"/>
      <c r="E522" s="4"/>
      <c r="F522" s="4"/>
      <c r="G522" s="6"/>
      <c r="H522" s="4"/>
      <c r="I522" s="1"/>
      <c r="J522" s="1"/>
      <c r="M522"/>
      <c r="N522"/>
      <c r="T522" s="7"/>
    </row>
    <row r="523" spans="2:20" x14ac:dyDescent="0.2">
      <c r="B523" s="11"/>
      <c r="C523" s="3"/>
      <c r="D523" s="22"/>
      <c r="E523" s="4"/>
      <c r="F523" s="4"/>
      <c r="G523" s="6"/>
      <c r="H523" s="4"/>
      <c r="I523" s="1"/>
      <c r="J523" s="1"/>
      <c r="M523"/>
      <c r="N523"/>
      <c r="T523" s="7"/>
    </row>
    <row r="524" spans="2:20" x14ac:dyDescent="0.2">
      <c r="B524" s="11"/>
      <c r="D524" s="21"/>
      <c r="E524" s="4"/>
      <c r="F524" s="4"/>
      <c r="G524" s="6"/>
      <c r="H524" s="4"/>
      <c r="I524" s="1"/>
      <c r="J524" s="1"/>
      <c r="M524"/>
      <c r="N524"/>
      <c r="T524" s="7"/>
    </row>
    <row r="525" spans="2:20" x14ac:dyDescent="0.2">
      <c r="B525" s="11"/>
      <c r="D525" s="21"/>
      <c r="E525" s="4"/>
      <c r="F525" s="4"/>
      <c r="G525" s="6"/>
      <c r="H525" s="4"/>
      <c r="I525" s="1"/>
      <c r="J525" s="1"/>
      <c r="M525"/>
      <c r="N525"/>
      <c r="T525" s="7"/>
    </row>
    <row r="526" spans="2:20" x14ac:dyDescent="0.2">
      <c r="B526" s="11"/>
      <c r="D526" s="21"/>
      <c r="E526" s="4"/>
      <c r="F526" s="4"/>
      <c r="G526" s="6"/>
      <c r="H526" s="4"/>
      <c r="I526" s="1"/>
      <c r="J526" s="1"/>
      <c r="M526"/>
      <c r="N526"/>
      <c r="T526" s="7"/>
    </row>
    <row r="527" spans="2:20" x14ac:dyDescent="0.2">
      <c r="B527" s="11"/>
      <c r="D527" s="21"/>
      <c r="E527" s="4"/>
      <c r="F527" s="4"/>
      <c r="G527" s="6"/>
      <c r="H527" s="4"/>
      <c r="I527" s="1"/>
      <c r="J527" s="1"/>
      <c r="M527"/>
      <c r="N527"/>
      <c r="T527" s="7"/>
    </row>
    <row r="528" spans="2:20" x14ac:dyDescent="0.2">
      <c r="B528" s="11"/>
      <c r="D528" s="21"/>
      <c r="E528" s="4"/>
      <c r="F528" s="4"/>
      <c r="G528" s="6"/>
      <c r="H528" s="4"/>
      <c r="I528" s="1"/>
      <c r="J528" s="1"/>
      <c r="M528"/>
      <c r="N528"/>
      <c r="T528" s="7"/>
    </row>
    <row r="529" spans="2:20" x14ac:dyDescent="0.2">
      <c r="B529" s="11"/>
      <c r="D529" s="21"/>
      <c r="E529" s="4"/>
      <c r="F529" s="4"/>
      <c r="G529" s="6"/>
      <c r="H529" s="4"/>
      <c r="I529" s="1"/>
      <c r="J529" s="1"/>
      <c r="M529"/>
      <c r="N529"/>
      <c r="T529" s="7"/>
    </row>
    <row r="530" spans="2:20" x14ac:dyDescent="0.2">
      <c r="B530" s="11"/>
      <c r="D530" s="22"/>
      <c r="E530" s="4"/>
      <c r="F530" s="4"/>
      <c r="G530" s="6"/>
      <c r="H530" s="4"/>
      <c r="I530" s="1"/>
      <c r="J530" s="1"/>
      <c r="M530"/>
      <c r="N530"/>
      <c r="T530" s="7"/>
    </row>
    <row r="531" spans="2:20" x14ac:dyDescent="0.2">
      <c r="B531" s="11"/>
      <c r="D531" s="21"/>
      <c r="E531" s="4"/>
      <c r="F531" s="4"/>
      <c r="G531" s="6"/>
      <c r="H531" s="4"/>
      <c r="I531" s="1"/>
      <c r="J531" s="1"/>
      <c r="M531"/>
      <c r="N531"/>
      <c r="T531" s="7"/>
    </row>
    <row r="532" spans="2:20" x14ac:dyDescent="0.2">
      <c r="B532" s="11"/>
      <c r="D532" s="21"/>
      <c r="E532" s="4"/>
      <c r="F532" s="4"/>
      <c r="G532" s="6"/>
      <c r="H532" s="4"/>
      <c r="I532" s="1"/>
      <c r="J532" s="1"/>
      <c r="M532"/>
      <c r="N532"/>
      <c r="T532" s="7"/>
    </row>
    <row r="533" spans="2:20" x14ac:dyDescent="0.2">
      <c r="B533" s="11"/>
      <c r="D533" s="21"/>
      <c r="E533" s="4"/>
      <c r="F533" s="4"/>
      <c r="G533" s="6"/>
      <c r="H533" s="4"/>
      <c r="I533" s="1"/>
      <c r="J533" s="1"/>
      <c r="M533"/>
      <c r="N533"/>
      <c r="T533" s="7"/>
    </row>
    <row r="534" spans="2:20" x14ac:dyDescent="0.2">
      <c r="B534" s="11"/>
      <c r="D534" s="21"/>
      <c r="E534" s="4"/>
      <c r="F534" s="4"/>
      <c r="G534" s="6"/>
      <c r="H534" s="4"/>
      <c r="I534" s="1"/>
      <c r="J534" s="1"/>
      <c r="M534"/>
      <c r="N534"/>
      <c r="T534" s="7"/>
    </row>
    <row r="535" spans="2:20" x14ac:dyDescent="0.2">
      <c r="B535" s="11"/>
      <c r="D535" s="21"/>
      <c r="E535" s="4"/>
      <c r="F535" s="4"/>
      <c r="G535" s="6"/>
      <c r="H535" s="4"/>
      <c r="I535" s="1"/>
      <c r="J535" s="1"/>
      <c r="M535"/>
      <c r="N535"/>
      <c r="T535" s="7"/>
    </row>
    <row r="536" spans="2:20" x14ac:dyDescent="0.2">
      <c r="B536" s="11"/>
      <c r="D536" s="21"/>
      <c r="E536" s="4"/>
      <c r="F536" s="4"/>
      <c r="G536" s="6"/>
      <c r="H536" s="4"/>
      <c r="I536" s="1"/>
      <c r="J536" s="1"/>
      <c r="M536"/>
      <c r="N536"/>
      <c r="T536" s="7"/>
    </row>
    <row r="537" spans="2:20" x14ac:dyDescent="0.2">
      <c r="B537" s="11"/>
      <c r="D537" s="21"/>
      <c r="E537" s="4"/>
      <c r="F537" s="4"/>
      <c r="G537" s="6"/>
      <c r="H537" s="4"/>
      <c r="I537" s="1"/>
      <c r="J537" s="1"/>
      <c r="M537"/>
      <c r="N537"/>
      <c r="T537" s="7"/>
    </row>
    <row r="538" spans="2:20" x14ac:dyDescent="0.2">
      <c r="B538" s="11"/>
      <c r="D538" s="22"/>
      <c r="E538" s="4"/>
      <c r="F538" s="4"/>
      <c r="G538" s="6"/>
      <c r="H538" s="4"/>
      <c r="I538" s="1"/>
      <c r="J538" s="1"/>
      <c r="M538"/>
      <c r="N538"/>
      <c r="T538" s="7"/>
    </row>
    <row r="539" spans="2:20" x14ac:dyDescent="0.2">
      <c r="B539" s="11"/>
      <c r="D539" s="21"/>
      <c r="E539" s="4"/>
      <c r="F539" s="4"/>
      <c r="G539" s="6"/>
      <c r="H539" s="4"/>
      <c r="I539" s="1"/>
      <c r="J539" s="1"/>
      <c r="M539"/>
      <c r="N539"/>
      <c r="T539" s="7"/>
    </row>
    <row r="540" spans="2:20" x14ac:dyDescent="0.2">
      <c r="B540" s="11"/>
      <c r="D540" s="21"/>
      <c r="E540" s="4"/>
      <c r="F540" s="4"/>
      <c r="G540" s="6"/>
      <c r="H540" s="4"/>
      <c r="I540" s="1"/>
      <c r="J540" s="1"/>
      <c r="M540"/>
      <c r="N540"/>
      <c r="T540" s="7"/>
    </row>
    <row r="541" spans="2:20" x14ac:dyDescent="0.2">
      <c r="B541" s="11"/>
      <c r="D541" s="21"/>
      <c r="E541" s="4"/>
      <c r="F541" s="4"/>
      <c r="G541" s="6"/>
      <c r="H541" s="4"/>
      <c r="I541" s="1"/>
      <c r="J541" s="1"/>
      <c r="M541"/>
      <c r="N541"/>
      <c r="T541" s="7"/>
    </row>
    <row r="542" spans="2:20" x14ac:dyDescent="0.2">
      <c r="B542" s="11"/>
      <c r="D542" s="21"/>
      <c r="E542" s="4"/>
      <c r="F542" s="4"/>
      <c r="G542" s="6"/>
      <c r="H542" s="4"/>
      <c r="I542" s="1"/>
      <c r="J542" s="1"/>
      <c r="M542"/>
      <c r="N542"/>
      <c r="T542" s="7"/>
    </row>
    <row r="543" spans="2:20" x14ac:dyDescent="0.2">
      <c r="B543" s="11"/>
      <c r="D543" s="21"/>
      <c r="E543" s="4"/>
      <c r="F543" s="4"/>
      <c r="G543" s="6"/>
      <c r="H543" s="4"/>
      <c r="I543" s="1"/>
      <c r="J543" s="1"/>
      <c r="M543"/>
      <c r="N543"/>
      <c r="T543" s="7"/>
    </row>
    <row r="544" spans="2:20" x14ac:dyDescent="0.2">
      <c r="B544" s="11"/>
      <c r="D544" s="21"/>
      <c r="E544" s="4"/>
      <c r="F544" s="4"/>
      <c r="G544" s="6"/>
      <c r="H544" s="4"/>
      <c r="I544" s="1"/>
      <c r="J544" s="1"/>
      <c r="M544"/>
      <c r="N544"/>
      <c r="T544" s="7"/>
    </row>
    <row r="545" spans="2:20" x14ac:dyDescent="0.2">
      <c r="B545" s="11"/>
      <c r="D545" s="21"/>
      <c r="E545" s="4"/>
      <c r="F545" s="4"/>
      <c r="G545" s="6"/>
      <c r="H545" s="4"/>
      <c r="I545" s="1"/>
      <c r="J545" s="1"/>
      <c r="M545"/>
      <c r="N545"/>
      <c r="T545" s="7"/>
    </row>
    <row r="546" spans="2:20" x14ac:dyDescent="0.2">
      <c r="B546" s="11"/>
      <c r="D546" s="21"/>
      <c r="E546" s="4"/>
      <c r="F546" s="4"/>
      <c r="G546" s="6"/>
      <c r="H546" s="4"/>
      <c r="I546" s="1"/>
      <c r="J546" s="1"/>
      <c r="M546"/>
      <c r="N546"/>
      <c r="T546" s="7"/>
    </row>
    <row r="547" spans="2:20" x14ac:dyDescent="0.2">
      <c r="B547" s="11"/>
      <c r="D547" s="21"/>
      <c r="E547" s="4"/>
      <c r="F547" s="4"/>
      <c r="G547" s="6"/>
      <c r="H547" s="4"/>
      <c r="I547" s="1"/>
      <c r="J547" s="1"/>
      <c r="M547"/>
      <c r="N547"/>
      <c r="T547" s="7"/>
    </row>
    <row r="548" spans="2:20" x14ac:dyDescent="0.2">
      <c r="B548" s="11"/>
      <c r="D548" s="21"/>
      <c r="E548" s="4"/>
      <c r="F548" s="4"/>
      <c r="G548" s="6"/>
      <c r="H548" s="4"/>
      <c r="I548" s="1"/>
      <c r="J548" s="1"/>
      <c r="M548"/>
      <c r="N548"/>
      <c r="T548" s="7"/>
    </row>
    <row r="549" spans="2:20" x14ac:dyDescent="0.2">
      <c r="B549" s="11"/>
      <c r="D549" s="21"/>
      <c r="E549" s="4"/>
      <c r="F549" s="4"/>
      <c r="G549" s="6"/>
      <c r="H549" s="4"/>
      <c r="I549" s="1"/>
      <c r="J549" s="1"/>
      <c r="M549"/>
      <c r="N549"/>
      <c r="T549" s="7"/>
    </row>
    <row r="550" spans="2:20" x14ac:dyDescent="0.2">
      <c r="B550" s="11"/>
      <c r="D550" s="21"/>
      <c r="E550" s="4"/>
      <c r="F550" s="4"/>
      <c r="G550" s="6"/>
      <c r="H550" s="4"/>
      <c r="I550" s="1"/>
      <c r="J550" s="1"/>
      <c r="M550"/>
      <c r="N550"/>
      <c r="T550" s="7"/>
    </row>
    <row r="551" spans="2:20" x14ac:dyDescent="0.2">
      <c r="B551" s="11"/>
      <c r="D551" s="21"/>
      <c r="E551" s="4"/>
      <c r="F551" s="4"/>
      <c r="G551" s="6"/>
      <c r="H551" s="4"/>
      <c r="I551" s="1"/>
      <c r="J551" s="1"/>
      <c r="M551"/>
      <c r="N551"/>
      <c r="T551" s="7"/>
    </row>
    <row r="552" spans="2:20" x14ac:dyDescent="0.2">
      <c r="B552" s="11"/>
      <c r="D552" s="22"/>
      <c r="E552" s="4"/>
      <c r="F552" s="4"/>
      <c r="G552" s="6"/>
      <c r="H552" s="4"/>
      <c r="I552" s="1"/>
      <c r="J552" s="1"/>
      <c r="M552"/>
      <c r="N552"/>
      <c r="T552" s="7"/>
    </row>
    <row r="553" spans="2:20" x14ac:dyDescent="0.2">
      <c r="B553" s="11"/>
      <c r="D553" s="21"/>
      <c r="E553" s="4"/>
      <c r="F553" s="4"/>
      <c r="G553" s="6"/>
      <c r="H553" s="4"/>
      <c r="I553" s="1"/>
      <c r="J553" s="1"/>
      <c r="M553"/>
      <c r="N553"/>
      <c r="T553" s="7"/>
    </row>
    <row r="554" spans="2:20" x14ac:dyDescent="0.2">
      <c r="B554" s="11"/>
      <c r="D554" s="21"/>
      <c r="E554" s="4"/>
      <c r="F554" s="4"/>
      <c r="G554" s="6"/>
      <c r="H554" s="4"/>
      <c r="I554" s="1"/>
      <c r="J554" s="1"/>
      <c r="M554"/>
      <c r="N554"/>
      <c r="T554" s="7"/>
    </row>
    <row r="555" spans="2:20" x14ac:dyDescent="0.2">
      <c r="B555" s="11"/>
      <c r="D555" s="21"/>
      <c r="E555" s="4"/>
      <c r="F555" s="4"/>
      <c r="G555" s="6"/>
      <c r="H555" s="4"/>
      <c r="I555" s="1"/>
      <c r="J555" s="1"/>
      <c r="M555"/>
      <c r="N555"/>
      <c r="T555" s="7"/>
    </row>
    <row r="556" spans="2:20" x14ac:dyDescent="0.2">
      <c r="B556" s="11"/>
      <c r="D556" s="22"/>
      <c r="E556" s="4"/>
      <c r="F556" s="4"/>
      <c r="G556" s="6"/>
      <c r="H556" s="4"/>
      <c r="I556" s="1"/>
      <c r="J556" s="1"/>
      <c r="M556"/>
      <c r="N556"/>
      <c r="T556" s="7"/>
    </row>
    <row r="557" spans="2:20" x14ac:dyDescent="0.2">
      <c r="B557" s="11"/>
      <c r="D557" s="21"/>
      <c r="E557" s="4"/>
      <c r="F557" s="4"/>
      <c r="G557" s="6"/>
      <c r="H557" s="4"/>
      <c r="I557" s="1"/>
      <c r="J557" s="1"/>
      <c r="M557"/>
      <c r="N557"/>
      <c r="T557" s="7"/>
    </row>
    <row r="558" spans="2:20" x14ac:dyDescent="0.2">
      <c r="B558" s="11"/>
      <c r="D558" s="21"/>
      <c r="E558" s="4"/>
      <c r="F558" s="4"/>
      <c r="G558" s="6"/>
      <c r="H558" s="4"/>
      <c r="I558" s="1"/>
      <c r="J558" s="1"/>
      <c r="M558"/>
      <c r="N558"/>
      <c r="T558" s="7"/>
    </row>
    <row r="559" spans="2:20" x14ac:dyDescent="0.2">
      <c r="B559" s="11"/>
      <c r="D559" s="21"/>
      <c r="E559" s="4"/>
      <c r="F559" s="4"/>
      <c r="G559" s="6"/>
      <c r="H559" s="4"/>
      <c r="I559" s="1"/>
      <c r="J559" s="1"/>
      <c r="M559"/>
      <c r="N559"/>
      <c r="T559" s="7"/>
    </row>
    <row r="560" spans="2:20" x14ac:dyDescent="0.2">
      <c r="B560" s="11"/>
      <c r="D560" s="21"/>
      <c r="E560" s="4"/>
      <c r="F560" s="4"/>
      <c r="G560" s="6"/>
      <c r="H560" s="4"/>
      <c r="I560" s="1"/>
      <c r="J560" s="1"/>
      <c r="M560"/>
      <c r="N560"/>
      <c r="T560" s="7"/>
    </row>
    <row r="561" spans="2:20" x14ac:dyDescent="0.2">
      <c r="B561" s="11"/>
      <c r="D561" s="21"/>
      <c r="E561" s="4"/>
      <c r="F561" s="4"/>
      <c r="G561" s="6"/>
      <c r="H561" s="4"/>
      <c r="I561" s="1"/>
      <c r="J561" s="1"/>
      <c r="M561"/>
      <c r="N561"/>
      <c r="T561" s="7"/>
    </row>
    <row r="562" spans="2:20" x14ac:dyDescent="0.2">
      <c r="B562" s="11"/>
      <c r="D562" s="21"/>
      <c r="E562" s="4"/>
      <c r="F562" s="4"/>
      <c r="G562" s="6"/>
      <c r="H562" s="4"/>
      <c r="I562" s="1"/>
      <c r="J562" s="1"/>
      <c r="M562"/>
      <c r="N562"/>
      <c r="T562" s="7"/>
    </row>
    <row r="563" spans="2:20" x14ac:dyDescent="0.2">
      <c r="B563" s="11"/>
      <c r="D563" s="21"/>
      <c r="E563" s="4"/>
      <c r="F563" s="4"/>
      <c r="G563" s="6"/>
      <c r="H563" s="4"/>
      <c r="I563" s="1"/>
      <c r="J563" s="1"/>
      <c r="M563"/>
      <c r="N563"/>
      <c r="T563" s="7"/>
    </row>
    <row r="564" spans="2:20" x14ac:dyDescent="0.2">
      <c r="B564" s="11"/>
      <c r="D564" s="22"/>
      <c r="E564" s="4"/>
      <c r="F564" s="4"/>
      <c r="G564" s="6"/>
      <c r="H564" s="4"/>
      <c r="I564" s="1"/>
      <c r="J564" s="1"/>
      <c r="M564"/>
      <c r="N564"/>
      <c r="T564" s="7"/>
    </row>
    <row r="565" spans="2:20" x14ac:dyDescent="0.2">
      <c r="B565" s="11"/>
      <c r="D565" s="21"/>
      <c r="E565" s="4"/>
      <c r="F565" s="4"/>
      <c r="G565" s="6"/>
      <c r="H565" s="4"/>
      <c r="I565" s="1"/>
      <c r="J565" s="1"/>
      <c r="M565"/>
      <c r="N565"/>
      <c r="T565" s="7"/>
    </row>
    <row r="566" spans="2:20" x14ac:dyDescent="0.2">
      <c r="B566" s="11"/>
      <c r="D566" s="22"/>
      <c r="E566" s="4"/>
      <c r="F566" s="4"/>
      <c r="G566" s="6"/>
      <c r="H566" s="4"/>
      <c r="I566" s="1"/>
      <c r="J566" s="1"/>
      <c r="M566"/>
      <c r="N566"/>
      <c r="T566" s="7"/>
    </row>
    <row r="567" spans="2:20" x14ac:dyDescent="0.2">
      <c r="B567" s="11"/>
      <c r="D567" s="21"/>
      <c r="E567" s="4"/>
      <c r="F567" s="4"/>
      <c r="G567" s="6"/>
      <c r="H567" s="4"/>
      <c r="I567" s="1"/>
      <c r="J567" s="1"/>
      <c r="M567"/>
      <c r="N567"/>
      <c r="T567" s="7"/>
    </row>
    <row r="568" spans="2:20" x14ac:dyDescent="0.2">
      <c r="B568" s="11"/>
      <c r="D568" s="21"/>
      <c r="E568" s="4"/>
      <c r="F568" s="4"/>
      <c r="G568" s="6"/>
      <c r="H568" s="4"/>
      <c r="I568" s="1"/>
      <c r="J568" s="1"/>
      <c r="M568"/>
      <c r="N568"/>
      <c r="T568" s="7"/>
    </row>
    <row r="569" spans="2:20" x14ac:dyDescent="0.2">
      <c r="B569" s="11"/>
      <c r="D569" s="21"/>
      <c r="E569" s="4"/>
      <c r="F569" s="4"/>
      <c r="G569" s="6"/>
      <c r="H569" s="4"/>
      <c r="I569" s="1"/>
      <c r="J569" s="1"/>
      <c r="M569"/>
      <c r="N569"/>
      <c r="T569" s="7"/>
    </row>
    <row r="570" spans="2:20" x14ac:dyDescent="0.2">
      <c r="B570" s="11"/>
      <c r="D570" s="21"/>
      <c r="E570" s="4"/>
      <c r="F570" s="4"/>
      <c r="G570" s="6"/>
      <c r="H570" s="4"/>
      <c r="I570" s="1"/>
      <c r="J570" s="1"/>
      <c r="M570"/>
      <c r="N570"/>
      <c r="T570" s="7"/>
    </row>
    <row r="571" spans="2:20" x14ac:dyDescent="0.2">
      <c r="B571" s="11"/>
      <c r="D571" s="21"/>
      <c r="E571" s="4"/>
      <c r="F571" s="4"/>
      <c r="G571" s="6"/>
      <c r="H571" s="4"/>
      <c r="I571" s="1"/>
      <c r="J571" s="1"/>
      <c r="M571"/>
      <c r="N571"/>
      <c r="T571" s="7"/>
    </row>
    <row r="572" spans="2:20" x14ac:dyDescent="0.2">
      <c r="B572" s="11"/>
      <c r="D572" s="21"/>
      <c r="E572" s="4"/>
      <c r="F572" s="4"/>
      <c r="G572" s="6"/>
      <c r="H572" s="4"/>
      <c r="I572" s="1"/>
      <c r="J572" s="1"/>
      <c r="M572"/>
      <c r="N572"/>
      <c r="T572" s="7"/>
    </row>
    <row r="573" spans="2:20" x14ac:dyDescent="0.2">
      <c r="B573" s="11"/>
      <c r="D573" s="21"/>
      <c r="E573" s="4"/>
      <c r="F573" s="4"/>
      <c r="G573" s="6"/>
      <c r="H573" s="4"/>
      <c r="I573" s="1"/>
      <c r="J573" s="1"/>
      <c r="M573"/>
      <c r="N573"/>
      <c r="T573" s="7"/>
    </row>
    <row r="574" spans="2:20" x14ac:dyDescent="0.2">
      <c r="B574" s="11"/>
      <c r="D574" s="21"/>
      <c r="E574" s="4"/>
      <c r="F574" s="4"/>
      <c r="G574" s="6"/>
      <c r="H574" s="4"/>
      <c r="I574" s="1"/>
      <c r="J574" s="1"/>
      <c r="M574"/>
      <c r="N574"/>
      <c r="T574" s="7"/>
    </row>
    <row r="575" spans="2:20" x14ac:dyDescent="0.2">
      <c r="B575" s="11"/>
      <c r="D575" s="21"/>
      <c r="E575" s="4"/>
      <c r="F575" s="4"/>
      <c r="G575" s="6"/>
      <c r="H575" s="4"/>
      <c r="I575" s="1"/>
      <c r="J575" s="1"/>
      <c r="M575"/>
      <c r="N575"/>
      <c r="T575" s="7"/>
    </row>
    <row r="576" spans="2:20" x14ac:dyDescent="0.2">
      <c r="B576" s="11"/>
      <c r="D576" s="21"/>
      <c r="E576" s="4"/>
      <c r="F576" s="4"/>
      <c r="G576" s="6"/>
      <c r="H576" s="4"/>
      <c r="I576" s="1"/>
      <c r="J576" s="1"/>
      <c r="M576"/>
      <c r="N576"/>
      <c r="T576" s="7"/>
    </row>
    <row r="577" spans="2:20" x14ac:dyDescent="0.2">
      <c r="B577" s="11"/>
      <c r="D577" s="21"/>
      <c r="E577" s="4"/>
      <c r="F577" s="4"/>
      <c r="G577" s="6"/>
      <c r="H577" s="4"/>
      <c r="I577" s="1"/>
      <c r="J577" s="1"/>
      <c r="M577"/>
      <c r="N577"/>
      <c r="T577" s="7"/>
    </row>
    <row r="578" spans="2:20" x14ac:dyDescent="0.2">
      <c r="B578" s="11"/>
      <c r="D578" s="21"/>
      <c r="E578" s="4"/>
      <c r="F578" s="4"/>
      <c r="G578" s="6"/>
      <c r="H578" s="4"/>
      <c r="I578" s="1"/>
      <c r="J578" s="1"/>
      <c r="M578"/>
      <c r="N578"/>
      <c r="T578" s="7"/>
    </row>
    <row r="579" spans="2:20" x14ac:dyDescent="0.2">
      <c r="B579" s="11"/>
      <c r="D579" s="22"/>
      <c r="E579" s="4"/>
      <c r="F579" s="4"/>
      <c r="G579" s="6"/>
      <c r="H579" s="4"/>
      <c r="I579" s="1"/>
      <c r="J579" s="1"/>
      <c r="M579"/>
      <c r="N579"/>
      <c r="T579" s="7"/>
    </row>
    <row r="580" spans="2:20" x14ac:dyDescent="0.2">
      <c r="B580" s="11"/>
      <c r="D580" s="21"/>
      <c r="E580" s="4"/>
      <c r="F580" s="4"/>
      <c r="G580" s="6"/>
      <c r="H580" s="4"/>
      <c r="I580" s="1"/>
      <c r="J580" s="1"/>
      <c r="M580"/>
      <c r="N580"/>
      <c r="T580" s="7"/>
    </row>
    <row r="581" spans="2:20" x14ac:dyDescent="0.2">
      <c r="B581" s="11"/>
      <c r="D581" s="21"/>
      <c r="E581" s="4"/>
      <c r="F581" s="4"/>
      <c r="G581" s="6"/>
      <c r="H581" s="4"/>
      <c r="I581" s="1"/>
      <c r="J581" s="1"/>
      <c r="M581"/>
      <c r="N581"/>
      <c r="T581" s="7"/>
    </row>
    <row r="582" spans="2:20" x14ac:dyDescent="0.2">
      <c r="B582" s="11"/>
      <c r="D582" s="21"/>
      <c r="E582" s="4"/>
      <c r="F582" s="4"/>
      <c r="G582" s="6"/>
      <c r="H582" s="4"/>
      <c r="I582" s="1"/>
      <c r="J582" s="1"/>
      <c r="M582"/>
      <c r="N582"/>
      <c r="T582" s="7"/>
    </row>
    <row r="583" spans="2:20" x14ac:dyDescent="0.2">
      <c r="B583" s="11"/>
      <c r="D583" s="21"/>
      <c r="E583" s="4"/>
      <c r="F583" s="4"/>
      <c r="G583" s="6"/>
      <c r="H583" s="4"/>
      <c r="I583" s="1"/>
      <c r="J583" s="1"/>
      <c r="M583"/>
      <c r="N583"/>
      <c r="T583" s="7"/>
    </row>
    <row r="584" spans="2:20" x14ac:dyDescent="0.2">
      <c r="B584" s="11"/>
      <c r="D584" s="21"/>
      <c r="E584" s="4"/>
      <c r="F584" s="4"/>
      <c r="G584" s="6"/>
      <c r="H584" s="4"/>
      <c r="I584" s="1"/>
      <c r="J584" s="1"/>
      <c r="M584"/>
      <c r="N584"/>
      <c r="T584" s="7"/>
    </row>
    <row r="585" spans="2:20" x14ac:dyDescent="0.2">
      <c r="B585" s="11"/>
      <c r="D585" s="21"/>
      <c r="E585" s="4"/>
      <c r="F585" s="4"/>
      <c r="G585" s="6"/>
      <c r="H585" s="4"/>
      <c r="I585" s="1"/>
      <c r="J585" s="1"/>
      <c r="M585"/>
      <c r="N585"/>
      <c r="T585" s="7"/>
    </row>
    <row r="586" spans="2:20" x14ac:dyDescent="0.2">
      <c r="B586" s="11"/>
      <c r="D586" s="21"/>
      <c r="E586" s="4"/>
      <c r="F586" s="4"/>
      <c r="G586" s="6"/>
      <c r="H586" s="4"/>
      <c r="I586" s="1"/>
      <c r="J586" s="1"/>
      <c r="M586"/>
      <c r="N586"/>
      <c r="T586" s="7"/>
    </row>
    <row r="587" spans="2:20" x14ac:dyDescent="0.2">
      <c r="D587" s="21"/>
      <c r="E587" s="4"/>
      <c r="F587" s="4"/>
      <c r="G587" s="6"/>
      <c r="H587" s="4"/>
      <c r="I587" s="1"/>
      <c r="J587" s="1"/>
      <c r="M587"/>
      <c r="N587"/>
      <c r="T587" s="7"/>
    </row>
    <row r="588" spans="2:20" x14ac:dyDescent="0.2">
      <c r="B588" s="11"/>
      <c r="D588" s="21"/>
      <c r="E588" s="4"/>
      <c r="F588" s="4"/>
      <c r="G588" s="6"/>
      <c r="H588" s="4"/>
      <c r="I588" s="1"/>
      <c r="J588" s="1"/>
      <c r="M588"/>
      <c r="N588"/>
      <c r="T588" s="7"/>
    </row>
    <row r="589" spans="2:20" x14ac:dyDescent="0.2">
      <c r="B589" s="11"/>
      <c r="D589" s="22"/>
      <c r="E589" s="4"/>
      <c r="F589" s="4"/>
      <c r="G589" s="6"/>
      <c r="H589" s="4"/>
      <c r="I589" s="1"/>
      <c r="J589" s="1"/>
      <c r="M589"/>
      <c r="N589"/>
      <c r="T589" s="7"/>
    </row>
    <row r="590" spans="2:20" x14ac:dyDescent="0.2">
      <c r="B590" s="11"/>
      <c r="D590" s="21"/>
      <c r="E590" s="4"/>
      <c r="F590" s="4"/>
      <c r="G590" s="6"/>
      <c r="H590" s="4"/>
      <c r="I590" s="1"/>
      <c r="J590" s="1"/>
      <c r="M590"/>
      <c r="N590"/>
      <c r="T590" s="7"/>
    </row>
    <row r="591" spans="2:20" x14ac:dyDescent="0.2">
      <c r="B591" s="11"/>
      <c r="D591" s="21"/>
      <c r="E591" s="4"/>
      <c r="F591" s="4"/>
      <c r="G591" s="6"/>
      <c r="H591" s="4"/>
      <c r="I591" s="1"/>
      <c r="J591" s="1"/>
      <c r="M591"/>
      <c r="N591"/>
      <c r="T591" s="7"/>
    </row>
    <row r="592" spans="2:20" x14ac:dyDescent="0.2">
      <c r="B592" s="11"/>
      <c r="D592" s="21"/>
      <c r="E592" s="4"/>
      <c r="F592" s="4"/>
      <c r="G592" s="6"/>
      <c r="H592" s="4"/>
      <c r="I592" s="1"/>
      <c r="J592" s="1"/>
      <c r="M592"/>
      <c r="N592"/>
      <c r="T592" s="7"/>
    </row>
    <row r="593" spans="2:20" x14ac:dyDescent="0.2">
      <c r="B593" s="11"/>
      <c r="D593" s="21"/>
      <c r="E593" s="4"/>
      <c r="F593" s="4"/>
      <c r="G593" s="6"/>
      <c r="H593" s="4"/>
      <c r="I593" s="1"/>
      <c r="J593" s="1"/>
      <c r="M593"/>
      <c r="N593"/>
      <c r="T593" s="7"/>
    </row>
    <row r="594" spans="2:20" x14ac:dyDescent="0.2">
      <c r="B594" s="11"/>
      <c r="D594" s="21"/>
      <c r="E594" s="4"/>
      <c r="F594" s="4"/>
      <c r="G594" s="6"/>
      <c r="H594" s="4"/>
      <c r="I594" s="1"/>
      <c r="J594" s="1"/>
      <c r="M594"/>
      <c r="N594"/>
      <c r="T594" s="7"/>
    </row>
    <row r="595" spans="2:20" x14ac:dyDescent="0.2">
      <c r="B595" s="11"/>
      <c r="D595" s="21"/>
      <c r="E595" s="4"/>
      <c r="F595" s="4"/>
      <c r="G595" s="6"/>
      <c r="H595" s="4"/>
      <c r="I595" s="1"/>
      <c r="J595" s="1"/>
      <c r="M595"/>
      <c r="N595"/>
      <c r="T595" s="7"/>
    </row>
    <row r="596" spans="2:20" x14ac:dyDescent="0.2">
      <c r="B596" s="11"/>
      <c r="D596" s="21"/>
      <c r="E596" s="4"/>
      <c r="F596" s="4"/>
      <c r="G596" s="6"/>
      <c r="H596" s="4"/>
      <c r="I596" s="1"/>
      <c r="J596" s="1"/>
      <c r="M596"/>
      <c r="N596"/>
      <c r="T596" s="7"/>
    </row>
    <row r="597" spans="2:20" x14ac:dyDescent="0.2">
      <c r="B597" s="11"/>
      <c r="D597" s="21"/>
      <c r="E597" s="4"/>
      <c r="F597" s="4"/>
      <c r="G597" s="6"/>
      <c r="H597" s="4"/>
      <c r="I597" s="1"/>
      <c r="J597" s="1"/>
      <c r="M597"/>
      <c r="N597"/>
      <c r="T597" s="7"/>
    </row>
    <row r="598" spans="2:20" x14ac:dyDescent="0.2">
      <c r="B598" s="11"/>
      <c r="D598" s="21"/>
      <c r="E598" s="4"/>
      <c r="F598" s="4"/>
      <c r="G598" s="6"/>
      <c r="H598" s="4"/>
      <c r="I598" s="1"/>
      <c r="J598" s="1"/>
      <c r="M598"/>
      <c r="N598"/>
      <c r="T598" s="7"/>
    </row>
    <row r="599" spans="2:20" x14ac:dyDescent="0.2">
      <c r="B599" s="11"/>
      <c r="D599" s="21"/>
      <c r="E599" s="4"/>
      <c r="F599" s="4"/>
      <c r="G599" s="6"/>
      <c r="H599" s="4"/>
      <c r="I599" s="1"/>
      <c r="J599" s="1"/>
      <c r="M599"/>
      <c r="N599"/>
      <c r="T599" s="7"/>
    </row>
    <row r="600" spans="2:20" x14ac:dyDescent="0.2">
      <c r="B600" s="11"/>
      <c r="D600" s="21"/>
      <c r="E600" s="4"/>
      <c r="F600" s="4"/>
      <c r="G600" s="6"/>
      <c r="H600" s="4"/>
      <c r="I600" s="1"/>
      <c r="J600" s="1"/>
      <c r="M600"/>
      <c r="N600"/>
      <c r="T600" s="7"/>
    </row>
    <row r="601" spans="2:20" x14ac:dyDescent="0.2">
      <c r="B601" s="11"/>
      <c r="D601" s="21"/>
      <c r="E601" s="4"/>
      <c r="F601" s="4"/>
      <c r="G601" s="6"/>
      <c r="H601" s="4"/>
      <c r="I601" s="1"/>
      <c r="J601" s="1"/>
      <c r="M601"/>
      <c r="N601"/>
      <c r="T601" s="7"/>
    </row>
    <row r="602" spans="2:20" x14ac:dyDescent="0.2">
      <c r="B602" s="11"/>
      <c r="D602" s="21"/>
      <c r="E602" s="4"/>
      <c r="F602" s="4"/>
      <c r="G602" s="6"/>
      <c r="H602" s="4"/>
      <c r="I602" s="1"/>
      <c r="J602" s="1"/>
      <c r="M602"/>
      <c r="N602"/>
      <c r="T602" s="7"/>
    </row>
    <row r="603" spans="2:20" x14ac:dyDescent="0.2">
      <c r="B603" s="11"/>
      <c r="D603" s="21"/>
      <c r="E603" s="4"/>
      <c r="F603" s="4"/>
      <c r="G603" s="6"/>
      <c r="H603" s="4"/>
      <c r="I603" s="1"/>
      <c r="J603" s="1"/>
      <c r="M603"/>
      <c r="N603"/>
      <c r="T603" s="7"/>
    </row>
    <row r="604" spans="2:20" x14ac:dyDescent="0.2">
      <c r="B604" s="11"/>
      <c r="D604" s="22"/>
      <c r="E604" s="4"/>
      <c r="F604" s="4"/>
      <c r="G604" s="6"/>
      <c r="H604" s="4"/>
      <c r="I604" s="1"/>
      <c r="J604" s="1"/>
      <c r="M604"/>
      <c r="N604"/>
      <c r="T604" s="7"/>
    </row>
    <row r="605" spans="2:20" x14ac:dyDescent="0.2">
      <c r="D605" s="21"/>
      <c r="E605" s="4"/>
      <c r="F605" s="4"/>
      <c r="G605" s="6"/>
      <c r="H605" s="4"/>
      <c r="I605" s="1"/>
      <c r="J605" s="1"/>
      <c r="M605"/>
      <c r="N605"/>
      <c r="T605" s="7"/>
    </row>
    <row r="606" spans="2:20" x14ac:dyDescent="0.2">
      <c r="B606" s="11"/>
      <c r="D606" s="21"/>
      <c r="E606" s="4"/>
      <c r="F606" s="4"/>
      <c r="G606" s="6"/>
      <c r="H606" s="4"/>
      <c r="I606" s="1"/>
      <c r="J606" s="1"/>
      <c r="M606"/>
      <c r="N606"/>
      <c r="T606" s="7"/>
    </row>
    <row r="607" spans="2:20" x14ac:dyDescent="0.2">
      <c r="B607" s="11"/>
      <c r="D607" s="21"/>
      <c r="E607" s="4"/>
      <c r="F607" s="4"/>
      <c r="G607" s="6"/>
      <c r="H607" s="4"/>
      <c r="I607" s="1"/>
      <c r="J607" s="1"/>
      <c r="M607"/>
      <c r="N607"/>
      <c r="T607" s="7"/>
    </row>
    <row r="608" spans="2:20" x14ac:dyDescent="0.2">
      <c r="B608" s="11"/>
      <c r="D608" s="21"/>
      <c r="E608" s="4"/>
      <c r="F608" s="4"/>
      <c r="G608" s="6"/>
      <c r="H608" s="4"/>
      <c r="I608" s="1"/>
      <c r="J608" s="1"/>
      <c r="M608"/>
      <c r="N608"/>
      <c r="T608" s="7"/>
    </row>
    <row r="609" spans="2:20" x14ac:dyDescent="0.2">
      <c r="B609" s="11"/>
      <c r="D609" s="21"/>
      <c r="E609" s="4"/>
      <c r="F609" s="4"/>
      <c r="G609" s="6"/>
      <c r="H609" s="4"/>
      <c r="I609" s="1"/>
      <c r="J609" s="1"/>
      <c r="M609"/>
      <c r="N609"/>
      <c r="T609" s="7"/>
    </row>
    <row r="610" spans="2:20" x14ac:dyDescent="0.2">
      <c r="B610" s="11"/>
      <c r="D610" s="21"/>
      <c r="E610" s="4"/>
      <c r="F610" s="4"/>
      <c r="G610" s="6"/>
      <c r="H610" s="4"/>
      <c r="I610" s="1"/>
      <c r="J610" s="1"/>
      <c r="M610"/>
      <c r="N610"/>
      <c r="T610" s="7"/>
    </row>
    <row r="611" spans="2:20" x14ac:dyDescent="0.2">
      <c r="D611" s="21"/>
      <c r="E611" s="4"/>
      <c r="F611" s="4"/>
      <c r="G611" s="6"/>
      <c r="H611" s="4"/>
      <c r="I611" s="1"/>
      <c r="J611" s="1"/>
      <c r="M611"/>
      <c r="N611"/>
      <c r="T611" s="7"/>
    </row>
    <row r="612" spans="2:20" x14ac:dyDescent="0.2">
      <c r="D612" s="21"/>
      <c r="E612" s="4"/>
      <c r="F612" s="4"/>
      <c r="G612" s="6"/>
      <c r="H612" s="4"/>
      <c r="I612" s="1"/>
      <c r="J612" s="1"/>
      <c r="M612"/>
      <c r="N612"/>
      <c r="T612" s="7"/>
    </row>
    <row r="613" spans="2:20" x14ac:dyDescent="0.2">
      <c r="B613" s="11"/>
      <c r="D613" s="21"/>
      <c r="E613" s="4"/>
      <c r="F613" s="4"/>
      <c r="G613" s="6"/>
      <c r="H613" s="4"/>
      <c r="I613" s="1"/>
      <c r="J613" s="1"/>
      <c r="M613"/>
      <c r="N613"/>
      <c r="T613" s="7"/>
    </row>
    <row r="614" spans="2:20" x14ac:dyDescent="0.2">
      <c r="B614" s="11"/>
      <c r="D614" s="22"/>
      <c r="E614" s="4"/>
      <c r="F614" s="4"/>
      <c r="G614" s="6"/>
      <c r="H614" s="4"/>
      <c r="I614" s="1"/>
      <c r="J614" s="1"/>
      <c r="M614"/>
      <c r="N614"/>
      <c r="T614" s="7"/>
    </row>
    <row r="615" spans="2:20" x14ac:dyDescent="0.2">
      <c r="B615" s="11"/>
      <c r="D615" s="21"/>
      <c r="E615" s="4"/>
      <c r="F615" s="4"/>
      <c r="G615" s="6"/>
      <c r="H615" s="4"/>
      <c r="I615" s="1"/>
      <c r="J615" s="1"/>
      <c r="M615"/>
      <c r="N615"/>
      <c r="T615" s="7"/>
    </row>
    <row r="616" spans="2:20" x14ac:dyDescent="0.2">
      <c r="D616" s="21"/>
      <c r="E616" s="4"/>
      <c r="F616" s="4"/>
      <c r="G616" s="6"/>
      <c r="H616" s="4"/>
      <c r="I616" s="1"/>
      <c r="J616" s="1"/>
      <c r="M616"/>
      <c r="N616"/>
      <c r="T616" s="7"/>
    </row>
    <row r="617" spans="2:20" x14ac:dyDescent="0.2">
      <c r="B617" s="11"/>
      <c r="D617" s="21"/>
      <c r="E617" s="4"/>
      <c r="F617" s="4"/>
      <c r="G617" s="6"/>
      <c r="H617" s="4"/>
      <c r="I617" s="1"/>
      <c r="J617" s="1"/>
      <c r="M617"/>
      <c r="N617"/>
      <c r="T617" s="7"/>
    </row>
    <row r="618" spans="2:20" x14ac:dyDescent="0.2">
      <c r="D618" s="21"/>
      <c r="E618" s="4"/>
      <c r="F618" s="4"/>
      <c r="G618" s="6"/>
      <c r="H618" s="4"/>
      <c r="I618" s="1"/>
      <c r="J618" s="1"/>
      <c r="M618"/>
      <c r="N618"/>
      <c r="T618" s="7"/>
    </row>
    <row r="619" spans="2:20" x14ac:dyDescent="0.2">
      <c r="B619" s="26"/>
      <c r="D619" s="21"/>
      <c r="E619" s="4"/>
      <c r="F619" s="4"/>
      <c r="G619" s="6"/>
      <c r="H619" s="4"/>
      <c r="I619" s="1"/>
      <c r="J619" s="1"/>
      <c r="M619"/>
      <c r="N619"/>
      <c r="T619" s="7"/>
    </row>
    <row r="620" spans="2:20" x14ac:dyDescent="0.2">
      <c r="B620" s="11"/>
      <c r="D620" s="21"/>
      <c r="E620" s="4"/>
      <c r="F620" s="4"/>
      <c r="G620" s="6"/>
      <c r="H620" s="4"/>
      <c r="I620" s="1"/>
      <c r="J620" s="1"/>
      <c r="M620"/>
      <c r="N620"/>
      <c r="T620" s="7"/>
    </row>
    <row r="621" spans="2:20" x14ac:dyDescent="0.2">
      <c r="D621" s="21"/>
      <c r="E621" s="4"/>
      <c r="F621" s="4"/>
      <c r="G621" s="6"/>
      <c r="H621" s="4"/>
      <c r="I621" s="1"/>
      <c r="J621" s="1"/>
      <c r="M621"/>
      <c r="N621"/>
      <c r="T621" s="7"/>
    </row>
    <row r="622" spans="2:20" x14ac:dyDescent="0.2">
      <c r="D622" s="21"/>
      <c r="E622" s="4"/>
      <c r="F622" s="4"/>
      <c r="G622" s="6"/>
      <c r="H622" s="4"/>
      <c r="I622" s="1"/>
      <c r="J622" s="1"/>
      <c r="M622"/>
      <c r="N622"/>
      <c r="T622" s="7"/>
    </row>
    <row r="623" spans="2:20" x14ac:dyDescent="0.2">
      <c r="D623" s="21"/>
      <c r="E623" s="4"/>
      <c r="F623" s="4"/>
      <c r="G623" s="6"/>
      <c r="H623" s="4"/>
      <c r="I623" s="1"/>
      <c r="J623" s="1"/>
      <c r="M623"/>
      <c r="N623"/>
      <c r="T623" s="7"/>
    </row>
    <row r="624" spans="2:20" x14ac:dyDescent="0.2">
      <c r="D624" s="21"/>
      <c r="E624" s="4"/>
      <c r="F624" s="4"/>
      <c r="G624" s="6"/>
      <c r="H624" s="4"/>
      <c r="I624" s="1"/>
      <c r="J624" s="1"/>
      <c r="M624"/>
      <c r="N624"/>
      <c r="T624" s="7"/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1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D629" s="21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11"/>
      <c r="D630" s="21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1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11"/>
      <c r="D632" s="21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D633" s="21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11"/>
      <c r="D634" s="21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1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1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D637" s="21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11"/>
      <c r="D638" s="21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B639" s="11"/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B640" s="11"/>
      <c r="D640" s="21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B641" s="11"/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11"/>
      <c r="D642" s="21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D643" s="2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B644" s="11"/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D646" s="2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11"/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D648" s="2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B650" s="11"/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B651" s="11"/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11"/>
      <c r="D652" s="2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B653" s="11"/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B654" s="11"/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B657" s="11"/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D658" s="2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11"/>
      <c r="D660" s="21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B661" s="11"/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11"/>
      <c r="D664" s="21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B665" s="11"/>
      <c r="D665" s="21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D666" s="2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11"/>
      <c r="D667" s="21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11"/>
      <c r="D668" s="21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D669" s="2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11"/>
      <c r="D670" s="21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11"/>
      <c r="D671" s="2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D672" s="2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B673" s="11"/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11"/>
      <c r="D674" s="2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B675" s="11"/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D676" s="2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B678" s="11"/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D679" s="21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11"/>
      <c r="D682" s="21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26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B684" s="11"/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11"/>
      <c r="D685" s="21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D686" s="2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D687" s="21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11"/>
      <c r="D689" s="21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D691" s="21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D692" s="21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D694" s="2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D697" s="21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11"/>
      <c r="D699" s="21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D700" s="2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1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26"/>
      <c r="D702" s="21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11"/>
      <c r="D705" s="21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11"/>
      <c r="D706" s="21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D707" s="2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D708" s="21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11"/>
      <c r="D709" s="21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B715" s="11"/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B719" s="11"/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26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1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B732" s="1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1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B751" s="11"/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B754" s="11"/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B761" s="11"/>
      <c r="F761" s="4"/>
      <c r="G761" s="6"/>
      <c r="H761" s="4"/>
      <c r="I761" s="1"/>
      <c r="J761" s="1"/>
      <c r="M761"/>
      <c r="N761"/>
      <c r="T761" s="7"/>
    </row>
    <row r="762" spans="2:20" x14ac:dyDescent="0.2">
      <c r="F762" s="4"/>
      <c r="G762" s="6"/>
      <c r="H762" s="4"/>
      <c r="I762" s="1"/>
      <c r="J762" s="1"/>
      <c r="M762"/>
      <c r="N762"/>
      <c r="T762" s="7"/>
    </row>
    <row r="763" spans="2:20" x14ac:dyDescent="0.2">
      <c r="B763" s="11"/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B780" s="11"/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B793" s="11"/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B798" s="11"/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B800" s="11"/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B801" s="11"/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B802" s="11"/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B803" s="11"/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B807" s="11"/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B809" s="11"/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B811" s="11"/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B812" s="11"/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B813" s="11"/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11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B816" s="11"/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B823" s="11"/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B842" s="11"/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B846" s="11"/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B847" s="11"/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B850" s="11"/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B855" s="11"/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B860" s="11"/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B861" s="11"/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1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B865" s="11"/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B866" s="11"/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B877" s="11"/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B879" s="11"/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B881" s="11"/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B885" s="11"/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B897" s="11"/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11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B904" s="11"/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B912" s="11"/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B914" s="11"/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B916" s="11"/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B923" s="11"/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B931" s="11"/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B936" s="11"/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B946" s="11"/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B947" s="11"/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B968" s="11"/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B978" s="11"/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B995" s="11"/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11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B1005" s="11"/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B1008" s="11"/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4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3"/>
  <sheetViews>
    <sheetView zoomScaleNormal="100" workbookViewId="0">
      <pane ySplit="14" topLeftCell="A15" activePane="bottomLeft" state="frozen"/>
      <selection pane="bottomLeft" activeCell="H27" sqref="H27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104</v>
      </c>
      <c r="H1" t="s">
        <v>25</v>
      </c>
      <c r="J1" t="s">
        <v>105</v>
      </c>
    </row>
    <row r="2" spans="1:22" x14ac:dyDescent="0.2">
      <c r="B2" t="s">
        <v>22</v>
      </c>
      <c r="E2" s="14">
        <f ca="1">SUM(O:O)/60</f>
        <v>119.91666666666667</v>
      </c>
    </row>
    <row r="3" spans="1:22" x14ac:dyDescent="0.2">
      <c r="B3" t="s">
        <v>18</v>
      </c>
      <c r="E3" s="14">
        <f>SUM(K:L)/60</f>
        <v>76.800000000000026</v>
      </c>
      <c r="H3" s="4"/>
      <c r="I3" s="4"/>
      <c r="J3" s="1"/>
    </row>
    <row r="4" spans="1:22" x14ac:dyDescent="0.2">
      <c r="B4" t="s">
        <v>17</v>
      </c>
      <c r="E4" s="15">
        <f ca="1">E3/E2</f>
        <v>0.64044475330090356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7018.4913833333349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6473.9325861450397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5798.3097499999994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0.28323455064384551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0.3344865169508271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t="s">
        <v>106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61">
        <v>43668</v>
      </c>
      <c r="C15" s="4">
        <v>1348</v>
      </c>
      <c r="D15" s="19">
        <v>3</v>
      </c>
      <c r="E15" s="4">
        <v>0.01</v>
      </c>
      <c r="F15" s="4">
        <v>1415</v>
      </c>
      <c r="G15" s="6">
        <f t="shared" ref="G15:G17" si="0">VALUE(CONCATENATE(LEFT(F15,LEN(F15)-2),":",RIGHT(F15,2)))</f>
        <v>0.59375</v>
      </c>
      <c r="H15" s="4">
        <v>1420</v>
      </c>
      <c r="I15" s="1">
        <f>VALUE(CONCATENATE(LEFT(H15,LEN(H15)-2),":",RIGHT(H15,2)))</f>
        <v>0.59722222222222221</v>
      </c>
      <c r="J15" s="1" t="str">
        <f t="shared" ref="J15:J17" si="1">IF(OR(B16&lt;&gt;"",E16=""),I15+TIME(0,5,0),"")</f>
        <v/>
      </c>
      <c r="K15">
        <f t="shared" ref="K15:K17" si="2">IF(AND(OR(AND(B15&lt;&gt;"",B16=""),AND(B15="",B16="")),E16&lt;&gt;""),(G16-I15)*1440,"")</f>
        <v>7.9999999999999716</v>
      </c>
      <c r="L15">
        <f>(I15-G15)*1440</f>
        <v>4.9999999999999822</v>
      </c>
      <c r="M15">
        <f t="shared" ref="M15:M17" si="3">IF(B15&lt;&gt;"",1,M14+1)</f>
        <v>1</v>
      </c>
      <c r="N15">
        <f t="shared" ref="N15:N17" ca="1" si="4">OFFSET(C15,-M15+1,0)</f>
        <v>1348</v>
      </c>
      <c r="O15" t="str">
        <f>IF(J15&lt;&gt;"",(J15-VALUE(CONCATENATE(LEFT(N15,LEN(N15)-2),":",RIGHT(N15,2))))*1440,"")</f>
        <v/>
      </c>
      <c r="P15">
        <f>IF(K15&lt;&gt;"",(E15+E16)*K15/2,E15*5/2)</f>
        <v>4.0399999999999858</v>
      </c>
      <c r="Q15" s="7">
        <f>IF(K15&lt;&gt;"",(E16-E15)*K15/LN((E16+0.000001)/(E15+0.000001)),-5*(E15-0.000001)/(LN(1/E15)-13.8155))</f>
        <v>1.7198431189295129</v>
      </c>
      <c r="R15">
        <f>(E15*L15)</f>
        <v>4.9999999999999822E-2</v>
      </c>
      <c r="S15">
        <f>P15+R15</f>
        <v>4.0899999999999856</v>
      </c>
      <c r="T15" s="7">
        <f>Q15+R15</f>
        <v>1.7698431189295127</v>
      </c>
    </row>
    <row r="16" spans="1:22" x14ac:dyDescent="0.2">
      <c r="B16" s="61"/>
      <c r="C16" s="4"/>
      <c r="D16" s="19"/>
      <c r="E16" s="4">
        <v>1</v>
      </c>
      <c r="F16" s="4">
        <v>1428</v>
      </c>
      <c r="G16" s="6">
        <f t="shared" si="0"/>
        <v>0.60277777777777775</v>
      </c>
      <c r="H16" s="4">
        <v>1436</v>
      </c>
      <c r="I16" s="1">
        <f t="shared" ref="I16:I17" si="5">VALUE(CONCATENATE(LEFT(H16,LEN(H16)-2),":",RIGHT(H16,2)))</f>
        <v>0.60833333333333328</v>
      </c>
      <c r="J16" s="1" t="str">
        <f t="shared" si="1"/>
        <v/>
      </c>
      <c r="K16">
        <f t="shared" si="2"/>
        <v>5.0000000000001421</v>
      </c>
      <c r="L16">
        <f t="shared" ref="L16:L17" si="6">(I16-G16)*1440</f>
        <v>7.9999999999999716</v>
      </c>
      <c r="M16">
        <f t="shared" si="3"/>
        <v>2</v>
      </c>
      <c r="N16">
        <f t="shared" ca="1" si="4"/>
        <v>1348</v>
      </c>
      <c r="O16" t="str">
        <f t="shared" ref="O16:O17" si="7">IF(J16&lt;&gt;"",(J16-VALUE(CONCATENATE(LEFT(N16,LEN(N16)-2),":",RIGHT(N16,2))))*1440,"")</f>
        <v/>
      </c>
      <c r="P16">
        <f t="shared" ref="P16:P17" si="8">IF(K16&lt;&gt;"",(E16+E17)*K16/2,E16*5/2)</f>
        <v>27.500000000000782</v>
      </c>
      <c r="Q16" s="7">
        <f t="shared" ref="Q16:Q17" si="9">IF(K16&lt;&gt;"",(E17-E16)*K16/LN((E17+0.000001)/(E16+0.000001)),-5*(E16-0.000001)/(LN(1/E16)-13.8155))</f>
        <v>19.543259324419399</v>
      </c>
      <c r="R16">
        <f t="shared" ref="R16:R17" si="10">(E16*L16)</f>
        <v>7.9999999999999716</v>
      </c>
      <c r="S16">
        <f t="shared" ref="S16:S17" si="11">P16+R16</f>
        <v>35.500000000000753</v>
      </c>
      <c r="T16" s="7">
        <f t="shared" ref="T16:T17" si="12">Q16+R16</f>
        <v>27.54325932441937</v>
      </c>
    </row>
    <row r="17" spans="1:20" x14ac:dyDescent="0.2">
      <c r="B17" s="61"/>
      <c r="C17" s="4"/>
      <c r="D17" s="19"/>
      <c r="E17" s="4">
        <v>10</v>
      </c>
      <c r="F17" s="4">
        <v>1441</v>
      </c>
      <c r="G17" s="6">
        <f t="shared" si="0"/>
        <v>0.6118055555555556</v>
      </c>
      <c r="H17" s="4">
        <v>1447</v>
      </c>
      <c r="I17" s="1">
        <f t="shared" si="5"/>
        <v>0.61597222222222225</v>
      </c>
      <c r="J17" s="1" t="str">
        <f t="shared" si="1"/>
        <v/>
      </c>
      <c r="K17">
        <f t="shared" si="2"/>
        <v>4.9999999999999822</v>
      </c>
      <c r="L17">
        <f t="shared" si="6"/>
        <v>5.9999999999999787</v>
      </c>
      <c r="M17">
        <f t="shared" si="3"/>
        <v>3</v>
      </c>
      <c r="N17">
        <f t="shared" ca="1" si="4"/>
        <v>1348</v>
      </c>
      <c r="O17" t="str">
        <f t="shared" si="7"/>
        <v/>
      </c>
      <c r="P17">
        <f t="shared" si="8"/>
        <v>274.99999999999903</v>
      </c>
      <c r="Q17" s="7">
        <f t="shared" si="9"/>
        <v>195.43252449523621</v>
      </c>
      <c r="R17">
        <f t="shared" si="10"/>
        <v>59.999999999999787</v>
      </c>
      <c r="S17">
        <f t="shared" si="11"/>
        <v>334.99999999999881</v>
      </c>
      <c r="T17" s="7">
        <f t="shared" si="12"/>
        <v>255.43252449523601</v>
      </c>
    </row>
    <row r="18" spans="1:20" x14ac:dyDescent="0.2">
      <c r="B18" s="61"/>
      <c r="C18" s="4"/>
      <c r="D18" s="19"/>
      <c r="E18" s="4">
        <v>100</v>
      </c>
      <c r="F18" s="4">
        <v>1452</v>
      </c>
      <c r="G18" s="6">
        <f t="shared" ref="G18:G19" si="13">VALUE(CONCATENATE(LEFT(F18,LEN(F18)-2),":",RIGHT(F18,2)))</f>
        <v>0.61944444444444446</v>
      </c>
      <c r="H18" s="4">
        <v>1459</v>
      </c>
      <c r="I18" s="1">
        <f t="shared" ref="I18:I19" si="14">VALUE(CONCATENATE(LEFT(H18,LEN(H18)-2),":",RIGHT(H18,2)))</f>
        <v>0.62430555555555556</v>
      </c>
      <c r="J18" s="1" t="str">
        <f t="shared" ref="J18:J19" si="15">IF(OR(B19&lt;&gt;"",E19=""),I18+TIME(0,5,0),"")</f>
        <v/>
      </c>
      <c r="K18">
        <f t="shared" ref="K18:K19" si="16">IF(AND(OR(AND(B18&lt;&gt;"",B19=""),AND(B18="",B19="")),E19&lt;&gt;""),(G19-I18)*1440,"")</f>
        <v>4.9999999999999822</v>
      </c>
      <c r="L18">
        <f t="shared" ref="L18:L19" si="17">(I18-G18)*1440</f>
        <v>6.9999999999999751</v>
      </c>
      <c r="M18">
        <f t="shared" ref="M18:M19" si="18">IF(B18&lt;&gt;"",1,M17+1)</f>
        <v>4</v>
      </c>
      <c r="N18">
        <f t="shared" ref="N18:N19" ca="1" si="19">OFFSET(C18,-M18+1,0)</f>
        <v>1348</v>
      </c>
      <c r="O18" t="str">
        <f t="shared" ref="O18:O19" si="20">IF(J18&lt;&gt;"",(J18-VALUE(CONCATENATE(LEFT(N18,LEN(N18)-2),":",RIGHT(N18,2))))*1440,"")</f>
        <v/>
      </c>
      <c r="P18">
        <f t="shared" ref="P18:P19" si="21">IF(K18&lt;&gt;"",(E18+E19)*K18/2,E18*5/2)</f>
        <v>749.99999999999739</v>
      </c>
      <c r="Q18" s="7">
        <f t="shared" ref="Q18:Q19" si="22">IF(K18&lt;&gt;"",(E19-E18)*K18/LN((E19+0.000001)/(E18+0.000001)),-5*(E18-0.000001)/(LN(1/E18)-13.8155))</f>
        <v>721.34752564790165</v>
      </c>
      <c r="R18">
        <f t="shared" ref="R18:R19" si="23">(E18*L18)</f>
        <v>699.9999999999975</v>
      </c>
      <c r="S18">
        <f t="shared" ref="S18:S19" si="24">P18+R18</f>
        <v>1449.999999999995</v>
      </c>
      <c r="T18" s="7">
        <f t="shared" ref="T18:T19" si="25">Q18+R18</f>
        <v>1421.3475256478991</v>
      </c>
    </row>
    <row r="19" spans="1:20" x14ac:dyDescent="0.2">
      <c r="B19" s="61"/>
      <c r="C19" s="4"/>
      <c r="D19" s="20"/>
      <c r="E19" s="4">
        <v>200</v>
      </c>
      <c r="F19" s="4">
        <v>1504</v>
      </c>
      <c r="G19" s="6">
        <f t="shared" si="13"/>
        <v>0.62777777777777777</v>
      </c>
      <c r="H19" s="4">
        <v>1605</v>
      </c>
      <c r="I19" s="1">
        <f t="shared" si="14"/>
        <v>0.67013888888888884</v>
      </c>
      <c r="J19" s="1">
        <f t="shared" si="15"/>
        <v>0.67361111111111105</v>
      </c>
      <c r="K19" t="str">
        <f t="shared" si="16"/>
        <v/>
      </c>
      <c r="L19">
        <f t="shared" si="17"/>
        <v>60.999999999999943</v>
      </c>
      <c r="M19">
        <f t="shared" si="18"/>
        <v>5</v>
      </c>
      <c r="N19">
        <f t="shared" ca="1" si="19"/>
        <v>1348</v>
      </c>
      <c r="O19">
        <f t="shared" ca="1" si="20"/>
        <v>141.99999999999983</v>
      </c>
      <c r="P19">
        <f t="shared" si="21"/>
        <v>500</v>
      </c>
      <c r="Q19" s="7">
        <f t="shared" si="22"/>
        <v>52.318172546220183</v>
      </c>
      <c r="R19">
        <f t="shared" si="23"/>
        <v>12199.999999999989</v>
      </c>
      <c r="S19">
        <f t="shared" si="24"/>
        <v>12699.999999999989</v>
      </c>
      <c r="T19" s="7">
        <f t="shared" si="25"/>
        <v>12252.318172546209</v>
      </c>
    </row>
    <row r="20" spans="1:20" x14ac:dyDescent="0.2">
      <c r="A20">
        <v>1</v>
      </c>
      <c r="B20" s="61">
        <v>43671</v>
      </c>
      <c r="C20" s="4">
        <v>946</v>
      </c>
      <c r="D20" s="19" t="s">
        <v>36</v>
      </c>
      <c r="E20" s="4">
        <v>0.01</v>
      </c>
      <c r="F20" s="4">
        <v>1005</v>
      </c>
      <c r="G20" s="6">
        <f t="shared" ref="G20" si="26">VALUE(CONCATENATE(LEFT(F20,LEN(F20)-2),":",RIGHT(F20,2)))</f>
        <v>0.4201388888888889</v>
      </c>
      <c r="H20" s="4">
        <v>1007</v>
      </c>
      <c r="I20" s="1">
        <f t="shared" ref="I20" si="27">VALUE(CONCATENATE(LEFT(H20,LEN(H20)-2),":",RIGHT(H20,2)))</f>
        <v>0.42152777777777778</v>
      </c>
      <c r="J20" s="1" t="str">
        <f t="shared" ref="J20" si="28">IF(OR(B21&lt;&gt;"",E21=""),I20+TIME(0,5,0),"")</f>
        <v/>
      </c>
      <c r="K20">
        <f t="shared" ref="K20" si="29">IF(AND(OR(AND(B20&lt;&gt;"",B21=""),AND(B20="",B21="")),E21&lt;&gt;""),(G21-I20)*1440,"")</f>
        <v>11.999999999999957</v>
      </c>
      <c r="L20">
        <f t="shared" ref="L20" si="30">(I20-G20)*1440</f>
        <v>1.9999999999999929</v>
      </c>
      <c r="M20">
        <f t="shared" ref="M20" si="31">IF(B20&lt;&gt;"",1,M19+1)</f>
        <v>1</v>
      </c>
      <c r="N20">
        <f t="shared" ref="N20" ca="1" si="32">OFFSET(C20,-M20+1,0)</f>
        <v>946</v>
      </c>
      <c r="O20" t="str">
        <f t="shared" ref="O20" si="33">IF(J20&lt;&gt;"",(J20-VALUE(CONCATENATE(LEFT(N20,LEN(N20)-2),":",RIGHT(N20,2))))*1440,"")</f>
        <v/>
      </c>
      <c r="P20">
        <f t="shared" ref="P20" si="34">IF(K20&lt;&gt;"",(E20+E21)*K20/2,E20*5/2)</f>
        <v>600.0599999999979</v>
      </c>
      <c r="Q20" s="7">
        <f t="shared" ref="Q20" si="35">IF(K20&lt;&gt;"",(E21-E20)*K20/LN((E21+0.000001)/(E20+0.000001)),-5*(E20-0.000001)/(LN(1/E20)-13.8155))</f>
        <v>130.27672998597731</v>
      </c>
      <c r="R20">
        <f t="shared" ref="R20" si="36">(E20*L20)</f>
        <v>1.9999999999999931E-2</v>
      </c>
      <c r="S20">
        <f t="shared" ref="S20" si="37">P20+R20</f>
        <v>600.07999999999788</v>
      </c>
      <c r="T20" s="7">
        <f t="shared" ref="T20" si="38">Q20+R20</f>
        <v>130.29672998597732</v>
      </c>
    </row>
    <row r="21" spans="1:20" x14ac:dyDescent="0.2">
      <c r="B21" s="61"/>
      <c r="C21" s="4"/>
      <c r="D21" s="19"/>
      <c r="E21" s="4">
        <v>100</v>
      </c>
      <c r="F21" s="4">
        <v>1019</v>
      </c>
      <c r="G21" s="6">
        <f t="shared" ref="G21:G106" si="39">VALUE(CONCATENATE(LEFT(F21,LEN(F21)-2),":",RIGHT(F21,2)))</f>
        <v>0.42986111111111108</v>
      </c>
      <c r="H21" s="4">
        <v>1103</v>
      </c>
      <c r="I21" s="1">
        <f t="shared" ref="I21:I84" si="40">VALUE(CONCATENATE(LEFT(H21,LEN(H21)-2),":",RIGHT(H21,2)))</f>
        <v>0.4604166666666667</v>
      </c>
      <c r="J21" s="1">
        <f t="shared" ref="J21" si="41">IF(OR(B22&lt;&gt;"",E22=""),I21+TIME(0,5,0),"")</f>
        <v>0.46388888888888891</v>
      </c>
      <c r="K21" t="str">
        <f t="shared" ref="K21" si="42">IF(AND(OR(AND(B21&lt;&gt;"",B22=""),AND(B21="",B22="")),E22&lt;&gt;""),(G22-I21)*1440,"")</f>
        <v/>
      </c>
      <c r="L21">
        <f t="shared" ref="L21" si="43">(I21-G21)*1440</f>
        <v>44.000000000000085</v>
      </c>
      <c r="M21">
        <f t="shared" ref="M21" si="44">IF(B21&lt;&gt;"",1,M20+1)</f>
        <v>2</v>
      </c>
      <c r="N21">
        <f t="shared" ref="N21" ca="1" si="45">OFFSET(C21,-M21+1,0)</f>
        <v>946</v>
      </c>
      <c r="O21">
        <f t="shared" ref="O21" ca="1" si="46">IF(J21&lt;&gt;"",(J21-VALUE(CONCATENATE(LEFT(N21,LEN(N21)-2),":",RIGHT(N21,2))))*1440,"")</f>
        <v>81.999999999999943</v>
      </c>
      <c r="P21">
        <f t="shared" ref="P21" si="47">IF(K21&lt;&gt;"",(E21+E22)*K21/2,E21*5/2)</f>
        <v>250</v>
      </c>
      <c r="Q21" s="7">
        <f t="shared" ref="Q21" si="48">IF(K21&lt;&gt;"",(E22-E21)*K21/LN((E22+0.000001)/(E21+0.000001)),-5*(E21-0.000001)/(LN(1/E21)-13.8155))</f>
        <v>27.143420404993254</v>
      </c>
      <c r="R21">
        <f t="shared" ref="R21" si="49">(E21*L21)</f>
        <v>4400.0000000000082</v>
      </c>
      <c r="S21">
        <f t="shared" ref="S21" si="50">P21+R21</f>
        <v>4650.0000000000082</v>
      </c>
      <c r="T21" s="7">
        <f t="shared" ref="T21" si="51">Q21+R21</f>
        <v>4427.1434204050011</v>
      </c>
    </row>
    <row r="22" spans="1:20" x14ac:dyDescent="0.2">
      <c r="A22">
        <v>1</v>
      </c>
      <c r="B22" s="61">
        <v>43755</v>
      </c>
      <c r="C22" s="4">
        <v>1036</v>
      </c>
      <c r="D22" s="19">
        <v>6</v>
      </c>
      <c r="E22" s="4">
        <v>0.01</v>
      </c>
      <c r="F22" s="4">
        <v>1208</v>
      </c>
      <c r="G22" s="6">
        <f t="shared" si="39"/>
        <v>0.50555555555555554</v>
      </c>
      <c r="H22" s="4">
        <v>1224</v>
      </c>
      <c r="I22" s="1">
        <f t="shared" si="40"/>
        <v>0.51666666666666672</v>
      </c>
      <c r="J22" s="1" t="str">
        <f t="shared" ref="J22:J24" si="52">IF(OR(B23&lt;&gt;"",E23=""),I22+TIME(0,5,0),"")</f>
        <v/>
      </c>
      <c r="K22">
        <f t="shared" ref="K22:K24" si="53">IF(AND(OR(AND(B22&lt;&gt;"",B23=""),AND(B22="",B23="")),E23&lt;&gt;""),(G23-I22)*1440,"")</f>
        <v>7.9999999999999716</v>
      </c>
      <c r="L22">
        <f t="shared" ref="L22:L24" si="54">(I22-G22)*1440</f>
        <v>16.000000000000103</v>
      </c>
      <c r="M22">
        <f t="shared" ref="M22:M24" si="55">IF(B22&lt;&gt;"",1,M21+1)</f>
        <v>1</v>
      </c>
      <c r="N22">
        <f t="shared" ref="N22:N24" ca="1" si="56">OFFSET(C22,-M22+1,0)</f>
        <v>1036</v>
      </c>
      <c r="O22" t="str">
        <f t="shared" ref="O22:O24" si="57">IF(J22&lt;&gt;"",(J22-VALUE(CONCATENATE(LEFT(N22,LEN(N22)-2),":",RIGHT(N22,2))))*1440,"")</f>
        <v/>
      </c>
      <c r="P22">
        <f t="shared" ref="P22:P24" si="58">IF(K22&lt;&gt;"",(E22+E23)*K22/2,E22*5/2)</f>
        <v>4.0399999999999858</v>
      </c>
      <c r="Q22" s="7">
        <f t="shared" ref="Q22:Q24" si="59">IF(K22&lt;&gt;"",(E23-E22)*K22/LN((E23+0.000001)/(E22+0.000001)),-5*(E22-0.000001)/(LN(1/E22)-13.8155))</f>
        <v>1.7198431189295129</v>
      </c>
      <c r="R22">
        <f t="shared" ref="R22:R24" si="60">(E22*L22)</f>
        <v>0.16000000000000103</v>
      </c>
      <c r="S22">
        <f t="shared" ref="S22:S24" si="61">P22+R22</f>
        <v>4.1999999999999869</v>
      </c>
      <c r="T22" s="7">
        <f t="shared" ref="T22:T24" si="62">Q22+R22</f>
        <v>1.8798431189295139</v>
      </c>
    </row>
    <row r="23" spans="1:20" x14ac:dyDescent="0.2">
      <c r="B23" s="61"/>
      <c r="C23" s="4"/>
      <c r="D23" s="19"/>
      <c r="E23" s="4">
        <v>1</v>
      </c>
      <c r="F23" s="4">
        <v>1232</v>
      </c>
      <c r="G23" s="6">
        <f t="shared" si="39"/>
        <v>0.52222222222222225</v>
      </c>
      <c r="H23" s="4">
        <v>1234</v>
      </c>
      <c r="I23" s="1">
        <f t="shared" si="40"/>
        <v>0.52361111111111114</v>
      </c>
      <c r="J23" s="1" t="str">
        <f t="shared" si="52"/>
        <v/>
      </c>
      <c r="K23">
        <f t="shared" si="53"/>
        <v>4.9999999999999822</v>
      </c>
      <c r="L23">
        <f t="shared" si="54"/>
        <v>1.9999999999999929</v>
      </c>
      <c r="M23">
        <f t="shared" si="55"/>
        <v>2</v>
      </c>
      <c r="N23">
        <f t="shared" ca="1" si="56"/>
        <v>1036</v>
      </c>
      <c r="O23" t="str">
        <f t="shared" si="57"/>
        <v/>
      </c>
      <c r="P23">
        <f t="shared" si="58"/>
        <v>27.499999999999901</v>
      </c>
      <c r="Q23" s="7">
        <f t="shared" si="59"/>
        <v>19.543259324418777</v>
      </c>
      <c r="R23">
        <f t="shared" si="60"/>
        <v>1.9999999999999929</v>
      </c>
      <c r="S23">
        <f t="shared" si="61"/>
        <v>29.499999999999893</v>
      </c>
      <c r="T23" s="7">
        <f t="shared" si="62"/>
        <v>21.54325932441877</v>
      </c>
    </row>
    <row r="24" spans="1:20" x14ac:dyDescent="0.2">
      <c r="B24" s="61"/>
      <c r="C24" s="4"/>
      <c r="D24" s="20"/>
      <c r="E24" s="4">
        <v>10</v>
      </c>
      <c r="F24" s="4">
        <v>1239</v>
      </c>
      <c r="G24" s="6">
        <f t="shared" si="39"/>
        <v>0.52708333333333335</v>
      </c>
      <c r="H24" s="4">
        <v>1243</v>
      </c>
      <c r="I24" s="1">
        <f t="shared" si="40"/>
        <v>0.52986111111111112</v>
      </c>
      <c r="J24" s="1">
        <f t="shared" si="52"/>
        <v>0.53333333333333333</v>
      </c>
      <c r="K24" t="str">
        <f t="shared" si="53"/>
        <v/>
      </c>
      <c r="L24">
        <f t="shared" si="54"/>
        <v>3.9999999999999858</v>
      </c>
      <c r="M24">
        <f t="shared" si="55"/>
        <v>3</v>
      </c>
      <c r="N24">
        <f t="shared" ca="1" si="56"/>
        <v>1036</v>
      </c>
      <c r="O24">
        <f t="shared" ca="1" si="57"/>
        <v>132</v>
      </c>
      <c r="P24">
        <f t="shared" si="58"/>
        <v>25</v>
      </c>
      <c r="Q24" s="7">
        <f t="shared" si="59"/>
        <v>3.1021051639523365</v>
      </c>
      <c r="R24">
        <f t="shared" si="60"/>
        <v>39.999999999999858</v>
      </c>
      <c r="S24">
        <f t="shared" si="61"/>
        <v>64.999999999999858</v>
      </c>
      <c r="T24" s="7">
        <f t="shared" si="62"/>
        <v>43.102105163952196</v>
      </c>
    </row>
    <row r="25" spans="1:20" x14ac:dyDescent="0.2">
      <c r="A25">
        <v>1</v>
      </c>
      <c r="B25" s="61">
        <v>43761</v>
      </c>
      <c r="C25" s="4">
        <v>914</v>
      </c>
      <c r="D25" s="19" t="s">
        <v>36</v>
      </c>
      <c r="E25" s="4">
        <v>0.02</v>
      </c>
      <c r="F25" s="4">
        <v>937</v>
      </c>
      <c r="G25" s="6">
        <f t="shared" si="39"/>
        <v>0.40069444444444446</v>
      </c>
      <c r="H25" s="4">
        <v>944</v>
      </c>
      <c r="I25" s="1">
        <f t="shared" si="40"/>
        <v>0.4055555555555555</v>
      </c>
      <c r="J25" s="1" t="str">
        <f t="shared" ref="J25:J28" si="63">IF(OR(B26&lt;&gt;"",E26=""),I25+TIME(0,5,0),"")</f>
        <v/>
      </c>
      <c r="K25">
        <f t="shared" ref="K25:K28" si="64">IF(AND(OR(AND(B25&lt;&gt;"",B26=""),AND(B25="",B26="")),E26&lt;&gt;""),(G26-I25)*1440,"")</f>
        <v>6.0000000000001386</v>
      </c>
      <c r="L25">
        <f t="shared" ref="L25:L28" si="65">(I25-G25)*1440</f>
        <v>6.9999999999998952</v>
      </c>
      <c r="M25">
        <f t="shared" ref="M25:M28" si="66">IF(B25&lt;&gt;"",1,M24+1)</f>
        <v>1</v>
      </c>
      <c r="N25">
        <f t="shared" ref="N25:N28" ca="1" si="67">OFFSET(C25,-M25+1,0)</f>
        <v>914</v>
      </c>
      <c r="O25" t="str">
        <f t="shared" ref="O25:O28" si="68">IF(J25&lt;&gt;"",(J25-VALUE(CONCATENATE(LEFT(N25,LEN(N25)-2),":",RIGHT(N25,2))))*1440,"")</f>
        <v/>
      </c>
      <c r="P25">
        <f t="shared" ref="P25:P28" si="69">IF(K25&lt;&gt;"",(E25+E26)*K25/2,E25*5/2)</f>
        <v>30.060000000000692</v>
      </c>
      <c r="Q25" s="7">
        <f t="shared" ref="Q25:Q28" si="70">IF(K25&lt;&gt;"",(E26-E25)*K25/LN((E26+0.000001)/(E25+0.000001)),-5*(E25-0.000001)/(LN(1/E25)-13.8155))</f>
        <v>9.6354395720616814</v>
      </c>
      <c r="R25">
        <f t="shared" ref="R25:R28" si="71">(E25*L25)</f>
        <v>0.1399999999999979</v>
      </c>
      <c r="S25">
        <f t="shared" ref="S25:S28" si="72">P25+R25</f>
        <v>30.200000000000689</v>
      </c>
      <c r="T25" s="7">
        <f t="shared" ref="T25:T28" si="73">Q25+R25</f>
        <v>9.7754395720616785</v>
      </c>
    </row>
    <row r="26" spans="1:20" x14ac:dyDescent="0.2">
      <c r="B26" s="61"/>
      <c r="C26" s="4"/>
      <c r="D26" s="19"/>
      <c r="E26" s="4">
        <v>10</v>
      </c>
      <c r="F26" s="4">
        <v>950</v>
      </c>
      <c r="G26" s="6">
        <f t="shared" si="39"/>
        <v>0.40972222222222227</v>
      </c>
      <c r="H26" s="4">
        <v>951</v>
      </c>
      <c r="I26" s="1">
        <f t="shared" si="40"/>
        <v>0.41041666666666665</v>
      </c>
      <c r="J26" s="1">
        <f t="shared" si="63"/>
        <v>0.41388888888888886</v>
      </c>
      <c r="K26" t="str">
        <f t="shared" si="64"/>
        <v/>
      </c>
      <c r="L26" s="1">
        <f>(I26-G26)*1440</f>
        <v>0.99999999999991651</v>
      </c>
      <c r="M26">
        <f t="shared" si="66"/>
        <v>2</v>
      </c>
      <c r="N26">
        <f t="shared" ca="1" si="67"/>
        <v>914</v>
      </c>
      <c r="O26">
        <f t="shared" ca="1" si="68"/>
        <v>42.000000000000014</v>
      </c>
      <c r="P26">
        <f t="shared" si="69"/>
        <v>25</v>
      </c>
      <c r="Q26" s="7">
        <f t="shared" si="70"/>
        <v>3.1021051639523365</v>
      </c>
      <c r="R26">
        <f t="shared" si="71"/>
        <v>9.9999999999991651</v>
      </c>
      <c r="S26">
        <f t="shared" si="72"/>
        <v>34.999999999999162</v>
      </c>
      <c r="T26" s="7">
        <f t="shared" si="73"/>
        <v>13.102105163951501</v>
      </c>
    </row>
    <row r="27" spans="1:20" x14ac:dyDescent="0.2">
      <c r="B27" s="61">
        <v>43761</v>
      </c>
      <c r="C27" s="4">
        <v>1200</v>
      </c>
      <c r="D27" s="20"/>
      <c r="E27" s="4">
        <v>100</v>
      </c>
      <c r="F27" s="4">
        <v>1226</v>
      </c>
      <c r="G27" s="6">
        <f t="shared" si="39"/>
        <v>0.5180555555555556</v>
      </c>
      <c r="H27" s="4">
        <v>1231</v>
      </c>
      <c r="I27" s="1">
        <f t="shared" si="40"/>
        <v>0.52152777777777781</v>
      </c>
      <c r="J27" s="1" t="str">
        <f t="shared" si="63"/>
        <v/>
      </c>
      <c r="K27">
        <f t="shared" si="64"/>
        <v>3.9999999999999858</v>
      </c>
      <c r="L27">
        <f t="shared" si="65"/>
        <v>4.9999999999999822</v>
      </c>
      <c r="M27">
        <f t="shared" si="66"/>
        <v>1</v>
      </c>
      <c r="N27">
        <f t="shared" ca="1" si="67"/>
        <v>1200</v>
      </c>
      <c r="O27" t="str">
        <f t="shared" si="68"/>
        <v/>
      </c>
      <c r="P27">
        <f t="shared" si="69"/>
        <v>599.99999999999784</v>
      </c>
      <c r="Q27" s="7">
        <f t="shared" si="70"/>
        <v>577.0780205183213</v>
      </c>
      <c r="R27">
        <f t="shared" si="71"/>
        <v>499.99999999999824</v>
      </c>
      <c r="S27">
        <f t="shared" si="72"/>
        <v>1099.9999999999961</v>
      </c>
      <c r="T27" s="7">
        <f t="shared" si="73"/>
        <v>1077.0780205183196</v>
      </c>
    </row>
    <row r="28" spans="1:20" x14ac:dyDescent="0.2">
      <c r="B28" s="61"/>
      <c r="C28" s="4"/>
      <c r="D28" s="20"/>
      <c r="E28" s="4">
        <v>200</v>
      </c>
      <c r="F28" s="4">
        <v>1235</v>
      </c>
      <c r="G28" s="6">
        <f t="shared" si="39"/>
        <v>0.52430555555555558</v>
      </c>
      <c r="H28" s="4">
        <v>1815</v>
      </c>
      <c r="I28" s="1">
        <f t="shared" si="40"/>
        <v>0.76041666666666663</v>
      </c>
      <c r="J28" s="1">
        <f t="shared" si="63"/>
        <v>0.76388888888888884</v>
      </c>
      <c r="K28" t="str">
        <f t="shared" si="64"/>
        <v/>
      </c>
      <c r="L28">
        <f t="shared" si="65"/>
        <v>339.99999999999989</v>
      </c>
      <c r="M28">
        <f t="shared" si="66"/>
        <v>2</v>
      </c>
      <c r="N28">
        <f t="shared" ca="1" si="67"/>
        <v>1200</v>
      </c>
      <c r="O28">
        <f t="shared" ca="1" si="68"/>
        <v>379.99999999999994</v>
      </c>
      <c r="P28">
        <f t="shared" si="69"/>
        <v>500</v>
      </c>
      <c r="Q28" s="7">
        <f t="shared" si="70"/>
        <v>52.318172546220183</v>
      </c>
      <c r="R28">
        <f t="shared" si="71"/>
        <v>67999.999999999971</v>
      </c>
      <c r="S28">
        <f t="shared" si="72"/>
        <v>68499.999999999971</v>
      </c>
      <c r="T28" s="7">
        <f t="shared" si="73"/>
        <v>68052.318172546191</v>
      </c>
    </row>
    <row r="29" spans="1:20" x14ac:dyDescent="0.2">
      <c r="A29">
        <v>1</v>
      </c>
      <c r="B29" s="61">
        <v>43781</v>
      </c>
      <c r="C29" s="4">
        <v>1005</v>
      </c>
      <c r="D29" s="19">
        <v>3</v>
      </c>
      <c r="E29" s="4">
        <v>0.01</v>
      </c>
      <c r="F29" s="4">
        <v>1028</v>
      </c>
      <c r="G29" s="6">
        <f t="shared" si="39"/>
        <v>0.43611111111111112</v>
      </c>
      <c r="H29" s="4">
        <v>1034</v>
      </c>
      <c r="I29" s="1">
        <f t="shared" si="40"/>
        <v>0.44027777777777777</v>
      </c>
      <c r="J29" s="1" t="str">
        <f t="shared" ref="J29:J34" si="74">IF(OR(B30&lt;&gt;"",E30=""),I29+TIME(0,5,0),"")</f>
        <v/>
      </c>
      <c r="K29">
        <f t="shared" ref="K29:K34" si="75">IF(AND(OR(AND(B29&lt;&gt;"",B30=""),AND(B29="",B30="")),E30&lt;&gt;""),(G30-I29)*1440,"")</f>
        <v>7.0000000000000551</v>
      </c>
      <c r="L29">
        <f t="shared" ref="L29:L34" si="76">(I29-G29)*1440</f>
        <v>5.9999999999999787</v>
      </c>
      <c r="M29">
        <f t="shared" ref="M29:M34" si="77">IF(B29&lt;&gt;"",1,M28+1)</f>
        <v>1</v>
      </c>
      <c r="N29">
        <f t="shared" ref="N29:N34" ca="1" si="78">OFFSET(C29,-M29+1,0)</f>
        <v>1005</v>
      </c>
      <c r="O29" t="str">
        <f t="shared" ref="O29:O34" si="79">IF(J29&lt;&gt;"",(J29-VALUE(CONCATENATE(LEFT(N29,LEN(N29)-2),":",RIGHT(N29,2))))*1440,"")</f>
        <v/>
      </c>
      <c r="P29">
        <f t="shared" ref="P29:P34" si="80">IF(K29&lt;&gt;"",(E29+E30)*K29/2,E29*5/2)</f>
        <v>3.5350000000000277</v>
      </c>
      <c r="Q29" s="7">
        <f t="shared" ref="Q29:Q34" si="81">IF(K29&lt;&gt;"",(E30-E29)*K29/LN((E30+0.000001)/(E29+0.000001)),-5*(E29-0.000001)/(LN(1/E29)-13.8155))</f>
        <v>1.504862729063341</v>
      </c>
      <c r="R29">
        <f t="shared" ref="R29:R34" si="82">(E29*L29)</f>
        <v>5.999999999999979E-2</v>
      </c>
      <c r="S29">
        <f t="shared" ref="S29:S34" si="83">P29+R29</f>
        <v>3.5950000000000273</v>
      </c>
      <c r="T29" s="7">
        <f t="shared" ref="T29:T34" si="84">Q29+R29</f>
        <v>1.5648627290633408</v>
      </c>
    </row>
    <row r="30" spans="1:20" x14ac:dyDescent="0.2">
      <c r="B30" s="61"/>
      <c r="C30" s="4"/>
      <c r="D30" s="20"/>
      <c r="E30" s="4">
        <v>1</v>
      </c>
      <c r="F30" s="4">
        <v>1041</v>
      </c>
      <c r="G30" s="6">
        <f t="shared" si="39"/>
        <v>0.44513888888888892</v>
      </c>
      <c r="H30" s="4">
        <v>1045</v>
      </c>
      <c r="I30" s="1">
        <f t="shared" si="40"/>
        <v>0.44791666666666669</v>
      </c>
      <c r="J30" s="1" t="str">
        <f t="shared" si="74"/>
        <v/>
      </c>
      <c r="K30">
        <f t="shared" si="75"/>
        <v>8.999999999999968</v>
      </c>
      <c r="L30">
        <f t="shared" si="76"/>
        <v>3.9999999999999858</v>
      </c>
      <c r="M30">
        <f t="shared" si="77"/>
        <v>2</v>
      </c>
      <c r="N30">
        <f t="shared" ca="1" si="78"/>
        <v>1005</v>
      </c>
      <c r="O30" t="str">
        <f t="shared" si="79"/>
        <v/>
      </c>
      <c r="P30">
        <f t="shared" si="80"/>
        <v>454.49999999999841</v>
      </c>
      <c r="Q30" s="7">
        <f t="shared" si="81"/>
        <v>193.47823328100887</v>
      </c>
      <c r="R30">
        <f t="shared" si="82"/>
        <v>3.9999999999999858</v>
      </c>
      <c r="S30">
        <f t="shared" si="83"/>
        <v>458.49999999999841</v>
      </c>
      <c r="T30" s="7">
        <f t="shared" si="84"/>
        <v>197.47823328100884</v>
      </c>
    </row>
    <row r="31" spans="1:20" x14ac:dyDescent="0.2">
      <c r="B31" s="61"/>
      <c r="C31" s="4"/>
      <c r="D31" s="19"/>
      <c r="E31" s="4">
        <v>100</v>
      </c>
      <c r="F31" s="4">
        <v>1054</v>
      </c>
      <c r="G31" s="6">
        <f t="shared" si="39"/>
        <v>0.45416666666666666</v>
      </c>
      <c r="H31" s="4">
        <v>1201</v>
      </c>
      <c r="I31" s="1">
        <f t="shared" si="40"/>
        <v>0.50069444444444444</v>
      </c>
      <c r="J31" s="1" t="str">
        <f t="shared" si="74"/>
        <v/>
      </c>
      <c r="K31">
        <f t="shared" si="75"/>
        <v>9.9999999999999645</v>
      </c>
      <c r="L31">
        <f t="shared" si="76"/>
        <v>67</v>
      </c>
      <c r="M31">
        <f t="shared" si="77"/>
        <v>3</v>
      </c>
      <c r="N31">
        <f t="shared" ca="1" si="78"/>
        <v>1005</v>
      </c>
      <c r="O31" t="str">
        <f t="shared" si="79"/>
        <v/>
      </c>
      <c r="P31">
        <f t="shared" si="80"/>
        <v>1499.9999999999948</v>
      </c>
      <c r="Q31" s="7">
        <f t="shared" si="81"/>
        <v>1442.6950512958033</v>
      </c>
      <c r="R31">
        <f t="shared" si="82"/>
        <v>6700</v>
      </c>
      <c r="S31">
        <f t="shared" si="83"/>
        <v>8199.9999999999945</v>
      </c>
      <c r="T31" s="7">
        <f t="shared" si="84"/>
        <v>8142.6950512958028</v>
      </c>
    </row>
    <row r="32" spans="1:20" x14ac:dyDescent="0.2">
      <c r="B32" s="61"/>
      <c r="C32" s="4"/>
      <c r="D32" s="19"/>
      <c r="E32" s="4">
        <v>200</v>
      </c>
      <c r="F32" s="4">
        <v>1211</v>
      </c>
      <c r="G32" s="6">
        <f t="shared" si="39"/>
        <v>0.50763888888888886</v>
      </c>
      <c r="H32" s="4">
        <v>1223</v>
      </c>
      <c r="I32" s="1">
        <f t="shared" si="40"/>
        <v>0.51597222222222217</v>
      </c>
      <c r="J32" s="1">
        <f t="shared" si="74"/>
        <v>0.51944444444444438</v>
      </c>
      <c r="K32" t="str">
        <f t="shared" si="75"/>
        <v/>
      </c>
      <c r="L32">
        <f t="shared" si="76"/>
        <v>11.999999999999957</v>
      </c>
      <c r="M32">
        <f t="shared" si="77"/>
        <v>4</v>
      </c>
      <c r="N32">
        <f t="shared" ca="1" si="78"/>
        <v>1005</v>
      </c>
      <c r="O32">
        <f t="shared" ca="1" si="79"/>
        <v>142.99999999999989</v>
      </c>
      <c r="P32">
        <f t="shared" si="80"/>
        <v>500</v>
      </c>
      <c r="Q32" s="7">
        <f t="shared" si="81"/>
        <v>52.318172546220183</v>
      </c>
      <c r="R32">
        <f t="shared" si="82"/>
        <v>2399.9999999999914</v>
      </c>
      <c r="S32">
        <f t="shared" si="83"/>
        <v>2899.9999999999914</v>
      </c>
      <c r="T32" s="7">
        <f t="shared" si="84"/>
        <v>2452.3181725462114</v>
      </c>
    </row>
    <row r="33" spans="1:20" x14ac:dyDescent="0.2">
      <c r="B33" s="61">
        <v>43781</v>
      </c>
      <c r="C33" s="4">
        <v>1340</v>
      </c>
      <c r="D33" s="19">
        <v>3</v>
      </c>
      <c r="E33" s="4">
        <v>100</v>
      </c>
      <c r="F33" s="4">
        <v>1405</v>
      </c>
      <c r="G33" s="6">
        <f t="shared" si="39"/>
        <v>0.58680555555555558</v>
      </c>
      <c r="H33" s="4">
        <v>1424</v>
      </c>
      <c r="I33" s="1">
        <f t="shared" si="40"/>
        <v>0.6</v>
      </c>
      <c r="J33" s="1" t="str">
        <f t="shared" si="74"/>
        <v/>
      </c>
      <c r="K33">
        <f t="shared" si="75"/>
        <v>9.0000000000001279</v>
      </c>
      <c r="L33">
        <f t="shared" si="76"/>
        <v>18.999999999999932</v>
      </c>
      <c r="M33">
        <f t="shared" si="77"/>
        <v>1</v>
      </c>
      <c r="N33">
        <f t="shared" ca="1" si="78"/>
        <v>1340</v>
      </c>
      <c r="O33" t="str">
        <f t="shared" si="79"/>
        <v/>
      </c>
      <c r="P33">
        <f t="shared" si="80"/>
        <v>1350.0000000000191</v>
      </c>
      <c r="Q33" s="7">
        <f t="shared" si="81"/>
        <v>1298.4255461662458</v>
      </c>
      <c r="R33">
        <f t="shared" si="82"/>
        <v>1899.9999999999932</v>
      </c>
      <c r="S33">
        <f t="shared" si="83"/>
        <v>3250.0000000000123</v>
      </c>
      <c r="T33" s="7">
        <f t="shared" si="84"/>
        <v>3198.4255461662387</v>
      </c>
    </row>
    <row r="34" spans="1:20" x14ac:dyDescent="0.2">
      <c r="B34" s="61"/>
      <c r="C34" s="4"/>
      <c r="D34" s="19"/>
      <c r="E34" s="4">
        <v>200</v>
      </c>
      <c r="F34" s="4">
        <v>1433</v>
      </c>
      <c r="G34" s="6">
        <f t="shared" si="39"/>
        <v>0.60625000000000007</v>
      </c>
      <c r="H34" s="4">
        <v>1656</v>
      </c>
      <c r="I34" s="1">
        <f t="shared" si="40"/>
        <v>0.7055555555555556</v>
      </c>
      <c r="J34" s="1">
        <f t="shared" si="74"/>
        <v>0.70902777777777781</v>
      </c>
      <c r="K34" t="str">
        <f t="shared" si="75"/>
        <v/>
      </c>
      <c r="L34">
        <f t="shared" si="76"/>
        <v>142.99999999999997</v>
      </c>
      <c r="M34">
        <f t="shared" si="77"/>
        <v>2</v>
      </c>
      <c r="N34">
        <f t="shared" ca="1" si="78"/>
        <v>1340</v>
      </c>
      <c r="O34">
        <f t="shared" ca="1" si="79"/>
        <v>201.00000000000009</v>
      </c>
      <c r="P34">
        <f t="shared" si="80"/>
        <v>500</v>
      </c>
      <c r="Q34" s="7">
        <f t="shared" si="81"/>
        <v>52.318172546220183</v>
      </c>
      <c r="R34">
        <f t="shared" si="82"/>
        <v>28599.999999999993</v>
      </c>
      <c r="S34">
        <f t="shared" si="83"/>
        <v>29099.999999999993</v>
      </c>
      <c r="T34" s="7">
        <f t="shared" si="84"/>
        <v>28652.318172546213</v>
      </c>
    </row>
    <row r="35" spans="1:20" x14ac:dyDescent="0.2">
      <c r="A35">
        <v>1</v>
      </c>
      <c r="B35" s="61">
        <v>43788</v>
      </c>
      <c r="C35" s="4">
        <v>1149</v>
      </c>
      <c r="D35" s="19" t="s">
        <v>37</v>
      </c>
      <c r="E35" s="4">
        <v>0.01</v>
      </c>
      <c r="F35" s="4">
        <v>1234</v>
      </c>
      <c r="G35" s="6">
        <f t="shared" si="39"/>
        <v>0.52361111111111114</v>
      </c>
      <c r="H35" s="4">
        <v>1239</v>
      </c>
      <c r="I35" s="1">
        <f t="shared" si="40"/>
        <v>0.52708333333333335</v>
      </c>
      <c r="J35" s="1" t="str">
        <f t="shared" ref="J35:J37" si="85">IF(OR(B36&lt;&gt;"",E36=""),I35+TIME(0,5,0),"")</f>
        <v/>
      </c>
      <c r="K35">
        <f t="shared" ref="K35:K37" si="86">IF(AND(OR(AND(B35&lt;&gt;"",B36=""),AND(B35="",B36="")),E36&lt;&gt;""),(G36-I35)*1440,"")</f>
        <v>11.999999999999957</v>
      </c>
      <c r="L35">
        <f t="shared" ref="L35:L37" si="87">(I35-G35)*1440</f>
        <v>4.9999999999999822</v>
      </c>
      <c r="M35">
        <f t="shared" ref="M35:M37" si="88">IF(B35&lt;&gt;"",1,M34+1)</f>
        <v>1</v>
      </c>
      <c r="N35">
        <f t="shared" ref="N35:N37" ca="1" si="89">OFFSET(C35,-M35+1,0)</f>
        <v>1149</v>
      </c>
      <c r="O35" t="str">
        <f t="shared" ref="O35:O37" si="90">IF(J35&lt;&gt;"",(J35-VALUE(CONCATENATE(LEFT(N35,LEN(N35)-2),":",RIGHT(N35,2))))*1440,"")</f>
        <v/>
      </c>
      <c r="P35">
        <f t="shared" ref="P35:P37" si="91">IF(K35&lt;&gt;"",(E35+E36)*K35/2,E35*5/2)</f>
        <v>600.0599999999979</v>
      </c>
      <c r="Q35" s="7">
        <f t="shared" ref="Q35:Q37" si="92">IF(K35&lt;&gt;"",(E36-E35)*K35/LN((E36+0.000001)/(E35+0.000001)),-5*(E35-0.000001)/(LN(1/E35)-13.8155))</f>
        <v>130.27672998597731</v>
      </c>
      <c r="R35">
        <f t="shared" ref="R35:R37" si="93">(E35*L35)</f>
        <v>4.9999999999999822E-2</v>
      </c>
      <c r="S35">
        <f t="shared" ref="S35:S37" si="94">P35+R35</f>
        <v>600.10999999999785</v>
      </c>
      <c r="T35" s="7">
        <f t="shared" ref="T35:T37" si="95">Q35+R35</f>
        <v>130.32672998597732</v>
      </c>
    </row>
    <row r="36" spans="1:20" x14ac:dyDescent="0.2">
      <c r="B36" s="61"/>
      <c r="C36" s="4"/>
      <c r="D36" s="19"/>
      <c r="E36" s="4">
        <v>100</v>
      </c>
      <c r="F36" s="4">
        <v>1251</v>
      </c>
      <c r="G36" s="6">
        <f t="shared" si="39"/>
        <v>0.53541666666666665</v>
      </c>
      <c r="H36" s="4">
        <v>1255</v>
      </c>
      <c r="I36" s="1">
        <f t="shared" si="40"/>
        <v>0.53819444444444442</v>
      </c>
      <c r="J36" s="1" t="str">
        <f t="shared" si="85"/>
        <v/>
      </c>
      <c r="K36">
        <f t="shared" si="86"/>
        <v>3.9999999999999858</v>
      </c>
      <c r="L36">
        <f t="shared" si="87"/>
        <v>3.9999999999999858</v>
      </c>
      <c r="M36">
        <f t="shared" si="88"/>
        <v>2</v>
      </c>
      <c r="N36">
        <f t="shared" ca="1" si="89"/>
        <v>1149</v>
      </c>
      <c r="O36" t="str">
        <f t="shared" si="90"/>
        <v/>
      </c>
      <c r="P36">
        <f t="shared" si="91"/>
        <v>559.99999999999795</v>
      </c>
      <c r="Q36" s="7">
        <f t="shared" si="92"/>
        <v>544.41521308230074</v>
      </c>
      <c r="R36">
        <f t="shared" si="93"/>
        <v>399.99999999999858</v>
      </c>
      <c r="S36">
        <f t="shared" si="94"/>
        <v>959.99999999999659</v>
      </c>
      <c r="T36" s="7">
        <f t="shared" si="95"/>
        <v>944.41521308229926</v>
      </c>
    </row>
    <row r="37" spans="1:20" x14ac:dyDescent="0.2">
      <c r="B37" s="61"/>
      <c r="C37" s="4"/>
      <c r="D37" s="19"/>
      <c r="E37" s="4">
        <v>180</v>
      </c>
      <c r="F37" s="4">
        <v>1259</v>
      </c>
      <c r="G37" s="6">
        <f t="shared" si="39"/>
        <v>0.54097222222222219</v>
      </c>
      <c r="H37" s="4">
        <v>1303</v>
      </c>
      <c r="I37" s="1">
        <f t="shared" si="40"/>
        <v>0.54375000000000007</v>
      </c>
      <c r="J37" s="1">
        <f t="shared" si="85"/>
        <v>0.54722222222222228</v>
      </c>
      <c r="K37" t="str">
        <f t="shared" si="86"/>
        <v/>
      </c>
      <c r="L37">
        <f t="shared" si="87"/>
        <v>4.0000000000001457</v>
      </c>
      <c r="M37">
        <f t="shared" si="88"/>
        <v>3</v>
      </c>
      <c r="N37">
        <f t="shared" ca="1" si="89"/>
        <v>1149</v>
      </c>
      <c r="O37">
        <f t="shared" ca="1" si="90"/>
        <v>79.000000000000114</v>
      </c>
      <c r="P37">
        <f t="shared" si="91"/>
        <v>450</v>
      </c>
      <c r="Q37" s="7">
        <f t="shared" si="92"/>
        <v>47.347346607878421</v>
      </c>
      <c r="R37">
        <f t="shared" si="93"/>
        <v>720.00000000002626</v>
      </c>
      <c r="S37">
        <f t="shared" si="94"/>
        <v>1170.0000000000264</v>
      </c>
      <c r="T37" s="7">
        <f t="shared" si="95"/>
        <v>767.34734660790468</v>
      </c>
    </row>
    <row r="38" spans="1:20" x14ac:dyDescent="0.2">
      <c r="A38">
        <v>1</v>
      </c>
      <c r="B38" s="61">
        <v>43795</v>
      </c>
      <c r="C38" s="4">
        <v>1418</v>
      </c>
      <c r="D38" s="19">
        <v>3</v>
      </c>
      <c r="E38" s="4">
        <v>0.01</v>
      </c>
      <c r="F38" s="4">
        <v>1436</v>
      </c>
      <c r="G38" s="6">
        <f t="shared" si="39"/>
        <v>0.60833333333333328</v>
      </c>
      <c r="H38" s="4">
        <v>1441</v>
      </c>
      <c r="I38" s="1">
        <f t="shared" si="40"/>
        <v>0.6118055555555556</v>
      </c>
      <c r="J38" s="1" t="str">
        <f t="shared" ref="J38:J45" si="96">IF(OR(B39&lt;&gt;"",E39=""),I38+TIME(0,5,0),"")</f>
        <v/>
      </c>
      <c r="K38">
        <f t="shared" ref="K38:K45" si="97">IF(AND(OR(AND(B38&lt;&gt;"",B39=""),AND(B38="",B39="")),E39&lt;&gt;""),(G39-I38)*1440,"")</f>
        <v>12.999999999999954</v>
      </c>
      <c r="L38">
        <f t="shared" ref="L38:L45" si="98">(I38-G38)*1440</f>
        <v>5.0000000000001421</v>
      </c>
      <c r="M38">
        <f t="shared" ref="M38:M45" si="99">IF(B38&lt;&gt;"",1,M37+1)</f>
        <v>1</v>
      </c>
      <c r="N38">
        <f t="shared" ref="N38:N45" ca="1" si="100">OFFSET(C38,-M38+1,0)</f>
        <v>1418</v>
      </c>
      <c r="O38" t="str">
        <f t="shared" ref="O38:O45" si="101">IF(J38&lt;&gt;"",(J38-VALUE(CONCATENATE(LEFT(N38,LEN(N38)-2),":",RIGHT(N38,2))))*1440,"")</f>
        <v/>
      </c>
      <c r="P38">
        <f t="shared" ref="P38:P45" si="102">IF(K38&lt;&gt;"",(E38+E39)*K38/2,E38*5/2)</f>
        <v>8.7554999999999694</v>
      </c>
      <c r="Q38" s="7">
        <f t="shared" ref="Q38:Q45" si="103">IF(K38&lt;&gt;"",(E39-E38)*K38/LN((E39+0.000001)/(E38+0.000001)),-5*(E38-0.000001)/(LN(1/E38)-13.8155))</f>
        <v>3.5238489814153744</v>
      </c>
      <c r="R38">
        <f t="shared" ref="R38:R45" si="104">(E38*L38)</f>
        <v>5.0000000000001425E-2</v>
      </c>
      <c r="S38">
        <f t="shared" ref="S38:S45" si="105">P38+R38</f>
        <v>8.8054999999999701</v>
      </c>
      <c r="T38" s="7">
        <f t="shared" ref="T38:T45" si="106">Q38+R38</f>
        <v>3.573848981415376</v>
      </c>
    </row>
    <row r="39" spans="1:20" x14ac:dyDescent="0.2">
      <c r="B39" s="61"/>
      <c r="C39" s="4"/>
      <c r="D39" s="19"/>
      <c r="E39" s="4">
        <v>1.337</v>
      </c>
      <c r="F39" s="4">
        <v>1454</v>
      </c>
      <c r="G39" s="6">
        <f t="shared" si="39"/>
        <v>0.62083333333333335</v>
      </c>
      <c r="H39" s="4">
        <v>1504</v>
      </c>
      <c r="I39" s="1">
        <f t="shared" si="40"/>
        <v>0.62777777777777777</v>
      </c>
      <c r="J39" s="1">
        <f t="shared" si="96"/>
        <v>0.63124999999999998</v>
      </c>
      <c r="K39" t="str">
        <f t="shared" si="97"/>
        <v/>
      </c>
      <c r="L39">
        <f t="shared" si="98"/>
        <v>9.9999999999999645</v>
      </c>
      <c r="M39">
        <f t="shared" si="99"/>
        <v>2</v>
      </c>
      <c r="N39">
        <f t="shared" ca="1" si="100"/>
        <v>1418</v>
      </c>
      <c r="O39">
        <f t="shared" ca="1" si="101"/>
        <v>50.999999999999979</v>
      </c>
      <c r="P39">
        <f t="shared" si="102"/>
        <v>3.3424999999999998</v>
      </c>
      <c r="Q39" s="7">
        <f t="shared" si="103"/>
        <v>0.47391386505849814</v>
      </c>
      <c r="R39">
        <f t="shared" si="104"/>
        <v>13.369999999999953</v>
      </c>
      <c r="S39">
        <f t="shared" si="105"/>
        <v>16.712499999999952</v>
      </c>
      <c r="T39" s="7">
        <f t="shared" si="106"/>
        <v>13.84391386505845</v>
      </c>
    </row>
    <row r="40" spans="1:20" x14ac:dyDescent="0.2">
      <c r="A40">
        <v>1</v>
      </c>
      <c r="B40" s="61">
        <v>43838</v>
      </c>
      <c r="C40" s="4">
        <v>1225</v>
      </c>
      <c r="D40" s="19">
        <v>3</v>
      </c>
      <c r="E40" s="4">
        <v>0.01</v>
      </c>
      <c r="F40" s="4">
        <v>1249</v>
      </c>
      <c r="G40" s="6">
        <f t="shared" si="39"/>
        <v>0.53402777777777777</v>
      </c>
      <c r="H40" s="4">
        <v>1257</v>
      </c>
      <c r="I40" s="1">
        <f t="shared" si="40"/>
        <v>0.5395833333333333</v>
      </c>
      <c r="J40" s="1" t="str">
        <f t="shared" si="96"/>
        <v/>
      </c>
      <c r="K40">
        <f t="shared" si="97"/>
        <v>10.999999999999961</v>
      </c>
      <c r="L40">
        <f t="shared" si="98"/>
        <v>7.9999999999999716</v>
      </c>
      <c r="M40">
        <f t="shared" si="99"/>
        <v>1</v>
      </c>
      <c r="N40">
        <f t="shared" ca="1" si="100"/>
        <v>1225</v>
      </c>
      <c r="O40" t="str">
        <f t="shared" si="101"/>
        <v/>
      </c>
      <c r="P40">
        <f t="shared" si="102"/>
        <v>55.054999999999801</v>
      </c>
      <c r="Q40" s="7">
        <f t="shared" si="103"/>
        <v>15.908436928516174</v>
      </c>
      <c r="R40">
        <f t="shared" si="104"/>
        <v>7.9999999999999724E-2</v>
      </c>
      <c r="S40">
        <f t="shared" si="105"/>
        <v>55.134999999999799</v>
      </c>
      <c r="T40" s="7">
        <f t="shared" si="106"/>
        <v>15.988436928516174</v>
      </c>
    </row>
    <row r="41" spans="1:20" x14ac:dyDescent="0.2">
      <c r="B41" s="61"/>
      <c r="C41" s="4"/>
      <c r="D41" s="19"/>
      <c r="E41" s="4">
        <v>10</v>
      </c>
      <c r="F41" s="4">
        <v>1308</v>
      </c>
      <c r="G41" s="6">
        <f t="shared" si="39"/>
        <v>0.54722222222222217</v>
      </c>
      <c r="H41" s="4">
        <v>1315</v>
      </c>
      <c r="I41" s="1">
        <f t="shared" si="40"/>
        <v>0.55208333333333337</v>
      </c>
      <c r="J41" s="1" t="str">
        <f t="shared" si="96"/>
        <v/>
      </c>
      <c r="K41">
        <f t="shared" si="97"/>
        <v>5.9999999999999787</v>
      </c>
      <c r="L41">
        <f t="shared" si="98"/>
        <v>7.000000000000135</v>
      </c>
      <c r="M41">
        <f t="shared" si="99"/>
        <v>2</v>
      </c>
      <c r="N41">
        <f t="shared" ca="1" si="100"/>
        <v>1225</v>
      </c>
      <c r="O41" t="str">
        <f t="shared" si="101"/>
        <v/>
      </c>
      <c r="P41">
        <f t="shared" si="102"/>
        <v>329.99999999999881</v>
      </c>
      <c r="Q41" s="7">
        <f t="shared" si="103"/>
        <v>234.51902939428345</v>
      </c>
      <c r="R41">
        <f t="shared" si="104"/>
        <v>70.00000000000135</v>
      </c>
      <c r="S41">
        <f t="shared" si="105"/>
        <v>400.00000000000017</v>
      </c>
      <c r="T41" s="7">
        <f t="shared" si="106"/>
        <v>304.51902939428481</v>
      </c>
    </row>
    <row r="42" spans="1:20" x14ac:dyDescent="0.2">
      <c r="B42" s="61"/>
      <c r="C42" s="4"/>
      <c r="D42" s="19"/>
      <c r="E42" s="4">
        <v>100</v>
      </c>
      <c r="F42" s="4">
        <v>1321</v>
      </c>
      <c r="G42" s="6">
        <f t="shared" si="39"/>
        <v>0.55625000000000002</v>
      </c>
      <c r="H42" s="4">
        <v>1325</v>
      </c>
      <c r="I42" s="1">
        <f t="shared" si="40"/>
        <v>0.55902777777777779</v>
      </c>
      <c r="J42" s="1" t="str">
        <f t="shared" si="96"/>
        <v/>
      </c>
      <c r="K42">
        <f t="shared" si="97"/>
        <v>4.9999999999999822</v>
      </c>
      <c r="L42">
        <f t="shared" si="98"/>
        <v>3.9999999999999858</v>
      </c>
      <c r="M42">
        <f t="shared" si="99"/>
        <v>3</v>
      </c>
      <c r="N42">
        <f t="shared" ca="1" si="100"/>
        <v>1225</v>
      </c>
      <c r="O42" t="str">
        <f t="shared" si="101"/>
        <v/>
      </c>
      <c r="P42">
        <f t="shared" si="102"/>
        <v>749.99999999999739</v>
      </c>
      <c r="Q42" s="7">
        <f t="shared" si="103"/>
        <v>721.34752564790165</v>
      </c>
      <c r="R42">
        <f t="shared" si="104"/>
        <v>399.99999999999858</v>
      </c>
      <c r="S42">
        <f t="shared" si="105"/>
        <v>1149.9999999999959</v>
      </c>
      <c r="T42" s="7">
        <f t="shared" si="106"/>
        <v>1121.3475256479003</v>
      </c>
    </row>
    <row r="43" spans="1:20" x14ac:dyDescent="0.2">
      <c r="B43" s="61"/>
      <c r="C43" s="4"/>
      <c r="D43" s="20"/>
      <c r="E43" s="4">
        <v>200</v>
      </c>
      <c r="F43" s="4">
        <v>1330</v>
      </c>
      <c r="G43" s="6">
        <f t="shared" si="39"/>
        <v>0.5625</v>
      </c>
      <c r="H43" s="4">
        <v>1345</v>
      </c>
      <c r="I43" s="1">
        <f t="shared" si="40"/>
        <v>0.57291666666666663</v>
      </c>
      <c r="J43" s="1">
        <f t="shared" si="96"/>
        <v>0.57638888888888884</v>
      </c>
      <c r="K43" t="str">
        <f t="shared" si="97"/>
        <v/>
      </c>
      <c r="L43">
        <f t="shared" si="98"/>
        <v>14.999999999999947</v>
      </c>
      <c r="M43">
        <f t="shared" si="99"/>
        <v>4</v>
      </c>
      <c r="N43">
        <f t="shared" ca="1" si="100"/>
        <v>1225</v>
      </c>
      <c r="O43">
        <f t="shared" ca="1" si="101"/>
        <v>85.000000000000014</v>
      </c>
      <c r="P43">
        <f t="shared" si="102"/>
        <v>500</v>
      </c>
      <c r="Q43" s="7">
        <f t="shared" si="103"/>
        <v>52.318172546220183</v>
      </c>
      <c r="R43">
        <f t="shared" si="104"/>
        <v>2999.9999999999895</v>
      </c>
      <c r="S43">
        <f t="shared" si="105"/>
        <v>3499.9999999999895</v>
      </c>
      <c r="T43" s="7">
        <f t="shared" si="106"/>
        <v>3052.3181725462096</v>
      </c>
    </row>
    <row r="44" spans="1:20" x14ac:dyDescent="0.2">
      <c r="A44">
        <v>1</v>
      </c>
      <c r="B44" s="61">
        <v>43851</v>
      </c>
      <c r="C44" s="4">
        <v>1453</v>
      </c>
      <c r="D44" s="19">
        <v>3</v>
      </c>
      <c r="E44" s="4">
        <v>0.01</v>
      </c>
      <c r="F44" s="4">
        <v>1522</v>
      </c>
      <c r="G44" s="6">
        <f t="shared" si="39"/>
        <v>0.64027777777777783</v>
      </c>
      <c r="H44" s="4">
        <v>1529</v>
      </c>
      <c r="I44" s="1">
        <f t="shared" si="40"/>
        <v>0.64513888888888882</v>
      </c>
      <c r="J44" s="1" t="str">
        <f t="shared" si="96"/>
        <v/>
      </c>
      <c r="K44">
        <f t="shared" si="97"/>
        <v>13.000000000000114</v>
      </c>
      <c r="L44">
        <f t="shared" si="98"/>
        <v>6.9999999999998153</v>
      </c>
      <c r="M44">
        <f t="shared" si="99"/>
        <v>1</v>
      </c>
      <c r="N44">
        <f t="shared" ca="1" si="100"/>
        <v>1453</v>
      </c>
      <c r="O44" t="str">
        <f t="shared" si="101"/>
        <v/>
      </c>
      <c r="P44">
        <f t="shared" si="102"/>
        <v>650.06500000000574</v>
      </c>
      <c r="Q44" s="7">
        <f t="shared" si="103"/>
        <v>141.13312415147712</v>
      </c>
      <c r="R44">
        <f t="shared" si="104"/>
        <v>6.9999999999998161E-2</v>
      </c>
      <c r="S44">
        <f t="shared" si="105"/>
        <v>650.13500000000579</v>
      </c>
      <c r="T44" s="7">
        <f t="shared" si="106"/>
        <v>141.20312415147711</v>
      </c>
    </row>
    <row r="45" spans="1:20" x14ac:dyDescent="0.2">
      <c r="B45" s="61"/>
      <c r="C45" s="4"/>
      <c r="D45" s="20"/>
      <c r="E45" s="4">
        <v>100</v>
      </c>
      <c r="F45" s="4">
        <v>1542</v>
      </c>
      <c r="G45" s="6">
        <f t="shared" si="39"/>
        <v>0.65416666666666667</v>
      </c>
      <c r="H45" s="4">
        <v>1548</v>
      </c>
      <c r="I45" s="1">
        <f t="shared" si="40"/>
        <v>0.65833333333333333</v>
      </c>
      <c r="J45" s="1" t="str">
        <f t="shared" si="96"/>
        <v/>
      </c>
      <c r="K45">
        <f t="shared" si="97"/>
        <v>6.9999999999999751</v>
      </c>
      <c r="L45">
        <f t="shared" si="98"/>
        <v>5.9999999999999787</v>
      </c>
      <c r="M45">
        <f t="shared" si="99"/>
        <v>2</v>
      </c>
      <c r="N45">
        <f t="shared" ca="1" si="100"/>
        <v>1453</v>
      </c>
      <c r="O45" t="str">
        <f t="shared" si="101"/>
        <v/>
      </c>
      <c r="P45">
        <f t="shared" si="102"/>
        <v>1049.9999999999964</v>
      </c>
      <c r="Q45" s="7">
        <f t="shared" si="103"/>
        <v>1009.8865359070622</v>
      </c>
      <c r="R45">
        <f t="shared" si="104"/>
        <v>599.99999999999784</v>
      </c>
      <c r="S45">
        <f t="shared" si="105"/>
        <v>1649.9999999999941</v>
      </c>
      <c r="T45" s="7">
        <f t="shared" si="106"/>
        <v>1609.8865359070601</v>
      </c>
    </row>
    <row r="46" spans="1:20" x14ac:dyDescent="0.2">
      <c r="B46" s="61"/>
      <c r="C46" s="4"/>
      <c r="D46" s="19"/>
      <c r="E46" s="4">
        <v>200</v>
      </c>
      <c r="F46" s="4">
        <v>1555</v>
      </c>
      <c r="G46" s="6">
        <f t="shared" si="39"/>
        <v>0.66319444444444442</v>
      </c>
      <c r="H46" s="4">
        <v>1615</v>
      </c>
      <c r="I46" s="1">
        <f t="shared" si="40"/>
        <v>0.67708333333333337</v>
      </c>
      <c r="J46" s="1">
        <f t="shared" ref="J46" si="107">IF(OR(B47&lt;&gt;"",E47=""),I46+TIME(0,5,0),"")</f>
        <v>0.68055555555555558</v>
      </c>
      <c r="K46" t="str">
        <f t="shared" ref="K46" si="108">IF(AND(OR(AND(B46&lt;&gt;"",B47=""),AND(B46="",B47="")),E47&lt;&gt;""),(G47-I46)*1440,"")</f>
        <v/>
      </c>
      <c r="L46">
        <f t="shared" ref="L46" si="109">(I46-G46)*1440</f>
        <v>20.000000000000089</v>
      </c>
      <c r="M46">
        <f t="shared" ref="M46" si="110">IF(B46&lt;&gt;"",1,M45+1)</f>
        <v>3</v>
      </c>
      <c r="N46">
        <f t="shared" ref="N46" ca="1" si="111">OFFSET(C46,-M46+1,0)</f>
        <v>1453</v>
      </c>
      <c r="O46">
        <f t="shared" ref="O46" ca="1" si="112">IF(J46&lt;&gt;"",(J46-VALUE(CONCATENATE(LEFT(N46,LEN(N46)-2),":",RIGHT(N46,2))))*1440,"")</f>
        <v>87.000000000000014</v>
      </c>
      <c r="P46">
        <f t="shared" ref="P46" si="113">IF(K46&lt;&gt;"",(E46+E47)*K46/2,E46*5/2)</f>
        <v>500</v>
      </c>
      <c r="Q46" s="7">
        <f t="shared" ref="Q46" si="114">IF(K46&lt;&gt;"",(E47-E46)*K46/LN((E47+0.000001)/(E46+0.000001)),-5*(E46-0.000001)/(LN(1/E46)-13.8155))</f>
        <v>52.318172546220183</v>
      </c>
      <c r="R46">
        <f t="shared" ref="R46" si="115">(E46*L46)</f>
        <v>4000.0000000000177</v>
      </c>
      <c r="S46">
        <f t="shared" ref="S46" si="116">P46+R46</f>
        <v>4500.0000000000182</v>
      </c>
      <c r="T46" s="7">
        <f t="shared" ref="T46" si="117">Q46+R46</f>
        <v>4052.3181725462377</v>
      </c>
    </row>
    <row r="47" spans="1:20" x14ac:dyDescent="0.2">
      <c r="A47">
        <v>1</v>
      </c>
      <c r="B47" s="61">
        <v>43853</v>
      </c>
      <c r="C47" s="4">
        <v>930</v>
      </c>
      <c r="D47" s="19">
        <v>3</v>
      </c>
      <c r="E47" s="4">
        <v>0.01</v>
      </c>
      <c r="F47" s="4">
        <v>954</v>
      </c>
      <c r="G47" s="6">
        <f t="shared" si="39"/>
        <v>0.41250000000000003</v>
      </c>
      <c r="H47" s="4">
        <v>956</v>
      </c>
      <c r="I47" s="1">
        <f t="shared" si="40"/>
        <v>0.41388888888888892</v>
      </c>
      <c r="J47" s="1" t="str">
        <f t="shared" ref="J47:J53" si="118">IF(OR(B48&lt;&gt;"",E48=""),I47+TIME(0,5,0),"")</f>
        <v/>
      </c>
      <c r="K47">
        <f t="shared" ref="K47:K53" si="119">IF(AND(OR(AND(B47&lt;&gt;"",B48=""),AND(B47="",B48="")),E48&lt;&gt;""),(G48-I47)*1440,"")</f>
        <v>8.999999999999968</v>
      </c>
      <c r="L47">
        <f t="shared" ref="L47:L53" si="120">(I47-G47)*1440</f>
        <v>1.9999999999999929</v>
      </c>
      <c r="M47">
        <f t="shared" ref="M47:M53" si="121">IF(B47&lt;&gt;"",1,M46+1)</f>
        <v>1</v>
      </c>
      <c r="N47">
        <f t="shared" ref="N47:N53" ca="1" si="122">OFFSET(C47,-M47+1,0)</f>
        <v>930</v>
      </c>
      <c r="O47" t="str">
        <f t="shared" ref="O47:O53" si="123">IF(J47&lt;&gt;"",(J47-VALUE(CONCATENATE(LEFT(N47,LEN(N47)-2),":",RIGHT(N47,2))))*1440,"")</f>
        <v/>
      </c>
      <c r="P47">
        <f t="shared" ref="P47:P53" si="124">IF(K47&lt;&gt;"",(E47+E48)*K47/2,E47*5/2)</f>
        <v>180.04499999999936</v>
      </c>
      <c r="Q47" s="7">
        <f t="shared" ref="Q47:Q53" si="125">IF(K47&lt;&gt;"",(E48-E47)*K47/LN((E48+0.000001)/(E47+0.000001)),-5*(E47-0.000001)/(LN(1/E47)-13.8155))</f>
        <v>43.39428309981362</v>
      </c>
      <c r="R47">
        <f t="shared" ref="R47:R53" si="126">(E47*L47)</f>
        <v>1.9999999999999931E-2</v>
      </c>
      <c r="S47">
        <f t="shared" ref="S47:S53" si="127">P47+R47</f>
        <v>180.06499999999937</v>
      </c>
      <c r="T47" s="7">
        <f t="shared" ref="T47:T53" si="128">Q47+R47</f>
        <v>43.414283099813623</v>
      </c>
    </row>
    <row r="48" spans="1:20" x14ac:dyDescent="0.2">
      <c r="B48" s="61"/>
      <c r="C48" s="4"/>
      <c r="D48" s="20"/>
      <c r="E48" s="4">
        <v>40</v>
      </c>
      <c r="F48" s="4">
        <v>1005</v>
      </c>
      <c r="G48" s="6">
        <f t="shared" si="39"/>
        <v>0.4201388888888889</v>
      </c>
      <c r="H48" s="4">
        <v>1105</v>
      </c>
      <c r="I48" s="1">
        <f t="shared" si="40"/>
        <v>0.46180555555555558</v>
      </c>
      <c r="J48" s="1">
        <f t="shared" si="118"/>
        <v>0.46527777777777779</v>
      </c>
      <c r="K48" t="str">
        <f t="shared" si="119"/>
        <v/>
      </c>
      <c r="L48">
        <f t="shared" si="120"/>
        <v>60.000000000000028</v>
      </c>
      <c r="M48">
        <f t="shared" si="121"/>
        <v>2</v>
      </c>
      <c r="N48">
        <f t="shared" ca="1" si="122"/>
        <v>930</v>
      </c>
      <c r="O48">
        <f t="shared" ca="1" si="123"/>
        <v>100.00000000000004</v>
      </c>
      <c r="P48">
        <f t="shared" si="124"/>
        <v>100</v>
      </c>
      <c r="Q48" s="7">
        <f t="shared" si="125"/>
        <v>11.425711806824168</v>
      </c>
      <c r="R48">
        <f t="shared" si="126"/>
        <v>2400.0000000000009</v>
      </c>
      <c r="S48">
        <f t="shared" si="127"/>
        <v>2500.0000000000009</v>
      </c>
      <c r="T48" s="7">
        <f t="shared" si="128"/>
        <v>2411.4257118068249</v>
      </c>
    </row>
    <row r="49" spans="1:20" x14ac:dyDescent="0.2">
      <c r="A49">
        <v>1</v>
      </c>
      <c r="B49" s="61">
        <v>43857</v>
      </c>
      <c r="C49" s="4">
        <v>1058</v>
      </c>
      <c r="D49" s="19">
        <v>3</v>
      </c>
      <c r="E49" s="4">
        <v>0.01</v>
      </c>
      <c r="F49" s="4">
        <v>1123</v>
      </c>
      <c r="G49" s="6">
        <f t="shared" si="39"/>
        <v>0.47430555555555554</v>
      </c>
      <c r="H49" s="4">
        <v>1126</v>
      </c>
      <c r="I49" s="1">
        <f t="shared" si="40"/>
        <v>0.47638888888888892</v>
      </c>
      <c r="J49" s="1">
        <f t="shared" si="118"/>
        <v>0.47986111111111113</v>
      </c>
      <c r="K49" t="str">
        <f t="shared" si="119"/>
        <v/>
      </c>
      <c r="L49">
        <f t="shared" si="120"/>
        <v>3.0000000000000693</v>
      </c>
      <c r="M49">
        <f t="shared" si="121"/>
        <v>1</v>
      </c>
      <c r="N49">
        <f t="shared" ca="1" si="122"/>
        <v>1058</v>
      </c>
      <c r="O49">
        <f t="shared" ca="1" si="123"/>
        <v>33.000000000000043</v>
      </c>
      <c r="P49">
        <f t="shared" si="124"/>
        <v>2.5000000000000001E-2</v>
      </c>
      <c r="Q49" s="7">
        <f t="shared" si="125"/>
        <v>5.4281443780592247E-3</v>
      </c>
      <c r="R49">
        <f t="shared" si="126"/>
        <v>3.0000000000000693E-2</v>
      </c>
      <c r="S49">
        <f t="shared" si="127"/>
        <v>5.5000000000000694E-2</v>
      </c>
      <c r="T49" s="7">
        <f t="shared" si="128"/>
        <v>3.5428144378059918E-2</v>
      </c>
    </row>
    <row r="50" spans="1:20" x14ac:dyDescent="0.2">
      <c r="A50">
        <v>1</v>
      </c>
      <c r="B50" s="61">
        <v>43858</v>
      </c>
      <c r="C50" s="4">
        <v>856</v>
      </c>
      <c r="D50" s="19" t="s">
        <v>40</v>
      </c>
      <c r="E50" s="4">
        <v>0.01</v>
      </c>
      <c r="F50" s="4">
        <v>946</v>
      </c>
      <c r="G50" s="6">
        <f t="shared" si="39"/>
        <v>0.4069444444444445</v>
      </c>
      <c r="H50" s="4">
        <v>1001</v>
      </c>
      <c r="I50" s="1">
        <f t="shared" si="40"/>
        <v>0.41736111111111113</v>
      </c>
      <c r="J50" s="1" t="str">
        <f t="shared" si="118"/>
        <v/>
      </c>
      <c r="K50">
        <f t="shared" si="119"/>
        <v>13.99999999999995</v>
      </c>
      <c r="L50">
        <f t="shared" si="120"/>
        <v>14.999999999999947</v>
      </c>
      <c r="M50">
        <f t="shared" si="121"/>
        <v>1</v>
      </c>
      <c r="N50">
        <f t="shared" ca="1" si="122"/>
        <v>856</v>
      </c>
      <c r="O50" t="str">
        <f t="shared" si="123"/>
        <v/>
      </c>
      <c r="P50">
        <f t="shared" si="124"/>
        <v>70.069999999999752</v>
      </c>
      <c r="Q50" s="7">
        <f t="shared" si="125"/>
        <v>20.247101545384222</v>
      </c>
      <c r="R50">
        <f t="shared" si="126"/>
        <v>0.14999999999999947</v>
      </c>
      <c r="S50">
        <f t="shared" si="127"/>
        <v>70.219999999999757</v>
      </c>
      <c r="T50" s="7">
        <f t="shared" si="128"/>
        <v>20.397101545384221</v>
      </c>
    </row>
    <row r="51" spans="1:20" x14ac:dyDescent="0.2">
      <c r="B51" s="61"/>
      <c r="C51" s="4"/>
      <c r="D51" s="19"/>
      <c r="E51" s="4">
        <v>10</v>
      </c>
      <c r="F51" s="4">
        <v>1015</v>
      </c>
      <c r="G51" s="6">
        <f t="shared" si="39"/>
        <v>0.42708333333333331</v>
      </c>
      <c r="H51" s="4">
        <v>1023</v>
      </c>
      <c r="I51" s="1">
        <f t="shared" si="40"/>
        <v>0.43263888888888885</v>
      </c>
      <c r="J51" s="1" t="str">
        <f t="shared" si="118"/>
        <v/>
      </c>
      <c r="K51">
        <f t="shared" si="119"/>
        <v>8.0000000000001315</v>
      </c>
      <c r="L51">
        <f t="shared" si="120"/>
        <v>7.9999999999999716</v>
      </c>
      <c r="M51">
        <f t="shared" si="121"/>
        <v>2</v>
      </c>
      <c r="N51">
        <f t="shared" ca="1" si="122"/>
        <v>856</v>
      </c>
      <c r="O51" t="str">
        <f t="shared" si="123"/>
        <v/>
      </c>
      <c r="P51">
        <f t="shared" si="124"/>
        <v>60.000000000000988</v>
      </c>
      <c r="Q51" s="7">
        <f t="shared" si="125"/>
        <v>57.707809961035366</v>
      </c>
      <c r="R51">
        <f t="shared" si="126"/>
        <v>79.999999999999716</v>
      </c>
      <c r="S51">
        <f t="shared" si="127"/>
        <v>140.00000000000071</v>
      </c>
      <c r="T51" s="7">
        <f t="shared" si="128"/>
        <v>137.70780996103508</v>
      </c>
    </row>
    <row r="52" spans="1:20" x14ac:dyDescent="0.2">
      <c r="B52" s="61"/>
      <c r="C52" s="4"/>
      <c r="D52" s="20"/>
      <c r="E52" s="4">
        <v>5</v>
      </c>
      <c r="F52" s="4">
        <v>1031</v>
      </c>
      <c r="G52" s="6">
        <f t="shared" si="39"/>
        <v>0.4381944444444445</v>
      </c>
      <c r="H52" s="4">
        <v>1041</v>
      </c>
      <c r="I52" s="1">
        <f t="shared" si="40"/>
        <v>0.44513888888888892</v>
      </c>
      <c r="J52" s="1">
        <f t="shared" si="118"/>
        <v>0.44861111111111113</v>
      </c>
      <c r="K52" t="str">
        <f t="shared" si="119"/>
        <v/>
      </c>
      <c r="L52">
        <f t="shared" si="120"/>
        <v>9.9999999999999645</v>
      </c>
      <c r="M52">
        <f t="shared" si="121"/>
        <v>3</v>
      </c>
      <c r="N52">
        <f t="shared" ca="1" si="122"/>
        <v>856</v>
      </c>
      <c r="O52">
        <f t="shared" ca="1" si="123"/>
        <v>110.00000000000001</v>
      </c>
      <c r="P52">
        <f t="shared" si="124"/>
        <v>12.5</v>
      </c>
      <c r="Q52" s="7">
        <f t="shared" si="125"/>
        <v>1.6207517425303481</v>
      </c>
      <c r="R52">
        <f t="shared" si="126"/>
        <v>49.999999999999822</v>
      </c>
      <c r="S52">
        <f t="shared" si="127"/>
        <v>62.499999999999822</v>
      </c>
      <c r="T52" s="7">
        <f t="shared" si="128"/>
        <v>51.620751742530167</v>
      </c>
    </row>
    <row r="53" spans="1:20" x14ac:dyDescent="0.2">
      <c r="B53" s="61">
        <v>43858</v>
      </c>
      <c r="C53" s="4">
        <v>1423</v>
      </c>
      <c r="D53" s="19"/>
      <c r="E53" s="4">
        <v>0.01</v>
      </c>
      <c r="F53" s="4">
        <v>1457</v>
      </c>
      <c r="G53" s="6">
        <f t="shared" si="39"/>
        <v>0.62291666666666667</v>
      </c>
      <c r="H53" s="4">
        <v>1520</v>
      </c>
      <c r="I53" s="1">
        <f t="shared" si="40"/>
        <v>0.63888888888888895</v>
      </c>
      <c r="J53" s="1" t="str">
        <f t="shared" si="118"/>
        <v/>
      </c>
      <c r="K53">
        <f t="shared" si="119"/>
        <v>15.999999999999943</v>
      </c>
      <c r="L53">
        <f t="shared" si="120"/>
        <v>23.000000000000078</v>
      </c>
      <c r="M53">
        <f t="shared" si="121"/>
        <v>1</v>
      </c>
      <c r="N53">
        <f t="shared" ca="1" si="122"/>
        <v>1423</v>
      </c>
      <c r="O53" t="str">
        <f t="shared" si="123"/>
        <v/>
      </c>
      <c r="P53">
        <f t="shared" si="124"/>
        <v>800.0799999999972</v>
      </c>
      <c r="Q53" s="7">
        <f t="shared" si="125"/>
        <v>173.70230664796972</v>
      </c>
      <c r="R53">
        <f t="shared" si="126"/>
        <v>0.23000000000000079</v>
      </c>
      <c r="S53">
        <f t="shared" si="127"/>
        <v>800.30999999999722</v>
      </c>
      <c r="T53" s="7">
        <f t="shared" si="128"/>
        <v>173.93230664796971</v>
      </c>
    </row>
    <row r="54" spans="1:20" x14ac:dyDescent="0.2">
      <c r="B54" s="61"/>
      <c r="C54" s="4"/>
      <c r="D54" s="19"/>
      <c r="E54" s="4">
        <v>100</v>
      </c>
      <c r="F54" s="4">
        <v>1536</v>
      </c>
      <c r="G54" s="6">
        <f t="shared" si="39"/>
        <v>0.65</v>
      </c>
      <c r="H54" s="4">
        <v>1550</v>
      </c>
      <c r="I54" s="1">
        <f t="shared" si="40"/>
        <v>0.65972222222222221</v>
      </c>
      <c r="J54" s="1" t="str">
        <f t="shared" ref="J54:J56" si="129">IF(OR(B55&lt;&gt;"",E55=""),I54+TIME(0,5,0),"")</f>
        <v/>
      </c>
      <c r="K54">
        <f t="shared" ref="K54:K56" si="130">IF(AND(OR(AND(B54&lt;&gt;"",B55=""),AND(B54="",B55="")),E55&lt;&gt;""),(G55-I54)*1440,"")</f>
        <v>6.9999999999999751</v>
      </c>
      <c r="L54">
        <f t="shared" ref="L54:L56" si="131">(I54-G54)*1440</f>
        <v>13.99999999999995</v>
      </c>
      <c r="M54">
        <f t="shared" ref="M54:M56" si="132">IF(B54&lt;&gt;"",1,M53+1)</f>
        <v>2</v>
      </c>
      <c r="N54">
        <f t="shared" ref="N54:N56" ca="1" si="133">OFFSET(C54,-M54+1,0)</f>
        <v>1423</v>
      </c>
      <c r="O54" t="str">
        <f t="shared" ref="O54:O56" si="134">IF(J54&lt;&gt;"",(J54-VALUE(CONCATENATE(LEFT(N54,LEN(N54)-2),":",RIGHT(N54,2))))*1440,"")</f>
        <v/>
      </c>
      <c r="P54">
        <f t="shared" ref="P54:P56" si="135">IF(K54&lt;&gt;"",(E54+E55)*K54/2,E54*5/2)</f>
        <v>874.99999999999693</v>
      </c>
      <c r="Q54" s="7">
        <f t="shared" ref="Q54:Q56" si="136">IF(K54&lt;&gt;"",(E55-E54)*K54/LN((E55+0.000001)/(E54+0.000001)),-5*(E54-0.000001)/(LN(1/E54)-13.8155))</f>
        <v>863.20621892817633</v>
      </c>
      <c r="R54">
        <f t="shared" ref="R54:R56" si="137">(E54*L54)</f>
        <v>1399.999999999995</v>
      </c>
      <c r="S54">
        <f t="shared" ref="S54:S56" si="138">P54+R54</f>
        <v>2274.9999999999918</v>
      </c>
      <c r="T54" s="7">
        <f t="shared" ref="T54:T56" si="139">Q54+R54</f>
        <v>2263.2062189281714</v>
      </c>
    </row>
    <row r="55" spans="1:20" x14ac:dyDescent="0.2">
      <c r="B55" s="61"/>
      <c r="C55" s="4"/>
      <c r="D55" s="19"/>
      <c r="E55" s="4">
        <v>150</v>
      </c>
      <c r="F55" s="4">
        <v>1557</v>
      </c>
      <c r="G55" s="6">
        <f t="shared" si="39"/>
        <v>0.6645833333333333</v>
      </c>
      <c r="H55" s="4">
        <v>1607</v>
      </c>
      <c r="I55" s="1">
        <f t="shared" si="40"/>
        <v>0.67152777777777783</v>
      </c>
      <c r="J55" s="1">
        <f t="shared" si="129"/>
        <v>0.67500000000000004</v>
      </c>
      <c r="K55" t="str">
        <f t="shared" si="130"/>
        <v/>
      </c>
      <c r="L55">
        <f t="shared" si="131"/>
        <v>10.000000000000124</v>
      </c>
      <c r="M55">
        <f t="shared" si="132"/>
        <v>3</v>
      </c>
      <c r="N55">
        <f t="shared" ca="1" si="133"/>
        <v>1423</v>
      </c>
      <c r="O55">
        <f t="shared" ca="1" si="134"/>
        <v>109.00000000000009</v>
      </c>
      <c r="P55">
        <f t="shared" si="135"/>
        <v>375</v>
      </c>
      <c r="Q55" s="7">
        <f t="shared" si="136"/>
        <v>39.838234628813851</v>
      </c>
      <c r="R55">
        <f t="shared" si="137"/>
        <v>1500.0000000000186</v>
      </c>
      <c r="S55">
        <f t="shared" si="138"/>
        <v>1875.0000000000186</v>
      </c>
      <c r="T55" s="7">
        <f t="shared" si="139"/>
        <v>1539.8382346288324</v>
      </c>
    </row>
    <row r="56" spans="1:20" x14ac:dyDescent="0.2">
      <c r="A56">
        <v>1</v>
      </c>
      <c r="B56" s="61">
        <v>43859</v>
      </c>
      <c r="C56" s="4">
        <v>855</v>
      </c>
      <c r="D56" s="20">
        <v>3</v>
      </c>
      <c r="E56" s="4">
        <v>0.01</v>
      </c>
      <c r="F56" s="4">
        <v>913</v>
      </c>
      <c r="G56" s="6">
        <f t="shared" si="39"/>
        <v>0.3840277777777778</v>
      </c>
      <c r="H56" s="4">
        <v>935</v>
      </c>
      <c r="I56" s="1">
        <f t="shared" si="40"/>
        <v>0.39930555555555558</v>
      </c>
      <c r="J56" s="1" t="str">
        <f t="shared" si="129"/>
        <v/>
      </c>
      <c r="K56">
        <f t="shared" si="130"/>
        <v>9.9999999999999645</v>
      </c>
      <c r="L56">
        <f t="shared" si="131"/>
        <v>22</v>
      </c>
      <c r="M56">
        <f t="shared" si="132"/>
        <v>1</v>
      </c>
      <c r="N56">
        <f t="shared" ca="1" si="133"/>
        <v>855</v>
      </c>
      <c r="O56" t="str">
        <f t="shared" si="134"/>
        <v/>
      </c>
      <c r="P56">
        <f t="shared" si="135"/>
        <v>200.04999999999927</v>
      </c>
      <c r="Q56" s="7">
        <f t="shared" si="136"/>
        <v>48.215870110904028</v>
      </c>
      <c r="R56">
        <f t="shared" si="137"/>
        <v>0.22</v>
      </c>
      <c r="S56">
        <f t="shared" si="138"/>
        <v>200.26999999999927</v>
      </c>
      <c r="T56" s="7">
        <f t="shared" si="139"/>
        <v>48.435870110904027</v>
      </c>
    </row>
    <row r="57" spans="1:20" x14ac:dyDescent="0.2">
      <c r="B57" s="61"/>
      <c r="C57" s="4"/>
      <c r="D57" s="19"/>
      <c r="E57" s="4">
        <v>40</v>
      </c>
      <c r="F57" s="4">
        <v>945</v>
      </c>
      <c r="G57" s="6">
        <f t="shared" si="39"/>
        <v>0.40625</v>
      </c>
      <c r="H57" s="4">
        <v>1035</v>
      </c>
      <c r="I57" s="1">
        <f t="shared" si="40"/>
        <v>0.44097222222222227</v>
      </c>
      <c r="J57" s="1">
        <f t="shared" ref="J57:J63" si="140">IF(OR(B58&lt;&gt;"",E58=""),I57+TIME(0,5,0),"")</f>
        <v>0.44444444444444448</v>
      </c>
      <c r="K57" t="str">
        <f t="shared" ref="K57:K63" si="141">IF(AND(OR(AND(B57&lt;&gt;"",B58=""),AND(B57="",B58="")),E58&lt;&gt;""),(G58-I57)*1440,"")</f>
        <v/>
      </c>
      <c r="L57">
        <f t="shared" ref="L57:L63" si="142">(I57-G57)*1440</f>
        <v>50.000000000000064</v>
      </c>
      <c r="M57">
        <f t="shared" ref="M57:M63" si="143">IF(B57&lt;&gt;"",1,M56+1)</f>
        <v>2</v>
      </c>
      <c r="N57">
        <f t="shared" ref="N57:N63" ca="1" si="144">OFFSET(C57,-M57+1,0)</f>
        <v>855</v>
      </c>
      <c r="O57">
        <f t="shared" ref="O57:O63" ca="1" si="145">IF(J57&lt;&gt;"",(J57-VALUE(CONCATENATE(LEFT(N57,LEN(N57)-2),":",RIGHT(N57,2))))*1440,"")</f>
        <v>105.00000000000011</v>
      </c>
      <c r="P57">
        <f t="shared" ref="P57:P63" si="146">IF(K57&lt;&gt;"",(E57+E58)*K57/2,E57*5/2)</f>
        <v>100</v>
      </c>
      <c r="Q57" s="7">
        <f t="shared" ref="Q57:Q63" si="147">IF(K57&lt;&gt;"",(E58-E57)*K57/LN((E58+0.000001)/(E57+0.000001)),-5*(E57-0.000001)/(LN(1/E57)-13.8155))</f>
        <v>11.425711806824168</v>
      </c>
      <c r="R57">
        <f t="shared" ref="R57:R63" si="148">(E57*L57)</f>
        <v>2000.0000000000025</v>
      </c>
      <c r="S57">
        <f t="shared" ref="S57:S63" si="149">P57+R57</f>
        <v>2100.0000000000027</v>
      </c>
      <c r="T57" s="7">
        <f t="shared" ref="T57:T63" si="150">Q57+R57</f>
        <v>2011.4257118068267</v>
      </c>
    </row>
    <row r="58" spans="1:20" x14ac:dyDescent="0.2">
      <c r="B58" s="61">
        <v>43859</v>
      </c>
      <c r="C58" s="4">
        <v>1348</v>
      </c>
      <c r="D58" s="19"/>
      <c r="E58" s="4">
        <v>0.01</v>
      </c>
      <c r="F58" s="4">
        <v>1555</v>
      </c>
      <c r="G58" s="6">
        <f t="shared" si="39"/>
        <v>0.66319444444444442</v>
      </c>
      <c r="H58" s="4">
        <v>1600</v>
      </c>
      <c r="I58" s="1">
        <f t="shared" si="40"/>
        <v>0.66666666666666663</v>
      </c>
      <c r="J58" s="1" t="str">
        <f t="shared" si="140"/>
        <v/>
      </c>
      <c r="K58">
        <f t="shared" si="141"/>
        <v>14.00000000000011</v>
      </c>
      <c r="L58">
        <f t="shared" si="142"/>
        <v>4.9999999999999822</v>
      </c>
      <c r="M58">
        <f t="shared" si="143"/>
        <v>1</v>
      </c>
      <c r="N58">
        <f t="shared" ca="1" si="144"/>
        <v>1348</v>
      </c>
      <c r="O58" t="str">
        <f t="shared" si="145"/>
        <v/>
      </c>
      <c r="P58">
        <f t="shared" si="146"/>
        <v>700.07000000000551</v>
      </c>
      <c r="Q58" s="7">
        <f t="shared" si="147"/>
        <v>151.98951831697525</v>
      </c>
      <c r="R58">
        <f t="shared" si="148"/>
        <v>4.9999999999999822E-2</v>
      </c>
      <c r="S58">
        <f t="shared" si="149"/>
        <v>700.12000000000546</v>
      </c>
      <c r="T58" s="7">
        <f t="shared" si="150"/>
        <v>152.03951831697526</v>
      </c>
    </row>
    <row r="59" spans="1:20" x14ac:dyDescent="0.2">
      <c r="B59" s="61"/>
      <c r="C59" s="4"/>
      <c r="D59" s="19"/>
      <c r="E59" s="4">
        <v>100</v>
      </c>
      <c r="F59" s="4">
        <v>1614</v>
      </c>
      <c r="G59" s="6">
        <f t="shared" si="39"/>
        <v>0.67638888888888893</v>
      </c>
      <c r="H59" s="4">
        <v>1625</v>
      </c>
      <c r="I59" s="1">
        <f t="shared" si="40"/>
        <v>0.68402777777777779</v>
      </c>
      <c r="J59" s="1" t="str">
        <f t="shared" si="140"/>
        <v/>
      </c>
      <c r="K59">
        <f t="shared" si="141"/>
        <v>4.9999999999999822</v>
      </c>
      <c r="L59">
        <f t="shared" si="142"/>
        <v>10.999999999999961</v>
      </c>
      <c r="M59">
        <f t="shared" si="143"/>
        <v>2</v>
      </c>
      <c r="N59">
        <f t="shared" ca="1" si="144"/>
        <v>1348</v>
      </c>
      <c r="O59" t="str">
        <f t="shared" si="145"/>
        <v/>
      </c>
      <c r="P59">
        <f t="shared" si="146"/>
        <v>699.9999999999975</v>
      </c>
      <c r="Q59" s="7">
        <f t="shared" si="147"/>
        <v>680.51901635287595</v>
      </c>
      <c r="R59">
        <f t="shared" si="148"/>
        <v>1099.9999999999961</v>
      </c>
      <c r="S59">
        <f t="shared" si="149"/>
        <v>1799.9999999999936</v>
      </c>
      <c r="T59" s="7">
        <f t="shared" si="150"/>
        <v>1780.5190163528721</v>
      </c>
    </row>
    <row r="60" spans="1:20" x14ac:dyDescent="0.2">
      <c r="B60" s="61"/>
      <c r="D60" s="19"/>
      <c r="E60" s="4">
        <v>180</v>
      </c>
      <c r="F60" s="4">
        <v>1630</v>
      </c>
      <c r="G60" s="6">
        <f t="shared" si="39"/>
        <v>0.6875</v>
      </c>
      <c r="H60" s="4">
        <v>1652</v>
      </c>
      <c r="I60" s="1">
        <f t="shared" si="40"/>
        <v>0.70277777777777783</v>
      </c>
      <c r="J60" s="1">
        <f t="shared" si="140"/>
        <v>0.70625000000000004</v>
      </c>
      <c r="K60" t="str">
        <f t="shared" si="141"/>
        <v/>
      </c>
      <c r="L60">
        <f t="shared" si="142"/>
        <v>22.000000000000082</v>
      </c>
      <c r="M60">
        <f t="shared" si="143"/>
        <v>3</v>
      </c>
      <c r="N60">
        <f t="shared" ca="1" si="144"/>
        <v>1348</v>
      </c>
      <c r="O60">
        <f t="shared" ca="1" si="145"/>
        <v>188.99999999999997</v>
      </c>
      <c r="P60">
        <f t="shared" si="146"/>
        <v>450</v>
      </c>
      <c r="Q60" s="7">
        <f t="shared" si="147"/>
        <v>47.347346607878421</v>
      </c>
      <c r="R60">
        <f t="shared" si="148"/>
        <v>3960.0000000000146</v>
      </c>
      <c r="S60">
        <f t="shared" si="149"/>
        <v>4410.0000000000146</v>
      </c>
      <c r="T60" s="7">
        <f t="shared" si="150"/>
        <v>4007.3473466078931</v>
      </c>
    </row>
    <row r="61" spans="1:20" x14ac:dyDescent="0.2">
      <c r="A61">
        <v>1</v>
      </c>
      <c r="B61" s="61">
        <v>43860</v>
      </c>
      <c r="C61" s="4">
        <v>942</v>
      </c>
      <c r="D61" s="19">
        <v>3</v>
      </c>
      <c r="E61" s="4">
        <v>0.01</v>
      </c>
      <c r="F61" s="4">
        <v>1019</v>
      </c>
      <c r="G61" s="6">
        <f t="shared" si="39"/>
        <v>0.42986111111111108</v>
      </c>
      <c r="H61" s="4">
        <v>1031</v>
      </c>
      <c r="I61" s="1">
        <f t="shared" si="40"/>
        <v>0.4381944444444445</v>
      </c>
      <c r="J61" s="1" t="str">
        <f t="shared" si="140"/>
        <v/>
      </c>
      <c r="K61">
        <f t="shared" si="141"/>
        <v>11.999999999999957</v>
      </c>
      <c r="L61">
        <f t="shared" si="142"/>
        <v>12.000000000000117</v>
      </c>
      <c r="M61">
        <f t="shared" si="143"/>
        <v>1</v>
      </c>
      <c r="N61">
        <f t="shared" ca="1" si="144"/>
        <v>942</v>
      </c>
      <c r="O61" t="str">
        <f t="shared" si="145"/>
        <v/>
      </c>
      <c r="P61">
        <f t="shared" si="146"/>
        <v>240.05999999999912</v>
      </c>
      <c r="Q61" s="7">
        <f t="shared" si="147"/>
        <v>57.859044133084836</v>
      </c>
      <c r="R61">
        <f t="shared" si="148"/>
        <v>0.12000000000000118</v>
      </c>
      <c r="S61">
        <f t="shared" si="149"/>
        <v>240.17999999999913</v>
      </c>
      <c r="T61" s="7">
        <f t="shared" si="150"/>
        <v>57.979044133084841</v>
      </c>
    </row>
    <row r="62" spans="1:20" x14ac:dyDescent="0.2">
      <c r="B62" s="61"/>
      <c r="C62" s="4"/>
      <c r="D62" s="20"/>
      <c r="E62" s="4">
        <v>40</v>
      </c>
      <c r="F62" s="4">
        <v>1043</v>
      </c>
      <c r="G62" s="6">
        <f t="shared" si="39"/>
        <v>0.4465277777777778</v>
      </c>
      <c r="H62" s="4">
        <v>1143</v>
      </c>
      <c r="I62" s="1">
        <f t="shared" si="40"/>
        <v>0.48819444444444443</v>
      </c>
      <c r="J62" s="1">
        <f t="shared" si="140"/>
        <v>0.49166666666666664</v>
      </c>
      <c r="K62" t="str">
        <f t="shared" si="141"/>
        <v/>
      </c>
      <c r="L62">
        <f t="shared" si="142"/>
        <v>59.999999999999943</v>
      </c>
      <c r="M62">
        <f t="shared" si="143"/>
        <v>2</v>
      </c>
      <c r="N62">
        <f t="shared" ca="1" si="144"/>
        <v>942</v>
      </c>
      <c r="O62">
        <f t="shared" ca="1" si="145"/>
        <v>126.00000000000003</v>
      </c>
      <c r="P62">
        <f t="shared" si="146"/>
        <v>100</v>
      </c>
      <c r="Q62" s="7">
        <f t="shared" si="147"/>
        <v>11.425711806824168</v>
      </c>
      <c r="R62">
        <f t="shared" si="148"/>
        <v>2399.9999999999977</v>
      </c>
      <c r="S62">
        <f t="shared" si="149"/>
        <v>2499.9999999999977</v>
      </c>
      <c r="T62" s="7">
        <f t="shared" si="150"/>
        <v>2411.4257118068217</v>
      </c>
    </row>
    <row r="63" spans="1:20" x14ac:dyDescent="0.2">
      <c r="B63" s="61">
        <v>43860</v>
      </c>
      <c r="C63" s="4">
        <v>1220</v>
      </c>
      <c r="D63" s="19"/>
      <c r="E63" s="4">
        <v>0.01</v>
      </c>
      <c r="F63" s="4">
        <v>1416</v>
      </c>
      <c r="G63" s="6">
        <f t="shared" si="39"/>
        <v>0.59444444444444444</v>
      </c>
      <c r="H63" s="4">
        <v>1432</v>
      </c>
      <c r="I63" s="1">
        <f t="shared" si="40"/>
        <v>0.60555555555555551</v>
      </c>
      <c r="J63" s="1">
        <f t="shared" si="140"/>
        <v>0.60902777777777772</v>
      </c>
      <c r="K63" t="str">
        <f t="shared" si="141"/>
        <v/>
      </c>
      <c r="L63">
        <f t="shared" si="142"/>
        <v>15.999999999999943</v>
      </c>
      <c r="M63">
        <f t="shared" si="143"/>
        <v>1</v>
      </c>
      <c r="N63">
        <f t="shared" ca="1" si="144"/>
        <v>1220</v>
      </c>
      <c r="O63">
        <f t="shared" ca="1" si="145"/>
        <v>136.99999999999983</v>
      </c>
      <c r="P63">
        <f t="shared" si="146"/>
        <v>2.5000000000000001E-2</v>
      </c>
      <c r="Q63" s="7">
        <f t="shared" si="147"/>
        <v>5.4281443780592247E-3</v>
      </c>
      <c r="R63">
        <f t="shared" si="148"/>
        <v>0.15999999999999945</v>
      </c>
      <c r="S63">
        <f t="shared" si="149"/>
        <v>0.18499999999999944</v>
      </c>
      <c r="T63" s="7">
        <f t="shared" si="150"/>
        <v>0.16542814437805867</v>
      </c>
    </row>
    <row r="64" spans="1:20" x14ac:dyDescent="0.2">
      <c r="A64">
        <v>1</v>
      </c>
      <c r="B64" s="61">
        <v>43861</v>
      </c>
      <c r="C64" s="4">
        <v>957</v>
      </c>
      <c r="D64" s="19">
        <v>3</v>
      </c>
      <c r="E64" s="4">
        <v>0.01</v>
      </c>
      <c r="F64" s="4">
        <v>1032</v>
      </c>
      <c r="G64" s="6">
        <f t="shared" si="39"/>
        <v>0.43888888888888888</v>
      </c>
      <c r="H64" s="4">
        <v>1040</v>
      </c>
      <c r="I64" s="1">
        <f t="shared" si="40"/>
        <v>0.44444444444444442</v>
      </c>
      <c r="J64" s="1" t="str">
        <f t="shared" ref="J64:J72" si="151">IF(OR(B65&lt;&gt;"",E65=""),I64+TIME(0,5,0),"")</f>
        <v/>
      </c>
      <c r="K64">
        <f t="shared" ref="K64:K72" si="152">IF(AND(OR(AND(B64&lt;&gt;"",B65=""),AND(B64="",B65="")),E65&lt;&gt;""),(G65-I64)*1440,"")</f>
        <v>12.000000000000037</v>
      </c>
      <c r="L64">
        <f t="shared" ref="L64:L72" si="153">(I64-G64)*1440</f>
        <v>7.9999999999999716</v>
      </c>
      <c r="M64">
        <f t="shared" ref="M64:M72" si="154">IF(B64&lt;&gt;"",1,M63+1)</f>
        <v>1</v>
      </c>
      <c r="N64">
        <f t="shared" ref="N64:N72" ca="1" si="155">OFFSET(C64,-M64+1,0)</f>
        <v>957</v>
      </c>
      <c r="O64" t="str">
        <f t="shared" ref="O64:O72" si="156">IF(J64&lt;&gt;"",(J64-VALUE(CONCATENATE(LEFT(N64,LEN(N64)-2),":",RIGHT(N64,2))))*1440,"")</f>
        <v/>
      </c>
      <c r="P64">
        <f t="shared" ref="P64:P72" si="157">IF(K64&lt;&gt;"",(E64+E65)*K64/2,E64*5/2)</f>
        <v>240.06000000000074</v>
      </c>
      <c r="Q64" s="7">
        <f t="shared" ref="Q64:Q72" si="158">IF(K64&lt;&gt;"",(E65-E64)*K64/LN((E65+0.000001)/(E64+0.000001)),-5*(E64-0.000001)/(LN(1/E64)-13.8155))</f>
        <v>57.85904413308522</v>
      </c>
      <c r="R64">
        <f t="shared" ref="R64:R72" si="159">(E64*L64)</f>
        <v>7.9999999999999724E-2</v>
      </c>
      <c r="S64">
        <f t="shared" ref="S64:S72" si="160">P64+R64</f>
        <v>240.14000000000075</v>
      </c>
      <c r="T64" s="7">
        <f t="shared" ref="T64:T72" si="161">Q64+R64</f>
        <v>57.939044133085218</v>
      </c>
    </row>
    <row r="65" spans="1:20" x14ac:dyDescent="0.2">
      <c r="B65" s="61"/>
      <c r="C65" s="4"/>
      <c r="D65" s="19"/>
      <c r="E65" s="4">
        <v>40</v>
      </c>
      <c r="F65" s="4">
        <v>1052</v>
      </c>
      <c r="G65" s="6">
        <f t="shared" si="39"/>
        <v>0.45277777777777778</v>
      </c>
      <c r="H65" s="4">
        <v>1153</v>
      </c>
      <c r="I65" s="1">
        <f t="shared" si="40"/>
        <v>0.49513888888888885</v>
      </c>
      <c r="J65" s="1">
        <f t="shared" si="151"/>
        <v>0.49861111111111106</v>
      </c>
      <c r="K65" t="str">
        <f t="shared" si="152"/>
        <v/>
      </c>
      <c r="L65">
        <f t="shared" si="153"/>
        <v>60.999999999999943</v>
      </c>
      <c r="M65">
        <f t="shared" si="154"/>
        <v>2</v>
      </c>
      <c r="N65">
        <f t="shared" ca="1" si="155"/>
        <v>957</v>
      </c>
      <c r="O65">
        <f t="shared" ca="1" si="156"/>
        <v>120.99999999999997</v>
      </c>
      <c r="P65">
        <f t="shared" si="157"/>
        <v>100</v>
      </c>
      <c r="Q65" s="7">
        <f t="shared" si="158"/>
        <v>11.425711806824168</v>
      </c>
      <c r="R65">
        <f t="shared" si="159"/>
        <v>2439.9999999999977</v>
      </c>
      <c r="S65">
        <f t="shared" si="160"/>
        <v>2539.9999999999977</v>
      </c>
      <c r="T65" s="7">
        <f t="shared" si="161"/>
        <v>2451.4257118068217</v>
      </c>
    </row>
    <row r="66" spans="1:20" x14ac:dyDescent="0.2">
      <c r="A66">
        <v>1</v>
      </c>
      <c r="B66" s="61">
        <v>43864</v>
      </c>
      <c r="C66" s="4">
        <v>1417</v>
      </c>
      <c r="D66" s="20" t="s">
        <v>107</v>
      </c>
      <c r="E66" s="4">
        <v>0.01</v>
      </c>
      <c r="F66" s="4">
        <v>1455</v>
      </c>
      <c r="G66" s="6">
        <f t="shared" si="39"/>
        <v>0.62152777777777779</v>
      </c>
      <c r="H66" s="4">
        <v>1518</v>
      </c>
      <c r="I66" s="1">
        <f t="shared" si="40"/>
        <v>0.63750000000000007</v>
      </c>
      <c r="J66" s="1" t="str">
        <f t="shared" si="151"/>
        <v/>
      </c>
      <c r="K66">
        <f t="shared" si="152"/>
        <v>17.999999999999936</v>
      </c>
      <c r="L66">
        <f t="shared" si="153"/>
        <v>23.000000000000078</v>
      </c>
      <c r="M66">
        <f t="shared" si="154"/>
        <v>1</v>
      </c>
      <c r="N66">
        <f t="shared" ca="1" si="155"/>
        <v>1417</v>
      </c>
      <c r="O66" t="str">
        <f t="shared" si="156"/>
        <v/>
      </c>
      <c r="P66">
        <f t="shared" si="157"/>
        <v>90.089999999999677</v>
      </c>
      <c r="Q66" s="7">
        <f t="shared" si="158"/>
        <v>26.031987701208283</v>
      </c>
      <c r="R66">
        <f t="shared" si="159"/>
        <v>0.23000000000000079</v>
      </c>
      <c r="S66">
        <f t="shared" si="160"/>
        <v>90.319999999999681</v>
      </c>
      <c r="T66" s="7">
        <f t="shared" si="161"/>
        <v>26.261987701208284</v>
      </c>
    </row>
    <row r="67" spans="1:20" x14ac:dyDescent="0.2">
      <c r="B67" s="61"/>
      <c r="C67" s="4"/>
      <c r="D67" s="19"/>
      <c r="E67" s="4">
        <v>10</v>
      </c>
      <c r="F67" s="4">
        <v>1536</v>
      </c>
      <c r="G67" s="6">
        <f t="shared" si="39"/>
        <v>0.65</v>
      </c>
      <c r="H67" s="4">
        <v>1545</v>
      </c>
      <c r="I67" s="1">
        <f t="shared" si="40"/>
        <v>0.65625</v>
      </c>
      <c r="J67" s="1" t="str">
        <f t="shared" si="151"/>
        <v/>
      </c>
      <c r="K67">
        <f t="shared" si="152"/>
        <v>10.999999999999961</v>
      </c>
      <c r="L67">
        <f t="shared" si="153"/>
        <v>8.999999999999968</v>
      </c>
      <c r="M67">
        <f t="shared" si="154"/>
        <v>2</v>
      </c>
      <c r="N67">
        <f t="shared" ca="1" si="155"/>
        <v>1417</v>
      </c>
      <c r="O67" t="str">
        <f t="shared" si="156"/>
        <v/>
      </c>
      <c r="P67">
        <f t="shared" si="157"/>
        <v>1154.9999999999959</v>
      </c>
      <c r="Q67" s="7">
        <f t="shared" si="158"/>
        <v>697.65916157725781</v>
      </c>
      <c r="R67">
        <f t="shared" si="159"/>
        <v>89.999999999999687</v>
      </c>
      <c r="S67">
        <f t="shared" si="160"/>
        <v>1244.9999999999957</v>
      </c>
      <c r="T67" s="7">
        <f t="shared" si="161"/>
        <v>787.65916157725746</v>
      </c>
    </row>
    <row r="68" spans="1:20" x14ac:dyDescent="0.2">
      <c r="B68" s="61"/>
      <c r="C68" s="4"/>
      <c r="D68" s="19"/>
      <c r="E68" s="4">
        <v>200</v>
      </c>
      <c r="F68" s="4">
        <v>1556</v>
      </c>
      <c r="G68" s="6">
        <f t="shared" si="39"/>
        <v>0.66388888888888886</v>
      </c>
      <c r="H68" s="4">
        <v>1607</v>
      </c>
      <c r="I68" s="1">
        <f t="shared" si="40"/>
        <v>0.67152777777777783</v>
      </c>
      <c r="J68" s="1">
        <f t="shared" si="151"/>
        <v>0.67500000000000004</v>
      </c>
      <c r="K68" t="str">
        <f t="shared" si="152"/>
        <v/>
      </c>
      <c r="L68">
        <f t="shared" si="153"/>
        <v>11.000000000000121</v>
      </c>
      <c r="M68">
        <f t="shared" si="154"/>
        <v>3</v>
      </c>
      <c r="N68">
        <f t="shared" ca="1" si="155"/>
        <v>1417</v>
      </c>
      <c r="O68">
        <f t="shared" ca="1" si="156"/>
        <v>115.00000000000007</v>
      </c>
      <c r="P68">
        <f t="shared" si="157"/>
        <v>500</v>
      </c>
      <c r="Q68" s="7">
        <f t="shared" si="158"/>
        <v>52.318172546220183</v>
      </c>
      <c r="R68">
        <f t="shared" si="159"/>
        <v>2200.0000000000241</v>
      </c>
      <c r="S68">
        <f t="shared" si="160"/>
        <v>2700.0000000000241</v>
      </c>
      <c r="T68" s="7">
        <f t="shared" si="161"/>
        <v>2252.3181725462441</v>
      </c>
    </row>
    <row r="69" spans="1:20" x14ac:dyDescent="0.2">
      <c r="A69">
        <v>1</v>
      </c>
      <c r="B69" s="61">
        <v>43865</v>
      </c>
      <c r="C69" s="4">
        <v>859</v>
      </c>
      <c r="D69" s="19">
        <v>3</v>
      </c>
      <c r="E69" s="4">
        <v>0.01</v>
      </c>
      <c r="F69" s="4">
        <v>950</v>
      </c>
      <c r="G69" s="6">
        <f t="shared" si="39"/>
        <v>0.40972222222222227</v>
      </c>
      <c r="H69" s="62">
        <v>1009</v>
      </c>
      <c r="I69" s="1">
        <f t="shared" si="40"/>
        <v>0.42291666666666666</v>
      </c>
      <c r="J69" s="1" t="str">
        <f t="shared" si="151"/>
        <v/>
      </c>
      <c r="K69">
        <f t="shared" si="152"/>
        <v>15.000000000000027</v>
      </c>
      <c r="L69">
        <f t="shared" si="153"/>
        <v>18.999999999999932</v>
      </c>
      <c r="M69">
        <f t="shared" si="154"/>
        <v>1</v>
      </c>
      <c r="N69">
        <f t="shared" ca="1" si="155"/>
        <v>859</v>
      </c>
      <c r="O69" t="str">
        <f t="shared" si="156"/>
        <v/>
      </c>
      <c r="P69">
        <f t="shared" si="157"/>
        <v>750.07500000000141</v>
      </c>
      <c r="Q69" s="7">
        <f t="shared" si="158"/>
        <v>162.84591248247247</v>
      </c>
      <c r="R69">
        <f t="shared" si="159"/>
        <v>0.18999999999999934</v>
      </c>
      <c r="S69">
        <f t="shared" si="160"/>
        <v>750.26500000000146</v>
      </c>
      <c r="T69" s="7">
        <f t="shared" si="161"/>
        <v>163.03591248247247</v>
      </c>
    </row>
    <row r="70" spans="1:20" x14ac:dyDescent="0.2">
      <c r="B70" s="61"/>
      <c r="C70" s="4"/>
      <c r="D70" s="19"/>
      <c r="E70" s="4">
        <v>100</v>
      </c>
      <c r="F70" s="4">
        <v>1024</v>
      </c>
      <c r="G70" s="6">
        <f t="shared" si="39"/>
        <v>0.43333333333333335</v>
      </c>
      <c r="H70" s="4">
        <v>1033</v>
      </c>
      <c r="I70" s="1">
        <f t="shared" si="40"/>
        <v>0.43958333333333338</v>
      </c>
      <c r="J70" s="1" t="str">
        <f t="shared" si="151"/>
        <v/>
      </c>
      <c r="K70">
        <f t="shared" si="152"/>
        <v>13.99999999999995</v>
      </c>
      <c r="L70">
        <f t="shared" si="153"/>
        <v>9.000000000000048</v>
      </c>
      <c r="M70">
        <f t="shared" si="154"/>
        <v>2</v>
      </c>
      <c r="N70">
        <f t="shared" ca="1" si="155"/>
        <v>859</v>
      </c>
      <c r="O70" t="str">
        <f t="shared" si="156"/>
        <v/>
      </c>
      <c r="P70">
        <f t="shared" si="157"/>
        <v>769.99999999999727</v>
      </c>
      <c r="Q70" s="7">
        <f t="shared" si="158"/>
        <v>547.21106858666133</v>
      </c>
      <c r="R70">
        <f t="shared" si="159"/>
        <v>900.00000000000477</v>
      </c>
      <c r="S70">
        <f t="shared" si="160"/>
        <v>1670.000000000002</v>
      </c>
      <c r="T70" s="7">
        <f t="shared" si="161"/>
        <v>1447.211068586666</v>
      </c>
    </row>
    <row r="71" spans="1:20" x14ac:dyDescent="0.2">
      <c r="B71" s="61"/>
      <c r="C71" s="4"/>
      <c r="D71" s="19"/>
      <c r="E71" s="4">
        <v>10</v>
      </c>
      <c r="F71" s="4">
        <v>1047</v>
      </c>
      <c r="G71" s="6">
        <f t="shared" si="39"/>
        <v>0.44930555555555557</v>
      </c>
      <c r="H71" s="4">
        <v>1058</v>
      </c>
      <c r="I71" s="1">
        <f t="shared" si="40"/>
        <v>0.45694444444444443</v>
      </c>
      <c r="J71" s="1">
        <f t="shared" si="151"/>
        <v>0.46041666666666664</v>
      </c>
      <c r="K71" t="str">
        <f t="shared" si="152"/>
        <v/>
      </c>
      <c r="L71">
        <f t="shared" si="153"/>
        <v>10.999999999999961</v>
      </c>
      <c r="M71">
        <f t="shared" si="154"/>
        <v>3</v>
      </c>
      <c r="N71">
        <f t="shared" ca="1" si="155"/>
        <v>859</v>
      </c>
      <c r="O71">
        <f t="shared" ca="1" si="156"/>
        <v>124.00000000000004</v>
      </c>
      <c r="P71">
        <f t="shared" si="157"/>
        <v>25</v>
      </c>
      <c r="Q71" s="7">
        <f t="shared" si="158"/>
        <v>3.1021051639523365</v>
      </c>
      <c r="R71">
        <f t="shared" si="159"/>
        <v>109.9999999999996</v>
      </c>
      <c r="S71">
        <f t="shared" si="160"/>
        <v>134.9999999999996</v>
      </c>
      <c r="T71" s="7">
        <f t="shared" si="161"/>
        <v>113.10210516395193</v>
      </c>
    </row>
    <row r="72" spans="1:20" x14ac:dyDescent="0.2">
      <c r="B72" s="61">
        <v>43865</v>
      </c>
      <c r="C72" s="4">
        <v>1344</v>
      </c>
      <c r="D72" s="19"/>
      <c r="E72" s="4">
        <v>0.5</v>
      </c>
      <c r="F72" s="4">
        <v>1406</v>
      </c>
      <c r="G72" s="6">
        <f t="shared" si="39"/>
        <v>0.58750000000000002</v>
      </c>
      <c r="H72" s="4">
        <v>1416</v>
      </c>
      <c r="I72" s="1">
        <f t="shared" si="40"/>
        <v>0.59444444444444444</v>
      </c>
      <c r="J72" s="1">
        <f t="shared" si="151"/>
        <v>0.59791666666666665</v>
      </c>
      <c r="K72" t="str">
        <f t="shared" si="152"/>
        <v/>
      </c>
      <c r="L72">
        <f t="shared" si="153"/>
        <v>9.9999999999999645</v>
      </c>
      <c r="M72">
        <f t="shared" si="154"/>
        <v>1</v>
      </c>
      <c r="N72">
        <f t="shared" ca="1" si="155"/>
        <v>1344</v>
      </c>
      <c r="O72">
        <f t="shared" ca="1" si="156"/>
        <v>37.000000000000028</v>
      </c>
      <c r="P72">
        <f t="shared" si="157"/>
        <v>1.25</v>
      </c>
      <c r="Q72" s="7">
        <f t="shared" si="158"/>
        <v>0.19051423432971509</v>
      </c>
      <c r="R72">
        <f t="shared" si="159"/>
        <v>4.9999999999999822</v>
      </c>
      <c r="S72">
        <f t="shared" si="160"/>
        <v>6.2499999999999822</v>
      </c>
      <c r="T72" s="7">
        <f t="shared" si="161"/>
        <v>5.1905142343296973</v>
      </c>
    </row>
    <row r="73" spans="1:20" x14ac:dyDescent="0.2">
      <c r="B73" s="61">
        <v>43865</v>
      </c>
      <c r="C73">
        <v>1431</v>
      </c>
      <c r="D73" s="19"/>
      <c r="E73" s="4">
        <v>0.1</v>
      </c>
      <c r="F73" s="4">
        <v>1502</v>
      </c>
      <c r="G73" s="6">
        <f t="shared" si="39"/>
        <v>0.62638888888888888</v>
      </c>
      <c r="H73" s="4">
        <v>1510</v>
      </c>
      <c r="I73" s="1">
        <f t="shared" si="40"/>
        <v>0.63194444444444442</v>
      </c>
      <c r="J73" s="1" t="str">
        <f t="shared" ref="J73:J74" si="162">IF(OR(B74&lt;&gt;"",E74=""),I73+TIME(0,5,0),"")</f>
        <v/>
      </c>
      <c r="K73">
        <f t="shared" ref="K73:K74" si="163">IF(AND(OR(AND(B73&lt;&gt;"",B74=""),AND(B73="",B74="")),E74&lt;&gt;""),(G74-I73)*1440,"")</f>
        <v>14.999999999999947</v>
      </c>
      <c r="L73">
        <f t="shared" ref="L73:L74" si="164">(I73-G73)*1440</f>
        <v>7.9999999999999716</v>
      </c>
      <c r="M73">
        <f t="shared" ref="M73:M74" si="165">IF(B73&lt;&gt;"",1,M72+1)</f>
        <v>1</v>
      </c>
      <c r="N73">
        <f t="shared" ref="N73:N74" ca="1" si="166">OFFSET(C73,-M73+1,0)</f>
        <v>1431</v>
      </c>
      <c r="O73" t="str">
        <f t="shared" ref="O73:O74" si="167">IF(J73&lt;&gt;"",(J73-VALUE(CONCATENATE(LEFT(N73,LEN(N73)-2),":",RIGHT(N73,2))))*1440,"")</f>
        <v/>
      </c>
      <c r="P73">
        <f t="shared" ref="P73:P74" si="168">IF(K73&lt;&gt;"",(E73+E74)*K73/2,E73*5/2)</f>
        <v>150.74999999999949</v>
      </c>
      <c r="Q73" s="7">
        <f t="shared" ref="Q73:Q74" si="169">IF(K73&lt;&gt;"",(E74-E73)*K73/LN((E74+0.000001)/(E73+0.000001)),-5*(E73-0.000001)/(LN(1/E73)-13.8155))</f>
        <v>56.33874679768229</v>
      </c>
      <c r="R73">
        <f t="shared" ref="R73:R74" si="170">(E73*L73)</f>
        <v>0.79999999999999716</v>
      </c>
      <c r="S73">
        <f t="shared" ref="S73:S74" si="171">P73+R73</f>
        <v>151.5499999999995</v>
      </c>
      <c r="T73" s="7">
        <f t="shared" ref="T73:T74" si="172">Q73+R73</f>
        <v>57.138746797682288</v>
      </c>
    </row>
    <row r="74" spans="1:20" x14ac:dyDescent="0.2">
      <c r="B74" s="61"/>
      <c r="C74" s="4"/>
      <c r="D74" s="19"/>
      <c r="E74" s="4">
        <v>20</v>
      </c>
      <c r="F74" s="4">
        <v>1525</v>
      </c>
      <c r="G74" s="6">
        <f t="shared" si="39"/>
        <v>0.64236111111111105</v>
      </c>
      <c r="H74" s="4">
        <v>1537</v>
      </c>
      <c r="I74" s="1">
        <f t="shared" si="40"/>
        <v>0.65069444444444446</v>
      </c>
      <c r="J74" s="1">
        <f t="shared" si="162"/>
        <v>0.65416666666666667</v>
      </c>
      <c r="K74" t="str">
        <f t="shared" si="163"/>
        <v/>
      </c>
      <c r="L74">
        <f t="shared" si="164"/>
        <v>12.000000000000117</v>
      </c>
      <c r="M74">
        <f t="shared" si="165"/>
        <v>2</v>
      </c>
      <c r="N74">
        <f t="shared" ca="1" si="166"/>
        <v>1431</v>
      </c>
      <c r="O74">
        <f t="shared" ca="1" si="167"/>
        <v>70.999999999999915</v>
      </c>
      <c r="P74">
        <f t="shared" si="168"/>
        <v>50</v>
      </c>
      <c r="Q74" s="7">
        <f t="shared" si="169"/>
        <v>5.9484036251947776</v>
      </c>
      <c r="R74">
        <f t="shared" si="170"/>
        <v>240.00000000000233</v>
      </c>
      <c r="S74">
        <f t="shared" si="171"/>
        <v>290.00000000000233</v>
      </c>
      <c r="T74" s="7">
        <f t="shared" si="172"/>
        <v>245.9484036251971</v>
      </c>
    </row>
    <row r="75" spans="1:20" x14ac:dyDescent="0.2">
      <c r="A75">
        <v>1</v>
      </c>
      <c r="B75" s="61">
        <v>43867</v>
      </c>
      <c r="C75" s="4">
        <v>935</v>
      </c>
      <c r="D75" s="20" t="s">
        <v>41</v>
      </c>
      <c r="E75" s="4">
        <v>0.01</v>
      </c>
      <c r="F75" s="4">
        <v>956</v>
      </c>
      <c r="G75" s="6">
        <f t="shared" si="39"/>
        <v>0.41388888888888892</v>
      </c>
      <c r="H75" s="4">
        <v>958</v>
      </c>
      <c r="I75" s="1">
        <f t="shared" si="40"/>
        <v>0.4152777777777778</v>
      </c>
      <c r="J75" s="1">
        <f t="shared" ref="J75:J82" si="173">IF(OR(B76&lt;&gt;"",E76=""),I75+TIME(0,5,0),"")</f>
        <v>0.41875000000000001</v>
      </c>
      <c r="K75" t="str">
        <f t="shared" ref="K75:K82" si="174">IF(AND(OR(AND(B75&lt;&gt;"",B76=""),AND(B75="",B76="")),E76&lt;&gt;""),(G76-I75)*1440,"")</f>
        <v/>
      </c>
      <c r="L75">
        <f t="shared" ref="L75:L82" si="175">(I75-G75)*1440</f>
        <v>1.9999999999999929</v>
      </c>
      <c r="M75">
        <f t="shared" ref="M75:M82" si="176">IF(B75&lt;&gt;"",1,M74+1)</f>
        <v>1</v>
      </c>
      <c r="N75">
        <f t="shared" ref="N75:N82" ca="1" si="177">OFFSET(C75,-M75+1,0)</f>
        <v>935</v>
      </c>
      <c r="O75">
        <f t="shared" ref="O75:O82" ca="1" si="178">IF(J75&lt;&gt;"",(J75-VALUE(CONCATENATE(LEFT(N75,LEN(N75)-2),":",RIGHT(N75,2))))*1440,"")</f>
        <v>27.999999999999979</v>
      </c>
      <c r="P75">
        <f t="shared" ref="P75:P82" si="179">IF(K75&lt;&gt;"",(E75+E76)*K75/2,E75*5/2)</f>
        <v>2.5000000000000001E-2</v>
      </c>
      <c r="Q75" s="7">
        <f t="shared" ref="Q75:Q82" si="180">IF(K75&lt;&gt;"",(E76-E75)*K75/LN((E76+0.000001)/(E75+0.000001)),-5*(E75-0.000001)/(LN(1/E75)-13.8155))</f>
        <v>5.4281443780592247E-3</v>
      </c>
      <c r="R75">
        <f t="shared" ref="R75:R82" si="181">(E75*L75)</f>
        <v>1.9999999999999931E-2</v>
      </c>
      <c r="S75">
        <f t="shared" ref="S75:S82" si="182">P75+R75</f>
        <v>4.4999999999999929E-2</v>
      </c>
      <c r="T75" s="7">
        <f t="shared" ref="T75:T82" si="183">Q75+R75</f>
        <v>2.5428144378059157E-2</v>
      </c>
    </row>
    <row r="76" spans="1:20" x14ac:dyDescent="0.2">
      <c r="B76" s="61">
        <v>43867</v>
      </c>
      <c r="C76" s="4">
        <v>1137</v>
      </c>
      <c r="D76" s="19"/>
      <c r="E76" s="4">
        <v>0.6</v>
      </c>
      <c r="F76" s="4">
        <v>1206</v>
      </c>
      <c r="G76" s="6">
        <f t="shared" si="39"/>
        <v>0.50416666666666665</v>
      </c>
      <c r="H76" s="4">
        <v>1206</v>
      </c>
      <c r="I76" s="1">
        <f t="shared" si="40"/>
        <v>0.50416666666666665</v>
      </c>
      <c r="J76" s="1" t="str">
        <f t="shared" si="173"/>
        <v/>
      </c>
      <c r="K76">
        <f t="shared" si="174"/>
        <v>0.99999999999999645</v>
      </c>
      <c r="L76">
        <f t="shared" si="175"/>
        <v>0</v>
      </c>
      <c r="M76">
        <f t="shared" si="176"/>
        <v>1</v>
      </c>
      <c r="N76">
        <f t="shared" ca="1" si="177"/>
        <v>1137</v>
      </c>
      <c r="O76" t="str">
        <f t="shared" si="178"/>
        <v/>
      </c>
      <c r="P76">
        <f t="shared" si="179"/>
        <v>0.54999999999999805</v>
      </c>
      <c r="Q76" s="7">
        <f t="shared" si="180"/>
        <v>0.54848249754786771</v>
      </c>
      <c r="R76">
        <f t="shared" si="181"/>
        <v>0</v>
      </c>
      <c r="S76">
        <f t="shared" si="182"/>
        <v>0.54999999999999805</v>
      </c>
      <c r="T76" s="7">
        <f t="shared" si="183"/>
        <v>0.54848249754786771</v>
      </c>
    </row>
    <row r="77" spans="1:20" x14ac:dyDescent="0.2">
      <c r="B77" s="61"/>
      <c r="C77" s="4"/>
      <c r="D77" s="19"/>
      <c r="E77" s="4">
        <v>0.5</v>
      </c>
      <c r="F77" s="4">
        <v>1207</v>
      </c>
      <c r="G77" s="6">
        <f t="shared" si="39"/>
        <v>0.50486111111111109</v>
      </c>
      <c r="H77" s="4">
        <v>1211</v>
      </c>
      <c r="I77" s="1">
        <f t="shared" si="40"/>
        <v>0.50763888888888886</v>
      </c>
      <c r="J77" s="1">
        <f t="shared" si="173"/>
        <v>0.51111111111111107</v>
      </c>
      <c r="K77" t="str">
        <f t="shared" si="174"/>
        <v/>
      </c>
      <c r="L77">
        <f t="shared" si="175"/>
        <v>3.9999999999999858</v>
      </c>
      <c r="M77">
        <f t="shared" si="176"/>
        <v>2</v>
      </c>
      <c r="N77">
        <f t="shared" ca="1" si="177"/>
        <v>1137</v>
      </c>
      <c r="O77">
        <f t="shared" ca="1" si="178"/>
        <v>38.999999999999943</v>
      </c>
      <c r="P77">
        <f t="shared" si="179"/>
        <v>1.25</v>
      </c>
      <c r="Q77" s="7">
        <f t="shared" si="180"/>
        <v>0.19051423432971509</v>
      </c>
      <c r="R77">
        <f t="shared" si="181"/>
        <v>1.9999999999999929</v>
      </c>
      <c r="S77">
        <f t="shared" si="182"/>
        <v>3.2499999999999929</v>
      </c>
      <c r="T77" s="7">
        <f t="shared" si="183"/>
        <v>2.1905142343297079</v>
      </c>
    </row>
    <row r="78" spans="1:20" x14ac:dyDescent="0.2">
      <c r="B78" s="61">
        <v>43867</v>
      </c>
      <c r="C78" s="4">
        <v>1324</v>
      </c>
      <c r="D78" s="19"/>
      <c r="E78" s="4">
        <v>0.1</v>
      </c>
      <c r="F78" s="4">
        <v>1347</v>
      </c>
      <c r="G78" s="6">
        <f t="shared" si="39"/>
        <v>0.57430555555555551</v>
      </c>
      <c r="H78" s="4">
        <v>1401</v>
      </c>
      <c r="I78" s="1">
        <f t="shared" si="40"/>
        <v>0.58402777777777781</v>
      </c>
      <c r="J78" s="1" t="str">
        <f t="shared" si="173"/>
        <v/>
      </c>
      <c r="K78">
        <f t="shared" si="174"/>
        <v>5.9999999999999787</v>
      </c>
      <c r="L78">
        <f t="shared" si="175"/>
        <v>14.00000000000011</v>
      </c>
      <c r="M78">
        <f t="shared" si="176"/>
        <v>1</v>
      </c>
      <c r="N78">
        <f t="shared" ca="1" si="177"/>
        <v>1324</v>
      </c>
      <c r="O78" t="str">
        <f t="shared" si="178"/>
        <v/>
      </c>
      <c r="P78">
        <f t="shared" si="179"/>
        <v>30.299999999999891</v>
      </c>
      <c r="Q78" s="7">
        <f t="shared" si="180"/>
        <v>12.89857384119475</v>
      </c>
      <c r="R78">
        <f t="shared" si="181"/>
        <v>1.400000000000011</v>
      </c>
      <c r="S78">
        <f t="shared" si="182"/>
        <v>31.699999999999903</v>
      </c>
      <c r="T78" s="7">
        <f t="shared" si="183"/>
        <v>14.298573841194761</v>
      </c>
    </row>
    <row r="79" spans="1:20" x14ac:dyDescent="0.2">
      <c r="B79" s="61"/>
      <c r="C79" s="4"/>
      <c r="D79" s="19"/>
      <c r="E79" s="4">
        <v>10</v>
      </c>
      <c r="F79" s="4">
        <v>1407</v>
      </c>
      <c r="G79" s="6">
        <f t="shared" si="39"/>
        <v>0.58819444444444446</v>
      </c>
      <c r="H79" s="4">
        <v>1448</v>
      </c>
      <c r="I79" s="1">
        <f t="shared" si="40"/>
        <v>0.6166666666666667</v>
      </c>
      <c r="J79" s="1">
        <f t="shared" si="173"/>
        <v>0.62013888888888891</v>
      </c>
      <c r="K79" t="str">
        <f t="shared" si="174"/>
        <v/>
      </c>
      <c r="L79">
        <f t="shared" si="175"/>
        <v>41.000000000000014</v>
      </c>
      <c r="M79">
        <f t="shared" si="176"/>
        <v>2</v>
      </c>
      <c r="N79">
        <f t="shared" ca="1" si="177"/>
        <v>1324</v>
      </c>
      <c r="O79">
        <f t="shared" ca="1" si="178"/>
        <v>89</v>
      </c>
      <c r="P79">
        <f t="shared" si="179"/>
        <v>25</v>
      </c>
      <c r="Q79" s="7">
        <f t="shared" si="180"/>
        <v>3.1021051639523365</v>
      </c>
      <c r="R79">
        <f t="shared" si="181"/>
        <v>410.00000000000011</v>
      </c>
      <c r="S79">
        <f t="shared" si="182"/>
        <v>435.00000000000011</v>
      </c>
      <c r="T79" s="7">
        <f t="shared" si="183"/>
        <v>413.10210516395244</v>
      </c>
    </row>
    <row r="80" spans="1:20" x14ac:dyDescent="0.2">
      <c r="B80" s="61">
        <v>43867</v>
      </c>
      <c r="C80" s="4">
        <v>1556</v>
      </c>
      <c r="D80" s="19"/>
      <c r="E80" s="4">
        <v>0.1</v>
      </c>
      <c r="F80" s="4">
        <v>1628</v>
      </c>
      <c r="G80" s="6">
        <f t="shared" si="39"/>
        <v>0.68611111111111101</v>
      </c>
      <c r="H80" s="4">
        <v>1644</v>
      </c>
      <c r="I80" s="1">
        <f t="shared" si="40"/>
        <v>0.6972222222222223</v>
      </c>
      <c r="J80" s="1" t="str">
        <f t="shared" si="173"/>
        <v/>
      </c>
      <c r="K80">
        <f t="shared" si="174"/>
        <v>12.999999999999794</v>
      </c>
      <c r="L80">
        <f t="shared" si="175"/>
        <v>16.000000000000263</v>
      </c>
      <c r="M80">
        <f t="shared" si="176"/>
        <v>1</v>
      </c>
      <c r="N80">
        <f t="shared" ca="1" si="177"/>
        <v>1556</v>
      </c>
      <c r="O80" t="str">
        <f t="shared" si="178"/>
        <v/>
      </c>
      <c r="P80">
        <f t="shared" si="179"/>
        <v>650.64999999998963</v>
      </c>
      <c r="Q80" s="7">
        <f t="shared" si="180"/>
        <v>188.00635310945927</v>
      </c>
      <c r="R80">
        <f t="shared" si="181"/>
        <v>1.6000000000000263</v>
      </c>
      <c r="S80">
        <f t="shared" si="182"/>
        <v>652.24999999998965</v>
      </c>
      <c r="T80" s="7">
        <f t="shared" si="183"/>
        <v>189.60635310945929</v>
      </c>
    </row>
    <row r="81" spans="1:20" x14ac:dyDescent="0.2">
      <c r="B81" s="61"/>
      <c r="C81" s="4"/>
      <c r="D81" s="19"/>
      <c r="E81" s="4">
        <v>100</v>
      </c>
      <c r="F81" s="4">
        <v>1657</v>
      </c>
      <c r="G81" s="6">
        <f t="shared" si="39"/>
        <v>0.70624999999999993</v>
      </c>
      <c r="H81" s="4">
        <v>1707</v>
      </c>
      <c r="I81" s="1">
        <f t="shared" si="40"/>
        <v>0.71319444444444446</v>
      </c>
      <c r="J81" s="1">
        <f t="shared" si="173"/>
        <v>0.71666666666666667</v>
      </c>
      <c r="K81" t="str">
        <f t="shared" si="174"/>
        <v/>
      </c>
      <c r="L81">
        <f t="shared" si="175"/>
        <v>10.000000000000124</v>
      </c>
      <c r="M81">
        <f t="shared" si="176"/>
        <v>2</v>
      </c>
      <c r="N81">
        <f t="shared" ca="1" si="177"/>
        <v>1556</v>
      </c>
      <c r="O81">
        <f t="shared" ca="1" si="178"/>
        <v>76.000000000000057</v>
      </c>
      <c r="P81">
        <f t="shared" si="179"/>
        <v>250</v>
      </c>
      <c r="Q81" s="7">
        <f t="shared" si="180"/>
        <v>27.143420404993254</v>
      </c>
      <c r="R81">
        <f t="shared" si="181"/>
        <v>1000.0000000000124</v>
      </c>
      <c r="S81">
        <f t="shared" si="182"/>
        <v>1250.0000000000123</v>
      </c>
      <c r="T81" s="7">
        <f t="shared" si="183"/>
        <v>1027.1434204050056</v>
      </c>
    </row>
    <row r="82" spans="1:20" x14ac:dyDescent="0.2">
      <c r="A82">
        <v>1</v>
      </c>
      <c r="B82" s="61">
        <v>43868</v>
      </c>
      <c r="C82" s="4">
        <v>856</v>
      </c>
      <c r="D82" s="19">
        <v>3</v>
      </c>
      <c r="E82" s="4">
        <v>0.01</v>
      </c>
      <c r="F82" s="4">
        <v>917</v>
      </c>
      <c r="G82" s="6">
        <f t="shared" si="39"/>
        <v>0.38680555555555557</v>
      </c>
      <c r="H82" s="4">
        <v>941</v>
      </c>
      <c r="I82" s="1">
        <f t="shared" si="40"/>
        <v>0.40347222222222223</v>
      </c>
      <c r="J82" s="1" t="str">
        <f t="shared" si="173"/>
        <v/>
      </c>
      <c r="K82">
        <f t="shared" si="174"/>
        <v>11.999999999999957</v>
      </c>
      <c r="L82">
        <f t="shared" si="175"/>
        <v>23.999999999999993</v>
      </c>
      <c r="M82">
        <f t="shared" si="176"/>
        <v>1</v>
      </c>
      <c r="N82">
        <f t="shared" ca="1" si="177"/>
        <v>856</v>
      </c>
      <c r="O82" t="str">
        <f t="shared" si="178"/>
        <v/>
      </c>
      <c r="P82">
        <f t="shared" si="179"/>
        <v>240.05999999999912</v>
      </c>
      <c r="Q82" s="7">
        <f t="shared" si="180"/>
        <v>57.859044133084836</v>
      </c>
      <c r="R82">
        <f t="shared" si="181"/>
        <v>0.23999999999999994</v>
      </c>
      <c r="S82">
        <f t="shared" si="182"/>
        <v>240.29999999999913</v>
      </c>
      <c r="T82" s="7">
        <f t="shared" si="183"/>
        <v>58.099044133084838</v>
      </c>
    </row>
    <row r="83" spans="1:20" x14ac:dyDescent="0.2">
      <c r="B83" s="61"/>
      <c r="C83" s="4"/>
      <c r="D83" s="19"/>
      <c r="E83" s="4">
        <v>40</v>
      </c>
      <c r="F83" s="4">
        <v>953</v>
      </c>
      <c r="G83" s="6">
        <f t="shared" si="39"/>
        <v>0.41180555555555554</v>
      </c>
      <c r="H83" s="4">
        <v>1053</v>
      </c>
      <c r="I83" s="1">
        <f t="shared" si="40"/>
        <v>0.45347222222222222</v>
      </c>
      <c r="J83" s="1">
        <f t="shared" ref="J83:J85" si="184">IF(OR(B84&lt;&gt;"",E84=""),I83+TIME(0,5,0),"")</f>
        <v>0.45694444444444443</v>
      </c>
      <c r="K83" t="str">
        <f t="shared" ref="K83:K85" si="185">IF(AND(OR(AND(B83&lt;&gt;"",B84=""),AND(B83="",B84="")),E84&lt;&gt;""),(G84-I83)*1440,"")</f>
        <v/>
      </c>
      <c r="L83">
        <f t="shared" ref="L83:L85" si="186">(I83-G83)*1440</f>
        <v>60.000000000000028</v>
      </c>
      <c r="M83">
        <f t="shared" ref="M83:M85" si="187">IF(B83&lt;&gt;"",1,M82+1)</f>
        <v>2</v>
      </c>
      <c r="N83">
        <f t="shared" ref="N83:N85" ca="1" si="188">OFFSET(C83,-M83+1,0)</f>
        <v>856</v>
      </c>
      <c r="O83">
        <f t="shared" ref="O83:O85" ca="1" si="189">IF(J83&lt;&gt;"",(J83-VALUE(CONCATENATE(LEFT(N83,LEN(N83)-2),":",RIGHT(N83,2))))*1440,"")</f>
        <v>121.99999999999997</v>
      </c>
      <c r="P83">
        <f t="shared" ref="P83:P85" si="190">IF(K83&lt;&gt;"",(E83+E84)*K83/2,E83*5/2)</f>
        <v>100</v>
      </c>
      <c r="Q83" s="7">
        <f t="shared" ref="Q83:Q85" si="191">IF(K83&lt;&gt;"",(E84-E83)*K83/LN((E84+0.000001)/(E83+0.000001)),-5*(E83-0.000001)/(LN(1/E83)-13.8155))</f>
        <v>11.425711806824168</v>
      </c>
      <c r="R83">
        <f t="shared" ref="R83:R85" si="192">(E83*L83)</f>
        <v>2400.0000000000009</v>
      </c>
      <c r="S83">
        <f t="shared" ref="S83:S85" si="193">P83+R83</f>
        <v>2500.0000000000009</v>
      </c>
      <c r="T83" s="7">
        <f t="shared" ref="T83:T85" si="194">Q83+R83</f>
        <v>2411.4257118068249</v>
      </c>
    </row>
    <row r="84" spans="1:20" x14ac:dyDescent="0.2">
      <c r="B84" s="61">
        <v>43868</v>
      </c>
      <c r="C84" s="4">
        <v>1531</v>
      </c>
      <c r="D84" s="19"/>
      <c r="E84" s="4">
        <v>0.01</v>
      </c>
      <c r="F84" s="4">
        <v>1601</v>
      </c>
      <c r="G84" s="6">
        <f t="shared" si="39"/>
        <v>0.66736111111111107</v>
      </c>
      <c r="H84" s="4">
        <v>1614</v>
      </c>
      <c r="I84" s="1">
        <f t="shared" si="40"/>
        <v>0.67638888888888893</v>
      </c>
      <c r="J84" s="1" t="str">
        <f t="shared" si="184"/>
        <v/>
      </c>
      <c r="K84">
        <f t="shared" si="185"/>
        <v>15.999999999999943</v>
      </c>
      <c r="L84">
        <f t="shared" si="186"/>
        <v>13.000000000000114</v>
      </c>
      <c r="M84">
        <f t="shared" si="187"/>
        <v>1</v>
      </c>
      <c r="N84">
        <f t="shared" ca="1" si="188"/>
        <v>1531</v>
      </c>
      <c r="O84" t="str">
        <f t="shared" si="189"/>
        <v/>
      </c>
      <c r="P84">
        <f t="shared" si="190"/>
        <v>800.0799999999972</v>
      </c>
      <c r="Q84" s="7">
        <f t="shared" si="191"/>
        <v>173.70230664796972</v>
      </c>
      <c r="R84">
        <f t="shared" si="192"/>
        <v>0.13000000000000114</v>
      </c>
      <c r="S84">
        <f t="shared" si="193"/>
        <v>800.20999999999719</v>
      </c>
      <c r="T84" s="7">
        <f t="shared" si="194"/>
        <v>173.83230664796972</v>
      </c>
    </row>
    <row r="85" spans="1:20" x14ac:dyDescent="0.2">
      <c r="B85" s="61"/>
      <c r="C85" s="4"/>
      <c r="D85" s="19"/>
      <c r="E85" s="4">
        <v>100</v>
      </c>
      <c r="F85" s="4">
        <v>1630</v>
      </c>
      <c r="G85" s="6">
        <f t="shared" si="39"/>
        <v>0.6875</v>
      </c>
      <c r="H85" s="4">
        <v>1638</v>
      </c>
      <c r="I85" s="1">
        <f t="shared" ref="I85:I139" si="195">VALUE(CONCATENATE(LEFT(H85,LEN(H85)-2),":",RIGHT(H85,2)))</f>
        <v>0.69305555555555554</v>
      </c>
      <c r="J85" s="1">
        <f t="shared" si="184"/>
        <v>0.69652777777777775</v>
      </c>
      <c r="K85" t="str">
        <f t="shared" si="185"/>
        <v/>
      </c>
      <c r="L85">
        <f t="shared" si="186"/>
        <v>7.9999999999999716</v>
      </c>
      <c r="M85">
        <f t="shared" si="187"/>
        <v>2</v>
      </c>
      <c r="N85">
        <f t="shared" ca="1" si="188"/>
        <v>1531</v>
      </c>
      <c r="O85">
        <f t="shared" ca="1" si="189"/>
        <v>71.999999999999901</v>
      </c>
      <c r="P85">
        <f t="shared" si="190"/>
        <v>250</v>
      </c>
      <c r="Q85" s="7">
        <f t="shared" si="191"/>
        <v>27.143420404993254</v>
      </c>
      <c r="R85">
        <f t="shared" si="192"/>
        <v>799.99999999999716</v>
      </c>
      <c r="S85">
        <f t="shared" si="193"/>
        <v>1049.9999999999973</v>
      </c>
      <c r="T85" s="7">
        <f t="shared" si="194"/>
        <v>827.14342040499037</v>
      </c>
    </row>
    <row r="86" spans="1:20" x14ac:dyDescent="0.2">
      <c r="A86">
        <v>1</v>
      </c>
      <c r="B86" s="61">
        <v>43869</v>
      </c>
      <c r="C86" s="4">
        <v>1229</v>
      </c>
      <c r="D86" s="19" t="s">
        <v>108</v>
      </c>
      <c r="E86" s="4">
        <v>0.01</v>
      </c>
      <c r="F86" s="4">
        <v>1246</v>
      </c>
      <c r="G86" s="6">
        <f t="shared" si="39"/>
        <v>0.53194444444444444</v>
      </c>
      <c r="H86" s="4">
        <v>1252</v>
      </c>
      <c r="I86" s="1">
        <f t="shared" si="195"/>
        <v>0.53611111111111109</v>
      </c>
      <c r="J86" s="1" t="str">
        <f t="shared" ref="J86:J98" si="196">IF(OR(B87&lt;&gt;"",E87=""),I86+TIME(0,5,0),"")</f>
        <v/>
      </c>
      <c r="K86">
        <f t="shared" ref="K86:K98" si="197">IF(AND(OR(AND(B86&lt;&gt;"",B87=""),AND(B86="",B87="")),E87&lt;&gt;""),(G87-I86)*1440,"")</f>
        <v>11.000000000000121</v>
      </c>
      <c r="L86">
        <f t="shared" ref="L86:L98" si="198">(I86-G86)*1440</f>
        <v>5.9999999999999787</v>
      </c>
      <c r="M86">
        <f t="shared" ref="M86:M98" si="199">IF(B86&lt;&gt;"",1,M85+1)</f>
        <v>1</v>
      </c>
      <c r="N86">
        <f t="shared" ref="N86:N98" ca="1" si="200">OFFSET(C86,-M86+1,0)</f>
        <v>1229</v>
      </c>
      <c r="O86" t="str">
        <f t="shared" ref="O86:O98" si="201">IF(J86&lt;&gt;"",(J86-VALUE(CONCATENATE(LEFT(N86,LEN(N86)-2),":",RIGHT(N86,2))))*1440,"")</f>
        <v/>
      </c>
      <c r="P86">
        <f t="shared" ref="P86:P98" si="202">IF(K86&lt;&gt;"",(E86+E87)*K86/2,E86*5/2)</f>
        <v>550.05500000000609</v>
      </c>
      <c r="Q86" s="7">
        <f t="shared" ref="Q86:Q98" si="203">IF(K86&lt;&gt;"",(E87-E86)*K86/LN((E87+0.000001)/(E86+0.000001)),-5*(E86-0.000001)/(LN(1/E86)-13.8155))</f>
        <v>119.4203358204809</v>
      </c>
      <c r="R86">
        <f t="shared" ref="R86:R98" si="204">(E86*L86)</f>
        <v>5.999999999999979E-2</v>
      </c>
      <c r="S86">
        <f t="shared" ref="S86:S98" si="205">P86+R86</f>
        <v>550.11500000000603</v>
      </c>
      <c r="T86" s="7">
        <f t="shared" ref="T86:T98" si="206">Q86+R86</f>
        <v>119.4803358204809</v>
      </c>
    </row>
    <row r="87" spans="1:20" x14ac:dyDescent="0.2">
      <c r="B87" s="61"/>
      <c r="C87" s="4"/>
      <c r="D87" s="19"/>
      <c r="E87" s="4">
        <v>100</v>
      </c>
      <c r="F87" s="4">
        <v>1303</v>
      </c>
      <c r="G87" s="6">
        <f t="shared" si="39"/>
        <v>0.54375000000000007</v>
      </c>
      <c r="H87" s="4">
        <v>1306</v>
      </c>
      <c r="I87" s="1">
        <f t="shared" si="195"/>
        <v>0.54583333333333328</v>
      </c>
      <c r="J87" s="1" t="str">
        <f t="shared" si="196"/>
        <v/>
      </c>
      <c r="K87">
        <f t="shared" si="197"/>
        <v>5.0000000000001421</v>
      </c>
      <c r="L87">
        <f t="shared" si="198"/>
        <v>2.9999999999998295</v>
      </c>
      <c r="M87">
        <f t="shared" si="199"/>
        <v>2</v>
      </c>
      <c r="N87">
        <f t="shared" ca="1" si="200"/>
        <v>1229</v>
      </c>
      <c r="O87" t="str">
        <f t="shared" si="201"/>
        <v/>
      </c>
      <c r="P87">
        <f t="shared" si="202"/>
        <v>750.00000000002137</v>
      </c>
      <c r="Q87" s="7">
        <f t="shared" si="203"/>
        <v>721.34752564792473</v>
      </c>
      <c r="R87">
        <f t="shared" si="204"/>
        <v>299.99999999998295</v>
      </c>
      <c r="S87">
        <f t="shared" si="205"/>
        <v>1050.0000000000043</v>
      </c>
      <c r="T87" s="7">
        <f t="shared" si="206"/>
        <v>1021.3475256479077</v>
      </c>
    </row>
    <row r="88" spans="1:20" x14ac:dyDescent="0.2">
      <c r="B88" s="61"/>
      <c r="C88" s="4"/>
      <c r="D88" s="19"/>
      <c r="E88" s="4">
        <v>200</v>
      </c>
      <c r="F88" s="4">
        <v>1311</v>
      </c>
      <c r="G88" s="6">
        <f t="shared" si="39"/>
        <v>0.5493055555555556</v>
      </c>
      <c r="H88" s="4">
        <v>1532</v>
      </c>
      <c r="I88" s="1">
        <f t="shared" si="195"/>
        <v>0.64722222222222225</v>
      </c>
      <c r="J88" s="1">
        <f t="shared" si="196"/>
        <v>0.65069444444444446</v>
      </c>
      <c r="K88" t="str">
        <f t="shared" si="197"/>
        <v/>
      </c>
      <c r="L88">
        <f t="shared" si="198"/>
        <v>140.99999999999997</v>
      </c>
      <c r="M88">
        <f t="shared" si="199"/>
        <v>3</v>
      </c>
      <c r="N88">
        <f t="shared" ca="1" si="200"/>
        <v>1229</v>
      </c>
      <c r="O88">
        <f t="shared" ca="1" si="201"/>
        <v>188.00000000000014</v>
      </c>
      <c r="P88">
        <f t="shared" si="202"/>
        <v>500</v>
      </c>
      <c r="Q88" s="7">
        <f t="shared" si="203"/>
        <v>52.318172546220183</v>
      </c>
      <c r="R88">
        <f t="shared" si="204"/>
        <v>28199.999999999993</v>
      </c>
      <c r="S88">
        <f t="shared" si="205"/>
        <v>28699.999999999993</v>
      </c>
      <c r="T88" s="7">
        <f t="shared" si="206"/>
        <v>28252.318172546213</v>
      </c>
    </row>
    <row r="89" spans="1:20" x14ac:dyDescent="0.2">
      <c r="A89">
        <v>1</v>
      </c>
      <c r="B89" s="61">
        <v>43871</v>
      </c>
      <c r="C89" s="4">
        <v>956</v>
      </c>
      <c r="D89" s="19">
        <v>3</v>
      </c>
      <c r="E89" s="4">
        <v>0.01</v>
      </c>
      <c r="F89" s="4">
        <v>1013</v>
      </c>
      <c r="G89" s="6">
        <f t="shared" si="39"/>
        <v>0.42569444444444443</v>
      </c>
      <c r="H89" s="4">
        <v>1022</v>
      </c>
      <c r="I89" s="1">
        <f t="shared" si="195"/>
        <v>0.43194444444444446</v>
      </c>
      <c r="J89" s="1" t="str">
        <f t="shared" si="196"/>
        <v/>
      </c>
      <c r="K89">
        <f t="shared" si="197"/>
        <v>13.99999999999995</v>
      </c>
      <c r="L89">
        <f t="shared" si="198"/>
        <v>9.000000000000048</v>
      </c>
      <c r="M89">
        <f t="shared" si="199"/>
        <v>1</v>
      </c>
      <c r="N89">
        <f t="shared" ca="1" si="200"/>
        <v>956</v>
      </c>
      <c r="O89" t="str">
        <f t="shared" si="201"/>
        <v/>
      </c>
      <c r="P89">
        <f t="shared" si="202"/>
        <v>700.06999999999755</v>
      </c>
      <c r="Q89" s="7">
        <f t="shared" si="203"/>
        <v>151.98951831697349</v>
      </c>
      <c r="R89">
        <f t="shared" si="204"/>
        <v>9.0000000000000482E-2</v>
      </c>
      <c r="S89">
        <f t="shared" si="205"/>
        <v>700.15999999999758</v>
      </c>
      <c r="T89" s="7">
        <f t="shared" si="206"/>
        <v>152.07951831697349</v>
      </c>
    </row>
    <row r="90" spans="1:20" x14ac:dyDescent="0.2">
      <c r="B90" s="61"/>
      <c r="C90" s="4"/>
      <c r="D90" s="21"/>
      <c r="E90" s="4">
        <v>100</v>
      </c>
      <c r="F90" s="4">
        <v>1036</v>
      </c>
      <c r="G90" s="6">
        <f t="shared" si="39"/>
        <v>0.44166666666666665</v>
      </c>
      <c r="H90" s="4">
        <v>1116</v>
      </c>
      <c r="I90" s="1">
        <f t="shared" si="195"/>
        <v>0.4694444444444445</v>
      </c>
      <c r="J90" s="1" t="str">
        <f t="shared" si="196"/>
        <v/>
      </c>
      <c r="K90">
        <f t="shared" si="197"/>
        <v>4.9999999999999023</v>
      </c>
      <c r="L90">
        <f t="shared" si="198"/>
        <v>40.000000000000099</v>
      </c>
      <c r="M90">
        <f t="shared" si="199"/>
        <v>2</v>
      </c>
      <c r="N90">
        <f t="shared" ca="1" si="200"/>
        <v>956</v>
      </c>
      <c r="O90" t="str">
        <f t="shared" si="201"/>
        <v/>
      </c>
      <c r="P90">
        <f t="shared" si="202"/>
        <v>749.99999999998533</v>
      </c>
      <c r="Q90" s="7">
        <f t="shared" si="203"/>
        <v>721.34752564789005</v>
      </c>
      <c r="R90">
        <f t="shared" si="204"/>
        <v>4000.00000000001</v>
      </c>
      <c r="S90">
        <f t="shared" si="205"/>
        <v>4749.9999999999955</v>
      </c>
      <c r="T90" s="7">
        <f t="shared" si="206"/>
        <v>4721.3475256478996</v>
      </c>
    </row>
    <row r="91" spans="1:20" x14ac:dyDescent="0.2">
      <c r="B91" s="61"/>
      <c r="C91" s="4"/>
      <c r="D91" s="19"/>
      <c r="E91" s="4">
        <v>200</v>
      </c>
      <c r="F91" s="4">
        <v>1121</v>
      </c>
      <c r="G91" s="6">
        <f t="shared" si="39"/>
        <v>0.47291666666666665</v>
      </c>
      <c r="H91" s="4">
        <v>1153</v>
      </c>
      <c r="I91" s="1">
        <f t="shared" si="195"/>
        <v>0.49513888888888885</v>
      </c>
      <c r="J91" s="1">
        <f t="shared" si="196"/>
        <v>0.49861111111111106</v>
      </c>
      <c r="K91" t="str">
        <f t="shared" si="197"/>
        <v/>
      </c>
      <c r="L91">
        <f t="shared" si="198"/>
        <v>31.999999999999964</v>
      </c>
      <c r="M91">
        <f t="shared" si="199"/>
        <v>3</v>
      </c>
      <c r="N91">
        <f t="shared" ca="1" si="200"/>
        <v>956</v>
      </c>
      <c r="O91">
        <f t="shared" ca="1" si="201"/>
        <v>121.99999999999989</v>
      </c>
      <c r="P91">
        <f t="shared" si="202"/>
        <v>500</v>
      </c>
      <c r="Q91" s="7">
        <f t="shared" si="203"/>
        <v>52.318172546220183</v>
      </c>
      <c r="R91">
        <f t="shared" si="204"/>
        <v>6399.9999999999927</v>
      </c>
      <c r="S91">
        <f t="shared" si="205"/>
        <v>6899.9999999999927</v>
      </c>
      <c r="T91" s="7">
        <f t="shared" si="206"/>
        <v>6452.3181725462127</v>
      </c>
    </row>
    <row r="92" spans="1:20" x14ac:dyDescent="0.2">
      <c r="B92" s="61">
        <v>43871</v>
      </c>
      <c r="C92" s="4">
        <v>1408</v>
      </c>
      <c r="D92" s="19"/>
      <c r="E92" s="4">
        <v>0.01</v>
      </c>
      <c r="F92" s="4">
        <v>1446</v>
      </c>
      <c r="G92" s="6">
        <f t="shared" si="39"/>
        <v>0.61527777777777781</v>
      </c>
      <c r="H92" s="4">
        <v>1508</v>
      </c>
      <c r="I92" s="1">
        <f t="shared" si="195"/>
        <v>0.63055555555555554</v>
      </c>
      <c r="J92" s="1" t="str">
        <f t="shared" si="196"/>
        <v/>
      </c>
      <c r="K92">
        <f t="shared" si="197"/>
        <v>14.999999999999947</v>
      </c>
      <c r="L92">
        <f t="shared" si="198"/>
        <v>21.999999999999922</v>
      </c>
      <c r="M92">
        <f t="shared" si="199"/>
        <v>1</v>
      </c>
      <c r="N92">
        <f t="shared" ca="1" si="200"/>
        <v>1408</v>
      </c>
      <c r="O92" t="str">
        <f t="shared" si="201"/>
        <v/>
      </c>
      <c r="P92">
        <f t="shared" si="202"/>
        <v>750.07499999999732</v>
      </c>
      <c r="Q92" s="7">
        <f t="shared" si="203"/>
        <v>162.84591248247162</v>
      </c>
      <c r="R92">
        <f t="shared" si="204"/>
        <v>0.21999999999999922</v>
      </c>
      <c r="S92">
        <f t="shared" si="205"/>
        <v>750.29499999999734</v>
      </c>
      <c r="T92" s="7">
        <f t="shared" si="206"/>
        <v>163.06591248247162</v>
      </c>
    </row>
    <row r="93" spans="1:20" x14ac:dyDescent="0.2">
      <c r="B93" s="61"/>
      <c r="D93" s="19"/>
      <c r="E93" s="4">
        <v>100</v>
      </c>
      <c r="F93" s="4">
        <v>1523</v>
      </c>
      <c r="G93" s="6">
        <f t="shared" si="39"/>
        <v>0.64097222222222217</v>
      </c>
      <c r="H93" s="4">
        <v>1534</v>
      </c>
      <c r="I93" s="1">
        <f t="shared" si="195"/>
        <v>0.64861111111111114</v>
      </c>
      <c r="J93" s="1" t="str">
        <f t="shared" si="196"/>
        <v/>
      </c>
      <c r="K93">
        <f t="shared" si="197"/>
        <v>4.9999999999999822</v>
      </c>
      <c r="L93">
        <f t="shared" si="198"/>
        <v>11.000000000000121</v>
      </c>
      <c r="M93">
        <f t="shared" si="199"/>
        <v>2</v>
      </c>
      <c r="N93">
        <f t="shared" ca="1" si="200"/>
        <v>1408</v>
      </c>
      <c r="O93" t="str">
        <f t="shared" si="201"/>
        <v/>
      </c>
      <c r="P93">
        <f t="shared" si="202"/>
        <v>253.34249999999912</v>
      </c>
      <c r="Q93" s="7">
        <f t="shared" si="203"/>
        <v>114.33246696815786</v>
      </c>
      <c r="R93">
        <f t="shared" si="204"/>
        <v>1100.0000000000121</v>
      </c>
      <c r="S93">
        <f t="shared" si="205"/>
        <v>1353.3425000000111</v>
      </c>
      <c r="T93" s="7">
        <f t="shared" si="206"/>
        <v>1214.3324669681699</v>
      </c>
    </row>
    <row r="94" spans="1:20" x14ac:dyDescent="0.2">
      <c r="B94" s="61"/>
      <c r="D94" s="19"/>
      <c r="E94" s="4">
        <v>1.337</v>
      </c>
      <c r="F94" s="4">
        <v>1539</v>
      </c>
      <c r="G94" s="6">
        <f t="shared" si="39"/>
        <v>0.65208333333333335</v>
      </c>
      <c r="H94" s="4">
        <v>1554</v>
      </c>
      <c r="I94" s="1">
        <f t="shared" si="195"/>
        <v>0.66249999999999998</v>
      </c>
      <c r="J94" s="1">
        <f t="shared" si="196"/>
        <v>0.66597222222222219</v>
      </c>
      <c r="K94" t="str">
        <f t="shared" si="197"/>
        <v/>
      </c>
      <c r="L94">
        <f t="shared" si="198"/>
        <v>14.999999999999947</v>
      </c>
      <c r="M94">
        <f t="shared" si="199"/>
        <v>3</v>
      </c>
      <c r="N94">
        <f t="shared" ca="1" si="200"/>
        <v>1408</v>
      </c>
      <c r="O94">
        <f t="shared" ca="1" si="201"/>
        <v>110.99999999999993</v>
      </c>
      <c r="P94">
        <f t="shared" si="202"/>
        <v>3.3424999999999998</v>
      </c>
      <c r="Q94" s="7">
        <f t="shared" si="203"/>
        <v>0.47391386505849814</v>
      </c>
      <c r="R94">
        <f t="shared" si="204"/>
        <v>20.054999999999929</v>
      </c>
      <c r="S94">
        <f t="shared" si="205"/>
        <v>23.39749999999993</v>
      </c>
      <c r="T94" s="7">
        <f t="shared" si="206"/>
        <v>20.528913865058428</v>
      </c>
    </row>
    <row r="95" spans="1:20" x14ac:dyDescent="0.2">
      <c r="A95">
        <v>1</v>
      </c>
      <c r="B95" s="61">
        <v>43872</v>
      </c>
      <c r="C95">
        <v>911</v>
      </c>
      <c r="D95" s="19" t="s">
        <v>40</v>
      </c>
      <c r="E95" s="4">
        <v>0.01</v>
      </c>
      <c r="F95" s="4">
        <v>945</v>
      </c>
      <c r="G95" s="6">
        <f t="shared" si="39"/>
        <v>0.40625</v>
      </c>
      <c r="H95" s="4">
        <v>957</v>
      </c>
      <c r="I95" s="1">
        <f t="shared" si="195"/>
        <v>0.4145833333333333</v>
      </c>
      <c r="J95" s="1" t="str">
        <f t="shared" si="196"/>
        <v/>
      </c>
      <c r="K95">
        <f t="shared" si="197"/>
        <v>14.00000000000003</v>
      </c>
      <c r="L95">
        <f t="shared" si="198"/>
        <v>11.999999999999957</v>
      </c>
      <c r="M95">
        <f t="shared" si="199"/>
        <v>1</v>
      </c>
      <c r="N95">
        <f t="shared" ca="1" si="200"/>
        <v>911</v>
      </c>
      <c r="O95" t="str">
        <f t="shared" si="201"/>
        <v/>
      </c>
      <c r="P95">
        <f t="shared" si="202"/>
        <v>140.07000000000031</v>
      </c>
      <c r="Q95" s="7">
        <f t="shared" si="203"/>
        <v>36.819796260273357</v>
      </c>
      <c r="R95">
        <f t="shared" si="204"/>
        <v>0.11999999999999958</v>
      </c>
      <c r="S95">
        <f t="shared" si="205"/>
        <v>140.19000000000031</v>
      </c>
      <c r="T95" s="7">
        <f t="shared" si="206"/>
        <v>36.939796260273354</v>
      </c>
    </row>
    <row r="96" spans="1:20" x14ac:dyDescent="0.2">
      <c r="B96" s="61"/>
      <c r="D96" s="19"/>
      <c r="E96" s="4">
        <v>20</v>
      </c>
      <c r="F96" s="4">
        <v>1011</v>
      </c>
      <c r="G96" s="6">
        <f t="shared" si="39"/>
        <v>0.42430555555555555</v>
      </c>
      <c r="H96" s="4">
        <v>1017</v>
      </c>
      <c r="I96" s="1">
        <f t="shared" si="195"/>
        <v>0.4284722222222222</v>
      </c>
      <c r="J96" s="1" t="str">
        <f t="shared" si="196"/>
        <v/>
      </c>
      <c r="K96">
        <f t="shared" si="197"/>
        <v>11.000000000000041</v>
      </c>
      <c r="L96">
        <f t="shared" si="198"/>
        <v>5.9999999999999787</v>
      </c>
      <c r="M96">
        <f t="shared" si="199"/>
        <v>2</v>
      </c>
      <c r="N96">
        <f t="shared" ca="1" si="200"/>
        <v>911</v>
      </c>
      <c r="O96" t="str">
        <f t="shared" si="201"/>
        <v/>
      </c>
      <c r="P96">
        <f t="shared" si="202"/>
        <v>660.0000000000025</v>
      </c>
      <c r="Q96" s="7">
        <f t="shared" si="203"/>
        <v>546.77475600167043</v>
      </c>
      <c r="R96">
        <f t="shared" si="204"/>
        <v>119.99999999999957</v>
      </c>
      <c r="S96">
        <f t="shared" si="205"/>
        <v>780.00000000000205</v>
      </c>
      <c r="T96" s="7">
        <f t="shared" si="206"/>
        <v>666.77475600166997</v>
      </c>
    </row>
    <row r="97" spans="1:20" x14ac:dyDescent="0.2">
      <c r="B97" s="61"/>
      <c r="D97" s="19"/>
      <c r="E97" s="4">
        <v>100</v>
      </c>
      <c r="F97" s="4">
        <v>1028</v>
      </c>
      <c r="G97" s="6">
        <f t="shared" si="39"/>
        <v>0.43611111111111112</v>
      </c>
      <c r="H97" s="4">
        <v>1033</v>
      </c>
      <c r="I97" s="1">
        <f t="shared" si="195"/>
        <v>0.43958333333333338</v>
      </c>
      <c r="J97" s="1" t="str">
        <f t="shared" si="196"/>
        <v/>
      </c>
      <c r="K97">
        <f t="shared" si="197"/>
        <v>8.9999999999998881</v>
      </c>
      <c r="L97">
        <f t="shared" si="198"/>
        <v>5.0000000000000622</v>
      </c>
      <c r="M97">
        <f t="shared" si="199"/>
        <v>3</v>
      </c>
      <c r="N97">
        <f t="shared" ca="1" si="200"/>
        <v>911</v>
      </c>
      <c r="O97" t="str">
        <f t="shared" si="201"/>
        <v/>
      </c>
      <c r="P97">
        <f t="shared" si="202"/>
        <v>510.74999999999363</v>
      </c>
      <c r="Q97" s="7">
        <f t="shared" si="203"/>
        <v>388.76784303195603</v>
      </c>
      <c r="R97">
        <f t="shared" si="204"/>
        <v>500.0000000000062</v>
      </c>
      <c r="S97">
        <f t="shared" si="205"/>
        <v>1010.7499999999998</v>
      </c>
      <c r="T97" s="7">
        <f t="shared" si="206"/>
        <v>888.76784303196223</v>
      </c>
    </row>
    <row r="98" spans="1:20" x14ac:dyDescent="0.2">
      <c r="B98" s="61"/>
      <c r="D98" s="21"/>
      <c r="E98" s="4">
        <v>13.5</v>
      </c>
      <c r="F98" s="4">
        <v>1042</v>
      </c>
      <c r="G98" s="6">
        <f t="shared" si="39"/>
        <v>0.4458333333333333</v>
      </c>
      <c r="H98" s="4">
        <v>1048</v>
      </c>
      <c r="I98" s="1">
        <f t="shared" si="195"/>
        <v>0.45</v>
      </c>
      <c r="J98" s="1">
        <f t="shared" si="196"/>
        <v>0.45347222222222222</v>
      </c>
      <c r="K98" t="str">
        <f t="shared" si="197"/>
        <v/>
      </c>
      <c r="L98">
        <f t="shared" si="198"/>
        <v>6.0000000000000586</v>
      </c>
      <c r="M98">
        <f t="shared" si="199"/>
        <v>4</v>
      </c>
      <c r="N98">
        <f t="shared" ca="1" si="200"/>
        <v>911</v>
      </c>
      <c r="O98">
        <f t="shared" ca="1" si="201"/>
        <v>101.99999999999996</v>
      </c>
      <c r="P98">
        <f t="shared" si="202"/>
        <v>33.75</v>
      </c>
      <c r="Q98" s="7">
        <f t="shared" si="203"/>
        <v>4.1112934064735782</v>
      </c>
      <c r="R98">
        <f t="shared" si="204"/>
        <v>81.000000000000796</v>
      </c>
      <c r="S98">
        <f t="shared" si="205"/>
        <v>114.7500000000008</v>
      </c>
      <c r="T98" s="7">
        <f t="shared" si="206"/>
        <v>85.111293406474374</v>
      </c>
    </row>
    <row r="99" spans="1:20" x14ac:dyDescent="0.2">
      <c r="B99" s="61">
        <v>43872</v>
      </c>
      <c r="C99">
        <v>1359</v>
      </c>
      <c r="D99" s="21"/>
      <c r="E99" s="4">
        <v>0.01</v>
      </c>
      <c r="F99" s="4">
        <v>1434</v>
      </c>
      <c r="G99" s="6">
        <f t="shared" si="39"/>
        <v>0.6069444444444444</v>
      </c>
      <c r="H99" s="4">
        <v>1455</v>
      </c>
      <c r="I99" s="1">
        <f t="shared" si="195"/>
        <v>0.62152777777777779</v>
      </c>
      <c r="J99" s="1" t="str">
        <f t="shared" ref="J99:J103" si="207">IF(OR(B100&lt;&gt;"",E100=""),I99+TIME(0,5,0),"")</f>
        <v/>
      </c>
      <c r="K99">
        <f t="shared" ref="K99:K103" si="208">IF(AND(OR(AND(B99&lt;&gt;"",B100=""),AND(B99="",B100="")),E100&lt;&gt;""),(G100-I99)*1440,"")</f>
        <v>10.999999999999961</v>
      </c>
      <c r="L99">
        <f t="shared" ref="L99:L103" si="209">(I99-G99)*1440</f>
        <v>21.000000000000085</v>
      </c>
      <c r="M99">
        <f t="shared" ref="M99:M103" si="210">IF(B99&lt;&gt;"",1,M98+1)</f>
        <v>1</v>
      </c>
      <c r="N99">
        <f t="shared" ref="N99:N103" ca="1" si="211">OFFSET(C99,-M99+1,0)</f>
        <v>1359</v>
      </c>
      <c r="O99" t="str">
        <f t="shared" ref="O99:O103" si="212">IF(J99&lt;&gt;"",(J99-VALUE(CONCATENATE(LEFT(N99,LEN(N99)-2),":",RIGHT(N99,2))))*1440,"")</f>
        <v/>
      </c>
      <c r="P99">
        <f t="shared" ref="P99:P103" si="213">IF(K99&lt;&gt;"",(E99+E100)*K99/2,E99*5/2)</f>
        <v>82.554999999999708</v>
      </c>
      <c r="Q99" s="7">
        <f t="shared" ref="Q99:Q103" si="214">IF(K99&lt;&gt;"",(E100-E99)*K99/LN((E100+0.000001)/(E99+0.000001)),-5*(E99-0.000001)/(LN(1/E99)-13.8155))</f>
        <v>22.547146724837869</v>
      </c>
      <c r="R99">
        <f t="shared" ref="R99:R103" si="215">(E99*L99)</f>
        <v>0.21000000000000085</v>
      </c>
      <c r="S99">
        <f t="shared" ref="S99:S103" si="216">P99+R99</f>
        <v>82.764999999999702</v>
      </c>
      <c r="T99" s="7">
        <f t="shared" ref="T99:T103" si="217">Q99+R99</f>
        <v>22.75714672483787</v>
      </c>
    </row>
    <row r="100" spans="1:20" x14ac:dyDescent="0.2">
      <c r="B100" s="61"/>
      <c r="D100" s="19"/>
      <c r="E100" s="4">
        <v>15</v>
      </c>
      <c r="F100" s="4">
        <v>1506</v>
      </c>
      <c r="G100" s="6">
        <f t="shared" si="39"/>
        <v>0.62916666666666665</v>
      </c>
      <c r="H100" s="4">
        <v>1513</v>
      </c>
      <c r="I100" s="1">
        <f t="shared" si="195"/>
        <v>0.63402777777777775</v>
      </c>
      <c r="J100" s="1" t="str">
        <f t="shared" si="207"/>
        <v/>
      </c>
      <c r="K100">
        <f t="shared" si="208"/>
        <v>5.9999999999999787</v>
      </c>
      <c r="L100">
        <f t="shared" si="209"/>
        <v>6.9999999999999751</v>
      </c>
      <c r="M100">
        <f t="shared" si="210"/>
        <v>2</v>
      </c>
      <c r="N100">
        <f t="shared" ca="1" si="211"/>
        <v>1359</v>
      </c>
      <c r="O100" t="str">
        <f t="shared" si="212"/>
        <v/>
      </c>
      <c r="P100">
        <f t="shared" si="213"/>
        <v>74.99999999999973</v>
      </c>
      <c r="Q100" s="7">
        <f t="shared" si="214"/>
        <v>73.98910995394543</v>
      </c>
      <c r="R100">
        <f t="shared" si="215"/>
        <v>104.99999999999963</v>
      </c>
      <c r="S100">
        <f t="shared" si="216"/>
        <v>179.99999999999937</v>
      </c>
      <c r="T100" s="7">
        <f t="shared" si="217"/>
        <v>178.98910995394505</v>
      </c>
    </row>
    <row r="101" spans="1:20" x14ac:dyDescent="0.2">
      <c r="B101" s="61"/>
      <c r="D101" s="19"/>
      <c r="E101" s="4">
        <v>10</v>
      </c>
      <c r="F101" s="4">
        <v>1519</v>
      </c>
      <c r="G101" s="6">
        <f t="shared" si="39"/>
        <v>0.6381944444444444</v>
      </c>
      <c r="H101" s="4">
        <v>1525</v>
      </c>
      <c r="I101" s="1">
        <f t="shared" si="195"/>
        <v>0.64236111111111105</v>
      </c>
      <c r="J101" s="1" t="str">
        <f t="shared" si="207"/>
        <v/>
      </c>
      <c r="K101">
        <f t="shared" si="208"/>
        <v>7.000000000000135</v>
      </c>
      <c r="L101">
        <f t="shared" si="209"/>
        <v>5.9999999999999787</v>
      </c>
      <c r="M101">
        <f t="shared" si="210"/>
        <v>3</v>
      </c>
      <c r="N101">
        <f t="shared" ca="1" si="211"/>
        <v>1359</v>
      </c>
      <c r="O101" t="str">
        <f t="shared" si="212"/>
        <v/>
      </c>
      <c r="P101">
        <f t="shared" si="213"/>
        <v>525.00000000001012</v>
      </c>
      <c r="Q101" s="7">
        <f t="shared" si="214"/>
        <v>344.82010747060667</v>
      </c>
      <c r="R101">
        <f t="shared" si="215"/>
        <v>59.999999999999787</v>
      </c>
      <c r="S101">
        <f t="shared" si="216"/>
        <v>585.00000000000989</v>
      </c>
      <c r="T101" s="7">
        <f t="shared" si="217"/>
        <v>404.82010747060644</v>
      </c>
    </row>
    <row r="102" spans="1:20" x14ac:dyDescent="0.2">
      <c r="B102" s="61"/>
      <c r="D102" s="19"/>
      <c r="E102" s="4">
        <v>140</v>
      </c>
      <c r="F102" s="4">
        <v>1532</v>
      </c>
      <c r="G102" s="6">
        <f t="shared" si="39"/>
        <v>0.64722222222222225</v>
      </c>
      <c r="H102" s="4">
        <v>1538</v>
      </c>
      <c r="I102" s="1">
        <f t="shared" si="195"/>
        <v>0.65138888888888891</v>
      </c>
      <c r="J102" s="1">
        <f t="shared" si="207"/>
        <v>0.65486111111111112</v>
      </c>
      <c r="K102" t="str">
        <f t="shared" si="208"/>
        <v/>
      </c>
      <c r="L102">
        <f t="shared" si="209"/>
        <v>5.9999999999999787</v>
      </c>
      <c r="M102">
        <f t="shared" si="210"/>
        <v>4</v>
      </c>
      <c r="N102">
        <f t="shared" ca="1" si="211"/>
        <v>1359</v>
      </c>
      <c r="O102">
        <f t="shared" ca="1" si="212"/>
        <v>104.00000000000011</v>
      </c>
      <c r="P102">
        <f t="shared" si="213"/>
        <v>350</v>
      </c>
      <c r="Q102" s="7">
        <f t="shared" si="214"/>
        <v>37.319117125017968</v>
      </c>
      <c r="R102">
        <f t="shared" si="215"/>
        <v>839.99999999999704</v>
      </c>
      <c r="S102">
        <f t="shared" si="216"/>
        <v>1189.999999999997</v>
      </c>
      <c r="T102" s="7">
        <f t="shared" si="217"/>
        <v>877.31911712501505</v>
      </c>
    </row>
    <row r="103" spans="1:20" x14ac:dyDescent="0.2">
      <c r="A103">
        <v>1</v>
      </c>
      <c r="B103" s="61">
        <v>43873</v>
      </c>
      <c r="C103">
        <v>909</v>
      </c>
      <c r="D103" s="19" t="s">
        <v>41</v>
      </c>
      <c r="E103" s="4">
        <v>0.01</v>
      </c>
      <c r="F103" s="4">
        <v>932</v>
      </c>
      <c r="G103" s="6">
        <f t="shared" si="39"/>
        <v>0.3972222222222222</v>
      </c>
      <c r="H103" s="4">
        <v>938</v>
      </c>
      <c r="I103" s="1">
        <f t="shared" si="195"/>
        <v>0.40138888888888885</v>
      </c>
      <c r="J103" s="1" t="str">
        <f t="shared" si="207"/>
        <v/>
      </c>
      <c r="K103">
        <f t="shared" si="208"/>
        <v>9.000000000000048</v>
      </c>
      <c r="L103">
        <f t="shared" si="209"/>
        <v>5.9999999999999787</v>
      </c>
      <c r="M103">
        <f t="shared" si="210"/>
        <v>1</v>
      </c>
      <c r="N103">
        <f t="shared" ca="1" si="211"/>
        <v>909</v>
      </c>
      <c r="O103" t="str">
        <f t="shared" si="212"/>
        <v/>
      </c>
      <c r="P103">
        <f t="shared" si="213"/>
        <v>90.045000000000485</v>
      </c>
      <c r="Q103" s="7">
        <f t="shared" si="214"/>
        <v>23.669869024461519</v>
      </c>
      <c r="R103">
        <f t="shared" si="215"/>
        <v>5.999999999999979E-2</v>
      </c>
      <c r="S103">
        <f t="shared" si="216"/>
        <v>90.105000000000487</v>
      </c>
      <c r="T103" s="7">
        <f t="shared" si="217"/>
        <v>23.729869024461518</v>
      </c>
    </row>
    <row r="104" spans="1:20" x14ac:dyDescent="0.2">
      <c r="B104" s="61"/>
      <c r="D104" s="21"/>
      <c r="E104" s="4">
        <v>20</v>
      </c>
      <c r="F104" s="4">
        <v>947</v>
      </c>
      <c r="G104" s="6">
        <f t="shared" si="39"/>
        <v>0.40763888888888888</v>
      </c>
      <c r="H104" s="4">
        <v>1015</v>
      </c>
      <c r="I104" s="1">
        <f t="shared" si="195"/>
        <v>0.42708333333333331</v>
      </c>
      <c r="J104" s="1">
        <f t="shared" ref="J104:J105" si="218">IF(OR(B105&lt;&gt;"",E105=""),I104+TIME(0,5,0),"")</f>
        <v>0.43055555555555552</v>
      </c>
      <c r="K104" t="str">
        <f t="shared" ref="K104:K105" si="219">IF(AND(OR(AND(B104&lt;&gt;"",B105=""),AND(B104="",B105="")),E105&lt;&gt;""),(G105-I104)*1440,"")</f>
        <v/>
      </c>
      <c r="L104">
        <f t="shared" ref="L104:L105" si="220">(I104-G104)*1440</f>
        <v>27.999999999999979</v>
      </c>
      <c r="M104">
        <f t="shared" ref="M104:M105" si="221">IF(B104&lt;&gt;"",1,M103+1)</f>
        <v>2</v>
      </c>
      <c r="N104">
        <f t="shared" ref="N104:N105" ca="1" si="222">OFFSET(C104,-M104+1,0)</f>
        <v>909</v>
      </c>
      <c r="O104">
        <f t="shared" ref="O104:O105" ca="1" si="223">IF(J104&lt;&gt;"",(J104-VALUE(CONCATENATE(LEFT(N104,LEN(N104)-2),":",RIGHT(N104,2))))*1440,"")</f>
        <v>70.999999999999915</v>
      </c>
      <c r="P104">
        <f t="shared" ref="P104:P105" si="224">IF(K104&lt;&gt;"",(E104+E105)*K104/2,E104*5/2)</f>
        <v>50</v>
      </c>
      <c r="Q104" s="7">
        <f t="shared" ref="Q104:Q105" si="225">IF(K104&lt;&gt;"",(E105-E104)*K104/LN((E105+0.000001)/(E104+0.000001)),-5*(E104-0.000001)/(LN(1/E104)-13.8155))</f>
        <v>5.9484036251947776</v>
      </c>
      <c r="R104">
        <f t="shared" ref="R104:R105" si="226">(E104*L104)</f>
        <v>559.99999999999955</v>
      </c>
      <c r="S104">
        <f t="shared" ref="S104:S105" si="227">P104+R104</f>
        <v>609.99999999999955</v>
      </c>
      <c r="T104" s="7">
        <f t="shared" ref="T104:T105" si="228">Q104+R104</f>
        <v>565.94840362519437</v>
      </c>
    </row>
    <row r="105" spans="1:20" x14ac:dyDescent="0.2">
      <c r="B105" s="61">
        <v>43873</v>
      </c>
      <c r="C105">
        <v>1404</v>
      </c>
      <c r="D105" s="21"/>
      <c r="E105" s="31">
        <v>0.01</v>
      </c>
      <c r="F105" s="4">
        <v>1419</v>
      </c>
      <c r="G105" s="6">
        <f t="shared" si="39"/>
        <v>0.59652777777777777</v>
      </c>
      <c r="H105" s="4">
        <v>1631</v>
      </c>
      <c r="I105" s="1">
        <f t="shared" si="195"/>
        <v>0.68819444444444444</v>
      </c>
      <c r="J105" s="1">
        <f t="shared" si="218"/>
        <v>0.69166666666666665</v>
      </c>
      <c r="K105" t="str">
        <f t="shared" si="219"/>
        <v/>
      </c>
      <c r="L105">
        <f t="shared" si="220"/>
        <v>132</v>
      </c>
      <c r="M105">
        <f t="shared" si="221"/>
        <v>1</v>
      </c>
      <c r="N105">
        <f t="shared" ca="1" si="222"/>
        <v>1404</v>
      </c>
      <c r="O105">
        <f t="shared" ca="1" si="223"/>
        <v>151.99999999999994</v>
      </c>
      <c r="P105">
        <f t="shared" si="224"/>
        <v>2.5000000000000001E-2</v>
      </c>
      <c r="Q105" s="7">
        <f t="shared" si="225"/>
        <v>5.4281443780592247E-3</v>
      </c>
      <c r="R105">
        <f t="shared" si="226"/>
        <v>1.32</v>
      </c>
      <c r="S105">
        <f t="shared" si="227"/>
        <v>1.345</v>
      </c>
      <c r="T105" s="7">
        <f t="shared" si="228"/>
        <v>1.3254281443780593</v>
      </c>
    </row>
    <row r="106" spans="1:20" x14ac:dyDescent="0.2">
      <c r="A106">
        <v>1</v>
      </c>
      <c r="B106" s="61">
        <v>43874</v>
      </c>
      <c r="C106">
        <v>855</v>
      </c>
      <c r="D106" s="21" t="s">
        <v>41</v>
      </c>
      <c r="E106" s="4">
        <v>0.01</v>
      </c>
      <c r="F106" s="4">
        <v>911</v>
      </c>
      <c r="G106" s="6">
        <f t="shared" si="39"/>
        <v>0.38263888888888892</v>
      </c>
      <c r="H106" s="4">
        <v>914</v>
      </c>
      <c r="I106" s="1">
        <f t="shared" si="195"/>
        <v>0.38472222222222219</v>
      </c>
      <c r="J106" s="1" t="str">
        <f t="shared" ref="J106:J113" si="229">IF(OR(B107&lt;&gt;"",E107=""),I106+TIME(0,5,0),"")</f>
        <v/>
      </c>
      <c r="K106">
        <f t="shared" ref="K106:K113" si="230">IF(AND(OR(AND(B106&lt;&gt;"",B107=""),AND(B106="",B107="")),E107&lt;&gt;""),(G107-I106)*1440,"")</f>
        <v>12.000000000000037</v>
      </c>
      <c r="L106">
        <f t="shared" ref="L106:L113" si="231">(I106-G106)*1440</f>
        <v>2.9999999999999094</v>
      </c>
      <c r="M106">
        <f t="shared" ref="M106:M113" si="232">IF(B106&lt;&gt;"",1,M105+1)</f>
        <v>1</v>
      </c>
      <c r="N106">
        <f t="shared" ref="N106:N113" ca="1" si="233">OFFSET(C106,-M106+1,0)</f>
        <v>855</v>
      </c>
      <c r="O106" t="str">
        <f t="shared" ref="O106:O113" si="234">IF(J106&lt;&gt;"",(J106-VALUE(CONCATENATE(LEFT(N106,LEN(N106)-2),":",RIGHT(N106,2))))*1440,"")</f>
        <v/>
      </c>
      <c r="P106">
        <f t="shared" ref="P106:P113" si="235">IF(K106&lt;&gt;"",(E106+E107)*K106/2,E106*5/2)</f>
        <v>600.06000000000188</v>
      </c>
      <c r="Q106" s="7">
        <f t="shared" ref="Q106:Q113" si="236">IF(K106&lt;&gt;"",(E107-E106)*K106/LN((E107+0.000001)/(E106+0.000001)),-5*(E106-0.000001)/(LN(1/E106)-13.8155))</f>
        <v>130.27672998597816</v>
      </c>
      <c r="R106">
        <f t="shared" ref="R106:R113" si="237">(E106*L106)</f>
        <v>2.9999999999999093E-2</v>
      </c>
      <c r="S106">
        <f t="shared" ref="S106:S113" si="238">P106+R106</f>
        <v>600.09000000000185</v>
      </c>
      <c r="T106" s="7">
        <f t="shared" ref="T106:T113" si="239">Q106+R106</f>
        <v>130.30672998597817</v>
      </c>
    </row>
    <row r="107" spans="1:20" x14ac:dyDescent="0.2">
      <c r="B107" s="61"/>
      <c r="D107" s="21"/>
      <c r="E107" s="4">
        <v>100</v>
      </c>
      <c r="F107" s="4">
        <v>926</v>
      </c>
      <c r="G107" s="6">
        <f t="shared" ref="G107:G162" si="240">VALUE(CONCATENATE(LEFT(F107,LEN(F107)-2),":",RIGHT(F107,2)))</f>
        <v>0.39305555555555555</v>
      </c>
      <c r="H107" s="4">
        <v>1050</v>
      </c>
      <c r="I107" s="1">
        <f t="shared" si="195"/>
        <v>0.4513888888888889</v>
      </c>
      <c r="J107" s="1" t="str">
        <f t="shared" si="229"/>
        <v/>
      </c>
      <c r="K107">
        <f t="shared" si="230"/>
        <v>5.9999999999999787</v>
      </c>
      <c r="L107">
        <f t="shared" si="231"/>
        <v>84.000000000000028</v>
      </c>
      <c r="M107">
        <f t="shared" si="232"/>
        <v>2</v>
      </c>
      <c r="N107">
        <f t="shared" ca="1" si="233"/>
        <v>855</v>
      </c>
      <c r="O107" t="str">
        <f t="shared" si="234"/>
        <v/>
      </c>
      <c r="P107">
        <f t="shared" si="235"/>
        <v>899.99999999999682</v>
      </c>
      <c r="Q107" s="7">
        <f t="shared" si="236"/>
        <v>865.61703077748189</v>
      </c>
      <c r="R107">
        <f t="shared" si="237"/>
        <v>8400.0000000000036</v>
      </c>
      <c r="S107">
        <f t="shared" si="238"/>
        <v>9300</v>
      </c>
      <c r="T107" s="7">
        <f t="shared" si="239"/>
        <v>9265.6170307774846</v>
      </c>
    </row>
    <row r="108" spans="1:20" x14ac:dyDescent="0.2">
      <c r="B108" s="61"/>
      <c r="D108" s="21"/>
      <c r="E108" s="4">
        <v>200</v>
      </c>
      <c r="F108" s="4">
        <v>1056</v>
      </c>
      <c r="G108" s="6">
        <f t="shared" si="240"/>
        <v>0.45555555555555555</v>
      </c>
      <c r="H108" s="4">
        <v>1142</v>
      </c>
      <c r="I108" s="1">
        <f t="shared" si="195"/>
        <v>0.48749999999999999</v>
      </c>
      <c r="J108" s="1" t="str">
        <f t="shared" si="229"/>
        <v/>
      </c>
      <c r="K108">
        <f t="shared" si="230"/>
        <v>14.00000000000003</v>
      </c>
      <c r="L108">
        <f t="shared" si="231"/>
        <v>46</v>
      </c>
      <c r="M108">
        <f t="shared" si="232"/>
        <v>3</v>
      </c>
      <c r="N108">
        <f t="shared" ca="1" si="233"/>
        <v>855</v>
      </c>
      <c r="O108" t="str">
        <f t="shared" si="234"/>
        <v/>
      </c>
      <c r="P108">
        <f t="shared" si="235"/>
        <v>1407.000000000003</v>
      </c>
      <c r="Q108" s="7">
        <f t="shared" si="236"/>
        <v>525.82741471622296</v>
      </c>
      <c r="R108">
        <f t="shared" si="237"/>
        <v>9200</v>
      </c>
      <c r="S108">
        <f t="shared" si="238"/>
        <v>10607.000000000004</v>
      </c>
      <c r="T108" s="7">
        <f t="shared" si="239"/>
        <v>9725.8274147162228</v>
      </c>
    </row>
    <row r="109" spans="1:20" x14ac:dyDescent="0.2">
      <c r="B109" s="61"/>
      <c r="D109" s="21"/>
      <c r="E109" s="4">
        <v>1</v>
      </c>
      <c r="F109" s="4">
        <v>1156</v>
      </c>
      <c r="G109" s="6">
        <f t="shared" si="240"/>
        <v>0.49722222222222223</v>
      </c>
      <c r="H109" s="4">
        <v>1207</v>
      </c>
      <c r="I109" s="1">
        <f t="shared" si="195"/>
        <v>0.50486111111111109</v>
      </c>
      <c r="J109" s="1">
        <f t="shared" si="229"/>
        <v>0.5083333333333333</v>
      </c>
      <c r="K109" t="str">
        <f t="shared" si="230"/>
        <v/>
      </c>
      <c r="L109">
        <f t="shared" si="231"/>
        <v>10.999999999999961</v>
      </c>
      <c r="M109">
        <f t="shared" si="232"/>
        <v>4</v>
      </c>
      <c r="N109">
        <f t="shared" ca="1" si="233"/>
        <v>855</v>
      </c>
      <c r="O109">
        <f t="shared" ca="1" si="234"/>
        <v>197.00000000000003</v>
      </c>
      <c r="P109">
        <f t="shared" si="235"/>
        <v>2.5</v>
      </c>
      <c r="Q109" s="7">
        <f t="shared" si="236"/>
        <v>0.36191198291773735</v>
      </c>
      <c r="R109">
        <f t="shared" si="237"/>
        <v>10.999999999999961</v>
      </c>
      <c r="S109">
        <f t="shared" si="238"/>
        <v>13.499999999999961</v>
      </c>
      <c r="T109" s="7">
        <f t="shared" si="239"/>
        <v>11.361911982917698</v>
      </c>
    </row>
    <row r="110" spans="1:20" x14ac:dyDescent="0.2">
      <c r="B110" s="61">
        <v>43874</v>
      </c>
      <c r="C110">
        <v>1222</v>
      </c>
      <c r="D110" s="21"/>
      <c r="E110" s="31">
        <v>0.01</v>
      </c>
      <c r="F110" s="4">
        <v>1237</v>
      </c>
      <c r="G110" s="6">
        <f t="shared" si="240"/>
        <v>0.52569444444444446</v>
      </c>
      <c r="H110" s="4">
        <v>1501</v>
      </c>
      <c r="I110" s="1">
        <f t="shared" si="195"/>
        <v>0.62569444444444444</v>
      </c>
      <c r="J110" s="1">
        <f t="shared" si="229"/>
        <v>0.62916666666666665</v>
      </c>
      <c r="K110" t="str">
        <f t="shared" si="230"/>
        <v/>
      </c>
      <c r="L110">
        <f t="shared" si="231"/>
        <v>143.99999999999997</v>
      </c>
      <c r="M110">
        <f t="shared" si="232"/>
        <v>1</v>
      </c>
      <c r="N110">
        <f t="shared" ca="1" si="233"/>
        <v>1222</v>
      </c>
      <c r="O110">
        <f t="shared" ca="1" si="234"/>
        <v>163.99999999999989</v>
      </c>
      <c r="P110">
        <f t="shared" si="235"/>
        <v>2.5000000000000001E-2</v>
      </c>
      <c r="Q110" s="7">
        <f t="shared" si="236"/>
        <v>5.4281443780592247E-3</v>
      </c>
      <c r="R110">
        <f t="shared" si="237"/>
        <v>1.4399999999999997</v>
      </c>
      <c r="S110">
        <f t="shared" si="238"/>
        <v>1.4649999999999996</v>
      </c>
      <c r="T110" s="7">
        <f t="shared" si="239"/>
        <v>1.445428144378059</v>
      </c>
    </row>
    <row r="111" spans="1:20" x14ac:dyDescent="0.2">
      <c r="A111">
        <v>1</v>
      </c>
      <c r="B111" s="61">
        <v>43875</v>
      </c>
      <c r="C111">
        <v>901</v>
      </c>
      <c r="D111" s="21">
        <v>3</v>
      </c>
      <c r="E111" s="4">
        <v>0.01</v>
      </c>
      <c r="F111" s="4">
        <v>922</v>
      </c>
      <c r="G111" s="6">
        <f t="shared" si="240"/>
        <v>0.39027777777777778</v>
      </c>
      <c r="H111" s="4">
        <v>926</v>
      </c>
      <c r="I111" s="1">
        <f t="shared" si="195"/>
        <v>0.39305555555555555</v>
      </c>
      <c r="J111" s="1" t="str">
        <f t="shared" si="229"/>
        <v/>
      </c>
      <c r="K111">
        <f t="shared" si="230"/>
        <v>7.9999999999999716</v>
      </c>
      <c r="L111">
        <f t="shared" si="231"/>
        <v>3.9999999999999858</v>
      </c>
      <c r="M111">
        <f t="shared" si="232"/>
        <v>1</v>
      </c>
      <c r="N111">
        <f t="shared" ca="1" si="233"/>
        <v>901</v>
      </c>
      <c r="O111" t="str">
        <f t="shared" si="234"/>
        <v/>
      </c>
      <c r="P111">
        <f t="shared" si="235"/>
        <v>40.039999999999857</v>
      </c>
      <c r="Q111" s="7">
        <f t="shared" si="236"/>
        <v>11.569772311648126</v>
      </c>
      <c r="R111">
        <f t="shared" si="237"/>
        <v>3.9999999999999862E-2</v>
      </c>
      <c r="S111">
        <f t="shared" si="238"/>
        <v>40.079999999999856</v>
      </c>
      <c r="T111" s="7">
        <f t="shared" si="239"/>
        <v>11.609772311648126</v>
      </c>
    </row>
    <row r="112" spans="1:20" x14ac:dyDescent="0.2">
      <c r="B112" s="61"/>
      <c r="D112" s="21"/>
      <c r="E112" s="4">
        <v>10</v>
      </c>
      <c r="F112" s="4">
        <v>934</v>
      </c>
      <c r="G112" s="6">
        <f t="shared" si="240"/>
        <v>0.39861111111111108</v>
      </c>
      <c r="H112" s="4">
        <v>1018</v>
      </c>
      <c r="I112" s="1">
        <f t="shared" si="195"/>
        <v>0.4291666666666667</v>
      </c>
      <c r="J112" s="1">
        <f t="shared" si="229"/>
        <v>0.43263888888888891</v>
      </c>
      <c r="K112" t="str">
        <f t="shared" si="230"/>
        <v/>
      </c>
      <c r="L112">
        <f t="shared" si="231"/>
        <v>44.000000000000085</v>
      </c>
      <c r="M112">
        <f t="shared" si="232"/>
        <v>2</v>
      </c>
      <c r="N112">
        <f t="shared" ca="1" si="233"/>
        <v>901</v>
      </c>
      <c r="O112">
        <f t="shared" ca="1" si="234"/>
        <v>81.999999999999943</v>
      </c>
      <c r="P112">
        <f t="shared" si="235"/>
        <v>25</v>
      </c>
      <c r="Q112" s="7">
        <f t="shared" si="236"/>
        <v>3.1021051639523365</v>
      </c>
      <c r="R112">
        <f t="shared" si="237"/>
        <v>440.00000000000085</v>
      </c>
      <c r="S112">
        <f t="shared" si="238"/>
        <v>465.00000000000085</v>
      </c>
      <c r="T112" s="7">
        <f t="shared" si="239"/>
        <v>443.10210516395318</v>
      </c>
    </row>
    <row r="113" spans="1:20" x14ac:dyDescent="0.2">
      <c r="A113">
        <v>1</v>
      </c>
      <c r="B113" s="61">
        <v>43878</v>
      </c>
      <c r="C113">
        <v>1115</v>
      </c>
      <c r="D113" s="21" t="s">
        <v>42</v>
      </c>
      <c r="E113" s="4">
        <v>0.01</v>
      </c>
      <c r="F113" s="4">
        <v>1130</v>
      </c>
      <c r="G113" s="6">
        <f t="shared" si="240"/>
        <v>0.47916666666666669</v>
      </c>
      <c r="H113" s="4">
        <v>1132</v>
      </c>
      <c r="I113" s="1">
        <f t="shared" si="195"/>
        <v>0.48055555555555557</v>
      </c>
      <c r="J113" s="1" t="str">
        <f t="shared" si="229"/>
        <v/>
      </c>
      <c r="K113">
        <f t="shared" si="230"/>
        <v>1.9999999999999929</v>
      </c>
      <c r="L113">
        <f t="shared" si="231"/>
        <v>1.9999999999999929</v>
      </c>
      <c r="M113">
        <f t="shared" si="232"/>
        <v>1</v>
      </c>
      <c r="N113">
        <f t="shared" ca="1" si="233"/>
        <v>1115</v>
      </c>
      <c r="O113" t="str">
        <f t="shared" si="234"/>
        <v/>
      </c>
      <c r="P113">
        <f t="shared" si="235"/>
        <v>2.9999999999999891E-2</v>
      </c>
      <c r="Q113" s="7">
        <f t="shared" si="236"/>
        <v>2.8855982180796984E-2</v>
      </c>
      <c r="R113">
        <f t="shared" si="237"/>
        <v>1.9999999999999931E-2</v>
      </c>
      <c r="S113">
        <f t="shared" si="238"/>
        <v>4.9999999999999822E-2</v>
      </c>
      <c r="T113" s="7">
        <f t="shared" si="239"/>
        <v>4.8855982180796911E-2</v>
      </c>
    </row>
    <row r="114" spans="1:20" x14ac:dyDescent="0.2">
      <c r="B114" s="61"/>
      <c r="D114" s="21"/>
      <c r="E114" s="4">
        <v>0.02</v>
      </c>
      <c r="F114" s="4">
        <v>1134</v>
      </c>
      <c r="G114" s="6">
        <f t="shared" si="240"/>
        <v>0.48194444444444445</v>
      </c>
      <c r="H114" s="4">
        <v>1150</v>
      </c>
      <c r="I114" s="1">
        <f t="shared" si="195"/>
        <v>0.49305555555555558</v>
      </c>
      <c r="J114" s="1">
        <f t="shared" ref="J114:J122" si="241">IF(OR(B115&lt;&gt;"",E115=""),I114+TIME(0,5,0),"")</f>
        <v>0.49652777777777779</v>
      </c>
      <c r="K114" t="str">
        <f t="shared" ref="K114:K122" si="242">IF(AND(OR(AND(B114&lt;&gt;"",B115=""),AND(B114="",B115="")),E115&lt;&gt;""),(G115-I114)*1440,"")</f>
        <v/>
      </c>
      <c r="L114">
        <f t="shared" ref="L114:L122" si="243">(I114-G114)*1440</f>
        <v>16.000000000000021</v>
      </c>
      <c r="M114">
        <f t="shared" ref="M114:M122" si="244">IF(B114&lt;&gt;"",1,M113+1)</f>
        <v>2</v>
      </c>
      <c r="N114">
        <f t="shared" ref="N114:N122" ca="1" si="245">OFFSET(C114,-M114+1,0)</f>
        <v>1115</v>
      </c>
      <c r="O114">
        <f t="shared" ref="O114:O122" ca="1" si="246">IF(J114&lt;&gt;"",(J114-VALUE(CONCATENATE(LEFT(N114,LEN(N114)-2),":",RIGHT(N114,2))))*1440,"")</f>
        <v>40.000000000000014</v>
      </c>
      <c r="P114">
        <f t="shared" ref="P114:P122" si="247">IF(K114&lt;&gt;"",(E114+E115)*K114/2,E114*5/2)</f>
        <v>0.05</v>
      </c>
      <c r="Q114" s="7">
        <f t="shared" ref="Q114:Q122" si="248">IF(K114&lt;&gt;"",(E115-E114)*K114/LN((E115+0.000001)/(E114+0.000001)),-5*(E114-0.000001)/(LN(1/E114)-13.8155))</f>
        <v>1.0096958881694557E-2</v>
      </c>
      <c r="R114">
        <f t="shared" ref="R114:R122" si="249">(E114*L114)</f>
        <v>0.32000000000000045</v>
      </c>
      <c r="S114">
        <f t="shared" ref="S114:S122" si="250">P114+R114</f>
        <v>0.37000000000000044</v>
      </c>
      <c r="T114" s="7">
        <f t="shared" ref="T114:T122" si="251">Q114+R114</f>
        <v>0.33009695888169499</v>
      </c>
    </row>
    <row r="115" spans="1:20" x14ac:dyDescent="0.2">
      <c r="B115" s="61">
        <v>43878</v>
      </c>
      <c r="C115">
        <v>1315</v>
      </c>
      <c r="D115" s="21"/>
      <c r="E115" s="4">
        <v>100</v>
      </c>
      <c r="F115" s="4">
        <v>1338</v>
      </c>
      <c r="G115" s="6">
        <f t="shared" si="240"/>
        <v>0.56805555555555554</v>
      </c>
      <c r="H115" s="4">
        <v>1341</v>
      </c>
      <c r="I115" s="1">
        <f t="shared" si="195"/>
        <v>0.57013888888888886</v>
      </c>
      <c r="J115" s="1" t="str">
        <f t="shared" si="241"/>
        <v/>
      </c>
      <c r="K115">
        <f t="shared" si="242"/>
        <v>2.9999999999999893</v>
      </c>
      <c r="L115">
        <f t="shared" si="243"/>
        <v>2.9999999999999893</v>
      </c>
      <c r="M115">
        <f t="shared" si="244"/>
        <v>1</v>
      </c>
      <c r="N115">
        <f t="shared" ca="1" si="245"/>
        <v>1315</v>
      </c>
      <c r="O115" t="str">
        <f t="shared" si="246"/>
        <v/>
      </c>
      <c r="P115">
        <f t="shared" si="247"/>
        <v>449.99999999999841</v>
      </c>
      <c r="Q115" s="7">
        <f t="shared" si="248"/>
        <v>432.80851538874094</v>
      </c>
      <c r="R115">
        <f t="shared" si="249"/>
        <v>299.99999999999892</v>
      </c>
      <c r="S115">
        <f t="shared" si="250"/>
        <v>749.99999999999727</v>
      </c>
      <c r="T115" s="7">
        <f t="shared" si="251"/>
        <v>732.80851538873981</v>
      </c>
    </row>
    <row r="116" spans="1:20" x14ac:dyDescent="0.2">
      <c r="B116" s="61"/>
      <c r="D116" s="21"/>
      <c r="E116" s="4">
        <v>200</v>
      </c>
      <c r="F116" s="4">
        <v>1344</v>
      </c>
      <c r="G116" s="6">
        <f t="shared" si="240"/>
        <v>0.57222222222222219</v>
      </c>
      <c r="H116" s="4">
        <v>1408</v>
      </c>
      <c r="I116" s="1">
        <f t="shared" si="195"/>
        <v>0.58888888888888891</v>
      </c>
      <c r="J116" s="1" t="str">
        <f t="shared" si="241"/>
        <v/>
      </c>
      <c r="K116">
        <f t="shared" si="242"/>
        <v>11.999999999999957</v>
      </c>
      <c r="L116">
        <f t="shared" si="243"/>
        <v>24.000000000000075</v>
      </c>
      <c r="M116">
        <f t="shared" si="244"/>
        <v>2</v>
      </c>
      <c r="N116">
        <f t="shared" ca="1" si="245"/>
        <v>1315</v>
      </c>
      <c r="O116" t="str">
        <f t="shared" si="246"/>
        <v/>
      </c>
      <c r="P116">
        <f t="shared" si="247"/>
        <v>1799.9999999999936</v>
      </c>
      <c r="Q116" s="7">
        <f t="shared" si="248"/>
        <v>1731.2340615549638</v>
      </c>
      <c r="R116">
        <f t="shared" si="249"/>
        <v>4800.0000000000146</v>
      </c>
      <c r="S116">
        <f t="shared" si="250"/>
        <v>6600.0000000000082</v>
      </c>
      <c r="T116" s="7">
        <f t="shared" si="251"/>
        <v>6531.2340615549783</v>
      </c>
    </row>
    <row r="117" spans="1:20" x14ac:dyDescent="0.2">
      <c r="B117" s="61"/>
      <c r="D117" s="21"/>
      <c r="E117" s="4">
        <v>100</v>
      </c>
      <c r="F117" s="4">
        <v>1420</v>
      </c>
      <c r="G117" s="6">
        <f t="shared" si="240"/>
        <v>0.59722222222222221</v>
      </c>
      <c r="H117" s="4">
        <v>1437</v>
      </c>
      <c r="I117" s="1">
        <f t="shared" si="195"/>
        <v>0.60902777777777783</v>
      </c>
      <c r="J117" s="1" t="str">
        <f t="shared" si="241"/>
        <v/>
      </c>
      <c r="K117">
        <f t="shared" si="242"/>
        <v>7.9999999999999716</v>
      </c>
      <c r="L117">
        <f t="shared" si="243"/>
        <v>17.000000000000099</v>
      </c>
      <c r="M117">
        <f t="shared" si="244"/>
        <v>3</v>
      </c>
      <c r="N117">
        <f t="shared" ca="1" si="245"/>
        <v>1315</v>
      </c>
      <c r="O117" t="str">
        <f t="shared" si="246"/>
        <v/>
      </c>
      <c r="P117">
        <f t="shared" si="247"/>
        <v>1199.9999999999957</v>
      </c>
      <c r="Q117" s="7">
        <f t="shared" si="248"/>
        <v>1154.1560410366426</v>
      </c>
      <c r="R117">
        <f t="shared" si="249"/>
        <v>1700.00000000001</v>
      </c>
      <c r="S117">
        <f t="shared" si="250"/>
        <v>2900.0000000000055</v>
      </c>
      <c r="T117" s="7">
        <f t="shared" si="251"/>
        <v>2854.1560410366528</v>
      </c>
    </row>
    <row r="118" spans="1:20" x14ac:dyDescent="0.2">
      <c r="B118" s="61"/>
      <c r="D118" s="21"/>
      <c r="E118" s="4">
        <v>200</v>
      </c>
      <c r="F118" s="4">
        <v>1445</v>
      </c>
      <c r="G118" s="6">
        <f t="shared" si="240"/>
        <v>0.61458333333333337</v>
      </c>
      <c r="H118" s="4">
        <v>1455</v>
      </c>
      <c r="I118" s="1">
        <f t="shared" si="195"/>
        <v>0.62152777777777779</v>
      </c>
      <c r="J118" s="1" t="str">
        <f t="shared" si="241"/>
        <v/>
      </c>
      <c r="K118">
        <f t="shared" si="242"/>
        <v>10.999999999999961</v>
      </c>
      <c r="L118">
        <f t="shared" si="243"/>
        <v>9.9999999999999645</v>
      </c>
      <c r="M118">
        <f t="shared" si="244"/>
        <v>4</v>
      </c>
      <c r="N118">
        <f t="shared" ca="1" si="245"/>
        <v>1315</v>
      </c>
      <c r="O118" t="str">
        <f t="shared" si="246"/>
        <v/>
      </c>
      <c r="P118">
        <f t="shared" si="247"/>
        <v>1209.9999999999957</v>
      </c>
      <c r="Q118" s="7">
        <f t="shared" si="248"/>
        <v>859.90309097373779</v>
      </c>
      <c r="R118">
        <f t="shared" si="249"/>
        <v>1999.999999999993</v>
      </c>
      <c r="S118">
        <f t="shared" si="250"/>
        <v>3209.9999999999886</v>
      </c>
      <c r="T118" s="7">
        <f t="shared" si="251"/>
        <v>2859.9030909737307</v>
      </c>
    </row>
    <row r="119" spans="1:20" x14ac:dyDescent="0.2">
      <c r="B119" s="61"/>
      <c r="D119" s="21"/>
      <c r="E119" s="4">
        <v>20</v>
      </c>
      <c r="F119" s="4">
        <v>1506</v>
      </c>
      <c r="G119" s="6">
        <f t="shared" si="240"/>
        <v>0.62916666666666665</v>
      </c>
      <c r="H119" s="4">
        <v>1516</v>
      </c>
      <c r="I119" s="1">
        <f t="shared" si="195"/>
        <v>0.63611111111111118</v>
      </c>
      <c r="J119" s="1" t="str">
        <f t="shared" si="241"/>
        <v/>
      </c>
      <c r="K119">
        <f t="shared" si="242"/>
        <v>5.9999999999999787</v>
      </c>
      <c r="L119">
        <f t="shared" si="243"/>
        <v>10.000000000000124</v>
      </c>
      <c r="M119">
        <f t="shared" si="244"/>
        <v>5</v>
      </c>
      <c r="N119">
        <f t="shared" ca="1" si="245"/>
        <v>1315</v>
      </c>
      <c r="O119" t="str">
        <f t="shared" si="246"/>
        <v/>
      </c>
      <c r="P119">
        <f t="shared" si="247"/>
        <v>659.99999999999761</v>
      </c>
      <c r="Q119" s="7">
        <f t="shared" si="248"/>
        <v>469.03804962203878</v>
      </c>
      <c r="R119">
        <f t="shared" si="249"/>
        <v>200.0000000000025</v>
      </c>
      <c r="S119">
        <f t="shared" si="250"/>
        <v>860.00000000000011</v>
      </c>
      <c r="T119" s="7">
        <f t="shared" si="251"/>
        <v>669.03804962204129</v>
      </c>
    </row>
    <row r="120" spans="1:20" x14ac:dyDescent="0.2">
      <c r="B120" s="61"/>
      <c r="D120" s="21"/>
      <c r="E120" s="4">
        <v>200</v>
      </c>
      <c r="F120" s="4">
        <v>1522</v>
      </c>
      <c r="G120" s="6">
        <f t="shared" si="240"/>
        <v>0.64027777777777783</v>
      </c>
      <c r="H120" s="4">
        <v>1530</v>
      </c>
      <c r="I120" s="1">
        <f t="shared" si="195"/>
        <v>0.64583333333333337</v>
      </c>
      <c r="J120" s="1" t="str">
        <f t="shared" si="241"/>
        <v/>
      </c>
      <c r="K120">
        <f t="shared" si="242"/>
        <v>9.9999999999999645</v>
      </c>
      <c r="L120">
        <f t="shared" si="243"/>
        <v>7.9999999999999716</v>
      </c>
      <c r="M120">
        <f t="shared" si="244"/>
        <v>6</v>
      </c>
      <c r="N120">
        <f t="shared" ca="1" si="245"/>
        <v>1315</v>
      </c>
      <c r="O120" t="str">
        <f t="shared" si="246"/>
        <v/>
      </c>
      <c r="P120">
        <f t="shared" si="247"/>
        <v>1049.9999999999964</v>
      </c>
      <c r="Q120" s="7">
        <f t="shared" si="248"/>
        <v>634.23560143387067</v>
      </c>
      <c r="R120">
        <f t="shared" si="249"/>
        <v>1599.9999999999943</v>
      </c>
      <c r="S120">
        <f t="shared" si="250"/>
        <v>2649.9999999999909</v>
      </c>
      <c r="T120" s="7">
        <f t="shared" si="251"/>
        <v>2234.2356014338648</v>
      </c>
    </row>
    <row r="121" spans="1:20" x14ac:dyDescent="0.2">
      <c r="B121" s="61"/>
      <c r="D121" s="21"/>
      <c r="E121" s="4">
        <v>10</v>
      </c>
      <c r="F121" s="4">
        <v>1540</v>
      </c>
      <c r="G121" s="6">
        <f t="shared" si="240"/>
        <v>0.65277777777777779</v>
      </c>
      <c r="H121" s="4">
        <v>1549</v>
      </c>
      <c r="I121" s="1">
        <f t="shared" si="195"/>
        <v>0.65902777777777777</v>
      </c>
      <c r="J121" s="1" t="str">
        <f t="shared" si="241"/>
        <v/>
      </c>
      <c r="K121">
        <f t="shared" si="242"/>
        <v>5.9999999999999787</v>
      </c>
      <c r="L121">
        <f t="shared" si="243"/>
        <v>8.999999999999968</v>
      </c>
      <c r="M121">
        <f t="shared" si="244"/>
        <v>7</v>
      </c>
      <c r="N121">
        <f t="shared" ca="1" si="245"/>
        <v>1315</v>
      </c>
      <c r="O121" t="str">
        <f t="shared" si="246"/>
        <v/>
      </c>
      <c r="P121">
        <f t="shared" si="247"/>
        <v>88.499999999999687</v>
      </c>
      <c r="Q121" s="7">
        <f t="shared" si="248"/>
        <v>85.351148809608674</v>
      </c>
      <c r="R121">
        <f t="shared" si="249"/>
        <v>89.999999999999687</v>
      </c>
      <c r="S121">
        <f t="shared" si="250"/>
        <v>178.49999999999937</v>
      </c>
      <c r="T121" s="7">
        <f t="shared" si="251"/>
        <v>175.35114880960836</v>
      </c>
    </row>
    <row r="122" spans="1:20" x14ac:dyDescent="0.2">
      <c r="B122" s="61"/>
      <c r="D122" s="21"/>
      <c r="E122" s="4">
        <v>19.5</v>
      </c>
      <c r="F122" s="4">
        <v>1555</v>
      </c>
      <c r="G122" s="6">
        <f t="shared" si="240"/>
        <v>0.66319444444444442</v>
      </c>
      <c r="H122" s="4">
        <v>1606</v>
      </c>
      <c r="I122" s="1">
        <f t="shared" si="195"/>
        <v>0.67083333333333339</v>
      </c>
      <c r="J122" s="1">
        <f t="shared" si="241"/>
        <v>0.6743055555555556</v>
      </c>
      <c r="K122" t="str">
        <f t="shared" si="242"/>
        <v/>
      </c>
      <c r="L122">
        <f t="shared" si="243"/>
        <v>11.000000000000121</v>
      </c>
      <c r="M122">
        <f t="shared" si="244"/>
        <v>8</v>
      </c>
      <c r="N122">
        <f t="shared" ca="1" si="245"/>
        <v>1315</v>
      </c>
      <c r="O122">
        <f t="shared" ca="1" si="246"/>
        <v>176</v>
      </c>
      <c r="P122">
        <f t="shared" si="247"/>
        <v>48.75</v>
      </c>
      <c r="Q122" s="7">
        <f t="shared" si="248"/>
        <v>5.808441071231857</v>
      </c>
      <c r="R122">
        <f t="shared" si="249"/>
        <v>214.50000000000236</v>
      </c>
      <c r="S122">
        <f t="shared" si="250"/>
        <v>263.25000000000239</v>
      </c>
      <c r="T122" s="7">
        <f t="shared" si="251"/>
        <v>220.30844107123423</v>
      </c>
    </row>
    <row r="123" spans="1:20" x14ac:dyDescent="0.2">
      <c r="A123">
        <v>1</v>
      </c>
      <c r="B123" s="61">
        <v>43879</v>
      </c>
      <c r="C123">
        <v>903</v>
      </c>
      <c r="D123" s="21" t="s">
        <v>40</v>
      </c>
      <c r="E123" s="4">
        <v>0.01</v>
      </c>
      <c r="F123" s="4">
        <v>922</v>
      </c>
      <c r="G123" s="6">
        <f t="shared" si="240"/>
        <v>0.39027777777777778</v>
      </c>
      <c r="H123" s="4">
        <v>927</v>
      </c>
      <c r="I123" s="1">
        <f t="shared" si="195"/>
        <v>0.39374999999999999</v>
      </c>
      <c r="J123" s="1" t="str">
        <f t="shared" ref="J123:J139" si="252">IF(OR(B124&lt;&gt;"",E124=""),I123+TIME(0,5,0),"")</f>
        <v/>
      </c>
      <c r="K123">
        <f t="shared" ref="K123:K139" si="253">IF(AND(OR(AND(B123&lt;&gt;"",B124=""),AND(B123="",B124="")),E124&lt;&gt;""),(G124-I123)*1440,"")</f>
        <v>10.999999999999961</v>
      </c>
      <c r="L123">
        <f t="shared" ref="L123:L139" si="254">(I123-G123)*1440</f>
        <v>4.9999999999999822</v>
      </c>
      <c r="M123">
        <f t="shared" ref="M123:M139" si="255">IF(B123&lt;&gt;"",1,M122+1)</f>
        <v>1</v>
      </c>
      <c r="N123">
        <f t="shared" ref="N123:N139" ca="1" si="256">OFFSET(C123,-M123+1,0)</f>
        <v>903</v>
      </c>
      <c r="O123" t="str">
        <f t="shared" ref="O123:O139" si="257">IF(J123&lt;&gt;"",(J123-VALUE(CONCATENATE(LEFT(N123,LEN(N123)-2),":",RIGHT(N123,2))))*1440,"")</f>
        <v/>
      </c>
      <c r="P123">
        <f t="shared" ref="P123:P139" si="258">IF(K123&lt;&gt;"",(E123+E124)*K123/2,E123*5/2)</f>
        <v>3.354999999999988</v>
      </c>
      <c r="Q123" s="7">
        <f t="shared" ref="Q123:Q139" si="259">IF(K123&lt;&gt;"",(E124-E123)*K123/LN((E124+0.000001)/(E123+0.000001)),-5*(E123-0.000001)/(LN(1/E123)-13.8155))</f>
        <v>1.5851513634631647</v>
      </c>
      <c r="R123">
        <f t="shared" ref="R123:R139" si="260">(E123*L123)</f>
        <v>4.9999999999999822E-2</v>
      </c>
      <c r="S123">
        <f t="shared" ref="S123:S139" si="261">P123+R123</f>
        <v>3.4049999999999878</v>
      </c>
      <c r="T123" s="7">
        <f t="shared" ref="T123:T139" si="262">Q123+R123</f>
        <v>1.6351513634631645</v>
      </c>
    </row>
    <row r="124" spans="1:20" x14ac:dyDescent="0.2">
      <c r="B124" s="61"/>
      <c r="D124" s="21"/>
      <c r="E124" s="4">
        <v>0.6</v>
      </c>
      <c r="F124" s="4">
        <v>938</v>
      </c>
      <c r="G124" s="6">
        <f t="shared" si="240"/>
        <v>0.40138888888888885</v>
      </c>
      <c r="H124" s="4">
        <v>952</v>
      </c>
      <c r="I124" s="1">
        <f t="shared" si="195"/>
        <v>0.41111111111111115</v>
      </c>
      <c r="J124" s="1" t="str">
        <f t="shared" si="252"/>
        <v/>
      </c>
      <c r="K124">
        <f t="shared" si="253"/>
        <v>10.999999999999961</v>
      </c>
      <c r="L124">
        <f t="shared" si="254"/>
        <v>14.00000000000011</v>
      </c>
      <c r="M124">
        <f t="shared" si="255"/>
        <v>2</v>
      </c>
      <c r="N124">
        <f t="shared" ca="1" si="256"/>
        <v>903</v>
      </c>
      <c r="O124" t="str">
        <f t="shared" si="257"/>
        <v/>
      </c>
      <c r="P124">
        <f t="shared" si="258"/>
        <v>223.29999999999922</v>
      </c>
      <c r="Q124" s="7">
        <f t="shared" si="259"/>
        <v>103.19776302839094</v>
      </c>
      <c r="R124">
        <f t="shared" si="260"/>
        <v>8.4000000000000661</v>
      </c>
      <c r="S124">
        <f t="shared" si="261"/>
        <v>231.69999999999928</v>
      </c>
      <c r="T124" s="7">
        <f t="shared" si="262"/>
        <v>111.597763028391</v>
      </c>
    </row>
    <row r="125" spans="1:20" x14ac:dyDescent="0.2">
      <c r="B125" s="61"/>
      <c r="D125" s="21"/>
      <c r="E125" s="4">
        <v>40</v>
      </c>
      <c r="F125" s="4">
        <v>1003</v>
      </c>
      <c r="G125" s="6">
        <f t="shared" si="240"/>
        <v>0.41875000000000001</v>
      </c>
      <c r="H125" s="4">
        <v>1012</v>
      </c>
      <c r="I125" s="1">
        <f t="shared" si="195"/>
        <v>0.42499999999999999</v>
      </c>
      <c r="J125" s="1" t="str">
        <f t="shared" si="252"/>
        <v/>
      </c>
      <c r="K125">
        <f t="shared" si="253"/>
        <v>10.000000000000044</v>
      </c>
      <c r="L125">
        <f t="shared" si="254"/>
        <v>8.999999999999968</v>
      </c>
      <c r="M125">
        <f t="shared" si="255"/>
        <v>3</v>
      </c>
      <c r="N125">
        <f t="shared" ca="1" si="256"/>
        <v>903</v>
      </c>
      <c r="O125" t="str">
        <f t="shared" si="257"/>
        <v/>
      </c>
      <c r="P125">
        <f t="shared" si="258"/>
        <v>290.00000000000131</v>
      </c>
      <c r="Q125" s="7">
        <f t="shared" si="259"/>
        <v>275.51394865765116</v>
      </c>
      <c r="R125">
        <f t="shared" si="260"/>
        <v>359.99999999999875</v>
      </c>
      <c r="S125">
        <f t="shared" si="261"/>
        <v>650</v>
      </c>
      <c r="T125" s="7">
        <f t="shared" si="262"/>
        <v>635.51394865764996</v>
      </c>
    </row>
    <row r="126" spans="1:20" x14ac:dyDescent="0.2">
      <c r="B126" s="61"/>
      <c r="D126" s="21"/>
      <c r="E126" s="4">
        <v>18</v>
      </c>
      <c r="F126" s="4">
        <v>1022</v>
      </c>
      <c r="G126" s="6">
        <f t="shared" si="240"/>
        <v>0.43194444444444446</v>
      </c>
      <c r="H126" s="4">
        <v>1028</v>
      </c>
      <c r="I126" s="1">
        <f t="shared" si="195"/>
        <v>0.43611111111111112</v>
      </c>
      <c r="J126" s="1" t="str">
        <f t="shared" si="252"/>
        <v/>
      </c>
      <c r="K126">
        <f t="shared" si="253"/>
        <v>7.0000000000000551</v>
      </c>
      <c r="L126">
        <f t="shared" si="254"/>
        <v>5.9999999999999787</v>
      </c>
      <c r="M126">
        <f t="shared" si="255"/>
        <v>4</v>
      </c>
      <c r="N126">
        <f t="shared" ca="1" si="256"/>
        <v>903</v>
      </c>
      <c r="O126" t="str">
        <f t="shared" si="257"/>
        <v/>
      </c>
      <c r="P126">
        <f t="shared" si="258"/>
        <v>413.00000000000324</v>
      </c>
      <c r="Q126" s="7">
        <f t="shared" si="259"/>
        <v>334.73322919222511</v>
      </c>
      <c r="R126">
        <f t="shared" si="260"/>
        <v>107.99999999999962</v>
      </c>
      <c r="S126">
        <f t="shared" si="261"/>
        <v>521.00000000000284</v>
      </c>
      <c r="T126" s="7">
        <f t="shared" si="262"/>
        <v>442.73322919222471</v>
      </c>
    </row>
    <row r="127" spans="1:20" x14ac:dyDescent="0.2">
      <c r="B127" s="61"/>
      <c r="D127" s="21"/>
      <c r="E127" s="4">
        <v>100</v>
      </c>
      <c r="F127" s="4">
        <v>1035</v>
      </c>
      <c r="G127" s="6">
        <f t="shared" si="240"/>
        <v>0.44097222222222227</v>
      </c>
      <c r="H127" s="4">
        <v>1039</v>
      </c>
      <c r="I127" s="1">
        <f t="shared" si="195"/>
        <v>0.44375000000000003</v>
      </c>
      <c r="J127" s="1">
        <f t="shared" si="252"/>
        <v>0.44722222222222224</v>
      </c>
      <c r="K127" t="str">
        <f t="shared" si="253"/>
        <v/>
      </c>
      <c r="L127">
        <f t="shared" si="254"/>
        <v>3.9999999999999858</v>
      </c>
      <c r="M127">
        <f t="shared" si="255"/>
        <v>5</v>
      </c>
      <c r="N127">
        <f t="shared" ca="1" si="256"/>
        <v>903</v>
      </c>
      <c r="O127">
        <f t="shared" ca="1" si="257"/>
        <v>100.99999999999996</v>
      </c>
      <c r="P127">
        <f t="shared" si="258"/>
        <v>250</v>
      </c>
      <c r="Q127" s="7">
        <f t="shared" si="259"/>
        <v>27.143420404993254</v>
      </c>
      <c r="R127">
        <f t="shared" si="260"/>
        <v>399.99999999999858</v>
      </c>
      <c r="S127">
        <f t="shared" si="261"/>
        <v>649.99999999999864</v>
      </c>
      <c r="T127" s="7">
        <f t="shared" si="262"/>
        <v>427.14342040499184</v>
      </c>
    </row>
    <row r="128" spans="1:20" x14ac:dyDescent="0.2">
      <c r="B128" s="61">
        <v>43879</v>
      </c>
      <c r="C128">
        <v>1122</v>
      </c>
      <c r="D128" s="21"/>
      <c r="E128" s="4">
        <v>10</v>
      </c>
      <c r="F128" s="4">
        <v>1151</v>
      </c>
      <c r="G128" s="6">
        <f t="shared" si="240"/>
        <v>0.49374999999999997</v>
      </c>
      <c r="H128" s="4">
        <v>1156</v>
      </c>
      <c r="I128" s="1">
        <f t="shared" si="195"/>
        <v>0.49722222222222223</v>
      </c>
      <c r="J128" s="1" t="str">
        <f t="shared" si="252"/>
        <v/>
      </c>
      <c r="K128">
        <f t="shared" si="253"/>
        <v>4.9999999999999822</v>
      </c>
      <c r="L128">
        <f t="shared" si="254"/>
        <v>5.0000000000000622</v>
      </c>
      <c r="M128">
        <f t="shared" si="255"/>
        <v>1</v>
      </c>
      <c r="N128">
        <f t="shared" ca="1" si="256"/>
        <v>1122</v>
      </c>
      <c r="O128" t="str">
        <f t="shared" si="257"/>
        <v/>
      </c>
      <c r="P128">
        <f t="shared" si="258"/>
        <v>149.99999999999946</v>
      </c>
      <c r="Q128" s="7">
        <f t="shared" si="259"/>
        <v>124.26699308883546</v>
      </c>
      <c r="R128">
        <f t="shared" si="260"/>
        <v>50.000000000000625</v>
      </c>
      <c r="S128">
        <f t="shared" si="261"/>
        <v>200.00000000000009</v>
      </c>
      <c r="T128" s="7">
        <f t="shared" si="262"/>
        <v>174.2669930888361</v>
      </c>
    </row>
    <row r="129" spans="1:20" x14ac:dyDescent="0.2">
      <c r="B129" s="61"/>
      <c r="D129" s="21"/>
      <c r="E129" s="4">
        <v>50</v>
      </c>
      <c r="F129" s="4">
        <v>1201</v>
      </c>
      <c r="G129" s="6">
        <f t="shared" si="240"/>
        <v>0.50069444444444444</v>
      </c>
      <c r="H129" s="4">
        <v>1213</v>
      </c>
      <c r="I129" s="1">
        <f t="shared" si="195"/>
        <v>0.50902777777777775</v>
      </c>
      <c r="J129" s="1">
        <f t="shared" si="252"/>
        <v>0.51249999999999996</v>
      </c>
      <c r="K129" t="str">
        <f t="shared" si="253"/>
        <v/>
      </c>
      <c r="L129">
        <f t="shared" si="254"/>
        <v>11.999999999999957</v>
      </c>
      <c r="M129">
        <f t="shared" si="255"/>
        <v>2</v>
      </c>
      <c r="N129">
        <f t="shared" ca="1" si="256"/>
        <v>1122</v>
      </c>
      <c r="O129">
        <f t="shared" ca="1" si="257"/>
        <v>55.999999999999879</v>
      </c>
      <c r="P129">
        <f t="shared" si="258"/>
        <v>125</v>
      </c>
      <c r="Q129" s="7">
        <f t="shared" si="259"/>
        <v>14.102364719732718</v>
      </c>
      <c r="R129">
        <f t="shared" si="260"/>
        <v>599.99999999999784</v>
      </c>
      <c r="S129">
        <f t="shared" si="261"/>
        <v>724.99999999999784</v>
      </c>
      <c r="T129" s="7">
        <f t="shared" si="262"/>
        <v>614.10236471973053</v>
      </c>
    </row>
    <row r="130" spans="1:20" x14ac:dyDescent="0.2">
      <c r="B130" s="61">
        <v>43879</v>
      </c>
      <c r="C130">
        <v>1409</v>
      </c>
      <c r="D130" s="21"/>
      <c r="E130" s="4">
        <v>0.01</v>
      </c>
      <c r="F130" s="4">
        <v>1433</v>
      </c>
      <c r="G130" s="6">
        <f t="shared" si="240"/>
        <v>0.60625000000000007</v>
      </c>
      <c r="H130" s="4">
        <v>1454</v>
      </c>
      <c r="I130" s="1">
        <f t="shared" si="195"/>
        <v>0.62083333333333335</v>
      </c>
      <c r="J130" s="1" t="str">
        <f t="shared" si="252"/>
        <v/>
      </c>
      <c r="K130">
        <f t="shared" si="253"/>
        <v>15.999999999999943</v>
      </c>
      <c r="L130">
        <f t="shared" si="254"/>
        <v>20.999999999999925</v>
      </c>
      <c r="M130">
        <f t="shared" si="255"/>
        <v>1</v>
      </c>
      <c r="N130">
        <f t="shared" ca="1" si="256"/>
        <v>1409</v>
      </c>
      <c r="O130" t="str">
        <f t="shared" si="257"/>
        <v/>
      </c>
      <c r="P130">
        <f t="shared" si="258"/>
        <v>600.07999999999788</v>
      </c>
      <c r="Q130" s="7">
        <f t="shared" si="259"/>
        <v>134.47264307577163</v>
      </c>
      <c r="R130">
        <f t="shared" si="260"/>
        <v>0.20999999999999927</v>
      </c>
      <c r="S130">
        <f t="shared" si="261"/>
        <v>600.28999999999792</v>
      </c>
      <c r="T130" s="7">
        <f t="shared" si="262"/>
        <v>134.68264307577164</v>
      </c>
    </row>
    <row r="131" spans="1:20" x14ac:dyDescent="0.2">
      <c r="B131" s="61"/>
      <c r="D131" s="21"/>
      <c r="E131" s="4">
        <v>75</v>
      </c>
      <c r="F131" s="4">
        <v>1510</v>
      </c>
      <c r="G131" s="6">
        <f t="shared" si="240"/>
        <v>0.63194444444444442</v>
      </c>
      <c r="H131" s="4">
        <v>1522</v>
      </c>
      <c r="I131" s="1">
        <f t="shared" si="195"/>
        <v>0.64027777777777783</v>
      </c>
      <c r="J131" s="1" t="str">
        <f t="shared" si="252"/>
        <v/>
      </c>
      <c r="K131">
        <f t="shared" si="253"/>
        <v>11.999999999999957</v>
      </c>
      <c r="L131">
        <f t="shared" si="254"/>
        <v>12.000000000000117</v>
      </c>
      <c r="M131">
        <f t="shared" si="255"/>
        <v>2</v>
      </c>
      <c r="N131">
        <f t="shared" ca="1" si="256"/>
        <v>1409</v>
      </c>
      <c r="O131" t="str">
        <f t="shared" si="257"/>
        <v/>
      </c>
      <c r="P131">
        <f t="shared" si="258"/>
        <v>457.25999999999834</v>
      </c>
      <c r="Q131" s="7">
        <f t="shared" si="259"/>
        <v>214.56470797314219</v>
      </c>
      <c r="R131">
        <f t="shared" si="260"/>
        <v>900.00000000000875</v>
      </c>
      <c r="S131">
        <f t="shared" si="261"/>
        <v>1357.260000000007</v>
      </c>
      <c r="T131" s="7">
        <f t="shared" si="262"/>
        <v>1114.5647079731509</v>
      </c>
    </row>
    <row r="132" spans="1:20" x14ac:dyDescent="0.2">
      <c r="B132" s="61"/>
      <c r="D132" s="21"/>
      <c r="E132" s="4">
        <v>1.21</v>
      </c>
      <c r="F132" s="4">
        <v>1534</v>
      </c>
      <c r="G132" s="6">
        <f t="shared" si="240"/>
        <v>0.64861111111111114</v>
      </c>
      <c r="H132" s="4">
        <v>1545</v>
      </c>
      <c r="I132" s="1">
        <f t="shared" si="195"/>
        <v>0.65625</v>
      </c>
      <c r="J132" s="1" t="str">
        <f t="shared" si="252"/>
        <v/>
      </c>
      <c r="K132">
        <f t="shared" si="253"/>
        <v>12.999999999999954</v>
      </c>
      <c r="L132">
        <f t="shared" si="254"/>
        <v>10.999999999999961</v>
      </c>
      <c r="M132">
        <f t="shared" si="255"/>
        <v>3</v>
      </c>
      <c r="N132">
        <f t="shared" ca="1" si="256"/>
        <v>1409</v>
      </c>
      <c r="O132" t="str">
        <f t="shared" si="257"/>
        <v/>
      </c>
      <c r="P132">
        <f t="shared" si="258"/>
        <v>982.8649999999966</v>
      </c>
      <c r="Q132" s="7">
        <f t="shared" si="259"/>
        <v>401.29965472456689</v>
      </c>
      <c r="R132">
        <f t="shared" si="260"/>
        <v>13.309999999999953</v>
      </c>
      <c r="S132">
        <f t="shared" si="261"/>
        <v>996.17499999999654</v>
      </c>
      <c r="T132" s="7">
        <f t="shared" si="262"/>
        <v>414.60965472456684</v>
      </c>
    </row>
    <row r="133" spans="1:20" x14ac:dyDescent="0.2">
      <c r="B133" s="61"/>
      <c r="D133" s="21"/>
      <c r="E133" s="4">
        <v>150</v>
      </c>
      <c r="F133" s="4">
        <v>1558</v>
      </c>
      <c r="G133" s="6">
        <f t="shared" si="240"/>
        <v>0.66527777777777775</v>
      </c>
      <c r="H133" s="4">
        <v>1605</v>
      </c>
      <c r="I133" s="1">
        <f t="shared" si="195"/>
        <v>0.67013888888888884</v>
      </c>
      <c r="J133" s="1">
        <f t="shared" si="252"/>
        <v>0.67361111111111105</v>
      </c>
      <c r="K133" t="str">
        <f t="shared" si="253"/>
        <v/>
      </c>
      <c r="L133">
        <f t="shared" si="254"/>
        <v>6.9999999999999751</v>
      </c>
      <c r="M133">
        <f t="shared" si="255"/>
        <v>4</v>
      </c>
      <c r="N133">
        <f t="shared" ca="1" si="256"/>
        <v>1409</v>
      </c>
      <c r="O133">
        <f t="shared" ca="1" si="257"/>
        <v>120.99999999999989</v>
      </c>
      <c r="P133">
        <f t="shared" si="258"/>
        <v>375</v>
      </c>
      <c r="Q133" s="7">
        <f t="shared" si="259"/>
        <v>39.838234628813851</v>
      </c>
      <c r="R133">
        <f t="shared" si="260"/>
        <v>1049.9999999999964</v>
      </c>
      <c r="S133">
        <f t="shared" si="261"/>
        <v>1424.9999999999964</v>
      </c>
      <c r="T133" s="7">
        <f t="shared" si="262"/>
        <v>1089.8382346288101</v>
      </c>
    </row>
    <row r="134" spans="1:20" x14ac:dyDescent="0.2">
      <c r="A134">
        <v>1</v>
      </c>
      <c r="B134" s="61">
        <v>43880</v>
      </c>
      <c r="C134">
        <v>858</v>
      </c>
      <c r="D134" s="21">
        <v>3</v>
      </c>
      <c r="E134" s="4">
        <v>0.01</v>
      </c>
      <c r="F134" s="4">
        <v>928</v>
      </c>
      <c r="G134" s="6">
        <f t="shared" si="240"/>
        <v>0.39444444444444443</v>
      </c>
      <c r="H134" s="4">
        <v>933</v>
      </c>
      <c r="I134" s="1">
        <f t="shared" si="195"/>
        <v>0.3979166666666667</v>
      </c>
      <c r="J134" s="1" t="str">
        <f t="shared" si="252"/>
        <v/>
      </c>
      <c r="K134">
        <f t="shared" si="253"/>
        <v>11.999999999999957</v>
      </c>
      <c r="L134">
        <f t="shared" si="254"/>
        <v>5.0000000000000622</v>
      </c>
      <c r="M134">
        <f t="shared" si="255"/>
        <v>1</v>
      </c>
      <c r="N134">
        <f t="shared" ca="1" si="256"/>
        <v>858</v>
      </c>
      <c r="O134" t="str">
        <f t="shared" si="257"/>
        <v/>
      </c>
      <c r="P134">
        <f t="shared" si="258"/>
        <v>300.05999999999892</v>
      </c>
      <c r="Q134" s="7">
        <f t="shared" si="259"/>
        <v>70.432480279044626</v>
      </c>
      <c r="R134">
        <f t="shared" si="260"/>
        <v>5.000000000000062E-2</v>
      </c>
      <c r="S134">
        <f t="shared" si="261"/>
        <v>300.10999999999893</v>
      </c>
      <c r="T134" s="7">
        <f t="shared" si="262"/>
        <v>70.482480279044623</v>
      </c>
    </row>
    <row r="135" spans="1:20" x14ac:dyDescent="0.2">
      <c r="B135" s="61"/>
      <c r="D135" s="21"/>
      <c r="E135" s="4">
        <v>50</v>
      </c>
      <c r="F135" s="4">
        <v>945</v>
      </c>
      <c r="G135" s="6">
        <f t="shared" si="240"/>
        <v>0.40625</v>
      </c>
      <c r="H135" s="4">
        <v>948</v>
      </c>
      <c r="I135" s="1">
        <f t="shared" si="195"/>
        <v>0.40833333333333338</v>
      </c>
      <c r="J135" s="1">
        <f t="shared" si="252"/>
        <v>0.41180555555555559</v>
      </c>
      <c r="K135" t="str">
        <f t="shared" si="253"/>
        <v/>
      </c>
      <c r="L135">
        <f t="shared" si="254"/>
        <v>3.0000000000000693</v>
      </c>
      <c r="M135">
        <f t="shared" si="255"/>
        <v>2</v>
      </c>
      <c r="N135">
        <f t="shared" ca="1" si="256"/>
        <v>858</v>
      </c>
      <c r="O135">
        <f t="shared" ca="1" si="257"/>
        <v>55.000000000000043</v>
      </c>
      <c r="P135">
        <f t="shared" si="258"/>
        <v>125</v>
      </c>
      <c r="Q135" s="7">
        <f t="shared" si="259"/>
        <v>14.102364719732718</v>
      </c>
      <c r="R135">
        <f t="shared" si="260"/>
        <v>150.00000000000347</v>
      </c>
      <c r="S135">
        <f t="shared" si="261"/>
        <v>275.00000000000347</v>
      </c>
      <c r="T135" s="7">
        <f t="shared" si="262"/>
        <v>164.10236471973619</v>
      </c>
    </row>
    <row r="136" spans="1:20" x14ac:dyDescent="0.2">
      <c r="B136" s="61">
        <v>43880</v>
      </c>
      <c r="C136">
        <v>1308</v>
      </c>
      <c r="D136" s="21"/>
      <c r="E136" s="4">
        <v>0.01</v>
      </c>
      <c r="F136" s="4">
        <v>1340</v>
      </c>
      <c r="G136" s="6">
        <f t="shared" si="240"/>
        <v>0.56944444444444442</v>
      </c>
      <c r="H136" s="4">
        <v>1352</v>
      </c>
      <c r="I136" s="1">
        <f t="shared" si="195"/>
        <v>0.57777777777777783</v>
      </c>
      <c r="J136" s="1" t="str">
        <f t="shared" si="252"/>
        <v/>
      </c>
      <c r="K136">
        <f t="shared" si="253"/>
        <v>7.9999999999999716</v>
      </c>
      <c r="L136">
        <f t="shared" si="254"/>
        <v>12.000000000000117</v>
      </c>
      <c r="M136">
        <f t="shared" si="255"/>
        <v>1</v>
      </c>
      <c r="N136">
        <f t="shared" ca="1" si="256"/>
        <v>1308</v>
      </c>
      <c r="O136" t="str">
        <f t="shared" si="257"/>
        <v/>
      </c>
      <c r="P136">
        <f t="shared" si="258"/>
        <v>2.4399999999999911</v>
      </c>
      <c r="Q136" s="7">
        <f t="shared" si="259"/>
        <v>1.1528373552459379</v>
      </c>
      <c r="R136">
        <f t="shared" si="260"/>
        <v>0.12000000000000118</v>
      </c>
      <c r="S136">
        <f t="shared" si="261"/>
        <v>2.5599999999999921</v>
      </c>
      <c r="T136" s="7">
        <f t="shared" si="262"/>
        <v>1.2728373552459391</v>
      </c>
    </row>
    <row r="137" spans="1:20" x14ac:dyDescent="0.2">
      <c r="B137" s="61"/>
      <c r="D137" s="21"/>
      <c r="E137" s="4">
        <v>0.6</v>
      </c>
      <c r="F137" s="4">
        <v>1400</v>
      </c>
      <c r="G137" s="6">
        <f t="shared" si="240"/>
        <v>0.58333333333333337</v>
      </c>
      <c r="H137" s="4">
        <v>1422</v>
      </c>
      <c r="I137" s="1">
        <f t="shared" si="195"/>
        <v>0.59861111111111109</v>
      </c>
      <c r="J137" s="1">
        <f t="shared" si="252"/>
        <v>0.6020833333333333</v>
      </c>
      <c r="K137" t="str">
        <f t="shared" si="253"/>
        <v/>
      </c>
      <c r="L137">
        <f t="shared" si="254"/>
        <v>21.999999999999922</v>
      </c>
      <c r="M137">
        <f t="shared" si="255"/>
        <v>2</v>
      </c>
      <c r="N137">
        <f t="shared" ca="1" si="256"/>
        <v>1308</v>
      </c>
      <c r="O137">
        <f t="shared" ca="1" si="257"/>
        <v>79.000000000000043</v>
      </c>
      <c r="P137">
        <f t="shared" si="258"/>
        <v>1.5</v>
      </c>
      <c r="Q137" s="7">
        <f t="shared" si="259"/>
        <v>0.22548428583557498</v>
      </c>
      <c r="R137">
        <f t="shared" si="260"/>
        <v>13.199999999999953</v>
      </c>
      <c r="S137">
        <f t="shared" si="261"/>
        <v>14.699999999999953</v>
      </c>
      <c r="T137" s="7">
        <f t="shared" si="262"/>
        <v>13.425484285835529</v>
      </c>
    </row>
    <row r="138" spans="1:20" x14ac:dyDescent="0.2">
      <c r="B138" s="61">
        <v>43880</v>
      </c>
      <c r="C138">
        <v>1426</v>
      </c>
      <c r="D138" s="21"/>
      <c r="E138" s="4">
        <v>0.6</v>
      </c>
      <c r="F138" s="4">
        <v>1444</v>
      </c>
      <c r="G138" s="6">
        <f t="shared" si="240"/>
        <v>0.61388888888888882</v>
      </c>
      <c r="H138" s="4">
        <v>1447</v>
      </c>
      <c r="I138" s="1">
        <f t="shared" si="195"/>
        <v>0.61597222222222225</v>
      </c>
      <c r="J138" s="1">
        <f t="shared" si="252"/>
        <v>0.61944444444444446</v>
      </c>
      <c r="K138" t="str">
        <f t="shared" si="253"/>
        <v/>
      </c>
      <c r="L138">
        <f t="shared" si="254"/>
        <v>3.0000000000001492</v>
      </c>
      <c r="M138">
        <f t="shared" si="255"/>
        <v>1</v>
      </c>
      <c r="N138">
        <f t="shared" ca="1" si="256"/>
        <v>1426</v>
      </c>
      <c r="O138">
        <f t="shared" ca="1" si="257"/>
        <v>26.000000000000068</v>
      </c>
      <c r="P138">
        <f t="shared" si="258"/>
        <v>1.5</v>
      </c>
      <c r="Q138" s="7">
        <f t="shared" si="259"/>
        <v>0.22548428583557498</v>
      </c>
      <c r="R138">
        <f t="shared" si="260"/>
        <v>1.8000000000000895</v>
      </c>
      <c r="S138">
        <f t="shared" si="261"/>
        <v>3.3000000000000895</v>
      </c>
      <c r="T138" s="7">
        <f t="shared" si="262"/>
        <v>2.0254842858356645</v>
      </c>
    </row>
    <row r="139" spans="1:20" x14ac:dyDescent="0.2">
      <c r="B139" s="61">
        <v>43880</v>
      </c>
      <c r="C139">
        <v>1453</v>
      </c>
      <c r="D139" s="21"/>
      <c r="E139" s="4">
        <v>0.6</v>
      </c>
      <c r="F139" s="4">
        <v>1512</v>
      </c>
      <c r="G139" s="6">
        <f t="shared" si="240"/>
        <v>0.6333333333333333</v>
      </c>
      <c r="H139" s="4">
        <v>1514</v>
      </c>
      <c r="I139" s="1">
        <f t="shared" si="195"/>
        <v>0.63472222222222219</v>
      </c>
      <c r="J139" s="1">
        <f t="shared" si="252"/>
        <v>0.6381944444444444</v>
      </c>
      <c r="K139" t="str">
        <f t="shared" si="253"/>
        <v/>
      </c>
      <c r="L139">
        <f t="shared" si="254"/>
        <v>1.9999999999999929</v>
      </c>
      <c r="M139">
        <f t="shared" si="255"/>
        <v>1</v>
      </c>
      <c r="N139">
        <f t="shared" ca="1" si="256"/>
        <v>1453</v>
      </c>
      <c r="O139">
        <f t="shared" ca="1" si="257"/>
        <v>25.999999999999908</v>
      </c>
      <c r="P139">
        <f t="shared" si="258"/>
        <v>1.5</v>
      </c>
      <c r="Q139" s="7">
        <f t="shared" si="259"/>
        <v>0.22548428583557498</v>
      </c>
      <c r="R139">
        <f t="shared" si="260"/>
        <v>1.1999999999999957</v>
      </c>
      <c r="S139">
        <f t="shared" si="261"/>
        <v>2.6999999999999957</v>
      </c>
      <c r="T139" s="7">
        <f t="shared" si="262"/>
        <v>1.4254842858355707</v>
      </c>
    </row>
    <row r="140" spans="1:20" x14ac:dyDescent="0.2">
      <c r="A140">
        <v>1</v>
      </c>
      <c r="B140" s="61">
        <v>43881</v>
      </c>
      <c r="C140">
        <v>854</v>
      </c>
      <c r="D140" s="21">
        <v>3</v>
      </c>
      <c r="E140" s="4">
        <v>0.01</v>
      </c>
      <c r="F140" s="4">
        <v>916</v>
      </c>
      <c r="G140" s="6">
        <f t="shared" si="240"/>
        <v>0.38611111111111113</v>
      </c>
      <c r="H140" s="4">
        <v>920</v>
      </c>
      <c r="I140" s="1">
        <f t="shared" ref="I140:I162" si="263">VALUE(CONCATENATE(LEFT(H140,LEN(H140)-2),":",RIGHT(H140,2)))</f>
        <v>0.3888888888888889</v>
      </c>
      <c r="J140" s="1" t="str">
        <f t="shared" ref="J140:J147" si="264">IF(OR(B141&lt;&gt;"",E141=""),I140+TIME(0,5,0),"")</f>
        <v/>
      </c>
      <c r="K140">
        <f t="shared" ref="K140:K147" si="265">IF(AND(OR(AND(B140&lt;&gt;"",B141=""),AND(B140="",B141="")),E141&lt;&gt;""),(G141-I140)*1440,"")</f>
        <v>11.999999999999957</v>
      </c>
      <c r="L140">
        <f t="shared" ref="L140:L147" si="266">(I140-G140)*1440</f>
        <v>3.9999999999999858</v>
      </c>
      <c r="M140">
        <f t="shared" ref="M140:M147" si="267">IF(B140&lt;&gt;"",1,M139+1)</f>
        <v>1</v>
      </c>
      <c r="N140">
        <f t="shared" ref="N140:N147" ca="1" si="268">OFFSET(C140,-M140+1,0)</f>
        <v>854</v>
      </c>
      <c r="O140" t="str">
        <f t="shared" ref="O140:O147" si="269">IF(J140&lt;&gt;"",(J140-VALUE(CONCATENATE(LEFT(N140,LEN(N140)-2),":",RIGHT(N140,2))))*1440,"")</f>
        <v/>
      </c>
      <c r="P140">
        <f t="shared" ref="P140:P147" si="270">IF(K140&lt;&gt;"",(E140+E141)*K140/2,E140*5/2)</f>
        <v>600.0599999999979</v>
      </c>
      <c r="Q140" s="7">
        <f t="shared" ref="Q140:Q147" si="271">IF(K140&lt;&gt;"",(E141-E140)*K140/LN((E141+0.000001)/(E140+0.000001)),-5*(E140-0.000001)/(LN(1/E140)-13.8155))</f>
        <v>130.27672998597731</v>
      </c>
      <c r="R140">
        <f t="shared" ref="R140:R147" si="272">(E140*L140)</f>
        <v>3.9999999999999862E-2</v>
      </c>
      <c r="S140">
        <f t="shared" ref="S140:S147" si="273">P140+R140</f>
        <v>600.09999999999786</v>
      </c>
      <c r="T140" s="7">
        <f t="shared" ref="T140:T147" si="274">Q140+R140</f>
        <v>130.3167299859773</v>
      </c>
    </row>
    <row r="141" spans="1:20" x14ac:dyDescent="0.2">
      <c r="B141" s="61"/>
      <c r="D141" s="21"/>
      <c r="E141" s="4">
        <v>100</v>
      </c>
      <c r="F141" s="4">
        <v>932</v>
      </c>
      <c r="G141" s="6">
        <f t="shared" si="240"/>
        <v>0.3972222222222222</v>
      </c>
      <c r="H141" s="4">
        <v>935</v>
      </c>
      <c r="I141" s="1">
        <f t="shared" si="263"/>
        <v>0.39930555555555558</v>
      </c>
      <c r="J141" s="1" t="str">
        <f t="shared" si="264"/>
        <v/>
      </c>
      <c r="K141">
        <f t="shared" si="265"/>
        <v>2.9999999999999094</v>
      </c>
      <c r="L141">
        <f t="shared" si="266"/>
        <v>3.0000000000000693</v>
      </c>
      <c r="M141">
        <f t="shared" si="267"/>
        <v>2</v>
      </c>
      <c r="N141">
        <f t="shared" ca="1" si="268"/>
        <v>854</v>
      </c>
      <c r="O141" t="str">
        <f t="shared" si="269"/>
        <v/>
      </c>
      <c r="P141">
        <f t="shared" si="270"/>
        <v>374.99999999998869</v>
      </c>
      <c r="Q141" s="7">
        <f t="shared" si="271"/>
        <v>369.94552239778</v>
      </c>
      <c r="R141">
        <f t="shared" si="272"/>
        <v>300.00000000000693</v>
      </c>
      <c r="S141">
        <f t="shared" si="273"/>
        <v>674.99999999999568</v>
      </c>
      <c r="T141" s="7">
        <f t="shared" si="274"/>
        <v>669.94552239778693</v>
      </c>
    </row>
    <row r="142" spans="1:20" x14ac:dyDescent="0.2">
      <c r="B142" s="61"/>
      <c r="D142" s="21"/>
      <c r="E142" s="4">
        <v>150</v>
      </c>
      <c r="F142" s="4">
        <v>938</v>
      </c>
      <c r="G142" s="6">
        <f t="shared" si="240"/>
        <v>0.40138888888888885</v>
      </c>
      <c r="H142" s="4">
        <v>941</v>
      </c>
      <c r="I142" s="1">
        <f t="shared" si="263"/>
        <v>0.40347222222222223</v>
      </c>
      <c r="J142" s="1">
        <f t="shared" si="264"/>
        <v>0.40694444444444444</v>
      </c>
      <c r="K142" t="str">
        <f t="shared" si="265"/>
        <v/>
      </c>
      <c r="L142">
        <f t="shared" si="266"/>
        <v>3.0000000000000693</v>
      </c>
      <c r="M142">
        <f t="shared" si="267"/>
        <v>3</v>
      </c>
      <c r="N142">
        <f t="shared" ca="1" si="268"/>
        <v>854</v>
      </c>
      <c r="O142">
        <f t="shared" ca="1" si="269"/>
        <v>51.999999999999972</v>
      </c>
      <c r="P142">
        <f t="shared" si="270"/>
        <v>375</v>
      </c>
      <c r="Q142" s="7">
        <f t="shared" si="271"/>
        <v>39.838234628813851</v>
      </c>
      <c r="R142">
        <f t="shared" si="272"/>
        <v>450.0000000000104</v>
      </c>
      <c r="S142">
        <f t="shared" si="273"/>
        <v>825.00000000001046</v>
      </c>
      <c r="T142" s="7">
        <f t="shared" si="274"/>
        <v>489.83823462882424</v>
      </c>
    </row>
    <row r="143" spans="1:20" x14ac:dyDescent="0.2">
      <c r="B143" s="61">
        <v>43881</v>
      </c>
      <c r="C143">
        <v>1237</v>
      </c>
      <c r="D143" s="21"/>
      <c r="E143" s="4">
        <v>0.6</v>
      </c>
      <c r="F143" s="4">
        <v>1256</v>
      </c>
      <c r="G143" s="6">
        <f t="shared" si="240"/>
        <v>0.53888888888888886</v>
      </c>
      <c r="H143" s="4">
        <v>1309</v>
      </c>
      <c r="I143" s="1">
        <f t="shared" si="263"/>
        <v>0.54791666666666672</v>
      </c>
      <c r="J143" s="1">
        <f t="shared" si="264"/>
        <v>0.55138888888888893</v>
      </c>
      <c r="K143" t="str">
        <f t="shared" si="265"/>
        <v/>
      </c>
      <c r="L143">
        <f t="shared" si="266"/>
        <v>13.000000000000114</v>
      </c>
      <c r="M143">
        <f t="shared" si="267"/>
        <v>1</v>
      </c>
      <c r="N143">
        <f t="shared" ca="1" si="268"/>
        <v>1237</v>
      </c>
      <c r="O143">
        <f t="shared" ca="1" si="269"/>
        <v>37.000000000000028</v>
      </c>
      <c r="P143">
        <f t="shared" si="270"/>
        <v>1.5</v>
      </c>
      <c r="Q143" s="7">
        <f t="shared" si="271"/>
        <v>0.22548428583557498</v>
      </c>
      <c r="R143">
        <f t="shared" si="272"/>
        <v>7.8000000000000682</v>
      </c>
      <c r="S143">
        <f t="shared" si="273"/>
        <v>9.3000000000000682</v>
      </c>
      <c r="T143" s="7">
        <f t="shared" si="274"/>
        <v>8.0254842858356437</v>
      </c>
    </row>
    <row r="144" spans="1:20" x14ac:dyDescent="0.2">
      <c r="B144" s="61">
        <v>43881</v>
      </c>
      <c r="C144">
        <v>1316</v>
      </c>
      <c r="D144" s="21"/>
      <c r="E144" s="4">
        <v>0.6</v>
      </c>
      <c r="F144" s="4">
        <v>1335</v>
      </c>
      <c r="G144" s="6">
        <f t="shared" si="240"/>
        <v>0.56597222222222221</v>
      </c>
      <c r="H144" s="4">
        <v>1344</v>
      </c>
      <c r="I144" s="1">
        <f t="shared" si="263"/>
        <v>0.57222222222222219</v>
      </c>
      <c r="J144" s="1">
        <f t="shared" si="264"/>
        <v>0.5756944444444444</v>
      </c>
      <c r="K144" t="str">
        <f t="shared" si="265"/>
        <v/>
      </c>
      <c r="L144">
        <f t="shared" si="266"/>
        <v>8.999999999999968</v>
      </c>
      <c r="M144">
        <f t="shared" si="267"/>
        <v>1</v>
      </c>
      <c r="N144">
        <f t="shared" ca="1" si="268"/>
        <v>1316</v>
      </c>
      <c r="O144">
        <f t="shared" ca="1" si="269"/>
        <v>32.999999999999886</v>
      </c>
      <c r="P144">
        <f t="shared" si="270"/>
        <v>1.5</v>
      </c>
      <c r="Q144" s="7">
        <f t="shared" si="271"/>
        <v>0.22548428583557498</v>
      </c>
      <c r="R144">
        <f t="shared" si="272"/>
        <v>5.3999999999999808</v>
      </c>
      <c r="S144">
        <f t="shared" si="273"/>
        <v>6.8999999999999808</v>
      </c>
      <c r="T144" s="7">
        <f t="shared" si="274"/>
        <v>5.6254842858355554</v>
      </c>
    </row>
    <row r="145" spans="1:20" x14ac:dyDescent="0.2">
      <c r="B145" s="61">
        <v>43881</v>
      </c>
      <c r="C145">
        <v>1353</v>
      </c>
      <c r="D145" s="21"/>
      <c r="E145" s="4">
        <v>0.6</v>
      </c>
      <c r="F145" s="4">
        <v>1409</v>
      </c>
      <c r="G145" s="6">
        <f t="shared" si="240"/>
        <v>0.58958333333333335</v>
      </c>
      <c r="H145" s="4">
        <v>1411</v>
      </c>
      <c r="I145" s="1">
        <f t="shared" si="263"/>
        <v>0.59097222222222223</v>
      </c>
      <c r="J145" s="1">
        <f t="shared" si="264"/>
        <v>0.59444444444444444</v>
      </c>
      <c r="K145" t="str">
        <f t="shared" si="265"/>
        <v/>
      </c>
      <c r="L145">
        <f t="shared" si="266"/>
        <v>1.9999999999999929</v>
      </c>
      <c r="M145">
        <f t="shared" si="267"/>
        <v>1</v>
      </c>
      <c r="N145">
        <f t="shared" ca="1" si="268"/>
        <v>1353</v>
      </c>
      <c r="O145">
        <f t="shared" ca="1" si="269"/>
        <v>23.000000000000078</v>
      </c>
      <c r="P145">
        <f t="shared" si="270"/>
        <v>1.5</v>
      </c>
      <c r="Q145" s="7">
        <f t="shared" si="271"/>
        <v>0.22548428583557498</v>
      </c>
      <c r="R145">
        <f t="shared" si="272"/>
        <v>1.1999999999999957</v>
      </c>
      <c r="S145">
        <f t="shared" si="273"/>
        <v>2.6999999999999957</v>
      </c>
      <c r="T145" s="7">
        <f t="shared" si="274"/>
        <v>1.4254842858355707</v>
      </c>
    </row>
    <row r="146" spans="1:20" x14ac:dyDescent="0.2">
      <c r="B146" s="61">
        <v>43881</v>
      </c>
      <c r="C146">
        <v>1423</v>
      </c>
      <c r="D146" s="21"/>
      <c r="E146" s="4">
        <v>0.6</v>
      </c>
      <c r="F146" s="4">
        <v>1423</v>
      </c>
      <c r="G146" s="6">
        <f t="shared" si="240"/>
        <v>0.59930555555555554</v>
      </c>
      <c r="H146" s="4">
        <v>1444</v>
      </c>
      <c r="I146" s="1">
        <f t="shared" si="263"/>
        <v>0.61388888888888882</v>
      </c>
      <c r="J146" s="1">
        <f t="shared" si="264"/>
        <v>0.61736111111111103</v>
      </c>
      <c r="K146" t="str">
        <f t="shared" si="265"/>
        <v/>
      </c>
      <c r="L146">
        <f t="shared" si="266"/>
        <v>20.999999999999925</v>
      </c>
      <c r="M146">
        <f t="shared" si="267"/>
        <v>1</v>
      </c>
      <c r="N146">
        <f t="shared" ca="1" si="268"/>
        <v>1423</v>
      </c>
      <c r="O146">
        <f t="shared" ca="1" si="269"/>
        <v>25.999999999999908</v>
      </c>
      <c r="P146">
        <f t="shared" si="270"/>
        <v>1.5</v>
      </c>
      <c r="Q146" s="7">
        <f t="shared" si="271"/>
        <v>0.22548428583557498</v>
      </c>
      <c r="R146">
        <f t="shared" si="272"/>
        <v>12.599999999999955</v>
      </c>
      <c r="S146">
        <f t="shared" si="273"/>
        <v>14.099999999999955</v>
      </c>
      <c r="T146" s="7">
        <f t="shared" si="274"/>
        <v>12.825484285835531</v>
      </c>
    </row>
    <row r="147" spans="1:20" x14ac:dyDescent="0.2">
      <c r="B147" s="61">
        <v>43881</v>
      </c>
      <c r="C147">
        <v>1549</v>
      </c>
      <c r="D147" s="21"/>
      <c r="E147" s="4">
        <v>100</v>
      </c>
      <c r="F147" s="4">
        <v>1633</v>
      </c>
      <c r="G147" s="6">
        <f t="shared" si="240"/>
        <v>0.68958333333333333</v>
      </c>
      <c r="H147" s="4">
        <v>1646</v>
      </c>
      <c r="I147" s="1">
        <f t="shared" si="263"/>
        <v>0.69861111111111107</v>
      </c>
      <c r="J147" s="1">
        <f t="shared" si="264"/>
        <v>0.70208333333333328</v>
      </c>
      <c r="K147" t="str">
        <f t="shared" si="265"/>
        <v/>
      </c>
      <c r="L147">
        <f t="shared" si="266"/>
        <v>12.999999999999954</v>
      </c>
      <c r="M147">
        <f t="shared" si="267"/>
        <v>1</v>
      </c>
      <c r="N147">
        <f t="shared" ca="1" si="268"/>
        <v>1549</v>
      </c>
      <c r="O147">
        <f t="shared" ca="1" si="269"/>
        <v>61.999999999999943</v>
      </c>
      <c r="P147">
        <f t="shared" si="270"/>
        <v>250</v>
      </c>
      <c r="Q147" s="7">
        <f t="shared" si="271"/>
        <v>27.143420404993254</v>
      </c>
      <c r="R147">
        <f t="shared" si="272"/>
        <v>1299.9999999999955</v>
      </c>
      <c r="S147">
        <f t="shared" si="273"/>
        <v>1549.9999999999955</v>
      </c>
      <c r="T147" s="7">
        <f t="shared" si="274"/>
        <v>1327.1434204049888</v>
      </c>
    </row>
    <row r="148" spans="1:20" x14ac:dyDescent="0.2">
      <c r="A148">
        <v>1</v>
      </c>
      <c r="B148" s="61">
        <v>43882</v>
      </c>
      <c r="C148">
        <v>1212</v>
      </c>
      <c r="D148" s="21">
        <v>3</v>
      </c>
      <c r="E148" s="4">
        <v>0.01</v>
      </c>
      <c r="F148" s="4">
        <v>1235</v>
      </c>
      <c r="G148" s="6">
        <f t="shared" si="240"/>
        <v>0.52430555555555558</v>
      </c>
      <c r="H148" s="4">
        <v>1242</v>
      </c>
      <c r="I148" s="1">
        <f t="shared" si="263"/>
        <v>0.52916666666666667</v>
      </c>
      <c r="J148" s="1" t="str">
        <f t="shared" ref="J148:J156" si="275">IF(OR(B149&lt;&gt;"",E149=""),I148+TIME(0,5,0),"")</f>
        <v/>
      </c>
      <c r="K148">
        <f t="shared" ref="K148:K156" si="276">IF(AND(OR(AND(B148&lt;&gt;"",B149=""),AND(B148="",B149="")),E149&lt;&gt;""),(G149-I148)*1440,"")</f>
        <v>12.999999999999954</v>
      </c>
      <c r="L148">
        <f t="shared" ref="L148:L156" si="277">(I148-G148)*1440</f>
        <v>6.9999999999999751</v>
      </c>
      <c r="M148">
        <f t="shared" ref="M148:M156" si="278">IF(B148&lt;&gt;"",1,M147+1)</f>
        <v>1</v>
      </c>
      <c r="N148">
        <f t="shared" ref="N148:N156" ca="1" si="279">OFFSET(C148,-M148+1,0)</f>
        <v>1212</v>
      </c>
      <c r="O148" t="str">
        <f t="shared" ref="O148:O156" si="280">IF(J148&lt;&gt;"",(J148-VALUE(CONCATENATE(LEFT(N148,LEN(N148)-2),":",RIGHT(N148,2))))*1440,"")</f>
        <v/>
      </c>
      <c r="P148">
        <f t="shared" ref="P148:P156" si="281">IF(K148&lt;&gt;"",(E148+E149)*K148/2,E148*5/2)</f>
        <v>650.06499999999767</v>
      </c>
      <c r="Q148" s="7">
        <f t="shared" ref="Q148:Q156" si="282">IF(K148&lt;&gt;"",(E149-E148)*K148/LN((E149+0.000001)/(E148+0.000001)),-5*(E148-0.000001)/(LN(1/E148)-13.8155))</f>
        <v>141.13312415147539</v>
      </c>
      <c r="R148">
        <f t="shared" ref="R148:R156" si="283">(E148*L148)</f>
        <v>6.9999999999999757E-2</v>
      </c>
      <c r="S148">
        <f t="shared" ref="S148:S156" si="284">P148+R148</f>
        <v>650.13499999999772</v>
      </c>
      <c r="T148" s="7">
        <f t="shared" ref="T148:T156" si="285">Q148+R148</f>
        <v>141.20312415147538</v>
      </c>
    </row>
    <row r="149" spans="1:20" x14ac:dyDescent="0.2">
      <c r="B149" s="61"/>
      <c r="D149" s="21"/>
      <c r="E149" s="4">
        <v>100</v>
      </c>
      <c r="F149" s="4">
        <v>1255</v>
      </c>
      <c r="G149" s="6">
        <f t="shared" si="240"/>
        <v>0.53819444444444442</v>
      </c>
      <c r="H149" s="4">
        <v>1300</v>
      </c>
      <c r="I149" s="1">
        <f t="shared" si="263"/>
        <v>0.54166666666666663</v>
      </c>
      <c r="J149" s="1">
        <f t="shared" si="275"/>
        <v>0.54513888888888884</v>
      </c>
      <c r="K149" t="str">
        <f t="shared" si="276"/>
        <v/>
      </c>
      <c r="L149">
        <f t="shared" si="277"/>
        <v>4.9999999999999822</v>
      </c>
      <c r="M149">
        <f t="shared" si="278"/>
        <v>2</v>
      </c>
      <c r="N149">
        <f t="shared" ca="1" si="279"/>
        <v>1212</v>
      </c>
      <c r="O149">
        <f t="shared" ca="1" si="280"/>
        <v>52.999999999999972</v>
      </c>
      <c r="P149">
        <f t="shared" si="281"/>
        <v>250</v>
      </c>
      <c r="Q149" s="7">
        <f t="shared" si="282"/>
        <v>27.143420404993254</v>
      </c>
      <c r="R149">
        <f t="shared" si="283"/>
        <v>499.99999999999824</v>
      </c>
      <c r="S149">
        <f t="shared" si="284"/>
        <v>749.99999999999818</v>
      </c>
      <c r="T149" s="7">
        <f t="shared" si="285"/>
        <v>527.1434204049915</v>
      </c>
    </row>
    <row r="150" spans="1:20" x14ac:dyDescent="0.2">
      <c r="A150">
        <v>1</v>
      </c>
      <c r="B150" s="61">
        <v>43885</v>
      </c>
      <c r="C150">
        <v>1136</v>
      </c>
      <c r="D150" s="21">
        <v>2</v>
      </c>
      <c r="E150" s="4">
        <v>0.01</v>
      </c>
      <c r="F150" s="4">
        <v>1150</v>
      </c>
      <c r="G150" s="6">
        <f t="shared" si="240"/>
        <v>0.49305555555555558</v>
      </c>
      <c r="H150" s="4">
        <v>1152</v>
      </c>
      <c r="I150" s="1">
        <f t="shared" si="263"/>
        <v>0.49444444444444446</v>
      </c>
      <c r="J150" s="1">
        <f t="shared" si="275"/>
        <v>0.49791666666666667</v>
      </c>
      <c r="K150" t="str">
        <f t="shared" si="276"/>
        <v/>
      </c>
      <c r="L150">
        <f t="shared" si="277"/>
        <v>1.9999999999999929</v>
      </c>
      <c r="M150">
        <f t="shared" si="278"/>
        <v>1</v>
      </c>
      <c r="N150">
        <f t="shared" ca="1" si="279"/>
        <v>1136</v>
      </c>
      <c r="O150">
        <f t="shared" ca="1" si="280"/>
        <v>21.000000000000007</v>
      </c>
      <c r="P150">
        <f t="shared" si="281"/>
        <v>2.5000000000000001E-2</v>
      </c>
      <c r="Q150" s="7">
        <f t="shared" si="282"/>
        <v>5.4281443780592247E-3</v>
      </c>
      <c r="R150">
        <f t="shared" si="283"/>
        <v>1.9999999999999931E-2</v>
      </c>
      <c r="S150">
        <f t="shared" si="284"/>
        <v>4.4999999999999929E-2</v>
      </c>
      <c r="T150" s="7">
        <f t="shared" si="285"/>
        <v>2.5428144378059157E-2</v>
      </c>
    </row>
    <row r="151" spans="1:20" x14ac:dyDescent="0.2">
      <c r="A151">
        <v>1</v>
      </c>
      <c r="B151" s="61">
        <v>43886</v>
      </c>
      <c r="C151">
        <v>927</v>
      </c>
      <c r="D151" s="21" t="s">
        <v>37</v>
      </c>
      <c r="E151" s="4">
        <v>0.01</v>
      </c>
      <c r="F151" s="4">
        <v>1058</v>
      </c>
      <c r="G151" s="6">
        <f t="shared" si="240"/>
        <v>0.45694444444444443</v>
      </c>
      <c r="H151" s="4">
        <v>1101</v>
      </c>
      <c r="I151" s="1">
        <f t="shared" si="263"/>
        <v>0.45902777777777781</v>
      </c>
      <c r="J151" s="1" t="str">
        <f t="shared" si="275"/>
        <v/>
      </c>
      <c r="K151">
        <f t="shared" si="276"/>
        <v>11.999999999999957</v>
      </c>
      <c r="L151">
        <f t="shared" si="277"/>
        <v>3.0000000000000693</v>
      </c>
      <c r="M151">
        <f t="shared" si="278"/>
        <v>1</v>
      </c>
      <c r="N151">
        <f t="shared" ca="1" si="279"/>
        <v>927</v>
      </c>
      <c r="O151" t="str">
        <f t="shared" si="280"/>
        <v/>
      </c>
      <c r="P151">
        <f t="shared" si="281"/>
        <v>600.0599999999979</v>
      </c>
      <c r="Q151" s="7">
        <f t="shared" si="282"/>
        <v>130.27672998597731</v>
      </c>
      <c r="R151">
        <f t="shared" si="283"/>
        <v>3.0000000000000693E-2</v>
      </c>
      <c r="S151">
        <f t="shared" si="284"/>
        <v>600.08999999999787</v>
      </c>
      <c r="T151" s="7">
        <f t="shared" si="285"/>
        <v>130.30672998597731</v>
      </c>
    </row>
    <row r="152" spans="1:20" x14ac:dyDescent="0.2">
      <c r="B152" s="61"/>
      <c r="D152" s="21"/>
      <c r="E152" s="4">
        <v>100</v>
      </c>
      <c r="F152" s="4">
        <v>1113</v>
      </c>
      <c r="G152" s="6">
        <f t="shared" si="240"/>
        <v>0.46736111111111112</v>
      </c>
      <c r="H152" s="4">
        <v>1117</v>
      </c>
      <c r="I152" s="1">
        <f t="shared" si="263"/>
        <v>0.47013888888888888</v>
      </c>
      <c r="J152" s="1" t="str">
        <f t="shared" si="275"/>
        <v/>
      </c>
      <c r="K152">
        <f t="shared" si="276"/>
        <v>3.0000000000000693</v>
      </c>
      <c r="L152">
        <f t="shared" si="277"/>
        <v>3.9999999999999858</v>
      </c>
      <c r="M152">
        <f t="shared" si="278"/>
        <v>2</v>
      </c>
      <c r="N152">
        <f t="shared" ca="1" si="279"/>
        <v>927</v>
      </c>
      <c r="O152" t="str">
        <f t="shared" si="280"/>
        <v/>
      </c>
      <c r="P152">
        <f t="shared" si="281"/>
        <v>375.00000000000864</v>
      </c>
      <c r="Q152" s="7">
        <f t="shared" si="282"/>
        <v>369.94552239779972</v>
      </c>
      <c r="R152">
        <f t="shared" si="283"/>
        <v>399.99999999999858</v>
      </c>
      <c r="S152">
        <f t="shared" si="284"/>
        <v>775.00000000000728</v>
      </c>
      <c r="T152" s="7">
        <f t="shared" si="285"/>
        <v>769.9455223977983</v>
      </c>
    </row>
    <row r="153" spans="1:20" x14ac:dyDescent="0.2">
      <c r="B153" s="61"/>
      <c r="D153" s="21"/>
      <c r="E153" s="4">
        <v>150</v>
      </c>
      <c r="F153" s="4">
        <v>1120</v>
      </c>
      <c r="G153" s="6">
        <f t="shared" si="240"/>
        <v>0.47222222222222227</v>
      </c>
      <c r="H153" s="4">
        <v>1124</v>
      </c>
      <c r="I153" s="1">
        <f t="shared" si="263"/>
        <v>0.47500000000000003</v>
      </c>
      <c r="J153" s="1">
        <f t="shared" si="275"/>
        <v>0.47847222222222224</v>
      </c>
      <c r="K153" t="str">
        <f t="shared" si="276"/>
        <v/>
      </c>
      <c r="L153">
        <f t="shared" si="277"/>
        <v>3.9999999999999858</v>
      </c>
      <c r="M153">
        <f t="shared" si="278"/>
        <v>3</v>
      </c>
      <c r="N153">
        <f t="shared" ca="1" si="279"/>
        <v>927</v>
      </c>
      <c r="O153">
        <f t="shared" ca="1" si="280"/>
        <v>122.00000000000004</v>
      </c>
      <c r="P153">
        <f t="shared" si="281"/>
        <v>375</v>
      </c>
      <c r="Q153" s="7">
        <f t="shared" si="282"/>
        <v>39.838234628813851</v>
      </c>
      <c r="R153">
        <f t="shared" si="283"/>
        <v>599.99999999999784</v>
      </c>
      <c r="S153">
        <f t="shared" si="284"/>
        <v>974.99999999999784</v>
      </c>
      <c r="T153" s="7">
        <f t="shared" si="285"/>
        <v>639.83823462881173</v>
      </c>
    </row>
    <row r="154" spans="1:20" x14ac:dyDescent="0.2">
      <c r="B154" s="61">
        <v>43886</v>
      </c>
      <c r="C154">
        <v>1513</v>
      </c>
      <c r="D154" s="21"/>
      <c r="E154" s="4">
        <v>100</v>
      </c>
      <c r="F154" s="4">
        <v>1600</v>
      </c>
      <c r="G154" s="6">
        <f t="shared" si="240"/>
        <v>0.66666666666666663</v>
      </c>
      <c r="H154" s="4">
        <v>1603</v>
      </c>
      <c r="I154" s="1">
        <f t="shared" si="263"/>
        <v>0.66875000000000007</v>
      </c>
      <c r="J154" s="1" t="str">
        <f t="shared" si="275"/>
        <v/>
      </c>
      <c r="K154">
        <f t="shared" si="276"/>
        <v>1.999999999999833</v>
      </c>
      <c r="L154">
        <f t="shared" si="277"/>
        <v>3.0000000000001492</v>
      </c>
      <c r="M154">
        <f t="shared" si="278"/>
        <v>1</v>
      </c>
      <c r="N154">
        <f t="shared" ca="1" si="279"/>
        <v>1513</v>
      </c>
      <c r="O154" t="str">
        <f t="shared" si="280"/>
        <v/>
      </c>
      <c r="P154">
        <f t="shared" si="281"/>
        <v>249.99999999997914</v>
      </c>
      <c r="Q154" s="7">
        <f t="shared" si="282"/>
        <v>246.6303482651735</v>
      </c>
      <c r="R154">
        <f t="shared" si="283"/>
        <v>300.00000000001489</v>
      </c>
      <c r="S154">
        <f t="shared" si="284"/>
        <v>549.99999999999409</v>
      </c>
      <c r="T154" s="7">
        <f t="shared" si="285"/>
        <v>546.63034826518833</v>
      </c>
    </row>
    <row r="155" spans="1:20" x14ac:dyDescent="0.2">
      <c r="B155" s="61"/>
      <c r="D155" s="21"/>
      <c r="E155" s="4">
        <v>150</v>
      </c>
      <c r="F155" s="4">
        <v>1605</v>
      </c>
      <c r="G155" s="6">
        <f t="shared" si="240"/>
        <v>0.67013888888888884</v>
      </c>
      <c r="H155" s="4">
        <v>1608</v>
      </c>
      <c r="I155" s="1">
        <f t="shared" si="263"/>
        <v>0.67222222222222217</v>
      </c>
      <c r="J155" s="1" t="str">
        <f t="shared" si="275"/>
        <v/>
      </c>
      <c r="K155">
        <f t="shared" si="276"/>
        <v>4.9999999999999822</v>
      </c>
      <c r="L155">
        <f t="shared" si="277"/>
        <v>2.9999999999999893</v>
      </c>
      <c r="M155">
        <f t="shared" si="278"/>
        <v>2</v>
      </c>
      <c r="N155">
        <f t="shared" ca="1" si="279"/>
        <v>1513</v>
      </c>
      <c r="O155" t="str">
        <f t="shared" si="280"/>
        <v/>
      </c>
      <c r="P155">
        <f t="shared" si="281"/>
        <v>437.49999999999847</v>
      </c>
      <c r="Q155" s="7">
        <f t="shared" si="282"/>
        <v>348.81914808385056</v>
      </c>
      <c r="R155">
        <f t="shared" si="283"/>
        <v>449.99999999999841</v>
      </c>
      <c r="S155">
        <f t="shared" si="284"/>
        <v>887.49999999999682</v>
      </c>
      <c r="T155" s="7">
        <f t="shared" si="285"/>
        <v>798.81914808384897</v>
      </c>
    </row>
    <row r="156" spans="1:20" x14ac:dyDescent="0.2">
      <c r="B156" s="61"/>
      <c r="D156" s="21"/>
      <c r="E156" s="4">
        <v>25</v>
      </c>
      <c r="F156" s="4">
        <v>1613</v>
      </c>
      <c r="G156" s="6">
        <f t="shared" si="240"/>
        <v>0.67569444444444438</v>
      </c>
      <c r="H156" s="4">
        <v>1616</v>
      </c>
      <c r="I156" s="1">
        <f t="shared" si="263"/>
        <v>0.6777777777777777</v>
      </c>
      <c r="J156" s="1">
        <f t="shared" si="275"/>
        <v>0.68124999999999991</v>
      </c>
      <c r="K156" t="str">
        <f t="shared" si="276"/>
        <v/>
      </c>
      <c r="L156">
        <f t="shared" si="277"/>
        <v>2.9999999999999893</v>
      </c>
      <c r="M156">
        <f t="shared" si="278"/>
        <v>3</v>
      </c>
      <c r="N156">
        <f t="shared" ca="1" si="279"/>
        <v>1513</v>
      </c>
      <c r="O156">
        <f t="shared" ca="1" si="280"/>
        <v>67.999999999999915</v>
      </c>
      <c r="P156">
        <f t="shared" si="281"/>
        <v>62.5</v>
      </c>
      <c r="Q156" s="7">
        <f t="shared" si="282"/>
        <v>7.3381024514860478</v>
      </c>
      <c r="R156">
        <f t="shared" si="283"/>
        <v>74.99999999999973</v>
      </c>
      <c r="S156">
        <f t="shared" si="284"/>
        <v>137.49999999999972</v>
      </c>
      <c r="T156" s="7">
        <f t="shared" si="285"/>
        <v>82.338102451485781</v>
      </c>
    </row>
    <row r="157" spans="1:20" x14ac:dyDescent="0.2">
      <c r="A157">
        <v>1</v>
      </c>
      <c r="B157" s="61">
        <v>43887</v>
      </c>
      <c r="C157">
        <v>1156</v>
      </c>
      <c r="D157" s="21" t="s">
        <v>37</v>
      </c>
      <c r="E157" s="4">
        <v>0.01</v>
      </c>
      <c r="F157" s="4">
        <v>1217</v>
      </c>
      <c r="G157" s="6">
        <f t="shared" si="240"/>
        <v>0.51180555555555551</v>
      </c>
      <c r="H157" s="4">
        <v>1220</v>
      </c>
      <c r="I157" s="1">
        <f t="shared" si="263"/>
        <v>0.51388888888888895</v>
      </c>
      <c r="J157" s="1" t="str">
        <f t="shared" ref="J157:J159" si="286">IF(OR(B158&lt;&gt;"",E158=""),I157+TIME(0,5,0),"")</f>
        <v/>
      </c>
      <c r="K157">
        <f t="shared" ref="K157:K159" si="287">IF(AND(OR(AND(B157&lt;&gt;"",B158=""),AND(B157="",B158="")),E158&lt;&gt;""),(G158-I157)*1440,"")</f>
        <v>10.999999999999961</v>
      </c>
      <c r="L157">
        <f t="shared" ref="L157:L159" si="288">(I157-G157)*1440</f>
        <v>3.0000000000001492</v>
      </c>
      <c r="M157">
        <f t="shared" ref="M157:M159" si="289">IF(B157&lt;&gt;"",1,M156+1)</f>
        <v>1</v>
      </c>
      <c r="N157">
        <f t="shared" ref="N157:N159" ca="1" si="290">OFFSET(C157,-M157+1,0)</f>
        <v>1156</v>
      </c>
      <c r="O157" t="str">
        <f t="shared" ref="O157:O159" si="291">IF(J157&lt;&gt;"",(J157-VALUE(CONCATENATE(LEFT(N157,LEN(N157)-2),":",RIGHT(N157,2))))*1440,"")</f>
        <v/>
      </c>
      <c r="P157">
        <f t="shared" ref="P157:P159" si="292">IF(K157&lt;&gt;"",(E157+E158)*K157/2,E157*5/2)</f>
        <v>550.05499999999802</v>
      </c>
      <c r="Q157" s="7">
        <f t="shared" ref="Q157:Q159" si="293">IF(K157&lt;&gt;"",(E158-E157)*K157/LN((E158+0.000001)/(E157+0.000001)),-5*(E157-0.000001)/(LN(1/E157)-13.8155))</f>
        <v>119.42033582047918</v>
      </c>
      <c r="R157">
        <f t="shared" ref="R157:R159" si="294">(E157*L157)</f>
        <v>3.0000000000001494E-2</v>
      </c>
      <c r="S157">
        <f t="shared" ref="S157:S159" si="295">P157+R157</f>
        <v>550.08499999999799</v>
      </c>
      <c r="T157" s="7">
        <f t="shared" ref="T157:T159" si="296">Q157+R157</f>
        <v>119.45033582047918</v>
      </c>
    </row>
    <row r="158" spans="1:20" x14ac:dyDescent="0.2">
      <c r="B158" s="61"/>
      <c r="D158" s="21"/>
      <c r="E158" s="4">
        <v>100</v>
      </c>
      <c r="F158" s="4">
        <v>1231</v>
      </c>
      <c r="G158" s="6">
        <f t="shared" si="240"/>
        <v>0.52152777777777781</v>
      </c>
      <c r="H158" s="4">
        <v>1234</v>
      </c>
      <c r="I158" s="1">
        <f t="shared" si="263"/>
        <v>0.52361111111111114</v>
      </c>
      <c r="J158" s="1" t="str">
        <f t="shared" si="286"/>
        <v/>
      </c>
      <c r="K158">
        <f t="shared" si="287"/>
        <v>3.9999999999999858</v>
      </c>
      <c r="L158">
        <f t="shared" si="288"/>
        <v>2.9999999999999893</v>
      </c>
      <c r="M158">
        <f t="shared" si="289"/>
        <v>2</v>
      </c>
      <c r="N158">
        <f t="shared" ca="1" si="290"/>
        <v>1156</v>
      </c>
      <c r="O158" t="str">
        <f t="shared" si="291"/>
        <v/>
      </c>
      <c r="P158">
        <f t="shared" si="292"/>
        <v>449.99999999999841</v>
      </c>
      <c r="Q158" s="7">
        <f t="shared" si="293"/>
        <v>448.14201578907864</v>
      </c>
      <c r="R158">
        <f t="shared" si="294"/>
        <v>299.99999999999892</v>
      </c>
      <c r="S158">
        <f t="shared" si="295"/>
        <v>749.99999999999727</v>
      </c>
      <c r="T158" s="7">
        <f t="shared" si="296"/>
        <v>748.1420157890775</v>
      </c>
    </row>
    <row r="159" spans="1:20" x14ac:dyDescent="0.2">
      <c r="B159" s="61"/>
      <c r="D159" s="21"/>
      <c r="E159" s="4">
        <v>125</v>
      </c>
      <c r="F159" s="4">
        <v>1238</v>
      </c>
      <c r="G159" s="6">
        <f t="shared" si="240"/>
        <v>0.52638888888888891</v>
      </c>
      <c r="H159" s="4">
        <v>1242</v>
      </c>
      <c r="I159" s="1">
        <f t="shared" si="263"/>
        <v>0.52916666666666667</v>
      </c>
      <c r="J159" s="1">
        <f t="shared" si="286"/>
        <v>0.53263888888888888</v>
      </c>
      <c r="K159" t="str">
        <f t="shared" si="287"/>
        <v/>
      </c>
      <c r="L159">
        <f t="shared" si="288"/>
        <v>3.9999999999999858</v>
      </c>
      <c r="M159">
        <f t="shared" si="289"/>
        <v>3</v>
      </c>
      <c r="N159">
        <f t="shared" ca="1" si="290"/>
        <v>1156</v>
      </c>
      <c r="O159">
        <f t="shared" ca="1" si="291"/>
        <v>50.999999999999979</v>
      </c>
      <c r="P159">
        <f t="shared" si="292"/>
        <v>312.5</v>
      </c>
      <c r="Q159" s="7">
        <f t="shared" si="293"/>
        <v>33.523183818850754</v>
      </c>
      <c r="R159">
        <f t="shared" si="294"/>
        <v>499.99999999999824</v>
      </c>
      <c r="S159">
        <f t="shared" si="295"/>
        <v>812.49999999999818</v>
      </c>
      <c r="T159" s="7">
        <f t="shared" si="296"/>
        <v>533.52318381884902</v>
      </c>
    </row>
    <row r="160" spans="1:20" x14ac:dyDescent="0.2">
      <c r="A160">
        <v>1</v>
      </c>
      <c r="B160" s="61">
        <v>43892</v>
      </c>
      <c r="C160">
        <v>1404</v>
      </c>
      <c r="D160" s="22" t="s">
        <v>40</v>
      </c>
      <c r="E160" s="4">
        <v>0.01</v>
      </c>
      <c r="F160" s="4">
        <v>1431</v>
      </c>
      <c r="G160" s="6">
        <f t="shared" si="240"/>
        <v>0.60486111111111118</v>
      </c>
      <c r="H160" s="4">
        <v>1446</v>
      </c>
      <c r="I160" s="1">
        <f t="shared" si="263"/>
        <v>0.61527777777777781</v>
      </c>
      <c r="J160" s="1" t="str">
        <f t="shared" ref="J160:J162" si="297">IF(OR(B161&lt;&gt;"",E161=""),I160+TIME(0,5,0),"")</f>
        <v/>
      </c>
      <c r="K160">
        <f t="shared" ref="K160:K162" si="298">IF(AND(OR(AND(B160&lt;&gt;"",B161=""),AND(B160="",B161="")),E161&lt;&gt;""),(G161-I160)*1440,"")</f>
        <v>13.99999999999995</v>
      </c>
      <c r="L160">
        <f t="shared" ref="L160:L162" si="299">(I160-G160)*1440</f>
        <v>14.999999999999947</v>
      </c>
      <c r="M160">
        <f t="shared" ref="M160:M162" si="300">IF(B160&lt;&gt;"",1,M159+1)</f>
        <v>1</v>
      </c>
      <c r="N160">
        <f t="shared" ref="N160:N162" ca="1" si="301">OFFSET(C160,-M160+1,0)</f>
        <v>1404</v>
      </c>
      <c r="O160" t="str">
        <f t="shared" ref="O160:O162" si="302">IF(J160&lt;&gt;"",(J160-VALUE(CONCATENATE(LEFT(N160,LEN(N160)-2),":",RIGHT(N160,2))))*1440,"")</f>
        <v/>
      </c>
      <c r="P160">
        <f t="shared" ref="P160:P162" si="303">IF(K160&lt;&gt;"",(E160+E161)*K160/2,E160*5/2)</f>
        <v>700.06999999999755</v>
      </c>
      <c r="Q160" s="7">
        <f t="shared" ref="Q160:Q162" si="304">IF(K160&lt;&gt;"",(E161-E160)*K160/LN((E161+0.000001)/(E160+0.000001)),-5*(E160-0.000001)/(LN(1/E160)-13.8155))</f>
        <v>151.98951831697349</v>
      </c>
      <c r="R160">
        <f t="shared" ref="R160:R162" si="305">(E160*L160)</f>
        <v>0.14999999999999947</v>
      </c>
      <c r="S160">
        <f t="shared" ref="S160:S162" si="306">P160+R160</f>
        <v>700.21999999999753</v>
      </c>
      <c r="T160" s="7">
        <f t="shared" ref="T160:T162" si="307">Q160+R160</f>
        <v>152.13951831697349</v>
      </c>
    </row>
    <row r="161" spans="1:20" x14ac:dyDescent="0.2">
      <c r="B161" s="61"/>
      <c r="D161" s="21"/>
      <c r="E161" s="4">
        <v>100</v>
      </c>
      <c r="F161" s="4">
        <v>1500</v>
      </c>
      <c r="G161" s="6">
        <f t="shared" si="240"/>
        <v>0.625</v>
      </c>
      <c r="H161" s="4">
        <v>1509</v>
      </c>
      <c r="I161" s="1">
        <f t="shared" si="263"/>
        <v>0.63124999999999998</v>
      </c>
      <c r="J161" s="1" t="str">
        <f t="shared" si="297"/>
        <v/>
      </c>
      <c r="K161">
        <f t="shared" si="298"/>
        <v>4.9999999999999822</v>
      </c>
      <c r="L161">
        <f t="shared" si="299"/>
        <v>8.999999999999968</v>
      </c>
      <c r="M161">
        <f t="shared" si="300"/>
        <v>2</v>
      </c>
      <c r="N161">
        <f t="shared" ca="1" si="301"/>
        <v>1404</v>
      </c>
      <c r="O161" t="str">
        <f t="shared" si="302"/>
        <v/>
      </c>
      <c r="P161">
        <f t="shared" si="303"/>
        <v>624.99999999999773</v>
      </c>
      <c r="Q161" s="7">
        <f t="shared" si="304"/>
        <v>616.57587066298311</v>
      </c>
      <c r="R161">
        <f t="shared" si="305"/>
        <v>899.99999999999682</v>
      </c>
      <c r="S161">
        <f t="shared" si="306"/>
        <v>1524.9999999999945</v>
      </c>
      <c r="T161" s="7">
        <f t="shared" si="307"/>
        <v>1516.5758706629799</v>
      </c>
    </row>
    <row r="162" spans="1:20" x14ac:dyDescent="0.2">
      <c r="B162" s="61"/>
      <c r="D162" s="21"/>
      <c r="E162" s="4">
        <v>150</v>
      </c>
      <c r="F162" s="4">
        <v>1514</v>
      </c>
      <c r="G162" s="6">
        <f t="shared" si="240"/>
        <v>0.63472222222222219</v>
      </c>
      <c r="H162" s="4">
        <v>1521</v>
      </c>
      <c r="I162" s="1">
        <f t="shared" si="263"/>
        <v>0.63958333333333328</v>
      </c>
      <c r="J162" s="1" t="str">
        <f t="shared" si="297"/>
        <v/>
      </c>
      <c r="K162">
        <f t="shared" si="298"/>
        <v>11.000000000000121</v>
      </c>
      <c r="L162">
        <f t="shared" si="299"/>
        <v>6.9999999999999751</v>
      </c>
      <c r="M162">
        <f t="shared" si="300"/>
        <v>3</v>
      </c>
      <c r="N162">
        <f t="shared" ca="1" si="301"/>
        <v>1404</v>
      </c>
      <c r="O162" t="str">
        <f t="shared" si="302"/>
        <v/>
      </c>
      <c r="P162">
        <f t="shared" si="303"/>
        <v>891.00000000000978</v>
      </c>
      <c r="Q162" s="7">
        <f t="shared" si="304"/>
        <v>601.01470104424334</v>
      </c>
      <c r="R162">
        <f t="shared" si="305"/>
        <v>1049.9999999999964</v>
      </c>
      <c r="S162">
        <f t="shared" si="306"/>
        <v>1941.0000000000061</v>
      </c>
      <c r="T162" s="7">
        <f t="shared" si="307"/>
        <v>1651.0147010442397</v>
      </c>
    </row>
    <row r="163" spans="1:20" x14ac:dyDescent="0.2">
      <c r="B163" s="61"/>
      <c r="D163" s="22"/>
      <c r="E163" s="4">
        <v>12</v>
      </c>
      <c r="F163" s="4">
        <v>1532</v>
      </c>
      <c r="G163" s="6">
        <f t="shared" ref="G163:G164" si="308">VALUE(CONCATENATE(LEFT(F163,LEN(F163)-2),":",RIGHT(F163,2)))</f>
        <v>0.64722222222222225</v>
      </c>
      <c r="H163" s="4">
        <v>1540</v>
      </c>
      <c r="I163" s="1">
        <f t="shared" ref="I163:I164" si="309">VALUE(CONCATENATE(LEFT(H163,LEN(H163)-2),":",RIGHT(H163,2)))</f>
        <v>0.65277777777777779</v>
      </c>
      <c r="J163" s="1" t="str">
        <f t="shared" ref="J163:J167" si="310">IF(OR(B164&lt;&gt;"",E164=""),I163+TIME(0,5,0),"")</f>
        <v/>
      </c>
      <c r="K163">
        <f t="shared" ref="K163:K167" si="311">IF(AND(OR(AND(B163&lt;&gt;"",B164=""),AND(B163="",B164="")),E164&lt;&gt;""),(G164-I163)*1440,"")</f>
        <v>9.9999999999999645</v>
      </c>
      <c r="L163">
        <f t="shared" ref="L163:L167" si="312">(I163-G163)*1440</f>
        <v>7.9999999999999716</v>
      </c>
      <c r="M163">
        <f t="shared" ref="M163:M167" si="313">IF(B163&lt;&gt;"",1,M162+1)</f>
        <v>4</v>
      </c>
      <c r="N163">
        <f t="shared" ref="N163:N167" ca="1" si="314">OFFSET(C163,-M163+1,0)</f>
        <v>1404</v>
      </c>
      <c r="O163" t="str">
        <f t="shared" ref="O163:O167" si="315">IF(J163&lt;&gt;"",(J163-VALUE(CONCATENATE(LEFT(N163,LEN(N163)-2),":",RIGHT(N163,2))))*1440,"")</f>
        <v/>
      </c>
      <c r="P163">
        <f t="shared" ref="P163:P167" si="316">IF(K163&lt;&gt;"",(E163+E164)*K163/2,E163*5/2)</f>
        <v>959.99999999999659</v>
      </c>
      <c r="Q163" s="7">
        <f t="shared" ref="Q163:Q167" si="317">IF(K163&lt;&gt;"",(E164-E163)*K163/LN((E164+0.000001)/(E163+0.000001)),-5*(E163-0.000001)/(LN(1/E163)-13.8155))</f>
        <v>620.37256457336377</v>
      </c>
      <c r="R163">
        <f t="shared" ref="R163:R167" si="318">(E163*L163)</f>
        <v>95.999999999999659</v>
      </c>
      <c r="S163">
        <f t="shared" ref="S163:S167" si="319">P163+R163</f>
        <v>1055.9999999999964</v>
      </c>
      <c r="T163" s="7">
        <f t="shared" ref="T163:T167" si="320">Q163+R163</f>
        <v>716.37256457336343</v>
      </c>
    </row>
    <row r="164" spans="1:20" x14ac:dyDescent="0.2">
      <c r="B164" s="61"/>
      <c r="D164" s="21"/>
      <c r="E164" s="4">
        <v>180</v>
      </c>
      <c r="F164" s="4">
        <v>1550</v>
      </c>
      <c r="G164" s="6">
        <f t="shared" si="308"/>
        <v>0.65972222222222221</v>
      </c>
      <c r="H164" s="4">
        <v>1558</v>
      </c>
      <c r="I164" s="1">
        <f t="shared" si="309"/>
        <v>0.66527777777777775</v>
      </c>
      <c r="J164" s="1">
        <f t="shared" si="310"/>
        <v>0.66874999999999996</v>
      </c>
      <c r="K164" t="str">
        <f t="shared" si="311"/>
        <v/>
      </c>
      <c r="L164">
        <f t="shared" si="312"/>
        <v>7.9999999999999716</v>
      </c>
      <c r="M164">
        <f t="shared" si="313"/>
        <v>5</v>
      </c>
      <c r="N164">
        <f t="shared" ca="1" si="314"/>
        <v>1404</v>
      </c>
      <c r="O164">
        <f t="shared" ca="1" si="315"/>
        <v>118.9999999999999</v>
      </c>
      <c r="P164">
        <f t="shared" si="316"/>
        <v>450</v>
      </c>
      <c r="Q164" s="7">
        <f t="shared" si="317"/>
        <v>47.347346607878421</v>
      </c>
      <c r="R164">
        <f t="shared" si="318"/>
        <v>1439.999999999995</v>
      </c>
      <c r="S164">
        <f t="shared" si="319"/>
        <v>1889.999999999995</v>
      </c>
      <c r="T164" s="7">
        <f t="shared" si="320"/>
        <v>1487.3473466078735</v>
      </c>
    </row>
    <row r="165" spans="1:20" x14ac:dyDescent="0.2">
      <c r="A165">
        <v>1</v>
      </c>
      <c r="B165" s="61">
        <v>43893</v>
      </c>
      <c r="C165">
        <v>853</v>
      </c>
      <c r="D165" s="22" t="s">
        <v>40</v>
      </c>
      <c r="E165" s="4">
        <v>0.01</v>
      </c>
      <c r="F165" s="4">
        <v>915</v>
      </c>
      <c r="G165" s="6">
        <f t="shared" ref="G165:G202" si="321">VALUE(CONCATENATE(LEFT(F165,LEN(F165)-2),":",RIGHT(F165,2)))</f>
        <v>0.38541666666666669</v>
      </c>
      <c r="H165" s="4">
        <v>926</v>
      </c>
      <c r="I165" s="1">
        <f t="shared" ref="I165:I202" si="322">VALUE(CONCATENATE(LEFT(H165,LEN(H165)-2),":",RIGHT(H165,2)))</f>
        <v>0.39305555555555555</v>
      </c>
      <c r="J165" s="1" t="str">
        <f t="shared" si="310"/>
        <v/>
      </c>
      <c r="K165">
        <f t="shared" si="311"/>
        <v>13.000000000000034</v>
      </c>
      <c r="L165">
        <f t="shared" si="312"/>
        <v>10.999999999999961</v>
      </c>
      <c r="M165">
        <f t="shared" si="313"/>
        <v>1</v>
      </c>
      <c r="N165">
        <f t="shared" ca="1" si="314"/>
        <v>853</v>
      </c>
      <c r="O165" t="str">
        <f t="shared" si="315"/>
        <v/>
      </c>
      <c r="P165">
        <f t="shared" si="316"/>
        <v>650.06500000000176</v>
      </c>
      <c r="Q165" s="7">
        <f t="shared" si="317"/>
        <v>141.13312415147627</v>
      </c>
      <c r="R165">
        <f t="shared" si="318"/>
        <v>0.10999999999999961</v>
      </c>
      <c r="S165">
        <f t="shared" si="319"/>
        <v>650.17500000000177</v>
      </c>
      <c r="T165" s="7">
        <f t="shared" si="320"/>
        <v>141.24312415147628</v>
      </c>
    </row>
    <row r="166" spans="1:20" x14ac:dyDescent="0.2">
      <c r="B166" s="61"/>
      <c r="D166" s="21"/>
      <c r="E166" s="4">
        <v>100</v>
      </c>
      <c r="F166" s="4">
        <v>939</v>
      </c>
      <c r="G166" s="6">
        <f t="shared" si="321"/>
        <v>0.40208333333333335</v>
      </c>
      <c r="H166" s="4">
        <v>948</v>
      </c>
      <c r="I166" s="1">
        <f t="shared" si="322"/>
        <v>0.40833333333333338</v>
      </c>
      <c r="J166" s="1">
        <f t="shared" si="310"/>
        <v>0.41180555555555559</v>
      </c>
      <c r="K166" t="str">
        <f t="shared" si="311"/>
        <v/>
      </c>
      <c r="L166">
        <f t="shared" si="312"/>
        <v>9.000000000000048</v>
      </c>
      <c r="M166">
        <f t="shared" si="313"/>
        <v>2</v>
      </c>
      <c r="N166">
        <f t="shared" ca="1" si="314"/>
        <v>853</v>
      </c>
      <c r="O166">
        <f t="shared" ca="1" si="315"/>
        <v>60.000000000000107</v>
      </c>
      <c r="P166">
        <f t="shared" si="316"/>
        <v>250</v>
      </c>
      <c r="Q166" s="7">
        <f t="shared" si="317"/>
        <v>27.143420404993254</v>
      </c>
      <c r="R166">
        <f t="shared" si="318"/>
        <v>900.00000000000477</v>
      </c>
      <c r="S166">
        <f t="shared" si="319"/>
        <v>1150.0000000000048</v>
      </c>
      <c r="T166" s="7">
        <f t="shared" si="320"/>
        <v>927.14342040499798</v>
      </c>
    </row>
    <row r="167" spans="1:20" x14ac:dyDescent="0.2">
      <c r="B167" s="61">
        <v>43893</v>
      </c>
      <c r="C167">
        <v>1357</v>
      </c>
      <c r="D167" s="21"/>
      <c r="E167" s="4">
        <v>0.1</v>
      </c>
      <c r="F167" s="4">
        <v>1424</v>
      </c>
      <c r="G167" s="6">
        <f t="shared" si="321"/>
        <v>0.6</v>
      </c>
      <c r="H167" s="4">
        <v>1429</v>
      </c>
      <c r="I167" s="1">
        <f t="shared" si="322"/>
        <v>0.60347222222222219</v>
      </c>
      <c r="J167" s="1" t="str">
        <f t="shared" si="310"/>
        <v/>
      </c>
      <c r="K167">
        <f t="shared" si="311"/>
        <v>12.999999999999954</v>
      </c>
      <c r="L167">
        <f t="shared" si="312"/>
        <v>4.9999999999999822</v>
      </c>
      <c r="M167">
        <f t="shared" si="313"/>
        <v>1</v>
      </c>
      <c r="N167">
        <f t="shared" ca="1" si="314"/>
        <v>1357</v>
      </c>
      <c r="O167" t="str">
        <f t="shared" si="315"/>
        <v/>
      </c>
      <c r="P167">
        <f t="shared" si="316"/>
        <v>325.64999999999884</v>
      </c>
      <c r="Q167" s="7">
        <f t="shared" si="317"/>
        <v>104.38325819843607</v>
      </c>
      <c r="R167">
        <f t="shared" si="318"/>
        <v>0.49999999999999822</v>
      </c>
      <c r="S167">
        <f t="shared" si="319"/>
        <v>326.14999999999884</v>
      </c>
      <c r="T167" s="7">
        <f t="shared" si="320"/>
        <v>104.88325819843607</v>
      </c>
    </row>
    <row r="168" spans="1:20" x14ac:dyDescent="0.2">
      <c r="B168" s="61"/>
      <c r="D168" s="21"/>
      <c r="E168" s="4">
        <v>50</v>
      </c>
      <c r="F168" s="4">
        <v>1442</v>
      </c>
      <c r="G168" s="6">
        <f t="shared" si="321"/>
        <v>0.61249999999999993</v>
      </c>
      <c r="H168" s="4">
        <v>1449</v>
      </c>
      <c r="I168" s="1">
        <f t="shared" si="322"/>
        <v>0.61736111111111114</v>
      </c>
      <c r="J168" s="1" t="str">
        <f t="shared" ref="J168:J172" si="323">IF(OR(B169&lt;&gt;"",E169=""),I168+TIME(0,5,0),"")</f>
        <v/>
      </c>
      <c r="K168">
        <f t="shared" ref="K168:K172" si="324">IF(AND(OR(AND(B168&lt;&gt;"",B169=""),AND(B168="",B169="")),E169&lt;&gt;""),(G169-I168)*1440,"")</f>
        <v>8.999999999999968</v>
      </c>
      <c r="L168">
        <f t="shared" ref="L168:L172" si="325">(I168-G168)*1440</f>
        <v>7.000000000000135</v>
      </c>
      <c r="M168">
        <f t="shared" ref="M168:M172" si="326">IF(B168&lt;&gt;"",1,M167+1)</f>
        <v>2</v>
      </c>
      <c r="N168">
        <f t="shared" ref="N168:N172" ca="1" si="327">OFFSET(C168,-M168+1,0)</f>
        <v>1357</v>
      </c>
      <c r="O168" t="str">
        <f t="shared" ref="O168:O172" si="328">IF(J168&lt;&gt;"",(J168-VALUE(CONCATENATE(LEFT(N168,LEN(N168)-2),":",RIGHT(N168,2))))*1440,"")</f>
        <v/>
      </c>
      <c r="P168">
        <f t="shared" ref="P168:P172" si="329">IF(K168&lt;&gt;"",(E168+E169)*K168/2,E168*5/2)</f>
        <v>899.99999999999682</v>
      </c>
      <c r="Q168" s="7">
        <f t="shared" ref="Q168:Q172" si="330">IF(K168&lt;&gt;"",(E169-E168)*K168/LN((E169+0.000001)/(E168+0.000001)),-5*(E168-0.000001)/(LN(1/E168)-13.8155))</f>
        <v>819.21531390657617</v>
      </c>
      <c r="R168">
        <f t="shared" ref="R168:R172" si="331">(E168*L168)</f>
        <v>350.00000000000676</v>
      </c>
      <c r="S168">
        <f t="shared" ref="S168:S172" si="332">P168+R168</f>
        <v>1250.0000000000036</v>
      </c>
      <c r="T168" s="7">
        <f t="shared" ref="T168:T172" si="333">Q168+R168</f>
        <v>1169.2153139065829</v>
      </c>
    </row>
    <row r="169" spans="1:20" x14ac:dyDescent="0.2">
      <c r="B169" s="61"/>
      <c r="D169" s="21"/>
      <c r="E169" s="4">
        <v>150</v>
      </c>
      <c r="F169" s="4">
        <v>1458</v>
      </c>
      <c r="G169" s="6">
        <f t="shared" si="321"/>
        <v>0.62361111111111112</v>
      </c>
      <c r="H169" s="4">
        <v>1510</v>
      </c>
      <c r="I169" s="1">
        <f t="shared" si="322"/>
        <v>0.63194444444444442</v>
      </c>
      <c r="J169" s="1" t="str">
        <f t="shared" si="323"/>
        <v/>
      </c>
      <c r="K169">
        <f t="shared" si="324"/>
        <v>6.0000000000001386</v>
      </c>
      <c r="L169">
        <f t="shared" si="325"/>
        <v>11.999999999999957</v>
      </c>
      <c r="M169">
        <f t="shared" si="326"/>
        <v>3</v>
      </c>
      <c r="N169">
        <f t="shared" ca="1" si="327"/>
        <v>1357</v>
      </c>
      <c r="O169" t="str">
        <f t="shared" si="328"/>
        <v/>
      </c>
      <c r="P169">
        <f t="shared" si="329"/>
        <v>570.00000000001319</v>
      </c>
      <c r="Q169" s="7">
        <f t="shared" si="330"/>
        <v>499.33579954020348</v>
      </c>
      <c r="R169">
        <f t="shared" si="331"/>
        <v>1799.9999999999936</v>
      </c>
      <c r="S169">
        <f t="shared" si="332"/>
        <v>2370.0000000000068</v>
      </c>
      <c r="T169" s="7">
        <f t="shared" si="333"/>
        <v>2299.3357995401971</v>
      </c>
    </row>
    <row r="170" spans="1:20" x14ac:dyDescent="0.2">
      <c r="B170" s="61"/>
      <c r="D170" s="21"/>
      <c r="E170" s="4">
        <v>40</v>
      </c>
      <c r="F170" s="4">
        <v>1516</v>
      </c>
      <c r="G170" s="6">
        <f t="shared" si="321"/>
        <v>0.63611111111111118</v>
      </c>
      <c r="H170" s="4">
        <v>1526</v>
      </c>
      <c r="I170" s="1">
        <f t="shared" si="322"/>
        <v>0.6430555555555556</v>
      </c>
      <c r="J170" s="1" t="str">
        <f t="shared" si="323"/>
        <v/>
      </c>
      <c r="K170">
        <f t="shared" si="324"/>
        <v>5.9999999999999787</v>
      </c>
      <c r="L170">
        <f t="shared" si="325"/>
        <v>9.9999999999999645</v>
      </c>
      <c r="M170">
        <f t="shared" si="326"/>
        <v>4</v>
      </c>
      <c r="N170">
        <f t="shared" ca="1" si="327"/>
        <v>1357</v>
      </c>
      <c r="O170" t="str">
        <f t="shared" si="328"/>
        <v/>
      </c>
      <c r="P170">
        <f t="shared" si="329"/>
        <v>719.9999999999975</v>
      </c>
      <c r="Q170" s="7">
        <f t="shared" si="330"/>
        <v>596.4815445895216</v>
      </c>
      <c r="R170">
        <f t="shared" si="331"/>
        <v>399.99999999999858</v>
      </c>
      <c r="S170">
        <f t="shared" si="332"/>
        <v>1119.9999999999961</v>
      </c>
      <c r="T170" s="7">
        <f t="shared" si="333"/>
        <v>996.48154458952013</v>
      </c>
    </row>
    <row r="171" spans="1:20" x14ac:dyDescent="0.2">
      <c r="B171" s="61"/>
      <c r="D171" s="21"/>
      <c r="E171" s="4">
        <v>200</v>
      </c>
      <c r="F171" s="4">
        <v>1532</v>
      </c>
      <c r="G171" s="6">
        <f t="shared" si="321"/>
        <v>0.64722222222222225</v>
      </c>
      <c r="H171" s="4">
        <v>1539</v>
      </c>
      <c r="I171" s="1">
        <f t="shared" si="322"/>
        <v>0.65208333333333335</v>
      </c>
      <c r="J171" s="1" t="str">
        <f t="shared" si="323"/>
        <v/>
      </c>
      <c r="K171">
        <f t="shared" si="324"/>
        <v>4.9999999999999822</v>
      </c>
      <c r="L171">
        <f t="shared" si="325"/>
        <v>6.9999999999999751</v>
      </c>
      <c r="M171">
        <f t="shared" si="326"/>
        <v>5</v>
      </c>
      <c r="N171">
        <f t="shared" ca="1" si="327"/>
        <v>1357</v>
      </c>
      <c r="O171" t="str">
        <f t="shared" si="328"/>
        <v/>
      </c>
      <c r="P171">
        <f t="shared" si="329"/>
        <v>749.99999999999739</v>
      </c>
      <c r="Q171" s="7">
        <f t="shared" si="330"/>
        <v>721.34752564790165</v>
      </c>
      <c r="R171">
        <f t="shared" si="331"/>
        <v>1399.999999999995</v>
      </c>
      <c r="S171">
        <f t="shared" si="332"/>
        <v>2149.9999999999923</v>
      </c>
      <c r="T171" s="7">
        <f t="shared" si="333"/>
        <v>2121.3475256478969</v>
      </c>
    </row>
    <row r="172" spans="1:20" x14ac:dyDescent="0.2">
      <c r="B172" s="61"/>
      <c r="D172" s="21"/>
      <c r="E172" s="4">
        <v>100</v>
      </c>
      <c r="F172" s="4">
        <v>1544</v>
      </c>
      <c r="G172" s="6">
        <f t="shared" si="321"/>
        <v>0.65555555555555556</v>
      </c>
      <c r="H172" s="4">
        <v>1548</v>
      </c>
      <c r="I172" s="1">
        <f t="shared" si="322"/>
        <v>0.65833333333333333</v>
      </c>
      <c r="J172" s="1">
        <f t="shared" si="323"/>
        <v>0.66180555555555554</v>
      </c>
      <c r="K172" t="str">
        <f t="shared" si="324"/>
        <v/>
      </c>
      <c r="L172">
        <f t="shared" si="325"/>
        <v>3.9999999999999858</v>
      </c>
      <c r="M172">
        <f t="shared" si="326"/>
        <v>6</v>
      </c>
      <c r="N172">
        <f t="shared" ca="1" si="327"/>
        <v>1357</v>
      </c>
      <c r="O172">
        <f t="shared" ca="1" si="328"/>
        <v>116.00000000000007</v>
      </c>
      <c r="P172">
        <f t="shared" si="329"/>
        <v>250</v>
      </c>
      <c r="Q172" s="7">
        <f t="shared" si="330"/>
        <v>27.143420404993254</v>
      </c>
      <c r="R172">
        <f t="shared" si="331"/>
        <v>399.99999999999858</v>
      </c>
      <c r="S172">
        <f t="shared" si="332"/>
        <v>649.99999999999864</v>
      </c>
      <c r="T172" s="7">
        <f t="shared" si="333"/>
        <v>427.14342040499184</v>
      </c>
    </row>
    <row r="173" spans="1:20" x14ac:dyDescent="0.2">
      <c r="A173">
        <v>1</v>
      </c>
      <c r="B173" s="61">
        <v>43894</v>
      </c>
      <c r="C173">
        <v>907</v>
      </c>
      <c r="D173" s="22" t="s">
        <v>41</v>
      </c>
      <c r="E173" s="4">
        <v>0.01</v>
      </c>
      <c r="F173" s="4">
        <v>928</v>
      </c>
      <c r="G173" s="6">
        <f t="shared" si="321"/>
        <v>0.39444444444444443</v>
      </c>
      <c r="H173" s="4">
        <v>929</v>
      </c>
      <c r="I173" s="1">
        <f t="shared" si="322"/>
        <v>0.39513888888888887</v>
      </c>
      <c r="J173" s="1" t="str">
        <f t="shared" ref="J173:J177" si="334">IF(OR(B174&lt;&gt;"",E174=""),I173+TIME(0,5,0),"")</f>
        <v/>
      </c>
      <c r="K173">
        <f t="shared" ref="K173:K177" si="335">IF(AND(OR(AND(B173&lt;&gt;"",B174=""),AND(B173="",B174="")),E174&lt;&gt;""),(G174-I173)*1440,"")</f>
        <v>8.0000000000000515</v>
      </c>
      <c r="L173">
        <f t="shared" ref="L173:L177" si="336">(I173-G173)*1440</f>
        <v>0.99999999999999645</v>
      </c>
      <c r="M173">
        <f t="shared" ref="M173:M177" si="337">IF(B173&lt;&gt;"",1,M172+1)</f>
        <v>1</v>
      </c>
      <c r="N173">
        <f t="shared" ref="N173:N177" ca="1" si="338">OFFSET(C173,-M173+1,0)</f>
        <v>907</v>
      </c>
      <c r="O173" t="str">
        <f t="shared" ref="O173:O177" si="339">IF(J173&lt;&gt;"",(J173-VALUE(CONCATENATE(LEFT(N173,LEN(N173)-2),":",RIGHT(N173,2))))*1440,"")</f>
        <v/>
      </c>
      <c r="P173">
        <f t="shared" ref="P173:P177" si="340">IF(K173&lt;&gt;"",(E173+E174)*K173/2,E173*5/2)</f>
        <v>400.04000000000258</v>
      </c>
      <c r="Q173" s="7">
        <f t="shared" ref="Q173:Q177" si="341">IF(K173&lt;&gt;"",(E174-E173)*K173/LN((E174+0.000001)/(E173+0.000001)),-5*(E173-0.000001)/(LN(1/E173)-13.8155))</f>
        <v>86.851153323985727</v>
      </c>
      <c r="R173">
        <f t="shared" ref="R173:R177" si="342">(E173*L173)</f>
        <v>9.9999999999999655E-3</v>
      </c>
      <c r="S173">
        <f t="shared" ref="S173:S177" si="343">P173+R173</f>
        <v>400.05000000000257</v>
      </c>
      <c r="T173" s="7">
        <f t="shared" ref="T173:T177" si="344">Q173+R173</f>
        <v>86.861153323985732</v>
      </c>
    </row>
    <row r="174" spans="1:20" x14ac:dyDescent="0.2">
      <c r="B174" s="61"/>
      <c r="D174" s="21"/>
      <c r="E174" s="4">
        <v>100</v>
      </c>
      <c r="F174" s="4">
        <v>937</v>
      </c>
      <c r="G174" s="6">
        <f t="shared" si="321"/>
        <v>0.40069444444444446</v>
      </c>
      <c r="H174" s="4">
        <v>938</v>
      </c>
      <c r="I174" s="1">
        <f t="shared" si="322"/>
        <v>0.40138888888888885</v>
      </c>
      <c r="J174" s="1" t="str">
        <f t="shared" si="334"/>
        <v/>
      </c>
      <c r="K174">
        <f t="shared" si="335"/>
        <v>3.0000000000000693</v>
      </c>
      <c r="L174">
        <f t="shared" si="336"/>
        <v>0.99999999999991651</v>
      </c>
      <c r="M174">
        <f t="shared" si="337"/>
        <v>2</v>
      </c>
      <c r="N174">
        <f t="shared" ca="1" si="338"/>
        <v>907</v>
      </c>
      <c r="O174" t="str">
        <f t="shared" si="339"/>
        <v/>
      </c>
      <c r="P174">
        <f t="shared" si="340"/>
        <v>450.0000000000104</v>
      </c>
      <c r="Q174" s="7">
        <f t="shared" si="341"/>
        <v>432.80851538875254</v>
      </c>
      <c r="R174">
        <f t="shared" si="342"/>
        <v>99.999999999991644</v>
      </c>
      <c r="S174">
        <f t="shared" si="343"/>
        <v>550.00000000000205</v>
      </c>
      <c r="T174" s="7">
        <f t="shared" si="344"/>
        <v>532.80851538874413</v>
      </c>
    </row>
    <row r="175" spans="1:20" x14ac:dyDescent="0.2">
      <c r="B175" s="61"/>
      <c r="D175" s="21"/>
      <c r="E175" s="4">
        <v>200</v>
      </c>
      <c r="F175" s="4">
        <v>941</v>
      </c>
      <c r="G175" s="6">
        <f t="shared" si="321"/>
        <v>0.40347222222222223</v>
      </c>
      <c r="H175" s="4">
        <v>1146</v>
      </c>
      <c r="I175" s="1">
        <f t="shared" si="322"/>
        <v>0.49027777777777781</v>
      </c>
      <c r="J175" s="1">
        <f t="shared" si="334"/>
        <v>0.49375000000000002</v>
      </c>
      <c r="K175" t="str">
        <f t="shared" si="335"/>
        <v/>
      </c>
      <c r="L175">
        <f t="shared" si="336"/>
        <v>125.00000000000003</v>
      </c>
      <c r="M175">
        <f t="shared" si="337"/>
        <v>3</v>
      </c>
      <c r="N175">
        <f t="shared" ca="1" si="338"/>
        <v>907</v>
      </c>
      <c r="O175">
        <f t="shared" ca="1" si="339"/>
        <v>163.99999999999997</v>
      </c>
      <c r="P175">
        <f t="shared" si="340"/>
        <v>500</v>
      </c>
      <c r="Q175" s="7">
        <f t="shared" si="341"/>
        <v>52.318172546220183</v>
      </c>
      <c r="R175">
        <f t="shared" si="342"/>
        <v>25000.000000000007</v>
      </c>
      <c r="S175">
        <f t="shared" si="343"/>
        <v>25500.000000000007</v>
      </c>
      <c r="T175" s="7">
        <f t="shared" si="344"/>
        <v>25052.318172546227</v>
      </c>
    </row>
    <row r="176" spans="1:20" x14ac:dyDescent="0.2">
      <c r="B176" s="61">
        <v>43894</v>
      </c>
      <c r="C176">
        <v>1154</v>
      </c>
      <c r="D176" s="21"/>
      <c r="E176" s="4">
        <v>100</v>
      </c>
      <c r="F176" s="4">
        <v>1209</v>
      </c>
      <c r="G176" s="6">
        <f t="shared" si="321"/>
        <v>0.50624999999999998</v>
      </c>
      <c r="H176" s="4">
        <v>1212</v>
      </c>
      <c r="I176" s="1">
        <f t="shared" si="322"/>
        <v>0.5083333333333333</v>
      </c>
      <c r="J176" s="1" t="str">
        <f t="shared" si="334"/>
        <v/>
      </c>
      <c r="K176">
        <f t="shared" si="335"/>
        <v>1.9999999999999929</v>
      </c>
      <c r="L176">
        <f t="shared" si="336"/>
        <v>2.9999999999999893</v>
      </c>
      <c r="M176">
        <f t="shared" si="337"/>
        <v>1</v>
      </c>
      <c r="N176">
        <f t="shared" ca="1" si="338"/>
        <v>1154</v>
      </c>
      <c r="O176" t="str">
        <f t="shared" si="339"/>
        <v/>
      </c>
      <c r="P176">
        <f t="shared" si="340"/>
        <v>299.99999999999892</v>
      </c>
      <c r="Q176" s="7">
        <f t="shared" si="341"/>
        <v>288.53901025916065</v>
      </c>
      <c r="R176">
        <f t="shared" si="342"/>
        <v>299.99999999999892</v>
      </c>
      <c r="S176">
        <f t="shared" si="343"/>
        <v>599.99999999999784</v>
      </c>
      <c r="T176" s="7">
        <f t="shared" si="344"/>
        <v>588.53901025915957</v>
      </c>
    </row>
    <row r="177" spans="1:20" x14ac:dyDescent="0.2">
      <c r="B177" s="61"/>
      <c r="D177" s="21"/>
      <c r="E177" s="4">
        <v>200</v>
      </c>
      <c r="F177" s="4">
        <v>1214</v>
      </c>
      <c r="G177" s="6">
        <f t="shared" si="321"/>
        <v>0.50972222222222219</v>
      </c>
      <c r="H177" s="4">
        <v>1651</v>
      </c>
      <c r="I177" s="1">
        <f t="shared" si="322"/>
        <v>0.70208333333333339</v>
      </c>
      <c r="J177" s="1">
        <f t="shared" si="334"/>
        <v>0.7055555555555556</v>
      </c>
      <c r="K177" t="str">
        <f t="shared" si="335"/>
        <v/>
      </c>
      <c r="L177">
        <f t="shared" si="336"/>
        <v>277.00000000000011</v>
      </c>
      <c r="M177">
        <f t="shared" si="337"/>
        <v>2</v>
      </c>
      <c r="N177">
        <f t="shared" ca="1" si="338"/>
        <v>1154</v>
      </c>
      <c r="O177">
        <f t="shared" ca="1" si="339"/>
        <v>302.00000000000006</v>
      </c>
      <c r="P177">
        <f t="shared" si="340"/>
        <v>500</v>
      </c>
      <c r="Q177" s="7">
        <f t="shared" si="341"/>
        <v>52.318172546220183</v>
      </c>
      <c r="R177">
        <f t="shared" si="342"/>
        <v>55400.000000000022</v>
      </c>
      <c r="S177">
        <f t="shared" si="343"/>
        <v>55900.000000000022</v>
      </c>
      <c r="T177" s="7">
        <f t="shared" si="344"/>
        <v>55452.318172546242</v>
      </c>
    </row>
    <row r="178" spans="1:20" x14ac:dyDescent="0.2">
      <c r="A178">
        <v>1</v>
      </c>
      <c r="B178" s="61">
        <v>43896</v>
      </c>
      <c r="C178">
        <v>903</v>
      </c>
      <c r="D178" s="21">
        <v>3</v>
      </c>
      <c r="E178" s="4">
        <v>0.01</v>
      </c>
      <c r="F178" s="4">
        <v>927</v>
      </c>
      <c r="G178" s="6">
        <f t="shared" si="321"/>
        <v>0.39374999999999999</v>
      </c>
      <c r="H178" s="4">
        <v>934</v>
      </c>
      <c r="I178" s="1">
        <f t="shared" si="322"/>
        <v>0.39861111111111108</v>
      </c>
      <c r="J178" s="1" t="str">
        <f t="shared" ref="J178:J184" si="345">IF(OR(B179&lt;&gt;"",E179=""),I178+TIME(0,5,0),"")</f>
        <v/>
      </c>
      <c r="K178">
        <f t="shared" ref="K178:K184" si="346">IF(AND(OR(AND(B178&lt;&gt;"",B179=""),AND(B178="",B179="")),E179&lt;&gt;""),(G179-I178)*1440,"")</f>
        <v>15.000000000000027</v>
      </c>
      <c r="L178">
        <f t="shared" ref="L178:L184" si="347">(I178-G178)*1440</f>
        <v>6.9999999999999751</v>
      </c>
      <c r="M178">
        <f t="shared" ref="M178:M184" si="348">IF(B178&lt;&gt;"",1,M177+1)</f>
        <v>1</v>
      </c>
      <c r="N178">
        <f t="shared" ref="N178:N184" ca="1" si="349">OFFSET(C178,-M178+1,0)</f>
        <v>903</v>
      </c>
      <c r="O178" t="str">
        <f t="shared" ref="O178:O184" si="350">IF(J178&lt;&gt;"",(J178-VALUE(CONCATENATE(LEFT(N178,LEN(N178)-2),":",RIGHT(N178,2))))*1440,"")</f>
        <v/>
      </c>
      <c r="P178">
        <f t="shared" ref="P178:P184" si="351">IF(K178&lt;&gt;"",(E178+E179)*K178/2,E178*5/2)</f>
        <v>750.07500000000141</v>
      </c>
      <c r="Q178" s="7">
        <f t="shared" ref="Q178:Q184" si="352">IF(K178&lt;&gt;"",(E179-E178)*K178/LN((E179+0.000001)/(E178+0.000001)),-5*(E178-0.000001)/(LN(1/E178)-13.8155))</f>
        <v>162.84591248247247</v>
      </c>
      <c r="R178">
        <f t="shared" ref="R178:R184" si="353">(E178*L178)</f>
        <v>6.9999999999999757E-2</v>
      </c>
      <c r="S178">
        <f t="shared" ref="S178:S184" si="354">P178+R178</f>
        <v>750.14500000000146</v>
      </c>
      <c r="T178" s="7">
        <f t="shared" ref="T178:T184" si="355">Q178+R178</f>
        <v>162.91591248247246</v>
      </c>
    </row>
    <row r="179" spans="1:20" x14ac:dyDescent="0.2">
      <c r="B179" s="61"/>
      <c r="D179" s="21"/>
      <c r="E179" s="4">
        <v>100</v>
      </c>
      <c r="F179" s="4">
        <v>949</v>
      </c>
      <c r="G179" s="6">
        <f t="shared" si="321"/>
        <v>0.40902777777777777</v>
      </c>
      <c r="H179" s="4">
        <v>953</v>
      </c>
      <c r="I179" s="1">
        <f t="shared" si="322"/>
        <v>0.41180555555555554</v>
      </c>
      <c r="J179" s="1">
        <f t="shared" si="345"/>
        <v>0.41527777777777775</v>
      </c>
      <c r="K179" t="str">
        <f t="shared" si="346"/>
        <v/>
      </c>
      <c r="L179">
        <f t="shared" si="347"/>
        <v>3.9999999999999858</v>
      </c>
      <c r="M179">
        <f t="shared" si="348"/>
        <v>2</v>
      </c>
      <c r="N179">
        <f t="shared" ca="1" si="349"/>
        <v>903</v>
      </c>
      <c r="O179">
        <f t="shared" ca="1" si="350"/>
        <v>54.999999999999886</v>
      </c>
      <c r="P179">
        <f t="shared" si="351"/>
        <v>250</v>
      </c>
      <c r="Q179" s="7">
        <f t="shared" si="352"/>
        <v>27.143420404993254</v>
      </c>
      <c r="R179">
        <f t="shared" si="353"/>
        <v>399.99999999999858</v>
      </c>
      <c r="S179">
        <f t="shared" si="354"/>
        <v>649.99999999999864</v>
      </c>
      <c r="T179" s="7">
        <f t="shared" si="355"/>
        <v>427.14342040499184</v>
      </c>
    </row>
    <row r="180" spans="1:20" x14ac:dyDescent="0.2">
      <c r="B180" s="61">
        <v>43896</v>
      </c>
      <c r="C180">
        <v>1055</v>
      </c>
      <c r="D180" s="21"/>
      <c r="E180" s="4">
        <v>100</v>
      </c>
      <c r="F180" s="4">
        <v>1124</v>
      </c>
      <c r="G180" s="6">
        <f t="shared" si="321"/>
        <v>0.47500000000000003</v>
      </c>
      <c r="H180" s="4">
        <v>1131</v>
      </c>
      <c r="I180" s="1">
        <f t="shared" si="322"/>
        <v>0.47986111111111113</v>
      </c>
      <c r="J180" s="1" t="str">
        <f t="shared" si="345"/>
        <v/>
      </c>
      <c r="K180">
        <f t="shared" si="346"/>
        <v>4.9999999999999822</v>
      </c>
      <c r="L180">
        <f t="shared" si="347"/>
        <v>6.9999999999999751</v>
      </c>
      <c r="M180">
        <f t="shared" si="348"/>
        <v>1</v>
      </c>
      <c r="N180">
        <f t="shared" ca="1" si="349"/>
        <v>1055</v>
      </c>
      <c r="O180" t="str">
        <f t="shared" si="350"/>
        <v/>
      </c>
      <c r="P180">
        <f t="shared" si="351"/>
        <v>624.99999999999773</v>
      </c>
      <c r="Q180" s="7">
        <f t="shared" si="352"/>
        <v>616.57587066298311</v>
      </c>
      <c r="R180">
        <f t="shared" si="353"/>
        <v>699.9999999999975</v>
      </c>
      <c r="S180">
        <f t="shared" si="354"/>
        <v>1324.9999999999952</v>
      </c>
      <c r="T180" s="7">
        <f t="shared" si="355"/>
        <v>1316.5758706629806</v>
      </c>
    </row>
    <row r="181" spans="1:20" x14ac:dyDescent="0.2">
      <c r="B181" s="61"/>
      <c r="D181" s="21"/>
      <c r="E181" s="4">
        <v>150</v>
      </c>
      <c r="F181" s="4">
        <v>1136</v>
      </c>
      <c r="G181" s="6">
        <f t="shared" si="321"/>
        <v>0.48333333333333334</v>
      </c>
      <c r="H181" s="4">
        <v>1143</v>
      </c>
      <c r="I181" s="1">
        <f t="shared" si="322"/>
        <v>0.48819444444444443</v>
      </c>
      <c r="J181" s="1" t="str">
        <f t="shared" si="345"/>
        <v/>
      </c>
      <c r="K181">
        <f t="shared" si="346"/>
        <v>3.9999999999999858</v>
      </c>
      <c r="L181">
        <f t="shared" si="347"/>
        <v>6.9999999999999751</v>
      </c>
      <c r="M181">
        <f t="shared" si="348"/>
        <v>2</v>
      </c>
      <c r="N181">
        <f t="shared" ca="1" si="349"/>
        <v>1055</v>
      </c>
      <c r="O181" t="str">
        <f t="shared" si="350"/>
        <v/>
      </c>
      <c r="P181">
        <f t="shared" si="351"/>
        <v>699.9999999999975</v>
      </c>
      <c r="Q181" s="7">
        <f t="shared" si="352"/>
        <v>695.21190338410224</v>
      </c>
      <c r="R181">
        <f t="shared" si="353"/>
        <v>1049.9999999999964</v>
      </c>
      <c r="S181">
        <f t="shared" si="354"/>
        <v>1749.9999999999939</v>
      </c>
      <c r="T181" s="7">
        <f t="shared" si="355"/>
        <v>1745.2119033840986</v>
      </c>
    </row>
    <row r="182" spans="1:20" x14ac:dyDescent="0.2">
      <c r="B182" s="61"/>
      <c r="D182" s="21"/>
      <c r="E182" s="4">
        <v>200</v>
      </c>
      <c r="F182" s="4">
        <v>1147</v>
      </c>
      <c r="G182" s="6">
        <f t="shared" si="321"/>
        <v>0.4909722222222222</v>
      </c>
      <c r="H182" s="4">
        <v>1205</v>
      </c>
      <c r="I182" s="1">
        <f t="shared" si="322"/>
        <v>0.50347222222222221</v>
      </c>
      <c r="J182" s="1" t="str">
        <f t="shared" si="345"/>
        <v/>
      </c>
      <c r="K182">
        <f t="shared" si="346"/>
        <v>6.9999999999999751</v>
      </c>
      <c r="L182">
        <f t="shared" si="347"/>
        <v>18.000000000000014</v>
      </c>
      <c r="M182">
        <f t="shared" si="348"/>
        <v>3</v>
      </c>
      <c r="N182">
        <f t="shared" ca="1" si="349"/>
        <v>1055</v>
      </c>
      <c r="O182" t="str">
        <f t="shared" si="350"/>
        <v/>
      </c>
      <c r="P182">
        <f t="shared" si="351"/>
        <v>769.99999999999727</v>
      </c>
      <c r="Q182" s="7">
        <f t="shared" si="352"/>
        <v>547.21105789237856</v>
      </c>
      <c r="R182">
        <f t="shared" si="353"/>
        <v>3600.0000000000027</v>
      </c>
      <c r="S182">
        <f t="shared" si="354"/>
        <v>4370</v>
      </c>
      <c r="T182" s="7">
        <f t="shared" si="355"/>
        <v>4147.2110578923812</v>
      </c>
    </row>
    <row r="183" spans="1:20" x14ac:dyDescent="0.2">
      <c r="B183" s="61"/>
      <c r="D183" s="21"/>
      <c r="E183" s="4">
        <v>20</v>
      </c>
      <c r="F183" s="4">
        <v>1212</v>
      </c>
      <c r="G183" s="6">
        <f t="shared" si="321"/>
        <v>0.5083333333333333</v>
      </c>
      <c r="H183" s="4">
        <v>1217</v>
      </c>
      <c r="I183" s="1">
        <f t="shared" si="322"/>
        <v>0.51180555555555551</v>
      </c>
      <c r="J183" s="1" t="str">
        <f t="shared" si="345"/>
        <v/>
      </c>
      <c r="K183">
        <f t="shared" si="346"/>
        <v>5.9999999999999787</v>
      </c>
      <c r="L183">
        <f t="shared" si="347"/>
        <v>4.9999999999999822</v>
      </c>
      <c r="M183">
        <f t="shared" si="348"/>
        <v>4</v>
      </c>
      <c r="N183">
        <f t="shared" ca="1" si="349"/>
        <v>1055</v>
      </c>
      <c r="O183" t="str">
        <f t="shared" si="350"/>
        <v/>
      </c>
      <c r="P183">
        <f t="shared" si="351"/>
        <v>419.99999999999852</v>
      </c>
      <c r="Q183" s="7">
        <f t="shared" si="352"/>
        <v>334.8663837179339</v>
      </c>
      <c r="R183">
        <f t="shared" si="353"/>
        <v>99.999999999999645</v>
      </c>
      <c r="S183">
        <f t="shared" si="354"/>
        <v>519.99999999999818</v>
      </c>
      <c r="T183" s="7">
        <f t="shared" si="355"/>
        <v>434.86638371793356</v>
      </c>
    </row>
    <row r="184" spans="1:20" x14ac:dyDescent="0.2">
      <c r="B184" s="61"/>
      <c r="D184" s="21"/>
      <c r="E184" s="4">
        <v>120</v>
      </c>
      <c r="F184" s="4">
        <v>1223</v>
      </c>
      <c r="G184" s="6">
        <f t="shared" si="321"/>
        <v>0.51597222222222217</v>
      </c>
      <c r="H184" s="4">
        <v>1234</v>
      </c>
      <c r="I184" s="1">
        <f t="shared" si="322"/>
        <v>0.52361111111111114</v>
      </c>
      <c r="J184" s="1">
        <f t="shared" si="345"/>
        <v>0.52708333333333335</v>
      </c>
      <c r="K184" t="str">
        <f t="shared" si="346"/>
        <v/>
      </c>
      <c r="L184">
        <f t="shared" si="347"/>
        <v>11.000000000000121</v>
      </c>
      <c r="M184">
        <f t="shared" si="348"/>
        <v>5</v>
      </c>
      <c r="N184">
        <f t="shared" ca="1" si="349"/>
        <v>1055</v>
      </c>
      <c r="O184">
        <f t="shared" ca="1" si="350"/>
        <v>104.00000000000003</v>
      </c>
      <c r="P184">
        <f t="shared" si="351"/>
        <v>300</v>
      </c>
      <c r="Q184" s="7">
        <f t="shared" si="352"/>
        <v>32.252876488686276</v>
      </c>
      <c r="R184">
        <f t="shared" si="353"/>
        <v>1320.0000000000146</v>
      </c>
      <c r="S184">
        <f t="shared" si="354"/>
        <v>1620.0000000000146</v>
      </c>
      <c r="T184" s="7">
        <f t="shared" si="355"/>
        <v>1352.2528764887008</v>
      </c>
    </row>
    <row r="185" spans="1:20" x14ac:dyDescent="0.2">
      <c r="A185">
        <v>1</v>
      </c>
      <c r="B185" s="61">
        <v>43899</v>
      </c>
      <c r="C185">
        <v>1349</v>
      </c>
      <c r="D185" s="22" t="s">
        <v>40</v>
      </c>
      <c r="E185" s="4">
        <v>0.01</v>
      </c>
      <c r="F185" s="4">
        <v>1425</v>
      </c>
      <c r="G185" s="6">
        <f t="shared" si="321"/>
        <v>0.60069444444444442</v>
      </c>
      <c r="H185" s="4">
        <v>1434</v>
      </c>
      <c r="I185" s="1">
        <f t="shared" si="322"/>
        <v>0.6069444444444444</v>
      </c>
      <c r="J185" s="1" t="str">
        <f t="shared" ref="J185:J189" si="356">IF(OR(B186&lt;&gt;"",E186=""),I185+TIME(0,5,0),"")</f>
        <v/>
      </c>
      <c r="K185">
        <f t="shared" ref="K185:K189" si="357">IF(AND(OR(AND(B185&lt;&gt;"",B186=""),AND(B185="",B186="")),E186&lt;&gt;""),(G186-I185)*1440,"")</f>
        <v>16.000000000000103</v>
      </c>
      <c r="L185">
        <f t="shared" ref="L185:L189" si="358">(I185-G185)*1440</f>
        <v>8.999999999999968</v>
      </c>
      <c r="M185">
        <f t="shared" ref="M185:M189" si="359">IF(B185&lt;&gt;"",1,M184+1)</f>
        <v>1</v>
      </c>
      <c r="N185">
        <f t="shared" ref="N185:N189" ca="1" si="360">OFFSET(C185,-M185+1,0)</f>
        <v>1349</v>
      </c>
      <c r="O185" t="str">
        <f t="shared" ref="O185:O189" si="361">IF(J185&lt;&gt;"",(J185-VALUE(CONCATENATE(LEFT(N185,LEN(N185)-2),":",RIGHT(N185,2))))*1440,"")</f>
        <v/>
      </c>
      <c r="P185">
        <f t="shared" ref="P185:P189" si="362">IF(K185&lt;&gt;"",(E185+E186)*K185/2,E185*5/2)</f>
        <v>400.08000000000254</v>
      </c>
      <c r="Q185" s="7">
        <f t="shared" ref="Q185:Q189" si="363">IF(K185&lt;&gt;"",(E186-E185)*K185/LN((E186+0.000001)/(E185+0.000001)),-5*(E185-0.000001)/(LN(1/E185)-13.8155))</f>
        <v>93.909973705393753</v>
      </c>
      <c r="R185">
        <f t="shared" ref="R185:R189" si="364">(E185*L185)</f>
        <v>8.9999999999999677E-2</v>
      </c>
      <c r="S185">
        <f t="shared" ref="S185:S189" si="365">P185+R185</f>
        <v>400.17000000000252</v>
      </c>
      <c r="T185" s="7">
        <f t="shared" ref="T185:T189" si="366">Q185+R185</f>
        <v>93.999973705393757</v>
      </c>
    </row>
    <row r="186" spans="1:20" x14ac:dyDescent="0.2">
      <c r="B186" s="61"/>
      <c r="D186" s="21"/>
      <c r="E186" s="4">
        <v>50</v>
      </c>
      <c r="F186" s="4">
        <v>1450</v>
      </c>
      <c r="G186" s="6">
        <f t="shared" si="321"/>
        <v>0.61805555555555558</v>
      </c>
      <c r="H186" s="4">
        <v>1503</v>
      </c>
      <c r="I186" s="1">
        <f t="shared" si="322"/>
        <v>0.62708333333333333</v>
      </c>
      <c r="J186" s="1" t="str">
        <f t="shared" si="356"/>
        <v/>
      </c>
      <c r="K186">
        <f t="shared" si="357"/>
        <v>6.9999999999999751</v>
      </c>
      <c r="L186">
        <f t="shared" si="358"/>
        <v>12.999999999999954</v>
      </c>
      <c r="M186">
        <f t="shared" si="359"/>
        <v>2</v>
      </c>
      <c r="N186">
        <f t="shared" ca="1" si="360"/>
        <v>1349</v>
      </c>
      <c r="O186" t="str">
        <f t="shared" si="361"/>
        <v/>
      </c>
      <c r="P186">
        <f t="shared" si="362"/>
        <v>804.99999999999716</v>
      </c>
      <c r="Q186" s="7">
        <f t="shared" si="363"/>
        <v>710.41920977062489</v>
      </c>
      <c r="R186">
        <f t="shared" si="364"/>
        <v>649.99999999999773</v>
      </c>
      <c r="S186">
        <f t="shared" si="365"/>
        <v>1454.999999999995</v>
      </c>
      <c r="T186" s="7">
        <f t="shared" si="366"/>
        <v>1360.4192097706227</v>
      </c>
    </row>
    <row r="187" spans="1:20" x14ac:dyDescent="0.2">
      <c r="B187" s="61"/>
      <c r="D187" s="21"/>
      <c r="E187" s="4">
        <v>180</v>
      </c>
      <c r="F187" s="4">
        <v>1510</v>
      </c>
      <c r="G187" s="6">
        <f t="shared" si="321"/>
        <v>0.63194444444444442</v>
      </c>
      <c r="H187" s="4">
        <v>1515</v>
      </c>
      <c r="I187" s="1">
        <f t="shared" si="322"/>
        <v>0.63541666666666663</v>
      </c>
      <c r="J187" s="1" t="str">
        <f t="shared" si="356"/>
        <v/>
      </c>
      <c r="K187">
        <f t="shared" si="357"/>
        <v>5.0000000000001421</v>
      </c>
      <c r="L187">
        <f t="shared" si="358"/>
        <v>4.9999999999999822</v>
      </c>
      <c r="M187">
        <f t="shared" si="359"/>
        <v>3</v>
      </c>
      <c r="N187">
        <f t="shared" ca="1" si="360"/>
        <v>1349</v>
      </c>
      <c r="O187" t="str">
        <f t="shared" si="361"/>
        <v/>
      </c>
      <c r="P187">
        <f t="shared" si="362"/>
        <v>660.00000000001876</v>
      </c>
      <c r="Q187" s="7">
        <f t="shared" si="363"/>
        <v>629.80550977426253</v>
      </c>
      <c r="R187">
        <f t="shared" si="364"/>
        <v>899.99999999999682</v>
      </c>
      <c r="S187">
        <f t="shared" si="365"/>
        <v>1560.0000000000155</v>
      </c>
      <c r="T187" s="7">
        <f t="shared" si="366"/>
        <v>1529.8055097742595</v>
      </c>
    </row>
    <row r="188" spans="1:20" x14ac:dyDescent="0.2">
      <c r="B188" s="61"/>
      <c r="D188" s="21"/>
      <c r="E188" s="4">
        <v>84</v>
      </c>
      <c r="F188" s="4">
        <v>1520</v>
      </c>
      <c r="G188" s="6">
        <f t="shared" si="321"/>
        <v>0.63888888888888895</v>
      </c>
      <c r="H188" s="4">
        <v>1528</v>
      </c>
      <c r="I188" s="1">
        <f t="shared" si="322"/>
        <v>0.64444444444444449</v>
      </c>
      <c r="J188" s="1" t="str">
        <f t="shared" si="356"/>
        <v/>
      </c>
      <c r="K188">
        <f t="shared" si="357"/>
        <v>5.9999999999999787</v>
      </c>
      <c r="L188">
        <f t="shared" si="358"/>
        <v>7.9999999999999716</v>
      </c>
      <c r="M188">
        <f t="shared" si="359"/>
        <v>4</v>
      </c>
      <c r="N188">
        <f t="shared" ca="1" si="360"/>
        <v>1349</v>
      </c>
      <c r="O188" t="str">
        <f t="shared" si="361"/>
        <v/>
      </c>
      <c r="P188">
        <f t="shared" si="362"/>
        <v>851.99999999999693</v>
      </c>
      <c r="Q188" s="7">
        <f t="shared" si="363"/>
        <v>802.30495685003893</v>
      </c>
      <c r="R188">
        <f t="shared" si="364"/>
        <v>671.99999999999761</v>
      </c>
      <c r="S188">
        <f t="shared" si="365"/>
        <v>1523.9999999999945</v>
      </c>
      <c r="T188" s="7">
        <f t="shared" si="366"/>
        <v>1474.3049568500364</v>
      </c>
    </row>
    <row r="189" spans="1:20" x14ac:dyDescent="0.2">
      <c r="B189" s="61"/>
      <c r="D189" s="21"/>
      <c r="E189" s="4">
        <v>200</v>
      </c>
      <c r="F189" s="4">
        <v>1534</v>
      </c>
      <c r="G189" s="6">
        <f t="shared" si="321"/>
        <v>0.64861111111111114</v>
      </c>
      <c r="H189" s="4">
        <v>1544</v>
      </c>
      <c r="I189" s="1">
        <f t="shared" si="322"/>
        <v>0.65555555555555556</v>
      </c>
      <c r="J189" s="1">
        <f t="shared" si="356"/>
        <v>0.65902777777777777</v>
      </c>
      <c r="K189" t="str">
        <f t="shared" si="357"/>
        <v/>
      </c>
      <c r="L189">
        <f t="shared" si="358"/>
        <v>9.9999999999999645</v>
      </c>
      <c r="M189">
        <f t="shared" si="359"/>
        <v>5</v>
      </c>
      <c r="N189">
        <f t="shared" ca="1" si="360"/>
        <v>1349</v>
      </c>
      <c r="O189">
        <f t="shared" ca="1" si="361"/>
        <v>120.00000000000006</v>
      </c>
      <c r="P189">
        <f t="shared" si="362"/>
        <v>500</v>
      </c>
      <c r="Q189" s="7">
        <f t="shared" si="363"/>
        <v>52.318172546220183</v>
      </c>
      <c r="R189">
        <f t="shared" si="364"/>
        <v>1999.999999999993</v>
      </c>
      <c r="S189">
        <f t="shared" si="365"/>
        <v>2499.9999999999927</v>
      </c>
      <c r="T189" s="7">
        <f t="shared" si="366"/>
        <v>2052.3181725462132</v>
      </c>
    </row>
    <row r="190" spans="1:20" x14ac:dyDescent="0.2">
      <c r="A190">
        <v>1</v>
      </c>
      <c r="B190" s="61">
        <v>43900</v>
      </c>
      <c r="C190">
        <v>914</v>
      </c>
      <c r="D190" s="22" t="s">
        <v>40</v>
      </c>
      <c r="E190" s="4">
        <v>0.01</v>
      </c>
      <c r="F190" s="4">
        <v>947</v>
      </c>
      <c r="G190" s="6">
        <f t="shared" si="321"/>
        <v>0.40763888888888888</v>
      </c>
      <c r="H190" s="4">
        <v>1000</v>
      </c>
      <c r="I190" s="1">
        <f t="shared" si="322"/>
        <v>0.41666666666666669</v>
      </c>
      <c r="J190" s="1" t="str">
        <f t="shared" ref="J190:J197" si="367">IF(OR(B191&lt;&gt;"",E191=""),I190+TIME(0,5,0),"")</f>
        <v/>
      </c>
      <c r="K190">
        <f t="shared" ref="K190:K197" si="368">IF(AND(OR(AND(B190&lt;&gt;"",B191=""),AND(B190="",B191="")),E191&lt;&gt;""),(G191-I190)*1440,"")</f>
        <v>16.000000000000021</v>
      </c>
      <c r="L190">
        <f t="shared" ref="L190:L197" si="369">(I190-G190)*1440</f>
        <v>13.000000000000034</v>
      </c>
      <c r="M190">
        <f t="shared" ref="M190:M197" si="370">IF(B190&lt;&gt;"",1,M189+1)</f>
        <v>1</v>
      </c>
      <c r="N190">
        <f t="shared" ref="N190:N197" ca="1" si="371">OFFSET(C190,-M190+1,0)</f>
        <v>914</v>
      </c>
      <c r="O190" t="str">
        <f t="shared" ref="O190:O197" si="372">IF(J190&lt;&gt;"",(J190-VALUE(CONCATENATE(LEFT(N190,LEN(N190)-2),":",RIGHT(N190,2))))*1440,"")</f>
        <v/>
      </c>
      <c r="P190">
        <f t="shared" ref="P190:P197" si="373">IF(K190&lt;&gt;"",(E190+E191)*K190/2,E190*5/2)</f>
        <v>600.08000000000084</v>
      </c>
      <c r="Q190" s="7">
        <f t="shared" ref="Q190:Q197" si="374">IF(K190&lt;&gt;"",(E191-E190)*K190/LN((E191+0.000001)/(E190+0.000001)),-5*(E190-0.000001)/(LN(1/E190)-13.8155))</f>
        <v>134.47264307577228</v>
      </c>
      <c r="R190">
        <f t="shared" ref="R190:R197" si="375">(E190*L190)</f>
        <v>0.13000000000000034</v>
      </c>
      <c r="S190">
        <f t="shared" ref="S190:S197" si="376">P190+R190</f>
        <v>600.21000000000083</v>
      </c>
      <c r="T190" s="7">
        <f t="shared" ref="T190:T197" si="377">Q190+R190</f>
        <v>134.60264307577228</v>
      </c>
    </row>
    <row r="191" spans="1:20" x14ac:dyDescent="0.2">
      <c r="B191" s="61"/>
      <c r="D191" s="21"/>
      <c r="E191" s="4">
        <v>75</v>
      </c>
      <c r="F191" s="4">
        <v>1016</v>
      </c>
      <c r="G191" s="6">
        <f t="shared" si="321"/>
        <v>0.42777777777777781</v>
      </c>
      <c r="H191" s="4">
        <v>1023</v>
      </c>
      <c r="I191" s="1">
        <f t="shared" si="322"/>
        <v>0.43263888888888885</v>
      </c>
      <c r="J191" s="1" t="str">
        <f t="shared" si="367"/>
        <v/>
      </c>
      <c r="K191">
        <f t="shared" si="368"/>
        <v>5.0000000000000622</v>
      </c>
      <c r="L191">
        <f t="shared" si="369"/>
        <v>6.9999999999998952</v>
      </c>
      <c r="M191">
        <f t="shared" si="370"/>
        <v>2</v>
      </c>
      <c r="N191">
        <f t="shared" ca="1" si="371"/>
        <v>914</v>
      </c>
      <c r="O191" t="str">
        <f t="shared" si="372"/>
        <v/>
      </c>
      <c r="P191">
        <f t="shared" si="373"/>
        <v>662.50000000000819</v>
      </c>
      <c r="Q191" s="7">
        <f t="shared" si="374"/>
        <v>618.58823174865802</v>
      </c>
      <c r="R191">
        <f t="shared" si="375"/>
        <v>524.99999999999216</v>
      </c>
      <c r="S191">
        <f t="shared" si="376"/>
        <v>1187.5000000000005</v>
      </c>
      <c r="T191" s="7">
        <f t="shared" si="377"/>
        <v>1143.5882317486503</v>
      </c>
    </row>
    <row r="192" spans="1:20" x14ac:dyDescent="0.2">
      <c r="B192" s="61"/>
      <c r="D192" s="21"/>
      <c r="E192" s="4">
        <v>190</v>
      </c>
      <c r="F192" s="4">
        <v>1028</v>
      </c>
      <c r="G192" s="6">
        <f t="shared" si="321"/>
        <v>0.43611111111111112</v>
      </c>
      <c r="H192" s="4">
        <v>1042</v>
      </c>
      <c r="I192" s="1">
        <f t="shared" si="322"/>
        <v>0.4458333333333333</v>
      </c>
      <c r="J192" s="1" t="str">
        <f t="shared" si="367"/>
        <v/>
      </c>
      <c r="K192">
        <f t="shared" si="368"/>
        <v>7.0000000000000551</v>
      </c>
      <c r="L192">
        <f t="shared" si="369"/>
        <v>13.99999999999995</v>
      </c>
      <c r="M192">
        <f t="shared" si="370"/>
        <v>3</v>
      </c>
      <c r="N192">
        <f t="shared" ca="1" si="371"/>
        <v>914</v>
      </c>
      <c r="O192" t="str">
        <f t="shared" si="372"/>
        <v/>
      </c>
      <c r="P192">
        <f t="shared" si="373"/>
        <v>728.00000000000568</v>
      </c>
      <c r="Q192" s="7">
        <f t="shared" si="374"/>
        <v>510.89421142293429</v>
      </c>
      <c r="R192">
        <f t="shared" si="375"/>
        <v>2659.9999999999905</v>
      </c>
      <c r="S192">
        <f t="shared" si="376"/>
        <v>3387.9999999999964</v>
      </c>
      <c r="T192" s="7">
        <f t="shared" si="377"/>
        <v>3170.8942114229249</v>
      </c>
    </row>
    <row r="193" spans="1:20" x14ac:dyDescent="0.2">
      <c r="B193" s="61"/>
      <c r="D193" s="21"/>
      <c r="E193" s="4">
        <v>18</v>
      </c>
      <c r="F193" s="4">
        <v>1049</v>
      </c>
      <c r="G193" s="6">
        <f t="shared" si="321"/>
        <v>0.45069444444444445</v>
      </c>
      <c r="H193" s="4">
        <v>1053</v>
      </c>
      <c r="I193" s="1">
        <f t="shared" si="322"/>
        <v>0.45347222222222222</v>
      </c>
      <c r="J193" s="1">
        <f t="shared" si="367"/>
        <v>0.45694444444444443</v>
      </c>
      <c r="K193" t="str">
        <f t="shared" si="368"/>
        <v/>
      </c>
      <c r="L193">
        <f t="shared" si="369"/>
        <v>3.9999999999999858</v>
      </c>
      <c r="M193">
        <f t="shared" si="370"/>
        <v>4</v>
      </c>
      <c r="N193">
        <f t="shared" ca="1" si="371"/>
        <v>914</v>
      </c>
      <c r="O193">
        <f t="shared" ca="1" si="372"/>
        <v>104.00000000000003</v>
      </c>
      <c r="P193">
        <f t="shared" si="373"/>
        <v>45</v>
      </c>
      <c r="Q193" s="7">
        <f t="shared" si="374"/>
        <v>5.3873270610652675</v>
      </c>
      <c r="R193">
        <f t="shared" si="375"/>
        <v>71.999999999999744</v>
      </c>
      <c r="S193">
        <f t="shared" si="376"/>
        <v>116.99999999999974</v>
      </c>
      <c r="T193" s="7">
        <f t="shared" si="377"/>
        <v>77.387327061065008</v>
      </c>
    </row>
    <row r="194" spans="1:20" x14ac:dyDescent="0.2">
      <c r="B194" s="61">
        <v>43900</v>
      </c>
      <c r="C194">
        <v>1405</v>
      </c>
      <c r="D194" s="21"/>
      <c r="E194" s="4">
        <v>1</v>
      </c>
      <c r="F194" s="4">
        <v>1433</v>
      </c>
      <c r="G194" s="6">
        <f t="shared" si="321"/>
        <v>0.60625000000000007</v>
      </c>
      <c r="H194" s="4">
        <v>1442</v>
      </c>
      <c r="I194" s="1">
        <f t="shared" si="322"/>
        <v>0.61249999999999993</v>
      </c>
      <c r="J194" s="1" t="str">
        <f t="shared" si="367"/>
        <v/>
      </c>
      <c r="K194">
        <f t="shared" si="368"/>
        <v>13.000000000000114</v>
      </c>
      <c r="L194">
        <f t="shared" si="369"/>
        <v>8.9999999999998082</v>
      </c>
      <c r="M194">
        <f t="shared" si="370"/>
        <v>1</v>
      </c>
      <c r="N194">
        <f t="shared" ca="1" si="371"/>
        <v>1405</v>
      </c>
      <c r="O194" t="str">
        <f t="shared" si="372"/>
        <v/>
      </c>
      <c r="P194">
        <f t="shared" si="373"/>
        <v>656.50000000000568</v>
      </c>
      <c r="Q194" s="7">
        <f t="shared" si="374"/>
        <v>279.46855918368294</v>
      </c>
      <c r="R194">
        <f t="shared" si="375"/>
        <v>8.9999999999998082</v>
      </c>
      <c r="S194">
        <f t="shared" si="376"/>
        <v>665.50000000000546</v>
      </c>
      <c r="T194" s="7">
        <f t="shared" si="377"/>
        <v>288.46855918368277</v>
      </c>
    </row>
    <row r="195" spans="1:20" x14ac:dyDescent="0.2">
      <c r="B195" s="61"/>
      <c r="D195" s="21"/>
      <c r="E195" s="4">
        <v>100</v>
      </c>
      <c r="F195" s="4">
        <v>1455</v>
      </c>
      <c r="G195" s="6">
        <f t="shared" si="321"/>
        <v>0.62152777777777779</v>
      </c>
      <c r="H195" s="4">
        <v>1507</v>
      </c>
      <c r="I195" s="1">
        <f t="shared" si="322"/>
        <v>0.62986111111111109</v>
      </c>
      <c r="J195" s="1" t="str">
        <f t="shared" si="367"/>
        <v/>
      </c>
      <c r="K195">
        <f t="shared" si="368"/>
        <v>5.9999999999999787</v>
      </c>
      <c r="L195">
        <f t="shared" si="369"/>
        <v>11.999999999999957</v>
      </c>
      <c r="M195">
        <f t="shared" si="370"/>
        <v>2</v>
      </c>
      <c r="N195">
        <f t="shared" ca="1" si="371"/>
        <v>1405</v>
      </c>
      <c r="O195" t="str">
        <f t="shared" si="372"/>
        <v/>
      </c>
      <c r="P195">
        <f t="shared" si="373"/>
        <v>845.99999999999704</v>
      </c>
      <c r="Q195" s="7">
        <f t="shared" si="374"/>
        <v>821.59321084671717</v>
      </c>
      <c r="R195">
        <f t="shared" si="375"/>
        <v>1199.9999999999957</v>
      </c>
      <c r="S195">
        <f t="shared" si="376"/>
        <v>2045.9999999999927</v>
      </c>
      <c r="T195" s="7">
        <f t="shared" si="377"/>
        <v>2021.5932108467127</v>
      </c>
    </row>
    <row r="196" spans="1:20" x14ac:dyDescent="0.2">
      <c r="B196" s="61"/>
      <c r="D196" s="21"/>
      <c r="E196" s="4">
        <v>182</v>
      </c>
      <c r="F196" s="4">
        <v>1513</v>
      </c>
      <c r="G196" s="6">
        <f t="shared" si="321"/>
        <v>0.63402777777777775</v>
      </c>
      <c r="H196" s="4">
        <v>1520</v>
      </c>
      <c r="I196" s="1">
        <f t="shared" si="322"/>
        <v>0.63888888888888895</v>
      </c>
      <c r="J196" s="1" t="str">
        <f t="shared" si="367"/>
        <v/>
      </c>
      <c r="K196">
        <f t="shared" si="368"/>
        <v>6.9999999999998153</v>
      </c>
      <c r="L196">
        <f t="shared" si="369"/>
        <v>7.000000000000135</v>
      </c>
      <c r="M196">
        <f t="shared" si="370"/>
        <v>3</v>
      </c>
      <c r="N196">
        <f t="shared" ca="1" si="371"/>
        <v>1405</v>
      </c>
      <c r="O196" t="str">
        <f t="shared" si="372"/>
        <v/>
      </c>
      <c r="P196">
        <f t="shared" si="373"/>
        <v>783.99999999997931</v>
      </c>
      <c r="Q196" s="7">
        <f t="shared" si="374"/>
        <v>668.3320179901599</v>
      </c>
      <c r="R196">
        <f t="shared" si="375"/>
        <v>1274.0000000000246</v>
      </c>
      <c r="S196">
        <f t="shared" si="376"/>
        <v>2058.0000000000036</v>
      </c>
      <c r="T196" s="7">
        <f t="shared" si="377"/>
        <v>1942.3320179901843</v>
      </c>
    </row>
    <row r="197" spans="1:20" x14ac:dyDescent="0.2">
      <c r="B197" s="11"/>
      <c r="D197" s="21"/>
      <c r="E197" s="4">
        <v>42</v>
      </c>
      <c r="F197" s="4">
        <v>1527</v>
      </c>
      <c r="G197" s="6">
        <f t="shared" si="321"/>
        <v>0.64374999999999993</v>
      </c>
      <c r="H197" s="4">
        <v>1536</v>
      </c>
      <c r="I197" s="1">
        <f t="shared" si="322"/>
        <v>0.65</v>
      </c>
      <c r="J197" s="1">
        <f t="shared" si="367"/>
        <v>0.65347222222222223</v>
      </c>
      <c r="K197" t="str">
        <f t="shared" si="368"/>
        <v/>
      </c>
      <c r="L197">
        <f t="shared" si="369"/>
        <v>9.0000000000001279</v>
      </c>
      <c r="M197">
        <f t="shared" si="370"/>
        <v>4</v>
      </c>
      <c r="N197">
        <f t="shared" ca="1" si="371"/>
        <v>1405</v>
      </c>
      <c r="O197">
        <f t="shared" ca="1" si="372"/>
        <v>95.999999999999972</v>
      </c>
      <c r="P197">
        <f t="shared" si="373"/>
        <v>105</v>
      </c>
      <c r="Q197" s="7">
        <f t="shared" si="374"/>
        <v>11.963650985361877</v>
      </c>
      <c r="R197">
        <f t="shared" si="375"/>
        <v>378.00000000000534</v>
      </c>
      <c r="S197">
        <f t="shared" si="376"/>
        <v>483.00000000000534</v>
      </c>
      <c r="T197" s="7">
        <f t="shared" si="377"/>
        <v>389.96365098536722</v>
      </c>
    </row>
    <row r="198" spans="1:20" x14ac:dyDescent="0.2">
      <c r="A198">
        <v>1</v>
      </c>
      <c r="B198" s="61">
        <v>43901</v>
      </c>
      <c r="C198">
        <v>904</v>
      </c>
      <c r="D198" s="22" t="s">
        <v>41</v>
      </c>
      <c r="E198" s="4">
        <v>0.01</v>
      </c>
      <c r="F198" s="4">
        <v>930</v>
      </c>
      <c r="G198" s="6">
        <f t="shared" si="321"/>
        <v>0.39583333333333331</v>
      </c>
      <c r="H198" s="4">
        <v>945</v>
      </c>
      <c r="I198" s="1">
        <f t="shared" si="322"/>
        <v>0.40625</v>
      </c>
      <c r="J198" s="1">
        <f t="shared" ref="J198:J201" si="378">IF(OR(B199&lt;&gt;"",E199=""),I198+TIME(0,5,0),"")</f>
        <v>0.40972222222222221</v>
      </c>
      <c r="K198" t="str">
        <f t="shared" ref="K198:K201" si="379">IF(AND(OR(AND(B198&lt;&gt;"",B199=""),AND(B198="",B199="")),E199&lt;&gt;""),(G199-I198)*1440,"")</f>
        <v/>
      </c>
      <c r="L198">
        <f t="shared" ref="L198:L201" si="380">(I198-G198)*1440</f>
        <v>15.000000000000027</v>
      </c>
      <c r="M198">
        <f t="shared" ref="M198:M201" si="381">IF(B198&lt;&gt;"",1,M197+1)</f>
        <v>1</v>
      </c>
      <c r="N198">
        <f t="shared" ref="N198:N201" ca="1" si="382">OFFSET(C198,-M198+1,0)</f>
        <v>904</v>
      </c>
      <c r="O198">
        <f t="shared" ref="O198:O201" ca="1" si="383">IF(J198&lt;&gt;"",(J198-VALUE(CONCATENATE(LEFT(N198,LEN(N198)-2),":",RIGHT(N198,2))))*1440,"")</f>
        <v>46</v>
      </c>
      <c r="P198">
        <f t="shared" ref="P198:P201" si="384">IF(K198&lt;&gt;"",(E198+E199)*K198/2,E198*5/2)</f>
        <v>2.5000000000000001E-2</v>
      </c>
      <c r="Q198" s="7">
        <f t="shared" ref="Q198:Q201" si="385">IF(K198&lt;&gt;"",(E199-E198)*K198/LN((E199+0.000001)/(E198+0.000001)),-5*(E198-0.000001)/(LN(1/E198)-13.8155))</f>
        <v>5.4281443780592247E-3</v>
      </c>
      <c r="R198">
        <f t="shared" ref="R198:R201" si="386">(E198*L198)</f>
        <v>0.15000000000000027</v>
      </c>
      <c r="S198">
        <f t="shared" ref="S198:S201" si="387">P198+R198</f>
        <v>0.17500000000000027</v>
      </c>
      <c r="T198" s="7">
        <f t="shared" ref="T198:T201" si="388">Q198+R198</f>
        <v>0.15542814437805949</v>
      </c>
    </row>
    <row r="199" spans="1:20" x14ac:dyDescent="0.2">
      <c r="B199" s="61">
        <v>43901</v>
      </c>
      <c r="C199">
        <v>1359</v>
      </c>
      <c r="D199" s="21"/>
      <c r="E199" s="4">
        <v>0.1</v>
      </c>
      <c r="F199" s="4">
        <v>1419</v>
      </c>
      <c r="G199" s="6">
        <f t="shared" si="321"/>
        <v>0.59652777777777777</v>
      </c>
      <c r="H199" s="4">
        <v>1435</v>
      </c>
      <c r="I199" s="1">
        <f t="shared" si="322"/>
        <v>0.60763888888888895</v>
      </c>
      <c r="J199" s="1" t="str">
        <f t="shared" si="378"/>
        <v/>
      </c>
      <c r="K199">
        <f t="shared" si="379"/>
        <v>5.9999999999999787</v>
      </c>
      <c r="L199">
        <f t="shared" si="380"/>
        <v>16.000000000000103</v>
      </c>
      <c r="M199">
        <f t="shared" si="381"/>
        <v>1</v>
      </c>
      <c r="N199">
        <f t="shared" ca="1" si="382"/>
        <v>1359</v>
      </c>
      <c r="O199" t="str">
        <f t="shared" si="383"/>
        <v/>
      </c>
      <c r="P199">
        <f t="shared" si="384"/>
        <v>30.299999999999891</v>
      </c>
      <c r="Q199" s="7">
        <f t="shared" si="385"/>
        <v>12.89857384119475</v>
      </c>
      <c r="R199">
        <f t="shared" si="386"/>
        <v>1.6000000000000103</v>
      </c>
      <c r="S199">
        <f t="shared" si="387"/>
        <v>31.899999999999899</v>
      </c>
      <c r="T199" s="7">
        <f t="shared" si="388"/>
        <v>14.49857384119476</v>
      </c>
    </row>
    <row r="200" spans="1:20" x14ac:dyDescent="0.2">
      <c r="B200" s="11"/>
      <c r="D200" s="21"/>
      <c r="E200" s="4">
        <v>10</v>
      </c>
      <c r="F200" s="4">
        <v>1441</v>
      </c>
      <c r="G200" s="6">
        <f t="shared" si="321"/>
        <v>0.6118055555555556</v>
      </c>
      <c r="H200" s="4">
        <v>1533</v>
      </c>
      <c r="I200" s="1">
        <f t="shared" si="322"/>
        <v>0.6479166666666667</v>
      </c>
      <c r="J200" s="1">
        <f t="shared" si="378"/>
        <v>0.65138888888888891</v>
      </c>
      <c r="K200" t="str">
        <f t="shared" si="379"/>
        <v/>
      </c>
      <c r="L200">
        <f t="shared" si="380"/>
        <v>51.999999999999972</v>
      </c>
      <c r="M200">
        <f t="shared" si="381"/>
        <v>2</v>
      </c>
      <c r="N200">
        <f t="shared" ca="1" si="382"/>
        <v>1359</v>
      </c>
      <c r="O200">
        <f t="shared" ca="1" si="383"/>
        <v>99.000000000000128</v>
      </c>
      <c r="P200">
        <f t="shared" si="384"/>
        <v>25</v>
      </c>
      <c r="Q200" s="7">
        <f t="shared" si="385"/>
        <v>3.1021051639523365</v>
      </c>
      <c r="R200">
        <f t="shared" si="386"/>
        <v>519.99999999999977</v>
      </c>
      <c r="S200">
        <f t="shared" si="387"/>
        <v>544.99999999999977</v>
      </c>
      <c r="T200" s="7">
        <f t="shared" si="388"/>
        <v>523.10210516395216</v>
      </c>
    </row>
    <row r="201" spans="1:20" x14ac:dyDescent="0.2">
      <c r="A201">
        <v>1</v>
      </c>
      <c r="B201" s="61">
        <v>43902</v>
      </c>
      <c r="C201">
        <v>954</v>
      </c>
      <c r="D201" s="21">
        <v>3</v>
      </c>
      <c r="E201" s="4">
        <v>0.01</v>
      </c>
      <c r="F201" s="4">
        <v>1014</v>
      </c>
      <c r="G201" s="6">
        <f t="shared" si="321"/>
        <v>0.42638888888888887</v>
      </c>
      <c r="H201" s="4">
        <v>1018</v>
      </c>
      <c r="I201" s="1">
        <f t="shared" si="322"/>
        <v>0.4291666666666667</v>
      </c>
      <c r="J201" s="1">
        <f t="shared" si="378"/>
        <v>0.43263888888888891</v>
      </c>
      <c r="K201" t="str">
        <f t="shared" si="379"/>
        <v/>
      </c>
      <c r="L201">
        <f t="shared" si="380"/>
        <v>4.0000000000000657</v>
      </c>
      <c r="M201">
        <f t="shared" si="381"/>
        <v>1</v>
      </c>
      <c r="N201">
        <f t="shared" ca="1" si="382"/>
        <v>954</v>
      </c>
      <c r="O201">
        <f t="shared" ca="1" si="383"/>
        <v>28.999999999999979</v>
      </c>
      <c r="P201">
        <f t="shared" si="384"/>
        <v>2.5000000000000001E-2</v>
      </c>
      <c r="Q201" s="7">
        <f t="shared" si="385"/>
        <v>5.4281443780592247E-3</v>
      </c>
      <c r="R201">
        <f t="shared" si="386"/>
        <v>4.000000000000066E-2</v>
      </c>
      <c r="S201">
        <f t="shared" si="387"/>
        <v>6.5000000000000668E-2</v>
      </c>
      <c r="T201" s="7">
        <f t="shared" si="388"/>
        <v>4.5428144378059886E-2</v>
      </c>
    </row>
    <row r="202" spans="1:20" x14ac:dyDescent="0.2">
      <c r="B202" s="61">
        <v>43902</v>
      </c>
      <c r="C202">
        <v>1505</v>
      </c>
      <c r="D202" s="21"/>
      <c r="E202" s="4">
        <v>0.5</v>
      </c>
      <c r="F202" s="4">
        <v>1523</v>
      </c>
      <c r="G202" s="6">
        <f t="shared" si="321"/>
        <v>0.64097222222222217</v>
      </c>
      <c r="H202" s="4">
        <v>1533</v>
      </c>
      <c r="I202" s="1">
        <f t="shared" si="322"/>
        <v>0.6479166666666667</v>
      </c>
      <c r="J202" s="1">
        <f t="shared" ref="J202" si="389">IF(OR(B203&lt;&gt;"",E203=""),I202+TIME(0,5,0),"")</f>
        <v>0.65138888888888891</v>
      </c>
      <c r="K202" t="str">
        <f t="shared" ref="K202" si="390">IF(AND(OR(AND(B202&lt;&gt;"",B203=""),AND(B202="",B203="")),E203&lt;&gt;""),(G203-I202)*1440,"")</f>
        <v/>
      </c>
      <c r="L202">
        <f t="shared" ref="L202" si="391">(I202-G202)*1440</f>
        <v>10.000000000000124</v>
      </c>
      <c r="M202">
        <f t="shared" ref="M202" si="392">IF(B202&lt;&gt;"",1,M201+1)</f>
        <v>1</v>
      </c>
      <c r="N202">
        <f t="shared" ref="N202" ca="1" si="393">OFFSET(C202,-M202+1,0)</f>
        <v>1505</v>
      </c>
      <c r="O202">
        <f t="shared" ref="O202" ca="1" si="394">IF(J202&lt;&gt;"",(J202-VALUE(CONCATENATE(LEFT(N202,LEN(N202)-2),":",RIGHT(N202,2))))*1440,"")</f>
        <v>33.000000000000043</v>
      </c>
      <c r="P202">
        <f t="shared" ref="P202" si="395">IF(K202&lt;&gt;"",(E202+E203)*K202/2,E202*5/2)</f>
        <v>1.25</v>
      </c>
      <c r="Q202" s="7">
        <f t="shared" ref="Q202" si="396">IF(K202&lt;&gt;"",(E203-E202)*K202/LN((E203+0.000001)/(E202+0.000001)),-5*(E202-0.000001)/(LN(1/E202)-13.8155))</f>
        <v>0.19051423432971509</v>
      </c>
      <c r="R202">
        <f t="shared" ref="R202" si="397">(E202*L202)</f>
        <v>5.0000000000000622</v>
      </c>
      <c r="S202">
        <f t="shared" ref="S202" si="398">P202+R202</f>
        <v>6.2500000000000622</v>
      </c>
      <c r="T202" s="7">
        <f t="shared" ref="T202" si="399">Q202+R202</f>
        <v>5.1905142343297772</v>
      </c>
    </row>
    <row r="203" spans="1:20" x14ac:dyDescent="0.2">
      <c r="B203" s="11"/>
      <c r="D203" s="21"/>
      <c r="E203" s="4"/>
      <c r="F203" s="4"/>
      <c r="G203" s="6"/>
      <c r="H203" s="4"/>
      <c r="I203" s="1"/>
      <c r="J203" s="1"/>
      <c r="M203"/>
      <c r="N203"/>
      <c r="T203" s="7"/>
    </row>
    <row r="204" spans="1:20" x14ac:dyDescent="0.2">
      <c r="B204" s="26"/>
      <c r="E204" s="4"/>
      <c r="F204" s="4"/>
      <c r="G204" s="6"/>
      <c r="H204" s="4"/>
      <c r="I204" s="1"/>
      <c r="J204" s="1"/>
      <c r="M204"/>
      <c r="N204"/>
      <c r="T204" s="7"/>
    </row>
    <row r="205" spans="1:20" x14ac:dyDescent="0.2">
      <c r="E205" s="4"/>
      <c r="F205" s="4"/>
      <c r="G205" s="6"/>
      <c r="H205" s="4"/>
      <c r="I205" s="1"/>
      <c r="J205" s="1"/>
      <c r="M205"/>
      <c r="N205"/>
      <c r="T205" s="7"/>
    </row>
    <row r="206" spans="1:20" x14ac:dyDescent="0.2">
      <c r="E206" s="4"/>
      <c r="F206" s="4"/>
      <c r="G206" s="6"/>
      <c r="H206" s="4"/>
      <c r="I206" s="1"/>
      <c r="J206" s="1"/>
      <c r="M206"/>
      <c r="N206"/>
      <c r="T206" s="7"/>
    </row>
    <row r="207" spans="1:20" x14ac:dyDescent="0.2">
      <c r="B207" s="11"/>
      <c r="E207" s="4"/>
      <c r="F207" s="4"/>
      <c r="G207" s="6"/>
      <c r="H207" s="4"/>
      <c r="I207" s="1"/>
      <c r="J207" s="1"/>
      <c r="M207"/>
      <c r="N207"/>
      <c r="T207" s="7"/>
    </row>
    <row r="208" spans="1:20" x14ac:dyDescent="0.2">
      <c r="E208" s="4"/>
      <c r="F208" s="4"/>
      <c r="G208" s="6"/>
      <c r="H208" s="4"/>
      <c r="I208" s="1"/>
      <c r="J208" s="1"/>
      <c r="M208"/>
      <c r="N208"/>
      <c r="T208" s="7"/>
    </row>
    <row r="209" spans="2:20" x14ac:dyDescent="0.2">
      <c r="B209" s="11"/>
      <c r="E209" s="4"/>
      <c r="F209" s="4"/>
      <c r="G209" s="6"/>
      <c r="H209" s="4"/>
      <c r="I209" s="1"/>
      <c r="J209" s="1"/>
      <c r="M209"/>
      <c r="N209"/>
      <c r="T209" s="7"/>
    </row>
    <row r="210" spans="2:20" x14ac:dyDescent="0.2">
      <c r="B210" s="11"/>
      <c r="E210" s="4"/>
      <c r="F210" s="4"/>
      <c r="G210" s="6"/>
      <c r="H210" s="4"/>
      <c r="I210" s="1"/>
      <c r="J210" s="1"/>
      <c r="M210"/>
      <c r="N210"/>
      <c r="T210" s="7"/>
    </row>
    <row r="211" spans="2:20" x14ac:dyDescent="0.2">
      <c r="B211" s="11"/>
      <c r="E211" s="4"/>
      <c r="F211" s="4"/>
      <c r="G211" s="6"/>
      <c r="H211" s="4"/>
      <c r="I211" s="1"/>
      <c r="J211" s="1"/>
      <c r="M211"/>
      <c r="N211"/>
      <c r="T211" s="7"/>
    </row>
    <row r="212" spans="2:20" x14ac:dyDescent="0.2">
      <c r="B212" s="11"/>
      <c r="E212" s="4"/>
      <c r="F212" s="4"/>
      <c r="G212" s="6"/>
      <c r="H212" s="4"/>
      <c r="I212" s="1"/>
      <c r="J212" s="1"/>
      <c r="M212"/>
      <c r="N212"/>
      <c r="T212" s="7"/>
    </row>
    <row r="213" spans="2:20" x14ac:dyDescent="0.2">
      <c r="B213" s="11"/>
      <c r="E213" s="4"/>
      <c r="F213" s="4"/>
      <c r="G213" s="6"/>
      <c r="H213" s="4"/>
      <c r="I213" s="1"/>
      <c r="J213" s="1"/>
      <c r="M213"/>
      <c r="N213"/>
      <c r="T213" s="7"/>
    </row>
    <row r="214" spans="2:20" x14ac:dyDescent="0.2">
      <c r="B214" s="11"/>
      <c r="E214" s="4"/>
      <c r="F214" s="4"/>
      <c r="G214" s="6"/>
      <c r="H214" s="4"/>
      <c r="I214" s="1"/>
      <c r="J214" s="1"/>
      <c r="M214"/>
      <c r="N214"/>
      <c r="T214" s="7"/>
    </row>
    <row r="215" spans="2:20" x14ac:dyDescent="0.2">
      <c r="E215" s="4"/>
      <c r="F215" s="4"/>
      <c r="G215" s="6"/>
      <c r="H215" s="4"/>
      <c r="I215" s="1"/>
      <c r="J215" s="1"/>
      <c r="M215"/>
      <c r="N215"/>
      <c r="T215" s="7"/>
    </row>
    <row r="216" spans="2:20" x14ac:dyDescent="0.2">
      <c r="B216" s="11"/>
      <c r="E216" s="4"/>
      <c r="F216" s="4"/>
      <c r="G216" s="6"/>
      <c r="H216" s="4"/>
      <c r="I216" s="1"/>
      <c r="J216" s="1"/>
      <c r="M216"/>
      <c r="N216"/>
      <c r="T216" s="7"/>
    </row>
    <row r="217" spans="2:20" x14ac:dyDescent="0.2">
      <c r="E217" s="4"/>
      <c r="F217" s="4"/>
      <c r="G217" s="6"/>
      <c r="H217" s="4"/>
      <c r="I217" s="1"/>
      <c r="J217" s="1"/>
      <c r="M217"/>
      <c r="N217"/>
      <c r="T217" s="7"/>
    </row>
    <row r="218" spans="2:20" x14ac:dyDescent="0.2">
      <c r="E218" s="4"/>
      <c r="F218" s="4"/>
      <c r="G218" s="6"/>
      <c r="H218" s="4"/>
      <c r="I218" s="1"/>
      <c r="J218" s="1"/>
      <c r="M218"/>
      <c r="N218"/>
      <c r="T218" s="7"/>
    </row>
    <row r="219" spans="2:20" x14ac:dyDescent="0.2">
      <c r="B219" s="11"/>
      <c r="E219" s="4"/>
      <c r="F219" s="4"/>
      <c r="G219" s="6"/>
      <c r="H219" s="4"/>
      <c r="I219" s="1"/>
      <c r="J219" s="1"/>
      <c r="M219"/>
      <c r="N219"/>
      <c r="T219" s="7"/>
    </row>
    <row r="220" spans="2:20" x14ac:dyDescent="0.2">
      <c r="B220" s="11"/>
      <c r="E220" s="4"/>
      <c r="F220" s="4"/>
      <c r="G220" s="6"/>
      <c r="H220" s="4"/>
      <c r="I220" s="1"/>
      <c r="J220" s="1"/>
      <c r="M220"/>
      <c r="N220"/>
      <c r="T220" s="7"/>
    </row>
    <row r="221" spans="2:20" x14ac:dyDescent="0.2">
      <c r="E221" s="4"/>
      <c r="F221" s="4"/>
      <c r="G221" s="6"/>
      <c r="H221" s="4"/>
      <c r="I221" s="1"/>
      <c r="J221" s="1"/>
      <c r="M221"/>
      <c r="N221"/>
      <c r="T221" s="7"/>
    </row>
    <row r="222" spans="2:20" x14ac:dyDescent="0.2">
      <c r="B222" s="11"/>
      <c r="E222" s="4"/>
      <c r="F222" s="4"/>
      <c r="G222" s="6"/>
      <c r="H222" s="4"/>
      <c r="I222" s="1"/>
      <c r="J222" s="1"/>
      <c r="M222"/>
      <c r="N222"/>
      <c r="T222" s="7"/>
    </row>
    <row r="223" spans="2:20" x14ac:dyDescent="0.2">
      <c r="B223" s="11"/>
      <c r="E223" s="4"/>
      <c r="F223" s="4"/>
      <c r="G223" s="6"/>
      <c r="H223" s="4"/>
      <c r="I223" s="1"/>
      <c r="J223" s="1"/>
      <c r="M223"/>
      <c r="N223"/>
      <c r="T223" s="7"/>
    </row>
    <row r="224" spans="2:20" x14ac:dyDescent="0.2">
      <c r="E224" s="4"/>
      <c r="F224" s="4"/>
      <c r="G224" s="6"/>
      <c r="H224" s="4"/>
      <c r="I224" s="1"/>
      <c r="J224" s="1"/>
      <c r="M224"/>
      <c r="N224"/>
      <c r="T224" s="7"/>
    </row>
    <row r="225" spans="2:20" x14ac:dyDescent="0.2">
      <c r="E225" s="4"/>
      <c r="F225" s="4"/>
      <c r="G225" s="6"/>
      <c r="H225" s="4"/>
      <c r="I225" s="1"/>
      <c r="J225" s="1"/>
      <c r="M225"/>
      <c r="N225"/>
      <c r="T225" s="7"/>
    </row>
    <row r="226" spans="2:20" x14ac:dyDescent="0.2">
      <c r="B226" s="11"/>
      <c r="E226" s="4"/>
      <c r="F226" s="4"/>
      <c r="G226" s="6"/>
      <c r="H226" s="4"/>
      <c r="I226" s="1"/>
      <c r="J226" s="1"/>
      <c r="M226"/>
      <c r="N226"/>
      <c r="T226" s="7"/>
    </row>
    <row r="227" spans="2:20" x14ac:dyDescent="0.2">
      <c r="B227" s="11"/>
      <c r="E227" s="4"/>
      <c r="F227" s="4"/>
      <c r="G227" s="6"/>
      <c r="H227" s="4"/>
      <c r="I227" s="1"/>
      <c r="J227" s="1"/>
      <c r="M227"/>
      <c r="N227"/>
      <c r="T227" s="7"/>
    </row>
    <row r="228" spans="2:20" x14ac:dyDescent="0.2">
      <c r="E228" s="4"/>
      <c r="F228" s="4"/>
      <c r="G228" s="6"/>
      <c r="H228" s="4"/>
      <c r="I228" s="1"/>
      <c r="J228" s="1"/>
      <c r="M228"/>
      <c r="N228"/>
      <c r="T228" s="7"/>
    </row>
    <row r="229" spans="2:20" x14ac:dyDescent="0.2">
      <c r="E229" s="4"/>
      <c r="F229" s="4"/>
      <c r="G229" s="6"/>
      <c r="H229" s="4"/>
      <c r="I229" s="1"/>
      <c r="J229" s="1"/>
      <c r="M229"/>
      <c r="N229"/>
      <c r="T229" s="7"/>
    </row>
    <row r="230" spans="2:20" x14ac:dyDescent="0.2">
      <c r="B230" s="11"/>
      <c r="E230" s="4"/>
      <c r="F230" s="4"/>
      <c r="G230" s="6"/>
      <c r="H230" s="4"/>
      <c r="I230" s="1"/>
      <c r="J230" s="1"/>
      <c r="M230"/>
      <c r="N230"/>
      <c r="T230" s="7"/>
    </row>
    <row r="231" spans="2:20" x14ac:dyDescent="0.2">
      <c r="E231" s="4"/>
      <c r="F231" s="4"/>
      <c r="G231" s="6"/>
      <c r="H231" s="4"/>
      <c r="I231" s="1"/>
      <c r="J231" s="1"/>
      <c r="M231"/>
      <c r="N231"/>
      <c r="T231" s="7"/>
    </row>
    <row r="232" spans="2:20" x14ac:dyDescent="0.2">
      <c r="E232" s="4"/>
      <c r="F232" s="4"/>
      <c r="G232" s="6"/>
      <c r="H232" s="4"/>
      <c r="I232" s="1"/>
      <c r="J232" s="1"/>
      <c r="M232"/>
      <c r="N232"/>
      <c r="T232" s="7"/>
    </row>
    <row r="233" spans="2:20" x14ac:dyDescent="0.2">
      <c r="B233" s="11"/>
      <c r="E233" s="4"/>
      <c r="F233" s="4"/>
      <c r="G233" s="6"/>
      <c r="H233" s="4"/>
      <c r="I233" s="1"/>
      <c r="J233" s="1"/>
      <c r="M233"/>
      <c r="N233"/>
      <c r="T233" s="7"/>
    </row>
    <row r="234" spans="2:20" x14ac:dyDescent="0.2">
      <c r="E234" s="4"/>
      <c r="F234" s="4"/>
      <c r="G234" s="6"/>
      <c r="H234" s="4"/>
      <c r="I234" s="1"/>
      <c r="J234" s="1"/>
      <c r="M234"/>
      <c r="N234"/>
      <c r="T234" s="7"/>
    </row>
    <row r="235" spans="2:20" x14ac:dyDescent="0.2">
      <c r="B235" s="11"/>
      <c r="E235" s="4"/>
      <c r="F235" s="4"/>
      <c r="G235" s="6"/>
      <c r="H235" s="4"/>
      <c r="I235" s="1"/>
      <c r="J235" s="1"/>
      <c r="M235"/>
      <c r="N235"/>
      <c r="T235" s="7"/>
    </row>
    <row r="236" spans="2:20" x14ac:dyDescent="0.2">
      <c r="B236" s="11"/>
      <c r="E236" s="4"/>
      <c r="F236" s="4"/>
      <c r="G236" s="6"/>
      <c r="H236" s="4"/>
      <c r="I236" s="1"/>
      <c r="J236" s="1"/>
      <c r="M236"/>
      <c r="N236"/>
      <c r="T236" s="7"/>
    </row>
    <row r="237" spans="2:20" x14ac:dyDescent="0.2">
      <c r="E237" s="4"/>
      <c r="F237" s="4"/>
      <c r="G237" s="6"/>
      <c r="H237" s="4"/>
      <c r="I237" s="1"/>
      <c r="J237" s="1"/>
      <c r="M237"/>
      <c r="N237"/>
      <c r="T237" s="7"/>
    </row>
    <row r="238" spans="2:20" x14ac:dyDescent="0.2">
      <c r="B238" s="11"/>
      <c r="E238" s="4"/>
      <c r="F238" s="4"/>
      <c r="G238" s="6"/>
      <c r="H238" s="4"/>
      <c r="I238" s="1"/>
      <c r="J238" s="1"/>
      <c r="M238"/>
      <c r="N238"/>
      <c r="T238" s="7"/>
    </row>
    <row r="239" spans="2:20" x14ac:dyDescent="0.2">
      <c r="E239" s="4"/>
      <c r="F239" s="4"/>
      <c r="G239" s="6"/>
      <c r="H239" s="4"/>
      <c r="I239" s="1"/>
      <c r="J239" s="1"/>
      <c r="M239"/>
      <c r="N239"/>
      <c r="T239" s="7"/>
    </row>
    <row r="240" spans="2:20" x14ac:dyDescent="0.2">
      <c r="B240" s="11"/>
      <c r="E240" s="4"/>
      <c r="F240" s="4"/>
      <c r="G240" s="6"/>
      <c r="H240" s="4"/>
      <c r="I240" s="1"/>
      <c r="J240" s="1"/>
      <c r="M240"/>
      <c r="N240"/>
      <c r="T240" s="7"/>
    </row>
    <row r="241" spans="2:20" x14ac:dyDescent="0.2">
      <c r="B241" s="11"/>
      <c r="E241" s="4"/>
      <c r="F241" s="4"/>
      <c r="G241" s="6"/>
      <c r="H241" s="4"/>
      <c r="I241" s="1"/>
      <c r="J241" s="1"/>
      <c r="M241"/>
      <c r="N241"/>
      <c r="T241" s="7"/>
    </row>
    <row r="242" spans="2:20" x14ac:dyDescent="0.2">
      <c r="E242" s="4"/>
      <c r="F242" s="4"/>
      <c r="G242" s="6"/>
      <c r="H242" s="4"/>
      <c r="I242" s="1"/>
      <c r="J242" s="1"/>
      <c r="M242"/>
      <c r="N242"/>
      <c r="T242" s="7"/>
    </row>
    <row r="243" spans="2:20" x14ac:dyDescent="0.2">
      <c r="B243" s="11"/>
      <c r="F243" s="4"/>
      <c r="G243" s="6"/>
      <c r="H243" s="4"/>
      <c r="I243" s="1"/>
      <c r="J243" s="1"/>
      <c r="M243"/>
      <c r="N243"/>
      <c r="T243" s="7"/>
    </row>
    <row r="244" spans="2:20" x14ac:dyDescent="0.2">
      <c r="F244" s="4"/>
      <c r="G244" s="6"/>
      <c r="H244" s="4"/>
      <c r="I244" s="1"/>
      <c r="J244" s="1"/>
      <c r="M244"/>
      <c r="N244"/>
      <c r="T244" s="7"/>
    </row>
    <row r="245" spans="2:20" x14ac:dyDescent="0.2">
      <c r="B245" s="11"/>
      <c r="E245" s="4"/>
      <c r="F245" s="4"/>
      <c r="G245" s="6"/>
      <c r="H245" s="4"/>
      <c r="I245" s="1"/>
      <c r="J245" s="1"/>
      <c r="M245"/>
      <c r="N245"/>
      <c r="T245" s="7"/>
    </row>
    <row r="246" spans="2:20" x14ac:dyDescent="0.2">
      <c r="E246" s="4"/>
      <c r="F246" s="4"/>
      <c r="G246" s="6"/>
      <c r="H246" s="4"/>
      <c r="I246" s="1"/>
      <c r="J246" s="1"/>
      <c r="M246"/>
      <c r="N246"/>
      <c r="T246" s="7"/>
    </row>
    <row r="247" spans="2:20" x14ac:dyDescent="0.2">
      <c r="E247" s="4"/>
      <c r="F247" s="4"/>
      <c r="G247" s="6"/>
      <c r="H247" s="4"/>
      <c r="I247" s="1"/>
      <c r="J247" s="1"/>
      <c r="M247"/>
      <c r="N247"/>
      <c r="T247" s="7"/>
    </row>
    <row r="248" spans="2:20" x14ac:dyDescent="0.2">
      <c r="E248" s="4"/>
      <c r="F248" s="4"/>
      <c r="G248" s="6"/>
      <c r="H248" s="4"/>
      <c r="I248" s="1"/>
      <c r="J248" s="1"/>
      <c r="M248"/>
      <c r="N248"/>
      <c r="T248" s="7"/>
    </row>
    <row r="249" spans="2:20" x14ac:dyDescent="0.2">
      <c r="E249" s="4"/>
      <c r="F249" s="4"/>
      <c r="G249" s="6"/>
      <c r="H249" s="4"/>
      <c r="I249" s="1"/>
      <c r="J249" s="1"/>
      <c r="M249"/>
      <c r="N249"/>
      <c r="T249" s="7"/>
    </row>
    <row r="250" spans="2:20" x14ac:dyDescent="0.2">
      <c r="B250" s="11"/>
      <c r="E250" s="4"/>
      <c r="F250" s="4"/>
      <c r="G250" s="6"/>
      <c r="H250" s="4"/>
      <c r="I250" s="1"/>
      <c r="J250" s="1"/>
      <c r="M250"/>
      <c r="N250"/>
      <c r="T250" s="7"/>
    </row>
    <row r="251" spans="2:20" x14ac:dyDescent="0.2">
      <c r="E251" s="4"/>
      <c r="F251" s="4"/>
      <c r="G251" s="6"/>
      <c r="H251" s="4"/>
      <c r="I251" s="1"/>
      <c r="J251" s="1"/>
      <c r="M251"/>
      <c r="N251"/>
      <c r="T251" s="7"/>
    </row>
    <row r="252" spans="2:20" x14ac:dyDescent="0.2">
      <c r="E252" s="4"/>
      <c r="F252" s="4"/>
      <c r="G252" s="6"/>
      <c r="H252" s="4"/>
      <c r="I252" s="1"/>
      <c r="J252" s="1"/>
      <c r="M252"/>
      <c r="N252"/>
      <c r="T252" s="7"/>
    </row>
    <row r="253" spans="2:20" x14ac:dyDescent="0.2">
      <c r="E253" s="4"/>
      <c r="F253" s="4"/>
      <c r="G253" s="6"/>
      <c r="H253" s="4"/>
      <c r="I253" s="1"/>
      <c r="J253" s="1"/>
      <c r="M253"/>
      <c r="N253"/>
      <c r="T253" s="7"/>
    </row>
    <row r="254" spans="2:20" x14ac:dyDescent="0.2">
      <c r="E254" s="4"/>
      <c r="F254" s="4"/>
      <c r="G254" s="6"/>
      <c r="H254" s="4"/>
      <c r="I254" s="1"/>
      <c r="J254" s="1"/>
      <c r="M254"/>
      <c r="N254"/>
      <c r="T254" s="7"/>
    </row>
    <row r="255" spans="2:20" x14ac:dyDescent="0.2">
      <c r="E255" s="4"/>
      <c r="F255" s="4"/>
      <c r="G255" s="6"/>
      <c r="H255" s="4"/>
      <c r="I255" s="1"/>
      <c r="J255" s="1"/>
      <c r="M255"/>
      <c r="N255"/>
      <c r="T255" s="7"/>
    </row>
    <row r="256" spans="2:20" x14ac:dyDescent="0.2">
      <c r="E256" s="4"/>
      <c r="F256" s="4"/>
      <c r="G256" s="6"/>
      <c r="H256" s="4"/>
      <c r="I256" s="1"/>
      <c r="J256" s="1"/>
      <c r="M256"/>
      <c r="N256"/>
      <c r="T256" s="7"/>
    </row>
    <row r="257" spans="2:20" x14ac:dyDescent="0.2">
      <c r="E257" s="4"/>
      <c r="F257" s="4"/>
      <c r="G257" s="6"/>
      <c r="H257" s="4"/>
      <c r="I257" s="1"/>
      <c r="J257" s="1"/>
      <c r="M257"/>
      <c r="N257"/>
      <c r="T257" s="7"/>
    </row>
    <row r="258" spans="2:20" x14ac:dyDescent="0.2">
      <c r="B258" s="11"/>
      <c r="E258" s="4"/>
      <c r="F258" s="4"/>
      <c r="G258" s="6"/>
      <c r="H258" s="4"/>
      <c r="I258" s="1"/>
      <c r="J258" s="1"/>
      <c r="M258"/>
      <c r="N258"/>
      <c r="T258" s="7"/>
    </row>
    <row r="259" spans="2:20" x14ac:dyDescent="0.2">
      <c r="E259" s="4"/>
      <c r="F259" s="4"/>
      <c r="G259" s="6"/>
      <c r="H259" s="4"/>
      <c r="I259" s="1"/>
      <c r="J259" s="1"/>
      <c r="M259"/>
      <c r="N259"/>
      <c r="T259" s="7"/>
    </row>
    <row r="260" spans="2:20" x14ac:dyDescent="0.2">
      <c r="E260" s="4"/>
      <c r="F260" s="4"/>
      <c r="G260" s="6"/>
      <c r="H260" s="4"/>
      <c r="I260" s="1"/>
      <c r="J260" s="1"/>
      <c r="M260"/>
      <c r="N260"/>
      <c r="T260" s="7"/>
    </row>
    <row r="261" spans="2:20" x14ac:dyDescent="0.2">
      <c r="E261" s="4"/>
      <c r="F261" s="4"/>
      <c r="G261" s="6"/>
      <c r="H261" s="4"/>
      <c r="I261" s="1"/>
      <c r="J261" s="1"/>
      <c r="M261"/>
      <c r="N261"/>
      <c r="T261" s="7"/>
    </row>
    <row r="262" spans="2:20" x14ac:dyDescent="0.2">
      <c r="B262" s="11"/>
      <c r="E262" s="4"/>
      <c r="F262" s="4"/>
      <c r="G262" s="6"/>
      <c r="H262" s="4"/>
      <c r="I262" s="1"/>
      <c r="J262" s="1"/>
      <c r="M262"/>
      <c r="N262"/>
      <c r="T262" s="7"/>
    </row>
    <row r="263" spans="2:20" x14ac:dyDescent="0.2">
      <c r="E263" s="4"/>
      <c r="F263" s="4"/>
      <c r="G263" s="6"/>
      <c r="H263" s="4"/>
      <c r="I263" s="1"/>
      <c r="J263" s="1"/>
      <c r="M263"/>
      <c r="N263"/>
      <c r="T263" s="7"/>
    </row>
    <row r="264" spans="2:20" x14ac:dyDescent="0.2">
      <c r="B264" s="11"/>
      <c r="E264" s="4"/>
      <c r="F264" s="4"/>
      <c r="G264" s="6"/>
      <c r="H264" s="4"/>
      <c r="I264" s="1"/>
      <c r="J264" s="1"/>
      <c r="M264"/>
      <c r="N264"/>
      <c r="T264" s="7"/>
    </row>
    <row r="265" spans="2:20" x14ac:dyDescent="0.2">
      <c r="E265" s="4"/>
      <c r="F265" s="4"/>
      <c r="G265" s="6"/>
      <c r="H265" s="4"/>
      <c r="I265" s="1"/>
      <c r="J265" s="1"/>
      <c r="M265"/>
      <c r="N265"/>
      <c r="T265" s="7"/>
    </row>
    <row r="266" spans="2:20" x14ac:dyDescent="0.2">
      <c r="E266" s="4"/>
      <c r="F266" s="4"/>
      <c r="G266" s="6"/>
      <c r="H266" s="4"/>
      <c r="I266" s="1"/>
      <c r="J266" s="1"/>
      <c r="M266"/>
      <c r="N266"/>
      <c r="T266" s="7"/>
    </row>
    <row r="267" spans="2:20" x14ac:dyDescent="0.2">
      <c r="E267" s="4"/>
      <c r="F267" s="4"/>
      <c r="G267" s="6"/>
      <c r="H267" s="4"/>
      <c r="I267" s="1"/>
      <c r="J267" s="1"/>
      <c r="M267"/>
      <c r="N267"/>
      <c r="T267" s="7"/>
    </row>
    <row r="268" spans="2:20" x14ac:dyDescent="0.2">
      <c r="B268" s="11"/>
      <c r="E268" s="4"/>
      <c r="F268" s="4"/>
      <c r="G268" s="6"/>
      <c r="H268" s="4"/>
      <c r="I268" s="1"/>
      <c r="J268" s="1"/>
      <c r="M268"/>
      <c r="N268"/>
      <c r="T268" s="7"/>
    </row>
    <row r="269" spans="2:20" x14ac:dyDescent="0.2">
      <c r="E269" s="4"/>
      <c r="F269" s="4"/>
      <c r="G269" s="6"/>
      <c r="H269" s="4"/>
      <c r="I269" s="1"/>
      <c r="J269" s="1"/>
      <c r="M269"/>
      <c r="N269"/>
      <c r="T269" s="7"/>
    </row>
    <row r="270" spans="2:20" x14ac:dyDescent="0.2">
      <c r="E270" s="4"/>
      <c r="F270" s="4"/>
      <c r="G270" s="6"/>
      <c r="H270" s="4"/>
      <c r="I270" s="1"/>
      <c r="J270" s="1"/>
      <c r="M270"/>
      <c r="N270"/>
      <c r="T270" s="7"/>
    </row>
    <row r="271" spans="2:20" x14ac:dyDescent="0.2">
      <c r="B271" s="11"/>
      <c r="E271" s="4"/>
      <c r="F271" s="4"/>
      <c r="G271" s="6"/>
      <c r="H271" s="4"/>
      <c r="I271" s="1"/>
      <c r="J271" s="1"/>
      <c r="M271"/>
      <c r="N271"/>
      <c r="T271" s="7"/>
    </row>
    <row r="272" spans="2:20" x14ac:dyDescent="0.2">
      <c r="E272" s="4"/>
      <c r="F272" s="4"/>
      <c r="G272" s="6"/>
      <c r="H272" s="4"/>
      <c r="I272" s="1"/>
      <c r="J272" s="1"/>
      <c r="M272"/>
      <c r="N272"/>
      <c r="T272" s="7"/>
    </row>
    <row r="273" spans="2:20" x14ac:dyDescent="0.2">
      <c r="E273" s="4"/>
      <c r="F273" s="4"/>
      <c r="G273" s="6"/>
      <c r="H273" s="4"/>
      <c r="I273" s="1"/>
      <c r="J273" s="1"/>
      <c r="M273"/>
      <c r="N273"/>
      <c r="T273" s="7"/>
    </row>
    <row r="274" spans="2:20" x14ac:dyDescent="0.2">
      <c r="B274" s="11"/>
      <c r="E274" s="4"/>
      <c r="F274" s="4"/>
      <c r="G274" s="6"/>
      <c r="H274" s="4"/>
      <c r="I274" s="1"/>
      <c r="J274" s="1"/>
      <c r="M274"/>
      <c r="N274"/>
      <c r="T274" s="7"/>
    </row>
    <row r="275" spans="2:20" x14ac:dyDescent="0.2">
      <c r="B275" s="11"/>
      <c r="E275" s="4"/>
      <c r="F275" s="4"/>
      <c r="G275" s="6"/>
      <c r="H275" s="4"/>
      <c r="I275" s="1"/>
      <c r="J275" s="1"/>
      <c r="M275"/>
      <c r="N275"/>
      <c r="T275" s="7"/>
    </row>
    <row r="276" spans="2:20" x14ac:dyDescent="0.2">
      <c r="E276" s="4"/>
      <c r="F276" s="4"/>
      <c r="G276" s="6"/>
      <c r="H276" s="4"/>
      <c r="I276" s="1"/>
      <c r="J276" s="1"/>
      <c r="M276"/>
      <c r="N276"/>
      <c r="T276" s="7"/>
    </row>
    <row r="277" spans="2:20" x14ac:dyDescent="0.2">
      <c r="E277" s="4"/>
      <c r="F277" s="4"/>
      <c r="G277" s="6"/>
      <c r="H277" s="4"/>
      <c r="I277" s="1"/>
      <c r="J277" s="1"/>
      <c r="M277"/>
      <c r="N277"/>
      <c r="T277" s="7"/>
    </row>
    <row r="278" spans="2:20" x14ac:dyDescent="0.2">
      <c r="E278" s="4"/>
      <c r="F278" s="4"/>
      <c r="G278" s="6"/>
      <c r="H278" s="4"/>
      <c r="I278" s="1"/>
      <c r="J278" s="1"/>
      <c r="M278"/>
      <c r="N278"/>
      <c r="T278" s="7"/>
    </row>
    <row r="279" spans="2:20" x14ac:dyDescent="0.2">
      <c r="E279" s="4"/>
      <c r="F279" s="4"/>
      <c r="G279" s="6"/>
      <c r="H279" s="4"/>
      <c r="I279" s="1"/>
      <c r="J279" s="1"/>
      <c r="M279"/>
      <c r="N279"/>
      <c r="T279" s="7"/>
    </row>
    <row r="280" spans="2:20" x14ac:dyDescent="0.2">
      <c r="B280" s="11"/>
      <c r="E280" s="4"/>
      <c r="F280" s="4"/>
      <c r="G280" s="6"/>
      <c r="H280" s="4"/>
      <c r="I280" s="1"/>
      <c r="J280" s="1"/>
      <c r="M280"/>
      <c r="N280"/>
      <c r="T280" s="7"/>
    </row>
    <row r="281" spans="2:20" x14ac:dyDescent="0.2">
      <c r="E281" s="4"/>
      <c r="F281" s="4"/>
      <c r="G281" s="6"/>
      <c r="H281" s="4"/>
      <c r="I281" s="1"/>
      <c r="J281" s="1"/>
      <c r="M281"/>
      <c r="N281"/>
      <c r="T281" s="7"/>
    </row>
    <row r="282" spans="2:20" x14ac:dyDescent="0.2">
      <c r="B282" s="11"/>
      <c r="E282" s="4"/>
      <c r="F282" s="4"/>
      <c r="G282" s="6"/>
      <c r="H282" s="4"/>
      <c r="I282" s="1"/>
      <c r="J282" s="1"/>
      <c r="M282"/>
      <c r="N282"/>
      <c r="T282" s="7"/>
    </row>
    <row r="283" spans="2:20" x14ac:dyDescent="0.2">
      <c r="B283" s="11"/>
      <c r="E283" s="4"/>
      <c r="F283" s="4"/>
      <c r="G283" s="6"/>
      <c r="H283" s="4"/>
      <c r="I283" s="1"/>
      <c r="J283" s="1"/>
      <c r="M283"/>
      <c r="N283"/>
      <c r="T283" s="7"/>
    </row>
    <row r="284" spans="2:20" x14ac:dyDescent="0.2">
      <c r="B284" s="11"/>
      <c r="E284" s="4"/>
      <c r="F284" s="4"/>
      <c r="G284" s="6"/>
      <c r="H284" s="4"/>
      <c r="I284" s="1"/>
      <c r="J284" s="1"/>
      <c r="M284"/>
      <c r="N284"/>
      <c r="T284" s="7"/>
    </row>
    <row r="285" spans="2:20" x14ac:dyDescent="0.2">
      <c r="B285" s="11"/>
      <c r="E285" s="4"/>
      <c r="F285" s="4"/>
      <c r="G285" s="6"/>
      <c r="H285" s="4"/>
      <c r="I285" s="1"/>
      <c r="J285" s="1"/>
      <c r="M285"/>
      <c r="N285"/>
      <c r="T285" s="7"/>
    </row>
    <row r="286" spans="2:20" x14ac:dyDescent="0.2">
      <c r="B286" s="11"/>
      <c r="E286" s="4"/>
      <c r="F286" s="4"/>
      <c r="G286" s="6"/>
      <c r="H286" s="4"/>
      <c r="I286" s="1"/>
      <c r="J286" s="1"/>
      <c r="M286"/>
      <c r="N286"/>
      <c r="T286" s="7"/>
    </row>
    <row r="287" spans="2:20" x14ac:dyDescent="0.2">
      <c r="E287" s="4"/>
      <c r="F287" s="4"/>
      <c r="G287" s="6"/>
      <c r="H287" s="4"/>
      <c r="I287" s="1"/>
      <c r="J287" s="1"/>
      <c r="M287"/>
      <c r="N287"/>
      <c r="T287" s="7"/>
    </row>
    <row r="288" spans="2:20" x14ac:dyDescent="0.2">
      <c r="E288" s="4"/>
      <c r="F288" s="4"/>
      <c r="G288" s="6"/>
      <c r="H288" s="4"/>
      <c r="I288" s="1"/>
      <c r="J288" s="1"/>
      <c r="M288"/>
      <c r="N288"/>
      <c r="T288" s="7"/>
    </row>
    <row r="289" spans="2:20" x14ac:dyDescent="0.2">
      <c r="B289" s="11"/>
      <c r="E289" s="4"/>
      <c r="F289" s="4"/>
      <c r="G289" s="6"/>
      <c r="H289" s="4"/>
      <c r="I289" s="1"/>
      <c r="J289" s="1"/>
      <c r="M289"/>
      <c r="N289"/>
      <c r="T289" s="7"/>
    </row>
    <row r="290" spans="2:20" x14ac:dyDescent="0.2">
      <c r="B290" s="11"/>
      <c r="E290" s="4"/>
      <c r="F290" s="4"/>
      <c r="G290" s="6"/>
      <c r="H290" s="4"/>
      <c r="I290" s="1"/>
      <c r="J290" s="1"/>
      <c r="M290"/>
      <c r="N290"/>
      <c r="T290" s="7"/>
    </row>
    <row r="291" spans="2:20" x14ac:dyDescent="0.2">
      <c r="B291" s="11"/>
      <c r="E291" s="4"/>
      <c r="F291" s="4"/>
      <c r="G291" s="6"/>
      <c r="H291" s="4"/>
      <c r="I291" s="1"/>
      <c r="J291" s="1"/>
      <c r="M291"/>
      <c r="N291"/>
      <c r="T291" s="7"/>
    </row>
    <row r="292" spans="2:20" x14ac:dyDescent="0.2">
      <c r="B292" s="11"/>
      <c r="E292" s="4"/>
      <c r="F292" s="4"/>
      <c r="G292" s="6"/>
      <c r="H292" s="4"/>
      <c r="I292" s="1"/>
      <c r="J292" s="1"/>
      <c r="M292"/>
      <c r="N292"/>
      <c r="T292" s="7"/>
    </row>
    <row r="293" spans="2:20" x14ac:dyDescent="0.2">
      <c r="B293" s="11"/>
      <c r="E293" s="4"/>
      <c r="F293" s="4"/>
      <c r="G293" s="6"/>
      <c r="H293" s="4"/>
      <c r="I293" s="1"/>
      <c r="J293" s="1"/>
      <c r="M293"/>
      <c r="N293"/>
      <c r="T293" s="7"/>
    </row>
    <row r="294" spans="2:20" x14ac:dyDescent="0.2">
      <c r="B294" s="11"/>
      <c r="E294" s="4"/>
      <c r="F294" s="4"/>
      <c r="G294" s="6"/>
      <c r="H294" s="4"/>
      <c r="I294" s="1"/>
      <c r="J294" s="1"/>
      <c r="M294"/>
      <c r="N294"/>
      <c r="T294" s="7"/>
    </row>
    <row r="295" spans="2:20" x14ac:dyDescent="0.2">
      <c r="B295" s="11"/>
      <c r="E295" s="4"/>
      <c r="F295" s="4"/>
      <c r="G295" s="6"/>
      <c r="H295" s="4"/>
      <c r="I295" s="1"/>
      <c r="J295" s="1"/>
      <c r="M295"/>
      <c r="N295"/>
      <c r="T295" s="7"/>
    </row>
    <row r="296" spans="2:20" x14ac:dyDescent="0.2">
      <c r="E296" s="4"/>
      <c r="F296" s="4"/>
      <c r="G296" s="6"/>
      <c r="H296" s="4"/>
      <c r="I296" s="1"/>
      <c r="J296" s="1"/>
      <c r="M296"/>
      <c r="N296"/>
      <c r="T296" s="7"/>
    </row>
    <row r="297" spans="2:20" x14ac:dyDescent="0.2">
      <c r="B297" s="11"/>
      <c r="E297" s="4"/>
      <c r="F297" s="4"/>
      <c r="G297" s="6"/>
      <c r="H297" s="4"/>
      <c r="I297" s="1"/>
      <c r="J297" s="1"/>
      <c r="M297"/>
      <c r="N297"/>
      <c r="T297" s="7"/>
    </row>
    <row r="298" spans="2:20" x14ac:dyDescent="0.2">
      <c r="B298" s="11"/>
      <c r="E298" s="4"/>
      <c r="F298" s="4"/>
      <c r="G298" s="6"/>
      <c r="H298" s="4"/>
      <c r="I298" s="1"/>
      <c r="J298" s="1"/>
      <c r="M298"/>
      <c r="N298"/>
      <c r="T298" s="7"/>
    </row>
    <row r="299" spans="2:20" x14ac:dyDescent="0.2">
      <c r="F299" s="4"/>
      <c r="G299" s="6"/>
      <c r="H299" s="4"/>
      <c r="I299" s="1"/>
      <c r="J299" s="1"/>
      <c r="M299"/>
      <c r="N299"/>
      <c r="T299" s="7"/>
    </row>
    <row r="300" spans="2:20" x14ac:dyDescent="0.2">
      <c r="E300" s="4"/>
      <c r="F300" s="4"/>
      <c r="G300" s="6"/>
      <c r="H300" s="4"/>
      <c r="I300" s="1"/>
      <c r="J300" s="1"/>
      <c r="M300"/>
      <c r="N300"/>
      <c r="T300" s="7"/>
    </row>
    <row r="301" spans="2:20" x14ac:dyDescent="0.2">
      <c r="E301" s="4"/>
      <c r="F301" s="4"/>
      <c r="G301" s="6"/>
      <c r="H301" s="4"/>
      <c r="I301" s="1"/>
      <c r="J301" s="1"/>
      <c r="M301"/>
      <c r="N301"/>
      <c r="T301" s="7"/>
    </row>
    <row r="302" spans="2:20" x14ac:dyDescent="0.2">
      <c r="B302" s="11"/>
      <c r="E302" s="4"/>
      <c r="F302" s="4"/>
      <c r="G302" s="6"/>
      <c r="H302" s="4"/>
      <c r="I302" s="1"/>
      <c r="J302" s="1"/>
      <c r="M302"/>
      <c r="N302"/>
      <c r="T302" s="7"/>
    </row>
    <row r="303" spans="2:20" x14ac:dyDescent="0.2">
      <c r="E303" s="4"/>
      <c r="F303" s="4"/>
      <c r="G303" s="6"/>
      <c r="H303" s="4"/>
      <c r="I303" s="1"/>
      <c r="J303" s="1"/>
      <c r="M303"/>
      <c r="N303"/>
      <c r="T303" s="7"/>
    </row>
    <row r="304" spans="2:20" x14ac:dyDescent="0.2">
      <c r="E304" s="4"/>
      <c r="F304" s="4"/>
      <c r="G304" s="6"/>
      <c r="H304" s="4"/>
      <c r="I304" s="1"/>
      <c r="J304" s="1"/>
      <c r="M304"/>
      <c r="N304"/>
      <c r="T304" s="7"/>
    </row>
    <row r="305" spans="2:20" x14ac:dyDescent="0.2">
      <c r="B305" s="11"/>
      <c r="E305" s="4"/>
      <c r="F305" s="4"/>
      <c r="G305" s="6"/>
      <c r="H305" s="4"/>
      <c r="I305" s="1"/>
      <c r="J305" s="1"/>
      <c r="M305"/>
      <c r="N305"/>
      <c r="T305" s="7"/>
    </row>
    <row r="306" spans="2:20" x14ac:dyDescent="0.2">
      <c r="E306" s="4"/>
      <c r="F306" s="4"/>
      <c r="G306" s="6"/>
      <c r="H306" s="4"/>
      <c r="I306" s="1"/>
      <c r="J306" s="1"/>
      <c r="M306"/>
      <c r="N306"/>
      <c r="T306" s="7"/>
    </row>
    <row r="307" spans="2:20" x14ac:dyDescent="0.2">
      <c r="E307" s="4"/>
      <c r="F307" s="4"/>
      <c r="G307" s="6"/>
      <c r="H307" s="4"/>
      <c r="I307" s="1"/>
      <c r="J307" s="1"/>
      <c r="M307"/>
      <c r="N307"/>
      <c r="T307" s="7"/>
    </row>
    <row r="308" spans="2:20" x14ac:dyDescent="0.2">
      <c r="B308" s="11"/>
      <c r="E308" s="4"/>
      <c r="F308" s="4"/>
      <c r="G308" s="6"/>
      <c r="H308" s="4"/>
      <c r="I308" s="1"/>
      <c r="J308" s="1"/>
      <c r="M308"/>
      <c r="N308"/>
      <c r="T308" s="7"/>
    </row>
    <row r="309" spans="2:20" x14ac:dyDescent="0.2">
      <c r="E309" s="4"/>
      <c r="F309" s="4"/>
      <c r="G309" s="6"/>
      <c r="H309" s="4"/>
      <c r="I309" s="1"/>
      <c r="J309" s="1"/>
      <c r="M309"/>
      <c r="N309"/>
      <c r="T309" s="7"/>
    </row>
    <row r="310" spans="2:20" x14ac:dyDescent="0.2">
      <c r="B310" s="11"/>
      <c r="E310" s="4"/>
      <c r="F310" s="4"/>
      <c r="G310" s="6"/>
      <c r="H310" s="4"/>
      <c r="I310" s="1"/>
      <c r="J310" s="1"/>
      <c r="M310"/>
      <c r="N310"/>
      <c r="T310" s="7"/>
    </row>
    <row r="311" spans="2:20" x14ac:dyDescent="0.2">
      <c r="B311" s="11"/>
      <c r="E311" s="4"/>
      <c r="F311" s="4"/>
      <c r="G311" s="6"/>
      <c r="H311" s="4"/>
      <c r="I311" s="1"/>
      <c r="J311" s="1"/>
      <c r="M311"/>
      <c r="N311"/>
      <c r="T311" s="7"/>
    </row>
    <row r="312" spans="2:20" x14ac:dyDescent="0.2">
      <c r="B312" s="11"/>
      <c r="E312" s="4"/>
      <c r="F312" s="4"/>
      <c r="G312" s="6"/>
      <c r="H312" s="4"/>
      <c r="I312" s="1"/>
      <c r="J312" s="1"/>
      <c r="M312"/>
      <c r="N312"/>
      <c r="T312" s="7"/>
    </row>
    <row r="313" spans="2:20" x14ac:dyDescent="0.2">
      <c r="E313" s="4"/>
      <c r="F313" s="4"/>
      <c r="G313" s="6"/>
      <c r="H313" s="4"/>
      <c r="I313" s="1"/>
      <c r="J313" s="1"/>
      <c r="M313"/>
      <c r="N313"/>
      <c r="T313" s="7"/>
    </row>
    <row r="314" spans="2:20" x14ac:dyDescent="0.2">
      <c r="E314" s="4"/>
      <c r="F314" s="4"/>
      <c r="G314" s="6"/>
      <c r="H314" s="4"/>
      <c r="I314" s="1"/>
      <c r="J314" s="1"/>
      <c r="M314"/>
      <c r="N314"/>
      <c r="T314" s="7"/>
    </row>
    <row r="315" spans="2:20" x14ac:dyDescent="0.2">
      <c r="E315" s="4"/>
      <c r="F315" s="4"/>
      <c r="G315" s="6"/>
      <c r="H315" s="4"/>
      <c r="I315" s="1"/>
      <c r="J315" s="1"/>
      <c r="M315"/>
      <c r="N315"/>
      <c r="T315" s="7"/>
    </row>
    <row r="316" spans="2:20" x14ac:dyDescent="0.2">
      <c r="E316" s="4"/>
      <c r="F316" s="4"/>
      <c r="G316" s="6"/>
      <c r="H316" s="4"/>
      <c r="I316" s="1"/>
      <c r="J316" s="1"/>
      <c r="M316"/>
      <c r="N316"/>
      <c r="T316" s="7"/>
    </row>
    <row r="317" spans="2:20" x14ac:dyDescent="0.2">
      <c r="E317" s="4"/>
      <c r="F317" s="4"/>
      <c r="G317" s="6"/>
      <c r="H317" s="4"/>
      <c r="I317" s="1"/>
      <c r="J317" s="1"/>
      <c r="M317"/>
      <c r="N317"/>
      <c r="T317" s="7"/>
    </row>
    <row r="318" spans="2:20" x14ac:dyDescent="0.2">
      <c r="E318" s="4"/>
      <c r="F318" s="4"/>
      <c r="G318" s="6"/>
      <c r="H318" s="4"/>
      <c r="I318" s="1"/>
      <c r="J318" s="1"/>
      <c r="M318"/>
      <c r="N318"/>
      <c r="T318" s="7"/>
    </row>
    <row r="319" spans="2:20" x14ac:dyDescent="0.2">
      <c r="E319" s="4"/>
      <c r="F319" s="4"/>
      <c r="G319" s="6"/>
      <c r="H319" s="4"/>
      <c r="I319" s="1"/>
      <c r="J319" s="1"/>
      <c r="M319"/>
      <c r="N319"/>
      <c r="T319" s="7"/>
    </row>
    <row r="320" spans="2:20" x14ac:dyDescent="0.2">
      <c r="E320" s="4"/>
      <c r="F320" s="4"/>
      <c r="G320" s="6"/>
      <c r="H320" s="4"/>
      <c r="I320" s="1"/>
      <c r="J320" s="1"/>
      <c r="M320"/>
      <c r="N320"/>
      <c r="T320" s="7"/>
    </row>
    <row r="321" spans="2:20" x14ac:dyDescent="0.2">
      <c r="E321" s="4"/>
      <c r="F321" s="4"/>
      <c r="G321" s="6"/>
      <c r="H321" s="4"/>
      <c r="I321" s="1"/>
      <c r="J321" s="1"/>
      <c r="M321"/>
      <c r="N321"/>
      <c r="T321" s="7"/>
    </row>
    <row r="322" spans="2:20" x14ac:dyDescent="0.2">
      <c r="E322" s="4"/>
      <c r="F322" s="4"/>
      <c r="G322" s="6"/>
      <c r="H322" s="4"/>
      <c r="I322" s="1"/>
      <c r="J322" s="1"/>
      <c r="M322"/>
      <c r="N322"/>
      <c r="T322" s="7"/>
    </row>
    <row r="323" spans="2:20" x14ac:dyDescent="0.2">
      <c r="E323" s="4"/>
      <c r="F323" s="4"/>
      <c r="G323" s="6"/>
      <c r="H323" s="4"/>
      <c r="I323" s="1"/>
      <c r="J323" s="1"/>
      <c r="M323"/>
      <c r="N323"/>
      <c r="T323" s="7"/>
    </row>
    <row r="324" spans="2:20" x14ac:dyDescent="0.2">
      <c r="B324" s="11"/>
      <c r="E324" s="4"/>
      <c r="F324" s="4"/>
      <c r="G324" s="6"/>
      <c r="H324" s="4"/>
      <c r="I324" s="1"/>
      <c r="J324" s="1"/>
      <c r="M324"/>
      <c r="N324"/>
      <c r="T324" s="7"/>
    </row>
    <row r="325" spans="2:20" x14ac:dyDescent="0.2">
      <c r="E325" s="4"/>
      <c r="F325" s="4"/>
      <c r="G325" s="6"/>
      <c r="H325" s="4"/>
      <c r="I325" s="1"/>
      <c r="J325" s="1"/>
      <c r="M325"/>
      <c r="N325"/>
      <c r="T325" s="7"/>
    </row>
    <row r="326" spans="2:20" x14ac:dyDescent="0.2">
      <c r="E326" s="4"/>
      <c r="F326" s="4"/>
      <c r="G326" s="6"/>
      <c r="H326" s="4"/>
      <c r="I326" s="1"/>
      <c r="J326" s="1"/>
      <c r="M326"/>
      <c r="N326"/>
      <c r="T326" s="7"/>
    </row>
    <row r="327" spans="2:20" x14ac:dyDescent="0.2">
      <c r="E327" s="4"/>
      <c r="F327" s="4"/>
      <c r="G327" s="6"/>
      <c r="H327" s="4"/>
      <c r="I327" s="1"/>
      <c r="J327" s="1"/>
      <c r="M327"/>
      <c r="N327"/>
      <c r="T327" s="7"/>
    </row>
    <row r="328" spans="2:20" x14ac:dyDescent="0.2">
      <c r="B328" s="11"/>
      <c r="E328" s="4"/>
      <c r="F328" s="4"/>
      <c r="G328" s="6"/>
      <c r="H328" s="4"/>
      <c r="I328" s="1"/>
      <c r="J328" s="1"/>
      <c r="M328"/>
      <c r="N328"/>
      <c r="T328" s="7"/>
    </row>
    <row r="329" spans="2:20" x14ac:dyDescent="0.2">
      <c r="B329" s="11"/>
      <c r="E329" s="4"/>
      <c r="F329" s="4"/>
      <c r="G329" s="6"/>
      <c r="H329" s="4"/>
      <c r="I329" s="1"/>
      <c r="J329" s="1"/>
      <c r="M329"/>
      <c r="N329"/>
      <c r="T329" s="7"/>
    </row>
    <row r="330" spans="2:20" x14ac:dyDescent="0.2">
      <c r="E330" s="4"/>
      <c r="F330" s="4"/>
      <c r="G330" s="6"/>
      <c r="H330" s="4"/>
      <c r="I330" s="1"/>
      <c r="J330" s="1"/>
      <c r="M330"/>
      <c r="N330"/>
      <c r="T330" s="7"/>
    </row>
    <row r="331" spans="2:20" x14ac:dyDescent="0.2">
      <c r="E331" s="4"/>
      <c r="F331" s="4"/>
      <c r="G331" s="6"/>
      <c r="H331" s="4"/>
      <c r="I331" s="1"/>
      <c r="J331" s="1"/>
      <c r="M331"/>
      <c r="N331"/>
      <c r="T331" s="7"/>
    </row>
    <row r="332" spans="2:20" x14ac:dyDescent="0.2">
      <c r="B332" s="11"/>
      <c r="E332" s="4"/>
      <c r="F332" s="4"/>
      <c r="G332" s="6"/>
      <c r="H332" s="4"/>
      <c r="I332" s="1"/>
      <c r="J332" s="1"/>
      <c r="M332"/>
      <c r="N332"/>
      <c r="T332" s="7"/>
    </row>
    <row r="333" spans="2:20" x14ac:dyDescent="0.2">
      <c r="E333" s="4"/>
      <c r="F333" s="4"/>
      <c r="G333" s="6"/>
      <c r="H333" s="4"/>
      <c r="I333" s="1"/>
      <c r="J333" s="1"/>
      <c r="M333"/>
      <c r="N333"/>
      <c r="T333" s="7"/>
    </row>
    <row r="334" spans="2:20" x14ac:dyDescent="0.2">
      <c r="E334" s="4"/>
      <c r="F334" s="4"/>
      <c r="G334" s="6"/>
      <c r="H334" s="4"/>
      <c r="I334" s="1"/>
      <c r="J334" s="1"/>
      <c r="M334"/>
      <c r="N334"/>
      <c r="T334" s="7"/>
    </row>
    <row r="335" spans="2:20" x14ac:dyDescent="0.2">
      <c r="E335" s="4"/>
      <c r="F335" s="4"/>
      <c r="G335" s="6"/>
      <c r="H335" s="4"/>
      <c r="I335" s="1"/>
      <c r="J335" s="1"/>
      <c r="M335"/>
      <c r="N335"/>
      <c r="T335" s="7"/>
    </row>
    <row r="336" spans="2:20" x14ac:dyDescent="0.2">
      <c r="E336" s="4"/>
      <c r="F336" s="4"/>
      <c r="G336" s="6"/>
      <c r="H336" s="4"/>
      <c r="I336" s="1"/>
      <c r="J336" s="1"/>
      <c r="M336"/>
      <c r="N336"/>
      <c r="T336" s="7"/>
    </row>
    <row r="337" spans="2:20" x14ac:dyDescent="0.2">
      <c r="B337" s="11"/>
      <c r="E337" s="4"/>
      <c r="F337" s="4"/>
      <c r="G337" s="6"/>
      <c r="H337" s="4"/>
      <c r="I337" s="1"/>
      <c r="J337" s="1"/>
      <c r="M337"/>
      <c r="N337"/>
      <c r="T337" s="7"/>
    </row>
    <row r="338" spans="2:20" x14ac:dyDescent="0.2">
      <c r="E338" s="4"/>
      <c r="F338" s="4"/>
      <c r="G338" s="6"/>
      <c r="H338" s="4"/>
      <c r="I338" s="1"/>
      <c r="J338" s="1"/>
      <c r="M338"/>
      <c r="N338"/>
      <c r="T338" s="7"/>
    </row>
    <row r="339" spans="2:20" x14ac:dyDescent="0.2">
      <c r="E339" s="4"/>
      <c r="F339" s="4"/>
      <c r="G339" s="6"/>
      <c r="H339" s="4"/>
      <c r="I339" s="1"/>
      <c r="J339" s="1"/>
      <c r="M339"/>
      <c r="N339"/>
      <c r="T339" s="7"/>
    </row>
    <row r="340" spans="2:20" x14ac:dyDescent="0.2">
      <c r="B340" s="11"/>
      <c r="E340" s="4"/>
      <c r="F340" s="4"/>
      <c r="G340" s="6"/>
      <c r="H340" s="4"/>
      <c r="I340" s="1"/>
      <c r="J340" s="1"/>
      <c r="M340"/>
      <c r="N340"/>
      <c r="T340" s="7"/>
    </row>
    <row r="341" spans="2:20" x14ac:dyDescent="0.2">
      <c r="E341" s="4"/>
      <c r="F341" s="4"/>
      <c r="G341" s="6"/>
      <c r="H341" s="4"/>
      <c r="I341" s="1"/>
      <c r="J341" s="1"/>
      <c r="M341"/>
      <c r="N341"/>
      <c r="T341" s="7"/>
    </row>
    <row r="342" spans="2:20" x14ac:dyDescent="0.2">
      <c r="B342" s="11"/>
      <c r="E342" s="4"/>
      <c r="F342" s="4"/>
      <c r="G342" s="6"/>
      <c r="H342" s="4"/>
      <c r="I342" s="1"/>
      <c r="J342" s="1"/>
      <c r="M342"/>
      <c r="N342"/>
      <c r="T342" s="7"/>
    </row>
    <row r="343" spans="2:20" x14ac:dyDescent="0.2">
      <c r="B343" s="11"/>
      <c r="E343" s="4"/>
      <c r="F343" s="4"/>
      <c r="G343" s="6"/>
      <c r="H343" s="4"/>
      <c r="I343" s="1"/>
      <c r="J343" s="1"/>
      <c r="M343"/>
      <c r="N343"/>
      <c r="T343" s="7"/>
    </row>
    <row r="344" spans="2:20" x14ac:dyDescent="0.2">
      <c r="E344" s="4"/>
      <c r="F344" s="4"/>
      <c r="G344" s="6"/>
      <c r="H344" s="4"/>
      <c r="I344" s="1"/>
      <c r="J344" s="1"/>
      <c r="M344"/>
      <c r="N344"/>
      <c r="T344" s="7"/>
    </row>
    <row r="345" spans="2:20" x14ac:dyDescent="0.2">
      <c r="E345" s="4"/>
      <c r="F345" s="4"/>
      <c r="G345" s="6"/>
      <c r="H345" s="4"/>
      <c r="I345" s="1"/>
      <c r="J345" s="1"/>
      <c r="M345"/>
      <c r="N345"/>
      <c r="T345" s="7"/>
    </row>
    <row r="346" spans="2:20" x14ac:dyDescent="0.2">
      <c r="B346" s="11"/>
      <c r="E346" s="4"/>
      <c r="F346" s="4"/>
      <c r="G346" s="6"/>
      <c r="H346" s="4"/>
      <c r="I346" s="1"/>
      <c r="J346" s="1"/>
      <c r="M346"/>
      <c r="N346"/>
      <c r="T346" s="7"/>
    </row>
    <row r="347" spans="2:20" x14ac:dyDescent="0.2">
      <c r="B347" s="11"/>
      <c r="E347" s="4"/>
      <c r="F347" s="4"/>
      <c r="G347" s="6"/>
      <c r="H347" s="4"/>
      <c r="I347" s="1"/>
      <c r="J347" s="1"/>
      <c r="M347"/>
      <c r="N347"/>
      <c r="T347" s="7"/>
    </row>
    <row r="348" spans="2:20" x14ac:dyDescent="0.2">
      <c r="B348" s="11"/>
      <c r="E348" s="4"/>
      <c r="F348" s="4"/>
      <c r="G348" s="6"/>
      <c r="H348" s="4"/>
      <c r="I348" s="1"/>
      <c r="J348" s="1"/>
      <c r="M348"/>
      <c r="N348"/>
      <c r="T348" s="7"/>
    </row>
    <row r="349" spans="2:20" x14ac:dyDescent="0.2">
      <c r="E349" s="4"/>
      <c r="F349" s="4"/>
      <c r="G349" s="6"/>
      <c r="H349" s="4"/>
      <c r="I349" s="1"/>
      <c r="J349" s="1"/>
      <c r="M349"/>
      <c r="N349"/>
      <c r="T349" s="7"/>
    </row>
    <row r="350" spans="2:20" x14ac:dyDescent="0.2">
      <c r="E350" s="4"/>
      <c r="F350" s="4"/>
      <c r="G350" s="6"/>
      <c r="H350" s="4"/>
      <c r="I350" s="1"/>
      <c r="J350" s="1"/>
      <c r="M350"/>
      <c r="N350"/>
      <c r="T350" s="7"/>
    </row>
    <row r="351" spans="2:20" x14ac:dyDescent="0.2">
      <c r="E351" s="4"/>
      <c r="F351" s="4"/>
      <c r="G351" s="6"/>
      <c r="H351" s="4"/>
      <c r="I351" s="1"/>
      <c r="J351" s="1"/>
      <c r="M351"/>
      <c r="N351"/>
      <c r="T351" s="7"/>
    </row>
    <row r="352" spans="2:20" x14ac:dyDescent="0.2">
      <c r="B352" s="11"/>
      <c r="E352" s="4"/>
      <c r="F352" s="4"/>
      <c r="G352" s="6"/>
      <c r="H352" s="4"/>
      <c r="I352" s="1"/>
      <c r="J352" s="1"/>
      <c r="M352"/>
      <c r="N352"/>
      <c r="T352" s="7"/>
    </row>
    <row r="353" spans="2:20" x14ac:dyDescent="0.2">
      <c r="E353" s="4"/>
      <c r="F353" s="4"/>
      <c r="G353" s="6"/>
      <c r="H353" s="4"/>
      <c r="I353" s="1"/>
      <c r="J353" s="1"/>
      <c r="M353"/>
      <c r="N353"/>
      <c r="T353" s="7"/>
    </row>
    <row r="354" spans="2:20" x14ac:dyDescent="0.2">
      <c r="E354" s="4"/>
      <c r="F354" s="4"/>
      <c r="G354" s="6"/>
      <c r="H354" s="4"/>
      <c r="I354" s="1"/>
      <c r="J354" s="1"/>
      <c r="M354"/>
      <c r="N354"/>
      <c r="T354" s="7"/>
    </row>
    <row r="355" spans="2:20" x14ac:dyDescent="0.2">
      <c r="E355" s="4"/>
      <c r="F355" s="4"/>
      <c r="G355" s="6"/>
      <c r="H355" s="4"/>
      <c r="I355" s="1"/>
      <c r="J355" s="1"/>
      <c r="M355"/>
      <c r="N355"/>
      <c r="T355" s="7"/>
    </row>
    <row r="356" spans="2:20" x14ac:dyDescent="0.2">
      <c r="B356" s="11"/>
      <c r="E356" s="4"/>
      <c r="F356" s="4"/>
      <c r="G356" s="6"/>
      <c r="H356" s="4"/>
      <c r="I356" s="1"/>
      <c r="J356" s="1"/>
      <c r="M356"/>
      <c r="N356"/>
      <c r="T356" s="7"/>
    </row>
    <row r="357" spans="2:20" x14ac:dyDescent="0.2">
      <c r="B357" s="11"/>
      <c r="E357" s="4"/>
      <c r="F357" s="4"/>
      <c r="G357" s="6"/>
      <c r="H357" s="4"/>
      <c r="I357" s="1"/>
      <c r="J357" s="1"/>
      <c r="M357"/>
      <c r="N357"/>
      <c r="T357" s="7"/>
    </row>
    <row r="358" spans="2:20" x14ac:dyDescent="0.2">
      <c r="E358" s="4"/>
      <c r="F358" s="4"/>
      <c r="G358" s="6"/>
      <c r="H358" s="4"/>
      <c r="I358" s="1"/>
      <c r="J358" s="1"/>
      <c r="M358"/>
      <c r="N358"/>
      <c r="T358" s="7"/>
    </row>
    <row r="359" spans="2:20" x14ac:dyDescent="0.2">
      <c r="B359" s="11"/>
      <c r="E359" s="4"/>
      <c r="F359" s="4"/>
      <c r="G359" s="6"/>
      <c r="H359" s="4"/>
      <c r="I359" s="1"/>
      <c r="J359" s="1"/>
      <c r="M359"/>
      <c r="N359"/>
      <c r="T359" s="7"/>
    </row>
    <row r="360" spans="2:20" x14ac:dyDescent="0.2">
      <c r="B360" s="11"/>
      <c r="E360" s="4"/>
      <c r="F360" s="4"/>
      <c r="G360" s="6"/>
      <c r="H360" s="4"/>
      <c r="I360" s="1"/>
      <c r="J360" s="1"/>
      <c r="M360"/>
      <c r="N360"/>
      <c r="T360" s="7"/>
    </row>
    <row r="361" spans="2:20" x14ac:dyDescent="0.2">
      <c r="B361" s="11"/>
      <c r="E361" s="4"/>
      <c r="F361" s="4"/>
      <c r="G361" s="6"/>
      <c r="H361" s="4"/>
      <c r="I361" s="1"/>
      <c r="J361" s="1"/>
      <c r="M361"/>
      <c r="N361"/>
      <c r="T361" s="7"/>
    </row>
    <row r="362" spans="2:20" x14ac:dyDescent="0.2">
      <c r="E362" s="4"/>
      <c r="F362" s="4"/>
      <c r="G362" s="6"/>
      <c r="H362" s="4"/>
      <c r="I362" s="1"/>
      <c r="J362" s="1"/>
      <c r="M362"/>
      <c r="N362"/>
      <c r="T362" s="7"/>
    </row>
    <row r="363" spans="2:20" x14ac:dyDescent="0.2">
      <c r="B363" s="11"/>
      <c r="E363" s="4"/>
      <c r="F363" s="4"/>
      <c r="G363" s="6"/>
      <c r="H363" s="4"/>
      <c r="I363" s="1"/>
      <c r="J363" s="1"/>
      <c r="M363"/>
      <c r="N363"/>
      <c r="T363" s="7"/>
    </row>
    <row r="364" spans="2:20" x14ac:dyDescent="0.2">
      <c r="E364" s="4"/>
      <c r="F364" s="4"/>
      <c r="G364" s="6"/>
      <c r="H364" s="4"/>
      <c r="I364" s="1"/>
      <c r="J364" s="1"/>
      <c r="M364"/>
      <c r="N364"/>
      <c r="T364" s="7"/>
    </row>
    <row r="365" spans="2:20" x14ac:dyDescent="0.2">
      <c r="E365" s="4"/>
      <c r="F365" s="4"/>
      <c r="G365" s="6"/>
      <c r="H365" s="4"/>
      <c r="I365" s="1"/>
      <c r="J365" s="1"/>
      <c r="M365"/>
      <c r="N365"/>
      <c r="T365" s="7"/>
    </row>
    <row r="366" spans="2:20" x14ac:dyDescent="0.2">
      <c r="E366" s="4"/>
      <c r="F366" s="4"/>
      <c r="G366" s="6"/>
      <c r="H366" s="4"/>
      <c r="I366" s="1"/>
      <c r="J366" s="1"/>
      <c r="M366"/>
      <c r="N366"/>
      <c r="T366" s="7"/>
    </row>
    <row r="367" spans="2:20" x14ac:dyDescent="0.2">
      <c r="B367" s="11"/>
      <c r="E367" s="4"/>
      <c r="F367" s="4"/>
      <c r="G367" s="6"/>
      <c r="H367" s="4"/>
      <c r="I367" s="1"/>
      <c r="J367" s="1"/>
      <c r="M367"/>
      <c r="N367"/>
      <c r="T367" s="7"/>
    </row>
    <row r="368" spans="2:20" x14ac:dyDescent="0.2">
      <c r="E368" s="4"/>
      <c r="F368" s="4"/>
      <c r="G368" s="6"/>
      <c r="H368" s="4"/>
      <c r="I368" s="1"/>
      <c r="J368" s="1"/>
      <c r="M368"/>
      <c r="N368"/>
      <c r="T368" s="7"/>
    </row>
    <row r="369" spans="2:20" x14ac:dyDescent="0.2">
      <c r="B369" s="11"/>
      <c r="E369" s="4"/>
      <c r="F369" s="4"/>
      <c r="G369" s="6"/>
      <c r="H369" s="4"/>
      <c r="I369" s="1"/>
      <c r="J369" s="1"/>
      <c r="M369"/>
      <c r="N369"/>
      <c r="T369" s="7"/>
    </row>
    <row r="370" spans="2:20" x14ac:dyDescent="0.2">
      <c r="E370" s="4"/>
      <c r="F370" s="4"/>
      <c r="G370" s="6"/>
      <c r="H370" s="4"/>
      <c r="I370" s="1"/>
      <c r="J370" s="1"/>
      <c r="M370"/>
      <c r="N370"/>
      <c r="T370" s="7"/>
    </row>
    <row r="371" spans="2:20" x14ac:dyDescent="0.2">
      <c r="B371" s="11"/>
      <c r="E371" s="4"/>
      <c r="F371" s="4"/>
      <c r="G371" s="6"/>
      <c r="H371" s="4"/>
      <c r="I371" s="1"/>
      <c r="J371" s="1"/>
      <c r="M371"/>
      <c r="N371"/>
      <c r="T371" s="7"/>
    </row>
    <row r="372" spans="2:20" x14ac:dyDescent="0.2">
      <c r="E372" s="4"/>
      <c r="F372" s="4"/>
      <c r="G372" s="6"/>
      <c r="H372" s="4"/>
      <c r="I372" s="1"/>
      <c r="J372" s="1"/>
      <c r="M372"/>
      <c r="N372"/>
      <c r="T372" s="7"/>
    </row>
    <row r="373" spans="2:20" x14ac:dyDescent="0.2">
      <c r="E373" s="4"/>
      <c r="F373" s="4"/>
      <c r="G373" s="6"/>
      <c r="H373" s="4"/>
      <c r="I373" s="1"/>
      <c r="J373" s="1"/>
      <c r="M373"/>
      <c r="N373"/>
      <c r="T373" s="7"/>
    </row>
    <row r="374" spans="2:20" x14ac:dyDescent="0.2">
      <c r="B374" s="11"/>
      <c r="E374" s="4"/>
      <c r="F374" s="4"/>
      <c r="G374" s="6"/>
      <c r="H374" s="4"/>
      <c r="I374" s="1"/>
      <c r="J374" s="1"/>
      <c r="M374"/>
      <c r="N374"/>
      <c r="T374" s="7"/>
    </row>
    <row r="375" spans="2:20" x14ac:dyDescent="0.2">
      <c r="E375" s="4"/>
      <c r="F375" s="4"/>
      <c r="G375" s="6"/>
      <c r="H375" s="4"/>
      <c r="I375" s="1"/>
      <c r="J375" s="1"/>
      <c r="M375"/>
      <c r="N375"/>
      <c r="T375" s="7"/>
    </row>
    <row r="376" spans="2:20" x14ac:dyDescent="0.2">
      <c r="E376" s="4"/>
      <c r="F376" s="4"/>
      <c r="G376" s="6"/>
      <c r="H376" s="4"/>
      <c r="I376" s="1"/>
      <c r="J376" s="1"/>
      <c r="M376"/>
      <c r="N376"/>
      <c r="T376" s="7"/>
    </row>
    <row r="377" spans="2:20" x14ac:dyDescent="0.2">
      <c r="E377" s="4"/>
      <c r="F377" s="4"/>
      <c r="G377" s="6"/>
      <c r="H377" s="4"/>
      <c r="I377" s="1"/>
      <c r="J377" s="1"/>
      <c r="M377"/>
      <c r="N377"/>
      <c r="T377" s="7"/>
    </row>
    <row r="378" spans="2:20" x14ac:dyDescent="0.2">
      <c r="E378" s="4"/>
      <c r="F378" s="4"/>
      <c r="G378" s="6"/>
      <c r="H378" s="4"/>
      <c r="I378" s="1"/>
      <c r="J378" s="1"/>
      <c r="M378"/>
      <c r="N378"/>
      <c r="T378" s="7"/>
    </row>
    <row r="379" spans="2:20" x14ac:dyDescent="0.2">
      <c r="B379" s="11"/>
      <c r="E379" s="4"/>
      <c r="F379" s="4"/>
      <c r="G379" s="6"/>
      <c r="H379" s="4"/>
      <c r="I379" s="1"/>
      <c r="J379" s="1"/>
      <c r="M379"/>
      <c r="N379"/>
      <c r="T379" s="7"/>
    </row>
    <row r="380" spans="2:20" x14ac:dyDescent="0.2">
      <c r="E380" s="4"/>
      <c r="F380" s="4"/>
      <c r="G380" s="6"/>
      <c r="H380" s="4"/>
      <c r="I380" s="1"/>
      <c r="J380" s="1"/>
      <c r="M380"/>
      <c r="N380"/>
      <c r="T380" s="7"/>
    </row>
    <row r="381" spans="2:20" x14ac:dyDescent="0.2">
      <c r="B381" s="11"/>
      <c r="E381" s="4"/>
      <c r="F381" s="4"/>
      <c r="G381" s="6"/>
      <c r="H381" s="4"/>
      <c r="I381" s="1"/>
      <c r="J381" s="1"/>
      <c r="M381"/>
      <c r="N381"/>
      <c r="T381" s="7"/>
    </row>
    <row r="382" spans="2:20" x14ac:dyDescent="0.2">
      <c r="E382" s="4"/>
      <c r="F382" s="4"/>
      <c r="G382" s="6"/>
      <c r="H382" s="4"/>
      <c r="I382" s="1"/>
      <c r="J382" s="1"/>
      <c r="M382"/>
      <c r="N382"/>
      <c r="T382" s="7"/>
    </row>
    <row r="383" spans="2:20" x14ac:dyDescent="0.2">
      <c r="B383" s="11"/>
      <c r="E383" s="4"/>
      <c r="F383" s="4"/>
      <c r="G383" s="6"/>
      <c r="H383" s="4"/>
      <c r="I383" s="1"/>
      <c r="J383" s="1"/>
      <c r="M383"/>
      <c r="N383"/>
      <c r="T383" s="7"/>
    </row>
    <row r="384" spans="2:20" x14ac:dyDescent="0.2">
      <c r="E384" s="4"/>
      <c r="F384" s="4"/>
      <c r="G384" s="6"/>
      <c r="H384" s="4"/>
      <c r="I384" s="1"/>
      <c r="J384" s="1"/>
      <c r="M384"/>
      <c r="N384"/>
      <c r="T384" s="7"/>
    </row>
    <row r="385" spans="2:20" x14ac:dyDescent="0.2">
      <c r="E385" s="4"/>
      <c r="F385" s="4"/>
      <c r="G385" s="6"/>
      <c r="H385" s="4"/>
      <c r="I385" s="1"/>
      <c r="J385" s="1"/>
      <c r="M385"/>
      <c r="N385"/>
      <c r="T385" s="7"/>
    </row>
    <row r="386" spans="2:20" x14ac:dyDescent="0.2">
      <c r="B386" s="11"/>
      <c r="E386" s="4"/>
      <c r="F386" s="4"/>
      <c r="G386" s="6"/>
      <c r="H386" s="4"/>
      <c r="I386" s="1"/>
      <c r="J386" s="1"/>
      <c r="M386"/>
      <c r="N386"/>
      <c r="T386" s="7"/>
    </row>
    <row r="387" spans="2:20" x14ac:dyDescent="0.2">
      <c r="E387" s="4"/>
      <c r="F387" s="4"/>
      <c r="G387" s="6"/>
      <c r="H387" s="4"/>
      <c r="I387" s="1"/>
      <c r="J387" s="1"/>
      <c r="M387"/>
      <c r="N387"/>
      <c r="T387" s="7"/>
    </row>
    <row r="388" spans="2:20" x14ac:dyDescent="0.2">
      <c r="E388" s="4"/>
      <c r="F388" s="4"/>
      <c r="G388" s="6"/>
      <c r="H388" s="4"/>
      <c r="I388" s="1"/>
      <c r="J388" s="1"/>
      <c r="M388"/>
      <c r="N388"/>
      <c r="T388" s="7"/>
    </row>
    <row r="389" spans="2:20" x14ac:dyDescent="0.2">
      <c r="E389" s="4"/>
      <c r="F389" s="4"/>
      <c r="G389" s="6"/>
      <c r="H389" s="4"/>
      <c r="I389" s="1"/>
      <c r="J389" s="1"/>
      <c r="M389"/>
      <c r="N389"/>
      <c r="T389" s="7"/>
    </row>
    <row r="390" spans="2:20" x14ac:dyDescent="0.2">
      <c r="E390" s="4"/>
      <c r="F390" s="4"/>
      <c r="G390" s="6"/>
      <c r="H390" s="4"/>
      <c r="I390" s="1"/>
      <c r="J390" s="1"/>
      <c r="M390"/>
      <c r="N390"/>
      <c r="T390" s="7"/>
    </row>
    <row r="391" spans="2:20" x14ac:dyDescent="0.2">
      <c r="B391" s="11"/>
      <c r="E391" s="4"/>
      <c r="F391" s="4"/>
      <c r="G391" s="6"/>
      <c r="H391" s="4"/>
      <c r="I391" s="1"/>
      <c r="J391" s="1"/>
      <c r="M391"/>
      <c r="N391"/>
      <c r="T391" s="7"/>
    </row>
    <row r="392" spans="2:20" x14ac:dyDescent="0.2">
      <c r="E392" s="4"/>
      <c r="F392" s="4"/>
      <c r="G392" s="6"/>
      <c r="H392" s="4"/>
      <c r="I392" s="1"/>
      <c r="J392" s="1"/>
      <c r="M392"/>
      <c r="N392"/>
      <c r="T392" s="7"/>
    </row>
    <row r="393" spans="2:20" x14ac:dyDescent="0.2">
      <c r="E393" s="4"/>
      <c r="F393" s="4"/>
      <c r="G393" s="6"/>
      <c r="H393" s="4"/>
      <c r="I393" s="1"/>
      <c r="J393" s="1"/>
      <c r="M393"/>
      <c r="N393"/>
      <c r="T393" s="7"/>
    </row>
    <row r="394" spans="2:20" x14ac:dyDescent="0.2">
      <c r="B394" s="11"/>
      <c r="E394" s="4"/>
      <c r="F394" s="4"/>
      <c r="G394" s="6"/>
      <c r="H394" s="4"/>
      <c r="I394" s="1"/>
      <c r="J394" s="1"/>
      <c r="M394"/>
      <c r="N394"/>
      <c r="T394" s="7"/>
    </row>
    <row r="395" spans="2:20" x14ac:dyDescent="0.2">
      <c r="E395" s="4"/>
      <c r="F395" s="4"/>
      <c r="G395" s="6"/>
      <c r="H395" s="4"/>
      <c r="I395" s="1"/>
      <c r="J395" s="1"/>
      <c r="M395"/>
      <c r="N395"/>
      <c r="T395" s="7"/>
    </row>
    <row r="396" spans="2:20" x14ac:dyDescent="0.2">
      <c r="B396" s="11"/>
      <c r="E396" s="4"/>
      <c r="F396" s="4"/>
      <c r="G396" s="6"/>
      <c r="H396" s="4"/>
      <c r="I396" s="1"/>
      <c r="J396" s="1"/>
      <c r="M396"/>
      <c r="N396"/>
      <c r="T396" s="7"/>
    </row>
    <row r="397" spans="2:20" x14ac:dyDescent="0.2">
      <c r="E397" s="4"/>
      <c r="F397" s="4"/>
      <c r="G397" s="6"/>
      <c r="H397" s="4"/>
      <c r="I397" s="1"/>
      <c r="J397" s="1"/>
      <c r="M397"/>
      <c r="N397"/>
      <c r="T397" s="7"/>
    </row>
    <row r="398" spans="2:20" x14ac:dyDescent="0.2">
      <c r="B398" s="11"/>
      <c r="E398" s="4"/>
      <c r="F398" s="4"/>
      <c r="G398" s="6"/>
      <c r="H398" s="4"/>
      <c r="I398" s="1"/>
      <c r="J398" s="1"/>
      <c r="M398"/>
      <c r="N398"/>
      <c r="T398" s="7"/>
    </row>
    <row r="399" spans="2:20" x14ac:dyDescent="0.2">
      <c r="E399" s="4"/>
      <c r="F399" s="4"/>
      <c r="G399" s="6"/>
      <c r="H399" s="4"/>
      <c r="I399" s="1"/>
      <c r="J399" s="1"/>
      <c r="M399"/>
      <c r="N399"/>
      <c r="T399" s="7"/>
    </row>
    <row r="400" spans="2:20" x14ac:dyDescent="0.2">
      <c r="E400" s="4"/>
      <c r="F400" s="4"/>
      <c r="G400" s="6"/>
      <c r="H400" s="4"/>
      <c r="I400" s="1"/>
      <c r="J400" s="1"/>
      <c r="M400"/>
      <c r="N400"/>
      <c r="T400" s="7"/>
    </row>
    <row r="401" spans="2:20" x14ac:dyDescent="0.2">
      <c r="E401" s="4"/>
      <c r="F401" s="4"/>
      <c r="G401" s="6"/>
      <c r="H401" s="4"/>
      <c r="I401" s="1"/>
      <c r="J401" s="1"/>
      <c r="M401"/>
      <c r="N401"/>
      <c r="T401" s="7"/>
    </row>
    <row r="402" spans="2:20" x14ac:dyDescent="0.2">
      <c r="B402" s="11"/>
      <c r="E402" s="4"/>
      <c r="F402" s="4"/>
      <c r="G402" s="6"/>
      <c r="H402" s="4"/>
      <c r="I402" s="1"/>
      <c r="J402" s="1"/>
      <c r="M402"/>
      <c r="N402"/>
      <c r="T402" s="7"/>
    </row>
    <row r="403" spans="2:20" x14ac:dyDescent="0.2">
      <c r="E403" s="4"/>
      <c r="F403" s="4"/>
      <c r="G403" s="6"/>
      <c r="H403" s="4"/>
      <c r="I403" s="1"/>
      <c r="J403" s="1"/>
      <c r="M403"/>
      <c r="N403"/>
      <c r="T403" s="7"/>
    </row>
    <row r="404" spans="2:20" x14ac:dyDescent="0.2">
      <c r="E404" s="4"/>
      <c r="F404" s="4"/>
      <c r="G404" s="6"/>
      <c r="H404" s="4"/>
      <c r="I404" s="1"/>
      <c r="J404" s="1"/>
      <c r="M404"/>
      <c r="N404"/>
      <c r="T404" s="7"/>
    </row>
    <row r="405" spans="2:20" x14ac:dyDescent="0.2">
      <c r="B405" s="11"/>
      <c r="E405" s="4"/>
      <c r="F405" s="4"/>
      <c r="G405" s="6"/>
      <c r="H405" s="4"/>
      <c r="I405" s="1"/>
      <c r="J405" s="1"/>
      <c r="M405"/>
      <c r="N405"/>
      <c r="T405" s="7"/>
    </row>
    <row r="406" spans="2:20" x14ac:dyDescent="0.2">
      <c r="E406" s="4"/>
      <c r="F406" s="4"/>
      <c r="G406" s="6"/>
      <c r="H406" s="4"/>
      <c r="I406" s="1"/>
      <c r="J406" s="1"/>
      <c r="M406"/>
      <c r="N406"/>
      <c r="T406" s="7"/>
    </row>
    <row r="407" spans="2:20" x14ac:dyDescent="0.2">
      <c r="E407" s="4"/>
      <c r="F407" s="4"/>
      <c r="G407" s="6"/>
      <c r="H407" s="4"/>
      <c r="I407" s="1"/>
      <c r="J407" s="1"/>
      <c r="M407"/>
      <c r="N407"/>
      <c r="T407" s="7"/>
    </row>
    <row r="408" spans="2:20" x14ac:dyDescent="0.2">
      <c r="B408" s="11"/>
      <c r="E408" s="4"/>
      <c r="F408" s="4"/>
      <c r="G408" s="6"/>
      <c r="H408" s="4"/>
      <c r="I408" s="1"/>
      <c r="J408" s="1"/>
      <c r="M408"/>
      <c r="N408"/>
      <c r="T408" s="7"/>
    </row>
    <row r="409" spans="2:20" x14ac:dyDescent="0.2">
      <c r="E409" s="4"/>
      <c r="F409" s="4"/>
      <c r="G409" s="6"/>
      <c r="H409" s="4"/>
      <c r="I409" s="1"/>
      <c r="J409" s="1"/>
      <c r="M409"/>
      <c r="N409"/>
      <c r="T409" s="7"/>
    </row>
    <row r="410" spans="2:20" x14ac:dyDescent="0.2">
      <c r="E410" s="4"/>
      <c r="F410" s="4"/>
      <c r="G410" s="6"/>
      <c r="H410" s="4"/>
      <c r="I410" s="1"/>
      <c r="J410" s="1"/>
      <c r="M410"/>
      <c r="N410"/>
      <c r="T410" s="7"/>
    </row>
    <row r="411" spans="2:20" x14ac:dyDescent="0.2">
      <c r="B411" s="11"/>
      <c r="E411" s="4"/>
      <c r="F411" s="4"/>
      <c r="G411" s="6"/>
      <c r="H411" s="4"/>
      <c r="I411" s="1"/>
      <c r="J411" s="1"/>
      <c r="M411"/>
      <c r="N411"/>
      <c r="T411" s="7"/>
    </row>
    <row r="412" spans="2:20" x14ac:dyDescent="0.2">
      <c r="E412" s="4"/>
      <c r="F412" s="4"/>
      <c r="G412" s="6"/>
      <c r="H412" s="4"/>
      <c r="I412" s="1"/>
      <c r="J412" s="1"/>
      <c r="M412"/>
      <c r="N412"/>
      <c r="T412" s="7"/>
    </row>
    <row r="413" spans="2:20" x14ac:dyDescent="0.2">
      <c r="B413" s="11"/>
      <c r="E413" s="4"/>
      <c r="F413" s="4"/>
      <c r="G413" s="6"/>
      <c r="H413" s="4"/>
      <c r="I413" s="1"/>
      <c r="J413" s="1"/>
      <c r="M413"/>
      <c r="N413"/>
      <c r="T413" s="7"/>
    </row>
    <row r="414" spans="2:20" x14ac:dyDescent="0.2">
      <c r="E414" s="4"/>
      <c r="F414" s="4"/>
      <c r="G414" s="6"/>
      <c r="H414" s="4"/>
      <c r="I414" s="1"/>
      <c r="J414" s="1"/>
      <c r="M414"/>
      <c r="N414"/>
      <c r="T414" s="7"/>
    </row>
    <row r="415" spans="2:20" x14ac:dyDescent="0.2">
      <c r="B415" s="11"/>
      <c r="E415" s="4"/>
      <c r="F415" s="4"/>
      <c r="G415" s="6"/>
      <c r="H415" s="4"/>
      <c r="I415" s="1"/>
      <c r="J415" s="1"/>
      <c r="M415"/>
      <c r="N415"/>
      <c r="T415" s="7"/>
    </row>
    <row r="416" spans="2:20" x14ac:dyDescent="0.2">
      <c r="E416" s="4"/>
      <c r="F416" s="4"/>
      <c r="G416" s="6"/>
      <c r="H416" s="4"/>
      <c r="I416" s="1"/>
      <c r="J416" s="1"/>
      <c r="M416"/>
      <c r="N416"/>
      <c r="T416" s="7"/>
    </row>
    <row r="417" spans="2:20" x14ac:dyDescent="0.2">
      <c r="E417" s="4"/>
      <c r="F417" s="4"/>
      <c r="G417" s="6"/>
      <c r="H417" s="4"/>
      <c r="I417" s="1"/>
      <c r="J417" s="1"/>
      <c r="M417"/>
      <c r="N417"/>
      <c r="T417" s="7"/>
    </row>
    <row r="418" spans="2:20" x14ac:dyDescent="0.2">
      <c r="B418" s="11"/>
      <c r="E418" s="4"/>
      <c r="F418" s="4"/>
      <c r="G418" s="6"/>
      <c r="H418" s="4"/>
      <c r="I418" s="1"/>
      <c r="J418" s="1"/>
      <c r="M418"/>
      <c r="N418"/>
      <c r="T418" s="7"/>
    </row>
    <row r="419" spans="2:20" x14ac:dyDescent="0.2">
      <c r="E419" s="4"/>
      <c r="F419" s="4"/>
      <c r="G419" s="6"/>
      <c r="H419" s="4"/>
      <c r="I419" s="1"/>
      <c r="J419" s="1"/>
      <c r="M419"/>
      <c r="N419"/>
      <c r="T419" s="7"/>
    </row>
    <row r="420" spans="2:20" x14ac:dyDescent="0.2">
      <c r="B420" s="11"/>
      <c r="E420" s="4"/>
      <c r="F420" s="4"/>
      <c r="G420" s="6"/>
      <c r="H420" s="4"/>
      <c r="I420" s="1"/>
      <c r="J420" s="1"/>
      <c r="M420"/>
      <c r="N420"/>
      <c r="T420" s="7"/>
    </row>
    <row r="421" spans="2:20" x14ac:dyDescent="0.2">
      <c r="E421" s="4"/>
      <c r="F421" s="4"/>
      <c r="G421" s="6"/>
      <c r="H421" s="4"/>
      <c r="I421" s="1"/>
      <c r="J421" s="1"/>
      <c r="M421"/>
      <c r="N421"/>
      <c r="T421" s="7"/>
    </row>
    <row r="422" spans="2:20" x14ac:dyDescent="0.2">
      <c r="E422" s="4"/>
      <c r="F422" s="4"/>
      <c r="G422" s="6"/>
      <c r="H422" s="4"/>
      <c r="I422" s="1"/>
      <c r="J422" s="1"/>
      <c r="M422"/>
      <c r="N422"/>
      <c r="T422" s="7"/>
    </row>
    <row r="423" spans="2:20" x14ac:dyDescent="0.2">
      <c r="B423" s="11"/>
      <c r="E423" s="4"/>
      <c r="F423" s="4"/>
      <c r="G423" s="6"/>
      <c r="H423" s="4"/>
      <c r="I423" s="1"/>
      <c r="J423" s="1"/>
      <c r="M423"/>
      <c r="N423"/>
      <c r="T423" s="7"/>
    </row>
    <row r="424" spans="2:20" x14ac:dyDescent="0.2">
      <c r="E424" s="4"/>
      <c r="F424" s="4"/>
      <c r="G424" s="6"/>
      <c r="H424" s="4"/>
      <c r="I424" s="1"/>
      <c r="J424" s="1"/>
      <c r="M424"/>
      <c r="N424"/>
      <c r="T424" s="7"/>
    </row>
    <row r="425" spans="2:20" x14ac:dyDescent="0.2">
      <c r="E425" s="4"/>
      <c r="F425" s="4"/>
      <c r="G425" s="6"/>
      <c r="H425" s="4"/>
      <c r="I425" s="1"/>
      <c r="J425" s="1"/>
      <c r="M425"/>
      <c r="N425"/>
      <c r="T425" s="7"/>
    </row>
    <row r="426" spans="2:20" x14ac:dyDescent="0.2">
      <c r="B426" s="11"/>
      <c r="E426" s="4"/>
      <c r="F426" s="4"/>
      <c r="G426" s="6"/>
      <c r="H426" s="4"/>
      <c r="I426" s="1"/>
      <c r="J426" s="1"/>
      <c r="M426"/>
      <c r="N426"/>
      <c r="T426" s="7"/>
    </row>
    <row r="427" spans="2:20" x14ac:dyDescent="0.2">
      <c r="E427" s="4"/>
      <c r="F427" s="4"/>
      <c r="G427" s="6"/>
      <c r="H427" s="4"/>
      <c r="I427" s="1"/>
      <c r="J427" s="1"/>
      <c r="M427"/>
      <c r="N427"/>
      <c r="T427" s="7"/>
    </row>
    <row r="428" spans="2:20" x14ac:dyDescent="0.2">
      <c r="B428" s="11"/>
      <c r="E428" s="4"/>
      <c r="F428" s="4"/>
      <c r="G428" s="6"/>
      <c r="H428" s="4"/>
      <c r="I428" s="1"/>
      <c r="J428" s="1"/>
      <c r="M428"/>
      <c r="N428"/>
      <c r="T428" s="7"/>
    </row>
    <row r="429" spans="2:20" x14ac:dyDescent="0.2">
      <c r="B429" s="11"/>
      <c r="E429" s="4"/>
      <c r="F429" s="4"/>
      <c r="G429" s="6"/>
      <c r="H429" s="4"/>
      <c r="I429" s="1"/>
      <c r="J429" s="1"/>
      <c r="M429"/>
      <c r="N429"/>
      <c r="T429" s="7"/>
    </row>
    <row r="430" spans="2:20" x14ac:dyDescent="0.2">
      <c r="E430" s="4"/>
      <c r="F430" s="4"/>
      <c r="G430" s="6"/>
      <c r="H430" s="4"/>
      <c r="I430" s="1"/>
      <c r="J430" s="1"/>
      <c r="M430"/>
      <c r="N430"/>
      <c r="T430" s="7"/>
    </row>
    <row r="431" spans="2:20" x14ac:dyDescent="0.2">
      <c r="E431" s="4"/>
      <c r="F431" s="4"/>
      <c r="G431" s="6"/>
      <c r="H431" s="4"/>
      <c r="I431" s="1"/>
      <c r="J431" s="1"/>
      <c r="M431"/>
      <c r="N431"/>
      <c r="T431" s="7"/>
    </row>
    <row r="432" spans="2:20" x14ac:dyDescent="0.2">
      <c r="E432" s="4"/>
      <c r="F432" s="4"/>
      <c r="G432" s="6"/>
      <c r="H432" s="4"/>
      <c r="I432" s="1"/>
      <c r="J432" s="1"/>
      <c r="M432"/>
      <c r="N432"/>
      <c r="T432" s="7"/>
    </row>
    <row r="433" spans="2:20" x14ac:dyDescent="0.2">
      <c r="B433" s="11"/>
      <c r="E433" s="4"/>
      <c r="F433" s="4"/>
      <c r="G433" s="6"/>
      <c r="H433" s="4"/>
      <c r="I433" s="1"/>
      <c r="J433" s="1"/>
      <c r="M433"/>
      <c r="N433"/>
      <c r="T433" s="7"/>
    </row>
    <row r="434" spans="2:20" x14ac:dyDescent="0.2">
      <c r="B434" s="11"/>
      <c r="E434" s="4"/>
      <c r="F434" s="4"/>
      <c r="G434" s="6"/>
      <c r="H434" s="4"/>
      <c r="I434" s="1"/>
      <c r="J434" s="1"/>
      <c r="M434"/>
      <c r="N434"/>
      <c r="T434" s="7"/>
    </row>
    <row r="435" spans="2:20" x14ac:dyDescent="0.2">
      <c r="E435" s="4"/>
      <c r="F435" s="4"/>
      <c r="G435" s="6"/>
      <c r="H435" s="4"/>
      <c r="I435" s="1"/>
      <c r="J435" s="1"/>
      <c r="M435"/>
      <c r="N435"/>
      <c r="T435" s="7"/>
    </row>
    <row r="436" spans="2:20" x14ac:dyDescent="0.2">
      <c r="E436" s="4"/>
      <c r="F436" s="4"/>
      <c r="G436" s="6"/>
      <c r="H436" s="4"/>
      <c r="I436" s="1"/>
      <c r="J436" s="1"/>
      <c r="M436"/>
      <c r="N436"/>
      <c r="T436" s="7"/>
    </row>
    <row r="437" spans="2:20" x14ac:dyDescent="0.2">
      <c r="B437" s="11"/>
      <c r="E437" s="4"/>
      <c r="F437" s="4"/>
      <c r="G437" s="6"/>
      <c r="H437" s="4"/>
      <c r="I437" s="1"/>
      <c r="J437" s="1"/>
      <c r="M437"/>
      <c r="N437"/>
      <c r="T437" s="7"/>
    </row>
    <row r="438" spans="2:20" x14ac:dyDescent="0.2">
      <c r="E438" s="4"/>
      <c r="F438" s="4"/>
      <c r="G438" s="6"/>
      <c r="H438" s="4"/>
      <c r="I438" s="1"/>
      <c r="J438" s="1"/>
      <c r="M438"/>
      <c r="N438"/>
      <c r="T438" s="7"/>
    </row>
    <row r="439" spans="2:20" x14ac:dyDescent="0.2">
      <c r="E439" s="4"/>
      <c r="F439" s="4"/>
      <c r="G439" s="6"/>
      <c r="H439" s="4"/>
      <c r="I439" s="1"/>
      <c r="J439" s="1"/>
      <c r="M439"/>
      <c r="N439"/>
      <c r="T439" s="7"/>
    </row>
    <row r="440" spans="2:20" x14ac:dyDescent="0.2">
      <c r="E440" s="4"/>
      <c r="F440" s="4"/>
      <c r="G440" s="6"/>
      <c r="H440" s="4"/>
      <c r="I440" s="1"/>
      <c r="J440" s="1"/>
      <c r="M440"/>
      <c r="N440"/>
      <c r="T440" s="7"/>
    </row>
    <row r="441" spans="2:20" x14ac:dyDescent="0.2">
      <c r="E441" s="4"/>
      <c r="F441" s="4"/>
      <c r="G441" s="6"/>
      <c r="H441" s="4"/>
      <c r="I441" s="1"/>
      <c r="J441" s="1"/>
      <c r="M441"/>
      <c r="N441"/>
      <c r="T441" s="7"/>
    </row>
    <row r="442" spans="2:20" x14ac:dyDescent="0.2">
      <c r="B442" s="11"/>
      <c r="E442" s="4"/>
      <c r="F442" s="4"/>
      <c r="G442" s="6"/>
      <c r="H442" s="4"/>
      <c r="I442" s="1"/>
      <c r="J442" s="1"/>
      <c r="M442"/>
      <c r="N442"/>
      <c r="T442" s="7"/>
    </row>
    <row r="443" spans="2:20" x14ac:dyDescent="0.2">
      <c r="E443" s="4"/>
      <c r="F443" s="4"/>
      <c r="G443" s="6"/>
      <c r="H443" s="4"/>
      <c r="I443" s="1"/>
      <c r="J443" s="1"/>
      <c r="M443"/>
      <c r="N443"/>
      <c r="T443" s="7"/>
    </row>
    <row r="444" spans="2:20" x14ac:dyDescent="0.2">
      <c r="B444" s="11"/>
      <c r="E444" s="4"/>
      <c r="F444" s="4"/>
      <c r="G444" s="6"/>
      <c r="H444" s="4"/>
      <c r="I444" s="1"/>
      <c r="J444" s="1"/>
      <c r="M444"/>
      <c r="N444"/>
      <c r="T444" s="7"/>
    </row>
    <row r="445" spans="2:20" x14ac:dyDescent="0.2">
      <c r="E445" s="4"/>
      <c r="F445" s="4"/>
      <c r="G445" s="6"/>
      <c r="H445" s="4"/>
      <c r="I445" s="1"/>
      <c r="J445" s="1"/>
      <c r="M445"/>
      <c r="N445"/>
      <c r="T445" s="7"/>
    </row>
    <row r="446" spans="2:20" x14ac:dyDescent="0.2">
      <c r="E446" s="4"/>
      <c r="F446" s="4"/>
      <c r="G446" s="6"/>
      <c r="H446" s="4"/>
      <c r="I446" s="1"/>
      <c r="J446" s="1"/>
      <c r="M446"/>
      <c r="N446"/>
      <c r="T446" s="7"/>
    </row>
    <row r="447" spans="2:20" x14ac:dyDescent="0.2">
      <c r="B447" s="11"/>
      <c r="E447" s="4"/>
      <c r="F447" s="4"/>
      <c r="G447" s="6"/>
      <c r="H447" s="4"/>
      <c r="I447" s="1"/>
      <c r="J447" s="1"/>
      <c r="M447"/>
      <c r="N447"/>
      <c r="T447" s="7"/>
    </row>
    <row r="448" spans="2:20" x14ac:dyDescent="0.2">
      <c r="E448" s="4"/>
      <c r="F448" s="4"/>
      <c r="G448" s="6"/>
      <c r="H448" s="4"/>
      <c r="I448" s="1"/>
      <c r="J448" s="1"/>
      <c r="M448"/>
      <c r="N448"/>
      <c r="T448" s="7"/>
    </row>
    <row r="449" spans="2:20" x14ac:dyDescent="0.2">
      <c r="E449" s="4"/>
      <c r="F449" s="4"/>
      <c r="G449" s="6"/>
      <c r="H449" s="4"/>
      <c r="I449" s="1"/>
      <c r="J449" s="1"/>
      <c r="M449"/>
      <c r="N449"/>
      <c r="T449" s="7"/>
    </row>
    <row r="450" spans="2:20" x14ac:dyDescent="0.2">
      <c r="B450" s="11"/>
      <c r="E450" s="4"/>
      <c r="F450" s="4"/>
      <c r="G450" s="6"/>
      <c r="H450" s="4"/>
      <c r="I450" s="1"/>
      <c r="J450" s="1"/>
      <c r="M450"/>
      <c r="N450"/>
      <c r="T450" s="7"/>
    </row>
    <row r="451" spans="2:20" x14ac:dyDescent="0.2">
      <c r="B451" s="11"/>
      <c r="E451" s="4"/>
      <c r="F451" s="4"/>
      <c r="G451" s="6"/>
      <c r="H451" s="4"/>
      <c r="I451" s="1"/>
      <c r="J451" s="1"/>
      <c r="M451"/>
      <c r="N451"/>
      <c r="T451" s="7"/>
    </row>
    <row r="452" spans="2:20" x14ac:dyDescent="0.2">
      <c r="E452" s="4"/>
      <c r="F452" s="4"/>
      <c r="G452" s="6"/>
      <c r="H452" s="4"/>
      <c r="I452" s="1"/>
      <c r="J452" s="1"/>
      <c r="M452"/>
      <c r="N452"/>
      <c r="T452" s="7"/>
    </row>
    <row r="453" spans="2:20" x14ac:dyDescent="0.2">
      <c r="E453" s="4"/>
      <c r="F453" s="4"/>
      <c r="G453" s="6"/>
      <c r="H453" s="4"/>
      <c r="I453" s="1"/>
      <c r="J453" s="1"/>
      <c r="M453"/>
      <c r="N453"/>
      <c r="T453" s="7"/>
    </row>
    <row r="454" spans="2:20" x14ac:dyDescent="0.2">
      <c r="B454" s="11"/>
      <c r="E454" s="4"/>
      <c r="F454" s="4"/>
      <c r="G454" s="6"/>
      <c r="H454" s="4"/>
      <c r="I454" s="1"/>
      <c r="J454" s="1"/>
      <c r="M454"/>
      <c r="N454"/>
      <c r="T454" s="7"/>
    </row>
    <row r="455" spans="2:20" x14ac:dyDescent="0.2">
      <c r="E455" s="4"/>
      <c r="F455" s="4"/>
      <c r="G455" s="6"/>
      <c r="H455" s="4"/>
      <c r="I455" s="1"/>
      <c r="J455" s="1"/>
      <c r="M455"/>
      <c r="N455"/>
      <c r="T455" s="7"/>
    </row>
    <row r="456" spans="2:20" x14ac:dyDescent="0.2">
      <c r="E456" s="4"/>
      <c r="F456" s="4"/>
      <c r="G456" s="6"/>
      <c r="H456" s="4"/>
      <c r="I456" s="1"/>
      <c r="J456" s="1"/>
      <c r="M456"/>
      <c r="N456"/>
      <c r="T456" s="7"/>
    </row>
    <row r="457" spans="2:20" x14ac:dyDescent="0.2">
      <c r="B457" s="11"/>
      <c r="E457" s="4"/>
      <c r="F457" s="4"/>
      <c r="G457" s="6"/>
      <c r="H457" s="4"/>
      <c r="I457" s="1"/>
      <c r="J457" s="1"/>
      <c r="M457"/>
      <c r="N457"/>
      <c r="T457" s="7"/>
    </row>
    <row r="458" spans="2:20" x14ac:dyDescent="0.2">
      <c r="E458" s="4"/>
      <c r="F458" s="4"/>
      <c r="G458" s="6"/>
      <c r="H458" s="4"/>
      <c r="I458" s="1"/>
      <c r="J458" s="1"/>
      <c r="M458"/>
      <c r="N458"/>
      <c r="T458" s="7"/>
    </row>
    <row r="459" spans="2:20" x14ac:dyDescent="0.2">
      <c r="E459" s="4"/>
      <c r="F459" s="4"/>
      <c r="G459" s="6"/>
      <c r="H459" s="4"/>
      <c r="I459" s="1"/>
      <c r="J459" s="1"/>
      <c r="M459"/>
      <c r="N459"/>
      <c r="T459" s="7"/>
    </row>
    <row r="460" spans="2:20" x14ac:dyDescent="0.2">
      <c r="B460" s="11"/>
      <c r="E460" s="4"/>
      <c r="F460" s="4"/>
      <c r="G460" s="6"/>
      <c r="H460" s="4"/>
      <c r="I460" s="1"/>
      <c r="J460" s="1"/>
      <c r="M460"/>
      <c r="N460"/>
      <c r="T460" s="7"/>
    </row>
    <row r="461" spans="2:20" x14ac:dyDescent="0.2">
      <c r="E461" s="4"/>
      <c r="F461" s="4"/>
      <c r="G461" s="6"/>
      <c r="H461" s="4"/>
      <c r="I461" s="1"/>
      <c r="J461" s="1"/>
      <c r="M461"/>
      <c r="N461"/>
      <c r="T461" s="7"/>
    </row>
    <row r="462" spans="2:20" x14ac:dyDescent="0.2">
      <c r="E462" s="4"/>
      <c r="F462" s="4"/>
      <c r="G462" s="6"/>
      <c r="H462" s="4"/>
      <c r="I462" s="1"/>
      <c r="J462" s="1"/>
      <c r="M462"/>
      <c r="N462"/>
      <c r="T462" s="7"/>
    </row>
    <row r="463" spans="2:20" x14ac:dyDescent="0.2">
      <c r="B463" s="11"/>
      <c r="E463" s="4"/>
      <c r="F463" s="4"/>
      <c r="G463" s="6"/>
      <c r="H463" s="4"/>
      <c r="I463" s="1"/>
      <c r="J463" s="1"/>
      <c r="M463"/>
      <c r="N463"/>
      <c r="T463" s="7"/>
    </row>
    <row r="464" spans="2:20" x14ac:dyDescent="0.2">
      <c r="E464" s="4"/>
      <c r="F464" s="4"/>
      <c r="G464" s="6"/>
      <c r="H464" s="4"/>
      <c r="I464" s="1"/>
      <c r="J464" s="1"/>
      <c r="M464"/>
      <c r="N464"/>
      <c r="T464" s="7"/>
    </row>
    <row r="465" spans="2:20" x14ac:dyDescent="0.2">
      <c r="B465" s="11"/>
      <c r="E465" s="4"/>
      <c r="F465" s="4"/>
      <c r="G465" s="6"/>
      <c r="H465" s="4"/>
      <c r="I465" s="1"/>
      <c r="J465" s="1"/>
      <c r="M465"/>
      <c r="N465"/>
      <c r="T465" s="7"/>
    </row>
    <row r="466" spans="2:20" x14ac:dyDescent="0.2">
      <c r="B466" s="11"/>
      <c r="E466" s="4"/>
      <c r="F466" s="4"/>
      <c r="G466" s="6"/>
      <c r="H466" s="4"/>
      <c r="I466" s="1"/>
      <c r="J466" s="1"/>
      <c r="M466"/>
      <c r="N466"/>
      <c r="T466" s="7"/>
    </row>
    <row r="467" spans="2:20" x14ac:dyDescent="0.2">
      <c r="E467" s="4"/>
      <c r="F467" s="4"/>
      <c r="G467" s="6"/>
      <c r="H467" s="4"/>
      <c r="I467" s="1"/>
      <c r="J467" s="1"/>
      <c r="M467"/>
      <c r="N467"/>
      <c r="T467" s="7"/>
    </row>
    <row r="468" spans="2:20" x14ac:dyDescent="0.2">
      <c r="E468" s="4"/>
      <c r="F468" s="4"/>
      <c r="G468" s="6"/>
      <c r="H468" s="4"/>
      <c r="I468" s="1"/>
      <c r="J468" s="1"/>
      <c r="M468"/>
      <c r="N468"/>
      <c r="T468" s="7"/>
    </row>
    <row r="469" spans="2:20" x14ac:dyDescent="0.2">
      <c r="E469" s="4"/>
      <c r="F469" s="4"/>
      <c r="G469" s="6"/>
      <c r="H469" s="4"/>
      <c r="I469" s="1"/>
      <c r="J469" s="1"/>
      <c r="M469"/>
      <c r="N469"/>
      <c r="T469" s="7"/>
    </row>
    <row r="470" spans="2:20" x14ac:dyDescent="0.2">
      <c r="E470" s="4"/>
      <c r="F470" s="4"/>
      <c r="G470" s="6"/>
      <c r="H470" s="4"/>
      <c r="I470" s="1"/>
      <c r="J470" s="1"/>
      <c r="M470"/>
      <c r="N470"/>
      <c r="T470" s="7"/>
    </row>
    <row r="471" spans="2:20" x14ac:dyDescent="0.2">
      <c r="B471" s="11"/>
      <c r="E471" s="4"/>
      <c r="F471" s="4"/>
      <c r="G471" s="6"/>
      <c r="H471" s="4"/>
      <c r="I471" s="1"/>
      <c r="J471" s="1"/>
      <c r="M471"/>
      <c r="N471"/>
      <c r="T471" s="7"/>
    </row>
    <row r="472" spans="2:20" x14ac:dyDescent="0.2">
      <c r="E472" s="4"/>
      <c r="F472" s="4"/>
      <c r="G472" s="6"/>
      <c r="H472" s="4"/>
      <c r="I472" s="1"/>
      <c r="J472" s="1"/>
      <c r="M472"/>
      <c r="N472"/>
      <c r="T472" s="7"/>
    </row>
    <row r="473" spans="2:20" x14ac:dyDescent="0.2">
      <c r="E473" s="4"/>
      <c r="F473" s="4"/>
      <c r="G473" s="6"/>
      <c r="H473" s="4"/>
      <c r="I473" s="1"/>
      <c r="J473" s="1"/>
      <c r="M473"/>
      <c r="N473"/>
      <c r="T473" s="7"/>
    </row>
    <row r="474" spans="2:20" x14ac:dyDescent="0.2">
      <c r="E474" s="4"/>
      <c r="F474" s="4"/>
      <c r="G474" s="6"/>
      <c r="H474" s="4"/>
      <c r="I474" s="1"/>
      <c r="J474" s="1"/>
      <c r="M474"/>
      <c r="N474"/>
      <c r="T474" s="7"/>
    </row>
    <row r="475" spans="2:20" x14ac:dyDescent="0.2">
      <c r="B475" s="11"/>
      <c r="E475" s="4"/>
      <c r="F475" s="4"/>
      <c r="G475" s="6"/>
      <c r="H475" s="4"/>
      <c r="I475" s="1"/>
      <c r="J475" s="1"/>
      <c r="M475"/>
      <c r="N475"/>
      <c r="T475" s="7"/>
    </row>
    <row r="476" spans="2:20" x14ac:dyDescent="0.2">
      <c r="E476" s="4"/>
      <c r="F476" s="4"/>
      <c r="G476" s="6"/>
      <c r="H476" s="4"/>
      <c r="I476" s="1"/>
      <c r="J476" s="1"/>
      <c r="M476"/>
      <c r="N476"/>
      <c r="T476" s="7"/>
    </row>
    <row r="477" spans="2:20" x14ac:dyDescent="0.2">
      <c r="B477" s="11"/>
      <c r="E477" s="4"/>
      <c r="F477" s="4"/>
      <c r="G477" s="6"/>
      <c r="H477" s="4"/>
      <c r="I477" s="1"/>
      <c r="J477" s="1"/>
      <c r="M477"/>
      <c r="N477"/>
      <c r="T477" s="7"/>
    </row>
    <row r="478" spans="2:20" x14ac:dyDescent="0.2">
      <c r="E478" s="4"/>
      <c r="F478" s="4"/>
      <c r="G478" s="6"/>
      <c r="H478" s="4"/>
      <c r="I478" s="1"/>
      <c r="J478" s="1"/>
      <c r="M478"/>
      <c r="N478"/>
      <c r="T478" s="7"/>
    </row>
    <row r="479" spans="2:20" x14ac:dyDescent="0.2">
      <c r="E479" s="4"/>
      <c r="F479" s="4"/>
      <c r="G479" s="6"/>
      <c r="H479" s="4"/>
      <c r="I479" s="1"/>
      <c r="J479" s="1"/>
      <c r="M479"/>
      <c r="N479"/>
      <c r="T479" s="7"/>
    </row>
    <row r="480" spans="2:20" x14ac:dyDescent="0.2">
      <c r="B480" s="11"/>
      <c r="E480" s="4"/>
      <c r="F480" s="4"/>
      <c r="G480" s="6"/>
      <c r="H480" s="4"/>
      <c r="I480" s="1"/>
      <c r="J480" s="1"/>
      <c r="M480"/>
      <c r="N480"/>
      <c r="T480" s="7"/>
    </row>
    <row r="481" spans="2:20" x14ac:dyDescent="0.2">
      <c r="E481" s="4"/>
      <c r="F481" s="4"/>
      <c r="G481" s="6"/>
      <c r="H481" s="4"/>
      <c r="I481" s="1"/>
      <c r="J481" s="1"/>
      <c r="M481"/>
      <c r="N481"/>
      <c r="T481" s="7"/>
    </row>
    <row r="482" spans="2:20" x14ac:dyDescent="0.2">
      <c r="E482" s="4"/>
      <c r="F482" s="4"/>
      <c r="G482" s="6"/>
      <c r="H482" s="4"/>
      <c r="I482" s="1"/>
      <c r="J482" s="1"/>
      <c r="M482"/>
      <c r="N482"/>
      <c r="T482" s="7"/>
    </row>
    <row r="483" spans="2:20" x14ac:dyDescent="0.2">
      <c r="B483" s="11"/>
      <c r="E483" s="4"/>
      <c r="F483" s="4"/>
      <c r="G483" s="6"/>
      <c r="H483" s="4"/>
      <c r="I483" s="1"/>
      <c r="J483" s="1"/>
      <c r="M483"/>
      <c r="N483"/>
      <c r="T483" s="7"/>
    </row>
    <row r="484" spans="2:20" x14ac:dyDescent="0.2">
      <c r="E484" s="4"/>
      <c r="F484" s="4"/>
      <c r="G484" s="6"/>
      <c r="H484" s="4"/>
      <c r="I484" s="1"/>
      <c r="J484" s="1"/>
      <c r="M484"/>
      <c r="N484"/>
      <c r="T484" s="7"/>
    </row>
    <row r="485" spans="2:20" x14ac:dyDescent="0.2">
      <c r="E485" s="4"/>
      <c r="F485" s="4"/>
      <c r="G485" s="6"/>
      <c r="H485" s="4"/>
      <c r="I485" s="1"/>
      <c r="J485" s="1"/>
      <c r="M485"/>
      <c r="N485"/>
      <c r="T485" s="7"/>
    </row>
    <row r="486" spans="2:20" x14ac:dyDescent="0.2">
      <c r="E486" s="4"/>
      <c r="F486" s="4"/>
      <c r="G486" s="6"/>
      <c r="H486" s="4"/>
      <c r="I486" s="1"/>
      <c r="J486" s="1"/>
      <c r="M486"/>
      <c r="N486"/>
      <c r="T486" s="7"/>
    </row>
    <row r="487" spans="2:20" x14ac:dyDescent="0.2">
      <c r="B487" s="11"/>
      <c r="E487" s="4"/>
      <c r="F487" s="4"/>
      <c r="G487" s="6"/>
      <c r="H487" s="4"/>
      <c r="I487" s="1"/>
      <c r="J487" s="1"/>
      <c r="M487"/>
      <c r="N487"/>
      <c r="T487" s="7"/>
    </row>
    <row r="488" spans="2:20" x14ac:dyDescent="0.2">
      <c r="E488" s="4"/>
      <c r="F488" s="4"/>
      <c r="G488" s="6"/>
      <c r="H488" s="4"/>
      <c r="I488" s="1"/>
      <c r="J488" s="1"/>
      <c r="M488"/>
      <c r="N488"/>
      <c r="T488" s="7"/>
    </row>
    <row r="489" spans="2:20" x14ac:dyDescent="0.2">
      <c r="B489" s="11"/>
      <c r="E489" s="4"/>
      <c r="F489" s="4"/>
      <c r="G489" s="6"/>
      <c r="H489" s="4"/>
      <c r="I489" s="1"/>
      <c r="J489" s="1"/>
      <c r="M489"/>
      <c r="N489"/>
      <c r="T489" s="7"/>
    </row>
    <row r="490" spans="2:20" x14ac:dyDescent="0.2">
      <c r="B490" s="11"/>
      <c r="E490" s="4"/>
      <c r="F490" s="4"/>
      <c r="G490" s="6"/>
      <c r="H490" s="4"/>
      <c r="I490" s="1"/>
      <c r="J490" s="1"/>
      <c r="M490"/>
      <c r="N490"/>
      <c r="T490" s="7"/>
    </row>
    <row r="491" spans="2:20" x14ac:dyDescent="0.2">
      <c r="B491" s="11"/>
      <c r="E491" s="4"/>
      <c r="F491" s="4"/>
      <c r="G491" s="6"/>
      <c r="H491" s="4"/>
      <c r="I491" s="1"/>
      <c r="J491" s="1"/>
      <c r="M491"/>
      <c r="N491"/>
      <c r="T491" s="7"/>
    </row>
    <row r="492" spans="2:20" x14ac:dyDescent="0.2">
      <c r="E492" s="4"/>
      <c r="F492" s="4"/>
      <c r="G492" s="6"/>
      <c r="H492" s="4"/>
      <c r="I492" s="1"/>
      <c r="J492" s="1"/>
      <c r="M492"/>
      <c r="N492"/>
      <c r="T492" s="7"/>
    </row>
    <row r="493" spans="2:20" x14ac:dyDescent="0.2">
      <c r="E493" s="4"/>
      <c r="F493" s="4"/>
      <c r="G493" s="6"/>
      <c r="H493" s="4"/>
      <c r="I493" s="1"/>
      <c r="J493" s="1"/>
      <c r="M493"/>
      <c r="N493"/>
      <c r="T493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3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1011"/>
  <sheetViews>
    <sheetView zoomScaleNormal="100" workbookViewId="0">
      <pane ySplit="14" topLeftCell="A708" activePane="bottomLeft" state="frozen"/>
      <selection pane="bottomLeft" activeCell="A722" sqref="A721:D722"/>
    </sheetView>
  </sheetViews>
  <sheetFormatPr defaultRowHeight="12.75" x14ac:dyDescent="0.2"/>
  <cols>
    <col min="1" max="1" width="6.28515625" customWidth="1"/>
    <col min="2" max="2" width="10.85546875" bestFit="1" customWidth="1"/>
    <col min="3" max="3" width="9" customWidth="1"/>
    <col min="4" max="4" width="10.42578125" bestFit="1" customWidth="1"/>
    <col min="5" max="5" width="10.5703125" customWidth="1"/>
    <col min="6" max="6" width="9.5703125" bestFit="1" customWidth="1"/>
    <col min="7" max="7" width="7.85546875" style="4" bestFit="1" customWidth="1"/>
    <col min="8" max="8" width="9.5703125" bestFit="1" customWidth="1"/>
    <col min="9" max="9" width="7.28515625" bestFit="1" customWidth="1"/>
    <col min="10" max="10" width="9.5703125" bestFit="1" customWidth="1"/>
    <col min="11" max="11" width="10.28515625" bestFit="1" customWidth="1"/>
    <col min="12" max="12" width="8.28515625" bestFit="1" customWidth="1"/>
    <col min="13" max="13" width="7.140625" style="3" bestFit="1" customWidth="1"/>
    <col min="14" max="14" width="9.28515625" style="3" bestFit="1" customWidth="1"/>
    <col min="15" max="15" width="8.42578125" bestFit="1" customWidth="1"/>
    <col min="16" max="16" width="12.28515625" bestFit="1" customWidth="1"/>
    <col min="17" max="17" width="12.28515625" style="7" bestFit="1" customWidth="1"/>
    <col min="18" max="18" width="6.85546875" customWidth="1"/>
    <col min="19" max="20" width="12" bestFit="1" customWidth="1"/>
  </cols>
  <sheetData>
    <row r="1" spans="1:22" x14ac:dyDescent="0.2">
      <c r="B1" t="s">
        <v>24</v>
      </c>
      <c r="E1" s="17" t="s">
        <v>46</v>
      </c>
      <c r="H1" t="s">
        <v>25</v>
      </c>
      <c r="J1" t="s">
        <v>54</v>
      </c>
    </row>
    <row r="2" spans="1:22" x14ac:dyDescent="0.2">
      <c r="B2" t="s">
        <v>22</v>
      </c>
      <c r="E2" s="14">
        <f ca="1">SUM(O:O)/60</f>
        <v>327.88333333333333</v>
      </c>
    </row>
    <row r="3" spans="1:22" x14ac:dyDescent="0.2">
      <c r="B3" t="s">
        <v>18</v>
      </c>
      <c r="E3" s="14">
        <f>SUM(K:L)/60</f>
        <v>231.23333333333338</v>
      </c>
      <c r="H3" s="4"/>
      <c r="I3" s="4"/>
      <c r="J3" s="1"/>
    </row>
    <row r="4" spans="1:22" x14ac:dyDescent="0.2">
      <c r="B4" t="s">
        <v>17</v>
      </c>
      <c r="E4" s="15">
        <f ca="1">E3/E2</f>
        <v>0.70523051898541167</v>
      </c>
      <c r="H4" s="4"/>
      <c r="I4" s="4" t="s">
        <v>28</v>
      </c>
      <c r="J4" s="1"/>
    </row>
    <row r="5" spans="1:22" x14ac:dyDescent="0.2">
      <c r="B5" t="s">
        <v>15</v>
      </c>
      <c r="E5" s="12">
        <f>SUM(S:S)/60</f>
        <v>18824.498366666656</v>
      </c>
      <c r="H5" s="4"/>
      <c r="I5" s="85" t="s">
        <v>29</v>
      </c>
      <c r="J5" s="85"/>
      <c r="K5" s="86"/>
      <c r="L5" s="86"/>
    </row>
    <row r="6" spans="1:22" x14ac:dyDescent="0.2">
      <c r="B6" t="s">
        <v>16</v>
      </c>
      <c r="E6" s="14">
        <f>SUM(T:T)/60</f>
        <v>17450.272352907738</v>
      </c>
      <c r="H6" s="4"/>
      <c r="I6" s="85" t="s">
        <v>30</v>
      </c>
      <c r="J6" s="85"/>
      <c r="K6" s="86"/>
      <c r="L6" s="86"/>
    </row>
    <row r="7" spans="1:22" x14ac:dyDescent="0.2">
      <c r="D7" t="s">
        <v>26</v>
      </c>
      <c r="E7" s="14"/>
      <c r="H7" s="4"/>
      <c r="I7" s="85" t="s">
        <v>31</v>
      </c>
      <c r="J7" s="85"/>
      <c r="K7" s="86"/>
      <c r="L7" s="86"/>
    </row>
    <row r="8" spans="1:22" x14ac:dyDescent="0.2">
      <c r="D8" t="s">
        <v>27</v>
      </c>
      <c r="E8" s="14"/>
      <c r="H8" s="4"/>
      <c r="I8" s="4"/>
      <c r="J8" s="1"/>
    </row>
    <row r="9" spans="1:22" x14ac:dyDescent="0.2">
      <c r="B9" t="s">
        <v>21</v>
      </c>
      <c r="E9" s="12">
        <f>SUM(R:R)/60</f>
        <v>16458.957000000024</v>
      </c>
      <c r="H9" s="4"/>
      <c r="I9" s="83" t="s">
        <v>32</v>
      </c>
      <c r="J9" s="83"/>
      <c r="K9" s="83"/>
      <c r="L9" s="83"/>
    </row>
    <row r="10" spans="1:22" x14ac:dyDescent="0.2">
      <c r="B10" t="s">
        <v>19</v>
      </c>
      <c r="E10" s="13">
        <f>1.05*E6/24000</f>
        <v>0.76344941543971356</v>
      </c>
      <c r="H10" s="4"/>
      <c r="I10" s="4"/>
      <c r="J10" s="1"/>
      <c r="O10" t="s">
        <v>33</v>
      </c>
    </row>
    <row r="11" spans="1:22" x14ac:dyDescent="0.2">
      <c r="B11" t="s">
        <v>20</v>
      </c>
      <c r="E11" s="13">
        <f>E10*1.24/1.05</f>
        <v>0.9015974049002331</v>
      </c>
      <c r="H11" s="4"/>
      <c r="I11" s="84"/>
      <c r="J11" s="84"/>
      <c r="K11" s="84"/>
      <c r="L11" s="84"/>
    </row>
    <row r="14" spans="1:22" s="2" customFormat="1" ht="33.75" x14ac:dyDescent="0.2">
      <c r="A14" s="27" t="s">
        <v>39</v>
      </c>
      <c r="B14" s="25" t="s">
        <v>0</v>
      </c>
      <c r="C14" s="16" t="s">
        <v>14</v>
      </c>
      <c r="D14" s="25" t="s">
        <v>1</v>
      </c>
      <c r="E14" s="25" t="s">
        <v>4</v>
      </c>
      <c r="F14" s="25" t="s">
        <v>2</v>
      </c>
      <c r="G14" s="25" t="s">
        <v>2</v>
      </c>
      <c r="H14" s="25" t="s">
        <v>3</v>
      </c>
      <c r="I14" s="25" t="s">
        <v>3</v>
      </c>
      <c r="J14" s="8" t="s">
        <v>5</v>
      </c>
      <c r="K14" s="8" t="s">
        <v>6</v>
      </c>
      <c r="L14" s="8" t="s">
        <v>7</v>
      </c>
      <c r="M14" s="9" t="s">
        <v>23</v>
      </c>
      <c r="N14" s="9" t="s">
        <v>14</v>
      </c>
      <c r="O14" s="9" t="s">
        <v>8</v>
      </c>
      <c r="P14" s="9" t="s">
        <v>9</v>
      </c>
      <c r="Q14" s="10" t="s">
        <v>10</v>
      </c>
      <c r="R14" s="9" t="s">
        <v>11</v>
      </c>
      <c r="S14" s="9" t="s">
        <v>12</v>
      </c>
      <c r="T14" s="8" t="s">
        <v>13</v>
      </c>
      <c r="V14"/>
    </row>
    <row r="15" spans="1:22" x14ac:dyDescent="0.2">
      <c r="A15">
        <v>1</v>
      </c>
      <c r="B15" s="5">
        <v>43192</v>
      </c>
      <c r="C15" s="4">
        <v>929</v>
      </c>
      <c r="D15" s="19">
        <v>4</v>
      </c>
      <c r="E15" s="4">
        <v>0.01</v>
      </c>
      <c r="F15" s="4">
        <v>940</v>
      </c>
      <c r="G15" s="6">
        <f t="shared" ref="G15:G81" si="0">VALUE(CONCATENATE(LEFT(F15,LEN(F15)-2),":",RIGHT(F15,2)))</f>
        <v>0.40277777777777773</v>
      </c>
      <c r="H15" s="4">
        <v>942</v>
      </c>
      <c r="I15" s="1">
        <f>VALUE(CONCATENATE(LEFT(H15,LEN(H15)-2),":",RIGHT(H15,2)))</f>
        <v>0.40416666666666662</v>
      </c>
      <c r="J15" s="1" t="str">
        <f t="shared" ref="J15:J79" si="1">IF(OR(B16&lt;&gt;"",E16=""),I15+TIME(0,5,0),"")</f>
        <v/>
      </c>
      <c r="K15">
        <f t="shared" ref="K15:K31" si="2">IF(AND(OR(AND(B15&lt;&gt;"",B16=""),AND(B15="",B16="")),E16&lt;&gt;""),(G16-I15)*1440,"")</f>
        <v>14.00000000000011</v>
      </c>
      <c r="L15">
        <f>(I15-G15)*1440</f>
        <v>1.9999999999999929</v>
      </c>
      <c r="M15">
        <f t="shared" ref="M15:M31" si="3">IF(B15&lt;&gt;"",1,M14+1)</f>
        <v>1</v>
      </c>
      <c r="N15">
        <f t="shared" ref="N15:N31" ca="1" si="4">OFFSET(C15,-M15+1,0)</f>
        <v>929</v>
      </c>
      <c r="O15" t="str">
        <f>IF(J15&lt;&gt;"",(J15-VALUE(CONCATENATE(LEFT(N15,LEN(N15)-2),":",RIGHT(N15,2))))*1440,"")</f>
        <v/>
      </c>
      <c r="P15">
        <f>IF(K15&lt;&gt;"",(E15+E16)*K15/2,E15*5/2)</f>
        <v>700.07000000000551</v>
      </c>
      <c r="Q15" s="7">
        <f>IF(K15&lt;&gt;"",(E16-E15)*K15/LN((E16+0.000001)/(E15+0.000001)),-5*(E15-0.000001)/(LN(1/E15)-13.8155))</f>
        <v>151.98951831697525</v>
      </c>
      <c r="R15">
        <f>(E15*L15)</f>
        <v>1.9999999999999931E-2</v>
      </c>
      <c r="S15">
        <f>P15+R15</f>
        <v>700.09000000000549</v>
      </c>
      <c r="T15" s="7">
        <f>Q15+R15</f>
        <v>152.00951831697526</v>
      </c>
    </row>
    <row r="16" spans="1:22" x14ac:dyDescent="0.2">
      <c r="B16" s="5"/>
      <c r="C16" s="4"/>
      <c r="D16" s="19"/>
      <c r="E16" s="4">
        <v>100</v>
      </c>
      <c r="F16" s="4">
        <v>956</v>
      </c>
      <c r="G16" s="6">
        <f t="shared" si="0"/>
        <v>0.41388888888888892</v>
      </c>
      <c r="H16" s="4">
        <v>1003</v>
      </c>
      <c r="I16" s="1">
        <f t="shared" ref="I16:I81" si="5">VALUE(CONCATENATE(LEFT(H16,LEN(H16)-2),":",RIGHT(H16,2)))</f>
        <v>0.41875000000000001</v>
      </c>
      <c r="J16" s="1" t="str">
        <f t="shared" si="1"/>
        <v/>
      </c>
      <c r="K16">
        <f t="shared" si="2"/>
        <v>3.9999999999999858</v>
      </c>
      <c r="L16">
        <f t="shared" ref="L16:L32" si="6">(I16-G16)*1440</f>
        <v>6.9999999999999751</v>
      </c>
      <c r="M16">
        <f t="shared" si="3"/>
        <v>2</v>
      </c>
      <c r="N16">
        <f t="shared" ca="1" si="4"/>
        <v>929</v>
      </c>
      <c r="O16" t="str">
        <f t="shared" ref="O16:O32" si="7">IF(J16&lt;&gt;"",(J16-VALUE(CONCATENATE(LEFT(N16,LEN(N16)-2),":",RIGHT(N16,2))))*1440,"")</f>
        <v/>
      </c>
      <c r="P16">
        <f t="shared" ref="P16:P32" si="8">IF(K16&lt;&gt;"",(E16+E17)*K16/2,E16*5/2)</f>
        <v>599.99999999999784</v>
      </c>
      <c r="Q16" s="7">
        <f t="shared" ref="Q16:Q32" si="9">IF(K16&lt;&gt;"",(E17-E16)*K16/LN((E17+0.000001)/(E16+0.000001)),-5*(E16-0.000001)/(LN(1/E16)-13.8155))</f>
        <v>577.0780205183213</v>
      </c>
      <c r="R16">
        <f t="shared" ref="R16:R32" si="10">(E16*L16)</f>
        <v>699.9999999999975</v>
      </c>
      <c r="S16">
        <f t="shared" ref="S16:S32" si="11">P16+R16</f>
        <v>1299.9999999999955</v>
      </c>
      <c r="T16" s="7">
        <f t="shared" ref="T16:T32" si="12">Q16+R16</f>
        <v>1277.0780205183187</v>
      </c>
    </row>
    <row r="17" spans="1:20" x14ac:dyDescent="0.2">
      <c r="B17" s="5"/>
      <c r="C17" s="4"/>
      <c r="D17" s="19"/>
      <c r="E17" s="4">
        <v>200</v>
      </c>
      <c r="F17" s="4">
        <v>1007</v>
      </c>
      <c r="G17" s="6">
        <f t="shared" si="0"/>
        <v>0.42152777777777778</v>
      </c>
      <c r="H17" s="4">
        <v>1028</v>
      </c>
      <c r="I17" s="1">
        <f t="shared" si="5"/>
        <v>0.43611111111111112</v>
      </c>
      <c r="J17" s="1">
        <f t="shared" si="1"/>
        <v>0.43958333333333333</v>
      </c>
      <c r="K17" t="str">
        <f t="shared" si="2"/>
        <v/>
      </c>
      <c r="L17">
        <f t="shared" si="6"/>
        <v>21.000000000000007</v>
      </c>
      <c r="M17">
        <f t="shared" si="3"/>
        <v>3</v>
      </c>
      <c r="N17">
        <f t="shared" ca="1" si="4"/>
        <v>929</v>
      </c>
      <c r="O17">
        <f t="shared" ca="1" si="7"/>
        <v>64.000000000000014</v>
      </c>
      <c r="P17">
        <f t="shared" si="8"/>
        <v>500</v>
      </c>
      <c r="Q17" s="7">
        <f t="shared" si="9"/>
        <v>52.318172546220183</v>
      </c>
      <c r="R17">
        <f t="shared" si="10"/>
        <v>4200.0000000000018</v>
      </c>
      <c r="S17">
        <f t="shared" si="11"/>
        <v>4700.0000000000018</v>
      </c>
      <c r="T17" s="7">
        <f t="shared" si="12"/>
        <v>4252.3181725462218</v>
      </c>
    </row>
    <row r="18" spans="1:20" x14ac:dyDescent="0.2">
      <c r="B18" s="5">
        <v>43192</v>
      </c>
      <c r="C18" s="4">
        <v>1409</v>
      </c>
      <c r="D18" s="19"/>
      <c r="E18" s="4">
        <v>0.02</v>
      </c>
      <c r="F18" s="4">
        <v>1428</v>
      </c>
      <c r="G18" s="6">
        <f t="shared" si="0"/>
        <v>0.60277777777777775</v>
      </c>
      <c r="H18" s="4">
        <v>1434</v>
      </c>
      <c r="I18" s="1">
        <f t="shared" si="5"/>
        <v>0.6069444444444444</v>
      </c>
      <c r="J18" s="1" t="str">
        <f t="shared" si="1"/>
        <v/>
      </c>
      <c r="K18">
        <f t="shared" si="2"/>
        <v>15.000000000000107</v>
      </c>
      <c r="L18">
        <f t="shared" si="6"/>
        <v>5.9999999999999787</v>
      </c>
      <c r="M18">
        <f t="shared" si="3"/>
        <v>1</v>
      </c>
      <c r="N18">
        <f t="shared" ca="1" si="4"/>
        <v>1409</v>
      </c>
      <c r="O18" t="str">
        <f t="shared" si="7"/>
        <v/>
      </c>
      <c r="P18">
        <f t="shared" si="8"/>
        <v>150.15000000000106</v>
      </c>
      <c r="Q18" s="7">
        <f t="shared" si="9"/>
        <v>43.386332460989969</v>
      </c>
      <c r="R18">
        <f t="shared" si="10"/>
        <v>0.11999999999999958</v>
      </c>
      <c r="S18">
        <f t="shared" si="11"/>
        <v>150.27000000000106</v>
      </c>
      <c r="T18" s="7">
        <f t="shared" si="12"/>
        <v>43.506332460989967</v>
      </c>
    </row>
    <row r="19" spans="1:20" x14ac:dyDescent="0.2">
      <c r="B19" s="5"/>
      <c r="C19" s="4"/>
      <c r="D19" s="20"/>
      <c r="E19" s="4">
        <v>20</v>
      </c>
      <c r="F19" s="4">
        <v>1449</v>
      </c>
      <c r="G19" s="6">
        <f t="shared" si="0"/>
        <v>0.61736111111111114</v>
      </c>
      <c r="H19" s="4">
        <v>1455</v>
      </c>
      <c r="I19" s="1">
        <f t="shared" si="5"/>
        <v>0.62152777777777779</v>
      </c>
      <c r="J19" s="1" t="str">
        <f t="shared" si="1"/>
        <v/>
      </c>
      <c r="K19">
        <f t="shared" si="2"/>
        <v>6.9999999999999751</v>
      </c>
      <c r="L19">
        <f t="shared" si="6"/>
        <v>5.9999999999999787</v>
      </c>
      <c r="M19">
        <f t="shared" si="3"/>
        <v>2</v>
      </c>
      <c r="N19">
        <f t="shared" ca="1" si="4"/>
        <v>1409</v>
      </c>
      <c r="O19" t="str">
        <f t="shared" si="7"/>
        <v/>
      </c>
      <c r="P19">
        <f t="shared" si="8"/>
        <v>73.009999999999735</v>
      </c>
      <c r="Q19" s="7">
        <f t="shared" si="9"/>
        <v>42.579913724593816</v>
      </c>
      <c r="R19">
        <f t="shared" si="10"/>
        <v>119.99999999999957</v>
      </c>
      <c r="S19">
        <f t="shared" si="11"/>
        <v>193.00999999999931</v>
      </c>
      <c r="T19" s="7">
        <f t="shared" si="12"/>
        <v>162.57991372459338</v>
      </c>
    </row>
    <row r="20" spans="1:20" x14ac:dyDescent="0.2">
      <c r="B20" s="5"/>
      <c r="C20" s="4"/>
      <c r="D20" s="19"/>
      <c r="E20" s="4">
        <v>0.86</v>
      </c>
      <c r="F20" s="4">
        <v>1502</v>
      </c>
      <c r="G20" s="6">
        <f t="shared" si="0"/>
        <v>0.62638888888888888</v>
      </c>
      <c r="H20" s="4">
        <v>1508</v>
      </c>
      <c r="I20" s="1">
        <f t="shared" si="5"/>
        <v>0.63055555555555554</v>
      </c>
      <c r="J20" s="1" t="str">
        <f t="shared" si="1"/>
        <v/>
      </c>
      <c r="K20">
        <f t="shared" si="2"/>
        <v>10.000000000000124</v>
      </c>
      <c r="L20">
        <f t="shared" si="6"/>
        <v>5.9999999999999787</v>
      </c>
      <c r="M20">
        <f t="shared" si="3"/>
        <v>3</v>
      </c>
      <c r="N20">
        <f t="shared" ca="1" si="4"/>
        <v>1409</v>
      </c>
      <c r="O20" t="str">
        <f t="shared" si="7"/>
        <v/>
      </c>
      <c r="P20">
        <f t="shared" si="8"/>
        <v>454.30000000000564</v>
      </c>
      <c r="Q20" s="7">
        <f t="shared" si="9"/>
        <v>191.67289809135465</v>
      </c>
      <c r="R20">
        <f t="shared" si="10"/>
        <v>5.1599999999999815</v>
      </c>
      <c r="S20">
        <f t="shared" si="11"/>
        <v>459.46000000000561</v>
      </c>
      <c r="T20" s="7">
        <f t="shared" si="12"/>
        <v>196.83289809135462</v>
      </c>
    </row>
    <row r="21" spans="1:20" x14ac:dyDescent="0.2">
      <c r="B21" s="5"/>
      <c r="C21" s="4"/>
      <c r="D21" s="19"/>
      <c r="E21" s="4">
        <v>90</v>
      </c>
      <c r="F21" s="4">
        <v>1518</v>
      </c>
      <c r="G21" s="6">
        <f t="shared" si="0"/>
        <v>0.63750000000000007</v>
      </c>
      <c r="H21" s="4">
        <v>1524</v>
      </c>
      <c r="I21" s="1">
        <f t="shared" si="5"/>
        <v>0.64166666666666672</v>
      </c>
      <c r="J21" s="1" t="str">
        <f t="shared" si="1"/>
        <v/>
      </c>
      <c r="K21">
        <f t="shared" si="2"/>
        <v>11.999999999999957</v>
      </c>
      <c r="L21">
        <f t="shared" si="6"/>
        <v>5.9999999999999787</v>
      </c>
      <c r="M21">
        <f t="shared" si="3"/>
        <v>4</v>
      </c>
      <c r="N21">
        <f t="shared" ca="1" si="4"/>
        <v>1409</v>
      </c>
      <c r="O21" t="str">
        <f t="shared" si="7"/>
        <v/>
      </c>
      <c r="P21">
        <f t="shared" si="8"/>
        <v>545.99999999999807</v>
      </c>
      <c r="Q21" s="7">
        <f t="shared" si="9"/>
        <v>237.34342404481436</v>
      </c>
      <c r="R21">
        <f t="shared" si="10"/>
        <v>539.99999999999807</v>
      </c>
      <c r="S21">
        <f t="shared" si="11"/>
        <v>1085.9999999999961</v>
      </c>
      <c r="T21" s="7">
        <f t="shared" si="12"/>
        <v>777.34342404481242</v>
      </c>
    </row>
    <row r="22" spans="1:20" x14ac:dyDescent="0.2">
      <c r="B22" s="11"/>
      <c r="C22" s="4"/>
      <c r="D22" s="19"/>
      <c r="E22" s="4">
        <v>1</v>
      </c>
      <c r="F22" s="4">
        <v>1536</v>
      </c>
      <c r="G22" s="6">
        <f t="shared" si="0"/>
        <v>0.65</v>
      </c>
      <c r="H22" s="4">
        <v>1541</v>
      </c>
      <c r="I22" s="1">
        <f t="shared" si="5"/>
        <v>0.65347222222222223</v>
      </c>
      <c r="J22" s="1">
        <f t="shared" si="1"/>
        <v>0.65694444444444444</v>
      </c>
      <c r="K22" t="str">
        <f t="shared" si="2"/>
        <v/>
      </c>
      <c r="L22">
        <f t="shared" si="6"/>
        <v>4.9999999999999822</v>
      </c>
      <c r="M22">
        <f t="shared" si="3"/>
        <v>5</v>
      </c>
      <c r="N22">
        <f t="shared" ca="1" si="4"/>
        <v>1409</v>
      </c>
      <c r="O22">
        <f t="shared" ca="1" si="7"/>
        <v>96.999999999999972</v>
      </c>
      <c r="P22">
        <f t="shared" si="8"/>
        <v>2.5</v>
      </c>
      <c r="Q22" s="7">
        <f t="shared" si="9"/>
        <v>0.36191198291773735</v>
      </c>
      <c r="R22">
        <f t="shared" si="10"/>
        <v>4.9999999999999822</v>
      </c>
      <c r="S22">
        <f t="shared" si="11"/>
        <v>7.4999999999999822</v>
      </c>
      <c r="T22" s="7">
        <f t="shared" si="12"/>
        <v>5.3619119829177198</v>
      </c>
    </row>
    <row r="23" spans="1:20" x14ac:dyDescent="0.2">
      <c r="A23">
        <v>1</v>
      </c>
      <c r="B23" s="5">
        <v>43193</v>
      </c>
      <c r="C23" s="4">
        <v>920</v>
      </c>
      <c r="D23" s="19" t="s">
        <v>40</v>
      </c>
      <c r="E23" s="4">
        <v>6.0000000000000001E-3</v>
      </c>
      <c r="F23" s="4">
        <v>941</v>
      </c>
      <c r="G23" s="6">
        <f t="shared" si="0"/>
        <v>0.40347222222222223</v>
      </c>
      <c r="H23" s="4">
        <v>951</v>
      </c>
      <c r="I23" s="1">
        <f t="shared" si="5"/>
        <v>0.41041666666666665</v>
      </c>
      <c r="J23" s="1" t="str">
        <f t="shared" si="1"/>
        <v/>
      </c>
      <c r="K23">
        <f t="shared" si="2"/>
        <v>13.000000000000034</v>
      </c>
      <c r="L23">
        <f t="shared" si="6"/>
        <v>9.9999999999999645</v>
      </c>
      <c r="M23">
        <f t="shared" si="3"/>
        <v>1</v>
      </c>
      <c r="N23">
        <f t="shared" ca="1" si="4"/>
        <v>920</v>
      </c>
      <c r="O23" t="str">
        <f t="shared" si="7"/>
        <v/>
      </c>
      <c r="P23">
        <f t="shared" si="8"/>
        <v>260.03900000000067</v>
      </c>
      <c r="Q23" s="7">
        <f t="shared" si="9"/>
        <v>59.050449195893613</v>
      </c>
      <c r="R23">
        <f t="shared" si="10"/>
        <v>5.999999999999979E-2</v>
      </c>
      <c r="S23">
        <f t="shared" si="11"/>
        <v>260.09900000000067</v>
      </c>
      <c r="T23" s="7">
        <f t="shared" si="12"/>
        <v>59.110449195893615</v>
      </c>
    </row>
    <row r="24" spans="1:20" x14ac:dyDescent="0.2">
      <c r="B24" s="5"/>
      <c r="C24" s="4"/>
      <c r="D24" s="20"/>
      <c r="E24" s="4">
        <v>40</v>
      </c>
      <c r="F24" s="4">
        <v>1004</v>
      </c>
      <c r="G24" s="6">
        <f t="shared" si="0"/>
        <v>0.41944444444444445</v>
      </c>
      <c r="H24" s="4">
        <v>1010</v>
      </c>
      <c r="I24" s="1">
        <f t="shared" si="5"/>
        <v>0.4236111111111111</v>
      </c>
      <c r="J24" s="1" t="str">
        <f t="shared" si="1"/>
        <v/>
      </c>
      <c r="K24">
        <f t="shared" si="2"/>
        <v>10.999999999999961</v>
      </c>
      <c r="L24">
        <f t="shared" si="6"/>
        <v>5.9999999999999787</v>
      </c>
      <c r="M24">
        <f t="shared" si="3"/>
        <v>2</v>
      </c>
      <c r="N24">
        <f t="shared" ca="1" si="4"/>
        <v>920</v>
      </c>
      <c r="O24" t="str">
        <f t="shared" si="7"/>
        <v/>
      </c>
      <c r="P24">
        <f t="shared" si="8"/>
        <v>223.29999999999922</v>
      </c>
      <c r="Q24" s="7">
        <f t="shared" si="9"/>
        <v>103.19776302839094</v>
      </c>
      <c r="R24">
        <f t="shared" si="10"/>
        <v>239.99999999999915</v>
      </c>
      <c r="S24">
        <f t="shared" si="11"/>
        <v>463.29999999999836</v>
      </c>
      <c r="T24" s="7">
        <f t="shared" si="12"/>
        <v>343.19776302839011</v>
      </c>
    </row>
    <row r="25" spans="1:20" x14ac:dyDescent="0.2">
      <c r="B25" s="18"/>
      <c r="C25" s="4"/>
      <c r="D25" s="19"/>
      <c r="E25" s="4">
        <v>0.6</v>
      </c>
      <c r="F25" s="4">
        <v>1021</v>
      </c>
      <c r="G25" s="6">
        <f t="shared" si="0"/>
        <v>0.43124999999999997</v>
      </c>
      <c r="H25" s="4">
        <v>1029</v>
      </c>
      <c r="I25" s="1">
        <f t="shared" si="5"/>
        <v>0.4368055555555555</v>
      </c>
      <c r="J25" s="1" t="str">
        <f t="shared" si="1"/>
        <v/>
      </c>
      <c r="K25">
        <f t="shared" si="2"/>
        <v>11.000000000000041</v>
      </c>
      <c r="L25">
        <f t="shared" si="6"/>
        <v>7.9999999999999716</v>
      </c>
      <c r="M25">
        <f t="shared" si="3"/>
        <v>3</v>
      </c>
      <c r="N25">
        <f t="shared" ca="1" si="4"/>
        <v>920</v>
      </c>
      <c r="O25" t="str">
        <f t="shared" si="7"/>
        <v/>
      </c>
      <c r="P25">
        <f t="shared" si="8"/>
        <v>828.30000000000302</v>
      </c>
      <c r="Q25" s="7">
        <f t="shared" si="9"/>
        <v>297.6387080389091</v>
      </c>
      <c r="R25">
        <f t="shared" si="10"/>
        <v>4.7999999999999829</v>
      </c>
      <c r="S25">
        <f t="shared" si="11"/>
        <v>833.10000000000298</v>
      </c>
      <c r="T25" s="7">
        <f t="shared" si="12"/>
        <v>302.43870803890911</v>
      </c>
    </row>
    <row r="26" spans="1:20" x14ac:dyDescent="0.2">
      <c r="B26" s="5"/>
      <c r="C26" s="4"/>
      <c r="D26" s="19"/>
      <c r="E26" s="4">
        <v>150</v>
      </c>
      <c r="F26" s="4">
        <v>1040</v>
      </c>
      <c r="G26" s="6">
        <f t="shared" si="0"/>
        <v>0.44444444444444442</v>
      </c>
      <c r="H26" s="4">
        <v>1045</v>
      </c>
      <c r="I26" s="1">
        <f t="shared" si="5"/>
        <v>0.44791666666666669</v>
      </c>
      <c r="J26" s="1">
        <f t="shared" si="1"/>
        <v>0.4513888888888889</v>
      </c>
      <c r="K26" t="str">
        <f t="shared" si="2"/>
        <v/>
      </c>
      <c r="L26">
        <f t="shared" si="6"/>
        <v>5.0000000000000622</v>
      </c>
      <c r="M26">
        <f t="shared" si="3"/>
        <v>4</v>
      </c>
      <c r="N26">
        <f t="shared" ca="1" si="4"/>
        <v>920</v>
      </c>
      <c r="O26">
        <f t="shared" ca="1" si="7"/>
        <v>90</v>
      </c>
      <c r="P26">
        <f t="shared" si="8"/>
        <v>375</v>
      </c>
      <c r="Q26" s="7">
        <f t="shared" si="9"/>
        <v>39.838234628813851</v>
      </c>
      <c r="R26">
        <f t="shared" si="10"/>
        <v>750.00000000000932</v>
      </c>
      <c r="S26">
        <f t="shared" si="11"/>
        <v>1125.0000000000093</v>
      </c>
      <c r="T26" s="7">
        <f t="shared" si="12"/>
        <v>789.83823462882322</v>
      </c>
    </row>
    <row r="27" spans="1:20" x14ac:dyDescent="0.2">
      <c r="B27" s="5">
        <v>43193</v>
      </c>
      <c r="C27" s="4">
        <v>1406</v>
      </c>
      <c r="D27" s="20"/>
      <c r="E27" s="4">
        <v>8.0000000000000002E-3</v>
      </c>
      <c r="F27" s="4">
        <v>1424</v>
      </c>
      <c r="G27" s="6">
        <f t="shared" si="0"/>
        <v>0.6</v>
      </c>
      <c r="H27" s="4">
        <v>1431</v>
      </c>
      <c r="I27" s="1">
        <f t="shared" si="5"/>
        <v>0.60486111111111118</v>
      </c>
      <c r="J27" s="1" t="str">
        <f t="shared" si="1"/>
        <v/>
      </c>
      <c r="K27">
        <f t="shared" si="2"/>
        <v>14.999999999999947</v>
      </c>
      <c r="L27">
        <f t="shared" si="6"/>
        <v>7.000000000000135</v>
      </c>
      <c r="M27">
        <f t="shared" si="3"/>
        <v>1</v>
      </c>
      <c r="N27">
        <f t="shared" ca="1" si="4"/>
        <v>1406</v>
      </c>
      <c r="O27" t="str">
        <f t="shared" si="7"/>
        <v/>
      </c>
      <c r="P27">
        <f t="shared" si="8"/>
        <v>750.05999999999733</v>
      </c>
      <c r="Q27" s="7">
        <f t="shared" si="9"/>
        <v>158.99744824347169</v>
      </c>
      <c r="R27">
        <f t="shared" si="10"/>
        <v>5.6000000000001084E-2</v>
      </c>
      <c r="S27">
        <f t="shared" si="11"/>
        <v>750.11599999999737</v>
      </c>
      <c r="T27" s="7">
        <f t="shared" si="12"/>
        <v>159.05344824347171</v>
      </c>
    </row>
    <row r="28" spans="1:20" x14ac:dyDescent="0.2">
      <c r="B28" s="5"/>
      <c r="C28" s="4"/>
      <c r="D28" s="20"/>
      <c r="E28" s="4">
        <v>100</v>
      </c>
      <c r="F28" s="4">
        <v>1446</v>
      </c>
      <c r="G28" s="6">
        <f t="shared" si="0"/>
        <v>0.61527777777777781</v>
      </c>
      <c r="H28" s="4">
        <v>1450</v>
      </c>
      <c r="I28" s="1">
        <f t="shared" si="5"/>
        <v>0.61805555555555558</v>
      </c>
      <c r="J28" s="1" t="str">
        <f t="shared" si="1"/>
        <v/>
      </c>
      <c r="K28">
        <f t="shared" si="2"/>
        <v>7.9999999999999716</v>
      </c>
      <c r="L28">
        <f t="shared" si="6"/>
        <v>3.9999999999999858</v>
      </c>
      <c r="M28">
        <f t="shared" si="3"/>
        <v>2</v>
      </c>
      <c r="N28">
        <f t="shared" ca="1" si="4"/>
        <v>1406</v>
      </c>
      <c r="O28" t="str">
        <f t="shared" si="7"/>
        <v/>
      </c>
      <c r="P28">
        <f t="shared" si="8"/>
        <v>429.99999999999847</v>
      </c>
      <c r="Q28" s="7">
        <f t="shared" si="9"/>
        <v>285.68483016194642</v>
      </c>
      <c r="R28">
        <f t="shared" si="10"/>
        <v>399.99999999999858</v>
      </c>
      <c r="S28">
        <f t="shared" si="11"/>
        <v>829.99999999999704</v>
      </c>
      <c r="T28" s="7">
        <f t="shared" si="12"/>
        <v>685.684830161945</v>
      </c>
    </row>
    <row r="29" spans="1:20" x14ac:dyDescent="0.2">
      <c r="B29" s="5"/>
      <c r="C29" s="4"/>
      <c r="D29" s="19"/>
      <c r="E29" s="4">
        <v>7.5</v>
      </c>
      <c r="F29" s="4">
        <v>1458</v>
      </c>
      <c r="G29" s="6">
        <f t="shared" si="0"/>
        <v>0.62361111111111112</v>
      </c>
      <c r="H29">
        <v>1505</v>
      </c>
      <c r="I29" s="1">
        <f t="shared" si="5"/>
        <v>0.62847222222222221</v>
      </c>
      <c r="J29" s="1" t="str">
        <f t="shared" si="1"/>
        <v/>
      </c>
      <c r="K29">
        <f t="shared" si="2"/>
        <v>7.9999999999999716</v>
      </c>
      <c r="L29">
        <f t="shared" si="6"/>
        <v>6.9999999999999751</v>
      </c>
      <c r="M29">
        <f t="shared" si="3"/>
        <v>3</v>
      </c>
      <c r="N29">
        <f t="shared" ca="1" si="4"/>
        <v>1406</v>
      </c>
      <c r="O29" t="str">
        <f t="shared" si="7"/>
        <v/>
      </c>
      <c r="P29">
        <f t="shared" si="8"/>
        <v>30.399999999999892</v>
      </c>
      <c r="Q29" s="7">
        <f t="shared" si="9"/>
        <v>13.711707764187778</v>
      </c>
      <c r="R29">
        <f t="shared" si="10"/>
        <v>52.499999999999815</v>
      </c>
      <c r="S29">
        <f t="shared" si="11"/>
        <v>82.899999999999707</v>
      </c>
      <c r="T29" s="7">
        <f t="shared" si="12"/>
        <v>66.211707764187594</v>
      </c>
    </row>
    <row r="30" spans="1:20" x14ac:dyDescent="0.2">
      <c r="B30" s="5"/>
      <c r="C30" s="4"/>
      <c r="D30" s="20"/>
      <c r="E30" s="4">
        <v>0.1</v>
      </c>
      <c r="F30" s="4">
        <v>1513</v>
      </c>
      <c r="G30" s="6">
        <f t="shared" si="0"/>
        <v>0.63402777777777775</v>
      </c>
      <c r="H30" s="4">
        <v>1528</v>
      </c>
      <c r="I30" s="1">
        <f t="shared" si="5"/>
        <v>0.64444444444444449</v>
      </c>
      <c r="J30" s="1">
        <f t="shared" si="1"/>
        <v>0.6479166666666667</v>
      </c>
      <c r="K30" t="str">
        <f t="shared" si="2"/>
        <v/>
      </c>
      <c r="L30">
        <f t="shared" si="6"/>
        <v>15.000000000000107</v>
      </c>
      <c r="M30">
        <f t="shared" si="3"/>
        <v>4</v>
      </c>
      <c r="N30">
        <f t="shared" ca="1" si="4"/>
        <v>1406</v>
      </c>
      <c r="O30">
        <f t="shared" ca="1" si="7"/>
        <v>87.000000000000014</v>
      </c>
      <c r="P30">
        <f t="shared" si="8"/>
        <v>0.25</v>
      </c>
      <c r="Q30" s="7">
        <f t="shared" si="9"/>
        <v>4.342905372259271E-2</v>
      </c>
      <c r="R30">
        <f t="shared" si="10"/>
        <v>1.5000000000000107</v>
      </c>
      <c r="S30">
        <f t="shared" si="11"/>
        <v>1.7500000000000107</v>
      </c>
      <c r="T30" s="7">
        <f t="shared" si="12"/>
        <v>1.5434290537226034</v>
      </c>
    </row>
    <row r="31" spans="1:20" x14ac:dyDescent="0.2">
      <c r="A31">
        <v>1</v>
      </c>
      <c r="B31" s="29">
        <v>43194</v>
      </c>
      <c r="C31" s="4">
        <v>940</v>
      </c>
      <c r="D31" s="19">
        <v>6</v>
      </c>
      <c r="E31" s="4">
        <v>0.01</v>
      </c>
      <c r="F31" s="4">
        <v>953</v>
      </c>
      <c r="G31" s="6">
        <f t="shared" si="0"/>
        <v>0.41180555555555554</v>
      </c>
      <c r="H31" s="4">
        <v>956</v>
      </c>
      <c r="I31" s="1">
        <f t="shared" si="5"/>
        <v>0.41388888888888892</v>
      </c>
      <c r="J31" s="1" t="str">
        <f t="shared" si="1"/>
        <v/>
      </c>
      <c r="K31">
        <f t="shared" si="2"/>
        <v>4.9999999999999822</v>
      </c>
      <c r="L31">
        <f t="shared" si="6"/>
        <v>3.0000000000000693</v>
      </c>
      <c r="M31">
        <f t="shared" si="3"/>
        <v>1</v>
      </c>
      <c r="N31">
        <f t="shared" ca="1" si="4"/>
        <v>940</v>
      </c>
      <c r="O31" t="str">
        <f t="shared" si="7"/>
        <v/>
      </c>
      <c r="P31">
        <f t="shared" si="8"/>
        <v>0.27499999999999902</v>
      </c>
      <c r="Q31" s="7">
        <f t="shared" si="9"/>
        <v>0.19544015550863911</v>
      </c>
      <c r="R31">
        <f t="shared" si="10"/>
        <v>3.0000000000000693E-2</v>
      </c>
      <c r="S31">
        <f t="shared" si="11"/>
        <v>0.30499999999999972</v>
      </c>
      <c r="T31" s="7">
        <f t="shared" si="12"/>
        <v>0.2254401555086398</v>
      </c>
    </row>
    <row r="32" spans="1:20" x14ac:dyDescent="0.2">
      <c r="B32" s="5"/>
      <c r="C32" s="4"/>
      <c r="D32" s="19"/>
      <c r="E32" s="4">
        <v>0.1</v>
      </c>
      <c r="F32" s="4">
        <v>1001</v>
      </c>
      <c r="G32" s="6">
        <f t="shared" si="0"/>
        <v>0.41736111111111113</v>
      </c>
      <c r="H32" s="4">
        <v>1045</v>
      </c>
      <c r="I32" s="1">
        <f t="shared" si="5"/>
        <v>0.44791666666666669</v>
      </c>
      <c r="J32" s="1" t="str">
        <f t="shared" si="1"/>
        <v/>
      </c>
      <c r="K32">
        <f t="shared" ref="K32:K96" si="13">IF(AND(OR(AND(B32&lt;&gt;"",B33=""),AND(B32="",B33="")),E33&lt;&gt;""),(G33-I32)*1440,"")</f>
        <v>5.9999999999999787</v>
      </c>
      <c r="L32">
        <f t="shared" si="6"/>
        <v>44</v>
      </c>
      <c r="M32">
        <f t="shared" ref="M32:M96" si="14">IF(B32&lt;&gt;"",1,M31+1)</f>
        <v>2</v>
      </c>
      <c r="N32">
        <f t="shared" ref="N32:N96" ca="1" si="15">OFFSET(C32,-M32+1,0)</f>
        <v>940</v>
      </c>
      <c r="O32" t="str">
        <f t="shared" si="7"/>
        <v/>
      </c>
      <c r="P32">
        <f t="shared" si="8"/>
        <v>30.299999999999891</v>
      </c>
      <c r="Q32" s="7">
        <f t="shared" si="9"/>
        <v>12.89857384119475</v>
      </c>
      <c r="R32">
        <f t="shared" si="10"/>
        <v>4.4000000000000004</v>
      </c>
      <c r="S32">
        <f t="shared" si="11"/>
        <v>34.699999999999889</v>
      </c>
      <c r="T32" s="7">
        <f t="shared" si="12"/>
        <v>17.298573841194752</v>
      </c>
    </row>
    <row r="33" spans="1:20" x14ac:dyDescent="0.2">
      <c r="B33" s="5"/>
      <c r="C33" s="4"/>
      <c r="D33" s="19"/>
      <c r="E33" s="4">
        <v>10</v>
      </c>
      <c r="F33" s="4">
        <v>1051</v>
      </c>
      <c r="G33" s="6">
        <f t="shared" si="0"/>
        <v>0.45208333333333334</v>
      </c>
      <c r="H33" s="4">
        <v>1056</v>
      </c>
      <c r="I33" s="1">
        <f t="shared" si="5"/>
        <v>0.45555555555555555</v>
      </c>
      <c r="J33" s="1" t="str">
        <f t="shared" si="1"/>
        <v/>
      </c>
      <c r="K33">
        <f t="shared" si="13"/>
        <v>9.9999999999999645</v>
      </c>
      <c r="L33">
        <f t="shared" ref="L33:L97" si="16">(I33-G33)*1440</f>
        <v>4.9999999999999822</v>
      </c>
      <c r="M33">
        <f t="shared" si="14"/>
        <v>3</v>
      </c>
      <c r="N33">
        <f t="shared" ca="1" si="15"/>
        <v>940</v>
      </c>
      <c r="O33" t="str">
        <f t="shared" ref="O33:O97" si="17">IF(J33&lt;&gt;"",(J33-VALUE(CONCATENATE(LEFT(N33,LEN(N33)-2),":",RIGHT(N33,2))))*1440,"")</f>
        <v/>
      </c>
      <c r="P33">
        <f t="shared" ref="P33:P97" si="18">IF(K33&lt;&gt;"",(E33+E34)*K33/2,E33*5/2)</f>
        <v>1049.9999999999964</v>
      </c>
      <c r="Q33" s="7">
        <f t="shared" ref="Q33:Q97" si="19">IF(K33&lt;&gt;"",(E34-E33)*K33/LN((E34+0.000001)/(E33+0.000001)),-5*(E33-0.000001)/(LN(1/E33)-13.8155))</f>
        <v>634.23560143387067</v>
      </c>
      <c r="R33">
        <f t="shared" ref="R33:R97" si="20">(E33*L33)</f>
        <v>49.999999999999822</v>
      </c>
      <c r="S33">
        <f t="shared" ref="S33:S97" si="21">P33+R33</f>
        <v>1099.9999999999961</v>
      </c>
      <c r="T33" s="7">
        <f t="shared" ref="T33:T97" si="22">Q33+R33</f>
        <v>684.23560143387044</v>
      </c>
    </row>
    <row r="34" spans="1:20" x14ac:dyDescent="0.2">
      <c r="B34" s="5"/>
      <c r="C34" s="4"/>
      <c r="D34" s="19"/>
      <c r="E34" s="4">
        <v>200</v>
      </c>
      <c r="F34" s="4">
        <v>1106</v>
      </c>
      <c r="G34" s="6">
        <f t="shared" si="0"/>
        <v>0.46249999999999997</v>
      </c>
      <c r="H34" s="4">
        <v>1134</v>
      </c>
      <c r="I34" s="1">
        <f t="shared" si="5"/>
        <v>0.48194444444444445</v>
      </c>
      <c r="J34" s="1" t="str">
        <f t="shared" si="1"/>
        <v/>
      </c>
      <c r="K34">
        <f t="shared" si="13"/>
        <v>4.9999999999999822</v>
      </c>
      <c r="L34">
        <f t="shared" si="16"/>
        <v>28.00000000000006</v>
      </c>
      <c r="M34">
        <f t="shared" si="14"/>
        <v>4</v>
      </c>
      <c r="N34">
        <f t="shared" ca="1" si="15"/>
        <v>940</v>
      </c>
      <c r="O34" t="str">
        <f t="shared" si="17"/>
        <v/>
      </c>
      <c r="P34">
        <f t="shared" si="18"/>
        <v>749.99999999999739</v>
      </c>
      <c r="Q34" s="7">
        <f t="shared" si="19"/>
        <v>721.34752564790165</v>
      </c>
      <c r="R34">
        <f t="shared" si="20"/>
        <v>5600.0000000000118</v>
      </c>
      <c r="S34">
        <f t="shared" si="21"/>
        <v>6350.0000000000091</v>
      </c>
      <c r="T34" s="7">
        <f t="shared" si="22"/>
        <v>6321.3475256479132</v>
      </c>
    </row>
    <row r="35" spans="1:20" x14ac:dyDescent="0.2">
      <c r="B35" s="5"/>
      <c r="C35" s="4"/>
      <c r="D35" s="19"/>
      <c r="E35" s="4">
        <v>100</v>
      </c>
      <c r="F35" s="4">
        <v>1139</v>
      </c>
      <c r="G35" s="6">
        <f t="shared" si="0"/>
        <v>0.48541666666666666</v>
      </c>
      <c r="H35" s="4">
        <v>1202</v>
      </c>
      <c r="I35" s="1">
        <f t="shared" si="5"/>
        <v>0.50138888888888888</v>
      </c>
      <c r="J35" s="1">
        <f t="shared" si="1"/>
        <v>0.50486111111111109</v>
      </c>
      <c r="K35" t="str">
        <f t="shared" si="13"/>
        <v/>
      </c>
      <c r="L35">
        <f t="shared" si="16"/>
        <v>23</v>
      </c>
      <c r="M35">
        <f t="shared" si="14"/>
        <v>5</v>
      </c>
      <c r="N35">
        <f t="shared" ca="1" si="15"/>
        <v>940</v>
      </c>
      <c r="O35">
        <f t="shared" ca="1" si="17"/>
        <v>147.00000000000003</v>
      </c>
      <c r="P35">
        <f t="shared" si="18"/>
        <v>250</v>
      </c>
      <c r="Q35" s="7">
        <f t="shared" si="19"/>
        <v>27.143420404993254</v>
      </c>
      <c r="R35">
        <f t="shared" si="20"/>
        <v>2300</v>
      </c>
      <c r="S35">
        <f t="shared" si="21"/>
        <v>2550</v>
      </c>
      <c r="T35" s="7">
        <f t="shared" si="22"/>
        <v>2327.1434204049933</v>
      </c>
    </row>
    <row r="36" spans="1:20" x14ac:dyDescent="0.2">
      <c r="B36" s="11">
        <v>43194</v>
      </c>
      <c r="C36" s="4">
        <v>1338</v>
      </c>
      <c r="D36" s="19"/>
      <c r="E36" s="4">
        <v>100</v>
      </c>
      <c r="F36" s="4">
        <v>1359</v>
      </c>
      <c r="G36" s="6">
        <f t="shared" si="0"/>
        <v>0.58263888888888882</v>
      </c>
      <c r="H36" s="4">
        <v>1404</v>
      </c>
      <c r="I36" s="1">
        <f t="shared" si="5"/>
        <v>0.58611111111111114</v>
      </c>
      <c r="J36" s="1">
        <f t="shared" si="1"/>
        <v>0.58958333333333335</v>
      </c>
      <c r="K36" t="str">
        <f t="shared" si="13"/>
        <v/>
      </c>
      <c r="L36">
        <f t="shared" si="16"/>
        <v>5.0000000000001421</v>
      </c>
      <c r="M36">
        <f t="shared" si="14"/>
        <v>1</v>
      </c>
      <c r="N36">
        <f t="shared" ca="1" si="15"/>
        <v>1338</v>
      </c>
      <c r="O36">
        <f t="shared" ca="1" si="17"/>
        <v>31.00000000000005</v>
      </c>
      <c r="P36">
        <f t="shared" si="18"/>
        <v>250</v>
      </c>
      <c r="Q36" s="7">
        <f t="shared" si="19"/>
        <v>27.143420404993254</v>
      </c>
      <c r="R36">
        <f t="shared" si="20"/>
        <v>500.00000000001421</v>
      </c>
      <c r="S36">
        <f t="shared" si="21"/>
        <v>750.00000000001421</v>
      </c>
      <c r="T36" s="7">
        <f t="shared" si="22"/>
        <v>527.14342040500742</v>
      </c>
    </row>
    <row r="37" spans="1:20" x14ac:dyDescent="0.2">
      <c r="A37">
        <v>1</v>
      </c>
      <c r="B37" s="5">
        <v>43195</v>
      </c>
      <c r="C37" s="4">
        <v>1218</v>
      </c>
      <c r="D37" s="19" t="s">
        <v>36</v>
      </c>
      <c r="E37" s="4">
        <v>0.01</v>
      </c>
      <c r="F37" s="4">
        <v>1318</v>
      </c>
      <c r="G37" s="6">
        <f t="shared" si="0"/>
        <v>0.5541666666666667</v>
      </c>
      <c r="H37" s="4">
        <v>1320</v>
      </c>
      <c r="I37" s="1">
        <f t="shared" si="5"/>
        <v>0.55555555555555558</v>
      </c>
      <c r="J37" s="1" t="str">
        <f t="shared" si="1"/>
        <v/>
      </c>
      <c r="K37">
        <f t="shared" si="13"/>
        <v>9.9999999999999645</v>
      </c>
      <c r="L37">
        <f t="shared" si="16"/>
        <v>1.9999999999999929</v>
      </c>
      <c r="M37">
        <f t="shared" si="14"/>
        <v>1</v>
      </c>
      <c r="N37">
        <f t="shared" ca="1" si="15"/>
        <v>1218</v>
      </c>
      <c r="O37" t="str">
        <f t="shared" si="17"/>
        <v/>
      </c>
      <c r="P37">
        <f t="shared" si="18"/>
        <v>500.04999999999825</v>
      </c>
      <c r="Q37" s="7">
        <f t="shared" si="19"/>
        <v>108.56394165498108</v>
      </c>
      <c r="R37">
        <f t="shared" si="20"/>
        <v>1.9999999999999931E-2</v>
      </c>
      <c r="S37">
        <f t="shared" si="21"/>
        <v>500.06999999999823</v>
      </c>
      <c r="T37" s="7">
        <f t="shared" si="22"/>
        <v>108.58394165498107</v>
      </c>
    </row>
    <row r="38" spans="1:20" x14ac:dyDescent="0.2">
      <c r="B38" s="5"/>
      <c r="C38" s="4"/>
      <c r="D38" s="19"/>
      <c r="E38" s="4">
        <v>100</v>
      </c>
      <c r="F38" s="4">
        <v>1330</v>
      </c>
      <c r="G38" s="6">
        <f t="shared" si="0"/>
        <v>0.5625</v>
      </c>
      <c r="H38" s="4">
        <v>1408</v>
      </c>
      <c r="I38" s="1">
        <f t="shared" si="5"/>
        <v>0.58888888888888891</v>
      </c>
      <c r="J38" s="1" t="str">
        <f t="shared" si="1"/>
        <v/>
      </c>
      <c r="K38">
        <f t="shared" si="13"/>
        <v>9.9999999999999645</v>
      </c>
      <c r="L38">
        <f t="shared" si="16"/>
        <v>38.000000000000028</v>
      </c>
      <c r="M38">
        <f t="shared" si="14"/>
        <v>2</v>
      </c>
      <c r="N38">
        <f t="shared" ca="1" si="15"/>
        <v>1218</v>
      </c>
      <c r="O38" t="str">
        <f t="shared" si="17"/>
        <v/>
      </c>
      <c r="P38">
        <f t="shared" si="18"/>
        <v>504.99999999999818</v>
      </c>
      <c r="Q38" s="7">
        <f t="shared" si="19"/>
        <v>214.97581475667653</v>
      </c>
      <c r="R38">
        <f t="shared" si="20"/>
        <v>3800.0000000000027</v>
      </c>
      <c r="S38">
        <f t="shared" si="21"/>
        <v>4305.0000000000009</v>
      </c>
      <c r="T38" s="7">
        <f t="shared" si="22"/>
        <v>4014.975814756679</v>
      </c>
    </row>
    <row r="39" spans="1:20" x14ac:dyDescent="0.2">
      <c r="B39" s="5"/>
      <c r="C39" s="4"/>
      <c r="D39" s="19"/>
      <c r="E39" s="4">
        <v>1</v>
      </c>
      <c r="F39" s="4">
        <v>1418</v>
      </c>
      <c r="G39" s="6">
        <f t="shared" si="0"/>
        <v>0.59583333333333333</v>
      </c>
      <c r="H39" s="4">
        <v>1445</v>
      </c>
      <c r="I39" s="1">
        <f t="shared" si="5"/>
        <v>0.61458333333333337</v>
      </c>
      <c r="J39" s="1">
        <f t="shared" si="1"/>
        <v>0.61805555555555558</v>
      </c>
      <c r="K39" t="str">
        <f t="shared" si="13"/>
        <v/>
      </c>
      <c r="L39">
        <f t="shared" si="16"/>
        <v>27.000000000000064</v>
      </c>
      <c r="M39">
        <f t="shared" si="14"/>
        <v>3</v>
      </c>
      <c r="N39">
        <f t="shared" ca="1" si="15"/>
        <v>1218</v>
      </c>
      <c r="O39">
        <f t="shared" ca="1" si="17"/>
        <v>151.99999999999994</v>
      </c>
      <c r="P39">
        <f t="shared" si="18"/>
        <v>2.5</v>
      </c>
      <c r="Q39" s="7">
        <f t="shared" si="19"/>
        <v>0.36191198291773735</v>
      </c>
      <c r="R39">
        <f t="shared" si="20"/>
        <v>27.000000000000064</v>
      </c>
      <c r="S39">
        <f t="shared" si="21"/>
        <v>29.500000000000064</v>
      </c>
      <c r="T39" s="7">
        <f t="shared" si="22"/>
        <v>27.3619119829178</v>
      </c>
    </row>
    <row r="40" spans="1:20" x14ac:dyDescent="0.2">
      <c r="A40">
        <v>1</v>
      </c>
      <c r="B40" s="5">
        <v>43199</v>
      </c>
      <c r="C40" s="4">
        <v>914</v>
      </c>
      <c r="D40" s="19">
        <v>4</v>
      </c>
      <c r="E40" s="4">
        <v>0.01</v>
      </c>
      <c r="F40" s="4">
        <v>926</v>
      </c>
      <c r="G40" s="6">
        <f t="shared" si="0"/>
        <v>0.39305555555555555</v>
      </c>
      <c r="H40" s="4">
        <v>928</v>
      </c>
      <c r="I40" s="1">
        <f t="shared" si="5"/>
        <v>0.39444444444444443</v>
      </c>
      <c r="J40" s="1" t="str">
        <f t="shared" si="1"/>
        <v/>
      </c>
      <c r="K40">
        <f t="shared" ref="K40:K41" si="23">IF(AND(OR(AND(B40&lt;&gt;"",B41=""),AND(B40="",B41="")),E41&lt;&gt;""),(G41-I40)*1440,"")</f>
        <v>11.000000000000041</v>
      </c>
      <c r="L40">
        <f t="shared" si="16"/>
        <v>1.9999999999999929</v>
      </c>
      <c r="M40">
        <f t="shared" ref="M40:M41" si="24">IF(B40&lt;&gt;"",1,M39+1)</f>
        <v>1</v>
      </c>
      <c r="N40">
        <f t="shared" ref="N40:N41" ca="1" si="25">OFFSET(C40,-M40+1,0)</f>
        <v>914</v>
      </c>
      <c r="O40" t="str">
        <f t="shared" si="17"/>
        <v/>
      </c>
      <c r="P40">
        <f t="shared" si="18"/>
        <v>550.05500000000211</v>
      </c>
      <c r="Q40" s="7">
        <f t="shared" si="19"/>
        <v>119.42033582048003</v>
      </c>
      <c r="R40">
        <f t="shared" si="20"/>
        <v>1.9999999999999931E-2</v>
      </c>
      <c r="S40">
        <f t="shared" si="21"/>
        <v>550.07500000000209</v>
      </c>
      <c r="T40" s="7">
        <f t="shared" si="22"/>
        <v>119.44033582048003</v>
      </c>
    </row>
    <row r="41" spans="1:20" x14ac:dyDescent="0.2">
      <c r="B41" s="5"/>
      <c r="C41" s="4"/>
      <c r="D41" s="19"/>
      <c r="E41" s="4">
        <v>100</v>
      </c>
      <c r="F41" s="4">
        <v>939</v>
      </c>
      <c r="G41" s="6">
        <f t="shared" si="0"/>
        <v>0.40208333333333335</v>
      </c>
      <c r="H41" s="4">
        <v>941</v>
      </c>
      <c r="I41" s="1">
        <f t="shared" si="5"/>
        <v>0.40347222222222223</v>
      </c>
      <c r="J41" s="1" t="str">
        <f t="shared" si="1"/>
        <v/>
      </c>
      <c r="K41">
        <f t="shared" si="23"/>
        <v>1.9999999999999929</v>
      </c>
      <c r="L41">
        <f t="shared" ref="L41" si="26">(I41-G41)*1440</f>
        <v>1.9999999999999929</v>
      </c>
      <c r="M41">
        <f t="shared" si="24"/>
        <v>2</v>
      </c>
      <c r="N41">
        <f t="shared" ca="1" si="25"/>
        <v>914</v>
      </c>
      <c r="O41" t="str">
        <f t="shared" ref="O41" si="27">IF(J41&lt;&gt;"",(J41-VALUE(CONCATENATE(LEFT(N41,LEN(N41)-2),":",RIGHT(N41,2))))*1440,"")</f>
        <v/>
      </c>
      <c r="P41">
        <f t="shared" ref="P41" si="28">IF(K41&lt;&gt;"",(E41+E42)*K41/2,E41*5/2)</f>
        <v>299.99999999999892</v>
      </c>
      <c r="Q41" s="7">
        <f t="shared" ref="Q41" si="29">IF(K41&lt;&gt;"",(E42-E41)*K41/LN((E42+0.000001)/(E41+0.000001)),-5*(E41-0.000001)/(LN(1/E41)-13.8155))</f>
        <v>288.53901025916065</v>
      </c>
      <c r="R41">
        <f t="shared" ref="R41" si="30">(E41*L41)</f>
        <v>199.99999999999929</v>
      </c>
      <c r="S41">
        <f t="shared" ref="S41" si="31">P41+R41</f>
        <v>499.99999999999818</v>
      </c>
      <c r="T41" s="7">
        <f t="shared" ref="T41" si="32">Q41+R41</f>
        <v>488.53901025915991</v>
      </c>
    </row>
    <row r="42" spans="1:20" x14ac:dyDescent="0.2">
      <c r="B42" s="5"/>
      <c r="C42" s="4"/>
      <c r="D42" s="19"/>
      <c r="E42" s="4">
        <v>200</v>
      </c>
      <c r="F42" s="4">
        <v>943</v>
      </c>
      <c r="G42" s="6">
        <f t="shared" si="0"/>
        <v>0.40486111111111112</v>
      </c>
      <c r="H42" s="4">
        <v>1003</v>
      </c>
      <c r="I42" s="1">
        <f t="shared" si="5"/>
        <v>0.41875000000000001</v>
      </c>
      <c r="J42" s="1">
        <f t="shared" si="1"/>
        <v>0.42222222222222222</v>
      </c>
      <c r="K42" t="str">
        <f t="shared" si="13"/>
        <v/>
      </c>
      <c r="L42">
        <f t="shared" si="16"/>
        <v>20.000000000000007</v>
      </c>
      <c r="M42">
        <f t="shared" si="14"/>
        <v>3</v>
      </c>
      <c r="N42">
        <f t="shared" ca="1" si="15"/>
        <v>914</v>
      </c>
      <c r="O42">
        <f t="shared" ca="1" si="17"/>
        <v>54.00000000000005</v>
      </c>
      <c r="P42">
        <f t="shared" si="18"/>
        <v>500</v>
      </c>
      <c r="Q42" s="7">
        <f t="shared" si="19"/>
        <v>52.318172546220183</v>
      </c>
      <c r="R42">
        <f t="shared" si="20"/>
        <v>4000.0000000000014</v>
      </c>
      <c r="S42">
        <f t="shared" si="21"/>
        <v>4500.0000000000018</v>
      </c>
      <c r="T42" s="7">
        <f t="shared" si="22"/>
        <v>4052.3181725462214</v>
      </c>
    </row>
    <row r="43" spans="1:20" x14ac:dyDescent="0.2">
      <c r="B43" s="5">
        <v>43199</v>
      </c>
      <c r="C43" s="4">
        <v>1404</v>
      </c>
      <c r="D43" s="20"/>
      <c r="E43" s="4">
        <v>1.7999999999999999E-2</v>
      </c>
      <c r="F43" s="4">
        <v>1419</v>
      </c>
      <c r="G43" s="6">
        <f t="shared" si="0"/>
        <v>0.59652777777777777</v>
      </c>
      <c r="H43" s="4">
        <v>1427</v>
      </c>
      <c r="I43" s="1">
        <f t="shared" si="5"/>
        <v>0.6020833333333333</v>
      </c>
      <c r="J43" s="1" t="str">
        <f t="shared" si="1"/>
        <v/>
      </c>
      <c r="K43">
        <f t="shared" si="13"/>
        <v>8.0000000000001315</v>
      </c>
      <c r="L43">
        <f t="shared" si="16"/>
        <v>7.9999999999999716</v>
      </c>
      <c r="M43">
        <f t="shared" si="14"/>
        <v>1</v>
      </c>
      <c r="N43">
        <f t="shared" ca="1" si="15"/>
        <v>1404</v>
      </c>
      <c r="O43" t="str">
        <f t="shared" si="17"/>
        <v/>
      </c>
      <c r="P43">
        <f t="shared" si="18"/>
        <v>4.0720000000000667</v>
      </c>
      <c r="Q43" s="7">
        <f t="shared" si="19"/>
        <v>1.9555281791433234</v>
      </c>
      <c r="R43">
        <f t="shared" si="20"/>
        <v>0.14399999999999949</v>
      </c>
      <c r="S43">
        <f t="shared" si="21"/>
        <v>4.2160000000000659</v>
      </c>
      <c r="T43" s="7">
        <f t="shared" si="22"/>
        <v>2.0995281791433231</v>
      </c>
    </row>
    <row r="44" spans="1:20" x14ac:dyDescent="0.2">
      <c r="B44" s="5"/>
      <c r="C44" s="4"/>
      <c r="D44" s="19"/>
      <c r="E44" s="4">
        <v>1</v>
      </c>
      <c r="F44" s="4">
        <v>1435</v>
      </c>
      <c r="G44" s="6">
        <f t="shared" si="0"/>
        <v>0.60763888888888895</v>
      </c>
      <c r="H44" s="4">
        <v>1440</v>
      </c>
      <c r="I44" s="1">
        <f t="shared" si="5"/>
        <v>0.61111111111111105</v>
      </c>
      <c r="J44" s="1" t="str">
        <f t="shared" si="1"/>
        <v/>
      </c>
      <c r="K44">
        <f t="shared" si="13"/>
        <v>9.0000000000001279</v>
      </c>
      <c r="L44">
        <f t="shared" si="16"/>
        <v>4.9999999999998224</v>
      </c>
      <c r="M44">
        <f t="shared" si="14"/>
        <v>2</v>
      </c>
      <c r="N44">
        <f t="shared" ca="1" si="15"/>
        <v>1404</v>
      </c>
      <c r="O44" t="str">
        <f t="shared" si="17"/>
        <v/>
      </c>
      <c r="P44">
        <f t="shared" si="18"/>
        <v>5.1750000000000735</v>
      </c>
      <c r="Q44" s="7">
        <f t="shared" si="19"/>
        <v>4.0324401784566293</v>
      </c>
      <c r="R44">
        <f t="shared" si="20"/>
        <v>4.9999999999998224</v>
      </c>
      <c r="S44">
        <f t="shared" si="21"/>
        <v>10.174999999999896</v>
      </c>
      <c r="T44" s="7">
        <f t="shared" si="22"/>
        <v>9.0324401784564508</v>
      </c>
    </row>
    <row r="45" spans="1:20" x14ac:dyDescent="0.2">
      <c r="B45" s="5"/>
      <c r="C45" s="4"/>
      <c r="D45" s="20"/>
      <c r="E45" s="4">
        <v>0.15</v>
      </c>
      <c r="F45" s="4">
        <v>1449</v>
      </c>
      <c r="G45" s="6">
        <f t="shared" si="0"/>
        <v>0.61736111111111114</v>
      </c>
      <c r="H45" s="4">
        <v>1455</v>
      </c>
      <c r="I45" s="1">
        <f t="shared" si="5"/>
        <v>0.62152777777777779</v>
      </c>
      <c r="J45" s="1" t="str">
        <f t="shared" si="1"/>
        <v/>
      </c>
      <c r="K45">
        <f t="shared" si="13"/>
        <v>10.999999999999961</v>
      </c>
      <c r="L45">
        <f t="shared" si="16"/>
        <v>5.9999999999999787</v>
      </c>
      <c r="M45">
        <f t="shared" si="14"/>
        <v>3</v>
      </c>
      <c r="N45">
        <f t="shared" ca="1" si="15"/>
        <v>1404</v>
      </c>
      <c r="O45" t="str">
        <f t="shared" si="17"/>
        <v/>
      </c>
      <c r="P45">
        <f t="shared" si="18"/>
        <v>220.82499999999922</v>
      </c>
      <c r="Q45" s="7">
        <f t="shared" si="19"/>
        <v>78.473069318587463</v>
      </c>
      <c r="R45">
        <f t="shared" si="20"/>
        <v>0.8999999999999968</v>
      </c>
      <c r="S45">
        <f t="shared" si="21"/>
        <v>221.72499999999923</v>
      </c>
      <c r="T45" s="7">
        <f t="shared" si="22"/>
        <v>79.373069318587454</v>
      </c>
    </row>
    <row r="46" spans="1:20" x14ac:dyDescent="0.2">
      <c r="B46" s="5"/>
      <c r="C46" s="4"/>
      <c r="D46" s="19"/>
      <c r="E46">
        <v>40</v>
      </c>
      <c r="F46" s="4">
        <v>1506</v>
      </c>
      <c r="G46" s="6">
        <f t="shared" si="0"/>
        <v>0.62916666666666665</v>
      </c>
      <c r="H46">
        <v>1514</v>
      </c>
      <c r="I46" s="1">
        <f t="shared" si="5"/>
        <v>0.63472222222222219</v>
      </c>
      <c r="J46" s="1" t="str">
        <f t="shared" si="1"/>
        <v/>
      </c>
      <c r="K46">
        <f t="shared" si="13"/>
        <v>8.999999999999968</v>
      </c>
      <c r="L46">
        <f t="shared" si="16"/>
        <v>7.9999999999999716</v>
      </c>
      <c r="M46">
        <f t="shared" si="14"/>
        <v>4</v>
      </c>
      <c r="N46">
        <f t="shared" ca="1" si="15"/>
        <v>1404</v>
      </c>
      <c r="O46" t="str">
        <f t="shared" si="17"/>
        <v/>
      </c>
      <c r="P46">
        <f t="shared" si="18"/>
        <v>186.29999999999933</v>
      </c>
      <c r="Q46" s="7">
        <f t="shared" si="19"/>
        <v>103.62705032249616</v>
      </c>
      <c r="R46">
        <f t="shared" si="20"/>
        <v>319.99999999999886</v>
      </c>
      <c r="S46">
        <f t="shared" si="21"/>
        <v>506.29999999999819</v>
      </c>
      <c r="T46" s="7">
        <f t="shared" si="22"/>
        <v>423.62705032249505</v>
      </c>
    </row>
    <row r="47" spans="1:20" x14ac:dyDescent="0.2">
      <c r="B47" s="5"/>
      <c r="C47" s="4"/>
      <c r="D47" s="19"/>
      <c r="E47" s="4">
        <v>1.4</v>
      </c>
      <c r="F47" s="4">
        <v>1523</v>
      </c>
      <c r="G47" s="6">
        <f t="shared" si="0"/>
        <v>0.64097222222222217</v>
      </c>
      <c r="H47" s="4">
        <v>1531</v>
      </c>
      <c r="I47" s="1">
        <f t="shared" si="5"/>
        <v>0.64652777777777781</v>
      </c>
      <c r="J47" s="1" t="str">
        <f t="shared" si="1"/>
        <v/>
      </c>
      <c r="K47">
        <f t="shared" si="13"/>
        <v>9.9999999999999645</v>
      </c>
      <c r="L47">
        <f t="shared" si="16"/>
        <v>8.0000000000001315</v>
      </c>
      <c r="M47">
        <f t="shared" si="14"/>
        <v>5</v>
      </c>
      <c r="N47">
        <f t="shared" ca="1" si="15"/>
        <v>1404</v>
      </c>
      <c r="O47" t="str">
        <f t="shared" si="17"/>
        <v/>
      </c>
      <c r="P47">
        <f t="shared" si="18"/>
        <v>7.6999999999999726</v>
      </c>
      <c r="Q47" s="7">
        <f t="shared" si="19"/>
        <v>5.4721257495110454</v>
      </c>
      <c r="R47">
        <f t="shared" si="20"/>
        <v>11.200000000000184</v>
      </c>
      <c r="S47">
        <f t="shared" si="21"/>
        <v>18.900000000000155</v>
      </c>
      <c r="T47" s="7">
        <f t="shared" si="22"/>
        <v>16.672125749511231</v>
      </c>
    </row>
    <row r="48" spans="1:20" x14ac:dyDescent="0.2">
      <c r="B48" s="5"/>
      <c r="C48" s="4"/>
      <c r="D48" s="20"/>
      <c r="E48" s="4">
        <v>0.14000000000000001</v>
      </c>
      <c r="F48" s="4">
        <v>1541</v>
      </c>
      <c r="G48" s="6">
        <f t="shared" si="0"/>
        <v>0.65347222222222223</v>
      </c>
      <c r="H48" s="4">
        <v>1544</v>
      </c>
      <c r="I48" s="1">
        <f t="shared" si="5"/>
        <v>0.65555555555555556</v>
      </c>
      <c r="J48" s="1">
        <f t="shared" si="1"/>
        <v>0.65902777777777777</v>
      </c>
      <c r="K48" t="str">
        <f t="shared" si="13"/>
        <v/>
      </c>
      <c r="L48">
        <f t="shared" si="16"/>
        <v>2.9999999999999893</v>
      </c>
      <c r="M48">
        <f t="shared" si="14"/>
        <v>6</v>
      </c>
      <c r="N48">
        <f t="shared" ca="1" si="15"/>
        <v>1404</v>
      </c>
      <c r="O48">
        <f t="shared" ca="1" si="17"/>
        <v>104.99999999999994</v>
      </c>
      <c r="P48">
        <f t="shared" si="18"/>
        <v>0.35000000000000003</v>
      </c>
      <c r="Q48" s="7">
        <f t="shared" si="19"/>
        <v>5.907436321518713E-2</v>
      </c>
      <c r="R48">
        <f t="shared" si="20"/>
        <v>0.41999999999999854</v>
      </c>
      <c r="S48">
        <f t="shared" si="21"/>
        <v>0.76999999999999857</v>
      </c>
      <c r="T48" s="7">
        <f t="shared" si="22"/>
        <v>0.47907436321518565</v>
      </c>
    </row>
    <row r="49" spans="1:20" x14ac:dyDescent="0.2">
      <c r="A49">
        <v>1</v>
      </c>
      <c r="B49" s="5">
        <v>43200</v>
      </c>
      <c r="C49" s="4">
        <v>1024</v>
      </c>
      <c r="D49" s="19">
        <v>3</v>
      </c>
      <c r="E49" s="4">
        <v>0.02</v>
      </c>
      <c r="F49" s="4">
        <v>1040</v>
      </c>
      <c r="G49" s="6">
        <f t="shared" si="0"/>
        <v>0.44444444444444442</v>
      </c>
      <c r="H49" s="4">
        <v>1051</v>
      </c>
      <c r="I49" s="1">
        <f t="shared" si="5"/>
        <v>0.45208333333333334</v>
      </c>
      <c r="J49" s="1" t="str">
        <f t="shared" si="1"/>
        <v/>
      </c>
      <c r="K49">
        <f t="shared" si="13"/>
        <v>5.9999999999999787</v>
      </c>
      <c r="L49">
        <f t="shared" si="16"/>
        <v>11.000000000000041</v>
      </c>
      <c r="M49">
        <f t="shared" si="14"/>
        <v>1</v>
      </c>
      <c r="N49">
        <f t="shared" ca="1" si="15"/>
        <v>1024</v>
      </c>
      <c r="O49" t="str">
        <f t="shared" si="17"/>
        <v/>
      </c>
      <c r="P49">
        <f t="shared" si="18"/>
        <v>0.35999999999999877</v>
      </c>
      <c r="Q49" s="7">
        <f t="shared" si="19"/>
        <v>0.29824818084680305</v>
      </c>
      <c r="R49">
        <f t="shared" si="20"/>
        <v>0.22000000000000083</v>
      </c>
      <c r="S49">
        <f t="shared" si="21"/>
        <v>0.57999999999999963</v>
      </c>
      <c r="T49" s="7">
        <f t="shared" si="22"/>
        <v>0.51824818084680391</v>
      </c>
    </row>
    <row r="50" spans="1:20" x14ac:dyDescent="0.2">
      <c r="B50" s="5"/>
      <c r="C50" s="4"/>
      <c r="D50" s="19"/>
      <c r="E50" s="4">
        <v>0.1</v>
      </c>
      <c r="F50" s="4">
        <v>1057</v>
      </c>
      <c r="G50" s="6">
        <f t="shared" si="0"/>
        <v>0.45624999999999999</v>
      </c>
      <c r="H50" s="4">
        <v>1102</v>
      </c>
      <c r="I50" s="1">
        <f t="shared" si="5"/>
        <v>0.4597222222222222</v>
      </c>
      <c r="J50" s="1">
        <f t="shared" si="1"/>
        <v>0.46319444444444441</v>
      </c>
      <c r="K50" t="str">
        <f t="shared" si="13"/>
        <v/>
      </c>
      <c r="L50">
        <f t="shared" si="16"/>
        <v>4.9999999999999822</v>
      </c>
      <c r="M50">
        <f t="shared" si="14"/>
        <v>2</v>
      </c>
      <c r="N50">
        <f t="shared" ca="1" si="15"/>
        <v>1024</v>
      </c>
      <c r="O50">
        <f t="shared" ca="1" si="17"/>
        <v>42.999999999999929</v>
      </c>
      <c r="P50">
        <f t="shared" si="18"/>
        <v>0.25</v>
      </c>
      <c r="Q50" s="7">
        <f t="shared" si="19"/>
        <v>4.342905372259271E-2</v>
      </c>
      <c r="R50">
        <f t="shared" si="20"/>
        <v>0.49999999999999822</v>
      </c>
      <c r="S50">
        <f t="shared" si="21"/>
        <v>0.74999999999999822</v>
      </c>
      <c r="T50" s="7">
        <f t="shared" si="22"/>
        <v>0.54342905372259098</v>
      </c>
    </row>
    <row r="51" spans="1:20" x14ac:dyDescent="0.2">
      <c r="B51" s="5">
        <v>43200</v>
      </c>
      <c r="C51" s="4">
        <v>1349</v>
      </c>
      <c r="D51" s="19"/>
      <c r="E51" s="4">
        <v>0.01</v>
      </c>
      <c r="F51" s="4">
        <v>1448</v>
      </c>
      <c r="G51" s="6">
        <f t="shared" si="0"/>
        <v>0.6166666666666667</v>
      </c>
      <c r="H51" s="4">
        <v>1453</v>
      </c>
      <c r="I51" s="1">
        <f t="shared" si="5"/>
        <v>0.62013888888888891</v>
      </c>
      <c r="J51" s="1" t="str">
        <f t="shared" si="1"/>
        <v/>
      </c>
      <c r="K51">
        <f t="shared" si="13"/>
        <v>10.999999999999961</v>
      </c>
      <c r="L51">
        <f t="shared" si="16"/>
        <v>4.9999999999999822</v>
      </c>
      <c r="M51">
        <f t="shared" si="14"/>
        <v>1</v>
      </c>
      <c r="N51">
        <f t="shared" ca="1" si="15"/>
        <v>1349</v>
      </c>
      <c r="O51" t="str">
        <f t="shared" si="17"/>
        <v/>
      </c>
      <c r="P51">
        <f t="shared" si="18"/>
        <v>55.054999999999801</v>
      </c>
      <c r="Q51" s="7">
        <f t="shared" si="19"/>
        <v>15.908436928516174</v>
      </c>
      <c r="R51">
        <f t="shared" si="20"/>
        <v>4.9999999999999822E-2</v>
      </c>
      <c r="S51">
        <f t="shared" si="21"/>
        <v>55.104999999999798</v>
      </c>
      <c r="T51" s="7">
        <f t="shared" si="22"/>
        <v>15.958436928516175</v>
      </c>
    </row>
    <row r="52" spans="1:20" x14ac:dyDescent="0.2">
      <c r="B52" s="5"/>
      <c r="C52" s="4"/>
      <c r="D52" s="20"/>
      <c r="E52">
        <v>10</v>
      </c>
      <c r="F52" s="4">
        <v>1504</v>
      </c>
      <c r="G52" s="6">
        <f t="shared" si="0"/>
        <v>0.62777777777777777</v>
      </c>
      <c r="H52" s="4">
        <v>1512</v>
      </c>
      <c r="I52" s="1">
        <f t="shared" si="5"/>
        <v>0.6333333333333333</v>
      </c>
      <c r="J52" s="1" t="str">
        <f t="shared" si="1"/>
        <v/>
      </c>
      <c r="K52">
        <f t="shared" si="13"/>
        <v>6.0000000000001386</v>
      </c>
      <c r="L52">
        <f t="shared" si="16"/>
        <v>7.9999999999999716</v>
      </c>
      <c r="M52">
        <f t="shared" si="14"/>
        <v>2</v>
      </c>
      <c r="N52">
        <f t="shared" ca="1" si="15"/>
        <v>1349</v>
      </c>
      <c r="O52" t="str">
        <f t="shared" si="17"/>
        <v/>
      </c>
      <c r="P52">
        <f t="shared" si="18"/>
        <v>31.920000000000737</v>
      </c>
      <c r="Q52" s="7">
        <f t="shared" si="19"/>
        <v>20.430207693391189</v>
      </c>
      <c r="R52">
        <f t="shared" si="20"/>
        <v>79.999999999999716</v>
      </c>
      <c r="S52">
        <f t="shared" si="21"/>
        <v>111.92000000000046</v>
      </c>
      <c r="T52" s="7">
        <f t="shared" si="22"/>
        <v>100.43020769339091</v>
      </c>
    </row>
    <row r="53" spans="1:20" x14ac:dyDescent="0.2">
      <c r="B53" s="5"/>
      <c r="C53" s="4"/>
      <c r="D53" s="19"/>
      <c r="E53" s="4">
        <v>0.64</v>
      </c>
      <c r="F53" s="4">
        <v>1518</v>
      </c>
      <c r="G53" s="6">
        <f t="shared" si="0"/>
        <v>0.63750000000000007</v>
      </c>
      <c r="H53" s="4">
        <v>1523</v>
      </c>
      <c r="I53" s="1">
        <f t="shared" si="5"/>
        <v>0.64097222222222217</v>
      </c>
      <c r="J53" s="1" t="str">
        <f>IF(OR(B54&lt;&gt;"",E54=""),I53+TIME(0,5,0),"")</f>
        <v/>
      </c>
      <c r="K53">
        <f>IF(AND(OR(AND(B53&lt;&gt;"",B54=""),AND(B53="",B54="")),E54&lt;&gt;""),(G54-I53)*1440,"")</f>
        <v>9.0000000000001279</v>
      </c>
      <c r="L53">
        <f t="shared" si="16"/>
        <v>4.9999999999998224</v>
      </c>
      <c r="M53">
        <f t="shared" si="14"/>
        <v>3</v>
      </c>
      <c r="N53">
        <f t="shared" ca="1" si="15"/>
        <v>1349</v>
      </c>
      <c r="O53" t="str">
        <f>IF(J53&lt;&gt;"",(J53-VALUE(CONCATENATE(LEFT(N53,LEN(N53)-2),":",RIGHT(N53,2))))*1440,"")</f>
        <v/>
      </c>
      <c r="P53">
        <f>IF(K53&lt;&gt;"",(E53+E55)*K53/2,E53*5/2)</f>
        <v>2.9250000000000416</v>
      </c>
      <c r="Q53" s="7">
        <f>IF(K53&lt;&gt;"",(E55-E53)*K53/LN((E55+0.000001)/(E53+0.000001)),-5*(E53-0.000001)/(LN(1/E53)-13.8155))</f>
        <v>1.3633790821148053</v>
      </c>
      <c r="R53">
        <f t="shared" si="20"/>
        <v>3.1999999999998865</v>
      </c>
      <c r="S53">
        <f t="shared" si="21"/>
        <v>6.1249999999999281</v>
      </c>
      <c r="T53" s="7">
        <f t="shared" si="22"/>
        <v>4.5633790821146913</v>
      </c>
    </row>
    <row r="54" spans="1:20" x14ac:dyDescent="0.2">
      <c r="B54" s="5"/>
      <c r="C54" s="4"/>
      <c r="D54" s="19"/>
      <c r="E54" s="4">
        <v>80</v>
      </c>
      <c r="F54" s="4">
        <v>1532</v>
      </c>
      <c r="G54" s="6">
        <f t="shared" si="0"/>
        <v>0.64722222222222225</v>
      </c>
      <c r="H54" s="4">
        <v>1536</v>
      </c>
      <c r="I54" s="1">
        <f t="shared" si="5"/>
        <v>0.65</v>
      </c>
      <c r="J54" s="1">
        <f>IF(OR(B55&lt;&gt;"",E55=""),I54+TIME(0,5,0),"")</f>
        <v>0.65347222222222223</v>
      </c>
      <c r="K54" t="str">
        <f>IF(AND(OR(AND(B54&lt;&gt;"",B55=""),AND(B55="",B55="")),E55&lt;&gt;""),(G55-I54)*1440,"")</f>
        <v/>
      </c>
      <c r="L54">
        <f t="shared" si="16"/>
        <v>3.9999999999999858</v>
      </c>
      <c r="M54">
        <f t="shared" ref="M54" si="33">IF(B54&lt;&gt;"",1,M53+1)</f>
        <v>4</v>
      </c>
      <c r="N54">
        <f t="shared" ref="N54" ca="1" si="34">OFFSET(C54,-M54+1,0)</f>
        <v>1349</v>
      </c>
      <c r="O54">
        <f ca="1">IF(J54&lt;&gt;"",(J54-VALUE(CONCATENATE(LEFT(N54,LEN(N54)-2),":",RIGHT(N54,2))))*1440,"")</f>
        <v>112.00000000000009</v>
      </c>
      <c r="P54">
        <f>IF(K54&lt;&gt;"",(E54+E56)*K54/2,E54*5/2)</f>
        <v>200</v>
      </c>
      <c r="Q54" s="7">
        <f>IF(K54&lt;&gt;"",(E56-E54)*K54/LN((E56+0.000001)/(E54+0.000001)),-5*(E54-0.000001)/(LN(1/E54)-13.8155))</f>
        <v>21.981008904684504</v>
      </c>
      <c r="R54">
        <f t="shared" ref="R54" si="35">(E54*L54)</f>
        <v>319.99999999999886</v>
      </c>
      <c r="S54">
        <f t="shared" ref="S54" si="36">P54+R54</f>
        <v>519.99999999999886</v>
      </c>
      <c r="T54" s="7">
        <f t="shared" ref="T54" si="37">Q54+R54</f>
        <v>341.98100890468339</v>
      </c>
    </row>
    <row r="55" spans="1:20" x14ac:dyDescent="0.2">
      <c r="A55">
        <v>1</v>
      </c>
      <c r="B55" s="5">
        <v>43201</v>
      </c>
      <c r="C55" s="4">
        <v>906</v>
      </c>
      <c r="D55" s="19">
        <v>4</v>
      </c>
      <c r="E55" s="4">
        <v>0.01</v>
      </c>
      <c r="F55" s="4">
        <v>919</v>
      </c>
      <c r="G55" s="6">
        <f t="shared" si="0"/>
        <v>0.38819444444444445</v>
      </c>
      <c r="H55" s="4">
        <v>922</v>
      </c>
      <c r="I55" s="1">
        <f t="shared" si="5"/>
        <v>0.39027777777777778</v>
      </c>
      <c r="J55" s="1" t="str">
        <f t="shared" si="1"/>
        <v/>
      </c>
      <c r="K55">
        <f t="shared" si="13"/>
        <v>11.000000000000041</v>
      </c>
      <c r="L55">
        <f t="shared" si="16"/>
        <v>2.9999999999999893</v>
      </c>
      <c r="M55">
        <f>IF(B55&lt;&gt;"",1,M53+1)</f>
        <v>1</v>
      </c>
      <c r="N55">
        <f t="shared" ca="1" si="15"/>
        <v>906</v>
      </c>
      <c r="O55" t="str">
        <f t="shared" si="17"/>
        <v/>
      </c>
      <c r="P55">
        <f t="shared" si="18"/>
        <v>550.05500000000211</v>
      </c>
      <c r="Q55" s="7">
        <f t="shared" si="19"/>
        <v>119.42033582048003</v>
      </c>
      <c r="R55">
        <f t="shared" si="20"/>
        <v>2.9999999999999895E-2</v>
      </c>
      <c r="S55">
        <f t="shared" si="21"/>
        <v>550.08500000000208</v>
      </c>
      <c r="T55" s="7">
        <f t="shared" si="22"/>
        <v>119.45033582048003</v>
      </c>
    </row>
    <row r="56" spans="1:20" x14ac:dyDescent="0.2">
      <c r="B56" s="5"/>
      <c r="C56" s="4"/>
      <c r="D56" s="20"/>
      <c r="E56" s="4">
        <v>100</v>
      </c>
      <c r="F56" s="4">
        <v>933</v>
      </c>
      <c r="G56" s="6">
        <f t="shared" si="0"/>
        <v>0.3979166666666667</v>
      </c>
      <c r="H56" s="4">
        <v>936</v>
      </c>
      <c r="I56" s="1">
        <f t="shared" si="5"/>
        <v>0.39999999999999997</v>
      </c>
      <c r="J56" s="1" t="str">
        <f t="shared" si="1"/>
        <v/>
      </c>
      <c r="K56">
        <f t="shared" si="13"/>
        <v>1.9999999999999929</v>
      </c>
      <c r="L56">
        <f t="shared" si="16"/>
        <v>2.9999999999999094</v>
      </c>
      <c r="M56">
        <f t="shared" si="14"/>
        <v>2</v>
      </c>
      <c r="N56">
        <f t="shared" ca="1" si="15"/>
        <v>906</v>
      </c>
      <c r="O56" t="str">
        <f t="shared" si="17"/>
        <v/>
      </c>
      <c r="P56">
        <f t="shared" si="18"/>
        <v>299.99999999999892</v>
      </c>
      <c r="Q56" s="7">
        <f t="shared" si="19"/>
        <v>288.53901025916065</v>
      </c>
      <c r="R56">
        <f t="shared" si="20"/>
        <v>299.99999999999096</v>
      </c>
      <c r="S56">
        <f t="shared" si="21"/>
        <v>599.99999999998988</v>
      </c>
      <c r="T56" s="7">
        <f t="shared" si="22"/>
        <v>588.53901025915161</v>
      </c>
    </row>
    <row r="57" spans="1:20" x14ac:dyDescent="0.2">
      <c r="B57" s="5"/>
      <c r="C57" s="4"/>
      <c r="D57" s="19"/>
      <c r="E57" s="4">
        <v>200</v>
      </c>
      <c r="F57" s="4">
        <v>938</v>
      </c>
      <c r="G57" s="6">
        <f t="shared" si="0"/>
        <v>0.40138888888888885</v>
      </c>
      <c r="H57" s="4">
        <v>1344</v>
      </c>
      <c r="I57" s="1">
        <f t="shared" si="5"/>
        <v>0.57222222222222219</v>
      </c>
      <c r="J57" s="1">
        <f t="shared" si="1"/>
        <v>0.5756944444444444</v>
      </c>
      <c r="K57" t="str">
        <f t="shared" si="13"/>
        <v/>
      </c>
      <c r="L57">
        <f t="shared" si="16"/>
        <v>246</v>
      </c>
      <c r="M57">
        <f t="shared" si="14"/>
        <v>3</v>
      </c>
      <c r="N57">
        <f t="shared" ca="1" si="15"/>
        <v>906</v>
      </c>
      <c r="O57">
        <f t="shared" ca="1" si="17"/>
        <v>282.99999999999994</v>
      </c>
      <c r="P57">
        <f t="shared" si="18"/>
        <v>500</v>
      </c>
      <c r="Q57" s="7">
        <f t="shared" si="19"/>
        <v>52.318172546220183</v>
      </c>
      <c r="R57">
        <f t="shared" si="20"/>
        <v>49200</v>
      </c>
      <c r="S57">
        <f t="shared" si="21"/>
        <v>49700</v>
      </c>
      <c r="T57" s="7">
        <f t="shared" si="22"/>
        <v>49252.31817254622</v>
      </c>
    </row>
    <row r="58" spans="1:20" x14ac:dyDescent="0.2">
      <c r="A58">
        <v>1</v>
      </c>
      <c r="B58" s="5">
        <v>43206</v>
      </c>
      <c r="C58" s="4">
        <v>903</v>
      </c>
      <c r="D58" s="19">
        <v>4</v>
      </c>
      <c r="E58" s="4">
        <v>0.01</v>
      </c>
      <c r="F58" s="4">
        <v>917</v>
      </c>
      <c r="G58" s="6">
        <f t="shared" si="0"/>
        <v>0.38680555555555557</v>
      </c>
      <c r="H58" s="4">
        <v>919</v>
      </c>
      <c r="I58" s="1">
        <f t="shared" si="5"/>
        <v>0.38819444444444445</v>
      </c>
      <c r="J58" s="1" t="str">
        <f t="shared" si="1"/>
        <v/>
      </c>
      <c r="K58">
        <f t="shared" si="13"/>
        <v>12.999999999999954</v>
      </c>
      <c r="L58">
        <f t="shared" si="16"/>
        <v>1.9999999999999929</v>
      </c>
      <c r="M58">
        <f t="shared" si="14"/>
        <v>1</v>
      </c>
      <c r="N58">
        <f t="shared" ca="1" si="15"/>
        <v>903</v>
      </c>
      <c r="O58" t="str">
        <f t="shared" si="17"/>
        <v/>
      </c>
      <c r="P58">
        <f t="shared" si="18"/>
        <v>650.06499999999767</v>
      </c>
      <c r="Q58" s="7">
        <f t="shared" si="19"/>
        <v>141.13312415147539</v>
      </c>
      <c r="R58">
        <f t="shared" si="20"/>
        <v>1.9999999999999931E-2</v>
      </c>
      <c r="S58">
        <f t="shared" si="21"/>
        <v>650.08499999999765</v>
      </c>
      <c r="T58" s="7">
        <f t="shared" si="22"/>
        <v>141.1531241514754</v>
      </c>
    </row>
    <row r="59" spans="1:20" x14ac:dyDescent="0.2">
      <c r="B59" s="5"/>
      <c r="C59" s="4"/>
      <c r="D59" s="19"/>
      <c r="E59" s="4">
        <v>100</v>
      </c>
      <c r="F59" s="4">
        <v>932</v>
      </c>
      <c r="G59" s="6">
        <f t="shared" si="0"/>
        <v>0.3972222222222222</v>
      </c>
      <c r="H59" s="4">
        <v>935</v>
      </c>
      <c r="I59" s="1">
        <f t="shared" si="5"/>
        <v>0.39930555555555558</v>
      </c>
      <c r="J59" s="1" t="str">
        <f t="shared" si="1"/>
        <v/>
      </c>
      <c r="K59">
        <f t="shared" si="13"/>
        <v>1.9999999999999929</v>
      </c>
      <c r="L59">
        <f t="shared" si="16"/>
        <v>3.0000000000000693</v>
      </c>
      <c r="M59">
        <f t="shared" si="14"/>
        <v>2</v>
      </c>
      <c r="N59">
        <f t="shared" ca="1" si="15"/>
        <v>903</v>
      </c>
      <c r="O59" t="str">
        <f t="shared" si="17"/>
        <v/>
      </c>
      <c r="P59">
        <f t="shared" si="18"/>
        <v>279.99999999999898</v>
      </c>
      <c r="Q59" s="7">
        <f t="shared" si="19"/>
        <v>272.20760654115037</v>
      </c>
      <c r="R59">
        <f t="shared" si="20"/>
        <v>300.00000000000693</v>
      </c>
      <c r="S59">
        <f t="shared" si="21"/>
        <v>580.00000000000591</v>
      </c>
      <c r="T59" s="7">
        <f t="shared" si="22"/>
        <v>572.20760654115725</v>
      </c>
    </row>
    <row r="60" spans="1:20" x14ac:dyDescent="0.2">
      <c r="B60" s="5"/>
      <c r="D60" s="19"/>
      <c r="E60" s="4">
        <v>180</v>
      </c>
      <c r="F60" s="4">
        <v>937</v>
      </c>
      <c r="G60" s="6">
        <f t="shared" si="0"/>
        <v>0.40069444444444446</v>
      </c>
      <c r="H60" s="4">
        <v>957</v>
      </c>
      <c r="I60" s="1">
        <f t="shared" si="5"/>
        <v>0.4145833333333333</v>
      </c>
      <c r="J60" s="1">
        <f t="shared" si="1"/>
        <v>0.41805555555555551</v>
      </c>
      <c r="K60" t="str">
        <f t="shared" si="13"/>
        <v/>
      </c>
      <c r="L60">
        <f t="shared" si="16"/>
        <v>19.999999999999929</v>
      </c>
      <c r="M60">
        <f t="shared" si="14"/>
        <v>3</v>
      </c>
      <c r="N60">
        <f t="shared" ca="1" si="15"/>
        <v>903</v>
      </c>
      <c r="O60">
        <f t="shared" ca="1" si="17"/>
        <v>58.999999999999872</v>
      </c>
      <c r="P60">
        <f t="shared" si="18"/>
        <v>450</v>
      </c>
      <c r="Q60" s="7">
        <f t="shared" si="19"/>
        <v>47.347346607878421</v>
      </c>
      <c r="R60">
        <f t="shared" si="20"/>
        <v>3599.9999999999873</v>
      </c>
      <c r="S60">
        <f t="shared" si="21"/>
        <v>4049.9999999999873</v>
      </c>
      <c r="T60" s="7">
        <f t="shared" si="22"/>
        <v>3647.3473466078658</v>
      </c>
    </row>
    <row r="61" spans="1:20" x14ac:dyDescent="0.2">
      <c r="B61" s="5">
        <v>43206</v>
      </c>
      <c r="C61" s="4">
        <v>1037</v>
      </c>
      <c r="D61" s="19"/>
      <c r="E61" s="4">
        <v>100</v>
      </c>
      <c r="F61" s="4">
        <v>1055</v>
      </c>
      <c r="G61" s="6">
        <f t="shared" si="0"/>
        <v>0.4548611111111111</v>
      </c>
      <c r="H61" s="4">
        <v>1058</v>
      </c>
      <c r="I61" s="1">
        <f t="shared" si="5"/>
        <v>0.45694444444444443</v>
      </c>
      <c r="J61" s="1" t="str">
        <f t="shared" si="1"/>
        <v/>
      </c>
      <c r="K61">
        <f t="shared" si="13"/>
        <v>3.0000000000000693</v>
      </c>
      <c r="L61">
        <f t="shared" si="16"/>
        <v>2.9999999999999893</v>
      </c>
      <c r="M61">
        <f t="shared" si="14"/>
        <v>1</v>
      </c>
      <c r="N61">
        <f t="shared" ca="1" si="15"/>
        <v>1037</v>
      </c>
      <c r="O61" t="str">
        <f t="shared" si="17"/>
        <v/>
      </c>
      <c r="P61">
        <f t="shared" si="18"/>
        <v>420.00000000000972</v>
      </c>
      <c r="Q61" s="7">
        <f t="shared" si="19"/>
        <v>408.31140981173644</v>
      </c>
      <c r="R61">
        <f t="shared" si="20"/>
        <v>299.99999999999892</v>
      </c>
      <c r="S61">
        <f t="shared" si="21"/>
        <v>720.00000000000864</v>
      </c>
      <c r="T61" s="7">
        <f t="shared" si="22"/>
        <v>708.3114098117353</v>
      </c>
    </row>
    <row r="62" spans="1:20" x14ac:dyDescent="0.2">
      <c r="B62" s="5"/>
      <c r="C62" s="4"/>
      <c r="D62" s="20"/>
      <c r="E62" s="4">
        <v>180</v>
      </c>
      <c r="F62" s="4">
        <v>1101</v>
      </c>
      <c r="G62" s="6">
        <f t="shared" si="0"/>
        <v>0.45902777777777781</v>
      </c>
      <c r="H62" s="4">
        <v>1203</v>
      </c>
      <c r="I62" s="1">
        <f t="shared" si="5"/>
        <v>0.50208333333333333</v>
      </c>
      <c r="J62" s="1" t="str">
        <f t="shared" si="1"/>
        <v/>
      </c>
      <c r="K62">
        <f t="shared" si="13"/>
        <v>4.9999999999999822</v>
      </c>
      <c r="L62">
        <f t="shared" si="16"/>
        <v>61.999999999999943</v>
      </c>
      <c r="M62">
        <f t="shared" si="14"/>
        <v>2</v>
      </c>
      <c r="N62">
        <f t="shared" ca="1" si="15"/>
        <v>1037</v>
      </c>
      <c r="O62" t="str">
        <f t="shared" si="17"/>
        <v/>
      </c>
      <c r="P62">
        <f t="shared" si="18"/>
        <v>494.99999999999824</v>
      </c>
      <c r="Q62" s="7">
        <f t="shared" si="19"/>
        <v>351.77853798040644</v>
      </c>
      <c r="R62">
        <f t="shared" si="20"/>
        <v>11159.999999999989</v>
      </c>
      <c r="S62">
        <f t="shared" si="21"/>
        <v>11654.999999999987</v>
      </c>
      <c r="T62" s="7">
        <f t="shared" si="22"/>
        <v>11511.778537980395</v>
      </c>
    </row>
    <row r="63" spans="1:20" x14ac:dyDescent="0.2">
      <c r="B63" s="5"/>
      <c r="C63" s="4"/>
      <c r="D63" s="19"/>
      <c r="E63" s="4">
        <v>18</v>
      </c>
      <c r="F63" s="4">
        <v>1208</v>
      </c>
      <c r="G63" s="6">
        <f t="shared" si="0"/>
        <v>0.50555555555555554</v>
      </c>
      <c r="H63" s="4">
        <v>1235</v>
      </c>
      <c r="I63" s="1">
        <f t="shared" si="5"/>
        <v>0.52430555555555558</v>
      </c>
      <c r="J63" s="1">
        <f t="shared" si="1"/>
        <v>0.52777777777777779</v>
      </c>
      <c r="K63" t="str">
        <f t="shared" si="13"/>
        <v/>
      </c>
      <c r="L63">
        <f t="shared" si="16"/>
        <v>27.000000000000064</v>
      </c>
      <c r="M63">
        <f t="shared" si="14"/>
        <v>3</v>
      </c>
      <c r="N63">
        <f t="shared" ca="1" si="15"/>
        <v>1037</v>
      </c>
      <c r="O63">
        <f t="shared" ca="1" si="17"/>
        <v>122.99999999999996</v>
      </c>
      <c r="P63">
        <f t="shared" si="18"/>
        <v>45</v>
      </c>
      <c r="Q63" s="7">
        <f t="shared" si="19"/>
        <v>5.3873270610652675</v>
      </c>
      <c r="R63">
        <f t="shared" si="20"/>
        <v>486.00000000000114</v>
      </c>
      <c r="S63">
        <f t="shared" si="21"/>
        <v>531.00000000000114</v>
      </c>
      <c r="T63" s="7">
        <f t="shared" si="22"/>
        <v>491.3873270610664</v>
      </c>
    </row>
    <row r="64" spans="1:20" x14ac:dyDescent="0.2">
      <c r="B64" s="30">
        <v>43206</v>
      </c>
      <c r="C64" s="4">
        <v>1425</v>
      </c>
      <c r="D64" s="19"/>
      <c r="E64" s="4">
        <v>0.01</v>
      </c>
      <c r="F64" s="4">
        <v>1438</v>
      </c>
      <c r="G64" s="6">
        <f t="shared" si="0"/>
        <v>0.60972222222222217</v>
      </c>
      <c r="H64" s="4">
        <v>1501</v>
      </c>
      <c r="I64" s="1">
        <f t="shared" si="5"/>
        <v>0.62569444444444444</v>
      </c>
      <c r="J64" s="1">
        <f t="shared" si="1"/>
        <v>0.62916666666666665</v>
      </c>
      <c r="K64" t="str">
        <f t="shared" si="13"/>
        <v/>
      </c>
      <c r="L64">
        <f t="shared" si="16"/>
        <v>23.000000000000078</v>
      </c>
      <c r="M64">
        <f t="shared" si="14"/>
        <v>1</v>
      </c>
      <c r="N64">
        <f t="shared" ca="1" si="15"/>
        <v>1425</v>
      </c>
      <c r="O64">
        <f t="shared" ca="1" si="17"/>
        <v>41.000000000000014</v>
      </c>
      <c r="P64">
        <f t="shared" si="18"/>
        <v>2.5000000000000001E-2</v>
      </c>
      <c r="Q64" s="7">
        <f t="shared" si="19"/>
        <v>5.4281443780592247E-3</v>
      </c>
      <c r="R64">
        <f t="shared" si="20"/>
        <v>0.23000000000000079</v>
      </c>
      <c r="S64">
        <f t="shared" si="21"/>
        <v>0.25500000000000078</v>
      </c>
      <c r="T64" s="7">
        <f t="shared" si="22"/>
        <v>0.23542814437806001</v>
      </c>
    </row>
    <row r="65" spans="1:20" x14ac:dyDescent="0.2">
      <c r="A65">
        <v>1</v>
      </c>
      <c r="B65" s="5">
        <v>43207</v>
      </c>
      <c r="C65" s="4">
        <v>911</v>
      </c>
      <c r="D65" s="19">
        <v>4</v>
      </c>
      <c r="E65" s="4">
        <v>0.01</v>
      </c>
      <c r="F65" s="4">
        <v>926</v>
      </c>
      <c r="G65" s="6">
        <f t="shared" si="0"/>
        <v>0.39305555555555555</v>
      </c>
      <c r="H65" s="4">
        <v>930</v>
      </c>
      <c r="I65" s="1">
        <f t="shared" si="5"/>
        <v>0.39583333333333331</v>
      </c>
      <c r="J65" s="1" t="str">
        <f t="shared" si="1"/>
        <v/>
      </c>
      <c r="K65">
        <f t="shared" si="13"/>
        <v>11.999999999999957</v>
      </c>
      <c r="L65">
        <f t="shared" si="16"/>
        <v>3.9999999999999858</v>
      </c>
      <c r="M65">
        <f t="shared" si="14"/>
        <v>1</v>
      </c>
      <c r="N65">
        <f t="shared" ca="1" si="15"/>
        <v>911</v>
      </c>
      <c r="O65" t="str">
        <f t="shared" si="17"/>
        <v/>
      </c>
      <c r="P65">
        <f t="shared" si="18"/>
        <v>600.0599999999979</v>
      </c>
      <c r="Q65" s="7">
        <f t="shared" si="19"/>
        <v>130.27672998597731</v>
      </c>
      <c r="R65">
        <f t="shared" si="20"/>
        <v>3.9999999999999862E-2</v>
      </c>
      <c r="S65">
        <f t="shared" si="21"/>
        <v>600.09999999999786</v>
      </c>
      <c r="T65" s="7">
        <f t="shared" si="22"/>
        <v>130.3167299859773</v>
      </c>
    </row>
    <row r="66" spans="1:20" x14ac:dyDescent="0.2">
      <c r="B66" s="5"/>
      <c r="C66" s="4"/>
      <c r="D66" s="19"/>
      <c r="E66" s="4">
        <v>100</v>
      </c>
      <c r="F66" s="4">
        <v>942</v>
      </c>
      <c r="G66" s="6">
        <f t="shared" si="0"/>
        <v>0.40416666666666662</v>
      </c>
      <c r="H66" s="4">
        <v>1132</v>
      </c>
      <c r="I66" s="1">
        <f t="shared" si="5"/>
        <v>0.48055555555555557</v>
      </c>
      <c r="J66" s="1">
        <f t="shared" si="1"/>
        <v>0.48402777777777778</v>
      </c>
      <c r="K66" t="str">
        <f t="shared" si="13"/>
        <v/>
      </c>
      <c r="L66">
        <f t="shared" si="16"/>
        <v>110.00000000000009</v>
      </c>
      <c r="M66">
        <f t="shared" si="14"/>
        <v>2</v>
      </c>
      <c r="N66">
        <f t="shared" ca="1" si="15"/>
        <v>911</v>
      </c>
      <c r="O66">
        <f t="shared" ca="1" si="17"/>
        <v>145.99999999999997</v>
      </c>
      <c r="P66">
        <f t="shared" si="18"/>
        <v>250</v>
      </c>
      <c r="Q66" s="7">
        <f t="shared" si="19"/>
        <v>27.143420404993254</v>
      </c>
      <c r="R66">
        <f t="shared" si="20"/>
        <v>11000.000000000009</v>
      </c>
      <c r="S66">
        <f t="shared" si="21"/>
        <v>11250.000000000009</v>
      </c>
      <c r="T66" s="7">
        <f t="shared" si="22"/>
        <v>11027.143420405002</v>
      </c>
    </row>
    <row r="67" spans="1:20" x14ac:dyDescent="0.2">
      <c r="B67" s="5">
        <v>43207</v>
      </c>
      <c r="C67" s="4">
        <v>1309</v>
      </c>
      <c r="D67" s="19"/>
      <c r="E67" s="4">
        <v>0.01</v>
      </c>
      <c r="F67" s="4">
        <v>1329</v>
      </c>
      <c r="G67" s="6">
        <f t="shared" si="0"/>
        <v>0.56180555555555556</v>
      </c>
      <c r="H67" s="4">
        <v>1331</v>
      </c>
      <c r="I67" s="1">
        <f t="shared" si="5"/>
        <v>0.56319444444444444</v>
      </c>
      <c r="J67" s="1" t="str">
        <f t="shared" si="1"/>
        <v/>
      </c>
      <c r="K67">
        <f t="shared" si="13"/>
        <v>19.000000000000092</v>
      </c>
      <c r="L67">
        <f t="shared" si="16"/>
        <v>1.9999999999999929</v>
      </c>
      <c r="M67">
        <f t="shared" si="14"/>
        <v>1</v>
      </c>
      <c r="N67">
        <f t="shared" ca="1" si="15"/>
        <v>1309</v>
      </c>
      <c r="O67" t="str">
        <f t="shared" si="17"/>
        <v/>
      </c>
      <c r="P67">
        <f t="shared" si="18"/>
        <v>1710.0950000000082</v>
      </c>
      <c r="Q67" s="7">
        <f t="shared" si="19"/>
        <v>349.03047148617492</v>
      </c>
      <c r="R67">
        <f t="shared" si="20"/>
        <v>1.9999999999999931E-2</v>
      </c>
      <c r="S67">
        <f t="shared" si="21"/>
        <v>1710.1150000000082</v>
      </c>
      <c r="T67" s="7">
        <f t="shared" si="22"/>
        <v>349.0504714861749</v>
      </c>
    </row>
    <row r="68" spans="1:20" x14ac:dyDescent="0.2">
      <c r="B68" s="11"/>
      <c r="C68" s="4"/>
      <c r="D68" s="19"/>
      <c r="E68" s="4">
        <v>180</v>
      </c>
      <c r="F68" s="4">
        <v>1350</v>
      </c>
      <c r="G68" s="6">
        <f t="shared" si="0"/>
        <v>0.57638888888888895</v>
      </c>
      <c r="H68" s="4">
        <v>1512</v>
      </c>
      <c r="I68" s="1">
        <f t="shared" si="5"/>
        <v>0.6333333333333333</v>
      </c>
      <c r="J68" s="1">
        <f t="shared" si="1"/>
        <v>0.63680555555555551</v>
      </c>
      <c r="K68" t="str">
        <f t="shared" si="13"/>
        <v/>
      </c>
      <c r="L68">
        <f t="shared" si="16"/>
        <v>81.999999999999872</v>
      </c>
      <c r="M68">
        <f t="shared" si="14"/>
        <v>2</v>
      </c>
      <c r="N68">
        <f t="shared" ca="1" si="15"/>
        <v>1309</v>
      </c>
      <c r="O68">
        <f t="shared" ca="1" si="17"/>
        <v>127.99999999999986</v>
      </c>
      <c r="P68">
        <f t="shared" si="18"/>
        <v>450</v>
      </c>
      <c r="Q68" s="7">
        <f t="shared" si="19"/>
        <v>47.347346607878421</v>
      </c>
      <c r="R68">
        <f t="shared" si="20"/>
        <v>14759.999999999976</v>
      </c>
      <c r="S68">
        <f t="shared" si="21"/>
        <v>15209.999999999976</v>
      </c>
      <c r="T68" s="7">
        <f t="shared" si="22"/>
        <v>14807.347346607854</v>
      </c>
    </row>
    <row r="69" spans="1:20" x14ac:dyDescent="0.2">
      <c r="A69">
        <v>1</v>
      </c>
      <c r="B69" s="5">
        <v>43209</v>
      </c>
      <c r="C69" s="4">
        <v>1040</v>
      </c>
      <c r="D69" s="19" t="s">
        <v>44</v>
      </c>
      <c r="E69" s="4">
        <v>0.01</v>
      </c>
      <c r="F69" s="4">
        <v>1058</v>
      </c>
      <c r="G69" s="6">
        <f t="shared" si="0"/>
        <v>0.45694444444444443</v>
      </c>
      <c r="H69" s="4">
        <v>1101</v>
      </c>
      <c r="I69" s="1">
        <f t="shared" si="5"/>
        <v>0.45902777777777781</v>
      </c>
      <c r="J69" s="1" t="str">
        <f t="shared" si="1"/>
        <v/>
      </c>
      <c r="K69">
        <f t="shared" si="13"/>
        <v>10.999999999999881</v>
      </c>
      <c r="L69">
        <f t="shared" si="16"/>
        <v>3.0000000000000693</v>
      </c>
      <c r="M69">
        <f t="shared" si="14"/>
        <v>1</v>
      </c>
      <c r="N69">
        <f t="shared" ca="1" si="15"/>
        <v>1040</v>
      </c>
      <c r="O69" t="str">
        <f t="shared" si="17"/>
        <v/>
      </c>
      <c r="P69">
        <f t="shared" si="18"/>
        <v>550.05499999999404</v>
      </c>
      <c r="Q69" s="7">
        <f t="shared" si="19"/>
        <v>119.42033582047831</v>
      </c>
      <c r="R69">
        <f t="shared" si="20"/>
        <v>3.0000000000000693E-2</v>
      </c>
      <c r="S69">
        <f t="shared" si="21"/>
        <v>550.08499999999401</v>
      </c>
      <c r="T69" s="7">
        <f t="shared" si="22"/>
        <v>119.45033582047832</v>
      </c>
    </row>
    <row r="70" spans="1:20" x14ac:dyDescent="0.2">
      <c r="B70" s="5"/>
      <c r="C70" s="4"/>
      <c r="D70" s="19"/>
      <c r="E70" s="4">
        <v>100</v>
      </c>
      <c r="F70" s="4">
        <v>1112</v>
      </c>
      <c r="G70" s="6">
        <f t="shared" si="0"/>
        <v>0.46666666666666662</v>
      </c>
      <c r="H70" s="4">
        <v>1127</v>
      </c>
      <c r="I70" s="1">
        <f t="shared" si="5"/>
        <v>0.4770833333333333</v>
      </c>
      <c r="J70" s="1">
        <f t="shared" si="1"/>
        <v>0.48055555555555551</v>
      </c>
      <c r="K70" t="str">
        <f t="shared" si="13"/>
        <v/>
      </c>
      <c r="L70">
        <f t="shared" si="16"/>
        <v>15.000000000000027</v>
      </c>
      <c r="M70">
        <f t="shared" si="14"/>
        <v>2</v>
      </c>
      <c r="N70">
        <f t="shared" ca="1" si="15"/>
        <v>1040</v>
      </c>
      <c r="O70">
        <f t="shared" ca="1" si="17"/>
        <v>51.999999999999972</v>
      </c>
      <c r="P70">
        <f t="shared" si="18"/>
        <v>250</v>
      </c>
      <c r="Q70" s="7">
        <f t="shared" si="19"/>
        <v>27.143420404993254</v>
      </c>
      <c r="R70">
        <f t="shared" si="20"/>
        <v>1500.0000000000027</v>
      </c>
      <c r="S70">
        <f t="shared" si="21"/>
        <v>1750.0000000000027</v>
      </c>
      <c r="T70" s="7">
        <f t="shared" si="22"/>
        <v>1527.143420404996</v>
      </c>
    </row>
    <row r="71" spans="1:20" x14ac:dyDescent="0.2">
      <c r="A71">
        <v>1</v>
      </c>
      <c r="B71" s="5">
        <v>43213</v>
      </c>
      <c r="C71" s="4">
        <v>844</v>
      </c>
      <c r="D71" s="19">
        <v>4</v>
      </c>
      <c r="E71" s="4">
        <v>0.01</v>
      </c>
      <c r="F71" s="4">
        <v>858</v>
      </c>
      <c r="G71" s="6">
        <f t="shared" si="0"/>
        <v>0.37361111111111112</v>
      </c>
      <c r="H71" s="4">
        <v>913</v>
      </c>
      <c r="I71" s="1">
        <f t="shared" si="5"/>
        <v>0.3840277777777778</v>
      </c>
      <c r="J71" s="1" t="str">
        <f t="shared" si="1"/>
        <v/>
      </c>
      <c r="K71">
        <f t="shared" si="13"/>
        <v>11.999999999999957</v>
      </c>
      <c r="L71">
        <f t="shared" si="16"/>
        <v>15.000000000000027</v>
      </c>
      <c r="M71">
        <f t="shared" si="14"/>
        <v>1</v>
      </c>
      <c r="N71">
        <f t="shared" ca="1" si="15"/>
        <v>844</v>
      </c>
      <c r="O71" t="str">
        <f t="shared" si="17"/>
        <v/>
      </c>
      <c r="P71">
        <f t="shared" si="18"/>
        <v>600.0599999999979</v>
      </c>
      <c r="Q71" s="7">
        <f t="shared" si="19"/>
        <v>130.27672998597731</v>
      </c>
      <c r="R71">
        <f t="shared" si="20"/>
        <v>0.15000000000000027</v>
      </c>
      <c r="S71">
        <f t="shared" si="21"/>
        <v>600.20999999999788</v>
      </c>
      <c r="T71" s="7">
        <f t="shared" si="22"/>
        <v>130.42672998597732</v>
      </c>
    </row>
    <row r="72" spans="1:20" x14ac:dyDescent="0.2">
      <c r="B72" s="5"/>
      <c r="C72" s="4"/>
      <c r="D72" s="19"/>
      <c r="E72" s="4">
        <v>100</v>
      </c>
      <c r="F72" s="4">
        <v>925</v>
      </c>
      <c r="G72" s="6">
        <f t="shared" si="0"/>
        <v>0.3923611111111111</v>
      </c>
      <c r="H72" s="4">
        <v>1006</v>
      </c>
      <c r="I72" s="1">
        <f t="shared" si="5"/>
        <v>0.42083333333333334</v>
      </c>
      <c r="J72" s="1">
        <f t="shared" si="1"/>
        <v>0.42430555555555555</v>
      </c>
      <c r="K72" t="str">
        <f t="shared" si="13"/>
        <v/>
      </c>
      <c r="L72">
        <f t="shared" si="16"/>
        <v>41.000000000000014</v>
      </c>
      <c r="M72">
        <f t="shared" si="14"/>
        <v>2</v>
      </c>
      <c r="N72">
        <f t="shared" ca="1" si="15"/>
        <v>844</v>
      </c>
      <c r="O72">
        <f t="shared" ca="1" si="17"/>
        <v>87.000000000000014</v>
      </c>
      <c r="P72">
        <f t="shared" si="18"/>
        <v>250</v>
      </c>
      <c r="Q72" s="7">
        <f t="shared" si="19"/>
        <v>27.143420404993254</v>
      </c>
      <c r="R72">
        <f t="shared" si="20"/>
        <v>4100.0000000000018</v>
      </c>
      <c r="S72">
        <f t="shared" si="21"/>
        <v>4350.0000000000018</v>
      </c>
      <c r="T72" s="7">
        <f t="shared" si="22"/>
        <v>4127.1434204049947</v>
      </c>
    </row>
    <row r="73" spans="1:20" x14ac:dyDescent="0.2">
      <c r="B73" s="5">
        <v>43213</v>
      </c>
      <c r="C73">
        <v>1319</v>
      </c>
      <c r="D73" s="19"/>
      <c r="E73" s="4">
        <v>15</v>
      </c>
      <c r="F73" s="4">
        <v>1345</v>
      </c>
      <c r="G73" s="6">
        <f t="shared" si="0"/>
        <v>0.57291666666666663</v>
      </c>
      <c r="H73" s="4">
        <v>1348</v>
      </c>
      <c r="I73" s="1">
        <f t="shared" si="5"/>
        <v>0.57500000000000007</v>
      </c>
      <c r="J73" s="1">
        <f t="shared" si="1"/>
        <v>0.57847222222222228</v>
      </c>
      <c r="K73" t="str">
        <f t="shared" si="13"/>
        <v/>
      </c>
      <c r="L73">
        <f t="shared" si="16"/>
        <v>3.0000000000001492</v>
      </c>
      <c r="M73">
        <f t="shared" si="14"/>
        <v>1</v>
      </c>
      <c r="N73">
        <f t="shared" ca="1" si="15"/>
        <v>1319</v>
      </c>
      <c r="O73">
        <f t="shared" ca="1" si="17"/>
        <v>34.000000000000043</v>
      </c>
      <c r="P73">
        <f t="shared" si="18"/>
        <v>37.5</v>
      </c>
      <c r="Q73" s="7">
        <f t="shared" si="19"/>
        <v>4.5389758306902523</v>
      </c>
      <c r="R73">
        <f t="shared" si="20"/>
        <v>45.000000000002238</v>
      </c>
      <c r="S73">
        <f t="shared" si="21"/>
        <v>82.500000000002245</v>
      </c>
      <c r="T73" s="7">
        <f t="shared" si="22"/>
        <v>49.538975830692493</v>
      </c>
    </row>
    <row r="74" spans="1:20" x14ac:dyDescent="0.2">
      <c r="B74" s="5">
        <v>43213</v>
      </c>
      <c r="C74" s="4">
        <v>1355</v>
      </c>
      <c r="D74" s="19"/>
      <c r="E74" s="4">
        <v>0.01</v>
      </c>
      <c r="F74" s="4">
        <v>1424</v>
      </c>
      <c r="G74" s="6">
        <f t="shared" si="0"/>
        <v>0.6</v>
      </c>
      <c r="H74" s="4">
        <v>1433</v>
      </c>
      <c r="I74" s="1">
        <f t="shared" si="5"/>
        <v>0.60625000000000007</v>
      </c>
      <c r="J74" s="1" t="str">
        <f t="shared" si="1"/>
        <v/>
      </c>
      <c r="K74">
        <f t="shared" si="13"/>
        <v>8.9999999999998082</v>
      </c>
      <c r="L74">
        <f t="shared" si="16"/>
        <v>9.0000000000001279</v>
      </c>
      <c r="M74">
        <f t="shared" si="14"/>
        <v>1</v>
      </c>
      <c r="N74">
        <f t="shared" ca="1" si="15"/>
        <v>1355</v>
      </c>
      <c r="O74" t="str">
        <f t="shared" si="17"/>
        <v/>
      </c>
      <c r="P74">
        <f t="shared" si="18"/>
        <v>4.9949999999998935</v>
      </c>
      <c r="Q74" s="7">
        <f t="shared" si="19"/>
        <v>2.087064732809262</v>
      </c>
      <c r="R74">
        <f t="shared" si="20"/>
        <v>9.0000000000001287E-2</v>
      </c>
      <c r="S74">
        <f t="shared" si="21"/>
        <v>5.0849999999998952</v>
      </c>
      <c r="T74" s="7">
        <f t="shared" si="22"/>
        <v>2.1770647328092632</v>
      </c>
    </row>
    <row r="75" spans="1:20" x14ac:dyDescent="0.2">
      <c r="B75" s="5"/>
      <c r="C75" s="4"/>
      <c r="D75" s="19"/>
      <c r="E75" s="4">
        <v>1.1000000000000001</v>
      </c>
      <c r="F75" s="4">
        <v>1442</v>
      </c>
      <c r="G75" s="6">
        <f t="shared" si="0"/>
        <v>0.61249999999999993</v>
      </c>
      <c r="H75" s="4">
        <v>1448</v>
      </c>
      <c r="I75" s="1">
        <f t="shared" si="5"/>
        <v>0.6166666666666667</v>
      </c>
      <c r="J75" s="1" t="str">
        <f t="shared" si="1"/>
        <v/>
      </c>
      <c r="K75">
        <f t="shared" si="13"/>
        <v>9.9999999999999645</v>
      </c>
      <c r="L75">
        <f t="shared" si="16"/>
        <v>6.0000000000001386</v>
      </c>
      <c r="M75">
        <f t="shared" si="14"/>
        <v>2</v>
      </c>
      <c r="N75">
        <f t="shared" ca="1" si="15"/>
        <v>1355</v>
      </c>
      <c r="O75" t="str">
        <f t="shared" si="17"/>
        <v/>
      </c>
      <c r="P75">
        <f t="shared" si="18"/>
        <v>5.5349999999999806</v>
      </c>
      <c r="Q75" s="7">
        <f t="shared" si="19"/>
        <v>2.1613547752855782</v>
      </c>
      <c r="R75">
        <f t="shared" si="20"/>
        <v>6.6000000000001533</v>
      </c>
      <c r="S75">
        <f t="shared" si="21"/>
        <v>12.135000000000133</v>
      </c>
      <c r="T75" s="7">
        <f t="shared" si="22"/>
        <v>8.7613547752857315</v>
      </c>
    </row>
    <row r="76" spans="1:20" x14ac:dyDescent="0.2">
      <c r="B76" s="5"/>
      <c r="C76" s="4"/>
      <c r="D76" s="19"/>
      <c r="E76" s="4">
        <v>7.0000000000000001E-3</v>
      </c>
      <c r="F76" s="4">
        <v>1458</v>
      </c>
      <c r="G76" s="6">
        <f t="shared" si="0"/>
        <v>0.62361111111111112</v>
      </c>
      <c r="H76" s="4">
        <v>1503</v>
      </c>
      <c r="I76" s="1">
        <f t="shared" si="5"/>
        <v>0.62708333333333333</v>
      </c>
      <c r="J76" s="1">
        <f t="shared" si="1"/>
        <v>0.63055555555555554</v>
      </c>
      <c r="K76" t="str">
        <f t="shared" si="13"/>
        <v/>
      </c>
      <c r="L76">
        <f t="shared" si="16"/>
        <v>4.9999999999999822</v>
      </c>
      <c r="M76">
        <f t="shared" si="14"/>
        <v>3</v>
      </c>
      <c r="N76">
        <f t="shared" ca="1" si="15"/>
        <v>1355</v>
      </c>
      <c r="O76">
        <f t="shared" ca="1" si="17"/>
        <v>73.000000000000057</v>
      </c>
      <c r="P76">
        <f t="shared" si="18"/>
        <v>1.7500000000000002E-2</v>
      </c>
      <c r="Q76" s="7">
        <f t="shared" si="19"/>
        <v>3.9526049426535596E-3</v>
      </c>
      <c r="R76">
        <f t="shared" si="20"/>
        <v>3.4999999999999878E-2</v>
      </c>
      <c r="S76">
        <f t="shared" si="21"/>
        <v>5.249999999999988E-2</v>
      </c>
      <c r="T76" s="7">
        <f t="shared" si="22"/>
        <v>3.8952604942653436E-2</v>
      </c>
    </row>
    <row r="77" spans="1:20" x14ac:dyDescent="0.2">
      <c r="A77">
        <v>1</v>
      </c>
      <c r="B77" s="5">
        <v>43214</v>
      </c>
      <c r="C77" s="4">
        <v>846</v>
      </c>
      <c r="D77" s="19" t="s">
        <v>40</v>
      </c>
      <c r="E77" s="4">
        <v>0.01</v>
      </c>
      <c r="F77" s="4">
        <v>926</v>
      </c>
      <c r="G77" s="6">
        <f t="shared" si="0"/>
        <v>0.39305555555555555</v>
      </c>
      <c r="H77" s="4">
        <v>934</v>
      </c>
      <c r="I77" s="1">
        <f t="shared" si="5"/>
        <v>0.39861111111111108</v>
      </c>
      <c r="J77" s="1" t="str">
        <f t="shared" si="1"/>
        <v/>
      </c>
      <c r="K77">
        <f t="shared" si="13"/>
        <v>9.000000000000048</v>
      </c>
      <c r="L77">
        <f t="shared" si="16"/>
        <v>7.9999999999999716</v>
      </c>
      <c r="M77">
        <f t="shared" si="14"/>
        <v>1</v>
      </c>
      <c r="N77">
        <f t="shared" ca="1" si="15"/>
        <v>846</v>
      </c>
      <c r="O77" t="str">
        <f t="shared" si="17"/>
        <v/>
      </c>
      <c r="P77">
        <f t="shared" si="18"/>
        <v>4.9950000000000268</v>
      </c>
      <c r="Q77" s="7">
        <f t="shared" si="19"/>
        <v>2.0870647328093179</v>
      </c>
      <c r="R77">
        <f t="shared" si="20"/>
        <v>7.9999999999999724E-2</v>
      </c>
      <c r="S77">
        <f t="shared" si="21"/>
        <v>5.0750000000000268</v>
      </c>
      <c r="T77" s="7">
        <f t="shared" si="22"/>
        <v>2.1670647328093176</v>
      </c>
    </row>
    <row r="78" spans="1:20" x14ac:dyDescent="0.2">
      <c r="B78" s="5"/>
      <c r="C78" s="4"/>
      <c r="D78" s="19"/>
      <c r="E78" s="4">
        <v>1.1000000000000001</v>
      </c>
      <c r="F78" s="4">
        <v>943</v>
      </c>
      <c r="G78" s="6">
        <f t="shared" si="0"/>
        <v>0.40486111111111112</v>
      </c>
      <c r="H78" s="4">
        <v>949</v>
      </c>
      <c r="I78" s="1">
        <f t="shared" si="5"/>
        <v>0.40902777777777777</v>
      </c>
      <c r="J78" s="1" t="str">
        <f t="shared" si="1"/>
        <v/>
      </c>
      <c r="K78">
        <f t="shared" si="13"/>
        <v>9.9999999999999645</v>
      </c>
      <c r="L78">
        <f t="shared" si="16"/>
        <v>5.9999999999999787</v>
      </c>
      <c r="M78">
        <f t="shared" si="14"/>
        <v>2</v>
      </c>
      <c r="N78">
        <f t="shared" ca="1" si="15"/>
        <v>846</v>
      </c>
      <c r="O78" t="str">
        <f t="shared" si="17"/>
        <v/>
      </c>
      <c r="P78">
        <f t="shared" si="18"/>
        <v>5.5349999999999806</v>
      </c>
      <c r="Q78" s="7">
        <f t="shared" si="19"/>
        <v>2.1613547752855782</v>
      </c>
      <c r="R78">
        <f t="shared" si="20"/>
        <v>6.5999999999999774</v>
      </c>
      <c r="S78">
        <f t="shared" si="21"/>
        <v>12.134999999999959</v>
      </c>
      <c r="T78" s="7">
        <f t="shared" si="22"/>
        <v>8.7613547752855556</v>
      </c>
    </row>
    <row r="79" spans="1:20" x14ac:dyDescent="0.2">
      <c r="B79" s="5"/>
      <c r="C79" s="4"/>
      <c r="D79" s="19"/>
      <c r="E79" s="4">
        <v>7.0000000000000001E-3</v>
      </c>
      <c r="F79" s="4">
        <v>959</v>
      </c>
      <c r="G79" s="6">
        <f t="shared" si="0"/>
        <v>0.41597222222222219</v>
      </c>
      <c r="H79" s="4">
        <v>1003</v>
      </c>
      <c r="I79" s="1">
        <f t="shared" si="5"/>
        <v>0.41875000000000001</v>
      </c>
      <c r="J79" s="1">
        <f t="shared" si="1"/>
        <v>0.42222222222222222</v>
      </c>
      <c r="K79" t="str">
        <f t="shared" si="13"/>
        <v/>
      </c>
      <c r="L79">
        <f t="shared" si="16"/>
        <v>4.0000000000000657</v>
      </c>
      <c r="M79">
        <f t="shared" si="14"/>
        <v>3</v>
      </c>
      <c r="N79">
        <f t="shared" ca="1" si="15"/>
        <v>846</v>
      </c>
      <c r="O79">
        <f t="shared" ca="1" si="17"/>
        <v>81.999999999999943</v>
      </c>
      <c r="P79">
        <f t="shared" si="18"/>
        <v>1.7500000000000002E-2</v>
      </c>
      <c r="Q79" s="7">
        <f t="shared" si="19"/>
        <v>3.9526049426535596E-3</v>
      </c>
      <c r="R79">
        <f t="shared" si="20"/>
        <v>2.8000000000000462E-2</v>
      </c>
      <c r="S79">
        <f t="shared" si="21"/>
        <v>4.5500000000000464E-2</v>
      </c>
      <c r="T79" s="7">
        <f t="shared" si="22"/>
        <v>3.195260494265402E-2</v>
      </c>
    </row>
    <row r="80" spans="1:20" x14ac:dyDescent="0.2">
      <c r="B80" s="5">
        <v>43214</v>
      </c>
      <c r="C80" s="4">
        <v>1351</v>
      </c>
      <c r="D80" s="19"/>
      <c r="E80" s="4">
        <v>0.01</v>
      </c>
      <c r="F80" s="4">
        <v>1421</v>
      </c>
      <c r="G80" s="6">
        <f t="shared" si="0"/>
        <v>0.59791666666666665</v>
      </c>
      <c r="H80" s="4">
        <v>1428</v>
      </c>
      <c r="I80" s="1">
        <f t="shared" si="5"/>
        <v>0.60277777777777775</v>
      </c>
      <c r="J80" s="1" t="str">
        <f t="shared" ref="J80:J143" si="38">IF(OR(B81&lt;&gt;"",E81=""),I80+TIME(0,5,0),"")</f>
        <v/>
      </c>
      <c r="K80">
        <f t="shared" si="13"/>
        <v>7.9999999999999716</v>
      </c>
      <c r="L80">
        <f t="shared" si="16"/>
        <v>6.9999999999999751</v>
      </c>
      <c r="M80">
        <f t="shared" si="14"/>
        <v>1</v>
      </c>
      <c r="N80">
        <f t="shared" ca="1" si="15"/>
        <v>1351</v>
      </c>
      <c r="O80" t="str">
        <f t="shared" si="17"/>
        <v/>
      </c>
      <c r="P80">
        <f t="shared" si="18"/>
        <v>4.4399999999999844</v>
      </c>
      <c r="Q80" s="7">
        <f t="shared" si="19"/>
        <v>1.8551686513860439</v>
      </c>
      <c r="R80">
        <f t="shared" si="20"/>
        <v>6.9999999999999757E-2</v>
      </c>
      <c r="S80">
        <f t="shared" si="21"/>
        <v>4.5099999999999838</v>
      </c>
      <c r="T80" s="7">
        <f t="shared" si="22"/>
        <v>1.9251686513860438</v>
      </c>
    </row>
    <row r="81" spans="1:20" x14ac:dyDescent="0.2">
      <c r="B81" s="5"/>
      <c r="C81" s="4"/>
      <c r="D81" s="19"/>
      <c r="E81" s="4">
        <v>1.1000000000000001</v>
      </c>
      <c r="F81" s="4">
        <v>1436</v>
      </c>
      <c r="G81" s="6">
        <f t="shared" si="0"/>
        <v>0.60833333333333328</v>
      </c>
      <c r="H81" s="4">
        <v>1446</v>
      </c>
      <c r="I81" s="1">
        <f t="shared" si="5"/>
        <v>0.61527777777777781</v>
      </c>
      <c r="J81" s="1" t="str">
        <f t="shared" si="38"/>
        <v/>
      </c>
      <c r="K81">
        <f t="shared" si="13"/>
        <v>9.9999999999999645</v>
      </c>
      <c r="L81">
        <f t="shared" si="16"/>
        <v>10.000000000000124</v>
      </c>
      <c r="M81">
        <f t="shared" si="14"/>
        <v>2</v>
      </c>
      <c r="N81">
        <f t="shared" ca="1" si="15"/>
        <v>1351</v>
      </c>
      <c r="O81" t="str">
        <f t="shared" si="17"/>
        <v/>
      </c>
      <c r="P81">
        <f t="shared" si="18"/>
        <v>5.5349999999999806</v>
      </c>
      <c r="Q81" s="7">
        <f t="shared" si="19"/>
        <v>2.1613547752855782</v>
      </c>
      <c r="R81">
        <f t="shared" si="20"/>
        <v>11.000000000000139</v>
      </c>
      <c r="S81">
        <f t="shared" si="21"/>
        <v>16.535000000000117</v>
      </c>
      <c r="T81" s="7">
        <f t="shared" si="22"/>
        <v>13.161354775285716</v>
      </c>
    </row>
    <row r="82" spans="1:20" x14ac:dyDescent="0.2">
      <c r="B82" s="5"/>
      <c r="C82" s="4"/>
      <c r="D82" s="19"/>
      <c r="E82" s="4">
        <v>7.0000000000000001E-3</v>
      </c>
      <c r="F82" s="4">
        <v>1456</v>
      </c>
      <c r="G82" s="6">
        <f t="shared" ref="G82:G145" si="39">VALUE(CONCATENATE(LEFT(F82,LEN(F82)-2),":",RIGHT(F82,2)))</f>
        <v>0.62222222222222223</v>
      </c>
      <c r="H82" s="4">
        <v>1509</v>
      </c>
      <c r="I82" s="1">
        <f t="shared" ref="I82:I145" si="40">VALUE(CONCATENATE(LEFT(H82,LEN(H82)-2),":",RIGHT(H82,2)))</f>
        <v>0.63124999999999998</v>
      </c>
      <c r="J82" s="1">
        <f t="shared" si="38"/>
        <v>0.63472222222222219</v>
      </c>
      <c r="K82" t="str">
        <f t="shared" si="13"/>
        <v/>
      </c>
      <c r="L82">
        <f t="shared" si="16"/>
        <v>12.999999999999954</v>
      </c>
      <c r="M82">
        <f t="shared" si="14"/>
        <v>3</v>
      </c>
      <c r="N82">
        <f t="shared" ca="1" si="15"/>
        <v>1351</v>
      </c>
      <c r="O82">
        <f t="shared" ca="1" si="17"/>
        <v>83.000000000000028</v>
      </c>
      <c r="P82">
        <f t="shared" si="18"/>
        <v>1.7500000000000002E-2</v>
      </c>
      <c r="Q82" s="7">
        <f t="shared" si="19"/>
        <v>3.9526049426535596E-3</v>
      </c>
      <c r="R82">
        <f t="shared" si="20"/>
        <v>9.0999999999999678E-2</v>
      </c>
      <c r="S82">
        <f t="shared" si="21"/>
        <v>0.10849999999999968</v>
      </c>
      <c r="T82" s="7">
        <f t="shared" si="22"/>
        <v>9.4952604942653243E-2</v>
      </c>
    </row>
    <row r="83" spans="1:20" x14ac:dyDescent="0.2">
      <c r="A83">
        <v>1</v>
      </c>
      <c r="B83" s="5">
        <v>43215</v>
      </c>
      <c r="C83" s="4">
        <v>844</v>
      </c>
      <c r="D83" s="19">
        <v>4</v>
      </c>
      <c r="E83" s="4">
        <v>0.01</v>
      </c>
      <c r="F83" s="4">
        <v>859</v>
      </c>
      <c r="G83" s="6">
        <f t="shared" si="39"/>
        <v>0.3743055555555555</v>
      </c>
      <c r="H83" s="4">
        <v>901</v>
      </c>
      <c r="I83" s="1">
        <f t="shared" si="40"/>
        <v>0.3756944444444445</v>
      </c>
      <c r="J83" s="1" t="str">
        <f t="shared" si="38"/>
        <v/>
      </c>
      <c r="K83">
        <f t="shared" si="13"/>
        <v>9.9999999999999645</v>
      </c>
      <c r="L83">
        <f t="shared" si="16"/>
        <v>2.0000000000001528</v>
      </c>
      <c r="M83">
        <f t="shared" si="14"/>
        <v>1</v>
      </c>
      <c r="N83">
        <f t="shared" ca="1" si="15"/>
        <v>844</v>
      </c>
      <c r="O83" t="str">
        <f t="shared" si="17"/>
        <v/>
      </c>
      <c r="P83">
        <f t="shared" si="18"/>
        <v>500.04999999999825</v>
      </c>
      <c r="Q83" s="7">
        <f t="shared" si="19"/>
        <v>108.56394165498108</v>
      </c>
      <c r="R83">
        <f t="shared" si="20"/>
        <v>2.0000000000001527E-2</v>
      </c>
      <c r="S83">
        <f t="shared" si="21"/>
        <v>500.06999999999823</v>
      </c>
      <c r="T83" s="7">
        <f t="shared" si="22"/>
        <v>108.58394165498107</v>
      </c>
    </row>
    <row r="84" spans="1:20" x14ac:dyDescent="0.2">
      <c r="B84" s="5"/>
      <c r="C84" s="4"/>
      <c r="D84" s="19"/>
      <c r="E84" s="4">
        <v>100</v>
      </c>
      <c r="F84" s="4">
        <v>911</v>
      </c>
      <c r="G84" s="6">
        <f t="shared" si="39"/>
        <v>0.38263888888888892</v>
      </c>
      <c r="H84" s="4">
        <v>959</v>
      </c>
      <c r="I84" s="1">
        <f t="shared" si="40"/>
        <v>0.41597222222222219</v>
      </c>
      <c r="J84" s="1" t="str">
        <f t="shared" si="38"/>
        <v/>
      </c>
      <c r="K84">
        <f t="shared" si="13"/>
        <v>4.0000000000000657</v>
      </c>
      <c r="L84">
        <f t="shared" si="16"/>
        <v>47.999999999999908</v>
      </c>
      <c r="M84">
        <f t="shared" si="14"/>
        <v>2</v>
      </c>
      <c r="N84">
        <f t="shared" ca="1" si="15"/>
        <v>844</v>
      </c>
      <c r="O84" t="str">
        <f t="shared" si="17"/>
        <v/>
      </c>
      <c r="P84">
        <f t="shared" si="18"/>
        <v>560.00000000000921</v>
      </c>
      <c r="Q84" s="7">
        <f t="shared" si="19"/>
        <v>544.41521308231154</v>
      </c>
      <c r="R84">
        <f t="shared" si="20"/>
        <v>4799.9999999999909</v>
      </c>
      <c r="S84">
        <f t="shared" si="21"/>
        <v>5360</v>
      </c>
      <c r="T84" s="7">
        <f t="shared" si="22"/>
        <v>5344.4152130823022</v>
      </c>
    </row>
    <row r="85" spans="1:20" x14ac:dyDescent="0.2">
      <c r="B85" s="5"/>
      <c r="C85" s="4"/>
      <c r="D85" s="19"/>
      <c r="E85" s="4">
        <v>180</v>
      </c>
      <c r="F85" s="4">
        <v>1003</v>
      </c>
      <c r="G85" s="6">
        <f t="shared" si="39"/>
        <v>0.41875000000000001</v>
      </c>
      <c r="H85" s="4">
        <v>1057</v>
      </c>
      <c r="I85" s="1">
        <f t="shared" si="40"/>
        <v>0.45624999999999999</v>
      </c>
      <c r="J85" s="1">
        <f t="shared" si="38"/>
        <v>0.4597222222222222</v>
      </c>
      <c r="K85" t="str">
        <f t="shared" si="13"/>
        <v/>
      </c>
      <c r="L85">
        <f t="shared" si="16"/>
        <v>53.999999999999972</v>
      </c>
      <c r="M85">
        <f t="shared" si="14"/>
        <v>3</v>
      </c>
      <c r="N85">
        <f t="shared" ca="1" si="15"/>
        <v>844</v>
      </c>
      <c r="O85">
        <f t="shared" ca="1" si="17"/>
        <v>138</v>
      </c>
      <c r="P85">
        <f t="shared" si="18"/>
        <v>450</v>
      </c>
      <c r="Q85" s="7">
        <f t="shared" si="19"/>
        <v>47.347346607878421</v>
      </c>
      <c r="R85">
        <f t="shared" si="20"/>
        <v>9719.9999999999945</v>
      </c>
      <c r="S85">
        <f t="shared" si="21"/>
        <v>10169.999999999995</v>
      </c>
      <c r="T85" s="7">
        <f t="shared" si="22"/>
        <v>9767.3473466078722</v>
      </c>
    </row>
    <row r="86" spans="1:20" x14ac:dyDescent="0.2">
      <c r="B86" s="11">
        <v>43215</v>
      </c>
      <c r="C86" s="4">
        <v>1315</v>
      </c>
      <c r="D86" s="19"/>
      <c r="E86" s="4">
        <v>0.1</v>
      </c>
      <c r="F86" s="4">
        <v>1336</v>
      </c>
      <c r="G86" s="6">
        <f t="shared" si="39"/>
        <v>0.56666666666666665</v>
      </c>
      <c r="H86" s="4">
        <v>1457</v>
      </c>
      <c r="I86" s="1">
        <f t="shared" si="40"/>
        <v>0.62291666666666667</v>
      </c>
      <c r="J86" s="1" t="str">
        <f t="shared" si="38"/>
        <v/>
      </c>
      <c r="K86">
        <f t="shared" si="13"/>
        <v>14.999999999999947</v>
      </c>
      <c r="L86">
        <f t="shared" si="16"/>
        <v>81.000000000000028</v>
      </c>
      <c r="M86">
        <f t="shared" si="14"/>
        <v>1</v>
      </c>
      <c r="N86">
        <f t="shared" ca="1" si="15"/>
        <v>1315</v>
      </c>
      <c r="O86" t="str">
        <f t="shared" si="17"/>
        <v/>
      </c>
      <c r="P86">
        <f t="shared" si="18"/>
        <v>750.74999999999727</v>
      </c>
      <c r="Q86" s="7">
        <f t="shared" si="19"/>
        <v>216.93040743399411</v>
      </c>
      <c r="R86">
        <f t="shared" si="20"/>
        <v>8.1000000000000032</v>
      </c>
      <c r="S86">
        <f t="shared" si="21"/>
        <v>758.84999999999729</v>
      </c>
      <c r="T86" s="7">
        <f t="shared" si="22"/>
        <v>225.0304074339941</v>
      </c>
    </row>
    <row r="87" spans="1:20" x14ac:dyDescent="0.2">
      <c r="B87" s="5"/>
      <c r="C87" s="4"/>
      <c r="D87" s="19"/>
      <c r="E87" s="4">
        <v>100</v>
      </c>
      <c r="F87" s="4">
        <v>1512</v>
      </c>
      <c r="G87" s="6">
        <f t="shared" si="39"/>
        <v>0.6333333333333333</v>
      </c>
      <c r="H87" s="4">
        <v>1515</v>
      </c>
      <c r="I87" s="1">
        <f t="shared" si="40"/>
        <v>0.63541666666666663</v>
      </c>
      <c r="J87" s="1" t="str">
        <f t="shared" si="38"/>
        <v/>
      </c>
      <c r="K87">
        <f t="shared" si="13"/>
        <v>5.0000000000001421</v>
      </c>
      <c r="L87">
        <f t="shared" si="16"/>
        <v>2.9999999999999893</v>
      </c>
      <c r="M87">
        <f t="shared" si="14"/>
        <v>2</v>
      </c>
      <c r="N87">
        <f t="shared" ca="1" si="15"/>
        <v>1315</v>
      </c>
      <c r="O87" t="str">
        <f t="shared" si="17"/>
        <v/>
      </c>
      <c r="P87">
        <f t="shared" si="18"/>
        <v>700.0000000000199</v>
      </c>
      <c r="Q87" s="7">
        <f t="shared" si="19"/>
        <v>680.51901635289767</v>
      </c>
      <c r="R87">
        <f t="shared" si="20"/>
        <v>299.99999999999892</v>
      </c>
      <c r="S87">
        <f t="shared" si="21"/>
        <v>1000.0000000000189</v>
      </c>
      <c r="T87" s="7">
        <f t="shared" si="22"/>
        <v>980.51901635289664</v>
      </c>
    </row>
    <row r="88" spans="1:20" x14ac:dyDescent="0.2">
      <c r="B88" s="5"/>
      <c r="C88" s="4"/>
      <c r="D88" s="19"/>
      <c r="E88" s="4">
        <v>180</v>
      </c>
      <c r="F88" s="4">
        <v>1520</v>
      </c>
      <c r="G88" s="6">
        <f t="shared" si="39"/>
        <v>0.63888888888888895</v>
      </c>
      <c r="H88" s="4">
        <v>1555</v>
      </c>
      <c r="I88" s="1">
        <f t="shared" si="40"/>
        <v>0.66319444444444442</v>
      </c>
      <c r="J88" s="1">
        <f t="shared" si="38"/>
        <v>0.66666666666666663</v>
      </c>
      <c r="K88" t="str">
        <f t="shared" si="13"/>
        <v/>
      </c>
      <c r="L88">
        <f t="shared" si="16"/>
        <v>34.999999999999872</v>
      </c>
      <c r="M88">
        <f t="shared" si="14"/>
        <v>3</v>
      </c>
      <c r="N88">
        <f t="shared" ca="1" si="15"/>
        <v>1315</v>
      </c>
      <c r="O88">
        <f t="shared" ca="1" si="17"/>
        <v>164.99999999999989</v>
      </c>
      <c r="P88">
        <f t="shared" si="18"/>
        <v>450</v>
      </c>
      <c r="Q88" s="7">
        <f t="shared" si="19"/>
        <v>47.347346607878421</v>
      </c>
      <c r="R88">
        <f t="shared" si="20"/>
        <v>6299.9999999999773</v>
      </c>
      <c r="S88">
        <f t="shared" si="21"/>
        <v>6749.9999999999773</v>
      </c>
      <c r="T88" s="7">
        <f t="shared" si="22"/>
        <v>6347.3473466078558</v>
      </c>
    </row>
    <row r="89" spans="1:20" x14ac:dyDescent="0.2">
      <c r="A89">
        <v>1</v>
      </c>
      <c r="B89" s="5">
        <v>43216</v>
      </c>
      <c r="C89" s="4">
        <v>1432</v>
      </c>
      <c r="D89" s="19" t="s">
        <v>47</v>
      </c>
      <c r="E89" s="4">
        <v>0.01</v>
      </c>
      <c r="F89" s="4">
        <v>1446</v>
      </c>
      <c r="G89" s="6">
        <f t="shared" si="39"/>
        <v>0.61527777777777781</v>
      </c>
      <c r="H89" s="4">
        <v>1448</v>
      </c>
      <c r="I89" s="1">
        <f t="shared" si="40"/>
        <v>0.6166666666666667</v>
      </c>
      <c r="J89" s="1" t="str">
        <f t="shared" si="38"/>
        <v/>
      </c>
      <c r="K89">
        <f t="shared" si="13"/>
        <v>4.9999999999999822</v>
      </c>
      <c r="L89">
        <f t="shared" si="16"/>
        <v>1.9999999999999929</v>
      </c>
      <c r="M89">
        <f t="shared" si="14"/>
        <v>1</v>
      </c>
      <c r="N89">
        <f t="shared" ca="1" si="15"/>
        <v>1432</v>
      </c>
      <c r="O89" t="str">
        <f t="shared" si="17"/>
        <v/>
      </c>
      <c r="P89">
        <f t="shared" si="18"/>
        <v>0.27499999999999902</v>
      </c>
      <c r="Q89" s="7">
        <f t="shared" si="19"/>
        <v>0.19544015550863911</v>
      </c>
      <c r="R89">
        <f t="shared" si="20"/>
        <v>1.9999999999999931E-2</v>
      </c>
      <c r="S89">
        <f t="shared" si="21"/>
        <v>0.29499999999999893</v>
      </c>
      <c r="T89" s="7">
        <f t="shared" si="22"/>
        <v>0.21544015550863904</v>
      </c>
    </row>
    <row r="90" spans="1:20" x14ac:dyDescent="0.2">
      <c r="B90" s="5"/>
      <c r="C90" s="4"/>
      <c r="D90" s="21"/>
      <c r="E90" s="4">
        <v>0.1</v>
      </c>
      <c r="F90" s="4">
        <v>1453</v>
      </c>
      <c r="G90" s="6">
        <f t="shared" si="39"/>
        <v>0.62013888888888891</v>
      </c>
      <c r="H90" s="4">
        <v>1502</v>
      </c>
      <c r="I90" s="1">
        <f t="shared" si="40"/>
        <v>0.62638888888888888</v>
      </c>
      <c r="J90" s="1" t="str">
        <f t="shared" si="38"/>
        <v/>
      </c>
      <c r="K90">
        <f t="shared" si="13"/>
        <v>9.9999999999999645</v>
      </c>
      <c r="L90">
        <f t="shared" si="16"/>
        <v>8.999999999999968</v>
      </c>
      <c r="M90">
        <f t="shared" si="14"/>
        <v>2</v>
      </c>
      <c r="N90">
        <f t="shared" ca="1" si="15"/>
        <v>1432</v>
      </c>
      <c r="O90" t="str">
        <f t="shared" si="17"/>
        <v/>
      </c>
      <c r="P90">
        <f t="shared" si="18"/>
        <v>470.49999999999829</v>
      </c>
      <c r="Q90" s="7">
        <f t="shared" si="19"/>
        <v>137.16299252587532</v>
      </c>
      <c r="R90">
        <f t="shared" si="20"/>
        <v>0.8999999999999968</v>
      </c>
      <c r="S90">
        <f t="shared" si="21"/>
        <v>471.39999999999827</v>
      </c>
      <c r="T90" s="7">
        <f t="shared" si="22"/>
        <v>138.06299252587533</v>
      </c>
    </row>
    <row r="91" spans="1:20" x14ac:dyDescent="0.2">
      <c r="B91" s="5"/>
      <c r="C91" s="4"/>
      <c r="D91" s="19"/>
      <c r="E91" s="4">
        <v>94</v>
      </c>
      <c r="F91" s="4">
        <v>1512</v>
      </c>
      <c r="G91" s="6">
        <f t="shared" si="39"/>
        <v>0.6333333333333333</v>
      </c>
      <c r="H91" s="4">
        <v>1542</v>
      </c>
      <c r="I91" s="1">
        <f t="shared" si="40"/>
        <v>0.65416666666666667</v>
      </c>
      <c r="J91" s="1">
        <f t="shared" si="38"/>
        <v>0.65763888888888888</v>
      </c>
      <c r="K91" t="str">
        <f t="shared" si="13"/>
        <v/>
      </c>
      <c r="L91">
        <f t="shared" si="16"/>
        <v>30.000000000000053</v>
      </c>
      <c r="M91">
        <f t="shared" si="14"/>
        <v>3</v>
      </c>
      <c r="N91">
        <f t="shared" ca="1" si="15"/>
        <v>1432</v>
      </c>
      <c r="O91">
        <f t="shared" ca="1" si="17"/>
        <v>75.000000000000057</v>
      </c>
      <c r="P91">
        <f t="shared" si="18"/>
        <v>235</v>
      </c>
      <c r="Q91" s="7">
        <f t="shared" si="19"/>
        <v>25.600808798946993</v>
      </c>
      <c r="R91">
        <f t="shared" si="20"/>
        <v>2820.000000000005</v>
      </c>
      <c r="S91">
        <f t="shared" si="21"/>
        <v>3055.000000000005</v>
      </c>
      <c r="T91" s="7">
        <f t="shared" si="22"/>
        <v>2845.6008087989521</v>
      </c>
    </row>
    <row r="92" spans="1:20" x14ac:dyDescent="0.2">
      <c r="A92">
        <v>1</v>
      </c>
      <c r="B92" s="5">
        <v>43220</v>
      </c>
      <c r="C92" s="4">
        <v>1026</v>
      </c>
      <c r="D92" s="19" t="s">
        <v>48</v>
      </c>
      <c r="E92" s="4">
        <v>0.01</v>
      </c>
      <c r="F92" s="4">
        <v>1058</v>
      </c>
      <c r="G92" s="6">
        <f t="shared" si="39"/>
        <v>0.45694444444444443</v>
      </c>
      <c r="H92" s="4">
        <v>1101</v>
      </c>
      <c r="I92" s="1">
        <f t="shared" si="40"/>
        <v>0.45902777777777781</v>
      </c>
      <c r="J92" s="1" t="str">
        <f t="shared" si="38"/>
        <v/>
      </c>
      <c r="K92">
        <f t="shared" si="13"/>
        <v>9.9999999999999645</v>
      </c>
      <c r="L92">
        <f t="shared" si="16"/>
        <v>3.0000000000000693</v>
      </c>
      <c r="M92">
        <f t="shared" si="14"/>
        <v>1</v>
      </c>
      <c r="N92">
        <f t="shared" ca="1" si="15"/>
        <v>1026</v>
      </c>
      <c r="O92" t="str">
        <f t="shared" si="17"/>
        <v/>
      </c>
      <c r="P92">
        <f t="shared" si="18"/>
        <v>500.04999999999825</v>
      </c>
      <c r="Q92" s="7">
        <f t="shared" si="19"/>
        <v>108.56394165498108</v>
      </c>
      <c r="R92">
        <f t="shared" si="20"/>
        <v>3.0000000000000693E-2</v>
      </c>
      <c r="S92">
        <f t="shared" si="21"/>
        <v>500.07999999999822</v>
      </c>
      <c r="T92" s="7">
        <f t="shared" si="22"/>
        <v>108.59394165498108</v>
      </c>
    </row>
    <row r="93" spans="1:20" x14ac:dyDescent="0.2">
      <c r="B93" s="11"/>
      <c r="D93" s="19"/>
      <c r="E93" s="4">
        <v>100</v>
      </c>
      <c r="F93" s="4">
        <v>1111</v>
      </c>
      <c r="G93" s="6">
        <f t="shared" si="39"/>
        <v>0.46597222222222223</v>
      </c>
      <c r="H93" s="4">
        <v>1114</v>
      </c>
      <c r="I93" s="1">
        <f t="shared" si="40"/>
        <v>0.4680555555555555</v>
      </c>
      <c r="J93" s="1" t="str">
        <f t="shared" si="38"/>
        <v/>
      </c>
      <c r="K93">
        <f t="shared" si="13"/>
        <v>4.0000000000001457</v>
      </c>
      <c r="L93">
        <f t="shared" si="16"/>
        <v>2.9999999999999094</v>
      </c>
      <c r="M93">
        <f t="shared" si="14"/>
        <v>2</v>
      </c>
      <c r="N93">
        <f t="shared" ca="1" si="15"/>
        <v>1026</v>
      </c>
      <c r="O93" t="str">
        <f t="shared" si="17"/>
        <v/>
      </c>
      <c r="P93">
        <f t="shared" si="18"/>
        <v>600.00000000002183</v>
      </c>
      <c r="Q93" s="7">
        <f t="shared" si="19"/>
        <v>577.07802051834437</v>
      </c>
      <c r="R93">
        <f t="shared" si="20"/>
        <v>299.99999999999096</v>
      </c>
      <c r="S93">
        <f t="shared" si="21"/>
        <v>900.00000000001273</v>
      </c>
      <c r="T93" s="7">
        <f t="shared" si="22"/>
        <v>877.07802051833528</v>
      </c>
    </row>
    <row r="94" spans="1:20" x14ac:dyDescent="0.2">
      <c r="B94" s="11"/>
      <c r="D94" s="19"/>
      <c r="E94" s="4">
        <v>200</v>
      </c>
      <c r="F94" s="4">
        <v>1118</v>
      </c>
      <c r="G94" s="6">
        <f t="shared" si="39"/>
        <v>0.47083333333333338</v>
      </c>
      <c r="H94" s="4">
        <v>1148</v>
      </c>
      <c r="I94" s="1">
        <f t="shared" si="40"/>
        <v>0.4916666666666667</v>
      </c>
      <c r="J94" s="1">
        <f t="shared" si="38"/>
        <v>0.49513888888888891</v>
      </c>
      <c r="K94" t="str">
        <f t="shared" si="13"/>
        <v/>
      </c>
      <c r="L94">
        <f t="shared" si="16"/>
        <v>29.999999999999972</v>
      </c>
      <c r="M94">
        <f t="shared" si="14"/>
        <v>3</v>
      </c>
      <c r="N94">
        <f t="shared" ca="1" si="15"/>
        <v>1026</v>
      </c>
      <c r="O94">
        <f t="shared" ca="1" si="17"/>
        <v>87.000000000000014</v>
      </c>
      <c r="P94">
        <f t="shared" si="18"/>
        <v>500</v>
      </c>
      <c r="Q94" s="7">
        <f t="shared" si="19"/>
        <v>52.318172546220183</v>
      </c>
      <c r="R94">
        <f t="shared" si="20"/>
        <v>5999.9999999999945</v>
      </c>
      <c r="S94">
        <f t="shared" si="21"/>
        <v>6499.9999999999945</v>
      </c>
      <c r="T94" s="7">
        <f t="shared" si="22"/>
        <v>6052.3181725462146</v>
      </c>
    </row>
    <row r="95" spans="1:20" x14ac:dyDescent="0.2">
      <c r="B95" s="11">
        <v>43220</v>
      </c>
      <c r="C95">
        <v>1408</v>
      </c>
      <c r="D95" s="19"/>
      <c r="E95" s="4">
        <v>0.01</v>
      </c>
      <c r="F95" s="4">
        <v>1422</v>
      </c>
      <c r="G95" s="6">
        <f t="shared" si="39"/>
        <v>0.59861111111111109</v>
      </c>
      <c r="H95" s="4">
        <v>1429</v>
      </c>
      <c r="I95" s="1">
        <f t="shared" si="40"/>
        <v>0.60347222222222219</v>
      </c>
      <c r="J95" s="1" t="str">
        <f t="shared" si="38"/>
        <v/>
      </c>
      <c r="K95">
        <f t="shared" si="13"/>
        <v>8.0000000000001315</v>
      </c>
      <c r="L95">
        <f t="shared" si="16"/>
        <v>6.9999999999999751</v>
      </c>
      <c r="M95">
        <f t="shared" si="14"/>
        <v>1</v>
      </c>
      <c r="N95">
        <f t="shared" ca="1" si="15"/>
        <v>1408</v>
      </c>
      <c r="O95" t="str">
        <f t="shared" si="17"/>
        <v/>
      </c>
      <c r="P95">
        <f t="shared" si="18"/>
        <v>4.4400000000000732</v>
      </c>
      <c r="Q95" s="7">
        <f t="shared" si="19"/>
        <v>1.855168651386081</v>
      </c>
      <c r="R95">
        <f t="shared" si="20"/>
        <v>6.9999999999999757E-2</v>
      </c>
      <c r="S95">
        <f t="shared" si="21"/>
        <v>4.5100000000000726</v>
      </c>
      <c r="T95" s="7">
        <f t="shared" si="22"/>
        <v>1.9251686513860808</v>
      </c>
    </row>
    <row r="96" spans="1:20" x14ac:dyDescent="0.2">
      <c r="B96" s="11"/>
      <c r="D96" s="19"/>
      <c r="E96" s="4">
        <v>1.1000000000000001</v>
      </c>
      <c r="F96" s="4">
        <v>1437</v>
      </c>
      <c r="G96" s="6">
        <f t="shared" si="39"/>
        <v>0.60902777777777783</v>
      </c>
      <c r="H96" s="4">
        <v>1443</v>
      </c>
      <c r="I96" s="1">
        <f t="shared" si="40"/>
        <v>0.61319444444444449</v>
      </c>
      <c r="J96" s="1" t="str">
        <f t="shared" si="38"/>
        <v/>
      </c>
      <c r="K96">
        <f t="shared" si="13"/>
        <v>10.999999999999961</v>
      </c>
      <c r="L96">
        <f t="shared" si="16"/>
        <v>5.9999999999999787</v>
      </c>
      <c r="M96">
        <f t="shared" si="14"/>
        <v>2</v>
      </c>
      <c r="N96">
        <f t="shared" ca="1" si="15"/>
        <v>1408</v>
      </c>
      <c r="O96" t="str">
        <f t="shared" si="17"/>
        <v/>
      </c>
      <c r="P96">
        <f t="shared" si="18"/>
        <v>6.0884999999999785</v>
      </c>
      <c r="Q96" s="7">
        <f t="shared" si="19"/>
        <v>2.3774902528141362</v>
      </c>
      <c r="R96">
        <f t="shared" si="20"/>
        <v>6.5999999999999774</v>
      </c>
      <c r="S96">
        <f t="shared" si="21"/>
        <v>12.688499999999955</v>
      </c>
      <c r="T96" s="7">
        <f t="shared" si="22"/>
        <v>8.9774902528141141</v>
      </c>
    </row>
    <row r="97" spans="1:20" x14ac:dyDescent="0.2">
      <c r="B97" s="11"/>
      <c r="D97" s="19"/>
      <c r="E97" s="4">
        <v>7.0000000000000001E-3</v>
      </c>
      <c r="F97" s="4">
        <v>1454</v>
      </c>
      <c r="G97" s="6">
        <f t="shared" si="39"/>
        <v>0.62083333333333335</v>
      </c>
      <c r="H97" s="4">
        <v>1459</v>
      </c>
      <c r="I97" s="1">
        <f t="shared" si="40"/>
        <v>0.62430555555555556</v>
      </c>
      <c r="J97" s="1">
        <f t="shared" si="38"/>
        <v>0.62777777777777777</v>
      </c>
      <c r="K97" t="str">
        <f t="shared" ref="K97:K160" si="41">IF(AND(OR(AND(B97&lt;&gt;"",B98=""),AND(B97="",B98="")),E98&lt;&gt;""),(G98-I97)*1440,"")</f>
        <v/>
      </c>
      <c r="L97">
        <f t="shared" si="16"/>
        <v>4.9999999999999822</v>
      </c>
      <c r="M97">
        <f t="shared" ref="M97:M160" si="42">IF(B97&lt;&gt;"",1,M96+1)</f>
        <v>3</v>
      </c>
      <c r="N97">
        <f t="shared" ref="N97:N160" ca="1" si="43">OFFSET(C97,-M97+1,0)</f>
        <v>1408</v>
      </c>
      <c r="O97">
        <f t="shared" ca="1" si="17"/>
        <v>55.999999999999957</v>
      </c>
      <c r="P97">
        <f t="shared" si="18"/>
        <v>1.7500000000000002E-2</v>
      </c>
      <c r="Q97" s="7">
        <f t="shared" si="19"/>
        <v>3.9526049426535596E-3</v>
      </c>
      <c r="R97">
        <f t="shared" si="20"/>
        <v>3.4999999999999878E-2</v>
      </c>
      <c r="S97">
        <f t="shared" si="21"/>
        <v>5.249999999999988E-2</v>
      </c>
      <c r="T97" s="7">
        <f t="shared" si="22"/>
        <v>3.8952604942653436E-2</v>
      </c>
    </row>
    <row r="98" spans="1:20" x14ac:dyDescent="0.2">
      <c r="A98">
        <v>1</v>
      </c>
      <c r="B98" s="11">
        <v>43221</v>
      </c>
      <c r="C98">
        <v>839</v>
      </c>
      <c r="D98" s="21" t="s">
        <v>40</v>
      </c>
      <c r="E98" s="4">
        <v>0.01</v>
      </c>
      <c r="F98" s="4">
        <v>921</v>
      </c>
      <c r="G98" s="6">
        <f t="shared" si="39"/>
        <v>0.38958333333333334</v>
      </c>
      <c r="H98" s="4">
        <v>934</v>
      </c>
      <c r="I98" s="1">
        <f t="shared" si="40"/>
        <v>0.39861111111111108</v>
      </c>
      <c r="J98" s="1" t="str">
        <f t="shared" si="38"/>
        <v/>
      </c>
      <c r="K98">
        <f t="shared" si="41"/>
        <v>12.000000000000117</v>
      </c>
      <c r="L98">
        <f t="shared" ref="L98:L161" si="44">(I98-G98)*1440</f>
        <v>12.999999999999954</v>
      </c>
      <c r="M98">
        <f t="shared" si="42"/>
        <v>1</v>
      </c>
      <c r="N98">
        <f t="shared" ca="1" si="43"/>
        <v>839</v>
      </c>
      <c r="O98" t="str">
        <f t="shared" ref="O98:O161" si="45">IF(J98&lt;&gt;"",(J98-VALUE(CONCATENATE(LEFT(N98,LEN(N98)-2),":",RIGHT(N98,2))))*1440,"")</f>
        <v/>
      </c>
      <c r="P98">
        <f t="shared" ref="P98:P161" si="46">IF(K98&lt;&gt;"",(E98+E99)*K98/2,E98*5/2)</f>
        <v>6.6600000000000659</v>
      </c>
      <c r="Q98" s="7">
        <f t="shared" ref="Q98:Q161" si="47">IF(K98&lt;&gt;"",(E99-E98)*K98/LN((E99+0.000001)/(E98+0.000001)),-5*(E98-0.000001)/(LN(1/E98)-13.8155))</f>
        <v>2.7827529770791024</v>
      </c>
      <c r="R98">
        <f t="shared" ref="R98:R161" si="48">(E98*L98)</f>
        <v>0.12999999999999953</v>
      </c>
      <c r="S98">
        <f t="shared" ref="S98:S161" si="49">P98+R98</f>
        <v>6.7900000000000658</v>
      </c>
      <c r="T98" s="7">
        <f t="shared" ref="T98:T161" si="50">Q98+R98</f>
        <v>2.9127529770791019</v>
      </c>
    </row>
    <row r="99" spans="1:20" x14ac:dyDescent="0.2">
      <c r="B99" s="11"/>
      <c r="D99" s="21"/>
      <c r="E99" s="4">
        <v>1.1000000000000001</v>
      </c>
      <c r="F99" s="4">
        <v>946</v>
      </c>
      <c r="G99" s="6">
        <f t="shared" si="39"/>
        <v>0.4069444444444445</v>
      </c>
      <c r="H99" s="4">
        <v>955</v>
      </c>
      <c r="I99" s="1">
        <f t="shared" si="40"/>
        <v>0.41319444444444442</v>
      </c>
      <c r="J99" s="1" t="str">
        <f t="shared" si="38"/>
        <v/>
      </c>
      <c r="K99">
        <f t="shared" si="41"/>
        <v>11.000000000000041</v>
      </c>
      <c r="L99">
        <f t="shared" si="44"/>
        <v>8.9999999999998881</v>
      </c>
      <c r="M99">
        <f t="shared" si="42"/>
        <v>2</v>
      </c>
      <c r="N99">
        <f t="shared" ca="1" si="43"/>
        <v>839</v>
      </c>
      <c r="O99" t="str">
        <f t="shared" si="45"/>
        <v/>
      </c>
      <c r="P99">
        <f t="shared" si="46"/>
        <v>6.0885000000000229</v>
      </c>
      <c r="Q99" s="7">
        <f t="shared" si="47"/>
        <v>2.3774902528141535</v>
      </c>
      <c r="R99">
        <f t="shared" si="48"/>
        <v>9.8999999999998778</v>
      </c>
      <c r="S99">
        <f t="shared" si="49"/>
        <v>15.988499999999901</v>
      </c>
      <c r="T99" s="7">
        <f t="shared" si="50"/>
        <v>12.277490252814031</v>
      </c>
    </row>
    <row r="100" spans="1:20" x14ac:dyDescent="0.2">
      <c r="B100" s="11"/>
      <c r="D100" s="19"/>
      <c r="E100" s="4">
        <v>7.0000000000000001E-3</v>
      </c>
      <c r="F100" s="4">
        <v>1006</v>
      </c>
      <c r="G100" s="6">
        <f t="shared" si="39"/>
        <v>0.42083333333333334</v>
      </c>
      <c r="H100" s="4">
        <v>1011</v>
      </c>
      <c r="I100" s="1">
        <f t="shared" si="40"/>
        <v>0.42430555555555555</v>
      </c>
      <c r="J100" s="1">
        <f t="shared" si="38"/>
        <v>0.42777777777777776</v>
      </c>
      <c r="K100" t="str">
        <f t="shared" si="41"/>
        <v/>
      </c>
      <c r="L100">
        <f t="shared" si="44"/>
        <v>4.9999999999999822</v>
      </c>
      <c r="M100">
        <f t="shared" si="42"/>
        <v>3</v>
      </c>
      <c r="N100">
        <f t="shared" ca="1" si="43"/>
        <v>839</v>
      </c>
      <c r="O100">
        <f t="shared" ca="1" si="45"/>
        <v>96.999999999999972</v>
      </c>
      <c r="P100">
        <f t="shared" si="46"/>
        <v>1.7500000000000002E-2</v>
      </c>
      <c r="Q100" s="7">
        <f t="shared" si="47"/>
        <v>3.9526049426535596E-3</v>
      </c>
      <c r="R100">
        <f t="shared" si="48"/>
        <v>3.4999999999999878E-2</v>
      </c>
      <c r="S100">
        <f t="shared" si="49"/>
        <v>5.249999999999988E-2</v>
      </c>
      <c r="T100" s="7">
        <f t="shared" si="50"/>
        <v>3.8952604942653436E-2</v>
      </c>
    </row>
    <row r="101" spans="1:20" x14ac:dyDescent="0.2">
      <c r="B101" s="11">
        <v>43221</v>
      </c>
      <c r="C101">
        <v>1401</v>
      </c>
      <c r="D101" s="19"/>
      <c r="E101" s="4">
        <v>0.01</v>
      </c>
      <c r="F101" s="4">
        <v>1418</v>
      </c>
      <c r="G101" s="6">
        <f t="shared" si="39"/>
        <v>0.59583333333333333</v>
      </c>
      <c r="H101" s="4">
        <v>1422</v>
      </c>
      <c r="I101" s="1">
        <f t="shared" si="40"/>
        <v>0.59861111111111109</v>
      </c>
      <c r="J101" s="1" t="str">
        <f t="shared" si="38"/>
        <v/>
      </c>
      <c r="K101">
        <f t="shared" si="41"/>
        <v>9.9999999999999645</v>
      </c>
      <c r="L101">
        <f t="shared" si="44"/>
        <v>3.9999999999999858</v>
      </c>
      <c r="M101">
        <f t="shared" si="42"/>
        <v>1</v>
      </c>
      <c r="N101">
        <f t="shared" ca="1" si="43"/>
        <v>1401</v>
      </c>
      <c r="O101" t="str">
        <f t="shared" si="45"/>
        <v/>
      </c>
      <c r="P101">
        <f t="shared" si="46"/>
        <v>5.5499999999999812</v>
      </c>
      <c r="Q101" s="7">
        <f t="shared" si="47"/>
        <v>2.3189608142325544</v>
      </c>
      <c r="R101">
        <f t="shared" si="48"/>
        <v>3.9999999999999862E-2</v>
      </c>
      <c r="S101">
        <f t="shared" si="49"/>
        <v>5.5899999999999812</v>
      </c>
      <c r="T101" s="7">
        <f t="shared" si="50"/>
        <v>2.3589608142325544</v>
      </c>
    </row>
    <row r="102" spans="1:20" x14ac:dyDescent="0.2">
      <c r="B102" s="11"/>
      <c r="D102" s="19"/>
      <c r="E102" s="4">
        <v>1.1000000000000001</v>
      </c>
      <c r="F102" s="4">
        <v>1432</v>
      </c>
      <c r="G102" s="6">
        <f t="shared" si="39"/>
        <v>0.60555555555555551</v>
      </c>
      <c r="H102" s="4">
        <v>1439</v>
      </c>
      <c r="I102" s="1">
        <f t="shared" si="40"/>
        <v>0.61041666666666672</v>
      </c>
      <c r="J102" s="1" t="str">
        <f t="shared" si="38"/>
        <v/>
      </c>
      <c r="K102">
        <f t="shared" si="41"/>
        <v>9.9999999999999645</v>
      </c>
      <c r="L102">
        <f t="shared" si="44"/>
        <v>7.000000000000135</v>
      </c>
      <c r="M102">
        <f t="shared" si="42"/>
        <v>2</v>
      </c>
      <c r="N102">
        <f t="shared" ca="1" si="43"/>
        <v>1401</v>
      </c>
      <c r="O102" t="str">
        <f t="shared" si="45"/>
        <v/>
      </c>
      <c r="P102">
        <f t="shared" si="46"/>
        <v>5.5349999999999806</v>
      </c>
      <c r="Q102" s="7">
        <f t="shared" si="47"/>
        <v>2.1613547752855782</v>
      </c>
      <c r="R102">
        <f t="shared" si="48"/>
        <v>7.7000000000001494</v>
      </c>
      <c r="S102">
        <f t="shared" si="49"/>
        <v>13.235000000000131</v>
      </c>
      <c r="T102" s="7">
        <f t="shared" si="50"/>
        <v>9.8613547752857276</v>
      </c>
    </row>
    <row r="103" spans="1:20" x14ac:dyDescent="0.2">
      <c r="B103" s="11"/>
      <c r="D103" s="19"/>
      <c r="E103" s="4">
        <v>7.0000000000000001E-3</v>
      </c>
      <c r="F103">
        <v>1449</v>
      </c>
      <c r="G103" s="6">
        <f t="shared" si="39"/>
        <v>0.61736111111111114</v>
      </c>
      <c r="H103" s="4">
        <v>1456</v>
      </c>
      <c r="I103" s="1">
        <f t="shared" si="40"/>
        <v>0.62222222222222223</v>
      </c>
      <c r="J103" s="1">
        <f t="shared" si="38"/>
        <v>0.62569444444444444</v>
      </c>
      <c r="K103" t="str">
        <f t="shared" si="41"/>
        <v/>
      </c>
      <c r="L103">
        <f t="shared" si="44"/>
        <v>6.9999999999999751</v>
      </c>
      <c r="M103">
        <f t="shared" si="42"/>
        <v>3</v>
      </c>
      <c r="N103">
        <f t="shared" ca="1" si="43"/>
        <v>1401</v>
      </c>
      <c r="O103">
        <f t="shared" ca="1" si="45"/>
        <v>59.999999999999943</v>
      </c>
      <c r="P103">
        <f t="shared" si="46"/>
        <v>1.7500000000000002E-2</v>
      </c>
      <c r="Q103" s="7">
        <f t="shared" si="47"/>
        <v>3.9526049426535596E-3</v>
      </c>
      <c r="R103">
        <f t="shared" si="48"/>
        <v>4.8999999999999828E-2</v>
      </c>
      <c r="S103">
        <f t="shared" si="49"/>
        <v>6.6499999999999837E-2</v>
      </c>
      <c r="T103" s="7">
        <f t="shared" si="50"/>
        <v>5.2952604942653386E-2</v>
      </c>
    </row>
    <row r="104" spans="1:20" x14ac:dyDescent="0.2">
      <c r="A104">
        <v>1</v>
      </c>
      <c r="B104" s="11">
        <v>43222</v>
      </c>
      <c r="C104">
        <v>851</v>
      </c>
      <c r="D104" s="21">
        <v>4</v>
      </c>
      <c r="E104" s="4">
        <v>0.01</v>
      </c>
      <c r="F104" s="4">
        <v>909</v>
      </c>
      <c r="G104" s="6">
        <f t="shared" si="39"/>
        <v>0.38125000000000003</v>
      </c>
      <c r="H104" s="4">
        <v>913</v>
      </c>
      <c r="I104" s="1">
        <f t="shared" si="40"/>
        <v>0.3840277777777778</v>
      </c>
      <c r="J104" s="1" t="str">
        <f t="shared" si="38"/>
        <v/>
      </c>
      <c r="K104">
        <f t="shared" si="41"/>
        <v>9.9999999999999645</v>
      </c>
      <c r="L104">
        <f t="shared" si="44"/>
        <v>3.9999999999999858</v>
      </c>
      <c r="M104">
        <f t="shared" si="42"/>
        <v>1</v>
      </c>
      <c r="N104">
        <f t="shared" ca="1" si="43"/>
        <v>851</v>
      </c>
      <c r="O104" t="str">
        <f t="shared" si="45"/>
        <v/>
      </c>
      <c r="P104">
        <f t="shared" si="46"/>
        <v>100.04999999999966</v>
      </c>
      <c r="Q104" s="7">
        <f t="shared" si="47"/>
        <v>26.299854471623675</v>
      </c>
      <c r="R104">
        <f t="shared" si="48"/>
        <v>3.9999999999999862E-2</v>
      </c>
      <c r="S104">
        <f t="shared" si="49"/>
        <v>100.08999999999966</v>
      </c>
      <c r="T104" s="7">
        <f t="shared" si="50"/>
        <v>26.339854471623674</v>
      </c>
    </row>
    <row r="105" spans="1:20" x14ac:dyDescent="0.2">
      <c r="B105" s="11"/>
      <c r="D105" s="21"/>
      <c r="E105" s="4">
        <v>20</v>
      </c>
      <c r="F105" s="4">
        <v>923</v>
      </c>
      <c r="G105" s="6">
        <f t="shared" si="39"/>
        <v>0.39097222222222222</v>
      </c>
      <c r="H105" s="4">
        <v>926</v>
      </c>
      <c r="I105" s="1">
        <f t="shared" si="40"/>
        <v>0.39305555555555555</v>
      </c>
      <c r="J105" s="1" t="str">
        <f t="shared" si="38"/>
        <v/>
      </c>
      <c r="K105">
        <f t="shared" si="41"/>
        <v>5.9999999999999787</v>
      </c>
      <c r="L105">
        <f t="shared" si="44"/>
        <v>2.9999999999999893</v>
      </c>
      <c r="M105">
        <f t="shared" si="42"/>
        <v>2</v>
      </c>
      <c r="N105">
        <f t="shared" ca="1" si="43"/>
        <v>851</v>
      </c>
      <c r="O105" t="str">
        <f t="shared" si="45"/>
        <v/>
      </c>
      <c r="P105">
        <f t="shared" si="46"/>
        <v>659.99999999999761</v>
      </c>
      <c r="Q105" s="7">
        <f t="shared" si="47"/>
        <v>469.03804962203878</v>
      </c>
      <c r="R105">
        <f t="shared" si="48"/>
        <v>59.999999999999787</v>
      </c>
      <c r="S105">
        <f t="shared" si="49"/>
        <v>719.99999999999739</v>
      </c>
      <c r="T105" s="7">
        <f t="shared" si="50"/>
        <v>529.03804962203856</v>
      </c>
    </row>
    <row r="106" spans="1:20" x14ac:dyDescent="0.2">
      <c r="B106" s="11"/>
      <c r="D106" s="21"/>
      <c r="E106" s="4">
        <v>200</v>
      </c>
      <c r="F106" s="4">
        <v>932</v>
      </c>
      <c r="G106" s="6">
        <f t="shared" si="39"/>
        <v>0.3972222222222222</v>
      </c>
      <c r="H106" s="4">
        <v>1332</v>
      </c>
      <c r="I106" s="1">
        <f t="shared" si="40"/>
        <v>0.56388888888888888</v>
      </c>
      <c r="J106" s="1">
        <f t="shared" si="38"/>
        <v>0.56736111111111109</v>
      </c>
      <c r="K106" t="str">
        <f t="shared" si="41"/>
        <v/>
      </c>
      <c r="L106">
        <f t="shared" si="44"/>
        <v>240.00000000000003</v>
      </c>
      <c r="M106">
        <f t="shared" si="42"/>
        <v>3</v>
      </c>
      <c r="N106">
        <f t="shared" ca="1" si="43"/>
        <v>851</v>
      </c>
      <c r="O106">
        <f t="shared" ca="1" si="45"/>
        <v>286</v>
      </c>
      <c r="P106">
        <f t="shared" si="46"/>
        <v>500</v>
      </c>
      <c r="Q106" s="7">
        <f t="shared" si="47"/>
        <v>52.318172546220183</v>
      </c>
      <c r="R106">
        <f t="shared" si="48"/>
        <v>48000.000000000007</v>
      </c>
      <c r="S106">
        <f t="shared" si="49"/>
        <v>48500.000000000007</v>
      </c>
      <c r="T106" s="7">
        <f t="shared" si="50"/>
        <v>48052.318172546227</v>
      </c>
    </row>
    <row r="107" spans="1:20" x14ac:dyDescent="0.2">
      <c r="A107">
        <v>1</v>
      </c>
      <c r="B107" s="11">
        <v>43223</v>
      </c>
      <c r="C107">
        <v>1038</v>
      </c>
      <c r="D107" s="21" t="s">
        <v>42</v>
      </c>
      <c r="E107" s="4">
        <v>0.01</v>
      </c>
      <c r="F107" s="4">
        <v>1053</v>
      </c>
      <c r="G107" s="6">
        <f t="shared" si="39"/>
        <v>0.45347222222222222</v>
      </c>
      <c r="H107" s="4">
        <v>1059</v>
      </c>
      <c r="I107" s="1">
        <f t="shared" si="40"/>
        <v>0.45763888888888887</v>
      </c>
      <c r="J107" s="1" t="str">
        <f t="shared" si="38"/>
        <v/>
      </c>
      <c r="K107">
        <f t="shared" si="41"/>
        <v>4.9999999999999822</v>
      </c>
      <c r="L107">
        <f t="shared" si="44"/>
        <v>5.9999999999999787</v>
      </c>
      <c r="M107">
        <f t="shared" si="42"/>
        <v>1</v>
      </c>
      <c r="N107">
        <f t="shared" ca="1" si="43"/>
        <v>1038</v>
      </c>
      <c r="O107" t="str">
        <f t="shared" si="45"/>
        <v/>
      </c>
      <c r="P107">
        <f t="shared" si="46"/>
        <v>0.27499999999999902</v>
      </c>
      <c r="Q107" s="7">
        <f t="shared" si="47"/>
        <v>0.19544015550863911</v>
      </c>
      <c r="R107">
        <f t="shared" si="48"/>
        <v>5.999999999999979E-2</v>
      </c>
      <c r="S107">
        <f t="shared" si="49"/>
        <v>0.3349999999999988</v>
      </c>
      <c r="T107" s="7">
        <f t="shared" si="50"/>
        <v>0.25544015550863891</v>
      </c>
    </row>
    <row r="108" spans="1:20" x14ac:dyDescent="0.2">
      <c r="B108" s="11"/>
      <c r="D108" s="21"/>
      <c r="E108" s="4">
        <v>0.1</v>
      </c>
      <c r="F108" s="4">
        <v>1104</v>
      </c>
      <c r="G108" s="6">
        <f t="shared" si="39"/>
        <v>0.46111111111111108</v>
      </c>
      <c r="H108" s="4">
        <v>1107</v>
      </c>
      <c r="I108" s="1">
        <f t="shared" si="40"/>
        <v>0.46319444444444446</v>
      </c>
      <c r="J108" s="1" t="str">
        <f t="shared" si="38"/>
        <v/>
      </c>
      <c r="K108">
        <f t="shared" si="41"/>
        <v>5.9999999999999787</v>
      </c>
      <c r="L108">
        <f t="shared" si="44"/>
        <v>3.0000000000000693</v>
      </c>
      <c r="M108">
        <f t="shared" si="42"/>
        <v>2</v>
      </c>
      <c r="N108">
        <f t="shared" ca="1" si="43"/>
        <v>1038</v>
      </c>
      <c r="O108" t="str">
        <f t="shared" si="45"/>
        <v/>
      </c>
      <c r="P108">
        <f t="shared" si="46"/>
        <v>0.32999999999999885</v>
      </c>
      <c r="Q108" s="7">
        <f t="shared" si="47"/>
        <v>0.2345281866103669</v>
      </c>
      <c r="R108">
        <f t="shared" si="48"/>
        <v>0.30000000000000693</v>
      </c>
      <c r="S108">
        <f t="shared" si="49"/>
        <v>0.63000000000000578</v>
      </c>
      <c r="T108" s="7">
        <f t="shared" si="50"/>
        <v>0.53452818661037382</v>
      </c>
    </row>
    <row r="109" spans="1:20" x14ac:dyDescent="0.2">
      <c r="B109" s="11"/>
      <c r="D109" s="21"/>
      <c r="E109" s="4">
        <v>0.01</v>
      </c>
      <c r="F109" s="4">
        <v>1113</v>
      </c>
      <c r="G109" s="6">
        <f t="shared" si="39"/>
        <v>0.46736111111111112</v>
      </c>
      <c r="H109" s="4">
        <v>1117</v>
      </c>
      <c r="I109" s="1">
        <f t="shared" si="40"/>
        <v>0.47013888888888888</v>
      </c>
      <c r="J109" s="1" t="str">
        <f t="shared" si="38"/>
        <v/>
      </c>
      <c r="K109">
        <f t="shared" si="41"/>
        <v>5.9999999999999787</v>
      </c>
      <c r="L109">
        <f t="shared" si="44"/>
        <v>3.9999999999999858</v>
      </c>
      <c r="M109">
        <f t="shared" si="42"/>
        <v>3</v>
      </c>
      <c r="N109">
        <f t="shared" ca="1" si="43"/>
        <v>1038</v>
      </c>
      <c r="O109" t="str">
        <f t="shared" si="45"/>
        <v/>
      </c>
      <c r="P109">
        <f t="shared" si="46"/>
        <v>0.32999999999999885</v>
      </c>
      <c r="Q109" s="7">
        <f t="shared" si="47"/>
        <v>0.23452818661036695</v>
      </c>
      <c r="R109">
        <f t="shared" si="48"/>
        <v>3.9999999999999862E-2</v>
      </c>
      <c r="S109">
        <f t="shared" si="49"/>
        <v>0.36999999999999872</v>
      </c>
      <c r="T109" s="7">
        <f t="shared" si="50"/>
        <v>0.27452818661036682</v>
      </c>
    </row>
    <row r="110" spans="1:20" x14ac:dyDescent="0.2">
      <c r="B110" s="11"/>
      <c r="D110" s="21"/>
      <c r="E110" s="4">
        <v>0.1</v>
      </c>
      <c r="F110" s="4">
        <v>1123</v>
      </c>
      <c r="G110" s="6">
        <f t="shared" si="39"/>
        <v>0.47430555555555554</v>
      </c>
      <c r="H110" s="4">
        <v>1126</v>
      </c>
      <c r="I110" s="1">
        <f t="shared" si="40"/>
        <v>0.47638888888888892</v>
      </c>
      <c r="J110" s="1" t="str">
        <f t="shared" si="38"/>
        <v/>
      </c>
      <c r="K110">
        <f t="shared" si="41"/>
        <v>3.9999999999999858</v>
      </c>
      <c r="L110">
        <f t="shared" si="44"/>
        <v>3.0000000000000693</v>
      </c>
      <c r="M110">
        <f t="shared" si="42"/>
        <v>4</v>
      </c>
      <c r="N110">
        <f t="shared" ca="1" si="43"/>
        <v>1038</v>
      </c>
      <c r="O110" t="str">
        <f t="shared" si="45"/>
        <v/>
      </c>
      <c r="P110">
        <f t="shared" si="46"/>
        <v>0.21999999999999922</v>
      </c>
      <c r="Q110" s="7">
        <f t="shared" si="47"/>
        <v>0.15635212440691126</v>
      </c>
      <c r="R110">
        <f t="shared" si="48"/>
        <v>0.30000000000000693</v>
      </c>
      <c r="S110">
        <f t="shared" si="49"/>
        <v>0.52000000000000612</v>
      </c>
      <c r="T110" s="7">
        <f t="shared" si="50"/>
        <v>0.45635212440691819</v>
      </c>
    </row>
    <row r="111" spans="1:20" x14ac:dyDescent="0.2">
      <c r="B111" s="11"/>
      <c r="D111" s="21"/>
      <c r="E111" s="4">
        <v>0.01</v>
      </c>
      <c r="F111" s="4">
        <v>1130</v>
      </c>
      <c r="G111" s="6">
        <f t="shared" si="39"/>
        <v>0.47916666666666669</v>
      </c>
      <c r="H111" s="4">
        <v>1133</v>
      </c>
      <c r="I111" s="1">
        <f t="shared" si="40"/>
        <v>0.48125000000000001</v>
      </c>
      <c r="J111" s="1" t="str">
        <f t="shared" si="38"/>
        <v/>
      </c>
      <c r="K111">
        <f t="shared" si="41"/>
        <v>4.9999999999999822</v>
      </c>
      <c r="L111">
        <f t="shared" si="44"/>
        <v>2.9999999999999893</v>
      </c>
      <c r="M111">
        <f t="shared" si="42"/>
        <v>5</v>
      </c>
      <c r="N111">
        <f t="shared" ca="1" si="43"/>
        <v>1038</v>
      </c>
      <c r="O111" t="str">
        <f t="shared" si="45"/>
        <v/>
      </c>
      <c r="P111">
        <f t="shared" si="46"/>
        <v>0.27499999999999902</v>
      </c>
      <c r="Q111" s="7">
        <f t="shared" si="47"/>
        <v>0.19544015550863911</v>
      </c>
      <c r="R111">
        <f t="shared" si="48"/>
        <v>2.9999999999999895E-2</v>
      </c>
      <c r="S111">
        <f t="shared" si="49"/>
        <v>0.30499999999999894</v>
      </c>
      <c r="T111" s="7">
        <f t="shared" si="50"/>
        <v>0.225440155508639</v>
      </c>
    </row>
    <row r="112" spans="1:20" x14ac:dyDescent="0.2">
      <c r="B112" s="11"/>
      <c r="D112" s="21"/>
      <c r="E112" s="4">
        <v>0.1</v>
      </c>
      <c r="F112" s="4">
        <v>1138</v>
      </c>
      <c r="G112" s="6">
        <f t="shared" si="39"/>
        <v>0.48472222222222222</v>
      </c>
      <c r="H112" s="4">
        <v>1157</v>
      </c>
      <c r="I112" s="1">
        <f t="shared" si="40"/>
        <v>0.49791666666666662</v>
      </c>
      <c r="J112" s="1">
        <f t="shared" si="38"/>
        <v>0.50138888888888888</v>
      </c>
      <c r="K112" t="str">
        <f t="shared" si="41"/>
        <v/>
      </c>
      <c r="L112">
        <f t="shared" si="44"/>
        <v>18.999999999999932</v>
      </c>
      <c r="M112">
        <f t="shared" si="42"/>
        <v>6</v>
      </c>
      <c r="N112">
        <f t="shared" ca="1" si="43"/>
        <v>1038</v>
      </c>
      <c r="O112">
        <f t="shared" ca="1" si="45"/>
        <v>84.000000000000028</v>
      </c>
      <c r="P112">
        <f t="shared" si="46"/>
        <v>0.25</v>
      </c>
      <c r="Q112" s="7">
        <f t="shared" si="47"/>
        <v>4.342905372259271E-2</v>
      </c>
      <c r="R112">
        <f t="shared" si="48"/>
        <v>1.8999999999999932</v>
      </c>
      <c r="S112">
        <f t="shared" si="49"/>
        <v>2.1499999999999932</v>
      </c>
      <c r="T112" s="7">
        <f t="shared" si="50"/>
        <v>1.943429053722586</v>
      </c>
    </row>
    <row r="113" spans="1:20" x14ac:dyDescent="0.2">
      <c r="A113">
        <v>1</v>
      </c>
      <c r="B113" s="11">
        <v>43224</v>
      </c>
      <c r="C113">
        <v>1017</v>
      </c>
      <c r="D113" s="21" t="s">
        <v>42</v>
      </c>
      <c r="E113" s="4">
        <v>0.01</v>
      </c>
      <c r="F113" s="4">
        <v>1030</v>
      </c>
      <c r="G113" s="6">
        <f t="shared" si="39"/>
        <v>0.4375</v>
      </c>
      <c r="H113" s="4">
        <v>1118</v>
      </c>
      <c r="I113" s="1">
        <f t="shared" si="40"/>
        <v>0.47083333333333338</v>
      </c>
      <c r="J113" s="1" t="str">
        <f t="shared" si="38"/>
        <v/>
      </c>
      <c r="K113">
        <f t="shared" si="41"/>
        <v>25.999999999999908</v>
      </c>
      <c r="L113">
        <f t="shared" si="44"/>
        <v>48.000000000000071</v>
      </c>
      <c r="M113">
        <f t="shared" si="42"/>
        <v>1</v>
      </c>
      <c r="N113">
        <f t="shared" ca="1" si="43"/>
        <v>1017</v>
      </c>
      <c r="O113" t="str">
        <f t="shared" si="45"/>
        <v/>
      </c>
      <c r="P113">
        <f t="shared" si="46"/>
        <v>1.4299999999999948</v>
      </c>
      <c r="Q113" s="7">
        <f t="shared" si="47"/>
        <v>1.0162888086449233</v>
      </c>
      <c r="R113">
        <f t="shared" si="48"/>
        <v>0.4800000000000007</v>
      </c>
      <c r="S113">
        <f t="shared" si="49"/>
        <v>1.9099999999999955</v>
      </c>
      <c r="T113" s="7">
        <f t="shared" si="50"/>
        <v>1.496288808644924</v>
      </c>
    </row>
    <row r="114" spans="1:20" x14ac:dyDescent="0.2">
      <c r="B114" s="11"/>
      <c r="D114" s="21"/>
      <c r="E114" s="4">
        <v>0.1</v>
      </c>
      <c r="F114" s="4">
        <v>1144</v>
      </c>
      <c r="G114" s="6">
        <f t="shared" si="39"/>
        <v>0.48888888888888887</v>
      </c>
      <c r="H114" s="4">
        <v>1146</v>
      </c>
      <c r="I114" s="1">
        <f t="shared" si="40"/>
        <v>0.49027777777777781</v>
      </c>
      <c r="J114" s="1" t="str">
        <f t="shared" si="38"/>
        <v/>
      </c>
      <c r="K114">
        <f t="shared" si="41"/>
        <v>3.9999999999999858</v>
      </c>
      <c r="L114">
        <f t="shared" si="44"/>
        <v>2.0000000000000728</v>
      </c>
      <c r="M114">
        <f t="shared" si="42"/>
        <v>2</v>
      </c>
      <c r="N114">
        <f t="shared" ca="1" si="43"/>
        <v>1017</v>
      </c>
      <c r="O114" t="str">
        <f t="shared" si="45"/>
        <v/>
      </c>
      <c r="P114">
        <f t="shared" si="46"/>
        <v>0.21999999999999922</v>
      </c>
      <c r="Q114" s="7">
        <f t="shared" si="47"/>
        <v>0.15635212440691126</v>
      </c>
      <c r="R114">
        <f t="shared" si="48"/>
        <v>0.20000000000000728</v>
      </c>
      <c r="S114">
        <f t="shared" si="49"/>
        <v>0.42000000000000648</v>
      </c>
      <c r="T114" s="7">
        <f t="shared" si="50"/>
        <v>0.35635212440691855</v>
      </c>
    </row>
    <row r="115" spans="1:20" x14ac:dyDescent="0.2">
      <c r="B115" s="11"/>
      <c r="D115" s="21"/>
      <c r="E115" s="4">
        <v>0.01</v>
      </c>
      <c r="F115" s="4">
        <v>1150</v>
      </c>
      <c r="G115" s="6">
        <f t="shared" si="39"/>
        <v>0.49305555555555558</v>
      </c>
      <c r="H115" s="4">
        <v>1153</v>
      </c>
      <c r="I115" s="1">
        <f t="shared" si="40"/>
        <v>0.49513888888888885</v>
      </c>
      <c r="J115" s="1" t="str">
        <f t="shared" si="38"/>
        <v/>
      </c>
      <c r="K115">
        <f t="shared" si="41"/>
        <v>5.0000000000000622</v>
      </c>
      <c r="L115">
        <f t="shared" si="44"/>
        <v>2.9999999999999094</v>
      </c>
      <c r="M115">
        <f t="shared" si="42"/>
        <v>3</v>
      </c>
      <c r="N115">
        <f t="shared" ca="1" si="43"/>
        <v>1017</v>
      </c>
      <c r="O115" t="str">
        <f t="shared" si="45"/>
        <v/>
      </c>
      <c r="P115">
        <f t="shared" si="46"/>
        <v>0.27500000000000341</v>
      </c>
      <c r="Q115" s="7">
        <f t="shared" si="47"/>
        <v>0.19544015550864224</v>
      </c>
      <c r="R115">
        <f t="shared" si="48"/>
        <v>2.9999999999999093E-2</v>
      </c>
      <c r="S115">
        <f t="shared" si="49"/>
        <v>0.30500000000000249</v>
      </c>
      <c r="T115" s="7">
        <f t="shared" si="50"/>
        <v>0.22544015550864133</v>
      </c>
    </row>
    <row r="116" spans="1:20" x14ac:dyDescent="0.2">
      <c r="B116" s="11"/>
      <c r="D116" s="21"/>
      <c r="E116" s="4">
        <v>0.1</v>
      </c>
      <c r="F116" s="4">
        <v>1158</v>
      </c>
      <c r="G116" s="6">
        <f t="shared" si="39"/>
        <v>0.49861111111111112</v>
      </c>
      <c r="H116" s="4">
        <v>1201</v>
      </c>
      <c r="I116" s="1">
        <f t="shared" si="40"/>
        <v>0.50069444444444444</v>
      </c>
      <c r="J116" s="1" t="str">
        <f t="shared" si="38"/>
        <v/>
      </c>
      <c r="K116">
        <f t="shared" si="41"/>
        <v>4.9999999999999822</v>
      </c>
      <c r="L116">
        <f t="shared" si="44"/>
        <v>2.9999999999999893</v>
      </c>
      <c r="M116">
        <f t="shared" si="42"/>
        <v>4</v>
      </c>
      <c r="N116">
        <f t="shared" ca="1" si="43"/>
        <v>1017</v>
      </c>
      <c r="O116" t="str">
        <f t="shared" si="45"/>
        <v/>
      </c>
      <c r="P116">
        <f t="shared" si="46"/>
        <v>0.27499999999999902</v>
      </c>
      <c r="Q116" s="7">
        <f t="shared" si="47"/>
        <v>0.19544015550863908</v>
      </c>
      <c r="R116">
        <f t="shared" si="48"/>
        <v>0.29999999999999893</v>
      </c>
      <c r="S116">
        <f t="shared" si="49"/>
        <v>0.57499999999999796</v>
      </c>
      <c r="T116" s="7">
        <f t="shared" si="50"/>
        <v>0.49544015550863801</v>
      </c>
    </row>
    <row r="117" spans="1:20" x14ac:dyDescent="0.2">
      <c r="B117" s="11"/>
      <c r="D117" s="21"/>
      <c r="E117" s="4">
        <v>0.01</v>
      </c>
      <c r="F117" s="4">
        <v>1206</v>
      </c>
      <c r="G117" s="6">
        <f t="shared" si="39"/>
        <v>0.50416666666666665</v>
      </c>
      <c r="H117" s="4">
        <v>1208</v>
      </c>
      <c r="I117" s="1">
        <f t="shared" si="40"/>
        <v>0.50555555555555554</v>
      </c>
      <c r="J117" s="1">
        <f t="shared" si="38"/>
        <v>0.50902777777777775</v>
      </c>
      <c r="K117" t="str">
        <f t="shared" si="41"/>
        <v/>
      </c>
      <c r="L117">
        <f t="shared" si="44"/>
        <v>1.9999999999999929</v>
      </c>
      <c r="M117">
        <f t="shared" si="42"/>
        <v>5</v>
      </c>
      <c r="N117">
        <f t="shared" ca="1" si="43"/>
        <v>1017</v>
      </c>
      <c r="O117">
        <f t="shared" ca="1" si="45"/>
        <v>115.99999999999999</v>
      </c>
      <c r="P117">
        <f t="shared" si="46"/>
        <v>2.5000000000000001E-2</v>
      </c>
      <c r="Q117" s="7">
        <f t="shared" si="47"/>
        <v>5.4281443780592247E-3</v>
      </c>
      <c r="R117">
        <f t="shared" si="48"/>
        <v>1.9999999999999931E-2</v>
      </c>
      <c r="S117">
        <f t="shared" si="49"/>
        <v>4.4999999999999929E-2</v>
      </c>
      <c r="T117" s="7">
        <f t="shared" si="50"/>
        <v>2.5428144378059157E-2</v>
      </c>
    </row>
    <row r="118" spans="1:20" x14ac:dyDescent="0.2">
      <c r="A118">
        <v>1</v>
      </c>
      <c r="B118" s="11">
        <v>43227</v>
      </c>
      <c r="C118">
        <v>820</v>
      </c>
      <c r="D118" s="21">
        <v>4</v>
      </c>
      <c r="E118" s="4">
        <v>0.01</v>
      </c>
      <c r="F118" s="4">
        <v>832</v>
      </c>
      <c r="G118" s="6">
        <f t="shared" si="39"/>
        <v>0.35555555555555557</v>
      </c>
      <c r="H118" s="4">
        <v>834</v>
      </c>
      <c r="I118" s="1">
        <f t="shared" si="40"/>
        <v>0.35694444444444445</v>
      </c>
      <c r="J118" s="1" t="str">
        <f t="shared" si="38"/>
        <v/>
      </c>
      <c r="K118">
        <f t="shared" si="41"/>
        <v>12.999999999999954</v>
      </c>
      <c r="L118">
        <f t="shared" si="44"/>
        <v>1.9999999999999929</v>
      </c>
      <c r="M118">
        <f t="shared" si="42"/>
        <v>1</v>
      </c>
      <c r="N118">
        <f t="shared" ca="1" si="43"/>
        <v>820</v>
      </c>
      <c r="O118" t="str">
        <f t="shared" si="45"/>
        <v/>
      </c>
      <c r="P118">
        <f t="shared" si="46"/>
        <v>650.06499999999767</v>
      </c>
      <c r="Q118" s="7">
        <f t="shared" si="47"/>
        <v>141.13312415147539</v>
      </c>
      <c r="R118">
        <f t="shared" si="48"/>
        <v>1.9999999999999931E-2</v>
      </c>
      <c r="S118">
        <f t="shared" si="49"/>
        <v>650.08499999999765</v>
      </c>
      <c r="T118" s="7">
        <f t="shared" si="50"/>
        <v>141.1531241514754</v>
      </c>
    </row>
    <row r="119" spans="1:20" x14ac:dyDescent="0.2">
      <c r="B119" s="11"/>
      <c r="D119" s="21"/>
      <c r="E119" s="4">
        <v>100</v>
      </c>
      <c r="F119" s="4">
        <v>847</v>
      </c>
      <c r="G119" s="6">
        <f t="shared" si="39"/>
        <v>0.3659722222222222</v>
      </c>
      <c r="H119" s="4">
        <v>849</v>
      </c>
      <c r="I119" s="1">
        <f t="shared" si="40"/>
        <v>0.36736111111111108</v>
      </c>
      <c r="J119" s="1" t="str">
        <f t="shared" si="38"/>
        <v/>
      </c>
      <c r="K119">
        <f t="shared" si="41"/>
        <v>3.9999999999999858</v>
      </c>
      <c r="L119">
        <f t="shared" si="44"/>
        <v>1.9999999999999929</v>
      </c>
      <c r="M119">
        <f t="shared" si="42"/>
        <v>2</v>
      </c>
      <c r="N119">
        <f t="shared" ca="1" si="43"/>
        <v>820</v>
      </c>
      <c r="O119" t="str">
        <f t="shared" si="45"/>
        <v/>
      </c>
      <c r="P119">
        <f t="shared" si="46"/>
        <v>599.99999999999784</v>
      </c>
      <c r="Q119" s="7">
        <f t="shared" si="47"/>
        <v>577.0780205183213</v>
      </c>
      <c r="R119">
        <f t="shared" si="48"/>
        <v>199.99999999999929</v>
      </c>
      <c r="S119">
        <f t="shared" si="49"/>
        <v>799.99999999999716</v>
      </c>
      <c r="T119" s="7">
        <f t="shared" si="50"/>
        <v>777.07802051832061</v>
      </c>
    </row>
    <row r="120" spans="1:20" x14ac:dyDescent="0.2">
      <c r="B120" s="11"/>
      <c r="D120" s="21"/>
      <c r="E120" s="4">
        <v>200</v>
      </c>
      <c r="F120" s="4">
        <v>853</v>
      </c>
      <c r="G120" s="6">
        <f t="shared" si="39"/>
        <v>0.37013888888888885</v>
      </c>
      <c r="H120" s="4">
        <v>1253</v>
      </c>
      <c r="I120" s="1">
        <f t="shared" si="40"/>
        <v>0.53680555555555554</v>
      </c>
      <c r="J120" s="1">
        <f t="shared" si="38"/>
        <v>0.54027777777777775</v>
      </c>
      <c r="K120" t="str">
        <f t="shared" si="41"/>
        <v/>
      </c>
      <c r="L120">
        <f t="shared" si="44"/>
        <v>240.00000000000003</v>
      </c>
      <c r="M120">
        <f t="shared" si="42"/>
        <v>3</v>
      </c>
      <c r="N120">
        <f t="shared" ca="1" si="43"/>
        <v>820</v>
      </c>
      <c r="O120">
        <f t="shared" ca="1" si="45"/>
        <v>277.99999999999989</v>
      </c>
      <c r="P120">
        <f t="shared" si="46"/>
        <v>500</v>
      </c>
      <c r="Q120" s="7">
        <f t="shared" si="47"/>
        <v>52.318172546220183</v>
      </c>
      <c r="R120">
        <f t="shared" si="48"/>
        <v>48000.000000000007</v>
      </c>
      <c r="S120">
        <f t="shared" si="49"/>
        <v>48500.000000000007</v>
      </c>
      <c r="T120" s="7">
        <f t="shared" si="50"/>
        <v>48052.318172546227</v>
      </c>
    </row>
    <row r="121" spans="1:20" x14ac:dyDescent="0.2">
      <c r="A121">
        <v>1</v>
      </c>
      <c r="B121" s="11">
        <v>43234</v>
      </c>
      <c r="C121">
        <v>1238</v>
      </c>
      <c r="D121" s="21" t="s">
        <v>49</v>
      </c>
      <c r="E121" s="4">
        <v>0.01</v>
      </c>
      <c r="F121" s="4">
        <v>1259</v>
      </c>
      <c r="G121" s="6">
        <f t="shared" si="39"/>
        <v>0.54097222222222219</v>
      </c>
      <c r="H121" s="4">
        <v>1302</v>
      </c>
      <c r="I121" s="1">
        <f t="shared" si="40"/>
        <v>0.54305555555555551</v>
      </c>
      <c r="J121" s="1" t="str">
        <f t="shared" si="38"/>
        <v/>
      </c>
      <c r="K121">
        <f t="shared" si="41"/>
        <v>9.9999999999999645</v>
      </c>
      <c r="L121">
        <f t="shared" si="44"/>
        <v>2.9999999999999893</v>
      </c>
      <c r="M121">
        <f t="shared" si="42"/>
        <v>1</v>
      </c>
      <c r="N121">
        <f t="shared" ca="1" si="43"/>
        <v>1238</v>
      </c>
      <c r="O121" t="str">
        <f t="shared" si="45"/>
        <v/>
      </c>
      <c r="P121">
        <f t="shared" si="46"/>
        <v>500.04999999999825</v>
      </c>
      <c r="Q121" s="7">
        <f t="shared" si="47"/>
        <v>108.56394165498108</v>
      </c>
      <c r="R121">
        <f t="shared" si="48"/>
        <v>2.9999999999999895E-2</v>
      </c>
      <c r="S121">
        <f t="shared" si="49"/>
        <v>500.07999999999822</v>
      </c>
      <c r="T121" s="7">
        <f t="shared" si="50"/>
        <v>108.59394165498108</v>
      </c>
    </row>
    <row r="122" spans="1:20" x14ac:dyDescent="0.2">
      <c r="B122" s="11"/>
      <c r="D122" s="21"/>
      <c r="E122" s="4">
        <v>100</v>
      </c>
      <c r="F122" s="4">
        <v>1312</v>
      </c>
      <c r="G122" s="6">
        <f t="shared" si="39"/>
        <v>0.54999999999999993</v>
      </c>
      <c r="H122" s="4">
        <v>1315</v>
      </c>
      <c r="I122" s="1">
        <f t="shared" si="40"/>
        <v>0.55208333333333337</v>
      </c>
      <c r="J122" s="1" t="str">
        <f t="shared" si="38"/>
        <v/>
      </c>
      <c r="K122">
        <f t="shared" si="41"/>
        <v>1.9999999999999929</v>
      </c>
      <c r="L122">
        <f t="shared" si="44"/>
        <v>3.0000000000001492</v>
      </c>
      <c r="M122">
        <f t="shared" si="42"/>
        <v>2</v>
      </c>
      <c r="N122">
        <f t="shared" ca="1" si="43"/>
        <v>1238</v>
      </c>
      <c r="O122" t="str">
        <f t="shared" si="45"/>
        <v/>
      </c>
      <c r="P122">
        <f t="shared" si="46"/>
        <v>299.99999999999892</v>
      </c>
      <c r="Q122" s="7">
        <f t="shared" si="47"/>
        <v>288.53901025916065</v>
      </c>
      <c r="R122">
        <f t="shared" si="48"/>
        <v>300.00000000001489</v>
      </c>
      <c r="S122">
        <f t="shared" si="49"/>
        <v>600.00000000001387</v>
      </c>
      <c r="T122" s="7">
        <f t="shared" si="50"/>
        <v>588.53901025917548</v>
      </c>
    </row>
    <row r="123" spans="1:20" x14ac:dyDescent="0.2">
      <c r="B123" s="11"/>
      <c r="D123" s="21"/>
      <c r="E123" s="4">
        <v>200</v>
      </c>
      <c r="F123" s="4">
        <v>1317</v>
      </c>
      <c r="G123" s="6">
        <f t="shared" si="39"/>
        <v>0.55347222222222225</v>
      </c>
      <c r="H123" s="4">
        <v>1335</v>
      </c>
      <c r="I123" s="1">
        <f t="shared" si="40"/>
        <v>0.56597222222222221</v>
      </c>
      <c r="J123" s="1" t="str">
        <f t="shared" si="38"/>
        <v/>
      </c>
      <c r="K123">
        <f t="shared" si="41"/>
        <v>2.9999999999999893</v>
      </c>
      <c r="L123">
        <f t="shared" si="44"/>
        <v>17.999999999999936</v>
      </c>
      <c r="M123">
        <f t="shared" si="42"/>
        <v>3</v>
      </c>
      <c r="N123">
        <f t="shared" ca="1" si="43"/>
        <v>1238</v>
      </c>
      <c r="O123" t="str">
        <f t="shared" si="45"/>
        <v/>
      </c>
      <c r="P123">
        <f t="shared" si="46"/>
        <v>449.99999999999841</v>
      </c>
      <c r="Q123" s="7">
        <f t="shared" si="47"/>
        <v>432.80851538874094</v>
      </c>
      <c r="R123">
        <f t="shared" si="48"/>
        <v>3599.9999999999873</v>
      </c>
      <c r="S123">
        <f t="shared" si="49"/>
        <v>4049.9999999999854</v>
      </c>
      <c r="T123" s="7">
        <f t="shared" si="50"/>
        <v>4032.8085153887282</v>
      </c>
    </row>
    <row r="124" spans="1:20" x14ac:dyDescent="0.2">
      <c r="B124" s="11"/>
      <c r="D124" s="21"/>
      <c r="E124" s="4">
        <v>100</v>
      </c>
      <c r="F124" s="4">
        <v>1338</v>
      </c>
      <c r="G124" s="6">
        <f>VALUE(CONCATENATE(LEFT(F124,LEN(F124)-2),":",RIGHT(F124,2)))</f>
        <v>0.56805555555555554</v>
      </c>
      <c r="H124" s="4">
        <v>1402</v>
      </c>
      <c r="I124" s="1">
        <f t="shared" si="40"/>
        <v>0.58472222222222225</v>
      </c>
      <c r="J124" s="1">
        <f t="shared" si="38"/>
        <v>0.58819444444444446</v>
      </c>
      <c r="K124" t="str">
        <f t="shared" si="41"/>
        <v/>
      </c>
      <c r="L124">
        <f t="shared" si="44"/>
        <v>24.000000000000075</v>
      </c>
      <c r="M124">
        <f t="shared" si="42"/>
        <v>4</v>
      </c>
      <c r="N124">
        <f t="shared" ca="1" si="43"/>
        <v>1238</v>
      </c>
      <c r="O124">
        <f t="shared" ca="1" si="45"/>
        <v>89</v>
      </c>
      <c r="P124">
        <f t="shared" si="46"/>
        <v>250</v>
      </c>
      <c r="Q124" s="7">
        <f t="shared" si="47"/>
        <v>27.143420404993254</v>
      </c>
      <c r="R124">
        <f t="shared" si="48"/>
        <v>2400.0000000000073</v>
      </c>
      <c r="S124">
        <f t="shared" si="49"/>
        <v>2650.0000000000073</v>
      </c>
      <c r="T124" s="7">
        <f t="shared" si="50"/>
        <v>2427.1434204050006</v>
      </c>
    </row>
    <row r="125" spans="1:20" x14ac:dyDescent="0.2">
      <c r="A125">
        <v>1</v>
      </c>
      <c r="B125" s="11">
        <v>43235</v>
      </c>
      <c r="C125">
        <v>1333</v>
      </c>
      <c r="D125" s="21" t="s">
        <v>36</v>
      </c>
      <c r="E125" s="4">
        <v>0.02</v>
      </c>
      <c r="F125" s="4">
        <v>1350</v>
      </c>
      <c r="G125" s="6">
        <f t="shared" si="39"/>
        <v>0.57638888888888895</v>
      </c>
      <c r="H125" s="4">
        <v>1355</v>
      </c>
      <c r="I125" s="1">
        <f t="shared" si="40"/>
        <v>0.57986111111111105</v>
      </c>
      <c r="J125" s="1" t="str">
        <f t="shared" si="38"/>
        <v/>
      </c>
      <c r="K125">
        <f t="shared" si="41"/>
        <v>9.0000000000001279</v>
      </c>
      <c r="L125">
        <f t="shared" si="44"/>
        <v>4.9999999999998224</v>
      </c>
      <c r="M125">
        <f t="shared" si="42"/>
        <v>1</v>
      </c>
      <c r="N125">
        <f t="shared" ca="1" si="43"/>
        <v>1333</v>
      </c>
      <c r="O125" t="str">
        <f t="shared" si="45"/>
        <v/>
      </c>
      <c r="P125">
        <f t="shared" si="46"/>
        <v>90.090000000001282</v>
      </c>
      <c r="Q125" s="7">
        <f t="shared" si="47"/>
        <v>26.031799476594166</v>
      </c>
      <c r="R125">
        <f t="shared" si="48"/>
        <v>9.9999999999996453E-2</v>
      </c>
      <c r="S125">
        <f t="shared" si="49"/>
        <v>90.190000000001277</v>
      </c>
      <c r="T125" s="7">
        <f t="shared" si="50"/>
        <v>26.131799476594164</v>
      </c>
    </row>
    <row r="126" spans="1:20" x14ac:dyDescent="0.2">
      <c r="B126" s="11"/>
      <c r="D126" s="21"/>
      <c r="E126" s="4">
        <v>20</v>
      </c>
      <c r="F126" s="4">
        <v>1404</v>
      </c>
      <c r="G126" s="6">
        <f t="shared" si="39"/>
        <v>0.58611111111111114</v>
      </c>
      <c r="H126" s="4">
        <v>1443</v>
      </c>
      <c r="I126" s="1">
        <f t="shared" si="40"/>
        <v>0.61319444444444449</v>
      </c>
      <c r="J126" s="1">
        <f t="shared" si="38"/>
        <v>0.6166666666666667</v>
      </c>
      <c r="K126" t="str">
        <f t="shared" si="41"/>
        <v/>
      </c>
      <c r="L126">
        <f t="shared" si="44"/>
        <v>39.000000000000021</v>
      </c>
      <c r="M126">
        <f t="shared" si="42"/>
        <v>2</v>
      </c>
      <c r="N126">
        <f t="shared" ca="1" si="43"/>
        <v>1333</v>
      </c>
      <c r="O126">
        <f t="shared" ca="1" si="45"/>
        <v>75.000000000000057</v>
      </c>
      <c r="P126">
        <f t="shared" si="46"/>
        <v>50</v>
      </c>
      <c r="Q126" s="7">
        <f t="shared" si="47"/>
        <v>5.9484036251947776</v>
      </c>
      <c r="R126">
        <f t="shared" si="48"/>
        <v>780.00000000000045</v>
      </c>
      <c r="S126">
        <f t="shared" si="49"/>
        <v>830.00000000000045</v>
      </c>
      <c r="T126" s="7">
        <f t="shared" si="50"/>
        <v>785.94840362519528</v>
      </c>
    </row>
    <row r="127" spans="1:20" x14ac:dyDescent="0.2">
      <c r="A127">
        <v>1</v>
      </c>
      <c r="B127" s="11">
        <v>43241</v>
      </c>
      <c r="C127">
        <v>846</v>
      </c>
      <c r="D127" s="21">
        <v>4</v>
      </c>
      <c r="E127" s="4">
        <v>0.01</v>
      </c>
      <c r="F127" s="4">
        <v>909</v>
      </c>
      <c r="G127" s="6">
        <f t="shared" si="39"/>
        <v>0.38125000000000003</v>
      </c>
      <c r="H127" s="4">
        <v>912</v>
      </c>
      <c r="I127" s="1">
        <f t="shared" si="40"/>
        <v>0.3833333333333333</v>
      </c>
      <c r="J127" s="1" t="str">
        <f t="shared" si="38"/>
        <v/>
      </c>
      <c r="K127">
        <f t="shared" si="41"/>
        <v>11.000000000000041</v>
      </c>
      <c r="L127">
        <f t="shared" si="44"/>
        <v>2.9999999999999094</v>
      </c>
      <c r="M127">
        <f t="shared" si="42"/>
        <v>1</v>
      </c>
      <c r="N127">
        <f t="shared" ca="1" si="43"/>
        <v>846</v>
      </c>
      <c r="O127" t="str">
        <f t="shared" si="45"/>
        <v/>
      </c>
      <c r="P127">
        <f t="shared" si="46"/>
        <v>550.05500000000211</v>
      </c>
      <c r="Q127" s="7">
        <f t="shared" si="47"/>
        <v>119.42033582048003</v>
      </c>
      <c r="R127">
        <f t="shared" si="48"/>
        <v>2.9999999999999093E-2</v>
      </c>
      <c r="S127">
        <f t="shared" si="49"/>
        <v>550.08500000000208</v>
      </c>
      <c r="T127" s="7">
        <f t="shared" si="50"/>
        <v>119.45033582048003</v>
      </c>
    </row>
    <row r="128" spans="1:20" x14ac:dyDescent="0.2">
      <c r="B128" s="11"/>
      <c r="D128" s="21"/>
      <c r="E128" s="4">
        <v>100</v>
      </c>
      <c r="F128" s="4">
        <v>923</v>
      </c>
      <c r="G128" s="6">
        <f t="shared" si="39"/>
        <v>0.39097222222222222</v>
      </c>
      <c r="H128" s="4">
        <v>926</v>
      </c>
      <c r="I128" s="1">
        <f t="shared" si="40"/>
        <v>0.39305555555555555</v>
      </c>
      <c r="J128" s="1" t="str">
        <f t="shared" si="38"/>
        <v/>
      </c>
      <c r="K128">
        <f t="shared" si="41"/>
        <v>2.9999999999999893</v>
      </c>
      <c r="L128">
        <f t="shared" si="44"/>
        <v>2.9999999999999893</v>
      </c>
      <c r="M128">
        <f t="shared" si="42"/>
        <v>2</v>
      </c>
      <c r="N128">
        <f t="shared" ca="1" si="43"/>
        <v>846</v>
      </c>
      <c r="O128" t="str">
        <f t="shared" si="45"/>
        <v/>
      </c>
      <c r="P128">
        <f t="shared" si="46"/>
        <v>449.99999999999841</v>
      </c>
      <c r="Q128" s="7">
        <f t="shared" si="47"/>
        <v>432.80851538874094</v>
      </c>
      <c r="R128">
        <f t="shared" si="48"/>
        <v>299.99999999999892</v>
      </c>
      <c r="S128">
        <f t="shared" si="49"/>
        <v>749.99999999999727</v>
      </c>
      <c r="T128" s="7">
        <f t="shared" si="50"/>
        <v>732.80851538873981</v>
      </c>
    </row>
    <row r="129" spans="1:20" x14ac:dyDescent="0.2">
      <c r="B129" s="11"/>
      <c r="D129" s="21"/>
      <c r="E129" s="4">
        <v>200</v>
      </c>
      <c r="F129" s="4">
        <v>929</v>
      </c>
      <c r="G129" s="6">
        <f t="shared" si="39"/>
        <v>0.39513888888888887</v>
      </c>
      <c r="H129" s="4">
        <v>1329</v>
      </c>
      <c r="I129" s="1">
        <f t="shared" si="40"/>
        <v>0.56180555555555556</v>
      </c>
      <c r="J129" s="1">
        <f t="shared" si="38"/>
        <v>0.56527777777777777</v>
      </c>
      <c r="K129" t="str">
        <f t="shared" si="41"/>
        <v/>
      </c>
      <c r="L129">
        <f t="shared" si="44"/>
        <v>240.00000000000003</v>
      </c>
      <c r="M129">
        <f t="shared" si="42"/>
        <v>3</v>
      </c>
      <c r="N129">
        <f t="shared" ca="1" si="43"/>
        <v>846</v>
      </c>
      <c r="O129">
        <f t="shared" ca="1" si="45"/>
        <v>287.99999999999994</v>
      </c>
      <c r="P129">
        <f t="shared" si="46"/>
        <v>500</v>
      </c>
      <c r="Q129" s="7">
        <f t="shared" si="47"/>
        <v>52.318172546220183</v>
      </c>
      <c r="R129">
        <f t="shared" si="48"/>
        <v>48000.000000000007</v>
      </c>
      <c r="S129">
        <f t="shared" si="49"/>
        <v>48500.000000000007</v>
      </c>
      <c r="T129" s="7">
        <f t="shared" si="50"/>
        <v>48052.318172546227</v>
      </c>
    </row>
    <row r="130" spans="1:20" x14ac:dyDescent="0.2">
      <c r="A130">
        <v>1</v>
      </c>
      <c r="B130" s="11">
        <v>43242</v>
      </c>
      <c r="C130">
        <v>845</v>
      </c>
      <c r="D130" s="21">
        <v>4</v>
      </c>
      <c r="E130" s="4">
        <v>0.01</v>
      </c>
      <c r="F130" s="4">
        <v>901</v>
      </c>
      <c r="G130" s="6">
        <f t="shared" si="39"/>
        <v>0.3756944444444445</v>
      </c>
      <c r="H130" s="4">
        <v>903</v>
      </c>
      <c r="I130" s="1">
        <f t="shared" si="40"/>
        <v>0.37708333333333338</v>
      </c>
      <c r="J130" s="1" t="str">
        <f t="shared" si="38"/>
        <v/>
      </c>
      <c r="K130">
        <f t="shared" si="41"/>
        <v>10.999999999999881</v>
      </c>
      <c r="L130">
        <f t="shared" si="44"/>
        <v>1.9999999999999929</v>
      </c>
      <c r="M130">
        <f t="shared" si="42"/>
        <v>1</v>
      </c>
      <c r="N130">
        <f t="shared" ca="1" si="43"/>
        <v>845</v>
      </c>
      <c r="O130" t="str">
        <f t="shared" si="45"/>
        <v/>
      </c>
      <c r="P130">
        <f t="shared" si="46"/>
        <v>550.05499999999404</v>
      </c>
      <c r="Q130" s="7">
        <f t="shared" si="47"/>
        <v>119.42033582047831</v>
      </c>
      <c r="R130">
        <f t="shared" si="48"/>
        <v>1.9999999999999931E-2</v>
      </c>
      <c r="S130">
        <f t="shared" si="49"/>
        <v>550.07499999999402</v>
      </c>
      <c r="T130" s="7">
        <f t="shared" si="50"/>
        <v>119.44033582047831</v>
      </c>
    </row>
    <row r="131" spans="1:20" x14ac:dyDescent="0.2">
      <c r="B131" s="11"/>
      <c r="D131" s="21"/>
      <c r="E131" s="4">
        <v>100</v>
      </c>
      <c r="F131" s="4">
        <v>914</v>
      </c>
      <c r="G131" s="6">
        <f t="shared" si="39"/>
        <v>0.38472222222222219</v>
      </c>
      <c r="H131" s="4">
        <v>917</v>
      </c>
      <c r="I131" s="1">
        <f t="shared" si="40"/>
        <v>0.38680555555555557</v>
      </c>
      <c r="J131" s="1" t="str">
        <f t="shared" si="38"/>
        <v/>
      </c>
      <c r="K131">
        <f t="shared" si="41"/>
        <v>3.9999999999999858</v>
      </c>
      <c r="L131">
        <f t="shared" si="44"/>
        <v>3.0000000000000693</v>
      </c>
      <c r="M131">
        <f t="shared" si="42"/>
        <v>2</v>
      </c>
      <c r="N131">
        <f t="shared" ca="1" si="43"/>
        <v>845</v>
      </c>
      <c r="O131" t="str">
        <f t="shared" si="45"/>
        <v/>
      </c>
      <c r="P131">
        <f t="shared" si="46"/>
        <v>599.99999999999784</v>
      </c>
      <c r="Q131" s="7">
        <f t="shared" si="47"/>
        <v>577.0780205183213</v>
      </c>
      <c r="R131">
        <f t="shared" si="48"/>
        <v>300.00000000000693</v>
      </c>
      <c r="S131">
        <f t="shared" si="49"/>
        <v>900.00000000000477</v>
      </c>
      <c r="T131" s="7">
        <f t="shared" si="50"/>
        <v>877.07802051832823</v>
      </c>
    </row>
    <row r="132" spans="1:20" x14ac:dyDescent="0.2">
      <c r="B132" s="11"/>
      <c r="D132" s="21"/>
      <c r="E132" s="4">
        <v>200</v>
      </c>
      <c r="F132" s="4">
        <v>921</v>
      </c>
      <c r="G132" s="6">
        <f t="shared" si="39"/>
        <v>0.38958333333333334</v>
      </c>
      <c r="H132" s="4">
        <v>1321</v>
      </c>
      <c r="I132" s="1">
        <f t="shared" si="40"/>
        <v>0.55625000000000002</v>
      </c>
      <c r="J132" s="1">
        <f t="shared" si="38"/>
        <v>0.55972222222222223</v>
      </c>
      <c r="K132" t="str">
        <f t="shared" si="41"/>
        <v/>
      </c>
      <c r="L132">
        <f t="shared" si="44"/>
        <v>240.00000000000003</v>
      </c>
      <c r="M132">
        <f t="shared" si="42"/>
        <v>3</v>
      </c>
      <c r="N132">
        <f t="shared" ca="1" si="43"/>
        <v>845</v>
      </c>
      <c r="O132">
        <f t="shared" ca="1" si="45"/>
        <v>281.00000000000006</v>
      </c>
      <c r="P132">
        <f t="shared" si="46"/>
        <v>500</v>
      </c>
      <c r="Q132" s="7">
        <f t="shared" si="47"/>
        <v>52.318172546220183</v>
      </c>
      <c r="R132">
        <f t="shared" si="48"/>
        <v>48000.000000000007</v>
      </c>
      <c r="S132">
        <f t="shared" si="49"/>
        <v>48500.000000000007</v>
      </c>
      <c r="T132" s="7">
        <f t="shared" si="50"/>
        <v>48052.318172546227</v>
      </c>
    </row>
    <row r="133" spans="1:20" x14ac:dyDescent="0.2">
      <c r="A133">
        <v>1</v>
      </c>
      <c r="B133" s="11">
        <v>43255</v>
      </c>
      <c r="C133">
        <v>951</v>
      </c>
      <c r="D133" s="21" t="s">
        <v>35</v>
      </c>
      <c r="E133" s="4">
        <v>0.01</v>
      </c>
      <c r="F133" s="4">
        <v>1010</v>
      </c>
      <c r="G133" s="6">
        <f t="shared" si="39"/>
        <v>0.4236111111111111</v>
      </c>
      <c r="H133" s="4">
        <v>1012</v>
      </c>
      <c r="I133" s="1">
        <f t="shared" si="40"/>
        <v>0.42499999999999999</v>
      </c>
      <c r="J133" s="1" t="str">
        <f t="shared" si="38"/>
        <v/>
      </c>
      <c r="K133">
        <f t="shared" si="41"/>
        <v>4.0000000000000657</v>
      </c>
      <c r="L133">
        <f t="shared" si="44"/>
        <v>1.9999999999999929</v>
      </c>
      <c r="M133">
        <f t="shared" si="42"/>
        <v>1</v>
      </c>
      <c r="N133">
        <f t="shared" ca="1" si="43"/>
        <v>951</v>
      </c>
      <c r="O133" t="str">
        <f t="shared" si="45"/>
        <v/>
      </c>
      <c r="P133">
        <f t="shared" si="46"/>
        <v>0.22000000000000361</v>
      </c>
      <c r="Q133" s="7">
        <f t="shared" si="47"/>
        <v>0.15635212440691443</v>
      </c>
      <c r="R133">
        <f t="shared" si="48"/>
        <v>1.9999999999999931E-2</v>
      </c>
      <c r="S133">
        <f t="shared" si="49"/>
        <v>0.24000000000000354</v>
      </c>
      <c r="T133" s="7">
        <f t="shared" si="50"/>
        <v>0.17635212440691436</v>
      </c>
    </row>
    <row r="134" spans="1:20" x14ac:dyDescent="0.2">
      <c r="B134" s="11"/>
      <c r="D134" s="21"/>
      <c r="E134" s="4">
        <v>0.1</v>
      </c>
      <c r="F134" s="4">
        <v>1016</v>
      </c>
      <c r="G134" s="6">
        <f t="shared" si="39"/>
        <v>0.42777777777777781</v>
      </c>
      <c r="H134" s="4">
        <v>1057</v>
      </c>
      <c r="I134" s="1">
        <f t="shared" si="40"/>
        <v>0.45624999999999999</v>
      </c>
      <c r="J134" s="1" t="str">
        <f t="shared" si="38"/>
        <v/>
      </c>
      <c r="K134">
        <f t="shared" si="41"/>
        <v>8.0000000000000515</v>
      </c>
      <c r="L134">
        <f t="shared" si="44"/>
        <v>40.999999999999936</v>
      </c>
      <c r="M134">
        <f t="shared" si="42"/>
        <v>2</v>
      </c>
      <c r="N134">
        <f t="shared" ca="1" si="43"/>
        <v>951</v>
      </c>
      <c r="O134" t="str">
        <f t="shared" si="45"/>
        <v/>
      </c>
      <c r="P134">
        <f t="shared" si="46"/>
        <v>400.40000000000254</v>
      </c>
      <c r="Q134" s="7">
        <f t="shared" si="47"/>
        <v>115.69621729813134</v>
      </c>
      <c r="R134">
        <f t="shared" si="48"/>
        <v>4.0999999999999934</v>
      </c>
      <c r="S134">
        <f t="shared" si="49"/>
        <v>404.5000000000025</v>
      </c>
      <c r="T134" s="7">
        <f t="shared" si="50"/>
        <v>119.79621729813134</v>
      </c>
    </row>
    <row r="135" spans="1:20" x14ac:dyDescent="0.2">
      <c r="B135" s="11"/>
      <c r="D135" s="21"/>
      <c r="E135" s="4">
        <v>100</v>
      </c>
      <c r="F135" s="4">
        <v>1105</v>
      </c>
      <c r="G135" s="6">
        <f t="shared" si="39"/>
        <v>0.46180555555555558</v>
      </c>
      <c r="H135" s="4">
        <v>1107</v>
      </c>
      <c r="I135" s="1">
        <f t="shared" si="40"/>
        <v>0.46319444444444446</v>
      </c>
      <c r="J135" s="1" t="str">
        <f t="shared" si="38"/>
        <v/>
      </c>
      <c r="K135">
        <f t="shared" si="41"/>
        <v>3.9999999999999858</v>
      </c>
      <c r="L135">
        <f t="shared" si="44"/>
        <v>1.9999999999999929</v>
      </c>
      <c r="M135">
        <f t="shared" si="42"/>
        <v>3</v>
      </c>
      <c r="N135">
        <f t="shared" ca="1" si="43"/>
        <v>951</v>
      </c>
      <c r="O135" t="str">
        <f t="shared" si="45"/>
        <v/>
      </c>
      <c r="P135">
        <f t="shared" si="46"/>
        <v>499.99999999999824</v>
      </c>
      <c r="Q135" s="7">
        <f t="shared" si="47"/>
        <v>493.26069653038644</v>
      </c>
      <c r="R135">
        <f t="shared" si="48"/>
        <v>199.99999999999929</v>
      </c>
      <c r="S135">
        <f t="shared" si="49"/>
        <v>699.9999999999975</v>
      </c>
      <c r="T135" s="7">
        <f t="shared" si="50"/>
        <v>693.26069653038576</v>
      </c>
    </row>
    <row r="136" spans="1:20" x14ac:dyDescent="0.2">
      <c r="B136" s="11"/>
      <c r="D136" s="21"/>
      <c r="E136" s="4">
        <v>150</v>
      </c>
      <c r="F136" s="4">
        <v>1111</v>
      </c>
      <c r="G136" s="6">
        <f t="shared" si="39"/>
        <v>0.46597222222222223</v>
      </c>
      <c r="H136" s="4">
        <v>1120</v>
      </c>
      <c r="I136" s="1">
        <f t="shared" si="40"/>
        <v>0.47222222222222227</v>
      </c>
      <c r="J136" s="1">
        <f t="shared" si="38"/>
        <v>0.47569444444444448</v>
      </c>
      <c r="K136" t="str">
        <f t="shared" si="41"/>
        <v/>
      </c>
      <c r="L136">
        <f t="shared" si="44"/>
        <v>9.000000000000048</v>
      </c>
      <c r="M136">
        <f t="shared" si="42"/>
        <v>4</v>
      </c>
      <c r="N136">
        <f t="shared" ca="1" si="43"/>
        <v>951</v>
      </c>
      <c r="O136">
        <f t="shared" ca="1" si="45"/>
        <v>94.000000000000071</v>
      </c>
      <c r="P136">
        <f t="shared" si="46"/>
        <v>375</v>
      </c>
      <c r="Q136" s="7">
        <f t="shared" si="47"/>
        <v>39.838234628813851</v>
      </c>
      <c r="R136">
        <f t="shared" si="48"/>
        <v>1350.0000000000073</v>
      </c>
      <c r="S136">
        <f t="shared" si="49"/>
        <v>1725.0000000000073</v>
      </c>
      <c r="T136" s="7">
        <f t="shared" si="50"/>
        <v>1389.8382346288211</v>
      </c>
    </row>
    <row r="137" spans="1:20" x14ac:dyDescent="0.2">
      <c r="A137">
        <v>1</v>
      </c>
      <c r="B137" s="11">
        <v>43257</v>
      </c>
      <c r="C137">
        <v>854</v>
      </c>
      <c r="D137" s="21" t="s">
        <v>35</v>
      </c>
      <c r="E137" s="4">
        <v>0.01</v>
      </c>
      <c r="F137" s="4">
        <v>907</v>
      </c>
      <c r="G137" s="6">
        <f t="shared" si="39"/>
        <v>0.37986111111111115</v>
      </c>
      <c r="H137" s="4">
        <v>909</v>
      </c>
      <c r="I137" s="1">
        <f t="shared" si="40"/>
        <v>0.38125000000000003</v>
      </c>
      <c r="J137" s="1" t="str">
        <f t="shared" si="38"/>
        <v/>
      </c>
      <c r="K137">
        <f t="shared" si="41"/>
        <v>3.9999999999999858</v>
      </c>
      <c r="L137">
        <f t="shared" si="44"/>
        <v>1.9999999999999929</v>
      </c>
      <c r="M137">
        <f t="shared" si="42"/>
        <v>1</v>
      </c>
      <c r="N137">
        <f t="shared" ca="1" si="43"/>
        <v>854</v>
      </c>
      <c r="O137" t="str">
        <f t="shared" si="45"/>
        <v/>
      </c>
      <c r="P137">
        <f t="shared" si="46"/>
        <v>0.21999999999999922</v>
      </c>
      <c r="Q137" s="7">
        <f t="shared" si="47"/>
        <v>0.15635212440691129</v>
      </c>
      <c r="R137">
        <f t="shared" si="48"/>
        <v>1.9999999999999931E-2</v>
      </c>
      <c r="S137">
        <f t="shared" si="49"/>
        <v>0.23999999999999916</v>
      </c>
      <c r="T137" s="7">
        <f t="shared" si="50"/>
        <v>0.17635212440691123</v>
      </c>
    </row>
    <row r="138" spans="1:20" x14ac:dyDescent="0.2">
      <c r="B138" s="11"/>
      <c r="D138" s="21"/>
      <c r="E138" s="4">
        <v>0.1</v>
      </c>
      <c r="F138" s="4">
        <v>913</v>
      </c>
      <c r="G138" s="6">
        <f t="shared" si="39"/>
        <v>0.3840277777777778</v>
      </c>
      <c r="H138" s="4">
        <v>936</v>
      </c>
      <c r="I138" s="1">
        <f t="shared" si="40"/>
        <v>0.39999999999999997</v>
      </c>
      <c r="J138" s="1" t="str">
        <f t="shared" si="38"/>
        <v/>
      </c>
      <c r="K138">
        <f t="shared" si="41"/>
        <v>3.0000000000000693</v>
      </c>
      <c r="L138">
        <f t="shared" si="44"/>
        <v>22.999999999999918</v>
      </c>
      <c r="M138">
        <f t="shared" si="42"/>
        <v>2</v>
      </c>
      <c r="N138">
        <f t="shared" ca="1" si="43"/>
        <v>854</v>
      </c>
      <c r="O138" t="str">
        <f t="shared" si="45"/>
        <v/>
      </c>
      <c r="P138">
        <f t="shared" si="46"/>
        <v>1.6500000000000383</v>
      </c>
      <c r="Q138" s="7">
        <f t="shared" si="47"/>
        <v>1.1725996843957509</v>
      </c>
      <c r="R138">
        <f t="shared" si="48"/>
        <v>2.2999999999999918</v>
      </c>
      <c r="S138">
        <f t="shared" si="49"/>
        <v>3.9500000000000304</v>
      </c>
      <c r="T138" s="7">
        <f t="shared" si="50"/>
        <v>3.4725996843957425</v>
      </c>
    </row>
    <row r="139" spans="1:20" x14ac:dyDescent="0.2">
      <c r="B139" s="11"/>
      <c r="D139" s="21"/>
      <c r="E139" s="4">
        <v>1</v>
      </c>
      <c r="F139" s="4">
        <v>939</v>
      </c>
      <c r="G139" s="6">
        <f t="shared" si="39"/>
        <v>0.40208333333333335</v>
      </c>
      <c r="H139" s="4">
        <v>1000</v>
      </c>
      <c r="I139" s="1">
        <f t="shared" si="40"/>
        <v>0.41666666666666669</v>
      </c>
      <c r="J139" s="1" t="str">
        <f t="shared" si="38"/>
        <v/>
      </c>
      <c r="K139">
        <f t="shared" si="41"/>
        <v>4.9999999999999822</v>
      </c>
      <c r="L139">
        <f t="shared" si="44"/>
        <v>21.000000000000007</v>
      </c>
      <c r="M139">
        <f t="shared" si="42"/>
        <v>3</v>
      </c>
      <c r="N139">
        <f t="shared" ca="1" si="43"/>
        <v>854</v>
      </c>
      <c r="O139" t="str">
        <f t="shared" si="45"/>
        <v/>
      </c>
      <c r="P139">
        <f t="shared" si="46"/>
        <v>52.499999999999815</v>
      </c>
      <c r="Q139" s="7">
        <f t="shared" si="47"/>
        <v>31.711789122423845</v>
      </c>
      <c r="R139">
        <f t="shared" si="48"/>
        <v>21.000000000000007</v>
      </c>
      <c r="S139">
        <f t="shared" si="49"/>
        <v>73.499999999999829</v>
      </c>
      <c r="T139" s="7">
        <f t="shared" si="50"/>
        <v>52.711789122423852</v>
      </c>
    </row>
    <row r="140" spans="1:20" x14ac:dyDescent="0.2">
      <c r="B140" s="29"/>
      <c r="D140" s="21"/>
      <c r="E140" s="4">
        <v>20</v>
      </c>
      <c r="F140" s="4">
        <v>1005</v>
      </c>
      <c r="G140" s="6">
        <f t="shared" si="39"/>
        <v>0.4201388888888889</v>
      </c>
      <c r="H140" s="4">
        <v>1101</v>
      </c>
      <c r="I140" s="1">
        <f t="shared" si="40"/>
        <v>0.45902777777777781</v>
      </c>
      <c r="J140" s="1">
        <f t="shared" si="38"/>
        <v>0.46250000000000002</v>
      </c>
      <c r="K140" t="str">
        <f t="shared" si="41"/>
        <v/>
      </c>
      <c r="L140">
        <f t="shared" si="44"/>
        <v>56.000000000000043</v>
      </c>
      <c r="M140">
        <f t="shared" si="42"/>
        <v>4</v>
      </c>
      <c r="N140">
        <f t="shared" ca="1" si="43"/>
        <v>854</v>
      </c>
      <c r="O140">
        <f t="shared" ca="1" si="45"/>
        <v>132</v>
      </c>
      <c r="P140">
        <f t="shared" si="46"/>
        <v>50</v>
      </c>
      <c r="Q140" s="7">
        <f t="shared" si="47"/>
        <v>5.9484036251947776</v>
      </c>
      <c r="R140">
        <f t="shared" si="48"/>
        <v>1120.0000000000009</v>
      </c>
      <c r="S140">
        <f t="shared" si="49"/>
        <v>1170.0000000000009</v>
      </c>
      <c r="T140" s="7">
        <f t="shared" si="50"/>
        <v>1125.9484036251956</v>
      </c>
    </row>
    <row r="141" spans="1:20" x14ac:dyDescent="0.2">
      <c r="A141">
        <v>1</v>
      </c>
      <c r="B141" s="11">
        <v>43263</v>
      </c>
      <c r="C141">
        <v>1227</v>
      </c>
      <c r="D141" s="21" t="s">
        <v>34</v>
      </c>
      <c r="E141" s="4">
        <v>0.01</v>
      </c>
      <c r="F141" s="4">
        <v>1243</v>
      </c>
      <c r="G141" s="6">
        <f t="shared" si="39"/>
        <v>0.52986111111111112</v>
      </c>
      <c r="H141" s="4">
        <v>1245</v>
      </c>
      <c r="I141" s="1">
        <f t="shared" si="40"/>
        <v>0.53125</v>
      </c>
      <c r="J141" s="1" t="str">
        <f t="shared" si="38"/>
        <v/>
      </c>
      <c r="K141">
        <f t="shared" si="41"/>
        <v>4.9999999999999822</v>
      </c>
      <c r="L141">
        <f t="shared" si="44"/>
        <v>1.9999999999999929</v>
      </c>
      <c r="M141">
        <f t="shared" si="42"/>
        <v>1</v>
      </c>
      <c r="N141">
        <f t="shared" ca="1" si="43"/>
        <v>1227</v>
      </c>
      <c r="O141" t="str">
        <f t="shared" si="45"/>
        <v/>
      </c>
      <c r="P141">
        <f t="shared" si="46"/>
        <v>0.27499999999999902</v>
      </c>
      <c r="Q141" s="7">
        <f t="shared" si="47"/>
        <v>0.19544015550863911</v>
      </c>
      <c r="R141">
        <f t="shared" si="48"/>
        <v>1.9999999999999931E-2</v>
      </c>
      <c r="S141">
        <f t="shared" si="49"/>
        <v>0.29499999999999893</v>
      </c>
      <c r="T141" s="7">
        <f t="shared" si="50"/>
        <v>0.21544015550863904</v>
      </c>
    </row>
    <row r="142" spans="1:20" x14ac:dyDescent="0.2">
      <c r="B142" s="11"/>
      <c r="D142" s="21"/>
      <c r="E142" s="4">
        <v>0.1</v>
      </c>
      <c r="F142" s="4">
        <v>1250</v>
      </c>
      <c r="G142" s="6">
        <f t="shared" si="39"/>
        <v>0.53472222222222221</v>
      </c>
      <c r="H142" s="4">
        <v>1402</v>
      </c>
      <c r="I142" s="1">
        <f t="shared" si="40"/>
        <v>0.58472222222222225</v>
      </c>
      <c r="J142" s="1" t="str">
        <f t="shared" si="38"/>
        <v/>
      </c>
      <c r="K142">
        <f t="shared" si="41"/>
        <v>7.9999999999999716</v>
      </c>
      <c r="L142">
        <f t="shared" si="44"/>
        <v>72.000000000000057</v>
      </c>
      <c r="M142">
        <f t="shared" si="42"/>
        <v>2</v>
      </c>
      <c r="N142">
        <f t="shared" ca="1" si="43"/>
        <v>1227</v>
      </c>
      <c r="O142" t="str">
        <f t="shared" si="45"/>
        <v/>
      </c>
      <c r="P142">
        <f t="shared" si="46"/>
        <v>400.39999999999856</v>
      </c>
      <c r="Q142" s="7">
        <f t="shared" si="47"/>
        <v>115.69621729813019</v>
      </c>
      <c r="R142">
        <f t="shared" si="48"/>
        <v>7.2000000000000064</v>
      </c>
      <c r="S142">
        <f t="shared" si="49"/>
        <v>407.59999999999854</v>
      </c>
      <c r="T142" s="7">
        <f t="shared" si="50"/>
        <v>122.8962172981302</v>
      </c>
    </row>
    <row r="143" spans="1:20" x14ac:dyDescent="0.2">
      <c r="B143" s="11"/>
      <c r="D143" s="21"/>
      <c r="E143" s="4">
        <v>100</v>
      </c>
      <c r="F143" s="4">
        <v>1410</v>
      </c>
      <c r="G143" s="6">
        <f t="shared" si="39"/>
        <v>0.59027777777777779</v>
      </c>
      <c r="H143" s="4">
        <v>1434</v>
      </c>
      <c r="I143" s="1">
        <f t="shared" si="40"/>
        <v>0.6069444444444444</v>
      </c>
      <c r="J143" s="1">
        <f t="shared" si="38"/>
        <v>0.61041666666666661</v>
      </c>
      <c r="K143" t="str">
        <f t="shared" si="41"/>
        <v/>
      </c>
      <c r="L143">
        <f t="shared" si="44"/>
        <v>23.999999999999915</v>
      </c>
      <c r="M143">
        <f t="shared" si="42"/>
        <v>3</v>
      </c>
      <c r="N143">
        <f t="shared" ca="1" si="43"/>
        <v>1227</v>
      </c>
      <c r="O143">
        <f t="shared" ca="1" si="45"/>
        <v>132</v>
      </c>
      <c r="P143">
        <f t="shared" si="46"/>
        <v>250</v>
      </c>
      <c r="Q143" s="7">
        <f t="shared" si="47"/>
        <v>27.143420404993254</v>
      </c>
      <c r="R143">
        <f t="shared" si="48"/>
        <v>2399.9999999999914</v>
      </c>
      <c r="S143">
        <f t="shared" si="49"/>
        <v>2649.9999999999914</v>
      </c>
      <c r="T143" s="7">
        <f t="shared" si="50"/>
        <v>2427.1434204049847</v>
      </c>
    </row>
    <row r="144" spans="1:20" x14ac:dyDescent="0.2">
      <c r="A144">
        <v>1</v>
      </c>
      <c r="B144" s="11">
        <v>43265</v>
      </c>
      <c r="C144">
        <v>902</v>
      </c>
      <c r="D144" s="21" t="s">
        <v>34</v>
      </c>
      <c r="E144" s="4">
        <v>0.01</v>
      </c>
      <c r="F144" s="4">
        <v>913</v>
      </c>
      <c r="G144" s="6">
        <f t="shared" si="39"/>
        <v>0.3840277777777778</v>
      </c>
      <c r="H144" s="4">
        <v>915</v>
      </c>
      <c r="I144" s="1">
        <f t="shared" si="40"/>
        <v>0.38541666666666669</v>
      </c>
      <c r="J144" s="1" t="str">
        <f t="shared" ref="J144:J207" si="51">IF(OR(B145&lt;&gt;"",E145=""),I144+TIME(0,5,0),"")</f>
        <v/>
      </c>
      <c r="K144">
        <f t="shared" si="41"/>
        <v>2.9999999999999893</v>
      </c>
      <c r="L144">
        <f t="shared" si="44"/>
        <v>1.9999999999999929</v>
      </c>
      <c r="M144">
        <f t="shared" si="42"/>
        <v>1</v>
      </c>
      <c r="N144">
        <f t="shared" ca="1" si="43"/>
        <v>902</v>
      </c>
      <c r="O144" t="str">
        <f t="shared" si="45"/>
        <v/>
      </c>
      <c r="P144">
        <f t="shared" si="46"/>
        <v>0.16499999999999942</v>
      </c>
      <c r="Q144" s="7">
        <f t="shared" si="47"/>
        <v>0.11726409330518348</v>
      </c>
      <c r="R144">
        <f t="shared" si="48"/>
        <v>1.9999999999999931E-2</v>
      </c>
      <c r="S144">
        <f t="shared" si="49"/>
        <v>0.18499999999999936</v>
      </c>
      <c r="T144" s="7">
        <f t="shared" si="50"/>
        <v>0.13726409330518341</v>
      </c>
    </row>
    <row r="145" spans="1:20" x14ac:dyDescent="0.2">
      <c r="B145" s="28"/>
      <c r="D145" s="21"/>
      <c r="E145" s="4">
        <v>0.1</v>
      </c>
      <c r="F145" s="4">
        <v>918</v>
      </c>
      <c r="G145" s="6">
        <f t="shared" si="39"/>
        <v>0.38750000000000001</v>
      </c>
      <c r="H145" s="4">
        <v>948</v>
      </c>
      <c r="I145" s="1">
        <f t="shared" si="40"/>
        <v>0.40833333333333338</v>
      </c>
      <c r="J145" s="1" t="str">
        <f t="shared" si="51"/>
        <v/>
      </c>
      <c r="K145">
        <f t="shared" si="41"/>
        <v>7.9999999999999716</v>
      </c>
      <c r="L145">
        <f t="shared" si="44"/>
        <v>30.000000000000053</v>
      </c>
      <c r="M145">
        <f t="shared" si="42"/>
        <v>2</v>
      </c>
      <c r="N145">
        <f t="shared" ca="1" si="43"/>
        <v>902</v>
      </c>
      <c r="O145" t="str">
        <f t="shared" si="45"/>
        <v/>
      </c>
      <c r="P145">
        <f t="shared" si="46"/>
        <v>400.39999999999856</v>
      </c>
      <c r="Q145" s="7">
        <f t="shared" si="47"/>
        <v>115.69621729813019</v>
      </c>
      <c r="R145">
        <f t="shared" si="48"/>
        <v>3.0000000000000053</v>
      </c>
      <c r="S145">
        <f t="shared" si="49"/>
        <v>403.39999999999856</v>
      </c>
      <c r="T145" s="7">
        <f t="shared" si="50"/>
        <v>118.69621729813019</v>
      </c>
    </row>
    <row r="146" spans="1:20" x14ac:dyDescent="0.2">
      <c r="B146" s="11"/>
      <c r="D146" s="21"/>
      <c r="E146" s="4">
        <v>100</v>
      </c>
      <c r="F146" s="4">
        <v>956</v>
      </c>
      <c r="G146" s="6">
        <f t="shared" ref="G146:G212" si="52">VALUE(CONCATENATE(LEFT(F146,LEN(F146)-2),":",RIGHT(F146,2)))</f>
        <v>0.41388888888888892</v>
      </c>
      <c r="H146" s="4">
        <v>1030</v>
      </c>
      <c r="I146" s="1">
        <f t="shared" ref="I146:I212" si="53">VALUE(CONCATENATE(LEFT(H146,LEN(H146)-2),":",RIGHT(H146,2)))</f>
        <v>0.4375</v>
      </c>
      <c r="J146" s="1" t="str">
        <f t="shared" si="51"/>
        <v/>
      </c>
      <c r="K146">
        <f t="shared" si="41"/>
        <v>11.000000000000041</v>
      </c>
      <c r="L146">
        <f t="shared" si="44"/>
        <v>33.999999999999957</v>
      </c>
      <c r="M146">
        <f t="shared" si="42"/>
        <v>3</v>
      </c>
      <c r="N146">
        <f t="shared" ca="1" si="43"/>
        <v>902</v>
      </c>
      <c r="O146" t="str">
        <f t="shared" si="45"/>
        <v/>
      </c>
      <c r="P146">
        <f t="shared" si="46"/>
        <v>550.550000000002</v>
      </c>
      <c r="Q146" s="7">
        <f t="shared" si="47"/>
        <v>159.08229878493017</v>
      </c>
      <c r="R146">
        <f t="shared" si="48"/>
        <v>3399.9999999999959</v>
      </c>
      <c r="S146">
        <f t="shared" si="49"/>
        <v>3950.5499999999979</v>
      </c>
      <c r="T146" s="7">
        <f t="shared" si="50"/>
        <v>3559.082298784926</v>
      </c>
    </row>
    <row r="147" spans="1:20" x14ac:dyDescent="0.2">
      <c r="B147" s="11"/>
      <c r="D147" s="21"/>
      <c r="E147" s="4">
        <v>0.1</v>
      </c>
      <c r="F147" s="4">
        <v>1041</v>
      </c>
      <c r="G147" s="6">
        <f t="shared" si="52"/>
        <v>0.44513888888888892</v>
      </c>
      <c r="H147" s="4">
        <v>1057</v>
      </c>
      <c r="I147" s="1">
        <f t="shared" si="53"/>
        <v>0.45624999999999999</v>
      </c>
      <c r="J147" s="1">
        <f t="shared" si="51"/>
        <v>0.4597222222222222</v>
      </c>
      <c r="K147" t="str">
        <f t="shared" si="41"/>
        <v/>
      </c>
      <c r="L147">
        <f t="shared" si="44"/>
        <v>15.999999999999943</v>
      </c>
      <c r="M147">
        <f t="shared" si="42"/>
        <v>4</v>
      </c>
      <c r="N147">
        <f t="shared" ca="1" si="43"/>
        <v>902</v>
      </c>
      <c r="O147">
        <f t="shared" ca="1" si="45"/>
        <v>119.99999999999997</v>
      </c>
      <c r="P147">
        <f t="shared" si="46"/>
        <v>0.25</v>
      </c>
      <c r="Q147" s="7">
        <f t="shared" si="47"/>
        <v>4.342905372259271E-2</v>
      </c>
      <c r="R147">
        <f t="shared" si="48"/>
        <v>1.5999999999999943</v>
      </c>
      <c r="S147">
        <f t="shared" si="49"/>
        <v>1.8499999999999943</v>
      </c>
      <c r="T147" s="7">
        <f t="shared" si="50"/>
        <v>1.6434290537225871</v>
      </c>
    </row>
    <row r="148" spans="1:20" x14ac:dyDescent="0.2">
      <c r="A148">
        <v>1</v>
      </c>
      <c r="B148" s="11">
        <v>43277</v>
      </c>
      <c r="C148">
        <v>1255</v>
      </c>
      <c r="D148" s="21" t="s">
        <v>34</v>
      </c>
      <c r="E148" s="4">
        <v>0.01</v>
      </c>
      <c r="F148" s="4">
        <v>1318</v>
      </c>
      <c r="G148" s="6">
        <f t="shared" si="52"/>
        <v>0.5541666666666667</v>
      </c>
      <c r="H148" s="4">
        <v>1321</v>
      </c>
      <c r="I148" s="1">
        <f t="shared" si="53"/>
        <v>0.55625000000000002</v>
      </c>
      <c r="J148" s="1" t="str">
        <f t="shared" si="51"/>
        <v/>
      </c>
      <c r="K148">
        <f t="shared" si="41"/>
        <v>2.9999999999999893</v>
      </c>
      <c r="L148">
        <f t="shared" si="44"/>
        <v>2.9999999999999893</v>
      </c>
      <c r="M148">
        <f t="shared" si="42"/>
        <v>1</v>
      </c>
      <c r="N148">
        <f t="shared" ca="1" si="43"/>
        <v>1255</v>
      </c>
      <c r="O148" t="str">
        <f t="shared" si="45"/>
        <v/>
      </c>
      <c r="P148">
        <f t="shared" si="46"/>
        <v>0.16499999999999942</v>
      </c>
      <c r="Q148" s="7">
        <f t="shared" si="47"/>
        <v>0.11726409330518348</v>
      </c>
      <c r="R148">
        <f t="shared" si="48"/>
        <v>2.9999999999999895E-2</v>
      </c>
      <c r="S148">
        <f t="shared" si="49"/>
        <v>0.19499999999999931</v>
      </c>
      <c r="T148" s="7">
        <f t="shared" si="50"/>
        <v>0.14726409330518336</v>
      </c>
    </row>
    <row r="149" spans="1:20" x14ac:dyDescent="0.2">
      <c r="B149" s="11"/>
      <c r="D149" s="21"/>
      <c r="E149" s="4">
        <v>0.1</v>
      </c>
      <c r="F149" s="4">
        <v>1324</v>
      </c>
      <c r="G149" s="6">
        <f t="shared" si="52"/>
        <v>0.55833333333333335</v>
      </c>
      <c r="H149" s="4">
        <v>1432</v>
      </c>
      <c r="I149" s="1">
        <f t="shared" si="53"/>
        <v>0.60555555555555551</v>
      </c>
      <c r="J149" s="1">
        <f t="shared" si="51"/>
        <v>0.60902777777777772</v>
      </c>
      <c r="K149" t="str">
        <f t="shared" si="41"/>
        <v/>
      </c>
      <c r="L149">
        <f t="shared" si="44"/>
        <v>67.999999999999915</v>
      </c>
      <c r="M149">
        <f t="shared" si="42"/>
        <v>2</v>
      </c>
      <c r="N149">
        <f t="shared" ca="1" si="43"/>
        <v>1255</v>
      </c>
      <c r="O149">
        <f t="shared" ca="1" si="45"/>
        <v>101.99999999999996</v>
      </c>
      <c r="P149">
        <f t="shared" si="46"/>
        <v>0.25</v>
      </c>
      <c r="Q149" s="7">
        <f t="shared" si="47"/>
        <v>4.342905372259271E-2</v>
      </c>
      <c r="R149">
        <f t="shared" si="48"/>
        <v>6.7999999999999918</v>
      </c>
      <c r="S149">
        <f t="shared" si="49"/>
        <v>7.0499999999999918</v>
      </c>
      <c r="T149" s="7">
        <f t="shared" si="50"/>
        <v>6.8434290537225841</v>
      </c>
    </row>
    <row r="150" spans="1:20" x14ac:dyDescent="0.2">
      <c r="A150">
        <v>1</v>
      </c>
      <c r="B150" s="11">
        <v>43279</v>
      </c>
      <c r="C150">
        <v>916</v>
      </c>
      <c r="D150" s="21" t="s">
        <v>34</v>
      </c>
      <c r="E150" s="4">
        <v>0.01</v>
      </c>
      <c r="F150" s="4">
        <v>929</v>
      </c>
      <c r="G150" s="6">
        <f t="shared" si="52"/>
        <v>0.39513888888888887</v>
      </c>
      <c r="H150" s="4">
        <v>932</v>
      </c>
      <c r="I150" s="1">
        <f t="shared" si="53"/>
        <v>0.3972222222222222</v>
      </c>
      <c r="J150" s="1" t="str">
        <f t="shared" si="51"/>
        <v/>
      </c>
      <c r="K150">
        <f t="shared" si="41"/>
        <v>3.0000000000000693</v>
      </c>
      <c r="L150">
        <f t="shared" si="44"/>
        <v>2.9999999999999893</v>
      </c>
      <c r="M150">
        <f t="shared" si="42"/>
        <v>1</v>
      </c>
      <c r="N150">
        <f t="shared" ca="1" si="43"/>
        <v>916</v>
      </c>
      <c r="O150" t="str">
        <f t="shared" si="45"/>
        <v/>
      </c>
      <c r="P150">
        <f t="shared" si="46"/>
        <v>0.16500000000000381</v>
      </c>
      <c r="Q150" s="7">
        <f t="shared" si="47"/>
        <v>0.1172640933051866</v>
      </c>
      <c r="R150">
        <f t="shared" si="48"/>
        <v>2.9999999999999895E-2</v>
      </c>
      <c r="S150">
        <f t="shared" si="49"/>
        <v>0.1950000000000037</v>
      </c>
      <c r="T150" s="7">
        <f t="shared" si="50"/>
        <v>0.1472640933051865</v>
      </c>
    </row>
    <row r="151" spans="1:20" x14ac:dyDescent="0.2">
      <c r="B151" s="11"/>
      <c r="D151" s="21"/>
      <c r="E151" s="4">
        <v>0.1</v>
      </c>
      <c r="F151" s="4">
        <v>935</v>
      </c>
      <c r="G151" s="6">
        <f t="shared" si="52"/>
        <v>0.39930555555555558</v>
      </c>
      <c r="H151" s="4">
        <v>949</v>
      </c>
      <c r="I151" s="1">
        <f t="shared" si="53"/>
        <v>0.40902777777777777</v>
      </c>
      <c r="J151" s="1" t="str">
        <f t="shared" si="51"/>
        <v/>
      </c>
      <c r="K151">
        <f t="shared" si="41"/>
        <v>7.0000000000000551</v>
      </c>
      <c r="L151">
        <f t="shared" si="44"/>
        <v>13.99999999999995</v>
      </c>
      <c r="M151">
        <f t="shared" si="42"/>
        <v>2</v>
      </c>
      <c r="N151">
        <f t="shared" ca="1" si="43"/>
        <v>916</v>
      </c>
      <c r="O151" t="str">
        <f t="shared" si="45"/>
        <v/>
      </c>
      <c r="P151">
        <f t="shared" si="46"/>
        <v>35.350000000000279</v>
      </c>
      <c r="Q151" s="7">
        <f t="shared" si="47"/>
        <v>15.048336148060715</v>
      </c>
      <c r="R151">
        <f t="shared" si="48"/>
        <v>1.399999999999995</v>
      </c>
      <c r="S151">
        <f t="shared" si="49"/>
        <v>36.75000000000027</v>
      </c>
      <c r="T151" s="7">
        <f t="shared" si="50"/>
        <v>16.448336148060712</v>
      </c>
    </row>
    <row r="152" spans="1:20" x14ac:dyDescent="0.2">
      <c r="B152" s="11"/>
      <c r="D152" s="21"/>
      <c r="E152" s="4">
        <v>10</v>
      </c>
      <c r="F152" s="4">
        <v>956</v>
      </c>
      <c r="G152" s="6">
        <f t="shared" si="52"/>
        <v>0.41388888888888892</v>
      </c>
      <c r="H152" s="4">
        <v>1011</v>
      </c>
      <c r="I152" s="1">
        <f t="shared" si="53"/>
        <v>0.42430555555555555</v>
      </c>
      <c r="J152" s="1" t="str">
        <f t="shared" si="51"/>
        <v/>
      </c>
      <c r="K152">
        <f t="shared" si="41"/>
        <v>5.9999999999999787</v>
      </c>
      <c r="L152">
        <f t="shared" si="44"/>
        <v>14.999999999999947</v>
      </c>
      <c r="M152">
        <f t="shared" si="42"/>
        <v>3</v>
      </c>
      <c r="N152">
        <f t="shared" ca="1" si="43"/>
        <v>916</v>
      </c>
      <c r="O152" t="str">
        <f t="shared" si="45"/>
        <v/>
      </c>
      <c r="P152">
        <f t="shared" si="46"/>
        <v>479.99999999999829</v>
      </c>
      <c r="Q152" s="7">
        <f t="shared" si="47"/>
        <v>310.18628406845073</v>
      </c>
      <c r="R152">
        <f t="shared" si="48"/>
        <v>149.99999999999946</v>
      </c>
      <c r="S152">
        <f t="shared" si="49"/>
        <v>629.99999999999773</v>
      </c>
      <c r="T152" s="7">
        <f t="shared" si="50"/>
        <v>460.18628406845016</v>
      </c>
    </row>
    <row r="153" spans="1:20" x14ac:dyDescent="0.2">
      <c r="B153" s="11"/>
      <c r="D153" s="21"/>
      <c r="E153" s="4">
        <v>150</v>
      </c>
      <c r="F153" s="4">
        <v>1017</v>
      </c>
      <c r="G153" s="6">
        <f t="shared" si="52"/>
        <v>0.4284722222222222</v>
      </c>
      <c r="H153" s="4">
        <v>1032</v>
      </c>
      <c r="I153" s="1">
        <f t="shared" si="53"/>
        <v>0.43888888888888888</v>
      </c>
      <c r="J153" s="1">
        <f t="shared" si="51"/>
        <v>0.44236111111111109</v>
      </c>
      <c r="K153" t="str">
        <f t="shared" si="41"/>
        <v/>
      </c>
      <c r="L153">
        <f t="shared" si="44"/>
        <v>15.000000000000027</v>
      </c>
      <c r="M153">
        <f t="shared" si="42"/>
        <v>4</v>
      </c>
      <c r="N153">
        <f t="shared" ca="1" si="43"/>
        <v>916</v>
      </c>
      <c r="O153">
        <f t="shared" ca="1" si="45"/>
        <v>80.999999999999957</v>
      </c>
      <c r="P153">
        <f t="shared" si="46"/>
        <v>375</v>
      </c>
      <c r="Q153" s="7">
        <f t="shared" si="47"/>
        <v>39.838234628813851</v>
      </c>
      <c r="R153">
        <f t="shared" si="48"/>
        <v>2250.0000000000041</v>
      </c>
      <c r="S153">
        <f t="shared" si="49"/>
        <v>2625.0000000000041</v>
      </c>
      <c r="T153" s="7">
        <f t="shared" si="50"/>
        <v>2289.8382346288181</v>
      </c>
    </row>
    <row r="154" spans="1:20" x14ac:dyDescent="0.2">
      <c r="A154">
        <v>1</v>
      </c>
      <c r="B154" s="11">
        <v>43290</v>
      </c>
      <c r="C154">
        <v>939</v>
      </c>
      <c r="D154" s="21" t="s">
        <v>45</v>
      </c>
      <c r="E154" s="4">
        <v>0.01</v>
      </c>
      <c r="F154" s="4">
        <v>1016</v>
      </c>
      <c r="G154" s="6">
        <f t="shared" si="52"/>
        <v>0.42777777777777781</v>
      </c>
      <c r="H154" s="4">
        <v>1022</v>
      </c>
      <c r="I154" s="1">
        <f t="shared" si="53"/>
        <v>0.43194444444444446</v>
      </c>
      <c r="J154" s="1" t="str">
        <f t="shared" si="51"/>
        <v/>
      </c>
      <c r="K154">
        <f t="shared" si="41"/>
        <v>7.9999999999999716</v>
      </c>
      <c r="L154">
        <f t="shared" si="44"/>
        <v>5.9999999999999787</v>
      </c>
      <c r="M154">
        <f t="shared" si="42"/>
        <v>1</v>
      </c>
      <c r="N154">
        <f t="shared" ca="1" si="43"/>
        <v>939</v>
      </c>
      <c r="O154" t="str">
        <f t="shared" si="45"/>
        <v/>
      </c>
      <c r="P154">
        <f t="shared" si="46"/>
        <v>80.039999999999722</v>
      </c>
      <c r="Q154" s="7">
        <f t="shared" si="47"/>
        <v>21.039883577298941</v>
      </c>
      <c r="R154">
        <f t="shared" si="48"/>
        <v>5.999999999999979E-2</v>
      </c>
      <c r="S154">
        <f t="shared" si="49"/>
        <v>80.099999999999724</v>
      </c>
      <c r="T154" s="7">
        <f t="shared" si="50"/>
        <v>21.099883577298939</v>
      </c>
    </row>
    <row r="155" spans="1:20" x14ac:dyDescent="0.2">
      <c r="B155" s="11"/>
      <c r="D155" s="21"/>
      <c r="E155" s="4">
        <v>20</v>
      </c>
      <c r="F155" s="4">
        <v>1030</v>
      </c>
      <c r="G155" s="6">
        <f t="shared" si="52"/>
        <v>0.4375</v>
      </c>
      <c r="H155" s="4">
        <v>1113</v>
      </c>
      <c r="I155" s="1">
        <f t="shared" si="53"/>
        <v>0.46736111111111112</v>
      </c>
      <c r="J155" s="1">
        <f t="shared" si="51"/>
        <v>0.47083333333333333</v>
      </c>
      <c r="K155" t="str">
        <f t="shared" si="41"/>
        <v/>
      </c>
      <c r="L155">
        <f t="shared" si="44"/>
        <v>43.000000000000007</v>
      </c>
      <c r="M155">
        <f t="shared" si="42"/>
        <v>2</v>
      </c>
      <c r="N155">
        <f t="shared" ca="1" si="43"/>
        <v>939</v>
      </c>
      <c r="O155">
        <f t="shared" ca="1" si="45"/>
        <v>98.999999999999972</v>
      </c>
      <c r="P155">
        <f t="shared" si="46"/>
        <v>50</v>
      </c>
      <c r="Q155" s="7">
        <f t="shared" si="47"/>
        <v>5.9484036251947776</v>
      </c>
      <c r="R155">
        <f t="shared" si="48"/>
        <v>860.00000000000011</v>
      </c>
      <c r="S155">
        <f t="shared" si="49"/>
        <v>910.00000000000011</v>
      </c>
      <c r="T155" s="7">
        <f t="shared" si="50"/>
        <v>865.94840362519494</v>
      </c>
    </row>
    <row r="156" spans="1:20" x14ac:dyDescent="0.2">
      <c r="A156">
        <v>1</v>
      </c>
      <c r="B156" s="11">
        <v>43291</v>
      </c>
      <c r="C156">
        <v>1248</v>
      </c>
      <c r="D156" s="21" t="s">
        <v>34</v>
      </c>
      <c r="E156" s="4">
        <v>0.01</v>
      </c>
      <c r="F156" s="4">
        <v>1310</v>
      </c>
      <c r="G156" s="6">
        <f t="shared" si="52"/>
        <v>0.54861111111111105</v>
      </c>
      <c r="H156" s="4">
        <v>1313</v>
      </c>
      <c r="I156" s="1">
        <f t="shared" si="53"/>
        <v>0.55069444444444449</v>
      </c>
      <c r="J156" s="1" t="str">
        <f t="shared" si="51"/>
        <v/>
      </c>
      <c r="K156">
        <f t="shared" si="41"/>
        <v>4.9999999999999822</v>
      </c>
      <c r="L156">
        <f t="shared" si="44"/>
        <v>3.0000000000001492</v>
      </c>
      <c r="M156">
        <f t="shared" si="42"/>
        <v>1</v>
      </c>
      <c r="N156">
        <f t="shared" ca="1" si="43"/>
        <v>1248</v>
      </c>
      <c r="O156" t="str">
        <f t="shared" si="45"/>
        <v/>
      </c>
      <c r="P156">
        <f t="shared" si="46"/>
        <v>0.39999999999999858</v>
      </c>
      <c r="Q156" s="7">
        <f t="shared" si="47"/>
        <v>0.25849746982494604</v>
      </c>
      <c r="R156">
        <f t="shared" si="48"/>
        <v>3.0000000000001494E-2</v>
      </c>
      <c r="S156">
        <f t="shared" si="49"/>
        <v>0.43000000000000005</v>
      </c>
      <c r="T156" s="7">
        <f t="shared" si="50"/>
        <v>0.28849746982494751</v>
      </c>
    </row>
    <row r="157" spans="1:20" x14ac:dyDescent="0.2">
      <c r="B157" s="11"/>
      <c r="D157" s="21"/>
      <c r="E157" s="4">
        <v>0.15</v>
      </c>
      <c r="F157" s="4">
        <v>1318</v>
      </c>
      <c r="G157" s="6">
        <f t="shared" si="52"/>
        <v>0.5541666666666667</v>
      </c>
      <c r="H157" s="4">
        <v>1436</v>
      </c>
      <c r="I157" s="1">
        <f t="shared" si="53"/>
        <v>0.60833333333333328</v>
      </c>
      <c r="J157" s="1" t="str">
        <f t="shared" si="51"/>
        <v/>
      </c>
      <c r="K157">
        <f t="shared" si="41"/>
        <v>5.9999999999999787</v>
      </c>
      <c r="L157">
        <f t="shared" si="44"/>
        <v>77.999999999999886</v>
      </c>
      <c r="M157">
        <f t="shared" si="42"/>
        <v>2</v>
      </c>
      <c r="N157">
        <f t="shared" ca="1" si="43"/>
        <v>1248</v>
      </c>
      <c r="O157" t="str">
        <f t="shared" si="45"/>
        <v/>
      </c>
      <c r="P157">
        <f t="shared" si="46"/>
        <v>45.449999999999839</v>
      </c>
      <c r="Q157" s="7">
        <f t="shared" si="47"/>
        <v>19.347846897484821</v>
      </c>
      <c r="R157">
        <f t="shared" si="48"/>
        <v>11.699999999999983</v>
      </c>
      <c r="S157">
        <f t="shared" si="49"/>
        <v>57.149999999999821</v>
      </c>
      <c r="T157" s="7">
        <f t="shared" si="50"/>
        <v>31.047846897484803</v>
      </c>
    </row>
    <row r="158" spans="1:20" x14ac:dyDescent="0.2">
      <c r="B158" s="11"/>
      <c r="D158" s="21"/>
      <c r="E158" s="4">
        <v>15</v>
      </c>
      <c r="F158" s="4">
        <v>1442</v>
      </c>
      <c r="G158" s="6">
        <f t="shared" si="52"/>
        <v>0.61249999999999993</v>
      </c>
      <c r="H158" s="4">
        <v>1444</v>
      </c>
      <c r="I158" s="1">
        <f t="shared" si="53"/>
        <v>0.61388888888888882</v>
      </c>
      <c r="J158" s="1" t="str">
        <f t="shared" si="51"/>
        <v/>
      </c>
      <c r="K158">
        <f t="shared" si="41"/>
        <v>5.0000000000001421</v>
      </c>
      <c r="L158">
        <f t="shared" si="44"/>
        <v>1.9999999999999929</v>
      </c>
      <c r="M158">
        <f t="shared" si="42"/>
        <v>3</v>
      </c>
      <c r="N158">
        <f t="shared" ca="1" si="43"/>
        <v>1248</v>
      </c>
      <c r="O158" t="str">
        <f t="shared" si="45"/>
        <v/>
      </c>
      <c r="P158">
        <f t="shared" si="46"/>
        <v>412.50000000001171</v>
      </c>
      <c r="Q158" s="7">
        <f t="shared" si="47"/>
        <v>293.14878292347697</v>
      </c>
      <c r="R158">
        <f t="shared" si="48"/>
        <v>29.999999999999893</v>
      </c>
      <c r="S158">
        <f t="shared" si="49"/>
        <v>442.5000000000116</v>
      </c>
      <c r="T158" s="7">
        <f t="shared" si="50"/>
        <v>323.14878292347686</v>
      </c>
    </row>
    <row r="159" spans="1:20" x14ac:dyDescent="0.2">
      <c r="B159" s="11"/>
      <c r="D159" s="21"/>
      <c r="E159" s="4">
        <v>150</v>
      </c>
      <c r="F159" s="4">
        <v>1449</v>
      </c>
      <c r="G159" s="6">
        <f t="shared" si="52"/>
        <v>0.61736111111111114</v>
      </c>
      <c r="H159" s="4">
        <v>1505</v>
      </c>
      <c r="I159" s="1">
        <f t="shared" si="53"/>
        <v>0.62847222222222221</v>
      </c>
      <c r="J159" s="1">
        <f t="shared" si="51"/>
        <v>0.63194444444444442</v>
      </c>
      <c r="K159" t="str">
        <f t="shared" si="41"/>
        <v/>
      </c>
      <c r="L159">
        <f t="shared" si="44"/>
        <v>15.999999999999943</v>
      </c>
      <c r="M159">
        <f t="shared" si="42"/>
        <v>4</v>
      </c>
      <c r="N159">
        <f t="shared" ca="1" si="43"/>
        <v>1248</v>
      </c>
      <c r="O159">
        <f t="shared" ca="1" si="45"/>
        <v>141.99999999999997</v>
      </c>
      <c r="P159">
        <f t="shared" si="46"/>
        <v>375</v>
      </c>
      <c r="Q159" s="7">
        <f t="shared" si="47"/>
        <v>39.838234628813851</v>
      </c>
      <c r="R159">
        <f t="shared" si="48"/>
        <v>2399.9999999999914</v>
      </c>
      <c r="S159">
        <f t="shared" si="49"/>
        <v>2774.9999999999914</v>
      </c>
      <c r="T159" s="7">
        <f t="shared" si="50"/>
        <v>2439.8382346288054</v>
      </c>
    </row>
    <row r="160" spans="1:20" x14ac:dyDescent="0.2">
      <c r="A160">
        <v>1</v>
      </c>
      <c r="B160" s="11">
        <v>43293</v>
      </c>
      <c r="C160">
        <v>837</v>
      </c>
      <c r="D160" s="21" t="s">
        <v>34</v>
      </c>
      <c r="E160" s="4">
        <v>0.01</v>
      </c>
      <c r="F160" s="4">
        <v>855</v>
      </c>
      <c r="G160" s="6">
        <f t="shared" si="52"/>
        <v>0.37152777777777773</v>
      </c>
      <c r="H160" s="4">
        <v>857</v>
      </c>
      <c r="I160" s="1">
        <f t="shared" si="53"/>
        <v>0.37291666666666662</v>
      </c>
      <c r="J160" s="1" t="str">
        <f t="shared" si="51"/>
        <v/>
      </c>
      <c r="K160">
        <f t="shared" si="41"/>
        <v>5.0000000000000622</v>
      </c>
      <c r="L160">
        <f t="shared" si="44"/>
        <v>1.9999999999999929</v>
      </c>
      <c r="M160">
        <f t="shared" si="42"/>
        <v>1</v>
      </c>
      <c r="N160">
        <f t="shared" ca="1" si="43"/>
        <v>837</v>
      </c>
      <c r="O160" t="str">
        <f t="shared" si="45"/>
        <v/>
      </c>
      <c r="P160">
        <f t="shared" si="46"/>
        <v>0.40000000000000496</v>
      </c>
      <c r="Q160" s="7">
        <f t="shared" si="47"/>
        <v>0.2584974698249502</v>
      </c>
      <c r="R160">
        <f t="shared" si="48"/>
        <v>1.9999999999999931E-2</v>
      </c>
      <c r="S160">
        <f t="shared" si="49"/>
        <v>0.42000000000000487</v>
      </c>
      <c r="T160" s="7">
        <f t="shared" si="50"/>
        <v>0.27849746982495011</v>
      </c>
    </row>
    <row r="161" spans="1:20" x14ac:dyDescent="0.2">
      <c r="B161" s="11"/>
      <c r="D161" s="21"/>
      <c r="E161" s="4">
        <v>0.15</v>
      </c>
      <c r="F161" s="4">
        <v>902</v>
      </c>
      <c r="G161" s="6">
        <f t="shared" si="52"/>
        <v>0.37638888888888888</v>
      </c>
      <c r="H161" s="4">
        <v>957</v>
      </c>
      <c r="I161" s="1">
        <f t="shared" si="53"/>
        <v>0.4145833333333333</v>
      </c>
      <c r="J161" s="1" t="str">
        <f t="shared" si="51"/>
        <v/>
      </c>
      <c r="K161">
        <f t="shared" ref="K161:K223" si="54">IF(AND(OR(AND(B161&lt;&gt;"",B162=""),AND(B161="",B162="")),E162&lt;&gt;""),(G162-I161)*1440,"")</f>
        <v>7.0000000000000551</v>
      </c>
      <c r="L161">
        <f t="shared" si="44"/>
        <v>54.999999999999964</v>
      </c>
      <c r="M161">
        <f t="shared" ref="M161:M223" si="55">IF(B161&lt;&gt;"",1,M160+1)</f>
        <v>2</v>
      </c>
      <c r="N161">
        <f t="shared" ref="N161:N223" ca="1" si="56">OFFSET(C161,-M161+1,0)</f>
        <v>837</v>
      </c>
      <c r="O161" t="str">
        <f t="shared" si="45"/>
        <v/>
      </c>
      <c r="P161">
        <f t="shared" si="46"/>
        <v>53.025000000000418</v>
      </c>
      <c r="Q161" s="7">
        <f t="shared" si="47"/>
        <v>22.572488047065882</v>
      </c>
      <c r="R161">
        <f t="shared" si="48"/>
        <v>8.2499999999999947</v>
      </c>
      <c r="S161">
        <f t="shared" si="49"/>
        <v>61.275000000000411</v>
      </c>
      <c r="T161" s="7">
        <f t="shared" si="50"/>
        <v>30.822488047065875</v>
      </c>
    </row>
    <row r="162" spans="1:20" x14ac:dyDescent="0.2">
      <c r="B162" s="11"/>
      <c r="D162" s="21"/>
      <c r="E162" s="4">
        <v>15</v>
      </c>
      <c r="F162" s="4">
        <v>1004</v>
      </c>
      <c r="G162" s="6">
        <f t="shared" si="52"/>
        <v>0.41944444444444445</v>
      </c>
      <c r="H162" s="4">
        <v>1032</v>
      </c>
      <c r="I162" s="1">
        <f t="shared" si="53"/>
        <v>0.43888888888888888</v>
      </c>
      <c r="J162" s="1" t="str">
        <f t="shared" si="51"/>
        <v/>
      </c>
      <c r="K162">
        <f t="shared" si="54"/>
        <v>5.9999999999999787</v>
      </c>
      <c r="L162">
        <f t="shared" ref="L162:L224" si="57">(I162-G162)*1440</f>
        <v>27.999999999999979</v>
      </c>
      <c r="M162">
        <f t="shared" si="55"/>
        <v>3</v>
      </c>
      <c r="N162">
        <f t="shared" ca="1" si="56"/>
        <v>837</v>
      </c>
      <c r="O162" t="str">
        <f t="shared" ref="O162:O224" si="58">IF(J162&lt;&gt;"",(J162-VALUE(CONCATENATE(LEFT(N162,LEN(N162)-2),":",RIGHT(N162,2))))*1440,"")</f>
        <v/>
      </c>
      <c r="P162">
        <f t="shared" ref="P162:P224" si="59">IF(K162&lt;&gt;"",(E162+E163)*K162/2,E162*5/2)</f>
        <v>45.449999999999839</v>
      </c>
      <c r="Q162" s="7">
        <f t="shared" ref="Q162:Q224" si="60">IF(K162&lt;&gt;"",(E163-E162)*K162/LN((E163+0.000001)/(E162+0.000001)),-5*(E162-0.000001)/(LN(1/E162)-13.8155))</f>
        <v>19.347846897484821</v>
      </c>
      <c r="R162">
        <f t="shared" ref="R162:R224" si="61">(E162*L162)</f>
        <v>419.99999999999966</v>
      </c>
      <c r="S162">
        <f t="shared" ref="S162:S224" si="62">P162+R162</f>
        <v>465.44999999999948</v>
      </c>
      <c r="T162" s="7">
        <f t="shared" ref="T162:T224" si="63">Q162+R162</f>
        <v>439.34784689748449</v>
      </c>
    </row>
    <row r="163" spans="1:20" x14ac:dyDescent="0.2">
      <c r="B163" s="11"/>
      <c r="D163" s="21"/>
      <c r="E163" s="4">
        <v>0.15</v>
      </c>
      <c r="F163" s="4">
        <v>1038</v>
      </c>
      <c r="G163" s="6">
        <f t="shared" si="52"/>
        <v>0.44305555555555554</v>
      </c>
      <c r="H163" s="4">
        <v>1057</v>
      </c>
      <c r="I163" s="1">
        <f t="shared" si="53"/>
        <v>0.45624999999999999</v>
      </c>
      <c r="J163" s="1">
        <f t="shared" si="51"/>
        <v>0.4597222222222222</v>
      </c>
      <c r="K163" t="str">
        <f t="shared" si="54"/>
        <v/>
      </c>
      <c r="L163">
        <f t="shared" si="57"/>
        <v>19.000000000000014</v>
      </c>
      <c r="M163">
        <f t="shared" si="55"/>
        <v>4</v>
      </c>
      <c r="N163">
        <f t="shared" ca="1" si="56"/>
        <v>837</v>
      </c>
      <c r="O163">
        <f t="shared" ca="1" si="58"/>
        <v>144.99999999999997</v>
      </c>
      <c r="P163">
        <f t="shared" si="59"/>
        <v>0.375</v>
      </c>
      <c r="Q163" s="7">
        <f t="shared" si="60"/>
        <v>6.292759578473793E-2</v>
      </c>
      <c r="R163">
        <f t="shared" si="61"/>
        <v>2.8500000000000019</v>
      </c>
      <c r="S163">
        <f t="shared" si="62"/>
        <v>3.2250000000000019</v>
      </c>
      <c r="T163" s="7">
        <f t="shared" si="63"/>
        <v>2.9129275957847396</v>
      </c>
    </row>
    <row r="164" spans="1:20" x14ac:dyDescent="0.2">
      <c r="A164">
        <v>1</v>
      </c>
      <c r="B164" s="11">
        <v>43301</v>
      </c>
      <c r="C164">
        <v>938</v>
      </c>
      <c r="D164" s="21" t="s">
        <v>50</v>
      </c>
      <c r="E164" s="4">
        <v>0.01</v>
      </c>
      <c r="F164" s="4">
        <v>1010</v>
      </c>
      <c r="G164" s="6">
        <f t="shared" si="52"/>
        <v>0.4236111111111111</v>
      </c>
      <c r="H164" s="4">
        <v>1019</v>
      </c>
      <c r="I164" s="1">
        <f t="shared" si="53"/>
        <v>0.42986111111111108</v>
      </c>
      <c r="J164" s="1" t="str">
        <f t="shared" si="51"/>
        <v/>
      </c>
      <c r="K164">
        <f t="shared" si="54"/>
        <v>7.0000000000000551</v>
      </c>
      <c r="L164">
        <f t="shared" si="57"/>
        <v>8.999999999999968</v>
      </c>
      <c r="M164">
        <f t="shared" si="55"/>
        <v>1</v>
      </c>
      <c r="N164">
        <f t="shared" ca="1" si="56"/>
        <v>938</v>
      </c>
      <c r="O164" t="str">
        <f t="shared" si="58"/>
        <v/>
      </c>
      <c r="P164">
        <f t="shared" si="59"/>
        <v>0.56000000000000438</v>
      </c>
      <c r="Q164" s="7">
        <f t="shared" si="60"/>
        <v>0.36189645775492862</v>
      </c>
      <c r="R164">
        <f t="shared" si="61"/>
        <v>8.9999999999999677E-2</v>
      </c>
      <c r="S164">
        <f t="shared" si="62"/>
        <v>0.65000000000000402</v>
      </c>
      <c r="T164" s="7">
        <f t="shared" si="63"/>
        <v>0.45189645775492832</v>
      </c>
    </row>
    <row r="165" spans="1:20" x14ac:dyDescent="0.2">
      <c r="B165" s="11"/>
      <c r="D165" s="21"/>
      <c r="E165" s="4">
        <v>0.15</v>
      </c>
      <c r="F165" s="4">
        <v>1026</v>
      </c>
      <c r="G165" s="6">
        <f t="shared" si="52"/>
        <v>0.43472222222222223</v>
      </c>
      <c r="H165" s="4">
        <v>1133</v>
      </c>
      <c r="I165" s="1">
        <f t="shared" si="53"/>
        <v>0.48125000000000001</v>
      </c>
      <c r="J165" s="1" t="str">
        <f t="shared" si="51"/>
        <v/>
      </c>
      <c r="K165">
        <f t="shared" si="54"/>
        <v>7.9999999999999716</v>
      </c>
      <c r="L165">
        <f t="shared" si="57"/>
        <v>67</v>
      </c>
      <c r="M165">
        <f t="shared" si="55"/>
        <v>2</v>
      </c>
      <c r="N165">
        <f t="shared" ca="1" si="56"/>
        <v>938</v>
      </c>
      <c r="O165" t="str">
        <f t="shared" si="58"/>
        <v/>
      </c>
      <c r="P165">
        <f t="shared" si="59"/>
        <v>60.599999999999788</v>
      </c>
      <c r="Q165" s="7">
        <f t="shared" si="60"/>
        <v>25.797129196646427</v>
      </c>
      <c r="R165">
        <f t="shared" si="61"/>
        <v>10.049999999999999</v>
      </c>
      <c r="S165">
        <f t="shared" si="62"/>
        <v>70.649999999999793</v>
      </c>
      <c r="T165" s="7">
        <f t="shared" si="63"/>
        <v>35.847129196646428</v>
      </c>
    </row>
    <row r="166" spans="1:20" x14ac:dyDescent="0.2">
      <c r="B166" s="11"/>
      <c r="D166" s="21"/>
      <c r="E166" s="4">
        <v>15</v>
      </c>
      <c r="F166" s="4">
        <v>1141</v>
      </c>
      <c r="G166" s="6">
        <f t="shared" si="52"/>
        <v>0.48680555555555555</v>
      </c>
      <c r="H166" s="4">
        <v>1145</v>
      </c>
      <c r="I166" s="1">
        <f t="shared" si="53"/>
        <v>0.48958333333333331</v>
      </c>
      <c r="J166" s="1" t="str">
        <f t="shared" si="51"/>
        <v/>
      </c>
      <c r="K166">
        <f t="shared" si="54"/>
        <v>5.9999999999999787</v>
      </c>
      <c r="L166">
        <f t="shared" si="57"/>
        <v>3.9999999999999858</v>
      </c>
      <c r="M166">
        <f t="shared" si="55"/>
        <v>3</v>
      </c>
      <c r="N166">
        <f t="shared" ca="1" si="56"/>
        <v>938</v>
      </c>
      <c r="O166" t="str">
        <f t="shared" si="58"/>
        <v/>
      </c>
      <c r="P166">
        <f t="shared" si="59"/>
        <v>494.99999999999824</v>
      </c>
      <c r="Q166" s="7">
        <f t="shared" si="60"/>
        <v>351.77853950816109</v>
      </c>
      <c r="R166">
        <f t="shared" si="61"/>
        <v>59.999999999999787</v>
      </c>
      <c r="S166">
        <f t="shared" si="62"/>
        <v>554.99999999999807</v>
      </c>
      <c r="T166" s="7">
        <f t="shared" si="63"/>
        <v>411.77853950816086</v>
      </c>
    </row>
    <row r="167" spans="1:20" x14ac:dyDescent="0.2">
      <c r="B167" s="11"/>
      <c r="D167" s="21"/>
      <c r="E167" s="4">
        <v>150</v>
      </c>
      <c r="F167" s="4">
        <v>1151</v>
      </c>
      <c r="G167" s="6">
        <f t="shared" si="52"/>
        <v>0.49374999999999997</v>
      </c>
      <c r="H167" s="4">
        <v>1159</v>
      </c>
      <c r="I167" s="1">
        <f t="shared" si="53"/>
        <v>0.4993055555555555</v>
      </c>
      <c r="J167" s="1">
        <f t="shared" si="51"/>
        <v>0.50277777777777777</v>
      </c>
      <c r="K167" t="str">
        <f t="shared" si="54"/>
        <v/>
      </c>
      <c r="L167">
        <f t="shared" si="57"/>
        <v>7.9999999999999716</v>
      </c>
      <c r="M167">
        <f t="shared" si="55"/>
        <v>4</v>
      </c>
      <c r="N167">
        <f t="shared" ca="1" si="56"/>
        <v>938</v>
      </c>
      <c r="O167">
        <f t="shared" ca="1" si="58"/>
        <v>146.00000000000003</v>
      </c>
      <c r="P167">
        <f t="shared" si="59"/>
        <v>375</v>
      </c>
      <c r="Q167" s="7">
        <f t="shared" si="60"/>
        <v>39.838234628813851</v>
      </c>
      <c r="R167">
        <f t="shared" si="61"/>
        <v>1199.9999999999957</v>
      </c>
      <c r="S167">
        <f t="shared" si="62"/>
        <v>1574.9999999999957</v>
      </c>
      <c r="T167" s="7">
        <f t="shared" si="63"/>
        <v>1239.8382346288095</v>
      </c>
    </row>
    <row r="168" spans="1:20" x14ac:dyDescent="0.2">
      <c r="B168" s="11">
        <v>43301</v>
      </c>
      <c r="C168">
        <v>1435</v>
      </c>
      <c r="D168" s="21"/>
      <c r="E168" s="4">
        <v>100</v>
      </c>
      <c r="F168" s="4">
        <v>1457</v>
      </c>
      <c r="G168" s="6">
        <f t="shared" si="52"/>
        <v>0.62291666666666667</v>
      </c>
      <c r="H168" s="4">
        <v>1524</v>
      </c>
      <c r="I168" s="1">
        <f t="shared" si="53"/>
        <v>0.64166666666666672</v>
      </c>
      <c r="J168" s="1">
        <f t="shared" si="51"/>
        <v>0.64513888888888893</v>
      </c>
      <c r="K168" t="str">
        <f t="shared" si="54"/>
        <v/>
      </c>
      <c r="L168">
        <f t="shared" si="57"/>
        <v>27.000000000000064</v>
      </c>
      <c r="M168">
        <f t="shared" si="55"/>
        <v>1</v>
      </c>
      <c r="N168">
        <f t="shared" ca="1" si="56"/>
        <v>1435</v>
      </c>
      <c r="O168">
        <f t="shared" ca="1" si="58"/>
        <v>53.999999999999972</v>
      </c>
      <c r="P168">
        <f t="shared" si="59"/>
        <v>250</v>
      </c>
      <c r="Q168" s="7">
        <f t="shared" si="60"/>
        <v>27.143420404993254</v>
      </c>
      <c r="R168">
        <f t="shared" si="61"/>
        <v>2700.0000000000064</v>
      </c>
      <c r="S168">
        <f t="shared" si="62"/>
        <v>2950.0000000000064</v>
      </c>
      <c r="T168" s="7">
        <f t="shared" si="63"/>
        <v>2727.1434204049997</v>
      </c>
    </row>
    <row r="169" spans="1:20" x14ac:dyDescent="0.2">
      <c r="A169">
        <v>1</v>
      </c>
      <c r="B169" s="11">
        <v>43319</v>
      </c>
      <c r="C169">
        <v>922</v>
      </c>
      <c r="D169" s="21" t="s">
        <v>51</v>
      </c>
      <c r="E169" s="4">
        <v>0.01</v>
      </c>
      <c r="F169" s="4">
        <v>943</v>
      </c>
      <c r="G169" s="6">
        <f t="shared" si="52"/>
        <v>0.40486111111111112</v>
      </c>
      <c r="H169" s="4">
        <v>947</v>
      </c>
      <c r="I169" s="1">
        <f t="shared" si="53"/>
        <v>0.40763888888888888</v>
      </c>
      <c r="J169" s="1" t="str">
        <f t="shared" si="51"/>
        <v/>
      </c>
      <c r="K169">
        <f t="shared" si="54"/>
        <v>14.00000000000003</v>
      </c>
      <c r="L169">
        <f t="shared" si="57"/>
        <v>3.9999999999999858</v>
      </c>
      <c r="M169">
        <f t="shared" si="55"/>
        <v>1</v>
      </c>
      <c r="N169">
        <f t="shared" ca="1" si="56"/>
        <v>922</v>
      </c>
      <c r="O169" t="str">
        <f t="shared" si="58"/>
        <v/>
      </c>
      <c r="P169">
        <f t="shared" si="59"/>
        <v>140.07000000000031</v>
      </c>
      <c r="Q169" s="7">
        <f t="shared" si="60"/>
        <v>36.819796260273357</v>
      </c>
      <c r="R169">
        <f t="shared" si="61"/>
        <v>3.9999999999999862E-2</v>
      </c>
      <c r="S169">
        <f t="shared" si="62"/>
        <v>140.1100000000003</v>
      </c>
      <c r="T169" s="7">
        <f t="shared" si="63"/>
        <v>36.859796260273356</v>
      </c>
    </row>
    <row r="170" spans="1:20" x14ac:dyDescent="0.2">
      <c r="B170" s="11"/>
      <c r="D170" s="21"/>
      <c r="E170" s="4">
        <v>20</v>
      </c>
      <c r="F170" s="4">
        <v>1001</v>
      </c>
      <c r="G170" s="6">
        <f t="shared" si="52"/>
        <v>0.41736111111111113</v>
      </c>
      <c r="H170" s="4">
        <v>1023</v>
      </c>
      <c r="I170" s="1">
        <f t="shared" si="53"/>
        <v>0.43263888888888885</v>
      </c>
      <c r="J170" s="1">
        <f t="shared" si="51"/>
        <v>0.43611111111111106</v>
      </c>
      <c r="K170" t="str">
        <f t="shared" si="54"/>
        <v/>
      </c>
      <c r="L170">
        <f t="shared" si="57"/>
        <v>21.999999999999922</v>
      </c>
      <c r="M170">
        <f t="shared" si="55"/>
        <v>2</v>
      </c>
      <c r="N170">
        <f t="shared" ca="1" si="56"/>
        <v>922</v>
      </c>
      <c r="O170">
        <f t="shared" ca="1" si="58"/>
        <v>65.999999999999929</v>
      </c>
      <c r="P170">
        <f t="shared" si="59"/>
        <v>50</v>
      </c>
      <c r="Q170" s="7">
        <f t="shared" si="60"/>
        <v>5.9484036251947776</v>
      </c>
      <c r="R170">
        <f t="shared" si="61"/>
        <v>439.99999999999841</v>
      </c>
      <c r="S170">
        <f t="shared" si="62"/>
        <v>489.99999999999841</v>
      </c>
      <c r="T170" s="7">
        <f t="shared" si="63"/>
        <v>445.94840362519318</v>
      </c>
    </row>
    <row r="171" spans="1:20" x14ac:dyDescent="0.2">
      <c r="A171">
        <v>1</v>
      </c>
      <c r="B171" s="11">
        <v>43339</v>
      </c>
      <c r="C171">
        <v>1438</v>
      </c>
      <c r="D171" s="21" t="s">
        <v>52</v>
      </c>
      <c r="E171" s="4">
        <v>0.01</v>
      </c>
      <c r="F171" s="4">
        <v>1458</v>
      </c>
      <c r="G171" s="6">
        <f t="shared" si="52"/>
        <v>0.62361111111111112</v>
      </c>
      <c r="H171" s="4">
        <v>1512</v>
      </c>
      <c r="I171" s="1">
        <f t="shared" si="53"/>
        <v>0.6333333333333333</v>
      </c>
      <c r="J171" s="1" t="str">
        <f t="shared" si="51"/>
        <v/>
      </c>
      <c r="K171">
        <f t="shared" si="54"/>
        <v>10.000000000000124</v>
      </c>
      <c r="L171">
        <f t="shared" si="57"/>
        <v>13.99999999999995</v>
      </c>
      <c r="M171">
        <f t="shared" si="55"/>
        <v>1</v>
      </c>
      <c r="N171">
        <f t="shared" ca="1" si="56"/>
        <v>1438</v>
      </c>
      <c r="O171" t="str">
        <f t="shared" si="58"/>
        <v/>
      </c>
      <c r="P171">
        <f t="shared" si="59"/>
        <v>5.0500000000000629</v>
      </c>
      <c r="Q171" s="7">
        <f t="shared" si="60"/>
        <v>2.1498038986619257</v>
      </c>
      <c r="R171">
        <f t="shared" si="61"/>
        <v>0.13999999999999951</v>
      </c>
      <c r="S171">
        <f t="shared" si="62"/>
        <v>5.1900000000000626</v>
      </c>
      <c r="T171" s="7">
        <f t="shared" si="63"/>
        <v>2.2898038986619254</v>
      </c>
    </row>
    <row r="172" spans="1:20" x14ac:dyDescent="0.2">
      <c r="B172" s="11"/>
      <c r="D172" s="21"/>
      <c r="E172" s="4">
        <v>1</v>
      </c>
      <c r="F172" s="4">
        <v>1522</v>
      </c>
      <c r="G172" s="6">
        <f t="shared" si="52"/>
        <v>0.64027777777777783</v>
      </c>
      <c r="H172" s="4">
        <v>1530</v>
      </c>
      <c r="I172" s="1">
        <f t="shared" si="53"/>
        <v>0.64583333333333337</v>
      </c>
      <c r="J172" s="1" t="str">
        <f t="shared" si="51"/>
        <v/>
      </c>
      <c r="K172">
        <f t="shared" si="54"/>
        <v>11.999999999999957</v>
      </c>
      <c r="L172">
        <f t="shared" si="57"/>
        <v>7.9999999999999716</v>
      </c>
      <c r="M172">
        <f t="shared" si="55"/>
        <v>2</v>
      </c>
      <c r="N172">
        <f t="shared" ca="1" si="56"/>
        <v>1438</v>
      </c>
      <c r="O172" t="str">
        <f t="shared" si="58"/>
        <v/>
      </c>
      <c r="P172">
        <f t="shared" si="59"/>
        <v>6.5999999999999774</v>
      </c>
      <c r="Q172" s="7">
        <f t="shared" si="60"/>
        <v>4.6903987375828793</v>
      </c>
      <c r="R172">
        <f t="shared" si="61"/>
        <v>7.9999999999999716</v>
      </c>
      <c r="S172">
        <f t="shared" si="62"/>
        <v>14.599999999999948</v>
      </c>
      <c r="T172" s="7">
        <f t="shared" si="63"/>
        <v>12.69039873758285</v>
      </c>
    </row>
    <row r="173" spans="1:20" x14ac:dyDescent="0.2">
      <c r="B173" s="11"/>
      <c r="D173" s="21"/>
      <c r="E173" s="4">
        <v>0.1</v>
      </c>
      <c r="F173" s="4">
        <v>1542</v>
      </c>
      <c r="G173" s="6">
        <f t="shared" si="52"/>
        <v>0.65416666666666667</v>
      </c>
      <c r="H173" s="4">
        <v>1543</v>
      </c>
      <c r="I173" s="1">
        <f t="shared" si="53"/>
        <v>0.65486111111111112</v>
      </c>
      <c r="J173" s="1">
        <f t="shared" si="51"/>
        <v>0.65833333333333333</v>
      </c>
      <c r="K173" t="str">
        <f t="shared" si="54"/>
        <v/>
      </c>
      <c r="L173">
        <f t="shared" si="57"/>
        <v>0.99999999999999645</v>
      </c>
      <c r="M173">
        <f t="shared" si="55"/>
        <v>3</v>
      </c>
      <c r="N173">
        <f t="shared" ca="1" si="56"/>
        <v>1438</v>
      </c>
      <c r="O173">
        <f t="shared" ca="1" si="58"/>
        <v>70.000000000000071</v>
      </c>
      <c r="P173">
        <f t="shared" si="59"/>
        <v>0.25</v>
      </c>
      <c r="Q173" s="7">
        <f t="shared" si="60"/>
        <v>4.342905372259271E-2</v>
      </c>
      <c r="R173">
        <f t="shared" si="61"/>
        <v>9.9999999999999645E-2</v>
      </c>
      <c r="S173">
        <f t="shared" si="62"/>
        <v>0.34999999999999964</v>
      </c>
      <c r="T173" s="7">
        <f t="shared" si="63"/>
        <v>0.14342905372259235</v>
      </c>
    </row>
    <row r="174" spans="1:20" x14ac:dyDescent="0.2">
      <c r="A174">
        <v>1</v>
      </c>
      <c r="B174" s="11">
        <v>43340</v>
      </c>
      <c r="C174">
        <v>1316</v>
      </c>
      <c r="D174" s="21">
        <v>3</v>
      </c>
      <c r="E174" s="4">
        <v>0.01</v>
      </c>
      <c r="F174" s="4">
        <v>1355</v>
      </c>
      <c r="G174" s="6">
        <f t="shared" si="52"/>
        <v>0.57986111111111105</v>
      </c>
      <c r="H174" s="4">
        <v>1411</v>
      </c>
      <c r="I174" s="1">
        <f t="shared" si="53"/>
        <v>0.59097222222222223</v>
      </c>
      <c r="J174" s="1">
        <f t="shared" si="51"/>
        <v>0.59444444444444444</v>
      </c>
      <c r="K174" t="str">
        <f t="shared" si="54"/>
        <v/>
      </c>
      <c r="L174">
        <f t="shared" si="57"/>
        <v>16.000000000000103</v>
      </c>
      <c r="M174">
        <f t="shared" si="55"/>
        <v>1</v>
      </c>
      <c r="N174">
        <f t="shared" ca="1" si="56"/>
        <v>1316</v>
      </c>
      <c r="O174">
        <f t="shared" ca="1" si="58"/>
        <v>59.999999999999943</v>
      </c>
      <c r="P174">
        <f t="shared" si="59"/>
        <v>2.5000000000000001E-2</v>
      </c>
      <c r="Q174" s="7">
        <f t="shared" si="60"/>
        <v>5.4281443780592247E-3</v>
      </c>
      <c r="R174">
        <f t="shared" si="61"/>
        <v>0.16000000000000103</v>
      </c>
      <c r="S174">
        <f t="shared" si="62"/>
        <v>0.18500000000000102</v>
      </c>
      <c r="T174" s="7">
        <f t="shared" si="63"/>
        <v>0.16542814437806025</v>
      </c>
    </row>
    <row r="175" spans="1:20" x14ac:dyDescent="0.2">
      <c r="B175" s="29">
        <v>43340</v>
      </c>
      <c r="C175">
        <v>1417</v>
      </c>
      <c r="D175" s="21"/>
      <c r="E175" s="4">
        <v>0.01</v>
      </c>
      <c r="F175" s="4">
        <v>1456</v>
      </c>
      <c r="G175" s="6">
        <f t="shared" si="52"/>
        <v>0.62222222222222223</v>
      </c>
      <c r="H175" s="4">
        <v>1459</v>
      </c>
      <c r="I175" s="1">
        <f t="shared" si="53"/>
        <v>0.62430555555555556</v>
      </c>
      <c r="J175" s="1" t="str">
        <f t="shared" si="51"/>
        <v/>
      </c>
      <c r="K175">
        <f t="shared" si="54"/>
        <v>13.99999999999995</v>
      </c>
      <c r="L175">
        <f t="shared" si="57"/>
        <v>2.9999999999999893</v>
      </c>
      <c r="M175">
        <f t="shared" si="55"/>
        <v>1</v>
      </c>
      <c r="N175">
        <f t="shared" ca="1" si="56"/>
        <v>1417</v>
      </c>
      <c r="O175" t="str">
        <f t="shared" si="58"/>
        <v/>
      </c>
      <c r="P175">
        <f t="shared" si="59"/>
        <v>700.06999999999755</v>
      </c>
      <c r="Q175" s="7">
        <f t="shared" si="60"/>
        <v>151.98951831697349</v>
      </c>
      <c r="R175">
        <f t="shared" si="61"/>
        <v>2.9999999999999895E-2</v>
      </c>
      <c r="S175">
        <f t="shared" si="62"/>
        <v>700.09999999999752</v>
      </c>
      <c r="T175" s="7">
        <f t="shared" si="63"/>
        <v>152.01951831697349</v>
      </c>
    </row>
    <row r="176" spans="1:20" x14ac:dyDescent="0.2">
      <c r="B176" s="11"/>
      <c r="D176" s="21"/>
      <c r="E176" s="4">
        <v>100</v>
      </c>
      <c r="F176" s="4">
        <v>1513</v>
      </c>
      <c r="G176" s="6">
        <f t="shared" si="52"/>
        <v>0.63402777777777775</v>
      </c>
      <c r="H176" s="4">
        <v>1516</v>
      </c>
      <c r="I176" s="1">
        <f t="shared" si="53"/>
        <v>0.63611111111111118</v>
      </c>
      <c r="J176" s="1" t="str">
        <f t="shared" si="51"/>
        <v/>
      </c>
      <c r="K176">
        <f t="shared" si="54"/>
        <v>3.9999999999999858</v>
      </c>
      <c r="L176">
        <f t="shared" si="57"/>
        <v>3.0000000000001492</v>
      </c>
      <c r="M176">
        <f t="shared" si="55"/>
        <v>2</v>
      </c>
      <c r="N176">
        <f t="shared" ca="1" si="56"/>
        <v>1417</v>
      </c>
      <c r="O176" t="str">
        <f t="shared" si="58"/>
        <v/>
      </c>
      <c r="P176">
        <f t="shared" si="59"/>
        <v>599.99999999999784</v>
      </c>
      <c r="Q176" s="7">
        <f t="shared" si="60"/>
        <v>577.0780205183213</v>
      </c>
      <c r="R176">
        <f t="shared" si="61"/>
        <v>300.00000000001489</v>
      </c>
      <c r="S176">
        <f t="shared" si="62"/>
        <v>900.00000000001273</v>
      </c>
      <c r="T176" s="7">
        <f t="shared" si="63"/>
        <v>877.07802051833619</v>
      </c>
    </row>
    <row r="177" spans="1:20" x14ac:dyDescent="0.2">
      <c r="B177" s="11"/>
      <c r="D177" s="21"/>
      <c r="E177" s="4">
        <v>200</v>
      </c>
      <c r="F177" s="4">
        <v>1520</v>
      </c>
      <c r="G177" s="6">
        <f t="shared" si="52"/>
        <v>0.63888888888888895</v>
      </c>
      <c r="H177" s="4">
        <v>1604</v>
      </c>
      <c r="I177" s="1">
        <f t="shared" si="53"/>
        <v>0.6694444444444444</v>
      </c>
      <c r="J177" s="1">
        <f t="shared" si="51"/>
        <v>0.67291666666666661</v>
      </c>
      <c r="K177" t="str">
        <f t="shared" si="54"/>
        <v/>
      </c>
      <c r="L177">
        <f t="shared" si="57"/>
        <v>43.999999999999844</v>
      </c>
      <c r="M177">
        <f t="shared" si="55"/>
        <v>3</v>
      </c>
      <c r="N177">
        <f t="shared" ca="1" si="56"/>
        <v>1417</v>
      </c>
      <c r="O177">
        <f t="shared" ca="1" si="58"/>
        <v>111.99999999999991</v>
      </c>
      <c r="P177">
        <f t="shared" si="59"/>
        <v>500</v>
      </c>
      <c r="Q177" s="7">
        <f t="shared" si="60"/>
        <v>52.318172546220183</v>
      </c>
      <c r="R177">
        <f t="shared" si="61"/>
        <v>8799.9999999999691</v>
      </c>
      <c r="S177">
        <f t="shared" si="62"/>
        <v>9299.9999999999691</v>
      </c>
      <c r="T177" s="7">
        <f t="shared" si="63"/>
        <v>8852.3181725461891</v>
      </c>
    </row>
    <row r="178" spans="1:20" x14ac:dyDescent="0.2">
      <c r="A178">
        <v>1</v>
      </c>
      <c r="B178" s="11">
        <v>43341</v>
      </c>
      <c r="C178">
        <v>1418</v>
      </c>
      <c r="D178" s="21" t="s">
        <v>41</v>
      </c>
      <c r="E178" s="4">
        <v>0.01</v>
      </c>
      <c r="F178" s="4">
        <v>1520</v>
      </c>
      <c r="G178" s="6">
        <f t="shared" si="52"/>
        <v>0.63888888888888895</v>
      </c>
      <c r="H178" s="4">
        <v>1529</v>
      </c>
      <c r="I178" s="1">
        <f t="shared" si="53"/>
        <v>0.64513888888888882</v>
      </c>
      <c r="J178" s="1">
        <f t="shared" si="51"/>
        <v>0.64861111111111103</v>
      </c>
      <c r="K178" t="str">
        <f t="shared" si="54"/>
        <v/>
      </c>
      <c r="L178">
        <f t="shared" si="57"/>
        <v>8.9999999999998082</v>
      </c>
      <c r="M178">
        <f t="shared" si="55"/>
        <v>1</v>
      </c>
      <c r="N178">
        <f t="shared" ca="1" si="56"/>
        <v>1418</v>
      </c>
      <c r="O178">
        <f t="shared" ca="1" si="58"/>
        <v>75.999999999999886</v>
      </c>
      <c r="P178">
        <f t="shared" si="59"/>
        <v>2.5000000000000001E-2</v>
      </c>
      <c r="Q178" s="7">
        <f t="shared" si="60"/>
        <v>5.4281443780592247E-3</v>
      </c>
      <c r="R178">
        <f t="shared" si="61"/>
        <v>8.9999999999998082E-2</v>
      </c>
      <c r="S178">
        <f t="shared" si="62"/>
        <v>0.11499999999999808</v>
      </c>
      <c r="T178" s="7">
        <f t="shared" si="63"/>
        <v>9.54281443780573E-2</v>
      </c>
    </row>
    <row r="179" spans="1:20" x14ac:dyDescent="0.2">
      <c r="A179">
        <v>1</v>
      </c>
      <c r="B179" s="11">
        <v>43342</v>
      </c>
      <c r="C179">
        <v>1230</v>
      </c>
      <c r="D179" s="21" t="s">
        <v>41</v>
      </c>
      <c r="E179" s="4">
        <v>0.01</v>
      </c>
      <c r="F179" s="4">
        <v>1317</v>
      </c>
      <c r="G179" s="6">
        <f t="shared" si="52"/>
        <v>0.55347222222222225</v>
      </c>
      <c r="H179" s="4">
        <v>1320</v>
      </c>
      <c r="I179" s="1">
        <f t="shared" si="53"/>
        <v>0.55555555555555558</v>
      </c>
      <c r="J179" s="1">
        <f t="shared" si="51"/>
        <v>0.55902777777777779</v>
      </c>
      <c r="K179" t="str">
        <f t="shared" si="54"/>
        <v/>
      </c>
      <c r="L179">
        <f t="shared" si="57"/>
        <v>2.9999999999999893</v>
      </c>
      <c r="M179">
        <f t="shared" si="55"/>
        <v>1</v>
      </c>
      <c r="N179">
        <f t="shared" ca="1" si="56"/>
        <v>1230</v>
      </c>
      <c r="O179">
        <f t="shared" ca="1" si="58"/>
        <v>54.999999999999964</v>
      </c>
      <c r="P179">
        <f t="shared" si="59"/>
        <v>2.5000000000000001E-2</v>
      </c>
      <c r="Q179" s="7">
        <f t="shared" si="60"/>
        <v>5.4281443780592247E-3</v>
      </c>
      <c r="R179">
        <f t="shared" si="61"/>
        <v>2.9999999999999895E-2</v>
      </c>
      <c r="S179">
        <f t="shared" si="62"/>
        <v>5.4999999999999896E-2</v>
      </c>
      <c r="T179" s="7">
        <f t="shared" si="63"/>
        <v>3.542814437805912E-2</v>
      </c>
    </row>
    <row r="180" spans="1:20" x14ac:dyDescent="0.2">
      <c r="A180">
        <v>1</v>
      </c>
      <c r="B180" s="11">
        <v>43347</v>
      </c>
      <c r="C180">
        <v>1111</v>
      </c>
      <c r="D180" s="21">
        <v>3</v>
      </c>
      <c r="E180" s="4">
        <v>0.01</v>
      </c>
      <c r="F180" s="4">
        <v>1132</v>
      </c>
      <c r="G180" s="6">
        <f t="shared" si="52"/>
        <v>0.48055555555555557</v>
      </c>
      <c r="H180" s="4">
        <v>1140</v>
      </c>
      <c r="I180" s="1">
        <f t="shared" si="53"/>
        <v>0.4861111111111111</v>
      </c>
      <c r="J180" s="1" t="str">
        <f t="shared" si="51"/>
        <v/>
      </c>
      <c r="K180">
        <f t="shared" si="54"/>
        <v>14.00000000000003</v>
      </c>
      <c r="L180">
        <f t="shared" si="57"/>
        <v>7.9999999999999716</v>
      </c>
      <c r="M180">
        <f t="shared" si="55"/>
        <v>1</v>
      </c>
      <c r="N180">
        <f t="shared" ca="1" si="56"/>
        <v>1111</v>
      </c>
      <c r="O180" t="str">
        <f t="shared" si="58"/>
        <v/>
      </c>
      <c r="P180">
        <f t="shared" si="59"/>
        <v>70.070000000000149</v>
      </c>
      <c r="Q180" s="7">
        <f t="shared" si="60"/>
        <v>20.247101545384336</v>
      </c>
      <c r="R180">
        <f t="shared" si="61"/>
        <v>7.9999999999999724E-2</v>
      </c>
      <c r="S180">
        <f t="shared" si="62"/>
        <v>70.150000000000148</v>
      </c>
      <c r="T180" s="7">
        <f t="shared" si="63"/>
        <v>20.327101545384334</v>
      </c>
    </row>
    <row r="181" spans="1:20" x14ac:dyDescent="0.2">
      <c r="B181" s="11"/>
      <c r="D181" s="21"/>
      <c r="E181" s="4">
        <v>10</v>
      </c>
      <c r="F181" s="4">
        <v>1154</v>
      </c>
      <c r="G181" s="6">
        <f t="shared" si="52"/>
        <v>0.49583333333333335</v>
      </c>
      <c r="H181" s="4">
        <v>1215</v>
      </c>
      <c r="I181" s="1">
        <f t="shared" si="53"/>
        <v>0.51041666666666663</v>
      </c>
      <c r="J181" s="1" t="str">
        <f t="shared" si="51"/>
        <v/>
      </c>
      <c r="K181">
        <f t="shared" si="54"/>
        <v>7.9999999999999716</v>
      </c>
      <c r="L181">
        <f t="shared" si="57"/>
        <v>20.999999999999925</v>
      </c>
      <c r="M181">
        <f t="shared" si="55"/>
        <v>2</v>
      </c>
      <c r="N181">
        <f t="shared" ca="1" si="56"/>
        <v>1111</v>
      </c>
      <c r="O181" t="str">
        <f t="shared" si="58"/>
        <v/>
      </c>
      <c r="P181">
        <f t="shared" si="59"/>
        <v>639.99999999999773</v>
      </c>
      <c r="Q181" s="7">
        <f t="shared" si="60"/>
        <v>413.5817120912676</v>
      </c>
      <c r="R181">
        <f t="shared" si="61"/>
        <v>209.99999999999926</v>
      </c>
      <c r="S181">
        <f t="shared" si="62"/>
        <v>849.99999999999704</v>
      </c>
      <c r="T181" s="7">
        <f t="shared" si="63"/>
        <v>623.58171209126681</v>
      </c>
    </row>
    <row r="182" spans="1:20" x14ac:dyDescent="0.2">
      <c r="B182" s="11"/>
      <c r="D182" s="21"/>
      <c r="E182" s="4">
        <v>150</v>
      </c>
      <c r="F182" s="4">
        <v>1223</v>
      </c>
      <c r="G182" s="6">
        <f t="shared" si="52"/>
        <v>0.51597222222222217</v>
      </c>
      <c r="H182" s="4">
        <v>1239</v>
      </c>
      <c r="I182" s="1">
        <f t="shared" si="53"/>
        <v>0.52708333333333335</v>
      </c>
      <c r="J182" s="1" t="str">
        <f t="shared" si="51"/>
        <v/>
      </c>
      <c r="K182">
        <f t="shared" si="54"/>
        <v>17.999999999999936</v>
      </c>
      <c r="L182">
        <f t="shared" si="57"/>
        <v>16.000000000000103</v>
      </c>
      <c r="M182">
        <f t="shared" si="55"/>
        <v>3</v>
      </c>
      <c r="N182">
        <f t="shared" ca="1" si="56"/>
        <v>1111</v>
      </c>
      <c r="O182" t="str">
        <f t="shared" si="58"/>
        <v/>
      </c>
      <c r="P182">
        <f t="shared" si="59"/>
        <v>1355.3999999999951</v>
      </c>
      <c r="Q182" s="7">
        <f t="shared" si="60"/>
        <v>487.04515860912045</v>
      </c>
      <c r="R182">
        <f t="shared" si="61"/>
        <v>2400.0000000000155</v>
      </c>
      <c r="S182">
        <f t="shared" si="62"/>
        <v>3755.4000000000106</v>
      </c>
      <c r="T182" s="7">
        <f t="shared" si="63"/>
        <v>2887.0451586091358</v>
      </c>
    </row>
    <row r="183" spans="1:20" x14ac:dyDescent="0.2">
      <c r="B183" s="11"/>
      <c r="D183" s="21"/>
      <c r="E183" s="4">
        <v>0.6</v>
      </c>
      <c r="F183" s="4">
        <v>1257</v>
      </c>
      <c r="G183" s="6">
        <f t="shared" si="52"/>
        <v>0.5395833333333333</v>
      </c>
      <c r="H183" s="4">
        <v>1317</v>
      </c>
      <c r="I183" s="1">
        <f t="shared" si="53"/>
        <v>0.55347222222222225</v>
      </c>
      <c r="J183" s="1">
        <f t="shared" si="51"/>
        <v>0.55694444444444446</v>
      </c>
      <c r="K183" t="str">
        <f t="shared" si="54"/>
        <v/>
      </c>
      <c r="L183">
        <f t="shared" si="57"/>
        <v>20.000000000000089</v>
      </c>
      <c r="M183">
        <f t="shared" si="55"/>
        <v>4</v>
      </c>
      <c r="N183">
        <f t="shared" ca="1" si="56"/>
        <v>1111</v>
      </c>
      <c r="O183">
        <f t="shared" ca="1" si="58"/>
        <v>131</v>
      </c>
      <c r="P183">
        <f t="shared" si="59"/>
        <v>1.5</v>
      </c>
      <c r="Q183" s="7">
        <f t="shared" si="60"/>
        <v>0.22548428583557498</v>
      </c>
      <c r="R183">
        <f t="shared" si="61"/>
        <v>12.000000000000053</v>
      </c>
      <c r="S183">
        <f t="shared" si="62"/>
        <v>13.500000000000053</v>
      </c>
      <c r="T183" s="7">
        <f t="shared" si="63"/>
        <v>12.225484285835629</v>
      </c>
    </row>
    <row r="184" spans="1:20" x14ac:dyDescent="0.2">
      <c r="A184">
        <v>1</v>
      </c>
      <c r="B184" s="11">
        <v>43348</v>
      </c>
      <c r="C184">
        <v>1530</v>
      </c>
      <c r="D184" s="21">
        <v>3</v>
      </c>
      <c r="E184" s="4">
        <v>0.01</v>
      </c>
      <c r="F184" s="4">
        <v>1555</v>
      </c>
      <c r="G184" s="6">
        <f t="shared" si="52"/>
        <v>0.66319444444444442</v>
      </c>
      <c r="H184" s="4">
        <v>1608</v>
      </c>
      <c r="I184" s="1">
        <f t="shared" si="53"/>
        <v>0.67222222222222217</v>
      </c>
      <c r="J184" s="1">
        <f t="shared" si="51"/>
        <v>0.67569444444444438</v>
      </c>
      <c r="K184" t="str">
        <f t="shared" si="54"/>
        <v/>
      </c>
      <c r="L184">
        <f t="shared" si="57"/>
        <v>12.999999999999954</v>
      </c>
      <c r="M184">
        <f t="shared" si="55"/>
        <v>1</v>
      </c>
      <c r="N184">
        <f t="shared" ca="1" si="56"/>
        <v>1530</v>
      </c>
      <c r="O184">
        <f t="shared" ca="1" si="58"/>
        <v>42.999999999999844</v>
      </c>
      <c r="P184">
        <f t="shared" si="59"/>
        <v>2.5000000000000001E-2</v>
      </c>
      <c r="Q184" s="7">
        <f t="shared" si="60"/>
        <v>5.4281443780592247E-3</v>
      </c>
      <c r="R184">
        <f t="shared" si="61"/>
        <v>0.12999999999999953</v>
      </c>
      <c r="S184">
        <f t="shared" si="62"/>
        <v>0.15499999999999953</v>
      </c>
      <c r="T184" s="7">
        <f t="shared" si="63"/>
        <v>0.13542814437805875</v>
      </c>
    </row>
    <row r="185" spans="1:20" x14ac:dyDescent="0.2">
      <c r="A185">
        <v>1</v>
      </c>
      <c r="B185" s="11">
        <v>43349</v>
      </c>
      <c r="C185">
        <v>911</v>
      </c>
      <c r="D185" s="21">
        <v>3</v>
      </c>
      <c r="E185" s="4">
        <v>1.6E-2</v>
      </c>
      <c r="F185" s="4">
        <v>943</v>
      </c>
      <c r="G185" s="6">
        <f t="shared" si="52"/>
        <v>0.40486111111111112</v>
      </c>
      <c r="H185" s="4">
        <v>1010</v>
      </c>
      <c r="I185" s="1">
        <f t="shared" si="53"/>
        <v>0.4236111111111111</v>
      </c>
      <c r="J185" s="1" t="str">
        <f t="shared" si="51"/>
        <v/>
      </c>
      <c r="K185">
        <f t="shared" si="54"/>
        <v>21.000000000000085</v>
      </c>
      <c r="L185">
        <f t="shared" si="57"/>
        <v>26.999999999999986</v>
      </c>
      <c r="M185">
        <f t="shared" si="55"/>
        <v>1</v>
      </c>
      <c r="N185">
        <f t="shared" ca="1" si="56"/>
        <v>911</v>
      </c>
      <c r="O185" t="str">
        <f t="shared" si="58"/>
        <v/>
      </c>
      <c r="P185">
        <f t="shared" si="59"/>
        <v>840.16800000000342</v>
      </c>
      <c r="Q185" s="7">
        <f t="shared" si="60"/>
        <v>197.21007672719233</v>
      </c>
      <c r="R185">
        <f t="shared" si="61"/>
        <v>0.43199999999999977</v>
      </c>
      <c r="S185">
        <f t="shared" si="62"/>
        <v>840.60000000000343</v>
      </c>
      <c r="T185" s="7">
        <f t="shared" si="63"/>
        <v>197.64207672719232</v>
      </c>
    </row>
    <row r="186" spans="1:20" x14ac:dyDescent="0.2">
      <c r="B186" s="11"/>
      <c r="D186" s="21"/>
      <c r="E186" s="4">
        <v>80</v>
      </c>
      <c r="F186" s="4">
        <v>1031</v>
      </c>
      <c r="G186" s="6">
        <f t="shared" si="52"/>
        <v>0.4381944444444445</v>
      </c>
      <c r="H186" s="4">
        <v>1042</v>
      </c>
      <c r="I186" s="1">
        <f t="shared" si="53"/>
        <v>0.4458333333333333</v>
      </c>
      <c r="J186" s="1">
        <f t="shared" si="51"/>
        <v>0.44930555555555551</v>
      </c>
      <c r="K186" t="str">
        <f t="shared" si="54"/>
        <v/>
      </c>
      <c r="L186">
        <f t="shared" si="57"/>
        <v>10.999999999999881</v>
      </c>
      <c r="M186">
        <f t="shared" si="55"/>
        <v>2</v>
      </c>
      <c r="N186">
        <f t="shared" ca="1" si="56"/>
        <v>911</v>
      </c>
      <c r="O186">
        <f t="shared" ca="1" si="58"/>
        <v>95.999999999999901</v>
      </c>
      <c r="P186">
        <f t="shared" si="59"/>
        <v>200</v>
      </c>
      <c r="Q186" s="7">
        <f t="shared" si="60"/>
        <v>21.981008904684504</v>
      </c>
      <c r="R186">
        <f t="shared" si="61"/>
        <v>879.99999999999045</v>
      </c>
      <c r="S186">
        <f t="shared" si="62"/>
        <v>1079.9999999999905</v>
      </c>
      <c r="T186" s="7">
        <f t="shared" si="63"/>
        <v>901.98100890467492</v>
      </c>
    </row>
    <row r="187" spans="1:20" x14ac:dyDescent="0.2">
      <c r="B187" s="11">
        <v>43349</v>
      </c>
      <c r="C187">
        <v>1335</v>
      </c>
      <c r="D187" s="21"/>
      <c r="E187" s="4">
        <v>100</v>
      </c>
      <c r="F187" s="4">
        <v>1405</v>
      </c>
      <c r="G187" s="6">
        <f t="shared" si="52"/>
        <v>0.58680555555555558</v>
      </c>
      <c r="H187" s="4">
        <v>1410</v>
      </c>
      <c r="I187" s="1">
        <f t="shared" si="53"/>
        <v>0.59027777777777779</v>
      </c>
      <c r="J187" s="1" t="str">
        <f t="shared" si="51"/>
        <v/>
      </c>
      <c r="K187">
        <f t="shared" si="54"/>
        <v>3.9999999999999858</v>
      </c>
      <c r="L187">
        <f t="shared" si="57"/>
        <v>4.9999999999999822</v>
      </c>
      <c r="M187">
        <f t="shared" si="55"/>
        <v>1</v>
      </c>
      <c r="N187">
        <f t="shared" ca="1" si="56"/>
        <v>1335</v>
      </c>
      <c r="O187" t="str">
        <f t="shared" si="58"/>
        <v/>
      </c>
      <c r="P187">
        <f t="shared" si="59"/>
        <v>599.99999999999784</v>
      </c>
      <c r="Q187" s="7">
        <f t="shared" si="60"/>
        <v>577.0780205183213</v>
      </c>
      <c r="R187">
        <f t="shared" si="61"/>
        <v>499.99999999999824</v>
      </c>
      <c r="S187">
        <f t="shared" si="62"/>
        <v>1099.9999999999961</v>
      </c>
      <c r="T187" s="7">
        <f t="shared" si="63"/>
        <v>1077.0780205183196</v>
      </c>
    </row>
    <row r="188" spans="1:20" x14ac:dyDescent="0.2">
      <c r="B188" s="11"/>
      <c r="D188" s="21"/>
      <c r="E188" s="4">
        <v>200</v>
      </c>
      <c r="F188" s="4">
        <v>1414</v>
      </c>
      <c r="G188" s="6">
        <f t="shared" si="52"/>
        <v>0.59305555555555556</v>
      </c>
      <c r="H188" s="4">
        <v>1448</v>
      </c>
      <c r="I188" s="1">
        <f t="shared" si="53"/>
        <v>0.6166666666666667</v>
      </c>
      <c r="J188" s="1">
        <f t="shared" si="51"/>
        <v>0.62013888888888891</v>
      </c>
      <c r="K188" t="str">
        <f t="shared" si="54"/>
        <v/>
      </c>
      <c r="L188">
        <f t="shared" si="57"/>
        <v>34.000000000000043</v>
      </c>
      <c r="M188">
        <f t="shared" si="55"/>
        <v>2</v>
      </c>
      <c r="N188">
        <f t="shared" ca="1" si="56"/>
        <v>1335</v>
      </c>
      <c r="O188">
        <f t="shared" ca="1" si="58"/>
        <v>78.000000000000043</v>
      </c>
      <c r="P188">
        <f t="shared" si="59"/>
        <v>500</v>
      </c>
      <c r="Q188" s="7">
        <f t="shared" si="60"/>
        <v>52.318172546220183</v>
      </c>
      <c r="R188">
        <f t="shared" si="61"/>
        <v>6800.0000000000082</v>
      </c>
      <c r="S188">
        <f t="shared" si="62"/>
        <v>7300.0000000000082</v>
      </c>
      <c r="T188" s="7">
        <f t="shared" si="63"/>
        <v>6852.3181725462282</v>
      </c>
    </row>
    <row r="189" spans="1:20" x14ac:dyDescent="0.2">
      <c r="A189">
        <v>1</v>
      </c>
      <c r="B189" s="11">
        <v>43350</v>
      </c>
      <c r="C189">
        <v>1032</v>
      </c>
      <c r="D189" s="21">
        <v>3</v>
      </c>
      <c r="E189" s="4">
        <v>0.01</v>
      </c>
      <c r="F189" s="4">
        <v>1051</v>
      </c>
      <c r="G189" s="6">
        <f t="shared" si="52"/>
        <v>0.45208333333333334</v>
      </c>
      <c r="H189" s="4">
        <v>1054</v>
      </c>
      <c r="I189" s="1">
        <f t="shared" si="53"/>
        <v>0.45416666666666666</v>
      </c>
      <c r="J189" s="1">
        <f t="shared" si="51"/>
        <v>0.45763888888888887</v>
      </c>
      <c r="K189" t="str">
        <f t="shared" si="54"/>
        <v/>
      </c>
      <c r="L189">
        <f t="shared" si="57"/>
        <v>2.9999999999999893</v>
      </c>
      <c r="M189">
        <f t="shared" si="55"/>
        <v>1</v>
      </c>
      <c r="N189">
        <f t="shared" ca="1" si="56"/>
        <v>1032</v>
      </c>
      <c r="O189">
        <f t="shared" ca="1" si="58"/>
        <v>26.999999999999986</v>
      </c>
      <c r="P189">
        <f t="shared" si="59"/>
        <v>2.5000000000000001E-2</v>
      </c>
      <c r="Q189" s="7">
        <f t="shared" si="60"/>
        <v>5.4281443780592247E-3</v>
      </c>
      <c r="R189">
        <f t="shared" si="61"/>
        <v>2.9999999999999895E-2</v>
      </c>
      <c r="S189">
        <f t="shared" si="62"/>
        <v>5.4999999999999896E-2</v>
      </c>
      <c r="T189" s="7">
        <f t="shared" si="63"/>
        <v>3.542814437805912E-2</v>
      </c>
    </row>
    <row r="190" spans="1:20" x14ac:dyDescent="0.2">
      <c r="B190" s="11">
        <v>43350</v>
      </c>
      <c r="C190">
        <v>1318</v>
      </c>
      <c r="D190" s="21"/>
      <c r="E190" s="4">
        <v>20</v>
      </c>
      <c r="F190" s="4">
        <v>1348</v>
      </c>
      <c r="G190" s="6">
        <f t="shared" si="52"/>
        <v>0.57500000000000007</v>
      </c>
      <c r="H190" s="4">
        <v>1433</v>
      </c>
      <c r="I190" s="1">
        <f t="shared" si="53"/>
        <v>0.60625000000000007</v>
      </c>
      <c r="J190" s="1" t="str">
        <f t="shared" si="51"/>
        <v/>
      </c>
      <c r="K190">
        <f t="shared" si="54"/>
        <v>8.9999999999998082</v>
      </c>
      <c r="L190">
        <f t="shared" si="57"/>
        <v>45</v>
      </c>
      <c r="M190">
        <f t="shared" si="55"/>
        <v>1</v>
      </c>
      <c r="N190">
        <f t="shared" ca="1" si="56"/>
        <v>1318</v>
      </c>
      <c r="O190" t="str">
        <f t="shared" si="58"/>
        <v/>
      </c>
      <c r="P190">
        <f t="shared" si="59"/>
        <v>989.99999999997885</v>
      </c>
      <c r="Q190" s="7">
        <f t="shared" si="60"/>
        <v>703.55707443304561</v>
      </c>
      <c r="R190">
        <f t="shared" si="61"/>
        <v>900</v>
      </c>
      <c r="S190">
        <f t="shared" si="62"/>
        <v>1889.9999999999789</v>
      </c>
      <c r="T190" s="7">
        <f t="shared" si="63"/>
        <v>1603.5570744330457</v>
      </c>
    </row>
    <row r="191" spans="1:20" x14ac:dyDescent="0.2">
      <c r="B191" s="11"/>
      <c r="D191" s="21"/>
      <c r="E191" s="4">
        <v>200</v>
      </c>
      <c r="F191" s="4">
        <v>1442</v>
      </c>
      <c r="G191" s="6">
        <f t="shared" si="52"/>
        <v>0.61249999999999993</v>
      </c>
      <c r="H191" s="4">
        <v>1456</v>
      </c>
      <c r="I191" s="1">
        <f t="shared" si="53"/>
        <v>0.62222222222222223</v>
      </c>
      <c r="J191" s="1">
        <f t="shared" si="51"/>
        <v>0.62569444444444444</v>
      </c>
      <c r="K191" t="str">
        <f t="shared" si="54"/>
        <v/>
      </c>
      <c r="L191">
        <f t="shared" si="57"/>
        <v>14.00000000000011</v>
      </c>
      <c r="M191">
        <f t="shared" si="55"/>
        <v>2</v>
      </c>
      <c r="N191">
        <f t="shared" ca="1" si="56"/>
        <v>1318</v>
      </c>
      <c r="O191">
        <f t="shared" ca="1" si="58"/>
        <v>102.99999999999996</v>
      </c>
      <c r="P191">
        <f t="shared" si="59"/>
        <v>500</v>
      </c>
      <c r="Q191" s="7">
        <f t="shared" si="60"/>
        <v>52.318172546220183</v>
      </c>
      <c r="R191">
        <f t="shared" si="61"/>
        <v>2800.0000000000218</v>
      </c>
      <c r="S191">
        <f t="shared" si="62"/>
        <v>3300.0000000000218</v>
      </c>
      <c r="T191" s="7">
        <f t="shared" si="63"/>
        <v>2852.3181725462418</v>
      </c>
    </row>
    <row r="192" spans="1:20" x14ac:dyDescent="0.2">
      <c r="A192">
        <v>1</v>
      </c>
      <c r="B192" s="11">
        <v>43353</v>
      </c>
      <c r="C192">
        <v>1024</v>
      </c>
      <c r="D192" s="21">
        <v>3</v>
      </c>
      <c r="E192" s="4">
        <v>1.9E-2</v>
      </c>
      <c r="F192" s="4">
        <v>1056</v>
      </c>
      <c r="G192" s="6">
        <f t="shared" si="52"/>
        <v>0.45555555555555555</v>
      </c>
      <c r="H192" s="4">
        <v>1110</v>
      </c>
      <c r="I192" s="1">
        <f t="shared" si="53"/>
        <v>0.46527777777777773</v>
      </c>
      <c r="J192" s="1" t="str">
        <f t="shared" si="51"/>
        <v/>
      </c>
      <c r="K192">
        <f t="shared" si="54"/>
        <v>22.000000000000082</v>
      </c>
      <c r="L192">
        <f t="shared" si="57"/>
        <v>13.99999999999995</v>
      </c>
      <c r="M192">
        <f t="shared" si="55"/>
        <v>1</v>
      </c>
      <c r="N192">
        <f t="shared" ca="1" si="56"/>
        <v>1024</v>
      </c>
      <c r="O192" t="str">
        <f t="shared" si="58"/>
        <v/>
      </c>
      <c r="P192">
        <f t="shared" si="59"/>
        <v>770.2090000000029</v>
      </c>
      <c r="Q192" s="7">
        <f t="shared" si="60"/>
        <v>187.48504600317611</v>
      </c>
      <c r="R192">
        <f t="shared" si="61"/>
        <v>0.26599999999999907</v>
      </c>
      <c r="S192">
        <f t="shared" si="62"/>
        <v>770.47500000000286</v>
      </c>
      <c r="T192" s="7">
        <f t="shared" si="63"/>
        <v>187.7510460031761</v>
      </c>
    </row>
    <row r="193" spans="1:20" x14ac:dyDescent="0.2">
      <c r="B193" s="11"/>
      <c r="D193" s="21"/>
      <c r="E193" s="4">
        <v>70</v>
      </c>
      <c r="F193" s="4">
        <v>1132</v>
      </c>
      <c r="G193" s="6">
        <f t="shared" si="52"/>
        <v>0.48055555555555557</v>
      </c>
      <c r="H193" s="4">
        <v>1145</v>
      </c>
      <c r="I193" s="1">
        <f t="shared" si="53"/>
        <v>0.48958333333333331</v>
      </c>
      <c r="J193" s="1">
        <f t="shared" si="51"/>
        <v>0.49305555555555552</v>
      </c>
      <c r="K193" t="str">
        <f t="shared" si="54"/>
        <v/>
      </c>
      <c r="L193">
        <f t="shared" si="57"/>
        <v>12.999999999999954</v>
      </c>
      <c r="M193">
        <f t="shared" si="55"/>
        <v>2</v>
      </c>
      <c r="N193">
        <f t="shared" ca="1" si="56"/>
        <v>1024</v>
      </c>
      <c r="O193">
        <f t="shared" ca="1" si="58"/>
        <v>85.999999999999929</v>
      </c>
      <c r="P193">
        <f t="shared" si="59"/>
        <v>175</v>
      </c>
      <c r="Q193" s="7">
        <f t="shared" si="60"/>
        <v>19.375558413859089</v>
      </c>
      <c r="R193">
        <f t="shared" si="61"/>
        <v>909.99999999999682</v>
      </c>
      <c r="S193">
        <f t="shared" si="62"/>
        <v>1084.9999999999968</v>
      </c>
      <c r="T193" s="7">
        <f t="shared" si="63"/>
        <v>929.37555841385586</v>
      </c>
    </row>
    <row r="194" spans="1:20" x14ac:dyDescent="0.2">
      <c r="B194" s="11">
        <v>43353</v>
      </c>
      <c r="C194">
        <v>1332</v>
      </c>
      <c r="D194" s="21"/>
      <c r="E194" s="4">
        <v>0.1</v>
      </c>
      <c r="F194" s="4">
        <v>1436</v>
      </c>
      <c r="G194" s="6">
        <f t="shared" si="52"/>
        <v>0.60833333333333328</v>
      </c>
      <c r="H194" s="4">
        <v>1459</v>
      </c>
      <c r="I194" s="1">
        <f t="shared" si="53"/>
        <v>0.62430555555555556</v>
      </c>
      <c r="J194" s="1" t="str">
        <f t="shared" si="51"/>
        <v/>
      </c>
      <c r="K194">
        <f t="shared" si="54"/>
        <v>12.999999999999954</v>
      </c>
      <c r="L194">
        <f t="shared" si="57"/>
        <v>23.000000000000078</v>
      </c>
      <c r="M194">
        <f t="shared" si="55"/>
        <v>1</v>
      </c>
      <c r="N194">
        <f t="shared" ca="1" si="56"/>
        <v>1332</v>
      </c>
      <c r="O194" t="str">
        <f t="shared" si="58"/>
        <v/>
      </c>
      <c r="P194">
        <f t="shared" si="59"/>
        <v>650.6499999999977</v>
      </c>
      <c r="Q194" s="7">
        <f t="shared" si="60"/>
        <v>188.00635310946157</v>
      </c>
      <c r="R194">
        <f t="shared" si="61"/>
        <v>2.3000000000000078</v>
      </c>
      <c r="S194">
        <f t="shared" si="62"/>
        <v>652.94999999999766</v>
      </c>
      <c r="T194" s="7">
        <f t="shared" si="63"/>
        <v>190.30635310946158</v>
      </c>
    </row>
    <row r="195" spans="1:20" x14ac:dyDescent="0.2">
      <c r="B195" s="11"/>
      <c r="D195" s="21"/>
      <c r="E195" s="4">
        <v>100</v>
      </c>
      <c r="F195" s="4">
        <v>1512</v>
      </c>
      <c r="G195" s="6">
        <f t="shared" si="52"/>
        <v>0.6333333333333333</v>
      </c>
      <c r="H195" s="4">
        <v>1532</v>
      </c>
      <c r="I195" s="1">
        <f t="shared" si="53"/>
        <v>0.64722222222222225</v>
      </c>
      <c r="J195" s="1">
        <f t="shared" si="51"/>
        <v>0.65069444444444446</v>
      </c>
      <c r="K195" t="str">
        <f t="shared" si="54"/>
        <v/>
      </c>
      <c r="L195">
        <f t="shared" si="57"/>
        <v>20.000000000000089</v>
      </c>
      <c r="M195">
        <f t="shared" si="55"/>
        <v>2</v>
      </c>
      <c r="N195">
        <f t="shared" ca="1" si="56"/>
        <v>1332</v>
      </c>
      <c r="O195">
        <f t="shared" ca="1" si="58"/>
        <v>125.00000000000003</v>
      </c>
      <c r="P195">
        <f t="shared" si="59"/>
        <v>250</v>
      </c>
      <c r="Q195" s="7">
        <f t="shared" si="60"/>
        <v>27.143420404993254</v>
      </c>
      <c r="R195">
        <f t="shared" si="61"/>
        <v>2000.0000000000089</v>
      </c>
      <c r="S195">
        <f t="shared" si="62"/>
        <v>2250.0000000000091</v>
      </c>
      <c r="T195" s="7">
        <f t="shared" si="63"/>
        <v>2027.1434204050022</v>
      </c>
    </row>
    <row r="196" spans="1:20" x14ac:dyDescent="0.2">
      <c r="A196">
        <v>1</v>
      </c>
      <c r="B196" s="11">
        <v>43354</v>
      </c>
      <c r="C196">
        <v>947</v>
      </c>
      <c r="D196" s="21">
        <v>3</v>
      </c>
      <c r="E196" s="4">
        <v>0.01</v>
      </c>
      <c r="F196" s="4">
        <v>1008</v>
      </c>
      <c r="G196" s="6">
        <f t="shared" si="52"/>
        <v>0.42222222222222222</v>
      </c>
      <c r="H196" s="4">
        <v>1016</v>
      </c>
      <c r="I196" s="1">
        <f t="shared" si="53"/>
        <v>0.42777777777777781</v>
      </c>
      <c r="J196" s="1" t="str">
        <f t="shared" si="51"/>
        <v/>
      </c>
      <c r="K196">
        <f t="shared" si="54"/>
        <v>17.000000000000021</v>
      </c>
      <c r="L196">
        <f t="shared" si="57"/>
        <v>8.0000000000000515</v>
      </c>
      <c r="M196">
        <f t="shared" si="55"/>
        <v>1</v>
      </c>
      <c r="N196">
        <f t="shared" ca="1" si="56"/>
        <v>947</v>
      </c>
      <c r="O196" t="str">
        <f t="shared" si="58"/>
        <v/>
      </c>
      <c r="P196">
        <f t="shared" si="59"/>
        <v>170.08500000000024</v>
      </c>
      <c r="Q196" s="7">
        <f t="shared" si="60"/>
        <v>44.709752601760464</v>
      </c>
      <c r="R196">
        <f t="shared" si="61"/>
        <v>8.0000000000000515E-2</v>
      </c>
      <c r="S196">
        <f t="shared" si="62"/>
        <v>170.16500000000025</v>
      </c>
      <c r="T196" s="7">
        <f t="shared" si="63"/>
        <v>44.789752601760462</v>
      </c>
    </row>
    <row r="197" spans="1:20" x14ac:dyDescent="0.2">
      <c r="B197" s="11"/>
      <c r="D197" s="21"/>
      <c r="E197" s="4">
        <v>20</v>
      </c>
      <c r="F197" s="4">
        <v>1033</v>
      </c>
      <c r="G197" s="6">
        <f t="shared" si="52"/>
        <v>0.43958333333333338</v>
      </c>
      <c r="H197" s="4">
        <v>1048</v>
      </c>
      <c r="I197" s="1">
        <f t="shared" si="53"/>
        <v>0.45</v>
      </c>
      <c r="J197" s="1" t="str">
        <f t="shared" si="51"/>
        <v/>
      </c>
      <c r="K197">
        <f t="shared" si="54"/>
        <v>10.999999999999961</v>
      </c>
      <c r="L197">
        <f t="shared" si="57"/>
        <v>14.999999999999947</v>
      </c>
      <c r="M197">
        <f t="shared" si="55"/>
        <v>2</v>
      </c>
      <c r="N197">
        <f t="shared" ca="1" si="56"/>
        <v>947</v>
      </c>
      <c r="O197" t="str">
        <f t="shared" si="58"/>
        <v/>
      </c>
      <c r="P197">
        <f t="shared" si="59"/>
        <v>1209.9999999999957</v>
      </c>
      <c r="Q197" s="7">
        <f t="shared" si="60"/>
        <v>859.90309097373779</v>
      </c>
      <c r="R197">
        <f t="shared" si="61"/>
        <v>299.99999999999892</v>
      </c>
      <c r="S197">
        <f t="shared" si="62"/>
        <v>1509.9999999999945</v>
      </c>
      <c r="T197" s="7">
        <f t="shared" si="63"/>
        <v>1159.9030909737367</v>
      </c>
    </row>
    <row r="198" spans="1:20" x14ac:dyDescent="0.2">
      <c r="B198" s="11"/>
      <c r="D198" s="21"/>
      <c r="E198" s="4">
        <v>200</v>
      </c>
      <c r="F198" s="4">
        <v>1059</v>
      </c>
      <c r="G198" s="6">
        <f t="shared" si="52"/>
        <v>0.45763888888888887</v>
      </c>
      <c r="H198" s="4">
        <v>1127</v>
      </c>
      <c r="I198" s="1">
        <f t="shared" si="53"/>
        <v>0.4770833333333333</v>
      </c>
      <c r="J198" s="1" t="str">
        <f t="shared" si="51"/>
        <v/>
      </c>
      <c r="K198">
        <f t="shared" si="54"/>
        <v>14.00000000000003</v>
      </c>
      <c r="L198">
        <f t="shared" si="57"/>
        <v>27.999999999999979</v>
      </c>
      <c r="M198">
        <f t="shared" si="55"/>
        <v>3</v>
      </c>
      <c r="N198">
        <f t="shared" ca="1" si="56"/>
        <v>947</v>
      </c>
      <c r="O198" t="str">
        <f t="shared" si="58"/>
        <v/>
      </c>
      <c r="P198">
        <f t="shared" si="59"/>
        <v>1407.000000000003</v>
      </c>
      <c r="Q198" s="7">
        <f t="shared" si="60"/>
        <v>525.82741471622296</v>
      </c>
      <c r="R198">
        <f t="shared" si="61"/>
        <v>5599.9999999999955</v>
      </c>
      <c r="S198">
        <f t="shared" si="62"/>
        <v>7006.9999999999982</v>
      </c>
      <c r="T198" s="7">
        <f t="shared" si="63"/>
        <v>6125.8274147162183</v>
      </c>
    </row>
    <row r="199" spans="1:20" x14ac:dyDescent="0.2">
      <c r="B199" s="11"/>
      <c r="D199" s="21"/>
      <c r="E199" s="4">
        <v>1</v>
      </c>
      <c r="F199" s="4">
        <v>1141</v>
      </c>
      <c r="G199" s="6">
        <f t="shared" si="52"/>
        <v>0.48680555555555555</v>
      </c>
      <c r="H199" s="4">
        <v>1210</v>
      </c>
      <c r="I199" s="1">
        <f t="shared" si="53"/>
        <v>0.50694444444444442</v>
      </c>
      <c r="J199" s="1" t="str">
        <f t="shared" si="51"/>
        <v/>
      </c>
      <c r="K199">
        <f t="shared" si="54"/>
        <v>12.000000000000117</v>
      </c>
      <c r="L199">
        <f t="shared" si="57"/>
        <v>28.999999999999979</v>
      </c>
      <c r="M199">
        <f t="shared" si="55"/>
        <v>4</v>
      </c>
      <c r="N199">
        <f t="shared" ca="1" si="56"/>
        <v>947</v>
      </c>
      <c r="O199" t="str">
        <f t="shared" si="58"/>
        <v/>
      </c>
      <c r="P199">
        <f t="shared" si="59"/>
        <v>6.2940000000000609</v>
      </c>
      <c r="Q199" s="7">
        <f t="shared" si="60"/>
        <v>3.7839255523211563</v>
      </c>
      <c r="R199">
        <f t="shared" si="61"/>
        <v>28.999999999999979</v>
      </c>
      <c r="S199">
        <f t="shared" si="62"/>
        <v>35.29400000000004</v>
      </c>
      <c r="T199" s="7">
        <f t="shared" si="63"/>
        <v>32.783925552321136</v>
      </c>
    </row>
    <row r="200" spans="1:20" x14ac:dyDescent="0.2">
      <c r="B200" s="11"/>
      <c r="D200" s="21"/>
      <c r="E200" s="4">
        <v>4.9000000000000002E-2</v>
      </c>
      <c r="F200" s="4">
        <v>1222</v>
      </c>
      <c r="G200" s="6">
        <f t="shared" si="52"/>
        <v>0.51527777777777783</v>
      </c>
      <c r="H200" s="4">
        <v>1317</v>
      </c>
      <c r="I200" s="1">
        <f t="shared" si="53"/>
        <v>0.55347222222222225</v>
      </c>
      <c r="J200" s="1">
        <f t="shared" si="51"/>
        <v>0.55694444444444446</v>
      </c>
      <c r="K200" t="str">
        <f t="shared" si="54"/>
        <v/>
      </c>
      <c r="L200">
        <f t="shared" si="57"/>
        <v>54.999999999999964</v>
      </c>
      <c r="M200">
        <f t="shared" si="55"/>
        <v>5</v>
      </c>
      <c r="N200">
        <f t="shared" ca="1" si="56"/>
        <v>947</v>
      </c>
      <c r="O200">
        <f t="shared" ca="1" si="58"/>
        <v>215.00000000000003</v>
      </c>
      <c r="P200">
        <f t="shared" si="59"/>
        <v>0.1225</v>
      </c>
      <c r="Q200" s="7">
        <f t="shared" si="60"/>
        <v>2.2685635909044304E-2</v>
      </c>
      <c r="R200">
        <f t="shared" si="61"/>
        <v>2.6949999999999985</v>
      </c>
      <c r="S200">
        <f t="shared" si="62"/>
        <v>2.8174999999999986</v>
      </c>
      <c r="T200" s="7">
        <f t="shared" si="63"/>
        <v>2.7176856359090427</v>
      </c>
    </row>
    <row r="201" spans="1:20" x14ac:dyDescent="0.2">
      <c r="B201" s="11">
        <v>43354</v>
      </c>
      <c r="C201">
        <v>1418</v>
      </c>
      <c r="D201" s="21"/>
      <c r="E201" s="4">
        <v>0.1</v>
      </c>
      <c r="F201" s="4">
        <v>1456</v>
      </c>
      <c r="G201" s="6">
        <f t="shared" si="52"/>
        <v>0.62222222222222223</v>
      </c>
      <c r="H201" s="4">
        <v>1526</v>
      </c>
      <c r="I201" s="1">
        <f t="shared" si="53"/>
        <v>0.6430555555555556</v>
      </c>
      <c r="J201" s="1" t="str">
        <f t="shared" si="51"/>
        <v/>
      </c>
      <c r="K201">
        <f t="shared" si="54"/>
        <v>6.9999999999999751</v>
      </c>
      <c r="L201">
        <f t="shared" si="57"/>
        <v>30.000000000000053</v>
      </c>
      <c r="M201">
        <f t="shared" si="55"/>
        <v>1</v>
      </c>
      <c r="N201">
        <f t="shared" ca="1" si="56"/>
        <v>1418</v>
      </c>
      <c r="O201" t="str">
        <f t="shared" si="58"/>
        <v/>
      </c>
      <c r="P201">
        <f t="shared" si="59"/>
        <v>5.5999999999999801</v>
      </c>
      <c r="Q201" s="7">
        <f t="shared" si="60"/>
        <v>3.618852328434</v>
      </c>
      <c r="R201">
        <f t="shared" si="61"/>
        <v>3.0000000000000053</v>
      </c>
      <c r="S201">
        <f t="shared" si="62"/>
        <v>8.5999999999999854</v>
      </c>
      <c r="T201" s="7">
        <f t="shared" si="63"/>
        <v>6.6188523284340057</v>
      </c>
    </row>
    <row r="202" spans="1:20" x14ac:dyDescent="0.2">
      <c r="B202" s="11"/>
      <c r="D202" s="21"/>
      <c r="E202" s="4">
        <v>1.5</v>
      </c>
      <c r="F202" s="4">
        <v>1533</v>
      </c>
      <c r="G202" s="6">
        <f t="shared" si="52"/>
        <v>0.6479166666666667</v>
      </c>
      <c r="H202" s="4">
        <v>1546</v>
      </c>
      <c r="I202" s="1">
        <f t="shared" si="53"/>
        <v>0.65694444444444444</v>
      </c>
      <c r="J202" s="1">
        <f t="shared" si="51"/>
        <v>0.66041666666666665</v>
      </c>
      <c r="K202" t="str">
        <f t="shared" si="54"/>
        <v/>
      </c>
      <c r="L202">
        <f t="shared" si="57"/>
        <v>12.999999999999954</v>
      </c>
      <c r="M202">
        <f t="shared" si="55"/>
        <v>2</v>
      </c>
      <c r="N202">
        <f t="shared" ca="1" si="56"/>
        <v>1418</v>
      </c>
      <c r="O202">
        <f t="shared" ca="1" si="58"/>
        <v>92.999999999999986</v>
      </c>
      <c r="P202">
        <f t="shared" si="59"/>
        <v>3.75</v>
      </c>
      <c r="Q202" s="7">
        <f t="shared" si="60"/>
        <v>0.52739001488188986</v>
      </c>
      <c r="R202">
        <f t="shared" si="61"/>
        <v>19.499999999999929</v>
      </c>
      <c r="S202">
        <f t="shared" si="62"/>
        <v>23.249999999999929</v>
      </c>
      <c r="T202" s="7">
        <f t="shared" si="63"/>
        <v>20.027390014881817</v>
      </c>
    </row>
    <row r="203" spans="1:20" x14ac:dyDescent="0.2">
      <c r="A203">
        <v>1</v>
      </c>
      <c r="B203" s="11">
        <v>43355</v>
      </c>
      <c r="C203">
        <v>955</v>
      </c>
      <c r="D203" s="21">
        <v>3</v>
      </c>
      <c r="E203" s="4">
        <v>0.01</v>
      </c>
      <c r="F203" s="4">
        <v>1009</v>
      </c>
      <c r="G203" s="6">
        <f t="shared" si="52"/>
        <v>0.42291666666666666</v>
      </c>
      <c r="H203" s="4">
        <v>1014</v>
      </c>
      <c r="I203" s="1">
        <f t="shared" si="53"/>
        <v>0.42638888888888887</v>
      </c>
      <c r="J203" s="1">
        <f t="shared" si="51"/>
        <v>0.42986111111111108</v>
      </c>
      <c r="K203" t="str">
        <f t="shared" si="54"/>
        <v/>
      </c>
      <c r="L203">
        <f t="shared" si="57"/>
        <v>4.9999999999999822</v>
      </c>
      <c r="M203">
        <f t="shared" si="55"/>
        <v>1</v>
      </c>
      <c r="N203">
        <f t="shared" ca="1" si="56"/>
        <v>955</v>
      </c>
      <c r="O203">
        <f t="shared" ca="1" si="58"/>
        <v>23.999999999999993</v>
      </c>
      <c r="P203">
        <f t="shared" si="59"/>
        <v>2.5000000000000001E-2</v>
      </c>
      <c r="Q203" s="7">
        <f t="shared" si="60"/>
        <v>5.4281443780592247E-3</v>
      </c>
      <c r="R203">
        <f t="shared" si="61"/>
        <v>4.9999999999999822E-2</v>
      </c>
      <c r="S203">
        <f t="shared" si="62"/>
        <v>7.4999999999999817E-2</v>
      </c>
      <c r="T203" s="7">
        <f t="shared" si="63"/>
        <v>5.5428144378059048E-2</v>
      </c>
    </row>
    <row r="204" spans="1:20" x14ac:dyDescent="0.2">
      <c r="B204" s="11">
        <v>43355</v>
      </c>
      <c r="C204">
        <v>1038</v>
      </c>
      <c r="D204" s="21"/>
      <c r="E204" s="4">
        <v>0.5</v>
      </c>
      <c r="F204" s="4">
        <v>1057</v>
      </c>
      <c r="G204" s="6">
        <f t="shared" si="52"/>
        <v>0.45624999999999999</v>
      </c>
      <c r="H204" s="4">
        <v>1107</v>
      </c>
      <c r="I204" s="1">
        <f t="shared" si="53"/>
        <v>0.46319444444444446</v>
      </c>
      <c r="J204" s="1">
        <f t="shared" si="51"/>
        <v>0.46666666666666667</v>
      </c>
      <c r="K204" t="str">
        <f t="shared" si="54"/>
        <v/>
      </c>
      <c r="L204">
        <f t="shared" si="57"/>
        <v>10.000000000000044</v>
      </c>
      <c r="M204">
        <f t="shared" si="55"/>
        <v>1</v>
      </c>
      <c r="N204">
        <f t="shared" ca="1" si="56"/>
        <v>1038</v>
      </c>
      <c r="O204">
        <f t="shared" ca="1" si="58"/>
        <v>34.000000000000043</v>
      </c>
      <c r="P204">
        <f t="shared" si="59"/>
        <v>1.25</v>
      </c>
      <c r="Q204" s="7">
        <f t="shared" si="60"/>
        <v>0.19051423432971509</v>
      </c>
      <c r="R204">
        <f t="shared" si="61"/>
        <v>5.0000000000000222</v>
      </c>
      <c r="S204">
        <f t="shared" si="62"/>
        <v>6.2500000000000222</v>
      </c>
      <c r="T204" s="7">
        <f t="shared" si="63"/>
        <v>5.1905142343297372</v>
      </c>
    </row>
    <row r="205" spans="1:20" x14ac:dyDescent="0.2">
      <c r="B205" s="11">
        <v>43355</v>
      </c>
      <c r="C205">
        <v>1128</v>
      </c>
      <c r="D205" s="21"/>
      <c r="E205" s="4">
        <v>50</v>
      </c>
      <c r="F205" s="4">
        <v>1153</v>
      </c>
      <c r="G205" s="6">
        <f t="shared" si="52"/>
        <v>0.49513888888888885</v>
      </c>
      <c r="H205" s="4">
        <v>1158</v>
      </c>
      <c r="I205" s="1">
        <f t="shared" si="53"/>
        <v>0.49861111111111112</v>
      </c>
      <c r="J205" s="1">
        <f t="shared" si="51"/>
        <v>0.50208333333333333</v>
      </c>
      <c r="K205" t="str">
        <f t="shared" si="54"/>
        <v/>
      </c>
      <c r="L205">
        <f t="shared" si="57"/>
        <v>5.0000000000000622</v>
      </c>
      <c r="M205">
        <f t="shared" si="55"/>
        <v>1</v>
      </c>
      <c r="N205">
        <f t="shared" ca="1" si="56"/>
        <v>1128</v>
      </c>
      <c r="O205">
        <f t="shared" ca="1" si="58"/>
        <v>34.999999999999957</v>
      </c>
      <c r="P205">
        <f t="shared" si="59"/>
        <v>125</v>
      </c>
      <c r="Q205" s="7">
        <f t="shared" si="60"/>
        <v>14.102364719732718</v>
      </c>
      <c r="R205">
        <f t="shared" si="61"/>
        <v>250.0000000000031</v>
      </c>
      <c r="S205">
        <f t="shared" si="62"/>
        <v>375.00000000000307</v>
      </c>
      <c r="T205" s="7">
        <f t="shared" si="63"/>
        <v>264.10236471973582</v>
      </c>
    </row>
    <row r="206" spans="1:20" x14ac:dyDescent="0.2">
      <c r="A206">
        <v>1</v>
      </c>
      <c r="B206" s="11">
        <v>43356</v>
      </c>
      <c r="C206">
        <v>1016</v>
      </c>
      <c r="D206" s="21">
        <v>3</v>
      </c>
      <c r="E206" s="4">
        <v>0.01</v>
      </c>
      <c r="F206" s="4">
        <v>1037</v>
      </c>
      <c r="G206" s="6">
        <f t="shared" si="52"/>
        <v>0.44236111111111115</v>
      </c>
      <c r="H206" s="4">
        <v>1045</v>
      </c>
      <c r="I206" s="1">
        <f t="shared" si="53"/>
        <v>0.44791666666666669</v>
      </c>
      <c r="J206" s="1">
        <f t="shared" si="51"/>
        <v>0.4513888888888889</v>
      </c>
      <c r="K206" t="str">
        <f t="shared" si="54"/>
        <v/>
      </c>
      <c r="L206">
        <f t="shared" si="57"/>
        <v>7.9999999999999716</v>
      </c>
      <c r="M206">
        <f t="shared" si="55"/>
        <v>1</v>
      </c>
      <c r="N206">
        <f t="shared" ca="1" si="56"/>
        <v>1016</v>
      </c>
      <c r="O206">
        <f t="shared" ca="1" si="58"/>
        <v>33.999999999999957</v>
      </c>
      <c r="P206">
        <f t="shared" si="59"/>
        <v>2.5000000000000001E-2</v>
      </c>
      <c r="Q206" s="7">
        <f t="shared" si="60"/>
        <v>5.4281443780592247E-3</v>
      </c>
      <c r="R206">
        <f t="shared" si="61"/>
        <v>7.9999999999999724E-2</v>
      </c>
      <c r="S206">
        <f t="shared" si="62"/>
        <v>0.10499999999999973</v>
      </c>
      <c r="T206" s="7">
        <f t="shared" si="63"/>
        <v>8.5428144378058943E-2</v>
      </c>
    </row>
    <row r="207" spans="1:20" x14ac:dyDescent="0.2">
      <c r="B207" s="11">
        <v>43356</v>
      </c>
      <c r="C207">
        <v>1103</v>
      </c>
      <c r="D207" s="21"/>
      <c r="E207" s="4">
        <v>0.5</v>
      </c>
      <c r="F207" s="4">
        <v>1127</v>
      </c>
      <c r="G207" s="6">
        <f t="shared" si="52"/>
        <v>0.4770833333333333</v>
      </c>
      <c r="H207" s="4">
        <v>1135</v>
      </c>
      <c r="I207" s="1">
        <f t="shared" si="53"/>
        <v>0.4826388888888889</v>
      </c>
      <c r="J207" s="1">
        <f t="shared" si="51"/>
        <v>0.4861111111111111</v>
      </c>
      <c r="K207" t="str">
        <f t="shared" si="54"/>
        <v/>
      </c>
      <c r="L207">
        <f t="shared" si="57"/>
        <v>8.0000000000000515</v>
      </c>
      <c r="M207">
        <f t="shared" si="55"/>
        <v>1</v>
      </c>
      <c r="N207">
        <f t="shared" ca="1" si="56"/>
        <v>1103</v>
      </c>
      <c r="O207">
        <f t="shared" ca="1" si="58"/>
        <v>36.99999999999995</v>
      </c>
      <c r="P207">
        <f t="shared" si="59"/>
        <v>1.25</v>
      </c>
      <c r="Q207" s="7">
        <f t="shared" si="60"/>
        <v>0.19051423432971509</v>
      </c>
      <c r="R207">
        <f t="shared" si="61"/>
        <v>4.0000000000000258</v>
      </c>
      <c r="S207">
        <f t="shared" si="62"/>
        <v>5.2500000000000258</v>
      </c>
      <c r="T207" s="7">
        <f t="shared" si="63"/>
        <v>4.1905142343297408</v>
      </c>
    </row>
    <row r="208" spans="1:20" x14ac:dyDescent="0.2">
      <c r="A208">
        <v>1</v>
      </c>
      <c r="B208" s="11">
        <v>43357</v>
      </c>
      <c r="C208">
        <v>1410</v>
      </c>
      <c r="D208" s="21">
        <v>3</v>
      </c>
      <c r="E208" s="4">
        <v>0.01</v>
      </c>
      <c r="F208" s="4">
        <v>1427</v>
      </c>
      <c r="G208" s="6">
        <f t="shared" si="52"/>
        <v>0.6020833333333333</v>
      </c>
      <c r="H208" s="4">
        <v>1433</v>
      </c>
      <c r="I208" s="1">
        <f t="shared" si="53"/>
        <v>0.60625000000000007</v>
      </c>
      <c r="J208" s="1">
        <f t="shared" ref="J208:J268" si="64">IF(OR(B209&lt;&gt;"",E209=""),I208+TIME(0,5,0),"")</f>
        <v>0.60972222222222228</v>
      </c>
      <c r="K208" t="str">
        <f t="shared" si="54"/>
        <v/>
      </c>
      <c r="L208">
        <f t="shared" si="57"/>
        <v>6.0000000000001386</v>
      </c>
      <c r="M208">
        <f t="shared" si="55"/>
        <v>1</v>
      </c>
      <c r="N208">
        <f t="shared" ca="1" si="56"/>
        <v>1410</v>
      </c>
      <c r="O208">
        <f t="shared" ca="1" si="58"/>
        <v>28.00000000000006</v>
      </c>
      <c r="P208">
        <f t="shared" si="59"/>
        <v>2.5000000000000001E-2</v>
      </c>
      <c r="Q208" s="7">
        <f t="shared" si="60"/>
        <v>5.4281443780592247E-3</v>
      </c>
      <c r="R208">
        <f t="shared" si="61"/>
        <v>6.0000000000001386E-2</v>
      </c>
      <c r="S208">
        <f t="shared" si="62"/>
        <v>8.500000000000138E-2</v>
      </c>
      <c r="T208" s="7">
        <f t="shared" si="63"/>
        <v>6.5428144378060604E-2</v>
      </c>
    </row>
    <row r="209" spans="1:20" x14ac:dyDescent="0.2">
      <c r="B209" s="11">
        <v>43357</v>
      </c>
      <c r="C209">
        <v>1447</v>
      </c>
      <c r="D209" s="21"/>
      <c r="E209" s="4">
        <v>0.5</v>
      </c>
      <c r="F209" s="4">
        <v>1512</v>
      </c>
      <c r="G209" s="6">
        <f t="shared" si="52"/>
        <v>0.6333333333333333</v>
      </c>
      <c r="H209" s="4">
        <v>1522</v>
      </c>
      <c r="I209" s="1">
        <f t="shared" si="53"/>
        <v>0.64027777777777783</v>
      </c>
      <c r="J209" s="1">
        <f t="shared" si="64"/>
        <v>0.64375000000000004</v>
      </c>
      <c r="K209" t="str">
        <f t="shared" si="54"/>
        <v/>
      </c>
      <c r="L209">
        <f t="shared" si="57"/>
        <v>10.000000000000124</v>
      </c>
      <c r="M209">
        <f t="shared" si="55"/>
        <v>1</v>
      </c>
      <c r="N209">
        <f t="shared" ca="1" si="56"/>
        <v>1447</v>
      </c>
      <c r="O209">
        <f t="shared" ca="1" si="58"/>
        <v>40.000000000000014</v>
      </c>
      <c r="P209">
        <f t="shared" si="59"/>
        <v>1.25</v>
      </c>
      <c r="Q209" s="7">
        <f t="shared" si="60"/>
        <v>0.19051423432971509</v>
      </c>
      <c r="R209">
        <f t="shared" si="61"/>
        <v>5.0000000000000622</v>
      </c>
      <c r="S209">
        <f t="shared" si="62"/>
        <v>6.2500000000000622</v>
      </c>
      <c r="T209" s="7">
        <f t="shared" si="63"/>
        <v>5.1905142343297772</v>
      </c>
    </row>
    <row r="210" spans="1:20" x14ac:dyDescent="0.2">
      <c r="A210">
        <v>1</v>
      </c>
      <c r="B210" s="11">
        <v>43358</v>
      </c>
      <c r="C210">
        <v>828</v>
      </c>
      <c r="D210" s="21">
        <v>4</v>
      </c>
      <c r="E210" s="4">
        <v>0.01</v>
      </c>
      <c r="F210" s="4">
        <v>953</v>
      </c>
      <c r="G210" s="6">
        <f t="shared" si="52"/>
        <v>0.41180555555555554</v>
      </c>
      <c r="H210" s="4">
        <v>1128</v>
      </c>
      <c r="I210" s="1">
        <f t="shared" si="53"/>
        <v>0.4777777777777778</v>
      </c>
      <c r="J210" s="1" t="str">
        <f t="shared" ref="J210:J212" si="65">IF(OR(B211&lt;&gt;"",E211=""),I210+TIME(0,5,0),"")</f>
        <v/>
      </c>
      <c r="K210">
        <f t="shared" si="54"/>
        <v>11.999999999999957</v>
      </c>
      <c r="L210">
        <f t="shared" ref="L210:L212" si="66">(I210-G210)*1440</f>
        <v>95.000000000000057</v>
      </c>
      <c r="M210">
        <f t="shared" ref="M210:M212" si="67">IF(B210&lt;&gt;"",1,M209+1)</f>
        <v>1</v>
      </c>
      <c r="N210">
        <f t="shared" ref="N210:N212" ca="1" si="68">OFFSET(C210,-M210+1,0)</f>
        <v>828</v>
      </c>
      <c r="O210" t="str">
        <f t="shared" ref="O210:O212" si="69">IF(J210&lt;&gt;"",(J210-VALUE(CONCATENATE(LEFT(N210,LEN(N210)-2),":",RIGHT(N210,2))))*1440,"")</f>
        <v/>
      </c>
      <c r="P210">
        <f t="shared" ref="P210:P212" si="70">IF(K210&lt;&gt;"",(E210+E211)*K210/2,E210*5/2)</f>
        <v>60.059999999999782</v>
      </c>
      <c r="Q210" s="7">
        <f t="shared" ref="Q210:Q212" si="71">IF(K210&lt;&gt;"",(E211-E210)*K210/LN((E211+0.000001)/(E210+0.000001)),-5*(E210-0.000001)/(LN(1/E210)-13.8155))</f>
        <v>17.354658467472191</v>
      </c>
      <c r="R210">
        <f t="shared" ref="R210:R212" si="72">(E210*L210)</f>
        <v>0.95000000000000062</v>
      </c>
      <c r="S210">
        <f t="shared" ref="S210:S212" si="73">P210+R210</f>
        <v>61.009999999999785</v>
      </c>
      <c r="T210" s="7">
        <f t="shared" ref="T210:T212" si="74">Q210+R210</f>
        <v>18.304658467472191</v>
      </c>
    </row>
    <row r="211" spans="1:20" x14ac:dyDescent="0.2">
      <c r="B211" s="11"/>
      <c r="D211" s="21"/>
      <c r="E211" s="4">
        <v>10</v>
      </c>
      <c r="F211" s="4">
        <v>1140</v>
      </c>
      <c r="G211" s="6">
        <f t="shared" si="52"/>
        <v>0.4861111111111111</v>
      </c>
      <c r="H211" s="4">
        <v>1145</v>
      </c>
      <c r="I211" s="1">
        <f t="shared" si="53"/>
        <v>0.48958333333333331</v>
      </c>
      <c r="J211" s="1" t="str">
        <f t="shared" si="65"/>
        <v/>
      </c>
      <c r="K211">
        <f t="shared" ref="K211:K212" si="75">IF(AND(OR(AND(B211&lt;&gt;"",B212=""),AND(B211="",B212="")),E212&lt;&gt;""),(G212-I211)*1440,"")</f>
        <v>7.9999999999999716</v>
      </c>
      <c r="L211">
        <f t="shared" si="66"/>
        <v>4.9999999999999822</v>
      </c>
      <c r="M211">
        <f t="shared" si="67"/>
        <v>2</v>
      </c>
      <c r="N211">
        <f t="shared" ca="1" si="68"/>
        <v>828</v>
      </c>
      <c r="O211" t="str">
        <f t="shared" si="69"/>
        <v/>
      </c>
      <c r="P211">
        <f t="shared" si="70"/>
        <v>839.99999999999704</v>
      </c>
      <c r="Q211" s="7">
        <f t="shared" si="71"/>
        <v>507.38848114709651</v>
      </c>
      <c r="R211">
        <f t="shared" si="72"/>
        <v>49.999999999999822</v>
      </c>
      <c r="S211">
        <f t="shared" si="73"/>
        <v>889.99999999999682</v>
      </c>
      <c r="T211" s="7">
        <f t="shared" si="74"/>
        <v>557.38848114709629</v>
      </c>
    </row>
    <row r="212" spans="1:20" x14ac:dyDescent="0.2">
      <c r="B212" s="11"/>
      <c r="D212" s="21"/>
      <c r="E212" s="4">
        <v>200</v>
      </c>
      <c r="F212" s="4">
        <v>1153</v>
      </c>
      <c r="G212" s="6">
        <f t="shared" si="52"/>
        <v>0.49513888888888885</v>
      </c>
      <c r="H212" s="4">
        <v>1159</v>
      </c>
      <c r="I212" s="1">
        <f t="shared" si="53"/>
        <v>0.4993055555555555</v>
      </c>
      <c r="J212" s="1">
        <f t="shared" si="65"/>
        <v>0.50277777777777777</v>
      </c>
      <c r="K212" t="str">
        <f t="shared" si="75"/>
        <v/>
      </c>
      <c r="L212">
        <f t="shared" si="66"/>
        <v>5.9999999999999787</v>
      </c>
      <c r="M212">
        <f t="shared" si="67"/>
        <v>3</v>
      </c>
      <c r="N212">
        <f t="shared" ca="1" si="68"/>
        <v>828</v>
      </c>
      <c r="O212">
        <f t="shared" ca="1" si="69"/>
        <v>215.99999999999994</v>
      </c>
      <c r="P212">
        <f t="shared" si="70"/>
        <v>500</v>
      </c>
      <c r="Q212" s="7">
        <f t="shared" si="71"/>
        <v>52.318172546220183</v>
      </c>
      <c r="R212">
        <f t="shared" si="72"/>
        <v>1199.9999999999957</v>
      </c>
      <c r="S212">
        <f t="shared" si="73"/>
        <v>1699.9999999999957</v>
      </c>
      <c r="T212" s="7">
        <f t="shared" si="74"/>
        <v>1252.3181725462159</v>
      </c>
    </row>
    <row r="213" spans="1:20" x14ac:dyDescent="0.2">
      <c r="A213">
        <v>1</v>
      </c>
      <c r="B213" s="11">
        <v>43360</v>
      </c>
      <c r="C213">
        <v>1105</v>
      </c>
      <c r="D213" s="21" t="s">
        <v>40</v>
      </c>
      <c r="E213" s="4">
        <v>0.01</v>
      </c>
      <c r="F213" s="4">
        <v>1127</v>
      </c>
      <c r="G213" s="6">
        <f t="shared" ref="G213:G274" si="76">VALUE(CONCATENATE(LEFT(F213,LEN(F213)-2),":",RIGHT(F213,2)))</f>
        <v>0.4770833333333333</v>
      </c>
      <c r="H213" s="4">
        <v>1134</v>
      </c>
      <c r="I213" s="1">
        <f t="shared" ref="I213:I274" si="77">VALUE(CONCATENATE(LEFT(H213,LEN(H213)-2),":",RIGHT(H213,2)))</f>
        <v>0.48194444444444445</v>
      </c>
      <c r="J213" s="1" t="str">
        <f t="shared" si="64"/>
        <v/>
      </c>
      <c r="K213">
        <f t="shared" si="54"/>
        <v>12.999999999999954</v>
      </c>
      <c r="L213">
        <f t="shared" si="57"/>
        <v>7.0000000000000551</v>
      </c>
      <c r="M213">
        <f t="shared" si="55"/>
        <v>1</v>
      </c>
      <c r="N213">
        <f t="shared" ca="1" si="56"/>
        <v>1105</v>
      </c>
      <c r="O213" t="str">
        <f t="shared" si="58"/>
        <v/>
      </c>
      <c r="P213">
        <f t="shared" si="59"/>
        <v>325.0649999999988</v>
      </c>
      <c r="Q213" s="7">
        <f t="shared" si="60"/>
        <v>76.301853635631673</v>
      </c>
      <c r="R213">
        <f t="shared" si="61"/>
        <v>7.0000000000000548E-2</v>
      </c>
      <c r="S213">
        <f t="shared" si="62"/>
        <v>325.1349999999988</v>
      </c>
      <c r="T213" s="7">
        <f t="shared" si="63"/>
        <v>76.37185363563168</v>
      </c>
    </row>
    <row r="214" spans="1:20" x14ac:dyDescent="0.2">
      <c r="B214" s="11"/>
      <c r="D214" s="21"/>
      <c r="E214" s="4">
        <v>50</v>
      </c>
      <c r="F214" s="4">
        <v>1147</v>
      </c>
      <c r="G214" s="6">
        <f t="shared" si="76"/>
        <v>0.4909722222222222</v>
      </c>
      <c r="H214" s="4">
        <v>1151</v>
      </c>
      <c r="I214" s="1">
        <f t="shared" si="77"/>
        <v>0.49374999999999997</v>
      </c>
      <c r="J214" s="1" t="str">
        <f t="shared" si="64"/>
        <v/>
      </c>
      <c r="K214">
        <f t="shared" si="54"/>
        <v>5.0000000000000622</v>
      </c>
      <c r="L214">
        <f t="shared" si="57"/>
        <v>3.9999999999999858</v>
      </c>
      <c r="M214">
        <f t="shared" si="55"/>
        <v>2</v>
      </c>
      <c r="N214">
        <f t="shared" ca="1" si="56"/>
        <v>1105</v>
      </c>
      <c r="O214" t="str">
        <f t="shared" si="58"/>
        <v/>
      </c>
      <c r="P214">
        <f t="shared" si="59"/>
        <v>625.00000000000773</v>
      </c>
      <c r="Q214" s="7">
        <f t="shared" si="60"/>
        <v>541.01064618721819</v>
      </c>
      <c r="R214">
        <f t="shared" si="61"/>
        <v>199.99999999999929</v>
      </c>
      <c r="S214">
        <f t="shared" si="62"/>
        <v>825.00000000000705</v>
      </c>
      <c r="T214" s="7">
        <f t="shared" si="63"/>
        <v>741.0106461872175</v>
      </c>
    </row>
    <row r="215" spans="1:20" x14ac:dyDescent="0.2">
      <c r="B215" s="11"/>
      <c r="D215" s="21"/>
      <c r="E215" s="4">
        <v>200</v>
      </c>
      <c r="F215" s="4">
        <v>1156</v>
      </c>
      <c r="G215" s="6">
        <f t="shared" si="76"/>
        <v>0.49722222222222223</v>
      </c>
      <c r="H215" s="4">
        <v>1211</v>
      </c>
      <c r="I215" s="1">
        <f t="shared" si="77"/>
        <v>0.50763888888888886</v>
      </c>
      <c r="J215" s="1">
        <f t="shared" si="64"/>
        <v>0.51111111111111107</v>
      </c>
      <c r="K215" t="str">
        <f t="shared" si="54"/>
        <v/>
      </c>
      <c r="L215">
        <f t="shared" si="57"/>
        <v>14.999999999999947</v>
      </c>
      <c r="M215">
        <f t="shared" si="55"/>
        <v>3</v>
      </c>
      <c r="N215">
        <f t="shared" ca="1" si="56"/>
        <v>1105</v>
      </c>
      <c r="O215">
        <f t="shared" ca="1" si="58"/>
        <v>70.999999999999915</v>
      </c>
      <c r="P215">
        <f t="shared" si="59"/>
        <v>500</v>
      </c>
      <c r="Q215" s="7">
        <f t="shared" si="60"/>
        <v>52.318172546220183</v>
      </c>
      <c r="R215">
        <f t="shared" si="61"/>
        <v>2999.9999999999895</v>
      </c>
      <c r="S215">
        <f t="shared" si="62"/>
        <v>3499.9999999999895</v>
      </c>
      <c r="T215" s="7">
        <f t="shared" si="63"/>
        <v>3052.3181725462096</v>
      </c>
    </row>
    <row r="216" spans="1:20" x14ac:dyDescent="0.2">
      <c r="B216" s="11">
        <v>43360</v>
      </c>
      <c r="C216">
        <v>1411</v>
      </c>
      <c r="D216" s="21"/>
      <c r="E216" s="4">
        <v>0.01</v>
      </c>
      <c r="F216" s="4">
        <v>1432</v>
      </c>
      <c r="G216" s="6">
        <f t="shared" si="76"/>
        <v>0.60555555555555551</v>
      </c>
      <c r="H216" s="4">
        <v>1442</v>
      </c>
      <c r="I216" s="1">
        <f t="shared" si="77"/>
        <v>0.61249999999999993</v>
      </c>
      <c r="J216" s="1" t="str">
        <f t="shared" si="64"/>
        <v/>
      </c>
      <c r="K216">
        <f t="shared" si="54"/>
        <v>11.000000000000121</v>
      </c>
      <c r="L216">
        <f t="shared" si="57"/>
        <v>9.9999999999999645</v>
      </c>
      <c r="M216">
        <f t="shared" si="55"/>
        <v>1</v>
      </c>
      <c r="N216">
        <f t="shared" ca="1" si="56"/>
        <v>1411</v>
      </c>
      <c r="O216" t="str">
        <f t="shared" si="58"/>
        <v/>
      </c>
      <c r="P216">
        <f t="shared" si="59"/>
        <v>6.1050000000000679</v>
      </c>
      <c r="Q216" s="7">
        <f t="shared" si="60"/>
        <v>2.5508568956558473</v>
      </c>
      <c r="R216">
        <f t="shared" si="61"/>
        <v>9.9999999999999645E-2</v>
      </c>
      <c r="S216">
        <f t="shared" si="62"/>
        <v>6.2050000000000676</v>
      </c>
      <c r="T216" s="7">
        <f t="shared" si="63"/>
        <v>2.6508568956558469</v>
      </c>
    </row>
    <row r="217" spans="1:20" x14ac:dyDescent="0.2">
      <c r="B217" s="11"/>
      <c r="D217" s="21"/>
      <c r="E217" s="4">
        <v>1.1000000000000001</v>
      </c>
      <c r="F217" s="4">
        <v>1453</v>
      </c>
      <c r="G217" s="6">
        <f t="shared" si="76"/>
        <v>0.62013888888888891</v>
      </c>
      <c r="H217" s="4">
        <v>1459</v>
      </c>
      <c r="I217" s="1">
        <f t="shared" si="77"/>
        <v>0.62430555555555556</v>
      </c>
      <c r="J217" s="1" t="str">
        <f t="shared" si="64"/>
        <v/>
      </c>
      <c r="K217">
        <f t="shared" si="54"/>
        <v>9.9999999999999645</v>
      </c>
      <c r="L217">
        <f t="shared" si="57"/>
        <v>5.9999999999999787</v>
      </c>
      <c r="M217">
        <f t="shared" si="55"/>
        <v>2</v>
      </c>
      <c r="N217">
        <f t="shared" ca="1" si="56"/>
        <v>1411</v>
      </c>
      <c r="O217" t="str">
        <f t="shared" si="58"/>
        <v/>
      </c>
      <c r="P217">
        <f t="shared" si="59"/>
        <v>7.3499999999999748</v>
      </c>
      <c r="Q217" s="7">
        <f t="shared" si="60"/>
        <v>6.6999482186557486</v>
      </c>
      <c r="R217">
        <f t="shared" si="61"/>
        <v>6.5999999999999774</v>
      </c>
      <c r="S217">
        <f t="shared" si="62"/>
        <v>13.949999999999953</v>
      </c>
      <c r="T217" s="7">
        <f t="shared" si="63"/>
        <v>13.299948218655725</v>
      </c>
    </row>
    <row r="218" spans="1:20" x14ac:dyDescent="0.2">
      <c r="B218" s="11"/>
      <c r="D218" s="21"/>
      <c r="E218" s="4">
        <v>0.37</v>
      </c>
      <c r="F218" s="4">
        <v>1509</v>
      </c>
      <c r="G218" s="6">
        <f t="shared" si="76"/>
        <v>0.63124999999999998</v>
      </c>
      <c r="H218" s="4">
        <v>1515</v>
      </c>
      <c r="I218" s="1">
        <f t="shared" si="77"/>
        <v>0.63541666666666663</v>
      </c>
      <c r="J218" s="1" t="str">
        <f t="shared" si="64"/>
        <v/>
      </c>
      <c r="K218">
        <f t="shared" si="54"/>
        <v>11.000000000000121</v>
      </c>
      <c r="L218">
        <f t="shared" si="57"/>
        <v>5.9999999999999787</v>
      </c>
      <c r="M218">
        <f t="shared" si="55"/>
        <v>3</v>
      </c>
      <c r="N218">
        <f t="shared" ca="1" si="56"/>
        <v>1411</v>
      </c>
      <c r="O218" t="str">
        <f t="shared" si="58"/>
        <v/>
      </c>
      <c r="P218">
        <f t="shared" si="59"/>
        <v>552.03500000000611</v>
      </c>
      <c r="Q218" s="7">
        <f t="shared" si="60"/>
        <v>195.72206508443753</v>
      </c>
      <c r="R218">
        <f t="shared" si="61"/>
        <v>2.2199999999999922</v>
      </c>
      <c r="S218">
        <f t="shared" si="62"/>
        <v>554.25500000000613</v>
      </c>
      <c r="T218" s="7">
        <f t="shared" si="63"/>
        <v>197.94206508443753</v>
      </c>
    </row>
    <row r="219" spans="1:20" x14ac:dyDescent="0.2">
      <c r="B219" s="11"/>
      <c r="D219" s="21"/>
      <c r="E219" s="4">
        <v>100</v>
      </c>
      <c r="F219" s="4">
        <v>1526</v>
      </c>
      <c r="G219" s="6">
        <f t="shared" si="76"/>
        <v>0.6430555555555556</v>
      </c>
      <c r="H219" s="4">
        <v>1533</v>
      </c>
      <c r="I219" s="1">
        <f t="shared" si="77"/>
        <v>0.6479166666666667</v>
      </c>
      <c r="J219" s="1" t="str">
        <f t="shared" si="64"/>
        <v/>
      </c>
      <c r="K219">
        <f t="shared" si="54"/>
        <v>14.999999999999947</v>
      </c>
      <c r="L219">
        <f t="shared" si="57"/>
        <v>6.9999999999999751</v>
      </c>
      <c r="M219">
        <f t="shared" si="55"/>
        <v>4</v>
      </c>
      <c r="N219">
        <f t="shared" ca="1" si="56"/>
        <v>1411</v>
      </c>
      <c r="O219" t="str">
        <f t="shared" si="58"/>
        <v/>
      </c>
      <c r="P219">
        <f t="shared" si="59"/>
        <v>750.74999999999727</v>
      </c>
      <c r="Q219" s="7">
        <f t="shared" si="60"/>
        <v>216.93040743399411</v>
      </c>
      <c r="R219">
        <f t="shared" si="61"/>
        <v>699.9999999999975</v>
      </c>
      <c r="S219">
        <f t="shared" si="62"/>
        <v>1450.7499999999948</v>
      </c>
      <c r="T219" s="7">
        <f t="shared" si="63"/>
        <v>916.9304074339916</v>
      </c>
    </row>
    <row r="220" spans="1:20" x14ac:dyDescent="0.2">
      <c r="B220" s="11"/>
      <c r="D220" s="21"/>
      <c r="E220" s="4">
        <v>0.1</v>
      </c>
      <c r="F220" s="4">
        <v>1548</v>
      </c>
      <c r="G220" s="6">
        <f t="shared" si="76"/>
        <v>0.65833333333333333</v>
      </c>
      <c r="H220" s="4">
        <v>1553</v>
      </c>
      <c r="I220" s="1">
        <f t="shared" si="77"/>
        <v>0.66180555555555554</v>
      </c>
      <c r="J220" s="1">
        <f t="shared" si="64"/>
        <v>0.66527777777777775</v>
      </c>
      <c r="K220" t="str">
        <f t="shared" si="54"/>
        <v/>
      </c>
      <c r="L220">
        <f t="shared" si="57"/>
        <v>4.9999999999999822</v>
      </c>
      <c r="M220">
        <f t="shared" si="55"/>
        <v>5</v>
      </c>
      <c r="N220">
        <f t="shared" ca="1" si="56"/>
        <v>1411</v>
      </c>
      <c r="O220">
        <f t="shared" ca="1" si="58"/>
        <v>106.99999999999994</v>
      </c>
      <c r="P220">
        <f t="shared" si="59"/>
        <v>0.25</v>
      </c>
      <c r="Q220" s="7">
        <f t="shared" si="60"/>
        <v>4.342905372259271E-2</v>
      </c>
      <c r="R220">
        <f t="shared" si="61"/>
        <v>0.49999999999999822</v>
      </c>
      <c r="S220">
        <f t="shared" si="62"/>
        <v>0.74999999999999822</v>
      </c>
      <c r="T220" s="7">
        <f t="shared" si="63"/>
        <v>0.54342905372259098</v>
      </c>
    </row>
    <row r="221" spans="1:20" x14ac:dyDescent="0.2">
      <c r="A221">
        <v>1</v>
      </c>
      <c r="B221" s="11">
        <v>43361</v>
      </c>
      <c r="C221">
        <v>1429</v>
      </c>
      <c r="D221" s="21">
        <v>3</v>
      </c>
      <c r="E221" s="4">
        <v>0.01</v>
      </c>
      <c r="F221" s="4">
        <v>1448</v>
      </c>
      <c r="G221" s="6">
        <f t="shared" si="76"/>
        <v>0.6166666666666667</v>
      </c>
      <c r="H221" s="4">
        <v>1452</v>
      </c>
      <c r="I221" s="1">
        <f t="shared" si="77"/>
        <v>0.61944444444444446</v>
      </c>
      <c r="J221" s="1" t="str">
        <f t="shared" si="64"/>
        <v/>
      </c>
      <c r="K221">
        <f t="shared" si="54"/>
        <v>12.999999999999954</v>
      </c>
      <c r="L221">
        <f t="shared" si="57"/>
        <v>3.9999999999999858</v>
      </c>
      <c r="M221">
        <f t="shared" si="55"/>
        <v>1</v>
      </c>
      <c r="N221">
        <f t="shared" ca="1" si="56"/>
        <v>1429</v>
      </c>
      <c r="O221" t="str">
        <f t="shared" si="58"/>
        <v/>
      </c>
      <c r="P221">
        <f t="shared" si="59"/>
        <v>650.06499999999767</v>
      </c>
      <c r="Q221" s="7">
        <f t="shared" si="60"/>
        <v>141.13312415147539</v>
      </c>
      <c r="R221">
        <f t="shared" si="61"/>
        <v>3.9999999999999862E-2</v>
      </c>
      <c r="S221">
        <f t="shared" si="62"/>
        <v>650.10499999999763</v>
      </c>
      <c r="T221" s="7">
        <f t="shared" si="63"/>
        <v>141.17312415147538</v>
      </c>
    </row>
    <row r="222" spans="1:20" x14ac:dyDescent="0.2">
      <c r="B222" s="11"/>
      <c r="D222" s="21"/>
      <c r="E222" s="4">
        <v>100</v>
      </c>
      <c r="F222" s="4">
        <v>1505</v>
      </c>
      <c r="G222" s="6">
        <f t="shared" si="76"/>
        <v>0.62847222222222221</v>
      </c>
      <c r="H222" s="4">
        <v>1511</v>
      </c>
      <c r="I222" s="1">
        <f t="shared" si="77"/>
        <v>0.63263888888888886</v>
      </c>
      <c r="J222" s="1" t="str">
        <f t="shared" si="64"/>
        <v/>
      </c>
      <c r="K222">
        <f t="shared" si="54"/>
        <v>3.9999999999999858</v>
      </c>
      <c r="L222">
        <f t="shared" si="57"/>
        <v>5.9999999999999787</v>
      </c>
      <c r="M222">
        <f t="shared" si="55"/>
        <v>2</v>
      </c>
      <c r="N222">
        <f t="shared" ca="1" si="56"/>
        <v>1429</v>
      </c>
      <c r="O222" t="str">
        <f t="shared" si="58"/>
        <v/>
      </c>
      <c r="P222">
        <f t="shared" si="59"/>
        <v>599.99999999999784</v>
      </c>
      <c r="Q222" s="7">
        <f t="shared" si="60"/>
        <v>577.0780205183213</v>
      </c>
      <c r="R222">
        <f t="shared" si="61"/>
        <v>599.99999999999784</v>
      </c>
      <c r="S222">
        <f t="shared" si="62"/>
        <v>1199.9999999999957</v>
      </c>
      <c r="T222" s="7">
        <f t="shared" si="63"/>
        <v>1177.0780205183191</v>
      </c>
    </row>
    <row r="223" spans="1:20" x14ac:dyDescent="0.2">
      <c r="B223" s="11"/>
      <c r="D223" s="21"/>
      <c r="E223" s="4">
        <v>200</v>
      </c>
      <c r="F223" s="4">
        <v>1515</v>
      </c>
      <c r="G223" s="6">
        <f t="shared" si="76"/>
        <v>0.63541666666666663</v>
      </c>
      <c r="H223" s="4">
        <v>1522</v>
      </c>
      <c r="I223" s="1">
        <f t="shared" si="77"/>
        <v>0.64027777777777783</v>
      </c>
      <c r="J223" s="1">
        <f t="shared" si="64"/>
        <v>0.64375000000000004</v>
      </c>
      <c r="K223" t="str">
        <f t="shared" si="54"/>
        <v/>
      </c>
      <c r="L223">
        <f t="shared" si="57"/>
        <v>7.000000000000135</v>
      </c>
      <c r="M223">
        <f t="shared" si="55"/>
        <v>3</v>
      </c>
      <c r="N223">
        <f t="shared" ca="1" si="56"/>
        <v>1429</v>
      </c>
      <c r="O223">
        <f t="shared" ca="1" si="58"/>
        <v>58.000000000000114</v>
      </c>
      <c r="P223">
        <f t="shared" si="59"/>
        <v>500</v>
      </c>
      <c r="Q223" s="7">
        <f t="shared" si="60"/>
        <v>52.318172546220183</v>
      </c>
      <c r="R223">
        <f t="shared" si="61"/>
        <v>1400.0000000000271</v>
      </c>
      <c r="S223">
        <f t="shared" si="62"/>
        <v>1900.0000000000271</v>
      </c>
      <c r="T223" s="7">
        <f t="shared" si="63"/>
        <v>1452.3181725462473</v>
      </c>
    </row>
    <row r="224" spans="1:20" x14ac:dyDescent="0.2">
      <c r="A224">
        <v>1</v>
      </c>
      <c r="B224" s="11">
        <v>43362</v>
      </c>
      <c r="C224">
        <v>952</v>
      </c>
      <c r="D224" s="21">
        <v>3</v>
      </c>
      <c r="E224" s="4">
        <v>0.01</v>
      </c>
      <c r="F224" s="4">
        <v>1017</v>
      </c>
      <c r="G224" s="6">
        <f t="shared" si="76"/>
        <v>0.4284722222222222</v>
      </c>
      <c r="H224" s="4">
        <v>1023</v>
      </c>
      <c r="I224" s="1">
        <f t="shared" si="77"/>
        <v>0.43263888888888885</v>
      </c>
      <c r="J224" s="1" t="str">
        <f t="shared" si="64"/>
        <v/>
      </c>
      <c r="K224">
        <f t="shared" ref="K224:K285" si="78">IF(AND(OR(AND(B224&lt;&gt;"",B225=""),AND(B224="",B225="")),E225&lt;&gt;""),(G225-I224)*1440,"")</f>
        <v>15.000000000000027</v>
      </c>
      <c r="L224">
        <f t="shared" si="57"/>
        <v>5.9999999999999787</v>
      </c>
      <c r="M224">
        <f t="shared" ref="M224:M285" si="79">IF(B224&lt;&gt;"",1,M223+1)</f>
        <v>1</v>
      </c>
      <c r="N224">
        <f t="shared" ref="N224:N285" ca="1" si="80">OFFSET(C224,-M224+1,0)</f>
        <v>952</v>
      </c>
      <c r="O224" t="str">
        <f t="shared" si="58"/>
        <v/>
      </c>
      <c r="P224">
        <f t="shared" si="59"/>
        <v>750.07500000000141</v>
      </c>
      <c r="Q224" s="7">
        <f t="shared" si="60"/>
        <v>162.84591248247247</v>
      </c>
      <c r="R224">
        <f t="shared" si="61"/>
        <v>5.999999999999979E-2</v>
      </c>
      <c r="S224">
        <f t="shared" si="62"/>
        <v>750.13500000000136</v>
      </c>
      <c r="T224" s="7">
        <f t="shared" si="63"/>
        <v>162.90591248247247</v>
      </c>
    </row>
    <row r="225" spans="1:20" x14ac:dyDescent="0.2">
      <c r="B225" s="11"/>
      <c r="D225" s="21"/>
      <c r="E225" s="4">
        <v>100</v>
      </c>
      <c r="F225" s="4">
        <v>1038</v>
      </c>
      <c r="G225" s="6">
        <f t="shared" si="76"/>
        <v>0.44305555555555554</v>
      </c>
      <c r="H225" s="4">
        <v>1042</v>
      </c>
      <c r="I225" s="1">
        <f t="shared" si="77"/>
        <v>0.4458333333333333</v>
      </c>
      <c r="J225" s="1">
        <f t="shared" si="64"/>
        <v>0.44930555555555551</v>
      </c>
      <c r="K225" t="str">
        <f t="shared" si="78"/>
        <v/>
      </c>
      <c r="L225">
        <f t="shared" ref="L225:L286" si="81">(I225-G225)*1440</f>
        <v>3.9999999999999858</v>
      </c>
      <c r="M225">
        <f t="shared" si="79"/>
        <v>2</v>
      </c>
      <c r="N225">
        <f t="shared" ca="1" si="80"/>
        <v>952</v>
      </c>
      <c r="O225">
        <f t="shared" ref="O225:O286" ca="1" si="82">IF(J225&lt;&gt;"",(J225-VALUE(CONCATENATE(LEFT(N225,LEN(N225)-2),":",RIGHT(N225,2))))*1440,"")</f>
        <v>54.999999999999886</v>
      </c>
      <c r="P225">
        <f t="shared" ref="P225:P286" si="83">IF(K225&lt;&gt;"",(E225+E226)*K225/2,E225*5/2)</f>
        <v>250</v>
      </c>
      <c r="Q225" s="7">
        <f t="shared" ref="Q225:Q286" si="84">IF(K225&lt;&gt;"",(E226-E225)*K225/LN((E226+0.000001)/(E225+0.000001)),-5*(E225-0.000001)/(LN(1/E225)-13.8155))</f>
        <v>27.143420404993254</v>
      </c>
      <c r="R225">
        <f t="shared" ref="R225:R286" si="85">(E225*L225)</f>
        <v>399.99999999999858</v>
      </c>
      <c r="S225">
        <f t="shared" ref="S225:S286" si="86">P225+R225</f>
        <v>649.99999999999864</v>
      </c>
      <c r="T225" s="7">
        <f t="shared" ref="T225:T286" si="87">Q225+R225</f>
        <v>427.14342040499184</v>
      </c>
    </row>
    <row r="226" spans="1:20" x14ac:dyDescent="0.2">
      <c r="B226" s="11">
        <v>43362</v>
      </c>
      <c r="C226">
        <v>1319</v>
      </c>
      <c r="D226" s="21"/>
      <c r="E226" s="4">
        <v>0.01</v>
      </c>
      <c r="F226" s="4">
        <v>1337</v>
      </c>
      <c r="G226" s="6">
        <f t="shared" si="76"/>
        <v>0.56736111111111109</v>
      </c>
      <c r="H226" s="4">
        <v>1342</v>
      </c>
      <c r="I226" s="1">
        <f t="shared" si="77"/>
        <v>0.5708333333333333</v>
      </c>
      <c r="J226" s="1" t="str">
        <f t="shared" si="64"/>
        <v/>
      </c>
      <c r="K226">
        <f t="shared" si="78"/>
        <v>10.000000000000124</v>
      </c>
      <c r="L226">
        <f t="shared" si="81"/>
        <v>4.9999999999999822</v>
      </c>
      <c r="M226">
        <f t="shared" si="79"/>
        <v>1</v>
      </c>
      <c r="N226">
        <f t="shared" ca="1" si="80"/>
        <v>1319</v>
      </c>
      <c r="O226" t="str">
        <f t="shared" si="82"/>
        <v/>
      </c>
      <c r="P226">
        <f t="shared" si="83"/>
        <v>100.05000000000125</v>
      </c>
      <c r="Q226" s="7">
        <f t="shared" si="84"/>
        <v>26.299854471624098</v>
      </c>
      <c r="R226">
        <f t="shared" si="85"/>
        <v>4.9999999999999822E-2</v>
      </c>
      <c r="S226">
        <f t="shared" si="86"/>
        <v>100.10000000000124</v>
      </c>
      <c r="T226" s="7">
        <f t="shared" si="87"/>
        <v>26.349854471624099</v>
      </c>
    </row>
    <row r="227" spans="1:20" x14ac:dyDescent="0.2">
      <c r="B227" s="11"/>
      <c r="D227" s="21"/>
      <c r="E227" s="4">
        <v>20</v>
      </c>
      <c r="F227" s="4">
        <v>1352</v>
      </c>
      <c r="G227" s="6">
        <f t="shared" si="76"/>
        <v>0.57777777777777783</v>
      </c>
      <c r="H227" s="4">
        <v>1436</v>
      </c>
      <c r="I227" s="1">
        <f t="shared" si="77"/>
        <v>0.60833333333333328</v>
      </c>
      <c r="J227" s="1">
        <f t="shared" si="64"/>
        <v>0.61180555555555549</v>
      </c>
      <c r="K227" t="str">
        <f t="shared" si="78"/>
        <v/>
      </c>
      <c r="L227">
        <f t="shared" si="81"/>
        <v>43.999999999999844</v>
      </c>
      <c r="M227">
        <f t="shared" si="79"/>
        <v>2</v>
      </c>
      <c r="N227">
        <f t="shared" ca="1" si="80"/>
        <v>1319</v>
      </c>
      <c r="O227">
        <f t="shared" ca="1" si="82"/>
        <v>81.999999999999872</v>
      </c>
      <c r="P227">
        <f t="shared" si="83"/>
        <v>50</v>
      </c>
      <c r="Q227" s="7">
        <f t="shared" si="84"/>
        <v>5.9484036251947776</v>
      </c>
      <c r="R227">
        <f t="shared" si="85"/>
        <v>879.99999999999682</v>
      </c>
      <c r="S227">
        <f t="shared" si="86"/>
        <v>929.99999999999682</v>
      </c>
      <c r="T227" s="7">
        <f t="shared" si="87"/>
        <v>885.94840362519165</v>
      </c>
    </row>
    <row r="228" spans="1:20" x14ac:dyDescent="0.2">
      <c r="A228">
        <v>1</v>
      </c>
      <c r="B228" s="11">
        <v>43367</v>
      </c>
      <c r="C228">
        <v>1308</v>
      </c>
      <c r="D228" s="21">
        <v>3</v>
      </c>
      <c r="E228" s="4">
        <v>0.01</v>
      </c>
      <c r="F228" s="4">
        <v>1328</v>
      </c>
      <c r="G228" s="6">
        <f t="shared" si="76"/>
        <v>0.56111111111111112</v>
      </c>
      <c r="H228" s="4">
        <v>1337</v>
      </c>
      <c r="I228" s="1">
        <f t="shared" si="77"/>
        <v>0.56736111111111109</v>
      </c>
      <c r="J228" s="1" t="str">
        <f t="shared" si="64"/>
        <v/>
      </c>
      <c r="K228">
        <f t="shared" si="78"/>
        <v>7.9999999999999716</v>
      </c>
      <c r="L228">
        <f t="shared" si="81"/>
        <v>8.999999999999968</v>
      </c>
      <c r="M228">
        <f t="shared" si="79"/>
        <v>1</v>
      </c>
      <c r="N228">
        <f t="shared" ca="1" si="80"/>
        <v>1308</v>
      </c>
      <c r="O228" t="str">
        <f t="shared" si="82"/>
        <v/>
      </c>
      <c r="P228">
        <f t="shared" si="83"/>
        <v>0.23999999999999916</v>
      </c>
      <c r="Q228" s="7">
        <f t="shared" si="84"/>
        <v>0.19883706201913615</v>
      </c>
      <c r="R228">
        <f t="shared" si="85"/>
        <v>8.9999999999999677E-2</v>
      </c>
      <c r="S228">
        <f t="shared" si="86"/>
        <v>0.32999999999999885</v>
      </c>
      <c r="T228" s="7">
        <f t="shared" si="87"/>
        <v>0.28883706201913584</v>
      </c>
    </row>
    <row r="229" spans="1:20" x14ac:dyDescent="0.2">
      <c r="B229" s="11"/>
      <c r="D229" s="21"/>
      <c r="E229" s="4">
        <v>0.05</v>
      </c>
      <c r="F229" s="4">
        <v>1345</v>
      </c>
      <c r="G229" s="6">
        <f t="shared" si="76"/>
        <v>0.57291666666666663</v>
      </c>
      <c r="H229" s="4">
        <v>1403</v>
      </c>
      <c r="I229" s="1">
        <f t="shared" si="77"/>
        <v>0.5854166666666667</v>
      </c>
      <c r="J229" s="1" t="str">
        <f t="shared" si="64"/>
        <v/>
      </c>
      <c r="K229">
        <f t="shared" si="78"/>
        <v>9.9999999999999645</v>
      </c>
      <c r="L229">
        <f t="shared" si="81"/>
        <v>18.000000000000096</v>
      </c>
      <c r="M229">
        <f t="shared" si="79"/>
        <v>2</v>
      </c>
      <c r="N229">
        <f t="shared" ca="1" si="80"/>
        <v>1308</v>
      </c>
      <c r="O229" t="str">
        <f t="shared" si="82"/>
        <v/>
      </c>
      <c r="P229">
        <f t="shared" si="83"/>
        <v>4.7499999999999831</v>
      </c>
      <c r="Q229" s="7">
        <f t="shared" si="84"/>
        <v>2.9408173965738134</v>
      </c>
      <c r="R229">
        <f t="shared" si="85"/>
        <v>0.9000000000000048</v>
      </c>
      <c r="S229">
        <f t="shared" si="86"/>
        <v>5.6499999999999879</v>
      </c>
      <c r="T229" s="7">
        <f t="shared" si="87"/>
        <v>3.8408173965738182</v>
      </c>
    </row>
    <row r="230" spans="1:20" x14ac:dyDescent="0.2">
      <c r="B230" s="11"/>
      <c r="D230" s="21"/>
      <c r="E230" s="4">
        <v>0.9</v>
      </c>
      <c r="F230" s="4">
        <v>1413</v>
      </c>
      <c r="G230" s="6">
        <f t="shared" si="76"/>
        <v>0.59236111111111112</v>
      </c>
      <c r="H230" s="4">
        <v>1427</v>
      </c>
      <c r="I230" s="1">
        <f t="shared" si="77"/>
        <v>0.6020833333333333</v>
      </c>
      <c r="J230" s="1" t="str">
        <f t="shared" si="64"/>
        <v/>
      </c>
      <c r="K230">
        <f t="shared" si="78"/>
        <v>12.999999999999954</v>
      </c>
      <c r="L230">
        <f t="shared" si="81"/>
        <v>13.99999999999995</v>
      </c>
      <c r="M230">
        <f t="shared" si="79"/>
        <v>3</v>
      </c>
      <c r="N230">
        <f t="shared" ca="1" si="80"/>
        <v>1308</v>
      </c>
      <c r="O230" t="str">
        <f t="shared" si="82"/>
        <v/>
      </c>
      <c r="P230">
        <f t="shared" si="83"/>
        <v>460.84999999999837</v>
      </c>
      <c r="Q230" s="7">
        <f t="shared" si="84"/>
        <v>206.32291841775358</v>
      </c>
      <c r="R230">
        <f t="shared" si="85"/>
        <v>12.599999999999955</v>
      </c>
      <c r="S230">
        <f t="shared" si="86"/>
        <v>473.44999999999834</v>
      </c>
      <c r="T230" s="7">
        <f t="shared" si="87"/>
        <v>218.92291841775355</v>
      </c>
    </row>
    <row r="231" spans="1:20" x14ac:dyDescent="0.2">
      <c r="B231" s="11"/>
      <c r="D231" s="21"/>
      <c r="E231" s="4">
        <v>70</v>
      </c>
      <c r="F231" s="4">
        <v>1440</v>
      </c>
      <c r="G231" s="6">
        <f t="shared" si="76"/>
        <v>0.61111111111111105</v>
      </c>
      <c r="H231" s="4">
        <v>1458</v>
      </c>
      <c r="I231" s="1">
        <f t="shared" si="77"/>
        <v>0.62361111111111112</v>
      </c>
      <c r="J231" s="1" t="str">
        <f t="shared" si="64"/>
        <v/>
      </c>
      <c r="K231">
        <f t="shared" si="78"/>
        <v>10.999999999999961</v>
      </c>
      <c r="L231">
        <f t="shared" si="81"/>
        <v>18.000000000000096</v>
      </c>
      <c r="M231">
        <f t="shared" si="79"/>
        <v>4</v>
      </c>
      <c r="N231">
        <f t="shared" ca="1" si="80"/>
        <v>1308</v>
      </c>
      <c r="O231" t="str">
        <f t="shared" si="82"/>
        <v/>
      </c>
      <c r="P231">
        <f t="shared" si="83"/>
        <v>390.49999999999864</v>
      </c>
      <c r="Q231" s="7">
        <f t="shared" si="84"/>
        <v>178.65153021406053</v>
      </c>
      <c r="R231">
        <f t="shared" si="85"/>
        <v>1260.0000000000068</v>
      </c>
      <c r="S231">
        <f t="shared" si="86"/>
        <v>1650.5000000000055</v>
      </c>
      <c r="T231" s="7">
        <f t="shared" si="87"/>
        <v>1438.6515302140674</v>
      </c>
    </row>
    <row r="232" spans="1:20" x14ac:dyDescent="0.2">
      <c r="B232" s="11"/>
      <c r="D232" s="21"/>
      <c r="E232" s="4">
        <v>1</v>
      </c>
      <c r="F232" s="4">
        <v>1509</v>
      </c>
      <c r="G232" s="6">
        <f t="shared" si="76"/>
        <v>0.63124999999999998</v>
      </c>
      <c r="H232" s="4">
        <v>1516</v>
      </c>
      <c r="I232" s="1">
        <f t="shared" si="77"/>
        <v>0.63611111111111118</v>
      </c>
      <c r="J232" s="1" t="str">
        <f t="shared" si="64"/>
        <v/>
      </c>
      <c r="K232">
        <f t="shared" si="78"/>
        <v>6.9999999999998153</v>
      </c>
      <c r="L232">
        <f t="shared" si="81"/>
        <v>7.000000000000135</v>
      </c>
      <c r="M232">
        <f t="shared" si="79"/>
        <v>5</v>
      </c>
      <c r="N232">
        <f t="shared" ca="1" si="80"/>
        <v>1308</v>
      </c>
      <c r="O232" t="str">
        <f t="shared" si="82"/>
        <v/>
      </c>
      <c r="P232">
        <f t="shared" si="83"/>
        <v>73.499999999998067</v>
      </c>
      <c r="Q232" s="7">
        <f t="shared" si="84"/>
        <v>44.396504771392365</v>
      </c>
      <c r="R232">
        <f t="shared" si="85"/>
        <v>7.000000000000135</v>
      </c>
      <c r="S232">
        <f t="shared" si="86"/>
        <v>80.499999999998209</v>
      </c>
      <c r="T232" s="7">
        <f t="shared" si="87"/>
        <v>51.3965047713925</v>
      </c>
    </row>
    <row r="233" spans="1:20" x14ac:dyDescent="0.2">
      <c r="B233" s="11"/>
      <c r="D233" s="21"/>
      <c r="E233" s="4">
        <v>20</v>
      </c>
      <c r="F233" s="4">
        <v>1523</v>
      </c>
      <c r="G233" s="6">
        <f t="shared" si="76"/>
        <v>0.64097222222222217</v>
      </c>
      <c r="H233" s="4">
        <v>1530</v>
      </c>
      <c r="I233" s="1">
        <f t="shared" si="77"/>
        <v>0.64583333333333337</v>
      </c>
      <c r="J233" s="1" t="str">
        <f t="shared" si="64"/>
        <v/>
      </c>
      <c r="K233">
        <f t="shared" si="78"/>
        <v>4.9999999999999822</v>
      </c>
      <c r="L233">
        <f t="shared" si="81"/>
        <v>7.000000000000135</v>
      </c>
      <c r="M233">
        <f t="shared" si="79"/>
        <v>6</v>
      </c>
      <c r="N233">
        <f t="shared" ca="1" si="80"/>
        <v>1308</v>
      </c>
      <c r="O233" t="str">
        <f t="shared" si="82"/>
        <v/>
      </c>
      <c r="P233">
        <f t="shared" si="83"/>
        <v>74.99999999999973</v>
      </c>
      <c r="Q233" s="7">
        <f t="shared" si="84"/>
        <v>72.134757247870354</v>
      </c>
      <c r="R233">
        <f t="shared" si="85"/>
        <v>140.0000000000027</v>
      </c>
      <c r="S233">
        <f t="shared" si="86"/>
        <v>215.00000000000244</v>
      </c>
      <c r="T233" s="7">
        <f t="shared" si="87"/>
        <v>212.13475724787304</v>
      </c>
    </row>
    <row r="234" spans="1:20" x14ac:dyDescent="0.2">
      <c r="B234" s="11"/>
      <c r="D234" s="21"/>
      <c r="E234" s="4">
        <v>10</v>
      </c>
      <c r="F234" s="4">
        <v>1535</v>
      </c>
      <c r="G234" s="6">
        <f t="shared" si="76"/>
        <v>0.64930555555555558</v>
      </c>
      <c r="H234" s="4">
        <v>1540</v>
      </c>
      <c r="I234" s="1">
        <f t="shared" si="77"/>
        <v>0.65277777777777779</v>
      </c>
      <c r="J234" s="1">
        <f t="shared" si="64"/>
        <v>0.65625</v>
      </c>
      <c r="K234" t="str">
        <f t="shared" si="78"/>
        <v/>
      </c>
      <c r="L234">
        <f t="shared" si="81"/>
        <v>4.9999999999999822</v>
      </c>
      <c r="M234">
        <f t="shared" si="79"/>
        <v>7</v>
      </c>
      <c r="N234">
        <f t="shared" ca="1" si="80"/>
        <v>1308</v>
      </c>
      <c r="O234">
        <f t="shared" ca="1" si="82"/>
        <v>157.00000000000009</v>
      </c>
      <c r="P234">
        <f t="shared" si="83"/>
        <v>25</v>
      </c>
      <c r="Q234" s="7">
        <f t="shared" si="84"/>
        <v>3.1021051639523365</v>
      </c>
      <c r="R234">
        <f t="shared" si="85"/>
        <v>49.999999999999822</v>
      </c>
      <c r="S234">
        <f t="shared" si="86"/>
        <v>74.999999999999829</v>
      </c>
      <c r="T234" s="7">
        <f t="shared" si="87"/>
        <v>53.10210516395216</v>
      </c>
    </row>
    <row r="235" spans="1:20" x14ac:dyDescent="0.2">
      <c r="A235">
        <v>1</v>
      </c>
      <c r="B235" s="11">
        <v>43368</v>
      </c>
      <c r="C235">
        <v>1034</v>
      </c>
      <c r="D235" s="21">
        <v>3</v>
      </c>
      <c r="E235" s="4">
        <v>0.01</v>
      </c>
      <c r="F235" s="4">
        <v>1101</v>
      </c>
      <c r="G235" s="6">
        <f t="shared" si="76"/>
        <v>0.45902777777777781</v>
      </c>
      <c r="H235" s="4">
        <v>1108</v>
      </c>
      <c r="I235" s="1">
        <f t="shared" si="77"/>
        <v>0.46388888888888885</v>
      </c>
      <c r="J235" s="1">
        <f t="shared" si="64"/>
        <v>0.46736111111111106</v>
      </c>
      <c r="K235" t="str">
        <f t="shared" si="78"/>
        <v/>
      </c>
      <c r="L235">
        <f t="shared" si="81"/>
        <v>6.9999999999998952</v>
      </c>
      <c r="M235">
        <f t="shared" si="79"/>
        <v>1</v>
      </c>
      <c r="N235">
        <f t="shared" ca="1" si="80"/>
        <v>1034</v>
      </c>
      <c r="O235">
        <f t="shared" ca="1" si="82"/>
        <v>38.999999999999943</v>
      </c>
      <c r="P235">
        <f t="shared" si="83"/>
        <v>2.5000000000000001E-2</v>
      </c>
      <c r="Q235" s="7">
        <f t="shared" si="84"/>
        <v>5.4281443780592247E-3</v>
      </c>
      <c r="R235">
        <f t="shared" si="85"/>
        <v>6.9999999999998952E-2</v>
      </c>
      <c r="S235">
        <f t="shared" si="86"/>
        <v>9.4999999999998946E-2</v>
      </c>
      <c r="T235" s="7">
        <f t="shared" si="87"/>
        <v>7.5428144378058171E-2</v>
      </c>
    </row>
    <row r="236" spans="1:20" x14ac:dyDescent="0.2">
      <c r="B236" s="11">
        <v>43368</v>
      </c>
      <c r="C236">
        <v>1404</v>
      </c>
      <c r="D236" s="21">
        <v>3</v>
      </c>
      <c r="E236" s="4">
        <v>0.01</v>
      </c>
      <c r="F236" s="4">
        <v>1426</v>
      </c>
      <c r="G236" s="6">
        <f t="shared" si="76"/>
        <v>0.60138888888888886</v>
      </c>
      <c r="H236" s="4">
        <v>1435</v>
      </c>
      <c r="I236" s="1">
        <f t="shared" si="77"/>
        <v>0.60763888888888895</v>
      </c>
      <c r="J236" s="1" t="str">
        <f t="shared" si="64"/>
        <v/>
      </c>
      <c r="K236">
        <f t="shared" si="78"/>
        <v>17.999999999999936</v>
      </c>
      <c r="L236">
        <f t="shared" si="81"/>
        <v>9.0000000000001279</v>
      </c>
      <c r="M236">
        <f t="shared" si="79"/>
        <v>1</v>
      </c>
      <c r="N236">
        <f t="shared" ca="1" si="80"/>
        <v>1404</v>
      </c>
      <c r="O236" t="str">
        <f t="shared" si="82"/>
        <v/>
      </c>
      <c r="P236">
        <f t="shared" si="83"/>
        <v>900.08999999999685</v>
      </c>
      <c r="Q236" s="7">
        <f t="shared" si="84"/>
        <v>195.41509497896593</v>
      </c>
      <c r="R236">
        <f t="shared" si="85"/>
        <v>9.0000000000001287E-2</v>
      </c>
      <c r="S236">
        <f t="shared" si="86"/>
        <v>900.17999999999688</v>
      </c>
      <c r="T236" s="7">
        <f t="shared" si="87"/>
        <v>195.50509497896593</v>
      </c>
    </row>
    <row r="237" spans="1:20" x14ac:dyDescent="0.2">
      <c r="B237" s="11"/>
      <c r="D237" s="21"/>
      <c r="E237" s="4">
        <v>100</v>
      </c>
      <c r="F237" s="4">
        <v>1453</v>
      </c>
      <c r="G237" s="6">
        <f t="shared" si="76"/>
        <v>0.62013888888888891</v>
      </c>
      <c r="H237" s="4">
        <v>1506</v>
      </c>
      <c r="I237" s="1">
        <f t="shared" si="77"/>
        <v>0.62916666666666665</v>
      </c>
      <c r="J237" s="1" t="str">
        <f t="shared" si="64"/>
        <v/>
      </c>
      <c r="K237">
        <f t="shared" si="78"/>
        <v>14.00000000000011</v>
      </c>
      <c r="L237">
        <f t="shared" si="81"/>
        <v>12.999999999999954</v>
      </c>
      <c r="M237">
        <f t="shared" si="79"/>
        <v>2</v>
      </c>
      <c r="N237">
        <f t="shared" ca="1" si="80"/>
        <v>1404</v>
      </c>
      <c r="O237" t="str">
        <f t="shared" si="82"/>
        <v/>
      </c>
      <c r="P237">
        <f t="shared" si="83"/>
        <v>704.2000000000055</v>
      </c>
      <c r="Q237" s="7">
        <f t="shared" si="84"/>
        <v>272.00969320104213</v>
      </c>
      <c r="R237">
        <f t="shared" si="85"/>
        <v>1299.9999999999955</v>
      </c>
      <c r="S237">
        <f t="shared" si="86"/>
        <v>2004.200000000001</v>
      </c>
      <c r="T237" s="7">
        <f t="shared" si="87"/>
        <v>1572.0096932010376</v>
      </c>
    </row>
    <row r="238" spans="1:20" x14ac:dyDescent="0.2">
      <c r="B238" s="11"/>
      <c r="D238" s="21"/>
      <c r="E238" s="4">
        <v>0.6</v>
      </c>
      <c r="F238" s="4">
        <v>1520</v>
      </c>
      <c r="G238" s="6">
        <f t="shared" si="76"/>
        <v>0.63888888888888895</v>
      </c>
      <c r="H238" s="4">
        <v>1526</v>
      </c>
      <c r="I238" s="1">
        <f t="shared" si="77"/>
        <v>0.6430555555555556</v>
      </c>
      <c r="J238" s="1" t="str">
        <f t="shared" si="64"/>
        <v/>
      </c>
      <c r="K238">
        <f t="shared" si="78"/>
        <v>8.999999999999968</v>
      </c>
      <c r="L238">
        <f t="shared" si="81"/>
        <v>5.9999999999999787</v>
      </c>
      <c r="M238">
        <f t="shared" si="79"/>
        <v>3</v>
      </c>
      <c r="N238">
        <f t="shared" ca="1" si="80"/>
        <v>1404</v>
      </c>
      <c r="O238" t="str">
        <f t="shared" si="82"/>
        <v/>
      </c>
      <c r="P238">
        <f t="shared" si="83"/>
        <v>70.199999999999747</v>
      </c>
      <c r="Q238" s="7">
        <f t="shared" si="84"/>
        <v>40.262523772655413</v>
      </c>
      <c r="R238">
        <f t="shared" si="85"/>
        <v>3.5999999999999872</v>
      </c>
      <c r="S238">
        <f t="shared" si="86"/>
        <v>73.799999999999727</v>
      </c>
      <c r="T238" s="7">
        <f t="shared" si="87"/>
        <v>43.8625237726554</v>
      </c>
    </row>
    <row r="239" spans="1:20" x14ac:dyDescent="0.2">
      <c r="B239" s="11"/>
      <c r="D239" s="21"/>
      <c r="E239" s="4">
        <v>15</v>
      </c>
      <c r="F239" s="4">
        <v>1535</v>
      </c>
      <c r="G239" s="6">
        <f t="shared" si="76"/>
        <v>0.64930555555555558</v>
      </c>
      <c r="H239" s="4">
        <v>1540</v>
      </c>
      <c r="I239" s="1">
        <f t="shared" si="77"/>
        <v>0.65277777777777779</v>
      </c>
      <c r="J239" s="1">
        <f t="shared" si="64"/>
        <v>0.65625</v>
      </c>
      <c r="K239" t="str">
        <f t="shared" si="78"/>
        <v/>
      </c>
      <c r="L239">
        <f t="shared" si="81"/>
        <v>4.9999999999999822</v>
      </c>
      <c r="M239">
        <f t="shared" si="79"/>
        <v>4</v>
      </c>
      <c r="N239">
        <f t="shared" ca="1" si="80"/>
        <v>1404</v>
      </c>
      <c r="O239">
        <f t="shared" ca="1" si="82"/>
        <v>100.99999999999996</v>
      </c>
      <c r="P239">
        <f t="shared" si="83"/>
        <v>37.5</v>
      </c>
      <c r="Q239" s="7">
        <f t="shared" si="84"/>
        <v>4.5389758306902523</v>
      </c>
      <c r="R239">
        <f t="shared" si="85"/>
        <v>74.99999999999973</v>
      </c>
      <c r="S239">
        <f t="shared" si="86"/>
        <v>112.49999999999973</v>
      </c>
      <c r="T239" s="7">
        <f t="shared" si="87"/>
        <v>79.538975830689978</v>
      </c>
    </row>
    <row r="240" spans="1:20" x14ac:dyDescent="0.2">
      <c r="A240">
        <v>1</v>
      </c>
      <c r="B240" s="11">
        <v>43369</v>
      </c>
      <c r="C240">
        <v>1332</v>
      </c>
      <c r="D240" s="21" t="s">
        <v>41</v>
      </c>
      <c r="E240" s="31">
        <v>0.01</v>
      </c>
      <c r="F240" s="4">
        <v>1350</v>
      </c>
      <c r="G240" s="6">
        <f t="shared" si="76"/>
        <v>0.57638888888888895</v>
      </c>
      <c r="H240" s="4">
        <v>1527</v>
      </c>
      <c r="I240" s="1">
        <f t="shared" si="77"/>
        <v>0.64374999999999993</v>
      </c>
      <c r="J240" s="1">
        <f t="shared" ref="J240" si="88">IF(OR(B241&lt;&gt;"",E241=""),I240+TIME(0,5,0),"")</f>
        <v>0.64722222222222214</v>
      </c>
      <c r="K240" t="str">
        <f t="shared" ref="K240" si="89">IF(AND(OR(AND(B240&lt;&gt;"",B241=""),AND(B240="",B241="")),E241&lt;&gt;""),(G241-I240)*1440,"")</f>
        <v/>
      </c>
      <c r="L240">
        <f t="shared" ref="L240" si="90">(I240-G240)*1440</f>
        <v>96.999999999999815</v>
      </c>
      <c r="M240">
        <f t="shared" ref="M240" si="91">IF(B240&lt;&gt;"",1,M239+1)</f>
        <v>1</v>
      </c>
      <c r="N240">
        <f t="shared" ref="N240" ca="1" si="92">OFFSET(C240,-M240+1,0)</f>
        <v>1332</v>
      </c>
      <c r="O240">
        <f t="shared" ref="O240" ca="1" si="93">IF(J240&lt;&gt;"",(J240-VALUE(CONCATENATE(LEFT(N240,LEN(N240)-2),":",RIGHT(N240,2))))*1440,"")</f>
        <v>119.99999999999989</v>
      </c>
      <c r="P240">
        <f t="shared" ref="P240" si="94">IF(K240&lt;&gt;"",(E240+E241)*K240/2,E240*5/2)</f>
        <v>2.5000000000000001E-2</v>
      </c>
      <c r="Q240" s="7">
        <f t="shared" ref="Q240" si="95">IF(K240&lt;&gt;"",(E241-E240)*K240/LN((E241+0.000001)/(E240+0.000001)),-5*(E240-0.000001)/(LN(1/E240)-13.8155))</f>
        <v>5.4281443780592247E-3</v>
      </c>
      <c r="R240">
        <f t="shared" ref="R240" si="96">(E240*L240)</f>
        <v>0.9699999999999982</v>
      </c>
      <c r="S240">
        <f t="shared" ref="S240" si="97">P240+R240</f>
        <v>0.99499999999999822</v>
      </c>
      <c r="T240" s="7">
        <f t="shared" ref="T240" si="98">Q240+R240</f>
        <v>0.97542814437805747</v>
      </c>
    </row>
    <row r="241" spans="1:20" x14ac:dyDescent="0.2">
      <c r="A241">
        <v>1</v>
      </c>
      <c r="B241" s="11">
        <v>43370</v>
      </c>
      <c r="C241">
        <v>1228</v>
      </c>
      <c r="D241" s="21" t="s">
        <v>41</v>
      </c>
      <c r="E241" s="31">
        <v>0.01</v>
      </c>
      <c r="F241" s="4">
        <v>1245</v>
      </c>
      <c r="G241" s="6">
        <f t="shared" si="76"/>
        <v>0.53125</v>
      </c>
      <c r="H241" s="4">
        <v>1344</v>
      </c>
      <c r="I241" s="1">
        <f t="shared" si="77"/>
        <v>0.57222222222222219</v>
      </c>
      <c r="J241" s="1">
        <f t="shared" ref="J241" si="99">IF(OR(B242&lt;&gt;"",E242=""),I241+TIME(0,5,0),"")</f>
        <v>0.5756944444444444</v>
      </c>
      <c r="K241" t="str">
        <f t="shared" ref="K241" si="100">IF(AND(OR(AND(B241&lt;&gt;"",B242=""),AND(B241="",B242="")),E242&lt;&gt;""),(G242-I241)*1440,"")</f>
        <v/>
      </c>
      <c r="L241">
        <f t="shared" ref="L241" si="101">(I241-G241)*1440</f>
        <v>58.99999999999995</v>
      </c>
      <c r="M241">
        <f t="shared" ref="M241" si="102">IF(B241&lt;&gt;"",1,M240+1)</f>
        <v>1</v>
      </c>
      <c r="N241">
        <f t="shared" ref="N241" ca="1" si="103">OFFSET(C241,-M241+1,0)</f>
        <v>1228</v>
      </c>
      <c r="O241">
        <f t="shared" ref="O241" ca="1" si="104">IF(J241&lt;&gt;"",(J241-VALUE(CONCATENATE(LEFT(N241,LEN(N241)-2),":",RIGHT(N241,2))))*1440,"")</f>
        <v>80.999999999999872</v>
      </c>
      <c r="P241">
        <f t="shared" ref="P241" si="105">IF(K241&lt;&gt;"",(E241+E242)*K241/2,E241*5/2)</f>
        <v>2.5000000000000001E-2</v>
      </c>
      <c r="Q241" s="7">
        <f t="shared" ref="Q241" si="106">IF(K241&lt;&gt;"",(E242-E241)*K241/LN((E242+0.000001)/(E241+0.000001)),-5*(E241-0.000001)/(LN(1/E241)-13.8155))</f>
        <v>5.4281443780592247E-3</v>
      </c>
      <c r="R241">
        <f t="shared" ref="R241" si="107">(E241*L241)</f>
        <v>0.58999999999999952</v>
      </c>
      <c r="S241">
        <f t="shared" ref="S241" si="108">P241+R241</f>
        <v>0.61499999999999955</v>
      </c>
      <c r="T241" s="7">
        <f t="shared" ref="T241" si="109">Q241+R241</f>
        <v>0.5954281443780588</v>
      </c>
    </row>
    <row r="242" spans="1:20" x14ac:dyDescent="0.2">
      <c r="A242">
        <v>1</v>
      </c>
      <c r="B242" s="11">
        <v>43371</v>
      </c>
      <c r="C242">
        <v>957</v>
      </c>
      <c r="D242" s="21">
        <v>3</v>
      </c>
      <c r="E242" s="4">
        <v>0.01</v>
      </c>
      <c r="F242" s="4">
        <v>1017</v>
      </c>
      <c r="G242" s="6">
        <f t="shared" si="76"/>
        <v>0.4284722222222222</v>
      </c>
      <c r="H242" s="4">
        <v>1023</v>
      </c>
      <c r="I242" s="1">
        <f t="shared" si="77"/>
        <v>0.43263888888888885</v>
      </c>
      <c r="J242" s="1" t="str">
        <f t="shared" si="64"/>
        <v/>
      </c>
      <c r="K242">
        <f t="shared" si="78"/>
        <v>13.000000000000034</v>
      </c>
      <c r="L242">
        <f t="shared" si="81"/>
        <v>5.9999999999999787</v>
      </c>
      <c r="M242">
        <f>IF(B242&lt;&gt;"",1,#REF!+1)</f>
        <v>1</v>
      </c>
      <c r="N242">
        <f t="shared" ca="1" si="80"/>
        <v>957</v>
      </c>
      <c r="O242" t="str">
        <f t="shared" si="82"/>
        <v/>
      </c>
      <c r="P242">
        <f t="shared" si="83"/>
        <v>650.06500000000176</v>
      </c>
      <c r="Q242" s="7">
        <f t="shared" si="84"/>
        <v>141.13312415147627</v>
      </c>
      <c r="R242">
        <f t="shared" si="85"/>
        <v>5.999999999999979E-2</v>
      </c>
      <c r="S242">
        <f t="shared" si="86"/>
        <v>650.12500000000171</v>
      </c>
      <c r="T242" s="7">
        <f t="shared" si="87"/>
        <v>141.19312415147627</v>
      </c>
    </row>
    <row r="243" spans="1:20" x14ac:dyDescent="0.2">
      <c r="B243" s="11"/>
      <c r="D243" s="21"/>
      <c r="E243" s="4">
        <v>100</v>
      </c>
      <c r="F243" s="4">
        <v>1036</v>
      </c>
      <c r="G243" s="6">
        <f t="shared" si="76"/>
        <v>0.44166666666666665</v>
      </c>
      <c r="H243" s="4">
        <v>1041</v>
      </c>
      <c r="I243" s="1">
        <f t="shared" si="77"/>
        <v>0.44513888888888892</v>
      </c>
      <c r="J243" s="1" t="str">
        <f t="shared" si="64"/>
        <v/>
      </c>
      <c r="K243">
        <f t="shared" si="78"/>
        <v>3.9999999999999858</v>
      </c>
      <c r="L243">
        <f t="shared" si="81"/>
        <v>5.0000000000000622</v>
      </c>
      <c r="M243">
        <f t="shared" si="79"/>
        <v>2</v>
      </c>
      <c r="N243">
        <f t="shared" ca="1" si="80"/>
        <v>957</v>
      </c>
      <c r="O243" t="str">
        <f t="shared" si="82"/>
        <v/>
      </c>
      <c r="P243">
        <f t="shared" si="83"/>
        <v>599.99999999999784</v>
      </c>
      <c r="Q243" s="7">
        <f t="shared" si="84"/>
        <v>577.0780205183213</v>
      </c>
      <c r="R243">
        <f t="shared" si="85"/>
        <v>500.0000000000062</v>
      </c>
      <c r="S243">
        <f t="shared" si="86"/>
        <v>1100.0000000000041</v>
      </c>
      <c r="T243" s="7">
        <f t="shared" si="87"/>
        <v>1077.0780205183275</v>
      </c>
    </row>
    <row r="244" spans="1:20" x14ac:dyDescent="0.2">
      <c r="B244" s="11"/>
      <c r="D244" s="21"/>
      <c r="E244" s="4">
        <v>200</v>
      </c>
      <c r="F244" s="4">
        <v>1045</v>
      </c>
      <c r="G244" s="6">
        <f t="shared" si="76"/>
        <v>0.44791666666666669</v>
      </c>
      <c r="H244" s="4">
        <v>1050</v>
      </c>
      <c r="I244" s="1">
        <f t="shared" si="77"/>
        <v>0.4513888888888889</v>
      </c>
      <c r="J244" s="1">
        <f t="shared" si="64"/>
        <v>0.4548611111111111</v>
      </c>
      <c r="K244" t="str">
        <f t="shared" si="78"/>
        <v/>
      </c>
      <c r="L244">
        <f t="shared" si="81"/>
        <v>4.9999999999999822</v>
      </c>
      <c r="M244">
        <f t="shared" si="79"/>
        <v>3</v>
      </c>
      <c r="N244">
        <f t="shared" ca="1" si="80"/>
        <v>957</v>
      </c>
      <c r="O244">
        <f t="shared" ca="1" si="82"/>
        <v>58.000000000000036</v>
      </c>
      <c r="P244">
        <f t="shared" si="83"/>
        <v>500</v>
      </c>
      <c r="Q244" s="7">
        <f t="shared" si="84"/>
        <v>52.318172546220183</v>
      </c>
      <c r="R244">
        <f t="shared" si="85"/>
        <v>999.99999999999648</v>
      </c>
      <c r="S244">
        <f t="shared" si="86"/>
        <v>1499.9999999999964</v>
      </c>
      <c r="T244" s="7">
        <f t="shared" si="87"/>
        <v>1052.3181725462166</v>
      </c>
    </row>
    <row r="245" spans="1:20" x14ac:dyDescent="0.2">
      <c r="A245">
        <v>1</v>
      </c>
      <c r="B245" s="11">
        <v>43375</v>
      </c>
      <c r="C245">
        <v>1033</v>
      </c>
      <c r="D245" s="21" t="s">
        <v>37</v>
      </c>
      <c r="E245" s="4">
        <v>0.01</v>
      </c>
      <c r="F245" s="4">
        <v>1226</v>
      </c>
      <c r="G245" s="6">
        <f t="shared" si="76"/>
        <v>0.5180555555555556</v>
      </c>
      <c r="H245" s="4">
        <v>1228</v>
      </c>
      <c r="I245" s="1">
        <f t="shared" si="77"/>
        <v>0.51944444444444449</v>
      </c>
      <c r="J245" s="1" t="str">
        <f t="shared" si="64"/>
        <v/>
      </c>
      <c r="K245">
        <f t="shared" si="78"/>
        <v>14.999999999999947</v>
      </c>
      <c r="L245">
        <f t="shared" si="81"/>
        <v>1.9999999999999929</v>
      </c>
      <c r="M245">
        <f t="shared" si="79"/>
        <v>1</v>
      </c>
      <c r="N245">
        <f t="shared" ca="1" si="80"/>
        <v>1033</v>
      </c>
      <c r="O245" t="str">
        <f t="shared" si="82"/>
        <v/>
      </c>
      <c r="P245">
        <f t="shared" si="83"/>
        <v>750.07499999999732</v>
      </c>
      <c r="Q245" s="7">
        <f t="shared" si="84"/>
        <v>162.84591248247162</v>
      </c>
      <c r="R245">
        <f t="shared" si="85"/>
        <v>1.9999999999999931E-2</v>
      </c>
      <c r="S245">
        <f t="shared" si="86"/>
        <v>750.0949999999973</v>
      </c>
      <c r="T245" s="7">
        <f t="shared" si="87"/>
        <v>162.86591248247163</v>
      </c>
    </row>
    <row r="246" spans="1:20" x14ac:dyDescent="0.2">
      <c r="B246" s="11"/>
      <c r="D246" s="21"/>
      <c r="E246" s="4">
        <v>100</v>
      </c>
      <c r="F246" s="4">
        <v>1243</v>
      </c>
      <c r="G246" s="6">
        <f t="shared" si="76"/>
        <v>0.52986111111111112</v>
      </c>
      <c r="H246" s="4">
        <v>1246</v>
      </c>
      <c r="I246" s="1">
        <f t="shared" si="77"/>
        <v>0.53194444444444444</v>
      </c>
      <c r="J246" s="1" t="str">
        <f t="shared" si="64"/>
        <v/>
      </c>
      <c r="K246">
        <f t="shared" si="78"/>
        <v>2.9999999999999893</v>
      </c>
      <c r="L246">
        <f t="shared" si="81"/>
        <v>2.9999999999999893</v>
      </c>
      <c r="M246">
        <f t="shared" si="79"/>
        <v>2</v>
      </c>
      <c r="N246">
        <f t="shared" ca="1" si="80"/>
        <v>1033</v>
      </c>
      <c r="O246" t="str">
        <f t="shared" si="82"/>
        <v/>
      </c>
      <c r="P246">
        <f t="shared" si="83"/>
        <v>359.99999999999875</v>
      </c>
      <c r="Q246" s="7">
        <f t="shared" si="84"/>
        <v>356.64161246702452</v>
      </c>
      <c r="R246">
        <f t="shared" si="85"/>
        <v>299.99999999999892</v>
      </c>
      <c r="S246">
        <f t="shared" si="86"/>
        <v>659.99999999999773</v>
      </c>
      <c r="T246" s="7">
        <f t="shared" si="87"/>
        <v>656.64161246702338</v>
      </c>
    </row>
    <row r="247" spans="1:20" x14ac:dyDescent="0.2">
      <c r="B247" s="11"/>
      <c r="D247" s="21"/>
      <c r="E247" s="4">
        <v>140</v>
      </c>
      <c r="F247" s="4">
        <v>1249</v>
      </c>
      <c r="G247" s="6">
        <f t="shared" si="76"/>
        <v>0.53402777777777777</v>
      </c>
      <c r="H247" s="4">
        <v>1253</v>
      </c>
      <c r="I247" s="1">
        <f t="shared" si="77"/>
        <v>0.53680555555555554</v>
      </c>
      <c r="J247" s="1" t="str">
        <f t="shared" si="64"/>
        <v/>
      </c>
      <c r="K247">
        <f t="shared" si="78"/>
        <v>8.0000000000001315</v>
      </c>
      <c r="L247">
        <f t="shared" si="81"/>
        <v>3.9999999999999858</v>
      </c>
      <c r="M247">
        <f t="shared" si="79"/>
        <v>3</v>
      </c>
      <c r="N247">
        <f t="shared" ca="1" si="80"/>
        <v>1033</v>
      </c>
      <c r="O247" t="str">
        <f t="shared" si="82"/>
        <v/>
      </c>
      <c r="P247">
        <f t="shared" si="83"/>
        <v>640.00000000001046</v>
      </c>
      <c r="Q247" s="7">
        <f t="shared" si="84"/>
        <v>493.34241954044785</v>
      </c>
      <c r="R247">
        <f t="shared" si="85"/>
        <v>559.99999999999795</v>
      </c>
      <c r="S247">
        <f t="shared" si="86"/>
        <v>1200.0000000000084</v>
      </c>
      <c r="T247" s="7">
        <f t="shared" si="87"/>
        <v>1053.3424195404459</v>
      </c>
    </row>
    <row r="248" spans="1:20" x14ac:dyDescent="0.2">
      <c r="B248" s="11"/>
      <c r="D248" s="21"/>
      <c r="E248" s="4">
        <v>20</v>
      </c>
      <c r="F248" s="4">
        <v>1301</v>
      </c>
      <c r="G248" s="6">
        <f t="shared" si="76"/>
        <v>0.54236111111111118</v>
      </c>
      <c r="H248" s="4">
        <v>1304</v>
      </c>
      <c r="I248" s="1">
        <f t="shared" si="77"/>
        <v>0.5444444444444444</v>
      </c>
      <c r="J248" s="1">
        <f t="shared" si="64"/>
        <v>0.54791666666666661</v>
      </c>
      <c r="K248" t="str">
        <f t="shared" si="78"/>
        <v/>
      </c>
      <c r="L248">
        <f t="shared" si="81"/>
        <v>2.9999999999998295</v>
      </c>
      <c r="M248">
        <f t="shared" si="79"/>
        <v>4</v>
      </c>
      <c r="N248">
        <f t="shared" ca="1" si="80"/>
        <v>1033</v>
      </c>
      <c r="O248">
        <f t="shared" ca="1" si="82"/>
        <v>155.99999999999986</v>
      </c>
      <c r="P248">
        <f t="shared" si="83"/>
        <v>50</v>
      </c>
      <c r="Q248" s="7">
        <f t="shared" si="84"/>
        <v>5.9484036251947776</v>
      </c>
      <c r="R248">
        <f t="shared" si="85"/>
        <v>59.999999999996589</v>
      </c>
      <c r="S248">
        <f t="shared" si="86"/>
        <v>109.99999999999659</v>
      </c>
      <c r="T248" s="7">
        <f t="shared" si="87"/>
        <v>65.948403625191361</v>
      </c>
    </row>
    <row r="249" spans="1:20" x14ac:dyDescent="0.2">
      <c r="B249" s="11">
        <v>43375</v>
      </c>
      <c r="C249">
        <v>1418</v>
      </c>
      <c r="D249" s="21"/>
      <c r="E249" s="4">
        <v>0.01</v>
      </c>
      <c r="F249" s="4">
        <v>1435</v>
      </c>
      <c r="G249" s="6">
        <f t="shared" si="76"/>
        <v>0.60763888888888895</v>
      </c>
      <c r="H249" s="4">
        <v>1438</v>
      </c>
      <c r="I249" s="1">
        <f t="shared" si="77"/>
        <v>0.60972222222222217</v>
      </c>
      <c r="J249" s="1" t="str">
        <f t="shared" si="64"/>
        <v/>
      </c>
      <c r="K249">
        <f t="shared" si="78"/>
        <v>17.000000000000099</v>
      </c>
      <c r="L249">
        <f t="shared" si="81"/>
        <v>2.9999999999998295</v>
      </c>
      <c r="M249">
        <f t="shared" si="79"/>
        <v>1</v>
      </c>
      <c r="N249">
        <f t="shared" ca="1" si="80"/>
        <v>1418</v>
      </c>
      <c r="O249" t="str">
        <f t="shared" si="82"/>
        <v/>
      </c>
      <c r="P249">
        <f t="shared" si="83"/>
        <v>850.08500000000504</v>
      </c>
      <c r="Q249" s="7">
        <f t="shared" si="84"/>
        <v>184.55870081346956</v>
      </c>
      <c r="R249">
        <f t="shared" si="85"/>
        <v>2.9999999999998295E-2</v>
      </c>
      <c r="S249">
        <f t="shared" si="86"/>
        <v>850.11500000000501</v>
      </c>
      <c r="T249" s="7">
        <f t="shared" si="87"/>
        <v>184.58870081346956</v>
      </c>
    </row>
    <row r="250" spans="1:20" x14ac:dyDescent="0.2">
      <c r="B250" s="11"/>
      <c r="D250" s="21"/>
      <c r="E250" s="4">
        <v>100</v>
      </c>
      <c r="F250" s="4">
        <v>1455</v>
      </c>
      <c r="G250" s="6">
        <f t="shared" si="76"/>
        <v>0.62152777777777779</v>
      </c>
      <c r="H250" s="4">
        <v>1500</v>
      </c>
      <c r="I250" s="1">
        <f t="shared" si="77"/>
        <v>0.625</v>
      </c>
      <c r="J250" s="1" t="str">
        <f t="shared" si="64"/>
        <v/>
      </c>
      <c r="K250">
        <f t="shared" si="78"/>
        <v>5.9999999999999787</v>
      </c>
      <c r="L250">
        <f t="shared" si="81"/>
        <v>4.9999999999999822</v>
      </c>
      <c r="M250">
        <f t="shared" si="79"/>
        <v>2</v>
      </c>
      <c r="N250">
        <f t="shared" ca="1" si="80"/>
        <v>1418</v>
      </c>
      <c r="O250" t="str">
        <f t="shared" si="82"/>
        <v/>
      </c>
      <c r="P250">
        <f t="shared" si="83"/>
        <v>374.99999999999869</v>
      </c>
      <c r="Q250" s="7">
        <f t="shared" si="84"/>
        <v>324.60639122463596</v>
      </c>
      <c r="R250">
        <f t="shared" si="85"/>
        <v>499.99999999999824</v>
      </c>
      <c r="S250">
        <f t="shared" si="86"/>
        <v>874.99999999999693</v>
      </c>
      <c r="T250" s="7">
        <f t="shared" si="87"/>
        <v>824.60639122463419</v>
      </c>
    </row>
    <row r="251" spans="1:20" x14ac:dyDescent="0.2">
      <c r="B251" s="11"/>
      <c r="D251" s="21"/>
      <c r="E251" s="4">
        <v>25</v>
      </c>
      <c r="F251" s="4">
        <v>1506</v>
      </c>
      <c r="G251" s="6">
        <f t="shared" si="76"/>
        <v>0.62916666666666665</v>
      </c>
      <c r="H251" s="4">
        <v>1509</v>
      </c>
      <c r="I251" s="1">
        <f t="shared" si="77"/>
        <v>0.63124999999999998</v>
      </c>
      <c r="J251" s="1">
        <f t="shared" si="64"/>
        <v>0.63472222222222219</v>
      </c>
      <c r="K251" t="str">
        <f t="shared" si="78"/>
        <v/>
      </c>
      <c r="L251">
        <f t="shared" si="81"/>
        <v>2.9999999999999893</v>
      </c>
      <c r="M251">
        <f t="shared" si="79"/>
        <v>3</v>
      </c>
      <c r="N251">
        <f t="shared" ca="1" si="80"/>
        <v>1418</v>
      </c>
      <c r="O251">
        <f t="shared" ca="1" si="82"/>
        <v>55.999999999999957</v>
      </c>
      <c r="P251">
        <f t="shared" si="83"/>
        <v>62.5</v>
      </c>
      <c r="Q251" s="7">
        <f t="shared" si="84"/>
        <v>7.3381024514860478</v>
      </c>
      <c r="R251">
        <f t="shared" si="85"/>
        <v>74.99999999999973</v>
      </c>
      <c r="S251">
        <f t="shared" si="86"/>
        <v>137.49999999999972</v>
      </c>
      <c r="T251" s="7">
        <f t="shared" si="87"/>
        <v>82.338102451485781</v>
      </c>
    </row>
    <row r="252" spans="1:20" x14ac:dyDescent="0.2">
      <c r="A252">
        <v>1</v>
      </c>
      <c r="B252" s="11">
        <v>43377</v>
      </c>
      <c r="C252">
        <v>932</v>
      </c>
      <c r="D252" s="21" t="s">
        <v>40</v>
      </c>
      <c r="E252" s="4">
        <v>0.01</v>
      </c>
      <c r="F252" s="4">
        <v>959</v>
      </c>
      <c r="G252" s="6">
        <f t="shared" si="76"/>
        <v>0.41597222222222219</v>
      </c>
      <c r="H252" s="4">
        <v>1025</v>
      </c>
      <c r="I252" s="1">
        <f t="shared" si="77"/>
        <v>0.43402777777777773</v>
      </c>
      <c r="J252" s="1">
        <f t="shared" si="64"/>
        <v>0.43749999999999994</v>
      </c>
      <c r="K252" t="str">
        <f t="shared" si="78"/>
        <v/>
      </c>
      <c r="L252">
        <f t="shared" si="81"/>
        <v>25.999999999999986</v>
      </c>
      <c r="M252">
        <f t="shared" si="79"/>
        <v>1</v>
      </c>
      <c r="N252">
        <f t="shared" ca="1" si="80"/>
        <v>932</v>
      </c>
      <c r="O252">
        <f t="shared" ca="1" si="82"/>
        <v>57.999999999999957</v>
      </c>
      <c r="P252">
        <f t="shared" si="83"/>
        <v>2.5000000000000001E-2</v>
      </c>
      <c r="Q252" s="7">
        <f t="shared" si="84"/>
        <v>5.4281443780592247E-3</v>
      </c>
      <c r="R252">
        <f t="shared" si="85"/>
        <v>0.25999999999999984</v>
      </c>
      <c r="S252">
        <f t="shared" si="86"/>
        <v>0.28499999999999986</v>
      </c>
      <c r="T252" s="7">
        <f t="shared" si="87"/>
        <v>0.26542814437805906</v>
      </c>
    </row>
    <row r="253" spans="1:20" x14ac:dyDescent="0.2">
      <c r="B253" s="11">
        <v>43377</v>
      </c>
      <c r="C253">
        <v>1331</v>
      </c>
      <c r="D253" s="21"/>
      <c r="E253" s="4">
        <v>0.01</v>
      </c>
      <c r="F253" s="4">
        <v>1355</v>
      </c>
      <c r="G253" s="6">
        <f t="shared" si="76"/>
        <v>0.57986111111111105</v>
      </c>
      <c r="H253" s="4">
        <v>1404</v>
      </c>
      <c r="I253" s="1">
        <f t="shared" si="77"/>
        <v>0.58611111111111114</v>
      </c>
      <c r="J253" s="1" t="str">
        <f t="shared" si="64"/>
        <v/>
      </c>
      <c r="K253">
        <f t="shared" si="78"/>
        <v>8.999999999999968</v>
      </c>
      <c r="L253">
        <f t="shared" si="81"/>
        <v>9.0000000000001279</v>
      </c>
      <c r="M253">
        <f t="shared" si="79"/>
        <v>1</v>
      </c>
      <c r="N253">
        <f t="shared" ca="1" si="80"/>
        <v>1331</v>
      </c>
      <c r="O253" t="str">
        <f t="shared" si="82"/>
        <v/>
      </c>
      <c r="P253">
        <f t="shared" si="83"/>
        <v>0.94499999999999673</v>
      </c>
      <c r="Q253" s="7">
        <f t="shared" si="84"/>
        <v>0.57083012427751101</v>
      </c>
      <c r="R253">
        <f t="shared" si="85"/>
        <v>9.0000000000001287E-2</v>
      </c>
      <c r="S253">
        <f t="shared" si="86"/>
        <v>1.0349999999999979</v>
      </c>
      <c r="T253" s="7">
        <f t="shared" si="87"/>
        <v>0.66083012427751231</v>
      </c>
    </row>
    <row r="254" spans="1:20" x14ac:dyDescent="0.2">
      <c r="B254" s="11"/>
      <c r="D254" s="21"/>
      <c r="E254" s="4">
        <v>0.2</v>
      </c>
      <c r="F254" s="4">
        <v>1413</v>
      </c>
      <c r="G254" s="6">
        <f t="shared" si="76"/>
        <v>0.59236111111111112</v>
      </c>
      <c r="H254" s="4">
        <v>1419</v>
      </c>
      <c r="I254" s="1">
        <f t="shared" si="77"/>
        <v>0.59652777777777777</v>
      </c>
      <c r="J254" s="1">
        <f t="shared" si="64"/>
        <v>0.6</v>
      </c>
      <c r="K254" t="str">
        <f t="shared" si="78"/>
        <v/>
      </c>
      <c r="L254">
        <f t="shared" si="81"/>
        <v>5.9999999999999787</v>
      </c>
      <c r="M254">
        <f t="shared" si="79"/>
        <v>2</v>
      </c>
      <c r="N254">
        <f t="shared" ca="1" si="80"/>
        <v>1331</v>
      </c>
      <c r="O254">
        <f t="shared" ca="1" si="82"/>
        <v>52.999999999999972</v>
      </c>
      <c r="P254">
        <f t="shared" si="83"/>
        <v>0.5</v>
      </c>
      <c r="Q254" s="7">
        <f t="shared" si="84"/>
        <v>8.192609482288947E-2</v>
      </c>
      <c r="R254">
        <f t="shared" si="85"/>
        <v>1.1999999999999957</v>
      </c>
      <c r="S254">
        <f t="shared" si="86"/>
        <v>1.6999999999999957</v>
      </c>
      <c r="T254" s="7">
        <f t="shared" si="87"/>
        <v>1.2819260948228852</v>
      </c>
    </row>
    <row r="255" spans="1:20" x14ac:dyDescent="0.2">
      <c r="A255">
        <v>1</v>
      </c>
      <c r="B255" s="11">
        <v>43381</v>
      </c>
      <c r="C255">
        <v>1329</v>
      </c>
      <c r="D255" s="21">
        <v>3</v>
      </c>
      <c r="E255" s="4">
        <v>0.01</v>
      </c>
      <c r="F255" s="4">
        <v>1349</v>
      </c>
      <c r="G255" s="6">
        <f t="shared" si="76"/>
        <v>0.5756944444444444</v>
      </c>
      <c r="H255" s="4">
        <v>1353</v>
      </c>
      <c r="I255" s="1">
        <f t="shared" si="77"/>
        <v>0.57847222222222217</v>
      </c>
      <c r="J255" s="1">
        <f t="shared" si="64"/>
        <v>0.58194444444444438</v>
      </c>
      <c r="K255" t="str">
        <f t="shared" si="78"/>
        <v/>
      </c>
      <c r="L255">
        <f t="shared" si="81"/>
        <v>3.9999999999999858</v>
      </c>
      <c r="M255">
        <f t="shared" si="79"/>
        <v>1</v>
      </c>
      <c r="N255">
        <f t="shared" ca="1" si="80"/>
        <v>1329</v>
      </c>
      <c r="O255">
        <f t="shared" ca="1" si="82"/>
        <v>28.999999999999897</v>
      </c>
      <c r="P255">
        <f t="shared" si="83"/>
        <v>2.5000000000000001E-2</v>
      </c>
      <c r="Q255" s="7">
        <f t="shared" si="84"/>
        <v>5.4281443780592247E-3</v>
      </c>
      <c r="R255">
        <f t="shared" si="85"/>
        <v>3.9999999999999862E-2</v>
      </c>
      <c r="S255">
        <f t="shared" si="86"/>
        <v>6.4999999999999863E-2</v>
      </c>
      <c r="T255" s="7">
        <f t="shared" si="87"/>
        <v>4.5428144378059088E-2</v>
      </c>
    </row>
    <row r="256" spans="1:20" x14ac:dyDescent="0.2">
      <c r="B256" s="11">
        <v>43381</v>
      </c>
      <c r="C256">
        <v>1408</v>
      </c>
      <c r="D256" s="21"/>
      <c r="E256" s="4">
        <v>0.01</v>
      </c>
      <c r="F256" s="4">
        <v>1435</v>
      </c>
      <c r="G256" s="6">
        <f t="shared" si="76"/>
        <v>0.60763888888888895</v>
      </c>
      <c r="H256" s="4">
        <v>1441</v>
      </c>
      <c r="I256" s="1">
        <f t="shared" si="77"/>
        <v>0.6118055555555556</v>
      </c>
      <c r="J256" s="1" t="str">
        <f t="shared" si="64"/>
        <v/>
      </c>
      <c r="K256">
        <f t="shared" si="78"/>
        <v>12.999999999999954</v>
      </c>
      <c r="L256">
        <f t="shared" si="81"/>
        <v>5.9999999999999787</v>
      </c>
      <c r="M256">
        <f t="shared" si="79"/>
        <v>1</v>
      </c>
      <c r="N256">
        <f t="shared" ca="1" si="80"/>
        <v>1408</v>
      </c>
      <c r="O256" t="str">
        <f t="shared" si="82"/>
        <v/>
      </c>
      <c r="P256">
        <f t="shared" si="83"/>
        <v>130.06499999999954</v>
      </c>
      <c r="Q256" s="7">
        <f t="shared" si="84"/>
        <v>34.189810813110775</v>
      </c>
      <c r="R256">
        <f t="shared" si="85"/>
        <v>5.999999999999979E-2</v>
      </c>
      <c r="S256">
        <f t="shared" si="86"/>
        <v>130.12499999999955</v>
      </c>
      <c r="T256" s="7">
        <f t="shared" si="87"/>
        <v>34.249810813110777</v>
      </c>
    </row>
    <row r="257" spans="1:20" x14ac:dyDescent="0.2">
      <c r="B257" s="11"/>
      <c r="D257" s="21"/>
      <c r="E257" s="4">
        <v>20</v>
      </c>
      <c r="F257" s="4">
        <v>1454</v>
      </c>
      <c r="G257" s="6">
        <f t="shared" si="76"/>
        <v>0.62083333333333335</v>
      </c>
      <c r="H257" s="4">
        <v>1459</v>
      </c>
      <c r="I257" s="1">
        <f t="shared" si="77"/>
        <v>0.62430555555555556</v>
      </c>
      <c r="J257" s="1" t="str">
        <f t="shared" si="64"/>
        <v/>
      </c>
      <c r="K257">
        <f t="shared" si="78"/>
        <v>8.999999999999968</v>
      </c>
      <c r="L257">
        <f t="shared" si="81"/>
        <v>4.9999999999999822</v>
      </c>
      <c r="M257">
        <f t="shared" si="79"/>
        <v>2</v>
      </c>
      <c r="N257">
        <f t="shared" ca="1" si="80"/>
        <v>1408</v>
      </c>
      <c r="O257" t="str">
        <f t="shared" si="82"/>
        <v/>
      </c>
      <c r="P257">
        <f t="shared" si="83"/>
        <v>90.44999999999969</v>
      </c>
      <c r="Q257" s="7">
        <f t="shared" si="84"/>
        <v>33.803248078609371</v>
      </c>
      <c r="R257">
        <f t="shared" si="85"/>
        <v>99.999999999999645</v>
      </c>
      <c r="S257">
        <f t="shared" si="86"/>
        <v>190.44999999999933</v>
      </c>
      <c r="T257" s="7">
        <f t="shared" si="87"/>
        <v>133.80324807860902</v>
      </c>
    </row>
    <row r="258" spans="1:20" x14ac:dyDescent="0.2">
      <c r="B258" s="11"/>
      <c r="D258" s="21"/>
      <c r="E258" s="4">
        <v>0.1</v>
      </c>
      <c r="F258" s="4">
        <v>1508</v>
      </c>
      <c r="G258" s="6">
        <f t="shared" si="76"/>
        <v>0.63055555555555554</v>
      </c>
      <c r="H258" s="4">
        <v>1520</v>
      </c>
      <c r="I258" s="1">
        <f t="shared" si="77"/>
        <v>0.63888888888888895</v>
      </c>
      <c r="J258" s="1" t="str">
        <f t="shared" si="64"/>
        <v/>
      </c>
      <c r="K258">
        <f t="shared" si="78"/>
        <v>12.999999999999954</v>
      </c>
      <c r="L258">
        <f t="shared" si="81"/>
        <v>12.000000000000117</v>
      </c>
      <c r="M258">
        <f t="shared" si="79"/>
        <v>3</v>
      </c>
      <c r="N258">
        <f t="shared" ca="1" si="80"/>
        <v>1408</v>
      </c>
      <c r="O258" t="str">
        <f t="shared" si="82"/>
        <v/>
      </c>
      <c r="P258">
        <f t="shared" si="83"/>
        <v>1170.6499999999958</v>
      </c>
      <c r="Q258" s="7">
        <f t="shared" si="84"/>
        <v>312.01254504147329</v>
      </c>
      <c r="R258">
        <f t="shared" si="85"/>
        <v>1.2000000000000117</v>
      </c>
      <c r="S258">
        <f t="shared" si="86"/>
        <v>1171.8499999999958</v>
      </c>
      <c r="T258" s="7">
        <f t="shared" si="87"/>
        <v>313.21254504147328</v>
      </c>
    </row>
    <row r="259" spans="1:20" x14ac:dyDescent="0.2">
      <c r="B259" s="11"/>
      <c r="D259" s="21"/>
      <c r="E259" s="4">
        <v>180</v>
      </c>
      <c r="F259" s="4">
        <v>1533</v>
      </c>
      <c r="G259" s="6">
        <f t="shared" si="76"/>
        <v>0.6479166666666667</v>
      </c>
      <c r="H259" s="4">
        <v>1538</v>
      </c>
      <c r="I259" s="1">
        <f t="shared" si="77"/>
        <v>0.65138888888888891</v>
      </c>
      <c r="J259" s="1">
        <f t="shared" si="64"/>
        <v>0.65486111111111112</v>
      </c>
      <c r="K259" t="str">
        <f t="shared" si="78"/>
        <v/>
      </c>
      <c r="L259">
        <f t="shared" si="81"/>
        <v>4.9999999999999822</v>
      </c>
      <c r="M259">
        <f t="shared" si="79"/>
        <v>4</v>
      </c>
      <c r="N259">
        <f t="shared" ca="1" si="80"/>
        <v>1408</v>
      </c>
      <c r="O259">
        <f t="shared" ca="1" si="82"/>
        <v>94.999999999999986</v>
      </c>
      <c r="P259">
        <f t="shared" si="83"/>
        <v>450</v>
      </c>
      <c r="Q259" s="7">
        <f t="shared" si="84"/>
        <v>47.347346607878421</v>
      </c>
      <c r="R259">
        <f t="shared" si="85"/>
        <v>899.99999999999682</v>
      </c>
      <c r="S259">
        <f t="shared" si="86"/>
        <v>1349.9999999999968</v>
      </c>
      <c r="T259" s="7">
        <f t="shared" si="87"/>
        <v>947.34734660787524</v>
      </c>
    </row>
    <row r="260" spans="1:20" x14ac:dyDescent="0.2">
      <c r="A260">
        <v>1</v>
      </c>
      <c r="B260" s="11">
        <v>43382</v>
      </c>
      <c r="C260">
        <v>1035</v>
      </c>
      <c r="D260" s="21">
        <v>3</v>
      </c>
      <c r="E260" s="4">
        <v>1.4999999999999999E-2</v>
      </c>
      <c r="F260" s="4">
        <v>1118</v>
      </c>
      <c r="G260" s="6">
        <f t="shared" si="76"/>
        <v>0.47083333333333338</v>
      </c>
      <c r="H260" s="4">
        <v>1122</v>
      </c>
      <c r="I260" s="1">
        <f t="shared" si="77"/>
        <v>0.47361111111111115</v>
      </c>
      <c r="J260" s="1">
        <f t="shared" si="64"/>
        <v>0.47708333333333336</v>
      </c>
      <c r="K260" t="str">
        <f t="shared" si="78"/>
        <v/>
      </c>
      <c r="L260">
        <f t="shared" si="81"/>
        <v>3.9999999999999858</v>
      </c>
      <c r="M260">
        <f t="shared" si="79"/>
        <v>1</v>
      </c>
      <c r="N260">
        <f t="shared" ca="1" si="80"/>
        <v>1035</v>
      </c>
      <c r="O260">
        <f t="shared" ca="1" si="82"/>
        <v>51.999999999999972</v>
      </c>
      <c r="P260">
        <f t="shared" si="83"/>
        <v>3.7499999999999999E-2</v>
      </c>
      <c r="Q260" s="7">
        <f t="shared" si="84"/>
        <v>7.7991471955669829E-3</v>
      </c>
      <c r="R260">
        <f t="shared" si="85"/>
        <v>5.9999999999999783E-2</v>
      </c>
      <c r="S260">
        <f t="shared" si="86"/>
        <v>9.7499999999999781E-2</v>
      </c>
      <c r="T260" s="7">
        <f t="shared" si="87"/>
        <v>6.7799147195566761E-2</v>
      </c>
    </row>
    <row r="261" spans="1:20" x14ac:dyDescent="0.2">
      <c r="B261" s="11">
        <v>43382</v>
      </c>
      <c r="C261">
        <v>1405</v>
      </c>
      <c r="D261" s="21"/>
      <c r="E261" s="4">
        <v>0.01</v>
      </c>
      <c r="F261" s="4">
        <v>1441</v>
      </c>
      <c r="G261" s="6">
        <f t="shared" si="76"/>
        <v>0.6118055555555556</v>
      </c>
      <c r="H261" s="4">
        <v>1456</v>
      </c>
      <c r="I261" s="1">
        <f t="shared" si="77"/>
        <v>0.62222222222222223</v>
      </c>
      <c r="J261" s="1" t="str">
        <f t="shared" si="64"/>
        <v/>
      </c>
      <c r="K261">
        <f t="shared" si="78"/>
        <v>15.999999999999943</v>
      </c>
      <c r="L261">
        <f t="shared" si="81"/>
        <v>14.999999999999947</v>
      </c>
      <c r="M261">
        <f t="shared" si="79"/>
        <v>1</v>
      </c>
      <c r="N261">
        <f t="shared" ca="1" si="80"/>
        <v>1405</v>
      </c>
      <c r="O261" t="str">
        <f t="shared" si="82"/>
        <v/>
      </c>
      <c r="P261">
        <f t="shared" si="83"/>
        <v>128.07999999999956</v>
      </c>
      <c r="Q261" s="7">
        <f t="shared" si="84"/>
        <v>34.677666837368257</v>
      </c>
      <c r="R261">
        <f t="shared" si="85"/>
        <v>0.14999999999999947</v>
      </c>
      <c r="S261">
        <f t="shared" si="86"/>
        <v>128.22999999999956</v>
      </c>
      <c r="T261" s="7">
        <f t="shared" si="87"/>
        <v>34.827666837368255</v>
      </c>
    </row>
    <row r="262" spans="1:20" x14ac:dyDescent="0.2">
      <c r="B262" s="11"/>
      <c r="D262" s="21"/>
      <c r="E262" s="4">
        <v>16</v>
      </c>
      <c r="F262" s="4">
        <v>1512</v>
      </c>
      <c r="G262" s="6">
        <f t="shared" si="76"/>
        <v>0.6333333333333333</v>
      </c>
      <c r="H262" s="4">
        <v>1521</v>
      </c>
      <c r="I262" s="1">
        <f t="shared" si="77"/>
        <v>0.63958333333333328</v>
      </c>
      <c r="J262" s="1" t="str">
        <f t="shared" si="64"/>
        <v/>
      </c>
      <c r="K262">
        <f t="shared" si="78"/>
        <v>16.000000000000103</v>
      </c>
      <c r="L262">
        <f t="shared" si="81"/>
        <v>8.999999999999968</v>
      </c>
      <c r="M262">
        <f t="shared" si="79"/>
        <v>2</v>
      </c>
      <c r="N262">
        <f t="shared" ca="1" si="80"/>
        <v>1405</v>
      </c>
      <c r="O262" t="str">
        <f t="shared" si="82"/>
        <v/>
      </c>
      <c r="P262">
        <f t="shared" si="83"/>
        <v>928.00000000000603</v>
      </c>
      <c r="Q262" s="7">
        <f t="shared" si="84"/>
        <v>733.39170186415174</v>
      </c>
      <c r="R262">
        <f t="shared" si="85"/>
        <v>143.99999999999949</v>
      </c>
      <c r="S262">
        <f t="shared" si="86"/>
        <v>1072.0000000000055</v>
      </c>
      <c r="T262" s="7">
        <f t="shared" si="87"/>
        <v>877.39170186415117</v>
      </c>
    </row>
    <row r="263" spans="1:20" x14ac:dyDescent="0.2">
      <c r="B263" s="11"/>
      <c r="D263" s="21"/>
      <c r="E263" s="4">
        <v>100</v>
      </c>
      <c r="F263" s="4">
        <v>1537</v>
      </c>
      <c r="G263" s="6">
        <f t="shared" si="76"/>
        <v>0.65069444444444446</v>
      </c>
      <c r="H263" s="4">
        <v>1548</v>
      </c>
      <c r="I263" s="1">
        <f t="shared" si="77"/>
        <v>0.65833333333333333</v>
      </c>
      <c r="J263" s="1" t="str">
        <f t="shared" si="64"/>
        <v/>
      </c>
      <c r="K263">
        <f t="shared" si="78"/>
        <v>8.999999999999968</v>
      </c>
      <c r="L263">
        <f t="shared" si="81"/>
        <v>10.999999999999961</v>
      </c>
      <c r="M263">
        <f t="shared" si="79"/>
        <v>3</v>
      </c>
      <c r="N263">
        <f t="shared" ca="1" si="80"/>
        <v>1405</v>
      </c>
      <c r="O263" t="str">
        <f t="shared" si="82"/>
        <v/>
      </c>
      <c r="P263">
        <f t="shared" si="83"/>
        <v>481.49999999999829</v>
      </c>
      <c r="Q263" s="7">
        <f t="shared" si="84"/>
        <v>314.74922730087076</v>
      </c>
      <c r="R263">
        <f t="shared" si="85"/>
        <v>1099.9999999999961</v>
      </c>
      <c r="S263">
        <f t="shared" si="86"/>
        <v>1581.4999999999945</v>
      </c>
      <c r="T263" s="7">
        <f t="shared" si="87"/>
        <v>1414.749227300867</v>
      </c>
    </row>
    <row r="264" spans="1:20" x14ac:dyDescent="0.2">
      <c r="B264" s="11"/>
      <c r="D264" s="21"/>
      <c r="E264" s="4">
        <v>7</v>
      </c>
      <c r="F264" s="4">
        <v>1557</v>
      </c>
      <c r="G264" s="6">
        <f t="shared" si="76"/>
        <v>0.6645833333333333</v>
      </c>
      <c r="H264" s="4">
        <v>1605</v>
      </c>
      <c r="I264" s="1">
        <f t="shared" si="77"/>
        <v>0.67013888888888884</v>
      </c>
      <c r="J264" s="1">
        <f t="shared" si="64"/>
        <v>0.67361111111111105</v>
      </c>
      <c r="K264" t="str">
        <f t="shared" si="78"/>
        <v/>
      </c>
      <c r="L264">
        <f t="shared" si="81"/>
        <v>7.9999999999999716</v>
      </c>
      <c r="M264">
        <f t="shared" si="79"/>
        <v>4</v>
      </c>
      <c r="N264">
        <f t="shared" ca="1" si="80"/>
        <v>1405</v>
      </c>
      <c r="O264">
        <f t="shared" ca="1" si="82"/>
        <v>124.99999999999987</v>
      </c>
      <c r="P264">
        <f t="shared" si="83"/>
        <v>17.5</v>
      </c>
      <c r="Q264" s="7">
        <f t="shared" si="84"/>
        <v>2.2206131728700544</v>
      </c>
      <c r="R264">
        <f t="shared" si="85"/>
        <v>55.999999999999801</v>
      </c>
      <c r="S264">
        <f t="shared" si="86"/>
        <v>73.499999999999801</v>
      </c>
      <c r="T264" s="7">
        <f t="shared" si="87"/>
        <v>58.220613172869854</v>
      </c>
    </row>
    <row r="265" spans="1:20" x14ac:dyDescent="0.2">
      <c r="A265">
        <v>1</v>
      </c>
      <c r="B265" s="11">
        <v>43383</v>
      </c>
      <c r="C265">
        <v>1048</v>
      </c>
      <c r="D265" s="21" t="s">
        <v>53</v>
      </c>
      <c r="E265" s="4">
        <v>0.01</v>
      </c>
      <c r="F265" s="4">
        <v>1115</v>
      </c>
      <c r="G265" s="6">
        <f t="shared" si="76"/>
        <v>0.46875</v>
      </c>
      <c r="H265" s="4">
        <v>1124</v>
      </c>
      <c r="I265" s="1">
        <f t="shared" si="77"/>
        <v>0.47500000000000003</v>
      </c>
      <c r="J265" s="1">
        <f t="shared" si="64"/>
        <v>0.47847222222222224</v>
      </c>
      <c r="K265" t="str">
        <f t="shared" si="78"/>
        <v/>
      </c>
      <c r="L265">
        <f t="shared" si="81"/>
        <v>9.000000000000048</v>
      </c>
      <c r="M265">
        <f t="shared" si="79"/>
        <v>1</v>
      </c>
      <c r="N265">
        <f t="shared" ca="1" si="80"/>
        <v>1048</v>
      </c>
      <c r="O265">
        <f t="shared" ca="1" si="82"/>
        <v>41.000000000000014</v>
      </c>
      <c r="P265">
        <f t="shared" si="83"/>
        <v>2.5000000000000001E-2</v>
      </c>
      <c r="Q265" s="7">
        <f t="shared" si="84"/>
        <v>5.4281443780592247E-3</v>
      </c>
      <c r="R265">
        <f t="shared" si="85"/>
        <v>9.0000000000000482E-2</v>
      </c>
      <c r="S265">
        <f t="shared" si="86"/>
        <v>0.11500000000000049</v>
      </c>
      <c r="T265" s="7">
        <f t="shared" si="87"/>
        <v>9.5428144378059701E-2</v>
      </c>
    </row>
    <row r="266" spans="1:20" x14ac:dyDescent="0.2">
      <c r="B266" s="11">
        <v>43383</v>
      </c>
      <c r="C266">
        <v>1337</v>
      </c>
      <c r="D266" s="21"/>
      <c r="E266" s="4">
        <v>0.6</v>
      </c>
      <c r="F266" s="4">
        <v>1358</v>
      </c>
      <c r="G266" s="6">
        <f t="shared" si="76"/>
        <v>0.58194444444444449</v>
      </c>
      <c r="H266" s="4">
        <v>1412</v>
      </c>
      <c r="I266" s="1">
        <f t="shared" si="77"/>
        <v>0.59166666666666667</v>
      </c>
      <c r="J266" s="1">
        <f t="shared" si="64"/>
        <v>0.59513888888888888</v>
      </c>
      <c r="K266" t="str">
        <f t="shared" si="78"/>
        <v/>
      </c>
      <c r="L266">
        <f t="shared" si="81"/>
        <v>13.99999999999995</v>
      </c>
      <c r="M266">
        <f t="shared" si="79"/>
        <v>1</v>
      </c>
      <c r="N266">
        <f t="shared" ca="1" si="80"/>
        <v>1337</v>
      </c>
      <c r="O266">
        <f t="shared" ca="1" si="82"/>
        <v>40.000000000000014</v>
      </c>
      <c r="P266">
        <f t="shared" si="83"/>
        <v>1.5</v>
      </c>
      <c r="Q266" s="7">
        <f t="shared" si="84"/>
        <v>0.22548428583557498</v>
      </c>
      <c r="R266">
        <f t="shared" si="85"/>
        <v>8.3999999999999702</v>
      </c>
      <c r="S266">
        <f t="shared" si="86"/>
        <v>9.8999999999999702</v>
      </c>
      <c r="T266" s="7">
        <f t="shared" si="87"/>
        <v>8.6254842858355456</v>
      </c>
    </row>
    <row r="267" spans="1:20" x14ac:dyDescent="0.2">
      <c r="B267" s="11">
        <v>43383</v>
      </c>
      <c r="C267">
        <v>1417</v>
      </c>
      <c r="D267" s="21"/>
      <c r="E267" s="4">
        <v>0.6</v>
      </c>
      <c r="F267" s="4">
        <v>1427</v>
      </c>
      <c r="G267" s="6">
        <f t="shared" si="76"/>
        <v>0.6020833333333333</v>
      </c>
      <c r="H267" s="4">
        <v>1431</v>
      </c>
      <c r="I267" s="1">
        <f t="shared" si="77"/>
        <v>0.60486111111111118</v>
      </c>
      <c r="J267" s="1"/>
      <c r="K267" t="str">
        <f t="shared" si="78"/>
        <v/>
      </c>
      <c r="L267">
        <f t="shared" si="81"/>
        <v>4.0000000000001457</v>
      </c>
      <c r="M267">
        <f t="shared" si="79"/>
        <v>1</v>
      </c>
      <c r="N267">
        <f t="shared" ca="1" si="80"/>
        <v>1417</v>
      </c>
      <c r="O267" t="str">
        <f t="shared" si="82"/>
        <v/>
      </c>
      <c r="P267">
        <f t="shared" si="83"/>
        <v>1.5</v>
      </c>
      <c r="Q267" s="7">
        <f t="shared" si="84"/>
        <v>0.22548428583557498</v>
      </c>
      <c r="R267">
        <f t="shared" si="85"/>
        <v>2.4000000000000874</v>
      </c>
      <c r="S267">
        <f t="shared" si="86"/>
        <v>3.9000000000000874</v>
      </c>
      <c r="T267" s="7">
        <f t="shared" si="87"/>
        <v>2.6254842858356624</v>
      </c>
    </row>
    <row r="268" spans="1:20" x14ac:dyDescent="0.2">
      <c r="B268" s="11">
        <v>43383</v>
      </c>
      <c r="C268">
        <v>1437</v>
      </c>
      <c r="D268" s="21"/>
      <c r="E268" s="4">
        <v>0.6</v>
      </c>
      <c r="F268" s="4">
        <v>1449</v>
      </c>
      <c r="G268" s="6">
        <f t="shared" si="76"/>
        <v>0.61736111111111114</v>
      </c>
      <c r="H268" s="4">
        <v>1451</v>
      </c>
      <c r="I268" s="1">
        <f t="shared" si="77"/>
        <v>0.61875000000000002</v>
      </c>
      <c r="J268" s="1">
        <f t="shared" si="64"/>
        <v>0.62222222222222223</v>
      </c>
      <c r="K268" t="str">
        <f t="shared" si="78"/>
        <v/>
      </c>
      <c r="L268">
        <f t="shared" si="81"/>
        <v>1.9999999999999929</v>
      </c>
      <c r="M268">
        <f t="shared" si="79"/>
        <v>1</v>
      </c>
      <c r="N268">
        <f t="shared" ca="1" si="80"/>
        <v>1437</v>
      </c>
      <c r="O268">
        <f t="shared" ca="1" si="82"/>
        <v>18.999999999999932</v>
      </c>
      <c r="P268">
        <f t="shared" si="83"/>
        <v>1.5</v>
      </c>
      <c r="Q268" s="7">
        <f t="shared" si="84"/>
        <v>0.22548428583557498</v>
      </c>
      <c r="R268">
        <f t="shared" si="85"/>
        <v>1.1999999999999957</v>
      </c>
      <c r="S268">
        <f t="shared" si="86"/>
        <v>2.6999999999999957</v>
      </c>
      <c r="T268" s="7">
        <f t="shared" si="87"/>
        <v>1.4254842858355707</v>
      </c>
    </row>
    <row r="269" spans="1:20" x14ac:dyDescent="0.2">
      <c r="B269" s="11">
        <v>43383</v>
      </c>
      <c r="C269">
        <v>1457</v>
      </c>
      <c r="D269" s="21"/>
      <c r="E269" s="4">
        <v>0.6</v>
      </c>
      <c r="F269" s="4">
        <v>1507</v>
      </c>
      <c r="G269" s="6">
        <f t="shared" si="76"/>
        <v>0.62986111111111109</v>
      </c>
      <c r="H269" s="4">
        <v>1509</v>
      </c>
      <c r="I269" s="1">
        <f t="shared" si="77"/>
        <v>0.63124999999999998</v>
      </c>
      <c r="J269" s="1">
        <f t="shared" ref="J269:J307" si="110">IF(OR(B270&lt;&gt;"",E270=""),I269+TIME(0,5,0),"")</f>
        <v>0.63472222222222219</v>
      </c>
      <c r="K269" t="str">
        <f t="shared" si="78"/>
        <v/>
      </c>
      <c r="L269">
        <f t="shared" si="81"/>
        <v>1.9999999999999929</v>
      </c>
      <c r="M269">
        <f t="shared" si="79"/>
        <v>1</v>
      </c>
      <c r="N269">
        <f t="shared" ca="1" si="80"/>
        <v>1457</v>
      </c>
      <c r="O269">
        <f t="shared" ca="1" si="82"/>
        <v>16.99999999999994</v>
      </c>
      <c r="P269">
        <f t="shared" si="83"/>
        <v>1.5</v>
      </c>
      <c r="Q269" s="7">
        <f t="shared" si="84"/>
        <v>0.22548428583557498</v>
      </c>
      <c r="R269">
        <f t="shared" si="85"/>
        <v>1.1999999999999957</v>
      </c>
      <c r="S269">
        <f t="shared" si="86"/>
        <v>2.6999999999999957</v>
      </c>
      <c r="T269" s="7">
        <f t="shared" si="87"/>
        <v>1.4254842858355707</v>
      </c>
    </row>
    <row r="270" spans="1:20" x14ac:dyDescent="0.2">
      <c r="A270">
        <v>1</v>
      </c>
      <c r="B270" s="11">
        <v>43384</v>
      </c>
      <c r="C270">
        <v>1043</v>
      </c>
      <c r="D270" s="21">
        <v>3</v>
      </c>
      <c r="E270" s="4">
        <v>0.01</v>
      </c>
      <c r="F270" s="4">
        <v>1105</v>
      </c>
      <c r="G270" s="6">
        <f t="shared" si="76"/>
        <v>0.46180555555555558</v>
      </c>
      <c r="H270" s="4">
        <v>1111</v>
      </c>
      <c r="I270" s="1">
        <f t="shared" si="77"/>
        <v>0.46597222222222223</v>
      </c>
      <c r="J270" s="1">
        <f t="shared" si="110"/>
        <v>0.46944444444444444</v>
      </c>
      <c r="K270" t="str">
        <f t="shared" si="78"/>
        <v/>
      </c>
      <c r="L270">
        <f t="shared" si="81"/>
        <v>5.9999999999999787</v>
      </c>
      <c r="M270">
        <f t="shared" si="79"/>
        <v>1</v>
      </c>
      <c r="N270">
        <f t="shared" ca="1" si="80"/>
        <v>1043</v>
      </c>
      <c r="O270">
        <f t="shared" ca="1" si="82"/>
        <v>32.999999999999964</v>
      </c>
      <c r="P270">
        <f t="shared" si="83"/>
        <v>2.5000000000000001E-2</v>
      </c>
      <c r="Q270" s="7">
        <f t="shared" si="84"/>
        <v>5.4281443780592247E-3</v>
      </c>
      <c r="R270">
        <f t="shared" si="85"/>
        <v>5.999999999999979E-2</v>
      </c>
      <c r="S270">
        <f t="shared" si="86"/>
        <v>8.4999999999999798E-2</v>
      </c>
      <c r="T270" s="7">
        <f t="shared" si="87"/>
        <v>6.5428144378059008E-2</v>
      </c>
    </row>
    <row r="271" spans="1:20" x14ac:dyDescent="0.2">
      <c r="B271" s="11">
        <v>43384</v>
      </c>
      <c r="C271">
        <v>1221</v>
      </c>
      <c r="D271" s="21"/>
      <c r="E271" s="4">
        <v>0.6</v>
      </c>
      <c r="F271" s="4">
        <v>1237</v>
      </c>
      <c r="G271" s="6">
        <f t="shared" si="76"/>
        <v>0.52569444444444446</v>
      </c>
      <c r="H271" s="4">
        <v>1244</v>
      </c>
      <c r="I271" s="1">
        <f t="shared" si="77"/>
        <v>0.53055555555555556</v>
      </c>
      <c r="J271" s="1">
        <f t="shared" si="110"/>
        <v>0.53402777777777777</v>
      </c>
      <c r="K271" t="str">
        <f t="shared" si="78"/>
        <v/>
      </c>
      <c r="L271">
        <f t="shared" si="81"/>
        <v>6.9999999999999751</v>
      </c>
      <c r="M271">
        <f t="shared" si="79"/>
        <v>1</v>
      </c>
      <c r="N271">
        <f t="shared" ca="1" si="80"/>
        <v>1221</v>
      </c>
      <c r="O271">
        <f t="shared" ca="1" si="82"/>
        <v>28.00000000000006</v>
      </c>
      <c r="P271">
        <f t="shared" si="83"/>
        <v>1.5</v>
      </c>
      <c r="Q271" s="7">
        <f t="shared" si="84"/>
        <v>0.22548428583557498</v>
      </c>
      <c r="R271">
        <f t="shared" si="85"/>
        <v>4.1999999999999851</v>
      </c>
      <c r="S271">
        <f t="shared" si="86"/>
        <v>5.6999999999999851</v>
      </c>
      <c r="T271" s="7">
        <f t="shared" si="87"/>
        <v>4.4254842858355596</v>
      </c>
    </row>
    <row r="272" spans="1:20" x14ac:dyDescent="0.2">
      <c r="B272" s="11">
        <v>43384</v>
      </c>
      <c r="C272">
        <v>1249</v>
      </c>
      <c r="D272" s="21"/>
      <c r="E272" s="4">
        <v>0.6</v>
      </c>
      <c r="F272" s="4">
        <v>1301</v>
      </c>
      <c r="G272" s="6">
        <f t="shared" si="76"/>
        <v>0.54236111111111118</v>
      </c>
      <c r="H272" s="4">
        <v>1303</v>
      </c>
      <c r="I272" s="1">
        <f t="shared" si="77"/>
        <v>0.54375000000000007</v>
      </c>
      <c r="J272" s="1">
        <f t="shared" si="110"/>
        <v>0.54722222222222228</v>
      </c>
      <c r="K272" t="str">
        <f t="shared" si="78"/>
        <v/>
      </c>
      <c r="L272">
        <f t="shared" si="81"/>
        <v>1.9999999999999929</v>
      </c>
      <c r="M272">
        <f t="shared" si="79"/>
        <v>1</v>
      </c>
      <c r="N272">
        <f t="shared" ca="1" si="80"/>
        <v>1249</v>
      </c>
      <c r="O272">
        <f t="shared" ca="1" si="82"/>
        <v>19.000000000000092</v>
      </c>
      <c r="P272">
        <f t="shared" si="83"/>
        <v>1.5</v>
      </c>
      <c r="Q272" s="7">
        <f t="shared" si="84"/>
        <v>0.22548428583557498</v>
      </c>
      <c r="R272">
        <f t="shared" si="85"/>
        <v>1.1999999999999957</v>
      </c>
      <c r="S272">
        <f t="shared" si="86"/>
        <v>2.6999999999999957</v>
      </c>
      <c r="T272" s="7">
        <f t="shared" si="87"/>
        <v>1.4254842858355707</v>
      </c>
    </row>
    <row r="273" spans="1:20" x14ac:dyDescent="0.2">
      <c r="B273" s="11">
        <v>43384</v>
      </c>
      <c r="C273">
        <v>1309</v>
      </c>
      <c r="D273" s="21"/>
      <c r="E273" s="4">
        <v>0.6</v>
      </c>
      <c r="F273" s="4">
        <v>1320</v>
      </c>
      <c r="G273" s="6">
        <f t="shared" si="76"/>
        <v>0.55555555555555558</v>
      </c>
      <c r="H273" s="4">
        <v>1322</v>
      </c>
      <c r="I273" s="1">
        <f t="shared" si="77"/>
        <v>0.55694444444444446</v>
      </c>
      <c r="J273" s="1">
        <f t="shared" si="110"/>
        <v>0.56041666666666667</v>
      </c>
      <c r="K273" t="str">
        <f t="shared" si="78"/>
        <v/>
      </c>
      <c r="L273">
        <f t="shared" si="81"/>
        <v>1.9999999999999929</v>
      </c>
      <c r="M273">
        <f t="shared" si="79"/>
        <v>1</v>
      </c>
      <c r="N273">
        <f t="shared" ca="1" si="80"/>
        <v>1309</v>
      </c>
      <c r="O273">
        <f t="shared" ca="1" si="82"/>
        <v>17.999999999999936</v>
      </c>
      <c r="P273">
        <f t="shared" si="83"/>
        <v>1.5</v>
      </c>
      <c r="Q273" s="7">
        <f t="shared" si="84"/>
        <v>0.22548428583557498</v>
      </c>
      <c r="R273">
        <f t="shared" si="85"/>
        <v>1.1999999999999957</v>
      </c>
      <c r="S273">
        <f t="shared" si="86"/>
        <v>2.6999999999999957</v>
      </c>
      <c r="T273" s="7">
        <f t="shared" si="87"/>
        <v>1.4254842858355707</v>
      </c>
    </row>
    <row r="274" spans="1:20" x14ac:dyDescent="0.2">
      <c r="B274" s="11">
        <v>43384</v>
      </c>
      <c r="C274">
        <v>1326</v>
      </c>
      <c r="D274" s="21"/>
      <c r="E274" s="4">
        <v>0.6</v>
      </c>
      <c r="F274" s="4">
        <v>1336</v>
      </c>
      <c r="G274" s="6">
        <f t="shared" si="76"/>
        <v>0.56666666666666665</v>
      </c>
      <c r="H274" s="4">
        <v>1338</v>
      </c>
      <c r="I274" s="1">
        <f t="shared" si="77"/>
        <v>0.56805555555555554</v>
      </c>
      <c r="J274" s="1">
        <f t="shared" si="110"/>
        <v>0.57152777777777775</v>
      </c>
      <c r="K274" t="str">
        <f t="shared" si="78"/>
        <v/>
      </c>
      <c r="L274">
        <f t="shared" si="81"/>
        <v>1.9999999999999929</v>
      </c>
      <c r="M274">
        <f t="shared" si="79"/>
        <v>1</v>
      </c>
      <c r="N274">
        <f t="shared" ca="1" si="80"/>
        <v>1326</v>
      </c>
      <c r="O274">
        <f t="shared" ca="1" si="82"/>
        <v>16.99999999999994</v>
      </c>
      <c r="P274">
        <f t="shared" si="83"/>
        <v>1.5</v>
      </c>
      <c r="Q274" s="7">
        <f t="shared" si="84"/>
        <v>0.22548428583557498</v>
      </c>
      <c r="R274">
        <f t="shared" si="85"/>
        <v>1.1999999999999957</v>
      </c>
      <c r="S274">
        <f t="shared" si="86"/>
        <v>2.6999999999999957</v>
      </c>
      <c r="T274" s="7">
        <f t="shared" si="87"/>
        <v>1.4254842858355707</v>
      </c>
    </row>
    <row r="275" spans="1:20" x14ac:dyDescent="0.2">
      <c r="A275">
        <v>1</v>
      </c>
      <c r="B275" s="11">
        <v>43388</v>
      </c>
      <c r="C275">
        <v>1338</v>
      </c>
      <c r="D275" s="21" t="s">
        <v>40</v>
      </c>
      <c r="E275" s="4">
        <v>0.01</v>
      </c>
      <c r="F275" s="4">
        <v>1423</v>
      </c>
      <c r="G275" s="6">
        <f t="shared" ref="G275:G307" si="111">VALUE(CONCATENATE(LEFT(F275,LEN(F275)-2),":",RIGHT(F275,2)))</f>
        <v>0.59930555555555554</v>
      </c>
      <c r="H275" s="4">
        <v>1428</v>
      </c>
      <c r="I275" s="1">
        <f t="shared" ref="I275:I307" si="112">VALUE(CONCATENATE(LEFT(H275,LEN(H275)-2),":",RIGHT(H275,2)))</f>
        <v>0.60277777777777775</v>
      </c>
      <c r="J275" s="1" t="str">
        <f t="shared" si="110"/>
        <v/>
      </c>
      <c r="K275">
        <f t="shared" si="78"/>
        <v>13.99999999999995</v>
      </c>
      <c r="L275">
        <f t="shared" si="81"/>
        <v>4.9999999999999822</v>
      </c>
      <c r="M275">
        <f t="shared" si="79"/>
        <v>1</v>
      </c>
      <c r="N275">
        <f t="shared" ca="1" si="80"/>
        <v>1338</v>
      </c>
      <c r="O275" t="str">
        <f t="shared" si="82"/>
        <v/>
      </c>
      <c r="P275">
        <f t="shared" si="83"/>
        <v>98.069999999999652</v>
      </c>
      <c r="Q275" s="7">
        <f t="shared" si="84"/>
        <v>27.037072098984272</v>
      </c>
      <c r="R275">
        <f t="shared" si="85"/>
        <v>4.9999999999999822E-2</v>
      </c>
      <c r="S275">
        <f t="shared" si="86"/>
        <v>98.119999999999649</v>
      </c>
      <c r="T275" s="7">
        <f t="shared" si="87"/>
        <v>27.087072098984272</v>
      </c>
    </row>
    <row r="276" spans="1:20" x14ac:dyDescent="0.2">
      <c r="B276" s="11"/>
      <c r="D276" s="21"/>
      <c r="E276" s="4">
        <v>14</v>
      </c>
      <c r="F276" s="4">
        <v>1442</v>
      </c>
      <c r="G276" s="6">
        <f t="shared" si="111"/>
        <v>0.61249999999999993</v>
      </c>
      <c r="H276" s="4">
        <v>1445</v>
      </c>
      <c r="I276" s="1">
        <f t="shared" si="112"/>
        <v>0.61458333333333337</v>
      </c>
      <c r="J276" s="1" t="str">
        <f t="shared" si="110"/>
        <v/>
      </c>
      <c r="K276">
        <f t="shared" si="78"/>
        <v>19.999999999999929</v>
      </c>
      <c r="L276">
        <f t="shared" si="81"/>
        <v>3.0000000000001492</v>
      </c>
      <c r="M276">
        <f t="shared" si="79"/>
        <v>2</v>
      </c>
      <c r="N276">
        <f t="shared" ca="1" si="80"/>
        <v>1338</v>
      </c>
      <c r="O276" t="str">
        <f t="shared" si="82"/>
        <v/>
      </c>
      <c r="P276">
        <f t="shared" si="83"/>
        <v>140.99999999999949</v>
      </c>
      <c r="Q276" s="7">
        <f t="shared" si="84"/>
        <v>56.256712803430013</v>
      </c>
      <c r="R276">
        <f t="shared" si="85"/>
        <v>42.000000000002089</v>
      </c>
      <c r="S276">
        <f t="shared" si="86"/>
        <v>183.00000000000159</v>
      </c>
      <c r="T276" s="7">
        <f t="shared" si="87"/>
        <v>98.256712803432094</v>
      </c>
    </row>
    <row r="277" spans="1:20" x14ac:dyDescent="0.2">
      <c r="B277" s="11"/>
      <c r="D277" s="21"/>
      <c r="E277" s="4">
        <v>0.1</v>
      </c>
      <c r="F277" s="4">
        <v>1505</v>
      </c>
      <c r="G277" s="6">
        <f t="shared" si="111"/>
        <v>0.62847222222222221</v>
      </c>
      <c r="H277" s="4">
        <v>1509</v>
      </c>
      <c r="I277" s="1">
        <f t="shared" si="112"/>
        <v>0.63124999999999998</v>
      </c>
      <c r="J277" s="1" t="str">
        <f t="shared" si="110"/>
        <v/>
      </c>
      <c r="K277">
        <f t="shared" si="78"/>
        <v>4.9999999999999822</v>
      </c>
      <c r="L277">
        <f t="shared" si="81"/>
        <v>3.9999999999999858</v>
      </c>
      <c r="M277">
        <f t="shared" si="79"/>
        <v>3</v>
      </c>
      <c r="N277">
        <f t="shared" ca="1" si="80"/>
        <v>1338</v>
      </c>
      <c r="O277" t="str">
        <f t="shared" si="82"/>
        <v/>
      </c>
      <c r="P277">
        <f t="shared" si="83"/>
        <v>0.62499999999999778</v>
      </c>
      <c r="Q277" s="7">
        <f t="shared" si="84"/>
        <v>0.6165809344708435</v>
      </c>
      <c r="R277">
        <f t="shared" si="85"/>
        <v>0.39999999999999858</v>
      </c>
      <c r="S277">
        <f t="shared" si="86"/>
        <v>1.0249999999999964</v>
      </c>
      <c r="T277" s="7">
        <f t="shared" si="87"/>
        <v>1.0165809344708421</v>
      </c>
    </row>
    <row r="278" spans="1:20" x14ac:dyDescent="0.2">
      <c r="B278" s="11"/>
      <c r="D278" s="21"/>
      <c r="E278" s="4">
        <v>0.15</v>
      </c>
      <c r="F278" s="4">
        <v>1514</v>
      </c>
      <c r="G278" s="6">
        <f t="shared" si="111"/>
        <v>0.63472222222222219</v>
      </c>
      <c r="H278" s="4">
        <v>1527</v>
      </c>
      <c r="I278" s="1">
        <f t="shared" si="112"/>
        <v>0.64374999999999993</v>
      </c>
      <c r="J278" s="1">
        <f t="shared" si="110"/>
        <v>0.64722222222222214</v>
      </c>
      <c r="K278" t="str">
        <f t="shared" si="78"/>
        <v/>
      </c>
      <c r="L278">
        <f t="shared" si="81"/>
        <v>12.999999999999954</v>
      </c>
      <c r="M278">
        <f t="shared" si="79"/>
        <v>4</v>
      </c>
      <c r="N278">
        <f t="shared" ca="1" si="80"/>
        <v>1338</v>
      </c>
      <c r="O278">
        <f t="shared" ca="1" si="82"/>
        <v>113.99999999999991</v>
      </c>
      <c r="P278">
        <f t="shared" si="83"/>
        <v>0.375</v>
      </c>
      <c r="Q278" s="7">
        <f t="shared" si="84"/>
        <v>6.292759578473793E-2</v>
      </c>
      <c r="R278">
        <f t="shared" si="85"/>
        <v>1.9499999999999931</v>
      </c>
      <c r="S278">
        <f t="shared" si="86"/>
        <v>2.3249999999999931</v>
      </c>
      <c r="T278" s="7">
        <f t="shared" si="87"/>
        <v>2.0129275957847308</v>
      </c>
    </row>
    <row r="279" spans="1:20" x14ac:dyDescent="0.2">
      <c r="A279">
        <v>1</v>
      </c>
      <c r="B279" s="11">
        <v>43389</v>
      </c>
      <c r="C279">
        <v>1407</v>
      </c>
      <c r="D279" s="21">
        <v>3</v>
      </c>
      <c r="E279" s="4">
        <v>0.01</v>
      </c>
      <c r="F279" s="4">
        <v>1433</v>
      </c>
      <c r="G279" s="6">
        <f t="shared" si="111"/>
        <v>0.60625000000000007</v>
      </c>
      <c r="H279" s="4">
        <v>1446</v>
      </c>
      <c r="I279" s="1">
        <f t="shared" si="112"/>
        <v>0.61527777777777781</v>
      </c>
      <c r="J279" s="1" t="str">
        <f t="shared" si="110"/>
        <v/>
      </c>
      <c r="K279">
        <f t="shared" si="78"/>
        <v>15.999999999999943</v>
      </c>
      <c r="L279">
        <f t="shared" si="81"/>
        <v>12.999999999999954</v>
      </c>
      <c r="M279">
        <f t="shared" si="79"/>
        <v>1</v>
      </c>
      <c r="N279">
        <f t="shared" ca="1" si="80"/>
        <v>1407</v>
      </c>
      <c r="O279" t="str">
        <f t="shared" si="82"/>
        <v/>
      </c>
      <c r="P279">
        <f t="shared" si="83"/>
        <v>4.0799999999999859</v>
      </c>
      <c r="Q279" s="7">
        <f t="shared" si="84"/>
        <v>2.0041283969159185</v>
      </c>
      <c r="R279">
        <f t="shared" si="85"/>
        <v>0.12999999999999953</v>
      </c>
      <c r="S279">
        <f t="shared" si="86"/>
        <v>4.2099999999999858</v>
      </c>
      <c r="T279" s="7">
        <f t="shared" si="87"/>
        <v>2.1341283969159179</v>
      </c>
    </row>
    <row r="280" spans="1:20" x14ac:dyDescent="0.2">
      <c r="B280" s="11"/>
      <c r="D280" s="21"/>
      <c r="E280" s="4">
        <v>0.5</v>
      </c>
      <c r="F280" s="4">
        <v>1502</v>
      </c>
      <c r="G280" s="6">
        <f t="shared" si="111"/>
        <v>0.62638888888888888</v>
      </c>
      <c r="H280" s="4">
        <v>1511</v>
      </c>
      <c r="I280" s="1">
        <f t="shared" si="112"/>
        <v>0.63263888888888886</v>
      </c>
      <c r="J280" s="1" t="str">
        <f t="shared" si="110"/>
        <v/>
      </c>
      <c r="K280">
        <f t="shared" si="78"/>
        <v>9.0000000000001279</v>
      </c>
      <c r="L280">
        <f t="shared" si="81"/>
        <v>8.999999999999968</v>
      </c>
      <c r="M280">
        <f t="shared" si="79"/>
        <v>2</v>
      </c>
      <c r="N280">
        <f t="shared" ca="1" si="80"/>
        <v>1407</v>
      </c>
      <c r="O280" t="str">
        <f t="shared" si="82"/>
        <v/>
      </c>
      <c r="P280">
        <f t="shared" si="83"/>
        <v>83.25000000000118</v>
      </c>
      <c r="Q280" s="7">
        <f t="shared" si="84"/>
        <v>43.951235689159311</v>
      </c>
      <c r="R280">
        <f t="shared" si="85"/>
        <v>4.499999999999984</v>
      </c>
      <c r="S280">
        <f t="shared" si="86"/>
        <v>87.750000000001165</v>
      </c>
      <c r="T280" s="7">
        <f t="shared" si="87"/>
        <v>48.451235689159297</v>
      </c>
    </row>
    <row r="281" spans="1:20" x14ac:dyDescent="0.2">
      <c r="B281" s="11"/>
      <c r="D281" s="21"/>
      <c r="E281" s="4">
        <v>18</v>
      </c>
      <c r="F281" s="4">
        <v>1520</v>
      </c>
      <c r="G281" s="6">
        <f t="shared" si="111"/>
        <v>0.63888888888888895</v>
      </c>
      <c r="H281" s="4">
        <v>1526</v>
      </c>
      <c r="I281" s="1">
        <f t="shared" si="112"/>
        <v>0.6430555555555556</v>
      </c>
      <c r="J281" s="1">
        <f t="shared" si="110"/>
        <v>0.64652777777777781</v>
      </c>
      <c r="K281" t="str">
        <f t="shared" si="78"/>
        <v/>
      </c>
      <c r="L281">
        <f t="shared" si="81"/>
        <v>5.9999999999999787</v>
      </c>
      <c r="M281">
        <f t="shared" si="79"/>
        <v>3</v>
      </c>
      <c r="N281">
        <f t="shared" ca="1" si="80"/>
        <v>1407</v>
      </c>
      <c r="O281">
        <f t="shared" ca="1" si="82"/>
        <v>84.000000000000028</v>
      </c>
      <c r="P281">
        <f t="shared" si="83"/>
        <v>45</v>
      </c>
      <c r="Q281" s="7">
        <f t="shared" si="84"/>
        <v>5.3873270610652675</v>
      </c>
      <c r="R281">
        <f t="shared" si="85"/>
        <v>107.99999999999962</v>
      </c>
      <c r="S281">
        <f t="shared" si="86"/>
        <v>152.9999999999996</v>
      </c>
      <c r="T281" s="7">
        <f t="shared" si="87"/>
        <v>113.38732706106488</v>
      </c>
    </row>
    <row r="282" spans="1:20" x14ac:dyDescent="0.2">
      <c r="A282">
        <v>1</v>
      </c>
      <c r="B282" s="11">
        <v>43390</v>
      </c>
      <c r="C282">
        <v>1338</v>
      </c>
      <c r="D282" s="21" t="s">
        <v>36</v>
      </c>
      <c r="E282" s="4">
        <v>0.01</v>
      </c>
      <c r="F282" s="4">
        <v>1355</v>
      </c>
      <c r="G282" s="6">
        <f t="shared" si="111"/>
        <v>0.57986111111111105</v>
      </c>
      <c r="H282" s="4">
        <v>1402</v>
      </c>
      <c r="I282" s="1">
        <f t="shared" si="112"/>
        <v>0.58472222222222225</v>
      </c>
      <c r="J282" s="1" t="str">
        <f t="shared" si="110"/>
        <v/>
      </c>
      <c r="K282">
        <f t="shared" si="78"/>
        <v>15.999999999999943</v>
      </c>
      <c r="L282">
        <f t="shared" si="81"/>
        <v>7.000000000000135</v>
      </c>
      <c r="M282">
        <f t="shared" si="79"/>
        <v>1</v>
      </c>
      <c r="N282">
        <f t="shared" ca="1" si="80"/>
        <v>1338</v>
      </c>
      <c r="O282" t="str">
        <f t="shared" si="82"/>
        <v/>
      </c>
      <c r="P282">
        <f t="shared" si="83"/>
        <v>800.0799999999972</v>
      </c>
      <c r="Q282" s="7">
        <f t="shared" si="84"/>
        <v>173.70230664796972</v>
      </c>
      <c r="R282">
        <f t="shared" si="85"/>
        <v>7.0000000000001353E-2</v>
      </c>
      <c r="S282">
        <f t="shared" si="86"/>
        <v>800.14999999999725</v>
      </c>
      <c r="T282" s="7">
        <f t="shared" si="87"/>
        <v>173.77230664796971</v>
      </c>
    </row>
    <row r="283" spans="1:20" x14ac:dyDescent="0.2">
      <c r="B283" s="11"/>
      <c r="D283" s="21"/>
      <c r="E283" s="4">
        <v>100</v>
      </c>
      <c r="F283" s="4">
        <v>1418</v>
      </c>
      <c r="G283" s="6">
        <f t="shared" si="111"/>
        <v>0.59583333333333333</v>
      </c>
      <c r="H283" s="4">
        <v>1442</v>
      </c>
      <c r="I283" s="1">
        <f t="shared" si="112"/>
        <v>0.61249999999999993</v>
      </c>
      <c r="J283" s="1">
        <f t="shared" si="110"/>
        <v>0.61597222222222214</v>
      </c>
      <c r="K283" t="str">
        <f t="shared" si="78"/>
        <v/>
      </c>
      <c r="L283">
        <f t="shared" si="81"/>
        <v>23.999999999999915</v>
      </c>
      <c r="M283">
        <f t="shared" si="79"/>
        <v>2</v>
      </c>
      <c r="N283">
        <f t="shared" ca="1" si="80"/>
        <v>1338</v>
      </c>
      <c r="O283">
        <f t="shared" ca="1" si="82"/>
        <v>68.999999999999915</v>
      </c>
      <c r="P283">
        <f t="shared" si="83"/>
        <v>250</v>
      </c>
      <c r="Q283" s="7">
        <f t="shared" si="84"/>
        <v>27.143420404993254</v>
      </c>
      <c r="R283">
        <f t="shared" si="85"/>
        <v>2399.9999999999914</v>
      </c>
      <c r="S283">
        <f t="shared" si="86"/>
        <v>2649.9999999999914</v>
      </c>
      <c r="T283" s="7">
        <f t="shared" si="87"/>
        <v>2427.1434204049847</v>
      </c>
    </row>
    <row r="284" spans="1:20" x14ac:dyDescent="0.2">
      <c r="A284">
        <v>1</v>
      </c>
      <c r="B284" s="11">
        <v>43391</v>
      </c>
      <c r="C284">
        <v>1227</v>
      </c>
      <c r="D284" s="21">
        <v>3</v>
      </c>
      <c r="E284" s="4">
        <v>0.01</v>
      </c>
      <c r="F284" s="4">
        <v>1241</v>
      </c>
      <c r="G284" s="6">
        <f t="shared" si="111"/>
        <v>0.52847222222222223</v>
      </c>
      <c r="H284" s="4">
        <v>1244</v>
      </c>
      <c r="I284" s="1">
        <f t="shared" si="112"/>
        <v>0.53055555555555556</v>
      </c>
      <c r="J284" s="1" t="str">
        <f t="shared" si="110"/>
        <v/>
      </c>
      <c r="K284">
        <f t="shared" si="78"/>
        <v>15.999999999999943</v>
      </c>
      <c r="L284">
        <f t="shared" si="81"/>
        <v>2.9999999999999893</v>
      </c>
      <c r="M284">
        <f t="shared" si="79"/>
        <v>1</v>
      </c>
      <c r="N284">
        <f t="shared" ca="1" si="80"/>
        <v>1227</v>
      </c>
      <c r="O284" t="str">
        <f t="shared" si="82"/>
        <v/>
      </c>
      <c r="P284">
        <f t="shared" si="83"/>
        <v>800.0799999999972</v>
      </c>
      <c r="Q284" s="7">
        <f t="shared" si="84"/>
        <v>173.70230664796972</v>
      </c>
      <c r="R284">
        <f t="shared" si="85"/>
        <v>2.9999999999999895E-2</v>
      </c>
      <c r="S284">
        <f t="shared" si="86"/>
        <v>800.10999999999717</v>
      </c>
      <c r="T284" s="7">
        <f t="shared" si="87"/>
        <v>173.73230664796972</v>
      </c>
    </row>
    <row r="285" spans="1:20" x14ac:dyDescent="0.2">
      <c r="B285" s="23"/>
      <c r="D285" s="22"/>
      <c r="E285" s="4">
        <v>100</v>
      </c>
      <c r="F285" s="4">
        <v>1300</v>
      </c>
      <c r="G285" s="6">
        <f t="shared" si="111"/>
        <v>0.54166666666666663</v>
      </c>
      <c r="H285" s="4">
        <v>1302</v>
      </c>
      <c r="I285" s="1">
        <f t="shared" si="112"/>
        <v>0.54305555555555551</v>
      </c>
      <c r="J285" s="1" t="str">
        <f t="shared" si="110"/>
        <v/>
      </c>
      <c r="K285">
        <f t="shared" si="78"/>
        <v>3.0000000000001492</v>
      </c>
      <c r="L285">
        <f t="shared" si="81"/>
        <v>1.9999999999999929</v>
      </c>
      <c r="M285">
        <f t="shared" si="79"/>
        <v>2</v>
      </c>
      <c r="N285">
        <f t="shared" ca="1" si="80"/>
        <v>1227</v>
      </c>
      <c r="O285" t="str">
        <f t="shared" si="82"/>
        <v/>
      </c>
      <c r="P285">
        <f t="shared" si="83"/>
        <v>450.0000000000224</v>
      </c>
      <c r="Q285" s="7">
        <f t="shared" si="84"/>
        <v>432.80851538876402</v>
      </c>
      <c r="R285">
        <f t="shared" si="85"/>
        <v>199.99999999999929</v>
      </c>
      <c r="S285">
        <f t="shared" si="86"/>
        <v>650.00000000002171</v>
      </c>
      <c r="T285" s="7">
        <f t="shared" si="87"/>
        <v>632.80851538876334</v>
      </c>
    </row>
    <row r="286" spans="1:20" x14ac:dyDescent="0.2">
      <c r="B286" s="24"/>
      <c r="D286" s="21"/>
      <c r="E286" s="4">
        <v>200</v>
      </c>
      <c r="F286" s="4">
        <v>1305</v>
      </c>
      <c r="G286" s="6">
        <f t="shared" si="111"/>
        <v>0.54513888888888895</v>
      </c>
      <c r="H286" s="4">
        <v>1447</v>
      </c>
      <c r="I286" s="1">
        <f t="shared" si="112"/>
        <v>0.61597222222222225</v>
      </c>
      <c r="J286" s="1">
        <f t="shared" si="110"/>
        <v>0.61944444444444446</v>
      </c>
      <c r="K286" t="str">
        <f t="shared" ref="K286:K307" si="113">IF(AND(OR(AND(B286&lt;&gt;"",B287=""),AND(B286="",B287="")),E287&lt;&gt;""),(G287-I286)*1440,"")</f>
        <v/>
      </c>
      <c r="L286">
        <f t="shared" si="81"/>
        <v>101.99999999999996</v>
      </c>
      <c r="M286">
        <f t="shared" ref="M286:M307" si="114">IF(B286&lt;&gt;"",1,M285+1)</f>
        <v>3</v>
      </c>
      <c r="N286">
        <f t="shared" ref="N286:N307" ca="1" si="115">OFFSET(C286,-M286+1,0)</f>
        <v>1227</v>
      </c>
      <c r="O286">
        <f t="shared" ca="1" si="82"/>
        <v>145.00000000000011</v>
      </c>
      <c r="P286">
        <f t="shared" si="83"/>
        <v>500</v>
      </c>
      <c r="Q286" s="7">
        <f t="shared" si="84"/>
        <v>52.318172546220183</v>
      </c>
      <c r="R286">
        <f t="shared" si="85"/>
        <v>20399.999999999993</v>
      </c>
      <c r="S286">
        <f t="shared" si="86"/>
        <v>20899.999999999993</v>
      </c>
      <c r="T286" s="7">
        <f t="shared" si="87"/>
        <v>20452.318172546213</v>
      </c>
    </row>
    <row r="287" spans="1:20" x14ac:dyDescent="0.2">
      <c r="A287">
        <v>1</v>
      </c>
      <c r="B287" s="24">
        <v>43392</v>
      </c>
      <c r="C287">
        <v>1001</v>
      </c>
      <c r="D287" s="21" t="s">
        <v>44</v>
      </c>
      <c r="E287" s="4">
        <v>0.01</v>
      </c>
      <c r="F287" s="4">
        <v>1019</v>
      </c>
      <c r="G287" s="6">
        <f t="shared" si="111"/>
        <v>0.42986111111111108</v>
      </c>
      <c r="H287" s="4">
        <v>1021</v>
      </c>
      <c r="I287" s="1">
        <f t="shared" si="112"/>
        <v>0.43124999999999997</v>
      </c>
      <c r="J287" s="1" t="str">
        <f t="shared" si="110"/>
        <v/>
      </c>
      <c r="K287">
        <f t="shared" si="113"/>
        <v>3.9999999999999858</v>
      </c>
      <c r="L287">
        <f t="shared" ref="L287:L307" si="116">(I287-G287)*1440</f>
        <v>1.9999999999999929</v>
      </c>
      <c r="M287">
        <f t="shared" si="114"/>
        <v>1</v>
      </c>
      <c r="N287">
        <f t="shared" ca="1" si="115"/>
        <v>1001</v>
      </c>
      <c r="O287" t="str">
        <f t="shared" ref="O287:O307" si="117">IF(J287&lt;&gt;"",(J287-VALUE(CONCATENATE(LEFT(N287,LEN(N287)-2),":",RIGHT(N287,2))))*1440,"")</f>
        <v/>
      </c>
      <c r="P287">
        <f t="shared" ref="P287:P307" si="118">IF(K287&lt;&gt;"",(E287+E288)*K287/2,E287*5/2)</f>
        <v>0.21999999999999922</v>
      </c>
      <c r="Q287" s="7">
        <f t="shared" ref="Q287:Q307" si="119">IF(K287&lt;&gt;"",(E288-E287)*K287/LN((E288+0.000001)/(E287+0.000001)),-5*(E287-0.000001)/(LN(1/E287)-13.8155))</f>
        <v>0.15635212440691129</v>
      </c>
      <c r="R287">
        <f t="shared" ref="R287:R307" si="120">(E287*L287)</f>
        <v>1.9999999999999931E-2</v>
      </c>
      <c r="S287">
        <f t="shared" ref="S287:S307" si="121">P287+R287</f>
        <v>0.23999999999999916</v>
      </c>
      <c r="T287" s="7">
        <f t="shared" ref="T287:T307" si="122">Q287+R287</f>
        <v>0.17635212440691123</v>
      </c>
    </row>
    <row r="288" spans="1:20" x14ac:dyDescent="0.2">
      <c r="B288" s="24"/>
      <c r="D288" s="21"/>
      <c r="E288" s="4">
        <v>0.1</v>
      </c>
      <c r="F288" s="4">
        <v>1025</v>
      </c>
      <c r="G288" s="6">
        <f t="shared" si="111"/>
        <v>0.43402777777777773</v>
      </c>
      <c r="H288" s="4">
        <v>1042</v>
      </c>
      <c r="I288" s="1">
        <f t="shared" si="112"/>
        <v>0.4458333333333333</v>
      </c>
      <c r="J288" s="1" t="str">
        <f t="shared" si="110"/>
        <v/>
      </c>
      <c r="K288">
        <f t="shared" si="113"/>
        <v>7.0000000000000551</v>
      </c>
      <c r="L288">
        <f t="shared" si="116"/>
        <v>17.000000000000021</v>
      </c>
      <c r="M288">
        <f t="shared" si="114"/>
        <v>2</v>
      </c>
      <c r="N288">
        <f t="shared" ca="1" si="115"/>
        <v>1001</v>
      </c>
      <c r="O288" t="str">
        <f t="shared" si="117"/>
        <v/>
      </c>
      <c r="P288">
        <f t="shared" si="118"/>
        <v>1.0500000000000085</v>
      </c>
      <c r="Q288" s="7">
        <f t="shared" si="119"/>
        <v>1.0098938134116286</v>
      </c>
      <c r="R288">
        <f t="shared" si="120"/>
        <v>1.7000000000000022</v>
      </c>
      <c r="S288">
        <f t="shared" si="121"/>
        <v>2.7500000000000107</v>
      </c>
      <c r="T288" s="7">
        <f t="shared" si="122"/>
        <v>2.7098938134116306</v>
      </c>
    </row>
    <row r="289" spans="1:20" x14ac:dyDescent="0.2">
      <c r="B289" s="24"/>
      <c r="D289" s="22"/>
      <c r="E289" s="4">
        <v>0.2</v>
      </c>
      <c r="F289" s="4">
        <v>1049</v>
      </c>
      <c r="G289" s="6">
        <f t="shared" si="111"/>
        <v>0.45069444444444445</v>
      </c>
      <c r="H289" s="4">
        <v>1106</v>
      </c>
      <c r="I289" s="1">
        <f t="shared" si="112"/>
        <v>0.46249999999999997</v>
      </c>
      <c r="J289" s="1" t="str">
        <f t="shared" si="110"/>
        <v/>
      </c>
      <c r="K289">
        <f t="shared" si="113"/>
        <v>7.0000000000000551</v>
      </c>
      <c r="L289">
        <f t="shared" si="116"/>
        <v>16.99999999999994</v>
      </c>
      <c r="M289">
        <f t="shared" si="114"/>
        <v>3</v>
      </c>
      <c r="N289">
        <f t="shared" ca="1" si="115"/>
        <v>1001</v>
      </c>
      <c r="O289" t="str">
        <f t="shared" si="117"/>
        <v/>
      </c>
      <c r="P289">
        <f t="shared" si="118"/>
        <v>4.200000000000033</v>
      </c>
      <c r="Q289" s="7">
        <f t="shared" si="119"/>
        <v>3.4794842812084634</v>
      </c>
      <c r="R289">
        <f t="shared" si="120"/>
        <v>3.3999999999999879</v>
      </c>
      <c r="S289">
        <f t="shared" si="121"/>
        <v>7.600000000000021</v>
      </c>
      <c r="T289" s="7">
        <f t="shared" si="122"/>
        <v>6.8794842812084518</v>
      </c>
    </row>
    <row r="290" spans="1:20" x14ac:dyDescent="0.2">
      <c r="B290" s="24"/>
      <c r="D290" s="21"/>
      <c r="E290" s="4">
        <v>1</v>
      </c>
      <c r="F290" s="4">
        <v>1113</v>
      </c>
      <c r="G290" s="6">
        <f t="shared" si="111"/>
        <v>0.46736111111111112</v>
      </c>
      <c r="H290" s="4">
        <v>1125</v>
      </c>
      <c r="I290" s="1">
        <f t="shared" si="112"/>
        <v>0.47569444444444442</v>
      </c>
      <c r="J290" s="1" t="str">
        <f t="shared" si="110"/>
        <v/>
      </c>
      <c r="K290">
        <f t="shared" si="113"/>
        <v>8.0000000000000515</v>
      </c>
      <c r="L290">
        <f t="shared" si="116"/>
        <v>11.999999999999957</v>
      </c>
      <c r="M290">
        <f t="shared" si="114"/>
        <v>4</v>
      </c>
      <c r="N290">
        <f t="shared" ca="1" si="115"/>
        <v>1001</v>
      </c>
      <c r="O290" t="str">
        <f t="shared" si="117"/>
        <v/>
      </c>
      <c r="P290">
        <f t="shared" si="118"/>
        <v>404.00000000000261</v>
      </c>
      <c r="Q290" s="7">
        <f t="shared" si="119"/>
        <v>171.98065180534294</v>
      </c>
      <c r="R290">
        <f t="shared" si="120"/>
        <v>11.999999999999957</v>
      </c>
      <c r="S290">
        <f t="shared" si="121"/>
        <v>416.00000000000256</v>
      </c>
      <c r="T290" s="7">
        <f t="shared" si="122"/>
        <v>183.98065180534292</v>
      </c>
    </row>
    <row r="291" spans="1:20" x14ac:dyDescent="0.2">
      <c r="B291" s="24"/>
      <c r="D291" s="21"/>
      <c r="E291" s="4">
        <v>100</v>
      </c>
      <c r="F291" s="4">
        <v>1133</v>
      </c>
      <c r="G291" s="6">
        <f t="shared" si="111"/>
        <v>0.48125000000000001</v>
      </c>
      <c r="H291" s="4">
        <v>1157</v>
      </c>
      <c r="I291" s="1">
        <f t="shared" si="112"/>
        <v>0.49791666666666662</v>
      </c>
      <c r="J291" s="1">
        <f t="shared" si="110"/>
        <v>0.50138888888888888</v>
      </c>
      <c r="K291" t="str">
        <f t="shared" si="113"/>
        <v/>
      </c>
      <c r="L291">
        <f t="shared" si="116"/>
        <v>23.999999999999915</v>
      </c>
      <c r="M291">
        <f t="shared" si="114"/>
        <v>5</v>
      </c>
      <c r="N291">
        <f t="shared" ca="1" si="115"/>
        <v>1001</v>
      </c>
      <c r="O291">
        <f t="shared" ca="1" si="117"/>
        <v>120.99999999999997</v>
      </c>
      <c r="P291">
        <f t="shared" si="118"/>
        <v>250</v>
      </c>
      <c r="Q291" s="7">
        <f t="shared" si="119"/>
        <v>27.143420404993254</v>
      </c>
      <c r="R291">
        <f t="shared" si="120"/>
        <v>2399.9999999999914</v>
      </c>
      <c r="S291">
        <f t="shared" si="121"/>
        <v>2649.9999999999914</v>
      </c>
      <c r="T291" s="7">
        <f t="shared" si="122"/>
        <v>2427.1434204049847</v>
      </c>
    </row>
    <row r="292" spans="1:20" x14ac:dyDescent="0.2">
      <c r="A292">
        <v>1</v>
      </c>
      <c r="B292" s="24">
        <v>43395</v>
      </c>
      <c r="C292">
        <v>1413</v>
      </c>
      <c r="D292" s="22" t="s">
        <v>40</v>
      </c>
      <c r="E292" s="4">
        <v>1.4999999999999999E-2</v>
      </c>
      <c r="F292" s="4">
        <v>1445</v>
      </c>
      <c r="G292" s="6">
        <f t="shared" si="111"/>
        <v>0.61458333333333337</v>
      </c>
      <c r="H292" s="4">
        <v>1457</v>
      </c>
      <c r="I292" s="1">
        <f t="shared" si="112"/>
        <v>0.62291666666666667</v>
      </c>
      <c r="J292" s="1" t="str">
        <f t="shared" si="110"/>
        <v/>
      </c>
      <c r="K292">
        <f t="shared" si="113"/>
        <v>19.999999999999929</v>
      </c>
      <c r="L292">
        <f t="shared" si="116"/>
        <v>11.999999999999957</v>
      </c>
      <c r="M292">
        <f t="shared" si="114"/>
        <v>1</v>
      </c>
      <c r="N292">
        <f t="shared" ca="1" si="115"/>
        <v>1413</v>
      </c>
      <c r="O292" t="str">
        <f t="shared" si="117"/>
        <v/>
      </c>
      <c r="P292">
        <f t="shared" si="118"/>
        <v>430.1499999999985</v>
      </c>
      <c r="Q292" s="7">
        <f t="shared" si="119"/>
        <v>107.99113615266874</v>
      </c>
      <c r="R292">
        <f t="shared" si="120"/>
        <v>0.17999999999999935</v>
      </c>
      <c r="S292">
        <f t="shared" si="121"/>
        <v>430.32999999999851</v>
      </c>
      <c r="T292" s="7">
        <f t="shared" si="122"/>
        <v>108.17113615266874</v>
      </c>
    </row>
    <row r="293" spans="1:20" x14ac:dyDescent="0.2">
      <c r="B293" s="24"/>
      <c r="D293" s="21"/>
      <c r="E293" s="4">
        <v>43</v>
      </c>
      <c r="F293" s="4">
        <v>1517</v>
      </c>
      <c r="G293" s="6">
        <f t="shared" si="111"/>
        <v>0.63680555555555551</v>
      </c>
      <c r="H293" s="4">
        <v>1524</v>
      </c>
      <c r="I293" s="1">
        <f t="shared" si="112"/>
        <v>0.64166666666666672</v>
      </c>
      <c r="J293" s="1" t="str">
        <f t="shared" si="110"/>
        <v/>
      </c>
      <c r="K293">
        <f t="shared" si="113"/>
        <v>9.9999999999999645</v>
      </c>
      <c r="L293">
        <f t="shared" si="116"/>
        <v>7.000000000000135</v>
      </c>
      <c r="M293">
        <f t="shared" si="114"/>
        <v>2</v>
      </c>
      <c r="N293">
        <f t="shared" ca="1" si="115"/>
        <v>1413</v>
      </c>
      <c r="O293" t="str">
        <f t="shared" si="117"/>
        <v/>
      </c>
      <c r="P293">
        <f t="shared" si="118"/>
        <v>219.9999999999992</v>
      </c>
      <c r="Q293" s="7">
        <f t="shared" si="119"/>
        <v>111.66651498204432</v>
      </c>
      <c r="R293">
        <f t="shared" si="120"/>
        <v>301.0000000000058</v>
      </c>
      <c r="S293">
        <f t="shared" si="121"/>
        <v>521.000000000005</v>
      </c>
      <c r="T293" s="7">
        <f t="shared" si="122"/>
        <v>412.6665149820501</v>
      </c>
    </row>
    <row r="294" spans="1:20" x14ac:dyDescent="0.2">
      <c r="B294" s="11"/>
      <c r="D294" s="22"/>
      <c r="E294" s="4">
        <v>1</v>
      </c>
      <c r="F294" s="4">
        <v>1534</v>
      </c>
      <c r="G294" s="6">
        <f t="shared" si="111"/>
        <v>0.64861111111111114</v>
      </c>
      <c r="H294" s="4">
        <v>1540</v>
      </c>
      <c r="I294" s="1">
        <f t="shared" si="112"/>
        <v>0.65277777777777779</v>
      </c>
      <c r="J294" s="1">
        <f t="shared" si="110"/>
        <v>0.65625</v>
      </c>
      <c r="K294" t="str">
        <f t="shared" si="113"/>
        <v/>
      </c>
      <c r="L294">
        <f t="shared" si="116"/>
        <v>5.9999999999999787</v>
      </c>
      <c r="M294">
        <f t="shared" si="114"/>
        <v>3</v>
      </c>
      <c r="N294">
        <f t="shared" ca="1" si="115"/>
        <v>1413</v>
      </c>
      <c r="O294">
        <f t="shared" ca="1" si="117"/>
        <v>92</v>
      </c>
      <c r="P294">
        <f t="shared" si="118"/>
        <v>2.5</v>
      </c>
      <c r="Q294" s="7">
        <f t="shared" si="119"/>
        <v>0.36191198291773735</v>
      </c>
      <c r="R294">
        <f t="shared" si="120"/>
        <v>5.9999999999999787</v>
      </c>
      <c r="S294">
        <f t="shared" si="121"/>
        <v>8.4999999999999787</v>
      </c>
      <c r="T294" s="7">
        <f t="shared" si="122"/>
        <v>6.3619119829177162</v>
      </c>
    </row>
    <row r="295" spans="1:20" x14ac:dyDescent="0.2">
      <c r="A295">
        <v>1</v>
      </c>
      <c r="B295" s="11">
        <v>43397</v>
      </c>
      <c r="C295">
        <v>928</v>
      </c>
      <c r="D295" s="22">
        <v>4</v>
      </c>
      <c r="E295" s="4">
        <v>0.01</v>
      </c>
      <c r="F295" s="4">
        <v>943</v>
      </c>
      <c r="G295" s="6">
        <f t="shared" si="111"/>
        <v>0.40486111111111112</v>
      </c>
      <c r="H295" s="4">
        <v>946</v>
      </c>
      <c r="I295" s="1">
        <f t="shared" si="112"/>
        <v>0.4069444444444445</v>
      </c>
      <c r="J295" s="1" t="str">
        <f t="shared" si="110"/>
        <v/>
      </c>
      <c r="K295">
        <f t="shared" si="113"/>
        <v>10.999999999999881</v>
      </c>
      <c r="L295">
        <f t="shared" si="116"/>
        <v>3.0000000000000693</v>
      </c>
      <c r="M295">
        <f t="shared" si="114"/>
        <v>1</v>
      </c>
      <c r="N295">
        <f t="shared" ca="1" si="115"/>
        <v>928</v>
      </c>
      <c r="O295" t="str">
        <f t="shared" si="117"/>
        <v/>
      </c>
      <c r="P295">
        <f t="shared" si="118"/>
        <v>550.05499999999404</v>
      </c>
      <c r="Q295" s="7">
        <f t="shared" si="119"/>
        <v>119.42033582047831</v>
      </c>
      <c r="R295">
        <f t="shared" si="120"/>
        <v>3.0000000000000693E-2</v>
      </c>
      <c r="S295">
        <f t="shared" si="121"/>
        <v>550.08499999999401</v>
      </c>
      <c r="T295" s="7">
        <f t="shared" si="122"/>
        <v>119.45033582047832</v>
      </c>
    </row>
    <row r="296" spans="1:20" x14ac:dyDescent="0.2">
      <c r="B296" s="11"/>
      <c r="D296" s="21"/>
      <c r="E296" s="4">
        <v>100</v>
      </c>
      <c r="F296" s="4">
        <v>957</v>
      </c>
      <c r="G296" s="6">
        <f t="shared" si="111"/>
        <v>0.4145833333333333</v>
      </c>
      <c r="H296" s="4">
        <v>1001</v>
      </c>
      <c r="I296" s="1">
        <f t="shared" si="112"/>
        <v>0.41736111111111113</v>
      </c>
      <c r="J296" s="1" t="str">
        <f t="shared" si="110"/>
        <v/>
      </c>
      <c r="K296">
        <f t="shared" si="113"/>
        <v>2.9999999999999893</v>
      </c>
      <c r="L296">
        <f t="shared" si="116"/>
        <v>4.0000000000000657</v>
      </c>
      <c r="M296">
        <f t="shared" si="114"/>
        <v>2</v>
      </c>
      <c r="N296">
        <f t="shared" ca="1" si="115"/>
        <v>928</v>
      </c>
      <c r="O296" t="str">
        <f t="shared" si="117"/>
        <v/>
      </c>
      <c r="P296">
        <f t="shared" si="118"/>
        <v>419.99999999999852</v>
      </c>
      <c r="Q296" s="7">
        <f t="shared" si="119"/>
        <v>408.31140981172558</v>
      </c>
      <c r="R296">
        <f t="shared" si="120"/>
        <v>400.00000000000659</v>
      </c>
      <c r="S296">
        <f t="shared" si="121"/>
        <v>820.00000000000512</v>
      </c>
      <c r="T296" s="7">
        <f t="shared" si="122"/>
        <v>808.31140981173212</v>
      </c>
    </row>
    <row r="297" spans="1:20" x14ac:dyDescent="0.2">
      <c r="B297" s="11"/>
      <c r="D297" s="21"/>
      <c r="E297" s="4">
        <v>180</v>
      </c>
      <c r="F297" s="4">
        <v>1004</v>
      </c>
      <c r="G297" s="6">
        <f t="shared" si="111"/>
        <v>0.41944444444444445</v>
      </c>
      <c r="H297" s="4">
        <v>1048</v>
      </c>
      <c r="I297" s="1">
        <f t="shared" si="112"/>
        <v>0.45</v>
      </c>
      <c r="J297" s="1">
        <f t="shared" si="110"/>
        <v>0.45347222222222222</v>
      </c>
      <c r="K297" t="str">
        <f t="shared" si="113"/>
        <v/>
      </c>
      <c r="L297">
        <f t="shared" si="116"/>
        <v>44</v>
      </c>
      <c r="M297">
        <f t="shared" si="114"/>
        <v>3</v>
      </c>
      <c r="N297">
        <f t="shared" ca="1" si="115"/>
        <v>928</v>
      </c>
      <c r="O297">
        <f t="shared" ca="1" si="117"/>
        <v>85.000000000000014</v>
      </c>
      <c r="P297">
        <f t="shared" si="118"/>
        <v>450</v>
      </c>
      <c r="Q297" s="7">
        <f t="shared" si="119"/>
        <v>47.347346607878421</v>
      </c>
      <c r="R297">
        <f t="shared" si="120"/>
        <v>7920</v>
      </c>
      <c r="S297">
        <f t="shared" si="121"/>
        <v>8370</v>
      </c>
      <c r="T297" s="7">
        <f t="shared" si="122"/>
        <v>7967.3473466078785</v>
      </c>
    </row>
    <row r="298" spans="1:20" x14ac:dyDescent="0.2">
      <c r="B298" s="11">
        <v>43397</v>
      </c>
      <c r="C298">
        <v>1342</v>
      </c>
      <c r="D298" s="22"/>
      <c r="E298" s="4">
        <v>0.01</v>
      </c>
      <c r="F298" s="4">
        <v>1356</v>
      </c>
      <c r="G298" s="6">
        <f t="shared" si="111"/>
        <v>0.5805555555555556</v>
      </c>
      <c r="H298" s="4">
        <v>1430</v>
      </c>
      <c r="I298" s="1">
        <f t="shared" si="112"/>
        <v>0.60416666666666663</v>
      </c>
      <c r="J298" s="1">
        <f t="shared" si="110"/>
        <v>0.60763888888888884</v>
      </c>
      <c r="K298" t="str">
        <f t="shared" si="113"/>
        <v/>
      </c>
      <c r="L298">
        <f t="shared" si="116"/>
        <v>33.999999999999879</v>
      </c>
      <c r="M298">
        <f t="shared" si="114"/>
        <v>1</v>
      </c>
      <c r="N298">
        <f t="shared" ca="1" si="115"/>
        <v>1342</v>
      </c>
      <c r="O298">
        <f t="shared" ca="1" si="117"/>
        <v>52.999999999999972</v>
      </c>
      <c r="P298">
        <f t="shared" si="118"/>
        <v>2.5000000000000001E-2</v>
      </c>
      <c r="Q298" s="7">
        <f t="shared" si="119"/>
        <v>5.4281443780592247E-3</v>
      </c>
      <c r="R298">
        <f t="shared" si="120"/>
        <v>0.3399999999999988</v>
      </c>
      <c r="S298">
        <f t="shared" si="121"/>
        <v>0.36499999999999883</v>
      </c>
      <c r="T298" s="7">
        <f t="shared" si="122"/>
        <v>0.34542814437805802</v>
      </c>
    </row>
    <row r="299" spans="1:20" x14ac:dyDescent="0.2">
      <c r="A299">
        <v>1</v>
      </c>
      <c r="B299" s="11">
        <v>43398</v>
      </c>
      <c r="C299">
        <v>1002</v>
      </c>
      <c r="D299" s="22">
        <v>3</v>
      </c>
      <c r="E299" s="4">
        <v>0.01</v>
      </c>
      <c r="F299" s="4">
        <v>1019</v>
      </c>
      <c r="G299" s="6">
        <f t="shared" si="111"/>
        <v>0.42986111111111108</v>
      </c>
      <c r="H299" s="4">
        <v>1040</v>
      </c>
      <c r="I299" s="1">
        <f t="shared" si="112"/>
        <v>0.44444444444444442</v>
      </c>
      <c r="J299" s="1" t="str">
        <f t="shared" si="110"/>
        <v/>
      </c>
      <c r="K299">
        <f t="shared" si="113"/>
        <v>8.0000000000000515</v>
      </c>
      <c r="L299">
        <f t="shared" si="116"/>
        <v>21.000000000000007</v>
      </c>
      <c r="M299">
        <f t="shared" si="114"/>
        <v>1</v>
      </c>
      <c r="N299">
        <f t="shared" ca="1" si="115"/>
        <v>1002</v>
      </c>
      <c r="O299" t="str">
        <f t="shared" si="117"/>
        <v/>
      </c>
      <c r="P299">
        <f t="shared" si="118"/>
        <v>0.44000000000000283</v>
      </c>
      <c r="Q299" s="7">
        <f t="shared" si="119"/>
        <v>0.31270424881382575</v>
      </c>
      <c r="R299">
        <f t="shared" si="120"/>
        <v>0.21000000000000008</v>
      </c>
      <c r="S299">
        <f t="shared" si="121"/>
        <v>0.65000000000000291</v>
      </c>
      <c r="T299" s="7">
        <f t="shared" si="122"/>
        <v>0.52270424881382582</v>
      </c>
    </row>
    <row r="300" spans="1:20" x14ac:dyDescent="0.2">
      <c r="B300" s="11"/>
      <c r="D300" s="22"/>
      <c r="E300" s="4">
        <v>0.1</v>
      </c>
      <c r="F300" s="4">
        <v>1048</v>
      </c>
      <c r="G300" s="6">
        <f t="shared" si="111"/>
        <v>0.45</v>
      </c>
      <c r="H300" s="4">
        <v>1052</v>
      </c>
      <c r="I300" s="1">
        <f t="shared" si="112"/>
        <v>0.45277777777777778</v>
      </c>
      <c r="J300" s="1">
        <f t="shared" si="110"/>
        <v>0.45624999999999999</v>
      </c>
      <c r="K300" t="str">
        <f t="shared" si="113"/>
        <v/>
      </c>
      <c r="L300">
        <f t="shared" si="116"/>
        <v>3.9999999999999858</v>
      </c>
      <c r="M300">
        <f t="shared" si="114"/>
        <v>2</v>
      </c>
      <c r="N300">
        <f t="shared" ca="1" si="115"/>
        <v>1002</v>
      </c>
      <c r="O300">
        <f t="shared" ca="1" si="117"/>
        <v>54.999999999999964</v>
      </c>
      <c r="P300">
        <f t="shared" si="118"/>
        <v>0.25</v>
      </c>
      <c r="Q300" s="7">
        <f t="shared" si="119"/>
        <v>4.342905372259271E-2</v>
      </c>
      <c r="R300">
        <f t="shared" si="120"/>
        <v>0.39999999999999858</v>
      </c>
      <c r="S300">
        <f t="shared" si="121"/>
        <v>0.64999999999999858</v>
      </c>
      <c r="T300" s="7">
        <f t="shared" si="122"/>
        <v>0.44342905372259128</v>
      </c>
    </row>
    <row r="301" spans="1:20" x14ac:dyDescent="0.2">
      <c r="B301" s="11">
        <v>43398</v>
      </c>
      <c r="C301">
        <v>1227</v>
      </c>
      <c r="D301" s="21"/>
      <c r="E301" s="4">
        <v>0.01</v>
      </c>
      <c r="F301" s="4">
        <v>1238</v>
      </c>
      <c r="G301" s="6">
        <f t="shared" si="111"/>
        <v>0.52638888888888891</v>
      </c>
      <c r="H301" s="4">
        <v>1244</v>
      </c>
      <c r="I301" s="1">
        <f t="shared" si="112"/>
        <v>0.53055555555555556</v>
      </c>
      <c r="J301" s="1">
        <f t="shared" si="110"/>
        <v>0.53402777777777777</v>
      </c>
      <c r="K301" t="str">
        <f t="shared" si="113"/>
        <v/>
      </c>
      <c r="L301">
        <f t="shared" si="116"/>
        <v>5.9999999999999787</v>
      </c>
      <c r="M301">
        <f t="shared" si="114"/>
        <v>1</v>
      </c>
      <c r="N301">
        <f t="shared" ca="1" si="115"/>
        <v>1227</v>
      </c>
      <c r="O301">
        <f t="shared" ca="1" si="117"/>
        <v>22.000000000000082</v>
      </c>
      <c r="P301">
        <f t="shared" si="118"/>
        <v>2.5000000000000001E-2</v>
      </c>
      <c r="Q301" s="7">
        <f t="shared" si="119"/>
        <v>5.4281443780592247E-3</v>
      </c>
      <c r="R301">
        <f t="shared" si="120"/>
        <v>5.999999999999979E-2</v>
      </c>
      <c r="S301">
        <f t="shared" si="121"/>
        <v>8.4999999999999798E-2</v>
      </c>
      <c r="T301" s="7">
        <f t="shared" si="122"/>
        <v>6.5428144378059008E-2</v>
      </c>
    </row>
    <row r="302" spans="1:20" x14ac:dyDescent="0.2">
      <c r="B302" s="11">
        <v>43398</v>
      </c>
      <c r="C302">
        <v>1247</v>
      </c>
      <c r="D302" s="22"/>
      <c r="E302" s="4">
        <v>0.01</v>
      </c>
      <c r="F302" s="4">
        <v>1255</v>
      </c>
      <c r="G302" s="6">
        <f t="shared" si="111"/>
        <v>0.53819444444444442</v>
      </c>
      <c r="H302" s="4">
        <v>1256</v>
      </c>
      <c r="I302" s="1">
        <f t="shared" si="112"/>
        <v>0.53888888888888886</v>
      </c>
      <c r="J302" s="1">
        <f t="shared" si="110"/>
        <v>0.54236111111111107</v>
      </c>
      <c r="K302" t="str">
        <f t="shared" si="113"/>
        <v/>
      </c>
      <c r="L302">
        <f t="shared" si="116"/>
        <v>0.99999999999999645</v>
      </c>
      <c r="M302">
        <f t="shared" si="114"/>
        <v>1</v>
      </c>
      <c r="N302">
        <f t="shared" ca="1" si="115"/>
        <v>1247</v>
      </c>
      <c r="O302">
        <f t="shared" ca="1" si="117"/>
        <v>13.99999999999995</v>
      </c>
      <c r="P302">
        <f t="shared" si="118"/>
        <v>2.5000000000000001E-2</v>
      </c>
      <c r="Q302" s="7">
        <f t="shared" si="119"/>
        <v>5.4281443780592247E-3</v>
      </c>
      <c r="R302">
        <f t="shared" si="120"/>
        <v>9.9999999999999655E-3</v>
      </c>
      <c r="S302">
        <f t="shared" si="121"/>
        <v>3.4999999999999969E-2</v>
      </c>
      <c r="T302" s="7">
        <f t="shared" si="122"/>
        <v>1.5428144378059189E-2</v>
      </c>
    </row>
    <row r="303" spans="1:20" x14ac:dyDescent="0.2">
      <c r="B303" s="11">
        <v>43398</v>
      </c>
      <c r="C303">
        <v>1301</v>
      </c>
      <c r="D303" s="22"/>
      <c r="E303" s="4">
        <v>0.01</v>
      </c>
      <c r="F303" s="4">
        <v>1308</v>
      </c>
      <c r="G303" s="6">
        <f t="shared" si="111"/>
        <v>0.54722222222222217</v>
      </c>
      <c r="H303" s="4">
        <v>1310</v>
      </c>
      <c r="I303" s="1">
        <f t="shared" si="112"/>
        <v>0.54861111111111105</v>
      </c>
      <c r="J303" s="1">
        <f t="shared" si="110"/>
        <v>0.55208333333333326</v>
      </c>
      <c r="K303" t="str">
        <f t="shared" si="113"/>
        <v/>
      </c>
      <c r="L303">
        <f t="shared" si="116"/>
        <v>1.9999999999999929</v>
      </c>
      <c r="M303">
        <f t="shared" si="114"/>
        <v>1</v>
      </c>
      <c r="N303">
        <f t="shared" ca="1" si="115"/>
        <v>1301</v>
      </c>
      <c r="O303">
        <f t="shared" ca="1" si="117"/>
        <v>13.99999999999979</v>
      </c>
      <c r="P303">
        <f t="shared" si="118"/>
        <v>2.5000000000000001E-2</v>
      </c>
      <c r="Q303" s="7">
        <f t="shared" si="119"/>
        <v>5.4281443780592247E-3</v>
      </c>
      <c r="R303">
        <f t="shared" si="120"/>
        <v>1.9999999999999931E-2</v>
      </c>
      <c r="S303">
        <f t="shared" si="121"/>
        <v>4.4999999999999929E-2</v>
      </c>
      <c r="T303" s="7">
        <f t="shared" si="122"/>
        <v>2.5428144378059157E-2</v>
      </c>
    </row>
    <row r="304" spans="1:20" x14ac:dyDescent="0.2">
      <c r="B304" s="11">
        <v>43398</v>
      </c>
      <c r="C304">
        <v>1313</v>
      </c>
      <c r="D304" s="21"/>
      <c r="E304" s="4">
        <v>0.01</v>
      </c>
      <c r="F304" s="4">
        <v>1320</v>
      </c>
      <c r="G304" s="6">
        <f t="shared" si="111"/>
        <v>0.55555555555555558</v>
      </c>
      <c r="H304" s="4">
        <v>1321</v>
      </c>
      <c r="I304" s="1">
        <f t="shared" si="112"/>
        <v>0.55625000000000002</v>
      </c>
      <c r="J304" s="1">
        <f t="shared" si="110"/>
        <v>0.55972222222222223</v>
      </c>
      <c r="K304" t="str">
        <f t="shared" si="113"/>
        <v/>
      </c>
      <c r="L304">
        <f t="shared" si="116"/>
        <v>0.99999999999999645</v>
      </c>
      <c r="M304">
        <f t="shared" si="114"/>
        <v>1</v>
      </c>
      <c r="N304">
        <f t="shared" ca="1" si="115"/>
        <v>1313</v>
      </c>
      <c r="O304">
        <f t="shared" ca="1" si="117"/>
        <v>12.999999999999954</v>
      </c>
      <c r="P304">
        <f t="shared" si="118"/>
        <v>2.5000000000000001E-2</v>
      </c>
      <c r="Q304" s="7">
        <f t="shared" si="119"/>
        <v>5.4281443780592247E-3</v>
      </c>
      <c r="R304">
        <f t="shared" si="120"/>
        <v>9.9999999999999655E-3</v>
      </c>
      <c r="S304">
        <f t="shared" si="121"/>
        <v>3.4999999999999969E-2</v>
      </c>
      <c r="T304" s="7">
        <f t="shared" si="122"/>
        <v>1.5428144378059189E-2</v>
      </c>
    </row>
    <row r="305" spans="1:20" x14ac:dyDescent="0.2">
      <c r="B305" s="11">
        <v>43398</v>
      </c>
      <c r="C305">
        <v>1324</v>
      </c>
      <c r="D305" s="22"/>
      <c r="E305" s="4">
        <v>0.01</v>
      </c>
      <c r="F305" s="4">
        <v>1331</v>
      </c>
      <c r="G305" s="6">
        <f t="shared" si="111"/>
        <v>0.56319444444444444</v>
      </c>
      <c r="H305" s="4">
        <v>1332</v>
      </c>
      <c r="I305" s="1">
        <f t="shared" si="112"/>
        <v>0.56388888888888888</v>
      </c>
      <c r="J305" s="1">
        <f t="shared" si="110"/>
        <v>0.56736111111111109</v>
      </c>
      <c r="K305" t="str">
        <f t="shared" si="113"/>
        <v/>
      </c>
      <c r="L305">
        <f t="shared" si="116"/>
        <v>0.99999999999999645</v>
      </c>
      <c r="M305">
        <f t="shared" si="114"/>
        <v>1</v>
      </c>
      <c r="N305">
        <f t="shared" ca="1" si="115"/>
        <v>1324</v>
      </c>
      <c r="O305">
        <f t="shared" ca="1" si="117"/>
        <v>12.999999999999954</v>
      </c>
      <c r="P305">
        <f t="shared" si="118"/>
        <v>2.5000000000000001E-2</v>
      </c>
      <c r="Q305" s="7">
        <f t="shared" si="119"/>
        <v>5.4281443780592247E-3</v>
      </c>
      <c r="R305">
        <f t="shared" si="120"/>
        <v>9.9999999999999655E-3</v>
      </c>
      <c r="S305">
        <f t="shared" si="121"/>
        <v>3.4999999999999969E-2</v>
      </c>
      <c r="T305" s="7">
        <f t="shared" si="122"/>
        <v>1.5428144378059189E-2</v>
      </c>
    </row>
    <row r="306" spans="1:20" x14ac:dyDescent="0.2">
      <c r="B306" s="11">
        <v>43398</v>
      </c>
      <c r="C306">
        <v>1335</v>
      </c>
      <c r="D306" s="22"/>
      <c r="E306" s="4">
        <v>0.01</v>
      </c>
      <c r="F306" s="4">
        <v>1342</v>
      </c>
      <c r="G306" s="6">
        <f t="shared" si="111"/>
        <v>0.5708333333333333</v>
      </c>
      <c r="H306" s="4">
        <v>1343</v>
      </c>
      <c r="I306" s="1">
        <f t="shared" si="112"/>
        <v>0.57152777777777775</v>
      </c>
      <c r="J306" s="1">
        <f t="shared" si="110"/>
        <v>0.57499999999999996</v>
      </c>
      <c r="K306" t="str">
        <f t="shared" si="113"/>
        <v/>
      </c>
      <c r="L306">
        <f t="shared" si="116"/>
        <v>0.99999999999999645</v>
      </c>
      <c r="M306">
        <f t="shared" si="114"/>
        <v>1</v>
      </c>
      <c r="N306">
        <f t="shared" ca="1" si="115"/>
        <v>1335</v>
      </c>
      <c r="O306">
        <f t="shared" ca="1" si="117"/>
        <v>12.999999999999954</v>
      </c>
      <c r="P306">
        <f t="shared" si="118"/>
        <v>2.5000000000000001E-2</v>
      </c>
      <c r="Q306" s="7">
        <f t="shared" si="119"/>
        <v>5.4281443780592247E-3</v>
      </c>
      <c r="R306">
        <f t="shared" si="120"/>
        <v>9.9999999999999655E-3</v>
      </c>
      <c r="S306">
        <f t="shared" si="121"/>
        <v>3.4999999999999969E-2</v>
      </c>
      <c r="T306" s="7">
        <f t="shared" si="122"/>
        <v>1.5428144378059189E-2</v>
      </c>
    </row>
    <row r="307" spans="1:20" x14ac:dyDescent="0.2">
      <c r="A307" s="32">
        <v>1</v>
      </c>
      <c r="B307" s="33">
        <v>43409</v>
      </c>
      <c r="C307">
        <v>1501</v>
      </c>
      <c r="D307" s="21">
        <v>3</v>
      </c>
      <c r="E307" s="4">
        <v>0.01</v>
      </c>
      <c r="F307" s="4">
        <v>1526</v>
      </c>
      <c r="G307" s="6">
        <f t="shared" si="111"/>
        <v>0.6430555555555556</v>
      </c>
      <c r="H307" s="4">
        <v>1538</v>
      </c>
      <c r="I307" s="1">
        <f t="shared" si="112"/>
        <v>0.65138888888888891</v>
      </c>
      <c r="J307" s="1" t="str">
        <f t="shared" si="110"/>
        <v/>
      </c>
      <c r="K307">
        <f t="shared" si="113"/>
        <v>6.9999999999999751</v>
      </c>
      <c r="L307">
        <f t="shared" si="116"/>
        <v>11.999999999999957</v>
      </c>
      <c r="M307">
        <f t="shared" si="114"/>
        <v>1</v>
      </c>
      <c r="N307">
        <f t="shared" ca="1" si="115"/>
        <v>1501</v>
      </c>
      <c r="O307" t="str">
        <f t="shared" si="117"/>
        <v/>
      </c>
      <c r="P307">
        <f t="shared" si="118"/>
        <v>0.38499999999999862</v>
      </c>
      <c r="Q307" s="7">
        <f t="shared" si="119"/>
        <v>0.27361621771209477</v>
      </c>
      <c r="R307">
        <f t="shared" si="120"/>
        <v>0.11999999999999958</v>
      </c>
      <c r="S307">
        <f t="shared" si="121"/>
        <v>0.50499999999999823</v>
      </c>
      <c r="T307" s="7">
        <f t="shared" si="122"/>
        <v>0.39361621771209432</v>
      </c>
    </row>
    <row r="308" spans="1:20" x14ac:dyDescent="0.2">
      <c r="B308" s="11"/>
      <c r="D308" s="21"/>
      <c r="E308" s="4">
        <v>0.1</v>
      </c>
      <c r="F308" s="4">
        <v>1545</v>
      </c>
      <c r="G308" s="6">
        <f t="shared" ref="G308" si="123">VALUE(CONCATENATE(LEFT(F308,LEN(F308)-2),":",RIGHT(F308,2)))</f>
        <v>0.65625</v>
      </c>
      <c r="H308" s="4">
        <v>1552</v>
      </c>
      <c r="I308" s="1">
        <f t="shared" ref="I308" si="124">VALUE(CONCATENATE(LEFT(H308,LEN(H308)-2),":",RIGHT(H308,2)))</f>
        <v>0.66111111111111109</v>
      </c>
      <c r="J308" s="1" t="str">
        <f t="shared" ref="J308" si="125">IF(OR(B309&lt;&gt;"",E309=""),I308+TIME(0,5,0),"")</f>
        <v/>
      </c>
      <c r="K308">
        <f t="shared" ref="K308" si="126">IF(AND(OR(AND(B308&lt;&gt;"",B309=""),AND(B308="",B309="")),E309&lt;&gt;""),(G309-I308)*1440,"")</f>
        <v>27.999999999999901</v>
      </c>
      <c r="L308">
        <f t="shared" ref="L308" si="127">(I308-G308)*1440</f>
        <v>6.9999999999999751</v>
      </c>
      <c r="M308">
        <f t="shared" ref="M308" si="128">IF(B308&lt;&gt;"",1,M307+1)</f>
        <v>2</v>
      </c>
      <c r="N308">
        <f t="shared" ref="N308" ca="1" si="129">OFFSET(C308,-M308+1,0)</f>
        <v>1501</v>
      </c>
      <c r="O308" t="str">
        <f t="shared" ref="O308" si="130">IF(J308&lt;&gt;"",(J308-VALUE(CONCATENATE(LEFT(N308,LEN(N308)-2),":",RIGHT(N308,2))))*1440,"")</f>
        <v/>
      </c>
      <c r="P308">
        <f t="shared" ref="P308" si="131">IF(K308&lt;&gt;"",(E308+E309)*K308/2,E308*5/2)</f>
        <v>4.199999999999986</v>
      </c>
      <c r="Q308" s="7">
        <f t="shared" ref="Q308" si="132">IF(K308&lt;&gt;"",(E309-E308)*K308/LN((E309+0.000001)/(E308+0.000001)),-5*(E308-0.000001)/(LN(1/E308)-13.8155))</f>
        <v>4.0395752536464684</v>
      </c>
      <c r="R308">
        <f t="shared" ref="R308" si="133">(E308*L308)</f>
        <v>0.69999999999999751</v>
      </c>
      <c r="S308">
        <f t="shared" ref="S308" si="134">P308+R308</f>
        <v>4.8999999999999835</v>
      </c>
      <c r="T308" s="7">
        <f t="shared" ref="T308" si="135">Q308+R308</f>
        <v>4.7395752536464659</v>
      </c>
    </row>
    <row r="309" spans="1:20" x14ac:dyDescent="0.2">
      <c r="B309" s="11"/>
      <c r="D309" s="21"/>
      <c r="E309" s="4">
        <v>0.2</v>
      </c>
      <c r="F309" s="4">
        <v>1620</v>
      </c>
      <c r="G309" s="6">
        <f t="shared" ref="G309" si="136">VALUE(CONCATENATE(LEFT(F309,LEN(F309)-2),":",RIGHT(F309,2)))</f>
        <v>0.68055555555555547</v>
      </c>
      <c r="H309" s="4">
        <v>1626</v>
      </c>
      <c r="I309" s="1">
        <f t="shared" ref="I309" si="137">VALUE(CONCATENATE(LEFT(H309,LEN(H309)-2),":",RIGHT(H309,2)))</f>
        <v>0.68472222222222223</v>
      </c>
      <c r="J309" s="1">
        <f t="shared" ref="J309" si="138">IF(OR(B310&lt;&gt;"",E310=""),I309+TIME(0,5,0),"")</f>
        <v>0.68819444444444444</v>
      </c>
      <c r="K309" t="str">
        <f t="shared" ref="K309" si="139">IF(AND(OR(AND(B309&lt;&gt;"",B310=""),AND(B309="",B310="")),E310&lt;&gt;""),(G310-I309)*1440,"")</f>
        <v/>
      </c>
      <c r="L309">
        <f t="shared" ref="L309" si="140">(I309-G309)*1440</f>
        <v>6.0000000000001386</v>
      </c>
      <c r="M309">
        <f t="shared" ref="M309" si="141">IF(B309&lt;&gt;"",1,M308+1)</f>
        <v>3</v>
      </c>
      <c r="N309">
        <f t="shared" ref="N309" ca="1" si="142">OFFSET(C309,-M309+1,0)</f>
        <v>1501</v>
      </c>
      <c r="O309">
        <f t="shared" ref="O309" ca="1" si="143">IF(J309&lt;&gt;"",(J309-VALUE(CONCATENATE(LEFT(N309,LEN(N309)-2),":",RIGHT(N309,2))))*1440,"")</f>
        <v>90</v>
      </c>
      <c r="P309">
        <f t="shared" ref="P309" si="144">IF(K309&lt;&gt;"",(E309+E310)*K309/2,E309*5/2)</f>
        <v>0.5</v>
      </c>
      <c r="Q309" s="7">
        <f t="shared" ref="Q309" si="145">IF(K309&lt;&gt;"",(E310-E309)*K309/LN((E310+0.000001)/(E309+0.000001)),-5*(E309-0.000001)/(LN(1/E309)-13.8155))</f>
        <v>8.192609482288947E-2</v>
      </c>
      <c r="R309">
        <f t="shared" ref="R309" si="146">(E309*L309)</f>
        <v>1.2000000000000277</v>
      </c>
      <c r="S309">
        <f t="shared" ref="S309" si="147">P309+R309</f>
        <v>1.7000000000000277</v>
      </c>
      <c r="T309" s="7">
        <f t="shared" ref="T309" si="148">Q309+R309</f>
        <v>1.2819260948229172</v>
      </c>
    </row>
    <row r="310" spans="1:20" x14ac:dyDescent="0.2">
      <c r="A310">
        <v>1</v>
      </c>
      <c r="B310" s="11">
        <v>43410</v>
      </c>
      <c r="C310">
        <v>945</v>
      </c>
      <c r="D310" s="21">
        <v>3</v>
      </c>
      <c r="E310" s="4">
        <v>0.01</v>
      </c>
      <c r="F310" s="4">
        <v>1021</v>
      </c>
      <c r="G310" s="6">
        <f t="shared" ref="G310" si="149">VALUE(CONCATENATE(LEFT(F310,LEN(F310)-2),":",RIGHT(F310,2)))</f>
        <v>0.43124999999999997</v>
      </c>
      <c r="H310" s="4">
        <v>1027</v>
      </c>
      <c r="I310" s="1">
        <f t="shared" ref="I310" si="150">VALUE(CONCATENATE(LEFT(H310,LEN(H310)-2),":",RIGHT(H310,2)))</f>
        <v>0.43541666666666662</v>
      </c>
      <c r="J310" s="1" t="str">
        <f t="shared" ref="J310" si="151">IF(OR(B311&lt;&gt;"",E311=""),I310+TIME(0,5,0),"")</f>
        <v/>
      </c>
      <c r="K310">
        <f t="shared" ref="K310" si="152">IF(AND(OR(AND(B310&lt;&gt;"",B311=""),AND(B310="",B311="")),E311&lt;&gt;""),(G311-I310)*1440,"")</f>
        <v>16.000000000000103</v>
      </c>
      <c r="L310">
        <f t="shared" ref="L310" si="153">(I310-G310)*1440</f>
        <v>5.9999999999999787</v>
      </c>
      <c r="M310">
        <f t="shared" ref="M310" si="154">IF(B310&lt;&gt;"",1,M309+1)</f>
        <v>1</v>
      </c>
      <c r="N310">
        <f t="shared" ref="N310" ca="1" si="155">OFFSET(C310,-M310+1,0)</f>
        <v>945</v>
      </c>
      <c r="O310" t="str">
        <f t="shared" ref="O310" si="156">IF(J310&lt;&gt;"",(J310-VALUE(CONCATENATE(LEFT(N310,LEN(N310)-2),":",RIGHT(N310,2))))*1440,"")</f>
        <v/>
      </c>
      <c r="P310">
        <f t="shared" ref="P310" si="157">IF(K310&lt;&gt;"",(E310+E311)*K310/2,E310*5/2)</f>
        <v>480.08000000000305</v>
      </c>
      <c r="Q310" s="7">
        <f t="shared" ref="Q310" si="158">IF(K310&lt;&gt;"",(E311-E310)*K310/LN((E311+0.000001)/(E310+0.000001)),-5*(E310-0.000001)/(LN(1/E310)-13.8155))</f>
        <v>110.33385870089161</v>
      </c>
      <c r="R310">
        <f t="shared" ref="R310" si="159">(E310*L310)</f>
        <v>5.999999999999979E-2</v>
      </c>
      <c r="S310">
        <f t="shared" ref="S310" si="160">P310+R310</f>
        <v>480.14000000000306</v>
      </c>
      <c r="T310" s="7">
        <f t="shared" ref="T310" si="161">Q310+R310</f>
        <v>110.39385870089161</v>
      </c>
    </row>
    <row r="311" spans="1:20" x14ac:dyDescent="0.2">
      <c r="B311" s="11"/>
      <c r="D311" s="22"/>
      <c r="E311" s="4">
        <v>60</v>
      </c>
      <c r="F311" s="4">
        <v>1043</v>
      </c>
      <c r="G311" s="6">
        <f t="shared" ref="G311" si="162">VALUE(CONCATENATE(LEFT(F311,LEN(F311)-2),":",RIGHT(F311,2)))</f>
        <v>0.4465277777777778</v>
      </c>
      <c r="H311" s="4">
        <v>1047</v>
      </c>
      <c r="I311" s="1">
        <f t="shared" ref="I311" si="163">VALUE(CONCATENATE(LEFT(H311,LEN(H311)-2),":",RIGHT(H311,2)))</f>
        <v>0.44930555555555557</v>
      </c>
      <c r="J311" s="1">
        <f t="shared" ref="J311" si="164">IF(OR(B312&lt;&gt;"",E312=""),I311+TIME(0,5,0),"")</f>
        <v>0.45277777777777778</v>
      </c>
      <c r="K311" t="str">
        <f t="shared" ref="K311" si="165">IF(AND(OR(AND(B311&lt;&gt;"",B312=""),AND(B311="",B312="")),E312&lt;&gt;""),(G312-I311)*1440,"")</f>
        <v/>
      </c>
      <c r="L311">
        <f t="shared" ref="L311" si="166">(I311-G311)*1440</f>
        <v>3.9999999999999858</v>
      </c>
      <c r="M311">
        <f t="shared" ref="M311" si="167">IF(B311&lt;&gt;"",1,M310+1)</f>
        <v>2</v>
      </c>
      <c r="N311">
        <f t="shared" ref="N311" ca="1" si="168">OFFSET(C311,-M311+1,0)</f>
        <v>945</v>
      </c>
      <c r="O311">
        <f t="shared" ref="O311" ca="1" si="169">IF(J311&lt;&gt;"",(J311-VALUE(CONCATENATE(LEFT(N311,LEN(N311)-2),":",RIGHT(N311,2))))*1440,"")</f>
        <v>67</v>
      </c>
      <c r="P311">
        <f t="shared" ref="P311" si="170">IF(K311&lt;&gt;"",(E311+E312)*K311/2,E311*5/2)</f>
        <v>150</v>
      </c>
      <c r="Q311" s="7">
        <f t="shared" ref="Q311" si="171">IF(K311&lt;&gt;"",(E312-E311)*K311/LN((E312+0.000001)/(E311+0.000001)),-5*(E311-0.000001)/(LN(1/E311)-13.8155))</f>
        <v>16.750563856528444</v>
      </c>
      <c r="R311">
        <f t="shared" ref="R311" si="172">(E311*L311)</f>
        <v>239.99999999999915</v>
      </c>
      <c r="S311">
        <f t="shared" ref="S311" si="173">P311+R311</f>
        <v>389.99999999999915</v>
      </c>
      <c r="T311" s="7">
        <f t="shared" ref="T311" si="174">Q311+R311</f>
        <v>256.75056385652761</v>
      </c>
    </row>
    <row r="312" spans="1:20" x14ac:dyDescent="0.2">
      <c r="B312" s="11">
        <v>43410</v>
      </c>
      <c r="C312">
        <v>1358</v>
      </c>
      <c r="D312" s="21"/>
      <c r="E312" s="4">
        <v>0.01</v>
      </c>
      <c r="F312" s="4">
        <v>1421</v>
      </c>
      <c r="G312" s="6">
        <f t="shared" ref="G312" si="175">VALUE(CONCATENATE(LEFT(F312,LEN(F312)-2),":",RIGHT(F312,2)))</f>
        <v>0.59791666666666665</v>
      </c>
      <c r="H312" s="4">
        <v>1429</v>
      </c>
      <c r="I312" s="1">
        <f t="shared" ref="I312" si="176">VALUE(CONCATENATE(LEFT(H312,LEN(H312)-2),":",RIGHT(H312,2)))</f>
        <v>0.60347222222222219</v>
      </c>
      <c r="J312" s="1" t="str">
        <f t="shared" ref="J312" si="177">IF(OR(B313&lt;&gt;"",E313=""),I312+TIME(0,5,0),"")</f>
        <v/>
      </c>
      <c r="K312">
        <f t="shared" ref="K312" si="178">IF(AND(OR(AND(B312&lt;&gt;"",B313=""),AND(B312="",B313="")),E313&lt;&gt;""),(G313-I312)*1440,"")</f>
        <v>14.00000000000011</v>
      </c>
      <c r="L312">
        <f t="shared" ref="L312" si="179">(I312-G312)*1440</f>
        <v>7.9999999999999716</v>
      </c>
      <c r="M312">
        <f t="shared" ref="M312" si="180">IF(B312&lt;&gt;"",1,M311+1)</f>
        <v>1</v>
      </c>
      <c r="N312">
        <f t="shared" ref="N312" ca="1" si="181">OFFSET(C312,-M312+1,0)</f>
        <v>1358</v>
      </c>
      <c r="O312" t="str">
        <f t="shared" ref="O312" si="182">IF(J312&lt;&gt;"",(J312-VALUE(CONCATENATE(LEFT(N312,LEN(N312)-2),":",RIGHT(N312,2))))*1440,"")</f>
        <v/>
      </c>
      <c r="P312">
        <f t="shared" ref="P312" si="183">IF(K312&lt;&gt;"",(E312+E313)*K312/2,E312*5/2)</f>
        <v>140.0700000000011</v>
      </c>
      <c r="Q312" s="7">
        <f t="shared" ref="Q312" si="184">IF(K312&lt;&gt;"",(E313-E312)*K312/LN((E313+0.000001)/(E312+0.000001)),-5*(E312-0.000001)/(LN(1/E312)-13.8155))</f>
        <v>36.81979626027357</v>
      </c>
      <c r="R312">
        <f t="shared" ref="R312" si="185">(E312*L312)</f>
        <v>7.9999999999999724E-2</v>
      </c>
      <c r="S312">
        <f t="shared" ref="S312" si="186">P312+R312</f>
        <v>140.15000000000111</v>
      </c>
      <c r="T312" s="7">
        <f t="shared" ref="T312" si="187">Q312+R312</f>
        <v>36.899796260273568</v>
      </c>
    </row>
    <row r="313" spans="1:20" x14ac:dyDescent="0.2">
      <c r="B313" s="11"/>
      <c r="D313" s="22"/>
      <c r="E313" s="4">
        <v>20</v>
      </c>
      <c r="F313" s="4">
        <v>1443</v>
      </c>
      <c r="G313" s="6">
        <f t="shared" ref="G313" si="188">VALUE(CONCATENATE(LEFT(F313,LEN(F313)-2),":",RIGHT(F313,2)))</f>
        <v>0.61319444444444449</v>
      </c>
      <c r="H313" s="4">
        <v>1452</v>
      </c>
      <c r="I313" s="1">
        <f t="shared" ref="I313" si="189">VALUE(CONCATENATE(LEFT(H313,LEN(H313)-2),":",RIGHT(H313,2)))</f>
        <v>0.61944444444444446</v>
      </c>
      <c r="J313" s="1" t="str">
        <f t="shared" ref="J313" si="190">IF(OR(B314&lt;&gt;"",E314=""),I313+TIME(0,5,0),"")</f>
        <v/>
      </c>
      <c r="K313">
        <f t="shared" ref="K313" si="191">IF(AND(OR(AND(B313&lt;&gt;"",B314=""),AND(B313="",B314="")),E314&lt;&gt;""),(G314-I313)*1440,"")</f>
        <v>21.999999999999922</v>
      </c>
      <c r="L313">
        <f t="shared" ref="L313" si="192">(I313-G313)*1440</f>
        <v>8.999999999999968</v>
      </c>
      <c r="M313">
        <f t="shared" ref="M313" si="193">IF(B313&lt;&gt;"",1,M312+1)</f>
        <v>2</v>
      </c>
      <c r="N313">
        <f t="shared" ref="N313" ca="1" si="194">OFFSET(C313,-M313+1,0)</f>
        <v>1358</v>
      </c>
      <c r="O313" t="str">
        <f t="shared" ref="O313" si="195">IF(J313&lt;&gt;"",(J313-VALUE(CONCATENATE(LEFT(N313,LEN(N313)-2),":",RIGHT(N313,2))))*1440,"")</f>
        <v/>
      </c>
      <c r="P313">
        <f t="shared" ref="P313" si="196">IF(K313&lt;&gt;"",(E313+E314)*K313/2,E313*5/2)</f>
        <v>220.82499999999922</v>
      </c>
      <c r="Q313" s="7">
        <f t="shared" ref="Q313" si="197">IF(K313&lt;&gt;"",(E314-E313)*K313/LN((E314+0.000001)/(E313+0.000001)),-5*(E313-0.000001)/(LN(1/E313)-13.8155))</f>
        <v>78.473162621134719</v>
      </c>
      <c r="R313">
        <f t="shared" ref="R313" si="198">(E313*L313)</f>
        <v>179.99999999999937</v>
      </c>
      <c r="S313">
        <f t="shared" ref="S313" si="199">P313+R313</f>
        <v>400.82499999999857</v>
      </c>
      <c r="T313" s="7">
        <f t="shared" ref="T313" si="200">Q313+R313</f>
        <v>258.47316262113407</v>
      </c>
    </row>
    <row r="314" spans="1:20" x14ac:dyDescent="0.2">
      <c r="B314" s="11"/>
      <c r="D314" s="21"/>
      <c r="E314" s="4">
        <v>7.4999999999999997E-2</v>
      </c>
      <c r="F314" s="4">
        <v>1514</v>
      </c>
      <c r="G314" s="6">
        <f t="shared" ref="G314" si="201">VALUE(CONCATENATE(LEFT(F314,LEN(F314)-2),":",RIGHT(F314,2)))</f>
        <v>0.63472222222222219</v>
      </c>
      <c r="H314" s="4">
        <v>1522</v>
      </c>
      <c r="I314" s="1">
        <f t="shared" ref="I314" si="202">VALUE(CONCATENATE(LEFT(H314,LEN(H314)-2),":",RIGHT(H314,2)))</f>
        <v>0.64027777777777783</v>
      </c>
      <c r="J314" s="1" t="str">
        <f t="shared" ref="J314" si="203">IF(OR(B315&lt;&gt;"",E315=""),I314+TIME(0,5,0),"")</f>
        <v/>
      </c>
      <c r="K314">
        <f t="shared" ref="K314" si="204">IF(AND(OR(AND(B314&lt;&gt;"",B315=""),AND(B314="",B315="")),E315&lt;&gt;""),(G315-I314)*1440,"")</f>
        <v>8.999999999999968</v>
      </c>
      <c r="L314">
        <f t="shared" ref="L314" si="205">(I314-G314)*1440</f>
        <v>8.0000000000001315</v>
      </c>
      <c r="M314">
        <f t="shared" ref="M314" si="206">IF(B314&lt;&gt;"",1,M313+1)</f>
        <v>3</v>
      </c>
      <c r="N314">
        <f t="shared" ref="N314" ca="1" si="207">OFFSET(C314,-M314+1,0)</f>
        <v>1358</v>
      </c>
      <c r="O314" t="str">
        <f t="shared" ref="O314" si="208">IF(J314&lt;&gt;"",(J314-VALUE(CONCATENATE(LEFT(N314,LEN(N314)-2),":",RIGHT(N314,2))))*1440,"")</f>
        <v/>
      </c>
      <c r="P314">
        <f t="shared" ref="P314" si="209">IF(K314&lt;&gt;"",(E314+E315)*K314/2,E314*5/2)</f>
        <v>45.337499999999835</v>
      </c>
      <c r="Q314" s="7">
        <f t="shared" ref="Q314" si="210">IF(K314&lt;&gt;"",(E315-E314)*K314/LN((E315+0.000001)/(E314+0.000001)),-5*(E314-0.000001)/(LN(1/E314)-13.8155))</f>
        <v>18.256271980342131</v>
      </c>
      <c r="R314">
        <f t="shared" ref="R314" si="211">(E314*L314)</f>
        <v>0.60000000000000986</v>
      </c>
      <c r="S314">
        <f t="shared" ref="S314" si="212">P314+R314</f>
        <v>45.937499999999844</v>
      </c>
      <c r="T314" s="7">
        <f t="shared" ref="T314" si="213">Q314+R314</f>
        <v>18.856271980342139</v>
      </c>
    </row>
    <row r="315" spans="1:20" x14ac:dyDescent="0.2">
      <c r="B315" s="11"/>
      <c r="D315" s="21"/>
      <c r="E315" s="4">
        <v>10</v>
      </c>
      <c r="F315" s="4">
        <v>1531</v>
      </c>
      <c r="G315" s="6">
        <f t="shared" ref="G315" si="214">VALUE(CONCATENATE(LEFT(F315,LEN(F315)-2),":",RIGHT(F315,2)))</f>
        <v>0.64652777777777781</v>
      </c>
      <c r="H315" s="4">
        <v>1538</v>
      </c>
      <c r="I315" s="1">
        <f t="shared" ref="I315" si="215">VALUE(CONCATENATE(LEFT(H315,LEN(H315)-2),":",RIGHT(H315,2)))</f>
        <v>0.65138888888888891</v>
      </c>
      <c r="J315" s="1">
        <f t="shared" ref="J315" si="216">IF(OR(B316&lt;&gt;"",E316=""),I315+TIME(0,5,0),"")</f>
        <v>0.65486111111111112</v>
      </c>
      <c r="K315" t="str">
        <f t="shared" ref="K315" si="217">IF(AND(OR(AND(B315&lt;&gt;"",B316=""),AND(B315="",B316="")),E316&lt;&gt;""),(G316-I315)*1440,"")</f>
        <v/>
      </c>
      <c r="L315">
        <f t="shared" ref="L315" si="218">(I315-G315)*1440</f>
        <v>6.9999999999999751</v>
      </c>
      <c r="M315">
        <f t="shared" ref="M315" si="219">IF(B315&lt;&gt;"",1,M314+1)</f>
        <v>4</v>
      </c>
      <c r="N315">
        <f t="shared" ref="N315" ca="1" si="220">OFFSET(C315,-M315+1,0)</f>
        <v>1358</v>
      </c>
      <c r="O315">
        <f t="shared" ref="O315" ca="1" si="221">IF(J315&lt;&gt;"",(J315-VALUE(CONCATENATE(LEFT(N315,LEN(N315)-2),":",RIGHT(N315,2))))*1440,"")</f>
        <v>104.99999999999994</v>
      </c>
      <c r="P315">
        <f t="shared" ref="P315" si="222">IF(K315&lt;&gt;"",(E315+E316)*K315/2,E315*5/2)</f>
        <v>25</v>
      </c>
      <c r="Q315" s="7">
        <f t="shared" ref="Q315" si="223">IF(K315&lt;&gt;"",(E316-E315)*K315/LN((E316+0.000001)/(E315+0.000001)),-5*(E315-0.000001)/(LN(1/E315)-13.8155))</f>
        <v>3.1021051639523365</v>
      </c>
      <c r="R315">
        <f t="shared" ref="R315" si="224">(E315*L315)</f>
        <v>69.999999999999744</v>
      </c>
      <c r="S315">
        <f t="shared" ref="S315" si="225">P315+R315</f>
        <v>94.999999999999744</v>
      </c>
      <c r="T315" s="7">
        <f t="shared" ref="T315" si="226">Q315+R315</f>
        <v>73.102105163952075</v>
      </c>
    </row>
    <row r="316" spans="1:20" x14ac:dyDescent="0.2">
      <c r="A316">
        <v>1</v>
      </c>
      <c r="B316" s="11">
        <v>43411</v>
      </c>
      <c r="C316">
        <v>845</v>
      </c>
      <c r="D316" s="21" t="s">
        <v>41</v>
      </c>
      <c r="E316" s="4">
        <v>0.01</v>
      </c>
      <c r="F316" s="4">
        <v>855</v>
      </c>
      <c r="G316" s="6">
        <f t="shared" ref="G316" si="227">VALUE(CONCATENATE(LEFT(F316,LEN(F316)-2),":",RIGHT(F316,2)))</f>
        <v>0.37152777777777773</v>
      </c>
      <c r="H316" s="4">
        <v>859</v>
      </c>
      <c r="I316" s="1">
        <f t="shared" ref="I316" si="228">VALUE(CONCATENATE(LEFT(H316,LEN(H316)-2),":",RIGHT(H316,2)))</f>
        <v>0.3743055555555555</v>
      </c>
      <c r="J316" s="1" t="str">
        <f t="shared" ref="J316" si="229">IF(OR(B317&lt;&gt;"",E317=""),I316+TIME(0,5,0),"")</f>
        <v/>
      </c>
      <c r="K316">
        <f t="shared" ref="K316" si="230">IF(AND(OR(AND(B316&lt;&gt;"",B317=""),AND(B316="",B317="")),E317&lt;&gt;""),(G317-I316)*1440,"")</f>
        <v>14.00000000000011</v>
      </c>
      <c r="L316">
        <f t="shared" ref="L316" si="231">(I316-G316)*1440</f>
        <v>3.9999999999999858</v>
      </c>
      <c r="M316">
        <f t="shared" ref="M316" si="232">IF(B316&lt;&gt;"",1,M315+1)</f>
        <v>1</v>
      </c>
      <c r="N316">
        <f t="shared" ref="N316" ca="1" si="233">OFFSET(C316,-M316+1,0)</f>
        <v>845</v>
      </c>
      <c r="O316" t="str">
        <f t="shared" ref="O316" si="234">IF(J316&lt;&gt;"",(J316-VALUE(CONCATENATE(LEFT(N316,LEN(N316)-2),":",RIGHT(N316,2))))*1440,"")</f>
        <v/>
      </c>
      <c r="P316">
        <f t="shared" ref="P316" si="235">IF(K316&lt;&gt;"",(E316+E317)*K316/2,E316*5/2)</f>
        <v>700.07000000000551</v>
      </c>
      <c r="Q316" s="7">
        <f t="shared" ref="Q316" si="236">IF(K316&lt;&gt;"",(E317-E316)*K316/LN((E317+0.000001)/(E316+0.000001)),-5*(E316-0.000001)/(LN(1/E316)-13.8155))</f>
        <v>151.98951831697525</v>
      </c>
      <c r="R316">
        <f t="shared" ref="R316" si="237">(E316*L316)</f>
        <v>3.9999999999999862E-2</v>
      </c>
      <c r="S316">
        <f t="shared" ref="S316" si="238">P316+R316</f>
        <v>700.11000000000547</v>
      </c>
      <c r="T316" s="7">
        <f t="shared" ref="T316" si="239">Q316+R316</f>
        <v>152.02951831697524</v>
      </c>
    </row>
    <row r="317" spans="1:20" x14ac:dyDescent="0.2">
      <c r="B317" s="11"/>
      <c r="D317" s="21"/>
      <c r="E317" s="4">
        <v>100</v>
      </c>
      <c r="F317" s="4">
        <v>913</v>
      </c>
      <c r="G317" s="6">
        <f t="shared" ref="G317" si="240">VALUE(CONCATENATE(LEFT(F317,LEN(F317)-2),":",RIGHT(F317,2)))</f>
        <v>0.3840277777777778</v>
      </c>
      <c r="H317" s="4">
        <v>915</v>
      </c>
      <c r="I317" s="1">
        <f t="shared" ref="I317" si="241">VALUE(CONCATENATE(LEFT(H317,LEN(H317)-2),":",RIGHT(H317,2)))</f>
        <v>0.38541666666666669</v>
      </c>
      <c r="J317" s="1" t="str">
        <f t="shared" ref="J317" si="242">IF(OR(B318&lt;&gt;"",E318=""),I317+TIME(0,5,0),"")</f>
        <v/>
      </c>
      <c r="K317">
        <f t="shared" ref="K317" si="243">IF(AND(OR(AND(B317&lt;&gt;"",B318=""),AND(B317="",B318="")),E318&lt;&gt;""),(G318-I317)*1440,"")</f>
        <v>3.9999999999999858</v>
      </c>
      <c r="L317">
        <f t="shared" ref="L317" si="244">(I317-G317)*1440</f>
        <v>1.9999999999999929</v>
      </c>
      <c r="M317">
        <f t="shared" ref="M317" si="245">IF(B317&lt;&gt;"",1,M316+1)</f>
        <v>2</v>
      </c>
      <c r="N317">
        <f t="shared" ref="N317" ca="1" si="246">OFFSET(C317,-M317+1,0)</f>
        <v>845</v>
      </c>
      <c r="O317" t="str">
        <f t="shared" ref="O317" si="247">IF(J317&lt;&gt;"",(J317-VALUE(CONCATENATE(LEFT(N317,LEN(N317)-2),":",RIGHT(N317,2))))*1440,"")</f>
        <v/>
      </c>
      <c r="P317">
        <f t="shared" ref="P317" si="248">IF(K317&lt;&gt;"",(E317+E318)*K317/2,E317*5/2)</f>
        <v>599.99999999999784</v>
      </c>
      <c r="Q317" s="7">
        <f t="shared" ref="Q317" si="249">IF(K317&lt;&gt;"",(E318-E317)*K317/LN((E318+0.000001)/(E317+0.000001)),-5*(E317-0.000001)/(LN(1/E317)-13.8155))</f>
        <v>577.0780205183213</v>
      </c>
      <c r="R317">
        <f t="shared" ref="R317" si="250">(E317*L317)</f>
        <v>199.99999999999929</v>
      </c>
      <c r="S317">
        <f t="shared" ref="S317" si="251">P317+R317</f>
        <v>799.99999999999716</v>
      </c>
      <c r="T317" s="7">
        <f t="shared" ref="T317" si="252">Q317+R317</f>
        <v>777.07802051832061</v>
      </c>
    </row>
    <row r="318" spans="1:20" x14ac:dyDescent="0.2">
      <c r="B318" s="11"/>
      <c r="D318" s="21"/>
      <c r="E318" s="4">
        <v>200</v>
      </c>
      <c r="F318" s="4">
        <v>919</v>
      </c>
      <c r="G318" s="6">
        <f t="shared" ref="G318" si="253">VALUE(CONCATENATE(LEFT(F318,LEN(F318)-2),":",RIGHT(F318,2)))</f>
        <v>0.38819444444444445</v>
      </c>
      <c r="H318" s="4">
        <v>1602</v>
      </c>
      <c r="I318" s="1">
        <f t="shared" ref="I318" si="254">VALUE(CONCATENATE(LEFT(H318,LEN(H318)-2),":",RIGHT(H318,2)))</f>
        <v>0.66805555555555562</v>
      </c>
      <c r="J318" s="1">
        <f t="shared" ref="J318" si="255">IF(OR(B319&lt;&gt;"",E319=""),I318+TIME(0,5,0),"")</f>
        <v>0.67152777777777783</v>
      </c>
      <c r="K318" t="str">
        <f t="shared" ref="K318" si="256">IF(AND(OR(AND(B318&lt;&gt;"",B319=""),AND(B318="",B319="")),E319&lt;&gt;""),(G319-I318)*1440,"")</f>
        <v/>
      </c>
      <c r="L318">
        <f t="shared" ref="L318" si="257">(I318-G318)*1440</f>
        <v>403.00000000000011</v>
      </c>
      <c r="M318">
        <f t="shared" ref="M318" si="258">IF(B318&lt;&gt;"",1,M317+1)</f>
        <v>3</v>
      </c>
      <c r="N318">
        <f t="shared" ref="N318" ca="1" si="259">OFFSET(C318,-M318+1,0)</f>
        <v>845</v>
      </c>
      <c r="O318">
        <f t="shared" ref="O318" ca="1" si="260">IF(J318&lt;&gt;"",(J318-VALUE(CONCATENATE(LEFT(N318,LEN(N318)-2),":",RIGHT(N318,2))))*1440,"")</f>
        <v>442.00000000000011</v>
      </c>
      <c r="P318">
        <f t="shared" ref="P318" si="261">IF(K318&lt;&gt;"",(E318+E319)*K318/2,E318*5/2)</f>
        <v>500</v>
      </c>
      <c r="Q318" s="7">
        <f t="shared" ref="Q318" si="262">IF(K318&lt;&gt;"",(E319-E318)*K318/LN((E319+0.000001)/(E318+0.000001)),-5*(E318-0.000001)/(LN(1/E318)-13.8155))</f>
        <v>52.318172546220183</v>
      </c>
      <c r="R318">
        <f t="shared" ref="R318" si="263">(E318*L318)</f>
        <v>80600.000000000029</v>
      </c>
      <c r="S318">
        <f t="shared" ref="S318" si="264">P318+R318</f>
        <v>81100.000000000029</v>
      </c>
      <c r="T318" s="7">
        <f t="shared" ref="T318" si="265">Q318+R318</f>
        <v>80652.318172546249</v>
      </c>
    </row>
    <row r="319" spans="1:20" x14ac:dyDescent="0.2">
      <c r="A319">
        <v>1</v>
      </c>
      <c r="B319" s="11">
        <v>43413</v>
      </c>
      <c r="C319">
        <v>902</v>
      </c>
      <c r="D319" s="21" t="s">
        <v>41</v>
      </c>
      <c r="E319" s="4">
        <v>0.01</v>
      </c>
      <c r="F319" s="4">
        <v>914</v>
      </c>
      <c r="G319" s="6">
        <f t="shared" ref="G319" si="266">VALUE(CONCATENATE(LEFT(F319,LEN(F319)-2),":",RIGHT(F319,2)))</f>
        <v>0.38472222222222219</v>
      </c>
      <c r="H319" s="4">
        <v>1046</v>
      </c>
      <c r="I319" s="1">
        <f t="shared" ref="I319" si="267">VALUE(CONCATENATE(LEFT(H319,LEN(H319)-2),":",RIGHT(H319,2)))</f>
        <v>0.44861111111111113</v>
      </c>
      <c r="J319" s="1">
        <f t="shared" ref="J319" si="268">IF(OR(B320&lt;&gt;"",E320=""),I319+TIME(0,5,0),"")</f>
        <v>0.45208333333333334</v>
      </c>
      <c r="K319" t="str">
        <f t="shared" ref="K319" si="269">IF(AND(OR(AND(B319&lt;&gt;"",B320=""),AND(B319="",B320="")),E320&lt;&gt;""),(G320-I319)*1440,"")</f>
        <v/>
      </c>
      <c r="L319">
        <f t="shared" ref="L319" si="270">(I319-G319)*1440</f>
        <v>92.000000000000071</v>
      </c>
      <c r="M319">
        <f t="shared" ref="M319" si="271">IF(B319&lt;&gt;"",1,M318+1)</f>
        <v>1</v>
      </c>
      <c r="N319">
        <f t="shared" ref="N319" ca="1" si="272">OFFSET(C319,-M319+1,0)</f>
        <v>902</v>
      </c>
      <c r="O319">
        <f t="shared" ref="O319" ca="1" si="273">IF(J319&lt;&gt;"",(J319-VALUE(CONCATENATE(LEFT(N319,LEN(N319)-2),":",RIGHT(N319,2))))*1440,"")</f>
        <v>109.00000000000001</v>
      </c>
      <c r="P319">
        <f t="shared" ref="P319" si="274">IF(K319&lt;&gt;"",(E319+E320)*K319/2,E319*5/2)</f>
        <v>2.5000000000000001E-2</v>
      </c>
      <c r="Q319" s="7">
        <f t="shared" ref="Q319" si="275">IF(K319&lt;&gt;"",(E320-E319)*K319/LN((E320+0.000001)/(E319+0.000001)),-5*(E319-0.000001)/(LN(1/E319)-13.8155))</f>
        <v>5.4281443780592247E-3</v>
      </c>
      <c r="R319">
        <f t="shared" ref="R319" si="276">(E319*L319)</f>
        <v>0.92000000000000071</v>
      </c>
      <c r="S319">
        <f t="shared" ref="S319" si="277">P319+R319</f>
        <v>0.94500000000000073</v>
      </c>
      <c r="T319" s="7">
        <f t="shared" ref="T319" si="278">Q319+R319</f>
        <v>0.92542814437805998</v>
      </c>
    </row>
    <row r="320" spans="1:20" x14ac:dyDescent="0.2">
      <c r="A320">
        <v>1</v>
      </c>
      <c r="B320" s="11">
        <v>43416</v>
      </c>
      <c r="C320">
        <v>911</v>
      </c>
      <c r="D320" s="21" t="s">
        <v>41</v>
      </c>
      <c r="E320" s="4">
        <v>0.01</v>
      </c>
      <c r="F320" s="4">
        <v>923</v>
      </c>
      <c r="G320" s="6">
        <f t="shared" ref="G320" si="279">VALUE(CONCATENATE(LEFT(F320,LEN(F320)-2),":",RIGHT(F320,2)))</f>
        <v>0.39097222222222222</v>
      </c>
      <c r="H320" s="4">
        <v>939</v>
      </c>
      <c r="I320" s="1">
        <f t="shared" ref="I320" si="280">VALUE(CONCATENATE(LEFT(H320,LEN(H320)-2),":",RIGHT(H320,2)))</f>
        <v>0.40208333333333335</v>
      </c>
      <c r="J320" s="1" t="str">
        <f t="shared" ref="J320" si="281">IF(OR(B321&lt;&gt;"",E321=""),I320+TIME(0,5,0),"")</f>
        <v/>
      </c>
      <c r="K320">
        <f t="shared" ref="K320" si="282">IF(AND(OR(AND(B320&lt;&gt;"",B321=""),AND(B320="",B321="")),E321&lt;&gt;""),(G321-I320)*1440,"")</f>
        <v>4.9999999999999023</v>
      </c>
      <c r="L320">
        <f t="shared" ref="L320" si="283">(I320-G320)*1440</f>
        <v>16.000000000000021</v>
      </c>
      <c r="M320">
        <f t="shared" ref="M320" si="284">IF(B320&lt;&gt;"",1,M319+1)</f>
        <v>1</v>
      </c>
      <c r="N320">
        <f t="shared" ref="N320" ca="1" si="285">OFFSET(C320,-M320+1,0)</f>
        <v>911</v>
      </c>
      <c r="O320" t="str">
        <f t="shared" ref="O320" si="286">IF(J320&lt;&gt;"",(J320-VALUE(CONCATENATE(LEFT(N320,LEN(N320)-2),":",RIGHT(N320,2))))*1440,"")</f>
        <v/>
      </c>
      <c r="P320">
        <f t="shared" ref="P320" si="287">IF(K320&lt;&gt;"",(E320+E321)*K320/2,E320*5/2)</f>
        <v>0.27499999999999464</v>
      </c>
      <c r="Q320" s="7">
        <f t="shared" ref="Q320" si="288">IF(K320&lt;&gt;"",(E321-E320)*K320/LN((E321+0.000001)/(E320+0.000001)),-5*(E320-0.000001)/(LN(1/E320)-13.8155))</f>
        <v>0.19544015550863597</v>
      </c>
      <c r="R320">
        <f t="shared" ref="R320" si="289">(E320*L320)</f>
        <v>0.16000000000000023</v>
      </c>
      <c r="S320">
        <f t="shared" ref="S320" si="290">P320+R320</f>
        <v>0.43499999999999484</v>
      </c>
      <c r="T320" s="7">
        <f t="shared" ref="T320" si="291">Q320+R320</f>
        <v>0.35544015550863617</v>
      </c>
    </row>
    <row r="321" spans="1:20" x14ac:dyDescent="0.2">
      <c r="B321" s="11"/>
      <c r="D321" s="21"/>
      <c r="E321" s="4">
        <v>0.1</v>
      </c>
      <c r="F321" s="4">
        <v>944</v>
      </c>
      <c r="G321" s="6">
        <f t="shared" ref="G321" si="292">VALUE(CONCATENATE(LEFT(F321,LEN(F321)-2),":",RIGHT(F321,2)))</f>
        <v>0.4055555555555555</v>
      </c>
      <c r="H321" s="4">
        <v>946</v>
      </c>
      <c r="I321" s="1">
        <f t="shared" ref="I321" si="293">VALUE(CONCATENATE(LEFT(H321,LEN(H321)-2),":",RIGHT(H321,2)))</f>
        <v>0.4069444444444445</v>
      </c>
      <c r="J321" s="1">
        <f t="shared" ref="J321" si="294">IF(OR(B322&lt;&gt;"",E322=""),I321+TIME(0,5,0),"")</f>
        <v>0.41041666666666671</v>
      </c>
      <c r="K321" t="str">
        <f t="shared" ref="K321" si="295">IF(AND(OR(AND(B321&lt;&gt;"",B322=""),AND(B321="",B322="")),E322&lt;&gt;""),(G322-I321)*1440,"")</f>
        <v/>
      </c>
      <c r="L321">
        <f t="shared" ref="L321" si="296">(I321-G321)*1440</f>
        <v>2.0000000000001528</v>
      </c>
      <c r="M321">
        <f t="shared" ref="M321" si="297">IF(B321&lt;&gt;"",1,M320+1)</f>
        <v>2</v>
      </c>
      <c r="N321">
        <f t="shared" ref="N321" ca="1" si="298">OFFSET(C321,-M321+1,0)</f>
        <v>911</v>
      </c>
      <c r="O321">
        <f t="shared" ref="O321" ca="1" si="299">IF(J321&lt;&gt;"",(J321-VALUE(CONCATENATE(LEFT(N321,LEN(N321)-2),":",RIGHT(N321,2))))*1440,"")</f>
        <v>40.000000000000014</v>
      </c>
      <c r="P321">
        <f t="shared" ref="P321" si="300">IF(K321&lt;&gt;"",(E321+E322)*K321/2,E321*5/2)</f>
        <v>0.25</v>
      </c>
      <c r="Q321" s="7">
        <f t="shared" ref="Q321" si="301">IF(K321&lt;&gt;"",(E322-E321)*K321/LN((E322+0.000001)/(E321+0.000001)),-5*(E321-0.000001)/(LN(1/E321)-13.8155))</f>
        <v>4.342905372259271E-2</v>
      </c>
      <c r="R321">
        <f t="shared" ref="R321" si="302">(E321*L321)</f>
        <v>0.20000000000001528</v>
      </c>
      <c r="S321">
        <f t="shared" ref="S321" si="303">P321+R321</f>
        <v>0.45000000000001528</v>
      </c>
      <c r="T321" s="7">
        <f t="shared" ref="T321" si="304">Q321+R321</f>
        <v>0.24342905372260798</v>
      </c>
    </row>
    <row r="322" spans="1:20" x14ac:dyDescent="0.2">
      <c r="A322">
        <v>1</v>
      </c>
      <c r="B322" s="11">
        <v>43417</v>
      </c>
      <c r="C322">
        <v>936</v>
      </c>
      <c r="D322" s="21" t="s">
        <v>41</v>
      </c>
      <c r="E322" s="4">
        <v>0.01</v>
      </c>
      <c r="F322" s="4">
        <v>948</v>
      </c>
      <c r="G322" s="6">
        <f t="shared" ref="G322" si="305">VALUE(CONCATENATE(LEFT(F322,LEN(F322)-2),":",RIGHT(F322,2)))</f>
        <v>0.40833333333333338</v>
      </c>
      <c r="H322" s="4">
        <v>1033</v>
      </c>
      <c r="I322" s="1">
        <f t="shared" ref="I322" si="306">VALUE(CONCATENATE(LEFT(H322,LEN(H322)-2),":",RIGHT(H322,2)))</f>
        <v>0.43958333333333338</v>
      </c>
      <c r="J322" s="1">
        <f t="shared" ref="J322" si="307">IF(OR(B323&lt;&gt;"",E323=""),I322+TIME(0,5,0),"")</f>
        <v>0.44305555555555559</v>
      </c>
      <c r="K322" t="str">
        <f t="shared" ref="K322" si="308">IF(AND(OR(AND(B322&lt;&gt;"",B323=""),AND(B322="",B323="")),E323&lt;&gt;""),(G323-I322)*1440,"")</f>
        <v/>
      </c>
      <c r="L322">
        <f t="shared" ref="L322" si="309">(I322-G322)*1440</f>
        <v>45</v>
      </c>
      <c r="M322">
        <f t="shared" ref="M322" si="310">IF(B322&lt;&gt;"",1,M321+1)</f>
        <v>1</v>
      </c>
      <c r="N322">
        <f t="shared" ref="N322" ca="1" si="311">OFFSET(C322,-M322+1,0)</f>
        <v>936</v>
      </c>
      <c r="O322">
        <f t="shared" ref="O322" ca="1" si="312">IF(J322&lt;&gt;"",(J322-VALUE(CONCATENATE(LEFT(N322,LEN(N322)-2),":",RIGHT(N322,2))))*1440,"")</f>
        <v>62.000000000000099</v>
      </c>
      <c r="P322">
        <f t="shared" ref="P322" si="313">IF(K322&lt;&gt;"",(E322+E323)*K322/2,E322*5/2)</f>
        <v>2.5000000000000001E-2</v>
      </c>
      <c r="Q322" s="7">
        <f t="shared" ref="Q322" si="314">IF(K322&lt;&gt;"",(E323-E322)*K322/LN((E323+0.000001)/(E322+0.000001)),-5*(E322-0.000001)/(LN(1/E322)-13.8155))</f>
        <v>5.4281443780592247E-3</v>
      </c>
      <c r="R322">
        <f t="shared" ref="R322" si="315">(E322*L322)</f>
        <v>0.45</v>
      </c>
      <c r="S322">
        <f t="shared" ref="S322" si="316">P322+R322</f>
        <v>0.47500000000000003</v>
      </c>
      <c r="T322" s="7">
        <f t="shared" ref="T322" si="317">Q322+R322</f>
        <v>0.45542814437805923</v>
      </c>
    </row>
    <row r="323" spans="1:20" x14ac:dyDescent="0.2">
      <c r="A323">
        <v>1</v>
      </c>
      <c r="B323" s="11">
        <v>43418</v>
      </c>
      <c r="C323">
        <v>909</v>
      </c>
      <c r="D323" s="21" t="s">
        <v>44</v>
      </c>
      <c r="E323" s="4">
        <v>0.01</v>
      </c>
      <c r="F323" s="4">
        <v>923</v>
      </c>
      <c r="G323" s="6">
        <f t="shared" ref="G323" si="318">VALUE(CONCATENATE(LEFT(F323,LEN(F323)-2),":",RIGHT(F323,2)))</f>
        <v>0.39097222222222222</v>
      </c>
      <c r="H323" s="4">
        <v>927</v>
      </c>
      <c r="I323" s="1">
        <f t="shared" ref="I323" si="319">VALUE(CONCATENATE(LEFT(H323,LEN(H323)-2),":",RIGHT(H323,2)))</f>
        <v>0.39374999999999999</v>
      </c>
      <c r="J323" s="1" t="str">
        <f t="shared" ref="J323" si="320">IF(OR(B324&lt;&gt;"",E324=""),I323+TIME(0,5,0),"")</f>
        <v/>
      </c>
      <c r="K323">
        <f t="shared" ref="K323" si="321">IF(AND(OR(AND(B323&lt;&gt;"",B324=""),AND(B323="",B324="")),E324&lt;&gt;""),(G324-I323)*1440,"")</f>
        <v>2.9999999999999893</v>
      </c>
      <c r="L323">
        <f t="shared" ref="L323" si="322">(I323-G323)*1440</f>
        <v>3.9999999999999858</v>
      </c>
      <c r="M323">
        <f t="shared" ref="M323" si="323">IF(B323&lt;&gt;"",1,M322+1)</f>
        <v>1</v>
      </c>
      <c r="N323">
        <f t="shared" ref="N323" ca="1" si="324">OFFSET(C323,-M323+1,0)</f>
        <v>909</v>
      </c>
      <c r="O323" t="str">
        <f t="shared" ref="O323" si="325">IF(J323&lt;&gt;"",(J323-VALUE(CONCATENATE(LEFT(N323,LEN(N323)-2),":",RIGHT(N323,2))))*1440,"")</f>
        <v/>
      </c>
      <c r="P323">
        <f t="shared" ref="P323" si="326">IF(K323&lt;&gt;"",(E323+E324)*K323/2,E323*5/2)</f>
        <v>0.16499999999999942</v>
      </c>
      <c r="Q323" s="7">
        <f t="shared" ref="Q323" si="327">IF(K323&lt;&gt;"",(E324-E323)*K323/LN((E324+0.000001)/(E323+0.000001)),-5*(E323-0.000001)/(LN(1/E323)-13.8155))</f>
        <v>0.11726409330518348</v>
      </c>
      <c r="R323">
        <f t="shared" ref="R323" si="328">(E323*L323)</f>
        <v>3.9999999999999862E-2</v>
      </c>
      <c r="S323">
        <f t="shared" ref="S323" si="329">P323+R323</f>
        <v>0.20499999999999929</v>
      </c>
      <c r="T323" s="7">
        <f t="shared" ref="T323" si="330">Q323+R323</f>
        <v>0.15726409330518334</v>
      </c>
    </row>
    <row r="324" spans="1:20" x14ac:dyDescent="0.2">
      <c r="B324" s="11"/>
      <c r="D324" s="21"/>
      <c r="E324" s="4">
        <v>0.1</v>
      </c>
      <c r="F324" s="4">
        <v>930</v>
      </c>
      <c r="G324" s="6">
        <f t="shared" ref="G324" si="331">VALUE(CONCATENATE(LEFT(F324,LEN(F324)-2),":",RIGHT(F324,2)))</f>
        <v>0.39583333333333331</v>
      </c>
      <c r="H324" s="4">
        <v>1048</v>
      </c>
      <c r="I324" s="1">
        <f t="shared" ref="I324" si="332">VALUE(CONCATENATE(LEFT(H324,LEN(H324)-2),":",RIGHT(H324,2)))</f>
        <v>0.45</v>
      </c>
      <c r="J324" s="1" t="str">
        <f t="shared" ref="J324" si="333">IF(OR(B325&lt;&gt;"",E325=""),I324+TIME(0,5,0),"")</f>
        <v/>
      </c>
      <c r="K324">
        <f t="shared" ref="K324" si="334">IF(AND(OR(AND(B324&lt;&gt;"",B325=""),AND(B324="",B325="")),E325&lt;&gt;""),(G325-I324)*1440,"")</f>
        <v>8.999999999999968</v>
      </c>
      <c r="L324">
        <f t="shared" ref="L324" si="335">(I324-G324)*1440</f>
        <v>78.000000000000043</v>
      </c>
      <c r="M324">
        <f t="shared" ref="M324" si="336">IF(B324&lt;&gt;"",1,M323+1)</f>
        <v>2</v>
      </c>
      <c r="N324">
        <f t="shared" ref="N324" ca="1" si="337">OFFSET(C324,-M324+1,0)</f>
        <v>909</v>
      </c>
      <c r="O324" t="str">
        <f t="shared" ref="O324" si="338">IF(J324&lt;&gt;"",(J324-VALUE(CONCATENATE(LEFT(N324,LEN(N324)-2),":",RIGHT(N324,2))))*1440,"")</f>
        <v/>
      </c>
      <c r="P324">
        <f t="shared" ref="P324" si="339">IF(K324&lt;&gt;"",(E324+E325)*K324/2,E324*5/2)</f>
        <v>450.4499999999984</v>
      </c>
      <c r="Q324" s="7">
        <f t="shared" ref="Q324" si="340">IF(K324&lt;&gt;"",(E325-E324)*K324/LN((E325+0.000001)/(E324+0.000001)),-5*(E324-0.000001)/(LN(1/E324)-13.8155))</f>
        <v>130.15824446039647</v>
      </c>
      <c r="R324">
        <f t="shared" ref="R324" si="341">(E324*L324)</f>
        <v>7.8000000000000043</v>
      </c>
      <c r="S324">
        <f t="shared" ref="S324" si="342">P324+R324</f>
        <v>458.24999999999841</v>
      </c>
      <c r="T324" s="7">
        <f t="shared" ref="T324" si="343">Q324+R324</f>
        <v>137.95824446039649</v>
      </c>
    </row>
    <row r="325" spans="1:20" x14ac:dyDescent="0.2">
      <c r="B325" s="11"/>
      <c r="D325" s="21"/>
      <c r="E325" s="4">
        <v>100</v>
      </c>
      <c r="F325" s="4">
        <v>1057</v>
      </c>
      <c r="G325" s="6">
        <f t="shared" ref="G325" si="344">VALUE(CONCATENATE(LEFT(F325,LEN(F325)-2),":",RIGHT(F325,2)))</f>
        <v>0.45624999999999999</v>
      </c>
      <c r="H325" s="4">
        <v>1125</v>
      </c>
      <c r="I325" s="1">
        <f t="shared" ref="I325" si="345">VALUE(CONCATENATE(LEFT(H325,LEN(H325)-2),":",RIGHT(H325,2)))</f>
        <v>0.47569444444444442</v>
      </c>
      <c r="J325" s="1">
        <f t="shared" ref="J325" si="346">IF(OR(B326&lt;&gt;"",E326=""),I325+TIME(0,5,0),"")</f>
        <v>0.47916666666666663</v>
      </c>
      <c r="K325" t="str">
        <f t="shared" ref="K325" si="347">IF(AND(OR(AND(B325&lt;&gt;"",B326=""),AND(B325="",B326="")),E326&lt;&gt;""),(G326-I325)*1440,"")</f>
        <v/>
      </c>
      <c r="L325">
        <f t="shared" ref="L325" si="348">(I325-G325)*1440</f>
        <v>27.999999999999979</v>
      </c>
      <c r="M325">
        <f t="shared" ref="M325" si="349">IF(B325&lt;&gt;"",1,M324+1)</f>
        <v>3</v>
      </c>
      <c r="N325">
        <f t="shared" ref="N325" ca="1" si="350">OFFSET(C325,-M325+1,0)</f>
        <v>909</v>
      </c>
      <c r="O325">
        <f t="shared" ref="O325" ca="1" si="351">IF(J325&lt;&gt;"",(J325-VALUE(CONCATENATE(LEFT(N325,LEN(N325)-2),":",RIGHT(N325,2))))*1440,"")</f>
        <v>140.99999999999989</v>
      </c>
      <c r="P325">
        <f t="shared" ref="P325" si="352">IF(K325&lt;&gt;"",(E325+E326)*K325/2,E325*5/2)</f>
        <v>250</v>
      </c>
      <c r="Q325" s="7">
        <f t="shared" ref="Q325" si="353">IF(K325&lt;&gt;"",(E326-E325)*K325/LN((E326+0.000001)/(E325+0.000001)),-5*(E325-0.000001)/(LN(1/E325)-13.8155))</f>
        <v>27.143420404993254</v>
      </c>
      <c r="R325">
        <f t="shared" ref="R325" si="354">(E325*L325)</f>
        <v>2799.9999999999977</v>
      </c>
      <c r="S325">
        <f t="shared" ref="S325" si="355">P325+R325</f>
        <v>3049.9999999999977</v>
      </c>
      <c r="T325" s="7">
        <f t="shared" ref="T325" si="356">Q325+R325</f>
        <v>2827.143420404991</v>
      </c>
    </row>
    <row r="326" spans="1:20" x14ac:dyDescent="0.2">
      <c r="A326">
        <v>1</v>
      </c>
      <c r="B326" s="11">
        <v>43419</v>
      </c>
      <c r="C326">
        <v>859</v>
      </c>
      <c r="D326" s="21" t="s">
        <v>41</v>
      </c>
      <c r="E326" s="4">
        <v>0.01</v>
      </c>
      <c r="F326" s="4">
        <v>916</v>
      </c>
      <c r="G326" s="6">
        <f t="shared" ref="G326" si="357">VALUE(CONCATENATE(LEFT(F326,LEN(F326)-2),":",RIGHT(F326,2)))</f>
        <v>0.38611111111111113</v>
      </c>
      <c r="H326" s="4">
        <v>924</v>
      </c>
      <c r="I326" s="1">
        <f t="shared" ref="I326" si="358">VALUE(CONCATENATE(LEFT(H326,LEN(H326)-2),":",RIGHT(H326,2)))</f>
        <v>0.39166666666666666</v>
      </c>
      <c r="J326" s="1" t="str">
        <f t="shared" ref="J326" si="359">IF(OR(B327&lt;&gt;"",E327=""),I326+TIME(0,5,0),"")</f>
        <v/>
      </c>
      <c r="K326">
        <f t="shared" ref="K326" si="360">IF(AND(OR(AND(B326&lt;&gt;"",B327=""),AND(B326="",B327="")),E327&lt;&gt;""),(G327-I326)*1440,"")</f>
        <v>3.9999999999999858</v>
      </c>
      <c r="L326">
        <f t="shared" ref="L326" si="361">(I326-G326)*1440</f>
        <v>7.9999999999999716</v>
      </c>
      <c r="M326">
        <f t="shared" ref="M326" si="362">IF(B326&lt;&gt;"",1,M325+1)</f>
        <v>1</v>
      </c>
      <c r="N326">
        <f t="shared" ref="N326" ca="1" si="363">OFFSET(C326,-M326+1,0)</f>
        <v>859</v>
      </c>
      <c r="O326" t="str">
        <f t="shared" ref="O326" si="364">IF(J326&lt;&gt;"",(J326-VALUE(CONCATENATE(LEFT(N326,LEN(N326)-2),":",RIGHT(N326,2))))*1440,"")</f>
        <v/>
      </c>
      <c r="P326">
        <f t="shared" ref="P326" si="365">IF(K326&lt;&gt;"",(E326+E327)*K326/2,E326*5/2)</f>
        <v>0.11999999999999958</v>
      </c>
      <c r="Q326" s="7">
        <f t="shared" ref="Q326" si="366">IF(K326&lt;&gt;"",(E327-E326)*K326/LN((E327+0.000001)/(E326+0.000001)),-5*(E326-0.000001)/(LN(1/E326)-13.8155))</f>
        <v>9.9418531009568073E-2</v>
      </c>
      <c r="R326">
        <f t="shared" ref="R326" si="367">(E326*L326)</f>
        <v>7.9999999999999724E-2</v>
      </c>
      <c r="S326">
        <f t="shared" ref="S326" si="368">P326+R326</f>
        <v>0.19999999999999929</v>
      </c>
      <c r="T326" s="7">
        <f t="shared" ref="T326" si="369">Q326+R326</f>
        <v>0.17941853100956778</v>
      </c>
    </row>
    <row r="327" spans="1:20" x14ac:dyDescent="0.2">
      <c r="B327" s="11"/>
      <c r="D327" s="21"/>
      <c r="E327" s="4">
        <v>0.05</v>
      </c>
      <c r="F327" s="4">
        <v>928</v>
      </c>
      <c r="G327" s="6">
        <f t="shared" ref="G327" si="370">VALUE(CONCATENATE(LEFT(F327,LEN(F327)-2),":",RIGHT(F327,2)))</f>
        <v>0.39444444444444443</v>
      </c>
      <c r="H327" s="4">
        <v>1023</v>
      </c>
      <c r="I327" s="1">
        <f t="shared" ref="I327" si="371">VALUE(CONCATENATE(LEFT(H327,LEN(H327)-2),":",RIGHT(H327,2)))</f>
        <v>0.43263888888888885</v>
      </c>
      <c r="J327" s="1">
        <f t="shared" ref="J327" si="372">IF(OR(B328&lt;&gt;"",E328=""),I327+TIME(0,5,0),"")</f>
        <v>0.43611111111111106</v>
      </c>
      <c r="K327" t="str">
        <f t="shared" ref="K327" si="373">IF(AND(OR(AND(B327&lt;&gt;"",B328=""),AND(B327="",B328="")),E328&lt;&gt;""),(G328-I327)*1440,"")</f>
        <v/>
      </c>
      <c r="L327">
        <f t="shared" ref="L327" si="374">(I327-G327)*1440</f>
        <v>54.999999999999964</v>
      </c>
      <c r="M327">
        <f t="shared" ref="M327" si="375">IF(B327&lt;&gt;"",1,M326+1)</f>
        <v>2</v>
      </c>
      <c r="N327">
        <f t="shared" ref="N327" ca="1" si="376">OFFSET(C327,-M327+1,0)</f>
        <v>859</v>
      </c>
      <c r="O327">
        <f t="shared" ref="O327" ca="1" si="377">IF(J327&lt;&gt;"",(J327-VALUE(CONCATENATE(LEFT(N327,LEN(N327)-2),":",RIGHT(N327,2))))*1440,"")</f>
        <v>89</v>
      </c>
      <c r="P327">
        <f t="shared" ref="P327" si="378">IF(K327&lt;&gt;"",(E327+E328)*K327/2,E327*5/2)</f>
        <v>0.125</v>
      </c>
      <c r="Q327" s="7">
        <f t="shared" ref="Q327" si="379">IF(K327&lt;&gt;"",(E328-E327)*K327/LN((E328+0.000001)/(E327+0.000001)),-5*(E327-0.000001)/(LN(1/E327)-13.8155))</f>
        <v>2.3105394341225508E-2</v>
      </c>
      <c r="R327">
        <f t="shared" ref="R327" si="380">(E327*L327)</f>
        <v>2.7499999999999982</v>
      </c>
      <c r="S327">
        <f t="shared" ref="S327" si="381">P327+R327</f>
        <v>2.8749999999999982</v>
      </c>
      <c r="T327" s="7">
        <f t="shared" ref="T327" si="382">Q327+R327</f>
        <v>2.7731053943412238</v>
      </c>
    </row>
    <row r="328" spans="1:20" x14ac:dyDescent="0.2">
      <c r="A328">
        <v>1</v>
      </c>
      <c r="B328" s="11">
        <v>43420</v>
      </c>
      <c r="C328">
        <v>847</v>
      </c>
      <c r="D328" s="21" t="s">
        <v>36</v>
      </c>
      <c r="E328" s="4">
        <v>0.01</v>
      </c>
      <c r="F328" s="4">
        <v>857</v>
      </c>
      <c r="G328" s="6">
        <f t="shared" ref="G328" si="383">VALUE(CONCATENATE(LEFT(F328,LEN(F328)-2),":",RIGHT(F328,2)))</f>
        <v>0.37291666666666662</v>
      </c>
      <c r="H328" s="4">
        <v>902</v>
      </c>
      <c r="I328" s="1">
        <f t="shared" ref="I328" si="384">VALUE(CONCATENATE(LEFT(H328,LEN(H328)-2),":",RIGHT(H328,2)))</f>
        <v>0.37638888888888888</v>
      </c>
      <c r="J328" s="1" t="str">
        <f t="shared" ref="J328" si="385">IF(OR(B329&lt;&gt;"",E329=""),I328+TIME(0,5,0),"")</f>
        <v/>
      </c>
      <c r="K328">
        <f t="shared" ref="K328" si="386">IF(AND(OR(AND(B328&lt;&gt;"",B329=""),AND(B328="",B329="")),E329&lt;&gt;""),(G329-I328)*1440,"")</f>
        <v>11.000000000000041</v>
      </c>
      <c r="L328">
        <f t="shared" ref="L328" si="387">(I328-G328)*1440</f>
        <v>5.0000000000000622</v>
      </c>
      <c r="M328">
        <f t="shared" ref="M328" si="388">IF(B328&lt;&gt;"",1,M327+1)</f>
        <v>1</v>
      </c>
      <c r="N328">
        <f t="shared" ref="N328" ca="1" si="389">OFFSET(C328,-M328+1,0)</f>
        <v>847</v>
      </c>
      <c r="O328" t="str">
        <f t="shared" ref="O328" si="390">IF(J328&lt;&gt;"",(J328-VALUE(CONCATENATE(LEFT(N328,LEN(N328)-2),":",RIGHT(N328,2))))*1440,"")</f>
        <v/>
      </c>
      <c r="P328">
        <f t="shared" ref="P328" si="391">IF(K328&lt;&gt;"",(E328+E329)*K328/2,E328*5/2)</f>
        <v>550.05500000000211</v>
      </c>
      <c r="Q328" s="7">
        <f t="shared" ref="Q328" si="392">IF(K328&lt;&gt;"",(E329-E328)*K328/LN((E329+0.000001)/(E328+0.000001)),-5*(E328-0.000001)/(LN(1/E328)-13.8155))</f>
        <v>119.42033582048003</v>
      </c>
      <c r="R328">
        <f t="shared" ref="R328" si="393">(E328*L328)</f>
        <v>5.000000000000062E-2</v>
      </c>
      <c r="S328">
        <f t="shared" ref="S328" si="394">P328+R328</f>
        <v>550.10500000000206</v>
      </c>
      <c r="T328" s="7">
        <f t="shared" ref="T328" si="395">Q328+R328</f>
        <v>119.47033582048003</v>
      </c>
    </row>
    <row r="329" spans="1:20" x14ac:dyDescent="0.2">
      <c r="B329" s="11"/>
      <c r="D329" s="21"/>
      <c r="E329" s="4">
        <v>100</v>
      </c>
      <c r="F329" s="4">
        <v>913</v>
      </c>
      <c r="G329" s="6">
        <f t="shared" ref="G329" si="396">VALUE(CONCATENATE(LEFT(F329,LEN(F329)-2),":",RIGHT(F329,2)))</f>
        <v>0.3840277777777778</v>
      </c>
      <c r="H329" s="4">
        <v>955</v>
      </c>
      <c r="I329" s="1">
        <f t="shared" ref="I329" si="397">VALUE(CONCATENATE(LEFT(H329,LEN(H329)-2),":",RIGHT(H329,2)))</f>
        <v>0.41319444444444442</v>
      </c>
      <c r="J329" s="1">
        <f t="shared" ref="J329" si="398">IF(OR(B330&lt;&gt;"",E330=""),I329+TIME(0,5,0),"")</f>
        <v>0.41666666666666663</v>
      </c>
      <c r="K329" t="str">
        <f t="shared" ref="K329" si="399">IF(AND(OR(AND(B329&lt;&gt;"",B330=""),AND(B329="",B330="")),E330&lt;&gt;""),(G330-I329)*1440,"")</f>
        <v/>
      </c>
      <c r="L329">
        <f t="shared" ref="L329" si="400">(I329-G329)*1440</f>
        <v>41.999999999999929</v>
      </c>
      <c r="M329">
        <f t="shared" ref="M329" si="401">IF(B329&lt;&gt;"",1,M328+1)</f>
        <v>2</v>
      </c>
      <c r="N329">
        <f t="shared" ref="N329" ca="1" si="402">OFFSET(C329,-M329+1,0)</f>
        <v>847</v>
      </c>
      <c r="O329">
        <f t="shared" ref="O329" ca="1" si="403">IF(J329&lt;&gt;"",(J329-VALUE(CONCATENATE(LEFT(N329,LEN(N329)-2),":",RIGHT(N329,2))))*1440,"")</f>
        <v>72.999999999999986</v>
      </c>
      <c r="P329">
        <f t="shared" ref="P329" si="404">IF(K329&lt;&gt;"",(E329+E330)*K329/2,E329*5/2)</f>
        <v>250</v>
      </c>
      <c r="Q329" s="7">
        <f t="shared" ref="Q329" si="405">IF(K329&lt;&gt;"",(E330-E329)*K329/LN((E330+0.000001)/(E329+0.000001)),-5*(E329-0.000001)/(LN(1/E329)-13.8155))</f>
        <v>27.143420404993254</v>
      </c>
      <c r="R329">
        <f t="shared" ref="R329" si="406">(E329*L329)</f>
        <v>4199.9999999999927</v>
      </c>
      <c r="S329">
        <f t="shared" ref="S329" si="407">P329+R329</f>
        <v>4449.9999999999927</v>
      </c>
      <c r="T329" s="7">
        <f t="shared" ref="T329" si="408">Q329+R329</f>
        <v>4227.1434204049856</v>
      </c>
    </row>
    <row r="330" spans="1:20" x14ac:dyDescent="0.2">
      <c r="A330">
        <v>1</v>
      </c>
      <c r="B330" s="11">
        <v>43430</v>
      </c>
      <c r="C330">
        <v>1323</v>
      </c>
      <c r="D330" s="21" t="s">
        <v>40</v>
      </c>
      <c r="E330" s="4">
        <v>0.01</v>
      </c>
      <c r="F330" s="4">
        <v>1425</v>
      </c>
      <c r="G330" s="6">
        <f t="shared" ref="G330" si="409">VALUE(CONCATENATE(LEFT(F330,LEN(F330)-2),":",RIGHT(F330,2)))</f>
        <v>0.60069444444444442</v>
      </c>
      <c r="H330" s="4">
        <v>1433</v>
      </c>
      <c r="I330" s="1">
        <f t="shared" ref="I330" si="410">VALUE(CONCATENATE(LEFT(H330,LEN(H330)-2),":",RIGHT(H330,2)))</f>
        <v>0.60625000000000007</v>
      </c>
      <c r="J330" s="1" t="str">
        <f t="shared" ref="J330" si="411">IF(OR(B331&lt;&gt;"",E331=""),I330+TIME(0,5,0),"")</f>
        <v/>
      </c>
      <c r="K330">
        <f t="shared" ref="K330" si="412">IF(AND(OR(AND(B330&lt;&gt;"",B331=""),AND(B330="",B331="")),E331&lt;&gt;""),(G331-I330)*1440,"")</f>
        <v>8.9999999999998082</v>
      </c>
      <c r="L330">
        <f t="shared" ref="L330" si="413">(I330-G330)*1440</f>
        <v>8.0000000000001315</v>
      </c>
      <c r="M330">
        <f t="shared" ref="M330" si="414">IF(B330&lt;&gt;"",1,M329+1)</f>
        <v>1</v>
      </c>
      <c r="N330">
        <f t="shared" ref="N330" ca="1" si="415">OFFSET(C330,-M330+1,0)</f>
        <v>1323</v>
      </c>
      <c r="O330" t="str">
        <f t="shared" ref="O330" si="416">IF(J330&lt;&gt;"",(J330-VALUE(CONCATENATE(LEFT(N330,LEN(N330)-2),":",RIGHT(N330,2))))*1440,"")</f>
        <v/>
      </c>
      <c r="P330">
        <f t="shared" ref="P330" si="417">IF(K330&lt;&gt;"",(E330+E331)*K330/2,E330*5/2)</f>
        <v>4.9949999999998935</v>
      </c>
      <c r="Q330" s="7">
        <f t="shared" ref="Q330" si="418">IF(K330&lt;&gt;"",(E331-E330)*K330/LN((E331+0.000001)/(E330+0.000001)),-5*(E330-0.000001)/(LN(1/E330)-13.8155))</f>
        <v>2.087064732809262</v>
      </c>
      <c r="R330">
        <f t="shared" ref="R330" si="419">(E330*L330)</f>
        <v>8.000000000000132E-2</v>
      </c>
      <c r="S330">
        <f t="shared" ref="S330" si="420">P330+R330</f>
        <v>5.0749999999998945</v>
      </c>
      <c r="T330" s="7">
        <f t="shared" ref="T330" si="421">Q330+R330</f>
        <v>2.1670647328092634</v>
      </c>
    </row>
    <row r="331" spans="1:20" x14ac:dyDescent="0.2">
      <c r="B331" s="11"/>
      <c r="D331" s="21"/>
      <c r="E331" s="4">
        <v>1.1000000000000001</v>
      </c>
      <c r="F331" s="4">
        <v>1442</v>
      </c>
      <c r="G331" s="6">
        <f t="shared" ref="G331" si="422">VALUE(CONCATENATE(LEFT(F331,LEN(F331)-2),":",RIGHT(F331,2)))</f>
        <v>0.61249999999999993</v>
      </c>
      <c r="H331" s="4">
        <v>1450</v>
      </c>
      <c r="I331" s="1">
        <f t="shared" ref="I331" si="423">VALUE(CONCATENATE(LEFT(H331,LEN(H331)-2),":",RIGHT(H331,2)))</f>
        <v>0.61805555555555558</v>
      </c>
      <c r="J331" s="1" t="str">
        <f t="shared" ref="J331" si="424">IF(OR(B332&lt;&gt;"",E332=""),I331+TIME(0,5,0),"")</f>
        <v/>
      </c>
      <c r="K331">
        <f t="shared" ref="K331" si="425">IF(AND(OR(AND(B331&lt;&gt;"",B332=""),AND(B331="",B332="")),E332&lt;&gt;""),(G332-I331)*1440,"")</f>
        <v>9.9999999999999645</v>
      </c>
      <c r="L331">
        <f t="shared" ref="L331" si="426">(I331-G331)*1440</f>
        <v>8.0000000000001315</v>
      </c>
      <c r="M331">
        <f t="shared" ref="M331" si="427">IF(B331&lt;&gt;"",1,M330+1)</f>
        <v>2</v>
      </c>
      <c r="N331">
        <f t="shared" ref="N331" ca="1" si="428">OFFSET(C331,-M331+1,0)</f>
        <v>1323</v>
      </c>
      <c r="O331" t="str">
        <f t="shared" ref="O331" si="429">IF(J331&lt;&gt;"",(J331-VALUE(CONCATENATE(LEFT(N331,LEN(N331)-2),":",RIGHT(N331,2))))*1440,"")</f>
        <v/>
      </c>
      <c r="P331">
        <f t="shared" ref="P331" si="430">IF(K331&lt;&gt;"",(E331+E332)*K331/2,E331*5/2)</f>
        <v>5.5349999999999806</v>
      </c>
      <c r="Q331" s="7">
        <f t="shared" ref="Q331" si="431">IF(K331&lt;&gt;"",(E332-E331)*K331/LN((E332+0.000001)/(E331+0.000001)),-5*(E331-0.000001)/(LN(1/E331)-13.8155))</f>
        <v>2.1613547752855782</v>
      </c>
      <c r="R331">
        <f t="shared" ref="R331" si="432">(E331*L331)</f>
        <v>8.8000000000001446</v>
      </c>
      <c r="S331">
        <f t="shared" ref="S331" si="433">P331+R331</f>
        <v>14.335000000000125</v>
      </c>
      <c r="T331" s="7">
        <f t="shared" ref="T331" si="434">Q331+R331</f>
        <v>10.961354775285724</v>
      </c>
    </row>
    <row r="332" spans="1:20" x14ac:dyDescent="0.2">
      <c r="B332" s="11"/>
      <c r="D332" s="21"/>
      <c r="E332" s="4">
        <v>7.0000000000000001E-3</v>
      </c>
      <c r="F332" s="4">
        <v>1500</v>
      </c>
      <c r="G332" s="6">
        <f t="shared" ref="G332" si="435">VALUE(CONCATENATE(LEFT(F332,LEN(F332)-2),":",RIGHT(F332,2)))</f>
        <v>0.625</v>
      </c>
      <c r="H332" s="4">
        <v>1505</v>
      </c>
      <c r="I332" s="1">
        <f t="shared" ref="I332" si="436">VALUE(CONCATENATE(LEFT(H332,LEN(H332)-2),":",RIGHT(H332,2)))</f>
        <v>0.62847222222222221</v>
      </c>
      <c r="J332" s="1">
        <f t="shared" ref="J332" si="437">IF(OR(B333&lt;&gt;"",E333=""),I332+TIME(0,5,0),"")</f>
        <v>0.63194444444444442</v>
      </c>
      <c r="K332" t="str">
        <f t="shared" ref="K332" si="438">IF(AND(OR(AND(B332&lt;&gt;"",B333=""),AND(B332="",B333="")),E333&lt;&gt;""),(G333-I332)*1440,"")</f>
        <v/>
      </c>
      <c r="L332">
        <f t="shared" ref="L332" si="439">(I332-G332)*1440</f>
        <v>4.9999999999999822</v>
      </c>
      <c r="M332">
        <f t="shared" ref="M332" si="440">IF(B332&lt;&gt;"",1,M331+1)</f>
        <v>3</v>
      </c>
      <c r="N332">
        <f t="shared" ref="N332" ca="1" si="441">OFFSET(C332,-M332+1,0)</f>
        <v>1323</v>
      </c>
      <c r="O332">
        <f t="shared" ref="O332" ca="1" si="442">IF(J332&lt;&gt;"",(J332-VALUE(CONCATENATE(LEFT(N332,LEN(N332)-2),":",RIGHT(N332,2))))*1440,"")</f>
        <v>106.99999999999994</v>
      </c>
      <c r="P332">
        <f t="shared" ref="P332" si="443">IF(K332&lt;&gt;"",(E332+E333)*K332/2,E332*5/2)</f>
        <v>1.7500000000000002E-2</v>
      </c>
      <c r="Q332" s="7">
        <f t="shared" ref="Q332" si="444">IF(K332&lt;&gt;"",(E333-E332)*K332/LN((E333+0.000001)/(E332+0.000001)),-5*(E332-0.000001)/(LN(1/E332)-13.8155))</f>
        <v>3.9526049426535596E-3</v>
      </c>
      <c r="R332">
        <f t="shared" ref="R332" si="445">(E332*L332)</f>
        <v>3.4999999999999878E-2</v>
      </c>
      <c r="S332">
        <f t="shared" ref="S332" si="446">P332+R332</f>
        <v>5.249999999999988E-2</v>
      </c>
      <c r="T332" s="7">
        <f t="shared" ref="T332" si="447">Q332+R332</f>
        <v>3.8952604942653436E-2</v>
      </c>
    </row>
    <row r="333" spans="1:20" x14ac:dyDescent="0.2">
      <c r="A333">
        <v>1</v>
      </c>
      <c r="B333" s="11">
        <v>43431</v>
      </c>
      <c r="C333">
        <v>1309</v>
      </c>
      <c r="D333" s="21">
        <v>3</v>
      </c>
      <c r="E333" s="4">
        <v>0.01</v>
      </c>
      <c r="F333" s="4">
        <v>1326</v>
      </c>
      <c r="G333" s="6">
        <f t="shared" ref="G333" si="448">VALUE(CONCATENATE(LEFT(F333,LEN(F333)-2),":",RIGHT(F333,2)))</f>
        <v>0.55972222222222223</v>
      </c>
      <c r="H333" s="4">
        <v>1330</v>
      </c>
      <c r="I333" s="1">
        <f t="shared" ref="I333" si="449">VALUE(CONCATENATE(LEFT(H333,LEN(H333)-2),":",RIGHT(H333,2)))</f>
        <v>0.5625</v>
      </c>
      <c r="J333" s="1" t="str">
        <f t="shared" ref="J333" si="450">IF(OR(B334&lt;&gt;"",E334=""),I333+TIME(0,5,0),"")</f>
        <v/>
      </c>
      <c r="K333">
        <f t="shared" ref="K333" si="451">IF(AND(OR(AND(B333&lt;&gt;"",B334=""),AND(B333="",B334="")),E334&lt;&gt;""),(G334-I333)*1440,"")</f>
        <v>9.9999999999999645</v>
      </c>
      <c r="L333">
        <f t="shared" ref="L333" si="452">(I333-G333)*1440</f>
        <v>3.9999999999999858</v>
      </c>
      <c r="M333">
        <f t="shared" ref="M333" si="453">IF(B333&lt;&gt;"",1,M332+1)</f>
        <v>1</v>
      </c>
      <c r="N333">
        <f t="shared" ref="N333" ca="1" si="454">OFFSET(C333,-M333+1,0)</f>
        <v>1309</v>
      </c>
      <c r="O333" t="str">
        <f t="shared" ref="O333" si="455">IF(J333&lt;&gt;"",(J333-VALUE(CONCATENATE(LEFT(N333,LEN(N333)-2),":",RIGHT(N333,2))))*1440,"")</f>
        <v/>
      </c>
      <c r="P333">
        <f t="shared" ref="P333" si="456">IF(K333&lt;&gt;"",(E333+E334)*K333/2,E333*5/2)</f>
        <v>50.04999999999982</v>
      </c>
      <c r="Q333" s="7">
        <f t="shared" ref="Q333" si="457">IF(K333&lt;&gt;"",(E334-E333)*K333/LN((E334+0.000001)/(E333+0.000001)),-5*(E333-0.000001)/(LN(1/E333)-13.8155))</f>
        <v>14.462215389560159</v>
      </c>
      <c r="R333">
        <f t="shared" ref="R333" si="458">(E333*L333)</f>
        <v>3.9999999999999862E-2</v>
      </c>
      <c r="S333">
        <f t="shared" ref="S333" si="459">P333+R333</f>
        <v>50.089999999999819</v>
      </c>
      <c r="T333" s="7">
        <f t="shared" ref="T333" si="460">Q333+R333</f>
        <v>14.502215389560158</v>
      </c>
    </row>
    <row r="334" spans="1:20" x14ac:dyDescent="0.2">
      <c r="B334" s="11"/>
      <c r="D334" s="21"/>
      <c r="E334" s="4">
        <v>10</v>
      </c>
      <c r="F334" s="4">
        <v>1340</v>
      </c>
      <c r="G334" s="6">
        <f t="shared" ref="G334" si="461">VALUE(CONCATENATE(LEFT(F334,LEN(F334)-2),":",RIGHT(F334,2)))</f>
        <v>0.56944444444444442</v>
      </c>
      <c r="H334" s="4">
        <v>1343</v>
      </c>
      <c r="I334" s="1">
        <f t="shared" ref="I334" si="462">VALUE(CONCATENATE(LEFT(H334,LEN(H334)-2),":",RIGHT(H334,2)))</f>
        <v>0.57152777777777775</v>
      </c>
      <c r="J334" s="1" t="str">
        <f t="shared" ref="J334" si="463">IF(OR(B335&lt;&gt;"",E335=""),I334+TIME(0,5,0),"")</f>
        <v/>
      </c>
      <c r="K334">
        <f t="shared" ref="K334" si="464">IF(AND(OR(AND(B334&lt;&gt;"",B335=""),AND(B334="",B335="")),E335&lt;&gt;""),(G335-I334)*1440,"")</f>
        <v>3.9999999999999858</v>
      </c>
      <c r="L334">
        <f t="shared" ref="L334" si="465">(I334-G334)*1440</f>
        <v>2.9999999999999893</v>
      </c>
      <c r="M334">
        <f t="shared" ref="M334" si="466">IF(B334&lt;&gt;"",1,M333+1)</f>
        <v>2</v>
      </c>
      <c r="N334">
        <f t="shared" ref="N334" ca="1" si="467">OFFSET(C334,-M334+1,0)</f>
        <v>1309</v>
      </c>
      <c r="O334" t="str">
        <f t="shared" ref="O334" si="468">IF(J334&lt;&gt;"",(J334-VALUE(CONCATENATE(LEFT(N334,LEN(N334)-2),":",RIGHT(N334,2))))*1440,"")</f>
        <v/>
      </c>
      <c r="P334">
        <f t="shared" ref="P334" si="469">IF(K334&lt;&gt;"",(E334+E335)*K334/2,E334*5/2)</f>
        <v>131.99999999999955</v>
      </c>
      <c r="Q334" s="7">
        <f t="shared" ref="Q334" si="470">IF(K334&lt;&gt;"",(E335-E334)*K334/LN((E335+0.000001)/(E334+0.000001)),-5*(E334-0.000001)/(LN(1/E334)-13.8155))</f>
        <v>106.80495489901205</v>
      </c>
      <c r="R334">
        <f t="shared" ref="R334" si="471">(E334*L334)</f>
        <v>29.999999999999893</v>
      </c>
      <c r="S334">
        <f t="shared" ref="S334" si="472">P334+R334</f>
        <v>161.99999999999943</v>
      </c>
      <c r="T334" s="7">
        <f t="shared" ref="T334" si="473">Q334+R334</f>
        <v>136.80495489901193</v>
      </c>
    </row>
    <row r="335" spans="1:20" x14ac:dyDescent="0.2">
      <c r="B335" s="11"/>
      <c r="D335" s="21"/>
      <c r="E335" s="4">
        <v>56</v>
      </c>
      <c r="F335" s="4">
        <v>1347</v>
      </c>
      <c r="G335" s="6">
        <f t="shared" ref="G335:G336" si="474">VALUE(CONCATENATE(LEFT(F335,LEN(F335)-2),":",RIGHT(F335,2)))</f>
        <v>0.57430555555555551</v>
      </c>
      <c r="H335" s="4">
        <v>1349</v>
      </c>
      <c r="I335" s="1">
        <f t="shared" ref="I335:I336" si="475">VALUE(CONCATENATE(LEFT(H335,LEN(H335)-2),":",RIGHT(H335,2)))</f>
        <v>0.5756944444444444</v>
      </c>
      <c r="J335" s="1">
        <f t="shared" ref="J335" si="476">IF(OR(B336&lt;&gt;"",E336=""),I335+TIME(0,5,0),"")</f>
        <v>0.57916666666666661</v>
      </c>
      <c r="K335" t="str">
        <f t="shared" ref="K335" si="477">IF(AND(OR(AND(B335&lt;&gt;"",B336=""),AND(B335="",B336="")),E336&lt;&gt;""),(G336-I335)*1440,"")</f>
        <v/>
      </c>
      <c r="L335">
        <f t="shared" ref="L335" si="478">(I335-G335)*1440</f>
        <v>1.9999999999999929</v>
      </c>
      <c r="M335">
        <f t="shared" ref="M335" si="479">IF(B335&lt;&gt;"",1,M334+1)</f>
        <v>3</v>
      </c>
      <c r="N335">
        <f t="shared" ref="N335" ca="1" si="480">OFFSET(C335,-M335+1,0)</f>
        <v>1309</v>
      </c>
      <c r="O335">
        <f t="shared" ref="O335" ca="1" si="481">IF(J335&lt;&gt;"",(J335-VALUE(CONCATENATE(LEFT(N335,LEN(N335)-2),":",RIGHT(N335,2))))*1440,"")</f>
        <v>44.999999999999844</v>
      </c>
      <c r="P335">
        <f t="shared" ref="P335" si="482">IF(K335&lt;&gt;"",(E335+E336)*K335/2,E335*5/2)</f>
        <v>140</v>
      </c>
      <c r="Q335" s="7">
        <f t="shared" ref="Q335" si="483">IF(K335&lt;&gt;"",(E336-E335)*K335/LN((E336+0.000001)/(E335+0.000001)),-5*(E335-0.000001)/(LN(1/E335)-13.8155))</f>
        <v>15.694317729540094</v>
      </c>
      <c r="R335">
        <f t="shared" ref="R335" si="484">(E335*L335)</f>
        <v>111.9999999999996</v>
      </c>
      <c r="S335">
        <f t="shared" ref="S335" si="485">P335+R335</f>
        <v>251.9999999999996</v>
      </c>
      <c r="T335" s="7">
        <f t="shared" ref="T335" si="486">Q335+R335</f>
        <v>127.69431772953969</v>
      </c>
    </row>
    <row r="336" spans="1:20" x14ac:dyDescent="0.2">
      <c r="B336" s="11">
        <v>43431</v>
      </c>
      <c r="C336">
        <v>1405</v>
      </c>
      <c r="D336" s="21"/>
      <c r="E336" s="4">
        <v>0.01</v>
      </c>
      <c r="F336" s="4">
        <v>1421</v>
      </c>
      <c r="G336" s="6">
        <f t="shared" si="474"/>
        <v>0.59791666666666665</v>
      </c>
      <c r="H336" s="4">
        <v>1430</v>
      </c>
      <c r="I336" s="1">
        <f t="shared" si="475"/>
        <v>0.60416666666666663</v>
      </c>
      <c r="J336" s="1" t="str">
        <f t="shared" ref="J336" si="487">IF(OR(B337&lt;&gt;"",E337=""),I336+TIME(0,5,0),"")</f>
        <v/>
      </c>
      <c r="K336">
        <f t="shared" ref="K336" si="488">IF(AND(OR(AND(B336&lt;&gt;"",B337=""),AND(B336="",B337="")),E337&lt;&gt;""),(G337-I336)*1440,"")</f>
        <v>9.0000000000001279</v>
      </c>
      <c r="L336">
        <f t="shared" ref="L336" si="489">(I336-G336)*1440</f>
        <v>8.999999999999968</v>
      </c>
      <c r="M336">
        <f t="shared" ref="M336" si="490">IF(B336&lt;&gt;"",1,M335+1)</f>
        <v>1</v>
      </c>
      <c r="N336">
        <f t="shared" ref="N336" ca="1" si="491">OFFSET(C336,-M336+1,0)</f>
        <v>1405</v>
      </c>
      <c r="O336" t="str">
        <f t="shared" ref="O336" si="492">IF(J336&lt;&gt;"",(J336-VALUE(CONCATENATE(LEFT(N336,LEN(N336)-2),":",RIGHT(N336,2))))*1440,"")</f>
        <v/>
      </c>
      <c r="P336">
        <f t="shared" ref="P336" si="493">IF(K336&lt;&gt;"",(E336+E337)*K336/2,E336*5/2)</f>
        <v>4.9950000000000712</v>
      </c>
      <c r="Q336" s="7">
        <f t="shared" ref="Q336" si="494">IF(K336&lt;&gt;"",(E337-E336)*K336/LN((E337+0.000001)/(E336+0.000001)),-5*(E336-0.000001)/(LN(1/E336)-13.8155))</f>
        <v>2.0870647328093366</v>
      </c>
      <c r="R336">
        <f t="shared" ref="R336" si="495">(E336*L336)</f>
        <v>8.9999999999999677E-2</v>
      </c>
      <c r="S336">
        <f t="shared" ref="S336" si="496">P336+R336</f>
        <v>5.085000000000071</v>
      </c>
      <c r="T336" s="7">
        <f t="shared" ref="T336" si="497">Q336+R336</f>
        <v>2.1770647328093364</v>
      </c>
    </row>
    <row r="337" spans="1:20" x14ac:dyDescent="0.2">
      <c r="B337" s="11"/>
      <c r="D337" s="21"/>
      <c r="E337" s="4">
        <v>1.1000000000000001</v>
      </c>
      <c r="F337" s="4">
        <v>1439</v>
      </c>
      <c r="G337" s="6">
        <f t="shared" ref="G337" si="498">VALUE(CONCATENATE(LEFT(F337,LEN(F337)-2),":",RIGHT(F337,2)))</f>
        <v>0.61041666666666672</v>
      </c>
      <c r="H337" s="4">
        <v>1446</v>
      </c>
      <c r="I337" s="1">
        <f t="shared" ref="I337" si="499">VALUE(CONCATENATE(LEFT(H337,LEN(H337)-2),":",RIGHT(H337,2)))</f>
        <v>0.61527777777777781</v>
      </c>
      <c r="J337" s="1" t="str">
        <f t="shared" ref="J337" si="500">IF(OR(B338&lt;&gt;"",E338=""),I337+TIME(0,5,0),"")</f>
        <v/>
      </c>
      <c r="K337">
        <f t="shared" ref="K337" si="501">IF(AND(OR(AND(B337&lt;&gt;"",B338=""),AND(B337="",B338="")),E338&lt;&gt;""),(G338-I337)*1440,"")</f>
        <v>13.99999999999995</v>
      </c>
      <c r="L337">
        <f t="shared" ref="L337" si="502">(I337-G337)*1440</f>
        <v>6.9999999999999751</v>
      </c>
      <c r="M337">
        <f t="shared" ref="M337" si="503">IF(B337&lt;&gt;"",1,M336+1)</f>
        <v>2</v>
      </c>
      <c r="N337">
        <f t="shared" ref="N337" ca="1" si="504">OFFSET(C337,-M337+1,0)</f>
        <v>1405</v>
      </c>
      <c r="O337" t="str">
        <f t="shared" ref="O337" si="505">IF(J337&lt;&gt;"",(J337-VALUE(CONCATENATE(LEFT(N337,LEN(N337)-2),":",RIGHT(N337,2))))*1440,"")</f>
        <v/>
      </c>
      <c r="P337">
        <f t="shared" ref="P337" si="506">IF(K337&lt;&gt;"",(E337+E338)*K337/2,E337*5/2)</f>
        <v>7.7489999999999721</v>
      </c>
      <c r="Q337" s="7">
        <f t="shared" ref="Q337" si="507">IF(K337&lt;&gt;"",(E338-E337)*K337/LN((E338+0.000001)/(E337+0.000001)),-5*(E337-0.000001)/(LN(1/E337)-13.8155))</f>
        <v>3.0258966853998097</v>
      </c>
      <c r="R337">
        <f t="shared" ref="R337" si="508">(E337*L337)</f>
        <v>7.6999999999999735</v>
      </c>
      <c r="S337">
        <f t="shared" ref="S337" si="509">P337+R337</f>
        <v>15.448999999999945</v>
      </c>
      <c r="T337" s="7">
        <f t="shared" ref="T337" si="510">Q337+R337</f>
        <v>10.725896685399784</v>
      </c>
    </row>
    <row r="338" spans="1:20" x14ac:dyDescent="0.2">
      <c r="B338" s="11"/>
      <c r="D338" s="21"/>
      <c r="E338" s="4">
        <v>7.0000000000000001E-3</v>
      </c>
      <c r="F338" s="4">
        <v>1500</v>
      </c>
      <c r="G338" s="6">
        <f t="shared" ref="G338" si="511">VALUE(CONCATENATE(LEFT(F338,LEN(F338)-2),":",RIGHT(F338,2)))</f>
        <v>0.625</v>
      </c>
      <c r="H338" s="4">
        <v>1504</v>
      </c>
      <c r="I338" s="1">
        <f t="shared" ref="I338" si="512">VALUE(CONCATENATE(LEFT(H338,LEN(H338)-2),":",RIGHT(H338,2)))</f>
        <v>0.62777777777777777</v>
      </c>
      <c r="J338" s="1">
        <f t="shared" ref="J338" si="513">IF(OR(B339&lt;&gt;"",E339=""),I338+TIME(0,5,0),"")</f>
        <v>0.63124999999999998</v>
      </c>
      <c r="K338" t="str">
        <f t="shared" ref="K338" si="514">IF(AND(OR(AND(B338&lt;&gt;"",B339=""),AND(B338="",B339="")),E339&lt;&gt;""),(G339-I338)*1440,"")</f>
        <v/>
      </c>
      <c r="L338">
        <f t="shared" ref="L338" si="515">(I338-G338)*1440</f>
        <v>3.9999999999999858</v>
      </c>
      <c r="M338">
        <f t="shared" ref="M338" si="516">IF(B338&lt;&gt;"",1,M337+1)</f>
        <v>3</v>
      </c>
      <c r="N338">
        <f t="shared" ref="N338" ca="1" si="517">OFFSET(C338,-M338+1,0)</f>
        <v>1405</v>
      </c>
      <c r="O338">
        <f t="shared" ref="O338" ca="1" si="518">IF(J338&lt;&gt;"",(J338-VALUE(CONCATENATE(LEFT(N338,LEN(N338)-2),":",RIGHT(N338,2))))*1440,"")</f>
        <v>63.999999999999929</v>
      </c>
      <c r="P338">
        <f t="shared" ref="P338" si="519">IF(K338&lt;&gt;"",(E338+E339)*K338/2,E338*5/2)</f>
        <v>1.7500000000000002E-2</v>
      </c>
      <c r="Q338" s="7">
        <f t="shared" ref="Q338" si="520">IF(K338&lt;&gt;"",(E339-E338)*K338/LN((E339+0.000001)/(E338+0.000001)),-5*(E338-0.000001)/(LN(1/E338)-13.8155))</f>
        <v>3.9526049426535596E-3</v>
      </c>
      <c r="R338">
        <f t="shared" ref="R338" si="521">(E338*L338)</f>
        <v>2.79999999999999E-2</v>
      </c>
      <c r="S338">
        <f t="shared" ref="S338" si="522">P338+R338</f>
        <v>4.5499999999999902E-2</v>
      </c>
      <c r="T338" s="7">
        <f t="shared" ref="T338" si="523">Q338+R338</f>
        <v>3.1952604942653458E-2</v>
      </c>
    </row>
    <row r="339" spans="1:20" x14ac:dyDescent="0.2">
      <c r="A339">
        <v>1</v>
      </c>
      <c r="B339" s="11">
        <v>43432</v>
      </c>
      <c r="C339">
        <v>1024</v>
      </c>
      <c r="D339" s="21">
        <v>3</v>
      </c>
      <c r="E339" s="4">
        <v>0.01</v>
      </c>
      <c r="F339" s="4">
        <v>1041</v>
      </c>
      <c r="G339" s="6">
        <f t="shared" ref="G339" si="524">VALUE(CONCATENATE(LEFT(F339,LEN(F339)-2),":",RIGHT(F339,2)))</f>
        <v>0.44513888888888892</v>
      </c>
      <c r="H339" s="4">
        <v>1044</v>
      </c>
      <c r="I339" s="1">
        <f t="shared" ref="I339" si="525">VALUE(CONCATENATE(LEFT(H339,LEN(H339)-2),":",RIGHT(H339,2)))</f>
        <v>0.44722222222222219</v>
      </c>
      <c r="J339" s="1">
        <f t="shared" ref="J339" si="526">IF(OR(B340&lt;&gt;"",E340=""),I339+TIME(0,5,0),"")</f>
        <v>0.4506944444444444</v>
      </c>
      <c r="K339" t="str">
        <f t="shared" ref="K339" si="527">IF(AND(OR(AND(B339&lt;&gt;"",B340=""),AND(B339="",B340="")),E340&lt;&gt;""),(G340-I339)*1440,"")</f>
        <v/>
      </c>
      <c r="L339">
        <f t="shared" ref="L339" si="528">(I339-G339)*1440</f>
        <v>2.9999999999999094</v>
      </c>
      <c r="M339">
        <f t="shared" ref="M339" si="529">IF(B339&lt;&gt;"",1,M338+1)</f>
        <v>1</v>
      </c>
      <c r="N339">
        <f t="shared" ref="N339" ca="1" si="530">OFFSET(C339,-M339+1,0)</f>
        <v>1024</v>
      </c>
      <c r="O339">
        <f t="shared" ref="O339" ca="1" si="531">IF(J339&lt;&gt;"",(J339-VALUE(CONCATENATE(LEFT(N339,LEN(N339)-2),":",RIGHT(N339,2))))*1440,"")</f>
        <v>24.999999999999911</v>
      </c>
      <c r="P339">
        <f t="shared" ref="P339" si="532">IF(K339&lt;&gt;"",(E339+E340)*K339/2,E339*5/2)</f>
        <v>2.5000000000000001E-2</v>
      </c>
      <c r="Q339" s="7">
        <f t="shared" ref="Q339" si="533">IF(K339&lt;&gt;"",(E340-E339)*K339/LN((E340+0.000001)/(E339+0.000001)),-5*(E339-0.000001)/(LN(1/E339)-13.8155))</f>
        <v>5.4281443780592247E-3</v>
      </c>
      <c r="R339">
        <f t="shared" ref="R339" si="534">(E339*L339)</f>
        <v>2.9999999999999093E-2</v>
      </c>
      <c r="S339">
        <f t="shared" ref="S339" si="535">P339+R339</f>
        <v>5.4999999999999091E-2</v>
      </c>
      <c r="T339" s="7">
        <f t="shared" ref="T339" si="536">Q339+R339</f>
        <v>3.5428144378058316E-2</v>
      </c>
    </row>
    <row r="340" spans="1:20" x14ac:dyDescent="0.2">
      <c r="A340">
        <v>1</v>
      </c>
      <c r="B340" s="11">
        <v>43434</v>
      </c>
      <c r="C340">
        <v>1311</v>
      </c>
      <c r="D340" s="21">
        <v>3</v>
      </c>
      <c r="E340" s="4">
        <v>0.01</v>
      </c>
      <c r="F340" s="4">
        <v>1333</v>
      </c>
      <c r="G340" s="6">
        <f t="shared" ref="G340" si="537">VALUE(CONCATENATE(LEFT(F340,LEN(F340)-2),":",RIGHT(F340,2)))</f>
        <v>0.56458333333333333</v>
      </c>
      <c r="H340" s="4">
        <v>1408</v>
      </c>
      <c r="I340" s="1">
        <f t="shared" ref="I340" si="538">VALUE(CONCATENATE(LEFT(H340,LEN(H340)-2),":",RIGHT(H340,2)))</f>
        <v>0.58888888888888891</v>
      </c>
      <c r="J340" s="1">
        <f t="shared" ref="J340" si="539">IF(OR(B341&lt;&gt;"",E341=""),I340+TIME(0,5,0),"")</f>
        <v>0.59236111111111112</v>
      </c>
      <c r="K340" t="str">
        <f t="shared" ref="K340" si="540">IF(AND(OR(AND(B340&lt;&gt;"",B341=""),AND(B340="",B341="")),E341&lt;&gt;""),(G341-I340)*1440,"")</f>
        <v/>
      </c>
      <c r="L340">
        <f t="shared" ref="L340" si="541">(I340-G340)*1440</f>
        <v>35.000000000000036</v>
      </c>
      <c r="M340">
        <f t="shared" ref="M340" si="542">IF(B340&lt;&gt;"",1,M339+1)</f>
        <v>1</v>
      </c>
      <c r="N340">
        <f t="shared" ref="N340" ca="1" si="543">OFFSET(C340,-M340+1,0)</f>
        <v>1311</v>
      </c>
      <c r="O340">
        <f t="shared" ref="O340" ca="1" si="544">IF(J340&lt;&gt;"",(J340-VALUE(CONCATENATE(LEFT(N340,LEN(N340)-2),":",RIGHT(N340,2))))*1440,"")</f>
        <v>61.999999999999943</v>
      </c>
      <c r="P340">
        <f t="shared" ref="P340" si="545">IF(K340&lt;&gt;"",(E340+E341)*K340/2,E340*5/2)</f>
        <v>2.5000000000000001E-2</v>
      </c>
      <c r="Q340" s="7">
        <f t="shared" ref="Q340" si="546">IF(K340&lt;&gt;"",(E341-E340)*K340/LN((E341+0.000001)/(E340+0.000001)),-5*(E340-0.000001)/(LN(1/E340)-13.8155))</f>
        <v>5.4281443780592247E-3</v>
      </c>
      <c r="R340">
        <f t="shared" ref="R340" si="547">(E340*L340)</f>
        <v>0.35000000000000037</v>
      </c>
      <c r="S340">
        <f t="shared" ref="S340" si="548">P340+R340</f>
        <v>0.37500000000000039</v>
      </c>
      <c r="T340" s="7">
        <f t="shared" ref="T340" si="549">Q340+R340</f>
        <v>0.35542814437805959</v>
      </c>
    </row>
    <row r="341" spans="1:20" x14ac:dyDescent="0.2">
      <c r="A341">
        <v>1</v>
      </c>
      <c r="B341" s="11">
        <v>43437</v>
      </c>
      <c r="C341">
        <v>851</v>
      </c>
      <c r="D341" s="21" t="s">
        <v>36</v>
      </c>
      <c r="E341" s="4">
        <v>0.01</v>
      </c>
      <c r="F341" s="4">
        <v>906</v>
      </c>
      <c r="G341" s="6">
        <f t="shared" ref="G341" si="550">VALUE(CONCATENATE(LEFT(F341,LEN(F341)-2),":",RIGHT(F341,2)))</f>
        <v>0.37916666666666665</v>
      </c>
      <c r="H341" s="4">
        <v>915</v>
      </c>
      <c r="I341" s="1">
        <f t="shared" ref="I341" si="551">VALUE(CONCATENATE(LEFT(H341,LEN(H341)-2),":",RIGHT(H341,2)))</f>
        <v>0.38541666666666669</v>
      </c>
      <c r="J341" s="1" t="str">
        <f t="shared" ref="J341" si="552">IF(OR(B342&lt;&gt;"",E342=""),I341+TIME(0,5,0),"")</f>
        <v/>
      </c>
      <c r="K341">
        <f t="shared" ref="K341" si="553">IF(AND(OR(AND(B341&lt;&gt;"",B342=""),AND(B341="",B342="")),E342&lt;&gt;""),(G342-I341)*1440,"")</f>
        <v>8.999999999999968</v>
      </c>
      <c r="L341">
        <f t="shared" ref="L341" si="554">(I341-G341)*1440</f>
        <v>9.000000000000048</v>
      </c>
      <c r="M341">
        <f t="shared" ref="M341" si="555">IF(B341&lt;&gt;"",1,M340+1)</f>
        <v>1</v>
      </c>
      <c r="N341">
        <f t="shared" ref="N341" ca="1" si="556">OFFSET(C341,-M341+1,0)</f>
        <v>851</v>
      </c>
      <c r="O341" t="str">
        <f t="shared" ref="O341" si="557">IF(J341&lt;&gt;"",(J341-VALUE(CONCATENATE(LEFT(N341,LEN(N341)-2),":",RIGHT(N341,2))))*1440,"")</f>
        <v/>
      </c>
      <c r="P341">
        <f t="shared" ref="P341" si="558">IF(K341&lt;&gt;"",(E341+E342)*K341/2,E341*5/2)</f>
        <v>90.044999999999689</v>
      </c>
      <c r="Q341" s="7">
        <f t="shared" ref="Q341" si="559">IF(K341&lt;&gt;"",(E342-E341)*K341/LN((E342+0.000001)/(E341+0.000001)),-5*(E341-0.000001)/(LN(1/E341)-13.8155))</f>
        <v>23.66986902446131</v>
      </c>
      <c r="R341">
        <f t="shared" ref="R341" si="560">(E341*L341)</f>
        <v>9.0000000000000482E-2</v>
      </c>
      <c r="S341">
        <f t="shared" ref="S341" si="561">P341+R341</f>
        <v>90.134999999999692</v>
      </c>
      <c r="T341" s="7">
        <f t="shared" ref="T341" si="562">Q341+R341</f>
        <v>23.75986902446131</v>
      </c>
    </row>
    <row r="342" spans="1:20" x14ac:dyDescent="0.2">
      <c r="B342" s="11"/>
      <c r="D342" s="21"/>
      <c r="E342" s="4">
        <v>20</v>
      </c>
      <c r="F342" s="4">
        <v>924</v>
      </c>
      <c r="G342" s="6">
        <f t="shared" ref="G342" si="563">VALUE(CONCATENATE(LEFT(F342,LEN(F342)-2),":",RIGHT(F342,2)))</f>
        <v>0.39166666666666666</v>
      </c>
      <c r="H342" s="4">
        <v>1004</v>
      </c>
      <c r="I342" s="1">
        <f t="shared" ref="I342" si="564">VALUE(CONCATENATE(LEFT(H342,LEN(H342)-2),":",RIGHT(H342,2)))</f>
        <v>0.41944444444444445</v>
      </c>
      <c r="J342" s="1">
        <f t="shared" ref="J342" si="565">IF(OR(B343&lt;&gt;"",E343=""),I342+TIME(0,5,0),"")</f>
        <v>0.42291666666666666</v>
      </c>
      <c r="K342" t="str">
        <f t="shared" ref="K342" si="566">IF(AND(OR(AND(B342&lt;&gt;"",B343=""),AND(B342="",B343="")),E343&lt;&gt;""),(G343-I342)*1440,"")</f>
        <v/>
      </c>
      <c r="L342">
        <f t="shared" ref="L342" si="567">(I342-G342)*1440</f>
        <v>40.000000000000014</v>
      </c>
      <c r="M342">
        <f t="shared" ref="M342" si="568">IF(B342&lt;&gt;"",1,M341+1)</f>
        <v>2</v>
      </c>
      <c r="N342">
        <f t="shared" ref="N342" ca="1" si="569">OFFSET(C342,-M342+1,0)</f>
        <v>851</v>
      </c>
      <c r="O342">
        <f t="shared" ref="O342" ca="1" si="570">IF(J342&lt;&gt;"",(J342-VALUE(CONCATENATE(LEFT(N342,LEN(N342)-2),":",RIGHT(N342,2))))*1440,"")</f>
        <v>78.000000000000043</v>
      </c>
      <c r="P342">
        <f t="shared" ref="P342" si="571">IF(K342&lt;&gt;"",(E342+E343)*K342/2,E342*5/2)</f>
        <v>50</v>
      </c>
      <c r="Q342" s="7">
        <f t="shared" ref="Q342" si="572">IF(K342&lt;&gt;"",(E343-E342)*K342/LN((E343+0.000001)/(E342+0.000001)),-5*(E342-0.000001)/(LN(1/E342)-13.8155))</f>
        <v>5.9484036251947776</v>
      </c>
      <c r="R342">
        <f t="shared" ref="R342" si="573">(E342*L342)</f>
        <v>800.00000000000023</v>
      </c>
      <c r="S342">
        <f t="shared" ref="S342" si="574">P342+R342</f>
        <v>850.00000000000023</v>
      </c>
      <c r="T342" s="7">
        <f t="shared" ref="T342" si="575">Q342+R342</f>
        <v>805.94840362519506</v>
      </c>
    </row>
    <row r="343" spans="1:20" x14ac:dyDescent="0.2">
      <c r="A343">
        <v>1</v>
      </c>
      <c r="B343" s="11">
        <v>43481</v>
      </c>
      <c r="C343">
        <v>850</v>
      </c>
      <c r="D343" s="21">
        <v>4</v>
      </c>
      <c r="E343" s="4">
        <v>0.01</v>
      </c>
      <c r="F343" s="4">
        <v>908</v>
      </c>
      <c r="G343" s="6">
        <f t="shared" ref="G343" si="576">VALUE(CONCATENATE(LEFT(F343,LEN(F343)-2),":",RIGHT(F343,2)))</f>
        <v>0.38055555555555554</v>
      </c>
      <c r="H343" s="4">
        <v>913</v>
      </c>
      <c r="I343" s="1">
        <f t="shared" ref="I343" si="577">VALUE(CONCATENATE(LEFT(H343,LEN(H343)-2),":",RIGHT(H343,2)))</f>
        <v>0.3840277777777778</v>
      </c>
      <c r="J343" s="1" t="str">
        <f t="shared" ref="J343" si="578">IF(OR(B344&lt;&gt;"",E344=""),I343+TIME(0,5,0),"")</f>
        <v/>
      </c>
      <c r="K343">
        <f t="shared" ref="K343" si="579">IF(AND(OR(AND(B343&lt;&gt;"",B344=""),AND(B343="",B344="")),E344&lt;&gt;""),(G344-I343)*1440,"")</f>
        <v>12.999999999999954</v>
      </c>
      <c r="L343">
        <f t="shared" ref="L343" si="580">(I343-G343)*1440</f>
        <v>5.0000000000000622</v>
      </c>
      <c r="M343">
        <f t="shared" ref="M343" si="581">IF(B343&lt;&gt;"",1,M342+1)</f>
        <v>1</v>
      </c>
      <c r="N343">
        <f t="shared" ref="N343" ca="1" si="582">OFFSET(C343,-M343+1,0)</f>
        <v>850</v>
      </c>
      <c r="O343" t="str">
        <f t="shared" ref="O343" si="583">IF(J343&lt;&gt;"",(J343-VALUE(CONCATENATE(LEFT(N343,LEN(N343)-2),":",RIGHT(N343,2))))*1440,"")</f>
        <v/>
      </c>
      <c r="P343">
        <f t="shared" ref="P343" si="584">IF(K343&lt;&gt;"",(E343+E344)*K343/2,E343*5/2)</f>
        <v>650.06499999999767</v>
      </c>
      <c r="Q343" s="7">
        <f t="shared" ref="Q343" si="585">IF(K343&lt;&gt;"",(E344-E343)*K343/LN((E344+0.000001)/(E343+0.000001)),-5*(E343-0.000001)/(LN(1/E343)-13.8155))</f>
        <v>141.13312415147539</v>
      </c>
      <c r="R343">
        <f t="shared" ref="R343" si="586">(E343*L343)</f>
        <v>5.000000000000062E-2</v>
      </c>
      <c r="S343">
        <f t="shared" ref="S343" si="587">P343+R343</f>
        <v>650.11499999999762</v>
      </c>
      <c r="T343" s="7">
        <f t="shared" ref="T343" si="588">Q343+R343</f>
        <v>141.1831241514754</v>
      </c>
    </row>
    <row r="344" spans="1:20" x14ac:dyDescent="0.2">
      <c r="B344" s="11"/>
      <c r="D344" s="21"/>
      <c r="E344" s="4">
        <v>100</v>
      </c>
      <c r="F344" s="4">
        <v>926</v>
      </c>
      <c r="G344" s="6">
        <f t="shared" ref="G344" si="589">VALUE(CONCATENATE(LEFT(F344,LEN(F344)-2),":",RIGHT(F344,2)))</f>
        <v>0.39305555555555555</v>
      </c>
      <c r="H344" s="4">
        <v>1154</v>
      </c>
      <c r="I344" s="1">
        <f t="shared" ref="I344" si="590">VALUE(CONCATENATE(LEFT(H344,LEN(H344)-2),":",RIGHT(H344,2)))</f>
        <v>0.49583333333333335</v>
      </c>
      <c r="J344" s="1">
        <f t="shared" ref="J344" si="591">IF(OR(B345&lt;&gt;"",E345=""),I344+TIME(0,5,0),"")</f>
        <v>0.49930555555555556</v>
      </c>
      <c r="K344" t="str">
        <f t="shared" ref="K344" si="592">IF(AND(OR(AND(B344&lt;&gt;"",B345=""),AND(B344="",B345="")),E345&lt;&gt;""),(G345-I344)*1440,"")</f>
        <v/>
      </c>
      <c r="L344">
        <f t="shared" ref="L344" si="593">(I344-G344)*1440</f>
        <v>148.00000000000003</v>
      </c>
      <c r="M344">
        <f t="shared" ref="M344" si="594">IF(B344&lt;&gt;"",1,M343+1)</f>
        <v>2</v>
      </c>
      <c r="N344">
        <f t="shared" ref="N344" ca="1" si="595">OFFSET(C344,-M344+1,0)</f>
        <v>850</v>
      </c>
      <c r="O344">
        <f t="shared" ref="O344" ca="1" si="596">IF(J344&lt;&gt;"",(J344-VALUE(CONCATENATE(LEFT(N344,LEN(N344)-2),":",RIGHT(N344,2))))*1440,"")</f>
        <v>188.99999999999997</v>
      </c>
      <c r="P344">
        <f t="shared" ref="P344" si="597">IF(K344&lt;&gt;"",(E344+E345)*K344/2,E344*5/2)</f>
        <v>250</v>
      </c>
      <c r="Q344" s="7">
        <f t="shared" ref="Q344" si="598">IF(K344&lt;&gt;"",(E345-E344)*K344/LN((E345+0.000001)/(E344+0.000001)),-5*(E344-0.000001)/(LN(1/E344)-13.8155))</f>
        <v>27.143420404993254</v>
      </c>
      <c r="R344">
        <f t="shared" ref="R344" si="599">(E344*L344)</f>
        <v>14800.000000000004</v>
      </c>
      <c r="S344">
        <f t="shared" ref="S344" si="600">P344+R344</f>
        <v>15050.000000000004</v>
      </c>
      <c r="T344" s="7">
        <f t="shared" ref="T344" si="601">Q344+R344</f>
        <v>14827.143420404997</v>
      </c>
    </row>
    <row r="345" spans="1:20" x14ac:dyDescent="0.2">
      <c r="B345" s="11">
        <v>43481</v>
      </c>
      <c r="C345">
        <v>1328</v>
      </c>
      <c r="D345" s="21"/>
      <c r="E345" s="4">
        <v>100</v>
      </c>
      <c r="F345" s="4">
        <v>1352</v>
      </c>
      <c r="G345" s="6">
        <f t="shared" ref="G345" si="602">VALUE(CONCATENATE(LEFT(F345,LEN(F345)-2),":",RIGHT(F345,2)))</f>
        <v>0.57777777777777783</v>
      </c>
      <c r="H345" s="4">
        <v>1355</v>
      </c>
      <c r="I345" s="1">
        <f t="shared" ref="I345" si="603">VALUE(CONCATENATE(LEFT(H345,LEN(H345)-2),":",RIGHT(H345,2)))</f>
        <v>0.57986111111111105</v>
      </c>
      <c r="J345" s="1" t="str">
        <f t="shared" ref="J345" si="604">IF(OR(B346&lt;&gt;"",E346=""),I345+TIME(0,5,0),"")</f>
        <v/>
      </c>
      <c r="K345">
        <f t="shared" ref="K345" si="605">IF(AND(OR(AND(B345&lt;&gt;"",B346=""),AND(B345="",B346="")),E346&lt;&gt;""),(G346-I345)*1440,"")</f>
        <v>3.0000000000001492</v>
      </c>
      <c r="L345">
        <f t="shared" ref="L345" si="606">(I345-G345)*1440</f>
        <v>2.9999999999998295</v>
      </c>
      <c r="M345">
        <f t="shared" ref="M345" si="607">IF(B345&lt;&gt;"",1,M344+1)</f>
        <v>1</v>
      </c>
      <c r="N345">
        <f t="shared" ref="N345" ca="1" si="608">OFFSET(C345,-M345+1,0)</f>
        <v>1328</v>
      </c>
      <c r="O345" t="str">
        <f t="shared" ref="O345" si="609">IF(J345&lt;&gt;"",(J345-VALUE(CONCATENATE(LEFT(N345,LEN(N345)-2),":",RIGHT(N345,2))))*1440,"")</f>
        <v/>
      </c>
      <c r="P345">
        <f t="shared" ref="P345" si="610">IF(K345&lt;&gt;"",(E345+E346)*K345/2,E345*5/2)</f>
        <v>420.00000000002092</v>
      </c>
      <c r="Q345" s="7">
        <f t="shared" ref="Q345" si="611">IF(K345&lt;&gt;"",(E346-E345)*K345/LN((E346+0.000001)/(E345+0.000001)),-5*(E345-0.000001)/(LN(1/E345)-13.8155))</f>
        <v>408.3114098117473</v>
      </c>
      <c r="R345">
        <f t="shared" ref="R345" si="612">(E345*L345)</f>
        <v>299.99999999998295</v>
      </c>
      <c r="S345">
        <f t="shared" ref="S345" si="613">P345+R345</f>
        <v>720.00000000000387</v>
      </c>
      <c r="T345" s="7">
        <f t="shared" ref="T345" si="614">Q345+R345</f>
        <v>708.3114098117303</v>
      </c>
    </row>
    <row r="346" spans="1:20" x14ac:dyDescent="0.2">
      <c r="B346" s="11"/>
      <c r="D346" s="21"/>
      <c r="E346" s="4">
        <v>180</v>
      </c>
      <c r="F346" s="4">
        <v>1358</v>
      </c>
      <c r="G346" s="6">
        <f t="shared" ref="G346" si="615">VALUE(CONCATENATE(LEFT(F346,LEN(F346)-2),":",RIGHT(F346,2)))</f>
        <v>0.58194444444444449</v>
      </c>
      <c r="H346" s="4">
        <v>1530</v>
      </c>
      <c r="I346" s="1">
        <f t="shared" ref="I346" si="616">VALUE(CONCATENATE(LEFT(H346,LEN(H346)-2),":",RIGHT(H346,2)))</f>
        <v>0.64583333333333337</v>
      </c>
      <c r="J346" s="1">
        <f t="shared" ref="J346" si="617">IF(OR(B347&lt;&gt;"",E347=""),I346+TIME(0,5,0),"")</f>
        <v>0.64930555555555558</v>
      </c>
      <c r="K346" t="str">
        <f t="shared" ref="K346" si="618">IF(AND(OR(AND(B346&lt;&gt;"",B347=""),AND(B346="",B347="")),E347&lt;&gt;""),(G347-I346)*1440,"")</f>
        <v/>
      </c>
      <c r="L346">
        <f t="shared" ref="L346" si="619">(I346-G346)*1440</f>
        <v>92</v>
      </c>
      <c r="M346">
        <f t="shared" ref="M346" si="620">IF(B346&lt;&gt;"",1,M345+1)</f>
        <v>2</v>
      </c>
      <c r="N346">
        <f t="shared" ref="N346" ca="1" si="621">OFFSET(C346,-M346+1,0)</f>
        <v>1328</v>
      </c>
      <c r="O346">
        <f t="shared" ref="O346" ca="1" si="622">IF(J346&lt;&gt;"",(J346-VALUE(CONCATENATE(LEFT(N346,LEN(N346)-2),":",RIGHT(N346,2))))*1440,"")</f>
        <v>127.00000000000003</v>
      </c>
      <c r="P346">
        <f t="shared" ref="P346" si="623">IF(K346&lt;&gt;"",(E346+E347)*K346/2,E346*5/2)</f>
        <v>450</v>
      </c>
      <c r="Q346" s="7">
        <f t="shared" ref="Q346" si="624">IF(K346&lt;&gt;"",(E347-E346)*K346/LN((E347+0.000001)/(E346+0.000001)),-5*(E346-0.000001)/(LN(1/E346)-13.8155))</f>
        <v>47.347346607878421</v>
      </c>
      <c r="R346">
        <f t="shared" ref="R346" si="625">(E346*L346)</f>
        <v>16560</v>
      </c>
      <c r="S346">
        <f t="shared" ref="S346" si="626">P346+R346</f>
        <v>17010</v>
      </c>
      <c r="T346" s="7">
        <f t="shared" ref="T346" si="627">Q346+R346</f>
        <v>16607.347346607879</v>
      </c>
    </row>
    <row r="347" spans="1:20" x14ac:dyDescent="0.2">
      <c r="A347">
        <v>1</v>
      </c>
      <c r="B347" s="11">
        <v>43482</v>
      </c>
      <c r="C347">
        <v>856</v>
      </c>
      <c r="D347" s="21">
        <v>4</v>
      </c>
      <c r="E347" s="4">
        <v>1.7999999999999999E-2</v>
      </c>
      <c r="F347" s="4">
        <v>908</v>
      </c>
      <c r="G347" s="6">
        <f t="shared" ref="G347" si="628">VALUE(CONCATENATE(LEFT(F347,LEN(F347)-2),":",RIGHT(F347,2)))</f>
        <v>0.38055555555555554</v>
      </c>
      <c r="H347" s="4">
        <v>912</v>
      </c>
      <c r="I347" s="1">
        <f t="shared" ref="I347" si="629">VALUE(CONCATENATE(LEFT(H347,LEN(H347)-2),":",RIGHT(H347,2)))</f>
        <v>0.3833333333333333</v>
      </c>
      <c r="J347" s="1" t="str">
        <f t="shared" ref="J347" si="630">IF(OR(B348&lt;&gt;"",E348=""),I347+TIME(0,5,0),"")</f>
        <v/>
      </c>
      <c r="K347">
        <f t="shared" ref="K347" si="631">IF(AND(OR(AND(B347&lt;&gt;"",B348=""),AND(B347="",B348="")),E348&lt;&gt;""),(G348-I347)*1440,"")</f>
        <v>8.0000000000000515</v>
      </c>
      <c r="L347">
        <f t="shared" ref="L347" si="632">(I347-G347)*1440</f>
        <v>3.9999999999999858</v>
      </c>
      <c r="M347">
        <f t="shared" ref="M347" si="633">IF(B347&lt;&gt;"",1,M346+1)</f>
        <v>1</v>
      </c>
      <c r="N347">
        <f t="shared" ref="N347" ca="1" si="634">OFFSET(C347,-M347+1,0)</f>
        <v>856</v>
      </c>
      <c r="O347" t="str">
        <f t="shared" ref="O347" si="635">IF(J347&lt;&gt;"",(J347-VALUE(CONCATENATE(LEFT(N347,LEN(N347)-2),":",RIGHT(N347,2))))*1440,"")</f>
        <v/>
      </c>
      <c r="P347">
        <f t="shared" ref="P347" si="636">IF(K347&lt;&gt;"",(E347+E348)*K347/2,E347*5/2)</f>
        <v>72.072000000000472</v>
      </c>
      <c r="Q347" s="7">
        <f t="shared" ref="Q347" si="637">IF(K347&lt;&gt;"",(E348-E347)*K347/LN((E348+0.000001)/(E347+0.000001)),-5*(E347-0.000001)/(LN(1/E347)-13.8155))</f>
        <v>20.825456312616641</v>
      </c>
      <c r="R347">
        <f t="shared" ref="R347" si="638">(E347*L347)</f>
        <v>7.1999999999999745E-2</v>
      </c>
      <c r="S347">
        <f t="shared" ref="S347" si="639">P347+R347</f>
        <v>72.144000000000474</v>
      </c>
      <c r="T347" s="7">
        <f t="shared" ref="T347" si="640">Q347+R347</f>
        <v>20.89745631261664</v>
      </c>
    </row>
    <row r="348" spans="1:20" x14ac:dyDescent="0.2">
      <c r="B348" s="11"/>
      <c r="D348" s="21"/>
      <c r="E348" s="4">
        <v>18</v>
      </c>
      <c r="F348" s="4">
        <v>920</v>
      </c>
      <c r="G348" s="6">
        <f t="shared" ref="G348" si="641">VALUE(CONCATENATE(LEFT(F348,LEN(F348)-2),":",RIGHT(F348,2)))</f>
        <v>0.3888888888888889</v>
      </c>
      <c r="H348" s="4">
        <v>922</v>
      </c>
      <c r="I348" s="1">
        <f t="shared" ref="I348" si="642">VALUE(CONCATENATE(LEFT(H348,LEN(H348)-2),":",RIGHT(H348,2)))</f>
        <v>0.39027777777777778</v>
      </c>
      <c r="J348" s="1" t="str">
        <f t="shared" ref="J348" si="643">IF(OR(B349&lt;&gt;"",E349=""),I348+TIME(0,5,0),"")</f>
        <v/>
      </c>
      <c r="K348">
        <f t="shared" ref="K348" si="644">IF(AND(OR(AND(B348&lt;&gt;"",B349=""),AND(B348="",B349="")),E349&lt;&gt;""),(G349-I348)*1440,"")</f>
        <v>3.9999999999999858</v>
      </c>
      <c r="L348">
        <f t="shared" ref="L348" si="645">(I348-G348)*1440</f>
        <v>1.9999999999999929</v>
      </c>
      <c r="M348">
        <f t="shared" ref="M348" si="646">IF(B348&lt;&gt;"",1,M347+1)</f>
        <v>2</v>
      </c>
      <c r="N348">
        <f t="shared" ref="N348" ca="1" si="647">OFFSET(C348,-M348+1,0)</f>
        <v>856</v>
      </c>
      <c r="O348" t="str">
        <f t="shared" ref="O348" si="648">IF(J348&lt;&gt;"",(J348-VALUE(CONCATENATE(LEFT(N348,LEN(N348)-2),":",RIGHT(N348,2))))*1440,"")</f>
        <v/>
      </c>
      <c r="P348">
        <f t="shared" ref="P348" si="649">IF(K348&lt;&gt;"",(E348+E349)*K348/2,E348*5/2)</f>
        <v>395.99999999999858</v>
      </c>
      <c r="Q348" s="7">
        <f t="shared" ref="Q348" si="650">IF(K348&lt;&gt;"",(E349-E348)*K348/LN((E349+0.000001)/(E348+0.000001)),-5*(E348-0.000001)/(LN(1/E348)-13.8155))</f>
        <v>281.42283038432515</v>
      </c>
      <c r="R348">
        <f t="shared" ref="R348" si="651">(E348*L348)</f>
        <v>35.999999999999872</v>
      </c>
      <c r="S348">
        <f t="shared" ref="S348" si="652">P348+R348</f>
        <v>431.99999999999847</v>
      </c>
      <c r="T348" s="7">
        <f t="shared" ref="T348" si="653">Q348+R348</f>
        <v>317.42283038432504</v>
      </c>
    </row>
    <row r="349" spans="1:20" x14ac:dyDescent="0.2">
      <c r="B349" s="11"/>
      <c r="D349" s="21"/>
      <c r="E349" s="4">
        <v>180</v>
      </c>
      <c r="F349" s="4">
        <v>926</v>
      </c>
      <c r="G349" s="6">
        <f t="shared" ref="G349" si="654">VALUE(CONCATENATE(LEFT(F349,LEN(F349)-2),":",RIGHT(F349,2)))</f>
        <v>0.39305555555555555</v>
      </c>
      <c r="H349" s="4">
        <v>1013</v>
      </c>
      <c r="I349" s="1">
        <f t="shared" ref="I349" si="655">VALUE(CONCATENATE(LEFT(H349,LEN(H349)-2),":",RIGHT(H349,2)))</f>
        <v>0.42569444444444443</v>
      </c>
      <c r="J349" s="1">
        <f t="shared" ref="J349" si="656">IF(OR(B350&lt;&gt;"",E350=""),I349+TIME(0,5,0),"")</f>
        <v>0.42916666666666664</v>
      </c>
      <c r="K349" t="str">
        <f t="shared" ref="K349" si="657">IF(AND(OR(AND(B349&lt;&gt;"",B350=""),AND(B349="",B350="")),E350&lt;&gt;""),(G350-I349)*1440,"")</f>
        <v/>
      </c>
      <c r="L349">
        <f t="shared" ref="L349" si="658">(I349-G349)*1440</f>
        <v>46.999999999999993</v>
      </c>
      <c r="M349">
        <f t="shared" ref="M349" si="659">IF(B349&lt;&gt;"",1,M348+1)</f>
        <v>3</v>
      </c>
      <c r="N349">
        <f t="shared" ref="N349" ca="1" si="660">OFFSET(C349,-M349+1,0)</f>
        <v>856</v>
      </c>
      <c r="O349">
        <f t="shared" ref="O349" ca="1" si="661">IF(J349&lt;&gt;"",(J349-VALUE(CONCATENATE(LEFT(N349,LEN(N349)-2),":",RIGHT(N349,2))))*1440,"")</f>
        <v>81.999999999999943</v>
      </c>
      <c r="P349">
        <f t="shared" ref="P349" si="662">IF(K349&lt;&gt;"",(E349+E350)*K349/2,E349*5/2)</f>
        <v>450</v>
      </c>
      <c r="Q349" s="7">
        <f t="shared" ref="Q349" si="663">IF(K349&lt;&gt;"",(E350-E349)*K349/LN((E350+0.000001)/(E349+0.000001)),-5*(E349-0.000001)/(LN(1/E349)-13.8155))</f>
        <v>47.347346607878421</v>
      </c>
      <c r="R349">
        <f t="shared" ref="R349" si="664">(E349*L349)</f>
        <v>8459.9999999999982</v>
      </c>
      <c r="S349">
        <f t="shared" ref="S349" si="665">P349+R349</f>
        <v>8909.9999999999982</v>
      </c>
      <c r="T349" s="7">
        <f t="shared" ref="T349" si="666">Q349+R349</f>
        <v>8507.3473466078758</v>
      </c>
    </row>
    <row r="350" spans="1:20" x14ac:dyDescent="0.2">
      <c r="A350">
        <v>1</v>
      </c>
      <c r="B350" s="11">
        <v>43488</v>
      </c>
      <c r="C350">
        <v>1318</v>
      </c>
      <c r="D350" s="21" t="s">
        <v>38</v>
      </c>
      <c r="E350" s="4">
        <v>0.01</v>
      </c>
      <c r="F350" s="4">
        <v>1332</v>
      </c>
      <c r="G350" s="6">
        <f t="shared" ref="G350" si="667">VALUE(CONCATENATE(LEFT(F350,LEN(F350)-2),":",RIGHT(F350,2)))</f>
        <v>0.56388888888888888</v>
      </c>
      <c r="H350" s="4">
        <v>1336</v>
      </c>
      <c r="I350" s="1">
        <f t="shared" ref="I350" si="668">VALUE(CONCATENATE(LEFT(H350,LEN(H350)-2),":",RIGHT(H350,2)))</f>
        <v>0.56666666666666665</v>
      </c>
      <c r="J350" s="1">
        <f t="shared" ref="J350" si="669">IF(OR(B351&lt;&gt;"",E351=""),I350+TIME(0,5,0),"")</f>
        <v>0.57013888888888886</v>
      </c>
      <c r="K350" t="str">
        <f t="shared" ref="K350" si="670">IF(AND(OR(AND(B350&lt;&gt;"",B351=""),AND(B350="",B351="")),E351&lt;&gt;""),(G351-I350)*1440,"")</f>
        <v/>
      </c>
      <c r="L350">
        <f t="shared" ref="L350" si="671">(I350-G350)*1440</f>
        <v>3.9999999999999858</v>
      </c>
      <c r="M350">
        <f t="shared" ref="M350" si="672">IF(B350&lt;&gt;"",1,M349+1)</f>
        <v>1</v>
      </c>
      <c r="N350">
        <f t="shared" ref="N350" ca="1" si="673">OFFSET(C350,-M350+1,0)</f>
        <v>1318</v>
      </c>
      <c r="O350">
        <f t="shared" ref="O350" ca="1" si="674">IF(J350&lt;&gt;"",(J350-VALUE(CONCATENATE(LEFT(N350,LEN(N350)-2),":",RIGHT(N350,2))))*1440,"")</f>
        <v>22.999999999999918</v>
      </c>
      <c r="P350">
        <f t="shared" ref="P350" si="675">IF(K350&lt;&gt;"",(E350+E351)*K350/2,E350*5/2)</f>
        <v>2.5000000000000001E-2</v>
      </c>
      <c r="Q350" s="7">
        <f t="shared" ref="Q350" si="676">IF(K350&lt;&gt;"",(E351-E350)*K350/LN((E351+0.000001)/(E350+0.000001)),-5*(E350-0.000001)/(LN(1/E350)-13.8155))</f>
        <v>5.4281443780592247E-3</v>
      </c>
      <c r="R350">
        <f t="shared" ref="R350" si="677">(E350*L350)</f>
        <v>3.9999999999999862E-2</v>
      </c>
      <c r="S350">
        <f t="shared" ref="S350" si="678">P350+R350</f>
        <v>6.4999999999999863E-2</v>
      </c>
      <c r="T350" s="7">
        <f t="shared" ref="T350" si="679">Q350+R350</f>
        <v>4.5428144378059088E-2</v>
      </c>
    </row>
    <row r="351" spans="1:20" x14ac:dyDescent="0.2">
      <c r="B351" s="11">
        <v>43488</v>
      </c>
      <c r="C351">
        <v>1522</v>
      </c>
      <c r="D351" s="21"/>
      <c r="E351" s="4">
        <v>40</v>
      </c>
      <c r="F351" s="4">
        <v>1540</v>
      </c>
      <c r="G351" s="6">
        <f t="shared" ref="G351" si="680">VALUE(CONCATENATE(LEFT(F351,LEN(F351)-2),":",RIGHT(F351,2)))</f>
        <v>0.65277777777777779</v>
      </c>
      <c r="H351" s="4">
        <v>1640</v>
      </c>
      <c r="I351" s="1">
        <f t="shared" ref="I351" si="681">VALUE(CONCATENATE(LEFT(H351,LEN(H351)-2),":",RIGHT(H351,2)))</f>
        <v>0.69444444444444453</v>
      </c>
      <c r="J351" s="1">
        <f t="shared" ref="J351" si="682">IF(OR(B352&lt;&gt;"",E352=""),I351+TIME(0,5,0),"")</f>
        <v>0.69791666666666674</v>
      </c>
      <c r="K351" t="str">
        <f t="shared" ref="K351" si="683">IF(AND(OR(AND(B351&lt;&gt;"",B352=""),AND(B351="",B352="")),E352&lt;&gt;""),(G352-I351)*1440,"")</f>
        <v/>
      </c>
      <c r="L351">
        <f t="shared" ref="L351" si="684">(I351-G351)*1440</f>
        <v>60.000000000000107</v>
      </c>
      <c r="M351">
        <f t="shared" ref="M351" si="685">IF(B351&lt;&gt;"",1,M350+1)</f>
        <v>1</v>
      </c>
      <c r="N351">
        <f t="shared" ref="N351" ca="1" si="686">OFFSET(C351,-M351+1,0)</f>
        <v>1522</v>
      </c>
      <c r="O351">
        <f t="shared" ref="O351" ca="1" si="687">IF(J351&lt;&gt;"",(J351-VALUE(CONCATENATE(LEFT(N351,LEN(N351)-2),":",RIGHT(N351,2))))*1440,"")</f>
        <v>83.000000000000028</v>
      </c>
      <c r="P351">
        <f t="shared" ref="P351" si="688">IF(K351&lt;&gt;"",(E351+E352)*K351/2,E351*5/2)</f>
        <v>100</v>
      </c>
      <c r="Q351" s="7">
        <f t="shared" ref="Q351" si="689">IF(K351&lt;&gt;"",(E352-E351)*K351/LN((E352+0.000001)/(E351+0.000001)),-5*(E351-0.000001)/(LN(1/E351)-13.8155))</f>
        <v>11.425711806824168</v>
      </c>
      <c r="R351">
        <f t="shared" ref="R351" si="690">(E351*L351)</f>
        <v>2400.0000000000041</v>
      </c>
      <c r="S351">
        <f t="shared" ref="S351" si="691">P351+R351</f>
        <v>2500.0000000000041</v>
      </c>
      <c r="T351" s="7">
        <f t="shared" ref="T351" si="692">Q351+R351</f>
        <v>2411.4257118068281</v>
      </c>
    </row>
    <row r="352" spans="1:20" x14ac:dyDescent="0.2">
      <c r="A352">
        <v>1</v>
      </c>
      <c r="B352" s="11">
        <v>43489</v>
      </c>
      <c r="C352">
        <v>909</v>
      </c>
      <c r="D352" s="21">
        <v>4</v>
      </c>
      <c r="E352" s="4">
        <v>0.01</v>
      </c>
      <c r="F352" s="4">
        <v>927</v>
      </c>
      <c r="G352" s="6">
        <f t="shared" ref="G352" si="693">VALUE(CONCATENATE(LEFT(F352,LEN(F352)-2),":",RIGHT(F352,2)))</f>
        <v>0.39374999999999999</v>
      </c>
      <c r="H352" s="4">
        <v>932</v>
      </c>
      <c r="I352" s="1">
        <f t="shared" ref="I352" si="694">VALUE(CONCATENATE(LEFT(H352,LEN(H352)-2),":",RIGHT(H352,2)))</f>
        <v>0.3972222222222222</v>
      </c>
      <c r="J352" s="1" t="str">
        <f t="shared" ref="J352" si="695">IF(OR(B353&lt;&gt;"",E353=""),I352+TIME(0,5,0),"")</f>
        <v/>
      </c>
      <c r="K352">
        <f t="shared" ref="K352" si="696">IF(AND(OR(AND(B352&lt;&gt;"",B353=""),AND(B352="",B353="")),E353&lt;&gt;""),(G353-I352)*1440,"")</f>
        <v>13.000000000000034</v>
      </c>
      <c r="L352">
        <f t="shared" ref="L352" si="697">(I352-G352)*1440</f>
        <v>4.9999999999999822</v>
      </c>
      <c r="M352">
        <f t="shared" ref="M352" si="698">IF(B352&lt;&gt;"",1,M351+1)</f>
        <v>1</v>
      </c>
      <c r="N352">
        <f t="shared" ref="N352" ca="1" si="699">OFFSET(C352,-M352+1,0)</f>
        <v>909</v>
      </c>
      <c r="O352" t="str">
        <f t="shared" ref="O352" si="700">IF(J352&lt;&gt;"",(J352-VALUE(CONCATENATE(LEFT(N352,LEN(N352)-2),":",RIGHT(N352,2))))*1440,"")</f>
        <v/>
      </c>
      <c r="P352">
        <f t="shared" ref="P352" si="701">IF(K352&lt;&gt;"",(E352+E353)*K352/2,E352*5/2)</f>
        <v>650.06500000000176</v>
      </c>
      <c r="Q352" s="7">
        <f t="shared" ref="Q352" si="702">IF(K352&lt;&gt;"",(E353-E352)*K352/LN((E353+0.000001)/(E352+0.000001)),-5*(E352-0.000001)/(LN(1/E352)-13.8155))</f>
        <v>141.13312415147627</v>
      </c>
      <c r="R352">
        <f t="shared" ref="R352" si="703">(E352*L352)</f>
        <v>4.9999999999999822E-2</v>
      </c>
      <c r="S352">
        <f t="shared" ref="S352" si="704">P352+R352</f>
        <v>650.11500000000171</v>
      </c>
      <c r="T352" s="7">
        <f t="shared" ref="T352" si="705">Q352+R352</f>
        <v>141.18312415147628</v>
      </c>
    </row>
    <row r="353" spans="1:20" x14ac:dyDescent="0.2">
      <c r="B353" s="11"/>
      <c r="D353" s="21"/>
      <c r="E353" s="4">
        <v>100</v>
      </c>
      <c r="F353" s="4">
        <v>945</v>
      </c>
      <c r="G353" s="6">
        <f t="shared" ref="G353" si="706">VALUE(CONCATENATE(LEFT(F353,LEN(F353)-2),":",RIGHT(F353,2)))</f>
        <v>0.40625</v>
      </c>
      <c r="H353" s="4">
        <v>1142</v>
      </c>
      <c r="I353" s="1">
        <f t="shared" ref="I353" si="707">VALUE(CONCATENATE(LEFT(H353,LEN(H353)-2),":",RIGHT(H353,2)))</f>
        <v>0.48749999999999999</v>
      </c>
      <c r="J353" s="1" t="str">
        <f t="shared" ref="J353" si="708">IF(OR(B354&lt;&gt;"",E354=""),I353+TIME(0,5,0),"")</f>
        <v/>
      </c>
      <c r="K353">
        <f t="shared" ref="K353" si="709">IF(AND(OR(AND(B353&lt;&gt;"",B354=""),AND(B353="",B354="")),E354&lt;&gt;""),(G354-I353)*1440,"")</f>
        <v>6.9999999999999751</v>
      </c>
      <c r="L353">
        <f t="shared" ref="L353" si="710">(I353-G353)*1440</f>
        <v>116.99999999999999</v>
      </c>
      <c r="M353">
        <f t="shared" ref="M353" si="711">IF(B353&lt;&gt;"",1,M352+1)</f>
        <v>2</v>
      </c>
      <c r="N353">
        <f t="shared" ref="N353" ca="1" si="712">OFFSET(C353,-M353+1,0)</f>
        <v>909</v>
      </c>
      <c r="O353" t="str">
        <f t="shared" ref="O353" si="713">IF(J353&lt;&gt;"",(J353-VALUE(CONCATENATE(LEFT(N353,LEN(N353)-2),":",RIGHT(N353,2))))*1440,"")</f>
        <v/>
      </c>
      <c r="P353">
        <f t="shared" ref="P353" si="714">IF(K353&lt;&gt;"",(E353+E354)*K353/2,E353*5/2)</f>
        <v>979.99999999999648</v>
      </c>
      <c r="Q353" s="7">
        <f t="shared" ref="Q353" si="715">IF(K353&lt;&gt;"",(E354-E353)*K353/LN((E354+0.000001)/(E353+0.000001)),-5*(E353-0.000001)/(LN(1/E353)-13.8155))</f>
        <v>952.72662289402615</v>
      </c>
      <c r="R353">
        <f t="shared" ref="R353" si="716">(E353*L353)</f>
        <v>11699.999999999998</v>
      </c>
      <c r="S353">
        <f t="shared" ref="S353" si="717">P353+R353</f>
        <v>12679.999999999995</v>
      </c>
      <c r="T353" s="7">
        <f t="shared" ref="T353" si="718">Q353+R353</f>
        <v>12652.726622894024</v>
      </c>
    </row>
    <row r="354" spans="1:20" x14ac:dyDescent="0.2">
      <c r="B354" s="11"/>
      <c r="D354" s="21"/>
      <c r="E354" s="4">
        <v>180</v>
      </c>
      <c r="F354" s="4">
        <v>1149</v>
      </c>
      <c r="G354" s="6">
        <f t="shared" ref="G354" si="719">VALUE(CONCATENATE(LEFT(F354,LEN(F354)-2),":",RIGHT(F354,2)))</f>
        <v>0.49236111111111108</v>
      </c>
      <c r="H354" s="4">
        <v>1359</v>
      </c>
      <c r="I354" s="1">
        <f t="shared" ref="I354" si="720">VALUE(CONCATENATE(LEFT(H354,LEN(H354)-2),":",RIGHT(H354,2)))</f>
        <v>0.58263888888888882</v>
      </c>
      <c r="J354" s="1">
        <f t="shared" ref="J354" si="721">IF(OR(B355&lt;&gt;"",E355=""),I354+TIME(0,5,0),"")</f>
        <v>0.58611111111111103</v>
      </c>
      <c r="K354" t="str">
        <f t="shared" ref="K354" si="722">IF(AND(OR(AND(B354&lt;&gt;"",B355=""),AND(B354="",B355="")),E355&lt;&gt;""),(G355-I354)*1440,"")</f>
        <v/>
      </c>
      <c r="L354">
        <f t="shared" ref="L354" si="723">(I354-G354)*1440</f>
        <v>129.99999999999994</v>
      </c>
      <c r="M354">
        <f t="shared" ref="M354" si="724">IF(B354&lt;&gt;"",1,M353+1)</f>
        <v>3</v>
      </c>
      <c r="N354">
        <f t="shared" ref="N354" ca="1" si="725">OFFSET(C354,-M354+1,0)</f>
        <v>909</v>
      </c>
      <c r="O354">
        <f t="shared" ref="O354" ca="1" si="726">IF(J354&lt;&gt;"",(J354-VALUE(CONCATENATE(LEFT(N354,LEN(N354)-2),":",RIGHT(N354,2))))*1440,"")</f>
        <v>294.99999999999983</v>
      </c>
      <c r="P354">
        <f t="shared" ref="P354" si="727">IF(K354&lt;&gt;"",(E354+E355)*K354/2,E354*5/2)</f>
        <v>450</v>
      </c>
      <c r="Q354" s="7">
        <f t="shared" ref="Q354" si="728">IF(K354&lt;&gt;"",(E355-E354)*K354/LN((E355+0.000001)/(E354+0.000001)),-5*(E354-0.000001)/(LN(1/E354)-13.8155))</f>
        <v>47.347346607878421</v>
      </c>
      <c r="R354">
        <f t="shared" ref="R354" si="729">(E354*L354)</f>
        <v>23399.999999999989</v>
      </c>
      <c r="S354">
        <f t="shared" ref="S354" si="730">P354+R354</f>
        <v>23849.999999999989</v>
      </c>
      <c r="T354" s="7">
        <f t="shared" ref="T354" si="731">Q354+R354</f>
        <v>23447.347346607869</v>
      </c>
    </row>
    <row r="355" spans="1:20" x14ac:dyDescent="0.2">
      <c r="A355">
        <v>1</v>
      </c>
      <c r="B355" s="11">
        <v>43494</v>
      </c>
      <c r="C355">
        <v>905</v>
      </c>
      <c r="D355" s="21" t="s">
        <v>40</v>
      </c>
      <c r="E355" s="4">
        <v>0.01</v>
      </c>
      <c r="F355" s="4">
        <v>1017</v>
      </c>
      <c r="G355" s="6">
        <f t="shared" ref="G355" si="732">VALUE(CONCATENATE(LEFT(F355,LEN(F355)-2),":",RIGHT(F355,2)))</f>
        <v>0.4284722222222222</v>
      </c>
      <c r="H355" s="4">
        <v>1036</v>
      </c>
      <c r="I355" s="1">
        <f t="shared" ref="I355" si="733">VALUE(CONCATENATE(LEFT(H355,LEN(H355)-2),":",RIGHT(H355,2)))</f>
        <v>0.44166666666666665</v>
      </c>
      <c r="J355" s="1">
        <f t="shared" ref="J355" si="734">IF(OR(B356&lt;&gt;"",E356=""),I355+TIME(0,5,0),"")</f>
        <v>0.44513888888888886</v>
      </c>
      <c r="K355" t="str">
        <f t="shared" ref="K355" si="735">IF(AND(OR(AND(B355&lt;&gt;"",B356=""),AND(B355="",B356="")),E356&lt;&gt;""),(G356-I355)*1440,"")</f>
        <v/>
      </c>
      <c r="L355">
        <f t="shared" ref="L355" si="736">(I355-G355)*1440</f>
        <v>19.000000000000014</v>
      </c>
      <c r="M355">
        <f t="shared" ref="M355" si="737">IF(B355&lt;&gt;"",1,M354+1)</f>
        <v>1</v>
      </c>
      <c r="N355">
        <f t="shared" ref="N355" ca="1" si="738">OFFSET(C355,-M355+1,0)</f>
        <v>905</v>
      </c>
      <c r="O355">
        <f t="shared" ref="O355" ca="1" si="739">IF(J355&lt;&gt;"",(J355-VALUE(CONCATENATE(LEFT(N355,LEN(N355)-2),":",RIGHT(N355,2))))*1440,"")</f>
        <v>95.999999999999901</v>
      </c>
      <c r="P355">
        <f t="shared" ref="P355" si="740">IF(K355&lt;&gt;"",(E355+E356)*K355/2,E355*5/2)</f>
        <v>2.5000000000000001E-2</v>
      </c>
      <c r="Q355" s="7">
        <f t="shared" ref="Q355" si="741">IF(K355&lt;&gt;"",(E356-E355)*K355/LN((E356+0.000001)/(E355+0.000001)),-5*(E355-0.000001)/(LN(1/E355)-13.8155))</f>
        <v>5.4281443780592247E-3</v>
      </c>
      <c r="R355">
        <f t="shared" ref="R355" si="742">(E355*L355)</f>
        <v>0.19000000000000014</v>
      </c>
      <c r="S355">
        <f t="shared" ref="S355" si="743">P355+R355</f>
        <v>0.21500000000000014</v>
      </c>
      <c r="T355" s="7">
        <f t="shared" ref="T355" si="744">Q355+R355</f>
        <v>0.19542814437805936</v>
      </c>
    </row>
    <row r="356" spans="1:20" x14ac:dyDescent="0.2">
      <c r="B356" s="11">
        <v>43494</v>
      </c>
      <c r="C356">
        <v>1148</v>
      </c>
      <c r="D356" s="21"/>
      <c r="E356" s="4">
        <v>0.1</v>
      </c>
      <c r="F356" s="4">
        <v>1207</v>
      </c>
      <c r="G356" s="6">
        <f t="shared" ref="G356" si="745">VALUE(CONCATENATE(LEFT(F356,LEN(F356)-2),":",RIGHT(F356,2)))</f>
        <v>0.50486111111111109</v>
      </c>
      <c r="H356" s="4">
        <v>1300</v>
      </c>
      <c r="I356" s="1">
        <f t="shared" ref="I356" si="746">VALUE(CONCATENATE(LEFT(H356,LEN(H356)-2),":",RIGHT(H356,2)))</f>
        <v>0.54166666666666663</v>
      </c>
      <c r="J356" s="1" t="str">
        <f t="shared" ref="J356" si="747">IF(OR(B357&lt;&gt;"",E357=""),I356+TIME(0,5,0),"")</f>
        <v/>
      </c>
      <c r="K356">
        <f t="shared" ref="K356" si="748">IF(AND(OR(AND(B356&lt;&gt;"",B357=""),AND(B356="",B357="")),E357&lt;&gt;""),(G357-I356)*1440,"")</f>
        <v>3.9999999999999858</v>
      </c>
      <c r="L356">
        <f t="shared" ref="L356" si="749">(I356-G356)*1440</f>
        <v>52.999999999999972</v>
      </c>
      <c r="M356">
        <f t="shared" ref="M356" si="750">IF(B356&lt;&gt;"",1,M355+1)</f>
        <v>1</v>
      </c>
      <c r="N356">
        <f t="shared" ref="N356" ca="1" si="751">OFFSET(C356,-M356+1,0)</f>
        <v>1148</v>
      </c>
      <c r="O356" t="str">
        <f t="shared" ref="O356" si="752">IF(J356&lt;&gt;"",(J356-VALUE(CONCATENATE(LEFT(N356,LEN(N356)-2),":",RIGHT(N356,2))))*1440,"")</f>
        <v/>
      </c>
      <c r="P356">
        <f t="shared" ref="P356" si="753">IF(K356&lt;&gt;"",(E356+E357)*K356/2,E356*5/2)</f>
        <v>2.1999999999999922</v>
      </c>
      <c r="Q356" s="7">
        <f t="shared" ref="Q356" si="754">IF(K356&lt;&gt;"",(E357-E356)*K356/LN((E357+0.000001)/(E356+0.000001)),-5*(E356-0.000001)/(LN(1/E356)-13.8155))</f>
        <v>1.5634662458609596</v>
      </c>
      <c r="R356">
        <f t="shared" ref="R356" si="755">(E356*L356)</f>
        <v>5.2999999999999972</v>
      </c>
      <c r="S356">
        <f t="shared" ref="S356" si="756">P356+R356</f>
        <v>7.4999999999999893</v>
      </c>
      <c r="T356" s="7">
        <f t="shared" ref="T356" si="757">Q356+R356</f>
        <v>6.8634662458609572</v>
      </c>
    </row>
    <row r="357" spans="1:20" x14ac:dyDescent="0.2">
      <c r="B357" s="11"/>
      <c r="D357" s="21"/>
      <c r="E357" s="4">
        <v>1</v>
      </c>
      <c r="F357" s="4">
        <v>1304</v>
      </c>
      <c r="G357" s="6">
        <f t="shared" ref="G357" si="758">VALUE(CONCATENATE(LEFT(F357,LEN(F357)-2),":",RIGHT(F357,2)))</f>
        <v>0.5444444444444444</v>
      </c>
      <c r="H357" s="4">
        <v>1406</v>
      </c>
      <c r="I357" s="1">
        <f t="shared" ref="I357" si="759">VALUE(CONCATENATE(LEFT(H357,LEN(H357)-2),":",RIGHT(H357,2)))</f>
        <v>0.58750000000000002</v>
      </c>
      <c r="J357" s="1" t="str">
        <f t="shared" ref="J357" si="760">IF(OR(B358&lt;&gt;"",E358=""),I357+TIME(0,5,0),"")</f>
        <v/>
      </c>
      <c r="K357">
        <f t="shared" ref="K357" si="761">IF(AND(OR(AND(B357&lt;&gt;"",B358=""),AND(B357="",B358="")),E358&lt;&gt;""),(G358-I357)*1440,"")</f>
        <v>9.9999999999999645</v>
      </c>
      <c r="L357">
        <f t="shared" ref="L357" si="762">(I357-G357)*1440</f>
        <v>62.000000000000099</v>
      </c>
      <c r="M357">
        <f t="shared" ref="M357" si="763">IF(B357&lt;&gt;"",1,M356+1)</f>
        <v>2</v>
      </c>
      <c r="N357">
        <f t="shared" ref="N357" ca="1" si="764">OFFSET(C357,-M357+1,0)</f>
        <v>1148</v>
      </c>
      <c r="O357" t="str">
        <f t="shared" ref="O357" si="765">IF(J357&lt;&gt;"",(J357-VALUE(CONCATENATE(LEFT(N357,LEN(N357)-2),":",RIGHT(N357,2))))*1440,"")</f>
        <v/>
      </c>
      <c r="P357">
        <f t="shared" ref="P357" si="766">IF(K357&lt;&gt;"",(E357+E358)*K357/2,E357*5/2)</f>
        <v>504.99999999999818</v>
      </c>
      <c r="Q357" s="7">
        <f t="shared" ref="Q357" si="767">IF(K357&lt;&gt;"",(E358-E357)*K357/LN((E358+0.000001)/(E357+0.000001)),-5*(E357-0.000001)/(LN(1/E357)-13.8155))</f>
        <v>214.97581475667653</v>
      </c>
      <c r="R357">
        <f t="shared" ref="R357" si="768">(E357*L357)</f>
        <v>62.000000000000099</v>
      </c>
      <c r="S357">
        <f t="shared" ref="S357" si="769">P357+R357</f>
        <v>566.99999999999829</v>
      </c>
      <c r="T357" s="7">
        <f t="shared" ref="T357" si="770">Q357+R357</f>
        <v>276.97581475667664</v>
      </c>
    </row>
    <row r="358" spans="1:20" x14ac:dyDescent="0.2">
      <c r="B358" s="11"/>
      <c r="D358" s="21"/>
      <c r="E358" s="4">
        <v>100</v>
      </c>
      <c r="F358" s="4">
        <v>1416</v>
      </c>
      <c r="G358" s="6">
        <f t="shared" ref="G358:G359" si="771">VALUE(CONCATENATE(LEFT(F358,LEN(F358)-2),":",RIGHT(F358,2)))</f>
        <v>0.59444444444444444</v>
      </c>
      <c r="H358" s="4">
        <v>1425</v>
      </c>
      <c r="I358" s="1">
        <f t="shared" ref="I358:I359" si="772">VALUE(CONCATENATE(LEFT(H358,LEN(H358)-2),":",RIGHT(H358,2)))</f>
        <v>0.60069444444444442</v>
      </c>
      <c r="J358" s="1" t="str">
        <f t="shared" ref="J358:J359" si="773">IF(OR(B359&lt;&gt;"",E359=""),I358+TIME(0,5,0),"")</f>
        <v/>
      </c>
      <c r="K358">
        <f t="shared" ref="K358:K359" si="774">IF(AND(OR(AND(B358&lt;&gt;"",B359=""),AND(B358="",B359="")),E359&lt;&gt;""),(G359-I358)*1440,"")</f>
        <v>6.0000000000001386</v>
      </c>
      <c r="L358">
        <f t="shared" ref="L358:L359" si="775">(I358-G358)*1440</f>
        <v>8.999999999999968</v>
      </c>
      <c r="M358">
        <f t="shared" ref="M358:M359" si="776">IF(B358&lt;&gt;"",1,M357+1)</f>
        <v>3</v>
      </c>
      <c r="N358">
        <f t="shared" ref="N358:N359" ca="1" si="777">OFFSET(C358,-M358+1,0)</f>
        <v>1148</v>
      </c>
      <c r="O358" t="str">
        <f t="shared" ref="O358:O359" si="778">IF(J358&lt;&gt;"",(J358-VALUE(CONCATENATE(LEFT(N358,LEN(N358)-2),":",RIGHT(N358,2))))*1440,"")</f>
        <v/>
      </c>
      <c r="P358">
        <f t="shared" ref="P358:P359" si="779">IF(K358&lt;&gt;"",(E358+E359)*K358/2,E358*5/2)</f>
        <v>900.0000000000208</v>
      </c>
      <c r="Q358" s="7">
        <f t="shared" ref="Q358:Q359" si="780">IF(K358&lt;&gt;"",(E359-E358)*K358/LN((E359+0.000001)/(E358+0.000001)),-5*(E358-0.000001)/(LN(1/E358)-13.8155))</f>
        <v>865.61703077750508</v>
      </c>
      <c r="R358">
        <f t="shared" ref="R358:R359" si="781">(E358*L358)</f>
        <v>899.99999999999682</v>
      </c>
      <c r="S358">
        <f t="shared" ref="S358:S359" si="782">P358+R358</f>
        <v>1800.0000000000177</v>
      </c>
      <c r="T358" s="7">
        <f t="shared" ref="T358:T359" si="783">Q358+R358</f>
        <v>1765.6170307775019</v>
      </c>
    </row>
    <row r="359" spans="1:20" x14ac:dyDescent="0.2">
      <c r="B359" s="11"/>
      <c r="D359" s="21"/>
      <c r="E359" s="4">
        <v>200</v>
      </c>
      <c r="F359" s="4">
        <v>1431</v>
      </c>
      <c r="G359" s="6">
        <f t="shared" si="771"/>
        <v>0.60486111111111118</v>
      </c>
      <c r="H359" s="4">
        <v>1435</v>
      </c>
      <c r="I359" s="1">
        <f t="shared" si="772"/>
        <v>0.60763888888888895</v>
      </c>
      <c r="J359" s="1">
        <f t="shared" si="773"/>
        <v>0.61111111111111116</v>
      </c>
      <c r="K359" t="str">
        <f t="shared" si="774"/>
        <v/>
      </c>
      <c r="L359">
        <f t="shared" si="775"/>
        <v>3.9999999999999858</v>
      </c>
      <c r="M359">
        <f t="shared" si="776"/>
        <v>4</v>
      </c>
      <c r="N359">
        <f t="shared" ca="1" si="777"/>
        <v>1148</v>
      </c>
      <c r="O359">
        <f t="shared" ca="1" si="778"/>
        <v>172.00000000000003</v>
      </c>
      <c r="P359">
        <f t="shared" si="779"/>
        <v>500</v>
      </c>
      <c r="Q359" s="7">
        <f t="shared" si="780"/>
        <v>52.318172546220183</v>
      </c>
      <c r="R359">
        <f t="shared" si="781"/>
        <v>799.99999999999716</v>
      </c>
      <c r="S359">
        <f t="shared" si="782"/>
        <v>1299.9999999999973</v>
      </c>
      <c r="T359" s="7">
        <f t="shared" si="783"/>
        <v>852.31817254621728</v>
      </c>
    </row>
    <row r="360" spans="1:20" x14ac:dyDescent="0.2">
      <c r="A360">
        <v>1</v>
      </c>
      <c r="B360" s="11">
        <v>43495</v>
      </c>
      <c r="C360">
        <v>947</v>
      </c>
      <c r="D360" s="21">
        <v>3</v>
      </c>
      <c r="E360" s="4">
        <v>0.01</v>
      </c>
      <c r="F360" s="4">
        <v>1006</v>
      </c>
      <c r="G360" s="6">
        <f t="shared" ref="G360" si="784">VALUE(CONCATENATE(LEFT(F360,LEN(F360)-2),":",RIGHT(F360,2)))</f>
        <v>0.42083333333333334</v>
      </c>
      <c r="H360" s="4">
        <v>1025</v>
      </c>
      <c r="I360" s="1">
        <f t="shared" ref="I360" si="785">VALUE(CONCATENATE(LEFT(H360,LEN(H360)-2),":",RIGHT(H360,2)))</f>
        <v>0.43402777777777773</v>
      </c>
      <c r="J360" s="1">
        <f t="shared" ref="J360" si="786">IF(OR(B361&lt;&gt;"",E361=""),I360+TIME(0,5,0),"")</f>
        <v>0.43749999999999994</v>
      </c>
      <c r="K360" t="str">
        <f t="shared" ref="K360" si="787">IF(AND(OR(AND(B360&lt;&gt;"",B361=""),AND(B360="",B361="")),E361&lt;&gt;""),(G361-I360)*1440,"")</f>
        <v/>
      </c>
      <c r="L360">
        <f t="shared" ref="L360" si="788">(I360-G360)*1440</f>
        <v>18.999999999999932</v>
      </c>
      <c r="M360">
        <f t="shared" ref="M360" si="789">IF(B360&lt;&gt;"",1,M359+1)</f>
        <v>1</v>
      </c>
      <c r="N360">
        <f t="shared" ref="N360" ca="1" si="790">OFFSET(C360,-M360+1,0)</f>
        <v>947</v>
      </c>
      <c r="O360">
        <f t="shared" ref="O360" ca="1" si="791">IF(J360&lt;&gt;"",(J360-VALUE(CONCATENATE(LEFT(N360,LEN(N360)-2),":",RIGHT(N360,2))))*1440,"")</f>
        <v>42.999999999999929</v>
      </c>
      <c r="P360">
        <f t="shared" ref="P360" si="792">IF(K360&lt;&gt;"",(E360+E361)*K360/2,E360*5/2)</f>
        <v>2.5000000000000001E-2</v>
      </c>
      <c r="Q360" s="7">
        <f t="shared" ref="Q360" si="793">IF(K360&lt;&gt;"",(E361-E360)*K360/LN((E361+0.000001)/(E360+0.000001)),-5*(E360-0.000001)/(LN(1/E360)-13.8155))</f>
        <v>5.4281443780592247E-3</v>
      </c>
      <c r="R360">
        <f t="shared" ref="R360" si="794">(E360*L360)</f>
        <v>0.18999999999999934</v>
      </c>
      <c r="S360">
        <f t="shared" ref="S360" si="795">P360+R360</f>
        <v>0.21499999999999933</v>
      </c>
      <c r="T360" s="7">
        <f t="shared" ref="T360" si="796">Q360+R360</f>
        <v>0.19542814437805855</v>
      </c>
    </row>
    <row r="361" spans="1:20" x14ac:dyDescent="0.2">
      <c r="A361">
        <v>1</v>
      </c>
      <c r="B361" s="11">
        <v>43496</v>
      </c>
      <c r="C361">
        <v>840</v>
      </c>
      <c r="D361" s="21">
        <v>4</v>
      </c>
      <c r="E361" s="4">
        <v>0.01</v>
      </c>
      <c r="F361" s="4">
        <v>912</v>
      </c>
      <c r="G361" s="6">
        <f t="shared" ref="G361" si="797">VALUE(CONCATENATE(LEFT(F361,LEN(F361)-2),":",RIGHT(F361,2)))</f>
        <v>0.3833333333333333</v>
      </c>
      <c r="H361" s="4">
        <v>917</v>
      </c>
      <c r="I361" s="1">
        <f t="shared" ref="I361" si="798">VALUE(CONCATENATE(LEFT(H361,LEN(H361)-2),":",RIGHT(H361,2)))</f>
        <v>0.38680555555555557</v>
      </c>
      <c r="J361" s="1" t="str">
        <f t="shared" ref="J361" si="799">IF(OR(B362&lt;&gt;"",E362=""),I361+TIME(0,5,0),"")</f>
        <v/>
      </c>
      <c r="K361">
        <f t="shared" ref="K361" si="800">IF(AND(OR(AND(B361&lt;&gt;"",B362=""),AND(B361="",B362="")),E362&lt;&gt;""),(G362-I361)*1440,"")</f>
        <v>12.999999999999954</v>
      </c>
      <c r="L361">
        <f t="shared" ref="L361" si="801">(I361-G361)*1440</f>
        <v>5.0000000000000622</v>
      </c>
      <c r="M361">
        <f t="shared" ref="M361" si="802">IF(B361&lt;&gt;"",1,M360+1)</f>
        <v>1</v>
      </c>
      <c r="N361">
        <f t="shared" ref="N361" ca="1" si="803">OFFSET(C361,-M361+1,0)</f>
        <v>840</v>
      </c>
      <c r="O361" t="str">
        <f t="shared" ref="O361" si="804">IF(J361&lt;&gt;"",(J361-VALUE(CONCATENATE(LEFT(N361,LEN(N361)-2),":",RIGHT(N361,2))))*1440,"")</f>
        <v/>
      </c>
      <c r="P361">
        <f t="shared" ref="P361" si="805">IF(K361&lt;&gt;"",(E361+E362)*K361/2,E361*5/2)</f>
        <v>650.06499999999767</v>
      </c>
      <c r="Q361" s="7">
        <f t="shared" ref="Q361" si="806">IF(K361&lt;&gt;"",(E362-E361)*K361/LN((E362+0.000001)/(E361+0.000001)),-5*(E361-0.000001)/(LN(1/E361)-13.8155))</f>
        <v>141.13312415147539</v>
      </c>
      <c r="R361">
        <f t="shared" ref="R361" si="807">(E361*L361)</f>
        <v>5.000000000000062E-2</v>
      </c>
      <c r="S361">
        <f t="shared" ref="S361" si="808">P361+R361</f>
        <v>650.11499999999762</v>
      </c>
      <c r="T361" s="7">
        <f t="shared" ref="T361" si="809">Q361+R361</f>
        <v>141.1831241514754</v>
      </c>
    </row>
    <row r="362" spans="1:20" x14ac:dyDescent="0.2">
      <c r="B362" s="11"/>
      <c r="D362" s="21"/>
      <c r="E362" s="4">
        <v>100</v>
      </c>
      <c r="F362" s="4">
        <v>930</v>
      </c>
      <c r="G362" s="6">
        <f t="shared" ref="G362" si="810">VALUE(CONCATENATE(LEFT(F362,LEN(F362)-2),":",RIGHT(F362,2)))</f>
        <v>0.39583333333333331</v>
      </c>
      <c r="H362" s="4">
        <v>1128</v>
      </c>
      <c r="I362" s="1">
        <f t="shared" ref="I362" si="811">VALUE(CONCATENATE(LEFT(H362,LEN(H362)-2),":",RIGHT(H362,2)))</f>
        <v>0.4777777777777778</v>
      </c>
      <c r="J362" s="1">
        <f t="shared" ref="J362" si="812">IF(OR(B363&lt;&gt;"",E363=""),I362+TIME(0,5,0),"")</f>
        <v>0.48125000000000001</v>
      </c>
      <c r="K362" t="str">
        <f t="shared" ref="K362" si="813">IF(AND(OR(AND(B362&lt;&gt;"",B363=""),AND(B362="",B363="")),E363&lt;&gt;""),(G363-I362)*1440,"")</f>
        <v/>
      </c>
      <c r="L362">
        <f t="shared" ref="L362" si="814">(I362-G362)*1440</f>
        <v>118.00000000000006</v>
      </c>
      <c r="M362">
        <f t="shared" ref="M362" si="815">IF(B362&lt;&gt;"",1,M361+1)</f>
        <v>2</v>
      </c>
      <c r="N362">
        <f t="shared" ref="N362" ca="1" si="816">OFFSET(C362,-M362+1,0)</f>
        <v>840</v>
      </c>
      <c r="O362">
        <f t="shared" ref="O362" ca="1" si="817">IF(J362&lt;&gt;"",(J362-VALUE(CONCATENATE(LEFT(N362,LEN(N362)-2),":",RIGHT(N362,2))))*1440,"")</f>
        <v>173.00000000000003</v>
      </c>
      <c r="P362">
        <f t="shared" ref="P362" si="818">IF(K362&lt;&gt;"",(E362+E363)*K362/2,E362*5/2)</f>
        <v>250</v>
      </c>
      <c r="Q362" s="7">
        <f t="shared" ref="Q362" si="819">IF(K362&lt;&gt;"",(E363-E362)*K362/LN((E363+0.000001)/(E362+0.000001)),-5*(E362-0.000001)/(LN(1/E362)-13.8155))</f>
        <v>27.143420404993254</v>
      </c>
      <c r="R362">
        <f t="shared" ref="R362" si="820">(E362*L362)</f>
        <v>11800.000000000005</v>
      </c>
      <c r="S362">
        <f t="shared" ref="S362" si="821">P362+R362</f>
        <v>12050.000000000005</v>
      </c>
      <c r="T362" s="7">
        <f t="shared" ref="T362" si="822">Q362+R362</f>
        <v>11827.143420404998</v>
      </c>
    </row>
    <row r="363" spans="1:20" x14ac:dyDescent="0.2">
      <c r="B363" s="11">
        <v>43496</v>
      </c>
      <c r="C363">
        <v>1128</v>
      </c>
      <c r="D363" s="21"/>
      <c r="E363" s="4">
        <v>180</v>
      </c>
      <c r="F363" s="4">
        <v>1152</v>
      </c>
      <c r="G363" s="6">
        <f t="shared" ref="G363" si="823">VALUE(CONCATENATE(LEFT(F363,LEN(F363)-2),":",RIGHT(F363,2)))</f>
        <v>0.49444444444444446</v>
      </c>
      <c r="H363" s="4">
        <v>1433</v>
      </c>
      <c r="I363" s="1">
        <f t="shared" ref="I363" si="824">VALUE(CONCATENATE(LEFT(H363,LEN(H363)-2),":",RIGHT(H363,2)))</f>
        <v>0.60625000000000007</v>
      </c>
      <c r="J363" s="1">
        <f t="shared" ref="J363" si="825">IF(OR(B364&lt;&gt;"",E364=""),I363+TIME(0,5,0),"")</f>
        <v>0.60972222222222228</v>
      </c>
      <c r="K363" t="str">
        <f t="shared" ref="K363" si="826">IF(AND(OR(AND(B363&lt;&gt;"",B364=""),AND(B363="",B364="")),E364&lt;&gt;""),(G364-I363)*1440,"")</f>
        <v/>
      </c>
      <c r="L363">
        <f t="shared" ref="L363" si="827">(I363-G363)*1440</f>
        <v>161.00000000000006</v>
      </c>
      <c r="M363">
        <f t="shared" ref="M363" si="828">IF(B363&lt;&gt;"",1,M362+1)</f>
        <v>1</v>
      </c>
      <c r="N363">
        <f t="shared" ref="N363" ca="1" si="829">OFFSET(C363,-M363+1,0)</f>
        <v>1128</v>
      </c>
      <c r="O363">
        <f t="shared" ref="O363" ca="1" si="830">IF(J363&lt;&gt;"",(J363-VALUE(CONCATENATE(LEFT(N363,LEN(N363)-2),":",RIGHT(N363,2))))*1440,"")</f>
        <v>190.00000000000006</v>
      </c>
      <c r="P363">
        <f t="shared" ref="P363" si="831">IF(K363&lt;&gt;"",(E363+E364)*K363/2,E363*5/2)</f>
        <v>450</v>
      </c>
      <c r="Q363" s="7">
        <f t="shared" ref="Q363" si="832">IF(K363&lt;&gt;"",(E364-E363)*K363/LN((E364+0.000001)/(E363+0.000001)),-5*(E363-0.000001)/(LN(1/E363)-13.8155))</f>
        <v>47.347346607878421</v>
      </c>
      <c r="R363">
        <f t="shared" ref="R363" si="833">(E363*L363)</f>
        <v>28980.000000000011</v>
      </c>
      <c r="S363">
        <f t="shared" ref="S363" si="834">P363+R363</f>
        <v>29430.000000000011</v>
      </c>
      <c r="T363" s="7">
        <f t="shared" ref="T363" si="835">Q363+R363</f>
        <v>29027.34734660789</v>
      </c>
    </row>
    <row r="364" spans="1:20" x14ac:dyDescent="0.2">
      <c r="A364">
        <v>1</v>
      </c>
      <c r="B364" s="11">
        <v>43497</v>
      </c>
      <c r="C364">
        <v>1058</v>
      </c>
      <c r="D364" s="21">
        <v>3</v>
      </c>
      <c r="E364" s="4">
        <v>0.01</v>
      </c>
      <c r="F364" s="4">
        <v>1120</v>
      </c>
      <c r="G364" s="6">
        <f t="shared" ref="G364" si="836">VALUE(CONCATENATE(LEFT(F364,LEN(F364)-2),":",RIGHT(F364,2)))</f>
        <v>0.47222222222222227</v>
      </c>
      <c r="H364" s="4">
        <v>1123</v>
      </c>
      <c r="I364" s="1">
        <f t="shared" ref="I364" si="837">VALUE(CONCATENATE(LEFT(H364,LEN(H364)-2),":",RIGHT(H364,2)))</f>
        <v>0.47430555555555554</v>
      </c>
      <c r="J364" s="1" t="str">
        <f t="shared" ref="J364" si="838">IF(OR(B365&lt;&gt;"",E365=""),I364+TIME(0,5,0),"")</f>
        <v/>
      </c>
      <c r="K364">
        <f t="shared" ref="K364" si="839">IF(AND(OR(AND(B364&lt;&gt;"",B365=""),AND(B364="",B365="")),E365&lt;&gt;""),(G365-I364)*1440,"")</f>
        <v>16.000000000000021</v>
      </c>
      <c r="L364">
        <f t="shared" ref="L364" si="840">(I364-G364)*1440</f>
        <v>2.9999999999999094</v>
      </c>
      <c r="M364">
        <f t="shared" ref="M364" si="841">IF(B364&lt;&gt;"",1,M363+1)</f>
        <v>1</v>
      </c>
      <c r="N364">
        <f t="shared" ref="N364" ca="1" si="842">OFFSET(C364,-M364+1,0)</f>
        <v>1058</v>
      </c>
      <c r="O364" t="str">
        <f t="shared" ref="O364" si="843">IF(J364&lt;&gt;"",(J364-VALUE(CONCATENATE(LEFT(N364,LEN(N364)-2),":",RIGHT(N364,2))))*1440,"")</f>
        <v/>
      </c>
      <c r="P364">
        <f t="shared" ref="P364" si="844">IF(K364&lt;&gt;"",(E364+E365)*K364/2,E364*5/2)</f>
        <v>320.08000000000044</v>
      </c>
      <c r="Q364" s="7">
        <f t="shared" ref="Q364" si="845">IF(K364&lt;&gt;"",(E365-E364)*K364/LN((E365+0.000001)/(E364+0.000001)),-5*(E364-0.000001)/(LN(1/E364)-13.8155))</f>
        <v>77.145392177446809</v>
      </c>
      <c r="R364">
        <f t="shared" ref="R364" si="846">(E364*L364)</f>
        <v>2.9999999999999093E-2</v>
      </c>
      <c r="S364">
        <f t="shared" ref="S364" si="847">P364+R364</f>
        <v>320.11000000000041</v>
      </c>
      <c r="T364" s="7">
        <f t="shared" ref="T364" si="848">Q364+R364</f>
        <v>77.17539217744681</v>
      </c>
    </row>
    <row r="365" spans="1:20" x14ac:dyDescent="0.2">
      <c r="B365" s="11"/>
      <c r="D365" s="21"/>
      <c r="E365" s="4">
        <v>40</v>
      </c>
      <c r="F365" s="4">
        <v>1139</v>
      </c>
      <c r="G365" s="6">
        <f t="shared" ref="G365" si="849">VALUE(CONCATENATE(LEFT(F365,LEN(F365)-2),":",RIGHT(F365,2)))</f>
        <v>0.48541666666666666</v>
      </c>
      <c r="H365" s="4">
        <v>1237</v>
      </c>
      <c r="I365" s="1">
        <f t="shared" ref="I365" si="850">VALUE(CONCATENATE(LEFT(H365,LEN(H365)-2),":",RIGHT(H365,2)))</f>
        <v>0.52569444444444446</v>
      </c>
      <c r="J365" s="1">
        <f t="shared" ref="J365" si="851">IF(OR(B366&lt;&gt;"",E366=""),I365+TIME(0,5,0),"")</f>
        <v>0.52916666666666667</v>
      </c>
      <c r="K365" t="str">
        <f t="shared" ref="K365" si="852">IF(AND(OR(AND(B365&lt;&gt;"",B366=""),AND(B365="",B366="")),E366&lt;&gt;""),(G366-I365)*1440,"")</f>
        <v/>
      </c>
      <c r="L365">
        <f t="shared" ref="L365" si="853">(I365-G365)*1440</f>
        <v>58.000000000000036</v>
      </c>
      <c r="M365">
        <f t="shared" ref="M365" si="854">IF(B365&lt;&gt;"",1,M364+1)</f>
        <v>2</v>
      </c>
      <c r="N365">
        <f t="shared" ref="N365" ca="1" si="855">OFFSET(C365,-M365+1,0)</f>
        <v>1058</v>
      </c>
      <c r="O365">
        <f t="shared" ref="O365" ca="1" si="856">IF(J365&lt;&gt;"",(J365-VALUE(CONCATENATE(LEFT(N365,LEN(N365)-2),":",RIGHT(N365,2))))*1440,"")</f>
        <v>104.00000000000003</v>
      </c>
      <c r="P365">
        <f t="shared" ref="P365" si="857">IF(K365&lt;&gt;"",(E365+E366)*K365/2,E365*5/2)</f>
        <v>100</v>
      </c>
      <c r="Q365" s="7">
        <f t="shared" ref="Q365" si="858">IF(K365&lt;&gt;"",(E366-E365)*K365/LN((E366+0.000001)/(E365+0.000001)),-5*(E365-0.000001)/(LN(1/E365)-13.8155))</f>
        <v>11.425711806824168</v>
      </c>
      <c r="R365">
        <f t="shared" ref="R365" si="859">(E365*L365)</f>
        <v>2320.0000000000014</v>
      </c>
      <c r="S365">
        <f t="shared" ref="S365" si="860">P365+R365</f>
        <v>2420.0000000000014</v>
      </c>
      <c r="T365" s="7">
        <f t="shared" ref="T365" si="861">Q365+R365</f>
        <v>2331.4257118068253</v>
      </c>
    </row>
    <row r="366" spans="1:20" x14ac:dyDescent="0.2">
      <c r="A366">
        <v>1</v>
      </c>
      <c r="B366" s="11">
        <v>43498</v>
      </c>
      <c r="C366">
        <v>1333</v>
      </c>
      <c r="D366" s="21" t="s">
        <v>44</v>
      </c>
      <c r="E366" s="4">
        <v>0.01</v>
      </c>
      <c r="F366" s="4">
        <v>1345</v>
      </c>
      <c r="G366" s="6">
        <f t="shared" ref="G366" si="862">VALUE(CONCATENATE(LEFT(F366,LEN(F366)-2),":",RIGHT(F366,2)))</f>
        <v>0.57291666666666663</v>
      </c>
      <c r="H366" s="4">
        <v>1348</v>
      </c>
      <c r="I366" s="1">
        <f t="shared" ref="I366" si="863">VALUE(CONCATENATE(LEFT(H366,LEN(H366)-2),":",RIGHT(H366,2)))</f>
        <v>0.57500000000000007</v>
      </c>
      <c r="J366" s="1" t="str">
        <f t="shared" ref="J366" si="864">IF(OR(B367&lt;&gt;"",E367=""),I366+TIME(0,5,0),"")</f>
        <v/>
      </c>
      <c r="K366">
        <f t="shared" ref="K366" si="865">IF(AND(OR(AND(B366&lt;&gt;"",B367=""),AND(B366="",B367="")),E367&lt;&gt;""),(G367-I366)*1440,"")</f>
        <v>9.9999999999999645</v>
      </c>
      <c r="L366">
        <f t="shared" ref="L366" si="866">(I366-G366)*1440</f>
        <v>3.0000000000001492</v>
      </c>
      <c r="M366">
        <f t="shared" ref="M366" si="867">IF(B366&lt;&gt;"",1,M365+1)</f>
        <v>1</v>
      </c>
      <c r="N366">
        <f t="shared" ref="N366" ca="1" si="868">OFFSET(C366,-M366+1,0)</f>
        <v>1333</v>
      </c>
      <c r="O366" t="str">
        <f t="shared" ref="O366" si="869">IF(J366&lt;&gt;"",(J366-VALUE(CONCATENATE(LEFT(N366,LEN(N366)-2),":",RIGHT(N366,2))))*1440,"")</f>
        <v/>
      </c>
      <c r="P366">
        <f t="shared" ref="P366" si="870">IF(K366&lt;&gt;"",(E366+E367)*K366/2,E366*5/2)</f>
        <v>500.04999999999825</v>
      </c>
      <c r="Q366" s="7">
        <f t="shared" ref="Q366" si="871">IF(K366&lt;&gt;"",(E367-E366)*K366/LN((E367+0.000001)/(E366+0.000001)),-5*(E366-0.000001)/(LN(1/E366)-13.8155))</f>
        <v>108.56394165498108</v>
      </c>
      <c r="R366">
        <f t="shared" ref="R366" si="872">(E366*L366)</f>
        <v>3.0000000000001494E-2</v>
      </c>
      <c r="S366">
        <f t="shared" ref="S366" si="873">P366+R366</f>
        <v>500.07999999999828</v>
      </c>
      <c r="T366" s="7">
        <f t="shared" ref="T366" si="874">Q366+R366</f>
        <v>108.59394165498108</v>
      </c>
    </row>
    <row r="367" spans="1:20" x14ac:dyDescent="0.2">
      <c r="B367" s="11"/>
      <c r="D367" s="21"/>
      <c r="E367" s="4">
        <v>100</v>
      </c>
      <c r="F367" s="4">
        <v>1358</v>
      </c>
      <c r="G367" s="6">
        <f t="shared" ref="G367" si="875">VALUE(CONCATENATE(LEFT(F367,LEN(F367)-2),":",RIGHT(F367,2)))</f>
        <v>0.58194444444444449</v>
      </c>
      <c r="H367" s="4">
        <v>1401</v>
      </c>
      <c r="I367" s="1">
        <f t="shared" ref="I367" si="876">VALUE(CONCATENATE(LEFT(H367,LEN(H367)-2),":",RIGHT(H367,2)))</f>
        <v>0.58402777777777781</v>
      </c>
      <c r="J367" s="1" t="str">
        <f t="shared" ref="J367" si="877">IF(OR(B368&lt;&gt;"",E368=""),I367+TIME(0,5,0),"")</f>
        <v/>
      </c>
      <c r="K367">
        <f t="shared" ref="K367" si="878">IF(AND(OR(AND(B367&lt;&gt;"",B368=""),AND(B367="",B368="")),E368&lt;&gt;""),(G368-I367)*1440,"")</f>
        <v>1.9999999999999929</v>
      </c>
      <c r="L367">
        <f t="shared" ref="L367" si="879">(I367-G367)*1440</f>
        <v>2.9999999999999893</v>
      </c>
      <c r="M367">
        <f t="shared" ref="M367" si="880">IF(B367&lt;&gt;"",1,M366+1)</f>
        <v>2</v>
      </c>
      <c r="N367">
        <f t="shared" ref="N367" ca="1" si="881">OFFSET(C367,-M367+1,0)</f>
        <v>1333</v>
      </c>
      <c r="O367" t="str">
        <f t="shared" ref="O367" si="882">IF(J367&lt;&gt;"",(J367-VALUE(CONCATENATE(LEFT(N367,LEN(N367)-2),":",RIGHT(N367,2))))*1440,"")</f>
        <v/>
      </c>
      <c r="P367">
        <f t="shared" ref="P367" si="883">IF(K367&lt;&gt;"",(E367+E368)*K367/2,E367*5/2)</f>
        <v>299.99999999999892</v>
      </c>
      <c r="Q367" s="7">
        <f t="shared" ref="Q367" si="884">IF(K367&lt;&gt;"",(E368-E367)*K367/LN((E368+0.000001)/(E367+0.000001)),-5*(E367-0.000001)/(LN(1/E367)-13.8155))</f>
        <v>288.53901025916065</v>
      </c>
      <c r="R367">
        <f t="shared" ref="R367" si="885">(E367*L367)</f>
        <v>299.99999999999892</v>
      </c>
      <c r="S367">
        <f t="shared" ref="S367" si="886">P367+R367</f>
        <v>599.99999999999784</v>
      </c>
      <c r="T367" s="7">
        <f t="shared" ref="T367" si="887">Q367+R367</f>
        <v>588.53901025915957</v>
      </c>
    </row>
    <row r="368" spans="1:20" x14ac:dyDescent="0.2">
      <c r="B368" s="11"/>
      <c r="D368" s="21"/>
      <c r="E368" s="4">
        <v>200</v>
      </c>
      <c r="F368" s="4">
        <v>1403</v>
      </c>
      <c r="G368" s="6">
        <f t="shared" ref="G368" si="888">VALUE(CONCATENATE(LEFT(F368,LEN(F368)-2),":",RIGHT(F368,2)))</f>
        <v>0.5854166666666667</v>
      </c>
      <c r="H368" s="4">
        <v>1513</v>
      </c>
      <c r="I368" s="1">
        <f t="shared" ref="I368" si="889">VALUE(CONCATENATE(LEFT(H368,LEN(H368)-2),":",RIGHT(H368,2)))</f>
        <v>0.63402777777777775</v>
      </c>
      <c r="J368" s="1">
        <f t="shared" ref="J368" si="890">IF(OR(B369&lt;&gt;"",E369=""),I368+TIME(0,5,0),"")</f>
        <v>0.63749999999999996</v>
      </c>
      <c r="K368" t="str">
        <f t="shared" ref="K368" si="891">IF(AND(OR(AND(B368&lt;&gt;"",B369=""),AND(B368="",B369="")),E369&lt;&gt;""),(G369-I368)*1440,"")</f>
        <v/>
      </c>
      <c r="L368">
        <f t="shared" ref="L368" si="892">(I368-G368)*1440</f>
        <v>69.999999999999915</v>
      </c>
      <c r="M368">
        <f t="shared" ref="M368" si="893">IF(B368&lt;&gt;"",1,M367+1)</f>
        <v>3</v>
      </c>
      <c r="N368">
        <f t="shared" ref="N368" ca="1" si="894">OFFSET(C368,-M368+1,0)</f>
        <v>1333</v>
      </c>
      <c r="O368">
        <f t="shared" ref="O368" ca="1" si="895">IF(J368&lt;&gt;"",(J368-VALUE(CONCATENATE(LEFT(N368,LEN(N368)-2),":",RIGHT(N368,2))))*1440,"")</f>
        <v>104.99999999999994</v>
      </c>
      <c r="P368">
        <f t="shared" ref="P368" si="896">IF(K368&lt;&gt;"",(E368+E369)*K368/2,E368*5/2)</f>
        <v>500</v>
      </c>
      <c r="Q368" s="7">
        <f t="shared" ref="Q368" si="897">IF(K368&lt;&gt;"",(E369-E368)*K368/LN((E369+0.000001)/(E368+0.000001)),-5*(E368-0.000001)/(LN(1/E368)-13.8155))</f>
        <v>52.318172546220183</v>
      </c>
      <c r="R368">
        <f t="shared" ref="R368" si="898">(E368*L368)</f>
        <v>13999.999999999984</v>
      </c>
      <c r="S368">
        <f t="shared" ref="S368" si="899">P368+R368</f>
        <v>14499.999999999984</v>
      </c>
      <c r="T368" s="7">
        <f t="shared" ref="T368" si="900">Q368+R368</f>
        <v>14052.318172546204</v>
      </c>
    </row>
    <row r="369" spans="1:20" x14ac:dyDescent="0.2">
      <c r="A369">
        <v>1</v>
      </c>
      <c r="B369" s="11">
        <v>43500</v>
      </c>
      <c r="C369">
        <v>1000</v>
      </c>
      <c r="D369" s="21">
        <v>3</v>
      </c>
      <c r="E369" s="4">
        <v>0.01</v>
      </c>
      <c r="F369" s="4">
        <v>1026</v>
      </c>
      <c r="G369" s="6">
        <f t="shared" ref="G369" si="901">VALUE(CONCATENATE(LEFT(F369,LEN(F369)-2),":",RIGHT(F369,2)))</f>
        <v>0.43472222222222223</v>
      </c>
      <c r="H369" s="4">
        <v>1050</v>
      </c>
      <c r="I369" s="1">
        <f t="shared" ref="I369" si="902">VALUE(CONCATENATE(LEFT(H369,LEN(H369)-2),":",RIGHT(H369,2)))</f>
        <v>0.4513888888888889</v>
      </c>
      <c r="J369" s="1">
        <f t="shared" ref="J369" si="903">IF(OR(B370&lt;&gt;"",E370=""),I369+TIME(0,5,0),"")</f>
        <v>0.4548611111111111</v>
      </c>
      <c r="K369" t="str">
        <f t="shared" ref="K369" si="904">IF(AND(OR(AND(B369&lt;&gt;"",B370=""),AND(B369="",B370="")),E370&lt;&gt;""),(G370-I369)*1440,"")</f>
        <v/>
      </c>
      <c r="L369">
        <f t="shared" ref="L369" si="905">(I369-G369)*1440</f>
        <v>23.999999999999993</v>
      </c>
      <c r="M369">
        <f t="shared" ref="M369" si="906">IF(B369&lt;&gt;"",1,M368+1)</f>
        <v>1</v>
      </c>
      <c r="N369">
        <f t="shared" ref="N369" ca="1" si="907">OFFSET(C369,-M369+1,0)</f>
        <v>1000</v>
      </c>
      <c r="O369">
        <f t="shared" ref="O369" ca="1" si="908">IF(J369&lt;&gt;"",(J369-VALUE(CONCATENATE(LEFT(N369,LEN(N369)-2),":",RIGHT(N369,2))))*1440,"")</f>
        <v>54.999999999999964</v>
      </c>
      <c r="P369">
        <f t="shared" ref="P369" si="909">IF(K369&lt;&gt;"",(E369+E370)*K369/2,E369*5/2)</f>
        <v>2.5000000000000001E-2</v>
      </c>
      <c r="Q369" s="7">
        <f t="shared" ref="Q369" si="910">IF(K369&lt;&gt;"",(E370-E369)*K369/LN((E370+0.000001)/(E369+0.000001)),-5*(E369-0.000001)/(LN(1/E369)-13.8155))</f>
        <v>5.4281443780592247E-3</v>
      </c>
      <c r="R369">
        <f t="shared" ref="R369" si="911">(E369*L369)</f>
        <v>0.23999999999999994</v>
      </c>
      <c r="S369">
        <f t="shared" ref="S369" si="912">P369+R369</f>
        <v>0.26499999999999996</v>
      </c>
      <c r="T369" s="7">
        <f t="shared" ref="T369" si="913">Q369+R369</f>
        <v>0.24542814437805915</v>
      </c>
    </row>
    <row r="370" spans="1:20" x14ac:dyDescent="0.2">
      <c r="B370" s="11">
        <v>43500</v>
      </c>
      <c r="C370">
        <v>1239</v>
      </c>
      <c r="D370" s="21"/>
      <c r="E370" s="4">
        <v>100</v>
      </c>
      <c r="F370" s="4">
        <v>1313</v>
      </c>
      <c r="G370" s="6">
        <f t="shared" ref="G370" si="914">VALUE(CONCATENATE(LEFT(F370,LEN(F370)-2),":",RIGHT(F370,2)))</f>
        <v>0.55069444444444449</v>
      </c>
      <c r="H370" s="4">
        <v>1326</v>
      </c>
      <c r="I370" s="1">
        <f t="shared" ref="I370" si="915">VALUE(CONCATENATE(LEFT(H370,LEN(H370)-2),":",RIGHT(H370,2)))</f>
        <v>0.55972222222222223</v>
      </c>
      <c r="J370" s="1" t="str">
        <f t="shared" ref="J370" si="916">IF(OR(B371&lt;&gt;"",E371=""),I370+TIME(0,5,0),"")</f>
        <v/>
      </c>
      <c r="K370">
        <f t="shared" ref="K370" si="917">IF(AND(OR(AND(B370&lt;&gt;"",B371=""),AND(B370="",B371="")),E371&lt;&gt;""),(G371-I370)*1440,"")</f>
        <v>9.9999999999999645</v>
      </c>
      <c r="L370">
        <f t="shared" ref="L370" si="918">(I370-G370)*1440</f>
        <v>12.999999999999954</v>
      </c>
      <c r="M370">
        <f t="shared" ref="M370" si="919">IF(B370&lt;&gt;"",1,M369+1)</f>
        <v>1</v>
      </c>
      <c r="N370">
        <f t="shared" ref="N370" ca="1" si="920">OFFSET(C370,-M370+1,0)</f>
        <v>1239</v>
      </c>
      <c r="O370" t="str">
        <f t="shared" ref="O370" si="921">IF(J370&lt;&gt;"",(J370-VALUE(CONCATENATE(LEFT(N370,LEN(N370)-2),":",RIGHT(N370,2))))*1440,"")</f>
        <v/>
      </c>
      <c r="P370">
        <f t="shared" ref="P370" si="922">IF(K370&lt;&gt;"",(E370+E371)*K370/2,E370*5/2)</f>
        <v>1449.9999999999948</v>
      </c>
      <c r="Q370" s="7">
        <f t="shared" ref="Q370" si="923">IF(K370&lt;&gt;"",(E371-E370)*K370/LN((E371+0.000001)/(E370+0.000001)),-5*(E370-0.000001)/(LN(1/E370)-13.8155))</f>
        <v>1402.1882955464594</v>
      </c>
      <c r="R370">
        <f t="shared" ref="R370" si="924">(E370*L370)</f>
        <v>1299.9999999999955</v>
      </c>
      <c r="S370">
        <f t="shared" ref="S370" si="925">P370+R370</f>
        <v>2749.99999999999</v>
      </c>
      <c r="T370" s="7">
        <f t="shared" ref="T370" si="926">Q370+R370</f>
        <v>2702.1882955464548</v>
      </c>
    </row>
    <row r="371" spans="1:20" x14ac:dyDescent="0.2">
      <c r="B371" s="11"/>
      <c r="D371" s="21"/>
      <c r="E371" s="4">
        <v>190</v>
      </c>
      <c r="F371" s="4">
        <v>1336</v>
      </c>
      <c r="G371" s="6">
        <f t="shared" ref="G371" si="927">VALUE(CONCATENATE(LEFT(F371,LEN(F371)-2),":",RIGHT(F371,2)))</f>
        <v>0.56666666666666665</v>
      </c>
      <c r="H371" s="4">
        <v>1350</v>
      </c>
      <c r="I371" s="1">
        <f t="shared" ref="I371" si="928">VALUE(CONCATENATE(LEFT(H371,LEN(H371)-2),":",RIGHT(H371,2)))</f>
        <v>0.57638888888888895</v>
      </c>
      <c r="J371" s="1">
        <f t="shared" ref="J371" si="929">IF(OR(B372&lt;&gt;"",E372=""),I371+TIME(0,5,0),"")</f>
        <v>0.57986111111111116</v>
      </c>
      <c r="K371" t="str">
        <f t="shared" ref="K371" si="930">IF(AND(OR(AND(B371&lt;&gt;"",B372=""),AND(B371="",B372="")),E372&lt;&gt;""),(G372-I371)*1440,"")</f>
        <v/>
      </c>
      <c r="L371">
        <f t="shared" ref="L371" si="931">(I371-G371)*1440</f>
        <v>14.00000000000011</v>
      </c>
      <c r="M371">
        <f t="shared" ref="M371" si="932">IF(B371&lt;&gt;"",1,M370+1)</f>
        <v>2</v>
      </c>
      <c r="N371">
        <f t="shared" ref="N371" ca="1" si="933">OFFSET(C371,-M371+1,0)</f>
        <v>1239</v>
      </c>
      <c r="O371">
        <f t="shared" ref="O371" ca="1" si="934">IF(J371&lt;&gt;"",(J371-VALUE(CONCATENATE(LEFT(N371,LEN(N371)-2),":",RIGHT(N371,2))))*1440,"")</f>
        <v>76.000000000000057</v>
      </c>
      <c r="P371">
        <f t="shared" ref="P371" si="935">IF(K371&lt;&gt;"",(E371+E372)*K371/2,E371*5/2)</f>
        <v>475</v>
      </c>
      <c r="Q371" s="7">
        <f t="shared" ref="Q371" si="936">IF(K371&lt;&gt;"",(E372-E371)*K371/LN((E372+0.000001)/(E371+0.000001)),-5*(E371-0.000001)/(LN(1/E371)-13.8155))</f>
        <v>49.836002378478838</v>
      </c>
      <c r="R371">
        <f t="shared" ref="R371" si="937">(E371*L371)</f>
        <v>2660.0000000000209</v>
      </c>
      <c r="S371">
        <f t="shared" ref="S371" si="938">P371+R371</f>
        <v>3135.0000000000209</v>
      </c>
      <c r="T371" s="7">
        <f t="shared" ref="T371" si="939">Q371+R371</f>
        <v>2709.8360023784999</v>
      </c>
    </row>
    <row r="372" spans="1:20" x14ac:dyDescent="0.2">
      <c r="B372" s="11">
        <v>43500</v>
      </c>
      <c r="C372">
        <v>1350</v>
      </c>
      <c r="D372" s="21"/>
      <c r="E372" s="4">
        <v>0.01</v>
      </c>
      <c r="F372" s="4">
        <v>1403</v>
      </c>
      <c r="G372" s="6">
        <f t="shared" ref="G372" si="940">VALUE(CONCATENATE(LEFT(F372,LEN(F372)-2),":",RIGHT(F372,2)))</f>
        <v>0.5854166666666667</v>
      </c>
      <c r="H372" s="4">
        <v>1445</v>
      </c>
      <c r="I372" s="1">
        <f t="shared" ref="I372" si="941">VALUE(CONCATENATE(LEFT(H372,LEN(H372)-2),":",RIGHT(H372,2)))</f>
        <v>0.61458333333333337</v>
      </c>
      <c r="J372" s="1" t="str">
        <f t="shared" ref="J372" si="942">IF(OR(B373&lt;&gt;"",E373=""),I372+TIME(0,5,0),"")</f>
        <v/>
      </c>
      <c r="K372">
        <f t="shared" ref="K372" si="943">IF(AND(OR(AND(B372&lt;&gt;"",B373=""),AND(B372="",B373="")),E373&lt;&gt;""),(G373-I372)*1440,"")</f>
        <v>16.99999999999994</v>
      </c>
      <c r="L372">
        <f t="shared" ref="L372" si="944">(I372-G372)*1440</f>
        <v>42.000000000000014</v>
      </c>
      <c r="M372">
        <f t="shared" ref="M372" si="945">IF(B372&lt;&gt;"",1,M371+1)</f>
        <v>1</v>
      </c>
      <c r="N372">
        <f t="shared" ref="N372" ca="1" si="946">OFFSET(C372,-M372+1,0)</f>
        <v>1350</v>
      </c>
      <c r="O372" t="str">
        <f t="shared" ref="O372" si="947">IF(J372&lt;&gt;"",(J372-VALUE(CONCATENATE(LEFT(N372,LEN(N372)-2),":",RIGHT(N372,2))))*1440,"")</f>
        <v/>
      </c>
      <c r="P372">
        <f t="shared" ref="P372" si="948">IF(K372&lt;&gt;"",(E372+E373)*K372/2,E372*5/2)</f>
        <v>8.5849999999999689</v>
      </c>
      <c r="Q372" s="7">
        <f t="shared" ref="Q372" si="949">IF(K372&lt;&gt;"",(E373-E372)*K372/LN((E373+0.000001)/(E372+0.000001)),-5*(E372-0.000001)/(LN(1/E372)-13.8155))</f>
        <v>3.6546666277252151</v>
      </c>
      <c r="R372">
        <f t="shared" ref="R372" si="950">(E372*L372)</f>
        <v>0.42000000000000015</v>
      </c>
      <c r="S372">
        <f t="shared" ref="S372" si="951">P372+R372</f>
        <v>9.0049999999999688</v>
      </c>
      <c r="T372" s="7">
        <f t="shared" ref="T372" si="952">Q372+R372</f>
        <v>4.0746666277252155</v>
      </c>
    </row>
    <row r="373" spans="1:20" x14ac:dyDescent="0.2">
      <c r="B373" s="11"/>
      <c r="D373" s="21"/>
      <c r="E373" s="4">
        <v>1</v>
      </c>
      <c r="F373" s="4">
        <v>1502</v>
      </c>
      <c r="G373" s="6">
        <f t="shared" ref="G373" si="953">VALUE(CONCATENATE(LEFT(F373,LEN(F373)-2),":",RIGHT(F373,2)))</f>
        <v>0.62638888888888888</v>
      </c>
      <c r="H373" s="4">
        <v>1516</v>
      </c>
      <c r="I373" s="1">
        <f t="shared" ref="I373" si="954">VALUE(CONCATENATE(LEFT(H373,LEN(H373)-2),":",RIGHT(H373,2)))</f>
        <v>0.63611111111111118</v>
      </c>
      <c r="J373" s="1" t="str">
        <f t="shared" ref="J373" si="955">IF(OR(B374&lt;&gt;"",E374=""),I373+TIME(0,5,0),"")</f>
        <v/>
      </c>
      <c r="K373">
        <f t="shared" ref="K373" si="956">IF(AND(OR(AND(B373&lt;&gt;"",B374=""),AND(B373="",B374="")),E374&lt;&gt;""),(G374-I373)*1440,"")</f>
        <v>12.999999999999794</v>
      </c>
      <c r="L373">
        <f t="shared" ref="L373" si="957">(I373-G373)*1440</f>
        <v>14.00000000000011</v>
      </c>
      <c r="M373">
        <f t="shared" ref="M373" si="958">IF(B373&lt;&gt;"",1,M372+1)</f>
        <v>2</v>
      </c>
      <c r="N373">
        <f t="shared" ref="N373" ca="1" si="959">OFFSET(C373,-M373+1,0)</f>
        <v>1350</v>
      </c>
      <c r="O373" t="str">
        <f t="shared" ref="O373" si="960">IF(J373&lt;&gt;"",(J373-VALUE(CONCATENATE(LEFT(N373,LEN(N373)-2),":",RIGHT(N373,2))))*1440,"")</f>
        <v/>
      </c>
      <c r="P373">
        <f t="shared" ref="P373" si="961">IF(K373&lt;&gt;"",(E373+E374)*K373/2,E373*5/2)</f>
        <v>656.49999999998954</v>
      </c>
      <c r="Q373" s="7">
        <f t="shared" ref="Q373" si="962">IF(K373&lt;&gt;"",(E374-E373)*K373/LN((E374+0.000001)/(E373+0.000001)),-5*(E373-0.000001)/(LN(1/E373)-13.8155))</f>
        <v>279.46855918367606</v>
      </c>
      <c r="R373">
        <f t="shared" ref="R373" si="963">(E373*L373)</f>
        <v>14.00000000000011</v>
      </c>
      <c r="S373">
        <f t="shared" ref="S373" si="964">P373+R373</f>
        <v>670.49999999998965</v>
      </c>
      <c r="T373" s="7">
        <f t="shared" ref="T373" si="965">Q373+R373</f>
        <v>293.46855918367618</v>
      </c>
    </row>
    <row r="374" spans="1:20" x14ac:dyDescent="0.2">
      <c r="B374" s="11"/>
      <c r="D374" s="21"/>
      <c r="E374" s="4">
        <v>100</v>
      </c>
      <c r="F374" s="4">
        <v>1529</v>
      </c>
      <c r="G374" s="6">
        <f t="shared" ref="G374" si="966">VALUE(CONCATENATE(LEFT(F374,LEN(F374)-2),":",RIGHT(F374,2)))</f>
        <v>0.64513888888888882</v>
      </c>
      <c r="H374" s="4">
        <v>1538</v>
      </c>
      <c r="I374" s="1">
        <f t="shared" ref="I374" si="967">VALUE(CONCATENATE(LEFT(H374,LEN(H374)-2),":",RIGHT(H374,2)))</f>
        <v>0.65138888888888891</v>
      </c>
      <c r="J374" s="1">
        <f t="shared" ref="J374" si="968">IF(OR(B375&lt;&gt;"",E375=""),I374+TIME(0,5,0),"")</f>
        <v>0.65486111111111112</v>
      </c>
      <c r="K374" t="str">
        <f t="shared" ref="K374" si="969">IF(AND(OR(AND(B374&lt;&gt;"",B375=""),AND(B374="",B375="")),E375&lt;&gt;""),(G375-I374)*1440,"")</f>
        <v/>
      </c>
      <c r="L374">
        <f t="shared" ref="L374" si="970">(I374-G374)*1440</f>
        <v>9.0000000000001279</v>
      </c>
      <c r="M374">
        <f t="shared" ref="M374" si="971">IF(B374&lt;&gt;"",1,M373+1)</f>
        <v>3</v>
      </c>
      <c r="N374">
        <f t="shared" ref="N374" ca="1" si="972">OFFSET(C374,-M374+1,0)</f>
        <v>1350</v>
      </c>
      <c r="O374">
        <f t="shared" ref="O374" ca="1" si="973">IF(J374&lt;&gt;"",(J374-VALUE(CONCATENATE(LEFT(N374,LEN(N374)-2),":",RIGHT(N374,2))))*1440,"")</f>
        <v>112.99999999999991</v>
      </c>
      <c r="P374">
        <f t="shared" ref="P374" si="974">IF(K374&lt;&gt;"",(E374+E375)*K374/2,E374*5/2)</f>
        <v>250</v>
      </c>
      <c r="Q374" s="7">
        <f t="shared" ref="Q374" si="975">IF(K374&lt;&gt;"",(E375-E374)*K374/LN((E375+0.000001)/(E374+0.000001)),-5*(E374-0.000001)/(LN(1/E374)-13.8155))</f>
        <v>27.143420404993254</v>
      </c>
      <c r="R374">
        <f t="shared" ref="R374" si="976">(E374*L374)</f>
        <v>900.00000000001273</v>
      </c>
      <c r="S374">
        <f t="shared" ref="S374" si="977">P374+R374</f>
        <v>1150.0000000000127</v>
      </c>
      <c r="T374" s="7">
        <f t="shared" ref="T374" si="978">Q374+R374</f>
        <v>927.14342040500594</v>
      </c>
    </row>
    <row r="375" spans="1:20" x14ac:dyDescent="0.2">
      <c r="A375">
        <v>1</v>
      </c>
      <c r="B375" s="11">
        <v>43501</v>
      </c>
      <c r="C375">
        <v>1040</v>
      </c>
      <c r="D375" s="21">
        <v>3</v>
      </c>
      <c r="E375" s="4">
        <v>0.01</v>
      </c>
      <c r="F375" s="4">
        <v>1059</v>
      </c>
      <c r="G375" s="6">
        <f t="shared" ref="G375:G376" si="979">VALUE(CONCATENATE(LEFT(F375,LEN(F375)-2),":",RIGHT(F375,2)))</f>
        <v>0.45763888888888887</v>
      </c>
      <c r="H375" s="4">
        <v>1106</v>
      </c>
      <c r="I375" s="1">
        <f t="shared" ref="I375:I376" si="980">VALUE(CONCATENATE(LEFT(H375,LEN(H375)-2),":",RIGHT(H375,2)))</f>
        <v>0.46249999999999997</v>
      </c>
      <c r="J375" s="1" t="str">
        <f t="shared" ref="J375:J376" si="981">IF(OR(B376&lt;&gt;"",E376=""),I375+TIME(0,5,0),"")</f>
        <v/>
      </c>
      <c r="K375">
        <f t="shared" ref="K375:K376" si="982">IF(AND(OR(AND(B375&lt;&gt;"",B376=""),AND(B375="",B376="")),E376&lt;&gt;""),(G376-I375)*1440,"")</f>
        <v>12.000000000000117</v>
      </c>
      <c r="L375">
        <f t="shared" ref="L375:L376" si="983">(I375-G375)*1440</f>
        <v>6.9999999999999751</v>
      </c>
      <c r="M375">
        <f t="shared" ref="M375:M376" si="984">IF(B375&lt;&gt;"",1,M374+1)</f>
        <v>1</v>
      </c>
      <c r="N375">
        <f t="shared" ref="N375:N376" ca="1" si="985">OFFSET(C375,-M375+1,0)</f>
        <v>1040</v>
      </c>
      <c r="O375" t="str">
        <f t="shared" ref="O375:O376" si="986">IF(J375&lt;&gt;"",(J375-VALUE(CONCATENATE(LEFT(N375,LEN(N375)-2),":",RIGHT(N375,2))))*1440,"")</f>
        <v/>
      </c>
      <c r="P375">
        <f t="shared" ref="P375:P376" si="987">IF(K375&lt;&gt;"",(E375+E376)*K375/2,E375*5/2)</f>
        <v>288.06000000000279</v>
      </c>
      <c r="Q375" s="7">
        <f t="shared" ref="Q375:Q376" si="988">IF(K375&lt;&gt;"",(E376-E375)*K375/LN((E376+0.000001)/(E375+0.000001)),-5*(E375-0.000001)/(LN(1/E375)-13.8155))</f>
        <v>67.940251658747414</v>
      </c>
      <c r="R375">
        <f t="shared" ref="R375:R376" si="989">(E375*L375)</f>
        <v>6.9999999999999757E-2</v>
      </c>
      <c r="S375">
        <f t="shared" ref="S375:S376" si="990">P375+R375</f>
        <v>288.13000000000278</v>
      </c>
      <c r="T375" s="7">
        <f t="shared" ref="T375:T376" si="991">Q375+R375</f>
        <v>68.010251658747407</v>
      </c>
    </row>
    <row r="376" spans="1:20" x14ac:dyDescent="0.2">
      <c r="B376" s="11"/>
      <c r="D376" s="21"/>
      <c r="E376" s="4">
        <v>48</v>
      </c>
      <c r="F376" s="4">
        <v>1118</v>
      </c>
      <c r="G376" s="6">
        <f t="shared" si="979"/>
        <v>0.47083333333333338</v>
      </c>
      <c r="H376" s="4">
        <v>1138</v>
      </c>
      <c r="I376" s="1">
        <f t="shared" si="980"/>
        <v>0.48472222222222222</v>
      </c>
      <c r="J376" s="1" t="str">
        <f t="shared" si="981"/>
        <v/>
      </c>
      <c r="K376">
        <f t="shared" si="982"/>
        <v>4.9999999999999822</v>
      </c>
      <c r="L376">
        <f t="shared" si="983"/>
        <v>19.999999999999929</v>
      </c>
      <c r="M376">
        <f t="shared" si="984"/>
        <v>2</v>
      </c>
      <c r="N376">
        <f t="shared" ca="1" si="985"/>
        <v>1040</v>
      </c>
      <c r="O376" t="str">
        <f t="shared" si="986"/>
        <v/>
      </c>
      <c r="P376">
        <f t="shared" si="987"/>
        <v>494.99999999999824</v>
      </c>
      <c r="Q376" s="7">
        <f t="shared" si="988"/>
        <v>447.59054020542737</v>
      </c>
      <c r="R376">
        <f t="shared" si="989"/>
        <v>959.99999999999659</v>
      </c>
      <c r="S376">
        <f t="shared" si="990"/>
        <v>1454.9999999999948</v>
      </c>
      <c r="T376" s="7">
        <f t="shared" si="991"/>
        <v>1407.5905402054241</v>
      </c>
    </row>
    <row r="377" spans="1:20" x14ac:dyDescent="0.2">
      <c r="B377" s="11"/>
      <c r="D377" s="21"/>
      <c r="E377" s="4">
        <v>150</v>
      </c>
      <c r="F377" s="4">
        <v>1143</v>
      </c>
      <c r="G377" s="6">
        <f t="shared" ref="G377" si="992">VALUE(CONCATENATE(LEFT(F377,LEN(F377)-2),":",RIGHT(F377,2)))</f>
        <v>0.48819444444444443</v>
      </c>
      <c r="H377" s="4">
        <v>1207</v>
      </c>
      <c r="I377" s="1">
        <f t="shared" ref="I377" si="993">VALUE(CONCATENATE(LEFT(H377,LEN(H377)-2),":",RIGHT(H377,2)))</f>
        <v>0.50486111111111109</v>
      </c>
      <c r="J377" s="1" t="str">
        <f t="shared" ref="J377" si="994">IF(OR(B378&lt;&gt;"",E378=""),I377+TIME(0,5,0),"")</f>
        <v/>
      </c>
      <c r="K377">
        <f t="shared" ref="K377" si="995">IF(AND(OR(AND(B377&lt;&gt;"",B378=""),AND(B377="",B378="")),E378&lt;&gt;""),(G378-I377)*1440,"")</f>
        <v>7.9999999999999716</v>
      </c>
      <c r="L377">
        <f t="shared" ref="L377" si="996">(I377-G377)*1440</f>
        <v>23.999999999999993</v>
      </c>
      <c r="M377">
        <f t="shared" ref="M377" si="997">IF(B377&lt;&gt;"",1,M376+1)</f>
        <v>3</v>
      </c>
      <c r="N377">
        <f t="shared" ref="N377" ca="1" si="998">OFFSET(C377,-M377+1,0)</f>
        <v>1040</v>
      </c>
      <c r="O377" t="str">
        <f t="shared" ref="O377" si="999">IF(J377&lt;&gt;"",(J377-VALUE(CONCATENATE(LEFT(N377,LEN(N377)-2),":",RIGHT(N377,2))))*1440,"")</f>
        <v/>
      </c>
      <c r="P377">
        <f t="shared" ref="P377" si="1000">IF(K377&lt;&gt;"",(E377+E378)*K377/2,E377*5/2)</f>
        <v>639.99999999999773</v>
      </c>
      <c r="Q377" s="7">
        <f t="shared" ref="Q377" si="1001">IF(K377&lt;&gt;"",(E378-E377)*K377/LN((E378+0.000001)/(E377+0.000001)),-5*(E377-0.000001)/(LN(1/E377)-13.8155))</f>
        <v>413.5817120912676</v>
      </c>
      <c r="R377">
        <f t="shared" ref="R377" si="1002">(E377*L377)</f>
        <v>3599.9999999999991</v>
      </c>
      <c r="S377">
        <f t="shared" ref="S377" si="1003">P377+R377</f>
        <v>4239.9999999999964</v>
      </c>
      <c r="T377" s="7">
        <f t="shared" ref="T377" si="1004">Q377+R377</f>
        <v>4013.5817120912666</v>
      </c>
    </row>
    <row r="378" spans="1:20" x14ac:dyDescent="0.2">
      <c r="B378" s="11"/>
      <c r="D378" s="21"/>
      <c r="E378" s="4">
        <v>10</v>
      </c>
      <c r="F378" s="4">
        <v>1215</v>
      </c>
      <c r="G378" s="6">
        <f t="shared" ref="G378" si="1005">VALUE(CONCATENATE(LEFT(F378,LEN(F378)-2),":",RIGHT(F378,2)))</f>
        <v>0.51041666666666663</v>
      </c>
      <c r="H378" s="4">
        <v>1223</v>
      </c>
      <c r="I378" s="1">
        <f t="shared" ref="I378" si="1006">VALUE(CONCATENATE(LEFT(H378,LEN(H378)-2),":",RIGHT(H378,2)))</f>
        <v>0.51597222222222217</v>
      </c>
      <c r="J378" s="1" t="str">
        <f t="shared" ref="J378" si="1007">IF(OR(B379&lt;&gt;"",E379=""),I378+TIME(0,5,0),"")</f>
        <v/>
      </c>
      <c r="K378">
        <f t="shared" ref="K378" si="1008">IF(AND(OR(AND(B378&lt;&gt;"",B379=""),AND(B378="",B379="")),E379&lt;&gt;""),(G379-I378)*1440,"")</f>
        <v>9.0000000000001279</v>
      </c>
      <c r="L378">
        <f t="shared" ref="L378" si="1009">(I378-G378)*1440</f>
        <v>7.9999999999999716</v>
      </c>
      <c r="M378">
        <f t="shared" ref="M378" si="1010">IF(B378&lt;&gt;"",1,M377+1)</f>
        <v>4</v>
      </c>
      <c r="N378">
        <f t="shared" ref="N378" ca="1" si="1011">OFFSET(C378,-M378+1,0)</f>
        <v>1040</v>
      </c>
      <c r="O378" t="str">
        <f t="shared" ref="O378" si="1012">IF(J378&lt;&gt;"",(J378-VALUE(CONCATENATE(LEFT(N378,LEN(N378)-2),":",RIGHT(N378,2))))*1440,"")</f>
        <v/>
      </c>
      <c r="P378">
        <f t="shared" ref="P378" si="1013">IF(K378&lt;&gt;"",(E378+E379)*K378/2,E378*5/2)</f>
        <v>45.787500000000655</v>
      </c>
      <c r="Q378" s="7">
        <f t="shared" ref="Q378" si="1014">IF(K378&lt;&gt;"",(E379-E378)*K378/LN((E379+0.000001)/(E378+0.000001)),-5*(E378-0.000001)/(LN(1/E378)-13.8155))</f>
        <v>21.857356004321581</v>
      </c>
      <c r="R378">
        <f t="shared" ref="R378" si="1015">(E378*L378)</f>
        <v>79.999999999999716</v>
      </c>
      <c r="S378">
        <f t="shared" ref="S378" si="1016">P378+R378</f>
        <v>125.78750000000036</v>
      </c>
      <c r="T378" s="7">
        <f t="shared" ref="T378" si="1017">Q378+R378</f>
        <v>101.8573560043213</v>
      </c>
    </row>
    <row r="379" spans="1:20" x14ac:dyDescent="0.2">
      <c r="B379" s="11"/>
      <c r="D379" s="21"/>
      <c r="E379" s="4">
        <v>0.17499999999999999</v>
      </c>
      <c r="F379" s="4">
        <v>1232</v>
      </c>
      <c r="G379" s="6">
        <f t="shared" ref="G379" si="1018">VALUE(CONCATENATE(LEFT(F379,LEN(F379)-2),":",RIGHT(F379,2)))</f>
        <v>0.52222222222222225</v>
      </c>
      <c r="H379" s="4">
        <v>1243</v>
      </c>
      <c r="I379" s="1">
        <f t="shared" ref="I379" si="1019">VALUE(CONCATENATE(LEFT(H379,LEN(H379)-2),":",RIGHT(H379,2)))</f>
        <v>0.52986111111111112</v>
      </c>
      <c r="J379" s="1" t="str">
        <f t="shared" ref="J379" si="1020">IF(OR(B380&lt;&gt;"",E380=""),I379+TIME(0,5,0),"")</f>
        <v/>
      </c>
      <c r="K379">
        <f t="shared" ref="K379" si="1021">IF(AND(OR(AND(B379&lt;&gt;"",B380=""),AND(B379="",B380="")),E380&lt;&gt;""),(G380-I379)*1440,"")</f>
        <v>3.9999999999999858</v>
      </c>
      <c r="L379">
        <f t="shared" ref="L379" si="1022">(I379-G379)*1440</f>
        <v>10.999999999999961</v>
      </c>
      <c r="M379">
        <f t="shared" ref="M379" si="1023">IF(B379&lt;&gt;"",1,M378+1)</f>
        <v>5</v>
      </c>
      <c r="N379">
        <f t="shared" ref="N379" ca="1" si="1024">OFFSET(C379,-M379+1,0)</f>
        <v>1040</v>
      </c>
      <c r="O379" t="str">
        <f t="shared" ref="O379" si="1025">IF(J379&lt;&gt;"",(J379-VALUE(CONCATENATE(LEFT(N379,LEN(N379)-2),":",RIGHT(N379,2))))*1440,"")</f>
        <v/>
      </c>
      <c r="P379">
        <f t="shared" ref="P379" si="1026">IF(K379&lt;&gt;"",(E379+E380)*K379/2,E379*5/2)</f>
        <v>2.3499999999999917</v>
      </c>
      <c r="Q379" s="7">
        <f t="shared" ref="Q379" si="1027">IF(K379&lt;&gt;"",(E380-E379)*K379/LN((E380+0.000001)/(E379+0.000001)),-5*(E379-0.000001)/(LN(1/E379)-13.8155))</f>
        <v>1.8933258985523369</v>
      </c>
      <c r="R379">
        <f t="shared" ref="R379" si="1028">(E379*L379)</f>
        <v>1.9249999999999929</v>
      </c>
      <c r="S379">
        <f t="shared" ref="S379" si="1029">P379+R379</f>
        <v>4.2749999999999844</v>
      </c>
      <c r="T379" s="7">
        <f t="shared" ref="T379" si="1030">Q379+R379</f>
        <v>3.8183258985523301</v>
      </c>
    </row>
    <row r="380" spans="1:20" x14ac:dyDescent="0.2">
      <c r="B380" s="11"/>
      <c r="D380" s="21"/>
      <c r="E380" s="4">
        <v>1</v>
      </c>
      <c r="F380" s="4">
        <v>1247</v>
      </c>
      <c r="G380" s="6">
        <f t="shared" ref="G380" si="1031">VALUE(CONCATENATE(LEFT(F380,LEN(F380)-2),":",RIGHT(F380,2)))</f>
        <v>0.53263888888888888</v>
      </c>
      <c r="H380" s="4">
        <v>1334</v>
      </c>
      <c r="I380" s="1">
        <f t="shared" ref="I380" si="1032">VALUE(CONCATENATE(LEFT(H380,LEN(H380)-2),":",RIGHT(H380,2)))</f>
        <v>0.56527777777777777</v>
      </c>
      <c r="J380" s="1">
        <f t="shared" ref="J380" si="1033">IF(OR(B381&lt;&gt;"",E381=""),I380+TIME(0,5,0),"")</f>
        <v>0.56874999999999998</v>
      </c>
      <c r="K380" t="str">
        <f t="shared" ref="K380" si="1034">IF(AND(OR(AND(B380&lt;&gt;"",B381=""),AND(B380="",B381="")),E381&lt;&gt;""),(G381-I380)*1440,"")</f>
        <v/>
      </c>
      <c r="L380">
        <f t="shared" ref="L380" si="1035">(I380-G380)*1440</f>
        <v>46.999999999999993</v>
      </c>
      <c r="M380">
        <f t="shared" ref="M380" si="1036">IF(B380&lt;&gt;"",1,M379+1)</f>
        <v>6</v>
      </c>
      <c r="N380">
        <f t="shared" ref="N380" ca="1" si="1037">OFFSET(C380,-M380+1,0)</f>
        <v>1040</v>
      </c>
      <c r="O380">
        <f t="shared" ref="O380" ca="1" si="1038">IF(J380&lt;&gt;"",(J380-VALUE(CONCATENATE(LEFT(N380,LEN(N380)-2),":",RIGHT(N380,2))))*1440,"")</f>
        <v>179</v>
      </c>
      <c r="P380">
        <f t="shared" ref="P380" si="1039">IF(K380&lt;&gt;"",(E380+E381)*K380/2,E380*5/2)</f>
        <v>2.5</v>
      </c>
      <c r="Q380" s="7">
        <f t="shared" ref="Q380" si="1040">IF(K380&lt;&gt;"",(E381-E380)*K380/LN((E381+0.000001)/(E380+0.000001)),-5*(E380-0.000001)/(LN(1/E380)-13.8155))</f>
        <v>0.36191198291773735</v>
      </c>
      <c r="R380">
        <f t="shared" ref="R380" si="1041">(E380*L380)</f>
        <v>46.999999999999993</v>
      </c>
      <c r="S380">
        <f t="shared" ref="S380" si="1042">P380+R380</f>
        <v>49.499999999999993</v>
      </c>
      <c r="T380" s="7">
        <f t="shared" ref="T380" si="1043">Q380+R380</f>
        <v>47.361911982917732</v>
      </c>
    </row>
    <row r="381" spans="1:20" x14ac:dyDescent="0.2">
      <c r="A381">
        <v>1</v>
      </c>
      <c r="B381" s="11">
        <v>43502</v>
      </c>
      <c r="C381">
        <v>1410</v>
      </c>
      <c r="D381" s="21">
        <v>3</v>
      </c>
      <c r="E381" s="4">
        <v>1.4999999999999999E-2</v>
      </c>
      <c r="F381" s="4">
        <v>1437</v>
      </c>
      <c r="G381" s="6">
        <f t="shared" ref="G381" si="1044">VALUE(CONCATENATE(LEFT(F381,LEN(F381)-2),":",RIGHT(F381,2)))</f>
        <v>0.60902777777777783</v>
      </c>
      <c r="H381" s="4">
        <v>1449</v>
      </c>
      <c r="I381" s="1">
        <f t="shared" ref="I381" si="1045">VALUE(CONCATENATE(LEFT(H381,LEN(H381)-2),":",RIGHT(H381,2)))</f>
        <v>0.61736111111111114</v>
      </c>
      <c r="J381" s="1" t="str">
        <f t="shared" ref="J381" si="1046">IF(OR(B382&lt;&gt;"",E382=""),I381+TIME(0,5,0),"")</f>
        <v/>
      </c>
      <c r="K381">
        <f t="shared" ref="K381" si="1047">IF(AND(OR(AND(B381&lt;&gt;"",B382=""),AND(B381="",B382="")),E382&lt;&gt;""),(G382-I381)*1440,"")</f>
        <v>12.999999999999954</v>
      </c>
      <c r="L381">
        <f t="shared" ref="L381" si="1048">(I381-G381)*1440</f>
        <v>11.999999999999957</v>
      </c>
      <c r="M381">
        <f t="shared" ref="M381" si="1049">IF(B381&lt;&gt;"",1,M380+1)</f>
        <v>1</v>
      </c>
      <c r="N381">
        <f t="shared" ref="N381" ca="1" si="1050">OFFSET(C381,-M381+1,0)</f>
        <v>1410</v>
      </c>
      <c r="O381" t="str">
        <f t="shared" ref="O381" si="1051">IF(J381&lt;&gt;"",(J381-VALUE(CONCATENATE(LEFT(N381,LEN(N381)-2),":",RIGHT(N381,2))))*1440,"")</f>
        <v/>
      </c>
      <c r="P381">
        <f t="shared" ref="P381" si="1052">IF(K381&lt;&gt;"",(E381+E382)*K381/2,E381*5/2)</f>
        <v>130.09749999999954</v>
      </c>
      <c r="Q381" s="7">
        <f t="shared" ref="Q381" si="1053">IF(K381&lt;&gt;"",(E382-E381)*K381/LN((E382+0.000001)/(E381+0.000001)),-5*(E381-0.000001)/(LN(1/E381)-13.8155))</f>
        <v>36.107243045089362</v>
      </c>
      <c r="R381">
        <f t="shared" ref="R381" si="1054">(E381*L381)</f>
        <v>0.17999999999999935</v>
      </c>
      <c r="S381">
        <f t="shared" ref="S381" si="1055">P381+R381</f>
        <v>130.27749999999955</v>
      </c>
      <c r="T381" s="7">
        <f t="shared" ref="T381" si="1056">Q381+R381</f>
        <v>36.287243045089362</v>
      </c>
    </row>
    <row r="382" spans="1:20" x14ac:dyDescent="0.2">
      <c r="B382" s="11"/>
      <c r="D382" s="21"/>
      <c r="E382" s="4">
        <v>20</v>
      </c>
      <c r="F382" s="4">
        <v>1502</v>
      </c>
      <c r="G382" s="6">
        <f t="shared" ref="G382" si="1057">VALUE(CONCATENATE(LEFT(F382,LEN(F382)-2),":",RIGHT(F382,2)))</f>
        <v>0.62638888888888888</v>
      </c>
      <c r="H382" s="4">
        <v>1513</v>
      </c>
      <c r="I382" s="1">
        <f t="shared" ref="I382" si="1058">VALUE(CONCATENATE(LEFT(H382,LEN(H382)-2),":",RIGHT(H382,2)))</f>
        <v>0.63402777777777775</v>
      </c>
      <c r="J382" s="1" t="str">
        <f t="shared" ref="J382" si="1059">IF(OR(B383&lt;&gt;"",E383=""),I382+TIME(0,5,0),"")</f>
        <v/>
      </c>
      <c r="K382">
        <f t="shared" ref="K382" si="1060">IF(AND(OR(AND(B382&lt;&gt;"",B383=""),AND(B382="",B383="")),E383&lt;&gt;""),(G383-I382)*1440,"")</f>
        <v>17.000000000000099</v>
      </c>
      <c r="L382">
        <f t="shared" ref="L382" si="1061">(I382-G382)*1440</f>
        <v>10.999999999999961</v>
      </c>
      <c r="M382">
        <f t="shared" ref="M382" si="1062">IF(B382&lt;&gt;"",1,M381+1)</f>
        <v>2</v>
      </c>
      <c r="N382">
        <f t="shared" ref="N382" ca="1" si="1063">OFFSET(C382,-M382+1,0)</f>
        <v>1410</v>
      </c>
      <c r="O382" t="str">
        <f t="shared" ref="O382" si="1064">IF(J382&lt;&gt;"",(J382-VALUE(CONCATENATE(LEFT(N382,LEN(N382)-2),":",RIGHT(N382,2))))*1440,"")</f>
        <v/>
      </c>
      <c r="P382">
        <f t="shared" ref="P382" si="1065">IF(K382&lt;&gt;"",(E382+E383)*K382/2,E382*5/2)</f>
        <v>1020.0000000000059</v>
      </c>
      <c r="Q382" s="7">
        <f t="shared" ref="Q382" si="1066">IF(K382&lt;&gt;"",(E383-E382)*K382/LN((E383+0.000001)/(E382+0.000001)),-5*(E382-0.000001)/(LN(1/E382)-13.8155))</f>
        <v>845.01553200258331</v>
      </c>
      <c r="R382">
        <f t="shared" ref="R382" si="1067">(E382*L382)</f>
        <v>219.9999999999992</v>
      </c>
      <c r="S382">
        <f t="shared" ref="S382" si="1068">P382+R382</f>
        <v>1240.000000000005</v>
      </c>
      <c r="T382" s="7">
        <f t="shared" ref="T382" si="1069">Q382+R382</f>
        <v>1065.0155320025824</v>
      </c>
    </row>
    <row r="383" spans="1:20" x14ac:dyDescent="0.2">
      <c r="B383" s="11"/>
      <c r="D383" s="21"/>
      <c r="E383" s="4">
        <v>100</v>
      </c>
      <c r="F383" s="4">
        <v>1530</v>
      </c>
      <c r="G383" s="6">
        <f t="shared" ref="G383" si="1070">VALUE(CONCATENATE(LEFT(F383,LEN(F383)-2),":",RIGHT(F383,2)))</f>
        <v>0.64583333333333337</v>
      </c>
      <c r="H383" s="4">
        <v>1538</v>
      </c>
      <c r="I383" s="1">
        <f t="shared" ref="I383" si="1071">VALUE(CONCATENATE(LEFT(H383,LEN(H383)-2),":",RIGHT(H383,2)))</f>
        <v>0.65138888888888891</v>
      </c>
      <c r="J383" s="1">
        <f t="shared" ref="J383" si="1072">IF(OR(B384&lt;&gt;"",E384=""),I383+TIME(0,5,0),"")</f>
        <v>0.65486111111111112</v>
      </c>
      <c r="K383" t="str">
        <f t="shared" ref="K383" si="1073">IF(AND(OR(AND(B383&lt;&gt;"",B384=""),AND(B383="",B384="")),E384&lt;&gt;""),(G384-I383)*1440,"")</f>
        <v/>
      </c>
      <c r="L383">
        <f t="shared" ref="L383" si="1074">(I383-G383)*1440</f>
        <v>7.9999999999999716</v>
      </c>
      <c r="M383">
        <f t="shared" ref="M383" si="1075">IF(B383&lt;&gt;"",1,M382+1)</f>
        <v>3</v>
      </c>
      <c r="N383">
        <f t="shared" ref="N383" ca="1" si="1076">OFFSET(C383,-M383+1,0)</f>
        <v>1410</v>
      </c>
      <c r="O383">
        <f t="shared" ref="O383" ca="1" si="1077">IF(J383&lt;&gt;"",(J383-VALUE(CONCATENATE(LEFT(N383,LEN(N383)-2),":",RIGHT(N383,2))))*1440,"")</f>
        <v>92.999999999999986</v>
      </c>
      <c r="P383">
        <f t="shared" ref="P383" si="1078">IF(K383&lt;&gt;"",(E383+E384)*K383/2,E383*5/2)</f>
        <v>250</v>
      </c>
      <c r="Q383" s="7">
        <f t="shared" ref="Q383" si="1079">IF(K383&lt;&gt;"",(E384-E383)*K383/LN((E384+0.000001)/(E383+0.000001)),-5*(E383-0.000001)/(LN(1/E383)-13.8155))</f>
        <v>27.143420404993254</v>
      </c>
      <c r="R383">
        <f t="shared" ref="R383" si="1080">(E383*L383)</f>
        <v>799.99999999999716</v>
      </c>
      <c r="S383">
        <f t="shared" ref="S383" si="1081">P383+R383</f>
        <v>1049.9999999999973</v>
      </c>
      <c r="T383" s="7">
        <f t="shared" ref="T383" si="1082">Q383+R383</f>
        <v>827.14342040499037</v>
      </c>
    </row>
    <row r="384" spans="1:20" x14ac:dyDescent="0.2">
      <c r="A384">
        <v>1</v>
      </c>
      <c r="B384" s="11">
        <v>43503</v>
      </c>
      <c r="C384">
        <v>901</v>
      </c>
      <c r="D384" s="21">
        <v>4</v>
      </c>
      <c r="E384" s="4">
        <v>0.01</v>
      </c>
      <c r="F384" s="4">
        <v>920</v>
      </c>
      <c r="G384" s="6">
        <f t="shared" ref="G384:G390" si="1083">VALUE(CONCATENATE(LEFT(F384,LEN(F384)-2),":",RIGHT(F384,2)))</f>
        <v>0.3888888888888889</v>
      </c>
      <c r="H384" s="4">
        <v>926</v>
      </c>
      <c r="I384" s="1">
        <f t="shared" ref="I384:I390" si="1084">VALUE(CONCATENATE(LEFT(H384,LEN(H384)-2),":",RIGHT(H384,2)))</f>
        <v>0.39305555555555555</v>
      </c>
      <c r="J384" s="1" t="str">
        <f t="shared" ref="J384:J390" si="1085">IF(OR(B385&lt;&gt;"",E385=""),I384+TIME(0,5,0),"")</f>
        <v/>
      </c>
      <c r="K384">
        <f t="shared" ref="K384:K390" si="1086">IF(AND(OR(AND(B384&lt;&gt;"",B385=""),AND(B384="",B385="")),E385&lt;&gt;""),(G385-I384)*1440,"")</f>
        <v>13.000000000000034</v>
      </c>
      <c r="L384">
        <f t="shared" ref="L384:L390" si="1087">(I384-G384)*1440</f>
        <v>5.9999999999999787</v>
      </c>
      <c r="M384">
        <f t="shared" ref="M384:M390" si="1088">IF(B384&lt;&gt;"",1,M383+1)</f>
        <v>1</v>
      </c>
      <c r="N384">
        <f t="shared" ref="N384:N390" ca="1" si="1089">OFFSET(C384,-M384+1,0)</f>
        <v>901</v>
      </c>
      <c r="O384" t="str">
        <f t="shared" ref="O384:O390" si="1090">IF(J384&lt;&gt;"",(J384-VALUE(CONCATENATE(LEFT(N384,LEN(N384)-2),":",RIGHT(N384,2))))*1440,"")</f>
        <v/>
      </c>
      <c r="P384">
        <f t="shared" ref="P384:P390" si="1091">IF(K384&lt;&gt;"",(E384+E385)*K384/2,E384*5/2)</f>
        <v>650.06500000000176</v>
      </c>
      <c r="Q384" s="7">
        <f t="shared" ref="Q384:Q390" si="1092">IF(K384&lt;&gt;"",(E385-E384)*K384/LN((E385+0.000001)/(E384+0.000001)),-5*(E384-0.000001)/(LN(1/E384)-13.8155))</f>
        <v>141.13312415147627</v>
      </c>
      <c r="R384">
        <f t="shared" ref="R384:R390" si="1093">(E384*L384)</f>
        <v>5.999999999999979E-2</v>
      </c>
      <c r="S384">
        <f t="shared" ref="S384:S390" si="1094">P384+R384</f>
        <v>650.12500000000171</v>
      </c>
      <c r="T384" s="7">
        <f t="shared" ref="T384:T390" si="1095">Q384+R384</f>
        <v>141.19312415147627</v>
      </c>
    </row>
    <row r="385" spans="1:20" x14ac:dyDescent="0.2">
      <c r="B385" s="11"/>
      <c r="D385" s="21"/>
      <c r="E385" s="4">
        <v>100</v>
      </c>
      <c r="F385" s="4">
        <v>939</v>
      </c>
      <c r="G385" s="6">
        <f t="shared" si="1083"/>
        <v>0.40208333333333335</v>
      </c>
      <c r="H385" s="4">
        <v>1127</v>
      </c>
      <c r="I385" s="1">
        <f t="shared" si="1084"/>
        <v>0.4770833333333333</v>
      </c>
      <c r="J385" s="1" t="str">
        <f t="shared" si="1085"/>
        <v/>
      </c>
      <c r="K385">
        <f t="shared" si="1086"/>
        <v>5.0000000000000622</v>
      </c>
      <c r="L385">
        <f t="shared" si="1087"/>
        <v>107.99999999999994</v>
      </c>
      <c r="M385">
        <f t="shared" si="1088"/>
        <v>2</v>
      </c>
      <c r="N385">
        <f t="shared" ca="1" si="1089"/>
        <v>901</v>
      </c>
      <c r="O385" t="str">
        <f t="shared" si="1090"/>
        <v/>
      </c>
      <c r="P385">
        <f t="shared" si="1091"/>
        <v>700.00000000000875</v>
      </c>
      <c r="Q385" s="7">
        <f t="shared" si="1092"/>
        <v>680.51901635288687</v>
      </c>
      <c r="R385">
        <f t="shared" si="1093"/>
        <v>10799.999999999995</v>
      </c>
      <c r="S385">
        <f t="shared" si="1094"/>
        <v>11500.000000000004</v>
      </c>
      <c r="T385" s="7">
        <f t="shared" si="1095"/>
        <v>11480.519016352882</v>
      </c>
    </row>
    <row r="386" spans="1:20" x14ac:dyDescent="0.2">
      <c r="B386" s="11"/>
      <c r="D386" s="21"/>
      <c r="E386" s="4">
        <v>180</v>
      </c>
      <c r="F386" s="4">
        <v>1132</v>
      </c>
      <c r="G386" s="6">
        <f t="shared" si="1083"/>
        <v>0.48055555555555557</v>
      </c>
      <c r="H386" s="4">
        <v>1326</v>
      </c>
      <c r="I386" s="1">
        <f t="shared" si="1084"/>
        <v>0.55972222222222223</v>
      </c>
      <c r="J386" s="1" t="str">
        <f t="shared" si="1085"/>
        <v/>
      </c>
      <c r="K386">
        <f t="shared" si="1086"/>
        <v>30.000000000000053</v>
      </c>
      <c r="L386">
        <f t="shared" si="1087"/>
        <v>114</v>
      </c>
      <c r="M386">
        <f t="shared" si="1088"/>
        <v>3</v>
      </c>
      <c r="N386">
        <f t="shared" ca="1" si="1089"/>
        <v>901</v>
      </c>
      <c r="O386" t="str">
        <f t="shared" si="1090"/>
        <v/>
      </c>
      <c r="P386">
        <f t="shared" si="1091"/>
        <v>2710.2000000000048</v>
      </c>
      <c r="Q386" s="7">
        <f t="shared" si="1092"/>
        <v>964.32487913186935</v>
      </c>
      <c r="R386">
        <f t="shared" si="1093"/>
        <v>20520</v>
      </c>
      <c r="S386">
        <f t="shared" si="1094"/>
        <v>23230.200000000004</v>
      </c>
      <c r="T386" s="7">
        <f t="shared" si="1095"/>
        <v>21484.324879131869</v>
      </c>
    </row>
    <row r="387" spans="1:20" x14ac:dyDescent="0.2">
      <c r="B387" s="11"/>
      <c r="D387" s="21"/>
      <c r="E387" s="4">
        <v>0.68</v>
      </c>
      <c r="F387" s="4">
        <v>1356</v>
      </c>
      <c r="G387" s="6">
        <f t="shared" si="1083"/>
        <v>0.5805555555555556</v>
      </c>
      <c r="H387" s="4">
        <v>1406</v>
      </c>
      <c r="I387" s="1">
        <f t="shared" si="1084"/>
        <v>0.58750000000000002</v>
      </c>
      <c r="J387" s="1" t="str">
        <f t="shared" si="1085"/>
        <v/>
      </c>
      <c r="K387">
        <f t="shared" si="1086"/>
        <v>16.99999999999994</v>
      </c>
      <c r="L387">
        <f t="shared" si="1087"/>
        <v>9.9999999999999645</v>
      </c>
      <c r="M387">
        <f t="shared" si="1088"/>
        <v>4</v>
      </c>
      <c r="N387">
        <f t="shared" ca="1" si="1089"/>
        <v>901</v>
      </c>
      <c r="O387" t="str">
        <f t="shared" si="1090"/>
        <v/>
      </c>
      <c r="P387">
        <f t="shared" si="1091"/>
        <v>1195.7799999999959</v>
      </c>
      <c r="Q387" s="7">
        <f t="shared" si="1092"/>
        <v>444.58515019565328</v>
      </c>
      <c r="R387">
        <f t="shared" si="1093"/>
        <v>6.7999999999999767</v>
      </c>
      <c r="S387">
        <f t="shared" si="1094"/>
        <v>1202.5799999999958</v>
      </c>
      <c r="T387" s="7">
        <f t="shared" si="1095"/>
        <v>451.38515019565324</v>
      </c>
    </row>
    <row r="388" spans="1:20" x14ac:dyDescent="0.2">
      <c r="B388" s="11"/>
      <c r="D388" s="21"/>
      <c r="E388" s="4">
        <v>140</v>
      </c>
      <c r="F388" s="4">
        <v>1423</v>
      </c>
      <c r="G388" s="6">
        <f t="shared" si="1083"/>
        <v>0.59930555555555554</v>
      </c>
      <c r="H388" s="4">
        <v>1438</v>
      </c>
      <c r="I388" s="1">
        <f t="shared" si="1084"/>
        <v>0.60972222222222217</v>
      </c>
      <c r="J388" s="1" t="str">
        <f t="shared" si="1085"/>
        <v/>
      </c>
      <c r="K388">
        <f t="shared" si="1086"/>
        <v>11.000000000000121</v>
      </c>
      <c r="L388">
        <f t="shared" si="1087"/>
        <v>14.999999999999947</v>
      </c>
      <c r="M388">
        <f t="shared" si="1088"/>
        <v>5</v>
      </c>
      <c r="N388">
        <f t="shared" ca="1" si="1089"/>
        <v>901</v>
      </c>
      <c r="O388" t="str">
        <f t="shared" si="1090"/>
        <v/>
      </c>
      <c r="P388">
        <f t="shared" si="1091"/>
        <v>775.50000000000853</v>
      </c>
      <c r="Q388" s="7">
        <f t="shared" si="1092"/>
        <v>309.41136092841646</v>
      </c>
      <c r="R388">
        <f t="shared" si="1093"/>
        <v>2099.9999999999927</v>
      </c>
      <c r="S388">
        <f t="shared" si="1094"/>
        <v>2875.5000000000014</v>
      </c>
      <c r="T388" s="7">
        <f t="shared" si="1095"/>
        <v>2409.4113609284091</v>
      </c>
    </row>
    <row r="389" spans="1:20" x14ac:dyDescent="0.2">
      <c r="B389" s="11"/>
      <c r="D389" s="21"/>
      <c r="E389" s="4">
        <v>1</v>
      </c>
      <c r="F389" s="4">
        <v>1449</v>
      </c>
      <c r="G389" s="6">
        <f t="shared" si="1083"/>
        <v>0.61736111111111114</v>
      </c>
      <c r="H389" s="4">
        <v>1505</v>
      </c>
      <c r="I389" s="1">
        <f t="shared" si="1084"/>
        <v>0.62847222222222221</v>
      </c>
      <c r="J389" s="1" t="str">
        <f t="shared" si="1085"/>
        <v/>
      </c>
      <c r="K389">
        <f t="shared" si="1086"/>
        <v>11.000000000000121</v>
      </c>
      <c r="L389">
        <f t="shared" si="1087"/>
        <v>15.999999999999943</v>
      </c>
      <c r="M389">
        <f t="shared" si="1088"/>
        <v>6</v>
      </c>
      <c r="N389">
        <f t="shared" ca="1" si="1089"/>
        <v>901</v>
      </c>
      <c r="O389" t="str">
        <f t="shared" si="1090"/>
        <v/>
      </c>
      <c r="P389">
        <f t="shared" si="1091"/>
        <v>280.50000000000307</v>
      </c>
      <c r="Q389" s="7">
        <f t="shared" si="1092"/>
        <v>137.78041035976707</v>
      </c>
      <c r="R389">
        <f t="shared" si="1093"/>
        <v>15.999999999999943</v>
      </c>
      <c r="S389">
        <f t="shared" si="1094"/>
        <v>296.50000000000301</v>
      </c>
      <c r="T389" s="7">
        <f t="shared" si="1095"/>
        <v>153.78041035976702</v>
      </c>
    </row>
    <row r="390" spans="1:20" x14ac:dyDescent="0.2">
      <c r="B390" s="11"/>
      <c r="D390" s="21"/>
      <c r="E390" s="4">
        <v>50</v>
      </c>
      <c r="F390" s="4">
        <v>1516</v>
      </c>
      <c r="G390" s="6">
        <f t="shared" si="1083"/>
        <v>0.63611111111111118</v>
      </c>
      <c r="H390" s="4">
        <v>1530</v>
      </c>
      <c r="I390" s="1">
        <f t="shared" si="1084"/>
        <v>0.64583333333333337</v>
      </c>
      <c r="J390" s="1" t="str">
        <f t="shared" si="1085"/>
        <v/>
      </c>
      <c r="K390">
        <f t="shared" si="1086"/>
        <v>13.99999999999995</v>
      </c>
      <c r="L390">
        <f t="shared" si="1087"/>
        <v>13.99999999999995</v>
      </c>
      <c r="M390">
        <f t="shared" si="1088"/>
        <v>7</v>
      </c>
      <c r="N390">
        <f t="shared" ca="1" si="1089"/>
        <v>901</v>
      </c>
      <c r="O390" t="str">
        <f t="shared" si="1090"/>
        <v/>
      </c>
      <c r="P390">
        <f t="shared" si="1091"/>
        <v>350.69999999999874</v>
      </c>
      <c r="Q390" s="7">
        <f t="shared" si="1092"/>
        <v>112.41273959831577</v>
      </c>
      <c r="R390">
        <f t="shared" si="1093"/>
        <v>699.9999999999975</v>
      </c>
      <c r="S390">
        <f t="shared" si="1094"/>
        <v>1050.6999999999962</v>
      </c>
      <c r="T390" s="7">
        <f t="shared" si="1095"/>
        <v>812.41273959831324</v>
      </c>
    </row>
    <row r="391" spans="1:20" x14ac:dyDescent="0.2">
      <c r="B391" s="11"/>
      <c r="D391" s="21"/>
      <c r="E391" s="4">
        <v>0.1</v>
      </c>
      <c r="F391" s="4">
        <v>1544</v>
      </c>
      <c r="G391" s="6">
        <f t="shared" ref="G391" si="1096">VALUE(CONCATENATE(LEFT(F391,LEN(F391)-2),":",RIGHT(F391,2)))</f>
        <v>0.65555555555555556</v>
      </c>
      <c r="H391" s="4">
        <v>1547</v>
      </c>
      <c r="I391" s="1">
        <f t="shared" ref="I391" si="1097">VALUE(CONCATENATE(LEFT(H391,LEN(H391)-2),":",RIGHT(H391,2)))</f>
        <v>0.65763888888888888</v>
      </c>
      <c r="J391" s="1">
        <f t="shared" ref="J391" si="1098">IF(OR(B392&lt;&gt;"",E392=""),I391+TIME(0,5,0),"")</f>
        <v>0.66111111111111109</v>
      </c>
      <c r="K391" t="str">
        <f t="shared" ref="K391" si="1099">IF(AND(OR(AND(B391&lt;&gt;"",B392=""),AND(B391="",B392="")),E392&lt;&gt;""),(G392-I391)*1440,"")</f>
        <v/>
      </c>
      <c r="L391">
        <f t="shared" ref="L391" si="1100">(I391-G391)*1440</f>
        <v>2.9999999999999893</v>
      </c>
      <c r="M391">
        <f t="shared" ref="M391" si="1101">IF(B391&lt;&gt;"",1,M390+1)</f>
        <v>8</v>
      </c>
      <c r="N391">
        <f t="shared" ref="N391" ca="1" si="1102">OFFSET(C391,-M391+1,0)</f>
        <v>901</v>
      </c>
      <c r="O391">
        <f t="shared" ref="O391" ca="1" si="1103">IF(J391&lt;&gt;"",(J391-VALUE(CONCATENATE(LEFT(N391,LEN(N391)-2),":",RIGHT(N391,2))))*1440,"")</f>
        <v>410.99999999999989</v>
      </c>
      <c r="P391">
        <f t="shared" ref="P391" si="1104">IF(K391&lt;&gt;"",(E391+E392)*K391/2,E391*5/2)</f>
        <v>0.25</v>
      </c>
      <c r="Q391" s="7">
        <f t="shared" ref="Q391" si="1105">IF(K391&lt;&gt;"",(E392-E391)*K391/LN((E392+0.000001)/(E391+0.000001)),-5*(E391-0.000001)/(LN(1/E391)-13.8155))</f>
        <v>4.342905372259271E-2</v>
      </c>
      <c r="R391">
        <f t="shared" ref="R391" si="1106">(E391*L391)</f>
        <v>0.29999999999999893</v>
      </c>
      <c r="S391">
        <f t="shared" ref="S391" si="1107">P391+R391</f>
        <v>0.54999999999999893</v>
      </c>
      <c r="T391" s="7">
        <f t="shared" ref="T391" si="1108">Q391+R391</f>
        <v>0.34342905372259164</v>
      </c>
    </row>
    <row r="392" spans="1:20" x14ac:dyDescent="0.2">
      <c r="A392">
        <v>1</v>
      </c>
      <c r="B392" s="11">
        <v>43507</v>
      </c>
      <c r="C392">
        <v>1027</v>
      </c>
      <c r="D392" s="21">
        <v>3</v>
      </c>
      <c r="E392" s="4">
        <v>0.01</v>
      </c>
      <c r="F392" s="4">
        <v>1054</v>
      </c>
      <c r="G392" s="6">
        <f t="shared" ref="G392" si="1109">VALUE(CONCATENATE(LEFT(F392,LEN(F392)-2),":",RIGHT(F392,2)))</f>
        <v>0.45416666666666666</v>
      </c>
      <c r="H392" s="4">
        <v>1056</v>
      </c>
      <c r="I392" s="1">
        <f t="shared" ref="I392" si="1110">VALUE(CONCATENATE(LEFT(H392,LEN(H392)-2),":",RIGHT(H392,2)))</f>
        <v>0.45555555555555555</v>
      </c>
      <c r="J392" s="1">
        <f t="shared" ref="J392" si="1111">IF(OR(B393&lt;&gt;"",E393=""),I392+TIME(0,5,0),"")</f>
        <v>0.45902777777777776</v>
      </c>
      <c r="K392" t="str">
        <f t="shared" ref="K392" si="1112">IF(AND(OR(AND(B392&lt;&gt;"",B393=""),AND(B392="",B393="")),E393&lt;&gt;""),(G393-I392)*1440,"")</f>
        <v/>
      </c>
      <c r="L392">
        <f t="shared" ref="L392" si="1113">(I392-G392)*1440</f>
        <v>1.9999999999999929</v>
      </c>
      <c r="M392">
        <f t="shared" ref="M392" si="1114">IF(B392&lt;&gt;"",1,M391+1)</f>
        <v>1</v>
      </c>
      <c r="N392">
        <f t="shared" ref="N392" ca="1" si="1115">OFFSET(C392,-M392+1,0)</f>
        <v>1027</v>
      </c>
      <c r="O392">
        <f t="shared" ref="O392" ca="1" si="1116">IF(J392&lt;&gt;"",(J392-VALUE(CONCATENATE(LEFT(N392,LEN(N392)-2),":",RIGHT(N392,2))))*1440,"")</f>
        <v>34.000000000000043</v>
      </c>
      <c r="P392">
        <f t="shared" ref="P392" si="1117">IF(K392&lt;&gt;"",(E392+E393)*K392/2,E392*5/2)</f>
        <v>2.5000000000000001E-2</v>
      </c>
      <c r="Q392" s="7">
        <f t="shared" ref="Q392" si="1118">IF(K392&lt;&gt;"",(E393-E392)*K392/LN((E393+0.000001)/(E392+0.000001)),-5*(E392-0.000001)/(LN(1/E392)-13.8155))</f>
        <v>5.4281443780592247E-3</v>
      </c>
      <c r="R392">
        <f t="shared" ref="R392" si="1119">(E392*L392)</f>
        <v>1.9999999999999931E-2</v>
      </c>
      <c r="S392">
        <f t="shared" ref="S392" si="1120">P392+R392</f>
        <v>4.4999999999999929E-2</v>
      </c>
      <c r="T392" s="7">
        <f t="shared" ref="T392" si="1121">Q392+R392</f>
        <v>2.5428144378059157E-2</v>
      </c>
    </row>
    <row r="393" spans="1:20" x14ac:dyDescent="0.2">
      <c r="B393" s="11">
        <v>43507</v>
      </c>
      <c r="C393">
        <v>1446</v>
      </c>
      <c r="D393" s="21"/>
      <c r="E393" s="4">
        <v>0.01</v>
      </c>
      <c r="F393" s="4">
        <v>1523</v>
      </c>
      <c r="G393" s="6">
        <f t="shared" ref="G393" si="1122">VALUE(CONCATENATE(LEFT(F393,LEN(F393)-2),":",RIGHT(F393,2)))</f>
        <v>0.64097222222222217</v>
      </c>
      <c r="H393" s="4">
        <v>1547</v>
      </c>
      <c r="I393" s="1">
        <f t="shared" ref="I393" si="1123">VALUE(CONCATENATE(LEFT(H393,LEN(H393)-2),":",RIGHT(H393,2)))</f>
        <v>0.65763888888888888</v>
      </c>
      <c r="J393" s="1">
        <f t="shared" ref="J393" si="1124">IF(OR(B394&lt;&gt;"",E394=""),I393+TIME(0,5,0),"")</f>
        <v>0.66111111111111109</v>
      </c>
      <c r="K393" t="str">
        <f t="shared" ref="K393" si="1125">IF(AND(OR(AND(B393&lt;&gt;"",B394=""),AND(B393="",B394="")),E394&lt;&gt;""),(G394-I393)*1440,"")</f>
        <v/>
      </c>
      <c r="L393">
        <f t="shared" ref="L393" si="1126">(I393-G393)*1440</f>
        <v>24.000000000000075</v>
      </c>
      <c r="M393">
        <f t="shared" ref="M393" si="1127">IF(B393&lt;&gt;"",1,M392+1)</f>
        <v>1</v>
      </c>
      <c r="N393">
        <f t="shared" ref="N393" ca="1" si="1128">OFFSET(C393,-M393+1,0)</f>
        <v>1446</v>
      </c>
      <c r="O393">
        <f t="shared" ref="O393" ca="1" si="1129">IF(J393&lt;&gt;"",(J393-VALUE(CONCATENATE(LEFT(N393,LEN(N393)-2),":",RIGHT(N393,2))))*1440,"")</f>
        <v>65.999999999999929</v>
      </c>
      <c r="P393">
        <f t="shared" ref="P393" si="1130">IF(K393&lt;&gt;"",(E393+E394)*K393/2,E393*5/2)</f>
        <v>2.5000000000000001E-2</v>
      </c>
      <c r="Q393" s="7">
        <f t="shared" ref="Q393" si="1131">IF(K393&lt;&gt;"",(E394-E393)*K393/LN((E394+0.000001)/(E393+0.000001)),-5*(E393-0.000001)/(LN(1/E393)-13.8155))</f>
        <v>5.4281443780592247E-3</v>
      </c>
      <c r="R393">
        <f t="shared" ref="R393" si="1132">(E393*L393)</f>
        <v>0.24000000000000074</v>
      </c>
      <c r="S393">
        <f t="shared" ref="S393" si="1133">P393+R393</f>
        <v>0.26500000000000073</v>
      </c>
      <c r="T393" s="7">
        <f t="shared" ref="T393" si="1134">Q393+R393</f>
        <v>0.24542814437805996</v>
      </c>
    </row>
    <row r="394" spans="1:20" x14ac:dyDescent="0.2">
      <c r="A394">
        <v>1</v>
      </c>
      <c r="B394" s="11">
        <v>43508</v>
      </c>
      <c r="C394">
        <v>858</v>
      </c>
      <c r="D394" s="21" t="s">
        <v>40</v>
      </c>
      <c r="E394" s="4">
        <v>0.01</v>
      </c>
      <c r="F394" s="4">
        <v>927</v>
      </c>
      <c r="G394" s="6">
        <f t="shared" ref="G394" si="1135">VALUE(CONCATENATE(LEFT(F394,LEN(F394)-2),":",RIGHT(F394,2)))</f>
        <v>0.39374999999999999</v>
      </c>
      <c r="H394" s="4">
        <v>939</v>
      </c>
      <c r="I394" s="1">
        <f t="shared" ref="I394" si="1136">VALUE(CONCATENATE(LEFT(H394,LEN(H394)-2),":",RIGHT(H394,2)))</f>
        <v>0.40208333333333335</v>
      </c>
      <c r="J394" s="1" t="str">
        <f t="shared" ref="J394" si="1137">IF(OR(B395&lt;&gt;"",E395=""),I394+TIME(0,5,0),"")</f>
        <v/>
      </c>
      <c r="K394">
        <f t="shared" ref="K394" si="1138">IF(AND(OR(AND(B394&lt;&gt;"",B395=""),AND(B394="",B395="")),E395&lt;&gt;""),(G395-I394)*1440,"")</f>
        <v>13.000000000000034</v>
      </c>
      <c r="L394">
        <f t="shared" ref="L394" si="1139">(I394-G394)*1440</f>
        <v>12.000000000000037</v>
      </c>
      <c r="M394">
        <f t="shared" ref="M394" si="1140">IF(B394&lt;&gt;"",1,M393+1)</f>
        <v>1</v>
      </c>
      <c r="N394">
        <f t="shared" ref="N394" ca="1" si="1141">OFFSET(C394,-M394+1,0)</f>
        <v>858</v>
      </c>
      <c r="O394" t="str">
        <f t="shared" ref="O394" si="1142">IF(J394&lt;&gt;"",(J394-VALUE(CONCATENATE(LEFT(N394,LEN(N394)-2),":",RIGHT(N394,2))))*1440,"")</f>
        <v/>
      </c>
      <c r="P394">
        <f t="shared" ref="P394" si="1143">IF(K394&lt;&gt;"",(E394+E395)*K394/2,E394*5/2)</f>
        <v>2.6650000000000071</v>
      </c>
      <c r="Q394" s="7">
        <f t="shared" ref="Q394" si="1144">IF(K394&lt;&gt;"",(E395-E394)*K394/LN((E395+0.000001)/(E394+0.000001)),-5*(E394-0.000001)/(LN(1/E394)-13.8155))</f>
        <v>1.3744374311629428</v>
      </c>
      <c r="R394">
        <f t="shared" ref="R394" si="1145">(E394*L394)</f>
        <v>0.12000000000000037</v>
      </c>
      <c r="S394">
        <f t="shared" ref="S394" si="1146">P394+R394</f>
        <v>2.7850000000000077</v>
      </c>
      <c r="T394" s="7">
        <f t="shared" ref="T394" si="1147">Q394+R394</f>
        <v>1.4944374311629431</v>
      </c>
    </row>
    <row r="395" spans="1:20" x14ac:dyDescent="0.2">
      <c r="B395" s="11"/>
      <c r="D395" s="21"/>
      <c r="E395" s="4">
        <v>0.4</v>
      </c>
      <c r="F395" s="4">
        <v>952</v>
      </c>
      <c r="G395" s="6">
        <f t="shared" ref="G395:G396" si="1148">VALUE(CONCATENATE(LEFT(F395,LEN(F395)-2),":",RIGHT(F395,2)))</f>
        <v>0.41111111111111115</v>
      </c>
      <c r="H395" s="4">
        <v>1004</v>
      </c>
      <c r="I395" s="1">
        <f t="shared" ref="I395:I396" si="1149">VALUE(CONCATENATE(LEFT(H395,LEN(H395)-2),":",RIGHT(H395,2)))</f>
        <v>0.41944444444444445</v>
      </c>
      <c r="J395" s="1" t="str">
        <f t="shared" ref="J395:J396" si="1150">IF(OR(B396&lt;&gt;"",E396=""),I395+TIME(0,5,0),"")</f>
        <v/>
      </c>
      <c r="K395">
        <f>IF(AND(OR(AND(B395&lt;&gt;"",B396=""),AND(B395="",B396="")),E396&lt;&gt;""),(G396-I395)*1440,"")</f>
        <v>7.9999999999999716</v>
      </c>
      <c r="L395">
        <f t="shared" ref="L395:L396" si="1151">(I395-G395)*1440</f>
        <v>11.999999999999957</v>
      </c>
      <c r="M395">
        <f t="shared" ref="M395:M396" si="1152">IF(B395&lt;&gt;"",1,M394+1)</f>
        <v>2</v>
      </c>
      <c r="N395">
        <f t="shared" ref="N395:N396" ca="1" si="1153">OFFSET(C395,-M395+1,0)</f>
        <v>858</v>
      </c>
      <c r="O395" t="str">
        <f t="shared" ref="O395:O396" si="1154">IF(J395&lt;&gt;"",(J395-VALUE(CONCATENATE(LEFT(N395,LEN(N395)-2),":",RIGHT(N395,2))))*1440,"")</f>
        <v/>
      </c>
      <c r="P395">
        <f t="shared" ref="P395:P396" si="1155">IF(K395&lt;&gt;"",(E395+E396)*K395/2,E395*5/2)</f>
        <v>1.8799999999999935</v>
      </c>
      <c r="Q395" s="7">
        <f t="shared" ref="Q395:Q396" si="1156">IF(K395&lt;&gt;"",(E396-E395)*K395/LN((E396+0.000001)/(E395+0.000001)),-5*(E395-0.000001)/(LN(1/E395)-13.8155))</f>
        <v>1.5146668639653813</v>
      </c>
      <c r="R395">
        <f t="shared" ref="R395:R396" si="1157">(E395*L395)</f>
        <v>4.7999999999999829</v>
      </c>
      <c r="S395">
        <f t="shared" ref="S395:S396" si="1158">P395+R395</f>
        <v>6.6799999999999766</v>
      </c>
      <c r="T395" s="7">
        <f t="shared" ref="T395:T396" si="1159">Q395+R395</f>
        <v>6.314666863965364</v>
      </c>
    </row>
    <row r="396" spans="1:20" x14ac:dyDescent="0.2">
      <c r="B396" s="11"/>
      <c r="D396" s="21"/>
      <c r="E396" s="4">
        <v>7.0000000000000007E-2</v>
      </c>
      <c r="F396" s="4">
        <v>1012</v>
      </c>
      <c r="G396" s="6">
        <f t="shared" si="1148"/>
        <v>0.42499999999999999</v>
      </c>
      <c r="H396" s="4">
        <v>1019</v>
      </c>
      <c r="I396" s="1">
        <f t="shared" si="1149"/>
        <v>0.42986111111111108</v>
      </c>
      <c r="J396" s="1" t="str">
        <f t="shared" si="1150"/>
        <v/>
      </c>
      <c r="K396">
        <f>IF(AND(OR(AND(B396&lt;&gt;"",B397=""),AND(B396="",B397="")),E397&lt;&gt;""),(G397-I396)*1440,"")</f>
        <v>14.00000000000011</v>
      </c>
      <c r="L396">
        <f t="shared" si="1151"/>
        <v>6.9999999999999751</v>
      </c>
      <c r="M396">
        <f t="shared" si="1152"/>
        <v>3</v>
      </c>
      <c r="N396">
        <f t="shared" ca="1" si="1153"/>
        <v>858</v>
      </c>
      <c r="O396" t="str">
        <f t="shared" si="1154"/>
        <v/>
      </c>
      <c r="P396">
        <f t="shared" si="1155"/>
        <v>700.49000000000547</v>
      </c>
      <c r="Q396" s="7">
        <f t="shared" si="1156"/>
        <v>192.58533791946905</v>
      </c>
      <c r="R396">
        <f t="shared" si="1157"/>
        <v>0.48999999999999833</v>
      </c>
      <c r="S396">
        <f t="shared" si="1158"/>
        <v>700.98000000000548</v>
      </c>
      <c r="T396" s="7">
        <f t="shared" si="1159"/>
        <v>193.07533791946906</v>
      </c>
    </row>
    <row r="397" spans="1:20" x14ac:dyDescent="0.2">
      <c r="B397" s="11"/>
      <c r="D397" s="21"/>
      <c r="E397" s="4">
        <v>100</v>
      </c>
      <c r="F397" s="4">
        <v>1033</v>
      </c>
      <c r="G397" s="6">
        <f t="shared" ref="G397" si="1160">VALUE(CONCATENATE(LEFT(F397,LEN(F397)-2),":",RIGHT(F397,2)))</f>
        <v>0.43958333333333338</v>
      </c>
      <c r="H397" s="4">
        <v>1040</v>
      </c>
      <c r="I397" s="1">
        <f t="shared" ref="I397" si="1161">VALUE(CONCATENATE(LEFT(H397,LEN(H397)-2),":",RIGHT(H397,2)))</f>
        <v>0.44444444444444442</v>
      </c>
      <c r="J397" s="1">
        <f t="shared" ref="J397" si="1162">IF(OR(B398&lt;&gt;"",E398=""),I397+TIME(0,5,0),"")</f>
        <v>0.44791666666666663</v>
      </c>
      <c r="K397" t="str">
        <f t="shared" ref="K397" si="1163">IF(AND(OR(AND(B397&lt;&gt;"",B398=""),AND(B397="",B398="")),E398&lt;&gt;""),(G398-I397)*1440,"")</f>
        <v/>
      </c>
      <c r="L397">
        <f t="shared" ref="L397" si="1164">(I397-G397)*1440</f>
        <v>6.9999999999998952</v>
      </c>
      <c r="M397">
        <f t="shared" ref="M397" si="1165">IF(B397&lt;&gt;"",1,M396+1)</f>
        <v>4</v>
      </c>
      <c r="N397">
        <f t="shared" ref="N397" ca="1" si="1166">OFFSET(C397,-M397+1,0)</f>
        <v>858</v>
      </c>
      <c r="O397">
        <f t="shared" ref="O397" ca="1" si="1167">IF(J397&lt;&gt;"",(J397-VALUE(CONCATENATE(LEFT(N397,LEN(N397)-2),":",RIGHT(N397,2))))*1440,"")</f>
        <v>106.99999999999994</v>
      </c>
      <c r="P397">
        <f t="shared" ref="P397" si="1168">IF(K397&lt;&gt;"",(E397+E398)*K397/2,E397*5/2)</f>
        <v>250</v>
      </c>
      <c r="Q397" s="7">
        <f t="shared" ref="Q397" si="1169">IF(K397&lt;&gt;"",(E398-E397)*K397/LN((E398+0.000001)/(E397+0.000001)),-5*(E397-0.000001)/(LN(1/E397)-13.8155))</f>
        <v>27.143420404993254</v>
      </c>
      <c r="R397">
        <f t="shared" ref="R397" si="1170">(E397*L397)</f>
        <v>699.99999999998954</v>
      </c>
      <c r="S397">
        <f t="shared" ref="S397" si="1171">P397+R397</f>
        <v>949.99999999998954</v>
      </c>
      <c r="T397" s="7">
        <f t="shared" ref="T397" si="1172">Q397+R397</f>
        <v>727.14342040498275</v>
      </c>
    </row>
    <row r="398" spans="1:20" x14ac:dyDescent="0.2">
      <c r="B398" s="11">
        <v>43508</v>
      </c>
      <c r="C398">
        <v>1255</v>
      </c>
      <c r="D398" s="21"/>
      <c r="E398" s="4">
        <v>100</v>
      </c>
      <c r="F398" s="4">
        <v>1318</v>
      </c>
      <c r="G398" s="6">
        <f t="shared" ref="G398" si="1173">VALUE(CONCATENATE(LEFT(F398,LEN(F398)-2),":",RIGHT(F398,2)))</f>
        <v>0.5541666666666667</v>
      </c>
      <c r="H398" s="4">
        <v>1353</v>
      </c>
      <c r="I398" s="1">
        <f t="shared" ref="I398" si="1174">VALUE(CONCATENATE(LEFT(H398,LEN(H398)-2),":",RIGHT(H398,2)))</f>
        <v>0.57847222222222217</v>
      </c>
      <c r="J398" s="1">
        <f t="shared" ref="J398" si="1175">IF(OR(B399&lt;&gt;"",E399=""),I398+TIME(0,5,0),"")</f>
        <v>0.58194444444444438</v>
      </c>
      <c r="K398" t="str">
        <f t="shared" ref="K398" si="1176">IF(AND(OR(AND(B398&lt;&gt;"",B399=""),AND(B398="",B399="")),E399&lt;&gt;""),(G399-I398)*1440,"")</f>
        <v/>
      </c>
      <c r="L398">
        <f t="shared" ref="L398" si="1177">(I398-G398)*1440</f>
        <v>34.999999999999872</v>
      </c>
      <c r="M398">
        <f t="shared" ref="M398" si="1178">IF(B398&lt;&gt;"",1,M397+1)</f>
        <v>1</v>
      </c>
      <c r="N398">
        <f t="shared" ref="N398" ca="1" si="1179">OFFSET(C398,-M398+1,0)</f>
        <v>1255</v>
      </c>
      <c r="O398">
        <f t="shared" ref="O398" ca="1" si="1180">IF(J398&lt;&gt;"",(J398-VALUE(CONCATENATE(LEFT(N398,LEN(N398)-2),":",RIGHT(N398,2))))*1440,"")</f>
        <v>62.999999999999936</v>
      </c>
      <c r="P398">
        <f t="shared" ref="P398" si="1181">IF(K398&lt;&gt;"",(E398+E399)*K398/2,E398*5/2)</f>
        <v>250</v>
      </c>
      <c r="Q398" s="7">
        <f t="shared" ref="Q398" si="1182">IF(K398&lt;&gt;"",(E399-E398)*K398/LN((E399+0.000001)/(E398+0.000001)),-5*(E398-0.000001)/(LN(1/E398)-13.8155))</f>
        <v>27.143420404993254</v>
      </c>
      <c r="R398">
        <f t="shared" ref="R398" si="1183">(E398*L398)</f>
        <v>3499.9999999999873</v>
      </c>
      <c r="S398">
        <f t="shared" ref="S398" si="1184">P398+R398</f>
        <v>3749.9999999999873</v>
      </c>
      <c r="T398" s="7">
        <f t="shared" ref="T398" si="1185">Q398+R398</f>
        <v>3527.1434204049806</v>
      </c>
    </row>
    <row r="399" spans="1:20" x14ac:dyDescent="0.2">
      <c r="A399">
        <v>1</v>
      </c>
      <c r="B399" s="11">
        <v>43510</v>
      </c>
      <c r="C399">
        <v>906</v>
      </c>
      <c r="D399" s="21">
        <v>4</v>
      </c>
      <c r="E399" s="4">
        <v>0.01</v>
      </c>
      <c r="F399" s="4">
        <v>921</v>
      </c>
      <c r="G399" s="6">
        <f t="shared" ref="G399" si="1186">VALUE(CONCATENATE(LEFT(F399,LEN(F399)-2),":",RIGHT(F399,2)))</f>
        <v>0.38958333333333334</v>
      </c>
      <c r="H399" s="4">
        <v>926</v>
      </c>
      <c r="I399" s="1">
        <f t="shared" ref="I399" si="1187">VALUE(CONCATENATE(LEFT(H399,LEN(H399)-2),":",RIGHT(H399,2)))</f>
        <v>0.39305555555555555</v>
      </c>
      <c r="J399" s="1" t="str">
        <f t="shared" ref="J399" si="1188">IF(OR(B400&lt;&gt;"",E400=""),I399+TIME(0,5,0),"")</f>
        <v/>
      </c>
      <c r="K399">
        <f t="shared" ref="K399" si="1189">IF(AND(OR(AND(B399&lt;&gt;"",B400=""),AND(B399="",B400="")),E400&lt;&gt;""),(G400-I399)*1440,"")</f>
        <v>11.000000000000041</v>
      </c>
      <c r="L399">
        <f t="shared" ref="L399" si="1190">(I399-G399)*1440</f>
        <v>4.9999999999999822</v>
      </c>
      <c r="M399">
        <f t="shared" ref="M399" si="1191">IF(B399&lt;&gt;"",1,M398+1)</f>
        <v>1</v>
      </c>
      <c r="N399">
        <f t="shared" ref="N399" ca="1" si="1192">OFFSET(C399,-M399+1,0)</f>
        <v>906</v>
      </c>
      <c r="O399" t="str">
        <f t="shared" ref="O399" si="1193">IF(J399&lt;&gt;"",(J399-VALUE(CONCATENATE(LEFT(N399,LEN(N399)-2),":",RIGHT(N399,2))))*1440,"")</f>
        <v/>
      </c>
      <c r="P399">
        <f t="shared" ref="P399" si="1194">IF(K399&lt;&gt;"",(E399+E400)*K399/2,E399*5/2)</f>
        <v>550.05500000000211</v>
      </c>
      <c r="Q399" s="7">
        <f t="shared" ref="Q399" si="1195">IF(K399&lt;&gt;"",(E400-E399)*K399/LN((E400+0.000001)/(E399+0.000001)),-5*(E399-0.000001)/(LN(1/E399)-13.8155))</f>
        <v>119.42033582048003</v>
      </c>
      <c r="R399">
        <f t="shared" ref="R399" si="1196">(E399*L399)</f>
        <v>4.9999999999999822E-2</v>
      </c>
      <c r="S399">
        <f t="shared" ref="S399" si="1197">P399+R399</f>
        <v>550.10500000000206</v>
      </c>
      <c r="T399" s="7">
        <f t="shared" ref="T399" si="1198">Q399+R399</f>
        <v>119.47033582048003</v>
      </c>
    </row>
    <row r="400" spans="1:20" x14ac:dyDescent="0.2">
      <c r="B400" s="11"/>
      <c r="D400" s="21"/>
      <c r="E400" s="4">
        <v>100</v>
      </c>
      <c r="F400" s="4">
        <v>937</v>
      </c>
      <c r="G400" s="6">
        <f t="shared" ref="G400" si="1199">VALUE(CONCATENATE(LEFT(F400,LEN(F400)-2),":",RIGHT(F400,2)))</f>
        <v>0.40069444444444446</v>
      </c>
      <c r="H400" s="4">
        <v>1125</v>
      </c>
      <c r="I400" s="1">
        <f t="shared" ref="I400" si="1200">VALUE(CONCATENATE(LEFT(H400,LEN(H400)-2),":",RIGHT(H400,2)))</f>
        <v>0.47569444444444442</v>
      </c>
      <c r="J400" s="1" t="str">
        <f t="shared" ref="J400" si="1201">IF(OR(B401&lt;&gt;"",E401=""),I400+TIME(0,5,0),"")</f>
        <v/>
      </c>
      <c r="K400">
        <f t="shared" ref="K400" si="1202">IF(AND(OR(AND(B400&lt;&gt;"",B401=""),AND(B400="",B401="")),E401&lt;&gt;""),(G401-I400)*1440,"")</f>
        <v>3.9999999999999858</v>
      </c>
      <c r="L400">
        <f t="shared" ref="L400" si="1203">(I400-G400)*1440</f>
        <v>107.99999999999994</v>
      </c>
      <c r="M400">
        <f t="shared" ref="M400" si="1204">IF(B400&lt;&gt;"",1,M399+1)</f>
        <v>2</v>
      </c>
      <c r="N400">
        <f t="shared" ref="N400" ca="1" si="1205">OFFSET(C400,-M400+1,0)</f>
        <v>906</v>
      </c>
      <c r="O400" t="str">
        <f t="shared" ref="O400" si="1206">IF(J400&lt;&gt;"",(J400-VALUE(CONCATENATE(LEFT(N400,LEN(N400)-2),":",RIGHT(N400,2))))*1440,"")</f>
        <v/>
      </c>
      <c r="P400">
        <f t="shared" ref="P400" si="1207">IF(K400&lt;&gt;"",(E400+E401)*K400/2,E400*5/2)</f>
        <v>559.99999999999795</v>
      </c>
      <c r="Q400" s="7">
        <f t="shared" ref="Q400" si="1208">IF(K400&lt;&gt;"",(E401-E400)*K400/LN((E401+0.000001)/(E400+0.000001)),-5*(E400-0.000001)/(LN(1/E400)-13.8155))</f>
        <v>544.41521308230074</v>
      </c>
      <c r="R400">
        <f t="shared" ref="R400" si="1209">(E400*L400)</f>
        <v>10799.999999999995</v>
      </c>
      <c r="S400">
        <f t="shared" ref="S400" si="1210">P400+R400</f>
        <v>11359.999999999993</v>
      </c>
      <c r="T400" s="7">
        <f t="shared" ref="T400" si="1211">Q400+R400</f>
        <v>11344.415213082295</v>
      </c>
    </row>
    <row r="401" spans="1:20" x14ac:dyDescent="0.2">
      <c r="B401" s="11"/>
      <c r="D401" s="21"/>
      <c r="E401" s="4">
        <v>180</v>
      </c>
      <c r="F401" s="4">
        <v>1129</v>
      </c>
      <c r="G401" s="6">
        <f t="shared" ref="G401" si="1212">VALUE(CONCATENATE(LEFT(F401,LEN(F401)-2),":",RIGHT(F401,2)))</f>
        <v>0.47847222222222219</v>
      </c>
      <c r="H401" s="4">
        <v>1404</v>
      </c>
      <c r="I401" s="1">
        <f t="shared" ref="I401" si="1213">VALUE(CONCATENATE(LEFT(H401,LEN(H401)-2),":",RIGHT(H401,2)))</f>
        <v>0.58611111111111114</v>
      </c>
      <c r="J401" s="1" t="str">
        <f t="shared" ref="J401" si="1214">IF(OR(B402&lt;&gt;"",E402=""),I401+TIME(0,5,0),"")</f>
        <v/>
      </c>
      <c r="K401">
        <f t="shared" ref="K401" si="1215">IF(AND(OR(AND(B401&lt;&gt;"",B402=""),AND(B401="",B402="")),E402&lt;&gt;""),(G402-I401)*1440,"")</f>
        <v>13.99999999999995</v>
      </c>
      <c r="L401">
        <f t="shared" ref="L401" si="1216">(I401-G401)*1440</f>
        <v>155.00000000000009</v>
      </c>
      <c r="M401">
        <f t="shared" ref="M401" si="1217">IF(B401&lt;&gt;"",1,M400+1)</f>
        <v>3</v>
      </c>
      <c r="N401">
        <f t="shared" ref="N401" ca="1" si="1218">OFFSET(C401,-M401+1,0)</f>
        <v>906</v>
      </c>
      <c r="O401" t="str">
        <f t="shared" ref="O401" si="1219">IF(J401&lt;&gt;"",(J401-VALUE(CONCATENATE(LEFT(N401,LEN(N401)-2),":",RIGHT(N401,2))))*1440,"")</f>
        <v/>
      </c>
      <c r="P401">
        <f t="shared" ref="P401" si="1220">IF(K401&lt;&gt;"",(E401+E402)*K401/2,E401*5/2)</f>
        <v>1266.9999999999955</v>
      </c>
      <c r="Q401" s="7">
        <f t="shared" ref="Q401" si="1221">IF(K401&lt;&gt;"",(E402-E401)*K401/LN((E402+0.000001)/(E401+0.000001)),-5*(E401-0.000001)/(LN(1/E401)-13.8155))</f>
        <v>482.57679619771318</v>
      </c>
      <c r="R401">
        <f t="shared" ref="R401" si="1222">(E401*L401)</f>
        <v>27900.000000000015</v>
      </c>
      <c r="S401">
        <f t="shared" ref="S401" si="1223">P401+R401</f>
        <v>29167.000000000011</v>
      </c>
      <c r="T401" s="7">
        <f t="shared" ref="T401" si="1224">Q401+R401</f>
        <v>28382.576796197729</v>
      </c>
    </row>
    <row r="402" spans="1:20" x14ac:dyDescent="0.2">
      <c r="B402" s="11"/>
      <c r="D402" s="21"/>
      <c r="E402" s="4">
        <v>1</v>
      </c>
      <c r="F402" s="4">
        <v>1418</v>
      </c>
      <c r="G402" s="6">
        <f t="shared" ref="G402" si="1225">VALUE(CONCATENATE(LEFT(F402,LEN(F402)-2),":",RIGHT(F402,2)))</f>
        <v>0.59583333333333333</v>
      </c>
      <c r="H402" s="4">
        <v>1441</v>
      </c>
      <c r="I402" s="1">
        <f t="shared" ref="I402" si="1226">VALUE(CONCATENATE(LEFT(H402,LEN(H402)-2),":",RIGHT(H402,2)))</f>
        <v>0.6118055555555556</v>
      </c>
      <c r="J402" s="1">
        <f t="shared" ref="J402" si="1227">IF(OR(B403&lt;&gt;"",E403=""),I402+TIME(0,5,0),"")</f>
        <v>0.61527777777777781</v>
      </c>
      <c r="K402" t="str">
        <f t="shared" ref="K402" si="1228">IF(AND(OR(AND(B402&lt;&gt;"",B403=""),AND(B402="",B403="")),E403&lt;&gt;""),(G403-I402)*1440,"")</f>
        <v/>
      </c>
      <c r="L402">
        <f t="shared" ref="L402" si="1229">(I402-G402)*1440</f>
        <v>23.000000000000078</v>
      </c>
      <c r="M402">
        <f t="shared" ref="M402" si="1230">IF(B402&lt;&gt;"",1,M401+1)</f>
        <v>4</v>
      </c>
      <c r="N402">
        <f t="shared" ref="N402" ca="1" si="1231">OFFSET(C402,-M402+1,0)</f>
        <v>906</v>
      </c>
      <c r="O402">
        <f t="shared" ref="O402" ca="1" si="1232">IF(J402&lt;&gt;"",(J402-VALUE(CONCATENATE(LEFT(N402,LEN(N402)-2),":",RIGHT(N402,2))))*1440,"")</f>
        <v>340.00000000000006</v>
      </c>
      <c r="P402">
        <f t="shared" ref="P402" si="1233">IF(K402&lt;&gt;"",(E402+E403)*K402/2,E402*5/2)</f>
        <v>2.5</v>
      </c>
      <c r="Q402" s="7">
        <f t="shared" ref="Q402" si="1234">IF(K402&lt;&gt;"",(E403-E402)*K402/LN((E403+0.000001)/(E402+0.000001)),-5*(E402-0.000001)/(LN(1/E402)-13.8155))</f>
        <v>0.36191198291773735</v>
      </c>
      <c r="R402">
        <f t="shared" ref="R402" si="1235">(E402*L402)</f>
        <v>23.000000000000078</v>
      </c>
      <c r="S402">
        <f t="shared" ref="S402" si="1236">P402+R402</f>
        <v>25.500000000000078</v>
      </c>
      <c r="T402" s="7">
        <f t="shared" ref="T402" si="1237">Q402+R402</f>
        <v>23.361911982917814</v>
      </c>
    </row>
    <row r="403" spans="1:20" x14ac:dyDescent="0.2">
      <c r="A403">
        <v>1</v>
      </c>
      <c r="B403" s="11">
        <v>43511</v>
      </c>
      <c r="C403">
        <v>1102</v>
      </c>
      <c r="D403" s="21">
        <v>3</v>
      </c>
      <c r="E403" s="4">
        <v>0.01</v>
      </c>
      <c r="F403" s="4">
        <v>1122</v>
      </c>
      <c r="G403" s="6">
        <f t="shared" ref="G403" si="1238">VALUE(CONCATENATE(LEFT(F403,LEN(F403)-2),":",RIGHT(F403,2)))</f>
        <v>0.47361111111111115</v>
      </c>
      <c r="H403" s="4">
        <v>1206</v>
      </c>
      <c r="I403" s="1">
        <f t="shared" ref="I403" si="1239">VALUE(CONCATENATE(LEFT(H403,LEN(H403)-2),":",RIGHT(H403,2)))</f>
        <v>0.50416666666666665</v>
      </c>
      <c r="J403" s="1">
        <f t="shared" ref="J403" si="1240">IF(OR(B404&lt;&gt;"",E404=""),I403+TIME(0,5,0),"")</f>
        <v>0.50763888888888886</v>
      </c>
      <c r="K403" t="str">
        <f t="shared" ref="K403" si="1241">IF(AND(OR(AND(B403&lt;&gt;"",B404=""),AND(B403="",B404="")),E404&lt;&gt;""),(G404-I403)*1440,"")</f>
        <v/>
      </c>
      <c r="L403">
        <f t="shared" ref="L403" si="1242">(I403-G403)*1440</f>
        <v>43.999999999999922</v>
      </c>
      <c r="M403">
        <f t="shared" ref="M403" si="1243">IF(B403&lt;&gt;"",1,M402+1)</f>
        <v>1</v>
      </c>
      <c r="N403">
        <f t="shared" ref="N403" ca="1" si="1244">OFFSET(C403,-M403+1,0)</f>
        <v>1102</v>
      </c>
      <c r="O403">
        <f t="shared" ref="O403" ca="1" si="1245">IF(J403&lt;&gt;"",(J403-VALUE(CONCATENATE(LEFT(N403,LEN(N403)-2),":",RIGHT(N403,2))))*1440,"")</f>
        <v>69</v>
      </c>
      <c r="P403">
        <f t="shared" ref="P403" si="1246">IF(K403&lt;&gt;"",(E403+E404)*K403/2,E403*5/2)</f>
        <v>2.5000000000000001E-2</v>
      </c>
      <c r="Q403" s="7">
        <f t="shared" ref="Q403" si="1247">IF(K403&lt;&gt;"",(E404-E403)*K403/LN((E404+0.000001)/(E403+0.000001)),-5*(E403-0.000001)/(LN(1/E403)-13.8155))</f>
        <v>5.4281443780592247E-3</v>
      </c>
      <c r="R403">
        <f t="shared" ref="R403" si="1248">(E403*L403)</f>
        <v>0.43999999999999923</v>
      </c>
      <c r="S403">
        <f t="shared" ref="S403" si="1249">P403+R403</f>
        <v>0.46499999999999925</v>
      </c>
      <c r="T403" s="7">
        <f t="shared" ref="T403" si="1250">Q403+R403</f>
        <v>0.44542814437805844</v>
      </c>
    </row>
    <row r="404" spans="1:20" x14ac:dyDescent="0.2">
      <c r="A404">
        <v>1</v>
      </c>
      <c r="B404" s="11">
        <v>43514</v>
      </c>
      <c r="C404">
        <v>1240</v>
      </c>
      <c r="D404" s="21">
        <v>3</v>
      </c>
      <c r="E404" s="4">
        <v>0.01</v>
      </c>
      <c r="F404" s="4">
        <v>1304</v>
      </c>
      <c r="G404" s="6">
        <f t="shared" ref="G404" si="1251">VALUE(CONCATENATE(LEFT(F404,LEN(F404)-2),":",RIGHT(F404,2)))</f>
        <v>0.5444444444444444</v>
      </c>
      <c r="H404" s="4">
        <v>1308</v>
      </c>
      <c r="I404" s="1">
        <f t="shared" ref="I404" si="1252">VALUE(CONCATENATE(LEFT(H404,LEN(H404)-2),":",RIGHT(H404,2)))</f>
        <v>0.54722222222222217</v>
      </c>
      <c r="J404" s="1" t="str">
        <f t="shared" ref="J404" si="1253">IF(OR(B405&lt;&gt;"",E405=""),I404+TIME(0,5,0),"")</f>
        <v/>
      </c>
      <c r="K404">
        <f t="shared" ref="K404" si="1254">IF(AND(OR(AND(B404&lt;&gt;"",B405=""),AND(B404="",B405="")),E405&lt;&gt;""),(G405-I404)*1440,"")</f>
        <v>18.000000000000096</v>
      </c>
      <c r="L404">
        <f t="shared" ref="L404" si="1255">(I404-G404)*1440</f>
        <v>3.9999999999999858</v>
      </c>
      <c r="M404">
        <f t="shared" ref="M404" si="1256">IF(B404&lt;&gt;"",1,M403+1)</f>
        <v>1</v>
      </c>
      <c r="N404">
        <f t="shared" ref="N404" ca="1" si="1257">OFFSET(C404,-M404+1,0)</f>
        <v>1240</v>
      </c>
      <c r="O404" t="str">
        <f t="shared" ref="O404" si="1258">IF(J404&lt;&gt;"",(J404-VALUE(CONCATENATE(LEFT(N404,LEN(N404)-2),":",RIGHT(N404,2))))*1440,"")</f>
        <v/>
      </c>
      <c r="P404">
        <f t="shared" ref="P404" si="1259">IF(K404&lt;&gt;"",(E404+E405)*K404/2,E404*5/2)</f>
        <v>900.09000000000481</v>
      </c>
      <c r="Q404" s="7">
        <f t="shared" ref="Q404" si="1260">IF(K404&lt;&gt;"",(E405-E404)*K404/LN((E405+0.000001)/(E404+0.000001)),-5*(E404-0.000001)/(LN(1/E404)-13.8155))</f>
        <v>195.41509497896766</v>
      </c>
      <c r="R404">
        <f t="shared" ref="R404" si="1261">(E404*L404)</f>
        <v>3.9999999999999862E-2</v>
      </c>
      <c r="S404">
        <f t="shared" ref="S404" si="1262">P404+R404</f>
        <v>900.13000000000477</v>
      </c>
      <c r="T404" s="7">
        <f t="shared" ref="T404" si="1263">Q404+R404</f>
        <v>195.45509497896765</v>
      </c>
    </row>
    <row r="405" spans="1:20" x14ac:dyDescent="0.2">
      <c r="B405" s="11"/>
      <c r="D405" s="21"/>
      <c r="E405" s="4">
        <v>100</v>
      </c>
      <c r="F405" s="4">
        <v>1326</v>
      </c>
      <c r="G405" s="6">
        <f t="shared" ref="G405" si="1264">VALUE(CONCATENATE(LEFT(F405,LEN(F405)-2),":",RIGHT(F405,2)))</f>
        <v>0.55972222222222223</v>
      </c>
      <c r="H405" s="4">
        <v>1340</v>
      </c>
      <c r="I405" s="1">
        <f t="shared" ref="I405" si="1265">VALUE(CONCATENATE(LEFT(H405,LEN(H405)-2),":",RIGHT(H405,2)))</f>
        <v>0.56944444444444442</v>
      </c>
      <c r="J405" s="1">
        <f t="shared" ref="J405" si="1266">IF(OR(B406&lt;&gt;"",E406=""),I405+TIME(0,5,0),"")</f>
        <v>0.57291666666666663</v>
      </c>
      <c r="K405" t="str">
        <f t="shared" ref="K405" si="1267">IF(AND(OR(AND(B405&lt;&gt;"",B406=""),AND(B405="",B406="")),E406&lt;&gt;""),(G406-I405)*1440,"")</f>
        <v/>
      </c>
      <c r="L405">
        <f t="shared" ref="L405" si="1268">(I405-G405)*1440</f>
        <v>13.99999999999995</v>
      </c>
      <c r="M405">
        <f t="shared" ref="M405" si="1269">IF(B405&lt;&gt;"",1,M404+1)</f>
        <v>2</v>
      </c>
      <c r="N405">
        <f t="shared" ref="N405" ca="1" si="1270">OFFSET(C405,-M405+1,0)</f>
        <v>1240</v>
      </c>
      <c r="O405">
        <f t="shared" ref="O405" ca="1" si="1271">IF(J405&lt;&gt;"",(J405-VALUE(CONCATENATE(LEFT(N405,LEN(N405)-2),":",RIGHT(N405,2))))*1440,"")</f>
        <v>64.999999999999929</v>
      </c>
      <c r="P405">
        <f t="shared" ref="P405" si="1272">IF(K405&lt;&gt;"",(E405+E406)*K405/2,E405*5/2)</f>
        <v>250</v>
      </c>
      <c r="Q405" s="7">
        <f t="shared" ref="Q405" si="1273">IF(K405&lt;&gt;"",(E406-E405)*K405/LN((E406+0.000001)/(E405+0.000001)),-5*(E405-0.000001)/(LN(1/E405)-13.8155))</f>
        <v>27.143420404993254</v>
      </c>
      <c r="R405">
        <f t="shared" ref="R405" si="1274">(E405*L405)</f>
        <v>1399.999999999995</v>
      </c>
      <c r="S405">
        <f t="shared" ref="S405" si="1275">P405+R405</f>
        <v>1649.999999999995</v>
      </c>
      <c r="T405" s="7">
        <f t="shared" ref="T405" si="1276">Q405+R405</f>
        <v>1427.1434204049883</v>
      </c>
    </row>
    <row r="406" spans="1:20" x14ac:dyDescent="0.2">
      <c r="B406" s="11">
        <v>43514</v>
      </c>
      <c r="C406">
        <v>1411</v>
      </c>
      <c r="D406" s="21"/>
      <c r="E406" s="4">
        <v>0.01</v>
      </c>
      <c r="F406" s="4">
        <v>1450</v>
      </c>
      <c r="G406" s="6">
        <f t="shared" ref="G406" si="1277">VALUE(CONCATENATE(LEFT(F406,LEN(F406)-2),":",RIGHT(F406,2)))</f>
        <v>0.61805555555555558</v>
      </c>
      <c r="H406" s="4">
        <v>1501</v>
      </c>
      <c r="I406" s="1">
        <f t="shared" ref="I406" si="1278">VALUE(CONCATENATE(LEFT(H406,LEN(H406)-2),":",RIGHT(H406,2)))</f>
        <v>0.62569444444444444</v>
      </c>
      <c r="J406" s="1" t="str">
        <f t="shared" ref="J406" si="1279">IF(OR(B407&lt;&gt;"",E407=""),I406+TIME(0,5,0),"")</f>
        <v/>
      </c>
      <c r="K406">
        <f t="shared" ref="K406" si="1280">IF(AND(OR(AND(B406&lt;&gt;"",B407=""),AND(B406="",B407="")),E407&lt;&gt;""),(G407-I406)*1440,"")</f>
        <v>11.999999999999957</v>
      </c>
      <c r="L406">
        <f t="shared" ref="L406" si="1281">(I406-G406)*1440</f>
        <v>10.999999999999961</v>
      </c>
      <c r="M406">
        <f t="shared" ref="M406" si="1282">IF(B406&lt;&gt;"",1,M405+1)</f>
        <v>1</v>
      </c>
      <c r="N406">
        <f t="shared" ref="N406" ca="1" si="1283">OFFSET(C406,-M406+1,0)</f>
        <v>1411</v>
      </c>
      <c r="O406" t="str">
        <f t="shared" ref="O406" si="1284">IF(J406&lt;&gt;"",(J406-VALUE(CONCATENATE(LEFT(N406,LEN(N406)-2),":",RIGHT(N406,2))))*1440,"")</f>
        <v/>
      </c>
      <c r="P406">
        <f t="shared" ref="P406" si="1285">IF(K406&lt;&gt;"",(E406+E407)*K406/2,E406*5/2)</f>
        <v>6.0599999999999783</v>
      </c>
      <c r="Q406" s="7">
        <f t="shared" ref="Q406" si="1286">IF(K406&lt;&gt;"",(E407-E406)*K406/LN((E407+0.000001)/(E406+0.000001)),-5*(E406-0.000001)/(LN(1/E406)-13.8155))</f>
        <v>2.5797646783942696</v>
      </c>
      <c r="R406">
        <f t="shared" ref="R406" si="1287">(E406*L406)</f>
        <v>0.10999999999999961</v>
      </c>
      <c r="S406">
        <f t="shared" ref="S406" si="1288">P406+R406</f>
        <v>6.1699999999999777</v>
      </c>
      <c r="T406" s="7">
        <f t="shared" ref="T406" si="1289">Q406+R406</f>
        <v>2.689764678394269</v>
      </c>
    </row>
    <row r="407" spans="1:20" x14ac:dyDescent="0.2">
      <c r="B407" s="11"/>
      <c r="D407" s="21"/>
      <c r="E407" s="4">
        <v>1</v>
      </c>
      <c r="F407" s="4">
        <v>1513</v>
      </c>
      <c r="G407" s="6">
        <f t="shared" ref="G407" si="1290">VALUE(CONCATENATE(LEFT(F407,LEN(F407)-2),":",RIGHT(F407,2)))</f>
        <v>0.63402777777777775</v>
      </c>
      <c r="H407" s="4">
        <v>1524</v>
      </c>
      <c r="I407" s="1">
        <f t="shared" ref="I407" si="1291">VALUE(CONCATENATE(LEFT(H407,LEN(H407)-2),":",RIGHT(H407,2)))</f>
        <v>0.64166666666666672</v>
      </c>
      <c r="J407" s="1" t="str">
        <f t="shared" ref="J407" si="1292">IF(OR(B408&lt;&gt;"",E408=""),I407+TIME(0,5,0),"")</f>
        <v/>
      </c>
      <c r="K407">
        <f t="shared" ref="K407" si="1293">IF(AND(OR(AND(B407&lt;&gt;"",B408=""),AND(B407="",B408="")),E408&lt;&gt;""),(G408-I407)*1440,"")</f>
        <v>11.999999999999957</v>
      </c>
      <c r="L407">
        <f t="shared" ref="L407" si="1294">(I407-G407)*1440</f>
        <v>11.000000000000121</v>
      </c>
      <c r="M407">
        <f t="shared" ref="M407" si="1295">IF(B407&lt;&gt;"",1,M406+1)</f>
        <v>2</v>
      </c>
      <c r="N407">
        <f t="shared" ref="N407" ca="1" si="1296">OFFSET(C407,-M407+1,0)</f>
        <v>1411</v>
      </c>
      <c r="O407" t="str">
        <f t="shared" ref="O407" si="1297">IF(J407&lt;&gt;"",(J407-VALUE(CONCATENATE(LEFT(N407,LEN(N407)-2),":",RIGHT(N407,2))))*1440,"")</f>
        <v/>
      </c>
      <c r="P407">
        <f t="shared" ref="P407" si="1298">IF(K407&lt;&gt;"",(E407+E408)*K407/2,E407*5/2)</f>
        <v>455.99999999999841</v>
      </c>
      <c r="Q407" s="7">
        <f t="shared" ref="Q407" si="1299">IF(K407&lt;&gt;"",(E408-E407)*K407/LN((E408+0.000001)/(E407+0.000001)),-5*(E407-0.000001)/(LN(1/E407)-13.8155))</f>
        <v>205.67519344145228</v>
      </c>
      <c r="R407">
        <f t="shared" ref="R407" si="1300">(E407*L407)</f>
        <v>11.000000000000121</v>
      </c>
      <c r="S407">
        <f t="shared" ref="S407" si="1301">P407+R407</f>
        <v>466.99999999999852</v>
      </c>
      <c r="T407" s="7">
        <f t="shared" ref="T407" si="1302">Q407+R407</f>
        <v>216.67519344145239</v>
      </c>
    </row>
    <row r="408" spans="1:20" x14ac:dyDescent="0.2">
      <c r="B408" s="11"/>
      <c r="D408" s="21"/>
      <c r="E408" s="4">
        <v>75</v>
      </c>
      <c r="F408" s="4">
        <v>1536</v>
      </c>
      <c r="G408" s="6">
        <f t="shared" ref="G408" si="1303">VALUE(CONCATENATE(LEFT(F408,LEN(F408)-2),":",RIGHT(F408,2)))</f>
        <v>0.65</v>
      </c>
      <c r="H408" s="4">
        <v>1555</v>
      </c>
      <c r="I408" s="1">
        <f t="shared" ref="I408" si="1304">VALUE(CONCATENATE(LEFT(H408,LEN(H408)-2),":",RIGHT(H408,2)))</f>
        <v>0.66319444444444442</v>
      </c>
      <c r="J408" s="1" t="str">
        <f t="shared" ref="J408" si="1305">IF(OR(B409&lt;&gt;"",E409=""),I408+TIME(0,5,0),"")</f>
        <v/>
      </c>
      <c r="K408">
        <f t="shared" ref="K408" si="1306">IF(AND(OR(AND(B408&lt;&gt;"",B409=""),AND(B408="",B409="")),E409&lt;&gt;""),(G409-I408)*1440,"")</f>
        <v>16.99999999999994</v>
      </c>
      <c r="L408">
        <f t="shared" ref="L408" si="1307">(I408-G408)*1440</f>
        <v>18.999999999999932</v>
      </c>
      <c r="M408">
        <f t="shared" ref="M408" si="1308">IF(B408&lt;&gt;"",1,M407+1)</f>
        <v>3</v>
      </c>
      <c r="N408">
        <f t="shared" ref="N408" ca="1" si="1309">OFFSET(C408,-M408+1,0)</f>
        <v>1411</v>
      </c>
      <c r="O408" t="str">
        <f t="shared" ref="O408" si="1310">IF(J408&lt;&gt;"",(J408-VALUE(CONCATENATE(LEFT(N408,LEN(N408)-2),":",RIGHT(N408,2))))*1440,"")</f>
        <v/>
      </c>
      <c r="P408">
        <f t="shared" ref="P408" si="1311">IF(K408&lt;&gt;"",(E408+E409)*K408/2,E408*5/2)</f>
        <v>637.92499999999768</v>
      </c>
      <c r="Q408" s="7">
        <f t="shared" ref="Q408" si="1312">IF(K408&lt;&gt;"",(E409-E408)*K408/LN((E409+0.000001)/(E408+0.000001)),-5*(E408-0.000001)/(LN(1/E408)-13.8155))</f>
        <v>174.22604744857568</v>
      </c>
      <c r="R408">
        <f t="shared" ref="R408" si="1313">(E408*L408)</f>
        <v>1424.999999999995</v>
      </c>
      <c r="S408">
        <f t="shared" ref="S408" si="1314">P408+R408</f>
        <v>2062.9249999999929</v>
      </c>
      <c r="T408" s="7">
        <f t="shared" ref="T408" si="1315">Q408+R408</f>
        <v>1599.2260474485706</v>
      </c>
    </row>
    <row r="409" spans="1:20" x14ac:dyDescent="0.2">
      <c r="B409" s="11"/>
      <c r="D409" s="21"/>
      <c r="E409" s="4">
        <v>0.05</v>
      </c>
      <c r="F409" s="4">
        <v>1612</v>
      </c>
      <c r="G409" s="6">
        <f t="shared" ref="G409:G414" si="1316">VALUE(CONCATENATE(LEFT(F409,LEN(F409)-2),":",RIGHT(F409,2)))</f>
        <v>0.67499999999999993</v>
      </c>
      <c r="H409" s="4">
        <v>1618</v>
      </c>
      <c r="I409" s="1">
        <f t="shared" ref="I409:I414" si="1317">VALUE(CONCATENATE(LEFT(H409,LEN(H409)-2),":",RIGHT(H409,2)))</f>
        <v>0.6791666666666667</v>
      </c>
      <c r="J409" s="1">
        <f t="shared" ref="J409:J414" si="1318">IF(OR(B410&lt;&gt;"",E410=""),I409+TIME(0,5,0),"")</f>
        <v>0.68263888888888891</v>
      </c>
      <c r="K409" t="str">
        <f t="shared" ref="K409:K414" si="1319">IF(AND(OR(AND(B409&lt;&gt;"",B410=""),AND(B409="",B410="")),E410&lt;&gt;""),(G410-I409)*1440,"")</f>
        <v/>
      </c>
      <c r="L409">
        <f t="shared" ref="L409:L414" si="1320">(I409-G409)*1440</f>
        <v>6.0000000000001386</v>
      </c>
      <c r="M409">
        <f t="shared" ref="M409:M414" si="1321">IF(B409&lt;&gt;"",1,M408+1)</f>
        <v>4</v>
      </c>
      <c r="N409">
        <f t="shared" ref="N409:N414" ca="1" si="1322">OFFSET(C409,-M409+1,0)</f>
        <v>1411</v>
      </c>
      <c r="O409">
        <f t="shared" ref="O409:O414" ca="1" si="1323">IF(J409&lt;&gt;"",(J409-VALUE(CONCATENATE(LEFT(N409,LEN(N409)-2),":",RIGHT(N409,2))))*1440,"")</f>
        <v>132</v>
      </c>
      <c r="P409">
        <f t="shared" ref="P409:P414" si="1324">IF(K409&lt;&gt;"",(E409+E410)*K409/2,E409*5/2)</f>
        <v>0.125</v>
      </c>
      <c r="Q409" s="7">
        <f t="shared" ref="Q409:Q414" si="1325">IF(K409&lt;&gt;"",(E410-E409)*K409/LN((E410+0.000001)/(E409+0.000001)),-5*(E409-0.000001)/(LN(1/E409)-13.8155))</f>
        <v>2.3105394341225508E-2</v>
      </c>
      <c r="R409">
        <f t="shared" ref="R409:R414" si="1326">(E409*L409)</f>
        <v>0.30000000000000693</v>
      </c>
      <c r="S409">
        <f t="shared" ref="S409:S414" si="1327">P409+R409</f>
        <v>0.42500000000000693</v>
      </c>
      <c r="T409" s="7">
        <f t="shared" ref="T409:T414" si="1328">Q409+R409</f>
        <v>0.32310539434123242</v>
      </c>
    </row>
    <row r="410" spans="1:20" x14ac:dyDescent="0.2">
      <c r="A410">
        <v>1</v>
      </c>
      <c r="B410" s="11">
        <v>43515</v>
      </c>
      <c r="C410">
        <v>1010</v>
      </c>
      <c r="D410" s="21">
        <v>4</v>
      </c>
      <c r="E410" s="4">
        <v>0.01</v>
      </c>
      <c r="F410" s="4">
        <v>1031</v>
      </c>
      <c r="G410" s="6">
        <f t="shared" si="1316"/>
        <v>0.4381944444444445</v>
      </c>
      <c r="H410" s="4">
        <v>1034</v>
      </c>
      <c r="I410" s="1">
        <f t="shared" si="1317"/>
        <v>0.44027777777777777</v>
      </c>
      <c r="J410" s="1" t="str">
        <f t="shared" si="1318"/>
        <v/>
      </c>
      <c r="K410">
        <f t="shared" si="1319"/>
        <v>7.0000000000000551</v>
      </c>
      <c r="L410">
        <f t="shared" si="1320"/>
        <v>2.9999999999999094</v>
      </c>
      <c r="M410">
        <f t="shared" si="1321"/>
        <v>1</v>
      </c>
      <c r="N410">
        <f t="shared" ca="1" si="1322"/>
        <v>1010</v>
      </c>
      <c r="O410" t="str">
        <f t="shared" si="1323"/>
        <v/>
      </c>
      <c r="P410">
        <f t="shared" si="1324"/>
        <v>0.21000000000000166</v>
      </c>
      <c r="Q410" s="7">
        <f t="shared" si="1325"/>
        <v>0.17398242926674609</v>
      </c>
      <c r="R410">
        <f t="shared" si="1326"/>
        <v>2.9999999999999093E-2</v>
      </c>
      <c r="S410">
        <f t="shared" si="1327"/>
        <v>0.24000000000000074</v>
      </c>
      <c r="T410" s="7">
        <f t="shared" si="1328"/>
        <v>0.20398242926674517</v>
      </c>
    </row>
    <row r="411" spans="1:20" x14ac:dyDescent="0.2">
      <c r="B411" s="11"/>
      <c r="D411" s="21"/>
      <c r="E411" s="4">
        <v>0.05</v>
      </c>
      <c r="F411" s="4">
        <v>1041</v>
      </c>
      <c r="G411" s="6">
        <f t="shared" si="1316"/>
        <v>0.44513888888888892</v>
      </c>
      <c r="H411" s="4">
        <v>1053</v>
      </c>
      <c r="I411" s="1">
        <f t="shared" si="1317"/>
        <v>0.45347222222222222</v>
      </c>
      <c r="J411" s="1">
        <f t="shared" si="1318"/>
        <v>0.45694444444444443</v>
      </c>
      <c r="K411" t="str">
        <f t="shared" si="1319"/>
        <v/>
      </c>
      <c r="L411">
        <f t="shared" si="1320"/>
        <v>11.999999999999957</v>
      </c>
      <c r="M411">
        <f t="shared" si="1321"/>
        <v>2</v>
      </c>
      <c r="N411">
        <f t="shared" ca="1" si="1322"/>
        <v>1010</v>
      </c>
      <c r="O411">
        <f t="shared" ca="1" si="1323"/>
        <v>47.999999999999986</v>
      </c>
      <c r="P411">
        <f t="shared" si="1324"/>
        <v>0.125</v>
      </c>
      <c r="Q411" s="7">
        <f t="shared" si="1325"/>
        <v>2.3105394341225508E-2</v>
      </c>
      <c r="R411">
        <f t="shared" si="1326"/>
        <v>0.59999999999999787</v>
      </c>
      <c r="S411">
        <f t="shared" si="1327"/>
        <v>0.72499999999999787</v>
      </c>
      <c r="T411" s="7">
        <f t="shared" si="1328"/>
        <v>0.62310539434122336</v>
      </c>
    </row>
    <row r="412" spans="1:20" x14ac:dyDescent="0.2">
      <c r="A412">
        <v>1</v>
      </c>
      <c r="B412" s="11">
        <v>43516</v>
      </c>
      <c r="C412">
        <v>857</v>
      </c>
      <c r="D412" s="21">
        <v>4</v>
      </c>
      <c r="E412" s="4">
        <v>0.01</v>
      </c>
      <c r="F412" s="4">
        <v>911</v>
      </c>
      <c r="G412" s="6">
        <f t="shared" si="1316"/>
        <v>0.38263888888888892</v>
      </c>
      <c r="H412" s="4">
        <v>913</v>
      </c>
      <c r="I412" s="1">
        <f t="shared" si="1317"/>
        <v>0.3840277777777778</v>
      </c>
      <c r="J412" s="1" t="str">
        <f t="shared" si="1318"/>
        <v/>
      </c>
      <c r="K412">
        <f t="shared" si="1319"/>
        <v>12.999999999999954</v>
      </c>
      <c r="L412">
        <f t="shared" si="1320"/>
        <v>1.9999999999999929</v>
      </c>
      <c r="M412">
        <f t="shared" si="1321"/>
        <v>1</v>
      </c>
      <c r="N412">
        <f t="shared" ca="1" si="1322"/>
        <v>857</v>
      </c>
      <c r="O412" t="str">
        <f t="shared" si="1323"/>
        <v/>
      </c>
      <c r="P412">
        <f t="shared" si="1324"/>
        <v>130.06499999999954</v>
      </c>
      <c r="Q412" s="7">
        <f t="shared" si="1325"/>
        <v>34.189810813110775</v>
      </c>
      <c r="R412">
        <f t="shared" si="1326"/>
        <v>1.9999999999999931E-2</v>
      </c>
      <c r="S412">
        <f t="shared" si="1327"/>
        <v>130.08499999999955</v>
      </c>
      <c r="T412" s="7">
        <f t="shared" si="1328"/>
        <v>34.209810813110778</v>
      </c>
    </row>
    <row r="413" spans="1:20" x14ac:dyDescent="0.2">
      <c r="B413" s="11"/>
      <c r="D413" s="21"/>
      <c r="E413" s="4">
        <v>20</v>
      </c>
      <c r="F413" s="4">
        <v>926</v>
      </c>
      <c r="G413" s="6">
        <f t="shared" si="1316"/>
        <v>0.39305555555555555</v>
      </c>
      <c r="H413" s="4">
        <v>949</v>
      </c>
      <c r="I413" s="1">
        <f t="shared" si="1317"/>
        <v>0.40902777777777777</v>
      </c>
      <c r="J413" s="1">
        <f t="shared" si="1318"/>
        <v>0.41249999999999998</v>
      </c>
      <c r="K413" t="str">
        <f t="shared" si="1319"/>
        <v/>
      </c>
      <c r="L413">
        <f t="shared" si="1320"/>
        <v>23</v>
      </c>
      <c r="M413">
        <f t="shared" si="1321"/>
        <v>2</v>
      </c>
      <c r="N413">
        <f t="shared" ca="1" si="1322"/>
        <v>857</v>
      </c>
      <c r="O413">
        <f t="shared" ca="1" si="1323"/>
        <v>57.000000000000036</v>
      </c>
      <c r="P413">
        <f t="shared" si="1324"/>
        <v>50</v>
      </c>
      <c r="Q413" s="7">
        <f t="shared" si="1325"/>
        <v>5.9484036251947776</v>
      </c>
      <c r="R413">
        <f t="shared" si="1326"/>
        <v>460</v>
      </c>
      <c r="S413">
        <f t="shared" si="1327"/>
        <v>510</v>
      </c>
      <c r="T413" s="7">
        <f t="shared" si="1328"/>
        <v>465.94840362519477</v>
      </c>
    </row>
    <row r="414" spans="1:20" x14ac:dyDescent="0.2">
      <c r="B414" s="11">
        <v>43516</v>
      </c>
      <c r="C414">
        <v>1416</v>
      </c>
      <c r="D414" s="21"/>
      <c r="E414" s="4">
        <v>0.1</v>
      </c>
      <c r="F414" s="4">
        <v>1438</v>
      </c>
      <c r="G414" s="6">
        <f t="shared" si="1316"/>
        <v>0.60972222222222217</v>
      </c>
      <c r="H414" s="4">
        <v>1453</v>
      </c>
      <c r="I414" s="1">
        <f t="shared" si="1317"/>
        <v>0.62013888888888891</v>
      </c>
      <c r="J414" s="1" t="str">
        <f t="shared" si="1318"/>
        <v/>
      </c>
      <c r="K414">
        <f t="shared" si="1319"/>
        <v>8.999999999999968</v>
      </c>
      <c r="L414">
        <f t="shared" si="1320"/>
        <v>15.000000000000107</v>
      </c>
      <c r="M414">
        <f t="shared" si="1321"/>
        <v>1</v>
      </c>
      <c r="N414">
        <f t="shared" ca="1" si="1322"/>
        <v>1416</v>
      </c>
      <c r="O414" t="str">
        <f t="shared" si="1323"/>
        <v/>
      </c>
      <c r="P414">
        <f t="shared" si="1324"/>
        <v>4.9499999999999824</v>
      </c>
      <c r="Q414" s="7">
        <f t="shared" si="1325"/>
        <v>3.5177990531871592</v>
      </c>
      <c r="R414">
        <f t="shared" si="1326"/>
        <v>1.5000000000000107</v>
      </c>
      <c r="S414">
        <f t="shared" si="1327"/>
        <v>6.4499999999999931</v>
      </c>
      <c r="T414" s="7">
        <f t="shared" si="1328"/>
        <v>5.0177990531871703</v>
      </c>
    </row>
    <row r="415" spans="1:20" x14ac:dyDescent="0.2">
      <c r="B415" s="11"/>
      <c r="D415" s="21"/>
      <c r="E415" s="4">
        <v>1</v>
      </c>
      <c r="F415" s="4">
        <v>1502</v>
      </c>
      <c r="G415" s="6">
        <f t="shared" ref="G415" si="1329">VALUE(CONCATENATE(LEFT(F415,LEN(F415)-2),":",RIGHT(F415,2)))</f>
        <v>0.62638888888888888</v>
      </c>
      <c r="H415" s="4">
        <v>1523</v>
      </c>
      <c r="I415" s="1">
        <f t="shared" ref="I415" si="1330">VALUE(CONCATENATE(LEFT(H415,LEN(H415)-2),":",RIGHT(H415,2)))</f>
        <v>0.64097222222222217</v>
      </c>
      <c r="J415" s="1" t="str">
        <f t="shared" ref="J415" si="1331">IF(OR(B416&lt;&gt;"",E416=""),I415+TIME(0,5,0),"")</f>
        <v/>
      </c>
      <c r="K415">
        <f t="shared" ref="K415" si="1332">IF(AND(OR(AND(B415&lt;&gt;"",B416=""),AND(B415="",B416="")),E416&lt;&gt;""),(G416-I415)*1440,"")</f>
        <v>5.0000000000001421</v>
      </c>
      <c r="L415">
        <f t="shared" ref="L415" si="1333">(I415-G415)*1440</f>
        <v>20.999999999999925</v>
      </c>
      <c r="M415">
        <f t="shared" ref="M415" si="1334">IF(B415&lt;&gt;"",1,M414+1)</f>
        <v>2</v>
      </c>
      <c r="N415">
        <f t="shared" ref="N415" ca="1" si="1335">OFFSET(C415,-M415+1,0)</f>
        <v>1416</v>
      </c>
      <c r="O415" t="str">
        <f t="shared" ref="O415" si="1336">IF(J415&lt;&gt;"",(J415-VALUE(CONCATENATE(LEFT(N415,LEN(N415)-2),":",RIGHT(N415,2))))*1440,"")</f>
        <v/>
      </c>
      <c r="P415">
        <f t="shared" ref="P415" si="1337">IF(K415&lt;&gt;"",(E415+E416)*K415/2,E415*5/2)</f>
        <v>2.7500000000000782</v>
      </c>
      <c r="Q415" s="7">
        <f t="shared" ref="Q415" si="1338">IF(K415&lt;&gt;"",(E416-E415)*K415/LN((E416+0.000001)/(E415+0.000001)),-5*(E415-0.000001)/(LN(1/E415)-13.8155))</f>
        <v>1.954332807326262</v>
      </c>
      <c r="R415">
        <f t="shared" ref="R415" si="1339">(E415*L415)</f>
        <v>20.999999999999925</v>
      </c>
      <c r="S415">
        <f t="shared" ref="S415" si="1340">P415+R415</f>
        <v>23.750000000000004</v>
      </c>
      <c r="T415" s="7">
        <f t="shared" ref="T415" si="1341">Q415+R415</f>
        <v>22.954332807326189</v>
      </c>
    </row>
    <row r="416" spans="1:20" x14ac:dyDescent="0.2">
      <c r="B416" s="11"/>
      <c r="D416" s="21"/>
      <c r="E416" s="4">
        <v>0.1</v>
      </c>
      <c r="F416" s="4">
        <v>1528</v>
      </c>
      <c r="G416" s="6">
        <f t="shared" ref="G416" si="1342">VALUE(CONCATENATE(LEFT(F416,LEN(F416)-2),":",RIGHT(F416,2)))</f>
        <v>0.64444444444444449</v>
      </c>
      <c r="H416" s="4">
        <v>1531</v>
      </c>
      <c r="I416" s="1">
        <f t="shared" ref="I416" si="1343">VALUE(CONCATENATE(LEFT(H416,LEN(H416)-2),":",RIGHT(H416,2)))</f>
        <v>0.64652777777777781</v>
      </c>
      <c r="J416" s="1">
        <f t="shared" ref="J416" si="1344">IF(OR(B417&lt;&gt;"",E417=""),I416+TIME(0,5,0),"")</f>
        <v>0.65</v>
      </c>
      <c r="K416" t="str">
        <f t="shared" ref="K416" si="1345">IF(AND(OR(AND(B416&lt;&gt;"",B417=""),AND(B416="",B417="")),E417&lt;&gt;""),(G417-I416)*1440,"")</f>
        <v/>
      </c>
      <c r="L416">
        <f t="shared" ref="L416" si="1346">(I416-G416)*1440</f>
        <v>2.9999999999999893</v>
      </c>
      <c r="M416">
        <f t="shared" ref="M416" si="1347">IF(B416&lt;&gt;"",1,M415+1)</f>
        <v>3</v>
      </c>
      <c r="N416">
        <f t="shared" ref="N416" ca="1" si="1348">OFFSET(C416,-M416+1,0)</f>
        <v>1416</v>
      </c>
      <c r="O416">
        <f t="shared" ref="O416" ca="1" si="1349">IF(J416&lt;&gt;"",(J416-VALUE(CONCATENATE(LEFT(N416,LEN(N416)-2),":",RIGHT(N416,2))))*1440,"")</f>
        <v>80.000000000000028</v>
      </c>
      <c r="P416">
        <f t="shared" ref="P416" si="1350">IF(K416&lt;&gt;"",(E416+E417)*K416/2,E416*5/2)</f>
        <v>0.25</v>
      </c>
      <c r="Q416" s="7">
        <f t="shared" ref="Q416" si="1351">IF(K416&lt;&gt;"",(E417-E416)*K416/LN((E417+0.000001)/(E416+0.000001)),-5*(E416-0.000001)/(LN(1/E416)-13.8155))</f>
        <v>4.342905372259271E-2</v>
      </c>
      <c r="R416">
        <f t="shared" ref="R416" si="1352">(E416*L416)</f>
        <v>0.29999999999999893</v>
      </c>
      <c r="S416">
        <f t="shared" ref="S416" si="1353">P416+R416</f>
        <v>0.54999999999999893</v>
      </c>
      <c r="T416" s="7">
        <f t="shared" ref="T416" si="1354">Q416+R416</f>
        <v>0.34342905372259164</v>
      </c>
    </row>
    <row r="417" spans="1:20" x14ac:dyDescent="0.2">
      <c r="A417">
        <v>1</v>
      </c>
      <c r="B417" s="11">
        <v>43521</v>
      </c>
      <c r="C417">
        <v>920</v>
      </c>
      <c r="D417" s="21" t="s">
        <v>43</v>
      </c>
      <c r="E417" s="4">
        <v>0.01</v>
      </c>
      <c r="F417" s="4">
        <v>932</v>
      </c>
      <c r="G417" s="6">
        <f t="shared" ref="G417" si="1355">VALUE(CONCATENATE(LEFT(F417,LEN(F417)-2),":",RIGHT(F417,2)))</f>
        <v>0.3972222222222222</v>
      </c>
      <c r="H417" s="4">
        <v>936</v>
      </c>
      <c r="I417" s="1">
        <f t="shared" ref="I417" si="1356">VALUE(CONCATENATE(LEFT(H417,LEN(H417)-2),":",RIGHT(H417,2)))</f>
        <v>0.39999999999999997</v>
      </c>
      <c r="J417" s="1" t="str">
        <f t="shared" ref="J417" si="1357">IF(OR(B418&lt;&gt;"",E418=""),I417+TIME(0,5,0),"")</f>
        <v/>
      </c>
      <c r="K417">
        <f t="shared" ref="K417" si="1358">IF(AND(OR(AND(B417&lt;&gt;"",B418=""),AND(B417="",B418="")),E418&lt;&gt;""),(G418-I417)*1440,"")</f>
        <v>7.9999999999999716</v>
      </c>
      <c r="L417">
        <f t="shared" ref="L417" si="1359">(I417-G417)*1440</f>
        <v>3.9999999999999858</v>
      </c>
      <c r="M417">
        <f t="shared" ref="M417" si="1360">IF(B417&lt;&gt;"",1,M416+1)</f>
        <v>1</v>
      </c>
      <c r="N417">
        <f t="shared" ref="N417" ca="1" si="1361">OFFSET(C417,-M417+1,0)</f>
        <v>920</v>
      </c>
      <c r="O417" t="str">
        <f t="shared" ref="O417" si="1362">IF(J417&lt;&gt;"",(J417-VALUE(CONCATENATE(LEFT(N417,LEN(N417)-2),":",RIGHT(N417,2))))*1440,"")</f>
        <v/>
      </c>
      <c r="P417">
        <f t="shared" ref="P417" si="1363">IF(K417&lt;&gt;"",(E417+E418)*K417/2,E417*5/2)</f>
        <v>2.4399999999999911</v>
      </c>
      <c r="Q417" s="7">
        <f t="shared" ref="Q417" si="1364">IF(K417&lt;&gt;"",(E418-E417)*K417/LN((E418+0.000001)/(E417+0.000001)),-5*(E417-0.000001)/(LN(1/E417)-13.8155))</f>
        <v>1.1528373552459379</v>
      </c>
      <c r="R417">
        <f t="shared" ref="R417" si="1365">(E417*L417)</f>
        <v>3.9999999999999862E-2</v>
      </c>
      <c r="S417">
        <f t="shared" ref="S417" si="1366">P417+R417</f>
        <v>2.4799999999999911</v>
      </c>
      <c r="T417" s="7">
        <f t="shared" ref="T417" si="1367">Q417+R417</f>
        <v>1.1928373552459377</v>
      </c>
    </row>
    <row r="418" spans="1:20" x14ac:dyDescent="0.2">
      <c r="B418" s="11"/>
      <c r="D418" s="21"/>
      <c r="E418" s="4">
        <v>0.6</v>
      </c>
      <c r="F418" s="4">
        <v>944</v>
      </c>
      <c r="G418" s="6">
        <f t="shared" ref="G418:G423" si="1368">VALUE(CONCATENATE(LEFT(F418,LEN(F418)-2),":",RIGHT(F418,2)))</f>
        <v>0.4055555555555555</v>
      </c>
      <c r="H418" s="4">
        <v>952</v>
      </c>
      <c r="I418" s="1">
        <f t="shared" ref="I418:I423" si="1369">VALUE(CONCATENATE(LEFT(H418,LEN(H418)-2),":",RIGHT(H418,2)))</f>
        <v>0.41111111111111115</v>
      </c>
      <c r="J418" s="1">
        <f t="shared" ref="J418:J423" si="1370">IF(OR(B419&lt;&gt;"",E419=""),I418+TIME(0,5,0),"")</f>
        <v>0.41458333333333336</v>
      </c>
      <c r="K418" t="str">
        <f t="shared" ref="K418:K423" si="1371">IF(AND(OR(AND(B418&lt;&gt;"",B419=""),AND(B418="",B419="")),E419&lt;&gt;""),(G419-I418)*1440,"")</f>
        <v/>
      </c>
      <c r="L418">
        <f t="shared" ref="L418:L423" si="1372">(I418-G418)*1440</f>
        <v>8.0000000000001315</v>
      </c>
      <c r="M418">
        <f t="shared" ref="M418:M423" si="1373">IF(B418&lt;&gt;"",1,M417+1)</f>
        <v>2</v>
      </c>
      <c r="N418">
        <f t="shared" ref="N418:N423" ca="1" si="1374">OFFSET(C418,-M418+1,0)</f>
        <v>920</v>
      </c>
      <c r="O418">
        <f t="shared" ref="O418:O423" ca="1" si="1375">IF(J418&lt;&gt;"",(J418-VALUE(CONCATENATE(LEFT(N418,LEN(N418)-2),":",RIGHT(N418,2))))*1440,"")</f>
        <v>37.000000000000028</v>
      </c>
      <c r="P418">
        <f t="shared" ref="P418:P423" si="1376">IF(K418&lt;&gt;"",(E418+E419)*K418/2,E418*5/2)</f>
        <v>1.5</v>
      </c>
      <c r="Q418" s="7">
        <f t="shared" ref="Q418:Q423" si="1377">IF(K418&lt;&gt;"",(E419-E418)*K418/LN((E419+0.000001)/(E418+0.000001)),-5*(E418-0.000001)/(LN(1/E418)-13.8155))</f>
        <v>0.22548428583557498</v>
      </c>
      <c r="R418">
        <f t="shared" ref="R418:R423" si="1378">(E418*L418)</f>
        <v>4.8000000000000789</v>
      </c>
      <c r="S418">
        <f t="shared" ref="S418:S423" si="1379">P418+R418</f>
        <v>6.3000000000000789</v>
      </c>
      <c r="T418" s="7">
        <f t="shared" ref="T418:T423" si="1380">Q418+R418</f>
        <v>5.0254842858356534</v>
      </c>
    </row>
    <row r="419" spans="1:20" x14ac:dyDescent="0.2">
      <c r="B419" s="11">
        <v>43521</v>
      </c>
      <c r="C419">
        <v>956</v>
      </c>
      <c r="D419" s="21"/>
      <c r="E419" s="4">
        <v>0.6</v>
      </c>
      <c r="F419" s="4">
        <v>1009</v>
      </c>
      <c r="G419" s="6">
        <f t="shared" si="1368"/>
        <v>0.42291666666666666</v>
      </c>
      <c r="H419" s="4">
        <v>1011</v>
      </c>
      <c r="I419" s="1">
        <f t="shared" si="1369"/>
        <v>0.42430555555555555</v>
      </c>
      <c r="J419" s="1">
        <f t="shared" si="1370"/>
        <v>0.42777777777777776</v>
      </c>
      <c r="K419" t="str">
        <f t="shared" si="1371"/>
        <v/>
      </c>
      <c r="L419">
        <f t="shared" si="1372"/>
        <v>1.9999999999999929</v>
      </c>
      <c r="M419">
        <f t="shared" si="1373"/>
        <v>1</v>
      </c>
      <c r="N419">
        <f t="shared" ca="1" si="1374"/>
        <v>956</v>
      </c>
      <c r="O419">
        <f t="shared" ca="1" si="1375"/>
        <v>19.999999999999929</v>
      </c>
      <c r="P419">
        <f t="shared" si="1376"/>
        <v>1.5</v>
      </c>
      <c r="Q419" s="7">
        <f t="shared" si="1377"/>
        <v>0.22548428583557498</v>
      </c>
      <c r="R419">
        <f t="shared" si="1378"/>
        <v>1.1999999999999957</v>
      </c>
      <c r="S419">
        <f t="shared" si="1379"/>
        <v>2.6999999999999957</v>
      </c>
      <c r="T419" s="7">
        <f t="shared" si="1380"/>
        <v>1.4254842858355707</v>
      </c>
    </row>
    <row r="420" spans="1:20" x14ac:dyDescent="0.2">
      <c r="B420" s="11">
        <v>43521</v>
      </c>
      <c r="C420">
        <v>1018</v>
      </c>
      <c r="D420" s="21"/>
      <c r="E420" s="4">
        <v>0.6</v>
      </c>
      <c r="F420" s="4">
        <v>1033</v>
      </c>
      <c r="G420" s="6">
        <f t="shared" si="1368"/>
        <v>0.43958333333333338</v>
      </c>
      <c r="H420" s="4">
        <v>1037</v>
      </c>
      <c r="I420" s="1">
        <f t="shared" si="1369"/>
        <v>0.44236111111111115</v>
      </c>
      <c r="J420" s="1">
        <f t="shared" si="1370"/>
        <v>0.44583333333333336</v>
      </c>
      <c r="K420" t="str">
        <f t="shared" si="1371"/>
        <v/>
      </c>
      <c r="L420">
        <f t="shared" si="1372"/>
        <v>3.9999999999999858</v>
      </c>
      <c r="M420">
        <f t="shared" si="1373"/>
        <v>1</v>
      </c>
      <c r="N420">
        <f t="shared" ca="1" si="1374"/>
        <v>1018</v>
      </c>
      <c r="O420">
        <f t="shared" ca="1" si="1375"/>
        <v>23.999999999999993</v>
      </c>
      <c r="P420">
        <f t="shared" si="1376"/>
        <v>1.5</v>
      </c>
      <c r="Q420" s="7">
        <f t="shared" si="1377"/>
        <v>0.22548428583557498</v>
      </c>
      <c r="R420">
        <f t="shared" si="1378"/>
        <v>2.3999999999999915</v>
      </c>
      <c r="S420">
        <f t="shared" si="1379"/>
        <v>3.8999999999999915</v>
      </c>
      <c r="T420" s="7">
        <f t="shared" si="1380"/>
        <v>2.6254842858355665</v>
      </c>
    </row>
    <row r="421" spans="1:20" x14ac:dyDescent="0.2">
      <c r="B421" s="11">
        <v>43521</v>
      </c>
      <c r="C421">
        <v>1043</v>
      </c>
      <c r="D421" s="21"/>
      <c r="E421" s="4">
        <v>0.6</v>
      </c>
      <c r="F421" s="4">
        <v>1056</v>
      </c>
      <c r="G421" s="6">
        <f t="shared" si="1368"/>
        <v>0.45555555555555555</v>
      </c>
      <c r="H421" s="4">
        <v>1118</v>
      </c>
      <c r="I421" s="1">
        <f t="shared" si="1369"/>
        <v>0.47083333333333338</v>
      </c>
      <c r="J421" s="1">
        <f t="shared" si="1370"/>
        <v>0.47430555555555559</v>
      </c>
      <c r="K421" t="str">
        <f t="shared" si="1371"/>
        <v/>
      </c>
      <c r="L421">
        <f t="shared" si="1372"/>
        <v>22.000000000000082</v>
      </c>
      <c r="M421">
        <f t="shared" si="1373"/>
        <v>1</v>
      </c>
      <c r="N421">
        <f t="shared" ca="1" si="1374"/>
        <v>1043</v>
      </c>
      <c r="O421">
        <f t="shared" ca="1" si="1375"/>
        <v>40.000000000000014</v>
      </c>
      <c r="P421">
        <f t="shared" si="1376"/>
        <v>1.5</v>
      </c>
      <c r="Q421" s="7">
        <f t="shared" si="1377"/>
        <v>0.22548428583557498</v>
      </c>
      <c r="R421">
        <f t="shared" si="1378"/>
        <v>13.200000000000049</v>
      </c>
      <c r="S421">
        <f t="shared" si="1379"/>
        <v>14.700000000000049</v>
      </c>
      <c r="T421" s="7">
        <f t="shared" si="1380"/>
        <v>13.425484285835624</v>
      </c>
    </row>
    <row r="422" spans="1:20" x14ac:dyDescent="0.2">
      <c r="B422" s="11">
        <v>43521</v>
      </c>
      <c r="C422">
        <v>1124</v>
      </c>
      <c r="D422" s="21"/>
      <c r="E422" s="4">
        <v>0.6</v>
      </c>
      <c r="F422" s="4">
        <v>1144</v>
      </c>
      <c r="G422" s="6">
        <f t="shared" si="1368"/>
        <v>0.48888888888888887</v>
      </c>
      <c r="H422" s="4">
        <v>1145</v>
      </c>
      <c r="I422" s="1">
        <f t="shared" si="1369"/>
        <v>0.48958333333333331</v>
      </c>
      <c r="J422" s="1">
        <f t="shared" si="1370"/>
        <v>0.49305555555555552</v>
      </c>
      <c r="K422" t="str">
        <f t="shared" si="1371"/>
        <v/>
      </c>
      <c r="L422">
        <f t="shared" si="1372"/>
        <v>0.99999999999999645</v>
      </c>
      <c r="M422">
        <f t="shared" si="1373"/>
        <v>1</v>
      </c>
      <c r="N422">
        <f t="shared" ca="1" si="1374"/>
        <v>1124</v>
      </c>
      <c r="O422">
        <f t="shared" ca="1" si="1375"/>
        <v>25.999999999999908</v>
      </c>
      <c r="P422">
        <f t="shared" si="1376"/>
        <v>1.5</v>
      </c>
      <c r="Q422" s="7">
        <f t="shared" si="1377"/>
        <v>0.22548428583557498</v>
      </c>
      <c r="R422">
        <f t="shared" si="1378"/>
        <v>0.59999999999999787</v>
      </c>
      <c r="S422">
        <f t="shared" si="1379"/>
        <v>2.0999999999999979</v>
      </c>
      <c r="T422" s="7">
        <f t="shared" si="1380"/>
        <v>0.82548428583557287</v>
      </c>
    </row>
    <row r="423" spans="1:20" x14ac:dyDescent="0.2">
      <c r="B423" s="11">
        <v>43521</v>
      </c>
      <c r="C423">
        <v>1152</v>
      </c>
      <c r="D423" s="21"/>
      <c r="E423" s="4">
        <v>0.6</v>
      </c>
      <c r="F423" s="4">
        <v>1218</v>
      </c>
      <c r="G423" s="6">
        <f t="shared" si="1368"/>
        <v>0.51250000000000007</v>
      </c>
      <c r="H423" s="4">
        <v>1220</v>
      </c>
      <c r="I423" s="1">
        <f t="shared" si="1369"/>
        <v>0.51388888888888895</v>
      </c>
      <c r="J423" s="1">
        <f t="shared" si="1370"/>
        <v>0.51736111111111116</v>
      </c>
      <c r="K423" t="str">
        <f t="shared" si="1371"/>
        <v/>
      </c>
      <c r="L423">
        <f t="shared" si="1372"/>
        <v>1.9999999999999929</v>
      </c>
      <c r="M423">
        <f t="shared" si="1373"/>
        <v>1</v>
      </c>
      <c r="N423">
        <f t="shared" ca="1" si="1374"/>
        <v>1152</v>
      </c>
      <c r="O423">
        <f t="shared" ca="1" si="1375"/>
        <v>33.000000000000043</v>
      </c>
      <c r="P423">
        <f t="shared" si="1376"/>
        <v>1.5</v>
      </c>
      <c r="Q423" s="7">
        <f t="shared" si="1377"/>
        <v>0.22548428583557498</v>
      </c>
      <c r="R423">
        <f t="shared" si="1378"/>
        <v>1.1999999999999957</v>
      </c>
      <c r="S423">
        <f t="shared" si="1379"/>
        <v>2.6999999999999957</v>
      </c>
      <c r="T423" s="7">
        <f t="shared" si="1380"/>
        <v>1.4254842858355707</v>
      </c>
    </row>
    <row r="424" spans="1:20" x14ac:dyDescent="0.2">
      <c r="B424" s="11">
        <v>43521</v>
      </c>
      <c r="C424">
        <v>1227</v>
      </c>
      <c r="D424" s="21"/>
      <c r="E424" s="4">
        <v>0.6</v>
      </c>
      <c r="F424" s="4">
        <v>1314</v>
      </c>
      <c r="G424" s="6">
        <f t="shared" ref="G424:G427" si="1381">VALUE(CONCATENATE(LEFT(F424,LEN(F424)-2),":",RIGHT(F424,2)))</f>
        <v>0.55138888888888882</v>
      </c>
      <c r="H424" s="4">
        <v>1315</v>
      </c>
      <c r="I424" s="1">
        <f t="shared" ref="I424:I427" si="1382">VALUE(CONCATENATE(LEFT(H424,LEN(H424)-2),":",RIGHT(H424,2)))</f>
        <v>0.55208333333333337</v>
      </c>
      <c r="J424" s="1">
        <f t="shared" ref="J424:J427" si="1383">IF(OR(B425&lt;&gt;"",E425=""),I424+TIME(0,5,0),"")</f>
        <v>0.55555555555555558</v>
      </c>
      <c r="K424" t="str">
        <f t="shared" ref="K424:K427" si="1384">IF(AND(OR(AND(B424&lt;&gt;"",B425=""),AND(B424="",B425="")),E425&lt;&gt;""),(G425-I424)*1440,"")</f>
        <v/>
      </c>
      <c r="L424">
        <f t="shared" ref="L424:L427" si="1385">(I424-G424)*1440</f>
        <v>1.0000000000001563</v>
      </c>
      <c r="M424">
        <f t="shared" ref="M424:M427" si="1386">IF(B424&lt;&gt;"",1,M423+1)</f>
        <v>1</v>
      </c>
      <c r="N424">
        <f t="shared" ref="N424:N427" ca="1" si="1387">OFFSET(C424,-M424+1,0)</f>
        <v>1227</v>
      </c>
      <c r="O424">
        <f t="shared" ref="O424:O427" ca="1" si="1388">IF(J424&lt;&gt;"",(J424-VALUE(CONCATENATE(LEFT(N424,LEN(N424)-2),":",RIGHT(N424,2))))*1440,"")</f>
        <v>53.000000000000128</v>
      </c>
      <c r="P424">
        <f t="shared" ref="P424:P427" si="1389">IF(K424&lt;&gt;"",(E424+E425)*K424/2,E424*5/2)</f>
        <v>1.5</v>
      </c>
      <c r="Q424" s="7">
        <f t="shared" ref="Q424:Q427" si="1390">IF(K424&lt;&gt;"",(E425-E424)*K424/LN((E425+0.000001)/(E424+0.000001)),-5*(E424-0.000001)/(LN(1/E424)-13.8155))</f>
        <v>0.22548428583557498</v>
      </c>
      <c r="R424">
        <f t="shared" ref="R424:R427" si="1391">(E424*L424)</f>
        <v>0.60000000000009379</v>
      </c>
      <c r="S424">
        <f t="shared" ref="S424:S427" si="1392">P424+R424</f>
        <v>2.1000000000000938</v>
      </c>
      <c r="T424" s="7">
        <f t="shared" ref="T424:T427" si="1393">Q424+R424</f>
        <v>0.8254842858356688</v>
      </c>
    </row>
    <row r="425" spans="1:20" x14ac:dyDescent="0.2">
      <c r="B425" s="11">
        <v>43521</v>
      </c>
      <c r="C425">
        <v>1421</v>
      </c>
      <c r="D425" s="21"/>
      <c r="E425" s="4">
        <v>0.01</v>
      </c>
      <c r="F425" s="4">
        <v>1452</v>
      </c>
      <c r="G425" s="6">
        <f t="shared" si="1381"/>
        <v>0.61944444444444446</v>
      </c>
      <c r="H425" s="4">
        <v>1507</v>
      </c>
      <c r="I425" s="1">
        <f t="shared" si="1382"/>
        <v>0.62986111111111109</v>
      </c>
      <c r="J425" s="1">
        <f t="shared" si="1383"/>
        <v>0.6333333333333333</v>
      </c>
      <c r="K425" t="str">
        <f t="shared" si="1384"/>
        <v/>
      </c>
      <c r="L425">
        <f t="shared" si="1385"/>
        <v>14.999999999999947</v>
      </c>
      <c r="M425">
        <f t="shared" si="1386"/>
        <v>1</v>
      </c>
      <c r="N425">
        <f t="shared" ca="1" si="1387"/>
        <v>1421</v>
      </c>
      <c r="O425">
        <f t="shared" ca="1" si="1388"/>
        <v>50.999999999999979</v>
      </c>
      <c r="P425">
        <f t="shared" si="1389"/>
        <v>2.5000000000000001E-2</v>
      </c>
      <c r="Q425" s="7">
        <f t="shared" si="1390"/>
        <v>5.4281443780592247E-3</v>
      </c>
      <c r="R425">
        <f t="shared" si="1391"/>
        <v>0.14999999999999947</v>
      </c>
      <c r="S425">
        <f t="shared" si="1392"/>
        <v>0.17499999999999946</v>
      </c>
      <c r="T425" s="7">
        <f t="shared" si="1393"/>
        <v>0.15542814437805869</v>
      </c>
    </row>
    <row r="426" spans="1:20" x14ac:dyDescent="0.2">
      <c r="B426" s="11">
        <v>43521</v>
      </c>
      <c r="C426">
        <v>1152</v>
      </c>
      <c r="D426" s="21"/>
      <c r="E426" s="4">
        <v>80</v>
      </c>
      <c r="F426" s="4">
        <v>1525</v>
      </c>
      <c r="G426" s="6">
        <f t="shared" si="1381"/>
        <v>0.64236111111111105</v>
      </c>
      <c r="H426" s="4">
        <v>1548</v>
      </c>
      <c r="I426" s="1">
        <f t="shared" si="1382"/>
        <v>0.65833333333333333</v>
      </c>
      <c r="J426" s="1">
        <f t="shared" si="1383"/>
        <v>0.66180555555555554</v>
      </c>
      <c r="K426" t="str">
        <f t="shared" si="1384"/>
        <v/>
      </c>
      <c r="L426">
        <f t="shared" si="1385"/>
        <v>23.000000000000078</v>
      </c>
      <c r="M426">
        <f t="shared" si="1386"/>
        <v>1</v>
      </c>
      <c r="N426">
        <f t="shared" ca="1" si="1387"/>
        <v>1152</v>
      </c>
      <c r="O426">
        <f t="shared" ca="1" si="1388"/>
        <v>240.99999999999994</v>
      </c>
      <c r="P426">
        <f t="shared" si="1389"/>
        <v>200</v>
      </c>
      <c r="Q426" s="7">
        <f t="shared" si="1390"/>
        <v>21.981008904684504</v>
      </c>
      <c r="R426">
        <f t="shared" si="1391"/>
        <v>1840.0000000000064</v>
      </c>
      <c r="S426">
        <f t="shared" si="1392"/>
        <v>2040.0000000000064</v>
      </c>
      <c r="T426" s="7">
        <f t="shared" si="1393"/>
        <v>1861.981008904691</v>
      </c>
    </row>
    <row r="427" spans="1:20" x14ac:dyDescent="0.2">
      <c r="A427">
        <v>1</v>
      </c>
      <c r="B427" s="11">
        <v>43522</v>
      </c>
      <c r="C427">
        <v>1526</v>
      </c>
      <c r="D427" s="21" t="s">
        <v>44</v>
      </c>
      <c r="E427" s="4">
        <v>0.01</v>
      </c>
      <c r="F427" s="4">
        <v>1536</v>
      </c>
      <c r="G427" s="6">
        <f t="shared" si="1381"/>
        <v>0.65</v>
      </c>
      <c r="H427" s="4">
        <v>1539</v>
      </c>
      <c r="I427" s="1">
        <f t="shared" si="1382"/>
        <v>0.65208333333333335</v>
      </c>
      <c r="J427" s="1" t="str">
        <f t="shared" si="1383"/>
        <v/>
      </c>
      <c r="K427">
        <f t="shared" si="1384"/>
        <v>10.999999999999961</v>
      </c>
      <c r="L427">
        <f t="shared" si="1385"/>
        <v>2.9999999999999893</v>
      </c>
      <c r="M427">
        <f t="shared" si="1386"/>
        <v>1</v>
      </c>
      <c r="N427">
        <f t="shared" ca="1" si="1387"/>
        <v>1526</v>
      </c>
      <c r="O427" t="str">
        <f t="shared" si="1388"/>
        <v/>
      </c>
      <c r="P427">
        <f t="shared" si="1389"/>
        <v>550.05499999999802</v>
      </c>
      <c r="Q427" s="7">
        <f t="shared" si="1390"/>
        <v>119.42033582047918</v>
      </c>
      <c r="R427">
        <f t="shared" si="1391"/>
        <v>2.9999999999999895E-2</v>
      </c>
      <c r="S427">
        <f t="shared" si="1392"/>
        <v>550.08499999999799</v>
      </c>
      <c r="T427" s="7">
        <f t="shared" si="1393"/>
        <v>119.45033582047918</v>
      </c>
    </row>
    <row r="428" spans="1:20" x14ac:dyDescent="0.2">
      <c r="B428" s="11"/>
      <c r="D428" s="21"/>
      <c r="E428" s="4">
        <v>100</v>
      </c>
      <c r="F428" s="4">
        <v>1550</v>
      </c>
      <c r="G428" s="6">
        <f t="shared" ref="G428" si="1394">VALUE(CONCATENATE(LEFT(F428,LEN(F428)-2),":",RIGHT(F428,2)))</f>
        <v>0.65972222222222221</v>
      </c>
      <c r="H428" s="4">
        <v>1644</v>
      </c>
      <c r="I428" s="1">
        <f t="shared" ref="I428" si="1395">VALUE(CONCATENATE(LEFT(H428,LEN(H428)-2),":",RIGHT(H428,2)))</f>
        <v>0.6972222222222223</v>
      </c>
      <c r="J428" s="1">
        <f t="shared" ref="J428" si="1396">IF(OR(B429&lt;&gt;"",E429=""),I428+TIME(0,5,0),"")</f>
        <v>0.70069444444444451</v>
      </c>
      <c r="K428" t="str">
        <f t="shared" ref="K428" si="1397">IF(AND(OR(AND(B428&lt;&gt;"",B429=""),AND(B428="",B429="")),E429&lt;&gt;""),(G429-I428)*1440,"")</f>
        <v/>
      </c>
      <c r="L428">
        <f t="shared" ref="L428" si="1398">(I428-G428)*1440</f>
        <v>54.000000000000128</v>
      </c>
      <c r="M428">
        <f t="shared" ref="M428" si="1399">IF(B428&lt;&gt;"",1,M427+1)</f>
        <v>2</v>
      </c>
      <c r="N428">
        <f t="shared" ref="N428" ca="1" si="1400">OFFSET(C428,-M428+1,0)</f>
        <v>1526</v>
      </c>
      <c r="O428">
        <f t="shared" ref="O428" ca="1" si="1401">IF(J428&lt;&gt;"",(J428-VALUE(CONCATENATE(LEFT(N428,LEN(N428)-2),":",RIGHT(N428,2))))*1440,"")</f>
        <v>83.000000000000028</v>
      </c>
      <c r="P428">
        <f t="shared" ref="P428" si="1402">IF(K428&lt;&gt;"",(E428+E429)*K428/2,E428*5/2)</f>
        <v>250</v>
      </c>
      <c r="Q428" s="7">
        <f t="shared" ref="Q428" si="1403">IF(K428&lt;&gt;"",(E429-E428)*K428/LN((E429+0.000001)/(E428+0.000001)),-5*(E428-0.000001)/(LN(1/E428)-13.8155))</f>
        <v>27.143420404993254</v>
      </c>
      <c r="R428">
        <f t="shared" ref="R428" si="1404">(E428*L428)</f>
        <v>5400.0000000000127</v>
      </c>
      <c r="S428">
        <f t="shared" ref="S428" si="1405">P428+R428</f>
        <v>5650.0000000000127</v>
      </c>
      <c r="T428" s="7">
        <f t="shared" ref="T428" si="1406">Q428+R428</f>
        <v>5427.1434204050056</v>
      </c>
    </row>
    <row r="429" spans="1:20" x14ac:dyDescent="0.2">
      <c r="A429">
        <v>1</v>
      </c>
      <c r="B429" s="11">
        <v>43523</v>
      </c>
      <c r="C429">
        <v>834</v>
      </c>
      <c r="D429" s="21">
        <v>4</v>
      </c>
      <c r="E429" s="4">
        <v>0.01</v>
      </c>
      <c r="F429" s="4">
        <v>905</v>
      </c>
      <c r="G429" s="6">
        <f t="shared" ref="G429" si="1407">VALUE(CONCATENATE(LEFT(F429,LEN(F429)-2),":",RIGHT(F429,2)))</f>
        <v>0.37847222222222227</v>
      </c>
      <c r="H429" s="4">
        <v>907</v>
      </c>
      <c r="I429" s="1">
        <f t="shared" ref="I429" si="1408">VALUE(CONCATENATE(LEFT(H429,LEN(H429)-2),":",RIGHT(H429,2)))</f>
        <v>0.37986111111111115</v>
      </c>
      <c r="J429" s="1" t="str">
        <f t="shared" ref="J429" si="1409">IF(OR(B430&lt;&gt;"",E430=""),I429+TIME(0,5,0),"")</f>
        <v/>
      </c>
      <c r="K429">
        <f t="shared" ref="K429" si="1410">IF(AND(OR(AND(B429&lt;&gt;"",B430=""),AND(B429="",B430="")),E430&lt;&gt;""),(G430-I429)*1440,"")</f>
        <v>11.999999999999957</v>
      </c>
      <c r="L429">
        <f t="shared" ref="L429" si="1411">(I429-G429)*1440</f>
        <v>1.9999999999999929</v>
      </c>
      <c r="M429">
        <f t="shared" ref="M429" si="1412">IF(B429&lt;&gt;"",1,M428+1)</f>
        <v>1</v>
      </c>
      <c r="N429">
        <f t="shared" ref="N429" ca="1" si="1413">OFFSET(C429,-M429+1,0)</f>
        <v>834</v>
      </c>
      <c r="O429" t="str">
        <f t="shared" ref="O429" si="1414">IF(J429&lt;&gt;"",(J429-VALUE(CONCATENATE(LEFT(N429,LEN(N429)-2),":",RIGHT(N429,2))))*1440,"")</f>
        <v/>
      </c>
      <c r="P429">
        <f t="shared" ref="P429" si="1415">IF(K429&lt;&gt;"",(E429+E430)*K429/2,E429*5/2)</f>
        <v>600.0599999999979</v>
      </c>
      <c r="Q429" s="7">
        <f t="shared" ref="Q429" si="1416">IF(K429&lt;&gt;"",(E430-E429)*K429/LN((E430+0.000001)/(E429+0.000001)),-5*(E429-0.000001)/(LN(1/E429)-13.8155))</f>
        <v>130.27672998597731</v>
      </c>
      <c r="R429">
        <f t="shared" ref="R429" si="1417">(E429*L429)</f>
        <v>1.9999999999999931E-2</v>
      </c>
      <c r="S429">
        <f t="shared" ref="S429" si="1418">P429+R429</f>
        <v>600.07999999999788</v>
      </c>
      <c r="T429" s="7">
        <f t="shared" ref="T429" si="1419">Q429+R429</f>
        <v>130.29672998597732</v>
      </c>
    </row>
    <row r="430" spans="1:20" x14ac:dyDescent="0.2">
      <c r="B430" s="11"/>
      <c r="D430" s="21"/>
      <c r="E430" s="4">
        <v>100</v>
      </c>
      <c r="F430" s="4">
        <v>919</v>
      </c>
      <c r="G430" s="6">
        <f t="shared" ref="G430:G432" si="1420">VALUE(CONCATENATE(LEFT(F430,LEN(F430)-2),":",RIGHT(F430,2)))</f>
        <v>0.38819444444444445</v>
      </c>
      <c r="H430" s="4">
        <v>1219</v>
      </c>
      <c r="I430" s="1">
        <f t="shared" ref="I430:I432" si="1421">VALUE(CONCATENATE(LEFT(H430,LEN(H430)-2),":",RIGHT(H430,2)))</f>
        <v>0.5131944444444444</v>
      </c>
      <c r="J430" s="1">
        <f t="shared" ref="J430:J432" si="1422">IF(OR(B431&lt;&gt;"",E431=""),I430+TIME(0,5,0),"")</f>
        <v>0.51666666666666661</v>
      </c>
      <c r="K430" t="str">
        <f t="shared" ref="K430:K432" si="1423">IF(AND(OR(AND(B430&lt;&gt;"",B431=""),AND(B430="",B431="")),E431&lt;&gt;""),(G431-I430)*1440,"")</f>
        <v/>
      </c>
      <c r="L430">
        <f t="shared" ref="L430:L432" si="1424">(I430-G430)*1440</f>
        <v>179.99999999999991</v>
      </c>
      <c r="M430">
        <f t="shared" ref="M430:M432" si="1425">IF(B430&lt;&gt;"",1,M429+1)</f>
        <v>2</v>
      </c>
      <c r="N430">
        <f t="shared" ref="N430:N432" ca="1" si="1426">OFFSET(C430,-M430+1,0)</f>
        <v>834</v>
      </c>
      <c r="O430">
        <f t="shared" ref="O430:O432" ca="1" si="1427">IF(J430&lt;&gt;"",(J430-VALUE(CONCATENATE(LEFT(N430,LEN(N430)-2),":",RIGHT(N430,2))))*1440,"")</f>
        <v>229.99999999999991</v>
      </c>
      <c r="P430">
        <f t="shared" ref="P430:P432" si="1428">IF(K430&lt;&gt;"",(E430+E431)*K430/2,E430*5/2)</f>
        <v>250</v>
      </c>
      <c r="Q430" s="7">
        <f t="shared" ref="Q430:Q432" si="1429">IF(K430&lt;&gt;"",(E431-E430)*K430/LN((E431+0.000001)/(E430+0.000001)),-5*(E430-0.000001)/(LN(1/E430)-13.8155))</f>
        <v>27.143420404993254</v>
      </c>
      <c r="R430">
        <f t="shared" ref="R430:R432" si="1430">(E430*L430)</f>
        <v>17999.999999999993</v>
      </c>
      <c r="S430">
        <f t="shared" ref="S430:S432" si="1431">P430+R430</f>
        <v>18249.999999999993</v>
      </c>
      <c r="T430" s="7">
        <f t="shared" ref="T430:T432" si="1432">Q430+R430</f>
        <v>18027.143420404987</v>
      </c>
    </row>
    <row r="431" spans="1:20" x14ac:dyDescent="0.2">
      <c r="A431">
        <v>1</v>
      </c>
      <c r="B431" s="11">
        <v>43524</v>
      </c>
      <c r="C431">
        <v>917</v>
      </c>
      <c r="D431" s="21">
        <v>4</v>
      </c>
      <c r="E431" s="4">
        <v>0.01</v>
      </c>
      <c r="F431" s="4">
        <v>932</v>
      </c>
      <c r="G431" s="6">
        <f t="shared" si="1420"/>
        <v>0.3972222222222222</v>
      </c>
      <c r="H431" s="4">
        <v>935</v>
      </c>
      <c r="I431" s="1">
        <f t="shared" si="1421"/>
        <v>0.39930555555555558</v>
      </c>
      <c r="J431" s="1" t="str">
        <f t="shared" si="1422"/>
        <v/>
      </c>
      <c r="K431">
        <f t="shared" si="1423"/>
        <v>11.999999999999957</v>
      </c>
      <c r="L431">
        <f t="shared" si="1424"/>
        <v>3.0000000000000693</v>
      </c>
      <c r="M431">
        <f t="shared" si="1425"/>
        <v>1</v>
      </c>
      <c r="N431">
        <f t="shared" ca="1" si="1426"/>
        <v>917</v>
      </c>
      <c r="O431" t="str">
        <f t="shared" si="1427"/>
        <v/>
      </c>
      <c r="P431">
        <f t="shared" si="1428"/>
        <v>600.0599999999979</v>
      </c>
      <c r="Q431" s="7">
        <f t="shared" si="1429"/>
        <v>130.27672998597731</v>
      </c>
      <c r="R431">
        <f t="shared" si="1430"/>
        <v>3.0000000000000693E-2</v>
      </c>
      <c r="S431">
        <f t="shared" si="1431"/>
        <v>600.08999999999787</v>
      </c>
      <c r="T431" s="7">
        <f t="shared" si="1432"/>
        <v>130.30672998597731</v>
      </c>
    </row>
    <row r="432" spans="1:20" x14ac:dyDescent="0.2">
      <c r="B432" s="11"/>
      <c r="D432" s="21"/>
      <c r="E432" s="4">
        <v>100</v>
      </c>
      <c r="F432" s="4">
        <v>947</v>
      </c>
      <c r="G432" s="6">
        <f t="shared" si="1420"/>
        <v>0.40763888888888888</v>
      </c>
      <c r="H432" s="4">
        <v>1132</v>
      </c>
      <c r="I432" s="1">
        <f t="shared" si="1421"/>
        <v>0.48055555555555557</v>
      </c>
      <c r="J432" s="1" t="str">
        <f t="shared" si="1422"/>
        <v/>
      </c>
      <c r="K432">
        <f t="shared" si="1423"/>
        <v>4.9999999999999822</v>
      </c>
      <c r="L432">
        <f t="shared" si="1424"/>
        <v>105.00000000000003</v>
      </c>
      <c r="M432">
        <f t="shared" si="1425"/>
        <v>2</v>
      </c>
      <c r="N432">
        <f t="shared" ca="1" si="1426"/>
        <v>917</v>
      </c>
      <c r="O432" t="str">
        <f t="shared" si="1427"/>
        <v/>
      </c>
      <c r="P432">
        <f t="shared" si="1428"/>
        <v>699.9999999999975</v>
      </c>
      <c r="Q432" s="7">
        <f t="shared" si="1429"/>
        <v>680.51901635287595</v>
      </c>
      <c r="R432">
        <f t="shared" si="1430"/>
        <v>10500.000000000004</v>
      </c>
      <c r="S432">
        <f t="shared" si="1431"/>
        <v>11200.000000000002</v>
      </c>
      <c r="T432" s="7">
        <f t="shared" si="1432"/>
        <v>11180.519016352879</v>
      </c>
    </row>
    <row r="433" spans="1:20" x14ac:dyDescent="0.2">
      <c r="B433" s="11"/>
      <c r="D433" s="21"/>
      <c r="E433" s="4">
        <v>180</v>
      </c>
      <c r="F433" s="4">
        <v>1137</v>
      </c>
      <c r="G433" s="6">
        <f t="shared" ref="G433" si="1433">VALUE(CONCATENATE(LEFT(F433,LEN(F433)-2),":",RIGHT(F433,2)))</f>
        <v>0.48402777777777778</v>
      </c>
      <c r="H433" s="4">
        <v>1305</v>
      </c>
      <c r="I433" s="1">
        <f t="shared" ref="I433" si="1434">VALUE(CONCATENATE(LEFT(H433,LEN(H433)-2),":",RIGHT(H433,2)))</f>
        <v>0.54513888888888895</v>
      </c>
      <c r="J433" s="1">
        <f t="shared" ref="J433" si="1435">IF(OR(B434&lt;&gt;"",E434=""),I433+TIME(0,5,0),"")</f>
        <v>0.54861111111111116</v>
      </c>
      <c r="K433" t="str">
        <f t="shared" ref="K433" si="1436">IF(AND(OR(AND(B433&lt;&gt;"",B434=""),AND(B433="",B434="")),E434&lt;&gt;""),(G434-I433)*1440,"")</f>
        <v/>
      </c>
      <c r="L433">
        <f t="shared" ref="L433" si="1437">(I433-G433)*1440</f>
        <v>88.000000000000085</v>
      </c>
      <c r="M433">
        <f t="shared" ref="M433" si="1438">IF(B433&lt;&gt;"",1,M432+1)</f>
        <v>3</v>
      </c>
      <c r="N433">
        <f t="shared" ref="N433" ca="1" si="1439">OFFSET(C433,-M433+1,0)</f>
        <v>917</v>
      </c>
      <c r="O433">
        <f t="shared" ref="O433" ca="1" si="1440">IF(J433&lt;&gt;"",(J433-VALUE(CONCATENATE(LEFT(N433,LEN(N433)-2),":",RIGHT(N433,2))))*1440,"")</f>
        <v>233.00000000000006</v>
      </c>
      <c r="P433">
        <f t="shared" ref="P433" si="1441">IF(K433&lt;&gt;"",(E433+E434)*K433/2,E433*5/2)</f>
        <v>450</v>
      </c>
      <c r="Q433" s="7">
        <f t="shared" ref="Q433" si="1442">IF(K433&lt;&gt;"",(E434-E433)*K433/LN((E434+0.000001)/(E433+0.000001)),-5*(E433-0.000001)/(LN(1/E433)-13.8155))</f>
        <v>47.347346607878421</v>
      </c>
      <c r="R433">
        <f t="shared" ref="R433" si="1443">(E433*L433)</f>
        <v>15840.000000000015</v>
      </c>
      <c r="S433">
        <f t="shared" ref="S433" si="1444">P433+R433</f>
        <v>16290.000000000015</v>
      </c>
      <c r="T433" s="7">
        <f t="shared" ref="T433" si="1445">Q433+R433</f>
        <v>15887.347346607892</v>
      </c>
    </row>
    <row r="434" spans="1:20" x14ac:dyDescent="0.2">
      <c r="A434">
        <v>1</v>
      </c>
      <c r="B434" s="11">
        <v>43525</v>
      </c>
      <c r="C434">
        <v>1033</v>
      </c>
      <c r="D434" s="21">
        <v>3</v>
      </c>
      <c r="E434" s="4">
        <v>1.7000000000000001E-2</v>
      </c>
      <c r="F434" s="4">
        <v>1110</v>
      </c>
      <c r="G434" s="6">
        <f t="shared" ref="G434:G439" si="1446">VALUE(CONCATENATE(LEFT(F434,LEN(F434)-2),":",RIGHT(F434,2)))</f>
        <v>0.46527777777777773</v>
      </c>
      <c r="H434" s="4">
        <v>1122</v>
      </c>
      <c r="I434" s="1">
        <f t="shared" ref="I434:I439" si="1447">VALUE(CONCATENATE(LEFT(H434,LEN(H434)-2),":",RIGHT(H434,2)))</f>
        <v>0.47361111111111115</v>
      </c>
      <c r="J434" s="1" t="str">
        <f t="shared" ref="J434:J439" si="1448">IF(OR(B435&lt;&gt;"",E435=""),I434+TIME(0,5,0),"")</f>
        <v/>
      </c>
      <c r="K434">
        <f t="shared" ref="K434:K439" si="1449">IF(AND(OR(AND(B434&lt;&gt;"",B435=""),AND(B434="",B435="")),E435&lt;&gt;""),(G435-I434)*1440,"")</f>
        <v>5.9999999999999787</v>
      </c>
      <c r="L434">
        <f t="shared" ref="L434:L439" si="1450">(I434-G434)*1440</f>
        <v>12.000000000000117</v>
      </c>
      <c r="M434">
        <f t="shared" ref="M434:M439" si="1451">IF(B434&lt;&gt;"",1,M433+1)</f>
        <v>1</v>
      </c>
      <c r="N434">
        <f t="shared" ref="N434:N439" ca="1" si="1452">OFFSET(C434,-M434+1,0)</f>
        <v>1033</v>
      </c>
      <c r="O434" t="str">
        <f t="shared" ref="O434:O439" si="1453">IF(J434&lt;&gt;"",(J434-VALUE(CONCATENATE(LEFT(N434,LEN(N434)-2),":",RIGHT(N434,2))))*1440,"")</f>
        <v/>
      </c>
      <c r="P434">
        <f t="shared" ref="P434:P439" si="1454">IF(K434&lt;&gt;"",(E434+E435)*K434/2,E434*5/2)</f>
        <v>0.6509999999999978</v>
      </c>
      <c r="Q434" s="7">
        <f t="shared" ref="Q434:Q439" si="1455">IF(K434&lt;&gt;"",(E435-E434)*K434/LN((E435+0.000001)/(E434+0.000001)),-5*(E434-0.000001)/(LN(1/E434)-13.8155))</f>
        <v>0.44542703418256158</v>
      </c>
      <c r="R434">
        <f t="shared" ref="R434:R439" si="1456">(E434*L434)</f>
        <v>0.20400000000000201</v>
      </c>
      <c r="S434">
        <f t="shared" ref="S434:S439" si="1457">P434+R434</f>
        <v>0.85499999999999976</v>
      </c>
      <c r="T434" s="7">
        <f t="shared" ref="T434:T439" si="1458">Q434+R434</f>
        <v>0.64942703418256365</v>
      </c>
    </row>
    <row r="435" spans="1:20" x14ac:dyDescent="0.2">
      <c r="B435" s="11"/>
      <c r="D435" s="21"/>
      <c r="E435" s="4">
        <v>0.2</v>
      </c>
      <c r="F435" s="4">
        <v>1128</v>
      </c>
      <c r="G435" s="6">
        <f t="shared" si="1446"/>
        <v>0.4777777777777778</v>
      </c>
      <c r="H435" s="4">
        <v>1143</v>
      </c>
      <c r="I435" s="1">
        <f t="shared" si="1447"/>
        <v>0.48819444444444443</v>
      </c>
      <c r="J435" s="1">
        <f t="shared" si="1448"/>
        <v>0.49166666666666664</v>
      </c>
      <c r="K435" t="str">
        <f t="shared" si="1449"/>
        <v/>
      </c>
      <c r="L435">
        <f t="shared" si="1450"/>
        <v>14.999999999999947</v>
      </c>
      <c r="M435">
        <f t="shared" si="1451"/>
        <v>2</v>
      </c>
      <c r="N435">
        <f t="shared" ca="1" si="1452"/>
        <v>1033</v>
      </c>
      <c r="O435">
        <f t="shared" ca="1" si="1453"/>
        <v>74.999999999999886</v>
      </c>
      <c r="P435">
        <f t="shared" si="1454"/>
        <v>0.5</v>
      </c>
      <c r="Q435" s="7">
        <f t="shared" si="1455"/>
        <v>8.192609482288947E-2</v>
      </c>
      <c r="R435">
        <f t="shared" si="1456"/>
        <v>2.9999999999999893</v>
      </c>
      <c r="S435">
        <f t="shared" si="1457"/>
        <v>3.4999999999999893</v>
      </c>
      <c r="T435" s="7">
        <f t="shared" si="1458"/>
        <v>3.0819260948228786</v>
      </c>
    </row>
    <row r="436" spans="1:20" x14ac:dyDescent="0.2">
      <c r="B436" s="11">
        <v>43525</v>
      </c>
      <c r="C436">
        <v>1143</v>
      </c>
      <c r="D436" s="21"/>
      <c r="E436" s="4">
        <v>0.2</v>
      </c>
      <c r="F436" s="4">
        <v>1203</v>
      </c>
      <c r="G436" s="6">
        <f t="shared" si="1446"/>
        <v>0.50208333333333333</v>
      </c>
      <c r="H436" s="4">
        <v>1258</v>
      </c>
      <c r="I436" s="1">
        <f t="shared" si="1447"/>
        <v>0.54027777777777775</v>
      </c>
      <c r="J436" s="1" t="str">
        <f t="shared" si="1448"/>
        <v/>
      </c>
      <c r="K436">
        <f t="shared" si="1449"/>
        <v>13.000000000000114</v>
      </c>
      <c r="L436">
        <f t="shared" si="1450"/>
        <v>54.999999999999964</v>
      </c>
      <c r="M436">
        <f t="shared" si="1451"/>
        <v>1</v>
      </c>
      <c r="N436">
        <f t="shared" ca="1" si="1452"/>
        <v>1143</v>
      </c>
      <c r="O436" t="str">
        <f t="shared" si="1453"/>
        <v/>
      </c>
      <c r="P436">
        <f t="shared" si="1454"/>
        <v>261.30000000000229</v>
      </c>
      <c r="Q436" s="7">
        <f t="shared" si="1455"/>
        <v>97.653736088523146</v>
      </c>
      <c r="R436">
        <f t="shared" si="1456"/>
        <v>10.999999999999993</v>
      </c>
      <c r="S436">
        <f t="shared" si="1457"/>
        <v>272.30000000000229</v>
      </c>
      <c r="T436" s="7">
        <f t="shared" si="1458"/>
        <v>108.65373608852315</v>
      </c>
    </row>
    <row r="437" spans="1:20" x14ac:dyDescent="0.2">
      <c r="B437" s="11"/>
      <c r="D437" s="21"/>
      <c r="E437" s="4">
        <v>40</v>
      </c>
      <c r="F437" s="4">
        <v>1311</v>
      </c>
      <c r="G437" s="6">
        <f t="shared" si="1446"/>
        <v>0.5493055555555556</v>
      </c>
      <c r="H437" s="4">
        <v>1322</v>
      </c>
      <c r="I437" s="1">
        <f t="shared" si="1447"/>
        <v>0.55694444444444446</v>
      </c>
      <c r="J437" s="1" t="str">
        <f t="shared" si="1448"/>
        <v/>
      </c>
      <c r="K437">
        <f t="shared" si="1449"/>
        <v>2.9999999999999893</v>
      </c>
      <c r="L437">
        <f t="shared" si="1450"/>
        <v>10.999999999999961</v>
      </c>
      <c r="M437">
        <f t="shared" si="1451"/>
        <v>2</v>
      </c>
      <c r="N437">
        <f t="shared" ca="1" si="1452"/>
        <v>1143</v>
      </c>
      <c r="O437" t="str">
        <f t="shared" si="1453"/>
        <v/>
      </c>
      <c r="P437">
        <f t="shared" si="1454"/>
        <v>209.99999999999926</v>
      </c>
      <c r="Q437" s="7">
        <f t="shared" si="1455"/>
        <v>196.44420344457208</v>
      </c>
      <c r="R437">
        <f t="shared" si="1456"/>
        <v>439.99999999999841</v>
      </c>
      <c r="S437">
        <f t="shared" si="1457"/>
        <v>649.99999999999773</v>
      </c>
      <c r="T437" s="7">
        <f t="shared" si="1458"/>
        <v>636.44420344457046</v>
      </c>
    </row>
    <row r="438" spans="1:20" x14ac:dyDescent="0.2">
      <c r="B438" s="11"/>
      <c r="D438" s="21"/>
      <c r="E438" s="4">
        <v>100</v>
      </c>
      <c r="F438" s="4">
        <v>1325</v>
      </c>
      <c r="G438" s="6">
        <f t="shared" si="1446"/>
        <v>0.55902777777777779</v>
      </c>
      <c r="H438" s="4">
        <v>1331</v>
      </c>
      <c r="I438" s="1">
        <f t="shared" si="1447"/>
        <v>0.56319444444444444</v>
      </c>
      <c r="J438" s="1" t="str">
        <f t="shared" si="1448"/>
        <v/>
      </c>
      <c r="K438">
        <f t="shared" si="1449"/>
        <v>4.9999999999999822</v>
      </c>
      <c r="L438">
        <f t="shared" si="1450"/>
        <v>5.9999999999999787</v>
      </c>
      <c r="M438">
        <f t="shared" si="1451"/>
        <v>3</v>
      </c>
      <c r="N438">
        <f t="shared" ca="1" si="1452"/>
        <v>1143</v>
      </c>
      <c r="O438" t="str">
        <f t="shared" si="1453"/>
        <v/>
      </c>
      <c r="P438">
        <f t="shared" si="1454"/>
        <v>749.99999999999739</v>
      </c>
      <c r="Q438" s="7">
        <f t="shared" si="1455"/>
        <v>721.34752564790165</v>
      </c>
      <c r="R438">
        <f t="shared" si="1456"/>
        <v>599.99999999999784</v>
      </c>
      <c r="S438">
        <f t="shared" si="1457"/>
        <v>1349.9999999999952</v>
      </c>
      <c r="T438" s="7">
        <f t="shared" si="1458"/>
        <v>1321.3475256478996</v>
      </c>
    </row>
    <row r="439" spans="1:20" x14ac:dyDescent="0.2">
      <c r="B439" s="11"/>
      <c r="D439" s="21"/>
      <c r="E439" s="4">
        <v>200</v>
      </c>
      <c r="F439" s="4">
        <v>1336</v>
      </c>
      <c r="G439" s="6">
        <f t="shared" si="1446"/>
        <v>0.56666666666666665</v>
      </c>
      <c r="H439" s="4">
        <v>1400</v>
      </c>
      <c r="I439" s="1">
        <f t="shared" si="1447"/>
        <v>0.58333333333333337</v>
      </c>
      <c r="J439" s="1">
        <f t="shared" si="1448"/>
        <v>0.58680555555555558</v>
      </c>
      <c r="K439" t="str">
        <f t="shared" si="1449"/>
        <v/>
      </c>
      <c r="L439">
        <f t="shared" si="1450"/>
        <v>24.000000000000075</v>
      </c>
      <c r="M439">
        <f t="shared" si="1451"/>
        <v>4</v>
      </c>
      <c r="N439">
        <f t="shared" ca="1" si="1452"/>
        <v>1143</v>
      </c>
      <c r="O439">
        <f t="shared" ca="1" si="1453"/>
        <v>142.00000000000006</v>
      </c>
      <c r="P439">
        <f t="shared" si="1454"/>
        <v>500</v>
      </c>
      <c r="Q439" s="7">
        <f t="shared" si="1455"/>
        <v>52.318172546220183</v>
      </c>
      <c r="R439">
        <f t="shared" si="1456"/>
        <v>4800.0000000000146</v>
      </c>
      <c r="S439">
        <f t="shared" si="1457"/>
        <v>5300.0000000000146</v>
      </c>
      <c r="T439" s="7">
        <f t="shared" si="1458"/>
        <v>4852.3181725462346</v>
      </c>
    </row>
    <row r="440" spans="1:20" x14ac:dyDescent="0.2">
      <c r="A440">
        <v>1</v>
      </c>
      <c r="B440" s="11">
        <v>43528</v>
      </c>
      <c r="C440">
        <v>1025</v>
      </c>
      <c r="D440" s="21">
        <v>3</v>
      </c>
      <c r="E440" s="4">
        <v>0.01</v>
      </c>
      <c r="F440" s="4">
        <v>1050</v>
      </c>
      <c r="G440" s="6">
        <f t="shared" ref="G440" si="1459">VALUE(CONCATENATE(LEFT(F440,LEN(F440)-2),":",RIGHT(F440,2)))</f>
        <v>0.4513888888888889</v>
      </c>
      <c r="H440" s="4">
        <v>1054</v>
      </c>
      <c r="I440" s="1">
        <f t="shared" ref="I440" si="1460">VALUE(CONCATENATE(LEFT(H440,LEN(H440)-2),":",RIGHT(H440,2)))</f>
        <v>0.45416666666666666</v>
      </c>
      <c r="J440" s="1" t="str">
        <f t="shared" ref="J440" si="1461">IF(OR(B441&lt;&gt;"",E441=""),I440+TIME(0,5,0),"")</f>
        <v/>
      </c>
      <c r="K440">
        <f t="shared" ref="K440" si="1462">IF(AND(OR(AND(B440&lt;&gt;"",B441=""),AND(B440="",B441="")),E441&lt;&gt;""),(G441-I440)*1440,"")</f>
        <v>3.9999999999999858</v>
      </c>
      <c r="L440">
        <f t="shared" ref="L440" si="1463">(I440-G440)*1440</f>
        <v>3.9999999999999858</v>
      </c>
      <c r="M440">
        <f t="shared" ref="M440" si="1464">IF(B440&lt;&gt;"",1,M439+1)</f>
        <v>1</v>
      </c>
      <c r="N440">
        <f t="shared" ref="N440" ca="1" si="1465">OFFSET(C440,-M440+1,0)</f>
        <v>1025</v>
      </c>
      <c r="O440" t="str">
        <f t="shared" ref="O440" si="1466">IF(J440&lt;&gt;"",(J440-VALUE(CONCATENATE(LEFT(N440,LEN(N440)-2),":",RIGHT(N440,2))))*1440,"")</f>
        <v/>
      </c>
      <c r="P440">
        <f t="shared" ref="P440" si="1467">IF(K440&lt;&gt;"",(E440+E441)*K440/2,E440*5/2)</f>
        <v>0.21999999999999922</v>
      </c>
      <c r="Q440" s="7">
        <f t="shared" ref="Q440" si="1468">IF(K440&lt;&gt;"",(E441-E440)*K440/LN((E441+0.000001)/(E440+0.000001)),-5*(E440-0.000001)/(LN(1/E440)-13.8155))</f>
        <v>0.15635212440691129</v>
      </c>
      <c r="R440">
        <f t="shared" ref="R440" si="1469">(E440*L440)</f>
        <v>3.9999999999999862E-2</v>
      </c>
      <c r="S440">
        <f t="shared" ref="S440" si="1470">P440+R440</f>
        <v>0.25999999999999907</v>
      </c>
      <c r="T440" s="7">
        <f t="shared" ref="T440" si="1471">Q440+R440</f>
        <v>0.19635212440691116</v>
      </c>
    </row>
    <row r="441" spans="1:20" x14ac:dyDescent="0.2">
      <c r="B441" s="11"/>
      <c r="D441" s="21"/>
      <c r="E441" s="4">
        <v>0.1</v>
      </c>
      <c r="F441" s="4">
        <v>1058</v>
      </c>
      <c r="G441" s="6">
        <f t="shared" ref="G441:G443" si="1472">VALUE(CONCATENATE(LEFT(F441,LEN(F441)-2),":",RIGHT(F441,2)))</f>
        <v>0.45694444444444443</v>
      </c>
      <c r="H441" s="4">
        <v>1128</v>
      </c>
      <c r="I441" s="1">
        <f t="shared" ref="I441:I443" si="1473">VALUE(CONCATENATE(LEFT(H441,LEN(H441)-2),":",RIGHT(H441,2)))</f>
        <v>0.4777777777777778</v>
      </c>
      <c r="J441" s="1" t="str">
        <f t="shared" ref="J441" si="1474">IF(OR(B442&lt;&gt;"",E442=""),I441+TIME(0,5,0),"")</f>
        <v/>
      </c>
      <c r="K441">
        <f t="shared" ref="K441" si="1475">IF(AND(OR(AND(B441&lt;&gt;"",B442=""),AND(B441="",B442="")),E442&lt;&gt;""),(G442-I441)*1440,"")</f>
        <v>6.9999999999999751</v>
      </c>
      <c r="L441">
        <f t="shared" ref="L441" si="1476">(I441-G441)*1440</f>
        <v>30.000000000000053</v>
      </c>
      <c r="M441">
        <f t="shared" ref="M441:M442" si="1477">IF(B441&lt;&gt;"",1,M440+1)</f>
        <v>2</v>
      </c>
      <c r="N441">
        <f t="shared" ref="N441:N442" ca="1" si="1478">OFFSET(C441,-M441+1,0)</f>
        <v>1025</v>
      </c>
      <c r="O441" t="str">
        <f t="shared" ref="O441:O442" si="1479">IF(J441&lt;&gt;"",(J441-VALUE(CONCATENATE(LEFT(N441,LEN(N441)-2),":",RIGHT(N441,2))))*1440,"")</f>
        <v/>
      </c>
      <c r="P441">
        <f t="shared" ref="P441" si="1480">IF(K441&lt;&gt;"",(E441+E442)*K441/2,E441*5/2)</f>
        <v>0.38499999999999862</v>
      </c>
      <c r="Q441" s="7">
        <f t="shared" ref="Q441" si="1481">IF(K441&lt;&gt;"",(E442-E441)*K441/LN((E442+0.000001)/(E441+0.000001)),-5*(E441-0.000001)/(LN(1/E441)-13.8155))</f>
        <v>0.27361621771209471</v>
      </c>
      <c r="R441">
        <f t="shared" ref="R441" si="1482">(E441*L441)</f>
        <v>3.0000000000000053</v>
      </c>
      <c r="S441">
        <f t="shared" ref="S441:S443" si="1483">P441+R441</f>
        <v>3.3850000000000038</v>
      </c>
      <c r="T441" s="7">
        <f t="shared" ref="T441:T443" si="1484">Q441+R441</f>
        <v>3.2736162177121</v>
      </c>
    </row>
    <row r="442" spans="1:20" x14ac:dyDescent="0.2">
      <c r="B442" s="11"/>
      <c r="D442" s="21"/>
      <c r="E442" s="31">
        <v>0.01</v>
      </c>
      <c r="F442" s="4">
        <v>1135</v>
      </c>
      <c r="G442" s="6">
        <f t="shared" si="1472"/>
        <v>0.4826388888888889</v>
      </c>
      <c r="H442" s="4">
        <v>1322</v>
      </c>
      <c r="I442" s="1">
        <f>VALUE(CONCATENATE(LEFT(H442,LEN(H442)-2),":",RIGHT(H442,2)))</f>
        <v>0.55694444444444446</v>
      </c>
      <c r="J442" s="1" t="str">
        <f>IF(OR(B443&lt;&gt;"",E443=""),I442+TIME(0,5,0),"")</f>
        <v/>
      </c>
      <c r="K442">
        <f>IF(AND(OR(AND(B442&lt;&gt;"",B443=""),AND(B442="",B443="")),E443&lt;&gt;""),(G443-I442)*1440,"")</f>
        <v>13.99999999999995</v>
      </c>
      <c r="L442">
        <f>(I442-G442)*1440</f>
        <v>107.00000000000001</v>
      </c>
      <c r="M442">
        <f t="shared" si="1477"/>
        <v>3</v>
      </c>
      <c r="N442">
        <f t="shared" ca="1" si="1478"/>
        <v>1025</v>
      </c>
      <c r="O442" t="str">
        <f t="shared" si="1479"/>
        <v/>
      </c>
      <c r="P442">
        <f>IF(K442&lt;&gt;"",(E442+E443)*K442/2,E442*5/2)</f>
        <v>700.06999999999755</v>
      </c>
      <c r="Q442" s="7">
        <f>IF(K442&lt;&gt;"",(E443-E442)*K442/LN((E443+0.000001)/(E442+0.000001)),-5*(E442-0.000001)/(LN(1/E442)-13.8155))</f>
        <v>151.98951831697349</v>
      </c>
      <c r="R442">
        <f>(E442*L442)</f>
        <v>1.07</v>
      </c>
      <c r="S442">
        <f>P442+R442</f>
        <v>701.1399999999976</v>
      </c>
      <c r="T442" s="7">
        <f>Q442+R442</f>
        <v>153.05951831697348</v>
      </c>
    </row>
    <row r="443" spans="1:20" x14ac:dyDescent="0.2">
      <c r="B443" s="11"/>
      <c r="D443" s="21"/>
      <c r="E443" s="4">
        <v>100</v>
      </c>
      <c r="F443" s="4">
        <v>1336</v>
      </c>
      <c r="G443" s="6">
        <f t="shared" si="1472"/>
        <v>0.56666666666666665</v>
      </c>
      <c r="H443" s="4">
        <v>1341</v>
      </c>
      <c r="I443" s="1">
        <f t="shared" si="1473"/>
        <v>0.57013888888888886</v>
      </c>
      <c r="J443" s="1">
        <f>IF(OR(B444&lt;&gt;"",E444=""),I443+TIME(0,5,0),"")</f>
        <v>0.57361111111111107</v>
      </c>
      <c r="K443" t="str">
        <f>IF(AND(OR(AND(B443&lt;&gt;"",B444=""),AND(B443="",B444="")),E444&lt;&gt;""),(G444-I443)*1440,"")</f>
        <v/>
      </c>
      <c r="L443">
        <f>(I443-G443)*1440</f>
        <v>4.9999999999999822</v>
      </c>
      <c r="M443">
        <f>IF(B443&lt;&gt;"",1,M442+1)</f>
        <v>4</v>
      </c>
      <c r="N443">
        <f ca="1">OFFSET(C443,-M443+1,0)</f>
        <v>1025</v>
      </c>
      <c r="O443">
        <f ca="1">IF(J443&lt;&gt;"",(J443-VALUE(CONCATENATE(LEFT(N443,LEN(N443)-2),":",RIGHT(N443,2))))*1440,"")</f>
        <v>201</v>
      </c>
      <c r="P443">
        <f>IF(K443&lt;&gt;"",(E443+E444)*K443/2,E443*5/2)</f>
        <v>250</v>
      </c>
      <c r="Q443" s="7">
        <f>IF(K443&lt;&gt;"",(E444-E443)*K443/LN((E444+0.000001)/(E443+0.000001)),-5*(E443-0.000001)/(LN(1/E443)-13.8155))</f>
        <v>27.143420404993254</v>
      </c>
      <c r="R443">
        <f>(E443*L443)</f>
        <v>499.99999999999824</v>
      </c>
      <c r="S443">
        <f t="shared" si="1483"/>
        <v>749.99999999999818</v>
      </c>
      <c r="T443" s="7">
        <f t="shared" si="1484"/>
        <v>527.1434204049915</v>
      </c>
    </row>
    <row r="444" spans="1:20" x14ac:dyDescent="0.2">
      <c r="B444" s="11">
        <v>43528</v>
      </c>
      <c r="C444">
        <v>1404</v>
      </c>
      <c r="D444" s="21"/>
      <c r="E444" s="4">
        <v>0.01</v>
      </c>
      <c r="F444" s="4">
        <v>1429</v>
      </c>
      <c r="G444" s="6">
        <f t="shared" ref="G444:G445" si="1485">VALUE(CONCATENATE(LEFT(F444,LEN(F444)-2),":",RIGHT(F444,2)))</f>
        <v>0.60347222222222219</v>
      </c>
      <c r="H444" s="4">
        <v>1442</v>
      </c>
      <c r="I444" s="1">
        <f t="shared" ref="I444:I445" si="1486">VALUE(CONCATENATE(LEFT(H444,LEN(H444)-2),":",RIGHT(H444,2)))</f>
        <v>0.61249999999999993</v>
      </c>
      <c r="J444" s="1" t="str">
        <f t="shared" ref="J444:J445" si="1487">IF(OR(B445&lt;&gt;"",E445=""),I444+TIME(0,5,0),"")</f>
        <v/>
      </c>
      <c r="K444">
        <f t="shared" ref="K444:K445" si="1488">IF(AND(OR(AND(B444&lt;&gt;"",B445=""),AND(B444="",B445="")),E445&lt;&gt;""),(G445-I444)*1440,"")</f>
        <v>19.000000000000092</v>
      </c>
      <c r="L444">
        <f t="shared" ref="L444:L445" si="1489">(I444-G444)*1440</f>
        <v>12.999999999999954</v>
      </c>
      <c r="M444">
        <f t="shared" ref="M444:M445" si="1490">IF(B444&lt;&gt;"",1,M443+1)</f>
        <v>1</v>
      </c>
      <c r="N444">
        <f t="shared" ref="N444:N445" ca="1" si="1491">OFFSET(C444,-M444+1,0)</f>
        <v>1404</v>
      </c>
      <c r="O444" t="str">
        <f t="shared" ref="O444:O445" si="1492">IF(J444&lt;&gt;"",(J444-VALUE(CONCATENATE(LEFT(N444,LEN(N444)-2),":",RIGHT(N444,2))))*1440,"")</f>
        <v/>
      </c>
      <c r="P444">
        <f t="shared" ref="P444:P445" si="1493">IF(K444&lt;&gt;"",(E444+E445)*K444/2,E444*5/2)</f>
        <v>807.59500000000401</v>
      </c>
      <c r="Q444" s="7">
        <f t="shared" ref="Q444:Q445" si="1494">IF(K444&lt;&gt;"",(E445-E444)*K444/LN((E445+0.000001)/(E444+0.000001)),-5*(E444-0.000001)/(LN(1/E444)-13.8155))</f>
        <v>178.47697978703624</v>
      </c>
      <c r="R444">
        <f t="shared" ref="R444:R445" si="1495">(E444*L444)</f>
        <v>0.12999999999999953</v>
      </c>
      <c r="S444">
        <f t="shared" ref="S444:S445" si="1496">P444+R444</f>
        <v>807.725000000004</v>
      </c>
      <c r="T444" s="7">
        <f t="shared" ref="T444:T445" si="1497">Q444+R444</f>
        <v>178.60697978703624</v>
      </c>
    </row>
    <row r="445" spans="1:20" x14ac:dyDescent="0.2">
      <c r="B445" s="11"/>
      <c r="D445" s="21"/>
      <c r="E445" s="4">
        <v>85</v>
      </c>
      <c r="F445" s="4">
        <v>1501</v>
      </c>
      <c r="G445" s="6">
        <f t="shared" si="1485"/>
        <v>0.62569444444444444</v>
      </c>
      <c r="H445" s="4">
        <v>1512</v>
      </c>
      <c r="I445" s="1">
        <f t="shared" si="1486"/>
        <v>0.6333333333333333</v>
      </c>
      <c r="J445" s="1" t="str">
        <f t="shared" si="1487"/>
        <v/>
      </c>
      <c r="K445">
        <f t="shared" si="1488"/>
        <v>8.999999999999968</v>
      </c>
      <c r="L445">
        <f t="shared" si="1489"/>
        <v>10.999999999999961</v>
      </c>
      <c r="M445">
        <f t="shared" si="1490"/>
        <v>2</v>
      </c>
      <c r="N445">
        <f t="shared" ca="1" si="1491"/>
        <v>1404</v>
      </c>
      <c r="O445" t="str">
        <f t="shared" si="1492"/>
        <v/>
      </c>
      <c r="P445">
        <f t="shared" si="1493"/>
        <v>1282.4999999999955</v>
      </c>
      <c r="Q445" s="7">
        <f t="shared" si="1494"/>
        <v>1209.5839674106744</v>
      </c>
      <c r="R445">
        <f t="shared" si="1495"/>
        <v>934.9999999999967</v>
      </c>
      <c r="S445">
        <f t="shared" si="1496"/>
        <v>2217.4999999999923</v>
      </c>
      <c r="T445" s="7">
        <f t="shared" si="1497"/>
        <v>2144.583967410671</v>
      </c>
    </row>
    <row r="446" spans="1:20" x14ac:dyDescent="0.2">
      <c r="B446" s="11"/>
      <c r="D446" s="21"/>
      <c r="E446" s="4">
        <v>200</v>
      </c>
      <c r="F446" s="4">
        <v>1521</v>
      </c>
      <c r="G446" s="6">
        <f t="shared" ref="G446" si="1498">VALUE(CONCATENATE(LEFT(F446,LEN(F446)-2),":",RIGHT(F446,2)))</f>
        <v>0.63958333333333328</v>
      </c>
      <c r="H446" s="4">
        <v>1541</v>
      </c>
      <c r="I446" s="1">
        <f t="shared" ref="I446" si="1499">VALUE(CONCATENATE(LEFT(H446,LEN(H446)-2),":",RIGHT(H446,2)))</f>
        <v>0.65347222222222223</v>
      </c>
      <c r="J446" s="1" t="str">
        <f t="shared" ref="J446" si="1500">IF(OR(B447&lt;&gt;"",E447=""),I446+TIME(0,5,0),"")</f>
        <v/>
      </c>
      <c r="K446">
        <f t="shared" ref="K446" si="1501">IF(AND(OR(AND(B446&lt;&gt;"",B447=""),AND(B446="",B447="")),E447&lt;&gt;""),(G447-I446)*1440,"")</f>
        <v>13.99999999999995</v>
      </c>
      <c r="L446">
        <f t="shared" ref="L446" si="1502">(I446-G446)*1440</f>
        <v>20.000000000000089</v>
      </c>
      <c r="M446">
        <f t="shared" ref="M446" si="1503">IF(B446&lt;&gt;"",1,M445+1)</f>
        <v>3</v>
      </c>
      <c r="N446">
        <f t="shared" ref="N446" ca="1" si="1504">OFFSET(C446,-M446+1,0)</f>
        <v>1404</v>
      </c>
      <c r="O446" t="str">
        <f t="shared" ref="O446" si="1505">IF(J446&lt;&gt;"",(J446-VALUE(CONCATENATE(LEFT(N446,LEN(N446)-2),":",RIGHT(N446,2))))*1440,"")</f>
        <v/>
      </c>
      <c r="P446">
        <f t="shared" ref="P446" si="1506">IF(K446&lt;&gt;"",(E446+E447)*K446/2,E446*5/2)</f>
        <v>1413.999999999995</v>
      </c>
      <c r="Q446" s="7">
        <f t="shared" ref="Q446" si="1507">IF(K446&lt;&gt;"",(E447-E446)*K446/LN((E447+0.000001)/(E446+0.000001)),-5*(E446-0.000001)/(LN(1/E446)-13.8155))</f>
        <v>601.93221661830898</v>
      </c>
      <c r="R446">
        <f t="shared" ref="R446" si="1508">(E446*L446)</f>
        <v>4000.0000000000177</v>
      </c>
      <c r="S446">
        <f t="shared" ref="S446" si="1509">P446+R446</f>
        <v>5414.0000000000127</v>
      </c>
      <c r="T446" s="7">
        <f t="shared" ref="T446" si="1510">Q446+R446</f>
        <v>4601.9322166183265</v>
      </c>
    </row>
    <row r="447" spans="1:20" x14ac:dyDescent="0.2">
      <c r="B447" s="11"/>
      <c r="D447" s="21"/>
      <c r="E447" s="4">
        <v>2</v>
      </c>
      <c r="F447" s="4">
        <v>1555</v>
      </c>
      <c r="G447" s="6">
        <f t="shared" ref="G447" si="1511">VALUE(CONCATENATE(LEFT(F447,LEN(F447)-2),":",RIGHT(F447,2)))</f>
        <v>0.66319444444444442</v>
      </c>
      <c r="H447" s="4">
        <v>1604</v>
      </c>
      <c r="I447" s="1">
        <f t="shared" ref="I447" si="1512">VALUE(CONCATENATE(LEFT(H447,LEN(H447)-2),":",RIGHT(H447,2)))</f>
        <v>0.6694444444444444</v>
      </c>
      <c r="J447" s="1">
        <f t="shared" ref="J447" si="1513">IF(OR(B448&lt;&gt;"",E448=""),I447+TIME(0,5,0),"")</f>
        <v>0.67291666666666661</v>
      </c>
      <c r="K447" t="str">
        <f t="shared" ref="K447" si="1514">IF(AND(OR(AND(B447&lt;&gt;"",B448=""),AND(B447="",B448="")),E448&lt;&gt;""),(G448-I447)*1440,"")</f>
        <v/>
      </c>
      <c r="L447">
        <f t="shared" ref="L447" si="1515">(I447-G447)*1440</f>
        <v>8.999999999999968</v>
      </c>
      <c r="M447">
        <f t="shared" ref="M447" si="1516">IF(B447&lt;&gt;"",1,M446+1)</f>
        <v>4</v>
      </c>
      <c r="N447">
        <f t="shared" ref="N447" ca="1" si="1517">OFFSET(C447,-M447+1,0)</f>
        <v>1404</v>
      </c>
      <c r="O447">
        <f t="shared" ref="O447" ca="1" si="1518">IF(J447&lt;&gt;"",(J447-VALUE(CONCATENATE(LEFT(N447,LEN(N447)-2),":",RIGHT(N447,2))))*1440,"")</f>
        <v>124.99999999999987</v>
      </c>
      <c r="P447">
        <f t="shared" ref="P447" si="1519">IF(K447&lt;&gt;"",(E447+E448)*K447/2,E447*5/2)</f>
        <v>5</v>
      </c>
      <c r="Q447" s="7">
        <f t="shared" ref="Q447" si="1520">IF(K447&lt;&gt;"",(E448-E447)*K447/LN((E448+0.000001)/(E447+0.000001)),-5*(E447-0.000001)/(LN(1/E447)-13.8155))</f>
        <v>0.68924379203313568</v>
      </c>
      <c r="R447">
        <f t="shared" ref="R447" si="1521">(E447*L447)</f>
        <v>17.999999999999936</v>
      </c>
      <c r="S447">
        <f t="shared" ref="S447" si="1522">P447+R447</f>
        <v>22.999999999999936</v>
      </c>
      <c r="T447" s="7">
        <f t="shared" ref="T447" si="1523">Q447+R447</f>
        <v>18.689243792033071</v>
      </c>
    </row>
    <row r="448" spans="1:20" x14ac:dyDescent="0.2">
      <c r="A448">
        <v>1</v>
      </c>
      <c r="B448" s="11">
        <v>43529</v>
      </c>
      <c r="C448">
        <v>912</v>
      </c>
      <c r="D448" s="21" t="s">
        <v>40</v>
      </c>
      <c r="E448" s="4">
        <v>1.4999999999999999E-2</v>
      </c>
      <c r="F448" s="4">
        <v>954</v>
      </c>
      <c r="G448" s="6">
        <f t="shared" ref="G448:G449" si="1524">VALUE(CONCATENATE(LEFT(F448,LEN(F448)-2),":",RIGHT(F448,2)))</f>
        <v>0.41250000000000003</v>
      </c>
      <c r="H448" s="4">
        <v>1001</v>
      </c>
      <c r="I448" s="1">
        <f t="shared" ref="I448" si="1525">VALUE(CONCATENATE(LEFT(H448,LEN(H448)-2),":",RIGHT(H448,2)))</f>
        <v>0.41736111111111113</v>
      </c>
      <c r="J448" s="1" t="str">
        <f t="shared" ref="J448" si="1526">IF(OR(B449&lt;&gt;"",E449=""),I448+TIME(0,5,0),"")</f>
        <v/>
      </c>
      <c r="K448">
        <f t="shared" ref="K448" si="1527">IF(AND(OR(AND(B448&lt;&gt;"",B449=""),AND(B448="",B449="")),E449&lt;&gt;""),(G449-I448)*1440,"")</f>
        <v>11.999999999999957</v>
      </c>
      <c r="L448">
        <f t="shared" ref="L448" si="1528">(I448-G448)*1440</f>
        <v>6.9999999999999751</v>
      </c>
      <c r="M448">
        <f t="shared" ref="M448" si="1529">IF(B448&lt;&gt;"",1,M447+1)</f>
        <v>1</v>
      </c>
      <c r="N448">
        <f t="shared" ref="N448" ca="1" si="1530">OFFSET(C448,-M448+1,0)</f>
        <v>912</v>
      </c>
      <c r="O448" t="str">
        <f t="shared" ref="O448" si="1531">IF(J448&lt;&gt;"",(J448-VALUE(CONCATENATE(LEFT(N448,LEN(N448)-2),":",RIGHT(N448,2))))*1440,"")</f>
        <v/>
      </c>
      <c r="P448">
        <f t="shared" ref="P448" si="1532">IF(K448&lt;&gt;"",(E448+E449)*K448/2,E448*5/2)</f>
        <v>48.089999999999833</v>
      </c>
      <c r="Q448" s="7">
        <f t="shared" ref="Q448" si="1533">IF(K448&lt;&gt;"",(E449-E448)*K448/LN((E449+0.000001)/(E448+0.000001)),-5*(E448-0.000001)/(LN(1/E448)-13.8155))</f>
        <v>15.260197159046507</v>
      </c>
      <c r="R448">
        <f t="shared" ref="R448" si="1534">(E448*L448)</f>
        <v>0.10499999999999962</v>
      </c>
      <c r="S448">
        <f t="shared" ref="S448" si="1535">P448+R448</f>
        <v>48.19499999999983</v>
      </c>
      <c r="T448" s="7">
        <f t="shared" ref="T448" si="1536">Q448+R448</f>
        <v>15.365197159046508</v>
      </c>
    </row>
    <row r="449" spans="1:20" x14ac:dyDescent="0.2">
      <c r="B449" s="11"/>
      <c r="D449" s="21"/>
      <c r="E449" s="4">
        <v>8</v>
      </c>
      <c r="F449" s="4">
        <v>1013</v>
      </c>
      <c r="G449" s="6">
        <f t="shared" si="1524"/>
        <v>0.42569444444444443</v>
      </c>
      <c r="H449" s="4">
        <v>1019</v>
      </c>
      <c r="I449" s="1">
        <f t="shared" ref="I449" si="1537">VALUE(CONCATENATE(LEFT(H449,LEN(H449)-2),":",RIGHT(H449,2)))</f>
        <v>0.42986111111111108</v>
      </c>
      <c r="J449" s="1" t="str">
        <f t="shared" ref="J449" si="1538">IF(OR(B450&lt;&gt;"",E450=""),I449+TIME(0,5,0),"")</f>
        <v/>
      </c>
      <c r="K449">
        <f t="shared" ref="K449" si="1539">IF(AND(OR(AND(B449&lt;&gt;"",B450=""),AND(B449="",B450="")),E450&lt;&gt;""),(G450-I449)*1440,"")</f>
        <v>7.0000000000000551</v>
      </c>
      <c r="L449">
        <f t="shared" ref="L449" si="1540">(I449-G449)*1440</f>
        <v>5.9999999999999787</v>
      </c>
      <c r="M449">
        <f t="shared" ref="M449" si="1541">IF(B449&lt;&gt;"",1,M448+1)</f>
        <v>2</v>
      </c>
      <c r="N449">
        <f t="shared" ref="N449" ca="1" si="1542">OFFSET(C449,-M449+1,0)</f>
        <v>912</v>
      </c>
      <c r="O449" t="str">
        <f t="shared" ref="O449" si="1543">IF(J449&lt;&gt;"",(J449-VALUE(CONCATENATE(LEFT(N449,LEN(N449)-2),":",RIGHT(N449,2))))*1440,"")</f>
        <v/>
      </c>
      <c r="P449">
        <f t="shared" ref="P449" si="1544">IF(K449&lt;&gt;"",(E449+E450)*K449/2,E449*5/2)</f>
        <v>29.750000000000234</v>
      </c>
      <c r="Q449" s="7">
        <f t="shared" ref="Q449" si="1545">IF(K449&lt;&gt;"",(E450-E449)*K449/LN((E450+0.000001)/(E449+0.000001)),-5*(E449-0.000001)/(LN(1/E449)-13.8155))</f>
        <v>18.935385216960292</v>
      </c>
      <c r="R449">
        <f t="shared" ref="R449" si="1546">(E449*L449)</f>
        <v>47.999999999999829</v>
      </c>
      <c r="S449">
        <f t="shared" ref="S449" si="1547">P449+R449</f>
        <v>77.750000000000057</v>
      </c>
      <c r="T449" s="7">
        <f t="shared" ref="T449" si="1548">Q449+R449</f>
        <v>66.935385216960128</v>
      </c>
    </row>
    <row r="450" spans="1:20" x14ac:dyDescent="0.2">
      <c r="B450" s="11"/>
      <c r="D450" s="21"/>
      <c r="E450" s="4">
        <v>0.5</v>
      </c>
      <c r="F450" s="4">
        <v>1026</v>
      </c>
      <c r="G450" s="6">
        <f t="shared" ref="G450" si="1549">VALUE(CONCATENATE(LEFT(F450,LEN(F450)-2),":",RIGHT(F450,2)))</f>
        <v>0.43472222222222223</v>
      </c>
      <c r="H450" s="4">
        <v>1034</v>
      </c>
      <c r="I450" s="1">
        <f t="shared" ref="I450" si="1550">VALUE(CONCATENATE(LEFT(H450,LEN(H450)-2),":",RIGHT(H450,2)))</f>
        <v>0.44027777777777777</v>
      </c>
      <c r="J450" s="1" t="str">
        <f t="shared" ref="J450" si="1551">IF(OR(B451&lt;&gt;"",E451=""),I450+TIME(0,5,0),"")</f>
        <v/>
      </c>
      <c r="K450">
        <f t="shared" ref="K450" si="1552">IF(AND(OR(AND(B450&lt;&gt;"",B451=""),AND(B450="",B451="")),E451&lt;&gt;""),(G451-I450)*1440,"")</f>
        <v>3.9999999999999858</v>
      </c>
      <c r="L450">
        <f t="shared" ref="L450" si="1553">(I450-G450)*1440</f>
        <v>7.9999999999999716</v>
      </c>
      <c r="M450">
        <f t="shared" ref="M450" si="1554">IF(B450&lt;&gt;"",1,M449+1)</f>
        <v>3</v>
      </c>
      <c r="N450">
        <f t="shared" ref="N450" ca="1" si="1555">OFFSET(C450,-M450+1,0)</f>
        <v>912</v>
      </c>
      <c r="O450" t="str">
        <f t="shared" ref="O450" si="1556">IF(J450&lt;&gt;"",(J450-VALUE(CONCATENATE(LEFT(N450,LEN(N450)-2),":",RIGHT(N450,2))))*1440,"")</f>
        <v/>
      </c>
      <c r="P450">
        <f t="shared" ref="P450" si="1557">IF(K450&lt;&gt;"",(E450+E451)*K450/2,E450*5/2)</f>
        <v>2.2999999999999918</v>
      </c>
      <c r="Q450" s="7">
        <f t="shared" ref="Q450" si="1558">IF(K450&lt;&gt;"",(E451-E450)*K450/LN((E451+0.000001)/(E450+0.000001)),-5*(E450-0.000001)/(LN(1/E450)-13.8155))</f>
        <v>2.2869008350227067</v>
      </c>
      <c r="R450">
        <f t="shared" ref="R450" si="1559">(E450*L450)</f>
        <v>3.9999999999999858</v>
      </c>
      <c r="S450">
        <f t="shared" ref="S450" si="1560">P450+R450</f>
        <v>6.2999999999999776</v>
      </c>
      <c r="T450" s="7">
        <f t="shared" ref="T450" si="1561">Q450+R450</f>
        <v>6.286900835022692</v>
      </c>
    </row>
    <row r="451" spans="1:20" x14ac:dyDescent="0.2">
      <c r="B451" s="11"/>
      <c r="D451" s="21"/>
      <c r="E451" s="4">
        <v>0.65</v>
      </c>
      <c r="F451" s="4">
        <v>1038</v>
      </c>
      <c r="G451" s="6">
        <f t="shared" ref="G451" si="1562">VALUE(CONCATENATE(LEFT(F451,LEN(F451)-2),":",RIGHT(F451,2)))</f>
        <v>0.44305555555555554</v>
      </c>
      <c r="H451" s="4">
        <v>1045</v>
      </c>
      <c r="I451" s="1">
        <f t="shared" ref="I451" si="1563">VALUE(CONCATENATE(LEFT(H451,LEN(H451)-2),":",RIGHT(H451,2)))</f>
        <v>0.44791666666666669</v>
      </c>
      <c r="J451" s="1" t="str">
        <f t="shared" ref="J451" si="1564">IF(OR(B452&lt;&gt;"",E452=""),I451+TIME(0,5,0),"")</f>
        <v/>
      </c>
      <c r="K451">
        <f t="shared" ref="K451" si="1565">IF(AND(OR(AND(B451&lt;&gt;"",B452=""),AND(B451="",B452="")),E452&lt;&gt;""),(G452-I451)*1440,"")</f>
        <v>9.9999999999999645</v>
      </c>
      <c r="L451">
        <f t="shared" ref="L451" si="1566">(I451-G451)*1440</f>
        <v>7.0000000000000551</v>
      </c>
      <c r="M451">
        <f t="shared" ref="M451" si="1567">IF(B451&lt;&gt;"",1,M450+1)</f>
        <v>4</v>
      </c>
      <c r="N451">
        <f t="shared" ref="N451" ca="1" si="1568">OFFSET(C451,-M451+1,0)</f>
        <v>912</v>
      </c>
      <c r="O451" t="str">
        <f t="shared" ref="O451" si="1569">IF(J451&lt;&gt;"",(J451-VALUE(CONCATENATE(LEFT(N451,LEN(N451)-2),":",RIGHT(N451,2))))*1440,"")</f>
        <v/>
      </c>
      <c r="P451">
        <f t="shared" ref="P451" si="1570">IF(K451&lt;&gt;"",(E451+E452)*K451/2,E451*5/2)</f>
        <v>203.24999999999926</v>
      </c>
      <c r="Q451" s="7">
        <f t="shared" ref="Q451" si="1571">IF(K451&lt;&gt;"",(E452-E451)*K451/LN((E452+0.000001)/(E451+0.000001)),-5*(E451-0.000001)/(LN(1/E451)-13.8155))</f>
        <v>95.517571393197017</v>
      </c>
      <c r="R451">
        <f t="shared" ref="R451" si="1572">(E451*L451)</f>
        <v>4.5500000000000362</v>
      </c>
      <c r="S451">
        <f t="shared" ref="S451" si="1573">P451+R451</f>
        <v>207.7999999999993</v>
      </c>
      <c r="T451" s="7">
        <f t="shared" ref="T451" si="1574">Q451+R451</f>
        <v>100.06757139319706</v>
      </c>
    </row>
    <row r="452" spans="1:20" x14ac:dyDescent="0.2">
      <c r="B452" s="11"/>
      <c r="D452" s="21"/>
      <c r="E452" s="4">
        <v>40</v>
      </c>
      <c r="F452" s="4">
        <v>1055</v>
      </c>
      <c r="G452" s="6">
        <f t="shared" ref="G452" si="1575">VALUE(CONCATENATE(LEFT(F452,LEN(F452)-2),":",RIGHT(F452,2)))</f>
        <v>0.4548611111111111</v>
      </c>
      <c r="H452" s="4">
        <v>1101</v>
      </c>
      <c r="I452" s="1">
        <f t="shared" ref="I452" si="1576">VALUE(CONCATENATE(LEFT(H452,LEN(H452)-2),":",RIGHT(H452,2)))</f>
        <v>0.45902777777777781</v>
      </c>
      <c r="J452" s="1">
        <f t="shared" ref="J452" si="1577">IF(OR(B453&lt;&gt;"",E453=""),I452+TIME(0,5,0),"")</f>
        <v>0.46250000000000002</v>
      </c>
      <c r="K452" t="str">
        <f t="shared" ref="K452" si="1578">IF(AND(OR(AND(B452&lt;&gt;"",B453=""),AND(B452="",B453="")),E453&lt;&gt;""),(G453-I452)*1440,"")</f>
        <v/>
      </c>
      <c r="L452">
        <f t="shared" ref="L452" si="1579">(I452-G452)*1440</f>
        <v>6.0000000000000586</v>
      </c>
      <c r="M452">
        <f t="shared" ref="M452" si="1580">IF(B452&lt;&gt;"",1,M451+1)</f>
        <v>5</v>
      </c>
      <c r="N452">
        <f t="shared" ref="N452" ca="1" si="1581">OFFSET(C452,-M452+1,0)</f>
        <v>912</v>
      </c>
      <c r="O452">
        <f t="shared" ref="O452" ca="1" si="1582">IF(J452&lt;&gt;"",(J452-VALUE(CONCATENATE(LEFT(N452,LEN(N452)-2),":",RIGHT(N452,2))))*1440,"")</f>
        <v>114.00000000000007</v>
      </c>
      <c r="P452">
        <f t="shared" ref="P452" si="1583">IF(K452&lt;&gt;"",(E452+E453)*K452/2,E452*5/2)</f>
        <v>100</v>
      </c>
      <c r="Q452" s="7">
        <f t="shared" ref="Q452" si="1584">IF(K452&lt;&gt;"",(E453-E452)*K452/LN((E453+0.000001)/(E452+0.000001)),-5*(E452-0.000001)/(LN(1/E452)-13.8155))</f>
        <v>11.425711806824168</v>
      </c>
      <c r="R452">
        <f t="shared" ref="R452" si="1585">(E452*L452)</f>
        <v>240.00000000000233</v>
      </c>
      <c r="S452">
        <f t="shared" ref="S452" si="1586">P452+R452</f>
        <v>340.00000000000233</v>
      </c>
      <c r="T452" s="7">
        <f t="shared" ref="T452" si="1587">Q452+R452</f>
        <v>251.42571180682648</v>
      </c>
    </row>
    <row r="453" spans="1:20" x14ac:dyDescent="0.2">
      <c r="B453" s="11">
        <v>43529</v>
      </c>
      <c r="C453">
        <v>1240</v>
      </c>
      <c r="D453" s="21"/>
      <c r="E453" s="4">
        <v>0.6</v>
      </c>
      <c r="F453" s="4">
        <v>1259</v>
      </c>
      <c r="G453" s="6">
        <f t="shared" ref="G453" si="1588">VALUE(CONCATENATE(LEFT(F453,LEN(F453)-2),":",RIGHT(F453,2)))</f>
        <v>0.54097222222222219</v>
      </c>
      <c r="H453" s="4">
        <v>1301</v>
      </c>
      <c r="I453" s="1">
        <f t="shared" ref="I453" si="1589">VALUE(CONCATENATE(LEFT(H453,LEN(H453)-2),":",RIGHT(H453,2)))</f>
        <v>0.54236111111111118</v>
      </c>
      <c r="J453" s="1">
        <f t="shared" ref="J453" si="1590">IF(OR(B454&lt;&gt;"",E454=""),I453+TIME(0,5,0),"")</f>
        <v>0.54583333333333339</v>
      </c>
      <c r="K453" t="str">
        <f t="shared" ref="K453" si="1591">IF(AND(OR(AND(B453&lt;&gt;"",B454=""),AND(B453="",B454="")),E454&lt;&gt;""),(G454-I453)*1440,"")</f>
        <v/>
      </c>
      <c r="L453">
        <f t="shared" ref="L453" si="1592">(I453-G453)*1440</f>
        <v>2.0000000000001528</v>
      </c>
      <c r="M453">
        <f t="shared" ref="M453" si="1593">IF(B453&lt;&gt;"",1,M452+1)</f>
        <v>1</v>
      </c>
      <c r="N453">
        <f t="shared" ref="N453" ca="1" si="1594">OFFSET(C453,-M453+1,0)</f>
        <v>1240</v>
      </c>
      <c r="O453">
        <f t="shared" ref="O453" ca="1" si="1595">IF(J453&lt;&gt;"",(J453-VALUE(CONCATENATE(LEFT(N453,LEN(N453)-2),":",RIGHT(N453,2))))*1440,"")</f>
        <v>26.000000000000068</v>
      </c>
      <c r="P453">
        <f t="shared" ref="P453" si="1596">IF(K453&lt;&gt;"",(E453+E454)*K453/2,E453*5/2)</f>
        <v>1.5</v>
      </c>
      <c r="Q453" s="7">
        <f t="shared" ref="Q453" si="1597">IF(K453&lt;&gt;"",(E454-E453)*K453/LN((E454+0.000001)/(E453+0.000001)),-5*(E453-0.000001)/(LN(1/E453)-13.8155))</f>
        <v>0.22548428583557498</v>
      </c>
      <c r="R453">
        <f t="shared" ref="R453" si="1598">(E453*L453)</f>
        <v>1.2000000000000917</v>
      </c>
      <c r="S453">
        <f t="shared" ref="S453" si="1599">P453+R453</f>
        <v>2.7000000000000917</v>
      </c>
      <c r="T453" s="7">
        <f t="shared" ref="T453" si="1600">Q453+R453</f>
        <v>1.4254842858356667</v>
      </c>
    </row>
    <row r="454" spans="1:20" x14ac:dyDescent="0.2">
      <c r="B454" s="11">
        <v>43529</v>
      </c>
      <c r="C454">
        <v>1311</v>
      </c>
      <c r="D454" s="21"/>
      <c r="E454" s="4">
        <v>0.6</v>
      </c>
      <c r="F454" s="4">
        <v>1324</v>
      </c>
      <c r="G454" s="6">
        <f t="shared" ref="G454:G457" si="1601">VALUE(CONCATENATE(LEFT(F454,LEN(F454)-2),":",RIGHT(F454,2)))</f>
        <v>0.55833333333333335</v>
      </c>
      <c r="H454" s="4">
        <v>1326</v>
      </c>
      <c r="I454" s="1">
        <f t="shared" ref="I454:I457" si="1602">VALUE(CONCATENATE(LEFT(H454,LEN(H454)-2),":",RIGHT(H454,2)))</f>
        <v>0.55972222222222223</v>
      </c>
      <c r="J454" s="1">
        <f t="shared" ref="J454:J457" si="1603">IF(OR(B455&lt;&gt;"",E455=""),I454+TIME(0,5,0),"")</f>
        <v>0.56319444444444444</v>
      </c>
      <c r="K454" t="str">
        <f t="shared" ref="K454:K457" si="1604">IF(AND(OR(AND(B454&lt;&gt;"",B455=""),AND(B454="",B455="")),E455&lt;&gt;""),(G455-I454)*1440,"")</f>
        <v/>
      </c>
      <c r="L454">
        <f t="shared" ref="L454:L457" si="1605">(I454-G454)*1440</f>
        <v>1.9999999999999929</v>
      </c>
      <c r="M454">
        <f t="shared" ref="M454:M457" si="1606">IF(B454&lt;&gt;"",1,M453+1)</f>
        <v>1</v>
      </c>
      <c r="N454">
        <f t="shared" ref="N454:N457" ca="1" si="1607">OFFSET(C454,-M454+1,0)</f>
        <v>1311</v>
      </c>
      <c r="O454">
        <f t="shared" ref="O454:O457" ca="1" si="1608">IF(J454&lt;&gt;"",(J454-VALUE(CONCATENATE(LEFT(N454,LEN(N454)-2),":",RIGHT(N454,2))))*1440,"")</f>
        <v>19.999999999999929</v>
      </c>
      <c r="P454">
        <f t="shared" ref="P454:P457" si="1609">IF(K454&lt;&gt;"",(E454+E455)*K454/2,E454*5/2)</f>
        <v>1.5</v>
      </c>
      <c r="Q454" s="7">
        <f t="shared" ref="Q454:Q457" si="1610">IF(K454&lt;&gt;"",(E455-E454)*K454/LN((E455+0.000001)/(E454+0.000001)),-5*(E454-0.000001)/(LN(1/E454)-13.8155))</f>
        <v>0.22548428583557498</v>
      </c>
      <c r="R454">
        <f t="shared" ref="R454:R457" si="1611">(E454*L454)</f>
        <v>1.1999999999999957</v>
      </c>
      <c r="S454">
        <f t="shared" ref="S454:S457" si="1612">P454+R454</f>
        <v>2.6999999999999957</v>
      </c>
      <c r="T454" s="7">
        <f t="shared" ref="T454:T457" si="1613">Q454+R454</f>
        <v>1.4254842858355707</v>
      </c>
    </row>
    <row r="455" spans="1:20" x14ac:dyDescent="0.2">
      <c r="A455">
        <v>1</v>
      </c>
      <c r="B455" s="11">
        <v>43530</v>
      </c>
      <c r="C455">
        <v>1314</v>
      </c>
      <c r="D455" s="21">
        <v>3</v>
      </c>
      <c r="E455" s="4">
        <v>0.01</v>
      </c>
      <c r="F455" s="4">
        <v>1337</v>
      </c>
      <c r="G455" s="6">
        <f t="shared" si="1601"/>
        <v>0.56736111111111109</v>
      </c>
      <c r="H455" s="4">
        <v>1340</v>
      </c>
      <c r="I455" s="1">
        <f t="shared" si="1602"/>
        <v>0.56944444444444442</v>
      </c>
      <c r="J455" s="1" t="str">
        <f t="shared" si="1603"/>
        <v/>
      </c>
      <c r="K455">
        <f t="shared" si="1604"/>
        <v>6.9999999999999751</v>
      </c>
      <c r="L455">
        <f t="shared" si="1605"/>
        <v>2.9999999999999893</v>
      </c>
      <c r="M455">
        <f t="shared" si="1606"/>
        <v>1</v>
      </c>
      <c r="N455">
        <f t="shared" ca="1" si="1607"/>
        <v>1314</v>
      </c>
      <c r="O455" t="str">
        <f t="shared" si="1608"/>
        <v/>
      </c>
      <c r="P455">
        <f t="shared" si="1609"/>
        <v>2.1349999999999922</v>
      </c>
      <c r="Q455" s="7">
        <f t="shared" si="1610"/>
        <v>1.0087326858401957</v>
      </c>
      <c r="R455">
        <f t="shared" si="1611"/>
        <v>2.9999999999999895E-2</v>
      </c>
      <c r="S455">
        <f t="shared" si="1612"/>
        <v>2.164999999999992</v>
      </c>
      <c r="T455" s="7">
        <f t="shared" si="1613"/>
        <v>1.0387326858401955</v>
      </c>
    </row>
    <row r="456" spans="1:20" x14ac:dyDescent="0.2">
      <c r="B456" s="11"/>
      <c r="D456" s="21"/>
      <c r="E456" s="4">
        <v>0.6</v>
      </c>
      <c r="F456" s="4">
        <v>1347</v>
      </c>
      <c r="G456" s="6">
        <f t="shared" si="1601"/>
        <v>0.57430555555555551</v>
      </c>
      <c r="H456" s="4">
        <v>1400</v>
      </c>
      <c r="I456" s="1">
        <f t="shared" si="1602"/>
        <v>0.58333333333333337</v>
      </c>
      <c r="J456" s="1">
        <f t="shared" si="1603"/>
        <v>0.58680555555555558</v>
      </c>
      <c r="K456" t="str">
        <f t="shared" si="1604"/>
        <v/>
      </c>
      <c r="L456">
        <f t="shared" si="1605"/>
        <v>13.000000000000114</v>
      </c>
      <c r="M456">
        <f t="shared" si="1606"/>
        <v>2</v>
      </c>
      <c r="N456">
        <f t="shared" ca="1" si="1607"/>
        <v>1314</v>
      </c>
      <c r="O456">
        <f t="shared" ca="1" si="1608"/>
        <v>51.000000000000142</v>
      </c>
      <c r="P456">
        <f t="shared" si="1609"/>
        <v>1.5</v>
      </c>
      <c r="Q456" s="7">
        <f t="shared" si="1610"/>
        <v>0.22548428583557498</v>
      </c>
      <c r="R456">
        <f t="shared" si="1611"/>
        <v>7.8000000000000682</v>
      </c>
      <c r="S456">
        <f t="shared" si="1612"/>
        <v>9.3000000000000682</v>
      </c>
      <c r="T456" s="7">
        <f t="shared" si="1613"/>
        <v>8.0254842858356437</v>
      </c>
    </row>
    <row r="457" spans="1:20" x14ac:dyDescent="0.2">
      <c r="B457" s="11">
        <v>43530</v>
      </c>
      <c r="C457">
        <v>1408</v>
      </c>
      <c r="D457" s="21"/>
      <c r="E457" s="4">
        <v>0.6</v>
      </c>
      <c r="F457" s="4">
        <v>1423</v>
      </c>
      <c r="G457" s="6">
        <f t="shared" si="1601"/>
        <v>0.59930555555555554</v>
      </c>
      <c r="H457" s="4">
        <v>1445</v>
      </c>
      <c r="I457" s="1">
        <f t="shared" si="1602"/>
        <v>0.61458333333333337</v>
      </c>
      <c r="J457" s="1">
        <f t="shared" si="1603"/>
        <v>0.61805555555555558</v>
      </c>
      <c r="K457" t="str">
        <f t="shared" si="1604"/>
        <v/>
      </c>
      <c r="L457">
        <f t="shared" si="1605"/>
        <v>22.000000000000082</v>
      </c>
      <c r="M457">
        <f t="shared" si="1606"/>
        <v>1</v>
      </c>
      <c r="N457">
        <f t="shared" ca="1" si="1607"/>
        <v>1408</v>
      </c>
      <c r="O457">
        <f t="shared" ca="1" si="1608"/>
        <v>42.000000000000014</v>
      </c>
      <c r="P457">
        <f t="shared" si="1609"/>
        <v>1.5</v>
      </c>
      <c r="Q457" s="7">
        <f t="shared" si="1610"/>
        <v>0.22548428583557498</v>
      </c>
      <c r="R457">
        <f t="shared" si="1611"/>
        <v>13.200000000000049</v>
      </c>
      <c r="S457">
        <f t="shared" si="1612"/>
        <v>14.700000000000049</v>
      </c>
      <c r="T457" s="7">
        <f t="shared" si="1613"/>
        <v>13.425484285835624</v>
      </c>
    </row>
    <row r="458" spans="1:20" x14ac:dyDescent="0.2">
      <c r="B458" s="11">
        <v>43530</v>
      </c>
      <c r="C458">
        <v>1450</v>
      </c>
      <c r="D458" s="21"/>
      <c r="E458" s="4">
        <v>0.6</v>
      </c>
      <c r="F458" s="4">
        <v>1507</v>
      </c>
      <c r="G458" s="6">
        <f t="shared" ref="G458:G461" si="1614">VALUE(CONCATENATE(LEFT(F458,LEN(F458)-2),":",RIGHT(F458,2)))</f>
        <v>0.62986111111111109</v>
      </c>
      <c r="H458" s="4">
        <v>1519</v>
      </c>
      <c r="I458" s="1">
        <f t="shared" ref="I458:I461" si="1615">VALUE(CONCATENATE(LEFT(H458,LEN(H458)-2),":",RIGHT(H458,2)))</f>
        <v>0.6381944444444444</v>
      </c>
      <c r="J458" s="1">
        <f t="shared" ref="J458:J461" si="1616">IF(OR(B459&lt;&gt;"",E459=""),I458+TIME(0,5,0),"")</f>
        <v>0.64166666666666661</v>
      </c>
      <c r="K458" t="str">
        <f t="shared" ref="K458:K461" si="1617">IF(AND(OR(AND(B458&lt;&gt;"",B459=""),AND(B458="",B459="")),E459&lt;&gt;""),(G459-I458)*1440,"")</f>
        <v/>
      </c>
      <c r="L458">
        <f t="shared" ref="L458:L461" si="1618">(I458-G458)*1440</f>
        <v>11.999999999999957</v>
      </c>
      <c r="M458">
        <f t="shared" ref="M458:M461" si="1619">IF(B458&lt;&gt;"",1,M457+1)</f>
        <v>1</v>
      </c>
      <c r="N458">
        <f t="shared" ref="N458:N461" ca="1" si="1620">OFFSET(C458,-M458+1,0)</f>
        <v>1450</v>
      </c>
      <c r="O458">
        <f t="shared" ref="O458:O461" ca="1" si="1621">IF(J458&lt;&gt;"",(J458-VALUE(CONCATENATE(LEFT(N458,LEN(N458)-2),":",RIGHT(N458,2))))*1440,"")</f>
        <v>33.999999999999879</v>
      </c>
      <c r="P458">
        <f t="shared" ref="P458:P461" si="1622">IF(K458&lt;&gt;"",(E458+E459)*K458/2,E458*5/2)</f>
        <v>1.5</v>
      </c>
      <c r="Q458" s="7">
        <f t="shared" ref="Q458:Q461" si="1623">IF(K458&lt;&gt;"",(E459-E458)*K458/LN((E459+0.000001)/(E458+0.000001)),-5*(E458-0.000001)/(LN(1/E458)-13.8155))</f>
        <v>0.22548428583557498</v>
      </c>
      <c r="R458">
        <f t="shared" ref="R458:R461" si="1624">(E458*L458)</f>
        <v>7.1999999999999744</v>
      </c>
      <c r="S458">
        <f t="shared" ref="S458:S461" si="1625">P458+R458</f>
        <v>8.6999999999999744</v>
      </c>
      <c r="T458" s="7">
        <f t="shared" ref="T458:T461" si="1626">Q458+R458</f>
        <v>7.425484285835549</v>
      </c>
    </row>
    <row r="459" spans="1:20" x14ac:dyDescent="0.2">
      <c r="B459" s="11">
        <v>43530</v>
      </c>
      <c r="C459">
        <v>1524</v>
      </c>
      <c r="D459" s="21"/>
      <c r="E459" s="4">
        <v>0.6</v>
      </c>
      <c r="F459" s="4">
        <v>1536</v>
      </c>
      <c r="G459" s="6">
        <f t="shared" si="1614"/>
        <v>0.65</v>
      </c>
      <c r="H459" s="4">
        <v>1545</v>
      </c>
      <c r="I459" s="1">
        <f t="shared" si="1615"/>
        <v>0.65625</v>
      </c>
      <c r="J459" s="1">
        <f t="shared" si="1616"/>
        <v>0.65972222222222221</v>
      </c>
      <c r="K459" t="str">
        <f t="shared" si="1617"/>
        <v/>
      </c>
      <c r="L459">
        <f t="shared" si="1618"/>
        <v>8.999999999999968</v>
      </c>
      <c r="M459">
        <f t="shared" si="1619"/>
        <v>1</v>
      </c>
      <c r="N459">
        <f t="shared" ca="1" si="1620"/>
        <v>1524</v>
      </c>
      <c r="O459">
        <f t="shared" ca="1" si="1621"/>
        <v>25.999999999999908</v>
      </c>
      <c r="P459">
        <f t="shared" si="1622"/>
        <v>1.5</v>
      </c>
      <c r="Q459" s="7">
        <f t="shared" si="1623"/>
        <v>0.22548428583557498</v>
      </c>
      <c r="R459">
        <f t="shared" si="1624"/>
        <v>5.3999999999999808</v>
      </c>
      <c r="S459">
        <f t="shared" si="1625"/>
        <v>6.8999999999999808</v>
      </c>
      <c r="T459" s="7">
        <f t="shared" si="1626"/>
        <v>5.6254842858355554</v>
      </c>
    </row>
    <row r="460" spans="1:20" x14ac:dyDescent="0.2">
      <c r="A460">
        <v>1</v>
      </c>
      <c r="B460" s="11">
        <v>43531</v>
      </c>
      <c r="C460">
        <v>736</v>
      </c>
      <c r="D460" s="21">
        <v>4</v>
      </c>
      <c r="E460" s="4">
        <v>0.01</v>
      </c>
      <c r="F460" s="4">
        <v>754</v>
      </c>
      <c r="G460" s="6">
        <f t="shared" si="1614"/>
        <v>0.32916666666666666</v>
      </c>
      <c r="H460" s="4">
        <v>756</v>
      </c>
      <c r="I460" s="1">
        <f t="shared" si="1615"/>
        <v>0.33055555555555555</v>
      </c>
      <c r="J460" s="1" t="str">
        <f t="shared" si="1616"/>
        <v/>
      </c>
      <c r="K460">
        <f t="shared" si="1617"/>
        <v>11.999999999999957</v>
      </c>
      <c r="L460">
        <f t="shared" si="1618"/>
        <v>1.9999999999999929</v>
      </c>
      <c r="M460">
        <f t="shared" si="1619"/>
        <v>1</v>
      </c>
      <c r="N460">
        <f t="shared" ca="1" si="1620"/>
        <v>736</v>
      </c>
      <c r="O460" t="str">
        <f t="shared" si="1621"/>
        <v/>
      </c>
      <c r="P460">
        <f t="shared" si="1622"/>
        <v>600.0599999999979</v>
      </c>
      <c r="Q460" s="7">
        <f t="shared" si="1623"/>
        <v>130.27672998597731</v>
      </c>
      <c r="R460">
        <f t="shared" si="1624"/>
        <v>1.9999999999999931E-2</v>
      </c>
      <c r="S460">
        <f t="shared" si="1625"/>
        <v>600.07999999999788</v>
      </c>
      <c r="T460" s="7">
        <f t="shared" si="1626"/>
        <v>130.29672998597732</v>
      </c>
    </row>
    <row r="461" spans="1:20" x14ac:dyDescent="0.2">
      <c r="B461" s="11"/>
      <c r="D461" s="21"/>
      <c r="E461" s="4">
        <v>100</v>
      </c>
      <c r="F461" s="4">
        <v>808</v>
      </c>
      <c r="G461" s="6">
        <f t="shared" si="1614"/>
        <v>0.33888888888888885</v>
      </c>
      <c r="H461" s="4">
        <v>810</v>
      </c>
      <c r="I461" s="1">
        <f t="shared" si="1615"/>
        <v>0.34027777777777773</v>
      </c>
      <c r="J461" s="1" t="str">
        <f t="shared" si="1616"/>
        <v/>
      </c>
      <c r="K461">
        <f t="shared" si="1617"/>
        <v>5.0000000000000622</v>
      </c>
      <c r="L461">
        <f t="shared" si="1618"/>
        <v>1.9999999999999929</v>
      </c>
      <c r="M461">
        <f t="shared" si="1619"/>
        <v>2</v>
      </c>
      <c r="N461">
        <f t="shared" ca="1" si="1620"/>
        <v>736</v>
      </c>
      <c r="O461" t="str">
        <f t="shared" si="1621"/>
        <v/>
      </c>
      <c r="P461">
        <f t="shared" si="1622"/>
        <v>750.00000000000932</v>
      </c>
      <c r="Q461" s="7">
        <f t="shared" si="1623"/>
        <v>721.34752564791313</v>
      </c>
      <c r="R461">
        <f t="shared" si="1624"/>
        <v>199.99999999999929</v>
      </c>
      <c r="S461">
        <f t="shared" si="1625"/>
        <v>950.00000000000864</v>
      </c>
      <c r="T461" s="7">
        <f t="shared" si="1626"/>
        <v>921.34752564791245</v>
      </c>
    </row>
    <row r="462" spans="1:20" x14ac:dyDescent="0.2">
      <c r="B462" s="11"/>
      <c r="D462" s="21"/>
      <c r="E462" s="4">
        <v>200</v>
      </c>
      <c r="F462" s="4">
        <v>815</v>
      </c>
      <c r="G462" s="6">
        <f t="shared" ref="G462" si="1627">VALUE(CONCATENATE(LEFT(F462,LEN(F462)-2),":",RIGHT(F462,2)))</f>
        <v>0.34375</v>
      </c>
      <c r="H462" s="4">
        <v>1112</v>
      </c>
      <c r="I462" s="1">
        <f t="shared" ref="I462" si="1628">VALUE(CONCATENATE(LEFT(H462,LEN(H462)-2),":",RIGHT(H462,2)))</f>
        <v>0.46666666666666662</v>
      </c>
      <c r="J462" s="1">
        <f t="shared" ref="J462" si="1629">IF(OR(B463&lt;&gt;"",E463=""),I462+TIME(0,5,0),"")</f>
        <v>0.47013888888888883</v>
      </c>
      <c r="K462" t="str">
        <f t="shared" ref="K462" si="1630">IF(AND(OR(AND(B462&lt;&gt;"",B463=""),AND(B462="",B463="")),E463&lt;&gt;""),(G463-I462)*1440,"")</f>
        <v/>
      </c>
      <c r="L462">
        <f t="shared" ref="L462" si="1631">(I462-G462)*1440</f>
        <v>176.99999999999994</v>
      </c>
      <c r="M462">
        <f t="shared" ref="M462" si="1632">IF(B462&lt;&gt;"",1,M461+1)</f>
        <v>3</v>
      </c>
      <c r="N462">
        <f t="shared" ref="N462" ca="1" si="1633">OFFSET(C462,-M462+1,0)</f>
        <v>736</v>
      </c>
      <c r="O462">
        <f t="shared" ref="O462" ca="1" si="1634">IF(J462&lt;&gt;"",(J462-VALUE(CONCATENATE(LEFT(N462,LEN(N462)-2),":",RIGHT(N462,2))))*1440,"")</f>
        <v>220.99999999999994</v>
      </c>
      <c r="P462">
        <f t="shared" ref="P462" si="1635">IF(K462&lt;&gt;"",(E462+E463)*K462/2,E462*5/2)</f>
        <v>500</v>
      </c>
      <c r="Q462" s="7">
        <f t="shared" ref="Q462" si="1636">IF(K462&lt;&gt;"",(E463-E462)*K462/LN((E463+0.000001)/(E462+0.000001)),-5*(E462-0.000001)/(LN(1/E462)-13.8155))</f>
        <v>52.318172546220183</v>
      </c>
      <c r="R462">
        <f t="shared" ref="R462" si="1637">(E462*L462)</f>
        <v>35399.999999999985</v>
      </c>
      <c r="S462">
        <f t="shared" ref="S462" si="1638">P462+R462</f>
        <v>35899.999999999985</v>
      </c>
      <c r="T462" s="7">
        <f t="shared" ref="T462" si="1639">Q462+R462</f>
        <v>35452.318172546205</v>
      </c>
    </row>
    <row r="463" spans="1:20" x14ac:dyDescent="0.2">
      <c r="A463">
        <v>1</v>
      </c>
      <c r="B463" s="11">
        <v>43532</v>
      </c>
      <c r="C463">
        <v>902</v>
      </c>
      <c r="D463" s="21">
        <v>4</v>
      </c>
      <c r="E463" s="4">
        <v>0.02</v>
      </c>
      <c r="F463" s="4">
        <v>913</v>
      </c>
      <c r="G463" s="6">
        <f t="shared" ref="G463" si="1640">VALUE(CONCATENATE(LEFT(F463,LEN(F463)-2),":",RIGHT(F463,2)))</f>
        <v>0.3840277777777778</v>
      </c>
      <c r="H463" s="4">
        <v>915</v>
      </c>
      <c r="I463" s="1">
        <f t="shared" ref="I463" si="1641">VALUE(CONCATENATE(LEFT(H463,LEN(H463)-2),":",RIGHT(H463,2)))</f>
        <v>0.38541666666666669</v>
      </c>
      <c r="J463" s="1" t="str">
        <f t="shared" ref="J463" si="1642">IF(OR(B464&lt;&gt;"",E464=""),I463+TIME(0,5,0),"")</f>
        <v/>
      </c>
      <c r="K463">
        <f t="shared" ref="K463" si="1643">IF(AND(OR(AND(B463&lt;&gt;"",B464=""),AND(B463="",B464="")),E464&lt;&gt;""),(G464-I463)*1440,"")</f>
        <v>10.999999999999961</v>
      </c>
      <c r="L463">
        <f t="shared" ref="L463" si="1644">(I463-G463)*1440</f>
        <v>1.9999999999999929</v>
      </c>
      <c r="M463">
        <f t="shared" ref="M463" si="1645">IF(B463&lt;&gt;"",1,M462+1)</f>
        <v>1</v>
      </c>
      <c r="N463">
        <f t="shared" ref="N463" ca="1" si="1646">OFFSET(C463,-M463+1,0)</f>
        <v>902</v>
      </c>
      <c r="O463" t="str">
        <f t="shared" ref="O463" si="1647">IF(J463&lt;&gt;"",(J463-VALUE(CONCATENATE(LEFT(N463,LEN(N463)-2),":",RIGHT(N463,2))))*1440,"")</f>
        <v/>
      </c>
      <c r="P463">
        <f t="shared" ref="P463" si="1648">IF(K463&lt;&gt;"",(E463+E464)*K463/2,E463*5/2)</f>
        <v>110.1099999999996</v>
      </c>
      <c r="Q463" s="7">
        <f t="shared" ref="Q463" si="1649">IF(K463&lt;&gt;"",(E464-E463)*K463/LN((E464+0.000001)/(E463+0.000001)),-5*(E463-0.000001)/(LN(1/E463)-13.8155))</f>
        <v>31.81664380472564</v>
      </c>
      <c r="R463">
        <f t="shared" ref="R463" si="1650">(E463*L463)</f>
        <v>3.9999999999999862E-2</v>
      </c>
      <c r="S463">
        <f t="shared" ref="S463" si="1651">P463+R463</f>
        <v>110.14999999999961</v>
      </c>
      <c r="T463" s="7">
        <f t="shared" ref="T463" si="1652">Q463+R463</f>
        <v>31.856643804725639</v>
      </c>
    </row>
    <row r="464" spans="1:20" x14ac:dyDescent="0.2">
      <c r="B464" s="11"/>
      <c r="D464" s="21"/>
      <c r="E464" s="4">
        <v>20</v>
      </c>
      <c r="F464" s="4">
        <v>926</v>
      </c>
      <c r="G464" s="6">
        <f t="shared" ref="G464:G465" si="1653">VALUE(CONCATENATE(LEFT(F464,LEN(F464)-2),":",RIGHT(F464,2)))</f>
        <v>0.39305555555555555</v>
      </c>
      <c r="H464" s="4">
        <v>928</v>
      </c>
      <c r="I464" s="1">
        <f t="shared" ref="I464:I465" si="1654">VALUE(CONCATENATE(LEFT(H464,LEN(H464)-2),":",RIGHT(H464,2)))</f>
        <v>0.39444444444444443</v>
      </c>
      <c r="J464" s="1" t="str">
        <f t="shared" ref="J464:J465" si="1655">IF(OR(B465&lt;&gt;"",E465=""),I464+TIME(0,5,0),"")</f>
        <v/>
      </c>
      <c r="K464">
        <f t="shared" ref="K464:K465" si="1656">IF(AND(OR(AND(B464&lt;&gt;"",B465=""),AND(B464="",B465="")),E465&lt;&gt;""),(G465-I464)*1440,"")</f>
        <v>3.9999999999999858</v>
      </c>
      <c r="L464">
        <f t="shared" ref="L464:L465" si="1657">(I464-G464)*1440</f>
        <v>1.9999999999999929</v>
      </c>
      <c r="M464">
        <f t="shared" ref="M464:M465" si="1658">IF(B464&lt;&gt;"",1,M463+1)</f>
        <v>2</v>
      </c>
      <c r="N464">
        <f t="shared" ref="N464:N465" ca="1" si="1659">OFFSET(C464,-M464+1,0)</f>
        <v>902</v>
      </c>
      <c r="O464" t="str">
        <f t="shared" ref="O464:O465" si="1660">IF(J464&lt;&gt;"",(J464-VALUE(CONCATENATE(LEFT(N464,LEN(N464)-2),":",RIGHT(N464,2))))*1440,"")</f>
        <v/>
      </c>
      <c r="P464">
        <f t="shared" ref="P464:P465" si="1661">IF(K464&lt;&gt;"",(E464+E465)*K464/2,E464*5/2)</f>
        <v>439.99999999999841</v>
      </c>
      <c r="Q464" s="7">
        <f t="shared" ref="Q464:Q465" si="1662">IF(K464&lt;&gt;"",(E465-E464)*K464/LN((E465+0.000001)/(E464+0.000001)),-5*(E464-0.000001)/(LN(1/E464)-13.8155))</f>
        <v>312.69203308135923</v>
      </c>
      <c r="R464">
        <f t="shared" ref="R464:R465" si="1663">(E464*L464)</f>
        <v>39.999999999999858</v>
      </c>
      <c r="S464">
        <f t="shared" ref="S464:S465" si="1664">P464+R464</f>
        <v>479.99999999999829</v>
      </c>
      <c r="T464" s="7">
        <f t="shared" ref="T464:T465" si="1665">Q464+R464</f>
        <v>352.69203308135911</v>
      </c>
    </row>
    <row r="465" spans="1:20" x14ac:dyDescent="0.2">
      <c r="B465" s="11"/>
      <c r="D465" s="21"/>
      <c r="E465" s="4">
        <v>200</v>
      </c>
      <c r="F465" s="4">
        <v>932</v>
      </c>
      <c r="G465" s="6">
        <f t="shared" si="1653"/>
        <v>0.3972222222222222</v>
      </c>
      <c r="H465" s="4">
        <v>1040</v>
      </c>
      <c r="I465" s="1">
        <f t="shared" si="1654"/>
        <v>0.44444444444444442</v>
      </c>
      <c r="J465" s="1" t="str">
        <f t="shared" si="1655"/>
        <v/>
      </c>
      <c r="K465">
        <f t="shared" si="1656"/>
        <v>13.000000000000034</v>
      </c>
      <c r="L465">
        <f t="shared" si="1657"/>
        <v>68</v>
      </c>
      <c r="M465">
        <f t="shared" si="1658"/>
        <v>3</v>
      </c>
      <c r="N465">
        <f t="shared" ca="1" si="1659"/>
        <v>902</v>
      </c>
      <c r="O465" t="str">
        <f t="shared" si="1660"/>
        <v/>
      </c>
      <c r="P465">
        <f t="shared" si="1661"/>
        <v>1306.5000000000034</v>
      </c>
      <c r="Q465" s="7">
        <f t="shared" si="1662"/>
        <v>488.2683136650644</v>
      </c>
      <c r="R465">
        <f t="shared" si="1663"/>
        <v>13600</v>
      </c>
      <c r="S465">
        <f t="shared" si="1664"/>
        <v>14906.500000000004</v>
      </c>
      <c r="T465" s="7">
        <f t="shared" si="1665"/>
        <v>14088.268313665065</v>
      </c>
    </row>
    <row r="466" spans="1:20" x14ac:dyDescent="0.2">
      <c r="B466" s="11"/>
      <c r="D466" s="21"/>
      <c r="E466" s="4">
        <v>1</v>
      </c>
      <c r="F466" s="4">
        <v>1053</v>
      </c>
      <c r="G466" s="6">
        <f t="shared" ref="G466:G469" si="1666">VALUE(CONCATENATE(LEFT(F466,LEN(F466)-2),":",RIGHT(F466,2)))</f>
        <v>0.45347222222222222</v>
      </c>
      <c r="H466" s="4">
        <v>1207</v>
      </c>
      <c r="I466" s="1">
        <f t="shared" ref="I466:I469" si="1667">VALUE(CONCATENATE(LEFT(H466,LEN(H466)-2),":",RIGHT(H466,2)))</f>
        <v>0.50486111111111109</v>
      </c>
      <c r="J466" s="1" t="str">
        <f t="shared" ref="J466:J469" si="1668">IF(OR(B467&lt;&gt;"",E467=""),I466+TIME(0,5,0),"")</f>
        <v/>
      </c>
      <c r="K466">
        <f t="shared" ref="K466:K469" si="1669">IF(AND(OR(AND(B466&lt;&gt;"",B467=""),AND(B466="",B467="")),E467&lt;&gt;""),(G467-I466)*1440,"")</f>
        <v>11.000000000000121</v>
      </c>
      <c r="L466">
        <f t="shared" ref="L466:L469" si="1670">(I466-G466)*1440</f>
        <v>73.999999999999972</v>
      </c>
      <c r="M466">
        <f t="shared" ref="M466:M469" si="1671">IF(B466&lt;&gt;"",1,M465+1)</f>
        <v>4</v>
      </c>
      <c r="N466">
        <f t="shared" ref="N466:N469" ca="1" si="1672">OFFSET(C466,-M466+1,0)</f>
        <v>902</v>
      </c>
      <c r="O466" t="str">
        <f t="shared" ref="O466:O469" si="1673">IF(J466&lt;&gt;"",(J466-VALUE(CONCATENATE(LEFT(N466,LEN(N466)-2),":",RIGHT(N466,2))))*1440,"")</f>
        <v/>
      </c>
      <c r="P466">
        <f t="shared" ref="P466:P469" si="1674">IF(K466&lt;&gt;"",(E466+E467)*K466/2,E466*5/2)</f>
        <v>940.50000000001035</v>
      </c>
      <c r="Q466" s="7">
        <f t="shared" ref="Q466:Q469" si="1675">IF(K466&lt;&gt;"",(E467-E466)*K466/LN((E467+0.000001)/(E466+0.000001)),-5*(E466-0.000001)/(LN(1/E466)-13.8155))</f>
        <v>361.96910424456371</v>
      </c>
      <c r="R466">
        <f t="shared" ref="R466:R469" si="1676">(E466*L466)</f>
        <v>73.999999999999972</v>
      </c>
      <c r="S466">
        <f t="shared" ref="S466:S469" si="1677">P466+R466</f>
        <v>1014.5000000000103</v>
      </c>
      <c r="T466" s="7">
        <f t="shared" ref="T466:T469" si="1678">Q466+R466</f>
        <v>435.96910424456371</v>
      </c>
    </row>
    <row r="467" spans="1:20" x14ac:dyDescent="0.2">
      <c r="B467" s="11"/>
      <c r="D467" s="21"/>
      <c r="E467" s="4">
        <v>170</v>
      </c>
      <c r="F467" s="4">
        <v>1218</v>
      </c>
      <c r="G467" s="6">
        <f t="shared" si="1666"/>
        <v>0.51250000000000007</v>
      </c>
      <c r="H467" s="4">
        <v>1244</v>
      </c>
      <c r="I467" s="1">
        <f t="shared" si="1667"/>
        <v>0.53055555555555556</v>
      </c>
      <c r="J467" s="1" t="str">
        <f t="shared" si="1668"/>
        <v/>
      </c>
      <c r="K467">
        <f t="shared" si="1669"/>
        <v>15.999999999999943</v>
      </c>
      <c r="L467">
        <f t="shared" si="1670"/>
        <v>25.999999999999908</v>
      </c>
      <c r="M467">
        <f t="shared" si="1671"/>
        <v>5</v>
      </c>
      <c r="N467">
        <f t="shared" ca="1" si="1672"/>
        <v>902</v>
      </c>
      <c r="O467" t="str">
        <f t="shared" si="1673"/>
        <v/>
      </c>
      <c r="P467">
        <f t="shared" si="1674"/>
        <v>1360.7999999999952</v>
      </c>
      <c r="Q467" s="7">
        <f t="shared" si="1675"/>
        <v>365.45623675015725</v>
      </c>
      <c r="R467">
        <f t="shared" si="1676"/>
        <v>4419.9999999999845</v>
      </c>
      <c r="S467">
        <f t="shared" si="1677"/>
        <v>5780.7999999999793</v>
      </c>
      <c r="T467" s="7">
        <f t="shared" si="1678"/>
        <v>4785.4562367501421</v>
      </c>
    </row>
    <row r="468" spans="1:20" x14ac:dyDescent="0.2">
      <c r="B468" s="11"/>
      <c r="D468" s="21"/>
      <c r="E468" s="4">
        <v>0.1</v>
      </c>
      <c r="F468" s="4">
        <v>1300</v>
      </c>
      <c r="G468" s="6">
        <f t="shared" si="1666"/>
        <v>0.54166666666666663</v>
      </c>
      <c r="H468" s="4">
        <v>1302</v>
      </c>
      <c r="I468" s="1">
        <f t="shared" si="1667"/>
        <v>0.54305555555555551</v>
      </c>
      <c r="J468" s="1">
        <f t="shared" si="1668"/>
        <v>0.54652777777777772</v>
      </c>
      <c r="K468" t="str">
        <f t="shared" si="1669"/>
        <v/>
      </c>
      <c r="L468">
        <f t="shared" si="1670"/>
        <v>1.9999999999999929</v>
      </c>
      <c r="M468">
        <f t="shared" si="1671"/>
        <v>6</v>
      </c>
      <c r="N468">
        <f t="shared" ca="1" si="1672"/>
        <v>902</v>
      </c>
      <c r="O468">
        <f t="shared" ca="1" si="1673"/>
        <v>244.99999999999994</v>
      </c>
      <c r="P468">
        <f t="shared" si="1674"/>
        <v>0.25</v>
      </c>
      <c r="Q468" s="7">
        <f t="shared" si="1675"/>
        <v>4.342905372259271E-2</v>
      </c>
      <c r="R468">
        <f t="shared" si="1676"/>
        <v>0.19999999999999929</v>
      </c>
      <c r="S468">
        <f t="shared" si="1677"/>
        <v>0.44999999999999929</v>
      </c>
      <c r="T468" s="7">
        <f t="shared" si="1678"/>
        <v>0.24342905372259199</v>
      </c>
    </row>
    <row r="469" spans="1:20" x14ac:dyDescent="0.2">
      <c r="A469">
        <v>1</v>
      </c>
      <c r="B469" s="11">
        <v>43535</v>
      </c>
      <c r="C469">
        <v>849</v>
      </c>
      <c r="D469" s="21">
        <v>4</v>
      </c>
      <c r="E469" s="4">
        <v>0.01</v>
      </c>
      <c r="F469" s="4">
        <v>908</v>
      </c>
      <c r="G469" s="6">
        <f t="shared" si="1666"/>
        <v>0.38055555555555554</v>
      </c>
      <c r="H469" s="4">
        <v>919</v>
      </c>
      <c r="I469" s="1">
        <f t="shared" si="1667"/>
        <v>0.38819444444444445</v>
      </c>
      <c r="J469" s="1">
        <f t="shared" si="1668"/>
        <v>0.39166666666666666</v>
      </c>
      <c r="K469" t="str">
        <f t="shared" si="1669"/>
        <v/>
      </c>
      <c r="L469">
        <f t="shared" si="1670"/>
        <v>11.000000000000041</v>
      </c>
      <c r="M469">
        <f t="shared" si="1671"/>
        <v>1</v>
      </c>
      <c r="N469">
        <f t="shared" ca="1" si="1672"/>
        <v>849</v>
      </c>
      <c r="O469">
        <f t="shared" ca="1" si="1673"/>
        <v>35.000000000000036</v>
      </c>
      <c r="P469">
        <f t="shared" si="1674"/>
        <v>2.5000000000000001E-2</v>
      </c>
      <c r="Q469" s="7">
        <f t="shared" si="1675"/>
        <v>5.4281443780592247E-3</v>
      </c>
      <c r="R469">
        <f t="shared" si="1676"/>
        <v>0.11000000000000042</v>
      </c>
      <c r="S469">
        <f t="shared" si="1677"/>
        <v>0.13500000000000043</v>
      </c>
      <c r="T469" s="7">
        <f t="shared" si="1678"/>
        <v>0.11542814437805964</v>
      </c>
    </row>
    <row r="470" spans="1:20" x14ac:dyDescent="0.2">
      <c r="B470" s="11">
        <v>43535</v>
      </c>
      <c r="C470">
        <v>928</v>
      </c>
      <c r="D470" s="21"/>
      <c r="E470" s="4">
        <v>0.2</v>
      </c>
      <c r="F470" s="4">
        <v>943</v>
      </c>
      <c r="G470" s="6">
        <f t="shared" ref="G470" si="1679">VALUE(CONCATENATE(LEFT(F470,LEN(F470)-2),":",RIGHT(F470,2)))</f>
        <v>0.40486111111111112</v>
      </c>
      <c r="H470" s="4">
        <v>948</v>
      </c>
      <c r="I470" s="1">
        <f t="shared" ref="I470" si="1680">VALUE(CONCATENATE(LEFT(H470,LEN(H470)-2),":",RIGHT(H470,2)))</f>
        <v>0.40833333333333338</v>
      </c>
      <c r="J470" s="1">
        <f t="shared" ref="J470" si="1681">IF(OR(B471&lt;&gt;"",E471=""),I470+TIME(0,5,0),"")</f>
        <v>0.41180555555555559</v>
      </c>
      <c r="K470" t="str">
        <f t="shared" ref="K470" si="1682">IF(AND(OR(AND(B470&lt;&gt;"",B471=""),AND(B470="",B471="")),E471&lt;&gt;""),(G471-I470)*1440,"")</f>
        <v/>
      </c>
      <c r="L470">
        <f t="shared" ref="L470" si="1683">(I470-G470)*1440</f>
        <v>5.0000000000000622</v>
      </c>
      <c r="M470">
        <f t="shared" ref="M470" si="1684">IF(B470&lt;&gt;"",1,M469+1)</f>
        <v>1</v>
      </c>
      <c r="N470">
        <f t="shared" ref="N470" ca="1" si="1685">OFFSET(C470,-M470+1,0)</f>
        <v>928</v>
      </c>
      <c r="O470">
        <f t="shared" ref="O470" ca="1" si="1686">IF(J470&lt;&gt;"",(J470-VALUE(CONCATENATE(LEFT(N470,LEN(N470)-2),":",RIGHT(N470,2))))*1440,"")</f>
        <v>25.000000000000071</v>
      </c>
      <c r="P470">
        <f t="shared" ref="P470" si="1687">IF(K470&lt;&gt;"",(E470+E471)*K470/2,E470*5/2)</f>
        <v>0.5</v>
      </c>
      <c r="Q470" s="7">
        <f t="shared" ref="Q470" si="1688">IF(K470&lt;&gt;"",(E471-E470)*K470/LN((E471+0.000001)/(E470+0.000001)),-5*(E470-0.000001)/(LN(1/E470)-13.8155))</f>
        <v>8.192609482288947E-2</v>
      </c>
      <c r="R470">
        <f t="shared" ref="R470" si="1689">(E470*L470)</f>
        <v>1.0000000000000124</v>
      </c>
      <c r="S470">
        <f t="shared" ref="S470" si="1690">P470+R470</f>
        <v>1.5000000000000124</v>
      </c>
      <c r="T470" s="7">
        <f t="shared" ref="T470" si="1691">Q470+R470</f>
        <v>1.0819260948229019</v>
      </c>
    </row>
    <row r="471" spans="1:20" x14ac:dyDescent="0.2">
      <c r="B471" s="11">
        <v>43535</v>
      </c>
      <c r="C471">
        <v>1413</v>
      </c>
      <c r="D471" s="21"/>
      <c r="E471" s="4">
        <v>1.4999999999999999E-2</v>
      </c>
      <c r="F471" s="4">
        <v>1435</v>
      </c>
      <c r="G471" s="6">
        <f t="shared" ref="G471:G473" si="1692">VALUE(CONCATENATE(LEFT(F471,LEN(F471)-2),":",RIGHT(F471,2)))</f>
        <v>0.60763888888888895</v>
      </c>
      <c r="H471" s="4">
        <v>1442</v>
      </c>
      <c r="I471" s="1">
        <f t="shared" ref="I471:I473" si="1693">VALUE(CONCATENATE(LEFT(H471,LEN(H471)-2),":",RIGHT(H471,2)))</f>
        <v>0.61249999999999993</v>
      </c>
      <c r="J471" s="1" t="str">
        <f t="shared" ref="J471:J473" si="1694">IF(OR(B472&lt;&gt;"",E472=""),I471+TIME(0,5,0),"")</f>
        <v/>
      </c>
      <c r="K471">
        <f t="shared" ref="K471:K473" si="1695">IF(AND(OR(AND(B471&lt;&gt;"",B472=""),AND(B471="",B472="")),E472&lt;&gt;""),(G472-I471)*1440,"")</f>
        <v>17.000000000000099</v>
      </c>
      <c r="L471">
        <f t="shared" ref="L471:L473" si="1696">(I471-G471)*1440</f>
        <v>6.9999999999998153</v>
      </c>
      <c r="M471">
        <f t="shared" ref="M471:M473" si="1697">IF(B471&lt;&gt;"",1,M470+1)</f>
        <v>1</v>
      </c>
      <c r="N471">
        <f t="shared" ref="N471:N473" ca="1" si="1698">OFFSET(C471,-M471+1,0)</f>
        <v>1413</v>
      </c>
      <c r="O471" t="str">
        <f t="shared" ref="O471:O473" si="1699">IF(J471&lt;&gt;"",(J471-VALUE(CONCATENATE(LEFT(N471,LEN(N471)-2),":",RIGHT(N471,2))))*1440,"")</f>
        <v/>
      </c>
      <c r="P471">
        <f t="shared" ref="P471:P473" si="1700">IF(K471&lt;&gt;"",(E471+E472)*K471/2,E471*5/2)</f>
        <v>850.12750000000494</v>
      </c>
      <c r="Q471" s="7">
        <f t="shared" ref="Q471:Q473" si="1701">IF(K471&lt;&gt;"",(E472-E471)*K471/LN((E472+0.000001)/(E471+0.000001)),-5*(E471-0.000001)/(LN(1/E471)-13.8155))</f>
        <v>193.04735348600684</v>
      </c>
      <c r="R471">
        <f t="shared" ref="R471:R473" si="1702">(E471*L471)</f>
        <v>0.10499999999999722</v>
      </c>
      <c r="S471">
        <f t="shared" ref="S471:S473" si="1703">P471+R471</f>
        <v>850.23250000000496</v>
      </c>
      <c r="T471" s="7">
        <f t="shared" ref="T471:T473" si="1704">Q471+R471</f>
        <v>193.15235348600683</v>
      </c>
    </row>
    <row r="472" spans="1:20" x14ac:dyDescent="0.2">
      <c r="B472" s="11"/>
      <c r="D472" s="21"/>
      <c r="E472" s="4">
        <v>100</v>
      </c>
      <c r="F472" s="4">
        <v>1459</v>
      </c>
      <c r="G472" s="6">
        <f t="shared" si="1692"/>
        <v>0.62430555555555556</v>
      </c>
      <c r="H472" s="4">
        <v>1509</v>
      </c>
      <c r="I472" s="1">
        <f t="shared" si="1693"/>
        <v>0.63124999999999998</v>
      </c>
      <c r="J472" s="1" t="str">
        <f t="shared" si="1694"/>
        <v/>
      </c>
      <c r="K472">
        <f t="shared" si="1695"/>
        <v>15.999999999999943</v>
      </c>
      <c r="L472">
        <f t="shared" si="1696"/>
        <v>9.9999999999999645</v>
      </c>
      <c r="M472">
        <f t="shared" si="1697"/>
        <v>2</v>
      </c>
      <c r="N472">
        <f t="shared" ca="1" si="1698"/>
        <v>1413</v>
      </c>
      <c r="O472" t="str">
        <f t="shared" si="1699"/>
        <v/>
      </c>
      <c r="P472">
        <f t="shared" si="1700"/>
        <v>801.11999999999716</v>
      </c>
      <c r="Q472" s="7">
        <f t="shared" si="1701"/>
        <v>243.14303979886364</v>
      </c>
      <c r="R472">
        <f t="shared" si="1702"/>
        <v>999.99999999999648</v>
      </c>
      <c r="S472">
        <f t="shared" si="1703"/>
        <v>1801.1199999999935</v>
      </c>
      <c r="T472" s="7">
        <f t="shared" si="1704"/>
        <v>1243.1430397988602</v>
      </c>
    </row>
    <row r="473" spans="1:20" x14ac:dyDescent="0.2">
      <c r="B473" s="11"/>
      <c r="D473" s="21"/>
      <c r="E473" s="4">
        <v>0.14000000000000001</v>
      </c>
      <c r="F473" s="4">
        <v>1525</v>
      </c>
      <c r="G473" s="6">
        <f t="shared" si="1692"/>
        <v>0.64236111111111105</v>
      </c>
      <c r="H473" s="4">
        <v>1533</v>
      </c>
      <c r="I473" s="1">
        <f t="shared" si="1693"/>
        <v>0.6479166666666667</v>
      </c>
      <c r="J473" s="1">
        <f t="shared" si="1694"/>
        <v>0.65138888888888891</v>
      </c>
      <c r="K473" t="str">
        <f t="shared" si="1695"/>
        <v/>
      </c>
      <c r="L473">
        <f t="shared" si="1696"/>
        <v>8.0000000000001315</v>
      </c>
      <c r="M473">
        <f t="shared" si="1697"/>
        <v>3</v>
      </c>
      <c r="N473">
        <f t="shared" ca="1" si="1698"/>
        <v>1413</v>
      </c>
      <c r="O473">
        <f t="shared" ca="1" si="1699"/>
        <v>85.000000000000014</v>
      </c>
      <c r="P473">
        <f t="shared" si="1700"/>
        <v>0.35000000000000003</v>
      </c>
      <c r="Q473" s="7">
        <f t="shared" si="1701"/>
        <v>5.907436321518713E-2</v>
      </c>
      <c r="R473">
        <f t="shared" si="1702"/>
        <v>1.1200000000000185</v>
      </c>
      <c r="S473">
        <f t="shared" si="1703"/>
        <v>1.4700000000000186</v>
      </c>
      <c r="T473" s="7">
        <f t="shared" si="1704"/>
        <v>1.1790743632152056</v>
      </c>
    </row>
    <row r="474" spans="1:20" x14ac:dyDescent="0.2">
      <c r="A474">
        <v>1</v>
      </c>
      <c r="B474" s="11">
        <v>43536</v>
      </c>
      <c r="C474">
        <v>843</v>
      </c>
      <c r="D474" s="21" t="s">
        <v>40</v>
      </c>
      <c r="E474" s="4">
        <v>0.01</v>
      </c>
      <c r="F474" s="4">
        <v>919</v>
      </c>
      <c r="G474" s="6">
        <f t="shared" ref="G474" si="1705">VALUE(CONCATENATE(LEFT(F474,LEN(F474)-2),":",RIGHT(F474,2)))</f>
        <v>0.38819444444444445</v>
      </c>
      <c r="H474" s="4">
        <v>924</v>
      </c>
      <c r="I474" s="1">
        <f t="shared" ref="I474" si="1706">VALUE(CONCATENATE(LEFT(H474,LEN(H474)-2),":",RIGHT(H474,2)))</f>
        <v>0.39166666666666666</v>
      </c>
      <c r="J474" s="1" t="str">
        <f t="shared" ref="J474" si="1707">IF(OR(B475&lt;&gt;"",E475=""),I474+TIME(0,5,0),"")</f>
        <v/>
      </c>
      <c r="K474">
        <f t="shared" ref="K474" si="1708">IF(AND(OR(AND(B474&lt;&gt;"",B475=""),AND(B474="",B475="")),E475&lt;&gt;""),(G475-I474)*1440,"")</f>
        <v>17.999999999999936</v>
      </c>
      <c r="L474">
        <f t="shared" ref="L474" si="1709">(I474-G474)*1440</f>
        <v>4.9999999999999822</v>
      </c>
      <c r="M474">
        <f t="shared" ref="M474" si="1710">IF(B474&lt;&gt;"",1,M473+1)</f>
        <v>1</v>
      </c>
      <c r="N474">
        <f t="shared" ref="N474" ca="1" si="1711">OFFSET(C474,-M474+1,0)</f>
        <v>843</v>
      </c>
      <c r="O474" t="str">
        <f t="shared" ref="O474" si="1712">IF(J474&lt;&gt;"",(J474-VALUE(CONCATENATE(LEFT(N474,LEN(N474)-2),":",RIGHT(N474,2))))*1440,"")</f>
        <v/>
      </c>
      <c r="P474">
        <f t="shared" ref="P474" si="1713">IF(K474&lt;&gt;"",(E474+E475)*K474/2,E474*5/2)</f>
        <v>630.08999999999776</v>
      </c>
      <c r="Q474" s="7">
        <f t="shared" ref="Q474" si="1714">IF(K474&lt;&gt;"",(E475-E474)*K474/LN((E475+0.000001)/(E474+0.000001)),-5*(E474-0.000001)/(LN(1/E474)-13.8155))</f>
        <v>142.29521513063912</v>
      </c>
      <c r="R474">
        <f t="shared" ref="R474" si="1715">(E474*L474)</f>
        <v>4.9999999999999822E-2</v>
      </c>
      <c r="S474">
        <f t="shared" ref="S474" si="1716">P474+R474</f>
        <v>630.13999999999771</v>
      </c>
      <c r="T474" s="7">
        <f t="shared" ref="T474" si="1717">Q474+R474</f>
        <v>142.34521513063913</v>
      </c>
    </row>
    <row r="475" spans="1:20" x14ac:dyDescent="0.2">
      <c r="B475" s="11"/>
      <c r="D475" s="21"/>
      <c r="E475" s="4">
        <v>70</v>
      </c>
      <c r="F475" s="4">
        <v>942</v>
      </c>
      <c r="G475" s="6">
        <f t="shared" ref="G475:G478" si="1718">VALUE(CONCATENATE(LEFT(F475,LEN(F475)-2),":",RIGHT(F475,2)))</f>
        <v>0.40416666666666662</v>
      </c>
      <c r="H475" s="4">
        <v>948</v>
      </c>
      <c r="I475" s="1">
        <f t="shared" ref="I475:I478" si="1719">VALUE(CONCATENATE(LEFT(H475,LEN(H475)-2),":",RIGHT(H475,2)))</f>
        <v>0.40833333333333338</v>
      </c>
      <c r="J475" s="1" t="str">
        <f t="shared" ref="J475:J478" si="1720">IF(OR(B476&lt;&gt;"",E476=""),I475+TIME(0,5,0),"")</f>
        <v/>
      </c>
      <c r="K475">
        <f t="shared" ref="K475:K478" si="1721">IF(AND(OR(AND(B475&lt;&gt;"",B476=""),AND(B475="",B476="")),E476&lt;&gt;""),(G476-I475)*1440,"")</f>
        <v>13.99999999999995</v>
      </c>
      <c r="L475">
        <f t="shared" ref="L475:L478" si="1722">(I475-G475)*1440</f>
        <v>6.0000000000001386</v>
      </c>
      <c r="M475">
        <f t="shared" ref="M475:M478" si="1723">IF(B475&lt;&gt;"",1,M474+1)</f>
        <v>2</v>
      </c>
      <c r="N475">
        <f t="shared" ref="N475:N478" ca="1" si="1724">OFFSET(C475,-M475+1,0)</f>
        <v>843</v>
      </c>
      <c r="O475" t="str">
        <f t="shared" ref="O475:O478" si="1725">IF(J475&lt;&gt;"",(J475-VALUE(CONCATENATE(LEFT(N475,LEN(N475)-2),":",RIGHT(N475,2))))*1440,"")</f>
        <v/>
      </c>
      <c r="P475">
        <f t="shared" ref="P475:P478" si="1726">IF(K475&lt;&gt;"",(E475+E476)*K475/2,E475*5/2)</f>
        <v>494.19999999999823</v>
      </c>
      <c r="Q475" s="7">
        <f t="shared" ref="Q475:Q478" si="1727">IF(K475&lt;&gt;"",(E476-E475)*K475/LN((E476+0.000001)/(E475+0.000001)),-5*(E475-0.000001)/(LN(1/E475)-13.8155))</f>
        <v>204.14684462792982</v>
      </c>
      <c r="R475">
        <f t="shared" ref="R475:R478" si="1728">(E475*L475)</f>
        <v>420.00000000000972</v>
      </c>
      <c r="S475">
        <f t="shared" ref="S475:S478" si="1729">P475+R475</f>
        <v>914.200000000008</v>
      </c>
      <c r="T475" s="7">
        <f t="shared" ref="T475:T478" si="1730">Q475+R475</f>
        <v>624.14684462793957</v>
      </c>
    </row>
    <row r="476" spans="1:20" x14ac:dyDescent="0.2">
      <c r="B476" s="11"/>
      <c r="D476" s="21"/>
      <c r="E476" s="4">
        <v>0.6</v>
      </c>
      <c r="F476" s="4">
        <v>1002</v>
      </c>
      <c r="G476" s="6">
        <f t="shared" si="1718"/>
        <v>0.41805555555555557</v>
      </c>
      <c r="H476" s="4">
        <v>1007</v>
      </c>
      <c r="I476" s="1">
        <f t="shared" si="1719"/>
        <v>0.42152777777777778</v>
      </c>
      <c r="J476" s="1" t="str">
        <f t="shared" si="1720"/>
        <v/>
      </c>
      <c r="K476">
        <f t="shared" si="1721"/>
        <v>7.9999999999999716</v>
      </c>
      <c r="L476">
        <f t="shared" si="1722"/>
        <v>4.9999999999999822</v>
      </c>
      <c r="M476">
        <f t="shared" si="1723"/>
        <v>3</v>
      </c>
      <c r="N476">
        <f t="shared" ca="1" si="1724"/>
        <v>843</v>
      </c>
      <c r="O476" t="str">
        <f t="shared" si="1725"/>
        <v/>
      </c>
      <c r="P476">
        <f t="shared" si="1726"/>
        <v>62.399999999999778</v>
      </c>
      <c r="Q476" s="7">
        <f t="shared" si="1727"/>
        <v>35.788910020138147</v>
      </c>
      <c r="R476">
        <f t="shared" si="1728"/>
        <v>2.9999999999999893</v>
      </c>
      <c r="S476">
        <f t="shared" si="1729"/>
        <v>65.399999999999764</v>
      </c>
      <c r="T476" s="7">
        <f t="shared" si="1730"/>
        <v>38.788910020138132</v>
      </c>
    </row>
    <row r="477" spans="1:20" x14ac:dyDescent="0.2">
      <c r="B477" s="11"/>
      <c r="D477" s="21"/>
      <c r="E477" s="4">
        <v>15</v>
      </c>
      <c r="F477" s="4">
        <v>1015</v>
      </c>
      <c r="G477" s="6">
        <f t="shared" si="1718"/>
        <v>0.42708333333333331</v>
      </c>
      <c r="H477" s="4">
        <v>1020</v>
      </c>
      <c r="I477" s="1">
        <f t="shared" si="1719"/>
        <v>0.43055555555555558</v>
      </c>
      <c r="J477" s="1" t="str">
        <f t="shared" si="1720"/>
        <v/>
      </c>
      <c r="K477">
        <f t="shared" si="1721"/>
        <v>11.000000000000041</v>
      </c>
      <c r="L477">
        <f t="shared" si="1722"/>
        <v>5.0000000000000622</v>
      </c>
      <c r="M477">
        <f t="shared" si="1723"/>
        <v>4</v>
      </c>
      <c r="N477">
        <f t="shared" ca="1" si="1724"/>
        <v>843</v>
      </c>
      <c r="O477" t="str">
        <f t="shared" si="1725"/>
        <v/>
      </c>
      <c r="P477">
        <f t="shared" si="1726"/>
        <v>1100.0000000000041</v>
      </c>
      <c r="Q477" s="7">
        <f t="shared" si="1727"/>
        <v>744.3362096365546</v>
      </c>
      <c r="R477">
        <f t="shared" si="1728"/>
        <v>75.000000000000938</v>
      </c>
      <c r="S477">
        <f t="shared" si="1729"/>
        <v>1175.000000000005</v>
      </c>
      <c r="T477" s="7">
        <f t="shared" si="1730"/>
        <v>819.33620963655551</v>
      </c>
    </row>
    <row r="478" spans="1:20" x14ac:dyDescent="0.2">
      <c r="B478" s="11"/>
      <c r="D478" s="21"/>
      <c r="E478" s="4">
        <v>185</v>
      </c>
      <c r="F478" s="4">
        <v>1031</v>
      </c>
      <c r="G478" s="6">
        <f t="shared" si="1718"/>
        <v>0.4381944444444445</v>
      </c>
      <c r="H478" s="4">
        <v>1039</v>
      </c>
      <c r="I478" s="1">
        <f t="shared" si="1719"/>
        <v>0.44375000000000003</v>
      </c>
      <c r="J478" s="1" t="str">
        <f t="shared" si="1720"/>
        <v/>
      </c>
      <c r="K478">
        <f t="shared" si="1721"/>
        <v>12.999999999999954</v>
      </c>
      <c r="L478">
        <f t="shared" si="1722"/>
        <v>7.9999999999999716</v>
      </c>
      <c r="M478">
        <f t="shared" si="1723"/>
        <v>5</v>
      </c>
      <c r="N478">
        <f t="shared" ca="1" si="1724"/>
        <v>843</v>
      </c>
      <c r="O478" t="str">
        <f t="shared" si="1725"/>
        <v/>
      </c>
      <c r="P478">
        <f t="shared" si="1726"/>
        <v>1208.9999999999957</v>
      </c>
      <c r="Q478" s="7">
        <f t="shared" si="1727"/>
        <v>458.20640122620057</v>
      </c>
      <c r="R478">
        <f t="shared" si="1728"/>
        <v>1479.9999999999948</v>
      </c>
      <c r="S478">
        <f t="shared" si="1729"/>
        <v>2688.9999999999905</v>
      </c>
      <c r="T478" s="7">
        <f t="shared" si="1730"/>
        <v>1938.2064012261953</v>
      </c>
    </row>
    <row r="479" spans="1:20" x14ac:dyDescent="0.2">
      <c r="B479" s="11"/>
      <c r="D479" s="21"/>
      <c r="E479" s="4">
        <v>1</v>
      </c>
      <c r="F479" s="4">
        <v>1052</v>
      </c>
      <c r="G479" s="6">
        <f t="shared" ref="G479" si="1731">VALUE(CONCATENATE(LEFT(F479,LEN(F479)-2),":",RIGHT(F479,2)))</f>
        <v>0.45277777777777778</v>
      </c>
      <c r="H479" s="4">
        <v>1054</v>
      </c>
      <c r="I479" s="1">
        <f t="shared" ref="I479" si="1732">VALUE(CONCATENATE(LEFT(H479,LEN(H479)-2),":",RIGHT(H479,2)))</f>
        <v>0.45416666666666666</v>
      </c>
      <c r="J479" s="1">
        <f t="shared" ref="J479" si="1733">IF(OR(B480&lt;&gt;"",E480=""),I479+TIME(0,5,0),"")</f>
        <v>0.45763888888888887</v>
      </c>
      <c r="K479" t="str">
        <f t="shared" ref="K479" si="1734">IF(AND(OR(AND(B479&lt;&gt;"",B480=""),AND(B479="",B480="")),E480&lt;&gt;""),(G480-I479)*1440,"")</f>
        <v/>
      </c>
      <c r="L479">
        <f t="shared" ref="L479" si="1735">(I479-G479)*1440</f>
        <v>1.9999999999999929</v>
      </c>
      <c r="M479">
        <f t="shared" ref="M479" si="1736">IF(B479&lt;&gt;"",1,M478+1)</f>
        <v>6</v>
      </c>
      <c r="N479">
        <f t="shared" ref="N479" ca="1" si="1737">OFFSET(C479,-M479+1,0)</f>
        <v>843</v>
      </c>
      <c r="O479">
        <f t="shared" ref="O479" ca="1" si="1738">IF(J479&lt;&gt;"",(J479-VALUE(CONCATENATE(LEFT(N479,LEN(N479)-2),":",RIGHT(N479,2))))*1440,"")</f>
        <v>136</v>
      </c>
      <c r="P479">
        <f t="shared" ref="P479" si="1739">IF(K479&lt;&gt;"",(E479+E480)*K479/2,E479*5/2)</f>
        <v>2.5</v>
      </c>
      <c r="Q479" s="7">
        <f t="shared" ref="Q479" si="1740">IF(K479&lt;&gt;"",(E480-E479)*K479/LN((E480+0.000001)/(E479+0.000001)),-5*(E479-0.000001)/(LN(1/E479)-13.8155))</f>
        <v>0.36191198291773735</v>
      </c>
      <c r="R479">
        <f t="shared" ref="R479" si="1741">(E479*L479)</f>
        <v>1.9999999999999929</v>
      </c>
      <c r="S479">
        <f t="shared" ref="S479" si="1742">P479+R479</f>
        <v>4.4999999999999929</v>
      </c>
      <c r="T479" s="7">
        <f t="shared" ref="T479" si="1743">Q479+R479</f>
        <v>2.3619119829177304</v>
      </c>
    </row>
    <row r="480" spans="1:20" x14ac:dyDescent="0.2">
      <c r="A480">
        <v>1</v>
      </c>
      <c r="B480" s="11">
        <v>43538</v>
      </c>
      <c r="C480">
        <v>1036</v>
      </c>
      <c r="D480" s="21">
        <v>3</v>
      </c>
      <c r="E480" s="4">
        <v>0.01</v>
      </c>
      <c r="F480" s="4">
        <v>1057</v>
      </c>
      <c r="G480" s="6">
        <f t="shared" ref="G480:G486" si="1744">VALUE(CONCATENATE(LEFT(F480,LEN(F480)-2),":",RIGHT(F480,2)))</f>
        <v>0.45624999999999999</v>
      </c>
      <c r="H480" s="4">
        <v>1115</v>
      </c>
      <c r="I480" s="1">
        <f t="shared" ref="I480:I486" si="1745">VALUE(CONCATENATE(LEFT(H480,LEN(H480)-2),":",RIGHT(H480,2)))</f>
        <v>0.46875</v>
      </c>
      <c r="J480" s="1" t="str">
        <f t="shared" ref="J480:J486" si="1746">IF(OR(B481&lt;&gt;"",E481=""),I480+TIME(0,5,0),"")</f>
        <v/>
      </c>
      <c r="K480">
        <f t="shared" ref="K480:K486" si="1747">IF(AND(OR(AND(B480&lt;&gt;"",B481=""),AND(B480="",B481="")),E481&lt;&gt;""),(G481-I480)*1440,"")</f>
        <v>7.9999999999999716</v>
      </c>
      <c r="L480">
        <f t="shared" ref="L480:L486" si="1748">(I480-G480)*1440</f>
        <v>18.000000000000014</v>
      </c>
      <c r="M480">
        <f t="shared" ref="M480:M486" si="1749">IF(B480&lt;&gt;"",1,M479+1)</f>
        <v>1</v>
      </c>
      <c r="N480">
        <f t="shared" ref="N480:N486" ca="1" si="1750">OFFSET(C480,-M480+1,0)</f>
        <v>1036</v>
      </c>
      <c r="O480" t="str">
        <f t="shared" ref="O480:O486" si="1751">IF(J480&lt;&gt;"",(J480-VALUE(CONCATENATE(LEFT(N480,LEN(N480)-2),":",RIGHT(N480,2))))*1440,"")</f>
        <v/>
      </c>
      <c r="P480">
        <f t="shared" ref="P480:P486" si="1752">IF(K480&lt;&gt;"",(E480+E481)*K480/2,E480*5/2)</f>
        <v>0.43999999999999845</v>
      </c>
      <c r="Q480" s="7">
        <f t="shared" ref="Q480:Q486" si="1753">IF(K480&lt;&gt;"",(E481-E480)*K480/LN((E481+0.000001)/(E480+0.000001)),-5*(E480-0.000001)/(LN(1/E480)-13.8155))</f>
        <v>0.31270424881382258</v>
      </c>
      <c r="R480">
        <f t="shared" ref="R480:R486" si="1754">(E480*L480)</f>
        <v>0.18000000000000013</v>
      </c>
      <c r="S480">
        <f t="shared" ref="S480:S486" si="1755">P480+R480</f>
        <v>0.61999999999999855</v>
      </c>
      <c r="T480" s="7">
        <f t="shared" ref="T480:T486" si="1756">Q480+R480</f>
        <v>0.49270424881382269</v>
      </c>
    </row>
    <row r="481" spans="1:20" x14ac:dyDescent="0.2">
      <c r="B481" s="11"/>
      <c r="D481" s="21"/>
      <c r="E481" s="4">
        <v>0.1</v>
      </c>
      <c r="F481" s="4">
        <v>1123</v>
      </c>
      <c r="G481" s="6">
        <f t="shared" si="1744"/>
        <v>0.47430555555555554</v>
      </c>
      <c r="H481" s="4">
        <v>1130</v>
      </c>
      <c r="I481" s="1">
        <f t="shared" si="1745"/>
        <v>0.47916666666666669</v>
      </c>
      <c r="J481" s="1" t="str">
        <f t="shared" si="1746"/>
        <v/>
      </c>
      <c r="K481">
        <f t="shared" si="1747"/>
        <v>11.999999999999957</v>
      </c>
      <c r="L481">
        <f t="shared" si="1748"/>
        <v>7.0000000000000551</v>
      </c>
      <c r="M481">
        <f t="shared" si="1749"/>
        <v>2</v>
      </c>
      <c r="N481">
        <f t="shared" ca="1" si="1750"/>
        <v>1036</v>
      </c>
      <c r="O481" t="str">
        <f t="shared" si="1751"/>
        <v/>
      </c>
      <c r="P481">
        <f t="shared" si="1752"/>
        <v>300.59999999999894</v>
      </c>
      <c r="Q481" s="7">
        <f t="shared" si="1753"/>
        <v>96.353776798556382</v>
      </c>
      <c r="R481">
        <f t="shared" si="1754"/>
        <v>0.70000000000000551</v>
      </c>
      <c r="S481">
        <f t="shared" si="1755"/>
        <v>301.29999999999893</v>
      </c>
      <c r="T481" s="7">
        <f t="shared" si="1756"/>
        <v>97.053776798556385</v>
      </c>
    </row>
    <row r="482" spans="1:20" x14ac:dyDescent="0.2">
      <c r="B482" s="11"/>
      <c r="D482" s="21"/>
      <c r="E482" s="4">
        <v>50</v>
      </c>
      <c r="F482" s="4">
        <v>1142</v>
      </c>
      <c r="G482" s="6">
        <f t="shared" si="1744"/>
        <v>0.48749999999999999</v>
      </c>
      <c r="H482" s="4">
        <v>1201</v>
      </c>
      <c r="I482" s="1">
        <f t="shared" si="1745"/>
        <v>0.50069444444444444</v>
      </c>
      <c r="J482" s="1" t="str">
        <f t="shared" si="1746"/>
        <v/>
      </c>
      <c r="K482">
        <f t="shared" si="1747"/>
        <v>5.9999999999999787</v>
      </c>
      <c r="L482">
        <f t="shared" si="1748"/>
        <v>19.000000000000014</v>
      </c>
      <c r="M482">
        <f t="shared" si="1749"/>
        <v>3</v>
      </c>
      <c r="N482">
        <f t="shared" ca="1" si="1750"/>
        <v>1036</v>
      </c>
      <c r="O482" t="str">
        <f t="shared" si="1751"/>
        <v/>
      </c>
      <c r="P482">
        <f t="shared" si="1752"/>
        <v>704.9999999999975</v>
      </c>
      <c r="Q482" s="7">
        <f t="shared" si="1753"/>
        <v>619.10853023790412</v>
      </c>
      <c r="R482">
        <f t="shared" si="1754"/>
        <v>950.00000000000068</v>
      </c>
      <c r="S482">
        <f t="shared" si="1755"/>
        <v>1654.9999999999982</v>
      </c>
      <c r="T482" s="7">
        <f t="shared" si="1756"/>
        <v>1569.1085302379047</v>
      </c>
    </row>
    <row r="483" spans="1:20" x14ac:dyDescent="0.2">
      <c r="B483" s="11"/>
      <c r="D483" s="21"/>
      <c r="E483" s="4">
        <v>185</v>
      </c>
      <c r="F483" s="4">
        <v>1207</v>
      </c>
      <c r="G483" s="6">
        <f t="shared" si="1744"/>
        <v>0.50486111111111109</v>
      </c>
      <c r="H483" s="4">
        <v>1214</v>
      </c>
      <c r="I483" s="1">
        <f t="shared" si="1745"/>
        <v>0.50972222222222219</v>
      </c>
      <c r="J483" s="1" t="str">
        <f t="shared" si="1746"/>
        <v/>
      </c>
      <c r="K483">
        <f t="shared" si="1747"/>
        <v>8.999999999999968</v>
      </c>
      <c r="L483">
        <f t="shared" si="1748"/>
        <v>6.9999999999999751</v>
      </c>
      <c r="M483">
        <f t="shared" si="1749"/>
        <v>4</v>
      </c>
      <c r="N483">
        <f t="shared" ca="1" si="1750"/>
        <v>1036</v>
      </c>
      <c r="O483" t="str">
        <f t="shared" si="1751"/>
        <v/>
      </c>
      <c r="P483">
        <f t="shared" si="1752"/>
        <v>886.49999999999682</v>
      </c>
      <c r="Q483" s="7">
        <f t="shared" si="1753"/>
        <v>569.19355637116394</v>
      </c>
      <c r="R483">
        <f t="shared" si="1754"/>
        <v>1294.9999999999955</v>
      </c>
      <c r="S483">
        <f t="shared" si="1755"/>
        <v>2181.4999999999923</v>
      </c>
      <c r="T483" s="7">
        <f t="shared" si="1756"/>
        <v>1864.1935563711595</v>
      </c>
    </row>
    <row r="484" spans="1:20" x14ac:dyDescent="0.2">
      <c r="B484" s="11"/>
      <c r="E484" s="4">
        <v>12</v>
      </c>
      <c r="F484" s="4">
        <v>1223</v>
      </c>
      <c r="G484" s="6">
        <f t="shared" si="1744"/>
        <v>0.51597222222222217</v>
      </c>
      <c r="H484" s="4">
        <v>1228</v>
      </c>
      <c r="I484" s="1">
        <f t="shared" si="1745"/>
        <v>0.51944444444444449</v>
      </c>
      <c r="J484" s="1" t="str">
        <f t="shared" si="1746"/>
        <v/>
      </c>
      <c r="K484">
        <f t="shared" si="1747"/>
        <v>3.9999999999999858</v>
      </c>
      <c r="L484">
        <f t="shared" si="1748"/>
        <v>5.0000000000001421</v>
      </c>
      <c r="M484">
        <f t="shared" si="1749"/>
        <v>5</v>
      </c>
      <c r="N484">
        <f t="shared" ca="1" si="1750"/>
        <v>1036</v>
      </c>
      <c r="O484" t="str">
        <f t="shared" si="1751"/>
        <v/>
      </c>
      <c r="P484">
        <f t="shared" si="1752"/>
        <v>60.799999999999784</v>
      </c>
      <c r="Q484" s="7">
        <f t="shared" si="1753"/>
        <v>59.890888275350626</v>
      </c>
      <c r="R484">
        <f t="shared" si="1754"/>
        <v>60.000000000001705</v>
      </c>
      <c r="S484">
        <f t="shared" si="1755"/>
        <v>120.80000000000149</v>
      </c>
      <c r="T484" s="7">
        <f t="shared" si="1756"/>
        <v>119.89088827535232</v>
      </c>
    </row>
    <row r="485" spans="1:20" x14ac:dyDescent="0.2">
      <c r="B485" s="11"/>
      <c r="D485" s="21"/>
      <c r="E485" s="4">
        <v>18.399999999999999</v>
      </c>
      <c r="F485" s="4">
        <v>1232</v>
      </c>
      <c r="G485" s="6">
        <f t="shared" si="1744"/>
        <v>0.52222222222222225</v>
      </c>
      <c r="H485" s="4">
        <v>1244</v>
      </c>
      <c r="I485" s="1">
        <f t="shared" si="1745"/>
        <v>0.53055555555555556</v>
      </c>
      <c r="J485" s="1" t="str">
        <f t="shared" si="1746"/>
        <v/>
      </c>
      <c r="K485">
        <f t="shared" si="1747"/>
        <v>3.9999999999999858</v>
      </c>
      <c r="L485">
        <f t="shared" si="1748"/>
        <v>11.999999999999957</v>
      </c>
      <c r="M485">
        <f t="shared" si="1749"/>
        <v>6</v>
      </c>
      <c r="N485">
        <f t="shared" ca="1" si="1750"/>
        <v>1036</v>
      </c>
      <c r="O485" t="str">
        <f t="shared" si="1751"/>
        <v/>
      </c>
      <c r="P485">
        <f t="shared" si="1752"/>
        <v>68.799999999999756</v>
      </c>
      <c r="Q485" s="7">
        <f t="shared" si="1753"/>
        <v>68.688230836040844</v>
      </c>
      <c r="R485">
        <f t="shared" si="1754"/>
        <v>220.79999999999919</v>
      </c>
      <c r="S485">
        <f t="shared" si="1755"/>
        <v>289.59999999999894</v>
      </c>
      <c r="T485" s="7">
        <f t="shared" si="1756"/>
        <v>289.48823083604003</v>
      </c>
    </row>
    <row r="486" spans="1:20" x14ac:dyDescent="0.2">
      <c r="B486" s="11"/>
      <c r="D486" s="21"/>
      <c r="E486" s="4">
        <v>16</v>
      </c>
      <c r="F486" s="4">
        <v>1248</v>
      </c>
      <c r="G486" s="6">
        <f t="shared" si="1744"/>
        <v>0.53333333333333333</v>
      </c>
      <c r="H486" s="4">
        <v>1254</v>
      </c>
      <c r="I486" s="1">
        <f t="shared" si="1745"/>
        <v>0.53749999999999998</v>
      </c>
      <c r="J486" s="1" t="str">
        <f t="shared" si="1746"/>
        <v/>
      </c>
      <c r="K486">
        <f t="shared" si="1747"/>
        <v>11.999999999999957</v>
      </c>
      <c r="L486">
        <f t="shared" si="1748"/>
        <v>5.9999999999999787</v>
      </c>
      <c r="M486">
        <f t="shared" si="1749"/>
        <v>7</v>
      </c>
      <c r="N486">
        <f t="shared" ca="1" si="1750"/>
        <v>1036</v>
      </c>
      <c r="O486" t="str">
        <f t="shared" si="1751"/>
        <v/>
      </c>
      <c r="P486">
        <f t="shared" si="1752"/>
        <v>96.599999999999667</v>
      </c>
      <c r="Q486" s="7">
        <f t="shared" si="1753"/>
        <v>37.594845131053397</v>
      </c>
      <c r="R486">
        <f t="shared" si="1754"/>
        <v>95.999999999999659</v>
      </c>
      <c r="S486">
        <f t="shared" si="1755"/>
        <v>192.59999999999934</v>
      </c>
      <c r="T486" s="7">
        <f t="shared" si="1756"/>
        <v>133.59484513105306</v>
      </c>
    </row>
    <row r="487" spans="1:20" x14ac:dyDescent="0.2">
      <c r="B487" s="11"/>
      <c r="D487" s="21"/>
      <c r="E487" s="4">
        <v>0.1</v>
      </c>
      <c r="F487" s="4">
        <v>1306</v>
      </c>
      <c r="G487" s="6">
        <f t="shared" ref="G487:G490" si="1757">VALUE(CONCATENATE(LEFT(F487,LEN(F487)-2),":",RIGHT(F487,2)))</f>
        <v>0.54583333333333328</v>
      </c>
      <c r="H487" s="4">
        <v>1314</v>
      </c>
      <c r="I487" s="1">
        <f t="shared" ref="I487:I490" si="1758">VALUE(CONCATENATE(LEFT(H487,LEN(H487)-2),":",RIGHT(H487,2)))</f>
        <v>0.55138888888888882</v>
      </c>
      <c r="J487" s="1" t="str">
        <f t="shared" ref="J487:J490" si="1759">IF(OR(B488&lt;&gt;"",E488=""),I487+TIME(0,5,0),"")</f>
        <v/>
      </c>
      <c r="K487">
        <f t="shared" ref="K487:K490" si="1760">IF(AND(OR(AND(B487&lt;&gt;"",B488=""),AND(B487="",B488="")),E488&lt;&gt;""),(G488-I487)*1440,"")</f>
        <v>12.000000000000117</v>
      </c>
      <c r="L487">
        <f t="shared" ref="L487:L490" si="1761">(I487-G487)*1440</f>
        <v>7.9999999999999716</v>
      </c>
      <c r="M487">
        <f t="shared" ref="M487:M490" si="1762">IF(B487&lt;&gt;"",1,M486+1)</f>
        <v>8</v>
      </c>
      <c r="N487">
        <f t="shared" ref="N487:N490" ca="1" si="1763">OFFSET(C487,-M487+1,0)</f>
        <v>1036</v>
      </c>
      <c r="O487" t="str">
        <f t="shared" ref="O487:O490" si="1764">IF(J487&lt;&gt;"",(J487-VALUE(CONCATENATE(LEFT(N487,LEN(N487)-2),":",RIGHT(N487,2))))*1440,"")</f>
        <v/>
      </c>
      <c r="P487">
        <f t="shared" ref="P487:P490" si="1765">IF(K487&lt;&gt;"",(E487+E488)*K487/2,E487*5/2)</f>
        <v>648.60000000000628</v>
      </c>
      <c r="Q487" s="7">
        <f t="shared" ref="Q487:Q490" si="1766">IF(K487&lt;&gt;"",(E488-E487)*K487/LN((E488+0.000001)/(E487+0.000001)),-5*(E487-0.000001)/(LN(1/E487)-13.8155))</f>
        <v>185.3764408884083</v>
      </c>
      <c r="R487">
        <f t="shared" ref="R487:R490" si="1767">(E487*L487)</f>
        <v>0.79999999999999716</v>
      </c>
      <c r="S487">
        <f t="shared" ref="S487:S490" si="1768">P487+R487</f>
        <v>649.40000000000623</v>
      </c>
      <c r="T487" s="7">
        <f t="shared" ref="T487:T490" si="1769">Q487+R487</f>
        <v>186.17644088840831</v>
      </c>
    </row>
    <row r="488" spans="1:20" x14ac:dyDescent="0.2">
      <c r="B488" s="11"/>
      <c r="D488" s="21"/>
      <c r="E488" s="4">
        <v>108</v>
      </c>
      <c r="F488" s="4">
        <v>1326</v>
      </c>
      <c r="G488" s="6">
        <f t="shared" si="1757"/>
        <v>0.55972222222222223</v>
      </c>
      <c r="H488" s="4">
        <v>1344</v>
      </c>
      <c r="I488" s="1">
        <f t="shared" si="1758"/>
        <v>0.57222222222222219</v>
      </c>
      <c r="J488" s="1" t="str">
        <f t="shared" si="1759"/>
        <v/>
      </c>
      <c r="K488">
        <f t="shared" si="1760"/>
        <v>10.999999999999961</v>
      </c>
      <c r="L488">
        <f t="shared" si="1761"/>
        <v>17.999999999999936</v>
      </c>
      <c r="M488">
        <f t="shared" si="1762"/>
        <v>9</v>
      </c>
      <c r="N488">
        <f t="shared" ca="1" si="1763"/>
        <v>1036</v>
      </c>
      <c r="O488" t="str">
        <f t="shared" si="1764"/>
        <v/>
      </c>
      <c r="P488">
        <f t="shared" si="1765"/>
        <v>604.99999999999784</v>
      </c>
      <c r="Q488" s="7">
        <f t="shared" si="1766"/>
        <v>292.30504054039312</v>
      </c>
      <c r="R488">
        <f t="shared" si="1767"/>
        <v>1943.9999999999932</v>
      </c>
      <c r="S488">
        <f t="shared" si="1768"/>
        <v>2548.9999999999909</v>
      </c>
      <c r="T488" s="7">
        <f t="shared" si="1769"/>
        <v>2236.3050405403865</v>
      </c>
    </row>
    <row r="489" spans="1:20" x14ac:dyDescent="0.2">
      <c r="B489" s="11"/>
      <c r="D489" s="21"/>
      <c r="E489" s="4">
        <v>2</v>
      </c>
      <c r="F489" s="4">
        <v>1355</v>
      </c>
      <c r="G489" s="6">
        <f t="shared" si="1757"/>
        <v>0.57986111111111105</v>
      </c>
      <c r="H489" s="4">
        <v>1405</v>
      </c>
      <c r="I489" s="1">
        <f t="shared" si="1758"/>
        <v>0.58680555555555558</v>
      </c>
      <c r="J489" s="1">
        <f t="shared" si="1759"/>
        <v>0.59027777777777779</v>
      </c>
      <c r="K489" t="str">
        <f t="shared" si="1760"/>
        <v/>
      </c>
      <c r="L489">
        <f t="shared" si="1761"/>
        <v>10.000000000000124</v>
      </c>
      <c r="M489">
        <f t="shared" si="1762"/>
        <v>10</v>
      </c>
      <c r="N489">
        <f t="shared" ca="1" si="1763"/>
        <v>1036</v>
      </c>
      <c r="O489">
        <f t="shared" ca="1" si="1764"/>
        <v>214.00000000000003</v>
      </c>
      <c r="P489">
        <f t="shared" si="1765"/>
        <v>5</v>
      </c>
      <c r="Q489" s="7">
        <f t="shared" si="1766"/>
        <v>0.68924379203313568</v>
      </c>
      <c r="R489">
        <f t="shared" si="1767"/>
        <v>20.000000000000249</v>
      </c>
      <c r="S489">
        <f t="shared" si="1768"/>
        <v>25.000000000000249</v>
      </c>
      <c r="T489" s="7">
        <f t="shared" si="1769"/>
        <v>20.689243792033384</v>
      </c>
    </row>
    <row r="490" spans="1:20" x14ac:dyDescent="0.2">
      <c r="A490">
        <v>1</v>
      </c>
      <c r="B490" s="11">
        <v>43542</v>
      </c>
      <c r="C490">
        <v>945</v>
      </c>
      <c r="D490" s="21" t="s">
        <v>43</v>
      </c>
      <c r="E490" s="4">
        <v>0.01</v>
      </c>
      <c r="F490" s="4">
        <v>1005</v>
      </c>
      <c r="G490" s="6">
        <f t="shared" si="1757"/>
        <v>0.4201388888888889</v>
      </c>
      <c r="H490" s="4">
        <v>1008</v>
      </c>
      <c r="I490" s="1">
        <f t="shared" si="1758"/>
        <v>0.42222222222222222</v>
      </c>
      <c r="J490" s="1" t="str">
        <f t="shared" si="1759"/>
        <v/>
      </c>
      <c r="K490">
        <f t="shared" si="1760"/>
        <v>5.9999999999999787</v>
      </c>
      <c r="L490">
        <f t="shared" si="1761"/>
        <v>2.9999999999999893</v>
      </c>
      <c r="M490">
        <f t="shared" si="1762"/>
        <v>1</v>
      </c>
      <c r="N490">
        <f t="shared" ca="1" si="1763"/>
        <v>945</v>
      </c>
      <c r="O490" t="str">
        <f t="shared" si="1764"/>
        <v/>
      </c>
      <c r="P490">
        <f t="shared" si="1765"/>
        <v>1.8299999999999934</v>
      </c>
      <c r="Q490" s="7">
        <f t="shared" si="1766"/>
        <v>0.86462801643445353</v>
      </c>
      <c r="R490">
        <f t="shared" si="1767"/>
        <v>2.9999999999999895E-2</v>
      </c>
      <c r="S490">
        <f t="shared" si="1768"/>
        <v>1.8599999999999932</v>
      </c>
      <c r="T490" s="7">
        <f t="shared" si="1769"/>
        <v>0.89462801643445344</v>
      </c>
    </row>
    <row r="491" spans="1:20" x14ac:dyDescent="0.2">
      <c r="B491" s="11"/>
      <c r="D491" s="21"/>
      <c r="E491" s="4">
        <v>0.6</v>
      </c>
      <c r="F491" s="4">
        <v>1014</v>
      </c>
      <c r="G491" s="6">
        <f t="shared" ref="G491:G494" si="1770">VALUE(CONCATENATE(LEFT(F491,LEN(F491)-2),":",RIGHT(F491,2)))</f>
        <v>0.42638888888888887</v>
      </c>
      <c r="H491" s="4">
        <v>1027</v>
      </c>
      <c r="I491" s="1">
        <f t="shared" ref="I491:I494" si="1771">VALUE(CONCATENATE(LEFT(H491,LEN(H491)-2),":",RIGHT(H491,2)))</f>
        <v>0.43541666666666662</v>
      </c>
      <c r="J491" s="1">
        <f t="shared" ref="J491:J493" si="1772">IF(OR(B492&lt;&gt;"",E492=""),I491+TIME(0,5,0),"")</f>
        <v>0.43888888888888883</v>
      </c>
      <c r="K491" t="str">
        <f t="shared" ref="K491:K493" si="1773">IF(AND(OR(AND(B491&lt;&gt;"",B492=""),AND(B491="",B492="")),E492&lt;&gt;""),(G492-I491)*1440,"")</f>
        <v/>
      </c>
      <c r="L491">
        <f t="shared" ref="L491:L494" si="1774">(I491-G491)*1440</f>
        <v>12.999999999999954</v>
      </c>
      <c r="M491">
        <f t="shared" ref="M491:M494" si="1775">IF(B491&lt;&gt;"",1,M490+1)</f>
        <v>2</v>
      </c>
      <c r="N491">
        <f t="shared" ref="N491:N494" ca="1" si="1776">OFFSET(C491,-M491+1,0)</f>
        <v>945</v>
      </c>
      <c r="O491">
        <f t="shared" ref="O491:O494" ca="1" si="1777">IF(J491&lt;&gt;"",(J491-VALUE(CONCATENATE(LEFT(N491,LEN(N491)-2),":",RIGHT(N491,2))))*1440,"")</f>
        <v>46.999999999999915</v>
      </c>
      <c r="P491">
        <f t="shared" ref="P491:P493" si="1778">IF(K491&lt;&gt;"",(E491+E492)*K491/2,E491*5/2)</f>
        <v>1.5</v>
      </c>
      <c r="Q491" s="7">
        <f t="shared" ref="Q491:Q493" si="1779">IF(K491&lt;&gt;"",(E492-E491)*K491/LN((E492+0.000001)/(E491+0.000001)),-5*(E491-0.000001)/(LN(1/E491)-13.8155))</f>
        <v>0.22548428583557498</v>
      </c>
      <c r="R491">
        <f t="shared" ref="R491:R494" si="1780">(E491*L491)</f>
        <v>7.7999999999999723</v>
      </c>
      <c r="S491">
        <f t="shared" ref="S491:S494" si="1781">P491+R491</f>
        <v>9.2999999999999723</v>
      </c>
      <c r="T491" s="7">
        <f t="shared" ref="T491:T494" si="1782">Q491+R491</f>
        <v>8.0254842858355477</v>
      </c>
    </row>
    <row r="492" spans="1:20" x14ac:dyDescent="0.2">
      <c r="B492" s="11">
        <v>43542</v>
      </c>
      <c r="C492">
        <v>1033</v>
      </c>
      <c r="D492" s="21"/>
      <c r="E492" s="4">
        <v>0.6</v>
      </c>
      <c r="F492" s="4">
        <v>1056</v>
      </c>
      <c r="G492" s="6">
        <f t="shared" si="1770"/>
        <v>0.45555555555555555</v>
      </c>
      <c r="H492" s="4">
        <v>1067</v>
      </c>
      <c r="I492" s="1">
        <f t="shared" si="1771"/>
        <v>0.46319444444444446</v>
      </c>
      <c r="J492" s="1">
        <f t="shared" si="1772"/>
        <v>0.46666666666666667</v>
      </c>
      <c r="K492" t="str">
        <f t="shared" si="1773"/>
        <v/>
      </c>
      <c r="L492">
        <f t="shared" si="1774"/>
        <v>11.000000000000041</v>
      </c>
      <c r="M492">
        <f t="shared" si="1775"/>
        <v>1</v>
      </c>
      <c r="N492">
        <f t="shared" ca="1" si="1776"/>
        <v>1033</v>
      </c>
      <c r="O492">
        <f t="shared" ca="1" si="1777"/>
        <v>38.999999999999943</v>
      </c>
      <c r="P492">
        <f t="shared" si="1778"/>
        <v>1.5</v>
      </c>
      <c r="Q492" s="7">
        <f t="shared" si="1779"/>
        <v>0.22548428583557498</v>
      </c>
      <c r="R492">
        <f t="shared" si="1780"/>
        <v>6.6000000000000245</v>
      </c>
      <c r="S492">
        <f t="shared" si="1781"/>
        <v>8.1000000000000245</v>
      </c>
      <c r="T492" s="7">
        <f t="shared" si="1782"/>
        <v>6.8254842858355991</v>
      </c>
    </row>
    <row r="493" spans="1:20" x14ac:dyDescent="0.2">
      <c r="B493" s="11">
        <v>43542</v>
      </c>
      <c r="C493">
        <v>1106</v>
      </c>
      <c r="D493" s="21"/>
      <c r="E493" s="4">
        <v>0.6</v>
      </c>
      <c r="F493" s="4">
        <v>1056</v>
      </c>
      <c r="G493" s="6">
        <f t="shared" si="1770"/>
        <v>0.45555555555555555</v>
      </c>
      <c r="H493" s="4">
        <v>1068</v>
      </c>
      <c r="I493" s="1">
        <f t="shared" si="1771"/>
        <v>0.46388888888888885</v>
      </c>
      <c r="J493" s="1">
        <f t="shared" si="1772"/>
        <v>0.46736111111111106</v>
      </c>
      <c r="K493" t="str">
        <f t="shared" si="1773"/>
        <v/>
      </c>
      <c r="L493">
        <f t="shared" si="1774"/>
        <v>11.999999999999957</v>
      </c>
      <c r="M493">
        <f t="shared" si="1775"/>
        <v>1</v>
      </c>
      <c r="N493">
        <f t="shared" ca="1" si="1776"/>
        <v>1106</v>
      </c>
      <c r="O493">
        <f t="shared" ca="1" si="1777"/>
        <v>6.9999999999999751</v>
      </c>
      <c r="P493">
        <f t="shared" si="1778"/>
        <v>1.5</v>
      </c>
      <c r="Q493" s="7">
        <f t="shared" si="1779"/>
        <v>0.22548428583557498</v>
      </c>
      <c r="R493">
        <f t="shared" si="1780"/>
        <v>7.1999999999999744</v>
      </c>
      <c r="S493">
        <f t="shared" si="1781"/>
        <v>8.6999999999999744</v>
      </c>
      <c r="T493" s="7">
        <f t="shared" si="1782"/>
        <v>7.425484285835549</v>
      </c>
    </row>
    <row r="494" spans="1:20" x14ac:dyDescent="0.2">
      <c r="B494" s="11">
        <v>43542</v>
      </c>
      <c r="C494">
        <v>1143</v>
      </c>
      <c r="D494" s="21"/>
      <c r="E494" s="31">
        <v>0.01</v>
      </c>
      <c r="F494" s="4">
        <v>1201</v>
      </c>
      <c r="G494" s="6">
        <f t="shared" si="1770"/>
        <v>0.50069444444444444</v>
      </c>
      <c r="H494" s="4">
        <v>1332</v>
      </c>
      <c r="I494" s="1">
        <f t="shared" si="1771"/>
        <v>0.56388888888888888</v>
      </c>
      <c r="J494" s="1">
        <f>IF(OR(B495&lt;&gt;"",E495=""),I494+TIME(0,5,0),"")</f>
        <v>0.56736111111111109</v>
      </c>
      <c r="K494" t="str">
        <f>IF(AND(OR(AND(B494&lt;&gt;"",B495=""),AND(B494="",B495="")),E495&lt;&gt;""),(G495-I494)*1440,"")</f>
        <v/>
      </c>
      <c r="L494">
        <f t="shared" si="1774"/>
        <v>91</v>
      </c>
      <c r="M494">
        <f t="shared" si="1775"/>
        <v>1</v>
      </c>
      <c r="N494">
        <f t="shared" ca="1" si="1776"/>
        <v>1143</v>
      </c>
      <c r="O494">
        <f t="shared" ca="1" si="1777"/>
        <v>114</v>
      </c>
      <c r="P494">
        <f>IF(K494&lt;&gt;"",(E494+#REF!)*K494/2,E494*5/2)</f>
        <v>2.5000000000000001E-2</v>
      </c>
      <c r="Q494" s="7">
        <f>IF(K494&lt;&gt;"",(#REF!-E494)*K494/LN((#REF!+0.000001)/(E494+0.000001)),-5*(E494-0.000001)/(LN(1/E494)-13.8155))</f>
        <v>5.4281443780592247E-3</v>
      </c>
      <c r="R494">
        <f t="shared" si="1780"/>
        <v>0.91</v>
      </c>
      <c r="S494">
        <f t="shared" si="1781"/>
        <v>0.93500000000000005</v>
      </c>
      <c r="T494" s="7">
        <f t="shared" si="1782"/>
        <v>0.91542814437805931</v>
      </c>
    </row>
    <row r="495" spans="1:20" x14ac:dyDescent="0.2">
      <c r="B495" s="11">
        <v>43542</v>
      </c>
      <c r="C495">
        <v>1412</v>
      </c>
      <c r="D495" s="21"/>
      <c r="E495" s="4">
        <v>0.01</v>
      </c>
      <c r="F495" s="4">
        <v>1443</v>
      </c>
      <c r="G495" s="6">
        <f t="shared" ref="G495" si="1783">VALUE(CONCATENATE(LEFT(F495,LEN(F495)-2),":",RIGHT(F495,2)))</f>
        <v>0.61319444444444449</v>
      </c>
      <c r="H495" s="4">
        <v>1457</v>
      </c>
      <c r="I495" s="1">
        <f t="shared" ref="I495" si="1784">VALUE(CONCATENATE(LEFT(H495,LEN(H495)-2),":",RIGHT(H495,2)))</f>
        <v>0.62291666666666667</v>
      </c>
      <c r="J495" s="1" t="str">
        <f t="shared" ref="J495" si="1785">IF(OR(B496&lt;&gt;"",E496=""),I495+TIME(0,5,0),"")</f>
        <v/>
      </c>
      <c r="K495">
        <f t="shared" ref="K495" si="1786">IF(AND(OR(AND(B495&lt;&gt;"",B496=""),AND(B495="",B496="")),E496&lt;&gt;""),(G496-I495)*1440,"")</f>
        <v>14.999999999999947</v>
      </c>
      <c r="L495">
        <f t="shared" ref="L495" si="1787">(I495-G495)*1440</f>
        <v>13.99999999999995</v>
      </c>
      <c r="M495">
        <f>IF(B495&lt;&gt;"",1,#REF!+1)</f>
        <v>1</v>
      </c>
      <c r="N495">
        <f t="shared" ref="N495" ca="1" si="1788">OFFSET(C495,-M495+1,0)</f>
        <v>1412</v>
      </c>
      <c r="O495" t="str">
        <f t="shared" ref="O495" si="1789">IF(J495&lt;&gt;"",(J495-VALUE(CONCATENATE(LEFT(N495,LEN(N495)-2),":",RIGHT(N495,2))))*1440,"")</f>
        <v/>
      </c>
      <c r="P495">
        <f t="shared" ref="P495" si="1790">IF(K495&lt;&gt;"",(E495+E496)*K495/2,E495*5/2)</f>
        <v>150.07499999999948</v>
      </c>
      <c r="Q495" s="7">
        <f t="shared" ref="Q495" si="1791">IF(K495&lt;&gt;"",(E496-E495)*K495/LN((E496+0.000001)/(E495+0.000001)),-5*(E495-0.000001)/(LN(1/E495)-13.8155))</f>
        <v>39.449781707435513</v>
      </c>
      <c r="R495">
        <f t="shared" ref="R495" si="1792">(E495*L495)</f>
        <v>0.13999999999999951</v>
      </c>
      <c r="S495">
        <f t="shared" ref="S495" si="1793">P495+R495</f>
        <v>150.21499999999946</v>
      </c>
      <c r="T495" s="7">
        <f t="shared" ref="T495" si="1794">Q495+R495</f>
        <v>39.589781707435513</v>
      </c>
    </row>
    <row r="496" spans="1:20" x14ac:dyDescent="0.2">
      <c r="B496" s="11"/>
      <c r="D496" s="21"/>
      <c r="E496" s="4">
        <v>20</v>
      </c>
      <c r="F496" s="4">
        <v>1512</v>
      </c>
      <c r="G496" s="6">
        <f t="shared" ref="G496:G498" si="1795">VALUE(CONCATENATE(LEFT(F496,LEN(F496)-2),":",RIGHT(F496,2)))</f>
        <v>0.6333333333333333</v>
      </c>
      <c r="H496" s="4">
        <v>1518</v>
      </c>
      <c r="I496" s="1">
        <f t="shared" ref="I496:I498" si="1796">VALUE(CONCATENATE(LEFT(H496,LEN(H496)-2),":",RIGHT(H496,2)))</f>
        <v>0.63750000000000007</v>
      </c>
      <c r="J496" s="1" t="str">
        <f t="shared" ref="J496:J498" si="1797">IF(OR(B497&lt;&gt;"",E497=""),I496+TIME(0,5,0),"")</f>
        <v/>
      </c>
      <c r="K496">
        <f t="shared" ref="K496:K498" si="1798">IF(AND(OR(AND(B496&lt;&gt;"",B497=""),AND(B496="",B497="")),E497&lt;&gt;""),(G497-I496)*1440,"")</f>
        <v>9.9999999999999645</v>
      </c>
      <c r="L496">
        <f t="shared" ref="L496:L498" si="1799">(I496-G496)*1440</f>
        <v>6.0000000000001386</v>
      </c>
      <c r="M496">
        <f t="shared" ref="M496:M498" si="1800">IF(B496&lt;&gt;"",1,M495+1)</f>
        <v>2</v>
      </c>
      <c r="N496">
        <f t="shared" ref="N496:N498" ca="1" si="1801">OFFSET(C496,-M496+1,0)</f>
        <v>1412</v>
      </c>
      <c r="O496" t="str">
        <f t="shared" ref="O496:O498" si="1802">IF(J496&lt;&gt;"",(J496-VALUE(CONCATENATE(LEFT(N496,LEN(N496)-2),":",RIGHT(N496,2))))*1440,"")</f>
        <v/>
      </c>
      <c r="P496">
        <f t="shared" ref="P496:P498" si="1803">IF(K496&lt;&gt;"",(E496+E497)*K496/2,E496*5/2)</f>
        <v>724.99999999999739</v>
      </c>
      <c r="Q496" s="7">
        <f t="shared" ref="Q496:Q498" si="1804">IF(K496&lt;&gt;"",(E497-E496)*K496/LN((E497+0.000001)/(E496+0.000001)),-5*(E496-0.000001)/(LN(1/E496)-13.8155))</f>
        <v>572.96226379850555</v>
      </c>
      <c r="R496">
        <f t="shared" ref="R496:R498" si="1805">(E496*L496)</f>
        <v>120.00000000000277</v>
      </c>
      <c r="S496">
        <f t="shared" ref="S496:S498" si="1806">P496+R496</f>
        <v>845.00000000000011</v>
      </c>
      <c r="T496" s="7">
        <f t="shared" ref="T496:T498" si="1807">Q496+R496</f>
        <v>692.96226379850827</v>
      </c>
    </row>
    <row r="497" spans="1:20" x14ac:dyDescent="0.2">
      <c r="B497" s="11"/>
      <c r="D497" s="21"/>
      <c r="E497" s="4">
        <v>125</v>
      </c>
      <c r="F497" s="4">
        <v>1528</v>
      </c>
      <c r="G497" s="6">
        <f t="shared" si="1795"/>
        <v>0.64444444444444449</v>
      </c>
      <c r="H497" s="4">
        <v>1533</v>
      </c>
      <c r="I497" s="1">
        <f t="shared" si="1796"/>
        <v>0.6479166666666667</v>
      </c>
      <c r="J497" s="1" t="str">
        <f t="shared" si="1797"/>
        <v/>
      </c>
      <c r="K497">
        <f t="shared" si="1798"/>
        <v>12.999999999999954</v>
      </c>
      <c r="L497">
        <f t="shared" si="1799"/>
        <v>4.9999999999999822</v>
      </c>
      <c r="M497">
        <f t="shared" si="1800"/>
        <v>3</v>
      </c>
      <c r="N497">
        <f t="shared" ca="1" si="1801"/>
        <v>1412</v>
      </c>
      <c r="O497" t="str">
        <f t="shared" si="1802"/>
        <v/>
      </c>
      <c r="P497">
        <f t="shared" si="1803"/>
        <v>825.49999999999704</v>
      </c>
      <c r="Q497" s="7">
        <f t="shared" si="1804"/>
        <v>386.68338223064148</v>
      </c>
      <c r="R497">
        <f t="shared" si="1805"/>
        <v>624.99999999999773</v>
      </c>
      <c r="S497">
        <f t="shared" si="1806"/>
        <v>1450.4999999999948</v>
      </c>
      <c r="T497" s="7">
        <f t="shared" si="1807"/>
        <v>1011.6833822306392</v>
      </c>
    </row>
    <row r="498" spans="1:20" x14ac:dyDescent="0.2">
      <c r="B498" s="11"/>
      <c r="D498" s="21"/>
      <c r="E498" s="4">
        <v>2</v>
      </c>
      <c r="F498" s="4">
        <v>1546</v>
      </c>
      <c r="G498" s="6">
        <f t="shared" si="1795"/>
        <v>0.65694444444444444</v>
      </c>
      <c r="H498" s="4">
        <v>1549</v>
      </c>
      <c r="I498" s="1">
        <f t="shared" si="1796"/>
        <v>0.65902777777777777</v>
      </c>
      <c r="J498" s="1">
        <f t="shared" si="1797"/>
        <v>0.66249999999999998</v>
      </c>
      <c r="K498" t="str">
        <f t="shared" si="1798"/>
        <v/>
      </c>
      <c r="L498">
        <f t="shared" si="1799"/>
        <v>2.9999999999999893</v>
      </c>
      <c r="M498">
        <f t="shared" si="1800"/>
        <v>4</v>
      </c>
      <c r="N498">
        <f t="shared" ca="1" si="1801"/>
        <v>1412</v>
      </c>
      <c r="O498">
        <f t="shared" ca="1" si="1802"/>
        <v>101.99999999999996</v>
      </c>
      <c r="P498">
        <f t="shared" si="1803"/>
        <v>5</v>
      </c>
      <c r="Q498" s="7">
        <f t="shared" si="1804"/>
        <v>0.68924379203313568</v>
      </c>
      <c r="R498">
        <f t="shared" si="1805"/>
        <v>5.9999999999999787</v>
      </c>
      <c r="S498">
        <f t="shared" si="1806"/>
        <v>10.999999999999979</v>
      </c>
      <c r="T498" s="7">
        <f t="shared" si="1807"/>
        <v>6.689243792033114</v>
      </c>
    </row>
    <row r="499" spans="1:20" x14ac:dyDescent="0.2">
      <c r="A499">
        <v>1</v>
      </c>
      <c r="B499" s="11">
        <v>43543</v>
      </c>
      <c r="C499">
        <v>902</v>
      </c>
      <c r="D499" s="21">
        <v>4</v>
      </c>
      <c r="E499" s="4">
        <v>0.01</v>
      </c>
      <c r="F499" s="4">
        <v>919</v>
      </c>
      <c r="G499" s="6">
        <f t="shared" ref="G499:G500" si="1808">VALUE(CONCATENATE(LEFT(F499,LEN(F499)-2),":",RIGHT(F499,2)))</f>
        <v>0.38819444444444445</v>
      </c>
      <c r="H499" s="4">
        <v>923</v>
      </c>
      <c r="I499" s="1">
        <f t="shared" ref="I499:I500" si="1809">VALUE(CONCATENATE(LEFT(H499,LEN(H499)-2),":",RIGHT(H499,2)))</f>
        <v>0.39097222222222222</v>
      </c>
      <c r="J499" s="1">
        <f t="shared" ref="J499" si="1810">IF(OR(B500&lt;&gt;"",E500=""),I499+TIME(0,5,0),"")</f>
        <v>0.39444444444444443</v>
      </c>
      <c r="K499" t="str">
        <f t="shared" ref="K499" si="1811">IF(AND(OR(AND(B499&lt;&gt;"",B500=""),AND(B499="",B500="")),E500&lt;&gt;""),(G500-I499)*1440,"")</f>
        <v/>
      </c>
      <c r="L499">
        <f t="shared" ref="L499" si="1812">(I499-G499)*1440</f>
        <v>3.9999999999999858</v>
      </c>
      <c r="M499">
        <f t="shared" ref="M499" si="1813">IF(B499&lt;&gt;"",1,M498+1)</f>
        <v>1</v>
      </c>
      <c r="N499">
        <f t="shared" ref="N499" ca="1" si="1814">OFFSET(C499,-M499+1,0)</f>
        <v>902</v>
      </c>
      <c r="O499">
        <f t="shared" ref="O499" ca="1" si="1815">IF(J499&lt;&gt;"",(J499-VALUE(CONCATENATE(LEFT(N499,LEN(N499)-2),":",RIGHT(N499,2))))*1440,"")</f>
        <v>25.999999999999986</v>
      </c>
      <c r="P499">
        <f t="shared" ref="P499" si="1816">IF(K499&lt;&gt;"",(E499+E500)*K499/2,E499*5/2)</f>
        <v>2.5000000000000001E-2</v>
      </c>
      <c r="Q499" s="7">
        <f t="shared" ref="Q499" si="1817">IF(K499&lt;&gt;"",(E500-E499)*K499/LN((E500+0.000001)/(E499+0.000001)),-5*(E499-0.000001)/(LN(1/E499)-13.8155))</f>
        <v>5.4281443780592247E-3</v>
      </c>
      <c r="R499">
        <f t="shared" ref="R499" si="1818">(E499*L499)</f>
        <v>3.9999999999999862E-2</v>
      </c>
      <c r="S499">
        <f t="shared" ref="S499" si="1819">P499+R499</f>
        <v>6.4999999999999863E-2</v>
      </c>
      <c r="T499" s="7">
        <f t="shared" ref="T499" si="1820">Q499+R499</f>
        <v>4.5428144378059088E-2</v>
      </c>
    </row>
    <row r="500" spans="1:20" x14ac:dyDescent="0.2">
      <c r="B500" s="11">
        <v>43543</v>
      </c>
      <c r="C500">
        <v>939</v>
      </c>
      <c r="D500" s="21"/>
      <c r="E500" s="4">
        <v>0.2</v>
      </c>
      <c r="F500" s="4">
        <v>953</v>
      </c>
      <c r="G500" s="6">
        <f t="shared" si="1808"/>
        <v>0.41180555555555554</v>
      </c>
      <c r="H500" s="4">
        <v>957</v>
      </c>
      <c r="I500" s="1">
        <f t="shared" si="1809"/>
        <v>0.4145833333333333</v>
      </c>
      <c r="J500" s="1">
        <f t="shared" ref="J500" si="1821">IF(OR(B501&lt;&gt;"",E501=""),I500+TIME(0,5,0),"")</f>
        <v>0.41805555555555551</v>
      </c>
      <c r="K500" t="str">
        <f t="shared" ref="K500" si="1822">IF(AND(OR(AND(B500&lt;&gt;"",B501=""),AND(B500="",B501="")),E501&lt;&gt;""),(G501-I500)*1440,"")</f>
        <v/>
      </c>
      <c r="L500">
        <f t="shared" ref="L500" si="1823">(I500-G500)*1440</f>
        <v>3.9999999999999858</v>
      </c>
      <c r="M500">
        <f t="shared" ref="M500" si="1824">IF(B500&lt;&gt;"",1,M499+1)</f>
        <v>1</v>
      </c>
      <c r="N500">
        <f t="shared" ref="N500" ca="1" si="1825">OFFSET(C500,-M500+1,0)</f>
        <v>939</v>
      </c>
      <c r="O500">
        <f t="shared" ref="O500" ca="1" si="1826">IF(J500&lt;&gt;"",(J500-VALUE(CONCATENATE(LEFT(N500,LEN(N500)-2),":",RIGHT(N500,2))))*1440,"")</f>
        <v>22.999999999999918</v>
      </c>
      <c r="P500">
        <f t="shared" ref="P500" si="1827">IF(K500&lt;&gt;"",(E500+E501)*K500/2,E500*5/2)</f>
        <v>0.5</v>
      </c>
      <c r="Q500" s="7">
        <f t="shared" ref="Q500" si="1828">IF(K500&lt;&gt;"",(E501-E500)*K500/LN((E501+0.000001)/(E500+0.000001)),-5*(E500-0.000001)/(LN(1/E500)-13.8155))</f>
        <v>8.192609482288947E-2</v>
      </c>
      <c r="R500">
        <f t="shared" ref="R500" si="1829">(E500*L500)</f>
        <v>0.79999999999999716</v>
      </c>
      <c r="S500">
        <f t="shared" ref="S500" si="1830">P500+R500</f>
        <v>1.2999999999999972</v>
      </c>
      <c r="T500" s="7">
        <f t="shared" ref="T500" si="1831">Q500+R500</f>
        <v>0.88192609482288664</v>
      </c>
    </row>
    <row r="501" spans="1:20" x14ac:dyDescent="0.2">
      <c r="B501" s="11">
        <v>43543</v>
      </c>
      <c r="C501">
        <v>1135</v>
      </c>
      <c r="D501" s="21"/>
      <c r="E501" s="4">
        <v>0.2</v>
      </c>
      <c r="F501" s="4">
        <v>1206</v>
      </c>
      <c r="G501" s="6">
        <f t="shared" ref="G501" si="1832">VALUE(CONCATENATE(LEFT(F501,LEN(F501)-2),":",RIGHT(F501,2)))</f>
        <v>0.50416666666666665</v>
      </c>
      <c r="H501" s="4">
        <v>1216</v>
      </c>
      <c r="I501" s="1">
        <f t="shared" ref="I501" si="1833">VALUE(CONCATENATE(LEFT(H501,LEN(H501)-2),":",RIGHT(H501,2)))</f>
        <v>0.51111111111111118</v>
      </c>
      <c r="J501" s="1" t="str">
        <f t="shared" ref="J501" si="1834">IF(OR(B502&lt;&gt;"",E502=""),I501+TIME(0,5,0),"")</f>
        <v/>
      </c>
      <c r="K501">
        <f t="shared" ref="K501" si="1835">IF(AND(OR(AND(B501&lt;&gt;"",B502=""),AND(B501="",B502="")),E502&lt;&gt;""),(G502-I501)*1440,"")</f>
        <v>8.9999999999998082</v>
      </c>
      <c r="L501">
        <f t="shared" ref="L501" si="1836">(I501-G501)*1440</f>
        <v>10.000000000000124</v>
      </c>
      <c r="M501">
        <f t="shared" ref="M501" si="1837">IF(B501&lt;&gt;"",1,M500+1)</f>
        <v>1</v>
      </c>
      <c r="N501">
        <f t="shared" ref="N501" ca="1" si="1838">OFFSET(C501,-M501+1,0)</f>
        <v>1135</v>
      </c>
      <c r="O501" t="str">
        <f t="shared" ref="O501" si="1839">IF(J501&lt;&gt;"",(J501-VALUE(CONCATENATE(LEFT(N501,LEN(N501)-2),":",RIGHT(N501,2))))*1440,"")</f>
        <v/>
      </c>
      <c r="P501">
        <f t="shared" ref="P501" si="1840">IF(K501&lt;&gt;"",(E501+E502)*K501/2,E501*5/2)</f>
        <v>90.899999999998059</v>
      </c>
      <c r="Q501" s="7">
        <f t="shared" ref="Q501" si="1841">IF(K501&lt;&gt;"",(E502-E501)*K501/LN((E502+0.000001)/(E501+0.000001)),-5*(E501-0.000001)/(LN(1/E501)-13.8155))</f>
        <v>38.695679930641553</v>
      </c>
      <c r="R501">
        <f t="shared" ref="R501" si="1842">(E501*L501)</f>
        <v>2.0000000000000249</v>
      </c>
      <c r="S501">
        <f t="shared" ref="S501" si="1843">P501+R501</f>
        <v>92.899999999998087</v>
      </c>
      <c r="T501" s="7">
        <f t="shared" ref="T501" si="1844">Q501+R501</f>
        <v>40.695679930641575</v>
      </c>
    </row>
    <row r="502" spans="1:20" x14ac:dyDescent="0.2">
      <c r="B502" s="11"/>
      <c r="D502" s="21"/>
      <c r="E502" s="4">
        <v>20</v>
      </c>
      <c r="F502" s="4">
        <v>1225</v>
      </c>
      <c r="G502" s="6">
        <f t="shared" ref="G502:G506" si="1845">VALUE(CONCATENATE(LEFT(F502,LEN(F502)-2),":",RIGHT(F502,2)))</f>
        <v>0.51736111111111105</v>
      </c>
      <c r="H502" s="4">
        <v>1320</v>
      </c>
      <c r="I502" s="1">
        <f t="shared" ref="I502:I506" si="1846">VALUE(CONCATENATE(LEFT(H502,LEN(H502)-2),":",RIGHT(H502,2)))</f>
        <v>0.55555555555555558</v>
      </c>
      <c r="J502" s="1" t="str">
        <f t="shared" ref="J502:J506" si="1847">IF(OR(B503&lt;&gt;"",E503=""),I502+TIME(0,5,0),"")</f>
        <v/>
      </c>
      <c r="K502">
        <f t="shared" ref="K502:K506" si="1848">IF(AND(OR(AND(B502&lt;&gt;"",B503=""),AND(B502="",B503="")),E503&lt;&gt;""),(G503-I502)*1440,"")</f>
        <v>6.9999999999999751</v>
      </c>
      <c r="L502">
        <f t="shared" ref="L502:L506" si="1849">(I502-G502)*1440</f>
        <v>55.000000000000128</v>
      </c>
      <c r="M502">
        <f t="shared" ref="M502:M506" si="1850">IF(B502&lt;&gt;"",1,M501+1)</f>
        <v>2</v>
      </c>
      <c r="N502">
        <f t="shared" ref="N502:N506" ca="1" si="1851">OFFSET(C502,-M502+1,0)</f>
        <v>1135</v>
      </c>
      <c r="O502" t="str">
        <f t="shared" ref="O502:O506" si="1852">IF(J502&lt;&gt;"",(J502-VALUE(CONCATENATE(LEFT(N502,LEN(N502)-2),":",RIGHT(N502,2))))*1440,"")</f>
        <v/>
      </c>
      <c r="P502">
        <f t="shared" ref="P502:P506" si="1853">IF(K502&lt;&gt;"",(E502+E503)*K502/2,E502*5/2)</f>
        <v>769.99999999999727</v>
      </c>
      <c r="Q502" s="7">
        <f t="shared" ref="Q502:Q506" si="1854">IF(K502&lt;&gt;"",(E503-E502)*K502/LN((E503+0.000001)/(E502+0.000001)),-5*(E502-0.000001)/(LN(1/E502)-13.8155))</f>
        <v>547.21105789237856</v>
      </c>
      <c r="R502">
        <f t="shared" ref="R502:R506" si="1855">(E502*L502)</f>
        <v>1100.0000000000025</v>
      </c>
      <c r="S502">
        <f t="shared" ref="S502:S506" si="1856">P502+R502</f>
        <v>1869.9999999999998</v>
      </c>
      <c r="T502" s="7">
        <f t="shared" ref="T502:T506" si="1857">Q502+R502</f>
        <v>1647.2110578923812</v>
      </c>
    </row>
    <row r="503" spans="1:20" x14ac:dyDescent="0.2">
      <c r="B503" s="11"/>
      <c r="D503" s="21"/>
      <c r="E503" s="4">
        <v>200</v>
      </c>
      <c r="F503" s="4">
        <v>1327</v>
      </c>
      <c r="G503" s="6">
        <f t="shared" si="1845"/>
        <v>0.56041666666666667</v>
      </c>
      <c r="H503" s="4">
        <v>1400</v>
      </c>
      <c r="I503" s="1">
        <f t="shared" si="1846"/>
        <v>0.58333333333333337</v>
      </c>
      <c r="J503" s="1" t="str">
        <f t="shared" si="1847"/>
        <v/>
      </c>
      <c r="K503">
        <f t="shared" si="1848"/>
        <v>14.999999999999947</v>
      </c>
      <c r="L503">
        <f t="shared" si="1849"/>
        <v>33.000000000000043</v>
      </c>
      <c r="M503">
        <f t="shared" si="1850"/>
        <v>3</v>
      </c>
      <c r="N503">
        <f t="shared" ca="1" si="1851"/>
        <v>1135</v>
      </c>
      <c r="O503" t="str">
        <f t="shared" si="1852"/>
        <v/>
      </c>
      <c r="P503">
        <f t="shared" si="1853"/>
        <v>1514.9999999999945</v>
      </c>
      <c r="Q503" s="7">
        <f t="shared" si="1854"/>
        <v>644.92737494818823</v>
      </c>
      <c r="R503">
        <f t="shared" si="1855"/>
        <v>6600.0000000000082</v>
      </c>
      <c r="S503">
        <f t="shared" si="1856"/>
        <v>8115.0000000000027</v>
      </c>
      <c r="T503" s="7">
        <f t="shared" si="1857"/>
        <v>7244.9273749481963</v>
      </c>
    </row>
    <row r="504" spans="1:20" x14ac:dyDescent="0.2">
      <c r="B504" s="11"/>
      <c r="D504" s="21"/>
      <c r="E504" s="4">
        <v>2</v>
      </c>
      <c r="F504" s="4">
        <v>1415</v>
      </c>
      <c r="G504" s="6">
        <f t="shared" si="1845"/>
        <v>0.59375</v>
      </c>
      <c r="H504" s="4">
        <v>1520</v>
      </c>
      <c r="I504" s="1">
        <f t="shared" si="1846"/>
        <v>0.63888888888888895</v>
      </c>
      <c r="J504" s="1">
        <f t="shared" si="1847"/>
        <v>0.64236111111111116</v>
      </c>
      <c r="K504" t="str">
        <f t="shared" si="1848"/>
        <v/>
      </c>
      <c r="L504">
        <f t="shared" si="1849"/>
        <v>65.000000000000085</v>
      </c>
      <c r="M504">
        <f t="shared" si="1850"/>
        <v>4</v>
      </c>
      <c r="N504">
        <f t="shared" ca="1" si="1851"/>
        <v>1135</v>
      </c>
      <c r="O504">
        <f t="shared" ca="1" si="1852"/>
        <v>230.00000000000006</v>
      </c>
      <c r="P504">
        <f t="shared" si="1853"/>
        <v>5</v>
      </c>
      <c r="Q504" s="7">
        <f t="shared" si="1854"/>
        <v>0.68924379203313568</v>
      </c>
      <c r="R504">
        <f t="shared" si="1855"/>
        <v>130.00000000000017</v>
      </c>
      <c r="S504">
        <f t="shared" si="1856"/>
        <v>135.00000000000017</v>
      </c>
      <c r="T504" s="7">
        <f t="shared" si="1857"/>
        <v>130.6892437920333</v>
      </c>
    </row>
    <row r="505" spans="1:20" x14ac:dyDescent="0.2">
      <c r="A505">
        <v>1</v>
      </c>
      <c r="B505" s="11">
        <v>43544</v>
      </c>
      <c r="C505">
        <v>850</v>
      </c>
      <c r="D505" s="21">
        <v>4</v>
      </c>
      <c r="E505" s="4">
        <v>0.01</v>
      </c>
      <c r="F505" s="4">
        <v>905</v>
      </c>
      <c r="G505" s="6">
        <f t="shared" si="1845"/>
        <v>0.37847222222222227</v>
      </c>
      <c r="H505" s="4">
        <v>908</v>
      </c>
      <c r="I505" s="1">
        <f t="shared" si="1846"/>
        <v>0.38055555555555554</v>
      </c>
      <c r="J505" s="1" t="str">
        <f t="shared" si="1847"/>
        <v/>
      </c>
      <c r="K505">
        <f t="shared" si="1848"/>
        <v>12.000000000000037</v>
      </c>
      <c r="L505">
        <f t="shared" si="1849"/>
        <v>2.9999999999999094</v>
      </c>
      <c r="M505">
        <f t="shared" si="1850"/>
        <v>1</v>
      </c>
      <c r="N505">
        <f t="shared" ca="1" si="1851"/>
        <v>850</v>
      </c>
      <c r="O505" t="str">
        <f t="shared" si="1852"/>
        <v/>
      </c>
      <c r="P505">
        <f t="shared" si="1853"/>
        <v>300.06000000000091</v>
      </c>
      <c r="Q505" s="7">
        <f t="shared" si="1854"/>
        <v>70.432480279045095</v>
      </c>
      <c r="R505">
        <f t="shared" si="1855"/>
        <v>2.9999999999999093E-2</v>
      </c>
      <c r="S505">
        <f t="shared" si="1856"/>
        <v>300.09000000000088</v>
      </c>
      <c r="T505" s="7">
        <f t="shared" si="1857"/>
        <v>70.462480279045096</v>
      </c>
    </row>
    <row r="506" spans="1:20" x14ac:dyDescent="0.2">
      <c r="B506" s="11"/>
      <c r="D506" s="21"/>
      <c r="E506" s="4">
        <v>50</v>
      </c>
      <c r="F506" s="4">
        <v>920</v>
      </c>
      <c r="G506" s="6">
        <f t="shared" si="1845"/>
        <v>0.3888888888888889</v>
      </c>
      <c r="H506" s="4">
        <v>1220</v>
      </c>
      <c r="I506" s="1">
        <f t="shared" si="1846"/>
        <v>0.51388888888888895</v>
      </c>
      <c r="J506" s="1">
        <f t="shared" si="1847"/>
        <v>0.51736111111111116</v>
      </c>
      <c r="K506" t="str">
        <f t="shared" si="1848"/>
        <v/>
      </c>
      <c r="L506">
        <f t="shared" si="1849"/>
        <v>180.00000000000009</v>
      </c>
      <c r="M506">
        <f t="shared" si="1850"/>
        <v>2</v>
      </c>
      <c r="N506">
        <f t="shared" ca="1" si="1851"/>
        <v>850</v>
      </c>
      <c r="O506">
        <f t="shared" ca="1" si="1852"/>
        <v>215.00000000000003</v>
      </c>
      <c r="P506">
        <f t="shared" si="1853"/>
        <v>125</v>
      </c>
      <c r="Q506" s="7">
        <f t="shared" si="1854"/>
        <v>14.102364719732718</v>
      </c>
      <c r="R506">
        <f t="shared" si="1855"/>
        <v>9000.0000000000036</v>
      </c>
      <c r="S506">
        <f t="shared" si="1856"/>
        <v>9125.0000000000036</v>
      </c>
      <c r="T506" s="7">
        <f t="shared" si="1857"/>
        <v>9014.1023647197362</v>
      </c>
    </row>
    <row r="507" spans="1:20" x14ac:dyDescent="0.2">
      <c r="A507">
        <v>1</v>
      </c>
      <c r="B507" s="11">
        <v>43545</v>
      </c>
      <c r="C507">
        <v>922</v>
      </c>
      <c r="D507" s="21" t="s">
        <v>43</v>
      </c>
      <c r="E507" s="4">
        <v>0.02</v>
      </c>
      <c r="F507" s="4">
        <v>944</v>
      </c>
      <c r="G507" s="6">
        <f t="shared" ref="G507:G513" si="1858">VALUE(CONCATENATE(LEFT(F507,LEN(F507)-2),":",RIGHT(F507,2)))</f>
        <v>0.4055555555555555</v>
      </c>
      <c r="H507" s="4">
        <v>948</v>
      </c>
      <c r="I507" s="1">
        <f t="shared" ref="I507:I513" si="1859">VALUE(CONCATENATE(LEFT(H507,LEN(H507)-2),":",RIGHT(H507,2)))</f>
        <v>0.40833333333333338</v>
      </c>
      <c r="J507" s="1" t="str">
        <f t="shared" ref="J507:J513" si="1860">IF(OR(B508&lt;&gt;"",E508=""),I507+TIME(0,5,0),"")</f>
        <v/>
      </c>
      <c r="K507">
        <f t="shared" ref="K507:K513" si="1861">IF(AND(OR(AND(B507&lt;&gt;"",B508=""),AND(B507="",B508="")),E508&lt;&gt;""),(G508-I507)*1440,"")</f>
        <v>10.999999999999881</v>
      </c>
      <c r="L507">
        <f t="shared" ref="L507:L513" si="1862">(I507-G507)*1440</f>
        <v>4.0000000000001457</v>
      </c>
      <c r="M507">
        <f t="shared" ref="M507:M513" si="1863">IF(B507&lt;&gt;"",1,M506+1)</f>
        <v>1</v>
      </c>
      <c r="N507">
        <f t="shared" ref="N507:N513" ca="1" si="1864">OFFSET(C507,-M507+1,0)</f>
        <v>922</v>
      </c>
      <c r="O507" t="str">
        <f t="shared" ref="O507:O513" si="1865">IF(J507&lt;&gt;"",(J507-VALUE(CONCATENATE(LEFT(N507,LEN(N507)-2),":",RIGHT(N507,2))))*1440,"")</f>
        <v/>
      </c>
      <c r="P507">
        <f t="shared" ref="P507:P513" si="1866">IF(K507&lt;&gt;"",(E507+E508)*K507/2,E507*5/2)</f>
        <v>110.10999999999881</v>
      </c>
      <c r="Q507" s="7">
        <f t="shared" ref="Q507:Q513" si="1867">IF(K507&lt;&gt;"",(E508-E507)*K507/LN((E508+0.000001)/(E507+0.000001)),-5*(E507-0.000001)/(LN(1/E507)-13.8155))</f>
        <v>31.816643804725405</v>
      </c>
      <c r="R507">
        <f t="shared" ref="R507:R513" si="1868">(E507*L507)</f>
        <v>8.0000000000002916E-2</v>
      </c>
      <c r="S507">
        <f t="shared" ref="S507:S513" si="1869">P507+R507</f>
        <v>110.1899999999988</v>
      </c>
      <c r="T507" s="7">
        <f t="shared" ref="T507:T513" si="1870">Q507+R507</f>
        <v>31.896643804725407</v>
      </c>
    </row>
    <row r="508" spans="1:20" x14ac:dyDescent="0.2">
      <c r="B508" s="11"/>
      <c r="D508" s="21"/>
      <c r="E508" s="4">
        <v>20</v>
      </c>
      <c r="F508" s="4">
        <v>959</v>
      </c>
      <c r="G508" s="6">
        <f t="shared" si="1858"/>
        <v>0.41597222222222219</v>
      </c>
      <c r="H508" s="4">
        <v>1003</v>
      </c>
      <c r="I508" s="1">
        <f t="shared" si="1859"/>
        <v>0.41875000000000001</v>
      </c>
      <c r="J508" s="1" t="str">
        <f t="shared" si="1860"/>
        <v/>
      </c>
      <c r="K508">
        <f t="shared" si="1861"/>
        <v>6.9999999999999751</v>
      </c>
      <c r="L508">
        <f t="shared" si="1862"/>
        <v>4.0000000000000657</v>
      </c>
      <c r="M508">
        <f t="shared" si="1863"/>
        <v>2</v>
      </c>
      <c r="N508">
        <f t="shared" ca="1" si="1864"/>
        <v>922</v>
      </c>
      <c r="O508" t="str">
        <f t="shared" si="1865"/>
        <v/>
      </c>
      <c r="P508">
        <f t="shared" si="1866"/>
        <v>769.99999999999727</v>
      </c>
      <c r="Q508" s="7">
        <f t="shared" si="1867"/>
        <v>547.21105789237856</v>
      </c>
      <c r="R508">
        <f t="shared" si="1868"/>
        <v>80.000000000001307</v>
      </c>
      <c r="S508">
        <f t="shared" si="1869"/>
        <v>849.99999999999864</v>
      </c>
      <c r="T508" s="7">
        <f t="shared" si="1870"/>
        <v>627.21105789237981</v>
      </c>
    </row>
    <row r="509" spans="1:20" x14ac:dyDescent="0.2">
      <c r="B509" s="11"/>
      <c r="D509" s="21"/>
      <c r="E509" s="4">
        <v>200</v>
      </c>
      <c r="F509" s="4">
        <v>1010</v>
      </c>
      <c r="G509" s="6">
        <f t="shared" si="1858"/>
        <v>0.4236111111111111</v>
      </c>
      <c r="H509" s="4">
        <v>1617</v>
      </c>
      <c r="I509" s="1">
        <f t="shared" si="1859"/>
        <v>0.67847222222222225</v>
      </c>
      <c r="J509" s="1">
        <f t="shared" si="1860"/>
        <v>0.68194444444444446</v>
      </c>
      <c r="K509" t="str">
        <f t="shared" si="1861"/>
        <v/>
      </c>
      <c r="L509">
        <f t="shared" si="1862"/>
        <v>367.00000000000006</v>
      </c>
      <c r="M509">
        <f t="shared" si="1863"/>
        <v>3</v>
      </c>
      <c r="N509">
        <f t="shared" ca="1" si="1864"/>
        <v>922</v>
      </c>
      <c r="O509">
        <f t="shared" ca="1" si="1865"/>
        <v>420</v>
      </c>
      <c r="P509">
        <f t="shared" si="1866"/>
        <v>500</v>
      </c>
      <c r="Q509" s="7">
        <f t="shared" si="1867"/>
        <v>52.318172546220183</v>
      </c>
      <c r="R509">
        <f t="shared" si="1868"/>
        <v>73400.000000000015</v>
      </c>
      <c r="S509">
        <f t="shared" si="1869"/>
        <v>73900.000000000015</v>
      </c>
      <c r="T509" s="7">
        <f t="shared" si="1870"/>
        <v>73452.318172546235</v>
      </c>
    </row>
    <row r="510" spans="1:20" x14ac:dyDescent="0.2">
      <c r="A510">
        <v>1</v>
      </c>
      <c r="B510" s="11">
        <v>43550</v>
      </c>
      <c r="C510">
        <v>1005</v>
      </c>
      <c r="D510" s="21">
        <v>6</v>
      </c>
      <c r="E510" s="4">
        <v>0.01</v>
      </c>
      <c r="F510" s="4">
        <v>1020</v>
      </c>
      <c r="G510" s="6">
        <f t="shared" si="1858"/>
        <v>0.43055555555555558</v>
      </c>
      <c r="H510" s="4">
        <v>1028</v>
      </c>
      <c r="I510" s="1">
        <f t="shared" si="1859"/>
        <v>0.43611111111111112</v>
      </c>
      <c r="J510" s="1" t="str">
        <f t="shared" si="1860"/>
        <v/>
      </c>
      <c r="K510">
        <f t="shared" si="1861"/>
        <v>15.999999999999943</v>
      </c>
      <c r="L510">
        <f t="shared" si="1862"/>
        <v>7.9999999999999716</v>
      </c>
      <c r="M510">
        <f t="shared" si="1863"/>
        <v>1</v>
      </c>
      <c r="N510">
        <f t="shared" ca="1" si="1864"/>
        <v>1005</v>
      </c>
      <c r="O510" t="str">
        <f t="shared" si="1865"/>
        <v/>
      </c>
      <c r="P510">
        <f t="shared" si="1866"/>
        <v>752.07999999999731</v>
      </c>
      <c r="Q510" s="7">
        <f t="shared" si="1867"/>
        <v>164.38347209006375</v>
      </c>
      <c r="R510">
        <f t="shared" si="1868"/>
        <v>7.9999999999999724E-2</v>
      </c>
      <c r="S510">
        <f t="shared" si="1869"/>
        <v>752.15999999999735</v>
      </c>
      <c r="T510" s="7">
        <f t="shared" si="1870"/>
        <v>164.46347209006376</v>
      </c>
    </row>
    <row r="511" spans="1:20" x14ac:dyDescent="0.2">
      <c r="B511" s="11"/>
      <c r="D511" s="21"/>
      <c r="E511" s="4">
        <v>94</v>
      </c>
      <c r="F511" s="4">
        <v>1044</v>
      </c>
      <c r="G511" s="6">
        <f t="shared" si="1858"/>
        <v>0.44722222222222219</v>
      </c>
      <c r="H511" s="4">
        <v>1048</v>
      </c>
      <c r="I511" s="1">
        <f t="shared" si="1859"/>
        <v>0.45</v>
      </c>
      <c r="J511" s="1" t="str">
        <f t="shared" si="1860"/>
        <v/>
      </c>
      <c r="K511">
        <f t="shared" si="1861"/>
        <v>5.9999999999999787</v>
      </c>
      <c r="L511">
        <f t="shared" si="1862"/>
        <v>4.0000000000000657</v>
      </c>
      <c r="M511">
        <f t="shared" si="1863"/>
        <v>2</v>
      </c>
      <c r="N511">
        <f t="shared" ca="1" si="1864"/>
        <v>1005</v>
      </c>
      <c r="O511" t="str">
        <f t="shared" si="1865"/>
        <v/>
      </c>
      <c r="P511">
        <f t="shared" si="1866"/>
        <v>341.99999999999881</v>
      </c>
      <c r="Q511" s="7">
        <f t="shared" si="1867"/>
        <v>286.90279636029692</v>
      </c>
      <c r="R511">
        <f t="shared" si="1868"/>
        <v>376.0000000000062</v>
      </c>
      <c r="S511">
        <f t="shared" si="1869"/>
        <v>718.000000000005</v>
      </c>
      <c r="T511" s="7">
        <f t="shared" si="1870"/>
        <v>662.90279636030311</v>
      </c>
    </row>
    <row r="512" spans="1:20" x14ac:dyDescent="0.2">
      <c r="B512" s="11"/>
      <c r="D512" s="21"/>
      <c r="E512" s="4">
        <v>20</v>
      </c>
      <c r="F512" s="4">
        <v>1054</v>
      </c>
      <c r="G512" s="6">
        <f t="shared" si="1858"/>
        <v>0.45416666666666666</v>
      </c>
      <c r="H512" s="4">
        <v>1059</v>
      </c>
      <c r="I512" s="1">
        <f t="shared" si="1859"/>
        <v>0.45763888888888887</v>
      </c>
      <c r="J512" s="1" t="str">
        <f t="shared" si="1860"/>
        <v/>
      </c>
      <c r="K512">
        <f t="shared" si="1861"/>
        <v>6.9999999999999751</v>
      </c>
      <c r="L512">
        <f t="shared" si="1862"/>
        <v>4.9999999999999822</v>
      </c>
      <c r="M512">
        <f t="shared" si="1863"/>
        <v>3</v>
      </c>
      <c r="N512">
        <f t="shared" ca="1" si="1864"/>
        <v>1005</v>
      </c>
      <c r="O512" t="str">
        <f t="shared" si="1865"/>
        <v/>
      </c>
      <c r="P512">
        <f t="shared" si="1866"/>
        <v>507.49999999999818</v>
      </c>
      <c r="Q512" s="7">
        <f t="shared" si="1867"/>
        <v>401.07358465895385</v>
      </c>
      <c r="R512">
        <f t="shared" si="1868"/>
        <v>99.999999999999645</v>
      </c>
      <c r="S512">
        <f t="shared" si="1869"/>
        <v>607.49999999999784</v>
      </c>
      <c r="T512" s="7">
        <f t="shared" si="1870"/>
        <v>501.07358465895351</v>
      </c>
    </row>
    <row r="513" spans="2:20" x14ac:dyDescent="0.2">
      <c r="B513" s="11"/>
      <c r="D513" s="21"/>
      <c r="E513" s="4">
        <v>125</v>
      </c>
      <c r="F513" s="4">
        <v>1106</v>
      </c>
      <c r="G513" s="6">
        <f t="shared" si="1858"/>
        <v>0.46249999999999997</v>
      </c>
      <c r="H513" s="4">
        <v>1110</v>
      </c>
      <c r="I513" s="1">
        <f t="shared" si="1859"/>
        <v>0.46527777777777773</v>
      </c>
      <c r="J513" s="1" t="str">
        <f t="shared" si="1860"/>
        <v/>
      </c>
      <c r="K513">
        <f t="shared" si="1861"/>
        <v>12.000000000000117</v>
      </c>
      <c r="L513">
        <f t="shared" si="1862"/>
        <v>3.9999999999999858</v>
      </c>
      <c r="M513">
        <f t="shared" si="1863"/>
        <v>4</v>
      </c>
      <c r="N513">
        <f t="shared" ca="1" si="1864"/>
        <v>1005</v>
      </c>
      <c r="O513" t="str">
        <f t="shared" si="1865"/>
        <v/>
      </c>
      <c r="P513">
        <f t="shared" si="1866"/>
        <v>750.81600000000731</v>
      </c>
      <c r="Q513" s="7">
        <f t="shared" si="1867"/>
        <v>219.59236010296576</v>
      </c>
      <c r="R513">
        <f t="shared" si="1868"/>
        <v>499.99999999999824</v>
      </c>
      <c r="S513">
        <f t="shared" si="1869"/>
        <v>1250.8160000000055</v>
      </c>
      <c r="T513" s="7">
        <f t="shared" si="1870"/>
        <v>719.59236010296399</v>
      </c>
    </row>
    <row r="514" spans="2:20" x14ac:dyDescent="0.2">
      <c r="B514" s="11"/>
      <c r="D514" s="21"/>
      <c r="E514" s="4">
        <v>0.13600000000000001</v>
      </c>
      <c r="F514" s="4">
        <v>1122</v>
      </c>
      <c r="G514" s="6">
        <f t="shared" ref="G514" si="1871">VALUE(CONCATENATE(LEFT(F514,LEN(F514)-2),":",RIGHT(F514,2)))</f>
        <v>0.47361111111111115</v>
      </c>
      <c r="H514" s="4">
        <v>1202</v>
      </c>
      <c r="I514" s="1">
        <f t="shared" ref="I514" si="1872">VALUE(CONCATENATE(LEFT(H514,LEN(H514)-2),":",RIGHT(H514,2)))</f>
        <v>0.50138888888888888</v>
      </c>
      <c r="J514" s="1">
        <f t="shared" ref="J514" si="1873">IF(OR(B515&lt;&gt;"",E515=""),I514+TIME(0,5,0),"")</f>
        <v>0.50486111111111109</v>
      </c>
      <c r="K514" t="str">
        <f t="shared" ref="K514" si="1874">IF(AND(OR(AND(B514&lt;&gt;"",B515=""),AND(B514="",B515="")),E515&lt;&gt;""),(G515-I514)*1440,"")</f>
        <v/>
      </c>
      <c r="L514">
        <f t="shared" ref="L514" si="1875">(I514-G514)*1440</f>
        <v>39.999999999999936</v>
      </c>
      <c r="M514">
        <f t="shared" ref="M514" si="1876">IF(B514&lt;&gt;"",1,M513+1)</f>
        <v>5</v>
      </c>
      <c r="N514">
        <f t="shared" ref="N514" ca="1" si="1877">OFFSET(C514,-M514+1,0)</f>
        <v>1005</v>
      </c>
      <c r="O514">
        <f t="shared" ref="O514" ca="1" si="1878">IF(J514&lt;&gt;"",(J514-VALUE(CONCATENATE(LEFT(N514,LEN(N514)-2),":",RIGHT(N514,2))))*1440,"")</f>
        <v>121.99999999999997</v>
      </c>
      <c r="P514">
        <f t="shared" ref="P514" si="1879">IF(K514&lt;&gt;"",(E514+E515)*K514/2,E514*5/2)</f>
        <v>0.34</v>
      </c>
      <c r="Q514" s="7">
        <f t="shared" ref="Q514" si="1880">IF(K514&lt;&gt;"",(E515-E514)*K514/LN((E515+0.000001)/(E514+0.000001)),-5*(E514-0.000001)/(LN(1/E514)-13.8155))</f>
        <v>5.7527242954753061E-2</v>
      </c>
      <c r="R514">
        <f t="shared" ref="R514" si="1881">(E514*L514)</f>
        <v>5.4399999999999915</v>
      </c>
      <c r="S514">
        <f t="shared" ref="S514" si="1882">P514+R514</f>
        <v>5.7799999999999914</v>
      </c>
      <c r="T514" s="7">
        <f t="shared" ref="T514" si="1883">Q514+R514</f>
        <v>5.4975272429547442</v>
      </c>
    </row>
    <row r="515" spans="2:20" x14ac:dyDescent="0.2">
      <c r="B515" s="11"/>
      <c r="D515" s="21"/>
      <c r="E515" s="4"/>
      <c r="F515" s="4"/>
      <c r="G515" s="6"/>
      <c r="H515" s="4"/>
      <c r="I515" s="1"/>
      <c r="J515" s="1"/>
      <c r="M515"/>
      <c r="N515"/>
      <c r="T515" s="7"/>
    </row>
    <row r="516" spans="2:20" x14ac:dyDescent="0.2">
      <c r="B516" s="11"/>
      <c r="D516" s="21"/>
      <c r="E516" s="4"/>
      <c r="F516" s="4"/>
      <c r="G516" s="6"/>
      <c r="H516" s="4"/>
      <c r="I516" s="1"/>
      <c r="J516" s="1"/>
      <c r="M516"/>
      <c r="N516"/>
      <c r="T516" s="7"/>
    </row>
    <row r="517" spans="2:20" x14ac:dyDescent="0.2">
      <c r="B517" s="11"/>
      <c r="D517" s="21"/>
      <c r="E517" s="4"/>
      <c r="F517" s="4"/>
      <c r="G517" s="6"/>
      <c r="H517" s="4"/>
      <c r="I517" s="1"/>
      <c r="J517" s="1"/>
      <c r="M517"/>
      <c r="N517"/>
      <c r="T517" s="7"/>
    </row>
    <row r="518" spans="2:20" x14ac:dyDescent="0.2">
      <c r="B518" s="11"/>
      <c r="D518" s="21"/>
      <c r="E518" s="4"/>
      <c r="F518" s="4"/>
      <c r="G518" s="6"/>
      <c r="H518" s="4"/>
      <c r="I518" s="1"/>
      <c r="J518" s="1"/>
      <c r="M518"/>
      <c r="N518"/>
      <c r="T518" s="7"/>
    </row>
    <row r="519" spans="2:20" x14ac:dyDescent="0.2">
      <c r="B519" s="11"/>
      <c r="D519" s="21"/>
      <c r="E519" s="4"/>
      <c r="F519" s="4"/>
      <c r="G519" s="6"/>
      <c r="H519" s="4"/>
      <c r="I519" s="1"/>
      <c r="J519" s="1"/>
      <c r="M519"/>
      <c r="N519"/>
      <c r="T519" s="7"/>
    </row>
    <row r="520" spans="2:20" x14ac:dyDescent="0.2">
      <c r="B520" s="11"/>
      <c r="D520" s="21"/>
      <c r="E520" s="4"/>
      <c r="F520" s="4"/>
      <c r="G520" s="6"/>
      <c r="H520" s="4"/>
      <c r="I520" s="1"/>
      <c r="J520" s="1"/>
      <c r="M520"/>
      <c r="N520"/>
      <c r="T520" s="7"/>
    </row>
    <row r="521" spans="2:20" x14ac:dyDescent="0.2">
      <c r="B521" s="11"/>
      <c r="D521" s="21"/>
      <c r="E521" s="4"/>
      <c r="F521" s="4"/>
      <c r="G521" s="6"/>
      <c r="H521" s="4"/>
      <c r="I521" s="1"/>
      <c r="J521" s="1"/>
      <c r="M521"/>
      <c r="N521"/>
      <c r="T521" s="7"/>
    </row>
    <row r="522" spans="2:20" x14ac:dyDescent="0.2">
      <c r="B522" s="11"/>
      <c r="D522" s="21"/>
      <c r="E522" s="4"/>
      <c r="F522" s="4"/>
      <c r="G522" s="6"/>
      <c r="H522" s="4"/>
      <c r="I522" s="1"/>
      <c r="J522" s="1"/>
      <c r="M522"/>
      <c r="N522"/>
      <c r="T522" s="7"/>
    </row>
    <row r="523" spans="2:20" x14ac:dyDescent="0.2">
      <c r="B523" s="11"/>
      <c r="C523" s="3"/>
      <c r="D523" s="22"/>
      <c r="E523" s="4"/>
      <c r="F523" s="4"/>
      <c r="G523" s="6"/>
      <c r="H523" s="4"/>
      <c r="I523" s="1"/>
      <c r="J523" s="1"/>
      <c r="M523"/>
      <c r="N523"/>
      <c r="T523" s="7"/>
    </row>
    <row r="524" spans="2:20" x14ac:dyDescent="0.2">
      <c r="B524" s="11"/>
      <c r="D524" s="21"/>
      <c r="E524" s="4"/>
      <c r="F524" s="4"/>
      <c r="G524" s="6"/>
      <c r="H524" s="4"/>
      <c r="I524" s="1"/>
      <c r="J524" s="1"/>
      <c r="M524"/>
      <c r="N524"/>
      <c r="T524" s="7"/>
    </row>
    <row r="525" spans="2:20" x14ac:dyDescent="0.2">
      <c r="B525" s="11"/>
      <c r="D525" s="21"/>
      <c r="E525" s="4"/>
      <c r="F525" s="4"/>
      <c r="G525" s="6"/>
      <c r="H525" s="4"/>
      <c r="I525" s="1"/>
      <c r="J525" s="1"/>
      <c r="M525"/>
      <c r="N525"/>
      <c r="T525" s="7"/>
    </row>
    <row r="526" spans="2:20" x14ac:dyDescent="0.2">
      <c r="B526" s="11"/>
      <c r="D526" s="21"/>
      <c r="E526" s="4"/>
      <c r="F526" s="4"/>
      <c r="G526" s="6"/>
      <c r="H526" s="4"/>
      <c r="I526" s="1"/>
      <c r="J526" s="1"/>
      <c r="M526"/>
      <c r="N526"/>
      <c r="T526" s="7"/>
    </row>
    <row r="527" spans="2:20" x14ac:dyDescent="0.2">
      <c r="B527" s="11"/>
      <c r="D527" s="21"/>
      <c r="E527" s="4"/>
      <c r="F527" s="4"/>
      <c r="G527" s="6"/>
      <c r="H527" s="4"/>
      <c r="I527" s="1"/>
      <c r="J527" s="1"/>
      <c r="M527"/>
      <c r="N527"/>
      <c r="T527" s="7"/>
    </row>
    <row r="528" spans="2:20" x14ac:dyDescent="0.2">
      <c r="B528" s="11"/>
      <c r="D528" s="21"/>
      <c r="E528" s="4"/>
      <c r="F528" s="4"/>
      <c r="G528" s="6"/>
      <c r="H528" s="4"/>
      <c r="I528" s="1"/>
      <c r="J528" s="1"/>
      <c r="M528"/>
      <c r="N528"/>
      <c r="T528" s="7"/>
    </row>
    <row r="529" spans="2:20" x14ac:dyDescent="0.2">
      <c r="B529" s="11"/>
      <c r="D529" s="21"/>
      <c r="E529" s="4"/>
      <c r="F529" s="4"/>
      <c r="G529" s="6"/>
      <c r="H529" s="4"/>
      <c r="I529" s="1"/>
      <c r="J529" s="1"/>
      <c r="M529"/>
      <c r="N529"/>
      <c r="T529" s="7"/>
    </row>
    <row r="530" spans="2:20" x14ac:dyDescent="0.2">
      <c r="B530" s="11"/>
      <c r="D530" s="22"/>
      <c r="E530" s="4"/>
      <c r="F530" s="4"/>
      <c r="G530" s="6"/>
      <c r="H530" s="4"/>
      <c r="I530" s="1"/>
      <c r="J530" s="1"/>
      <c r="M530"/>
      <c r="N530"/>
      <c r="T530" s="7"/>
    </row>
    <row r="531" spans="2:20" x14ac:dyDescent="0.2">
      <c r="B531" s="11"/>
      <c r="D531" s="21"/>
      <c r="E531" s="4"/>
      <c r="F531" s="4"/>
      <c r="G531" s="6"/>
      <c r="H531" s="4"/>
      <c r="I531" s="1"/>
      <c r="J531" s="1"/>
      <c r="M531"/>
      <c r="N531"/>
      <c r="T531" s="7"/>
    </row>
    <row r="532" spans="2:20" x14ac:dyDescent="0.2">
      <c r="B532" s="11"/>
      <c r="D532" s="21"/>
      <c r="E532" s="4"/>
      <c r="F532" s="4"/>
      <c r="G532" s="6"/>
      <c r="H532" s="4"/>
      <c r="I532" s="1"/>
      <c r="J532" s="1"/>
      <c r="M532"/>
      <c r="N532"/>
      <c r="T532" s="7"/>
    </row>
    <row r="533" spans="2:20" x14ac:dyDescent="0.2">
      <c r="B533" s="11"/>
      <c r="D533" s="21"/>
      <c r="E533" s="4"/>
      <c r="F533" s="4"/>
      <c r="G533" s="6"/>
      <c r="H533" s="4"/>
      <c r="I533" s="1"/>
      <c r="J533" s="1"/>
      <c r="M533"/>
      <c r="N533"/>
      <c r="T533" s="7"/>
    </row>
    <row r="534" spans="2:20" x14ac:dyDescent="0.2">
      <c r="B534" s="11"/>
      <c r="D534" s="21"/>
      <c r="E534" s="4"/>
      <c r="F534" s="4"/>
      <c r="G534" s="6"/>
      <c r="H534" s="4"/>
      <c r="I534" s="1"/>
      <c r="J534" s="1"/>
      <c r="M534"/>
      <c r="N534"/>
      <c r="T534" s="7"/>
    </row>
    <row r="535" spans="2:20" x14ac:dyDescent="0.2">
      <c r="B535" s="11"/>
      <c r="D535" s="21"/>
      <c r="E535" s="4"/>
      <c r="F535" s="4"/>
      <c r="G535" s="6"/>
      <c r="H535" s="4"/>
      <c r="I535" s="1"/>
      <c r="J535" s="1"/>
      <c r="M535"/>
      <c r="N535"/>
      <c r="T535" s="7"/>
    </row>
    <row r="536" spans="2:20" x14ac:dyDescent="0.2">
      <c r="B536" s="11"/>
      <c r="D536" s="21"/>
      <c r="E536" s="4"/>
      <c r="F536" s="4"/>
      <c r="G536" s="6"/>
      <c r="H536" s="4"/>
      <c r="I536" s="1"/>
      <c r="J536" s="1"/>
      <c r="M536"/>
      <c r="N536"/>
      <c r="T536" s="7"/>
    </row>
    <row r="537" spans="2:20" x14ac:dyDescent="0.2">
      <c r="B537" s="11"/>
      <c r="D537" s="21"/>
      <c r="E537" s="4"/>
      <c r="F537" s="4"/>
      <c r="G537" s="6"/>
      <c r="H537" s="4"/>
      <c r="I537" s="1"/>
      <c r="J537" s="1"/>
      <c r="M537"/>
      <c r="N537"/>
      <c r="T537" s="7"/>
    </row>
    <row r="538" spans="2:20" x14ac:dyDescent="0.2">
      <c r="B538" s="11"/>
      <c r="D538" s="22"/>
      <c r="E538" s="4"/>
      <c r="F538" s="4"/>
      <c r="G538" s="6"/>
      <c r="H538" s="4"/>
      <c r="I538" s="1"/>
      <c r="J538" s="1"/>
      <c r="M538"/>
      <c r="N538"/>
      <c r="T538" s="7"/>
    </row>
    <row r="539" spans="2:20" x14ac:dyDescent="0.2">
      <c r="B539" s="11"/>
      <c r="D539" s="21"/>
      <c r="E539" s="4"/>
      <c r="F539" s="4"/>
      <c r="G539" s="6"/>
      <c r="H539" s="4"/>
      <c r="I539" s="1"/>
      <c r="J539" s="1"/>
      <c r="M539"/>
      <c r="N539"/>
      <c r="T539" s="7"/>
    </row>
    <row r="540" spans="2:20" x14ac:dyDescent="0.2">
      <c r="B540" s="11"/>
      <c r="D540" s="21"/>
      <c r="E540" s="4"/>
      <c r="F540" s="4"/>
      <c r="G540" s="6"/>
      <c r="H540" s="4"/>
      <c r="I540" s="1"/>
      <c r="J540" s="1"/>
      <c r="M540"/>
      <c r="N540"/>
      <c r="T540" s="7"/>
    </row>
    <row r="541" spans="2:20" x14ac:dyDescent="0.2">
      <c r="B541" s="11"/>
      <c r="D541" s="21"/>
      <c r="E541" s="4"/>
      <c r="F541" s="4"/>
      <c r="G541" s="6"/>
      <c r="H541" s="4"/>
      <c r="I541" s="1"/>
      <c r="J541" s="1"/>
      <c r="M541"/>
      <c r="N541"/>
      <c r="T541" s="7"/>
    </row>
    <row r="542" spans="2:20" x14ac:dyDescent="0.2">
      <c r="B542" s="11"/>
      <c r="D542" s="21"/>
      <c r="E542" s="4"/>
      <c r="F542" s="4"/>
      <c r="G542" s="6"/>
      <c r="H542" s="4"/>
      <c r="I542" s="1"/>
      <c r="J542" s="1"/>
      <c r="M542"/>
      <c r="N542"/>
      <c r="T542" s="7"/>
    </row>
    <row r="543" spans="2:20" x14ac:dyDescent="0.2">
      <c r="B543" s="11"/>
      <c r="D543" s="21"/>
      <c r="E543" s="4"/>
      <c r="F543" s="4"/>
      <c r="G543" s="6"/>
      <c r="H543" s="4"/>
      <c r="I543" s="1"/>
      <c r="J543" s="1"/>
      <c r="M543"/>
      <c r="N543"/>
      <c r="T543" s="7"/>
    </row>
    <row r="544" spans="2:20" x14ac:dyDescent="0.2">
      <c r="B544" s="11"/>
      <c r="D544" s="21"/>
      <c r="E544" s="4"/>
      <c r="F544" s="4"/>
      <c r="G544" s="6"/>
      <c r="H544" s="4"/>
      <c r="I544" s="1"/>
      <c r="J544" s="1"/>
      <c r="M544"/>
      <c r="N544"/>
      <c r="T544" s="7"/>
    </row>
    <row r="545" spans="2:20" x14ac:dyDescent="0.2">
      <c r="B545" s="11"/>
      <c r="D545" s="21"/>
      <c r="E545" s="4"/>
      <c r="F545" s="4"/>
      <c r="G545" s="6"/>
      <c r="H545" s="4"/>
      <c r="I545" s="1"/>
      <c r="J545" s="1"/>
      <c r="M545"/>
      <c r="N545"/>
      <c r="T545" s="7"/>
    </row>
    <row r="546" spans="2:20" x14ac:dyDescent="0.2">
      <c r="B546" s="11"/>
      <c r="D546" s="21"/>
      <c r="E546" s="4"/>
      <c r="F546" s="4"/>
      <c r="G546" s="6"/>
      <c r="H546" s="4"/>
      <c r="I546" s="1"/>
      <c r="J546" s="1"/>
      <c r="M546"/>
      <c r="N546"/>
      <c r="T546" s="7"/>
    </row>
    <row r="547" spans="2:20" x14ac:dyDescent="0.2">
      <c r="B547" s="11"/>
      <c r="D547" s="21"/>
      <c r="E547" s="4"/>
      <c r="F547" s="4"/>
      <c r="G547" s="6"/>
      <c r="H547" s="4"/>
      <c r="I547" s="1"/>
      <c r="J547" s="1"/>
      <c r="M547"/>
      <c r="N547"/>
      <c r="T547" s="7"/>
    </row>
    <row r="548" spans="2:20" x14ac:dyDescent="0.2">
      <c r="B548" s="11"/>
      <c r="D548" s="21"/>
      <c r="E548" s="4"/>
      <c r="F548" s="4"/>
      <c r="G548" s="6"/>
      <c r="H548" s="4"/>
      <c r="I548" s="1"/>
      <c r="J548" s="1"/>
      <c r="M548"/>
      <c r="N548"/>
      <c r="T548" s="7"/>
    </row>
    <row r="549" spans="2:20" x14ac:dyDescent="0.2">
      <c r="B549" s="11"/>
      <c r="D549" s="21"/>
      <c r="E549" s="4"/>
      <c r="F549" s="4"/>
      <c r="G549" s="6"/>
      <c r="H549" s="4"/>
      <c r="I549" s="1"/>
      <c r="J549" s="1"/>
      <c r="M549"/>
      <c r="N549"/>
      <c r="T549" s="7"/>
    </row>
    <row r="550" spans="2:20" x14ac:dyDescent="0.2">
      <c r="B550" s="11"/>
      <c r="D550" s="21"/>
      <c r="E550" s="4"/>
      <c r="F550" s="4"/>
      <c r="G550" s="6"/>
      <c r="H550" s="4"/>
      <c r="I550" s="1"/>
      <c r="J550" s="1"/>
      <c r="M550"/>
      <c r="N550"/>
      <c r="T550" s="7"/>
    </row>
    <row r="551" spans="2:20" x14ac:dyDescent="0.2">
      <c r="B551" s="11"/>
      <c r="D551" s="21"/>
      <c r="E551" s="4"/>
      <c r="F551" s="4"/>
      <c r="G551" s="6"/>
      <c r="H551" s="4"/>
      <c r="I551" s="1"/>
      <c r="J551" s="1"/>
      <c r="M551"/>
      <c r="N551"/>
      <c r="T551" s="7"/>
    </row>
    <row r="552" spans="2:20" x14ac:dyDescent="0.2">
      <c r="B552" s="11"/>
      <c r="D552" s="22"/>
      <c r="E552" s="4"/>
      <c r="F552" s="4"/>
      <c r="G552" s="6"/>
      <c r="H552" s="4"/>
      <c r="I552" s="1"/>
      <c r="J552" s="1"/>
      <c r="M552"/>
      <c r="N552"/>
      <c r="T552" s="7"/>
    </row>
    <row r="553" spans="2:20" x14ac:dyDescent="0.2">
      <c r="B553" s="11"/>
      <c r="D553" s="21"/>
      <c r="E553" s="4"/>
      <c r="F553" s="4"/>
      <c r="G553" s="6"/>
      <c r="H553" s="4"/>
      <c r="I553" s="1"/>
      <c r="J553" s="1"/>
      <c r="M553"/>
      <c r="N553"/>
      <c r="T553" s="7"/>
    </row>
    <row r="554" spans="2:20" x14ac:dyDescent="0.2">
      <c r="B554" s="11"/>
      <c r="D554" s="21"/>
      <c r="E554" s="4"/>
      <c r="F554" s="4"/>
      <c r="G554" s="6"/>
      <c r="H554" s="4"/>
      <c r="I554" s="1"/>
      <c r="J554" s="1"/>
      <c r="M554"/>
      <c r="N554"/>
      <c r="T554" s="7"/>
    </row>
    <row r="555" spans="2:20" x14ac:dyDescent="0.2">
      <c r="B555" s="11"/>
      <c r="D555" s="21"/>
      <c r="E555" s="4"/>
      <c r="F555" s="4"/>
      <c r="G555" s="6"/>
      <c r="H555" s="4"/>
      <c r="I555" s="1"/>
      <c r="J555" s="1"/>
      <c r="M555"/>
      <c r="N555"/>
      <c r="T555" s="7"/>
    </row>
    <row r="556" spans="2:20" x14ac:dyDescent="0.2">
      <c r="B556" s="11"/>
      <c r="D556" s="22"/>
      <c r="E556" s="4"/>
      <c r="F556" s="4"/>
      <c r="G556" s="6"/>
      <c r="H556" s="4"/>
      <c r="I556" s="1"/>
      <c r="J556" s="1"/>
      <c r="M556"/>
      <c r="N556"/>
      <c r="T556" s="7"/>
    </row>
    <row r="557" spans="2:20" x14ac:dyDescent="0.2">
      <c r="B557" s="11"/>
      <c r="D557" s="21"/>
      <c r="E557" s="4"/>
      <c r="F557" s="4"/>
      <c r="G557" s="6"/>
      <c r="H557" s="4"/>
      <c r="I557" s="1"/>
      <c r="J557" s="1"/>
      <c r="M557"/>
      <c r="N557"/>
      <c r="T557" s="7"/>
    </row>
    <row r="558" spans="2:20" x14ac:dyDescent="0.2">
      <c r="B558" s="11"/>
      <c r="D558" s="21"/>
      <c r="E558" s="4"/>
      <c r="F558" s="4"/>
      <c r="G558" s="6"/>
      <c r="H558" s="4"/>
      <c r="I558" s="1"/>
      <c r="J558" s="1"/>
      <c r="M558"/>
      <c r="N558"/>
      <c r="T558" s="7"/>
    </row>
    <row r="559" spans="2:20" x14ac:dyDescent="0.2">
      <c r="B559" s="11"/>
      <c r="D559" s="21"/>
      <c r="E559" s="4"/>
      <c r="F559" s="4"/>
      <c r="G559" s="6"/>
      <c r="H559" s="4"/>
      <c r="I559" s="1"/>
      <c r="J559" s="1"/>
      <c r="M559"/>
      <c r="N559"/>
      <c r="T559" s="7"/>
    </row>
    <row r="560" spans="2:20" x14ac:dyDescent="0.2">
      <c r="B560" s="11"/>
      <c r="D560" s="21"/>
      <c r="E560" s="4"/>
      <c r="F560" s="4"/>
      <c r="G560" s="6"/>
      <c r="H560" s="4"/>
      <c r="I560" s="1"/>
      <c r="J560" s="1"/>
      <c r="M560"/>
      <c r="N560"/>
      <c r="T560" s="7"/>
    </row>
    <row r="561" spans="2:20" x14ac:dyDescent="0.2">
      <c r="B561" s="11"/>
      <c r="D561" s="21"/>
      <c r="E561" s="4"/>
      <c r="F561" s="4"/>
      <c r="G561" s="6"/>
      <c r="H561" s="4"/>
      <c r="I561" s="1"/>
      <c r="J561" s="1"/>
      <c r="M561"/>
      <c r="N561"/>
      <c r="T561" s="7"/>
    </row>
    <row r="562" spans="2:20" x14ac:dyDescent="0.2">
      <c r="B562" s="11"/>
      <c r="D562" s="21"/>
      <c r="E562" s="4"/>
      <c r="F562" s="4"/>
      <c r="G562" s="6"/>
      <c r="H562" s="4"/>
      <c r="I562" s="1"/>
      <c r="J562" s="1"/>
      <c r="M562"/>
      <c r="N562"/>
      <c r="T562" s="7"/>
    </row>
    <row r="563" spans="2:20" x14ac:dyDescent="0.2">
      <c r="B563" s="11"/>
      <c r="D563" s="21"/>
      <c r="E563" s="4"/>
      <c r="F563" s="4"/>
      <c r="G563" s="6"/>
      <c r="H563" s="4"/>
      <c r="I563" s="1"/>
      <c r="J563" s="1"/>
      <c r="M563"/>
      <c r="N563"/>
      <c r="T563" s="7"/>
    </row>
    <row r="564" spans="2:20" x14ac:dyDescent="0.2">
      <c r="B564" s="11"/>
      <c r="D564" s="22"/>
      <c r="E564" s="4"/>
      <c r="F564" s="4"/>
      <c r="G564" s="6"/>
      <c r="H564" s="4"/>
      <c r="I564" s="1"/>
      <c r="J564" s="1"/>
      <c r="M564"/>
      <c r="N564"/>
      <c r="T564" s="7"/>
    </row>
    <row r="565" spans="2:20" x14ac:dyDescent="0.2">
      <c r="B565" s="11"/>
      <c r="D565" s="21"/>
      <c r="E565" s="4"/>
      <c r="F565" s="4"/>
      <c r="G565" s="6"/>
      <c r="H565" s="4"/>
      <c r="I565" s="1"/>
      <c r="J565" s="1"/>
      <c r="M565"/>
      <c r="N565"/>
      <c r="T565" s="7"/>
    </row>
    <row r="566" spans="2:20" x14ac:dyDescent="0.2">
      <c r="B566" s="11"/>
      <c r="D566" s="22"/>
      <c r="E566" s="4"/>
      <c r="F566" s="4"/>
      <c r="G566" s="6"/>
      <c r="H566" s="4"/>
      <c r="I566" s="1"/>
      <c r="J566" s="1"/>
      <c r="M566"/>
      <c r="N566"/>
      <c r="T566" s="7"/>
    </row>
    <row r="567" spans="2:20" x14ac:dyDescent="0.2">
      <c r="B567" s="11"/>
      <c r="D567" s="21"/>
      <c r="E567" s="4"/>
      <c r="F567" s="4"/>
      <c r="G567" s="6"/>
      <c r="H567" s="4"/>
      <c r="I567" s="1"/>
      <c r="J567" s="1"/>
      <c r="M567"/>
      <c r="N567"/>
      <c r="T567" s="7"/>
    </row>
    <row r="568" spans="2:20" x14ac:dyDescent="0.2">
      <c r="B568" s="11"/>
      <c r="D568" s="21"/>
      <c r="E568" s="4"/>
      <c r="F568" s="4"/>
      <c r="G568" s="6"/>
      <c r="H568" s="4"/>
      <c r="I568" s="1"/>
      <c r="J568" s="1"/>
      <c r="M568"/>
      <c r="N568"/>
      <c r="T568" s="7"/>
    </row>
    <row r="569" spans="2:20" x14ac:dyDescent="0.2">
      <c r="B569" s="11"/>
      <c r="D569" s="21"/>
      <c r="E569" s="4"/>
      <c r="F569" s="4"/>
      <c r="G569" s="6"/>
      <c r="H569" s="4"/>
      <c r="I569" s="1"/>
      <c r="J569" s="1"/>
      <c r="M569"/>
      <c r="N569"/>
      <c r="T569" s="7"/>
    </row>
    <row r="570" spans="2:20" x14ac:dyDescent="0.2">
      <c r="B570" s="11"/>
      <c r="D570" s="21"/>
      <c r="E570" s="4"/>
      <c r="F570" s="4"/>
      <c r="G570" s="6"/>
      <c r="H570" s="4"/>
      <c r="I570" s="1"/>
      <c r="J570" s="1"/>
      <c r="M570"/>
      <c r="N570"/>
      <c r="T570" s="7"/>
    </row>
    <row r="571" spans="2:20" x14ac:dyDescent="0.2">
      <c r="B571" s="11"/>
      <c r="D571" s="21"/>
      <c r="E571" s="4"/>
      <c r="F571" s="4"/>
      <c r="G571" s="6"/>
      <c r="H571" s="4"/>
      <c r="I571" s="1"/>
      <c r="J571" s="1"/>
      <c r="M571"/>
      <c r="N571"/>
      <c r="T571" s="7"/>
    </row>
    <row r="572" spans="2:20" x14ac:dyDescent="0.2">
      <c r="B572" s="11"/>
      <c r="D572" s="21"/>
      <c r="E572" s="4"/>
      <c r="F572" s="4"/>
      <c r="G572" s="6"/>
      <c r="H572" s="4"/>
      <c r="I572" s="1"/>
      <c r="J572" s="1"/>
      <c r="M572"/>
      <c r="N572"/>
      <c r="T572" s="7"/>
    </row>
    <row r="573" spans="2:20" x14ac:dyDescent="0.2">
      <c r="B573" s="11"/>
      <c r="D573" s="21"/>
      <c r="E573" s="4"/>
      <c r="F573" s="4"/>
      <c r="G573" s="6"/>
      <c r="H573" s="4"/>
      <c r="I573" s="1"/>
      <c r="J573" s="1"/>
      <c r="M573"/>
      <c r="N573"/>
      <c r="T573" s="7"/>
    </row>
    <row r="574" spans="2:20" x14ac:dyDescent="0.2">
      <c r="B574" s="11"/>
      <c r="D574" s="21"/>
      <c r="E574" s="4"/>
      <c r="F574" s="4"/>
      <c r="G574" s="6"/>
      <c r="H574" s="4"/>
      <c r="I574" s="1"/>
      <c r="J574" s="1"/>
      <c r="M574"/>
      <c r="N574"/>
      <c r="T574" s="7"/>
    </row>
    <row r="575" spans="2:20" x14ac:dyDescent="0.2">
      <c r="B575" s="11"/>
      <c r="D575" s="21"/>
      <c r="E575" s="4"/>
      <c r="F575" s="4"/>
      <c r="G575" s="6"/>
      <c r="H575" s="4"/>
      <c r="I575" s="1"/>
      <c r="J575" s="1"/>
      <c r="M575"/>
      <c r="N575"/>
      <c r="T575" s="7"/>
    </row>
    <row r="576" spans="2:20" x14ac:dyDescent="0.2">
      <c r="B576" s="11"/>
      <c r="D576" s="21"/>
      <c r="E576" s="4"/>
      <c r="F576" s="4"/>
      <c r="G576" s="6"/>
      <c r="H576" s="4"/>
      <c r="I576" s="1"/>
      <c r="J576" s="1"/>
      <c r="M576"/>
      <c r="N576"/>
      <c r="T576" s="7"/>
    </row>
    <row r="577" spans="2:20" x14ac:dyDescent="0.2">
      <c r="B577" s="11"/>
      <c r="D577" s="21"/>
      <c r="E577" s="4"/>
      <c r="F577" s="4"/>
      <c r="G577" s="6"/>
      <c r="H577" s="4"/>
      <c r="I577" s="1"/>
      <c r="J577" s="1"/>
      <c r="M577"/>
      <c r="N577"/>
      <c r="T577" s="7"/>
    </row>
    <row r="578" spans="2:20" x14ac:dyDescent="0.2">
      <c r="B578" s="11"/>
      <c r="D578" s="21"/>
      <c r="E578" s="4"/>
      <c r="F578" s="4"/>
      <c r="G578" s="6"/>
      <c r="H578" s="4"/>
      <c r="I578" s="1"/>
      <c r="J578" s="1"/>
      <c r="M578"/>
      <c r="N578"/>
      <c r="T578" s="7"/>
    </row>
    <row r="579" spans="2:20" x14ac:dyDescent="0.2">
      <c r="B579" s="11"/>
      <c r="D579" s="22"/>
      <c r="E579" s="4"/>
      <c r="F579" s="4"/>
      <c r="G579" s="6"/>
      <c r="H579" s="4"/>
      <c r="I579" s="1"/>
      <c r="J579" s="1"/>
      <c r="M579"/>
      <c r="N579"/>
      <c r="T579" s="7"/>
    </row>
    <row r="580" spans="2:20" x14ac:dyDescent="0.2">
      <c r="B580" s="11"/>
      <c r="D580" s="21"/>
      <c r="E580" s="4"/>
      <c r="F580" s="4"/>
      <c r="G580" s="6"/>
      <c r="H580" s="4"/>
      <c r="I580" s="1"/>
      <c r="J580" s="1"/>
      <c r="M580"/>
      <c r="N580"/>
      <c r="T580" s="7"/>
    </row>
    <row r="581" spans="2:20" x14ac:dyDescent="0.2">
      <c r="B581" s="11"/>
      <c r="D581" s="21"/>
      <c r="E581" s="4"/>
      <c r="F581" s="4"/>
      <c r="G581" s="6"/>
      <c r="H581" s="4"/>
      <c r="I581" s="1"/>
      <c r="J581" s="1"/>
      <c r="M581"/>
      <c r="N581"/>
      <c r="T581" s="7"/>
    </row>
    <row r="582" spans="2:20" x14ac:dyDescent="0.2">
      <c r="B582" s="11"/>
      <c r="D582" s="21"/>
      <c r="E582" s="4"/>
      <c r="F582" s="4"/>
      <c r="G582" s="6"/>
      <c r="H582" s="4"/>
      <c r="I582" s="1"/>
      <c r="J582" s="1"/>
      <c r="M582"/>
      <c r="N582"/>
      <c r="T582" s="7"/>
    </row>
    <row r="583" spans="2:20" x14ac:dyDescent="0.2">
      <c r="B583" s="11"/>
      <c r="D583" s="21"/>
      <c r="E583" s="4"/>
      <c r="F583" s="4"/>
      <c r="G583" s="6"/>
      <c r="H583" s="4"/>
      <c r="I583" s="1"/>
      <c r="J583" s="1"/>
      <c r="M583"/>
      <c r="N583"/>
      <c r="T583" s="7"/>
    </row>
    <row r="584" spans="2:20" x14ac:dyDescent="0.2">
      <c r="B584" s="11"/>
      <c r="D584" s="21"/>
      <c r="E584" s="4"/>
      <c r="F584" s="4"/>
      <c r="G584" s="6"/>
      <c r="H584" s="4"/>
      <c r="I584" s="1"/>
      <c r="J584" s="1"/>
      <c r="M584"/>
      <c r="N584"/>
      <c r="T584" s="7"/>
    </row>
    <row r="585" spans="2:20" x14ac:dyDescent="0.2">
      <c r="B585" s="11"/>
      <c r="D585" s="21"/>
      <c r="E585" s="4"/>
      <c r="F585" s="4"/>
      <c r="G585" s="6"/>
      <c r="H585" s="4"/>
      <c r="I585" s="1"/>
      <c r="J585" s="1"/>
      <c r="M585"/>
      <c r="N585"/>
      <c r="T585" s="7"/>
    </row>
    <row r="586" spans="2:20" x14ac:dyDescent="0.2">
      <c r="B586" s="11"/>
      <c r="D586" s="21"/>
      <c r="E586" s="4"/>
      <c r="F586" s="4"/>
      <c r="G586" s="6"/>
      <c r="H586" s="4"/>
      <c r="I586" s="1"/>
      <c r="J586" s="1"/>
      <c r="M586"/>
      <c r="N586"/>
      <c r="T586" s="7"/>
    </row>
    <row r="587" spans="2:20" x14ac:dyDescent="0.2">
      <c r="D587" s="21"/>
      <c r="E587" s="4"/>
      <c r="F587" s="4"/>
      <c r="G587" s="6"/>
      <c r="H587" s="4"/>
      <c r="I587" s="1"/>
      <c r="J587" s="1"/>
      <c r="M587"/>
      <c r="N587"/>
      <c r="T587" s="7"/>
    </row>
    <row r="588" spans="2:20" x14ac:dyDescent="0.2">
      <c r="B588" s="11"/>
      <c r="D588" s="21"/>
      <c r="E588" s="4"/>
      <c r="F588" s="4"/>
      <c r="G588" s="6"/>
      <c r="H588" s="4"/>
      <c r="I588" s="1"/>
      <c r="J588" s="1"/>
      <c r="M588"/>
      <c r="N588"/>
      <c r="T588" s="7"/>
    </row>
    <row r="589" spans="2:20" x14ac:dyDescent="0.2">
      <c r="B589" s="11"/>
      <c r="D589" s="22"/>
      <c r="E589" s="4"/>
      <c r="F589" s="4"/>
      <c r="G589" s="6"/>
      <c r="H589" s="4"/>
      <c r="I589" s="1"/>
      <c r="J589" s="1"/>
      <c r="M589"/>
      <c r="N589"/>
      <c r="T589" s="7"/>
    </row>
    <row r="590" spans="2:20" x14ac:dyDescent="0.2">
      <c r="B590" s="11"/>
      <c r="D590" s="21"/>
      <c r="E590" s="4"/>
      <c r="F590" s="4"/>
      <c r="G590" s="6"/>
      <c r="H590" s="4"/>
      <c r="I590" s="1"/>
      <c r="J590" s="1"/>
      <c r="M590"/>
      <c r="N590"/>
      <c r="T590" s="7"/>
    </row>
    <row r="591" spans="2:20" x14ac:dyDescent="0.2">
      <c r="B591" s="11"/>
      <c r="D591" s="21"/>
      <c r="E591" s="4"/>
      <c r="F591" s="4"/>
      <c r="G591" s="6"/>
      <c r="H591" s="4"/>
      <c r="I591" s="1"/>
      <c r="J591" s="1"/>
      <c r="M591"/>
      <c r="N591"/>
      <c r="T591" s="7"/>
    </row>
    <row r="592" spans="2:20" x14ac:dyDescent="0.2">
      <c r="B592" s="11"/>
      <c r="D592" s="21"/>
      <c r="E592" s="4"/>
      <c r="F592" s="4"/>
      <c r="G592" s="6"/>
      <c r="H592" s="4"/>
      <c r="I592" s="1"/>
      <c r="J592" s="1"/>
      <c r="M592"/>
      <c r="N592"/>
      <c r="T592" s="7"/>
    </row>
    <row r="593" spans="2:20" x14ac:dyDescent="0.2">
      <c r="B593" s="11"/>
      <c r="D593" s="21"/>
      <c r="E593" s="4"/>
      <c r="F593" s="4"/>
      <c r="G593" s="6"/>
      <c r="H593" s="4"/>
      <c r="I593" s="1"/>
      <c r="J593" s="1"/>
      <c r="M593"/>
      <c r="N593"/>
      <c r="T593" s="7"/>
    </row>
    <row r="594" spans="2:20" x14ac:dyDescent="0.2">
      <c r="B594" s="11"/>
      <c r="D594" s="21"/>
      <c r="E594" s="4"/>
      <c r="F594" s="4"/>
      <c r="G594" s="6"/>
      <c r="H594" s="4"/>
      <c r="I594" s="1"/>
      <c r="J594" s="1"/>
      <c r="M594"/>
      <c r="N594"/>
      <c r="T594" s="7"/>
    </row>
    <row r="595" spans="2:20" x14ac:dyDescent="0.2">
      <c r="B595" s="11"/>
      <c r="D595" s="21"/>
      <c r="E595" s="4"/>
      <c r="F595" s="4"/>
      <c r="G595" s="6"/>
      <c r="H595" s="4"/>
      <c r="I595" s="1"/>
      <c r="J595" s="1"/>
      <c r="M595"/>
      <c r="N595"/>
      <c r="T595" s="7"/>
    </row>
    <row r="596" spans="2:20" x14ac:dyDescent="0.2">
      <c r="B596" s="11"/>
      <c r="D596" s="21"/>
      <c r="E596" s="4"/>
      <c r="F596" s="4"/>
      <c r="G596" s="6"/>
      <c r="H596" s="4"/>
      <c r="I596" s="1"/>
      <c r="J596" s="1"/>
      <c r="M596"/>
      <c r="N596"/>
      <c r="T596" s="7"/>
    </row>
    <row r="597" spans="2:20" x14ac:dyDescent="0.2">
      <c r="B597" s="11"/>
      <c r="D597" s="21"/>
      <c r="E597" s="4"/>
      <c r="F597" s="4"/>
      <c r="G597" s="6"/>
      <c r="H597" s="4"/>
      <c r="I597" s="1"/>
      <c r="J597" s="1"/>
      <c r="M597"/>
      <c r="N597"/>
      <c r="T597" s="7"/>
    </row>
    <row r="598" spans="2:20" x14ac:dyDescent="0.2">
      <c r="B598" s="11"/>
      <c r="D598" s="21"/>
      <c r="E598" s="4"/>
      <c r="F598" s="4"/>
      <c r="G598" s="6"/>
      <c r="H598" s="4"/>
      <c r="I598" s="1"/>
      <c r="J598" s="1"/>
      <c r="M598"/>
      <c r="N598"/>
      <c r="T598" s="7"/>
    </row>
    <row r="599" spans="2:20" x14ac:dyDescent="0.2">
      <c r="B599" s="11"/>
      <c r="D599" s="21"/>
      <c r="E599" s="4"/>
      <c r="F599" s="4"/>
      <c r="G599" s="6"/>
      <c r="H599" s="4"/>
      <c r="I599" s="1"/>
      <c r="J599" s="1"/>
      <c r="M599"/>
      <c r="N599"/>
      <c r="T599" s="7"/>
    </row>
    <row r="600" spans="2:20" x14ac:dyDescent="0.2">
      <c r="B600" s="11"/>
      <c r="D600" s="21"/>
      <c r="E600" s="4"/>
      <c r="F600" s="4"/>
      <c r="G600" s="6"/>
      <c r="H600" s="4"/>
      <c r="I600" s="1"/>
      <c r="J600" s="1"/>
      <c r="M600"/>
      <c r="N600"/>
      <c r="T600" s="7"/>
    </row>
    <row r="601" spans="2:20" x14ac:dyDescent="0.2">
      <c r="B601" s="11"/>
      <c r="D601" s="21"/>
      <c r="E601" s="4"/>
      <c r="F601" s="4"/>
      <c r="G601" s="6"/>
      <c r="H601" s="4"/>
      <c r="I601" s="1"/>
      <c r="J601" s="1"/>
      <c r="M601"/>
      <c r="N601"/>
      <c r="T601" s="7"/>
    </row>
    <row r="602" spans="2:20" x14ac:dyDescent="0.2">
      <c r="B602" s="11"/>
      <c r="D602" s="21"/>
      <c r="E602" s="4"/>
      <c r="F602" s="4"/>
      <c r="G602" s="6"/>
      <c r="H602" s="4"/>
      <c r="I602" s="1"/>
      <c r="J602" s="1"/>
      <c r="M602"/>
      <c r="N602"/>
      <c r="T602" s="7"/>
    </row>
    <row r="603" spans="2:20" x14ac:dyDescent="0.2">
      <c r="B603" s="11"/>
      <c r="D603" s="21"/>
      <c r="E603" s="4"/>
      <c r="F603" s="4"/>
      <c r="G603" s="6"/>
      <c r="H603" s="4"/>
      <c r="I603" s="1"/>
      <c r="J603" s="1"/>
      <c r="M603"/>
      <c r="N603"/>
      <c r="T603" s="7"/>
    </row>
    <row r="604" spans="2:20" x14ac:dyDescent="0.2">
      <c r="B604" s="11"/>
      <c r="D604" s="22"/>
      <c r="E604" s="4"/>
      <c r="F604" s="4"/>
      <c r="G604" s="6"/>
      <c r="H604" s="4"/>
      <c r="I604" s="1"/>
      <c r="J604" s="1"/>
      <c r="M604"/>
      <c r="N604"/>
      <c r="T604" s="7"/>
    </row>
    <row r="605" spans="2:20" x14ac:dyDescent="0.2">
      <c r="D605" s="21"/>
      <c r="E605" s="4"/>
      <c r="F605" s="4"/>
      <c r="G605" s="6"/>
      <c r="H605" s="4"/>
      <c r="I605" s="1"/>
      <c r="J605" s="1"/>
      <c r="M605"/>
      <c r="N605"/>
      <c r="T605" s="7"/>
    </row>
    <row r="606" spans="2:20" x14ac:dyDescent="0.2">
      <c r="B606" s="11"/>
      <c r="D606" s="21"/>
      <c r="E606" s="4"/>
      <c r="F606" s="4"/>
      <c r="G606" s="6"/>
      <c r="H606" s="4"/>
      <c r="I606" s="1"/>
      <c r="J606" s="1"/>
      <c r="M606"/>
      <c r="N606"/>
      <c r="T606" s="7"/>
    </row>
    <row r="607" spans="2:20" x14ac:dyDescent="0.2">
      <c r="B607" s="11"/>
      <c r="D607" s="21"/>
      <c r="E607" s="4"/>
      <c r="F607" s="4"/>
      <c r="G607" s="6"/>
      <c r="H607" s="4"/>
      <c r="I607" s="1"/>
      <c r="J607" s="1"/>
      <c r="M607"/>
      <c r="N607"/>
      <c r="T607" s="7"/>
    </row>
    <row r="608" spans="2:20" x14ac:dyDescent="0.2">
      <c r="B608" s="11"/>
      <c r="D608" s="21"/>
      <c r="E608" s="4"/>
      <c r="F608" s="4"/>
      <c r="G608" s="6"/>
      <c r="H608" s="4"/>
      <c r="I608" s="1"/>
      <c r="J608" s="1"/>
      <c r="M608"/>
      <c r="N608"/>
      <c r="T608" s="7"/>
    </row>
    <row r="609" spans="2:20" x14ac:dyDescent="0.2">
      <c r="B609" s="11"/>
      <c r="D609" s="21"/>
      <c r="E609" s="4"/>
      <c r="F609" s="4"/>
      <c r="G609" s="6"/>
      <c r="H609" s="4"/>
      <c r="I609" s="1"/>
      <c r="J609" s="1"/>
      <c r="M609"/>
      <c r="N609"/>
      <c r="T609" s="7"/>
    </row>
    <row r="610" spans="2:20" x14ac:dyDescent="0.2">
      <c r="B610" s="11"/>
      <c r="D610" s="21"/>
      <c r="E610" s="4"/>
      <c r="F610" s="4"/>
      <c r="G610" s="6"/>
      <c r="H610" s="4"/>
      <c r="I610" s="1"/>
      <c r="J610" s="1"/>
      <c r="M610"/>
      <c r="N610"/>
      <c r="T610" s="7"/>
    </row>
    <row r="611" spans="2:20" x14ac:dyDescent="0.2">
      <c r="D611" s="21"/>
      <c r="E611" s="4"/>
      <c r="F611" s="4"/>
      <c r="G611" s="6"/>
      <c r="H611" s="4"/>
      <c r="I611" s="1"/>
      <c r="J611" s="1"/>
      <c r="M611"/>
      <c r="N611"/>
      <c r="T611" s="7"/>
    </row>
    <row r="612" spans="2:20" x14ac:dyDescent="0.2">
      <c r="D612" s="21"/>
      <c r="E612" s="4"/>
      <c r="F612" s="4"/>
      <c r="G612" s="6"/>
      <c r="H612" s="4"/>
      <c r="I612" s="1"/>
      <c r="J612" s="1"/>
      <c r="M612"/>
      <c r="N612"/>
      <c r="T612" s="7"/>
    </row>
    <row r="613" spans="2:20" x14ac:dyDescent="0.2">
      <c r="B613" s="11"/>
      <c r="D613" s="21"/>
      <c r="E613" s="4"/>
      <c r="F613" s="4"/>
      <c r="G613" s="6"/>
      <c r="H613" s="4"/>
      <c r="I613" s="1"/>
      <c r="J613" s="1"/>
      <c r="M613"/>
      <c r="N613"/>
      <c r="T613" s="7"/>
    </row>
    <row r="614" spans="2:20" x14ac:dyDescent="0.2">
      <c r="B614" s="11"/>
      <c r="D614" s="22"/>
      <c r="E614" s="4"/>
      <c r="F614" s="4"/>
      <c r="G614" s="6"/>
      <c r="H614" s="4"/>
      <c r="I614" s="1"/>
      <c r="J614" s="1"/>
      <c r="M614"/>
      <c r="N614"/>
      <c r="T614" s="7"/>
    </row>
    <row r="615" spans="2:20" x14ac:dyDescent="0.2">
      <c r="B615" s="11"/>
      <c r="D615" s="21"/>
      <c r="E615" s="4"/>
      <c r="F615" s="4"/>
      <c r="G615" s="6"/>
      <c r="H615" s="4"/>
      <c r="I615" s="1"/>
      <c r="J615" s="1"/>
      <c r="M615"/>
      <c r="N615"/>
      <c r="T615" s="7"/>
    </row>
    <row r="616" spans="2:20" x14ac:dyDescent="0.2">
      <c r="D616" s="21"/>
      <c r="E616" s="4"/>
      <c r="F616" s="4"/>
      <c r="G616" s="6"/>
      <c r="H616" s="4"/>
      <c r="I616" s="1"/>
      <c r="J616" s="1"/>
      <c r="M616"/>
      <c r="N616"/>
      <c r="T616" s="7"/>
    </row>
    <row r="617" spans="2:20" x14ac:dyDescent="0.2">
      <c r="B617" s="11"/>
      <c r="D617" s="21"/>
      <c r="E617" s="4"/>
      <c r="F617" s="4"/>
      <c r="G617" s="6"/>
      <c r="H617" s="4"/>
      <c r="I617" s="1"/>
      <c r="J617" s="1"/>
      <c r="M617"/>
      <c r="N617"/>
      <c r="T617" s="7"/>
    </row>
    <row r="618" spans="2:20" x14ac:dyDescent="0.2">
      <c r="D618" s="21"/>
      <c r="E618" s="4"/>
      <c r="F618" s="4"/>
      <c r="G618" s="6"/>
      <c r="H618" s="4"/>
      <c r="I618" s="1"/>
      <c r="J618" s="1"/>
      <c r="M618"/>
      <c r="N618"/>
      <c r="T618" s="7"/>
    </row>
    <row r="619" spans="2:20" x14ac:dyDescent="0.2">
      <c r="B619" s="26"/>
      <c r="D619" s="21"/>
      <c r="E619" s="4"/>
      <c r="F619" s="4"/>
      <c r="G619" s="6"/>
      <c r="H619" s="4"/>
      <c r="I619" s="1"/>
      <c r="J619" s="1"/>
      <c r="M619"/>
      <c r="N619"/>
      <c r="T619" s="7"/>
    </row>
    <row r="620" spans="2:20" x14ac:dyDescent="0.2">
      <c r="B620" s="11"/>
      <c r="D620" s="21"/>
      <c r="E620" s="4"/>
      <c r="F620" s="4"/>
      <c r="G620" s="6"/>
      <c r="H620" s="4"/>
      <c r="I620" s="1"/>
      <c r="J620" s="1"/>
      <c r="M620"/>
      <c r="N620"/>
      <c r="T620" s="7"/>
    </row>
    <row r="621" spans="2:20" x14ac:dyDescent="0.2">
      <c r="D621" s="21"/>
      <c r="E621" s="4"/>
      <c r="F621" s="4"/>
      <c r="G621" s="6"/>
      <c r="H621" s="4"/>
      <c r="I621" s="1"/>
      <c r="J621" s="1"/>
      <c r="M621"/>
      <c r="N621"/>
      <c r="T621" s="7"/>
    </row>
    <row r="622" spans="2:20" x14ac:dyDescent="0.2">
      <c r="D622" s="21"/>
      <c r="E622" s="4"/>
      <c r="F622" s="4"/>
      <c r="G622" s="6"/>
      <c r="H622" s="4"/>
      <c r="I622" s="1"/>
      <c r="J622" s="1"/>
      <c r="M622"/>
      <c r="N622"/>
      <c r="T622" s="7"/>
    </row>
    <row r="623" spans="2:20" x14ac:dyDescent="0.2">
      <c r="D623" s="21"/>
      <c r="E623" s="4"/>
      <c r="F623" s="4"/>
      <c r="G623" s="6"/>
      <c r="H623" s="4"/>
      <c r="I623" s="1"/>
      <c r="J623" s="1"/>
      <c r="M623"/>
      <c r="N623"/>
      <c r="T623" s="7"/>
    </row>
    <row r="624" spans="2:20" x14ac:dyDescent="0.2">
      <c r="D624" s="21"/>
      <c r="E624" s="4"/>
      <c r="F624" s="4"/>
      <c r="G624" s="6"/>
      <c r="H624" s="4"/>
      <c r="I624" s="1"/>
      <c r="J624" s="1"/>
      <c r="M624"/>
      <c r="N624"/>
      <c r="T624" s="7"/>
    </row>
    <row r="625" spans="2:20" x14ac:dyDescent="0.2">
      <c r="B625" s="11"/>
      <c r="D625" s="21"/>
      <c r="E625" s="4"/>
      <c r="F625" s="4"/>
      <c r="G625" s="6"/>
      <c r="H625" s="4"/>
      <c r="I625" s="1"/>
      <c r="J625" s="1"/>
      <c r="M625"/>
      <c r="N625"/>
      <c r="T625" s="7"/>
    </row>
    <row r="626" spans="2:20" x14ac:dyDescent="0.2">
      <c r="D626" s="21"/>
      <c r="E626" s="4"/>
      <c r="F626" s="4"/>
      <c r="G626" s="6"/>
      <c r="H626" s="4"/>
      <c r="I626" s="1"/>
      <c r="J626" s="1"/>
      <c r="M626"/>
      <c r="N626"/>
      <c r="T626" s="7"/>
    </row>
    <row r="627" spans="2:20" x14ac:dyDescent="0.2">
      <c r="B627" s="11"/>
      <c r="D627" s="21"/>
      <c r="E627" s="4"/>
      <c r="F627" s="4"/>
      <c r="G627" s="6"/>
      <c r="H627" s="4"/>
      <c r="I627" s="1"/>
      <c r="J627" s="1"/>
      <c r="M627"/>
      <c r="N627"/>
      <c r="T627" s="7"/>
    </row>
    <row r="628" spans="2:20" x14ac:dyDescent="0.2">
      <c r="D628" s="21"/>
      <c r="E628" s="4"/>
      <c r="F628" s="4"/>
      <c r="G628" s="6"/>
      <c r="H628" s="4"/>
      <c r="I628" s="1"/>
      <c r="J628" s="1"/>
      <c r="M628"/>
      <c r="N628"/>
      <c r="T628" s="7"/>
    </row>
    <row r="629" spans="2:20" x14ac:dyDescent="0.2">
      <c r="D629" s="21"/>
      <c r="E629" s="4"/>
      <c r="F629" s="4"/>
      <c r="G629" s="6"/>
      <c r="H629" s="4"/>
      <c r="I629" s="1"/>
      <c r="J629" s="1"/>
      <c r="M629"/>
      <c r="N629"/>
      <c r="T629" s="7"/>
    </row>
    <row r="630" spans="2:20" x14ac:dyDescent="0.2">
      <c r="B630" s="11"/>
      <c r="D630" s="21"/>
      <c r="E630" s="4"/>
      <c r="F630" s="4"/>
      <c r="G630" s="6"/>
      <c r="H630" s="4"/>
      <c r="I630" s="1"/>
      <c r="J630" s="1"/>
      <c r="M630"/>
      <c r="N630"/>
      <c r="T630" s="7"/>
    </row>
    <row r="631" spans="2:20" x14ac:dyDescent="0.2">
      <c r="B631" s="11"/>
      <c r="D631" s="21"/>
      <c r="E631" s="4"/>
      <c r="F631" s="4"/>
      <c r="G631" s="6"/>
      <c r="H631" s="4"/>
      <c r="I631" s="1"/>
      <c r="J631" s="1"/>
      <c r="M631"/>
      <c r="N631"/>
      <c r="T631" s="7"/>
    </row>
    <row r="632" spans="2:20" x14ac:dyDescent="0.2">
      <c r="B632" s="11"/>
      <c r="D632" s="21"/>
      <c r="E632" s="4"/>
      <c r="F632" s="4"/>
      <c r="G632" s="6"/>
      <c r="H632" s="4"/>
      <c r="I632" s="1"/>
      <c r="J632" s="1"/>
      <c r="M632"/>
      <c r="N632"/>
      <c r="T632" s="7"/>
    </row>
    <row r="633" spans="2:20" x14ac:dyDescent="0.2">
      <c r="D633" s="21"/>
      <c r="E633" s="4"/>
      <c r="F633" s="4"/>
      <c r="G633" s="6"/>
      <c r="H633" s="4"/>
      <c r="I633" s="1"/>
      <c r="J633" s="1"/>
      <c r="M633"/>
      <c r="N633"/>
      <c r="T633" s="7"/>
    </row>
    <row r="634" spans="2:20" x14ac:dyDescent="0.2">
      <c r="B634" s="11"/>
      <c r="D634" s="21"/>
      <c r="E634" s="4"/>
      <c r="F634" s="4"/>
      <c r="G634" s="6"/>
      <c r="H634" s="4"/>
      <c r="I634" s="1"/>
      <c r="J634" s="1"/>
      <c r="M634"/>
      <c r="N634"/>
      <c r="T634" s="7"/>
    </row>
    <row r="635" spans="2:20" x14ac:dyDescent="0.2">
      <c r="B635" s="11"/>
      <c r="D635" s="21"/>
      <c r="E635" s="4"/>
      <c r="F635" s="4"/>
      <c r="G635" s="6"/>
      <c r="H635" s="4"/>
      <c r="I635" s="1"/>
      <c r="J635" s="1"/>
      <c r="M635"/>
      <c r="N635"/>
      <c r="T635" s="7"/>
    </row>
    <row r="636" spans="2:20" x14ac:dyDescent="0.2">
      <c r="B636" s="11"/>
      <c r="D636" s="21"/>
      <c r="E636" s="4"/>
      <c r="F636" s="4"/>
      <c r="G636" s="6"/>
      <c r="H636" s="4"/>
      <c r="I636" s="1"/>
      <c r="J636" s="1"/>
      <c r="M636"/>
      <c r="N636"/>
      <c r="T636" s="7"/>
    </row>
    <row r="637" spans="2:20" x14ac:dyDescent="0.2">
      <c r="D637" s="21"/>
      <c r="E637" s="4"/>
      <c r="F637" s="4"/>
      <c r="G637" s="6"/>
      <c r="H637" s="4"/>
      <c r="I637" s="1"/>
      <c r="J637" s="1"/>
      <c r="M637"/>
      <c r="N637"/>
      <c r="T637" s="7"/>
    </row>
    <row r="638" spans="2:20" x14ac:dyDescent="0.2">
      <c r="B638" s="11"/>
      <c r="D638" s="21"/>
      <c r="E638" s="4"/>
      <c r="F638" s="4"/>
      <c r="G638" s="6"/>
      <c r="H638" s="4"/>
      <c r="I638" s="1"/>
      <c r="J638" s="1"/>
      <c r="M638"/>
      <c r="N638"/>
      <c r="T638" s="7"/>
    </row>
    <row r="639" spans="2:20" x14ac:dyDescent="0.2">
      <c r="B639" s="11"/>
      <c r="D639" s="21"/>
      <c r="E639" s="4"/>
      <c r="F639" s="4"/>
      <c r="G639" s="6"/>
      <c r="H639" s="4"/>
      <c r="I639" s="1"/>
      <c r="J639" s="1"/>
      <c r="M639"/>
      <c r="N639"/>
      <c r="T639" s="7"/>
    </row>
    <row r="640" spans="2:20" x14ac:dyDescent="0.2">
      <c r="B640" s="11"/>
      <c r="D640" s="21"/>
      <c r="E640" s="4"/>
      <c r="F640" s="4"/>
      <c r="G640" s="6"/>
      <c r="H640" s="4"/>
      <c r="I640" s="1"/>
      <c r="J640" s="1"/>
      <c r="M640"/>
      <c r="N640"/>
      <c r="T640" s="7"/>
    </row>
    <row r="641" spans="2:20" x14ac:dyDescent="0.2">
      <c r="B641" s="11"/>
      <c r="D641" s="21"/>
      <c r="E641" s="4"/>
      <c r="F641" s="4"/>
      <c r="G641" s="6"/>
      <c r="H641" s="4"/>
      <c r="I641" s="1"/>
      <c r="J641" s="1"/>
      <c r="M641"/>
      <c r="N641"/>
      <c r="T641" s="7"/>
    </row>
    <row r="642" spans="2:20" x14ac:dyDescent="0.2">
      <c r="B642" s="11"/>
      <c r="D642" s="21"/>
      <c r="E642" s="4"/>
      <c r="F642" s="4"/>
      <c r="G642" s="6"/>
      <c r="H642" s="4"/>
      <c r="I642" s="1"/>
      <c r="J642" s="1"/>
      <c r="M642"/>
      <c r="N642"/>
      <c r="T642" s="7"/>
    </row>
    <row r="643" spans="2:20" x14ac:dyDescent="0.2">
      <c r="D643" s="21"/>
      <c r="E643" s="4"/>
      <c r="F643" s="4"/>
      <c r="G643" s="6"/>
      <c r="H643" s="4"/>
      <c r="I643" s="1"/>
      <c r="J643" s="1"/>
      <c r="M643"/>
      <c r="N643"/>
      <c r="T643" s="7"/>
    </row>
    <row r="644" spans="2:20" x14ac:dyDescent="0.2">
      <c r="B644" s="11"/>
      <c r="D644" s="21"/>
      <c r="E644" s="4"/>
      <c r="F644" s="4"/>
      <c r="G644" s="6"/>
      <c r="H644" s="4"/>
      <c r="I644" s="1"/>
      <c r="J644" s="1"/>
      <c r="M644"/>
      <c r="N644"/>
      <c r="T644" s="7"/>
    </row>
    <row r="645" spans="2:20" x14ac:dyDescent="0.2">
      <c r="D645" s="21"/>
      <c r="E645" s="4"/>
      <c r="F645" s="4"/>
      <c r="G645" s="6"/>
      <c r="H645" s="4"/>
      <c r="I645" s="1"/>
      <c r="J645" s="1"/>
      <c r="M645"/>
      <c r="N645"/>
      <c r="T645" s="7"/>
    </row>
    <row r="646" spans="2:20" x14ac:dyDescent="0.2">
      <c r="D646" s="21"/>
      <c r="E646" s="4"/>
      <c r="F646" s="4"/>
      <c r="G646" s="6"/>
      <c r="H646" s="4"/>
      <c r="I646" s="1"/>
      <c r="J646" s="1"/>
      <c r="M646"/>
      <c r="N646"/>
      <c r="T646" s="7"/>
    </row>
    <row r="647" spans="2:20" x14ac:dyDescent="0.2">
      <c r="B647" s="11"/>
      <c r="D647" s="21"/>
      <c r="E647" s="4"/>
      <c r="F647" s="4"/>
      <c r="G647" s="6"/>
      <c r="H647" s="4"/>
      <c r="I647" s="1"/>
      <c r="J647" s="1"/>
      <c r="M647"/>
      <c r="N647"/>
      <c r="T647" s="7"/>
    </row>
    <row r="648" spans="2:20" x14ac:dyDescent="0.2">
      <c r="B648" s="11"/>
      <c r="D648" s="21"/>
      <c r="E648" s="4"/>
      <c r="F648" s="4"/>
      <c r="G648" s="6"/>
      <c r="H648" s="4"/>
      <c r="I648" s="1"/>
      <c r="J648" s="1"/>
      <c r="M648"/>
      <c r="N648"/>
      <c r="T648" s="7"/>
    </row>
    <row r="649" spans="2:20" x14ac:dyDescent="0.2">
      <c r="D649" s="21"/>
      <c r="E649" s="4"/>
      <c r="F649" s="4"/>
      <c r="G649" s="6"/>
      <c r="H649" s="4"/>
      <c r="I649" s="1"/>
      <c r="J649" s="1"/>
      <c r="M649"/>
      <c r="N649"/>
      <c r="T649" s="7"/>
    </row>
    <row r="650" spans="2:20" x14ac:dyDescent="0.2">
      <c r="B650" s="11"/>
      <c r="D650" s="21"/>
      <c r="E650" s="4"/>
      <c r="F650" s="4"/>
      <c r="G650" s="6"/>
      <c r="H650" s="4"/>
      <c r="I650" s="1"/>
      <c r="J650" s="1"/>
      <c r="M650"/>
      <c r="N650"/>
      <c r="T650" s="7"/>
    </row>
    <row r="651" spans="2:20" x14ac:dyDescent="0.2">
      <c r="B651" s="11"/>
      <c r="D651" s="21"/>
      <c r="E651" s="4"/>
      <c r="F651" s="4"/>
      <c r="G651" s="6"/>
      <c r="H651" s="4"/>
      <c r="I651" s="1"/>
      <c r="J651" s="1"/>
      <c r="M651"/>
      <c r="N651"/>
      <c r="T651" s="7"/>
    </row>
    <row r="652" spans="2:20" x14ac:dyDescent="0.2">
      <c r="B652" s="11"/>
      <c r="D652" s="21"/>
      <c r="E652" s="4"/>
      <c r="F652" s="4"/>
      <c r="G652" s="6"/>
      <c r="H652" s="4"/>
      <c r="I652" s="1"/>
      <c r="J652" s="1"/>
      <c r="M652"/>
      <c r="N652"/>
      <c r="T652" s="7"/>
    </row>
    <row r="653" spans="2:20" x14ac:dyDescent="0.2">
      <c r="B653" s="11"/>
      <c r="D653" s="21"/>
      <c r="E653" s="4"/>
      <c r="F653" s="4"/>
      <c r="G653" s="6"/>
      <c r="H653" s="4"/>
      <c r="I653" s="1"/>
      <c r="J653" s="1"/>
      <c r="M653"/>
      <c r="N653"/>
      <c r="T653" s="7"/>
    </row>
    <row r="654" spans="2:20" x14ac:dyDescent="0.2">
      <c r="B654" s="11"/>
      <c r="D654" s="21"/>
      <c r="E654" s="4"/>
      <c r="F654" s="4"/>
      <c r="G654" s="6"/>
      <c r="H654" s="4"/>
      <c r="I654" s="1"/>
      <c r="J654" s="1"/>
      <c r="M654"/>
      <c r="N654"/>
      <c r="T654" s="7"/>
    </row>
    <row r="655" spans="2:20" x14ac:dyDescent="0.2">
      <c r="B655" s="11"/>
      <c r="D655" s="21"/>
      <c r="E655" s="4"/>
      <c r="F655" s="4"/>
      <c r="G655" s="6"/>
      <c r="H655" s="4"/>
      <c r="I655" s="1"/>
      <c r="J655" s="1"/>
      <c r="M655"/>
      <c r="N655"/>
      <c r="T655" s="7"/>
    </row>
    <row r="656" spans="2:20" x14ac:dyDescent="0.2">
      <c r="B656" s="11"/>
      <c r="D656" s="21"/>
      <c r="E656" s="4"/>
      <c r="F656" s="4"/>
      <c r="G656" s="6"/>
      <c r="H656" s="4"/>
      <c r="I656" s="1"/>
      <c r="J656" s="1"/>
      <c r="M656"/>
      <c r="N656"/>
      <c r="T656" s="7"/>
    </row>
    <row r="657" spans="2:20" x14ac:dyDescent="0.2">
      <c r="B657" s="11"/>
      <c r="D657" s="21"/>
      <c r="E657" s="4"/>
      <c r="F657" s="4"/>
      <c r="G657" s="6"/>
      <c r="H657" s="4"/>
      <c r="I657" s="1"/>
      <c r="J657" s="1"/>
      <c r="M657"/>
      <c r="N657"/>
      <c r="T657" s="7"/>
    </row>
    <row r="658" spans="2:20" x14ac:dyDescent="0.2">
      <c r="B658" s="11"/>
      <c r="D658" s="21"/>
      <c r="E658" s="4"/>
      <c r="F658" s="4"/>
      <c r="G658" s="6"/>
      <c r="H658" s="4"/>
      <c r="I658" s="1"/>
      <c r="J658" s="1"/>
      <c r="M658"/>
      <c r="N658"/>
      <c r="T658" s="7"/>
    </row>
    <row r="659" spans="2:20" x14ac:dyDescent="0.2">
      <c r="B659" s="11"/>
      <c r="D659" s="21"/>
      <c r="E659" s="4"/>
      <c r="F659" s="4"/>
      <c r="G659" s="6"/>
      <c r="H659" s="4"/>
      <c r="I659" s="1"/>
      <c r="J659" s="1"/>
      <c r="M659"/>
      <c r="N659"/>
      <c r="T659" s="7"/>
    </row>
    <row r="660" spans="2:20" x14ac:dyDescent="0.2">
      <c r="B660" s="11"/>
      <c r="D660" s="21"/>
      <c r="E660" s="4"/>
      <c r="F660" s="4"/>
      <c r="G660" s="6"/>
      <c r="H660" s="4"/>
      <c r="I660" s="1"/>
      <c r="J660" s="1"/>
      <c r="M660"/>
      <c r="N660"/>
      <c r="T660" s="7"/>
    </row>
    <row r="661" spans="2:20" x14ac:dyDescent="0.2">
      <c r="B661" s="11"/>
      <c r="D661" s="21"/>
      <c r="E661" s="4"/>
      <c r="F661" s="4"/>
      <c r="G661" s="6"/>
      <c r="H661" s="4"/>
      <c r="I661" s="1"/>
      <c r="J661" s="1"/>
      <c r="M661"/>
      <c r="N661"/>
      <c r="T661" s="7"/>
    </row>
    <row r="662" spans="2:20" x14ac:dyDescent="0.2">
      <c r="B662" s="11"/>
      <c r="D662" s="21"/>
      <c r="E662" s="4"/>
      <c r="F662" s="4"/>
      <c r="G662" s="6"/>
      <c r="H662" s="4"/>
      <c r="I662" s="1"/>
      <c r="J662" s="1"/>
      <c r="M662"/>
      <c r="N662"/>
      <c r="T662" s="7"/>
    </row>
    <row r="663" spans="2:20" x14ac:dyDescent="0.2">
      <c r="B663" s="11"/>
      <c r="D663" s="21"/>
      <c r="E663" s="4"/>
      <c r="F663" s="4"/>
      <c r="G663" s="6"/>
      <c r="H663" s="4"/>
      <c r="I663" s="1"/>
      <c r="J663" s="1"/>
      <c r="M663"/>
      <c r="N663"/>
      <c r="T663" s="7"/>
    </row>
    <row r="664" spans="2:20" x14ac:dyDescent="0.2">
      <c r="B664" s="11"/>
      <c r="D664" s="21"/>
      <c r="E664" s="4"/>
      <c r="F664" s="4"/>
      <c r="G664" s="6"/>
      <c r="H664" s="4"/>
      <c r="I664" s="1"/>
      <c r="J664" s="1"/>
      <c r="M664"/>
      <c r="N664"/>
      <c r="T664" s="7"/>
    </row>
    <row r="665" spans="2:20" x14ac:dyDescent="0.2">
      <c r="B665" s="11"/>
      <c r="D665" s="21"/>
      <c r="E665" s="4"/>
      <c r="F665" s="4"/>
      <c r="G665" s="6"/>
      <c r="H665" s="4"/>
      <c r="I665" s="1"/>
      <c r="J665" s="1"/>
      <c r="M665"/>
      <c r="N665"/>
      <c r="T665" s="7"/>
    </row>
    <row r="666" spans="2:20" x14ac:dyDescent="0.2">
      <c r="B666" s="11"/>
      <c r="D666" s="21"/>
      <c r="E666" s="4"/>
      <c r="F666" s="4"/>
      <c r="G666" s="6"/>
      <c r="H666" s="4"/>
      <c r="I666" s="1"/>
      <c r="J666" s="1"/>
      <c r="M666"/>
      <c r="N666"/>
      <c r="T666" s="7"/>
    </row>
    <row r="667" spans="2:20" x14ac:dyDescent="0.2">
      <c r="B667" s="11"/>
      <c r="D667" s="21"/>
      <c r="E667" s="4"/>
      <c r="F667" s="4"/>
      <c r="G667" s="6"/>
      <c r="H667" s="4"/>
      <c r="I667" s="1"/>
      <c r="J667" s="1"/>
      <c r="M667"/>
      <c r="N667"/>
      <c r="T667" s="7"/>
    </row>
    <row r="668" spans="2:20" x14ac:dyDescent="0.2">
      <c r="B668" s="11"/>
      <c r="D668" s="21"/>
      <c r="E668" s="4"/>
      <c r="F668" s="4"/>
      <c r="G668" s="6"/>
      <c r="H668" s="4"/>
      <c r="I668" s="1"/>
      <c r="J668" s="1"/>
      <c r="M668"/>
      <c r="N668"/>
      <c r="T668" s="7"/>
    </row>
    <row r="669" spans="2:20" x14ac:dyDescent="0.2">
      <c r="B669" s="11"/>
      <c r="D669" s="21"/>
      <c r="E669" s="4"/>
      <c r="F669" s="4"/>
      <c r="G669" s="6"/>
      <c r="H669" s="4"/>
      <c r="I669" s="1"/>
      <c r="J669" s="1"/>
      <c r="M669"/>
      <c r="N669"/>
      <c r="T669" s="7"/>
    </row>
    <row r="670" spans="2:20" x14ac:dyDescent="0.2">
      <c r="B670" s="11"/>
      <c r="D670" s="21"/>
      <c r="E670" s="4"/>
      <c r="F670" s="4"/>
      <c r="G670" s="6"/>
      <c r="H670" s="4"/>
      <c r="I670" s="1"/>
      <c r="J670" s="1"/>
      <c r="M670"/>
      <c r="N670"/>
      <c r="T670" s="7"/>
    </row>
    <row r="671" spans="2:20" x14ac:dyDescent="0.2">
      <c r="B671" s="11"/>
      <c r="D671" s="21"/>
      <c r="E671" s="4"/>
      <c r="F671" s="4"/>
      <c r="G671" s="6"/>
      <c r="H671" s="4"/>
      <c r="I671" s="1"/>
      <c r="J671" s="1"/>
      <c r="M671"/>
      <c r="N671"/>
      <c r="T671" s="7"/>
    </row>
    <row r="672" spans="2:20" x14ac:dyDescent="0.2">
      <c r="B672" s="11"/>
      <c r="D672" s="21"/>
      <c r="E672" s="4"/>
      <c r="F672" s="4"/>
      <c r="G672" s="6"/>
      <c r="H672" s="4"/>
      <c r="I672" s="1"/>
      <c r="J672" s="1"/>
      <c r="M672"/>
      <c r="N672"/>
      <c r="T672" s="7"/>
    </row>
    <row r="673" spans="2:20" x14ac:dyDescent="0.2">
      <c r="B673" s="11"/>
      <c r="D673" s="21"/>
      <c r="E673" s="4"/>
      <c r="F673" s="4"/>
      <c r="G673" s="6"/>
      <c r="H673" s="4"/>
      <c r="I673" s="1"/>
      <c r="J673" s="1"/>
      <c r="M673"/>
      <c r="N673"/>
      <c r="T673" s="7"/>
    </row>
    <row r="674" spans="2:20" x14ac:dyDescent="0.2">
      <c r="B674" s="11"/>
      <c r="D674" s="21"/>
      <c r="E674" s="4"/>
      <c r="F674" s="4"/>
      <c r="G674" s="6"/>
      <c r="H674" s="4"/>
      <c r="I674" s="1"/>
      <c r="J674" s="1"/>
      <c r="M674"/>
      <c r="N674"/>
      <c r="T674" s="7"/>
    </row>
    <row r="675" spans="2:20" x14ac:dyDescent="0.2">
      <c r="B675" s="11"/>
      <c r="D675" s="21"/>
      <c r="E675" s="4"/>
      <c r="F675" s="4"/>
      <c r="G675" s="6"/>
      <c r="H675" s="4"/>
      <c r="I675" s="1"/>
      <c r="J675" s="1"/>
      <c r="M675"/>
      <c r="N675"/>
      <c r="T675" s="7"/>
    </row>
    <row r="676" spans="2:20" x14ac:dyDescent="0.2">
      <c r="B676" s="11"/>
      <c r="D676" s="21"/>
      <c r="E676" s="4"/>
      <c r="F676" s="4"/>
      <c r="G676" s="6"/>
      <c r="H676" s="4"/>
      <c r="I676" s="1"/>
      <c r="J676" s="1"/>
      <c r="M676"/>
      <c r="N676"/>
      <c r="T676" s="7"/>
    </row>
    <row r="677" spans="2:20" x14ac:dyDescent="0.2">
      <c r="B677" s="11"/>
      <c r="D677" s="21"/>
      <c r="E677" s="4"/>
      <c r="F677" s="4"/>
      <c r="G677" s="6"/>
      <c r="H677" s="4"/>
      <c r="I677" s="1"/>
      <c r="J677" s="1"/>
      <c r="M677"/>
      <c r="N677"/>
      <c r="T677" s="7"/>
    </row>
    <row r="678" spans="2:20" x14ac:dyDescent="0.2">
      <c r="B678" s="11"/>
      <c r="D678" s="21"/>
      <c r="E678" s="4"/>
      <c r="F678" s="4"/>
      <c r="G678" s="6"/>
      <c r="H678" s="4"/>
      <c r="I678" s="1"/>
      <c r="J678" s="1"/>
      <c r="M678"/>
      <c r="N678"/>
      <c r="T678" s="7"/>
    </row>
    <row r="679" spans="2:20" x14ac:dyDescent="0.2">
      <c r="B679" s="11"/>
      <c r="D679" s="21"/>
      <c r="E679" s="4"/>
      <c r="F679" s="4"/>
      <c r="G679" s="6"/>
      <c r="H679" s="4"/>
      <c r="I679" s="1"/>
      <c r="J679" s="1"/>
      <c r="M679"/>
      <c r="N679"/>
      <c r="T679" s="7"/>
    </row>
    <row r="680" spans="2:20" x14ac:dyDescent="0.2">
      <c r="B680" s="11"/>
      <c r="D680" s="21"/>
      <c r="E680" s="4"/>
      <c r="F680" s="4"/>
      <c r="G680" s="6"/>
      <c r="H680" s="4"/>
      <c r="I680" s="1"/>
      <c r="J680" s="1"/>
      <c r="M680"/>
      <c r="N680"/>
      <c r="T680" s="7"/>
    </row>
    <row r="681" spans="2:20" x14ac:dyDescent="0.2">
      <c r="B681" s="11"/>
      <c r="D681" s="21"/>
      <c r="E681" s="4"/>
      <c r="F681" s="4"/>
      <c r="G681" s="6"/>
      <c r="H681" s="4"/>
      <c r="I681" s="1"/>
      <c r="J681" s="1"/>
      <c r="M681"/>
      <c r="N681"/>
      <c r="T681" s="7"/>
    </row>
    <row r="682" spans="2:20" x14ac:dyDescent="0.2">
      <c r="B682" s="11"/>
      <c r="D682" s="21"/>
      <c r="E682" s="4"/>
      <c r="F682" s="4"/>
      <c r="G682" s="6"/>
      <c r="H682" s="4"/>
      <c r="I682" s="1"/>
      <c r="J682" s="1"/>
      <c r="M682"/>
      <c r="N682"/>
      <c r="T682" s="7"/>
    </row>
    <row r="683" spans="2:20" x14ac:dyDescent="0.2">
      <c r="B683" s="26"/>
      <c r="D683" s="21"/>
      <c r="E683" s="4"/>
      <c r="F683" s="4"/>
      <c r="G683" s="6"/>
      <c r="H683" s="4"/>
      <c r="I683" s="1"/>
      <c r="J683" s="1"/>
      <c r="M683"/>
      <c r="N683"/>
      <c r="T683" s="7"/>
    </row>
    <row r="684" spans="2:20" x14ac:dyDescent="0.2">
      <c r="B684" s="11"/>
      <c r="D684" s="21"/>
      <c r="E684" s="4"/>
      <c r="F684" s="4"/>
      <c r="G684" s="6"/>
      <c r="H684" s="4"/>
      <c r="I684" s="1"/>
      <c r="J684" s="1"/>
      <c r="M684"/>
      <c r="N684"/>
      <c r="T684" s="7"/>
    </row>
    <row r="685" spans="2:20" x14ac:dyDescent="0.2">
      <c r="B685" s="11"/>
      <c r="D685" s="21"/>
      <c r="E685" s="4"/>
      <c r="F685" s="4"/>
      <c r="G685" s="6"/>
      <c r="H685" s="4"/>
      <c r="I685" s="1"/>
      <c r="J685" s="1"/>
      <c r="M685"/>
      <c r="N685"/>
      <c r="T685" s="7"/>
    </row>
    <row r="686" spans="2:20" x14ac:dyDescent="0.2">
      <c r="B686" s="11"/>
      <c r="D686" s="21"/>
      <c r="E686" s="4"/>
      <c r="F686" s="4"/>
      <c r="G686" s="6"/>
      <c r="H686" s="4"/>
      <c r="I686" s="1"/>
      <c r="J686" s="1"/>
      <c r="M686"/>
      <c r="N686"/>
      <c r="T686" s="7"/>
    </row>
    <row r="687" spans="2:20" x14ac:dyDescent="0.2">
      <c r="D687" s="21"/>
      <c r="E687" s="4"/>
      <c r="F687" s="4"/>
      <c r="G687" s="6"/>
      <c r="H687" s="4"/>
      <c r="I687" s="1"/>
      <c r="J687" s="1"/>
      <c r="M687"/>
      <c r="N687"/>
      <c r="T687" s="7"/>
    </row>
    <row r="688" spans="2:20" x14ac:dyDescent="0.2">
      <c r="D688" s="21"/>
      <c r="E688" s="4"/>
      <c r="F688" s="4"/>
      <c r="G688" s="6"/>
      <c r="H688" s="4"/>
      <c r="I688" s="1"/>
      <c r="J688" s="1"/>
      <c r="M688"/>
      <c r="N688"/>
      <c r="T688" s="7"/>
    </row>
    <row r="689" spans="2:20" x14ac:dyDescent="0.2">
      <c r="B689" s="11"/>
      <c r="D689" s="21"/>
      <c r="E689" s="4"/>
      <c r="F689" s="4"/>
      <c r="G689" s="6"/>
      <c r="H689" s="4"/>
      <c r="I689" s="1"/>
      <c r="J689" s="1"/>
      <c r="M689"/>
      <c r="N689"/>
      <c r="T689" s="7"/>
    </row>
    <row r="690" spans="2:20" x14ac:dyDescent="0.2">
      <c r="D690" s="21"/>
      <c r="E690" s="4"/>
      <c r="F690" s="4"/>
      <c r="G690" s="6"/>
      <c r="H690" s="4"/>
      <c r="I690" s="1"/>
      <c r="J690" s="1"/>
      <c r="M690"/>
      <c r="N690"/>
      <c r="T690" s="7"/>
    </row>
    <row r="691" spans="2:20" x14ac:dyDescent="0.2">
      <c r="D691" s="21"/>
      <c r="E691" s="4"/>
      <c r="F691" s="4"/>
      <c r="G691" s="6"/>
      <c r="H691" s="4"/>
      <c r="I691" s="1"/>
      <c r="J691" s="1"/>
      <c r="M691"/>
      <c r="N691"/>
      <c r="T691" s="7"/>
    </row>
    <row r="692" spans="2:20" x14ac:dyDescent="0.2">
      <c r="D692" s="21"/>
      <c r="E692" s="4"/>
      <c r="F692" s="4"/>
      <c r="G692" s="6"/>
      <c r="H692" s="4"/>
      <c r="I692" s="1"/>
      <c r="J692" s="1"/>
      <c r="M692"/>
      <c r="N692"/>
      <c r="T692" s="7"/>
    </row>
    <row r="693" spans="2:20" x14ac:dyDescent="0.2">
      <c r="B693" s="11"/>
      <c r="D693" s="21"/>
      <c r="E693" s="4"/>
      <c r="F693" s="4"/>
      <c r="G693" s="6"/>
      <c r="H693" s="4"/>
      <c r="I693" s="1"/>
      <c r="J693" s="1"/>
      <c r="M693"/>
      <c r="N693"/>
      <c r="T693" s="7"/>
    </row>
    <row r="694" spans="2:20" x14ac:dyDescent="0.2">
      <c r="D694" s="21"/>
      <c r="E694" s="4"/>
      <c r="F694" s="4"/>
      <c r="G694" s="6"/>
      <c r="H694" s="4"/>
      <c r="I694" s="1"/>
      <c r="J694" s="1"/>
      <c r="M694"/>
      <c r="N694"/>
      <c r="T694" s="7"/>
    </row>
    <row r="695" spans="2:20" x14ac:dyDescent="0.2">
      <c r="D695" s="21"/>
      <c r="E695" s="4"/>
      <c r="F695" s="4"/>
      <c r="G695" s="6"/>
      <c r="H695" s="4"/>
      <c r="I695" s="1"/>
      <c r="J695" s="1"/>
      <c r="M695"/>
      <c r="N695"/>
      <c r="T695" s="7"/>
    </row>
    <row r="696" spans="2:20" x14ac:dyDescent="0.2">
      <c r="D696" s="21"/>
      <c r="E696" s="4"/>
      <c r="F696" s="4"/>
      <c r="G696" s="6"/>
      <c r="H696" s="4"/>
      <c r="I696" s="1"/>
      <c r="J696" s="1"/>
      <c r="M696"/>
      <c r="N696"/>
      <c r="T696" s="7"/>
    </row>
    <row r="697" spans="2:20" x14ac:dyDescent="0.2">
      <c r="D697" s="21"/>
      <c r="E697" s="4"/>
      <c r="F697" s="4"/>
      <c r="G697" s="6"/>
      <c r="H697" s="4"/>
      <c r="I697" s="1"/>
      <c r="J697" s="1"/>
      <c r="M697"/>
      <c r="N697"/>
      <c r="T697" s="7"/>
    </row>
    <row r="698" spans="2:20" x14ac:dyDescent="0.2">
      <c r="B698" s="11"/>
      <c r="D698" s="21"/>
      <c r="E698" s="4"/>
      <c r="F698" s="4"/>
      <c r="G698" s="6"/>
      <c r="H698" s="4"/>
      <c r="I698" s="1"/>
      <c r="J698" s="1"/>
      <c r="M698"/>
      <c r="N698"/>
      <c r="T698" s="7"/>
    </row>
    <row r="699" spans="2:20" x14ac:dyDescent="0.2">
      <c r="B699" s="11"/>
      <c r="D699" s="21"/>
      <c r="E699" s="4"/>
      <c r="F699" s="4"/>
      <c r="G699" s="6"/>
      <c r="H699" s="4"/>
      <c r="I699" s="1"/>
      <c r="J699" s="1"/>
      <c r="M699"/>
      <c r="N699"/>
      <c r="T699" s="7"/>
    </row>
    <row r="700" spans="2:20" x14ac:dyDescent="0.2">
      <c r="B700" s="11"/>
      <c r="D700" s="21"/>
      <c r="E700" s="4"/>
      <c r="F700" s="4"/>
      <c r="G700" s="6"/>
      <c r="H700" s="4"/>
      <c r="I700" s="1"/>
      <c r="J700" s="1"/>
      <c r="M700"/>
      <c r="N700"/>
      <c r="T700" s="7"/>
    </row>
    <row r="701" spans="2:20" x14ac:dyDescent="0.2">
      <c r="B701" s="11"/>
      <c r="D701" s="21"/>
      <c r="E701" s="4"/>
      <c r="F701" s="4"/>
      <c r="G701" s="6"/>
      <c r="H701" s="4"/>
      <c r="I701" s="1"/>
      <c r="J701" s="1"/>
      <c r="M701"/>
      <c r="N701"/>
      <c r="T701" s="7"/>
    </row>
    <row r="702" spans="2:20" x14ac:dyDescent="0.2">
      <c r="B702" s="26"/>
      <c r="D702" s="21"/>
      <c r="E702" s="4"/>
      <c r="F702" s="4"/>
      <c r="G702" s="6"/>
      <c r="H702" s="4"/>
      <c r="I702" s="1"/>
      <c r="J702" s="1"/>
      <c r="M702"/>
      <c r="N702"/>
      <c r="T702" s="7"/>
    </row>
    <row r="703" spans="2:20" x14ac:dyDescent="0.2">
      <c r="B703" s="11"/>
      <c r="D703" s="21"/>
      <c r="E703" s="4"/>
      <c r="F703" s="4"/>
      <c r="G703" s="6"/>
      <c r="H703" s="4"/>
      <c r="I703" s="1"/>
      <c r="J703" s="1"/>
      <c r="M703"/>
      <c r="N703"/>
      <c r="T703" s="7"/>
    </row>
    <row r="704" spans="2:20" x14ac:dyDescent="0.2">
      <c r="D704" s="21"/>
      <c r="E704" s="4"/>
      <c r="F704" s="4"/>
      <c r="G704" s="6"/>
      <c r="H704" s="4"/>
      <c r="I704" s="1"/>
      <c r="J704" s="1"/>
      <c r="M704"/>
      <c r="N704"/>
      <c r="T704" s="7"/>
    </row>
    <row r="705" spans="2:20" x14ac:dyDescent="0.2">
      <c r="B705" s="11"/>
      <c r="D705" s="21"/>
      <c r="E705" s="4"/>
      <c r="F705" s="4"/>
      <c r="G705" s="6"/>
      <c r="H705" s="4"/>
      <c r="I705" s="1"/>
      <c r="J705" s="1"/>
      <c r="M705"/>
      <c r="N705"/>
      <c r="T705" s="7"/>
    </row>
    <row r="706" spans="2:20" x14ac:dyDescent="0.2">
      <c r="B706" s="11"/>
      <c r="D706" s="21"/>
      <c r="E706" s="4"/>
      <c r="F706" s="4"/>
      <c r="G706" s="6"/>
      <c r="H706" s="4"/>
      <c r="I706" s="1"/>
      <c r="J706" s="1"/>
      <c r="M706"/>
      <c r="N706"/>
      <c r="T706" s="7"/>
    </row>
    <row r="707" spans="2:20" x14ac:dyDescent="0.2">
      <c r="D707" s="21"/>
      <c r="E707" s="4"/>
      <c r="F707" s="4"/>
      <c r="G707" s="6"/>
      <c r="H707" s="4"/>
      <c r="I707" s="1"/>
      <c r="J707" s="1"/>
      <c r="M707"/>
      <c r="N707"/>
      <c r="T707" s="7"/>
    </row>
    <row r="708" spans="2:20" x14ac:dyDescent="0.2">
      <c r="D708" s="21"/>
      <c r="E708" s="4"/>
      <c r="F708" s="4"/>
      <c r="G708" s="6"/>
      <c r="H708" s="4"/>
      <c r="I708" s="1"/>
      <c r="J708" s="1"/>
      <c r="M708"/>
      <c r="N708"/>
      <c r="T708" s="7"/>
    </row>
    <row r="709" spans="2:20" x14ac:dyDescent="0.2">
      <c r="B709" s="11"/>
      <c r="D709" s="21"/>
      <c r="E709" s="4"/>
      <c r="F709" s="4"/>
      <c r="G709" s="6"/>
      <c r="H709" s="4"/>
      <c r="I709" s="1"/>
      <c r="J709" s="1"/>
      <c r="M709"/>
      <c r="N709"/>
      <c r="T709" s="7"/>
    </row>
    <row r="710" spans="2:20" x14ac:dyDescent="0.2">
      <c r="D710" s="21"/>
      <c r="E710" s="4"/>
      <c r="F710" s="4"/>
      <c r="G710" s="6"/>
      <c r="H710" s="4"/>
      <c r="I710" s="1"/>
      <c r="J710" s="1"/>
      <c r="M710"/>
      <c r="N710"/>
      <c r="T710" s="7"/>
    </row>
    <row r="711" spans="2:20" x14ac:dyDescent="0.2">
      <c r="B711" s="11"/>
      <c r="D711" s="21"/>
      <c r="E711" s="4"/>
      <c r="F711" s="4"/>
      <c r="G711" s="6"/>
      <c r="H711" s="4"/>
      <c r="I711" s="1"/>
      <c r="J711" s="1"/>
      <c r="M711"/>
      <c r="N711"/>
      <c r="T711" s="7"/>
    </row>
    <row r="712" spans="2:20" x14ac:dyDescent="0.2">
      <c r="B712" s="11"/>
      <c r="D712" s="21"/>
      <c r="E712" s="4"/>
      <c r="F712" s="4"/>
      <c r="G712" s="6"/>
      <c r="H712" s="4"/>
      <c r="I712" s="1"/>
      <c r="J712" s="1"/>
      <c r="M712"/>
      <c r="N712"/>
      <c r="T712" s="7"/>
    </row>
    <row r="713" spans="2:20" x14ac:dyDescent="0.2">
      <c r="B713" s="11"/>
      <c r="D713" s="21"/>
      <c r="E713" s="4"/>
      <c r="F713" s="4"/>
      <c r="G713" s="6"/>
      <c r="H713" s="4"/>
      <c r="I713" s="1"/>
      <c r="J713" s="1"/>
      <c r="M713"/>
      <c r="N713"/>
      <c r="T713" s="7"/>
    </row>
    <row r="714" spans="2:20" x14ac:dyDescent="0.2">
      <c r="D714" s="21"/>
      <c r="E714" s="4"/>
      <c r="F714" s="4"/>
      <c r="G714" s="6"/>
      <c r="H714" s="4"/>
      <c r="I714" s="1"/>
      <c r="J714" s="1"/>
      <c r="M714"/>
      <c r="N714"/>
      <c r="T714" s="7"/>
    </row>
    <row r="715" spans="2:20" x14ac:dyDescent="0.2">
      <c r="B715" s="11"/>
      <c r="D715" s="21"/>
      <c r="E715" s="4"/>
      <c r="F715" s="4"/>
      <c r="G715" s="6"/>
      <c r="H715" s="4"/>
      <c r="I715" s="1"/>
      <c r="J715" s="1"/>
      <c r="M715"/>
      <c r="N715"/>
      <c r="T715" s="7"/>
    </row>
    <row r="716" spans="2:20" x14ac:dyDescent="0.2">
      <c r="D716" s="21"/>
      <c r="E716" s="4"/>
      <c r="F716" s="4"/>
      <c r="G716" s="6"/>
      <c r="H716" s="4"/>
      <c r="I716" s="1"/>
      <c r="J716" s="1"/>
      <c r="M716"/>
      <c r="N716"/>
      <c r="T716" s="7"/>
    </row>
    <row r="717" spans="2:20" x14ac:dyDescent="0.2">
      <c r="B717" s="11"/>
      <c r="D717" s="21"/>
      <c r="E717" s="4"/>
      <c r="F717" s="4"/>
      <c r="G717" s="6"/>
      <c r="H717" s="4"/>
      <c r="I717" s="1"/>
      <c r="J717" s="1"/>
      <c r="M717"/>
      <c r="N717"/>
      <c r="T717" s="7"/>
    </row>
    <row r="718" spans="2:20" x14ac:dyDescent="0.2">
      <c r="D718" s="21"/>
      <c r="E718" s="4"/>
      <c r="F718" s="4"/>
      <c r="G718" s="6"/>
      <c r="H718" s="4"/>
      <c r="I718" s="1"/>
      <c r="J718" s="1"/>
      <c r="M718"/>
      <c r="N718"/>
      <c r="T718" s="7"/>
    </row>
    <row r="719" spans="2:20" x14ac:dyDescent="0.2">
      <c r="B719" s="11"/>
      <c r="D719" s="21"/>
      <c r="E719" s="4"/>
      <c r="F719" s="4"/>
      <c r="G719" s="6"/>
      <c r="H719" s="4"/>
      <c r="I719" s="1"/>
      <c r="J719" s="1"/>
      <c r="M719"/>
      <c r="N719"/>
      <c r="T719" s="7"/>
    </row>
    <row r="720" spans="2:20" x14ac:dyDescent="0.2">
      <c r="D720" s="21"/>
      <c r="E720" s="4"/>
      <c r="F720" s="4"/>
      <c r="G720" s="6"/>
      <c r="H720" s="4"/>
      <c r="I720" s="1"/>
      <c r="J720" s="1"/>
      <c r="M720"/>
      <c r="N720"/>
      <c r="T720" s="7"/>
    </row>
    <row r="721" spans="2:20" x14ac:dyDescent="0.2">
      <c r="D721" s="21"/>
      <c r="E721" s="4"/>
      <c r="F721" s="4"/>
      <c r="G721" s="6"/>
      <c r="H721" s="4"/>
      <c r="I721" s="1"/>
      <c r="J721" s="1"/>
      <c r="M721"/>
      <c r="N721"/>
      <c r="T721" s="7"/>
    </row>
    <row r="722" spans="2:20" x14ac:dyDescent="0.2">
      <c r="B722" s="26"/>
      <c r="E722" s="4"/>
      <c r="F722" s="4"/>
      <c r="G722" s="6"/>
      <c r="H722" s="4"/>
      <c r="I722" s="1"/>
      <c r="J722" s="1"/>
      <c r="M722"/>
      <c r="N722"/>
      <c r="T722" s="7"/>
    </row>
    <row r="723" spans="2:20" x14ac:dyDescent="0.2">
      <c r="E723" s="4"/>
      <c r="F723" s="4"/>
      <c r="G723" s="6"/>
      <c r="H723" s="4"/>
      <c r="I723" s="1"/>
      <c r="J723" s="1"/>
      <c r="M723"/>
      <c r="N723"/>
      <c r="T723" s="7"/>
    </row>
    <row r="724" spans="2:20" x14ac:dyDescent="0.2">
      <c r="E724" s="4"/>
      <c r="F724" s="4"/>
      <c r="G724" s="6"/>
      <c r="H724" s="4"/>
      <c r="I724" s="1"/>
      <c r="J724" s="1"/>
      <c r="M724"/>
      <c r="N724"/>
      <c r="T724" s="7"/>
    </row>
    <row r="725" spans="2:20" x14ac:dyDescent="0.2">
      <c r="B725" s="11"/>
      <c r="E725" s="4"/>
      <c r="F725" s="4"/>
      <c r="G725" s="6"/>
      <c r="H725" s="4"/>
      <c r="I725" s="1"/>
      <c r="J725" s="1"/>
      <c r="M725"/>
      <c r="N725"/>
      <c r="T725" s="7"/>
    </row>
    <row r="726" spans="2:20" x14ac:dyDescent="0.2">
      <c r="E726" s="4"/>
      <c r="F726" s="4"/>
      <c r="G726" s="6"/>
      <c r="H726" s="4"/>
      <c r="I726" s="1"/>
      <c r="J726" s="1"/>
      <c r="M726"/>
      <c r="N726"/>
      <c r="T726" s="7"/>
    </row>
    <row r="727" spans="2:20" x14ac:dyDescent="0.2">
      <c r="B727" s="11"/>
      <c r="E727" s="4"/>
      <c r="F727" s="4"/>
      <c r="G727" s="6"/>
      <c r="H727" s="4"/>
      <c r="I727" s="1"/>
      <c r="J727" s="1"/>
      <c r="M727"/>
      <c r="N727"/>
      <c r="T727" s="7"/>
    </row>
    <row r="728" spans="2:20" x14ac:dyDescent="0.2">
      <c r="B728" s="11"/>
      <c r="E728" s="4"/>
      <c r="F728" s="4"/>
      <c r="G728" s="6"/>
      <c r="H728" s="4"/>
      <c r="I728" s="1"/>
      <c r="J728" s="1"/>
      <c r="M728"/>
      <c r="N728"/>
      <c r="T728" s="7"/>
    </row>
    <row r="729" spans="2:20" x14ac:dyDescent="0.2">
      <c r="B729" s="11"/>
      <c r="E729" s="4"/>
      <c r="F729" s="4"/>
      <c r="G729" s="6"/>
      <c r="H729" s="4"/>
      <c r="I729" s="1"/>
      <c r="J729" s="1"/>
      <c r="M729"/>
      <c r="N729"/>
      <c r="T729" s="7"/>
    </row>
    <row r="730" spans="2:20" x14ac:dyDescent="0.2">
      <c r="B730" s="11"/>
      <c r="E730" s="4"/>
      <c r="F730" s="4"/>
      <c r="G730" s="6"/>
      <c r="H730" s="4"/>
      <c r="I730" s="1"/>
      <c r="J730" s="1"/>
      <c r="M730"/>
      <c r="N730"/>
      <c r="T730" s="7"/>
    </row>
    <row r="731" spans="2:20" x14ac:dyDescent="0.2">
      <c r="B731" s="11"/>
      <c r="E731" s="4"/>
      <c r="F731" s="4"/>
      <c r="G731" s="6"/>
      <c r="H731" s="4"/>
      <c r="I731" s="1"/>
      <c r="J731" s="1"/>
      <c r="M731"/>
      <c r="N731"/>
      <c r="T731" s="7"/>
    </row>
    <row r="732" spans="2:20" x14ac:dyDescent="0.2">
      <c r="B732" s="11"/>
      <c r="E732" s="4"/>
      <c r="F732" s="4"/>
      <c r="G732" s="6"/>
      <c r="H732" s="4"/>
      <c r="I732" s="1"/>
      <c r="J732" s="1"/>
      <c r="M732"/>
      <c r="N732"/>
      <c r="T732" s="7"/>
    </row>
    <row r="733" spans="2:20" x14ac:dyDescent="0.2">
      <c r="E733" s="4"/>
      <c r="F733" s="4"/>
      <c r="G733" s="6"/>
      <c r="H733" s="4"/>
      <c r="I733" s="1"/>
      <c r="J733" s="1"/>
      <c r="M733"/>
      <c r="N733"/>
      <c r="T733" s="7"/>
    </row>
    <row r="734" spans="2:20" x14ac:dyDescent="0.2">
      <c r="B734" s="11"/>
      <c r="E734" s="4"/>
      <c r="F734" s="4"/>
      <c r="G734" s="6"/>
      <c r="H734" s="4"/>
      <c r="I734" s="1"/>
      <c r="J734" s="1"/>
      <c r="M734"/>
      <c r="N734"/>
      <c r="T734" s="7"/>
    </row>
    <row r="735" spans="2:20" x14ac:dyDescent="0.2">
      <c r="E735" s="4"/>
      <c r="F735" s="4"/>
      <c r="G735" s="6"/>
      <c r="H735" s="4"/>
      <c r="I735" s="1"/>
      <c r="J735" s="1"/>
      <c r="M735"/>
      <c r="N735"/>
      <c r="T735" s="7"/>
    </row>
    <row r="736" spans="2:20" x14ac:dyDescent="0.2">
      <c r="E736" s="4"/>
      <c r="F736" s="4"/>
      <c r="G736" s="6"/>
      <c r="H736" s="4"/>
      <c r="I736" s="1"/>
      <c r="J736" s="1"/>
      <c r="M736"/>
      <c r="N736"/>
      <c r="T736" s="7"/>
    </row>
    <row r="737" spans="2:20" x14ac:dyDescent="0.2">
      <c r="B737" s="11"/>
      <c r="E737" s="4"/>
      <c r="F737" s="4"/>
      <c r="G737" s="6"/>
      <c r="H737" s="4"/>
      <c r="I737" s="1"/>
      <c r="J737" s="1"/>
      <c r="M737"/>
      <c r="N737"/>
      <c r="T737" s="7"/>
    </row>
    <row r="738" spans="2:20" x14ac:dyDescent="0.2">
      <c r="B738" s="11"/>
      <c r="E738" s="4"/>
      <c r="F738" s="4"/>
      <c r="G738" s="6"/>
      <c r="H738" s="4"/>
      <c r="I738" s="1"/>
      <c r="J738" s="1"/>
      <c r="M738"/>
      <c r="N738"/>
      <c r="T738" s="7"/>
    </row>
    <row r="739" spans="2:20" x14ac:dyDescent="0.2">
      <c r="E739" s="4"/>
      <c r="F739" s="4"/>
      <c r="G739" s="6"/>
      <c r="H739" s="4"/>
      <c r="I739" s="1"/>
      <c r="J739" s="1"/>
      <c r="M739"/>
      <c r="N739"/>
      <c r="T739" s="7"/>
    </row>
    <row r="740" spans="2:20" x14ac:dyDescent="0.2">
      <c r="B740" s="11"/>
      <c r="E740" s="4"/>
      <c r="F740" s="4"/>
      <c r="G740" s="6"/>
      <c r="H740" s="4"/>
      <c r="I740" s="1"/>
      <c r="J740" s="1"/>
      <c r="M740"/>
      <c r="N740"/>
      <c r="T740" s="7"/>
    </row>
    <row r="741" spans="2:20" x14ac:dyDescent="0.2">
      <c r="B741" s="11"/>
      <c r="E741" s="4"/>
      <c r="F741" s="4"/>
      <c r="G741" s="6"/>
      <c r="H741" s="4"/>
      <c r="I741" s="1"/>
      <c r="J741" s="1"/>
      <c r="M741"/>
      <c r="N741"/>
      <c r="T741" s="7"/>
    </row>
    <row r="742" spans="2:20" x14ac:dyDescent="0.2">
      <c r="E742" s="4"/>
      <c r="F742" s="4"/>
      <c r="G742" s="6"/>
      <c r="H742" s="4"/>
      <c r="I742" s="1"/>
      <c r="J742" s="1"/>
      <c r="M742"/>
      <c r="N742"/>
      <c r="T742" s="7"/>
    </row>
    <row r="743" spans="2:20" x14ac:dyDescent="0.2">
      <c r="E743" s="4"/>
      <c r="F743" s="4"/>
      <c r="G743" s="6"/>
      <c r="H743" s="4"/>
      <c r="I743" s="1"/>
      <c r="J743" s="1"/>
      <c r="M743"/>
      <c r="N743"/>
      <c r="T743" s="7"/>
    </row>
    <row r="744" spans="2:20" x14ac:dyDescent="0.2">
      <c r="B744" s="11"/>
      <c r="E744" s="4"/>
      <c r="F744" s="4"/>
      <c r="G744" s="6"/>
      <c r="H744" s="4"/>
      <c r="I744" s="1"/>
      <c r="J744" s="1"/>
      <c r="M744"/>
      <c r="N744"/>
      <c r="T744" s="7"/>
    </row>
    <row r="745" spans="2:20" x14ac:dyDescent="0.2">
      <c r="B745" s="11"/>
      <c r="E745" s="4"/>
      <c r="F745" s="4"/>
      <c r="G745" s="6"/>
      <c r="H745" s="4"/>
      <c r="I745" s="1"/>
      <c r="J745" s="1"/>
      <c r="M745"/>
      <c r="N745"/>
      <c r="T745" s="7"/>
    </row>
    <row r="746" spans="2:20" x14ac:dyDescent="0.2">
      <c r="E746" s="4"/>
      <c r="F746" s="4"/>
      <c r="G746" s="6"/>
      <c r="H746" s="4"/>
      <c r="I746" s="1"/>
      <c r="J746" s="1"/>
      <c r="M746"/>
      <c r="N746"/>
      <c r="T746" s="7"/>
    </row>
    <row r="747" spans="2:20" x14ac:dyDescent="0.2">
      <c r="E747" s="4"/>
      <c r="F747" s="4"/>
      <c r="G747" s="6"/>
      <c r="H747" s="4"/>
      <c r="I747" s="1"/>
      <c r="J747" s="1"/>
      <c r="M747"/>
      <c r="N747"/>
      <c r="T747" s="7"/>
    </row>
    <row r="748" spans="2:20" x14ac:dyDescent="0.2">
      <c r="B748" s="11"/>
      <c r="E748" s="4"/>
      <c r="F748" s="4"/>
      <c r="G748" s="6"/>
      <c r="H748" s="4"/>
      <c r="I748" s="1"/>
      <c r="J748" s="1"/>
      <c r="M748"/>
      <c r="N748"/>
      <c r="T748" s="7"/>
    </row>
    <row r="749" spans="2:20" x14ac:dyDescent="0.2">
      <c r="E749" s="4"/>
      <c r="F749" s="4"/>
      <c r="G749" s="6"/>
      <c r="H749" s="4"/>
      <c r="I749" s="1"/>
      <c r="J749" s="1"/>
      <c r="M749"/>
      <c r="N749"/>
      <c r="T749" s="7"/>
    </row>
    <row r="750" spans="2:20" x14ac:dyDescent="0.2">
      <c r="E750" s="4"/>
      <c r="F750" s="4"/>
      <c r="G750" s="6"/>
      <c r="H750" s="4"/>
      <c r="I750" s="1"/>
      <c r="J750" s="1"/>
      <c r="M750"/>
      <c r="N750"/>
      <c r="T750" s="7"/>
    </row>
    <row r="751" spans="2:20" x14ac:dyDescent="0.2">
      <c r="B751" s="11"/>
      <c r="E751" s="4"/>
      <c r="F751" s="4"/>
      <c r="G751" s="6"/>
      <c r="H751" s="4"/>
      <c r="I751" s="1"/>
      <c r="J751" s="1"/>
      <c r="M751"/>
      <c r="N751"/>
      <c r="T751" s="7"/>
    </row>
    <row r="752" spans="2:20" x14ac:dyDescent="0.2">
      <c r="E752" s="4"/>
      <c r="F752" s="4"/>
      <c r="G752" s="6"/>
      <c r="H752" s="4"/>
      <c r="I752" s="1"/>
      <c r="J752" s="1"/>
      <c r="M752"/>
      <c r="N752"/>
      <c r="T752" s="7"/>
    </row>
    <row r="753" spans="2:20" x14ac:dyDescent="0.2">
      <c r="B753" s="11"/>
      <c r="E753" s="4"/>
      <c r="F753" s="4"/>
      <c r="G753" s="6"/>
      <c r="H753" s="4"/>
      <c r="I753" s="1"/>
      <c r="J753" s="1"/>
      <c r="M753"/>
      <c r="N753"/>
      <c r="T753" s="7"/>
    </row>
    <row r="754" spans="2:20" x14ac:dyDescent="0.2">
      <c r="B754" s="11"/>
      <c r="E754" s="4"/>
      <c r="F754" s="4"/>
      <c r="G754" s="6"/>
      <c r="H754" s="4"/>
      <c r="I754" s="1"/>
      <c r="J754" s="1"/>
      <c r="M754"/>
      <c r="N754"/>
      <c r="T754" s="7"/>
    </row>
    <row r="755" spans="2:20" x14ac:dyDescent="0.2">
      <c r="E755" s="4"/>
      <c r="F755" s="4"/>
      <c r="G755" s="6"/>
      <c r="H755" s="4"/>
      <c r="I755" s="1"/>
      <c r="J755" s="1"/>
      <c r="M755"/>
      <c r="N755"/>
      <c r="T755" s="7"/>
    </row>
    <row r="756" spans="2:20" x14ac:dyDescent="0.2">
      <c r="B756" s="11"/>
      <c r="E756" s="4"/>
      <c r="F756" s="4"/>
      <c r="G756" s="6"/>
      <c r="H756" s="4"/>
      <c r="I756" s="1"/>
      <c r="J756" s="1"/>
      <c r="M756"/>
      <c r="N756"/>
      <c r="T756" s="7"/>
    </row>
    <row r="757" spans="2:20" x14ac:dyDescent="0.2">
      <c r="E757" s="4"/>
      <c r="F757" s="4"/>
      <c r="G757" s="6"/>
      <c r="H757" s="4"/>
      <c r="I757" s="1"/>
      <c r="J757" s="1"/>
      <c r="M757"/>
      <c r="N757"/>
      <c r="T757" s="7"/>
    </row>
    <row r="758" spans="2:20" x14ac:dyDescent="0.2">
      <c r="B758" s="11"/>
      <c r="E758" s="4"/>
      <c r="F758" s="4"/>
      <c r="G758" s="6"/>
      <c r="H758" s="4"/>
      <c r="I758" s="1"/>
      <c r="J758" s="1"/>
      <c r="M758"/>
      <c r="N758"/>
      <c r="T758" s="7"/>
    </row>
    <row r="759" spans="2:20" x14ac:dyDescent="0.2">
      <c r="B759" s="11"/>
      <c r="E759" s="4"/>
      <c r="F759" s="4"/>
      <c r="G759" s="6"/>
      <c r="H759" s="4"/>
      <c r="I759" s="1"/>
      <c r="J759" s="1"/>
      <c r="M759"/>
      <c r="N759"/>
      <c r="T759" s="7"/>
    </row>
    <row r="760" spans="2:20" x14ac:dyDescent="0.2">
      <c r="E760" s="4"/>
      <c r="F760" s="4"/>
      <c r="G760" s="6"/>
      <c r="H760" s="4"/>
      <c r="I760" s="1"/>
      <c r="J760" s="1"/>
      <c r="M760"/>
      <c r="N760"/>
      <c r="T760" s="7"/>
    </row>
    <row r="761" spans="2:20" x14ac:dyDescent="0.2">
      <c r="B761" s="11"/>
      <c r="F761" s="4"/>
      <c r="G761" s="6"/>
      <c r="H761" s="4"/>
      <c r="I761" s="1"/>
      <c r="J761" s="1"/>
      <c r="M761"/>
      <c r="N761"/>
      <c r="T761" s="7"/>
    </row>
    <row r="762" spans="2:20" x14ac:dyDescent="0.2">
      <c r="F762" s="4"/>
      <c r="G762" s="6"/>
      <c r="H762" s="4"/>
      <c r="I762" s="1"/>
      <c r="J762" s="1"/>
      <c r="M762"/>
      <c r="N762"/>
      <c r="T762" s="7"/>
    </row>
    <row r="763" spans="2:20" x14ac:dyDescent="0.2">
      <c r="B763" s="11"/>
      <c r="E763" s="4"/>
      <c r="F763" s="4"/>
      <c r="G763" s="6"/>
      <c r="H763" s="4"/>
      <c r="I763" s="1"/>
      <c r="J763" s="1"/>
      <c r="M763"/>
      <c r="N763"/>
      <c r="T763" s="7"/>
    </row>
    <row r="764" spans="2:20" x14ac:dyDescent="0.2">
      <c r="E764" s="4"/>
      <c r="F764" s="4"/>
      <c r="G764" s="6"/>
      <c r="H764" s="4"/>
      <c r="I764" s="1"/>
      <c r="J764" s="1"/>
      <c r="M764"/>
      <c r="N764"/>
      <c r="T764" s="7"/>
    </row>
    <row r="765" spans="2:20" x14ac:dyDescent="0.2">
      <c r="E765" s="4"/>
      <c r="F765" s="4"/>
      <c r="G765" s="6"/>
      <c r="H765" s="4"/>
      <c r="I765" s="1"/>
      <c r="J765" s="1"/>
      <c r="M765"/>
      <c r="N765"/>
      <c r="T765" s="7"/>
    </row>
    <row r="766" spans="2:20" x14ac:dyDescent="0.2">
      <c r="E766" s="4"/>
      <c r="F766" s="4"/>
      <c r="G766" s="6"/>
      <c r="H766" s="4"/>
      <c r="I766" s="1"/>
      <c r="J766" s="1"/>
      <c r="M766"/>
      <c r="N766"/>
      <c r="T766" s="7"/>
    </row>
    <row r="767" spans="2:20" x14ac:dyDescent="0.2">
      <c r="E767" s="4"/>
      <c r="F767" s="4"/>
      <c r="G767" s="6"/>
      <c r="H767" s="4"/>
      <c r="I767" s="1"/>
      <c r="J767" s="1"/>
      <c r="M767"/>
      <c r="N767"/>
      <c r="T767" s="7"/>
    </row>
    <row r="768" spans="2:20" x14ac:dyDescent="0.2">
      <c r="B768" s="11"/>
      <c r="E768" s="4"/>
      <c r="F768" s="4"/>
      <c r="G768" s="6"/>
      <c r="H768" s="4"/>
      <c r="I768" s="1"/>
      <c r="J768" s="1"/>
      <c r="M768"/>
      <c r="N768"/>
      <c r="T768" s="7"/>
    </row>
    <row r="769" spans="2:20" x14ac:dyDescent="0.2">
      <c r="E769" s="4"/>
      <c r="F769" s="4"/>
      <c r="G769" s="6"/>
      <c r="H769" s="4"/>
      <c r="I769" s="1"/>
      <c r="J769" s="1"/>
      <c r="M769"/>
      <c r="N769"/>
      <c r="T769" s="7"/>
    </row>
    <row r="770" spans="2:20" x14ac:dyDescent="0.2">
      <c r="E770" s="4"/>
      <c r="F770" s="4"/>
      <c r="G770" s="6"/>
      <c r="H770" s="4"/>
      <c r="I770" s="1"/>
      <c r="J770" s="1"/>
      <c r="M770"/>
      <c r="N770"/>
      <c r="T770" s="7"/>
    </row>
    <row r="771" spans="2:20" x14ac:dyDescent="0.2">
      <c r="E771" s="4"/>
      <c r="F771" s="4"/>
      <c r="G771" s="6"/>
      <c r="H771" s="4"/>
      <c r="I771" s="1"/>
      <c r="J771" s="1"/>
      <c r="M771"/>
      <c r="N771"/>
      <c r="T771" s="7"/>
    </row>
    <row r="772" spans="2:20" x14ac:dyDescent="0.2">
      <c r="E772" s="4"/>
      <c r="F772" s="4"/>
      <c r="G772" s="6"/>
      <c r="H772" s="4"/>
      <c r="I772" s="1"/>
      <c r="J772" s="1"/>
      <c r="M772"/>
      <c r="N772"/>
      <c r="T772" s="7"/>
    </row>
    <row r="773" spans="2:20" x14ac:dyDescent="0.2">
      <c r="E773" s="4"/>
      <c r="F773" s="4"/>
      <c r="G773" s="6"/>
      <c r="H773" s="4"/>
      <c r="I773" s="1"/>
      <c r="J773" s="1"/>
      <c r="M773"/>
      <c r="N773"/>
      <c r="T773" s="7"/>
    </row>
    <row r="774" spans="2:20" x14ac:dyDescent="0.2">
      <c r="E774" s="4"/>
      <c r="F774" s="4"/>
      <c r="G774" s="6"/>
      <c r="H774" s="4"/>
      <c r="I774" s="1"/>
      <c r="J774" s="1"/>
      <c r="M774"/>
      <c r="N774"/>
      <c r="T774" s="7"/>
    </row>
    <row r="775" spans="2:20" x14ac:dyDescent="0.2">
      <c r="E775" s="4"/>
      <c r="F775" s="4"/>
      <c r="G775" s="6"/>
      <c r="H775" s="4"/>
      <c r="I775" s="1"/>
      <c r="J775" s="1"/>
      <c r="M775"/>
      <c r="N775"/>
      <c r="T775" s="7"/>
    </row>
    <row r="776" spans="2:20" x14ac:dyDescent="0.2">
      <c r="B776" s="11"/>
      <c r="E776" s="4"/>
      <c r="F776" s="4"/>
      <c r="G776" s="6"/>
      <c r="H776" s="4"/>
      <c r="I776" s="1"/>
      <c r="J776" s="1"/>
      <c r="M776"/>
      <c r="N776"/>
      <c r="T776" s="7"/>
    </row>
    <row r="777" spans="2:20" x14ac:dyDescent="0.2">
      <c r="E777" s="4"/>
      <c r="F777" s="4"/>
      <c r="G777" s="6"/>
      <c r="H777" s="4"/>
      <c r="I777" s="1"/>
      <c r="J777" s="1"/>
      <c r="M777"/>
      <c r="N777"/>
      <c r="T777" s="7"/>
    </row>
    <row r="778" spans="2:20" x14ac:dyDescent="0.2">
      <c r="E778" s="4"/>
      <c r="F778" s="4"/>
      <c r="G778" s="6"/>
      <c r="H778" s="4"/>
      <c r="I778" s="1"/>
      <c r="J778" s="1"/>
      <c r="M778"/>
      <c r="N778"/>
      <c r="T778" s="7"/>
    </row>
    <row r="779" spans="2:20" x14ac:dyDescent="0.2">
      <c r="E779" s="4"/>
      <c r="F779" s="4"/>
      <c r="G779" s="6"/>
      <c r="H779" s="4"/>
      <c r="I779" s="1"/>
      <c r="J779" s="1"/>
      <c r="M779"/>
      <c r="N779"/>
      <c r="T779" s="7"/>
    </row>
    <row r="780" spans="2:20" x14ac:dyDescent="0.2">
      <c r="B780" s="11"/>
      <c r="E780" s="4"/>
      <c r="F780" s="4"/>
      <c r="G780" s="6"/>
      <c r="H780" s="4"/>
      <c r="I780" s="1"/>
      <c r="J780" s="1"/>
      <c r="M780"/>
      <c r="N780"/>
      <c r="T780" s="7"/>
    </row>
    <row r="781" spans="2:20" x14ac:dyDescent="0.2">
      <c r="E781" s="4"/>
      <c r="F781" s="4"/>
      <c r="G781" s="6"/>
      <c r="H781" s="4"/>
      <c r="I781" s="1"/>
      <c r="J781" s="1"/>
      <c r="M781"/>
      <c r="N781"/>
      <c r="T781" s="7"/>
    </row>
    <row r="782" spans="2:20" x14ac:dyDescent="0.2">
      <c r="B782" s="11"/>
      <c r="E782" s="4"/>
      <c r="F782" s="4"/>
      <c r="G782" s="6"/>
      <c r="H782" s="4"/>
      <c r="I782" s="1"/>
      <c r="J782" s="1"/>
      <c r="M782"/>
      <c r="N782"/>
      <c r="T782" s="7"/>
    </row>
    <row r="783" spans="2:20" x14ac:dyDescent="0.2">
      <c r="E783" s="4"/>
      <c r="F783" s="4"/>
      <c r="G783" s="6"/>
      <c r="H783" s="4"/>
      <c r="I783" s="1"/>
      <c r="J783" s="1"/>
      <c r="M783"/>
      <c r="N783"/>
      <c r="T783" s="7"/>
    </row>
    <row r="784" spans="2:20" x14ac:dyDescent="0.2">
      <c r="E784" s="4"/>
      <c r="F784" s="4"/>
      <c r="G784" s="6"/>
      <c r="H784" s="4"/>
      <c r="I784" s="1"/>
      <c r="J784" s="1"/>
      <c r="M784"/>
      <c r="N784"/>
      <c r="T784" s="7"/>
    </row>
    <row r="785" spans="2:20" x14ac:dyDescent="0.2">
      <c r="E785" s="4"/>
      <c r="F785" s="4"/>
      <c r="G785" s="6"/>
      <c r="H785" s="4"/>
      <c r="I785" s="1"/>
      <c r="J785" s="1"/>
      <c r="M785"/>
      <c r="N785"/>
      <c r="T785" s="7"/>
    </row>
    <row r="786" spans="2:20" x14ac:dyDescent="0.2">
      <c r="B786" s="11"/>
      <c r="E786" s="4"/>
      <c r="F786" s="4"/>
      <c r="G786" s="6"/>
      <c r="H786" s="4"/>
      <c r="I786" s="1"/>
      <c r="J786" s="1"/>
      <c r="M786"/>
      <c r="N786"/>
      <c r="T786" s="7"/>
    </row>
    <row r="787" spans="2:20" x14ac:dyDescent="0.2">
      <c r="E787" s="4"/>
      <c r="F787" s="4"/>
      <c r="G787" s="6"/>
      <c r="H787" s="4"/>
      <c r="I787" s="1"/>
      <c r="J787" s="1"/>
      <c r="M787"/>
      <c r="N787"/>
      <c r="T787" s="7"/>
    </row>
    <row r="788" spans="2:20" x14ac:dyDescent="0.2">
      <c r="E788" s="4"/>
      <c r="F788" s="4"/>
      <c r="G788" s="6"/>
      <c r="H788" s="4"/>
      <c r="I788" s="1"/>
      <c r="J788" s="1"/>
      <c r="M788"/>
      <c r="N788"/>
      <c r="T788" s="7"/>
    </row>
    <row r="789" spans="2:20" x14ac:dyDescent="0.2">
      <c r="B789" s="11"/>
      <c r="E789" s="4"/>
      <c r="F789" s="4"/>
      <c r="G789" s="6"/>
      <c r="H789" s="4"/>
      <c r="I789" s="1"/>
      <c r="J789" s="1"/>
      <c r="M789"/>
      <c r="N789"/>
      <c r="T789" s="7"/>
    </row>
    <row r="790" spans="2:20" x14ac:dyDescent="0.2">
      <c r="E790" s="4"/>
      <c r="F790" s="4"/>
      <c r="G790" s="6"/>
      <c r="H790" s="4"/>
      <c r="I790" s="1"/>
      <c r="J790" s="1"/>
      <c r="M790"/>
      <c r="N790"/>
      <c r="T790" s="7"/>
    </row>
    <row r="791" spans="2:20" x14ac:dyDescent="0.2">
      <c r="E791" s="4"/>
      <c r="F791" s="4"/>
      <c r="G791" s="6"/>
      <c r="H791" s="4"/>
      <c r="I791" s="1"/>
      <c r="J791" s="1"/>
      <c r="M791"/>
      <c r="N791"/>
      <c r="T791" s="7"/>
    </row>
    <row r="792" spans="2:20" x14ac:dyDescent="0.2">
      <c r="B792" s="11"/>
      <c r="E792" s="4"/>
      <c r="F792" s="4"/>
      <c r="G792" s="6"/>
      <c r="H792" s="4"/>
      <c r="I792" s="1"/>
      <c r="J792" s="1"/>
      <c r="M792"/>
      <c r="N792"/>
      <c r="T792" s="7"/>
    </row>
    <row r="793" spans="2:20" x14ac:dyDescent="0.2">
      <c r="B793" s="11"/>
      <c r="E793" s="4"/>
      <c r="F793" s="4"/>
      <c r="G793" s="6"/>
      <c r="H793" s="4"/>
      <c r="I793" s="1"/>
      <c r="J793" s="1"/>
      <c r="M793"/>
      <c r="N793"/>
      <c r="T793" s="7"/>
    </row>
    <row r="794" spans="2:20" x14ac:dyDescent="0.2">
      <c r="E794" s="4"/>
      <c r="F794" s="4"/>
      <c r="G794" s="6"/>
      <c r="H794" s="4"/>
      <c r="I794" s="1"/>
      <c r="J794" s="1"/>
      <c r="M794"/>
      <c r="N794"/>
      <c r="T794" s="7"/>
    </row>
    <row r="795" spans="2:20" x14ac:dyDescent="0.2">
      <c r="E795" s="4"/>
      <c r="F795" s="4"/>
      <c r="G795" s="6"/>
      <c r="H795" s="4"/>
      <c r="I795" s="1"/>
      <c r="J795" s="1"/>
      <c r="M795"/>
      <c r="N795"/>
      <c r="T795" s="7"/>
    </row>
    <row r="796" spans="2:20" x14ac:dyDescent="0.2">
      <c r="E796" s="4"/>
      <c r="F796" s="4"/>
      <c r="G796" s="6"/>
      <c r="H796" s="4"/>
      <c r="I796" s="1"/>
      <c r="J796" s="1"/>
      <c r="M796"/>
      <c r="N796"/>
      <c r="T796" s="7"/>
    </row>
    <row r="797" spans="2:20" x14ac:dyDescent="0.2">
      <c r="E797" s="4"/>
      <c r="F797" s="4"/>
      <c r="G797" s="6"/>
      <c r="H797" s="4"/>
      <c r="I797" s="1"/>
      <c r="J797" s="1"/>
      <c r="M797"/>
      <c r="N797"/>
      <c r="T797" s="7"/>
    </row>
    <row r="798" spans="2:20" x14ac:dyDescent="0.2">
      <c r="B798" s="11"/>
      <c r="E798" s="4"/>
      <c r="F798" s="4"/>
      <c r="G798" s="6"/>
      <c r="H798" s="4"/>
      <c r="I798" s="1"/>
      <c r="J798" s="1"/>
      <c r="M798"/>
      <c r="N798"/>
      <c r="T798" s="7"/>
    </row>
    <row r="799" spans="2:20" x14ac:dyDescent="0.2">
      <c r="E799" s="4"/>
      <c r="F799" s="4"/>
      <c r="G799" s="6"/>
      <c r="H799" s="4"/>
      <c r="I799" s="1"/>
      <c r="J799" s="1"/>
      <c r="M799"/>
      <c r="N799"/>
      <c r="T799" s="7"/>
    </row>
    <row r="800" spans="2:20" x14ac:dyDescent="0.2">
      <c r="B800" s="11"/>
      <c r="E800" s="4"/>
      <c r="F800" s="4"/>
      <c r="G800" s="6"/>
      <c r="H800" s="4"/>
      <c r="I800" s="1"/>
      <c r="J800" s="1"/>
      <c r="M800"/>
      <c r="N800"/>
      <c r="T800" s="7"/>
    </row>
    <row r="801" spans="2:20" x14ac:dyDescent="0.2">
      <c r="B801" s="11"/>
      <c r="E801" s="4"/>
      <c r="F801" s="4"/>
      <c r="G801" s="6"/>
      <c r="H801" s="4"/>
      <c r="I801" s="1"/>
      <c r="J801" s="1"/>
      <c r="M801"/>
      <c r="N801"/>
      <c r="T801" s="7"/>
    </row>
    <row r="802" spans="2:20" x14ac:dyDescent="0.2">
      <c r="B802" s="11"/>
      <c r="E802" s="4"/>
      <c r="F802" s="4"/>
      <c r="G802" s="6"/>
      <c r="H802" s="4"/>
      <c r="I802" s="1"/>
      <c r="J802" s="1"/>
      <c r="M802"/>
      <c r="N802"/>
      <c r="T802" s="7"/>
    </row>
    <row r="803" spans="2:20" x14ac:dyDescent="0.2">
      <c r="B803" s="11"/>
      <c r="E803" s="4"/>
      <c r="F803" s="4"/>
      <c r="G803" s="6"/>
      <c r="H803" s="4"/>
      <c r="I803" s="1"/>
      <c r="J803" s="1"/>
      <c r="M803"/>
      <c r="N803"/>
      <c r="T803" s="7"/>
    </row>
    <row r="804" spans="2:20" x14ac:dyDescent="0.2">
      <c r="B804" s="11"/>
      <c r="E804" s="4"/>
      <c r="F804" s="4"/>
      <c r="G804" s="6"/>
      <c r="H804" s="4"/>
      <c r="I804" s="1"/>
      <c r="J804" s="1"/>
      <c r="M804"/>
      <c r="N804"/>
      <c r="T804" s="7"/>
    </row>
    <row r="805" spans="2:20" x14ac:dyDescent="0.2">
      <c r="E805" s="4"/>
      <c r="F805" s="4"/>
      <c r="G805" s="6"/>
      <c r="H805" s="4"/>
      <c r="I805" s="1"/>
      <c r="J805" s="1"/>
      <c r="M805"/>
      <c r="N805"/>
      <c r="T805" s="7"/>
    </row>
    <row r="806" spans="2:20" x14ac:dyDescent="0.2">
      <c r="E806" s="4"/>
      <c r="F806" s="4"/>
      <c r="G806" s="6"/>
      <c r="H806" s="4"/>
      <c r="I806" s="1"/>
      <c r="J806" s="1"/>
      <c r="M806"/>
      <c r="N806"/>
      <c r="T806" s="7"/>
    </row>
    <row r="807" spans="2:20" x14ac:dyDescent="0.2">
      <c r="B807" s="11"/>
      <c r="E807" s="4"/>
      <c r="F807" s="4"/>
      <c r="G807" s="6"/>
      <c r="H807" s="4"/>
      <c r="I807" s="1"/>
      <c r="J807" s="1"/>
      <c r="M807"/>
      <c r="N807"/>
      <c r="T807" s="7"/>
    </row>
    <row r="808" spans="2:20" x14ac:dyDescent="0.2">
      <c r="B808" s="11"/>
      <c r="E808" s="4"/>
      <c r="F808" s="4"/>
      <c r="G808" s="6"/>
      <c r="H808" s="4"/>
      <c r="I808" s="1"/>
      <c r="J808" s="1"/>
      <c r="M808"/>
      <c r="N808"/>
      <c r="T808" s="7"/>
    </row>
    <row r="809" spans="2:20" x14ac:dyDescent="0.2">
      <c r="B809" s="11"/>
      <c r="E809" s="4"/>
      <c r="F809" s="4"/>
      <c r="G809" s="6"/>
      <c r="H809" s="4"/>
      <c r="I809" s="1"/>
      <c r="J809" s="1"/>
      <c r="M809"/>
      <c r="N809"/>
      <c r="T809" s="7"/>
    </row>
    <row r="810" spans="2:20" x14ac:dyDescent="0.2">
      <c r="B810" s="11"/>
      <c r="E810" s="4"/>
      <c r="F810" s="4"/>
      <c r="G810" s="6"/>
      <c r="H810" s="4"/>
      <c r="I810" s="1"/>
      <c r="J810" s="1"/>
      <c r="M810"/>
      <c r="N810"/>
      <c r="T810" s="7"/>
    </row>
    <row r="811" spans="2:20" x14ac:dyDescent="0.2">
      <c r="B811" s="11"/>
      <c r="E811" s="4"/>
      <c r="F811" s="4"/>
      <c r="G811" s="6"/>
      <c r="H811" s="4"/>
      <c r="I811" s="1"/>
      <c r="J811" s="1"/>
      <c r="M811"/>
      <c r="N811"/>
      <c r="T811" s="7"/>
    </row>
    <row r="812" spans="2:20" x14ac:dyDescent="0.2">
      <c r="B812" s="11"/>
      <c r="E812" s="4"/>
      <c r="F812" s="4"/>
      <c r="G812" s="6"/>
      <c r="H812" s="4"/>
      <c r="I812" s="1"/>
      <c r="J812" s="1"/>
      <c r="M812"/>
      <c r="N812"/>
      <c r="T812" s="7"/>
    </row>
    <row r="813" spans="2:20" x14ac:dyDescent="0.2">
      <c r="B813" s="11"/>
      <c r="E813" s="4"/>
      <c r="F813" s="4"/>
      <c r="G813" s="6"/>
      <c r="H813" s="4"/>
      <c r="I813" s="1"/>
      <c r="J813" s="1"/>
      <c r="M813"/>
      <c r="N813"/>
      <c r="T813" s="7"/>
    </row>
    <row r="814" spans="2:20" x14ac:dyDescent="0.2">
      <c r="E814" s="4"/>
      <c r="F814" s="4"/>
      <c r="G814" s="6"/>
      <c r="H814" s="4"/>
      <c r="I814" s="1"/>
      <c r="J814" s="1"/>
      <c r="M814"/>
      <c r="N814"/>
      <c r="T814" s="7"/>
    </row>
    <row r="815" spans="2:20" x14ac:dyDescent="0.2">
      <c r="B815" s="11"/>
      <c r="E815" s="4"/>
      <c r="F815" s="4"/>
      <c r="G815" s="6"/>
      <c r="H815" s="4"/>
      <c r="I815" s="1"/>
      <c r="J815" s="1"/>
      <c r="M815"/>
      <c r="N815"/>
      <c r="T815" s="7"/>
    </row>
    <row r="816" spans="2:20" x14ac:dyDescent="0.2">
      <c r="B816" s="11"/>
      <c r="E816" s="4"/>
      <c r="F816" s="4"/>
      <c r="G816" s="6"/>
      <c r="H816" s="4"/>
      <c r="I816" s="1"/>
      <c r="J816" s="1"/>
      <c r="M816"/>
      <c r="N816"/>
      <c r="T816" s="7"/>
    </row>
    <row r="817" spans="2:20" x14ac:dyDescent="0.2">
      <c r="F817" s="4"/>
      <c r="G817" s="6"/>
      <c r="H817" s="4"/>
      <c r="I817" s="1"/>
      <c r="J817" s="1"/>
      <c r="M817"/>
      <c r="N817"/>
      <c r="T817" s="7"/>
    </row>
    <row r="818" spans="2:20" x14ac:dyDescent="0.2">
      <c r="E818" s="4"/>
      <c r="F818" s="4"/>
      <c r="G818" s="6"/>
      <c r="H818" s="4"/>
      <c r="I818" s="1"/>
      <c r="J818" s="1"/>
      <c r="M818"/>
      <c r="N818"/>
      <c r="T818" s="7"/>
    </row>
    <row r="819" spans="2:20" x14ac:dyDescent="0.2">
      <c r="E819" s="4"/>
      <c r="F819" s="4"/>
      <c r="G819" s="6"/>
      <c r="H819" s="4"/>
      <c r="I819" s="1"/>
      <c r="J819" s="1"/>
      <c r="M819"/>
      <c r="N819"/>
      <c r="T819" s="7"/>
    </row>
    <row r="820" spans="2:20" x14ac:dyDescent="0.2">
      <c r="B820" s="11"/>
      <c r="E820" s="4"/>
      <c r="F820" s="4"/>
      <c r="G820" s="6"/>
      <c r="H820" s="4"/>
      <c r="I820" s="1"/>
      <c r="J820" s="1"/>
      <c r="M820"/>
      <c r="N820"/>
      <c r="T820" s="7"/>
    </row>
    <row r="821" spans="2:20" x14ac:dyDescent="0.2">
      <c r="E821" s="4"/>
      <c r="F821" s="4"/>
      <c r="G821" s="6"/>
      <c r="H821" s="4"/>
      <c r="I821" s="1"/>
      <c r="J821" s="1"/>
      <c r="M821"/>
      <c r="N821"/>
      <c r="T821" s="7"/>
    </row>
    <row r="822" spans="2:20" x14ac:dyDescent="0.2">
      <c r="E822" s="4"/>
      <c r="F822" s="4"/>
      <c r="G822" s="6"/>
      <c r="H822" s="4"/>
      <c r="I822" s="1"/>
      <c r="J822" s="1"/>
      <c r="M822"/>
      <c r="N822"/>
      <c r="T822" s="7"/>
    </row>
    <row r="823" spans="2:20" x14ac:dyDescent="0.2">
      <c r="B823" s="11"/>
      <c r="E823" s="4"/>
      <c r="F823" s="4"/>
      <c r="G823" s="6"/>
      <c r="H823" s="4"/>
      <c r="I823" s="1"/>
      <c r="J823" s="1"/>
      <c r="M823"/>
      <c r="N823"/>
      <c r="T823" s="7"/>
    </row>
    <row r="824" spans="2:20" x14ac:dyDescent="0.2">
      <c r="E824" s="4"/>
      <c r="F824" s="4"/>
      <c r="G824" s="6"/>
      <c r="H824" s="4"/>
      <c r="I824" s="1"/>
      <c r="J824" s="1"/>
      <c r="M824"/>
      <c r="N824"/>
      <c r="T824" s="7"/>
    </row>
    <row r="825" spans="2:20" x14ac:dyDescent="0.2">
      <c r="E825" s="4"/>
      <c r="F825" s="4"/>
      <c r="G825" s="6"/>
      <c r="H825" s="4"/>
      <c r="I825" s="1"/>
      <c r="J825" s="1"/>
      <c r="M825"/>
      <c r="N825"/>
      <c r="T825" s="7"/>
    </row>
    <row r="826" spans="2:20" x14ac:dyDescent="0.2">
      <c r="B826" s="11"/>
      <c r="E826" s="4"/>
      <c r="F826" s="4"/>
      <c r="G826" s="6"/>
      <c r="H826" s="4"/>
      <c r="I826" s="1"/>
      <c r="J826" s="1"/>
      <c r="M826"/>
      <c r="N826"/>
      <c r="T826" s="7"/>
    </row>
    <row r="827" spans="2:20" x14ac:dyDescent="0.2">
      <c r="E827" s="4"/>
      <c r="F827" s="4"/>
      <c r="G827" s="6"/>
      <c r="H827" s="4"/>
      <c r="I827" s="1"/>
      <c r="J827" s="1"/>
      <c r="M827"/>
      <c r="N827"/>
      <c r="T827" s="7"/>
    </row>
    <row r="828" spans="2:20" x14ac:dyDescent="0.2">
      <c r="B828" s="11"/>
      <c r="E828" s="4"/>
      <c r="F828" s="4"/>
      <c r="G828" s="6"/>
      <c r="H828" s="4"/>
      <c r="I828" s="1"/>
      <c r="J828" s="1"/>
      <c r="M828"/>
      <c r="N828"/>
      <c r="T828" s="7"/>
    </row>
    <row r="829" spans="2:20" x14ac:dyDescent="0.2">
      <c r="B829" s="11"/>
      <c r="E829" s="4"/>
      <c r="F829" s="4"/>
      <c r="G829" s="6"/>
      <c r="H829" s="4"/>
      <c r="I829" s="1"/>
      <c r="J829" s="1"/>
      <c r="M829"/>
      <c r="N829"/>
      <c r="T829" s="7"/>
    </row>
    <row r="830" spans="2:20" x14ac:dyDescent="0.2">
      <c r="B830" s="11"/>
      <c r="E830" s="4"/>
      <c r="F830" s="4"/>
      <c r="G830" s="6"/>
      <c r="H830" s="4"/>
      <c r="I830" s="1"/>
      <c r="J830" s="1"/>
      <c r="M830"/>
      <c r="N830"/>
      <c r="T830" s="7"/>
    </row>
    <row r="831" spans="2:20" x14ac:dyDescent="0.2">
      <c r="E831" s="4"/>
      <c r="F831" s="4"/>
      <c r="G831" s="6"/>
      <c r="H831" s="4"/>
      <c r="I831" s="1"/>
      <c r="J831" s="1"/>
      <c r="M831"/>
      <c r="N831"/>
      <c r="T831" s="7"/>
    </row>
    <row r="832" spans="2:20" x14ac:dyDescent="0.2">
      <c r="E832" s="4"/>
      <c r="F832" s="4"/>
      <c r="G832" s="6"/>
      <c r="H832" s="4"/>
      <c r="I832" s="1"/>
      <c r="J832" s="1"/>
      <c r="M832"/>
      <c r="N832"/>
      <c r="T832" s="7"/>
    </row>
    <row r="833" spans="2:20" x14ac:dyDescent="0.2">
      <c r="E833" s="4"/>
      <c r="F833" s="4"/>
      <c r="G833" s="6"/>
      <c r="H833" s="4"/>
      <c r="I833" s="1"/>
      <c r="J833" s="1"/>
      <c r="M833"/>
      <c r="N833"/>
      <c r="T833" s="7"/>
    </row>
    <row r="834" spans="2:20" x14ac:dyDescent="0.2">
      <c r="E834" s="4"/>
      <c r="F834" s="4"/>
      <c r="G834" s="6"/>
      <c r="H834" s="4"/>
      <c r="I834" s="1"/>
      <c r="J834" s="1"/>
      <c r="M834"/>
      <c r="N834"/>
      <c r="T834" s="7"/>
    </row>
    <row r="835" spans="2:20" x14ac:dyDescent="0.2">
      <c r="E835" s="4"/>
      <c r="F835" s="4"/>
      <c r="G835" s="6"/>
      <c r="H835" s="4"/>
      <c r="I835" s="1"/>
      <c r="J835" s="1"/>
      <c r="M835"/>
      <c r="N835"/>
      <c r="T835" s="7"/>
    </row>
    <row r="836" spans="2:20" x14ac:dyDescent="0.2">
      <c r="E836" s="4"/>
      <c r="F836" s="4"/>
      <c r="G836" s="6"/>
      <c r="H836" s="4"/>
      <c r="I836" s="1"/>
      <c r="J836" s="1"/>
      <c r="M836"/>
      <c r="N836"/>
      <c r="T836" s="7"/>
    </row>
    <row r="837" spans="2:20" x14ac:dyDescent="0.2">
      <c r="E837" s="4"/>
      <c r="F837" s="4"/>
      <c r="G837" s="6"/>
      <c r="H837" s="4"/>
      <c r="I837" s="1"/>
      <c r="J837" s="1"/>
      <c r="M837"/>
      <c r="N837"/>
      <c r="T837" s="7"/>
    </row>
    <row r="838" spans="2:20" x14ac:dyDescent="0.2">
      <c r="E838" s="4"/>
      <c r="F838" s="4"/>
      <c r="G838" s="6"/>
      <c r="H838" s="4"/>
      <c r="I838" s="1"/>
      <c r="J838" s="1"/>
      <c r="M838"/>
      <c r="N838"/>
      <c r="T838" s="7"/>
    </row>
    <row r="839" spans="2:20" x14ac:dyDescent="0.2">
      <c r="E839" s="4"/>
      <c r="F839" s="4"/>
      <c r="G839" s="6"/>
      <c r="H839" s="4"/>
      <c r="I839" s="1"/>
      <c r="J839" s="1"/>
      <c r="M839"/>
      <c r="N839"/>
      <c r="T839" s="7"/>
    </row>
    <row r="840" spans="2:20" x14ac:dyDescent="0.2">
      <c r="E840" s="4"/>
      <c r="F840" s="4"/>
      <c r="G840" s="6"/>
      <c r="H840" s="4"/>
      <c r="I840" s="1"/>
      <c r="J840" s="1"/>
      <c r="M840"/>
      <c r="N840"/>
      <c r="T840" s="7"/>
    </row>
    <row r="841" spans="2:20" x14ac:dyDescent="0.2">
      <c r="E841" s="4"/>
      <c r="F841" s="4"/>
      <c r="G841" s="6"/>
      <c r="H841" s="4"/>
      <c r="I841" s="1"/>
      <c r="J841" s="1"/>
      <c r="M841"/>
      <c r="N841"/>
      <c r="T841" s="7"/>
    </row>
    <row r="842" spans="2:20" x14ac:dyDescent="0.2">
      <c r="B842" s="11"/>
      <c r="E842" s="4"/>
      <c r="F842" s="4"/>
      <c r="G842" s="6"/>
      <c r="H842" s="4"/>
      <c r="I842" s="1"/>
      <c r="J842" s="1"/>
      <c r="M842"/>
      <c r="N842"/>
      <c r="T842" s="7"/>
    </row>
    <row r="843" spans="2:20" x14ac:dyDescent="0.2">
      <c r="E843" s="4"/>
      <c r="F843" s="4"/>
      <c r="G843" s="6"/>
      <c r="H843" s="4"/>
      <c r="I843" s="1"/>
      <c r="J843" s="1"/>
      <c r="M843"/>
      <c r="N843"/>
      <c r="T843" s="7"/>
    </row>
    <row r="844" spans="2:20" x14ac:dyDescent="0.2">
      <c r="E844" s="4"/>
      <c r="F844" s="4"/>
      <c r="G844" s="6"/>
      <c r="H844" s="4"/>
      <c r="I844" s="1"/>
      <c r="J844" s="1"/>
      <c r="M844"/>
      <c r="N844"/>
      <c r="T844" s="7"/>
    </row>
    <row r="845" spans="2:20" x14ac:dyDescent="0.2">
      <c r="E845" s="4"/>
      <c r="F845" s="4"/>
      <c r="G845" s="6"/>
      <c r="H845" s="4"/>
      <c r="I845" s="1"/>
      <c r="J845" s="1"/>
      <c r="M845"/>
      <c r="N845"/>
      <c r="T845" s="7"/>
    </row>
    <row r="846" spans="2:20" x14ac:dyDescent="0.2">
      <c r="B846" s="11"/>
      <c r="E846" s="4"/>
      <c r="F846" s="4"/>
      <c r="G846" s="6"/>
      <c r="H846" s="4"/>
      <c r="I846" s="1"/>
      <c r="J846" s="1"/>
      <c r="M846"/>
      <c r="N846"/>
      <c r="T846" s="7"/>
    </row>
    <row r="847" spans="2:20" x14ac:dyDescent="0.2">
      <c r="B847" s="11"/>
      <c r="E847" s="4"/>
      <c r="F847" s="4"/>
      <c r="G847" s="6"/>
      <c r="H847" s="4"/>
      <c r="I847" s="1"/>
      <c r="J847" s="1"/>
      <c r="M847"/>
      <c r="N847"/>
      <c r="T847" s="7"/>
    </row>
    <row r="848" spans="2:20" x14ac:dyDescent="0.2">
      <c r="E848" s="4"/>
      <c r="F848" s="4"/>
      <c r="G848" s="6"/>
      <c r="H848" s="4"/>
      <c r="I848" s="1"/>
      <c r="J848" s="1"/>
      <c r="M848"/>
      <c r="N848"/>
      <c r="T848" s="7"/>
    </row>
    <row r="849" spans="2:20" x14ac:dyDescent="0.2">
      <c r="E849" s="4"/>
      <c r="F849" s="4"/>
      <c r="G849" s="6"/>
      <c r="H849" s="4"/>
      <c r="I849" s="1"/>
      <c r="J849" s="1"/>
      <c r="M849"/>
      <c r="N849"/>
      <c r="T849" s="7"/>
    </row>
    <row r="850" spans="2:20" x14ac:dyDescent="0.2">
      <c r="B850" s="11"/>
      <c r="E850" s="4"/>
      <c r="F850" s="4"/>
      <c r="G850" s="6"/>
      <c r="H850" s="4"/>
      <c r="I850" s="1"/>
      <c r="J850" s="1"/>
      <c r="M850"/>
      <c r="N850"/>
      <c r="T850" s="7"/>
    </row>
    <row r="851" spans="2:20" x14ac:dyDescent="0.2">
      <c r="E851" s="4"/>
      <c r="F851" s="4"/>
      <c r="G851" s="6"/>
      <c r="H851" s="4"/>
      <c r="I851" s="1"/>
      <c r="J851" s="1"/>
      <c r="M851"/>
      <c r="N851"/>
      <c r="T851" s="7"/>
    </row>
    <row r="852" spans="2:20" x14ac:dyDescent="0.2">
      <c r="E852" s="4"/>
      <c r="F852" s="4"/>
      <c r="G852" s="6"/>
      <c r="H852" s="4"/>
      <c r="I852" s="1"/>
      <c r="J852" s="1"/>
      <c r="M852"/>
      <c r="N852"/>
      <c r="T852" s="7"/>
    </row>
    <row r="853" spans="2:20" x14ac:dyDescent="0.2">
      <c r="E853" s="4"/>
      <c r="F853" s="4"/>
      <c r="G853" s="6"/>
      <c r="H853" s="4"/>
      <c r="I853" s="1"/>
      <c r="J853" s="1"/>
      <c r="M853"/>
      <c r="N853"/>
      <c r="T853" s="7"/>
    </row>
    <row r="854" spans="2:20" x14ac:dyDescent="0.2">
      <c r="E854" s="4"/>
      <c r="F854" s="4"/>
      <c r="G854" s="6"/>
      <c r="H854" s="4"/>
      <c r="I854" s="1"/>
      <c r="J854" s="1"/>
      <c r="M854"/>
      <c r="N854"/>
      <c r="T854" s="7"/>
    </row>
    <row r="855" spans="2:20" x14ac:dyDescent="0.2">
      <c r="B855" s="11"/>
      <c r="E855" s="4"/>
      <c r="F855" s="4"/>
      <c r="G855" s="6"/>
      <c r="H855" s="4"/>
      <c r="I855" s="1"/>
      <c r="J855" s="1"/>
      <c r="M855"/>
      <c r="N855"/>
      <c r="T855" s="7"/>
    </row>
    <row r="856" spans="2:20" x14ac:dyDescent="0.2">
      <c r="E856" s="4"/>
      <c r="F856" s="4"/>
      <c r="G856" s="6"/>
      <c r="H856" s="4"/>
      <c r="I856" s="1"/>
      <c r="J856" s="1"/>
      <c r="M856"/>
      <c r="N856"/>
      <c r="T856" s="7"/>
    </row>
    <row r="857" spans="2:20" x14ac:dyDescent="0.2">
      <c r="E857" s="4"/>
      <c r="F857" s="4"/>
      <c r="G857" s="6"/>
      <c r="H857" s="4"/>
      <c r="I857" s="1"/>
      <c r="J857" s="1"/>
      <c r="M857"/>
      <c r="N857"/>
      <c r="T857" s="7"/>
    </row>
    <row r="858" spans="2:20" x14ac:dyDescent="0.2">
      <c r="B858" s="11"/>
      <c r="E858" s="4"/>
      <c r="F858" s="4"/>
      <c r="G858" s="6"/>
      <c r="H858" s="4"/>
      <c r="I858" s="1"/>
      <c r="J858" s="1"/>
      <c r="M858"/>
      <c r="N858"/>
      <c r="T858" s="7"/>
    </row>
    <row r="859" spans="2:20" x14ac:dyDescent="0.2">
      <c r="E859" s="4"/>
      <c r="F859" s="4"/>
      <c r="G859" s="6"/>
      <c r="H859" s="4"/>
      <c r="I859" s="1"/>
      <c r="J859" s="1"/>
      <c r="M859"/>
      <c r="N859"/>
      <c r="T859" s="7"/>
    </row>
    <row r="860" spans="2:20" x14ac:dyDescent="0.2">
      <c r="B860" s="11"/>
      <c r="E860" s="4"/>
      <c r="F860" s="4"/>
      <c r="G860" s="6"/>
      <c r="H860" s="4"/>
      <c r="I860" s="1"/>
      <c r="J860" s="1"/>
      <c r="M860"/>
      <c r="N860"/>
      <c r="T860" s="7"/>
    </row>
    <row r="861" spans="2:20" x14ac:dyDescent="0.2">
      <c r="B861" s="11"/>
      <c r="E861" s="4"/>
      <c r="F861" s="4"/>
      <c r="G861" s="6"/>
      <c r="H861" s="4"/>
      <c r="I861" s="1"/>
      <c r="J861" s="1"/>
      <c r="M861"/>
      <c r="N861"/>
      <c r="T861" s="7"/>
    </row>
    <row r="862" spans="2:20" x14ac:dyDescent="0.2">
      <c r="E862" s="4"/>
      <c r="F862" s="4"/>
      <c r="G862" s="6"/>
      <c r="H862" s="4"/>
      <c r="I862" s="1"/>
      <c r="J862" s="1"/>
      <c r="M862"/>
      <c r="N862"/>
      <c r="T862" s="7"/>
    </row>
    <row r="863" spans="2:20" x14ac:dyDescent="0.2">
      <c r="E863" s="4"/>
      <c r="F863" s="4"/>
      <c r="G863" s="6"/>
      <c r="H863" s="4"/>
      <c r="I863" s="1"/>
      <c r="J863" s="1"/>
      <c r="M863"/>
      <c r="N863"/>
      <c r="T863" s="7"/>
    </row>
    <row r="864" spans="2:20" x14ac:dyDescent="0.2">
      <c r="B864" s="11"/>
      <c r="E864" s="4"/>
      <c r="F864" s="4"/>
      <c r="G864" s="6"/>
      <c r="H864" s="4"/>
      <c r="I864" s="1"/>
      <c r="J864" s="1"/>
      <c r="M864"/>
      <c r="N864"/>
      <c r="T864" s="7"/>
    </row>
    <row r="865" spans="2:20" x14ac:dyDescent="0.2">
      <c r="B865" s="11"/>
      <c r="E865" s="4"/>
      <c r="F865" s="4"/>
      <c r="G865" s="6"/>
      <c r="H865" s="4"/>
      <c r="I865" s="1"/>
      <c r="J865" s="1"/>
      <c r="M865"/>
      <c r="N865"/>
      <c r="T865" s="7"/>
    </row>
    <row r="866" spans="2:20" x14ac:dyDescent="0.2">
      <c r="B866" s="11"/>
      <c r="E866" s="4"/>
      <c r="F866" s="4"/>
      <c r="G866" s="6"/>
      <c r="H866" s="4"/>
      <c r="I866" s="1"/>
      <c r="J866" s="1"/>
      <c r="M866"/>
      <c r="N866"/>
      <c r="T866" s="7"/>
    </row>
    <row r="867" spans="2:20" x14ac:dyDescent="0.2">
      <c r="E867" s="4"/>
      <c r="F867" s="4"/>
      <c r="G867" s="6"/>
      <c r="H867" s="4"/>
      <c r="I867" s="1"/>
      <c r="J867" s="1"/>
      <c r="M867"/>
      <c r="N867"/>
      <c r="T867" s="7"/>
    </row>
    <row r="868" spans="2:20" x14ac:dyDescent="0.2">
      <c r="E868" s="4"/>
      <c r="F868" s="4"/>
      <c r="G868" s="6"/>
      <c r="H868" s="4"/>
      <c r="I868" s="1"/>
      <c r="J868" s="1"/>
      <c r="M868"/>
      <c r="N868"/>
      <c r="T868" s="7"/>
    </row>
    <row r="869" spans="2:20" x14ac:dyDescent="0.2">
      <c r="E869" s="4"/>
      <c r="F869" s="4"/>
      <c r="G869" s="6"/>
      <c r="H869" s="4"/>
      <c r="I869" s="1"/>
      <c r="J869" s="1"/>
      <c r="M869"/>
      <c r="N869"/>
      <c r="T869" s="7"/>
    </row>
    <row r="870" spans="2:20" x14ac:dyDescent="0.2">
      <c r="B870" s="11"/>
      <c r="E870" s="4"/>
      <c r="F870" s="4"/>
      <c r="G870" s="6"/>
      <c r="H870" s="4"/>
      <c r="I870" s="1"/>
      <c r="J870" s="1"/>
      <c r="M870"/>
      <c r="N870"/>
      <c r="T870" s="7"/>
    </row>
    <row r="871" spans="2:20" x14ac:dyDescent="0.2">
      <c r="E871" s="4"/>
      <c r="F871" s="4"/>
      <c r="G871" s="6"/>
      <c r="H871" s="4"/>
      <c r="I871" s="1"/>
      <c r="J871" s="1"/>
      <c r="M871"/>
      <c r="N871"/>
      <c r="T871" s="7"/>
    </row>
    <row r="872" spans="2:20" x14ac:dyDescent="0.2">
      <c r="E872" s="4"/>
      <c r="F872" s="4"/>
      <c r="G872" s="6"/>
      <c r="H872" s="4"/>
      <c r="I872" s="1"/>
      <c r="J872" s="1"/>
      <c r="M872"/>
      <c r="N872"/>
      <c r="T872" s="7"/>
    </row>
    <row r="873" spans="2:20" x14ac:dyDescent="0.2">
      <c r="E873" s="4"/>
      <c r="F873" s="4"/>
      <c r="G873" s="6"/>
      <c r="H873" s="4"/>
      <c r="I873" s="1"/>
      <c r="J873" s="1"/>
      <c r="M873"/>
      <c r="N873"/>
      <c r="T873" s="7"/>
    </row>
    <row r="874" spans="2:20" x14ac:dyDescent="0.2">
      <c r="B874" s="11"/>
      <c r="E874" s="4"/>
      <c r="F874" s="4"/>
      <c r="G874" s="6"/>
      <c r="H874" s="4"/>
      <c r="I874" s="1"/>
      <c r="J874" s="1"/>
      <c r="M874"/>
      <c r="N874"/>
      <c r="T874" s="7"/>
    </row>
    <row r="875" spans="2:20" x14ac:dyDescent="0.2">
      <c r="B875" s="11"/>
      <c r="E875" s="4"/>
      <c r="F875" s="4"/>
      <c r="G875" s="6"/>
      <c r="H875" s="4"/>
      <c r="I875" s="1"/>
      <c r="J875" s="1"/>
      <c r="M875"/>
      <c r="N875"/>
      <c r="T875" s="7"/>
    </row>
    <row r="876" spans="2:20" x14ac:dyDescent="0.2">
      <c r="E876" s="4"/>
      <c r="F876" s="4"/>
      <c r="G876" s="6"/>
      <c r="H876" s="4"/>
      <c r="I876" s="1"/>
      <c r="J876" s="1"/>
      <c r="M876"/>
      <c r="N876"/>
      <c r="T876" s="7"/>
    </row>
    <row r="877" spans="2:20" x14ac:dyDescent="0.2">
      <c r="B877" s="11"/>
      <c r="E877" s="4"/>
      <c r="F877" s="4"/>
      <c r="G877" s="6"/>
      <c r="H877" s="4"/>
      <c r="I877" s="1"/>
      <c r="J877" s="1"/>
      <c r="M877"/>
      <c r="N877"/>
      <c r="T877" s="7"/>
    </row>
    <row r="878" spans="2:20" x14ac:dyDescent="0.2">
      <c r="B878" s="11"/>
      <c r="E878" s="4"/>
      <c r="F878" s="4"/>
      <c r="G878" s="6"/>
      <c r="H878" s="4"/>
      <c r="I878" s="1"/>
      <c r="J878" s="1"/>
      <c r="M878"/>
      <c r="N878"/>
      <c r="T878" s="7"/>
    </row>
    <row r="879" spans="2:20" x14ac:dyDescent="0.2">
      <c r="B879" s="11"/>
      <c r="E879" s="4"/>
      <c r="F879" s="4"/>
      <c r="G879" s="6"/>
      <c r="H879" s="4"/>
      <c r="I879" s="1"/>
      <c r="J879" s="1"/>
      <c r="M879"/>
      <c r="N879"/>
      <c r="T879" s="7"/>
    </row>
    <row r="880" spans="2:20" x14ac:dyDescent="0.2">
      <c r="E880" s="4"/>
      <c r="F880" s="4"/>
      <c r="G880" s="6"/>
      <c r="H880" s="4"/>
      <c r="I880" s="1"/>
      <c r="J880" s="1"/>
      <c r="M880"/>
      <c r="N880"/>
      <c r="T880" s="7"/>
    </row>
    <row r="881" spans="2:20" x14ac:dyDescent="0.2">
      <c r="B881" s="11"/>
      <c r="E881" s="4"/>
      <c r="F881" s="4"/>
      <c r="G881" s="6"/>
      <c r="H881" s="4"/>
      <c r="I881" s="1"/>
      <c r="J881" s="1"/>
      <c r="M881"/>
      <c r="N881"/>
      <c r="T881" s="7"/>
    </row>
    <row r="882" spans="2:20" x14ac:dyDescent="0.2">
      <c r="E882" s="4"/>
      <c r="F882" s="4"/>
      <c r="G882" s="6"/>
      <c r="H882" s="4"/>
      <c r="I882" s="1"/>
      <c r="J882" s="1"/>
      <c r="M882"/>
      <c r="N882"/>
      <c r="T882" s="7"/>
    </row>
    <row r="883" spans="2:20" x14ac:dyDescent="0.2">
      <c r="E883" s="4"/>
      <c r="F883" s="4"/>
      <c r="G883" s="6"/>
      <c r="H883" s="4"/>
      <c r="I883" s="1"/>
      <c r="J883" s="1"/>
      <c r="M883"/>
      <c r="N883"/>
      <c r="T883" s="7"/>
    </row>
    <row r="884" spans="2:20" x14ac:dyDescent="0.2">
      <c r="E884" s="4"/>
      <c r="F884" s="4"/>
      <c r="G884" s="6"/>
      <c r="H884" s="4"/>
      <c r="I884" s="1"/>
      <c r="J884" s="1"/>
      <c r="M884"/>
      <c r="N884"/>
      <c r="T884" s="7"/>
    </row>
    <row r="885" spans="2:20" x14ac:dyDescent="0.2">
      <c r="B885" s="11"/>
      <c r="E885" s="4"/>
      <c r="F885" s="4"/>
      <c r="G885" s="6"/>
      <c r="H885" s="4"/>
      <c r="I885" s="1"/>
      <c r="J885" s="1"/>
      <c r="M885"/>
      <c r="N885"/>
      <c r="T885" s="7"/>
    </row>
    <row r="886" spans="2:20" x14ac:dyDescent="0.2">
      <c r="E886" s="4"/>
      <c r="F886" s="4"/>
      <c r="G886" s="6"/>
      <c r="H886" s="4"/>
      <c r="I886" s="1"/>
      <c r="J886" s="1"/>
      <c r="M886"/>
      <c r="N886"/>
      <c r="T886" s="7"/>
    </row>
    <row r="887" spans="2:20" x14ac:dyDescent="0.2">
      <c r="B887" s="11"/>
      <c r="E887" s="4"/>
      <c r="F887" s="4"/>
      <c r="G887" s="6"/>
      <c r="H887" s="4"/>
      <c r="I887" s="1"/>
      <c r="J887" s="1"/>
      <c r="M887"/>
      <c r="N887"/>
      <c r="T887" s="7"/>
    </row>
    <row r="888" spans="2:20" x14ac:dyDescent="0.2">
      <c r="E888" s="4"/>
      <c r="F888" s="4"/>
      <c r="G888" s="6"/>
      <c r="H888" s="4"/>
      <c r="I888" s="1"/>
      <c r="J888" s="1"/>
      <c r="M888"/>
      <c r="N888"/>
      <c r="T888" s="7"/>
    </row>
    <row r="889" spans="2:20" x14ac:dyDescent="0.2">
      <c r="B889" s="11"/>
      <c r="E889" s="4"/>
      <c r="F889" s="4"/>
      <c r="G889" s="6"/>
      <c r="H889" s="4"/>
      <c r="I889" s="1"/>
      <c r="J889" s="1"/>
      <c r="M889"/>
      <c r="N889"/>
      <c r="T889" s="7"/>
    </row>
    <row r="890" spans="2:20" x14ac:dyDescent="0.2">
      <c r="E890" s="4"/>
      <c r="F890" s="4"/>
      <c r="G890" s="6"/>
      <c r="H890" s="4"/>
      <c r="I890" s="1"/>
      <c r="J890" s="1"/>
      <c r="M890"/>
      <c r="N890"/>
      <c r="T890" s="7"/>
    </row>
    <row r="891" spans="2:20" x14ac:dyDescent="0.2">
      <c r="E891" s="4"/>
      <c r="F891" s="4"/>
      <c r="G891" s="6"/>
      <c r="H891" s="4"/>
      <c r="I891" s="1"/>
      <c r="J891" s="1"/>
      <c r="M891"/>
      <c r="N891"/>
      <c r="T891" s="7"/>
    </row>
    <row r="892" spans="2:20" x14ac:dyDescent="0.2">
      <c r="B892" s="11"/>
      <c r="E892" s="4"/>
      <c r="F892" s="4"/>
      <c r="G892" s="6"/>
      <c r="H892" s="4"/>
      <c r="I892" s="1"/>
      <c r="J892" s="1"/>
      <c r="M892"/>
      <c r="N892"/>
      <c r="T892" s="7"/>
    </row>
    <row r="893" spans="2:20" x14ac:dyDescent="0.2">
      <c r="E893" s="4"/>
      <c r="F893" s="4"/>
      <c r="G893" s="6"/>
      <c r="H893" s="4"/>
      <c r="I893" s="1"/>
      <c r="J893" s="1"/>
      <c r="M893"/>
      <c r="N893"/>
      <c r="T893" s="7"/>
    </row>
    <row r="894" spans="2:20" x14ac:dyDescent="0.2">
      <c r="E894" s="4"/>
      <c r="F894" s="4"/>
      <c r="G894" s="6"/>
      <c r="H894" s="4"/>
      <c r="I894" s="1"/>
      <c r="J894" s="1"/>
      <c r="M894"/>
      <c r="N894"/>
      <c r="T894" s="7"/>
    </row>
    <row r="895" spans="2:20" x14ac:dyDescent="0.2">
      <c r="E895" s="4"/>
      <c r="F895" s="4"/>
      <c r="G895" s="6"/>
      <c r="H895" s="4"/>
      <c r="I895" s="1"/>
      <c r="J895" s="1"/>
      <c r="M895"/>
      <c r="N895"/>
      <c r="T895" s="7"/>
    </row>
    <row r="896" spans="2:20" x14ac:dyDescent="0.2">
      <c r="E896" s="4"/>
      <c r="F896" s="4"/>
      <c r="G896" s="6"/>
      <c r="H896" s="4"/>
      <c r="I896" s="1"/>
      <c r="J896" s="1"/>
      <c r="M896"/>
      <c r="N896"/>
      <c r="T896" s="7"/>
    </row>
    <row r="897" spans="2:20" x14ac:dyDescent="0.2">
      <c r="B897" s="11"/>
      <c r="E897" s="4"/>
      <c r="F897" s="4"/>
      <c r="G897" s="6"/>
      <c r="H897" s="4"/>
      <c r="I897" s="1"/>
      <c r="J897" s="1"/>
      <c r="M897"/>
      <c r="N897"/>
      <c r="T897" s="7"/>
    </row>
    <row r="898" spans="2:20" x14ac:dyDescent="0.2">
      <c r="E898" s="4"/>
      <c r="F898" s="4"/>
      <c r="G898" s="6"/>
      <c r="H898" s="4"/>
      <c r="I898" s="1"/>
      <c r="J898" s="1"/>
      <c r="M898"/>
      <c r="N898"/>
      <c r="T898" s="7"/>
    </row>
    <row r="899" spans="2:20" x14ac:dyDescent="0.2">
      <c r="B899" s="11"/>
      <c r="E899" s="4"/>
      <c r="F899" s="4"/>
      <c r="G899" s="6"/>
      <c r="H899" s="4"/>
      <c r="I899" s="1"/>
      <c r="J899" s="1"/>
      <c r="M899"/>
      <c r="N899"/>
      <c r="T899" s="7"/>
    </row>
    <row r="900" spans="2:20" x14ac:dyDescent="0.2">
      <c r="E900" s="4"/>
      <c r="F900" s="4"/>
      <c r="G900" s="6"/>
      <c r="H900" s="4"/>
      <c r="I900" s="1"/>
      <c r="J900" s="1"/>
      <c r="M900"/>
      <c r="N900"/>
      <c r="T900" s="7"/>
    </row>
    <row r="901" spans="2:20" x14ac:dyDescent="0.2">
      <c r="B901" s="11"/>
      <c r="E901" s="4"/>
      <c r="F901" s="4"/>
      <c r="G901" s="6"/>
      <c r="H901" s="4"/>
      <c r="I901" s="1"/>
      <c r="J901" s="1"/>
      <c r="M901"/>
      <c r="N901"/>
      <c r="T901" s="7"/>
    </row>
    <row r="902" spans="2:20" x14ac:dyDescent="0.2">
      <c r="E902" s="4"/>
      <c r="F902" s="4"/>
      <c r="G902" s="6"/>
      <c r="H902" s="4"/>
      <c r="I902" s="1"/>
      <c r="J902" s="1"/>
      <c r="M902"/>
      <c r="N902"/>
      <c r="T902" s="7"/>
    </row>
    <row r="903" spans="2:20" x14ac:dyDescent="0.2">
      <c r="E903" s="4"/>
      <c r="F903" s="4"/>
      <c r="G903" s="6"/>
      <c r="H903" s="4"/>
      <c r="I903" s="1"/>
      <c r="J903" s="1"/>
      <c r="M903"/>
      <c r="N903"/>
      <c r="T903" s="7"/>
    </row>
    <row r="904" spans="2:20" x14ac:dyDescent="0.2">
      <c r="B904" s="11"/>
      <c r="E904" s="4"/>
      <c r="F904" s="4"/>
      <c r="G904" s="6"/>
      <c r="H904" s="4"/>
      <c r="I904" s="1"/>
      <c r="J904" s="1"/>
      <c r="M904"/>
      <c r="N904"/>
      <c r="T904" s="7"/>
    </row>
    <row r="905" spans="2:20" x14ac:dyDescent="0.2">
      <c r="E905" s="4"/>
      <c r="F905" s="4"/>
      <c r="G905" s="6"/>
      <c r="H905" s="4"/>
      <c r="I905" s="1"/>
      <c r="J905" s="1"/>
      <c r="M905"/>
      <c r="N905"/>
      <c r="T905" s="7"/>
    </row>
    <row r="906" spans="2:20" x14ac:dyDescent="0.2">
      <c r="E906" s="4"/>
      <c r="F906" s="4"/>
      <c r="G906" s="6"/>
      <c r="H906" s="4"/>
      <c r="I906" s="1"/>
      <c r="J906" s="1"/>
      <c r="M906"/>
      <c r="N906"/>
      <c r="T906" s="7"/>
    </row>
    <row r="907" spans="2:20" x14ac:dyDescent="0.2">
      <c r="E907" s="4"/>
      <c r="F907" s="4"/>
      <c r="G907" s="6"/>
      <c r="H907" s="4"/>
      <c r="I907" s="1"/>
      <c r="J907" s="1"/>
      <c r="M907"/>
      <c r="N907"/>
      <c r="T907" s="7"/>
    </row>
    <row r="908" spans="2:20" x14ac:dyDescent="0.2">
      <c r="E908" s="4"/>
      <c r="F908" s="4"/>
      <c r="G908" s="6"/>
      <c r="H908" s="4"/>
      <c r="I908" s="1"/>
      <c r="J908" s="1"/>
      <c r="M908"/>
      <c r="N908"/>
      <c r="T908" s="7"/>
    </row>
    <row r="909" spans="2:20" x14ac:dyDescent="0.2">
      <c r="B909" s="11"/>
      <c r="E909" s="4"/>
      <c r="F909" s="4"/>
      <c r="G909" s="6"/>
      <c r="H909" s="4"/>
      <c r="I909" s="1"/>
      <c r="J909" s="1"/>
      <c r="M909"/>
      <c r="N909"/>
      <c r="T909" s="7"/>
    </row>
    <row r="910" spans="2:20" x14ac:dyDescent="0.2">
      <c r="E910" s="4"/>
      <c r="F910" s="4"/>
      <c r="G910" s="6"/>
      <c r="H910" s="4"/>
      <c r="I910" s="1"/>
      <c r="J910" s="1"/>
      <c r="M910"/>
      <c r="N910"/>
      <c r="T910" s="7"/>
    </row>
    <row r="911" spans="2:20" x14ac:dyDescent="0.2">
      <c r="E911" s="4"/>
      <c r="F911" s="4"/>
      <c r="G911" s="6"/>
      <c r="H911" s="4"/>
      <c r="I911" s="1"/>
      <c r="J911" s="1"/>
      <c r="M911"/>
      <c r="N911"/>
      <c r="T911" s="7"/>
    </row>
    <row r="912" spans="2:20" x14ac:dyDescent="0.2">
      <c r="B912" s="11"/>
      <c r="E912" s="4"/>
      <c r="F912" s="4"/>
      <c r="G912" s="6"/>
      <c r="H912" s="4"/>
      <c r="I912" s="1"/>
      <c r="J912" s="1"/>
      <c r="M912"/>
      <c r="N912"/>
      <c r="T912" s="7"/>
    </row>
    <row r="913" spans="2:20" x14ac:dyDescent="0.2">
      <c r="E913" s="4"/>
      <c r="F913" s="4"/>
      <c r="G913" s="6"/>
      <c r="H913" s="4"/>
      <c r="I913" s="1"/>
      <c r="J913" s="1"/>
      <c r="M913"/>
      <c r="N913"/>
      <c r="T913" s="7"/>
    </row>
    <row r="914" spans="2:20" x14ac:dyDescent="0.2">
      <c r="B914" s="11"/>
      <c r="E914" s="4"/>
      <c r="F914" s="4"/>
      <c r="G914" s="6"/>
      <c r="H914" s="4"/>
      <c r="I914" s="1"/>
      <c r="J914" s="1"/>
      <c r="M914"/>
      <c r="N914"/>
      <c r="T914" s="7"/>
    </row>
    <row r="915" spans="2:20" x14ac:dyDescent="0.2">
      <c r="E915" s="4"/>
      <c r="F915" s="4"/>
      <c r="G915" s="6"/>
      <c r="H915" s="4"/>
      <c r="I915" s="1"/>
      <c r="J915" s="1"/>
      <c r="M915"/>
      <c r="N915"/>
      <c r="T915" s="7"/>
    </row>
    <row r="916" spans="2:20" x14ac:dyDescent="0.2">
      <c r="B916" s="11"/>
      <c r="E916" s="4"/>
      <c r="F916" s="4"/>
      <c r="G916" s="6"/>
      <c r="H916" s="4"/>
      <c r="I916" s="1"/>
      <c r="J916" s="1"/>
      <c r="M916"/>
      <c r="N916"/>
      <c r="T916" s="7"/>
    </row>
    <row r="917" spans="2:20" x14ac:dyDescent="0.2">
      <c r="E917" s="4"/>
      <c r="F917" s="4"/>
      <c r="G917" s="6"/>
      <c r="H917" s="4"/>
      <c r="I917" s="1"/>
      <c r="J917" s="1"/>
      <c r="M917"/>
      <c r="N917"/>
      <c r="T917" s="7"/>
    </row>
    <row r="918" spans="2:20" x14ac:dyDescent="0.2">
      <c r="E918" s="4"/>
      <c r="F918" s="4"/>
      <c r="G918" s="6"/>
      <c r="H918" s="4"/>
      <c r="I918" s="1"/>
      <c r="J918" s="1"/>
      <c r="M918"/>
      <c r="N918"/>
      <c r="T918" s="7"/>
    </row>
    <row r="919" spans="2:20" x14ac:dyDescent="0.2">
      <c r="E919" s="4"/>
      <c r="F919" s="4"/>
      <c r="G919" s="6"/>
      <c r="H919" s="4"/>
      <c r="I919" s="1"/>
      <c r="J919" s="1"/>
      <c r="M919"/>
      <c r="N919"/>
      <c r="T919" s="7"/>
    </row>
    <row r="920" spans="2:20" x14ac:dyDescent="0.2">
      <c r="B920" s="11"/>
      <c r="E920" s="4"/>
      <c r="F920" s="4"/>
      <c r="G920" s="6"/>
      <c r="H920" s="4"/>
      <c r="I920" s="1"/>
      <c r="J920" s="1"/>
      <c r="M920"/>
      <c r="N920"/>
      <c r="T920" s="7"/>
    </row>
    <row r="921" spans="2:20" x14ac:dyDescent="0.2">
      <c r="E921" s="4"/>
      <c r="F921" s="4"/>
      <c r="G921" s="6"/>
      <c r="H921" s="4"/>
      <c r="I921" s="1"/>
      <c r="J921" s="1"/>
      <c r="M921"/>
      <c r="N921"/>
      <c r="T921" s="7"/>
    </row>
    <row r="922" spans="2:20" x14ac:dyDescent="0.2">
      <c r="E922" s="4"/>
      <c r="F922" s="4"/>
      <c r="G922" s="6"/>
      <c r="H922" s="4"/>
      <c r="I922" s="1"/>
      <c r="J922" s="1"/>
      <c r="M922"/>
      <c r="N922"/>
      <c r="T922" s="7"/>
    </row>
    <row r="923" spans="2:20" x14ac:dyDescent="0.2">
      <c r="B923" s="11"/>
      <c r="E923" s="4"/>
      <c r="F923" s="4"/>
      <c r="G923" s="6"/>
      <c r="H923" s="4"/>
      <c r="I923" s="1"/>
      <c r="J923" s="1"/>
      <c r="M923"/>
      <c r="N923"/>
      <c r="T923" s="7"/>
    </row>
    <row r="924" spans="2:20" x14ac:dyDescent="0.2">
      <c r="E924" s="4"/>
      <c r="F924" s="4"/>
      <c r="G924" s="6"/>
      <c r="H924" s="4"/>
      <c r="I924" s="1"/>
      <c r="J924" s="1"/>
      <c r="M924"/>
      <c r="N924"/>
      <c r="T924" s="7"/>
    </row>
    <row r="925" spans="2:20" x14ac:dyDescent="0.2">
      <c r="E925" s="4"/>
      <c r="F925" s="4"/>
      <c r="G925" s="6"/>
      <c r="H925" s="4"/>
      <c r="I925" s="1"/>
      <c r="J925" s="1"/>
      <c r="M925"/>
      <c r="N925"/>
      <c r="T925" s="7"/>
    </row>
    <row r="926" spans="2:20" x14ac:dyDescent="0.2">
      <c r="B926" s="11"/>
      <c r="E926" s="4"/>
      <c r="F926" s="4"/>
      <c r="G926" s="6"/>
      <c r="H926" s="4"/>
      <c r="I926" s="1"/>
      <c r="J926" s="1"/>
      <c r="M926"/>
      <c r="N926"/>
      <c r="T926" s="7"/>
    </row>
    <row r="927" spans="2:20" x14ac:dyDescent="0.2">
      <c r="E927" s="4"/>
      <c r="F927" s="4"/>
      <c r="G927" s="6"/>
      <c r="H927" s="4"/>
      <c r="I927" s="1"/>
      <c r="J927" s="1"/>
      <c r="M927"/>
      <c r="N927"/>
      <c r="T927" s="7"/>
    </row>
    <row r="928" spans="2:20" x14ac:dyDescent="0.2">
      <c r="E928" s="4"/>
      <c r="F928" s="4"/>
      <c r="G928" s="6"/>
      <c r="H928" s="4"/>
      <c r="I928" s="1"/>
      <c r="J928" s="1"/>
      <c r="M928"/>
      <c r="N928"/>
      <c r="T928" s="7"/>
    </row>
    <row r="929" spans="2:20" x14ac:dyDescent="0.2">
      <c r="B929" s="11"/>
      <c r="E929" s="4"/>
      <c r="F929" s="4"/>
      <c r="G929" s="6"/>
      <c r="H929" s="4"/>
      <c r="I929" s="1"/>
      <c r="J929" s="1"/>
      <c r="M929"/>
      <c r="N929"/>
      <c r="T929" s="7"/>
    </row>
    <row r="930" spans="2:20" x14ac:dyDescent="0.2">
      <c r="E930" s="4"/>
      <c r="F930" s="4"/>
      <c r="G930" s="6"/>
      <c r="H930" s="4"/>
      <c r="I930" s="1"/>
      <c r="J930" s="1"/>
      <c r="M930"/>
      <c r="N930"/>
      <c r="T930" s="7"/>
    </row>
    <row r="931" spans="2:20" x14ac:dyDescent="0.2">
      <c r="B931" s="11"/>
      <c r="E931" s="4"/>
      <c r="F931" s="4"/>
      <c r="G931" s="6"/>
      <c r="H931" s="4"/>
      <c r="I931" s="1"/>
      <c r="J931" s="1"/>
      <c r="M931"/>
      <c r="N931"/>
      <c r="T931" s="7"/>
    </row>
    <row r="932" spans="2:20" x14ac:dyDescent="0.2">
      <c r="E932" s="4"/>
      <c r="F932" s="4"/>
      <c r="G932" s="6"/>
      <c r="H932" s="4"/>
      <c r="I932" s="1"/>
      <c r="J932" s="1"/>
      <c r="M932"/>
      <c r="N932"/>
      <c r="T932" s="7"/>
    </row>
    <row r="933" spans="2:20" x14ac:dyDescent="0.2">
      <c r="B933" s="11"/>
      <c r="E933" s="4"/>
      <c r="F933" s="4"/>
      <c r="G933" s="6"/>
      <c r="H933" s="4"/>
      <c r="I933" s="1"/>
      <c r="J933" s="1"/>
      <c r="M933"/>
      <c r="N933"/>
      <c r="T933" s="7"/>
    </row>
    <row r="934" spans="2:20" x14ac:dyDescent="0.2">
      <c r="E934" s="4"/>
      <c r="F934" s="4"/>
      <c r="G934" s="6"/>
      <c r="H934" s="4"/>
      <c r="I934" s="1"/>
      <c r="J934" s="1"/>
      <c r="M934"/>
      <c r="N934"/>
      <c r="T934" s="7"/>
    </row>
    <row r="935" spans="2:20" x14ac:dyDescent="0.2">
      <c r="E935" s="4"/>
      <c r="F935" s="4"/>
      <c r="G935" s="6"/>
      <c r="H935" s="4"/>
      <c r="I935" s="1"/>
      <c r="J935" s="1"/>
      <c r="M935"/>
      <c r="N935"/>
      <c r="T935" s="7"/>
    </row>
    <row r="936" spans="2:20" x14ac:dyDescent="0.2">
      <c r="B936" s="11"/>
      <c r="E936" s="4"/>
      <c r="F936" s="4"/>
      <c r="G936" s="6"/>
      <c r="H936" s="4"/>
      <c r="I936" s="1"/>
      <c r="J936" s="1"/>
      <c r="M936"/>
      <c r="N936"/>
      <c r="T936" s="7"/>
    </row>
    <row r="937" spans="2:20" x14ac:dyDescent="0.2">
      <c r="E937" s="4"/>
      <c r="F937" s="4"/>
      <c r="G937" s="6"/>
      <c r="H937" s="4"/>
      <c r="I937" s="1"/>
      <c r="J937" s="1"/>
      <c r="M937"/>
      <c r="N937"/>
      <c r="T937" s="7"/>
    </row>
    <row r="938" spans="2:20" x14ac:dyDescent="0.2">
      <c r="B938" s="11"/>
      <c r="E938" s="4"/>
      <c r="F938" s="4"/>
      <c r="G938" s="6"/>
      <c r="H938" s="4"/>
      <c r="I938" s="1"/>
      <c r="J938" s="1"/>
      <c r="M938"/>
      <c r="N938"/>
      <c r="T938" s="7"/>
    </row>
    <row r="939" spans="2:20" x14ac:dyDescent="0.2">
      <c r="E939" s="4"/>
      <c r="F939" s="4"/>
      <c r="G939" s="6"/>
      <c r="H939" s="4"/>
      <c r="I939" s="1"/>
      <c r="J939" s="1"/>
      <c r="M939"/>
      <c r="N939"/>
      <c r="T939" s="7"/>
    </row>
    <row r="940" spans="2:20" x14ac:dyDescent="0.2">
      <c r="E940" s="4"/>
      <c r="F940" s="4"/>
      <c r="G940" s="6"/>
      <c r="H940" s="4"/>
      <c r="I940" s="1"/>
      <c r="J940" s="1"/>
      <c r="M940"/>
      <c r="N940"/>
      <c r="T940" s="7"/>
    </row>
    <row r="941" spans="2:20" x14ac:dyDescent="0.2">
      <c r="B941" s="11"/>
      <c r="E941" s="4"/>
      <c r="F941" s="4"/>
      <c r="G941" s="6"/>
      <c r="H941" s="4"/>
      <c r="I941" s="1"/>
      <c r="J941" s="1"/>
      <c r="M941"/>
      <c r="N941"/>
      <c r="T941" s="7"/>
    </row>
    <row r="942" spans="2:20" x14ac:dyDescent="0.2">
      <c r="E942" s="4"/>
      <c r="F942" s="4"/>
      <c r="G942" s="6"/>
      <c r="H942" s="4"/>
      <c r="I942" s="1"/>
      <c r="J942" s="1"/>
      <c r="M942"/>
      <c r="N942"/>
      <c r="T942" s="7"/>
    </row>
    <row r="943" spans="2:20" x14ac:dyDescent="0.2">
      <c r="E943" s="4"/>
      <c r="F943" s="4"/>
      <c r="G943" s="6"/>
      <c r="H943" s="4"/>
      <c r="I943" s="1"/>
      <c r="J943" s="1"/>
      <c r="M943"/>
      <c r="N943"/>
      <c r="T943" s="7"/>
    </row>
    <row r="944" spans="2:20" x14ac:dyDescent="0.2">
      <c r="B944" s="11"/>
      <c r="E944" s="4"/>
      <c r="F944" s="4"/>
      <c r="G944" s="6"/>
      <c r="H944" s="4"/>
      <c r="I944" s="1"/>
      <c r="J944" s="1"/>
      <c r="M944"/>
      <c r="N944"/>
      <c r="T944" s="7"/>
    </row>
    <row r="945" spans="2:20" x14ac:dyDescent="0.2">
      <c r="E945" s="4"/>
      <c r="F945" s="4"/>
      <c r="G945" s="6"/>
      <c r="H945" s="4"/>
      <c r="I945" s="1"/>
      <c r="J945" s="1"/>
      <c r="M945"/>
      <c r="N945"/>
      <c r="T945" s="7"/>
    </row>
    <row r="946" spans="2:20" x14ac:dyDescent="0.2">
      <c r="B946" s="11"/>
      <c r="E946" s="4"/>
      <c r="F946" s="4"/>
      <c r="G946" s="6"/>
      <c r="H946" s="4"/>
      <c r="I946" s="1"/>
      <c r="J946" s="1"/>
      <c r="M946"/>
      <c r="N946"/>
      <c r="T946" s="7"/>
    </row>
    <row r="947" spans="2:20" x14ac:dyDescent="0.2">
      <c r="B947" s="11"/>
      <c r="E947" s="4"/>
      <c r="F947" s="4"/>
      <c r="G947" s="6"/>
      <c r="H947" s="4"/>
      <c r="I947" s="1"/>
      <c r="J947" s="1"/>
      <c r="M947"/>
      <c r="N947"/>
      <c r="T947" s="7"/>
    </row>
    <row r="948" spans="2:20" x14ac:dyDescent="0.2">
      <c r="E948" s="4"/>
      <c r="F948" s="4"/>
      <c r="G948" s="6"/>
      <c r="H948" s="4"/>
      <c r="I948" s="1"/>
      <c r="J948" s="1"/>
      <c r="M948"/>
      <c r="N948"/>
      <c r="T948" s="7"/>
    </row>
    <row r="949" spans="2:20" x14ac:dyDescent="0.2">
      <c r="E949" s="4"/>
      <c r="F949" s="4"/>
      <c r="G949" s="6"/>
      <c r="H949" s="4"/>
      <c r="I949" s="1"/>
      <c r="J949" s="1"/>
      <c r="M949"/>
      <c r="N949"/>
      <c r="T949" s="7"/>
    </row>
    <row r="950" spans="2:20" x14ac:dyDescent="0.2">
      <c r="E950" s="4"/>
      <c r="F950" s="4"/>
      <c r="G950" s="6"/>
      <c r="H950" s="4"/>
      <c r="I950" s="1"/>
      <c r="J950" s="1"/>
      <c r="M950"/>
      <c r="N950"/>
      <c r="T950" s="7"/>
    </row>
    <row r="951" spans="2:20" x14ac:dyDescent="0.2">
      <c r="B951" s="11"/>
      <c r="E951" s="4"/>
      <c r="F951" s="4"/>
      <c r="G951" s="6"/>
      <c r="H951" s="4"/>
      <c r="I951" s="1"/>
      <c r="J951" s="1"/>
      <c r="M951"/>
      <c r="N951"/>
      <c r="T951" s="7"/>
    </row>
    <row r="952" spans="2:20" x14ac:dyDescent="0.2">
      <c r="B952" s="11"/>
      <c r="E952" s="4"/>
      <c r="F952" s="4"/>
      <c r="G952" s="6"/>
      <c r="H952" s="4"/>
      <c r="I952" s="1"/>
      <c r="J952" s="1"/>
      <c r="M952"/>
      <c r="N952"/>
      <c r="T952" s="7"/>
    </row>
    <row r="953" spans="2:20" x14ac:dyDescent="0.2">
      <c r="E953" s="4"/>
      <c r="F953" s="4"/>
      <c r="G953" s="6"/>
      <c r="H953" s="4"/>
      <c r="I953" s="1"/>
      <c r="J953" s="1"/>
      <c r="M953"/>
      <c r="N953"/>
      <c r="T953" s="7"/>
    </row>
    <row r="954" spans="2:20" x14ac:dyDescent="0.2">
      <c r="E954" s="4"/>
      <c r="F954" s="4"/>
      <c r="G954" s="6"/>
      <c r="H954" s="4"/>
      <c r="I954" s="1"/>
      <c r="J954" s="1"/>
      <c r="M954"/>
      <c r="N954"/>
      <c r="T954" s="7"/>
    </row>
    <row r="955" spans="2:20" x14ac:dyDescent="0.2">
      <c r="B955" s="11"/>
      <c r="E955" s="4"/>
      <c r="F955" s="4"/>
      <c r="G955" s="6"/>
      <c r="H955" s="4"/>
      <c r="I955" s="1"/>
      <c r="J955" s="1"/>
      <c r="M955"/>
      <c r="N955"/>
      <c r="T955" s="7"/>
    </row>
    <row r="956" spans="2:20" x14ac:dyDescent="0.2">
      <c r="E956" s="4"/>
      <c r="F956" s="4"/>
      <c r="G956" s="6"/>
      <c r="H956" s="4"/>
      <c r="I956" s="1"/>
      <c r="J956" s="1"/>
      <c r="M956"/>
      <c r="N956"/>
      <c r="T956" s="7"/>
    </row>
    <row r="957" spans="2:20" x14ac:dyDescent="0.2">
      <c r="E957" s="4"/>
      <c r="F957" s="4"/>
      <c r="G957" s="6"/>
      <c r="H957" s="4"/>
      <c r="I957" s="1"/>
      <c r="J957" s="1"/>
      <c r="M957"/>
      <c r="N957"/>
      <c r="T957" s="7"/>
    </row>
    <row r="958" spans="2:20" x14ac:dyDescent="0.2">
      <c r="E958" s="4"/>
      <c r="F958" s="4"/>
      <c r="G958" s="6"/>
      <c r="H958" s="4"/>
      <c r="I958" s="1"/>
      <c r="J958" s="1"/>
      <c r="M958"/>
      <c r="N958"/>
      <c r="T958" s="7"/>
    </row>
    <row r="959" spans="2:20" x14ac:dyDescent="0.2">
      <c r="E959" s="4"/>
      <c r="F959" s="4"/>
      <c r="G959" s="6"/>
      <c r="H959" s="4"/>
      <c r="I959" s="1"/>
      <c r="J959" s="1"/>
      <c r="M959"/>
      <c r="N959"/>
      <c r="T959" s="7"/>
    </row>
    <row r="960" spans="2:20" x14ac:dyDescent="0.2">
      <c r="B960" s="11"/>
      <c r="E960" s="4"/>
      <c r="F960" s="4"/>
      <c r="G960" s="6"/>
      <c r="H960" s="4"/>
      <c r="I960" s="1"/>
      <c r="J960" s="1"/>
      <c r="M960"/>
      <c r="N960"/>
      <c r="T960" s="7"/>
    </row>
    <row r="961" spans="2:20" x14ac:dyDescent="0.2">
      <c r="E961" s="4"/>
      <c r="F961" s="4"/>
      <c r="G961" s="6"/>
      <c r="H961" s="4"/>
      <c r="I961" s="1"/>
      <c r="J961" s="1"/>
      <c r="M961"/>
      <c r="N961"/>
      <c r="T961" s="7"/>
    </row>
    <row r="962" spans="2:20" x14ac:dyDescent="0.2">
      <c r="B962" s="11"/>
      <c r="E962" s="4"/>
      <c r="F962" s="4"/>
      <c r="G962" s="6"/>
      <c r="H962" s="4"/>
      <c r="I962" s="1"/>
      <c r="J962" s="1"/>
      <c r="M962"/>
      <c r="N962"/>
      <c r="T962" s="7"/>
    </row>
    <row r="963" spans="2:20" x14ac:dyDescent="0.2">
      <c r="E963" s="4"/>
      <c r="F963" s="4"/>
      <c r="G963" s="6"/>
      <c r="H963" s="4"/>
      <c r="I963" s="1"/>
      <c r="J963" s="1"/>
      <c r="M963"/>
      <c r="N963"/>
      <c r="T963" s="7"/>
    </row>
    <row r="964" spans="2:20" x14ac:dyDescent="0.2">
      <c r="E964" s="4"/>
      <c r="F964" s="4"/>
      <c r="G964" s="6"/>
      <c r="H964" s="4"/>
      <c r="I964" s="1"/>
      <c r="J964" s="1"/>
      <c r="M964"/>
      <c r="N964"/>
      <c r="T964" s="7"/>
    </row>
    <row r="965" spans="2:20" x14ac:dyDescent="0.2">
      <c r="B965" s="11"/>
      <c r="E965" s="4"/>
      <c r="F965" s="4"/>
      <c r="G965" s="6"/>
      <c r="H965" s="4"/>
      <c r="I965" s="1"/>
      <c r="J965" s="1"/>
      <c r="M965"/>
      <c r="N965"/>
      <c r="T965" s="7"/>
    </row>
    <row r="966" spans="2:20" x14ac:dyDescent="0.2">
      <c r="E966" s="4"/>
      <c r="F966" s="4"/>
      <c r="G966" s="6"/>
      <c r="H966" s="4"/>
      <c r="I966" s="1"/>
      <c r="J966" s="1"/>
      <c r="M966"/>
      <c r="N966"/>
      <c r="T966" s="7"/>
    </row>
    <row r="967" spans="2:20" x14ac:dyDescent="0.2">
      <c r="E967" s="4"/>
      <c r="F967" s="4"/>
      <c r="G967" s="6"/>
      <c r="H967" s="4"/>
      <c r="I967" s="1"/>
      <c r="J967" s="1"/>
      <c r="M967"/>
      <c r="N967"/>
      <c r="T967" s="7"/>
    </row>
    <row r="968" spans="2:20" x14ac:dyDescent="0.2">
      <c r="B968" s="11"/>
      <c r="E968" s="4"/>
      <c r="F968" s="4"/>
      <c r="G968" s="6"/>
      <c r="H968" s="4"/>
      <c r="I968" s="1"/>
      <c r="J968" s="1"/>
      <c r="M968"/>
      <c r="N968"/>
      <c r="T968" s="7"/>
    </row>
    <row r="969" spans="2:20" x14ac:dyDescent="0.2">
      <c r="B969" s="11"/>
      <c r="E969" s="4"/>
      <c r="F969" s="4"/>
      <c r="G969" s="6"/>
      <c r="H969" s="4"/>
      <c r="I969" s="1"/>
      <c r="J969" s="1"/>
      <c r="M969"/>
      <c r="N969"/>
      <c r="T969" s="7"/>
    </row>
    <row r="970" spans="2:20" x14ac:dyDescent="0.2">
      <c r="E970" s="4"/>
      <c r="F970" s="4"/>
      <c r="G970" s="6"/>
      <c r="H970" s="4"/>
      <c r="I970" s="1"/>
      <c r="J970" s="1"/>
      <c r="M970"/>
      <c r="N970"/>
      <c r="T970" s="7"/>
    </row>
    <row r="971" spans="2:20" x14ac:dyDescent="0.2">
      <c r="E971" s="4"/>
      <c r="F971" s="4"/>
      <c r="G971" s="6"/>
      <c r="H971" s="4"/>
      <c r="I971" s="1"/>
      <c r="J971" s="1"/>
      <c r="M971"/>
      <c r="N971"/>
      <c r="T971" s="7"/>
    </row>
    <row r="972" spans="2:20" x14ac:dyDescent="0.2">
      <c r="B972" s="11"/>
      <c r="E972" s="4"/>
      <c r="F972" s="4"/>
      <c r="G972" s="6"/>
      <c r="H972" s="4"/>
      <c r="I972" s="1"/>
      <c r="J972" s="1"/>
      <c r="M972"/>
      <c r="N972"/>
      <c r="T972" s="7"/>
    </row>
    <row r="973" spans="2:20" x14ac:dyDescent="0.2">
      <c r="E973" s="4"/>
      <c r="F973" s="4"/>
      <c r="G973" s="6"/>
      <c r="H973" s="4"/>
      <c r="I973" s="1"/>
      <c r="J973" s="1"/>
      <c r="M973"/>
      <c r="N973"/>
      <c r="T973" s="7"/>
    </row>
    <row r="974" spans="2:20" x14ac:dyDescent="0.2">
      <c r="E974" s="4"/>
      <c r="F974" s="4"/>
      <c r="G974" s="6"/>
      <c r="H974" s="4"/>
      <c r="I974" s="1"/>
      <c r="J974" s="1"/>
      <c r="M974"/>
      <c r="N974"/>
      <c r="T974" s="7"/>
    </row>
    <row r="975" spans="2:20" x14ac:dyDescent="0.2">
      <c r="B975" s="11"/>
      <c r="E975" s="4"/>
      <c r="F975" s="4"/>
      <c r="G975" s="6"/>
      <c r="H975" s="4"/>
      <c r="I975" s="1"/>
      <c r="J975" s="1"/>
      <c r="M975"/>
      <c r="N975"/>
      <c r="T975" s="7"/>
    </row>
    <row r="976" spans="2:20" x14ac:dyDescent="0.2">
      <c r="E976" s="4"/>
      <c r="F976" s="4"/>
      <c r="G976" s="6"/>
      <c r="H976" s="4"/>
      <c r="I976" s="1"/>
      <c r="J976" s="1"/>
      <c r="M976"/>
      <c r="N976"/>
      <c r="T976" s="7"/>
    </row>
    <row r="977" spans="2:20" x14ac:dyDescent="0.2">
      <c r="E977" s="4"/>
      <c r="F977" s="4"/>
      <c r="G977" s="6"/>
      <c r="H977" s="4"/>
      <c r="I977" s="1"/>
      <c r="J977" s="1"/>
      <c r="M977"/>
      <c r="N977"/>
      <c r="T977" s="7"/>
    </row>
    <row r="978" spans="2:20" x14ac:dyDescent="0.2">
      <c r="B978" s="11"/>
      <c r="E978" s="4"/>
      <c r="F978" s="4"/>
      <c r="G978" s="6"/>
      <c r="H978" s="4"/>
      <c r="I978" s="1"/>
      <c r="J978" s="1"/>
      <c r="M978"/>
      <c r="N978"/>
      <c r="T978" s="7"/>
    </row>
    <row r="979" spans="2:20" x14ac:dyDescent="0.2">
      <c r="E979" s="4"/>
      <c r="F979" s="4"/>
      <c r="G979" s="6"/>
      <c r="H979" s="4"/>
      <c r="I979" s="1"/>
      <c r="J979" s="1"/>
      <c r="M979"/>
      <c r="N979"/>
      <c r="T979" s="7"/>
    </row>
    <row r="980" spans="2:20" x14ac:dyDescent="0.2">
      <c r="E980" s="4"/>
      <c r="F980" s="4"/>
      <c r="G980" s="6"/>
      <c r="H980" s="4"/>
      <c r="I980" s="1"/>
      <c r="J980" s="1"/>
      <c r="M980"/>
      <c r="N980"/>
      <c r="T980" s="7"/>
    </row>
    <row r="981" spans="2:20" x14ac:dyDescent="0.2">
      <c r="B981" s="11"/>
      <c r="E981" s="4"/>
      <c r="F981" s="4"/>
      <c r="G981" s="6"/>
      <c r="H981" s="4"/>
      <c r="I981" s="1"/>
      <c r="J981" s="1"/>
      <c r="M981"/>
      <c r="N981"/>
      <c r="T981" s="7"/>
    </row>
    <row r="982" spans="2:20" x14ac:dyDescent="0.2">
      <c r="E982" s="4"/>
      <c r="F982" s="4"/>
      <c r="G982" s="6"/>
      <c r="H982" s="4"/>
      <c r="I982" s="1"/>
      <c r="J982" s="1"/>
      <c r="M982"/>
      <c r="N982"/>
      <c r="T982" s="7"/>
    </row>
    <row r="983" spans="2:20" x14ac:dyDescent="0.2">
      <c r="B983" s="11"/>
      <c r="E983" s="4"/>
      <c r="F983" s="4"/>
      <c r="G983" s="6"/>
      <c r="H983" s="4"/>
      <c r="I983" s="1"/>
      <c r="J983" s="1"/>
      <c r="M983"/>
      <c r="N983"/>
      <c r="T983" s="7"/>
    </row>
    <row r="984" spans="2:20" x14ac:dyDescent="0.2">
      <c r="B984" s="11"/>
      <c r="E984" s="4"/>
      <c r="F984" s="4"/>
      <c r="G984" s="6"/>
      <c r="H984" s="4"/>
      <c r="I984" s="1"/>
      <c r="J984" s="1"/>
      <c r="M984"/>
      <c r="N984"/>
      <c r="T984" s="7"/>
    </row>
    <row r="985" spans="2:20" x14ac:dyDescent="0.2">
      <c r="E985" s="4"/>
      <c r="F985" s="4"/>
      <c r="G985" s="6"/>
      <c r="H985" s="4"/>
      <c r="I985" s="1"/>
      <c r="J985" s="1"/>
      <c r="M985"/>
      <c r="N985"/>
      <c r="T985" s="7"/>
    </row>
    <row r="986" spans="2:20" x14ac:dyDescent="0.2">
      <c r="E986" s="4"/>
      <c r="F986" s="4"/>
      <c r="G986" s="6"/>
      <c r="H986" s="4"/>
      <c r="I986" s="1"/>
      <c r="J986" s="1"/>
      <c r="M986"/>
      <c r="N986"/>
      <c r="T986" s="7"/>
    </row>
    <row r="987" spans="2:20" x14ac:dyDescent="0.2">
      <c r="E987" s="4"/>
      <c r="F987" s="4"/>
      <c r="G987" s="6"/>
      <c r="H987" s="4"/>
      <c r="I987" s="1"/>
      <c r="J987" s="1"/>
      <c r="M987"/>
      <c r="N987"/>
      <c r="T987" s="7"/>
    </row>
    <row r="988" spans="2:20" x14ac:dyDescent="0.2">
      <c r="E988" s="4"/>
      <c r="F988" s="4"/>
      <c r="G988" s="6"/>
      <c r="H988" s="4"/>
      <c r="I988" s="1"/>
      <c r="J988" s="1"/>
      <c r="M988"/>
      <c r="N988"/>
      <c r="T988" s="7"/>
    </row>
    <row r="989" spans="2:20" x14ac:dyDescent="0.2">
      <c r="B989" s="11"/>
      <c r="E989" s="4"/>
      <c r="F989" s="4"/>
      <c r="G989" s="6"/>
      <c r="H989" s="4"/>
      <c r="I989" s="1"/>
      <c r="J989" s="1"/>
      <c r="M989"/>
      <c r="N989"/>
      <c r="T989" s="7"/>
    </row>
    <row r="990" spans="2:20" x14ac:dyDescent="0.2">
      <c r="E990" s="4"/>
      <c r="F990" s="4"/>
      <c r="G990" s="6"/>
      <c r="H990" s="4"/>
      <c r="I990" s="1"/>
      <c r="J990" s="1"/>
      <c r="M990"/>
      <c r="N990"/>
      <c r="T990" s="7"/>
    </row>
    <row r="991" spans="2:20" x14ac:dyDescent="0.2">
      <c r="E991" s="4"/>
      <c r="F991" s="4"/>
      <c r="G991" s="6"/>
      <c r="H991" s="4"/>
      <c r="I991" s="1"/>
      <c r="J991" s="1"/>
      <c r="M991"/>
      <c r="N991"/>
      <c r="T991" s="7"/>
    </row>
    <row r="992" spans="2:20" x14ac:dyDescent="0.2">
      <c r="E992" s="4"/>
      <c r="F992" s="4"/>
      <c r="G992" s="6"/>
      <c r="H992" s="4"/>
      <c r="I992" s="1"/>
      <c r="J992" s="1"/>
      <c r="M992"/>
      <c r="N992"/>
      <c r="T992" s="7"/>
    </row>
    <row r="993" spans="2:20" x14ac:dyDescent="0.2">
      <c r="B993" s="11"/>
      <c r="E993" s="4"/>
      <c r="F993" s="4"/>
      <c r="G993" s="6"/>
      <c r="H993" s="4"/>
      <c r="I993" s="1"/>
      <c r="J993" s="1"/>
      <c r="M993"/>
      <c r="N993"/>
      <c r="T993" s="7"/>
    </row>
    <row r="994" spans="2:20" x14ac:dyDescent="0.2">
      <c r="E994" s="4"/>
      <c r="F994" s="4"/>
      <c r="G994" s="6"/>
      <c r="H994" s="4"/>
      <c r="I994" s="1"/>
      <c r="J994" s="1"/>
      <c r="M994"/>
      <c r="N994"/>
      <c r="T994" s="7"/>
    </row>
    <row r="995" spans="2:20" x14ac:dyDescent="0.2">
      <c r="B995" s="11"/>
      <c r="E995" s="4"/>
      <c r="F995" s="4"/>
      <c r="G995" s="6"/>
      <c r="H995" s="4"/>
      <c r="I995" s="1"/>
      <c r="J995" s="1"/>
      <c r="M995"/>
      <c r="N995"/>
      <c r="T995" s="7"/>
    </row>
    <row r="996" spans="2:20" x14ac:dyDescent="0.2">
      <c r="E996" s="4"/>
      <c r="F996" s="4"/>
      <c r="G996" s="6"/>
      <c r="H996" s="4"/>
      <c r="I996" s="1"/>
      <c r="J996" s="1"/>
      <c r="M996"/>
      <c r="N996"/>
      <c r="T996" s="7"/>
    </row>
    <row r="997" spans="2:20" x14ac:dyDescent="0.2">
      <c r="E997" s="4"/>
      <c r="F997" s="4"/>
      <c r="G997" s="6"/>
      <c r="H997" s="4"/>
      <c r="I997" s="1"/>
      <c r="J997" s="1"/>
      <c r="M997"/>
      <c r="N997"/>
      <c r="T997" s="7"/>
    </row>
    <row r="998" spans="2:20" x14ac:dyDescent="0.2">
      <c r="B998" s="11"/>
      <c r="E998" s="4"/>
      <c r="F998" s="4"/>
      <c r="G998" s="6"/>
      <c r="H998" s="4"/>
      <c r="I998" s="1"/>
      <c r="J998" s="1"/>
      <c r="M998"/>
      <c r="N998"/>
      <c r="T998" s="7"/>
    </row>
    <row r="999" spans="2:20" x14ac:dyDescent="0.2">
      <c r="E999" s="4"/>
      <c r="F999" s="4"/>
      <c r="G999" s="6"/>
      <c r="H999" s="4"/>
      <c r="I999" s="1"/>
      <c r="J999" s="1"/>
      <c r="M999"/>
      <c r="N999"/>
      <c r="T999" s="7"/>
    </row>
    <row r="1000" spans="2:20" x14ac:dyDescent="0.2">
      <c r="E1000" s="4"/>
      <c r="F1000" s="4"/>
      <c r="G1000" s="6"/>
      <c r="H1000" s="4"/>
      <c r="I1000" s="1"/>
      <c r="J1000" s="1"/>
      <c r="M1000"/>
      <c r="N1000"/>
      <c r="T1000" s="7"/>
    </row>
    <row r="1001" spans="2:20" x14ac:dyDescent="0.2">
      <c r="B1001" s="11"/>
      <c r="E1001" s="4"/>
      <c r="F1001" s="4"/>
      <c r="G1001" s="6"/>
      <c r="H1001" s="4"/>
      <c r="I1001" s="1"/>
      <c r="J1001" s="1"/>
      <c r="M1001"/>
      <c r="N1001"/>
      <c r="T1001" s="7"/>
    </row>
    <row r="1002" spans="2:20" x14ac:dyDescent="0.2">
      <c r="E1002" s="4"/>
      <c r="F1002" s="4"/>
      <c r="G1002" s="6"/>
      <c r="H1002" s="4"/>
      <c r="I1002" s="1"/>
      <c r="J1002" s="1"/>
      <c r="M1002"/>
      <c r="N1002"/>
      <c r="T1002" s="7"/>
    </row>
    <row r="1003" spans="2:20" x14ac:dyDescent="0.2">
      <c r="E1003" s="4"/>
      <c r="F1003" s="4"/>
      <c r="G1003" s="6"/>
      <c r="H1003" s="4"/>
      <c r="I1003" s="1"/>
      <c r="J1003" s="1"/>
      <c r="M1003"/>
      <c r="N1003"/>
      <c r="T1003" s="7"/>
    </row>
    <row r="1004" spans="2:20" x14ac:dyDescent="0.2">
      <c r="E1004" s="4"/>
      <c r="F1004" s="4"/>
      <c r="G1004" s="6"/>
      <c r="H1004" s="4"/>
      <c r="I1004" s="1"/>
      <c r="J1004" s="1"/>
      <c r="M1004"/>
      <c r="N1004"/>
      <c r="T1004" s="7"/>
    </row>
    <row r="1005" spans="2:20" x14ac:dyDescent="0.2">
      <c r="B1005" s="11"/>
      <c r="E1005" s="4"/>
      <c r="F1005" s="4"/>
      <c r="G1005" s="6"/>
      <c r="H1005" s="4"/>
      <c r="I1005" s="1"/>
      <c r="J1005" s="1"/>
      <c r="M1005"/>
      <c r="N1005"/>
      <c r="T1005" s="7"/>
    </row>
    <row r="1006" spans="2:20" x14ac:dyDescent="0.2">
      <c r="E1006" s="4"/>
      <c r="F1006" s="4"/>
      <c r="G1006" s="6"/>
      <c r="H1006" s="4"/>
      <c r="I1006" s="1"/>
      <c r="J1006" s="1"/>
      <c r="M1006"/>
      <c r="N1006"/>
      <c r="T1006" s="7"/>
    </row>
    <row r="1007" spans="2:20" x14ac:dyDescent="0.2">
      <c r="B1007" s="11"/>
      <c r="E1007" s="4"/>
      <c r="F1007" s="4"/>
      <c r="G1007" s="6"/>
      <c r="H1007" s="4"/>
      <c r="I1007" s="1"/>
      <c r="J1007" s="1"/>
      <c r="M1007"/>
      <c r="N1007"/>
      <c r="T1007" s="7"/>
    </row>
    <row r="1008" spans="2:20" x14ac:dyDescent="0.2">
      <c r="B1008" s="11"/>
      <c r="E1008" s="4"/>
      <c r="F1008" s="4"/>
      <c r="G1008" s="6"/>
      <c r="H1008" s="4"/>
      <c r="I1008" s="1"/>
      <c r="J1008" s="1"/>
      <c r="M1008"/>
      <c r="N1008"/>
      <c r="T1008" s="7"/>
    </row>
    <row r="1009" spans="2:20" x14ac:dyDescent="0.2">
      <c r="B1009" s="11"/>
      <c r="E1009" s="4"/>
      <c r="F1009" s="4"/>
      <c r="G1009" s="6"/>
      <c r="H1009" s="4"/>
      <c r="I1009" s="1"/>
      <c r="J1009" s="1"/>
      <c r="M1009"/>
      <c r="N1009"/>
      <c r="T1009" s="7"/>
    </row>
    <row r="1010" spans="2:20" x14ac:dyDescent="0.2">
      <c r="E1010" s="4"/>
      <c r="F1010" s="4"/>
      <c r="G1010" s="6"/>
      <c r="H1010" s="4"/>
      <c r="I1010" s="1"/>
      <c r="J1010" s="1"/>
      <c r="M1010"/>
      <c r="N1010"/>
      <c r="T1010" s="7"/>
    </row>
    <row r="1011" spans="2:20" x14ac:dyDescent="0.2">
      <c r="E1011" s="4"/>
      <c r="F1011" s="4"/>
      <c r="G1011" s="6"/>
      <c r="H1011" s="4"/>
      <c r="I1011" s="1"/>
      <c r="J1011" s="1"/>
      <c r="M1011"/>
      <c r="N1011"/>
      <c r="T1011" s="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2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16"/>
  <sheetViews>
    <sheetView topLeftCell="A706" zoomScaleNormal="100" workbookViewId="0">
      <selection activeCell="A727" sqref="A727:D727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60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354.36666666666667</v>
      </c>
    </row>
    <row r="3" spans="1:22" x14ac:dyDescent="0.2">
      <c r="B3" s="34" t="s">
        <v>18</v>
      </c>
      <c r="E3" s="38">
        <f>SUM(K:L)/60</f>
        <v>237.06666666666669</v>
      </c>
      <c r="H3" s="36"/>
      <c r="I3" s="36"/>
      <c r="J3" s="49"/>
    </row>
    <row r="4" spans="1:22" x14ac:dyDescent="0.2">
      <c r="B4" s="34" t="s">
        <v>17</v>
      </c>
      <c r="E4" s="39">
        <f ca="1">E3/E2</f>
        <v>0.668986925030571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17974.994624999992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16883.628129595352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16069.918400000011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0.7386587306697967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0.87232078669575985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42828</v>
      </c>
      <c r="C15" s="36">
        <v>905</v>
      </c>
      <c r="D15" s="55" t="s">
        <v>42</v>
      </c>
      <c r="E15" s="36">
        <v>0.01</v>
      </c>
      <c r="F15" s="36">
        <v>915</v>
      </c>
      <c r="G15" s="48">
        <f t="shared" ref="G15:G80" si="0">VALUE(CONCATENATE(LEFT(F15,LEN(F15)-2),":",RIGHT(F15,2)))</f>
        <v>0.38541666666666669</v>
      </c>
      <c r="H15" s="36">
        <v>917</v>
      </c>
      <c r="I15" s="49">
        <f>VALUE(CONCATENATE(LEFT(H15,LEN(H15)-2),":",RIGHT(H15,2)))</f>
        <v>0.38680555555555557</v>
      </c>
      <c r="J15" s="49">
        <f t="shared" ref="J15:J78" si="1">IF(OR(B16&lt;&gt;"",E16=""),I15+TIME(0,5,0),"")</f>
        <v>0.39027777777777778</v>
      </c>
      <c r="K15" s="34" t="str">
        <f t="shared" ref="K15:K78" si="2">IF(AND(OR(AND(B15&lt;&gt;"",B16=""),AND(B15="",B16="")),E16&lt;&gt;""),(G16-I15)*1440,"")</f>
        <v/>
      </c>
      <c r="L15" s="34">
        <f>(I15-G15)*1440</f>
        <v>1.9999999999999929</v>
      </c>
      <c r="M15" s="34">
        <f t="shared" ref="M15:M78" si="3">IF(B15&lt;&gt;"",1,M14+1)</f>
        <v>1</v>
      </c>
      <c r="N15" s="34">
        <f t="shared" ref="N15:N78" ca="1" si="4">OFFSET(C15,-M15+1,0)</f>
        <v>905</v>
      </c>
      <c r="O15" s="34">
        <f ca="1">IF(J15&lt;&gt;"",(J15-VALUE(CONCATENATE(LEFT(N15,LEN(N15)-2),":",RIGHT(N15,2))))*1440,"")</f>
        <v>16.99999999999994</v>
      </c>
      <c r="P15" s="34">
        <f>IF(K15&lt;&gt;"",(E15+E16)*K15/2,E15*5/2)</f>
        <v>2.5000000000000001E-2</v>
      </c>
      <c r="Q15" s="37">
        <f>IF(K15&lt;&gt;"",(E16-E15)*K15/LN((E16+0.000001)/(E15+0.000001)),-5*(E15-0.000001)/(LN(1/E15)-13.8155))</f>
        <v>5.4281443780592247E-3</v>
      </c>
      <c r="R15" s="34">
        <f>(E15*L15)</f>
        <v>1.9999999999999931E-2</v>
      </c>
      <c r="S15" s="34">
        <f>P15+R15</f>
        <v>4.4999999999999929E-2</v>
      </c>
      <c r="T15" s="37">
        <f>Q15+R15</f>
        <v>2.5428144378059157E-2</v>
      </c>
    </row>
    <row r="16" spans="1:22" x14ac:dyDescent="0.2">
      <c r="B16" s="47">
        <v>42828</v>
      </c>
      <c r="C16" s="36">
        <v>1001</v>
      </c>
      <c r="D16" s="55"/>
      <c r="E16" s="36">
        <v>0.01</v>
      </c>
      <c r="F16" s="36">
        <v>1014</v>
      </c>
      <c r="G16" s="48">
        <f t="shared" si="0"/>
        <v>0.42638888888888887</v>
      </c>
      <c r="H16" s="36">
        <v>1020</v>
      </c>
      <c r="I16" s="49">
        <f t="shared" ref="I16:I80" si="5">VALUE(CONCATENATE(LEFT(H16,LEN(H16)-2),":",RIGHT(H16,2)))</f>
        <v>0.43055555555555558</v>
      </c>
      <c r="J16" s="49" t="str">
        <f t="shared" si="1"/>
        <v/>
      </c>
      <c r="K16" s="34">
        <f t="shared" si="2"/>
        <v>7.9999999999999716</v>
      </c>
      <c r="L16" s="34">
        <f t="shared" ref="L16:L79" si="6">(I16-G16)*1440</f>
        <v>6.0000000000000586</v>
      </c>
      <c r="M16" s="34">
        <f t="shared" si="3"/>
        <v>1</v>
      </c>
      <c r="N16" s="34">
        <f t="shared" ca="1" si="4"/>
        <v>1001</v>
      </c>
      <c r="O16" s="34" t="str">
        <f t="shared" ref="O16:O79" si="7">IF(J16&lt;&gt;"",(J16-VALUE(CONCATENATE(LEFT(N16,LEN(N16)-2),":",RIGHT(N16,2))))*1440,"")</f>
        <v/>
      </c>
      <c r="P16" s="34">
        <f t="shared" ref="P16:P79" si="8">IF(K16&lt;&gt;"",(E16+E17)*K16/2,E16*5/2)</f>
        <v>4.0399999999999858</v>
      </c>
      <c r="Q16" s="37">
        <f t="shared" ref="Q16:Q79" si="9">IF(K16&lt;&gt;"",(E17-E16)*K16/LN((E17+0.000001)/(E16+0.000001)),-5*(E16-0.000001)/(LN(1/E16)-13.8155))</f>
        <v>1.7198431189295129</v>
      </c>
      <c r="R16" s="34">
        <f t="shared" ref="R16:R79" si="10">(E16*L16)</f>
        <v>6.0000000000000588E-2</v>
      </c>
      <c r="S16" s="34">
        <f t="shared" ref="S16:S79" si="11">P16+R16</f>
        <v>4.0999999999999863</v>
      </c>
      <c r="T16" s="37">
        <f t="shared" ref="T16:T79" si="12">Q16+R16</f>
        <v>1.7798431189295134</v>
      </c>
    </row>
    <row r="17" spans="1:20" x14ac:dyDescent="0.2">
      <c r="B17" s="47"/>
      <c r="C17" s="36"/>
      <c r="D17" s="55"/>
      <c r="E17" s="36">
        <v>1</v>
      </c>
      <c r="F17" s="36">
        <v>1028</v>
      </c>
      <c r="G17" s="48">
        <f t="shared" si="0"/>
        <v>0.43611111111111112</v>
      </c>
      <c r="H17" s="36">
        <v>1108</v>
      </c>
      <c r="I17" s="49">
        <f t="shared" si="5"/>
        <v>0.46388888888888885</v>
      </c>
      <c r="J17" s="49">
        <f t="shared" si="1"/>
        <v>0.46736111111111106</v>
      </c>
      <c r="K17" s="34" t="str">
        <f t="shared" si="2"/>
        <v/>
      </c>
      <c r="L17" s="34">
        <f t="shared" si="6"/>
        <v>39.999999999999936</v>
      </c>
      <c r="M17" s="34">
        <f t="shared" si="3"/>
        <v>2</v>
      </c>
      <c r="N17" s="34">
        <f t="shared" ca="1" si="4"/>
        <v>1001</v>
      </c>
      <c r="O17" s="34">
        <f t="shared" ca="1" si="7"/>
        <v>71.999999999999901</v>
      </c>
      <c r="P17" s="34">
        <f t="shared" si="8"/>
        <v>2.5</v>
      </c>
      <c r="Q17" s="37">
        <f t="shared" si="9"/>
        <v>0.36191198291773735</v>
      </c>
      <c r="R17" s="34">
        <f t="shared" si="10"/>
        <v>39.999999999999936</v>
      </c>
      <c r="S17" s="34">
        <f t="shared" si="11"/>
        <v>42.499999999999936</v>
      </c>
      <c r="T17" s="37">
        <f t="shared" si="12"/>
        <v>40.361911982917675</v>
      </c>
    </row>
    <row r="18" spans="1:20" x14ac:dyDescent="0.2">
      <c r="B18" s="47">
        <v>42828</v>
      </c>
      <c r="C18" s="36">
        <v>1401</v>
      </c>
      <c r="D18" s="55"/>
      <c r="E18" s="36">
        <v>1.4999999999999999E-2</v>
      </c>
      <c r="F18" s="36">
        <v>1431</v>
      </c>
      <c r="G18" s="48">
        <f t="shared" si="0"/>
        <v>0.60486111111111118</v>
      </c>
      <c r="H18" s="36">
        <v>1439</v>
      </c>
      <c r="I18" s="49">
        <f t="shared" si="5"/>
        <v>0.61041666666666672</v>
      </c>
      <c r="J18" s="49" t="str">
        <f t="shared" si="1"/>
        <v/>
      </c>
      <c r="K18" s="34">
        <f t="shared" si="2"/>
        <v>7.9999999999999716</v>
      </c>
      <c r="L18" s="34">
        <f t="shared" si="6"/>
        <v>7.9999999999999716</v>
      </c>
      <c r="M18" s="34">
        <f t="shared" si="3"/>
        <v>1</v>
      </c>
      <c r="N18" s="34">
        <f t="shared" ca="1" si="4"/>
        <v>1401</v>
      </c>
      <c r="O18" s="34" t="str">
        <f t="shared" si="7"/>
        <v/>
      </c>
      <c r="P18" s="34">
        <f t="shared" si="8"/>
        <v>3.099999999999989</v>
      </c>
      <c r="Q18" s="37">
        <f t="shared" si="9"/>
        <v>1.5183928517477923</v>
      </c>
      <c r="R18" s="34">
        <f t="shared" si="10"/>
        <v>0.11999999999999957</v>
      </c>
      <c r="S18" s="34">
        <f t="shared" si="11"/>
        <v>3.2199999999999886</v>
      </c>
      <c r="T18" s="37">
        <f t="shared" si="12"/>
        <v>1.6383928517477919</v>
      </c>
    </row>
    <row r="19" spans="1:20" x14ac:dyDescent="0.2">
      <c r="B19" s="47"/>
      <c r="C19" s="36"/>
      <c r="D19" s="55"/>
      <c r="E19" s="36">
        <v>0.76</v>
      </c>
      <c r="F19" s="36">
        <v>1447</v>
      </c>
      <c r="G19" s="48">
        <f t="shared" si="0"/>
        <v>0.61597222222222225</v>
      </c>
      <c r="H19" s="36">
        <v>1452</v>
      </c>
      <c r="I19" s="49">
        <f t="shared" si="5"/>
        <v>0.61944444444444446</v>
      </c>
      <c r="J19" s="49" t="str">
        <f t="shared" si="1"/>
        <v/>
      </c>
      <c r="K19" s="34">
        <f t="shared" si="2"/>
        <v>4.9999999999999822</v>
      </c>
      <c r="L19" s="34">
        <f t="shared" si="6"/>
        <v>4.9999999999999822</v>
      </c>
      <c r="M19" s="34">
        <f t="shared" si="3"/>
        <v>2</v>
      </c>
      <c r="N19" s="34">
        <f t="shared" ca="1" si="4"/>
        <v>1401</v>
      </c>
      <c r="O19" s="34" t="str">
        <f t="shared" si="7"/>
        <v/>
      </c>
      <c r="P19" s="34">
        <f t="shared" si="8"/>
        <v>26.899999999999903</v>
      </c>
      <c r="Q19" s="37">
        <f t="shared" si="9"/>
        <v>17.927678884894888</v>
      </c>
      <c r="R19" s="34">
        <f t="shared" si="10"/>
        <v>3.7999999999999865</v>
      </c>
      <c r="S19" s="34">
        <f t="shared" si="11"/>
        <v>30.699999999999889</v>
      </c>
      <c r="T19" s="37">
        <f t="shared" si="12"/>
        <v>21.727678884894875</v>
      </c>
    </row>
    <row r="20" spans="1:20" x14ac:dyDescent="0.2">
      <c r="B20" s="47"/>
      <c r="C20" s="36"/>
      <c r="D20" s="55"/>
      <c r="E20" s="36">
        <v>10</v>
      </c>
      <c r="F20" s="36">
        <v>1457</v>
      </c>
      <c r="G20" s="48">
        <f t="shared" si="0"/>
        <v>0.62291666666666667</v>
      </c>
      <c r="H20" s="36">
        <v>1503</v>
      </c>
      <c r="I20" s="49">
        <f t="shared" si="5"/>
        <v>0.62708333333333333</v>
      </c>
      <c r="J20" s="49" t="str">
        <f t="shared" si="1"/>
        <v/>
      </c>
      <c r="K20" s="34">
        <f t="shared" si="2"/>
        <v>6.9999999999999751</v>
      </c>
      <c r="L20" s="34">
        <f t="shared" si="6"/>
        <v>5.9999999999999787</v>
      </c>
      <c r="M20" s="34">
        <f t="shared" si="3"/>
        <v>3</v>
      </c>
      <c r="N20" s="34">
        <f t="shared" ca="1" si="4"/>
        <v>1401</v>
      </c>
      <c r="O20" s="34" t="str">
        <f t="shared" si="7"/>
        <v/>
      </c>
      <c r="P20" s="34">
        <f t="shared" si="8"/>
        <v>45.149999999999842</v>
      </c>
      <c r="Q20" s="37">
        <f t="shared" si="9"/>
        <v>40.149478490071097</v>
      </c>
      <c r="R20" s="34">
        <f t="shared" si="10"/>
        <v>59.999999999999787</v>
      </c>
      <c r="S20" s="34">
        <f t="shared" si="11"/>
        <v>105.14999999999964</v>
      </c>
      <c r="T20" s="37">
        <f t="shared" si="12"/>
        <v>100.14947849007089</v>
      </c>
    </row>
    <row r="21" spans="1:20" x14ac:dyDescent="0.2">
      <c r="B21" s="47"/>
      <c r="C21" s="36"/>
      <c r="D21" s="55"/>
      <c r="E21" s="36">
        <v>2.9</v>
      </c>
      <c r="F21" s="36">
        <v>1510</v>
      </c>
      <c r="G21" s="48">
        <f t="shared" si="0"/>
        <v>0.63194444444444442</v>
      </c>
      <c r="H21" s="36">
        <v>1518</v>
      </c>
      <c r="I21" s="49">
        <f t="shared" si="5"/>
        <v>0.63750000000000007</v>
      </c>
      <c r="J21" s="49">
        <f t="shared" si="1"/>
        <v>0.64097222222222228</v>
      </c>
      <c r="K21" s="34" t="str">
        <f t="shared" si="2"/>
        <v/>
      </c>
      <c r="L21" s="34">
        <f t="shared" si="6"/>
        <v>8.0000000000001315</v>
      </c>
      <c r="M21" s="34">
        <f t="shared" si="3"/>
        <v>4</v>
      </c>
      <c r="N21" s="34">
        <f t="shared" ca="1" si="4"/>
        <v>1401</v>
      </c>
      <c r="O21" s="34">
        <f t="shared" ca="1" si="7"/>
        <v>82.000000000000028</v>
      </c>
      <c r="P21" s="34">
        <f t="shared" si="8"/>
        <v>7.25</v>
      </c>
      <c r="Q21" s="37">
        <f t="shared" si="9"/>
        <v>0.97444822901283201</v>
      </c>
      <c r="R21" s="34">
        <f t="shared" si="10"/>
        <v>23.200000000000379</v>
      </c>
      <c r="S21" s="34">
        <f t="shared" si="11"/>
        <v>30.450000000000379</v>
      </c>
      <c r="T21" s="37">
        <f t="shared" si="12"/>
        <v>24.174448229013212</v>
      </c>
    </row>
    <row r="22" spans="1:20" x14ac:dyDescent="0.2">
      <c r="A22" s="34">
        <v>1</v>
      </c>
      <c r="B22" s="50">
        <v>42829</v>
      </c>
      <c r="C22" s="36">
        <v>853</v>
      </c>
      <c r="D22" s="55" t="s">
        <v>40</v>
      </c>
      <c r="E22" s="36">
        <v>1.7999999999999999E-2</v>
      </c>
      <c r="F22" s="36">
        <v>933</v>
      </c>
      <c r="G22" s="48">
        <f t="shared" si="0"/>
        <v>0.3979166666666667</v>
      </c>
      <c r="H22" s="36">
        <v>943</v>
      </c>
      <c r="I22" s="49">
        <f t="shared" si="5"/>
        <v>0.40486111111111112</v>
      </c>
      <c r="J22" s="49" t="str">
        <f t="shared" si="1"/>
        <v/>
      </c>
      <c r="K22" s="34">
        <f t="shared" si="2"/>
        <v>23.999999999999993</v>
      </c>
      <c r="L22" s="34">
        <f t="shared" si="6"/>
        <v>9.9999999999999645</v>
      </c>
      <c r="M22" s="34">
        <f t="shared" si="3"/>
        <v>1</v>
      </c>
      <c r="N22" s="34">
        <f t="shared" ca="1" si="4"/>
        <v>853</v>
      </c>
      <c r="O22" s="34" t="str">
        <f t="shared" si="7"/>
        <v/>
      </c>
      <c r="P22" s="34">
        <f t="shared" si="8"/>
        <v>48.21599999999998</v>
      </c>
      <c r="Q22" s="37">
        <f t="shared" si="9"/>
        <v>17.685913221561609</v>
      </c>
      <c r="R22" s="34">
        <f t="shared" si="10"/>
        <v>0.17999999999999935</v>
      </c>
      <c r="S22" s="34">
        <f t="shared" si="11"/>
        <v>48.395999999999979</v>
      </c>
      <c r="T22" s="37">
        <f t="shared" si="12"/>
        <v>17.865913221561609</v>
      </c>
    </row>
    <row r="23" spans="1:20" x14ac:dyDescent="0.2">
      <c r="B23" s="47"/>
      <c r="C23" s="36"/>
      <c r="D23" s="55"/>
      <c r="E23" s="36">
        <v>4</v>
      </c>
      <c r="F23" s="36">
        <v>1007</v>
      </c>
      <c r="G23" s="48">
        <f t="shared" si="0"/>
        <v>0.42152777777777778</v>
      </c>
      <c r="H23" s="36">
        <v>1024</v>
      </c>
      <c r="I23" s="49">
        <f t="shared" si="5"/>
        <v>0.43333333333333335</v>
      </c>
      <c r="J23" s="49">
        <f t="shared" si="1"/>
        <v>0.43680555555555556</v>
      </c>
      <c r="K23" s="34" t="str">
        <f t="shared" si="2"/>
        <v/>
      </c>
      <c r="L23" s="34">
        <f t="shared" si="6"/>
        <v>17.000000000000021</v>
      </c>
      <c r="M23" s="34">
        <f t="shared" si="3"/>
        <v>2</v>
      </c>
      <c r="N23" s="34">
        <f t="shared" ca="1" si="4"/>
        <v>853</v>
      </c>
      <c r="O23" s="34">
        <f t="shared" ca="1" si="7"/>
        <v>96.000000000000057</v>
      </c>
      <c r="P23" s="34">
        <f t="shared" si="8"/>
        <v>10</v>
      </c>
      <c r="Q23" s="37">
        <f t="shared" si="9"/>
        <v>1.3156338340657985</v>
      </c>
      <c r="R23" s="34">
        <f t="shared" si="10"/>
        <v>68.000000000000085</v>
      </c>
      <c r="S23" s="34">
        <f t="shared" si="11"/>
        <v>78.000000000000085</v>
      </c>
      <c r="T23" s="37">
        <f t="shared" si="12"/>
        <v>69.315633834065878</v>
      </c>
    </row>
    <row r="24" spans="1:20" x14ac:dyDescent="0.2">
      <c r="B24" s="47">
        <v>42829</v>
      </c>
      <c r="C24" s="36">
        <v>1358</v>
      </c>
      <c r="D24" s="55"/>
      <c r="E24" s="36">
        <v>1.6E-2</v>
      </c>
      <c r="F24" s="36">
        <v>1428</v>
      </c>
      <c r="G24" s="48">
        <f t="shared" si="0"/>
        <v>0.60277777777777775</v>
      </c>
      <c r="H24" s="36">
        <v>1431</v>
      </c>
      <c r="I24" s="49">
        <f t="shared" si="5"/>
        <v>0.60486111111111118</v>
      </c>
      <c r="J24" s="49" t="str">
        <f t="shared" si="1"/>
        <v/>
      </c>
      <c r="K24" s="34">
        <f t="shared" si="2"/>
        <v>16.99999999999994</v>
      </c>
      <c r="L24" s="34">
        <f t="shared" si="6"/>
        <v>3.0000000000001492</v>
      </c>
      <c r="M24" s="34">
        <f t="shared" si="3"/>
        <v>1</v>
      </c>
      <c r="N24" s="34">
        <f t="shared" ca="1" si="4"/>
        <v>1358</v>
      </c>
      <c r="O24" s="34" t="str">
        <f t="shared" si="7"/>
        <v/>
      </c>
      <c r="P24" s="34">
        <f t="shared" si="8"/>
        <v>102.13599999999964</v>
      </c>
      <c r="Q24" s="37">
        <f t="shared" si="9"/>
        <v>30.774572188286449</v>
      </c>
      <c r="R24" s="34">
        <f t="shared" si="10"/>
        <v>4.8000000000002388E-2</v>
      </c>
      <c r="S24" s="34">
        <f t="shared" si="11"/>
        <v>102.18399999999964</v>
      </c>
      <c r="T24" s="37">
        <f t="shared" si="12"/>
        <v>30.822572188286451</v>
      </c>
    </row>
    <row r="25" spans="1:20" x14ac:dyDescent="0.2">
      <c r="B25" s="47"/>
      <c r="C25" s="36"/>
      <c r="D25" s="55"/>
      <c r="E25" s="36">
        <v>12</v>
      </c>
      <c r="F25" s="36">
        <v>1448</v>
      </c>
      <c r="G25" s="48">
        <f t="shared" si="0"/>
        <v>0.6166666666666667</v>
      </c>
      <c r="H25" s="36">
        <v>1500</v>
      </c>
      <c r="I25" s="49">
        <f t="shared" si="5"/>
        <v>0.625</v>
      </c>
      <c r="J25" s="49" t="str">
        <f t="shared" si="1"/>
        <v/>
      </c>
      <c r="K25" s="34">
        <f t="shared" si="2"/>
        <v>8.999999999999968</v>
      </c>
      <c r="L25" s="34">
        <f t="shared" si="6"/>
        <v>11.999999999999957</v>
      </c>
      <c r="M25" s="34">
        <f t="shared" si="3"/>
        <v>2</v>
      </c>
      <c r="N25" s="34">
        <f t="shared" ca="1" si="4"/>
        <v>1358</v>
      </c>
      <c r="O25" s="34" t="str">
        <f t="shared" si="7"/>
        <v/>
      </c>
      <c r="P25" s="34">
        <f t="shared" si="8"/>
        <v>728.99999999999739</v>
      </c>
      <c r="Q25" s="37">
        <f t="shared" si="9"/>
        <v>491.73930085437382</v>
      </c>
      <c r="R25" s="34">
        <f t="shared" si="10"/>
        <v>143.99999999999949</v>
      </c>
      <c r="S25" s="34">
        <f t="shared" si="11"/>
        <v>872.99999999999682</v>
      </c>
      <c r="T25" s="37">
        <f t="shared" si="12"/>
        <v>635.73930085437337</v>
      </c>
    </row>
    <row r="26" spans="1:20" x14ac:dyDescent="0.2">
      <c r="B26" s="47"/>
      <c r="C26" s="36"/>
      <c r="D26" s="55"/>
      <c r="E26" s="36">
        <v>150</v>
      </c>
      <c r="F26" s="36">
        <v>1509</v>
      </c>
      <c r="G26" s="48">
        <f t="shared" si="0"/>
        <v>0.63124999999999998</v>
      </c>
      <c r="H26" s="36">
        <v>1519</v>
      </c>
      <c r="I26" s="49">
        <f t="shared" si="5"/>
        <v>0.6381944444444444</v>
      </c>
      <c r="J26" s="49">
        <f t="shared" si="1"/>
        <v>0.64166666666666661</v>
      </c>
      <c r="K26" s="34" t="str">
        <f t="shared" si="2"/>
        <v/>
      </c>
      <c r="L26" s="34">
        <f t="shared" si="6"/>
        <v>9.9999999999999645</v>
      </c>
      <c r="M26" s="34">
        <f t="shared" si="3"/>
        <v>3</v>
      </c>
      <c r="N26" s="34">
        <f t="shared" ca="1" si="4"/>
        <v>1358</v>
      </c>
      <c r="O26" s="34">
        <f t="shared" ca="1" si="7"/>
        <v>85.999999999999858</v>
      </c>
      <c r="P26" s="34">
        <f t="shared" si="8"/>
        <v>375</v>
      </c>
      <c r="Q26" s="37">
        <f t="shared" si="9"/>
        <v>39.838234628813851</v>
      </c>
      <c r="R26" s="34">
        <f t="shared" si="10"/>
        <v>1499.9999999999948</v>
      </c>
      <c r="S26" s="34">
        <f t="shared" si="11"/>
        <v>1874.9999999999948</v>
      </c>
      <c r="T26" s="37">
        <f t="shared" si="12"/>
        <v>1539.8382346288086</v>
      </c>
    </row>
    <row r="27" spans="1:20" x14ac:dyDescent="0.2">
      <c r="A27" s="34">
        <v>1</v>
      </c>
      <c r="B27" s="47">
        <v>42830</v>
      </c>
      <c r="C27" s="36">
        <v>1314</v>
      </c>
      <c r="D27" s="55" t="s">
        <v>62</v>
      </c>
      <c r="E27" s="36">
        <v>0.01</v>
      </c>
      <c r="F27" s="36">
        <v>1329</v>
      </c>
      <c r="G27" s="48">
        <f t="shared" si="0"/>
        <v>0.56180555555555556</v>
      </c>
      <c r="H27" s="36">
        <v>1332</v>
      </c>
      <c r="I27" s="49">
        <f t="shared" si="5"/>
        <v>0.56388888888888888</v>
      </c>
      <c r="J27" s="49" t="str">
        <f t="shared" si="1"/>
        <v/>
      </c>
      <c r="K27" s="34">
        <f t="shared" si="2"/>
        <v>2.9999999999999893</v>
      </c>
      <c r="L27" s="34">
        <f t="shared" si="6"/>
        <v>2.9999999999999893</v>
      </c>
      <c r="M27" s="34">
        <f t="shared" si="3"/>
        <v>1</v>
      </c>
      <c r="N27" s="34">
        <f t="shared" ca="1" si="4"/>
        <v>1314</v>
      </c>
      <c r="O27" s="34" t="str">
        <f t="shared" si="7"/>
        <v/>
      </c>
      <c r="P27" s="34">
        <f t="shared" si="8"/>
        <v>0.16499999999999942</v>
      </c>
      <c r="Q27" s="37">
        <f t="shared" si="9"/>
        <v>0.11726409330518348</v>
      </c>
      <c r="R27" s="34">
        <f t="shared" si="10"/>
        <v>2.9999999999999895E-2</v>
      </c>
      <c r="S27" s="34">
        <f t="shared" si="11"/>
        <v>0.19499999999999931</v>
      </c>
      <c r="T27" s="37">
        <f t="shared" si="12"/>
        <v>0.14726409330518336</v>
      </c>
    </row>
    <row r="28" spans="1:20" x14ac:dyDescent="0.2">
      <c r="B28" s="47"/>
      <c r="C28" s="36"/>
      <c r="D28" s="55"/>
      <c r="E28" s="36">
        <v>0.1</v>
      </c>
      <c r="F28" s="36">
        <v>1335</v>
      </c>
      <c r="G28" s="48">
        <f t="shared" si="0"/>
        <v>0.56597222222222221</v>
      </c>
      <c r="H28" s="36">
        <v>1441</v>
      </c>
      <c r="I28" s="49">
        <f t="shared" si="5"/>
        <v>0.6118055555555556</v>
      </c>
      <c r="J28" s="49" t="str">
        <f t="shared" si="1"/>
        <v/>
      </c>
      <c r="K28" s="34">
        <f t="shared" si="2"/>
        <v>2.9999999999998295</v>
      </c>
      <c r="L28" s="34">
        <f t="shared" si="6"/>
        <v>66.000000000000085</v>
      </c>
      <c r="M28" s="34">
        <f t="shared" si="3"/>
        <v>2</v>
      </c>
      <c r="N28" s="34">
        <f t="shared" ca="1" si="4"/>
        <v>1314</v>
      </c>
      <c r="O28" s="34" t="str">
        <f t="shared" si="7"/>
        <v/>
      </c>
      <c r="P28" s="34">
        <f t="shared" si="8"/>
        <v>0.16499999999999063</v>
      </c>
      <c r="Q28" s="37">
        <f t="shared" si="9"/>
        <v>0.1172640933051772</v>
      </c>
      <c r="R28" s="34">
        <f t="shared" si="10"/>
        <v>6.6000000000000085</v>
      </c>
      <c r="S28" s="34">
        <f t="shared" si="11"/>
        <v>6.7649999999999988</v>
      </c>
      <c r="T28" s="37">
        <f t="shared" si="12"/>
        <v>6.7172640933051859</v>
      </c>
    </row>
    <row r="29" spans="1:20" x14ac:dyDescent="0.2">
      <c r="B29" s="47"/>
      <c r="C29" s="36"/>
      <c r="D29" s="55"/>
      <c r="E29" s="36">
        <v>0.01</v>
      </c>
      <c r="F29" s="36">
        <v>1444</v>
      </c>
      <c r="G29" s="48">
        <f t="shared" si="0"/>
        <v>0.61388888888888882</v>
      </c>
      <c r="H29" s="34">
        <v>1508</v>
      </c>
      <c r="I29" s="49">
        <f t="shared" si="5"/>
        <v>0.63055555555555554</v>
      </c>
      <c r="J29" s="49">
        <f t="shared" si="1"/>
        <v>0.63402777777777775</v>
      </c>
      <c r="K29" s="34" t="str">
        <f t="shared" si="2"/>
        <v/>
      </c>
      <c r="L29" s="34">
        <f t="shared" si="6"/>
        <v>24.000000000000075</v>
      </c>
      <c r="M29" s="34">
        <f t="shared" si="3"/>
        <v>3</v>
      </c>
      <c r="N29" s="34">
        <f t="shared" ca="1" si="4"/>
        <v>1314</v>
      </c>
      <c r="O29" s="34">
        <f t="shared" ca="1" si="7"/>
        <v>119.00000000000006</v>
      </c>
      <c r="P29" s="34">
        <f t="shared" si="8"/>
        <v>2.5000000000000001E-2</v>
      </c>
      <c r="Q29" s="37">
        <f t="shared" si="9"/>
        <v>5.4281443780592247E-3</v>
      </c>
      <c r="R29" s="34">
        <f t="shared" si="10"/>
        <v>0.24000000000000074</v>
      </c>
      <c r="S29" s="34">
        <f t="shared" si="11"/>
        <v>0.26500000000000073</v>
      </c>
      <c r="T29" s="37">
        <f t="shared" si="12"/>
        <v>0.24542814437805996</v>
      </c>
    </row>
    <row r="30" spans="1:20" x14ac:dyDescent="0.2">
      <c r="A30" s="34">
        <v>1</v>
      </c>
      <c r="B30" s="47">
        <v>42831</v>
      </c>
      <c r="C30" s="36">
        <v>1413</v>
      </c>
      <c r="D30" s="55">
        <v>3</v>
      </c>
      <c r="E30" s="36">
        <v>0.01</v>
      </c>
      <c r="F30" s="36">
        <v>1446</v>
      </c>
      <c r="G30" s="48">
        <f t="shared" si="0"/>
        <v>0.61527777777777781</v>
      </c>
      <c r="H30" s="36">
        <v>1454</v>
      </c>
      <c r="I30" s="49">
        <f t="shared" si="5"/>
        <v>0.62083333333333335</v>
      </c>
      <c r="J30" s="49">
        <f t="shared" si="1"/>
        <v>0.62430555555555556</v>
      </c>
      <c r="K30" s="34" t="str">
        <f t="shared" si="2"/>
        <v/>
      </c>
      <c r="L30" s="34">
        <f t="shared" si="6"/>
        <v>7.9999999999999716</v>
      </c>
      <c r="M30" s="34">
        <f t="shared" si="3"/>
        <v>1</v>
      </c>
      <c r="N30" s="34">
        <f t="shared" ca="1" si="4"/>
        <v>1413</v>
      </c>
      <c r="O30" s="34">
        <f t="shared" ca="1" si="7"/>
        <v>46</v>
      </c>
      <c r="P30" s="34">
        <f t="shared" si="8"/>
        <v>2.5000000000000001E-2</v>
      </c>
      <c r="Q30" s="37">
        <f t="shared" si="9"/>
        <v>5.4281443780592247E-3</v>
      </c>
      <c r="R30" s="34">
        <f t="shared" si="10"/>
        <v>7.9999999999999724E-2</v>
      </c>
      <c r="S30" s="34">
        <f t="shared" si="11"/>
        <v>0.10499999999999973</v>
      </c>
      <c r="T30" s="37">
        <f t="shared" si="12"/>
        <v>8.5428144378058943E-2</v>
      </c>
    </row>
    <row r="31" spans="1:20" x14ac:dyDescent="0.2">
      <c r="A31" s="34">
        <v>1</v>
      </c>
      <c r="B31" s="50">
        <v>42832</v>
      </c>
      <c r="C31" s="36">
        <v>1207</v>
      </c>
      <c r="D31" s="55" t="s">
        <v>43</v>
      </c>
      <c r="E31" s="36">
        <v>0.01</v>
      </c>
      <c r="F31" s="36">
        <v>1219</v>
      </c>
      <c r="G31" s="48">
        <f t="shared" si="0"/>
        <v>0.5131944444444444</v>
      </c>
      <c r="H31" s="36">
        <v>1220</v>
      </c>
      <c r="I31" s="49">
        <f t="shared" si="5"/>
        <v>0.51388888888888895</v>
      </c>
      <c r="J31" s="49" t="str">
        <f t="shared" si="1"/>
        <v/>
      </c>
      <c r="K31" s="34">
        <f t="shared" si="2"/>
        <v>2.9999999999998295</v>
      </c>
      <c r="L31" s="34">
        <f t="shared" si="6"/>
        <v>1.0000000000001563</v>
      </c>
      <c r="M31" s="34">
        <f t="shared" si="3"/>
        <v>1</v>
      </c>
      <c r="N31" s="34">
        <f t="shared" ca="1" si="4"/>
        <v>1207</v>
      </c>
      <c r="O31" s="34" t="str">
        <f t="shared" si="7"/>
        <v/>
      </c>
      <c r="P31" s="34">
        <f t="shared" si="8"/>
        <v>0.16499999999999063</v>
      </c>
      <c r="Q31" s="37">
        <f t="shared" si="9"/>
        <v>0.11726409330517723</v>
      </c>
      <c r="R31" s="34">
        <f t="shared" si="10"/>
        <v>1.0000000000001563E-2</v>
      </c>
      <c r="S31" s="34">
        <f t="shared" si="11"/>
        <v>0.17499999999999219</v>
      </c>
      <c r="T31" s="37">
        <f t="shared" si="12"/>
        <v>0.12726409330517879</v>
      </c>
    </row>
    <row r="32" spans="1:20" x14ac:dyDescent="0.2">
      <c r="B32" s="47"/>
      <c r="C32" s="36"/>
      <c r="D32" s="55"/>
      <c r="E32" s="36">
        <v>0.1</v>
      </c>
      <c r="F32" s="36">
        <v>1223</v>
      </c>
      <c r="G32" s="48">
        <f t="shared" si="0"/>
        <v>0.51597222222222217</v>
      </c>
      <c r="H32" s="36">
        <v>1238</v>
      </c>
      <c r="I32" s="49">
        <f t="shared" si="5"/>
        <v>0.52638888888888891</v>
      </c>
      <c r="J32" s="49" t="str">
        <f t="shared" si="1"/>
        <v/>
      </c>
      <c r="K32" s="34">
        <f t="shared" si="2"/>
        <v>1.9999999999999929</v>
      </c>
      <c r="L32" s="34">
        <f t="shared" si="6"/>
        <v>15.000000000000107</v>
      </c>
      <c r="M32" s="34">
        <f t="shared" si="3"/>
        <v>2</v>
      </c>
      <c r="N32" s="34">
        <f t="shared" ca="1" si="4"/>
        <v>1207</v>
      </c>
      <c r="O32" s="34" t="str">
        <f t="shared" si="7"/>
        <v/>
      </c>
      <c r="P32" s="34">
        <f t="shared" si="8"/>
        <v>1.0999999999999961</v>
      </c>
      <c r="Q32" s="37">
        <f t="shared" si="9"/>
        <v>0.78173312293047981</v>
      </c>
      <c r="R32" s="34">
        <f t="shared" si="10"/>
        <v>1.5000000000000107</v>
      </c>
      <c r="S32" s="34">
        <f t="shared" si="11"/>
        <v>2.6000000000000068</v>
      </c>
      <c r="T32" s="37">
        <f t="shared" si="12"/>
        <v>2.2817331229304907</v>
      </c>
    </row>
    <row r="33" spans="1:20" x14ac:dyDescent="0.2">
      <c r="B33" s="47"/>
      <c r="C33" s="36"/>
      <c r="D33" s="55"/>
      <c r="E33" s="36">
        <v>1</v>
      </c>
      <c r="F33" s="36">
        <v>1240</v>
      </c>
      <c r="G33" s="48">
        <f t="shared" si="0"/>
        <v>0.52777777777777779</v>
      </c>
      <c r="H33" s="36">
        <v>1244</v>
      </c>
      <c r="I33" s="49">
        <f t="shared" si="5"/>
        <v>0.53055555555555556</v>
      </c>
      <c r="J33" s="49" t="str">
        <f t="shared" si="1"/>
        <v/>
      </c>
      <c r="K33" s="34">
        <f t="shared" si="2"/>
        <v>2.9999999999999893</v>
      </c>
      <c r="L33" s="34">
        <f t="shared" si="6"/>
        <v>3.9999999999999858</v>
      </c>
      <c r="M33" s="34">
        <f t="shared" si="3"/>
        <v>3</v>
      </c>
      <c r="N33" s="34">
        <f t="shared" ca="1" si="4"/>
        <v>1207</v>
      </c>
      <c r="O33" s="34" t="str">
        <f t="shared" si="7"/>
        <v/>
      </c>
      <c r="P33" s="34">
        <f t="shared" si="8"/>
        <v>16.499999999999943</v>
      </c>
      <c r="Q33" s="37">
        <f t="shared" si="9"/>
        <v>11.725955594651266</v>
      </c>
      <c r="R33" s="34">
        <f t="shared" si="10"/>
        <v>3.9999999999999858</v>
      </c>
      <c r="S33" s="34">
        <f t="shared" si="11"/>
        <v>20.499999999999929</v>
      </c>
      <c r="T33" s="37">
        <f t="shared" si="12"/>
        <v>15.725955594651252</v>
      </c>
    </row>
    <row r="34" spans="1:20" x14ac:dyDescent="0.2">
      <c r="B34" s="47"/>
      <c r="C34" s="36"/>
      <c r="D34" s="55"/>
      <c r="E34" s="36">
        <v>10</v>
      </c>
      <c r="F34" s="36">
        <v>1247</v>
      </c>
      <c r="G34" s="48">
        <f t="shared" si="0"/>
        <v>0.53263888888888888</v>
      </c>
      <c r="H34" s="36">
        <v>1251</v>
      </c>
      <c r="I34" s="49">
        <f t="shared" si="5"/>
        <v>0.53541666666666665</v>
      </c>
      <c r="J34" s="49" t="str">
        <f t="shared" si="1"/>
        <v/>
      </c>
      <c r="K34" s="34">
        <f t="shared" si="2"/>
        <v>0.99999999999999645</v>
      </c>
      <c r="L34" s="34">
        <f t="shared" si="6"/>
        <v>3.9999999999999858</v>
      </c>
      <c r="M34" s="34">
        <f t="shared" si="3"/>
        <v>4</v>
      </c>
      <c r="N34" s="34">
        <f t="shared" ca="1" si="4"/>
        <v>1207</v>
      </c>
      <c r="O34" s="34" t="str">
        <f t="shared" si="7"/>
        <v/>
      </c>
      <c r="P34" s="34">
        <f t="shared" si="8"/>
        <v>14.999999999999947</v>
      </c>
      <c r="Q34" s="37">
        <f t="shared" si="9"/>
        <v>14.426951449574069</v>
      </c>
      <c r="R34" s="34">
        <f t="shared" si="10"/>
        <v>39.999999999999858</v>
      </c>
      <c r="S34" s="34">
        <f t="shared" si="11"/>
        <v>54.999999999999801</v>
      </c>
      <c r="T34" s="37">
        <f t="shared" si="12"/>
        <v>54.426951449573927</v>
      </c>
    </row>
    <row r="35" spans="1:20" x14ac:dyDescent="0.2">
      <c r="B35" s="47"/>
      <c r="C35" s="36"/>
      <c r="D35" s="55"/>
      <c r="E35" s="36">
        <v>20</v>
      </c>
      <c r="F35" s="36">
        <v>1252</v>
      </c>
      <c r="G35" s="48">
        <f t="shared" si="0"/>
        <v>0.53611111111111109</v>
      </c>
      <c r="H35" s="36">
        <v>1257</v>
      </c>
      <c r="I35" s="49">
        <f t="shared" si="5"/>
        <v>0.5395833333333333</v>
      </c>
      <c r="J35" s="49" t="str">
        <f t="shared" si="1"/>
        <v/>
      </c>
      <c r="K35" s="34">
        <f t="shared" si="2"/>
        <v>2.9999999999999893</v>
      </c>
      <c r="L35" s="34">
        <f t="shared" si="6"/>
        <v>4.9999999999999822</v>
      </c>
      <c r="M35" s="34">
        <f t="shared" si="3"/>
        <v>5</v>
      </c>
      <c r="N35" s="34">
        <f t="shared" ca="1" si="4"/>
        <v>1207</v>
      </c>
      <c r="O35" s="34" t="str">
        <f t="shared" si="7"/>
        <v/>
      </c>
      <c r="P35" s="34">
        <f t="shared" si="8"/>
        <v>89.999999999999687</v>
      </c>
      <c r="Q35" s="37">
        <f t="shared" si="9"/>
        <v>86.561705575390988</v>
      </c>
      <c r="R35" s="34">
        <f t="shared" si="10"/>
        <v>99.999999999999645</v>
      </c>
      <c r="S35" s="34">
        <f t="shared" si="11"/>
        <v>189.99999999999932</v>
      </c>
      <c r="T35" s="37">
        <f t="shared" si="12"/>
        <v>186.56170557539065</v>
      </c>
    </row>
    <row r="36" spans="1:20" x14ac:dyDescent="0.2">
      <c r="B36" s="50"/>
      <c r="C36" s="36"/>
      <c r="D36" s="55"/>
      <c r="E36" s="36">
        <v>40</v>
      </c>
      <c r="F36" s="36">
        <v>1300</v>
      </c>
      <c r="G36" s="48">
        <f t="shared" si="0"/>
        <v>0.54166666666666663</v>
      </c>
      <c r="H36" s="36">
        <v>1305</v>
      </c>
      <c r="I36" s="49">
        <f t="shared" si="5"/>
        <v>0.54513888888888895</v>
      </c>
      <c r="J36" s="49">
        <f t="shared" si="1"/>
        <v>0.54861111111111116</v>
      </c>
      <c r="K36" s="34" t="str">
        <f t="shared" si="2"/>
        <v/>
      </c>
      <c r="L36" s="34">
        <f t="shared" si="6"/>
        <v>5.0000000000001421</v>
      </c>
      <c r="M36" s="34">
        <f t="shared" si="3"/>
        <v>6</v>
      </c>
      <c r="N36" s="34">
        <f t="shared" ca="1" si="4"/>
        <v>1207</v>
      </c>
      <c r="O36" s="34">
        <f t="shared" ca="1" si="7"/>
        <v>63.000000000000099</v>
      </c>
      <c r="P36" s="34">
        <f t="shared" si="8"/>
        <v>100</v>
      </c>
      <c r="Q36" s="37">
        <f t="shared" si="9"/>
        <v>11.425711806824168</v>
      </c>
      <c r="R36" s="34">
        <f t="shared" si="10"/>
        <v>200.00000000000568</v>
      </c>
      <c r="S36" s="34">
        <f t="shared" si="11"/>
        <v>300.00000000000568</v>
      </c>
      <c r="T36" s="37">
        <f t="shared" si="12"/>
        <v>211.42571180682984</v>
      </c>
    </row>
    <row r="37" spans="1:20" x14ac:dyDescent="0.2">
      <c r="A37" s="34">
        <v>1</v>
      </c>
      <c r="B37" s="47">
        <v>42839</v>
      </c>
      <c r="C37" s="36">
        <v>1139</v>
      </c>
      <c r="D37" s="55" t="s">
        <v>40</v>
      </c>
      <c r="E37" s="36">
        <v>0.01</v>
      </c>
      <c r="F37" s="36">
        <v>1151</v>
      </c>
      <c r="G37" s="48">
        <f t="shared" si="0"/>
        <v>0.49374999999999997</v>
      </c>
      <c r="H37" s="36">
        <v>1153</v>
      </c>
      <c r="I37" s="49">
        <f t="shared" si="5"/>
        <v>0.49513888888888885</v>
      </c>
      <c r="J37" s="49">
        <f t="shared" si="1"/>
        <v>0.49861111111111106</v>
      </c>
      <c r="K37" s="34" t="str">
        <f t="shared" si="2"/>
        <v/>
      </c>
      <c r="L37" s="34">
        <f t="shared" si="6"/>
        <v>1.9999999999999929</v>
      </c>
      <c r="M37" s="34">
        <f t="shared" si="3"/>
        <v>1</v>
      </c>
      <c r="N37" s="34">
        <f t="shared" ca="1" si="4"/>
        <v>1139</v>
      </c>
      <c r="O37" s="34">
        <f t="shared" ca="1" si="7"/>
        <v>18.999999999999932</v>
      </c>
      <c r="P37" s="34">
        <f t="shared" si="8"/>
        <v>2.5000000000000001E-2</v>
      </c>
      <c r="Q37" s="37">
        <f t="shared" si="9"/>
        <v>5.4281443780592247E-3</v>
      </c>
      <c r="R37" s="34">
        <f t="shared" si="10"/>
        <v>1.9999999999999931E-2</v>
      </c>
      <c r="S37" s="34">
        <f t="shared" si="11"/>
        <v>4.4999999999999929E-2</v>
      </c>
      <c r="T37" s="37">
        <f t="shared" si="12"/>
        <v>2.5428144378059157E-2</v>
      </c>
    </row>
    <row r="38" spans="1:20" x14ac:dyDescent="0.2">
      <c r="B38" s="47">
        <v>42839</v>
      </c>
      <c r="C38" s="36">
        <v>1252</v>
      </c>
      <c r="D38" s="55"/>
      <c r="E38" s="36">
        <v>0.01</v>
      </c>
      <c r="F38" s="36">
        <v>1304</v>
      </c>
      <c r="G38" s="48">
        <f t="shared" si="0"/>
        <v>0.5444444444444444</v>
      </c>
      <c r="H38" s="36">
        <v>1307</v>
      </c>
      <c r="I38" s="49">
        <f t="shared" si="5"/>
        <v>0.54652777777777783</v>
      </c>
      <c r="J38" s="49" t="str">
        <f t="shared" si="1"/>
        <v/>
      </c>
      <c r="K38" s="34">
        <f t="shared" si="2"/>
        <v>153.99999999999994</v>
      </c>
      <c r="L38" s="34">
        <f t="shared" si="6"/>
        <v>3.0000000000001492</v>
      </c>
      <c r="M38" s="34">
        <f t="shared" si="3"/>
        <v>1</v>
      </c>
      <c r="N38" s="34">
        <f t="shared" ca="1" si="4"/>
        <v>1252</v>
      </c>
      <c r="O38" s="34" t="str">
        <f t="shared" si="7"/>
        <v/>
      </c>
      <c r="P38" s="34">
        <f t="shared" si="8"/>
        <v>6.9299999999999971</v>
      </c>
      <c r="Q38" s="37">
        <f t="shared" si="9"/>
        <v>5.1843023162022268</v>
      </c>
      <c r="R38" s="34">
        <f t="shared" si="10"/>
        <v>3.0000000000001494E-2</v>
      </c>
      <c r="S38" s="34">
        <f t="shared" si="11"/>
        <v>6.9599999999999982</v>
      </c>
      <c r="T38" s="37">
        <f t="shared" si="12"/>
        <v>5.2143023162022279</v>
      </c>
    </row>
    <row r="39" spans="1:20" x14ac:dyDescent="0.2">
      <c r="B39" s="47"/>
      <c r="C39" s="36"/>
      <c r="D39" s="55"/>
      <c r="E39" s="36">
        <v>0.08</v>
      </c>
      <c r="F39" s="36">
        <v>1541</v>
      </c>
      <c r="G39" s="48">
        <f t="shared" si="0"/>
        <v>0.65347222222222223</v>
      </c>
      <c r="H39" s="36">
        <v>1544</v>
      </c>
      <c r="I39" s="49">
        <f t="shared" si="5"/>
        <v>0.65555555555555556</v>
      </c>
      <c r="J39" s="49">
        <f t="shared" si="1"/>
        <v>0.65902777777777777</v>
      </c>
      <c r="K39" s="34" t="str">
        <f t="shared" si="2"/>
        <v/>
      </c>
      <c r="L39" s="34">
        <f t="shared" si="6"/>
        <v>2.9999999999999893</v>
      </c>
      <c r="M39" s="34">
        <f t="shared" si="3"/>
        <v>2</v>
      </c>
      <c r="N39" s="34">
        <f t="shared" ca="1" si="4"/>
        <v>1252</v>
      </c>
      <c r="O39" s="34">
        <f t="shared" ca="1" si="7"/>
        <v>177</v>
      </c>
      <c r="P39" s="34">
        <f t="shared" si="8"/>
        <v>0.2</v>
      </c>
      <c r="Q39" s="37">
        <f t="shared" si="9"/>
        <v>3.5429858355664777E-2</v>
      </c>
      <c r="R39" s="34">
        <f t="shared" si="10"/>
        <v>0.23999999999999916</v>
      </c>
      <c r="S39" s="34">
        <f t="shared" si="11"/>
        <v>0.43999999999999917</v>
      </c>
      <c r="T39" s="37">
        <f t="shared" si="12"/>
        <v>0.27542985835566391</v>
      </c>
    </row>
    <row r="40" spans="1:20" x14ac:dyDescent="0.2">
      <c r="A40" s="34">
        <v>1</v>
      </c>
      <c r="B40" s="47">
        <v>42842</v>
      </c>
      <c r="C40" s="36">
        <v>1411</v>
      </c>
      <c r="D40" s="55" t="s">
        <v>40</v>
      </c>
      <c r="E40" s="36">
        <v>1.7999999999999999E-2</v>
      </c>
      <c r="F40" s="36">
        <v>1431</v>
      </c>
      <c r="G40" s="48">
        <f t="shared" si="0"/>
        <v>0.60486111111111118</v>
      </c>
      <c r="H40" s="36">
        <v>1443</v>
      </c>
      <c r="I40" s="49">
        <f t="shared" si="5"/>
        <v>0.61319444444444449</v>
      </c>
      <c r="J40" s="49" t="str">
        <f t="shared" si="1"/>
        <v/>
      </c>
      <c r="K40" s="34">
        <f t="shared" si="2"/>
        <v>14.999999999999947</v>
      </c>
      <c r="L40" s="34">
        <f t="shared" si="6"/>
        <v>11.999999999999957</v>
      </c>
      <c r="M40" s="34">
        <f t="shared" si="3"/>
        <v>1</v>
      </c>
      <c r="N40" s="34">
        <f t="shared" ca="1" si="4"/>
        <v>1411</v>
      </c>
      <c r="O40" s="34" t="str">
        <f t="shared" si="7"/>
        <v/>
      </c>
      <c r="P40" s="34">
        <f t="shared" si="8"/>
        <v>285.13499999999897</v>
      </c>
      <c r="Q40" s="37">
        <f t="shared" si="9"/>
        <v>74.42670010454701</v>
      </c>
      <c r="R40" s="34">
        <f t="shared" si="10"/>
        <v>0.21599999999999922</v>
      </c>
      <c r="S40" s="34">
        <f t="shared" si="11"/>
        <v>285.35099999999898</v>
      </c>
      <c r="T40" s="37">
        <f t="shared" si="12"/>
        <v>74.642700104547004</v>
      </c>
    </row>
    <row r="41" spans="1:20" x14ac:dyDescent="0.2">
      <c r="B41" s="47"/>
      <c r="C41" s="36"/>
      <c r="D41" s="55"/>
      <c r="E41" s="36">
        <v>38</v>
      </c>
      <c r="F41" s="36">
        <v>1458</v>
      </c>
      <c r="G41" s="48">
        <f t="shared" si="0"/>
        <v>0.62361111111111112</v>
      </c>
      <c r="H41" s="36">
        <v>1510</v>
      </c>
      <c r="I41" s="49">
        <f t="shared" si="5"/>
        <v>0.63194444444444442</v>
      </c>
      <c r="J41" s="49" t="str">
        <f t="shared" si="1"/>
        <v/>
      </c>
      <c r="K41" s="34">
        <f t="shared" si="2"/>
        <v>8.999999999999968</v>
      </c>
      <c r="L41" s="34">
        <f t="shared" si="6"/>
        <v>11.999999999999957</v>
      </c>
      <c r="M41" s="34">
        <f t="shared" si="3"/>
        <v>2</v>
      </c>
      <c r="N41" s="34">
        <f t="shared" ca="1" si="4"/>
        <v>1411</v>
      </c>
      <c r="O41" s="34" t="str">
        <f t="shared" si="7"/>
        <v/>
      </c>
      <c r="P41" s="34">
        <f t="shared" si="8"/>
        <v>171.78749999999937</v>
      </c>
      <c r="Q41" s="37">
        <f t="shared" si="9"/>
        <v>63.269556851953162</v>
      </c>
      <c r="R41" s="34">
        <f t="shared" si="10"/>
        <v>455.99999999999841</v>
      </c>
      <c r="S41" s="34">
        <f t="shared" si="11"/>
        <v>627.78749999999775</v>
      </c>
      <c r="T41" s="37">
        <f t="shared" si="12"/>
        <v>519.26955685195162</v>
      </c>
    </row>
    <row r="42" spans="1:20" x14ac:dyDescent="0.2">
      <c r="B42" s="47"/>
      <c r="C42" s="36"/>
      <c r="D42" s="55"/>
      <c r="E42" s="36">
        <v>0.17499999999999999</v>
      </c>
      <c r="F42" s="36">
        <v>1519</v>
      </c>
      <c r="G42" s="48">
        <f t="shared" si="0"/>
        <v>0.6381944444444444</v>
      </c>
      <c r="H42" s="36">
        <v>1525</v>
      </c>
      <c r="I42" s="49">
        <f t="shared" si="5"/>
        <v>0.64236111111111105</v>
      </c>
      <c r="J42" s="49">
        <f t="shared" si="1"/>
        <v>0.64583333333333326</v>
      </c>
      <c r="K42" s="34" t="str">
        <f t="shared" si="2"/>
        <v/>
      </c>
      <c r="L42" s="34">
        <f t="shared" si="6"/>
        <v>5.9999999999999787</v>
      </c>
      <c r="M42" s="34">
        <f t="shared" si="3"/>
        <v>3</v>
      </c>
      <c r="N42" s="34">
        <f t="shared" ca="1" si="4"/>
        <v>1411</v>
      </c>
      <c r="O42" s="34">
        <f t="shared" ca="1" si="7"/>
        <v>78.999999999999886</v>
      </c>
      <c r="P42" s="34">
        <f t="shared" si="8"/>
        <v>0.4375</v>
      </c>
      <c r="Q42" s="37">
        <f t="shared" si="9"/>
        <v>7.2478175629459338E-2</v>
      </c>
      <c r="R42" s="34">
        <f t="shared" si="10"/>
        <v>1.0499999999999963</v>
      </c>
      <c r="S42" s="34">
        <f t="shared" si="11"/>
        <v>1.4874999999999963</v>
      </c>
      <c r="T42" s="37">
        <f t="shared" si="12"/>
        <v>1.1224781756294555</v>
      </c>
    </row>
    <row r="43" spans="1:20" x14ac:dyDescent="0.2">
      <c r="A43" s="34">
        <v>1</v>
      </c>
      <c r="B43" s="47">
        <v>42843</v>
      </c>
      <c r="C43" s="36">
        <v>905</v>
      </c>
      <c r="D43" s="55" t="s">
        <v>40</v>
      </c>
      <c r="E43" s="36">
        <v>0.01</v>
      </c>
      <c r="F43" s="36">
        <v>929</v>
      </c>
      <c r="G43" s="48">
        <f t="shared" si="0"/>
        <v>0.39513888888888887</v>
      </c>
      <c r="H43" s="36">
        <v>935</v>
      </c>
      <c r="I43" s="49">
        <f t="shared" si="5"/>
        <v>0.39930555555555558</v>
      </c>
      <c r="J43" s="49" t="str">
        <f t="shared" si="1"/>
        <v/>
      </c>
      <c r="K43" s="34">
        <f t="shared" si="2"/>
        <v>11.000000000000041</v>
      </c>
      <c r="L43" s="34">
        <f t="shared" si="6"/>
        <v>6.0000000000000586</v>
      </c>
      <c r="M43" s="34">
        <f t="shared" si="3"/>
        <v>1</v>
      </c>
      <c r="N43" s="34">
        <f t="shared" ca="1" si="4"/>
        <v>905</v>
      </c>
      <c r="O43" s="34" t="str">
        <f t="shared" si="7"/>
        <v/>
      </c>
      <c r="P43" s="34">
        <f t="shared" si="8"/>
        <v>8.3050000000000317</v>
      </c>
      <c r="Q43" s="37">
        <f t="shared" si="9"/>
        <v>3.2711071454221718</v>
      </c>
      <c r="R43" s="34">
        <f t="shared" si="10"/>
        <v>6.0000000000000588E-2</v>
      </c>
      <c r="S43" s="34">
        <f t="shared" si="11"/>
        <v>8.3650000000000322</v>
      </c>
      <c r="T43" s="37">
        <f t="shared" si="12"/>
        <v>3.3311071454221723</v>
      </c>
    </row>
    <row r="44" spans="1:20" x14ac:dyDescent="0.2">
      <c r="B44" s="47"/>
      <c r="C44" s="36"/>
      <c r="D44" s="55"/>
      <c r="E44" s="36">
        <v>1.5</v>
      </c>
      <c r="F44" s="36">
        <v>946</v>
      </c>
      <c r="G44" s="48">
        <f t="shared" si="0"/>
        <v>0.4069444444444445</v>
      </c>
      <c r="H44" s="36">
        <v>950</v>
      </c>
      <c r="I44" s="49">
        <f t="shared" si="5"/>
        <v>0.40972222222222227</v>
      </c>
      <c r="J44" s="49">
        <f t="shared" si="1"/>
        <v>0.41319444444444448</v>
      </c>
      <c r="K44" s="34" t="str">
        <f t="shared" si="2"/>
        <v/>
      </c>
      <c r="L44" s="34">
        <f t="shared" si="6"/>
        <v>3.9999999999999858</v>
      </c>
      <c r="M44" s="34">
        <f t="shared" si="3"/>
        <v>2</v>
      </c>
      <c r="N44" s="34">
        <f t="shared" ca="1" si="4"/>
        <v>905</v>
      </c>
      <c r="O44" s="34">
        <f t="shared" ca="1" si="7"/>
        <v>49.999999999999986</v>
      </c>
      <c r="P44" s="34">
        <f t="shared" si="8"/>
        <v>3.75</v>
      </c>
      <c r="Q44" s="37">
        <f t="shared" si="9"/>
        <v>0.52739001488188986</v>
      </c>
      <c r="R44" s="34">
        <f t="shared" si="10"/>
        <v>5.9999999999999787</v>
      </c>
      <c r="S44" s="34">
        <f t="shared" si="11"/>
        <v>9.7499999999999787</v>
      </c>
      <c r="T44" s="37">
        <f t="shared" si="12"/>
        <v>6.5273900148818687</v>
      </c>
    </row>
    <row r="45" spans="1:20" x14ac:dyDescent="0.2">
      <c r="B45" s="47">
        <v>42843</v>
      </c>
      <c r="C45" s="36">
        <v>1353</v>
      </c>
      <c r="D45" s="55"/>
      <c r="E45" s="36">
        <v>1.2E-2</v>
      </c>
      <c r="F45" s="36">
        <v>1420</v>
      </c>
      <c r="G45" s="48">
        <f t="shared" si="0"/>
        <v>0.59722222222222221</v>
      </c>
      <c r="H45" s="36">
        <v>1427</v>
      </c>
      <c r="I45" s="49">
        <f t="shared" si="5"/>
        <v>0.6020833333333333</v>
      </c>
      <c r="J45" s="49" t="str">
        <f t="shared" si="1"/>
        <v/>
      </c>
      <c r="K45" s="34">
        <f t="shared" si="2"/>
        <v>8.999999999999968</v>
      </c>
      <c r="L45" s="34">
        <f t="shared" si="6"/>
        <v>6.9999999999999751</v>
      </c>
      <c r="M45" s="34">
        <f t="shared" si="3"/>
        <v>1</v>
      </c>
      <c r="N45" s="34">
        <f t="shared" ca="1" si="4"/>
        <v>1353</v>
      </c>
      <c r="O45" s="34" t="str">
        <f t="shared" si="7"/>
        <v/>
      </c>
      <c r="P45" s="34">
        <f t="shared" si="8"/>
        <v>31.553999999999885</v>
      </c>
      <c r="Q45" s="37">
        <f t="shared" si="9"/>
        <v>9.8752086048242873</v>
      </c>
      <c r="R45" s="34">
        <f t="shared" si="10"/>
        <v>8.39999999999997E-2</v>
      </c>
      <c r="S45" s="34">
        <f t="shared" si="11"/>
        <v>31.637999999999884</v>
      </c>
      <c r="T45" s="37">
        <f t="shared" si="12"/>
        <v>9.9592086048242869</v>
      </c>
    </row>
    <row r="46" spans="1:20" x14ac:dyDescent="0.2">
      <c r="B46" s="47"/>
      <c r="C46" s="36"/>
      <c r="D46" s="55"/>
      <c r="E46" s="34">
        <v>7</v>
      </c>
      <c r="F46" s="36">
        <v>1436</v>
      </c>
      <c r="G46" s="48">
        <f t="shared" si="0"/>
        <v>0.60833333333333328</v>
      </c>
      <c r="H46" s="34">
        <v>1447</v>
      </c>
      <c r="I46" s="49">
        <f t="shared" si="5"/>
        <v>0.61597222222222225</v>
      </c>
      <c r="J46" s="49" t="str">
        <f t="shared" si="1"/>
        <v/>
      </c>
      <c r="K46" s="34">
        <f t="shared" si="2"/>
        <v>5.9999999999999787</v>
      </c>
      <c r="L46" s="34">
        <f t="shared" si="6"/>
        <v>11.000000000000121</v>
      </c>
      <c r="M46" s="34">
        <f t="shared" si="3"/>
        <v>2</v>
      </c>
      <c r="N46" s="34">
        <f t="shared" ca="1" si="4"/>
        <v>1353</v>
      </c>
      <c r="O46" s="34" t="str">
        <f t="shared" si="7"/>
        <v/>
      </c>
      <c r="P46" s="34">
        <f t="shared" si="8"/>
        <v>260.99999999999909</v>
      </c>
      <c r="Q46" s="37">
        <f t="shared" si="9"/>
        <v>179.79436780760574</v>
      </c>
      <c r="R46" s="34">
        <f t="shared" si="10"/>
        <v>77.000000000000853</v>
      </c>
      <c r="S46" s="34">
        <f t="shared" si="11"/>
        <v>337.99999999999994</v>
      </c>
      <c r="T46" s="37">
        <f t="shared" si="12"/>
        <v>256.79436780760659</v>
      </c>
    </row>
    <row r="47" spans="1:20" x14ac:dyDescent="0.2">
      <c r="B47" s="47"/>
      <c r="C47" s="36"/>
      <c r="D47" s="55"/>
      <c r="E47" s="36">
        <v>80</v>
      </c>
      <c r="F47" s="36">
        <v>1453</v>
      </c>
      <c r="G47" s="48">
        <f t="shared" si="0"/>
        <v>0.62013888888888891</v>
      </c>
      <c r="H47" s="36">
        <v>1500</v>
      </c>
      <c r="I47" s="49">
        <f t="shared" si="5"/>
        <v>0.625</v>
      </c>
      <c r="J47" s="49" t="str">
        <f t="shared" si="1"/>
        <v/>
      </c>
      <c r="K47" s="34">
        <f t="shared" si="2"/>
        <v>18.999999999999932</v>
      </c>
      <c r="L47" s="34">
        <f t="shared" si="6"/>
        <v>6.9999999999999751</v>
      </c>
      <c r="M47" s="34">
        <f t="shared" si="3"/>
        <v>3</v>
      </c>
      <c r="N47" s="34">
        <f t="shared" ca="1" si="4"/>
        <v>1353</v>
      </c>
      <c r="O47" s="34" t="str">
        <f t="shared" si="7"/>
        <v/>
      </c>
      <c r="P47" s="34">
        <f t="shared" si="8"/>
        <v>777.09999999999718</v>
      </c>
      <c r="Q47" s="37">
        <f t="shared" si="9"/>
        <v>391.59363258365772</v>
      </c>
      <c r="R47" s="34">
        <f t="shared" si="10"/>
        <v>559.99999999999795</v>
      </c>
      <c r="S47" s="34">
        <f t="shared" si="11"/>
        <v>1337.0999999999951</v>
      </c>
      <c r="T47" s="37">
        <f t="shared" si="12"/>
        <v>951.59363258365568</v>
      </c>
    </row>
    <row r="48" spans="1:20" x14ac:dyDescent="0.2">
      <c r="B48" s="47"/>
      <c r="C48" s="36"/>
      <c r="D48" s="55"/>
      <c r="E48" s="36">
        <v>1.8</v>
      </c>
      <c r="F48" s="36">
        <v>1519</v>
      </c>
      <c r="G48" s="48">
        <f t="shared" si="0"/>
        <v>0.6381944444444444</v>
      </c>
      <c r="H48" s="36">
        <v>1520</v>
      </c>
      <c r="I48" s="49">
        <f t="shared" si="5"/>
        <v>0.63888888888888895</v>
      </c>
      <c r="J48" s="49" t="str">
        <f t="shared" si="1"/>
        <v/>
      </c>
      <c r="K48" s="34">
        <f t="shared" si="2"/>
        <v>12.999999999999954</v>
      </c>
      <c r="L48" s="34">
        <f t="shared" si="6"/>
        <v>1.0000000000001563</v>
      </c>
      <c r="M48" s="34">
        <f t="shared" si="3"/>
        <v>4</v>
      </c>
      <c r="N48" s="34">
        <f t="shared" ca="1" si="4"/>
        <v>1353</v>
      </c>
      <c r="O48" s="34" t="str">
        <f t="shared" si="7"/>
        <v/>
      </c>
      <c r="P48" s="34">
        <f t="shared" si="8"/>
        <v>11.894999999999959</v>
      </c>
      <c r="Q48" s="37">
        <f t="shared" si="9"/>
        <v>5.6199921276883265</v>
      </c>
      <c r="R48" s="34">
        <f t="shared" si="10"/>
        <v>1.8000000000002814</v>
      </c>
      <c r="S48" s="34">
        <f t="shared" si="11"/>
        <v>13.69500000000024</v>
      </c>
      <c r="T48" s="37">
        <f t="shared" si="12"/>
        <v>7.4199921276886078</v>
      </c>
    </row>
    <row r="49" spans="1:20" x14ac:dyDescent="0.2">
      <c r="B49" s="47"/>
      <c r="C49" s="36"/>
      <c r="D49" s="55"/>
      <c r="E49" s="36">
        <v>0.03</v>
      </c>
      <c r="F49" s="36">
        <v>1533</v>
      </c>
      <c r="G49" s="48">
        <f t="shared" si="0"/>
        <v>0.6479166666666667</v>
      </c>
      <c r="H49" s="36">
        <v>1537</v>
      </c>
      <c r="I49" s="49">
        <f t="shared" si="5"/>
        <v>0.65069444444444446</v>
      </c>
      <c r="J49" s="49">
        <f t="shared" si="1"/>
        <v>0.65416666666666667</v>
      </c>
      <c r="K49" s="34" t="str">
        <f t="shared" si="2"/>
        <v/>
      </c>
      <c r="L49" s="34">
        <f t="shared" si="6"/>
        <v>3.9999999999999858</v>
      </c>
      <c r="M49" s="34">
        <f t="shared" si="3"/>
        <v>5</v>
      </c>
      <c r="N49" s="34">
        <f t="shared" ca="1" si="4"/>
        <v>1353</v>
      </c>
      <c r="O49" s="34">
        <f t="shared" ca="1" si="7"/>
        <v>109.00000000000009</v>
      </c>
      <c r="P49" s="34">
        <f t="shared" si="8"/>
        <v>7.4999999999999997E-2</v>
      </c>
      <c r="Q49" s="37">
        <f t="shared" si="9"/>
        <v>1.4549989563042143E-2</v>
      </c>
      <c r="R49" s="34">
        <f t="shared" si="10"/>
        <v>0.11999999999999957</v>
      </c>
      <c r="S49" s="34">
        <f t="shared" si="11"/>
        <v>0.19499999999999956</v>
      </c>
      <c r="T49" s="37">
        <f t="shared" si="12"/>
        <v>0.13454998956304171</v>
      </c>
    </row>
    <row r="50" spans="1:20" x14ac:dyDescent="0.2">
      <c r="A50" s="34">
        <v>1</v>
      </c>
      <c r="B50" s="47">
        <v>42844</v>
      </c>
      <c r="C50" s="36">
        <v>1401</v>
      </c>
      <c r="D50" s="55" t="s">
        <v>62</v>
      </c>
      <c r="E50" s="36">
        <v>0.01</v>
      </c>
      <c r="F50" s="36">
        <v>1414</v>
      </c>
      <c r="G50" s="48">
        <f t="shared" si="0"/>
        <v>0.59305555555555556</v>
      </c>
      <c r="H50" s="36">
        <v>1415</v>
      </c>
      <c r="I50" s="49">
        <f t="shared" si="5"/>
        <v>0.59375</v>
      </c>
      <c r="J50" s="49" t="str">
        <f t="shared" si="1"/>
        <v/>
      </c>
      <c r="K50" s="34">
        <f t="shared" si="2"/>
        <v>4.9999999999999822</v>
      </c>
      <c r="L50" s="34">
        <f t="shared" si="6"/>
        <v>0.99999999999999645</v>
      </c>
      <c r="M50" s="34">
        <f t="shared" si="3"/>
        <v>1</v>
      </c>
      <c r="N50" s="34">
        <f t="shared" ca="1" si="4"/>
        <v>1401</v>
      </c>
      <c r="O50" s="34" t="str">
        <f t="shared" si="7"/>
        <v/>
      </c>
      <c r="P50" s="34">
        <f t="shared" si="8"/>
        <v>0.27499999999999902</v>
      </c>
      <c r="Q50" s="37">
        <f t="shared" si="9"/>
        <v>0.19544015550863911</v>
      </c>
      <c r="R50" s="34">
        <f t="shared" si="10"/>
        <v>9.9999999999999655E-3</v>
      </c>
      <c r="S50" s="34">
        <f t="shared" si="11"/>
        <v>0.28499999999999898</v>
      </c>
      <c r="T50" s="37">
        <f t="shared" si="12"/>
        <v>0.20544015550863906</v>
      </c>
    </row>
    <row r="51" spans="1:20" x14ac:dyDescent="0.2">
      <c r="B51" s="47"/>
      <c r="C51" s="36"/>
      <c r="D51" s="55"/>
      <c r="E51" s="36">
        <v>0.1</v>
      </c>
      <c r="F51" s="36">
        <v>1420</v>
      </c>
      <c r="G51" s="48">
        <f t="shared" si="0"/>
        <v>0.59722222222222221</v>
      </c>
      <c r="H51" s="36">
        <v>1438</v>
      </c>
      <c r="I51" s="49">
        <f t="shared" si="5"/>
        <v>0.60972222222222217</v>
      </c>
      <c r="J51" s="49">
        <f t="shared" si="1"/>
        <v>0.61319444444444438</v>
      </c>
      <c r="K51" s="34" t="str">
        <f t="shared" si="2"/>
        <v/>
      </c>
      <c r="L51" s="34">
        <f t="shared" si="6"/>
        <v>17.999999999999936</v>
      </c>
      <c r="M51" s="34">
        <f t="shared" si="3"/>
        <v>2</v>
      </c>
      <c r="N51" s="34">
        <f t="shared" ca="1" si="4"/>
        <v>1401</v>
      </c>
      <c r="O51" s="34">
        <f t="shared" ca="1" si="7"/>
        <v>41.999999999999851</v>
      </c>
      <c r="P51" s="34">
        <f t="shared" si="8"/>
        <v>0.25</v>
      </c>
      <c r="Q51" s="37">
        <f t="shared" si="9"/>
        <v>4.342905372259271E-2</v>
      </c>
      <c r="R51" s="34">
        <f t="shared" si="10"/>
        <v>1.7999999999999936</v>
      </c>
      <c r="S51" s="34">
        <f t="shared" si="11"/>
        <v>2.0499999999999936</v>
      </c>
      <c r="T51" s="37">
        <f t="shared" si="12"/>
        <v>1.8434290537225864</v>
      </c>
    </row>
    <row r="52" spans="1:20" x14ac:dyDescent="0.2">
      <c r="A52" s="34">
        <v>1</v>
      </c>
      <c r="B52" s="47">
        <v>42845</v>
      </c>
      <c r="C52" s="36">
        <v>1321</v>
      </c>
      <c r="D52" s="55" t="s">
        <v>63</v>
      </c>
      <c r="E52" s="34">
        <v>0.01</v>
      </c>
      <c r="F52" s="36">
        <v>1341</v>
      </c>
      <c r="G52" s="48">
        <f t="shared" si="0"/>
        <v>0.57013888888888886</v>
      </c>
      <c r="H52" s="36">
        <v>1406</v>
      </c>
      <c r="I52" s="49">
        <f t="shared" si="5"/>
        <v>0.58750000000000002</v>
      </c>
      <c r="J52" s="49" t="str">
        <f t="shared" si="1"/>
        <v/>
      </c>
      <c r="K52" s="34">
        <f t="shared" si="2"/>
        <v>7.9999999999999716</v>
      </c>
      <c r="L52" s="34">
        <f t="shared" si="6"/>
        <v>25.000000000000071</v>
      </c>
      <c r="M52" s="34">
        <f t="shared" si="3"/>
        <v>1</v>
      </c>
      <c r="N52" s="34">
        <f t="shared" ca="1" si="4"/>
        <v>1321</v>
      </c>
      <c r="O52" s="34" t="str">
        <f t="shared" si="7"/>
        <v/>
      </c>
      <c r="P52" s="34">
        <f t="shared" si="8"/>
        <v>0.43999999999999845</v>
      </c>
      <c r="Q52" s="37">
        <f t="shared" si="9"/>
        <v>0.31270424881382258</v>
      </c>
      <c r="R52" s="34">
        <f t="shared" si="10"/>
        <v>0.25000000000000072</v>
      </c>
      <c r="S52" s="34">
        <f t="shared" si="11"/>
        <v>0.68999999999999917</v>
      </c>
      <c r="T52" s="37">
        <f t="shared" si="12"/>
        <v>0.5627042488138233</v>
      </c>
    </row>
    <row r="53" spans="1:20" x14ac:dyDescent="0.2">
      <c r="B53" s="47"/>
      <c r="C53" s="36"/>
      <c r="D53" s="55"/>
      <c r="E53" s="36">
        <v>0.1</v>
      </c>
      <c r="F53" s="36">
        <v>1414</v>
      </c>
      <c r="G53" s="48">
        <f t="shared" si="0"/>
        <v>0.59305555555555556</v>
      </c>
      <c r="H53" s="36">
        <v>1426</v>
      </c>
      <c r="I53" s="49">
        <f t="shared" si="5"/>
        <v>0.60138888888888886</v>
      </c>
      <c r="J53" s="49">
        <f t="shared" si="1"/>
        <v>0.60486111111111107</v>
      </c>
      <c r="K53" s="34" t="str">
        <f t="shared" si="2"/>
        <v/>
      </c>
      <c r="L53" s="34">
        <f t="shared" si="6"/>
        <v>11.999999999999957</v>
      </c>
      <c r="M53" s="34">
        <f t="shared" si="3"/>
        <v>2</v>
      </c>
      <c r="N53" s="34">
        <f t="shared" ca="1" si="4"/>
        <v>1321</v>
      </c>
      <c r="O53" s="34">
        <f t="shared" ca="1" si="7"/>
        <v>69.999999999999915</v>
      </c>
      <c r="P53" s="34">
        <f t="shared" si="8"/>
        <v>0.25</v>
      </c>
      <c r="Q53" s="37">
        <f t="shared" si="9"/>
        <v>4.342905372259271E-2</v>
      </c>
      <c r="R53" s="34">
        <f t="shared" si="10"/>
        <v>1.1999999999999957</v>
      </c>
      <c r="S53" s="34">
        <f t="shared" si="11"/>
        <v>1.4499999999999957</v>
      </c>
      <c r="T53" s="37">
        <f t="shared" si="12"/>
        <v>1.2434290537225885</v>
      </c>
    </row>
    <row r="54" spans="1:20" x14ac:dyDescent="0.2">
      <c r="A54" s="34">
        <v>1</v>
      </c>
      <c r="B54" s="47">
        <v>42846</v>
      </c>
      <c r="C54" s="36">
        <v>839</v>
      </c>
      <c r="D54" s="55" t="s">
        <v>43</v>
      </c>
      <c r="E54" s="36">
        <v>0.01</v>
      </c>
      <c r="F54" s="36">
        <v>850</v>
      </c>
      <c r="G54" s="48">
        <f t="shared" si="0"/>
        <v>0.36805555555555558</v>
      </c>
      <c r="H54" s="36">
        <v>852</v>
      </c>
      <c r="I54" s="49">
        <f t="shared" si="5"/>
        <v>0.36944444444444446</v>
      </c>
      <c r="J54" s="49" t="str">
        <f t="shared" si="1"/>
        <v/>
      </c>
      <c r="K54" s="34">
        <f t="shared" si="2"/>
        <v>7.9999999999999716</v>
      </c>
      <c r="L54" s="34">
        <f t="shared" si="6"/>
        <v>1.9999999999999929</v>
      </c>
      <c r="M54" s="34">
        <f t="shared" si="3"/>
        <v>1</v>
      </c>
      <c r="N54" s="34">
        <f t="shared" ca="1" si="4"/>
        <v>839</v>
      </c>
      <c r="O54" s="34" t="str">
        <f t="shared" si="7"/>
        <v/>
      </c>
      <c r="P54" s="34">
        <f t="shared" si="8"/>
        <v>160.03999999999942</v>
      </c>
      <c r="Q54" s="37">
        <f t="shared" si="9"/>
        <v>38.57269608872322</v>
      </c>
      <c r="R54" s="34">
        <f t="shared" si="10"/>
        <v>1.9999999999999931E-2</v>
      </c>
      <c r="S54" s="34">
        <f t="shared" si="11"/>
        <v>160.05999999999943</v>
      </c>
      <c r="T54" s="37">
        <f t="shared" si="12"/>
        <v>38.592696088723223</v>
      </c>
    </row>
    <row r="55" spans="1:20" x14ac:dyDescent="0.2">
      <c r="B55" s="47"/>
      <c r="C55" s="36"/>
      <c r="D55" s="55"/>
      <c r="E55" s="36">
        <v>40</v>
      </c>
      <c r="F55" s="36">
        <v>900</v>
      </c>
      <c r="G55" s="48">
        <f t="shared" si="0"/>
        <v>0.375</v>
      </c>
      <c r="H55" s="36">
        <v>918</v>
      </c>
      <c r="I55" s="49">
        <f t="shared" si="5"/>
        <v>0.38750000000000001</v>
      </c>
      <c r="J55" s="49" t="str">
        <f t="shared" si="1"/>
        <v/>
      </c>
      <c r="K55" s="34">
        <f t="shared" si="2"/>
        <v>1.9999999999999929</v>
      </c>
      <c r="L55" s="34">
        <f t="shared" si="6"/>
        <v>18.000000000000014</v>
      </c>
      <c r="M55" s="34">
        <f t="shared" si="3"/>
        <v>2</v>
      </c>
      <c r="N55" s="34">
        <f t="shared" ca="1" si="4"/>
        <v>839</v>
      </c>
      <c r="O55" s="34" t="str">
        <f t="shared" si="7"/>
        <v/>
      </c>
      <c r="P55" s="34">
        <f t="shared" si="8"/>
        <v>139.99999999999949</v>
      </c>
      <c r="Q55" s="37">
        <f t="shared" si="9"/>
        <v>130.9628022963814</v>
      </c>
      <c r="R55" s="34">
        <f t="shared" si="10"/>
        <v>720.00000000000057</v>
      </c>
      <c r="S55" s="34">
        <f t="shared" si="11"/>
        <v>860</v>
      </c>
      <c r="T55" s="37">
        <f t="shared" si="12"/>
        <v>850.96280229638194</v>
      </c>
    </row>
    <row r="56" spans="1:20" x14ac:dyDescent="0.2">
      <c r="B56" s="47"/>
      <c r="C56" s="36"/>
      <c r="D56" s="55"/>
      <c r="E56" s="36">
        <v>100</v>
      </c>
      <c r="F56" s="36">
        <v>920</v>
      </c>
      <c r="G56" s="48">
        <f t="shared" si="0"/>
        <v>0.3888888888888889</v>
      </c>
      <c r="H56" s="36">
        <v>927</v>
      </c>
      <c r="I56" s="49">
        <f t="shared" si="5"/>
        <v>0.39374999999999999</v>
      </c>
      <c r="J56" s="49" t="str">
        <f t="shared" si="1"/>
        <v/>
      </c>
      <c r="K56" s="34">
        <f t="shared" si="2"/>
        <v>1.9999999999999929</v>
      </c>
      <c r="L56" s="34">
        <f t="shared" si="6"/>
        <v>6.9999999999999751</v>
      </c>
      <c r="M56" s="34">
        <f t="shared" si="3"/>
        <v>3</v>
      </c>
      <c r="N56" s="34">
        <f t="shared" ca="1" si="4"/>
        <v>839</v>
      </c>
      <c r="O56" s="34" t="str">
        <f t="shared" si="7"/>
        <v/>
      </c>
      <c r="P56" s="34">
        <f t="shared" si="8"/>
        <v>299.99999999999892</v>
      </c>
      <c r="Q56" s="37">
        <f t="shared" si="9"/>
        <v>288.53901025916065</v>
      </c>
      <c r="R56" s="34">
        <f t="shared" si="10"/>
        <v>699.9999999999975</v>
      </c>
      <c r="S56" s="34">
        <f t="shared" si="11"/>
        <v>999.99999999999636</v>
      </c>
      <c r="T56" s="37">
        <f t="shared" si="12"/>
        <v>988.5390102591582</v>
      </c>
    </row>
    <row r="57" spans="1:20" x14ac:dyDescent="0.2">
      <c r="B57" s="47"/>
      <c r="C57" s="36"/>
      <c r="D57" s="55"/>
      <c r="E57" s="36">
        <v>200</v>
      </c>
      <c r="F57" s="36">
        <v>929</v>
      </c>
      <c r="G57" s="48">
        <f t="shared" si="0"/>
        <v>0.39513888888888887</v>
      </c>
      <c r="H57" s="36">
        <v>1229</v>
      </c>
      <c r="I57" s="49">
        <f t="shared" si="5"/>
        <v>0.52013888888888882</v>
      </c>
      <c r="J57" s="49">
        <f t="shared" si="1"/>
        <v>0.52361111111111103</v>
      </c>
      <c r="K57" s="34" t="str">
        <f t="shared" si="2"/>
        <v/>
      </c>
      <c r="L57" s="34">
        <f t="shared" si="6"/>
        <v>179.99999999999991</v>
      </c>
      <c r="M57" s="34">
        <f t="shared" si="3"/>
        <v>4</v>
      </c>
      <c r="N57" s="34">
        <f t="shared" ca="1" si="4"/>
        <v>839</v>
      </c>
      <c r="O57" s="34">
        <f t="shared" ca="1" si="7"/>
        <v>234.99999999999989</v>
      </c>
      <c r="P57" s="34">
        <f t="shared" si="8"/>
        <v>500</v>
      </c>
      <c r="Q57" s="37">
        <f t="shared" si="9"/>
        <v>52.318172546220183</v>
      </c>
      <c r="R57" s="34">
        <f t="shared" si="10"/>
        <v>35999.999999999985</v>
      </c>
      <c r="S57" s="34">
        <f t="shared" si="11"/>
        <v>36499.999999999985</v>
      </c>
      <c r="T57" s="37">
        <f t="shared" si="12"/>
        <v>36052.318172546205</v>
      </c>
    </row>
    <row r="58" spans="1:20" x14ac:dyDescent="0.2">
      <c r="A58" s="34">
        <v>1</v>
      </c>
      <c r="B58" s="47">
        <v>42849</v>
      </c>
      <c r="C58" s="36">
        <v>1402</v>
      </c>
      <c r="D58" s="55" t="s">
        <v>40</v>
      </c>
      <c r="E58" s="36">
        <v>0.01</v>
      </c>
      <c r="F58" s="36">
        <v>1422</v>
      </c>
      <c r="G58" s="48">
        <f t="shared" si="0"/>
        <v>0.59861111111111109</v>
      </c>
      <c r="H58" s="36">
        <v>1427</v>
      </c>
      <c r="I58" s="49">
        <f t="shared" si="5"/>
        <v>0.6020833333333333</v>
      </c>
      <c r="J58" s="49" t="str">
        <f t="shared" si="1"/>
        <v/>
      </c>
      <c r="K58" s="34">
        <f t="shared" si="2"/>
        <v>10.999999999999961</v>
      </c>
      <c r="L58" s="34">
        <f t="shared" si="6"/>
        <v>4.9999999999999822</v>
      </c>
      <c r="M58" s="34">
        <f t="shared" si="3"/>
        <v>1</v>
      </c>
      <c r="N58" s="34">
        <f t="shared" ca="1" si="4"/>
        <v>1402</v>
      </c>
      <c r="O58" s="34" t="str">
        <f t="shared" si="7"/>
        <v/>
      </c>
      <c r="P58" s="34">
        <f t="shared" si="8"/>
        <v>6.1049999999999791</v>
      </c>
      <c r="Q58" s="37">
        <f t="shared" si="9"/>
        <v>2.55085689565581</v>
      </c>
      <c r="R58" s="34">
        <f t="shared" si="10"/>
        <v>4.9999999999999822E-2</v>
      </c>
      <c r="S58" s="34">
        <f t="shared" si="11"/>
        <v>6.1549999999999789</v>
      </c>
      <c r="T58" s="37">
        <f t="shared" si="12"/>
        <v>2.6008568956558098</v>
      </c>
    </row>
    <row r="59" spans="1:20" x14ac:dyDescent="0.2">
      <c r="B59" s="47"/>
      <c r="D59" s="55"/>
      <c r="E59" s="36">
        <v>1.1000000000000001</v>
      </c>
      <c r="F59" s="36">
        <v>1438</v>
      </c>
      <c r="G59" s="48">
        <f t="shared" si="0"/>
        <v>0.60972222222222217</v>
      </c>
      <c r="H59" s="36">
        <v>1443</v>
      </c>
      <c r="I59" s="49">
        <f t="shared" si="5"/>
        <v>0.61319444444444449</v>
      </c>
      <c r="J59" s="49" t="str">
        <f t="shared" si="1"/>
        <v/>
      </c>
      <c r="K59" s="34">
        <f t="shared" si="2"/>
        <v>10.999999999999961</v>
      </c>
      <c r="L59" s="34">
        <f t="shared" si="6"/>
        <v>5.0000000000001421</v>
      </c>
      <c r="M59" s="34">
        <f t="shared" si="3"/>
        <v>2</v>
      </c>
      <c r="N59" s="34">
        <f t="shared" ca="1" si="4"/>
        <v>1402</v>
      </c>
      <c r="O59" s="34" t="str">
        <f t="shared" si="7"/>
        <v/>
      </c>
      <c r="P59" s="34">
        <f t="shared" si="8"/>
        <v>6.0884999999999785</v>
      </c>
      <c r="Q59" s="37">
        <f t="shared" si="9"/>
        <v>2.3774902528141362</v>
      </c>
      <c r="R59" s="34">
        <f t="shared" si="10"/>
        <v>5.5000000000001563</v>
      </c>
      <c r="S59" s="34">
        <f t="shared" si="11"/>
        <v>11.588500000000135</v>
      </c>
      <c r="T59" s="37">
        <f t="shared" si="12"/>
        <v>7.877490252814292</v>
      </c>
    </row>
    <row r="60" spans="1:20" x14ac:dyDescent="0.2">
      <c r="B60" s="47"/>
      <c r="C60" s="36"/>
      <c r="D60" s="55"/>
      <c r="E60" s="36">
        <v>7.0000000000000001E-3</v>
      </c>
      <c r="F60" s="36">
        <v>1454</v>
      </c>
      <c r="G60" s="48">
        <f t="shared" si="0"/>
        <v>0.62083333333333335</v>
      </c>
      <c r="H60" s="36">
        <v>1458</v>
      </c>
      <c r="I60" s="49">
        <f t="shared" si="5"/>
        <v>0.62361111111111112</v>
      </c>
      <c r="J60" s="49">
        <f t="shared" si="1"/>
        <v>0.62708333333333333</v>
      </c>
      <c r="K60" s="34" t="str">
        <f t="shared" si="2"/>
        <v/>
      </c>
      <c r="L60" s="34">
        <f t="shared" si="6"/>
        <v>3.9999999999999858</v>
      </c>
      <c r="M60" s="34">
        <f t="shared" si="3"/>
        <v>3</v>
      </c>
      <c r="N60" s="34">
        <f t="shared" ca="1" si="4"/>
        <v>1402</v>
      </c>
      <c r="O60" s="34">
        <f t="shared" ca="1" si="7"/>
        <v>60.999999999999943</v>
      </c>
      <c r="P60" s="34">
        <f t="shared" si="8"/>
        <v>1.7500000000000002E-2</v>
      </c>
      <c r="Q60" s="37">
        <f t="shared" si="9"/>
        <v>3.9526049426535596E-3</v>
      </c>
      <c r="R60" s="34">
        <f t="shared" si="10"/>
        <v>2.79999999999999E-2</v>
      </c>
      <c r="S60" s="34">
        <f t="shared" si="11"/>
        <v>4.5499999999999902E-2</v>
      </c>
      <c r="T60" s="37">
        <f t="shared" si="12"/>
        <v>3.1952604942653458E-2</v>
      </c>
    </row>
    <row r="61" spans="1:20" x14ac:dyDescent="0.2">
      <c r="A61" s="34">
        <v>1</v>
      </c>
      <c r="B61" s="47">
        <v>42850</v>
      </c>
      <c r="C61" s="36">
        <v>903</v>
      </c>
      <c r="D61" s="55" t="s">
        <v>40</v>
      </c>
      <c r="E61" s="36">
        <v>0.01</v>
      </c>
      <c r="F61" s="36">
        <v>927</v>
      </c>
      <c r="G61" s="48">
        <f t="shared" si="0"/>
        <v>0.39374999999999999</v>
      </c>
      <c r="H61" s="36">
        <v>935</v>
      </c>
      <c r="I61" s="49">
        <f t="shared" si="5"/>
        <v>0.39930555555555558</v>
      </c>
      <c r="J61" s="49" t="str">
        <f t="shared" si="1"/>
        <v/>
      </c>
      <c r="K61" s="34">
        <f t="shared" si="2"/>
        <v>7.9999999999999716</v>
      </c>
      <c r="L61" s="34">
        <f t="shared" si="6"/>
        <v>8.0000000000000515</v>
      </c>
      <c r="M61" s="34">
        <f t="shared" si="3"/>
        <v>1</v>
      </c>
      <c r="N61" s="34">
        <f t="shared" ca="1" si="4"/>
        <v>903</v>
      </c>
      <c r="O61" s="34" t="str">
        <f t="shared" si="7"/>
        <v/>
      </c>
      <c r="P61" s="34">
        <f t="shared" si="8"/>
        <v>4.4399999999999844</v>
      </c>
      <c r="Q61" s="37">
        <f t="shared" si="9"/>
        <v>1.8551686513860439</v>
      </c>
      <c r="R61" s="34">
        <f t="shared" si="10"/>
        <v>8.0000000000000515E-2</v>
      </c>
      <c r="S61" s="34">
        <f t="shared" si="11"/>
        <v>4.5199999999999854</v>
      </c>
      <c r="T61" s="37">
        <f t="shared" si="12"/>
        <v>1.9351686513860444</v>
      </c>
    </row>
    <row r="62" spans="1:20" x14ac:dyDescent="0.2">
      <c r="B62" s="47"/>
      <c r="C62" s="36"/>
      <c r="D62" s="55"/>
      <c r="E62" s="36">
        <v>1.1000000000000001</v>
      </c>
      <c r="F62" s="36">
        <v>943</v>
      </c>
      <c r="G62" s="48">
        <f t="shared" si="0"/>
        <v>0.40486111111111112</v>
      </c>
      <c r="H62" s="36">
        <v>948</v>
      </c>
      <c r="I62" s="49">
        <f t="shared" si="5"/>
        <v>0.40833333333333338</v>
      </c>
      <c r="J62" s="49" t="str">
        <f t="shared" si="1"/>
        <v/>
      </c>
      <c r="K62" s="34">
        <f t="shared" si="2"/>
        <v>8.9999999999998881</v>
      </c>
      <c r="L62" s="34">
        <f t="shared" si="6"/>
        <v>5.0000000000000622</v>
      </c>
      <c r="M62" s="34">
        <f t="shared" si="3"/>
        <v>2</v>
      </c>
      <c r="N62" s="34">
        <f t="shared" ca="1" si="4"/>
        <v>903</v>
      </c>
      <c r="O62" s="34" t="str">
        <f t="shared" si="7"/>
        <v/>
      </c>
      <c r="P62" s="34">
        <f t="shared" si="8"/>
        <v>4.9814999999999383</v>
      </c>
      <c r="Q62" s="37">
        <f t="shared" si="9"/>
        <v>1.9452192977570031</v>
      </c>
      <c r="R62" s="34">
        <f t="shared" si="10"/>
        <v>5.5000000000000693</v>
      </c>
      <c r="S62" s="34">
        <f t="shared" si="11"/>
        <v>10.481500000000008</v>
      </c>
      <c r="T62" s="37">
        <f t="shared" si="12"/>
        <v>7.4452192977570721</v>
      </c>
    </row>
    <row r="63" spans="1:20" x14ac:dyDescent="0.2">
      <c r="B63" s="47"/>
      <c r="C63" s="36"/>
      <c r="D63" s="55"/>
      <c r="E63" s="36">
        <v>7.0000000000000001E-3</v>
      </c>
      <c r="F63" s="36">
        <v>957</v>
      </c>
      <c r="G63" s="48">
        <f t="shared" si="0"/>
        <v>0.4145833333333333</v>
      </c>
      <c r="H63" s="36">
        <v>1000</v>
      </c>
      <c r="I63" s="49">
        <f t="shared" si="5"/>
        <v>0.41666666666666669</v>
      </c>
      <c r="J63" s="49">
        <f t="shared" si="1"/>
        <v>0.4201388888888889</v>
      </c>
      <c r="K63" s="34" t="str">
        <f t="shared" si="2"/>
        <v/>
      </c>
      <c r="L63" s="34">
        <f t="shared" si="6"/>
        <v>3.0000000000000693</v>
      </c>
      <c r="M63" s="34">
        <f t="shared" si="3"/>
        <v>3</v>
      </c>
      <c r="N63" s="34">
        <f t="shared" ca="1" si="4"/>
        <v>903</v>
      </c>
      <c r="O63" s="34">
        <f t="shared" ca="1" si="7"/>
        <v>61.999999999999943</v>
      </c>
      <c r="P63" s="34">
        <f t="shared" si="8"/>
        <v>1.7500000000000002E-2</v>
      </c>
      <c r="Q63" s="37">
        <f t="shared" si="9"/>
        <v>3.9526049426535596E-3</v>
      </c>
      <c r="R63" s="34">
        <f t="shared" si="10"/>
        <v>2.1000000000000487E-2</v>
      </c>
      <c r="S63" s="34">
        <f t="shared" si="11"/>
        <v>3.8500000000000492E-2</v>
      </c>
      <c r="T63" s="37">
        <f t="shared" si="12"/>
        <v>2.4952604942654048E-2</v>
      </c>
    </row>
    <row r="64" spans="1:20" x14ac:dyDescent="0.2">
      <c r="B64" s="47">
        <v>42850</v>
      </c>
      <c r="C64" s="36">
        <v>1334</v>
      </c>
      <c r="D64" s="55"/>
      <c r="E64" s="36">
        <v>0.01</v>
      </c>
      <c r="F64" s="36">
        <v>1352</v>
      </c>
      <c r="G64" s="48">
        <f t="shared" si="0"/>
        <v>0.57777777777777783</v>
      </c>
      <c r="H64" s="36">
        <v>1356</v>
      </c>
      <c r="I64" s="49">
        <f t="shared" si="5"/>
        <v>0.5805555555555556</v>
      </c>
      <c r="J64" s="49">
        <f t="shared" si="1"/>
        <v>0.58402777777777781</v>
      </c>
      <c r="K64" s="34" t="str">
        <f t="shared" si="2"/>
        <v/>
      </c>
      <c r="L64" s="34">
        <f t="shared" si="6"/>
        <v>3.9999999999999858</v>
      </c>
      <c r="M64" s="34">
        <f t="shared" si="3"/>
        <v>1</v>
      </c>
      <c r="N64" s="34">
        <f t="shared" ca="1" si="4"/>
        <v>1334</v>
      </c>
      <c r="O64" s="34">
        <f t="shared" ca="1" si="7"/>
        <v>27.000000000000064</v>
      </c>
      <c r="P64" s="34">
        <f t="shared" si="8"/>
        <v>2.5000000000000001E-2</v>
      </c>
      <c r="Q64" s="37">
        <f t="shared" si="9"/>
        <v>5.4281443780592247E-3</v>
      </c>
      <c r="R64" s="34">
        <f t="shared" si="10"/>
        <v>3.9999999999999862E-2</v>
      </c>
      <c r="S64" s="34">
        <f t="shared" si="11"/>
        <v>6.4999999999999863E-2</v>
      </c>
      <c r="T64" s="37">
        <f t="shared" si="12"/>
        <v>4.5428144378059088E-2</v>
      </c>
    </row>
    <row r="65" spans="1:20" x14ac:dyDescent="0.2">
      <c r="B65" s="47">
        <v>42850</v>
      </c>
      <c r="C65" s="36">
        <v>1409</v>
      </c>
      <c r="D65" s="55"/>
      <c r="E65" s="36">
        <v>0.01</v>
      </c>
      <c r="F65" s="36">
        <v>1424</v>
      </c>
      <c r="G65" s="48">
        <f t="shared" si="0"/>
        <v>0.6</v>
      </c>
      <c r="H65" s="36">
        <v>1428</v>
      </c>
      <c r="I65" s="49">
        <f t="shared" si="5"/>
        <v>0.60277777777777775</v>
      </c>
      <c r="J65" s="49" t="str">
        <f t="shared" si="1"/>
        <v/>
      </c>
      <c r="K65" s="34">
        <f t="shared" si="2"/>
        <v>9.9999999999999645</v>
      </c>
      <c r="L65" s="34">
        <f t="shared" si="6"/>
        <v>3.9999999999999858</v>
      </c>
      <c r="M65" s="34">
        <f t="shared" si="3"/>
        <v>1</v>
      </c>
      <c r="N65" s="34">
        <f t="shared" ca="1" si="4"/>
        <v>1409</v>
      </c>
      <c r="O65" s="34" t="str">
        <f t="shared" si="7"/>
        <v/>
      </c>
      <c r="P65" s="34">
        <f t="shared" si="8"/>
        <v>5.5499999999999812</v>
      </c>
      <c r="Q65" s="37">
        <f t="shared" si="9"/>
        <v>2.3189608142325544</v>
      </c>
      <c r="R65" s="34">
        <f t="shared" si="10"/>
        <v>3.9999999999999862E-2</v>
      </c>
      <c r="S65" s="34">
        <f t="shared" si="11"/>
        <v>5.5899999999999812</v>
      </c>
      <c r="T65" s="37">
        <f t="shared" si="12"/>
        <v>2.3589608142325544</v>
      </c>
    </row>
    <row r="66" spans="1:20" x14ac:dyDescent="0.2">
      <c r="B66" s="47"/>
      <c r="C66" s="36"/>
      <c r="D66" s="55"/>
      <c r="E66" s="36">
        <v>1.1000000000000001</v>
      </c>
      <c r="F66" s="36">
        <v>1438</v>
      </c>
      <c r="G66" s="48">
        <f t="shared" si="0"/>
        <v>0.60972222222222217</v>
      </c>
      <c r="H66" s="36">
        <v>1445</v>
      </c>
      <c r="I66" s="49">
        <f t="shared" si="5"/>
        <v>0.61458333333333337</v>
      </c>
      <c r="J66" s="49" t="str">
        <f t="shared" si="1"/>
        <v/>
      </c>
      <c r="K66" s="34">
        <f t="shared" si="2"/>
        <v>6.9999999999999751</v>
      </c>
      <c r="L66" s="34">
        <f t="shared" si="6"/>
        <v>7.000000000000135</v>
      </c>
      <c r="M66" s="34">
        <f t="shared" si="3"/>
        <v>2</v>
      </c>
      <c r="N66" s="34">
        <f t="shared" ca="1" si="4"/>
        <v>1409</v>
      </c>
      <c r="O66" s="34" t="str">
        <f t="shared" si="7"/>
        <v/>
      </c>
      <c r="P66" s="34">
        <f t="shared" si="8"/>
        <v>3.8744999999999861</v>
      </c>
      <c r="Q66" s="37">
        <f t="shared" si="9"/>
        <v>1.5129483426999049</v>
      </c>
      <c r="R66" s="34">
        <f t="shared" si="10"/>
        <v>7.7000000000001494</v>
      </c>
      <c r="S66" s="34">
        <f t="shared" si="11"/>
        <v>11.574500000000135</v>
      </c>
      <c r="T66" s="37">
        <f t="shared" si="12"/>
        <v>9.212948342700054</v>
      </c>
    </row>
    <row r="67" spans="1:20" x14ac:dyDescent="0.2">
      <c r="B67" s="50"/>
      <c r="C67" s="36"/>
      <c r="D67" s="55"/>
      <c r="E67" s="36">
        <v>7.0000000000000001E-3</v>
      </c>
      <c r="F67" s="36">
        <v>1452</v>
      </c>
      <c r="G67" s="48">
        <f t="shared" si="0"/>
        <v>0.61944444444444446</v>
      </c>
      <c r="H67" s="36">
        <v>1504</v>
      </c>
      <c r="I67" s="49">
        <f t="shared" si="5"/>
        <v>0.62777777777777777</v>
      </c>
      <c r="J67" s="49">
        <f t="shared" si="1"/>
        <v>0.63124999999999998</v>
      </c>
      <c r="K67" s="34" t="str">
        <f t="shared" si="2"/>
        <v/>
      </c>
      <c r="L67" s="34">
        <f t="shared" si="6"/>
        <v>11.999999999999957</v>
      </c>
      <c r="M67" s="34">
        <f t="shared" si="3"/>
        <v>3</v>
      </c>
      <c r="N67" s="34">
        <f t="shared" ca="1" si="4"/>
        <v>1409</v>
      </c>
      <c r="O67" s="34">
        <f t="shared" ca="1" si="7"/>
        <v>59.999999999999943</v>
      </c>
      <c r="P67" s="34">
        <f t="shared" si="8"/>
        <v>1.7500000000000002E-2</v>
      </c>
      <c r="Q67" s="37">
        <f t="shared" si="9"/>
        <v>3.9526049426535596E-3</v>
      </c>
      <c r="R67" s="34">
        <f t="shared" si="10"/>
        <v>8.39999999999997E-2</v>
      </c>
      <c r="S67" s="34">
        <f t="shared" si="11"/>
        <v>0.1014999999999997</v>
      </c>
      <c r="T67" s="37">
        <f t="shared" si="12"/>
        <v>8.7952604942653265E-2</v>
      </c>
    </row>
    <row r="68" spans="1:20" x14ac:dyDescent="0.2">
      <c r="A68" s="34">
        <v>1</v>
      </c>
      <c r="B68" s="47">
        <v>42851</v>
      </c>
      <c r="C68" s="36">
        <v>836</v>
      </c>
      <c r="D68" s="55" t="s">
        <v>43</v>
      </c>
      <c r="E68" s="36">
        <v>0.01</v>
      </c>
      <c r="F68" s="36">
        <v>847</v>
      </c>
      <c r="G68" s="48">
        <f t="shared" si="0"/>
        <v>0.3659722222222222</v>
      </c>
      <c r="H68" s="36">
        <v>849</v>
      </c>
      <c r="I68" s="49">
        <f t="shared" si="5"/>
        <v>0.36736111111111108</v>
      </c>
      <c r="J68" s="49" t="str">
        <f t="shared" si="1"/>
        <v/>
      </c>
      <c r="K68" s="34">
        <f t="shared" si="2"/>
        <v>3.9999999999999858</v>
      </c>
      <c r="L68" s="34">
        <f t="shared" si="6"/>
        <v>1.9999999999999929</v>
      </c>
      <c r="M68" s="34">
        <f t="shared" si="3"/>
        <v>1</v>
      </c>
      <c r="N68" s="34">
        <f t="shared" ca="1" si="4"/>
        <v>836</v>
      </c>
      <c r="O68" s="34" t="str">
        <f t="shared" si="7"/>
        <v/>
      </c>
      <c r="P68" s="34">
        <f t="shared" si="8"/>
        <v>0.21999999999999922</v>
      </c>
      <c r="Q68" s="37">
        <f t="shared" si="9"/>
        <v>0.15635212440691129</v>
      </c>
      <c r="R68" s="34">
        <f t="shared" si="10"/>
        <v>1.9999999999999931E-2</v>
      </c>
      <c r="S68" s="34">
        <f t="shared" si="11"/>
        <v>0.23999999999999916</v>
      </c>
      <c r="T68" s="37">
        <f t="shared" si="12"/>
        <v>0.17635212440691123</v>
      </c>
    </row>
    <row r="69" spans="1:20" x14ac:dyDescent="0.2">
      <c r="B69" s="47"/>
      <c r="C69" s="36"/>
      <c r="D69" s="55"/>
      <c r="E69" s="36">
        <v>0.1</v>
      </c>
      <c r="F69" s="36">
        <v>853</v>
      </c>
      <c r="G69" s="48">
        <f t="shared" si="0"/>
        <v>0.37013888888888885</v>
      </c>
      <c r="H69" s="36">
        <v>951</v>
      </c>
      <c r="I69" s="49">
        <f t="shared" si="5"/>
        <v>0.41041666666666665</v>
      </c>
      <c r="J69" s="49">
        <f t="shared" si="1"/>
        <v>0.41388888888888886</v>
      </c>
      <c r="K69" s="34" t="str">
        <f t="shared" si="2"/>
        <v/>
      </c>
      <c r="L69" s="34">
        <f t="shared" si="6"/>
        <v>58.000000000000036</v>
      </c>
      <c r="M69" s="34">
        <f t="shared" si="3"/>
        <v>2</v>
      </c>
      <c r="N69" s="34">
        <f t="shared" ca="1" si="4"/>
        <v>836</v>
      </c>
      <c r="O69" s="34">
        <f t="shared" ca="1" si="7"/>
        <v>79.999999999999957</v>
      </c>
      <c r="P69" s="34">
        <f t="shared" si="8"/>
        <v>0.25</v>
      </c>
      <c r="Q69" s="37">
        <f t="shared" si="9"/>
        <v>4.342905372259271E-2</v>
      </c>
      <c r="R69" s="34">
        <f t="shared" si="10"/>
        <v>5.8000000000000043</v>
      </c>
      <c r="S69" s="34">
        <f t="shared" si="11"/>
        <v>6.0500000000000043</v>
      </c>
      <c r="T69" s="37">
        <f t="shared" si="12"/>
        <v>5.8434290537225966</v>
      </c>
    </row>
    <row r="70" spans="1:20" x14ac:dyDescent="0.2">
      <c r="B70" s="47">
        <v>42851</v>
      </c>
      <c r="C70" s="36">
        <v>1320</v>
      </c>
      <c r="D70" s="55"/>
      <c r="E70" s="36">
        <v>0.2</v>
      </c>
      <c r="F70" s="36">
        <v>1333</v>
      </c>
      <c r="G70" s="48">
        <f t="shared" si="0"/>
        <v>0.56458333333333333</v>
      </c>
      <c r="H70" s="36">
        <v>1609</v>
      </c>
      <c r="I70" s="49">
        <f t="shared" si="5"/>
        <v>0.67291666666666661</v>
      </c>
      <c r="J70" s="49" t="str">
        <f t="shared" si="1"/>
        <v/>
      </c>
      <c r="K70" s="34">
        <f t="shared" si="2"/>
        <v>10.999999999999961</v>
      </c>
      <c r="L70" s="34">
        <f t="shared" si="6"/>
        <v>155.99999999999991</v>
      </c>
      <c r="M70" s="34">
        <f t="shared" si="3"/>
        <v>1</v>
      </c>
      <c r="N70" s="34">
        <f t="shared" ca="1" si="4"/>
        <v>1320</v>
      </c>
      <c r="O70" s="34" t="str">
        <f t="shared" si="7"/>
        <v/>
      </c>
      <c r="P70" s="34">
        <f t="shared" si="8"/>
        <v>551.09999999999809</v>
      </c>
      <c r="Q70" s="37">
        <f t="shared" si="9"/>
        <v>176.64844895887572</v>
      </c>
      <c r="R70" s="34">
        <f t="shared" si="10"/>
        <v>31.199999999999985</v>
      </c>
      <c r="S70" s="34">
        <f t="shared" si="11"/>
        <v>582.29999999999802</v>
      </c>
      <c r="T70" s="37">
        <f t="shared" si="12"/>
        <v>207.84844895887571</v>
      </c>
    </row>
    <row r="71" spans="1:20" x14ac:dyDescent="0.2">
      <c r="B71" s="47"/>
      <c r="C71" s="36"/>
      <c r="D71" s="55"/>
      <c r="E71" s="36">
        <v>100</v>
      </c>
      <c r="F71" s="36">
        <v>1620</v>
      </c>
      <c r="G71" s="48">
        <f t="shared" si="0"/>
        <v>0.68055555555555547</v>
      </c>
      <c r="H71" s="36">
        <v>1623</v>
      </c>
      <c r="I71" s="49">
        <f t="shared" si="5"/>
        <v>0.68263888888888891</v>
      </c>
      <c r="J71" s="49" t="str">
        <f t="shared" si="1"/>
        <v/>
      </c>
      <c r="K71" s="34">
        <f t="shared" si="2"/>
        <v>2.9999999999999893</v>
      </c>
      <c r="L71" s="34">
        <f t="shared" si="6"/>
        <v>3.0000000000001492</v>
      </c>
      <c r="M71" s="34">
        <f t="shared" si="3"/>
        <v>2</v>
      </c>
      <c r="N71" s="34">
        <f t="shared" ca="1" si="4"/>
        <v>1320</v>
      </c>
      <c r="O71" s="34" t="str">
        <f t="shared" si="7"/>
        <v/>
      </c>
      <c r="P71" s="34">
        <f t="shared" si="8"/>
        <v>449.99999999999841</v>
      </c>
      <c r="Q71" s="37">
        <f t="shared" si="9"/>
        <v>432.80851538874094</v>
      </c>
      <c r="R71" s="34">
        <f t="shared" si="10"/>
        <v>300.00000000001489</v>
      </c>
      <c r="S71" s="34">
        <f t="shared" si="11"/>
        <v>750.0000000000133</v>
      </c>
      <c r="T71" s="37">
        <f t="shared" si="12"/>
        <v>732.80851538875584</v>
      </c>
    </row>
    <row r="72" spans="1:20" x14ac:dyDescent="0.2">
      <c r="B72" s="47"/>
      <c r="D72" s="55"/>
      <c r="E72" s="36">
        <v>200</v>
      </c>
      <c r="F72" s="36">
        <v>1626</v>
      </c>
      <c r="G72" s="48">
        <f t="shared" si="0"/>
        <v>0.68472222222222223</v>
      </c>
      <c r="H72" s="36">
        <v>1824</v>
      </c>
      <c r="I72" s="49">
        <f t="shared" si="5"/>
        <v>0.76666666666666661</v>
      </c>
      <c r="J72" s="49">
        <f t="shared" si="1"/>
        <v>0.77013888888888882</v>
      </c>
      <c r="K72" s="34" t="str">
        <f t="shared" si="2"/>
        <v/>
      </c>
      <c r="L72" s="34">
        <f t="shared" si="6"/>
        <v>117.9999999999999</v>
      </c>
      <c r="M72" s="34">
        <f t="shared" si="3"/>
        <v>3</v>
      </c>
      <c r="N72" s="34">
        <f t="shared" ca="1" si="4"/>
        <v>1320</v>
      </c>
      <c r="O72" s="34">
        <f t="shared" ca="1" si="7"/>
        <v>308.99999999999989</v>
      </c>
      <c r="P72" s="34">
        <f t="shared" si="8"/>
        <v>500</v>
      </c>
      <c r="Q72" s="37">
        <f t="shared" si="9"/>
        <v>52.318172546220183</v>
      </c>
      <c r="R72" s="34">
        <f t="shared" si="10"/>
        <v>23599.999999999982</v>
      </c>
      <c r="S72" s="34">
        <f t="shared" si="11"/>
        <v>24099.999999999982</v>
      </c>
      <c r="T72" s="37">
        <f t="shared" si="12"/>
        <v>23652.318172546202</v>
      </c>
    </row>
    <row r="73" spans="1:20" x14ac:dyDescent="0.2">
      <c r="A73" s="34">
        <v>1</v>
      </c>
      <c r="B73" s="47">
        <v>42852</v>
      </c>
      <c r="C73" s="36">
        <v>1006</v>
      </c>
      <c r="D73" s="55">
        <v>5</v>
      </c>
      <c r="E73" s="36">
        <v>0.01</v>
      </c>
      <c r="F73" s="36">
        <v>1019</v>
      </c>
      <c r="G73" s="48">
        <f t="shared" si="0"/>
        <v>0.42986111111111108</v>
      </c>
      <c r="H73" s="36">
        <v>1021</v>
      </c>
      <c r="I73" s="49">
        <f t="shared" si="5"/>
        <v>0.43124999999999997</v>
      </c>
      <c r="J73" s="49" t="str">
        <f t="shared" si="1"/>
        <v/>
      </c>
      <c r="K73" s="34">
        <f t="shared" si="2"/>
        <v>3.9999999999999858</v>
      </c>
      <c r="L73" s="34">
        <f t="shared" si="6"/>
        <v>1.9999999999999929</v>
      </c>
      <c r="M73" s="34">
        <f t="shared" si="3"/>
        <v>1</v>
      </c>
      <c r="N73" s="34">
        <f t="shared" ca="1" si="4"/>
        <v>1006</v>
      </c>
      <c r="O73" s="34" t="str">
        <f t="shared" si="7"/>
        <v/>
      </c>
      <c r="P73" s="34">
        <f t="shared" si="8"/>
        <v>0.21999999999999922</v>
      </c>
      <c r="Q73" s="37">
        <f t="shared" si="9"/>
        <v>0.15635212440691129</v>
      </c>
      <c r="R73" s="34">
        <f t="shared" si="10"/>
        <v>1.9999999999999931E-2</v>
      </c>
      <c r="S73" s="34">
        <f t="shared" si="11"/>
        <v>0.23999999999999916</v>
      </c>
      <c r="T73" s="37">
        <f t="shared" si="12"/>
        <v>0.17635212440691123</v>
      </c>
    </row>
    <row r="74" spans="1:20" x14ac:dyDescent="0.2">
      <c r="B74" s="47"/>
      <c r="C74" s="36"/>
      <c r="D74" s="55"/>
      <c r="E74" s="36">
        <v>0.1</v>
      </c>
      <c r="F74" s="36">
        <v>1025</v>
      </c>
      <c r="G74" s="48">
        <f t="shared" si="0"/>
        <v>0.43402777777777773</v>
      </c>
      <c r="H74" s="36">
        <v>1046</v>
      </c>
      <c r="I74" s="49">
        <f t="shared" si="5"/>
        <v>0.44861111111111113</v>
      </c>
      <c r="J74" s="49" t="str">
        <f t="shared" si="1"/>
        <v/>
      </c>
      <c r="K74" s="34">
        <f t="shared" si="2"/>
        <v>6.9999999999999751</v>
      </c>
      <c r="L74" s="34">
        <f t="shared" si="6"/>
        <v>21.000000000000085</v>
      </c>
      <c r="M74" s="34">
        <f t="shared" si="3"/>
        <v>2</v>
      </c>
      <c r="N74" s="34">
        <f t="shared" ca="1" si="4"/>
        <v>1006</v>
      </c>
      <c r="O74" s="34" t="str">
        <f t="shared" si="7"/>
        <v/>
      </c>
      <c r="P74" s="34">
        <f t="shared" si="8"/>
        <v>350.34999999999872</v>
      </c>
      <c r="Q74" s="37">
        <f t="shared" si="9"/>
        <v>101.23419013586393</v>
      </c>
      <c r="R74" s="34">
        <f t="shared" si="10"/>
        <v>2.1000000000000085</v>
      </c>
      <c r="S74" s="34">
        <f t="shared" si="11"/>
        <v>352.44999999999874</v>
      </c>
      <c r="T74" s="37">
        <f t="shared" si="12"/>
        <v>103.33419013586393</v>
      </c>
    </row>
    <row r="75" spans="1:20" x14ac:dyDescent="0.2">
      <c r="B75" s="47"/>
      <c r="C75" s="36"/>
      <c r="D75" s="55"/>
      <c r="E75" s="36">
        <v>100</v>
      </c>
      <c r="F75" s="36">
        <v>1053</v>
      </c>
      <c r="G75" s="48">
        <f t="shared" si="0"/>
        <v>0.45347222222222222</v>
      </c>
      <c r="H75" s="36">
        <v>1113</v>
      </c>
      <c r="I75" s="49">
        <f t="shared" si="5"/>
        <v>0.46736111111111112</v>
      </c>
      <c r="J75" s="49">
        <f t="shared" si="1"/>
        <v>0.47083333333333333</v>
      </c>
      <c r="K75" s="34" t="str">
        <f t="shared" si="2"/>
        <v/>
      </c>
      <c r="L75" s="34">
        <f t="shared" si="6"/>
        <v>20.000000000000007</v>
      </c>
      <c r="M75" s="34">
        <f t="shared" si="3"/>
        <v>3</v>
      </c>
      <c r="N75" s="34">
        <f t="shared" ca="1" si="4"/>
        <v>1006</v>
      </c>
      <c r="O75" s="34">
        <f t="shared" ca="1" si="7"/>
        <v>71.999999999999986</v>
      </c>
      <c r="P75" s="34">
        <f t="shared" si="8"/>
        <v>250</v>
      </c>
      <c r="Q75" s="37">
        <f t="shared" si="9"/>
        <v>27.143420404993254</v>
      </c>
      <c r="R75" s="34">
        <f t="shared" si="10"/>
        <v>2000.0000000000007</v>
      </c>
      <c r="S75" s="34">
        <f t="shared" si="11"/>
        <v>2250.0000000000009</v>
      </c>
      <c r="T75" s="37">
        <f t="shared" si="12"/>
        <v>2027.143420404994</v>
      </c>
    </row>
    <row r="76" spans="1:20" x14ac:dyDescent="0.2">
      <c r="A76" s="34">
        <v>1</v>
      </c>
      <c r="B76" s="47">
        <v>42853</v>
      </c>
      <c r="C76" s="36">
        <v>1227</v>
      </c>
      <c r="D76" s="55">
        <v>4</v>
      </c>
      <c r="E76" s="36">
        <v>0.01</v>
      </c>
      <c r="F76" s="36">
        <v>1245</v>
      </c>
      <c r="G76" s="48">
        <f t="shared" si="0"/>
        <v>0.53125</v>
      </c>
      <c r="H76" s="36">
        <v>1541</v>
      </c>
      <c r="I76" s="49">
        <f t="shared" si="5"/>
        <v>0.65347222222222223</v>
      </c>
      <c r="J76" s="49">
        <f t="shared" si="1"/>
        <v>0.65694444444444444</v>
      </c>
      <c r="K76" s="34" t="str">
        <f t="shared" si="2"/>
        <v/>
      </c>
      <c r="L76" s="34">
        <f t="shared" si="6"/>
        <v>176</v>
      </c>
      <c r="M76" s="34">
        <f t="shared" si="3"/>
        <v>1</v>
      </c>
      <c r="N76" s="34">
        <f t="shared" ca="1" si="4"/>
        <v>1227</v>
      </c>
      <c r="O76" s="34">
        <f t="shared" ca="1" si="7"/>
        <v>199.00000000000009</v>
      </c>
      <c r="P76" s="34">
        <f t="shared" si="8"/>
        <v>2.5000000000000001E-2</v>
      </c>
      <c r="Q76" s="37">
        <f t="shared" si="9"/>
        <v>5.4281443780592247E-3</v>
      </c>
      <c r="R76" s="34">
        <f t="shared" si="10"/>
        <v>1.76</v>
      </c>
      <c r="S76" s="34">
        <f t="shared" si="11"/>
        <v>1.7849999999999999</v>
      </c>
      <c r="T76" s="37">
        <f t="shared" si="12"/>
        <v>1.7654281443780593</v>
      </c>
    </row>
    <row r="77" spans="1:20" x14ac:dyDescent="0.2">
      <c r="A77" s="34">
        <v>1</v>
      </c>
      <c r="B77" s="47">
        <v>42856</v>
      </c>
      <c r="C77" s="36">
        <v>1411</v>
      </c>
      <c r="D77" s="55" t="s">
        <v>40</v>
      </c>
      <c r="E77" s="36">
        <v>0.01</v>
      </c>
      <c r="F77" s="36">
        <v>1425</v>
      </c>
      <c r="G77" s="48">
        <f t="shared" si="0"/>
        <v>0.60069444444444442</v>
      </c>
      <c r="H77" s="36">
        <v>1435</v>
      </c>
      <c r="I77" s="49">
        <f t="shared" si="5"/>
        <v>0.60763888888888895</v>
      </c>
      <c r="J77" s="49" t="str">
        <f t="shared" si="1"/>
        <v/>
      </c>
      <c r="K77" s="34">
        <f t="shared" si="2"/>
        <v>15.999999999999943</v>
      </c>
      <c r="L77" s="34">
        <f t="shared" si="6"/>
        <v>10.000000000000124</v>
      </c>
      <c r="M77" s="34">
        <f t="shared" si="3"/>
        <v>1</v>
      </c>
      <c r="N77" s="34">
        <f t="shared" ca="1" si="4"/>
        <v>1411</v>
      </c>
      <c r="O77" s="34" t="str">
        <f t="shared" si="7"/>
        <v/>
      </c>
      <c r="P77" s="34">
        <f t="shared" si="8"/>
        <v>8.8799999999999688</v>
      </c>
      <c r="Q77" s="37">
        <f t="shared" si="9"/>
        <v>3.7103373027720878</v>
      </c>
      <c r="R77" s="34">
        <f t="shared" si="10"/>
        <v>0.10000000000000124</v>
      </c>
      <c r="S77" s="34">
        <f t="shared" si="11"/>
        <v>8.9799999999999702</v>
      </c>
      <c r="T77" s="37">
        <f t="shared" si="12"/>
        <v>3.8103373027720893</v>
      </c>
    </row>
    <row r="78" spans="1:20" x14ac:dyDescent="0.2">
      <c r="B78" s="47"/>
      <c r="C78" s="36"/>
      <c r="D78" s="55"/>
      <c r="E78" s="36">
        <v>1.1000000000000001</v>
      </c>
      <c r="F78" s="36">
        <v>1451</v>
      </c>
      <c r="G78" s="48">
        <f t="shared" si="0"/>
        <v>0.61875000000000002</v>
      </c>
      <c r="H78" s="36">
        <v>1455</v>
      </c>
      <c r="I78" s="49">
        <f t="shared" si="5"/>
        <v>0.62152777777777779</v>
      </c>
      <c r="J78" s="49" t="str">
        <f t="shared" si="1"/>
        <v/>
      </c>
      <c r="K78" s="34">
        <f t="shared" si="2"/>
        <v>6.9999999999999751</v>
      </c>
      <c r="L78" s="34">
        <f t="shared" si="6"/>
        <v>3.9999999999999858</v>
      </c>
      <c r="M78" s="34">
        <f t="shared" si="3"/>
        <v>2</v>
      </c>
      <c r="N78" s="34">
        <f t="shared" ca="1" si="4"/>
        <v>1411</v>
      </c>
      <c r="O78" s="34" t="str">
        <f t="shared" si="7"/>
        <v/>
      </c>
      <c r="P78" s="34">
        <f t="shared" si="8"/>
        <v>3.8744999999999861</v>
      </c>
      <c r="Q78" s="37">
        <f t="shared" si="9"/>
        <v>1.5129483426999049</v>
      </c>
      <c r="R78" s="34">
        <f t="shared" si="10"/>
        <v>4.3999999999999844</v>
      </c>
      <c r="S78" s="34">
        <f t="shared" si="11"/>
        <v>8.2744999999999713</v>
      </c>
      <c r="T78" s="37">
        <f t="shared" si="12"/>
        <v>5.912948342699889</v>
      </c>
    </row>
    <row r="79" spans="1:20" x14ac:dyDescent="0.2">
      <c r="B79" s="47"/>
      <c r="C79" s="36"/>
      <c r="D79" s="55"/>
      <c r="E79" s="36">
        <v>7.0000000000000001E-3</v>
      </c>
      <c r="F79" s="36">
        <v>1502</v>
      </c>
      <c r="G79" s="48">
        <f t="shared" si="0"/>
        <v>0.62638888888888888</v>
      </c>
      <c r="H79" s="36">
        <v>1505</v>
      </c>
      <c r="I79" s="49">
        <f t="shared" si="5"/>
        <v>0.62847222222222221</v>
      </c>
      <c r="J79" s="49">
        <f t="shared" ref="J79:J142" si="13">IF(OR(B80&lt;&gt;"",E80=""),I79+TIME(0,5,0),"")</f>
        <v>0.63194444444444442</v>
      </c>
      <c r="K79" s="34" t="str">
        <f t="shared" ref="K79:K142" si="14">IF(AND(OR(AND(B79&lt;&gt;"",B80=""),AND(B79="",B80="")),E80&lt;&gt;""),(G80-I79)*1440,"")</f>
        <v/>
      </c>
      <c r="L79" s="34">
        <f t="shared" si="6"/>
        <v>2.9999999999999893</v>
      </c>
      <c r="M79" s="34">
        <f t="shared" ref="M79:M142" si="15">IF(B79&lt;&gt;"",1,M78+1)</f>
        <v>3</v>
      </c>
      <c r="N79" s="34">
        <f t="shared" ref="N79:N142" ca="1" si="16">OFFSET(C79,-M79+1,0)</f>
        <v>1411</v>
      </c>
      <c r="O79" s="34">
        <f t="shared" ca="1" si="7"/>
        <v>58.99999999999995</v>
      </c>
      <c r="P79" s="34">
        <f t="shared" si="8"/>
        <v>1.7500000000000002E-2</v>
      </c>
      <c r="Q79" s="37">
        <f t="shared" si="9"/>
        <v>3.9526049426535596E-3</v>
      </c>
      <c r="R79" s="34">
        <f t="shared" si="10"/>
        <v>2.0999999999999925E-2</v>
      </c>
      <c r="S79" s="34">
        <f t="shared" si="11"/>
        <v>3.8499999999999923E-2</v>
      </c>
      <c r="T79" s="37">
        <f t="shared" si="12"/>
        <v>2.4952604942653486E-2</v>
      </c>
    </row>
    <row r="80" spans="1:20" x14ac:dyDescent="0.2">
      <c r="A80" s="34">
        <v>1</v>
      </c>
      <c r="B80" s="47">
        <v>42857</v>
      </c>
      <c r="C80" s="36">
        <v>1236</v>
      </c>
      <c r="D80" s="55">
        <v>3</v>
      </c>
      <c r="E80" s="36">
        <v>0.01</v>
      </c>
      <c r="F80" s="36">
        <v>1253</v>
      </c>
      <c r="G80" s="48">
        <f t="shared" si="0"/>
        <v>0.53680555555555554</v>
      </c>
      <c r="H80" s="36">
        <v>1257</v>
      </c>
      <c r="I80" s="49">
        <f t="shared" si="5"/>
        <v>0.5395833333333333</v>
      </c>
      <c r="J80" s="49" t="str">
        <f t="shared" si="13"/>
        <v/>
      </c>
      <c r="K80" s="34">
        <f t="shared" si="14"/>
        <v>4.0000000000001457</v>
      </c>
      <c r="L80" s="34">
        <f t="shared" ref="L80:L143" si="17">(I80-G80)*1440</f>
        <v>3.9999999999999858</v>
      </c>
      <c r="M80" s="34">
        <f t="shared" si="15"/>
        <v>1</v>
      </c>
      <c r="N80" s="34">
        <f t="shared" ca="1" si="16"/>
        <v>1236</v>
      </c>
      <c r="O80" s="34" t="str">
        <f t="shared" ref="O80:O143" si="18">IF(J80&lt;&gt;"",(J80-VALUE(CONCATENATE(LEFT(N80,LEN(N80)-2),":",RIGHT(N80,2))))*1440,"")</f>
        <v/>
      </c>
      <c r="P80" s="34">
        <f t="shared" ref="P80:P143" si="19">IF(K80&lt;&gt;"",(E80+E81)*K80/2,E80*5/2)</f>
        <v>6.0000000000002184E-2</v>
      </c>
      <c r="Q80" s="37">
        <f t="shared" ref="Q80:Q143" si="20">IF(K80&lt;&gt;"",(E81-E80)*K80/LN((E81+0.000001)/(E80+0.000001)),-5*(E80-0.000001)/(LN(1/E80)-13.8155))</f>
        <v>5.7711964361596271E-2</v>
      </c>
      <c r="R80" s="34">
        <f t="shared" ref="R80:R143" si="21">(E80*L80)</f>
        <v>3.9999999999999862E-2</v>
      </c>
      <c r="S80" s="34">
        <f t="shared" ref="S80:S143" si="22">P80+R80</f>
        <v>0.10000000000000205</v>
      </c>
      <c r="T80" s="37">
        <f t="shared" ref="T80:T143" si="23">Q80+R80</f>
        <v>9.7711964361596126E-2</v>
      </c>
    </row>
    <row r="81" spans="1:20" x14ac:dyDescent="0.2">
      <c r="B81" s="47"/>
      <c r="C81" s="36"/>
      <c r="D81" s="55"/>
      <c r="E81" s="36">
        <v>0.02</v>
      </c>
      <c r="F81" s="36">
        <v>1301</v>
      </c>
      <c r="G81" s="48">
        <f t="shared" ref="G81:G144" si="24">VALUE(CONCATENATE(LEFT(F81,LEN(F81)-2),":",RIGHT(F81,2)))</f>
        <v>0.54236111111111118</v>
      </c>
      <c r="H81" s="36">
        <v>1305</v>
      </c>
      <c r="I81" s="49">
        <f t="shared" ref="I81:I144" si="25">VALUE(CONCATENATE(LEFT(H81,LEN(H81)-2),":",RIGHT(H81,2)))</f>
        <v>0.54513888888888895</v>
      </c>
      <c r="J81" s="49" t="str">
        <f t="shared" si="13"/>
        <v/>
      </c>
      <c r="K81" s="34">
        <f t="shared" si="14"/>
        <v>3.9999999999999858</v>
      </c>
      <c r="L81" s="34">
        <f t="shared" si="17"/>
        <v>3.9999999999999858</v>
      </c>
      <c r="M81" s="34">
        <f t="shared" si="15"/>
        <v>2</v>
      </c>
      <c r="N81" s="34">
        <f t="shared" ca="1" si="16"/>
        <v>1236</v>
      </c>
      <c r="O81" s="34" t="str">
        <f t="shared" si="18"/>
        <v/>
      </c>
      <c r="P81" s="34">
        <f t="shared" si="19"/>
        <v>0.13999999999999951</v>
      </c>
      <c r="Q81" s="37">
        <f t="shared" si="20"/>
        <v>0.13096708795654333</v>
      </c>
      <c r="R81" s="34">
        <f t="shared" si="21"/>
        <v>7.9999999999999724E-2</v>
      </c>
      <c r="S81" s="34">
        <f t="shared" si="22"/>
        <v>0.21999999999999925</v>
      </c>
      <c r="T81" s="37">
        <f t="shared" si="23"/>
        <v>0.21096708795654306</v>
      </c>
    </row>
    <row r="82" spans="1:20" x14ac:dyDescent="0.2">
      <c r="B82" s="47"/>
      <c r="C82" s="36"/>
      <c r="D82" s="55"/>
      <c r="E82" s="36">
        <v>0.05</v>
      </c>
      <c r="F82" s="36">
        <v>1309</v>
      </c>
      <c r="G82" s="48">
        <f t="shared" si="24"/>
        <v>0.54791666666666672</v>
      </c>
      <c r="H82" s="36">
        <v>1318</v>
      </c>
      <c r="I82" s="49">
        <f t="shared" si="25"/>
        <v>0.5541666666666667</v>
      </c>
      <c r="J82" s="49" t="str">
        <f t="shared" si="13"/>
        <v/>
      </c>
      <c r="K82" s="34">
        <f t="shared" si="14"/>
        <v>4.9999999999999822</v>
      </c>
      <c r="L82" s="34">
        <f t="shared" si="17"/>
        <v>8.999999999999968</v>
      </c>
      <c r="M82" s="34">
        <f t="shared" si="15"/>
        <v>3</v>
      </c>
      <c r="N82" s="34">
        <f t="shared" ca="1" si="16"/>
        <v>1236</v>
      </c>
      <c r="O82" s="34" t="str">
        <f t="shared" si="18"/>
        <v/>
      </c>
      <c r="P82" s="34">
        <f t="shared" si="19"/>
        <v>0.14999999999999947</v>
      </c>
      <c r="Q82" s="37">
        <f t="shared" si="20"/>
        <v>0.1242731637619601</v>
      </c>
      <c r="R82" s="34">
        <f t="shared" si="21"/>
        <v>0.4499999999999984</v>
      </c>
      <c r="S82" s="34">
        <f t="shared" si="22"/>
        <v>0.59999999999999787</v>
      </c>
      <c r="T82" s="37">
        <f t="shared" si="23"/>
        <v>0.57427316376195847</v>
      </c>
    </row>
    <row r="83" spans="1:20" x14ac:dyDescent="0.2">
      <c r="B83" s="47"/>
      <c r="C83" s="36"/>
      <c r="D83" s="55"/>
      <c r="E83" s="36">
        <v>0.01</v>
      </c>
      <c r="F83" s="36">
        <v>1323</v>
      </c>
      <c r="G83" s="48">
        <f t="shared" si="24"/>
        <v>0.55763888888888891</v>
      </c>
      <c r="H83" s="36">
        <v>1340</v>
      </c>
      <c r="I83" s="49">
        <f t="shared" si="25"/>
        <v>0.56944444444444442</v>
      </c>
      <c r="J83" s="49">
        <f t="shared" si="13"/>
        <v>0.57291666666666663</v>
      </c>
      <c r="K83" s="34" t="str">
        <f t="shared" si="14"/>
        <v/>
      </c>
      <c r="L83" s="34">
        <f t="shared" si="17"/>
        <v>16.99999999999994</v>
      </c>
      <c r="M83" s="34">
        <f t="shared" si="15"/>
        <v>4</v>
      </c>
      <c r="N83" s="34">
        <f t="shared" ca="1" si="16"/>
        <v>1236</v>
      </c>
      <c r="O83" s="34">
        <f t="shared" ca="1" si="18"/>
        <v>68.999999999999915</v>
      </c>
      <c r="P83" s="34">
        <f t="shared" si="19"/>
        <v>2.5000000000000001E-2</v>
      </c>
      <c r="Q83" s="37">
        <f t="shared" si="20"/>
        <v>5.4281443780592247E-3</v>
      </c>
      <c r="R83" s="34">
        <f t="shared" si="21"/>
        <v>0.1699999999999994</v>
      </c>
      <c r="S83" s="34">
        <f t="shared" si="22"/>
        <v>0.1949999999999994</v>
      </c>
      <c r="T83" s="37">
        <f t="shared" si="23"/>
        <v>0.17542814437805862</v>
      </c>
    </row>
    <row r="84" spans="1:20" x14ac:dyDescent="0.2">
      <c r="B84" s="47">
        <v>42857</v>
      </c>
      <c r="C84" s="36">
        <v>1401</v>
      </c>
      <c r="D84" s="55"/>
      <c r="E84" s="36">
        <v>0.01</v>
      </c>
      <c r="F84" s="36">
        <v>1415</v>
      </c>
      <c r="G84" s="48">
        <f t="shared" si="24"/>
        <v>0.59375</v>
      </c>
      <c r="H84" s="36">
        <v>1419</v>
      </c>
      <c r="I84" s="49">
        <f t="shared" si="25"/>
        <v>0.59652777777777777</v>
      </c>
      <c r="J84" s="49" t="str">
        <f t="shared" si="13"/>
        <v/>
      </c>
      <c r="K84" s="34">
        <f t="shared" si="14"/>
        <v>7.9999999999999716</v>
      </c>
      <c r="L84" s="34">
        <f t="shared" si="17"/>
        <v>3.9999999999999858</v>
      </c>
      <c r="M84" s="34">
        <f t="shared" si="15"/>
        <v>1</v>
      </c>
      <c r="N84" s="34">
        <f t="shared" ca="1" si="16"/>
        <v>1401</v>
      </c>
      <c r="O84" s="34" t="str">
        <f t="shared" si="18"/>
        <v/>
      </c>
      <c r="P84" s="34">
        <f t="shared" si="19"/>
        <v>4.4399999999999844</v>
      </c>
      <c r="Q84" s="37">
        <f t="shared" si="20"/>
        <v>1.8551686513860439</v>
      </c>
      <c r="R84" s="34">
        <f t="shared" si="21"/>
        <v>3.9999999999999862E-2</v>
      </c>
      <c r="S84" s="34">
        <f t="shared" si="22"/>
        <v>4.4799999999999844</v>
      </c>
      <c r="T84" s="37">
        <f t="shared" si="23"/>
        <v>1.8951686513860437</v>
      </c>
    </row>
    <row r="85" spans="1:20" x14ac:dyDescent="0.2">
      <c r="B85" s="50"/>
      <c r="C85" s="36"/>
      <c r="D85" s="55"/>
      <c r="E85" s="36">
        <v>1.1000000000000001</v>
      </c>
      <c r="F85" s="36">
        <v>1427</v>
      </c>
      <c r="G85" s="48">
        <f t="shared" si="24"/>
        <v>0.6020833333333333</v>
      </c>
      <c r="H85" s="36">
        <v>1431</v>
      </c>
      <c r="I85" s="49">
        <f t="shared" si="25"/>
        <v>0.60486111111111118</v>
      </c>
      <c r="J85" s="49" t="str">
        <f t="shared" si="13"/>
        <v/>
      </c>
      <c r="K85" s="34">
        <f t="shared" si="14"/>
        <v>8.9999999999998082</v>
      </c>
      <c r="L85" s="34">
        <f t="shared" si="17"/>
        <v>4.0000000000001457</v>
      </c>
      <c r="M85" s="34">
        <f t="shared" si="15"/>
        <v>2</v>
      </c>
      <c r="N85" s="34">
        <f t="shared" ca="1" si="16"/>
        <v>1401</v>
      </c>
      <c r="O85" s="34" t="str">
        <f t="shared" si="18"/>
        <v/>
      </c>
      <c r="P85" s="34">
        <f t="shared" si="19"/>
        <v>4.9814999999998939</v>
      </c>
      <c r="Q85" s="37">
        <f t="shared" si="20"/>
        <v>1.945219297756986</v>
      </c>
      <c r="R85" s="34">
        <f t="shared" si="21"/>
        <v>4.4000000000001602</v>
      </c>
      <c r="S85" s="34">
        <f t="shared" si="22"/>
        <v>9.3815000000000541</v>
      </c>
      <c r="T85" s="37">
        <f t="shared" si="23"/>
        <v>6.3452192977571462</v>
      </c>
    </row>
    <row r="86" spans="1:20" x14ac:dyDescent="0.2">
      <c r="B86" s="47"/>
      <c r="C86" s="36"/>
      <c r="D86" s="55"/>
      <c r="E86" s="36">
        <v>7.0000000000000001E-3</v>
      </c>
      <c r="F86" s="36">
        <v>1440</v>
      </c>
      <c r="G86" s="48">
        <f t="shared" si="24"/>
        <v>0.61111111111111105</v>
      </c>
      <c r="H86" s="36">
        <v>1444</v>
      </c>
      <c r="I86" s="49">
        <f t="shared" si="25"/>
        <v>0.61388888888888882</v>
      </c>
      <c r="J86" s="49">
        <f t="shared" si="13"/>
        <v>0.61736111111111103</v>
      </c>
      <c r="K86" s="34" t="str">
        <f t="shared" si="14"/>
        <v/>
      </c>
      <c r="L86" s="34">
        <f t="shared" si="17"/>
        <v>3.9999999999999858</v>
      </c>
      <c r="M86" s="34">
        <f t="shared" si="15"/>
        <v>3</v>
      </c>
      <c r="N86" s="34">
        <f t="shared" ca="1" si="16"/>
        <v>1401</v>
      </c>
      <c r="O86" s="34">
        <f t="shared" ca="1" si="18"/>
        <v>47.999999999999829</v>
      </c>
      <c r="P86" s="34">
        <f t="shared" si="19"/>
        <v>1.7500000000000002E-2</v>
      </c>
      <c r="Q86" s="37">
        <f t="shared" si="20"/>
        <v>3.9526049426535596E-3</v>
      </c>
      <c r="R86" s="34">
        <f t="shared" si="21"/>
        <v>2.79999999999999E-2</v>
      </c>
      <c r="S86" s="34">
        <f t="shared" si="22"/>
        <v>4.5499999999999902E-2</v>
      </c>
      <c r="T86" s="37">
        <f t="shared" si="23"/>
        <v>3.1952604942653458E-2</v>
      </c>
    </row>
    <row r="87" spans="1:20" x14ac:dyDescent="0.2">
      <c r="A87" s="34">
        <v>1</v>
      </c>
      <c r="B87" s="47">
        <v>42859</v>
      </c>
      <c r="C87" s="36">
        <v>829</v>
      </c>
      <c r="D87" s="55" t="s">
        <v>64</v>
      </c>
      <c r="E87" s="36">
        <v>0.01</v>
      </c>
      <c r="F87" s="36">
        <v>841</v>
      </c>
      <c r="G87" s="48">
        <f t="shared" si="24"/>
        <v>0.36180555555555555</v>
      </c>
      <c r="H87" s="36">
        <v>844</v>
      </c>
      <c r="I87" s="49">
        <f t="shared" si="25"/>
        <v>0.36388888888888887</v>
      </c>
      <c r="J87" s="49" t="str">
        <f t="shared" si="13"/>
        <v/>
      </c>
      <c r="K87" s="34">
        <f t="shared" si="14"/>
        <v>4.9999999999999822</v>
      </c>
      <c r="L87" s="34">
        <f t="shared" si="17"/>
        <v>2.9999999999999893</v>
      </c>
      <c r="M87" s="34">
        <f t="shared" si="15"/>
        <v>1</v>
      </c>
      <c r="N87" s="34">
        <f t="shared" ca="1" si="16"/>
        <v>829</v>
      </c>
      <c r="O87" s="34" t="str">
        <f t="shared" si="18"/>
        <v/>
      </c>
      <c r="P87" s="34">
        <f t="shared" si="19"/>
        <v>0.27499999999999902</v>
      </c>
      <c r="Q87" s="37">
        <f t="shared" si="20"/>
        <v>0.19544015550863911</v>
      </c>
      <c r="R87" s="34">
        <f t="shared" si="21"/>
        <v>2.9999999999999895E-2</v>
      </c>
      <c r="S87" s="34">
        <f t="shared" si="22"/>
        <v>0.30499999999999894</v>
      </c>
      <c r="T87" s="37">
        <f t="shared" si="23"/>
        <v>0.225440155508639</v>
      </c>
    </row>
    <row r="88" spans="1:20" x14ac:dyDescent="0.2">
      <c r="B88" s="47"/>
      <c r="C88" s="36"/>
      <c r="D88" s="55"/>
      <c r="E88" s="36">
        <v>0.1</v>
      </c>
      <c r="F88" s="36">
        <v>849</v>
      </c>
      <c r="G88" s="48">
        <f t="shared" si="24"/>
        <v>0.36736111111111108</v>
      </c>
      <c r="H88" s="36">
        <v>1010</v>
      </c>
      <c r="I88" s="49">
        <f t="shared" si="25"/>
        <v>0.4236111111111111</v>
      </c>
      <c r="J88" s="49" t="str">
        <f t="shared" si="13"/>
        <v/>
      </c>
      <c r="K88" s="34">
        <f t="shared" si="14"/>
        <v>8.0000000000000515</v>
      </c>
      <c r="L88" s="34">
        <f t="shared" si="17"/>
        <v>81.000000000000028</v>
      </c>
      <c r="M88" s="34">
        <f t="shared" si="15"/>
        <v>2</v>
      </c>
      <c r="N88" s="34">
        <f t="shared" ca="1" si="16"/>
        <v>829</v>
      </c>
      <c r="O88" s="34" t="str">
        <f t="shared" si="18"/>
        <v/>
      </c>
      <c r="P88" s="34">
        <f t="shared" si="19"/>
        <v>400.40000000000254</v>
      </c>
      <c r="Q88" s="37">
        <f t="shared" si="20"/>
        <v>115.69621729813134</v>
      </c>
      <c r="R88" s="34">
        <f t="shared" si="21"/>
        <v>8.1000000000000032</v>
      </c>
      <c r="S88" s="34">
        <f t="shared" si="22"/>
        <v>408.50000000000256</v>
      </c>
      <c r="T88" s="37">
        <f t="shared" si="23"/>
        <v>123.79621729813135</v>
      </c>
    </row>
    <row r="89" spans="1:20" x14ac:dyDescent="0.2">
      <c r="B89" s="47"/>
      <c r="C89" s="36"/>
      <c r="D89" s="56"/>
      <c r="E89" s="36">
        <v>100</v>
      </c>
      <c r="F89" s="36">
        <v>1018</v>
      </c>
      <c r="G89" s="48">
        <f t="shared" si="24"/>
        <v>0.4291666666666667</v>
      </c>
      <c r="H89" s="36">
        <v>1039</v>
      </c>
      <c r="I89" s="49">
        <f t="shared" si="25"/>
        <v>0.44375000000000003</v>
      </c>
      <c r="J89" s="49">
        <f t="shared" si="13"/>
        <v>0.44722222222222224</v>
      </c>
      <c r="K89" s="34" t="str">
        <f t="shared" si="14"/>
        <v/>
      </c>
      <c r="L89" s="34">
        <f t="shared" si="17"/>
        <v>21.000000000000007</v>
      </c>
      <c r="M89" s="34">
        <f t="shared" si="15"/>
        <v>3</v>
      </c>
      <c r="N89" s="34">
        <f t="shared" ca="1" si="16"/>
        <v>829</v>
      </c>
      <c r="O89" s="34">
        <f t="shared" ca="1" si="18"/>
        <v>135.00000000000009</v>
      </c>
      <c r="P89" s="34">
        <f t="shared" si="19"/>
        <v>250</v>
      </c>
      <c r="Q89" s="37">
        <f t="shared" si="20"/>
        <v>27.143420404993254</v>
      </c>
      <c r="R89" s="34">
        <f t="shared" si="21"/>
        <v>2100.0000000000009</v>
      </c>
      <c r="S89" s="34">
        <f t="shared" si="22"/>
        <v>2350.0000000000009</v>
      </c>
      <c r="T89" s="37">
        <f t="shared" si="23"/>
        <v>2127.1434204049942</v>
      </c>
    </row>
    <row r="90" spans="1:20" x14ac:dyDescent="0.2">
      <c r="B90" s="47">
        <v>42859</v>
      </c>
      <c r="C90" s="36">
        <v>1250</v>
      </c>
      <c r="D90" s="55"/>
      <c r="E90" s="36">
        <v>0.1</v>
      </c>
      <c r="F90" s="36">
        <v>1308</v>
      </c>
      <c r="G90" s="48">
        <f t="shared" si="24"/>
        <v>0.54722222222222217</v>
      </c>
      <c r="H90" s="36">
        <v>1313</v>
      </c>
      <c r="I90" s="49">
        <f t="shared" si="25"/>
        <v>0.55069444444444449</v>
      </c>
      <c r="J90" s="49" t="str">
        <f t="shared" si="13"/>
        <v/>
      </c>
      <c r="K90" s="34">
        <f t="shared" si="14"/>
        <v>7.9999999999999716</v>
      </c>
      <c r="L90" s="34">
        <f t="shared" si="17"/>
        <v>5.0000000000001421</v>
      </c>
      <c r="M90" s="34">
        <f t="shared" si="15"/>
        <v>1</v>
      </c>
      <c r="N90" s="34">
        <f t="shared" ca="1" si="16"/>
        <v>1250</v>
      </c>
      <c r="O90" s="34" t="str">
        <f t="shared" si="18"/>
        <v/>
      </c>
      <c r="P90" s="34">
        <f t="shared" si="19"/>
        <v>0.43999999999999845</v>
      </c>
      <c r="Q90" s="37">
        <f t="shared" si="20"/>
        <v>0.31270424881382253</v>
      </c>
      <c r="R90" s="34">
        <f t="shared" si="21"/>
        <v>0.50000000000001421</v>
      </c>
      <c r="S90" s="34">
        <f t="shared" si="22"/>
        <v>0.9400000000000126</v>
      </c>
      <c r="T90" s="37">
        <f t="shared" si="23"/>
        <v>0.81270424881383674</v>
      </c>
    </row>
    <row r="91" spans="1:20" x14ac:dyDescent="0.2">
      <c r="B91" s="47"/>
      <c r="C91" s="36"/>
      <c r="D91" s="55"/>
      <c r="E91" s="36">
        <v>0.01</v>
      </c>
      <c r="F91" s="36">
        <v>1321</v>
      </c>
      <c r="G91" s="48">
        <f t="shared" si="24"/>
        <v>0.55625000000000002</v>
      </c>
      <c r="H91" s="36">
        <v>1357</v>
      </c>
      <c r="I91" s="49">
        <f t="shared" si="25"/>
        <v>0.58124999999999993</v>
      </c>
      <c r="J91" s="49" t="str">
        <f t="shared" si="13"/>
        <v/>
      </c>
      <c r="K91" s="34">
        <f t="shared" si="14"/>
        <v>6.0000000000001386</v>
      </c>
      <c r="L91" s="34">
        <f t="shared" si="17"/>
        <v>35.999999999999872</v>
      </c>
      <c r="M91" s="34">
        <f t="shared" si="15"/>
        <v>2</v>
      </c>
      <c r="N91" s="34">
        <f t="shared" ca="1" si="16"/>
        <v>1250</v>
      </c>
      <c r="O91" s="34" t="str">
        <f t="shared" si="18"/>
        <v/>
      </c>
      <c r="P91" s="34">
        <f t="shared" si="19"/>
        <v>0.33000000000000762</v>
      </c>
      <c r="Q91" s="37">
        <f t="shared" si="20"/>
        <v>0.2345281866103732</v>
      </c>
      <c r="R91" s="34">
        <f t="shared" si="21"/>
        <v>0.35999999999999871</v>
      </c>
      <c r="S91" s="34">
        <f t="shared" si="22"/>
        <v>0.69000000000000639</v>
      </c>
      <c r="T91" s="37">
        <f t="shared" si="23"/>
        <v>0.59452818661037188</v>
      </c>
    </row>
    <row r="92" spans="1:20" x14ac:dyDescent="0.2">
      <c r="B92" s="50"/>
      <c r="D92" s="55"/>
      <c r="E92" s="36">
        <v>0.1</v>
      </c>
      <c r="F92" s="36">
        <v>1403</v>
      </c>
      <c r="G92" s="48">
        <f t="shared" si="24"/>
        <v>0.5854166666666667</v>
      </c>
      <c r="H92" s="36">
        <v>1413</v>
      </c>
      <c r="I92" s="49">
        <f t="shared" si="25"/>
        <v>0.59236111111111112</v>
      </c>
      <c r="J92" s="49" t="str">
        <f t="shared" si="13"/>
        <v/>
      </c>
      <c r="K92" s="34">
        <f t="shared" si="14"/>
        <v>7.9999999999999716</v>
      </c>
      <c r="L92" s="34">
        <f t="shared" si="17"/>
        <v>9.9999999999999645</v>
      </c>
      <c r="M92" s="34">
        <f t="shared" si="15"/>
        <v>3</v>
      </c>
      <c r="N92" s="34">
        <f t="shared" ca="1" si="16"/>
        <v>1250</v>
      </c>
      <c r="O92" s="34" t="str">
        <f t="shared" si="18"/>
        <v/>
      </c>
      <c r="P92" s="34">
        <f t="shared" si="19"/>
        <v>0.43999999999999845</v>
      </c>
      <c r="Q92" s="37">
        <f t="shared" si="20"/>
        <v>0.31270424881382253</v>
      </c>
      <c r="R92" s="34">
        <f t="shared" si="21"/>
        <v>0.99999999999999645</v>
      </c>
      <c r="S92" s="34">
        <f t="shared" si="22"/>
        <v>1.4399999999999948</v>
      </c>
      <c r="T92" s="37">
        <f t="shared" si="23"/>
        <v>1.312704248813819</v>
      </c>
    </row>
    <row r="93" spans="1:20" x14ac:dyDescent="0.2">
      <c r="B93" s="50"/>
      <c r="D93" s="55"/>
      <c r="E93" s="36">
        <v>0.01</v>
      </c>
      <c r="F93" s="36">
        <v>1421</v>
      </c>
      <c r="G93" s="48">
        <f t="shared" si="24"/>
        <v>0.59791666666666665</v>
      </c>
      <c r="H93" s="36">
        <v>1424</v>
      </c>
      <c r="I93" s="49">
        <f t="shared" si="25"/>
        <v>0.6</v>
      </c>
      <c r="J93" s="49" t="str">
        <f t="shared" si="13"/>
        <v/>
      </c>
      <c r="K93" s="34">
        <f t="shared" si="14"/>
        <v>9.0000000000001279</v>
      </c>
      <c r="L93" s="34">
        <f t="shared" si="17"/>
        <v>2.9999999999999893</v>
      </c>
      <c r="M93" s="34">
        <f t="shared" si="15"/>
        <v>4</v>
      </c>
      <c r="N93" s="34">
        <f t="shared" ca="1" si="16"/>
        <v>1250</v>
      </c>
      <c r="O93" s="34" t="str">
        <f t="shared" si="18"/>
        <v/>
      </c>
      <c r="P93" s="34">
        <f t="shared" si="19"/>
        <v>0.49500000000000705</v>
      </c>
      <c r="Q93" s="37">
        <f t="shared" si="20"/>
        <v>0.35179227991555667</v>
      </c>
      <c r="R93" s="34">
        <f t="shared" si="21"/>
        <v>2.9999999999999895E-2</v>
      </c>
      <c r="S93" s="34">
        <f t="shared" si="22"/>
        <v>0.52500000000000691</v>
      </c>
      <c r="T93" s="37">
        <f t="shared" si="23"/>
        <v>0.38179227991555659</v>
      </c>
    </row>
    <row r="94" spans="1:20" x14ac:dyDescent="0.2">
      <c r="B94" s="50"/>
      <c r="D94" s="55"/>
      <c r="E94" s="36">
        <v>0.1</v>
      </c>
      <c r="F94" s="36">
        <v>1433</v>
      </c>
      <c r="G94" s="48">
        <f t="shared" si="24"/>
        <v>0.60625000000000007</v>
      </c>
      <c r="H94" s="36">
        <v>1443</v>
      </c>
      <c r="I94" s="49">
        <f t="shared" si="25"/>
        <v>0.61319444444444449</v>
      </c>
      <c r="J94" s="49" t="str">
        <f t="shared" si="13"/>
        <v/>
      </c>
      <c r="K94" s="34">
        <f t="shared" si="14"/>
        <v>10.999999999999961</v>
      </c>
      <c r="L94" s="34">
        <f t="shared" si="17"/>
        <v>9.9999999999999645</v>
      </c>
      <c r="M94" s="34">
        <f t="shared" si="15"/>
        <v>5</v>
      </c>
      <c r="N94" s="34">
        <f t="shared" ca="1" si="16"/>
        <v>1250</v>
      </c>
      <c r="O94" s="34" t="str">
        <f t="shared" si="18"/>
        <v/>
      </c>
      <c r="P94" s="34">
        <f t="shared" si="19"/>
        <v>0.60499999999999787</v>
      </c>
      <c r="Q94" s="37">
        <f t="shared" si="20"/>
        <v>0.42996834211900598</v>
      </c>
      <c r="R94" s="34">
        <f t="shared" si="21"/>
        <v>0.99999999999999645</v>
      </c>
      <c r="S94" s="34">
        <f t="shared" si="22"/>
        <v>1.6049999999999942</v>
      </c>
      <c r="T94" s="37">
        <f t="shared" si="23"/>
        <v>1.4299683421190024</v>
      </c>
    </row>
    <row r="95" spans="1:20" x14ac:dyDescent="0.2">
      <c r="B95" s="50"/>
      <c r="D95" s="55"/>
      <c r="E95" s="36">
        <v>0.01</v>
      </c>
      <c r="F95" s="36">
        <v>1454</v>
      </c>
      <c r="G95" s="48">
        <f t="shared" si="24"/>
        <v>0.62083333333333335</v>
      </c>
      <c r="H95" s="36">
        <v>1509</v>
      </c>
      <c r="I95" s="49">
        <f t="shared" si="25"/>
        <v>0.63124999999999998</v>
      </c>
      <c r="J95" s="49" t="str">
        <f t="shared" si="13"/>
        <v/>
      </c>
      <c r="K95" s="34">
        <f t="shared" si="14"/>
        <v>7.000000000000135</v>
      </c>
      <c r="L95" s="34">
        <f t="shared" si="17"/>
        <v>14.999999999999947</v>
      </c>
      <c r="M95" s="34">
        <f t="shared" si="15"/>
        <v>6</v>
      </c>
      <c r="N95" s="34">
        <f t="shared" ca="1" si="16"/>
        <v>1250</v>
      </c>
      <c r="O95" s="34" t="str">
        <f t="shared" si="18"/>
        <v/>
      </c>
      <c r="P95" s="34">
        <f t="shared" si="19"/>
        <v>0.38500000000000745</v>
      </c>
      <c r="Q95" s="37">
        <f t="shared" si="20"/>
        <v>0.27361621771210098</v>
      </c>
      <c r="R95" s="34">
        <f t="shared" si="21"/>
        <v>0.14999999999999947</v>
      </c>
      <c r="S95" s="34">
        <f t="shared" si="22"/>
        <v>0.53500000000000691</v>
      </c>
      <c r="T95" s="37">
        <f t="shared" si="23"/>
        <v>0.42361621771210045</v>
      </c>
    </row>
    <row r="96" spans="1:20" x14ac:dyDescent="0.2">
      <c r="B96" s="50"/>
      <c r="D96" s="55"/>
      <c r="E96" s="36">
        <v>0.1</v>
      </c>
      <c r="F96" s="36">
        <v>1516</v>
      </c>
      <c r="G96" s="48">
        <f t="shared" si="24"/>
        <v>0.63611111111111118</v>
      </c>
      <c r="H96" s="36">
        <v>1524</v>
      </c>
      <c r="I96" s="49">
        <f t="shared" si="25"/>
        <v>0.64166666666666672</v>
      </c>
      <c r="J96" s="49">
        <f t="shared" si="13"/>
        <v>0.64513888888888893</v>
      </c>
      <c r="K96" s="34" t="str">
        <f t="shared" si="14"/>
        <v/>
      </c>
      <c r="L96" s="34">
        <f t="shared" si="17"/>
        <v>7.9999999999999716</v>
      </c>
      <c r="M96" s="34">
        <f t="shared" si="15"/>
        <v>7</v>
      </c>
      <c r="N96" s="34">
        <f t="shared" ca="1" si="16"/>
        <v>1250</v>
      </c>
      <c r="O96" s="34">
        <f t="shared" ca="1" si="18"/>
        <v>159.00000000000009</v>
      </c>
      <c r="P96" s="34">
        <f t="shared" si="19"/>
        <v>0.25</v>
      </c>
      <c r="Q96" s="37">
        <f t="shared" si="20"/>
        <v>4.342905372259271E-2</v>
      </c>
      <c r="R96" s="34">
        <f t="shared" si="21"/>
        <v>0.79999999999999716</v>
      </c>
      <c r="S96" s="34">
        <f t="shared" si="22"/>
        <v>1.0499999999999972</v>
      </c>
      <c r="T96" s="37">
        <f t="shared" si="23"/>
        <v>0.84342905372258992</v>
      </c>
    </row>
    <row r="97" spans="1:20" x14ac:dyDescent="0.2">
      <c r="A97" s="34">
        <v>1</v>
      </c>
      <c r="B97" s="50">
        <v>42860</v>
      </c>
      <c r="C97" s="34">
        <v>1214</v>
      </c>
      <c r="D97" s="56" t="s">
        <v>42</v>
      </c>
      <c r="E97" s="36">
        <v>0.01</v>
      </c>
      <c r="F97" s="36">
        <v>1234</v>
      </c>
      <c r="G97" s="48">
        <f t="shared" si="24"/>
        <v>0.52361111111111114</v>
      </c>
      <c r="H97" s="36">
        <v>1242</v>
      </c>
      <c r="I97" s="49">
        <f t="shared" si="25"/>
        <v>0.52916666666666667</v>
      </c>
      <c r="J97" s="49" t="str">
        <f t="shared" si="13"/>
        <v/>
      </c>
      <c r="K97" s="34">
        <f t="shared" si="14"/>
        <v>4.9999999999999822</v>
      </c>
      <c r="L97" s="34">
        <f t="shared" si="17"/>
        <v>7.9999999999999716</v>
      </c>
      <c r="M97" s="34">
        <f t="shared" si="15"/>
        <v>1</v>
      </c>
      <c r="N97" s="34">
        <f t="shared" ca="1" si="16"/>
        <v>1214</v>
      </c>
      <c r="O97" s="34" t="str">
        <f t="shared" si="18"/>
        <v/>
      </c>
      <c r="P97" s="34">
        <f t="shared" si="19"/>
        <v>0.27499999999999902</v>
      </c>
      <c r="Q97" s="37">
        <f t="shared" si="20"/>
        <v>0.19544015550863911</v>
      </c>
      <c r="R97" s="34">
        <f t="shared" si="21"/>
        <v>7.9999999999999724E-2</v>
      </c>
      <c r="S97" s="34">
        <f t="shared" si="22"/>
        <v>0.35499999999999876</v>
      </c>
      <c r="T97" s="37">
        <f t="shared" si="23"/>
        <v>0.27544015550863882</v>
      </c>
    </row>
    <row r="98" spans="1:20" x14ac:dyDescent="0.2">
      <c r="B98" s="50"/>
      <c r="D98" s="56"/>
      <c r="E98" s="36">
        <v>0.1</v>
      </c>
      <c r="F98" s="36">
        <v>1247</v>
      </c>
      <c r="G98" s="48">
        <f t="shared" si="24"/>
        <v>0.53263888888888888</v>
      </c>
      <c r="H98" s="36">
        <v>1312</v>
      </c>
      <c r="I98" s="49">
        <f t="shared" si="25"/>
        <v>0.54999999999999993</v>
      </c>
      <c r="J98" s="49" t="str">
        <f t="shared" si="13"/>
        <v/>
      </c>
      <c r="K98" s="34">
        <f t="shared" si="14"/>
        <v>9.0000000000001279</v>
      </c>
      <c r="L98" s="34">
        <f t="shared" si="17"/>
        <v>24.999999999999911</v>
      </c>
      <c r="M98" s="34">
        <f t="shared" si="15"/>
        <v>2</v>
      </c>
      <c r="N98" s="34">
        <f t="shared" ca="1" si="16"/>
        <v>1214</v>
      </c>
      <c r="O98" s="34" t="str">
        <f t="shared" si="18"/>
        <v/>
      </c>
      <c r="P98" s="34">
        <f t="shared" si="19"/>
        <v>0.49500000000000705</v>
      </c>
      <c r="Q98" s="37">
        <f t="shared" si="20"/>
        <v>0.35179227991555656</v>
      </c>
      <c r="R98" s="34">
        <f t="shared" si="21"/>
        <v>2.4999999999999911</v>
      </c>
      <c r="S98" s="34">
        <f t="shared" si="22"/>
        <v>2.9949999999999983</v>
      </c>
      <c r="T98" s="37">
        <f t="shared" si="23"/>
        <v>2.8517922799155477</v>
      </c>
    </row>
    <row r="99" spans="1:20" x14ac:dyDescent="0.2">
      <c r="B99" s="50"/>
      <c r="D99" s="55"/>
      <c r="E99" s="36">
        <v>0.01</v>
      </c>
      <c r="F99" s="36">
        <v>1321</v>
      </c>
      <c r="G99" s="48">
        <f t="shared" si="24"/>
        <v>0.55625000000000002</v>
      </c>
      <c r="H99" s="36">
        <v>1329</v>
      </c>
      <c r="I99" s="49">
        <f t="shared" si="25"/>
        <v>0.56180555555555556</v>
      </c>
      <c r="J99" s="49" t="str">
        <f t="shared" si="13"/>
        <v/>
      </c>
      <c r="K99" s="34">
        <f t="shared" si="14"/>
        <v>4.9999999999999822</v>
      </c>
      <c r="L99" s="34">
        <f t="shared" si="17"/>
        <v>7.9999999999999716</v>
      </c>
      <c r="M99" s="34">
        <f t="shared" si="15"/>
        <v>3</v>
      </c>
      <c r="N99" s="34">
        <f t="shared" ca="1" si="16"/>
        <v>1214</v>
      </c>
      <c r="O99" s="34" t="str">
        <f t="shared" si="18"/>
        <v/>
      </c>
      <c r="P99" s="34">
        <f t="shared" si="19"/>
        <v>0.27499999999999902</v>
      </c>
      <c r="Q99" s="37">
        <f t="shared" si="20"/>
        <v>0.19544015550863911</v>
      </c>
      <c r="R99" s="34">
        <f t="shared" si="21"/>
        <v>7.9999999999999724E-2</v>
      </c>
      <c r="S99" s="34">
        <f t="shared" si="22"/>
        <v>0.35499999999999876</v>
      </c>
      <c r="T99" s="37">
        <f t="shared" si="23"/>
        <v>0.27544015550863882</v>
      </c>
    </row>
    <row r="100" spans="1:20" x14ac:dyDescent="0.2">
      <c r="B100" s="50"/>
      <c r="D100" s="55"/>
      <c r="E100" s="36">
        <v>0.1</v>
      </c>
      <c r="F100" s="36">
        <v>1334</v>
      </c>
      <c r="G100" s="48">
        <f t="shared" si="24"/>
        <v>0.56527777777777777</v>
      </c>
      <c r="H100" s="36">
        <v>1337</v>
      </c>
      <c r="I100" s="49">
        <f t="shared" si="25"/>
        <v>0.56736111111111109</v>
      </c>
      <c r="J100" s="49" t="str">
        <f t="shared" si="13"/>
        <v/>
      </c>
      <c r="K100" s="34">
        <f t="shared" si="14"/>
        <v>6.9999999999999751</v>
      </c>
      <c r="L100" s="34">
        <f t="shared" si="17"/>
        <v>2.9999999999999893</v>
      </c>
      <c r="M100" s="34">
        <f t="shared" si="15"/>
        <v>4</v>
      </c>
      <c r="N100" s="34">
        <f t="shared" ca="1" si="16"/>
        <v>1214</v>
      </c>
      <c r="O100" s="34" t="str">
        <f t="shared" si="18"/>
        <v/>
      </c>
      <c r="P100" s="34">
        <f t="shared" si="19"/>
        <v>0.38499999999999862</v>
      </c>
      <c r="Q100" s="37">
        <f t="shared" si="20"/>
        <v>0.27361621771209471</v>
      </c>
      <c r="R100" s="34">
        <f t="shared" si="21"/>
        <v>0.29999999999999893</v>
      </c>
      <c r="S100" s="34">
        <f t="shared" si="22"/>
        <v>0.68499999999999761</v>
      </c>
      <c r="T100" s="37">
        <f t="shared" si="23"/>
        <v>0.57361621771209359</v>
      </c>
    </row>
    <row r="101" spans="1:20" x14ac:dyDescent="0.2">
      <c r="B101" s="50"/>
      <c r="D101" s="55"/>
      <c r="E101" s="36">
        <v>0.01</v>
      </c>
      <c r="F101" s="36">
        <v>1344</v>
      </c>
      <c r="G101" s="48">
        <f t="shared" si="24"/>
        <v>0.57222222222222219</v>
      </c>
      <c r="H101" s="36">
        <v>1359</v>
      </c>
      <c r="I101" s="49">
        <f t="shared" si="25"/>
        <v>0.58263888888888882</v>
      </c>
      <c r="J101" s="49" t="str">
        <f t="shared" si="13"/>
        <v/>
      </c>
      <c r="K101" s="34">
        <f t="shared" si="14"/>
        <v>7.000000000000135</v>
      </c>
      <c r="L101" s="34">
        <f t="shared" si="17"/>
        <v>14.999999999999947</v>
      </c>
      <c r="M101" s="34">
        <f t="shared" si="15"/>
        <v>5</v>
      </c>
      <c r="N101" s="34">
        <f t="shared" ca="1" si="16"/>
        <v>1214</v>
      </c>
      <c r="O101" s="34" t="str">
        <f t="shared" si="18"/>
        <v/>
      </c>
      <c r="P101" s="34">
        <f t="shared" si="19"/>
        <v>0.38500000000000745</v>
      </c>
      <c r="Q101" s="37">
        <f t="shared" si="20"/>
        <v>0.27361621771210098</v>
      </c>
      <c r="R101" s="34">
        <f t="shared" si="21"/>
        <v>0.14999999999999947</v>
      </c>
      <c r="S101" s="34">
        <f t="shared" si="22"/>
        <v>0.53500000000000691</v>
      </c>
      <c r="T101" s="37">
        <f t="shared" si="23"/>
        <v>0.42361621771210045</v>
      </c>
    </row>
    <row r="102" spans="1:20" x14ac:dyDescent="0.2">
      <c r="B102" s="50"/>
      <c r="D102" s="55"/>
      <c r="E102" s="36">
        <v>0.1</v>
      </c>
      <c r="F102" s="34">
        <v>1406</v>
      </c>
      <c r="G102" s="48">
        <f t="shared" si="24"/>
        <v>0.58750000000000002</v>
      </c>
      <c r="H102" s="36">
        <v>1426</v>
      </c>
      <c r="I102" s="49">
        <f t="shared" si="25"/>
        <v>0.60138888888888886</v>
      </c>
      <c r="J102" s="49" t="str">
        <f t="shared" si="13"/>
        <v/>
      </c>
      <c r="K102" s="34">
        <f t="shared" si="14"/>
        <v>7.000000000000135</v>
      </c>
      <c r="L102" s="34">
        <f t="shared" si="17"/>
        <v>19.999999999999929</v>
      </c>
      <c r="M102" s="34">
        <f t="shared" si="15"/>
        <v>6</v>
      </c>
      <c r="N102" s="34">
        <f t="shared" ca="1" si="16"/>
        <v>1214</v>
      </c>
      <c r="O102" s="34" t="str">
        <f t="shared" si="18"/>
        <v/>
      </c>
      <c r="P102" s="34">
        <f t="shared" si="19"/>
        <v>0.38500000000000745</v>
      </c>
      <c r="Q102" s="37">
        <f t="shared" si="20"/>
        <v>0.27361621771210093</v>
      </c>
      <c r="R102" s="34">
        <f t="shared" si="21"/>
        <v>1.9999999999999929</v>
      </c>
      <c r="S102" s="34">
        <f t="shared" si="22"/>
        <v>2.3850000000000002</v>
      </c>
      <c r="T102" s="37">
        <f t="shared" si="23"/>
        <v>2.2736162177120938</v>
      </c>
    </row>
    <row r="103" spans="1:20" x14ac:dyDescent="0.2">
      <c r="B103" s="50"/>
      <c r="D103" s="56"/>
      <c r="E103" s="36">
        <v>0.01</v>
      </c>
      <c r="F103" s="36">
        <v>1433</v>
      </c>
      <c r="G103" s="48">
        <f t="shared" si="24"/>
        <v>0.60625000000000007</v>
      </c>
      <c r="H103" s="36">
        <v>1437</v>
      </c>
      <c r="I103" s="49">
        <f t="shared" si="25"/>
        <v>0.60902777777777783</v>
      </c>
      <c r="J103" s="49" t="str">
        <f t="shared" si="13"/>
        <v/>
      </c>
      <c r="K103" s="34">
        <f t="shared" si="14"/>
        <v>5.9999999999999787</v>
      </c>
      <c r="L103" s="34">
        <f t="shared" si="17"/>
        <v>3.9999999999999858</v>
      </c>
      <c r="M103" s="34">
        <f t="shared" si="15"/>
        <v>7</v>
      </c>
      <c r="N103" s="34">
        <f t="shared" ca="1" si="16"/>
        <v>1214</v>
      </c>
      <c r="O103" s="34" t="str">
        <f t="shared" si="18"/>
        <v/>
      </c>
      <c r="P103" s="34">
        <f t="shared" si="19"/>
        <v>0.32999999999999885</v>
      </c>
      <c r="Q103" s="37">
        <f t="shared" si="20"/>
        <v>0.23452818661036695</v>
      </c>
      <c r="R103" s="34">
        <f t="shared" si="21"/>
        <v>3.9999999999999862E-2</v>
      </c>
      <c r="S103" s="34">
        <f t="shared" si="22"/>
        <v>0.36999999999999872</v>
      </c>
      <c r="T103" s="37">
        <f t="shared" si="23"/>
        <v>0.27452818661036682</v>
      </c>
    </row>
    <row r="104" spans="1:20" x14ac:dyDescent="0.2">
      <c r="B104" s="50"/>
      <c r="D104" s="56"/>
      <c r="E104" s="36">
        <v>0.1</v>
      </c>
      <c r="F104" s="36">
        <v>1443</v>
      </c>
      <c r="G104" s="48">
        <f t="shared" si="24"/>
        <v>0.61319444444444449</v>
      </c>
      <c r="H104" s="36">
        <v>1447</v>
      </c>
      <c r="I104" s="49">
        <f t="shared" si="25"/>
        <v>0.61597222222222225</v>
      </c>
      <c r="J104" s="49" t="str">
        <f t="shared" si="13"/>
        <v/>
      </c>
      <c r="K104" s="34">
        <f t="shared" si="14"/>
        <v>10.999999999999961</v>
      </c>
      <c r="L104" s="34">
        <f t="shared" si="17"/>
        <v>3.9999999999999858</v>
      </c>
      <c r="M104" s="34">
        <f t="shared" si="15"/>
        <v>8</v>
      </c>
      <c r="N104" s="34">
        <f t="shared" ca="1" si="16"/>
        <v>1214</v>
      </c>
      <c r="O104" s="34" t="str">
        <f t="shared" si="18"/>
        <v/>
      </c>
      <c r="P104" s="34">
        <f t="shared" si="19"/>
        <v>550.54999999999802</v>
      </c>
      <c r="Q104" s="37">
        <f t="shared" si="20"/>
        <v>159.08229878492904</v>
      </c>
      <c r="R104" s="34">
        <f t="shared" si="21"/>
        <v>0.39999999999999858</v>
      </c>
      <c r="S104" s="34">
        <f t="shared" si="22"/>
        <v>550.949999999998</v>
      </c>
      <c r="T104" s="37">
        <f t="shared" si="23"/>
        <v>159.48229878492904</v>
      </c>
    </row>
    <row r="105" spans="1:20" x14ac:dyDescent="0.2">
      <c r="B105" s="50"/>
      <c r="D105" s="56"/>
      <c r="E105" s="36">
        <v>100</v>
      </c>
      <c r="F105" s="36">
        <v>1458</v>
      </c>
      <c r="G105" s="48">
        <f t="shared" si="24"/>
        <v>0.62361111111111112</v>
      </c>
      <c r="H105" s="36">
        <v>1504</v>
      </c>
      <c r="I105" s="49">
        <f t="shared" si="25"/>
        <v>0.62777777777777777</v>
      </c>
      <c r="J105" s="49" t="str">
        <f t="shared" si="13"/>
        <v/>
      </c>
      <c r="K105" s="34">
        <f t="shared" si="14"/>
        <v>7.9999999999999716</v>
      </c>
      <c r="L105" s="34">
        <f t="shared" si="17"/>
        <v>5.9999999999999787</v>
      </c>
      <c r="M105" s="34">
        <f t="shared" si="15"/>
        <v>9</v>
      </c>
      <c r="N105" s="34">
        <f t="shared" ca="1" si="16"/>
        <v>1214</v>
      </c>
      <c r="O105" s="34" t="str">
        <f t="shared" si="18"/>
        <v/>
      </c>
      <c r="P105" s="34">
        <f t="shared" si="19"/>
        <v>439.99999999999841</v>
      </c>
      <c r="Q105" s="37">
        <f t="shared" si="20"/>
        <v>312.69203919237799</v>
      </c>
      <c r="R105" s="34">
        <f t="shared" si="21"/>
        <v>599.99999999999784</v>
      </c>
      <c r="S105" s="34">
        <f t="shared" si="22"/>
        <v>1039.9999999999964</v>
      </c>
      <c r="T105" s="37">
        <f t="shared" si="23"/>
        <v>912.69203919237589</v>
      </c>
    </row>
    <row r="106" spans="1:20" x14ac:dyDescent="0.2">
      <c r="B106" s="50"/>
      <c r="D106" s="56"/>
      <c r="E106" s="36">
        <v>10</v>
      </c>
      <c r="F106" s="36">
        <v>1512</v>
      </c>
      <c r="G106" s="48">
        <f t="shared" si="24"/>
        <v>0.6333333333333333</v>
      </c>
      <c r="H106" s="36">
        <v>1516</v>
      </c>
      <c r="I106" s="49">
        <f t="shared" si="25"/>
        <v>0.63611111111111118</v>
      </c>
      <c r="J106" s="49" t="str">
        <f t="shared" si="13"/>
        <v/>
      </c>
      <c r="K106" s="34">
        <f t="shared" si="14"/>
        <v>6.9999999999998153</v>
      </c>
      <c r="L106" s="34">
        <f t="shared" si="17"/>
        <v>4.0000000000001457</v>
      </c>
      <c r="M106" s="34">
        <f t="shared" si="15"/>
        <v>10</v>
      </c>
      <c r="N106" s="34">
        <f t="shared" ca="1" si="16"/>
        <v>1214</v>
      </c>
      <c r="O106" s="34" t="str">
        <f t="shared" si="18"/>
        <v/>
      </c>
      <c r="P106" s="34">
        <f t="shared" si="19"/>
        <v>38.499999999998984</v>
      </c>
      <c r="Q106" s="37">
        <f t="shared" si="20"/>
        <v>27.360563054185661</v>
      </c>
      <c r="R106" s="34">
        <f t="shared" si="21"/>
        <v>40.000000000001457</v>
      </c>
      <c r="S106" s="34">
        <f t="shared" si="22"/>
        <v>78.500000000000441</v>
      </c>
      <c r="T106" s="37">
        <f t="shared" si="23"/>
        <v>67.360563054187111</v>
      </c>
    </row>
    <row r="107" spans="1:20" x14ac:dyDescent="0.2">
      <c r="B107" s="50"/>
      <c r="D107" s="56"/>
      <c r="E107" s="36">
        <v>1</v>
      </c>
      <c r="F107" s="36">
        <v>1523</v>
      </c>
      <c r="G107" s="48">
        <f t="shared" si="24"/>
        <v>0.64097222222222217</v>
      </c>
      <c r="H107" s="36">
        <v>1527</v>
      </c>
      <c r="I107" s="49">
        <f t="shared" si="25"/>
        <v>0.64374999999999993</v>
      </c>
      <c r="J107" s="49">
        <f t="shared" si="13"/>
        <v>0.64722222222222214</v>
      </c>
      <c r="K107" s="34" t="str">
        <f t="shared" si="14"/>
        <v/>
      </c>
      <c r="L107" s="34">
        <f t="shared" si="17"/>
        <v>3.9999999999999858</v>
      </c>
      <c r="M107" s="34">
        <f t="shared" si="15"/>
        <v>11</v>
      </c>
      <c r="N107" s="34">
        <f t="shared" ca="1" si="16"/>
        <v>1214</v>
      </c>
      <c r="O107" s="34">
        <f t="shared" ca="1" si="18"/>
        <v>197.99999999999994</v>
      </c>
      <c r="P107" s="34">
        <f t="shared" si="19"/>
        <v>2.5</v>
      </c>
      <c r="Q107" s="37">
        <f t="shared" si="20"/>
        <v>0.36191198291773735</v>
      </c>
      <c r="R107" s="34">
        <f t="shared" si="21"/>
        <v>3.9999999999999858</v>
      </c>
      <c r="S107" s="34">
        <f t="shared" si="22"/>
        <v>6.4999999999999858</v>
      </c>
      <c r="T107" s="37">
        <f t="shared" si="23"/>
        <v>4.3619119829177233</v>
      </c>
    </row>
    <row r="108" spans="1:20" x14ac:dyDescent="0.2">
      <c r="A108" s="34">
        <v>1</v>
      </c>
      <c r="B108" s="50">
        <v>42864</v>
      </c>
      <c r="C108" s="34">
        <v>1451</v>
      </c>
      <c r="D108" s="56">
        <v>6</v>
      </c>
      <c r="E108" s="36">
        <v>0.01</v>
      </c>
      <c r="F108" s="36">
        <v>1509</v>
      </c>
      <c r="G108" s="48">
        <f t="shared" si="24"/>
        <v>0.63124999999999998</v>
      </c>
      <c r="H108" s="36">
        <v>1518</v>
      </c>
      <c r="I108" s="49">
        <f t="shared" si="25"/>
        <v>0.63750000000000007</v>
      </c>
      <c r="J108" s="49" t="str">
        <f t="shared" si="13"/>
        <v/>
      </c>
      <c r="K108" s="34">
        <f t="shared" si="14"/>
        <v>9.9999999999999645</v>
      </c>
      <c r="L108" s="34">
        <f t="shared" si="17"/>
        <v>9.0000000000001279</v>
      </c>
      <c r="M108" s="34">
        <f t="shared" si="15"/>
        <v>1</v>
      </c>
      <c r="N108" s="34">
        <f t="shared" ca="1" si="16"/>
        <v>1451</v>
      </c>
      <c r="O108" s="34" t="str">
        <f t="shared" si="18"/>
        <v/>
      </c>
      <c r="P108" s="34">
        <f t="shared" si="19"/>
        <v>500.04999999999825</v>
      </c>
      <c r="Q108" s="37">
        <f t="shared" si="20"/>
        <v>108.56394165498108</v>
      </c>
      <c r="R108" s="34">
        <f t="shared" si="21"/>
        <v>9.0000000000001287E-2</v>
      </c>
      <c r="S108" s="34">
        <f t="shared" si="22"/>
        <v>500.13999999999822</v>
      </c>
      <c r="T108" s="37">
        <f t="shared" si="23"/>
        <v>108.65394165498108</v>
      </c>
    </row>
    <row r="109" spans="1:20" x14ac:dyDescent="0.2">
      <c r="B109" s="50"/>
      <c r="D109" s="56"/>
      <c r="E109" s="36">
        <v>100</v>
      </c>
      <c r="F109" s="36">
        <v>1528</v>
      </c>
      <c r="G109" s="48">
        <f t="shared" si="24"/>
        <v>0.64444444444444449</v>
      </c>
      <c r="H109" s="36">
        <v>1543</v>
      </c>
      <c r="I109" s="49">
        <f t="shared" si="25"/>
        <v>0.65486111111111112</v>
      </c>
      <c r="J109" s="49">
        <f t="shared" si="13"/>
        <v>0.65833333333333333</v>
      </c>
      <c r="K109" s="34" t="str">
        <f t="shared" si="14"/>
        <v/>
      </c>
      <c r="L109" s="34">
        <f t="shared" si="17"/>
        <v>14.999999999999947</v>
      </c>
      <c r="M109" s="34">
        <f t="shared" si="15"/>
        <v>2</v>
      </c>
      <c r="N109" s="34">
        <f t="shared" ca="1" si="16"/>
        <v>1451</v>
      </c>
      <c r="O109" s="34">
        <f t="shared" ca="1" si="18"/>
        <v>56.999999999999957</v>
      </c>
      <c r="P109" s="34">
        <f t="shared" si="19"/>
        <v>250</v>
      </c>
      <c r="Q109" s="37">
        <f t="shared" si="20"/>
        <v>27.143420404993254</v>
      </c>
      <c r="R109" s="34">
        <f t="shared" si="21"/>
        <v>1499.9999999999948</v>
      </c>
      <c r="S109" s="34">
        <f t="shared" si="22"/>
        <v>1749.9999999999948</v>
      </c>
      <c r="T109" s="37">
        <f t="shared" si="23"/>
        <v>1527.1434204049881</v>
      </c>
    </row>
    <row r="110" spans="1:20" x14ac:dyDescent="0.2">
      <c r="A110" s="34">
        <v>1</v>
      </c>
      <c r="B110" s="50">
        <v>42865</v>
      </c>
      <c r="C110" s="34">
        <v>1104</v>
      </c>
      <c r="D110" s="56">
        <v>6</v>
      </c>
      <c r="E110" s="36">
        <v>0.01</v>
      </c>
      <c r="F110" s="36">
        <v>1120</v>
      </c>
      <c r="G110" s="48">
        <f t="shared" si="24"/>
        <v>0.47222222222222227</v>
      </c>
      <c r="H110" s="36">
        <v>1124</v>
      </c>
      <c r="I110" s="49">
        <f t="shared" si="25"/>
        <v>0.47500000000000003</v>
      </c>
      <c r="J110" s="49" t="str">
        <f t="shared" si="13"/>
        <v/>
      </c>
      <c r="K110" s="34">
        <f t="shared" si="14"/>
        <v>12.999999999999954</v>
      </c>
      <c r="L110" s="34">
        <f t="shared" si="17"/>
        <v>3.9999999999999858</v>
      </c>
      <c r="M110" s="34">
        <f t="shared" si="15"/>
        <v>1</v>
      </c>
      <c r="N110" s="34">
        <f t="shared" ca="1" si="16"/>
        <v>1104</v>
      </c>
      <c r="O110" s="34" t="str">
        <f t="shared" si="18"/>
        <v/>
      </c>
      <c r="P110" s="34">
        <f t="shared" si="19"/>
        <v>650.06499999999767</v>
      </c>
      <c r="Q110" s="37">
        <f t="shared" si="20"/>
        <v>141.13312415147539</v>
      </c>
      <c r="R110" s="34">
        <f t="shared" si="21"/>
        <v>3.9999999999999862E-2</v>
      </c>
      <c r="S110" s="34">
        <f t="shared" si="22"/>
        <v>650.10499999999763</v>
      </c>
      <c r="T110" s="37">
        <f t="shared" si="23"/>
        <v>141.17312415147538</v>
      </c>
    </row>
    <row r="111" spans="1:20" x14ac:dyDescent="0.2">
      <c r="B111" s="50"/>
      <c r="D111" s="56"/>
      <c r="E111" s="36">
        <v>100</v>
      </c>
      <c r="F111" s="36">
        <v>1137</v>
      </c>
      <c r="G111" s="48">
        <f t="shared" si="24"/>
        <v>0.48402777777777778</v>
      </c>
      <c r="H111" s="36">
        <v>1140</v>
      </c>
      <c r="I111" s="49">
        <f t="shared" si="25"/>
        <v>0.4861111111111111</v>
      </c>
      <c r="J111" s="49" t="str">
        <f t="shared" si="13"/>
        <v/>
      </c>
      <c r="K111" s="34">
        <f t="shared" si="14"/>
        <v>4.9999999999999822</v>
      </c>
      <c r="L111" s="34">
        <f t="shared" si="17"/>
        <v>2.9999999999999893</v>
      </c>
      <c r="M111" s="34">
        <f t="shared" si="15"/>
        <v>2</v>
      </c>
      <c r="N111" s="34">
        <f t="shared" ca="1" si="16"/>
        <v>1104</v>
      </c>
      <c r="O111" s="34" t="str">
        <f t="shared" si="18"/>
        <v/>
      </c>
      <c r="P111" s="34">
        <f t="shared" si="19"/>
        <v>749.99999999999739</v>
      </c>
      <c r="Q111" s="37">
        <f t="shared" si="20"/>
        <v>721.34752564790165</v>
      </c>
      <c r="R111" s="34">
        <f t="shared" si="21"/>
        <v>299.99999999999892</v>
      </c>
      <c r="S111" s="34">
        <f t="shared" si="22"/>
        <v>1049.9999999999964</v>
      </c>
      <c r="T111" s="37">
        <f t="shared" si="23"/>
        <v>1021.3475256479005</v>
      </c>
    </row>
    <row r="112" spans="1:20" x14ac:dyDescent="0.2">
      <c r="B112" s="50"/>
      <c r="D112" s="56"/>
      <c r="E112" s="36">
        <v>200</v>
      </c>
      <c r="F112" s="36">
        <v>1145</v>
      </c>
      <c r="G112" s="48">
        <f t="shared" si="24"/>
        <v>0.48958333333333331</v>
      </c>
      <c r="H112" s="36">
        <v>1323</v>
      </c>
      <c r="I112" s="49">
        <f t="shared" si="25"/>
        <v>0.55763888888888891</v>
      </c>
      <c r="J112" s="49">
        <f t="shared" si="13"/>
        <v>0.56111111111111112</v>
      </c>
      <c r="K112" s="34" t="str">
        <f t="shared" si="14"/>
        <v/>
      </c>
      <c r="L112" s="34">
        <f t="shared" si="17"/>
        <v>98.000000000000057</v>
      </c>
      <c r="M112" s="34">
        <f t="shared" si="15"/>
        <v>3</v>
      </c>
      <c r="N112" s="34">
        <f t="shared" ca="1" si="16"/>
        <v>1104</v>
      </c>
      <c r="O112" s="34">
        <f t="shared" ca="1" si="18"/>
        <v>144.00000000000006</v>
      </c>
      <c r="P112" s="34">
        <f t="shared" si="19"/>
        <v>500</v>
      </c>
      <c r="Q112" s="37">
        <f t="shared" si="20"/>
        <v>52.318172546220183</v>
      </c>
      <c r="R112" s="34">
        <f t="shared" si="21"/>
        <v>19600.000000000011</v>
      </c>
      <c r="S112" s="34">
        <f t="shared" si="22"/>
        <v>20100.000000000011</v>
      </c>
      <c r="T112" s="37">
        <f t="shared" si="23"/>
        <v>19652.318172546231</v>
      </c>
    </row>
    <row r="113" spans="1:20" x14ac:dyDescent="0.2">
      <c r="A113" s="34">
        <v>1</v>
      </c>
      <c r="B113" s="50">
        <v>42871</v>
      </c>
      <c r="C113" s="34">
        <v>902</v>
      </c>
      <c r="D113" s="56">
        <v>4</v>
      </c>
      <c r="E113" s="36">
        <v>0.01</v>
      </c>
      <c r="F113" s="36">
        <v>915</v>
      </c>
      <c r="G113" s="48">
        <f t="shared" si="24"/>
        <v>0.38541666666666669</v>
      </c>
      <c r="H113" s="36">
        <v>919</v>
      </c>
      <c r="I113" s="49">
        <f t="shared" si="25"/>
        <v>0.38819444444444445</v>
      </c>
      <c r="J113" s="49" t="str">
        <f t="shared" si="13"/>
        <v/>
      </c>
      <c r="K113" s="34">
        <f t="shared" si="14"/>
        <v>10.999999999999961</v>
      </c>
      <c r="L113" s="34">
        <f t="shared" si="17"/>
        <v>3.9999999999999858</v>
      </c>
      <c r="M113" s="34">
        <f t="shared" si="15"/>
        <v>1</v>
      </c>
      <c r="N113" s="34">
        <f t="shared" ca="1" si="16"/>
        <v>902</v>
      </c>
      <c r="O113" s="34" t="str">
        <f t="shared" si="18"/>
        <v/>
      </c>
      <c r="P113" s="34">
        <f t="shared" si="19"/>
        <v>550.05499999999802</v>
      </c>
      <c r="Q113" s="37">
        <f t="shared" si="20"/>
        <v>119.42033582047918</v>
      </c>
      <c r="R113" s="34">
        <f t="shared" si="21"/>
        <v>3.9999999999999862E-2</v>
      </c>
      <c r="S113" s="34">
        <f t="shared" si="22"/>
        <v>550.09499999999798</v>
      </c>
      <c r="T113" s="37">
        <f t="shared" si="23"/>
        <v>119.46033582047919</v>
      </c>
    </row>
    <row r="114" spans="1:20" x14ac:dyDescent="0.2">
      <c r="B114" s="50"/>
      <c r="D114" s="56"/>
      <c r="E114" s="36">
        <v>100</v>
      </c>
      <c r="F114" s="36">
        <v>930</v>
      </c>
      <c r="G114" s="48">
        <f t="shared" si="24"/>
        <v>0.39583333333333331</v>
      </c>
      <c r="H114" s="36">
        <v>954</v>
      </c>
      <c r="I114" s="49">
        <f t="shared" si="25"/>
        <v>0.41250000000000003</v>
      </c>
      <c r="J114" s="49">
        <f t="shared" si="13"/>
        <v>0.41597222222222224</v>
      </c>
      <c r="K114" s="34" t="str">
        <f t="shared" si="14"/>
        <v/>
      </c>
      <c r="L114" s="34">
        <f t="shared" si="17"/>
        <v>24.000000000000075</v>
      </c>
      <c r="M114" s="34">
        <f t="shared" si="15"/>
        <v>2</v>
      </c>
      <c r="N114" s="34">
        <f t="shared" ca="1" si="16"/>
        <v>902</v>
      </c>
      <c r="O114" s="34">
        <f t="shared" ca="1" si="18"/>
        <v>57.000000000000036</v>
      </c>
      <c r="P114" s="34">
        <f t="shared" si="19"/>
        <v>250</v>
      </c>
      <c r="Q114" s="37">
        <f t="shared" si="20"/>
        <v>27.143420404993254</v>
      </c>
      <c r="R114" s="34">
        <f t="shared" si="21"/>
        <v>2400.0000000000073</v>
      </c>
      <c r="S114" s="34">
        <f t="shared" si="22"/>
        <v>2650.0000000000073</v>
      </c>
      <c r="T114" s="37">
        <f t="shared" si="23"/>
        <v>2427.1434204050006</v>
      </c>
    </row>
    <row r="115" spans="1:20" x14ac:dyDescent="0.2">
      <c r="A115" s="34">
        <v>1</v>
      </c>
      <c r="B115" s="50">
        <v>42877</v>
      </c>
      <c r="C115" s="34">
        <v>840</v>
      </c>
      <c r="D115" s="56"/>
      <c r="E115" s="36">
        <v>0.02</v>
      </c>
      <c r="F115" s="36">
        <v>853</v>
      </c>
      <c r="G115" s="48">
        <f t="shared" si="24"/>
        <v>0.37013888888888885</v>
      </c>
      <c r="H115" s="36">
        <v>857</v>
      </c>
      <c r="I115" s="49">
        <f t="shared" si="25"/>
        <v>0.37291666666666662</v>
      </c>
      <c r="J115" s="49" t="str">
        <f t="shared" si="13"/>
        <v/>
      </c>
      <c r="K115" s="34">
        <f t="shared" si="14"/>
        <v>11.000000000000041</v>
      </c>
      <c r="L115" s="34">
        <f t="shared" si="17"/>
        <v>3.9999999999999858</v>
      </c>
      <c r="M115" s="34">
        <f t="shared" si="15"/>
        <v>1</v>
      </c>
      <c r="N115" s="34">
        <f t="shared" ca="1" si="16"/>
        <v>840</v>
      </c>
      <c r="O115" s="34" t="str">
        <f t="shared" si="18"/>
        <v/>
      </c>
      <c r="P115" s="34">
        <f t="shared" si="19"/>
        <v>110.11000000000041</v>
      </c>
      <c r="Q115" s="37">
        <f t="shared" si="20"/>
        <v>31.816643804725871</v>
      </c>
      <c r="R115" s="34">
        <f t="shared" si="21"/>
        <v>7.9999999999999724E-2</v>
      </c>
      <c r="S115" s="34">
        <f t="shared" si="22"/>
        <v>110.19000000000041</v>
      </c>
      <c r="T115" s="37">
        <f t="shared" si="23"/>
        <v>31.896643804725869</v>
      </c>
    </row>
    <row r="116" spans="1:20" x14ac:dyDescent="0.2">
      <c r="B116" s="50"/>
      <c r="D116" s="56"/>
      <c r="E116" s="36">
        <v>20</v>
      </c>
      <c r="F116" s="36">
        <v>908</v>
      </c>
      <c r="G116" s="48">
        <f t="shared" si="24"/>
        <v>0.38055555555555554</v>
      </c>
      <c r="H116" s="36">
        <v>951</v>
      </c>
      <c r="I116" s="49">
        <f t="shared" si="25"/>
        <v>0.41041666666666665</v>
      </c>
      <c r="J116" s="49" t="str">
        <f t="shared" si="13"/>
        <v/>
      </c>
      <c r="K116" s="34">
        <f t="shared" si="14"/>
        <v>7.0000000000000551</v>
      </c>
      <c r="L116" s="34">
        <f t="shared" si="17"/>
        <v>43.000000000000007</v>
      </c>
      <c r="M116" s="34">
        <f t="shared" si="15"/>
        <v>2</v>
      </c>
      <c r="N116" s="34">
        <f t="shared" ca="1" si="16"/>
        <v>840</v>
      </c>
      <c r="O116" s="34" t="str">
        <f t="shared" si="18"/>
        <v/>
      </c>
      <c r="P116" s="34">
        <f t="shared" si="19"/>
        <v>770.00000000000603</v>
      </c>
      <c r="Q116" s="37">
        <f t="shared" si="20"/>
        <v>547.21105789238482</v>
      </c>
      <c r="R116" s="34">
        <f t="shared" si="21"/>
        <v>860.00000000000011</v>
      </c>
      <c r="S116" s="34">
        <f t="shared" si="22"/>
        <v>1630.0000000000061</v>
      </c>
      <c r="T116" s="37">
        <f t="shared" si="23"/>
        <v>1407.2110578923848</v>
      </c>
    </row>
    <row r="117" spans="1:20" x14ac:dyDescent="0.2">
      <c r="B117" s="50"/>
      <c r="D117" s="56"/>
      <c r="E117" s="36">
        <v>200</v>
      </c>
      <c r="F117" s="36">
        <v>958</v>
      </c>
      <c r="G117" s="48">
        <f t="shared" si="24"/>
        <v>0.4152777777777778</v>
      </c>
      <c r="H117" s="36">
        <v>1321</v>
      </c>
      <c r="I117" s="49">
        <f t="shared" si="25"/>
        <v>0.55625000000000002</v>
      </c>
      <c r="J117" s="49">
        <f t="shared" si="13"/>
        <v>0.55972222222222223</v>
      </c>
      <c r="K117" s="34" t="str">
        <f t="shared" si="14"/>
        <v/>
      </c>
      <c r="L117" s="34">
        <f t="shared" si="17"/>
        <v>203</v>
      </c>
      <c r="M117" s="34">
        <f t="shared" si="15"/>
        <v>3</v>
      </c>
      <c r="N117" s="34">
        <f t="shared" ca="1" si="16"/>
        <v>840</v>
      </c>
      <c r="O117" s="34">
        <f t="shared" ca="1" si="18"/>
        <v>286</v>
      </c>
      <c r="P117" s="34">
        <f t="shared" si="19"/>
        <v>500</v>
      </c>
      <c r="Q117" s="37">
        <f t="shared" si="20"/>
        <v>52.318172546220183</v>
      </c>
      <c r="R117" s="34">
        <f t="shared" si="21"/>
        <v>40600</v>
      </c>
      <c r="S117" s="34">
        <f t="shared" si="22"/>
        <v>41100</v>
      </c>
      <c r="T117" s="37">
        <f t="shared" si="23"/>
        <v>40652.31817254622</v>
      </c>
    </row>
    <row r="118" spans="1:20" x14ac:dyDescent="0.2">
      <c r="A118" s="34">
        <v>1</v>
      </c>
      <c r="B118" s="50">
        <v>42885</v>
      </c>
      <c r="C118" s="34">
        <v>847</v>
      </c>
      <c r="D118" s="56">
        <v>4</v>
      </c>
      <c r="E118" s="36">
        <v>0.01</v>
      </c>
      <c r="F118" s="36">
        <v>856</v>
      </c>
      <c r="G118" s="48">
        <f t="shared" si="24"/>
        <v>0.37222222222222223</v>
      </c>
      <c r="H118" s="36">
        <v>858</v>
      </c>
      <c r="I118" s="49">
        <f t="shared" si="25"/>
        <v>0.37361111111111112</v>
      </c>
      <c r="J118" s="49" t="str">
        <f t="shared" si="13"/>
        <v/>
      </c>
      <c r="K118" s="34">
        <f t="shared" si="14"/>
        <v>9.9999999999999645</v>
      </c>
      <c r="L118" s="34">
        <f t="shared" si="17"/>
        <v>1.9999999999999929</v>
      </c>
      <c r="M118" s="34">
        <f t="shared" si="15"/>
        <v>1</v>
      </c>
      <c r="N118" s="34">
        <f t="shared" ca="1" si="16"/>
        <v>847</v>
      </c>
      <c r="O118" s="34" t="str">
        <f t="shared" si="18"/>
        <v/>
      </c>
      <c r="P118" s="34">
        <f t="shared" si="19"/>
        <v>500.04999999999825</v>
      </c>
      <c r="Q118" s="37">
        <f t="shared" si="20"/>
        <v>108.56394165498108</v>
      </c>
      <c r="R118" s="34">
        <f t="shared" si="21"/>
        <v>1.9999999999999931E-2</v>
      </c>
      <c r="S118" s="34">
        <f t="shared" si="22"/>
        <v>500.06999999999823</v>
      </c>
      <c r="T118" s="37">
        <f t="shared" si="23"/>
        <v>108.58394165498107</v>
      </c>
    </row>
    <row r="119" spans="1:20" x14ac:dyDescent="0.2">
      <c r="B119" s="50"/>
      <c r="D119" s="56"/>
      <c r="E119" s="36">
        <v>100</v>
      </c>
      <c r="F119" s="36">
        <v>908</v>
      </c>
      <c r="G119" s="48">
        <f t="shared" si="24"/>
        <v>0.38055555555555554</v>
      </c>
      <c r="H119" s="36">
        <v>914</v>
      </c>
      <c r="I119" s="49">
        <f t="shared" si="25"/>
        <v>0.38472222222222219</v>
      </c>
      <c r="J119" s="49" t="str">
        <f t="shared" si="13"/>
        <v/>
      </c>
      <c r="K119" s="34">
        <f t="shared" si="14"/>
        <v>2.0000000000000728</v>
      </c>
      <c r="L119" s="34">
        <f t="shared" si="17"/>
        <v>5.9999999999999787</v>
      </c>
      <c r="M119" s="34">
        <f t="shared" si="15"/>
        <v>2</v>
      </c>
      <c r="N119" s="34">
        <f t="shared" ca="1" si="16"/>
        <v>847</v>
      </c>
      <c r="O119" s="34" t="str">
        <f t="shared" si="18"/>
        <v/>
      </c>
      <c r="P119" s="34">
        <f t="shared" si="19"/>
        <v>300.00000000001091</v>
      </c>
      <c r="Q119" s="37">
        <f t="shared" si="20"/>
        <v>288.53901025917219</v>
      </c>
      <c r="R119" s="34">
        <f t="shared" si="21"/>
        <v>599.99999999999784</v>
      </c>
      <c r="S119" s="34">
        <f t="shared" si="22"/>
        <v>900.00000000000875</v>
      </c>
      <c r="T119" s="37">
        <f t="shared" si="23"/>
        <v>888.53901025917003</v>
      </c>
    </row>
    <row r="120" spans="1:20" x14ac:dyDescent="0.2">
      <c r="B120" s="50"/>
      <c r="D120" s="56"/>
      <c r="E120" s="36">
        <v>200</v>
      </c>
      <c r="F120" s="36">
        <v>916</v>
      </c>
      <c r="G120" s="48">
        <f t="shared" si="24"/>
        <v>0.38611111111111113</v>
      </c>
      <c r="H120" s="36">
        <v>1233</v>
      </c>
      <c r="I120" s="49">
        <f t="shared" si="25"/>
        <v>0.5229166666666667</v>
      </c>
      <c r="J120" s="49">
        <f t="shared" si="13"/>
        <v>0.52638888888888891</v>
      </c>
      <c r="K120" s="34" t="str">
        <f t="shared" si="14"/>
        <v/>
      </c>
      <c r="L120" s="34">
        <f t="shared" si="17"/>
        <v>197.00000000000003</v>
      </c>
      <c r="M120" s="34">
        <f t="shared" si="15"/>
        <v>3</v>
      </c>
      <c r="N120" s="34">
        <f t="shared" ca="1" si="16"/>
        <v>847</v>
      </c>
      <c r="O120" s="34">
        <f t="shared" ca="1" si="18"/>
        <v>231.00000000000006</v>
      </c>
      <c r="P120" s="34">
        <f t="shared" si="19"/>
        <v>500</v>
      </c>
      <c r="Q120" s="37">
        <f t="shared" si="20"/>
        <v>52.318172546220183</v>
      </c>
      <c r="R120" s="34">
        <f t="shared" si="21"/>
        <v>39400.000000000007</v>
      </c>
      <c r="S120" s="34">
        <f t="shared" si="22"/>
        <v>39900.000000000007</v>
      </c>
      <c r="T120" s="37">
        <f t="shared" si="23"/>
        <v>39452.318172546227</v>
      </c>
    </row>
    <row r="121" spans="1:20" x14ac:dyDescent="0.2">
      <c r="B121" s="50">
        <v>42885</v>
      </c>
      <c r="C121" s="34">
        <v>1409</v>
      </c>
      <c r="D121" s="56"/>
      <c r="E121" s="36">
        <v>100</v>
      </c>
      <c r="F121" s="36">
        <v>1423</v>
      </c>
      <c r="G121" s="48">
        <f t="shared" si="24"/>
        <v>0.59930555555555554</v>
      </c>
      <c r="H121" s="36">
        <v>1425</v>
      </c>
      <c r="I121" s="49">
        <f t="shared" si="25"/>
        <v>0.60069444444444442</v>
      </c>
      <c r="J121" s="49" t="str">
        <f t="shared" si="13"/>
        <v/>
      </c>
      <c r="K121" s="34">
        <f t="shared" si="14"/>
        <v>1.9999999999999929</v>
      </c>
      <c r="L121" s="34">
        <f t="shared" si="17"/>
        <v>1.9999999999999929</v>
      </c>
      <c r="M121" s="34">
        <f t="shared" si="15"/>
        <v>1</v>
      </c>
      <c r="N121" s="34">
        <f t="shared" ca="1" si="16"/>
        <v>1409</v>
      </c>
      <c r="O121" s="34" t="str">
        <f t="shared" si="18"/>
        <v/>
      </c>
      <c r="P121" s="34">
        <f t="shared" si="19"/>
        <v>299.99999999999892</v>
      </c>
      <c r="Q121" s="37">
        <f t="shared" si="20"/>
        <v>288.53901025916065</v>
      </c>
      <c r="R121" s="34">
        <f t="shared" si="21"/>
        <v>199.99999999999929</v>
      </c>
      <c r="S121" s="34">
        <f t="shared" si="22"/>
        <v>499.99999999999818</v>
      </c>
      <c r="T121" s="37">
        <f t="shared" si="23"/>
        <v>488.53901025915991</v>
      </c>
    </row>
    <row r="122" spans="1:20" x14ac:dyDescent="0.2">
      <c r="B122" s="50"/>
      <c r="D122" s="56"/>
      <c r="E122" s="36">
        <v>200</v>
      </c>
      <c r="F122" s="36">
        <v>1427</v>
      </c>
      <c r="G122" s="48">
        <f t="shared" si="24"/>
        <v>0.6020833333333333</v>
      </c>
      <c r="H122" s="36">
        <v>1606</v>
      </c>
      <c r="I122" s="49">
        <f t="shared" si="25"/>
        <v>0.67083333333333339</v>
      </c>
      <c r="J122" s="49">
        <f t="shared" si="13"/>
        <v>0.6743055555555556</v>
      </c>
      <c r="K122" s="34" t="str">
        <f t="shared" si="14"/>
        <v/>
      </c>
      <c r="L122" s="34">
        <f t="shared" si="17"/>
        <v>99.000000000000128</v>
      </c>
      <c r="M122" s="34">
        <f t="shared" si="15"/>
        <v>2</v>
      </c>
      <c r="N122" s="34">
        <f t="shared" ca="1" si="16"/>
        <v>1409</v>
      </c>
      <c r="O122" s="34">
        <f t="shared" ca="1" si="18"/>
        <v>122.00000000000004</v>
      </c>
      <c r="P122" s="34">
        <f t="shared" si="19"/>
        <v>500</v>
      </c>
      <c r="Q122" s="37">
        <f t="shared" si="20"/>
        <v>52.318172546220183</v>
      </c>
      <c r="R122" s="34">
        <f t="shared" si="21"/>
        <v>19800.000000000025</v>
      </c>
      <c r="S122" s="34">
        <f t="shared" si="22"/>
        <v>20300.000000000025</v>
      </c>
      <c r="T122" s="37">
        <f t="shared" si="23"/>
        <v>19852.318172546245</v>
      </c>
    </row>
    <row r="123" spans="1:20" x14ac:dyDescent="0.2">
      <c r="A123" s="34">
        <v>1</v>
      </c>
      <c r="B123" s="50">
        <v>42886</v>
      </c>
      <c r="C123" s="34">
        <v>1402</v>
      </c>
      <c r="D123" s="56" t="s">
        <v>44</v>
      </c>
      <c r="E123" s="36">
        <v>0.01</v>
      </c>
      <c r="F123" s="36">
        <v>1414</v>
      </c>
      <c r="G123" s="48">
        <f>VALUE(CONCATENATE(LEFT(F123,LEN(F123)-2),":",RIGHT(F123,2)))</f>
        <v>0.59305555555555556</v>
      </c>
      <c r="H123" s="36">
        <v>1416</v>
      </c>
      <c r="I123" s="49">
        <f t="shared" si="25"/>
        <v>0.59444444444444444</v>
      </c>
      <c r="J123" s="49" t="str">
        <f t="shared" si="13"/>
        <v/>
      </c>
      <c r="K123" s="34">
        <f t="shared" si="14"/>
        <v>8.999999999999968</v>
      </c>
      <c r="L123" s="34">
        <f t="shared" si="17"/>
        <v>1.9999999999999929</v>
      </c>
      <c r="M123" s="34">
        <f t="shared" si="15"/>
        <v>1</v>
      </c>
      <c r="N123" s="34">
        <f t="shared" ca="1" si="16"/>
        <v>1402</v>
      </c>
      <c r="O123" s="34" t="str">
        <f t="shared" si="18"/>
        <v/>
      </c>
      <c r="P123" s="34">
        <f t="shared" si="19"/>
        <v>270.04499999999905</v>
      </c>
      <c r="Q123" s="37">
        <f t="shared" si="20"/>
        <v>62.062795519250919</v>
      </c>
      <c r="R123" s="34">
        <f t="shared" si="21"/>
        <v>1.9999999999999931E-2</v>
      </c>
      <c r="S123" s="34">
        <f t="shared" si="22"/>
        <v>270.06499999999903</v>
      </c>
      <c r="T123" s="37">
        <f t="shared" si="23"/>
        <v>62.082795519250922</v>
      </c>
    </row>
    <row r="124" spans="1:20" x14ac:dyDescent="0.2">
      <c r="B124" s="50"/>
      <c r="D124" s="56"/>
      <c r="E124" s="36">
        <v>60</v>
      </c>
      <c r="F124" s="36">
        <v>1425</v>
      </c>
      <c r="G124" s="48">
        <f t="shared" si="24"/>
        <v>0.60069444444444442</v>
      </c>
      <c r="H124" s="36">
        <v>1429</v>
      </c>
      <c r="I124" s="49">
        <f t="shared" si="25"/>
        <v>0.60347222222222219</v>
      </c>
      <c r="J124" s="49" t="str">
        <f t="shared" si="13"/>
        <v/>
      </c>
      <c r="K124" s="34">
        <f t="shared" si="14"/>
        <v>2.9999999999999893</v>
      </c>
      <c r="L124" s="34">
        <f t="shared" si="17"/>
        <v>3.9999999999999858</v>
      </c>
      <c r="M124" s="34">
        <f t="shared" si="15"/>
        <v>2</v>
      </c>
      <c r="N124" s="34">
        <f t="shared" ca="1" si="16"/>
        <v>1402</v>
      </c>
      <c r="O124" s="34" t="str">
        <f t="shared" si="18"/>
        <v/>
      </c>
      <c r="P124" s="34">
        <f t="shared" si="19"/>
        <v>314.99999999999886</v>
      </c>
      <c r="Q124" s="37">
        <f t="shared" si="20"/>
        <v>294.66630355892789</v>
      </c>
      <c r="R124" s="34">
        <f t="shared" si="21"/>
        <v>239.99999999999915</v>
      </c>
      <c r="S124" s="34">
        <f t="shared" si="22"/>
        <v>554.99999999999795</v>
      </c>
      <c r="T124" s="37">
        <f t="shared" si="23"/>
        <v>534.66630355892698</v>
      </c>
    </row>
    <row r="125" spans="1:20" x14ac:dyDescent="0.2">
      <c r="B125" s="50"/>
      <c r="D125" s="56"/>
      <c r="E125" s="36">
        <v>150</v>
      </c>
      <c r="F125" s="36">
        <v>1432</v>
      </c>
      <c r="G125" s="48">
        <f t="shared" si="24"/>
        <v>0.60555555555555551</v>
      </c>
      <c r="H125" s="36">
        <v>1444</v>
      </c>
      <c r="I125" s="49">
        <f t="shared" si="25"/>
        <v>0.61388888888888882</v>
      </c>
      <c r="J125" s="49">
        <f t="shared" si="13"/>
        <v>0.61736111111111103</v>
      </c>
      <c r="K125" s="34" t="str">
        <f t="shared" si="14"/>
        <v/>
      </c>
      <c r="L125" s="34">
        <f t="shared" si="17"/>
        <v>11.999999999999957</v>
      </c>
      <c r="M125" s="34">
        <f t="shared" si="15"/>
        <v>3</v>
      </c>
      <c r="N125" s="34">
        <f t="shared" ca="1" si="16"/>
        <v>1402</v>
      </c>
      <c r="O125" s="34">
        <f t="shared" ca="1" si="18"/>
        <v>46.999999999999829</v>
      </c>
      <c r="P125" s="34">
        <f t="shared" si="19"/>
        <v>375</v>
      </c>
      <c r="Q125" s="37">
        <f t="shared" si="20"/>
        <v>39.838234628813851</v>
      </c>
      <c r="R125" s="34">
        <f t="shared" si="21"/>
        <v>1799.9999999999936</v>
      </c>
      <c r="S125" s="34">
        <f t="shared" si="22"/>
        <v>2174.9999999999936</v>
      </c>
      <c r="T125" s="37">
        <f t="shared" si="23"/>
        <v>1839.8382346288074</v>
      </c>
    </row>
    <row r="126" spans="1:20" x14ac:dyDescent="0.2">
      <c r="A126" s="34">
        <v>1</v>
      </c>
      <c r="B126" s="50">
        <v>42893</v>
      </c>
      <c r="C126" s="34">
        <v>926</v>
      </c>
      <c r="D126" s="56">
        <v>4</v>
      </c>
      <c r="E126" s="36">
        <v>0.01</v>
      </c>
      <c r="F126" s="36">
        <v>936</v>
      </c>
      <c r="G126" s="48">
        <f t="shared" si="24"/>
        <v>0.39999999999999997</v>
      </c>
      <c r="H126" s="36">
        <v>939</v>
      </c>
      <c r="I126" s="49">
        <f t="shared" si="25"/>
        <v>0.40208333333333335</v>
      </c>
      <c r="J126" s="49" t="str">
        <f t="shared" si="13"/>
        <v/>
      </c>
      <c r="K126" s="34">
        <f t="shared" si="14"/>
        <v>7.0000000000000551</v>
      </c>
      <c r="L126" s="34">
        <f t="shared" si="17"/>
        <v>3.0000000000000693</v>
      </c>
      <c r="M126" s="34">
        <f t="shared" si="15"/>
        <v>1</v>
      </c>
      <c r="N126" s="34">
        <f t="shared" ca="1" si="16"/>
        <v>926</v>
      </c>
      <c r="O126" s="34" t="str">
        <f t="shared" si="18"/>
        <v/>
      </c>
      <c r="P126" s="34">
        <f t="shared" si="19"/>
        <v>35.035000000000274</v>
      </c>
      <c r="Q126" s="37">
        <f t="shared" si="20"/>
        <v>10.123550772692225</v>
      </c>
      <c r="R126" s="34">
        <f t="shared" si="21"/>
        <v>3.0000000000000693E-2</v>
      </c>
      <c r="S126" s="34">
        <f t="shared" si="22"/>
        <v>35.065000000000275</v>
      </c>
      <c r="T126" s="37">
        <f t="shared" si="23"/>
        <v>10.153550772692226</v>
      </c>
    </row>
    <row r="127" spans="1:20" x14ac:dyDescent="0.2">
      <c r="B127" s="50"/>
      <c r="D127" s="56"/>
      <c r="E127" s="36">
        <v>10</v>
      </c>
      <c r="F127" s="36">
        <v>946</v>
      </c>
      <c r="G127" s="48">
        <f t="shared" si="24"/>
        <v>0.4069444444444445</v>
      </c>
      <c r="H127" s="36">
        <v>948</v>
      </c>
      <c r="I127" s="49">
        <f t="shared" si="25"/>
        <v>0.40833333333333338</v>
      </c>
      <c r="J127" s="49" t="str">
        <f t="shared" si="13"/>
        <v/>
      </c>
      <c r="K127" s="34">
        <f t="shared" si="14"/>
        <v>4.9999999999999023</v>
      </c>
      <c r="L127" s="34">
        <f t="shared" si="17"/>
        <v>1.9999999999999929</v>
      </c>
      <c r="M127" s="34">
        <f t="shared" si="15"/>
        <v>2</v>
      </c>
      <c r="N127" s="34">
        <f t="shared" ca="1" si="16"/>
        <v>926</v>
      </c>
      <c r="O127" s="34" t="str">
        <f t="shared" si="18"/>
        <v/>
      </c>
      <c r="P127" s="34">
        <f t="shared" si="19"/>
        <v>524.99999999998977</v>
      </c>
      <c r="Q127" s="37">
        <f t="shared" si="20"/>
        <v>317.11780071693028</v>
      </c>
      <c r="R127" s="34">
        <f t="shared" si="21"/>
        <v>19.999999999999929</v>
      </c>
      <c r="S127" s="34">
        <f t="shared" si="22"/>
        <v>544.99999999998965</v>
      </c>
      <c r="T127" s="37">
        <f t="shared" si="23"/>
        <v>337.11780071693022</v>
      </c>
    </row>
    <row r="128" spans="1:20" x14ac:dyDescent="0.2">
      <c r="B128" s="50"/>
      <c r="D128" s="56"/>
      <c r="E128" s="36">
        <v>200</v>
      </c>
      <c r="F128" s="36">
        <v>953</v>
      </c>
      <c r="G128" s="48">
        <f t="shared" si="24"/>
        <v>0.41180555555555554</v>
      </c>
      <c r="H128" s="36">
        <v>1031</v>
      </c>
      <c r="I128" s="49">
        <f t="shared" si="25"/>
        <v>0.4381944444444445</v>
      </c>
      <c r="J128" s="49" t="str">
        <f t="shared" si="13"/>
        <v/>
      </c>
      <c r="K128" s="34">
        <f t="shared" si="14"/>
        <v>2.9999999999999094</v>
      </c>
      <c r="L128" s="34">
        <f t="shared" si="17"/>
        <v>38.000000000000107</v>
      </c>
      <c r="M128" s="34">
        <f t="shared" si="15"/>
        <v>3</v>
      </c>
      <c r="N128" s="34">
        <f t="shared" ca="1" si="16"/>
        <v>926</v>
      </c>
      <c r="O128" s="34" t="str">
        <f t="shared" si="18"/>
        <v/>
      </c>
      <c r="P128" s="34">
        <f t="shared" si="19"/>
        <v>449.99999999998641</v>
      </c>
      <c r="Q128" s="37">
        <f t="shared" si="20"/>
        <v>432.80851538872946</v>
      </c>
      <c r="R128" s="34">
        <f t="shared" si="21"/>
        <v>7600.0000000000209</v>
      </c>
      <c r="S128" s="34">
        <f t="shared" si="22"/>
        <v>8050.0000000000073</v>
      </c>
      <c r="T128" s="37">
        <f t="shared" si="23"/>
        <v>8032.8085153887505</v>
      </c>
    </row>
    <row r="129" spans="1:20" x14ac:dyDescent="0.2">
      <c r="B129" s="50"/>
      <c r="D129" s="56"/>
      <c r="E129" s="36">
        <v>100</v>
      </c>
      <c r="F129" s="36">
        <v>1034</v>
      </c>
      <c r="G129" s="48">
        <f t="shared" si="24"/>
        <v>0.44027777777777777</v>
      </c>
      <c r="H129" s="36">
        <v>1120</v>
      </c>
      <c r="I129" s="49">
        <f t="shared" si="25"/>
        <v>0.47222222222222227</v>
      </c>
      <c r="J129" s="49">
        <f t="shared" si="13"/>
        <v>0.47569444444444448</v>
      </c>
      <c r="K129" s="34" t="str">
        <f t="shared" si="14"/>
        <v/>
      </c>
      <c r="L129" s="34">
        <f t="shared" si="17"/>
        <v>46.000000000000078</v>
      </c>
      <c r="M129" s="34">
        <f t="shared" si="15"/>
        <v>4</v>
      </c>
      <c r="N129" s="34">
        <f t="shared" ca="1" si="16"/>
        <v>926</v>
      </c>
      <c r="O129" s="34">
        <f t="shared" ca="1" si="18"/>
        <v>119.00000000000006</v>
      </c>
      <c r="P129" s="34">
        <f t="shared" si="19"/>
        <v>250</v>
      </c>
      <c r="Q129" s="37">
        <f t="shared" si="20"/>
        <v>27.143420404993254</v>
      </c>
      <c r="R129" s="34">
        <f t="shared" si="21"/>
        <v>4600.0000000000082</v>
      </c>
      <c r="S129" s="34">
        <f t="shared" si="22"/>
        <v>4850.0000000000082</v>
      </c>
      <c r="T129" s="37">
        <f t="shared" si="23"/>
        <v>4627.1434204050011</v>
      </c>
    </row>
    <row r="130" spans="1:20" x14ac:dyDescent="0.2">
      <c r="A130" s="34">
        <v>1</v>
      </c>
      <c r="B130" s="50">
        <v>42899</v>
      </c>
      <c r="C130" s="34">
        <v>1316</v>
      </c>
      <c r="D130" s="56" t="s">
        <v>34</v>
      </c>
      <c r="E130" s="36">
        <v>0.01</v>
      </c>
      <c r="F130" s="36">
        <v>1328</v>
      </c>
      <c r="G130" s="48">
        <f t="shared" si="24"/>
        <v>0.56111111111111112</v>
      </c>
      <c r="H130" s="36">
        <v>1335</v>
      </c>
      <c r="I130" s="49">
        <f t="shared" si="25"/>
        <v>0.56597222222222221</v>
      </c>
      <c r="J130" s="49" t="str">
        <f t="shared" si="13"/>
        <v/>
      </c>
      <c r="K130" s="34">
        <f t="shared" si="14"/>
        <v>3.9999999999999858</v>
      </c>
      <c r="L130" s="34">
        <f t="shared" si="17"/>
        <v>6.9999999999999751</v>
      </c>
      <c r="M130" s="34">
        <f t="shared" si="15"/>
        <v>1</v>
      </c>
      <c r="N130" s="34">
        <f t="shared" ca="1" si="16"/>
        <v>1316</v>
      </c>
      <c r="O130" s="34" t="str">
        <f t="shared" si="18"/>
        <v/>
      </c>
      <c r="P130" s="34">
        <f t="shared" si="19"/>
        <v>0.21999999999999922</v>
      </c>
      <c r="Q130" s="37">
        <f t="shared" si="20"/>
        <v>0.15635212440691129</v>
      </c>
      <c r="R130" s="34">
        <f t="shared" si="21"/>
        <v>6.9999999999999757E-2</v>
      </c>
      <c r="S130" s="34">
        <f t="shared" si="22"/>
        <v>0.28999999999999898</v>
      </c>
      <c r="T130" s="37">
        <f t="shared" si="23"/>
        <v>0.22635212440691105</v>
      </c>
    </row>
    <row r="131" spans="1:20" x14ac:dyDescent="0.2">
      <c r="B131" s="50"/>
      <c r="D131" s="56"/>
      <c r="E131" s="36">
        <v>0.1</v>
      </c>
      <c r="F131" s="36">
        <v>1339</v>
      </c>
      <c r="G131" s="48">
        <f t="shared" si="24"/>
        <v>0.56874999999999998</v>
      </c>
      <c r="H131" s="36">
        <v>1455</v>
      </c>
      <c r="I131" s="49">
        <f t="shared" si="25"/>
        <v>0.62152777777777779</v>
      </c>
      <c r="J131" s="49" t="str">
        <f t="shared" si="13"/>
        <v/>
      </c>
      <c r="K131" s="34">
        <f t="shared" si="14"/>
        <v>6.9999999999999751</v>
      </c>
      <c r="L131" s="34">
        <f t="shared" si="17"/>
        <v>76.000000000000057</v>
      </c>
      <c r="M131" s="34">
        <f t="shared" si="15"/>
        <v>2</v>
      </c>
      <c r="N131" s="34">
        <f t="shared" ca="1" si="16"/>
        <v>1316</v>
      </c>
      <c r="O131" s="34" t="str">
        <f t="shared" si="18"/>
        <v/>
      </c>
      <c r="P131" s="34">
        <f t="shared" si="19"/>
        <v>350.34999999999872</v>
      </c>
      <c r="Q131" s="37">
        <f t="shared" si="20"/>
        <v>101.23419013586393</v>
      </c>
      <c r="R131" s="34">
        <f t="shared" si="21"/>
        <v>7.6000000000000059</v>
      </c>
      <c r="S131" s="34">
        <f t="shared" si="22"/>
        <v>357.94999999999874</v>
      </c>
      <c r="T131" s="37">
        <f t="shared" si="23"/>
        <v>108.83419013586393</v>
      </c>
    </row>
    <row r="132" spans="1:20" x14ac:dyDescent="0.2">
      <c r="B132" s="50"/>
      <c r="D132" s="56"/>
      <c r="E132" s="36">
        <v>100</v>
      </c>
      <c r="F132" s="36">
        <v>1502</v>
      </c>
      <c r="G132" s="48">
        <f t="shared" si="24"/>
        <v>0.62638888888888888</v>
      </c>
      <c r="H132" s="36">
        <v>1513</v>
      </c>
      <c r="I132" s="49">
        <f t="shared" si="25"/>
        <v>0.63402777777777775</v>
      </c>
      <c r="J132" s="49">
        <f t="shared" si="13"/>
        <v>0.63749999999999996</v>
      </c>
      <c r="K132" s="34" t="str">
        <f t="shared" si="14"/>
        <v/>
      </c>
      <c r="L132" s="34">
        <f t="shared" si="17"/>
        <v>10.999999999999961</v>
      </c>
      <c r="M132" s="34">
        <f t="shared" si="15"/>
        <v>3</v>
      </c>
      <c r="N132" s="34">
        <f t="shared" ca="1" si="16"/>
        <v>1316</v>
      </c>
      <c r="O132" s="34">
        <f t="shared" ca="1" si="18"/>
        <v>121.99999999999989</v>
      </c>
      <c r="P132" s="34">
        <f t="shared" si="19"/>
        <v>250</v>
      </c>
      <c r="Q132" s="37">
        <f t="shared" si="20"/>
        <v>27.143420404993254</v>
      </c>
      <c r="R132" s="34">
        <f t="shared" si="21"/>
        <v>1099.9999999999961</v>
      </c>
      <c r="S132" s="34">
        <f t="shared" si="22"/>
        <v>1349.9999999999961</v>
      </c>
      <c r="T132" s="37">
        <f t="shared" si="23"/>
        <v>1127.1434204049895</v>
      </c>
    </row>
    <row r="133" spans="1:20" x14ac:dyDescent="0.2">
      <c r="A133" s="34">
        <v>1</v>
      </c>
      <c r="B133" s="50">
        <v>42901</v>
      </c>
      <c r="C133" s="34">
        <v>837</v>
      </c>
      <c r="D133" s="56" t="s">
        <v>34</v>
      </c>
      <c r="E133" s="36">
        <v>0.01</v>
      </c>
      <c r="F133" s="36">
        <v>849</v>
      </c>
      <c r="G133" s="48">
        <f t="shared" si="24"/>
        <v>0.36736111111111108</v>
      </c>
      <c r="H133" s="36">
        <v>853</v>
      </c>
      <c r="I133" s="49">
        <f t="shared" si="25"/>
        <v>0.37013888888888885</v>
      </c>
      <c r="J133" s="49" t="str">
        <f t="shared" si="13"/>
        <v/>
      </c>
      <c r="K133" s="34">
        <f t="shared" si="14"/>
        <v>5.0000000000000622</v>
      </c>
      <c r="L133" s="34">
        <f t="shared" si="17"/>
        <v>3.9999999999999858</v>
      </c>
      <c r="M133" s="34">
        <f t="shared" si="15"/>
        <v>1</v>
      </c>
      <c r="N133" s="34">
        <f t="shared" ca="1" si="16"/>
        <v>837</v>
      </c>
      <c r="O133" s="34" t="str">
        <f t="shared" si="18"/>
        <v/>
      </c>
      <c r="P133" s="34">
        <f t="shared" si="19"/>
        <v>0.27500000000000341</v>
      </c>
      <c r="Q133" s="37">
        <f t="shared" si="20"/>
        <v>0.19544015550864224</v>
      </c>
      <c r="R133" s="34">
        <f t="shared" si="21"/>
        <v>3.9999999999999862E-2</v>
      </c>
      <c r="S133" s="34">
        <f t="shared" si="22"/>
        <v>0.31500000000000328</v>
      </c>
      <c r="T133" s="37">
        <f t="shared" si="23"/>
        <v>0.23544015550864211</v>
      </c>
    </row>
    <row r="134" spans="1:20" x14ac:dyDescent="0.2">
      <c r="B134" s="50"/>
      <c r="D134" s="56"/>
      <c r="E134" s="36">
        <v>0.1</v>
      </c>
      <c r="F134" s="36">
        <v>858</v>
      </c>
      <c r="G134" s="48">
        <f t="shared" si="24"/>
        <v>0.37361111111111112</v>
      </c>
      <c r="H134" s="36">
        <v>956</v>
      </c>
      <c r="I134" s="49">
        <f t="shared" si="25"/>
        <v>0.41388888888888892</v>
      </c>
      <c r="J134" s="49" t="str">
        <f t="shared" si="13"/>
        <v/>
      </c>
      <c r="K134" s="34">
        <f t="shared" si="14"/>
        <v>6.9999999999999751</v>
      </c>
      <c r="L134" s="34">
        <f t="shared" si="17"/>
        <v>58.000000000000036</v>
      </c>
      <c r="M134" s="34">
        <f t="shared" si="15"/>
        <v>2</v>
      </c>
      <c r="N134" s="34">
        <f t="shared" ca="1" si="16"/>
        <v>837</v>
      </c>
      <c r="O134" s="34" t="str">
        <f t="shared" si="18"/>
        <v/>
      </c>
      <c r="P134" s="34">
        <f t="shared" si="19"/>
        <v>350.34999999999872</v>
      </c>
      <c r="Q134" s="37">
        <f t="shared" si="20"/>
        <v>101.23419013586393</v>
      </c>
      <c r="R134" s="34">
        <f t="shared" si="21"/>
        <v>5.8000000000000043</v>
      </c>
      <c r="S134" s="34">
        <f t="shared" si="22"/>
        <v>356.14999999999873</v>
      </c>
      <c r="T134" s="37">
        <f t="shared" si="23"/>
        <v>107.03419013586392</v>
      </c>
    </row>
    <row r="135" spans="1:20" x14ac:dyDescent="0.2">
      <c r="B135" s="50"/>
      <c r="D135" s="56"/>
      <c r="E135" s="36">
        <v>100</v>
      </c>
      <c r="F135" s="36">
        <v>1003</v>
      </c>
      <c r="G135" s="48">
        <f t="shared" si="24"/>
        <v>0.41875000000000001</v>
      </c>
      <c r="H135" s="36">
        <v>1021</v>
      </c>
      <c r="I135" s="49">
        <f t="shared" si="25"/>
        <v>0.43124999999999997</v>
      </c>
      <c r="J135" s="49" t="str">
        <f t="shared" si="13"/>
        <v/>
      </c>
      <c r="K135" s="34">
        <f t="shared" si="14"/>
        <v>10.000000000000124</v>
      </c>
      <c r="L135" s="34">
        <f t="shared" si="17"/>
        <v>17.999999999999936</v>
      </c>
      <c r="M135" s="34">
        <f t="shared" si="15"/>
        <v>3</v>
      </c>
      <c r="N135" s="34">
        <f t="shared" ca="1" si="16"/>
        <v>837</v>
      </c>
      <c r="O135" s="34" t="str">
        <f t="shared" si="18"/>
        <v/>
      </c>
      <c r="P135" s="34">
        <f t="shared" si="19"/>
        <v>500.5000000000062</v>
      </c>
      <c r="Q135" s="37">
        <f t="shared" si="20"/>
        <v>144.62027162266506</v>
      </c>
      <c r="R135" s="34">
        <f t="shared" si="21"/>
        <v>1799.9999999999936</v>
      </c>
      <c r="S135" s="34">
        <f t="shared" si="22"/>
        <v>2300.5</v>
      </c>
      <c r="T135" s="37">
        <f t="shared" si="23"/>
        <v>1944.6202716226587</v>
      </c>
    </row>
    <row r="136" spans="1:20" x14ac:dyDescent="0.2">
      <c r="B136" s="50"/>
      <c r="D136" s="56"/>
      <c r="E136" s="36">
        <v>0.1</v>
      </c>
      <c r="F136" s="36">
        <v>1031</v>
      </c>
      <c r="G136" s="48">
        <f t="shared" si="24"/>
        <v>0.4381944444444445</v>
      </c>
      <c r="H136" s="36">
        <v>1124</v>
      </c>
      <c r="I136" s="49">
        <f t="shared" si="25"/>
        <v>0.47500000000000003</v>
      </c>
      <c r="J136" s="49">
        <f t="shared" si="13"/>
        <v>0.47847222222222224</v>
      </c>
      <c r="K136" s="34" t="str">
        <f t="shared" si="14"/>
        <v/>
      </c>
      <c r="L136" s="34">
        <f t="shared" si="17"/>
        <v>52.999999999999972</v>
      </c>
      <c r="M136" s="34">
        <f t="shared" si="15"/>
        <v>4</v>
      </c>
      <c r="N136" s="34">
        <f t="shared" ca="1" si="16"/>
        <v>837</v>
      </c>
      <c r="O136" s="34">
        <f t="shared" ca="1" si="18"/>
        <v>172.00000000000003</v>
      </c>
      <c r="P136" s="34">
        <f t="shared" si="19"/>
        <v>0.25</v>
      </c>
      <c r="Q136" s="37">
        <f t="shared" si="20"/>
        <v>4.342905372259271E-2</v>
      </c>
      <c r="R136" s="34">
        <f t="shared" si="21"/>
        <v>5.2999999999999972</v>
      </c>
      <c r="S136" s="34">
        <f t="shared" si="22"/>
        <v>5.5499999999999972</v>
      </c>
      <c r="T136" s="37">
        <f t="shared" si="23"/>
        <v>5.3434290537225895</v>
      </c>
    </row>
    <row r="137" spans="1:20" x14ac:dyDescent="0.2">
      <c r="A137" s="34">
        <v>1</v>
      </c>
      <c r="B137" s="50">
        <v>42905</v>
      </c>
      <c r="C137" s="34">
        <v>948</v>
      </c>
      <c r="D137" s="56" t="s">
        <v>35</v>
      </c>
      <c r="E137" s="36">
        <v>0.01</v>
      </c>
      <c r="F137" s="36">
        <v>1000</v>
      </c>
      <c r="G137" s="48">
        <f t="shared" si="24"/>
        <v>0.41666666666666669</v>
      </c>
      <c r="H137" s="36">
        <v>1058</v>
      </c>
      <c r="I137" s="49">
        <f t="shared" si="25"/>
        <v>0.45694444444444443</v>
      </c>
      <c r="J137" s="49" t="str">
        <f t="shared" si="13"/>
        <v/>
      </c>
      <c r="K137" s="34">
        <f t="shared" si="14"/>
        <v>9.9999999999999645</v>
      </c>
      <c r="L137" s="34">
        <f t="shared" si="17"/>
        <v>57.999999999999957</v>
      </c>
      <c r="M137" s="34">
        <f t="shared" si="15"/>
        <v>1</v>
      </c>
      <c r="N137" s="34">
        <f t="shared" ca="1" si="16"/>
        <v>948</v>
      </c>
      <c r="O137" s="34" t="str">
        <f t="shared" si="18"/>
        <v/>
      </c>
      <c r="P137" s="34">
        <f t="shared" si="19"/>
        <v>500.04999999999825</v>
      </c>
      <c r="Q137" s="37">
        <f t="shared" si="20"/>
        <v>108.56394165498108</v>
      </c>
      <c r="R137" s="34">
        <f t="shared" si="21"/>
        <v>0.57999999999999963</v>
      </c>
      <c r="S137" s="34">
        <f t="shared" si="22"/>
        <v>500.62999999999823</v>
      </c>
      <c r="T137" s="37">
        <f t="shared" si="23"/>
        <v>109.14394165498108</v>
      </c>
    </row>
    <row r="138" spans="1:20" x14ac:dyDescent="0.2">
      <c r="B138" s="50"/>
      <c r="D138" s="56"/>
      <c r="E138" s="36">
        <v>100</v>
      </c>
      <c r="F138" s="36">
        <v>1108</v>
      </c>
      <c r="G138" s="48">
        <f t="shared" si="24"/>
        <v>0.46388888888888885</v>
      </c>
      <c r="H138" s="36">
        <v>1114</v>
      </c>
      <c r="I138" s="49">
        <f t="shared" si="25"/>
        <v>0.4680555555555555</v>
      </c>
      <c r="J138" s="49">
        <f t="shared" si="13"/>
        <v>0.47152777777777771</v>
      </c>
      <c r="K138" s="34" t="str">
        <f t="shared" si="14"/>
        <v/>
      </c>
      <c r="L138" s="34">
        <f t="shared" si="17"/>
        <v>5.9999999999999787</v>
      </c>
      <c r="M138" s="34">
        <f t="shared" si="15"/>
        <v>2</v>
      </c>
      <c r="N138" s="34">
        <f t="shared" ca="1" si="16"/>
        <v>948</v>
      </c>
      <c r="O138" s="34">
        <f t="shared" ca="1" si="18"/>
        <v>90.999999999999829</v>
      </c>
      <c r="P138" s="34">
        <f t="shared" si="19"/>
        <v>250</v>
      </c>
      <c r="Q138" s="37">
        <f t="shared" si="20"/>
        <v>27.143420404993254</v>
      </c>
      <c r="R138" s="34">
        <f t="shared" si="21"/>
        <v>599.99999999999784</v>
      </c>
      <c r="S138" s="34">
        <f t="shared" si="22"/>
        <v>849.99999999999784</v>
      </c>
      <c r="T138" s="37">
        <f t="shared" si="23"/>
        <v>627.14342040499105</v>
      </c>
    </row>
    <row r="139" spans="1:20" x14ac:dyDescent="0.2">
      <c r="B139" s="50">
        <v>42905</v>
      </c>
      <c r="C139" s="34">
        <v>1325</v>
      </c>
      <c r="D139" s="56"/>
      <c r="E139" s="36">
        <v>100</v>
      </c>
      <c r="F139" s="36">
        <v>1343</v>
      </c>
      <c r="G139" s="48">
        <f t="shared" si="24"/>
        <v>0.57152777777777775</v>
      </c>
      <c r="H139" s="36">
        <v>1347</v>
      </c>
      <c r="I139" s="49">
        <f t="shared" si="25"/>
        <v>0.57430555555555551</v>
      </c>
      <c r="J139" s="49" t="str">
        <f t="shared" si="13"/>
        <v/>
      </c>
      <c r="K139" s="34">
        <f t="shared" si="14"/>
        <v>9.0000000000001279</v>
      </c>
      <c r="L139" s="34">
        <f t="shared" si="17"/>
        <v>3.9999999999999858</v>
      </c>
      <c r="M139" s="34">
        <f t="shared" si="15"/>
        <v>1</v>
      </c>
      <c r="N139" s="34">
        <f t="shared" ca="1" si="16"/>
        <v>1325</v>
      </c>
      <c r="O139" s="34" t="str">
        <f t="shared" si="18"/>
        <v/>
      </c>
      <c r="P139" s="34">
        <f t="shared" si="19"/>
        <v>450.45000000000636</v>
      </c>
      <c r="Q139" s="37">
        <f t="shared" si="20"/>
        <v>130.15824446039878</v>
      </c>
      <c r="R139" s="34">
        <f t="shared" si="21"/>
        <v>399.99999999999858</v>
      </c>
      <c r="S139" s="34">
        <f t="shared" si="22"/>
        <v>850.45000000000493</v>
      </c>
      <c r="T139" s="37">
        <f t="shared" si="23"/>
        <v>530.15824446039733</v>
      </c>
    </row>
    <row r="140" spans="1:20" x14ac:dyDescent="0.2">
      <c r="B140" s="50"/>
      <c r="D140" s="56"/>
      <c r="E140" s="36">
        <v>0.1</v>
      </c>
      <c r="F140" s="36">
        <v>1356</v>
      </c>
      <c r="G140" s="48">
        <f t="shared" si="24"/>
        <v>0.5805555555555556</v>
      </c>
      <c r="H140" s="36">
        <v>1448</v>
      </c>
      <c r="I140" s="49">
        <f t="shared" si="25"/>
        <v>0.6166666666666667</v>
      </c>
      <c r="J140" s="49" t="str">
        <f t="shared" si="13"/>
        <v/>
      </c>
      <c r="K140" s="34">
        <f t="shared" si="14"/>
        <v>2.9999999999999893</v>
      </c>
      <c r="L140" s="34">
        <f t="shared" si="17"/>
        <v>51.999999999999972</v>
      </c>
      <c r="M140" s="34">
        <f t="shared" si="15"/>
        <v>2</v>
      </c>
      <c r="N140" s="34">
        <f t="shared" ca="1" si="16"/>
        <v>1325</v>
      </c>
      <c r="O140" s="34" t="str">
        <f t="shared" si="18"/>
        <v/>
      </c>
      <c r="P140" s="34">
        <f t="shared" si="19"/>
        <v>0.16499999999999942</v>
      </c>
      <c r="Q140" s="37">
        <f t="shared" si="20"/>
        <v>0.11726409330518345</v>
      </c>
      <c r="R140" s="34">
        <f t="shared" si="21"/>
        <v>5.1999999999999975</v>
      </c>
      <c r="S140" s="34">
        <f t="shared" si="22"/>
        <v>5.3649999999999967</v>
      </c>
      <c r="T140" s="37">
        <f t="shared" si="23"/>
        <v>5.3172640933051811</v>
      </c>
    </row>
    <row r="141" spans="1:20" x14ac:dyDescent="0.2">
      <c r="B141" s="50"/>
      <c r="D141" s="56"/>
      <c r="E141" s="36">
        <v>0.01</v>
      </c>
      <c r="F141" s="36">
        <v>1451</v>
      </c>
      <c r="G141" s="48">
        <f t="shared" si="24"/>
        <v>0.61875000000000002</v>
      </c>
      <c r="H141" s="36">
        <v>1501</v>
      </c>
      <c r="I141" s="49">
        <f t="shared" si="25"/>
        <v>0.62569444444444444</v>
      </c>
      <c r="J141" s="49">
        <f t="shared" si="13"/>
        <v>0.62916666666666665</v>
      </c>
      <c r="K141" s="34" t="str">
        <f t="shared" si="14"/>
        <v/>
      </c>
      <c r="L141" s="34">
        <f t="shared" si="17"/>
        <v>9.9999999999999645</v>
      </c>
      <c r="M141" s="34">
        <f t="shared" si="15"/>
        <v>3</v>
      </c>
      <c r="N141" s="34">
        <f t="shared" ca="1" si="16"/>
        <v>1325</v>
      </c>
      <c r="O141" s="34">
        <f t="shared" ca="1" si="18"/>
        <v>100.99999999999996</v>
      </c>
      <c r="P141" s="34">
        <f t="shared" si="19"/>
        <v>2.5000000000000001E-2</v>
      </c>
      <c r="Q141" s="37">
        <f t="shared" si="20"/>
        <v>5.4281443780592247E-3</v>
      </c>
      <c r="R141" s="34">
        <f t="shared" si="21"/>
        <v>9.9999999999999645E-2</v>
      </c>
      <c r="S141" s="34">
        <f t="shared" si="22"/>
        <v>0.12499999999999964</v>
      </c>
      <c r="T141" s="37">
        <f t="shared" si="23"/>
        <v>0.10542814437805886</v>
      </c>
    </row>
    <row r="142" spans="1:20" x14ac:dyDescent="0.2">
      <c r="A142" s="34">
        <v>1</v>
      </c>
      <c r="B142" s="50">
        <v>42906</v>
      </c>
      <c r="C142" s="34">
        <v>846</v>
      </c>
      <c r="D142" s="56">
        <v>4</v>
      </c>
      <c r="E142" s="36">
        <v>0.01</v>
      </c>
      <c r="F142" s="36">
        <v>858</v>
      </c>
      <c r="G142" s="48">
        <f t="shared" si="24"/>
        <v>0.37361111111111112</v>
      </c>
      <c r="H142" s="36">
        <v>901</v>
      </c>
      <c r="I142" s="49">
        <f t="shared" si="25"/>
        <v>0.3756944444444445</v>
      </c>
      <c r="J142" s="49" t="str">
        <f t="shared" si="13"/>
        <v/>
      </c>
      <c r="K142" s="34">
        <f t="shared" si="14"/>
        <v>6.9999999999998952</v>
      </c>
      <c r="L142" s="34">
        <f t="shared" si="17"/>
        <v>3.0000000000000693</v>
      </c>
      <c r="M142" s="34">
        <f t="shared" si="15"/>
        <v>1</v>
      </c>
      <c r="N142" s="34">
        <f t="shared" ca="1" si="16"/>
        <v>846</v>
      </c>
      <c r="O142" s="34" t="str">
        <f t="shared" si="18"/>
        <v/>
      </c>
      <c r="P142" s="34">
        <f t="shared" si="19"/>
        <v>35.034999999999478</v>
      </c>
      <c r="Q142" s="37">
        <f t="shared" si="20"/>
        <v>10.123550772691996</v>
      </c>
      <c r="R142" s="34">
        <f t="shared" si="21"/>
        <v>3.0000000000000693E-2</v>
      </c>
      <c r="S142" s="34">
        <f t="shared" si="22"/>
        <v>35.064999999999479</v>
      </c>
      <c r="T142" s="37">
        <f t="shared" si="23"/>
        <v>10.153550772691997</v>
      </c>
    </row>
    <row r="143" spans="1:20" x14ac:dyDescent="0.2">
      <c r="B143" s="50"/>
      <c r="D143" s="56"/>
      <c r="E143" s="36">
        <v>10</v>
      </c>
      <c r="F143" s="36">
        <v>908</v>
      </c>
      <c r="G143" s="48">
        <f t="shared" si="24"/>
        <v>0.38055555555555554</v>
      </c>
      <c r="H143" s="36">
        <v>911</v>
      </c>
      <c r="I143" s="49">
        <f t="shared" si="25"/>
        <v>0.38263888888888892</v>
      </c>
      <c r="J143" s="49" t="str">
        <f t="shared" ref="J143:J206" si="26">IF(OR(B144&lt;&gt;"",E144=""),I143+TIME(0,5,0),"")</f>
        <v/>
      </c>
      <c r="K143" s="34">
        <f t="shared" ref="K143:K206" si="27">IF(AND(OR(AND(B143&lt;&gt;"",B144=""),AND(B143="",B144="")),E144&lt;&gt;""),(G144-I143)*1440,"")</f>
        <v>3.9999999999999858</v>
      </c>
      <c r="L143" s="34">
        <f t="shared" si="17"/>
        <v>3.0000000000000693</v>
      </c>
      <c r="M143" s="34">
        <f t="shared" ref="M143:M206" si="28">IF(B143&lt;&gt;"",1,M142+1)</f>
        <v>2</v>
      </c>
      <c r="N143" s="34">
        <f t="shared" ref="N143:N206" ca="1" si="29">OFFSET(C143,-M143+1,0)</f>
        <v>846</v>
      </c>
      <c r="O143" s="34" t="str">
        <f t="shared" si="18"/>
        <v/>
      </c>
      <c r="P143" s="34">
        <f t="shared" si="19"/>
        <v>419.99999999999852</v>
      </c>
      <c r="Q143" s="37">
        <f t="shared" si="20"/>
        <v>253.69424057354826</v>
      </c>
      <c r="R143" s="34">
        <f t="shared" si="21"/>
        <v>30.000000000000693</v>
      </c>
      <c r="S143" s="34">
        <f t="shared" si="22"/>
        <v>449.9999999999992</v>
      </c>
      <c r="T143" s="37">
        <f t="shared" si="23"/>
        <v>283.69424057354894</v>
      </c>
    </row>
    <row r="144" spans="1:20" x14ac:dyDescent="0.2">
      <c r="B144" s="28"/>
      <c r="D144" s="56"/>
      <c r="E144" s="36">
        <v>200</v>
      </c>
      <c r="F144" s="36">
        <v>915</v>
      </c>
      <c r="G144" s="48">
        <f t="shared" si="24"/>
        <v>0.38541666666666669</v>
      </c>
      <c r="H144" s="36">
        <v>1412</v>
      </c>
      <c r="I144" s="49">
        <f t="shared" si="25"/>
        <v>0.59166666666666667</v>
      </c>
      <c r="J144" s="49">
        <f t="shared" si="26"/>
        <v>0.59513888888888888</v>
      </c>
      <c r="K144" s="34" t="str">
        <f t="shared" si="27"/>
        <v/>
      </c>
      <c r="L144" s="34">
        <f t="shared" ref="L144:L207" si="30">(I144-G144)*1440</f>
        <v>297</v>
      </c>
      <c r="M144" s="34">
        <f t="shared" si="28"/>
        <v>3</v>
      </c>
      <c r="N144" s="34">
        <f t="shared" ca="1" si="29"/>
        <v>846</v>
      </c>
      <c r="O144" s="34">
        <f t="shared" ref="O144:O207" ca="1" si="31">IF(J144&lt;&gt;"",(J144-VALUE(CONCATENATE(LEFT(N144,LEN(N144)-2),":",RIGHT(N144,2))))*1440,"")</f>
        <v>330.99999999999994</v>
      </c>
      <c r="P144" s="34">
        <f t="shared" ref="P144:P207" si="32">IF(K144&lt;&gt;"",(E144+E145)*K144/2,E144*5/2)</f>
        <v>500</v>
      </c>
      <c r="Q144" s="37">
        <f t="shared" ref="Q144:Q207" si="33">IF(K144&lt;&gt;"",(E145-E144)*K144/LN((E145+0.000001)/(E144+0.000001)),-5*(E144-0.000001)/(LN(1/E144)-13.8155))</f>
        <v>52.318172546220183</v>
      </c>
      <c r="R144" s="34">
        <f t="shared" ref="R144:R207" si="34">(E144*L144)</f>
        <v>59400</v>
      </c>
      <c r="S144" s="34">
        <f t="shared" ref="S144:S207" si="35">P144+R144</f>
        <v>59900</v>
      </c>
      <c r="T144" s="37">
        <f t="shared" ref="T144:T207" si="36">Q144+R144</f>
        <v>59452.31817254622</v>
      </c>
    </row>
    <row r="145" spans="1:20" x14ac:dyDescent="0.2">
      <c r="A145" s="34">
        <v>1</v>
      </c>
      <c r="B145" s="50">
        <v>42913</v>
      </c>
      <c r="C145" s="34">
        <v>1303</v>
      </c>
      <c r="D145" s="56" t="s">
        <v>34</v>
      </c>
      <c r="E145" s="36">
        <v>0.01</v>
      </c>
      <c r="F145" s="36">
        <v>1318</v>
      </c>
      <c r="G145" s="48">
        <f t="shared" ref="G145:G212" si="37">VALUE(CONCATENATE(LEFT(F145,LEN(F145)-2),":",RIGHT(F145,2)))</f>
        <v>0.5541666666666667</v>
      </c>
      <c r="H145" s="36">
        <v>1323</v>
      </c>
      <c r="I145" s="49">
        <f t="shared" ref="I145:I212" si="38">VALUE(CONCATENATE(LEFT(H145,LEN(H145)-2),":",RIGHT(H145,2)))</f>
        <v>0.55763888888888891</v>
      </c>
      <c r="J145" s="49" t="str">
        <f t="shared" si="26"/>
        <v/>
      </c>
      <c r="K145" s="34">
        <f t="shared" si="27"/>
        <v>3.9999999999999858</v>
      </c>
      <c r="L145" s="34">
        <f t="shared" si="30"/>
        <v>4.9999999999999822</v>
      </c>
      <c r="M145" s="34">
        <f t="shared" si="28"/>
        <v>1</v>
      </c>
      <c r="N145" s="34">
        <f t="shared" ca="1" si="29"/>
        <v>1303</v>
      </c>
      <c r="O145" s="34" t="str">
        <f t="shared" si="31"/>
        <v/>
      </c>
      <c r="P145" s="34">
        <f t="shared" si="32"/>
        <v>0.21999999999999922</v>
      </c>
      <c r="Q145" s="37">
        <f t="shared" si="33"/>
        <v>0.15635212440691129</v>
      </c>
      <c r="R145" s="34">
        <f t="shared" si="34"/>
        <v>4.9999999999999822E-2</v>
      </c>
      <c r="S145" s="34">
        <f t="shared" si="35"/>
        <v>0.26999999999999902</v>
      </c>
      <c r="T145" s="37">
        <f t="shared" si="36"/>
        <v>0.20635212440691111</v>
      </c>
    </row>
    <row r="146" spans="1:20" x14ac:dyDescent="0.2">
      <c r="B146" s="50"/>
      <c r="D146" s="56"/>
      <c r="E146" s="36">
        <v>0.1</v>
      </c>
      <c r="F146" s="36">
        <v>1327</v>
      </c>
      <c r="G146" s="48">
        <f t="shared" si="37"/>
        <v>0.56041666666666667</v>
      </c>
      <c r="H146" s="36">
        <v>1407</v>
      </c>
      <c r="I146" s="49">
        <f t="shared" si="38"/>
        <v>0.58819444444444446</v>
      </c>
      <c r="J146" s="49" t="str">
        <f t="shared" si="26"/>
        <v/>
      </c>
      <c r="K146" s="34">
        <f t="shared" si="27"/>
        <v>9.9999999999999645</v>
      </c>
      <c r="L146" s="34">
        <f t="shared" si="30"/>
        <v>40.000000000000014</v>
      </c>
      <c r="M146" s="34">
        <f t="shared" si="28"/>
        <v>2</v>
      </c>
      <c r="N146" s="34">
        <f t="shared" ca="1" si="29"/>
        <v>1303</v>
      </c>
      <c r="O146" s="34" t="str">
        <f t="shared" si="31"/>
        <v/>
      </c>
      <c r="P146" s="34">
        <f t="shared" si="32"/>
        <v>500.49999999999818</v>
      </c>
      <c r="Q146" s="37">
        <f t="shared" si="33"/>
        <v>144.62027162266273</v>
      </c>
      <c r="R146" s="34">
        <f t="shared" si="34"/>
        <v>4.0000000000000018</v>
      </c>
      <c r="S146" s="34">
        <f t="shared" si="35"/>
        <v>504.49999999999818</v>
      </c>
      <c r="T146" s="37">
        <f t="shared" si="36"/>
        <v>148.62027162266273</v>
      </c>
    </row>
    <row r="147" spans="1:20" x14ac:dyDescent="0.2">
      <c r="B147" s="50"/>
      <c r="D147" s="56"/>
      <c r="E147" s="36">
        <v>100</v>
      </c>
      <c r="F147" s="36">
        <v>1417</v>
      </c>
      <c r="G147" s="48">
        <f t="shared" si="37"/>
        <v>0.59513888888888888</v>
      </c>
      <c r="H147" s="36">
        <v>1516</v>
      </c>
      <c r="I147" s="49">
        <f t="shared" si="38"/>
        <v>0.63611111111111118</v>
      </c>
      <c r="J147" s="49">
        <f t="shared" si="26"/>
        <v>0.63958333333333339</v>
      </c>
      <c r="K147" s="34" t="str">
        <f t="shared" si="27"/>
        <v/>
      </c>
      <c r="L147" s="34">
        <f t="shared" si="30"/>
        <v>59.000000000000114</v>
      </c>
      <c r="M147" s="34">
        <f t="shared" si="28"/>
        <v>3</v>
      </c>
      <c r="N147" s="34">
        <f t="shared" ca="1" si="29"/>
        <v>1303</v>
      </c>
      <c r="O147" s="34">
        <f t="shared" ca="1" si="31"/>
        <v>138</v>
      </c>
      <c r="P147" s="34">
        <f t="shared" si="32"/>
        <v>250</v>
      </c>
      <c r="Q147" s="37">
        <f t="shared" si="33"/>
        <v>27.143420404993254</v>
      </c>
      <c r="R147" s="34">
        <f t="shared" si="34"/>
        <v>5900.0000000000109</v>
      </c>
      <c r="S147" s="34">
        <f t="shared" si="35"/>
        <v>6150.0000000000109</v>
      </c>
      <c r="T147" s="37">
        <f t="shared" si="36"/>
        <v>5927.1434204050038</v>
      </c>
    </row>
    <row r="148" spans="1:20" x14ac:dyDescent="0.2">
      <c r="A148" s="34">
        <v>1</v>
      </c>
      <c r="B148" s="50">
        <v>42915</v>
      </c>
      <c r="C148" s="34">
        <v>903</v>
      </c>
      <c r="D148" s="56" t="s">
        <v>34</v>
      </c>
      <c r="E148" s="36">
        <v>0.01</v>
      </c>
      <c r="F148" s="36">
        <v>915</v>
      </c>
      <c r="G148" s="48">
        <f t="shared" si="37"/>
        <v>0.38541666666666669</v>
      </c>
      <c r="H148" s="36">
        <v>918</v>
      </c>
      <c r="I148" s="49">
        <f t="shared" si="38"/>
        <v>0.38750000000000001</v>
      </c>
      <c r="J148" s="49" t="str">
        <f t="shared" si="26"/>
        <v/>
      </c>
      <c r="K148" s="34">
        <f t="shared" si="27"/>
        <v>2.9999999999999893</v>
      </c>
      <c r="L148" s="34">
        <f t="shared" si="30"/>
        <v>2.9999999999999893</v>
      </c>
      <c r="M148" s="34">
        <f t="shared" si="28"/>
        <v>1</v>
      </c>
      <c r="N148" s="34">
        <f t="shared" ca="1" si="29"/>
        <v>903</v>
      </c>
      <c r="O148" s="34" t="str">
        <f t="shared" si="31"/>
        <v/>
      </c>
      <c r="P148" s="34">
        <f t="shared" si="32"/>
        <v>0.16499999999999942</v>
      </c>
      <c r="Q148" s="37">
        <f t="shared" si="33"/>
        <v>0.11726409330518348</v>
      </c>
      <c r="R148" s="34">
        <f t="shared" si="34"/>
        <v>2.9999999999999895E-2</v>
      </c>
      <c r="S148" s="34">
        <f t="shared" si="35"/>
        <v>0.19499999999999931</v>
      </c>
      <c r="T148" s="37">
        <f t="shared" si="36"/>
        <v>0.14726409330518336</v>
      </c>
    </row>
    <row r="149" spans="1:20" x14ac:dyDescent="0.2">
      <c r="B149" s="50"/>
      <c r="D149" s="56"/>
      <c r="E149" s="36">
        <v>0.1</v>
      </c>
      <c r="F149" s="36">
        <v>921</v>
      </c>
      <c r="G149" s="48">
        <f t="shared" si="37"/>
        <v>0.38958333333333334</v>
      </c>
      <c r="H149" s="36">
        <v>948</v>
      </c>
      <c r="I149" s="49">
        <f t="shared" si="38"/>
        <v>0.40833333333333338</v>
      </c>
      <c r="J149" s="49" t="str">
        <f t="shared" si="26"/>
        <v/>
      </c>
      <c r="K149" s="34">
        <f t="shared" si="27"/>
        <v>9.9999999999999645</v>
      </c>
      <c r="L149" s="34">
        <f t="shared" si="30"/>
        <v>27.000000000000064</v>
      </c>
      <c r="M149" s="34">
        <f t="shared" si="28"/>
        <v>2</v>
      </c>
      <c r="N149" s="34">
        <f t="shared" ca="1" si="29"/>
        <v>903</v>
      </c>
      <c r="O149" s="34" t="str">
        <f t="shared" si="31"/>
        <v/>
      </c>
      <c r="P149" s="34">
        <f t="shared" si="32"/>
        <v>500.49999999999818</v>
      </c>
      <c r="Q149" s="37">
        <f t="shared" si="33"/>
        <v>144.62027162266273</v>
      </c>
      <c r="R149" s="34">
        <f t="shared" si="34"/>
        <v>2.7000000000000064</v>
      </c>
      <c r="S149" s="34">
        <f t="shared" si="35"/>
        <v>503.19999999999817</v>
      </c>
      <c r="T149" s="37">
        <f t="shared" si="36"/>
        <v>147.32027162266274</v>
      </c>
    </row>
    <row r="150" spans="1:20" x14ac:dyDescent="0.2">
      <c r="B150" s="50"/>
      <c r="D150" s="56"/>
      <c r="E150" s="36">
        <v>100</v>
      </c>
      <c r="F150" s="36">
        <v>958</v>
      </c>
      <c r="G150" s="48">
        <f t="shared" si="37"/>
        <v>0.4152777777777778</v>
      </c>
      <c r="H150" s="36">
        <v>1037</v>
      </c>
      <c r="I150" s="49">
        <f t="shared" si="38"/>
        <v>0.44236111111111115</v>
      </c>
      <c r="J150" s="49" t="str">
        <f t="shared" si="26"/>
        <v/>
      </c>
      <c r="K150" s="34">
        <f t="shared" si="27"/>
        <v>12.999999999999954</v>
      </c>
      <c r="L150" s="34">
        <f t="shared" si="30"/>
        <v>39.000000000000021</v>
      </c>
      <c r="M150" s="34">
        <f t="shared" si="28"/>
        <v>3</v>
      </c>
      <c r="N150" s="34">
        <f t="shared" ca="1" si="29"/>
        <v>903</v>
      </c>
      <c r="O150" s="34" t="str">
        <f t="shared" si="31"/>
        <v/>
      </c>
      <c r="P150" s="34">
        <f t="shared" si="32"/>
        <v>650.6499999999977</v>
      </c>
      <c r="Q150" s="37">
        <f t="shared" si="33"/>
        <v>188.00635310946157</v>
      </c>
      <c r="R150" s="34">
        <f t="shared" si="34"/>
        <v>3900.0000000000023</v>
      </c>
      <c r="S150" s="34">
        <f t="shared" si="35"/>
        <v>4550.6499999999996</v>
      </c>
      <c r="T150" s="37">
        <f t="shared" si="36"/>
        <v>4088.0063531094638</v>
      </c>
    </row>
    <row r="151" spans="1:20" x14ac:dyDescent="0.2">
      <c r="B151" s="50"/>
      <c r="D151" s="56"/>
      <c r="E151" s="36">
        <v>0.1</v>
      </c>
      <c r="F151" s="36">
        <v>1050</v>
      </c>
      <c r="G151" s="48">
        <f t="shared" si="37"/>
        <v>0.4513888888888889</v>
      </c>
      <c r="H151" s="36">
        <v>1130</v>
      </c>
      <c r="I151" s="49">
        <f t="shared" si="38"/>
        <v>0.47916666666666669</v>
      </c>
      <c r="J151" s="49">
        <f t="shared" si="26"/>
        <v>0.4826388888888889</v>
      </c>
      <c r="K151" s="34" t="str">
        <f t="shared" si="27"/>
        <v/>
      </c>
      <c r="L151" s="34">
        <f t="shared" si="30"/>
        <v>40.000000000000014</v>
      </c>
      <c r="M151" s="34">
        <f t="shared" si="28"/>
        <v>4</v>
      </c>
      <c r="N151" s="34">
        <f t="shared" ca="1" si="29"/>
        <v>903</v>
      </c>
      <c r="O151" s="34">
        <f t="shared" ca="1" si="31"/>
        <v>151.99999999999994</v>
      </c>
      <c r="P151" s="34">
        <f t="shared" si="32"/>
        <v>0.25</v>
      </c>
      <c r="Q151" s="37">
        <f t="shared" si="33"/>
        <v>4.342905372259271E-2</v>
      </c>
      <c r="R151" s="34">
        <f t="shared" si="34"/>
        <v>4.0000000000000018</v>
      </c>
      <c r="S151" s="34">
        <f t="shared" si="35"/>
        <v>4.2500000000000018</v>
      </c>
      <c r="T151" s="37">
        <f t="shared" si="36"/>
        <v>4.0434290537225941</v>
      </c>
    </row>
    <row r="152" spans="1:20" x14ac:dyDescent="0.2">
      <c r="A152" s="34">
        <v>1</v>
      </c>
      <c r="B152" s="50">
        <v>42927</v>
      </c>
      <c r="C152" s="34">
        <v>1303</v>
      </c>
      <c r="D152" s="56" t="s">
        <v>34</v>
      </c>
      <c r="E152" s="36">
        <v>0.01</v>
      </c>
      <c r="F152" s="36">
        <v>1326</v>
      </c>
      <c r="G152" s="48">
        <f t="shared" si="37"/>
        <v>0.55972222222222223</v>
      </c>
      <c r="H152" s="36">
        <v>1349</v>
      </c>
      <c r="I152" s="49">
        <f t="shared" si="38"/>
        <v>0.5756944444444444</v>
      </c>
      <c r="J152" s="49" t="str">
        <f t="shared" si="26"/>
        <v/>
      </c>
      <c r="K152" s="34">
        <f t="shared" si="27"/>
        <v>3.9999999999999858</v>
      </c>
      <c r="L152" s="34">
        <f t="shared" si="30"/>
        <v>22.999999999999918</v>
      </c>
      <c r="M152" s="34">
        <f t="shared" si="28"/>
        <v>1</v>
      </c>
      <c r="N152" s="34">
        <f t="shared" ca="1" si="29"/>
        <v>1303</v>
      </c>
      <c r="O152" s="34" t="str">
        <f t="shared" si="31"/>
        <v/>
      </c>
      <c r="P152" s="34">
        <f t="shared" si="32"/>
        <v>0.21999999999999922</v>
      </c>
      <c r="Q152" s="37">
        <f t="shared" si="33"/>
        <v>0.15635212440691129</v>
      </c>
      <c r="R152" s="34">
        <f t="shared" si="34"/>
        <v>0.22999999999999918</v>
      </c>
      <c r="S152" s="34">
        <f t="shared" si="35"/>
        <v>0.4499999999999984</v>
      </c>
      <c r="T152" s="37">
        <f t="shared" si="36"/>
        <v>0.38635212440691047</v>
      </c>
    </row>
    <row r="153" spans="1:20" x14ac:dyDescent="0.2">
      <c r="B153" s="50"/>
      <c r="D153" s="56"/>
      <c r="E153" s="36">
        <v>0.1</v>
      </c>
      <c r="F153" s="36">
        <v>1353</v>
      </c>
      <c r="G153" s="48">
        <f t="shared" si="37"/>
        <v>0.57847222222222217</v>
      </c>
      <c r="H153" s="36">
        <v>1427</v>
      </c>
      <c r="I153" s="49">
        <f t="shared" si="38"/>
        <v>0.6020833333333333</v>
      </c>
      <c r="J153" s="49" t="str">
        <f t="shared" si="26"/>
        <v/>
      </c>
      <c r="K153" s="34">
        <f t="shared" si="27"/>
        <v>8.999999999999968</v>
      </c>
      <c r="L153" s="34">
        <f t="shared" si="30"/>
        <v>34.000000000000043</v>
      </c>
      <c r="M153" s="34">
        <f t="shared" si="28"/>
        <v>2</v>
      </c>
      <c r="N153" s="34">
        <f t="shared" ca="1" si="29"/>
        <v>1303</v>
      </c>
      <c r="O153" s="34" t="str">
        <f t="shared" si="31"/>
        <v/>
      </c>
      <c r="P153" s="34">
        <f t="shared" si="32"/>
        <v>450.4499999999984</v>
      </c>
      <c r="Q153" s="37">
        <f t="shared" si="33"/>
        <v>130.15824446039647</v>
      </c>
      <c r="R153" s="34">
        <f t="shared" si="34"/>
        <v>3.4000000000000044</v>
      </c>
      <c r="S153" s="34">
        <f t="shared" si="35"/>
        <v>453.84999999999837</v>
      </c>
      <c r="T153" s="37">
        <f t="shared" si="36"/>
        <v>133.55824446039648</v>
      </c>
    </row>
    <row r="154" spans="1:20" x14ac:dyDescent="0.2">
      <c r="B154" s="50"/>
      <c r="D154" s="56"/>
      <c r="E154" s="36">
        <v>100</v>
      </c>
      <c r="F154" s="36">
        <v>1436</v>
      </c>
      <c r="G154" s="48">
        <f t="shared" si="37"/>
        <v>0.60833333333333328</v>
      </c>
      <c r="H154" s="36">
        <v>1502</v>
      </c>
      <c r="I154" s="49">
        <f t="shared" si="38"/>
        <v>0.62638888888888888</v>
      </c>
      <c r="J154" s="49" t="str">
        <f t="shared" si="26"/>
        <v/>
      </c>
      <c r="K154" s="34">
        <f t="shared" si="27"/>
        <v>10.999999999999961</v>
      </c>
      <c r="L154" s="34">
        <f t="shared" si="30"/>
        <v>26.000000000000068</v>
      </c>
      <c r="M154" s="34">
        <f t="shared" si="28"/>
        <v>3</v>
      </c>
      <c r="N154" s="34">
        <f t="shared" ca="1" si="29"/>
        <v>1303</v>
      </c>
      <c r="O154" s="34" t="str">
        <f t="shared" si="31"/>
        <v/>
      </c>
      <c r="P154" s="34">
        <f t="shared" si="32"/>
        <v>550.54999999999802</v>
      </c>
      <c r="Q154" s="37">
        <f t="shared" si="33"/>
        <v>159.08229878492904</v>
      </c>
      <c r="R154" s="34">
        <f t="shared" si="34"/>
        <v>2600.0000000000068</v>
      </c>
      <c r="S154" s="34">
        <f t="shared" si="35"/>
        <v>3150.5500000000047</v>
      </c>
      <c r="T154" s="37">
        <f t="shared" si="36"/>
        <v>2759.082298784936</v>
      </c>
    </row>
    <row r="155" spans="1:20" x14ac:dyDescent="0.2">
      <c r="B155" s="50"/>
      <c r="D155" s="56"/>
      <c r="E155" s="36">
        <v>0.1</v>
      </c>
      <c r="F155" s="36">
        <v>1513</v>
      </c>
      <c r="G155" s="48">
        <f t="shared" si="37"/>
        <v>0.63402777777777775</v>
      </c>
      <c r="H155" s="36">
        <v>1540</v>
      </c>
      <c r="I155" s="49">
        <f t="shared" si="38"/>
        <v>0.65277777777777779</v>
      </c>
      <c r="J155" s="49">
        <f t="shared" si="26"/>
        <v>0.65625</v>
      </c>
      <c r="K155" s="34" t="str">
        <f t="shared" si="27"/>
        <v/>
      </c>
      <c r="L155" s="34">
        <f t="shared" si="30"/>
        <v>27.000000000000064</v>
      </c>
      <c r="M155" s="34">
        <f t="shared" si="28"/>
        <v>4</v>
      </c>
      <c r="N155" s="34">
        <f t="shared" ca="1" si="29"/>
        <v>1303</v>
      </c>
      <c r="O155" s="34">
        <f t="shared" ca="1" si="31"/>
        <v>161.99999999999991</v>
      </c>
      <c r="P155" s="34">
        <f t="shared" si="32"/>
        <v>0.25</v>
      </c>
      <c r="Q155" s="37">
        <f t="shared" si="33"/>
        <v>4.342905372259271E-2</v>
      </c>
      <c r="R155" s="34">
        <f t="shared" si="34"/>
        <v>2.7000000000000064</v>
      </c>
      <c r="S155" s="34">
        <f t="shared" si="35"/>
        <v>2.9500000000000064</v>
      </c>
      <c r="T155" s="37">
        <f t="shared" si="36"/>
        <v>2.7434290537225992</v>
      </c>
    </row>
    <row r="156" spans="1:20" x14ac:dyDescent="0.2">
      <c r="A156" s="34">
        <v>1</v>
      </c>
      <c r="B156" s="50">
        <v>42928</v>
      </c>
      <c r="C156" s="34">
        <v>1220</v>
      </c>
      <c r="D156" s="56"/>
      <c r="E156" s="36">
        <v>0.01</v>
      </c>
      <c r="F156" s="36">
        <v>1240</v>
      </c>
      <c r="G156" s="48">
        <f t="shared" si="37"/>
        <v>0.52777777777777779</v>
      </c>
      <c r="H156" s="36">
        <v>1245</v>
      </c>
      <c r="I156" s="49">
        <f t="shared" si="38"/>
        <v>0.53125</v>
      </c>
      <c r="J156" s="49" t="str">
        <f t="shared" si="26"/>
        <v/>
      </c>
      <c r="K156" s="34">
        <f t="shared" si="27"/>
        <v>6.9999999999999751</v>
      </c>
      <c r="L156" s="34">
        <f t="shared" si="30"/>
        <v>4.9999999999999822</v>
      </c>
      <c r="M156" s="34">
        <f t="shared" si="28"/>
        <v>1</v>
      </c>
      <c r="N156" s="34">
        <f t="shared" ca="1" si="29"/>
        <v>1220</v>
      </c>
      <c r="O156" s="34" t="str">
        <f t="shared" si="31"/>
        <v/>
      </c>
      <c r="P156" s="34">
        <f t="shared" si="32"/>
        <v>147.03499999999946</v>
      </c>
      <c r="Q156" s="37">
        <f t="shared" si="33"/>
        <v>35.231831014855231</v>
      </c>
      <c r="R156" s="34">
        <f t="shared" si="34"/>
        <v>4.9999999999999822E-2</v>
      </c>
      <c r="S156" s="34">
        <f t="shared" si="35"/>
        <v>147.08499999999947</v>
      </c>
      <c r="T156" s="37">
        <f t="shared" si="36"/>
        <v>35.281831014855229</v>
      </c>
    </row>
    <row r="157" spans="1:20" x14ac:dyDescent="0.2">
      <c r="B157" s="50"/>
      <c r="D157" s="56"/>
      <c r="E157" s="36">
        <v>42</v>
      </c>
      <c r="F157" s="36">
        <v>1252</v>
      </c>
      <c r="G157" s="48">
        <f t="shared" si="37"/>
        <v>0.53611111111111109</v>
      </c>
      <c r="H157" s="36">
        <v>1305</v>
      </c>
      <c r="I157" s="49">
        <f t="shared" si="38"/>
        <v>0.54513888888888895</v>
      </c>
      <c r="J157" s="49" t="str">
        <f t="shared" si="26"/>
        <v/>
      </c>
      <c r="K157" s="34">
        <f t="shared" si="27"/>
        <v>49.999999999999822</v>
      </c>
      <c r="L157" s="34">
        <f t="shared" si="30"/>
        <v>13.000000000000114</v>
      </c>
      <c r="M157" s="34">
        <f t="shared" si="28"/>
        <v>2</v>
      </c>
      <c r="N157" s="34">
        <f t="shared" ca="1" si="29"/>
        <v>1220</v>
      </c>
      <c r="O157" s="34" t="str">
        <f t="shared" si="31"/>
        <v/>
      </c>
      <c r="P157" s="34">
        <f t="shared" si="32"/>
        <v>1051.7499999999964</v>
      </c>
      <c r="Q157" s="37">
        <f t="shared" si="33"/>
        <v>327.73608388797066</v>
      </c>
      <c r="R157" s="34">
        <f t="shared" si="34"/>
        <v>546.00000000000477</v>
      </c>
      <c r="S157" s="34">
        <f t="shared" si="35"/>
        <v>1597.7500000000011</v>
      </c>
      <c r="T157" s="37">
        <f t="shared" si="36"/>
        <v>873.73608388797538</v>
      </c>
    </row>
    <row r="158" spans="1:20" x14ac:dyDescent="0.2">
      <c r="B158" s="50"/>
      <c r="D158" s="56"/>
      <c r="E158" s="36">
        <v>7.0000000000000007E-2</v>
      </c>
      <c r="F158" s="36">
        <v>1355</v>
      </c>
      <c r="G158" s="48">
        <f t="shared" si="37"/>
        <v>0.57986111111111105</v>
      </c>
      <c r="H158" s="36">
        <v>1358</v>
      </c>
      <c r="I158" s="49">
        <f t="shared" si="38"/>
        <v>0.58194444444444449</v>
      </c>
      <c r="J158" s="49" t="str">
        <f t="shared" si="26"/>
        <v/>
      </c>
      <c r="K158" s="34">
        <f t="shared" si="27"/>
        <v>10.999999999999961</v>
      </c>
      <c r="L158" s="34">
        <f t="shared" si="30"/>
        <v>3.0000000000001492</v>
      </c>
      <c r="M158" s="34">
        <f t="shared" si="28"/>
        <v>3</v>
      </c>
      <c r="N158" s="34">
        <f t="shared" ca="1" si="29"/>
        <v>1220</v>
      </c>
      <c r="O158" s="34" t="str">
        <f t="shared" si="31"/>
        <v/>
      </c>
      <c r="P158" s="34">
        <f t="shared" si="32"/>
        <v>1.2209999999999956</v>
      </c>
      <c r="Q158" s="37">
        <f t="shared" si="33"/>
        <v>1.1633042177696229</v>
      </c>
      <c r="R158" s="34">
        <f t="shared" si="34"/>
        <v>0.21000000000001046</v>
      </c>
      <c r="S158" s="34">
        <f t="shared" si="35"/>
        <v>1.431000000000006</v>
      </c>
      <c r="T158" s="37">
        <f t="shared" si="36"/>
        <v>1.3733042177696333</v>
      </c>
    </row>
    <row r="159" spans="1:20" x14ac:dyDescent="0.2">
      <c r="B159" s="50"/>
      <c r="D159" s="56"/>
      <c r="E159" s="36">
        <v>0.152</v>
      </c>
      <c r="F159" s="36">
        <v>1409</v>
      </c>
      <c r="G159" s="48">
        <f t="shared" si="37"/>
        <v>0.58958333333333335</v>
      </c>
      <c r="H159" s="36">
        <v>1416</v>
      </c>
      <c r="I159" s="49">
        <f t="shared" si="38"/>
        <v>0.59444444444444444</v>
      </c>
      <c r="J159" s="49">
        <f t="shared" si="26"/>
        <v>0.59791666666666665</v>
      </c>
      <c r="K159" s="34" t="str">
        <f t="shared" si="27"/>
        <v/>
      </c>
      <c r="L159" s="34">
        <f t="shared" si="30"/>
        <v>6.9999999999999751</v>
      </c>
      <c r="M159" s="34">
        <f t="shared" si="28"/>
        <v>4</v>
      </c>
      <c r="N159" s="34">
        <f t="shared" ca="1" si="29"/>
        <v>1220</v>
      </c>
      <c r="O159" s="34">
        <f t="shared" ca="1" si="31"/>
        <v>120.99999999999989</v>
      </c>
      <c r="P159" s="34">
        <f t="shared" si="32"/>
        <v>0.38</v>
      </c>
      <c r="Q159" s="37">
        <f t="shared" si="33"/>
        <v>6.36958490225982E-2</v>
      </c>
      <c r="R159" s="34">
        <f t="shared" si="34"/>
        <v>1.0639999999999963</v>
      </c>
      <c r="S159" s="34">
        <f t="shared" si="35"/>
        <v>1.4439999999999964</v>
      </c>
      <c r="T159" s="37">
        <f t="shared" si="36"/>
        <v>1.1276958490225946</v>
      </c>
    </row>
    <row r="160" spans="1:20" x14ac:dyDescent="0.2">
      <c r="A160" s="34">
        <v>1</v>
      </c>
      <c r="B160" s="50">
        <v>42929</v>
      </c>
      <c r="C160" s="34">
        <v>857</v>
      </c>
      <c r="D160" s="56" t="s">
        <v>34</v>
      </c>
      <c r="E160" s="36">
        <v>0.01</v>
      </c>
      <c r="F160" s="36">
        <v>912</v>
      </c>
      <c r="G160" s="48">
        <f t="shared" si="37"/>
        <v>0.3833333333333333</v>
      </c>
      <c r="H160" s="36">
        <v>916</v>
      </c>
      <c r="I160" s="49">
        <f t="shared" si="38"/>
        <v>0.38611111111111113</v>
      </c>
      <c r="J160" s="49" t="str">
        <f t="shared" si="26"/>
        <v/>
      </c>
      <c r="K160" s="34">
        <f t="shared" si="27"/>
        <v>3.9999999999999858</v>
      </c>
      <c r="L160" s="34">
        <f t="shared" si="30"/>
        <v>4.0000000000000657</v>
      </c>
      <c r="M160" s="34">
        <f t="shared" si="28"/>
        <v>1</v>
      </c>
      <c r="N160" s="34">
        <f t="shared" ca="1" si="29"/>
        <v>857</v>
      </c>
      <c r="O160" s="34" t="str">
        <f t="shared" si="31"/>
        <v/>
      </c>
      <c r="P160" s="34">
        <f t="shared" si="32"/>
        <v>0.21999999999999922</v>
      </c>
      <c r="Q160" s="37">
        <f t="shared" si="33"/>
        <v>0.15635212440691129</v>
      </c>
      <c r="R160" s="34">
        <f t="shared" si="34"/>
        <v>4.000000000000066E-2</v>
      </c>
      <c r="S160" s="34">
        <f t="shared" si="35"/>
        <v>0.2599999999999999</v>
      </c>
      <c r="T160" s="37">
        <f t="shared" si="36"/>
        <v>0.19635212440691197</v>
      </c>
    </row>
    <row r="161" spans="1:20" x14ac:dyDescent="0.2">
      <c r="B161" s="50"/>
      <c r="D161" s="56"/>
      <c r="E161" s="36">
        <v>0.1</v>
      </c>
      <c r="F161" s="36">
        <v>920</v>
      </c>
      <c r="G161" s="48">
        <f t="shared" si="37"/>
        <v>0.3888888888888889</v>
      </c>
      <c r="H161" s="36">
        <v>928</v>
      </c>
      <c r="I161" s="49">
        <f t="shared" si="38"/>
        <v>0.39444444444444443</v>
      </c>
      <c r="J161" s="49">
        <f t="shared" si="26"/>
        <v>0.39791666666666664</v>
      </c>
      <c r="K161" s="34" t="str">
        <f t="shared" si="27"/>
        <v/>
      </c>
      <c r="L161" s="34">
        <f t="shared" si="30"/>
        <v>7.9999999999999716</v>
      </c>
      <c r="M161" s="34">
        <f t="shared" si="28"/>
        <v>2</v>
      </c>
      <c r="N161" s="34">
        <f t="shared" ca="1" si="29"/>
        <v>857</v>
      </c>
      <c r="O161" s="34">
        <f t="shared" ca="1" si="31"/>
        <v>36.000000000000028</v>
      </c>
      <c r="P161" s="34">
        <f t="shared" si="32"/>
        <v>0.25</v>
      </c>
      <c r="Q161" s="37">
        <f t="shared" si="33"/>
        <v>4.342905372259271E-2</v>
      </c>
      <c r="R161" s="34">
        <f t="shared" si="34"/>
        <v>0.79999999999999716</v>
      </c>
      <c r="S161" s="34">
        <f t="shared" si="35"/>
        <v>1.0499999999999972</v>
      </c>
      <c r="T161" s="37">
        <f t="shared" si="36"/>
        <v>0.84342905372258992</v>
      </c>
    </row>
    <row r="162" spans="1:20" x14ac:dyDescent="0.2">
      <c r="B162" s="50">
        <v>42929</v>
      </c>
      <c r="C162" s="34">
        <v>1013</v>
      </c>
      <c r="D162" s="56"/>
      <c r="E162" s="36">
        <v>100</v>
      </c>
      <c r="F162" s="36">
        <v>1028</v>
      </c>
      <c r="G162" s="48">
        <f t="shared" si="37"/>
        <v>0.43611111111111112</v>
      </c>
      <c r="H162" s="36">
        <v>1037</v>
      </c>
      <c r="I162" s="49">
        <f t="shared" si="38"/>
        <v>0.44236111111111115</v>
      </c>
      <c r="J162" s="49" t="str">
        <f t="shared" si="26"/>
        <v/>
      </c>
      <c r="K162" s="34">
        <f t="shared" si="27"/>
        <v>12.999999999999954</v>
      </c>
      <c r="L162" s="34">
        <f t="shared" si="30"/>
        <v>9.000000000000048</v>
      </c>
      <c r="M162" s="34">
        <f t="shared" si="28"/>
        <v>1</v>
      </c>
      <c r="N162" s="34">
        <f t="shared" ca="1" si="29"/>
        <v>1013</v>
      </c>
      <c r="O162" s="34" t="str">
        <f t="shared" si="31"/>
        <v/>
      </c>
      <c r="P162" s="34">
        <f t="shared" si="32"/>
        <v>650.6499999999977</v>
      </c>
      <c r="Q162" s="37">
        <f t="shared" si="33"/>
        <v>188.00635310946157</v>
      </c>
      <c r="R162" s="34">
        <f t="shared" si="34"/>
        <v>900.00000000000477</v>
      </c>
      <c r="S162" s="34">
        <f t="shared" si="35"/>
        <v>1550.6500000000024</v>
      </c>
      <c r="T162" s="37">
        <f t="shared" si="36"/>
        <v>1088.0063531094663</v>
      </c>
    </row>
    <row r="163" spans="1:20" x14ac:dyDescent="0.2">
      <c r="B163" s="50"/>
      <c r="D163" s="56"/>
      <c r="E163" s="36">
        <v>0.1</v>
      </c>
      <c r="F163" s="36">
        <v>1050</v>
      </c>
      <c r="G163" s="48">
        <f t="shared" si="37"/>
        <v>0.4513888888888889</v>
      </c>
      <c r="H163" s="36">
        <v>1116</v>
      </c>
      <c r="I163" s="49">
        <f t="shared" si="38"/>
        <v>0.4694444444444445</v>
      </c>
      <c r="J163" s="49">
        <f t="shared" si="26"/>
        <v>0.47291666666666671</v>
      </c>
      <c r="K163" s="34" t="str">
        <f t="shared" si="27"/>
        <v/>
      </c>
      <c r="L163" s="34">
        <f t="shared" si="30"/>
        <v>26.000000000000068</v>
      </c>
      <c r="M163" s="34">
        <f t="shared" si="28"/>
        <v>2</v>
      </c>
      <c r="N163" s="34">
        <f t="shared" ca="1" si="29"/>
        <v>1013</v>
      </c>
      <c r="O163" s="34">
        <f t="shared" ca="1" si="31"/>
        <v>68.000000000000085</v>
      </c>
      <c r="P163" s="34">
        <f t="shared" si="32"/>
        <v>0.25</v>
      </c>
      <c r="Q163" s="37">
        <f t="shared" si="33"/>
        <v>4.342905372259271E-2</v>
      </c>
      <c r="R163" s="34">
        <f t="shared" si="34"/>
        <v>2.6000000000000068</v>
      </c>
      <c r="S163" s="34">
        <f t="shared" si="35"/>
        <v>2.8500000000000068</v>
      </c>
      <c r="T163" s="37">
        <f t="shared" si="36"/>
        <v>2.6434290537225995</v>
      </c>
    </row>
    <row r="164" spans="1:20" x14ac:dyDescent="0.2">
      <c r="B164" s="50">
        <v>42929</v>
      </c>
      <c r="C164" s="34">
        <v>1432</v>
      </c>
      <c r="D164" s="56"/>
      <c r="E164" s="36">
        <v>100</v>
      </c>
      <c r="F164" s="36">
        <v>1507</v>
      </c>
      <c r="G164" s="48">
        <f t="shared" si="37"/>
        <v>0.62986111111111109</v>
      </c>
      <c r="H164" s="36">
        <v>1514</v>
      </c>
      <c r="I164" s="49">
        <f t="shared" si="38"/>
        <v>0.63472222222222219</v>
      </c>
      <c r="J164" s="49" t="str">
        <f t="shared" si="26"/>
        <v/>
      </c>
      <c r="K164" s="34">
        <f t="shared" si="27"/>
        <v>8.0000000000001315</v>
      </c>
      <c r="L164" s="34">
        <f t="shared" si="30"/>
        <v>6.9999999999999751</v>
      </c>
      <c r="M164" s="34">
        <f t="shared" si="28"/>
        <v>1</v>
      </c>
      <c r="N164" s="34">
        <f t="shared" ca="1" si="29"/>
        <v>1432</v>
      </c>
      <c r="O164" s="34" t="str">
        <f t="shared" si="31"/>
        <v/>
      </c>
      <c r="P164" s="34">
        <f t="shared" si="32"/>
        <v>1200.0000000000198</v>
      </c>
      <c r="Q164" s="37">
        <f t="shared" si="33"/>
        <v>1154.1560410366658</v>
      </c>
      <c r="R164" s="34">
        <f t="shared" si="34"/>
        <v>699.9999999999975</v>
      </c>
      <c r="S164" s="34">
        <f t="shared" si="35"/>
        <v>1900.0000000000173</v>
      </c>
      <c r="T164" s="37">
        <f t="shared" si="36"/>
        <v>1854.1560410366633</v>
      </c>
    </row>
    <row r="165" spans="1:20" x14ac:dyDescent="0.2">
      <c r="B165" s="50"/>
      <c r="D165" s="56"/>
      <c r="E165" s="36">
        <v>200</v>
      </c>
      <c r="F165" s="36">
        <v>1522</v>
      </c>
      <c r="G165" s="48">
        <f t="shared" si="37"/>
        <v>0.64027777777777783</v>
      </c>
      <c r="H165" s="36">
        <v>1602</v>
      </c>
      <c r="I165" s="49">
        <f t="shared" si="38"/>
        <v>0.66805555555555562</v>
      </c>
      <c r="J165" s="49">
        <f t="shared" si="26"/>
        <v>0.67152777777777783</v>
      </c>
      <c r="K165" s="34" t="str">
        <f t="shared" si="27"/>
        <v/>
      </c>
      <c r="L165" s="34">
        <f t="shared" si="30"/>
        <v>40.000000000000014</v>
      </c>
      <c r="M165" s="34">
        <f t="shared" si="28"/>
        <v>2</v>
      </c>
      <c r="N165" s="34">
        <f t="shared" ca="1" si="29"/>
        <v>1432</v>
      </c>
      <c r="O165" s="34">
        <f t="shared" ca="1" si="31"/>
        <v>95.000000000000142</v>
      </c>
      <c r="P165" s="34">
        <f t="shared" si="32"/>
        <v>500</v>
      </c>
      <c r="Q165" s="37">
        <f t="shared" si="33"/>
        <v>52.318172546220183</v>
      </c>
      <c r="R165" s="34">
        <f t="shared" si="34"/>
        <v>8000.0000000000027</v>
      </c>
      <c r="S165" s="34">
        <f t="shared" si="35"/>
        <v>8500.0000000000036</v>
      </c>
      <c r="T165" s="37">
        <f t="shared" si="36"/>
        <v>8052.3181725462227</v>
      </c>
    </row>
    <row r="166" spans="1:20" x14ac:dyDescent="0.2">
      <c r="A166" s="34">
        <v>1</v>
      </c>
      <c r="B166" s="50">
        <v>42933</v>
      </c>
      <c r="C166" s="34">
        <v>1415</v>
      </c>
      <c r="D166" s="56" t="s">
        <v>65</v>
      </c>
      <c r="E166" s="36">
        <v>0.1</v>
      </c>
      <c r="F166" s="36">
        <v>1435</v>
      </c>
      <c r="G166" s="48">
        <f t="shared" si="37"/>
        <v>0.60763888888888895</v>
      </c>
      <c r="H166" s="36">
        <v>1440</v>
      </c>
      <c r="I166" s="49">
        <f t="shared" si="38"/>
        <v>0.61111111111111105</v>
      </c>
      <c r="J166" s="49" t="str">
        <f t="shared" si="26"/>
        <v/>
      </c>
      <c r="K166" s="34">
        <f t="shared" si="27"/>
        <v>13.000000000000114</v>
      </c>
      <c r="L166" s="34">
        <f t="shared" si="30"/>
        <v>4.9999999999998224</v>
      </c>
      <c r="M166" s="34">
        <f t="shared" si="28"/>
        <v>1</v>
      </c>
      <c r="N166" s="34">
        <f t="shared" ca="1" si="29"/>
        <v>1415</v>
      </c>
      <c r="O166" s="34" t="str">
        <f t="shared" si="31"/>
        <v/>
      </c>
      <c r="P166" s="34">
        <f t="shared" si="32"/>
        <v>650.65000000000566</v>
      </c>
      <c r="Q166" s="37">
        <f t="shared" si="33"/>
        <v>188.00635310946387</v>
      </c>
      <c r="R166" s="34">
        <f t="shared" si="34"/>
        <v>0.49999999999998224</v>
      </c>
      <c r="S166" s="34">
        <f t="shared" si="35"/>
        <v>651.15000000000566</v>
      </c>
      <c r="T166" s="37">
        <f t="shared" si="36"/>
        <v>188.50635310946384</v>
      </c>
    </row>
    <row r="167" spans="1:20" x14ac:dyDescent="0.2">
      <c r="B167" s="50"/>
      <c r="D167" s="56"/>
      <c r="E167" s="36">
        <v>100</v>
      </c>
      <c r="F167" s="36">
        <v>1453</v>
      </c>
      <c r="G167" s="48">
        <f t="shared" si="37"/>
        <v>0.62013888888888891</v>
      </c>
      <c r="H167" s="36">
        <v>1521</v>
      </c>
      <c r="I167" s="49">
        <f t="shared" si="38"/>
        <v>0.63958333333333328</v>
      </c>
      <c r="J167" s="49">
        <f t="shared" si="26"/>
        <v>0.64305555555555549</v>
      </c>
      <c r="K167" s="34" t="str">
        <f t="shared" si="27"/>
        <v/>
      </c>
      <c r="L167" s="34">
        <f t="shared" si="30"/>
        <v>27.999999999999901</v>
      </c>
      <c r="M167" s="34">
        <f t="shared" si="28"/>
        <v>2</v>
      </c>
      <c r="N167" s="34">
        <f t="shared" ca="1" si="29"/>
        <v>1415</v>
      </c>
      <c r="O167" s="34">
        <f t="shared" ca="1" si="31"/>
        <v>70.999999999999915</v>
      </c>
      <c r="P167" s="34">
        <f t="shared" si="32"/>
        <v>250</v>
      </c>
      <c r="Q167" s="37">
        <f t="shared" si="33"/>
        <v>27.143420404993254</v>
      </c>
      <c r="R167" s="34">
        <f t="shared" si="34"/>
        <v>2799.99999999999</v>
      </c>
      <c r="S167" s="34">
        <f t="shared" si="35"/>
        <v>3049.99999999999</v>
      </c>
      <c r="T167" s="37">
        <f t="shared" si="36"/>
        <v>2827.1434204049833</v>
      </c>
    </row>
    <row r="168" spans="1:20" x14ac:dyDescent="0.2">
      <c r="A168" s="34">
        <v>1</v>
      </c>
      <c r="B168" s="50">
        <v>42937</v>
      </c>
      <c r="C168" s="34">
        <v>842</v>
      </c>
      <c r="D168" s="56" t="s">
        <v>44</v>
      </c>
      <c r="E168" s="36">
        <v>0.01</v>
      </c>
      <c r="F168" s="36">
        <v>856</v>
      </c>
      <c r="G168" s="48">
        <f t="shared" si="37"/>
        <v>0.37222222222222223</v>
      </c>
      <c r="H168" s="36">
        <v>902</v>
      </c>
      <c r="I168" s="49">
        <f t="shared" si="38"/>
        <v>0.37638888888888888</v>
      </c>
      <c r="J168" s="49" t="str">
        <f t="shared" si="26"/>
        <v/>
      </c>
      <c r="K168" s="34">
        <f t="shared" si="27"/>
        <v>3.9999999999999858</v>
      </c>
      <c r="L168" s="34">
        <f t="shared" si="30"/>
        <v>5.9999999999999787</v>
      </c>
      <c r="M168" s="34">
        <f t="shared" si="28"/>
        <v>1</v>
      </c>
      <c r="N168" s="34">
        <f t="shared" ca="1" si="29"/>
        <v>842</v>
      </c>
      <c r="O168" s="34" t="str">
        <f t="shared" si="31"/>
        <v/>
      </c>
      <c r="P168" s="34">
        <f t="shared" si="32"/>
        <v>0.21999999999999922</v>
      </c>
      <c r="Q168" s="37">
        <f t="shared" si="33"/>
        <v>0.15635212440691129</v>
      </c>
      <c r="R168" s="34">
        <f t="shared" si="34"/>
        <v>5.999999999999979E-2</v>
      </c>
      <c r="S168" s="34">
        <f t="shared" si="35"/>
        <v>0.27999999999999903</v>
      </c>
      <c r="T168" s="37">
        <f t="shared" si="36"/>
        <v>0.21635212440691109</v>
      </c>
    </row>
    <row r="169" spans="1:20" x14ac:dyDescent="0.2">
      <c r="B169" s="50"/>
      <c r="D169" s="56"/>
      <c r="E169" s="36">
        <v>0.1</v>
      </c>
      <c r="F169" s="36">
        <v>906</v>
      </c>
      <c r="G169" s="48">
        <f t="shared" si="37"/>
        <v>0.37916666666666665</v>
      </c>
      <c r="H169" s="36">
        <v>1000</v>
      </c>
      <c r="I169" s="49">
        <f t="shared" si="38"/>
        <v>0.41666666666666669</v>
      </c>
      <c r="J169" s="49" t="str">
        <f t="shared" si="26"/>
        <v/>
      </c>
      <c r="K169" s="34">
        <f t="shared" si="27"/>
        <v>8.999999999999968</v>
      </c>
      <c r="L169" s="34">
        <f t="shared" si="30"/>
        <v>54.00000000000005</v>
      </c>
      <c r="M169" s="34">
        <f t="shared" si="28"/>
        <v>2</v>
      </c>
      <c r="N169" s="34">
        <f t="shared" ca="1" si="29"/>
        <v>842</v>
      </c>
      <c r="O169" s="34" t="str">
        <f t="shared" si="31"/>
        <v/>
      </c>
      <c r="P169" s="34">
        <f t="shared" si="32"/>
        <v>450.4499999999984</v>
      </c>
      <c r="Q169" s="37">
        <f t="shared" si="33"/>
        <v>130.15824446039647</v>
      </c>
      <c r="R169" s="34">
        <f t="shared" si="34"/>
        <v>5.4000000000000057</v>
      </c>
      <c r="S169" s="34">
        <f t="shared" si="35"/>
        <v>455.84999999999843</v>
      </c>
      <c r="T169" s="37">
        <f t="shared" si="36"/>
        <v>135.55824446039648</v>
      </c>
    </row>
    <row r="170" spans="1:20" x14ac:dyDescent="0.2">
      <c r="B170" s="50"/>
      <c r="D170" s="56"/>
      <c r="E170" s="36">
        <v>100</v>
      </c>
      <c r="F170" s="36">
        <v>1009</v>
      </c>
      <c r="G170" s="48">
        <f t="shared" si="37"/>
        <v>0.42291666666666666</v>
      </c>
      <c r="H170" s="36">
        <v>1012</v>
      </c>
      <c r="I170" s="49">
        <f t="shared" si="38"/>
        <v>0.42499999999999999</v>
      </c>
      <c r="J170" s="49" t="str">
        <f t="shared" si="26"/>
        <v/>
      </c>
      <c r="K170" s="34">
        <f t="shared" si="27"/>
        <v>1.9999999999999929</v>
      </c>
      <c r="L170" s="34">
        <f t="shared" si="30"/>
        <v>2.9999999999999893</v>
      </c>
      <c r="M170" s="34">
        <f t="shared" si="28"/>
        <v>3</v>
      </c>
      <c r="N170" s="34">
        <f t="shared" ca="1" si="29"/>
        <v>842</v>
      </c>
      <c r="O170" s="34" t="str">
        <f t="shared" si="31"/>
        <v/>
      </c>
      <c r="P170" s="34">
        <f t="shared" si="32"/>
        <v>299.99999999999892</v>
      </c>
      <c r="Q170" s="37">
        <f t="shared" si="33"/>
        <v>288.53901025916065</v>
      </c>
      <c r="R170" s="34">
        <f t="shared" si="34"/>
        <v>299.99999999999892</v>
      </c>
      <c r="S170" s="34">
        <f t="shared" si="35"/>
        <v>599.99999999999784</v>
      </c>
      <c r="T170" s="37">
        <f t="shared" si="36"/>
        <v>588.53901025915957</v>
      </c>
    </row>
    <row r="171" spans="1:20" x14ac:dyDescent="0.2">
      <c r="B171" s="50"/>
      <c r="D171" s="56"/>
      <c r="E171" s="36">
        <v>200</v>
      </c>
      <c r="F171" s="36">
        <v>1014</v>
      </c>
      <c r="G171" s="48">
        <f t="shared" si="37"/>
        <v>0.42638888888888887</v>
      </c>
      <c r="H171" s="36">
        <v>1035</v>
      </c>
      <c r="I171" s="49">
        <f t="shared" si="38"/>
        <v>0.44097222222222227</v>
      </c>
      <c r="J171" s="49">
        <f t="shared" si="26"/>
        <v>0.44444444444444448</v>
      </c>
      <c r="K171" s="34" t="str">
        <f t="shared" si="27"/>
        <v/>
      </c>
      <c r="L171" s="34">
        <f t="shared" si="30"/>
        <v>21.000000000000085</v>
      </c>
      <c r="M171" s="34">
        <f t="shared" si="28"/>
        <v>4</v>
      </c>
      <c r="N171" s="34">
        <f t="shared" ca="1" si="29"/>
        <v>842</v>
      </c>
      <c r="O171" s="34">
        <f t="shared" ca="1" si="31"/>
        <v>118.00000000000006</v>
      </c>
      <c r="P171" s="34">
        <f t="shared" si="32"/>
        <v>500</v>
      </c>
      <c r="Q171" s="37">
        <f t="shared" si="33"/>
        <v>52.318172546220183</v>
      </c>
      <c r="R171" s="34">
        <f t="shared" si="34"/>
        <v>4200.0000000000173</v>
      </c>
      <c r="S171" s="34">
        <f t="shared" si="35"/>
        <v>4700.0000000000173</v>
      </c>
      <c r="T171" s="37">
        <f t="shared" si="36"/>
        <v>4252.3181725462373</v>
      </c>
    </row>
    <row r="172" spans="1:20" x14ac:dyDescent="0.2">
      <c r="A172" s="34">
        <v>1</v>
      </c>
      <c r="B172" s="50">
        <v>42957</v>
      </c>
      <c r="C172" s="34">
        <v>916</v>
      </c>
      <c r="D172" s="56" t="s">
        <v>66</v>
      </c>
      <c r="E172" s="36">
        <v>0.01</v>
      </c>
      <c r="F172" s="36">
        <v>935</v>
      </c>
      <c r="G172" s="48">
        <f t="shared" si="37"/>
        <v>0.39930555555555558</v>
      </c>
      <c r="H172" s="36">
        <v>943</v>
      </c>
      <c r="I172" s="49">
        <f t="shared" si="38"/>
        <v>0.40486111111111112</v>
      </c>
      <c r="J172" s="49" t="str">
        <f t="shared" si="26"/>
        <v/>
      </c>
      <c r="K172" s="34">
        <f t="shared" si="27"/>
        <v>17.000000000000021</v>
      </c>
      <c r="L172" s="34">
        <f t="shared" si="30"/>
        <v>7.9999999999999716</v>
      </c>
      <c r="M172" s="34">
        <f t="shared" si="28"/>
        <v>1</v>
      </c>
      <c r="N172" s="34">
        <f t="shared" ca="1" si="29"/>
        <v>916</v>
      </c>
      <c r="O172" s="34" t="str">
        <f t="shared" si="31"/>
        <v/>
      </c>
      <c r="P172" s="34">
        <f t="shared" si="32"/>
        <v>850.08500000000106</v>
      </c>
      <c r="Q172" s="37">
        <f t="shared" si="33"/>
        <v>184.5587008134687</v>
      </c>
      <c r="R172" s="34">
        <f t="shared" si="34"/>
        <v>7.9999999999999724E-2</v>
      </c>
      <c r="S172" s="34">
        <f t="shared" si="35"/>
        <v>850.1650000000011</v>
      </c>
      <c r="T172" s="37">
        <f t="shared" si="36"/>
        <v>184.63870081346872</v>
      </c>
    </row>
    <row r="173" spans="1:20" x14ac:dyDescent="0.2">
      <c r="B173" s="50"/>
      <c r="D173" s="56"/>
      <c r="E173" s="36">
        <v>100</v>
      </c>
      <c r="F173" s="36">
        <v>1000</v>
      </c>
      <c r="G173" s="48">
        <f t="shared" si="37"/>
        <v>0.41666666666666669</v>
      </c>
      <c r="H173" s="36">
        <v>1007</v>
      </c>
      <c r="I173" s="49">
        <f t="shared" si="38"/>
        <v>0.42152777777777778</v>
      </c>
      <c r="J173" s="49" t="str">
        <f t="shared" si="26"/>
        <v/>
      </c>
      <c r="K173" s="34">
        <f t="shared" si="27"/>
        <v>5.9999999999999787</v>
      </c>
      <c r="L173" s="34">
        <f t="shared" si="30"/>
        <v>6.9999999999999751</v>
      </c>
      <c r="M173" s="34">
        <f t="shared" si="28"/>
        <v>2</v>
      </c>
      <c r="N173" s="34">
        <f t="shared" ca="1" si="29"/>
        <v>916</v>
      </c>
      <c r="O173" s="34" t="str">
        <f t="shared" si="31"/>
        <v/>
      </c>
      <c r="P173" s="34">
        <f t="shared" si="32"/>
        <v>899.99999999999682</v>
      </c>
      <c r="Q173" s="37">
        <f t="shared" si="33"/>
        <v>865.61703077748189</v>
      </c>
      <c r="R173" s="34">
        <f t="shared" si="34"/>
        <v>699.9999999999975</v>
      </c>
      <c r="S173" s="34">
        <f t="shared" si="35"/>
        <v>1599.9999999999943</v>
      </c>
      <c r="T173" s="37">
        <f t="shared" si="36"/>
        <v>1565.6170307774794</v>
      </c>
    </row>
    <row r="174" spans="1:20" x14ac:dyDescent="0.2">
      <c r="B174" s="50"/>
      <c r="D174" s="56"/>
      <c r="E174" s="36">
        <v>200</v>
      </c>
      <c r="F174" s="36">
        <v>1013</v>
      </c>
      <c r="G174" s="48">
        <f t="shared" si="37"/>
        <v>0.42569444444444443</v>
      </c>
      <c r="H174" s="36">
        <v>1607</v>
      </c>
      <c r="I174" s="49">
        <f t="shared" si="38"/>
        <v>0.67152777777777783</v>
      </c>
      <c r="J174" s="49">
        <f t="shared" si="26"/>
        <v>0.67500000000000004</v>
      </c>
      <c r="K174" s="34" t="str">
        <f t="shared" si="27"/>
        <v/>
      </c>
      <c r="L174" s="34">
        <f t="shared" si="30"/>
        <v>354.00000000000011</v>
      </c>
      <c r="M174" s="34">
        <f t="shared" si="28"/>
        <v>3</v>
      </c>
      <c r="N174" s="34">
        <f t="shared" ca="1" si="29"/>
        <v>916</v>
      </c>
      <c r="O174" s="34">
        <f t="shared" ca="1" si="31"/>
        <v>416.00000000000006</v>
      </c>
      <c r="P174" s="34">
        <f t="shared" si="32"/>
        <v>500</v>
      </c>
      <c r="Q174" s="37">
        <f t="shared" si="33"/>
        <v>52.318172546220183</v>
      </c>
      <c r="R174" s="34">
        <f t="shared" si="34"/>
        <v>70800.000000000029</v>
      </c>
      <c r="S174" s="34">
        <f t="shared" si="35"/>
        <v>71300.000000000029</v>
      </c>
      <c r="T174" s="37">
        <f t="shared" si="36"/>
        <v>70852.318172546249</v>
      </c>
    </row>
    <row r="175" spans="1:20" x14ac:dyDescent="0.2">
      <c r="A175" s="34">
        <v>1</v>
      </c>
      <c r="B175" s="50">
        <v>42958</v>
      </c>
      <c r="C175" s="34">
        <v>913</v>
      </c>
      <c r="D175" s="56">
        <v>4</v>
      </c>
      <c r="E175" s="36">
        <v>0.01</v>
      </c>
      <c r="F175" s="36">
        <v>939</v>
      </c>
      <c r="G175" s="48">
        <f t="shared" si="37"/>
        <v>0.40208333333333335</v>
      </c>
      <c r="H175" s="36">
        <v>949</v>
      </c>
      <c r="I175" s="49">
        <f t="shared" si="38"/>
        <v>0.40902777777777777</v>
      </c>
      <c r="J175" s="49">
        <f t="shared" si="26"/>
        <v>0.41249999999999998</v>
      </c>
      <c r="K175" s="34" t="str">
        <f t="shared" si="27"/>
        <v/>
      </c>
      <c r="L175" s="34">
        <f t="shared" si="30"/>
        <v>9.9999999999999645</v>
      </c>
      <c r="M175" s="34">
        <f t="shared" si="28"/>
        <v>1</v>
      </c>
      <c r="N175" s="34">
        <f t="shared" ca="1" si="29"/>
        <v>913</v>
      </c>
      <c r="O175" s="34">
        <f t="shared" ca="1" si="31"/>
        <v>40.999999999999936</v>
      </c>
      <c r="P175" s="34">
        <f t="shared" si="32"/>
        <v>2.5000000000000001E-2</v>
      </c>
      <c r="Q175" s="37">
        <f t="shared" si="33"/>
        <v>5.4281443780592247E-3</v>
      </c>
      <c r="R175" s="34">
        <f t="shared" si="34"/>
        <v>9.9999999999999645E-2</v>
      </c>
      <c r="S175" s="34">
        <f t="shared" si="35"/>
        <v>0.12499999999999964</v>
      </c>
      <c r="T175" s="37">
        <f t="shared" si="36"/>
        <v>0.10542814437805886</v>
      </c>
    </row>
    <row r="176" spans="1:20" x14ac:dyDescent="0.2">
      <c r="B176" s="50">
        <v>42958</v>
      </c>
      <c r="C176" s="34">
        <v>1144</v>
      </c>
      <c r="D176" s="56"/>
      <c r="E176" s="36">
        <v>0.01</v>
      </c>
      <c r="F176" s="36">
        <v>1156</v>
      </c>
      <c r="G176" s="48">
        <f t="shared" si="37"/>
        <v>0.49722222222222223</v>
      </c>
      <c r="H176" s="36">
        <v>1205</v>
      </c>
      <c r="I176" s="49">
        <f t="shared" si="38"/>
        <v>0.50347222222222221</v>
      </c>
      <c r="J176" s="49">
        <f t="shared" si="26"/>
        <v>0.50694444444444442</v>
      </c>
      <c r="K176" s="34" t="str">
        <f t="shared" si="27"/>
        <v/>
      </c>
      <c r="L176" s="34">
        <f t="shared" si="30"/>
        <v>8.999999999999968</v>
      </c>
      <c r="M176" s="34">
        <f t="shared" si="28"/>
        <v>1</v>
      </c>
      <c r="N176" s="34">
        <f t="shared" ca="1" si="29"/>
        <v>1144</v>
      </c>
      <c r="O176" s="34">
        <f t="shared" ca="1" si="31"/>
        <v>25.999999999999986</v>
      </c>
      <c r="P176" s="34">
        <f t="shared" si="32"/>
        <v>2.5000000000000001E-2</v>
      </c>
      <c r="Q176" s="37">
        <f t="shared" si="33"/>
        <v>5.4281443780592247E-3</v>
      </c>
      <c r="R176" s="34">
        <f t="shared" si="34"/>
        <v>8.9999999999999677E-2</v>
      </c>
      <c r="S176" s="34">
        <f t="shared" si="35"/>
        <v>0.11499999999999969</v>
      </c>
      <c r="T176" s="37">
        <f t="shared" si="36"/>
        <v>9.5428144378058896E-2</v>
      </c>
    </row>
    <row r="177" spans="1:20" x14ac:dyDescent="0.2">
      <c r="B177" s="50">
        <v>42958</v>
      </c>
      <c r="C177" s="34">
        <v>1544</v>
      </c>
      <c r="D177" s="56"/>
      <c r="E177" s="36">
        <v>0.01</v>
      </c>
      <c r="F177" s="36">
        <v>1554</v>
      </c>
      <c r="G177" s="48">
        <f t="shared" si="37"/>
        <v>0.66249999999999998</v>
      </c>
      <c r="H177" s="36">
        <v>1602</v>
      </c>
      <c r="I177" s="49">
        <f t="shared" si="38"/>
        <v>0.66805555555555562</v>
      </c>
      <c r="J177" s="49">
        <f t="shared" si="26"/>
        <v>0.67152777777777783</v>
      </c>
      <c r="K177" s="34" t="str">
        <f t="shared" si="27"/>
        <v/>
      </c>
      <c r="L177" s="34">
        <f t="shared" si="30"/>
        <v>8.0000000000001315</v>
      </c>
      <c r="M177" s="34">
        <f t="shared" si="28"/>
        <v>1</v>
      </c>
      <c r="N177" s="34">
        <f t="shared" ca="1" si="29"/>
        <v>1544</v>
      </c>
      <c r="O177" s="34">
        <f t="shared" ca="1" si="31"/>
        <v>23.000000000000078</v>
      </c>
      <c r="P177" s="34">
        <f t="shared" si="32"/>
        <v>2.5000000000000001E-2</v>
      </c>
      <c r="Q177" s="37">
        <f t="shared" si="33"/>
        <v>5.4281443780592247E-3</v>
      </c>
      <c r="R177" s="34">
        <f t="shared" si="34"/>
        <v>8.000000000000132E-2</v>
      </c>
      <c r="S177" s="34">
        <f t="shared" si="35"/>
        <v>0.10500000000000131</v>
      </c>
      <c r="T177" s="37">
        <f t="shared" si="36"/>
        <v>8.5428144378060539E-2</v>
      </c>
    </row>
    <row r="178" spans="1:20" x14ac:dyDescent="0.2">
      <c r="A178" s="34">
        <v>1</v>
      </c>
      <c r="B178" s="50">
        <v>42965</v>
      </c>
      <c r="C178" s="34">
        <v>1224</v>
      </c>
      <c r="D178" s="56">
        <v>2</v>
      </c>
      <c r="E178" s="36">
        <v>0.01</v>
      </c>
      <c r="F178" s="36">
        <v>1517</v>
      </c>
      <c r="G178" s="48">
        <f t="shared" si="37"/>
        <v>0.63680555555555551</v>
      </c>
      <c r="H178" s="36">
        <v>1525</v>
      </c>
      <c r="I178" s="49">
        <f t="shared" si="38"/>
        <v>0.64236111111111105</v>
      </c>
      <c r="J178" s="49">
        <f t="shared" si="26"/>
        <v>0.64583333333333326</v>
      </c>
      <c r="K178" s="34" t="str">
        <f t="shared" si="27"/>
        <v/>
      </c>
      <c r="L178" s="34">
        <f t="shared" si="30"/>
        <v>7.9999999999999716</v>
      </c>
      <c r="M178" s="34">
        <f t="shared" si="28"/>
        <v>1</v>
      </c>
      <c r="N178" s="34">
        <f t="shared" ca="1" si="29"/>
        <v>1224</v>
      </c>
      <c r="O178" s="34">
        <f t="shared" ca="1" si="31"/>
        <v>185.99999999999983</v>
      </c>
      <c r="P178" s="34">
        <f t="shared" si="32"/>
        <v>2.5000000000000001E-2</v>
      </c>
      <c r="Q178" s="37">
        <f t="shared" si="33"/>
        <v>5.4281443780592247E-3</v>
      </c>
      <c r="R178" s="34">
        <f t="shared" si="34"/>
        <v>7.9999999999999724E-2</v>
      </c>
      <c r="S178" s="34">
        <f t="shared" si="35"/>
        <v>0.10499999999999973</v>
      </c>
      <c r="T178" s="37">
        <f t="shared" si="36"/>
        <v>8.5428144378058943E-2</v>
      </c>
    </row>
    <row r="179" spans="1:20" x14ac:dyDescent="0.2">
      <c r="A179" s="34">
        <v>1</v>
      </c>
      <c r="B179" s="50">
        <v>42968</v>
      </c>
      <c r="C179" s="34">
        <v>1248</v>
      </c>
      <c r="D179" s="56">
        <v>4</v>
      </c>
      <c r="E179" s="36">
        <v>0.01</v>
      </c>
      <c r="F179" s="36">
        <v>1302</v>
      </c>
      <c r="G179" s="48">
        <f t="shared" si="37"/>
        <v>0.54305555555555551</v>
      </c>
      <c r="H179" s="36">
        <v>1309</v>
      </c>
      <c r="I179" s="49">
        <f t="shared" si="38"/>
        <v>0.54791666666666672</v>
      </c>
      <c r="J179" s="49">
        <f t="shared" si="26"/>
        <v>0.55138888888888893</v>
      </c>
      <c r="K179" s="34" t="str">
        <f t="shared" si="27"/>
        <v/>
      </c>
      <c r="L179" s="34">
        <f t="shared" si="30"/>
        <v>7.000000000000135</v>
      </c>
      <c r="M179" s="34">
        <f t="shared" si="28"/>
        <v>1</v>
      </c>
      <c r="N179" s="34">
        <f t="shared" ca="1" si="29"/>
        <v>1248</v>
      </c>
      <c r="O179" s="34">
        <f t="shared" ca="1" si="31"/>
        <v>26.000000000000068</v>
      </c>
      <c r="P179" s="34">
        <f t="shared" si="32"/>
        <v>2.5000000000000001E-2</v>
      </c>
      <c r="Q179" s="37">
        <f t="shared" si="33"/>
        <v>5.4281443780592247E-3</v>
      </c>
      <c r="R179" s="34">
        <f t="shared" si="34"/>
        <v>7.0000000000001353E-2</v>
      </c>
      <c r="S179" s="34">
        <f t="shared" si="35"/>
        <v>9.5000000000001361E-2</v>
      </c>
      <c r="T179" s="37">
        <f t="shared" si="36"/>
        <v>7.5428144378060571E-2</v>
      </c>
    </row>
    <row r="180" spans="1:20" x14ac:dyDescent="0.2">
      <c r="B180" s="50">
        <v>42968</v>
      </c>
      <c r="C180" s="34">
        <v>1400</v>
      </c>
      <c r="D180" s="56"/>
      <c r="E180" s="36">
        <v>0.01</v>
      </c>
      <c r="F180" s="36">
        <v>1414</v>
      </c>
      <c r="G180" s="48">
        <f t="shared" si="37"/>
        <v>0.59305555555555556</v>
      </c>
      <c r="H180" s="36">
        <v>1530</v>
      </c>
      <c r="I180" s="49">
        <f t="shared" si="38"/>
        <v>0.64583333333333337</v>
      </c>
      <c r="J180" s="49">
        <f t="shared" si="26"/>
        <v>0.64930555555555558</v>
      </c>
      <c r="K180" s="34" t="str">
        <f t="shared" si="27"/>
        <v/>
      </c>
      <c r="L180" s="34">
        <f t="shared" si="30"/>
        <v>76.000000000000057</v>
      </c>
      <c r="M180" s="34">
        <f t="shared" si="28"/>
        <v>1</v>
      </c>
      <c r="N180" s="34">
        <f t="shared" ca="1" si="29"/>
        <v>1400</v>
      </c>
      <c r="O180" s="34">
        <f t="shared" ca="1" si="31"/>
        <v>94.999999999999986</v>
      </c>
      <c r="P180" s="34">
        <f t="shared" si="32"/>
        <v>2.5000000000000001E-2</v>
      </c>
      <c r="Q180" s="37">
        <f t="shared" si="33"/>
        <v>5.4281443780592247E-3</v>
      </c>
      <c r="R180" s="34">
        <f t="shared" si="34"/>
        <v>0.76000000000000056</v>
      </c>
      <c r="S180" s="34">
        <f t="shared" si="35"/>
        <v>0.78500000000000059</v>
      </c>
      <c r="T180" s="37">
        <f t="shared" si="36"/>
        <v>0.76542814437805984</v>
      </c>
    </row>
    <row r="181" spans="1:20" x14ac:dyDescent="0.2">
      <c r="A181" s="34">
        <v>1</v>
      </c>
      <c r="B181" s="50">
        <v>42972</v>
      </c>
      <c r="C181" s="34">
        <v>1439</v>
      </c>
      <c r="D181" s="56">
        <v>4</v>
      </c>
      <c r="E181" s="36">
        <v>0.01</v>
      </c>
      <c r="F181" s="36">
        <v>1454</v>
      </c>
      <c r="G181" s="48">
        <f t="shared" si="37"/>
        <v>0.62083333333333335</v>
      </c>
      <c r="H181" s="36">
        <v>1500</v>
      </c>
      <c r="I181" s="49">
        <f t="shared" si="38"/>
        <v>0.625</v>
      </c>
      <c r="J181" s="49" t="str">
        <f t="shared" si="26"/>
        <v/>
      </c>
      <c r="K181" s="34">
        <f t="shared" si="27"/>
        <v>9.9999999999999645</v>
      </c>
      <c r="L181" s="34">
        <f t="shared" si="30"/>
        <v>5.9999999999999787</v>
      </c>
      <c r="M181" s="34">
        <f t="shared" si="28"/>
        <v>1</v>
      </c>
      <c r="N181" s="34">
        <f t="shared" ca="1" si="29"/>
        <v>1439</v>
      </c>
      <c r="O181" s="34" t="str">
        <f t="shared" si="31"/>
        <v/>
      </c>
      <c r="P181" s="34">
        <f t="shared" si="32"/>
        <v>3.0499999999999892</v>
      </c>
      <c r="Q181" s="37">
        <f t="shared" si="33"/>
        <v>1.4410466940574227</v>
      </c>
      <c r="R181" s="34">
        <f t="shared" si="34"/>
        <v>5.999999999999979E-2</v>
      </c>
      <c r="S181" s="34">
        <f t="shared" si="35"/>
        <v>3.1099999999999888</v>
      </c>
      <c r="T181" s="37">
        <f t="shared" si="36"/>
        <v>1.5010466940574225</v>
      </c>
    </row>
    <row r="182" spans="1:20" x14ac:dyDescent="0.2">
      <c r="B182" s="50"/>
      <c r="D182" s="56"/>
      <c r="E182" s="36">
        <v>0.6</v>
      </c>
      <c r="F182" s="36">
        <v>1510</v>
      </c>
      <c r="G182" s="48">
        <f t="shared" si="37"/>
        <v>0.63194444444444442</v>
      </c>
      <c r="H182" s="36">
        <v>1515</v>
      </c>
      <c r="I182" s="49">
        <f t="shared" si="38"/>
        <v>0.63541666666666663</v>
      </c>
      <c r="J182" s="49">
        <f t="shared" si="26"/>
        <v>0.63888888888888884</v>
      </c>
      <c r="K182" s="34" t="str">
        <f t="shared" si="27"/>
        <v/>
      </c>
      <c r="L182" s="34">
        <f t="shared" si="30"/>
        <v>4.9999999999999822</v>
      </c>
      <c r="M182" s="34">
        <f t="shared" si="28"/>
        <v>2</v>
      </c>
      <c r="N182" s="34">
        <f t="shared" ca="1" si="29"/>
        <v>1439</v>
      </c>
      <c r="O182" s="34">
        <f t="shared" ca="1" si="31"/>
        <v>40.999999999999858</v>
      </c>
      <c r="P182" s="34">
        <f t="shared" si="32"/>
        <v>1.5</v>
      </c>
      <c r="Q182" s="37">
        <f t="shared" si="33"/>
        <v>0.22548428583557498</v>
      </c>
      <c r="R182" s="34">
        <f t="shared" si="34"/>
        <v>2.9999999999999893</v>
      </c>
      <c r="S182" s="34">
        <f t="shared" si="35"/>
        <v>4.4999999999999893</v>
      </c>
      <c r="T182" s="37">
        <f t="shared" si="36"/>
        <v>3.2254842858355643</v>
      </c>
    </row>
    <row r="183" spans="1:20" x14ac:dyDescent="0.2">
      <c r="B183" s="50">
        <v>42972</v>
      </c>
      <c r="C183" s="34">
        <v>1524</v>
      </c>
      <c r="D183" s="56"/>
      <c r="E183" s="36">
        <v>0.6</v>
      </c>
      <c r="F183" s="36">
        <v>1538</v>
      </c>
      <c r="G183" s="48">
        <f t="shared" si="37"/>
        <v>0.65138888888888891</v>
      </c>
      <c r="H183" s="36">
        <v>1541</v>
      </c>
      <c r="I183" s="49">
        <f t="shared" si="38"/>
        <v>0.65347222222222223</v>
      </c>
      <c r="J183" s="49">
        <f t="shared" si="26"/>
        <v>0.65694444444444444</v>
      </c>
      <c r="K183" s="34" t="str">
        <f t="shared" si="27"/>
        <v/>
      </c>
      <c r="L183" s="34">
        <f t="shared" si="30"/>
        <v>2.9999999999999893</v>
      </c>
      <c r="M183" s="34">
        <f t="shared" si="28"/>
        <v>1</v>
      </c>
      <c r="N183" s="34">
        <f t="shared" ca="1" si="29"/>
        <v>1524</v>
      </c>
      <c r="O183" s="34">
        <f t="shared" ca="1" si="31"/>
        <v>21.999999999999922</v>
      </c>
      <c r="P183" s="34">
        <f t="shared" si="32"/>
        <v>1.5</v>
      </c>
      <c r="Q183" s="37">
        <f t="shared" si="33"/>
        <v>0.22548428583557498</v>
      </c>
      <c r="R183" s="34">
        <f t="shared" si="34"/>
        <v>1.7999999999999936</v>
      </c>
      <c r="S183" s="34">
        <f t="shared" si="35"/>
        <v>3.2999999999999936</v>
      </c>
      <c r="T183" s="37">
        <f t="shared" si="36"/>
        <v>2.0254842858355686</v>
      </c>
    </row>
    <row r="184" spans="1:20" x14ac:dyDescent="0.2">
      <c r="B184" s="50">
        <v>42972</v>
      </c>
      <c r="C184" s="34">
        <v>1546</v>
      </c>
      <c r="D184" s="56"/>
      <c r="E184" s="36">
        <v>0.6</v>
      </c>
      <c r="F184" s="36">
        <v>1603</v>
      </c>
      <c r="G184" s="48">
        <f t="shared" si="37"/>
        <v>0.66875000000000007</v>
      </c>
      <c r="H184" s="36">
        <v>1605</v>
      </c>
      <c r="I184" s="49">
        <f t="shared" si="38"/>
        <v>0.67013888888888884</v>
      </c>
      <c r="J184" s="49">
        <f t="shared" si="26"/>
        <v>0.67361111111111105</v>
      </c>
      <c r="K184" s="34" t="str">
        <f t="shared" si="27"/>
        <v/>
      </c>
      <c r="L184" s="34">
        <f t="shared" si="30"/>
        <v>1.999999999999833</v>
      </c>
      <c r="M184" s="34">
        <f t="shared" si="28"/>
        <v>1</v>
      </c>
      <c r="N184" s="34">
        <f t="shared" ca="1" si="29"/>
        <v>1546</v>
      </c>
      <c r="O184" s="34">
        <f t="shared" ca="1" si="31"/>
        <v>23.999999999999915</v>
      </c>
      <c r="P184" s="34">
        <f t="shared" si="32"/>
        <v>1.5</v>
      </c>
      <c r="Q184" s="37">
        <f t="shared" si="33"/>
        <v>0.22548428583557498</v>
      </c>
      <c r="R184" s="34">
        <f t="shared" si="34"/>
        <v>1.1999999999998998</v>
      </c>
      <c r="S184" s="34">
        <f t="shared" si="35"/>
        <v>2.6999999999998998</v>
      </c>
      <c r="T184" s="37">
        <f t="shared" si="36"/>
        <v>1.4254842858354748</v>
      </c>
    </row>
    <row r="185" spans="1:20" x14ac:dyDescent="0.2">
      <c r="B185" s="50">
        <v>42972</v>
      </c>
      <c r="C185" s="34">
        <v>1610</v>
      </c>
      <c r="D185" s="56"/>
      <c r="E185" s="36">
        <v>0.6</v>
      </c>
      <c r="F185" s="36">
        <v>1624</v>
      </c>
      <c r="G185" s="48">
        <f t="shared" si="37"/>
        <v>0.68333333333333324</v>
      </c>
      <c r="H185" s="36">
        <v>1627</v>
      </c>
      <c r="I185" s="49">
        <f t="shared" si="38"/>
        <v>0.68541666666666667</v>
      </c>
      <c r="J185" s="49">
        <f t="shared" si="26"/>
        <v>0.68888888888888888</v>
      </c>
      <c r="K185" s="34" t="str">
        <f t="shared" si="27"/>
        <v/>
      </c>
      <c r="L185" s="34">
        <f t="shared" si="30"/>
        <v>3.0000000000001492</v>
      </c>
      <c r="M185" s="34">
        <f t="shared" si="28"/>
        <v>1</v>
      </c>
      <c r="N185" s="34">
        <f t="shared" ca="1" si="29"/>
        <v>1610</v>
      </c>
      <c r="O185" s="34">
        <f t="shared" ca="1" si="31"/>
        <v>21.999999999999922</v>
      </c>
      <c r="P185" s="34">
        <f t="shared" si="32"/>
        <v>1.5</v>
      </c>
      <c r="Q185" s="37">
        <f t="shared" si="33"/>
        <v>0.22548428583557498</v>
      </c>
      <c r="R185" s="34">
        <f t="shared" si="34"/>
        <v>1.8000000000000895</v>
      </c>
      <c r="S185" s="34">
        <f t="shared" si="35"/>
        <v>3.3000000000000895</v>
      </c>
      <c r="T185" s="37">
        <f t="shared" si="36"/>
        <v>2.0254842858356645</v>
      </c>
    </row>
    <row r="186" spans="1:20" x14ac:dyDescent="0.2">
      <c r="A186" s="34">
        <v>1</v>
      </c>
      <c r="B186" s="50">
        <v>42977</v>
      </c>
      <c r="C186" s="34">
        <v>1353</v>
      </c>
      <c r="D186" s="56" t="s">
        <v>41</v>
      </c>
      <c r="E186" s="36">
        <v>0.01</v>
      </c>
      <c r="F186" s="36">
        <v>1528</v>
      </c>
      <c r="G186" s="48">
        <f t="shared" si="37"/>
        <v>0.64444444444444449</v>
      </c>
      <c r="H186" s="36">
        <v>1531</v>
      </c>
      <c r="I186" s="49">
        <f t="shared" si="38"/>
        <v>0.64652777777777781</v>
      </c>
      <c r="J186" s="49">
        <f t="shared" si="26"/>
        <v>0.65</v>
      </c>
      <c r="K186" s="34" t="str">
        <f t="shared" si="27"/>
        <v/>
      </c>
      <c r="L186" s="34">
        <f t="shared" si="30"/>
        <v>2.9999999999999893</v>
      </c>
      <c r="M186" s="34">
        <f t="shared" si="28"/>
        <v>1</v>
      </c>
      <c r="N186" s="34">
        <f t="shared" ca="1" si="29"/>
        <v>1353</v>
      </c>
      <c r="O186" s="34">
        <f t="shared" ca="1" si="31"/>
        <v>103.00000000000011</v>
      </c>
      <c r="P186" s="34">
        <f t="shared" si="32"/>
        <v>2.5000000000000001E-2</v>
      </c>
      <c r="Q186" s="37">
        <f t="shared" si="33"/>
        <v>5.4281443780592247E-3</v>
      </c>
      <c r="R186" s="34">
        <f t="shared" si="34"/>
        <v>2.9999999999999895E-2</v>
      </c>
      <c r="S186" s="34">
        <f t="shared" si="35"/>
        <v>5.4999999999999896E-2</v>
      </c>
      <c r="T186" s="37">
        <f t="shared" si="36"/>
        <v>3.542814437805912E-2</v>
      </c>
    </row>
    <row r="187" spans="1:20" x14ac:dyDescent="0.2">
      <c r="A187" s="34">
        <v>1</v>
      </c>
      <c r="B187" s="50">
        <v>42978</v>
      </c>
      <c r="C187" s="34">
        <v>1221</v>
      </c>
      <c r="D187" s="56" t="s">
        <v>41</v>
      </c>
      <c r="E187" s="36">
        <v>0.01</v>
      </c>
      <c r="F187" s="36">
        <v>1409</v>
      </c>
      <c r="G187" s="48">
        <f t="shared" si="37"/>
        <v>0.58958333333333335</v>
      </c>
      <c r="H187" s="36">
        <v>1413</v>
      </c>
      <c r="I187" s="49">
        <f t="shared" si="38"/>
        <v>0.59236111111111112</v>
      </c>
      <c r="J187" s="49">
        <f t="shared" si="26"/>
        <v>0.59583333333333333</v>
      </c>
      <c r="K187" s="34" t="str">
        <f t="shared" si="27"/>
        <v/>
      </c>
      <c r="L187" s="34">
        <f t="shared" si="30"/>
        <v>3.9999999999999858</v>
      </c>
      <c r="M187" s="34">
        <f t="shared" si="28"/>
        <v>1</v>
      </c>
      <c r="N187" s="34">
        <f t="shared" ca="1" si="29"/>
        <v>1221</v>
      </c>
      <c r="O187" s="34">
        <f t="shared" ca="1" si="31"/>
        <v>117.00000000000006</v>
      </c>
      <c r="P187" s="34">
        <f t="shared" si="32"/>
        <v>2.5000000000000001E-2</v>
      </c>
      <c r="Q187" s="37">
        <f t="shared" si="33"/>
        <v>5.4281443780592247E-3</v>
      </c>
      <c r="R187" s="34">
        <f t="shared" si="34"/>
        <v>3.9999999999999862E-2</v>
      </c>
      <c r="S187" s="34">
        <f t="shared" si="35"/>
        <v>6.4999999999999863E-2</v>
      </c>
      <c r="T187" s="37">
        <f t="shared" si="36"/>
        <v>4.5428144378059088E-2</v>
      </c>
    </row>
    <row r="188" spans="1:20" x14ac:dyDescent="0.2">
      <c r="A188" s="34">
        <v>1</v>
      </c>
      <c r="B188" s="50">
        <v>42983</v>
      </c>
      <c r="C188" s="34">
        <v>935</v>
      </c>
      <c r="D188" s="56" t="s">
        <v>40</v>
      </c>
      <c r="E188" s="36">
        <v>0.01</v>
      </c>
      <c r="F188" s="36">
        <v>1000</v>
      </c>
      <c r="G188" s="48">
        <f t="shared" si="37"/>
        <v>0.41666666666666669</v>
      </c>
      <c r="H188" s="36">
        <v>1020</v>
      </c>
      <c r="I188" s="49">
        <f t="shared" si="38"/>
        <v>0.43055555555555558</v>
      </c>
      <c r="J188" s="49" t="str">
        <f t="shared" si="26"/>
        <v/>
      </c>
      <c r="K188" s="34">
        <f t="shared" si="27"/>
        <v>6.9999999999998952</v>
      </c>
      <c r="L188" s="34">
        <f t="shared" si="30"/>
        <v>20.000000000000007</v>
      </c>
      <c r="M188" s="34">
        <f t="shared" si="28"/>
        <v>1</v>
      </c>
      <c r="N188" s="34">
        <f t="shared" ca="1" si="29"/>
        <v>935</v>
      </c>
      <c r="O188" s="34" t="str">
        <f t="shared" si="31"/>
        <v/>
      </c>
      <c r="P188" s="34">
        <f t="shared" si="32"/>
        <v>0.38499999999999424</v>
      </c>
      <c r="Q188" s="37">
        <f t="shared" si="33"/>
        <v>0.27361621771209166</v>
      </c>
      <c r="R188" s="34">
        <f t="shared" si="34"/>
        <v>0.20000000000000007</v>
      </c>
      <c r="S188" s="34">
        <f t="shared" si="35"/>
        <v>0.5849999999999943</v>
      </c>
      <c r="T188" s="37">
        <f t="shared" si="36"/>
        <v>0.47361621771209172</v>
      </c>
    </row>
    <row r="189" spans="1:20" x14ac:dyDescent="0.2">
      <c r="B189" s="50"/>
      <c r="D189" s="56"/>
      <c r="E189" s="36">
        <v>0.1</v>
      </c>
      <c r="F189" s="36">
        <v>1027</v>
      </c>
      <c r="G189" s="48">
        <f t="shared" si="37"/>
        <v>0.43541666666666662</v>
      </c>
      <c r="H189" s="36">
        <v>1036</v>
      </c>
      <c r="I189" s="49">
        <f t="shared" si="38"/>
        <v>0.44166666666666665</v>
      </c>
      <c r="J189" s="49">
        <f t="shared" si="26"/>
        <v>0.44513888888888886</v>
      </c>
      <c r="K189" s="34" t="str">
        <f t="shared" si="27"/>
        <v/>
      </c>
      <c r="L189" s="34">
        <f t="shared" si="30"/>
        <v>9.000000000000048</v>
      </c>
      <c r="M189" s="34">
        <f t="shared" si="28"/>
        <v>2</v>
      </c>
      <c r="N189" s="34">
        <f t="shared" ca="1" si="29"/>
        <v>935</v>
      </c>
      <c r="O189" s="34">
        <f t="shared" ca="1" si="31"/>
        <v>65.999999999999929</v>
      </c>
      <c r="P189" s="34">
        <f t="shared" si="32"/>
        <v>0.25</v>
      </c>
      <c r="Q189" s="37">
        <f t="shared" si="33"/>
        <v>4.342905372259271E-2</v>
      </c>
      <c r="R189" s="34">
        <f t="shared" si="34"/>
        <v>0.9000000000000048</v>
      </c>
      <c r="S189" s="34">
        <f t="shared" si="35"/>
        <v>1.1500000000000048</v>
      </c>
      <c r="T189" s="37">
        <f t="shared" si="36"/>
        <v>0.94342905372259755</v>
      </c>
    </row>
    <row r="190" spans="1:20" x14ac:dyDescent="0.2">
      <c r="A190" s="34">
        <v>1</v>
      </c>
      <c r="B190" s="50">
        <v>42984</v>
      </c>
      <c r="C190" s="34">
        <v>914</v>
      </c>
      <c r="D190" s="56">
        <v>4</v>
      </c>
      <c r="E190" s="36">
        <v>0.01</v>
      </c>
      <c r="F190" s="36">
        <v>928</v>
      </c>
      <c r="G190" s="48">
        <f t="shared" si="37"/>
        <v>0.39444444444444443</v>
      </c>
      <c r="H190" s="36">
        <v>949</v>
      </c>
      <c r="I190" s="49">
        <f t="shared" si="38"/>
        <v>0.40902777777777777</v>
      </c>
      <c r="J190" s="49" t="str">
        <f t="shared" si="26"/>
        <v/>
      </c>
      <c r="K190" s="34">
        <f t="shared" si="27"/>
        <v>9.9999999999999645</v>
      </c>
      <c r="L190" s="34">
        <f t="shared" si="30"/>
        <v>21.000000000000007</v>
      </c>
      <c r="M190" s="34">
        <f t="shared" si="28"/>
        <v>1</v>
      </c>
      <c r="N190" s="34">
        <f t="shared" ca="1" si="29"/>
        <v>914</v>
      </c>
      <c r="O190" s="34" t="str">
        <f t="shared" si="31"/>
        <v/>
      </c>
      <c r="P190" s="34">
        <f t="shared" si="32"/>
        <v>500.04999999999825</v>
      </c>
      <c r="Q190" s="37">
        <f t="shared" si="33"/>
        <v>108.56394165498108</v>
      </c>
      <c r="R190" s="34">
        <f t="shared" si="34"/>
        <v>0.21000000000000008</v>
      </c>
      <c r="S190" s="34">
        <f t="shared" si="35"/>
        <v>500.25999999999823</v>
      </c>
      <c r="T190" s="37">
        <f t="shared" si="36"/>
        <v>108.77394165498107</v>
      </c>
    </row>
    <row r="191" spans="1:20" x14ac:dyDescent="0.2">
      <c r="B191" s="50"/>
      <c r="D191" s="56"/>
      <c r="E191" s="36">
        <v>100</v>
      </c>
      <c r="F191" s="36">
        <v>959</v>
      </c>
      <c r="G191" s="48">
        <f t="shared" si="37"/>
        <v>0.41597222222222219</v>
      </c>
      <c r="H191" s="36">
        <v>1003</v>
      </c>
      <c r="I191" s="49">
        <f t="shared" si="38"/>
        <v>0.41875000000000001</v>
      </c>
      <c r="J191" s="49" t="str">
        <f t="shared" si="26"/>
        <v/>
      </c>
      <c r="K191" s="34">
        <f t="shared" si="27"/>
        <v>1.9999999999999929</v>
      </c>
      <c r="L191" s="34">
        <f t="shared" si="30"/>
        <v>4.0000000000000657</v>
      </c>
      <c r="M191" s="34">
        <f t="shared" si="28"/>
        <v>2</v>
      </c>
      <c r="N191" s="34">
        <f t="shared" ca="1" si="29"/>
        <v>914</v>
      </c>
      <c r="O191" s="34" t="str">
        <f t="shared" si="31"/>
        <v/>
      </c>
      <c r="P191" s="34">
        <f t="shared" si="32"/>
        <v>299.99999999999892</v>
      </c>
      <c r="Q191" s="37">
        <f t="shared" si="33"/>
        <v>288.53901025916065</v>
      </c>
      <c r="R191" s="34">
        <f t="shared" si="34"/>
        <v>400.00000000000659</v>
      </c>
      <c r="S191" s="34">
        <f t="shared" si="35"/>
        <v>700.00000000000546</v>
      </c>
      <c r="T191" s="37">
        <f t="shared" si="36"/>
        <v>688.5390102591673</v>
      </c>
    </row>
    <row r="192" spans="1:20" x14ac:dyDescent="0.2">
      <c r="B192" s="50"/>
      <c r="D192" s="56"/>
      <c r="E192" s="36">
        <v>200</v>
      </c>
      <c r="F192" s="36">
        <v>1005</v>
      </c>
      <c r="G192" s="48">
        <f t="shared" si="37"/>
        <v>0.4201388888888889</v>
      </c>
      <c r="H192" s="36">
        <v>1222</v>
      </c>
      <c r="I192" s="49">
        <f t="shared" si="38"/>
        <v>0.51527777777777783</v>
      </c>
      <c r="J192" s="49">
        <f t="shared" si="26"/>
        <v>0.51875000000000004</v>
      </c>
      <c r="K192" s="34" t="str">
        <f t="shared" si="27"/>
        <v/>
      </c>
      <c r="L192" s="34">
        <f t="shared" si="30"/>
        <v>137.00000000000009</v>
      </c>
      <c r="M192" s="34">
        <f t="shared" si="28"/>
        <v>3</v>
      </c>
      <c r="N192" s="34">
        <f t="shared" ca="1" si="29"/>
        <v>914</v>
      </c>
      <c r="O192" s="34">
        <f t="shared" ca="1" si="31"/>
        <v>193.00000000000011</v>
      </c>
      <c r="P192" s="34">
        <f t="shared" si="32"/>
        <v>500</v>
      </c>
      <c r="Q192" s="37">
        <f t="shared" si="33"/>
        <v>52.318172546220183</v>
      </c>
      <c r="R192" s="34">
        <f t="shared" si="34"/>
        <v>27400.000000000018</v>
      </c>
      <c r="S192" s="34">
        <f t="shared" si="35"/>
        <v>27900.000000000018</v>
      </c>
      <c r="T192" s="37">
        <f t="shared" si="36"/>
        <v>27452.318172546238</v>
      </c>
    </row>
    <row r="193" spans="1:20" x14ac:dyDescent="0.2">
      <c r="A193" s="34">
        <v>1</v>
      </c>
      <c r="B193" s="50">
        <v>42986</v>
      </c>
      <c r="C193" s="34">
        <v>1307</v>
      </c>
      <c r="D193" s="56">
        <v>4</v>
      </c>
      <c r="E193" s="36">
        <v>0.01</v>
      </c>
      <c r="F193" s="36">
        <v>1322</v>
      </c>
      <c r="G193" s="48">
        <f t="shared" si="37"/>
        <v>0.55694444444444446</v>
      </c>
      <c r="H193" s="36">
        <v>1328</v>
      </c>
      <c r="I193" s="49">
        <f t="shared" si="38"/>
        <v>0.56111111111111112</v>
      </c>
      <c r="J193" s="49" t="str">
        <f t="shared" si="26"/>
        <v/>
      </c>
      <c r="K193" s="34">
        <f t="shared" si="27"/>
        <v>9.9999999999999645</v>
      </c>
      <c r="L193" s="34">
        <f t="shared" si="30"/>
        <v>5.9999999999999787</v>
      </c>
      <c r="M193" s="34">
        <f t="shared" si="28"/>
        <v>1</v>
      </c>
      <c r="N193" s="34">
        <f t="shared" ca="1" si="29"/>
        <v>1307</v>
      </c>
      <c r="O193" s="34" t="str">
        <f t="shared" si="31"/>
        <v/>
      </c>
      <c r="P193" s="34">
        <f t="shared" si="32"/>
        <v>500.04999999999825</v>
      </c>
      <c r="Q193" s="37">
        <f t="shared" si="33"/>
        <v>108.56394165498108</v>
      </c>
      <c r="R193" s="34">
        <f t="shared" si="34"/>
        <v>5.999999999999979E-2</v>
      </c>
      <c r="S193" s="34">
        <f t="shared" si="35"/>
        <v>500.10999999999825</v>
      </c>
      <c r="T193" s="37">
        <f t="shared" si="36"/>
        <v>108.62394165498108</v>
      </c>
    </row>
    <row r="194" spans="1:20" x14ac:dyDescent="0.2">
      <c r="B194" s="50"/>
      <c r="D194" s="56"/>
      <c r="E194" s="36">
        <v>100</v>
      </c>
      <c r="F194" s="36">
        <v>1338</v>
      </c>
      <c r="G194" s="48">
        <f t="shared" si="37"/>
        <v>0.56805555555555554</v>
      </c>
      <c r="H194" s="36">
        <v>1340</v>
      </c>
      <c r="I194" s="49">
        <f t="shared" si="38"/>
        <v>0.56944444444444442</v>
      </c>
      <c r="J194" s="49" t="str">
        <f t="shared" si="26"/>
        <v/>
      </c>
      <c r="K194" s="34">
        <f t="shared" si="27"/>
        <v>4.9999999999999822</v>
      </c>
      <c r="L194" s="34">
        <f t="shared" si="30"/>
        <v>1.9999999999999929</v>
      </c>
      <c r="M194" s="34">
        <f t="shared" si="28"/>
        <v>2</v>
      </c>
      <c r="N194" s="34">
        <f t="shared" ca="1" si="29"/>
        <v>1307</v>
      </c>
      <c r="O194" s="34" t="str">
        <f t="shared" si="31"/>
        <v/>
      </c>
      <c r="P194" s="34">
        <f t="shared" si="32"/>
        <v>749.99999999999739</v>
      </c>
      <c r="Q194" s="37">
        <f t="shared" si="33"/>
        <v>721.34752564790165</v>
      </c>
      <c r="R194" s="34">
        <f t="shared" si="34"/>
        <v>199.99999999999929</v>
      </c>
      <c r="S194" s="34">
        <f t="shared" si="35"/>
        <v>949.9999999999967</v>
      </c>
      <c r="T194" s="37">
        <f t="shared" si="36"/>
        <v>921.34752564790097</v>
      </c>
    </row>
    <row r="195" spans="1:20" x14ac:dyDescent="0.2">
      <c r="B195" s="50"/>
      <c r="D195" s="56"/>
      <c r="E195" s="36">
        <v>200</v>
      </c>
      <c r="F195" s="36">
        <v>1345</v>
      </c>
      <c r="G195" s="48">
        <f t="shared" si="37"/>
        <v>0.57291666666666663</v>
      </c>
      <c r="H195" s="36">
        <v>1516</v>
      </c>
      <c r="I195" s="49">
        <f t="shared" si="38"/>
        <v>0.63611111111111118</v>
      </c>
      <c r="J195" s="49">
        <f t="shared" si="26"/>
        <v>0.63958333333333339</v>
      </c>
      <c r="K195" s="34" t="str">
        <f t="shared" si="27"/>
        <v/>
      </c>
      <c r="L195" s="34">
        <f t="shared" si="30"/>
        <v>91.000000000000156</v>
      </c>
      <c r="M195" s="34">
        <f t="shared" si="28"/>
        <v>3</v>
      </c>
      <c r="N195" s="34">
        <f t="shared" ca="1" si="29"/>
        <v>1307</v>
      </c>
      <c r="O195" s="34">
        <f t="shared" ca="1" si="31"/>
        <v>134</v>
      </c>
      <c r="P195" s="34">
        <f t="shared" si="32"/>
        <v>500</v>
      </c>
      <c r="Q195" s="37">
        <f t="shared" si="33"/>
        <v>52.318172546220183</v>
      </c>
      <c r="R195" s="34">
        <f t="shared" si="34"/>
        <v>18200.000000000033</v>
      </c>
      <c r="S195" s="34">
        <f t="shared" si="35"/>
        <v>18700.000000000033</v>
      </c>
      <c r="T195" s="37">
        <f t="shared" si="36"/>
        <v>18252.318172546253</v>
      </c>
    </row>
    <row r="196" spans="1:20" x14ac:dyDescent="0.2">
      <c r="A196" s="34">
        <v>1</v>
      </c>
      <c r="B196" s="50">
        <v>42989</v>
      </c>
      <c r="C196" s="34">
        <v>1358</v>
      </c>
      <c r="D196" s="56" t="s">
        <v>40</v>
      </c>
      <c r="E196" s="36">
        <v>0.01</v>
      </c>
      <c r="F196" s="36">
        <v>1454</v>
      </c>
      <c r="G196" s="48">
        <f t="shared" si="37"/>
        <v>0.62083333333333335</v>
      </c>
      <c r="H196" s="36">
        <v>1505</v>
      </c>
      <c r="I196" s="49">
        <f t="shared" si="38"/>
        <v>0.62847222222222221</v>
      </c>
      <c r="J196" s="49" t="str">
        <f t="shared" si="26"/>
        <v/>
      </c>
      <c r="K196" s="34">
        <f t="shared" si="27"/>
        <v>15.000000000000107</v>
      </c>
      <c r="L196" s="34">
        <f t="shared" si="30"/>
        <v>10.999999999999961</v>
      </c>
      <c r="M196" s="34">
        <f t="shared" si="28"/>
        <v>1</v>
      </c>
      <c r="N196" s="34">
        <f t="shared" ca="1" si="29"/>
        <v>1358</v>
      </c>
      <c r="O196" s="34" t="str">
        <f t="shared" si="31"/>
        <v/>
      </c>
      <c r="P196" s="34">
        <f t="shared" si="32"/>
        <v>750.07500000000539</v>
      </c>
      <c r="Q196" s="37">
        <f t="shared" si="33"/>
        <v>162.84591248247335</v>
      </c>
      <c r="R196" s="34">
        <f t="shared" si="34"/>
        <v>0.10999999999999961</v>
      </c>
      <c r="S196" s="34">
        <f t="shared" si="35"/>
        <v>750.1850000000054</v>
      </c>
      <c r="T196" s="37">
        <f t="shared" si="36"/>
        <v>162.95591248247337</v>
      </c>
    </row>
    <row r="197" spans="1:20" x14ac:dyDescent="0.2">
      <c r="B197" s="50"/>
      <c r="D197" s="56"/>
      <c r="E197" s="36">
        <v>100</v>
      </c>
      <c r="F197" s="36">
        <v>1520</v>
      </c>
      <c r="G197" s="48">
        <f t="shared" si="37"/>
        <v>0.63888888888888895</v>
      </c>
      <c r="H197" s="36">
        <v>1529</v>
      </c>
      <c r="I197" s="49">
        <f t="shared" si="38"/>
        <v>0.64513888888888882</v>
      </c>
      <c r="J197" s="49" t="str">
        <f t="shared" si="26"/>
        <v/>
      </c>
      <c r="K197" s="34">
        <f t="shared" si="27"/>
        <v>20.000000000000089</v>
      </c>
      <c r="L197" s="34">
        <f t="shared" si="30"/>
        <v>8.9999999999998082</v>
      </c>
      <c r="M197" s="34">
        <f t="shared" si="28"/>
        <v>2</v>
      </c>
      <c r="N197" s="34">
        <f t="shared" ca="1" si="29"/>
        <v>1358</v>
      </c>
      <c r="O197" s="34" t="str">
        <f t="shared" si="31"/>
        <v/>
      </c>
      <c r="P197" s="34">
        <f t="shared" si="32"/>
        <v>1002.0000000000044</v>
      </c>
      <c r="Q197" s="37">
        <f t="shared" si="33"/>
        <v>321.17899810704932</v>
      </c>
      <c r="R197" s="34">
        <f t="shared" si="34"/>
        <v>899.99999999998079</v>
      </c>
      <c r="S197" s="34">
        <f t="shared" si="35"/>
        <v>1901.9999999999852</v>
      </c>
      <c r="T197" s="37">
        <f t="shared" si="36"/>
        <v>1221.1789981070301</v>
      </c>
    </row>
    <row r="198" spans="1:20" x14ac:dyDescent="0.2">
      <c r="B198" s="50"/>
      <c r="D198" s="56"/>
      <c r="E198" s="36">
        <v>0.2</v>
      </c>
      <c r="F198" s="36">
        <v>1549</v>
      </c>
      <c r="G198" s="48">
        <f t="shared" si="37"/>
        <v>0.65902777777777777</v>
      </c>
      <c r="H198" s="36">
        <v>1556</v>
      </c>
      <c r="I198" s="49">
        <f t="shared" si="38"/>
        <v>0.66388888888888886</v>
      </c>
      <c r="J198" s="49">
        <f t="shared" si="26"/>
        <v>0.66736111111111107</v>
      </c>
      <c r="K198" s="34" t="str">
        <f t="shared" si="27"/>
        <v/>
      </c>
      <c r="L198" s="34">
        <f t="shared" si="30"/>
        <v>6.9999999999999751</v>
      </c>
      <c r="M198" s="34">
        <f t="shared" si="28"/>
        <v>3</v>
      </c>
      <c r="N198" s="34">
        <f t="shared" ca="1" si="29"/>
        <v>1358</v>
      </c>
      <c r="O198" s="34">
        <f t="shared" ca="1" si="31"/>
        <v>122.99999999999989</v>
      </c>
      <c r="P198" s="34">
        <f t="shared" si="32"/>
        <v>0.5</v>
      </c>
      <c r="Q198" s="37">
        <f t="shared" si="33"/>
        <v>8.192609482288947E-2</v>
      </c>
      <c r="R198" s="34">
        <f t="shared" si="34"/>
        <v>1.399999999999995</v>
      </c>
      <c r="S198" s="34">
        <f t="shared" si="35"/>
        <v>1.899999999999995</v>
      </c>
      <c r="T198" s="37">
        <f t="shared" si="36"/>
        <v>1.4819260948228845</v>
      </c>
    </row>
    <row r="199" spans="1:20" x14ac:dyDescent="0.2">
      <c r="A199" s="34">
        <v>1</v>
      </c>
      <c r="B199" s="50">
        <v>42990</v>
      </c>
      <c r="C199" s="34">
        <v>917</v>
      </c>
      <c r="D199" s="56" t="s">
        <v>40</v>
      </c>
      <c r="E199" s="36">
        <v>0.01</v>
      </c>
      <c r="F199" s="36">
        <v>1008</v>
      </c>
      <c r="G199" s="48">
        <f t="shared" si="37"/>
        <v>0.42222222222222222</v>
      </c>
      <c r="H199" s="36">
        <v>1024</v>
      </c>
      <c r="I199" s="49">
        <f t="shared" si="38"/>
        <v>0.43333333333333335</v>
      </c>
      <c r="J199" s="49" t="str">
        <f t="shared" si="26"/>
        <v/>
      </c>
      <c r="K199" s="34">
        <f t="shared" si="27"/>
        <v>7.9999999999999716</v>
      </c>
      <c r="L199" s="34">
        <f t="shared" si="30"/>
        <v>16.000000000000021</v>
      </c>
      <c r="M199" s="34">
        <f t="shared" si="28"/>
        <v>1</v>
      </c>
      <c r="N199" s="34">
        <f t="shared" ca="1" si="29"/>
        <v>917</v>
      </c>
      <c r="O199" s="34" t="str">
        <f t="shared" si="31"/>
        <v/>
      </c>
      <c r="P199" s="34">
        <f t="shared" si="32"/>
        <v>4.0399999999999858</v>
      </c>
      <c r="Q199" s="37">
        <f t="shared" si="33"/>
        <v>1.7198431189295129</v>
      </c>
      <c r="R199" s="34">
        <f t="shared" si="34"/>
        <v>0.16000000000000023</v>
      </c>
      <c r="S199" s="34">
        <f t="shared" si="35"/>
        <v>4.199999999999986</v>
      </c>
      <c r="T199" s="37">
        <f t="shared" si="36"/>
        <v>1.8798431189295131</v>
      </c>
    </row>
    <row r="200" spans="1:20" x14ac:dyDescent="0.2">
      <c r="B200" s="50"/>
      <c r="D200" s="56"/>
      <c r="E200" s="36">
        <v>1</v>
      </c>
      <c r="F200" s="36">
        <v>1032</v>
      </c>
      <c r="G200" s="48">
        <f t="shared" si="37"/>
        <v>0.43888888888888888</v>
      </c>
      <c r="H200" s="36">
        <v>1040</v>
      </c>
      <c r="I200" s="49">
        <f t="shared" si="38"/>
        <v>0.44444444444444442</v>
      </c>
      <c r="J200" s="49">
        <f t="shared" si="26"/>
        <v>0.44791666666666663</v>
      </c>
      <c r="K200" s="34" t="str">
        <f t="shared" si="27"/>
        <v/>
      </c>
      <c r="L200" s="34">
        <f t="shared" si="30"/>
        <v>7.9999999999999716</v>
      </c>
      <c r="M200" s="34">
        <f t="shared" si="28"/>
        <v>2</v>
      </c>
      <c r="N200" s="34">
        <f t="shared" ca="1" si="29"/>
        <v>917</v>
      </c>
      <c r="O200" s="34">
        <f t="shared" ca="1" si="31"/>
        <v>87.999999999999929</v>
      </c>
      <c r="P200" s="34">
        <f t="shared" si="32"/>
        <v>2.5</v>
      </c>
      <c r="Q200" s="37">
        <f t="shared" si="33"/>
        <v>0.36191198291773735</v>
      </c>
      <c r="R200" s="34">
        <f t="shared" si="34"/>
        <v>7.9999999999999716</v>
      </c>
      <c r="S200" s="34">
        <f t="shared" si="35"/>
        <v>10.499999999999972</v>
      </c>
      <c r="T200" s="37">
        <f t="shared" si="36"/>
        <v>8.3619119829177091</v>
      </c>
    </row>
    <row r="201" spans="1:20" x14ac:dyDescent="0.2">
      <c r="B201" s="50">
        <v>42990</v>
      </c>
      <c r="C201" s="34">
        <v>1417</v>
      </c>
      <c r="D201" s="56"/>
      <c r="E201" s="36">
        <v>0.01</v>
      </c>
      <c r="F201" s="36">
        <v>1442</v>
      </c>
      <c r="G201" s="48">
        <f t="shared" si="37"/>
        <v>0.61249999999999993</v>
      </c>
      <c r="H201" s="36">
        <v>1453</v>
      </c>
      <c r="I201" s="49">
        <f t="shared" si="38"/>
        <v>0.62013888888888891</v>
      </c>
      <c r="J201" s="49" t="str">
        <f t="shared" si="26"/>
        <v/>
      </c>
      <c r="K201" s="34">
        <f t="shared" si="27"/>
        <v>8.999999999999968</v>
      </c>
      <c r="L201" s="34">
        <f t="shared" si="30"/>
        <v>11.000000000000121</v>
      </c>
      <c r="M201" s="34">
        <f t="shared" si="28"/>
        <v>1</v>
      </c>
      <c r="N201" s="34">
        <f t="shared" ca="1" si="29"/>
        <v>1417</v>
      </c>
      <c r="O201" s="34" t="str">
        <f t="shared" si="31"/>
        <v/>
      </c>
      <c r="P201" s="34">
        <f t="shared" si="32"/>
        <v>4.5449999999999839</v>
      </c>
      <c r="Q201" s="37">
        <f t="shared" si="33"/>
        <v>1.934823508795702</v>
      </c>
      <c r="R201" s="34">
        <f t="shared" si="34"/>
        <v>0.11000000000000121</v>
      </c>
      <c r="S201" s="34">
        <f t="shared" si="35"/>
        <v>4.6549999999999851</v>
      </c>
      <c r="T201" s="37">
        <f t="shared" si="36"/>
        <v>2.0448235087957034</v>
      </c>
    </row>
    <row r="202" spans="1:20" x14ac:dyDescent="0.2">
      <c r="B202" s="50"/>
      <c r="D202" s="56"/>
      <c r="E202" s="36">
        <v>1</v>
      </c>
      <c r="F202" s="36">
        <v>1502</v>
      </c>
      <c r="G202" s="48">
        <f t="shared" si="37"/>
        <v>0.62638888888888888</v>
      </c>
      <c r="H202" s="36">
        <v>1511</v>
      </c>
      <c r="I202" s="49">
        <f t="shared" si="38"/>
        <v>0.63263888888888886</v>
      </c>
      <c r="J202" s="49" t="str">
        <f t="shared" si="26"/>
        <v/>
      </c>
      <c r="K202" s="34">
        <f t="shared" si="27"/>
        <v>9.9999999999999645</v>
      </c>
      <c r="L202" s="34">
        <f t="shared" si="30"/>
        <v>8.999999999999968</v>
      </c>
      <c r="M202" s="34">
        <f t="shared" si="28"/>
        <v>2</v>
      </c>
      <c r="N202" s="34">
        <f t="shared" ca="1" si="29"/>
        <v>1417</v>
      </c>
      <c r="O202" s="34" t="str">
        <f t="shared" si="31"/>
        <v/>
      </c>
      <c r="P202" s="34">
        <f t="shared" si="32"/>
        <v>5.0499999999999821</v>
      </c>
      <c r="Q202" s="37">
        <f t="shared" si="33"/>
        <v>2.149803898661891</v>
      </c>
      <c r="R202" s="34">
        <f t="shared" si="34"/>
        <v>8.999999999999968</v>
      </c>
      <c r="S202" s="34">
        <f t="shared" si="35"/>
        <v>14.049999999999951</v>
      </c>
      <c r="T202" s="37">
        <f t="shared" si="36"/>
        <v>11.149803898661858</v>
      </c>
    </row>
    <row r="203" spans="1:20" x14ac:dyDescent="0.2">
      <c r="B203" s="50"/>
      <c r="D203" s="56"/>
      <c r="E203" s="36">
        <v>0.01</v>
      </c>
      <c r="F203" s="36">
        <v>1521</v>
      </c>
      <c r="G203" s="48">
        <f t="shared" si="37"/>
        <v>0.63958333333333328</v>
      </c>
      <c r="H203" s="36">
        <v>1527</v>
      </c>
      <c r="I203" s="49">
        <f t="shared" si="38"/>
        <v>0.64374999999999993</v>
      </c>
      <c r="J203" s="49" t="str">
        <f t="shared" si="26"/>
        <v/>
      </c>
      <c r="K203" s="34">
        <f t="shared" si="27"/>
        <v>8.0000000000001315</v>
      </c>
      <c r="L203" s="34">
        <f t="shared" si="30"/>
        <v>5.9999999999999787</v>
      </c>
      <c r="M203" s="34">
        <f t="shared" si="28"/>
        <v>3</v>
      </c>
      <c r="N203" s="34">
        <f t="shared" ca="1" si="29"/>
        <v>1417</v>
      </c>
      <c r="O203" s="34" t="str">
        <f t="shared" si="31"/>
        <v/>
      </c>
      <c r="P203" s="34">
        <f t="shared" si="32"/>
        <v>4.0400000000000666</v>
      </c>
      <c r="Q203" s="37">
        <f t="shared" si="33"/>
        <v>1.7198431189295473</v>
      </c>
      <c r="R203" s="34">
        <f t="shared" si="34"/>
        <v>5.999999999999979E-2</v>
      </c>
      <c r="S203" s="34">
        <f t="shared" si="35"/>
        <v>4.1000000000000663</v>
      </c>
      <c r="T203" s="37">
        <f t="shared" si="36"/>
        <v>1.7798431189295472</v>
      </c>
    </row>
    <row r="204" spans="1:20" x14ac:dyDescent="0.2">
      <c r="B204" s="50"/>
      <c r="D204" s="56"/>
      <c r="E204" s="36">
        <v>1</v>
      </c>
      <c r="F204" s="36">
        <v>1535</v>
      </c>
      <c r="G204" s="48">
        <f t="shared" si="37"/>
        <v>0.64930555555555558</v>
      </c>
      <c r="H204" s="36">
        <v>1540</v>
      </c>
      <c r="I204" s="49">
        <f t="shared" si="38"/>
        <v>0.65277777777777779</v>
      </c>
      <c r="J204" s="49">
        <f t="shared" si="26"/>
        <v>0.65625</v>
      </c>
      <c r="K204" s="34" t="str">
        <f t="shared" si="27"/>
        <v/>
      </c>
      <c r="L204" s="34">
        <f t="shared" si="30"/>
        <v>4.9999999999999822</v>
      </c>
      <c r="M204" s="34">
        <f t="shared" si="28"/>
        <v>4</v>
      </c>
      <c r="N204" s="34">
        <f t="shared" ca="1" si="29"/>
        <v>1417</v>
      </c>
      <c r="O204" s="34">
        <f t="shared" ca="1" si="31"/>
        <v>88</v>
      </c>
      <c r="P204" s="34">
        <f t="shared" si="32"/>
        <v>2.5</v>
      </c>
      <c r="Q204" s="37">
        <f t="shared" si="33"/>
        <v>0.36191198291773735</v>
      </c>
      <c r="R204" s="34">
        <f t="shared" si="34"/>
        <v>4.9999999999999822</v>
      </c>
      <c r="S204" s="34">
        <f t="shared" si="35"/>
        <v>7.4999999999999822</v>
      </c>
      <c r="T204" s="37">
        <f t="shared" si="36"/>
        <v>5.3619119829177198</v>
      </c>
    </row>
    <row r="205" spans="1:20" x14ac:dyDescent="0.2">
      <c r="A205" s="34">
        <v>1</v>
      </c>
      <c r="B205" s="50">
        <v>42991</v>
      </c>
      <c r="C205" s="34">
        <v>903</v>
      </c>
      <c r="D205" s="56" t="s">
        <v>41</v>
      </c>
      <c r="E205" s="36">
        <v>0.01</v>
      </c>
      <c r="F205" s="36">
        <v>935</v>
      </c>
      <c r="G205" s="48">
        <f t="shared" si="37"/>
        <v>0.39930555555555558</v>
      </c>
      <c r="H205" s="36">
        <v>943</v>
      </c>
      <c r="I205" s="49">
        <f t="shared" si="38"/>
        <v>0.40486111111111112</v>
      </c>
      <c r="J205" s="49">
        <f t="shared" si="26"/>
        <v>0.40833333333333333</v>
      </c>
      <c r="K205" s="34" t="str">
        <f t="shared" si="27"/>
        <v/>
      </c>
      <c r="L205" s="34">
        <f t="shared" si="30"/>
        <v>7.9999999999999716</v>
      </c>
      <c r="M205" s="34">
        <f t="shared" si="28"/>
        <v>1</v>
      </c>
      <c r="N205" s="34">
        <f t="shared" ca="1" si="29"/>
        <v>903</v>
      </c>
      <c r="O205" s="34">
        <f t="shared" ca="1" si="31"/>
        <v>44.999999999999922</v>
      </c>
      <c r="P205" s="34">
        <f t="shared" si="32"/>
        <v>2.5000000000000001E-2</v>
      </c>
      <c r="Q205" s="37">
        <f t="shared" si="33"/>
        <v>5.4281443780592247E-3</v>
      </c>
      <c r="R205" s="34">
        <f t="shared" si="34"/>
        <v>7.9999999999999724E-2</v>
      </c>
      <c r="S205" s="34">
        <f t="shared" si="35"/>
        <v>0.10499999999999973</v>
      </c>
      <c r="T205" s="37">
        <f t="shared" si="36"/>
        <v>8.5428144378058943E-2</v>
      </c>
    </row>
    <row r="206" spans="1:20" x14ac:dyDescent="0.2">
      <c r="B206" s="50">
        <v>42991</v>
      </c>
      <c r="C206" s="34">
        <v>1007</v>
      </c>
      <c r="D206" s="56"/>
      <c r="E206" s="36">
        <v>0.5</v>
      </c>
      <c r="F206" s="36">
        <v>1025</v>
      </c>
      <c r="G206" s="48">
        <f t="shared" si="37"/>
        <v>0.43402777777777773</v>
      </c>
      <c r="H206" s="36">
        <v>1036</v>
      </c>
      <c r="I206" s="49">
        <f t="shared" si="38"/>
        <v>0.44166666666666665</v>
      </c>
      <c r="J206" s="49">
        <f t="shared" si="26"/>
        <v>0.44513888888888886</v>
      </c>
      <c r="K206" s="34" t="str">
        <f t="shared" si="27"/>
        <v/>
      </c>
      <c r="L206" s="34">
        <f t="shared" si="30"/>
        <v>11.000000000000041</v>
      </c>
      <c r="M206" s="34">
        <f t="shared" si="28"/>
        <v>1</v>
      </c>
      <c r="N206" s="34">
        <f t="shared" ca="1" si="29"/>
        <v>1007</v>
      </c>
      <c r="O206" s="34">
        <f t="shared" ca="1" si="31"/>
        <v>33.999999999999957</v>
      </c>
      <c r="P206" s="34">
        <f t="shared" si="32"/>
        <v>1.25</v>
      </c>
      <c r="Q206" s="37">
        <f t="shared" si="33"/>
        <v>0.19051423432971509</v>
      </c>
      <c r="R206" s="34">
        <f t="shared" si="34"/>
        <v>5.5000000000000204</v>
      </c>
      <c r="S206" s="34">
        <f t="shared" si="35"/>
        <v>6.7500000000000204</v>
      </c>
      <c r="T206" s="37">
        <f t="shared" si="36"/>
        <v>5.6905142343297355</v>
      </c>
    </row>
    <row r="207" spans="1:20" x14ac:dyDescent="0.2">
      <c r="A207" s="34">
        <v>1</v>
      </c>
      <c r="B207" s="50">
        <v>42992</v>
      </c>
      <c r="C207" s="34">
        <v>857</v>
      </c>
      <c r="D207" s="56" t="s">
        <v>41</v>
      </c>
      <c r="E207" s="36">
        <v>0.01</v>
      </c>
      <c r="F207" s="36">
        <v>916</v>
      </c>
      <c r="G207" s="48">
        <f t="shared" si="37"/>
        <v>0.38611111111111113</v>
      </c>
      <c r="H207" s="36">
        <v>926</v>
      </c>
      <c r="I207" s="49">
        <f t="shared" si="38"/>
        <v>0.39305555555555555</v>
      </c>
      <c r="J207" s="49">
        <f t="shared" ref="J207:J270" si="39">IF(OR(B208&lt;&gt;"",E208=""),I207+TIME(0,5,0),"")</f>
        <v>0.39652777777777776</v>
      </c>
      <c r="K207" s="34" t="str">
        <f t="shared" ref="K207:K270" si="40">IF(AND(OR(AND(B207&lt;&gt;"",B208=""),AND(B207="",B208="")),E208&lt;&gt;""),(G208-I207)*1440,"")</f>
        <v/>
      </c>
      <c r="L207" s="34">
        <f t="shared" si="30"/>
        <v>9.9999999999999645</v>
      </c>
      <c r="M207" s="34">
        <f t="shared" ref="M207:M270" si="41">IF(B207&lt;&gt;"",1,M206+1)</f>
        <v>1</v>
      </c>
      <c r="N207" s="34">
        <f t="shared" ref="N207:N270" ca="1" si="42">OFFSET(C207,-M207+1,0)</f>
        <v>857</v>
      </c>
      <c r="O207" s="34">
        <f t="shared" ca="1" si="31"/>
        <v>34.000000000000043</v>
      </c>
      <c r="P207" s="34">
        <f t="shared" si="32"/>
        <v>2.5000000000000001E-2</v>
      </c>
      <c r="Q207" s="37">
        <f t="shared" si="33"/>
        <v>5.4281443780592247E-3</v>
      </c>
      <c r="R207" s="34">
        <f t="shared" si="34"/>
        <v>9.9999999999999645E-2</v>
      </c>
      <c r="S207" s="34">
        <f t="shared" si="35"/>
        <v>0.12499999999999964</v>
      </c>
      <c r="T207" s="37">
        <f t="shared" si="36"/>
        <v>0.10542814437805886</v>
      </c>
    </row>
    <row r="208" spans="1:20" x14ac:dyDescent="0.2">
      <c r="B208" s="50">
        <v>42992</v>
      </c>
      <c r="C208" s="34">
        <v>944</v>
      </c>
      <c r="D208" s="56"/>
      <c r="E208" s="36">
        <v>0.5</v>
      </c>
      <c r="F208" s="36">
        <v>1001</v>
      </c>
      <c r="G208" s="48">
        <f t="shared" si="37"/>
        <v>0.41736111111111113</v>
      </c>
      <c r="H208" s="36">
        <v>1011</v>
      </c>
      <c r="I208" s="49">
        <f t="shared" si="38"/>
        <v>0.42430555555555555</v>
      </c>
      <c r="J208" s="49">
        <f t="shared" si="39"/>
        <v>0.42777777777777776</v>
      </c>
      <c r="K208" s="34" t="str">
        <f t="shared" si="40"/>
        <v/>
      </c>
      <c r="L208" s="34">
        <f t="shared" ref="L208:L271" si="43">(I208-G208)*1440</f>
        <v>9.9999999999999645</v>
      </c>
      <c r="M208" s="34">
        <f t="shared" si="41"/>
        <v>1</v>
      </c>
      <c r="N208" s="34">
        <f t="shared" ca="1" si="42"/>
        <v>944</v>
      </c>
      <c r="O208" s="34">
        <f t="shared" ref="O208:O271" ca="1" si="44">IF(J208&lt;&gt;"",(J208-VALUE(CONCATENATE(LEFT(N208,LEN(N208)-2),":",RIGHT(N208,2))))*1440,"")</f>
        <v>32.000000000000043</v>
      </c>
      <c r="P208" s="34">
        <f t="shared" ref="P208:P271" si="45">IF(K208&lt;&gt;"",(E208+E209)*K208/2,E208*5/2)</f>
        <v>1.25</v>
      </c>
      <c r="Q208" s="37">
        <f t="shared" ref="Q208:Q271" si="46">IF(K208&lt;&gt;"",(E209-E208)*K208/LN((E209+0.000001)/(E208+0.000001)),-5*(E208-0.000001)/(LN(1/E208)-13.8155))</f>
        <v>0.19051423432971509</v>
      </c>
      <c r="R208" s="34">
        <f t="shared" ref="R208:R271" si="47">(E208*L208)</f>
        <v>4.9999999999999822</v>
      </c>
      <c r="S208" s="34">
        <f t="shared" ref="S208:S271" si="48">P208+R208</f>
        <v>6.2499999999999822</v>
      </c>
      <c r="T208" s="37">
        <f t="shared" ref="T208:T271" si="49">Q208+R208</f>
        <v>5.1905142343296973</v>
      </c>
    </row>
    <row r="209" spans="1:20" x14ac:dyDescent="0.2">
      <c r="A209" s="34">
        <v>1</v>
      </c>
      <c r="B209" s="50">
        <v>42996</v>
      </c>
      <c r="C209" s="34">
        <v>1342</v>
      </c>
      <c r="D209" s="56" t="s">
        <v>40</v>
      </c>
      <c r="E209" s="36">
        <v>0.01</v>
      </c>
      <c r="F209" s="36">
        <v>1450</v>
      </c>
      <c r="G209" s="48">
        <f t="shared" si="37"/>
        <v>0.61805555555555558</v>
      </c>
      <c r="H209" s="36">
        <v>1455</v>
      </c>
      <c r="I209" s="49">
        <f t="shared" si="38"/>
        <v>0.62152777777777779</v>
      </c>
      <c r="J209" s="49" t="str">
        <f t="shared" si="39"/>
        <v/>
      </c>
      <c r="K209" s="34">
        <f t="shared" si="40"/>
        <v>8.999999999999968</v>
      </c>
      <c r="L209" s="34">
        <f t="shared" si="43"/>
        <v>4.9999999999999822</v>
      </c>
      <c r="M209" s="34">
        <f t="shared" si="41"/>
        <v>1</v>
      </c>
      <c r="N209" s="34">
        <f t="shared" ca="1" si="42"/>
        <v>1342</v>
      </c>
      <c r="O209" s="34" t="str">
        <f t="shared" si="44"/>
        <v/>
      </c>
      <c r="P209" s="34">
        <f t="shared" si="45"/>
        <v>0.94499999999999673</v>
      </c>
      <c r="Q209" s="37">
        <f t="shared" si="46"/>
        <v>0.57083012427751101</v>
      </c>
      <c r="R209" s="34">
        <f t="shared" si="47"/>
        <v>4.9999999999999822E-2</v>
      </c>
      <c r="S209" s="34">
        <f t="shared" si="48"/>
        <v>0.99499999999999655</v>
      </c>
      <c r="T209" s="37">
        <f t="shared" si="49"/>
        <v>0.62083012427751083</v>
      </c>
    </row>
    <row r="210" spans="1:20" x14ac:dyDescent="0.2">
      <c r="B210" s="50"/>
      <c r="D210" s="56"/>
      <c r="E210" s="36">
        <v>0.2</v>
      </c>
      <c r="F210" s="36">
        <v>1504</v>
      </c>
      <c r="G210" s="48">
        <f t="shared" si="37"/>
        <v>0.62777777777777777</v>
      </c>
      <c r="H210" s="36">
        <v>1507</v>
      </c>
      <c r="I210" s="49">
        <f t="shared" si="38"/>
        <v>0.62986111111111109</v>
      </c>
      <c r="J210" s="49" t="str">
        <f t="shared" si="39"/>
        <v/>
      </c>
      <c r="K210" s="34">
        <f t="shared" si="40"/>
        <v>3.9999999999999858</v>
      </c>
      <c r="L210" s="34">
        <f t="shared" si="43"/>
        <v>2.9999999999999893</v>
      </c>
      <c r="M210" s="34">
        <f t="shared" si="41"/>
        <v>2</v>
      </c>
      <c r="N210" s="34">
        <f t="shared" ca="1" si="42"/>
        <v>1342</v>
      </c>
      <c r="O210" s="34" t="str">
        <f t="shared" si="44"/>
        <v/>
      </c>
      <c r="P210" s="34">
        <f t="shared" si="45"/>
        <v>0.59999999999999798</v>
      </c>
      <c r="Q210" s="37">
        <f t="shared" si="46"/>
        <v>0.57708217909235249</v>
      </c>
      <c r="R210" s="34">
        <f t="shared" si="47"/>
        <v>0.59999999999999787</v>
      </c>
      <c r="S210" s="34">
        <f t="shared" si="48"/>
        <v>1.1999999999999957</v>
      </c>
      <c r="T210" s="37">
        <f t="shared" si="49"/>
        <v>1.1770821790923502</v>
      </c>
    </row>
    <row r="211" spans="1:20" x14ac:dyDescent="0.2">
      <c r="B211" s="50"/>
      <c r="D211" s="56"/>
      <c r="E211" s="36">
        <v>0.1</v>
      </c>
      <c r="F211" s="36">
        <v>1511</v>
      </c>
      <c r="G211" s="48">
        <f t="shared" si="37"/>
        <v>0.63263888888888886</v>
      </c>
      <c r="H211" s="36">
        <v>1515</v>
      </c>
      <c r="I211" s="49">
        <f t="shared" si="38"/>
        <v>0.63541666666666663</v>
      </c>
      <c r="J211" s="49" t="str">
        <f t="shared" si="39"/>
        <v/>
      </c>
      <c r="K211" s="34">
        <f t="shared" si="40"/>
        <v>11.999999999999957</v>
      </c>
      <c r="L211" s="34">
        <f t="shared" si="43"/>
        <v>3.9999999999999858</v>
      </c>
      <c r="M211" s="34">
        <f t="shared" si="41"/>
        <v>3</v>
      </c>
      <c r="N211" s="34">
        <f t="shared" ca="1" si="42"/>
        <v>1342</v>
      </c>
      <c r="O211" s="34" t="str">
        <f t="shared" si="44"/>
        <v/>
      </c>
      <c r="P211" s="34">
        <f t="shared" si="45"/>
        <v>120.59999999999958</v>
      </c>
      <c r="Q211" s="37">
        <f t="shared" si="46"/>
        <v>45.070997438145831</v>
      </c>
      <c r="R211" s="34">
        <f t="shared" si="47"/>
        <v>0.39999999999999858</v>
      </c>
      <c r="S211" s="34">
        <f t="shared" si="48"/>
        <v>120.99999999999957</v>
      </c>
      <c r="T211" s="37">
        <f t="shared" si="49"/>
        <v>45.47099743814583</v>
      </c>
    </row>
    <row r="212" spans="1:20" x14ac:dyDescent="0.2">
      <c r="B212" s="50"/>
      <c r="D212" s="56"/>
      <c r="E212" s="36">
        <v>20</v>
      </c>
      <c r="F212" s="36">
        <v>1527</v>
      </c>
      <c r="G212" s="48">
        <f t="shared" si="37"/>
        <v>0.64374999999999993</v>
      </c>
      <c r="H212" s="36">
        <v>1533</v>
      </c>
      <c r="I212" s="49">
        <f t="shared" si="38"/>
        <v>0.6479166666666667</v>
      </c>
      <c r="J212" s="49" t="str">
        <f t="shared" si="39"/>
        <v/>
      </c>
      <c r="K212" s="34">
        <f t="shared" si="40"/>
        <v>8.999999999999968</v>
      </c>
      <c r="L212" s="34">
        <f t="shared" si="43"/>
        <v>6.0000000000001386</v>
      </c>
      <c r="M212" s="34">
        <f t="shared" si="41"/>
        <v>4</v>
      </c>
      <c r="N212" s="34">
        <f t="shared" ca="1" si="42"/>
        <v>1342</v>
      </c>
      <c r="O212" s="34" t="str">
        <f t="shared" si="44"/>
        <v/>
      </c>
      <c r="P212" s="34">
        <f t="shared" si="45"/>
        <v>539.99999999999807</v>
      </c>
      <c r="Q212" s="37">
        <f t="shared" si="46"/>
        <v>447.36116400136342</v>
      </c>
      <c r="R212" s="34">
        <f t="shared" si="47"/>
        <v>120.00000000000277</v>
      </c>
      <c r="S212" s="34">
        <f t="shared" si="48"/>
        <v>660.0000000000008</v>
      </c>
      <c r="T212" s="37">
        <f t="shared" si="49"/>
        <v>567.36116400136621</v>
      </c>
    </row>
    <row r="213" spans="1:20" x14ac:dyDescent="0.2">
      <c r="B213" s="50"/>
      <c r="D213" s="56"/>
      <c r="E213" s="36">
        <v>100</v>
      </c>
      <c r="F213" s="36">
        <v>1542</v>
      </c>
      <c r="G213" s="48">
        <f t="shared" ref="G213:G276" si="50">VALUE(CONCATENATE(LEFT(F213,LEN(F213)-2),":",RIGHT(F213,2)))</f>
        <v>0.65416666666666667</v>
      </c>
      <c r="H213" s="36">
        <v>1545</v>
      </c>
      <c r="I213" s="49">
        <f t="shared" ref="I213:I276" si="51">VALUE(CONCATENATE(LEFT(H213,LEN(H213)-2),":",RIGHT(H213,2)))</f>
        <v>0.65625</v>
      </c>
      <c r="J213" s="49">
        <f t="shared" si="39"/>
        <v>0.65972222222222221</v>
      </c>
      <c r="K213" s="34" t="str">
        <f t="shared" si="40"/>
        <v/>
      </c>
      <c r="L213" s="34">
        <f t="shared" si="43"/>
        <v>2.9999999999999893</v>
      </c>
      <c r="M213" s="34">
        <f t="shared" si="41"/>
        <v>5</v>
      </c>
      <c r="N213" s="34">
        <f t="shared" ca="1" si="42"/>
        <v>1342</v>
      </c>
      <c r="O213" s="34">
        <f t="shared" ca="1" si="44"/>
        <v>128.00000000000003</v>
      </c>
      <c r="P213" s="34">
        <f t="shared" si="45"/>
        <v>250</v>
      </c>
      <c r="Q213" s="37">
        <f t="shared" si="46"/>
        <v>27.143420404993254</v>
      </c>
      <c r="R213" s="34">
        <f t="shared" si="47"/>
        <v>299.99999999999892</v>
      </c>
      <c r="S213" s="34">
        <f t="shared" si="48"/>
        <v>549.99999999999886</v>
      </c>
      <c r="T213" s="37">
        <f t="shared" si="49"/>
        <v>327.14342040499218</v>
      </c>
    </row>
    <row r="214" spans="1:20" x14ac:dyDescent="0.2">
      <c r="A214" s="34">
        <v>1</v>
      </c>
      <c r="B214" s="50">
        <v>42997</v>
      </c>
      <c r="C214" s="34">
        <v>1309</v>
      </c>
      <c r="D214" s="56" t="s">
        <v>65</v>
      </c>
      <c r="E214" s="36">
        <v>0.01</v>
      </c>
      <c r="F214" s="36">
        <v>1335</v>
      </c>
      <c r="G214" s="48">
        <f t="shared" si="50"/>
        <v>0.56597222222222221</v>
      </c>
      <c r="H214" s="36">
        <v>1341</v>
      </c>
      <c r="I214" s="49">
        <f t="shared" si="51"/>
        <v>0.57013888888888886</v>
      </c>
      <c r="J214" s="49" t="str">
        <f t="shared" si="39"/>
        <v/>
      </c>
      <c r="K214" s="34">
        <f t="shared" si="40"/>
        <v>7.9999999999999716</v>
      </c>
      <c r="L214" s="34">
        <f t="shared" si="43"/>
        <v>5.9999999999999787</v>
      </c>
      <c r="M214" s="34">
        <f t="shared" si="41"/>
        <v>1</v>
      </c>
      <c r="N214" s="34">
        <f t="shared" ca="1" si="42"/>
        <v>1309</v>
      </c>
      <c r="O214" s="34" t="str">
        <f t="shared" si="44"/>
        <v/>
      </c>
      <c r="P214" s="34">
        <f t="shared" si="45"/>
        <v>4.0399999999999858</v>
      </c>
      <c r="Q214" s="37">
        <f t="shared" si="46"/>
        <v>1.7198431189295129</v>
      </c>
      <c r="R214" s="34">
        <f t="shared" si="47"/>
        <v>5.999999999999979E-2</v>
      </c>
      <c r="S214" s="34">
        <f t="shared" si="48"/>
        <v>4.0999999999999854</v>
      </c>
      <c r="T214" s="37">
        <f t="shared" si="49"/>
        <v>1.7798431189295127</v>
      </c>
    </row>
    <row r="215" spans="1:20" x14ac:dyDescent="0.2">
      <c r="B215" s="50"/>
      <c r="D215" s="56"/>
      <c r="E215" s="36">
        <v>1</v>
      </c>
      <c r="F215" s="36">
        <v>1349</v>
      </c>
      <c r="G215" s="48">
        <f t="shared" si="50"/>
        <v>0.5756944444444444</v>
      </c>
      <c r="H215" s="36">
        <v>1352</v>
      </c>
      <c r="I215" s="49">
        <f t="shared" si="51"/>
        <v>0.57777777777777783</v>
      </c>
      <c r="J215" s="49">
        <f t="shared" si="39"/>
        <v>0.58125000000000004</v>
      </c>
      <c r="K215" s="34" t="str">
        <f t="shared" si="40"/>
        <v/>
      </c>
      <c r="L215" s="34">
        <f t="shared" si="43"/>
        <v>3.0000000000001492</v>
      </c>
      <c r="M215" s="34">
        <f t="shared" si="41"/>
        <v>2</v>
      </c>
      <c r="N215" s="34">
        <f t="shared" ca="1" si="42"/>
        <v>1309</v>
      </c>
      <c r="O215" s="34">
        <f t="shared" ca="1" si="44"/>
        <v>47.999999999999986</v>
      </c>
      <c r="P215" s="34">
        <f t="shared" si="45"/>
        <v>2.5</v>
      </c>
      <c r="Q215" s="37">
        <f t="shared" si="46"/>
        <v>0.36191198291773735</v>
      </c>
      <c r="R215" s="34">
        <f t="shared" si="47"/>
        <v>3.0000000000001492</v>
      </c>
      <c r="S215" s="34">
        <f t="shared" si="48"/>
        <v>5.5000000000001492</v>
      </c>
      <c r="T215" s="37">
        <f t="shared" si="49"/>
        <v>3.3619119829178867</v>
      </c>
    </row>
    <row r="216" spans="1:20" x14ac:dyDescent="0.2">
      <c r="A216" s="34">
        <v>1</v>
      </c>
      <c r="B216" s="50">
        <v>42998</v>
      </c>
      <c r="C216" s="34">
        <v>839</v>
      </c>
      <c r="D216" s="56">
        <v>4</v>
      </c>
      <c r="E216" s="36">
        <v>0.01</v>
      </c>
      <c r="F216" s="36">
        <v>857</v>
      </c>
      <c r="G216" s="48">
        <f t="shared" si="50"/>
        <v>0.37291666666666662</v>
      </c>
      <c r="H216" s="36">
        <v>903</v>
      </c>
      <c r="I216" s="49">
        <f t="shared" si="51"/>
        <v>0.37708333333333338</v>
      </c>
      <c r="J216" s="49" t="str">
        <f t="shared" si="39"/>
        <v/>
      </c>
      <c r="K216" s="34">
        <f t="shared" si="40"/>
        <v>11.999999999999957</v>
      </c>
      <c r="L216" s="34">
        <f t="shared" si="43"/>
        <v>6.0000000000001386</v>
      </c>
      <c r="M216" s="34">
        <f t="shared" si="41"/>
        <v>1</v>
      </c>
      <c r="N216" s="34">
        <f t="shared" ca="1" si="42"/>
        <v>839</v>
      </c>
      <c r="O216" s="34" t="str">
        <f t="shared" si="44"/>
        <v/>
      </c>
      <c r="P216" s="34">
        <f t="shared" si="45"/>
        <v>600.0599999999979</v>
      </c>
      <c r="Q216" s="37">
        <f t="shared" si="46"/>
        <v>130.27672998597731</v>
      </c>
      <c r="R216" s="34">
        <f t="shared" si="47"/>
        <v>6.0000000000001386E-2</v>
      </c>
      <c r="S216" s="34">
        <f t="shared" si="48"/>
        <v>600.11999999999784</v>
      </c>
      <c r="T216" s="37">
        <f t="shared" si="49"/>
        <v>130.33672998597731</v>
      </c>
    </row>
    <row r="217" spans="1:20" x14ac:dyDescent="0.2">
      <c r="B217" s="50"/>
      <c r="D217" s="56"/>
      <c r="E217" s="36">
        <v>100</v>
      </c>
      <c r="F217" s="36">
        <v>915</v>
      </c>
      <c r="G217" s="48">
        <f t="shared" si="50"/>
        <v>0.38541666666666669</v>
      </c>
      <c r="H217" s="36">
        <v>921</v>
      </c>
      <c r="I217" s="49">
        <f t="shared" si="51"/>
        <v>0.38958333333333334</v>
      </c>
      <c r="J217" s="49" t="str">
        <f t="shared" si="39"/>
        <v/>
      </c>
      <c r="K217" s="34">
        <f t="shared" si="40"/>
        <v>5.9999999999999787</v>
      </c>
      <c r="L217" s="34">
        <f t="shared" si="43"/>
        <v>5.9999999999999787</v>
      </c>
      <c r="M217" s="34">
        <f t="shared" si="41"/>
        <v>2</v>
      </c>
      <c r="N217" s="34">
        <f t="shared" ca="1" si="42"/>
        <v>839</v>
      </c>
      <c r="O217" s="34" t="str">
        <f t="shared" si="44"/>
        <v/>
      </c>
      <c r="P217" s="34">
        <f t="shared" si="45"/>
        <v>899.99999999999682</v>
      </c>
      <c r="Q217" s="37">
        <f t="shared" si="46"/>
        <v>865.61703077748189</v>
      </c>
      <c r="R217" s="34">
        <f t="shared" si="47"/>
        <v>599.99999999999784</v>
      </c>
      <c r="S217" s="34">
        <f t="shared" si="48"/>
        <v>1499.9999999999945</v>
      </c>
      <c r="T217" s="37">
        <f t="shared" si="49"/>
        <v>1465.6170307774796</v>
      </c>
    </row>
    <row r="218" spans="1:20" x14ac:dyDescent="0.2">
      <c r="B218" s="50"/>
      <c r="D218" s="56"/>
      <c r="E218" s="36">
        <v>200</v>
      </c>
      <c r="F218" s="36">
        <v>927</v>
      </c>
      <c r="G218" s="48">
        <f t="shared" si="50"/>
        <v>0.39374999999999999</v>
      </c>
      <c r="H218" s="36">
        <v>1128</v>
      </c>
      <c r="I218" s="49">
        <f t="shared" si="51"/>
        <v>0.4777777777777778</v>
      </c>
      <c r="J218" s="49">
        <f t="shared" si="39"/>
        <v>0.48125000000000001</v>
      </c>
      <c r="K218" s="34" t="str">
        <f t="shared" si="40"/>
        <v/>
      </c>
      <c r="L218" s="34">
        <f t="shared" si="43"/>
        <v>121.00000000000006</v>
      </c>
      <c r="M218" s="34">
        <f t="shared" si="41"/>
        <v>3</v>
      </c>
      <c r="N218" s="34">
        <f t="shared" ca="1" si="42"/>
        <v>839</v>
      </c>
      <c r="O218" s="34">
        <f t="shared" ca="1" si="44"/>
        <v>174.00000000000003</v>
      </c>
      <c r="P218" s="34">
        <f t="shared" si="45"/>
        <v>500</v>
      </c>
      <c r="Q218" s="37">
        <f t="shared" si="46"/>
        <v>52.318172546220183</v>
      </c>
      <c r="R218" s="34">
        <f t="shared" si="47"/>
        <v>24200.000000000011</v>
      </c>
      <c r="S218" s="34">
        <f t="shared" si="48"/>
        <v>24700.000000000011</v>
      </c>
      <c r="T218" s="37">
        <f t="shared" si="49"/>
        <v>24252.318172546231</v>
      </c>
    </row>
    <row r="219" spans="1:20" x14ac:dyDescent="0.2">
      <c r="A219" s="34">
        <v>1</v>
      </c>
      <c r="B219" s="50">
        <v>43000</v>
      </c>
      <c r="C219" s="34">
        <v>840</v>
      </c>
      <c r="D219" s="56" t="s">
        <v>65</v>
      </c>
      <c r="E219" s="36">
        <v>0.01</v>
      </c>
      <c r="F219" s="36">
        <v>858</v>
      </c>
      <c r="G219" s="48">
        <f t="shared" si="50"/>
        <v>0.37361111111111112</v>
      </c>
      <c r="H219" s="36">
        <v>905</v>
      </c>
      <c r="I219" s="49">
        <f t="shared" si="51"/>
        <v>0.37847222222222227</v>
      </c>
      <c r="J219" s="49" t="str">
        <f t="shared" si="39"/>
        <v/>
      </c>
      <c r="K219" s="34">
        <f t="shared" si="40"/>
        <v>13.99999999999995</v>
      </c>
      <c r="L219" s="34">
        <f t="shared" si="43"/>
        <v>7.0000000000000551</v>
      </c>
      <c r="M219" s="34">
        <f t="shared" si="41"/>
        <v>1</v>
      </c>
      <c r="N219" s="34">
        <f t="shared" ca="1" si="42"/>
        <v>840</v>
      </c>
      <c r="O219" s="34" t="str">
        <f t="shared" si="44"/>
        <v/>
      </c>
      <c r="P219" s="34">
        <f t="shared" si="45"/>
        <v>700.06999999999755</v>
      </c>
      <c r="Q219" s="37">
        <f t="shared" si="46"/>
        <v>151.98951831697349</v>
      </c>
      <c r="R219" s="34">
        <f t="shared" si="47"/>
        <v>7.0000000000000548E-2</v>
      </c>
      <c r="S219" s="34">
        <f t="shared" si="48"/>
        <v>700.1399999999976</v>
      </c>
      <c r="T219" s="37">
        <f t="shared" si="49"/>
        <v>152.05951831697348</v>
      </c>
    </row>
    <row r="220" spans="1:20" x14ac:dyDescent="0.2">
      <c r="B220" s="50"/>
      <c r="D220" s="56"/>
      <c r="E220" s="36">
        <v>100</v>
      </c>
      <c r="F220" s="36">
        <v>919</v>
      </c>
      <c r="G220" s="48">
        <f t="shared" si="50"/>
        <v>0.38819444444444445</v>
      </c>
      <c r="H220" s="36">
        <v>923</v>
      </c>
      <c r="I220" s="49">
        <f t="shared" si="51"/>
        <v>0.39097222222222222</v>
      </c>
      <c r="J220" s="49" t="str">
        <f t="shared" si="39"/>
        <v/>
      </c>
      <c r="K220" s="34">
        <f t="shared" si="40"/>
        <v>16.000000000000021</v>
      </c>
      <c r="L220" s="34">
        <f t="shared" si="43"/>
        <v>3.9999999999999858</v>
      </c>
      <c r="M220" s="34">
        <f t="shared" si="41"/>
        <v>2</v>
      </c>
      <c r="N220" s="34">
        <f t="shared" ca="1" si="42"/>
        <v>840</v>
      </c>
      <c r="O220" s="34" t="str">
        <f t="shared" si="44"/>
        <v/>
      </c>
      <c r="P220" s="34">
        <f t="shared" si="45"/>
        <v>800.80000000000098</v>
      </c>
      <c r="Q220" s="37">
        <f t="shared" si="46"/>
        <v>231.3924345962615</v>
      </c>
      <c r="R220" s="34">
        <f t="shared" si="47"/>
        <v>399.99999999999858</v>
      </c>
      <c r="S220" s="34">
        <f t="shared" si="48"/>
        <v>1200.7999999999995</v>
      </c>
      <c r="T220" s="37">
        <f t="shared" si="49"/>
        <v>631.39243459626005</v>
      </c>
    </row>
    <row r="221" spans="1:20" x14ac:dyDescent="0.2">
      <c r="B221" s="50"/>
      <c r="D221" s="56"/>
      <c r="E221" s="36">
        <v>0.1</v>
      </c>
      <c r="F221" s="36">
        <v>939</v>
      </c>
      <c r="G221" s="48">
        <f t="shared" si="50"/>
        <v>0.40208333333333335</v>
      </c>
      <c r="H221" s="36">
        <v>941</v>
      </c>
      <c r="I221" s="49">
        <f t="shared" si="51"/>
        <v>0.40347222222222223</v>
      </c>
      <c r="J221" s="49">
        <f t="shared" si="39"/>
        <v>0.40694444444444444</v>
      </c>
      <c r="K221" s="34" t="str">
        <f t="shared" si="40"/>
        <v/>
      </c>
      <c r="L221" s="34">
        <f t="shared" si="43"/>
        <v>1.9999999999999929</v>
      </c>
      <c r="M221" s="34">
        <f t="shared" si="41"/>
        <v>3</v>
      </c>
      <c r="N221" s="34">
        <f t="shared" ca="1" si="42"/>
        <v>840</v>
      </c>
      <c r="O221" s="34">
        <f t="shared" ca="1" si="44"/>
        <v>66</v>
      </c>
      <c r="P221" s="34">
        <f t="shared" si="45"/>
        <v>0.25</v>
      </c>
      <c r="Q221" s="37">
        <f t="shared" si="46"/>
        <v>4.342905372259271E-2</v>
      </c>
      <c r="R221" s="34">
        <f t="shared" si="47"/>
        <v>0.19999999999999929</v>
      </c>
      <c r="S221" s="34">
        <f t="shared" si="48"/>
        <v>0.44999999999999929</v>
      </c>
      <c r="T221" s="37">
        <f t="shared" si="49"/>
        <v>0.24342905372259199</v>
      </c>
    </row>
    <row r="222" spans="1:20" x14ac:dyDescent="0.2">
      <c r="B222" s="50">
        <v>43000</v>
      </c>
      <c r="C222" s="34">
        <v>1238</v>
      </c>
      <c r="D222" s="56"/>
      <c r="E222" s="36">
        <v>10</v>
      </c>
      <c r="F222" s="36">
        <v>1256</v>
      </c>
      <c r="G222" s="48">
        <f t="shared" si="50"/>
        <v>0.53888888888888886</v>
      </c>
      <c r="H222" s="36">
        <v>1307</v>
      </c>
      <c r="I222" s="49">
        <f t="shared" si="51"/>
        <v>0.54652777777777783</v>
      </c>
      <c r="J222" s="49" t="str">
        <f t="shared" si="39"/>
        <v/>
      </c>
      <c r="K222" s="34">
        <f t="shared" si="40"/>
        <v>4.9999999999998224</v>
      </c>
      <c r="L222" s="34">
        <f t="shared" si="43"/>
        <v>11.000000000000121</v>
      </c>
      <c r="M222" s="34">
        <f t="shared" si="41"/>
        <v>1</v>
      </c>
      <c r="N222" s="34">
        <f t="shared" ca="1" si="42"/>
        <v>1238</v>
      </c>
      <c r="O222" s="34" t="str">
        <f t="shared" si="44"/>
        <v/>
      </c>
      <c r="P222" s="34">
        <f t="shared" si="45"/>
        <v>524.99999999998136</v>
      </c>
      <c r="Q222" s="37">
        <f t="shared" si="46"/>
        <v>317.11780071692522</v>
      </c>
      <c r="R222" s="34">
        <f t="shared" si="47"/>
        <v>110.00000000000121</v>
      </c>
      <c r="S222" s="34">
        <f t="shared" si="48"/>
        <v>634.99999999998261</v>
      </c>
      <c r="T222" s="37">
        <f t="shared" si="49"/>
        <v>427.11780071692641</v>
      </c>
    </row>
    <row r="223" spans="1:20" x14ac:dyDescent="0.2">
      <c r="B223" s="50"/>
      <c r="D223" s="56"/>
      <c r="E223" s="36">
        <v>200</v>
      </c>
      <c r="F223" s="36">
        <v>1312</v>
      </c>
      <c r="G223" s="48">
        <f t="shared" si="50"/>
        <v>0.54999999999999993</v>
      </c>
      <c r="H223" s="36">
        <v>1608</v>
      </c>
      <c r="I223" s="49">
        <f t="shared" si="51"/>
        <v>0.67222222222222217</v>
      </c>
      <c r="J223" s="49">
        <f t="shared" si="39"/>
        <v>0.67569444444444438</v>
      </c>
      <c r="K223" s="34" t="str">
        <f t="shared" si="40"/>
        <v/>
      </c>
      <c r="L223" s="34">
        <f t="shared" si="43"/>
        <v>176</v>
      </c>
      <c r="M223" s="34">
        <f t="shared" si="41"/>
        <v>2</v>
      </c>
      <c r="N223" s="34">
        <f t="shared" ca="1" si="42"/>
        <v>1238</v>
      </c>
      <c r="O223" s="34">
        <f t="shared" ca="1" si="44"/>
        <v>214.99999999999989</v>
      </c>
      <c r="P223" s="34">
        <f t="shared" si="45"/>
        <v>500</v>
      </c>
      <c r="Q223" s="37">
        <f t="shared" si="46"/>
        <v>52.318172546220183</v>
      </c>
      <c r="R223" s="34">
        <f t="shared" si="47"/>
        <v>35200</v>
      </c>
      <c r="S223" s="34">
        <f t="shared" si="48"/>
        <v>35700</v>
      </c>
      <c r="T223" s="37">
        <f t="shared" si="49"/>
        <v>35252.31817254622</v>
      </c>
    </row>
    <row r="224" spans="1:20" x14ac:dyDescent="0.2">
      <c r="A224" s="34">
        <v>1</v>
      </c>
      <c r="B224" s="50">
        <v>43003</v>
      </c>
      <c r="C224" s="34">
        <v>1203</v>
      </c>
      <c r="D224" s="56" t="s">
        <v>65</v>
      </c>
      <c r="E224" s="36">
        <v>0.01</v>
      </c>
      <c r="F224" s="36">
        <v>1221</v>
      </c>
      <c r="G224" s="48">
        <f t="shared" si="50"/>
        <v>0.51458333333333328</v>
      </c>
      <c r="H224" s="36">
        <v>1229</v>
      </c>
      <c r="I224" s="49">
        <f t="shared" si="51"/>
        <v>0.52013888888888882</v>
      </c>
      <c r="J224" s="49">
        <f t="shared" si="39"/>
        <v>0.52361111111111103</v>
      </c>
      <c r="K224" s="34" t="str">
        <f t="shared" si="40"/>
        <v/>
      </c>
      <c r="L224" s="34">
        <f t="shared" si="43"/>
        <v>7.9999999999999716</v>
      </c>
      <c r="M224" s="34">
        <f t="shared" si="41"/>
        <v>1</v>
      </c>
      <c r="N224" s="34">
        <f t="shared" ca="1" si="42"/>
        <v>1203</v>
      </c>
      <c r="O224" s="34">
        <f t="shared" ca="1" si="44"/>
        <v>30.99999999999989</v>
      </c>
      <c r="P224" s="34">
        <f t="shared" si="45"/>
        <v>2.5000000000000001E-2</v>
      </c>
      <c r="Q224" s="37">
        <f t="shared" si="46"/>
        <v>5.4281443780592247E-3</v>
      </c>
      <c r="R224" s="34">
        <f t="shared" si="47"/>
        <v>7.9999999999999724E-2</v>
      </c>
      <c r="S224" s="34">
        <f t="shared" si="48"/>
        <v>0.10499999999999973</v>
      </c>
      <c r="T224" s="37">
        <f t="shared" si="49"/>
        <v>8.5428144378058943E-2</v>
      </c>
    </row>
    <row r="225" spans="1:20" x14ac:dyDescent="0.2">
      <c r="B225" s="50">
        <v>43003</v>
      </c>
      <c r="C225" s="34">
        <v>1508</v>
      </c>
      <c r="D225" s="56"/>
      <c r="E225" s="36">
        <v>0.1</v>
      </c>
      <c r="F225" s="36">
        <v>1524</v>
      </c>
      <c r="G225" s="48">
        <f t="shared" si="50"/>
        <v>0.64166666666666672</v>
      </c>
      <c r="H225" s="36">
        <v>1535</v>
      </c>
      <c r="I225" s="49">
        <f t="shared" si="51"/>
        <v>0.64930555555555558</v>
      </c>
      <c r="J225" s="49">
        <f t="shared" si="39"/>
        <v>0.65277777777777779</v>
      </c>
      <c r="K225" s="34" t="str">
        <f t="shared" si="40"/>
        <v/>
      </c>
      <c r="L225" s="34">
        <f t="shared" si="43"/>
        <v>10.999999999999961</v>
      </c>
      <c r="M225" s="34">
        <f t="shared" si="41"/>
        <v>1</v>
      </c>
      <c r="N225" s="34">
        <f t="shared" ca="1" si="42"/>
        <v>1508</v>
      </c>
      <c r="O225" s="34">
        <f t="shared" ca="1" si="44"/>
        <v>32.000000000000043</v>
      </c>
      <c r="P225" s="34">
        <f t="shared" si="45"/>
        <v>0.25</v>
      </c>
      <c r="Q225" s="37">
        <f t="shared" si="46"/>
        <v>4.342905372259271E-2</v>
      </c>
      <c r="R225" s="34">
        <f t="shared" si="47"/>
        <v>1.0999999999999961</v>
      </c>
      <c r="S225" s="34">
        <f t="shared" si="48"/>
        <v>1.3499999999999961</v>
      </c>
      <c r="T225" s="37">
        <f t="shared" si="49"/>
        <v>1.1434290537225889</v>
      </c>
    </row>
    <row r="226" spans="1:20" x14ac:dyDescent="0.2">
      <c r="A226" s="34">
        <v>1</v>
      </c>
      <c r="B226" s="50">
        <v>43004</v>
      </c>
      <c r="C226" s="34">
        <v>1347</v>
      </c>
      <c r="D226" s="56" t="s">
        <v>65</v>
      </c>
      <c r="E226" s="36">
        <v>0.01</v>
      </c>
      <c r="F226" s="36">
        <v>1412</v>
      </c>
      <c r="G226" s="48">
        <f t="shared" si="50"/>
        <v>0.59166666666666667</v>
      </c>
      <c r="H226" s="36">
        <v>1416</v>
      </c>
      <c r="I226" s="49">
        <f t="shared" si="51"/>
        <v>0.59444444444444444</v>
      </c>
      <c r="J226" s="49">
        <f t="shared" si="39"/>
        <v>0.59791666666666665</v>
      </c>
      <c r="K226" s="34" t="str">
        <f t="shared" si="40"/>
        <v/>
      </c>
      <c r="L226" s="34">
        <f t="shared" si="43"/>
        <v>3.9999999999999858</v>
      </c>
      <c r="M226" s="34">
        <f t="shared" si="41"/>
        <v>1</v>
      </c>
      <c r="N226" s="34">
        <f t="shared" ca="1" si="42"/>
        <v>1347</v>
      </c>
      <c r="O226" s="34">
        <f t="shared" ca="1" si="44"/>
        <v>34.000000000000043</v>
      </c>
      <c r="P226" s="34">
        <f t="shared" si="45"/>
        <v>2.5000000000000001E-2</v>
      </c>
      <c r="Q226" s="37">
        <f t="shared" si="46"/>
        <v>5.4281443780592247E-3</v>
      </c>
      <c r="R226" s="34">
        <f t="shared" si="47"/>
        <v>3.9999999999999862E-2</v>
      </c>
      <c r="S226" s="34">
        <f t="shared" si="48"/>
        <v>6.4999999999999863E-2</v>
      </c>
      <c r="T226" s="37">
        <f t="shared" si="49"/>
        <v>4.5428144378059088E-2</v>
      </c>
    </row>
    <row r="227" spans="1:20" x14ac:dyDescent="0.2">
      <c r="A227" s="34">
        <v>1</v>
      </c>
      <c r="B227" s="50">
        <v>43005</v>
      </c>
      <c r="C227" s="34">
        <v>911</v>
      </c>
      <c r="D227" s="56"/>
      <c r="E227" s="36">
        <v>0.01</v>
      </c>
      <c r="F227" s="36">
        <v>933</v>
      </c>
      <c r="G227" s="48">
        <f t="shared" si="50"/>
        <v>0.3979166666666667</v>
      </c>
      <c r="H227" s="36">
        <v>938</v>
      </c>
      <c r="I227" s="49">
        <f t="shared" si="51"/>
        <v>0.40138888888888885</v>
      </c>
      <c r="J227" s="49" t="str">
        <f t="shared" si="39"/>
        <v/>
      </c>
      <c r="K227" s="34">
        <f t="shared" si="40"/>
        <v>10.000000000000124</v>
      </c>
      <c r="L227" s="34">
        <f t="shared" si="43"/>
        <v>4.9999999999999023</v>
      </c>
      <c r="M227" s="34">
        <f t="shared" si="41"/>
        <v>1</v>
      </c>
      <c r="N227" s="34">
        <f t="shared" ca="1" si="42"/>
        <v>911</v>
      </c>
      <c r="O227" s="34" t="str">
        <f t="shared" si="44"/>
        <v/>
      </c>
      <c r="P227" s="34">
        <f t="shared" si="45"/>
        <v>500.05000000000626</v>
      </c>
      <c r="Q227" s="37">
        <f t="shared" si="46"/>
        <v>108.56394165498281</v>
      </c>
      <c r="R227" s="34">
        <f t="shared" si="47"/>
        <v>4.9999999999999024E-2</v>
      </c>
      <c r="S227" s="34">
        <f t="shared" si="48"/>
        <v>500.10000000000628</v>
      </c>
      <c r="T227" s="37">
        <f t="shared" si="49"/>
        <v>108.61394165498281</v>
      </c>
    </row>
    <row r="228" spans="1:20" x14ac:dyDescent="0.2">
      <c r="B228" s="50"/>
      <c r="D228" s="56"/>
      <c r="E228" s="36">
        <v>100</v>
      </c>
      <c r="F228" s="36">
        <v>948</v>
      </c>
      <c r="G228" s="48">
        <f t="shared" si="50"/>
        <v>0.40833333333333338</v>
      </c>
      <c r="H228" s="36">
        <v>959</v>
      </c>
      <c r="I228" s="49">
        <f t="shared" si="51"/>
        <v>0.41597222222222219</v>
      </c>
      <c r="J228" s="49">
        <f t="shared" si="39"/>
        <v>0.4194444444444444</v>
      </c>
      <c r="K228" s="34" t="str">
        <f t="shared" si="40"/>
        <v/>
      </c>
      <c r="L228" s="34">
        <f t="shared" si="43"/>
        <v>10.999999999999881</v>
      </c>
      <c r="M228" s="34">
        <f t="shared" si="41"/>
        <v>2</v>
      </c>
      <c r="N228" s="34">
        <f t="shared" ca="1" si="42"/>
        <v>911</v>
      </c>
      <c r="O228" s="34">
        <f t="shared" ca="1" si="44"/>
        <v>52.999999999999893</v>
      </c>
      <c r="P228" s="34">
        <f t="shared" si="45"/>
        <v>250</v>
      </c>
      <c r="Q228" s="37">
        <f t="shared" si="46"/>
        <v>27.143420404993254</v>
      </c>
      <c r="R228" s="34">
        <f t="shared" si="47"/>
        <v>1099.9999999999882</v>
      </c>
      <c r="S228" s="34">
        <f t="shared" si="48"/>
        <v>1349.9999999999882</v>
      </c>
      <c r="T228" s="37">
        <f t="shared" si="49"/>
        <v>1127.1434204049815</v>
      </c>
    </row>
    <row r="229" spans="1:20" x14ac:dyDescent="0.2">
      <c r="A229" s="34">
        <v>1</v>
      </c>
      <c r="B229" s="50">
        <v>43010</v>
      </c>
      <c r="C229" s="34">
        <v>1451</v>
      </c>
      <c r="D229" s="56">
        <v>3</v>
      </c>
      <c r="E229" s="36">
        <v>0.01</v>
      </c>
      <c r="F229" s="36">
        <v>1506</v>
      </c>
      <c r="G229" s="48">
        <f t="shared" si="50"/>
        <v>0.62916666666666665</v>
      </c>
      <c r="H229" s="36">
        <v>1510</v>
      </c>
      <c r="I229" s="49">
        <f t="shared" si="51"/>
        <v>0.63194444444444442</v>
      </c>
      <c r="J229" s="49" t="str">
        <f t="shared" si="39"/>
        <v/>
      </c>
      <c r="K229" s="34">
        <f t="shared" si="40"/>
        <v>2.9999999999999893</v>
      </c>
      <c r="L229" s="34">
        <f t="shared" si="43"/>
        <v>3.9999999999999858</v>
      </c>
      <c r="M229" s="34">
        <f t="shared" si="41"/>
        <v>1</v>
      </c>
      <c r="N229" s="34">
        <f t="shared" ca="1" si="42"/>
        <v>1451</v>
      </c>
      <c r="O229" s="34" t="str">
        <f t="shared" si="44"/>
        <v/>
      </c>
      <c r="P229" s="34">
        <f t="shared" si="45"/>
        <v>0.16499999999999942</v>
      </c>
      <c r="Q229" s="37">
        <f t="shared" si="46"/>
        <v>0.11726409330518348</v>
      </c>
      <c r="R229" s="34">
        <f t="shared" si="47"/>
        <v>3.9999999999999862E-2</v>
      </c>
      <c r="S229" s="34">
        <f t="shared" si="48"/>
        <v>0.20499999999999929</v>
      </c>
      <c r="T229" s="37">
        <f t="shared" si="49"/>
        <v>0.15726409330518334</v>
      </c>
    </row>
    <row r="230" spans="1:20" x14ac:dyDescent="0.2">
      <c r="B230" s="50"/>
      <c r="D230" s="56"/>
      <c r="E230" s="36">
        <v>0.1</v>
      </c>
      <c r="F230" s="36">
        <v>1513</v>
      </c>
      <c r="G230" s="48">
        <f t="shared" si="50"/>
        <v>0.63402777777777775</v>
      </c>
      <c r="H230" s="36">
        <v>1531</v>
      </c>
      <c r="I230" s="49">
        <f t="shared" si="51"/>
        <v>0.64652777777777781</v>
      </c>
      <c r="J230" s="49">
        <f t="shared" si="39"/>
        <v>0.65</v>
      </c>
      <c r="K230" s="34" t="str">
        <f t="shared" si="40"/>
        <v/>
      </c>
      <c r="L230" s="34">
        <f t="shared" si="43"/>
        <v>18.000000000000096</v>
      </c>
      <c r="M230" s="34">
        <f t="shared" si="41"/>
        <v>2</v>
      </c>
      <c r="N230" s="34">
        <f t="shared" ca="1" si="42"/>
        <v>1451</v>
      </c>
      <c r="O230" s="34">
        <f t="shared" ca="1" si="44"/>
        <v>45</v>
      </c>
      <c r="P230" s="34">
        <f t="shared" si="45"/>
        <v>0.25</v>
      </c>
      <c r="Q230" s="37">
        <f t="shared" si="46"/>
        <v>4.342905372259271E-2</v>
      </c>
      <c r="R230" s="34">
        <f t="shared" si="47"/>
        <v>1.8000000000000096</v>
      </c>
      <c r="S230" s="34">
        <f t="shared" si="48"/>
        <v>2.0500000000000096</v>
      </c>
      <c r="T230" s="37">
        <f t="shared" si="49"/>
        <v>1.8434290537226024</v>
      </c>
    </row>
    <row r="231" spans="1:20" x14ac:dyDescent="0.2">
      <c r="A231" s="34">
        <v>1</v>
      </c>
      <c r="B231" s="50">
        <v>43012</v>
      </c>
      <c r="C231" s="34">
        <v>1418</v>
      </c>
      <c r="D231" s="56" t="s">
        <v>41</v>
      </c>
      <c r="E231" s="36">
        <v>0.01</v>
      </c>
      <c r="F231" s="36">
        <v>1433</v>
      </c>
      <c r="G231" s="48">
        <f t="shared" si="50"/>
        <v>0.60625000000000007</v>
      </c>
      <c r="H231" s="36">
        <v>1558</v>
      </c>
      <c r="I231" s="49">
        <f t="shared" si="51"/>
        <v>0.66527777777777775</v>
      </c>
      <c r="J231" s="49">
        <f t="shared" si="39"/>
        <v>0.66874999999999996</v>
      </c>
      <c r="K231" s="34" t="str">
        <f t="shared" si="40"/>
        <v/>
      </c>
      <c r="L231" s="34">
        <f t="shared" si="43"/>
        <v>84.999999999999858</v>
      </c>
      <c r="M231" s="34">
        <f t="shared" si="41"/>
        <v>1</v>
      </c>
      <c r="N231" s="34">
        <f t="shared" ca="1" si="42"/>
        <v>1418</v>
      </c>
      <c r="O231" s="34">
        <f t="shared" ca="1" si="44"/>
        <v>104.99999999999994</v>
      </c>
      <c r="P231" s="34">
        <f t="shared" si="45"/>
        <v>2.5000000000000001E-2</v>
      </c>
      <c r="Q231" s="37">
        <f t="shared" si="46"/>
        <v>5.4281443780592247E-3</v>
      </c>
      <c r="R231" s="34">
        <f t="shared" si="47"/>
        <v>0.84999999999999865</v>
      </c>
      <c r="S231" s="34">
        <f t="shared" si="48"/>
        <v>0.87499999999999867</v>
      </c>
      <c r="T231" s="37">
        <f t="shared" si="49"/>
        <v>0.85542814437805792</v>
      </c>
    </row>
    <row r="232" spans="1:20" x14ac:dyDescent="0.2">
      <c r="A232" s="34">
        <v>1</v>
      </c>
      <c r="B232" s="50">
        <v>43013</v>
      </c>
      <c r="C232" s="34">
        <v>1028</v>
      </c>
      <c r="D232" s="56">
        <v>3</v>
      </c>
      <c r="E232" s="36">
        <v>0.01</v>
      </c>
      <c r="F232" s="36">
        <v>1044</v>
      </c>
      <c r="G232" s="48">
        <f t="shared" si="50"/>
        <v>0.44722222222222219</v>
      </c>
      <c r="H232" s="36">
        <v>1047</v>
      </c>
      <c r="I232" s="49">
        <f t="shared" si="51"/>
        <v>0.44930555555555557</v>
      </c>
      <c r="J232" s="49">
        <f t="shared" si="39"/>
        <v>0.45277777777777778</v>
      </c>
      <c r="K232" s="34" t="str">
        <f t="shared" si="40"/>
        <v/>
      </c>
      <c r="L232" s="34">
        <f t="shared" si="43"/>
        <v>3.0000000000000693</v>
      </c>
      <c r="M232" s="34">
        <f t="shared" si="41"/>
        <v>1</v>
      </c>
      <c r="N232" s="34">
        <f t="shared" ca="1" si="42"/>
        <v>1028</v>
      </c>
      <c r="O232" s="34">
        <f t="shared" ca="1" si="44"/>
        <v>23.999999999999993</v>
      </c>
      <c r="P232" s="34">
        <f t="shared" si="45"/>
        <v>2.5000000000000001E-2</v>
      </c>
      <c r="Q232" s="37">
        <f t="shared" si="46"/>
        <v>5.4281443780592247E-3</v>
      </c>
      <c r="R232" s="34">
        <f t="shared" si="47"/>
        <v>3.0000000000000693E-2</v>
      </c>
      <c r="S232" s="34">
        <f t="shared" si="48"/>
        <v>5.5000000000000694E-2</v>
      </c>
      <c r="T232" s="37">
        <f t="shared" si="49"/>
        <v>3.5428144378059918E-2</v>
      </c>
    </row>
    <row r="233" spans="1:20" x14ac:dyDescent="0.2">
      <c r="B233" s="50">
        <v>43013</v>
      </c>
      <c r="C233" s="34">
        <v>1233</v>
      </c>
      <c r="D233" s="56"/>
      <c r="E233" s="36">
        <v>0.01</v>
      </c>
      <c r="F233" s="36">
        <v>1246</v>
      </c>
      <c r="G233" s="48">
        <f t="shared" si="50"/>
        <v>0.53194444444444444</v>
      </c>
      <c r="H233" s="36">
        <v>1411</v>
      </c>
      <c r="I233" s="49">
        <f t="shared" si="51"/>
        <v>0.59097222222222223</v>
      </c>
      <c r="J233" s="49">
        <f t="shared" si="39"/>
        <v>0.59444444444444444</v>
      </c>
      <c r="K233" s="34" t="str">
        <f t="shared" si="40"/>
        <v/>
      </c>
      <c r="L233" s="34">
        <f t="shared" si="43"/>
        <v>85.000000000000014</v>
      </c>
      <c r="M233" s="34">
        <f t="shared" si="41"/>
        <v>1</v>
      </c>
      <c r="N233" s="34">
        <f t="shared" ca="1" si="42"/>
        <v>1233</v>
      </c>
      <c r="O233" s="34">
        <f t="shared" ca="1" si="44"/>
        <v>102.99999999999996</v>
      </c>
      <c r="P233" s="34">
        <f t="shared" si="45"/>
        <v>2.5000000000000001E-2</v>
      </c>
      <c r="Q233" s="37">
        <f t="shared" si="46"/>
        <v>5.4281443780592247E-3</v>
      </c>
      <c r="R233" s="34">
        <f t="shared" si="47"/>
        <v>0.8500000000000002</v>
      </c>
      <c r="S233" s="34">
        <f t="shared" si="48"/>
        <v>0.87500000000000022</v>
      </c>
      <c r="T233" s="37">
        <f t="shared" si="49"/>
        <v>0.85542814437805947</v>
      </c>
    </row>
    <row r="234" spans="1:20" x14ac:dyDescent="0.2">
      <c r="A234" s="34">
        <v>1</v>
      </c>
      <c r="B234" s="50">
        <v>43014</v>
      </c>
      <c r="C234" s="34">
        <v>1012</v>
      </c>
      <c r="D234" s="56" t="s">
        <v>45</v>
      </c>
      <c r="E234" s="36">
        <v>0.01</v>
      </c>
      <c r="F234" s="36">
        <v>1024</v>
      </c>
      <c r="G234" s="48">
        <f t="shared" si="50"/>
        <v>0.43333333333333335</v>
      </c>
      <c r="H234" s="36">
        <v>1027</v>
      </c>
      <c r="I234" s="49">
        <f t="shared" si="51"/>
        <v>0.43541666666666662</v>
      </c>
      <c r="J234" s="49" t="str">
        <f t="shared" si="39"/>
        <v/>
      </c>
      <c r="K234" s="34">
        <f t="shared" si="40"/>
        <v>8.0000000000001315</v>
      </c>
      <c r="L234" s="34">
        <f t="shared" si="43"/>
        <v>2.9999999999999094</v>
      </c>
      <c r="M234" s="34">
        <f t="shared" si="41"/>
        <v>1</v>
      </c>
      <c r="N234" s="34">
        <f t="shared" ca="1" si="42"/>
        <v>1012</v>
      </c>
      <c r="O234" s="34" t="str">
        <f t="shared" si="44"/>
        <v/>
      </c>
      <c r="P234" s="34">
        <f t="shared" si="45"/>
        <v>80.040000000001328</v>
      </c>
      <c r="Q234" s="37">
        <f t="shared" si="46"/>
        <v>21.03988357729936</v>
      </c>
      <c r="R234" s="34">
        <f t="shared" si="47"/>
        <v>2.9999999999999093E-2</v>
      </c>
      <c r="S234" s="34">
        <f t="shared" si="48"/>
        <v>80.070000000001329</v>
      </c>
      <c r="T234" s="37">
        <f t="shared" si="49"/>
        <v>21.069883577299358</v>
      </c>
    </row>
    <row r="235" spans="1:20" x14ac:dyDescent="0.2">
      <c r="B235" s="50"/>
      <c r="D235" s="56"/>
      <c r="E235" s="36">
        <v>20</v>
      </c>
      <c r="F235" s="36">
        <v>1035</v>
      </c>
      <c r="G235" s="48">
        <f t="shared" si="50"/>
        <v>0.44097222222222227</v>
      </c>
      <c r="H235" s="36">
        <v>1127</v>
      </c>
      <c r="I235" s="49">
        <f t="shared" si="51"/>
        <v>0.4770833333333333</v>
      </c>
      <c r="J235" s="49">
        <f t="shared" si="39"/>
        <v>0.48055555555555551</v>
      </c>
      <c r="K235" s="34" t="str">
        <f t="shared" si="40"/>
        <v/>
      </c>
      <c r="L235" s="34">
        <f t="shared" si="43"/>
        <v>51.999999999999893</v>
      </c>
      <c r="M235" s="34">
        <f t="shared" si="41"/>
        <v>2</v>
      </c>
      <c r="N235" s="34">
        <f t="shared" ca="1" si="42"/>
        <v>1012</v>
      </c>
      <c r="O235" s="34">
        <f t="shared" ca="1" si="44"/>
        <v>79.999999999999957</v>
      </c>
      <c r="P235" s="34">
        <f t="shared" si="45"/>
        <v>50</v>
      </c>
      <c r="Q235" s="37">
        <f t="shared" si="46"/>
        <v>5.9484036251947776</v>
      </c>
      <c r="R235" s="34">
        <f t="shared" si="47"/>
        <v>1039.999999999998</v>
      </c>
      <c r="S235" s="34">
        <f t="shared" si="48"/>
        <v>1089.999999999998</v>
      </c>
      <c r="T235" s="37">
        <f t="shared" si="49"/>
        <v>1045.9484036251927</v>
      </c>
    </row>
    <row r="236" spans="1:20" x14ac:dyDescent="0.2">
      <c r="A236" s="34">
        <v>1</v>
      </c>
      <c r="B236" s="50">
        <v>43017</v>
      </c>
      <c r="C236" s="34">
        <v>1359</v>
      </c>
      <c r="D236" s="56">
        <v>3</v>
      </c>
      <c r="E236" s="36">
        <v>0.01</v>
      </c>
      <c r="F236" s="36">
        <v>1425</v>
      </c>
      <c r="G236" s="48">
        <f t="shared" si="50"/>
        <v>0.60069444444444442</v>
      </c>
      <c r="H236" s="36">
        <v>1433</v>
      </c>
      <c r="I236" s="49">
        <f t="shared" si="51"/>
        <v>0.60625000000000007</v>
      </c>
      <c r="J236" s="49" t="str">
        <f t="shared" si="39"/>
        <v/>
      </c>
      <c r="K236" s="34">
        <f t="shared" si="40"/>
        <v>15.999999999999943</v>
      </c>
      <c r="L236" s="34">
        <f t="shared" si="43"/>
        <v>8.0000000000001315</v>
      </c>
      <c r="M236" s="34">
        <f t="shared" si="41"/>
        <v>1</v>
      </c>
      <c r="N236" s="34">
        <f t="shared" ca="1" si="42"/>
        <v>1359</v>
      </c>
      <c r="O236" s="34" t="str">
        <f t="shared" si="44"/>
        <v/>
      </c>
      <c r="P236" s="34">
        <f t="shared" si="45"/>
        <v>160.07999999999944</v>
      </c>
      <c r="Q236" s="37">
        <f t="shared" si="46"/>
        <v>42.079767154597882</v>
      </c>
      <c r="R236" s="34">
        <f t="shared" si="47"/>
        <v>8.000000000000132E-2</v>
      </c>
      <c r="S236" s="34">
        <f t="shared" si="48"/>
        <v>160.15999999999946</v>
      </c>
      <c r="T236" s="37">
        <f t="shared" si="49"/>
        <v>42.15976715459788</v>
      </c>
    </row>
    <row r="237" spans="1:20" x14ac:dyDescent="0.2">
      <c r="B237" s="50"/>
      <c r="D237" s="56"/>
      <c r="E237" s="36">
        <v>20</v>
      </c>
      <c r="F237" s="36">
        <v>1449</v>
      </c>
      <c r="G237" s="48">
        <f t="shared" si="50"/>
        <v>0.61736111111111114</v>
      </c>
      <c r="H237" s="36">
        <v>1455</v>
      </c>
      <c r="I237" s="49">
        <f t="shared" si="51"/>
        <v>0.62152777777777779</v>
      </c>
      <c r="J237" s="49" t="str">
        <f t="shared" si="39"/>
        <v/>
      </c>
      <c r="K237" s="34">
        <f t="shared" si="40"/>
        <v>41.000000000000014</v>
      </c>
      <c r="L237" s="34">
        <f t="shared" si="43"/>
        <v>5.9999999999999787</v>
      </c>
      <c r="M237" s="34">
        <f t="shared" si="41"/>
        <v>2</v>
      </c>
      <c r="N237" s="34">
        <f t="shared" ca="1" si="42"/>
        <v>1359</v>
      </c>
      <c r="O237" s="34" t="str">
        <f t="shared" si="44"/>
        <v/>
      </c>
      <c r="P237" s="34">
        <f t="shared" si="45"/>
        <v>2460.0000000000009</v>
      </c>
      <c r="Q237" s="37">
        <f t="shared" si="46"/>
        <v>2037.9786360062189</v>
      </c>
      <c r="R237" s="34">
        <f t="shared" si="47"/>
        <v>119.99999999999957</v>
      </c>
      <c r="S237" s="34">
        <f t="shared" si="48"/>
        <v>2580.0000000000005</v>
      </c>
      <c r="T237" s="37">
        <f t="shared" si="49"/>
        <v>2157.9786360062185</v>
      </c>
    </row>
    <row r="238" spans="1:20" x14ac:dyDescent="0.2">
      <c r="B238" s="50"/>
      <c r="D238" s="56"/>
      <c r="E238" s="36">
        <v>100</v>
      </c>
      <c r="F238" s="36">
        <v>1536</v>
      </c>
      <c r="G238" s="48">
        <f t="shared" si="50"/>
        <v>0.65</v>
      </c>
      <c r="H238" s="36">
        <v>1548</v>
      </c>
      <c r="I238" s="49">
        <f t="shared" si="51"/>
        <v>0.65833333333333333</v>
      </c>
      <c r="J238" s="49">
        <f t="shared" si="39"/>
        <v>0.66180555555555554</v>
      </c>
      <c r="K238" s="34" t="str">
        <f t="shared" si="40"/>
        <v/>
      </c>
      <c r="L238" s="34">
        <f t="shared" si="43"/>
        <v>11.999999999999957</v>
      </c>
      <c r="M238" s="34">
        <f t="shared" si="41"/>
        <v>3</v>
      </c>
      <c r="N238" s="34">
        <f t="shared" ca="1" si="42"/>
        <v>1359</v>
      </c>
      <c r="O238" s="34">
        <f t="shared" ca="1" si="44"/>
        <v>114.00000000000007</v>
      </c>
      <c r="P238" s="34">
        <f t="shared" si="45"/>
        <v>250</v>
      </c>
      <c r="Q238" s="37">
        <f t="shared" si="46"/>
        <v>27.143420404993254</v>
      </c>
      <c r="R238" s="34">
        <f t="shared" si="47"/>
        <v>1199.9999999999957</v>
      </c>
      <c r="S238" s="34">
        <f t="shared" si="48"/>
        <v>1449.9999999999957</v>
      </c>
      <c r="T238" s="37">
        <f t="shared" si="49"/>
        <v>1227.143420404989</v>
      </c>
    </row>
    <row r="239" spans="1:20" x14ac:dyDescent="0.2">
      <c r="A239" s="34">
        <v>1</v>
      </c>
      <c r="B239" s="50">
        <v>43018</v>
      </c>
      <c r="C239" s="34">
        <v>902</v>
      </c>
      <c r="D239" s="56" t="s">
        <v>40</v>
      </c>
      <c r="E239" s="36">
        <v>0.01</v>
      </c>
      <c r="F239" s="36">
        <v>930</v>
      </c>
      <c r="G239" s="48">
        <f t="shared" si="50"/>
        <v>0.39583333333333331</v>
      </c>
      <c r="H239" s="36">
        <v>941</v>
      </c>
      <c r="I239" s="49">
        <f t="shared" si="51"/>
        <v>0.40347222222222223</v>
      </c>
      <c r="J239" s="49" t="str">
        <f t="shared" si="39"/>
        <v/>
      </c>
      <c r="K239" s="34">
        <f t="shared" si="40"/>
        <v>11.000000000000041</v>
      </c>
      <c r="L239" s="34">
        <f t="shared" si="43"/>
        <v>11.000000000000041</v>
      </c>
      <c r="M239" s="34">
        <f t="shared" si="41"/>
        <v>1</v>
      </c>
      <c r="N239" s="34">
        <f t="shared" ca="1" si="42"/>
        <v>902</v>
      </c>
      <c r="O239" s="34" t="str">
        <f t="shared" si="44"/>
        <v/>
      </c>
      <c r="P239" s="34">
        <f t="shared" si="45"/>
        <v>3.9050000000000145</v>
      </c>
      <c r="Q239" s="37">
        <f t="shared" si="46"/>
        <v>1.7865563363132455</v>
      </c>
      <c r="R239" s="34">
        <f t="shared" si="47"/>
        <v>0.11000000000000042</v>
      </c>
      <c r="S239" s="34">
        <f t="shared" si="48"/>
        <v>4.0150000000000148</v>
      </c>
      <c r="T239" s="37">
        <f t="shared" si="49"/>
        <v>1.8965563363132458</v>
      </c>
    </row>
    <row r="240" spans="1:20" x14ac:dyDescent="0.2">
      <c r="B240" s="50"/>
      <c r="D240" s="56"/>
      <c r="E240" s="36">
        <v>0.7</v>
      </c>
      <c r="F240" s="36">
        <v>952</v>
      </c>
      <c r="G240" s="48">
        <f t="shared" si="50"/>
        <v>0.41111111111111115</v>
      </c>
      <c r="H240" s="36">
        <v>1007</v>
      </c>
      <c r="I240" s="49">
        <f t="shared" si="51"/>
        <v>0.42152777777777778</v>
      </c>
      <c r="J240" s="49" t="str">
        <f t="shared" si="39"/>
        <v/>
      </c>
      <c r="K240" s="34">
        <f t="shared" si="40"/>
        <v>13.000000000000034</v>
      </c>
      <c r="L240" s="34">
        <f t="shared" si="43"/>
        <v>14.999999999999947</v>
      </c>
      <c r="M240" s="34">
        <f t="shared" si="41"/>
        <v>2</v>
      </c>
      <c r="N240" s="34">
        <f t="shared" ca="1" si="42"/>
        <v>902</v>
      </c>
      <c r="O240" s="34" t="str">
        <f t="shared" si="44"/>
        <v/>
      </c>
      <c r="P240" s="34">
        <f t="shared" si="45"/>
        <v>4.6540000000000115</v>
      </c>
      <c r="Q240" s="37">
        <f t="shared" si="46"/>
        <v>2.3533580670693564</v>
      </c>
      <c r="R240" s="34">
        <f t="shared" si="47"/>
        <v>10.499999999999963</v>
      </c>
      <c r="S240" s="34">
        <f t="shared" si="48"/>
        <v>15.153999999999975</v>
      </c>
      <c r="T240" s="37">
        <f t="shared" si="49"/>
        <v>12.853358067069319</v>
      </c>
    </row>
    <row r="241" spans="1:20" x14ac:dyDescent="0.2">
      <c r="B241" s="50"/>
      <c r="D241" s="56"/>
      <c r="E241" s="36">
        <v>1.6E-2</v>
      </c>
      <c r="F241" s="36">
        <v>1020</v>
      </c>
      <c r="G241" s="48">
        <f t="shared" si="50"/>
        <v>0.43055555555555558</v>
      </c>
      <c r="H241" s="36">
        <v>1028</v>
      </c>
      <c r="I241" s="49">
        <f t="shared" si="51"/>
        <v>0.43611111111111112</v>
      </c>
      <c r="J241" s="49">
        <f t="shared" si="39"/>
        <v>0.43958333333333333</v>
      </c>
      <c r="K241" s="34" t="str">
        <f t="shared" si="40"/>
        <v/>
      </c>
      <c r="L241" s="34">
        <f t="shared" si="43"/>
        <v>7.9999999999999716</v>
      </c>
      <c r="M241" s="34">
        <f t="shared" si="41"/>
        <v>3</v>
      </c>
      <c r="N241" s="34">
        <f t="shared" ca="1" si="42"/>
        <v>902</v>
      </c>
      <c r="O241" s="34">
        <f t="shared" ca="1" si="44"/>
        <v>91</v>
      </c>
      <c r="P241" s="34">
        <f t="shared" si="45"/>
        <v>0.04</v>
      </c>
      <c r="Q241" s="37">
        <f t="shared" si="46"/>
        <v>8.2636616258003528E-3</v>
      </c>
      <c r="R241" s="34">
        <f t="shared" si="47"/>
        <v>0.12799999999999956</v>
      </c>
      <c r="S241" s="34">
        <f t="shared" si="48"/>
        <v>0.16799999999999957</v>
      </c>
      <c r="T241" s="37">
        <f t="shared" si="49"/>
        <v>0.13626366162579992</v>
      </c>
    </row>
    <row r="242" spans="1:20" x14ac:dyDescent="0.2">
      <c r="A242" s="34">
        <v>1</v>
      </c>
      <c r="B242" s="50">
        <v>43019</v>
      </c>
      <c r="C242" s="34">
        <v>1347</v>
      </c>
      <c r="D242" s="56" t="s">
        <v>41</v>
      </c>
      <c r="E242" s="36">
        <v>6.0000000000000001E-3</v>
      </c>
      <c r="F242" s="36">
        <v>1359</v>
      </c>
      <c r="G242" s="48">
        <f t="shared" si="50"/>
        <v>0.58263888888888882</v>
      </c>
      <c r="H242" s="36">
        <v>1403</v>
      </c>
      <c r="I242" s="49">
        <f t="shared" si="51"/>
        <v>0.5854166666666667</v>
      </c>
      <c r="J242" s="49" t="str">
        <f t="shared" si="39"/>
        <v/>
      </c>
      <c r="K242" s="34">
        <f t="shared" si="40"/>
        <v>5.9999999999999787</v>
      </c>
      <c r="L242" s="34">
        <f t="shared" si="43"/>
        <v>4.0000000000001457</v>
      </c>
      <c r="M242" s="34">
        <f t="shared" si="41"/>
        <v>1</v>
      </c>
      <c r="N242" s="34">
        <f t="shared" ca="1" si="42"/>
        <v>1347</v>
      </c>
      <c r="O242" s="34" t="str">
        <f t="shared" si="44"/>
        <v/>
      </c>
      <c r="P242" s="34">
        <f t="shared" si="45"/>
        <v>1.8179999999999934</v>
      </c>
      <c r="Q242" s="37">
        <f t="shared" si="46"/>
        <v>0.77394049416002098</v>
      </c>
      <c r="R242" s="34">
        <f t="shared" si="47"/>
        <v>2.4000000000000875E-2</v>
      </c>
      <c r="S242" s="34">
        <f t="shared" si="48"/>
        <v>1.8419999999999943</v>
      </c>
      <c r="T242" s="37">
        <f t="shared" si="49"/>
        <v>0.79794049416002188</v>
      </c>
    </row>
    <row r="243" spans="1:20" x14ac:dyDescent="0.2">
      <c r="B243" s="50"/>
      <c r="D243" s="56"/>
      <c r="E243" s="36">
        <v>0.6</v>
      </c>
      <c r="F243" s="36">
        <v>1409</v>
      </c>
      <c r="G243" s="48">
        <f t="shared" si="50"/>
        <v>0.58958333333333335</v>
      </c>
      <c r="H243" s="36">
        <v>1422</v>
      </c>
      <c r="I243" s="49">
        <f t="shared" si="51"/>
        <v>0.59861111111111109</v>
      </c>
      <c r="J243" s="49">
        <f t="shared" si="39"/>
        <v>0.6020833333333333</v>
      </c>
      <c r="K243" s="34" t="str">
        <f t="shared" si="40"/>
        <v/>
      </c>
      <c r="L243" s="34">
        <f t="shared" si="43"/>
        <v>12.999999999999954</v>
      </c>
      <c r="M243" s="34">
        <f t="shared" si="41"/>
        <v>2</v>
      </c>
      <c r="N243" s="34">
        <f t="shared" ca="1" si="42"/>
        <v>1347</v>
      </c>
      <c r="O243" s="34">
        <f t="shared" ca="1" si="44"/>
        <v>40.000000000000014</v>
      </c>
      <c r="P243" s="34">
        <f t="shared" si="45"/>
        <v>1.5</v>
      </c>
      <c r="Q243" s="37">
        <f t="shared" si="46"/>
        <v>0.22548428583557498</v>
      </c>
      <c r="R243" s="34">
        <f t="shared" si="47"/>
        <v>7.7999999999999723</v>
      </c>
      <c r="S243" s="34">
        <f t="shared" si="48"/>
        <v>9.2999999999999723</v>
      </c>
      <c r="T243" s="37">
        <f t="shared" si="49"/>
        <v>8.0254842858355477</v>
      </c>
    </row>
    <row r="244" spans="1:20" x14ac:dyDescent="0.2">
      <c r="B244" s="50">
        <v>43019</v>
      </c>
      <c r="C244" s="34">
        <v>1430</v>
      </c>
      <c r="D244" s="56"/>
      <c r="E244" s="36">
        <v>0.6</v>
      </c>
      <c r="F244" s="36">
        <v>1443</v>
      </c>
      <c r="G244" s="48">
        <f t="shared" si="50"/>
        <v>0.61319444444444449</v>
      </c>
      <c r="H244" s="36">
        <v>1448</v>
      </c>
      <c r="I244" s="49">
        <f t="shared" si="51"/>
        <v>0.6166666666666667</v>
      </c>
      <c r="J244" s="49">
        <f t="shared" si="39"/>
        <v>0.62013888888888891</v>
      </c>
      <c r="K244" s="34" t="str">
        <f t="shared" si="40"/>
        <v/>
      </c>
      <c r="L244" s="34">
        <f t="shared" si="43"/>
        <v>4.9999999999999822</v>
      </c>
      <c r="M244" s="34">
        <f t="shared" si="41"/>
        <v>1</v>
      </c>
      <c r="N244" s="34">
        <f t="shared" ca="1" si="42"/>
        <v>1430</v>
      </c>
      <c r="O244" s="34">
        <f t="shared" ca="1" si="44"/>
        <v>23.000000000000078</v>
      </c>
      <c r="P244" s="34">
        <f t="shared" si="45"/>
        <v>1.5</v>
      </c>
      <c r="Q244" s="37">
        <f t="shared" si="46"/>
        <v>0.22548428583557498</v>
      </c>
      <c r="R244" s="34">
        <f t="shared" si="47"/>
        <v>2.9999999999999893</v>
      </c>
      <c r="S244" s="34">
        <f t="shared" si="48"/>
        <v>4.4999999999999893</v>
      </c>
      <c r="T244" s="37">
        <f t="shared" si="49"/>
        <v>3.2254842858355643</v>
      </c>
    </row>
    <row r="245" spans="1:20" x14ac:dyDescent="0.2">
      <c r="B245" s="50">
        <v>43019</v>
      </c>
      <c r="C245" s="34">
        <v>1452</v>
      </c>
      <c r="D245" s="56"/>
      <c r="E245" s="36">
        <v>0.6</v>
      </c>
      <c r="F245" s="36">
        <v>1503</v>
      </c>
      <c r="G245" s="48">
        <f t="shared" si="50"/>
        <v>0.62708333333333333</v>
      </c>
      <c r="H245" s="36">
        <v>1506</v>
      </c>
      <c r="I245" s="49">
        <f t="shared" si="51"/>
        <v>0.62916666666666665</v>
      </c>
      <c r="J245" s="49">
        <f t="shared" si="39"/>
        <v>0.63263888888888886</v>
      </c>
      <c r="K245" s="34" t="str">
        <f t="shared" si="40"/>
        <v/>
      </c>
      <c r="L245" s="34">
        <f t="shared" si="43"/>
        <v>2.9999999999999893</v>
      </c>
      <c r="M245" s="34">
        <f t="shared" si="41"/>
        <v>1</v>
      </c>
      <c r="N245" s="34">
        <f t="shared" ca="1" si="42"/>
        <v>1452</v>
      </c>
      <c r="O245" s="34">
        <f t="shared" ca="1" si="44"/>
        <v>18.999999999999932</v>
      </c>
      <c r="P245" s="34">
        <f t="shared" si="45"/>
        <v>1.5</v>
      </c>
      <c r="Q245" s="37">
        <f t="shared" si="46"/>
        <v>0.22548428583557498</v>
      </c>
      <c r="R245" s="34">
        <f t="shared" si="47"/>
        <v>1.7999999999999936</v>
      </c>
      <c r="S245" s="34">
        <f t="shared" si="48"/>
        <v>3.2999999999999936</v>
      </c>
      <c r="T245" s="37">
        <f t="shared" si="49"/>
        <v>2.0254842858355686</v>
      </c>
    </row>
    <row r="246" spans="1:20" x14ac:dyDescent="0.2">
      <c r="B246" s="50">
        <v>43019</v>
      </c>
      <c r="C246" s="34">
        <v>1514</v>
      </c>
      <c r="D246" s="56"/>
      <c r="E246" s="36">
        <v>0.6</v>
      </c>
      <c r="F246" s="36">
        <v>1526</v>
      </c>
      <c r="G246" s="48">
        <f t="shared" si="50"/>
        <v>0.6430555555555556</v>
      </c>
      <c r="H246" s="36">
        <v>1528</v>
      </c>
      <c r="I246" s="49">
        <f t="shared" si="51"/>
        <v>0.64444444444444449</v>
      </c>
      <c r="J246" s="49">
        <f t="shared" si="39"/>
        <v>0.6479166666666667</v>
      </c>
      <c r="K246" s="34" t="str">
        <f t="shared" si="40"/>
        <v/>
      </c>
      <c r="L246" s="34">
        <f t="shared" si="43"/>
        <v>1.9999999999999929</v>
      </c>
      <c r="M246" s="34">
        <f t="shared" si="41"/>
        <v>1</v>
      </c>
      <c r="N246" s="34">
        <f t="shared" ca="1" si="42"/>
        <v>1514</v>
      </c>
      <c r="O246" s="34">
        <f t="shared" ca="1" si="44"/>
        <v>19.000000000000092</v>
      </c>
      <c r="P246" s="34">
        <f t="shared" si="45"/>
        <v>1.5</v>
      </c>
      <c r="Q246" s="37">
        <f t="shared" si="46"/>
        <v>0.22548428583557498</v>
      </c>
      <c r="R246" s="34">
        <f t="shared" si="47"/>
        <v>1.1999999999999957</v>
      </c>
      <c r="S246" s="34">
        <f t="shared" si="48"/>
        <v>2.6999999999999957</v>
      </c>
      <c r="T246" s="37">
        <f t="shared" si="49"/>
        <v>1.4254842858355707</v>
      </c>
    </row>
    <row r="247" spans="1:20" x14ac:dyDescent="0.2">
      <c r="A247" s="34">
        <v>1</v>
      </c>
      <c r="B247" s="50">
        <v>43020</v>
      </c>
      <c r="C247" s="34">
        <v>1213</v>
      </c>
      <c r="D247" s="56" t="s">
        <v>41</v>
      </c>
      <c r="E247" s="36">
        <v>6.0000000000000001E-3</v>
      </c>
      <c r="F247" s="36">
        <v>1227</v>
      </c>
      <c r="G247" s="48">
        <f t="shared" si="50"/>
        <v>0.51874999999999993</v>
      </c>
      <c r="H247" s="36">
        <v>1229</v>
      </c>
      <c r="I247" s="49">
        <f t="shared" si="51"/>
        <v>0.52013888888888882</v>
      </c>
      <c r="J247" s="49" t="str">
        <f t="shared" si="39"/>
        <v/>
      </c>
      <c r="K247" s="34">
        <f t="shared" si="40"/>
        <v>7.000000000000135</v>
      </c>
      <c r="L247" s="34">
        <f t="shared" si="43"/>
        <v>1.9999999999999929</v>
      </c>
      <c r="M247" s="34">
        <f t="shared" si="41"/>
        <v>1</v>
      </c>
      <c r="N247" s="34">
        <f t="shared" ca="1" si="42"/>
        <v>1213</v>
      </c>
      <c r="O247" s="34" t="str">
        <f t="shared" si="44"/>
        <v/>
      </c>
      <c r="P247" s="34">
        <f t="shared" si="45"/>
        <v>2.1210000000000409</v>
      </c>
      <c r="Q247" s="37">
        <f t="shared" si="46"/>
        <v>0.90293057652004516</v>
      </c>
      <c r="R247" s="34">
        <f t="shared" si="47"/>
        <v>1.1999999999999957E-2</v>
      </c>
      <c r="S247" s="34">
        <f t="shared" si="48"/>
        <v>2.1330000000000409</v>
      </c>
      <c r="T247" s="37">
        <f t="shared" si="49"/>
        <v>0.91493057652004517</v>
      </c>
    </row>
    <row r="248" spans="1:20" x14ac:dyDescent="0.2">
      <c r="B248" s="50"/>
      <c r="D248" s="56"/>
      <c r="E248" s="36">
        <v>0.6</v>
      </c>
      <c r="F248" s="36">
        <v>1236</v>
      </c>
      <c r="G248" s="48">
        <f t="shared" si="50"/>
        <v>0.52500000000000002</v>
      </c>
      <c r="H248" s="36">
        <v>1253</v>
      </c>
      <c r="I248" s="49">
        <f t="shared" si="51"/>
        <v>0.53680555555555554</v>
      </c>
      <c r="J248" s="49">
        <f t="shared" si="39"/>
        <v>0.54027777777777775</v>
      </c>
      <c r="K248" s="34" t="str">
        <f t="shared" si="40"/>
        <v/>
      </c>
      <c r="L248" s="34">
        <f t="shared" si="43"/>
        <v>16.99999999999994</v>
      </c>
      <c r="M248" s="34">
        <f t="shared" si="41"/>
        <v>2</v>
      </c>
      <c r="N248" s="34">
        <f t="shared" ca="1" si="42"/>
        <v>1213</v>
      </c>
      <c r="O248" s="34">
        <f t="shared" ca="1" si="44"/>
        <v>45</v>
      </c>
      <c r="P248" s="34">
        <f t="shared" si="45"/>
        <v>1.5</v>
      </c>
      <c r="Q248" s="37">
        <f t="shared" si="46"/>
        <v>0.22548428583557498</v>
      </c>
      <c r="R248" s="34">
        <f t="shared" si="47"/>
        <v>10.199999999999964</v>
      </c>
      <c r="S248" s="34">
        <f t="shared" si="48"/>
        <v>11.699999999999964</v>
      </c>
      <c r="T248" s="37">
        <f t="shared" si="49"/>
        <v>10.425484285835539</v>
      </c>
    </row>
    <row r="249" spans="1:20" x14ac:dyDescent="0.2">
      <c r="B249" s="50">
        <v>43020</v>
      </c>
      <c r="C249" s="34">
        <v>1302</v>
      </c>
      <c r="D249" s="56"/>
      <c r="E249" s="36">
        <v>0.6</v>
      </c>
      <c r="F249" s="36">
        <v>1315</v>
      </c>
      <c r="G249" s="48">
        <f t="shared" si="50"/>
        <v>0.55208333333333337</v>
      </c>
      <c r="H249" s="36">
        <v>1317</v>
      </c>
      <c r="I249" s="49">
        <f t="shared" si="51"/>
        <v>0.55347222222222225</v>
      </c>
      <c r="J249" s="49">
        <f t="shared" si="39"/>
        <v>0.55694444444444446</v>
      </c>
      <c r="K249" s="34" t="str">
        <f t="shared" si="40"/>
        <v/>
      </c>
      <c r="L249" s="34">
        <f t="shared" si="43"/>
        <v>1.9999999999999929</v>
      </c>
      <c r="M249" s="34">
        <f t="shared" si="41"/>
        <v>1</v>
      </c>
      <c r="N249" s="34">
        <f t="shared" ca="1" si="42"/>
        <v>1302</v>
      </c>
      <c r="O249" s="34">
        <f t="shared" ca="1" si="44"/>
        <v>20.000000000000089</v>
      </c>
      <c r="P249" s="34">
        <f t="shared" si="45"/>
        <v>1.5</v>
      </c>
      <c r="Q249" s="37">
        <f t="shared" si="46"/>
        <v>0.22548428583557498</v>
      </c>
      <c r="R249" s="34">
        <f t="shared" si="47"/>
        <v>1.1999999999999957</v>
      </c>
      <c r="S249" s="34">
        <f t="shared" si="48"/>
        <v>2.6999999999999957</v>
      </c>
      <c r="T249" s="37">
        <f t="shared" si="49"/>
        <v>1.4254842858355707</v>
      </c>
    </row>
    <row r="250" spans="1:20" x14ac:dyDescent="0.2">
      <c r="B250" s="50">
        <v>43020</v>
      </c>
      <c r="C250" s="34">
        <v>1323</v>
      </c>
      <c r="D250" s="56"/>
      <c r="E250" s="36">
        <v>0.6</v>
      </c>
      <c r="F250" s="36">
        <v>1336</v>
      </c>
      <c r="G250" s="48">
        <f t="shared" si="50"/>
        <v>0.56666666666666665</v>
      </c>
      <c r="H250" s="36">
        <v>1337</v>
      </c>
      <c r="I250" s="49">
        <f t="shared" si="51"/>
        <v>0.56736111111111109</v>
      </c>
      <c r="J250" s="49">
        <f t="shared" si="39"/>
        <v>0.5708333333333333</v>
      </c>
      <c r="K250" s="34" t="str">
        <f t="shared" si="40"/>
        <v/>
      </c>
      <c r="L250" s="34">
        <f t="shared" si="43"/>
        <v>0.99999999999999645</v>
      </c>
      <c r="M250" s="34">
        <f t="shared" si="41"/>
        <v>1</v>
      </c>
      <c r="N250" s="34">
        <f t="shared" ca="1" si="42"/>
        <v>1323</v>
      </c>
      <c r="O250" s="34">
        <f t="shared" ca="1" si="44"/>
        <v>18.999999999999932</v>
      </c>
      <c r="P250" s="34">
        <f t="shared" si="45"/>
        <v>1.5</v>
      </c>
      <c r="Q250" s="37">
        <f t="shared" si="46"/>
        <v>0.22548428583557498</v>
      </c>
      <c r="R250" s="34">
        <f t="shared" si="47"/>
        <v>0.59999999999999787</v>
      </c>
      <c r="S250" s="34">
        <f t="shared" si="48"/>
        <v>2.0999999999999979</v>
      </c>
      <c r="T250" s="37">
        <f t="shared" si="49"/>
        <v>0.82548428583557287</v>
      </c>
    </row>
    <row r="251" spans="1:20" x14ac:dyDescent="0.2">
      <c r="B251" s="50">
        <v>43020</v>
      </c>
      <c r="C251" s="34">
        <v>1345</v>
      </c>
      <c r="D251" s="56"/>
      <c r="E251" s="36">
        <v>0.6</v>
      </c>
      <c r="F251" s="36">
        <v>1408</v>
      </c>
      <c r="G251" s="48">
        <f t="shared" si="50"/>
        <v>0.58888888888888891</v>
      </c>
      <c r="H251" s="36">
        <v>1412</v>
      </c>
      <c r="I251" s="49">
        <f t="shared" si="51"/>
        <v>0.59166666666666667</v>
      </c>
      <c r="J251" s="49">
        <f t="shared" si="39"/>
        <v>0.59513888888888888</v>
      </c>
      <c r="K251" s="34" t="str">
        <f t="shared" si="40"/>
        <v/>
      </c>
      <c r="L251" s="34">
        <f t="shared" si="43"/>
        <v>3.9999999999999858</v>
      </c>
      <c r="M251" s="34">
        <f t="shared" si="41"/>
        <v>1</v>
      </c>
      <c r="N251" s="34">
        <f t="shared" ca="1" si="42"/>
        <v>1345</v>
      </c>
      <c r="O251" s="34">
        <f t="shared" ca="1" si="44"/>
        <v>32.000000000000043</v>
      </c>
      <c r="P251" s="34">
        <f t="shared" si="45"/>
        <v>1.5</v>
      </c>
      <c r="Q251" s="37">
        <f t="shared" si="46"/>
        <v>0.22548428583557498</v>
      </c>
      <c r="R251" s="34">
        <f t="shared" si="47"/>
        <v>2.3999999999999915</v>
      </c>
      <c r="S251" s="34">
        <f t="shared" si="48"/>
        <v>3.8999999999999915</v>
      </c>
      <c r="T251" s="37">
        <f t="shared" si="49"/>
        <v>2.6254842858355665</v>
      </c>
    </row>
    <row r="252" spans="1:20" x14ac:dyDescent="0.2">
      <c r="B252" s="50">
        <v>43020</v>
      </c>
      <c r="C252" s="34">
        <v>1416</v>
      </c>
      <c r="D252" s="56"/>
      <c r="E252" s="36">
        <v>100</v>
      </c>
      <c r="F252" s="36">
        <v>1436</v>
      </c>
      <c r="G252" s="48">
        <f t="shared" si="50"/>
        <v>0.60833333333333328</v>
      </c>
      <c r="H252" s="36">
        <v>1442</v>
      </c>
      <c r="I252" s="49">
        <f t="shared" si="51"/>
        <v>0.61249999999999993</v>
      </c>
      <c r="J252" s="49">
        <f t="shared" si="39"/>
        <v>0.61597222222222214</v>
      </c>
      <c r="K252" s="34" t="str">
        <f t="shared" si="40"/>
        <v/>
      </c>
      <c r="L252" s="34">
        <f t="shared" si="43"/>
        <v>5.9999999999999787</v>
      </c>
      <c r="M252" s="34">
        <f t="shared" si="41"/>
        <v>1</v>
      </c>
      <c r="N252" s="34">
        <f t="shared" ca="1" si="42"/>
        <v>1416</v>
      </c>
      <c r="O252" s="34">
        <f t="shared" ca="1" si="44"/>
        <v>30.99999999999989</v>
      </c>
      <c r="P252" s="34">
        <f t="shared" si="45"/>
        <v>250</v>
      </c>
      <c r="Q252" s="37">
        <f t="shared" si="46"/>
        <v>27.143420404993254</v>
      </c>
      <c r="R252" s="34">
        <f t="shared" si="47"/>
        <v>599.99999999999784</v>
      </c>
      <c r="S252" s="34">
        <f t="shared" si="48"/>
        <v>849.99999999999784</v>
      </c>
      <c r="T252" s="37">
        <f t="shared" si="49"/>
        <v>627.14342040499105</v>
      </c>
    </row>
    <row r="253" spans="1:20" x14ac:dyDescent="0.2">
      <c r="A253" s="34">
        <v>1</v>
      </c>
      <c r="B253" s="50">
        <v>43021</v>
      </c>
      <c r="C253" s="34">
        <v>845</v>
      </c>
      <c r="D253" s="56">
        <v>4</v>
      </c>
      <c r="E253" s="36">
        <v>0.01</v>
      </c>
      <c r="F253" s="36">
        <v>902</v>
      </c>
      <c r="G253" s="48">
        <f t="shared" si="50"/>
        <v>0.37638888888888888</v>
      </c>
      <c r="H253" s="36">
        <v>905</v>
      </c>
      <c r="I253" s="49">
        <f t="shared" si="51"/>
        <v>0.37847222222222227</v>
      </c>
      <c r="J253" s="49" t="str">
        <f t="shared" si="39"/>
        <v/>
      </c>
      <c r="K253" s="34">
        <f t="shared" si="40"/>
        <v>8.9999999999998881</v>
      </c>
      <c r="L253" s="34">
        <f t="shared" si="43"/>
        <v>3.0000000000000693</v>
      </c>
      <c r="M253" s="34">
        <f t="shared" si="41"/>
        <v>1</v>
      </c>
      <c r="N253" s="34">
        <f t="shared" ca="1" si="42"/>
        <v>845</v>
      </c>
      <c r="O253" s="34" t="str">
        <f t="shared" si="44"/>
        <v/>
      </c>
      <c r="P253" s="34">
        <f t="shared" si="45"/>
        <v>45.04499999999944</v>
      </c>
      <c r="Q253" s="37">
        <f t="shared" si="46"/>
        <v>13.015993850604026</v>
      </c>
      <c r="R253" s="34">
        <f t="shared" si="47"/>
        <v>3.0000000000000693E-2</v>
      </c>
      <c r="S253" s="34">
        <f t="shared" si="48"/>
        <v>45.074999999999442</v>
      </c>
      <c r="T253" s="37">
        <f t="shared" si="49"/>
        <v>13.045993850604027</v>
      </c>
    </row>
    <row r="254" spans="1:20" x14ac:dyDescent="0.2">
      <c r="B254" s="50"/>
      <c r="D254" s="56"/>
      <c r="E254" s="36">
        <v>10</v>
      </c>
      <c r="F254" s="36">
        <v>914</v>
      </c>
      <c r="G254" s="48">
        <f t="shared" si="50"/>
        <v>0.38472222222222219</v>
      </c>
      <c r="H254" s="36">
        <v>917</v>
      </c>
      <c r="I254" s="49">
        <f t="shared" si="51"/>
        <v>0.38680555555555557</v>
      </c>
      <c r="J254" s="49" t="str">
        <f t="shared" si="39"/>
        <v/>
      </c>
      <c r="K254" s="34">
        <f t="shared" si="40"/>
        <v>11.999999999999957</v>
      </c>
      <c r="L254" s="34">
        <f t="shared" si="43"/>
        <v>3.0000000000000693</v>
      </c>
      <c r="M254" s="34">
        <f t="shared" si="41"/>
        <v>2</v>
      </c>
      <c r="N254" s="34">
        <f t="shared" ca="1" si="42"/>
        <v>845</v>
      </c>
      <c r="O254" s="34" t="str">
        <f t="shared" si="44"/>
        <v/>
      </c>
      <c r="P254" s="34">
        <f t="shared" si="45"/>
        <v>659.99999999999761</v>
      </c>
      <c r="Q254" s="37">
        <f t="shared" si="46"/>
        <v>469.0380587885669</v>
      </c>
      <c r="R254" s="34">
        <f t="shared" si="47"/>
        <v>30.000000000000693</v>
      </c>
      <c r="S254" s="34">
        <f t="shared" si="48"/>
        <v>689.99999999999829</v>
      </c>
      <c r="T254" s="37">
        <f t="shared" si="49"/>
        <v>499.03805878856758</v>
      </c>
    </row>
    <row r="255" spans="1:20" x14ac:dyDescent="0.2">
      <c r="B255" s="50"/>
      <c r="D255" s="56"/>
      <c r="E255" s="36">
        <v>100</v>
      </c>
      <c r="F255" s="36">
        <v>929</v>
      </c>
      <c r="G255" s="48">
        <f t="shared" si="50"/>
        <v>0.39513888888888887</v>
      </c>
      <c r="H255" s="36">
        <v>1427</v>
      </c>
      <c r="I255" s="49">
        <f t="shared" si="51"/>
        <v>0.6020833333333333</v>
      </c>
      <c r="J255" s="49">
        <f t="shared" si="39"/>
        <v>0.60555555555555551</v>
      </c>
      <c r="K255" s="34" t="str">
        <f t="shared" si="40"/>
        <v/>
      </c>
      <c r="L255" s="34">
        <f t="shared" si="43"/>
        <v>298</v>
      </c>
      <c r="M255" s="34">
        <f t="shared" si="41"/>
        <v>3</v>
      </c>
      <c r="N255" s="34">
        <f t="shared" ca="1" si="42"/>
        <v>845</v>
      </c>
      <c r="O255" s="34">
        <f t="shared" ca="1" si="44"/>
        <v>346.99999999999994</v>
      </c>
      <c r="P255" s="34">
        <f t="shared" si="45"/>
        <v>250</v>
      </c>
      <c r="Q255" s="37">
        <f t="shared" si="46"/>
        <v>27.143420404993254</v>
      </c>
      <c r="R255" s="34">
        <f t="shared" si="47"/>
        <v>29800</v>
      </c>
      <c r="S255" s="34">
        <f t="shared" si="48"/>
        <v>30050</v>
      </c>
      <c r="T255" s="37">
        <f t="shared" si="49"/>
        <v>29827.143420404995</v>
      </c>
    </row>
    <row r="256" spans="1:20" x14ac:dyDescent="0.2">
      <c r="A256" s="34">
        <v>1</v>
      </c>
      <c r="B256" s="50">
        <v>43024</v>
      </c>
      <c r="C256" s="34">
        <v>1403</v>
      </c>
      <c r="D256" s="56">
        <v>2406</v>
      </c>
      <c r="E256" s="36">
        <v>0.01</v>
      </c>
      <c r="F256" s="36">
        <v>1432</v>
      </c>
      <c r="G256" s="48">
        <f t="shared" si="50"/>
        <v>0.60555555555555551</v>
      </c>
      <c r="H256" s="36">
        <v>1443</v>
      </c>
      <c r="I256" s="49">
        <f t="shared" si="51"/>
        <v>0.61319444444444449</v>
      </c>
      <c r="J256" s="49" t="str">
        <f t="shared" si="39"/>
        <v/>
      </c>
      <c r="K256" s="34">
        <f t="shared" si="40"/>
        <v>14.999999999999947</v>
      </c>
      <c r="L256" s="34">
        <f t="shared" si="43"/>
        <v>11.000000000000121</v>
      </c>
      <c r="M256" s="34">
        <f t="shared" si="41"/>
        <v>1</v>
      </c>
      <c r="N256" s="34">
        <f t="shared" ca="1" si="42"/>
        <v>1403</v>
      </c>
      <c r="O256" s="34" t="str">
        <f t="shared" si="44"/>
        <v/>
      </c>
      <c r="P256" s="34">
        <f t="shared" si="45"/>
        <v>150.07499999999948</v>
      </c>
      <c r="Q256" s="37">
        <f t="shared" si="46"/>
        <v>39.449781707435513</v>
      </c>
      <c r="R256" s="34">
        <f t="shared" si="47"/>
        <v>0.11000000000000121</v>
      </c>
      <c r="S256" s="34">
        <f t="shared" si="48"/>
        <v>150.18499999999949</v>
      </c>
      <c r="T256" s="37">
        <f t="shared" si="49"/>
        <v>39.559781707435512</v>
      </c>
    </row>
    <row r="257" spans="1:20" x14ac:dyDescent="0.2">
      <c r="B257" s="50"/>
      <c r="D257" s="56"/>
      <c r="E257" s="36">
        <v>20</v>
      </c>
      <c r="F257" s="36">
        <v>1458</v>
      </c>
      <c r="G257" s="48">
        <f t="shared" si="50"/>
        <v>0.62361111111111112</v>
      </c>
      <c r="H257" s="36">
        <v>1504</v>
      </c>
      <c r="I257" s="49">
        <f t="shared" si="51"/>
        <v>0.62777777777777777</v>
      </c>
      <c r="J257" s="49" t="str">
        <f t="shared" si="39"/>
        <v/>
      </c>
      <c r="K257" s="34">
        <f t="shared" si="40"/>
        <v>10.999999999999961</v>
      </c>
      <c r="L257" s="34">
        <f t="shared" si="43"/>
        <v>5.9999999999999787</v>
      </c>
      <c r="M257" s="34">
        <f t="shared" si="41"/>
        <v>2</v>
      </c>
      <c r="N257" s="34">
        <f t="shared" ca="1" si="42"/>
        <v>1403</v>
      </c>
      <c r="O257" s="34" t="str">
        <f t="shared" si="44"/>
        <v/>
      </c>
      <c r="P257" s="34">
        <f t="shared" si="45"/>
        <v>114.28999999999959</v>
      </c>
      <c r="Q257" s="37">
        <f t="shared" si="46"/>
        <v>65.168761244780669</v>
      </c>
      <c r="R257" s="34">
        <f t="shared" si="47"/>
        <v>119.99999999999957</v>
      </c>
      <c r="S257" s="34">
        <f t="shared" si="48"/>
        <v>234.28999999999917</v>
      </c>
      <c r="T257" s="37">
        <f t="shared" si="49"/>
        <v>185.16876124478023</v>
      </c>
    </row>
    <row r="258" spans="1:20" x14ac:dyDescent="0.2">
      <c r="B258" s="50"/>
      <c r="D258" s="56"/>
      <c r="E258" s="36">
        <v>0.78</v>
      </c>
      <c r="F258" s="36">
        <v>1515</v>
      </c>
      <c r="G258" s="48">
        <f t="shared" si="50"/>
        <v>0.63541666666666663</v>
      </c>
      <c r="H258" s="36">
        <v>1523</v>
      </c>
      <c r="I258" s="49">
        <f t="shared" si="51"/>
        <v>0.64097222222222217</v>
      </c>
      <c r="J258" s="49" t="str">
        <f t="shared" si="39"/>
        <v/>
      </c>
      <c r="K258" s="34">
        <f t="shared" si="40"/>
        <v>12.000000000000117</v>
      </c>
      <c r="L258" s="34">
        <f t="shared" si="43"/>
        <v>7.9999999999999716</v>
      </c>
      <c r="M258" s="34">
        <f t="shared" si="41"/>
        <v>3</v>
      </c>
      <c r="N258" s="34">
        <f t="shared" ca="1" si="42"/>
        <v>1403</v>
      </c>
      <c r="O258" s="34" t="str">
        <f t="shared" si="44"/>
        <v/>
      </c>
      <c r="P258" s="34">
        <f t="shared" si="45"/>
        <v>1114.680000000011</v>
      </c>
      <c r="Q258" s="37">
        <f t="shared" si="46"/>
        <v>404.22644267009173</v>
      </c>
      <c r="R258" s="34">
        <f t="shared" si="47"/>
        <v>6.239999999999978</v>
      </c>
      <c r="S258" s="34">
        <f t="shared" si="48"/>
        <v>1120.920000000011</v>
      </c>
      <c r="T258" s="37">
        <f t="shared" si="49"/>
        <v>410.46644267009168</v>
      </c>
    </row>
    <row r="259" spans="1:20" x14ac:dyDescent="0.2">
      <c r="B259" s="50"/>
      <c r="D259" s="56"/>
      <c r="E259" s="36">
        <v>185</v>
      </c>
      <c r="F259" s="36">
        <v>1535</v>
      </c>
      <c r="G259" s="48">
        <f t="shared" si="50"/>
        <v>0.64930555555555558</v>
      </c>
      <c r="H259" s="36">
        <v>1543</v>
      </c>
      <c r="I259" s="49">
        <f t="shared" si="51"/>
        <v>0.65486111111111112</v>
      </c>
      <c r="J259" s="49" t="str">
        <f t="shared" si="39"/>
        <v/>
      </c>
      <c r="K259" s="34">
        <f t="shared" si="40"/>
        <v>11.999999999999957</v>
      </c>
      <c r="L259" s="34">
        <f t="shared" si="43"/>
        <v>7.9999999999999716</v>
      </c>
      <c r="M259" s="34">
        <f t="shared" si="41"/>
        <v>4</v>
      </c>
      <c r="N259" s="34">
        <f t="shared" ca="1" si="42"/>
        <v>1403</v>
      </c>
      <c r="O259" s="34" t="str">
        <f t="shared" si="44"/>
        <v/>
      </c>
      <c r="P259" s="34">
        <f t="shared" si="45"/>
        <v>1110.9119999999959</v>
      </c>
      <c r="Q259" s="37">
        <f t="shared" si="46"/>
        <v>312.23339761995737</v>
      </c>
      <c r="R259" s="34">
        <f t="shared" si="47"/>
        <v>1479.9999999999948</v>
      </c>
      <c r="S259" s="34">
        <f t="shared" si="48"/>
        <v>2590.9119999999907</v>
      </c>
      <c r="T259" s="37">
        <f t="shared" si="49"/>
        <v>1792.233397619952</v>
      </c>
    </row>
    <row r="260" spans="1:20" x14ac:dyDescent="0.2">
      <c r="B260" s="50"/>
      <c r="D260" s="56"/>
      <c r="E260" s="36">
        <v>0.152</v>
      </c>
      <c r="F260" s="36">
        <v>1555</v>
      </c>
      <c r="G260" s="48">
        <f t="shared" si="50"/>
        <v>0.66319444444444442</v>
      </c>
      <c r="H260" s="36">
        <v>1558</v>
      </c>
      <c r="I260" s="49">
        <f t="shared" si="51"/>
        <v>0.66527777777777775</v>
      </c>
      <c r="J260" s="49">
        <f t="shared" si="39"/>
        <v>0.66874999999999996</v>
      </c>
      <c r="K260" s="34" t="str">
        <f t="shared" si="40"/>
        <v/>
      </c>
      <c r="L260" s="34">
        <f t="shared" si="43"/>
        <v>2.9999999999999893</v>
      </c>
      <c r="M260" s="34">
        <f t="shared" si="41"/>
        <v>5</v>
      </c>
      <c r="N260" s="34">
        <f t="shared" ca="1" si="42"/>
        <v>1403</v>
      </c>
      <c r="O260" s="34">
        <f t="shared" ca="1" si="44"/>
        <v>119.99999999999989</v>
      </c>
      <c r="P260" s="34">
        <f t="shared" si="45"/>
        <v>0.38</v>
      </c>
      <c r="Q260" s="37">
        <f t="shared" si="46"/>
        <v>6.36958490225982E-2</v>
      </c>
      <c r="R260" s="34">
        <f t="shared" si="47"/>
        <v>0.45599999999999835</v>
      </c>
      <c r="S260" s="34">
        <f t="shared" si="48"/>
        <v>0.8359999999999983</v>
      </c>
      <c r="T260" s="37">
        <f t="shared" si="49"/>
        <v>0.51969584902259658</v>
      </c>
    </row>
    <row r="261" spans="1:20" x14ac:dyDescent="0.2">
      <c r="A261" s="34">
        <v>1</v>
      </c>
      <c r="B261" s="50">
        <v>43025</v>
      </c>
      <c r="C261" s="34">
        <v>853</v>
      </c>
      <c r="D261" s="56" t="s">
        <v>40</v>
      </c>
      <c r="E261" s="36">
        <v>1.6E-2</v>
      </c>
      <c r="F261" s="36">
        <v>932</v>
      </c>
      <c r="G261" s="48">
        <f t="shared" si="50"/>
        <v>0.3972222222222222</v>
      </c>
      <c r="H261" s="36">
        <v>943</v>
      </c>
      <c r="I261" s="49">
        <f t="shared" si="51"/>
        <v>0.40486111111111112</v>
      </c>
      <c r="J261" s="49" t="str">
        <f t="shared" si="39"/>
        <v/>
      </c>
      <c r="K261" s="34">
        <f t="shared" si="40"/>
        <v>7.9999999999999716</v>
      </c>
      <c r="L261" s="34">
        <f t="shared" si="43"/>
        <v>11.000000000000041</v>
      </c>
      <c r="M261" s="34">
        <f t="shared" si="41"/>
        <v>1</v>
      </c>
      <c r="N261" s="34">
        <f t="shared" ca="1" si="42"/>
        <v>853</v>
      </c>
      <c r="O261" s="34" t="str">
        <f t="shared" si="44"/>
        <v/>
      </c>
      <c r="P261" s="34">
        <f t="shared" si="45"/>
        <v>3.143999999999989</v>
      </c>
      <c r="Q261" s="37">
        <f t="shared" si="46"/>
        <v>1.5571512481999761</v>
      </c>
      <c r="R261" s="34">
        <f t="shared" si="47"/>
        <v>0.17600000000000066</v>
      </c>
      <c r="S261" s="34">
        <f t="shared" si="48"/>
        <v>3.3199999999999896</v>
      </c>
      <c r="T261" s="37">
        <f t="shared" si="49"/>
        <v>1.7331512481999767</v>
      </c>
    </row>
    <row r="262" spans="1:20" x14ac:dyDescent="0.2">
      <c r="B262" s="50"/>
      <c r="D262" s="56"/>
      <c r="E262" s="36">
        <v>0.77</v>
      </c>
      <c r="F262" s="36">
        <v>951</v>
      </c>
      <c r="G262" s="48">
        <f t="shared" si="50"/>
        <v>0.41041666666666665</v>
      </c>
      <c r="H262" s="36">
        <v>958</v>
      </c>
      <c r="I262" s="49">
        <f t="shared" si="51"/>
        <v>0.4152777777777778</v>
      </c>
      <c r="J262" s="49" t="str">
        <f t="shared" si="39"/>
        <v/>
      </c>
      <c r="K262" s="34">
        <f t="shared" si="40"/>
        <v>8.999999999999968</v>
      </c>
      <c r="L262" s="34">
        <f t="shared" si="43"/>
        <v>7.0000000000000551</v>
      </c>
      <c r="M262" s="34">
        <f t="shared" si="41"/>
        <v>2</v>
      </c>
      <c r="N262" s="34">
        <f t="shared" ca="1" si="42"/>
        <v>853</v>
      </c>
      <c r="O262" s="34" t="str">
        <f t="shared" si="44"/>
        <v/>
      </c>
      <c r="P262" s="34">
        <f t="shared" si="45"/>
        <v>453.46499999999838</v>
      </c>
      <c r="Q262" s="37">
        <f t="shared" si="46"/>
        <v>183.51254961607194</v>
      </c>
      <c r="R262" s="34">
        <f t="shared" si="47"/>
        <v>5.3900000000000423</v>
      </c>
      <c r="S262" s="34">
        <f t="shared" si="48"/>
        <v>458.85499999999843</v>
      </c>
      <c r="T262" s="37">
        <f t="shared" si="49"/>
        <v>188.90254961607198</v>
      </c>
    </row>
    <row r="263" spans="1:20" x14ac:dyDescent="0.2">
      <c r="B263" s="50"/>
      <c r="D263" s="56"/>
      <c r="E263" s="36">
        <v>100</v>
      </c>
      <c r="F263" s="36">
        <v>1007</v>
      </c>
      <c r="G263" s="48">
        <f t="shared" si="50"/>
        <v>0.42152777777777778</v>
      </c>
      <c r="H263" s="36">
        <v>1014</v>
      </c>
      <c r="I263" s="49">
        <f t="shared" si="51"/>
        <v>0.42638888888888887</v>
      </c>
      <c r="J263" s="49" t="str">
        <f t="shared" si="39"/>
        <v/>
      </c>
      <c r="K263" s="34">
        <f t="shared" si="40"/>
        <v>8.999999999999968</v>
      </c>
      <c r="L263" s="34">
        <f t="shared" si="43"/>
        <v>6.9999999999999751</v>
      </c>
      <c r="M263" s="34">
        <f t="shared" si="41"/>
        <v>3</v>
      </c>
      <c r="N263" s="34">
        <f t="shared" ca="1" si="42"/>
        <v>853</v>
      </c>
      <c r="O263" s="34" t="str">
        <f t="shared" si="44"/>
        <v/>
      </c>
      <c r="P263" s="34">
        <f t="shared" si="45"/>
        <v>454.49999999999841</v>
      </c>
      <c r="Q263" s="37">
        <f t="shared" si="46"/>
        <v>193.47823328100887</v>
      </c>
      <c r="R263" s="34">
        <f t="shared" si="47"/>
        <v>699.9999999999975</v>
      </c>
      <c r="S263" s="34">
        <f t="shared" si="48"/>
        <v>1154.4999999999959</v>
      </c>
      <c r="T263" s="37">
        <f t="shared" si="49"/>
        <v>893.4782332810064</v>
      </c>
    </row>
    <row r="264" spans="1:20" x14ac:dyDescent="0.2">
      <c r="B264" s="50"/>
      <c r="D264" s="56"/>
      <c r="E264" s="36">
        <v>1</v>
      </c>
      <c r="F264" s="36">
        <v>1023</v>
      </c>
      <c r="G264" s="48">
        <f t="shared" si="50"/>
        <v>0.43263888888888885</v>
      </c>
      <c r="H264" s="36">
        <v>1028</v>
      </c>
      <c r="I264" s="49">
        <f t="shared" si="51"/>
        <v>0.43611111111111112</v>
      </c>
      <c r="J264" s="49">
        <f t="shared" si="39"/>
        <v>0.43958333333333333</v>
      </c>
      <c r="K264" s="34" t="str">
        <f t="shared" si="40"/>
        <v/>
      </c>
      <c r="L264" s="34">
        <f t="shared" si="43"/>
        <v>5.0000000000000622</v>
      </c>
      <c r="M264" s="34">
        <f t="shared" si="41"/>
        <v>4</v>
      </c>
      <c r="N264" s="34">
        <f t="shared" ca="1" si="42"/>
        <v>853</v>
      </c>
      <c r="O264" s="34">
        <f t="shared" ca="1" si="44"/>
        <v>100.00000000000004</v>
      </c>
      <c r="P264" s="34">
        <f t="shared" si="45"/>
        <v>2.5</v>
      </c>
      <c r="Q264" s="37">
        <f t="shared" si="46"/>
        <v>0.36191198291773735</v>
      </c>
      <c r="R264" s="34">
        <f t="shared" si="47"/>
        <v>5.0000000000000622</v>
      </c>
      <c r="S264" s="34">
        <f t="shared" si="48"/>
        <v>7.5000000000000622</v>
      </c>
      <c r="T264" s="37">
        <f t="shared" si="49"/>
        <v>5.3619119829177997</v>
      </c>
    </row>
    <row r="265" spans="1:20" x14ac:dyDescent="0.2">
      <c r="B265" s="50">
        <v>43025</v>
      </c>
      <c r="C265" s="34">
        <v>1331</v>
      </c>
      <c r="D265" s="56"/>
      <c r="E265" s="36">
        <v>1.8</v>
      </c>
      <c r="F265" s="36">
        <v>1400</v>
      </c>
      <c r="G265" s="48">
        <f t="shared" si="50"/>
        <v>0.58333333333333337</v>
      </c>
      <c r="H265" s="36">
        <v>1405</v>
      </c>
      <c r="I265" s="49">
        <f t="shared" si="51"/>
        <v>0.58680555555555558</v>
      </c>
      <c r="J265" s="49">
        <f t="shared" si="39"/>
        <v>0.59027777777777779</v>
      </c>
      <c r="K265" s="34" t="str">
        <f t="shared" si="40"/>
        <v/>
      </c>
      <c r="L265" s="34">
        <f t="shared" si="43"/>
        <v>4.9999999999999822</v>
      </c>
      <c r="M265" s="34">
        <f t="shared" si="41"/>
        <v>1</v>
      </c>
      <c r="N265" s="34">
        <f t="shared" ca="1" si="42"/>
        <v>1331</v>
      </c>
      <c r="O265" s="34">
        <f t="shared" ca="1" si="44"/>
        <v>39.000000000000021</v>
      </c>
      <c r="P265" s="34">
        <f t="shared" si="45"/>
        <v>4.5</v>
      </c>
      <c r="Q265" s="37">
        <f t="shared" si="46"/>
        <v>0.62485703502181611</v>
      </c>
      <c r="R265" s="34">
        <f t="shared" si="47"/>
        <v>8.999999999999968</v>
      </c>
      <c r="S265" s="34">
        <f t="shared" si="48"/>
        <v>13.499999999999968</v>
      </c>
      <c r="T265" s="37">
        <f t="shared" si="49"/>
        <v>9.6248570350217832</v>
      </c>
    </row>
    <row r="266" spans="1:20" x14ac:dyDescent="0.2">
      <c r="B266" s="50">
        <v>43025</v>
      </c>
      <c r="C266" s="34">
        <v>1424</v>
      </c>
      <c r="D266" s="56"/>
      <c r="E266" s="36">
        <v>0.01</v>
      </c>
      <c r="F266" s="36">
        <v>1433</v>
      </c>
      <c r="G266" s="48">
        <f t="shared" si="50"/>
        <v>0.60625000000000007</v>
      </c>
      <c r="H266" s="36">
        <v>1439</v>
      </c>
      <c r="I266" s="49">
        <f t="shared" si="51"/>
        <v>0.61041666666666672</v>
      </c>
      <c r="J266" s="49" t="str">
        <f t="shared" si="39"/>
        <v/>
      </c>
      <c r="K266" s="34">
        <f t="shared" si="40"/>
        <v>9.9999999999999645</v>
      </c>
      <c r="L266" s="34">
        <f t="shared" si="43"/>
        <v>5.9999999999999787</v>
      </c>
      <c r="M266" s="34">
        <f t="shared" si="41"/>
        <v>1</v>
      </c>
      <c r="N266" s="34">
        <f t="shared" ca="1" si="42"/>
        <v>1424</v>
      </c>
      <c r="O266" s="34" t="str">
        <f t="shared" si="44"/>
        <v/>
      </c>
      <c r="P266" s="34">
        <f t="shared" si="45"/>
        <v>15.049999999999946</v>
      </c>
      <c r="Q266" s="37">
        <f t="shared" si="46"/>
        <v>5.2422269926910809</v>
      </c>
      <c r="R266" s="34">
        <f t="shared" si="47"/>
        <v>5.999999999999979E-2</v>
      </c>
      <c r="S266" s="34">
        <f t="shared" si="48"/>
        <v>15.109999999999946</v>
      </c>
      <c r="T266" s="37">
        <f t="shared" si="49"/>
        <v>5.3022269926910806</v>
      </c>
    </row>
    <row r="267" spans="1:20" x14ac:dyDescent="0.2">
      <c r="B267" s="50"/>
      <c r="D267" s="56"/>
      <c r="E267" s="36">
        <v>3</v>
      </c>
      <c r="F267" s="36">
        <v>1449</v>
      </c>
      <c r="G267" s="48">
        <f t="shared" si="50"/>
        <v>0.61736111111111114</v>
      </c>
      <c r="H267" s="36">
        <v>1455</v>
      </c>
      <c r="I267" s="49">
        <f t="shared" si="51"/>
        <v>0.62152777777777779</v>
      </c>
      <c r="J267" s="49" t="str">
        <f t="shared" si="39"/>
        <v/>
      </c>
      <c r="K267" s="34">
        <f t="shared" si="40"/>
        <v>11.999999999999957</v>
      </c>
      <c r="L267" s="34">
        <f t="shared" si="43"/>
        <v>5.9999999999999787</v>
      </c>
      <c r="M267" s="34">
        <f t="shared" si="41"/>
        <v>2</v>
      </c>
      <c r="N267" s="34">
        <f t="shared" ca="1" si="42"/>
        <v>1424</v>
      </c>
      <c r="O267" s="34" t="str">
        <f t="shared" si="44"/>
        <v/>
      </c>
      <c r="P267" s="34">
        <f t="shared" si="45"/>
        <v>18.107999999999933</v>
      </c>
      <c r="Q267" s="37">
        <f t="shared" si="46"/>
        <v>6.9946082009662645</v>
      </c>
      <c r="R267" s="34">
        <f t="shared" si="47"/>
        <v>17.999999999999936</v>
      </c>
      <c r="S267" s="34">
        <f t="shared" si="48"/>
        <v>36.107999999999869</v>
      </c>
      <c r="T267" s="37">
        <f t="shared" si="49"/>
        <v>24.994608200966201</v>
      </c>
    </row>
    <row r="268" spans="1:20" x14ac:dyDescent="0.2">
      <c r="B268" s="50"/>
      <c r="D268" s="56"/>
      <c r="E268" s="36">
        <v>1.7999999999999999E-2</v>
      </c>
      <c r="F268" s="36">
        <v>1507</v>
      </c>
      <c r="G268" s="48">
        <f t="shared" si="50"/>
        <v>0.62986111111111109</v>
      </c>
      <c r="H268" s="36">
        <v>1511</v>
      </c>
      <c r="I268" s="49">
        <f t="shared" si="51"/>
        <v>0.63263888888888886</v>
      </c>
      <c r="J268" s="49">
        <f t="shared" si="39"/>
        <v>0.63611111111111107</v>
      </c>
      <c r="K268" s="34" t="str">
        <f t="shared" si="40"/>
        <v/>
      </c>
      <c r="L268" s="34">
        <f t="shared" si="43"/>
        <v>3.9999999999999858</v>
      </c>
      <c r="M268" s="34">
        <f t="shared" si="41"/>
        <v>3</v>
      </c>
      <c r="N268" s="34">
        <f t="shared" ca="1" si="42"/>
        <v>1424</v>
      </c>
      <c r="O268" s="34">
        <f t="shared" ca="1" si="44"/>
        <v>51.999999999999972</v>
      </c>
      <c r="P268" s="34">
        <f t="shared" si="45"/>
        <v>4.4999999999999998E-2</v>
      </c>
      <c r="Q268" s="37">
        <f t="shared" si="46"/>
        <v>9.1849285721059895E-3</v>
      </c>
      <c r="R268" s="34">
        <f t="shared" si="47"/>
        <v>7.1999999999999745E-2</v>
      </c>
      <c r="S268" s="34">
        <f t="shared" si="48"/>
        <v>0.11699999999999974</v>
      </c>
      <c r="T268" s="37">
        <f t="shared" si="49"/>
        <v>8.1184928572105741E-2</v>
      </c>
    </row>
    <row r="269" spans="1:20" x14ac:dyDescent="0.2">
      <c r="A269" s="34">
        <v>1</v>
      </c>
      <c r="B269" s="50">
        <v>43031</v>
      </c>
      <c r="C269" s="34">
        <v>842</v>
      </c>
      <c r="D269" s="56">
        <v>4</v>
      </c>
      <c r="E269" s="36">
        <v>0.01</v>
      </c>
      <c r="F269" s="36">
        <v>854</v>
      </c>
      <c r="G269" s="48">
        <f t="shared" si="50"/>
        <v>0.37083333333333335</v>
      </c>
      <c r="H269" s="36">
        <v>858</v>
      </c>
      <c r="I269" s="49">
        <f t="shared" si="51"/>
        <v>0.37361111111111112</v>
      </c>
      <c r="J269" s="49"/>
      <c r="K269" s="34">
        <f t="shared" si="40"/>
        <v>7.9999999999999716</v>
      </c>
      <c r="L269" s="34">
        <f t="shared" si="43"/>
        <v>3.9999999999999858</v>
      </c>
      <c r="M269" s="34">
        <f t="shared" si="41"/>
        <v>1</v>
      </c>
      <c r="N269" s="34">
        <f t="shared" ca="1" si="42"/>
        <v>842</v>
      </c>
      <c r="O269" s="34" t="str">
        <f t="shared" si="44"/>
        <v/>
      </c>
      <c r="P269" s="34">
        <f t="shared" si="45"/>
        <v>40.039999999999857</v>
      </c>
      <c r="Q269" s="37">
        <f t="shared" si="46"/>
        <v>11.569772311648126</v>
      </c>
      <c r="R269" s="34">
        <f t="shared" si="47"/>
        <v>3.9999999999999862E-2</v>
      </c>
      <c r="S269" s="34">
        <f t="shared" si="48"/>
        <v>40.079999999999856</v>
      </c>
      <c r="T269" s="37">
        <f t="shared" si="49"/>
        <v>11.609772311648126</v>
      </c>
    </row>
    <row r="270" spans="1:20" x14ac:dyDescent="0.2">
      <c r="B270" s="50"/>
      <c r="D270" s="56"/>
      <c r="E270" s="36">
        <v>10</v>
      </c>
      <c r="F270" s="36">
        <v>906</v>
      </c>
      <c r="G270" s="48">
        <f t="shared" si="50"/>
        <v>0.37916666666666665</v>
      </c>
      <c r="H270" s="36">
        <v>910</v>
      </c>
      <c r="I270" s="49">
        <f t="shared" si="51"/>
        <v>0.38194444444444442</v>
      </c>
      <c r="J270" s="49" t="str">
        <f t="shared" si="39"/>
        <v/>
      </c>
      <c r="K270" s="34">
        <f t="shared" si="40"/>
        <v>3.9999999999999858</v>
      </c>
      <c r="L270" s="34">
        <f t="shared" si="43"/>
        <v>3.9999999999999858</v>
      </c>
      <c r="M270" s="34">
        <f t="shared" si="41"/>
        <v>2</v>
      </c>
      <c r="N270" s="34">
        <f t="shared" ca="1" si="42"/>
        <v>842</v>
      </c>
      <c r="O270" s="34" t="str">
        <f t="shared" si="44"/>
        <v/>
      </c>
      <c r="P270" s="34">
        <f t="shared" si="45"/>
        <v>419.99999999999852</v>
      </c>
      <c r="Q270" s="37">
        <f t="shared" si="46"/>
        <v>253.69424057354826</v>
      </c>
      <c r="R270" s="34">
        <f t="shared" si="47"/>
        <v>39.999999999999858</v>
      </c>
      <c r="S270" s="34">
        <f t="shared" si="48"/>
        <v>459.99999999999841</v>
      </c>
      <c r="T270" s="37">
        <f t="shared" si="49"/>
        <v>293.69424057354809</v>
      </c>
    </row>
    <row r="271" spans="1:20" x14ac:dyDescent="0.2">
      <c r="B271" s="50"/>
      <c r="D271" s="56"/>
      <c r="E271" s="36">
        <v>200</v>
      </c>
      <c r="F271" s="36">
        <v>914</v>
      </c>
      <c r="G271" s="48">
        <f t="shared" si="50"/>
        <v>0.38472222222222219</v>
      </c>
      <c r="H271" s="36">
        <v>1109</v>
      </c>
      <c r="I271" s="49">
        <f t="shared" si="51"/>
        <v>0.46458333333333335</v>
      </c>
      <c r="J271" s="49">
        <f t="shared" ref="J271:J334" si="52">IF(OR(B272&lt;&gt;"",E272=""),I271+TIME(0,5,0),"")</f>
        <v>0.46805555555555556</v>
      </c>
      <c r="K271" s="34" t="str">
        <f t="shared" ref="K271:K334" si="53">IF(AND(OR(AND(B271&lt;&gt;"",B272=""),AND(B271="",B272="")),E272&lt;&gt;""),(G272-I271)*1440,"")</f>
        <v/>
      </c>
      <c r="L271" s="34">
        <f t="shared" si="43"/>
        <v>115.00000000000007</v>
      </c>
      <c r="M271" s="34">
        <f t="shared" ref="M271:M334" si="54">IF(B271&lt;&gt;"",1,M270+1)</f>
        <v>3</v>
      </c>
      <c r="N271" s="34">
        <f t="shared" ref="N271:N334" ca="1" si="55">OFFSET(C271,-M271+1,0)</f>
        <v>842</v>
      </c>
      <c r="O271" s="34">
        <f t="shared" ca="1" si="44"/>
        <v>152.00000000000003</v>
      </c>
      <c r="P271" s="34">
        <f t="shared" si="45"/>
        <v>500</v>
      </c>
      <c r="Q271" s="37">
        <f t="shared" si="46"/>
        <v>52.318172546220183</v>
      </c>
      <c r="R271" s="34">
        <f t="shared" si="47"/>
        <v>23000.000000000015</v>
      </c>
      <c r="S271" s="34">
        <f t="shared" si="48"/>
        <v>23500.000000000015</v>
      </c>
      <c r="T271" s="37">
        <f t="shared" si="49"/>
        <v>23052.318172546235</v>
      </c>
    </row>
    <row r="272" spans="1:20" x14ac:dyDescent="0.2">
      <c r="B272" s="50">
        <v>43031</v>
      </c>
      <c r="C272" s="34">
        <v>1408</v>
      </c>
      <c r="D272" s="56"/>
      <c r="E272" s="36">
        <v>0.16</v>
      </c>
      <c r="F272" s="36">
        <v>1455</v>
      </c>
      <c r="G272" s="48">
        <f t="shared" si="50"/>
        <v>0.62152777777777779</v>
      </c>
      <c r="H272" s="36">
        <v>1458</v>
      </c>
      <c r="I272" s="49">
        <f t="shared" si="51"/>
        <v>0.62361111111111112</v>
      </c>
      <c r="J272" s="49" t="str">
        <f t="shared" si="52"/>
        <v/>
      </c>
      <c r="K272" s="34">
        <f t="shared" si="53"/>
        <v>7.9999999999999716</v>
      </c>
      <c r="L272" s="34">
        <f t="shared" ref="L272:L335" si="56">(I272-G272)*1440</f>
        <v>2.9999999999999893</v>
      </c>
      <c r="M272" s="34">
        <f t="shared" si="54"/>
        <v>1</v>
      </c>
      <c r="N272" s="34">
        <f t="shared" ca="1" si="55"/>
        <v>1408</v>
      </c>
      <c r="O272" s="34" t="str">
        <f t="shared" ref="O272:O335" si="57">IF(J272&lt;&gt;"",(J272-VALUE(CONCATENATE(LEFT(N272,LEN(N272)-2),":",RIGHT(N272,2))))*1440,"")</f>
        <v/>
      </c>
      <c r="P272" s="34">
        <f t="shared" ref="P272:P335" si="58">IF(K272&lt;&gt;"",(E272+E273)*K272/2,E272*5/2)</f>
        <v>8.6399999999999704</v>
      </c>
      <c r="Q272" s="37">
        <f t="shared" ref="Q272:Q335" si="59">IF(K272&lt;&gt;"",(E273-E272)*K272/LN((E273+0.000001)/(E272+0.000001)),-5*(E272-0.000001)/(LN(1/E272)-13.8155))</f>
        <v>5.8280344344419301</v>
      </c>
      <c r="R272" s="34">
        <f t="shared" ref="R272:R335" si="60">(E272*L272)</f>
        <v>0.47999999999999832</v>
      </c>
      <c r="S272" s="34">
        <f t="shared" ref="S272:S335" si="61">P272+R272</f>
        <v>9.119999999999969</v>
      </c>
      <c r="T272" s="37">
        <f t="shared" ref="T272:T335" si="62">Q272+R272</f>
        <v>6.3080344344419288</v>
      </c>
    </row>
    <row r="273" spans="1:20" x14ac:dyDescent="0.2">
      <c r="B273" s="50"/>
      <c r="D273" s="56"/>
      <c r="E273" s="36">
        <v>2</v>
      </c>
      <c r="F273" s="36">
        <v>1506</v>
      </c>
      <c r="G273" s="48">
        <f t="shared" si="50"/>
        <v>0.62916666666666665</v>
      </c>
      <c r="H273" s="36">
        <v>1517</v>
      </c>
      <c r="I273" s="49">
        <f t="shared" si="51"/>
        <v>0.63680555555555551</v>
      </c>
      <c r="J273" s="49" t="str">
        <f t="shared" si="52"/>
        <v/>
      </c>
      <c r="K273" s="34">
        <f t="shared" si="53"/>
        <v>7.000000000000135</v>
      </c>
      <c r="L273" s="34">
        <f t="shared" si="56"/>
        <v>10.999999999999961</v>
      </c>
      <c r="M273" s="34">
        <f t="shared" si="54"/>
        <v>2</v>
      </c>
      <c r="N273" s="34">
        <f t="shared" ca="1" si="55"/>
        <v>1408</v>
      </c>
      <c r="O273" s="34" t="str">
        <f t="shared" si="57"/>
        <v/>
      </c>
      <c r="P273" s="34">
        <f t="shared" si="58"/>
        <v>7.3500000000001418</v>
      </c>
      <c r="Q273" s="37">
        <f t="shared" si="59"/>
        <v>4.4396631481358027</v>
      </c>
      <c r="R273" s="34">
        <f t="shared" si="60"/>
        <v>21.999999999999922</v>
      </c>
      <c r="S273" s="34">
        <f t="shared" si="61"/>
        <v>29.350000000000065</v>
      </c>
      <c r="T273" s="37">
        <f t="shared" si="62"/>
        <v>26.439663148135725</v>
      </c>
    </row>
    <row r="274" spans="1:20" x14ac:dyDescent="0.2">
      <c r="B274" s="50"/>
      <c r="D274" s="56"/>
      <c r="E274" s="36">
        <v>0.1</v>
      </c>
      <c r="F274" s="36">
        <v>1524</v>
      </c>
      <c r="G274" s="48">
        <f t="shared" si="50"/>
        <v>0.64166666666666672</v>
      </c>
      <c r="H274" s="36">
        <v>1534</v>
      </c>
      <c r="I274" s="49">
        <f t="shared" si="51"/>
        <v>0.64861111111111114</v>
      </c>
      <c r="J274" s="49">
        <f t="shared" si="52"/>
        <v>0.65208333333333335</v>
      </c>
      <c r="K274" s="34" t="str">
        <f t="shared" si="53"/>
        <v/>
      </c>
      <c r="L274" s="34">
        <f t="shared" si="56"/>
        <v>9.9999999999999645</v>
      </c>
      <c r="M274" s="34">
        <f t="shared" si="54"/>
        <v>3</v>
      </c>
      <c r="N274" s="34">
        <f t="shared" ca="1" si="55"/>
        <v>1408</v>
      </c>
      <c r="O274" s="34">
        <f t="shared" ca="1" si="57"/>
        <v>91</v>
      </c>
      <c r="P274" s="34">
        <f t="shared" si="58"/>
        <v>0.25</v>
      </c>
      <c r="Q274" s="37">
        <f t="shared" si="59"/>
        <v>4.342905372259271E-2</v>
      </c>
      <c r="R274" s="34">
        <f t="shared" si="60"/>
        <v>0.99999999999999645</v>
      </c>
      <c r="S274" s="34">
        <f t="shared" si="61"/>
        <v>1.2499999999999964</v>
      </c>
      <c r="T274" s="37">
        <f t="shared" si="62"/>
        <v>1.0434290537225892</v>
      </c>
    </row>
    <row r="275" spans="1:20" x14ac:dyDescent="0.2">
      <c r="A275" s="34">
        <v>1</v>
      </c>
      <c r="B275" s="50">
        <v>43032</v>
      </c>
      <c r="C275" s="34">
        <v>906</v>
      </c>
      <c r="D275" s="56" t="s">
        <v>40</v>
      </c>
      <c r="E275" s="36">
        <v>1.6E-2</v>
      </c>
      <c r="F275" s="36">
        <v>930</v>
      </c>
      <c r="G275" s="48">
        <f t="shared" si="50"/>
        <v>0.39583333333333331</v>
      </c>
      <c r="H275" s="36">
        <v>946</v>
      </c>
      <c r="I275" s="49">
        <f t="shared" si="51"/>
        <v>0.4069444444444445</v>
      </c>
      <c r="J275" s="49" t="str">
        <f t="shared" si="52"/>
        <v/>
      </c>
      <c r="K275" s="34">
        <f t="shared" si="53"/>
        <v>9.9999999999999645</v>
      </c>
      <c r="L275" s="34">
        <f t="shared" si="56"/>
        <v>16.000000000000103</v>
      </c>
      <c r="M275" s="34">
        <f t="shared" si="54"/>
        <v>1</v>
      </c>
      <c r="N275" s="34">
        <f t="shared" ca="1" si="55"/>
        <v>906</v>
      </c>
      <c r="O275" s="34" t="str">
        <f t="shared" si="57"/>
        <v/>
      </c>
      <c r="P275" s="34">
        <f t="shared" si="58"/>
        <v>5.0799999999999823</v>
      </c>
      <c r="Q275" s="37">
        <f t="shared" si="59"/>
        <v>2.3796251510730939</v>
      </c>
      <c r="R275" s="34">
        <f t="shared" si="60"/>
        <v>0.25600000000000167</v>
      </c>
      <c r="S275" s="34">
        <f t="shared" si="61"/>
        <v>5.3359999999999843</v>
      </c>
      <c r="T275" s="37">
        <f t="shared" si="62"/>
        <v>2.6356251510730955</v>
      </c>
    </row>
    <row r="276" spans="1:20" x14ac:dyDescent="0.2">
      <c r="B276" s="50"/>
      <c r="D276" s="56"/>
      <c r="E276" s="36">
        <v>1</v>
      </c>
      <c r="F276" s="36">
        <v>956</v>
      </c>
      <c r="G276" s="48">
        <f t="shared" si="50"/>
        <v>0.41388888888888892</v>
      </c>
      <c r="H276" s="36">
        <v>1002</v>
      </c>
      <c r="I276" s="49">
        <f t="shared" si="51"/>
        <v>0.41805555555555557</v>
      </c>
      <c r="J276" s="49" t="str">
        <f t="shared" si="52"/>
        <v/>
      </c>
      <c r="K276" s="34">
        <f t="shared" si="53"/>
        <v>8.999999999999968</v>
      </c>
      <c r="L276" s="34">
        <f t="shared" si="56"/>
        <v>5.9999999999999787</v>
      </c>
      <c r="M276" s="34">
        <f t="shared" si="54"/>
        <v>2</v>
      </c>
      <c r="N276" s="34">
        <f t="shared" ca="1" si="55"/>
        <v>906</v>
      </c>
      <c r="O276" s="34" t="str">
        <f t="shared" si="57"/>
        <v/>
      </c>
      <c r="P276" s="34">
        <f t="shared" si="58"/>
        <v>454.49999999999841</v>
      </c>
      <c r="Q276" s="37">
        <f t="shared" si="59"/>
        <v>193.47823328100887</v>
      </c>
      <c r="R276" s="34">
        <f t="shared" si="60"/>
        <v>5.9999999999999787</v>
      </c>
      <c r="S276" s="34">
        <f t="shared" si="61"/>
        <v>460.49999999999841</v>
      </c>
      <c r="T276" s="37">
        <f t="shared" si="62"/>
        <v>199.47823328100884</v>
      </c>
    </row>
    <row r="277" spans="1:20" x14ac:dyDescent="0.2">
      <c r="B277" s="50"/>
      <c r="D277" s="56"/>
      <c r="E277" s="36">
        <v>100</v>
      </c>
      <c r="F277" s="36">
        <v>1011</v>
      </c>
      <c r="G277" s="48">
        <f t="shared" ref="G277:G340" si="63">VALUE(CONCATENATE(LEFT(F277,LEN(F277)-2),":",RIGHT(F277,2)))</f>
        <v>0.42430555555555555</v>
      </c>
      <c r="H277" s="36">
        <v>1016</v>
      </c>
      <c r="I277" s="49">
        <f t="shared" ref="I277:I340" si="64">VALUE(CONCATENATE(LEFT(H277,LEN(H277)-2),":",RIGHT(H277,2)))</f>
        <v>0.42777777777777781</v>
      </c>
      <c r="J277" s="49">
        <f t="shared" si="52"/>
        <v>0.43125000000000002</v>
      </c>
      <c r="K277" s="34" t="str">
        <f t="shared" si="53"/>
        <v/>
      </c>
      <c r="L277" s="34">
        <f t="shared" si="56"/>
        <v>5.0000000000000622</v>
      </c>
      <c r="M277" s="34">
        <f t="shared" si="54"/>
        <v>3</v>
      </c>
      <c r="N277" s="34">
        <f t="shared" ca="1" si="55"/>
        <v>906</v>
      </c>
      <c r="O277" s="34">
        <f t="shared" ca="1" si="57"/>
        <v>75.000000000000057</v>
      </c>
      <c r="P277" s="34">
        <f t="shared" si="58"/>
        <v>250</v>
      </c>
      <c r="Q277" s="37">
        <f t="shared" si="59"/>
        <v>27.143420404993254</v>
      </c>
      <c r="R277" s="34">
        <f t="shared" si="60"/>
        <v>500.0000000000062</v>
      </c>
      <c r="S277" s="34">
        <f t="shared" si="61"/>
        <v>750.00000000000614</v>
      </c>
      <c r="T277" s="37">
        <f t="shared" si="62"/>
        <v>527.14342040499946</v>
      </c>
    </row>
    <row r="278" spans="1:20" x14ac:dyDescent="0.2">
      <c r="A278" s="34">
        <v>1</v>
      </c>
      <c r="B278" s="50">
        <v>43033</v>
      </c>
      <c r="C278" s="34">
        <v>1306</v>
      </c>
      <c r="D278" s="56" t="s">
        <v>67</v>
      </c>
      <c r="E278" s="36">
        <v>0.01</v>
      </c>
      <c r="F278" s="36">
        <v>1326</v>
      </c>
      <c r="G278" s="48">
        <f t="shared" si="63"/>
        <v>0.55972222222222223</v>
      </c>
      <c r="H278" s="36">
        <v>1413</v>
      </c>
      <c r="I278" s="49">
        <f t="shared" si="64"/>
        <v>0.59236111111111112</v>
      </c>
      <c r="J278" s="49">
        <f t="shared" si="52"/>
        <v>0.59583333333333333</v>
      </c>
      <c r="K278" s="34" t="str">
        <f t="shared" si="53"/>
        <v/>
      </c>
      <c r="L278" s="34">
        <f t="shared" si="56"/>
        <v>46.999999999999993</v>
      </c>
      <c r="M278" s="34">
        <f t="shared" si="54"/>
        <v>1</v>
      </c>
      <c r="N278" s="34">
        <f t="shared" ca="1" si="55"/>
        <v>1306</v>
      </c>
      <c r="O278" s="34">
        <f t="shared" ca="1" si="57"/>
        <v>72.000000000000057</v>
      </c>
      <c r="P278" s="34">
        <f t="shared" si="58"/>
        <v>2.5000000000000001E-2</v>
      </c>
      <c r="Q278" s="37">
        <f t="shared" si="59"/>
        <v>5.4281443780592247E-3</v>
      </c>
      <c r="R278" s="34">
        <f t="shared" si="60"/>
        <v>0.46999999999999992</v>
      </c>
      <c r="S278" s="34">
        <f t="shared" si="61"/>
        <v>0.49499999999999994</v>
      </c>
      <c r="T278" s="37">
        <f t="shared" si="62"/>
        <v>0.47542814437805914</v>
      </c>
    </row>
    <row r="279" spans="1:20" x14ac:dyDescent="0.2">
      <c r="B279" s="50">
        <v>43033</v>
      </c>
      <c r="C279" s="34">
        <v>1417</v>
      </c>
      <c r="D279" s="56"/>
      <c r="E279" s="36">
        <v>0.01</v>
      </c>
      <c r="F279" s="36">
        <v>1423</v>
      </c>
      <c r="G279" s="48">
        <f t="shared" si="63"/>
        <v>0.59930555555555554</v>
      </c>
      <c r="H279" s="36">
        <v>1428</v>
      </c>
      <c r="I279" s="49">
        <f t="shared" si="64"/>
        <v>0.60277777777777775</v>
      </c>
      <c r="J279" s="49">
        <f t="shared" si="52"/>
        <v>0.60624999999999996</v>
      </c>
      <c r="K279" s="34" t="str">
        <f t="shared" si="53"/>
        <v/>
      </c>
      <c r="L279" s="34">
        <f t="shared" si="56"/>
        <v>4.9999999999999822</v>
      </c>
      <c r="M279" s="34">
        <f t="shared" si="54"/>
        <v>1</v>
      </c>
      <c r="N279" s="34">
        <f t="shared" ca="1" si="55"/>
        <v>1417</v>
      </c>
      <c r="O279" s="34">
        <f t="shared" ca="1" si="57"/>
        <v>15.999999999999943</v>
      </c>
      <c r="P279" s="34">
        <f t="shared" si="58"/>
        <v>2.5000000000000001E-2</v>
      </c>
      <c r="Q279" s="37">
        <f t="shared" si="59"/>
        <v>5.4281443780592247E-3</v>
      </c>
      <c r="R279" s="34">
        <f t="shared" si="60"/>
        <v>4.9999999999999822E-2</v>
      </c>
      <c r="S279" s="34">
        <f t="shared" si="61"/>
        <v>7.4999999999999817E-2</v>
      </c>
      <c r="T279" s="37">
        <f t="shared" si="62"/>
        <v>5.5428144378059048E-2</v>
      </c>
    </row>
    <row r="280" spans="1:20" x14ac:dyDescent="0.2">
      <c r="B280" s="50">
        <v>43033</v>
      </c>
      <c r="C280" s="34">
        <v>1432</v>
      </c>
      <c r="D280" s="56"/>
      <c r="E280" s="36">
        <v>0.01</v>
      </c>
      <c r="F280" s="36">
        <v>1440</v>
      </c>
      <c r="G280" s="48">
        <f t="shared" si="63"/>
        <v>0.61111111111111105</v>
      </c>
      <c r="H280" s="36">
        <v>1443</v>
      </c>
      <c r="I280" s="49">
        <f t="shared" si="64"/>
        <v>0.61319444444444449</v>
      </c>
      <c r="J280" s="49">
        <f t="shared" si="52"/>
        <v>0.6166666666666667</v>
      </c>
      <c r="K280" s="34" t="str">
        <f t="shared" si="53"/>
        <v/>
      </c>
      <c r="L280" s="34">
        <f t="shared" si="56"/>
        <v>3.0000000000001492</v>
      </c>
      <c r="M280" s="34">
        <f t="shared" si="54"/>
        <v>1</v>
      </c>
      <c r="N280" s="34">
        <f t="shared" ca="1" si="55"/>
        <v>1432</v>
      </c>
      <c r="O280" s="34">
        <f t="shared" ca="1" si="57"/>
        <v>16.000000000000103</v>
      </c>
      <c r="P280" s="34">
        <f t="shared" si="58"/>
        <v>2.5000000000000001E-2</v>
      </c>
      <c r="Q280" s="37">
        <f t="shared" si="59"/>
        <v>5.4281443780592247E-3</v>
      </c>
      <c r="R280" s="34">
        <f t="shared" si="60"/>
        <v>3.0000000000001494E-2</v>
      </c>
      <c r="S280" s="34">
        <f t="shared" si="61"/>
        <v>5.5000000000001492E-2</v>
      </c>
      <c r="T280" s="37">
        <f t="shared" si="62"/>
        <v>3.5428144378060716E-2</v>
      </c>
    </row>
    <row r="281" spans="1:20" x14ac:dyDescent="0.2">
      <c r="B281" s="50">
        <v>43033</v>
      </c>
      <c r="C281" s="34">
        <v>1445</v>
      </c>
      <c r="D281" s="56"/>
      <c r="E281" s="36">
        <v>0.01</v>
      </c>
      <c r="F281" s="36">
        <v>1451</v>
      </c>
      <c r="G281" s="48">
        <f t="shared" si="63"/>
        <v>0.61875000000000002</v>
      </c>
      <c r="H281" s="36">
        <v>1454</v>
      </c>
      <c r="I281" s="49">
        <f t="shared" si="64"/>
        <v>0.62083333333333335</v>
      </c>
      <c r="J281" s="49">
        <f t="shared" si="52"/>
        <v>0.62430555555555556</v>
      </c>
      <c r="K281" s="34" t="str">
        <f t="shared" si="53"/>
        <v/>
      </c>
      <c r="L281" s="34">
        <f t="shared" si="56"/>
        <v>2.9999999999999893</v>
      </c>
      <c r="M281" s="34">
        <f t="shared" si="54"/>
        <v>1</v>
      </c>
      <c r="N281" s="34">
        <f t="shared" ca="1" si="55"/>
        <v>1445</v>
      </c>
      <c r="O281" s="34">
        <f t="shared" ca="1" si="57"/>
        <v>13.99999999999995</v>
      </c>
      <c r="P281" s="34">
        <f t="shared" si="58"/>
        <v>2.5000000000000001E-2</v>
      </c>
      <c r="Q281" s="37">
        <f t="shared" si="59"/>
        <v>5.4281443780592247E-3</v>
      </c>
      <c r="R281" s="34">
        <f t="shared" si="60"/>
        <v>2.9999999999999895E-2</v>
      </c>
      <c r="S281" s="34">
        <f t="shared" si="61"/>
        <v>5.4999999999999896E-2</v>
      </c>
      <c r="T281" s="37">
        <f t="shared" si="62"/>
        <v>3.542814437805912E-2</v>
      </c>
    </row>
    <row r="282" spans="1:20" x14ac:dyDescent="0.2">
      <c r="B282" s="50">
        <v>43033</v>
      </c>
      <c r="C282" s="34">
        <v>1457</v>
      </c>
      <c r="D282" s="56"/>
      <c r="E282" s="36">
        <v>0.01</v>
      </c>
      <c r="F282" s="36">
        <v>1504</v>
      </c>
      <c r="G282" s="48">
        <f t="shared" si="63"/>
        <v>0.62777777777777777</v>
      </c>
      <c r="H282" s="36">
        <v>1506</v>
      </c>
      <c r="I282" s="49">
        <f t="shared" si="64"/>
        <v>0.62916666666666665</v>
      </c>
      <c r="J282" s="49">
        <f t="shared" si="52"/>
        <v>0.63263888888888886</v>
      </c>
      <c r="K282" s="34" t="str">
        <f t="shared" si="53"/>
        <v/>
      </c>
      <c r="L282" s="34">
        <f t="shared" si="56"/>
        <v>1.9999999999999929</v>
      </c>
      <c r="M282" s="34">
        <f t="shared" si="54"/>
        <v>1</v>
      </c>
      <c r="N282" s="34">
        <f t="shared" ca="1" si="55"/>
        <v>1457</v>
      </c>
      <c r="O282" s="34">
        <f t="shared" ca="1" si="57"/>
        <v>13.99999999999995</v>
      </c>
      <c r="P282" s="34">
        <f t="shared" si="58"/>
        <v>2.5000000000000001E-2</v>
      </c>
      <c r="Q282" s="37">
        <f t="shared" si="59"/>
        <v>5.4281443780592247E-3</v>
      </c>
      <c r="R282" s="34">
        <f t="shared" si="60"/>
        <v>1.9999999999999931E-2</v>
      </c>
      <c r="S282" s="34">
        <f t="shared" si="61"/>
        <v>4.4999999999999929E-2</v>
      </c>
      <c r="T282" s="37">
        <f t="shared" si="62"/>
        <v>2.5428144378059157E-2</v>
      </c>
    </row>
    <row r="283" spans="1:20" x14ac:dyDescent="0.2">
      <c r="B283" s="50">
        <v>43033</v>
      </c>
      <c r="C283" s="34">
        <v>1509</v>
      </c>
      <c r="D283" s="56"/>
      <c r="E283" s="36">
        <v>0.01</v>
      </c>
      <c r="F283" s="36">
        <v>1514</v>
      </c>
      <c r="G283" s="48">
        <f t="shared" si="63"/>
        <v>0.63472222222222219</v>
      </c>
      <c r="H283" s="36">
        <v>1517</v>
      </c>
      <c r="I283" s="49">
        <f t="shared" si="64"/>
        <v>0.63680555555555551</v>
      </c>
      <c r="J283" s="49">
        <f t="shared" si="52"/>
        <v>0.64027777777777772</v>
      </c>
      <c r="K283" s="34" t="str">
        <f t="shared" si="53"/>
        <v/>
      </c>
      <c r="L283" s="34">
        <f t="shared" si="56"/>
        <v>2.9999999999999893</v>
      </c>
      <c r="M283" s="34">
        <f t="shared" si="54"/>
        <v>1</v>
      </c>
      <c r="N283" s="34">
        <f t="shared" ca="1" si="55"/>
        <v>1509</v>
      </c>
      <c r="O283" s="34">
        <f t="shared" ca="1" si="57"/>
        <v>12.999999999999954</v>
      </c>
      <c r="P283" s="34">
        <f t="shared" si="58"/>
        <v>2.5000000000000001E-2</v>
      </c>
      <c r="Q283" s="37">
        <f t="shared" si="59"/>
        <v>5.4281443780592247E-3</v>
      </c>
      <c r="R283" s="34">
        <f t="shared" si="60"/>
        <v>2.9999999999999895E-2</v>
      </c>
      <c r="S283" s="34">
        <f t="shared" si="61"/>
        <v>5.4999999999999896E-2</v>
      </c>
      <c r="T283" s="37">
        <f t="shared" si="62"/>
        <v>3.542814437805912E-2</v>
      </c>
    </row>
    <row r="284" spans="1:20" x14ac:dyDescent="0.2">
      <c r="B284" s="50">
        <v>43033</v>
      </c>
      <c r="C284" s="34">
        <v>1519</v>
      </c>
      <c r="D284" s="56"/>
      <c r="E284" s="36">
        <v>0.01</v>
      </c>
      <c r="F284" s="36">
        <v>1525</v>
      </c>
      <c r="G284" s="48">
        <f t="shared" si="63"/>
        <v>0.64236111111111105</v>
      </c>
      <c r="H284" s="36">
        <v>1531</v>
      </c>
      <c r="I284" s="49">
        <f t="shared" si="64"/>
        <v>0.64652777777777781</v>
      </c>
      <c r="J284" s="49">
        <f t="shared" si="52"/>
        <v>0.65</v>
      </c>
      <c r="K284" s="34" t="str">
        <f t="shared" si="53"/>
        <v/>
      </c>
      <c r="L284" s="34">
        <f t="shared" si="56"/>
        <v>6.0000000000001386</v>
      </c>
      <c r="M284" s="34">
        <f t="shared" si="54"/>
        <v>1</v>
      </c>
      <c r="N284" s="34">
        <f t="shared" ca="1" si="55"/>
        <v>1519</v>
      </c>
      <c r="O284" s="34">
        <f t="shared" ca="1" si="57"/>
        <v>17.000000000000099</v>
      </c>
      <c r="P284" s="34">
        <f t="shared" si="58"/>
        <v>2.5000000000000001E-2</v>
      </c>
      <c r="Q284" s="37">
        <f t="shared" si="59"/>
        <v>5.4281443780592247E-3</v>
      </c>
      <c r="R284" s="34">
        <f t="shared" si="60"/>
        <v>6.0000000000001386E-2</v>
      </c>
      <c r="S284" s="34">
        <f t="shared" si="61"/>
        <v>8.500000000000138E-2</v>
      </c>
      <c r="T284" s="37">
        <f t="shared" si="62"/>
        <v>6.5428144378060604E-2</v>
      </c>
    </row>
    <row r="285" spans="1:20" x14ac:dyDescent="0.2">
      <c r="A285" s="34">
        <v>1</v>
      </c>
      <c r="B285" s="50">
        <v>43034</v>
      </c>
      <c r="C285" s="34">
        <v>1225</v>
      </c>
      <c r="D285" s="56" t="s">
        <v>67</v>
      </c>
      <c r="E285" s="36">
        <v>0.01</v>
      </c>
      <c r="F285" s="36">
        <v>1241</v>
      </c>
      <c r="G285" s="48">
        <f t="shared" si="63"/>
        <v>0.52847222222222223</v>
      </c>
      <c r="H285" s="36">
        <v>1301</v>
      </c>
      <c r="I285" s="49">
        <f t="shared" si="64"/>
        <v>0.54236111111111118</v>
      </c>
      <c r="J285" s="49">
        <f t="shared" si="52"/>
        <v>0.54583333333333339</v>
      </c>
      <c r="K285" s="34" t="str">
        <f t="shared" si="53"/>
        <v/>
      </c>
      <c r="L285" s="34">
        <f t="shared" si="56"/>
        <v>20.000000000000089</v>
      </c>
      <c r="M285" s="34">
        <f t="shared" si="54"/>
        <v>1</v>
      </c>
      <c r="N285" s="34">
        <f t="shared" ca="1" si="55"/>
        <v>1225</v>
      </c>
      <c r="O285" s="34">
        <f t="shared" ca="1" si="57"/>
        <v>41.000000000000171</v>
      </c>
      <c r="P285" s="34">
        <f t="shared" si="58"/>
        <v>2.5000000000000001E-2</v>
      </c>
      <c r="Q285" s="37">
        <f t="shared" si="59"/>
        <v>5.4281443780592247E-3</v>
      </c>
      <c r="R285" s="34">
        <f t="shared" si="60"/>
        <v>0.2000000000000009</v>
      </c>
      <c r="S285" s="34">
        <f t="shared" si="61"/>
        <v>0.22500000000000089</v>
      </c>
      <c r="T285" s="37">
        <f t="shared" si="62"/>
        <v>0.20542814437806012</v>
      </c>
    </row>
    <row r="286" spans="1:20" x14ac:dyDescent="0.2">
      <c r="A286" s="34">
        <v>1</v>
      </c>
      <c r="B286" s="50">
        <v>43035</v>
      </c>
      <c r="C286" s="34">
        <v>859</v>
      </c>
      <c r="D286" s="56">
        <v>4</v>
      </c>
      <c r="E286" s="36">
        <v>1.6E-2</v>
      </c>
      <c r="F286" s="36">
        <v>912</v>
      </c>
      <c r="G286" s="48">
        <f t="shared" si="63"/>
        <v>0.3833333333333333</v>
      </c>
      <c r="H286" s="36">
        <v>915</v>
      </c>
      <c r="I286" s="49">
        <f t="shared" si="64"/>
        <v>0.38541666666666669</v>
      </c>
      <c r="J286" s="49" t="str">
        <f t="shared" si="52"/>
        <v/>
      </c>
      <c r="K286" s="34">
        <f t="shared" si="53"/>
        <v>8.999999999999968</v>
      </c>
      <c r="L286" s="34">
        <f t="shared" si="56"/>
        <v>3.0000000000000693</v>
      </c>
      <c r="M286" s="34">
        <f t="shared" si="54"/>
        <v>1</v>
      </c>
      <c r="N286" s="34">
        <f t="shared" ca="1" si="55"/>
        <v>859</v>
      </c>
      <c r="O286" s="34" t="str">
        <f t="shared" si="57"/>
        <v/>
      </c>
      <c r="P286" s="34">
        <f t="shared" si="58"/>
        <v>72.071999999999733</v>
      </c>
      <c r="Q286" s="37">
        <f t="shared" si="59"/>
        <v>20.825477226700233</v>
      </c>
      <c r="R286" s="34">
        <f t="shared" si="60"/>
        <v>4.8000000000001111E-2</v>
      </c>
      <c r="S286" s="34">
        <f t="shared" si="61"/>
        <v>72.119999999999735</v>
      </c>
      <c r="T286" s="37">
        <f t="shared" si="62"/>
        <v>20.873477226700235</v>
      </c>
    </row>
    <row r="287" spans="1:20" x14ac:dyDescent="0.2">
      <c r="B287" s="57"/>
      <c r="D287" s="56"/>
      <c r="E287" s="36">
        <v>16</v>
      </c>
      <c r="F287" s="36">
        <v>924</v>
      </c>
      <c r="G287" s="48">
        <f t="shared" si="63"/>
        <v>0.39166666666666666</v>
      </c>
      <c r="H287" s="36">
        <v>927</v>
      </c>
      <c r="I287" s="49">
        <f t="shared" si="64"/>
        <v>0.39374999999999999</v>
      </c>
      <c r="J287" s="49" t="str">
        <f t="shared" si="52"/>
        <v/>
      </c>
      <c r="K287" s="34">
        <f t="shared" si="53"/>
        <v>4.9999999999999822</v>
      </c>
      <c r="L287" s="34">
        <f t="shared" si="56"/>
        <v>2.9999999999999893</v>
      </c>
      <c r="M287" s="34">
        <f t="shared" si="54"/>
        <v>2</v>
      </c>
      <c r="N287" s="34">
        <f t="shared" ca="1" si="55"/>
        <v>859</v>
      </c>
      <c r="O287" s="34" t="str">
        <f t="shared" si="57"/>
        <v/>
      </c>
      <c r="P287" s="34">
        <f t="shared" si="58"/>
        <v>539.99999999999807</v>
      </c>
      <c r="Q287" s="37">
        <f t="shared" si="59"/>
        <v>364.25133120205652</v>
      </c>
      <c r="R287" s="34">
        <f t="shared" si="60"/>
        <v>47.999999999999829</v>
      </c>
      <c r="S287" s="34">
        <f t="shared" si="61"/>
        <v>587.99999999999795</v>
      </c>
      <c r="T287" s="37">
        <f t="shared" si="62"/>
        <v>412.25133120205635</v>
      </c>
    </row>
    <row r="288" spans="1:20" x14ac:dyDescent="0.2">
      <c r="B288" s="57"/>
      <c r="D288" s="56"/>
      <c r="E288" s="36">
        <v>200</v>
      </c>
      <c r="F288" s="36">
        <v>932</v>
      </c>
      <c r="G288" s="48">
        <f t="shared" si="63"/>
        <v>0.3972222222222222</v>
      </c>
      <c r="H288" s="36">
        <v>1234</v>
      </c>
      <c r="I288" s="49">
        <f t="shared" si="64"/>
        <v>0.52361111111111114</v>
      </c>
      <c r="J288" s="49">
        <f t="shared" si="52"/>
        <v>0.52708333333333335</v>
      </c>
      <c r="K288" s="34" t="str">
        <f t="shared" si="53"/>
        <v/>
      </c>
      <c r="L288" s="34">
        <f t="shared" si="56"/>
        <v>182.00000000000009</v>
      </c>
      <c r="M288" s="34">
        <f t="shared" si="54"/>
        <v>3</v>
      </c>
      <c r="N288" s="34">
        <f t="shared" ca="1" si="55"/>
        <v>859</v>
      </c>
      <c r="O288" s="34">
        <f t="shared" ca="1" si="57"/>
        <v>220.00000000000009</v>
      </c>
      <c r="P288" s="34">
        <f t="shared" si="58"/>
        <v>500</v>
      </c>
      <c r="Q288" s="37">
        <f t="shared" si="59"/>
        <v>52.318172546220183</v>
      </c>
      <c r="R288" s="34">
        <f t="shared" si="60"/>
        <v>36400.000000000015</v>
      </c>
      <c r="S288" s="34">
        <f t="shared" si="61"/>
        <v>36900.000000000015</v>
      </c>
      <c r="T288" s="37">
        <f t="shared" si="62"/>
        <v>36452.318172546235</v>
      </c>
    </row>
    <row r="289" spans="1:20" x14ac:dyDescent="0.2">
      <c r="A289" s="34">
        <v>1</v>
      </c>
      <c r="B289" s="57">
        <v>43038</v>
      </c>
      <c r="C289" s="34">
        <v>1355</v>
      </c>
      <c r="D289" s="56">
        <v>6</v>
      </c>
      <c r="E289" s="36">
        <v>0.01</v>
      </c>
      <c r="F289" s="36">
        <v>1419</v>
      </c>
      <c r="G289" s="48">
        <f t="shared" si="63"/>
        <v>0.59652777777777777</v>
      </c>
      <c r="H289" s="36">
        <v>1428</v>
      </c>
      <c r="I289" s="49">
        <f t="shared" si="64"/>
        <v>0.60277777777777775</v>
      </c>
      <c r="J289" s="49" t="str">
        <f t="shared" si="52"/>
        <v/>
      </c>
      <c r="K289" s="34">
        <f t="shared" si="53"/>
        <v>11.000000000000121</v>
      </c>
      <c r="L289" s="34">
        <f t="shared" si="56"/>
        <v>8.999999999999968</v>
      </c>
      <c r="M289" s="34">
        <f t="shared" si="54"/>
        <v>1</v>
      </c>
      <c r="N289" s="34">
        <f t="shared" ca="1" si="55"/>
        <v>1355</v>
      </c>
      <c r="O289" s="34" t="str">
        <f t="shared" si="57"/>
        <v/>
      </c>
      <c r="P289" s="34">
        <f t="shared" si="58"/>
        <v>5.555000000000061</v>
      </c>
      <c r="Q289" s="37">
        <f t="shared" si="59"/>
        <v>2.3647842885281145</v>
      </c>
      <c r="R289" s="34">
        <f t="shared" si="60"/>
        <v>8.9999999999999677E-2</v>
      </c>
      <c r="S289" s="34">
        <f t="shared" si="61"/>
        <v>5.6450000000000609</v>
      </c>
      <c r="T289" s="37">
        <f t="shared" si="62"/>
        <v>2.4547842885281144</v>
      </c>
    </row>
    <row r="290" spans="1:20" x14ac:dyDescent="0.2">
      <c r="B290" s="57"/>
      <c r="D290" s="56"/>
      <c r="E290" s="36">
        <v>1</v>
      </c>
      <c r="F290" s="36">
        <v>1439</v>
      </c>
      <c r="G290" s="48">
        <f t="shared" si="63"/>
        <v>0.61041666666666672</v>
      </c>
      <c r="H290" s="36">
        <v>1444</v>
      </c>
      <c r="I290" s="49">
        <f t="shared" si="64"/>
        <v>0.61388888888888882</v>
      </c>
      <c r="J290" s="49" t="str">
        <f t="shared" si="52"/>
        <v/>
      </c>
      <c r="K290" s="34">
        <f t="shared" si="53"/>
        <v>6.0000000000001386</v>
      </c>
      <c r="L290" s="34">
        <f t="shared" si="56"/>
        <v>4.9999999999998224</v>
      </c>
      <c r="M290" s="34">
        <f t="shared" si="54"/>
        <v>2</v>
      </c>
      <c r="N290" s="34">
        <f t="shared" ca="1" si="55"/>
        <v>1355</v>
      </c>
      <c r="O290" s="34" t="str">
        <f t="shared" si="57"/>
        <v/>
      </c>
      <c r="P290" s="34">
        <f t="shared" si="58"/>
        <v>33.00000000000076</v>
      </c>
      <c r="Q290" s="37">
        <f t="shared" si="59"/>
        <v>23.451911189303157</v>
      </c>
      <c r="R290" s="34">
        <f t="shared" si="60"/>
        <v>4.9999999999998224</v>
      </c>
      <c r="S290" s="34">
        <f t="shared" si="61"/>
        <v>38.000000000000583</v>
      </c>
      <c r="T290" s="37">
        <f t="shared" si="62"/>
        <v>28.451911189302979</v>
      </c>
    </row>
    <row r="291" spans="1:20" x14ac:dyDescent="0.2">
      <c r="B291" s="57"/>
      <c r="D291" s="56"/>
      <c r="E291" s="36">
        <v>10</v>
      </c>
      <c r="F291" s="36">
        <v>1450</v>
      </c>
      <c r="G291" s="48">
        <f t="shared" si="63"/>
        <v>0.61805555555555558</v>
      </c>
      <c r="H291" s="36">
        <v>1453</v>
      </c>
      <c r="I291" s="49">
        <f t="shared" si="64"/>
        <v>0.62013888888888891</v>
      </c>
      <c r="J291" s="49" t="str">
        <f t="shared" si="52"/>
        <v/>
      </c>
      <c r="K291" s="34">
        <f t="shared" si="53"/>
        <v>4.9999999999999822</v>
      </c>
      <c r="L291" s="34">
        <f t="shared" si="56"/>
        <v>2.9999999999999893</v>
      </c>
      <c r="M291" s="34">
        <f t="shared" si="54"/>
        <v>3</v>
      </c>
      <c r="N291" s="34">
        <f t="shared" ca="1" si="55"/>
        <v>1355</v>
      </c>
      <c r="O291" s="34" t="str">
        <f t="shared" si="57"/>
        <v/>
      </c>
      <c r="P291" s="34">
        <f t="shared" si="58"/>
        <v>27.499999999999901</v>
      </c>
      <c r="Q291" s="37">
        <f t="shared" si="59"/>
        <v>19.543259324418777</v>
      </c>
      <c r="R291" s="34">
        <f t="shared" si="60"/>
        <v>29.999999999999893</v>
      </c>
      <c r="S291" s="34">
        <f t="shared" si="61"/>
        <v>57.499999999999794</v>
      </c>
      <c r="T291" s="37">
        <f t="shared" si="62"/>
        <v>49.543259324418671</v>
      </c>
    </row>
    <row r="292" spans="1:20" x14ac:dyDescent="0.2">
      <c r="B292" s="57"/>
      <c r="D292" s="56"/>
      <c r="E292" s="36">
        <v>1</v>
      </c>
      <c r="F292" s="36">
        <v>1458</v>
      </c>
      <c r="G292" s="48">
        <f t="shared" si="63"/>
        <v>0.62361111111111112</v>
      </c>
      <c r="H292" s="36">
        <v>1538</v>
      </c>
      <c r="I292" s="49">
        <f t="shared" si="64"/>
        <v>0.65138888888888891</v>
      </c>
      <c r="J292" s="49">
        <f t="shared" si="52"/>
        <v>0.65486111111111112</v>
      </c>
      <c r="K292" s="34" t="str">
        <f t="shared" si="53"/>
        <v/>
      </c>
      <c r="L292" s="34">
        <f t="shared" si="56"/>
        <v>40.000000000000014</v>
      </c>
      <c r="M292" s="34">
        <f t="shared" si="54"/>
        <v>4</v>
      </c>
      <c r="N292" s="34">
        <f t="shared" ca="1" si="55"/>
        <v>1355</v>
      </c>
      <c r="O292" s="34">
        <f t="shared" ca="1" si="57"/>
        <v>108.0000000000001</v>
      </c>
      <c r="P292" s="34">
        <f t="shared" si="58"/>
        <v>2.5</v>
      </c>
      <c r="Q292" s="37">
        <f t="shared" si="59"/>
        <v>0.36191198291773735</v>
      </c>
      <c r="R292" s="34">
        <f t="shared" si="60"/>
        <v>40.000000000000014</v>
      </c>
      <c r="S292" s="34">
        <f t="shared" si="61"/>
        <v>42.500000000000014</v>
      </c>
      <c r="T292" s="37">
        <f t="shared" si="62"/>
        <v>40.361911982917754</v>
      </c>
    </row>
    <row r="293" spans="1:20" x14ac:dyDescent="0.2">
      <c r="A293" s="34">
        <v>1</v>
      </c>
      <c r="B293" s="57">
        <v>43039</v>
      </c>
      <c r="C293" s="34">
        <v>858</v>
      </c>
      <c r="D293" s="56" t="s">
        <v>40</v>
      </c>
      <c r="E293" s="36">
        <v>1.2E-2</v>
      </c>
      <c r="F293" s="36">
        <v>923</v>
      </c>
      <c r="G293" s="48">
        <f t="shared" si="63"/>
        <v>0.39097222222222222</v>
      </c>
      <c r="H293" s="36">
        <v>933</v>
      </c>
      <c r="I293" s="49">
        <f t="shared" si="64"/>
        <v>0.3979166666666667</v>
      </c>
      <c r="J293" s="49" t="str">
        <f t="shared" si="52"/>
        <v/>
      </c>
      <c r="K293" s="34">
        <f t="shared" si="53"/>
        <v>8.9999999999998881</v>
      </c>
      <c r="L293" s="34">
        <f t="shared" si="56"/>
        <v>10.000000000000044</v>
      </c>
      <c r="M293" s="34">
        <f t="shared" si="54"/>
        <v>1</v>
      </c>
      <c r="N293" s="34">
        <f t="shared" ca="1" si="55"/>
        <v>858</v>
      </c>
      <c r="O293" s="34" t="str">
        <f t="shared" si="57"/>
        <v/>
      </c>
      <c r="P293" s="34">
        <f t="shared" si="58"/>
        <v>4.6439999999999424</v>
      </c>
      <c r="Q293" s="37">
        <f t="shared" si="59"/>
        <v>2.042061741724075</v>
      </c>
      <c r="R293" s="34">
        <f t="shared" si="60"/>
        <v>0.12000000000000054</v>
      </c>
      <c r="S293" s="34">
        <f t="shared" si="61"/>
        <v>4.7639999999999425</v>
      </c>
      <c r="T293" s="37">
        <f t="shared" si="62"/>
        <v>2.1620617417240755</v>
      </c>
    </row>
    <row r="294" spans="1:20" x14ac:dyDescent="0.2">
      <c r="B294" s="57"/>
      <c r="D294" s="56"/>
      <c r="E294" s="36">
        <v>1.02</v>
      </c>
      <c r="F294" s="36">
        <v>942</v>
      </c>
      <c r="G294" s="48">
        <f t="shared" si="63"/>
        <v>0.40416666666666662</v>
      </c>
      <c r="H294" s="36">
        <v>951</v>
      </c>
      <c r="I294" s="49">
        <f t="shared" si="64"/>
        <v>0.41041666666666665</v>
      </c>
      <c r="J294" s="49" t="str">
        <f t="shared" si="52"/>
        <v/>
      </c>
      <c r="K294" s="34">
        <f t="shared" si="53"/>
        <v>9.000000000000048</v>
      </c>
      <c r="L294" s="34">
        <f t="shared" si="56"/>
        <v>9.000000000000048</v>
      </c>
      <c r="M294" s="34">
        <f t="shared" si="54"/>
        <v>2</v>
      </c>
      <c r="N294" s="34">
        <f t="shared" ca="1" si="55"/>
        <v>858</v>
      </c>
      <c r="O294" s="34" t="str">
        <f t="shared" si="57"/>
        <v/>
      </c>
      <c r="P294" s="34">
        <f t="shared" si="58"/>
        <v>454.59000000000242</v>
      </c>
      <c r="Q294" s="37">
        <f t="shared" si="59"/>
        <v>194.27454334250422</v>
      </c>
      <c r="R294" s="34">
        <f t="shared" si="60"/>
        <v>9.1800000000000495</v>
      </c>
      <c r="S294" s="34">
        <f t="shared" si="61"/>
        <v>463.77000000000248</v>
      </c>
      <c r="T294" s="37">
        <f t="shared" si="62"/>
        <v>203.45454334250428</v>
      </c>
    </row>
    <row r="295" spans="1:20" x14ac:dyDescent="0.2">
      <c r="B295" s="57"/>
      <c r="D295" s="56"/>
      <c r="E295" s="36">
        <v>100</v>
      </c>
      <c r="F295" s="36">
        <v>1000</v>
      </c>
      <c r="G295" s="48">
        <f t="shared" si="63"/>
        <v>0.41666666666666669</v>
      </c>
      <c r="H295" s="36">
        <v>1008</v>
      </c>
      <c r="I295" s="49">
        <f t="shared" si="64"/>
        <v>0.42222222222222222</v>
      </c>
      <c r="J295" s="49" t="str">
        <f t="shared" si="52"/>
        <v/>
      </c>
      <c r="K295" s="34">
        <f t="shared" si="53"/>
        <v>5.9999999999999787</v>
      </c>
      <c r="L295" s="34">
        <f t="shared" si="56"/>
        <v>7.9999999999999716</v>
      </c>
      <c r="M295" s="34">
        <f t="shared" si="54"/>
        <v>3</v>
      </c>
      <c r="N295" s="34">
        <f t="shared" ca="1" si="55"/>
        <v>858</v>
      </c>
      <c r="O295" s="34" t="str">
        <f t="shared" si="57"/>
        <v/>
      </c>
      <c r="P295" s="34">
        <f t="shared" si="58"/>
        <v>899.99999999999682</v>
      </c>
      <c r="Q295" s="37">
        <f t="shared" si="59"/>
        <v>865.61703077748189</v>
      </c>
      <c r="R295" s="34">
        <f t="shared" si="60"/>
        <v>799.99999999999716</v>
      </c>
      <c r="S295" s="34">
        <f t="shared" si="61"/>
        <v>1699.9999999999941</v>
      </c>
      <c r="T295" s="37">
        <f t="shared" si="62"/>
        <v>1665.6170307774792</v>
      </c>
    </row>
    <row r="296" spans="1:20" x14ac:dyDescent="0.2">
      <c r="B296" s="50"/>
      <c r="D296" s="56"/>
      <c r="E296" s="36">
        <v>200</v>
      </c>
      <c r="F296" s="36">
        <v>1014</v>
      </c>
      <c r="G296" s="48">
        <f t="shared" si="63"/>
        <v>0.42638888888888887</v>
      </c>
      <c r="H296" s="36">
        <v>1022</v>
      </c>
      <c r="I296" s="49">
        <f t="shared" si="64"/>
        <v>0.43194444444444446</v>
      </c>
      <c r="J296" s="49" t="str">
        <f t="shared" si="52"/>
        <v/>
      </c>
      <c r="K296" s="34">
        <f t="shared" si="53"/>
        <v>13.000000000000034</v>
      </c>
      <c r="L296" s="34">
        <f t="shared" si="56"/>
        <v>8.0000000000000515</v>
      </c>
      <c r="M296" s="34">
        <f t="shared" si="54"/>
        <v>4</v>
      </c>
      <c r="N296" s="34">
        <f t="shared" ca="1" si="55"/>
        <v>858</v>
      </c>
      <c r="O296" s="34" t="str">
        <f t="shared" si="57"/>
        <v/>
      </c>
      <c r="P296" s="34">
        <f t="shared" si="58"/>
        <v>1300.6500000000033</v>
      </c>
      <c r="Q296" s="37">
        <f t="shared" si="59"/>
        <v>341.89406205991776</v>
      </c>
      <c r="R296" s="34">
        <f t="shared" si="60"/>
        <v>1600.0000000000102</v>
      </c>
      <c r="S296" s="34">
        <f t="shared" si="61"/>
        <v>2900.6500000000133</v>
      </c>
      <c r="T296" s="37">
        <f t="shared" si="62"/>
        <v>1941.894062059928</v>
      </c>
    </row>
    <row r="297" spans="1:20" x14ac:dyDescent="0.2">
      <c r="B297" s="50"/>
      <c r="D297" s="56"/>
      <c r="E297" s="36">
        <v>0.1</v>
      </c>
      <c r="F297" s="36">
        <v>1035</v>
      </c>
      <c r="G297" s="48">
        <f t="shared" si="63"/>
        <v>0.44097222222222227</v>
      </c>
      <c r="H297" s="36">
        <v>1039</v>
      </c>
      <c r="I297" s="49">
        <f t="shared" si="64"/>
        <v>0.44375000000000003</v>
      </c>
      <c r="J297" s="49">
        <f t="shared" si="52"/>
        <v>0.44722222222222224</v>
      </c>
      <c r="K297" s="34" t="str">
        <f t="shared" si="53"/>
        <v/>
      </c>
      <c r="L297" s="34">
        <f t="shared" si="56"/>
        <v>3.9999999999999858</v>
      </c>
      <c r="M297" s="34">
        <f t="shared" si="54"/>
        <v>5</v>
      </c>
      <c r="N297" s="34">
        <f t="shared" ca="1" si="55"/>
        <v>858</v>
      </c>
      <c r="O297" s="34">
        <f t="shared" ca="1" si="57"/>
        <v>106.00000000000003</v>
      </c>
      <c r="P297" s="34">
        <f t="shared" si="58"/>
        <v>0.25</v>
      </c>
      <c r="Q297" s="37">
        <f t="shared" si="59"/>
        <v>4.342905372259271E-2</v>
      </c>
      <c r="R297" s="34">
        <f t="shared" si="60"/>
        <v>0.39999999999999858</v>
      </c>
      <c r="S297" s="34">
        <f t="shared" si="61"/>
        <v>0.64999999999999858</v>
      </c>
      <c r="T297" s="37">
        <f t="shared" si="62"/>
        <v>0.44342905372259128</v>
      </c>
    </row>
    <row r="298" spans="1:20" x14ac:dyDescent="0.2">
      <c r="A298" s="34">
        <v>1</v>
      </c>
      <c r="B298" s="50">
        <v>43039</v>
      </c>
      <c r="C298" s="34">
        <v>1359</v>
      </c>
      <c r="D298" s="56"/>
      <c r="E298" s="36">
        <v>0.01</v>
      </c>
      <c r="F298" s="36">
        <v>1416</v>
      </c>
      <c r="G298" s="48">
        <f t="shared" si="63"/>
        <v>0.59444444444444444</v>
      </c>
      <c r="H298" s="36">
        <v>1422</v>
      </c>
      <c r="I298" s="49">
        <f t="shared" si="64"/>
        <v>0.59861111111111109</v>
      </c>
      <c r="J298" s="49" t="str">
        <f t="shared" si="52"/>
        <v/>
      </c>
      <c r="K298" s="34">
        <f t="shared" si="53"/>
        <v>11.999999999999957</v>
      </c>
      <c r="L298" s="34">
        <f t="shared" si="56"/>
        <v>5.9999999999999787</v>
      </c>
      <c r="M298" s="34">
        <f t="shared" si="54"/>
        <v>1</v>
      </c>
      <c r="N298" s="34">
        <f t="shared" ca="1" si="55"/>
        <v>1359</v>
      </c>
      <c r="O298" s="34" t="str">
        <f t="shared" si="57"/>
        <v/>
      </c>
      <c r="P298" s="34">
        <f t="shared" si="58"/>
        <v>48.059999999999825</v>
      </c>
      <c r="Q298" s="37">
        <f t="shared" si="59"/>
        <v>14.343605343450598</v>
      </c>
      <c r="R298" s="34">
        <f t="shared" si="60"/>
        <v>5.999999999999979E-2</v>
      </c>
      <c r="S298" s="34">
        <f t="shared" si="61"/>
        <v>48.119999999999827</v>
      </c>
      <c r="T298" s="37">
        <f t="shared" si="62"/>
        <v>14.403605343450598</v>
      </c>
    </row>
    <row r="299" spans="1:20" x14ac:dyDescent="0.2">
      <c r="B299" s="50"/>
      <c r="D299" s="56"/>
      <c r="E299" s="36">
        <v>8</v>
      </c>
      <c r="F299" s="36">
        <v>1434</v>
      </c>
      <c r="G299" s="48">
        <f t="shared" si="63"/>
        <v>0.6069444444444444</v>
      </c>
      <c r="H299" s="36">
        <v>1439</v>
      </c>
      <c r="I299" s="49">
        <f t="shared" si="64"/>
        <v>0.61041666666666672</v>
      </c>
      <c r="J299" s="49" t="str">
        <f t="shared" si="52"/>
        <v/>
      </c>
      <c r="K299" s="34">
        <f t="shared" si="53"/>
        <v>6.9999999999999751</v>
      </c>
      <c r="L299" s="34">
        <f t="shared" si="56"/>
        <v>5.0000000000001421</v>
      </c>
      <c r="M299" s="34">
        <f t="shared" si="54"/>
        <v>2</v>
      </c>
      <c r="N299" s="34">
        <f t="shared" ca="1" si="55"/>
        <v>1359</v>
      </c>
      <c r="O299" s="34" t="str">
        <f t="shared" si="57"/>
        <v/>
      </c>
      <c r="P299" s="34">
        <f t="shared" si="58"/>
        <v>377.99999999999864</v>
      </c>
      <c r="Q299" s="37">
        <f t="shared" si="59"/>
        <v>254.97593764614675</v>
      </c>
      <c r="R299" s="34">
        <f t="shared" si="60"/>
        <v>40.000000000001137</v>
      </c>
      <c r="S299" s="34">
        <f t="shared" si="61"/>
        <v>417.99999999999977</v>
      </c>
      <c r="T299" s="37">
        <f t="shared" si="62"/>
        <v>294.97593764614788</v>
      </c>
    </row>
    <row r="300" spans="1:20" x14ac:dyDescent="0.2">
      <c r="B300" s="50"/>
      <c r="D300" s="56"/>
      <c r="E300" s="36">
        <v>100</v>
      </c>
      <c r="F300" s="36">
        <v>1446</v>
      </c>
      <c r="G300" s="48">
        <f t="shared" si="63"/>
        <v>0.61527777777777781</v>
      </c>
      <c r="H300" s="36">
        <v>1451</v>
      </c>
      <c r="I300" s="49">
        <f t="shared" si="64"/>
        <v>0.61875000000000002</v>
      </c>
      <c r="J300" s="49" t="str">
        <f t="shared" si="52"/>
        <v/>
      </c>
      <c r="K300" s="34">
        <f t="shared" si="53"/>
        <v>8.999999999999968</v>
      </c>
      <c r="L300" s="34">
        <f t="shared" si="56"/>
        <v>4.9999999999999822</v>
      </c>
      <c r="M300" s="34">
        <f t="shared" si="54"/>
        <v>3</v>
      </c>
      <c r="N300" s="34">
        <f t="shared" ca="1" si="55"/>
        <v>1359</v>
      </c>
      <c r="O300" s="34" t="str">
        <f t="shared" si="57"/>
        <v/>
      </c>
      <c r="P300" s="34">
        <f t="shared" si="58"/>
        <v>456.29999999999842</v>
      </c>
      <c r="Q300" s="37">
        <f t="shared" si="59"/>
        <v>207.88543882387023</v>
      </c>
      <c r="R300" s="34">
        <f t="shared" si="60"/>
        <v>499.99999999999824</v>
      </c>
      <c r="S300" s="34">
        <f t="shared" si="61"/>
        <v>956.29999999999666</v>
      </c>
      <c r="T300" s="37">
        <f t="shared" si="62"/>
        <v>707.88543882386853</v>
      </c>
    </row>
    <row r="301" spans="1:20" x14ac:dyDescent="0.2">
      <c r="B301" s="50"/>
      <c r="D301" s="56"/>
      <c r="E301" s="36">
        <v>1.4</v>
      </c>
      <c r="F301" s="36">
        <v>1500</v>
      </c>
      <c r="G301" s="48">
        <f t="shared" si="63"/>
        <v>0.625</v>
      </c>
      <c r="H301" s="36">
        <v>1505</v>
      </c>
      <c r="I301" s="49">
        <f t="shared" si="64"/>
        <v>0.62847222222222221</v>
      </c>
      <c r="J301" s="49">
        <f t="shared" si="52"/>
        <v>0.63194444444444442</v>
      </c>
      <c r="K301" s="34" t="str">
        <f t="shared" si="53"/>
        <v/>
      </c>
      <c r="L301" s="34">
        <f t="shared" si="56"/>
        <v>4.9999999999999822</v>
      </c>
      <c r="M301" s="34">
        <f t="shared" si="54"/>
        <v>4</v>
      </c>
      <c r="N301" s="34">
        <f t="shared" ca="1" si="55"/>
        <v>1359</v>
      </c>
      <c r="O301" s="34">
        <f t="shared" ca="1" si="57"/>
        <v>71.000000000000071</v>
      </c>
      <c r="P301" s="34">
        <f t="shared" si="58"/>
        <v>3.5</v>
      </c>
      <c r="Q301" s="37">
        <f t="shared" si="59"/>
        <v>0.49463035137152384</v>
      </c>
      <c r="R301" s="34">
        <f t="shared" si="60"/>
        <v>6.9999999999999751</v>
      </c>
      <c r="S301" s="34">
        <f t="shared" si="61"/>
        <v>10.499999999999975</v>
      </c>
      <c r="T301" s="37">
        <f t="shared" si="62"/>
        <v>7.4946303513714989</v>
      </c>
    </row>
    <row r="302" spans="1:20" x14ac:dyDescent="0.2">
      <c r="A302" s="34">
        <v>1</v>
      </c>
      <c r="B302" s="50">
        <v>43041</v>
      </c>
      <c r="C302" s="34">
        <v>927</v>
      </c>
      <c r="D302" s="56">
        <v>4</v>
      </c>
      <c r="E302" s="36">
        <v>0.01</v>
      </c>
      <c r="F302" s="36">
        <v>943</v>
      </c>
      <c r="G302" s="48">
        <f t="shared" si="63"/>
        <v>0.40486111111111112</v>
      </c>
      <c r="H302" s="36">
        <v>1007</v>
      </c>
      <c r="I302" s="49">
        <f t="shared" si="64"/>
        <v>0.42152777777777778</v>
      </c>
      <c r="J302" s="49" t="str">
        <f t="shared" si="52"/>
        <v/>
      </c>
      <c r="K302" s="34">
        <f t="shared" si="53"/>
        <v>11.000000000000041</v>
      </c>
      <c r="L302" s="34">
        <f t="shared" si="56"/>
        <v>23.999999999999993</v>
      </c>
      <c r="M302" s="34">
        <f t="shared" si="54"/>
        <v>1</v>
      </c>
      <c r="N302" s="34">
        <f t="shared" ca="1" si="55"/>
        <v>927</v>
      </c>
      <c r="O302" s="34" t="str">
        <f t="shared" si="57"/>
        <v/>
      </c>
      <c r="P302" s="34">
        <f t="shared" si="58"/>
        <v>550.05500000000211</v>
      </c>
      <c r="Q302" s="37">
        <f t="shared" si="59"/>
        <v>119.42033582048003</v>
      </c>
      <c r="R302" s="34">
        <f t="shared" si="60"/>
        <v>0.23999999999999994</v>
      </c>
      <c r="S302" s="34">
        <f t="shared" si="61"/>
        <v>550.29500000000212</v>
      </c>
      <c r="T302" s="37">
        <f t="shared" si="62"/>
        <v>119.66033582048003</v>
      </c>
    </row>
    <row r="303" spans="1:20" x14ac:dyDescent="0.2">
      <c r="B303" s="50"/>
      <c r="D303" s="56"/>
      <c r="E303" s="36">
        <v>100</v>
      </c>
      <c r="F303" s="36">
        <v>1018</v>
      </c>
      <c r="G303" s="48">
        <f t="shared" si="63"/>
        <v>0.4291666666666667</v>
      </c>
      <c r="H303" s="36">
        <v>1037</v>
      </c>
      <c r="I303" s="49">
        <f t="shared" si="64"/>
        <v>0.44236111111111115</v>
      </c>
      <c r="J303" s="49">
        <f t="shared" si="52"/>
        <v>0.44583333333333336</v>
      </c>
      <c r="K303" s="34" t="str">
        <f t="shared" si="53"/>
        <v/>
      </c>
      <c r="L303" s="34">
        <f t="shared" si="56"/>
        <v>19.000000000000014</v>
      </c>
      <c r="M303" s="34">
        <f t="shared" si="54"/>
        <v>2</v>
      </c>
      <c r="N303" s="34">
        <f t="shared" ca="1" si="55"/>
        <v>927</v>
      </c>
      <c r="O303" s="34">
        <f t="shared" ca="1" si="57"/>
        <v>75.000000000000057</v>
      </c>
      <c r="P303" s="34">
        <f t="shared" si="58"/>
        <v>250</v>
      </c>
      <c r="Q303" s="37">
        <f t="shared" si="59"/>
        <v>27.143420404993254</v>
      </c>
      <c r="R303" s="34">
        <f t="shared" si="60"/>
        <v>1900.0000000000014</v>
      </c>
      <c r="S303" s="34">
        <f t="shared" si="61"/>
        <v>2150.0000000000014</v>
      </c>
      <c r="T303" s="37">
        <f t="shared" si="62"/>
        <v>1927.1434204049947</v>
      </c>
    </row>
    <row r="304" spans="1:20" x14ac:dyDescent="0.2">
      <c r="A304" s="34">
        <v>1</v>
      </c>
      <c r="B304" s="50">
        <v>43042</v>
      </c>
      <c r="C304" s="34">
        <v>1328</v>
      </c>
      <c r="D304" s="56">
        <v>4</v>
      </c>
      <c r="E304" s="36">
        <v>0.01</v>
      </c>
      <c r="F304" s="36">
        <v>1344</v>
      </c>
      <c r="G304" s="48">
        <f t="shared" si="63"/>
        <v>0.57222222222222219</v>
      </c>
      <c r="H304" s="36">
        <v>1348</v>
      </c>
      <c r="I304" s="49">
        <f t="shared" si="64"/>
        <v>0.57500000000000007</v>
      </c>
      <c r="J304" s="49">
        <f t="shared" si="52"/>
        <v>0.57847222222222228</v>
      </c>
      <c r="K304" s="34" t="str">
        <f t="shared" si="53"/>
        <v/>
      </c>
      <c r="L304" s="34">
        <f t="shared" si="56"/>
        <v>4.0000000000001457</v>
      </c>
      <c r="M304" s="34">
        <f t="shared" si="54"/>
        <v>1</v>
      </c>
      <c r="N304" s="34">
        <f t="shared" ca="1" si="55"/>
        <v>1328</v>
      </c>
      <c r="O304" s="34">
        <f t="shared" ca="1" si="57"/>
        <v>25.000000000000071</v>
      </c>
      <c r="P304" s="34">
        <f t="shared" si="58"/>
        <v>2.5000000000000001E-2</v>
      </c>
      <c r="Q304" s="37">
        <f t="shared" si="59"/>
        <v>5.4281443780592247E-3</v>
      </c>
      <c r="R304" s="34">
        <f t="shared" si="60"/>
        <v>4.0000000000001458E-2</v>
      </c>
      <c r="S304" s="34">
        <f t="shared" si="61"/>
        <v>6.5000000000001459E-2</v>
      </c>
      <c r="T304" s="37">
        <f t="shared" si="62"/>
        <v>4.5428144378060684E-2</v>
      </c>
    </row>
    <row r="305" spans="1:20" x14ac:dyDescent="0.2">
      <c r="B305" s="50">
        <v>43042</v>
      </c>
      <c r="C305" s="34">
        <v>1409</v>
      </c>
      <c r="D305" s="56"/>
      <c r="E305" s="36">
        <v>0.5</v>
      </c>
      <c r="F305" s="36">
        <v>1426</v>
      </c>
      <c r="G305" s="48">
        <f t="shared" si="63"/>
        <v>0.60138888888888886</v>
      </c>
      <c r="H305" s="36">
        <v>1436</v>
      </c>
      <c r="I305" s="49">
        <f t="shared" si="64"/>
        <v>0.60833333333333328</v>
      </c>
      <c r="J305" s="49">
        <f t="shared" si="52"/>
        <v>0.61180555555555549</v>
      </c>
      <c r="K305" s="34" t="str">
        <f t="shared" si="53"/>
        <v/>
      </c>
      <c r="L305" s="34">
        <f t="shared" si="56"/>
        <v>9.9999999999999645</v>
      </c>
      <c r="M305" s="34">
        <f t="shared" si="54"/>
        <v>1</v>
      </c>
      <c r="N305" s="34">
        <f t="shared" ca="1" si="55"/>
        <v>1409</v>
      </c>
      <c r="O305" s="34">
        <f t="shared" ca="1" si="57"/>
        <v>31.999999999999886</v>
      </c>
      <c r="P305" s="34">
        <f t="shared" si="58"/>
        <v>1.25</v>
      </c>
      <c r="Q305" s="37">
        <f t="shared" si="59"/>
        <v>0.19051423432971509</v>
      </c>
      <c r="R305" s="34">
        <f t="shared" si="60"/>
        <v>4.9999999999999822</v>
      </c>
      <c r="S305" s="34">
        <f t="shared" si="61"/>
        <v>6.2499999999999822</v>
      </c>
      <c r="T305" s="37">
        <f t="shared" si="62"/>
        <v>5.1905142343296973</v>
      </c>
    </row>
    <row r="306" spans="1:20" x14ac:dyDescent="0.2">
      <c r="A306" s="34">
        <v>1</v>
      </c>
      <c r="B306" s="50">
        <v>43043</v>
      </c>
      <c r="C306" s="34">
        <v>923</v>
      </c>
      <c r="D306" s="56" t="s">
        <v>67</v>
      </c>
      <c r="E306" s="36">
        <v>0.01</v>
      </c>
      <c r="F306" s="36">
        <v>1043</v>
      </c>
      <c r="G306" s="48">
        <f t="shared" si="63"/>
        <v>0.4465277777777778</v>
      </c>
      <c r="H306" s="36">
        <v>1049</v>
      </c>
      <c r="I306" s="49">
        <f t="shared" si="64"/>
        <v>0.45069444444444445</v>
      </c>
      <c r="J306" s="49" t="str">
        <f t="shared" si="52"/>
        <v/>
      </c>
      <c r="K306" s="34">
        <f t="shared" si="53"/>
        <v>16.000000000000021</v>
      </c>
      <c r="L306" s="34">
        <f t="shared" si="56"/>
        <v>5.9999999999999787</v>
      </c>
      <c r="M306" s="34">
        <f t="shared" si="54"/>
        <v>1</v>
      </c>
      <c r="N306" s="34">
        <f t="shared" ca="1" si="55"/>
        <v>923</v>
      </c>
      <c r="O306" s="34" t="str">
        <f t="shared" si="57"/>
        <v/>
      </c>
      <c r="P306" s="34">
        <f t="shared" si="58"/>
        <v>640.08000000000095</v>
      </c>
      <c r="Q306" s="37">
        <f t="shared" si="59"/>
        <v>142.40861348744517</v>
      </c>
      <c r="R306" s="34">
        <f t="shared" si="60"/>
        <v>5.999999999999979E-2</v>
      </c>
      <c r="S306" s="34">
        <f t="shared" si="61"/>
        <v>640.1400000000009</v>
      </c>
      <c r="T306" s="37">
        <f t="shared" si="62"/>
        <v>142.46861348744517</v>
      </c>
    </row>
    <row r="307" spans="1:20" x14ac:dyDescent="0.2">
      <c r="B307" s="50"/>
      <c r="D307" s="56"/>
      <c r="E307" s="36">
        <v>80</v>
      </c>
      <c r="F307" s="36">
        <v>1105</v>
      </c>
      <c r="G307" s="48">
        <f t="shared" si="63"/>
        <v>0.46180555555555558</v>
      </c>
      <c r="H307" s="36">
        <v>1110</v>
      </c>
      <c r="I307" s="49">
        <f t="shared" si="64"/>
        <v>0.46527777777777773</v>
      </c>
      <c r="J307" s="49" t="str">
        <f t="shared" si="52"/>
        <v/>
      </c>
      <c r="K307" s="34">
        <f t="shared" si="53"/>
        <v>6.0000000000001386</v>
      </c>
      <c r="L307" s="34">
        <f t="shared" si="56"/>
        <v>4.9999999999999023</v>
      </c>
      <c r="M307" s="34">
        <f t="shared" si="54"/>
        <v>2</v>
      </c>
      <c r="N307" s="34">
        <f t="shared" ca="1" si="55"/>
        <v>923</v>
      </c>
      <c r="O307" s="34" t="str">
        <f t="shared" si="57"/>
        <v/>
      </c>
      <c r="P307" s="34">
        <f t="shared" si="58"/>
        <v>840.00000000001944</v>
      </c>
      <c r="Q307" s="37">
        <f t="shared" si="59"/>
        <v>785.77680734658861</v>
      </c>
      <c r="R307" s="34">
        <f t="shared" si="60"/>
        <v>399.99999999999216</v>
      </c>
      <c r="S307" s="34">
        <f t="shared" si="61"/>
        <v>1240.0000000000116</v>
      </c>
      <c r="T307" s="37">
        <f t="shared" si="62"/>
        <v>1185.7768073465809</v>
      </c>
    </row>
    <row r="308" spans="1:20" x14ac:dyDescent="0.2">
      <c r="B308" s="50"/>
      <c r="D308" s="56"/>
      <c r="E308" s="36">
        <v>200</v>
      </c>
      <c r="F308" s="36">
        <v>1116</v>
      </c>
      <c r="G308" s="48">
        <f t="shared" si="63"/>
        <v>0.4694444444444445</v>
      </c>
      <c r="H308" s="36">
        <v>1121</v>
      </c>
      <c r="I308" s="49">
        <f t="shared" si="64"/>
        <v>0.47291666666666665</v>
      </c>
      <c r="J308" s="49">
        <f t="shared" si="52"/>
        <v>0.47638888888888886</v>
      </c>
      <c r="K308" s="34" t="str">
        <f t="shared" si="53"/>
        <v/>
      </c>
      <c r="L308" s="34">
        <f t="shared" si="56"/>
        <v>4.9999999999999023</v>
      </c>
      <c r="M308" s="34">
        <f t="shared" si="54"/>
        <v>3</v>
      </c>
      <c r="N308" s="34">
        <f t="shared" ca="1" si="55"/>
        <v>923</v>
      </c>
      <c r="O308" s="34">
        <f t="shared" ca="1" si="57"/>
        <v>122.99999999999996</v>
      </c>
      <c r="P308" s="34">
        <f t="shared" si="58"/>
        <v>500</v>
      </c>
      <c r="Q308" s="37">
        <f t="shared" si="59"/>
        <v>52.318172546220183</v>
      </c>
      <c r="R308" s="34">
        <f t="shared" si="60"/>
        <v>999.99999999998045</v>
      </c>
      <c r="S308" s="34">
        <f t="shared" si="61"/>
        <v>1499.9999999999804</v>
      </c>
      <c r="T308" s="37">
        <f t="shared" si="62"/>
        <v>1052.3181725462007</v>
      </c>
    </row>
    <row r="309" spans="1:20" x14ac:dyDescent="0.2">
      <c r="B309" s="50">
        <v>43045</v>
      </c>
      <c r="C309" s="34">
        <v>1557</v>
      </c>
      <c r="D309" s="56" t="s">
        <v>42</v>
      </c>
      <c r="E309" s="36">
        <v>0.01</v>
      </c>
      <c r="F309" s="36">
        <v>1613</v>
      </c>
      <c r="G309" s="48">
        <f t="shared" si="63"/>
        <v>0.67569444444444438</v>
      </c>
      <c r="H309" s="36">
        <v>1616</v>
      </c>
      <c r="I309" s="49">
        <f t="shared" si="64"/>
        <v>0.6777777777777777</v>
      </c>
      <c r="J309" s="49" t="str">
        <f t="shared" si="52"/>
        <v/>
      </c>
      <c r="K309" s="34">
        <f t="shared" si="53"/>
        <v>7.9999999999999716</v>
      </c>
      <c r="L309" s="34">
        <f t="shared" si="56"/>
        <v>2.9999999999999893</v>
      </c>
      <c r="M309" s="34">
        <f t="shared" si="54"/>
        <v>1</v>
      </c>
      <c r="N309" s="34">
        <f t="shared" ca="1" si="55"/>
        <v>1557</v>
      </c>
      <c r="O309" s="34" t="str">
        <f t="shared" si="57"/>
        <v/>
      </c>
      <c r="P309" s="34">
        <f t="shared" si="58"/>
        <v>4.0399999999999858</v>
      </c>
      <c r="Q309" s="37">
        <f t="shared" si="59"/>
        <v>1.7198431189295129</v>
      </c>
      <c r="R309" s="34">
        <f t="shared" si="60"/>
        <v>2.9999999999999895E-2</v>
      </c>
      <c r="S309" s="34">
        <f t="shared" si="61"/>
        <v>4.0699999999999861</v>
      </c>
      <c r="T309" s="37">
        <f t="shared" si="62"/>
        <v>1.7498431189295127</v>
      </c>
    </row>
    <row r="310" spans="1:20" x14ac:dyDescent="0.2">
      <c r="B310" s="50"/>
      <c r="D310" s="56"/>
      <c r="E310" s="36">
        <v>1</v>
      </c>
      <c r="F310" s="36">
        <v>1624</v>
      </c>
      <c r="G310" s="48">
        <f t="shared" si="63"/>
        <v>0.68333333333333324</v>
      </c>
      <c r="H310" s="36">
        <v>1641</v>
      </c>
      <c r="I310" s="49">
        <f t="shared" si="64"/>
        <v>0.69513888888888886</v>
      </c>
      <c r="J310" s="49">
        <f t="shared" si="52"/>
        <v>0.69861111111111107</v>
      </c>
      <c r="K310" s="34" t="str">
        <f t="shared" si="53"/>
        <v/>
      </c>
      <c r="L310" s="34">
        <f t="shared" si="56"/>
        <v>17.000000000000099</v>
      </c>
      <c r="M310" s="34">
        <f t="shared" si="54"/>
        <v>2</v>
      </c>
      <c r="N310" s="34">
        <f t="shared" ca="1" si="55"/>
        <v>1557</v>
      </c>
      <c r="O310" s="34">
        <f t="shared" ca="1" si="57"/>
        <v>48.999999999999986</v>
      </c>
      <c r="P310" s="34">
        <f t="shared" si="58"/>
        <v>2.5</v>
      </c>
      <c r="Q310" s="37">
        <f t="shared" si="59"/>
        <v>0.36191198291773735</v>
      </c>
      <c r="R310" s="34">
        <f t="shared" si="60"/>
        <v>17.000000000000099</v>
      </c>
      <c r="S310" s="34">
        <f t="shared" si="61"/>
        <v>19.500000000000099</v>
      </c>
      <c r="T310" s="37">
        <f t="shared" si="62"/>
        <v>17.361911982917835</v>
      </c>
    </row>
    <row r="311" spans="1:20" x14ac:dyDescent="0.2">
      <c r="A311" s="34">
        <v>1</v>
      </c>
      <c r="B311" s="50">
        <v>43047</v>
      </c>
      <c r="C311" s="34">
        <v>833</v>
      </c>
      <c r="D311" s="56" t="s">
        <v>67</v>
      </c>
      <c r="E311" s="36">
        <v>0.01</v>
      </c>
      <c r="F311" s="36">
        <v>850</v>
      </c>
      <c r="G311" s="48">
        <f t="shared" si="63"/>
        <v>0.36805555555555558</v>
      </c>
      <c r="H311" s="36">
        <v>858</v>
      </c>
      <c r="I311" s="49">
        <f t="shared" si="64"/>
        <v>0.37361111111111112</v>
      </c>
      <c r="J311" s="49" t="str">
        <f t="shared" si="52"/>
        <v/>
      </c>
      <c r="K311" s="34">
        <f t="shared" si="53"/>
        <v>9.000000000000048</v>
      </c>
      <c r="L311" s="34">
        <f t="shared" si="56"/>
        <v>7.9999999999999716</v>
      </c>
      <c r="M311" s="34">
        <f t="shared" si="54"/>
        <v>1</v>
      </c>
      <c r="N311" s="34">
        <f t="shared" ca="1" si="55"/>
        <v>833</v>
      </c>
      <c r="O311" s="34" t="str">
        <f t="shared" si="57"/>
        <v/>
      </c>
      <c r="P311" s="34">
        <f t="shared" si="58"/>
        <v>450.0450000000024</v>
      </c>
      <c r="Q311" s="37">
        <f t="shared" si="59"/>
        <v>97.707547489483829</v>
      </c>
      <c r="R311" s="34">
        <f t="shared" si="60"/>
        <v>7.9999999999999724E-2</v>
      </c>
      <c r="S311" s="34">
        <f t="shared" si="61"/>
        <v>450.12500000000239</v>
      </c>
      <c r="T311" s="37">
        <f t="shared" si="62"/>
        <v>97.787547489483828</v>
      </c>
    </row>
    <row r="312" spans="1:20" x14ac:dyDescent="0.2">
      <c r="B312" s="50"/>
      <c r="D312" s="56"/>
      <c r="E312" s="36">
        <v>100</v>
      </c>
      <c r="F312" s="36">
        <v>907</v>
      </c>
      <c r="G312" s="48">
        <f t="shared" si="63"/>
        <v>0.37986111111111115</v>
      </c>
      <c r="H312" s="36">
        <v>911</v>
      </c>
      <c r="I312" s="49">
        <f t="shared" si="64"/>
        <v>0.38263888888888892</v>
      </c>
      <c r="J312" s="49" t="str">
        <f t="shared" si="52"/>
        <v/>
      </c>
      <c r="K312" s="34">
        <f t="shared" si="53"/>
        <v>1.9999999999999929</v>
      </c>
      <c r="L312" s="34">
        <f t="shared" si="56"/>
        <v>3.9999999999999858</v>
      </c>
      <c r="M312" s="34">
        <f t="shared" si="54"/>
        <v>2</v>
      </c>
      <c r="N312" s="34">
        <f t="shared" ca="1" si="55"/>
        <v>833</v>
      </c>
      <c r="O312" s="34" t="str">
        <f t="shared" si="57"/>
        <v/>
      </c>
      <c r="P312" s="34">
        <f t="shared" si="58"/>
        <v>299.99999999999892</v>
      </c>
      <c r="Q312" s="37">
        <f t="shared" si="59"/>
        <v>288.53901025916065</v>
      </c>
      <c r="R312" s="34">
        <f t="shared" si="60"/>
        <v>399.99999999999858</v>
      </c>
      <c r="S312" s="34">
        <f t="shared" si="61"/>
        <v>699.9999999999975</v>
      </c>
      <c r="T312" s="37">
        <f t="shared" si="62"/>
        <v>688.53901025915923</v>
      </c>
    </row>
    <row r="313" spans="1:20" x14ac:dyDescent="0.2">
      <c r="B313" s="50"/>
      <c r="D313" s="56"/>
      <c r="E313" s="36">
        <v>200</v>
      </c>
      <c r="F313" s="36">
        <v>913</v>
      </c>
      <c r="G313" s="48">
        <f t="shared" si="63"/>
        <v>0.3840277777777778</v>
      </c>
      <c r="H313" s="36">
        <v>1601</v>
      </c>
      <c r="I313" s="49">
        <f t="shared" si="64"/>
        <v>0.66736111111111107</v>
      </c>
      <c r="J313" s="49">
        <f t="shared" si="52"/>
        <v>0.67083333333333328</v>
      </c>
      <c r="K313" s="34" t="str">
        <f t="shared" si="53"/>
        <v/>
      </c>
      <c r="L313" s="34">
        <f t="shared" si="56"/>
        <v>407.99999999999989</v>
      </c>
      <c r="M313" s="34">
        <f t="shared" si="54"/>
        <v>3</v>
      </c>
      <c r="N313" s="34">
        <f t="shared" ca="1" si="55"/>
        <v>833</v>
      </c>
      <c r="O313" s="34">
        <f t="shared" ca="1" si="57"/>
        <v>452.99999999999989</v>
      </c>
      <c r="P313" s="34">
        <f t="shared" si="58"/>
        <v>500</v>
      </c>
      <c r="Q313" s="37">
        <f t="shared" si="59"/>
        <v>52.318172546220183</v>
      </c>
      <c r="R313" s="34">
        <f t="shared" si="60"/>
        <v>81599.999999999971</v>
      </c>
      <c r="S313" s="34">
        <f t="shared" si="61"/>
        <v>82099.999999999971</v>
      </c>
      <c r="T313" s="37">
        <f t="shared" si="62"/>
        <v>81652.318172546191</v>
      </c>
    </row>
    <row r="314" spans="1:20" x14ac:dyDescent="0.2">
      <c r="A314" s="34">
        <v>1</v>
      </c>
      <c r="B314" s="50">
        <v>43048</v>
      </c>
      <c r="C314" s="34">
        <v>923</v>
      </c>
      <c r="D314" s="56" t="s">
        <v>67</v>
      </c>
      <c r="E314" s="36">
        <v>0.01</v>
      </c>
      <c r="F314" s="36">
        <v>938</v>
      </c>
      <c r="G314" s="48">
        <f t="shared" si="63"/>
        <v>0.40138888888888885</v>
      </c>
      <c r="H314" s="36">
        <v>945</v>
      </c>
      <c r="I314" s="49">
        <f t="shared" si="64"/>
        <v>0.40625</v>
      </c>
      <c r="J314" s="49">
        <f t="shared" si="52"/>
        <v>0.40972222222222221</v>
      </c>
      <c r="K314" s="34" t="str">
        <f t="shared" si="53"/>
        <v/>
      </c>
      <c r="L314" s="34">
        <f t="shared" si="56"/>
        <v>7.0000000000000551</v>
      </c>
      <c r="M314" s="34">
        <f t="shared" si="54"/>
        <v>1</v>
      </c>
      <c r="N314" s="34">
        <f t="shared" ca="1" si="55"/>
        <v>923</v>
      </c>
      <c r="O314" s="34">
        <f t="shared" ca="1" si="57"/>
        <v>26.999999999999986</v>
      </c>
      <c r="P314" s="34">
        <f t="shared" si="58"/>
        <v>2.5000000000000001E-2</v>
      </c>
      <c r="Q314" s="37">
        <f t="shared" si="59"/>
        <v>5.4281443780592247E-3</v>
      </c>
      <c r="R314" s="34">
        <f t="shared" si="60"/>
        <v>7.0000000000000548E-2</v>
      </c>
      <c r="S314" s="34">
        <f t="shared" si="61"/>
        <v>9.5000000000000556E-2</v>
      </c>
      <c r="T314" s="37">
        <f t="shared" si="62"/>
        <v>7.5428144378059767E-2</v>
      </c>
    </row>
    <row r="315" spans="1:20" x14ac:dyDescent="0.2">
      <c r="B315" s="50">
        <v>43048</v>
      </c>
      <c r="C315" s="34">
        <v>1131</v>
      </c>
      <c r="D315" s="56"/>
      <c r="E315" s="36">
        <v>0.01</v>
      </c>
      <c r="F315" s="36">
        <v>1144</v>
      </c>
      <c r="G315" s="48">
        <f t="shared" si="63"/>
        <v>0.48888888888888887</v>
      </c>
      <c r="H315" s="36">
        <v>1150</v>
      </c>
      <c r="I315" s="49">
        <f t="shared" si="64"/>
        <v>0.49305555555555558</v>
      </c>
      <c r="J315" s="49">
        <f t="shared" si="52"/>
        <v>0.49652777777777779</v>
      </c>
      <c r="K315" s="34" t="str">
        <f t="shared" si="53"/>
        <v/>
      </c>
      <c r="L315" s="34">
        <f t="shared" si="56"/>
        <v>6.0000000000000586</v>
      </c>
      <c r="M315" s="34">
        <f t="shared" si="54"/>
        <v>1</v>
      </c>
      <c r="N315" s="34">
        <f t="shared" ca="1" si="55"/>
        <v>1131</v>
      </c>
      <c r="O315" s="34">
        <f t="shared" ca="1" si="57"/>
        <v>23.999999999999993</v>
      </c>
      <c r="P315" s="34">
        <f t="shared" si="58"/>
        <v>2.5000000000000001E-2</v>
      </c>
      <c r="Q315" s="37">
        <f t="shared" si="59"/>
        <v>5.4281443780592247E-3</v>
      </c>
      <c r="R315" s="34">
        <f t="shared" si="60"/>
        <v>6.0000000000000588E-2</v>
      </c>
      <c r="S315" s="34">
        <f t="shared" si="61"/>
        <v>8.5000000000000589E-2</v>
      </c>
      <c r="T315" s="37">
        <f t="shared" si="62"/>
        <v>6.5428144378059813E-2</v>
      </c>
    </row>
    <row r="316" spans="1:20" x14ac:dyDescent="0.2">
      <c r="B316" s="50">
        <v>43048</v>
      </c>
      <c r="C316" s="34">
        <v>1347</v>
      </c>
      <c r="D316" s="56"/>
      <c r="E316" s="36">
        <v>0.01</v>
      </c>
      <c r="F316" s="36">
        <v>1408</v>
      </c>
      <c r="G316" s="48">
        <f t="shared" si="63"/>
        <v>0.58888888888888891</v>
      </c>
      <c r="H316" s="36">
        <v>1411</v>
      </c>
      <c r="I316" s="49">
        <f t="shared" si="64"/>
        <v>0.59097222222222223</v>
      </c>
      <c r="J316" s="49">
        <f t="shared" si="52"/>
        <v>0.59444444444444444</v>
      </c>
      <c r="K316" s="34" t="str">
        <f t="shared" si="53"/>
        <v/>
      </c>
      <c r="L316" s="34">
        <f t="shared" si="56"/>
        <v>2.9999999999999893</v>
      </c>
      <c r="M316" s="34">
        <f t="shared" si="54"/>
        <v>1</v>
      </c>
      <c r="N316" s="34">
        <f t="shared" ca="1" si="55"/>
        <v>1347</v>
      </c>
      <c r="O316" s="34">
        <f t="shared" ca="1" si="57"/>
        <v>29.000000000000057</v>
      </c>
      <c r="P316" s="34">
        <f t="shared" si="58"/>
        <v>2.5000000000000001E-2</v>
      </c>
      <c r="Q316" s="37">
        <f t="shared" si="59"/>
        <v>5.4281443780592247E-3</v>
      </c>
      <c r="R316" s="34">
        <f t="shared" si="60"/>
        <v>2.9999999999999895E-2</v>
      </c>
      <c r="S316" s="34">
        <f t="shared" si="61"/>
        <v>5.4999999999999896E-2</v>
      </c>
      <c r="T316" s="37">
        <f t="shared" si="62"/>
        <v>3.542814437805912E-2</v>
      </c>
    </row>
    <row r="317" spans="1:20" x14ac:dyDescent="0.2">
      <c r="B317" s="50">
        <v>43048</v>
      </c>
      <c r="C317" s="34">
        <v>1540</v>
      </c>
      <c r="D317" s="56"/>
      <c r="E317" s="36">
        <v>0.01</v>
      </c>
      <c r="F317" s="36">
        <v>1556</v>
      </c>
      <c r="G317" s="48">
        <f t="shared" si="63"/>
        <v>0.66388888888888886</v>
      </c>
      <c r="H317" s="36">
        <v>1600</v>
      </c>
      <c r="I317" s="49">
        <f t="shared" si="64"/>
        <v>0.66666666666666663</v>
      </c>
      <c r="J317" s="49">
        <f t="shared" si="52"/>
        <v>0.67013888888888884</v>
      </c>
      <c r="K317" s="34" t="str">
        <f t="shared" si="53"/>
        <v/>
      </c>
      <c r="L317" s="34">
        <f t="shared" si="56"/>
        <v>3.9999999999999858</v>
      </c>
      <c r="M317" s="34">
        <f t="shared" si="54"/>
        <v>1</v>
      </c>
      <c r="N317" s="34">
        <f t="shared" ca="1" si="55"/>
        <v>1540</v>
      </c>
      <c r="O317" s="34">
        <f t="shared" ca="1" si="57"/>
        <v>24.999999999999911</v>
      </c>
      <c r="P317" s="34">
        <f t="shared" si="58"/>
        <v>2.5000000000000001E-2</v>
      </c>
      <c r="Q317" s="37">
        <f t="shared" si="59"/>
        <v>5.4281443780592247E-3</v>
      </c>
      <c r="R317" s="34">
        <f t="shared" si="60"/>
        <v>3.9999999999999862E-2</v>
      </c>
      <c r="S317" s="34">
        <f t="shared" si="61"/>
        <v>6.4999999999999863E-2</v>
      </c>
      <c r="T317" s="37">
        <f t="shared" si="62"/>
        <v>4.5428144378059088E-2</v>
      </c>
    </row>
    <row r="318" spans="1:20" x14ac:dyDescent="0.2">
      <c r="A318" s="34">
        <v>1</v>
      </c>
      <c r="B318" s="50">
        <v>43053</v>
      </c>
      <c r="C318" s="34">
        <v>834</v>
      </c>
      <c r="D318" s="56" t="s">
        <v>37</v>
      </c>
      <c r="E318" s="36">
        <v>0.01</v>
      </c>
      <c r="F318" s="36">
        <v>1218</v>
      </c>
      <c r="G318" s="48">
        <f t="shared" si="63"/>
        <v>0.51250000000000007</v>
      </c>
      <c r="H318" s="36">
        <v>1315</v>
      </c>
      <c r="I318" s="49">
        <f t="shared" si="64"/>
        <v>0.55208333333333337</v>
      </c>
      <c r="J318" s="49" t="str">
        <f t="shared" si="52"/>
        <v/>
      </c>
      <c r="K318" s="34">
        <f t="shared" si="53"/>
        <v>9.9999999999999645</v>
      </c>
      <c r="L318" s="34">
        <f t="shared" si="56"/>
        <v>56.999999999999957</v>
      </c>
      <c r="M318" s="34">
        <f t="shared" si="54"/>
        <v>1</v>
      </c>
      <c r="N318" s="34">
        <f t="shared" ca="1" si="55"/>
        <v>834</v>
      </c>
      <c r="O318" s="34" t="str">
        <f t="shared" si="57"/>
        <v/>
      </c>
      <c r="P318" s="34">
        <f t="shared" si="58"/>
        <v>50.04999999999982</v>
      </c>
      <c r="Q318" s="37">
        <f t="shared" si="59"/>
        <v>14.462215389560159</v>
      </c>
      <c r="R318" s="34">
        <f t="shared" si="60"/>
        <v>0.56999999999999962</v>
      </c>
      <c r="S318" s="34">
        <f t="shared" si="61"/>
        <v>50.61999999999982</v>
      </c>
      <c r="T318" s="37">
        <f t="shared" si="62"/>
        <v>15.032215389560159</v>
      </c>
    </row>
    <row r="319" spans="1:20" x14ac:dyDescent="0.2">
      <c r="B319" s="50"/>
      <c r="D319" s="56"/>
      <c r="E319" s="36">
        <v>10</v>
      </c>
      <c r="F319" s="36">
        <v>1325</v>
      </c>
      <c r="G319" s="48">
        <f t="shared" si="63"/>
        <v>0.55902777777777779</v>
      </c>
      <c r="H319" s="36">
        <v>1329</v>
      </c>
      <c r="I319" s="49">
        <f t="shared" si="64"/>
        <v>0.56180555555555556</v>
      </c>
      <c r="J319" s="49" t="str">
        <f t="shared" si="52"/>
        <v/>
      </c>
      <c r="K319" s="34">
        <f t="shared" si="53"/>
        <v>7.9999999999999716</v>
      </c>
      <c r="L319" s="34">
        <f t="shared" si="56"/>
        <v>3.9999999999999858</v>
      </c>
      <c r="M319" s="34">
        <f t="shared" si="54"/>
        <v>2</v>
      </c>
      <c r="N319" s="34">
        <f t="shared" ca="1" si="55"/>
        <v>834</v>
      </c>
      <c r="O319" s="34" t="str">
        <f t="shared" si="57"/>
        <v/>
      </c>
      <c r="P319" s="34">
        <f t="shared" si="58"/>
        <v>639.99999999999773</v>
      </c>
      <c r="Q319" s="37">
        <f t="shared" si="59"/>
        <v>413.5817120912676</v>
      </c>
      <c r="R319" s="34">
        <f t="shared" si="60"/>
        <v>39.999999999999858</v>
      </c>
      <c r="S319" s="34">
        <f t="shared" si="61"/>
        <v>679.99999999999761</v>
      </c>
      <c r="T319" s="37">
        <f t="shared" si="62"/>
        <v>453.58171209126749</v>
      </c>
    </row>
    <row r="320" spans="1:20" x14ac:dyDescent="0.2">
      <c r="B320" s="50"/>
      <c r="D320" s="56"/>
      <c r="E320" s="36">
        <v>150</v>
      </c>
      <c r="F320" s="36">
        <v>1337</v>
      </c>
      <c r="G320" s="48">
        <f t="shared" si="63"/>
        <v>0.56736111111111109</v>
      </c>
      <c r="H320" s="36">
        <v>1359</v>
      </c>
      <c r="I320" s="49">
        <f t="shared" si="64"/>
        <v>0.58263888888888882</v>
      </c>
      <c r="J320" s="49">
        <f t="shared" si="52"/>
        <v>0.58611111111111103</v>
      </c>
      <c r="K320" s="34" t="str">
        <f t="shared" si="53"/>
        <v/>
      </c>
      <c r="L320" s="34">
        <f t="shared" si="56"/>
        <v>21.999999999999922</v>
      </c>
      <c r="M320" s="34">
        <f t="shared" si="54"/>
        <v>3</v>
      </c>
      <c r="N320" s="34">
        <f t="shared" ca="1" si="55"/>
        <v>834</v>
      </c>
      <c r="O320" s="34">
        <f t="shared" ca="1" si="57"/>
        <v>329.99999999999989</v>
      </c>
      <c r="P320" s="34">
        <f t="shared" si="58"/>
        <v>375</v>
      </c>
      <c r="Q320" s="37">
        <f t="shared" si="59"/>
        <v>39.838234628813851</v>
      </c>
      <c r="R320" s="34">
        <f t="shared" si="60"/>
        <v>3299.9999999999882</v>
      </c>
      <c r="S320" s="34">
        <f t="shared" si="61"/>
        <v>3674.9999999999882</v>
      </c>
      <c r="T320" s="37">
        <f t="shared" si="62"/>
        <v>3339.8382346288022</v>
      </c>
    </row>
    <row r="321" spans="1:20" x14ac:dyDescent="0.2">
      <c r="B321" s="50">
        <v>43053</v>
      </c>
      <c r="C321" s="34">
        <v>1455</v>
      </c>
      <c r="D321" s="56"/>
      <c r="E321" s="36">
        <v>0.01</v>
      </c>
      <c r="F321" s="36">
        <v>1517</v>
      </c>
      <c r="G321" s="48">
        <f t="shared" si="63"/>
        <v>0.63680555555555551</v>
      </c>
      <c r="H321" s="36">
        <v>1524</v>
      </c>
      <c r="I321" s="49">
        <f t="shared" si="64"/>
        <v>0.64166666666666672</v>
      </c>
      <c r="J321" s="49" t="str">
        <f t="shared" si="52"/>
        <v/>
      </c>
      <c r="K321" s="34">
        <f t="shared" si="53"/>
        <v>8.999999999999968</v>
      </c>
      <c r="L321" s="34">
        <f t="shared" si="56"/>
        <v>7.000000000000135</v>
      </c>
      <c r="M321" s="34">
        <f t="shared" si="54"/>
        <v>1</v>
      </c>
      <c r="N321" s="34">
        <f t="shared" ca="1" si="55"/>
        <v>1455</v>
      </c>
      <c r="O321" s="34" t="str">
        <f t="shared" si="57"/>
        <v/>
      </c>
      <c r="P321" s="34">
        <f t="shared" si="58"/>
        <v>90.044999999999689</v>
      </c>
      <c r="Q321" s="37">
        <f t="shared" si="59"/>
        <v>23.66986902446131</v>
      </c>
      <c r="R321" s="34">
        <f t="shared" si="60"/>
        <v>7.0000000000001353E-2</v>
      </c>
      <c r="S321" s="34">
        <f t="shared" si="61"/>
        <v>90.114999999999696</v>
      </c>
      <c r="T321" s="37">
        <f t="shared" si="62"/>
        <v>23.73986902446131</v>
      </c>
    </row>
    <row r="322" spans="1:20" x14ac:dyDescent="0.2">
      <c r="B322" s="50"/>
      <c r="D322" s="56"/>
      <c r="E322" s="36">
        <v>20</v>
      </c>
      <c r="F322" s="36">
        <v>1533</v>
      </c>
      <c r="G322" s="48">
        <f t="shared" si="63"/>
        <v>0.6479166666666667</v>
      </c>
      <c r="H322" s="36">
        <v>1535</v>
      </c>
      <c r="I322" s="49">
        <f t="shared" si="64"/>
        <v>0.64930555555555558</v>
      </c>
      <c r="J322" s="49" t="str">
        <f t="shared" si="52"/>
        <v/>
      </c>
      <c r="K322" s="34">
        <f t="shared" si="53"/>
        <v>7.9999999999999716</v>
      </c>
      <c r="L322" s="34">
        <f t="shared" si="56"/>
        <v>1.9999999999999929</v>
      </c>
      <c r="M322" s="34">
        <f t="shared" si="54"/>
        <v>2</v>
      </c>
      <c r="N322" s="34">
        <f t="shared" ca="1" si="55"/>
        <v>1455</v>
      </c>
      <c r="O322" s="34" t="str">
        <f t="shared" si="57"/>
        <v/>
      </c>
      <c r="P322" s="34">
        <f t="shared" si="58"/>
        <v>519.99999999999818</v>
      </c>
      <c r="Q322" s="37">
        <f t="shared" si="59"/>
        <v>422.34980086268638</v>
      </c>
      <c r="R322" s="34">
        <f t="shared" si="60"/>
        <v>39.999999999999858</v>
      </c>
      <c r="S322" s="34">
        <f t="shared" si="61"/>
        <v>559.99999999999807</v>
      </c>
      <c r="T322" s="37">
        <f t="shared" si="62"/>
        <v>462.34980086268627</v>
      </c>
    </row>
    <row r="323" spans="1:20" x14ac:dyDescent="0.2">
      <c r="B323" s="50"/>
      <c r="D323" s="56"/>
      <c r="E323" s="36">
        <v>110</v>
      </c>
      <c r="F323" s="36">
        <v>1543</v>
      </c>
      <c r="G323" s="48">
        <f t="shared" si="63"/>
        <v>0.65486111111111112</v>
      </c>
      <c r="H323" s="36">
        <v>1600</v>
      </c>
      <c r="I323" s="49">
        <f t="shared" si="64"/>
        <v>0.66666666666666663</v>
      </c>
      <c r="J323" s="49">
        <f t="shared" si="52"/>
        <v>0.67013888888888884</v>
      </c>
      <c r="K323" s="34" t="str">
        <f t="shared" si="53"/>
        <v/>
      </c>
      <c r="L323" s="34">
        <f t="shared" si="56"/>
        <v>16.99999999999994</v>
      </c>
      <c r="M323" s="34">
        <f t="shared" si="54"/>
        <v>3</v>
      </c>
      <c r="N323" s="34">
        <f t="shared" ca="1" si="55"/>
        <v>1455</v>
      </c>
      <c r="O323" s="34">
        <f t="shared" ca="1" si="57"/>
        <v>69.999999999999915</v>
      </c>
      <c r="P323" s="34">
        <f t="shared" si="58"/>
        <v>275</v>
      </c>
      <c r="Q323" s="37">
        <f t="shared" si="59"/>
        <v>29.704070977311282</v>
      </c>
      <c r="R323" s="34">
        <f t="shared" si="60"/>
        <v>1869.9999999999934</v>
      </c>
      <c r="S323" s="34">
        <f t="shared" si="61"/>
        <v>2144.9999999999936</v>
      </c>
      <c r="T323" s="37">
        <f t="shared" si="62"/>
        <v>1899.7040709773046</v>
      </c>
    </row>
    <row r="324" spans="1:20" x14ac:dyDescent="0.2">
      <c r="A324" s="34">
        <v>1</v>
      </c>
      <c r="B324" s="50">
        <v>43054</v>
      </c>
      <c r="C324" s="34">
        <v>1109</v>
      </c>
      <c r="D324" s="56" t="s">
        <v>37</v>
      </c>
      <c r="E324" s="36">
        <v>0.01</v>
      </c>
      <c r="F324" s="36">
        <v>1130</v>
      </c>
      <c r="G324" s="48">
        <f t="shared" si="63"/>
        <v>0.47916666666666669</v>
      </c>
      <c r="H324" s="36">
        <v>1140</v>
      </c>
      <c r="I324" s="49">
        <f t="shared" si="64"/>
        <v>0.4861111111111111</v>
      </c>
      <c r="J324" s="49" t="str">
        <f t="shared" si="52"/>
        <v/>
      </c>
      <c r="K324" s="34">
        <f t="shared" si="53"/>
        <v>14.00000000000003</v>
      </c>
      <c r="L324" s="34">
        <f t="shared" si="56"/>
        <v>9.9999999999999645</v>
      </c>
      <c r="M324" s="34">
        <f t="shared" si="54"/>
        <v>1</v>
      </c>
      <c r="N324" s="34">
        <f t="shared" ca="1" si="55"/>
        <v>1109</v>
      </c>
      <c r="O324" s="34" t="str">
        <f t="shared" si="57"/>
        <v/>
      </c>
      <c r="P324" s="34">
        <f t="shared" si="58"/>
        <v>140.07000000000031</v>
      </c>
      <c r="Q324" s="37">
        <f t="shared" si="59"/>
        <v>36.819796260273357</v>
      </c>
      <c r="R324" s="34">
        <f t="shared" si="60"/>
        <v>9.9999999999999645E-2</v>
      </c>
      <c r="S324" s="34">
        <f t="shared" si="61"/>
        <v>140.1700000000003</v>
      </c>
      <c r="T324" s="37">
        <f t="shared" si="62"/>
        <v>36.919796260273358</v>
      </c>
    </row>
    <row r="325" spans="1:20" x14ac:dyDescent="0.2">
      <c r="B325" s="50"/>
      <c r="D325" s="56"/>
      <c r="E325" s="36">
        <v>20</v>
      </c>
      <c r="F325" s="36">
        <v>1154</v>
      </c>
      <c r="G325" s="48">
        <f t="shared" si="63"/>
        <v>0.49583333333333335</v>
      </c>
      <c r="H325" s="36">
        <v>1158</v>
      </c>
      <c r="I325" s="49">
        <f t="shared" si="64"/>
        <v>0.49861111111111112</v>
      </c>
      <c r="J325" s="49" t="str">
        <f t="shared" si="52"/>
        <v/>
      </c>
      <c r="K325" s="34">
        <f t="shared" si="53"/>
        <v>5.9999999999999787</v>
      </c>
      <c r="L325" s="34">
        <f t="shared" si="56"/>
        <v>3.9999999999999858</v>
      </c>
      <c r="M325" s="34">
        <f t="shared" si="54"/>
        <v>2</v>
      </c>
      <c r="N325" s="34">
        <f t="shared" ca="1" si="55"/>
        <v>1109</v>
      </c>
      <c r="O325" s="34" t="str">
        <f t="shared" si="57"/>
        <v/>
      </c>
      <c r="P325" s="34">
        <f t="shared" si="58"/>
        <v>419.99999999999852</v>
      </c>
      <c r="Q325" s="37">
        <f t="shared" si="59"/>
        <v>334.8663837179339</v>
      </c>
      <c r="R325" s="34">
        <f t="shared" si="60"/>
        <v>79.999999999999716</v>
      </c>
      <c r="S325" s="34">
        <f t="shared" si="61"/>
        <v>499.99999999999824</v>
      </c>
      <c r="T325" s="37">
        <f t="shared" si="62"/>
        <v>414.86638371793362</v>
      </c>
    </row>
    <row r="326" spans="1:20" x14ac:dyDescent="0.2">
      <c r="B326" s="50"/>
      <c r="D326" s="56"/>
      <c r="E326" s="36">
        <v>120</v>
      </c>
      <c r="F326" s="36">
        <v>1204</v>
      </c>
      <c r="G326" s="48">
        <f t="shared" si="63"/>
        <v>0.50277777777777777</v>
      </c>
      <c r="H326" s="36">
        <v>1227</v>
      </c>
      <c r="I326" s="49">
        <f t="shared" si="64"/>
        <v>0.51874999999999993</v>
      </c>
      <c r="J326" s="49">
        <f t="shared" si="52"/>
        <v>0.52222222222222214</v>
      </c>
      <c r="K326" s="34" t="str">
        <f t="shared" si="53"/>
        <v/>
      </c>
      <c r="L326" s="34">
        <f t="shared" si="56"/>
        <v>22.999999999999918</v>
      </c>
      <c r="M326" s="34">
        <f t="shared" si="54"/>
        <v>3</v>
      </c>
      <c r="N326" s="34">
        <f t="shared" ca="1" si="55"/>
        <v>1109</v>
      </c>
      <c r="O326" s="34">
        <f t="shared" ca="1" si="57"/>
        <v>82.999999999999858</v>
      </c>
      <c r="P326" s="34">
        <f t="shared" si="58"/>
        <v>300</v>
      </c>
      <c r="Q326" s="37">
        <f t="shared" si="59"/>
        <v>32.252876488686276</v>
      </c>
      <c r="R326" s="34">
        <f t="shared" si="60"/>
        <v>2759.99999999999</v>
      </c>
      <c r="S326" s="34">
        <f t="shared" si="61"/>
        <v>3059.99999999999</v>
      </c>
      <c r="T326" s="37">
        <f t="shared" si="62"/>
        <v>2792.2528764886761</v>
      </c>
    </row>
    <row r="327" spans="1:20" x14ac:dyDescent="0.2">
      <c r="A327" s="34">
        <v>1</v>
      </c>
      <c r="B327" s="50">
        <v>43055</v>
      </c>
      <c r="C327" s="34">
        <v>933</v>
      </c>
      <c r="D327" s="56" t="s">
        <v>44</v>
      </c>
      <c r="E327" s="36">
        <v>0.01</v>
      </c>
      <c r="F327" s="36">
        <v>951</v>
      </c>
      <c r="G327" s="48">
        <f t="shared" si="63"/>
        <v>0.41041666666666665</v>
      </c>
      <c r="H327" s="36">
        <v>958</v>
      </c>
      <c r="I327" s="49">
        <f t="shared" si="64"/>
        <v>0.4152777777777778</v>
      </c>
      <c r="J327" s="49" t="str">
        <f t="shared" si="52"/>
        <v/>
      </c>
      <c r="K327" s="34">
        <f t="shared" si="53"/>
        <v>3.9999999999999858</v>
      </c>
      <c r="L327" s="34">
        <f t="shared" si="56"/>
        <v>7.0000000000000551</v>
      </c>
      <c r="M327" s="34">
        <f t="shared" si="54"/>
        <v>1</v>
      </c>
      <c r="N327" s="34">
        <f t="shared" ca="1" si="55"/>
        <v>933</v>
      </c>
      <c r="O327" s="34" t="str">
        <f t="shared" si="57"/>
        <v/>
      </c>
      <c r="P327" s="34">
        <f t="shared" si="58"/>
        <v>0.21999999999999922</v>
      </c>
      <c r="Q327" s="37">
        <f t="shared" si="59"/>
        <v>0.15635212440691129</v>
      </c>
      <c r="R327" s="34">
        <f t="shared" si="60"/>
        <v>7.0000000000000548E-2</v>
      </c>
      <c r="S327" s="34">
        <f t="shared" si="61"/>
        <v>0.28999999999999976</v>
      </c>
      <c r="T327" s="37">
        <f t="shared" si="62"/>
        <v>0.22635212440691183</v>
      </c>
    </row>
    <row r="328" spans="1:20" x14ac:dyDescent="0.2">
      <c r="B328" s="50"/>
      <c r="D328" s="56"/>
      <c r="E328" s="36">
        <v>0.1</v>
      </c>
      <c r="F328" s="36">
        <v>1002</v>
      </c>
      <c r="G328" s="48">
        <f t="shared" si="63"/>
        <v>0.41805555555555557</v>
      </c>
      <c r="H328" s="36">
        <v>1058</v>
      </c>
      <c r="I328" s="49">
        <f t="shared" si="64"/>
        <v>0.45694444444444443</v>
      </c>
      <c r="J328" s="49" t="str">
        <f t="shared" si="52"/>
        <v/>
      </c>
      <c r="K328" s="34">
        <f t="shared" si="53"/>
        <v>5.0000000000000622</v>
      </c>
      <c r="L328" s="34">
        <f t="shared" si="56"/>
        <v>55.999999999999957</v>
      </c>
      <c r="M328" s="34">
        <f t="shared" si="54"/>
        <v>2</v>
      </c>
      <c r="N328" s="34">
        <f t="shared" ca="1" si="55"/>
        <v>933</v>
      </c>
      <c r="O328" s="34" t="str">
        <f t="shared" si="57"/>
        <v/>
      </c>
      <c r="P328" s="34">
        <f t="shared" si="58"/>
        <v>2.7500000000000346</v>
      </c>
      <c r="Q328" s="37">
        <f t="shared" si="59"/>
        <v>1.9543328073262309</v>
      </c>
      <c r="R328" s="34">
        <f t="shared" si="60"/>
        <v>5.5999999999999961</v>
      </c>
      <c r="S328" s="34">
        <f t="shared" si="61"/>
        <v>8.3500000000000298</v>
      </c>
      <c r="T328" s="37">
        <f t="shared" si="62"/>
        <v>7.5543328073262268</v>
      </c>
    </row>
    <row r="329" spans="1:20" x14ac:dyDescent="0.2">
      <c r="B329" s="50"/>
      <c r="D329" s="56"/>
      <c r="E329" s="36">
        <v>1</v>
      </c>
      <c r="F329" s="36">
        <v>1103</v>
      </c>
      <c r="G329" s="48">
        <f t="shared" si="63"/>
        <v>0.4604166666666667</v>
      </c>
      <c r="H329" s="36">
        <v>1114</v>
      </c>
      <c r="I329" s="49">
        <f t="shared" si="64"/>
        <v>0.4680555555555555</v>
      </c>
      <c r="J329" s="49" t="str">
        <f t="shared" si="52"/>
        <v/>
      </c>
      <c r="K329" s="34">
        <f t="shared" si="53"/>
        <v>8.0000000000001315</v>
      </c>
      <c r="L329" s="34">
        <f t="shared" si="56"/>
        <v>10.999999999999881</v>
      </c>
      <c r="M329" s="34">
        <f t="shared" si="54"/>
        <v>3</v>
      </c>
      <c r="N329" s="34">
        <f t="shared" ca="1" si="55"/>
        <v>933</v>
      </c>
      <c r="O329" s="34" t="str">
        <f t="shared" si="57"/>
        <v/>
      </c>
      <c r="P329" s="34">
        <f t="shared" si="58"/>
        <v>404.00000000000665</v>
      </c>
      <c r="Q329" s="37">
        <f t="shared" si="59"/>
        <v>171.98065180534465</v>
      </c>
      <c r="R329" s="34">
        <f t="shared" si="60"/>
        <v>10.999999999999881</v>
      </c>
      <c r="S329" s="34">
        <f t="shared" si="61"/>
        <v>415.00000000000654</v>
      </c>
      <c r="T329" s="37">
        <f t="shared" si="62"/>
        <v>182.98065180534454</v>
      </c>
    </row>
    <row r="330" spans="1:20" x14ac:dyDescent="0.2">
      <c r="B330" s="50"/>
      <c r="D330" s="56"/>
      <c r="E330" s="36">
        <v>100</v>
      </c>
      <c r="F330" s="36">
        <v>1122</v>
      </c>
      <c r="G330" s="48">
        <f t="shared" si="63"/>
        <v>0.47361111111111115</v>
      </c>
      <c r="H330" s="36">
        <v>1134</v>
      </c>
      <c r="I330" s="49">
        <f t="shared" si="64"/>
        <v>0.48194444444444445</v>
      </c>
      <c r="J330" s="49">
        <f t="shared" si="52"/>
        <v>0.48541666666666666</v>
      </c>
      <c r="K330" s="34" t="str">
        <f t="shared" si="53"/>
        <v/>
      </c>
      <c r="L330" s="34">
        <f t="shared" si="56"/>
        <v>11.999999999999957</v>
      </c>
      <c r="M330" s="34">
        <f t="shared" si="54"/>
        <v>4</v>
      </c>
      <c r="N330" s="34">
        <f t="shared" ca="1" si="55"/>
        <v>933</v>
      </c>
      <c r="O330" s="34">
        <f t="shared" ca="1" si="57"/>
        <v>125.99999999999996</v>
      </c>
      <c r="P330" s="34">
        <f t="shared" si="58"/>
        <v>250</v>
      </c>
      <c r="Q330" s="37">
        <f t="shared" si="59"/>
        <v>27.143420404993254</v>
      </c>
      <c r="R330" s="34">
        <f t="shared" si="60"/>
        <v>1199.9999999999957</v>
      </c>
      <c r="S330" s="34">
        <f t="shared" si="61"/>
        <v>1449.9999999999957</v>
      </c>
      <c r="T330" s="37">
        <f t="shared" si="62"/>
        <v>1227.143420404989</v>
      </c>
    </row>
    <row r="331" spans="1:20" x14ac:dyDescent="0.2">
      <c r="A331" s="34">
        <v>1</v>
      </c>
      <c r="B331" s="50">
        <v>43066</v>
      </c>
      <c r="C331" s="34">
        <v>1424</v>
      </c>
      <c r="D331" s="56" t="s">
        <v>40</v>
      </c>
      <c r="E331" s="36">
        <v>0.01</v>
      </c>
      <c r="F331" s="36">
        <v>1449</v>
      </c>
      <c r="G331" s="48">
        <f t="shared" si="63"/>
        <v>0.61736111111111114</v>
      </c>
      <c r="H331" s="36">
        <v>1500</v>
      </c>
      <c r="I331" s="49">
        <f t="shared" si="64"/>
        <v>0.625</v>
      </c>
      <c r="J331" s="49" t="str">
        <f t="shared" si="52"/>
        <v/>
      </c>
      <c r="K331" s="34">
        <f t="shared" si="53"/>
        <v>12.999999999999954</v>
      </c>
      <c r="L331" s="34">
        <f t="shared" si="56"/>
        <v>10.999999999999961</v>
      </c>
      <c r="M331" s="34">
        <f t="shared" si="54"/>
        <v>1</v>
      </c>
      <c r="N331" s="34">
        <f t="shared" ca="1" si="55"/>
        <v>1424</v>
      </c>
      <c r="O331" s="34" t="str">
        <f t="shared" si="57"/>
        <v/>
      </c>
      <c r="P331" s="34">
        <f t="shared" si="58"/>
        <v>7.214999999999975</v>
      </c>
      <c r="Q331" s="37">
        <f t="shared" si="59"/>
        <v>3.0146490585023211</v>
      </c>
      <c r="R331" s="34">
        <f t="shared" si="60"/>
        <v>0.10999999999999961</v>
      </c>
      <c r="S331" s="34">
        <f t="shared" si="61"/>
        <v>7.3249999999999744</v>
      </c>
      <c r="T331" s="37">
        <f t="shared" si="62"/>
        <v>3.1246490585023206</v>
      </c>
    </row>
    <row r="332" spans="1:20" x14ac:dyDescent="0.2">
      <c r="B332" s="50"/>
      <c r="D332" s="56"/>
      <c r="E332" s="36">
        <v>1.1000000000000001</v>
      </c>
      <c r="F332" s="36">
        <v>1513</v>
      </c>
      <c r="G332" s="48">
        <f t="shared" si="63"/>
        <v>0.63402777777777775</v>
      </c>
      <c r="H332" s="36">
        <v>1519</v>
      </c>
      <c r="I332" s="49">
        <f t="shared" si="64"/>
        <v>0.6381944444444444</v>
      </c>
      <c r="J332" s="49" t="str">
        <f t="shared" si="52"/>
        <v/>
      </c>
      <c r="K332" s="34">
        <f t="shared" si="53"/>
        <v>14.00000000000011</v>
      </c>
      <c r="L332" s="34">
        <f t="shared" si="56"/>
        <v>5.9999999999999787</v>
      </c>
      <c r="M332" s="34">
        <f t="shared" si="54"/>
        <v>2</v>
      </c>
      <c r="N332" s="34">
        <f t="shared" ca="1" si="55"/>
        <v>1424</v>
      </c>
      <c r="O332" s="34" t="str">
        <f t="shared" si="57"/>
        <v/>
      </c>
      <c r="P332" s="34">
        <f t="shared" si="58"/>
        <v>7.749000000000061</v>
      </c>
      <c r="Q332" s="37">
        <f t="shared" si="59"/>
        <v>3.0258966853998444</v>
      </c>
      <c r="R332" s="34">
        <f t="shared" si="60"/>
        <v>6.5999999999999774</v>
      </c>
      <c r="S332" s="34">
        <f t="shared" si="61"/>
        <v>14.349000000000039</v>
      </c>
      <c r="T332" s="37">
        <f t="shared" si="62"/>
        <v>9.6258966853998214</v>
      </c>
    </row>
    <row r="333" spans="1:20" x14ac:dyDescent="0.2">
      <c r="B333" s="50"/>
      <c r="D333" s="56"/>
      <c r="E333" s="36">
        <v>7.0000000000000001E-3</v>
      </c>
      <c r="F333" s="36">
        <v>1533</v>
      </c>
      <c r="G333" s="48">
        <f t="shared" si="63"/>
        <v>0.6479166666666667</v>
      </c>
      <c r="H333" s="36">
        <v>1542</v>
      </c>
      <c r="I333" s="49">
        <f t="shared" si="64"/>
        <v>0.65416666666666667</v>
      </c>
      <c r="J333" s="49">
        <f t="shared" si="52"/>
        <v>0.65763888888888888</v>
      </c>
      <c r="K333" s="34" t="str">
        <f t="shared" si="53"/>
        <v/>
      </c>
      <c r="L333" s="34">
        <f t="shared" si="56"/>
        <v>8.999999999999968</v>
      </c>
      <c r="M333" s="34">
        <f t="shared" si="54"/>
        <v>3</v>
      </c>
      <c r="N333" s="34">
        <f t="shared" ca="1" si="55"/>
        <v>1424</v>
      </c>
      <c r="O333" s="34">
        <f t="shared" ca="1" si="57"/>
        <v>83.000000000000028</v>
      </c>
      <c r="P333" s="34">
        <f t="shared" si="58"/>
        <v>1.7500000000000002E-2</v>
      </c>
      <c r="Q333" s="37">
        <f t="shared" si="59"/>
        <v>3.9526049426535596E-3</v>
      </c>
      <c r="R333" s="34">
        <f t="shared" si="60"/>
        <v>6.2999999999999778E-2</v>
      </c>
      <c r="S333" s="34">
        <f t="shared" si="61"/>
        <v>8.049999999999978E-2</v>
      </c>
      <c r="T333" s="37">
        <f t="shared" si="62"/>
        <v>6.6952604942653343E-2</v>
      </c>
    </row>
    <row r="334" spans="1:20" x14ac:dyDescent="0.2">
      <c r="A334" s="34">
        <v>1</v>
      </c>
      <c r="B334" s="50">
        <v>43067</v>
      </c>
      <c r="C334" s="34">
        <v>908</v>
      </c>
      <c r="D334" s="56" t="s">
        <v>40</v>
      </c>
      <c r="E334" s="36">
        <v>0.01</v>
      </c>
      <c r="F334" s="36">
        <v>934</v>
      </c>
      <c r="G334" s="48">
        <f t="shared" si="63"/>
        <v>0.39861111111111108</v>
      </c>
      <c r="H334" s="36">
        <v>943</v>
      </c>
      <c r="I334" s="49">
        <f t="shared" si="64"/>
        <v>0.40486111111111112</v>
      </c>
      <c r="J334" s="49" t="str">
        <f t="shared" si="52"/>
        <v/>
      </c>
      <c r="K334" s="34">
        <f t="shared" si="53"/>
        <v>7.9999999999999716</v>
      </c>
      <c r="L334" s="34">
        <f t="shared" si="56"/>
        <v>9.000000000000048</v>
      </c>
      <c r="M334" s="34">
        <f t="shared" si="54"/>
        <v>1</v>
      </c>
      <c r="N334" s="34">
        <f t="shared" ca="1" si="55"/>
        <v>908</v>
      </c>
      <c r="O334" s="34" t="str">
        <f t="shared" si="57"/>
        <v/>
      </c>
      <c r="P334" s="34">
        <f t="shared" si="58"/>
        <v>4.4399999999999844</v>
      </c>
      <c r="Q334" s="37">
        <f t="shared" si="59"/>
        <v>1.8551686513860439</v>
      </c>
      <c r="R334" s="34">
        <f t="shared" si="60"/>
        <v>9.0000000000000482E-2</v>
      </c>
      <c r="S334" s="34">
        <f t="shared" si="61"/>
        <v>4.5299999999999851</v>
      </c>
      <c r="T334" s="37">
        <f t="shared" si="62"/>
        <v>1.9451686513860444</v>
      </c>
    </row>
    <row r="335" spans="1:20" x14ac:dyDescent="0.2">
      <c r="B335" s="50"/>
      <c r="D335" s="56"/>
      <c r="E335" s="36">
        <v>1.1000000000000001</v>
      </c>
      <c r="F335" s="36">
        <v>951</v>
      </c>
      <c r="G335" s="48">
        <f t="shared" si="63"/>
        <v>0.41041666666666665</v>
      </c>
      <c r="H335" s="36">
        <v>956</v>
      </c>
      <c r="I335" s="49">
        <f t="shared" si="64"/>
        <v>0.41388888888888892</v>
      </c>
      <c r="J335" s="49" t="str">
        <f t="shared" ref="J335:J398" si="65">IF(OR(B336&lt;&gt;"",E336=""),I335+TIME(0,5,0),"")</f>
        <v/>
      </c>
      <c r="K335" s="34">
        <f t="shared" ref="K335:K398" si="66">IF(AND(OR(AND(B335&lt;&gt;"",B336=""),AND(B335="",B336="")),E336&lt;&gt;""),(G336-I335)*1440,"")</f>
        <v>11.999999999999957</v>
      </c>
      <c r="L335" s="34">
        <f t="shared" si="56"/>
        <v>5.0000000000000622</v>
      </c>
      <c r="M335" s="34">
        <f t="shared" ref="M335:M398" si="67">IF(B335&lt;&gt;"",1,M334+1)</f>
        <v>2</v>
      </c>
      <c r="N335" s="34">
        <f t="shared" ref="N335:N398" ca="1" si="68">OFFSET(C335,-M335+1,0)</f>
        <v>908</v>
      </c>
      <c r="O335" s="34" t="str">
        <f t="shared" si="57"/>
        <v/>
      </c>
      <c r="P335" s="34">
        <f t="shared" si="58"/>
        <v>6.6419999999999764</v>
      </c>
      <c r="Q335" s="37">
        <f t="shared" si="59"/>
        <v>2.5936257303426942</v>
      </c>
      <c r="R335" s="34">
        <f t="shared" si="60"/>
        <v>5.5000000000000693</v>
      </c>
      <c r="S335" s="34">
        <f t="shared" si="61"/>
        <v>12.142000000000046</v>
      </c>
      <c r="T335" s="37">
        <f t="shared" si="62"/>
        <v>8.0936257303427634</v>
      </c>
    </row>
    <row r="336" spans="1:20" x14ac:dyDescent="0.2">
      <c r="B336" s="50"/>
      <c r="D336" s="56"/>
      <c r="E336" s="36">
        <v>7.0000000000000001E-3</v>
      </c>
      <c r="F336" s="36">
        <v>1008</v>
      </c>
      <c r="G336" s="48">
        <f t="shared" si="63"/>
        <v>0.42222222222222222</v>
      </c>
      <c r="H336" s="36">
        <v>1019</v>
      </c>
      <c r="I336" s="49">
        <f t="shared" si="64"/>
        <v>0.42986111111111108</v>
      </c>
      <c r="J336" s="49">
        <f t="shared" si="65"/>
        <v>0.43333333333333329</v>
      </c>
      <c r="K336" s="34" t="str">
        <f t="shared" si="66"/>
        <v/>
      </c>
      <c r="L336" s="34">
        <f t="shared" ref="L336:L399" si="69">(I336-G336)*1440</f>
        <v>10.999999999999961</v>
      </c>
      <c r="M336" s="34">
        <f t="shared" si="67"/>
        <v>3</v>
      </c>
      <c r="N336" s="34">
        <f t="shared" ca="1" si="68"/>
        <v>908</v>
      </c>
      <c r="O336" s="34">
        <f t="shared" ref="O336:O399" ca="1" si="70">IF(J336&lt;&gt;"",(J336-VALUE(CONCATENATE(LEFT(N336,LEN(N336)-2),":",RIGHT(N336,2))))*1440,"")</f>
        <v>75.999999999999972</v>
      </c>
      <c r="P336" s="34">
        <f t="shared" ref="P336:P399" si="71">IF(K336&lt;&gt;"",(E336+E337)*K336/2,E336*5/2)</f>
        <v>1.7500000000000002E-2</v>
      </c>
      <c r="Q336" s="37">
        <f t="shared" ref="Q336:Q399" si="72">IF(K336&lt;&gt;"",(E337-E336)*K336/LN((E337+0.000001)/(E336+0.000001)),-5*(E336-0.000001)/(LN(1/E336)-13.8155))</f>
        <v>3.9526049426535596E-3</v>
      </c>
      <c r="R336" s="34">
        <f t="shared" ref="R336:R399" si="73">(E336*L336)</f>
        <v>7.6999999999999721E-2</v>
      </c>
      <c r="S336" s="34">
        <f t="shared" ref="S336:S399" si="74">P336+R336</f>
        <v>9.4499999999999723E-2</v>
      </c>
      <c r="T336" s="37">
        <f t="shared" ref="T336:T399" si="75">Q336+R336</f>
        <v>8.0952604942653286E-2</v>
      </c>
    </row>
    <row r="337" spans="1:20" x14ac:dyDescent="0.2">
      <c r="B337" s="50">
        <v>43067</v>
      </c>
      <c r="C337" s="34">
        <v>1404</v>
      </c>
      <c r="D337" s="56"/>
      <c r="E337" s="36">
        <v>0.01</v>
      </c>
      <c r="F337" s="36">
        <v>1427</v>
      </c>
      <c r="G337" s="48">
        <f t="shared" si="63"/>
        <v>0.6020833333333333</v>
      </c>
      <c r="H337" s="36">
        <v>1433</v>
      </c>
      <c r="I337" s="49">
        <f t="shared" si="64"/>
        <v>0.60625000000000007</v>
      </c>
      <c r="J337" s="49" t="str">
        <f t="shared" si="65"/>
        <v/>
      </c>
      <c r="K337" s="34">
        <f t="shared" si="66"/>
        <v>10.999999999999801</v>
      </c>
      <c r="L337" s="34">
        <f t="shared" si="69"/>
        <v>6.0000000000001386</v>
      </c>
      <c r="M337" s="34">
        <f t="shared" si="67"/>
        <v>1</v>
      </c>
      <c r="N337" s="34">
        <f t="shared" ca="1" si="68"/>
        <v>1404</v>
      </c>
      <c r="O337" s="34" t="str">
        <f t="shared" si="70"/>
        <v/>
      </c>
      <c r="P337" s="34">
        <f t="shared" si="71"/>
        <v>6.1049999999998903</v>
      </c>
      <c r="Q337" s="37">
        <f t="shared" si="72"/>
        <v>2.5508568956557731</v>
      </c>
      <c r="R337" s="34">
        <f t="shared" si="73"/>
        <v>6.0000000000001386E-2</v>
      </c>
      <c r="S337" s="34">
        <f t="shared" si="74"/>
        <v>6.1649999999998917</v>
      </c>
      <c r="T337" s="37">
        <f t="shared" si="75"/>
        <v>2.6108568956557745</v>
      </c>
    </row>
    <row r="338" spans="1:20" x14ac:dyDescent="0.2">
      <c r="B338" s="50"/>
      <c r="D338" s="56"/>
      <c r="E338" s="36">
        <v>1.1000000000000001</v>
      </c>
      <c r="F338" s="36">
        <v>1444</v>
      </c>
      <c r="G338" s="48">
        <f t="shared" si="63"/>
        <v>0.61388888888888882</v>
      </c>
      <c r="H338" s="36">
        <v>1449</v>
      </c>
      <c r="I338" s="49">
        <f t="shared" si="64"/>
        <v>0.61736111111111114</v>
      </c>
      <c r="J338" s="49" t="str">
        <f t="shared" si="65"/>
        <v/>
      </c>
      <c r="K338" s="34">
        <f t="shared" si="66"/>
        <v>8.999999999999968</v>
      </c>
      <c r="L338" s="34">
        <f t="shared" si="69"/>
        <v>5.0000000000001421</v>
      </c>
      <c r="M338" s="34">
        <f t="shared" si="67"/>
        <v>2</v>
      </c>
      <c r="N338" s="34">
        <f t="shared" ca="1" si="68"/>
        <v>1404</v>
      </c>
      <c r="O338" s="34" t="str">
        <f t="shared" si="70"/>
        <v/>
      </c>
      <c r="P338" s="34">
        <f t="shared" si="71"/>
        <v>4.9814999999999818</v>
      </c>
      <c r="Q338" s="37">
        <f t="shared" si="72"/>
        <v>1.9452192977570204</v>
      </c>
      <c r="R338" s="34">
        <f t="shared" si="73"/>
        <v>5.5000000000001563</v>
      </c>
      <c r="S338" s="34">
        <f t="shared" si="74"/>
        <v>10.481500000000139</v>
      </c>
      <c r="T338" s="37">
        <f t="shared" si="75"/>
        <v>7.4452192977571769</v>
      </c>
    </row>
    <row r="339" spans="1:20" x14ac:dyDescent="0.2">
      <c r="B339" s="50"/>
      <c r="D339" s="56"/>
      <c r="E339" s="36">
        <v>7.0000000000000001E-3</v>
      </c>
      <c r="F339" s="36">
        <v>1458</v>
      </c>
      <c r="G339" s="48">
        <f t="shared" si="63"/>
        <v>0.62361111111111112</v>
      </c>
      <c r="H339" s="36">
        <v>1505</v>
      </c>
      <c r="I339" s="49">
        <f t="shared" si="64"/>
        <v>0.62847222222222221</v>
      </c>
      <c r="J339" s="49">
        <f t="shared" si="65"/>
        <v>0.63194444444444442</v>
      </c>
      <c r="K339" s="34" t="str">
        <f t="shared" si="66"/>
        <v/>
      </c>
      <c r="L339" s="34">
        <f t="shared" si="69"/>
        <v>6.9999999999999751</v>
      </c>
      <c r="M339" s="34">
        <f t="shared" si="67"/>
        <v>3</v>
      </c>
      <c r="N339" s="34">
        <f t="shared" ca="1" si="68"/>
        <v>1404</v>
      </c>
      <c r="O339" s="34">
        <f t="shared" ca="1" si="70"/>
        <v>65.999999999999929</v>
      </c>
      <c r="P339" s="34">
        <f t="shared" si="71"/>
        <v>1.7500000000000002E-2</v>
      </c>
      <c r="Q339" s="37">
        <f t="shared" si="72"/>
        <v>3.9526049426535596E-3</v>
      </c>
      <c r="R339" s="34">
        <f t="shared" si="73"/>
        <v>4.8999999999999828E-2</v>
      </c>
      <c r="S339" s="34">
        <f t="shared" si="74"/>
        <v>6.6499999999999837E-2</v>
      </c>
      <c r="T339" s="37">
        <f t="shared" si="75"/>
        <v>5.2952604942653386E-2</v>
      </c>
    </row>
    <row r="340" spans="1:20" x14ac:dyDescent="0.2">
      <c r="A340" s="34">
        <v>1</v>
      </c>
      <c r="B340" s="50">
        <v>43068</v>
      </c>
      <c r="C340" s="34">
        <v>1401</v>
      </c>
      <c r="D340" s="56" t="s">
        <v>43</v>
      </c>
      <c r="E340" s="36">
        <v>0.01</v>
      </c>
      <c r="F340" s="36">
        <v>1412</v>
      </c>
      <c r="G340" s="48">
        <f t="shared" si="63"/>
        <v>0.59166666666666667</v>
      </c>
      <c r="H340" s="36">
        <v>1415</v>
      </c>
      <c r="I340" s="49">
        <f t="shared" si="64"/>
        <v>0.59375</v>
      </c>
      <c r="J340" s="49" t="str">
        <f t="shared" si="65"/>
        <v/>
      </c>
      <c r="K340" s="34">
        <f t="shared" si="66"/>
        <v>3.9999999999999858</v>
      </c>
      <c r="L340" s="34">
        <f t="shared" si="69"/>
        <v>2.9999999999999893</v>
      </c>
      <c r="M340" s="34">
        <f t="shared" si="67"/>
        <v>1</v>
      </c>
      <c r="N340" s="34">
        <f t="shared" ca="1" si="68"/>
        <v>1401</v>
      </c>
      <c r="O340" s="34" t="str">
        <f t="shared" si="70"/>
        <v/>
      </c>
      <c r="P340" s="34">
        <f t="shared" si="71"/>
        <v>0.21999999999999922</v>
      </c>
      <c r="Q340" s="37">
        <f t="shared" si="72"/>
        <v>0.15635212440691129</v>
      </c>
      <c r="R340" s="34">
        <f t="shared" si="73"/>
        <v>2.9999999999999895E-2</v>
      </c>
      <c r="S340" s="34">
        <f t="shared" si="74"/>
        <v>0.24999999999999911</v>
      </c>
      <c r="T340" s="37">
        <f t="shared" si="75"/>
        <v>0.18635212440691118</v>
      </c>
    </row>
    <row r="341" spans="1:20" x14ac:dyDescent="0.2">
      <c r="B341" s="50"/>
      <c r="D341" s="56"/>
      <c r="E341" s="36">
        <v>0.1</v>
      </c>
      <c r="F341" s="36">
        <v>1419</v>
      </c>
      <c r="G341" s="48">
        <f t="shared" ref="G341:G404" si="76">VALUE(CONCATENATE(LEFT(F341,LEN(F341)-2),":",RIGHT(F341,2)))</f>
        <v>0.59652777777777777</v>
      </c>
      <c r="H341" s="36">
        <v>1512</v>
      </c>
      <c r="I341" s="49">
        <f t="shared" ref="I341:I404" si="77">VALUE(CONCATENATE(LEFT(H341,LEN(H341)-2),":",RIGHT(H341,2)))</f>
        <v>0.6333333333333333</v>
      </c>
      <c r="J341" s="49" t="str">
        <f t="shared" si="65"/>
        <v/>
      </c>
      <c r="K341" s="34">
        <f t="shared" si="66"/>
        <v>4.9999999999999822</v>
      </c>
      <c r="L341" s="34">
        <f t="shared" si="69"/>
        <v>52.999999999999972</v>
      </c>
      <c r="M341" s="34">
        <f t="shared" si="67"/>
        <v>2</v>
      </c>
      <c r="N341" s="34">
        <f t="shared" ca="1" si="68"/>
        <v>1401</v>
      </c>
      <c r="O341" s="34" t="str">
        <f t="shared" si="70"/>
        <v/>
      </c>
      <c r="P341" s="34">
        <f t="shared" si="71"/>
        <v>25.249999999999908</v>
      </c>
      <c r="Q341" s="37">
        <f t="shared" si="72"/>
        <v>10.74881153432896</v>
      </c>
      <c r="R341" s="34">
        <f t="shared" si="73"/>
        <v>5.2999999999999972</v>
      </c>
      <c r="S341" s="34">
        <f t="shared" si="74"/>
        <v>30.549999999999905</v>
      </c>
      <c r="T341" s="37">
        <f t="shared" si="75"/>
        <v>16.048811534328955</v>
      </c>
    </row>
    <row r="342" spans="1:20" x14ac:dyDescent="0.2">
      <c r="B342" s="50"/>
      <c r="D342" s="56"/>
      <c r="E342" s="36">
        <v>10</v>
      </c>
      <c r="F342" s="36">
        <v>1517</v>
      </c>
      <c r="G342" s="48">
        <f t="shared" si="76"/>
        <v>0.63680555555555551</v>
      </c>
      <c r="H342" s="36">
        <v>1545</v>
      </c>
      <c r="I342" s="49">
        <f t="shared" si="77"/>
        <v>0.65625</v>
      </c>
      <c r="J342" s="49" t="str">
        <f t="shared" si="65"/>
        <v/>
      </c>
      <c r="K342" s="34">
        <f t="shared" si="66"/>
        <v>11.999999999999957</v>
      </c>
      <c r="L342" s="34">
        <f t="shared" si="69"/>
        <v>28.00000000000006</v>
      </c>
      <c r="M342" s="34">
        <f t="shared" si="67"/>
        <v>3</v>
      </c>
      <c r="N342" s="34">
        <f t="shared" ca="1" si="68"/>
        <v>1401</v>
      </c>
      <c r="O342" s="34" t="str">
        <f t="shared" si="70"/>
        <v/>
      </c>
      <c r="P342" s="34">
        <f t="shared" si="71"/>
        <v>1259.9999999999955</v>
      </c>
      <c r="Q342" s="37">
        <f t="shared" si="72"/>
        <v>761.08272172064483</v>
      </c>
      <c r="R342" s="34">
        <f t="shared" si="73"/>
        <v>280.00000000000063</v>
      </c>
      <c r="S342" s="34">
        <f t="shared" si="74"/>
        <v>1539.9999999999961</v>
      </c>
      <c r="T342" s="37">
        <f t="shared" si="75"/>
        <v>1041.0827217206454</v>
      </c>
    </row>
    <row r="343" spans="1:20" x14ac:dyDescent="0.2">
      <c r="B343" s="50"/>
      <c r="D343" s="56"/>
      <c r="E343" s="36">
        <v>200</v>
      </c>
      <c r="F343" s="36">
        <v>1557</v>
      </c>
      <c r="G343" s="48">
        <f t="shared" si="76"/>
        <v>0.6645833333333333</v>
      </c>
      <c r="H343" s="36">
        <v>1606</v>
      </c>
      <c r="I343" s="49">
        <f t="shared" si="77"/>
        <v>0.67083333333333339</v>
      </c>
      <c r="J343" s="49">
        <f t="shared" si="65"/>
        <v>0.6743055555555556</v>
      </c>
      <c r="K343" s="34" t="str">
        <f t="shared" si="66"/>
        <v/>
      </c>
      <c r="L343" s="34">
        <f t="shared" si="69"/>
        <v>9.0000000000001279</v>
      </c>
      <c r="M343" s="34">
        <f t="shared" si="67"/>
        <v>4</v>
      </c>
      <c r="N343" s="34">
        <f t="shared" ca="1" si="68"/>
        <v>1401</v>
      </c>
      <c r="O343" s="34">
        <f t="shared" ca="1" si="70"/>
        <v>130.00000000000003</v>
      </c>
      <c r="P343" s="34">
        <f t="shared" si="71"/>
        <v>500</v>
      </c>
      <c r="Q343" s="37">
        <f t="shared" si="72"/>
        <v>52.318172546220183</v>
      </c>
      <c r="R343" s="34">
        <f t="shared" si="73"/>
        <v>1800.0000000000255</v>
      </c>
      <c r="S343" s="34">
        <f t="shared" si="74"/>
        <v>2300.0000000000255</v>
      </c>
      <c r="T343" s="37">
        <f t="shared" si="75"/>
        <v>1852.3181725462457</v>
      </c>
    </row>
    <row r="344" spans="1:20" x14ac:dyDescent="0.2">
      <c r="A344" s="34">
        <v>1</v>
      </c>
      <c r="B344" s="50">
        <v>43069</v>
      </c>
      <c r="C344" s="34">
        <v>1251</v>
      </c>
      <c r="D344" s="56" t="s">
        <v>43</v>
      </c>
      <c r="E344" s="36">
        <v>0.01</v>
      </c>
      <c r="F344" s="36">
        <v>1307</v>
      </c>
      <c r="G344" s="48">
        <f t="shared" si="76"/>
        <v>0.54652777777777783</v>
      </c>
      <c r="H344" s="36">
        <v>1311</v>
      </c>
      <c r="I344" s="49">
        <f t="shared" si="77"/>
        <v>0.5493055555555556</v>
      </c>
      <c r="J344" s="49" t="str">
        <f t="shared" si="65"/>
        <v/>
      </c>
      <c r="K344" s="34">
        <f t="shared" si="66"/>
        <v>6.9999999999999751</v>
      </c>
      <c r="L344" s="34">
        <f t="shared" si="69"/>
        <v>3.9999999999999858</v>
      </c>
      <c r="M344" s="34">
        <f t="shared" si="67"/>
        <v>1</v>
      </c>
      <c r="N344" s="34">
        <f t="shared" ca="1" si="68"/>
        <v>1251</v>
      </c>
      <c r="O344" s="34" t="str">
        <f t="shared" si="70"/>
        <v/>
      </c>
      <c r="P344" s="34">
        <f t="shared" si="71"/>
        <v>0.38499999999999862</v>
      </c>
      <c r="Q344" s="37">
        <f t="shared" si="72"/>
        <v>0.27361621771209477</v>
      </c>
      <c r="R344" s="34">
        <f t="shared" si="73"/>
        <v>3.9999999999999862E-2</v>
      </c>
      <c r="S344" s="34">
        <f t="shared" si="74"/>
        <v>0.42499999999999849</v>
      </c>
      <c r="T344" s="37">
        <f t="shared" si="75"/>
        <v>0.31361621771209464</v>
      </c>
    </row>
    <row r="345" spans="1:20" x14ac:dyDescent="0.2">
      <c r="B345" s="50"/>
      <c r="D345" s="56"/>
      <c r="E345" s="36">
        <v>0.1</v>
      </c>
      <c r="F345" s="36">
        <v>1318</v>
      </c>
      <c r="G345" s="48">
        <f t="shared" si="76"/>
        <v>0.5541666666666667</v>
      </c>
      <c r="H345" s="36">
        <v>1414</v>
      </c>
      <c r="I345" s="49">
        <f t="shared" si="77"/>
        <v>0.59305555555555556</v>
      </c>
      <c r="J345" s="49" t="str">
        <f t="shared" si="65"/>
        <v/>
      </c>
      <c r="K345" s="34">
        <f t="shared" si="66"/>
        <v>5.9999999999999787</v>
      </c>
      <c r="L345" s="34">
        <f t="shared" si="69"/>
        <v>55.999999999999957</v>
      </c>
      <c r="M345" s="34">
        <f t="shared" si="67"/>
        <v>2</v>
      </c>
      <c r="N345" s="34">
        <f t="shared" ca="1" si="68"/>
        <v>1251</v>
      </c>
      <c r="O345" s="34" t="str">
        <f t="shared" si="70"/>
        <v/>
      </c>
      <c r="P345" s="34">
        <f t="shared" si="71"/>
        <v>3.2999999999999887</v>
      </c>
      <c r="Q345" s="37">
        <f t="shared" si="72"/>
        <v>2.3451993687914396</v>
      </c>
      <c r="R345" s="34">
        <f t="shared" si="73"/>
        <v>5.5999999999999961</v>
      </c>
      <c r="S345" s="34">
        <f t="shared" si="74"/>
        <v>8.8999999999999844</v>
      </c>
      <c r="T345" s="37">
        <f t="shared" si="75"/>
        <v>7.9451993687914353</v>
      </c>
    </row>
    <row r="346" spans="1:20" x14ac:dyDescent="0.2">
      <c r="B346" s="50"/>
      <c r="D346" s="56"/>
      <c r="E346" s="36">
        <v>1</v>
      </c>
      <c r="F346" s="36">
        <v>1420</v>
      </c>
      <c r="G346" s="48">
        <f t="shared" si="76"/>
        <v>0.59722222222222221</v>
      </c>
      <c r="H346" s="36">
        <v>1425</v>
      </c>
      <c r="I346" s="49">
        <f t="shared" si="77"/>
        <v>0.60069444444444442</v>
      </c>
      <c r="J346" s="49" t="str">
        <f t="shared" si="65"/>
        <v/>
      </c>
      <c r="K346" s="34">
        <f t="shared" si="66"/>
        <v>4.9999999999999822</v>
      </c>
      <c r="L346" s="34">
        <f t="shared" si="69"/>
        <v>4.9999999999999822</v>
      </c>
      <c r="M346" s="34">
        <f t="shared" si="67"/>
        <v>3</v>
      </c>
      <c r="N346" s="34">
        <f t="shared" ca="1" si="68"/>
        <v>1251</v>
      </c>
      <c r="O346" s="34" t="str">
        <f t="shared" si="70"/>
        <v/>
      </c>
      <c r="P346" s="34">
        <f t="shared" si="71"/>
        <v>27.499999999999901</v>
      </c>
      <c r="Q346" s="37">
        <f t="shared" si="72"/>
        <v>19.543259324418777</v>
      </c>
      <c r="R346" s="34">
        <f t="shared" si="73"/>
        <v>4.9999999999999822</v>
      </c>
      <c r="S346" s="34">
        <f t="shared" si="74"/>
        <v>32.499999999999886</v>
      </c>
      <c r="T346" s="37">
        <f t="shared" si="75"/>
        <v>24.543259324418759</v>
      </c>
    </row>
    <row r="347" spans="1:20" x14ac:dyDescent="0.2">
      <c r="B347" s="50"/>
      <c r="D347" s="56"/>
      <c r="E347" s="36">
        <v>10</v>
      </c>
      <c r="F347" s="36">
        <v>1430</v>
      </c>
      <c r="G347" s="48">
        <f t="shared" si="76"/>
        <v>0.60416666666666663</v>
      </c>
      <c r="H347" s="36">
        <v>1442</v>
      </c>
      <c r="I347" s="49">
        <f t="shared" si="77"/>
        <v>0.61249999999999993</v>
      </c>
      <c r="J347" s="49">
        <f t="shared" si="65"/>
        <v>0.61597222222222214</v>
      </c>
      <c r="K347" s="34" t="str">
        <f t="shared" si="66"/>
        <v/>
      </c>
      <c r="L347" s="34">
        <f t="shared" si="69"/>
        <v>11.999999999999957</v>
      </c>
      <c r="M347" s="34">
        <f t="shared" si="67"/>
        <v>4</v>
      </c>
      <c r="N347" s="34">
        <f t="shared" ca="1" si="68"/>
        <v>1251</v>
      </c>
      <c r="O347" s="34">
        <f t="shared" ca="1" si="70"/>
        <v>115.99999999999991</v>
      </c>
      <c r="P347" s="34">
        <f t="shared" si="71"/>
        <v>25</v>
      </c>
      <c r="Q347" s="37">
        <f t="shared" si="72"/>
        <v>3.1021051639523365</v>
      </c>
      <c r="R347" s="34">
        <f t="shared" si="73"/>
        <v>119.99999999999957</v>
      </c>
      <c r="S347" s="34">
        <f t="shared" si="74"/>
        <v>144.99999999999957</v>
      </c>
      <c r="T347" s="37">
        <f t="shared" si="75"/>
        <v>123.1021051639519</v>
      </c>
    </row>
    <row r="348" spans="1:20" x14ac:dyDescent="0.2">
      <c r="A348" s="34">
        <v>1</v>
      </c>
      <c r="B348" s="50">
        <v>43073</v>
      </c>
      <c r="C348" s="34">
        <v>1420</v>
      </c>
      <c r="D348" s="56" t="s">
        <v>40</v>
      </c>
      <c r="E348" s="36">
        <v>0.01</v>
      </c>
      <c r="F348" s="36">
        <v>1444</v>
      </c>
      <c r="G348" s="48">
        <f t="shared" si="76"/>
        <v>0.61388888888888882</v>
      </c>
      <c r="H348" s="36">
        <v>1451</v>
      </c>
      <c r="I348" s="49">
        <f t="shared" si="77"/>
        <v>0.61875000000000002</v>
      </c>
      <c r="J348" s="49" t="str">
        <f t="shared" si="65"/>
        <v/>
      </c>
      <c r="K348" s="34">
        <f t="shared" si="66"/>
        <v>9.9999999999999645</v>
      </c>
      <c r="L348" s="34">
        <f t="shared" si="69"/>
        <v>7.000000000000135</v>
      </c>
      <c r="M348" s="34">
        <f t="shared" si="67"/>
        <v>1</v>
      </c>
      <c r="N348" s="34">
        <f t="shared" ca="1" si="68"/>
        <v>1420</v>
      </c>
      <c r="O348" s="34" t="str">
        <f t="shared" si="70"/>
        <v/>
      </c>
      <c r="P348" s="34">
        <f t="shared" si="71"/>
        <v>5.5499999999999812</v>
      </c>
      <c r="Q348" s="37">
        <f t="shared" si="72"/>
        <v>2.3189608142325544</v>
      </c>
      <c r="R348" s="34">
        <f t="shared" si="73"/>
        <v>7.0000000000001353E-2</v>
      </c>
      <c r="S348" s="34">
        <f t="shared" si="74"/>
        <v>5.6199999999999823</v>
      </c>
      <c r="T348" s="37">
        <f t="shared" si="75"/>
        <v>2.3889608142325556</v>
      </c>
    </row>
    <row r="349" spans="1:20" x14ac:dyDescent="0.2">
      <c r="B349" s="50"/>
      <c r="D349" s="56"/>
      <c r="E349" s="36">
        <v>1.1000000000000001</v>
      </c>
      <c r="F349" s="36">
        <v>1501</v>
      </c>
      <c r="G349" s="48">
        <f t="shared" si="76"/>
        <v>0.62569444444444444</v>
      </c>
      <c r="H349" s="36">
        <v>1507</v>
      </c>
      <c r="I349" s="49">
        <f t="shared" si="77"/>
        <v>0.62986111111111109</v>
      </c>
      <c r="J349" s="49" t="str">
        <f t="shared" si="65"/>
        <v/>
      </c>
      <c r="K349" s="34">
        <f t="shared" si="66"/>
        <v>11.000000000000121</v>
      </c>
      <c r="L349" s="34">
        <f t="shared" si="69"/>
        <v>5.9999999999999787</v>
      </c>
      <c r="M349" s="34">
        <f t="shared" si="67"/>
        <v>2</v>
      </c>
      <c r="N349" s="34">
        <f t="shared" ca="1" si="68"/>
        <v>1420</v>
      </c>
      <c r="O349" s="34" t="str">
        <f t="shared" si="70"/>
        <v/>
      </c>
      <c r="P349" s="34">
        <f t="shared" si="71"/>
        <v>6.0885000000000664</v>
      </c>
      <c r="Q349" s="37">
        <f t="shared" si="72"/>
        <v>2.3774902528141708</v>
      </c>
      <c r="R349" s="34">
        <f t="shared" si="73"/>
        <v>6.5999999999999774</v>
      </c>
      <c r="S349" s="34">
        <f t="shared" si="74"/>
        <v>12.688500000000044</v>
      </c>
      <c r="T349" s="37">
        <f t="shared" si="75"/>
        <v>8.9774902528141478</v>
      </c>
    </row>
    <row r="350" spans="1:20" x14ac:dyDescent="0.2">
      <c r="B350" s="50"/>
      <c r="D350" s="56"/>
      <c r="E350" s="36">
        <v>7.0000000000000001E-3</v>
      </c>
      <c r="F350" s="36">
        <v>1518</v>
      </c>
      <c r="G350" s="48">
        <f t="shared" si="76"/>
        <v>0.63750000000000007</v>
      </c>
      <c r="H350" s="36">
        <v>1523</v>
      </c>
      <c r="I350" s="49">
        <f t="shared" si="77"/>
        <v>0.64097222222222217</v>
      </c>
      <c r="J350" s="49">
        <f t="shared" si="65"/>
        <v>0.64444444444444438</v>
      </c>
      <c r="K350" s="34" t="str">
        <f t="shared" si="66"/>
        <v/>
      </c>
      <c r="L350" s="34">
        <f t="shared" si="69"/>
        <v>4.9999999999998224</v>
      </c>
      <c r="M350" s="34">
        <f t="shared" si="67"/>
        <v>3</v>
      </c>
      <c r="N350" s="34">
        <f t="shared" ca="1" si="68"/>
        <v>1420</v>
      </c>
      <c r="O350" s="34">
        <f t="shared" ca="1" si="70"/>
        <v>67.999999999999915</v>
      </c>
      <c r="P350" s="34">
        <f t="shared" si="71"/>
        <v>1.7500000000000002E-2</v>
      </c>
      <c r="Q350" s="37">
        <f t="shared" si="72"/>
        <v>3.9526049426535596E-3</v>
      </c>
      <c r="R350" s="34">
        <f t="shared" si="73"/>
        <v>3.4999999999998754E-2</v>
      </c>
      <c r="S350" s="34">
        <f t="shared" si="74"/>
        <v>5.2499999999998756E-2</v>
      </c>
      <c r="T350" s="37">
        <f t="shared" si="75"/>
        <v>3.8952604942652312E-2</v>
      </c>
    </row>
    <row r="351" spans="1:20" x14ac:dyDescent="0.2">
      <c r="A351" s="34">
        <v>1</v>
      </c>
      <c r="B351" s="50">
        <v>43074</v>
      </c>
      <c r="C351" s="34">
        <v>857</v>
      </c>
      <c r="D351" s="56" t="s">
        <v>40</v>
      </c>
      <c r="E351" s="36">
        <v>0.01</v>
      </c>
      <c r="F351" s="36">
        <v>927</v>
      </c>
      <c r="G351" s="48">
        <f t="shared" si="76"/>
        <v>0.39374999999999999</v>
      </c>
      <c r="H351" s="36">
        <v>934</v>
      </c>
      <c r="I351" s="49">
        <f t="shared" si="77"/>
        <v>0.39861111111111108</v>
      </c>
      <c r="J351" s="49" t="str">
        <f t="shared" si="65"/>
        <v/>
      </c>
      <c r="K351" s="34">
        <f t="shared" si="66"/>
        <v>12.000000000000117</v>
      </c>
      <c r="L351" s="34">
        <f t="shared" si="69"/>
        <v>6.9999999999999751</v>
      </c>
      <c r="M351" s="34">
        <f t="shared" si="67"/>
        <v>1</v>
      </c>
      <c r="N351" s="34">
        <f t="shared" ca="1" si="68"/>
        <v>857</v>
      </c>
      <c r="O351" s="34" t="str">
        <f t="shared" si="70"/>
        <v/>
      </c>
      <c r="P351" s="34">
        <f t="shared" si="71"/>
        <v>6.6600000000000659</v>
      </c>
      <c r="Q351" s="37">
        <f t="shared" si="72"/>
        <v>2.7827529770791024</v>
      </c>
      <c r="R351" s="34">
        <f t="shared" si="73"/>
        <v>6.9999999999999757E-2</v>
      </c>
      <c r="S351" s="34">
        <f t="shared" si="74"/>
        <v>6.7300000000000653</v>
      </c>
      <c r="T351" s="37">
        <f t="shared" si="75"/>
        <v>2.8527529770791022</v>
      </c>
    </row>
    <row r="352" spans="1:20" x14ac:dyDescent="0.2">
      <c r="B352" s="50"/>
      <c r="D352" s="56"/>
      <c r="E352" s="36">
        <v>1.1000000000000001</v>
      </c>
      <c r="F352" s="36">
        <v>946</v>
      </c>
      <c r="G352" s="48">
        <f t="shared" si="76"/>
        <v>0.4069444444444445</v>
      </c>
      <c r="H352" s="36">
        <v>953</v>
      </c>
      <c r="I352" s="49">
        <f t="shared" si="77"/>
        <v>0.41180555555555554</v>
      </c>
      <c r="J352" s="49" t="str">
        <f t="shared" si="65"/>
        <v/>
      </c>
      <c r="K352" s="34">
        <f t="shared" si="66"/>
        <v>10.000000000000044</v>
      </c>
      <c r="L352" s="34">
        <f t="shared" si="69"/>
        <v>6.9999999999998952</v>
      </c>
      <c r="M352" s="34">
        <f t="shared" si="67"/>
        <v>2</v>
      </c>
      <c r="N352" s="34">
        <f t="shared" ca="1" si="68"/>
        <v>857</v>
      </c>
      <c r="O352" s="34" t="str">
        <f t="shared" si="70"/>
        <v/>
      </c>
      <c r="P352" s="34">
        <f t="shared" si="71"/>
        <v>5.5350000000000241</v>
      </c>
      <c r="Q352" s="37">
        <f t="shared" si="72"/>
        <v>2.1613547752855959</v>
      </c>
      <c r="R352" s="34">
        <f t="shared" si="73"/>
        <v>7.6999999999998856</v>
      </c>
      <c r="S352" s="34">
        <f t="shared" si="74"/>
        <v>13.234999999999911</v>
      </c>
      <c r="T352" s="37">
        <f t="shared" si="75"/>
        <v>9.8613547752854807</v>
      </c>
    </row>
    <row r="353" spans="1:20" x14ac:dyDescent="0.2">
      <c r="B353" s="50"/>
      <c r="D353" s="56"/>
      <c r="E353" s="36">
        <v>7.0000000000000001E-3</v>
      </c>
      <c r="F353" s="36">
        <v>1003</v>
      </c>
      <c r="G353" s="48">
        <f t="shared" si="76"/>
        <v>0.41875000000000001</v>
      </c>
      <c r="H353" s="36">
        <v>1011</v>
      </c>
      <c r="I353" s="49">
        <f t="shared" si="77"/>
        <v>0.42430555555555555</v>
      </c>
      <c r="J353" s="49">
        <f t="shared" si="65"/>
        <v>0.42777777777777776</v>
      </c>
      <c r="K353" s="34" t="str">
        <f t="shared" si="66"/>
        <v/>
      </c>
      <c r="L353" s="34">
        <f t="shared" si="69"/>
        <v>7.9999999999999716</v>
      </c>
      <c r="M353" s="34">
        <f t="shared" si="67"/>
        <v>3</v>
      </c>
      <c r="N353" s="34">
        <f t="shared" ca="1" si="68"/>
        <v>857</v>
      </c>
      <c r="O353" s="34">
        <f t="shared" ca="1" si="70"/>
        <v>79.000000000000043</v>
      </c>
      <c r="P353" s="34">
        <f t="shared" si="71"/>
        <v>1.7500000000000002E-2</v>
      </c>
      <c r="Q353" s="37">
        <f t="shared" si="72"/>
        <v>3.9526049426535596E-3</v>
      </c>
      <c r="R353" s="34">
        <f t="shared" si="73"/>
        <v>5.59999999999998E-2</v>
      </c>
      <c r="S353" s="34">
        <f t="shared" si="74"/>
        <v>7.3499999999999802E-2</v>
      </c>
      <c r="T353" s="37">
        <f t="shared" si="75"/>
        <v>5.9952604942653358E-2</v>
      </c>
    </row>
    <row r="354" spans="1:20" x14ac:dyDescent="0.2">
      <c r="B354" s="50">
        <v>43074</v>
      </c>
      <c r="C354" s="34">
        <v>1316</v>
      </c>
      <c r="D354" s="56"/>
      <c r="E354" s="36">
        <v>100</v>
      </c>
      <c r="F354" s="36">
        <v>1338</v>
      </c>
      <c r="G354" s="48">
        <f t="shared" si="76"/>
        <v>0.56805555555555554</v>
      </c>
      <c r="H354" s="36">
        <v>1342</v>
      </c>
      <c r="I354" s="49">
        <f t="shared" si="77"/>
        <v>0.5708333333333333</v>
      </c>
      <c r="J354" s="49" t="str">
        <f t="shared" si="65"/>
        <v/>
      </c>
      <c r="K354" s="34">
        <f t="shared" si="66"/>
        <v>1.9999999999999929</v>
      </c>
      <c r="L354" s="34">
        <f t="shared" si="69"/>
        <v>3.9999999999999858</v>
      </c>
      <c r="M354" s="34">
        <f t="shared" si="67"/>
        <v>1</v>
      </c>
      <c r="N354" s="34">
        <f t="shared" ca="1" si="68"/>
        <v>1316</v>
      </c>
      <c r="O354" s="34" t="str">
        <f t="shared" si="70"/>
        <v/>
      </c>
      <c r="P354" s="34">
        <f t="shared" si="71"/>
        <v>299.99999999999892</v>
      </c>
      <c r="Q354" s="37">
        <f t="shared" si="72"/>
        <v>288.53901025916065</v>
      </c>
      <c r="R354" s="34">
        <f t="shared" si="73"/>
        <v>399.99999999999858</v>
      </c>
      <c r="S354" s="34">
        <f t="shared" si="74"/>
        <v>699.9999999999975</v>
      </c>
      <c r="T354" s="37">
        <f t="shared" si="75"/>
        <v>688.53901025915923</v>
      </c>
    </row>
    <row r="355" spans="1:20" x14ac:dyDescent="0.2">
      <c r="B355" s="50"/>
      <c r="D355" s="56"/>
      <c r="E355" s="36">
        <v>200</v>
      </c>
      <c r="F355" s="36">
        <v>1344</v>
      </c>
      <c r="G355" s="48">
        <f t="shared" si="76"/>
        <v>0.57222222222222219</v>
      </c>
      <c r="H355" s="36">
        <v>1544</v>
      </c>
      <c r="I355" s="49">
        <f t="shared" si="77"/>
        <v>0.65555555555555556</v>
      </c>
      <c r="J355" s="49">
        <f t="shared" si="65"/>
        <v>0.65902777777777777</v>
      </c>
      <c r="K355" s="34" t="str">
        <f t="shared" si="66"/>
        <v/>
      </c>
      <c r="L355" s="34">
        <f t="shared" si="69"/>
        <v>120.00000000000006</v>
      </c>
      <c r="M355" s="34">
        <f t="shared" si="67"/>
        <v>2</v>
      </c>
      <c r="N355" s="34">
        <f t="shared" ca="1" si="68"/>
        <v>1316</v>
      </c>
      <c r="O355" s="34">
        <f t="shared" ca="1" si="70"/>
        <v>152.99999999999994</v>
      </c>
      <c r="P355" s="34">
        <f t="shared" si="71"/>
        <v>500</v>
      </c>
      <c r="Q355" s="37">
        <f t="shared" si="72"/>
        <v>52.318172546220183</v>
      </c>
      <c r="R355" s="34">
        <f t="shared" si="73"/>
        <v>24000.000000000011</v>
      </c>
      <c r="S355" s="34">
        <f t="shared" si="74"/>
        <v>24500.000000000011</v>
      </c>
      <c r="T355" s="37">
        <f t="shared" si="75"/>
        <v>24052.318172546231</v>
      </c>
    </row>
    <row r="356" spans="1:20" x14ac:dyDescent="0.2">
      <c r="A356" s="34">
        <v>1</v>
      </c>
      <c r="B356" s="50">
        <v>43076</v>
      </c>
      <c r="C356" s="34">
        <v>849</v>
      </c>
      <c r="D356" s="56" t="s">
        <v>42</v>
      </c>
      <c r="E356" s="36">
        <v>0.01</v>
      </c>
      <c r="F356" s="36">
        <v>912</v>
      </c>
      <c r="G356" s="48">
        <f t="shared" si="76"/>
        <v>0.3833333333333333</v>
      </c>
      <c r="H356" s="36">
        <v>913</v>
      </c>
      <c r="I356" s="49">
        <f t="shared" si="77"/>
        <v>0.3840277777777778</v>
      </c>
      <c r="J356" s="49" t="str">
        <f t="shared" si="65"/>
        <v/>
      </c>
      <c r="K356" s="34">
        <f t="shared" si="66"/>
        <v>6.9999999999999751</v>
      </c>
      <c r="L356" s="34">
        <f t="shared" si="69"/>
        <v>1.0000000000000764</v>
      </c>
      <c r="M356" s="34">
        <f t="shared" si="67"/>
        <v>1</v>
      </c>
      <c r="N356" s="34">
        <f t="shared" ca="1" si="68"/>
        <v>849</v>
      </c>
      <c r="O356" s="34" t="str">
        <f t="shared" si="70"/>
        <v/>
      </c>
      <c r="P356" s="34">
        <f t="shared" si="71"/>
        <v>0.38499999999999862</v>
      </c>
      <c r="Q356" s="37">
        <f t="shared" si="72"/>
        <v>0.27361621771209477</v>
      </c>
      <c r="R356" s="34">
        <f t="shared" si="73"/>
        <v>1.0000000000000763E-2</v>
      </c>
      <c r="S356" s="34">
        <f t="shared" si="74"/>
        <v>0.39499999999999941</v>
      </c>
      <c r="T356" s="37">
        <f t="shared" si="75"/>
        <v>0.28361621771209555</v>
      </c>
    </row>
    <row r="357" spans="1:20" x14ac:dyDescent="0.2">
      <c r="B357" s="50"/>
      <c r="D357" s="56"/>
      <c r="E357" s="36">
        <v>0.1</v>
      </c>
      <c r="F357" s="36">
        <v>920</v>
      </c>
      <c r="G357" s="48">
        <f t="shared" si="76"/>
        <v>0.3888888888888889</v>
      </c>
      <c r="H357" s="36">
        <v>922</v>
      </c>
      <c r="I357" s="49">
        <f t="shared" si="77"/>
        <v>0.39027777777777778</v>
      </c>
      <c r="J357" s="49" t="str">
        <f t="shared" si="65"/>
        <v/>
      </c>
      <c r="K357" s="34">
        <f t="shared" si="66"/>
        <v>5.9999999999999787</v>
      </c>
      <c r="L357" s="34">
        <f t="shared" si="69"/>
        <v>1.9999999999999929</v>
      </c>
      <c r="M357" s="34">
        <f t="shared" si="67"/>
        <v>2</v>
      </c>
      <c r="N357" s="34">
        <f t="shared" ca="1" si="68"/>
        <v>849</v>
      </c>
      <c r="O357" s="34" t="str">
        <f t="shared" si="70"/>
        <v/>
      </c>
      <c r="P357" s="34">
        <f t="shared" si="71"/>
        <v>0.32999999999999885</v>
      </c>
      <c r="Q357" s="37">
        <f t="shared" si="72"/>
        <v>0.2345281866103669</v>
      </c>
      <c r="R357" s="34">
        <f t="shared" si="73"/>
        <v>0.19999999999999929</v>
      </c>
      <c r="S357" s="34">
        <f t="shared" si="74"/>
        <v>0.52999999999999814</v>
      </c>
      <c r="T357" s="37">
        <f t="shared" si="75"/>
        <v>0.43452818661036618</v>
      </c>
    </row>
    <row r="358" spans="1:20" x14ac:dyDescent="0.2">
      <c r="B358" s="50"/>
      <c r="D358" s="56"/>
      <c r="E358" s="36">
        <v>0.01</v>
      </c>
      <c r="F358" s="36">
        <v>928</v>
      </c>
      <c r="G358" s="48">
        <f t="shared" si="76"/>
        <v>0.39444444444444443</v>
      </c>
      <c r="H358" s="36">
        <v>930</v>
      </c>
      <c r="I358" s="49">
        <f t="shared" si="77"/>
        <v>0.39583333333333331</v>
      </c>
      <c r="J358" s="49" t="str">
        <f t="shared" si="65"/>
        <v/>
      </c>
      <c r="K358" s="34">
        <f t="shared" si="66"/>
        <v>5.9999999999999787</v>
      </c>
      <c r="L358" s="34">
        <f t="shared" si="69"/>
        <v>1.9999999999999929</v>
      </c>
      <c r="M358" s="34">
        <f t="shared" si="67"/>
        <v>3</v>
      </c>
      <c r="N358" s="34">
        <f t="shared" ca="1" si="68"/>
        <v>849</v>
      </c>
      <c r="O358" s="34" t="str">
        <f t="shared" si="70"/>
        <v/>
      </c>
      <c r="P358" s="34">
        <f t="shared" si="71"/>
        <v>0.32999999999999885</v>
      </c>
      <c r="Q358" s="37">
        <f t="shared" si="72"/>
        <v>0.23452818661036695</v>
      </c>
      <c r="R358" s="34">
        <f t="shared" si="73"/>
        <v>1.9999999999999931E-2</v>
      </c>
      <c r="S358" s="34">
        <f t="shared" si="74"/>
        <v>0.34999999999999876</v>
      </c>
      <c r="T358" s="37">
        <f t="shared" si="75"/>
        <v>0.25452818661036686</v>
      </c>
    </row>
    <row r="359" spans="1:20" x14ac:dyDescent="0.2">
      <c r="B359" s="50"/>
      <c r="D359" s="56"/>
      <c r="E359" s="36">
        <v>0.1</v>
      </c>
      <c r="F359" s="36">
        <v>936</v>
      </c>
      <c r="G359" s="48">
        <f t="shared" si="76"/>
        <v>0.39999999999999997</v>
      </c>
      <c r="H359" s="36">
        <v>940</v>
      </c>
      <c r="I359" s="49">
        <f t="shared" si="77"/>
        <v>0.40277777777777773</v>
      </c>
      <c r="J359" s="49" t="str">
        <f t="shared" si="65"/>
        <v/>
      </c>
      <c r="K359" s="34">
        <f t="shared" si="66"/>
        <v>7.0000000000000551</v>
      </c>
      <c r="L359" s="34">
        <f t="shared" si="69"/>
        <v>3.9999999999999858</v>
      </c>
      <c r="M359" s="34">
        <f t="shared" si="67"/>
        <v>4</v>
      </c>
      <c r="N359" s="34">
        <f t="shared" ca="1" si="68"/>
        <v>849</v>
      </c>
      <c r="O359" s="34" t="str">
        <f t="shared" si="70"/>
        <v/>
      </c>
      <c r="P359" s="34">
        <f t="shared" si="71"/>
        <v>0.38500000000000301</v>
      </c>
      <c r="Q359" s="37">
        <f t="shared" si="72"/>
        <v>0.27361621771209782</v>
      </c>
      <c r="R359" s="34">
        <f t="shared" si="73"/>
        <v>0.39999999999999858</v>
      </c>
      <c r="S359" s="34">
        <f t="shared" si="74"/>
        <v>0.78500000000000159</v>
      </c>
      <c r="T359" s="37">
        <f t="shared" si="75"/>
        <v>0.67361621771209634</v>
      </c>
    </row>
    <row r="360" spans="1:20" x14ac:dyDescent="0.2">
      <c r="B360" s="50"/>
      <c r="D360" s="56"/>
      <c r="E360" s="36">
        <v>0.01</v>
      </c>
      <c r="F360" s="36">
        <v>947</v>
      </c>
      <c r="G360" s="48">
        <f t="shared" si="76"/>
        <v>0.40763888888888888</v>
      </c>
      <c r="H360" s="36">
        <v>949</v>
      </c>
      <c r="I360" s="49">
        <f t="shared" si="77"/>
        <v>0.40902777777777777</v>
      </c>
      <c r="J360" s="49" t="str">
        <f t="shared" si="65"/>
        <v/>
      </c>
      <c r="K360" s="34">
        <f t="shared" si="66"/>
        <v>5.0000000000000622</v>
      </c>
      <c r="L360" s="34">
        <f t="shared" si="69"/>
        <v>1.9999999999999929</v>
      </c>
      <c r="M360" s="34">
        <f t="shared" si="67"/>
        <v>5</v>
      </c>
      <c r="N360" s="34">
        <f t="shared" ca="1" si="68"/>
        <v>849</v>
      </c>
      <c r="O360" s="34" t="str">
        <f t="shared" si="70"/>
        <v/>
      </c>
      <c r="P360" s="34">
        <f t="shared" si="71"/>
        <v>0.27500000000000341</v>
      </c>
      <c r="Q360" s="37">
        <f t="shared" si="72"/>
        <v>0.19544015550864224</v>
      </c>
      <c r="R360" s="34">
        <f t="shared" si="73"/>
        <v>1.9999999999999931E-2</v>
      </c>
      <c r="S360" s="34">
        <f t="shared" si="74"/>
        <v>0.29500000000000332</v>
      </c>
      <c r="T360" s="37">
        <f t="shared" si="75"/>
        <v>0.21544015550864218</v>
      </c>
    </row>
    <row r="361" spans="1:20" x14ac:dyDescent="0.2">
      <c r="B361" s="50"/>
      <c r="D361" s="56"/>
      <c r="E361" s="36">
        <v>0.1</v>
      </c>
      <c r="F361" s="36">
        <v>954</v>
      </c>
      <c r="G361" s="48">
        <f t="shared" si="76"/>
        <v>0.41250000000000003</v>
      </c>
      <c r="H361" s="36">
        <v>957</v>
      </c>
      <c r="I361" s="49">
        <f t="shared" si="77"/>
        <v>0.4145833333333333</v>
      </c>
      <c r="J361" s="49" t="str">
        <f t="shared" si="65"/>
        <v/>
      </c>
      <c r="K361" s="34">
        <f t="shared" si="66"/>
        <v>4.0000000000000657</v>
      </c>
      <c r="L361" s="34">
        <f t="shared" si="69"/>
        <v>2.9999999999999094</v>
      </c>
      <c r="M361" s="34">
        <f t="shared" si="67"/>
        <v>6</v>
      </c>
      <c r="N361" s="34">
        <f t="shared" ca="1" si="68"/>
        <v>849</v>
      </c>
      <c r="O361" s="34" t="str">
        <f t="shared" si="70"/>
        <v/>
      </c>
      <c r="P361" s="34">
        <f t="shared" si="71"/>
        <v>0.22000000000000361</v>
      </c>
      <c r="Q361" s="37">
        <f t="shared" si="72"/>
        <v>0.1563521244069144</v>
      </c>
      <c r="R361" s="34">
        <f t="shared" si="73"/>
        <v>0.29999999999999094</v>
      </c>
      <c r="S361" s="34">
        <f t="shared" si="74"/>
        <v>0.51999999999999458</v>
      </c>
      <c r="T361" s="37">
        <f t="shared" si="75"/>
        <v>0.45635212440690531</v>
      </c>
    </row>
    <row r="362" spans="1:20" x14ac:dyDescent="0.2">
      <c r="B362" s="50"/>
      <c r="D362" s="56"/>
      <c r="E362" s="36">
        <v>0.01</v>
      </c>
      <c r="F362" s="36">
        <v>1001</v>
      </c>
      <c r="G362" s="48">
        <f t="shared" si="76"/>
        <v>0.41736111111111113</v>
      </c>
      <c r="H362" s="36">
        <v>1005</v>
      </c>
      <c r="I362" s="49">
        <f t="shared" si="77"/>
        <v>0.4201388888888889</v>
      </c>
      <c r="J362" s="49" t="str">
        <f t="shared" si="65"/>
        <v/>
      </c>
      <c r="K362" s="34">
        <f t="shared" si="66"/>
        <v>5.9999999999999787</v>
      </c>
      <c r="L362" s="34">
        <f t="shared" si="69"/>
        <v>3.9999999999999858</v>
      </c>
      <c r="M362" s="34">
        <f t="shared" si="67"/>
        <v>7</v>
      </c>
      <c r="N362" s="34">
        <f t="shared" ca="1" si="68"/>
        <v>849</v>
      </c>
      <c r="O362" s="34" t="str">
        <f t="shared" si="70"/>
        <v/>
      </c>
      <c r="P362" s="34">
        <f t="shared" si="71"/>
        <v>0.32999999999999885</v>
      </c>
      <c r="Q362" s="37">
        <f t="shared" si="72"/>
        <v>0.23452818661036695</v>
      </c>
      <c r="R362" s="34">
        <f t="shared" si="73"/>
        <v>3.9999999999999862E-2</v>
      </c>
      <c r="S362" s="34">
        <f t="shared" si="74"/>
        <v>0.36999999999999872</v>
      </c>
      <c r="T362" s="37">
        <f t="shared" si="75"/>
        <v>0.27452818661036682</v>
      </c>
    </row>
    <row r="363" spans="1:20" x14ac:dyDescent="0.2">
      <c r="B363" s="50"/>
      <c r="D363" s="56"/>
      <c r="E363" s="36">
        <v>0.1</v>
      </c>
      <c r="F363" s="36">
        <v>1011</v>
      </c>
      <c r="G363" s="48">
        <f t="shared" si="76"/>
        <v>0.42430555555555555</v>
      </c>
      <c r="H363" s="36">
        <v>1012</v>
      </c>
      <c r="I363" s="49">
        <f t="shared" si="77"/>
        <v>0.42499999999999999</v>
      </c>
      <c r="J363" s="49" t="str">
        <f t="shared" si="65"/>
        <v/>
      </c>
      <c r="K363" s="34">
        <f t="shared" si="66"/>
        <v>6.0000000000000586</v>
      </c>
      <c r="L363" s="34">
        <f t="shared" si="69"/>
        <v>0.99999999999999645</v>
      </c>
      <c r="M363" s="34">
        <f t="shared" si="67"/>
        <v>8</v>
      </c>
      <c r="N363" s="34">
        <f t="shared" ca="1" si="68"/>
        <v>849</v>
      </c>
      <c r="O363" s="34" t="str">
        <f t="shared" si="70"/>
        <v/>
      </c>
      <c r="P363" s="34">
        <f t="shared" si="71"/>
        <v>0.33000000000000324</v>
      </c>
      <c r="Q363" s="37">
        <f t="shared" si="72"/>
        <v>0.23452818661037003</v>
      </c>
      <c r="R363" s="34">
        <f t="shared" si="73"/>
        <v>9.9999999999999645E-2</v>
      </c>
      <c r="S363" s="34">
        <f t="shared" si="74"/>
        <v>0.43000000000000288</v>
      </c>
      <c r="T363" s="37">
        <f t="shared" si="75"/>
        <v>0.33452818661036965</v>
      </c>
    </row>
    <row r="364" spans="1:20" x14ac:dyDescent="0.2">
      <c r="B364" s="50"/>
      <c r="D364" s="56"/>
      <c r="E364" s="36">
        <v>0.01</v>
      </c>
      <c r="F364" s="36">
        <v>1018</v>
      </c>
      <c r="G364" s="48">
        <f t="shared" si="76"/>
        <v>0.4291666666666667</v>
      </c>
      <c r="H364" s="36">
        <v>1021</v>
      </c>
      <c r="I364" s="49">
        <f t="shared" si="77"/>
        <v>0.43124999999999997</v>
      </c>
      <c r="J364" s="49" t="str">
        <f t="shared" si="65"/>
        <v/>
      </c>
      <c r="K364" s="34">
        <f t="shared" si="66"/>
        <v>3.9999999999999858</v>
      </c>
      <c r="L364" s="34">
        <f t="shared" si="69"/>
        <v>2.9999999999999094</v>
      </c>
      <c r="M364" s="34">
        <f t="shared" si="67"/>
        <v>9</v>
      </c>
      <c r="N364" s="34">
        <f t="shared" ca="1" si="68"/>
        <v>849</v>
      </c>
      <c r="O364" s="34" t="str">
        <f t="shared" si="70"/>
        <v/>
      </c>
      <c r="P364" s="34">
        <f t="shared" si="71"/>
        <v>0.21999999999999922</v>
      </c>
      <c r="Q364" s="37">
        <f t="shared" si="72"/>
        <v>0.15635212440691129</v>
      </c>
      <c r="R364" s="34">
        <f t="shared" si="73"/>
        <v>2.9999999999999093E-2</v>
      </c>
      <c r="S364" s="34">
        <f t="shared" si="74"/>
        <v>0.24999999999999831</v>
      </c>
      <c r="T364" s="37">
        <f t="shared" si="75"/>
        <v>0.18635212440691037</v>
      </c>
    </row>
    <row r="365" spans="1:20" x14ac:dyDescent="0.2">
      <c r="B365" s="50"/>
      <c r="D365" s="56"/>
      <c r="E365" s="36">
        <v>0.1</v>
      </c>
      <c r="F365" s="36">
        <v>1025</v>
      </c>
      <c r="G365" s="48">
        <f t="shared" si="76"/>
        <v>0.43402777777777773</v>
      </c>
      <c r="H365" s="36">
        <v>1027</v>
      </c>
      <c r="I365" s="49">
        <f t="shared" si="77"/>
        <v>0.43541666666666662</v>
      </c>
      <c r="J365" s="49" t="str">
        <f t="shared" si="65"/>
        <v/>
      </c>
      <c r="K365" s="34">
        <f t="shared" si="66"/>
        <v>4.0000000000001457</v>
      </c>
      <c r="L365" s="34">
        <f t="shared" si="69"/>
        <v>1.9999999999999929</v>
      </c>
      <c r="M365" s="34">
        <f t="shared" si="67"/>
        <v>10</v>
      </c>
      <c r="N365" s="34">
        <f t="shared" ca="1" si="68"/>
        <v>849</v>
      </c>
      <c r="O365" s="34" t="str">
        <f t="shared" si="70"/>
        <v/>
      </c>
      <c r="P365" s="34">
        <f t="shared" si="71"/>
        <v>0.22000000000000802</v>
      </c>
      <c r="Q365" s="37">
        <f t="shared" si="72"/>
        <v>0.15635212440691751</v>
      </c>
      <c r="R365" s="34">
        <f t="shared" si="73"/>
        <v>0.19999999999999929</v>
      </c>
      <c r="S365" s="34">
        <f t="shared" si="74"/>
        <v>0.42000000000000731</v>
      </c>
      <c r="T365" s="37">
        <f t="shared" si="75"/>
        <v>0.35635212440691677</v>
      </c>
    </row>
    <row r="366" spans="1:20" x14ac:dyDescent="0.2">
      <c r="B366" s="50"/>
      <c r="D366" s="56"/>
      <c r="E366" s="36">
        <v>0.01</v>
      </c>
      <c r="F366" s="36">
        <v>1031</v>
      </c>
      <c r="G366" s="48">
        <f t="shared" si="76"/>
        <v>0.4381944444444445</v>
      </c>
      <c r="H366" s="36">
        <v>1033</v>
      </c>
      <c r="I366" s="49">
        <f t="shared" si="77"/>
        <v>0.43958333333333338</v>
      </c>
      <c r="J366" s="49" t="str">
        <f t="shared" si="65"/>
        <v/>
      </c>
      <c r="K366" s="34">
        <f t="shared" si="66"/>
        <v>3.9999999999999858</v>
      </c>
      <c r="L366" s="34">
        <f t="shared" si="69"/>
        <v>1.9999999999999929</v>
      </c>
      <c r="M366" s="34">
        <f t="shared" si="67"/>
        <v>11</v>
      </c>
      <c r="N366" s="34">
        <f t="shared" ca="1" si="68"/>
        <v>849</v>
      </c>
      <c r="O366" s="34" t="str">
        <f t="shared" si="70"/>
        <v/>
      </c>
      <c r="P366" s="34">
        <f t="shared" si="71"/>
        <v>0.21999999999999922</v>
      </c>
      <c r="Q366" s="37">
        <f t="shared" si="72"/>
        <v>0.15635212440691129</v>
      </c>
      <c r="R366" s="34">
        <f t="shared" si="73"/>
        <v>1.9999999999999931E-2</v>
      </c>
      <c r="S366" s="34">
        <f t="shared" si="74"/>
        <v>0.23999999999999916</v>
      </c>
      <c r="T366" s="37">
        <f t="shared" si="75"/>
        <v>0.17635212440691123</v>
      </c>
    </row>
    <row r="367" spans="1:20" x14ac:dyDescent="0.2">
      <c r="B367" s="50"/>
      <c r="D367" s="56"/>
      <c r="E367" s="36">
        <v>0.1</v>
      </c>
      <c r="F367" s="36">
        <v>1037</v>
      </c>
      <c r="G367" s="48">
        <f t="shared" si="76"/>
        <v>0.44236111111111115</v>
      </c>
      <c r="H367" s="36">
        <v>1040</v>
      </c>
      <c r="I367" s="49">
        <f t="shared" si="77"/>
        <v>0.44444444444444442</v>
      </c>
      <c r="J367" s="49" t="str">
        <f t="shared" si="65"/>
        <v/>
      </c>
      <c r="K367" s="34">
        <f t="shared" si="66"/>
        <v>3.0000000000000693</v>
      </c>
      <c r="L367" s="34">
        <f t="shared" si="69"/>
        <v>2.9999999999999094</v>
      </c>
      <c r="M367" s="34">
        <f t="shared" si="67"/>
        <v>12</v>
      </c>
      <c r="N367" s="34">
        <f t="shared" ca="1" si="68"/>
        <v>849</v>
      </c>
      <c r="O367" s="34" t="str">
        <f t="shared" si="70"/>
        <v/>
      </c>
      <c r="P367" s="34">
        <f t="shared" si="71"/>
        <v>0.16500000000000381</v>
      </c>
      <c r="Q367" s="37">
        <f t="shared" si="72"/>
        <v>0.11726409330518658</v>
      </c>
      <c r="R367" s="34">
        <f t="shared" si="73"/>
        <v>0.29999999999999094</v>
      </c>
      <c r="S367" s="34">
        <f t="shared" si="74"/>
        <v>0.46499999999999475</v>
      </c>
      <c r="T367" s="37">
        <f t="shared" si="75"/>
        <v>0.41726409330517755</v>
      </c>
    </row>
    <row r="368" spans="1:20" x14ac:dyDescent="0.2">
      <c r="B368" s="50"/>
      <c r="D368" s="56"/>
      <c r="E368" s="36">
        <v>0.01</v>
      </c>
      <c r="F368" s="36">
        <v>1043</v>
      </c>
      <c r="G368" s="48">
        <f t="shared" si="76"/>
        <v>0.4465277777777778</v>
      </c>
      <c r="H368" s="36">
        <v>1045</v>
      </c>
      <c r="I368" s="49">
        <f t="shared" si="77"/>
        <v>0.44791666666666669</v>
      </c>
      <c r="J368" s="49" t="str">
        <f t="shared" si="65"/>
        <v/>
      </c>
      <c r="K368" s="34">
        <f t="shared" si="66"/>
        <v>4.9999999999999822</v>
      </c>
      <c r="L368" s="34">
        <f t="shared" si="69"/>
        <v>1.9999999999999929</v>
      </c>
      <c r="M368" s="34">
        <f t="shared" si="67"/>
        <v>13</v>
      </c>
      <c r="N368" s="34">
        <f t="shared" ca="1" si="68"/>
        <v>849</v>
      </c>
      <c r="O368" s="34" t="str">
        <f t="shared" si="70"/>
        <v/>
      </c>
      <c r="P368" s="34">
        <f t="shared" si="71"/>
        <v>0.27499999999999902</v>
      </c>
      <c r="Q368" s="37">
        <f t="shared" si="72"/>
        <v>0.19544015550863911</v>
      </c>
      <c r="R368" s="34">
        <f t="shared" si="73"/>
        <v>1.9999999999999931E-2</v>
      </c>
      <c r="S368" s="34">
        <f t="shared" si="74"/>
        <v>0.29499999999999893</v>
      </c>
      <c r="T368" s="37">
        <f t="shared" si="75"/>
        <v>0.21544015550863904</v>
      </c>
    </row>
    <row r="369" spans="1:20" x14ac:dyDescent="0.2">
      <c r="B369" s="50"/>
      <c r="D369" s="56"/>
      <c r="E369" s="36">
        <v>0.1</v>
      </c>
      <c r="F369" s="36">
        <v>1050</v>
      </c>
      <c r="G369" s="48">
        <f t="shared" si="76"/>
        <v>0.4513888888888889</v>
      </c>
      <c r="H369" s="36">
        <v>1052</v>
      </c>
      <c r="I369" s="49">
        <f t="shared" si="77"/>
        <v>0.45277777777777778</v>
      </c>
      <c r="J369" s="49" t="str">
        <f t="shared" si="65"/>
        <v/>
      </c>
      <c r="K369" s="34">
        <f t="shared" si="66"/>
        <v>5.9999999999999787</v>
      </c>
      <c r="L369" s="34">
        <f t="shared" si="69"/>
        <v>1.9999999999999929</v>
      </c>
      <c r="M369" s="34">
        <f t="shared" si="67"/>
        <v>14</v>
      </c>
      <c r="N369" s="34">
        <f t="shared" ca="1" si="68"/>
        <v>849</v>
      </c>
      <c r="O369" s="34" t="str">
        <f t="shared" si="70"/>
        <v/>
      </c>
      <c r="P369" s="34">
        <f t="shared" si="71"/>
        <v>0.32999999999999885</v>
      </c>
      <c r="Q369" s="37">
        <f t="shared" si="72"/>
        <v>0.2345281866103669</v>
      </c>
      <c r="R369" s="34">
        <f t="shared" si="73"/>
        <v>0.19999999999999929</v>
      </c>
      <c r="S369" s="34">
        <f t="shared" si="74"/>
        <v>0.52999999999999814</v>
      </c>
      <c r="T369" s="37">
        <f t="shared" si="75"/>
        <v>0.43452818661036618</v>
      </c>
    </row>
    <row r="370" spans="1:20" x14ac:dyDescent="0.2">
      <c r="B370" s="50"/>
      <c r="D370" s="56"/>
      <c r="E370" s="36">
        <v>0.01</v>
      </c>
      <c r="F370" s="36">
        <v>1058</v>
      </c>
      <c r="G370" s="48">
        <f t="shared" si="76"/>
        <v>0.45694444444444443</v>
      </c>
      <c r="H370" s="36">
        <v>1101</v>
      </c>
      <c r="I370" s="49">
        <f t="shared" si="77"/>
        <v>0.45902777777777781</v>
      </c>
      <c r="J370" s="49" t="str">
        <f t="shared" si="65"/>
        <v/>
      </c>
      <c r="K370" s="34">
        <f t="shared" si="66"/>
        <v>5.9999999999999787</v>
      </c>
      <c r="L370" s="34">
        <f t="shared" si="69"/>
        <v>3.0000000000000693</v>
      </c>
      <c r="M370" s="34">
        <f t="shared" si="67"/>
        <v>15</v>
      </c>
      <c r="N370" s="34">
        <f t="shared" ca="1" si="68"/>
        <v>849</v>
      </c>
      <c r="O370" s="34" t="str">
        <f t="shared" si="70"/>
        <v/>
      </c>
      <c r="P370" s="34">
        <f t="shared" si="71"/>
        <v>0.32999999999999885</v>
      </c>
      <c r="Q370" s="37">
        <f t="shared" si="72"/>
        <v>0.23452818661036695</v>
      </c>
      <c r="R370" s="34">
        <f t="shared" si="73"/>
        <v>3.0000000000000693E-2</v>
      </c>
      <c r="S370" s="34">
        <f t="shared" si="74"/>
        <v>0.35999999999999954</v>
      </c>
      <c r="T370" s="37">
        <f t="shared" si="75"/>
        <v>0.26452818661036764</v>
      </c>
    </row>
    <row r="371" spans="1:20" x14ac:dyDescent="0.2">
      <c r="B371" s="50"/>
      <c r="D371" s="56"/>
      <c r="E371" s="36">
        <v>0.1</v>
      </c>
      <c r="F371" s="36">
        <v>1107</v>
      </c>
      <c r="G371" s="48">
        <f t="shared" si="76"/>
        <v>0.46319444444444446</v>
      </c>
      <c r="H371" s="36">
        <v>1109</v>
      </c>
      <c r="I371" s="49">
        <f t="shared" si="77"/>
        <v>0.46458333333333335</v>
      </c>
      <c r="J371" s="49" t="str">
        <f t="shared" si="65"/>
        <v/>
      </c>
      <c r="K371" s="34">
        <f t="shared" si="66"/>
        <v>7.0000000000000551</v>
      </c>
      <c r="L371" s="34">
        <f t="shared" si="69"/>
        <v>1.9999999999999929</v>
      </c>
      <c r="M371" s="34">
        <f t="shared" si="67"/>
        <v>16</v>
      </c>
      <c r="N371" s="34">
        <f t="shared" ca="1" si="68"/>
        <v>849</v>
      </c>
      <c r="O371" s="34" t="str">
        <f t="shared" si="70"/>
        <v/>
      </c>
      <c r="P371" s="34">
        <f t="shared" si="71"/>
        <v>0.38500000000000301</v>
      </c>
      <c r="Q371" s="37">
        <f t="shared" si="72"/>
        <v>0.27361621771209782</v>
      </c>
      <c r="R371" s="34">
        <f t="shared" si="73"/>
        <v>0.19999999999999929</v>
      </c>
      <c r="S371" s="34">
        <f t="shared" si="74"/>
        <v>0.5850000000000023</v>
      </c>
      <c r="T371" s="37">
        <f t="shared" si="75"/>
        <v>0.47361621771209711</v>
      </c>
    </row>
    <row r="372" spans="1:20" x14ac:dyDescent="0.2">
      <c r="B372" s="50"/>
      <c r="D372" s="56"/>
      <c r="E372" s="36">
        <v>0.01</v>
      </c>
      <c r="F372" s="36">
        <v>1116</v>
      </c>
      <c r="G372" s="48">
        <f t="shared" si="76"/>
        <v>0.4694444444444445</v>
      </c>
      <c r="H372" s="36">
        <v>1122</v>
      </c>
      <c r="I372" s="49">
        <f t="shared" si="77"/>
        <v>0.47361111111111115</v>
      </c>
      <c r="J372" s="49" t="str">
        <f t="shared" si="65"/>
        <v/>
      </c>
      <c r="K372" s="34">
        <f t="shared" si="66"/>
        <v>4.9999999999999023</v>
      </c>
      <c r="L372" s="34">
        <f t="shared" si="69"/>
        <v>5.9999999999999787</v>
      </c>
      <c r="M372" s="34">
        <f t="shared" si="67"/>
        <v>17</v>
      </c>
      <c r="N372" s="34">
        <f t="shared" ca="1" si="68"/>
        <v>849</v>
      </c>
      <c r="O372" s="34" t="str">
        <f t="shared" si="70"/>
        <v/>
      </c>
      <c r="P372" s="34">
        <f t="shared" si="71"/>
        <v>0.27499999999999464</v>
      </c>
      <c r="Q372" s="37">
        <f t="shared" si="72"/>
        <v>0.19544015550863597</v>
      </c>
      <c r="R372" s="34">
        <f t="shared" si="73"/>
        <v>5.999999999999979E-2</v>
      </c>
      <c r="S372" s="34">
        <f t="shared" si="74"/>
        <v>0.33499999999999441</v>
      </c>
      <c r="T372" s="37">
        <f t="shared" si="75"/>
        <v>0.25544015550863575</v>
      </c>
    </row>
    <row r="373" spans="1:20" x14ac:dyDescent="0.2">
      <c r="B373" s="50"/>
      <c r="D373" s="56"/>
      <c r="E373" s="36">
        <v>0.1</v>
      </c>
      <c r="F373" s="36">
        <v>1127</v>
      </c>
      <c r="G373" s="48">
        <f t="shared" si="76"/>
        <v>0.4770833333333333</v>
      </c>
      <c r="H373" s="36">
        <v>1130</v>
      </c>
      <c r="I373" s="49">
        <f t="shared" si="77"/>
        <v>0.47916666666666669</v>
      </c>
      <c r="J373" s="49" t="str">
        <f t="shared" si="65"/>
        <v/>
      </c>
      <c r="K373" s="34">
        <f t="shared" si="66"/>
        <v>4.9999999999999822</v>
      </c>
      <c r="L373" s="34">
        <f t="shared" si="69"/>
        <v>3.0000000000000693</v>
      </c>
      <c r="M373" s="34">
        <f t="shared" si="67"/>
        <v>18</v>
      </c>
      <c r="N373" s="34">
        <f t="shared" ca="1" si="68"/>
        <v>849</v>
      </c>
      <c r="O373" s="34" t="str">
        <f t="shared" si="70"/>
        <v/>
      </c>
      <c r="P373" s="34">
        <f t="shared" si="71"/>
        <v>0.27499999999999902</v>
      </c>
      <c r="Q373" s="37">
        <f t="shared" si="72"/>
        <v>0.19544015550863908</v>
      </c>
      <c r="R373" s="34">
        <f t="shared" si="73"/>
        <v>0.30000000000000693</v>
      </c>
      <c r="S373" s="34">
        <f t="shared" si="74"/>
        <v>0.57500000000000595</v>
      </c>
      <c r="T373" s="37">
        <f t="shared" si="75"/>
        <v>0.49544015550864601</v>
      </c>
    </row>
    <row r="374" spans="1:20" x14ac:dyDescent="0.2">
      <c r="B374" s="50"/>
      <c r="D374" s="56"/>
      <c r="E374" s="36">
        <v>0.01</v>
      </c>
      <c r="F374" s="36">
        <v>1135</v>
      </c>
      <c r="G374" s="48">
        <f t="shared" si="76"/>
        <v>0.4826388888888889</v>
      </c>
      <c r="H374" s="36">
        <v>1137</v>
      </c>
      <c r="I374" s="49">
        <f t="shared" si="77"/>
        <v>0.48402777777777778</v>
      </c>
      <c r="J374" s="49" t="str">
        <f t="shared" si="65"/>
        <v/>
      </c>
      <c r="K374" s="34">
        <f t="shared" si="66"/>
        <v>6.9999999999999751</v>
      </c>
      <c r="L374" s="34">
        <f t="shared" si="69"/>
        <v>1.9999999999999929</v>
      </c>
      <c r="M374" s="34">
        <f t="shared" si="67"/>
        <v>19</v>
      </c>
      <c r="N374" s="34">
        <f t="shared" ca="1" si="68"/>
        <v>849</v>
      </c>
      <c r="O374" s="34" t="str">
        <f t="shared" si="70"/>
        <v/>
      </c>
      <c r="P374" s="34">
        <f t="shared" si="71"/>
        <v>0.38499999999999862</v>
      </c>
      <c r="Q374" s="37">
        <f t="shared" si="72"/>
        <v>0.27361621771209477</v>
      </c>
      <c r="R374" s="34">
        <f t="shared" si="73"/>
        <v>1.9999999999999931E-2</v>
      </c>
      <c r="S374" s="34">
        <f t="shared" si="74"/>
        <v>0.40499999999999853</v>
      </c>
      <c r="T374" s="37">
        <f t="shared" si="75"/>
        <v>0.29361621771209467</v>
      </c>
    </row>
    <row r="375" spans="1:20" x14ac:dyDescent="0.2">
      <c r="B375" s="50"/>
      <c r="D375" s="56"/>
      <c r="E375" s="36">
        <v>0.1</v>
      </c>
      <c r="F375" s="36">
        <v>1144</v>
      </c>
      <c r="G375" s="48">
        <f t="shared" si="76"/>
        <v>0.48888888888888887</v>
      </c>
      <c r="H375" s="36">
        <v>1150</v>
      </c>
      <c r="I375" s="49">
        <f t="shared" si="77"/>
        <v>0.49305555555555558</v>
      </c>
      <c r="J375" s="49" t="str">
        <f t="shared" si="65"/>
        <v/>
      </c>
      <c r="K375" s="34">
        <f t="shared" si="66"/>
        <v>6.9999999999998952</v>
      </c>
      <c r="L375" s="34">
        <f t="shared" si="69"/>
        <v>6.0000000000000586</v>
      </c>
      <c r="M375" s="34">
        <f t="shared" si="67"/>
        <v>20</v>
      </c>
      <c r="N375" s="34">
        <f t="shared" ca="1" si="68"/>
        <v>849</v>
      </c>
      <c r="O375" s="34" t="str">
        <f t="shared" si="70"/>
        <v/>
      </c>
      <c r="P375" s="34">
        <f t="shared" si="71"/>
        <v>0.38499999999999424</v>
      </c>
      <c r="Q375" s="37">
        <f t="shared" si="72"/>
        <v>0.2736162177120916</v>
      </c>
      <c r="R375" s="34">
        <f t="shared" si="73"/>
        <v>0.60000000000000586</v>
      </c>
      <c r="S375" s="34">
        <f t="shared" si="74"/>
        <v>0.9850000000000001</v>
      </c>
      <c r="T375" s="37">
        <f t="shared" si="75"/>
        <v>0.87361621771209741</v>
      </c>
    </row>
    <row r="376" spans="1:20" x14ac:dyDescent="0.2">
      <c r="B376" s="50"/>
      <c r="D376" s="56"/>
      <c r="E376" s="36">
        <v>0.01</v>
      </c>
      <c r="F376" s="36">
        <v>1157</v>
      </c>
      <c r="G376" s="48">
        <f t="shared" si="76"/>
        <v>0.49791666666666662</v>
      </c>
      <c r="H376" s="36">
        <v>1203</v>
      </c>
      <c r="I376" s="49">
        <f t="shared" si="77"/>
        <v>0.50208333333333333</v>
      </c>
      <c r="J376" s="49">
        <f t="shared" si="65"/>
        <v>0.50555555555555554</v>
      </c>
      <c r="K376" s="34" t="str">
        <f t="shared" si="66"/>
        <v/>
      </c>
      <c r="L376" s="34">
        <f t="shared" si="69"/>
        <v>6.0000000000000586</v>
      </c>
      <c r="M376" s="34">
        <f t="shared" si="67"/>
        <v>21</v>
      </c>
      <c r="N376" s="34">
        <f t="shared" ca="1" si="68"/>
        <v>849</v>
      </c>
      <c r="O376" s="34">
        <f t="shared" ca="1" si="70"/>
        <v>199</v>
      </c>
      <c r="P376" s="34">
        <f t="shared" si="71"/>
        <v>2.5000000000000001E-2</v>
      </c>
      <c r="Q376" s="37">
        <f t="shared" si="72"/>
        <v>5.4281443780592247E-3</v>
      </c>
      <c r="R376" s="34">
        <f t="shared" si="73"/>
        <v>6.0000000000000588E-2</v>
      </c>
      <c r="S376" s="34">
        <f t="shared" si="74"/>
        <v>8.5000000000000589E-2</v>
      </c>
      <c r="T376" s="37">
        <f t="shared" si="75"/>
        <v>6.5428144378059813E-2</v>
      </c>
    </row>
    <row r="377" spans="1:20" x14ac:dyDescent="0.2">
      <c r="A377" s="34">
        <v>1</v>
      </c>
      <c r="B377" s="50">
        <v>43077</v>
      </c>
      <c r="C377" s="34">
        <v>848</v>
      </c>
      <c r="D377" s="56" t="s">
        <v>42</v>
      </c>
      <c r="E377" s="36">
        <v>0.01</v>
      </c>
      <c r="F377" s="36">
        <v>904</v>
      </c>
      <c r="G377" s="48">
        <f t="shared" si="76"/>
        <v>0.37777777777777777</v>
      </c>
      <c r="H377" s="36">
        <v>915</v>
      </c>
      <c r="I377" s="49">
        <f t="shared" si="77"/>
        <v>0.38541666666666669</v>
      </c>
      <c r="J377" s="49" t="str">
        <f t="shared" si="65"/>
        <v/>
      </c>
      <c r="K377" s="34">
        <f t="shared" si="66"/>
        <v>0</v>
      </c>
      <c r="L377" s="34">
        <f t="shared" si="69"/>
        <v>11.000000000000041</v>
      </c>
      <c r="M377" s="34">
        <f t="shared" si="67"/>
        <v>1</v>
      </c>
      <c r="N377" s="34">
        <f t="shared" ca="1" si="68"/>
        <v>848</v>
      </c>
      <c r="O377" s="34" t="str">
        <f t="shared" si="70"/>
        <v/>
      </c>
      <c r="P377" s="34">
        <f t="shared" si="71"/>
        <v>0</v>
      </c>
      <c r="Q377" s="37">
        <f t="shared" si="72"/>
        <v>0</v>
      </c>
      <c r="R377" s="34">
        <f t="shared" si="73"/>
        <v>0.11000000000000042</v>
      </c>
      <c r="S377" s="34">
        <f t="shared" si="74"/>
        <v>0.11000000000000042</v>
      </c>
      <c r="T377" s="37">
        <f t="shared" si="75"/>
        <v>0.11000000000000042</v>
      </c>
    </row>
    <row r="378" spans="1:20" x14ac:dyDescent="0.2">
      <c r="B378" s="50"/>
      <c r="D378" s="56"/>
      <c r="E378" s="36">
        <v>0.1</v>
      </c>
      <c r="F378" s="36">
        <v>915</v>
      </c>
      <c r="G378" s="48">
        <f t="shared" si="76"/>
        <v>0.38541666666666669</v>
      </c>
      <c r="H378" s="36">
        <v>918</v>
      </c>
      <c r="I378" s="49">
        <f t="shared" si="77"/>
        <v>0.38750000000000001</v>
      </c>
      <c r="J378" s="49" t="str">
        <f t="shared" si="65"/>
        <v/>
      </c>
      <c r="K378" s="34">
        <f t="shared" si="66"/>
        <v>6.9999999999999751</v>
      </c>
      <c r="L378" s="34">
        <f t="shared" si="69"/>
        <v>2.9999999999999893</v>
      </c>
      <c r="M378" s="34">
        <f t="shared" si="67"/>
        <v>2</v>
      </c>
      <c r="N378" s="34">
        <f t="shared" ca="1" si="68"/>
        <v>848</v>
      </c>
      <c r="O378" s="34" t="str">
        <f t="shared" si="70"/>
        <v/>
      </c>
      <c r="P378" s="34">
        <f t="shared" si="71"/>
        <v>0.38499999999999862</v>
      </c>
      <c r="Q378" s="37">
        <f t="shared" si="72"/>
        <v>0.27361621771209471</v>
      </c>
      <c r="R378" s="34">
        <f t="shared" si="73"/>
        <v>0.29999999999999893</v>
      </c>
      <c r="S378" s="34">
        <f t="shared" si="74"/>
        <v>0.68499999999999761</v>
      </c>
      <c r="T378" s="37">
        <f t="shared" si="75"/>
        <v>0.57361621771209359</v>
      </c>
    </row>
    <row r="379" spans="1:20" x14ac:dyDescent="0.2">
      <c r="B379" s="50"/>
      <c r="D379" s="56"/>
      <c r="E379" s="36">
        <v>0.01</v>
      </c>
      <c r="F379" s="36">
        <v>925</v>
      </c>
      <c r="G379" s="48">
        <f t="shared" si="76"/>
        <v>0.3923611111111111</v>
      </c>
      <c r="H379" s="36">
        <v>940</v>
      </c>
      <c r="I379" s="49">
        <f t="shared" si="77"/>
        <v>0.40277777777777773</v>
      </c>
      <c r="J379" s="49" t="str">
        <f t="shared" si="65"/>
        <v/>
      </c>
      <c r="K379" s="34">
        <f t="shared" si="66"/>
        <v>6.0000000000001386</v>
      </c>
      <c r="L379" s="34">
        <f t="shared" si="69"/>
        <v>14.999999999999947</v>
      </c>
      <c r="M379" s="34">
        <f t="shared" si="67"/>
        <v>3</v>
      </c>
      <c r="N379" s="34">
        <f t="shared" ca="1" si="68"/>
        <v>848</v>
      </c>
      <c r="O379" s="34" t="str">
        <f t="shared" si="70"/>
        <v/>
      </c>
      <c r="P379" s="34">
        <f t="shared" si="71"/>
        <v>0.33000000000000762</v>
      </c>
      <c r="Q379" s="37">
        <f t="shared" si="72"/>
        <v>0.2345281866103732</v>
      </c>
      <c r="R379" s="34">
        <f t="shared" si="73"/>
        <v>0.14999999999999947</v>
      </c>
      <c r="S379" s="34">
        <f t="shared" si="74"/>
        <v>0.48000000000000709</v>
      </c>
      <c r="T379" s="37">
        <f t="shared" si="75"/>
        <v>0.38452818661037269</v>
      </c>
    </row>
    <row r="380" spans="1:20" x14ac:dyDescent="0.2">
      <c r="B380" s="50"/>
      <c r="D380" s="56"/>
      <c r="E380" s="36">
        <v>0.1</v>
      </c>
      <c r="F380" s="36">
        <v>946</v>
      </c>
      <c r="G380" s="48">
        <f t="shared" si="76"/>
        <v>0.4069444444444445</v>
      </c>
      <c r="H380" s="36">
        <v>1005</v>
      </c>
      <c r="I380" s="49">
        <f t="shared" si="77"/>
        <v>0.4201388888888889</v>
      </c>
      <c r="J380" s="49" t="str">
        <f t="shared" si="65"/>
        <v/>
      </c>
      <c r="K380" s="34">
        <f t="shared" si="66"/>
        <v>5.9999999999999787</v>
      </c>
      <c r="L380" s="34">
        <f t="shared" si="69"/>
        <v>18.999999999999932</v>
      </c>
      <c r="M380" s="34">
        <f t="shared" si="67"/>
        <v>4</v>
      </c>
      <c r="N380" s="34">
        <f t="shared" ca="1" si="68"/>
        <v>848</v>
      </c>
      <c r="O380" s="34" t="str">
        <f t="shared" si="70"/>
        <v/>
      </c>
      <c r="P380" s="34">
        <f t="shared" si="71"/>
        <v>0.32999999999999885</v>
      </c>
      <c r="Q380" s="37">
        <f t="shared" si="72"/>
        <v>0.2345281866103669</v>
      </c>
      <c r="R380" s="34">
        <f t="shared" si="73"/>
        <v>1.8999999999999932</v>
      </c>
      <c r="S380" s="34">
        <f t="shared" si="74"/>
        <v>2.229999999999992</v>
      </c>
      <c r="T380" s="37">
        <f t="shared" si="75"/>
        <v>2.13452818661036</v>
      </c>
    </row>
    <row r="381" spans="1:20" x14ac:dyDescent="0.2">
      <c r="B381" s="50"/>
      <c r="D381" s="56"/>
      <c r="E381" s="36">
        <v>0.01</v>
      </c>
      <c r="F381" s="36">
        <v>1011</v>
      </c>
      <c r="G381" s="48">
        <f t="shared" si="76"/>
        <v>0.42430555555555555</v>
      </c>
      <c r="H381" s="36">
        <v>1017</v>
      </c>
      <c r="I381" s="49">
        <f t="shared" si="77"/>
        <v>0.4284722222222222</v>
      </c>
      <c r="J381" s="49" t="str">
        <f t="shared" si="65"/>
        <v/>
      </c>
      <c r="K381" s="34">
        <f t="shared" si="66"/>
        <v>5.0000000000000622</v>
      </c>
      <c r="L381" s="34">
        <f t="shared" si="69"/>
        <v>5.9999999999999787</v>
      </c>
      <c r="M381" s="34">
        <f t="shared" si="67"/>
        <v>5</v>
      </c>
      <c r="N381" s="34">
        <f t="shared" ca="1" si="68"/>
        <v>848</v>
      </c>
      <c r="O381" s="34" t="str">
        <f t="shared" si="70"/>
        <v/>
      </c>
      <c r="P381" s="34">
        <f t="shared" si="71"/>
        <v>0.27500000000000341</v>
      </c>
      <c r="Q381" s="37">
        <f t="shared" si="72"/>
        <v>0.19544015550864224</v>
      </c>
      <c r="R381" s="34">
        <f t="shared" si="73"/>
        <v>5.999999999999979E-2</v>
      </c>
      <c r="S381" s="34">
        <f t="shared" si="74"/>
        <v>0.33500000000000318</v>
      </c>
      <c r="T381" s="37">
        <f t="shared" si="75"/>
        <v>0.25544015550864202</v>
      </c>
    </row>
    <row r="382" spans="1:20" x14ac:dyDescent="0.2">
      <c r="B382" s="50"/>
      <c r="D382" s="56"/>
      <c r="E382" s="36">
        <v>0.1</v>
      </c>
      <c r="F382" s="36">
        <v>1022</v>
      </c>
      <c r="G382" s="48">
        <f t="shared" si="76"/>
        <v>0.43194444444444446</v>
      </c>
      <c r="H382" s="36">
        <v>1026</v>
      </c>
      <c r="I382" s="49">
        <f t="shared" si="77"/>
        <v>0.43472222222222223</v>
      </c>
      <c r="J382" s="49" t="str">
        <f t="shared" si="65"/>
        <v/>
      </c>
      <c r="K382" s="34">
        <f t="shared" si="66"/>
        <v>7.0000000000000551</v>
      </c>
      <c r="L382" s="34">
        <f t="shared" si="69"/>
        <v>3.9999999999999858</v>
      </c>
      <c r="M382" s="34">
        <f t="shared" si="67"/>
        <v>6</v>
      </c>
      <c r="N382" s="34">
        <f t="shared" ca="1" si="68"/>
        <v>848</v>
      </c>
      <c r="O382" s="34" t="str">
        <f t="shared" si="70"/>
        <v/>
      </c>
      <c r="P382" s="34">
        <f t="shared" si="71"/>
        <v>0.38500000000000301</v>
      </c>
      <c r="Q382" s="37">
        <f t="shared" si="72"/>
        <v>0.27361621771209782</v>
      </c>
      <c r="R382" s="34">
        <f t="shared" si="73"/>
        <v>0.39999999999999858</v>
      </c>
      <c r="S382" s="34">
        <f t="shared" si="74"/>
        <v>0.78500000000000159</v>
      </c>
      <c r="T382" s="37">
        <f t="shared" si="75"/>
        <v>0.67361621771209634</v>
      </c>
    </row>
    <row r="383" spans="1:20" x14ac:dyDescent="0.2">
      <c r="B383" s="50"/>
      <c r="D383" s="56"/>
      <c r="E383" s="36">
        <v>0.01</v>
      </c>
      <c r="F383" s="36">
        <v>1033</v>
      </c>
      <c r="G383" s="48">
        <f t="shared" si="76"/>
        <v>0.43958333333333338</v>
      </c>
      <c r="H383" s="36">
        <v>1037</v>
      </c>
      <c r="I383" s="49">
        <f t="shared" si="77"/>
        <v>0.44236111111111115</v>
      </c>
      <c r="J383" s="49" t="str">
        <f t="shared" si="65"/>
        <v/>
      </c>
      <c r="K383" s="34">
        <f t="shared" si="66"/>
        <v>7.9999999999999716</v>
      </c>
      <c r="L383" s="34">
        <f t="shared" si="69"/>
        <v>3.9999999999999858</v>
      </c>
      <c r="M383" s="34">
        <f t="shared" si="67"/>
        <v>7</v>
      </c>
      <c r="N383" s="34">
        <f t="shared" ca="1" si="68"/>
        <v>848</v>
      </c>
      <c r="O383" s="34" t="str">
        <f t="shared" si="70"/>
        <v/>
      </c>
      <c r="P383" s="34">
        <f t="shared" si="71"/>
        <v>0.43999999999999845</v>
      </c>
      <c r="Q383" s="37">
        <f t="shared" si="72"/>
        <v>0.31270424881382258</v>
      </c>
      <c r="R383" s="34">
        <f t="shared" si="73"/>
        <v>3.9999999999999862E-2</v>
      </c>
      <c r="S383" s="34">
        <f t="shared" si="74"/>
        <v>0.47999999999999832</v>
      </c>
      <c r="T383" s="37">
        <f t="shared" si="75"/>
        <v>0.35270424881382245</v>
      </c>
    </row>
    <row r="384" spans="1:20" x14ac:dyDescent="0.2">
      <c r="B384" s="50"/>
      <c r="D384" s="56"/>
      <c r="E384" s="36">
        <v>0.1</v>
      </c>
      <c r="F384" s="36">
        <v>1045</v>
      </c>
      <c r="G384" s="48">
        <f t="shared" si="76"/>
        <v>0.44791666666666669</v>
      </c>
      <c r="H384" s="36">
        <v>1049</v>
      </c>
      <c r="I384" s="49">
        <f t="shared" si="77"/>
        <v>0.45069444444444445</v>
      </c>
      <c r="J384" s="49" t="str">
        <f t="shared" si="65"/>
        <v/>
      </c>
      <c r="K384" s="34">
        <f t="shared" si="66"/>
        <v>7.9999999999999716</v>
      </c>
      <c r="L384" s="34">
        <f t="shared" si="69"/>
        <v>3.9999999999999858</v>
      </c>
      <c r="M384" s="34">
        <f t="shared" si="67"/>
        <v>8</v>
      </c>
      <c r="N384" s="34">
        <f t="shared" ca="1" si="68"/>
        <v>848</v>
      </c>
      <c r="O384" s="34" t="str">
        <f t="shared" si="70"/>
        <v/>
      </c>
      <c r="P384" s="34">
        <f t="shared" si="71"/>
        <v>0.43999999999999845</v>
      </c>
      <c r="Q384" s="37">
        <f t="shared" si="72"/>
        <v>0.31270424881382253</v>
      </c>
      <c r="R384" s="34">
        <f t="shared" si="73"/>
        <v>0.39999999999999858</v>
      </c>
      <c r="S384" s="34">
        <f t="shared" si="74"/>
        <v>0.83999999999999697</v>
      </c>
      <c r="T384" s="37">
        <f t="shared" si="75"/>
        <v>0.71270424881382111</v>
      </c>
    </row>
    <row r="385" spans="1:20" x14ac:dyDescent="0.2">
      <c r="B385" s="50"/>
      <c r="D385" s="56"/>
      <c r="E385" s="36">
        <v>0.01</v>
      </c>
      <c r="F385" s="36">
        <v>1057</v>
      </c>
      <c r="G385" s="48">
        <f t="shared" si="76"/>
        <v>0.45624999999999999</v>
      </c>
      <c r="H385" s="36">
        <v>1101</v>
      </c>
      <c r="I385" s="49">
        <f t="shared" si="77"/>
        <v>0.45902777777777781</v>
      </c>
      <c r="J385" s="49" t="str">
        <f t="shared" si="65"/>
        <v/>
      </c>
      <c r="K385" s="34">
        <f t="shared" si="66"/>
        <v>7.9999999999999716</v>
      </c>
      <c r="L385" s="34">
        <f t="shared" si="69"/>
        <v>4.0000000000000657</v>
      </c>
      <c r="M385" s="34">
        <f t="shared" si="67"/>
        <v>9</v>
      </c>
      <c r="N385" s="34">
        <f t="shared" ca="1" si="68"/>
        <v>848</v>
      </c>
      <c r="O385" s="34" t="str">
        <f t="shared" si="70"/>
        <v/>
      </c>
      <c r="P385" s="34">
        <f t="shared" si="71"/>
        <v>0.43999999999999845</v>
      </c>
      <c r="Q385" s="37">
        <f t="shared" si="72"/>
        <v>0.31270424881382258</v>
      </c>
      <c r="R385" s="34">
        <f t="shared" si="73"/>
        <v>4.000000000000066E-2</v>
      </c>
      <c r="S385" s="34">
        <f t="shared" si="74"/>
        <v>0.47999999999999909</v>
      </c>
      <c r="T385" s="37">
        <f t="shared" si="75"/>
        <v>0.35270424881382323</v>
      </c>
    </row>
    <row r="386" spans="1:20" x14ac:dyDescent="0.2">
      <c r="B386" s="50"/>
      <c r="D386" s="56"/>
      <c r="E386" s="36">
        <v>0.1</v>
      </c>
      <c r="F386" s="36">
        <v>1109</v>
      </c>
      <c r="G386" s="48">
        <f t="shared" si="76"/>
        <v>0.46458333333333335</v>
      </c>
      <c r="H386" s="36">
        <v>1123</v>
      </c>
      <c r="I386" s="49">
        <f t="shared" si="77"/>
        <v>0.47430555555555554</v>
      </c>
      <c r="J386" s="49">
        <f t="shared" si="65"/>
        <v>0.47777777777777775</v>
      </c>
      <c r="K386" s="34" t="str">
        <f t="shared" si="66"/>
        <v/>
      </c>
      <c r="L386" s="34">
        <f t="shared" si="69"/>
        <v>13.99999999999995</v>
      </c>
      <c r="M386" s="34">
        <f t="shared" si="67"/>
        <v>10</v>
      </c>
      <c r="N386" s="34">
        <f t="shared" ca="1" si="68"/>
        <v>848</v>
      </c>
      <c r="O386" s="34">
        <f t="shared" ca="1" si="70"/>
        <v>159.99999999999991</v>
      </c>
      <c r="P386" s="34">
        <f t="shared" si="71"/>
        <v>0.25</v>
      </c>
      <c r="Q386" s="37">
        <f t="shared" si="72"/>
        <v>4.342905372259271E-2</v>
      </c>
      <c r="R386" s="34">
        <f t="shared" si="73"/>
        <v>1.399999999999995</v>
      </c>
      <c r="S386" s="34">
        <f t="shared" si="74"/>
        <v>1.649999999999995</v>
      </c>
      <c r="T386" s="37">
        <f t="shared" si="75"/>
        <v>1.4434290537225878</v>
      </c>
    </row>
    <row r="387" spans="1:20" x14ac:dyDescent="0.2">
      <c r="B387" s="50">
        <v>43077</v>
      </c>
      <c r="C387" s="34">
        <v>1249</v>
      </c>
      <c r="D387" s="56"/>
      <c r="E387" s="36">
        <v>100</v>
      </c>
      <c r="F387" s="36">
        <v>1319</v>
      </c>
      <c r="G387" s="48">
        <f t="shared" si="76"/>
        <v>0.55486111111111114</v>
      </c>
      <c r="H387" s="36">
        <v>1321</v>
      </c>
      <c r="I387" s="49">
        <f t="shared" si="77"/>
        <v>0.55625000000000002</v>
      </c>
      <c r="J387" s="49" t="str">
        <f t="shared" si="65"/>
        <v/>
      </c>
      <c r="K387" s="34">
        <f t="shared" si="66"/>
        <v>2.9999999999999893</v>
      </c>
      <c r="L387" s="34">
        <f t="shared" si="69"/>
        <v>1.9999999999999929</v>
      </c>
      <c r="M387" s="34">
        <f t="shared" si="67"/>
        <v>1</v>
      </c>
      <c r="N387" s="34">
        <f t="shared" ca="1" si="68"/>
        <v>1249</v>
      </c>
      <c r="O387" s="34" t="str">
        <f t="shared" si="70"/>
        <v/>
      </c>
      <c r="P387" s="34">
        <f t="shared" si="71"/>
        <v>449.99999999999841</v>
      </c>
      <c r="Q387" s="37">
        <f t="shared" si="72"/>
        <v>432.80851538874094</v>
      </c>
      <c r="R387" s="34">
        <f t="shared" si="73"/>
        <v>199.99999999999929</v>
      </c>
      <c r="S387" s="34">
        <f t="shared" si="74"/>
        <v>649.99999999999773</v>
      </c>
      <c r="T387" s="37">
        <f t="shared" si="75"/>
        <v>632.80851538874026</v>
      </c>
    </row>
    <row r="388" spans="1:20" x14ac:dyDescent="0.2">
      <c r="B388" s="50"/>
      <c r="D388" s="56"/>
      <c r="E388" s="36">
        <v>200</v>
      </c>
      <c r="F388" s="36">
        <v>1324</v>
      </c>
      <c r="G388" s="48">
        <f t="shared" si="76"/>
        <v>0.55833333333333335</v>
      </c>
      <c r="H388" s="36">
        <v>1620</v>
      </c>
      <c r="I388" s="49">
        <f t="shared" si="77"/>
        <v>0.68055555555555547</v>
      </c>
      <c r="J388" s="49">
        <f t="shared" si="65"/>
        <v>0.68402777777777768</v>
      </c>
      <c r="K388" s="34" t="str">
        <f t="shared" si="66"/>
        <v/>
      </c>
      <c r="L388" s="34">
        <f t="shared" si="69"/>
        <v>175.99999999999986</v>
      </c>
      <c r="M388" s="34">
        <f t="shared" si="67"/>
        <v>2</v>
      </c>
      <c r="N388" s="34">
        <f t="shared" ca="1" si="68"/>
        <v>1249</v>
      </c>
      <c r="O388" s="34">
        <f t="shared" ca="1" si="70"/>
        <v>215.99999999999989</v>
      </c>
      <c r="P388" s="34">
        <f t="shared" si="71"/>
        <v>500</v>
      </c>
      <c r="Q388" s="37">
        <f t="shared" si="72"/>
        <v>52.318172546220183</v>
      </c>
      <c r="R388" s="34">
        <f t="shared" si="73"/>
        <v>35199.999999999971</v>
      </c>
      <c r="S388" s="34">
        <f t="shared" si="74"/>
        <v>35699.999999999971</v>
      </c>
      <c r="T388" s="37">
        <f t="shared" si="75"/>
        <v>35252.318172546191</v>
      </c>
    </row>
    <row r="389" spans="1:20" x14ac:dyDescent="0.2">
      <c r="A389" s="34">
        <v>1</v>
      </c>
      <c r="B389" s="50">
        <v>43080</v>
      </c>
      <c r="C389" s="34">
        <v>837</v>
      </c>
      <c r="D389" s="56">
        <v>4</v>
      </c>
      <c r="E389" s="36">
        <v>0.01</v>
      </c>
      <c r="F389" s="36">
        <v>851</v>
      </c>
      <c r="G389" s="48">
        <f t="shared" si="76"/>
        <v>0.36874999999999997</v>
      </c>
      <c r="H389" s="36">
        <v>855</v>
      </c>
      <c r="I389" s="49">
        <f t="shared" si="77"/>
        <v>0.37152777777777773</v>
      </c>
      <c r="J389" s="49" t="str">
        <f t="shared" si="65"/>
        <v/>
      </c>
      <c r="K389" s="34">
        <f t="shared" si="66"/>
        <v>9.000000000000048</v>
      </c>
      <c r="L389" s="34">
        <f t="shared" si="69"/>
        <v>3.9999999999999858</v>
      </c>
      <c r="M389" s="34">
        <f t="shared" si="67"/>
        <v>1</v>
      </c>
      <c r="N389" s="34">
        <f t="shared" ca="1" si="68"/>
        <v>837</v>
      </c>
      <c r="O389" s="34" t="str">
        <f t="shared" si="70"/>
        <v/>
      </c>
      <c r="P389" s="34">
        <f t="shared" si="71"/>
        <v>45.045000000000236</v>
      </c>
      <c r="Q389" s="37">
        <f t="shared" si="72"/>
        <v>13.015993850604257</v>
      </c>
      <c r="R389" s="34">
        <f t="shared" si="73"/>
        <v>3.9999999999999862E-2</v>
      </c>
      <c r="S389" s="34">
        <f t="shared" si="74"/>
        <v>45.085000000000235</v>
      </c>
      <c r="T389" s="37">
        <f t="shared" si="75"/>
        <v>13.055993850604256</v>
      </c>
    </row>
    <row r="390" spans="1:20" x14ac:dyDescent="0.2">
      <c r="B390" s="50"/>
      <c r="D390" s="56"/>
      <c r="E390" s="36">
        <v>10</v>
      </c>
      <c r="F390" s="36">
        <v>904</v>
      </c>
      <c r="G390" s="48">
        <f t="shared" si="76"/>
        <v>0.37777777777777777</v>
      </c>
      <c r="H390" s="36">
        <v>908</v>
      </c>
      <c r="I390" s="49">
        <f t="shared" si="77"/>
        <v>0.38055555555555554</v>
      </c>
      <c r="J390" s="49" t="str">
        <f t="shared" si="65"/>
        <v/>
      </c>
      <c r="K390" s="34">
        <f t="shared" si="66"/>
        <v>7.0000000000000551</v>
      </c>
      <c r="L390" s="34">
        <f t="shared" si="69"/>
        <v>3.9999999999999858</v>
      </c>
      <c r="M390" s="34">
        <f t="shared" si="67"/>
        <v>2</v>
      </c>
      <c r="N390" s="34">
        <f t="shared" ca="1" si="68"/>
        <v>837</v>
      </c>
      <c r="O390" s="34" t="str">
        <f t="shared" si="70"/>
        <v/>
      </c>
      <c r="P390" s="34">
        <f t="shared" si="71"/>
        <v>735.0000000000058</v>
      </c>
      <c r="Q390" s="37">
        <f t="shared" si="72"/>
        <v>443.96492100371455</v>
      </c>
      <c r="R390" s="34">
        <f t="shared" si="73"/>
        <v>39.999999999999858</v>
      </c>
      <c r="S390" s="34">
        <f t="shared" si="74"/>
        <v>775.00000000000568</v>
      </c>
      <c r="T390" s="37">
        <f t="shared" si="75"/>
        <v>483.96492100371438</v>
      </c>
    </row>
    <row r="391" spans="1:20" x14ac:dyDescent="0.2">
      <c r="B391" s="50"/>
      <c r="D391" s="56"/>
      <c r="E391" s="36">
        <v>200</v>
      </c>
      <c r="F391" s="36">
        <v>915</v>
      </c>
      <c r="G391" s="48">
        <f t="shared" si="76"/>
        <v>0.38541666666666669</v>
      </c>
      <c r="H391" s="36">
        <v>1238</v>
      </c>
      <c r="I391" s="49">
        <f t="shared" si="77"/>
        <v>0.52638888888888891</v>
      </c>
      <c r="J391" s="49">
        <f t="shared" si="65"/>
        <v>0.52986111111111112</v>
      </c>
      <c r="K391" s="34" t="str">
        <f t="shared" si="66"/>
        <v/>
      </c>
      <c r="L391" s="34">
        <f t="shared" si="69"/>
        <v>203</v>
      </c>
      <c r="M391" s="34">
        <f t="shared" si="67"/>
        <v>3</v>
      </c>
      <c r="N391" s="34">
        <f t="shared" ca="1" si="68"/>
        <v>837</v>
      </c>
      <c r="O391" s="34">
        <f t="shared" ca="1" si="70"/>
        <v>246</v>
      </c>
      <c r="P391" s="34">
        <f t="shared" si="71"/>
        <v>500</v>
      </c>
      <c r="Q391" s="37">
        <f t="shared" si="72"/>
        <v>52.318172546220183</v>
      </c>
      <c r="R391" s="34">
        <f t="shared" si="73"/>
        <v>40600</v>
      </c>
      <c r="S391" s="34">
        <f t="shared" si="74"/>
        <v>41100</v>
      </c>
      <c r="T391" s="37">
        <f t="shared" si="75"/>
        <v>40652.31817254622</v>
      </c>
    </row>
    <row r="392" spans="1:20" x14ac:dyDescent="0.2">
      <c r="A392" s="34">
        <v>1</v>
      </c>
      <c r="B392" s="50">
        <v>43104</v>
      </c>
      <c r="C392" s="34">
        <v>1016</v>
      </c>
      <c r="D392" s="56">
        <v>4</v>
      </c>
      <c r="E392" s="36">
        <v>0.01</v>
      </c>
      <c r="F392" s="36">
        <v>1053</v>
      </c>
      <c r="G392" s="48">
        <f t="shared" si="76"/>
        <v>0.45347222222222222</v>
      </c>
      <c r="H392" s="36">
        <v>1058</v>
      </c>
      <c r="I392" s="49">
        <f t="shared" si="77"/>
        <v>0.45694444444444443</v>
      </c>
      <c r="J392" s="49" t="str">
        <f t="shared" si="65"/>
        <v/>
      </c>
      <c r="K392" s="34">
        <f t="shared" si="66"/>
        <v>7.9999999999999716</v>
      </c>
      <c r="L392" s="34">
        <f t="shared" si="69"/>
        <v>4.9999999999999822</v>
      </c>
      <c r="M392" s="34">
        <f t="shared" si="67"/>
        <v>1</v>
      </c>
      <c r="N392" s="34">
        <f t="shared" ca="1" si="68"/>
        <v>1016</v>
      </c>
      <c r="O392" s="34" t="str">
        <f t="shared" si="70"/>
        <v/>
      </c>
      <c r="P392" s="34">
        <f t="shared" si="71"/>
        <v>2.4399999999999911</v>
      </c>
      <c r="Q392" s="37">
        <f t="shared" si="72"/>
        <v>1.1528373552459379</v>
      </c>
      <c r="R392" s="34">
        <f t="shared" si="73"/>
        <v>4.9999999999999822E-2</v>
      </c>
      <c r="S392" s="34">
        <f t="shared" si="74"/>
        <v>2.4899999999999909</v>
      </c>
      <c r="T392" s="37">
        <f t="shared" si="75"/>
        <v>1.2028373552459377</v>
      </c>
    </row>
    <row r="393" spans="1:20" x14ac:dyDescent="0.2">
      <c r="B393" s="50"/>
      <c r="D393" s="56"/>
      <c r="E393" s="36">
        <v>0.6</v>
      </c>
      <c r="F393" s="36">
        <v>1106</v>
      </c>
      <c r="G393" s="48">
        <f t="shared" si="76"/>
        <v>0.46249999999999997</v>
      </c>
      <c r="H393" s="36">
        <v>1111</v>
      </c>
      <c r="I393" s="49">
        <f t="shared" si="77"/>
        <v>0.46597222222222223</v>
      </c>
      <c r="J393" s="49">
        <f t="shared" si="65"/>
        <v>0.46944444444444444</v>
      </c>
      <c r="K393" s="34" t="str">
        <f t="shared" si="66"/>
        <v/>
      </c>
      <c r="L393" s="34">
        <f t="shared" si="69"/>
        <v>5.0000000000000622</v>
      </c>
      <c r="M393" s="34">
        <f t="shared" si="67"/>
        <v>2</v>
      </c>
      <c r="N393" s="34">
        <f t="shared" ca="1" si="68"/>
        <v>1016</v>
      </c>
      <c r="O393" s="34">
        <f t="shared" ca="1" si="70"/>
        <v>59.999999999999943</v>
      </c>
      <c r="P393" s="34">
        <f t="shared" si="71"/>
        <v>1.5</v>
      </c>
      <c r="Q393" s="37">
        <f t="shared" si="72"/>
        <v>0.22548428583557498</v>
      </c>
      <c r="R393" s="34">
        <f t="shared" si="73"/>
        <v>3.0000000000000373</v>
      </c>
      <c r="S393" s="34">
        <f t="shared" si="74"/>
        <v>4.5000000000000373</v>
      </c>
      <c r="T393" s="37">
        <f t="shared" si="75"/>
        <v>3.2254842858356123</v>
      </c>
    </row>
    <row r="394" spans="1:20" x14ac:dyDescent="0.2">
      <c r="B394" s="50">
        <v>43104</v>
      </c>
      <c r="C394" s="34">
        <v>1117</v>
      </c>
      <c r="D394" s="56"/>
      <c r="E394" s="36">
        <v>0.6</v>
      </c>
      <c r="F394" s="36">
        <v>1134</v>
      </c>
      <c r="G394" s="48">
        <f t="shared" si="76"/>
        <v>0.48194444444444445</v>
      </c>
      <c r="H394" s="36">
        <v>1136</v>
      </c>
      <c r="I394" s="49">
        <f t="shared" si="77"/>
        <v>0.48333333333333334</v>
      </c>
      <c r="J394" s="49">
        <f t="shared" si="65"/>
        <v>0.48680555555555555</v>
      </c>
      <c r="K394" s="34" t="str">
        <f t="shared" si="66"/>
        <v/>
      </c>
      <c r="L394" s="34">
        <f t="shared" si="69"/>
        <v>1.9999999999999929</v>
      </c>
      <c r="M394" s="34">
        <f t="shared" si="67"/>
        <v>1</v>
      </c>
      <c r="N394" s="34">
        <f t="shared" ca="1" si="68"/>
        <v>1117</v>
      </c>
      <c r="O394" s="34">
        <f t="shared" ca="1" si="70"/>
        <v>23.999999999999993</v>
      </c>
      <c r="P394" s="34">
        <f t="shared" si="71"/>
        <v>1.5</v>
      </c>
      <c r="Q394" s="37">
        <f t="shared" si="72"/>
        <v>0.22548428583557498</v>
      </c>
      <c r="R394" s="34">
        <f t="shared" si="73"/>
        <v>1.1999999999999957</v>
      </c>
      <c r="S394" s="34">
        <f t="shared" si="74"/>
        <v>2.6999999999999957</v>
      </c>
      <c r="T394" s="37">
        <f t="shared" si="75"/>
        <v>1.4254842858355707</v>
      </c>
    </row>
    <row r="395" spans="1:20" x14ac:dyDescent="0.2">
      <c r="B395" s="50">
        <v>43104</v>
      </c>
      <c r="C395" s="34">
        <v>1141</v>
      </c>
      <c r="D395" s="56"/>
      <c r="E395" s="36">
        <v>0.6</v>
      </c>
      <c r="F395" s="36">
        <v>1151</v>
      </c>
      <c r="G395" s="48">
        <f t="shared" si="76"/>
        <v>0.49374999999999997</v>
      </c>
      <c r="H395" s="36">
        <v>1153</v>
      </c>
      <c r="I395" s="49">
        <f t="shared" si="77"/>
        <v>0.49513888888888885</v>
      </c>
      <c r="J395" s="49">
        <f t="shared" si="65"/>
        <v>0.49861111111111106</v>
      </c>
      <c r="K395" s="34" t="str">
        <f t="shared" si="66"/>
        <v/>
      </c>
      <c r="L395" s="34">
        <f t="shared" si="69"/>
        <v>1.9999999999999929</v>
      </c>
      <c r="M395" s="34">
        <f t="shared" si="67"/>
        <v>1</v>
      </c>
      <c r="N395" s="34">
        <f t="shared" ca="1" si="68"/>
        <v>1141</v>
      </c>
      <c r="O395" s="34">
        <f t="shared" ca="1" si="70"/>
        <v>16.99999999999994</v>
      </c>
      <c r="P395" s="34">
        <f t="shared" si="71"/>
        <v>1.5</v>
      </c>
      <c r="Q395" s="37">
        <f t="shared" si="72"/>
        <v>0.22548428583557498</v>
      </c>
      <c r="R395" s="34">
        <f t="shared" si="73"/>
        <v>1.1999999999999957</v>
      </c>
      <c r="S395" s="34">
        <f t="shared" si="74"/>
        <v>2.6999999999999957</v>
      </c>
      <c r="T395" s="37">
        <f t="shared" si="75"/>
        <v>1.4254842858355707</v>
      </c>
    </row>
    <row r="396" spans="1:20" x14ac:dyDescent="0.2">
      <c r="B396" s="50">
        <v>43104</v>
      </c>
      <c r="C396" s="34">
        <v>1158</v>
      </c>
      <c r="D396" s="56"/>
      <c r="E396" s="36">
        <v>0.6</v>
      </c>
      <c r="F396" s="36">
        <v>1210</v>
      </c>
      <c r="G396" s="48">
        <f t="shared" si="76"/>
        <v>0.50694444444444442</v>
      </c>
      <c r="H396" s="36">
        <v>1213</v>
      </c>
      <c r="I396" s="49">
        <f t="shared" si="77"/>
        <v>0.50902777777777775</v>
      </c>
      <c r="J396" s="49">
        <f t="shared" si="65"/>
        <v>0.51249999999999996</v>
      </c>
      <c r="K396" s="34" t="str">
        <f t="shared" si="66"/>
        <v/>
      </c>
      <c r="L396" s="34">
        <f t="shared" si="69"/>
        <v>2.9999999999999893</v>
      </c>
      <c r="M396" s="34">
        <f t="shared" si="67"/>
        <v>1</v>
      </c>
      <c r="N396" s="34">
        <f t="shared" ca="1" si="68"/>
        <v>1158</v>
      </c>
      <c r="O396" s="34">
        <f t="shared" ca="1" si="70"/>
        <v>19.999999999999929</v>
      </c>
      <c r="P396" s="34">
        <f t="shared" si="71"/>
        <v>1.5</v>
      </c>
      <c r="Q396" s="37">
        <f t="shared" si="72"/>
        <v>0.22548428583557498</v>
      </c>
      <c r="R396" s="34">
        <f t="shared" si="73"/>
        <v>1.7999999999999936</v>
      </c>
      <c r="S396" s="34">
        <f t="shared" si="74"/>
        <v>3.2999999999999936</v>
      </c>
      <c r="T396" s="37">
        <f t="shared" si="75"/>
        <v>2.0254842858355686</v>
      </c>
    </row>
    <row r="397" spans="1:20" x14ac:dyDescent="0.2">
      <c r="B397" s="50">
        <v>43104</v>
      </c>
      <c r="C397" s="34">
        <v>1215</v>
      </c>
      <c r="D397" s="56"/>
      <c r="E397" s="36">
        <v>0.6</v>
      </c>
      <c r="F397" s="36">
        <v>1227</v>
      </c>
      <c r="G397" s="48">
        <f t="shared" si="76"/>
        <v>0.51874999999999993</v>
      </c>
      <c r="H397" s="36">
        <v>1230</v>
      </c>
      <c r="I397" s="49">
        <f t="shared" si="77"/>
        <v>0.52083333333333337</v>
      </c>
      <c r="J397" s="49">
        <f t="shared" si="65"/>
        <v>0.52430555555555558</v>
      </c>
      <c r="K397" s="34" t="str">
        <f t="shared" si="66"/>
        <v/>
      </c>
      <c r="L397" s="34">
        <f t="shared" si="69"/>
        <v>3.0000000000001492</v>
      </c>
      <c r="M397" s="34">
        <f t="shared" si="67"/>
        <v>1</v>
      </c>
      <c r="N397" s="34">
        <f t="shared" ca="1" si="68"/>
        <v>1215</v>
      </c>
      <c r="O397" s="34">
        <f t="shared" ca="1" si="70"/>
        <v>20.000000000000089</v>
      </c>
      <c r="P397" s="34">
        <f t="shared" si="71"/>
        <v>1.5</v>
      </c>
      <c r="Q397" s="37">
        <f t="shared" si="72"/>
        <v>0.22548428583557498</v>
      </c>
      <c r="R397" s="34">
        <f t="shared" si="73"/>
        <v>1.8000000000000895</v>
      </c>
      <c r="S397" s="34">
        <f t="shared" si="74"/>
        <v>3.3000000000000895</v>
      </c>
      <c r="T397" s="37">
        <f t="shared" si="75"/>
        <v>2.0254842858356645</v>
      </c>
    </row>
    <row r="398" spans="1:20" x14ac:dyDescent="0.2">
      <c r="B398" s="50">
        <v>43104</v>
      </c>
      <c r="C398" s="34">
        <v>1236</v>
      </c>
      <c r="D398" s="56"/>
      <c r="E398" s="36">
        <v>0.6</v>
      </c>
      <c r="F398" s="36">
        <v>1244</v>
      </c>
      <c r="G398" s="48">
        <f t="shared" si="76"/>
        <v>0.53055555555555556</v>
      </c>
      <c r="H398" s="36">
        <v>1247</v>
      </c>
      <c r="I398" s="49">
        <f t="shared" si="77"/>
        <v>0.53263888888888888</v>
      </c>
      <c r="J398" s="49">
        <f t="shared" si="65"/>
        <v>0.53611111111111109</v>
      </c>
      <c r="K398" s="34" t="str">
        <f t="shared" si="66"/>
        <v/>
      </c>
      <c r="L398" s="34">
        <f t="shared" si="69"/>
        <v>2.9999999999999893</v>
      </c>
      <c r="M398" s="34">
        <f t="shared" si="67"/>
        <v>1</v>
      </c>
      <c r="N398" s="34">
        <f t="shared" ca="1" si="68"/>
        <v>1236</v>
      </c>
      <c r="O398" s="34">
        <f t="shared" ca="1" si="70"/>
        <v>15.999999999999943</v>
      </c>
      <c r="P398" s="34">
        <f t="shared" si="71"/>
        <v>1.5</v>
      </c>
      <c r="Q398" s="37">
        <f t="shared" si="72"/>
        <v>0.22548428583557498</v>
      </c>
      <c r="R398" s="34">
        <f t="shared" si="73"/>
        <v>1.7999999999999936</v>
      </c>
      <c r="S398" s="34">
        <f t="shared" si="74"/>
        <v>3.2999999999999936</v>
      </c>
      <c r="T398" s="37">
        <f t="shared" si="75"/>
        <v>2.0254842858355686</v>
      </c>
    </row>
    <row r="399" spans="1:20" x14ac:dyDescent="0.2">
      <c r="B399" s="50">
        <v>43104</v>
      </c>
      <c r="C399" s="34">
        <v>1437</v>
      </c>
      <c r="D399" s="56"/>
      <c r="E399" s="36">
        <v>0.6</v>
      </c>
      <c r="F399" s="36">
        <v>1452</v>
      </c>
      <c r="G399" s="48">
        <f t="shared" si="76"/>
        <v>0.61944444444444446</v>
      </c>
      <c r="H399" s="36">
        <v>1454</v>
      </c>
      <c r="I399" s="49">
        <f t="shared" si="77"/>
        <v>0.62083333333333335</v>
      </c>
      <c r="J399" s="49">
        <f t="shared" ref="J399:J462" si="78">IF(OR(B400&lt;&gt;"",E400=""),I399+TIME(0,5,0),"")</f>
        <v>0.62430555555555556</v>
      </c>
      <c r="K399" s="34" t="str">
        <f t="shared" ref="K399:K462" si="79">IF(AND(OR(AND(B399&lt;&gt;"",B400=""),AND(B399="",B400="")),E400&lt;&gt;""),(G400-I399)*1440,"")</f>
        <v/>
      </c>
      <c r="L399" s="34">
        <f t="shared" si="69"/>
        <v>1.9999999999999929</v>
      </c>
      <c r="M399" s="34">
        <f t="shared" ref="M399:M462" si="80">IF(B399&lt;&gt;"",1,M398+1)</f>
        <v>1</v>
      </c>
      <c r="N399" s="34">
        <f t="shared" ref="N399:N462" ca="1" si="81">OFFSET(C399,-M399+1,0)</f>
        <v>1437</v>
      </c>
      <c r="O399" s="34">
        <f t="shared" ca="1" si="70"/>
        <v>21.999999999999922</v>
      </c>
      <c r="P399" s="34">
        <f t="shared" si="71"/>
        <v>1.5</v>
      </c>
      <c r="Q399" s="37">
        <f t="shared" si="72"/>
        <v>0.22548428583557498</v>
      </c>
      <c r="R399" s="34">
        <f t="shared" si="73"/>
        <v>1.1999999999999957</v>
      </c>
      <c r="S399" s="34">
        <f t="shared" si="74"/>
        <v>2.6999999999999957</v>
      </c>
      <c r="T399" s="37">
        <f t="shared" si="75"/>
        <v>1.4254842858355707</v>
      </c>
    </row>
    <row r="400" spans="1:20" x14ac:dyDescent="0.2">
      <c r="B400" s="50">
        <v>43104</v>
      </c>
      <c r="C400" s="34">
        <v>1500</v>
      </c>
      <c r="D400" s="56"/>
      <c r="E400" s="36">
        <v>0.6</v>
      </c>
      <c r="F400" s="36">
        <v>1509</v>
      </c>
      <c r="G400" s="48">
        <f t="shared" si="76"/>
        <v>0.63124999999999998</v>
      </c>
      <c r="H400" s="36">
        <v>1512</v>
      </c>
      <c r="I400" s="49">
        <f t="shared" si="77"/>
        <v>0.6333333333333333</v>
      </c>
      <c r="J400" s="49">
        <f t="shared" si="78"/>
        <v>0.63680555555555551</v>
      </c>
      <c r="K400" s="34" t="str">
        <f t="shared" si="79"/>
        <v/>
      </c>
      <c r="L400" s="34">
        <f t="shared" ref="L400:L463" si="82">(I400-G400)*1440</f>
        <v>2.9999999999999893</v>
      </c>
      <c r="M400" s="34">
        <f t="shared" si="80"/>
        <v>1</v>
      </c>
      <c r="N400" s="34">
        <f t="shared" ca="1" si="81"/>
        <v>1500</v>
      </c>
      <c r="O400" s="34">
        <f t="shared" ref="O400:O463" ca="1" si="83">IF(J400&lt;&gt;"",(J400-VALUE(CONCATENATE(LEFT(N400,LEN(N400)-2),":",RIGHT(N400,2))))*1440,"")</f>
        <v>16.99999999999994</v>
      </c>
      <c r="P400" s="34">
        <f t="shared" ref="P400:P463" si="84">IF(K400&lt;&gt;"",(E400+E401)*K400/2,E400*5/2)</f>
        <v>1.5</v>
      </c>
      <c r="Q400" s="37">
        <f t="shared" ref="Q400:Q463" si="85">IF(K400&lt;&gt;"",(E401-E400)*K400/LN((E401+0.000001)/(E400+0.000001)),-5*(E400-0.000001)/(LN(1/E400)-13.8155))</f>
        <v>0.22548428583557498</v>
      </c>
      <c r="R400" s="34">
        <f t="shared" ref="R400:R463" si="86">(E400*L400)</f>
        <v>1.7999999999999936</v>
      </c>
      <c r="S400" s="34">
        <f t="shared" ref="S400:S463" si="87">P400+R400</f>
        <v>3.2999999999999936</v>
      </c>
      <c r="T400" s="37">
        <f t="shared" ref="T400:T463" si="88">Q400+R400</f>
        <v>2.0254842858355686</v>
      </c>
    </row>
    <row r="401" spans="1:20" x14ac:dyDescent="0.2">
      <c r="B401" s="50">
        <v>43104</v>
      </c>
      <c r="C401" s="34">
        <v>1518</v>
      </c>
      <c r="D401" s="56"/>
      <c r="E401" s="36">
        <v>0.6</v>
      </c>
      <c r="F401" s="36">
        <v>1531</v>
      </c>
      <c r="G401" s="48">
        <f t="shared" si="76"/>
        <v>0.64652777777777781</v>
      </c>
      <c r="H401" s="36">
        <v>1535</v>
      </c>
      <c r="I401" s="49">
        <f t="shared" si="77"/>
        <v>0.64930555555555558</v>
      </c>
      <c r="J401" s="49">
        <f t="shared" si="78"/>
        <v>0.65277777777777779</v>
      </c>
      <c r="K401" s="34" t="str">
        <f t="shared" si="79"/>
        <v/>
      </c>
      <c r="L401" s="34">
        <f t="shared" si="82"/>
        <v>3.9999999999999858</v>
      </c>
      <c r="M401" s="34">
        <f t="shared" si="80"/>
        <v>1</v>
      </c>
      <c r="N401" s="34">
        <f t="shared" ca="1" si="81"/>
        <v>1518</v>
      </c>
      <c r="O401" s="34">
        <f t="shared" ca="1" si="83"/>
        <v>21.999999999999922</v>
      </c>
      <c r="P401" s="34">
        <f t="shared" si="84"/>
        <v>1.5</v>
      </c>
      <c r="Q401" s="37">
        <f t="shared" si="85"/>
        <v>0.22548428583557498</v>
      </c>
      <c r="R401" s="34">
        <f t="shared" si="86"/>
        <v>2.3999999999999915</v>
      </c>
      <c r="S401" s="34">
        <f t="shared" si="87"/>
        <v>3.8999999999999915</v>
      </c>
      <c r="T401" s="37">
        <f t="shared" si="88"/>
        <v>2.6254842858355665</v>
      </c>
    </row>
    <row r="402" spans="1:20" x14ac:dyDescent="0.2">
      <c r="A402" s="34">
        <v>1</v>
      </c>
      <c r="B402" s="50">
        <v>43108</v>
      </c>
      <c r="C402" s="34">
        <v>1126</v>
      </c>
      <c r="D402" s="56"/>
      <c r="E402" s="36">
        <v>0.01</v>
      </c>
      <c r="F402" s="36">
        <v>1150</v>
      </c>
      <c r="G402" s="48">
        <f t="shared" si="76"/>
        <v>0.49305555555555558</v>
      </c>
      <c r="H402" s="36">
        <v>1157</v>
      </c>
      <c r="I402" s="49">
        <f t="shared" si="77"/>
        <v>0.49791666666666662</v>
      </c>
      <c r="J402" s="49">
        <f t="shared" si="78"/>
        <v>0.50138888888888888</v>
      </c>
      <c r="K402" s="34" t="str">
        <f t="shared" si="79"/>
        <v/>
      </c>
      <c r="L402" s="34">
        <f t="shared" si="82"/>
        <v>6.9999999999998952</v>
      </c>
      <c r="M402" s="34">
        <f t="shared" si="80"/>
        <v>1</v>
      </c>
      <c r="N402" s="34">
        <f t="shared" ca="1" si="81"/>
        <v>1126</v>
      </c>
      <c r="O402" s="34">
        <f t="shared" ca="1" si="83"/>
        <v>35.99999999999995</v>
      </c>
      <c r="P402" s="34">
        <f t="shared" si="84"/>
        <v>2.5000000000000001E-2</v>
      </c>
      <c r="Q402" s="37">
        <f t="shared" si="85"/>
        <v>5.4281443780592247E-3</v>
      </c>
      <c r="R402" s="34">
        <f t="shared" si="86"/>
        <v>6.9999999999998952E-2</v>
      </c>
      <c r="S402" s="34">
        <f t="shared" si="87"/>
        <v>9.4999999999998946E-2</v>
      </c>
      <c r="T402" s="37">
        <f t="shared" si="88"/>
        <v>7.5428144378058171E-2</v>
      </c>
    </row>
    <row r="403" spans="1:20" x14ac:dyDescent="0.2">
      <c r="B403" s="50">
        <v>43108</v>
      </c>
      <c r="C403" s="34">
        <v>1325</v>
      </c>
      <c r="D403" s="56"/>
      <c r="E403" s="36">
        <v>0.6</v>
      </c>
      <c r="F403" s="36">
        <v>1350</v>
      </c>
      <c r="G403" s="48">
        <f t="shared" si="76"/>
        <v>0.57638888888888895</v>
      </c>
      <c r="H403" s="36">
        <v>1356</v>
      </c>
      <c r="I403" s="49">
        <f t="shared" si="77"/>
        <v>0.5805555555555556</v>
      </c>
      <c r="J403" s="49">
        <f t="shared" si="78"/>
        <v>0.58402777777777781</v>
      </c>
      <c r="K403" s="34" t="str">
        <f t="shared" si="79"/>
        <v/>
      </c>
      <c r="L403" s="34">
        <f t="shared" si="82"/>
        <v>5.9999999999999787</v>
      </c>
      <c r="M403" s="34">
        <f t="shared" si="80"/>
        <v>1</v>
      </c>
      <c r="N403" s="34">
        <f t="shared" ca="1" si="81"/>
        <v>1325</v>
      </c>
      <c r="O403" s="34">
        <f t="shared" ca="1" si="83"/>
        <v>36.000000000000028</v>
      </c>
      <c r="P403" s="34">
        <f t="shared" si="84"/>
        <v>1.5</v>
      </c>
      <c r="Q403" s="37">
        <f t="shared" si="85"/>
        <v>0.22548428583557498</v>
      </c>
      <c r="R403" s="34">
        <f t="shared" si="86"/>
        <v>3.5999999999999872</v>
      </c>
      <c r="S403" s="34">
        <f t="shared" si="87"/>
        <v>5.0999999999999872</v>
      </c>
      <c r="T403" s="37">
        <f t="shared" si="88"/>
        <v>3.8254842858355622</v>
      </c>
    </row>
    <row r="404" spans="1:20" x14ac:dyDescent="0.2">
      <c r="B404" s="50">
        <v>43108</v>
      </c>
      <c r="C404" s="34">
        <v>1401</v>
      </c>
      <c r="D404" s="56"/>
      <c r="E404" s="36">
        <v>0.6</v>
      </c>
      <c r="F404" s="36">
        <v>1412</v>
      </c>
      <c r="G404" s="48">
        <f t="shared" si="76"/>
        <v>0.59166666666666667</v>
      </c>
      <c r="H404" s="36">
        <v>1418</v>
      </c>
      <c r="I404" s="49">
        <f t="shared" si="77"/>
        <v>0.59583333333333333</v>
      </c>
      <c r="J404" s="49">
        <f t="shared" si="78"/>
        <v>0.59930555555555554</v>
      </c>
      <c r="K404" s="34" t="str">
        <f t="shared" si="79"/>
        <v/>
      </c>
      <c r="L404" s="34">
        <f t="shared" si="82"/>
        <v>5.9999999999999787</v>
      </c>
      <c r="M404" s="34">
        <f t="shared" si="80"/>
        <v>1</v>
      </c>
      <c r="N404" s="34">
        <f t="shared" ca="1" si="81"/>
        <v>1401</v>
      </c>
      <c r="O404" s="34">
        <f t="shared" ca="1" si="83"/>
        <v>21.999999999999922</v>
      </c>
      <c r="P404" s="34">
        <f t="shared" si="84"/>
        <v>1.5</v>
      </c>
      <c r="Q404" s="37">
        <f t="shared" si="85"/>
        <v>0.22548428583557498</v>
      </c>
      <c r="R404" s="34">
        <f t="shared" si="86"/>
        <v>3.5999999999999872</v>
      </c>
      <c r="S404" s="34">
        <f t="shared" si="87"/>
        <v>5.0999999999999872</v>
      </c>
      <c r="T404" s="37">
        <f t="shared" si="88"/>
        <v>3.8254842858355622</v>
      </c>
    </row>
    <row r="405" spans="1:20" x14ac:dyDescent="0.2">
      <c r="B405" s="50">
        <v>43108</v>
      </c>
      <c r="C405" s="34">
        <v>1424</v>
      </c>
      <c r="D405" s="56"/>
      <c r="E405" s="36">
        <v>0.6</v>
      </c>
      <c r="F405" s="36">
        <v>1439</v>
      </c>
      <c r="G405" s="48">
        <f t="shared" ref="G405:G469" si="89">VALUE(CONCATENATE(LEFT(F405,LEN(F405)-2),":",RIGHT(F405,2)))</f>
        <v>0.61041666666666672</v>
      </c>
      <c r="H405" s="36">
        <v>1441</v>
      </c>
      <c r="I405" s="49">
        <f t="shared" ref="I405:I468" si="90">VALUE(CONCATENATE(LEFT(H405,LEN(H405)-2),":",RIGHT(H405,2)))</f>
        <v>0.6118055555555556</v>
      </c>
      <c r="J405" s="49">
        <f t="shared" si="78"/>
        <v>0.61527777777777781</v>
      </c>
      <c r="K405" s="34" t="str">
        <f t="shared" si="79"/>
        <v/>
      </c>
      <c r="L405" s="34">
        <f t="shared" si="82"/>
        <v>1.9999999999999929</v>
      </c>
      <c r="M405" s="34">
        <f t="shared" si="80"/>
        <v>1</v>
      </c>
      <c r="N405" s="34">
        <f t="shared" ca="1" si="81"/>
        <v>1424</v>
      </c>
      <c r="O405" s="34">
        <f t="shared" ca="1" si="83"/>
        <v>22.000000000000082</v>
      </c>
      <c r="P405" s="34">
        <f t="shared" si="84"/>
        <v>1.5</v>
      </c>
      <c r="Q405" s="37">
        <f t="shared" si="85"/>
        <v>0.22548428583557498</v>
      </c>
      <c r="R405" s="34">
        <f t="shared" si="86"/>
        <v>1.1999999999999957</v>
      </c>
      <c r="S405" s="34">
        <f t="shared" si="87"/>
        <v>2.6999999999999957</v>
      </c>
      <c r="T405" s="37">
        <f t="shared" si="88"/>
        <v>1.4254842858355707</v>
      </c>
    </row>
    <row r="406" spans="1:20" x14ac:dyDescent="0.2">
      <c r="B406" s="50">
        <v>43108</v>
      </c>
      <c r="C406" s="34">
        <v>1447</v>
      </c>
      <c r="D406" s="56"/>
      <c r="E406" s="36">
        <v>0.6</v>
      </c>
      <c r="F406" s="36">
        <v>1458</v>
      </c>
      <c r="G406" s="48">
        <f t="shared" si="89"/>
        <v>0.62361111111111112</v>
      </c>
      <c r="H406" s="36">
        <v>1500</v>
      </c>
      <c r="I406" s="49">
        <f t="shared" si="90"/>
        <v>0.625</v>
      </c>
      <c r="J406" s="49">
        <f t="shared" si="78"/>
        <v>0.62847222222222221</v>
      </c>
      <c r="K406" s="34" t="str">
        <f t="shared" si="79"/>
        <v/>
      </c>
      <c r="L406" s="34">
        <f t="shared" si="82"/>
        <v>1.9999999999999929</v>
      </c>
      <c r="M406" s="34">
        <f t="shared" si="80"/>
        <v>1</v>
      </c>
      <c r="N406" s="34">
        <f t="shared" ca="1" si="81"/>
        <v>1447</v>
      </c>
      <c r="O406" s="34">
        <f t="shared" ca="1" si="83"/>
        <v>17.999999999999936</v>
      </c>
      <c r="P406" s="34">
        <f t="shared" si="84"/>
        <v>1.5</v>
      </c>
      <c r="Q406" s="37">
        <f t="shared" si="85"/>
        <v>0.22548428583557498</v>
      </c>
      <c r="R406" s="34">
        <f t="shared" si="86"/>
        <v>1.1999999999999957</v>
      </c>
      <c r="S406" s="34">
        <f t="shared" si="87"/>
        <v>2.6999999999999957</v>
      </c>
      <c r="T406" s="37">
        <f t="shared" si="88"/>
        <v>1.4254842858355707</v>
      </c>
    </row>
    <row r="407" spans="1:20" x14ac:dyDescent="0.2">
      <c r="A407" s="34">
        <v>1</v>
      </c>
      <c r="B407" s="50">
        <v>43109</v>
      </c>
      <c r="C407" s="34">
        <v>1231</v>
      </c>
      <c r="D407" s="56" t="s">
        <v>68</v>
      </c>
      <c r="E407" s="36">
        <v>40</v>
      </c>
      <c r="F407" s="36">
        <v>1256</v>
      </c>
      <c r="G407" s="48">
        <f t="shared" si="89"/>
        <v>0.53888888888888886</v>
      </c>
      <c r="H407" s="36">
        <v>1356</v>
      </c>
      <c r="I407" s="49">
        <f t="shared" si="90"/>
        <v>0.5805555555555556</v>
      </c>
      <c r="J407" s="49">
        <f t="shared" si="78"/>
        <v>0.58402777777777781</v>
      </c>
      <c r="K407" s="34" t="str">
        <f t="shared" si="79"/>
        <v/>
      </c>
      <c r="L407" s="34">
        <f t="shared" si="82"/>
        <v>60.000000000000107</v>
      </c>
      <c r="M407" s="34">
        <f t="shared" si="80"/>
        <v>1</v>
      </c>
      <c r="N407" s="34">
        <f t="shared" ca="1" si="81"/>
        <v>1231</v>
      </c>
      <c r="O407" s="34">
        <f t="shared" ca="1" si="83"/>
        <v>90</v>
      </c>
      <c r="P407" s="34">
        <f t="shared" si="84"/>
        <v>100</v>
      </c>
      <c r="Q407" s="37">
        <f t="shared" si="85"/>
        <v>11.425711806824168</v>
      </c>
      <c r="R407" s="34">
        <f t="shared" si="86"/>
        <v>2400.0000000000041</v>
      </c>
      <c r="S407" s="34">
        <f t="shared" si="87"/>
        <v>2500.0000000000041</v>
      </c>
      <c r="T407" s="37">
        <f t="shared" si="88"/>
        <v>2411.4257118068281</v>
      </c>
    </row>
    <row r="408" spans="1:20" x14ac:dyDescent="0.2">
      <c r="A408" s="34">
        <v>1</v>
      </c>
      <c r="B408" s="50">
        <v>43110</v>
      </c>
      <c r="C408" s="34">
        <v>1016</v>
      </c>
      <c r="D408" s="56" t="s">
        <v>68</v>
      </c>
      <c r="E408" s="36">
        <v>0.01</v>
      </c>
      <c r="F408" s="36">
        <v>1029</v>
      </c>
      <c r="G408" s="48">
        <f t="shared" si="89"/>
        <v>0.4368055555555555</v>
      </c>
      <c r="H408" s="36">
        <v>1030</v>
      </c>
      <c r="I408" s="49">
        <f t="shared" si="90"/>
        <v>0.4375</v>
      </c>
      <c r="J408" s="49">
        <f t="shared" si="78"/>
        <v>0.44097222222222221</v>
      </c>
      <c r="K408" s="34" t="str">
        <f t="shared" si="79"/>
        <v/>
      </c>
      <c r="L408" s="34">
        <f t="shared" si="82"/>
        <v>1.0000000000000764</v>
      </c>
      <c r="M408" s="34">
        <f t="shared" si="80"/>
        <v>1</v>
      </c>
      <c r="N408" s="34">
        <f t="shared" ca="1" si="81"/>
        <v>1016</v>
      </c>
      <c r="O408" s="34">
        <f t="shared" ca="1" si="83"/>
        <v>18.999999999999932</v>
      </c>
      <c r="P408" s="34">
        <f t="shared" si="84"/>
        <v>2.5000000000000001E-2</v>
      </c>
      <c r="Q408" s="37">
        <f t="shared" si="85"/>
        <v>5.4281443780592247E-3</v>
      </c>
      <c r="R408" s="34">
        <f t="shared" si="86"/>
        <v>1.0000000000000763E-2</v>
      </c>
      <c r="S408" s="34">
        <f t="shared" si="87"/>
        <v>3.5000000000000767E-2</v>
      </c>
      <c r="T408" s="37">
        <f t="shared" si="88"/>
        <v>1.5428144378059987E-2</v>
      </c>
    </row>
    <row r="409" spans="1:20" x14ac:dyDescent="0.2">
      <c r="A409" s="34">
        <v>1</v>
      </c>
      <c r="B409" s="50">
        <v>43112</v>
      </c>
      <c r="C409" s="34">
        <v>1332</v>
      </c>
      <c r="D409" s="56"/>
      <c r="E409" s="36">
        <v>0.01</v>
      </c>
      <c r="F409" s="36">
        <v>1350</v>
      </c>
      <c r="G409" s="48">
        <f t="shared" si="89"/>
        <v>0.57638888888888895</v>
      </c>
      <c r="H409" s="36">
        <v>1352</v>
      </c>
      <c r="I409" s="49">
        <f t="shared" si="90"/>
        <v>0.57777777777777783</v>
      </c>
      <c r="J409" s="49" t="str">
        <f t="shared" si="78"/>
        <v/>
      </c>
      <c r="K409" s="34">
        <f t="shared" si="79"/>
        <v>12.999999999999954</v>
      </c>
      <c r="L409" s="34">
        <f t="shared" si="82"/>
        <v>1.9999999999999929</v>
      </c>
      <c r="M409" s="34">
        <f t="shared" si="80"/>
        <v>1</v>
      </c>
      <c r="N409" s="34">
        <f t="shared" ca="1" si="81"/>
        <v>1332</v>
      </c>
      <c r="O409" s="34" t="str">
        <f t="shared" si="83"/>
        <v/>
      </c>
      <c r="P409" s="34">
        <f t="shared" si="84"/>
        <v>260.06499999999909</v>
      </c>
      <c r="Q409" s="37">
        <f t="shared" si="85"/>
        <v>62.680631144175237</v>
      </c>
      <c r="R409" s="34">
        <f t="shared" si="86"/>
        <v>1.9999999999999931E-2</v>
      </c>
      <c r="S409" s="34">
        <f t="shared" si="87"/>
        <v>260.08499999999907</v>
      </c>
      <c r="T409" s="37">
        <f t="shared" si="88"/>
        <v>62.70063114417524</v>
      </c>
    </row>
    <row r="410" spans="1:20" x14ac:dyDescent="0.2">
      <c r="B410" s="50"/>
      <c r="D410" s="56"/>
      <c r="E410" s="36">
        <v>40</v>
      </c>
      <c r="F410" s="36">
        <v>1405</v>
      </c>
      <c r="G410" s="48">
        <f t="shared" si="89"/>
        <v>0.58680555555555558</v>
      </c>
      <c r="H410" s="36">
        <v>1435</v>
      </c>
      <c r="I410" s="49">
        <f t="shared" si="90"/>
        <v>0.60763888888888895</v>
      </c>
      <c r="J410" s="49" t="str">
        <f t="shared" si="78"/>
        <v/>
      </c>
      <c r="K410" s="34">
        <f t="shared" si="79"/>
        <v>14.999999999999947</v>
      </c>
      <c r="L410" s="34">
        <f t="shared" si="82"/>
        <v>30.000000000000053</v>
      </c>
      <c r="M410" s="34">
        <f t="shared" si="80"/>
        <v>2</v>
      </c>
      <c r="N410" s="34">
        <f t="shared" ca="1" si="81"/>
        <v>1332</v>
      </c>
      <c r="O410" s="34" t="str">
        <f t="shared" si="83"/>
        <v/>
      </c>
      <c r="P410" s="34">
        <f t="shared" si="84"/>
        <v>300.59999999999894</v>
      </c>
      <c r="Q410" s="37">
        <f t="shared" si="85"/>
        <v>96.35381548167878</v>
      </c>
      <c r="R410" s="34">
        <f t="shared" si="86"/>
        <v>1200.000000000002</v>
      </c>
      <c r="S410" s="34">
        <f t="shared" si="87"/>
        <v>1500.600000000001</v>
      </c>
      <c r="T410" s="37">
        <f t="shared" si="88"/>
        <v>1296.3538154816808</v>
      </c>
    </row>
    <row r="411" spans="1:20" x14ac:dyDescent="0.2">
      <c r="B411" s="50"/>
      <c r="D411" s="56"/>
      <c r="E411" s="36">
        <v>0.08</v>
      </c>
      <c r="F411" s="36">
        <v>1450</v>
      </c>
      <c r="G411" s="48">
        <f t="shared" si="89"/>
        <v>0.61805555555555558</v>
      </c>
      <c r="H411" s="36">
        <v>1455</v>
      </c>
      <c r="I411" s="49">
        <f t="shared" si="90"/>
        <v>0.62152777777777779</v>
      </c>
      <c r="J411" s="49" t="str">
        <f t="shared" si="78"/>
        <v/>
      </c>
      <c r="K411" s="34">
        <f t="shared" si="79"/>
        <v>7.9999999999999716</v>
      </c>
      <c r="L411" s="34">
        <f t="shared" si="82"/>
        <v>4.9999999999999822</v>
      </c>
      <c r="M411" s="34">
        <f t="shared" si="80"/>
        <v>3</v>
      </c>
      <c r="N411" s="34">
        <f t="shared" ca="1" si="81"/>
        <v>1332</v>
      </c>
      <c r="O411" s="34" t="str">
        <f t="shared" si="83"/>
        <v/>
      </c>
      <c r="P411" s="34">
        <f t="shared" si="84"/>
        <v>400.31999999999857</v>
      </c>
      <c r="Q411" s="37">
        <f t="shared" si="85"/>
        <v>112.098266869588</v>
      </c>
      <c r="R411" s="34">
        <f t="shared" si="86"/>
        <v>0.39999999999999858</v>
      </c>
      <c r="S411" s="34">
        <f t="shared" si="87"/>
        <v>400.71999999999855</v>
      </c>
      <c r="T411" s="37">
        <f t="shared" si="88"/>
        <v>112.49826686958801</v>
      </c>
    </row>
    <row r="412" spans="1:20" x14ac:dyDescent="0.2">
      <c r="B412" s="50"/>
      <c r="D412" s="56"/>
      <c r="E412" s="36">
        <v>100</v>
      </c>
      <c r="F412" s="36">
        <v>1503</v>
      </c>
      <c r="G412" s="48">
        <f t="shared" si="89"/>
        <v>0.62708333333333333</v>
      </c>
      <c r="H412" s="36">
        <v>1505</v>
      </c>
      <c r="I412" s="49">
        <f t="shared" si="90"/>
        <v>0.62847222222222221</v>
      </c>
      <c r="J412" s="49">
        <f t="shared" si="78"/>
        <v>0.63194444444444442</v>
      </c>
      <c r="K412" s="34" t="str">
        <f t="shared" si="79"/>
        <v/>
      </c>
      <c r="L412" s="34">
        <f t="shared" si="82"/>
        <v>1.9999999999999929</v>
      </c>
      <c r="M412" s="34">
        <f t="shared" si="80"/>
        <v>4</v>
      </c>
      <c r="N412" s="34">
        <f t="shared" ca="1" si="81"/>
        <v>1332</v>
      </c>
      <c r="O412" s="34">
        <f t="shared" ca="1" si="83"/>
        <v>97.999999999999972</v>
      </c>
      <c r="P412" s="34">
        <f t="shared" si="84"/>
        <v>250</v>
      </c>
      <c r="Q412" s="37">
        <f t="shared" si="85"/>
        <v>27.143420404993254</v>
      </c>
      <c r="R412" s="34">
        <f t="shared" si="86"/>
        <v>199.99999999999929</v>
      </c>
      <c r="S412" s="34">
        <f t="shared" si="87"/>
        <v>449.99999999999932</v>
      </c>
      <c r="T412" s="37">
        <f t="shared" si="88"/>
        <v>227.14342040499255</v>
      </c>
    </row>
    <row r="413" spans="1:20" x14ac:dyDescent="0.2">
      <c r="A413" s="34">
        <v>1</v>
      </c>
      <c r="B413" s="50">
        <v>43117</v>
      </c>
      <c r="C413" s="34">
        <v>1358</v>
      </c>
      <c r="D413" s="56">
        <v>4</v>
      </c>
      <c r="E413" s="36">
        <v>0.01</v>
      </c>
      <c r="F413" s="36">
        <v>1427</v>
      </c>
      <c r="G413" s="48">
        <f t="shared" si="89"/>
        <v>0.6020833333333333</v>
      </c>
      <c r="H413" s="36">
        <v>1433</v>
      </c>
      <c r="I413" s="49">
        <f t="shared" si="90"/>
        <v>0.60625000000000007</v>
      </c>
      <c r="J413" s="49" t="str">
        <f t="shared" si="78"/>
        <v/>
      </c>
      <c r="K413" s="34">
        <f t="shared" si="79"/>
        <v>13.99999999999995</v>
      </c>
      <c r="L413" s="34">
        <f t="shared" si="82"/>
        <v>6.0000000000001386</v>
      </c>
      <c r="M413" s="34">
        <f t="shared" si="80"/>
        <v>1</v>
      </c>
      <c r="N413" s="34">
        <f t="shared" ca="1" si="81"/>
        <v>1358</v>
      </c>
      <c r="O413" s="34" t="str">
        <f t="shared" si="83"/>
        <v/>
      </c>
      <c r="P413" s="34">
        <f t="shared" si="84"/>
        <v>4.2699999999999845</v>
      </c>
      <c r="Q413" s="37">
        <f t="shared" si="85"/>
        <v>2.0174653716803914</v>
      </c>
      <c r="R413" s="34">
        <f t="shared" si="86"/>
        <v>6.0000000000001386E-2</v>
      </c>
      <c r="S413" s="34">
        <f t="shared" si="87"/>
        <v>4.3299999999999859</v>
      </c>
      <c r="T413" s="37">
        <f t="shared" si="88"/>
        <v>2.0774653716803928</v>
      </c>
    </row>
    <row r="414" spans="1:20" x14ac:dyDescent="0.2">
      <c r="B414" s="50"/>
      <c r="D414" s="56"/>
      <c r="E414" s="36">
        <v>0.6</v>
      </c>
      <c r="F414" s="36">
        <v>1447</v>
      </c>
      <c r="G414" s="48">
        <f t="shared" si="89"/>
        <v>0.61597222222222225</v>
      </c>
      <c r="H414" s="36">
        <v>1501</v>
      </c>
      <c r="I414" s="49">
        <f t="shared" si="90"/>
        <v>0.62569444444444444</v>
      </c>
      <c r="J414" s="49">
        <f t="shared" si="78"/>
        <v>0.62916666666666665</v>
      </c>
      <c r="K414" s="34" t="str">
        <f t="shared" si="79"/>
        <v/>
      </c>
      <c r="L414" s="34">
        <f t="shared" si="82"/>
        <v>13.99999999999995</v>
      </c>
      <c r="M414" s="34">
        <f t="shared" si="80"/>
        <v>2</v>
      </c>
      <c r="N414" s="34">
        <f t="shared" ca="1" si="81"/>
        <v>1358</v>
      </c>
      <c r="O414" s="34">
        <f t="shared" ca="1" si="83"/>
        <v>67.999999999999915</v>
      </c>
      <c r="P414" s="34">
        <f t="shared" si="84"/>
        <v>1.5</v>
      </c>
      <c r="Q414" s="37">
        <f t="shared" si="85"/>
        <v>0.22548428583557498</v>
      </c>
      <c r="R414" s="34">
        <f t="shared" si="86"/>
        <v>8.3999999999999702</v>
      </c>
      <c r="S414" s="34">
        <f t="shared" si="87"/>
        <v>9.8999999999999702</v>
      </c>
      <c r="T414" s="37">
        <f t="shared" si="88"/>
        <v>8.6254842858355456</v>
      </c>
    </row>
    <row r="415" spans="1:20" x14ac:dyDescent="0.2">
      <c r="B415" s="50">
        <v>43117</v>
      </c>
      <c r="C415" s="34">
        <v>1504</v>
      </c>
      <c r="D415" s="56"/>
      <c r="E415" s="36">
        <v>0.6</v>
      </c>
      <c r="F415" s="36">
        <v>1524</v>
      </c>
      <c r="G415" s="48">
        <f t="shared" si="89"/>
        <v>0.64166666666666672</v>
      </c>
      <c r="H415" s="36">
        <v>1527</v>
      </c>
      <c r="I415" s="49">
        <f t="shared" si="90"/>
        <v>0.64374999999999993</v>
      </c>
      <c r="J415" s="49">
        <f t="shared" si="78"/>
        <v>0.64722222222222214</v>
      </c>
      <c r="K415" s="34" t="str">
        <f t="shared" si="79"/>
        <v/>
      </c>
      <c r="L415" s="34">
        <f t="shared" si="82"/>
        <v>2.9999999999998295</v>
      </c>
      <c r="M415" s="34">
        <f t="shared" si="80"/>
        <v>1</v>
      </c>
      <c r="N415" s="34">
        <f t="shared" ca="1" si="81"/>
        <v>1504</v>
      </c>
      <c r="O415" s="34">
        <f t="shared" ca="1" si="83"/>
        <v>27.999999999999901</v>
      </c>
      <c r="P415" s="34">
        <f t="shared" si="84"/>
        <v>1.5</v>
      </c>
      <c r="Q415" s="37">
        <f t="shared" si="85"/>
        <v>0.22548428583557498</v>
      </c>
      <c r="R415" s="34">
        <f t="shared" si="86"/>
        <v>1.7999999999998977</v>
      </c>
      <c r="S415" s="34">
        <f t="shared" si="87"/>
        <v>3.2999999999998977</v>
      </c>
      <c r="T415" s="37">
        <f t="shared" si="88"/>
        <v>2.0254842858354727</v>
      </c>
    </row>
    <row r="416" spans="1:20" x14ac:dyDescent="0.2">
      <c r="B416" s="50">
        <v>43117</v>
      </c>
      <c r="C416" s="34">
        <v>1531</v>
      </c>
      <c r="D416" s="56"/>
      <c r="E416" s="36">
        <v>0.6</v>
      </c>
      <c r="F416" s="36">
        <v>1544</v>
      </c>
      <c r="G416" s="48">
        <f t="shared" si="89"/>
        <v>0.65555555555555556</v>
      </c>
      <c r="H416" s="36">
        <v>1548</v>
      </c>
      <c r="I416" s="49">
        <f t="shared" si="90"/>
        <v>0.65833333333333333</v>
      </c>
      <c r="J416" s="49">
        <f t="shared" si="78"/>
        <v>0.66180555555555554</v>
      </c>
      <c r="K416" s="34" t="str">
        <f t="shared" si="79"/>
        <v/>
      </c>
      <c r="L416" s="34">
        <f t="shared" si="82"/>
        <v>3.9999999999999858</v>
      </c>
      <c r="M416" s="34">
        <f t="shared" si="80"/>
        <v>1</v>
      </c>
      <c r="N416" s="34">
        <f t="shared" ca="1" si="81"/>
        <v>1531</v>
      </c>
      <c r="O416" s="34">
        <f t="shared" ca="1" si="83"/>
        <v>21.999999999999922</v>
      </c>
      <c r="P416" s="34">
        <f t="shared" si="84"/>
        <v>1.5</v>
      </c>
      <c r="Q416" s="37">
        <f t="shared" si="85"/>
        <v>0.22548428583557498</v>
      </c>
      <c r="R416" s="34">
        <f t="shared" si="86"/>
        <v>2.3999999999999915</v>
      </c>
      <c r="S416" s="34">
        <f t="shared" si="87"/>
        <v>3.8999999999999915</v>
      </c>
      <c r="T416" s="37">
        <f t="shared" si="88"/>
        <v>2.6254842858355665</v>
      </c>
    </row>
    <row r="417" spans="1:20" x14ac:dyDescent="0.2">
      <c r="B417" s="50">
        <v>43117</v>
      </c>
      <c r="C417" s="34">
        <v>1552</v>
      </c>
      <c r="D417" s="56"/>
      <c r="E417" s="36">
        <v>0.6</v>
      </c>
      <c r="F417" s="36">
        <v>1604</v>
      </c>
      <c r="G417" s="48">
        <f t="shared" si="89"/>
        <v>0.6694444444444444</v>
      </c>
      <c r="H417" s="36">
        <v>1608</v>
      </c>
      <c r="I417" s="49">
        <f t="shared" si="90"/>
        <v>0.67222222222222217</v>
      </c>
      <c r="J417" s="49">
        <f t="shared" si="78"/>
        <v>0.67569444444444438</v>
      </c>
      <c r="K417" s="34" t="str">
        <f t="shared" si="79"/>
        <v/>
      </c>
      <c r="L417" s="34">
        <f t="shared" si="82"/>
        <v>3.9999999999999858</v>
      </c>
      <c r="M417" s="34">
        <f t="shared" si="80"/>
        <v>1</v>
      </c>
      <c r="N417" s="34">
        <f t="shared" ca="1" si="81"/>
        <v>1552</v>
      </c>
      <c r="O417" s="34">
        <f t="shared" ca="1" si="83"/>
        <v>20.999999999999925</v>
      </c>
      <c r="P417" s="34">
        <f t="shared" si="84"/>
        <v>1.5</v>
      </c>
      <c r="Q417" s="37">
        <f t="shared" si="85"/>
        <v>0.22548428583557498</v>
      </c>
      <c r="R417" s="34">
        <f t="shared" si="86"/>
        <v>2.3999999999999915</v>
      </c>
      <c r="S417" s="34">
        <f t="shared" si="87"/>
        <v>3.8999999999999915</v>
      </c>
      <c r="T417" s="37">
        <f t="shared" si="88"/>
        <v>2.6254842858355665</v>
      </c>
    </row>
    <row r="418" spans="1:20" x14ac:dyDescent="0.2">
      <c r="B418" s="50">
        <v>43117</v>
      </c>
      <c r="C418" s="34">
        <v>1610</v>
      </c>
      <c r="D418" s="56"/>
      <c r="E418" s="36">
        <v>0.6</v>
      </c>
      <c r="F418" s="36">
        <v>1628</v>
      </c>
      <c r="G418" s="48">
        <f t="shared" si="89"/>
        <v>0.68611111111111101</v>
      </c>
      <c r="H418" s="36">
        <v>1635</v>
      </c>
      <c r="I418" s="49">
        <f t="shared" si="90"/>
        <v>0.69097222222222221</v>
      </c>
      <c r="J418" s="49">
        <f t="shared" si="78"/>
        <v>0.69444444444444442</v>
      </c>
      <c r="K418" s="34" t="str">
        <f t="shared" si="79"/>
        <v/>
      </c>
      <c r="L418" s="34">
        <f t="shared" si="82"/>
        <v>7.000000000000135</v>
      </c>
      <c r="M418" s="34">
        <f t="shared" si="80"/>
        <v>1</v>
      </c>
      <c r="N418" s="34">
        <f t="shared" ca="1" si="81"/>
        <v>1610</v>
      </c>
      <c r="O418" s="34">
        <f t="shared" ca="1" si="83"/>
        <v>29.999999999999893</v>
      </c>
      <c r="P418" s="34">
        <f t="shared" si="84"/>
        <v>1.5</v>
      </c>
      <c r="Q418" s="37">
        <f t="shared" si="85"/>
        <v>0.22548428583557498</v>
      </c>
      <c r="R418" s="34">
        <f t="shared" si="86"/>
        <v>4.200000000000081</v>
      </c>
      <c r="S418" s="34">
        <f t="shared" si="87"/>
        <v>5.700000000000081</v>
      </c>
      <c r="T418" s="37">
        <f t="shared" si="88"/>
        <v>4.4254842858356556</v>
      </c>
    </row>
    <row r="419" spans="1:20" x14ac:dyDescent="0.2">
      <c r="A419" s="34">
        <v>1</v>
      </c>
      <c r="B419" s="50">
        <v>43118</v>
      </c>
      <c r="C419" s="34">
        <v>1012</v>
      </c>
      <c r="D419" s="56"/>
      <c r="E419" s="36">
        <v>0.01</v>
      </c>
      <c r="F419" s="36">
        <v>1037</v>
      </c>
      <c r="G419" s="48">
        <f t="shared" si="89"/>
        <v>0.44236111111111115</v>
      </c>
      <c r="H419" s="36">
        <v>1148</v>
      </c>
      <c r="I419" s="49">
        <f t="shared" si="90"/>
        <v>0.4916666666666667</v>
      </c>
      <c r="J419" s="49">
        <f t="shared" si="78"/>
        <v>0.49513888888888891</v>
      </c>
      <c r="K419" s="34" t="str">
        <f t="shared" si="79"/>
        <v/>
      </c>
      <c r="L419" s="34">
        <f t="shared" si="82"/>
        <v>70.999999999999986</v>
      </c>
      <c r="M419" s="34">
        <f t="shared" si="80"/>
        <v>1</v>
      </c>
      <c r="N419" s="34">
        <f t="shared" ca="1" si="81"/>
        <v>1012</v>
      </c>
      <c r="O419" s="34">
        <f t="shared" ca="1" si="83"/>
        <v>101.00000000000004</v>
      </c>
      <c r="P419" s="34">
        <f t="shared" si="84"/>
        <v>2.5000000000000001E-2</v>
      </c>
      <c r="Q419" s="37">
        <f t="shared" si="85"/>
        <v>5.4281443780592247E-3</v>
      </c>
      <c r="R419" s="34">
        <f t="shared" si="86"/>
        <v>0.70999999999999985</v>
      </c>
      <c r="S419" s="34">
        <f t="shared" si="87"/>
        <v>0.73499999999999988</v>
      </c>
      <c r="T419" s="37">
        <f t="shared" si="88"/>
        <v>0.71542814437805913</v>
      </c>
    </row>
    <row r="420" spans="1:20" x14ac:dyDescent="0.2">
      <c r="B420" s="50">
        <v>43118</v>
      </c>
      <c r="C420" s="34">
        <v>1331</v>
      </c>
      <c r="D420" s="56"/>
      <c r="E420" s="36">
        <v>0.6</v>
      </c>
      <c r="F420" s="36">
        <v>1416</v>
      </c>
      <c r="G420" s="48">
        <f t="shared" si="89"/>
        <v>0.59444444444444444</v>
      </c>
      <c r="H420" s="36">
        <v>1432</v>
      </c>
      <c r="I420" s="49">
        <f t="shared" si="90"/>
        <v>0.60555555555555551</v>
      </c>
      <c r="J420" s="49">
        <f t="shared" si="78"/>
        <v>0.60902777777777772</v>
      </c>
      <c r="K420" s="34" t="str">
        <f t="shared" si="79"/>
        <v/>
      </c>
      <c r="L420" s="34">
        <f t="shared" si="82"/>
        <v>15.999999999999943</v>
      </c>
      <c r="M420" s="34">
        <f t="shared" si="80"/>
        <v>1</v>
      </c>
      <c r="N420" s="34">
        <f t="shared" ca="1" si="81"/>
        <v>1331</v>
      </c>
      <c r="O420" s="34">
        <f t="shared" ca="1" si="83"/>
        <v>65.999999999999929</v>
      </c>
      <c r="P420" s="34">
        <f t="shared" si="84"/>
        <v>1.5</v>
      </c>
      <c r="Q420" s="37">
        <f t="shared" si="85"/>
        <v>0.22548428583557498</v>
      </c>
      <c r="R420" s="34">
        <f t="shared" si="86"/>
        <v>9.5999999999999659</v>
      </c>
      <c r="S420" s="34">
        <f t="shared" si="87"/>
        <v>11.099999999999966</v>
      </c>
      <c r="T420" s="37">
        <f t="shared" si="88"/>
        <v>9.8254842858355413</v>
      </c>
    </row>
    <row r="421" spans="1:20" x14ac:dyDescent="0.2">
      <c r="B421" s="50">
        <v>43118</v>
      </c>
      <c r="C421" s="34">
        <v>1436</v>
      </c>
      <c r="D421" s="56"/>
      <c r="E421" s="36">
        <v>0.6</v>
      </c>
      <c r="F421" s="36">
        <v>1454</v>
      </c>
      <c r="G421" s="48">
        <f t="shared" si="89"/>
        <v>0.62083333333333335</v>
      </c>
      <c r="H421" s="36">
        <v>1459</v>
      </c>
      <c r="I421" s="49">
        <f t="shared" si="90"/>
        <v>0.62430555555555556</v>
      </c>
      <c r="J421" s="49">
        <f t="shared" si="78"/>
        <v>0.62777777777777777</v>
      </c>
      <c r="K421" s="34" t="str">
        <f t="shared" si="79"/>
        <v/>
      </c>
      <c r="L421" s="34">
        <f t="shared" si="82"/>
        <v>4.9999999999999822</v>
      </c>
      <c r="M421" s="34">
        <f t="shared" si="80"/>
        <v>1</v>
      </c>
      <c r="N421" s="34">
        <f t="shared" ca="1" si="81"/>
        <v>1436</v>
      </c>
      <c r="O421" s="34">
        <f t="shared" ca="1" si="83"/>
        <v>28.00000000000006</v>
      </c>
      <c r="P421" s="34">
        <f t="shared" si="84"/>
        <v>1.5</v>
      </c>
      <c r="Q421" s="37">
        <f t="shared" si="85"/>
        <v>0.22548428583557498</v>
      </c>
      <c r="R421" s="34">
        <f t="shared" si="86"/>
        <v>2.9999999999999893</v>
      </c>
      <c r="S421" s="34">
        <f t="shared" si="87"/>
        <v>4.4999999999999893</v>
      </c>
      <c r="T421" s="37">
        <f t="shared" si="88"/>
        <v>3.2254842858355643</v>
      </c>
    </row>
    <row r="422" spans="1:20" x14ac:dyDescent="0.2">
      <c r="B422" s="50">
        <v>43118</v>
      </c>
      <c r="C422" s="34">
        <v>1550</v>
      </c>
      <c r="D422" s="56"/>
      <c r="E422" s="36">
        <v>0.01</v>
      </c>
      <c r="F422" s="36">
        <v>1618</v>
      </c>
      <c r="G422" s="48">
        <f t="shared" si="89"/>
        <v>0.6791666666666667</v>
      </c>
      <c r="H422" s="36">
        <v>1623</v>
      </c>
      <c r="I422" s="49">
        <f t="shared" si="90"/>
        <v>0.68263888888888891</v>
      </c>
      <c r="J422" s="49">
        <f t="shared" si="78"/>
        <v>0.68611111111111112</v>
      </c>
      <c r="K422" s="34" t="str">
        <f t="shared" si="79"/>
        <v/>
      </c>
      <c r="L422" s="34">
        <f t="shared" si="82"/>
        <v>4.9999999999999822</v>
      </c>
      <c r="M422" s="34">
        <f t="shared" si="80"/>
        <v>1</v>
      </c>
      <c r="N422" s="34">
        <f t="shared" ca="1" si="81"/>
        <v>1550</v>
      </c>
      <c r="O422" s="34">
        <f t="shared" ca="1" si="83"/>
        <v>38.000000000000028</v>
      </c>
      <c r="P422" s="34">
        <f t="shared" si="84"/>
        <v>2.5000000000000001E-2</v>
      </c>
      <c r="Q422" s="37">
        <f t="shared" si="85"/>
        <v>5.4281443780592247E-3</v>
      </c>
      <c r="R422" s="34">
        <f t="shared" si="86"/>
        <v>4.9999999999999822E-2</v>
      </c>
      <c r="S422" s="34">
        <f t="shared" si="87"/>
        <v>7.4999999999999817E-2</v>
      </c>
      <c r="T422" s="37">
        <f t="shared" si="88"/>
        <v>5.5428144378059048E-2</v>
      </c>
    </row>
    <row r="423" spans="1:20" x14ac:dyDescent="0.2">
      <c r="A423" s="34">
        <v>1</v>
      </c>
      <c r="B423" s="50">
        <v>43119</v>
      </c>
      <c r="C423" s="34">
        <v>943</v>
      </c>
      <c r="D423" s="56">
        <v>4</v>
      </c>
      <c r="E423" s="36">
        <v>0.01</v>
      </c>
      <c r="F423" s="36">
        <v>1016</v>
      </c>
      <c r="G423" s="48">
        <f t="shared" si="89"/>
        <v>0.42777777777777781</v>
      </c>
      <c r="H423" s="36">
        <v>1018</v>
      </c>
      <c r="I423" s="49">
        <f t="shared" si="90"/>
        <v>0.4291666666666667</v>
      </c>
      <c r="J423" s="49" t="str">
        <f t="shared" si="78"/>
        <v/>
      </c>
      <c r="K423" s="34">
        <f t="shared" si="79"/>
        <v>6.9999999999998952</v>
      </c>
      <c r="L423" s="34">
        <f t="shared" si="82"/>
        <v>1.9999999999999929</v>
      </c>
      <c r="M423" s="34">
        <f t="shared" si="80"/>
        <v>1</v>
      </c>
      <c r="N423" s="34">
        <f t="shared" ca="1" si="81"/>
        <v>943</v>
      </c>
      <c r="O423" s="34" t="str">
        <f t="shared" si="83"/>
        <v/>
      </c>
      <c r="P423" s="34">
        <f t="shared" si="84"/>
        <v>2.1349999999999678</v>
      </c>
      <c r="Q423" s="37">
        <f t="shared" si="85"/>
        <v>1.0087326858401842</v>
      </c>
      <c r="R423" s="34">
        <f t="shared" si="86"/>
        <v>1.9999999999999931E-2</v>
      </c>
      <c r="S423" s="34">
        <f t="shared" si="87"/>
        <v>2.1549999999999678</v>
      </c>
      <c r="T423" s="37">
        <f t="shared" si="88"/>
        <v>1.0287326858401842</v>
      </c>
    </row>
    <row r="424" spans="1:20" x14ac:dyDescent="0.2">
      <c r="B424" s="50"/>
      <c r="D424" s="56"/>
      <c r="E424" s="36">
        <v>0.6</v>
      </c>
      <c r="F424" s="36">
        <v>1025</v>
      </c>
      <c r="G424" s="48">
        <f t="shared" si="89"/>
        <v>0.43402777777777773</v>
      </c>
      <c r="H424" s="36">
        <v>1031</v>
      </c>
      <c r="I424" s="49">
        <f t="shared" si="90"/>
        <v>0.4381944444444445</v>
      </c>
      <c r="J424" s="49">
        <f t="shared" si="78"/>
        <v>0.44166666666666671</v>
      </c>
      <c r="K424" s="34" t="str">
        <f t="shared" si="79"/>
        <v/>
      </c>
      <c r="L424" s="34">
        <f t="shared" si="82"/>
        <v>6.0000000000001386</v>
      </c>
      <c r="M424" s="34">
        <f t="shared" si="80"/>
        <v>2</v>
      </c>
      <c r="N424" s="34">
        <f t="shared" ca="1" si="81"/>
        <v>943</v>
      </c>
      <c r="O424" s="34">
        <f t="shared" ca="1" si="83"/>
        <v>53.00000000000005</v>
      </c>
      <c r="P424" s="34">
        <f t="shared" si="84"/>
        <v>1.5</v>
      </c>
      <c r="Q424" s="37">
        <f t="shared" si="85"/>
        <v>0.22548428583557498</v>
      </c>
      <c r="R424" s="34">
        <f t="shared" si="86"/>
        <v>3.6000000000000831</v>
      </c>
      <c r="S424" s="34">
        <f t="shared" si="87"/>
        <v>5.1000000000000831</v>
      </c>
      <c r="T424" s="37">
        <f t="shared" si="88"/>
        <v>3.8254842858356581</v>
      </c>
    </row>
    <row r="425" spans="1:20" x14ac:dyDescent="0.2">
      <c r="B425" s="50">
        <v>43119</v>
      </c>
      <c r="C425" s="34">
        <v>1456</v>
      </c>
      <c r="D425" s="56"/>
      <c r="E425" s="36">
        <v>0.6</v>
      </c>
      <c r="F425" s="36">
        <v>1519</v>
      </c>
      <c r="G425" s="48">
        <f t="shared" si="89"/>
        <v>0.6381944444444444</v>
      </c>
      <c r="H425" s="36">
        <v>1523</v>
      </c>
      <c r="I425" s="49">
        <f t="shared" si="90"/>
        <v>0.64097222222222217</v>
      </c>
      <c r="J425" s="49">
        <f t="shared" si="78"/>
        <v>0.64444444444444438</v>
      </c>
      <c r="K425" s="34" t="str">
        <f t="shared" si="79"/>
        <v/>
      </c>
      <c r="L425" s="34">
        <f t="shared" si="82"/>
        <v>3.9999999999999858</v>
      </c>
      <c r="M425" s="34">
        <f t="shared" si="80"/>
        <v>1</v>
      </c>
      <c r="N425" s="34">
        <f t="shared" ca="1" si="81"/>
        <v>1456</v>
      </c>
      <c r="O425" s="34">
        <f t="shared" ca="1" si="83"/>
        <v>31.999999999999886</v>
      </c>
      <c r="P425" s="34">
        <f t="shared" si="84"/>
        <v>1.5</v>
      </c>
      <c r="Q425" s="37">
        <f t="shared" si="85"/>
        <v>0.22548428583557498</v>
      </c>
      <c r="R425" s="34">
        <f t="shared" si="86"/>
        <v>2.3999999999999915</v>
      </c>
      <c r="S425" s="34">
        <f t="shared" si="87"/>
        <v>3.8999999999999915</v>
      </c>
      <c r="T425" s="37">
        <f t="shared" si="88"/>
        <v>2.6254842858355665</v>
      </c>
    </row>
    <row r="426" spans="1:20" x14ac:dyDescent="0.2">
      <c r="B426" s="50">
        <v>43119</v>
      </c>
      <c r="C426" s="34">
        <v>1526</v>
      </c>
      <c r="D426" s="56"/>
      <c r="E426" s="36">
        <v>0.6</v>
      </c>
      <c r="F426" s="36">
        <v>1543</v>
      </c>
      <c r="G426" s="48">
        <f t="shared" si="89"/>
        <v>0.65486111111111112</v>
      </c>
      <c r="H426" s="36">
        <v>1546</v>
      </c>
      <c r="I426" s="49">
        <f t="shared" si="90"/>
        <v>0.65694444444444444</v>
      </c>
      <c r="J426" s="49">
        <f t="shared" si="78"/>
        <v>0.66041666666666665</v>
      </c>
      <c r="K426" s="34" t="str">
        <f t="shared" si="79"/>
        <v/>
      </c>
      <c r="L426" s="34">
        <f t="shared" si="82"/>
        <v>2.9999999999999893</v>
      </c>
      <c r="M426" s="34">
        <f t="shared" si="80"/>
        <v>1</v>
      </c>
      <c r="N426" s="34">
        <f t="shared" ca="1" si="81"/>
        <v>1526</v>
      </c>
      <c r="O426" s="34">
        <f t="shared" ca="1" si="83"/>
        <v>24.999999999999911</v>
      </c>
      <c r="P426" s="34">
        <f t="shared" si="84"/>
        <v>1.5</v>
      </c>
      <c r="Q426" s="37">
        <f t="shared" si="85"/>
        <v>0.22548428583557498</v>
      </c>
      <c r="R426" s="34">
        <f t="shared" si="86"/>
        <v>1.7999999999999936</v>
      </c>
      <c r="S426" s="34">
        <f t="shared" si="87"/>
        <v>3.2999999999999936</v>
      </c>
      <c r="T426" s="37">
        <f t="shared" si="88"/>
        <v>2.0254842858355686</v>
      </c>
    </row>
    <row r="427" spans="1:20" x14ac:dyDescent="0.2">
      <c r="B427" s="50">
        <v>43119</v>
      </c>
      <c r="C427" s="34">
        <v>1550</v>
      </c>
      <c r="D427" s="56"/>
      <c r="E427" s="36">
        <v>0.6</v>
      </c>
      <c r="F427" s="36">
        <v>1606</v>
      </c>
      <c r="G427" s="48">
        <f t="shared" si="89"/>
        <v>0.67083333333333339</v>
      </c>
      <c r="H427" s="36">
        <v>1612</v>
      </c>
      <c r="I427" s="49">
        <f t="shared" si="90"/>
        <v>0.67499999999999993</v>
      </c>
      <c r="J427" s="49">
        <f t="shared" si="78"/>
        <v>0.67847222222222214</v>
      </c>
      <c r="K427" s="34" t="str">
        <f t="shared" si="79"/>
        <v/>
      </c>
      <c r="L427" s="34">
        <f t="shared" si="82"/>
        <v>5.9999999999998188</v>
      </c>
      <c r="M427" s="34">
        <f t="shared" si="80"/>
        <v>1</v>
      </c>
      <c r="N427" s="34">
        <f t="shared" ca="1" si="81"/>
        <v>1550</v>
      </c>
      <c r="O427" s="34">
        <f t="shared" ca="1" si="83"/>
        <v>26.999999999999904</v>
      </c>
      <c r="P427" s="34">
        <f t="shared" si="84"/>
        <v>1.5</v>
      </c>
      <c r="Q427" s="37">
        <f t="shared" si="85"/>
        <v>0.22548428583557498</v>
      </c>
      <c r="R427" s="34">
        <f t="shared" si="86"/>
        <v>3.5999999999998913</v>
      </c>
      <c r="S427" s="34">
        <f t="shared" si="87"/>
        <v>5.0999999999998913</v>
      </c>
      <c r="T427" s="37">
        <f t="shared" si="88"/>
        <v>3.8254842858354663</v>
      </c>
    </row>
    <row r="428" spans="1:20" x14ac:dyDescent="0.2">
      <c r="A428" s="34">
        <v>1</v>
      </c>
      <c r="B428" s="50">
        <v>43122</v>
      </c>
      <c r="C428" s="34">
        <v>903</v>
      </c>
      <c r="D428" s="56">
        <v>4</v>
      </c>
      <c r="E428" s="36">
        <v>0.01</v>
      </c>
      <c r="F428" s="36">
        <v>920</v>
      </c>
      <c r="G428" s="48">
        <f t="shared" si="89"/>
        <v>0.3888888888888889</v>
      </c>
      <c r="H428" s="36">
        <v>1151</v>
      </c>
      <c r="I428" s="49">
        <f t="shared" si="90"/>
        <v>0.49374999999999997</v>
      </c>
      <c r="J428" s="49">
        <f t="shared" si="78"/>
        <v>0.49722222222222218</v>
      </c>
      <c r="K428" s="34" t="str">
        <f t="shared" si="79"/>
        <v/>
      </c>
      <c r="L428" s="34">
        <f t="shared" si="82"/>
        <v>150.99999999999994</v>
      </c>
      <c r="M428" s="34">
        <f t="shared" si="80"/>
        <v>1</v>
      </c>
      <c r="N428" s="34">
        <f t="shared" ca="1" si="81"/>
        <v>903</v>
      </c>
      <c r="O428" s="34">
        <f t="shared" ca="1" si="83"/>
        <v>172.99999999999986</v>
      </c>
      <c r="P428" s="34">
        <f t="shared" si="84"/>
        <v>2.5000000000000001E-2</v>
      </c>
      <c r="Q428" s="37">
        <f t="shared" si="85"/>
        <v>5.4281443780592247E-3</v>
      </c>
      <c r="R428" s="34">
        <f t="shared" si="86"/>
        <v>1.5099999999999996</v>
      </c>
      <c r="S428" s="34">
        <f t="shared" si="87"/>
        <v>1.5349999999999995</v>
      </c>
      <c r="T428" s="37">
        <f t="shared" si="88"/>
        <v>1.5154281443780588</v>
      </c>
    </row>
    <row r="429" spans="1:20" x14ac:dyDescent="0.2">
      <c r="B429" s="50">
        <v>43122</v>
      </c>
      <c r="C429" s="34">
        <v>1456</v>
      </c>
      <c r="D429" s="56"/>
      <c r="E429" s="36">
        <v>40</v>
      </c>
      <c r="F429" s="36">
        <v>1524</v>
      </c>
      <c r="G429" s="48">
        <f t="shared" si="89"/>
        <v>0.64166666666666672</v>
      </c>
      <c r="H429" s="36">
        <v>1624</v>
      </c>
      <c r="I429" s="49">
        <f t="shared" si="90"/>
        <v>0.68333333333333324</v>
      </c>
      <c r="J429" s="49">
        <f t="shared" si="78"/>
        <v>0.68680555555555545</v>
      </c>
      <c r="K429" s="34" t="str">
        <f t="shared" si="79"/>
        <v/>
      </c>
      <c r="L429" s="34">
        <f t="shared" si="82"/>
        <v>59.999999999999787</v>
      </c>
      <c r="M429" s="34">
        <f t="shared" si="80"/>
        <v>1</v>
      </c>
      <c r="N429" s="34">
        <f t="shared" ca="1" si="81"/>
        <v>1456</v>
      </c>
      <c r="O429" s="34">
        <f t="shared" ca="1" si="83"/>
        <v>92.999999999999829</v>
      </c>
      <c r="P429" s="34">
        <f t="shared" si="84"/>
        <v>100</v>
      </c>
      <c r="Q429" s="37">
        <f t="shared" si="85"/>
        <v>11.425711806824168</v>
      </c>
      <c r="R429" s="34">
        <f t="shared" si="86"/>
        <v>2399.9999999999914</v>
      </c>
      <c r="S429" s="34">
        <f t="shared" si="87"/>
        <v>2499.9999999999914</v>
      </c>
      <c r="T429" s="37">
        <f t="shared" si="88"/>
        <v>2411.4257118068153</v>
      </c>
    </row>
    <row r="430" spans="1:20" x14ac:dyDescent="0.2">
      <c r="A430" s="34">
        <v>1</v>
      </c>
      <c r="B430" s="50">
        <v>43123</v>
      </c>
      <c r="C430" s="34">
        <v>1110</v>
      </c>
      <c r="D430" s="56">
        <v>4</v>
      </c>
      <c r="E430" s="36">
        <v>0.01</v>
      </c>
      <c r="F430" s="36">
        <v>1132</v>
      </c>
      <c r="G430" s="48">
        <f t="shared" si="89"/>
        <v>0.48055555555555557</v>
      </c>
      <c r="H430" s="36">
        <v>1138</v>
      </c>
      <c r="I430" s="49">
        <f t="shared" si="90"/>
        <v>0.48472222222222222</v>
      </c>
      <c r="J430" s="49" t="str">
        <f t="shared" si="78"/>
        <v/>
      </c>
      <c r="K430" s="34">
        <f t="shared" si="79"/>
        <v>14.999999999999947</v>
      </c>
      <c r="L430" s="34">
        <f t="shared" si="82"/>
        <v>5.9999999999999787</v>
      </c>
      <c r="M430" s="34">
        <f t="shared" si="80"/>
        <v>1</v>
      </c>
      <c r="N430" s="34">
        <f t="shared" ca="1" si="81"/>
        <v>1110</v>
      </c>
      <c r="O430" s="34" t="str">
        <f t="shared" si="83"/>
        <v/>
      </c>
      <c r="P430" s="34">
        <f t="shared" si="84"/>
        <v>4.5749999999999833</v>
      </c>
      <c r="Q430" s="37">
        <f t="shared" si="85"/>
        <v>2.1615700410861338</v>
      </c>
      <c r="R430" s="34">
        <f t="shared" si="86"/>
        <v>5.999999999999979E-2</v>
      </c>
      <c r="S430" s="34">
        <f t="shared" si="87"/>
        <v>4.6349999999999829</v>
      </c>
      <c r="T430" s="37">
        <f t="shared" si="88"/>
        <v>2.2215700410861334</v>
      </c>
    </row>
    <row r="431" spans="1:20" x14ac:dyDescent="0.2">
      <c r="B431" s="50"/>
      <c r="D431" s="56"/>
      <c r="E431" s="36">
        <v>0.6</v>
      </c>
      <c r="F431" s="36">
        <v>1153</v>
      </c>
      <c r="G431" s="48">
        <f t="shared" si="89"/>
        <v>0.49513888888888885</v>
      </c>
      <c r="H431" s="36">
        <v>1203</v>
      </c>
      <c r="I431" s="49">
        <f t="shared" si="90"/>
        <v>0.50208333333333333</v>
      </c>
      <c r="J431" s="49">
        <f t="shared" si="78"/>
        <v>0.50555555555555554</v>
      </c>
      <c r="K431" s="34" t="str">
        <f t="shared" si="79"/>
        <v/>
      </c>
      <c r="L431" s="34">
        <f t="shared" si="82"/>
        <v>10.000000000000044</v>
      </c>
      <c r="M431" s="34">
        <f t="shared" si="80"/>
        <v>2</v>
      </c>
      <c r="N431" s="34">
        <f t="shared" ca="1" si="81"/>
        <v>1110</v>
      </c>
      <c r="O431" s="34">
        <f t="shared" ca="1" si="83"/>
        <v>58.000000000000036</v>
      </c>
      <c r="P431" s="34">
        <f t="shared" si="84"/>
        <v>1.5</v>
      </c>
      <c r="Q431" s="37">
        <f t="shared" si="85"/>
        <v>0.22548428583557498</v>
      </c>
      <c r="R431" s="34">
        <f t="shared" si="86"/>
        <v>6.0000000000000266</v>
      </c>
      <c r="S431" s="34">
        <f t="shared" si="87"/>
        <v>7.5000000000000266</v>
      </c>
      <c r="T431" s="37">
        <f t="shared" si="88"/>
        <v>6.2254842858356012</v>
      </c>
    </row>
    <row r="432" spans="1:20" x14ac:dyDescent="0.2">
      <c r="B432" s="50">
        <v>43123</v>
      </c>
      <c r="C432" s="34">
        <v>1210</v>
      </c>
      <c r="D432" s="56"/>
      <c r="E432" s="36">
        <v>0.6</v>
      </c>
      <c r="F432" s="36">
        <v>1245</v>
      </c>
      <c r="G432" s="48">
        <f t="shared" si="89"/>
        <v>0.53125</v>
      </c>
      <c r="H432" s="36">
        <v>1253</v>
      </c>
      <c r="I432" s="49">
        <f t="shared" si="90"/>
        <v>0.53680555555555554</v>
      </c>
      <c r="J432" s="49">
        <f t="shared" si="78"/>
        <v>0.54027777777777775</v>
      </c>
      <c r="K432" s="34" t="str">
        <f t="shared" si="79"/>
        <v/>
      </c>
      <c r="L432" s="34">
        <f t="shared" si="82"/>
        <v>7.9999999999999716</v>
      </c>
      <c r="M432" s="34">
        <f t="shared" si="80"/>
        <v>1</v>
      </c>
      <c r="N432" s="34">
        <f t="shared" ca="1" si="81"/>
        <v>1210</v>
      </c>
      <c r="O432" s="34">
        <f t="shared" ca="1" si="83"/>
        <v>47.999999999999986</v>
      </c>
      <c r="P432" s="34">
        <f t="shared" si="84"/>
        <v>1.5</v>
      </c>
      <c r="Q432" s="37">
        <f t="shared" si="85"/>
        <v>0.22548428583557498</v>
      </c>
      <c r="R432" s="34">
        <f t="shared" si="86"/>
        <v>4.7999999999999829</v>
      </c>
      <c r="S432" s="34">
        <f t="shared" si="87"/>
        <v>6.2999999999999829</v>
      </c>
      <c r="T432" s="37">
        <f t="shared" si="88"/>
        <v>5.0254842858355575</v>
      </c>
    </row>
    <row r="433" spans="1:20" x14ac:dyDescent="0.2">
      <c r="B433" s="50">
        <v>43123</v>
      </c>
      <c r="C433" s="34">
        <v>1256</v>
      </c>
      <c r="D433" s="56"/>
      <c r="E433" s="36">
        <v>0.6</v>
      </c>
      <c r="F433" s="36">
        <v>1309</v>
      </c>
      <c r="G433" s="48">
        <f t="shared" si="89"/>
        <v>0.54791666666666672</v>
      </c>
      <c r="H433" s="36">
        <v>1315</v>
      </c>
      <c r="I433" s="49">
        <f t="shared" si="90"/>
        <v>0.55208333333333337</v>
      </c>
      <c r="J433" s="49">
        <f t="shared" si="78"/>
        <v>0.55555555555555558</v>
      </c>
      <c r="K433" s="34" t="str">
        <f t="shared" si="79"/>
        <v/>
      </c>
      <c r="L433" s="34">
        <f t="shared" si="82"/>
        <v>5.9999999999999787</v>
      </c>
      <c r="M433" s="34">
        <f t="shared" si="80"/>
        <v>1</v>
      </c>
      <c r="N433" s="34">
        <f t="shared" ca="1" si="81"/>
        <v>1256</v>
      </c>
      <c r="O433" s="34">
        <f t="shared" ca="1" si="83"/>
        <v>24.000000000000075</v>
      </c>
      <c r="P433" s="34">
        <f t="shared" si="84"/>
        <v>1.5</v>
      </c>
      <c r="Q433" s="37">
        <f t="shared" si="85"/>
        <v>0.22548428583557498</v>
      </c>
      <c r="R433" s="34">
        <f t="shared" si="86"/>
        <v>3.5999999999999872</v>
      </c>
      <c r="S433" s="34">
        <f t="shared" si="87"/>
        <v>5.0999999999999872</v>
      </c>
      <c r="T433" s="37">
        <f t="shared" si="88"/>
        <v>3.8254842858355622</v>
      </c>
    </row>
    <row r="434" spans="1:20" x14ac:dyDescent="0.2">
      <c r="A434" s="34">
        <v>1</v>
      </c>
      <c r="B434" s="50">
        <v>43124</v>
      </c>
      <c r="C434" s="34">
        <v>1035</v>
      </c>
      <c r="D434" s="56">
        <v>4</v>
      </c>
      <c r="E434" s="36">
        <v>0.01</v>
      </c>
      <c r="F434" s="36">
        <v>1052</v>
      </c>
      <c r="G434" s="48">
        <f t="shared" si="89"/>
        <v>0.45277777777777778</v>
      </c>
      <c r="H434" s="36">
        <v>1056</v>
      </c>
      <c r="I434" s="49">
        <f t="shared" si="90"/>
        <v>0.45555555555555555</v>
      </c>
      <c r="J434" s="49">
        <f t="shared" si="78"/>
        <v>0.45902777777777776</v>
      </c>
      <c r="K434" s="34" t="str">
        <f t="shared" si="79"/>
        <v/>
      </c>
      <c r="L434" s="34">
        <f t="shared" si="82"/>
        <v>3.9999999999999858</v>
      </c>
      <c r="M434" s="34">
        <f t="shared" si="80"/>
        <v>1</v>
      </c>
      <c r="N434" s="34">
        <f t="shared" ca="1" si="81"/>
        <v>1035</v>
      </c>
      <c r="O434" s="34">
        <f t="shared" ca="1" si="83"/>
        <v>25.999999999999908</v>
      </c>
      <c r="P434" s="34">
        <f t="shared" si="84"/>
        <v>2.5000000000000001E-2</v>
      </c>
      <c r="Q434" s="37">
        <f t="shared" si="85"/>
        <v>5.4281443780592247E-3</v>
      </c>
      <c r="R434" s="34">
        <f t="shared" si="86"/>
        <v>3.9999999999999862E-2</v>
      </c>
      <c r="S434" s="34">
        <f t="shared" si="87"/>
        <v>6.4999999999999863E-2</v>
      </c>
      <c r="T434" s="37">
        <f t="shared" si="88"/>
        <v>4.5428144378059088E-2</v>
      </c>
    </row>
    <row r="435" spans="1:20" x14ac:dyDescent="0.2">
      <c r="B435" s="50">
        <v>43124</v>
      </c>
      <c r="C435" s="34">
        <v>1139</v>
      </c>
      <c r="D435" s="56"/>
      <c r="E435" s="36">
        <v>0.6</v>
      </c>
      <c r="F435" s="36">
        <v>1201</v>
      </c>
      <c r="G435" s="48">
        <f t="shared" si="89"/>
        <v>0.50069444444444444</v>
      </c>
      <c r="H435" s="36">
        <v>1207</v>
      </c>
      <c r="I435" s="49">
        <f t="shared" si="90"/>
        <v>0.50486111111111109</v>
      </c>
      <c r="J435" s="49">
        <f t="shared" si="78"/>
        <v>0.5083333333333333</v>
      </c>
      <c r="K435" s="34" t="str">
        <f t="shared" si="79"/>
        <v/>
      </c>
      <c r="L435" s="34">
        <f t="shared" si="82"/>
        <v>5.9999999999999787</v>
      </c>
      <c r="M435" s="34">
        <f t="shared" si="80"/>
        <v>1</v>
      </c>
      <c r="N435" s="34">
        <f t="shared" ca="1" si="81"/>
        <v>1139</v>
      </c>
      <c r="O435" s="34">
        <f t="shared" ca="1" si="83"/>
        <v>32.999999999999964</v>
      </c>
      <c r="P435" s="34">
        <f t="shared" si="84"/>
        <v>1.5</v>
      </c>
      <c r="Q435" s="37">
        <f t="shared" si="85"/>
        <v>0.22548428583557498</v>
      </c>
      <c r="R435" s="34">
        <f t="shared" si="86"/>
        <v>3.5999999999999872</v>
      </c>
      <c r="S435" s="34">
        <f t="shared" si="87"/>
        <v>5.0999999999999872</v>
      </c>
      <c r="T435" s="37">
        <f t="shared" si="88"/>
        <v>3.8254842858355622</v>
      </c>
    </row>
    <row r="436" spans="1:20" x14ac:dyDescent="0.2">
      <c r="B436" s="50">
        <v>43124</v>
      </c>
      <c r="C436" s="34">
        <v>1210</v>
      </c>
      <c r="D436" s="56"/>
      <c r="E436" s="36">
        <v>0.6</v>
      </c>
      <c r="F436" s="36">
        <v>1224</v>
      </c>
      <c r="G436" s="48">
        <f t="shared" si="89"/>
        <v>0.51666666666666672</v>
      </c>
      <c r="H436" s="36">
        <v>1226</v>
      </c>
      <c r="I436" s="49">
        <f t="shared" si="90"/>
        <v>0.5180555555555556</v>
      </c>
      <c r="J436" s="49">
        <f t="shared" si="78"/>
        <v>0.52152777777777781</v>
      </c>
      <c r="K436" s="34" t="str">
        <f t="shared" si="79"/>
        <v/>
      </c>
      <c r="L436" s="34">
        <f t="shared" si="82"/>
        <v>1.9999999999999929</v>
      </c>
      <c r="M436" s="34">
        <f t="shared" si="80"/>
        <v>1</v>
      </c>
      <c r="N436" s="34">
        <f t="shared" ca="1" si="81"/>
        <v>1210</v>
      </c>
      <c r="O436" s="34">
        <f t="shared" ca="1" si="83"/>
        <v>21.000000000000085</v>
      </c>
      <c r="P436" s="34">
        <f t="shared" si="84"/>
        <v>1.5</v>
      </c>
      <c r="Q436" s="37">
        <f t="shared" si="85"/>
        <v>0.22548428583557498</v>
      </c>
      <c r="R436" s="34">
        <f t="shared" si="86"/>
        <v>1.1999999999999957</v>
      </c>
      <c r="S436" s="34">
        <f t="shared" si="87"/>
        <v>2.6999999999999957</v>
      </c>
      <c r="T436" s="37">
        <f t="shared" si="88"/>
        <v>1.4254842858355707</v>
      </c>
    </row>
    <row r="437" spans="1:20" x14ac:dyDescent="0.2">
      <c r="B437" s="50">
        <v>43124</v>
      </c>
      <c r="C437" s="34">
        <v>1230</v>
      </c>
      <c r="D437" s="56"/>
      <c r="E437" s="36">
        <v>0.6</v>
      </c>
      <c r="F437" s="36">
        <v>1241</v>
      </c>
      <c r="G437" s="48">
        <f t="shared" si="89"/>
        <v>0.52847222222222223</v>
      </c>
      <c r="H437" s="36">
        <v>1243</v>
      </c>
      <c r="I437" s="49">
        <f t="shared" si="90"/>
        <v>0.52986111111111112</v>
      </c>
      <c r="J437" s="49">
        <f t="shared" si="78"/>
        <v>0.53333333333333333</v>
      </c>
      <c r="K437" s="34" t="str">
        <f t="shared" si="79"/>
        <v/>
      </c>
      <c r="L437" s="34">
        <f t="shared" si="82"/>
        <v>1.9999999999999929</v>
      </c>
      <c r="M437" s="34">
        <f t="shared" si="80"/>
        <v>1</v>
      </c>
      <c r="N437" s="34">
        <f t="shared" ca="1" si="81"/>
        <v>1230</v>
      </c>
      <c r="O437" s="34">
        <f t="shared" ca="1" si="83"/>
        <v>17.999999999999936</v>
      </c>
      <c r="P437" s="34">
        <f t="shared" si="84"/>
        <v>1.5</v>
      </c>
      <c r="Q437" s="37">
        <f t="shared" si="85"/>
        <v>0.22548428583557498</v>
      </c>
      <c r="R437" s="34">
        <f t="shared" si="86"/>
        <v>1.1999999999999957</v>
      </c>
      <c r="S437" s="34">
        <f t="shared" si="87"/>
        <v>2.6999999999999957</v>
      </c>
      <c r="T437" s="37">
        <f t="shared" si="88"/>
        <v>1.4254842858355707</v>
      </c>
    </row>
    <row r="438" spans="1:20" x14ac:dyDescent="0.2">
      <c r="B438" s="50">
        <v>43124</v>
      </c>
      <c r="C438" s="34">
        <v>1249</v>
      </c>
      <c r="D438" s="56"/>
      <c r="E438" s="36">
        <v>0.6</v>
      </c>
      <c r="F438" s="36">
        <v>1303</v>
      </c>
      <c r="G438" s="48">
        <f t="shared" si="89"/>
        <v>0.54375000000000007</v>
      </c>
      <c r="H438" s="36">
        <v>1307</v>
      </c>
      <c r="I438" s="49">
        <f t="shared" si="90"/>
        <v>0.54652777777777783</v>
      </c>
      <c r="J438" s="49">
        <f t="shared" si="78"/>
        <v>0.55000000000000004</v>
      </c>
      <c r="K438" s="34" t="str">
        <f t="shared" si="79"/>
        <v/>
      </c>
      <c r="L438" s="34">
        <f t="shared" si="82"/>
        <v>3.9999999999999858</v>
      </c>
      <c r="M438" s="34">
        <f t="shared" si="80"/>
        <v>1</v>
      </c>
      <c r="N438" s="34">
        <f t="shared" ca="1" si="81"/>
        <v>1249</v>
      </c>
      <c r="O438" s="34">
        <f t="shared" ca="1" si="83"/>
        <v>23.000000000000078</v>
      </c>
      <c r="P438" s="34">
        <f t="shared" si="84"/>
        <v>1.5</v>
      </c>
      <c r="Q438" s="37">
        <f t="shared" si="85"/>
        <v>0.22548428583557498</v>
      </c>
      <c r="R438" s="34">
        <f t="shared" si="86"/>
        <v>2.3999999999999915</v>
      </c>
      <c r="S438" s="34">
        <f t="shared" si="87"/>
        <v>3.8999999999999915</v>
      </c>
      <c r="T438" s="37">
        <f t="shared" si="88"/>
        <v>2.6254842858355665</v>
      </c>
    </row>
    <row r="439" spans="1:20" x14ac:dyDescent="0.2">
      <c r="B439" s="50">
        <v>43124</v>
      </c>
      <c r="C439" s="34">
        <v>1311</v>
      </c>
      <c r="D439" s="56"/>
      <c r="E439" s="36">
        <v>0.6</v>
      </c>
      <c r="F439" s="36">
        <v>1323</v>
      </c>
      <c r="G439" s="48">
        <f t="shared" si="89"/>
        <v>0.55763888888888891</v>
      </c>
      <c r="H439" s="36">
        <v>1325</v>
      </c>
      <c r="I439" s="49">
        <f t="shared" si="90"/>
        <v>0.55902777777777779</v>
      </c>
      <c r="J439" s="49">
        <f t="shared" si="78"/>
        <v>0.5625</v>
      </c>
      <c r="K439" s="34" t="str">
        <f t="shared" si="79"/>
        <v/>
      </c>
      <c r="L439" s="34">
        <f t="shared" si="82"/>
        <v>1.9999999999999929</v>
      </c>
      <c r="M439" s="34">
        <f t="shared" si="80"/>
        <v>1</v>
      </c>
      <c r="N439" s="34">
        <f t="shared" ca="1" si="81"/>
        <v>1311</v>
      </c>
      <c r="O439" s="34">
        <f t="shared" ca="1" si="83"/>
        <v>18.999999999999932</v>
      </c>
      <c r="P439" s="34">
        <f t="shared" si="84"/>
        <v>1.5</v>
      </c>
      <c r="Q439" s="37">
        <f t="shared" si="85"/>
        <v>0.22548428583557498</v>
      </c>
      <c r="R439" s="34">
        <f t="shared" si="86"/>
        <v>1.1999999999999957</v>
      </c>
      <c r="S439" s="34">
        <f t="shared" si="87"/>
        <v>2.6999999999999957</v>
      </c>
      <c r="T439" s="37">
        <f t="shared" si="88"/>
        <v>1.4254842858355707</v>
      </c>
    </row>
    <row r="440" spans="1:20" x14ac:dyDescent="0.2">
      <c r="B440" s="50">
        <v>43124</v>
      </c>
      <c r="C440" s="34">
        <v>1404</v>
      </c>
      <c r="D440" s="56"/>
      <c r="E440" s="36">
        <v>0.6</v>
      </c>
      <c r="F440" s="36">
        <v>1426</v>
      </c>
      <c r="G440" s="48">
        <f t="shared" si="89"/>
        <v>0.60138888888888886</v>
      </c>
      <c r="H440" s="36">
        <v>1432</v>
      </c>
      <c r="I440" s="49">
        <f t="shared" si="90"/>
        <v>0.60555555555555551</v>
      </c>
      <c r="J440" s="49">
        <f t="shared" si="78"/>
        <v>0.60902777777777772</v>
      </c>
      <c r="K440" s="34" t="str">
        <f t="shared" si="79"/>
        <v/>
      </c>
      <c r="L440" s="34">
        <f t="shared" si="82"/>
        <v>5.9999999999999787</v>
      </c>
      <c r="M440" s="34">
        <f t="shared" si="80"/>
        <v>1</v>
      </c>
      <c r="N440" s="34">
        <f t="shared" ca="1" si="81"/>
        <v>1404</v>
      </c>
      <c r="O440" s="34">
        <f t="shared" ca="1" si="83"/>
        <v>32.999999999999886</v>
      </c>
      <c r="P440" s="34">
        <f t="shared" si="84"/>
        <v>1.5</v>
      </c>
      <c r="Q440" s="37">
        <f t="shared" si="85"/>
        <v>0.22548428583557498</v>
      </c>
      <c r="R440" s="34">
        <f t="shared" si="86"/>
        <v>3.5999999999999872</v>
      </c>
      <c r="S440" s="34">
        <f t="shared" si="87"/>
        <v>5.0999999999999872</v>
      </c>
      <c r="T440" s="37">
        <f t="shared" si="88"/>
        <v>3.8254842858355622</v>
      </c>
    </row>
    <row r="441" spans="1:20" x14ac:dyDescent="0.2">
      <c r="B441" s="50">
        <v>43124</v>
      </c>
      <c r="C441" s="34">
        <v>1442</v>
      </c>
      <c r="D441" s="56"/>
      <c r="E441" s="36">
        <v>20</v>
      </c>
      <c r="F441" s="36">
        <v>1502</v>
      </c>
      <c r="G441" s="48">
        <f t="shared" si="89"/>
        <v>0.62638888888888888</v>
      </c>
      <c r="H441" s="36">
        <v>1530</v>
      </c>
      <c r="I441" s="49">
        <f t="shared" si="90"/>
        <v>0.64583333333333337</v>
      </c>
      <c r="J441" s="49">
        <f t="shared" si="78"/>
        <v>0.64930555555555558</v>
      </c>
      <c r="K441" s="34" t="str">
        <f t="shared" si="79"/>
        <v/>
      </c>
      <c r="L441" s="34">
        <f t="shared" si="82"/>
        <v>28.00000000000006</v>
      </c>
      <c r="M441" s="34">
        <f t="shared" si="80"/>
        <v>1</v>
      </c>
      <c r="N441" s="34">
        <f t="shared" ca="1" si="81"/>
        <v>1442</v>
      </c>
      <c r="O441" s="34">
        <f t="shared" ca="1" si="83"/>
        <v>53.000000000000128</v>
      </c>
      <c r="P441" s="34">
        <f t="shared" si="84"/>
        <v>50</v>
      </c>
      <c r="Q441" s="37">
        <f t="shared" si="85"/>
        <v>5.9484036251947776</v>
      </c>
      <c r="R441" s="34">
        <f t="shared" si="86"/>
        <v>560.00000000000125</v>
      </c>
      <c r="S441" s="34">
        <f t="shared" si="87"/>
        <v>610.00000000000125</v>
      </c>
      <c r="T441" s="37">
        <f t="shared" si="88"/>
        <v>565.94840362519608</v>
      </c>
    </row>
    <row r="442" spans="1:20" x14ac:dyDescent="0.2">
      <c r="A442" s="34">
        <v>1</v>
      </c>
      <c r="B442" s="50">
        <v>43128</v>
      </c>
      <c r="C442" s="34">
        <v>952</v>
      </c>
      <c r="D442" s="56">
        <v>4</v>
      </c>
      <c r="E442" s="36">
        <v>0.01</v>
      </c>
      <c r="F442" s="36">
        <v>1022</v>
      </c>
      <c r="G442" s="48">
        <f t="shared" si="89"/>
        <v>0.43194444444444446</v>
      </c>
      <c r="H442" s="36">
        <v>1222</v>
      </c>
      <c r="I442" s="49">
        <f t="shared" si="90"/>
        <v>0.51527777777777783</v>
      </c>
      <c r="J442" s="49" t="str">
        <f t="shared" si="78"/>
        <v/>
      </c>
      <c r="K442" s="34">
        <f t="shared" si="79"/>
        <v>3.9999999999999858</v>
      </c>
      <c r="L442" s="34">
        <f t="shared" si="82"/>
        <v>120.00000000000006</v>
      </c>
      <c r="M442" s="34">
        <f t="shared" si="80"/>
        <v>1</v>
      </c>
      <c r="N442" s="34">
        <f t="shared" ca="1" si="81"/>
        <v>952</v>
      </c>
      <c r="O442" s="34" t="str">
        <f t="shared" si="83"/>
        <v/>
      </c>
      <c r="P442" s="34">
        <f t="shared" si="84"/>
        <v>1.2199999999999955</v>
      </c>
      <c r="Q442" s="37">
        <f t="shared" si="85"/>
        <v>0.57641867762296894</v>
      </c>
      <c r="R442" s="34">
        <f t="shared" si="86"/>
        <v>1.2000000000000006</v>
      </c>
      <c r="S442" s="34">
        <f t="shared" si="87"/>
        <v>2.4199999999999964</v>
      </c>
      <c r="T442" s="37">
        <f t="shared" si="88"/>
        <v>1.7764186776229696</v>
      </c>
    </row>
    <row r="443" spans="1:20" x14ac:dyDescent="0.2">
      <c r="B443" s="50"/>
      <c r="D443" s="56"/>
      <c r="E443" s="36">
        <v>0.6</v>
      </c>
      <c r="F443" s="36">
        <v>1226</v>
      </c>
      <c r="G443" s="48">
        <f t="shared" si="89"/>
        <v>0.5180555555555556</v>
      </c>
      <c r="H443" s="36">
        <v>1228</v>
      </c>
      <c r="I443" s="49">
        <f t="shared" si="90"/>
        <v>0.51944444444444449</v>
      </c>
      <c r="J443" s="49">
        <f t="shared" si="78"/>
        <v>0.5229166666666667</v>
      </c>
      <c r="K443" s="34" t="str">
        <f t="shared" si="79"/>
        <v/>
      </c>
      <c r="L443" s="34">
        <f t="shared" si="82"/>
        <v>1.9999999999999929</v>
      </c>
      <c r="M443" s="34">
        <f t="shared" si="80"/>
        <v>2</v>
      </c>
      <c r="N443" s="34">
        <f t="shared" ca="1" si="81"/>
        <v>952</v>
      </c>
      <c r="O443" s="34">
        <f t="shared" ca="1" si="83"/>
        <v>161</v>
      </c>
      <c r="P443" s="34">
        <f t="shared" si="84"/>
        <v>1.5</v>
      </c>
      <c r="Q443" s="37">
        <f t="shared" si="85"/>
        <v>0.22548428583557498</v>
      </c>
      <c r="R443" s="34">
        <f t="shared" si="86"/>
        <v>1.1999999999999957</v>
      </c>
      <c r="S443" s="34">
        <f t="shared" si="87"/>
        <v>2.6999999999999957</v>
      </c>
      <c r="T443" s="37">
        <f t="shared" si="88"/>
        <v>1.4254842858355707</v>
      </c>
    </row>
    <row r="444" spans="1:20" x14ac:dyDescent="0.2">
      <c r="A444" s="34">
        <v>1</v>
      </c>
      <c r="B444" s="50">
        <v>43129</v>
      </c>
      <c r="C444" s="34">
        <v>1416</v>
      </c>
      <c r="D444" s="56" t="s">
        <v>40</v>
      </c>
      <c r="E444" s="36">
        <v>0.01</v>
      </c>
      <c r="F444" s="36">
        <v>1448</v>
      </c>
      <c r="G444" s="48">
        <f t="shared" si="89"/>
        <v>0.6166666666666667</v>
      </c>
      <c r="H444" s="36">
        <v>1503</v>
      </c>
      <c r="I444" s="49">
        <f t="shared" si="90"/>
        <v>0.62708333333333333</v>
      </c>
      <c r="J444" s="49" t="str">
        <f t="shared" si="78"/>
        <v/>
      </c>
      <c r="K444" s="34">
        <f t="shared" si="79"/>
        <v>7.9999999999999716</v>
      </c>
      <c r="L444" s="34">
        <f t="shared" si="82"/>
        <v>14.999999999999947</v>
      </c>
      <c r="M444" s="34">
        <f t="shared" si="80"/>
        <v>1</v>
      </c>
      <c r="N444" s="34">
        <f t="shared" ca="1" si="81"/>
        <v>1416</v>
      </c>
      <c r="O444" s="34" t="str">
        <f t="shared" si="83"/>
        <v/>
      </c>
      <c r="P444" s="34">
        <f t="shared" si="84"/>
        <v>4.0399999999999858</v>
      </c>
      <c r="Q444" s="37">
        <f t="shared" si="85"/>
        <v>1.7198431189295129</v>
      </c>
      <c r="R444" s="34">
        <f t="shared" si="86"/>
        <v>0.14999999999999947</v>
      </c>
      <c r="S444" s="34">
        <f t="shared" si="87"/>
        <v>4.1899999999999853</v>
      </c>
      <c r="T444" s="37">
        <f t="shared" si="88"/>
        <v>1.8698431189295124</v>
      </c>
    </row>
    <row r="445" spans="1:20" x14ac:dyDescent="0.2">
      <c r="B445" s="50"/>
      <c r="D445" s="56"/>
      <c r="E445" s="36">
        <v>1</v>
      </c>
      <c r="F445" s="36">
        <v>1511</v>
      </c>
      <c r="G445" s="48">
        <f t="shared" si="89"/>
        <v>0.63263888888888886</v>
      </c>
      <c r="H445" s="36">
        <v>1516</v>
      </c>
      <c r="I445" s="49">
        <f t="shared" si="90"/>
        <v>0.63611111111111118</v>
      </c>
      <c r="J445" s="49" t="str">
        <f t="shared" si="78"/>
        <v/>
      </c>
      <c r="K445" s="34">
        <f t="shared" si="79"/>
        <v>10.999999999999801</v>
      </c>
      <c r="L445" s="34">
        <f t="shared" si="82"/>
        <v>5.0000000000001421</v>
      </c>
      <c r="M445" s="34">
        <f t="shared" si="80"/>
        <v>2</v>
      </c>
      <c r="N445" s="34">
        <f t="shared" ca="1" si="81"/>
        <v>1416</v>
      </c>
      <c r="O445" s="34" t="str">
        <f t="shared" si="83"/>
        <v/>
      </c>
      <c r="P445" s="34">
        <f t="shared" si="84"/>
        <v>225.49999999999591</v>
      </c>
      <c r="Q445" s="37">
        <f t="shared" si="85"/>
        <v>116.29550890030386</v>
      </c>
      <c r="R445" s="34">
        <f t="shared" si="86"/>
        <v>5.0000000000001421</v>
      </c>
      <c r="S445" s="34">
        <f t="shared" si="87"/>
        <v>230.49999999999605</v>
      </c>
      <c r="T445" s="37">
        <f t="shared" si="88"/>
        <v>121.295508900304</v>
      </c>
    </row>
    <row r="446" spans="1:20" x14ac:dyDescent="0.2">
      <c r="B446" s="50"/>
      <c r="D446" s="56"/>
      <c r="E446" s="36">
        <v>40</v>
      </c>
      <c r="F446" s="36">
        <v>1527</v>
      </c>
      <c r="G446" s="48">
        <f t="shared" si="89"/>
        <v>0.64374999999999993</v>
      </c>
      <c r="H446" s="36">
        <v>1544</v>
      </c>
      <c r="I446" s="49">
        <f t="shared" si="90"/>
        <v>0.65555555555555556</v>
      </c>
      <c r="J446" s="49">
        <f t="shared" si="78"/>
        <v>0.65902777777777777</v>
      </c>
      <c r="K446" s="34" t="str">
        <f t="shared" si="79"/>
        <v/>
      </c>
      <c r="L446" s="34">
        <f t="shared" si="82"/>
        <v>17.000000000000099</v>
      </c>
      <c r="M446" s="34">
        <f t="shared" si="80"/>
        <v>3</v>
      </c>
      <c r="N446" s="34">
        <f t="shared" ca="1" si="81"/>
        <v>1416</v>
      </c>
      <c r="O446" s="34">
        <f t="shared" ca="1" si="83"/>
        <v>92.999999999999986</v>
      </c>
      <c r="P446" s="34">
        <f t="shared" si="84"/>
        <v>100</v>
      </c>
      <c r="Q446" s="37">
        <f t="shared" si="85"/>
        <v>11.425711806824168</v>
      </c>
      <c r="R446" s="34">
        <f t="shared" si="86"/>
        <v>680.00000000000398</v>
      </c>
      <c r="S446" s="34">
        <f t="shared" si="87"/>
        <v>780.00000000000398</v>
      </c>
      <c r="T446" s="37">
        <f t="shared" si="88"/>
        <v>691.42571180682819</v>
      </c>
    </row>
    <row r="447" spans="1:20" x14ac:dyDescent="0.2">
      <c r="A447" s="34">
        <v>1</v>
      </c>
      <c r="B447" s="50">
        <v>43130</v>
      </c>
      <c r="C447" s="34">
        <v>857</v>
      </c>
      <c r="D447" s="56" t="s">
        <v>40</v>
      </c>
      <c r="E447" s="36">
        <v>0.01</v>
      </c>
      <c r="F447" s="36">
        <v>935</v>
      </c>
      <c r="G447" s="48">
        <f t="shared" si="89"/>
        <v>0.39930555555555558</v>
      </c>
      <c r="H447" s="36">
        <v>946</v>
      </c>
      <c r="I447" s="49">
        <f t="shared" si="90"/>
        <v>0.4069444444444445</v>
      </c>
      <c r="J447" s="49" t="str">
        <f t="shared" si="78"/>
        <v/>
      </c>
      <c r="K447" s="34">
        <f t="shared" si="79"/>
        <v>8.9999999999998881</v>
      </c>
      <c r="L447" s="34">
        <f t="shared" si="82"/>
        <v>11.000000000000041</v>
      </c>
      <c r="M447" s="34">
        <f t="shared" si="80"/>
        <v>1</v>
      </c>
      <c r="N447" s="34">
        <f t="shared" ca="1" si="81"/>
        <v>857</v>
      </c>
      <c r="O447" s="34" t="str">
        <f t="shared" si="83"/>
        <v/>
      </c>
      <c r="P447" s="34">
        <f t="shared" si="84"/>
        <v>4.5449999999999431</v>
      </c>
      <c r="Q447" s="37">
        <f t="shared" si="85"/>
        <v>1.9348235087956851</v>
      </c>
      <c r="R447" s="34">
        <f t="shared" si="86"/>
        <v>0.11000000000000042</v>
      </c>
      <c r="S447" s="34">
        <f t="shared" si="87"/>
        <v>4.6549999999999434</v>
      </c>
      <c r="T447" s="37">
        <f t="shared" si="88"/>
        <v>2.0448235087956856</v>
      </c>
    </row>
    <row r="448" spans="1:20" x14ac:dyDescent="0.2">
      <c r="B448" s="50"/>
      <c r="D448" s="56"/>
      <c r="E448" s="36">
        <v>1</v>
      </c>
      <c r="F448" s="36">
        <v>955</v>
      </c>
      <c r="G448" s="48">
        <f t="shared" si="89"/>
        <v>0.41319444444444442</v>
      </c>
      <c r="H448" s="36">
        <v>1009</v>
      </c>
      <c r="I448" s="49">
        <f t="shared" si="90"/>
        <v>0.42291666666666666</v>
      </c>
      <c r="J448" s="49" t="str">
        <f t="shared" si="78"/>
        <v/>
      </c>
      <c r="K448" s="34">
        <f t="shared" si="79"/>
        <v>7.9999999999999716</v>
      </c>
      <c r="L448" s="34">
        <f t="shared" si="82"/>
        <v>14.00000000000003</v>
      </c>
      <c r="M448" s="34">
        <f t="shared" si="80"/>
        <v>2</v>
      </c>
      <c r="N448" s="34">
        <f t="shared" ca="1" si="81"/>
        <v>857</v>
      </c>
      <c r="O448" s="34" t="str">
        <f t="shared" si="83"/>
        <v/>
      </c>
      <c r="P448" s="34">
        <f t="shared" si="84"/>
        <v>83.999999999999702</v>
      </c>
      <c r="Q448" s="37">
        <f t="shared" si="85"/>
        <v>50.738862595878153</v>
      </c>
      <c r="R448" s="34">
        <f t="shared" si="86"/>
        <v>14.00000000000003</v>
      </c>
      <c r="S448" s="34">
        <f t="shared" si="87"/>
        <v>97.99999999999973</v>
      </c>
      <c r="T448" s="37">
        <f t="shared" si="88"/>
        <v>64.738862595878189</v>
      </c>
    </row>
    <row r="449" spans="1:20" x14ac:dyDescent="0.2">
      <c r="B449" s="50"/>
      <c r="D449" s="56"/>
      <c r="E449" s="36">
        <v>20</v>
      </c>
      <c r="F449" s="36">
        <v>1017</v>
      </c>
      <c r="G449" s="48">
        <f t="shared" si="89"/>
        <v>0.4284722222222222</v>
      </c>
      <c r="H449" s="36">
        <v>1024</v>
      </c>
      <c r="I449" s="49">
        <f t="shared" si="90"/>
        <v>0.43333333333333335</v>
      </c>
      <c r="J449" s="49" t="str">
        <f t="shared" si="78"/>
        <v/>
      </c>
      <c r="K449" s="34">
        <f t="shared" si="79"/>
        <v>13.99999999999995</v>
      </c>
      <c r="L449" s="34">
        <f t="shared" si="82"/>
        <v>7.0000000000000551</v>
      </c>
      <c r="M449" s="34">
        <f t="shared" si="80"/>
        <v>3</v>
      </c>
      <c r="N449" s="34">
        <f t="shared" ca="1" si="81"/>
        <v>857</v>
      </c>
      <c r="O449" s="34" t="str">
        <f t="shared" si="83"/>
        <v/>
      </c>
      <c r="P449" s="34">
        <f t="shared" si="84"/>
        <v>141.22499999999951</v>
      </c>
      <c r="Q449" s="37">
        <f t="shared" si="85"/>
        <v>58.57096657329339</v>
      </c>
      <c r="R449" s="34">
        <f t="shared" si="86"/>
        <v>140.00000000000111</v>
      </c>
      <c r="S449" s="34">
        <f t="shared" si="87"/>
        <v>281.22500000000059</v>
      </c>
      <c r="T449" s="37">
        <f t="shared" si="88"/>
        <v>198.5709665732945</v>
      </c>
    </row>
    <row r="450" spans="1:20" x14ac:dyDescent="0.2">
      <c r="B450" s="50"/>
      <c r="D450" s="56"/>
      <c r="E450" s="36">
        <v>0.17499999999999999</v>
      </c>
      <c r="F450" s="36">
        <v>1038</v>
      </c>
      <c r="G450" s="48">
        <f t="shared" si="89"/>
        <v>0.44305555555555554</v>
      </c>
      <c r="H450" s="36">
        <v>1043</v>
      </c>
      <c r="I450" s="49">
        <f t="shared" si="90"/>
        <v>0.4465277777777778</v>
      </c>
      <c r="J450" s="49">
        <f t="shared" si="78"/>
        <v>0.45</v>
      </c>
      <c r="K450" s="34" t="str">
        <f t="shared" si="79"/>
        <v/>
      </c>
      <c r="L450" s="34">
        <f t="shared" si="82"/>
        <v>5.0000000000000622</v>
      </c>
      <c r="M450" s="34">
        <f t="shared" si="80"/>
        <v>4</v>
      </c>
      <c r="N450" s="34">
        <f t="shared" ca="1" si="81"/>
        <v>857</v>
      </c>
      <c r="O450" s="34">
        <f t="shared" ca="1" si="83"/>
        <v>111.00000000000009</v>
      </c>
      <c r="P450" s="34">
        <f t="shared" si="84"/>
        <v>0.4375</v>
      </c>
      <c r="Q450" s="37">
        <f t="shared" si="85"/>
        <v>7.2478175629459338E-2</v>
      </c>
      <c r="R450" s="34">
        <f t="shared" si="86"/>
        <v>0.87500000000001088</v>
      </c>
      <c r="S450" s="34">
        <f t="shared" si="87"/>
        <v>1.3125000000000109</v>
      </c>
      <c r="T450" s="37">
        <f t="shared" si="88"/>
        <v>0.94747817562947023</v>
      </c>
    </row>
    <row r="451" spans="1:20" x14ac:dyDescent="0.2">
      <c r="B451" s="50">
        <v>43130</v>
      </c>
      <c r="C451" s="34">
        <v>1358</v>
      </c>
      <c r="D451" s="56"/>
      <c r="E451" s="36">
        <v>0.01</v>
      </c>
      <c r="F451" s="36">
        <v>1432</v>
      </c>
      <c r="G451" s="48">
        <f t="shared" si="89"/>
        <v>0.60555555555555551</v>
      </c>
      <c r="H451" s="36">
        <v>1445</v>
      </c>
      <c r="I451" s="49">
        <f t="shared" si="90"/>
        <v>0.61458333333333337</v>
      </c>
      <c r="J451" s="49" t="str">
        <f t="shared" si="78"/>
        <v/>
      </c>
      <c r="K451" s="34">
        <f t="shared" si="79"/>
        <v>10.999999999999961</v>
      </c>
      <c r="L451" s="34">
        <f t="shared" si="82"/>
        <v>13.000000000000114</v>
      </c>
      <c r="M451" s="34">
        <f t="shared" si="80"/>
        <v>1</v>
      </c>
      <c r="N451" s="34">
        <f t="shared" ca="1" si="81"/>
        <v>1358</v>
      </c>
      <c r="O451" s="34" t="str">
        <f t="shared" si="83"/>
        <v/>
      </c>
      <c r="P451" s="34">
        <f t="shared" si="84"/>
        <v>5.5549999999999802</v>
      </c>
      <c r="Q451" s="37">
        <f t="shared" si="85"/>
        <v>2.3647842885280803</v>
      </c>
      <c r="R451" s="34">
        <f t="shared" si="86"/>
        <v>0.13000000000000114</v>
      </c>
      <c r="S451" s="34">
        <f t="shared" si="87"/>
        <v>5.684999999999981</v>
      </c>
      <c r="T451" s="37">
        <f t="shared" si="88"/>
        <v>2.4947842885280815</v>
      </c>
    </row>
    <row r="452" spans="1:20" x14ac:dyDescent="0.2">
      <c r="B452" s="50"/>
      <c r="D452" s="56"/>
      <c r="E452" s="36">
        <v>1</v>
      </c>
      <c r="F452" s="36">
        <v>1456</v>
      </c>
      <c r="G452" s="48">
        <f t="shared" si="89"/>
        <v>0.62222222222222223</v>
      </c>
      <c r="H452" s="36">
        <v>1504</v>
      </c>
      <c r="I452" s="49">
        <f t="shared" si="90"/>
        <v>0.62777777777777777</v>
      </c>
      <c r="J452" s="49" t="str">
        <f t="shared" si="78"/>
        <v/>
      </c>
      <c r="K452" s="34">
        <f t="shared" si="79"/>
        <v>8.999999999999968</v>
      </c>
      <c r="L452" s="34">
        <f t="shared" si="82"/>
        <v>7.9999999999999716</v>
      </c>
      <c r="M452" s="34">
        <f t="shared" si="80"/>
        <v>2</v>
      </c>
      <c r="N452" s="34">
        <f t="shared" ca="1" si="81"/>
        <v>1358</v>
      </c>
      <c r="O452" s="34" t="str">
        <f t="shared" si="83"/>
        <v/>
      </c>
      <c r="P452" s="34">
        <f t="shared" si="84"/>
        <v>229.49999999999918</v>
      </c>
      <c r="Q452" s="37">
        <f t="shared" si="85"/>
        <v>112.72942665798959</v>
      </c>
      <c r="R452" s="34">
        <f t="shared" si="86"/>
        <v>7.9999999999999716</v>
      </c>
      <c r="S452" s="34">
        <f t="shared" si="87"/>
        <v>237.49999999999915</v>
      </c>
      <c r="T452" s="37">
        <f t="shared" si="88"/>
        <v>120.72942665798956</v>
      </c>
    </row>
    <row r="453" spans="1:20" x14ac:dyDescent="0.2">
      <c r="B453" s="50"/>
      <c r="D453" s="56"/>
      <c r="E453" s="34">
        <v>50</v>
      </c>
      <c r="F453" s="36">
        <v>1513</v>
      </c>
      <c r="G453" s="48">
        <f t="shared" si="89"/>
        <v>0.63402777777777775</v>
      </c>
      <c r="H453" s="36">
        <v>1522</v>
      </c>
      <c r="I453" s="49">
        <f t="shared" si="90"/>
        <v>0.64027777777777783</v>
      </c>
      <c r="J453" s="49">
        <f t="shared" si="78"/>
        <v>0.64375000000000004</v>
      </c>
      <c r="K453" s="34" t="str">
        <f t="shared" si="79"/>
        <v/>
      </c>
      <c r="L453" s="34">
        <f t="shared" si="82"/>
        <v>9.0000000000001279</v>
      </c>
      <c r="M453" s="34">
        <f t="shared" si="80"/>
        <v>3</v>
      </c>
      <c r="N453" s="34">
        <f t="shared" ca="1" si="81"/>
        <v>1358</v>
      </c>
      <c r="O453" s="34">
        <f t="shared" ca="1" si="83"/>
        <v>89</v>
      </c>
      <c r="P453" s="34">
        <f t="shared" si="84"/>
        <v>125</v>
      </c>
      <c r="Q453" s="37">
        <f t="shared" si="85"/>
        <v>14.102364719732718</v>
      </c>
      <c r="R453" s="34">
        <f t="shared" si="86"/>
        <v>450.00000000000637</v>
      </c>
      <c r="S453" s="34">
        <f t="shared" si="87"/>
        <v>575.00000000000637</v>
      </c>
      <c r="T453" s="37">
        <f t="shared" si="88"/>
        <v>464.10236471973906</v>
      </c>
    </row>
    <row r="454" spans="1:20" x14ac:dyDescent="0.2">
      <c r="A454" s="34">
        <v>1</v>
      </c>
      <c r="B454" s="50">
        <v>43131</v>
      </c>
      <c r="C454" s="34">
        <v>1511</v>
      </c>
      <c r="D454" s="56">
        <v>3</v>
      </c>
      <c r="E454" s="36">
        <v>0.01</v>
      </c>
      <c r="F454" s="36">
        <v>1544</v>
      </c>
      <c r="G454" s="48">
        <f t="shared" si="89"/>
        <v>0.65555555555555556</v>
      </c>
      <c r="H454" s="36">
        <v>1554</v>
      </c>
      <c r="I454" s="49">
        <f t="shared" si="90"/>
        <v>0.66249999999999998</v>
      </c>
      <c r="J454" s="49" t="str">
        <f t="shared" si="78"/>
        <v/>
      </c>
      <c r="K454" s="34">
        <f t="shared" si="79"/>
        <v>9.9999999999999645</v>
      </c>
      <c r="L454" s="34">
        <f t="shared" si="82"/>
        <v>9.9999999999999645</v>
      </c>
      <c r="M454" s="34">
        <f t="shared" si="80"/>
        <v>1</v>
      </c>
      <c r="N454" s="34">
        <f t="shared" ca="1" si="81"/>
        <v>1511</v>
      </c>
      <c r="O454" s="34" t="str">
        <f t="shared" si="83"/>
        <v/>
      </c>
      <c r="P454" s="34">
        <f t="shared" si="84"/>
        <v>65.04999999999977</v>
      </c>
      <c r="Q454" s="37">
        <f t="shared" si="85"/>
        <v>18.117105222463504</v>
      </c>
      <c r="R454" s="34">
        <f t="shared" si="86"/>
        <v>9.9999999999999645E-2</v>
      </c>
      <c r="S454" s="34">
        <f t="shared" si="87"/>
        <v>65.149999999999764</v>
      </c>
      <c r="T454" s="37">
        <f t="shared" si="88"/>
        <v>18.217105222463502</v>
      </c>
    </row>
    <row r="455" spans="1:20" x14ac:dyDescent="0.2">
      <c r="B455" s="50"/>
      <c r="D455" s="56"/>
      <c r="E455" s="36">
        <v>13</v>
      </c>
      <c r="F455" s="36">
        <v>1604</v>
      </c>
      <c r="G455" s="48">
        <f t="shared" si="89"/>
        <v>0.6694444444444444</v>
      </c>
      <c r="H455" s="36">
        <v>1610</v>
      </c>
      <c r="I455" s="49">
        <f t="shared" si="90"/>
        <v>0.67361111111111116</v>
      </c>
      <c r="J455" s="49">
        <f t="shared" si="78"/>
        <v>0.67708333333333337</v>
      </c>
      <c r="K455" s="34" t="str">
        <f t="shared" si="79"/>
        <v/>
      </c>
      <c r="L455" s="34">
        <f t="shared" si="82"/>
        <v>6.0000000000001386</v>
      </c>
      <c r="M455" s="34">
        <f t="shared" si="80"/>
        <v>2</v>
      </c>
      <c r="N455" s="34">
        <f t="shared" ca="1" si="81"/>
        <v>1511</v>
      </c>
      <c r="O455" s="34">
        <f t="shared" ca="1" si="83"/>
        <v>64.000000000000085</v>
      </c>
      <c r="P455" s="34">
        <f t="shared" si="84"/>
        <v>32.5</v>
      </c>
      <c r="Q455" s="37">
        <f t="shared" si="85"/>
        <v>3.9681448036949938</v>
      </c>
      <c r="R455" s="34">
        <f t="shared" si="86"/>
        <v>78.000000000001805</v>
      </c>
      <c r="S455" s="34">
        <f t="shared" si="87"/>
        <v>110.5000000000018</v>
      </c>
      <c r="T455" s="37">
        <f t="shared" si="88"/>
        <v>81.968144803696802</v>
      </c>
    </row>
    <row r="456" spans="1:20" x14ac:dyDescent="0.2">
      <c r="A456" s="34">
        <v>1</v>
      </c>
      <c r="B456" s="50">
        <v>43132</v>
      </c>
      <c r="C456" s="34">
        <v>841</v>
      </c>
      <c r="D456" s="56">
        <v>4</v>
      </c>
      <c r="E456" s="36">
        <v>0.01</v>
      </c>
      <c r="F456" s="36">
        <v>855</v>
      </c>
      <c r="G456" s="48">
        <f t="shared" si="89"/>
        <v>0.37152777777777773</v>
      </c>
      <c r="H456" s="36">
        <v>856</v>
      </c>
      <c r="I456" s="49">
        <f t="shared" si="90"/>
        <v>0.37222222222222223</v>
      </c>
      <c r="J456" s="49" t="str">
        <f t="shared" si="78"/>
        <v/>
      </c>
      <c r="K456" s="34">
        <f t="shared" si="79"/>
        <v>9.9999999999999645</v>
      </c>
      <c r="L456" s="34">
        <f t="shared" si="82"/>
        <v>1.0000000000000764</v>
      </c>
      <c r="M456" s="34">
        <f t="shared" si="80"/>
        <v>1</v>
      </c>
      <c r="N456" s="34">
        <f t="shared" ca="1" si="81"/>
        <v>841</v>
      </c>
      <c r="O456" s="34" t="str">
        <f t="shared" si="83"/>
        <v/>
      </c>
      <c r="P456" s="34">
        <f t="shared" si="84"/>
        <v>500.04999999999825</v>
      </c>
      <c r="Q456" s="37">
        <f t="shared" si="85"/>
        <v>108.56394165498108</v>
      </c>
      <c r="R456" s="34">
        <f t="shared" si="86"/>
        <v>1.0000000000000763E-2</v>
      </c>
      <c r="S456" s="34">
        <f t="shared" si="87"/>
        <v>500.05999999999824</v>
      </c>
      <c r="T456" s="37">
        <f t="shared" si="88"/>
        <v>108.57394165498108</v>
      </c>
    </row>
    <row r="457" spans="1:20" x14ac:dyDescent="0.2">
      <c r="B457" s="50"/>
      <c r="D457" s="56"/>
      <c r="E457" s="36">
        <v>100</v>
      </c>
      <c r="F457" s="36">
        <v>906</v>
      </c>
      <c r="G457" s="48">
        <f t="shared" si="89"/>
        <v>0.37916666666666665</v>
      </c>
      <c r="H457" s="36">
        <v>908</v>
      </c>
      <c r="I457" s="49">
        <f t="shared" si="90"/>
        <v>0.38055555555555554</v>
      </c>
      <c r="J457" s="49" t="str">
        <f t="shared" si="78"/>
        <v/>
      </c>
      <c r="K457" s="34">
        <f t="shared" si="79"/>
        <v>7.0000000000000551</v>
      </c>
      <c r="L457" s="34">
        <f t="shared" si="82"/>
        <v>1.9999999999999929</v>
      </c>
      <c r="M457" s="34">
        <f t="shared" si="80"/>
        <v>2</v>
      </c>
      <c r="N457" s="34">
        <f t="shared" ca="1" si="81"/>
        <v>841</v>
      </c>
      <c r="O457" s="34" t="str">
        <f t="shared" si="83"/>
        <v/>
      </c>
      <c r="P457" s="34">
        <f t="shared" si="84"/>
        <v>1050.0000000000082</v>
      </c>
      <c r="Q457" s="37">
        <f t="shared" si="85"/>
        <v>1009.8865359070737</v>
      </c>
      <c r="R457" s="34">
        <f t="shared" si="86"/>
        <v>199.99999999999929</v>
      </c>
      <c r="S457" s="34">
        <f t="shared" si="87"/>
        <v>1250.0000000000075</v>
      </c>
      <c r="T457" s="37">
        <f t="shared" si="88"/>
        <v>1209.886535907073</v>
      </c>
    </row>
    <row r="458" spans="1:20" x14ac:dyDescent="0.2">
      <c r="B458" s="50"/>
      <c r="D458" s="56"/>
      <c r="E458" s="36">
        <v>200</v>
      </c>
      <c r="F458" s="36">
        <v>915</v>
      </c>
      <c r="G458" s="48">
        <f t="shared" si="89"/>
        <v>0.38541666666666669</v>
      </c>
      <c r="H458" s="36">
        <v>917</v>
      </c>
      <c r="I458" s="49">
        <f t="shared" si="90"/>
        <v>0.38680555555555557</v>
      </c>
      <c r="J458" s="49" t="str">
        <f t="shared" si="78"/>
        <v/>
      </c>
      <c r="K458" s="34">
        <f t="shared" si="79"/>
        <v>2.9999999999999893</v>
      </c>
      <c r="L458" s="34">
        <f t="shared" si="82"/>
        <v>1.9999999999999929</v>
      </c>
      <c r="M458" s="34">
        <f t="shared" si="80"/>
        <v>3</v>
      </c>
      <c r="N458" s="34">
        <f t="shared" ca="1" si="81"/>
        <v>841</v>
      </c>
      <c r="O458" s="34" t="str">
        <f t="shared" si="83"/>
        <v/>
      </c>
      <c r="P458" s="34">
        <f t="shared" si="84"/>
        <v>449.99999999999841</v>
      </c>
      <c r="Q458" s="37">
        <f t="shared" si="85"/>
        <v>432.80851538874094</v>
      </c>
      <c r="R458" s="34">
        <f t="shared" si="86"/>
        <v>399.99999999999858</v>
      </c>
      <c r="S458" s="34">
        <f t="shared" si="87"/>
        <v>849.99999999999704</v>
      </c>
      <c r="T458" s="37">
        <f t="shared" si="88"/>
        <v>832.80851538873958</v>
      </c>
    </row>
    <row r="459" spans="1:20" x14ac:dyDescent="0.2">
      <c r="B459" s="50"/>
      <c r="D459" s="56"/>
      <c r="E459" s="36">
        <v>100</v>
      </c>
      <c r="F459" s="36">
        <v>920</v>
      </c>
      <c r="G459" s="48">
        <f t="shared" si="89"/>
        <v>0.3888888888888889</v>
      </c>
      <c r="H459" s="36">
        <v>924</v>
      </c>
      <c r="I459" s="49">
        <f t="shared" si="90"/>
        <v>0.39166666666666666</v>
      </c>
      <c r="J459" s="49" t="str">
        <f t="shared" si="78"/>
        <v/>
      </c>
      <c r="K459" s="34">
        <f t="shared" si="79"/>
        <v>2.9999999999999893</v>
      </c>
      <c r="L459" s="34">
        <f t="shared" si="82"/>
        <v>3.9999999999999858</v>
      </c>
      <c r="M459" s="34">
        <f t="shared" si="80"/>
        <v>4</v>
      </c>
      <c r="N459" s="34">
        <f t="shared" ca="1" si="81"/>
        <v>841</v>
      </c>
      <c r="O459" s="34" t="str">
        <f t="shared" si="83"/>
        <v/>
      </c>
      <c r="P459" s="34">
        <f t="shared" si="84"/>
        <v>449.99999999999841</v>
      </c>
      <c r="Q459" s="37">
        <f t="shared" si="85"/>
        <v>432.80851538874094</v>
      </c>
      <c r="R459" s="34">
        <f t="shared" si="86"/>
        <v>399.99999999999858</v>
      </c>
      <c r="S459" s="34">
        <f t="shared" si="87"/>
        <v>849.99999999999704</v>
      </c>
      <c r="T459" s="37">
        <f t="shared" si="88"/>
        <v>832.80851538873958</v>
      </c>
    </row>
    <row r="460" spans="1:20" x14ac:dyDescent="0.2">
      <c r="B460" s="50"/>
      <c r="D460" s="56"/>
      <c r="E460" s="36">
        <v>200</v>
      </c>
      <c r="F460" s="36">
        <v>927</v>
      </c>
      <c r="G460" s="48">
        <f t="shared" si="89"/>
        <v>0.39374999999999999</v>
      </c>
      <c r="H460" s="36">
        <v>946</v>
      </c>
      <c r="I460" s="49">
        <f t="shared" si="90"/>
        <v>0.4069444444444445</v>
      </c>
      <c r="J460" s="49">
        <f t="shared" si="78"/>
        <v>0.41041666666666671</v>
      </c>
      <c r="K460" s="34" t="str">
        <f t="shared" si="79"/>
        <v/>
      </c>
      <c r="L460" s="34">
        <f t="shared" si="82"/>
        <v>19.000000000000092</v>
      </c>
      <c r="M460" s="34">
        <f t="shared" si="80"/>
        <v>5</v>
      </c>
      <c r="N460" s="34">
        <f t="shared" ca="1" si="81"/>
        <v>841</v>
      </c>
      <c r="O460" s="34">
        <f t="shared" ca="1" si="83"/>
        <v>70.000000000000071</v>
      </c>
      <c r="P460" s="34">
        <f t="shared" si="84"/>
        <v>500</v>
      </c>
      <c r="Q460" s="37">
        <f t="shared" si="85"/>
        <v>52.318172546220183</v>
      </c>
      <c r="R460" s="34">
        <f t="shared" si="86"/>
        <v>3800.0000000000186</v>
      </c>
      <c r="S460" s="34">
        <f t="shared" si="87"/>
        <v>4300.0000000000182</v>
      </c>
      <c r="T460" s="37">
        <f t="shared" si="88"/>
        <v>3852.3181725462387</v>
      </c>
    </row>
    <row r="461" spans="1:20" x14ac:dyDescent="0.2">
      <c r="B461" s="50">
        <v>43132</v>
      </c>
      <c r="C461" s="34">
        <v>1435</v>
      </c>
      <c r="D461" s="56"/>
      <c r="E461" s="36">
        <v>20</v>
      </c>
      <c r="F461" s="36">
        <v>1543</v>
      </c>
      <c r="G461" s="48">
        <f t="shared" si="89"/>
        <v>0.65486111111111112</v>
      </c>
      <c r="H461" s="36">
        <v>1552</v>
      </c>
      <c r="I461" s="49">
        <f t="shared" si="90"/>
        <v>0.66111111111111109</v>
      </c>
      <c r="J461" s="49" t="str">
        <f t="shared" si="78"/>
        <v/>
      </c>
      <c r="K461" s="34">
        <f t="shared" si="79"/>
        <v>0</v>
      </c>
      <c r="L461" s="34">
        <f t="shared" si="82"/>
        <v>8.999999999999968</v>
      </c>
      <c r="M461" s="34">
        <f t="shared" si="80"/>
        <v>1</v>
      </c>
      <c r="N461" s="34">
        <f t="shared" ca="1" si="81"/>
        <v>1435</v>
      </c>
      <c r="O461" s="34" t="str">
        <f t="shared" si="83"/>
        <v/>
      </c>
      <c r="P461" s="34">
        <f t="shared" si="84"/>
        <v>0</v>
      </c>
      <c r="Q461" s="37">
        <f t="shared" si="85"/>
        <v>0</v>
      </c>
      <c r="R461" s="34">
        <f t="shared" si="86"/>
        <v>179.99999999999937</v>
      </c>
      <c r="S461" s="34">
        <f t="shared" si="87"/>
        <v>179.99999999999937</v>
      </c>
      <c r="T461" s="37">
        <f t="shared" si="88"/>
        <v>179.99999999999937</v>
      </c>
    </row>
    <row r="462" spans="1:20" x14ac:dyDescent="0.2">
      <c r="B462" s="50"/>
      <c r="D462" s="56"/>
      <c r="E462" s="36">
        <v>100</v>
      </c>
      <c r="F462" s="36">
        <v>1552</v>
      </c>
      <c r="G462" s="48">
        <f t="shared" si="89"/>
        <v>0.66111111111111109</v>
      </c>
      <c r="H462" s="36">
        <v>1558</v>
      </c>
      <c r="I462" s="49">
        <f t="shared" si="90"/>
        <v>0.66527777777777775</v>
      </c>
      <c r="J462" s="49">
        <f t="shared" si="78"/>
        <v>0.66874999999999996</v>
      </c>
      <c r="K462" s="34" t="str">
        <f t="shared" si="79"/>
        <v/>
      </c>
      <c r="L462" s="34">
        <f t="shared" si="82"/>
        <v>5.9999999999999787</v>
      </c>
      <c r="M462" s="34">
        <f t="shared" si="80"/>
        <v>2</v>
      </c>
      <c r="N462" s="34">
        <f t="shared" ca="1" si="81"/>
        <v>1435</v>
      </c>
      <c r="O462" s="34">
        <f t="shared" ca="1" si="83"/>
        <v>87.999999999999844</v>
      </c>
      <c r="P462" s="34">
        <f t="shared" si="84"/>
        <v>250</v>
      </c>
      <c r="Q462" s="37">
        <f t="shared" si="85"/>
        <v>27.143420404993254</v>
      </c>
      <c r="R462" s="34">
        <f t="shared" si="86"/>
        <v>599.99999999999784</v>
      </c>
      <c r="S462" s="34">
        <f t="shared" si="87"/>
        <v>849.99999999999784</v>
      </c>
      <c r="T462" s="37">
        <f t="shared" si="88"/>
        <v>627.14342040499105</v>
      </c>
    </row>
    <row r="463" spans="1:20" x14ac:dyDescent="0.2">
      <c r="A463" s="34">
        <v>1</v>
      </c>
      <c r="B463" s="50">
        <v>43133</v>
      </c>
      <c r="C463" s="34">
        <v>1117</v>
      </c>
      <c r="D463" s="56"/>
      <c r="E463" s="36">
        <v>0.01</v>
      </c>
      <c r="F463" s="36">
        <v>1207</v>
      </c>
      <c r="G463" s="48">
        <f t="shared" si="89"/>
        <v>0.50486111111111109</v>
      </c>
      <c r="H463" s="36">
        <v>1217</v>
      </c>
      <c r="I463" s="49">
        <f t="shared" si="90"/>
        <v>0.51180555555555551</v>
      </c>
      <c r="J463" s="49">
        <f t="shared" ref="J463:J526" si="91">IF(OR(B464&lt;&gt;"",E464=""),I463+TIME(0,5,0),"")</f>
        <v>0.51527777777777772</v>
      </c>
      <c r="K463" s="34" t="str">
        <f t="shared" ref="K463:K526" si="92">IF(AND(OR(AND(B463&lt;&gt;"",B464=""),AND(B463="",B464="")),E464&lt;&gt;""),(G464-I463)*1440,"")</f>
        <v/>
      </c>
      <c r="L463" s="34">
        <f t="shared" si="82"/>
        <v>9.9999999999999645</v>
      </c>
      <c r="M463" s="34">
        <f t="shared" ref="M463:M526" si="93">IF(B463&lt;&gt;"",1,M462+1)</f>
        <v>1</v>
      </c>
      <c r="N463" s="34">
        <f t="shared" ref="N463:N526" ca="1" si="94">OFFSET(C463,-M463+1,0)</f>
        <v>1117</v>
      </c>
      <c r="O463" s="34">
        <f t="shared" ca="1" si="83"/>
        <v>64.999999999999929</v>
      </c>
      <c r="P463" s="34">
        <f t="shared" si="84"/>
        <v>2.5000000000000001E-2</v>
      </c>
      <c r="Q463" s="37">
        <f t="shared" si="85"/>
        <v>5.4281443780592247E-3</v>
      </c>
      <c r="R463" s="34">
        <f t="shared" si="86"/>
        <v>9.9999999999999645E-2</v>
      </c>
      <c r="S463" s="34">
        <f t="shared" si="87"/>
        <v>0.12499999999999964</v>
      </c>
      <c r="T463" s="37">
        <f t="shared" si="88"/>
        <v>0.10542814437805886</v>
      </c>
    </row>
    <row r="464" spans="1:20" x14ac:dyDescent="0.2">
      <c r="B464" s="50">
        <v>43133</v>
      </c>
      <c r="C464" s="34">
        <v>1403</v>
      </c>
      <c r="D464" s="56"/>
      <c r="E464" s="36">
        <v>1.7999999999999999E-2</v>
      </c>
      <c r="F464" s="36">
        <v>1432</v>
      </c>
      <c r="G464" s="48">
        <f t="shared" si="89"/>
        <v>0.60555555555555551</v>
      </c>
      <c r="H464" s="36">
        <v>1440</v>
      </c>
      <c r="I464" s="49">
        <f t="shared" si="90"/>
        <v>0.61111111111111105</v>
      </c>
      <c r="J464" s="49" t="str">
        <f t="shared" si="91"/>
        <v/>
      </c>
      <c r="K464" s="34">
        <f t="shared" si="92"/>
        <v>13.000000000000114</v>
      </c>
      <c r="L464" s="34">
        <f t="shared" ref="L464:L624" si="95">(I464-G464)*1440</f>
        <v>7.9999999999999716</v>
      </c>
      <c r="M464" s="34">
        <f t="shared" si="93"/>
        <v>1</v>
      </c>
      <c r="N464" s="34">
        <f t="shared" ca="1" si="94"/>
        <v>1403</v>
      </c>
      <c r="O464" s="34" t="str">
        <f t="shared" ref="O464:O527" si="96">IF(J464&lt;&gt;"",(J464-VALUE(CONCATENATE(LEFT(N464,LEN(N464)-2),":",RIGHT(N464,2))))*1440,"")</f>
        <v/>
      </c>
      <c r="P464" s="34">
        <f t="shared" ref="P464:P527" si="97">IF(K464&lt;&gt;"",(E464+E465)*K464/2,E464*5/2)</f>
        <v>32.617000000000282</v>
      </c>
      <c r="Q464" s="37">
        <f t="shared" ref="Q464:Q527" si="98">IF(K464&lt;&gt;"",(E465-E464)*K464/LN((E465+0.000001)/(E464+0.000001)),-5*(E464-0.000001)/(LN(1/E464)-13.8155))</f>
        <v>11.510341657150903</v>
      </c>
      <c r="R464" s="34">
        <f t="shared" ref="R464:R624" si="99">(E464*L464)</f>
        <v>0.14399999999999949</v>
      </c>
      <c r="S464" s="34">
        <f t="shared" ref="S464:S527" si="100">P464+R464</f>
        <v>32.76100000000028</v>
      </c>
      <c r="T464" s="37">
        <f t="shared" ref="T464:T527" si="101">Q464+R464</f>
        <v>11.654341657150903</v>
      </c>
    </row>
    <row r="465" spans="1:20" x14ac:dyDescent="0.2">
      <c r="B465" s="50"/>
      <c r="D465" s="56"/>
      <c r="E465" s="36">
        <v>5</v>
      </c>
      <c r="F465" s="36">
        <v>1453</v>
      </c>
      <c r="G465" s="48">
        <f t="shared" si="89"/>
        <v>0.62013888888888891</v>
      </c>
      <c r="H465" s="36">
        <v>1502</v>
      </c>
      <c r="I465" s="49">
        <f t="shared" si="90"/>
        <v>0.62638888888888888</v>
      </c>
      <c r="J465" s="49">
        <f t="shared" si="91"/>
        <v>0.62986111111111109</v>
      </c>
      <c r="K465" s="34" t="str">
        <f t="shared" si="92"/>
        <v/>
      </c>
      <c r="L465" s="34">
        <f t="shared" si="95"/>
        <v>8.999999999999968</v>
      </c>
      <c r="M465" s="34">
        <f t="shared" si="93"/>
        <v>2</v>
      </c>
      <c r="N465" s="34">
        <f t="shared" ca="1" si="94"/>
        <v>1403</v>
      </c>
      <c r="O465" s="34">
        <f t="shared" ca="1" si="96"/>
        <v>63.999999999999929</v>
      </c>
      <c r="P465" s="34">
        <f t="shared" si="97"/>
        <v>12.5</v>
      </c>
      <c r="Q465" s="37">
        <f t="shared" si="98"/>
        <v>1.6207517425303481</v>
      </c>
      <c r="R465" s="34">
        <f t="shared" si="99"/>
        <v>44.999999999999844</v>
      </c>
      <c r="S465" s="34">
        <f t="shared" si="100"/>
        <v>57.499999999999844</v>
      </c>
      <c r="T465" s="37">
        <f t="shared" si="101"/>
        <v>46.620751742530189</v>
      </c>
    </row>
    <row r="466" spans="1:20" x14ac:dyDescent="0.2">
      <c r="A466" s="34">
        <v>1</v>
      </c>
      <c r="B466" s="50">
        <v>43136</v>
      </c>
      <c r="C466" s="34">
        <v>1359</v>
      </c>
      <c r="D466" s="56" t="s">
        <v>40</v>
      </c>
      <c r="E466" s="36">
        <v>0.01</v>
      </c>
      <c r="F466" s="36">
        <v>1455</v>
      </c>
      <c r="G466" s="48">
        <f t="shared" si="89"/>
        <v>0.62152777777777779</v>
      </c>
      <c r="H466" s="36">
        <v>1508</v>
      </c>
      <c r="I466" s="49">
        <f t="shared" si="90"/>
        <v>0.63055555555555554</v>
      </c>
      <c r="J466" s="49" t="str">
        <f t="shared" si="91"/>
        <v/>
      </c>
      <c r="K466" s="34">
        <f t="shared" si="92"/>
        <v>18.999999999999932</v>
      </c>
      <c r="L466" s="34">
        <f t="shared" si="95"/>
        <v>12.999999999999954</v>
      </c>
      <c r="M466" s="34">
        <f t="shared" si="93"/>
        <v>1</v>
      </c>
      <c r="N466" s="34">
        <f t="shared" ca="1" si="94"/>
        <v>1359</v>
      </c>
      <c r="O466" s="34" t="str">
        <f t="shared" si="96"/>
        <v/>
      </c>
      <c r="P466" s="34">
        <f t="shared" si="97"/>
        <v>9.5949999999999651</v>
      </c>
      <c r="Q466" s="37">
        <f t="shared" si="98"/>
        <v>4.0846274074575932</v>
      </c>
      <c r="R466" s="34">
        <f t="shared" si="99"/>
        <v>0.12999999999999953</v>
      </c>
      <c r="S466" s="34">
        <f t="shared" si="100"/>
        <v>9.7249999999999641</v>
      </c>
      <c r="T466" s="37">
        <f t="shared" si="101"/>
        <v>4.2146274074575931</v>
      </c>
    </row>
    <row r="467" spans="1:20" x14ac:dyDescent="0.2">
      <c r="B467" s="50"/>
      <c r="D467" s="56"/>
      <c r="E467" s="36">
        <v>1</v>
      </c>
      <c r="F467" s="36">
        <v>1527</v>
      </c>
      <c r="G467" s="48">
        <f t="shared" si="89"/>
        <v>0.64374999999999993</v>
      </c>
      <c r="H467" s="36">
        <v>1535</v>
      </c>
      <c r="I467" s="49">
        <f t="shared" si="90"/>
        <v>0.64930555555555558</v>
      </c>
      <c r="J467" s="49" t="str">
        <f t="shared" si="91"/>
        <v/>
      </c>
      <c r="K467" s="34">
        <f t="shared" si="92"/>
        <v>10.999999999999961</v>
      </c>
      <c r="L467" s="34">
        <f t="shared" si="95"/>
        <v>8.0000000000001315</v>
      </c>
      <c r="M467" s="34">
        <f t="shared" si="93"/>
        <v>2</v>
      </c>
      <c r="N467" s="34">
        <f t="shared" ca="1" si="94"/>
        <v>1359</v>
      </c>
      <c r="O467" s="34" t="str">
        <f t="shared" si="96"/>
        <v/>
      </c>
      <c r="P467" s="34">
        <f t="shared" si="97"/>
        <v>6.4624999999999773</v>
      </c>
      <c r="Q467" s="37">
        <f t="shared" si="98"/>
        <v>5.2066462210189259</v>
      </c>
      <c r="R467" s="34">
        <f t="shared" si="99"/>
        <v>8.0000000000001315</v>
      </c>
      <c r="S467" s="34">
        <f t="shared" si="100"/>
        <v>14.462500000000109</v>
      </c>
      <c r="T467" s="37">
        <f t="shared" si="101"/>
        <v>13.206646221019056</v>
      </c>
    </row>
    <row r="468" spans="1:20" x14ac:dyDescent="0.2">
      <c r="B468" s="50"/>
      <c r="D468" s="56"/>
      <c r="E468" s="36">
        <v>0.17499999999999999</v>
      </c>
      <c r="F468" s="36">
        <v>1546</v>
      </c>
      <c r="G468" s="48">
        <f t="shared" si="89"/>
        <v>0.65694444444444444</v>
      </c>
      <c r="H468" s="36">
        <v>1555</v>
      </c>
      <c r="I468" s="49">
        <f t="shared" si="90"/>
        <v>0.66319444444444442</v>
      </c>
      <c r="J468" s="49">
        <f t="shared" si="91"/>
        <v>0.66666666666666663</v>
      </c>
      <c r="K468" s="34" t="str">
        <f t="shared" si="92"/>
        <v/>
      </c>
      <c r="L468" s="34">
        <f t="shared" si="95"/>
        <v>8.999999999999968</v>
      </c>
      <c r="M468" s="34">
        <f t="shared" si="93"/>
        <v>3</v>
      </c>
      <c r="N468" s="34">
        <f t="shared" ca="1" si="94"/>
        <v>1359</v>
      </c>
      <c r="O468" s="34">
        <f t="shared" ca="1" si="96"/>
        <v>121.00000000000006</v>
      </c>
      <c r="P468" s="34">
        <f t="shared" si="97"/>
        <v>0.4375</v>
      </c>
      <c r="Q468" s="37">
        <f t="shared" si="98"/>
        <v>7.2478175629459338E-2</v>
      </c>
      <c r="R468" s="34">
        <f t="shared" si="99"/>
        <v>1.5749999999999944</v>
      </c>
      <c r="S468" s="34">
        <f t="shared" si="100"/>
        <v>2.0124999999999944</v>
      </c>
      <c r="T468" s="37">
        <f t="shared" si="101"/>
        <v>1.6474781756294536</v>
      </c>
    </row>
    <row r="469" spans="1:20" x14ac:dyDescent="0.2">
      <c r="A469" s="34">
        <v>1</v>
      </c>
      <c r="B469" s="50">
        <v>43137</v>
      </c>
      <c r="C469" s="34">
        <v>928</v>
      </c>
      <c r="D469" s="56" t="s">
        <v>40</v>
      </c>
      <c r="E469" s="36">
        <v>0.01</v>
      </c>
      <c r="F469" s="36">
        <v>1010</v>
      </c>
      <c r="G469" s="48">
        <f t="shared" si="89"/>
        <v>0.4236111111111111</v>
      </c>
      <c r="H469" s="36">
        <v>1013</v>
      </c>
      <c r="I469" s="49">
        <f t="shared" ref="I469:I624" si="102">VALUE(CONCATENATE(LEFT(H469,LEN(H469)-2),":",RIGHT(H469,2)))</f>
        <v>0.42569444444444443</v>
      </c>
      <c r="J469" s="49" t="str">
        <f t="shared" si="91"/>
        <v/>
      </c>
      <c r="K469" s="34">
        <f t="shared" si="92"/>
        <v>5.0000000000000622</v>
      </c>
      <c r="L469" s="34">
        <f t="shared" si="95"/>
        <v>2.9999999999999893</v>
      </c>
      <c r="M469" s="34">
        <f t="shared" si="93"/>
        <v>1</v>
      </c>
      <c r="N469" s="34">
        <f t="shared" ca="1" si="94"/>
        <v>928</v>
      </c>
      <c r="O469" s="34" t="str">
        <f t="shared" si="96"/>
        <v/>
      </c>
      <c r="P469" s="34">
        <f t="shared" si="97"/>
        <v>0.27500000000000341</v>
      </c>
      <c r="Q469" s="37">
        <f t="shared" si="98"/>
        <v>0.19544015550864224</v>
      </c>
      <c r="R469" s="34">
        <f t="shared" si="99"/>
        <v>2.9999999999999895E-2</v>
      </c>
      <c r="S469" s="34">
        <f t="shared" si="100"/>
        <v>0.30500000000000332</v>
      </c>
      <c r="T469" s="37">
        <f t="shared" si="101"/>
        <v>0.22544015550864213</v>
      </c>
    </row>
    <row r="470" spans="1:20" x14ac:dyDescent="0.2">
      <c r="B470" s="50"/>
      <c r="D470" s="56"/>
      <c r="E470" s="36">
        <v>0.1</v>
      </c>
      <c r="F470" s="36">
        <v>1018</v>
      </c>
      <c r="G470" s="48">
        <f t="shared" ref="G470:G624" si="103">VALUE(CONCATENATE(LEFT(F470,LEN(F470)-2),":",RIGHT(F470,2)))</f>
        <v>0.4291666666666667</v>
      </c>
      <c r="H470" s="36">
        <v>1029</v>
      </c>
      <c r="I470" s="49">
        <f t="shared" si="102"/>
        <v>0.4368055555555555</v>
      </c>
      <c r="J470" s="49" t="str">
        <f t="shared" si="91"/>
        <v/>
      </c>
      <c r="K470" s="34">
        <f t="shared" si="92"/>
        <v>6.0000000000001386</v>
      </c>
      <c r="L470" s="34">
        <f t="shared" si="95"/>
        <v>10.999999999999881</v>
      </c>
      <c r="M470" s="34">
        <f t="shared" si="93"/>
        <v>2</v>
      </c>
      <c r="N470" s="34">
        <f t="shared" ca="1" si="94"/>
        <v>928</v>
      </c>
      <c r="O470" s="34" t="str">
        <f t="shared" si="96"/>
        <v/>
      </c>
      <c r="P470" s="34">
        <f t="shared" si="97"/>
        <v>0.33000000000000762</v>
      </c>
      <c r="Q470" s="37">
        <f t="shared" si="98"/>
        <v>0.23452818661037317</v>
      </c>
      <c r="R470" s="34">
        <f t="shared" si="99"/>
        <v>1.0999999999999881</v>
      </c>
      <c r="S470" s="34">
        <f t="shared" si="100"/>
        <v>1.4299999999999957</v>
      </c>
      <c r="T470" s="37">
        <f t="shared" si="101"/>
        <v>1.3345281866103613</v>
      </c>
    </row>
    <row r="471" spans="1:20" x14ac:dyDescent="0.2">
      <c r="B471" s="50"/>
      <c r="D471" s="56"/>
      <c r="E471" s="36">
        <v>0.01</v>
      </c>
      <c r="F471" s="36">
        <v>1035</v>
      </c>
      <c r="G471" s="48">
        <f t="shared" si="103"/>
        <v>0.44097222222222227</v>
      </c>
      <c r="H471" s="36">
        <v>1040</v>
      </c>
      <c r="I471" s="49">
        <f t="shared" si="102"/>
        <v>0.44444444444444442</v>
      </c>
      <c r="J471" s="49">
        <f t="shared" si="91"/>
        <v>0.44791666666666663</v>
      </c>
      <c r="K471" s="34" t="str">
        <f t="shared" si="92"/>
        <v/>
      </c>
      <c r="L471" s="34">
        <f t="shared" si="95"/>
        <v>4.9999999999999023</v>
      </c>
      <c r="M471" s="34">
        <f t="shared" si="93"/>
        <v>3</v>
      </c>
      <c r="N471" s="34">
        <f t="shared" ca="1" si="94"/>
        <v>928</v>
      </c>
      <c r="O471" s="34">
        <f t="shared" ca="1" si="96"/>
        <v>76.999999999999972</v>
      </c>
      <c r="P471" s="34">
        <f t="shared" si="97"/>
        <v>2.5000000000000001E-2</v>
      </c>
      <c r="Q471" s="37">
        <f t="shared" si="98"/>
        <v>5.4281443780592247E-3</v>
      </c>
      <c r="R471" s="34">
        <f t="shared" si="99"/>
        <v>4.9999999999999024E-2</v>
      </c>
      <c r="S471" s="34">
        <f t="shared" si="100"/>
        <v>7.4999999999999026E-2</v>
      </c>
      <c r="T471" s="37">
        <f t="shared" si="101"/>
        <v>5.542814437805825E-2</v>
      </c>
    </row>
    <row r="472" spans="1:20" x14ac:dyDescent="0.2">
      <c r="B472" s="50">
        <v>43137</v>
      </c>
      <c r="C472" s="34">
        <v>1403</v>
      </c>
      <c r="D472" s="56"/>
      <c r="E472" s="36">
        <v>0.01</v>
      </c>
      <c r="F472" s="36">
        <v>1438</v>
      </c>
      <c r="G472" s="48">
        <f t="shared" si="103"/>
        <v>0.60972222222222217</v>
      </c>
      <c r="H472" s="36">
        <v>1452</v>
      </c>
      <c r="I472" s="49">
        <f t="shared" si="102"/>
        <v>0.61944444444444446</v>
      </c>
      <c r="J472" s="49" t="str">
        <f t="shared" si="91"/>
        <v/>
      </c>
      <c r="K472" s="34">
        <f t="shared" si="92"/>
        <v>9.9999999999999645</v>
      </c>
      <c r="L472" s="34">
        <f t="shared" si="95"/>
        <v>14.00000000000011</v>
      </c>
      <c r="M472" s="34">
        <f t="shared" si="93"/>
        <v>1</v>
      </c>
      <c r="N472" s="34">
        <f t="shared" ca="1" si="94"/>
        <v>1403</v>
      </c>
      <c r="O472" s="34" t="str">
        <f t="shared" si="96"/>
        <v/>
      </c>
      <c r="P472" s="34">
        <f t="shared" si="97"/>
        <v>8.0499999999999723</v>
      </c>
      <c r="Q472" s="37">
        <f t="shared" si="98"/>
        <v>3.1329589686972623</v>
      </c>
      <c r="R472" s="34">
        <f t="shared" si="99"/>
        <v>0.1400000000000011</v>
      </c>
      <c r="S472" s="34">
        <f t="shared" si="100"/>
        <v>8.1899999999999729</v>
      </c>
      <c r="T472" s="37">
        <f t="shared" si="101"/>
        <v>3.2729589686972633</v>
      </c>
    </row>
    <row r="473" spans="1:20" x14ac:dyDescent="0.2">
      <c r="B473" s="50"/>
      <c r="D473" s="56"/>
      <c r="E473" s="36">
        <v>1.6</v>
      </c>
      <c r="F473" s="36">
        <v>1502</v>
      </c>
      <c r="G473" s="48">
        <f t="shared" si="103"/>
        <v>0.62638888888888888</v>
      </c>
      <c r="H473" s="36">
        <v>1515</v>
      </c>
      <c r="I473" s="49">
        <f t="shared" si="102"/>
        <v>0.63541666666666663</v>
      </c>
      <c r="J473" s="49" t="str">
        <f t="shared" si="91"/>
        <v/>
      </c>
      <c r="K473" s="34">
        <f t="shared" si="92"/>
        <v>7.000000000000135</v>
      </c>
      <c r="L473" s="34">
        <f t="shared" si="95"/>
        <v>12.999999999999954</v>
      </c>
      <c r="M473" s="34">
        <f t="shared" si="93"/>
        <v>2</v>
      </c>
      <c r="N473" s="34">
        <f t="shared" ca="1" si="94"/>
        <v>1403</v>
      </c>
      <c r="O473" s="34" t="str">
        <f t="shared" si="96"/>
        <v/>
      </c>
      <c r="P473" s="34">
        <f t="shared" si="97"/>
        <v>40.600000000000783</v>
      </c>
      <c r="Q473" s="37">
        <f t="shared" si="98"/>
        <v>32.085895229357028</v>
      </c>
      <c r="R473" s="34">
        <f t="shared" si="99"/>
        <v>20.799999999999926</v>
      </c>
      <c r="S473" s="34">
        <f t="shared" si="100"/>
        <v>61.400000000000709</v>
      </c>
      <c r="T473" s="37">
        <f t="shared" si="101"/>
        <v>52.885895229356954</v>
      </c>
    </row>
    <row r="474" spans="1:20" x14ac:dyDescent="0.2">
      <c r="B474" s="50"/>
      <c r="D474" s="56"/>
      <c r="E474" s="36">
        <v>10</v>
      </c>
      <c r="F474" s="36">
        <v>1522</v>
      </c>
      <c r="G474" s="48">
        <f t="shared" si="103"/>
        <v>0.64027777777777783</v>
      </c>
      <c r="H474" s="36">
        <v>1527</v>
      </c>
      <c r="I474" s="49">
        <f t="shared" si="102"/>
        <v>0.64374999999999993</v>
      </c>
      <c r="J474" s="49" t="str">
        <f t="shared" si="91"/>
        <v/>
      </c>
      <c r="K474" s="34">
        <f t="shared" si="92"/>
        <v>11.000000000000121</v>
      </c>
      <c r="L474" s="34">
        <f t="shared" si="95"/>
        <v>4.9999999999998224</v>
      </c>
      <c r="M474" s="34">
        <f t="shared" si="93"/>
        <v>3</v>
      </c>
      <c r="N474" s="34">
        <f t="shared" ca="1" si="94"/>
        <v>1403</v>
      </c>
      <c r="O474" s="34" t="str">
        <f t="shared" si="96"/>
        <v/>
      </c>
      <c r="P474" s="34">
        <f t="shared" si="97"/>
        <v>55.550000000000608</v>
      </c>
      <c r="Q474" s="37">
        <f t="shared" si="98"/>
        <v>23.647385375524053</v>
      </c>
      <c r="R474" s="34">
        <f t="shared" si="99"/>
        <v>49.999999999998224</v>
      </c>
      <c r="S474" s="34">
        <f t="shared" si="100"/>
        <v>105.54999999999883</v>
      </c>
      <c r="T474" s="37">
        <f t="shared" si="101"/>
        <v>73.647385375522276</v>
      </c>
    </row>
    <row r="475" spans="1:20" x14ac:dyDescent="0.2">
      <c r="B475" s="50"/>
      <c r="D475" s="56"/>
      <c r="E475" s="36">
        <v>0.1</v>
      </c>
      <c r="F475" s="36">
        <v>1538</v>
      </c>
      <c r="G475" s="48">
        <f t="shared" si="103"/>
        <v>0.65138888888888891</v>
      </c>
      <c r="H475" s="36">
        <v>1545</v>
      </c>
      <c r="I475" s="49">
        <f t="shared" si="102"/>
        <v>0.65625</v>
      </c>
      <c r="J475" s="49">
        <f t="shared" si="91"/>
        <v>0.65972222222222221</v>
      </c>
      <c r="K475" s="34" t="str">
        <f t="shared" si="92"/>
        <v/>
      </c>
      <c r="L475" s="34">
        <f t="shared" si="95"/>
        <v>6.9999999999999751</v>
      </c>
      <c r="M475" s="34">
        <f t="shared" si="93"/>
        <v>4</v>
      </c>
      <c r="N475" s="34">
        <f t="shared" ca="1" si="94"/>
        <v>1403</v>
      </c>
      <c r="O475" s="34">
        <f t="shared" ca="1" si="96"/>
        <v>106.99999999999994</v>
      </c>
      <c r="P475" s="34">
        <f t="shared" si="97"/>
        <v>0.25</v>
      </c>
      <c r="Q475" s="37">
        <f t="shared" si="98"/>
        <v>4.342905372259271E-2</v>
      </c>
      <c r="R475" s="34">
        <f t="shared" si="99"/>
        <v>0.69999999999999751</v>
      </c>
      <c r="S475" s="34">
        <f t="shared" si="100"/>
        <v>0.94999999999999751</v>
      </c>
      <c r="T475" s="37">
        <f t="shared" si="101"/>
        <v>0.74342905372259027</v>
      </c>
    </row>
    <row r="476" spans="1:20" x14ac:dyDescent="0.2">
      <c r="A476" s="34">
        <v>1</v>
      </c>
      <c r="B476" s="50">
        <v>43139</v>
      </c>
      <c r="C476" s="34">
        <v>838</v>
      </c>
      <c r="D476" s="56">
        <v>4</v>
      </c>
      <c r="E476" s="36">
        <v>6.0000000000000001E-3</v>
      </c>
      <c r="F476" s="36">
        <v>851</v>
      </c>
      <c r="G476" s="48">
        <f t="shared" si="103"/>
        <v>0.36874999999999997</v>
      </c>
      <c r="H476" s="36">
        <v>858</v>
      </c>
      <c r="I476" s="49">
        <f t="shared" si="102"/>
        <v>0.37361111111111112</v>
      </c>
      <c r="J476" s="49" t="str">
        <f t="shared" si="91"/>
        <v/>
      </c>
      <c r="K476" s="34">
        <f t="shared" si="92"/>
        <v>20.000000000000007</v>
      </c>
      <c r="L476" s="34">
        <f t="shared" si="95"/>
        <v>7.0000000000000551</v>
      </c>
      <c r="M476" s="34">
        <f t="shared" si="93"/>
        <v>1</v>
      </c>
      <c r="N476" s="34">
        <f t="shared" ca="1" si="94"/>
        <v>838</v>
      </c>
      <c r="O476" s="34" t="str">
        <f t="shared" si="96"/>
        <v/>
      </c>
      <c r="P476" s="34">
        <f t="shared" si="97"/>
        <v>6.0600000000000023</v>
      </c>
      <c r="Q476" s="37">
        <f t="shared" si="98"/>
        <v>2.5798016472000804</v>
      </c>
      <c r="R476" s="34">
        <f t="shared" si="99"/>
        <v>4.2000000000000329E-2</v>
      </c>
      <c r="S476" s="34">
        <f t="shared" si="100"/>
        <v>6.102000000000003</v>
      </c>
      <c r="T476" s="37">
        <f t="shared" si="101"/>
        <v>2.6218016472000807</v>
      </c>
    </row>
    <row r="477" spans="1:20" x14ac:dyDescent="0.2">
      <c r="D477" s="56"/>
      <c r="E477" s="36">
        <v>0.6</v>
      </c>
      <c r="F477" s="36">
        <v>918</v>
      </c>
      <c r="G477" s="48">
        <f t="shared" si="103"/>
        <v>0.38750000000000001</v>
      </c>
      <c r="H477" s="36">
        <v>920</v>
      </c>
      <c r="I477" s="49">
        <f t="shared" si="102"/>
        <v>0.3888888888888889</v>
      </c>
      <c r="J477" s="49">
        <f t="shared" si="91"/>
        <v>0.3923611111111111</v>
      </c>
      <c r="K477" s="34" t="str">
        <f t="shared" si="92"/>
        <v/>
      </c>
      <c r="L477" s="34">
        <f t="shared" si="95"/>
        <v>1.9999999999999929</v>
      </c>
      <c r="M477" s="34">
        <f t="shared" si="93"/>
        <v>2</v>
      </c>
      <c r="N477" s="34">
        <f t="shared" ca="1" si="94"/>
        <v>838</v>
      </c>
      <c r="O477" s="34">
        <f t="shared" ca="1" si="96"/>
        <v>46.999999999999993</v>
      </c>
      <c r="P477" s="34">
        <f t="shared" si="97"/>
        <v>1.5</v>
      </c>
      <c r="Q477" s="37">
        <f t="shared" si="98"/>
        <v>0.22548428583557498</v>
      </c>
      <c r="R477" s="34">
        <f t="shared" si="99"/>
        <v>1.1999999999999957</v>
      </c>
      <c r="S477" s="34">
        <f t="shared" si="100"/>
        <v>2.6999999999999957</v>
      </c>
      <c r="T477" s="37">
        <f t="shared" si="101"/>
        <v>1.4254842858355707</v>
      </c>
    </row>
    <row r="478" spans="1:20" x14ac:dyDescent="0.2">
      <c r="B478" s="50">
        <v>43139</v>
      </c>
      <c r="C478" s="34">
        <v>925</v>
      </c>
      <c r="D478" s="56"/>
      <c r="E478" s="36">
        <v>0.6</v>
      </c>
      <c r="F478" s="36">
        <v>938</v>
      </c>
      <c r="G478" s="48">
        <f t="shared" si="103"/>
        <v>0.40138888888888885</v>
      </c>
      <c r="H478" s="36">
        <v>944</v>
      </c>
      <c r="I478" s="49">
        <f t="shared" si="102"/>
        <v>0.4055555555555555</v>
      </c>
      <c r="J478" s="49">
        <f t="shared" si="91"/>
        <v>0.40902777777777771</v>
      </c>
      <c r="K478" s="34" t="str">
        <f t="shared" si="92"/>
        <v/>
      </c>
      <c r="L478" s="34">
        <f t="shared" si="95"/>
        <v>5.9999999999999787</v>
      </c>
      <c r="M478" s="34">
        <f t="shared" si="93"/>
        <v>1</v>
      </c>
      <c r="N478" s="34">
        <f t="shared" ca="1" si="94"/>
        <v>925</v>
      </c>
      <c r="O478" s="34">
        <f t="shared" ca="1" si="96"/>
        <v>23.999999999999915</v>
      </c>
      <c r="P478" s="34">
        <f t="shared" si="97"/>
        <v>1.5</v>
      </c>
      <c r="Q478" s="37">
        <f t="shared" si="98"/>
        <v>0.22548428583557498</v>
      </c>
      <c r="R478" s="34">
        <f t="shared" si="99"/>
        <v>3.5999999999999872</v>
      </c>
      <c r="S478" s="34">
        <f t="shared" si="100"/>
        <v>5.0999999999999872</v>
      </c>
      <c r="T478" s="37">
        <f t="shared" si="101"/>
        <v>3.8254842858355622</v>
      </c>
    </row>
    <row r="479" spans="1:20" x14ac:dyDescent="0.2">
      <c r="B479" s="50">
        <v>43139</v>
      </c>
      <c r="C479" s="34">
        <v>948</v>
      </c>
      <c r="D479" s="56"/>
      <c r="E479" s="36">
        <v>0.6</v>
      </c>
      <c r="F479" s="36">
        <v>959</v>
      </c>
      <c r="G479" s="48">
        <f t="shared" si="103"/>
        <v>0.41597222222222219</v>
      </c>
      <c r="H479" s="36">
        <v>1002</v>
      </c>
      <c r="I479" s="49">
        <f t="shared" si="102"/>
        <v>0.41805555555555557</v>
      </c>
      <c r="J479" s="49">
        <f t="shared" si="91"/>
        <v>0.42152777777777778</v>
      </c>
      <c r="K479" s="34" t="str">
        <f t="shared" si="92"/>
        <v/>
      </c>
      <c r="L479" s="34">
        <f t="shared" si="95"/>
        <v>3.0000000000000693</v>
      </c>
      <c r="M479" s="34">
        <f t="shared" si="93"/>
        <v>1</v>
      </c>
      <c r="N479" s="34">
        <f t="shared" ca="1" si="94"/>
        <v>948</v>
      </c>
      <c r="O479" s="34">
        <f t="shared" ca="1" si="96"/>
        <v>18.999999999999932</v>
      </c>
      <c r="P479" s="34">
        <f t="shared" si="97"/>
        <v>1.5</v>
      </c>
      <c r="Q479" s="37">
        <f t="shared" si="98"/>
        <v>0.22548428583557498</v>
      </c>
      <c r="R479" s="34">
        <f t="shared" si="99"/>
        <v>1.8000000000000416</v>
      </c>
      <c r="S479" s="34">
        <f t="shared" si="100"/>
        <v>3.3000000000000416</v>
      </c>
      <c r="T479" s="37">
        <f t="shared" si="101"/>
        <v>2.0254842858356166</v>
      </c>
    </row>
    <row r="480" spans="1:20" x14ac:dyDescent="0.2">
      <c r="B480" s="50">
        <v>43139</v>
      </c>
      <c r="C480" s="34">
        <v>1007</v>
      </c>
      <c r="D480" s="56"/>
      <c r="E480" s="36">
        <v>0.6</v>
      </c>
      <c r="F480" s="36">
        <v>1018</v>
      </c>
      <c r="G480" s="48">
        <f t="shared" si="103"/>
        <v>0.4291666666666667</v>
      </c>
      <c r="H480" s="36">
        <v>1023</v>
      </c>
      <c r="I480" s="49">
        <f t="shared" si="102"/>
        <v>0.43263888888888885</v>
      </c>
      <c r="J480" s="49">
        <f t="shared" si="91"/>
        <v>0.43611111111111106</v>
      </c>
      <c r="K480" s="34" t="str">
        <f t="shared" si="92"/>
        <v/>
      </c>
      <c r="L480" s="34">
        <f t="shared" si="95"/>
        <v>4.9999999999999023</v>
      </c>
      <c r="M480" s="34">
        <f t="shared" si="93"/>
        <v>1</v>
      </c>
      <c r="N480" s="34">
        <f t="shared" ca="1" si="94"/>
        <v>1007</v>
      </c>
      <c r="O480" s="34">
        <f t="shared" ca="1" si="96"/>
        <v>20.999999999999925</v>
      </c>
      <c r="P480" s="34">
        <f t="shared" si="97"/>
        <v>1.5</v>
      </c>
      <c r="Q480" s="37">
        <f t="shared" si="98"/>
        <v>0.22548428583557498</v>
      </c>
      <c r="R480" s="34">
        <f t="shared" si="99"/>
        <v>2.9999999999999414</v>
      </c>
      <c r="S480" s="34">
        <f t="shared" si="100"/>
        <v>4.4999999999999414</v>
      </c>
      <c r="T480" s="37">
        <f t="shared" si="101"/>
        <v>3.2254842858355164</v>
      </c>
    </row>
    <row r="481" spans="2:20" x14ac:dyDescent="0.2">
      <c r="B481" s="50">
        <v>43139</v>
      </c>
      <c r="C481" s="34">
        <v>1028</v>
      </c>
      <c r="D481" s="56"/>
      <c r="E481" s="36">
        <v>0.6</v>
      </c>
      <c r="F481" s="36">
        <v>1041</v>
      </c>
      <c r="G481" s="48">
        <f t="shared" si="103"/>
        <v>0.44513888888888892</v>
      </c>
      <c r="H481" s="36">
        <v>1044</v>
      </c>
      <c r="I481" s="49">
        <f t="shared" si="102"/>
        <v>0.44722222222222219</v>
      </c>
      <c r="J481" s="49">
        <f t="shared" si="91"/>
        <v>0.4506944444444444</v>
      </c>
      <c r="K481" s="34" t="str">
        <f t="shared" si="92"/>
        <v/>
      </c>
      <c r="L481" s="34">
        <f t="shared" si="95"/>
        <v>2.9999999999999094</v>
      </c>
      <c r="M481" s="34">
        <f t="shared" si="93"/>
        <v>1</v>
      </c>
      <c r="N481" s="34">
        <f t="shared" ca="1" si="94"/>
        <v>1028</v>
      </c>
      <c r="O481" s="34">
        <f t="shared" ca="1" si="96"/>
        <v>20.999999999999925</v>
      </c>
      <c r="P481" s="34">
        <f t="shared" si="97"/>
        <v>1.5</v>
      </c>
      <c r="Q481" s="37">
        <f t="shared" si="98"/>
        <v>0.22548428583557498</v>
      </c>
      <c r="R481" s="34">
        <f t="shared" si="99"/>
        <v>1.7999999999999456</v>
      </c>
      <c r="S481" s="34">
        <f t="shared" si="100"/>
        <v>3.2999999999999456</v>
      </c>
      <c r="T481" s="37">
        <f t="shared" si="101"/>
        <v>2.0254842858355206</v>
      </c>
    </row>
    <row r="482" spans="2:20" x14ac:dyDescent="0.2">
      <c r="B482" s="50">
        <v>43139</v>
      </c>
      <c r="C482" s="34">
        <v>1048</v>
      </c>
      <c r="D482" s="56"/>
      <c r="E482" s="36">
        <v>0.6</v>
      </c>
      <c r="F482" s="36">
        <v>1059</v>
      </c>
      <c r="G482" s="48">
        <f t="shared" si="103"/>
        <v>0.45763888888888887</v>
      </c>
      <c r="H482" s="36">
        <v>1102</v>
      </c>
      <c r="I482" s="49">
        <f t="shared" si="102"/>
        <v>0.4597222222222222</v>
      </c>
      <c r="J482" s="49">
        <f t="shared" si="91"/>
        <v>0.46319444444444441</v>
      </c>
      <c r="K482" s="34" t="str">
        <f t="shared" si="92"/>
        <v/>
      </c>
      <c r="L482" s="34">
        <f t="shared" si="95"/>
        <v>2.9999999999999893</v>
      </c>
      <c r="M482" s="34">
        <f t="shared" si="93"/>
        <v>1</v>
      </c>
      <c r="N482" s="34">
        <f t="shared" ca="1" si="94"/>
        <v>1048</v>
      </c>
      <c r="O482" s="34">
        <f t="shared" ca="1" si="96"/>
        <v>18.999999999999932</v>
      </c>
      <c r="P482" s="34">
        <f t="shared" si="97"/>
        <v>1.5</v>
      </c>
      <c r="Q482" s="37">
        <f t="shared" si="98"/>
        <v>0.22548428583557498</v>
      </c>
      <c r="R482" s="34">
        <f t="shared" si="99"/>
        <v>1.7999999999999936</v>
      </c>
      <c r="S482" s="34">
        <f t="shared" si="100"/>
        <v>3.2999999999999936</v>
      </c>
      <c r="T482" s="37">
        <f t="shared" si="101"/>
        <v>2.0254842858355686</v>
      </c>
    </row>
    <row r="483" spans="2:20" x14ac:dyDescent="0.2">
      <c r="B483" s="50">
        <v>43139</v>
      </c>
      <c r="C483" s="34">
        <v>1106</v>
      </c>
      <c r="D483" s="56"/>
      <c r="E483" s="36">
        <v>0.6</v>
      </c>
      <c r="F483" s="36">
        <v>1117</v>
      </c>
      <c r="G483" s="48">
        <f t="shared" si="103"/>
        <v>0.47013888888888888</v>
      </c>
      <c r="H483" s="36">
        <v>1120</v>
      </c>
      <c r="I483" s="49">
        <f t="shared" si="102"/>
        <v>0.47222222222222227</v>
      </c>
      <c r="J483" s="49">
        <f t="shared" si="91"/>
        <v>0.47569444444444448</v>
      </c>
      <c r="K483" s="34" t="str">
        <f t="shared" si="92"/>
        <v/>
      </c>
      <c r="L483" s="34">
        <f t="shared" si="95"/>
        <v>3.0000000000000693</v>
      </c>
      <c r="M483" s="34">
        <f t="shared" si="93"/>
        <v>1</v>
      </c>
      <c r="N483" s="34">
        <f t="shared" ca="1" si="94"/>
        <v>1106</v>
      </c>
      <c r="O483" s="34">
        <f t="shared" ca="1" si="96"/>
        <v>19.000000000000092</v>
      </c>
      <c r="P483" s="34">
        <f t="shared" si="97"/>
        <v>1.5</v>
      </c>
      <c r="Q483" s="37">
        <f t="shared" si="98"/>
        <v>0.22548428583557498</v>
      </c>
      <c r="R483" s="34">
        <f t="shared" si="99"/>
        <v>1.8000000000000416</v>
      </c>
      <c r="S483" s="34">
        <f t="shared" si="100"/>
        <v>3.3000000000000416</v>
      </c>
      <c r="T483" s="37">
        <f t="shared" si="101"/>
        <v>2.0254842858356166</v>
      </c>
    </row>
    <row r="484" spans="2:20" x14ac:dyDescent="0.2">
      <c r="B484" s="50">
        <v>43139</v>
      </c>
      <c r="C484" s="34">
        <v>1122</v>
      </c>
      <c r="D484" s="56"/>
      <c r="E484" s="36">
        <v>0.6</v>
      </c>
      <c r="F484" s="36">
        <v>1137</v>
      </c>
      <c r="G484" s="48">
        <f t="shared" si="103"/>
        <v>0.48402777777777778</v>
      </c>
      <c r="H484" s="36">
        <v>1140</v>
      </c>
      <c r="I484" s="49">
        <f t="shared" si="102"/>
        <v>0.4861111111111111</v>
      </c>
      <c r="J484" s="49">
        <f t="shared" si="91"/>
        <v>0.48958333333333331</v>
      </c>
      <c r="K484" s="34" t="str">
        <f t="shared" si="92"/>
        <v/>
      </c>
      <c r="L484" s="34">
        <f t="shared" si="95"/>
        <v>2.9999999999999893</v>
      </c>
      <c r="M484" s="34">
        <f t="shared" si="93"/>
        <v>1</v>
      </c>
      <c r="N484" s="34">
        <f t="shared" ca="1" si="94"/>
        <v>1122</v>
      </c>
      <c r="O484" s="34">
        <f t="shared" ca="1" si="96"/>
        <v>22.999999999999918</v>
      </c>
      <c r="P484" s="34">
        <f t="shared" si="97"/>
        <v>1.5</v>
      </c>
      <c r="Q484" s="37">
        <f t="shared" si="98"/>
        <v>0.22548428583557498</v>
      </c>
      <c r="R484" s="34">
        <f t="shared" si="99"/>
        <v>1.7999999999999936</v>
      </c>
      <c r="S484" s="34">
        <f t="shared" si="100"/>
        <v>3.2999999999999936</v>
      </c>
      <c r="T484" s="37">
        <f t="shared" si="101"/>
        <v>2.0254842858355686</v>
      </c>
    </row>
    <row r="485" spans="2:20" x14ac:dyDescent="0.2">
      <c r="B485" s="50">
        <v>43139</v>
      </c>
      <c r="C485" s="34">
        <v>1142</v>
      </c>
      <c r="D485" s="56"/>
      <c r="E485" s="36">
        <v>0.6</v>
      </c>
      <c r="F485" s="36">
        <v>1152</v>
      </c>
      <c r="G485" s="48">
        <f t="shared" si="103"/>
        <v>0.49444444444444446</v>
      </c>
      <c r="H485" s="36">
        <v>1155</v>
      </c>
      <c r="I485" s="49">
        <f t="shared" si="102"/>
        <v>0.49652777777777773</v>
      </c>
      <c r="J485" s="49">
        <f t="shared" si="91"/>
        <v>0.49999999999999994</v>
      </c>
      <c r="K485" s="34" t="str">
        <f t="shared" si="92"/>
        <v/>
      </c>
      <c r="L485" s="34">
        <f t="shared" si="95"/>
        <v>2.9999999999999094</v>
      </c>
      <c r="M485" s="34">
        <f t="shared" si="93"/>
        <v>1</v>
      </c>
      <c r="N485" s="34">
        <f t="shared" ca="1" si="94"/>
        <v>1142</v>
      </c>
      <c r="O485" s="34">
        <f t="shared" ca="1" si="96"/>
        <v>17.999999999999936</v>
      </c>
      <c r="P485" s="34">
        <f t="shared" si="97"/>
        <v>1.5</v>
      </c>
      <c r="Q485" s="37">
        <f t="shared" si="98"/>
        <v>0.22548428583557498</v>
      </c>
      <c r="R485" s="34">
        <f t="shared" si="99"/>
        <v>1.7999999999999456</v>
      </c>
      <c r="S485" s="34">
        <f t="shared" si="100"/>
        <v>3.2999999999999456</v>
      </c>
      <c r="T485" s="37">
        <f t="shared" si="101"/>
        <v>2.0254842858355206</v>
      </c>
    </row>
    <row r="486" spans="2:20" x14ac:dyDescent="0.2">
      <c r="B486" s="50">
        <v>43139</v>
      </c>
      <c r="C486" s="34">
        <v>1158</v>
      </c>
      <c r="D486" s="56"/>
      <c r="E486" s="36">
        <v>0.6</v>
      </c>
      <c r="F486" s="36">
        <v>1211</v>
      </c>
      <c r="G486" s="48">
        <f t="shared" si="103"/>
        <v>0.50763888888888886</v>
      </c>
      <c r="H486" s="36">
        <v>1218</v>
      </c>
      <c r="I486" s="49">
        <f t="shared" si="102"/>
        <v>0.51250000000000007</v>
      </c>
      <c r="J486" s="49">
        <f t="shared" si="91"/>
        <v>0.51597222222222228</v>
      </c>
      <c r="K486" s="34" t="str">
        <f t="shared" si="92"/>
        <v/>
      </c>
      <c r="L486" s="34">
        <f t="shared" si="95"/>
        <v>7.000000000000135</v>
      </c>
      <c r="M486" s="34">
        <f t="shared" si="93"/>
        <v>1</v>
      </c>
      <c r="N486" s="34">
        <f t="shared" ca="1" si="94"/>
        <v>1158</v>
      </c>
      <c r="O486" s="34">
        <f t="shared" ca="1" si="96"/>
        <v>25.000000000000071</v>
      </c>
      <c r="P486" s="34">
        <f t="shared" si="97"/>
        <v>1.5</v>
      </c>
      <c r="Q486" s="37">
        <f t="shared" si="98"/>
        <v>0.22548428583557498</v>
      </c>
      <c r="R486" s="34">
        <f t="shared" si="99"/>
        <v>4.200000000000081</v>
      </c>
      <c r="S486" s="34">
        <f t="shared" si="100"/>
        <v>5.700000000000081</v>
      </c>
      <c r="T486" s="37">
        <f t="shared" si="101"/>
        <v>4.4254842858356556</v>
      </c>
    </row>
    <row r="487" spans="2:20" x14ac:dyDescent="0.2">
      <c r="B487" s="50">
        <v>43139</v>
      </c>
      <c r="C487" s="34">
        <v>1338</v>
      </c>
      <c r="E487" s="36">
        <v>0.6</v>
      </c>
      <c r="F487" s="36">
        <v>1338</v>
      </c>
      <c r="G487" s="48">
        <f t="shared" si="103"/>
        <v>0.56805555555555554</v>
      </c>
      <c r="H487" s="36">
        <v>1346</v>
      </c>
      <c r="I487" s="49">
        <f t="shared" si="102"/>
        <v>0.57361111111111118</v>
      </c>
      <c r="J487" s="49">
        <f t="shared" si="91"/>
        <v>0.57708333333333339</v>
      </c>
      <c r="K487" s="34" t="str">
        <f t="shared" si="92"/>
        <v/>
      </c>
      <c r="L487" s="34">
        <f t="shared" si="95"/>
        <v>8.0000000000001315</v>
      </c>
      <c r="M487" s="34">
        <f t="shared" si="93"/>
        <v>1</v>
      </c>
      <c r="N487" s="34">
        <f t="shared" ca="1" si="94"/>
        <v>1338</v>
      </c>
      <c r="O487" s="34">
        <f t="shared" ca="1" si="96"/>
        <v>13.000000000000114</v>
      </c>
      <c r="P487" s="34">
        <f t="shared" si="97"/>
        <v>1.5</v>
      </c>
      <c r="Q487" s="37">
        <f t="shared" si="98"/>
        <v>0.22548428583557498</v>
      </c>
      <c r="R487" s="34">
        <f t="shared" si="99"/>
        <v>4.8000000000000789</v>
      </c>
      <c r="S487" s="34">
        <f t="shared" si="100"/>
        <v>6.3000000000000789</v>
      </c>
      <c r="T487" s="37">
        <f t="shared" si="101"/>
        <v>5.0254842858356534</v>
      </c>
    </row>
    <row r="488" spans="2:20" x14ac:dyDescent="0.2">
      <c r="B488" s="50">
        <v>43139</v>
      </c>
      <c r="C488" s="34">
        <v>1349</v>
      </c>
      <c r="D488" s="56"/>
      <c r="E488" s="36">
        <v>0.6</v>
      </c>
      <c r="F488" s="36">
        <v>1403</v>
      </c>
      <c r="G488" s="48">
        <f t="shared" si="103"/>
        <v>0.5854166666666667</v>
      </c>
      <c r="H488" s="36">
        <v>1405</v>
      </c>
      <c r="I488" s="49">
        <f t="shared" si="102"/>
        <v>0.58680555555555558</v>
      </c>
      <c r="J488" s="49">
        <f t="shared" si="91"/>
        <v>0.59027777777777779</v>
      </c>
      <c r="K488" s="34" t="str">
        <f t="shared" si="92"/>
        <v/>
      </c>
      <c r="L488" s="34">
        <f t="shared" si="95"/>
        <v>1.9999999999999929</v>
      </c>
      <c r="M488" s="34">
        <f t="shared" si="93"/>
        <v>1</v>
      </c>
      <c r="N488" s="34">
        <f t="shared" ca="1" si="94"/>
        <v>1349</v>
      </c>
      <c r="O488" s="34">
        <f t="shared" ca="1" si="96"/>
        <v>21.000000000000085</v>
      </c>
      <c r="P488" s="34">
        <f t="shared" si="97"/>
        <v>1.5</v>
      </c>
      <c r="Q488" s="37">
        <f t="shared" si="98"/>
        <v>0.22548428583557498</v>
      </c>
      <c r="R488" s="34">
        <f t="shared" si="99"/>
        <v>1.1999999999999957</v>
      </c>
      <c r="S488" s="34">
        <f t="shared" si="100"/>
        <v>2.6999999999999957</v>
      </c>
      <c r="T488" s="37">
        <f t="shared" si="101"/>
        <v>1.4254842858355707</v>
      </c>
    </row>
    <row r="489" spans="2:20" x14ac:dyDescent="0.2">
      <c r="B489" s="50">
        <v>43139</v>
      </c>
      <c r="C489" s="34">
        <v>1409</v>
      </c>
      <c r="D489" s="56"/>
      <c r="E489" s="36">
        <v>0.6</v>
      </c>
      <c r="F489" s="36">
        <v>1422</v>
      </c>
      <c r="G489" s="48">
        <f t="shared" si="103"/>
        <v>0.59861111111111109</v>
      </c>
      <c r="H489" s="36">
        <v>1423</v>
      </c>
      <c r="I489" s="49">
        <f t="shared" si="102"/>
        <v>0.59930555555555554</v>
      </c>
      <c r="J489" s="49">
        <f t="shared" si="91"/>
        <v>0.60277777777777775</v>
      </c>
      <c r="K489" s="34" t="str">
        <f t="shared" si="92"/>
        <v/>
      </c>
      <c r="L489" s="34">
        <f t="shared" si="95"/>
        <v>0.99999999999999645</v>
      </c>
      <c r="M489" s="34">
        <f t="shared" si="93"/>
        <v>1</v>
      </c>
      <c r="N489" s="34">
        <f t="shared" ca="1" si="94"/>
        <v>1409</v>
      </c>
      <c r="O489" s="34">
        <f t="shared" ca="1" si="96"/>
        <v>18.999999999999932</v>
      </c>
      <c r="P489" s="34">
        <f t="shared" si="97"/>
        <v>1.5</v>
      </c>
      <c r="Q489" s="37">
        <f t="shared" si="98"/>
        <v>0.22548428583557498</v>
      </c>
      <c r="R489" s="34">
        <f t="shared" si="99"/>
        <v>0.59999999999999787</v>
      </c>
      <c r="S489" s="34">
        <f t="shared" si="100"/>
        <v>2.0999999999999979</v>
      </c>
      <c r="T489" s="37">
        <f t="shared" si="101"/>
        <v>0.82548428583557287</v>
      </c>
    </row>
    <row r="490" spans="2:20" x14ac:dyDescent="0.2">
      <c r="B490" s="50">
        <v>43139</v>
      </c>
      <c r="C490" s="34">
        <v>1428</v>
      </c>
      <c r="D490" s="56"/>
      <c r="E490" s="36">
        <v>0.6</v>
      </c>
      <c r="F490" s="36">
        <v>1440</v>
      </c>
      <c r="G490" s="48">
        <f t="shared" si="103"/>
        <v>0.61111111111111105</v>
      </c>
      <c r="H490" s="36">
        <v>1441</v>
      </c>
      <c r="I490" s="49">
        <f t="shared" si="102"/>
        <v>0.6118055555555556</v>
      </c>
      <c r="J490" s="49">
        <f t="shared" si="91"/>
        <v>0.61527777777777781</v>
      </c>
      <c r="K490" s="34" t="str">
        <f t="shared" si="92"/>
        <v/>
      </c>
      <c r="L490" s="34">
        <f t="shared" si="95"/>
        <v>1.0000000000001563</v>
      </c>
      <c r="M490" s="34">
        <f t="shared" si="93"/>
        <v>1</v>
      </c>
      <c r="N490" s="34">
        <f t="shared" ca="1" si="94"/>
        <v>1428</v>
      </c>
      <c r="O490" s="34">
        <f t="shared" ca="1" si="96"/>
        <v>18.000000000000096</v>
      </c>
      <c r="P490" s="34">
        <f t="shared" si="97"/>
        <v>1.5</v>
      </c>
      <c r="Q490" s="37">
        <f t="shared" si="98"/>
        <v>0.22548428583557498</v>
      </c>
      <c r="R490" s="34">
        <f t="shared" si="99"/>
        <v>0.60000000000009379</v>
      </c>
      <c r="S490" s="34">
        <f t="shared" si="100"/>
        <v>2.1000000000000938</v>
      </c>
      <c r="T490" s="37">
        <f t="shared" si="101"/>
        <v>0.8254842858356688</v>
      </c>
    </row>
    <row r="491" spans="2:20" x14ac:dyDescent="0.2">
      <c r="B491" s="50">
        <v>43139</v>
      </c>
      <c r="C491" s="34">
        <v>1445</v>
      </c>
      <c r="D491" s="56"/>
      <c r="E491" s="36">
        <v>0.6</v>
      </c>
      <c r="F491" s="36">
        <v>1457</v>
      </c>
      <c r="G491" s="48">
        <f t="shared" si="103"/>
        <v>0.62291666666666667</v>
      </c>
      <c r="H491" s="36">
        <v>1459</v>
      </c>
      <c r="I491" s="49">
        <f t="shared" si="102"/>
        <v>0.62430555555555556</v>
      </c>
      <c r="J491" s="49">
        <f t="shared" si="91"/>
        <v>0.62777777777777777</v>
      </c>
      <c r="K491" s="34" t="str">
        <f t="shared" si="92"/>
        <v/>
      </c>
      <c r="L491" s="34">
        <f t="shared" si="95"/>
        <v>1.9999999999999929</v>
      </c>
      <c r="M491" s="34">
        <f t="shared" si="93"/>
        <v>1</v>
      </c>
      <c r="N491" s="34">
        <f t="shared" ca="1" si="94"/>
        <v>1445</v>
      </c>
      <c r="O491" s="34">
        <f t="shared" ca="1" si="96"/>
        <v>18.999999999999932</v>
      </c>
      <c r="P491" s="34">
        <f t="shared" si="97"/>
        <v>1.5</v>
      </c>
      <c r="Q491" s="37">
        <f t="shared" si="98"/>
        <v>0.22548428583557498</v>
      </c>
      <c r="R491" s="34">
        <f t="shared" si="99"/>
        <v>1.1999999999999957</v>
      </c>
      <c r="S491" s="34">
        <f t="shared" si="100"/>
        <v>2.6999999999999957</v>
      </c>
      <c r="T491" s="37">
        <f t="shared" si="101"/>
        <v>1.4254842858355707</v>
      </c>
    </row>
    <row r="492" spans="2:20" x14ac:dyDescent="0.2">
      <c r="B492" s="50">
        <v>43139</v>
      </c>
      <c r="C492" s="34">
        <v>1502</v>
      </c>
      <c r="D492" s="56"/>
      <c r="E492" s="36">
        <v>0.6</v>
      </c>
      <c r="F492" s="36">
        <v>1513</v>
      </c>
      <c r="G492" s="48">
        <f t="shared" si="103"/>
        <v>0.63402777777777775</v>
      </c>
      <c r="H492" s="36">
        <v>1515</v>
      </c>
      <c r="I492" s="49">
        <f t="shared" si="102"/>
        <v>0.63541666666666663</v>
      </c>
      <c r="J492" s="49">
        <f t="shared" si="91"/>
        <v>0.63888888888888884</v>
      </c>
      <c r="K492" s="34" t="str">
        <f t="shared" si="92"/>
        <v/>
      </c>
      <c r="L492" s="34">
        <f t="shared" si="95"/>
        <v>1.9999999999999929</v>
      </c>
      <c r="M492" s="34">
        <f t="shared" si="93"/>
        <v>1</v>
      </c>
      <c r="N492" s="34">
        <f t="shared" ca="1" si="94"/>
        <v>1502</v>
      </c>
      <c r="O492" s="34">
        <f t="shared" ca="1" si="96"/>
        <v>17.999999999999936</v>
      </c>
      <c r="P492" s="34">
        <f t="shared" si="97"/>
        <v>1.5</v>
      </c>
      <c r="Q492" s="37">
        <f t="shared" si="98"/>
        <v>0.22548428583557498</v>
      </c>
      <c r="R492" s="34">
        <f t="shared" si="99"/>
        <v>1.1999999999999957</v>
      </c>
      <c r="S492" s="34">
        <f t="shared" si="100"/>
        <v>2.6999999999999957</v>
      </c>
      <c r="T492" s="37">
        <f t="shared" si="101"/>
        <v>1.4254842858355707</v>
      </c>
    </row>
    <row r="493" spans="2:20" x14ac:dyDescent="0.2">
      <c r="B493" s="50">
        <v>43139</v>
      </c>
      <c r="C493" s="34">
        <v>1518</v>
      </c>
      <c r="D493" s="56"/>
      <c r="E493" s="36">
        <v>0.6</v>
      </c>
      <c r="F493" s="36">
        <v>1524</v>
      </c>
      <c r="G493" s="48">
        <f t="shared" si="103"/>
        <v>0.64166666666666672</v>
      </c>
      <c r="H493" s="36">
        <v>1527</v>
      </c>
      <c r="I493" s="49">
        <f t="shared" si="102"/>
        <v>0.64374999999999993</v>
      </c>
      <c r="J493" s="49">
        <f t="shared" si="91"/>
        <v>0.64722222222222214</v>
      </c>
      <c r="K493" s="34" t="str">
        <f t="shared" si="92"/>
        <v/>
      </c>
      <c r="L493" s="34">
        <f t="shared" si="95"/>
        <v>2.9999999999998295</v>
      </c>
      <c r="M493" s="34">
        <f t="shared" si="93"/>
        <v>1</v>
      </c>
      <c r="N493" s="34">
        <f t="shared" ca="1" si="94"/>
        <v>1518</v>
      </c>
      <c r="O493" s="34">
        <f t="shared" ca="1" si="96"/>
        <v>13.99999999999979</v>
      </c>
      <c r="P493" s="34">
        <f t="shared" si="97"/>
        <v>1.5</v>
      </c>
      <c r="Q493" s="37">
        <f t="shared" si="98"/>
        <v>0.22548428583557498</v>
      </c>
      <c r="R493" s="34">
        <f t="shared" si="99"/>
        <v>1.7999999999998977</v>
      </c>
      <c r="S493" s="34">
        <f t="shared" si="100"/>
        <v>3.2999999999998977</v>
      </c>
      <c r="T493" s="37">
        <f t="shared" si="101"/>
        <v>2.0254842858354727</v>
      </c>
    </row>
    <row r="494" spans="2:20" x14ac:dyDescent="0.2">
      <c r="B494" s="50">
        <v>43139</v>
      </c>
      <c r="C494" s="34">
        <v>1529</v>
      </c>
      <c r="D494" s="56"/>
      <c r="E494" s="36">
        <v>0.6</v>
      </c>
      <c r="F494" s="36">
        <v>1537</v>
      </c>
      <c r="G494" s="48">
        <f t="shared" si="103"/>
        <v>0.65069444444444446</v>
      </c>
      <c r="H494" s="36">
        <v>1539</v>
      </c>
      <c r="I494" s="49">
        <f t="shared" si="102"/>
        <v>0.65208333333333335</v>
      </c>
      <c r="J494" s="49">
        <f t="shared" si="91"/>
        <v>0.65555555555555556</v>
      </c>
      <c r="K494" s="34" t="str">
        <f t="shared" si="92"/>
        <v/>
      </c>
      <c r="L494" s="34">
        <f t="shared" si="95"/>
        <v>1.9999999999999929</v>
      </c>
      <c r="M494" s="34">
        <f t="shared" si="93"/>
        <v>1</v>
      </c>
      <c r="N494" s="34">
        <f t="shared" ca="1" si="94"/>
        <v>1529</v>
      </c>
      <c r="O494" s="34">
        <f t="shared" ca="1" si="96"/>
        <v>15.000000000000107</v>
      </c>
      <c r="P494" s="34">
        <f t="shared" si="97"/>
        <v>1.5</v>
      </c>
      <c r="Q494" s="37">
        <f t="shared" si="98"/>
        <v>0.22548428583557498</v>
      </c>
      <c r="R494" s="34">
        <f t="shared" si="99"/>
        <v>1.1999999999999957</v>
      </c>
      <c r="S494" s="34">
        <f t="shared" si="100"/>
        <v>2.6999999999999957</v>
      </c>
      <c r="T494" s="37">
        <f t="shared" si="101"/>
        <v>1.4254842858355707</v>
      </c>
    </row>
    <row r="495" spans="2:20" x14ac:dyDescent="0.2">
      <c r="B495" s="50">
        <v>43139</v>
      </c>
      <c r="C495" s="34">
        <v>1542</v>
      </c>
      <c r="D495" s="56"/>
      <c r="E495" s="36">
        <v>0.6</v>
      </c>
      <c r="F495" s="36">
        <v>1549</v>
      </c>
      <c r="G495" s="48">
        <f t="shared" si="103"/>
        <v>0.65902777777777777</v>
      </c>
      <c r="H495" s="36">
        <v>1553</v>
      </c>
      <c r="I495" s="49">
        <f t="shared" si="102"/>
        <v>0.66180555555555554</v>
      </c>
      <c r="J495" s="49">
        <f t="shared" si="91"/>
        <v>0.66527777777777775</v>
      </c>
      <c r="K495" s="34" t="str">
        <f t="shared" si="92"/>
        <v/>
      </c>
      <c r="L495" s="34">
        <f t="shared" si="95"/>
        <v>3.9999999999999858</v>
      </c>
      <c r="M495" s="34">
        <f t="shared" si="93"/>
        <v>1</v>
      </c>
      <c r="N495" s="34">
        <f t="shared" ca="1" si="94"/>
        <v>1542</v>
      </c>
      <c r="O495" s="34">
        <f t="shared" ca="1" si="96"/>
        <v>15.999999999999943</v>
      </c>
      <c r="P495" s="34">
        <f t="shared" si="97"/>
        <v>1.5</v>
      </c>
      <c r="Q495" s="37">
        <f t="shared" si="98"/>
        <v>0.22548428583557498</v>
      </c>
      <c r="R495" s="34">
        <f t="shared" si="99"/>
        <v>2.3999999999999915</v>
      </c>
      <c r="S495" s="34">
        <f t="shared" si="100"/>
        <v>3.8999999999999915</v>
      </c>
      <c r="T495" s="37">
        <f t="shared" si="101"/>
        <v>2.6254842858355665</v>
      </c>
    </row>
    <row r="496" spans="2:20" x14ac:dyDescent="0.2">
      <c r="B496" s="50">
        <v>43139</v>
      </c>
      <c r="C496" s="34">
        <v>1559</v>
      </c>
      <c r="D496" s="56"/>
      <c r="E496" s="36">
        <v>0.6</v>
      </c>
      <c r="F496" s="36">
        <v>1600</v>
      </c>
      <c r="G496" s="48">
        <f t="shared" si="103"/>
        <v>0.66666666666666663</v>
      </c>
      <c r="H496" s="36">
        <v>1602</v>
      </c>
      <c r="I496" s="49">
        <f t="shared" si="102"/>
        <v>0.66805555555555562</v>
      </c>
      <c r="J496" s="49">
        <f t="shared" si="91"/>
        <v>0.67152777777777783</v>
      </c>
      <c r="K496" s="34" t="str">
        <f t="shared" si="92"/>
        <v/>
      </c>
      <c r="L496" s="34">
        <f t="shared" si="95"/>
        <v>2.0000000000001528</v>
      </c>
      <c r="M496" s="34">
        <f t="shared" si="93"/>
        <v>1</v>
      </c>
      <c r="N496" s="34">
        <f t="shared" ca="1" si="94"/>
        <v>1559</v>
      </c>
      <c r="O496" s="34">
        <f t="shared" ca="1" si="96"/>
        <v>8.0000000000001315</v>
      </c>
      <c r="P496" s="34">
        <f t="shared" si="97"/>
        <v>1.5</v>
      </c>
      <c r="Q496" s="37">
        <f t="shared" si="98"/>
        <v>0.22548428583557498</v>
      </c>
      <c r="R496" s="34">
        <f t="shared" si="99"/>
        <v>1.2000000000000917</v>
      </c>
      <c r="S496" s="34">
        <f t="shared" si="100"/>
        <v>2.7000000000000917</v>
      </c>
      <c r="T496" s="37">
        <f t="shared" si="101"/>
        <v>1.4254842858356667</v>
      </c>
    </row>
    <row r="497" spans="1:20" x14ac:dyDescent="0.2">
      <c r="A497" s="34">
        <v>1</v>
      </c>
      <c r="B497" s="50">
        <v>43140</v>
      </c>
      <c r="C497" s="34">
        <v>1021</v>
      </c>
      <c r="D497" s="56">
        <v>4</v>
      </c>
      <c r="E497" s="36">
        <v>6.0000000000000001E-3</v>
      </c>
      <c r="F497" s="36">
        <v>1033</v>
      </c>
      <c r="G497" s="48">
        <f t="shared" si="103"/>
        <v>0.43958333333333338</v>
      </c>
      <c r="H497" s="36">
        <v>1035</v>
      </c>
      <c r="I497" s="49">
        <f t="shared" si="102"/>
        <v>0.44097222222222227</v>
      </c>
      <c r="J497" s="49" t="str">
        <f t="shared" si="91"/>
        <v/>
      </c>
      <c r="K497" s="34">
        <f t="shared" si="92"/>
        <v>16.99999999999994</v>
      </c>
      <c r="L497" s="34">
        <f t="shared" si="95"/>
        <v>1.9999999999999929</v>
      </c>
      <c r="M497" s="34">
        <f t="shared" si="93"/>
        <v>1</v>
      </c>
      <c r="N497" s="34">
        <f t="shared" ca="1" si="94"/>
        <v>1021</v>
      </c>
      <c r="O497" s="34" t="str">
        <f t="shared" si="96"/>
        <v/>
      </c>
      <c r="P497" s="34">
        <f t="shared" si="97"/>
        <v>5.1509999999999811</v>
      </c>
      <c r="Q497" s="37">
        <f t="shared" si="98"/>
        <v>2.1928314001200593</v>
      </c>
      <c r="R497" s="34">
        <f t="shared" si="99"/>
        <v>1.1999999999999957E-2</v>
      </c>
      <c r="S497" s="34">
        <f t="shared" si="100"/>
        <v>5.1629999999999807</v>
      </c>
      <c r="T497" s="37">
        <f t="shared" si="101"/>
        <v>2.2048314001200593</v>
      </c>
    </row>
    <row r="498" spans="1:20" x14ac:dyDescent="0.2">
      <c r="B498" s="50"/>
      <c r="D498" s="56"/>
      <c r="E498" s="36">
        <v>0.6</v>
      </c>
      <c r="F498" s="36">
        <v>1052</v>
      </c>
      <c r="G498" s="48">
        <f t="shared" si="103"/>
        <v>0.45277777777777778</v>
      </c>
      <c r="H498" s="36">
        <v>1055</v>
      </c>
      <c r="I498" s="49">
        <f t="shared" si="102"/>
        <v>0.4548611111111111</v>
      </c>
      <c r="J498" s="49">
        <f t="shared" si="91"/>
        <v>0.45833333333333331</v>
      </c>
      <c r="K498" s="34" t="str">
        <f t="shared" si="92"/>
        <v/>
      </c>
      <c r="L498" s="34">
        <f t="shared" si="95"/>
        <v>2.9999999999999893</v>
      </c>
      <c r="M498" s="34">
        <f t="shared" si="93"/>
        <v>2</v>
      </c>
      <c r="N498" s="34">
        <f t="shared" ca="1" si="94"/>
        <v>1021</v>
      </c>
      <c r="O498" s="34">
        <f t="shared" ca="1" si="96"/>
        <v>39.000000000000021</v>
      </c>
      <c r="P498" s="34">
        <f t="shared" si="97"/>
        <v>1.5</v>
      </c>
      <c r="Q498" s="37">
        <f t="shared" si="98"/>
        <v>0.22548428583557498</v>
      </c>
      <c r="R498" s="34">
        <f t="shared" si="99"/>
        <v>1.7999999999999936</v>
      </c>
      <c r="S498" s="34">
        <f t="shared" si="100"/>
        <v>3.2999999999999936</v>
      </c>
      <c r="T498" s="37">
        <f t="shared" si="101"/>
        <v>2.0254842858355686</v>
      </c>
    </row>
    <row r="499" spans="1:20" x14ac:dyDescent="0.2">
      <c r="B499" s="50">
        <v>43140</v>
      </c>
      <c r="C499" s="34">
        <v>1059</v>
      </c>
      <c r="D499" s="56"/>
      <c r="E499" s="36">
        <v>0.6</v>
      </c>
      <c r="F499" s="36">
        <v>1112</v>
      </c>
      <c r="G499" s="48">
        <f t="shared" si="103"/>
        <v>0.46666666666666662</v>
      </c>
      <c r="H499" s="36">
        <v>1114</v>
      </c>
      <c r="I499" s="49">
        <f t="shared" si="102"/>
        <v>0.4680555555555555</v>
      </c>
      <c r="J499" s="49">
        <f t="shared" si="91"/>
        <v>0.47152777777777771</v>
      </c>
      <c r="K499" s="34" t="str">
        <f t="shared" si="92"/>
        <v/>
      </c>
      <c r="L499" s="34">
        <f t="shared" si="95"/>
        <v>1.9999999999999929</v>
      </c>
      <c r="M499" s="34">
        <f t="shared" si="93"/>
        <v>1</v>
      </c>
      <c r="N499" s="34">
        <f t="shared" ca="1" si="94"/>
        <v>1059</v>
      </c>
      <c r="O499" s="34">
        <f t="shared" ca="1" si="96"/>
        <v>19.999999999999929</v>
      </c>
      <c r="P499" s="34">
        <f t="shared" si="97"/>
        <v>1.5</v>
      </c>
      <c r="Q499" s="37">
        <f t="shared" si="98"/>
        <v>0.22548428583557498</v>
      </c>
      <c r="R499" s="34">
        <f t="shared" si="99"/>
        <v>1.1999999999999957</v>
      </c>
      <c r="S499" s="34">
        <f t="shared" si="100"/>
        <v>2.6999999999999957</v>
      </c>
      <c r="T499" s="37">
        <f t="shared" si="101"/>
        <v>1.4254842858355707</v>
      </c>
    </row>
    <row r="500" spans="1:20" x14ac:dyDescent="0.2">
      <c r="B500" s="50">
        <v>43140</v>
      </c>
      <c r="C500" s="34">
        <v>1121</v>
      </c>
      <c r="D500" s="56"/>
      <c r="E500" s="36">
        <v>0.6</v>
      </c>
      <c r="F500" s="36">
        <v>1132</v>
      </c>
      <c r="G500" s="48">
        <f t="shared" si="103"/>
        <v>0.48055555555555557</v>
      </c>
      <c r="H500" s="36">
        <v>1133</v>
      </c>
      <c r="I500" s="49">
        <f t="shared" si="102"/>
        <v>0.48125000000000001</v>
      </c>
      <c r="J500" s="49">
        <f t="shared" si="91"/>
        <v>0.48472222222222222</v>
      </c>
      <c r="K500" s="34" t="str">
        <f t="shared" si="92"/>
        <v/>
      </c>
      <c r="L500" s="34">
        <f t="shared" si="95"/>
        <v>0.99999999999999645</v>
      </c>
      <c r="M500" s="34">
        <f t="shared" si="93"/>
        <v>1</v>
      </c>
      <c r="N500" s="34">
        <f t="shared" ca="1" si="94"/>
        <v>1121</v>
      </c>
      <c r="O500" s="34">
        <f t="shared" ca="1" si="96"/>
        <v>17.000000000000021</v>
      </c>
      <c r="P500" s="34">
        <f t="shared" si="97"/>
        <v>1.5</v>
      </c>
      <c r="Q500" s="37">
        <f t="shared" si="98"/>
        <v>0.22548428583557498</v>
      </c>
      <c r="R500" s="34">
        <f t="shared" si="99"/>
        <v>0.59999999999999787</v>
      </c>
      <c r="S500" s="34">
        <f t="shared" si="100"/>
        <v>2.0999999999999979</v>
      </c>
      <c r="T500" s="37">
        <f t="shared" si="101"/>
        <v>0.82548428583557287</v>
      </c>
    </row>
    <row r="501" spans="1:20" x14ac:dyDescent="0.2">
      <c r="B501" s="50">
        <v>43140</v>
      </c>
      <c r="C501" s="34">
        <v>1137</v>
      </c>
      <c r="D501" s="56"/>
      <c r="E501" s="36">
        <v>0.6</v>
      </c>
      <c r="F501" s="36">
        <v>1150</v>
      </c>
      <c r="G501" s="48">
        <f t="shared" si="103"/>
        <v>0.49305555555555558</v>
      </c>
      <c r="H501" s="36">
        <v>1152</v>
      </c>
      <c r="I501" s="49">
        <f t="shared" si="102"/>
        <v>0.49444444444444446</v>
      </c>
      <c r="J501" s="49">
        <f t="shared" si="91"/>
        <v>0.49791666666666667</v>
      </c>
      <c r="K501" s="34" t="str">
        <f t="shared" si="92"/>
        <v/>
      </c>
      <c r="L501" s="34">
        <f t="shared" si="95"/>
        <v>1.9999999999999929</v>
      </c>
      <c r="M501" s="34">
        <f t="shared" si="93"/>
        <v>1</v>
      </c>
      <c r="N501" s="34">
        <f t="shared" ca="1" si="94"/>
        <v>1137</v>
      </c>
      <c r="O501" s="34">
        <f t="shared" ca="1" si="96"/>
        <v>20.000000000000007</v>
      </c>
      <c r="P501" s="34">
        <f t="shared" si="97"/>
        <v>1.5</v>
      </c>
      <c r="Q501" s="37">
        <f t="shared" si="98"/>
        <v>0.22548428583557498</v>
      </c>
      <c r="R501" s="34">
        <f t="shared" si="99"/>
        <v>1.1999999999999957</v>
      </c>
      <c r="S501" s="34">
        <f t="shared" si="100"/>
        <v>2.6999999999999957</v>
      </c>
      <c r="T501" s="37">
        <f t="shared" si="101"/>
        <v>1.4254842858355707</v>
      </c>
    </row>
    <row r="502" spans="1:20" x14ac:dyDescent="0.2">
      <c r="B502" s="50">
        <v>43140</v>
      </c>
      <c r="C502" s="34">
        <v>1157</v>
      </c>
      <c r="D502" s="56"/>
      <c r="E502" s="36">
        <v>0.6</v>
      </c>
      <c r="F502" s="36">
        <v>1210</v>
      </c>
      <c r="G502" s="48">
        <f t="shared" si="103"/>
        <v>0.50694444444444442</v>
      </c>
      <c r="H502" s="36">
        <v>1213</v>
      </c>
      <c r="I502" s="49">
        <f t="shared" si="102"/>
        <v>0.50902777777777775</v>
      </c>
      <c r="J502" s="49">
        <f t="shared" si="91"/>
        <v>0.51249999999999996</v>
      </c>
      <c r="K502" s="34" t="str">
        <f t="shared" si="92"/>
        <v/>
      </c>
      <c r="L502" s="34">
        <f t="shared" si="95"/>
        <v>2.9999999999999893</v>
      </c>
      <c r="M502" s="34">
        <f t="shared" si="93"/>
        <v>1</v>
      </c>
      <c r="N502" s="34">
        <f t="shared" ca="1" si="94"/>
        <v>1157</v>
      </c>
      <c r="O502" s="34">
        <f t="shared" ca="1" si="96"/>
        <v>21.000000000000007</v>
      </c>
      <c r="P502" s="34">
        <f t="shared" si="97"/>
        <v>1.5</v>
      </c>
      <c r="Q502" s="37">
        <f t="shared" si="98"/>
        <v>0.22548428583557498</v>
      </c>
      <c r="R502" s="34">
        <f t="shared" si="99"/>
        <v>1.7999999999999936</v>
      </c>
      <c r="S502" s="34">
        <f t="shared" si="100"/>
        <v>3.2999999999999936</v>
      </c>
      <c r="T502" s="37">
        <f t="shared" si="101"/>
        <v>2.0254842858355686</v>
      </c>
    </row>
    <row r="503" spans="1:20" x14ac:dyDescent="0.2">
      <c r="B503" s="50">
        <v>43140</v>
      </c>
      <c r="C503" s="34">
        <v>1217</v>
      </c>
      <c r="D503" s="56"/>
      <c r="E503" s="36">
        <v>0.6</v>
      </c>
      <c r="F503" s="36">
        <v>1230</v>
      </c>
      <c r="G503" s="48">
        <f t="shared" si="103"/>
        <v>0.52083333333333337</v>
      </c>
      <c r="H503" s="36">
        <v>1231</v>
      </c>
      <c r="I503" s="49">
        <f t="shared" si="102"/>
        <v>0.52152777777777781</v>
      </c>
      <c r="J503" s="49">
        <f t="shared" si="91"/>
        <v>0.52500000000000002</v>
      </c>
      <c r="K503" s="34" t="str">
        <f t="shared" si="92"/>
        <v/>
      </c>
      <c r="L503" s="34">
        <f t="shared" si="95"/>
        <v>0.99999999999999645</v>
      </c>
      <c r="M503" s="34">
        <f t="shared" si="93"/>
        <v>1</v>
      </c>
      <c r="N503" s="34">
        <f t="shared" ca="1" si="94"/>
        <v>1217</v>
      </c>
      <c r="O503" s="34">
        <f t="shared" ca="1" si="96"/>
        <v>19.000000000000092</v>
      </c>
      <c r="P503" s="34">
        <f t="shared" si="97"/>
        <v>1.5</v>
      </c>
      <c r="Q503" s="37">
        <f t="shared" si="98"/>
        <v>0.22548428583557498</v>
      </c>
      <c r="R503" s="34">
        <f t="shared" si="99"/>
        <v>0.59999999999999787</v>
      </c>
      <c r="S503" s="34">
        <f t="shared" si="100"/>
        <v>2.0999999999999979</v>
      </c>
      <c r="T503" s="37">
        <f t="shared" si="101"/>
        <v>0.82548428583557287</v>
      </c>
    </row>
    <row r="504" spans="1:20" x14ac:dyDescent="0.2">
      <c r="B504" s="50">
        <v>43140</v>
      </c>
      <c r="C504" s="34">
        <v>1336</v>
      </c>
      <c r="D504" s="56"/>
      <c r="E504" s="36">
        <v>0.6</v>
      </c>
      <c r="F504" s="36">
        <v>1415</v>
      </c>
      <c r="G504" s="48">
        <f t="shared" si="103"/>
        <v>0.59375</v>
      </c>
      <c r="H504" s="36">
        <v>1420</v>
      </c>
      <c r="I504" s="49">
        <f t="shared" si="102"/>
        <v>0.59722222222222221</v>
      </c>
      <c r="J504" s="49">
        <f t="shared" si="91"/>
        <v>0.60069444444444442</v>
      </c>
      <c r="K504" s="34" t="str">
        <f t="shared" si="92"/>
        <v/>
      </c>
      <c r="L504" s="34">
        <f t="shared" si="95"/>
        <v>4.9999999999999822</v>
      </c>
      <c r="M504" s="34">
        <f t="shared" si="93"/>
        <v>1</v>
      </c>
      <c r="N504" s="34">
        <f t="shared" ca="1" si="94"/>
        <v>1336</v>
      </c>
      <c r="O504" s="34">
        <f t="shared" ca="1" si="96"/>
        <v>48.999999999999986</v>
      </c>
      <c r="P504" s="34">
        <f t="shared" si="97"/>
        <v>1.5</v>
      </c>
      <c r="Q504" s="37">
        <f t="shared" si="98"/>
        <v>0.22548428583557498</v>
      </c>
      <c r="R504" s="34">
        <f t="shared" si="99"/>
        <v>2.9999999999999893</v>
      </c>
      <c r="S504" s="34">
        <f t="shared" si="100"/>
        <v>4.4999999999999893</v>
      </c>
      <c r="T504" s="37">
        <f t="shared" si="101"/>
        <v>3.2254842858355643</v>
      </c>
    </row>
    <row r="505" spans="1:20" x14ac:dyDescent="0.2">
      <c r="B505" s="50">
        <v>43140</v>
      </c>
      <c r="C505" s="34">
        <v>1422</v>
      </c>
      <c r="D505" s="56"/>
      <c r="E505" s="36">
        <v>0.6</v>
      </c>
      <c r="F505" s="36">
        <v>1433</v>
      </c>
      <c r="G505" s="48">
        <f t="shared" si="103"/>
        <v>0.60625000000000007</v>
      </c>
      <c r="H505" s="36">
        <v>1435</v>
      </c>
      <c r="I505" s="49">
        <f t="shared" si="102"/>
        <v>0.60763888888888895</v>
      </c>
      <c r="J505" s="49">
        <f t="shared" si="91"/>
        <v>0.61111111111111116</v>
      </c>
      <c r="K505" s="34" t="str">
        <f t="shared" si="92"/>
        <v/>
      </c>
      <c r="L505" s="34">
        <f t="shared" si="95"/>
        <v>1.9999999999999929</v>
      </c>
      <c r="M505" s="34">
        <f t="shared" si="93"/>
        <v>1</v>
      </c>
      <c r="N505" s="34">
        <f t="shared" ca="1" si="94"/>
        <v>1422</v>
      </c>
      <c r="O505" s="34">
        <f t="shared" ca="1" si="96"/>
        <v>18.000000000000096</v>
      </c>
      <c r="P505" s="34">
        <f t="shared" si="97"/>
        <v>1.5</v>
      </c>
      <c r="Q505" s="37">
        <f t="shared" si="98"/>
        <v>0.22548428583557498</v>
      </c>
      <c r="R505" s="34">
        <f t="shared" si="99"/>
        <v>1.1999999999999957</v>
      </c>
      <c r="S505" s="34">
        <f t="shared" si="100"/>
        <v>2.6999999999999957</v>
      </c>
      <c r="T505" s="37">
        <f t="shared" si="101"/>
        <v>1.4254842858355707</v>
      </c>
    </row>
    <row r="506" spans="1:20" x14ac:dyDescent="0.2">
      <c r="B506" s="50">
        <v>43140</v>
      </c>
      <c r="C506" s="34">
        <v>1440</v>
      </c>
      <c r="D506" s="56"/>
      <c r="E506" s="36">
        <v>0.6</v>
      </c>
      <c r="F506" s="36">
        <v>1448</v>
      </c>
      <c r="G506" s="48">
        <f t="shared" si="103"/>
        <v>0.6166666666666667</v>
      </c>
      <c r="H506" s="36">
        <v>1450</v>
      </c>
      <c r="I506" s="49">
        <f t="shared" si="102"/>
        <v>0.61805555555555558</v>
      </c>
      <c r="J506" s="49">
        <f t="shared" si="91"/>
        <v>0.62152777777777779</v>
      </c>
      <c r="K506" s="34" t="str">
        <f t="shared" si="92"/>
        <v/>
      </c>
      <c r="L506" s="34">
        <f t="shared" si="95"/>
        <v>1.9999999999999929</v>
      </c>
      <c r="M506" s="34">
        <f t="shared" si="93"/>
        <v>1</v>
      </c>
      <c r="N506" s="34">
        <f t="shared" ca="1" si="94"/>
        <v>1440</v>
      </c>
      <c r="O506" s="34">
        <f t="shared" ca="1" si="96"/>
        <v>15.000000000000107</v>
      </c>
      <c r="P506" s="34">
        <f t="shared" si="97"/>
        <v>1.5</v>
      </c>
      <c r="Q506" s="37">
        <f t="shared" si="98"/>
        <v>0.22548428583557498</v>
      </c>
      <c r="R506" s="34">
        <f t="shared" si="99"/>
        <v>1.1999999999999957</v>
      </c>
      <c r="S506" s="34">
        <f t="shared" si="100"/>
        <v>2.6999999999999957</v>
      </c>
      <c r="T506" s="37">
        <f t="shared" si="101"/>
        <v>1.4254842858355707</v>
      </c>
    </row>
    <row r="507" spans="1:20" x14ac:dyDescent="0.2">
      <c r="B507" s="50">
        <v>43140</v>
      </c>
      <c r="C507" s="34">
        <v>1455</v>
      </c>
      <c r="D507" s="56"/>
      <c r="E507" s="36">
        <v>0.6</v>
      </c>
      <c r="F507" s="36">
        <v>1503</v>
      </c>
      <c r="G507" s="48">
        <f t="shared" si="103"/>
        <v>0.62708333333333333</v>
      </c>
      <c r="H507" s="36">
        <v>1505</v>
      </c>
      <c r="I507" s="49">
        <f t="shared" si="102"/>
        <v>0.62847222222222221</v>
      </c>
      <c r="J507" s="49">
        <f t="shared" si="91"/>
        <v>0.63194444444444442</v>
      </c>
      <c r="K507" s="34" t="str">
        <f t="shared" si="92"/>
        <v/>
      </c>
      <c r="L507" s="34">
        <f t="shared" si="95"/>
        <v>1.9999999999999929</v>
      </c>
      <c r="M507" s="34">
        <f t="shared" si="93"/>
        <v>1</v>
      </c>
      <c r="N507" s="34">
        <f t="shared" ca="1" si="94"/>
        <v>1455</v>
      </c>
      <c r="O507" s="34">
        <f t="shared" ca="1" si="96"/>
        <v>14.999999999999947</v>
      </c>
      <c r="P507" s="34">
        <f t="shared" si="97"/>
        <v>1.5</v>
      </c>
      <c r="Q507" s="37">
        <f t="shared" si="98"/>
        <v>0.22548428583557498</v>
      </c>
      <c r="R507" s="34">
        <f t="shared" si="99"/>
        <v>1.1999999999999957</v>
      </c>
      <c r="S507" s="34">
        <f t="shared" si="100"/>
        <v>2.6999999999999957</v>
      </c>
      <c r="T507" s="37">
        <f t="shared" si="101"/>
        <v>1.4254842858355707</v>
      </c>
    </row>
    <row r="508" spans="1:20" x14ac:dyDescent="0.2">
      <c r="B508" s="50">
        <v>43140</v>
      </c>
      <c r="C508" s="34">
        <v>1508</v>
      </c>
      <c r="D508" s="56"/>
      <c r="E508" s="36">
        <v>0.6</v>
      </c>
      <c r="F508" s="36">
        <v>1518</v>
      </c>
      <c r="G508" s="48">
        <f t="shared" si="103"/>
        <v>0.63750000000000007</v>
      </c>
      <c r="H508" s="36">
        <v>1522</v>
      </c>
      <c r="I508" s="49">
        <f t="shared" si="102"/>
        <v>0.64027777777777783</v>
      </c>
      <c r="J508" s="49">
        <f t="shared" si="91"/>
        <v>0.64375000000000004</v>
      </c>
      <c r="K508" s="34" t="str">
        <f t="shared" si="92"/>
        <v/>
      </c>
      <c r="L508" s="34">
        <f t="shared" si="95"/>
        <v>3.9999999999999858</v>
      </c>
      <c r="M508" s="34">
        <f t="shared" si="93"/>
        <v>1</v>
      </c>
      <c r="N508" s="34">
        <f t="shared" ca="1" si="94"/>
        <v>1508</v>
      </c>
      <c r="O508" s="34">
        <f t="shared" ca="1" si="96"/>
        <v>19.000000000000092</v>
      </c>
      <c r="P508" s="34">
        <f t="shared" si="97"/>
        <v>1.5</v>
      </c>
      <c r="Q508" s="37">
        <f t="shared" si="98"/>
        <v>0.22548428583557498</v>
      </c>
      <c r="R508" s="34">
        <f t="shared" si="99"/>
        <v>2.3999999999999915</v>
      </c>
      <c r="S508" s="34">
        <f t="shared" si="100"/>
        <v>3.8999999999999915</v>
      </c>
      <c r="T508" s="37">
        <f t="shared" si="101"/>
        <v>2.6254842858355665</v>
      </c>
    </row>
    <row r="509" spans="1:20" x14ac:dyDescent="0.2">
      <c r="B509" s="50">
        <v>43140</v>
      </c>
      <c r="C509" s="34">
        <v>1525</v>
      </c>
      <c r="D509" s="56"/>
      <c r="E509" s="36">
        <v>0.6</v>
      </c>
      <c r="F509" s="36">
        <v>1532</v>
      </c>
      <c r="G509" s="48">
        <f t="shared" si="103"/>
        <v>0.64722222222222225</v>
      </c>
      <c r="H509" s="36">
        <v>1534</v>
      </c>
      <c r="I509" s="49">
        <f t="shared" si="102"/>
        <v>0.64861111111111114</v>
      </c>
      <c r="J509" s="49">
        <f t="shared" si="91"/>
        <v>0.65208333333333335</v>
      </c>
      <c r="K509" s="34" t="str">
        <f t="shared" si="92"/>
        <v/>
      </c>
      <c r="L509" s="34">
        <f t="shared" si="95"/>
        <v>1.9999999999999929</v>
      </c>
      <c r="M509" s="34">
        <f t="shared" si="93"/>
        <v>1</v>
      </c>
      <c r="N509" s="34">
        <f t="shared" ca="1" si="94"/>
        <v>1525</v>
      </c>
      <c r="O509" s="34">
        <f t="shared" ca="1" si="96"/>
        <v>14.00000000000011</v>
      </c>
      <c r="P509" s="34">
        <f t="shared" si="97"/>
        <v>1.5</v>
      </c>
      <c r="Q509" s="37">
        <f t="shared" si="98"/>
        <v>0.22548428583557498</v>
      </c>
      <c r="R509" s="34">
        <f t="shared" si="99"/>
        <v>1.1999999999999957</v>
      </c>
      <c r="S509" s="34">
        <f t="shared" si="100"/>
        <v>2.6999999999999957</v>
      </c>
      <c r="T509" s="37">
        <f t="shared" si="101"/>
        <v>1.4254842858355707</v>
      </c>
    </row>
    <row r="510" spans="1:20" x14ac:dyDescent="0.2">
      <c r="B510" s="50">
        <v>43140</v>
      </c>
      <c r="C510" s="34">
        <v>1538</v>
      </c>
      <c r="D510" s="56"/>
      <c r="E510" s="36">
        <v>60</v>
      </c>
      <c r="F510" s="36">
        <v>1557</v>
      </c>
      <c r="G510" s="48">
        <f t="shared" si="103"/>
        <v>0.6645833333333333</v>
      </c>
      <c r="H510" s="36">
        <v>1603</v>
      </c>
      <c r="I510" s="49">
        <f t="shared" si="102"/>
        <v>0.66875000000000007</v>
      </c>
      <c r="J510" s="49">
        <f t="shared" si="91"/>
        <v>0.67222222222222228</v>
      </c>
      <c r="K510" s="34" t="str">
        <f t="shared" si="92"/>
        <v/>
      </c>
      <c r="L510" s="34">
        <f t="shared" si="95"/>
        <v>6.0000000000001386</v>
      </c>
      <c r="M510" s="34">
        <f t="shared" si="93"/>
        <v>1</v>
      </c>
      <c r="N510" s="34">
        <f t="shared" ca="1" si="94"/>
        <v>1538</v>
      </c>
      <c r="O510" s="34">
        <f t="shared" ca="1" si="96"/>
        <v>30.000000000000053</v>
      </c>
      <c r="P510" s="34">
        <f t="shared" si="97"/>
        <v>150</v>
      </c>
      <c r="Q510" s="37">
        <f t="shared" si="98"/>
        <v>16.750563856528444</v>
      </c>
      <c r="R510" s="34">
        <f t="shared" si="99"/>
        <v>360.0000000000083</v>
      </c>
      <c r="S510" s="34">
        <f t="shared" si="100"/>
        <v>510.0000000000083</v>
      </c>
      <c r="T510" s="37">
        <f t="shared" si="101"/>
        <v>376.75056385653676</v>
      </c>
    </row>
    <row r="511" spans="1:20" x14ac:dyDescent="0.2">
      <c r="A511" s="34">
        <v>1</v>
      </c>
      <c r="B511" s="50">
        <v>43143</v>
      </c>
      <c r="C511" s="34">
        <v>1416</v>
      </c>
      <c r="D511" s="56" t="s">
        <v>40</v>
      </c>
      <c r="E511" s="36">
        <v>1.4999999999999999E-2</v>
      </c>
      <c r="F511" s="36">
        <v>1442</v>
      </c>
      <c r="G511" s="48">
        <f t="shared" si="103"/>
        <v>0.61249999999999993</v>
      </c>
      <c r="H511" s="36">
        <v>1455</v>
      </c>
      <c r="I511" s="49">
        <f t="shared" si="102"/>
        <v>0.62152777777777779</v>
      </c>
      <c r="J511" s="49" t="str">
        <f t="shared" si="91"/>
        <v/>
      </c>
      <c r="K511" s="34">
        <f t="shared" si="92"/>
        <v>10.999999999999961</v>
      </c>
      <c r="L511" s="34">
        <f t="shared" si="95"/>
        <v>13.000000000000114</v>
      </c>
      <c r="M511" s="34">
        <f t="shared" si="93"/>
        <v>1</v>
      </c>
      <c r="N511" s="34">
        <f t="shared" ca="1" si="94"/>
        <v>1416</v>
      </c>
      <c r="O511" s="34" t="str">
        <f t="shared" si="96"/>
        <v/>
      </c>
      <c r="P511" s="34">
        <f t="shared" si="97"/>
        <v>2.5024999999999911</v>
      </c>
      <c r="Q511" s="37">
        <f t="shared" si="98"/>
        <v>1.3836846011322173</v>
      </c>
      <c r="R511" s="34">
        <f t="shared" si="99"/>
        <v>0.1950000000000017</v>
      </c>
      <c r="S511" s="34">
        <f t="shared" si="100"/>
        <v>2.6974999999999927</v>
      </c>
      <c r="T511" s="37">
        <f t="shared" si="101"/>
        <v>1.5786846011322189</v>
      </c>
    </row>
    <row r="512" spans="1:20" x14ac:dyDescent="0.2">
      <c r="B512" s="50"/>
      <c r="D512" s="56"/>
      <c r="E512" s="36">
        <v>0.44</v>
      </c>
      <c r="F512" s="36">
        <v>1506</v>
      </c>
      <c r="G512" s="48">
        <f t="shared" si="103"/>
        <v>0.62916666666666665</v>
      </c>
      <c r="H512" s="36">
        <v>1515</v>
      </c>
      <c r="I512" s="49">
        <f t="shared" si="102"/>
        <v>0.63541666666666663</v>
      </c>
      <c r="J512" s="49" t="str">
        <f t="shared" si="91"/>
        <v/>
      </c>
      <c r="K512" s="34">
        <f t="shared" si="92"/>
        <v>11.999999999999957</v>
      </c>
      <c r="L512" s="34">
        <f t="shared" si="95"/>
        <v>8.999999999999968</v>
      </c>
      <c r="M512" s="34">
        <f t="shared" si="93"/>
        <v>2</v>
      </c>
      <c r="N512" s="34">
        <f t="shared" ca="1" si="94"/>
        <v>1416</v>
      </c>
      <c r="O512" s="34" t="str">
        <f t="shared" si="96"/>
        <v/>
      </c>
      <c r="P512" s="34">
        <f t="shared" si="97"/>
        <v>242.63999999999913</v>
      </c>
      <c r="Q512" s="37">
        <f t="shared" si="98"/>
        <v>105.26274340018213</v>
      </c>
      <c r="R512" s="34">
        <f t="shared" si="99"/>
        <v>3.9599999999999858</v>
      </c>
      <c r="S512" s="34">
        <f t="shared" si="100"/>
        <v>246.59999999999911</v>
      </c>
      <c r="T512" s="37">
        <f t="shared" si="101"/>
        <v>109.22274340018211</v>
      </c>
    </row>
    <row r="513" spans="1:20" x14ac:dyDescent="0.2">
      <c r="B513" s="50"/>
      <c r="D513" s="56"/>
      <c r="E513" s="36">
        <v>40</v>
      </c>
      <c r="F513" s="36">
        <v>1527</v>
      </c>
      <c r="G513" s="48">
        <f t="shared" si="103"/>
        <v>0.64374999999999993</v>
      </c>
      <c r="H513" s="36">
        <v>1531</v>
      </c>
      <c r="I513" s="49">
        <f t="shared" si="102"/>
        <v>0.64652777777777781</v>
      </c>
      <c r="J513" s="49" t="str">
        <f t="shared" si="91"/>
        <v/>
      </c>
      <c r="K513" s="34">
        <f t="shared" si="92"/>
        <v>4.9999999999999822</v>
      </c>
      <c r="L513" s="34">
        <f t="shared" si="95"/>
        <v>4.0000000000001457</v>
      </c>
      <c r="M513" s="34">
        <f t="shared" si="93"/>
        <v>3</v>
      </c>
      <c r="N513" s="34">
        <f t="shared" ca="1" si="94"/>
        <v>1416</v>
      </c>
      <c r="O513" s="34" t="str">
        <f t="shared" si="96"/>
        <v/>
      </c>
      <c r="P513" s="34">
        <f t="shared" si="97"/>
        <v>399.99999999999858</v>
      </c>
      <c r="Q513" s="37">
        <f t="shared" si="98"/>
        <v>364.09569617430333</v>
      </c>
      <c r="R513" s="34">
        <f t="shared" si="99"/>
        <v>160.00000000000583</v>
      </c>
      <c r="S513" s="34">
        <f t="shared" si="100"/>
        <v>560.00000000000443</v>
      </c>
      <c r="T513" s="37">
        <f t="shared" si="101"/>
        <v>524.09569617430918</v>
      </c>
    </row>
    <row r="514" spans="1:20" x14ac:dyDescent="0.2">
      <c r="B514" s="50"/>
      <c r="D514" s="56"/>
      <c r="E514" s="36">
        <v>120</v>
      </c>
      <c r="F514" s="36">
        <v>1536</v>
      </c>
      <c r="G514" s="48">
        <f t="shared" si="103"/>
        <v>0.65</v>
      </c>
      <c r="H514" s="36">
        <v>1542</v>
      </c>
      <c r="I514" s="49">
        <f t="shared" si="102"/>
        <v>0.65416666666666667</v>
      </c>
      <c r="J514" s="49">
        <f t="shared" si="91"/>
        <v>0.65763888888888888</v>
      </c>
      <c r="K514" s="34" t="str">
        <f t="shared" si="92"/>
        <v/>
      </c>
      <c r="L514" s="34">
        <f t="shared" si="95"/>
        <v>5.9999999999999787</v>
      </c>
      <c r="M514" s="34">
        <f t="shared" si="93"/>
        <v>4</v>
      </c>
      <c r="N514" s="34">
        <f t="shared" ca="1" si="94"/>
        <v>1416</v>
      </c>
      <c r="O514" s="34">
        <f t="shared" ca="1" si="96"/>
        <v>91</v>
      </c>
      <c r="P514" s="34">
        <f t="shared" si="97"/>
        <v>300</v>
      </c>
      <c r="Q514" s="37">
        <f t="shared" si="98"/>
        <v>32.252876488686276</v>
      </c>
      <c r="R514" s="34">
        <f t="shared" si="99"/>
        <v>719.9999999999975</v>
      </c>
      <c r="S514" s="34">
        <f t="shared" si="100"/>
        <v>1019.9999999999975</v>
      </c>
      <c r="T514" s="37">
        <f t="shared" si="101"/>
        <v>752.2528764886838</v>
      </c>
    </row>
    <row r="515" spans="1:20" x14ac:dyDescent="0.2">
      <c r="A515" s="34">
        <v>1</v>
      </c>
      <c r="B515" s="50">
        <v>43150</v>
      </c>
      <c r="C515" s="34">
        <v>839</v>
      </c>
      <c r="D515" s="56">
        <v>4</v>
      </c>
      <c r="E515" s="36">
        <v>0.01</v>
      </c>
      <c r="F515" s="36">
        <v>853</v>
      </c>
      <c r="G515" s="48">
        <f t="shared" si="103"/>
        <v>0.37013888888888885</v>
      </c>
      <c r="H515" s="36">
        <v>858</v>
      </c>
      <c r="I515" s="49">
        <f t="shared" si="102"/>
        <v>0.37361111111111112</v>
      </c>
      <c r="J515" s="49">
        <f t="shared" si="91"/>
        <v>0.37708333333333333</v>
      </c>
      <c r="K515" s="34" t="str">
        <f t="shared" si="92"/>
        <v/>
      </c>
      <c r="L515" s="34">
        <f t="shared" si="95"/>
        <v>5.0000000000000622</v>
      </c>
      <c r="M515" s="34">
        <f t="shared" si="93"/>
        <v>1</v>
      </c>
      <c r="N515" s="34">
        <f t="shared" ca="1" si="94"/>
        <v>839</v>
      </c>
      <c r="O515" s="34">
        <f t="shared" ca="1" si="96"/>
        <v>23.999999999999993</v>
      </c>
      <c r="P515" s="34">
        <f t="shared" si="97"/>
        <v>2.5000000000000001E-2</v>
      </c>
      <c r="Q515" s="37">
        <f t="shared" si="98"/>
        <v>5.4281443780592247E-3</v>
      </c>
      <c r="R515" s="34">
        <f t="shared" si="99"/>
        <v>5.000000000000062E-2</v>
      </c>
      <c r="S515" s="34">
        <f t="shared" si="100"/>
        <v>7.5000000000000622E-2</v>
      </c>
      <c r="T515" s="37">
        <f t="shared" si="101"/>
        <v>5.5428144378059846E-2</v>
      </c>
    </row>
    <row r="516" spans="1:20" x14ac:dyDescent="0.2">
      <c r="B516" s="50">
        <v>43150</v>
      </c>
      <c r="C516" s="34">
        <v>910</v>
      </c>
      <c r="D516" s="56"/>
      <c r="E516" s="36">
        <v>100</v>
      </c>
      <c r="F516" s="36">
        <v>924</v>
      </c>
      <c r="G516" s="48">
        <f t="shared" si="103"/>
        <v>0.39166666666666666</v>
      </c>
      <c r="H516" s="36">
        <v>929</v>
      </c>
      <c r="I516" s="49">
        <f t="shared" si="102"/>
        <v>0.39513888888888887</v>
      </c>
      <c r="J516" s="49" t="str">
        <f t="shared" si="91"/>
        <v/>
      </c>
      <c r="K516" s="34">
        <f t="shared" si="92"/>
        <v>2.9999999999999893</v>
      </c>
      <c r="L516" s="34">
        <f t="shared" si="95"/>
        <v>4.9999999999999822</v>
      </c>
      <c r="M516" s="34">
        <f t="shared" si="93"/>
        <v>1</v>
      </c>
      <c r="N516" s="34">
        <f t="shared" ca="1" si="94"/>
        <v>910</v>
      </c>
      <c r="O516" s="34" t="str">
        <f t="shared" si="96"/>
        <v/>
      </c>
      <c r="P516" s="34">
        <f t="shared" si="97"/>
        <v>449.99999999999841</v>
      </c>
      <c r="Q516" s="37">
        <f t="shared" si="98"/>
        <v>432.80851538874094</v>
      </c>
      <c r="R516" s="34">
        <f t="shared" si="99"/>
        <v>499.99999999999824</v>
      </c>
      <c r="S516" s="34">
        <f t="shared" si="100"/>
        <v>949.99999999999659</v>
      </c>
      <c r="T516" s="37">
        <f t="shared" si="101"/>
        <v>932.80851538873912</v>
      </c>
    </row>
    <row r="517" spans="1:20" x14ac:dyDescent="0.2">
      <c r="B517" s="50"/>
      <c r="D517" s="56"/>
      <c r="E517" s="36">
        <v>200</v>
      </c>
      <c r="F517" s="36">
        <v>932</v>
      </c>
      <c r="G517" s="48">
        <f t="shared" si="103"/>
        <v>0.3972222222222222</v>
      </c>
      <c r="H517" s="36">
        <v>1232</v>
      </c>
      <c r="I517" s="49">
        <f t="shared" si="102"/>
        <v>0.52222222222222225</v>
      </c>
      <c r="J517" s="49">
        <f t="shared" si="91"/>
        <v>0.52569444444444446</v>
      </c>
      <c r="K517" s="34" t="str">
        <f t="shared" si="92"/>
        <v/>
      </c>
      <c r="L517" s="34">
        <f t="shared" si="95"/>
        <v>180.00000000000009</v>
      </c>
      <c r="M517" s="34">
        <f t="shared" si="93"/>
        <v>2</v>
      </c>
      <c r="N517" s="34">
        <f t="shared" ca="1" si="94"/>
        <v>910</v>
      </c>
      <c r="O517" s="34">
        <f t="shared" ca="1" si="96"/>
        <v>207.00000000000006</v>
      </c>
      <c r="P517" s="34">
        <f t="shared" si="97"/>
        <v>500</v>
      </c>
      <c r="Q517" s="37">
        <f t="shared" si="98"/>
        <v>52.318172546220183</v>
      </c>
      <c r="R517" s="34">
        <f t="shared" si="99"/>
        <v>36000.000000000015</v>
      </c>
      <c r="S517" s="34">
        <f t="shared" si="100"/>
        <v>36500.000000000015</v>
      </c>
      <c r="T517" s="37">
        <f t="shared" si="101"/>
        <v>36052.318172546235</v>
      </c>
    </row>
    <row r="518" spans="1:20" x14ac:dyDescent="0.2">
      <c r="B518" s="50">
        <v>43150</v>
      </c>
      <c r="C518" s="34">
        <v>1418</v>
      </c>
      <c r="D518" s="56"/>
      <c r="E518" s="36">
        <v>1.4999999999999999E-2</v>
      </c>
      <c r="F518" s="36">
        <v>1438</v>
      </c>
      <c r="G518" s="48">
        <f t="shared" si="103"/>
        <v>0.60972222222222217</v>
      </c>
      <c r="H518" s="36">
        <v>1458</v>
      </c>
      <c r="I518" s="49">
        <f t="shared" si="102"/>
        <v>0.62361111111111112</v>
      </c>
      <c r="J518" s="49" t="str">
        <f t="shared" si="91"/>
        <v/>
      </c>
      <c r="K518" s="34">
        <f t="shared" si="92"/>
        <v>16.99999999999994</v>
      </c>
      <c r="L518" s="34">
        <f t="shared" si="95"/>
        <v>20.000000000000089</v>
      </c>
      <c r="M518" s="34">
        <f t="shared" si="93"/>
        <v>1</v>
      </c>
      <c r="N518" s="34">
        <f t="shared" ca="1" si="94"/>
        <v>1418</v>
      </c>
      <c r="O518" s="34" t="str">
        <f t="shared" si="96"/>
        <v/>
      </c>
      <c r="P518" s="34">
        <f t="shared" si="97"/>
        <v>170.1274999999994</v>
      </c>
      <c r="Q518" s="37">
        <f t="shared" si="98"/>
        <v>47.217163982039935</v>
      </c>
      <c r="R518" s="34">
        <f t="shared" si="99"/>
        <v>0.30000000000000132</v>
      </c>
      <c r="S518" s="34">
        <f t="shared" si="100"/>
        <v>170.42749999999941</v>
      </c>
      <c r="T518" s="37">
        <f t="shared" si="101"/>
        <v>47.517163982039939</v>
      </c>
    </row>
    <row r="519" spans="1:20" x14ac:dyDescent="0.2">
      <c r="B519" s="50"/>
      <c r="D519" s="56"/>
      <c r="E519" s="36">
        <v>20</v>
      </c>
      <c r="F519" s="36">
        <v>1515</v>
      </c>
      <c r="G519" s="48">
        <f t="shared" si="103"/>
        <v>0.63541666666666663</v>
      </c>
      <c r="H519" s="36">
        <v>1520</v>
      </c>
      <c r="I519" s="49">
        <f t="shared" si="102"/>
        <v>0.63888888888888895</v>
      </c>
      <c r="J519" s="49" t="str">
        <f t="shared" si="91"/>
        <v/>
      </c>
      <c r="K519" s="34">
        <f t="shared" si="92"/>
        <v>8.9999999999998082</v>
      </c>
      <c r="L519" s="34">
        <f t="shared" si="95"/>
        <v>5.0000000000001421</v>
      </c>
      <c r="M519" s="34">
        <f t="shared" si="93"/>
        <v>2</v>
      </c>
      <c r="N519" s="34">
        <f t="shared" ca="1" si="94"/>
        <v>1418</v>
      </c>
      <c r="O519" s="34" t="str">
        <f t="shared" si="96"/>
        <v/>
      </c>
      <c r="P519" s="34">
        <f t="shared" si="97"/>
        <v>121.49999999999741</v>
      </c>
      <c r="Q519" s="37">
        <f t="shared" si="98"/>
        <v>111.44746106828374</v>
      </c>
      <c r="R519" s="34">
        <f t="shared" si="99"/>
        <v>100.00000000000284</v>
      </c>
      <c r="S519" s="34">
        <f t="shared" si="100"/>
        <v>221.50000000000026</v>
      </c>
      <c r="T519" s="37">
        <f t="shared" si="101"/>
        <v>211.4474610682866</v>
      </c>
    </row>
    <row r="520" spans="1:20" x14ac:dyDescent="0.2">
      <c r="B520" s="50"/>
      <c r="D520" s="56"/>
      <c r="E520" s="36">
        <v>7</v>
      </c>
      <c r="F520" s="36">
        <v>1529</v>
      </c>
      <c r="G520" s="48">
        <f t="shared" si="103"/>
        <v>0.64513888888888882</v>
      </c>
      <c r="H520" s="36">
        <v>1540</v>
      </c>
      <c r="I520" s="49">
        <f t="shared" si="102"/>
        <v>0.65277777777777779</v>
      </c>
      <c r="J520" s="49" t="str">
        <f t="shared" si="91"/>
        <v/>
      </c>
      <c r="K520" s="34">
        <f t="shared" si="92"/>
        <v>12.999999999999954</v>
      </c>
      <c r="L520" s="34">
        <f t="shared" si="95"/>
        <v>11.000000000000121</v>
      </c>
      <c r="M520" s="34">
        <f t="shared" si="93"/>
        <v>3</v>
      </c>
      <c r="N520" s="34">
        <f t="shared" ca="1" si="94"/>
        <v>1418</v>
      </c>
      <c r="O520" s="34" t="str">
        <f t="shared" si="96"/>
        <v/>
      </c>
      <c r="P520" s="34">
        <f t="shared" si="97"/>
        <v>46.149999999999835</v>
      </c>
      <c r="Q520" s="37">
        <f t="shared" si="98"/>
        <v>21.113406749054477</v>
      </c>
      <c r="R520" s="34">
        <f t="shared" si="99"/>
        <v>77.000000000000853</v>
      </c>
      <c r="S520" s="34">
        <f t="shared" si="100"/>
        <v>123.15000000000069</v>
      </c>
      <c r="T520" s="37">
        <f t="shared" si="101"/>
        <v>98.113406749055329</v>
      </c>
    </row>
    <row r="521" spans="1:20" x14ac:dyDescent="0.2">
      <c r="B521" s="50"/>
      <c r="D521" s="56"/>
      <c r="E521" s="36">
        <v>0.1</v>
      </c>
      <c r="F521" s="36">
        <v>1553</v>
      </c>
      <c r="G521" s="48">
        <f t="shared" si="103"/>
        <v>0.66180555555555554</v>
      </c>
      <c r="H521" s="36">
        <v>1558</v>
      </c>
      <c r="I521" s="49">
        <f t="shared" si="102"/>
        <v>0.66527777777777775</v>
      </c>
      <c r="J521" s="49">
        <f t="shared" si="91"/>
        <v>0.66874999999999996</v>
      </c>
      <c r="K521" s="34" t="str">
        <f t="shared" si="92"/>
        <v/>
      </c>
      <c r="L521" s="34">
        <f t="shared" si="95"/>
        <v>4.9999999999999822</v>
      </c>
      <c r="M521" s="34">
        <f t="shared" si="93"/>
        <v>4</v>
      </c>
      <c r="N521" s="34">
        <f t="shared" ca="1" si="94"/>
        <v>1418</v>
      </c>
      <c r="O521" s="34">
        <f t="shared" ca="1" si="96"/>
        <v>104.99999999999994</v>
      </c>
      <c r="P521" s="34">
        <f t="shared" si="97"/>
        <v>0.25</v>
      </c>
      <c r="Q521" s="37">
        <f t="shared" si="98"/>
        <v>4.342905372259271E-2</v>
      </c>
      <c r="R521" s="34">
        <f t="shared" si="99"/>
        <v>0.49999999999999822</v>
      </c>
      <c r="S521" s="34">
        <f t="shared" si="100"/>
        <v>0.74999999999999822</v>
      </c>
      <c r="T521" s="37">
        <f t="shared" si="101"/>
        <v>0.54342905372259098</v>
      </c>
    </row>
    <row r="522" spans="1:20" x14ac:dyDescent="0.2">
      <c r="A522" s="34">
        <v>1</v>
      </c>
      <c r="B522" s="50">
        <v>43153</v>
      </c>
      <c r="C522" s="34">
        <v>1559</v>
      </c>
      <c r="D522" s="56">
        <v>3</v>
      </c>
      <c r="E522" s="36">
        <v>0.01</v>
      </c>
      <c r="F522" s="36">
        <v>1619</v>
      </c>
      <c r="G522" s="48">
        <f t="shared" si="103"/>
        <v>0.67986111111111114</v>
      </c>
      <c r="H522" s="36">
        <v>1623</v>
      </c>
      <c r="I522" s="49">
        <f t="shared" si="102"/>
        <v>0.68263888888888891</v>
      </c>
      <c r="J522" s="49">
        <f t="shared" si="91"/>
        <v>0.68611111111111112</v>
      </c>
      <c r="K522" s="34" t="str">
        <f t="shared" si="92"/>
        <v/>
      </c>
      <c r="L522" s="34">
        <f t="shared" si="95"/>
        <v>3.9999999999999858</v>
      </c>
      <c r="M522" s="34">
        <f t="shared" si="93"/>
        <v>1</v>
      </c>
      <c r="N522" s="34">
        <f t="shared" ca="1" si="94"/>
        <v>1559</v>
      </c>
      <c r="O522" s="34">
        <f t="shared" ca="1" si="96"/>
        <v>29.000000000000057</v>
      </c>
      <c r="P522" s="34">
        <f t="shared" si="97"/>
        <v>2.5000000000000001E-2</v>
      </c>
      <c r="Q522" s="37">
        <f t="shared" si="98"/>
        <v>5.4281443780592247E-3</v>
      </c>
      <c r="R522" s="34">
        <f t="shared" si="99"/>
        <v>3.9999999999999862E-2</v>
      </c>
      <c r="S522" s="34">
        <f t="shared" si="100"/>
        <v>6.4999999999999863E-2</v>
      </c>
      <c r="T522" s="37">
        <f t="shared" si="101"/>
        <v>4.5428144378059088E-2</v>
      </c>
    </row>
    <row r="523" spans="1:20" x14ac:dyDescent="0.2">
      <c r="A523" s="34">
        <v>1</v>
      </c>
      <c r="B523" s="50">
        <v>43154</v>
      </c>
      <c r="C523" s="34">
        <v>942</v>
      </c>
      <c r="D523" s="56">
        <v>3</v>
      </c>
      <c r="E523" s="36">
        <v>0.01</v>
      </c>
      <c r="F523" s="36">
        <v>1005</v>
      </c>
      <c r="G523" s="48">
        <f t="shared" si="103"/>
        <v>0.4201388888888889</v>
      </c>
      <c r="H523" s="36">
        <v>1016</v>
      </c>
      <c r="I523" s="49">
        <f t="shared" si="102"/>
        <v>0.42777777777777781</v>
      </c>
      <c r="J523" s="49" t="str">
        <f t="shared" si="91"/>
        <v/>
      </c>
      <c r="K523" s="34">
        <f t="shared" si="92"/>
        <v>8.9999999999998881</v>
      </c>
      <c r="L523" s="34">
        <f t="shared" si="95"/>
        <v>11.000000000000041</v>
      </c>
      <c r="M523" s="34">
        <f t="shared" si="93"/>
        <v>1</v>
      </c>
      <c r="N523" s="34">
        <f t="shared" ca="1" si="94"/>
        <v>942</v>
      </c>
      <c r="O523" s="34" t="str">
        <f t="shared" si="96"/>
        <v/>
      </c>
      <c r="P523" s="34">
        <f t="shared" si="97"/>
        <v>4.5449999999999431</v>
      </c>
      <c r="Q523" s="37">
        <f t="shared" si="98"/>
        <v>1.9348235087956851</v>
      </c>
      <c r="R523" s="34">
        <f t="shared" si="99"/>
        <v>0.11000000000000042</v>
      </c>
      <c r="S523" s="34">
        <f t="shared" si="100"/>
        <v>4.6549999999999434</v>
      </c>
      <c r="T523" s="37">
        <f t="shared" si="101"/>
        <v>2.0448235087956856</v>
      </c>
    </row>
    <row r="524" spans="1:20" x14ac:dyDescent="0.2">
      <c r="B524" s="50"/>
      <c r="D524" s="56"/>
      <c r="E524" s="36">
        <v>1</v>
      </c>
      <c r="F524" s="36">
        <v>1025</v>
      </c>
      <c r="G524" s="48">
        <f t="shared" si="103"/>
        <v>0.43402777777777773</v>
      </c>
      <c r="H524" s="36">
        <v>1034</v>
      </c>
      <c r="I524" s="49">
        <f t="shared" si="102"/>
        <v>0.44027777777777777</v>
      </c>
      <c r="J524" s="49" t="str">
        <f t="shared" si="91"/>
        <v/>
      </c>
      <c r="K524" s="34">
        <f t="shared" si="92"/>
        <v>5.9999999999999787</v>
      </c>
      <c r="L524" s="34">
        <f t="shared" si="95"/>
        <v>9.000000000000048</v>
      </c>
      <c r="M524" s="34">
        <f t="shared" si="93"/>
        <v>2</v>
      </c>
      <c r="N524" s="34">
        <f t="shared" ca="1" si="94"/>
        <v>942</v>
      </c>
      <c r="O524" s="34" t="str">
        <f t="shared" si="96"/>
        <v/>
      </c>
      <c r="P524" s="34">
        <f t="shared" si="97"/>
        <v>32.999999999999886</v>
      </c>
      <c r="Q524" s="37">
        <f t="shared" si="98"/>
        <v>23.451911189302532</v>
      </c>
      <c r="R524" s="34">
        <f t="shared" si="99"/>
        <v>9.000000000000048</v>
      </c>
      <c r="S524" s="34">
        <f t="shared" si="100"/>
        <v>41.999999999999936</v>
      </c>
      <c r="T524" s="37">
        <f t="shared" si="101"/>
        <v>32.451911189302578</v>
      </c>
    </row>
    <row r="525" spans="1:20" x14ac:dyDescent="0.2">
      <c r="B525" s="50"/>
      <c r="D525" s="56"/>
      <c r="E525" s="36">
        <v>10</v>
      </c>
      <c r="F525" s="36">
        <v>1040</v>
      </c>
      <c r="G525" s="48">
        <f t="shared" si="103"/>
        <v>0.44444444444444442</v>
      </c>
      <c r="H525" s="36">
        <v>1043</v>
      </c>
      <c r="I525" s="49">
        <f t="shared" si="102"/>
        <v>0.4465277777777778</v>
      </c>
      <c r="J525" s="49" t="str">
        <f t="shared" si="91"/>
        <v/>
      </c>
      <c r="K525" s="34">
        <f t="shared" si="92"/>
        <v>8.999999999999968</v>
      </c>
      <c r="L525" s="34">
        <f t="shared" si="95"/>
        <v>3.0000000000000693</v>
      </c>
      <c r="M525" s="34">
        <f t="shared" si="93"/>
        <v>3</v>
      </c>
      <c r="N525" s="34">
        <f t="shared" ca="1" si="94"/>
        <v>942</v>
      </c>
      <c r="O525" s="34" t="str">
        <f t="shared" si="96"/>
        <v/>
      </c>
      <c r="P525" s="34">
        <f t="shared" si="97"/>
        <v>494.99999999999824</v>
      </c>
      <c r="Q525" s="37">
        <f t="shared" si="98"/>
        <v>351.7785440914252</v>
      </c>
      <c r="R525" s="34">
        <f t="shared" si="99"/>
        <v>30.000000000000693</v>
      </c>
      <c r="S525" s="34">
        <f t="shared" si="100"/>
        <v>524.99999999999898</v>
      </c>
      <c r="T525" s="37">
        <f t="shared" si="101"/>
        <v>381.77854409142589</v>
      </c>
    </row>
    <row r="526" spans="1:20" x14ac:dyDescent="0.2">
      <c r="B526" s="50"/>
      <c r="D526" s="56"/>
      <c r="E526" s="36">
        <v>100</v>
      </c>
      <c r="F526" s="36">
        <v>1052</v>
      </c>
      <c r="G526" s="48">
        <f t="shared" si="103"/>
        <v>0.45277777777777778</v>
      </c>
      <c r="H526" s="36">
        <v>1102</v>
      </c>
      <c r="I526" s="49">
        <f t="shared" si="102"/>
        <v>0.4597222222222222</v>
      </c>
      <c r="J526" s="49" t="str">
        <f t="shared" si="91"/>
        <v/>
      </c>
      <c r="K526" s="34">
        <f t="shared" si="92"/>
        <v>9.9999999999999645</v>
      </c>
      <c r="L526" s="34">
        <f t="shared" si="95"/>
        <v>9.9999999999999645</v>
      </c>
      <c r="M526" s="34">
        <f t="shared" si="93"/>
        <v>4</v>
      </c>
      <c r="N526" s="34">
        <f t="shared" ca="1" si="94"/>
        <v>942</v>
      </c>
      <c r="O526" s="34" t="str">
        <f t="shared" si="96"/>
        <v/>
      </c>
      <c r="P526" s="34">
        <f t="shared" si="97"/>
        <v>1499.9999999999948</v>
      </c>
      <c r="Q526" s="37">
        <f t="shared" si="98"/>
        <v>1442.6950512958033</v>
      </c>
      <c r="R526" s="34">
        <f t="shared" si="99"/>
        <v>999.99999999999648</v>
      </c>
      <c r="S526" s="34">
        <f t="shared" si="100"/>
        <v>2499.9999999999914</v>
      </c>
      <c r="T526" s="37">
        <f t="shared" si="101"/>
        <v>2442.6950512957997</v>
      </c>
    </row>
    <row r="527" spans="1:20" x14ac:dyDescent="0.2">
      <c r="B527" s="50"/>
      <c r="D527" s="56"/>
      <c r="E527" s="36">
        <v>200</v>
      </c>
      <c r="F527" s="36">
        <v>1112</v>
      </c>
      <c r="G527" s="48">
        <f t="shared" si="103"/>
        <v>0.46666666666666662</v>
      </c>
      <c r="H527" s="36">
        <v>1121</v>
      </c>
      <c r="I527" s="49">
        <f t="shared" si="102"/>
        <v>0.47291666666666665</v>
      </c>
      <c r="J527" s="49">
        <f t="shared" ref="J527:J590" si="104">IF(OR(B528&lt;&gt;"",E528=""),I527+TIME(0,5,0),"")</f>
        <v>0.47638888888888886</v>
      </c>
      <c r="K527" s="34" t="str">
        <f t="shared" ref="K527:K590" si="105">IF(AND(OR(AND(B527&lt;&gt;"",B528=""),AND(B527="",B528="")),E528&lt;&gt;""),(G528-I527)*1440,"")</f>
        <v/>
      </c>
      <c r="L527" s="34">
        <f t="shared" si="95"/>
        <v>9.000000000000048</v>
      </c>
      <c r="M527" s="34">
        <f t="shared" ref="M527:M590" si="106">IF(B527&lt;&gt;"",1,M526+1)</f>
        <v>5</v>
      </c>
      <c r="N527" s="34">
        <f t="shared" ref="N527:N590" ca="1" si="107">OFFSET(C527,-M527+1,0)</f>
        <v>942</v>
      </c>
      <c r="O527" s="34">
        <f t="shared" ca="1" si="96"/>
        <v>104.00000000000003</v>
      </c>
      <c r="P527" s="34">
        <f t="shared" si="97"/>
        <v>500</v>
      </c>
      <c r="Q527" s="37">
        <f t="shared" si="98"/>
        <v>52.318172546220183</v>
      </c>
      <c r="R527" s="34">
        <f t="shared" si="99"/>
        <v>1800.0000000000095</v>
      </c>
      <c r="S527" s="34">
        <f t="shared" si="100"/>
        <v>2300.0000000000095</v>
      </c>
      <c r="T527" s="37">
        <f t="shared" si="101"/>
        <v>1852.3181725462298</v>
      </c>
    </row>
    <row r="528" spans="1:20" x14ac:dyDescent="0.2">
      <c r="A528" s="34">
        <v>1</v>
      </c>
      <c r="B528" s="50">
        <v>43157</v>
      </c>
      <c r="C528" s="34">
        <v>1049</v>
      </c>
      <c r="D528" s="56" t="s">
        <v>42</v>
      </c>
      <c r="E528" s="36">
        <v>0.01</v>
      </c>
      <c r="F528" s="36">
        <v>1104</v>
      </c>
      <c r="G528" s="48">
        <f t="shared" si="103"/>
        <v>0.46111111111111108</v>
      </c>
      <c r="H528" s="36">
        <v>1111</v>
      </c>
      <c r="I528" s="49">
        <f t="shared" si="102"/>
        <v>0.46597222222222223</v>
      </c>
      <c r="J528" s="49" t="str">
        <f t="shared" si="104"/>
        <v/>
      </c>
      <c r="K528" s="34">
        <f t="shared" si="105"/>
        <v>2.9999999999999094</v>
      </c>
      <c r="L528" s="34">
        <f t="shared" si="95"/>
        <v>7.0000000000000551</v>
      </c>
      <c r="M528" s="34">
        <f t="shared" si="106"/>
        <v>1</v>
      </c>
      <c r="N528" s="34">
        <f t="shared" ca="1" si="107"/>
        <v>1049</v>
      </c>
      <c r="O528" s="34" t="str">
        <f t="shared" ref="O528:O591" si="108">IF(J528&lt;&gt;"",(J528-VALUE(CONCATENATE(LEFT(N528,LEN(N528)-2),":",RIGHT(N528,2))))*1440,"")</f>
        <v/>
      </c>
      <c r="P528" s="34">
        <f t="shared" ref="P528:P591" si="109">IF(K528&lt;&gt;"",(E528+E529)*K528/2,E528*5/2)</f>
        <v>0.16499999999999501</v>
      </c>
      <c r="Q528" s="37">
        <f t="shared" ref="Q528:Q591" si="110">IF(K528&lt;&gt;"",(E529-E528)*K528/LN((E529+0.000001)/(E528+0.000001)),-5*(E528-0.000001)/(LN(1/E528)-13.8155))</f>
        <v>0.11726409330518034</v>
      </c>
      <c r="R528" s="34">
        <f t="shared" si="99"/>
        <v>7.0000000000000548E-2</v>
      </c>
      <c r="S528" s="34">
        <f t="shared" ref="S528:S591" si="111">P528+R528</f>
        <v>0.23499999999999555</v>
      </c>
      <c r="T528" s="37">
        <f t="shared" ref="T528:T591" si="112">Q528+R528</f>
        <v>0.1872640933051809</v>
      </c>
    </row>
    <row r="529" spans="1:20" x14ac:dyDescent="0.2">
      <c r="B529" s="50"/>
      <c r="D529" s="56"/>
      <c r="E529" s="36">
        <v>0.1</v>
      </c>
      <c r="F529" s="36">
        <v>1114</v>
      </c>
      <c r="G529" s="48">
        <f t="shared" si="103"/>
        <v>0.4680555555555555</v>
      </c>
      <c r="H529" s="36">
        <v>1203</v>
      </c>
      <c r="I529" s="49">
        <f t="shared" si="102"/>
        <v>0.50208333333333333</v>
      </c>
      <c r="J529" s="49">
        <f t="shared" si="104"/>
        <v>0.50555555555555554</v>
      </c>
      <c r="K529" s="34" t="str">
        <f t="shared" si="105"/>
        <v/>
      </c>
      <c r="L529" s="34">
        <f t="shared" si="95"/>
        <v>49.000000000000064</v>
      </c>
      <c r="M529" s="34">
        <f t="shared" si="106"/>
        <v>2</v>
      </c>
      <c r="N529" s="34">
        <f t="shared" ca="1" si="107"/>
        <v>1049</v>
      </c>
      <c r="O529" s="34">
        <f t="shared" ca="1" si="108"/>
        <v>78.999999999999957</v>
      </c>
      <c r="P529" s="34">
        <f t="shared" si="109"/>
        <v>0.25</v>
      </c>
      <c r="Q529" s="37">
        <f t="shared" si="110"/>
        <v>4.342905372259271E-2</v>
      </c>
      <c r="R529" s="34">
        <f t="shared" si="99"/>
        <v>4.9000000000000066</v>
      </c>
      <c r="S529" s="34">
        <f t="shared" si="111"/>
        <v>5.1500000000000066</v>
      </c>
      <c r="T529" s="37">
        <f t="shared" si="112"/>
        <v>4.9434290537225989</v>
      </c>
    </row>
    <row r="530" spans="1:20" x14ac:dyDescent="0.2">
      <c r="B530" s="50">
        <v>43157</v>
      </c>
      <c r="C530" s="34">
        <v>1414</v>
      </c>
      <c r="D530" s="56"/>
      <c r="E530" s="36">
        <v>1.4999999999999999E-2</v>
      </c>
      <c r="F530" s="36">
        <v>1433</v>
      </c>
      <c r="G530" s="48">
        <f t="shared" si="103"/>
        <v>0.60625000000000007</v>
      </c>
      <c r="H530" s="36">
        <v>1443</v>
      </c>
      <c r="I530" s="49">
        <f t="shared" si="102"/>
        <v>0.61319444444444449</v>
      </c>
      <c r="J530" s="49" t="str">
        <f t="shared" si="104"/>
        <v/>
      </c>
      <c r="K530" s="34">
        <f t="shared" si="105"/>
        <v>11.999999999999957</v>
      </c>
      <c r="L530" s="34">
        <f t="shared" si="95"/>
        <v>9.9999999999999645</v>
      </c>
      <c r="M530" s="34">
        <f t="shared" si="106"/>
        <v>1</v>
      </c>
      <c r="N530" s="34">
        <f t="shared" ca="1" si="107"/>
        <v>1414</v>
      </c>
      <c r="O530" s="34" t="str">
        <f t="shared" si="108"/>
        <v/>
      </c>
      <c r="P530" s="34">
        <f t="shared" si="109"/>
        <v>48.089999999999833</v>
      </c>
      <c r="Q530" s="37">
        <f t="shared" si="110"/>
        <v>15.260197159046507</v>
      </c>
      <c r="R530" s="34">
        <f t="shared" si="99"/>
        <v>0.14999999999999947</v>
      </c>
      <c r="S530" s="34">
        <f t="shared" si="111"/>
        <v>48.239999999999831</v>
      </c>
      <c r="T530" s="37">
        <f t="shared" si="112"/>
        <v>15.410197159046508</v>
      </c>
    </row>
    <row r="531" spans="1:20" x14ac:dyDescent="0.2">
      <c r="B531" s="50"/>
      <c r="D531" s="56"/>
      <c r="E531" s="36">
        <v>8</v>
      </c>
      <c r="F531" s="36">
        <v>1455</v>
      </c>
      <c r="G531" s="48">
        <f t="shared" si="103"/>
        <v>0.62152777777777779</v>
      </c>
      <c r="H531" s="36">
        <v>1501</v>
      </c>
      <c r="I531" s="49">
        <f t="shared" si="102"/>
        <v>0.62569444444444444</v>
      </c>
      <c r="J531" s="49" t="str">
        <f t="shared" si="104"/>
        <v/>
      </c>
      <c r="K531" s="34">
        <f t="shared" si="105"/>
        <v>6.9999999999999751</v>
      </c>
      <c r="L531" s="34">
        <f t="shared" si="95"/>
        <v>5.9999999999999787</v>
      </c>
      <c r="M531" s="34">
        <f t="shared" si="106"/>
        <v>2</v>
      </c>
      <c r="N531" s="34">
        <f t="shared" ca="1" si="107"/>
        <v>1414</v>
      </c>
      <c r="O531" s="34" t="str">
        <f t="shared" si="108"/>
        <v/>
      </c>
      <c r="P531" s="34">
        <f t="shared" si="109"/>
        <v>377.99999999999864</v>
      </c>
      <c r="Q531" s="37">
        <f t="shared" si="110"/>
        <v>254.97593764614675</v>
      </c>
      <c r="R531" s="34">
        <f t="shared" si="99"/>
        <v>47.999999999999829</v>
      </c>
      <c r="S531" s="34">
        <f t="shared" si="111"/>
        <v>425.99999999999847</v>
      </c>
      <c r="T531" s="37">
        <f t="shared" si="112"/>
        <v>302.97593764614658</v>
      </c>
    </row>
    <row r="532" spans="1:20" x14ac:dyDescent="0.2">
      <c r="B532" s="50"/>
      <c r="D532" s="56"/>
      <c r="E532" s="36">
        <v>100</v>
      </c>
      <c r="F532" s="36">
        <v>1508</v>
      </c>
      <c r="G532" s="48">
        <f t="shared" si="103"/>
        <v>0.63055555555555554</v>
      </c>
      <c r="H532" s="36">
        <v>1513</v>
      </c>
      <c r="I532" s="49">
        <f t="shared" si="102"/>
        <v>0.63402777777777775</v>
      </c>
      <c r="J532" s="49" t="str">
        <f t="shared" si="104"/>
        <v/>
      </c>
      <c r="K532" s="34">
        <f t="shared" si="105"/>
        <v>13.99999999999995</v>
      </c>
      <c r="L532" s="34">
        <f t="shared" si="95"/>
        <v>4.9999999999999822</v>
      </c>
      <c r="M532" s="34">
        <f t="shared" si="106"/>
        <v>3</v>
      </c>
      <c r="N532" s="34">
        <f t="shared" ca="1" si="107"/>
        <v>1414</v>
      </c>
      <c r="O532" s="34" t="str">
        <f t="shared" si="108"/>
        <v/>
      </c>
      <c r="P532" s="34">
        <f t="shared" si="109"/>
        <v>700.69999999999743</v>
      </c>
      <c r="Q532" s="37">
        <f t="shared" si="110"/>
        <v>202.46838027172785</v>
      </c>
      <c r="R532" s="34">
        <f t="shared" si="99"/>
        <v>499.99999999999824</v>
      </c>
      <c r="S532" s="34">
        <f t="shared" si="111"/>
        <v>1200.6999999999957</v>
      </c>
      <c r="T532" s="37">
        <f t="shared" si="112"/>
        <v>702.46838027172612</v>
      </c>
    </row>
    <row r="533" spans="1:20" x14ac:dyDescent="0.2">
      <c r="B533" s="50"/>
      <c r="D533" s="56"/>
      <c r="E533" s="36">
        <v>0.1</v>
      </c>
      <c r="F533" s="36">
        <v>1527</v>
      </c>
      <c r="G533" s="48">
        <f t="shared" si="103"/>
        <v>0.64374999999999993</v>
      </c>
      <c r="H533" s="36">
        <v>1532</v>
      </c>
      <c r="I533" s="49">
        <f t="shared" si="102"/>
        <v>0.64722222222222225</v>
      </c>
      <c r="J533" s="49" t="str">
        <f t="shared" si="104"/>
        <v/>
      </c>
      <c r="K533" s="34">
        <f t="shared" si="105"/>
        <v>12.999999999999954</v>
      </c>
      <c r="L533" s="34">
        <f t="shared" si="95"/>
        <v>5.0000000000001421</v>
      </c>
      <c r="M533" s="34">
        <f t="shared" si="106"/>
        <v>4</v>
      </c>
      <c r="N533" s="34">
        <f t="shared" ca="1" si="107"/>
        <v>1414</v>
      </c>
      <c r="O533" s="34" t="str">
        <f t="shared" si="108"/>
        <v/>
      </c>
      <c r="P533" s="34">
        <f t="shared" si="109"/>
        <v>117.64999999999959</v>
      </c>
      <c r="Q533" s="37">
        <f t="shared" si="110"/>
        <v>44.810779734512387</v>
      </c>
      <c r="R533" s="34">
        <f t="shared" si="99"/>
        <v>0.50000000000001421</v>
      </c>
      <c r="S533" s="34">
        <f t="shared" si="111"/>
        <v>118.14999999999961</v>
      </c>
      <c r="T533" s="37">
        <f t="shared" si="112"/>
        <v>45.310779734512401</v>
      </c>
    </row>
    <row r="534" spans="1:20" x14ac:dyDescent="0.2">
      <c r="B534" s="50"/>
      <c r="D534" s="56"/>
      <c r="E534" s="36">
        <v>18</v>
      </c>
      <c r="F534" s="36">
        <v>1545</v>
      </c>
      <c r="G534" s="48">
        <f t="shared" si="103"/>
        <v>0.65625</v>
      </c>
      <c r="H534" s="36">
        <v>1549</v>
      </c>
      <c r="I534" s="49">
        <f t="shared" si="102"/>
        <v>0.65902777777777777</v>
      </c>
      <c r="J534" s="49">
        <f t="shared" si="104"/>
        <v>0.66249999999999998</v>
      </c>
      <c r="K534" s="34" t="str">
        <f t="shared" si="105"/>
        <v/>
      </c>
      <c r="L534" s="34">
        <f t="shared" si="95"/>
        <v>3.9999999999999858</v>
      </c>
      <c r="M534" s="34">
        <f t="shared" si="106"/>
        <v>5</v>
      </c>
      <c r="N534" s="34">
        <f t="shared" ca="1" si="107"/>
        <v>1414</v>
      </c>
      <c r="O534" s="34">
        <f t="shared" ca="1" si="108"/>
        <v>99.999999999999972</v>
      </c>
      <c r="P534" s="34">
        <f t="shared" si="109"/>
        <v>45</v>
      </c>
      <c r="Q534" s="37">
        <f t="shared" si="110"/>
        <v>5.3873270610652675</v>
      </c>
      <c r="R534" s="34">
        <f t="shared" si="99"/>
        <v>71.999999999999744</v>
      </c>
      <c r="S534" s="34">
        <f t="shared" si="111"/>
        <v>116.99999999999974</v>
      </c>
      <c r="T534" s="37">
        <f t="shared" si="112"/>
        <v>77.387327061065008</v>
      </c>
    </row>
    <row r="535" spans="1:20" x14ac:dyDescent="0.2">
      <c r="A535" s="34">
        <v>1</v>
      </c>
      <c r="B535" s="50">
        <v>43158</v>
      </c>
      <c r="C535" s="34">
        <v>855</v>
      </c>
      <c r="D535" s="56" t="s">
        <v>40</v>
      </c>
      <c r="E535" s="36">
        <v>1.7999999999999999E-2</v>
      </c>
      <c r="F535" s="36">
        <v>925</v>
      </c>
      <c r="G535" s="48">
        <f t="shared" si="103"/>
        <v>0.3923611111111111</v>
      </c>
      <c r="H535" s="36">
        <v>934</v>
      </c>
      <c r="I535" s="49">
        <f t="shared" si="102"/>
        <v>0.39861111111111108</v>
      </c>
      <c r="J535" s="49" t="str">
        <f t="shared" si="104"/>
        <v/>
      </c>
      <c r="K535" s="34">
        <f t="shared" si="105"/>
        <v>11.000000000000041</v>
      </c>
      <c r="L535" s="34">
        <f t="shared" si="95"/>
        <v>8.999999999999968</v>
      </c>
      <c r="M535" s="34">
        <f t="shared" si="106"/>
        <v>1</v>
      </c>
      <c r="N535" s="34">
        <f t="shared" ca="1" si="107"/>
        <v>855</v>
      </c>
      <c r="O535" s="34" t="str">
        <f t="shared" si="108"/>
        <v/>
      </c>
      <c r="P535" s="34">
        <f t="shared" si="109"/>
        <v>4.1690000000000156</v>
      </c>
      <c r="Q535" s="37">
        <f t="shared" si="110"/>
        <v>2.1371153939539509</v>
      </c>
      <c r="R535" s="34">
        <f t="shared" si="99"/>
        <v>0.16199999999999942</v>
      </c>
      <c r="S535" s="34">
        <f t="shared" si="111"/>
        <v>4.3310000000000146</v>
      </c>
      <c r="T535" s="37">
        <f t="shared" si="112"/>
        <v>2.2991153939539504</v>
      </c>
    </row>
    <row r="536" spans="1:20" x14ac:dyDescent="0.2">
      <c r="B536" s="50"/>
      <c r="D536" s="56"/>
      <c r="E536" s="36">
        <v>0.74</v>
      </c>
      <c r="F536" s="36">
        <v>945</v>
      </c>
      <c r="G536" s="48">
        <f t="shared" si="103"/>
        <v>0.40625</v>
      </c>
      <c r="H536" s="36">
        <v>952</v>
      </c>
      <c r="I536" s="49">
        <f t="shared" si="102"/>
        <v>0.41111111111111115</v>
      </c>
      <c r="J536" s="49" t="str">
        <f t="shared" si="104"/>
        <v/>
      </c>
      <c r="K536" s="34">
        <f t="shared" si="105"/>
        <v>6.9999999999998952</v>
      </c>
      <c r="L536" s="34">
        <f t="shared" si="95"/>
        <v>7.0000000000000551</v>
      </c>
      <c r="M536" s="34">
        <f t="shared" si="106"/>
        <v>2</v>
      </c>
      <c r="N536" s="34">
        <f t="shared" ca="1" si="107"/>
        <v>855</v>
      </c>
      <c r="O536" s="34" t="str">
        <f t="shared" si="108"/>
        <v/>
      </c>
      <c r="P536" s="34">
        <f t="shared" si="109"/>
        <v>2.939999999999956</v>
      </c>
      <c r="Q536" s="37">
        <f t="shared" si="110"/>
        <v>2.2383532976352254</v>
      </c>
      <c r="R536" s="34">
        <f t="shared" si="99"/>
        <v>5.1800000000000406</v>
      </c>
      <c r="S536" s="34">
        <f t="shared" si="111"/>
        <v>8.1199999999999974</v>
      </c>
      <c r="T536" s="37">
        <f t="shared" si="112"/>
        <v>7.4183532976352655</v>
      </c>
    </row>
    <row r="537" spans="1:20" x14ac:dyDescent="0.2">
      <c r="B537" s="50"/>
      <c r="D537" s="56"/>
      <c r="E537" s="36">
        <v>0.1</v>
      </c>
      <c r="F537" s="36">
        <v>959</v>
      </c>
      <c r="G537" s="48">
        <f t="shared" si="103"/>
        <v>0.41597222222222219</v>
      </c>
      <c r="H537" s="36">
        <v>1008</v>
      </c>
      <c r="I537" s="49">
        <f t="shared" si="102"/>
        <v>0.42222222222222222</v>
      </c>
      <c r="J537" s="49" t="str">
        <f t="shared" si="104"/>
        <v/>
      </c>
      <c r="K537" s="34">
        <f t="shared" si="105"/>
        <v>10.000000000000044</v>
      </c>
      <c r="L537" s="34">
        <f t="shared" si="95"/>
        <v>9.000000000000048</v>
      </c>
      <c r="M537" s="34">
        <f t="shared" si="106"/>
        <v>3</v>
      </c>
      <c r="N537" s="34">
        <f t="shared" ca="1" si="107"/>
        <v>855</v>
      </c>
      <c r="O537" s="34" t="str">
        <f t="shared" si="108"/>
        <v/>
      </c>
      <c r="P537" s="34">
        <f t="shared" si="109"/>
        <v>400.50000000000176</v>
      </c>
      <c r="Q537" s="37">
        <f t="shared" si="110"/>
        <v>119.52843730282655</v>
      </c>
      <c r="R537" s="34">
        <f t="shared" si="99"/>
        <v>0.9000000000000048</v>
      </c>
      <c r="S537" s="34">
        <f t="shared" si="111"/>
        <v>401.40000000000174</v>
      </c>
      <c r="T537" s="37">
        <f t="shared" si="112"/>
        <v>120.42843730282655</v>
      </c>
    </row>
    <row r="538" spans="1:20" x14ac:dyDescent="0.2">
      <c r="B538" s="50"/>
      <c r="D538" s="56"/>
      <c r="E538" s="36">
        <v>80</v>
      </c>
      <c r="F538" s="36">
        <v>1018</v>
      </c>
      <c r="G538" s="48">
        <f t="shared" si="103"/>
        <v>0.4291666666666667</v>
      </c>
      <c r="H538" s="36">
        <v>1026</v>
      </c>
      <c r="I538" s="49">
        <f t="shared" si="102"/>
        <v>0.43472222222222223</v>
      </c>
      <c r="J538" s="49" t="str">
        <f t="shared" si="104"/>
        <v/>
      </c>
      <c r="K538" s="34">
        <f t="shared" si="105"/>
        <v>7.0000000000000551</v>
      </c>
      <c r="L538" s="34">
        <f t="shared" si="95"/>
        <v>7.9999999999999716</v>
      </c>
      <c r="M538" s="34">
        <f t="shared" si="106"/>
        <v>4</v>
      </c>
      <c r="N538" s="34">
        <f t="shared" ca="1" si="107"/>
        <v>855</v>
      </c>
      <c r="O538" s="34" t="str">
        <f t="shared" si="108"/>
        <v/>
      </c>
      <c r="P538" s="34">
        <f t="shared" si="109"/>
        <v>980.00000000000773</v>
      </c>
      <c r="Q538" s="37">
        <f t="shared" si="110"/>
        <v>916.7396085710061</v>
      </c>
      <c r="R538" s="34">
        <f t="shared" si="99"/>
        <v>639.99999999999773</v>
      </c>
      <c r="S538" s="34">
        <f t="shared" si="111"/>
        <v>1620.0000000000055</v>
      </c>
      <c r="T538" s="37">
        <f t="shared" si="112"/>
        <v>1556.7396085710038</v>
      </c>
    </row>
    <row r="539" spans="1:20" x14ac:dyDescent="0.2">
      <c r="B539" s="50"/>
      <c r="D539" s="56"/>
      <c r="E539" s="36">
        <v>200</v>
      </c>
      <c r="F539" s="36">
        <v>1033</v>
      </c>
      <c r="G539" s="48">
        <f t="shared" si="103"/>
        <v>0.43958333333333338</v>
      </c>
      <c r="H539" s="36">
        <v>1036</v>
      </c>
      <c r="I539" s="49">
        <f t="shared" si="102"/>
        <v>0.44166666666666665</v>
      </c>
      <c r="J539" s="49">
        <f t="shared" si="104"/>
        <v>0.44513888888888886</v>
      </c>
      <c r="K539" s="34" t="str">
        <f t="shared" si="105"/>
        <v/>
      </c>
      <c r="L539" s="34">
        <f t="shared" si="95"/>
        <v>2.9999999999999094</v>
      </c>
      <c r="M539" s="34">
        <f t="shared" si="106"/>
        <v>5</v>
      </c>
      <c r="N539" s="34">
        <f t="shared" ca="1" si="107"/>
        <v>855</v>
      </c>
      <c r="O539" s="34">
        <f t="shared" ca="1" si="108"/>
        <v>106.00000000000003</v>
      </c>
      <c r="P539" s="34">
        <f t="shared" si="109"/>
        <v>500</v>
      </c>
      <c r="Q539" s="37">
        <f t="shared" si="110"/>
        <v>52.318172546220183</v>
      </c>
      <c r="R539" s="34">
        <f t="shared" si="99"/>
        <v>599.99999999998192</v>
      </c>
      <c r="S539" s="34">
        <f t="shared" si="111"/>
        <v>1099.9999999999818</v>
      </c>
      <c r="T539" s="37">
        <f t="shared" si="112"/>
        <v>652.31817254620205</v>
      </c>
    </row>
    <row r="540" spans="1:20" x14ac:dyDescent="0.2">
      <c r="B540" s="50">
        <v>43158</v>
      </c>
      <c r="C540" s="34">
        <v>1409</v>
      </c>
      <c r="D540" s="56"/>
      <c r="E540" s="36">
        <v>1.4E-2</v>
      </c>
      <c r="F540" s="36">
        <v>1425</v>
      </c>
      <c r="G540" s="48">
        <f t="shared" si="103"/>
        <v>0.60069444444444442</v>
      </c>
      <c r="H540" s="36">
        <v>1435</v>
      </c>
      <c r="I540" s="49">
        <f t="shared" si="102"/>
        <v>0.60763888888888895</v>
      </c>
      <c r="J540" s="49" t="str">
        <f t="shared" si="104"/>
        <v/>
      </c>
      <c r="K540" s="34">
        <f t="shared" si="105"/>
        <v>13.99999999999995</v>
      </c>
      <c r="L540" s="34">
        <f t="shared" si="95"/>
        <v>10.000000000000124</v>
      </c>
      <c r="M540" s="34">
        <f t="shared" si="106"/>
        <v>1</v>
      </c>
      <c r="N540" s="34">
        <f t="shared" ca="1" si="107"/>
        <v>1409</v>
      </c>
      <c r="O540" s="34" t="str">
        <f t="shared" si="108"/>
        <v/>
      </c>
      <c r="P540" s="34">
        <f t="shared" si="109"/>
        <v>700.09799999999746</v>
      </c>
      <c r="Q540" s="37">
        <f t="shared" si="110"/>
        <v>157.74578168441349</v>
      </c>
      <c r="R540" s="34">
        <f t="shared" si="99"/>
        <v>0.14000000000000173</v>
      </c>
      <c r="S540" s="34">
        <f t="shared" si="111"/>
        <v>700.23799999999744</v>
      </c>
      <c r="T540" s="37">
        <f t="shared" si="112"/>
        <v>157.8857816844135</v>
      </c>
    </row>
    <row r="541" spans="1:20" x14ac:dyDescent="0.2">
      <c r="B541" s="50"/>
      <c r="D541" s="56"/>
      <c r="E541" s="36">
        <v>100</v>
      </c>
      <c r="F541" s="36">
        <v>1449</v>
      </c>
      <c r="G541" s="48">
        <f t="shared" si="103"/>
        <v>0.61736111111111114</v>
      </c>
      <c r="H541" s="36">
        <v>1455</v>
      </c>
      <c r="I541" s="49">
        <f t="shared" si="102"/>
        <v>0.62152777777777779</v>
      </c>
      <c r="J541" s="49" t="str">
        <f t="shared" si="104"/>
        <v/>
      </c>
      <c r="K541" s="34">
        <f t="shared" si="105"/>
        <v>7.9999999999999716</v>
      </c>
      <c r="L541" s="34">
        <f t="shared" si="95"/>
        <v>5.9999999999999787</v>
      </c>
      <c r="M541" s="34">
        <f t="shared" si="106"/>
        <v>2</v>
      </c>
      <c r="N541" s="34">
        <f t="shared" ca="1" si="107"/>
        <v>1409</v>
      </c>
      <c r="O541" s="34" t="str">
        <f t="shared" si="108"/>
        <v/>
      </c>
      <c r="P541" s="34">
        <f t="shared" si="109"/>
        <v>405.5999999999986</v>
      </c>
      <c r="Q541" s="37">
        <f t="shared" si="110"/>
        <v>184.78705673232906</v>
      </c>
      <c r="R541" s="34">
        <f t="shared" si="99"/>
        <v>599.99999999999784</v>
      </c>
      <c r="S541" s="34">
        <f t="shared" si="111"/>
        <v>1005.5999999999965</v>
      </c>
      <c r="T541" s="37">
        <f t="shared" si="112"/>
        <v>784.78705673232685</v>
      </c>
    </row>
    <row r="542" spans="1:20" x14ac:dyDescent="0.2">
      <c r="B542" s="50"/>
      <c r="D542" s="56"/>
      <c r="E542" s="36">
        <v>1.4</v>
      </c>
      <c r="F542" s="36">
        <v>1503</v>
      </c>
      <c r="G542" s="48">
        <f t="shared" si="103"/>
        <v>0.62708333333333333</v>
      </c>
      <c r="H542" s="36">
        <v>1512</v>
      </c>
      <c r="I542" s="49">
        <f t="shared" si="102"/>
        <v>0.6333333333333333</v>
      </c>
      <c r="J542" s="49">
        <f t="shared" si="104"/>
        <v>0.63680555555555551</v>
      </c>
      <c r="K542" s="34" t="str">
        <f t="shared" si="105"/>
        <v/>
      </c>
      <c r="L542" s="34">
        <f t="shared" si="95"/>
        <v>8.999999999999968</v>
      </c>
      <c r="M542" s="34">
        <f t="shared" si="106"/>
        <v>3</v>
      </c>
      <c r="N542" s="34">
        <f t="shared" ca="1" si="107"/>
        <v>1409</v>
      </c>
      <c r="O542" s="34">
        <f t="shared" ca="1" si="108"/>
        <v>67.999999999999915</v>
      </c>
      <c r="P542" s="34">
        <f t="shared" si="109"/>
        <v>3.5</v>
      </c>
      <c r="Q542" s="37">
        <f t="shared" si="110"/>
        <v>0.49463035137152384</v>
      </c>
      <c r="R542" s="34">
        <f t="shared" si="99"/>
        <v>12.599999999999955</v>
      </c>
      <c r="S542" s="34">
        <f t="shared" si="111"/>
        <v>16.099999999999955</v>
      </c>
      <c r="T542" s="37">
        <f t="shared" si="112"/>
        <v>13.09463035137148</v>
      </c>
    </row>
    <row r="543" spans="1:20" x14ac:dyDescent="0.2">
      <c r="A543" s="34">
        <v>1</v>
      </c>
      <c r="B543" s="50">
        <v>43159</v>
      </c>
      <c r="C543" s="34">
        <v>918</v>
      </c>
      <c r="D543" s="56" t="s">
        <v>41</v>
      </c>
      <c r="E543" s="36">
        <v>0.01</v>
      </c>
      <c r="F543" s="36">
        <v>945</v>
      </c>
      <c r="G543" s="48">
        <f t="shared" si="103"/>
        <v>0.40625</v>
      </c>
      <c r="H543" s="36">
        <v>949</v>
      </c>
      <c r="I543" s="49">
        <f t="shared" si="102"/>
        <v>0.40902777777777777</v>
      </c>
      <c r="J543" s="49" t="str">
        <f t="shared" si="104"/>
        <v/>
      </c>
      <c r="K543" s="34">
        <f t="shared" si="105"/>
        <v>80.999999999999957</v>
      </c>
      <c r="L543" s="34">
        <f t="shared" si="95"/>
        <v>3.9999999999999858</v>
      </c>
      <c r="M543" s="34">
        <f t="shared" si="106"/>
        <v>1</v>
      </c>
      <c r="N543" s="34">
        <f t="shared" ca="1" si="107"/>
        <v>918</v>
      </c>
      <c r="O543" s="34" t="str">
        <f t="shared" si="108"/>
        <v/>
      </c>
      <c r="P543" s="34">
        <f t="shared" si="109"/>
        <v>810.40499999999963</v>
      </c>
      <c r="Q543" s="37">
        <f t="shared" si="110"/>
        <v>213.02882122015242</v>
      </c>
      <c r="R543" s="34">
        <f t="shared" si="99"/>
        <v>3.9999999999999862E-2</v>
      </c>
      <c r="S543" s="34">
        <f t="shared" si="111"/>
        <v>810.4449999999996</v>
      </c>
      <c r="T543" s="37">
        <f t="shared" si="112"/>
        <v>213.06882122015242</v>
      </c>
    </row>
    <row r="544" spans="1:20" x14ac:dyDescent="0.2">
      <c r="B544" s="50"/>
      <c r="D544" s="56"/>
      <c r="E544" s="36">
        <v>20</v>
      </c>
      <c r="F544" s="36">
        <v>1110</v>
      </c>
      <c r="G544" s="48">
        <f t="shared" si="103"/>
        <v>0.46527777777777773</v>
      </c>
      <c r="H544" s="36">
        <v>1147</v>
      </c>
      <c r="I544" s="49">
        <f t="shared" si="102"/>
        <v>0.4909722222222222</v>
      </c>
      <c r="J544" s="49">
        <f t="shared" si="104"/>
        <v>0.49444444444444441</v>
      </c>
      <c r="K544" s="34" t="str">
        <f t="shared" si="105"/>
        <v/>
      </c>
      <c r="L544" s="34">
        <f t="shared" si="95"/>
        <v>37.000000000000028</v>
      </c>
      <c r="M544" s="34">
        <f t="shared" si="106"/>
        <v>2</v>
      </c>
      <c r="N544" s="34">
        <f t="shared" ca="1" si="107"/>
        <v>918</v>
      </c>
      <c r="O544" s="34">
        <f t="shared" ca="1" si="108"/>
        <v>153.99999999999994</v>
      </c>
      <c r="P544" s="34">
        <f t="shared" si="109"/>
        <v>50</v>
      </c>
      <c r="Q544" s="37">
        <f t="shared" si="110"/>
        <v>5.9484036251947776</v>
      </c>
      <c r="R544" s="34">
        <f t="shared" si="99"/>
        <v>740.00000000000057</v>
      </c>
      <c r="S544" s="34">
        <f t="shared" si="111"/>
        <v>790.00000000000057</v>
      </c>
      <c r="T544" s="37">
        <f t="shared" si="112"/>
        <v>745.9484036251954</v>
      </c>
    </row>
    <row r="545" spans="1:20" x14ac:dyDescent="0.2">
      <c r="B545" s="50">
        <v>43159</v>
      </c>
      <c r="C545" s="34">
        <v>1422</v>
      </c>
      <c r="D545" s="56"/>
      <c r="E545" s="36">
        <v>0.01</v>
      </c>
      <c r="F545" s="36">
        <v>1436</v>
      </c>
      <c r="G545" s="48">
        <f t="shared" si="103"/>
        <v>0.60833333333333328</v>
      </c>
      <c r="H545" s="36">
        <v>1516</v>
      </c>
      <c r="I545" s="49">
        <f t="shared" si="102"/>
        <v>0.63611111111111118</v>
      </c>
      <c r="J545" s="49">
        <f t="shared" si="104"/>
        <v>0.63958333333333339</v>
      </c>
      <c r="K545" s="34" t="str">
        <f t="shared" si="105"/>
        <v/>
      </c>
      <c r="L545" s="34">
        <f t="shared" si="95"/>
        <v>40.000000000000178</v>
      </c>
      <c r="M545" s="34">
        <f t="shared" si="106"/>
        <v>1</v>
      </c>
      <c r="N545" s="34">
        <f t="shared" ca="1" si="107"/>
        <v>1422</v>
      </c>
      <c r="O545" s="34">
        <f t="shared" ca="1" si="108"/>
        <v>59.000000000000114</v>
      </c>
      <c r="P545" s="34">
        <f t="shared" si="109"/>
        <v>2.5000000000000001E-2</v>
      </c>
      <c r="Q545" s="37">
        <f t="shared" si="110"/>
        <v>5.4281443780592247E-3</v>
      </c>
      <c r="R545" s="34">
        <f t="shared" si="99"/>
        <v>0.4000000000000018</v>
      </c>
      <c r="S545" s="34">
        <f t="shared" si="111"/>
        <v>0.42500000000000182</v>
      </c>
      <c r="T545" s="37">
        <f t="shared" si="112"/>
        <v>0.40542814437806102</v>
      </c>
    </row>
    <row r="546" spans="1:20" x14ac:dyDescent="0.2">
      <c r="B546" s="50">
        <v>43159</v>
      </c>
      <c r="C546" s="34">
        <v>1559</v>
      </c>
      <c r="D546" s="56"/>
      <c r="E546" s="36">
        <v>100</v>
      </c>
      <c r="F546" s="36">
        <v>1619</v>
      </c>
      <c r="G546" s="48">
        <f t="shared" si="103"/>
        <v>0.67986111111111114</v>
      </c>
      <c r="H546" s="36">
        <v>1653</v>
      </c>
      <c r="I546" s="49">
        <f t="shared" si="102"/>
        <v>0.70347222222222217</v>
      </c>
      <c r="J546" s="49">
        <f t="shared" si="104"/>
        <v>0.70694444444444438</v>
      </c>
      <c r="K546" s="34" t="str">
        <f t="shared" si="105"/>
        <v/>
      </c>
      <c r="L546" s="34">
        <f t="shared" si="95"/>
        <v>33.999999999999879</v>
      </c>
      <c r="M546" s="34">
        <f t="shared" si="106"/>
        <v>1</v>
      </c>
      <c r="N546" s="34">
        <f t="shared" ca="1" si="107"/>
        <v>1559</v>
      </c>
      <c r="O546" s="34">
        <f t="shared" ca="1" si="108"/>
        <v>58.99999999999995</v>
      </c>
      <c r="P546" s="34">
        <f t="shared" si="109"/>
        <v>250</v>
      </c>
      <c r="Q546" s="37">
        <f t="shared" si="110"/>
        <v>27.143420404993254</v>
      </c>
      <c r="R546" s="34">
        <f t="shared" si="99"/>
        <v>3399.9999999999877</v>
      </c>
      <c r="S546" s="34">
        <f t="shared" si="111"/>
        <v>3649.9999999999877</v>
      </c>
      <c r="T546" s="37">
        <f t="shared" si="112"/>
        <v>3427.143420404981</v>
      </c>
    </row>
    <row r="547" spans="1:20" x14ac:dyDescent="0.2">
      <c r="A547" s="34">
        <v>1</v>
      </c>
      <c r="B547" s="50">
        <v>43160</v>
      </c>
      <c r="C547" s="34">
        <v>934</v>
      </c>
      <c r="D547" s="56">
        <v>3</v>
      </c>
      <c r="E547" s="36">
        <v>0.01</v>
      </c>
      <c r="F547" s="36">
        <v>1002</v>
      </c>
      <c r="G547" s="48">
        <f t="shared" si="103"/>
        <v>0.41805555555555557</v>
      </c>
      <c r="H547" s="36">
        <v>1007</v>
      </c>
      <c r="I547" s="49">
        <f t="shared" si="102"/>
        <v>0.42152777777777778</v>
      </c>
      <c r="J547" s="49" t="str">
        <f t="shared" si="104"/>
        <v/>
      </c>
      <c r="K547" s="34">
        <f t="shared" si="105"/>
        <v>15.000000000000027</v>
      </c>
      <c r="L547" s="34">
        <f t="shared" si="95"/>
        <v>4.9999999999999822</v>
      </c>
      <c r="M547" s="34">
        <f t="shared" si="106"/>
        <v>1</v>
      </c>
      <c r="N547" s="34">
        <f t="shared" ca="1" si="107"/>
        <v>934</v>
      </c>
      <c r="O547" s="34" t="str">
        <f t="shared" si="108"/>
        <v/>
      </c>
      <c r="P547" s="34">
        <f t="shared" si="109"/>
        <v>150.07500000000027</v>
      </c>
      <c r="Q547" s="37">
        <f t="shared" si="110"/>
        <v>39.449781707435733</v>
      </c>
      <c r="R547" s="34">
        <f t="shared" si="99"/>
        <v>4.9999999999999822E-2</v>
      </c>
      <c r="S547" s="34">
        <f t="shared" si="111"/>
        <v>150.12500000000028</v>
      </c>
      <c r="T547" s="37">
        <f t="shared" si="112"/>
        <v>39.49978170743573</v>
      </c>
    </row>
    <row r="548" spans="1:20" x14ac:dyDescent="0.2">
      <c r="B548" s="50"/>
      <c r="D548" s="56"/>
      <c r="E548" s="36">
        <v>20</v>
      </c>
      <c r="F548" s="36">
        <v>1022</v>
      </c>
      <c r="G548" s="48">
        <f t="shared" si="103"/>
        <v>0.43194444444444446</v>
      </c>
      <c r="H548" s="36">
        <v>1212</v>
      </c>
      <c r="I548" s="49">
        <f t="shared" si="102"/>
        <v>0.5083333333333333</v>
      </c>
      <c r="J548" s="49" t="str">
        <f t="shared" si="104"/>
        <v/>
      </c>
      <c r="K548" s="34">
        <f t="shared" si="105"/>
        <v>10.000000000000124</v>
      </c>
      <c r="L548" s="34">
        <f t="shared" si="95"/>
        <v>109.99999999999993</v>
      </c>
      <c r="M548" s="34">
        <f t="shared" si="106"/>
        <v>2</v>
      </c>
      <c r="N548" s="34">
        <f t="shared" ca="1" si="107"/>
        <v>934</v>
      </c>
      <c r="O548" s="34" t="str">
        <f t="shared" si="108"/>
        <v/>
      </c>
      <c r="P548" s="34">
        <f t="shared" si="109"/>
        <v>300.00000000000375</v>
      </c>
      <c r="Q548" s="37">
        <f t="shared" si="110"/>
        <v>288.53901858464121</v>
      </c>
      <c r="R548" s="34">
        <f t="shared" si="99"/>
        <v>2199.9999999999986</v>
      </c>
      <c r="S548" s="34">
        <f t="shared" si="111"/>
        <v>2500.0000000000023</v>
      </c>
      <c r="T548" s="37">
        <f t="shared" si="112"/>
        <v>2488.53901858464</v>
      </c>
    </row>
    <row r="549" spans="1:20" x14ac:dyDescent="0.2">
      <c r="B549" s="50"/>
      <c r="D549" s="56"/>
      <c r="E549" s="36">
        <v>40</v>
      </c>
      <c r="F549" s="36">
        <v>1222</v>
      </c>
      <c r="G549" s="48">
        <f t="shared" si="103"/>
        <v>0.51527777777777783</v>
      </c>
      <c r="H549" s="36">
        <v>1306</v>
      </c>
      <c r="I549" s="49">
        <f t="shared" si="102"/>
        <v>0.54583333333333328</v>
      </c>
      <c r="J549" s="49" t="str">
        <f t="shared" si="104"/>
        <v/>
      </c>
      <c r="K549" s="34">
        <f t="shared" si="105"/>
        <v>3.9999999999999858</v>
      </c>
      <c r="L549" s="34">
        <f t="shared" si="95"/>
        <v>43.999999999999844</v>
      </c>
      <c r="M549" s="34">
        <f t="shared" si="106"/>
        <v>3</v>
      </c>
      <c r="N549" s="34">
        <f t="shared" ca="1" si="107"/>
        <v>934</v>
      </c>
      <c r="O549" s="34" t="str">
        <f t="shared" si="108"/>
        <v/>
      </c>
      <c r="P549" s="34">
        <f t="shared" si="109"/>
        <v>199.99999999999929</v>
      </c>
      <c r="Q549" s="37">
        <f t="shared" si="110"/>
        <v>197.3042810452157</v>
      </c>
      <c r="R549" s="34">
        <f t="shared" si="99"/>
        <v>1759.9999999999936</v>
      </c>
      <c r="S549" s="34">
        <f t="shared" si="111"/>
        <v>1959.999999999993</v>
      </c>
      <c r="T549" s="37">
        <f t="shared" si="112"/>
        <v>1957.3042810452093</v>
      </c>
    </row>
    <row r="550" spans="1:20" x14ac:dyDescent="0.2">
      <c r="B550" s="50"/>
      <c r="D550" s="56"/>
      <c r="E550" s="36">
        <v>60</v>
      </c>
      <c r="F550" s="36">
        <v>1310</v>
      </c>
      <c r="G550" s="48">
        <f t="shared" si="103"/>
        <v>0.54861111111111105</v>
      </c>
      <c r="H550" s="36">
        <v>1341</v>
      </c>
      <c r="I550" s="49">
        <f t="shared" si="102"/>
        <v>0.57013888888888886</v>
      </c>
      <c r="J550" s="49" t="str">
        <f t="shared" si="104"/>
        <v/>
      </c>
      <c r="K550" s="34">
        <f t="shared" si="105"/>
        <v>11.999999999999957</v>
      </c>
      <c r="L550" s="34">
        <f t="shared" si="95"/>
        <v>31.00000000000005</v>
      </c>
      <c r="M550" s="34">
        <f t="shared" si="106"/>
        <v>4</v>
      </c>
      <c r="N550" s="34">
        <f t="shared" ca="1" si="107"/>
        <v>934</v>
      </c>
      <c r="O550" s="34" t="str">
        <f t="shared" si="108"/>
        <v/>
      </c>
      <c r="P550" s="34">
        <f t="shared" si="109"/>
        <v>360.59999999999872</v>
      </c>
      <c r="Q550" s="37">
        <f t="shared" si="110"/>
        <v>112.36658217763957</v>
      </c>
      <c r="R550" s="34">
        <f t="shared" si="99"/>
        <v>1860.000000000003</v>
      </c>
      <c r="S550" s="34">
        <f t="shared" si="111"/>
        <v>2220.6000000000017</v>
      </c>
      <c r="T550" s="37">
        <f t="shared" si="112"/>
        <v>1972.3665821776426</v>
      </c>
    </row>
    <row r="551" spans="1:20" x14ac:dyDescent="0.2">
      <c r="B551" s="50"/>
      <c r="D551" s="56"/>
      <c r="E551" s="36">
        <v>0.1</v>
      </c>
      <c r="F551" s="36">
        <v>1353</v>
      </c>
      <c r="G551" s="48">
        <f t="shared" si="103"/>
        <v>0.57847222222222217</v>
      </c>
      <c r="H551" s="36">
        <v>1408</v>
      </c>
      <c r="I551" s="49">
        <f t="shared" si="102"/>
        <v>0.58888888888888891</v>
      </c>
      <c r="J551" s="49" t="str">
        <f t="shared" si="104"/>
        <v/>
      </c>
      <c r="K551" s="34">
        <f t="shared" si="105"/>
        <v>23.000000000000078</v>
      </c>
      <c r="L551" s="34">
        <f t="shared" si="95"/>
        <v>15.000000000000107</v>
      </c>
      <c r="M551" s="34">
        <f t="shared" si="106"/>
        <v>5</v>
      </c>
      <c r="N551" s="34">
        <f t="shared" ca="1" si="107"/>
        <v>934</v>
      </c>
      <c r="O551" s="34" t="str">
        <f t="shared" si="108"/>
        <v/>
      </c>
      <c r="P551" s="34">
        <f t="shared" si="109"/>
        <v>1.3800000000000048</v>
      </c>
      <c r="Q551" s="37">
        <f t="shared" si="110"/>
        <v>1.1432846932460863</v>
      </c>
      <c r="R551" s="34">
        <f t="shared" si="99"/>
        <v>1.5000000000000107</v>
      </c>
      <c r="S551" s="34">
        <f t="shared" si="111"/>
        <v>2.8800000000000154</v>
      </c>
      <c r="T551" s="37">
        <f t="shared" si="112"/>
        <v>2.6432846932460969</v>
      </c>
    </row>
    <row r="552" spans="1:20" x14ac:dyDescent="0.2">
      <c r="B552" s="50"/>
      <c r="D552" s="56"/>
      <c r="E552" s="36">
        <v>0.02</v>
      </c>
      <c r="F552" s="36">
        <v>1431</v>
      </c>
      <c r="G552" s="48">
        <f t="shared" si="103"/>
        <v>0.60486111111111118</v>
      </c>
      <c r="H552" s="36">
        <v>1505</v>
      </c>
      <c r="I552" s="49">
        <f t="shared" si="102"/>
        <v>0.62847222222222221</v>
      </c>
      <c r="J552" s="49">
        <f t="shared" si="104"/>
        <v>0.63194444444444442</v>
      </c>
      <c r="K552" s="34" t="str">
        <f t="shared" si="105"/>
        <v/>
      </c>
      <c r="L552" s="34">
        <f t="shared" si="95"/>
        <v>33.999999999999879</v>
      </c>
      <c r="M552" s="34">
        <f t="shared" si="106"/>
        <v>6</v>
      </c>
      <c r="N552" s="34">
        <f t="shared" ca="1" si="107"/>
        <v>934</v>
      </c>
      <c r="O552" s="34">
        <f t="shared" ca="1" si="108"/>
        <v>336</v>
      </c>
      <c r="P552" s="34">
        <f t="shared" si="109"/>
        <v>0.05</v>
      </c>
      <c r="Q552" s="37">
        <f t="shared" si="110"/>
        <v>1.0096958881694557E-2</v>
      </c>
      <c r="R552" s="34">
        <f t="shared" si="99"/>
        <v>0.67999999999999761</v>
      </c>
      <c r="S552" s="34">
        <f t="shared" si="111"/>
        <v>0.72999999999999765</v>
      </c>
      <c r="T552" s="37">
        <f t="shared" si="112"/>
        <v>0.6900969588816922</v>
      </c>
    </row>
    <row r="553" spans="1:20" x14ac:dyDescent="0.2">
      <c r="A553" s="34">
        <v>1</v>
      </c>
      <c r="B553" s="50">
        <v>43161</v>
      </c>
      <c r="C553" s="34">
        <v>937</v>
      </c>
      <c r="D553" s="56">
        <v>3</v>
      </c>
      <c r="E553" s="36">
        <v>0.01</v>
      </c>
      <c r="F553" s="36">
        <v>959</v>
      </c>
      <c r="G553" s="48">
        <f t="shared" si="103"/>
        <v>0.41597222222222219</v>
      </c>
      <c r="H553" s="36">
        <v>1006</v>
      </c>
      <c r="I553" s="49">
        <f t="shared" si="102"/>
        <v>0.42083333333333334</v>
      </c>
      <c r="J553" s="49" t="str">
        <f t="shared" si="104"/>
        <v/>
      </c>
      <c r="K553" s="34">
        <f t="shared" si="105"/>
        <v>12.999999999999954</v>
      </c>
      <c r="L553" s="34">
        <f t="shared" si="95"/>
        <v>7.0000000000000551</v>
      </c>
      <c r="M553" s="34">
        <f t="shared" si="106"/>
        <v>1</v>
      </c>
      <c r="N553" s="34">
        <f t="shared" ca="1" si="107"/>
        <v>937</v>
      </c>
      <c r="O553" s="34" t="str">
        <f t="shared" si="108"/>
        <v/>
      </c>
      <c r="P553" s="34">
        <f t="shared" si="109"/>
        <v>650.06499999999767</v>
      </c>
      <c r="Q553" s="37">
        <f t="shared" si="110"/>
        <v>141.13312415147539</v>
      </c>
      <c r="R553" s="34">
        <f t="shared" si="99"/>
        <v>7.0000000000000548E-2</v>
      </c>
      <c r="S553" s="34">
        <f t="shared" si="111"/>
        <v>650.13499999999772</v>
      </c>
      <c r="T553" s="37">
        <f t="shared" si="112"/>
        <v>141.20312415147538</v>
      </c>
    </row>
    <row r="554" spans="1:20" x14ac:dyDescent="0.2">
      <c r="B554" s="50"/>
      <c r="D554" s="56"/>
      <c r="E554" s="36">
        <v>100</v>
      </c>
      <c r="F554" s="36">
        <v>1019</v>
      </c>
      <c r="G554" s="48">
        <f t="shared" si="103"/>
        <v>0.42986111111111108</v>
      </c>
      <c r="H554" s="36">
        <v>1023</v>
      </c>
      <c r="I554" s="49">
        <f t="shared" si="102"/>
        <v>0.43263888888888885</v>
      </c>
      <c r="J554" s="49" t="str">
        <f t="shared" si="104"/>
        <v/>
      </c>
      <c r="K554" s="34">
        <f t="shared" si="105"/>
        <v>5.0000000000000622</v>
      </c>
      <c r="L554" s="34">
        <f t="shared" si="95"/>
        <v>3.9999999999999858</v>
      </c>
      <c r="M554" s="34">
        <f t="shared" si="106"/>
        <v>2</v>
      </c>
      <c r="N554" s="34">
        <f t="shared" ca="1" si="107"/>
        <v>937</v>
      </c>
      <c r="O554" s="34" t="str">
        <f t="shared" si="108"/>
        <v/>
      </c>
      <c r="P554" s="34">
        <f t="shared" si="109"/>
        <v>650.00000000000807</v>
      </c>
      <c r="Q554" s="37">
        <f t="shared" si="110"/>
        <v>638.29294866306452</v>
      </c>
      <c r="R554" s="34">
        <f t="shared" si="99"/>
        <v>399.99999999999858</v>
      </c>
      <c r="S554" s="34">
        <f t="shared" si="111"/>
        <v>1050.0000000000066</v>
      </c>
      <c r="T554" s="37">
        <f t="shared" si="112"/>
        <v>1038.292948663063</v>
      </c>
    </row>
    <row r="555" spans="1:20" x14ac:dyDescent="0.2">
      <c r="B555" s="50"/>
      <c r="D555" s="56"/>
      <c r="E555" s="36">
        <v>160</v>
      </c>
      <c r="F555" s="36">
        <v>1028</v>
      </c>
      <c r="G555" s="48">
        <f t="shared" si="103"/>
        <v>0.43611111111111112</v>
      </c>
      <c r="H555" s="36">
        <v>1114</v>
      </c>
      <c r="I555" s="49">
        <f t="shared" si="102"/>
        <v>0.4680555555555555</v>
      </c>
      <c r="J555" s="49" t="str">
        <f t="shared" si="104"/>
        <v/>
      </c>
      <c r="K555" s="34">
        <f t="shared" si="105"/>
        <v>2.0000000000001528</v>
      </c>
      <c r="L555" s="34">
        <f t="shared" si="95"/>
        <v>45.999999999999915</v>
      </c>
      <c r="M555" s="34">
        <f t="shared" si="106"/>
        <v>3</v>
      </c>
      <c r="N555" s="34">
        <f t="shared" ca="1" si="107"/>
        <v>937</v>
      </c>
      <c r="O555" s="34" t="str">
        <f t="shared" si="108"/>
        <v/>
      </c>
      <c r="P555" s="34">
        <f t="shared" si="109"/>
        <v>340.00000000002598</v>
      </c>
      <c r="Q555" s="37">
        <f t="shared" si="110"/>
        <v>339.60748263048953</v>
      </c>
      <c r="R555" s="34">
        <f t="shared" si="99"/>
        <v>7359.9999999999864</v>
      </c>
      <c r="S555" s="34">
        <f t="shared" si="111"/>
        <v>7700.0000000000127</v>
      </c>
      <c r="T555" s="37">
        <f t="shared" si="112"/>
        <v>7699.6074826304757</v>
      </c>
    </row>
    <row r="556" spans="1:20" x14ac:dyDescent="0.2">
      <c r="B556" s="50"/>
      <c r="D556" s="56"/>
      <c r="E556" s="36">
        <v>180</v>
      </c>
      <c r="F556" s="36">
        <v>1116</v>
      </c>
      <c r="G556" s="48">
        <f t="shared" si="103"/>
        <v>0.4694444444444445</v>
      </c>
      <c r="H556" s="36">
        <v>1132</v>
      </c>
      <c r="I556" s="49">
        <f t="shared" si="102"/>
        <v>0.48055555555555557</v>
      </c>
      <c r="J556" s="49">
        <f t="shared" si="104"/>
        <v>0.48402777777777778</v>
      </c>
      <c r="K556" s="34" t="str">
        <f t="shared" si="105"/>
        <v/>
      </c>
      <c r="L556" s="34">
        <f t="shared" si="95"/>
        <v>15.999999999999943</v>
      </c>
      <c r="M556" s="34">
        <f t="shared" si="106"/>
        <v>4</v>
      </c>
      <c r="N556" s="34">
        <f t="shared" ca="1" si="107"/>
        <v>937</v>
      </c>
      <c r="O556" s="34">
        <f t="shared" ca="1" si="108"/>
        <v>119.99999999999997</v>
      </c>
      <c r="P556" s="34">
        <f t="shared" si="109"/>
        <v>450</v>
      </c>
      <c r="Q556" s="37">
        <f t="shared" si="110"/>
        <v>47.347346607878421</v>
      </c>
      <c r="R556" s="34">
        <f t="shared" si="99"/>
        <v>2879.99999999999</v>
      </c>
      <c r="S556" s="34">
        <f t="shared" si="111"/>
        <v>3329.99999999999</v>
      </c>
      <c r="T556" s="37">
        <f t="shared" si="112"/>
        <v>2927.3473466078685</v>
      </c>
    </row>
    <row r="557" spans="1:20" x14ac:dyDescent="0.2">
      <c r="A557" s="34">
        <v>1</v>
      </c>
      <c r="B557" s="50">
        <v>43164</v>
      </c>
      <c r="C557" s="34">
        <v>1405</v>
      </c>
      <c r="D557" s="56" t="s">
        <v>40</v>
      </c>
      <c r="E557" s="36">
        <v>0.01</v>
      </c>
      <c r="F557" s="36">
        <v>1430</v>
      </c>
      <c r="G557" s="48">
        <f t="shared" si="103"/>
        <v>0.60416666666666663</v>
      </c>
      <c r="H557" s="36">
        <v>1439</v>
      </c>
      <c r="I557" s="49">
        <f t="shared" si="102"/>
        <v>0.61041666666666672</v>
      </c>
      <c r="J557" s="49" t="str">
        <f t="shared" si="104"/>
        <v/>
      </c>
      <c r="K557" s="34">
        <f t="shared" si="105"/>
        <v>7.9999999999999716</v>
      </c>
      <c r="L557" s="34">
        <f t="shared" si="95"/>
        <v>9.0000000000001279</v>
      </c>
      <c r="M557" s="34">
        <f t="shared" si="106"/>
        <v>1</v>
      </c>
      <c r="N557" s="34">
        <f t="shared" ca="1" si="107"/>
        <v>1405</v>
      </c>
      <c r="O557" s="34" t="str">
        <f t="shared" si="108"/>
        <v/>
      </c>
      <c r="P557" s="34">
        <f t="shared" si="109"/>
        <v>0.99999999999999645</v>
      </c>
      <c r="Q557" s="37">
        <f t="shared" si="110"/>
        <v>0.57898814233503892</v>
      </c>
      <c r="R557" s="34">
        <f t="shared" si="99"/>
        <v>9.0000000000001287E-2</v>
      </c>
      <c r="S557" s="34">
        <f t="shared" si="111"/>
        <v>1.0899999999999976</v>
      </c>
      <c r="T557" s="37">
        <f t="shared" si="112"/>
        <v>0.66898814233504023</v>
      </c>
    </row>
    <row r="558" spans="1:20" x14ac:dyDescent="0.2">
      <c r="B558" s="50"/>
      <c r="D558" s="56"/>
      <c r="E558" s="36">
        <v>0.24</v>
      </c>
      <c r="F558" s="36">
        <v>1447</v>
      </c>
      <c r="G558" s="48">
        <f t="shared" si="103"/>
        <v>0.61597222222222225</v>
      </c>
      <c r="H558" s="36">
        <v>1453</v>
      </c>
      <c r="I558" s="49">
        <f t="shared" si="102"/>
        <v>0.62013888888888891</v>
      </c>
      <c r="J558" s="49" t="str">
        <f t="shared" si="104"/>
        <v/>
      </c>
      <c r="K558" s="34">
        <f t="shared" si="105"/>
        <v>11.999999999999957</v>
      </c>
      <c r="L558" s="34">
        <f t="shared" si="95"/>
        <v>5.9999999999999787</v>
      </c>
      <c r="M558" s="34">
        <f t="shared" si="106"/>
        <v>2</v>
      </c>
      <c r="N558" s="34">
        <f t="shared" ca="1" si="107"/>
        <v>1405</v>
      </c>
      <c r="O558" s="34" t="str">
        <f t="shared" si="108"/>
        <v/>
      </c>
      <c r="P558" s="34">
        <f t="shared" si="109"/>
        <v>301.43999999999892</v>
      </c>
      <c r="Q558" s="37">
        <f t="shared" si="110"/>
        <v>111.83833636360684</v>
      </c>
      <c r="R558" s="34">
        <f t="shared" si="99"/>
        <v>1.4399999999999948</v>
      </c>
      <c r="S558" s="34">
        <f t="shared" si="111"/>
        <v>302.87999999999892</v>
      </c>
      <c r="T558" s="37">
        <f t="shared" si="112"/>
        <v>113.27833636360684</v>
      </c>
    </row>
    <row r="559" spans="1:20" x14ac:dyDescent="0.2">
      <c r="B559" s="50"/>
      <c r="D559" s="56"/>
      <c r="E559" s="36">
        <v>50</v>
      </c>
      <c r="F559" s="36">
        <v>1505</v>
      </c>
      <c r="G559" s="48">
        <f t="shared" si="103"/>
        <v>0.62847222222222221</v>
      </c>
      <c r="H559" s="36">
        <v>1516</v>
      </c>
      <c r="I559" s="49">
        <f t="shared" si="102"/>
        <v>0.63611111111111118</v>
      </c>
      <c r="J559" s="49" t="str">
        <f t="shared" si="104"/>
        <v/>
      </c>
      <c r="K559" s="34">
        <f t="shared" si="105"/>
        <v>13.99999999999995</v>
      </c>
      <c r="L559" s="34">
        <f t="shared" si="95"/>
        <v>11.000000000000121</v>
      </c>
      <c r="M559" s="34">
        <f t="shared" si="106"/>
        <v>3</v>
      </c>
      <c r="N559" s="34">
        <f t="shared" ca="1" si="107"/>
        <v>1405</v>
      </c>
      <c r="O559" s="34" t="str">
        <f t="shared" si="108"/>
        <v/>
      </c>
      <c r="P559" s="34">
        <f t="shared" si="109"/>
        <v>351.04999999999876</v>
      </c>
      <c r="Q559" s="37">
        <f t="shared" si="110"/>
        <v>120.13834048851746</v>
      </c>
      <c r="R559" s="34">
        <f t="shared" si="99"/>
        <v>550.00000000000603</v>
      </c>
      <c r="S559" s="34">
        <f t="shared" si="111"/>
        <v>901.05000000000473</v>
      </c>
      <c r="T559" s="37">
        <f t="shared" si="112"/>
        <v>670.13834048852345</v>
      </c>
    </row>
    <row r="560" spans="1:20" x14ac:dyDescent="0.2">
      <c r="B560" s="50"/>
      <c r="D560" s="56"/>
      <c r="E560" s="36">
        <v>0.15</v>
      </c>
      <c r="F560" s="36">
        <v>1530</v>
      </c>
      <c r="G560" s="48">
        <f t="shared" si="103"/>
        <v>0.64583333333333337</v>
      </c>
      <c r="H560" s="36">
        <v>1534</v>
      </c>
      <c r="I560" s="49">
        <f t="shared" si="102"/>
        <v>0.64861111111111114</v>
      </c>
      <c r="J560" s="49">
        <f t="shared" si="104"/>
        <v>0.65208333333333335</v>
      </c>
      <c r="K560" s="34" t="str">
        <f t="shared" si="105"/>
        <v/>
      </c>
      <c r="L560" s="34">
        <f t="shared" si="95"/>
        <v>3.9999999999999858</v>
      </c>
      <c r="M560" s="34">
        <f t="shared" si="106"/>
        <v>4</v>
      </c>
      <c r="N560" s="34">
        <f t="shared" ca="1" si="107"/>
        <v>1405</v>
      </c>
      <c r="O560" s="34">
        <f t="shared" ca="1" si="108"/>
        <v>93.999999999999986</v>
      </c>
      <c r="P560" s="34">
        <f t="shared" si="109"/>
        <v>0.375</v>
      </c>
      <c r="Q560" s="37">
        <f t="shared" si="110"/>
        <v>6.292759578473793E-2</v>
      </c>
      <c r="R560" s="34">
        <f t="shared" si="99"/>
        <v>0.59999999999999787</v>
      </c>
      <c r="S560" s="34">
        <f t="shared" si="111"/>
        <v>0.97499999999999787</v>
      </c>
      <c r="T560" s="37">
        <f t="shared" si="112"/>
        <v>0.66292759578473581</v>
      </c>
    </row>
    <row r="561" spans="1:20" x14ac:dyDescent="0.2">
      <c r="A561" s="34">
        <v>1</v>
      </c>
      <c r="B561" s="50">
        <v>43165</v>
      </c>
      <c r="C561" s="34">
        <v>903</v>
      </c>
      <c r="D561" s="56" t="s">
        <v>40</v>
      </c>
      <c r="E561" s="36">
        <v>0.01</v>
      </c>
      <c r="F561" s="36">
        <v>926</v>
      </c>
      <c r="G561" s="48">
        <f t="shared" si="103"/>
        <v>0.39305555555555555</v>
      </c>
      <c r="H561" s="36">
        <v>939</v>
      </c>
      <c r="I561" s="49">
        <f t="shared" si="102"/>
        <v>0.40208333333333335</v>
      </c>
      <c r="J561" s="49" t="str">
        <f t="shared" si="104"/>
        <v/>
      </c>
      <c r="K561" s="34">
        <f t="shared" si="105"/>
        <v>13.000000000000034</v>
      </c>
      <c r="L561" s="34">
        <f t="shared" si="95"/>
        <v>13.000000000000034</v>
      </c>
      <c r="M561" s="34">
        <f t="shared" si="106"/>
        <v>1</v>
      </c>
      <c r="N561" s="34">
        <f t="shared" ca="1" si="107"/>
        <v>903</v>
      </c>
      <c r="O561" s="34" t="str">
        <f t="shared" si="108"/>
        <v/>
      </c>
      <c r="P561" s="34">
        <f t="shared" si="109"/>
        <v>104.06500000000028</v>
      </c>
      <c r="Q561" s="37">
        <f t="shared" si="110"/>
        <v>28.175604305361883</v>
      </c>
      <c r="R561" s="34">
        <f t="shared" si="99"/>
        <v>0.13000000000000034</v>
      </c>
      <c r="S561" s="34">
        <f t="shared" si="111"/>
        <v>104.19500000000028</v>
      </c>
      <c r="T561" s="37">
        <f t="shared" si="112"/>
        <v>28.305604305361882</v>
      </c>
    </row>
    <row r="562" spans="1:20" x14ac:dyDescent="0.2">
      <c r="B562" s="50"/>
      <c r="D562" s="56"/>
      <c r="E562" s="36">
        <v>16</v>
      </c>
      <c r="F562" s="36">
        <v>952</v>
      </c>
      <c r="G562" s="48">
        <f t="shared" si="103"/>
        <v>0.41111111111111115</v>
      </c>
      <c r="H562" s="36">
        <v>958</v>
      </c>
      <c r="I562" s="49">
        <f t="shared" si="102"/>
        <v>0.4152777777777778</v>
      </c>
      <c r="J562" s="49" t="str">
        <f t="shared" si="104"/>
        <v/>
      </c>
      <c r="K562" s="34">
        <f t="shared" si="105"/>
        <v>10.999999999999961</v>
      </c>
      <c r="L562" s="34">
        <f t="shared" si="95"/>
        <v>5.9999999999999787</v>
      </c>
      <c r="M562" s="34">
        <f t="shared" si="106"/>
        <v>2</v>
      </c>
      <c r="N562" s="34">
        <f t="shared" ca="1" si="107"/>
        <v>903</v>
      </c>
      <c r="O562" s="34" t="str">
        <f t="shared" si="108"/>
        <v/>
      </c>
      <c r="P562" s="34">
        <f t="shared" si="109"/>
        <v>88.329999999999686</v>
      </c>
      <c r="Q562" s="37">
        <f t="shared" si="110"/>
        <v>31.389283708902973</v>
      </c>
      <c r="R562" s="34">
        <f t="shared" si="99"/>
        <v>95.999999999999659</v>
      </c>
      <c r="S562" s="34">
        <f t="shared" si="111"/>
        <v>184.32999999999936</v>
      </c>
      <c r="T562" s="37">
        <f t="shared" si="112"/>
        <v>127.38928370890264</v>
      </c>
    </row>
    <row r="563" spans="1:20" x14ac:dyDescent="0.2">
      <c r="B563" s="50"/>
      <c r="D563" s="56"/>
      <c r="E563" s="36">
        <v>0.06</v>
      </c>
      <c r="F563" s="36">
        <v>1009</v>
      </c>
      <c r="G563" s="48">
        <f t="shared" si="103"/>
        <v>0.42291666666666666</v>
      </c>
      <c r="H563" s="36">
        <v>1015</v>
      </c>
      <c r="I563" s="49">
        <f t="shared" si="102"/>
        <v>0.42708333333333331</v>
      </c>
      <c r="J563" s="49" t="str">
        <f t="shared" si="104"/>
        <v/>
      </c>
      <c r="K563" s="34">
        <f t="shared" si="105"/>
        <v>24.999999999999993</v>
      </c>
      <c r="L563" s="34">
        <f t="shared" si="95"/>
        <v>5.9999999999999787</v>
      </c>
      <c r="M563" s="34">
        <f t="shared" si="106"/>
        <v>3</v>
      </c>
      <c r="N563" s="34">
        <f t="shared" ca="1" si="107"/>
        <v>903</v>
      </c>
      <c r="O563" s="34" t="str">
        <f t="shared" si="108"/>
        <v/>
      </c>
      <c r="P563" s="34">
        <f t="shared" si="109"/>
        <v>1250.7499999999998</v>
      </c>
      <c r="Q563" s="37">
        <f t="shared" si="110"/>
        <v>336.79023555979165</v>
      </c>
      <c r="R563" s="34">
        <f t="shared" si="99"/>
        <v>0.35999999999999871</v>
      </c>
      <c r="S563" s="34">
        <f t="shared" si="111"/>
        <v>1251.1099999999997</v>
      </c>
      <c r="T563" s="37">
        <f t="shared" si="112"/>
        <v>337.15023555979167</v>
      </c>
    </row>
    <row r="564" spans="1:20" x14ac:dyDescent="0.2">
      <c r="B564" s="50"/>
      <c r="D564" s="56"/>
      <c r="E564" s="36">
        <v>100</v>
      </c>
      <c r="F564" s="36">
        <v>1040</v>
      </c>
      <c r="G564" s="48">
        <f t="shared" si="103"/>
        <v>0.44444444444444442</v>
      </c>
      <c r="H564" s="36">
        <v>1047</v>
      </c>
      <c r="I564" s="49">
        <f t="shared" si="102"/>
        <v>0.44930555555555557</v>
      </c>
      <c r="J564" s="49">
        <f t="shared" si="104"/>
        <v>0.45277777777777778</v>
      </c>
      <c r="K564" s="34" t="str">
        <f t="shared" si="105"/>
        <v/>
      </c>
      <c r="L564" s="34">
        <f t="shared" si="95"/>
        <v>7.0000000000000551</v>
      </c>
      <c r="M564" s="34">
        <f t="shared" si="106"/>
        <v>4</v>
      </c>
      <c r="N564" s="34">
        <f t="shared" ca="1" si="107"/>
        <v>903</v>
      </c>
      <c r="O564" s="34">
        <f t="shared" ca="1" si="108"/>
        <v>108.99999999999993</v>
      </c>
      <c r="P564" s="34">
        <f t="shared" si="109"/>
        <v>250</v>
      </c>
      <c r="Q564" s="37">
        <f t="shared" si="110"/>
        <v>27.143420404993254</v>
      </c>
      <c r="R564" s="34">
        <f t="shared" si="99"/>
        <v>700.00000000000546</v>
      </c>
      <c r="S564" s="34">
        <f t="shared" si="111"/>
        <v>950.00000000000546</v>
      </c>
      <c r="T564" s="37">
        <f t="shared" si="112"/>
        <v>727.14342040499866</v>
      </c>
    </row>
    <row r="565" spans="1:20" x14ac:dyDescent="0.2">
      <c r="B565" s="50">
        <v>43165</v>
      </c>
      <c r="C565" s="34">
        <v>1408</v>
      </c>
      <c r="D565" s="56"/>
      <c r="E565" s="36">
        <v>1.6E-2</v>
      </c>
      <c r="F565" s="36">
        <v>1434</v>
      </c>
      <c r="G565" s="48">
        <f t="shared" si="103"/>
        <v>0.6069444444444444</v>
      </c>
      <c r="H565" s="36">
        <v>1451</v>
      </c>
      <c r="I565" s="49">
        <f t="shared" si="102"/>
        <v>0.61875000000000002</v>
      </c>
      <c r="J565" s="49" t="str">
        <f t="shared" si="104"/>
        <v/>
      </c>
      <c r="K565" s="34">
        <f t="shared" si="105"/>
        <v>11.999999999999957</v>
      </c>
      <c r="L565" s="34">
        <f t="shared" si="95"/>
        <v>17.000000000000099</v>
      </c>
      <c r="M565" s="34">
        <f t="shared" si="106"/>
        <v>1</v>
      </c>
      <c r="N565" s="34">
        <f t="shared" ca="1" si="107"/>
        <v>1408</v>
      </c>
      <c r="O565" s="34" t="str">
        <f t="shared" si="108"/>
        <v/>
      </c>
      <c r="P565" s="34">
        <f t="shared" si="109"/>
        <v>36.095999999999869</v>
      </c>
      <c r="Q565" s="37">
        <f t="shared" si="110"/>
        <v>12.115682711843752</v>
      </c>
      <c r="R565" s="34">
        <f t="shared" si="99"/>
        <v>0.27200000000000157</v>
      </c>
      <c r="S565" s="34">
        <f t="shared" si="111"/>
        <v>36.367999999999867</v>
      </c>
      <c r="T565" s="37">
        <f t="shared" si="112"/>
        <v>12.387682711843754</v>
      </c>
    </row>
    <row r="566" spans="1:20" x14ac:dyDescent="0.2">
      <c r="B566" s="50"/>
      <c r="D566" s="56"/>
      <c r="E566" s="36">
        <v>6</v>
      </c>
      <c r="F566" s="36">
        <v>1503</v>
      </c>
      <c r="G566" s="48">
        <f t="shared" si="103"/>
        <v>0.62708333333333333</v>
      </c>
      <c r="H566" s="36">
        <v>1513</v>
      </c>
      <c r="I566" s="49">
        <f t="shared" si="102"/>
        <v>0.63402777777777775</v>
      </c>
      <c r="J566" s="49" t="str">
        <f t="shared" si="104"/>
        <v/>
      </c>
      <c r="K566" s="34">
        <f t="shared" si="105"/>
        <v>9.0000000000001279</v>
      </c>
      <c r="L566" s="34">
        <f t="shared" si="95"/>
        <v>9.9999999999999645</v>
      </c>
      <c r="M566" s="34">
        <f t="shared" si="106"/>
        <v>2</v>
      </c>
      <c r="N566" s="34">
        <f t="shared" ca="1" si="107"/>
        <v>1408</v>
      </c>
      <c r="O566" s="34" t="str">
        <f t="shared" si="108"/>
        <v/>
      </c>
      <c r="P566" s="34">
        <f t="shared" si="109"/>
        <v>27.337500000000389</v>
      </c>
      <c r="Q566" s="37">
        <f t="shared" si="110"/>
        <v>12.169063465514535</v>
      </c>
      <c r="R566" s="34">
        <f t="shared" si="99"/>
        <v>59.999999999999787</v>
      </c>
      <c r="S566" s="34">
        <f t="shared" si="111"/>
        <v>87.337500000000176</v>
      </c>
      <c r="T566" s="37">
        <f t="shared" si="112"/>
        <v>72.169063465514327</v>
      </c>
    </row>
    <row r="567" spans="1:20" x14ac:dyDescent="0.2">
      <c r="B567" s="50"/>
      <c r="D567" s="56"/>
      <c r="E567" s="36">
        <v>7.4999999999999997E-2</v>
      </c>
      <c r="F567" s="36">
        <v>1522</v>
      </c>
      <c r="G567" s="48">
        <f t="shared" si="103"/>
        <v>0.64027777777777783</v>
      </c>
      <c r="H567" s="36">
        <v>1531</v>
      </c>
      <c r="I567" s="49">
        <f t="shared" si="102"/>
        <v>0.64652777777777781</v>
      </c>
      <c r="J567" s="49" t="str">
        <f t="shared" si="104"/>
        <v/>
      </c>
      <c r="K567" s="34">
        <f t="shared" si="105"/>
        <v>9.9999999999999645</v>
      </c>
      <c r="L567" s="34">
        <f t="shared" si="95"/>
        <v>8.999999999999968</v>
      </c>
      <c r="M567" s="34">
        <f t="shared" si="106"/>
        <v>3</v>
      </c>
      <c r="N567" s="34">
        <f t="shared" ca="1" si="107"/>
        <v>1408</v>
      </c>
      <c r="O567" s="34" t="str">
        <f t="shared" si="108"/>
        <v/>
      </c>
      <c r="P567" s="34">
        <f t="shared" si="109"/>
        <v>500.37499999999824</v>
      </c>
      <c r="Q567" s="37">
        <f t="shared" si="110"/>
        <v>138.87298317447872</v>
      </c>
      <c r="R567" s="34">
        <f t="shared" si="99"/>
        <v>0.6749999999999976</v>
      </c>
      <c r="S567" s="34">
        <f t="shared" si="111"/>
        <v>501.04999999999825</v>
      </c>
      <c r="T567" s="37">
        <f t="shared" si="112"/>
        <v>139.54798317447873</v>
      </c>
    </row>
    <row r="568" spans="1:20" x14ac:dyDescent="0.2">
      <c r="B568" s="50"/>
      <c r="D568" s="56"/>
      <c r="E568" s="36">
        <v>100</v>
      </c>
      <c r="F568" s="36">
        <v>1541</v>
      </c>
      <c r="G568" s="48">
        <f t="shared" si="103"/>
        <v>0.65347222222222223</v>
      </c>
      <c r="H568" s="36">
        <v>1549</v>
      </c>
      <c r="I568" s="49">
        <f t="shared" si="102"/>
        <v>0.65902777777777777</v>
      </c>
      <c r="J568" s="49">
        <f t="shared" si="104"/>
        <v>0.66249999999999998</v>
      </c>
      <c r="K568" s="34" t="str">
        <f t="shared" si="105"/>
        <v/>
      </c>
      <c r="L568" s="34">
        <f t="shared" si="95"/>
        <v>7.9999999999999716</v>
      </c>
      <c r="M568" s="34">
        <f t="shared" si="106"/>
        <v>4</v>
      </c>
      <c r="N568" s="34">
        <f t="shared" ca="1" si="107"/>
        <v>1408</v>
      </c>
      <c r="O568" s="34">
        <f t="shared" ca="1" si="108"/>
        <v>105.99999999999994</v>
      </c>
      <c r="P568" s="34">
        <f t="shared" si="109"/>
        <v>250</v>
      </c>
      <c r="Q568" s="37">
        <f t="shared" si="110"/>
        <v>27.143420404993254</v>
      </c>
      <c r="R568" s="34">
        <f t="shared" si="99"/>
        <v>799.99999999999716</v>
      </c>
      <c r="S568" s="34">
        <f t="shared" si="111"/>
        <v>1049.9999999999973</v>
      </c>
      <c r="T568" s="37">
        <f t="shared" si="112"/>
        <v>827.14342040499037</v>
      </c>
    </row>
    <row r="569" spans="1:20" x14ac:dyDescent="0.2">
      <c r="A569" s="34">
        <v>1</v>
      </c>
      <c r="B569" s="50">
        <v>43166</v>
      </c>
      <c r="C569" s="34">
        <v>923</v>
      </c>
      <c r="D569" s="56" t="s">
        <v>43</v>
      </c>
      <c r="E569" s="36">
        <v>0.01</v>
      </c>
      <c r="F569" s="36">
        <v>942</v>
      </c>
      <c r="G569" s="48">
        <f t="shared" si="103"/>
        <v>0.40416666666666662</v>
      </c>
      <c r="H569" s="36">
        <v>948</v>
      </c>
      <c r="I569" s="49">
        <f t="shared" si="102"/>
        <v>0.40833333333333338</v>
      </c>
      <c r="J569" s="49" t="str">
        <f t="shared" si="104"/>
        <v/>
      </c>
      <c r="K569" s="34">
        <f t="shared" si="105"/>
        <v>12.999999999999954</v>
      </c>
      <c r="L569" s="34">
        <f t="shared" si="95"/>
        <v>6.0000000000001386</v>
      </c>
      <c r="M569" s="34">
        <f t="shared" si="106"/>
        <v>1</v>
      </c>
      <c r="N569" s="34">
        <f t="shared" ca="1" si="107"/>
        <v>923</v>
      </c>
      <c r="O569" s="34" t="str">
        <f t="shared" si="108"/>
        <v/>
      </c>
      <c r="P569" s="34">
        <f t="shared" si="109"/>
        <v>520.06499999999824</v>
      </c>
      <c r="Q569" s="37">
        <f t="shared" si="110"/>
        <v>115.70699845854865</v>
      </c>
      <c r="R569" s="34">
        <f t="shared" si="99"/>
        <v>6.0000000000001386E-2</v>
      </c>
      <c r="S569" s="34">
        <f t="shared" si="111"/>
        <v>520.12499999999818</v>
      </c>
      <c r="T569" s="37">
        <f t="shared" si="112"/>
        <v>115.76699845854866</v>
      </c>
    </row>
    <row r="570" spans="1:20" x14ac:dyDescent="0.2">
      <c r="B570" s="50"/>
      <c r="D570" s="56"/>
      <c r="E570" s="36">
        <v>80</v>
      </c>
      <c r="F570" s="36">
        <v>1001</v>
      </c>
      <c r="G570" s="48">
        <f t="shared" si="103"/>
        <v>0.41736111111111113</v>
      </c>
      <c r="H570" s="36">
        <v>1055</v>
      </c>
      <c r="I570" s="49">
        <f t="shared" si="102"/>
        <v>0.4548611111111111</v>
      </c>
      <c r="J570" s="49">
        <f t="shared" si="104"/>
        <v>0.45833333333333331</v>
      </c>
      <c r="K570" s="34" t="str">
        <f t="shared" si="105"/>
        <v/>
      </c>
      <c r="L570" s="34">
        <f t="shared" si="95"/>
        <v>53.999999999999972</v>
      </c>
      <c r="M570" s="34">
        <f t="shared" si="106"/>
        <v>2</v>
      </c>
      <c r="N570" s="34">
        <f t="shared" ca="1" si="107"/>
        <v>923</v>
      </c>
      <c r="O570" s="34">
        <f t="shared" ca="1" si="108"/>
        <v>96.999999999999972</v>
      </c>
      <c r="P570" s="34">
        <f t="shared" si="109"/>
        <v>200</v>
      </c>
      <c r="Q570" s="37">
        <f t="shared" si="110"/>
        <v>21.981008904684504</v>
      </c>
      <c r="R570" s="34">
        <f t="shared" si="99"/>
        <v>4319.9999999999982</v>
      </c>
      <c r="S570" s="34">
        <f t="shared" si="111"/>
        <v>4519.9999999999982</v>
      </c>
      <c r="T570" s="37">
        <f t="shared" si="112"/>
        <v>4341.9810089046823</v>
      </c>
    </row>
    <row r="571" spans="1:20" x14ac:dyDescent="0.2">
      <c r="A571" s="34">
        <v>1</v>
      </c>
      <c r="B571" s="50">
        <v>43167</v>
      </c>
      <c r="C571" s="34">
        <v>1339</v>
      </c>
      <c r="D571" s="56" t="s">
        <v>36</v>
      </c>
      <c r="E571" s="36">
        <v>0.01</v>
      </c>
      <c r="F571" s="36">
        <v>1401</v>
      </c>
      <c r="G571" s="48">
        <f t="shared" si="103"/>
        <v>0.58402777777777781</v>
      </c>
      <c r="H571" s="36">
        <v>1409</v>
      </c>
      <c r="I571" s="49">
        <f t="shared" si="102"/>
        <v>0.58958333333333335</v>
      </c>
      <c r="J571" s="49" t="str">
        <f t="shared" si="104"/>
        <v/>
      </c>
      <c r="K571" s="34">
        <f t="shared" si="105"/>
        <v>10.999999999999961</v>
      </c>
      <c r="L571" s="34">
        <f t="shared" si="95"/>
        <v>7.9999999999999716</v>
      </c>
      <c r="M571" s="34">
        <f t="shared" si="106"/>
        <v>1</v>
      </c>
      <c r="N571" s="34">
        <f t="shared" ca="1" si="107"/>
        <v>1339</v>
      </c>
      <c r="O571" s="34" t="str">
        <f t="shared" si="108"/>
        <v/>
      </c>
      <c r="P571" s="34">
        <f t="shared" si="109"/>
        <v>0.62699999999999767</v>
      </c>
      <c r="Q571" s="37">
        <f t="shared" si="110"/>
        <v>0.4415566418981573</v>
      </c>
      <c r="R571" s="34">
        <f t="shared" si="99"/>
        <v>7.9999999999999724E-2</v>
      </c>
      <c r="S571" s="34">
        <f t="shared" si="111"/>
        <v>0.70699999999999741</v>
      </c>
      <c r="T571" s="37">
        <f t="shared" si="112"/>
        <v>0.52155664189815698</v>
      </c>
    </row>
    <row r="572" spans="1:20" x14ac:dyDescent="0.2">
      <c r="B572" s="50"/>
      <c r="D572" s="56"/>
      <c r="E572" s="36">
        <v>0.104</v>
      </c>
      <c r="F572" s="36">
        <v>1420</v>
      </c>
      <c r="G572" s="48">
        <f t="shared" si="103"/>
        <v>0.59722222222222221</v>
      </c>
      <c r="H572" s="36">
        <v>1445</v>
      </c>
      <c r="I572" s="49">
        <f t="shared" si="102"/>
        <v>0.61458333333333337</v>
      </c>
      <c r="J572" s="49" t="str">
        <f t="shared" si="104"/>
        <v/>
      </c>
      <c r="K572" s="34">
        <f t="shared" si="105"/>
        <v>11.999999999999957</v>
      </c>
      <c r="L572" s="34">
        <f t="shared" si="95"/>
        <v>25.000000000000071</v>
      </c>
      <c r="M572" s="34">
        <f t="shared" si="106"/>
        <v>2</v>
      </c>
      <c r="N572" s="34">
        <f t="shared" ca="1" si="107"/>
        <v>1339</v>
      </c>
      <c r="O572" s="34" t="str">
        <f t="shared" si="108"/>
        <v/>
      </c>
      <c r="P572" s="34">
        <f t="shared" si="109"/>
        <v>300.62399999999894</v>
      </c>
      <c r="Q572" s="37">
        <f t="shared" si="110"/>
        <v>96.957954698142345</v>
      </c>
      <c r="R572" s="34">
        <f t="shared" si="99"/>
        <v>2.6000000000000072</v>
      </c>
      <c r="S572" s="34">
        <f t="shared" si="111"/>
        <v>303.22399999999897</v>
      </c>
      <c r="T572" s="37">
        <f t="shared" si="112"/>
        <v>99.557954698142353</v>
      </c>
    </row>
    <row r="573" spans="1:20" x14ac:dyDescent="0.2">
      <c r="B573" s="50"/>
      <c r="D573" s="56"/>
      <c r="E573" s="36">
        <v>50</v>
      </c>
      <c r="F573" s="36">
        <v>1457</v>
      </c>
      <c r="G573" s="48">
        <f t="shared" si="103"/>
        <v>0.62291666666666667</v>
      </c>
      <c r="H573" s="36">
        <v>1532</v>
      </c>
      <c r="I573" s="49">
        <f t="shared" si="102"/>
        <v>0.64722222222222225</v>
      </c>
      <c r="J573" s="49">
        <f t="shared" si="104"/>
        <v>0.65069444444444446</v>
      </c>
      <c r="K573" s="34" t="str">
        <f t="shared" si="105"/>
        <v/>
      </c>
      <c r="L573" s="34">
        <f t="shared" si="95"/>
        <v>35.000000000000036</v>
      </c>
      <c r="M573" s="34">
        <f t="shared" si="106"/>
        <v>3</v>
      </c>
      <c r="N573" s="34">
        <f t="shared" ca="1" si="107"/>
        <v>1339</v>
      </c>
      <c r="O573" s="34">
        <f t="shared" ca="1" si="108"/>
        <v>118.00000000000006</v>
      </c>
      <c r="P573" s="34">
        <f t="shared" si="109"/>
        <v>125</v>
      </c>
      <c r="Q573" s="37">
        <f t="shared" si="110"/>
        <v>14.102364719732718</v>
      </c>
      <c r="R573" s="34">
        <f t="shared" si="99"/>
        <v>1750.0000000000018</v>
      </c>
      <c r="S573" s="34">
        <f t="shared" si="111"/>
        <v>1875.0000000000018</v>
      </c>
      <c r="T573" s="37">
        <f t="shared" si="112"/>
        <v>1764.1023647197346</v>
      </c>
    </row>
    <row r="574" spans="1:20" x14ac:dyDescent="0.2">
      <c r="A574" s="34">
        <v>1</v>
      </c>
      <c r="B574" s="50">
        <v>43169</v>
      </c>
      <c r="C574" s="34">
        <v>904</v>
      </c>
      <c r="D574" s="56">
        <v>6</v>
      </c>
      <c r="E574" s="36">
        <v>0.01</v>
      </c>
      <c r="F574" s="36">
        <v>924</v>
      </c>
      <c r="G574" s="48">
        <f t="shared" si="103"/>
        <v>0.39166666666666666</v>
      </c>
      <c r="H574" s="36">
        <v>928</v>
      </c>
      <c r="I574" s="49">
        <f t="shared" si="102"/>
        <v>0.39444444444444443</v>
      </c>
      <c r="J574" s="49" t="str">
        <f t="shared" si="104"/>
        <v/>
      </c>
      <c r="K574" s="34">
        <f t="shared" si="105"/>
        <v>9.000000000000048</v>
      </c>
      <c r="L574" s="34">
        <f t="shared" si="95"/>
        <v>3.9999999999999858</v>
      </c>
      <c r="M574" s="34">
        <f t="shared" si="106"/>
        <v>1</v>
      </c>
      <c r="N574" s="34">
        <f t="shared" ca="1" si="107"/>
        <v>904</v>
      </c>
      <c r="O574" s="34" t="str">
        <f t="shared" si="108"/>
        <v/>
      </c>
      <c r="P574" s="34">
        <f t="shared" si="109"/>
        <v>450.0450000000024</v>
      </c>
      <c r="Q574" s="37">
        <f t="shared" si="110"/>
        <v>97.707547489483829</v>
      </c>
      <c r="R574" s="34">
        <f t="shared" si="99"/>
        <v>3.9999999999999862E-2</v>
      </c>
      <c r="S574" s="34">
        <f t="shared" si="111"/>
        <v>450.08500000000242</v>
      </c>
      <c r="T574" s="37">
        <f t="shared" si="112"/>
        <v>97.747547489483836</v>
      </c>
    </row>
    <row r="575" spans="1:20" x14ac:dyDescent="0.2">
      <c r="B575" s="50"/>
      <c r="D575" s="56"/>
      <c r="E575" s="36">
        <v>100</v>
      </c>
      <c r="F575" s="36">
        <v>937</v>
      </c>
      <c r="G575" s="48">
        <f t="shared" si="103"/>
        <v>0.40069444444444446</v>
      </c>
      <c r="H575" s="36">
        <v>942</v>
      </c>
      <c r="I575" s="49">
        <f t="shared" si="102"/>
        <v>0.40416666666666662</v>
      </c>
      <c r="J575" s="49" t="str">
        <f t="shared" si="104"/>
        <v/>
      </c>
      <c r="K575" s="34">
        <f t="shared" si="105"/>
        <v>3.0000000000000693</v>
      </c>
      <c r="L575" s="34">
        <f t="shared" si="95"/>
        <v>4.9999999999999023</v>
      </c>
      <c r="M575" s="34">
        <f t="shared" si="106"/>
        <v>2</v>
      </c>
      <c r="N575" s="34">
        <f t="shared" ca="1" si="107"/>
        <v>904</v>
      </c>
      <c r="O575" s="34" t="str">
        <f t="shared" si="108"/>
        <v/>
      </c>
      <c r="P575" s="34">
        <f t="shared" si="109"/>
        <v>375.00000000000864</v>
      </c>
      <c r="Q575" s="37">
        <f t="shared" si="110"/>
        <v>369.94552239779972</v>
      </c>
      <c r="R575" s="34">
        <f t="shared" si="99"/>
        <v>499.99999999999022</v>
      </c>
      <c r="S575" s="34">
        <f t="shared" si="111"/>
        <v>874.99999999999886</v>
      </c>
      <c r="T575" s="37">
        <f t="shared" si="112"/>
        <v>869.94552239779</v>
      </c>
    </row>
    <row r="576" spans="1:20" x14ac:dyDescent="0.2">
      <c r="B576" s="50"/>
      <c r="D576" s="56"/>
      <c r="E576" s="36">
        <v>150</v>
      </c>
      <c r="F576" s="36">
        <v>945</v>
      </c>
      <c r="G576" s="48">
        <f t="shared" si="103"/>
        <v>0.40625</v>
      </c>
      <c r="H576" s="36">
        <v>1034</v>
      </c>
      <c r="I576" s="49">
        <f t="shared" si="102"/>
        <v>0.44027777777777777</v>
      </c>
      <c r="J576" s="49">
        <f t="shared" si="104"/>
        <v>0.44374999999999998</v>
      </c>
      <c r="K576" s="34" t="str">
        <f t="shared" si="105"/>
        <v/>
      </c>
      <c r="L576" s="34">
        <f t="shared" si="95"/>
        <v>48.999999999999986</v>
      </c>
      <c r="M576" s="34">
        <f t="shared" si="106"/>
        <v>3</v>
      </c>
      <c r="N576" s="34">
        <f t="shared" ca="1" si="107"/>
        <v>904</v>
      </c>
      <c r="O576" s="34">
        <f t="shared" ca="1" si="108"/>
        <v>94.999999999999986</v>
      </c>
      <c r="P576" s="34">
        <f t="shared" si="109"/>
        <v>375</v>
      </c>
      <c r="Q576" s="37">
        <f t="shared" si="110"/>
        <v>39.838234628813851</v>
      </c>
      <c r="R576" s="34">
        <f t="shared" si="99"/>
        <v>7349.9999999999982</v>
      </c>
      <c r="S576" s="34">
        <f t="shared" si="111"/>
        <v>7724.9999999999982</v>
      </c>
      <c r="T576" s="37">
        <f t="shared" si="112"/>
        <v>7389.8382346288117</v>
      </c>
    </row>
    <row r="577" spans="1:20" x14ac:dyDescent="0.2">
      <c r="A577" s="34">
        <v>1</v>
      </c>
      <c r="B577" s="50">
        <v>43171</v>
      </c>
      <c r="C577" s="34">
        <v>913</v>
      </c>
      <c r="D577" s="56">
        <v>4</v>
      </c>
      <c r="E577" s="36">
        <v>0.01</v>
      </c>
      <c r="F577" s="36">
        <v>931</v>
      </c>
      <c r="G577" s="48">
        <f t="shared" si="103"/>
        <v>0.39652777777777781</v>
      </c>
      <c r="H577" s="36">
        <v>934</v>
      </c>
      <c r="I577" s="49">
        <f t="shared" si="102"/>
        <v>0.39861111111111108</v>
      </c>
      <c r="J577" s="49" t="str">
        <f t="shared" si="104"/>
        <v/>
      </c>
      <c r="K577" s="34">
        <f t="shared" si="105"/>
        <v>16.000000000000103</v>
      </c>
      <c r="L577" s="34">
        <f t="shared" si="95"/>
        <v>2.9999999999999094</v>
      </c>
      <c r="M577" s="34">
        <f t="shared" si="106"/>
        <v>1</v>
      </c>
      <c r="N577" s="34">
        <f t="shared" ca="1" si="107"/>
        <v>913</v>
      </c>
      <c r="O577" s="34" t="str">
        <f t="shared" si="108"/>
        <v/>
      </c>
      <c r="P577" s="34">
        <f t="shared" si="109"/>
        <v>800.08000000000516</v>
      </c>
      <c r="Q577" s="37">
        <f t="shared" si="110"/>
        <v>173.70230664797145</v>
      </c>
      <c r="R577" s="34">
        <f t="shared" si="99"/>
        <v>2.9999999999999093E-2</v>
      </c>
      <c r="S577" s="34">
        <f t="shared" si="111"/>
        <v>800.11000000000513</v>
      </c>
      <c r="T577" s="37">
        <f t="shared" si="112"/>
        <v>173.73230664797146</v>
      </c>
    </row>
    <row r="578" spans="1:20" x14ac:dyDescent="0.2">
      <c r="B578" s="50"/>
      <c r="D578" s="56"/>
      <c r="E578" s="36">
        <v>100</v>
      </c>
      <c r="F578" s="36">
        <v>950</v>
      </c>
      <c r="G578" s="48">
        <f t="shared" si="103"/>
        <v>0.40972222222222227</v>
      </c>
      <c r="H578" s="36">
        <v>954</v>
      </c>
      <c r="I578" s="49">
        <f t="shared" si="102"/>
        <v>0.41250000000000003</v>
      </c>
      <c r="J578" s="49" t="str">
        <f t="shared" si="104"/>
        <v/>
      </c>
      <c r="K578" s="34">
        <f t="shared" si="105"/>
        <v>2.9999999999999094</v>
      </c>
      <c r="L578" s="34">
        <f t="shared" si="95"/>
        <v>3.9999999999999858</v>
      </c>
      <c r="M578" s="34">
        <f t="shared" si="106"/>
        <v>2</v>
      </c>
      <c r="N578" s="34">
        <f t="shared" ca="1" si="107"/>
        <v>913</v>
      </c>
      <c r="O578" s="34" t="str">
        <f t="shared" si="108"/>
        <v/>
      </c>
      <c r="P578" s="34">
        <f t="shared" si="109"/>
        <v>449.99999999998641</v>
      </c>
      <c r="Q578" s="37">
        <f t="shared" si="110"/>
        <v>432.80851538872946</v>
      </c>
      <c r="R578" s="34">
        <f t="shared" si="99"/>
        <v>399.99999999999858</v>
      </c>
      <c r="S578" s="34">
        <f t="shared" si="111"/>
        <v>849.99999999998499</v>
      </c>
      <c r="T578" s="37">
        <f t="shared" si="112"/>
        <v>832.80851538872798</v>
      </c>
    </row>
    <row r="579" spans="1:20" x14ac:dyDescent="0.2">
      <c r="B579" s="50"/>
      <c r="D579" s="56"/>
      <c r="E579" s="36">
        <v>200</v>
      </c>
      <c r="F579" s="36">
        <v>957</v>
      </c>
      <c r="G579" s="48">
        <f t="shared" si="103"/>
        <v>0.4145833333333333</v>
      </c>
      <c r="H579" s="36">
        <v>1015</v>
      </c>
      <c r="I579" s="49">
        <f t="shared" si="102"/>
        <v>0.42708333333333331</v>
      </c>
      <c r="J579" s="49">
        <f t="shared" si="104"/>
        <v>0.43055555555555552</v>
      </c>
      <c r="K579" s="34" t="str">
        <f t="shared" si="105"/>
        <v/>
      </c>
      <c r="L579" s="34">
        <f t="shared" si="95"/>
        <v>18.000000000000014</v>
      </c>
      <c r="M579" s="34">
        <f t="shared" si="106"/>
        <v>3</v>
      </c>
      <c r="N579" s="34">
        <f t="shared" ca="1" si="107"/>
        <v>913</v>
      </c>
      <c r="O579" s="34">
        <f t="shared" ca="1" si="108"/>
        <v>66.999999999999915</v>
      </c>
      <c r="P579" s="34">
        <f t="shared" si="109"/>
        <v>500</v>
      </c>
      <c r="Q579" s="37">
        <f t="shared" si="110"/>
        <v>52.318172546220183</v>
      </c>
      <c r="R579" s="34">
        <f t="shared" si="99"/>
        <v>3600.0000000000027</v>
      </c>
      <c r="S579" s="34">
        <f t="shared" si="111"/>
        <v>4100.0000000000027</v>
      </c>
      <c r="T579" s="37">
        <f t="shared" si="112"/>
        <v>3652.3181725462227</v>
      </c>
    </row>
    <row r="580" spans="1:20" x14ac:dyDescent="0.2">
      <c r="B580" s="50">
        <v>43171</v>
      </c>
      <c r="C580" s="34">
        <v>1301</v>
      </c>
      <c r="D580" s="56"/>
      <c r="E580" s="36">
        <v>0.01</v>
      </c>
      <c r="F580" s="36">
        <v>1416</v>
      </c>
      <c r="G580" s="48">
        <f t="shared" si="103"/>
        <v>0.59444444444444444</v>
      </c>
      <c r="H580" s="36">
        <v>1423</v>
      </c>
      <c r="I580" s="49">
        <f t="shared" si="102"/>
        <v>0.59930555555555554</v>
      </c>
      <c r="J580" s="49" t="str">
        <f t="shared" si="104"/>
        <v/>
      </c>
      <c r="K580" s="34">
        <f t="shared" si="105"/>
        <v>10.000000000000124</v>
      </c>
      <c r="L580" s="34">
        <f t="shared" si="95"/>
        <v>6.9999999999999751</v>
      </c>
      <c r="M580" s="34">
        <f t="shared" si="106"/>
        <v>1</v>
      </c>
      <c r="N580" s="34">
        <f t="shared" ca="1" si="107"/>
        <v>1301</v>
      </c>
      <c r="O580" s="34" t="str">
        <f t="shared" si="108"/>
        <v/>
      </c>
      <c r="P580" s="34">
        <f t="shared" si="109"/>
        <v>3.6500000000000452</v>
      </c>
      <c r="Q580" s="37">
        <f t="shared" si="110"/>
        <v>1.6602099647853856</v>
      </c>
      <c r="R580" s="34">
        <f t="shared" si="99"/>
        <v>6.9999999999999757E-2</v>
      </c>
      <c r="S580" s="34">
        <f t="shared" si="111"/>
        <v>3.720000000000045</v>
      </c>
      <c r="T580" s="37">
        <f t="shared" si="112"/>
        <v>1.7302099647853855</v>
      </c>
    </row>
    <row r="581" spans="1:20" x14ac:dyDescent="0.2">
      <c r="B581" s="50"/>
      <c r="D581" s="56"/>
      <c r="E581" s="36">
        <v>0.72</v>
      </c>
      <c r="F581" s="36">
        <v>1433</v>
      </c>
      <c r="G581" s="48">
        <f t="shared" si="103"/>
        <v>0.60625000000000007</v>
      </c>
      <c r="H581" s="36">
        <v>1438</v>
      </c>
      <c r="I581" s="49">
        <f t="shared" si="102"/>
        <v>0.60972222222222217</v>
      </c>
      <c r="J581" s="49" t="str">
        <f t="shared" si="104"/>
        <v/>
      </c>
      <c r="K581" s="34">
        <f t="shared" si="105"/>
        <v>12.000000000000117</v>
      </c>
      <c r="L581" s="34">
        <f t="shared" si="95"/>
        <v>4.9999999999998224</v>
      </c>
      <c r="M581" s="34">
        <f t="shared" si="106"/>
        <v>2</v>
      </c>
      <c r="N581" s="34">
        <f t="shared" ca="1" si="107"/>
        <v>1301</v>
      </c>
      <c r="O581" s="34" t="str">
        <f t="shared" si="108"/>
        <v/>
      </c>
      <c r="P581" s="34">
        <f t="shared" si="109"/>
        <v>4.416000000000043</v>
      </c>
      <c r="Q581" s="37">
        <f t="shared" si="110"/>
        <v>2.2193025103782866</v>
      </c>
      <c r="R581" s="34">
        <f t="shared" si="99"/>
        <v>3.5999999999998717</v>
      </c>
      <c r="S581" s="34">
        <f t="shared" si="111"/>
        <v>8.0159999999999147</v>
      </c>
      <c r="T581" s="37">
        <f t="shared" si="112"/>
        <v>5.8193025103781579</v>
      </c>
    </row>
    <row r="582" spans="1:20" x14ac:dyDescent="0.2">
      <c r="B582" s="50"/>
      <c r="D582" s="56"/>
      <c r="E582" s="36">
        <v>1.6E-2</v>
      </c>
      <c r="F582" s="36">
        <v>1450</v>
      </c>
      <c r="G582" s="48">
        <f t="shared" si="103"/>
        <v>0.61805555555555558</v>
      </c>
      <c r="H582" s="36">
        <v>1454</v>
      </c>
      <c r="I582" s="49">
        <f t="shared" si="102"/>
        <v>0.62083333333333335</v>
      </c>
      <c r="J582" s="49" t="str">
        <f t="shared" si="104"/>
        <v/>
      </c>
      <c r="K582" s="34">
        <f t="shared" si="105"/>
        <v>13.99999999999995</v>
      </c>
      <c r="L582" s="34">
        <f t="shared" si="95"/>
        <v>3.9999999999999858</v>
      </c>
      <c r="M582" s="34">
        <f t="shared" si="106"/>
        <v>3</v>
      </c>
      <c r="N582" s="34">
        <f t="shared" ca="1" si="107"/>
        <v>1301</v>
      </c>
      <c r="O582" s="34" t="str">
        <f t="shared" si="108"/>
        <v/>
      </c>
      <c r="P582" s="34">
        <f t="shared" si="109"/>
        <v>700.11199999999758</v>
      </c>
      <c r="Q582" s="37">
        <f t="shared" si="110"/>
        <v>160.15241160767042</v>
      </c>
      <c r="R582" s="34">
        <f t="shared" si="99"/>
        <v>6.3999999999999779E-2</v>
      </c>
      <c r="S582" s="34">
        <f t="shared" si="111"/>
        <v>700.17599999999754</v>
      </c>
      <c r="T582" s="37">
        <f t="shared" si="112"/>
        <v>160.21641160767041</v>
      </c>
    </row>
    <row r="583" spans="1:20" x14ac:dyDescent="0.2">
      <c r="B583" s="50"/>
      <c r="D583" s="56"/>
      <c r="E583" s="36">
        <v>100</v>
      </c>
      <c r="F583" s="36">
        <v>1508</v>
      </c>
      <c r="G583" s="48">
        <f t="shared" si="103"/>
        <v>0.63055555555555554</v>
      </c>
      <c r="H583" s="36">
        <v>1512</v>
      </c>
      <c r="I583" s="49">
        <f t="shared" si="102"/>
        <v>0.6333333333333333</v>
      </c>
      <c r="J583" s="49">
        <f t="shared" si="104"/>
        <v>0.63680555555555551</v>
      </c>
      <c r="K583" s="34" t="str">
        <f t="shared" si="105"/>
        <v/>
      </c>
      <c r="L583" s="34">
        <f t="shared" si="95"/>
        <v>3.9999999999999858</v>
      </c>
      <c r="M583" s="34">
        <f t="shared" si="106"/>
        <v>4</v>
      </c>
      <c r="N583" s="34">
        <f t="shared" ca="1" si="107"/>
        <v>1301</v>
      </c>
      <c r="O583" s="34">
        <f t="shared" ca="1" si="108"/>
        <v>135.99999999999983</v>
      </c>
      <c r="P583" s="34">
        <f t="shared" si="109"/>
        <v>250</v>
      </c>
      <c r="Q583" s="37">
        <f t="shared" si="110"/>
        <v>27.143420404993254</v>
      </c>
      <c r="R583" s="34">
        <f t="shared" si="99"/>
        <v>399.99999999999858</v>
      </c>
      <c r="S583" s="34">
        <f t="shared" si="111"/>
        <v>649.99999999999864</v>
      </c>
      <c r="T583" s="37">
        <f t="shared" si="112"/>
        <v>427.14342040499184</v>
      </c>
    </row>
    <row r="584" spans="1:20" x14ac:dyDescent="0.2">
      <c r="A584" s="34">
        <v>1</v>
      </c>
      <c r="B584" s="50">
        <v>43172</v>
      </c>
      <c r="C584" s="34">
        <v>912</v>
      </c>
      <c r="D584" s="56" t="s">
        <v>40</v>
      </c>
      <c r="E584" s="36">
        <v>1.4999999999999999E-2</v>
      </c>
      <c r="F584" s="36">
        <v>933</v>
      </c>
      <c r="G584" s="48">
        <f t="shared" si="103"/>
        <v>0.3979166666666667</v>
      </c>
      <c r="H584" s="36">
        <v>941</v>
      </c>
      <c r="I584" s="49">
        <f t="shared" si="102"/>
        <v>0.40347222222222223</v>
      </c>
      <c r="J584" s="49" t="str">
        <f t="shared" si="104"/>
        <v/>
      </c>
      <c r="K584" s="34">
        <f t="shared" si="105"/>
        <v>15.000000000000027</v>
      </c>
      <c r="L584" s="34">
        <f t="shared" si="95"/>
        <v>7.9999999999999716</v>
      </c>
      <c r="M584" s="34">
        <f t="shared" si="106"/>
        <v>1</v>
      </c>
      <c r="N584" s="34">
        <f t="shared" ca="1" si="107"/>
        <v>912</v>
      </c>
      <c r="O584" s="34" t="str">
        <f t="shared" si="108"/>
        <v/>
      </c>
      <c r="P584" s="34">
        <f t="shared" si="109"/>
        <v>720.11250000000132</v>
      </c>
      <c r="Q584" s="37">
        <f t="shared" si="110"/>
        <v>164.28311260576368</v>
      </c>
      <c r="R584" s="34">
        <f t="shared" si="99"/>
        <v>0.11999999999999957</v>
      </c>
      <c r="S584" s="34">
        <f t="shared" si="111"/>
        <v>720.23250000000132</v>
      </c>
      <c r="T584" s="37">
        <f t="shared" si="112"/>
        <v>164.40311260576368</v>
      </c>
    </row>
    <row r="585" spans="1:20" x14ac:dyDescent="0.2">
      <c r="B585" s="50"/>
      <c r="D585" s="56"/>
      <c r="E585" s="36">
        <v>96</v>
      </c>
      <c r="F585" s="36">
        <v>956</v>
      </c>
      <c r="G585" s="48">
        <f t="shared" si="103"/>
        <v>0.41388888888888892</v>
      </c>
      <c r="H585" s="36">
        <v>1007</v>
      </c>
      <c r="I585" s="49">
        <f t="shared" si="102"/>
        <v>0.42152777777777778</v>
      </c>
      <c r="J585" s="49" t="str">
        <f t="shared" si="104"/>
        <v/>
      </c>
      <c r="K585" s="34">
        <f t="shared" si="105"/>
        <v>11.999999999999957</v>
      </c>
      <c r="L585" s="34">
        <f t="shared" si="95"/>
        <v>10.999999999999961</v>
      </c>
      <c r="M585" s="34">
        <f t="shared" si="106"/>
        <v>2</v>
      </c>
      <c r="N585" s="34">
        <f t="shared" ca="1" si="107"/>
        <v>912</v>
      </c>
      <c r="O585" s="34" t="str">
        <f t="shared" si="108"/>
        <v/>
      </c>
      <c r="P585" s="34">
        <f t="shared" si="109"/>
        <v>578.15999999999792</v>
      </c>
      <c r="Q585" s="37">
        <f t="shared" si="110"/>
        <v>205.45662080792474</v>
      </c>
      <c r="R585" s="34">
        <f t="shared" si="99"/>
        <v>1055.9999999999964</v>
      </c>
      <c r="S585" s="34">
        <f t="shared" si="111"/>
        <v>1634.1599999999944</v>
      </c>
      <c r="T585" s="37">
        <f t="shared" si="112"/>
        <v>1261.4566208079211</v>
      </c>
    </row>
    <row r="586" spans="1:20" x14ac:dyDescent="0.2">
      <c r="B586" s="50"/>
      <c r="D586" s="56"/>
      <c r="E586" s="36">
        <v>0.36</v>
      </c>
      <c r="F586" s="36">
        <v>1019</v>
      </c>
      <c r="G586" s="48">
        <f t="shared" si="103"/>
        <v>0.42986111111111108</v>
      </c>
      <c r="H586" s="36">
        <v>1024</v>
      </c>
      <c r="I586" s="49">
        <f t="shared" si="102"/>
        <v>0.43333333333333335</v>
      </c>
      <c r="J586" s="49" t="str">
        <f t="shared" si="104"/>
        <v/>
      </c>
      <c r="K586" s="34">
        <f t="shared" si="105"/>
        <v>11.999999999999957</v>
      </c>
      <c r="L586" s="34">
        <f t="shared" si="95"/>
        <v>5.0000000000000622</v>
      </c>
      <c r="M586" s="34">
        <f t="shared" si="106"/>
        <v>3</v>
      </c>
      <c r="N586" s="34">
        <f t="shared" ca="1" si="107"/>
        <v>912</v>
      </c>
      <c r="O586" s="34" t="str">
        <f t="shared" si="108"/>
        <v/>
      </c>
      <c r="P586" s="34">
        <f t="shared" si="109"/>
        <v>902.1599999999969</v>
      </c>
      <c r="Q586" s="37">
        <f t="shared" si="110"/>
        <v>297.67830365926363</v>
      </c>
      <c r="R586" s="34">
        <f t="shared" si="99"/>
        <v>1.8000000000000222</v>
      </c>
      <c r="S586" s="34">
        <f t="shared" si="111"/>
        <v>903.95999999999697</v>
      </c>
      <c r="T586" s="37">
        <f t="shared" si="112"/>
        <v>299.47830365926364</v>
      </c>
    </row>
    <row r="587" spans="1:20" x14ac:dyDescent="0.2">
      <c r="B587" s="50"/>
      <c r="D587" s="56"/>
      <c r="E587" s="36">
        <v>150</v>
      </c>
      <c r="F587" s="36">
        <v>1036</v>
      </c>
      <c r="G587" s="48">
        <f t="shared" si="103"/>
        <v>0.44166666666666665</v>
      </c>
      <c r="H587" s="36">
        <v>1041</v>
      </c>
      <c r="I587" s="49">
        <f t="shared" si="102"/>
        <v>0.44513888888888892</v>
      </c>
      <c r="J587" s="49" t="str">
        <f t="shared" si="104"/>
        <v/>
      </c>
      <c r="K587" s="34">
        <f t="shared" si="105"/>
        <v>16.99999999999994</v>
      </c>
      <c r="L587" s="34">
        <f t="shared" si="95"/>
        <v>5.0000000000000622</v>
      </c>
      <c r="M587" s="34">
        <f t="shared" si="106"/>
        <v>4</v>
      </c>
      <c r="N587" s="34">
        <f t="shared" ca="1" si="107"/>
        <v>912</v>
      </c>
      <c r="O587" s="34" t="str">
        <f t="shared" si="108"/>
        <v/>
      </c>
      <c r="P587" s="34">
        <f t="shared" si="109"/>
        <v>1275.8499999999954</v>
      </c>
      <c r="Q587" s="37">
        <f t="shared" si="110"/>
        <v>348.45161875254723</v>
      </c>
      <c r="R587" s="34">
        <f t="shared" si="99"/>
        <v>750.00000000000932</v>
      </c>
      <c r="S587" s="34">
        <f t="shared" si="111"/>
        <v>2025.8500000000047</v>
      </c>
      <c r="T587" s="37">
        <f t="shared" si="112"/>
        <v>1098.4516187525564</v>
      </c>
    </row>
    <row r="588" spans="1:20" x14ac:dyDescent="0.2">
      <c r="B588" s="50"/>
      <c r="D588" s="56"/>
      <c r="E588" s="36">
        <v>0.1</v>
      </c>
      <c r="F588" s="36">
        <v>1058</v>
      </c>
      <c r="G588" s="48">
        <f t="shared" si="103"/>
        <v>0.45694444444444443</v>
      </c>
      <c r="H588" s="36">
        <v>1100</v>
      </c>
      <c r="I588" s="49">
        <f t="shared" si="102"/>
        <v>0.45833333333333331</v>
      </c>
      <c r="J588" s="49">
        <f t="shared" si="104"/>
        <v>0.46180555555555552</v>
      </c>
      <c r="K588" s="34" t="str">
        <f t="shared" si="105"/>
        <v/>
      </c>
      <c r="L588" s="34">
        <f t="shared" si="95"/>
        <v>1.9999999999999929</v>
      </c>
      <c r="M588" s="34">
        <f t="shared" si="106"/>
        <v>5</v>
      </c>
      <c r="N588" s="34">
        <f t="shared" ca="1" si="107"/>
        <v>912</v>
      </c>
      <c r="O588" s="34">
        <f t="shared" ca="1" si="108"/>
        <v>113</v>
      </c>
      <c r="P588" s="34">
        <f t="shared" si="109"/>
        <v>0.25</v>
      </c>
      <c r="Q588" s="37">
        <f t="shared" si="110"/>
        <v>4.342905372259271E-2</v>
      </c>
      <c r="R588" s="34">
        <f t="shared" si="99"/>
        <v>0.19999999999999929</v>
      </c>
      <c r="S588" s="34">
        <f t="shared" si="111"/>
        <v>0.44999999999999929</v>
      </c>
      <c r="T588" s="37">
        <f t="shared" si="112"/>
        <v>0.24342905372259199</v>
      </c>
    </row>
    <row r="589" spans="1:20" x14ac:dyDescent="0.2">
      <c r="B589" s="50">
        <v>43172</v>
      </c>
      <c r="C589" s="34">
        <v>1357</v>
      </c>
      <c r="D589" s="56"/>
      <c r="E589" s="36">
        <v>8.0000000000000002E-3</v>
      </c>
      <c r="F589" s="36">
        <v>1417</v>
      </c>
      <c r="G589" s="48">
        <f t="shared" si="103"/>
        <v>0.59513888888888888</v>
      </c>
      <c r="H589" s="36">
        <v>1421</v>
      </c>
      <c r="I589" s="49">
        <f t="shared" si="102"/>
        <v>0.59791666666666665</v>
      </c>
      <c r="J589" s="49" t="str">
        <f t="shared" si="104"/>
        <v/>
      </c>
      <c r="K589" s="34">
        <f t="shared" si="105"/>
        <v>12.999999999999954</v>
      </c>
      <c r="L589" s="34">
        <f t="shared" si="95"/>
        <v>3.9999999999999858</v>
      </c>
      <c r="M589" s="34">
        <f t="shared" si="106"/>
        <v>1</v>
      </c>
      <c r="N589" s="34">
        <f t="shared" ca="1" si="107"/>
        <v>1357</v>
      </c>
      <c r="O589" s="34" t="str">
        <f t="shared" si="108"/>
        <v/>
      </c>
      <c r="P589" s="34">
        <f t="shared" si="109"/>
        <v>130.05199999999954</v>
      </c>
      <c r="Q589" s="37">
        <f t="shared" si="110"/>
        <v>33.218126527475434</v>
      </c>
      <c r="R589" s="34">
        <f t="shared" si="99"/>
        <v>3.199999999999989E-2</v>
      </c>
      <c r="S589" s="34">
        <f t="shared" si="111"/>
        <v>130.08399999999955</v>
      </c>
      <c r="T589" s="37">
        <f t="shared" si="112"/>
        <v>33.25012652747543</v>
      </c>
    </row>
    <row r="590" spans="1:20" x14ac:dyDescent="0.2">
      <c r="B590" s="50"/>
      <c r="D590" s="56"/>
      <c r="E590" s="36">
        <v>20</v>
      </c>
      <c r="F590" s="36">
        <v>1434</v>
      </c>
      <c r="G590" s="48">
        <f t="shared" si="103"/>
        <v>0.6069444444444444</v>
      </c>
      <c r="H590" s="36">
        <v>1439</v>
      </c>
      <c r="I590" s="49">
        <f t="shared" si="102"/>
        <v>0.61041666666666672</v>
      </c>
      <c r="J590" s="49" t="str">
        <f t="shared" si="104"/>
        <v/>
      </c>
      <c r="K590" s="34">
        <f t="shared" si="105"/>
        <v>11.999999999999957</v>
      </c>
      <c r="L590" s="34">
        <f t="shared" si="95"/>
        <v>5.0000000000001421</v>
      </c>
      <c r="M590" s="34">
        <f t="shared" si="106"/>
        <v>2</v>
      </c>
      <c r="N590" s="34">
        <f t="shared" ca="1" si="107"/>
        <v>1357</v>
      </c>
      <c r="O590" s="34" t="str">
        <f t="shared" si="108"/>
        <v/>
      </c>
      <c r="P590" s="34">
        <f t="shared" si="109"/>
        <v>120.59999999999958</v>
      </c>
      <c r="Q590" s="37">
        <f t="shared" si="110"/>
        <v>45.070997438145831</v>
      </c>
      <c r="R590" s="34">
        <f t="shared" si="99"/>
        <v>100.00000000000284</v>
      </c>
      <c r="S590" s="34">
        <f t="shared" si="111"/>
        <v>220.60000000000241</v>
      </c>
      <c r="T590" s="37">
        <f t="shared" si="112"/>
        <v>145.07099743814868</v>
      </c>
    </row>
    <row r="591" spans="1:20" x14ac:dyDescent="0.2">
      <c r="B591" s="50"/>
      <c r="D591" s="56"/>
      <c r="E591" s="36">
        <v>0.1</v>
      </c>
      <c r="F591" s="36">
        <v>1451</v>
      </c>
      <c r="G591" s="48">
        <f t="shared" si="103"/>
        <v>0.61875000000000002</v>
      </c>
      <c r="H591" s="36">
        <v>1458</v>
      </c>
      <c r="I591" s="49">
        <f t="shared" si="102"/>
        <v>0.62361111111111112</v>
      </c>
      <c r="J591" s="49" t="str">
        <f t="shared" ref="J591:J624" si="113">IF(OR(B592&lt;&gt;"",E592=""),I591+TIME(0,5,0),"")</f>
        <v/>
      </c>
      <c r="K591" s="34">
        <f t="shared" ref="K591:K624" si="114">IF(AND(OR(AND(B591&lt;&gt;"",B592=""),AND(B591="",B592="")),E592&lt;&gt;""),(G592-I591)*1440,"")</f>
        <v>6.9999999999999751</v>
      </c>
      <c r="L591" s="34">
        <f t="shared" si="95"/>
        <v>6.9999999999999751</v>
      </c>
      <c r="M591" s="34">
        <f t="shared" ref="M591:M624" si="115">IF(B591&lt;&gt;"",1,M590+1)</f>
        <v>3</v>
      </c>
      <c r="N591" s="34">
        <f t="shared" ref="N591:N624" ca="1" si="116">OFFSET(C591,-M591+1,0)</f>
        <v>1357</v>
      </c>
      <c r="O591" s="34" t="str">
        <f t="shared" si="108"/>
        <v/>
      </c>
      <c r="P591" s="34">
        <f t="shared" si="109"/>
        <v>5.5999999999999801</v>
      </c>
      <c r="Q591" s="37">
        <f t="shared" si="110"/>
        <v>3.618852328434</v>
      </c>
      <c r="R591" s="34">
        <f t="shared" si="99"/>
        <v>0.69999999999999751</v>
      </c>
      <c r="S591" s="34">
        <f t="shared" si="111"/>
        <v>6.2999999999999776</v>
      </c>
      <c r="T591" s="37">
        <f t="shared" si="112"/>
        <v>4.3188523284339979</v>
      </c>
    </row>
    <row r="592" spans="1:20" x14ac:dyDescent="0.2">
      <c r="D592" s="56"/>
      <c r="E592" s="36">
        <v>1.5</v>
      </c>
      <c r="F592" s="36">
        <v>1505</v>
      </c>
      <c r="G592" s="48">
        <f t="shared" si="103"/>
        <v>0.62847222222222221</v>
      </c>
      <c r="H592" s="36">
        <v>1513</v>
      </c>
      <c r="I592" s="49">
        <f t="shared" si="102"/>
        <v>0.63402777777777775</v>
      </c>
      <c r="J592" s="49" t="str">
        <f t="shared" si="113"/>
        <v/>
      </c>
      <c r="K592" s="34">
        <f t="shared" si="114"/>
        <v>3.9999999999999858</v>
      </c>
      <c r="L592" s="34">
        <f t="shared" si="95"/>
        <v>7.9999999999999716</v>
      </c>
      <c r="M592" s="34">
        <f t="shared" si="115"/>
        <v>4</v>
      </c>
      <c r="N592" s="34">
        <f t="shared" ca="1" si="116"/>
        <v>1357</v>
      </c>
      <c r="O592" s="34" t="str">
        <f t="shared" ref="O592:O624" si="117">IF(J592&lt;&gt;"",(J592-VALUE(CONCATENATE(LEFT(N592,LEN(N592)-2),":",RIGHT(N592,2))))*1440,"")</f>
        <v/>
      </c>
      <c r="P592" s="34">
        <f t="shared" ref="P592:P624" si="118">IF(K592&lt;&gt;"",(E592+E593)*K592/2,E592*5/2)</f>
        <v>22.999999999999918</v>
      </c>
      <c r="Q592" s="37">
        <f t="shared" ref="Q592:Q624" si="119">IF(K592&lt;&gt;"",(E593-E592)*K592/LN((E593+0.000001)/(E592+0.000001)),-5*(E592-0.000001)/(LN(1/E592)-13.8155))</f>
        <v>17.92190816955058</v>
      </c>
      <c r="R592" s="34">
        <f t="shared" si="99"/>
        <v>11.999999999999957</v>
      </c>
      <c r="S592" s="34">
        <f t="shared" ref="S592:S624" si="120">P592+R592</f>
        <v>34.999999999999872</v>
      </c>
      <c r="T592" s="37">
        <f t="shared" ref="T592:T624" si="121">Q592+R592</f>
        <v>29.921908169550537</v>
      </c>
    </row>
    <row r="593" spans="1:20" x14ac:dyDescent="0.2">
      <c r="B593" s="50"/>
      <c r="D593" s="56"/>
      <c r="E593" s="36">
        <v>10</v>
      </c>
      <c r="F593" s="36">
        <v>1517</v>
      </c>
      <c r="G593" s="48">
        <f t="shared" si="103"/>
        <v>0.63680555555555551</v>
      </c>
      <c r="H593" s="36">
        <v>1522</v>
      </c>
      <c r="I593" s="49">
        <f t="shared" si="102"/>
        <v>0.64027777777777783</v>
      </c>
      <c r="J593" s="49">
        <f t="shared" si="113"/>
        <v>0.64375000000000004</v>
      </c>
      <c r="K593" s="34" t="str">
        <f t="shared" si="114"/>
        <v/>
      </c>
      <c r="L593" s="34">
        <f t="shared" si="95"/>
        <v>5.0000000000001421</v>
      </c>
      <c r="M593" s="34">
        <f t="shared" si="115"/>
        <v>5</v>
      </c>
      <c r="N593" s="34">
        <f t="shared" ca="1" si="116"/>
        <v>1357</v>
      </c>
      <c r="O593" s="34">
        <f t="shared" ca="1" si="117"/>
        <v>90.000000000000156</v>
      </c>
      <c r="P593" s="34">
        <f t="shared" si="118"/>
        <v>25</v>
      </c>
      <c r="Q593" s="37">
        <f t="shared" si="119"/>
        <v>3.1021051639523365</v>
      </c>
      <c r="R593" s="34">
        <f t="shared" si="99"/>
        <v>50.000000000001421</v>
      </c>
      <c r="S593" s="34">
        <f t="shared" si="120"/>
        <v>75.000000000001421</v>
      </c>
      <c r="T593" s="37">
        <f t="shared" si="121"/>
        <v>53.102105163953759</v>
      </c>
    </row>
    <row r="594" spans="1:20" x14ac:dyDescent="0.2">
      <c r="A594" s="34">
        <v>1</v>
      </c>
      <c r="B594" s="50">
        <v>43173</v>
      </c>
      <c r="C594" s="34">
        <v>859</v>
      </c>
      <c r="D594" s="56" t="s">
        <v>43</v>
      </c>
      <c r="E594" s="36">
        <v>0.01</v>
      </c>
      <c r="F594" s="36">
        <v>910</v>
      </c>
      <c r="G594" s="48">
        <f t="shared" si="103"/>
        <v>0.38194444444444442</v>
      </c>
      <c r="H594" s="36">
        <v>915</v>
      </c>
      <c r="I594" s="49">
        <f t="shared" si="102"/>
        <v>0.38541666666666669</v>
      </c>
      <c r="J594" s="49" t="str">
        <f t="shared" si="113"/>
        <v/>
      </c>
      <c r="K594" s="34">
        <f t="shared" si="114"/>
        <v>10.999999999999961</v>
      </c>
      <c r="L594" s="34">
        <f t="shared" si="95"/>
        <v>5.0000000000000622</v>
      </c>
      <c r="M594" s="34">
        <f t="shared" si="115"/>
        <v>1</v>
      </c>
      <c r="N594" s="34">
        <f t="shared" ca="1" si="116"/>
        <v>859</v>
      </c>
      <c r="O594" s="34" t="str">
        <f t="shared" si="117"/>
        <v/>
      </c>
      <c r="P594" s="34">
        <f t="shared" si="118"/>
        <v>550.05499999999802</v>
      </c>
      <c r="Q594" s="37">
        <f t="shared" si="119"/>
        <v>119.42033582047918</v>
      </c>
      <c r="R594" s="34">
        <f t="shared" si="99"/>
        <v>5.000000000000062E-2</v>
      </c>
      <c r="S594" s="34">
        <f t="shared" si="120"/>
        <v>550.10499999999797</v>
      </c>
      <c r="T594" s="37">
        <f t="shared" si="121"/>
        <v>119.47033582047918</v>
      </c>
    </row>
    <row r="595" spans="1:20" x14ac:dyDescent="0.2">
      <c r="B595" s="50"/>
      <c r="D595" s="56"/>
      <c r="E595" s="36">
        <v>100</v>
      </c>
      <c r="F595" s="36">
        <v>926</v>
      </c>
      <c r="G595" s="48">
        <f t="shared" si="103"/>
        <v>0.39305555555555555</v>
      </c>
      <c r="H595" s="36">
        <v>948</v>
      </c>
      <c r="I595" s="49">
        <f t="shared" si="102"/>
        <v>0.40833333333333338</v>
      </c>
      <c r="J595" s="49" t="str">
        <f t="shared" si="113"/>
        <v/>
      </c>
      <c r="K595" s="34">
        <f t="shared" si="114"/>
        <v>2.9999999999999094</v>
      </c>
      <c r="L595" s="34">
        <f t="shared" si="95"/>
        <v>22.000000000000082</v>
      </c>
      <c r="M595" s="34">
        <f t="shared" si="115"/>
        <v>2</v>
      </c>
      <c r="N595" s="34">
        <f t="shared" ca="1" si="116"/>
        <v>859</v>
      </c>
      <c r="O595" s="34" t="str">
        <f t="shared" si="117"/>
        <v/>
      </c>
      <c r="P595" s="34">
        <f t="shared" si="118"/>
        <v>329.99999999999005</v>
      </c>
      <c r="Q595" s="37">
        <f t="shared" si="119"/>
        <v>329.08889987313415</v>
      </c>
      <c r="R595" s="34">
        <f t="shared" si="99"/>
        <v>2200.0000000000082</v>
      </c>
      <c r="S595" s="34">
        <f t="shared" si="120"/>
        <v>2529.9999999999982</v>
      </c>
      <c r="T595" s="37">
        <f t="shared" si="121"/>
        <v>2529.0888998731425</v>
      </c>
    </row>
    <row r="596" spans="1:20" x14ac:dyDescent="0.2">
      <c r="B596" s="50"/>
      <c r="D596" s="56"/>
      <c r="E596" s="36">
        <v>120</v>
      </c>
      <c r="F596" s="36">
        <v>951</v>
      </c>
      <c r="G596" s="48">
        <f t="shared" si="103"/>
        <v>0.41041666666666665</v>
      </c>
      <c r="H596" s="36">
        <v>1012</v>
      </c>
      <c r="I596" s="49">
        <f t="shared" si="102"/>
        <v>0.42499999999999999</v>
      </c>
      <c r="J596" s="49" t="str">
        <f t="shared" si="113"/>
        <v/>
      </c>
      <c r="K596" s="34">
        <f t="shared" si="114"/>
        <v>2.9999999999999893</v>
      </c>
      <c r="L596" s="34">
        <f t="shared" si="95"/>
        <v>21.000000000000007</v>
      </c>
      <c r="M596" s="34">
        <f t="shared" si="115"/>
        <v>3</v>
      </c>
      <c r="N596" s="34">
        <f t="shared" ca="1" si="116"/>
        <v>859</v>
      </c>
      <c r="O596" s="34" t="str">
        <f t="shared" si="117"/>
        <v/>
      </c>
      <c r="P596" s="34">
        <f t="shared" si="118"/>
        <v>389.99999999999864</v>
      </c>
      <c r="Q596" s="37">
        <f t="shared" si="119"/>
        <v>389.22955468379701</v>
      </c>
      <c r="R596" s="34">
        <f t="shared" si="99"/>
        <v>2520.0000000000009</v>
      </c>
      <c r="S596" s="34">
        <f t="shared" si="120"/>
        <v>2909.9999999999995</v>
      </c>
      <c r="T596" s="37">
        <f t="shared" si="121"/>
        <v>2909.2295546837977</v>
      </c>
    </row>
    <row r="597" spans="1:20" x14ac:dyDescent="0.2">
      <c r="B597" s="50"/>
      <c r="D597" s="56"/>
      <c r="E597" s="36">
        <v>140</v>
      </c>
      <c r="F597" s="36">
        <v>1015</v>
      </c>
      <c r="G597" s="48">
        <f t="shared" si="103"/>
        <v>0.42708333333333331</v>
      </c>
      <c r="H597" s="36">
        <v>1048</v>
      </c>
      <c r="I597" s="49">
        <f t="shared" si="102"/>
        <v>0.45</v>
      </c>
      <c r="J597" s="49">
        <f t="shared" si="113"/>
        <v>0.45347222222222222</v>
      </c>
      <c r="K597" s="34" t="str">
        <f t="shared" si="114"/>
        <v/>
      </c>
      <c r="L597" s="34">
        <f t="shared" si="95"/>
        <v>33.000000000000043</v>
      </c>
      <c r="M597" s="34">
        <f t="shared" si="115"/>
        <v>4</v>
      </c>
      <c r="N597" s="34">
        <f t="shared" ca="1" si="116"/>
        <v>859</v>
      </c>
      <c r="O597" s="34">
        <f t="shared" ca="1" si="117"/>
        <v>114.00000000000007</v>
      </c>
      <c r="P597" s="34">
        <f t="shared" si="118"/>
        <v>350</v>
      </c>
      <c r="Q597" s="37">
        <f t="shared" si="119"/>
        <v>37.319117125017968</v>
      </c>
      <c r="R597" s="34">
        <f t="shared" si="99"/>
        <v>4620.0000000000064</v>
      </c>
      <c r="S597" s="34">
        <f t="shared" si="120"/>
        <v>4970.0000000000064</v>
      </c>
      <c r="T597" s="37">
        <f t="shared" si="121"/>
        <v>4657.3191171250246</v>
      </c>
    </row>
    <row r="598" spans="1:20" x14ac:dyDescent="0.2">
      <c r="B598" s="50">
        <v>43173</v>
      </c>
      <c r="C598" s="34">
        <v>1139</v>
      </c>
      <c r="D598" s="56"/>
      <c r="E598" s="36">
        <v>100</v>
      </c>
      <c r="F598" s="36">
        <v>1215</v>
      </c>
      <c r="G598" s="48">
        <f t="shared" si="103"/>
        <v>0.51041666666666663</v>
      </c>
      <c r="H598" s="36">
        <v>1219</v>
      </c>
      <c r="I598" s="49">
        <f t="shared" si="102"/>
        <v>0.5131944444444444</v>
      </c>
      <c r="J598" s="49" t="str">
        <f t="shared" si="113"/>
        <v/>
      </c>
      <c r="K598" s="34">
        <f t="shared" si="114"/>
        <v>3.9999999999999858</v>
      </c>
      <c r="L598" s="34">
        <f t="shared" si="95"/>
        <v>3.9999999999999858</v>
      </c>
      <c r="M598" s="34">
        <f t="shared" si="115"/>
        <v>1</v>
      </c>
      <c r="N598" s="34">
        <f t="shared" ca="1" si="116"/>
        <v>1139</v>
      </c>
      <c r="O598" s="34" t="str">
        <f t="shared" si="117"/>
        <v/>
      </c>
      <c r="P598" s="34">
        <f t="shared" si="118"/>
        <v>599.99999999999784</v>
      </c>
      <c r="Q598" s="37">
        <f t="shared" si="119"/>
        <v>577.0780205183213</v>
      </c>
      <c r="R598" s="34">
        <f t="shared" si="99"/>
        <v>399.99999999999858</v>
      </c>
      <c r="S598" s="34">
        <f t="shared" si="120"/>
        <v>999.99999999999636</v>
      </c>
      <c r="T598" s="37">
        <f t="shared" si="121"/>
        <v>977.07802051831982</v>
      </c>
    </row>
    <row r="599" spans="1:20" x14ac:dyDescent="0.2">
      <c r="B599" s="50"/>
      <c r="D599" s="56"/>
      <c r="E599" s="36">
        <v>200</v>
      </c>
      <c r="F599" s="36">
        <v>1223</v>
      </c>
      <c r="G599" s="48">
        <f t="shared" si="103"/>
        <v>0.51597222222222217</v>
      </c>
      <c r="H599" s="36">
        <v>1625</v>
      </c>
      <c r="I599" s="49">
        <f t="shared" si="102"/>
        <v>0.68402777777777779</v>
      </c>
      <c r="J599" s="49">
        <f t="shared" si="113"/>
        <v>0.6875</v>
      </c>
      <c r="K599" s="34" t="str">
        <f t="shared" si="114"/>
        <v/>
      </c>
      <c r="L599" s="34">
        <f t="shared" si="95"/>
        <v>242.00000000000011</v>
      </c>
      <c r="M599" s="34">
        <f t="shared" si="115"/>
        <v>2</v>
      </c>
      <c r="N599" s="34">
        <f t="shared" ca="1" si="116"/>
        <v>1139</v>
      </c>
      <c r="O599" s="34">
        <f t="shared" ca="1" si="117"/>
        <v>291</v>
      </c>
      <c r="P599" s="34">
        <f t="shared" si="118"/>
        <v>500</v>
      </c>
      <c r="Q599" s="37">
        <f t="shared" si="119"/>
        <v>52.318172546220183</v>
      </c>
      <c r="R599" s="34">
        <f t="shared" si="99"/>
        <v>48400.000000000022</v>
      </c>
      <c r="S599" s="34">
        <f t="shared" si="120"/>
        <v>48900.000000000022</v>
      </c>
      <c r="T599" s="37">
        <f t="shared" si="121"/>
        <v>48452.318172546242</v>
      </c>
    </row>
    <row r="600" spans="1:20" x14ac:dyDescent="0.2">
      <c r="A600" s="34">
        <v>1</v>
      </c>
      <c r="B600" s="50">
        <v>43178</v>
      </c>
      <c r="C600" s="34">
        <v>859</v>
      </c>
      <c r="D600" s="56">
        <v>4</v>
      </c>
      <c r="E600" s="36">
        <v>0.01</v>
      </c>
      <c r="F600" s="36">
        <v>917</v>
      </c>
      <c r="G600" s="48">
        <f t="shared" si="103"/>
        <v>0.38680555555555557</v>
      </c>
      <c r="H600" s="36">
        <v>919</v>
      </c>
      <c r="I600" s="49">
        <f t="shared" si="102"/>
        <v>0.38819444444444445</v>
      </c>
      <c r="J600" s="49" t="str">
        <f t="shared" si="113"/>
        <v/>
      </c>
      <c r="K600" s="34">
        <f t="shared" si="114"/>
        <v>12.999999999999954</v>
      </c>
      <c r="L600" s="34">
        <f t="shared" si="95"/>
        <v>1.9999999999999929</v>
      </c>
      <c r="M600" s="34">
        <f t="shared" si="115"/>
        <v>1</v>
      </c>
      <c r="N600" s="34">
        <f t="shared" ca="1" si="116"/>
        <v>859</v>
      </c>
      <c r="O600" s="34" t="str">
        <f t="shared" si="117"/>
        <v/>
      </c>
      <c r="P600" s="34">
        <f t="shared" si="118"/>
        <v>650.06499999999767</v>
      </c>
      <c r="Q600" s="37">
        <f t="shared" si="119"/>
        <v>141.13312415147539</v>
      </c>
      <c r="R600" s="34">
        <f t="shared" si="99"/>
        <v>1.9999999999999931E-2</v>
      </c>
      <c r="S600" s="34">
        <f t="shared" si="120"/>
        <v>650.08499999999765</v>
      </c>
      <c r="T600" s="37">
        <f t="shared" si="121"/>
        <v>141.1531241514754</v>
      </c>
    </row>
    <row r="601" spans="1:20" x14ac:dyDescent="0.2">
      <c r="B601" s="50"/>
      <c r="D601" s="56"/>
      <c r="E601" s="36">
        <v>100</v>
      </c>
      <c r="F601" s="36">
        <v>932</v>
      </c>
      <c r="G601" s="48">
        <f t="shared" si="103"/>
        <v>0.3972222222222222</v>
      </c>
      <c r="H601" s="36">
        <v>938</v>
      </c>
      <c r="I601" s="49">
        <f t="shared" si="102"/>
        <v>0.40138888888888885</v>
      </c>
      <c r="J601" s="49" t="str">
        <f t="shared" si="113"/>
        <v/>
      </c>
      <c r="K601" s="34">
        <f t="shared" si="114"/>
        <v>3.0000000000000693</v>
      </c>
      <c r="L601" s="34">
        <f t="shared" si="95"/>
        <v>5.9999999999999787</v>
      </c>
      <c r="M601" s="34">
        <f t="shared" si="115"/>
        <v>2</v>
      </c>
      <c r="N601" s="34">
        <f t="shared" ca="1" si="116"/>
        <v>859</v>
      </c>
      <c r="O601" s="34" t="str">
        <f t="shared" si="117"/>
        <v/>
      </c>
      <c r="P601" s="34">
        <f t="shared" si="118"/>
        <v>450.0000000000104</v>
      </c>
      <c r="Q601" s="37">
        <f t="shared" si="119"/>
        <v>432.80851538875254</v>
      </c>
      <c r="R601" s="34">
        <f t="shared" si="99"/>
        <v>599.99999999999784</v>
      </c>
      <c r="S601" s="34">
        <f t="shared" si="120"/>
        <v>1050.0000000000082</v>
      </c>
      <c r="T601" s="37">
        <f t="shared" si="121"/>
        <v>1032.8085153887505</v>
      </c>
    </row>
    <row r="602" spans="1:20" x14ac:dyDescent="0.2">
      <c r="B602" s="50"/>
      <c r="D602" s="56"/>
      <c r="E602" s="36">
        <v>200</v>
      </c>
      <c r="F602" s="36">
        <v>941</v>
      </c>
      <c r="G602" s="48">
        <f t="shared" si="103"/>
        <v>0.40347222222222223</v>
      </c>
      <c r="H602" s="36">
        <v>1014</v>
      </c>
      <c r="I602" s="49">
        <f t="shared" si="102"/>
        <v>0.42638888888888887</v>
      </c>
      <c r="J602" s="49">
        <f t="shared" si="113"/>
        <v>0.42986111111111108</v>
      </c>
      <c r="K602" s="34" t="str">
        <f t="shared" si="114"/>
        <v/>
      </c>
      <c r="L602" s="34">
        <f t="shared" si="95"/>
        <v>32.999999999999964</v>
      </c>
      <c r="M602" s="34">
        <f t="shared" si="115"/>
        <v>3</v>
      </c>
      <c r="N602" s="34">
        <f t="shared" ca="1" si="116"/>
        <v>859</v>
      </c>
      <c r="O602" s="34">
        <f t="shared" ca="1" si="117"/>
        <v>80.000000000000028</v>
      </c>
      <c r="P602" s="34">
        <f t="shared" si="118"/>
        <v>500</v>
      </c>
      <c r="Q602" s="37">
        <f t="shared" si="119"/>
        <v>52.318172546220183</v>
      </c>
      <c r="R602" s="34">
        <f t="shared" si="99"/>
        <v>6599.9999999999927</v>
      </c>
      <c r="S602" s="34">
        <f t="shared" si="120"/>
        <v>7099.9999999999927</v>
      </c>
      <c r="T602" s="37">
        <f t="shared" si="121"/>
        <v>6652.3181725462127</v>
      </c>
    </row>
    <row r="603" spans="1:20" x14ac:dyDescent="0.2">
      <c r="B603" s="50">
        <v>43178</v>
      </c>
      <c r="C603" s="34">
        <v>1400</v>
      </c>
      <c r="D603" s="56"/>
      <c r="E603" s="36">
        <v>1.4999999999999999E-2</v>
      </c>
      <c r="F603" s="36">
        <v>1419</v>
      </c>
      <c r="G603" s="48">
        <f t="shared" si="103"/>
        <v>0.59652777777777777</v>
      </c>
      <c r="H603" s="36">
        <v>1427</v>
      </c>
      <c r="I603" s="49">
        <f t="shared" si="102"/>
        <v>0.6020833333333333</v>
      </c>
      <c r="J603" s="49" t="str">
        <f t="shared" si="113"/>
        <v/>
      </c>
      <c r="K603" s="34">
        <f t="shared" si="114"/>
        <v>14.999999999999947</v>
      </c>
      <c r="L603" s="34">
        <f t="shared" si="95"/>
        <v>7.9999999999999716</v>
      </c>
      <c r="M603" s="34">
        <f t="shared" si="115"/>
        <v>1</v>
      </c>
      <c r="N603" s="34">
        <f t="shared" ca="1" si="116"/>
        <v>1400</v>
      </c>
      <c r="O603" s="34" t="str">
        <f t="shared" si="117"/>
        <v/>
      </c>
      <c r="P603" s="34">
        <f t="shared" si="118"/>
        <v>600.11249999999791</v>
      </c>
      <c r="Q603" s="37">
        <f t="shared" si="119"/>
        <v>139.8067847587163</v>
      </c>
      <c r="R603" s="34">
        <f t="shared" si="99"/>
        <v>0.11999999999999957</v>
      </c>
      <c r="S603" s="34">
        <f t="shared" si="120"/>
        <v>600.23249999999791</v>
      </c>
      <c r="T603" s="37">
        <f t="shared" si="121"/>
        <v>139.92678475871631</v>
      </c>
    </row>
    <row r="604" spans="1:20" x14ac:dyDescent="0.2">
      <c r="B604" s="50"/>
      <c r="D604" s="56"/>
      <c r="E604" s="36">
        <v>80</v>
      </c>
      <c r="F604" s="36">
        <v>1442</v>
      </c>
      <c r="G604" s="48">
        <f t="shared" si="103"/>
        <v>0.61249999999999993</v>
      </c>
      <c r="H604" s="36">
        <v>1447</v>
      </c>
      <c r="I604" s="49">
        <f t="shared" si="102"/>
        <v>0.61597222222222225</v>
      </c>
      <c r="J604" s="49" t="str">
        <f t="shared" si="113"/>
        <v/>
      </c>
      <c r="K604" s="34">
        <f t="shared" si="114"/>
        <v>6.9999999999999751</v>
      </c>
      <c r="L604" s="34">
        <f t="shared" si="95"/>
        <v>5.0000000000001421</v>
      </c>
      <c r="M604" s="34">
        <f t="shared" si="115"/>
        <v>2</v>
      </c>
      <c r="N604" s="34">
        <f t="shared" ca="1" si="116"/>
        <v>1400</v>
      </c>
      <c r="O604" s="34" t="str">
        <f t="shared" si="117"/>
        <v/>
      </c>
      <c r="P604" s="34">
        <f t="shared" si="118"/>
        <v>314.99999999999886</v>
      </c>
      <c r="Q604" s="37">
        <f t="shared" si="119"/>
        <v>235.64019992727358</v>
      </c>
      <c r="R604" s="34">
        <f t="shared" si="99"/>
        <v>400.00000000001137</v>
      </c>
      <c r="S604" s="34">
        <f t="shared" si="120"/>
        <v>715.00000000001023</v>
      </c>
      <c r="T604" s="37">
        <f t="shared" si="121"/>
        <v>635.64019992728493</v>
      </c>
    </row>
    <row r="605" spans="1:20" x14ac:dyDescent="0.2">
      <c r="B605" s="50"/>
      <c r="D605" s="56"/>
      <c r="E605" s="36">
        <v>10</v>
      </c>
      <c r="F605" s="36">
        <v>1454</v>
      </c>
      <c r="G605" s="48">
        <f t="shared" si="103"/>
        <v>0.62083333333333335</v>
      </c>
      <c r="H605" s="36">
        <v>1459</v>
      </c>
      <c r="I605" s="49">
        <f t="shared" si="102"/>
        <v>0.62430555555555556</v>
      </c>
      <c r="J605" s="49" t="str">
        <f t="shared" si="113"/>
        <v/>
      </c>
      <c r="K605" s="34">
        <f t="shared" si="114"/>
        <v>11.999999999999957</v>
      </c>
      <c r="L605" s="34">
        <f t="shared" si="95"/>
        <v>4.9999999999999822</v>
      </c>
      <c r="M605" s="34">
        <f t="shared" si="115"/>
        <v>3</v>
      </c>
      <c r="N605" s="34">
        <f t="shared" ca="1" si="116"/>
        <v>1400</v>
      </c>
      <c r="O605" s="34" t="str">
        <f t="shared" si="117"/>
        <v/>
      </c>
      <c r="P605" s="34">
        <f t="shared" si="118"/>
        <v>60.599999999999781</v>
      </c>
      <c r="Q605" s="37">
        <f t="shared" si="119"/>
        <v>25.7971476823895</v>
      </c>
      <c r="R605" s="34">
        <f t="shared" si="99"/>
        <v>49.999999999999822</v>
      </c>
      <c r="S605" s="34">
        <f t="shared" si="120"/>
        <v>110.5999999999996</v>
      </c>
      <c r="T605" s="37">
        <f t="shared" si="121"/>
        <v>75.797147682389323</v>
      </c>
    </row>
    <row r="606" spans="1:20" x14ac:dyDescent="0.2">
      <c r="B606" s="50"/>
      <c r="D606" s="56"/>
      <c r="E606" s="36">
        <v>0.1</v>
      </c>
      <c r="F606" s="36">
        <v>1511</v>
      </c>
      <c r="G606" s="48">
        <f t="shared" si="103"/>
        <v>0.63263888888888886</v>
      </c>
      <c r="H606" s="36">
        <v>1518</v>
      </c>
      <c r="I606" s="49">
        <f t="shared" si="102"/>
        <v>0.63750000000000007</v>
      </c>
      <c r="J606" s="49" t="str">
        <f t="shared" si="113"/>
        <v/>
      </c>
      <c r="K606" s="34">
        <f t="shared" si="114"/>
        <v>9.9999999999999645</v>
      </c>
      <c r="L606" s="34">
        <f t="shared" si="95"/>
        <v>7.000000000000135</v>
      </c>
      <c r="M606" s="34">
        <f t="shared" si="115"/>
        <v>4</v>
      </c>
      <c r="N606" s="34">
        <f t="shared" ca="1" si="116"/>
        <v>1400</v>
      </c>
      <c r="O606" s="34" t="str">
        <f t="shared" si="117"/>
        <v/>
      </c>
      <c r="P606" s="34">
        <f t="shared" si="118"/>
        <v>100.49999999999964</v>
      </c>
      <c r="Q606" s="37">
        <f t="shared" si="119"/>
        <v>37.559164531788198</v>
      </c>
      <c r="R606" s="34">
        <f t="shared" si="99"/>
        <v>0.7000000000000135</v>
      </c>
      <c r="S606" s="34">
        <f t="shared" si="120"/>
        <v>101.19999999999966</v>
      </c>
      <c r="T606" s="37">
        <f t="shared" si="121"/>
        <v>38.259164531788215</v>
      </c>
    </row>
    <row r="607" spans="1:20" x14ac:dyDescent="0.2">
      <c r="B607" s="50"/>
      <c r="D607" s="56"/>
      <c r="E607" s="36">
        <v>20</v>
      </c>
      <c r="F607" s="36">
        <v>1528</v>
      </c>
      <c r="G607" s="48">
        <f t="shared" si="103"/>
        <v>0.64444444444444449</v>
      </c>
      <c r="H607" s="36">
        <v>1534</v>
      </c>
      <c r="I607" s="49">
        <f t="shared" si="102"/>
        <v>0.64861111111111114</v>
      </c>
      <c r="J607" s="49" t="str">
        <f t="shared" si="113"/>
        <v/>
      </c>
      <c r="K607" s="34">
        <f t="shared" si="114"/>
        <v>6.9999999999999751</v>
      </c>
      <c r="L607" s="34">
        <f t="shared" si="95"/>
        <v>5.9999999999999787</v>
      </c>
      <c r="M607" s="34">
        <f t="shared" si="115"/>
        <v>5</v>
      </c>
      <c r="N607" s="34">
        <f t="shared" ca="1" si="116"/>
        <v>1400</v>
      </c>
      <c r="O607" s="34" t="str">
        <f t="shared" si="117"/>
        <v/>
      </c>
      <c r="P607" s="34">
        <f t="shared" si="118"/>
        <v>419.99999999999852</v>
      </c>
      <c r="Q607" s="37">
        <f t="shared" si="119"/>
        <v>347.94757200106039</v>
      </c>
      <c r="R607" s="34">
        <f t="shared" si="99"/>
        <v>119.99999999999957</v>
      </c>
      <c r="S607" s="34">
        <f t="shared" si="120"/>
        <v>539.99999999999807</v>
      </c>
      <c r="T607" s="37">
        <f t="shared" si="121"/>
        <v>467.94757200105994</v>
      </c>
    </row>
    <row r="608" spans="1:20" x14ac:dyDescent="0.2">
      <c r="B608" s="50"/>
      <c r="D608" s="56"/>
      <c r="E608" s="36">
        <v>100</v>
      </c>
      <c r="F608" s="36">
        <v>1541</v>
      </c>
      <c r="G608" s="48">
        <f t="shared" si="103"/>
        <v>0.65347222222222223</v>
      </c>
      <c r="H608" s="36">
        <v>1548</v>
      </c>
      <c r="I608" s="49">
        <f t="shared" si="102"/>
        <v>0.65833333333333333</v>
      </c>
      <c r="J608" s="49">
        <f t="shared" si="113"/>
        <v>0.66180555555555554</v>
      </c>
      <c r="K608" s="34" t="str">
        <f t="shared" si="114"/>
        <v/>
      </c>
      <c r="L608" s="34">
        <f t="shared" si="95"/>
        <v>6.9999999999999751</v>
      </c>
      <c r="M608" s="34">
        <f t="shared" si="115"/>
        <v>6</v>
      </c>
      <c r="N608" s="34">
        <f t="shared" ca="1" si="116"/>
        <v>1400</v>
      </c>
      <c r="O608" s="34">
        <f t="shared" ca="1" si="117"/>
        <v>112.99999999999991</v>
      </c>
      <c r="P608" s="34">
        <f t="shared" si="118"/>
        <v>250</v>
      </c>
      <c r="Q608" s="37">
        <f t="shared" si="119"/>
        <v>27.143420404993254</v>
      </c>
      <c r="R608" s="34">
        <f t="shared" si="99"/>
        <v>699.9999999999975</v>
      </c>
      <c r="S608" s="34">
        <f t="shared" si="120"/>
        <v>949.9999999999975</v>
      </c>
      <c r="T608" s="37">
        <f t="shared" si="121"/>
        <v>727.14342040499071</v>
      </c>
    </row>
    <row r="609" spans="1:20" x14ac:dyDescent="0.2">
      <c r="A609" s="34">
        <v>1</v>
      </c>
      <c r="B609" s="50">
        <v>43179</v>
      </c>
      <c r="C609" s="34">
        <v>850</v>
      </c>
      <c r="D609" s="56" t="s">
        <v>40</v>
      </c>
      <c r="E609" s="36">
        <v>0.02</v>
      </c>
      <c r="F609" s="36">
        <v>915</v>
      </c>
      <c r="G609" s="48">
        <f t="shared" si="103"/>
        <v>0.38541666666666669</v>
      </c>
      <c r="H609" s="36">
        <v>925</v>
      </c>
      <c r="I609" s="49">
        <f t="shared" si="102"/>
        <v>0.3923611111111111</v>
      </c>
      <c r="J609" s="49" t="str">
        <f t="shared" si="113"/>
        <v/>
      </c>
      <c r="K609" s="34">
        <f t="shared" si="114"/>
        <v>16.000000000000021</v>
      </c>
      <c r="L609" s="34">
        <f t="shared" si="95"/>
        <v>9.9999999999999645</v>
      </c>
      <c r="M609" s="34">
        <f t="shared" si="115"/>
        <v>1</v>
      </c>
      <c r="N609" s="34">
        <f t="shared" ca="1" si="116"/>
        <v>850</v>
      </c>
      <c r="O609" s="34" t="str">
        <f t="shared" si="117"/>
        <v/>
      </c>
      <c r="P609" s="34">
        <f t="shared" si="118"/>
        <v>560.16000000000076</v>
      </c>
      <c r="Q609" s="37">
        <f t="shared" si="119"/>
        <v>137.20781258042294</v>
      </c>
      <c r="R609" s="34">
        <f t="shared" si="99"/>
        <v>0.19999999999999929</v>
      </c>
      <c r="S609" s="34">
        <f t="shared" si="120"/>
        <v>560.36000000000081</v>
      </c>
      <c r="T609" s="37">
        <f t="shared" si="121"/>
        <v>137.40781258042293</v>
      </c>
    </row>
    <row r="610" spans="1:20" x14ac:dyDescent="0.2">
      <c r="D610" s="56"/>
      <c r="E610" s="36">
        <v>70</v>
      </c>
      <c r="F610" s="36">
        <v>941</v>
      </c>
      <c r="G610" s="48">
        <f t="shared" si="103"/>
        <v>0.40347222222222223</v>
      </c>
      <c r="H610" s="36">
        <v>951</v>
      </c>
      <c r="I610" s="49">
        <f t="shared" si="102"/>
        <v>0.41041666666666665</v>
      </c>
      <c r="J610" s="49" t="str">
        <f t="shared" si="113"/>
        <v/>
      </c>
      <c r="K610" s="34">
        <f t="shared" si="114"/>
        <v>11.000000000000041</v>
      </c>
      <c r="L610" s="34">
        <f t="shared" si="95"/>
        <v>9.9999999999999645</v>
      </c>
      <c r="M610" s="34">
        <f t="shared" si="115"/>
        <v>2</v>
      </c>
      <c r="N610" s="34">
        <f t="shared" ca="1" si="116"/>
        <v>850</v>
      </c>
      <c r="O610" s="34" t="str">
        <f t="shared" si="117"/>
        <v/>
      </c>
      <c r="P610" s="34">
        <f t="shared" si="118"/>
        <v>390.50000000000148</v>
      </c>
      <c r="Q610" s="37">
        <f t="shared" si="119"/>
        <v>178.65153021406184</v>
      </c>
      <c r="R610" s="34">
        <f t="shared" si="99"/>
        <v>699.9999999999975</v>
      </c>
      <c r="S610" s="34">
        <f t="shared" si="120"/>
        <v>1090.4999999999991</v>
      </c>
      <c r="T610" s="37">
        <f t="shared" si="121"/>
        <v>878.65153021405933</v>
      </c>
    </row>
    <row r="611" spans="1:20" x14ac:dyDescent="0.2">
      <c r="B611" s="50"/>
      <c r="D611" s="56"/>
      <c r="E611" s="36">
        <v>1</v>
      </c>
      <c r="F611" s="36">
        <v>1002</v>
      </c>
      <c r="G611" s="48">
        <f t="shared" si="103"/>
        <v>0.41805555555555557</v>
      </c>
      <c r="H611" s="36">
        <v>1010</v>
      </c>
      <c r="I611" s="49">
        <f t="shared" si="102"/>
        <v>0.4236111111111111</v>
      </c>
      <c r="J611" s="49" t="str">
        <f t="shared" si="113"/>
        <v/>
      </c>
      <c r="K611" s="34">
        <f t="shared" si="114"/>
        <v>6.9999999999999751</v>
      </c>
      <c r="L611" s="34">
        <f t="shared" si="95"/>
        <v>7.9999999999999716</v>
      </c>
      <c r="M611" s="34">
        <f t="shared" si="115"/>
        <v>3</v>
      </c>
      <c r="N611" s="34">
        <f t="shared" ca="1" si="116"/>
        <v>850</v>
      </c>
      <c r="O611" s="34" t="str">
        <f t="shared" si="117"/>
        <v/>
      </c>
      <c r="P611" s="34">
        <f t="shared" si="118"/>
        <v>528.49999999999807</v>
      </c>
      <c r="Q611" s="37">
        <f t="shared" si="119"/>
        <v>208.15727857869899</v>
      </c>
      <c r="R611" s="34">
        <f t="shared" si="99"/>
        <v>7.9999999999999716</v>
      </c>
      <c r="S611" s="34">
        <f t="shared" si="120"/>
        <v>536.49999999999807</v>
      </c>
      <c r="T611" s="37">
        <f t="shared" si="121"/>
        <v>216.15727857869896</v>
      </c>
    </row>
    <row r="612" spans="1:20" x14ac:dyDescent="0.2">
      <c r="B612" s="50"/>
      <c r="D612" s="56"/>
      <c r="E612" s="36">
        <v>150</v>
      </c>
      <c r="F612" s="36">
        <v>1017</v>
      </c>
      <c r="G612" s="48">
        <f t="shared" si="103"/>
        <v>0.4284722222222222</v>
      </c>
      <c r="H612" s="36">
        <v>1022</v>
      </c>
      <c r="I612" s="49">
        <f t="shared" si="102"/>
        <v>0.43194444444444446</v>
      </c>
      <c r="J612" s="49" t="str">
        <f t="shared" si="113"/>
        <v/>
      </c>
      <c r="K612" s="34">
        <f t="shared" si="114"/>
        <v>9.9999999999999645</v>
      </c>
      <c r="L612" s="34">
        <f t="shared" si="95"/>
        <v>5.0000000000000622</v>
      </c>
      <c r="M612" s="34">
        <f t="shared" si="115"/>
        <v>4</v>
      </c>
      <c r="N612" s="34">
        <f t="shared" ca="1" si="116"/>
        <v>850</v>
      </c>
      <c r="O612" s="34" t="str">
        <f t="shared" si="117"/>
        <v/>
      </c>
      <c r="P612" s="34">
        <f t="shared" si="118"/>
        <v>1049.9999999999964</v>
      </c>
      <c r="Q612" s="37">
        <f t="shared" si="119"/>
        <v>982.22101186309317</v>
      </c>
      <c r="R612" s="34">
        <f t="shared" si="99"/>
        <v>750.00000000000932</v>
      </c>
      <c r="S612" s="34">
        <f t="shared" si="120"/>
        <v>1800.0000000000057</v>
      </c>
      <c r="T612" s="37">
        <f t="shared" si="121"/>
        <v>1732.2210118631024</v>
      </c>
    </row>
    <row r="613" spans="1:20" x14ac:dyDescent="0.2">
      <c r="B613" s="50"/>
      <c r="D613" s="56"/>
      <c r="E613" s="36">
        <v>60</v>
      </c>
      <c r="F613" s="36">
        <v>1032</v>
      </c>
      <c r="G613" s="48">
        <f t="shared" si="103"/>
        <v>0.43888888888888888</v>
      </c>
      <c r="H613" s="36">
        <v>1036</v>
      </c>
      <c r="I613" s="49">
        <f t="shared" si="102"/>
        <v>0.44166666666666665</v>
      </c>
      <c r="J613" s="49">
        <f t="shared" si="113"/>
        <v>0.44513888888888886</v>
      </c>
      <c r="K613" s="34" t="str">
        <f t="shared" si="114"/>
        <v/>
      </c>
      <c r="L613" s="34">
        <f t="shared" si="95"/>
        <v>3.9999999999999858</v>
      </c>
      <c r="M613" s="34">
        <f t="shared" si="115"/>
        <v>5</v>
      </c>
      <c r="N613" s="34">
        <f t="shared" ca="1" si="116"/>
        <v>850</v>
      </c>
      <c r="O613" s="34">
        <f t="shared" ca="1" si="117"/>
        <v>110.99999999999993</v>
      </c>
      <c r="P613" s="34">
        <f t="shared" si="118"/>
        <v>150</v>
      </c>
      <c r="Q613" s="37">
        <f t="shared" si="119"/>
        <v>16.750563856528444</v>
      </c>
      <c r="R613" s="34">
        <f t="shared" si="99"/>
        <v>239.99999999999915</v>
      </c>
      <c r="S613" s="34">
        <f t="shared" si="120"/>
        <v>389.99999999999915</v>
      </c>
      <c r="T613" s="37">
        <f t="shared" si="121"/>
        <v>256.75056385652761</v>
      </c>
    </row>
    <row r="614" spans="1:20" x14ac:dyDescent="0.2">
      <c r="B614" s="50">
        <v>43179</v>
      </c>
      <c r="C614" s="34">
        <v>1356</v>
      </c>
      <c r="D614" s="56"/>
      <c r="E614" s="36">
        <v>0.01</v>
      </c>
      <c r="F614" s="36">
        <v>1415</v>
      </c>
      <c r="G614" s="48">
        <f t="shared" si="103"/>
        <v>0.59375</v>
      </c>
      <c r="H614" s="36">
        <v>1424</v>
      </c>
      <c r="I614" s="49">
        <f t="shared" si="102"/>
        <v>0.6</v>
      </c>
      <c r="J614" s="49" t="str">
        <f t="shared" si="113"/>
        <v/>
      </c>
      <c r="K614" s="34">
        <f t="shared" si="114"/>
        <v>13.99999999999995</v>
      </c>
      <c r="L614" s="34">
        <f t="shared" si="95"/>
        <v>8.999999999999968</v>
      </c>
      <c r="M614" s="34">
        <f t="shared" si="115"/>
        <v>1</v>
      </c>
      <c r="N614" s="34">
        <f t="shared" ca="1" si="116"/>
        <v>1356</v>
      </c>
      <c r="O614" s="34" t="str">
        <f t="shared" si="117"/>
        <v/>
      </c>
      <c r="P614" s="34">
        <f t="shared" si="118"/>
        <v>560.069999999998</v>
      </c>
      <c r="Q614" s="37">
        <f t="shared" si="119"/>
        <v>124.60753680151394</v>
      </c>
      <c r="R614" s="34">
        <f t="shared" si="99"/>
        <v>8.9999999999999677E-2</v>
      </c>
      <c r="S614" s="34">
        <f t="shared" si="120"/>
        <v>560.15999999999804</v>
      </c>
      <c r="T614" s="37">
        <f t="shared" si="121"/>
        <v>124.69753680151395</v>
      </c>
    </row>
    <row r="615" spans="1:20" x14ac:dyDescent="0.2">
      <c r="B615" s="50"/>
      <c r="D615" s="56"/>
      <c r="E615" s="36">
        <v>80</v>
      </c>
      <c r="F615" s="36">
        <v>1438</v>
      </c>
      <c r="G615" s="48">
        <f t="shared" si="103"/>
        <v>0.60972222222222217</v>
      </c>
      <c r="H615" s="36">
        <v>1444</v>
      </c>
      <c r="I615" s="49">
        <f t="shared" si="102"/>
        <v>0.61388888888888882</v>
      </c>
      <c r="J615" s="49" t="str">
        <f t="shared" si="113"/>
        <v/>
      </c>
      <c r="K615" s="34">
        <f t="shared" si="114"/>
        <v>11.000000000000121</v>
      </c>
      <c r="L615" s="34">
        <f t="shared" si="95"/>
        <v>5.9999999999999787</v>
      </c>
      <c r="M615" s="34">
        <f t="shared" si="115"/>
        <v>2</v>
      </c>
      <c r="N615" s="34">
        <f t="shared" ca="1" si="116"/>
        <v>1356</v>
      </c>
      <c r="O615" s="34" t="str">
        <f t="shared" si="117"/>
        <v/>
      </c>
      <c r="P615" s="34">
        <f t="shared" si="118"/>
        <v>443.08000000000487</v>
      </c>
      <c r="Q615" s="37">
        <f t="shared" si="119"/>
        <v>176.11196831064217</v>
      </c>
      <c r="R615" s="34">
        <f t="shared" si="99"/>
        <v>479.99999999999829</v>
      </c>
      <c r="S615" s="34">
        <f t="shared" si="120"/>
        <v>923.08000000000311</v>
      </c>
      <c r="T615" s="37">
        <f t="shared" si="121"/>
        <v>656.11196831064046</v>
      </c>
    </row>
    <row r="616" spans="1:20" x14ac:dyDescent="0.2">
      <c r="D616" s="56"/>
      <c r="E616" s="36">
        <v>0.56000000000000005</v>
      </c>
      <c r="F616" s="36">
        <v>1455</v>
      </c>
      <c r="G616" s="48">
        <f t="shared" si="103"/>
        <v>0.62152777777777779</v>
      </c>
      <c r="H616" s="36">
        <v>1500</v>
      </c>
      <c r="I616" s="49">
        <f t="shared" si="102"/>
        <v>0.625</v>
      </c>
      <c r="J616" s="49" t="str">
        <f t="shared" si="113"/>
        <v/>
      </c>
      <c r="K616" s="34">
        <f t="shared" si="114"/>
        <v>3.9999999999999858</v>
      </c>
      <c r="L616" s="34">
        <f t="shared" si="95"/>
        <v>4.9999999999999822</v>
      </c>
      <c r="M616" s="34">
        <f t="shared" si="115"/>
        <v>3</v>
      </c>
      <c r="N616" s="34">
        <f t="shared" ca="1" si="116"/>
        <v>1356</v>
      </c>
      <c r="O616" s="34" t="str">
        <f t="shared" si="117"/>
        <v/>
      </c>
      <c r="P616" s="34">
        <f t="shared" si="118"/>
        <v>5.1199999999999823</v>
      </c>
      <c r="Q616" s="37">
        <f t="shared" si="119"/>
        <v>4.5248712727519198</v>
      </c>
      <c r="R616" s="34">
        <f t="shared" si="99"/>
        <v>2.7999999999999905</v>
      </c>
      <c r="S616" s="34">
        <f t="shared" si="120"/>
        <v>7.9199999999999733</v>
      </c>
      <c r="T616" s="37">
        <f t="shared" si="121"/>
        <v>7.3248712727519099</v>
      </c>
    </row>
    <row r="617" spans="1:20" x14ac:dyDescent="0.2">
      <c r="D617" s="56"/>
      <c r="E617" s="36">
        <v>2</v>
      </c>
      <c r="F617" s="36">
        <v>1504</v>
      </c>
      <c r="G617" s="48">
        <f t="shared" si="103"/>
        <v>0.62777777777777777</v>
      </c>
      <c r="H617" s="36">
        <v>1510</v>
      </c>
      <c r="I617" s="49">
        <f t="shared" si="102"/>
        <v>0.63194444444444442</v>
      </c>
      <c r="J617" s="49" t="str">
        <f t="shared" si="113"/>
        <v/>
      </c>
      <c r="K617" s="34">
        <f t="shared" si="114"/>
        <v>10.000000000000124</v>
      </c>
      <c r="L617" s="34">
        <f t="shared" si="95"/>
        <v>5.9999999999999787</v>
      </c>
      <c r="M617" s="34">
        <f t="shared" si="115"/>
        <v>4</v>
      </c>
      <c r="N617" s="34">
        <f t="shared" ca="1" si="116"/>
        <v>1356</v>
      </c>
      <c r="O617" s="34" t="str">
        <f t="shared" si="117"/>
        <v/>
      </c>
      <c r="P617" s="34">
        <f t="shared" si="118"/>
        <v>510.00000000000637</v>
      </c>
      <c r="Q617" s="37">
        <f t="shared" si="119"/>
        <v>250.50980564019736</v>
      </c>
      <c r="R617" s="34">
        <f t="shared" si="99"/>
        <v>11.999999999999957</v>
      </c>
      <c r="S617" s="34">
        <f t="shared" si="120"/>
        <v>522.00000000000637</v>
      </c>
      <c r="T617" s="37">
        <f t="shared" si="121"/>
        <v>262.50980564019733</v>
      </c>
    </row>
    <row r="618" spans="1:20" x14ac:dyDescent="0.2">
      <c r="B618" s="50"/>
      <c r="D618" s="56"/>
      <c r="E618" s="36">
        <v>100</v>
      </c>
      <c r="F618" s="36">
        <v>1520</v>
      </c>
      <c r="G618" s="48">
        <f t="shared" si="103"/>
        <v>0.63888888888888895</v>
      </c>
      <c r="H618" s="36">
        <v>1527</v>
      </c>
      <c r="I618" s="49">
        <f t="shared" si="102"/>
        <v>0.64374999999999993</v>
      </c>
      <c r="J618" s="49">
        <f t="shared" si="113"/>
        <v>0.64722222222222214</v>
      </c>
      <c r="K618" s="34" t="str">
        <f t="shared" si="114"/>
        <v/>
      </c>
      <c r="L618" s="34">
        <f t="shared" si="95"/>
        <v>6.9999999999998153</v>
      </c>
      <c r="M618" s="34">
        <f t="shared" si="115"/>
        <v>5</v>
      </c>
      <c r="N618" s="34">
        <f t="shared" ca="1" si="116"/>
        <v>1356</v>
      </c>
      <c r="O618" s="34">
        <f t="shared" ca="1" si="117"/>
        <v>95.999999999999815</v>
      </c>
      <c r="P618" s="34">
        <f t="shared" si="118"/>
        <v>250</v>
      </c>
      <c r="Q618" s="37">
        <f t="shared" si="119"/>
        <v>27.143420404993254</v>
      </c>
      <c r="R618" s="34">
        <f t="shared" si="99"/>
        <v>699.99999999998158</v>
      </c>
      <c r="S618" s="34">
        <f t="shared" si="120"/>
        <v>949.99999999998158</v>
      </c>
      <c r="T618" s="37">
        <f t="shared" si="121"/>
        <v>727.14342040497479</v>
      </c>
    </row>
    <row r="619" spans="1:20" x14ac:dyDescent="0.2">
      <c r="A619" s="34">
        <v>1</v>
      </c>
      <c r="B619" s="50">
        <v>43180</v>
      </c>
      <c r="C619" s="34">
        <v>924</v>
      </c>
      <c r="D619" s="56" t="s">
        <v>43</v>
      </c>
      <c r="E619" s="36">
        <v>0.01</v>
      </c>
      <c r="F619" s="36">
        <v>940</v>
      </c>
      <c r="G619" s="48">
        <f t="shared" si="103"/>
        <v>0.40277777777777773</v>
      </c>
      <c r="H619" s="36">
        <v>943</v>
      </c>
      <c r="I619" s="49">
        <f t="shared" si="102"/>
        <v>0.40486111111111112</v>
      </c>
      <c r="J619" s="49" t="str">
        <f t="shared" si="113"/>
        <v/>
      </c>
      <c r="K619" s="34">
        <f t="shared" si="114"/>
        <v>13.000000000000034</v>
      </c>
      <c r="L619" s="34">
        <f t="shared" si="95"/>
        <v>3.0000000000000693</v>
      </c>
      <c r="M619" s="34">
        <f t="shared" si="115"/>
        <v>1</v>
      </c>
      <c r="N619" s="34">
        <f t="shared" ca="1" si="116"/>
        <v>924</v>
      </c>
      <c r="O619" s="34" t="str">
        <f t="shared" si="117"/>
        <v/>
      </c>
      <c r="P619" s="34">
        <f t="shared" si="118"/>
        <v>650.06500000000176</v>
      </c>
      <c r="Q619" s="37">
        <f t="shared" si="119"/>
        <v>141.13312415147627</v>
      </c>
      <c r="R619" s="34">
        <f t="shared" si="99"/>
        <v>3.0000000000000693E-2</v>
      </c>
      <c r="S619" s="34">
        <f t="shared" si="120"/>
        <v>650.09500000000173</v>
      </c>
      <c r="T619" s="37">
        <f t="shared" si="121"/>
        <v>141.16312415147627</v>
      </c>
    </row>
    <row r="620" spans="1:20" x14ac:dyDescent="0.2">
      <c r="B620" s="50"/>
      <c r="D620" s="56"/>
      <c r="E620" s="36">
        <v>100</v>
      </c>
      <c r="F620" s="36">
        <v>956</v>
      </c>
      <c r="G620" s="48">
        <f t="shared" si="103"/>
        <v>0.41388888888888892</v>
      </c>
      <c r="H620" s="36">
        <v>1134</v>
      </c>
      <c r="I620" s="49">
        <f t="shared" si="102"/>
        <v>0.48194444444444445</v>
      </c>
      <c r="J620" s="49" t="str">
        <f t="shared" si="113"/>
        <v/>
      </c>
      <c r="K620" s="34">
        <f t="shared" si="114"/>
        <v>3.9999999999999858</v>
      </c>
      <c r="L620" s="34">
        <f t="shared" si="95"/>
        <v>97.999999999999972</v>
      </c>
      <c r="M620" s="34">
        <f t="shared" si="115"/>
        <v>2</v>
      </c>
      <c r="N620" s="34">
        <f t="shared" ca="1" si="116"/>
        <v>924</v>
      </c>
      <c r="O620" s="34" t="str">
        <f t="shared" si="117"/>
        <v/>
      </c>
      <c r="P620" s="34">
        <f t="shared" si="118"/>
        <v>599.99999999999784</v>
      </c>
      <c r="Q620" s="37">
        <f t="shared" si="119"/>
        <v>577.0780205183213</v>
      </c>
      <c r="R620" s="34">
        <f t="shared" si="99"/>
        <v>9799.9999999999964</v>
      </c>
      <c r="S620" s="34">
        <f t="shared" si="120"/>
        <v>10399.999999999995</v>
      </c>
      <c r="T620" s="37">
        <f t="shared" si="121"/>
        <v>10377.078020518318</v>
      </c>
    </row>
    <row r="621" spans="1:20" x14ac:dyDescent="0.2">
      <c r="D621" s="56"/>
      <c r="E621" s="36">
        <v>200</v>
      </c>
      <c r="F621" s="36">
        <v>1138</v>
      </c>
      <c r="G621" s="48">
        <f t="shared" si="103"/>
        <v>0.48472222222222222</v>
      </c>
      <c r="H621" s="36">
        <v>1144</v>
      </c>
      <c r="I621" s="49">
        <f t="shared" si="102"/>
        <v>0.48888888888888887</v>
      </c>
      <c r="J621" s="49">
        <f t="shared" si="113"/>
        <v>0.49236111111111108</v>
      </c>
      <c r="K621" s="34" t="str">
        <f t="shared" si="114"/>
        <v/>
      </c>
      <c r="L621" s="34">
        <f t="shared" si="95"/>
        <v>5.9999999999999787</v>
      </c>
      <c r="M621" s="34">
        <f t="shared" si="115"/>
        <v>3</v>
      </c>
      <c r="N621" s="34">
        <f t="shared" ca="1" si="116"/>
        <v>924</v>
      </c>
      <c r="O621" s="34">
        <f t="shared" ca="1" si="117"/>
        <v>144.99999999999997</v>
      </c>
      <c r="P621" s="34">
        <f t="shared" si="118"/>
        <v>500</v>
      </c>
      <c r="Q621" s="37">
        <f t="shared" si="119"/>
        <v>52.318172546220183</v>
      </c>
      <c r="R621" s="34">
        <f t="shared" si="99"/>
        <v>1199.9999999999957</v>
      </c>
      <c r="S621" s="34">
        <f t="shared" si="120"/>
        <v>1699.9999999999957</v>
      </c>
      <c r="T621" s="37">
        <f t="shared" si="121"/>
        <v>1252.3181725462159</v>
      </c>
    </row>
    <row r="622" spans="1:20" x14ac:dyDescent="0.2">
      <c r="A622" s="34">
        <v>1</v>
      </c>
      <c r="B622" s="50">
        <v>43185</v>
      </c>
      <c r="C622" s="34">
        <v>929</v>
      </c>
      <c r="D622" s="56">
        <v>4</v>
      </c>
      <c r="E622" s="36">
        <v>0.01</v>
      </c>
      <c r="F622" s="36">
        <v>941</v>
      </c>
      <c r="G622" s="48">
        <f t="shared" si="103"/>
        <v>0.40347222222222223</v>
      </c>
      <c r="H622" s="36">
        <v>947</v>
      </c>
      <c r="I622" s="49">
        <f t="shared" si="102"/>
        <v>0.40763888888888888</v>
      </c>
      <c r="J622" s="49" t="str">
        <f t="shared" si="113"/>
        <v/>
      </c>
      <c r="K622" s="34">
        <f t="shared" si="114"/>
        <v>11.999999999999957</v>
      </c>
      <c r="L622" s="34">
        <f t="shared" si="95"/>
        <v>5.9999999999999787</v>
      </c>
      <c r="M622" s="34">
        <f t="shared" si="115"/>
        <v>1</v>
      </c>
      <c r="N622" s="34">
        <f t="shared" ca="1" si="116"/>
        <v>929</v>
      </c>
      <c r="O622" s="34" t="str">
        <f t="shared" si="117"/>
        <v/>
      </c>
      <c r="P622" s="34">
        <f t="shared" si="118"/>
        <v>600.0599999999979</v>
      </c>
      <c r="Q622" s="37">
        <f t="shared" si="119"/>
        <v>130.27672998597731</v>
      </c>
      <c r="R622" s="34">
        <f t="shared" si="99"/>
        <v>5.999999999999979E-2</v>
      </c>
      <c r="S622" s="34">
        <f t="shared" si="120"/>
        <v>600.11999999999784</v>
      </c>
      <c r="T622" s="37">
        <f t="shared" si="121"/>
        <v>130.33672998597731</v>
      </c>
    </row>
    <row r="623" spans="1:20" x14ac:dyDescent="0.2">
      <c r="D623" s="56"/>
      <c r="E623" s="36">
        <v>100</v>
      </c>
      <c r="F623" s="36">
        <v>959</v>
      </c>
      <c r="G623" s="48">
        <f t="shared" si="103"/>
        <v>0.41597222222222219</v>
      </c>
      <c r="H623" s="36">
        <v>1006</v>
      </c>
      <c r="I623" s="49">
        <f t="shared" si="102"/>
        <v>0.42083333333333334</v>
      </c>
      <c r="J623" s="49" t="str">
        <f t="shared" si="113"/>
        <v/>
      </c>
      <c r="K623" s="34">
        <f t="shared" si="114"/>
        <v>1.9999999999999929</v>
      </c>
      <c r="L623" s="34">
        <f t="shared" si="95"/>
        <v>7.0000000000000551</v>
      </c>
      <c r="M623" s="34">
        <f t="shared" si="115"/>
        <v>2</v>
      </c>
      <c r="N623" s="34">
        <f t="shared" ca="1" si="116"/>
        <v>929</v>
      </c>
      <c r="O623" s="34" t="str">
        <f t="shared" si="117"/>
        <v/>
      </c>
      <c r="P623" s="34">
        <f t="shared" si="118"/>
        <v>299.99999999999892</v>
      </c>
      <c r="Q623" s="37">
        <f t="shared" si="119"/>
        <v>288.53901025916065</v>
      </c>
      <c r="R623" s="34">
        <f t="shared" si="99"/>
        <v>700.00000000000546</v>
      </c>
      <c r="S623" s="34">
        <f t="shared" si="120"/>
        <v>1000.0000000000043</v>
      </c>
      <c r="T623" s="37">
        <f t="shared" si="121"/>
        <v>988.53901025916616</v>
      </c>
    </row>
    <row r="624" spans="1:20" x14ac:dyDescent="0.2">
      <c r="B624" s="50"/>
      <c r="D624" s="56"/>
      <c r="E624" s="36">
        <v>200</v>
      </c>
      <c r="F624" s="36">
        <v>1008</v>
      </c>
      <c r="G624" s="48">
        <f t="shared" si="103"/>
        <v>0.42222222222222222</v>
      </c>
      <c r="H624" s="36">
        <v>1029</v>
      </c>
      <c r="I624" s="49">
        <f t="shared" si="102"/>
        <v>0.4368055555555555</v>
      </c>
      <c r="J624" s="49">
        <f t="shared" si="113"/>
        <v>0.44027777777777771</v>
      </c>
      <c r="K624" s="34" t="str">
        <f t="shared" si="114"/>
        <v/>
      </c>
      <c r="L624" s="34">
        <f t="shared" si="95"/>
        <v>20.999999999999925</v>
      </c>
      <c r="M624" s="34">
        <f t="shared" si="115"/>
        <v>3</v>
      </c>
      <c r="N624" s="34">
        <f t="shared" ca="1" si="116"/>
        <v>929</v>
      </c>
      <c r="O624" s="34">
        <f t="shared" ca="1" si="117"/>
        <v>64.999999999999929</v>
      </c>
      <c r="P624" s="34">
        <f t="shared" si="118"/>
        <v>500</v>
      </c>
      <c r="Q624" s="37">
        <f t="shared" si="119"/>
        <v>52.318172546220183</v>
      </c>
      <c r="R624" s="34">
        <f t="shared" si="99"/>
        <v>4199.9999999999854</v>
      </c>
      <c r="S624" s="34">
        <f t="shared" si="120"/>
        <v>4699.9999999999854</v>
      </c>
      <c r="T624" s="37">
        <f t="shared" si="121"/>
        <v>4252.3181725462055</v>
      </c>
    </row>
    <row r="625" spans="2:20" x14ac:dyDescent="0.2">
      <c r="B625" s="50"/>
      <c r="D625" s="56"/>
      <c r="E625" s="36"/>
      <c r="F625" s="36"/>
      <c r="G625" s="48"/>
      <c r="H625" s="36"/>
      <c r="I625" s="49"/>
      <c r="J625" s="49"/>
      <c r="T625" s="37"/>
    </row>
    <row r="626" spans="2:20" x14ac:dyDescent="0.2">
      <c r="D626" s="56"/>
      <c r="E626" s="36"/>
      <c r="F626" s="36"/>
      <c r="G626" s="48"/>
      <c r="H626" s="36"/>
      <c r="I626" s="49"/>
      <c r="J626" s="49"/>
      <c r="T626" s="37"/>
    </row>
    <row r="627" spans="2:20" x14ac:dyDescent="0.2">
      <c r="D627" s="56"/>
      <c r="E627" s="36"/>
      <c r="F627" s="36"/>
      <c r="G627" s="48"/>
      <c r="H627" s="36"/>
      <c r="I627" s="49"/>
      <c r="J627" s="49"/>
      <c r="T627" s="37"/>
    </row>
    <row r="628" spans="2:20" x14ac:dyDescent="0.2">
      <c r="D628" s="56"/>
      <c r="E628" s="36"/>
      <c r="F628" s="36"/>
      <c r="G628" s="48"/>
      <c r="H628" s="36"/>
      <c r="I628" s="49"/>
      <c r="J628" s="49"/>
      <c r="T628" s="37"/>
    </row>
    <row r="629" spans="2:20" x14ac:dyDescent="0.2">
      <c r="D629" s="56"/>
      <c r="E629" s="36"/>
      <c r="F629" s="36"/>
      <c r="G629" s="48"/>
      <c r="H629" s="36"/>
      <c r="I629" s="49"/>
      <c r="J629" s="49"/>
      <c r="T629" s="37"/>
    </row>
    <row r="630" spans="2:20" x14ac:dyDescent="0.2">
      <c r="B630" s="50"/>
      <c r="D630" s="56"/>
      <c r="E630" s="36"/>
      <c r="F630" s="36"/>
      <c r="G630" s="48"/>
      <c r="H630" s="36"/>
      <c r="I630" s="49"/>
      <c r="J630" s="49"/>
      <c r="T630" s="37"/>
    </row>
    <row r="631" spans="2:20" x14ac:dyDescent="0.2">
      <c r="D631" s="56"/>
      <c r="E631" s="36"/>
      <c r="F631" s="36"/>
      <c r="G631" s="48"/>
      <c r="H631" s="36"/>
      <c r="I631" s="49"/>
      <c r="J631" s="49"/>
      <c r="T631" s="37"/>
    </row>
    <row r="632" spans="2:20" x14ac:dyDescent="0.2">
      <c r="B632" s="50"/>
      <c r="D632" s="56"/>
      <c r="E632" s="36"/>
      <c r="F632" s="36"/>
      <c r="G632" s="48"/>
      <c r="H632" s="36"/>
      <c r="I632" s="49"/>
      <c r="J632" s="49"/>
      <c r="T632" s="37"/>
    </row>
    <row r="633" spans="2:20" x14ac:dyDescent="0.2">
      <c r="D633" s="56"/>
      <c r="E633" s="36"/>
      <c r="F633" s="36"/>
      <c r="G633" s="48"/>
      <c r="H633" s="36"/>
      <c r="I633" s="49"/>
      <c r="J633" s="49"/>
      <c r="T633" s="37"/>
    </row>
    <row r="634" spans="2:20" x14ac:dyDescent="0.2">
      <c r="D634" s="56"/>
      <c r="E634" s="36"/>
      <c r="F634" s="36"/>
      <c r="G634" s="48"/>
      <c r="H634" s="36"/>
      <c r="I634" s="49"/>
      <c r="J634" s="49"/>
      <c r="T634" s="37"/>
    </row>
    <row r="635" spans="2:20" x14ac:dyDescent="0.2">
      <c r="B635" s="50"/>
      <c r="D635" s="56"/>
      <c r="E635" s="36"/>
      <c r="F635" s="36"/>
      <c r="G635" s="48"/>
      <c r="H635" s="36"/>
      <c r="I635" s="49"/>
      <c r="J635" s="49"/>
      <c r="T635" s="37"/>
    </row>
    <row r="636" spans="2:20" x14ac:dyDescent="0.2">
      <c r="B636" s="50"/>
      <c r="D636" s="56"/>
      <c r="E636" s="36"/>
      <c r="F636" s="36"/>
      <c r="G636" s="48"/>
      <c r="H636" s="36"/>
      <c r="I636" s="49"/>
      <c r="J636" s="49"/>
      <c r="T636" s="37"/>
    </row>
    <row r="637" spans="2:20" x14ac:dyDescent="0.2">
      <c r="B637" s="50"/>
      <c r="D637" s="56"/>
      <c r="E637" s="36"/>
      <c r="F637" s="36"/>
      <c r="G637" s="48"/>
      <c r="H637" s="36"/>
      <c r="I637" s="49"/>
      <c r="J637" s="49"/>
      <c r="T637" s="37"/>
    </row>
    <row r="638" spans="2:20" x14ac:dyDescent="0.2">
      <c r="D638" s="56"/>
      <c r="E638" s="36"/>
      <c r="F638" s="36"/>
      <c r="G638" s="48"/>
      <c r="H638" s="36"/>
      <c r="I638" s="49"/>
      <c r="J638" s="49"/>
      <c r="T638" s="37"/>
    </row>
    <row r="639" spans="2:20" x14ac:dyDescent="0.2">
      <c r="B639" s="50"/>
      <c r="D639" s="56"/>
      <c r="E639" s="36"/>
      <c r="F639" s="36"/>
      <c r="G639" s="48"/>
      <c r="H639" s="36"/>
      <c r="I639" s="49"/>
      <c r="J639" s="49"/>
      <c r="T639" s="37"/>
    </row>
    <row r="640" spans="2:20" x14ac:dyDescent="0.2">
      <c r="B640" s="50"/>
      <c r="D640" s="56"/>
      <c r="E640" s="36"/>
      <c r="F640" s="36"/>
      <c r="G640" s="48"/>
      <c r="H640" s="36"/>
      <c r="I640" s="49"/>
      <c r="J640" s="49"/>
      <c r="T640" s="37"/>
    </row>
    <row r="641" spans="2:20" x14ac:dyDescent="0.2">
      <c r="B641" s="50"/>
      <c r="D641" s="56"/>
      <c r="E641" s="36"/>
      <c r="F641" s="36"/>
      <c r="G641" s="48"/>
      <c r="H641" s="36"/>
      <c r="I641" s="49"/>
      <c r="J641" s="49"/>
      <c r="T641" s="37"/>
    </row>
    <row r="642" spans="2:20" x14ac:dyDescent="0.2">
      <c r="D642" s="56"/>
      <c r="E642" s="36"/>
      <c r="F642" s="36"/>
      <c r="G642" s="48"/>
      <c r="H642" s="36"/>
      <c r="I642" s="49"/>
      <c r="J642" s="49"/>
      <c r="T642" s="37"/>
    </row>
    <row r="643" spans="2:20" x14ac:dyDescent="0.2">
      <c r="B643" s="50"/>
      <c r="D643" s="56"/>
      <c r="E643" s="36"/>
      <c r="F643" s="36"/>
      <c r="G643" s="48"/>
      <c r="H643" s="36"/>
      <c r="I643" s="49"/>
      <c r="J643" s="49"/>
      <c r="T643" s="37"/>
    </row>
    <row r="644" spans="2:20" x14ac:dyDescent="0.2">
      <c r="B644" s="50"/>
      <c r="D644" s="56"/>
      <c r="E644" s="36"/>
      <c r="F644" s="36"/>
      <c r="G644" s="48"/>
      <c r="H644" s="36"/>
      <c r="I644" s="49"/>
      <c r="J644" s="49"/>
      <c r="T644" s="37"/>
    </row>
    <row r="645" spans="2:20" x14ac:dyDescent="0.2">
      <c r="B645" s="50"/>
      <c r="D645" s="56"/>
      <c r="E645" s="36"/>
      <c r="F645" s="36"/>
      <c r="G645" s="48"/>
      <c r="H645" s="36"/>
      <c r="I645" s="49"/>
      <c r="J645" s="49"/>
      <c r="T645" s="37"/>
    </row>
    <row r="646" spans="2:20" x14ac:dyDescent="0.2">
      <c r="B646" s="50"/>
      <c r="D646" s="56"/>
      <c r="E646" s="36"/>
      <c r="F646" s="36"/>
      <c r="G646" s="48"/>
      <c r="H646" s="36"/>
      <c r="I646" s="49"/>
      <c r="J646" s="49"/>
      <c r="T646" s="37"/>
    </row>
    <row r="647" spans="2:20" x14ac:dyDescent="0.2">
      <c r="B647" s="50"/>
      <c r="D647" s="56"/>
      <c r="E647" s="36"/>
      <c r="F647" s="36"/>
      <c r="G647" s="48"/>
      <c r="H647" s="36"/>
      <c r="I647" s="49"/>
      <c r="J647" s="49"/>
      <c r="T647" s="37"/>
    </row>
    <row r="648" spans="2:20" x14ac:dyDescent="0.2">
      <c r="D648" s="56"/>
      <c r="E648" s="36"/>
      <c r="F648" s="36"/>
      <c r="G648" s="48"/>
      <c r="H648" s="36"/>
      <c r="I648" s="49"/>
      <c r="J648" s="49"/>
      <c r="T648" s="37"/>
    </row>
    <row r="649" spans="2:20" x14ac:dyDescent="0.2">
      <c r="B649" s="50"/>
      <c r="D649" s="56"/>
      <c r="E649" s="36"/>
      <c r="F649" s="36"/>
      <c r="G649" s="48"/>
      <c r="H649" s="36"/>
      <c r="I649" s="49"/>
      <c r="J649" s="49"/>
      <c r="T649" s="37"/>
    </row>
    <row r="650" spans="2:20" x14ac:dyDescent="0.2">
      <c r="D650" s="56"/>
      <c r="E650" s="36"/>
      <c r="F650" s="36"/>
      <c r="G650" s="48"/>
      <c r="H650" s="36"/>
      <c r="I650" s="49"/>
      <c r="J650" s="49"/>
      <c r="T650" s="37"/>
    </row>
    <row r="651" spans="2:20" x14ac:dyDescent="0.2">
      <c r="D651" s="56"/>
      <c r="E651" s="36"/>
      <c r="F651" s="36"/>
      <c r="G651" s="48"/>
      <c r="H651" s="36"/>
      <c r="I651" s="49"/>
      <c r="J651" s="49"/>
      <c r="T651" s="37"/>
    </row>
    <row r="652" spans="2:20" x14ac:dyDescent="0.2">
      <c r="B652" s="50"/>
      <c r="D652" s="56"/>
      <c r="E652" s="36"/>
      <c r="F652" s="36"/>
      <c r="G652" s="48"/>
      <c r="H652" s="36"/>
      <c r="I652" s="49"/>
      <c r="J652" s="49"/>
      <c r="T652" s="37"/>
    </row>
    <row r="653" spans="2:20" x14ac:dyDescent="0.2">
      <c r="B653" s="50"/>
      <c r="D653" s="56"/>
      <c r="E653" s="36"/>
      <c r="F653" s="36"/>
      <c r="G653" s="48"/>
      <c r="H653" s="36"/>
      <c r="I653" s="49"/>
      <c r="J653" s="49"/>
      <c r="T653" s="37"/>
    </row>
    <row r="654" spans="2:20" x14ac:dyDescent="0.2">
      <c r="D654" s="56"/>
      <c r="E654" s="36"/>
      <c r="F654" s="36"/>
      <c r="G654" s="48"/>
      <c r="H654" s="36"/>
      <c r="I654" s="49"/>
      <c r="J654" s="49"/>
      <c r="T654" s="37"/>
    </row>
    <row r="655" spans="2:20" x14ac:dyDescent="0.2">
      <c r="B655" s="50"/>
      <c r="D655" s="56"/>
      <c r="E655" s="36"/>
      <c r="F655" s="36"/>
      <c r="G655" s="48"/>
      <c r="H655" s="36"/>
      <c r="I655" s="49"/>
      <c r="J655" s="49"/>
      <c r="T655" s="37"/>
    </row>
    <row r="656" spans="2:20" x14ac:dyDescent="0.2">
      <c r="B656" s="50"/>
      <c r="D656" s="56"/>
      <c r="E656" s="36"/>
      <c r="F656" s="36"/>
      <c r="G656" s="48"/>
      <c r="H656" s="36"/>
      <c r="I656" s="49"/>
      <c r="J656" s="49"/>
      <c r="T656" s="37"/>
    </row>
    <row r="657" spans="2:20" x14ac:dyDescent="0.2">
      <c r="B657" s="50"/>
      <c r="D657" s="56"/>
      <c r="E657" s="36"/>
      <c r="F657" s="36"/>
      <c r="G657" s="48"/>
      <c r="H657" s="36"/>
      <c r="I657" s="49"/>
      <c r="J657" s="49"/>
      <c r="T657" s="37"/>
    </row>
    <row r="658" spans="2:20" x14ac:dyDescent="0.2">
      <c r="B658" s="50"/>
      <c r="D658" s="56"/>
      <c r="E658" s="36"/>
      <c r="F658" s="36"/>
      <c r="G658" s="48"/>
      <c r="H658" s="36"/>
      <c r="I658" s="49"/>
      <c r="J658" s="49"/>
      <c r="T658" s="37"/>
    </row>
    <row r="659" spans="2:20" x14ac:dyDescent="0.2">
      <c r="B659" s="50"/>
      <c r="D659" s="56"/>
      <c r="E659" s="36"/>
      <c r="F659" s="36"/>
      <c r="G659" s="48"/>
      <c r="H659" s="36"/>
      <c r="I659" s="49"/>
      <c r="J659" s="49"/>
      <c r="T659" s="37"/>
    </row>
    <row r="660" spans="2:20" x14ac:dyDescent="0.2">
      <c r="B660" s="50"/>
      <c r="D660" s="56"/>
      <c r="E660" s="36"/>
      <c r="F660" s="36"/>
      <c r="G660" s="48"/>
      <c r="H660" s="36"/>
      <c r="I660" s="49"/>
      <c r="J660" s="49"/>
      <c r="T660" s="37"/>
    </row>
    <row r="661" spans="2:20" x14ac:dyDescent="0.2">
      <c r="B661" s="50"/>
      <c r="D661" s="56"/>
      <c r="E661" s="36"/>
      <c r="F661" s="36"/>
      <c r="G661" s="48"/>
      <c r="H661" s="36"/>
      <c r="I661" s="49"/>
      <c r="J661" s="49"/>
      <c r="T661" s="37"/>
    </row>
    <row r="662" spans="2:20" x14ac:dyDescent="0.2">
      <c r="B662" s="50"/>
      <c r="D662" s="56"/>
      <c r="E662" s="36"/>
      <c r="F662" s="36"/>
      <c r="G662" s="48"/>
      <c r="H662" s="36"/>
      <c r="I662" s="49"/>
      <c r="J662" s="49"/>
      <c r="T662" s="37"/>
    </row>
    <row r="663" spans="2:20" x14ac:dyDescent="0.2">
      <c r="B663" s="50"/>
      <c r="D663" s="56"/>
      <c r="E663" s="36"/>
      <c r="F663" s="36"/>
      <c r="G663" s="48"/>
      <c r="H663" s="36"/>
      <c r="I663" s="49"/>
      <c r="J663" s="49"/>
      <c r="T663" s="37"/>
    </row>
    <row r="664" spans="2:20" x14ac:dyDescent="0.2">
      <c r="B664" s="50"/>
      <c r="D664" s="56"/>
      <c r="E664" s="36"/>
      <c r="F664" s="36"/>
      <c r="G664" s="48"/>
      <c r="H664" s="36"/>
      <c r="I664" s="49"/>
      <c r="J664" s="49"/>
      <c r="T664" s="37"/>
    </row>
    <row r="665" spans="2:20" x14ac:dyDescent="0.2">
      <c r="B665" s="50"/>
      <c r="D665" s="56"/>
      <c r="E665" s="36"/>
      <c r="F665" s="36"/>
      <c r="G665" s="48"/>
      <c r="H665" s="36"/>
      <c r="I665" s="49"/>
      <c r="J665" s="49"/>
      <c r="T665" s="37"/>
    </row>
    <row r="666" spans="2:20" x14ac:dyDescent="0.2">
      <c r="B666" s="50"/>
      <c r="D666" s="56"/>
      <c r="E666" s="36"/>
      <c r="F666" s="36"/>
      <c r="G666" s="48"/>
      <c r="H666" s="36"/>
      <c r="I666" s="49"/>
      <c r="J666" s="49"/>
      <c r="T666" s="37"/>
    </row>
    <row r="667" spans="2:20" x14ac:dyDescent="0.2">
      <c r="B667" s="50"/>
      <c r="D667" s="56"/>
      <c r="E667" s="36"/>
      <c r="F667" s="36"/>
      <c r="G667" s="48"/>
      <c r="H667" s="36"/>
      <c r="I667" s="49"/>
      <c r="J667" s="49"/>
      <c r="T667" s="37"/>
    </row>
    <row r="668" spans="2:20" x14ac:dyDescent="0.2">
      <c r="B668" s="50"/>
      <c r="D668" s="56"/>
      <c r="E668" s="36"/>
      <c r="F668" s="36"/>
      <c r="G668" s="48"/>
      <c r="H668" s="36"/>
      <c r="I668" s="49"/>
      <c r="J668" s="49"/>
      <c r="T668" s="37"/>
    </row>
    <row r="669" spans="2:20" x14ac:dyDescent="0.2">
      <c r="B669" s="50"/>
      <c r="D669" s="56"/>
      <c r="E669" s="36"/>
      <c r="F669" s="36"/>
      <c r="G669" s="48"/>
      <c r="H669" s="36"/>
      <c r="I669" s="49"/>
      <c r="J669" s="49"/>
      <c r="T669" s="37"/>
    </row>
    <row r="670" spans="2:20" x14ac:dyDescent="0.2">
      <c r="B670" s="50"/>
      <c r="D670" s="56"/>
      <c r="E670" s="36"/>
      <c r="F670" s="36"/>
      <c r="G670" s="48"/>
      <c r="H670" s="36"/>
      <c r="I670" s="49"/>
      <c r="J670" s="49"/>
      <c r="T670" s="37"/>
    </row>
    <row r="671" spans="2:20" x14ac:dyDescent="0.2">
      <c r="B671" s="50"/>
      <c r="D671" s="56"/>
      <c r="E671" s="36"/>
      <c r="F671" s="36"/>
      <c r="G671" s="48"/>
      <c r="H671" s="36"/>
      <c r="I671" s="49"/>
      <c r="J671" s="49"/>
      <c r="T671" s="37"/>
    </row>
    <row r="672" spans="2:20" x14ac:dyDescent="0.2">
      <c r="B672" s="50"/>
      <c r="D672" s="56"/>
      <c r="E672" s="36"/>
      <c r="F672" s="36"/>
      <c r="G672" s="48"/>
      <c r="H672" s="36"/>
      <c r="I672" s="49"/>
      <c r="J672" s="49"/>
      <c r="T672" s="37"/>
    </row>
    <row r="673" spans="2:20" x14ac:dyDescent="0.2">
      <c r="B673" s="50"/>
      <c r="D673" s="56"/>
      <c r="E673" s="36"/>
      <c r="F673" s="36"/>
      <c r="G673" s="48"/>
      <c r="H673" s="36"/>
      <c r="I673" s="49"/>
      <c r="J673" s="49"/>
      <c r="T673" s="37"/>
    </row>
    <row r="674" spans="2:20" x14ac:dyDescent="0.2">
      <c r="B674" s="50"/>
      <c r="D674" s="56"/>
      <c r="E674" s="36"/>
      <c r="F674" s="36"/>
      <c r="G674" s="48"/>
      <c r="H674" s="36"/>
      <c r="I674" s="49"/>
      <c r="J674" s="49"/>
      <c r="T674" s="37"/>
    </row>
    <row r="675" spans="2:20" x14ac:dyDescent="0.2">
      <c r="B675" s="50"/>
      <c r="D675" s="56"/>
      <c r="E675" s="36"/>
      <c r="F675" s="36"/>
      <c r="G675" s="48"/>
      <c r="H675" s="36"/>
      <c r="I675" s="49"/>
      <c r="J675" s="49"/>
      <c r="T675" s="37"/>
    </row>
    <row r="676" spans="2:20" x14ac:dyDescent="0.2">
      <c r="B676" s="50"/>
      <c r="D676" s="56"/>
      <c r="E676" s="36"/>
      <c r="F676" s="36"/>
      <c r="G676" s="48"/>
      <c r="H676" s="36"/>
      <c r="I676" s="49"/>
      <c r="J676" s="49"/>
      <c r="T676" s="37"/>
    </row>
    <row r="677" spans="2:20" x14ac:dyDescent="0.2">
      <c r="B677" s="50"/>
      <c r="D677" s="56"/>
      <c r="E677" s="36"/>
      <c r="F677" s="36"/>
      <c r="G677" s="48"/>
      <c r="H677" s="36"/>
      <c r="I677" s="49"/>
      <c r="J677" s="49"/>
      <c r="T677" s="37"/>
    </row>
    <row r="678" spans="2:20" x14ac:dyDescent="0.2">
      <c r="B678" s="50"/>
      <c r="D678" s="56"/>
      <c r="E678" s="36"/>
      <c r="F678" s="36"/>
      <c r="G678" s="48"/>
      <c r="H678" s="36"/>
      <c r="I678" s="49"/>
      <c r="J678" s="49"/>
      <c r="T678" s="37"/>
    </row>
    <row r="679" spans="2:20" x14ac:dyDescent="0.2">
      <c r="B679" s="50"/>
      <c r="D679" s="56"/>
      <c r="E679" s="36"/>
      <c r="F679" s="36"/>
      <c r="G679" s="48"/>
      <c r="H679" s="36"/>
      <c r="I679" s="49"/>
      <c r="J679" s="49"/>
      <c r="T679" s="37"/>
    </row>
    <row r="680" spans="2:20" x14ac:dyDescent="0.2">
      <c r="B680" s="50"/>
      <c r="D680" s="56"/>
      <c r="E680" s="36"/>
      <c r="F680" s="36"/>
      <c r="G680" s="48"/>
      <c r="H680" s="36"/>
      <c r="I680" s="49"/>
      <c r="J680" s="49"/>
      <c r="T680" s="37"/>
    </row>
    <row r="681" spans="2:20" x14ac:dyDescent="0.2">
      <c r="B681" s="50"/>
      <c r="D681" s="56"/>
      <c r="E681" s="36"/>
      <c r="F681" s="36"/>
      <c r="G681" s="48"/>
      <c r="H681" s="36"/>
      <c r="I681" s="49"/>
      <c r="J681" s="49"/>
      <c r="T681" s="37"/>
    </row>
    <row r="682" spans="2:20" x14ac:dyDescent="0.2">
      <c r="B682" s="50"/>
      <c r="D682" s="56"/>
      <c r="E682" s="36"/>
      <c r="F682" s="36"/>
      <c r="G682" s="48"/>
      <c r="H682" s="36"/>
      <c r="I682" s="49"/>
      <c r="J682" s="49"/>
      <c r="T682" s="37"/>
    </row>
    <row r="683" spans="2:20" x14ac:dyDescent="0.2">
      <c r="B683" s="50"/>
      <c r="D683" s="56"/>
      <c r="E683" s="36"/>
      <c r="F683" s="36"/>
      <c r="G683" s="48"/>
      <c r="H683" s="36"/>
      <c r="I683" s="49"/>
      <c r="J683" s="49"/>
      <c r="T683" s="37"/>
    </row>
    <row r="684" spans="2:20" x14ac:dyDescent="0.2">
      <c r="B684" s="50"/>
      <c r="D684" s="56"/>
      <c r="E684" s="36"/>
      <c r="F684" s="36"/>
      <c r="G684" s="48"/>
      <c r="H684" s="36"/>
      <c r="I684" s="49"/>
      <c r="J684" s="49"/>
      <c r="T684" s="37"/>
    </row>
    <row r="685" spans="2:20" x14ac:dyDescent="0.2">
      <c r="B685" s="50"/>
      <c r="D685" s="56"/>
      <c r="E685" s="36"/>
      <c r="F685" s="36"/>
      <c r="G685" s="48"/>
      <c r="H685" s="36"/>
      <c r="I685" s="49"/>
      <c r="J685" s="49"/>
      <c r="T685" s="37"/>
    </row>
    <row r="686" spans="2:20" x14ac:dyDescent="0.2">
      <c r="B686" s="50"/>
      <c r="D686" s="56"/>
      <c r="E686" s="36"/>
      <c r="F686" s="36"/>
      <c r="G686" s="48"/>
      <c r="H686" s="36"/>
      <c r="I686" s="49"/>
      <c r="J686" s="49"/>
      <c r="T686" s="37"/>
    </row>
    <row r="687" spans="2:20" x14ac:dyDescent="0.2">
      <c r="B687" s="50"/>
      <c r="D687" s="56"/>
      <c r="E687" s="36"/>
      <c r="F687" s="36"/>
      <c r="G687" s="48"/>
      <c r="H687" s="36"/>
      <c r="I687" s="49"/>
      <c r="J687" s="49"/>
      <c r="T687" s="37"/>
    </row>
    <row r="688" spans="2:20" x14ac:dyDescent="0.2">
      <c r="B688" s="50"/>
      <c r="D688" s="56"/>
      <c r="E688" s="36"/>
      <c r="F688" s="36"/>
      <c r="G688" s="48"/>
      <c r="H688" s="36"/>
      <c r="I688" s="49"/>
      <c r="J688" s="49"/>
      <c r="T688" s="37"/>
    </row>
    <row r="689" spans="2:20" x14ac:dyDescent="0.2">
      <c r="B689" s="50"/>
      <c r="D689" s="56"/>
      <c r="E689" s="36"/>
      <c r="F689" s="36"/>
      <c r="G689" s="48"/>
      <c r="H689" s="36"/>
      <c r="I689" s="49"/>
      <c r="J689" s="49"/>
      <c r="T689" s="37"/>
    </row>
    <row r="690" spans="2:20" x14ac:dyDescent="0.2">
      <c r="B690" s="50"/>
      <c r="D690" s="56"/>
      <c r="E690" s="36"/>
      <c r="F690" s="36"/>
      <c r="G690" s="48"/>
      <c r="H690" s="36"/>
      <c r="I690" s="49"/>
      <c r="J690" s="49"/>
      <c r="T690" s="37"/>
    </row>
    <row r="691" spans="2:20" x14ac:dyDescent="0.2">
      <c r="B691" s="50"/>
      <c r="D691" s="56"/>
      <c r="E691" s="36"/>
      <c r="F691" s="36"/>
      <c r="G691" s="48"/>
      <c r="H691" s="36"/>
      <c r="I691" s="49"/>
      <c r="J691" s="49"/>
      <c r="T691" s="37"/>
    </row>
    <row r="692" spans="2:20" x14ac:dyDescent="0.2">
      <c r="D692" s="56"/>
      <c r="E692" s="36"/>
      <c r="F692" s="36"/>
      <c r="G692" s="48"/>
      <c r="H692" s="36"/>
      <c r="I692" s="49"/>
      <c r="J692" s="49"/>
      <c r="T692" s="37"/>
    </row>
    <row r="693" spans="2:20" x14ac:dyDescent="0.2">
      <c r="D693" s="56"/>
      <c r="E693" s="36"/>
      <c r="F693" s="36"/>
      <c r="G693" s="48"/>
      <c r="H693" s="36"/>
      <c r="I693" s="49"/>
      <c r="J693" s="49"/>
      <c r="T693" s="37"/>
    </row>
    <row r="694" spans="2:20" x14ac:dyDescent="0.2">
      <c r="B694" s="50"/>
      <c r="D694" s="56"/>
      <c r="E694" s="36"/>
      <c r="F694" s="36"/>
      <c r="G694" s="48"/>
      <c r="H694" s="36"/>
      <c r="I694" s="49"/>
      <c r="J694" s="49"/>
      <c r="T694" s="37"/>
    </row>
    <row r="695" spans="2:20" x14ac:dyDescent="0.2">
      <c r="D695" s="56"/>
      <c r="E695" s="36"/>
      <c r="F695" s="36"/>
      <c r="G695" s="48"/>
      <c r="H695" s="36"/>
      <c r="I695" s="49"/>
      <c r="J695" s="49"/>
      <c r="T695" s="37"/>
    </row>
    <row r="696" spans="2:20" x14ac:dyDescent="0.2">
      <c r="D696" s="56"/>
      <c r="E696" s="36"/>
      <c r="F696" s="36"/>
      <c r="G696" s="48"/>
      <c r="H696" s="36"/>
      <c r="I696" s="49"/>
      <c r="J696" s="49"/>
      <c r="T696" s="37"/>
    </row>
    <row r="697" spans="2:20" x14ac:dyDescent="0.2">
      <c r="D697" s="56"/>
      <c r="E697" s="36"/>
      <c r="F697" s="36"/>
      <c r="G697" s="48"/>
      <c r="H697" s="36"/>
      <c r="I697" s="49"/>
      <c r="J697" s="49"/>
      <c r="T697" s="37"/>
    </row>
    <row r="698" spans="2:20" x14ac:dyDescent="0.2">
      <c r="B698" s="50"/>
      <c r="D698" s="56"/>
      <c r="E698" s="36"/>
      <c r="F698" s="36"/>
      <c r="G698" s="48"/>
      <c r="H698" s="36"/>
      <c r="I698" s="49"/>
      <c r="J698" s="49"/>
      <c r="T698" s="37"/>
    </row>
    <row r="699" spans="2:20" x14ac:dyDescent="0.2">
      <c r="D699" s="56"/>
      <c r="E699" s="36"/>
      <c r="F699" s="36"/>
      <c r="G699" s="48"/>
      <c r="H699" s="36"/>
      <c r="I699" s="49"/>
      <c r="J699" s="49"/>
      <c r="T699" s="37"/>
    </row>
    <row r="700" spans="2:20" x14ac:dyDescent="0.2">
      <c r="D700" s="56"/>
      <c r="E700" s="36"/>
      <c r="F700" s="36"/>
      <c r="G700" s="48"/>
      <c r="H700" s="36"/>
      <c r="I700" s="49"/>
      <c r="J700" s="49"/>
      <c r="T700" s="37"/>
    </row>
    <row r="701" spans="2:20" x14ac:dyDescent="0.2">
      <c r="D701" s="56"/>
      <c r="E701" s="36"/>
      <c r="F701" s="36"/>
      <c r="G701" s="48"/>
      <c r="H701" s="36"/>
      <c r="I701" s="49"/>
      <c r="J701" s="49"/>
      <c r="T701" s="37"/>
    </row>
    <row r="702" spans="2:20" x14ac:dyDescent="0.2">
      <c r="D702" s="56"/>
      <c r="E702" s="36"/>
      <c r="F702" s="36"/>
      <c r="G702" s="48"/>
      <c r="H702" s="36"/>
      <c r="I702" s="49"/>
      <c r="J702" s="49"/>
      <c r="T702" s="37"/>
    </row>
    <row r="703" spans="2:20" x14ac:dyDescent="0.2">
      <c r="B703" s="50"/>
      <c r="D703" s="56"/>
      <c r="E703" s="36"/>
      <c r="F703" s="36"/>
      <c r="G703" s="48"/>
      <c r="H703" s="36"/>
      <c r="I703" s="49"/>
      <c r="J703" s="49"/>
      <c r="T703" s="37"/>
    </row>
    <row r="704" spans="2:20" x14ac:dyDescent="0.2">
      <c r="B704" s="50"/>
      <c r="D704" s="56"/>
      <c r="E704" s="36"/>
      <c r="F704" s="36"/>
      <c r="G704" s="48"/>
      <c r="H704" s="36"/>
      <c r="I704" s="49"/>
      <c r="J704" s="49"/>
      <c r="T704" s="37"/>
    </row>
    <row r="705" spans="2:20" x14ac:dyDescent="0.2">
      <c r="B705" s="50"/>
      <c r="D705" s="56"/>
      <c r="E705" s="36"/>
      <c r="F705" s="36"/>
      <c r="G705" s="48"/>
      <c r="H705" s="36"/>
      <c r="I705" s="49"/>
      <c r="J705" s="49"/>
      <c r="T705" s="37"/>
    </row>
    <row r="706" spans="2:20" x14ac:dyDescent="0.2">
      <c r="B706" s="50"/>
      <c r="D706" s="56"/>
      <c r="E706" s="36"/>
      <c r="F706" s="36"/>
      <c r="G706" s="48"/>
      <c r="H706" s="36"/>
      <c r="I706" s="49"/>
      <c r="J706" s="49"/>
      <c r="T706" s="37"/>
    </row>
    <row r="707" spans="2:20" x14ac:dyDescent="0.2">
      <c r="B707" s="50"/>
      <c r="D707" s="56"/>
      <c r="E707" s="36"/>
      <c r="F707" s="36"/>
      <c r="G707" s="48"/>
      <c r="H707" s="36"/>
      <c r="I707" s="49"/>
      <c r="J707" s="49"/>
      <c r="T707" s="37"/>
    </row>
    <row r="708" spans="2:20" x14ac:dyDescent="0.2">
      <c r="B708" s="50"/>
      <c r="D708" s="56"/>
      <c r="E708" s="36"/>
      <c r="F708" s="36"/>
      <c r="G708" s="48"/>
      <c r="H708" s="36"/>
      <c r="I708" s="49"/>
      <c r="J708" s="49"/>
      <c r="T708" s="37"/>
    </row>
    <row r="709" spans="2:20" x14ac:dyDescent="0.2">
      <c r="D709" s="56"/>
      <c r="E709" s="36"/>
      <c r="F709" s="36"/>
      <c r="G709" s="48"/>
      <c r="H709" s="36"/>
      <c r="I709" s="49"/>
      <c r="J709" s="49"/>
      <c r="T709" s="37"/>
    </row>
    <row r="710" spans="2:20" x14ac:dyDescent="0.2">
      <c r="B710" s="50"/>
      <c r="D710" s="56"/>
      <c r="E710" s="36"/>
      <c r="F710" s="36"/>
      <c r="G710" s="48"/>
      <c r="H710" s="36"/>
      <c r="I710" s="49"/>
      <c r="J710" s="49"/>
      <c r="T710" s="37"/>
    </row>
    <row r="711" spans="2:20" x14ac:dyDescent="0.2">
      <c r="B711" s="50"/>
      <c r="D711" s="56"/>
      <c r="E711" s="36"/>
      <c r="F711" s="36"/>
      <c r="G711" s="48"/>
      <c r="H711" s="36"/>
      <c r="I711" s="49"/>
      <c r="J711" s="49"/>
      <c r="T711" s="37"/>
    </row>
    <row r="712" spans="2:20" x14ac:dyDescent="0.2">
      <c r="D712" s="56"/>
      <c r="E712" s="36"/>
      <c r="F712" s="36"/>
      <c r="G712" s="48"/>
      <c r="H712" s="36"/>
      <c r="I712" s="49"/>
      <c r="J712" s="49"/>
      <c r="T712" s="37"/>
    </row>
    <row r="713" spans="2:20" x14ac:dyDescent="0.2">
      <c r="D713" s="56"/>
      <c r="E713" s="36"/>
      <c r="F713" s="36"/>
      <c r="G713" s="48"/>
      <c r="H713" s="36"/>
      <c r="I713" s="49"/>
      <c r="J713" s="49"/>
      <c r="T713" s="37"/>
    </row>
    <row r="714" spans="2:20" x14ac:dyDescent="0.2">
      <c r="B714" s="50"/>
      <c r="D714" s="56"/>
      <c r="E714" s="36"/>
      <c r="F714" s="36"/>
      <c r="G714" s="48"/>
      <c r="H714" s="36"/>
      <c r="I714" s="49"/>
      <c r="J714" s="49"/>
      <c r="T714" s="37"/>
    </row>
    <row r="715" spans="2:20" x14ac:dyDescent="0.2">
      <c r="D715" s="56"/>
      <c r="E715" s="36"/>
      <c r="F715" s="36"/>
      <c r="G715" s="48"/>
      <c r="H715" s="36"/>
      <c r="I715" s="49"/>
      <c r="J715" s="49"/>
      <c r="T715" s="37"/>
    </row>
    <row r="716" spans="2:20" x14ac:dyDescent="0.2">
      <c r="B716" s="50"/>
      <c r="D716" s="56"/>
      <c r="E716" s="36"/>
      <c r="F716" s="36"/>
      <c r="G716" s="48"/>
      <c r="H716" s="36"/>
      <c r="I716" s="49"/>
      <c r="J716" s="49"/>
      <c r="T716" s="37"/>
    </row>
    <row r="717" spans="2:20" x14ac:dyDescent="0.2">
      <c r="B717" s="50"/>
      <c r="D717" s="56"/>
      <c r="E717" s="36"/>
      <c r="F717" s="36"/>
      <c r="G717" s="48"/>
      <c r="H717" s="36"/>
      <c r="I717" s="49"/>
      <c r="J717" s="49"/>
      <c r="T717" s="37"/>
    </row>
    <row r="718" spans="2:20" x14ac:dyDescent="0.2">
      <c r="B718" s="50"/>
      <c r="D718" s="56"/>
      <c r="E718" s="36"/>
      <c r="F718" s="36"/>
      <c r="G718" s="48"/>
      <c r="H718" s="36"/>
      <c r="I718" s="49"/>
      <c r="J718" s="49"/>
      <c r="T718" s="37"/>
    </row>
    <row r="719" spans="2:20" x14ac:dyDescent="0.2">
      <c r="D719" s="56"/>
      <c r="E719" s="36"/>
      <c r="F719" s="36"/>
      <c r="G719" s="48"/>
      <c r="H719" s="36"/>
      <c r="I719" s="49"/>
      <c r="J719" s="49"/>
      <c r="T719" s="37"/>
    </row>
    <row r="720" spans="2:20" x14ac:dyDescent="0.2">
      <c r="B720" s="50"/>
      <c r="D720" s="56"/>
      <c r="E720" s="36"/>
      <c r="F720" s="36"/>
      <c r="G720" s="48"/>
      <c r="H720" s="36"/>
      <c r="I720" s="49"/>
      <c r="J720" s="49"/>
      <c r="T720" s="37"/>
    </row>
    <row r="721" spans="2:20" x14ac:dyDescent="0.2">
      <c r="D721" s="56"/>
      <c r="E721" s="36"/>
      <c r="F721" s="36"/>
      <c r="G721" s="48"/>
      <c r="H721" s="36"/>
      <c r="I721" s="49"/>
      <c r="J721" s="49"/>
      <c r="T721" s="37"/>
    </row>
    <row r="722" spans="2:20" x14ac:dyDescent="0.2">
      <c r="B722" s="50"/>
      <c r="D722" s="56"/>
      <c r="E722" s="36"/>
      <c r="F722" s="36"/>
      <c r="G722" s="48"/>
      <c r="H722" s="36"/>
      <c r="I722" s="49"/>
      <c r="J722" s="49"/>
      <c r="T722" s="37"/>
    </row>
    <row r="723" spans="2:20" x14ac:dyDescent="0.2">
      <c r="D723" s="56"/>
      <c r="E723" s="36"/>
      <c r="F723" s="36"/>
      <c r="G723" s="48"/>
      <c r="H723" s="36"/>
      <c r="I723" s="49"/>
      <c r="J723" s="49"/>
      <c r="T723" s="37"/>
    </row>
    <row r="724" spans="2:20" x14ac:dyDescent="0.2">
      <c r="B724" s="50"/>
      <c r="D724" s="56"/>
      <c r="E724" s="36"/>
      <c r="F724" s="36"/>
      <c r="G724" s="48"/>
      <c r="H724" s="36"/>
      <c r="I724" s="49"/>
      <c r="J724" s="49"/>
      <c r="T724" s="37"/>
    </row>
    <row r="725" spans="2:20" x14ac:dyDescent="0.2">
      <c r="D725" s="56"/>
      <c r="E725" s="36"/>
      <c r="F725" s="36"/>
      <c r="G725" s="48"/>
      <c r="H725" s="36"/>
      <c r="I725" s="49"/>
      <c r="J725" s="49"/>
      <c r="T725" s="37"/>
    </row>
    <row r="726" spans="2:20" x14ac:dyDescent="0.2">
      <c r="D726" s="56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E728" s="36"/>
      <c r="F728" s="36"/>
      <c r="G728" s="48"/>
      <c r="H728" s="36"/>
      <c r="I728" s="49"/>
      <c r="J728" s="49"/>
      <c r="T728" s="37"/>
    </row>
    <row r="729" spans="2:20" x14ac:dyDescent="0.2">
      <c r="E729" s="36"/>
      <c r="F729" s="36"/>
      <c r="G729" s="48"/>
      <c r="H729" s="36"/>
      <c r="I729" s="49"/>
      <c r="J729" s="49"/>
      <c r="T729" s="37"/>
    </row>
    <row r="730" spans="2:20" x14ac:dyDescent="0.2">
      <c r="B730" s="50"/>
      <c r="E730" s="36"/>
      <c r="F730" s="36"/>
      <c r="G730" s="48"/>
      <c r="H730" s="36"/>
      <c r="I730" s="49"/>
      <c r="J730" s="49"/>
      <c r="T730" s="37"/>
    </row>
    <row r="731" spans="2:20" x14ac:dyDescent="0.2">
      <c r="E731" s="36"/>
      <c r="F731" s="36"/>
      <c r="G731" s="48"/>
      <c r="H731" s="36"/>
      <c r="I731" s="49"/>
      <c r="J731" s="49"/>
      <c r="T731" s="37"/>
    </row>
    <row r="732" spans="2:20" x14ac:dyDescent="0.2">
      <c r="B732" s="50"/>
      <c r="E732" s="36"/>
      <c r="F732" s="36"/>
      <c r="G732" s="48"/>
      <c r="H732" s="36"/>
      <c r="I732" s="49"/>
      <c r="J732" s="49"/>
      <c r="T732" s="37"/>
    </row>
    <row r="733" spans="2:20" x14ac:dyDescent="0.2">
      <c r="B733" s="50"/>
      <c r="E733" s="36"/>
      <c r="F733" s="36"/>
      <c r="G733" s="48"/>
      <c r="H733" s="36"/>
      <c r="I733" s="49"/>
      <c r="J733" s="49"/>
      <c r="T733" s="37"/>
    </row>
    <row r="734" spans="2:20" x14ac:dyDescent="0.2">
      <c r="B734" s="50"/>
      <c r="E734" s="36"/>
      <c r="F734" s="36"/>
      <c r="G734" s="48"/>
      <c r="H734" s="36"/>
      <c r="I734" s="49"/>
      <c r="J734" s="49"/>
      <c r="T734" s="37"/>
    </row>
    <row r="735" spans="2:20" x14ac:dyDescent="0.2">
      <c r="B735" s="50"/>
      <c r="E735" s="36"/>
      <c r="F735" s="36"/>
      <c r="G735" s="48"/>
      <c r="H735" s="36"/>
      <c r="I735" s="49"/>
      <c r="J735" s="49"/>
      <c r="T735" s="37"/>
    </row>
    <row r="736" spans="2:20" x14ac:dyDescent="0.2">
      <c r="B736" s="50"/>
      <c r="E736" s="36"/>
      <c r="F736" s="36"/>
      <c r="G736" s="48"/>
      <c r="H736" s="36"/>
      <c r="I736" s="49"/>
      <c r="J736" s="49"/>
      <c r="T736" s="37"/>
    </row>
    <row r="737" spans="2:20" x14ac:dyDescent="0.2">
      <c r="B737" s="50"/>
      <c r="E737" s="36"/>
      <c r="F737" s="36"/>
      <c r="G737" s="48"/>
      <c r="H737" s="36"/>
      <c r="I737" s="49"/>
      <c r="J737" s="49"/>
      <c r="T737" s="37"/>
    </row>
    <row r="738" spans="2:20" x14ac:dyDescent="0.2">
      <c r="E738" s="36"/>
      <c r="F738" s="36"/>
      <c r="G738" s="48"/>
      <c r="H738" s="36"/>
      <c r="I738" s="49"/>
      <c r="J738" s="49"/>
      <c r="T738" s="37"/>
    </row>
    <row r="739" spans="2:20" x14ac:dyDescent="0.2">
      <c r="B739" s="50"/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E741" s="36"/>
      <c r="F741" s="36"/>
      <c r="G741" s="48"/>
      <c r="H741" s="36"/>
      <c r="I741" s="49"/>
      <c r="J741" s="49"/>
      <c r="T741" s="37"/>
    </row>
    <row r="742" spans="2:20" x14ac:dyDescent="0.2">
      <c r="B742" s="50"/>
      <c r="E742" s="36"/>
      <c r="F742" s="36"/>
      <c r="G742" s="48"/>
      <c r="H742" s="36"/>
      <c r="I742" s="49"/>
      <c r="J742" s="49"/>
      <c r="T742" s="37"/>
    </row>
    <row r="743" spans="2:20" x14ac:dyDescent="0.2">
      <c r="B743" s="50"/>
      <c r="E743" s="36"/>
      <c r="F743" s="36"/>
      <c r="G743" s="48"/>
      <c r="H743" s="36"/>
      <c r="I743" s="49"/>
      <c r="J743" s="49"/>
      <c r="T743" s="37"/>
    </row>
    <row r="744" spans="2:20" x14ac:dyDescent="0.2">
      <c r="E744" s="36"/>
      <c r="F744" s="36"/>
      <c r="G744" s="48"/>
      <c r="H744" s="36"/>
      <c r="I744" s="49"/>
      <c r="J744" s="49"/>
      <c r="T744" s="37"/>
    </row>
    <row r="745" spans="2:20" x14ac:dyDescent="0.2">
      <c r="B745" s="50"/>
      <c r="E745" s="36"/>
      <c r="F745" s="36"/>
      <c r="G745" s="48"/>
      <c r="H745" s="36"/>
      <c r="I745" s="49"/>
      <c r="J745" s="49"/>
      <c r="T745" s="37"/>
    </row>
    <row r="746" spans="2:20" x14ac:dyDescent="0.2">
      <c r="B746" s="50"/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E748" s="36"/>
      <c r="F748" s="36"/>
      <c r="G748" s="48"/>
      <c r="H748" s="36"/>
      <c r="I748" s="49"/>
      <c r="J748" s="49"/>
      <c r="T748" s="37"/>
    </row>
    <row r="749" spans="2:20" x14ac:dyDescent="0.2">
      <c r="B749" s="50"/>
      <c r="E749" s="36"/>
      <c r="F749" s="36"/>
      <c r="G749" s="48"/>
      <c r="H749" s="36"/>
      <c r="I749" s="49"/>
      <c r="J749" s="49"/>
      <c r="T749" s="37"/>
    </row>
    <row r="750" spans="2:20" x14ac:dyDescent="0.2">
      <c r="B750" s="50"/>
      <c r="E750" s="36"/>
      <c r="F750" s="36"/>
      <c r="G750" s="48"/>
      <c r="H750" s="36"/>
      <c r="I750" s="49"/>
      <c r="J750" s="49"/>
      <c r="T750" s="37"/>
    </row>
    <row r="751" spans="2:20" x14ac:dyDescent="0.2">
      <c r="E751" s="36"/>
      <c r="F751" s="36"/>
      <c r="G751" s="48"/>
      <c r="H751" s="36"/>
      <c r="I751" s="49"/>
      <c r="J751" s="49"/>
      <c r="T751" s="37"/>
    </row>
    <row r="752" spans="2:20" x14ac:dyDescent="0.2">
      <c r="E752" s="36"/>
      <c r="F752" s="36"/>
      <c r="G752" s="48"/>
      <c r="H752" s="36"/>
      <c r="I752" s="49"/>
      <c r="J752" s="49"/>
      <c r="T752" s="37"/>
    </row>
    <row r="753" spans="2:20" x14ac:dyDescent="0.2">
      <c r="B753" s="50"/>
      <c r="E753" s="36"/>
      <c r="F753" s="36"/>
      <c r="G753" s="48"/>
      <c r="H753" s="36"/>
      <c r="I753" s="49"/>
      <c r="J753" s="49"/>
      <c r="T753" s="37"/>
    </row>
    <row r="754" spans="2:20" x14ac:dyDescent="0.2">
      <c r="E754" s="36"/>
      <c r="F754" s="36"/>
      <c r="G754" s="48"/>
      <c r="H754" s="36"/>
      <c r="I754" s="49"/>
      <c r="J754" s="49"/>
      <c r="T754" s="37"/>
    </row>
    <row r="755" spans="2:20" x14ac:dyDescent="0.2">
      <c r="E755" s="36"/>
      <c r="F755" s="36"/>
      <c r="G755" s="48"/>
      <c r="H755" s="36"/>
      <c r="I755" s="49"/>
      <c r="J755" s="49"/>
      <c r="T755" s="37"/>
    </row>
    <row r="756" spans="2:20" x14ac:dyDescent="0.2">
      <c r="B756" s="50"/>
      <c r="E756" s="36"/>
      <c r="F756" s="36"/>
      <c r="G756" s="48"/>
      <c r="H756" s="36"/>
      <c r="I756" s="49"/>
      <c r="J756" s="49"/>
      <c r="T756" s="37"/>
    </row>
    <row r="757" spans="2:20" x14ac:dyDescent="0.2">
      <c r="E757" s="36"/>
      <c r="F757" s="36"/>
      <c r="G757" s="48"/>
      <c r="H757" s="36"/>
      <c r="I757" s="49"/>
      <c r="J757" s="49"/>
      <c r="T757" s="37"/>
    </row>
    <row r="758" spans="2:20" x14ac:dyDescent="0.2">
      <c r="B758" s="50"/>
      <c r="E758" s="36"/>
      <c r="F758" s="36"/>
      <c r="G758" s="48"/>
      <c r="H758" s="36"/>
      <c r="I758" s="49"/>
      <c r="J758" s="49"/>
      <c r="T758" s="37"/>
    </row>
    <row r="759" spans="2:20" x14ac:dyDescent="0.2">
      <c r="B759" s="50"/>
      <c r="E759" s="36"/>
      <c r="F759" s="36"/>
      <c r="G759" s="48"/>
      <c r="H759" s="36"/>
      <c r="I759" s="49"/>
      <c r="J759" s="49"/>
      <c r="T759" s="37"/>
    </row>
    <row r="760" spans="2:20" x14ac:dyDescent="0.2">
      <c r="E760" s="36"/>
      <c r="F760" s="36"/>
      <c r="G760" s="48"/>
      <c r="H760" s="36"/>
      <c r="I760" s="49"/>
      <c r="J760" s="49"/>
      <c r="T760" s="37"/>
    </row>
    <row r="761" spans="2:20" x14ac:dyDescent="0.2">
      <c r="B761" s="50"/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B763" s="50"/>
      <c r="E763" s="36"/>
      <c r="F763" s="36"/>
      <c r="G763" s="48"/>
      <c r="H763" s="36"/>
      <c r="I763" s="49"/>
      <c r="J763" s="49"/>
      <c r="T763" s="37"/>
    </row>
    <row r="764" spans="2:20" x14ac:dyDescent="0.2">
      <c r="B764" s="50"/>
      <c r="E764" s="36"/>
      <c r="F764" s="36"/>
      <c r="G764" s="48"/>
      <c r="H764" s="36"/>
      <c r="I764" s="49"/>
      <c r="J764" s="49"/>
      <c r="T764" s="37"/>
    </row>
    <row r="765" spans="2:20" x14ac:dyDescent="0.2">
      <c r="E765" s="36"/>
      <c r="F765" s="36"/>
      <c r="G765" s="48"/>
      <c r="H765" s="36"/>
      <c r="I765" s="49"/>
      <c r="J765" s="49"/>
      <c r="T765" s="37"/>
    </row>
    <row r="766" spans="2:20" x14ac:dyDescent="0.2">
      <c r="B766" s="50"/>
      <c r="F766" s="36"/>
      <c r="G766" s="48"/>
      <c r="H766" s="36"/>
      <c r="I766" s="49"/>
      <c r="J766" s="49"/>
      <c r="T766" s="37"/>
    </row>
    <row r="767" spans="2:20" x14ac:dyDescent="0.2">
      <c r="F767" s="36"/>
      <c r="G767" s="48"/>
      <c r="H767" s="36"/>
      <c r="I767" s="49"/>
      <c r="J767" s="49"/>
      <c r="T767" s="37"/>
    </row>
    <row r="768" spans="2:20" x14ac:dyDescent="0.2">
      <c r="B768" s="50"/>
      <c r="E768" s="36"/>
      <c r="F768" s="36"/>
      <c r="G768" s="48"/>
      <c r="H768" s="36"/>
      <c r="I768" s="49"/>
      <c r="J768" s="49"/>
      <c r="T768" s="37"/>
    </row>
    <row r="769" spans="2:20" x14ac:dyDescent="0.2">
      <c r="E769" s="36"/>
      <c r="F769" s="36"/>
      <c r="G769" s="48"/>
      <c r="H769" s="36"/>
      <c r="I769" s="49"/>
      <c r="J769" s="49"/>
      <c r="T769" s="37"/>
    </row>
    <row r="770" spans="2:20" x14ac:dyDescent="0.2">
      <c r="E770" s="36"/>
      <c r="F770" s="36"/>
      <c r="G770" s="48"/>
      <c r="H770" s="36"/>
      <c r="I770" s="49"/>
      <c r="J770" s="49"/>
      <c r="T770" s="37"/>
    </row>
    <row r="771" spans="2:20" x14ac:dyDescent="0.2">
      <c r="E771" s="36"/>
      <c r="F771" s="36"/>
      <c r="G771" s="48"/>
      <c r="H771" s="36"/>
      <c r="I771" s="49"/>
      <c r="J771" s="49"/>
      <c r="T771" s="37"/>
    </row>
    <row r="772" spans="2:20" x14ac:dyDescent="0.2">
      <c r="E772" s="36"/>
      <c r="F772" s="36"/>
      <c r="G772" s="48"/>
      <c r="H772" s="36"/>
      <c r="I772" s="49"/>
      <c r="J772" s="49"/>
      <c r="T772" s="37"/>
    </row>
    <row r="773" spans="2:20" x14ac:dyDescent="0.2">
      <c r="B773" s="50"/>
      <c r="E773" s="36"/>
      <c r="F773" s="36"/>
      <c r="G773" s="48"/>
      <c r="H773" s="36"/>
      <c r="I773" s="49"/>
      <c r="J773" s="49"/>
      <c r="T773" s="37"/>
    </row>
    <row r="774" spans="2:20" x14ac:dyDescent="0.2">
      <c r="E774" s="36"/>
      <c r="F774" s="36"/>
      <c r="G774" s="48"/>
      <c r="H774" s="36"/>
      <c r="I774" s="49"/>
      <c r="J774" s="49"/>
      <c r="T774" s="37"/>
    </row>
    <row r="775" spans="2:20" x14ac:dyDescent="0.2">
      <c r="E775" s="36"/>
      <c r="F775" s="36"/>
      <c r="G775" s="48"/>
      <c r="H775" s="36"/>
      <c r="I775" s="49"/>
      <c r="J775" s="49"/>
      <c r="T775" s="37"/>
    </row>
    <row r="776" spans="2:20" x14ac:dyDescent="0.2">
      <c r="E776" s="36"/>
      <c r="F776" s="36"/>
      <c r="G776" s="48"/>
      <c r="H776" s="36"/>
      <c r="I776" s="49"/>
      <c r="J776" s="49"/>
      <c r="T776" s="37"/>
    </row>
    <row r="777" spans="2:20" x14ac:dyDescent="0.2">
      <c r="E777" s="36"/>
      <c r="F777" s="36"/>
      <c r="G777" s="48"/>
      <c r="H777" s="36"/>
      <c r="I777" s="49"/>
      <c r="J777" s="49"/>
      <c r="T777" s="37"/>
    </row>
    <row r="778" spans="2:20" x14ac:dyDescent="0.2">
      <c r="E778" s="36"/>
      <c r="F778" s="36"/>
      <c r="G778" s="48"/>
      <c r="H778" s="36"/>
      <c r="I778" s="49"/>
      <c r="J778" s="49"/>
      <c r="T778" s="37"/>
    </row>
    <row r="779" spans="2:20" x14ac:dyDescent="0.2">
      <c r="E779" s="36"/>
      <c r="F779" s="36"/>
      <c r="G779" s="48"/>
      <c r="H779" s="36"/>
      <c r="I779" s="49"/>
      <c r="J779" s="49"/>
      <c r="T779" s="37"/>
    </row>
    <row r="780" spans="2:20" x14ac:dyDescent="0.2">
      <c r="E780" s="36"/>
      <c r="F780" s="36"/>
      <c r="G780" s="48"/>
      <c r="H780" s="36"/>
      <c r="I780" s="49"/>
      <c r="J780" s="49"/>
      <c r="T780" s="37"/>
    </row>
    <row r="781" spans="2:20" x14ac:dyDescent="0.2">
      <c r="B781" s="50"/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E783" s="36"/>
      <c r="F783" s="36"/>
      <c r="G783" s="48"/>
      <c r="H783" s="36"/>
      <c r="I783" s="49"/>
      <c r="J783" s="49"/>
      <c r="T783" s="37"/>
    </row>
    <row r="784" spans="2:20" x14ac:dyDescent="0.2">
      <c r="E784" s="36"/>
      <c r="F784" s="36"/>
      <c r="G784" s="48"/>
      <c r="H784" s="36"/>
      <c r="I784" s="49"/>
      <c r="J784" s="49"/>
      <c r="T784" s="37"/>
    </row>
    <row r="785" spans="2:20" x14ac:dyDescent="0.2">
      <c r="B785" s="50"/>
      <c r="E785" s="36"/>
      <c r="F785" s="36"/>
      <c r="G785" s="48"/>
      <c r="H785" s="36"/>
      <c r="I785" s="49"/>
      <c r="J785" s="49"/>
      <c r="T785" s="37"/>
    </row>
    <row r="786" spans="2:20" x14ac:dyDescent="0.2">
      <c r="E786" s="36"/>
      <c r="F786" s="36"/>
      <c r="G786" s="48"/>
      <c r="H786" s="36"/>
      <c r="I786" s="49"/>
      <c r="J786" s="49"/>
      <c r="T786" s="37"/>
    </row>
    <row r="787" spans="2:20" x14ac:dyDescent="0.2">
      <c r="B787" s="50"/>
      <c r="E787" s="36"/>
      <c r="F787" s="36"/>
      <c r="G787" s="48"/>
      <c r="H787" s="36"/>
      <c r="I787" s="49"/>
      <c r="J787" s="49"/>
      <c r="T787" s="37"/>
    </row>
    <row r="788" spans="2:20" x14ac:dyDescent="0.2">
      <c r="E788" s="36"/>
      <c r="F788" s="36"/>
      <c r="G788" s="48"/>
      <c r="H788" s="36"/>
      <c r="I788" s="49"/>
      <c r="J788" s="49"/>
      <c r="T788" s="37"/>
    </row>
    <row r="789" spans="2:20" x14ac:dyDescent="0.2">
      <c r="E789" s="36"/>
      <c r="F789" s="36"/>
      <c r="G789" s="48"/>
      <c r="H789" s="36"/>
      <c r="I789" s="49"/>
      <c r="J789" s="49"/>
      <c r="T789" s="37"/>
    </row>
    <row r="790" spans="2:20" x14ac:dyDescent="0.2">
      <c r="E790" s="36"/>
      <c r="F790" s="36"/>
      <c r="G790" s="48"/>
      <c r="H790" s="36"/>
      <c r="I790" s="49"/>
      <c r="J790" s="49"/>
      <c r="T790" s="37"/>
    </row>
    <row r="791" spans="2:20" x14ac:dyDescent="0.2">
      <c r="B791" s="50"/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B794" s="50"/>
      <c r="E794" s="36"/>
      <c r="F794" s="36"/>
      <c r="G794" s="48"/>
      <c r="H794" s="36"/>
      <c r="I794" s="49"/>
      <c r="J794" s="49"/>
      <c r="T794" s="37"/>
    </row>
    <row r="795" spans="2:20" x14ac:dyDescent="0.2">
      <c r="E795" s="36"/>
      <c r="F795" s="36"/>
      <c r="G795" s="48"/>
      <c r="H795" s="36"/>
      <c r="I795" s="49"/>
      <c r="J795" s="49"/>
      <c r="T795" s="37"/>
    </row>
    <row r="796" spans="2:20" x14ac:dyDescent="0.2">
      <c r="E796" s="36"/>
      <c r="F796" s="36"/>
      <c r="G796" s="48"/>
      <c r="H796" s="36"/>
      <c r="I796" s="49"/>
      <c r="J796" s="49"/>
      <c r="T796" s="37"/>
    </row>
    <row r="797" spans="2:20" x14ac:dyDescent="0.2">
      <c r="B797" s="50"/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E799" s="36"/>
      <c r="F799" s="36"/>
      <c r="G799" s="48"/>
      <c r="H799" s="36"/>
      <c r="I799" s="49"/>
      <c r="J799" s="49"/>
      <c r="T799" s="37"/>
    </row>
    <row r="800" spans="2:20" x14ac:dyDescent="0.2">
      <c r="E800" s="36"/>
      <c r="F800" s="36"/>
      <c r="G800" s="48"/>
      <c r="H800" s="36"/>
      <c r="I800" s="49"/>
      <c r="J800" s="49"/>
      <c r="T800" s="37"/>
    </row>
    <row r="801" spans="2:20" x14ac:dyDescent="0.2">
      <c r="E801" s="36"/>
      <c r="F801" s="36"/>
      <c r="G801" s="48"/>
      <c r="H801" s="36"/>
      <c r="I801" s="49"/>
      <c r="J801" s="49"/>
      <c r="T801" s="37"/>
    </row>
    <row r="802" spans="2:20" x14ac:dyDescent="0.2">
      <c r="E802" s="36"/>
      <c r="F802" s="36"/>
      <c r="G802" s="48"/>
      <c r="H802" s="36"/>
      <c r="I802" s="49"/>
      <c r="J802" s="49"/>
      <c r="T802" s="37"/>
    </row>
    <row r="803" spans="2:20" x14ac:dyDescent="0.2">
      <c r="B803" s="50"/>
      <c r="E803" s="36"/>
      <c r="F803" s="36"/>
      <c r="G803" s="48"/>
      <c r="H803" s="36"/>
      <c r="I803" s="49"/>
      <c r="J803" s="49"/>
      <c r="T803" s="37"/>
    </row>
    <row r="804" spans="2:20" x14ac:dyDescent="0.2">
      <c r="E804" s="36"/>
      <c r="F804" s="36"/>
      <c r="G804" s="48"/>
      <c r="H804" s="36"/>
      <c r="I804" s="49"/>
      <c r="J804" s="49"/>
      <c r="T804" s="37"/>
    </row>
    <row r="805" spans="2:20" x14ac:dyDescent="0.2">
      <c r="B805" s="50"/>
      <c r="E805" s="36"/>
      <c r="F805" s="36"/>
      <c r="G805" s="48"/>
      <c r="H805" s="36"/>
      <c r="I805" s="49"/>
      <c r="J805" s="49"/>
      <c r="T805" s="37"/>
    </row>
    <row r="806" spans="2:20" x14ac:dyDescent="0.2">
      <c r="B806" s="50"/>
      <c r="E806" s="36"/>
      <c r="F806" s="36"/>
      <c r="G806" s="48"/>
      <c r="H806" s="36"/>
      <c r="I806" s="49"/>
      <c r="J806" s="49"/>
      <c r="T806" s="37"/>
    </row>
    <row r="807" spans="2:20" x14ac:dyDescent="0.2">
      <c r="B807" s="50"/>
      <c r="E807" s="36"/>
      <c r="F807" s="36"/>
      <c r="G807" s="48"/>
      <c r="H807" s="36"/>
      <c r="I807" s="49"/>
      <c r="J807" s="49"/>
      <c r="T807" s="37"/>
    </row>
    <row r="808" spans="2:20" x14ac:dyDescent="0.2">
      <c r="B808" s="50"/>
      <c r="E808" s="36"/>
      <c r="F808" s="36"/>
      <c r="G808" s="48"/>
      <c r="H808" s="36"/>
      <c r="I808" s="49"/>
      <c r="J808" s="49"/>
      <c r="T808" s="37"/>
    </row>
    <row r="809" spans="2:20" x14ac:dyDescent="0.2">
      <c r="B809" s="50"/>
      <c r="E809" s="36"/>
      <c r="F809" s="36"/>
      <c r="G809" s="48"/>
      <c r="H809" s="36"/>
      <c r="I809" s="49"/>
      <c r="J809" s="49"/>
      <c r="T809" s="37"/>
    </row>
    <row r="810" spans="2:20" x14ac:dyDescent="0.2">
      <c r="E810" s="36"/>
      <c r="F810" s="36"/>
      <c r="G810" s="48"/>
      <c r="H810" s="36"/>
      <c r="I810" s="49"/>
      <c r="J810" s="49"/>
      <c r="T810" s="37"/>
    </row>
    <row r="811" spans="2:20" x14ac:dyDescent="0.2">
      <c r="E811" s="36"/>
      <c r="F811" s="36"/>
      <c r="G811" s="48"/>
      <c r="H811" s="36"/>
      <c r="I811" s="49"/>
      <c r="J811" s="49"/>
      <c r="T811" s="37"/>
    </row>
    <row r="812" spans="2:20" x14ac:dyDescent="0.2">
      <c r="B812" s="50"/>
      <c r="E812" s="36"/>
      <c r="F812" s="36"/>
      <c r="G812" s="48"/>
      <c r="H812" s="36"/>
      <c r="I812" s="49"/>
      <c r="J812" s="49"/>
      <c r="T812" s="37"/>
    </row>
    <row r="813" spans="2:20" x14ac:dyDescent="0.2">
      <c r="B813" s="50"/>
      <c r="E813" s="36"/>
      <c r="F813" s="36"/>
      <c r="G813" s="48"/>
      <c r="H813" s="36"/>
      <c r="I813" s="49"/>
      <c r="J813" s="49"/>
      <c r="T813" s="37"/>
    </row>
    <row r="814" spans="2:20" x14ac:dyDescent="0.2">
      <c r="B814" s="50"/>
      <c r="E814" s="36"/>
      <c r="F814" s="36"/>
      <c r="G814" s="48"/>
      <c r="H814" s="36"/>
      <c r="I814" s="49"/>
      <c r="J814" s="49"/>
      <c r="T814" s="37"/>
    </row>
    <row r="815" spans="2:20" x14ac:dyDescent="0.2">
      <c r="B815" s="50"/>
      <c r="E815" s="36"/>
      <c r="F815" s="36"/>
      <c r="G815" s="48"/>
      <c r="H815" s="36"/>
      <c r="I815" s="49"/>
      <c r="J815" s="49"/>
      <c r="T815" s="37"/>
    </row>
    <row r="816" spans="2:20" x14ac:dyDescent="0.2">
      <c r="B816" s="50"/>
      <c r="E816" s="36"/>
      <c r="F816" s="36"/>
      <c r="G816" s="48"/>
      <c r="H816" s="36"/>
      <c r="I816" s="49"/>
      <c r="J816" s="49"/>
      <c r="T816" s="37"/>
    </row>
    <row r="817" spans="2:20" x14ac:dyDescent="0.2">
      <c r="B817" s="50"/>
      <c r="E817" s="36"/>
      <c r="F817" s="36"/>
      <c r="G817" s="48"/>
      <c r="H817" s="36"/>
      <c r="I817" s="49"/>
      <c r="J817" s="49"/>
      <c r="T817" s="37"/>
    </row>
    <row r="818" spans="2:20" x14ac:dyDescent="0.2">
      <c r="B818" s="50"/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B820" s="50"/>
      <c r="E820" s="36"/>
      <c r="F820" s="36"/>
      <c r="G820" s="48"/>
      <c r="H820" s="36"/>
      <c r="I820" s="49"/>
      <c r="J820" s="49"/>
      <c r="T820" s="37"/>
    </row>
    <row r="821" spans="2:20" x14ac:dyDescent="0.2">
      <c r="B821" s="50"/>
      <c r="E821" s="36"/>
      <c r="F821" s="36"/>
      <c r="G821" s="48"/>
      <c r="H821" s="36"/>
      <c r="I821" s="49"/>
      <c r="J821" s="49"/>
      <c r="T821" s="37"/>
    </row>
    <row r="822" spans="2:20" x14ac:dyDescent="0.2">
      <c r="F822" s="36"/>
      <c r="G822" s="48"/>
      <c r="H822" s="36"/>
      <c r="I822" s="49"/>
      <c r="J822" s="49"/>
      <c r="T822" s="37"/>
    </row>
    <row r="823" spans="2:20" x14ac:dyDescent="0.2">
      <c r="E823" s="36"/>
      <c r="F823" s="36"/>
      <c r="G823" s="48"/>
      <c r="H823" s="36"/>
      <c r="I823" s="49"/>
      <c r="J823" s="49"/>
      <c r="T823" s="37"/>
    </row>
    <row r="824" spans="2:20" x14ac:dyDescent="0.2">
      <c r="E824" s="36"/>
      <c r="F824" s="36"/>
      <c r="G824" s="48"/>
      <c r="H824" s="36"/>
      <c r="I824" s="49"/>
      <c r="J824" s="49"/>
      <c r="T824" s="37"/>
    </row>
    <row r="825" spans="2:20" x14ac:dyDescent="0.2">
      <c r="B825" s="50"/>
      <c r="E825" s="36"/>
      <c r="F825" s="36"/>
      <c r="G825" s="48"/>
      <c r="H825" s="36"/>
      <c r="I825" s="49"/>
      <c r="J825" s="49"/>
      <c r="T825" s="37"/>
    </row>
    <row r="826" spans="2:20" x14ac:dyDescent="0.2">
      <c r="E826" s="36"/>
      <c r="F826" s="36"/>
      <c r="G826" s="48"/>
      <c r="H826" s="36"/>
      <c r="I826" s="49"/>
      <c r="J826" s="49"/>
      <c r="T826" s="37"/>
    </row>
    <row r="827" spans="2:20" x14ac:dyDescent="0.2">
      <c r="E827" s="36"/>
      <c r="F827" s="36"/>
      <c r="G827" s="48"/>
      <c r="H827" s="36"/>
      <c r="I827" s="49"/>
      <c r="J827" s="49"/>
      <c r="T827" s="37"/>
    </row>
    <row r="828" spans="2:20" x14ac:dyDescent="0.2">
      <c r="B828" s="50"/>
      <c r="E828" s="36"/>
      <c r="F828" s="36"/>
      <c r="G828" s="48"/>
      <c r="H828" s="36"/>
      <c r="I828" s="49"/>
      <c r="J828" s="49"/>
      <c r="T828" s="37"/>
    </row>
    <row r="829" spans="2:20" x14ac:dyDescent="0.2"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B831" s="50"/>
      <c r="E831" s="36"/>
      <c r="F831" s="36"/>
      <c r="G831" s="48"/>
      <c r="H831" s="36"/>
      <c r="I831" s="49"/>
      <c r="J831" s="49"/>
      <c r="T831" s="37"/>
    </row>
    <row r="832" spans="2:20" x14ac:dyDescent="0.2">
      <c r="E832" s="36"/>
      <c r="F832" s="36"/>
      <c r="G832" s="48"/>
      <c r="H832" s="36"/>
      <c r="I832" s="49"/>
      <c r="J832" s="49"/>
      <c r="T832" s="37"/>
    </row>
    <row r="833" spans="2:20" x14ac:dyDescent="0.2">
      <c r="B833" s="50"/>
      <c r="E833" s="36"/>
      <c r="F833" s="36"/>
      <c r="G833" s="48"/>
      <c r="H833" s="36"/>
      <c r="I833" s="49"/>
      <c r="J833" s="49"/>
      <c r="T833" s="37"/>
    </row>
    <row r="834" spans="2:20" x14ac:dyDescent="0.2">
      <c r="B834" s="50"/>
      <c r="E834" s="36"/>
      <c r="F834" s="36"/>
      <c r="G834" s="48"/>
      <c r="H834" s="36"/>
      <c r="I834" s="49"/>
      <c r="J834" s="49"/>
      <c r="T834" s="37"/>
    </row>
    <row r="835" spans="2:20" x14ac:dyDescent="0.2">
      <c r="B835" s="50"/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E838" s="36"/>
      <c r="F838" s="36"/>
      <c r="G838" s="48"/>
      <c r="H838" s="36"/>
      <c r="I838" s="49"/>
      <c r="J838" s="49"/>
      <c r="T838" s="37"/>
    </row>
    <row r="839" spans="2:20" x14ac:dyDescent="0.2">
      <c r="E839" s="36"/>
      <c r="F839" s="36"/>
      <c r="G839" s="48"/>
      <c r="H839" s="36"/>
      <c r="I839" s="49"/>
      <c r="J839" s="49"/>
      <c r="T839" s="37"/>
    </row>
    <row r="840" spans="2:20" x14ac:dyDescent="0.2"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E842" s="36"/>
      <c r="F842" s="36"/>
      <c r="G842" s="48"/>
      <c r="H842" s="36"/>
      <c r="I842" s="49"/>
      <c r="J842" s="49"/>
      <c r="T842" s="37"/>
    </row>
    <row r="843" spans="2:20" x14ac:dyDescent="0.2">
      <c r="E843" s="36"/>
      <c r="F843" s="36"/>
      <c r="G843" s="48"/>
      <c r="H843" s="36"/>
      <c r="I843" s="49"/>
      <c r="J843" s="49"/>
      <c r="T843" s="37"/>
    </row>
    <row r="844" spans="2:20" x14ac:dyDescent="0.2">
      <c r="E844" s="36"/>
      <c r="F844" s="36"/>
      <c r="G844" s="48"/>
      <c r="H844" s="36"/>
      <c r="I844" s="49"/>
      <c r="J844" s="49"/>
      <c r="T844" s="37"/>
    </row>
    <row r="845" spans="2:20" x14ac:dyDescent="0.2">
      <c r="E845" s="36"/>
      <c r="F845" s="36"/>
      <c r="G845" s="48"/>
      <c r="H845" s="36"/>
      <c r="I845" s="49"/>
      <c r="J845" s="49"/>
      <c r="T845" s="37"/>
    </row>
    <row r="846" spans="2:20" x14ac:dyDescent="0.2">
      <c r="E846" s="36"/>
      <c r="F846" s="36"/>
      <c r="G846" s="48"/>
      <c r="H846" s="36"/>
      <c r="I846" s="49"/>
      <c r="J846" s="49"/>
      <c r="T846" s="37"/>
    </row>
    <row r="847" spans="2:20" x14ac:dyDescent="0.2">
      <c r="B847" s="50"/>
      <c r="E847" s="36"/>
      <c r="F847" s="36"/>
      <c r="G847" s="48"/>
      <c r="H847" s="36"/>
      <c r="I847" s="49"/>
      <c r="J847" s="49"/>
      <c r="T847" s="37"/>
    </row>
    <row r="848" spans="2:20" x14ac:dyDescent="0.2">
      <c r="E848" s="36"/>
      <c r="F848" s="36"/>
      <c r="G848" s="48"/>
      <c r="H848" s="36"/>
      <c r="I848" s="49"/>
      <c r="J848" s="49"/>
      <c r="T848" s="37"/>
    </row>
    <row r="849" spans="2:20" x14ac:dyDescent="0.2"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B851" s="50"/>
      <c r="E851" s="36"/>
      <c r="F851" s="36"/>
      <c r="G851" s="48"/>
      <c r="H851" s="36"/>
      <c r="I851" s="49"/>
      <c r="J851" s="49"/>
      <c r="T851" s="37"/>
    </row>
    <row r="852" spans="2:20" x14ac:dyDescent="0.2">
      <c r="B852" s="50"/>
      <c r="E852" s="36"/>
      <c r="F852" s="36"/>
      <c r="G852" s="48"/>
      <c r="H852" s="36"/>
      <c r="I852" s="49"/>
      <c r="J852" s="49"/>
      <c r="T852" s="37"/>
    </row>
    <row r="853" spans="2:20" x14ac:dyDescent="0.2"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B855" s="50"/>
      <c r="E855" s="36"/>
      <c r="F855" s="36"/>
      <c r="G855" s="48"/>
      <c r="H855" s="36"/>
      <c r="I855" s="49"/>
      <c r="J855" s="49"/>
      <c r="T855" s="37"/>
    </row>
    <row r="856" spans="2:20" x14ac:dyDescent="0.2">
      <c r="E856" s="36"/>
      <c r="F856" s="36"/>
      <c r="G856" s="48"/>
      <c r="H856" s="36"/>
      <c r="I856" s="49"/>
      <c r="J856" s="49"/>
      <c r="T856" s="37"/>
    </row>
    <row r="857" spans="2:20" x14ac:dyDescent="0.2">
      <c r="E857" s="36"/>
      <c r="F857" s="36"/>
      <c r="G857" s="48"/>
      <c r="H857" s="36"/>
      <c r="I857" s="49"/>
      <c r="J857" s="49"/>
      <c r="T857" s="37"/>
    </row>
    <row r="858" spans="2:20" x14ac:dyDescent="0.2">
      <c r="E858" s="36"/>
      <c r="F858" s="36"/>
      <c r="G858" s="48"/>
      <c r="H858" s="36"/>
      <c r="I858" s="49"/>
      <c r="J858" s="49"/>
      <c r="T858" s="37"/>
    </row>
    <row r="859" spans="2:20" x14ac:dyDescent="0.2">
      <c r="E859" s="36"/>
      <c r="F859" s="36"/>
      <c r="G859" s="48"/>
      <c r="H859" s="36"/>
      <c r="I859" s="49"/>
      <c r="J859" s="49"/>
      <c r="T859" s="37"/>
    </row>
    <row r="860" spans="2:20" x14ac:dyDescent="0.2">
      <c r="B860" s="50"/>
      <c r="E860" s="36"/>
      <c r="F860" s="36"/>
      <c r="G860" s="48"/>
      <c r="H860" s="36"/>
      <c r="I860" s="49"/>
      <c r="J860" s="49"/>
      <c r="T860" s="37"/>
    </row>
    <row r="861" spans="2:20" x14ac:dyDescent="0.2">
      <c r="E861" s="36"/>
      <c r="F861" s="36"/>
      <c r="G861" s="48"/>
      <c r="H861" s="36"/>
      <c r="I861" s="49"/>
      <c r="J861" s="49"/>
      <c r="T861" s="37"/>
    </row>
    <row r="862" spans="2:20" x14ac:dyDescent="0.2">
      <c r="E862" s="36"/>
      <c r="F862" s="36"/>
      <c r="G862" s="48"/>
      <c r="H862" s="36"/>
      <c r="I862" s="49"/>
      <c r="J862" s="49"/>
      <c r="T862" s="37"/>
    </row>
    <row r="863" spans="2:20" x14ac:dyDescent="0.2">
      <c r="B863" s="50"/>
      <c r="E863" s="36"/>
      <c r="F863" s="36"/>
      <c r="G863" s="48"/>
      <c r="H863" s="36"/>
      <c r="I863" s="49"/>
      <c r="J863" s="49"/>
      <c r="T863" s="37"/>
    </row>
    <row r="864" spans="2:20" x14ac:dyDescent="0.2">
      <c r="E864" s="36"/>
      <c r="F864" s="36"/>
      <c r="G864" s="48"/>
      <c r="H864" s="36"/>
      <c r="I864" s="49"/>
      <c r="J864" s="49"/>
      <c r="T864" s="37"/>
    </row>
    <row r="865" spans="2:20" x14ac:dyDescent="0.2">
      <c r="B865" s="50"/>
      <c r="E865" s="36"/>
      <c r="F865" s="36"/>
      <c r="G865" s="48"/>
      <c r="H865" s="36"/>
      <c r="I865" s="49"/>
      <c r="J865" s="49"/>
      <c r="T865" s="37"/>
    </row>
    <row r="866" spans="2:20" x14ac:dyDescent="0.2">
      <c r="B866" s="50"/>
      <c r="E866" s="36"/>
      <c r="F866" s="36"/>
      <c r="G866" s="48"/>
      <c r="H866" s="36"/>
      <c r="I866" s="49"/>
      <c r="J866" s="49"/>
      <c r="T866" s="37"/>
    </row>
    <row r="867" spans="2:20" x14ac:dyDescent="0.2">
      <c r="E867" s="36"/>
      <c r="F867" s="36"/>
      <c r="G867" s="48"/>
      <c r="H867" s="36"/>
      <c r="I867" s="49"/>
      <c r="J867" s="49"/>
      <c r="T867" s="37"/>
    </row>
    <row r="868" spans="2:20" x14ac:dyDescent="0.2">
      <c r="E868" s="36"/>
      <c r="F868" s="36"/>
      <c r="G868" s="48"/>
      <c r="H868" s="36"/>
      <c r="I868" s="49"/>
      <c r="J868" s="49"/>
      <c r="T868" s="37"/>
    </row>
    <row r="869" spans="2:20" x14ac:dyDescent="0.2">
      <c r="B869" s="50"/>
      <c r="E869" s="36"/>
      <c r="F869" s="36"/>
      <c r="G869" s="48"/>
      <c r="H869" s="36"/>
      <c r="I869" s="49"/>
      <c r="J869" s="49"/>
      <c r="T869" s="37"/>
    </row>
    <row r="870" spans="2:20" x14ac:dyDescent="0.2">
      <c r="B870" s="50"/>
      <c r="E870" s="36"/>
      <c r="F870" s="36"/>
      <c r="G870" s="48"/>
      <c r="H870" s="36"/>
      <c r="I870" s="49"/>
      <c r="J870" s="49"/>
      <c r="T870" s="37"/>
    </row>
    <row r="871" spans="2:20" x14ac:dyDescent="0.2">
      <c r="B871" s="50"/>
      <c r="E871" s="36"/>
      <c r="F871" s="36"/>
      <c r="G871" s="48"/>
      <c r="H871" s="36"/>
      <c r="I871" s="49"/>
      <c r="J871" s="49"/>
      <c r="T871" s="37"/>
    </row>
    <row r="872" spans="2:20" x14ac:dyDescent="0.2">
      <c r="E872" s="36"/>
      <c r="F872" s="36"/>
      <c r="G872" s="48"/>
      <c r="H872" s="36"/>
      <c r="I872" s="49"/>
      <c r="J872" s="49"/>
      <c r="T872" s="37"/>
    </row>
    <row r="873" spans="2:20" x14ac:dyDescent="0.2">
      <c r="E873" s="36"/>
      <c r="F873" s="36"/>
      <c r="G873" s="48"/>
      <c r="H873" s="36"/>
      <c r="I873" s="49"/>
      <c r="J873" s="49"/>
      <c r="T873" s="37"/>
    </row>
    <row r="874" spans="2:20" x14ac:dyDescent="0.2">
      <c r="E874" s="36"/>
      <c r="F874" s="36"/>
      <c r="G874" s="48"/>
      <c r="H874" s="36"/>
      <c r="I874" s="49"/>
      <c r="J874" s="49"/>
      <c r="T874" s="37"/>
    </row>
    <row r="875" spans="2:20" x14ac:dyDescent="0.2">
      <c r="B875" s="50"/>
      <c r="E875" s="36"/>
      <c r="F875" s="36"/>
      <c r="G875" s="48"/>
      <c r="H875" s="36"/>
      <c r="I875" s="49"/>
      <c r="J875" s="49"/>
      <c r="T875" s="37"/>
    </row>
    <row r="876" spans="2:20" x14ac:dyDescent="0.2">
      <c r="E876" s="36"/>
      <c r="F876" s="36"/>
      <c r="G876" s="48"/>
      <c r="H876" s="36"/>
      <c r="I876" s="49"/>
      <c r="J876" s="49"/>
      <c r="T876" s="37"/>
    </row>
    <row r="877" spans="2:20" x14ac:dyDescent="0.2">
      <c r="E877" s="36"/>
      <c r="F877" s="36"/>
      <c r="G877" s="48"/>
      <c r="H877" s="36"/>
      <c r="I877" s="49"/>
      <c r="J877" s="49"/>
      <c r="T877" s="37"/>
    </row>
    <row r="878" spans="2:20" x14ac:dyDescent="0.2">
      <c r="E878" s="36"/>
      <c r="F878" s="36"/>
      <c r="G878" s="48"/>
      <c r="H878" s="36"/>
      <c r="I878" s="49"/>
      <c r="J878" s="49"/>
      <c r="T878" s="37"/>
    </row>
    <row r="879" spans="2:20" x14ac:dyDescent="0.2">
      <c r="B879" s="50"/>
      <c r="E879" s="36"/>
      <c r="F879" s="36"/>
      <c r="G879" s="48"/>
      <c r="H879" s="36"/>
      <c r="I879" s="49"/>
      <c r="J879" s="49"/>
      <c r="T879" s="37"/>
    </row>
    <row r="880" spans="2:20" x14ac:dyDescent="0.2">
      <c r="B880" s="50"/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B882" s="50"/>
      <c r="E882" s="36"/>
      <c r="F882" s="36"/>
      <c r="G882" s="48"/>
      <c r="H882" s="36"/>
      <c r="I882" s="49"/>
      <c r="J882" s="49"/>
      <c r="T882" s="37"/>
    </row>
    <row r="883" spans="2:20" x14ac:dyDescent="0.2">
      <c r="B883" s="50"/>
      <c r="E883" s="36"/>
      <c r="F883" s="36"/>
      <c r="G883" s="48"/>
      <c r="H883" s="36"/>
      <c r="I883" s="49"/>
      <c r="J883" s="49"/>
      <c r="T883" s="37"/>
    </row>
    <row r="884" spans="2:20" x14ac:dyDescent="0.2">
      <c r="B884" s="50"/>
      <c r="E884" s="36"/>
      <c r="F884" s="36"/>
      <c r="G884" s="48"/>
      <c r="H884" s="36"/>
      <c r="I884" s="49"/>
      <c r="J884" s="49"/>
      <c r="T884" s="37"/>
    </row>
    <row r="885" spans="2:20" x14ac:dyDescent="0.2">
      <c r="E885" s="36"/>
      <c r="F885" s="36"/>
      <c r="G885" s="48"/>
      <c r="H885" s="36"/>
      <c r="I885" s="49"/>
      <c r="J885" s="49"/>
      <c r="T885" s="37"/>
    </row>
    <row r="886" spans="2:20" x14ac:dyDescent="0.2">
      <c r="B886" s="50"/>
      <c r="E886" s="36"/>
      <c r="F886" s="36"/>
      <c r="G886" s="48"/>
      <c r="H886" s="36"/>
      <c r="I886" s="49"/>
      <c r="J886" s="49"/>
      <c r="T886" s="37"/>
    </row>
    <row r="887" spans="2:20" x14ac:dyDescent="0.2">
      <c r="E887" s="36"/>
      <c r="F887" s="36"/>
      <c r="G887" s="48"/>
      <c r="H887" s="36"/>
      <c r="I887" s="49"/>
      <c r="J887" s="49"/>
      <c r="T887" s="37"/>
    </row>
    <row r="888" spans="2:20" x14ac:dyDescent="0.2">
      <c r="E888" s="36"/>
      <c r="F888" s="36"/>
      <c r="G888" s="48"/>
      <c r="H888" s="36"/>
      <c r="I888" s="49"/>
      <c r="J888" s="49"/>
      <c r="T888" s="37"/>
    </row>
    <row r="889" spans="2:20" x14ac:dyDescent="0.2">
      <c r="E889" s="36"/>
      <c r="F889" s="36"/>
      <c r="G889" s="48"/>
      <c r="H889" s="36"/>
      <c r="I889" s="49"/>
      <c r="J889" s="49"/>
      <c r="T889" s="37"/>
    </row>
    <row r="890" spans="2:20" x14ac:dyDescent="0.2">
      <c r="B890" s="50"/>
      <c r="E890" s="36"/>
      <c r="F890" s="36"/>
      <c r="G890" s="48"/>
      <c r="H890" s="36"/>
      <c r="I890" s="49"/>
      <c r="J890" s="49"/>
      <c r="T890" s="37"/>
    </row>
    <row r="891" spans="2:20" x14ac:dyDescent="0.2">
      <c r="E891" s="36"/>
      <c r="F891" s="36"/>
      <c r="G891" s="48"/>
      <c r="H891" s="36"/>
      <c r="I891" s="49"/>
      <c r="J891" s="49"/>
      <c r="T891" s="37"/>
    </row>
    <row r="892" spans="2:20" x14ac:dyDescent="0.2">
      <c r="B892" s="50"/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B894" s="50"/>
      <c r="E894" s="36"/>
      <c r="F894" s="36"/>
      <c r="G894" s="48"/>
      <c r="H894" s="36"/>
      <c r="I894" s="49"/>
      <c r="J894" s="49"/>
      <c r="T894" s="37"/>
    </row>
    <row r="895" spans="2:20" x14ac:dyDescent="0.2">
      <c r="E895" s="36"/>
      <c r="F895" s="36"/>
      <c r="G895" s="48"/>
      <c r="H895" s="36"/>
      <c r="I895" s="49"/>
      <c r="J895" s="49"/>
      <c r="T895" s="37"/>
    </row>
    <row r="896" spans="2:20" x14ac:dyDescent="0.2">
      <c r="E896" s="36"/>
      <c r="F896" s="36"/>
      <c r="G896" s="48"/>
      <c r="H896" s="36"/>
      <c r="I896" s="49"/>
      <c r="J896" s="49"/>
      <c r="T896" s="37"/>
    </row>
    <row r="897" spans="2:20" x14ac:dyDescent="0.2">
      <c r="B897" s="50"/>
      <c r="E897" s="36"/>
      <c r="F897" s="36"/>
      <c r="G897" s="48"/>
      <c r="H897" s="36"/>
      <c r="I897" s="49"/>
      <c r="J897" s="49"/>
      <c r="T897" s="37"/>
    </row>
    <row r="898" spans="2:20" x14ac:dyDescent="0.2">
      <c r="E898" s="36"/>
      <c r="F898" s="36"/>
      <c r="G898" s="48"/>
      <c r="H898" s="36"/>
      <c r="I898" s="49"/>
      <c r="J898" s="49"/>
      <c r="T898" s="37"/>
    </row>
    <row r="899" spans="2:20" x14ac:dyDescent="0.2"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E901" s="36"/>
      <c r="F901" s="36"/>
      <c r="G901" s="48"/>
      <c r="H901" s="36"/>
      <c r="I901" s="49"/>
      <c r="J901" s="49"/>
      <c r="T901" s="37"/>
    </row>
    <row r="902" spans="2:20" x14ac:dyDescent="0.2">
      <c r="B902" s="50"/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B904" s="50"/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B906" s="50"/>
      <c r="E906" s="36"/>
      <c r="F906" s="36"/>
      <c r="G906" s="48"/>
      <c r="H906" s="36"/>
      <c r="I906" s="49"/>
      <c r="J906" s="49"/>
      <c r="T906" s="37"/>
    </row>
    <row r="907" spans="2:20" x14ac:dyDescent="0.2"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B909" s="50"/>
      <c r="E909" s="36"/>
      <c r="F909" s="36"/>
      <c r="G909" s="48"/>
      <c r="H909" s="36"/>
      <c r="I909" s="49"/>
      <c r="J909" s="49"/>
      <c r="T909" s="37"/>
    </row>
    <row r="910" spans="2:20" x14ac:dyDescent="0.2">
      <c r="E910" s="36"/>
      <c r="F910" s="36"/>
      <c r="G910" s="48"/>
      <c r="H910" s="36"/>
      <c r="I910" s="49"/>
      <c r="J910" s="49"/>
      <c r="T910" s="37"/>
    </row>
    <row r="911" spans="2:20" x14ac:dyDescent="0.2">
      <c r="E911" s="36"/>
      <c r="F911" s="36"/>
      <c r="G911" s="48"/>
      <c r="H911" s="36"/>
      <c r="I911" s="49"/>
      <c r="J911" s="49"/>
      <c r="T911" s="37"/>
    </row>
    <row r="912" spans="2:20" x14ac:dyDescent="0.2">
      <c r="E912" s="36"/>
      <c r="F912" s="36"/>
      <c r="G912" s="48"/>
      <c r="H912" s="36"/>
      <c r="I912" s="49"/>
      <c r="J912" s="49"/>
      <c r="T912" s="37"/>
    </row>
    <row r="913" spans="2:20" x14ac:dyDescent="0.2">
      <c r="E913" s="36"/>
      <c r="F913" s="36"/>
      <c r="G913" s="48"/>
      <c r="H913" s="36"/>
      <c r="I913" s="49"/>
      <c r="J913" s="49"/>
      <c r="T913" s="37"/>
    </row>
    <row r="914" spans="2:20" x14ac:dyDescent="0.2">
      <c r="B914" s="50"/>
      <c r="E914" s="36"/>
      <c r="F914" s="36"/>
      <c r="G914" s="48"/>
      <c r="H914" s="36"/>
      <c r="I914" s="49"/>
      <c r="J914" s="49"/>
      <c r="T914" s="37"/>
    </row>
    <row r="915" spans="2:20" x14ac:dyDescent="0.2"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B917" s="50"/>
      <c r="E917" s="36"/>
      <c r="F917" s="36"/>
      <c r="G917" s="48"/>
      <c r="H917" s="36"/>
      <c r="I917" s="49"/>
      <c r="J917" s="49"/>
      <c r="T917" s="37"/>
    </row>
    <row r="918" spans="2:20" x14ac:dyDescent="0.2">
      <c r="E918" s="36"/>
      <c r="F918" s="36"/>
      <c r="G918" s="48"/>
      <c r="H918" s="36"/>
      <c r="I918" s="49"/>
      <c r="J918" s="49"/>
      <c r="T918" s="37"/>
    </row>
    <row r="919" spans="2:20" x14ac:dyDescent="0.2">
      <c r="B919" s="50"/>
      <c r="E919" s="36"/>
      <c r="F919" s="36"/>
      <c r="G919" s="48"/>
      <c r="H919" s="36"/>
      <c r="I919" s="49"/>
      <c r="J919" s="49"/>
      <c r="T919" s="37"/>
    </row>
    <row r="920" spans="2:20" x14ac:dyDescent="0.2">
      <c r="E920" s="36"/>
      <c r="F920" s="36"/>
      <c r="G920" s="48"/>
      <c r="H920" s="36"/>
      <c r="I920" s="49"/>
      <c r="J920" s="49"/>
      <c r="T920" s="37"/>
    </row>
    <row r="921" spans="2:20" x14ac:dyDescent="0.2">
      <c r="B921" s="50"/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E923" s="36"/>
      <c r="F923" s="36"/>
      <c r="G923" s="48"/>
      <c r="H923" s="36"/>
      <c r="I923" s="49"/>
      <c r="J923" s="49"/>
      <c r="T923" s="37"/>
    </row>
    <row r="924" spans="2:20" x14ac:dyDescent="0.2">
      <c r="E924" s="36"/>
      <c r="F924" s="36"/>
      <c r="G924" s="48"/>
      <c r="H924" s="36"/>
      <c r="I924" s="49"/>
      <c r="J924" s="49"/>
      <c r="T924" s="37"/>
    </row>
    <row r="925" spans="2:20" x14ac:dyDescent="0.2">
      <c r="B925" s="50"/>
      <c r="E925" s="36"/>
      <c r="F925" s="36"/>
      <c r="G925" s="48"/>
      <c r="H925" s="36"/>
      <c r="I925" s="49"/>
      <c r="J925" s="49"/>
      <c r="T925" s="37"/>
    </row>
    <row r="926" spans="2:20" x14ac:dyDescent="0.2">
      <c r="E926" s="36"/>
      <c r="F926" s="36"/>
      <c r="G926" s="48"/>
      <c r="H926" s="36"/>
      <c r="I926" s="49"/>
      <c r="J926" s="49"/>
      <c r="T926" s="37"/>
    </row>
    <row r="927" spans="2:20" x14ac:dyDescent="0.2">
      <c r="E927" s="36"/>
      <c r="F927" s="36"/>
      <c r="G927" s="48"/>
      <c r="H927" s="36"/>
      <c r="I927" s="49"/>
      <c r="J927" s="49"/>
      <c r="T927" s="37"/>
    </row>
    <row r="928" spans="2:20" x14ac:dyDescent="0.2">
      <c r="B928" s="50"/>
      <c r="E928" s="36"/>
      <c r="F928" s="36"/>
      <c r="G928" s="48"/>
      <c r="H928" s="36"/>
      <c r="I928" s="49"/>
      <c r="J928" s="49"/>
      <c r="T928" s="37"/>
    </row>
    <row r="929" spans="2:20" x14ac:dyDescent="0.2">
      <c r="E929" s="36"/>
      <c r="F929" s="36"/>
      <c r="G929" s="48"/>
      <c r="H929" s="36"/>
      <c r="I929" s="49"/>
      <c r="J929" s="49"/>
      <c r="T929" s="37"/>
    </row>
    <row r="930" spans="2:20" x14ac:dyDescent="0.2">
      <c r="E930" s="36"/>
      <c r="F930" s="36"/>
      <c r="G930" s="48"/>
      <c r="H930" s="36"/>
      <c r="I930" s="49"/>
      <c r="J930" s="49"/>
      <c r="T930" s="37"/>
    </row>
    <row r="931" spans="2:20" x14ac:dyDescent="0.2">
      <c r="B931" s="50"/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E933" s="36"/>
      <c r="F933" s="36"/>
      <c r="G933" s="48"/>
      <c r="H933" s="36"/>
      <c r="I933" s="49"/>
      <c r="J933" s="49"/>
      <c r="T933" s="37"/>
    </row>
    <row r="934" spans="2:20" x14ac:dyDescent="0.2">
      <c r="B934" s="50"/>
      <c r="E934" s="36"/>
      <c r="F934" s="36"/>
      <c r="G934" s="48"/>
      <c r="H934" s="36"/>
      <c r="I934" s="49"/>
      <c r="J934" s="49"/>
      <c r="T934" s="37"/>
    </row>
    <row r="935" spans="2:20" x14ac:dyDescent="0.2">
      <c r="E935" s="36"/>
      <c r="F935" s="36"/>
      <c r="G935" s="48"/>
      <c r="H935" s="36"/>
      <c r="I935" s="49"/>
      <c r="J935" s="49"/>
      <c r="T935" s="37"/>
    </row>
    <row r="936" spans="2:20" x14ac:dyDescent="0.2">
      <c r="B936" s="50"/>
      <c r="E936" s="36"/>
      <c r="F936" s="36"/>
      <c r="G936" s="48"/>
      <c r="H936" s="36"/>
      <c r="I936" s="49"/>
      <c r="J936" s="49"/>
      <c r="T936" s="37"/>
    </row>
    <row r="937" spans="2:20" x14ac:dyDescent="0.2">
      <c r="E937" s="36"/>
      <c r="F937" s="36"/>
      <c r="G937" s="48"/>
      <c r="H937" s="36"/>
      <c r="I937" s="49"/>
      <c r="J937" s="49"/>
      <c r="T937" s="37"/>
    </row>
    <row r="938" spans="2:20" x14ac:dyDescent="0.2">
      <c r="B938" s="50"/>
      <c r="E938" s="36"/>
      <c r="F938" s="36"/>
      <c r="G938" s="48"/>
      <c r="H938" s="36"/>
      <c r="I938" s="49"/>
      <c r="J938" s="49"/>
      <c r="T938" s="37"/>
    </row>
    <row r="939" spans="2:20" x14ac:dyDescent="0.2">
      <c r="E939" s="36"/>
      <c r="F939" s="36"/>
      <c r="G939" s="48"/>
      <c r="H939" s="36"/>
      <c r="I939" s="49"/>
      <c r="J939" s="49"/>
      <c r="T939" s="37"/>
    </row>
    <row r="940" spans="2:20" x14ac:dyDescent="0.2">
      <c r="E940" s="36"/>
      <c r="F940" s="36"/>
      <c r="G940" s="48"/>
      <c r="H940" s="36"/>
      <c r="I940" s="49"/>
      <c r="J940" s="49"/>
      <c r="T940" s="37"/>
    </row>
    <row r="941" spans="2:20" x14ac:dyDescent="0.2">
      <c r="B941" s="50"/>
      <c r="E941" s="36"/>
      <c r="F941" s="36"/>
      <c r="G941" s="48"/>
      <c r="H941" s="36"/>
      <c r="I941" s="49"/>
      <c r="J941" s="49"/>
      <c r="T941" s="37"/>
    </row>
    <row r="942" spans="2:20" x14ac:dyDescent="0.2">
      <c r="E942" s="36"/>
      <c r="F942" s="36"/>
      <c r="G942" s="48"/>
      <c r="H942" s="36"/>
      <c r="I942" s="49"/>
      <c r="J942" s="49"/>
      <c r="T942" s="37"/>
    </row>
    <row r="943" spans="2:20" x14ac:dyDescent="0.2">
      <c r="B943" s="50"/>
      <c r="E943" s="36"/>
      <c r="F943" s="36"/>
      <c r="G943" s="48"/>
      <c r="H943" s="36"/>
      <c r="I943" s="49"/>
      <c r="J943" s="49"/>
      <c r="T943" s="37"/>
    </row>
    <row r="944" spans="2:20" x14ac:dyDescent="0.2">
      <c r="E944" s="36"/>
      <c r="F944" s="36"/>
      <c r="G944" s="48"/>
      <c r="H944" s="36"/>
      <c r="I944" s="49"/>
      <c r="J944" s="49"/>
      <c r="T944" s="37"/>
    </row>
    <row r="945" spans="2:20" x14ac:dyDescent="0.2">
      <c r="E945" s="36"/>
      <c r="F945" s="36"/>
      <c r="G945" s="48"/>
      <c r="H945" s="36"/>
      <c r="I945" s="49"/>
      <c r="J945" s="49"/>
      <c r="T945" s="37"/>
    </row>
    <row r="946" spans="2:20" x14ac:dyDescent="0.2">
      <c r="B946" s="50"/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E950" s="36"/>
      <c r="F950" s="36"/>
      <c r="G950" s="48"/>
      <c r="H950" s="36"/>
      <c r="I950" s="49"/>
      <c r="J950" s="49"/>
      <c r="T950" s="37"/>
    </row>
    <row r="951" spans="2:20" x14ac:dyDescent="0.2">
      <c r="B951" s="50"/>
      <c r="E951" s="36"/>
      <c r="F951" s="36"/>
      <c r="G951" s="48"/>
      <c r="H951" s="36"/>
      <c r="I951" s="49"/>
      <c r="J951" s="49"/>
      <c r="T951" s="37"/>
    </row>
    <row r="952" spans="2:20" x14ac:dyDescent="0.2">
      <c r="B952" s="50"/>
      <c r="E952" s="36"/>
      <c r="F952" s="36"/>
      <c r="G952" s="48"/>
      <c r="H952" s="36"/>
      <c r="I952" s="49"/>
      <c r="J952" s="49"/>
      <c r="T952" s="37"/>
    </row>
    <row r="953" spans="2:20" x14ac:dyDescent="0.2"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B956" s="50"/>
      <c r="E956" s="36"/>
      <c r="F956" s="36"/>
      <c r="G956" s="48"/>
      <c r="H956" s="36"/>
      <c r="I956" s="49"/>
      <c r="J956" s="49"/>
      <c r="T956" s="37"/>
    </row>
    <row r="957" spans="2:20" x14ac:dyDescent="0.2">
      <c r="B957" s="50"/>
      <c r="E957" s="36"/>
      <c r="F957" s="36"/>
      <c r="G957" s="48"/>
      <c r="H957" s="36"/>
      <c r="I957" s="49"/>
      <c r="J957" s="49"/>
      <c r="T957" s="37"/>
    </row>
    <row r="958" spans="2:20" x14ac:dyDescent="0.2">
      <c r="E958" s="36"/>
      <c r="F958" s="36"/>
      <c r="G958" s="48"/>
      <c r="H958" s="36"/>
      <c r="I958" s="49"/>
      <c r="J958" s="49"/>
      <c r="T958" s="37"/>
    </row>
    <row r="959" spans="2:20" x14ac:dyDescent="0.2">
      <c r="E959" s="36"/>
      <c r="F959" s="36"/>
      <c r="G959" s="48"/>
      <c r="H959" s="36"/>
      <c r="I959" s="49"/>
      <c r="J959" s="49"/>
      <c r="T959" s="37"/>
    </row>
    <row r="960" spans="2:20" x14ac:dyDescent="0.2">
      <c r="B960" s="50"/>
      <c r="E960" s="36"/>
      <c r="F960" s="36"/>
      <c r="G960" s="48"/>
      <c r="H960" s="36"/>
      <c r="I960" s="49"/>
      <c r="J960" s="49"/>
      <c r="T960" s="37"/>
    </row>
    <row r="961" spans="2:20" x14ac:dyDescent="0.2">
      <c r="E961" s="36"/>
      <c r="F961" s="36"/>
      <c r="G961" s="48"/>
      <c r="H961" s="36"/>
      <c r="I961" s="49"/>
      <c r="J961" s="49"/>
      <c r="T961" s="37"/>
    </row>
    <row r="962" spans="2:20" x14ac:dyDescent="0.2">
      <c r="E962" s="36"/>
      <c r="F962" s="36"/>
      <c r="G962" s="48"/>
      <c r="H962" s="36"/>
      <c r="I962" s="49"/>
      <c r="J962" s="49"/>
      <c r="T962" s="37"/>
    </row>
    <row r="963" spans="2:20" x14ac:dyDescent="0.2"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B965" s="50"/>
      <c r="E965" s="36"/>
      <c r="F965" s="36"/>
      <c r="G965" s="48"/>
      <c r="H965" s="36"/>
      <c r="I965" s="49"/>
      <c r="J965" s="49"/>
      <c r="T965" s="37"/>
    </row>
    <row r="966" spans="2:20" x14ac:dyDescent="0.2">
      <c r="E966" s="36"/>
      <c r="F966" s="36"/>
      <c r="G966" s="48"/>
      <c r="H966" s="36"/>
      <c r="I966" s="49"/>
      <c r="J966" s="49"/>
      <c r="T966" s="37"/>
    </row>
    <row r="967" spans="2:20" x14ac:dyDescent="0.2">
      <c r="B967" s="50"/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E969" s="36"/>
      <c r="F969" s="36"/>
      <c r="G969" s="48"/>
      <c r="H969" s="36"/>
      <c r="I969" s="49"/>
      <c r="J969" s="49"/>
      <c r="T969" s="37"/>
    </row>
    <row r="970" spans="2:20" x14ac:dyDescent="0.2">
      <c r="B970" s="50"/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E972" s="36"/>
      <c r="F972" s="36"/>
      <c r="G972" s="48"/>
      <c r="H972" s="36"/>
      <c r="I972" s="49"/>
      <c r="J972" s="49"/>
      <c r="T972" s="37"/>
    </row>
    <row r="973" spans="2:20" x14ac:dyDescent="0.2">
      <c r="B973" s="50"/>
      <c r="E973" s="36"/>
      <c r="F973" s="36"/>
      <c r="G973" s="48"/>
      <c r="H973" s="36"/>
      <c r="I973" s="49"/>
      <c r="J973" s="49"/>
      <c r="T973" s="37"/>
    </row>
    <row r="974" spans="2:20" x14ac:dyDescent="0.2">
      <c r="B974" s="50"/>
      <c r="E974" s="36"/>
      <c r="F974" s="36"/>
      <c r="G974" s="48"/>
      <c r="H974" s="36"/>
      <c r="I974" s="49"/>
      <c r="J974" s="49"/>
      <c r="T974" s="37"/>
    </row>
    <row r="975" spans="2:20" x14ac:dyDescent="0.2">
      <c r="E975" s="36"/>
      <c r="F975" s="36"/>
      <c r="G975" s="48"/>
      <c r="H975" s="36"/>
      <c r="I975" s="49"/>
      <c r="J975" s="49"/>
      <c r="T975" s="37"/>
    </row>
    <row r="976" spans="2:20" x14ac:dyDescent="0.2">
      <c r="E976" s="36"/>
      <c r="F976" s="36"/>
      <c r="G976" s="48"/>
      <c r="H976" s="36"/>
      <c r="I976" s="49"/>
      <c r="J976" s="49"/>
      <c r="T976" s="37"/>
    </row>
    <row r="977" spans="2:20" x14ac:dyDescent="0.2">
      <c r="B977" s="50"/>
      <c r="E977" s="36"/>
      <c r="F977" s="36"/>
      <c r="G977" s="48"/>
      <c r="H977" s="36"/>
      <c r="I977" s="49"/>
      <c r="J977" s="49"/>
      <c r="T977" s="37"/>
    </row>
    <row r="978" spans="2:20" x14ac:dyDescent="0.2">
      <c r="E978" s="36"/>
      <c r="F978" s="36"/>
      <c r="G978" s="48"/>
      <c r="H978" s="36"/>
      <c r="I978" s="49"/>
      <c r="J978" s="49"/>
      <c r="T978" s="37"/>
    </row>
    <row r="979" spans="2:20" x14ac:dyDescent="0.2">
      <c r="E979" s="36"/>
      <c r="F979" s="36"/>
      <c r="G979" s="48"/>
      <c r="H979" s="36"/>
      <c r="I979" s="49"/>
      <c r="J979" s="49"/>
      <c r="T979" s="37"/>
    </row>
    <row r="980" spans="2:20" x14ac:dyDescent="0.2">
      <c r="B980" s="50"/>
      <c r="E980" s="36"/>
      <c r="F980" s="36"/>
      <c r="G980" s="48"/>
      <c r="H980" s="36"/>
      <c r="I980" s="49"/>
      <c r="J980" s="49"/>
      <c r="T980" s="37"/>
    </row>
    <row r="981" spans="2:20" x14ac:dyDescent="0.2">
      <c r="E981" s="36"/>
      <c r="F981" s="36"/>
      <c r="G981" s="48"/>
      <c r="H981" s="36"/>
      <c r="I981" s="49"/>
      <c r="J981" s="49"/>
      <c r="T981" s="37"/>
    </row>
    <row r="982" spans="2:20" x14ac:dyDescent="0.2">
      <c r="E982" s="36"/>
      <c r="F982" s="36"/>
      <c r="G982" s="48"/>
      <c r="H982" s="36"/>
      <c r="I982" s="49"/>
      <c r="J982" s="49"/>
      <c r="T982" s="37"/>
    </row>
    <row r="983" spans="2:20" x14ac:dyDescent="0.2">
      <c r="B983" s="50"/>
      <c r="E983" s="36"/>
      <c r="F983" s="36"/>
      <c r="G983" s="48"/>
      <c r="H983" s="36"/>
      <c r="I983" s="49"/>
      <c r="J983" s="49"/>
      <c r="T983" s="37"/>
    </row>
    <row r="984" spans="2:20" x14ac:dyDescent="0.2">
      <c r="E984" s="36"/>
      <c r="F984" s="36"/>
      <c r="G984" s="48"/>
      <c r="H984" s="36"/>
      <c r="I984" s="49"/>
      <c r="J984" s="49"/>
      <c r="T984" s="37"/>
    </row>
    <row r="985" spans="2:20" x14ac:dyDescent="0.2">
      <c r="E985" s="36"/>
      <c r="F985" s="36"/>
      <c r="G985" s="48"/>
      <c r="H985" s="36"/>
      <c r="I985" s="49"/>
      <c r="J985" s="49"/>
      <c r="T985" s="37"/>
    </row>
    <row r="986" spans="2:20" x14ac:dyDescent="0.2">
      <c r="B986" s="50"/>
      <c r="E986" s="36"/>
      <c r="F986" s="36"/>
      <c r="G986" s="48"/>
      <c r="H986" s="36"/>
      <c r="I986" s="49"/>
      <c r="J986" s="49"/>
      <c r="T986" s="37"/>
    </row>
    <row r="987" spans="2:20" x14ac:dyDescent="0.2">
      <c r="E987" s="36"/>
      <c r="F987" s="36"/>
      <c r="G987" s="48"/>
      <c r="H987" s="36"/>
      <c r="I987" s="49"/>
      <c r="J987" s="49"/>
      <c r="T987" s="37"/>
    </row>
    <row r="988" spans="2:20" x14ac:dyDescent="0.2">
      <c r="B988" s="50"/>
      <c r="E988" s="36"/>
      <c r="F988" s="36"/>
      <c r="G988" s="48"/>
      <c r="H988" s="36"/>
      <c r="I988" s="49"/>
      <c r="J988" s="49"/>
      <c r="T988" s="37"/>
    </row>
    <row r="989" spans="2:20" x14ac:dyDescent="0.2">
      <c r="B989" s="50"/>
      <c r="E989" s="36"/>
      <c r="F989" s="36"/>
      <c r="G989" s="48"/>
      <c r="H989" s="36"/>
      <c r="I989" s="49"/>
      <c r="J989" s="49"/>
      <c r="T989" s="37"/>
    </row>
    <row r="990" spans="2:20" x14ac:dyDescent="0.2">
      <c r="E990" s="36"/>
      <c r="F990" s="36"/>
      <c r="G990" s="48"/>
      <c r="H990" s="36"/>
      <c r="I990" s="49"/>
      <c r="J990" s="49"/>
      <c r="T990" s="37"/>
    </row>
    <row r="991" spans="2:20" x14ac:dyDescent="0.2">
      <c r="E991" s="36"/>
      <c r="F991" s="36"/>
      <c r="G991" s="48"/>
      <c r="H991" s="36"/>
      <c r="I991" s="49"/>
      <c r="J991" s="49"/>
      <c r="T991" s="37"/>
    </row>
    <row r="992" spans="2:20" x14ac:dyDescent="0.2">
      <c r="E992" s="36"/>
      <c r="F992" s="36"/>
      <c r="G992" s="48"/>
      <c r="H992" s="36"/>
      <c r="I992" s="49"/>
      <c r="J992" s="49"/>
      <c r="T992" s="37"/>
    </row>
    <row r="993" spans="2:20" x14ac:dyDescent="0.2">
      <c r="E993" s="36"/>
      <c r="F993" s="36"/>
      <c r="G993" s="48"/>
      <c r="H993" s="36"/>
      <c r="I993" s="49"/>
      <c r="J993" s="49"/>
      <c r="T993" s="37"/>
    </row>
    <row r="994" spans="2:20" x14ac:dyDescent="0.2">
      <c r="B994" s="50"/>
      <c r="E994" s="36"/>
      <c r="F994" s="36"/>
      <c r="G994" s="48"/>
      <c r="H994" s="36"/>
      <c r="I994" s="49"/>
      <c r="J994" s="49"/>
      <c r="T994" s="37"/>
    </row>
    <row r="995" spans="2:20" x14ac:dyDescent="0.2">
      <c r="E995" s="36"/>
      <c r="F995" s="36"/>
      <c r="G995" s="48"/>
      <c r="H995" s="36"/>
      <c r="I995" s="49"/>
      <c r="J995" s="49"/>
      <c r="T995" s="37"/>
    </row>
    <row r="996" spans="2:20" x14ac:dyDescent="0.2">
      <c r="E996" s="36"/>
      <c r="F996" s="36"/>
      <c r="G996" s="48"/>
      <c r="H996" s="36"/>
      <c r="I996" s="49"/>
      <c r="J996" s="49"/>
      <c r="T996" s="37"/>
    </row>
    <row r="997" spans="2:20" x14ac:dyDescent="0.2">
      <c r="E997" s="36"/>
      <c r="F997" s="36"/>
      <c r="G997" s="48"/>
      <c r="H997" s="36"/>
      <c r="I997" s="49"/>
      <c r="J997" s="49"/>
      <c r="T997" s="37"/>
    </row>
    <row r="998" spans="2:20" x14ac:dyDescent="0.2">
      <c r="B998" s="50"/>
      <c r="E998" s="36"/>
      <c r="F998" s="36"/>
      <c r="G998" s="48"/>
      <c r="H998" s="36"/>
      <c r="I998" s="49"/>
      <c r="J998" s="49"/>
      <c r="T998" s="37"/>
    </row>
    <row r="999" spans="2:20" x14ac:dyDescent="0.2">
      <c r="E999" s="36"/>
      <c r="F999" s="36"/>
      <c r="G999" s="48"/>
      <c r="H999" s="36"/>
      <c r="I999" s="49"/>
      <c r="J999" s="49"/>
      <c r="T999" s="37"/>
    </row>
    <row r="1000" spans="2:20" x14ac:dyDescent="0.2">
      <c r="B1000" s="50"/>
      <c r="E1000" s="36"/>
      <c r="F1000" s="36"/>
      <c r="G1000" s="48"/>
      <c r="H1000" s="36"/>
      <c r="I1000" s="49"/>
      <c r="J1000" s="49"/>
      <c r="T1000" s="37"/>
    </row>
    <row r="1001" spans="2:20" x14ac:dyDescent="0.2">
      <c r="E1001" s="36"/>
      <c r="F1001" s="36"/>
      <c r="G1001" s="48"/>
      <c r="H1001" s="36"/>
      <c r="I1001" s="49"/>
      <c r="J1001" s="49"/>
      <c r="T1001" s="37"/>
    </row>
    <row r="1002" spans="2:20" x14ac:dyDescent="0.2">
      <c r="E1002" s="36"/>
      <c r="F1002" s="36"/>
      <c r="G1002" s="48"/>
      <c r="H1002" s="36"/>
      <c r="I1002" s="49"/>
      <c r="J1002" s="49"/>
      <c r="T1002" s="37"/>
    </row>
    <row r="1003" spans="2:20" x14ac:dyDescent="0.2">
      <c r="B1003" s="50"/>
      <c r="E1003" s="36"/>
      <c r="F1003" s="36"/>
      <c r="G1003" s="48"/>
      <c r="H1003" s="36"/>
      <c r="I1003" s="49"/>
      <c r="J1003" s="49"/>
      <c r="T1003" s="37"/>
    </row>
    <row r="1004" spans="2:20" x14ac:dyDescent="0.2">
      <c r="E1004" s="36"/>
      <c r="F1004" s="36"/>
      <c r="G1004" s="48"/>
      <c r="H1004" s="36"/>
      <c r="I1004" s="49"/>
      <c r="J1004" s="49"/>
      <c r="T1004" s="37"/>
    </row>
    <row r="1005" spans="2:20" x14ac:dyDescent="0.2">
      <c r="E1005" s="36"/>
      <c r="F1005" s="36"/>
      <c r="G1005" s="48"/>
      <c r="H1005" s="36"/>
      <c r="I1005" s="49"/>
      <c r="J1005" s="49"/>
      <c r="T1005" s="37"/>
    </row>
    <row r="1006" spans="2:20" x14ac:dyDescent="0.2">
      <c r="B1006" s="50"/>
      <c r="E1006" s="36"/>
      <c r="F1006" s="36"/>
      <c r="G1006" s="48"/>
      <c r="H1006" s="36"/>
      <c r="I1006" s="49"/>
      <c r="J1006" s="49"/>
      <c r="T1006" s="37"/>
    </row>
    <row r="1007" spans="2:20" x14ac:dyDescent="0.2">
      <c r="E1007" s="36"/>
      <c r="F1007" s="36"/>
      <c r="G1007" s="48"/>
      <c r="H1007" s="36"/>
      <c r="I1007" s="49"/>
      <c r="J1007" s="49"/>
      <c r="T1007" s="37"/>
    </row>
    <row r="1008" spans="2:20" x14ac:dyDescent="0.2">
      <c r="E1008" s="36"/>
      <c r="F1008" s="36"/>
      <c r="G1008" s="48"/>
      <c r="H1008" s="36"/>
      <c r="I1008" s="49"/>
      <c r="J1008" s="49"/>
      <c r="T1008" s="37"/>
    </row>
    <row r="1009" spans="2:20" x14ac:dyDescent="0.2">
      <c r="E1009" s="36"/>
      <c r="F1009" s="36"/>
      <c r="G1009" s="48"/>
      <c r="H1009" s="36"/>
      <c r="I1009" s="49"/>
      <c r="J1009" s="49"/>
      <c r="T1009" s="37"/>
    </row>
    <row r="1010" spans="2:20" x14ac:dyDescent="0.2">
      <c r="B1010" s="50"/>
      <c r="E1010" s="36"/>
      <c r="F1010" s="36"/>
      <c r="G1010" s="48"/>
      <c r="H1010" s="36"/>
      <c r="I1010" s="49"/>
      <c r="J1010" s="49"/>
      <c r="T1010" s="37"/>
    </row>
    <row r="1011" spans="2:20" x14ac:dyDescent="0.2">
      <c r="E1011" s="36"/>
      <c r="F1011" s="36"/>
      <c r="G1011" s="48"/>
      <c r="H1011" s="36"/>
      <c r="I1011" s="49"/>
      <c r="J1011" s="49"/>
      <c r="T1011" s="37"/>
    </row>
    <row r="1012" spans="2:20" x14ac:dyDescent="0.2">
      <c r="B1012" s="50"/>
      <c r="E1012" s="36"/>
      <c r="F1012" s="36"/>
      <c r="G1012" s="48"/>
      <c r="H1012" s="36"/>
      <c r="I1012" s="49"/>
      <c r="J1012" s="49"/>
      <c r="T1012" s="37"/>
    </row>
    <row r="1013" spans="2:20" x14ac:dyDescent="0.2">
      <c r="B1013" s="50"/>
      <c r="E1013" s="36"/>
      <c r="F1013" s="36"/>
      <c r="G1013" s="48"/>
      <c r="H1013" s="36"/>
      <c r="I1013" s="49"/>
      <c r="J1013" s="49"/>
      <c r="T1013" s="37"/>
    </row>
    <row r="1014" spans="2:20" x14ac:dyDescent="0.2">
      <c r="B1014" s="50"/>
      <c r="E1014" s="36"/>
      <c r="F1014" s="36"/>
      <c r="G1014" s="48"/>
      <c r="H1014" s="36"/>
      <c r="I1014" s="49"/>
      <c r="J1014" s="49"/>
      <c r="T1014" s="37"/>
    </row>
    <row r="1015" spans="2:20" x14ac:dyDescent="0.2">
      <c r="E1015" s="36"/>
      <c r="F1015" s="36"/>
      <c r="G1015" s="48"/>
      <c r="H1015" s="36"/>
      <c r="I1015" s="49"/>
      <c r="J1015" s="49"/>
      <c r="T1015" s="37"/>
    </row>
    <row r="1016" spans="2:20" x14ac:dyDescent="0.2">
      <c r="E1016" s="36"/>
      <c r="F1016" s="36"/>
      <c r="G1016" s="48"/>
      <c r="H1016" s="36"/>
      <c r="I1016" s="49"/>
      <c r="J1016" s="49"/>
      <c r="T1016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O1048576">
    <cfRule type="cellIs" dxfId="1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1008"/>
  <sheetViews>
    <sheetView topLeftCell="A434" zoomScaleNormal="100" workbookViewId="0">
      <selection activeCell="B448" sqref="B448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69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258.41666666666663</v>
      </c>
    </row>
    <row r="3" spans="1:22" x14ac:dyDescent="0.2">
      <c r="B3" s="34" t="s">
        <v>18</v>
      </c>
      <c r="E3" s="38">
        <f>SUM(K:L)/60</f>
        <v>186.06666666666669</v>
      </c>
      <c r="H3" s="36"/>
      <c r="I3" s="36"/>
      <c r="J3" s="49"/>
    </row>
    <row r="4" spans="1:22" x14ac:dyDescent="0.2">
      <c r="B4" s="34" t="s">
        <v>17</v>
      </c>
      <c r="E4" s="39">
        <f ca="1">E3/E2</f>
        <v>0.72002579812963585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9813.4856916666613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8791.6291064106335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8106.9592000000057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0.38463377340546528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0.45423417049788278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42464</v>
      </c>
      <c r="C15" s="36">
        <v>1049</v>
      </c>
      <c r="D15" s="55" t="s">
        <v>42</v>
      </c>
      <c r="E15" s="36">
        <v>0.01</v>
      </c>
      <c r="F15" s="36">
        <v>1100</v>
      </c>
      <c r="G15" s="48">
        <f t="shared" ref="G15:G78" si="0">VALUE(CONCATENATE(LEFT(F15,LEN(F15)-2),":",RIGHT(F15,2)))</f>
        <v>0.45833333333333331</v>
      </c>
      <c r="H15" s="36">
        <v>1102</v>
      </c>
      <c r="I15" s="49">
        <f>VALUE(CONCATENATE(LEFT(H15,LEN(H15)-2),":",RIGHT(H15,2)))</f>
        <v>0.4597222222222222</v>
      </c>
      <c r="J15" s="49" t="str">
        <f t="shared" ref="J15:J78" si="1">IF(OR(B16&lt;&gt;"",E16=""),I15+TIME(0,5,0),"")</f>
        <v/>
      </c>
      <c r="K15" s="34">
        <f t="shared" ref="K15:K78" si="2">IF(AND(OR(AND(B15&lt;&gt;"",B16=""),AND(B15="",B16="")),E16&lt;&gt;""),(G16-I15)*1440,"")</f>
        <v>3.0000000000000693</v>
      </c>
      <c r="L15" s="34">
        <f>(I15-G15)*1440</f>
        <v>1.9999999999999929</v>
      </c>
      <c r="M15" s="34">
        <f t="shared" ref="M15:M78" si="3">IF(B15&lt;&gt;"",1,M14+1)</f>
        <v>1</v>
      </c>
      <c r="N15" s="34">
        <f t="shared" ref="N15:N78" ca="1" si="4">OFFSET(C15,-M15+1,0)</f>
        <v>1049</v>
      </c>
      <c r="O15" s="34" t="str">
        <f>IF(J15&lt;&gt;"",(J15-VALUE(CONCATENATE(LEFT(N15,LEN(N15)-2),":",RIGHT(N15,2))))*1440,"")</f>
        <v/>
      </c>
      <c r="P15" s="34">
        <f>IF(K15&lt;&gt;"",(E15+E16)*K15/2,E15*5/2)</f>
        <v>0.16500000000000381</v>
      </c>
      <c r="Q15" s="37">
        <f>IF(K15&lt;&gt;"",(E16-E15)*K15/LN((E16+0.000001)/(E15+0.000001)),-5*(E15-0.000001)/(LN(1/E15)-13.8155))</f>
        <v>0.1172640933051866</v>
      </c>
      <c r="R15" s="34">
        <f>(E15*L15)</f>
        <v>1.9999999999999931E-2</v>
      </c>
      <c r="S15" s="34">
        <f>P15+R15</f>
        <v>0.18500000000000374</v>
      </c>
      <c r="T15" s="37">
        <f>Q15+R15</f>
        <v>0.13726409330518652</v>
      </c>
    </row>
    <row r="16" spans="1:22" x14ac:dyDescent="0.2">
      <c r="B16" s="36"/>
      <c r="C16" s="36"/>
      <c r="D16" s="55"/>
      <c r="E16" s="36">
        <v>0.1</v>
      </c>
      <c r="F16" s="36">
        <v>1105</v>
      </c>
      <c r="G16" s="48">
        <f t="shared" si="0"/>
        <v>0.46180555555555558</v>
      </c>
      <c r="H16" s="36">
        <v>1112</v>
      </c>
      <c r="I16" s="49">
        <f t="shared" ref="I16:I79" si="5">VALUE(CONCATENATE(LEFT(H16,LEN(H16)-2),":",RIGHT(H16,2)))</f>
        <v>0.46666666666666662</v>
      </c>
      <c r="J16" s="49">
        <f t="shared" si="1"/>
        <v>0.47013888888888883</v>
      </c>
      <c r="K16" s="34" t="str">
        <f t="shared" si="2"/>
        <v/>
      </c>
      <c r="L16" s="34">
        <f t="shared" ref="L16:L79" si="6">(I16-G16)*1440</f>
        <v>6.9999999999998952</v>
      </c>
      <c r="M16" s="34">
        <f t="shared" si="3"/>
        <v>2</v>
      </c>
      <c r="N16" s="34">
        <f t="shared" ca="1" si="4"/>
        <v>1049</v>
      </c>
      <c r="O16" s="34">
        <f t="shared" ref="O16:O79" ca="1" si="7">IF(J16&lt;&gt;"",(J16-VALUE(CONCATENATE(LEFT(N16,LEN(N16)-2),":",RIGHT(N16,2))))*1440,"")</f>
        <v>27.999999999999901</v>
      </c>
      <c r="P16" s="34">
        <f t="shared" ref="P16:P79" si="8">IF(K16&lt;&gt;"",(E16+E17)*K16/2,E16*5/2)</f>
        <v>0.25</v>
      </c>
      <c r="Q16" s="37">
        <f t="shared" ref="Q16:Q79" si="9">IF(K16&lt;&gt;"",(E17-E16)*K16/LN((E17+0.000001)/(E16+0.000001)),-5*(E16-0.000001)/(LN(1/E16)-13.8155))</f>
        <v>4.342905372259271E-2</v>
      </c>
      <c r="R16" s="34">
        <f t="shared" ref="R16:R79" si="10">(E16*L16)</f>
        <v>0.69999999999998952</v>
      </c>
      <c r="S16" s="34">
        <f t="shared" ref="S16:S79" si="11">P16+R16</f>
        <v>0.94999999999998952</v>
      </c>
      <c r="T16" s="37">
        <f t="shared" ref="T16:T79" si="12">Q16+R16</f>
        <v>0.74342905372258228</v>
      </c>
    </row>
    <row r="17" spans="1:20" x14ac:dyDescent="0.2">
      <c r="B17" s="47">
        <v>42464</v>
      </c>
      <c r="C17" s="36">
        <v>1403</v>
      </c>
      <c r="D17" s="55"/>
      <c r="E17" s="36">
        <v>0.02</v>
      </c>
      <c r="F17" s="36">
        <v>1428</v>
      </c>
      <c r="G17" s="48">
        <f t="shared" si="0"/>
        <v>0.60277777777777775</v>
      </c>
      <c r="H17" s="36">
        <v>1437</v>
      </c>
      <c r="I17" s="49">
        <f t="shared" si="5"/>
        <v>0.60902777777777783</v>
      </c>
      <c r="J17" s="49" t="str">
        <f t="shared" si="1"/>
        <v/>
      </c>
      <c r="K17" s="34">
        <f t="shared" si="2"/>
        <v>7.9999999999999716</v>
      </c>
      <c r="L17" s="34">
        <f t="shared" si="6"/>
        <v>9.0000000000001279</v>
      </c>
      <c r="M17" s="34">
        <f t="shared" si="3"/>
        <v>1</v>
      </c>
      <c r="N17" s="34">
        <f t="shared" ca="1" si="4"/>
        <v>1403</v>
      </c>
      <c r="O17" s="34" t="str">
        <f t="shared" si="7"/>
        <v/>
      </c>
      <c r="P17" s="34">
        <f t="shared" si="8"/>
        <v>0.37999999999999867</v>
      </c>
      <c r="Q17" s="37">
        <f t="shared" si="9"/>
        <v>0.33289976304852897</v>
      </c>
      <c r="R17" s="34">
        <f t="shared" si="10"/>
        <v>0.18000000000000257</v>
      </c>
      <c r="S17" s="34">
        <f t="shared" si="11"/>
        <v>0.56000000000000127</v>
      </c>
      <c r="T17" s="37">
        <f t="shared" si="12"/>
        <v>0.51289976304853158</v>
      </c>
    </row>
    <row r="18" spans="1:20" x14ac:dyDescent="0.2">
      <c r="B18" s="47"/>
      <c r="C18" s="36"/>
      <c r="D18" s="55"/>
      <c r="E18" s="36">
        <v>7.4999999999999997E-2</v>
      </c>
      <c r="F18" s="36">
        <v>1445</v>
      </c>
      <c r="G18" s="48">
        <f t="shared" si="0"/>
        <v>0.61458333333333337</v>
      </c>
      <c r="H18" s="36">
        <v>1452</v>
      </c>
      <c r="I18" s="49">
        <f t="shared" si="5"/>
        <v>0.61944444444444446</v>
      </c>
      <c r="J18" s="49" t="str">
        <f t="shared" si="1"/>
        <v/>
      </c>
      <c r="K18" s="34">
        <f t="shared" si="2"/>
        <v>8.999999999999968</v>
      </c>
      <c r="L18" s="34">
        <f t="shared" si="6"/>
        <v>6.9999999999999751</v>
      </c>
      <c r="M18" s="34">
        <f t="shared" si="3"/>
        <v>2</v>
      </c>
      <c r="N18" s="34">
        <f t="shared" ca="1" si="4"/>
        <v>1403</v>
      </c>
      <c r="O18" s="34" t="str">
        <f t="shared" si="7"/>
        <v/>
      </c>
      <c r="P18" s="34">
        <f t="shared" si="8"/>
        <v>45.337499999999835</v>
      </c>
      <c r="Q18" s="37">
        <f t="shared" si="9"/>
        <v>18.256271980342131</v>
      </c>
      <c r="R18" s="34">
        <f t="shared" si="10"/>
        <v>0.52499999999999813</v>
      </c>
      <c r="S18" s="34">
        <f t="shared" si="11"/>
        <v>45.862499999999834</v>
      </c>
      <c r="T18" s="37">
        <f t="shared" si="12"/>
        <v>18.78127198034213</v>
      </c>
    </row>
    <row r="19" spans="1:20" x14ac:dyDescent="0.2">
      <c r="B19" s="47"/>
      <c r="C19" s="36"/>
      <c r="D19" s="55"/>
      <c r="E19" s="36">
        <v>10</v>
      </c>
      <c r="F19" s="36">
        <v>1501</v>
      </c>
      <c r="G19" s="48">
        <f t="shared" si="0"/>
        <v>0.62569444444444444</v>
      </c>
      <c r="H19" s="36">
        <v>1506</v>
      </c>
      <c r="I19" s="49">
        <f t="shared" si="5"/>
        <v>0.62916666666666665</v>
      </c>
      <c r="J19" s="49" t="str">
        <f t="shared" si="1"/>
        <v/>
      </c>
      <c r="K19" s="34">
        <f t="shared" si="2"/>
        <v>10.000000000000124</v>
      </c>
      <c r="L19" s="34">
        <f t="shared" si="6"/>
        <v>4.9999999999999822</v>
      </c>
      <c r="M19" s="34">
        <f t="shared" si="3"/>
        <v>3</v>
      </c>
      <c r="N19" s="34">
        <f t="shared" ca="1" si="4"/>
        <v>1403</v>
      </c>
      <c r="O19" s="34" t="str">
        <f t="shared" si="7"/>
        <v/>
      </c>
      <c r="P19" s="34">
        <f t="shared" si="8"/>
        <v>50.750000000000632</v>
      </c>
      <c r="Q19" s="37">
        <f t="shared" si="9"/>
        <v>23.454064556416039</v>
      </c>
      <c r="R19" s="34">
        <f t="shared" si="10"/>
        <v>49.999999999999822</v>
      </c>
      <c r="S19" s="34">
        <f t="shared" si="11"/>
        <v>100.75000000000045</v>
      </c>
      <c r="T19" s="37">
        <f t="shared" si="12"/>
        <v>73.454064556415858</v>
      </c>
    </row>
    <row r="20" spans="1:20" x14ac:dyDescent="0.2">
      <c r="B20" s="47"/>
      <c r="C20" s="36"/>
      <c r="D20" s="55"/>
      <c r="E20" s="36">
        <v>0.15</v>
      </c>
      <c r="F20" s="36">
        <v>1516</v>
      </c>
      <c r="G20" s="48">
        <f t="shared" si="0"/>
        <v>0.63611111111111118</v>
      </c>
      <c r="H20" s="36">
        <v>1521</v>
      </c>
      <c r="I20" s="49">
        <f t="shared" si="5"/>
        <v>0.63958333333333328</v>
      </c>
      <c r="J20" s="49" t="str">
        <f t="shared" si="1"/>
        <v/>
      </c>
      <c r="K20" s="34">
        <f t="shared" si="2"/>
        <v>7.9999999999999716</v>
      </c>
      <c r="L20" s="34">
        <f t="shared" si="6"/>
        <v>4.9999999999998224</v>
      </c>
      <c r="M20" s="34">
        <f t="shared" si="3"/>
        <v>4</v>
      </c>
      <c r="N20" s="34">
        <f t="shared" ca="1" si="4"/>
        <v>1403</v>
      </c>
      <c r="O20" s="34" t="str">
        <f t="shared" si="7"/>
        <v/>
      </c>
      <c r="P20" s="34">
        <f t="shared" si="8"/>
        <v>80.59999999999971</v>
      </c>
      <c r="Q20" s="37">
        <f t="shared" si="9"/>
        <v>32.455550741986592</v>
      </c>
      <c r="R20" s="34">
        <f t="shared" si="10"/>
        <v>0.74999999999997335</v>
      </c>
      <c r="S20" s="34">
        <f t="shared" si="11"/>
        <v>81.349999999999682</v>
      </c>
      <c r="T20" s="37">
        <f t="shared" si="12"/>
        <v>33.205550741986563</v>
      </c>
    </row>
    <row r="21" spans="1:20" x14ac:dyDescent="0.2">
      <c r="B21" s="47"/>
      <c r="C21" s="36"/>
      <c r="D21" s="55"/>
      <c r="E21" s="36">
        <v>20</v>
      </c>
      <c r="F21" s="36">
        <v>1529</v>
      </c>
      <c r="G21" s="48">
        <f t="shared" si="0"/>
        <v>0.64513888888888882</v>
      </c>
      <c r="H21" s="36">
        <v>1535</v>
      </c>
      <c r="I21" s="49">
        <f t="shared" si="5"/>
        <v>0.64930555555555558</v>
      </c>
      <c r="J21" s="49" t="str">
        <f t="shared" si="1"/>
        <v/>
      </c>
      <c r="K21" s="34">
        <f t="shared" si="2"/>
        <v>6.9999999999999751</v>
      </c>
      <c r="L21" s="34">
        <f t="shared" si="6"/>
        <v>6.0000000000001386</v>
      </c>
      <c r="M21" s="34">
        <f t="shared" si="3"/>
        <v>5</v>
      </c>
      <c r="N21" s="34">
        <f t="shared" ca="1" si="4"/>
        <v>1403</v>
      </c>
      <c r="O21" s="34" t="str">
        <f t="shared" si="7"/>
        <v/>
      </c>
      <c r="P21" s="34">
        <f t="shared" si="8"/>
        <v>332.49999999999881</v>
      </c>
      <c r="Q21" s="37">
        <f t="shared" si="9"/>
        <v>291.27922043861474</v>
      </c>
      <c r="R21" s="34">
        <f t="shared" si="10"/>
        <v>120.00000000000277</v>
      </c>
      <c r="S21" s="34">
        <f t="shared" si="11"/>
        <v>452.50000000000159</v>
      </c>
      <c r="T21" s="37">
        <f t="shared" si="12"/>
        <v>411.27922043861753</v>
      </c>
    </row>
    <row r="22" spans="1:20" x14ac:dyDescent="0.2">
      <c r="B22" s="50"/>
      <c r="C22" s="36"/>
      <c r="D22" s="55"/>
      <c r="E22" s="36">
        <v>75</v>
      </c>
      <c r="F22" s="36">
        <v>1542</v>
      </c>
      <c r="G22" s="48">
        <f t="shared" si="0"/>
        <v>0.65416666666666667</v>
      </c>
      <c r="H22" s="36">
        <v>1546</v>
      </c>
      <c r="I22" s="49">
        <f t="shared" si="5"/>
        <v>0.65694444444444444</v>
      </c>
      <c r="J22" s="49">
        <f t="shared" si="1"/>
        <v>0.66041666666666665</v>
      </c>
      <c r="K22" s="34" t="str">
        <f t="shared" si="2"/>
        <v/>
      </c>
      <c r="L22" s="34">
        <f t="shared" si="6"/>
        <v>3.9999999999999858</v>
      </c>
      <c r="M22" s="34">
        <f t="shared" si="3"/>
        <v>6</v>
      </c>
      <c r="N22" s="34">
        <f t="shared" ca="1" si="4"/>
        <v>1403</v>
      </c>
      <c r="O22" s="34">
        <f t="shared" ca="1" si="7"/>
        <v>107.99999999999994</v>
      </c>
      <c r="P22" s="34">
        <f t="shared" si="8"/>
        <v>187.5</v>
      </c>
      <c r="Q22" s="37">
        <f t="shared" si="9"/>
        <v>20.680540496249584</v>
      </c>
      <c r="R22" s="34">
        <f t="shared" si="10"/>
        <v>299.99999999999892</v>
      </c>
      <c r="S22" s="34">
        <f t="shared" si="11"/>
        <v>487.49999999999892</v>
      </c>
      <c r="T22" s="37">
        <f t="shared" si="12"/>
        <v>320.68054049624851</v>
      </c>
    </row>
    <row r="23" spans="1:20" x14ac:dyDescent="0.2">
      <c r="A23" s="34">
        <v>1</v>
      </c>
      <c r="B23" s="47">
        <v>42465</v>
      </c>
      <c r="C23" s="36">
        <v>911</v>
      </c>
      <c r="D23" s="55" t="s">
        <v>40</v>
      </c>
      <c r="E23" s="36">
        <v>0.01</v>
      </c>
      <c r="F23" s="36">
        <v>928</v>
      </c>
      <c r="G23" s="48">
        <f t="shared" si="0"/>
        <v>0.39444444444444443</v>
      </c>
      <c r="H23" s="36">
        <v>934</v>
      </c>
      <c r="I23" s="49">
        <f t="shared" si="5"/>
        <v>0.39861111111111108</v>
      </c>
      <c r="J23" s="49" t="str">
        <f t="shared" si="1"/>
        <v/>
      </c>
      <c r="K23" s="34">
        <f t="shared" si="2"/>
        <v>16.000000000000103</v>
      </c>
      <c r="L23" s="34">
        <f t="shared" si="6"/>
        <v>5.9999999999999787</v>
      </c>
      <c r="M23" s="34">
        <f t="shared" si="3"/>
        <v>1</v>
      </c>
      <c r="N23" s="34">
        <f t="shared" ca="1" si="4"/>
        <v>911</v>
      </c>
      <c r="O23" s="34" t="str">
        <f t="shared" si="7"/>
        <v/>
      </c>
      <c r="P23" s="34">
        <f t="shared" si="8"/>
        <v>120.08000000000077</v>
      </c>
      <c r="Q23" s="37">
        <f t="shared" si="9"/>
        <v>32.795849781582682</v>
      </c>
      <c r="R23" s="34">
        <f t="shared" si="10"/>
        <v>5.999999999999979E-2</v>
      </c>
      <c r="S23" s="34">
        <f t="shared" si="11"/>
        <v>120.14000000000077</v>
      </c>
      <c r="T23" s="37">
        <f t="shared" si="12"/>
        <v>32.855849781582684</v>
      </c>
    </row>
    <row r="24" spans="1:20" x14ac:dyDescent="0.2">
      <c r="B24" s="47"/>
      <c r="C24" s="36"/>
      <c r="D24" s="55"/>
      <c r="E24" s="36">
        <v>15</v>
      </c>
      <c r="F24" s="36">
        <v>950</v>
      </c>
      <c r="G24" s="48">
        <f t="shared" si="0"/>
        <v>0.40972222222222227</v>
      </c>
      <c r="H24" s="36">
        <v>958</v>
      </c>
      <c r="I24" s="49">
        <f t="shared" si="5"/>
        <v>0.4152777777777778</v>
      </c>
      <c r="J24" s="49" t="str">
        <f t="shared" si="1"/>
        <v/>
      </c>
      <c r="K24" s="34">
        <f t="shared" si="2"/>
        <v>4.9999999999999822</v>
      </c>
      <c r="L24" s="34">
        <f t="shared" si="6"/>
        <v>7.9999999999999716</v>
      </c>
      <c r="M24" s="34">
        <f t="shared" si="3"/>
        <v>2</v>
      </c>
      <c r="N24" s="34">
        <f t="shared" ca="1" si="4"/>
        <v>911</v>
      </c>
      <c r="O24" s="34" t="str">
        <f t="shared" si="7"/>
        <v/>
      </c>
      <c r="P24" s="34">
        <f t="shared" si="8"/>
        <v>237.49999999999915</v>
      </c>
      <c r="Q24" s="37">
        <f t="shared" si="9"/>
        <v>194.14849814996543</v>
      </c>
      <c r="R24" s="34">
        <f t="shared" si="10"/>
        <v>119.99999999999957</v>
      </c>
      <c r="S24" s="34">
        <f t="shared" si="11"/>
        <v>357.49999999999875</v>
      </c>
      <c r="T24" s="37">
        <f t="shared" si="12"/>
        <v>314.14849814996501</v>
      </c>
    </row>
    <row r="25" spans="1:20" x14ac:dyDescent="0.2">
      <c r="B25" s="47"/>
      <c r="C25" s="36"/>
      <c r="D25" s="55"/>
      <c r="E25" s="36">
        <v>80</v>
      </c>
      <c r="F25" s="36">
        <v>1003</v>
      </c>
      <c r="G25" s="48">
        <f t="shared" si="0"/>
        <v>0.41875000000000001</v>
      </c>
      <c r="H25" s="36">
        <v>1008</v>
      </c>
      <c r="I25" s="49">
        <f t="shared" si="5"/>
        <v>0.42222222222222222</v>
      </c>
      <c r="J25" s="49" t="str">
        <f t="shared" si="1"/>
        <v/>
      </c>
      <c r="K25" s="34">
        <f t="shared" si="2"/>
        <v>14.00000000000003</v>
      </c>
      <c r="L25" s="34">
        <f t="shared" si="6"/>
        <v>4.9999999999999822</v>
      </c>
      <c r="M25" s="34">
        <f t="shared" si="3"/>
        <v>3</v>
      </c>
      <c r="N25" s="34">
        <f t="shared" ca="1" si="4"/>
        <v>911</v>
      </c>
      <c r="O25" s="34" t="str">
        <f t="shared" si="7"/>
        <v/>
      </c>
      <c r="P25" s="34">
        <f t="shared" si="8"/>
        <v>560.70000000000118</v>
      </c>
      <c r="Q25" s="37">
        <f t="shared" si="9"/>
        <v>167.33981222395676</v>
      </c>
      <c r="R25" s="34">
        <f t="shared" si="10"/>
        <v>399.99999999999858</v>
      </c>
      <c r="S25" s="34">
        <f t="shared" si="11"/>
        <v>960.69999999999982</v>
      </c>
      <c r="T25" s="37">
        <f t="shared" si="12"/>
        <v>567.33981222395528</v>
      </c>
    </row>
    <row r="26" spans="1:20" x14ac:dyDescent="0.2">
      <c r="B26" s="47"/>
      <c r="C26" s="36"/>
      <c r="D26" s="55"/>
      <c r="E26" s="36">
        <v>0.1</v>
      </c>
      <c r="F26" s="36">
        <v>1022</v>
      </c>
      <c r="G26" s="48">
        <f t="shared" si="0"/>
        <v>0.43194444444444446</v>
      </c>
      <c r="H26" s="36">
        <v>1027</v>
      </c>
      <c r="I26" s="49">
        <f t="shared" si="5"/>
        <v>0.43541666666666662</v>
      </c>
      <c r="J26" s="49" t="str">
        <f t="shared" si="1"/>
        <v/>
      </c>
      <c r="K26" s="34">
        <f t="shared" si="2"/>
        <v>6.0000000000001386</v>
      </c>
      <c r="L26" s="34">
        <f t="shared" si="6"/>
        <v>4.9999999999999023</v>
      </c>
      <c r="M26" s="34">
        <f t="shared" si="3"/>
        <v>4</v>
      </c>
      <c r="N26" s="34">
        <f t="shared" ca="1" si="4"/>
        <v>911</v>
      </c>
      <c r="O26" s="34" t="str">
        <f t="shared" si="7"/>
        <v/>
      </c>
      <c r="P26" s="34">
        <f t="shared" si="8"/>
        <v>1.8000000000000416</v>
      </c>
      <c r="Q26" s="37">
        <f t="shared" si="9"/>
        <v>1.4912112552318104</v>
      </c>
      <c r="R26" s="34">
        <f t="shared" si="10"/>
        <v>0.49999999999999023</v>
      </c>
      <c r="S26" s="34">
        <f t="shared" si="11"/>
        <v>2.3000000000000318</v>
      </c>
      <c r="T26" s="37">
        <f t="shared" si="12"/>
        <v>1.9912112552318006</v>
      </c>
    </row>
    <row r="27" spans="1:20" x14ac:dyDescent="0.2">
      <c r="B27" s="47"/>
      <c r="C27" s="36"/>
      <c r="D27" s="55"/>
      <c r="E27" s="36">
        <v>0.5</v>
      </c>
      <c r="F27" s="36">
        <v>1033</v>
      </c>
      <c r="G27" s="48">
        <f t="shared" si="0"/>
        <v>0.43958333333333338</v>
      </c>
      <c r="H27" s="36">
        <v>1038</v>
      </c>
      <c r="I27" s="49">
        <f t="shared" si="5"/>
        <v>0.44305555555555554</v>
      </c>
      <c r="J27" s="49">
        <f t="shared" si="1"/>
        <v>0.44652777777777775</v>
      </c>
      <c r="K27" s="34" t="str">
        <f t="shared" si="2"/>
        <v/>
      </c>
      <c r="L27" s="34">
        <f t="shared" si="6"/>
        <v>4.9999999999999023</v>
      </c>
      <c r="M27" s="34">
        <f t="shared" si="3"/>
        <v>5</v>
      </c>
      <c r="N27" s="34">
        <f t="shared" ca="1" si="4"/>
        <v>911</v>
      </c>
      <c r="O27" s="34">
        <f t="shared" ca="1" si="7"/>
        <v>91.999999999999915</v>
      </c>
      <c r="P27" s="34">
        <f t="shared" si="8"/>
        <v>1.25</v>
      </c>
      <c r="Q27" s="37">
        <f t="shared" si="9"/>
        <v>0.19051423432971509</v>
      </c>
      <c r="R27" s="34">
        <f t="shared" si="10"/>
        <v>2.4999999999999512</v>
      </c>
      <c r="S27" s="34">
        <f t="shared" si="11"/>
        <v>3.7499999999999512</v>
      </c>
      <c r="T27" s="37">
        <f t="shared" si="12"/>
        <v>2.6905142343296662</v>
      </c>
    </row>
    <row r="28" spans="1:20" x14ac:dyDescent="0.2">
      <c r="B28" s="47">
        <v>42465</v>
      </c>
      <c r="C28" s="36">
        <v>1358</v>
      </c>
      <c r="D28" s="55"/>
      <c r="E28" s="36">
        <v>0.01</v>
      </c>
      <c r="F28" s="36">
        <v>1422</v>
      </c>
      <c r="G28" s="48">
        <f t="shared" si="0"/>
        <v>0.59861111111111109</v>
      </c>
      <c r="H28" s="36">
        <v>1429</v>
      </c>
      <c r="I28" s="49">
        <f t="shared" si="5"/>
        <v>0.60347222222222219</v>
      </c>
      <c r="J28" s="49" t="str">
        <f t="shared" si="1"/>
        <v/>
      </c>
      <c r="K28" s="34">
        <f t="shared" si="2"/>
        <v>10.000000000000124</v>
      </c>
      <c r="L28" s="34">
        <f t="shared" si="6"/>
        <v>6.9999999999999751</v>
      </c>
      <c r="M28" s="34">
        <f t="shared" si="3"/>
        <v>1</v>
      </c>
      <c r="N28" s="34">
        <f t="shared" ca="1" si="4"/>
        <v>1358</v>
      </c>
      <c r="O28" s="34" t="str">
        <f t="shared" si="7"/>
        <v/>
      </c>
      <c r="P28" s="34">
        <f t="shared" si="8"/>
        <v>7.550000000000094</v>
      </c>
      <c r="Q28" s="37">
        <f t="shared" si="9"/>
        <v>2.9737337685656366</v>
      </c>
      <c r="R28" s="34">
        <f t="shared" si="10"/>
        <v>6.9999999999999757E-2</v>
      </c>
      <c r="S28" s="34">
        <f t="shared" si="11"/>
        <v>7.6200000000000934</v>
      </c>
      <c r="T28" s="37">
        <f t="shared" si="12"/>
        <v>3.0437337685656365</v>
      </c>
    </row>
    <row r="29" spans="1:20" x14ac:dyDescent="0.2">
      <c r="B29" s="47"/>
      <c r="C29" s="36"/>
      <c r="D29" s="55"/>
      <c r="E29" s="36">
        <v>1.5</v>
      </c>
      <c r="F29" s="36">
        <v>1439</v>
      </c>
      <c r="G29" s="48">
        <f t="shared" si="0"/>
        <v>0.61041666666666672</v>
      </c>
      <c r="H29" s="34">
        <v>1443</v>
      </c>
      <c r="I29" s="49">
        <f t="shared" si="5"/>
        <v>0.61319444444444449</v>
      </c>
      <c r="J29" s="49" t="str">
        <f t="shared" si="1"/>
        <v/>
      </c>
      <c r="K29" s="34">
        <f t="shared" si="2"/>
        <v>8.999999999999968</v>
      </c>
      <c r="L29" s="34">
        <f t="shared" si="6"/>
        <v>3.9999999999999858</v>
      </c>
      <c r="M29" s="34">
        <f t="shared" si="3"/>
        <v>2</v>
      </c>
      <c r="N29" s="34">
        <f t="shared" ca="1" si="4"/>
        <v>1358</v>
      </c>
      <c r="O29" s="34" t="str">
        <f t="shared" si="7"/>
        <v/>
      </c>
      <c r="P29" s="34">
        <f t="shared" si="8"/>
        <v>456.74999999999835</v>
      </c>
      <c r="Q29" s="37">
        <f t="shared" si="9"/>
        <v>211.08628395896665</v>
      </c>
      <c r="R29" s="34">
        <f t="shared" si="10"/>
        <v>5.9999999999999787</v>
      </c>
      <c r="S29" s="34">
        <f t="shared" si="11"/>
        <v>462.74999999999835</v>
      </c>
      <c r="T29" s="37">
        <f t="shared" si="12"/>
        <v>217.08628395896662</v>
      </c>
    </row>
    <row r="30" spans="1:20" x14ac:dyDescent="0.2">
      <c r="B30" s="47"/>
      <c r="C30" s="36"/>
      <c r="D30" s="55"/>
      <c r="E30" s="36">
        <v>100</v>
      </c>
      <c r="F30" s="36">
        <v>1452</v>
      </c>
      <c r="G30" s="48">
        <f t="shared" si="0"/>
        <v>0.61944444444444446</v>
      </c>
      <c r="H30" s="36">
        <v>1457</v>
      </c>
      <c r="I30" s="49">
        <f t="shared" si="5"/>
        <v>0.62291666666666667</v>
      </c>
      <c r="J30" s="49" t="str">
        <f t="shared" si="1"/>
        <v/>
      </c>
      <c r="K30" s="34">
        <f t="shared" si="2"/>
        <v>8.999999999999968</v>
      </c>
      <c r="L30" s="34">
        <f t="shared" si="6"/>
        <v>4.9999999999999822</v>
      </c>
      <c r="M30" s="34">
        <f t="shared" si="3"/>
        <v>3</v>
      </c>
      <c r="N30" s="34">
        <f t="shared" ca="1" si="4"/>
        <v>1358</v>
      </c>
      <c r="O30" s="34" t="str">
        <f t="shared" si="7"/>
        <v/>
      </c>
      <c r="P30" s="34">
        <f t="shared" si="8"/>
        <v>454.40099999999836</v>
      </c>
      <c r="Q30" s="37">
        <f t="shared" si="9"/>
        <v>192.59090483560968</v>
      </c>
      <c r="R30" s="34">
        <f t="shared" si="10"/>
        <v>499.99999999999824</v>
      </c>
      <c r="S30" s="34">
        <f t="shared" si="11"/>
        <v>954.40099999999666</v>
      </c>
      <c r="T30" s="37">
        <f t="shared" si="12"/>
        <v>692.59090483560794</v>
      </c>
    </row>
    <row r="31" spans="1:20" x14ac:dyDescent="0.2">
      <c r="B31" s="50"/>
      <c r="C31" s="36"/>
      <c r="D31" s="55"/>
      <c r="E31" s="36">
        <v>0.97799999999999998</v>
      </c>
      <c r="F31" s="36">
        <v>1506</v>
      </c>
      <c r="G31" s="48">
        <f t="shared" si="0"/>
        <v>0.62916666666666665</v>
      </c>
      <c r="H31" s="36">
        <v>1511</v>
      </c>
      <c r="I31" s="49">
        <f t="shared" si="5"/>
        <v>0.63263888888888886</v>
      </c>
      <c r="J31" s="49" t="str">
        <f t="shared" si="1"/>
        <v/>
      </c>
      <c r="K31" s="34">
        <f t="shared" si="2"/>
        <v>9.0000000000001279</v>
      </c>
      <c r="L31" s="34">
        <f t="shared" si="6"/>
        <v>4.9999999999999822</v>
      </c>
      <c r="M31" s="34">
        <f t="shared" si="3"/>
        <v>4</v>
      </c>
      <c r="N31" s="34">
        <f t="shared" ca="1" si="4"/>
        <v>1358</v>
      </c>
      <c r="O31" s="34" t="str">
        <f t="shared" si="7"/>
        <v/>
      </c>
      <c r="P31" s="34">
        <f t="shared" si="8"/>
        <v>679.40100000000973</v>
      </c>
      <c r="Q31" s="37">
        <f t="shared" si="9"/>
        <v>266.48718627416957</v>
      </c>
      <c r="R31" s="34">
        <f t="shared" si="10"/>
        <v>4.8899999999999828</v>
      </c>
      <c r="S31" s="34">
        <f t="shared" si="11"/>
        <v>684.29100000000972</v>
      </c>
      <c r="T31" s="37">
        <f t="shared" si="12"/>
        <v>271.37718627416956</v>
      </c>
    </row>
    <row r="32" spans="1:20" x14ac:dyDescent="0.2">
      <c r="B32" s="47"/>
      <c r="C32" s="36"/>
      <c r="D32" s="55"/>
      <c r="E32" s="36">
        <v>150</v>
      </c>
      <c r="F32" s="36">
        <v>1520</v>
      </c>
      <c r="G32" s="48">
        <f t="shared" si="0"/>
        <v>0.63888888888888895</v>
      </c>
      <c r="H32" s="36">
        <v>1527</v>
      </c>
      <c r="I32" s="49">
        <f t="shared" si="5"/>
        <v>0.64374999999999993</v>
      </c>
      <c r="J32" s="49">
        <f t="shared" si="1"/>
        <v>0.64722222222222214</v>
      </c>
      <c r="K32" s="34" t="str">
        <f t="shared" si="2"/>
        <v/>
      </c>
      <c r="L32" s="34">
        <f t="shared" si="6"/>
        <v>6.9999999999998153</v>
      </c>
      <c r="M32" s="34">
        <f t="shared" si="3"/>
        <v>5</v>
      </c>
      <c r="N32" s="34">
        <f t="shared" ca="1" si="4"/>
        <v>1358</v>
      </c>
      <c r="O32" s="34">
        <f t="shared" ca="1" si="7"/>
        <v>93.999999999999829</v>
      </c>
      <c r="P32" s="34">
        <f t="shared" si="8"/>
        <v>375</v>
      </c>
      <c r="Q32" s="37">
        <f t="shared" si="9"/>
        <v>39.838234628813851</v>
      </c>
      <c r="R32" s="34">
        <f t="shared" si="10"/>
        <v>1049.9999999999723</v>
      </c>
      <c r="S32" s="34">
        <f t="shared" si="11"/>
        <v>1424.9999999999723</v>
      </c>
      <c r="T32" s="37">
        <f t="shared" si="12"/>
        <v>1089.838234628786</v>
      </c>
    </row>
    <row r="33" spans="1:20" x14ac:dyDescent="0.2">
      <c r="A33" s="34">
        <v>1</v>
      </c>
      <c r="B33" s="47">
        <v>42466</v>
      </c>
      <c r="C33" s="36">
        <v>851</v>
      </c>
      <c r="D33" s="55" t="s">
        <v>43</v>
      </c>
      <c r="E33" s="36">
        <v>0.01</v>
      </c>
      <c r="F33" s="36">
        <v>924</v>
      </c>
      <c r="G33" s="48">
        <f t="shared" si="0"/>
        <v>0.39166666666666666</v>
      </c>
      <c r="H33" s="36">
        <v>927</v>
      </c>
      <c r="I33" s="49">
        <f t="shared" si="5"/>
        <v>0.39374999999999999</v>
      </c>
      <c r="J33" s="49" t="str">
        <f t="shared" si="1"/>
        <v/>
      </c>
      <c r="K33" s="34">
        <f t="shared" si="2"/>
        <v>10.000000000000044</v>
      </c>
      <c r="L33" s="34">
        <f t="shared" si="6"/>
        <v>2.9999999999999893</v>
      </c>
      <c r="M33" s="34">
        <f t="shared" si="3"/>
        <v>1</v>
      </c>
      <c r="N33" s="34">
        <f t="shared" ca="1" si="4"/>
        <v>851</v>
      </c>
      <c r="O33" s="34" t="str">
        <f t="shared" si="7"/>
        <v/>
      </c>
      <c r="P33" s="34">
        <f t="shared" si="8"/>
        <v>500.05000000000223</v>
      </c>
      <c r="Q33" s="37">
        <f t="shared" si="9"/>
        <v>108.56394165498195</v>
      </c>
      <c r="R33" s="34">
        <f t="shared" si="10"/>
        <v>2.9999999999999895E-2</v>
      </c>
      <c r="S33" s="34">
        <f t="shared" si="11"/>
        <v>500.0800000000022</v>
      </c>
      <c r="T33" s="37">
        <f t="shared" si="12"/>
        <v>108.59394165498195</v>
      </c>
    </row>
    <row r="34" spans="1:20" x14ac:dyDescent="0.2">
      <c r="B34" s="47"/>
      <c r="C34" s="36"/>
      <c r="D34" s="55"/>
      <c r="E34" s="36">
        <v>100</v>
      </c>
      <c r="F34" s="36">
        <v>937</v>
      </c>
      <c r="G34" s="48">
        <f t="shared" si="0"/>
        <v>0.40069444444444446</v>
      </c>
      <c r="H34" s="36">
        <v>1028</v>
      </c>
      <c r="I34" s="49">
        <f t="shared" si="5"/>
        <v>0.43611111111111112</v>
      </c>
      <c r="J34" s="49">
        <f t="shared" si="1"/>
        <v>0.43958333333333333</v>
      </c>
      <c r="K34" s="34" t="str">
        <f t="shared" si="2"/>
        <v/>
      </c>
      <c r="L34" s="34">
        <f t="shared" si="6"/>
        <v>50.999999999999979</v>
      </c>
      <c r="M34" s="34">
        <f t="shared" si="3"/>
        <v>2</v>
      </c>
      <c r="N34" s="34">
        <f t="shared" ca="1" si="4"/>
        <v>851</v>
      </c>
      <c r="O34" s="34">
        <f t="shared" ca="1" si="7"/>
        <v>102.00000000000004</v>
      </c>
      <c r="P34" s="34">
        <f t="shared" si="8"/>
        <v>250</v>
      </c>
      <c r="Q34" s="37">
        <f t="shared" si="9"/>
        <v>27.143420404993254</v>
      </c>
      <c r="R34" s="34">
        <f t="shared" si="10"/>
        <v>5099.9999999999982</v>
      </c>
      <c r="S34" s="34">
        <f t="shared" si="11"/>
        <v>5349.9999999999982</v>
      </c>
      <c r="T34" s="37">
        <f t="shared" si="12"/>
        <v>5127.143420404991</v>
      </c>
    </row>
    <row r="35" spans="1:20" x14ac:dyDescent="0.2">
      <c r="B35" s="50">
        <v>42466</v>
      </c>
      <c r="C35" s="36">
        <v>1351</v>
      </c>
      <c r="D35" s="55"/>
      <c r="E35" s="36">
        <v>0.1</v>
      </c>
      <c r="F35" s="36">
        <v>1403</v>
      </c>
      <c r="G35" s="48">
        <f t="shared" si="0"/>
        <v>0.5854166666666667</v>
      </c>
      <c r="H35" s="36">
        <v>1433</v>
      </c>
      <c r="I35" s="49">
        <f t="shared" si="5"/>
        <v>0.60625000000000007</v>
      </c>
      <c r="J35" s="49">
        <f t="shared" si="1"/>
        <v>0.60972222222222228</v>
      </c>
      <c r="K35" s="34" t="str">
        <f t="shared" si="2"/>
        <v/>
      </c>
      <c r="L35" s="34">
        <f t="shared" si="6"/>
        <v>30.000000000000053</v>
      </c>
      <c r="M35" s="34">
        <f t="shared" si="3"/>
        <v>1</v>
      </c>
      <c r="N35" s="34">
        <f t="shared" ca="1" si="4"/>
        <v>1351</v>
      </c>
      <c r="O35" s="34">
        <f t="shared" ca="1" si="7"/>
        <v>47.000000000000156</v>
      </c>
      <c r="P35" s="34">
        <f t="shared" si="8"/>
        <v>0.25</v>
      </c>
      <c r="Q35" s="37">
        <f t="shared" si="9"/>
        <v>4.342905372259271E-2</v>
      </c>
      <c r="R35" s="34">
        <f t="shared" si="10"/>
        <v>3.0000000000000053</v>
      </c>
      <c r="S35" s="34">
        <f t="shared" si="11"/>
        <v>3.2500000000000053</v>
      </c>
      <c r="T35" s="37">
        <f t="shared" si="12"/>
        <v>3.0434290537225981</v>
      </c>
    </row>
    <row r="36" spans="1:20" x14ac:dyDescent="0.2">
      <c r="A36" s="34">
        <v>1</v>
      </c>
      <c r="B36" s="47">
        <v>42467</v>
      </c>
      <c r="C36" s="36">
        <v>927</v>
      </c>
      <c r="D36" s="55" t="s">
        <v>70</v>
      </c>
      <c r="E36" s="36">
        <v>0.01</v>
      </c>
      <c r="F36" s="36">
        <v>942</v>
      </c>
      <c r="G36" s="48">
        <f t="shared" si="0"/>
        <v>0.40416666666666662</v>
      </c>
      <c r="H36" s="36">
        <v>945</v>
      </c>
      <c r="I36" s="49">
        <f t="shared" si="5"/>
        <v>0.40625</v>
      </c>
      <c r="J36" s="49" t="str">
        <f t="shared" si="1"/>
        <v/>
      </c>
      <c r="K36" s="34">
        <f t="shared" si="2"/>
        <v>3.0000000000000693</v>
      </c>
      <c r="L36" s="34">
        <f t="shared" si="6"/>
        <v>3.0000000000000693</v>
      </c>
      <c r="M36" s="34">
        <f t="shared" si="3"/>
        <v>1</v>
      </c>
      <c r="N36" s="34">
        <f t="shared" ca="1" si="4"/>
        <v>927</v>
      </c>
      <c r="O36" s="34" t="str">
        <f t="shared" si="7"/>
        <v/>
      </c>
      <c r="P36" s="34">
        <f t="shared" si="8"/>
        <v>0.16500000000000381</v>
      </c>
      <c r="Q36" s="37">
        <f t="shared" si="9"/>
        <v>0.1172640933051866</v>
      </c>
      <c r="R36" s="34">
        <f t="shared" si="10"/>
        <v>3.0000000000000693E-2</v>
      </c>
      <c r="S36" s="34">
        <f t="shared" si="11"/>
        <v>0.1950000000000045</v>
      </c>
      <c r="T36" s="37">
        <f t="shared" si="12"/>
        <v>0.1472640933051873</v>
      </c>
    </row>
    <row r="37" spans="1:20" x14ac:dyDescent="0.2">
      <c r="B37" s="47"/>
      <c r="C37" s="36"/>
      <c r="D37" s="55"/>
      <c r="E37" s="36">
        <v>0.1</v>
      </c>
      <c r="F37" s="36">
        <v>948</v>
      </c>
      <c r="G37" s="48">
        <f t="shared" si="0"/>
        <v>0.40833333333333338</v>
      </c>
      <c r="H37" s="36">
        <v>1030</v>
      </c>
      <c r="I37" s="49">
        <f t="shared" si="5"/>
        <v>0.4375</v>
      </c>
      <c r="J37" s="49" t="str">
        <f t="shared" si="1"/>
        <v/>
      </c>
      <c r="K37" s="34">
        <f t="shared" si="2"/>
        <v>9.000000000000048</v>
      </c>
      <c r="L37" s="34">
        <f t="shared" si="6"/>
        <v>41.999999999999929</v>
      </c>
      <c r="M37" s="34">
        <f t="shared" si="3"/>
        <v>2</v>
      </c>
      <c r="N37" s="34">
        <f t="shared" ca="1" si="4"/>
        <v>927</v>
      </c>
      <c r="O37" s="34" t="str">
        <f t="shared" si="7"/>
        <v/>
      </c>
      <c r="P37" s="34">
        <f t="shared" si="8"/>
        <v>450.45000000000238</v>
      </c>
      <c r="Q37" s="37">
        <f t="shared" si="9"/>
        <v>130.15824446039761</v>
      </c>
      <c r="R37" s="34">
        <f t="shared" si="10"/>
        <v>4.1999999999999931</v>
      </c>
      <c r="S37" s="34">
        <f t="shared" si="11"/>
        <v>454.65000000000236</v>
      </c>
      <c r="T37" s="37">
        <f t="shared" si="12"/>
        <v>134.3582444603976</v>
      </c>
    </row>
    <row r="38" spans="1:20" x14ac:dyDescent="0.2">
      <c r="B38" s="47"/>
      <c r="C38" s="36"/>
      <c r="D38" s="55"/>
      <c r="E38" s="36">
        <v>100</v>
      </c>
      <c r="F38" s="36">
        <v>1039</v>
      </c>
      <c r="G38" s="48">
        <f t="shared" si="0"/>
        <v>0.44375000000000003</v>
      </c>
      <c r="H38" s="36">
        <v>1106</v>
      </c>
      <c r="I38" s="49">
        <f t="shared" si="5"/>
        <v>0.46249999999999997</v>
      </c>
      <c r="J38" s="49">
        <f t="shared" si="1"/>
        <v>0.46597222222222218</v>
      </c>
      <c r="K38" s="34" t="str">
        <f t="shared" si="2"/>
        <v/>
      </c>
      <c r="L38" s="34">
        <f t="shared" si="6"/>
        <v>26.999999999999904</v>
      </c>
      <c r="M38" s="34">
        <f t="shared" si="3"/>
        <v>3</v>
      </c>
      <c r="N38" s="34">
        <f t="shared" ca="1" si="4"/>
        <v>927</v>
      </c>
      <c r="O38" s="34">
        <f t="shared" ca="1" si="7"/>
        <v>103.99999999999994</v>
      </c>
      <c r="P38" s="34">
        <f t="shared" si="8"/>
        <v>250</v>
      </c>
      <c r="Q38" s="37">
        <f t="shared" si="9"/>
        <v>27.143420404993254</v>
      </c>
      <c r="R38" s="34">
        <f t="shared" si="10"/>
        <v>2699.9999999999905</v>
      </c>
      <c r="S38" s="34">
        <f t="shared" si="11"/>
        <v>2949.9999999999905</v>
      </c>
      <c r="T38" s="37">
        <f t="shared" si="12"/>
        <v>2727.1434204049838</v>
      </c>
    </row>
    <row r="39" spans="1:20" x14ac:dyDescent="0.2">
      <c r="B39" s="47">
        <v>42467</v>
      </c>
      <c r="C39" s="36">
        <v>1409</v>
      </c>
      <c r="D39" s="55"/>
      <c r="E39" s="36">
        <v>0.1</v>
      </c>
      <c r="F39" s="36">
        <v>1422</v>
      </c>
      <c r="G39" s="48">
        <f t="shared" si="0"/>
        <v>0.59861111111111109</v>
      </c>
      <c r="H39" s="36">
        <v>1433</v>
      </c>
      <c r="I39" s="49">
        <f t="shared" si="5"/>
        <v>0.60625000000000007</v>
      </c>
      <c r="J39" s="49">
        <f t="shared" si="1"/>
        <v>0.60972222222222228</v>
      </c>
      <c r="K39" s="34" t="str">
        <f t="shared" si="2"/>
        <v/>
      </c>
      <c r="L39" s="34">
        <f t="shared" si="6"/>
        <v>11.000000000000121</v>
      </c>
      <c r="M39" s="34">
        <f t="shared" si="3"/>
        <v>1</v>
      </c>
      <c r="N39" s="34">
        <f t="shared" ca="1" si="4"/>
        <v>1409</v>
      </c>
      <c r="O39" s="34">
        <f t="shared" ca="1" si="7"/>
        <v>29.000000000000057</v>
      </c>
      <c r="P39" s="34">
        <f t="shared" si="8"/>
        <v>0.25</v>
      </c>
      <c r="Q39" s="37">
        <f t="shared" si="9"/>
        <v>4.342905372259271E-2</v>
      </c>
      <c r="R39" s="34">
        <f t="shared" si="10"/>
        <v>1.1000000000000121</v>
      </c>
      <c r="S39" s="34">
        <f t="shared" si="11"/>
        <v>1.3500000000000121</v>
      </c>
      <c r="T39" s="37">
        <f t="shared" si="12"/>
        <v>1.1434290537226048</v>
      </c>
    </row>
    <row r="40" spans="1:20" x14ac:dyDescent="0.2">
      <c r="A40" s="34">
        <v>1</v>
      </c>
      <c r="B40" s="47">
        <v>42468</v>
      </c>
      <c r="C40" s="36">
        <v>851</v>
      </c>
      <c r="D40" s="55" t="s">
        <v>43</v>
      </c>
      <c r="E40" s="36">
        <v>0.01</v>
      </c>
      <c r="F40" s="36">
        <v>903</v>
      </c>
      <c r="G40" s="48">
        <f t="shared" si="0"/>
        <v>0.37708333333333338</v>
      </c>
      <c r="H40" s="36">
        <v>909</v>
      </c>
      <c r="I40" s="49">
        <f t="shared" si="5"/>
        <v>0.38125000000000003</v>
      </c>
      <c r="J40" s="49" t="str">
        <f t="shared" si="1"/>
        <v/>
      </c>
      <c r="K40" s="34">
        <f t="shared" si="2"/>
        <v>7.9999999999999716</v>
      </c>
      <c r="L40" s="34">
        <f t="shared" si="6"/>
        <v>5.9999999999999787</v>
      </c>
      <c r="M40" s="34">
        <f t="shared" si="3"/>
        <v>1</v>
      </c>
      <c r="N40" s="34">
        <f t="shared" ca="1" si="4"/>
        <v>851</v>
      </c>
      <c r="O40" s="34" t="str">
        <f t="shared" si="7"/>
        <v/>
      </c>
      <c r="P40" s="34">
        <f t="shared" si="8"/>
        <v>40.039999999999857</v>
      </c>
      <c r="Q40" s="37">
        <f t="shared" si="9"/>
        <v>11.569772311648126</v>
      </c>
      <c r="R40" s="34">
        <f t="shared" si="10"/>
        <v>5.999999999999979E-2</v>
      </c>
      <c r="S40" s="34">
        <f t="shared" si="11"/>
        <v>40.099999999999859</v>
      </c>
      <c r="T40" s="37">
        <f t="shared" si="12"/>
        <v>11.629772311648127</v>
      </c>
    </row>
    <row r="41" spans="1:20" x14ac:dyDescent="0.2">
      <c r="B41" s="47"/>
      <c r="C41" s="36"/>
      <c r="D41" s="55"/>
      <c r="E41" s="36">
        <v>10</v>
      </c>
      <c r="F41" s="36">
        <v>917</v>
      </c>
      <c r="G41" s="48">
        <f t="shared" si="0"/>
        <v>0.38680555555555557</v>
      </c>
      <c r="H41" s="36">
        <v>919</v>
      </c>
      <c r="I41" s="49">
        <f t="shared" si="5"/>
        <v>0.38819444444444445</v>
      </c>
      <c r="J41" s="49" t="str">
        <f t="shared" si="1"/>
        <v/>
      </c>
      <c r="K41" s="34">
        <f t="shared" si="2"/>
        <v>3.9999999999999858</v>
      </c>
      <c r="L41" s="34">
        <f t="shared" si="6"/>
        <v>1.9999999999999929</v>
      </c>
      <c r="M41" s="34">
        <f t="shared" si="3"/>
        <v>2</v>
      </c>
      <c r="N41" s="34">
        <f t="shared" ca="1" si="4"/>
        <v>851</v>
      </c>
      <c r="O41" s="34" t="str">
        <f t="shared" si="7"/>
        <v/>
      </c>
      <c r="P41" s="34">
        <f>IF(K41&lt;&gt;"",(E41+E42)*K41/2,E41*5/2)</f>
        <v>419.99999999999852</v>
      </c>
      <c r="Q41" s="37">
        <f t="shared" si="9"/>
        <v>253.69424057354826</v>
      </c>
      <c r="R41" s="34">
        <f t="shared" si="10"/>
        <v>19.999999999999929</v>
      </c>
      <c r="S41" s="34">
        <f>P41+R41</f>
        <v>439.99999999999847</v>
      </c>
      <c r="T41" s="37">
        <f t="shared" si="12"/>
        <v>273.6942405735482</v>
      </c>
    </row>
    <row r="42" spans="1:20" x14ac:dyDescent="0.2">
      <c r="B42" s="47"/>
      <c r="C42" s="36"/>
      <c r="D42" s="55"/>
      <c r="E42" s="36">
        <v>200</v>
      </c>
      <c r="F42" s="36">
        <v>923</v>
      </c>
      <c r="G42" s="48">
        <f t="shared" si="0"/>
        <v>0.39097222222222222</v>
      </c>
      <c r="H42" s="36">
        <v>948</v>
      </c>
      <c r="I42" s="49">
        <f t="shared" si="5"/>
        <v>0.40833333333333338</v>
      </c>
      <c r="J42" s="49">
        <f t="shared" si="1"/>
        <v>0.41180555555555559</v>
      </c>
      <c r="K42" s="34" t="str">
        <f t="shared" si="2"/>
        <v/>
      </c>
      <c r="L42" s="34">
        <f t="shared" si="6"/>
        <v>25.000000000000071</v>
      </c>
      <c r="M42" s="34">
        <f t="shared" si="3"/>
        <v>3</v>
      </c>
      <c r="N42" s="34">
        <f t="shared" ca="1" si="4"/>
        <v>851</v>
      </c>
      <c r="O42" s="34">
        <f t="shared" ca="1" si="7"/>
        <v>62.000000000000099</v>
      </c>
      <c r="P42" s="34">
        <f>IF(K42&lt;&gt;"",(E42+E43)*K42/2,E42*5/2)</f>
        <v>500</v>
      </c>
      <c r="Q42" s="37">
        <f>IF(K42&lt;&gt;"",(E43-E42)*K42/LN((E43+0.000001)/(E42+0.000001)),-5*(E42-0.000001)/(LN(1/E42)-13.8155))</f>
        <v>52.318172546220183</v>
      </c>
      <c r="R42" s="34">
        <f t="shared" si="10"/>
        <v>5000.0000000000146</v>
      </c>
      <c r="S42" s="34">
        <f>P42+R42</f>
        <v>5500.0000000000146</v>
      </c>
      <c r="T42" s="37">
        <f t="shared" si="12"/>
        <v>5052.3181725462346</v>
      </c>
    </row>
    <row r="43" spans="1:20" x14ac:dyDescent="0.2">
      <c r="B43" s="47">
        <v>42468</v>
      </c>
      <c r="C43" s="36">
        <v>1241</v>
      </c>
      <c r="D43" s="55"/>
      <c r="E43" s="36">
        <v>1</v>
      </c>
      <c r="F43" s="36">
        <v>1255</v>
      </c>
      <c r="G43" s="48">
        <f t="shared" si="0"/>
        <v>0.53819444444444442</v>
      </c>
      <c r="H43" s="36">
        <v>1320</v>
      </c>
      <c r="I43" s="49">
        <f t="shared" si="5"/>
        <v>0.55555555555555558</v>
      </c>
      <c r="J43" s="49" t="str">
        <f t="shared" si="1"/>
        <v/>
      </c>
      <c r="K43" s="34">
        <f t="shared" si="2"/>
        <v>3.9999999999999858</v>
      </c>
      <c r="L43" s="34">
        <f t="shared" si="6"/>
        <v>25.000000000000071</v>
      </c>
      <c r="M43" s="34">
        <f t="shared" si="3"/>
        <v>1</v>
      </c>
      <c r="N43" s="34">
        <f t="shared" ca="1" si="4"/>
        <v>1241</v>
      </c>
      <c r="O43" s="34" t="str">
        <f t="shared" si="7"/>
        <v/>
      </c>
      <c r="P43" s="34">
        <f t="shared" si="8"/>
        <v>21.999999999999922</v>
      </c>
      <c r="Q43" s="37">
        <f t="shared" si="9"/>
        <v>15.634607459535021</v>
      </c>
      <c r="R43" s="34">
        <f t="shared" si="10"/>
        <v>25.000000000000071</v>
      </c>
      <c r="S43" s="34">
        <f t="shared" si="11"/>
        <v>46.999999999999993</v>
      </c>
      <c r="T43" s="37">
        <f t="shared" si="12"/>
        <v>40.63460745953509</v>
      </c>
    </row>
    <row r="44" spans="1:20" x14ac:dyDescent="0.2">
      <c r="B44" s="47"/>
      <c r="C44" s="36"/>
      <c r="D44" s="55"/>
      <c r="E44" s="36">
        <v>10</v>
      </c>
      <c r="F44" s="36">
        <v>1324</v>
      </c>
      <c r="G44" s="48">
        <f t="shared" si="0"/>
        <v>0.55833333333333335</v>
      </c>
      <c r="H44" s="36">
        <v>1356</v>
      </c>
      <c r="I44" s="49">
        <f t="shared" si="5"/>
        <v>0.5805555555555556</v>
      </c>
      <c r="J44" s="49" t="str">
        <f t="shared" si="1"/>
        <v/>
      </c>
      <c r="K44" s="34">
        <f t="shared" si="2"/>
        <v>2.9999999999998295</v>
      </c>
      <c r="L44" s="34">
        <f t="shared" si="6"/>
        <v>32.000000000000043</v>
      </c>
      <c r="M44" s="34">
        <f t="shared" si="3"/>
        <v>2</v>
      </c>
      <c r="N44" s="34">
        <f t="shared" ca="1" si="4"/>
        <v>1241</v>
      </c>
      <c r="O44" s="34" t="str">
        <f t="shared" si="7"/>
        <v/>
      </c>
      <c r="P44" s="34">
        <f t="shared" si="8"/>
        <v>164.99999999999062</v>
      </c>
      <c r="Q44" s="37">
        <f t="shared" si="9"/>
        <v>117.25951469713549</v>
      </c>
      <c r="R44" s="34">
        <f t="shared" si="10"/>
        <v>320.00000000000045</v>
      </c>
      <c r="S44" s="34">
        <f t="shared" si="11"/>
        <v>484.99999999999108</v>
      </c>
      <c r="T44" s="37">
        <f t="shared" si="12"/>
        <v>437.25951469713596</v>
      </c>
    </row>
    <row r="45" spans="1:20" x14ac:dyDescent="0.2">
      <c r="B45" s="47"/>
      <c r="C45" s="36"/>
      <c r="D45" s="55"/>
      <c r="E45" s="34">
        <v>100</v>
      </c>
      <c r="F45" s="36">
        <v>1359</v>
      </c>
      <c r="G45" s="48">
        <f t="shared" si="0"/>
        <v>0.58263888888888882</v>
      </c>
      <c r="H45" s="34">
        <v>1410</v>
      </c>
      <c r="I45" s="49">
        <f t="shared" si="5"/>
        <v>0.59027777777777779</v>
      </c>
      <c r="J45" s="49">
        <f t="shared" si="1"/>
        <v>0.59375</v>
      </c>
      <c r="K45" s="34" t="str">
        <f t="shared" si="2"/>
        <v/>
      </c>
      <c r="L45" s="34">
        <f t="shared" si="6"/>
        <v>11.000000000000121</v>
      </c>
      <c r="M45" s="34">
        <f t="shared" si="3"/>
        <v>3</v>
      </c>
      <c r="N45" s="34">
        <f t="shared" ca="1" si="4"/>
        <v>1241</v>
      </c>
      <c r="O45" s="34">
        <f t="shared" ca="1" si="7"/>
        <v>93.999999999999986</v>
      </c>
      <c r="P45" s="34">
        <f t="shared" si="8"/>
        <v>250</v>
      </c>
      <c r="Q45" s="37">
        <f t="shared" si="9"/>
        <v>27.143420404993254</v>
      </c>
      <c r="R45" s="34">
        <f t="shared" si="10"/>
        <v>1100.0000000000121</v>
      </c>
      <c r="S45" s="34">
        <f t="shared" si="11"/>
        <v>1350.0000000000121</v>
      </c>
      <c r="T45" s="37">
        <f t="shared" si="12"/>
        <v>1127.1434204050054</v>
      </c>
    </row>
    <row r="46" spans="1:20" x14ac:dyDescent="0.2">
      <c r="A46" s="34">
        <v>1</v>
      </c>
      <c r="B46" s="47">
        <v>42471</v>
      </c>
      <c r="C46" s="36">
        <v>1033</v>
      </c>
      <c r="D46" s="55" t="s">
        <v>42</v>
      </c>
      <c r="E46" s="36">
        <v>0.01</v>
      </c>
      <c r="F46" s="36">
        <v>1046</v>
      </c>
      <c r="G46" s="48">
        <f t="shared" si="0"/>
        <v>0.44861111111111113</v>
      </c>
      <c r="H46" s="36">
        <v>1049</v>
      </c>
      <c r="I46" s="49">
        <f t="shared" si="5"/>
        <v>0.45069444444444445</v>
      </c>
      <c r="J46" s="49" t="str">
        <f t="shared" si="1"/>
        <v/>
      </c>
      <c r="K46" s="34">
        <f t="shared" si="2"/>
        <v>2.9999999999999893</v>
      </c>
      <c r="L46" s="34">
        <f t="shared" si="6"/>
        <v>2.9999999999999893</v>
      </c>
      <c r="M46" s="34">
        <f t="shared" si="3"/>
        <v>1</v>
      </c>
      <c r="N46" s="34">
        <f t="shared" ca="1" si="4"/>
        <v>1033</v>
      </c>
      <c r="O46" s="34" t="str">
        <f t="shared" si="7"/>
        <v/>
      </c>
      <c r="P46" s="34">
        <f t="shared" si="8"/>
        <v>0.16499999999999942</v>
      </c>
      <c r="Q46" s="37">
        <f t="shared" si="9"/>
        <v>0.11726409330518348</v>
      </c>
      <c r="R46" s="34">
        <f t="shared" si="10"/>
        <v>2.9999999999999895E-2</v>
      </c>
      <c r="S46" s="34">
        <f t="shared" si="11"/>
        <v>0.19499999999999931</v>
      </c>
      <c r="T46" s="37">
        <f t="shared" si="12"/>
        <v>0.14726409330518336</v>
      </c>
    </row>
    <row r="47" spans="1:20" x14ac:dyDescent="0.2">
      <c r="B47" s="47"/>
      <c r="C47" s="36"/>
      <c r="D47" s="55"/>
      <c r="E47" s="36">
        <v>0.1</v>
      </c>
      <c r="F47" s="36">
        <v>1052</v>
      </c>
      <c r="G47" s="48">
        <f t="shared" si="0"/>
        <v>0.45277777777777778</v>
      </c>
      <c r="H47" s="36">
        <v>1110</v>
      </c>
      <c r="I47" s="49">
        <f t="shared" si="5"/>
        <v>0.46527777777777773</v>
      </c>
      <c r="J47" s="49">
        <f t="shared" si="1"/>
        <v>0.46874999999999994</v>
      </c>
      <c r="K47" s="34" t="str">
        <f t="shared" si="2"/>
        <v/>
      </c>
      <c r="L47" s="34">
        <f t="shared" si="6"/>
        <v>17.999999999999936</v>
      </c>
      <c r="M47" s="34">
        <f t="shared" si="3"/>
        <v>2</v>
      </c>
      <c r="N47" s="34">
        <f t="shared" ca="1" si="4"/>
        <v>1033</v>
      </c>
      <c r="O47" s="34">
        <f t="shared" ca="1" si="7"/>
        <v>41.999999999999851</v>
      </c>
      <c r="P47" s="34">
        <f t="shared" si="8"/>
        <v>0.25</v>
      </c>
      <c r="Q47" s="37">
        <f t="shared" si="9"/>
        <v>4.342905372259271E-2</v>
      </c>
      <c r="R47" s="34">
        <f t="shared" si="10"/>
        <v>1.7999999999999936</v>
      </c>
      <c r="S47" s="34">
        <f t="shared" si="11"/>
        <v>2.0499999999999936</v>
      </c>
      <c r="T47" s="37">
        <f t="shared" si="12"/>
        <v>1.8434290537225864</v>
      </c>
    </row>
    <row r="48" spans="1:20" x14ac:dyDescent="0.2">
      <c r="B48" s="47">
        <v>42471</v>
      </c>
      <c r="C48" s="36">
        <v>1356</v>
      </c>
      <c r="D48" s="55"/>
      <c r="E48" s="36">
        <v>85</v>
      </c>
      <c r="F48" s="36">
        <v>1435</v>
      </c>
      <c r="G48" s="48">
        <f t="shared" si="0"/>
        <v>0.60763888888888895</v>
      </c>
      <c r="H48" s="36">
        <v>1440</v>
      </c>
      <c r="I48" s="49">
        <f t="shared" si="5"/>
        <v>0.61111111111111105</v>
      </c>
      <c r="J48" s="49" t="str">
        <f t="shared" si="1"/>
        <v/>
      </c>
      <c r="K48" s="34">
        <f t="shared" si="2"/>
        <v>13.000000000000114</v>
      </c>
      <c r="L48" s="34">
        <f t="shared" si="6"/>
        <v>4.9999999999998224</v>
      </c>
      <c r="M48" s="34">
        <f t="shared" si="3"/>
        <v>1</v>
      </c>
      <c r="N48" s="34">
        <f t="shared" ca="1" si="4"/>
        <v>1356</v>
      </c>
      <c r="O48" s="34" t="str">
        <f t="shared" si="7"/>
        <v/>
      </c>
      <c r="P48" s="34">
        <f t="shared" si="8"/>
        <v>553.47500000000491</v>
      </c>
      <c r="Q48" s="37">
        <f t="shared" si="9"/>
        <v>173.9891103132565</v>
      </c>
      <c r="R48" s="34">
        <f t="shared" si="10"/>
        <v>424.99999999998488</v>
      </c>
      <c r="S48" s="34">
        <f t="shared" si="11"/>
        <v>978.47499999998979</v>
      </c>
      <c r="T48" s="37">
        <f t="shared" si="12"/>
        <v>598.98911031324133</v>
      </c>
    </row>
    <row r="49" spans="1:20" x14ac:dyDescent="0.2">
      <c r="B49" s="47"/>
      <c r="C49" s="36"/>
      <c r="D49" s="55"/>
      <c r="E49" s="36">
        <v>0.15</v>
      </c>
      <c r="F49" s="36">
        <v>1453</v>
      </c>
      <c r="G49" s="48">
        <f t="shared" si="0"/>
        <v>0.62013888888888891</v>
      </c>
      <c r="H49" s="36">
        <v>1456</v>
      </c>
      <c r="I49" s="49">
        <f t="shared" si="5"/>
        <v>0.62222222222222223</v>
      </c>
      <c r="J49" s="49" t="str">
        <f t="shared" si="1"/>
        <v/>
      </c>
      <c r="K49" s="34">
        <f t="shared" si="2"/>
        <v>13.99999999999995</v>
      </c>
      <c r="L49" s="34">
        <f t="shared" si="6"/>
        <v>2.9999999999999893</v>
      </c>
      <c r="M49" s="34">
        <f t="shared" si="3"/>
        <v>2</v>
      </c>
      <c r="N49" s="34">
        <f t="shared" ca="1" si="4"/>
        <v>1356</v>
      </c>
      <c r="O49" s="34" t="str">
        <f t="shared" si="7"/>
        <v/>
      </c>
      <c r="P49" s="34">
        <f t="shared" si="8"/>
        <v>701.04999999999757</v>
      </c>
      <c r="Q49" s="37">
        <f t="shared" si="9"/>
        <v>214.98601175123255</v>
      </c>
      <c r="R49" s="34">
        <f t="shared" si="10"/>
        <v>0.4499999999999984</v>
      </c>
      <c r="S49" s="34">
        <f t="shared" si="11"/>
        <v>701.49999999999761</v>
      </c>
      <c r="T49" s="37">
        <f t="shared" si="12"/>
        <v>215.43601175123254</v>
      </c>
    </row>
    <row r="50" spans="1:20" x14ac:dyDescent="0.2">
      <c r="B50" s="47"/>
      <c r="C50" s="36"/>
      <c r="D50" s="55"/>
      <c r="E50" s="36">
        <v>100</v>
      </c>
      <c r="F50" s="36">
        <v>1510</v>
      </c>
      <c r="G50" s="48">
        <f t="shared" si="0"/>
        <v>0.63194444444444442</v>
      </c>
      <c r="H50" s="36">
        <v>1516</v>
      </c>
      <c r="I50" s="49">
        <f t="shared" si="5"/>
        <v>0.63611111111111118</v>
      </c>
      <c r="J50" s="49" t="str">
        <f t="shared" si="1"/>
        <v/>
      </c>
      <c r="K50" s="34">
        <f t="shared" si="2"/>
        <v>5.9999999999999787</v>
      </c>
      <c r="L50" s="34">
        <f t="shared" si="6"/>
        <v>6.0000000000001386</v>
      </c>
      <c r="M50" s="34">
        <f t="shared" si="3"/>
        <v>3</v>
      </c>
      <c r="N50" s="34">
        <f t="shared" ca="1" si="4"/>
        <v>1356</v>
      </c>
      <c r="O50" s="34" t="str">
        <f t="shared" si="7"/>
        <v/>
      </c>
      <c r="P50" s="34">
        <f t="shared" si="8"/>
        <v>329.99999999999881</v>
      </c>
      <c r="Q50" s="37">
        <f t="shared" si="9"/>
        <v>234.51902939428345</v>
      </c>
      <c r="R50" s="34">
        <f t="shared" si="10"/>
        <v>600.00000000001387</v>
      </c>
      <c r="S50" s="34">
        <f t="shared" si="11"/>
        <v>930.00000000001273</v>
      </c>
      <c r="T50" s="37">
        <f t="shared" si="12"/>
        <v>834.51902939429738</v>
      </c>
    </row>
    <row r="51" spans="1:20" x14ac:dyDescent="0.2">
      <c r="B51" s="47"/>
      <c r="C51" s="36"/>
      <c r="D51" s="55"/>
      <c r="E51" s="34">
        <v>10</v>
      </c>
      <c r="F51" s="36">
        <v>1522</v>
      </c>
      <c r="G51" s="48">
        <f t="shared" si="0"/>
        <v>0.64027777777777783</v>
      </c>
      <c r="H51" s="36">
        <v>1526</v>
      </c>
      <c r="I51" s="49">
        <f t="shared" si="5"/>
        <v>0.6430555555555556</v>
      </c>
      <c r="J51" s="49" t="str">
        <f t="shared" si="1"/>
        <v/>
      </c>
      <c r="K51" s="34">
        <f t="shared" si="2"/>
        <v>8.999999999999968</v>
      </c>
      <c r="L51" s="34">
        <f t="shared" si="6"/>
        <v>3.9999999999999858</v>
      </c>
      <c r="M51" s="34">
        <f t="shared" si="3"/>
        <v>4</v>
      </c>
      <c r="N51" s="34">
        <f t="shared" ca="1" si="4"/>
        <v>1356</v>
      </c>
      <c r="O51" s="34" t="str">
        <f t="shared" si="7"/>
        <v/>
      </c>
      <c r="P51" s="34">
        <f t="shared" si="8"/>
        <v>719.9999999999975</v>
      </c>
      <c r="Q51" s="37">
        <f t="shared" si="9"/>
        <v>465.2794261026761</v>
      </c>
      <c r="R51" s="34">
        <f t="shared" si="10"/>
        <v>39.999999999999858</v>
      </c>
      <c r="S51" s="34">
        <f t="shared" si="11"/>
        <v>759.99999999999739</v>
      </c>
      <c r="T51" s="37">
        <f t="shared" si="12"/>
        <v>505.27942610267598</v>
      </c>
    </row>
    <row r="52" spans="1:20" x14ac:dyDescent="0.2">
      <c r="B52" s="47"/>
      <c r="C52" s="36"/>
      <c r="D52" s="55"/>
      <c r="E52" s="36">
        <v>150</v>
      </c>
      <c r="F52" s="36">
        <v>1535</v>
      </c>
      <c r="G52" s="48">
        <f t="shared" si="0"/>
        <v>0.64930555555555558</v>
      </c>
      <c r="H52" s="36">
        <v>1543</v>
      </c>
      <c r="I52" s="49">
        <f t="shared" si="5"/>
        <v>0.65486111111111112</v>
      </c>
      <c r="J52" s="49">
        <f t="shared" si="1"/>
        <v>0.65833333333333333</v>
      </c>
      <c r="K52" s="34" t="str">
        <f t="shared" si="2"/>
        <v/>
      </c>
      <c r="L52" s="34">
        <f t="shared" si="6"/>
        <v>7.9999999999999716</v>
      </c>
      <c r="M52" s="34">
        <f t="shared" si="3"/>
        <v>5</v>
      </c>
      <c r="N52" s="34">
        <f t="shared" ca="1" si="4"/>
        <v>1356</v>
      </c>
      <c r="O52" s="34">
        <f t="shared" ca="1" si="7"/>
        <v>111.99999999999991</v>
      </c>
      <c r="P52" s="34">
        <f t="shared" si="8"/>
        <v>375</v>
      </c>
      <c r="Q52" s="37">
        <f t="shared" si="9"/>
        <v>39.838234628813851</v>
      </c>
      <c r="R52" s="34">
        <f t="shared" si="10"/>
        <v>1199.9999999999957</v>
      </c>
      <c r="S52" s="34">
        <f t="shared" si="11"/>
        <v>1574.9999999999957</v>
      </c>
      <c r="T52" s="37">
        <f t="shared" si="12"/>
        <v>1239.8382346288095</v>
      </c>
    </row>
    <row r="53" spans="1:20" x14ac:dyDescent="0.2">
      <c r="A53" s="34">
        <v>1</v>
      </c>
      <c r="B53" s="47">
        <v>42472</v>
      </c>
      <c r="C53" s="36">
        <v>852</v>
      </c>
      <c r="D53" s="55" t="s">
        <v>40</v>
      </c>
      <c r="E53" s="36">
        <v>1.4999999999999999E-2</v>
      </c>
      <c r="F53" s="36">
        <v>915</v>
      </c>
      <c r="G53" s="48">
        <f t="shared" si="0"/>
        <v>0.38541666666666669</v>
      </c>
      <c r="H53" s="36">
        <v>921</v>
      </c>
      <c r="I53" s="49">
        <f t="shared" si="5"/>
        <v>0.38958333333333334</v>
      </c>
      <c r="J53" s="49" t="str">
        <f t="shared" si="1"/>
        <v/>
      </c>
      <c r="K53" s="34">
        <f t="shared" si="2"/>
        <v>12.000000000000037</v>
      </c>
      <c r="L53" s="34">
        <f t="shared" si="6"/>
        <v>5.9999999999999787</v>
      </c>
      <c r="M53" s="34">
        <f t="shared" si="3"/>
        <v>1</v>
      </c>
      <c r="N53" s="34">
        <f t="shared" ca="1" si="4"/>
        <v>852</v>
      </c>
      <c r="O53" s="34" t="str">
        <f t="shared" si="7"/>
        <v/>
      </c>
      <c r="P53" s="34">
        <f t="shared" si="8"/>
        <v>60.090000000000188</v>
      </c>
      <c r="Q53" s="37">
        <f t="shared" si="9"/>
        <v>18.427542215177262</v>
      </c>
      <c r="R53" s="34">
        <f t="shared" si="10"/>
        <v>8.9999999999999677E-2</v>
      </c>
      <c r="S53" s="34">
        <f t="shared" si="11"/>
        <v>60.180000000000184</v>
      </c>
      <c r="T53" s="37">
        <f t="shared" si="12"/>
        <v>18.517542215177262</v>
      </c>
    </row>
    <row r="54" spans="1:20" x14ac:dyDescent="0.2">
      <c r="B54" s="47"/>
      <c r="C54" s="36"/>
      <c r="D54" s="55"/>
      <c r="E54" s="36">
        <v>10</v>
      </c>
      <c r="F54" s="36">
        <v>933</v>
      </c>
      <c r="G54" s="48">
        <f t="shared" si="0"/>
        <v>0.3979166666666667</v>
      </c>
      <c r="H54" s="36">
        <v>938</v>
      </c>
      <c r="I54" s="49">
        <f t="shared" si="5"/>
        <v>0.40138888888888885</v>
      </c>
      <c r="J54" s="49" t="str">
        <f t="shared" si="1"/>
        <v/>
      </c>
      <c r="K54" s="34">
        <f t="shared" si="2"/>
        <v>8.0000000000001315</v>
      </c>
      <c r="L54" s="34">
        <f t="shared" si="6"/>
        <v>4.9999999999999023</v>
      </c>
      <c r="M54" s="34">
        <f t="shared" si="3"/>
        <v>2</v>
      </c>
      <c r="N54" s="34">
        <f t="shared" ca="1" si="4"/>
        <v>852</v>
      </c>
      <c r="O54" s="34" t="str">
        <f t="shared" si="7"/>
        <v/>
      </c>
      <c r="P54" s="34">
        <f t="shared" si="8"/>
        <v>740.00000000001216</v>
      </c>
      <c r="Q54" s="37">
        <f t="shared" si="9"/>
        <v>461.18357809127178</v>
      </c>
      <c r="R54" s="34">
        <f t="shared" si="10"/>
        <v>49.999999999999019</v>
      </c>
      <c r="S54" s="34">
        <f t="shared" si="11"/>
        <v>790.00000000001114</v>
      </c>
      <c r="T54" s="37">
        <f t="shared" si="12"/>
        <v>511.18357809127082</v>
      </c>
    </row>
    <row r="55" spans="1:20" x14ac:dyDescent="0.2">
      <c r="B55" s="47"/>
      <c r="C55" s="36"/>
      <c r="D55" s="55"/>
      <c r="E55" s="36">
        <v>175</v>
      </c>
      <c r="F55" s="36">
        <v>946</v>
      </c>
      <c r="G55" s="48">
        <f t="shared" si="0"/>
        <v>0.4069444444444445</v>
      </c>
      <c r="H55" s="36">
        <v>958</v>
      </c>
      <c r="I55" s="49">
        <f t="shared" si="5"/>
        <v>0.4152777777777778</v>
      </c>
      <c r="J55" s="49" t="str">
        <f t="shared" si="1"/>
        <v/>
      </c>
      <c r="K55" s="34">
        <f t="shared" si="2"/>
        <v>12.999999999999954</v>
      </c>
      <c r="L55" s="34">
        <f t="shared" si="6"/>
        <v>11.999999999999957</v>
      </c>
      <c r="M55" s="34">
        <f t="shared" si="3"/>
        <v>3</v>
      </c>
      <c r="N55" s="34">
        <f t="shared" ca="1" si="4"/>
        <v>852</v>
      </c>
      <c r="O55" s="34" t="str">
        <f t="shared" si="7"/>
        <v/>
      </c>
      <c r="P55" s="34">
        <f t="shared" si="8"/>
        <v>1142.3749999999959</v>
      </c>
      <c r="Q55" s="37">
        <f t="shared" si="9"/>
        <v>415.45416356366957</v>
      </c>
      <c r="R55" s="34">
        <f t="shared" si="10"/>
        <v>2099.9999999999927</v>
      </c>
      <c r="S55" s="34">
        <f t="shared" si="11"/>
        <v>3242.3749999999886</v>
      </c>
      <c r="T55" s="37">
        <f t="shared" si="12"/>
        <v>2515.4541635636624</v>
      </c>
    </row>
    <row r="56" spans="1:20" x14ac:dyDescent="0.2">
      <c r="B56" s="47"/>
      <c r="C56" s="36"/>
      <c r="D56" s="55"/>
      <c r="E56" s="36">
        <v>0.75</v>
      </c>
      <c r="F56" s="36">
        <v>1011</v>
      </c>
      <c r="G56" s="48">
        <f t="shared" si="0"/>
        <v>0.42430555555555555</v>
      </c>
      <c r="H56" s="36">
        <v>1020</v>
      </c>
      <c r="I56" s="49">
        <f t="shared" si="5"/>
        <v>0.43055555555555558</v>
      </c>
      <c r="J56" s="49" t="str">
        <f t="shared" si="1"/>
        <v/>
      </c>
      <c r="K56" s="34">
        <f t="shared" si="2"/>
        <v>5.9999999999999787</v>
      </c>
      <c r="L56" s="34">
        <f t="shared" si="6"/>
        <v>9.000000000000048</v>
      </c>
      <c r="M56" s="34">
        <f t="shared" si="3"/>
        <v>4</v>
      </c>
      <c r="N56" s="34">
        <f t="shared" ca="1" si="4"/>
        <v>852</v>
      </c>
      <c r="O56" s="34" t="str">
        <f t="shared" si="7"/>
        <v/>
      </c>
      <c r="P56" s="34">
        <f t="shared" si="8"/>
        <v>32.249999999999886</v>
      </c>
      <c r="Q56" s="37">
        <f t="shared" si="9"/>
        <v>21.426371443922669</v>
      </c>
      <c r="R56" s="34">
        <f t="shared" si="10"/>
        <v>6.7500000000000355</v>
      </c>
      <c r="S56" s="34">
        <f t="shared" si="11"/>
        <v>38.999999999999922</v>
      </c>
      <c r="T56" s="37">
        <f t="shared" si="12"/>
        <v>28.176371443922704</v>
      </c>
    </row>
    <row r="57" spans="1:20" x14ac:dyDescent="0.2">
      <c r="B57" s="47"/>
      <c r="C57" s="36"/>
      <c r="D57" s="55"/>
      <c r="E57" s="36">
        <v>10</v>
      </c>
      <c r="F57" s="36">
        <v>1026</v>
      </c>
      <c r="G57" s="48">
        <f t="shared" si="0"/>
        <v>0.43472222222222223</v>
      </c>
      <c r="H57" s="36">
        <v>1030</v>
      </c>
      <c r="I57" s="49">
        <f t="shared" si="5"/>
        <v>0.4375</v>
      </c>
      <c r="J57" s="49">
        <f t="shared" si="1"/>
        <v>0.44097222222222221</v>
      </c>
      <c r="K57" s="34" t="str">
        <f t="shared" si="2"/>
        <v/>
      </c>
      <c r="L57" s="34">
        <f t="shared" si="6"/>
        <v>3.9999999999999858</v>
      </c>
      <c r="M57" s="34">
        <f t="shared" si="3"/>
        <v>5</v>
      </c>
      <c r="N57" s="34">
        <f t="shared" ca="1" si="4"/>
        <v>852</v>
      </c>
      <c r="O57" s="34">
        <f t="shared" ca="1" si="7"/>
        <v>102.99999999999996</v>
      </c>
      <c r="P57" s="34">
        <f t="shared" si="8"/>
        <v>25</v>
      </c>
      <c r="Q57" s="37">
        <f t="shared" si="9"/>
        <v>3.1021051639523365</v>
      </c>
      <c r="R57" s="34">
        <f t="shared" si="10"/>
        <v>39.999999999999858</v>
      </c>
      <c r="S57" s="34">
        <f t="shared" si="11"/>
        <v>64.999999999999858</v>
      </c>
      <c r="T57" s="37">
        <f t="shared" si="12"/>
        <v>43.102105163952196</v>
      </c>
    </row>
    <row r="58" spans="1:20" x14ac:dyDescent="0.2">
      <c r="B58" s="47">
        <v>42472</v>
      </c>
      <c r="C58" s="34">
        <v>1216</v>
      </c>
      <c r="D58" s="55" t="s">
        <v>65</v>
      </c>
      <c r="E58" s="36">
        <v>0.1</v>
      </c>
      <c r="F58" s="36">
        <v>1234</v>
      </c>
      <c r="G58" s="48">
        <f t="shared" si="0"/>
        <v>0.52361111111111114</v>
      </c>
      <c r="H58" s="36">
        <v>1400</v>
      </c>
      <c r="I58" s="49">
        <f t="shared" si="5"/>
        <v>0.58333333333333337</v>
      </c>
      <c r="J58" s="49" t="str">
        <f t="shared" si="1"/>
        <v/>
      </c>
      <c r="K58" s="34">
        <f t="shared" si="2"/>
        <v>7.9999999999999716</v>
      </c>
      <c r="L58" s="34">
        <f t="shared" si="6"/>
        <v>86.000000000000014</v>
      </c>
      <c r="M58" s="34">
        <f t="shared" si="3"/>
        <v>1</v>
      </c>
      <c r="N58" s="34">
        <f t="shared" ca="1" si="4"/>
        <v>1216</v>
      </c>
      <c r="O58" s="34" t="str">
        <f t="shared" si="7"/>
        <v/>
      </c>
      <c r="P58" s="34">
        <f t="shared" si="8"/>
        <v>400.39999999999856</v>
      </c>
      <c r="Q58" s="37">
        <f t="shared" si="9"/>
        <v>115.69621729813019</v>
      </c>
      <c r="R58" s="34">
        <f t="shared" si="10"/>
        <v>8.6000000000000014</v>
      </c>
      <c r="S58" s="34">
        <f t="shared" si="11"/>
        <v>408.99999999999858</v>
      </c>
      <c r="T58" s="37">
        <f t="shared" si="12"/>
        <v>124.29621729813019</v>
      </c>
    </row>
    <row r="59" spans="1:20" x14ac:dyDescent="0.2">
      <c r="B59" s="47"/>
      <c r="C59" s="36"/>
      <c r="D59" s="55"/>
      <c r="E59" s="36">
        <v>100</v>
      </c>
      <c r="F59" s="36">
        <v>1408</v>
      </c>
      <c r="G59" s="48">
        <f t="shared" si="0"/>
        <v>0.58888888888888891</v>
      </c>
      <c r="H59" s="36">
        <v>1411</v>
      </c>
      <c r="I59" s="49">
        <f t="shared" si="5"/>
        <v>0.59097222222222223</v>
      </c>
      <c r="J59" s="49" t="str">
        <f t="shared" si="1"/>
        <v/>
      </c>
      <c r="K59" s="34">
        <f t="shared" si="2"/>
        <v>9.9999999999999645</v>
      </c>
      <c r="L59" s="34">
        <f t="shared" si="6"/>
        <v>2.9999999999999893</v>
      </c>
      <c r="M59" s="34">
        <f t="shared" si="3"/>
        <v>2</v>
      </c>
      <c r="N59" s="34">
        <f t="shared" ca="1" si="4"/>
        <v>1216</v>
      </c>
      <c r="O59" s="34" t="str">
        <f t="shared" si="7"/>
        <v/>
      </c>
      <c r="P59" s="34">
        <f t="shared" si="8"/>
        <v>500.49999999999818</v>
      </c>
      <c r="Q59" s="37">
        <f t="shared" si="9"/>
        <v>144.62027162266273</v>
      </c>
      <c r="R59" s="34">
        <f t="shared" si="10"/>
        <v>299.99999999999892</v>
      </c>
      <c r="S59" s="34">
        <f t="shared" si="11"/>
        <v>800.49999999999704</v>
      </c>
      <c r="T59" s="37">
        <f t="shared" si="12"/>
        <v>444.62027162266168</v>
      </c>
    </row>
    <row r="60" spans="1:20" x14ac:dyDescent="0.2">
      <c r="B60" s="47"/>
      <c r="C60" s="36"/>
      <c r="D60" s="55"/>
      <c r="E60" s="36">
        <v>0.1</v>
      </c>
      <c r="F60" s="36">
        <v>1421</v>
      </c>
      <c r="G60" s="48">
        <f t="shared" si="0"/>
        <v>0.59791666666666665</v>
      </c>
      <c r="H60" s="36">
        <v>1503</v>
      </c>
      <c r="I60" s="49">
        <f t="shared" si="5"/>
        <v>0.62708333333333333</v>
      </c>
      <c r="J60" s="49" t="str">
        <f t="shared" si="1"/>
        <v/>
      </c>
      <c r="K60" s="34">
        <f t="shared" si="2"/>
        <v>15.000000000000107</v>
      </c>
      <c r="L60" s="34">
        <f t="shared" si="6"/>
        <v>42.000000000000014</v>
      </c>
      <c r="M60" s="34">
        <f t="shared" si="3"/>
        <v>3</v>
      </c>
      <c r="N60" s="34">
        <f t="shared" ca="1" si="4"/>
        <v>1216</v>
      </c>
      <c r="O60" s="34" t="str">
        <f t="shared" si="7"/>
        <v/>
      </c>
      <c r="P60" s="34">
        <f t="shared" si="8"/>
        <v>1500.7500000000107</v>
      </c>
      <c r="Q60" s="37">
        <f t="shared" si="9"/>
        <v>394.49314853067614</v>
      </c>
      <c r="R60" s="34">
        <f t="shared" si="10"/>
        <v>4.200000000000002</v>
      </c>
      <c r="S60" s="34">
        <f t="shared" si="11"/>
        <v>1504.9500000000107</v>
      </c>
      <c r="T60" s="37">
        <f t="shared" si="12"/>
        <v>398.69314853067613</v>
      </c>
    </row>
    <row r="61" spans="1:20" x14ac:dyDescent="0.2">
      <c r="B61" s="47"/>
      <c r="C61" s="36"/>
      <c r="D61" s="55"/>
      <c r="E61" s="36">
        <v>200</v>
      </c>
      <c r="F61" s="36">
        <v>1518</v>
      </c>
      <c r="G61" s="48">
        <f t="shared" si="0"/>
        <v>0.63750000000000007</v>
      </c>
      <c r="H61" s="36">
        <v>1522</v>
      </c>
      <c r="I61" s="49">
        <f t="shared" si="5"/>
        <v>0.64027777777777783</v>
      </c>
      <c r="J61" s="49" t="str">
        <f t="shared" si="1"/>
        <v/>
      </c>
      <c r="K61" s="34">
        <f t="shared" si="2"/>
        <v>5.9999999999999787</v>
      </c>
      <c r="L61" s="34">
        <f t="shared" si="6"/>
        <v>3.9999999999999858</v>
      </c>
      <c r="M61" s="34">
        <f t="shared" si="3"/>
        <v>4</v>
      </c>
      <c r="N61" s="34">
        <f t="shared" ca="1" si="4"/>
        <v>1216</v>
      </c>
      <c r="O61" s="34" t="str">
        <f t="shared" si="7"/>
        <v/>
      </c>
      <c r="P61" s="34">
        <f t="shared" si="8"/>
        <v>689.9999999999975</v>
      </c>
      <c r="Q61" s="37">
        <f t="shared" si="9"/>
        <v>537.65709251909573</v>
      </c>
      <c r="R61" s="34">
        <f t="shared" si="10"/>
        <v>799.99999999999716</v>
      </c>
      <c r="S61" s="34">
        <f t="shared" si="11"/>
        <v>1489.9999999999945</v>
      </c>
      <c r="T61" s="37">
        <f t="shared" si="12"/>
        <v>1337.6570925190929</v>
      </c>
    </row>
    <row r="62" spans="1:20" x14ac:dyDescent="0.2">
      <c r="B62" s="47"/>
      <c r="C62" s="36"/>
      <c r="D62" s="55"/>
      <c r="E62" s="36">
        <v>30</v>
      </c>
      <c r="F62" s="36">
        <v>1528</v>
      </c>
      <c r="G62" s="48">
        <f t="shared" si="0"/>
        <v>0.64444444444444449</v>
      </c>
      <c r="H62" s="36">
        <v>1532</v>
      </c>
      <c r="I62" s="49">
        <f t="shared" si="5"/>
        <v>0.64722222222222225</v>
      </c>
      <c r="J62" s="49">
        <f t="shared" si="1"/>
        <v>0.65069444444444446</v>
      </c>
      <c r="K62" s="34" t="str">
        <f t="shared" si="2"/>
        <v/>
      </c>
      <c r="L62" s="34">
        <f t="shared" si="6"/>
        <v>3.9999999999999858</v>
      </c>
      <c r="M62" s="34">
        <f t="shared" si="3"/>
        <v>5</v>
      </c>
      <c r="N62" s="34">
        <f t="shared" ca="1" si="4"/>
        <v>1216</v>
      </c>
      <c r="O62" s="34">
        <f t="shared" ca="1" si="7"/>
        <v>200.99999999999991</v>
      </c>
      <c r="P62" s="34">
        <f t="shared" si="8"/>
        <v>75</v>
      </c>
      <c r="Q62" s="37">
        <f t="shared" si="9"/>
        <v>8.7124720656220607</v>
      </c>
      <c r="R62" s="34">
        <f t="shared" si="10"/>
        <v>119.99999999999957</v>
      </c>
      <c r="S62" s="34">
        <f t="shared" si="11"/>
        <v>194.99999999999957</v>
      </c>
      <c r="T62" s="37">
        <f t="shared" si="12"/>
        <v>128.71247206562163</v>
      </c>
    </row>
    <row r="63" spans="1:20" x14ac:dyDescent="0.2">
      <c r="A63" s="34">
        <v>1</v>
      </c>
      <c r="B63" s="47">
        <v>42473</v>
      </c>
      <c r="C63" s="36">
        <v>852</v>
      </c>
      <c r="D63" s="55" t="s">
        <v>65</v>
      </c>
      <c r="E63" s="36">
        <v>0.01</v>
      </c>
      <c r="F63" s="36">
        <v>939</v>
      </c>
      <c r="G63" s="48">
        <f t="shared" si="0"/>
        <v>0.40208333333333335</v>
      </c>
      <c r="H63" s="36">
        <v>942</v>
      </c>
      <c r="I63" s="49">
        <f t="shared" si="5"/>
        <v>0.40416666666666662</v>
      </c>
      <c r="J63" s="49" t="str">
        <f t="shared" si="1"/>
        <v/>
      </c>
      <c r="K63" s="34">
        <f t="shared" si="2"/>
        <v>10.000000000000124</v>
      </c>
      <c r="L63" s="34">
        <f t="shared" si="6"/>
        <v>2.9999999999999094</v>
      </c>
      <c r="M63" s="34">
        <f t="shared" si="3"/>
        <v>1</v>
      </c>
      <c r="N63" s="34">
        <f t="shared" ca="1" si="4"/>
        <v>852</v>
      </c>
      <c r="O63" s="34" t="str">
        <f t="shared" si="7"/>
        <v/>
      </c>
      <c r="P63" s="34">
        <f t="shared" si="8"/>
        <v>50.050000000000622</v>
      </c>
      <c r="Q63" s="37">
        <f t="shared" si="9"/>
        <v>14.462215389560388</v>
      </c>
      <c r="R63" s="34">
        <f t="shared" si="10"/>
        <v>2.9999999999999093E-2</v>
      </c>
      <c r="S63" s="34">
        <f t="shared" si="11"/>
        <v>50.080000000000624</v>
      </c>
      <c r="T63" s="37">
        <f t="shared" si="12"/>
        <v>14.492215389560387</v>
      </c>
    </row>
    <row r="64" spans="1:20" x14ac:dyDescent="0.2">
      <c r="B64" s="47"/>
      <c r="C64" s="36"/>
      <c r="D64" s="55"/>
      <c r="E64" s="36">
        <v>10</v>
      </c>
      <c r="F64" s="36">
        <v>952</v>
      </c>
      <c r="G64" s="48">
        <f t="shared" si="0"/>
        <v>0.41111111111111115</v>
      </c>
      <c r="H64" s="36">
        <v>954</v>
      </c>
      <c r="I64" s="49">
        <f t="shared" si="5"/>
        <v>0.41250000000000003</v>
      </c>
      <c r="J64" s="49">
        <f t="shared" si="1"/>
        <v>0.41597222222222224</v>
      </c>
      <c r="K64" s="34" t="str">
        <f t="shared" si="2"/>
        <v/>
      </c>
      <c r="L64" s="34">
        <f t="shared" si="6"/>
        <v>1.9999999999999929</v>
      </c>
      <c r="M64" s="34">
        <f t="shared" si="3"/>
        <v>2</v>
      </c>
      <c r="N64" s="34">
        <f t="shared" ca="1" si="4"/>
        <v>852</v>
      </c>
      <c r="O64" s="34">
        <f t="shared" ca="1" si="7"/>
        <v>67</v>
      </c>
      <c r="P64" s="34">
        <f t="shared" si="8"/>
        <v>25</v>
      </c>
      <c r="Q64" s="37">
        <f t="shared" si="9"/>
        <v>3.1021051639523365</v>
      </c>
      <c r="R64" s="34">
        <f t="shared" si="10"/>
        <v>19.999999999999929</v>
      </c>
      <c r="S64" s="34">
        <f t="shared" si="11"/>
        <v>44.999999999999929</v>
      </c>
      <c r="T64" s="37">
        <f t="shared" si="12"/>
        <v>23.102105163952267</v>
      </c>
    </row>
    <row r="65" spans="1:20" x14ac:dyDescent="0.2">
      <c r="B65" s="47">
        <v>42473</v>
      </c>
      <c r="C65" s="36">
        <v>1247</v>
      </c>
      <c r="D65" s="55"/>
      <c r="E65" s="36">
        <v>0.1</v>
      </c>
      <c r="F65" s="36">
        <v>1303</v>
      </c>
      <c r="G65" s="48">
        <f t="shared" si="0"/>
        <v>0.54375000000000007</v>
      </c>
      <c r="H65" s="36">
        <v>1429</v>
      </c>
      <c r="I65" s="49">
        <f t="shared" si="5"/>
        <v>0.60347222222222219</v>
      </c>
      <c r="J65" s="49">
        <f t="shared" si="1"/>
        <v>0.6069444444444444</v>
      </c>
      <c r="K65" s="34" t="str">
        <f t="shared" si="2"/>
        <v/>
      </c>
      <c r="L65" s="34">
        <f t="shared" si="6"/>
        <v>85.999999999999858</v>
      </c>
      <c r="M65" s="34">
        <f t="shared" si="3"/>
        <v>1</v>
      </c>
      <c r="N65" s="34">
        <f t="shared" ca="1" si="4"/>
        <v>1247</v>
      </c>
      <c r="O65" s="34">
        <f t="shared" ca="1" si="7"/>
        <v>106.99999999999994</v>
      </c>
      <c r="P65" s="34">
        <f t="shared" si="8"/>
        <v>0.25</v>
      </c>
      <c r="Q65" s="37">
        <f t="shared" si="9"/>
        <v>4.342905372259271E-2</v>
      </c>
      <c r="R65" s="34">
        <f t="shared" si="10"/>
        <v>8.5999999999999854</v>
      </c>
      <c r="S65" s="34">
        <f t="shared" si="11"/>
        <v>8.8499999999999854</v>
      </c>
      <c r="T65" s="37">
        <f t="shared" si="12"/>
        <v>8.6434290537225777</v>
      </c>
    </row>
    <row r="66" spans="1:20" x14ac:dyDescent="0.2">
      <c r="A66" s="34">
        <v>1</v>
      </c>
      <c r="B66" s="50">
        <v>42474</v>
      </c>
      <c r="C66" s="36">
        <v>1232</v>
      </c>
      <c r="D66" s="55" t="s">
        <v>40</v>
      </c>
      <c r="E66" s="36">
        <v>0.01</v>
      </c>
      <c r="F66" s="36">
        <v>1246</v>
      </c>
      <c r="G66" s="48">
        <f t="shared" si="0"/>
        <v>0.53194444444444444</v>
      </c>
      <c r="H66" s="36">
        <v>1249</v>
      </c>
      <c r="I66" s="49">
        <f t="shared" si="5"/>
        <v>0.53402777777777777</v>
      </c>
      <c r="J66" s="49" t="str">
        <f t="shared" si="1"/>
        <v/>
      </c>
      <c r="K66" s="34">
        <f t="shared" si="2"/>
        <v>4.9999999999999822</v>
      </c>
      <c r="L66" s="34">
        <f t="shared" si="6"/>
        <v>2.9999999999999893</v>
      </c>
      <c r="M66" s="34">
        <f t="shared" si="3"/>
        <v>1</v>
      </c>
      <c r="N66" s="34">
        <f t="shared" ca="1" si="4"/>
        <v>1232</v>
      </c>
      <c r="O66" s="34" t="str">
        <f t="shared" si="7"/>
        <v/>
      </c>
      <c r="P66" s="34">
        <f t="shared" si="8"/>
        <v>0.27499999999999902</v>
      </c>
      <c r="Q66" s="37">
        <f t="shared" si="9"/>
        <v>0.19544015550863911</v>
      </c>
      <c r="R66" s="34">
        <f t="shared" si="10"/>
        <v>2.9999999999999895E-2</v>
      </c>
      <c r="S66" s="34">
        <f t="shared" si="11"/>
        <v>0.30499999999999894</v>
      </c>
      <c r="T66" s="37">
        <f t="shared" si="12"/>
        <v>0.225440155508639</v>
      </c>
    </row>
    <row r="67" spans="1:20" x14ac:dyDescent="0.2">
      <c r="B67" s="47"/>
      <c r="C67" s="36"/>
      <c r="D67" s="55"/>
      <c r="E67" s="36">
        <v>0.1</v>
      </c>
      <c r="F67" s="36">
        <v>1254</v>
      </c>
      <c r="G67" s="48">
        <f t="shared" si="0"/>
        <v>0.53749999999999998</v>
      </c>
      <c r="H67" s="36">
        <v>1446</v>
      </c>
      <c r="I67" s="49">
        <f t="shared" si="5"/>
        <v>0.61527777777777781</v>
      </c>
      <c r="J67" s="49">
        <f t="shared" si="1"/>
        <v>0.61875000000000002</v>
      </c>
      <c r="K67" s="34" t="str">
        <f t="shared" si="2"/>
        <v/>
      </c>
      <c r="L67" s="34">
        <f t="shared" si="6"/>
        <v>112.00000000000009</v>
      </c>
      <c r="M67" s="34">
        <f t="shared" si="3"/>
        <v>2</v>
      </c>
      <c r="N67" s="34">
        <f t="shared" ca="1" si="4"/>
        <v>1232</v>
      </c>
      <c r="O67" s="34">
        <f t="shared" ca="1" si="7"/>
        <v>139</v>
      </c>
      <c r="P67" s="34">
        <f t="shared" si="8"/>
        <v>0.25</v>
      </c>
      <c r="Q67" s="37">
        <f t="shared" si="9"/>
        <v>4.342905372259271E-2</v>
      </c>
      <c r="R67" s="34">
        <f t="shared" si="10"/>
        <v>11.20000000000001</v>
      </c>
      <c r="S67" s="34">
        <f t="shared" si="11"/>
        <v>11.45000000000001</v>
      </c>
      <c r="T67" s="37">
        <f t="shared" si="12"/>
        <v>11.243429053722602</v>
      </c>
    </row>
    <row r="68" spans="1:20" x14ac:dyDescent="0.2">
      <c r="A68" s="34">
        <v>1</v>
      </c>
      <c r="B68" s="47">
        <v>42475</v>
      </c>
      <c r="C68" s="36">
        <v>836</v>
      </c>
      <c r="D68" s="55" t="s">
        <v>43</v>
      </c>
      <c r="E68" s="36">
        <v>0.01</v>
      </c>
      <c r="F68" s="36">
        <v>859</v>
      </c>
      <c r="G68" s="48">
        <f t="shared" si="0"/>
        <v>0.3743055555555555</v>
      </c>
      <c r="H68" s="36">
        <v>905</v>
      </c>
      <c r="I68" s="49">
        <f t="shared" si="5"/>
        <v>0.37847222222222227</v>
      </c>
      <c r="J68" s="49" t="str">
        <f t="shared" si="1"/>
        <v/>
      </c>
      <c r="K68" s="34">
        <f t="shared" si="2"/>
        <v>16.99999999999994</v>
      </c>
      <c r="L68" s="34">
        <f t="shared" si="6"/>
        <v>6.0000000000001386</v>
      </c>
      <c r="M68" s="34">
        <f t="shared" si="3"/>
        <v>1</v>
      </c>
      <c r="N68" s="34">
        <f t="shared" ca="1" si="4"/>
        <v>836</v>
      </c>
      <c r="O68" s="34" t="str">
        <f t="shared" si="7"/>
        <v/>
      </c>
      <c r="P68" s="34">
        <f t="shared" si="8"/>
        <v>850.08499999999697</v>
      </c>
      <c r="Q68" s="37">
        <f t="shared" si="9"/>
        <v>184.55870081346782</v>
      </c>
      <c r="R68" s="34">
        <f t="shared" si="10"/>
        <v>6.0000000000001386E-2</v>
      </c>
      <c r="S68" s="34">
        <f t="shared" si="11"/>
        <v>850.14499999999691</v>
      </c>
      <c r="T68" s="37">
        <f t="shared" si="12"/>
        <v>184.61870081346783</v>
      </c>
    </row>
    <row r="69" spans="1:20" x14ac:dyDescent="0.2">
      <c r="B69" s="47"/>
      <c r="C69" s="36"/>
      <c r="D69" s="55"/>
      <c r="E69" s="36">
        <v>100</v>
      </c>
      <c r="F69" s="36">
        <v>922</v>
      </c>
      <c r="G69" s="48">
        <f t="shared" si="0"/>
        <v>0.39027777777777778</v>
      </c>
      <c r="H69" s="36">
        <v>945</v>
      </c>
      <c r="I69" s="49">
        <f t="shared" si="5"/>
        <v>0.40625</v>
      </c>
      <c r="J69" s="49">
        <f t="shared" si="1"/>
        <v>0.40972222222222221</v>
      </c>
      <c r="K69" s="34" t="str">
        <f t="shared" si="2"/>
        <v/>
      </c>
      <c r="L69" s="34">
        <f t="shared" si="6"/>
        <v>23</v>
      </c>
      <c r="M69" s="34">
        <f t="shared" si="3"/>
        <v>2</v>
      </c>
      <c r="N69" s="34">
        <f t="shared" ca="1" si="4"/>
        <v>836</v>
      </c>
      <c r="O69" s="34">
        <f t="shared" ca="1" si="7"/>
        <v>73.999999999999972</v>
      </c>
      <c r="P69" s="34">
        <f t="shared" si="8"/>
        <v>250</v>
      </c>
      <c r="Q69" s="37">
        <f t="shared" si="9"/>
        <v>27.143420404993254</v>
      </c>
      <c r="R69" s="34">
        <f t="shared" si="10"/>
        <v>2300</v>
      </c>
      <c r="S69" s="34">
        <f t="shared" si="11"/>
        <v>2550</v>
      </c>
      <c r="T69" s="37">
        <f t="shared" si="12"/>
        <v>2327.1434204049933</v>
      </c>
    </row>
    <row r="70" spans="1:20" x14ac:dyDescent="0.2">
      <c r="B70" s="47">
        <v>42475</v>
      </c>
      <c r="C70" s="34">
        <v>1324</v>
      </c>
      <c r="D70" s="55"/>
      <c r="E70" s="36">
        <v>0.12</v>
      </c>
      <c r="F70" s="36">
        <v>1342</v>
      </c>
      <c r="G70" s="48">
        <f t="shared" si="0"/>
        <v>0.5708333333333333</v>
      </c>
      <c r="H70" s="36">
        <v>1356</v>
      </c>
      <c r="I70" s="49">
        <f t="shared" si="5"/>
        <v>0.5805555555555556</v>
      </c>
      <c r="J70" s="49" t="str">
        <f t="shared" si="1"/>
        <v/>
      </c>
      <c r="K70" s="34">
        <f t="shared" si="2"/>
        <v>9.9999999999999645</v>
      </c>
      <c r="L70" s="34">
        <f t="shared" si="6"/>
        <v>14.00000000000011</v>
      </c>
      <c r="M70" s="34">
        <f t="shared" si="3"/>
        <v>1</v>
      </c>
      <c r="N70" s="34">
        <f t="shared" ca="1" si="4"/>
        <v>1324</v>
      </c>
      <c r="O70" s="34" t="str">
        <f t="shared" si="7"/>
        <v/>
      </c>
      <c r="P70" s="34">
        <f t="shared" si="8"/>
        <v>375.59999999999872</v>
      </c>
      <c r="Q70" s="37">
        <f t="shared" si="9"/>
        <v>116.31405007049557</v>
      </c>
      <c r="R70" s="34">
        <f t="shared" si="10"/>
        <v>1.6800000000000133</v>
      </c>
      <c r="S70" s="34">
        <f t="shared" si="11"/>
        <v>377.27999999999872</v>
      </c>
      <c r="T70" s="37">
        <f t="shared" si="12"/>
        <v>117.99405007049558</v>
      </c>
    </row>
    <row r="71" spans="1:20" x14ac:dyDescent="0.2">
      <c r="B71" s="47"/>
      <c r="C71" s="36"/>
      <c r="D71" s="55"/>
      <c r="E71" s="36">
        <v>75</v>
      </c>
      <c r="F71" s="36">
        <v>1406</v>
      </c>
      <c r="G71" s="48">
        <f t="shared" si="0"/>
        <v>0.58750000000000002</v>
      </c>
      <c r="H71" s="36">
        <v>1420</v>
      </c>
      <c r="I71" s="49">
        <f t="shared" si="5"/>
        <v>0.59722222222222221</v>
      </c>
      <c r="J71" s="49" t="str">
        <f t="shared" si="1"/>
        <v/>
      </c>
      <c r="K71" s="34">
        <f t="shared" si="2"/>
        <v>9.9999999999999645</v>
      </c>
      <c r="L71" s="34">
        <f t="shared" si="6"/>
        <v>13.99999999999995</v>
      </c>
      <c r="M71" s="34">
        <f t="shared" si="3"/>
        <v>2</v>
      </c>
      <c r="N71" s="34">
        <f t="shared" ca="1" si="4"/>
        <v>1324</v>
      </c>
      <c r="O71" s="34" t="str">
        <f t="shared" si="7"/>
        <v/>
      </c>
      <c r="P71" s="34">
        <f t="shared" si="8"/>
        <v>382.49999999999864</v>
      </c>
      <c r="Q71" s="37">
        <f t="shared" si="9"/>
        <v>187.88236207453602</v>
      </c>
      <c r="R71" s="34">
        <f t="shared" si="10"/>
        <v>1049.9999999999964</v>
      </c>
      <c r="S71" s="34">
        <f t="shared" si="11"/>
        <v>1432.499999999995</v>
      </c>
      <c r="T71" s="37">
        <f t="shared" si="12"/>
        <v>1237.8823620745325</v>
      </c>
    </row>
    <row r="72" spans="1:20" x14ac:dyDescent="0.2">
      <c r="B72" s="47"/>
      <c r="C72" s="36"/>
      <c r="D72" s="55"/>
      <c r="E72" s="36">
        <v>1.5</v>
      </c>
      <c r="F72" s="36">
        <v>1430</v>
      </c>
      <c r="G72" s="48">
        <f t="shared" si="0"/>
        <v>0.60416666666666663</v>
      </c>
      <c r="H72" s="36">
        <v>1443</v>
      </c>
      <c r="I72" s="49">
        <f t="shared" si="5"/>
        <v>0.61319444444444449</v>
      </c>
      <c r="J72" s="49">
        <f t="shared" si="1"/>
        <v>0.6166666666666667</v>
      </c>
      <c r="K72" s="34" t="str">
        <f t="shared" si="2"/>
        <v/>
      </c>
      <c r="L72" s="34">
        <f t="shared" si="6"/>
        <v>13.000000000000114</v>
      </c>
      <c r="M72" s="34">
        <f t="shared" si="3"/>
        <v>3</v>
      </c>
      <c r="N72" s="34">
        <f t="shared" ca="1" si="4"/>
        <v>1324</v>
      </c>
      <c r="O72" s="34">
        <f t="shared" ca="1" si="7"/>
        <v>84.000000000000028</v>
      </c>
      <c r="P72" s="34">
        <f t="shared" si="8"/>
        <v>3.75</v>
      </c>
      <c r="Q72" s="37">
        <f t="shared" si="9"/>
        <v>0.52739001488188986</v>
      </c>
      <c r="R72" s="34">
        <f t="shared" si="10"/>
        <v>19.500000000000171</v>
      </c>
      <c r="S72" s="34">
        <f t="shared" si="11"/>
        <v>23.250000000000171</v>
      </c>
      <c r="T72" s="37">
        <f t="shared" si="12"/>
        <v>20.027390014882059</v>
      </c>
    </row>
    <row r="73" spans="1:20" x14ac:dyDescent="0.2">
      <c r="A73" s="34">
        <v>1</v>
      </c>
      <c r="B73" s="47">
        <v>42478</v>
      </c>
      <c r="C73" s="36">
        <v>815</v>
      </c>
      <c r="D73" s="55" t="s">
        <v>43</v>
      </c>
      <c r="E73" s="36">
        <v>0.01</v>
      </c>
      <c r="F73" s="36">
        <v>826</v>
      </c>
      <c r="G73" s="48">
        <f t="shared" si="0"/>
        <v>0.35138888888888892</v>
      </c>
      <c r="H73" s="36">
        <v>829</v>
      </c>
      <c r="I73" s="49">
        <f t="shared" si="5"/>
        <v>0.35347222222222219</v>
      </c>
      <c r="J73" s="49" t="str">
        <f t="shared" si="1"/>
        <v/>
      </c>
      <c r="K73" s="34">
        <f t="shared" si="2"/>
        <v>5.0000000000000622</v>
      </c>
      <c r="L73" s="34">
        <f t="shared" si="6"/>
        <v>2.9999999999999094</v>
      </c>
      <c r="M73" s="34">
        <f t="shared" si="3"/>
        <v>1</v>
      </c>
      <c r="N73" s="34">
        <f t="shared" ca="1" si="4"/>
        <v>815</v>
      </c>
      <c r="O73" s="34" t="str">
        <f t="shared" si="7"/>
        <v/>
      </c>
      <c r="P73" s="34">
        <f t="shared" si="8"/>
        <v>1.6500000000000206</v>
      </c>
      <c r="Q73" s="37">
        <f t="shared" si="9"/>
        <v>0.76659765126016743</v>
      </c>
      <c r="R73" s="34">
        <f t="shared" si="10"/>
        <v>2.9999999999999093E-2</v>
      </c>
      <c r="S73" s="34">
        <f t="shared" si="11"/>
        <v>1.6800000000000197</v>
      </c>
      <c r="T73" s="37">
        <f t="shared" si="12"/>
        <v>0.79659765126016657</v>
      </c>
    </row>
    <row r="74" spans="1:20" x14ac:dyDescent="0.2">
      <c r="B74" s="47"/>
      <c r="C74" s="36"/>
      <c r="D74" s="55"/>
      <c r="E74" s="36">
        <v>0.65</v>
      </c>
      <c r="F74" s="36">
        <v>834</v>
      </c>
      <c r="G74" s="48">
        <f t="shared" si="0"/>
        <v>0.35694444444444445</v>
      </c>
      <c r="H74" s="36">
        <v>856</v>
      </c>
      <c r="I74" s="49">
        <f t="shared" si="5"/>
        <v>0.37222222222222223</v>
      </c>
      <c r="J74" s="49" t="str">
        <f t="shared" si="1"/>
        <v/>
      </c>
      <c r="K74" s="34">
        <f t="shared" si="2"/>
        <v>7.9999999999999716</v>
      </c>
      <c r="L74" s="34">
        <f t="shared" si="6"/>
        <v>22</v>
      </c>
      <c r="M74" s="34">
        <f t="shared" si="3"/>
        <v>2</v>
      </c>
      <c r="N74" s="34">
        <f t="shared" ca="1" si="4"/>
        <v>815</v>
      </c>
      <c r="O74" s="34" t="str">
        <f t="shared" si="7"/>
        <v/>
      </c>
      <c r="P74" s="34">
        <f t="shared" si="8"/>
        <v>30.599999999999891</v>
      </c>
      <c r="Q74" s="37">
        <f t="shared" si="9"/>
        <v>21.374249193095721</v>
      </c>
      <c r="R74" s="34">
        <f t="shared" si="10"/>
        <v>14.3</v>
      </c>
      <c r="S74" s="34">
        <f t="shared" si="11"/>
        <v>44.899999999999892</v>
      </c>
      <c r="T74" s="37">
        <f t="shared" si="12"/>
        <v>35.674249193095719</v>
      </c>
    </row>
    <row r="75" spans="1:20" x14ac:dyDescent="0.2">
      <c r="B75" s="47"/>
      <c r="C75" s="36"/>
      <c r="D75" s="55"/>
      <c r="E75" s="36">
        <v>7</v>
      </c>
      <c r="F75" s="36">
        <v>904</v>
      </c>
      <c r="G75" s="48">
        <f t="shared" si="0"/>
        <v>0.37777777777777777</v>
      </c>
      <c r="H75" s="36">
        <v>907</v>
      </c>
      <c r="I75" s="49">
        <f t="shared" si="5"/>
        <v>0.37986111111111115</v>
      </c>
      <c r="J75" s="49" t="str">
        <f t="shared" si="1"/>
        <v/>
      </c>
      <c r="K75" s="34">
        <f t="shared" si="2"/>
        <v>7.9999999999999716</v>
      </c>
      <c r="L75" s="34">
        <f t="shared" si="6"/>
        <v>3.0000000000000693</v>
      </c>
      <c r="M75" s="34">
        <f>IF(B75&lt;&gt;"",1,M74+1)</f>
        <v>3</v>
      </c>
      <c r="N75" s="34">
        <f t="shared" ca="1" si="4"/>
        <v>815</v>
      </c>
      <c r="O75" s="34" t="str">
        <f t="shared" si="7"/>
        <v/>
      </c>
      <c r="P75" s="34">
        <f t="shared" si="8"/>
        <v>28.559999999999896</v>
      </c>
      <c r="Q75" s="37">
        <f t="shared" si="9"/>
        <v>14.028572460719216</v>
      </c>
      <c r="R75" s="34">
        <f t="shared" si="10"/>
        <v>21.000000000000483</v>
      </c>
      <c r="S75" s="34">
        <f t="shared" si="11"/>
        <v>49.560000000000379</v>
      </c>
      <c r="T75" s="37">
        <f t="shared" si="12"/>
        <v>35.028572460719701</v>
      </c>
    </row>
    <row r="76" spans="1:20" x14ac:dyDescent="0.2">
      <c r="B76" s="47"/>
      <c r="C76" s="36"/>
      <c r="D76" s="55"/>
      <c r="E76" s="36">
        <v>0.14000000000000001</v>
      </c>
      <c r="F76" s="36">
        <v>915</v>
      </c>
      <c r="G76" s="48">
        <f t="shared" si="0"/>
        <v>0.38541666666666669</v>
      </c>
      <c r="H76" s="36">
        <v>918</v>
      </c>
      <c r="I76" s="49">
        <f t="shared" si="5"/>
        <v>0.38750000000000001</v>
      </c>
      <c r="J76" s="49" t="str">
        <f t="shared" si="1"/>
        <v/>
      </c>
      <c r="K76" s="34">
        <f t="shared" si="2"/>
        <v>3.9999999999999858</v>
      </c>
      <c r="L76" s="34">
        <f t="shared" si="6"/>
        <v>2.9999999999999893</v>
      </c>
      <c r="M76" s="34">
        <f t="shared" si="3"/>
        <v>4</v>
      </c>
      <c r="N76" s="34">
        <f t="shared" ca="1" si="4"/>
        <v>815</v>
      </c>
      <c r="O76" s="34" t="str">
        <f t="shared" si="7"/>
        <v/>
      </c>
      <c r="P76" s="34">
        <f t="shared" si="8"/>
        <v>1.5799999999999945</v>
      </c>
      <c r="Q76" s="37">
        <f t="shared" si="9"/>
        <v>1.3287094800018671</v>
      </c>
      <c r="R76" s="34">
        <f t="shared" si="10"/>
        <v>0.41999999999999854</v>
      </c>
      <c r="S76" s="34">
        <f t="shared" si="11"/>
        <v>1.9999999999999931</v>
      </c>
      <c r="T76" s="37">
        <f t="shared" si="12"/>
        <v>1.7487094800018657</v>
      </c>
    </row>
    <row r="77" spans="1:20" x14ac:dyDescent="0.2">
      <c r="B77" s="47"/>
      <c r="C77" s="36"/>
      <c r="D77" s="55"/>
      <c r="E77" s="36">
        <v>0.65</v>
      </c>
      <c r="F77" s="36">
        <v>922</v>
      </c>
      <c r="G77" s="48">
        <f t="shared" si="0"/>
        <v>0.39027777777777778</v>
      </c>
      <c r="H77" s="36">
        <v>1048</v>
      </c>
      <c r="I77" s="49">
        <f t="shared" si="5"/>
        <v>0.45</v>
      </c>
      <c r="J77" s="49">
        <f t="shared" si="1"/>
        <v>0.45347222222222222</v>
      </c>
      <c r="K77" s="34" t="str">
        <f t="shared" si="2"/>
        <v/>
      </c>
      <c r="L77" s="34">
        <f t="shared" si="6"/>
        <v>86.000000000000014</v>
      </c>
      <c r="M77" s="34">
        <f t="shared" si="3"/>
        <v>5</v>
      </c>
      <c r="N77" s="34">
        <f t="shared" ca="1" si="4"/>
        <v>815</v>
      </c>
      <c r="O77" s="34">
        <f t="shared" ca="1" si="7"/>
        <v>158</v>
      </c>
      <c r="P77" s="34">
        <f t="shared" si="8"/>
        <v>1.625</v>
      </c>
      <c r="Q77" s="37">
        <f t="shared" si="9"/>
        <v>0.24281387343685218</v>
      </c>
      <c r="R77" s="34">
        <f t="shared" si="10"/>
        <v>55.900000000000013</v>
      </c>
      <c r="S77" s="34">
        <f t="shared" si="11"/>
        <v>57.525000000000013</v>
      </c>
      <c r="T77" s="37">
        <f t="shared" si="12"/>
        <v>56.142813873436864</v>
      </c>
    </row>
    <row r="78" spans="1:20" x14ac:dyDescent="0.2">
      <c r="B78" s="47">
        <v>42478</v>
      </c>
      <c r="C78" s="36">
        <v>1355</v>
      </c>
      <c r="D78" s="55"/>
      <c r="E78" s="36">
        <v>0.01</v>
      </c>
      <c r="F78" s="36">
        <v>1417</v>
      </c>
      <c r="G78" s="48">
        <f t="shared" si="0"/>
        <v>0.59513888888888888</v>
      </c>
      <c r="H78" s="36">
        <v>1425</v>
      </c>
      <c r="I78" s="49">
        <f t="shared" si="5"/>
        <v>0.60069444444444442</v>
      </c>
      <c r="J78" s="49" t="str">
        <f t="shared" si="1"/>
        <v/>
      </c>
      <c r="K78" s="34">
        <f t="shared" si="2"/>
        <v>6.0000000000001386</v>
      </c>
      <c r="L78" s="34">
        <f t="shared" si="6"/>
        <v>7.9999999999999716</v>
      </c>
      <c r="M78" s="34">
        <f t="shared" si="3"/>
        <v>1</v>
      </c>
      <c r="N78" s="34">
        <f t="shared" ca="1" si="4"/>
        <v>1355</v>
      </c>
      <c r="O78" s="34" t="str">
        <f t="shared" si="7"/>
        <v/>
      </c>
      <c r="P78" s="34">
        <f t="shared" si="8"/>
        <v>0.51000000000001178</v>
      </c>
      <c r="Q78" s="37">
        <f t="shared" si="9"/>
        <v>0.32461735995730601</v>
      </c>
      <c r="R78" s="34">
        <f t="shared" si="10"/>
        <v>7.9999999999999724E-2</v>
      </c>
      <c r="S78" s="34">
        <f t="shared" si="11"/>
        <v>0.59000000000001152</v>
      </c>
      <c r="T78" s="37">
        <f t="shared" si="12"/>
        <v>0.40461735995730574</v>
      </c>
    </row>
    <row r="79" spans="1:20" x14ac:dyDescent="0.2">
      <c r="B79" s="47"/>
      <c r="C79" s="36"/>
      <c r="D79" s="55"/>
      <c r="E79" s="36">
        <v>0.16</v>
      </c>
      <c r="F79" s="36">
        <v>1431</v>
      </c>
      <c r="G79" s="48">
        <f t="shared" ref="G79:G142" si="13">VALUE(CONCATENATE(LEFT(F79,LEN(F79)-2),":",RIGHT(F79,2)))</f>
        <v>0.60486111111111118</v>
      </c>
      <c r="H79" s="36">
        <v>1437</v>
      </c>
      <c r="I79" s="49">
        <f t="shared" si="5"/>
        <v>0.60902777777777783</v>
      </c>
      <c r="J79" s="49" t="str">
        <f t="shared" ref="J79:J142" si="14">IF(OR(B80&lt;&gt;"",E80=""),I79+TIME(0,5,0),"")</f>
        <v/>
      </c>
      <c r="K79" s="34">
        <f t="shared" ref="K79:K142" si="15">IF(AND(OR(AND(B79&lt;&gt;"",B80=""),AND(B79="",B80="")),E80&lt;&gt;""),(G80-I79)*1440,"")</f>
        <v>6.9999999999998153</v>
      </c>
      <c r="L79" s="34">
        <f t="shared" si="6"/>
        <v>5.9999999999999787</v>
      </c>
      <c r="M79" s="34">
        <f t="shared" ref="M79:M142" si="16">IF(B79&lt;&gt;"",1,M78+1)</f>
        <v>2</v>
      </c>
      <c r="N79" s="34">
        <f t="shared" ref="N79:N142" ca="1" si="17">OFFSET(C79,-M79+1,0)</f>
        <v>1355</v>
      </c>
      <c r="O79" s="34" t="str">
        <f t="shared" si="7"/>
        <v/>
      </c>
      <c r="P79" s="34">
        <f t="shared" si="8"/>
        <v>35.559999999999064</v>
      </c>
      <c r="Q79" s="37">
        <f t="shared" si="9"/>
        <v>16.657153102782779</v>
      </c>
      <c r="R79" s="34">
        <f t="shared" si="10"/>
        <v>0.95999999999999663</v>
      </c>
      <c r="S79" s="34">
        <f t="shared" si="11"/>
        <v>36.519999999999058</v>
      </c>
      <c r="T79" s="37">
        <f t="shared" si="12"/>
        <v>17.617153102782776</v>
      </c>
    </row>
    <row r="80" spans="1:20" x14ac:dyDescent="0.2">
      <c r="B80" s="47"/>
      <c r="C80" s="36"/>
      <c r="D80" s="55"/>
      <c r="E80" s="36">
        <v>10</v>
      </c>
      <c r="F80" s="36">
        <v>1444</v>
      </c>
      <c r="G80" s="48">
        <f t="shared" si="13"/>
        <v>0.61388888888888882</v>
      </c>
      <c r="H80" s="36">
        <v>1452</v>
      </c>
      <c r="I80" s="49">
        <f t="shared" ref="I80:I143" si="18">VALUE(CONCATENATE(LEFT(H80,LEN(H80)-2),":",RIGHT(H80,2)))</f>
        <v>0.61944444444444446</v>
      </c>
      <c r="J80" s="49" t="str">
        <f t="shared" si="14"/>
        <v/>
      </c>
      <c r="K80" s="34">
        <f t="shared" si="15"/>
        <v>12.999999999999954</v>
      </c>
      <c r="L80" s="34">
        <f t="shared" ref="L80:L143" si="19">(I80-G80)*1440</f>
        <v>8.0000000000001315</v>
      </c>
      <c r="M80" s="34">
        <f t="shared" si="16"/>
        <v>3</v>
      </c>
      <c r="N80" s="34">
        <f t="shared" ca="1" si="17"/>
        <v>1355</v>
      </c>
      <c r="O80" s="34" t="str">
        <f t="shared" ref="O80:O143" si="20">IF(J80&lt;&gt;"",(J80-VALUE(CONCATENATE(LEFT(N80,LEN(N80)-2),":",RIGHT(N80,2))))*1440,"")</f>
        <v/>
      </c>
      <c r="P80" s="34">
        <f t="shared" ref="P80:P143" si="21">IF(K80&lt;&gt;"",(E80+E81)*K80/2,E80*5/2)</f>
        <v>65.324999999999775</v>
      </c>
      <c r="Q80" s="37">
        <f t="shared" ref="Q80:Q143" si="22">IF(K80&lt;&gt;"",(E81-E80)*K80/LN((E81+0.000001)/(E80+0.000001)),-5*(E80-0.000001)/(LN(1/E80)-13.8155))</f>
        <v>24.4135027925096</v>
      </c>
      <c r="R80" s="34">
        <f t="shared" ref="R80:R143" si="23">(E80*L80)</f>
        <v>80.000000000001307</v>
      </c>
      <c r="S80" s="34">
        <f t="shared" ref="S80:S143" si="24">P80+R80</f>
        <v>145.32500000000107</v>
      </c>
      <c r="T80" s="37">
        <f t="shared" ref="T80:T143" si="25">Q80+R80</f>
        <v>104.41350279251091</v>
      </c>
    </row>
    <row r="81" spans="1:20" x14ac:dyDescent="0.2">
      <c r="B81" s="47"/>
      <c r="C81" s="36"/>
      <c r="D81" s="55"/>
      <c r="E81" s="36">
        <v>0.05</v>
      </c>
      <c r="F81" s="36">
        <v>1505</v>
      </c>
      <c r="G81" s="48">
        <f t="shared" si="13"/>
        <v>0.62847222222222221</v>
      </c>
      <c r="H81" s="36">
        <v>1515</v>
      </c>
      <c r="I81" s="49">
        <f t="shared" si="18"/>
        <v>0.63541666666666663</v>
      </c>
      <c r="J81" s="49">
        <f t="shared" si="14"/>
        <v>0.63888888888888884</v>
      </c>
      <c r="K81" s="34" t="str">
        <f t="shared" si="15"/>
        <v/>
      </c>
      <c r="L81" s="34">
        <f t="shared" si="19"/>
        <v>9.9999999999999645</v>
      </c>
      <c r="M81" s="34">
        <f t="shared" si="16"/>
        <v>4</v>
      </c>
      <c r="N81" s="34">
        <f t="shared" ca="1" si="17"/>
        <v>1355</v>
      </c>
      <c r="O81" s="34">
        <f t="shared" ca="1" si="20"/>
        <v>85.000000000000014</v>
      </c>
      <c r="P81" s="34">
        <f t="shared" si="21"/>
        <v>0.125</v>
      </c>
      <c r="Q81" s="37">
        <f t="shared" si="22"/>
        <v>2.3105394341225508E-2</v>
      </c>
      <c r="R81" s="34">
        <f t="shared" si="23"/>
        <v>0.49999999999999822</v>
      </c>
      <c r="S81" s="34">
        <f t="shared" si="24"/>
        <v>0.62499999999999822</v>
      </c>
      <c r="T81" s="37">
        <f t="shared" si="25"/>
        <v>0.52310539434122372</v>
      </c>
    </row>
    <row r="82" spans="1:20" x14ac:dyDescent="0.2">
      <c r="A82" s="34">
        <v>1</v>
      </c>
      <c r="B82" s="50">
        <v>42479</v>
      </c>
      <c r="C82" s="36">
        <v>843</v>
      </c>
      <c r="D82" s="55">
        <v>3</v>
      </c>
      <c r="E82" s="36">
        <v>1.2999999999999999E-2</v>
      </c>
      <c r="F82" s="36">
        <v>926</v>
      </c>
      <c r="G82" s="48">
        <f t="shared" si="13"/>
        <v>0.39305555555555555</v>
      </c>
      <c r="H82" s="36">
        <v>932</v>
      </c>
      <c r="I82" s="49">
        <f t="shared" si="18"/>
        <v>0.3972222222222222</v>
      </c>
      <c r="J82" s="49" t="str">
        <f t="shared" si="14"/>
        <v/>
      </c>
      <c r="K82" s="34">
        <f t="shared" si="15"/>
        <v>7.9999999999999716</v>
      </c>
      <c r="L82" s="34">
        <f t="shared" si="19"/>
        <v>5.9999999999999787</v>
      </c>
      <c r="M82" s="34">
        <f t="shared" si="16"/>
        <v>1</v>
      </c>
      <c r="N82" s="34">
        <f t="shared" ca="1" si="17"/>
        <v>843</v>
      </c>
      <c r="O82" s="34" t="str">
        <f t="shared" si="20"/>
        <v/>
      </c>
      <c r="P82" s="34">
        <f t="shared" si="21"/>
        <v>2.0519999999999929</v>
      </c>
      <c r="Q82" s="37">
        <f t="shared" si="22"/>
        <v>1.0675189805897098</v>
      </c>
      <c r="R82" s="34">
        <f t="shared" si="23"/>
        <v>7.7999999999999722E-2</v>
      </c>
      <c r="S82" s="34">
        <f t="shared" si="24"/>
        <v>2.1299999999999928</v>
      </c>
      <c r="T82" s="37">
        <f t="shared" si="25"/>
        <v>1.1455189805897095</v>
      </c>
    </row>
    <row r="83" spans="1:20" x14ac:dyDescent="0.2">
      <c r="B83" s="47"/>
      <c r="C83" s="36"/>
      <c r="D83" s="55"/>
      <c r="E83" s="36">
        <v>0.5</v>
      </c>
      <c r="F83" s="36">
        <v>940</v>
      </c>
      <c r="G83" s="48">
        <f t="shared" si="13"/>
        <v>0.40277777777777773</v>
      </c>
      <c r="H83" s="36">
        <v>943</v>
      </c>
      <c r="I83" s="49">
        <f t="shared" si="18"/>
        <v>0.40486111111111112</v>
      </c>
      <c r="J83" s="49" t="str">
        <f t="shared" si="14"/>
        <v/>
      </c>
      <c r="K83" s="34">
        <f t="shared" si="15"/>
        <v>5.9999999999999787</v>
      </c>
      <c r="L83" s="34">
        <f t="shared" si="19"/>
        <v>3.0000000000000693</v>
      </c>
      <c r="M83" s="34">
        <f t="shared" si="16"/>
        <v>2</v>
      </c>
      <c r="N83" s="34">
        <f t="shared" ca="1" si="17"/>
        <v>843</v>
      </c>
      <c r="O83" s="34" t="str">
        <f t="shared" si="20"/>
        <v/>
      </c>
      <c r="P83" s="34">
        <f t="shared" si="21"/>
        <v>37.499999999999865</v>
      </c>
      <c r="Q83" s="37">
        <f t="shared" si="22"/>
        <v>21.711413744664306</v>
      </c>
      <c r="R83" s="34">
        <f t="shared" si="23"/>
        <v>1.5000000000000346</v>
      </c>
      <c r="S83" s="34">
        <f t="shared" si="24"/>
        <v>38.999999999999901</v>
      </c>
      <c r="T83" s="37">
        <f t="shared" si="25"/>
        <v>23.211413744664341</v>
      </c>
    </row>
    <row r="84" spans="1:20" x14ac:dyDescent="0.2">
      <c r="B84" s="47"/>
      <c r="C84" s="36"/>
      <c r="D84" s="55"/>
      <c r="E84" s="36">
        <v>12</v>
      </c>
      <c r="F84" s="36">
        <v>949</v>
      </c>
      <c r="G84" s="48">
        <f t="shared" si="13"/>
        <v>0.40902777777777777</v>
      </c>
      <c r="H84" s="36">
        <v>950</v>
      </c>
      <c r="I84" s="49">
        <f t="shared" si="18"/>
        <v>0.40972222222222227</v>
      </c>
      <c r="J84" s="49">
        <f t="shared" si="14"/>
        <v>0.41319444444444448</v>
      </c>
      <c r="K84" s="34" t="str">
        <f t="shared" si="15"/>
        <v/>
      </c>
      <c r="L84" s="34">
        <f t="shared" si="19"/>
        <v>1.0000000000000764</v>
      </c>
      <c r="M84" s="34">
        <f t="shared" si="16"/>
        <v>3</v>
      </c>
      <c r="N84" s="34">
        <f t="shared" ca="1" si="17"/>
        <v>843</v>
      </c>
      <c r="O84" s="34">
        <f t="shared" ca="1" si="20"/>
        <v>72.000000000000057</v>
      </c>
      <c r="P84" s="34">
        <f t="shared" si="21"/>
        <v>30</v>
      </c>
      <c r="Q84" s="37">
        <f t="shared" si="22"/>
        <v>3.680889458103203</v>
      </c>
      <c r="R84" s="34">
        <f t="shared" si="23"/>
        <v>12.000000000000917</v>
      </c>
      <c r="S84" s="34">
        <f t="shared" si="24"/>
        <v>42.000000000000917</v>
      </c>
      <c r="T84" s="37">
        <f t="shared" si="25"/>
        <v>15.680889458104119</v>
      </c>
    </row>
    <row r="85" spans="1:20" x14ac:dyDescent="0.2">
      <c r="B85" s="47">
        <v>42479</v>
      </c>
      <c r="C85" s="36">
        <v>1401</v>
      </c>
      <c r="D85" s="55"/>
      <c r="E85" s="36">
        <v>1.4999999999999999E-2</v>
      </c>
      <c r="F85" s="36">
        <v>1419</v>
      </c>
      <c r="G85" s="48">
        <f t="shared" si="13"/>
        <v>0.59652777777777777</v>
      </c>
      <c r="H85" s="36">
        <v>1424</v>
      </c>
      <c r="I85" s="49">
        <f t="shared" si="18"/>
        <v>0.6</v>
      </c>
      <c r="J85" s="49" t="str">
        <f t="shared" si="14"/>
        <v/>
      </c>
      <c r="K85" s="34">
        <f t="shared" si="15"/>
        <v>5.9999999999999787</v>
      </c>
      <c r="L85" s="34">
        <f t="shared" si="19"/>
        <v>4.9999999999999822</v>
      </c>
      <c r="M85" s="34">
        <f t="shared" si="16"/>
        <v>1</v>
      </c>
      <c r="N85" s="34">
        <f t="shared" ca="1" si="17"/>
        <v>1401</v>
      </c>
      <c r="O85" s="34" t="str">
        <f t="shared" si="20"/>
        <v/>
      </c>
      <c r="P85" s="34">
        <f t="shared" si="21"/>
        <v>2.4449999999999914</v>
      </c>
      <c r="Q85" s="37">
        <f t="shared" si="22"/>
        <v>1.1844598528950812</v>
      </c>
      <c r="R85" s="34">
        <f t="shared" si="23"/>
        <v>7.4999999999999734E-2</v>
      </c>
      <c r="S85" s="34">
        <f t="shared" si="24"/>
        <v>2.5199999999999911</v>
      </c>
      <c r="T85" s="37">
        <f t="shared" si="25"/>
        <v>1.2594598528950809</v>
      </c>
    </row>
    <row r="86" spans="1:20" x14ac:dyDescent="0.2">
      <c r="B86" s="47"/>
      <c r="C86" s="36"/>
      <c r="D86" s="56"/>
      <c r="E86" s="36">
        <v>0.8</v>
      </c>
      <c r="F86" s="36">
        <v>1430</v>
      </c>
      <c r="G86" s="48">
        <f t="shared" si="13"/>
        <v>0.60416666666666663</v>
      </c>
      <c r="H86" s="36">
        <v>1434</v>
      </c>
      <c r="I86" s="49">
        <f t="shared" si="18"/>
        <v>0.6069444444444444</v>
      </c>
      <c r="J86" s="49" t="str">
        <f t="shared" si="14"/>
        <v/>
      </c>
      <c r="K86" s="34">
        <f t="shared" si="15"/>
        <v>7.9999999999999716</v>
      </c>
      <c r="L86" s="34">
        <f t="shared" si="19"/>
        <v>3.9999999999999858</v>
      </c>
      <c r="M86" s="34">
        <f t="shared" si="16"/>
        <v>2</v>
      </c>
      <c r="N86" s="34">
        <f t="shared" ca="1" si="17"/>
        <v>1401</v>
      </c>
      <c r="O86" s="34" t="str">
        <f t="shared" si="20"/>
        <v/>
      </c>
      <c r="P86" s="34">
        <f t="shared" si="21"/>
        <v>243.19999999999914</v>
      </c>
      <c r="Q86" s="37">
        <f t="shared" si="22"/>
        <v>109.69344276910631</v>
      </c>
      <c r="R86" s="34">
        <f t="shared" si="23"/>
        <v>3.1999999999999886</v>
      </c>
      <c r="S86" s="34">
        <f t="shared" si="24"/>
        <v>246.39999999999912</v>
      </c>
      <c r="T86" s="37">
        <f t="shared" si="25"/>
        <v>112.8934427691063</v>
      </c>
    </row>
    <row r="87" spans="1:20" x14ac:dyDescent="0.2">
      <c r="B87" s="47"/>
      <c r="C87" s="36"/>
      <c r="D87" s="55"/>
      <c r="E87" s="36">
        <v>60</v>
      </c>
      <c r="F87" s="36">
        <v>1442</v>
      </c>
      <c r="G87" s="48">
        <f t="shared" si="13"/>
        <v>0.61249999999999993</v>
      </c>
      <c r="H87" s="36">
        <v>1447</v>
      </c>
      <c r="I87" s="49">
        <f t="shared" si="18"/>
        <v>0.61597222222222225</v>
      </c>
      <c r="J87" s="49" t="str">
        <f t="shared" si="14"/>
        <v/>
      </c>
      <c r="K87" s="34">
        <f t="shared" si="15"/>
        <v>4.9999999999999822</v>
      </c>
      <c r="L87" s="34">
        <f t="shared" si="19"/>
        <v>5.0000000000001421</v>
      </c>
      <c r="M87" s="34">
        <f t="shared" si="16"/>
        <v>3</v>
      </c>
      <c r="N87" s="34">
        <f t="shared" ca="1" si="17"/>
        <v>1401</v>
      </c>
      <c r="O87" s="34" t="str">
        <f t="shared" si="20"/>
        <v/>
      </c>
      <c r="P87" s="34">
        <f t="shared" si="21"/>
        <v>174.99999999999937</v>
      </c>
      <c r="Q87" s="37">
        <f t="shared" si="22"/>
        <v>139.52766312713356</v>
      </c>
      <c r="R87" s="34">
        <f t="shared" si="23"/>
        <v>300.00000000000853</v>
      </c>
      <c r="S87" s="34">
        <f t="shared" si="24"/>
        <v>475.0000000000079</v>
      </c>
      <c r="T87" s="37">
        <f t="shared" si="25"/>
        <v>439.52766312714209</v>
      </c>
    </row>
    <row r="88" spans="1:20" x14ac:dyDescent="0.2">
      <c r="B88" s="47"/>
      <c r="C88" s="36"/>
      <c r="D88" s="55"/>
      <c r="E88" s="36">
        <v>10</v>
      </c>
      <c r="F88" s="36">
        <v>1452</v>
      </c>
      <c r="G88" s="48">
        <f t="shared" si="13"/>
        <v>0.61944444444444446</v>
      </c>
      <c r="H88" s="36">
        <v>1456</v>
      </c>
      <c r="I88" s="49">
        <f t="shared" si="18"/>
        <v>0.62222222222222223</v>
      </c>
      <c r="J88" s="49" t="str">
        <f t="shared" si="14"/>
        <v/>
      </c>
      <c r="K88" s="34">
        <f t="shared" si="15"/>
        <v>4.9999999999999822</v>
      </c>
      <c r="L88" s="34">
        <f t="shared" si="19"/>
        <v>3.9999999999999858</v>
      </c>
      <c r="M88" s="34">
        <f t="shared" si="16"/>
        <v>4</v>
      </c>
      <c r="N88" s="34">
        <f t="shared" ca="1" si="17"/>
        <v>1401</v>
      </c>
      <c r="O88" s="34" t="str">
        <f t="shared" si="20"/>
        <v/>
      </c>
      <c r="P88" s="34">
        <f t="shared" si="21"/>
        <v>28.499999999999901</v>
      </c>
      <c r="Q88" s="37">
        <f t="shared" si="22"/>
        <v>21.870572330269351</v>
      </c>
      <c r="R88" s="34">
        <f t="shared" si="23"/>
        <v>39.999999999999858</v>
      </c>
      <c r="S88" s="34">
        <f t="shared" si="24"/>
        <v>68.499999999999758</v>
      </c>
      <c r="T88" s="37">
        <f t="shared" si="25"/>
        <v>61.870572330269212</v>
      </c>
    </row>
    <row r="89" spans="1:20" x14ac:dyDescent="0.2">
      <c r="B89" s="50"/>
      <c r="D89" s="55"/>
      <c r="E89" s="36">
        <v>1.4</v>
      </c>
      <c r="F89" s="36">
        <v>1501</v>
      </c>
      <c r="G89" s="48">
        <f t="shared" si="13"/>
        <v>0.62569444444444444</v>
      </c>
      <c r="H89" s="36">
        <v>1506</v>
      </c>
      <c r="I89" s="49">
        <f t="shared" si="18"/>
        <v>0.62916666666666665</v>
      </c>
      <c r="J89" s="49" t="str">
        <f t="shared" si="14"/>
        <v/>
      </c>
      <c r="K89" s="34">
        <f t="shared" si="15"/>
        <v>7.9999999999999716</v>
      </c>
      <c r="L89" s="34">
        <f t="shared" si="19"/>
        <v>4.9999999999999822</v>
      </c>
      <c r="M89" s="34">
        <f t="shared" si="16"/>
        <v>5</v>
      </c>
      <c r="N89" s="34">
        <f t="shared" ca="1" si="17"/>
        <v>1401</v>
      </c>
      <c r="O89" s="34" t="str">
        <f t="shared" si="20"/>
        <v/>
      </c>
      <c r="P89" s="34">
        <f t="shared" si="21"/>
        <v>6.2399999999999771</v>
      </c>
      <c r="Q89" s="37">
        <f t="shared" si="22"/>
        <v>4.5734346343980592</v>
      </c>
      <c r="R89" s="34">
        <f t="shared" si="23"/>
        <v>6.9999999999999751</v>
      </c>
      <c r="S89" s="34">
        <f t="shared" si="24"/>
        <v>13.239999999999952</v>
      </c>
      <c r="T89" s="37">
        <f t="shared" si="25"/>
        <v>11.573434634398033</v>
      </c>
    </row>
    <row r="90" spans="1:20" x14ac:dyDescent="0.2">
      <c r="B90" s="50"/>
      <c r="D90" s="55"/>
      <c r="E90" s="36">
        <v>0.16</v>
      </c>
      <c r="F90" s="36">
        <v>1514</v>
      </c>
      <c r="G90" s="48">
        <f t="shared" si="13"/>
        <v>0.63472222222222219</v>
      </c>
      <c r="H90" s="36">
        <v>1517</v>
      </c>
      <c r="I90" s="49">
        <f t="shared" si="18"/>
        <v>0.63680555555555551</v>
      </c>
      <c r="J90" s="49">
        <f t="shared" si="14"/>
        <v>0.64027777777777772</v>
      </c>
      <c r="K90" s="34" t="str">
        <f t="shared" si="15"/>
        <v/>
      </c>
      <c r="L90" s="34">
        <f t="shared" si="19"/>
        <v>2.9999999999999893</v>
      </c>
      <c r="M90" s="34">
        <f t="shared" si="16"/>
        <v>6</v>
      </c>
      <c r="N90" s="34">
        <f t="shared" ca="1" si="17"/>
        <v>1401</v>
      </c>
      <c r="O90" s="34">
        <f t="shared" ca="1" si="20"/>
        <v>80.999999999999872</v>
      </c>
      <c r="P90" s="34">
        <f t="shared" si="21"/>
        <v>0.4</v>
      </c>
      <c r="Q90" s="37">
        <f t="shared" si="22"/>
        <v>6.6761281701097339E-2</v>
      </c>
      <c r="R90" s="34">
        <f t="shared" si="23"/>
        <v>0.47999999999999832</v>
      </c>
      <c r="S90" s="34">
        <f t="shared" si="24"/>
        <v>0.87999999999999834</v>
      </c>
      <c r="T90" s="37">
        <f t="shared" si="25"/>
        <v>0.54676128170109561</v>
      </c>
    </row>
    <row r="91" spans="1:20" x14ac:dyDescent="0.2">
      <c r="A91" s="34">
        <v>1</v>
      </c>
      <c r="B91" s="50">
        <v>42480</v>
      </c>
      <c r="C91" s="34">
        <v>823</v>
      </c>
      <c r="D91" s="55" t="s">
        <v>43</v>
      </c>
      <c r="E91" s="36">
        <v>0.01</v>
      </c>
      <c r="F91" s="36">
        <v>840</v>
      </c>
      <c r="G91" s="48">
        <f t="shared" si="13"/>
        <v>0.3611111111111111</v>
      </c>
      <c r="H91" s="36">
        <v>844</v>
      </c>
      <c r="I91" s="49">
        <f t="shared" si="18"/>
        <v>0.36388888888888887</v>
      </c>
      <c r="J91" s="49" t="str">
        <f t="shared" si="14"/>
        <v/>
      </c>
      <c r="K91" s="34">
        <f t="shared" si="15"/>
        <v>6.0000000000000586</v>
      </c>
      <c r="L91" s="34">
        <f t="shared" si="19"/>
        <v>3.9999999999999858</v>
      </c>
      <c r="M91" s="34">
        <f t="shared" si="16"/>
        <v>1</v>
      </c>
      <c r="N91" s="34">
        <f t="shared" ca="1" si="17"/>
        <v>823</v>
      </c>
      <c r="O91" s="34" t="str">
        <f t="shared" si="20"/>
        <v/>
      </c>
      <c r="P91" s="34">
        <f t="shared" si="21"/>
        <v>1.9800000000000195</v>
      </c>
      <c r="Q91" s="37">
        <f t="shared" si="22"/>
        <v>0.91991718151219848</v>
      </c>
      <c r="R91" s="34">
        <f t="shared" si="23"/>
        <v>3.9999999999999862E-2</v>
      </c>
      <c r="S91" s="34">
        <f t="shared" si="24"/>
        <v>2.0200000000000196</v>
      </c>
      <c r="T91" s="37">
        <f t="shared" si="25"/>
        <v>0.95991718151219829</v>
      </c>
    </row>
    <row r="92" spans="1:20" x14ac:dyDescent="0.2">
      <c r="B92" s="50"/>
      <c r="D92" s="55"/>
      <c r="E92" s="36">
        <v>0.65</v>
      </c>
      <c r="F92" s="36">
        <v>850</v>
      </c>
      <c r="G92" s="48">
        <f t="shared" si="13"/>
        <v>0.36805555555555558</v>
      </c>
      <c r="H92" s="36">
        <v>1008</v>
      </c>
      <c r="I92" s="49">
        <f t="shared" si="18"/>
        <v>0.42222222222222222</v>
      </c>
      <c r="J92" s="49" t="str">
        <f t="shared" si="14"/>
        <v/>
      </c>
      <c r="K92" s="34">
        <f t="shared" si="15"/>
        <v>5.9999999999999787</v>
      </c>
      <c r="L92" s="34">
        <f t="shared" si="19"/>
        <v>77.999999999999957</v>
      </c>
      <c r="M92" s="34">
        <f t="shared" si="16"/>
        <v>2</v>
      </c>
      <c r="N92" s="34">
        <f t="shared" ca="1" si="17"/>
        <v>823</v>
      </c>
      <c r="O92" s="34" t="str">
        <f t="shared" si="20"/>
        <v/>
      </c>
      <c r="P92" s="34">
        <f t="shared" si="21"/>
        <v>61.949999999999775</v>
      </c>
      <c r="Q92" s="37">
        <f t="shared" si="22"/>
        <v>33.882835477882821</v>
      </c>
      <c r="R92" s="34">
        <f t="shared" si="23"/>
        <v>50.699999999999974</v>
      </c>
      <c r="S92" s="34">
        <f t="shared" si="24"/>
        <v>112.64999999999975</v>
      </c>
      <c r="T92" s="37">
        <f t="shared" si="25"/>
        <v>84.582835477882796</v>
      </c>
    </row>
    <row r="93" spans="1:20" x14ac:dyDescent="0.2">
      <c r="B93" s="50"/>
      <c r="D93" s="55"/>
      <c r="E93" s="36">
        <v>20</v>
      </c>
      <c r="F93" s="36">
        <v>1014</v>
      </c>
      <c r="G93" s="48">
        <f t="shared" si="13"/>
        <v>0.42638888888888887</v>
      </c>
      <c r="H93" s="36">
        <v>1055</v>
      </c>
      <c r="I93" s="49">
        <f t="shared" si="18"/>
        <v>0.4548611111111111</v>
      </c>
      <c r="J93" s="49" t="str">
        <f t="shared" si="14"/>
        <v/>
      </c>
      <c r="K93" s="34">
        <f t="shared" si="15"/>
        <v>6.9999999999999751</v>
      </c>
      <c r="L93" s="34">
        <f t="shared" si="19"/>
        <v>41.000000000000014</v>
      </c>
      <c r="M93" s="34">
        <f t="shared" si="16"/>
        <v>3</v>
      </c>
      <c r="N93" s="34">
        <f t="shared" ca="1" si="17"/>
        <v>823</v>
      </c>
      <c r="O93" s="34" t="str">
        <f t="shared" si="20"/>
        <v/>
      </c>
      <c r="P93" s="34">
        <f t="shared" si="21"/>
        <v>72.274999999999736</v>
      </c>
      <c r="Q93" s="37">
        <f t="shared" si="22"/>
        <v>39.529974724196634</v>
      </c>
      <c r="R93" s="34">
        <f t="shared" si="23"/>
        <v>820.00000000000023</v>
      </c>
      <c r="S93" s="34">
        <f t="shared" si="24"/>
        <v>892.27499999999998</v>
      </c>
      <c r="T93" s="37">
        <f t="shared" si="25"/>
        <v>859.5299747241969</v>
      </c>
    </row>
    <row r="94" spans="1:20" x14ac:dyDescent="0.2">
      <c r="B94" s="50"/>
      <c r="D94" s="56"/>
      <c r="E94" s="36">
        <v>0.65</v>
      </c>
      <c r="F94" s="36">
        <v>1102</v>
      </c>
      <c r="G94" s="48">
        <f t="shared" si="13"/>
        <v>0.4597222222222222</v>
      </c>
      <c r="H94" s="36">
        <v>1114</v>
      </c>
      <c r="I94" s="49">
        <f t="shared" si="18"/>
        <v>0.4680555555555555</v>
      </c>
      <c r="J94" s="49" t="str">
        <f t="shared" si="14"/>
        <v/>
      </c>
      <c r="K94" s="34">
        <f t="shared" si="15"/>
        <v>5.0000000000000622</v>
      </c>
      <c r="L94" s="34">
        <f t="shared" si="19"/>
        <v>11.999999999999957</v>
      </c>
      <c r="M94" s="34">
        <f t="shared" si="16"/>
        <v>4</v>
      </c>
      <c r="N94" s="34">
        <f t="shared" ca="1" si="17"/>
        <v>823</v>
      </c>
      <c r="O94" s="34" t="str">
        <f t="shared" si="20"/>
        <v/>
      </c>
      <c r="P94" s="34">
        <f t="shared" si="21"/>
        <v>51.625000000000639</v>
      </c>
      <c r="Q94" s="37">
        <f t="shared" si="22"/>
        <v>28.23569623156947</v>
      </c>
      <c r="R94" s="34">
        <f t="shared" si="23"/>
        <v>7.7999999999999723</v>
      </c>
      <c r="S94" s="34">
        <f t="shared" si="24"/>
        <v>59.425000000000608</v>
      </c>
      <c r="T94" s="37">
        <f t="shared" si="25"/>
        <v>36.035696231569446</v>
      </c>
    </row>
    <row r="95" spans="1:20" x14ac:dyDescent="0.2">
      <c r="B95" s="50"/>
      <c r="D95" s="56"/>
      <c r="E95" s="36">
        <v>20</v>
      </c>
      <c r="F95" s="36">
        <v>1119</v>
      </c>
      <c r="G95" s="48">
        <f t="shared" si="13"/>
        <v>0.47152777777777777</v>
      </c>
      <c r="H95" s="36">
        <v>1124</v>
      </c>
      <c r="I95" s="49">
        <f t="shared" si="18"/>
        <v>0.47500000000000003</v>
      </c>
      <c r="J95" s="49">
        <f>IF(OR(B96&lt;&gt;"",E96=""),I95+TIME(0,5,0),"")</f>
        <v>0.47847222222222224</v>
      </c>
      <c r="K95" s="34" t="str">
        <f>IF(AND(OR(AND(B95&lt;&gt;"",B96=""),AND(B95="",B96="")),E96&lt;&gt;""),(G96-I95)*1440,"")</f>
        <v/>
      </c>
      <c r="L95" s="34">
        <f t="shared" si="19"/>
        <v>5.0000000000000622</v>
      </c>
      <c r="M95" s="34">
        <f t="shared" si="16"/>
        <v>5</v>
      </c>
      <c r="N95" s="34">
        <f t="shared" ca="1" si="17"/>
        <v>823</v>
      </c>
      <c r="O95" s="34">
        <f t="shared" ca="1" si="20"/>
        <v>186.00000000000006</v>
      </c>
      <c r="P95" s="34">
        <f>IF(K95&lt;&gt;"",(E95+E96)*K95/2,E95*5/2)</f>
        <v>50</v>
      </c>
      <c r="Q95" s="37">
        <f>IF(K95&lt;&gt;"",(E96-E95)*K95/LN((E96+0.000001)/(E95+0.000001)),-5*(E95-0.000001)/(LN(1/E95)-13.8155))</f>
        <v>5.9484036251947776</v>
      </c>
      <c r="R95" s="34">
        <f t="shared" si="23"/>
        <v>100.00000000000125</v>
      </c>
      <c r="S95" s="34">
        <f t="shared" si="24"/>
        <v>150.00000000000125</v>
      </c>
      <c r="T95" s="37">
        <f t="shared" si="25"/>
        <v>105.94840362519602</v>
      </c>
    </row>
    <row r="96" spans="1:20" x14ac:dyDescent="0.2">
      <c r="A96" s="34">
        <v>1</v>
      </c>
      <c r="B96" s="50">
        <v>42481</v>
      </c>
      <c r="C96" s="34">
        <v>1002</v>
      </c>
      <c r="D96" s="55" t="s">
        <v>71</v>
      </c>
      <c r="E96" s="36">
        <v>0.01</v>
      </c>
      <c r="F96" s="36">
        <v>1029</v>
      </c>
      <c r="G96" s="48">
        <f t="shared" si="13"/>
        <v>0.4368055555555555</v>
      </c>
      <c r="H96" s="36">
        <v>1033</v>
      </c>
      <c r="I96" s="49">
        <f t="shared" si="18"/>
        <v>0.43958333333333338</v>
      </c>
      <c r="J96" s="49" t="str">
        <f t="shared" si="14"/>
        <v/>
      </c>
      <c r="K96" s="34">
        <f t="shared" si="15"/>
        <v>7.9999999999999716</v>
      </c>
      <c r="L96" s="34">
        <f t="shared" si="19"/>
        <v>4.0000000000001457</v>
      </c>
      <c r="M96" s="34">
        <f t="shared" si="16"/>
        <v>1</v>
      </c>
      <c r="N96" s="34">
        <f t="shared" ca="1" si="17"/>
        <v>1002</v>
      </c>
      <c r="O96" s="34" t="str">
        <f t="shared" si="20"/>
        <v/>
      </c>
      <c r="P96" s="34">
        <f t="shared" si="21"/>
        <v>0.43999999999999845</v>
      </c>
      <c r="Q96" s="37">
        <f t="shared" si="22"/>
        <v>0.31270424881382258</v>
      </c>
      <c r="R96" s="34">
        <f t="shared" si="23"/>
        <v>4.0000000000001458E-2</v>
      </c>
      <c r="S96" s="34">
        <f t="shared" si="24"/>
        <v>0.47999999999999993</v>
      </c>
      <c r="T96" s="37">
        <f t="shared" si="25"/>
        <v>0.35270424881382406</v>
      </c>
    </row>
    <row r="97" spans="1:20" x14ac:dyDescent="0.2">
      <c r="B97" s="50"/>
      <c r="D97" s="55"/>
      <c r="E97" s="36">
        <v>0.1</v>
      </c>
      <c r="F97" s="36">
        <v>1041</v>
      </c>
      <c r="G97" s="48">
        <f t="shared" si="13"/>
        <v>0.44513888888888892</v>
      </c>
      <c r="H97" s="36">
        <v>1052</v>
      </c>
      <c r="I97" s="49">
        <f t="shared" si="18"/>
        <v>0.45277777777777778</v>
      </c>
      <c r="J97" s="49" t="str">
        <f t="shared" si="14"/>
        <v/>
      </c>
      <c r="K97" s="34">
        <f t="shared" si="15"/>
        <v>9.9999999999999645</v>
      </c>
      <c r="L97" s="34">
        <f t="shared" si="19"/>
        <v>10.999999999999961</v>
      </c>
      <c r="M97" s="34">
        <f>IF(B97&lt;&gt;"",1,M96+1)</f>
        <v>2</v>
      </c>
      <c r="N97" s="34">
        <f t="shared" ca="1" si="17"/>
        <v>1002</v>
      </c>
      <c r="O97" s="34" t="str">
        <f t="shared" si="20"/>
        <v/>
      </c>
      <c r="P97" s="34">
        <f t="shared" si="21"/>
        <v>200.49999999999929</v>
      </c>
      <c r="Q97" s="37">
        <f t="shared" si="22"/>
        <v>66.594846909819452</v>
      </c>
      <c r="R97" s="34">
        <f t="shared" si="23"/>
        <v>1.0999999999999961</v>
      </c>
      <c r="S97" s="34">
        <f t="shared" si="24"/>
        <v>201.59999999999928</v>
      </c>
      <c r="T97" s="37">
        <f t="shared" si="25"/>
        <v>67.694846909819447</v>
      </c>
    </row>
    <row r="98" spans="1:20" x14ac:dyDescent="0.2">
      <c r="B98" s="50"/>
      <c r="D98" s="55"/>
      <c r="E98" s="36">
        <v>40</v>
      </c>
      <c r="F98" s="36">
        <v>1102</v>
      </c>
      <c r="G98" s="48">
        <f t="shared" si="13"/>
        <v>0.4597222222222222</v>
      </c>
      <c r="H98" s="36">
        <v>1110</v>
      </c>
      <c r="I98" s="49">
        <f t="shared" si="18"/>
        <v>0.46527777777777773</v>
      </c>
      <c r="J98" s="49">
        <f t="shared" si="14"/>
        <v>0.46874999999999994</v>
      </c>
      <c r="K98" s="34" t="str">
        <f t="shared" si="15"/>
        <v/>
      </c>
      <c r="L98" s="34">
        <f t="shared" si="19"/>
        <v>7.9999999999999716</v>
      </c>
      <c r="M98" s="34">
        <f t="shared" si="16"/>
        <v>3</v>
      </c>
      <c r="N98" s="34">
        <f t="shared" ca="1" si="17"/>
        <v>1002</v>
      </c>
      <c r="O98" s="34">
        <f t="shared" ca="1" si="20"/>
        <v>72.999999999999901</v>
      </c>
      <c r="P98" s="34">
        <f t="shared" si="21"/>
        <v>100</v>
      </c>
      <c r="Q98" s="37">
        <f t="shared" si="22"/>
        <v>11.425711806824168</v>
      </c>
      <c r="R98" s="34">
        <f t="shared" si="23"/>
        <v>319.99999999999886</v>
      </c>
      <c r="S98" s="34">
        <f t="shared" si="24"/>
        <v>419.99999999999886</v>
      </c>
      <c r="T98" s="37">
        <f t="shared" si="25"/>
        <v>331.42571180682302</v>
      </c>
    </row>
    <row r="99" spans="1:20" x14ac:dyDescent="0.2">
      <c r="A99" s="34">
        <v>1</v>
      </c>
      <c r="B99" s="50">
        <v>42481</v>
      </c>
      <c r="C99" s="34">
        <v>1247</v>
      </c>
      <c r="D99" s="55">
        <v>3</v>
      </c>
      <c r="E99" s="36">
        <v>0.01</v>
      </c>
      <c r="F99" s="34">
        <v>1259</v>
      </c>
      <c r="G99" s="48">
        <f t="shared" si="13"/>
        <v>0.54097222222222219</v>
      </c>
      <c r="H99" s="36">
        <v>1303</v>
      </c>
      <c r="I99" s="49">
        <f t="shared" si="18"/>
        <v>0.54375000000000007</v>
      </c>
      <c r="J99" s="49" t="str">
        <f t="shared" si="14"/>
        <v/>
      </c>
      <c r="K99" s="34">
        <f t="shared" si="15"/>
        <v>12.999999999999954</v>
      </c>
      <c r="L99" s="34">
        <f t="shared" si="19"/>
        <v>4.0000000000001457</v>
      </c>
      <c r="M99" s="34">
        <f t="shared" si="16"/>
        <v>1</v>
      </c>
      <c r="N99" s="34">
        <f t="shared" ca="1" si="17"/>
        <v>1247</v>
      </c>
      <c r="O99" s="34" t="str">
        <f t="shared" si="20"/>
        <v/>
      </c>
      <c r="P99" s="34">
        <f t="shared" si="21"/>
        <v>650.06499999999767</v>
      </c>
      <c r="Q99" s="37">
        <f t="shared" si="22"/>
        <v>141.13312415147539</v>
      </c>
      <c r="R99" s="34">
        <f t="shared" si="23"/>
        <v>4.0000000000001458E-2</v>
      </c>
      <c r="S99" s="34">
        <f t="shared" si="24"/>
        <v>650.10499999999763</v>
      </c>
      <c r="T99" s="37">
        <f t="shared" si="25"/>
        <v>141.17312415147538</v>
      </c>
    </row>
    <row r="100" spans="1:20" x14ac:dyDescent="0.2">
      <c r="B100" s="50"/>
      <c r="D100" s="56"/>
      <c r="E100" s="36">
        <v>100</v>
      </c>
      <c r="F100" s="36">
        <v>1316</v>
      </c>
      <c r="G100" s="48">
        <f t="shared" si="13"/>
        <v>0.55277777777777781</v>
      </c>
      <c r="H100" s="36">
        <v>1318</v>
      </c>
      <c r="I100" s="49">
        <f t="shared" si="18"/>
        <v>0.5541666666666667</v>
      </c>
      <c r="J100" s="49" t="str">
        <f t="shared" si="14"/>
        <v/>
      </c>
      <c r="K100" s="34">
        <f t="shared" si="15"/>
        <v>2.9999999999999893</v>
      </c>
      <c r="L100" s="34">
        <f t="shared" si="19"/>
        <v>1.9999999999999929</v>
      </c>
      <c r="M100" s="34">
        <f t="shared" si="16"/>
        <v>2</v>
      </c>
      <c r="N100" s="34">
        <f t="shared" ca="1" si="17"/>
        <v>1247</v>
      </c>
      <c r="O100" s="34" t="str">
        <f t="shared" si="20"/>
        <v/>
      </c>
      <c r="P100" s="34">
        <f t="shared" si="21"/>
        <v>449.99999999999841</v>
      </c>
      <c r="Q100" s="37">
        <f t="shared" si="22"/>
        <v>432.80851538874094</v>
      </c>
      <c r="R100" s="34">
        <f t="shared" si="23"/>
        <v>199.99999999999929</v>
      </c>
      <c r="S100" s="34">
        <f t="shared" si="24"/>
        <v>649.99999999999773</v>
      </c>
      <c r="T100" s="37">
        <f t="shared" si="25"/>
        <v>632.80851538874026</v>
      </c>
    </row>
    <row r="101" spans="1:20" x14ac:dyDescent="0.2">
      <c r="B101" s="50"/>
      <c r="D101" s="56"/>
      <c r="E101" s="36">
        <v>200</v>
      </c>
      <c r="F101" s="36">
        <v>1321</v>
      </c>
      <c r="G101" s="48">
        <f t="shared" si="13"/>
        <v>0.55625000000000002</v>
      </c>
      <c r="H101" s="36">
        <v>1328</v>
      </c>
      <c r="I101" s="49">
        <f t="shared" si="18"/>
        <v>0.56111111111111112</v>
      </c>
      <c r="J101" s="49" t="str">
        <f t="shared" si="14"/>
        <v/>
      </c>
      <c r="K101" s="34">
        <f t="shared" si="15"/>
        <v>1.9999999999999929</v>
      </c>
      <c r="L101" s="34">
        <f t="shared" si="19"/>
        <v>6.9999999999999751</v>
      </c>
      <c r="M101" s="34">
        <f t="shared" si="16"/>
        <v>3</v>
      </c>
      <c r="N101" s="34">
        <f t="shared" ca="1" si="17"/>
        <v>1247</v>
      </c>
      <c r="O101" s="34" t="str">
        <f t="shared" si="20"/>
        <v/>
      </c>
      <c r="P101" s="34">
        <f t="shared" si="21"/>
        <v>299.99999999999892</v>
      </c>
      <c r="Q101" s="37">
        <f t="shared" si="22"/>
        <v>288.53901025916065</v>
      </c>
      <c r="R101" s="34">
        <f t="shared" si="23"/>
        <v>1399.999999999995</v>
      </c>
      <c r="S101" s="34">
        <f t="shared" si="24"/>
        <v>1699.9999999999939</v>
      </c>
      <c r="T101" s="37">
        <f t="shared" si="25"/>
        <v>1688.5390102591557</v>
      </c>
    </row>
    <row r="102" spans="1:20" x14ac:dyDescent="0.2">
      <c r="B102" s="50"/>
      <c r="D102" s="56"/>
      <c r="E102" s="36">
        <v>100</v>
      </c>
      <c r="F102" s="36">
        <v>1330</v>
      </c>
      <c r="G102" s="48">
        <f t="shared" si="13"/>
        <v>0.5625</v>
      </c>
      <c r="H102" s="36">
        <v>1332</v>
      </c>
      <c r="I102" s="49">
        <f t="shared" si="18"/>
        <v>0.56388888888888888</v>
      </c>
      <c r="J102" s="49" t="str">
        <f t="shared" si="14"/>
        <v/>
      </c>
      <c r="K102" s="34">
        <f t="shared" si="15"/>
        <v>3.9999999999999858</v>
      </c>
      <c r="L102" s="34">
        <f t="shared" si="19"/>
        <v>1.9999999999999929</v>
      </c>
      <c r="M102" s="34">
        <f t="shared" si="16"/>
        <v>4</v>
      </c>
      <c r="N102" s="34">
        <f t="shared" ca="1" si="17"/>
        <v>1247</v>
      </c>
      <c r="O102" s="34" t="str">
        <f t="shared" si="20"/>
        <v/>
      </c>
      <c r="P102" s="34">
        <f t="shared" si="21"/>
        <v>219.9999999999992</v>
      </c>
      <c r="Q102" s="37">
        <f t="shared" si="22"/>
        <v>156.346019596189</v>
      </c>
      <c r="R102" s="34">
        <f t="shared" si="23"/>
        <v>199.99999999999929</v>
      </c>
      <c r="S102" s="34">
        <f t="shared" si="24"/>
        <v>419.99999999999852</v>
      </c>
      <c r="T102" s="37">
        <f t="shared" si="25"/>
        <v>356.34601959618828</v>
      </c>
    </row>
    <row r="103" spans="1:20" x14ac:dyDescent="0.2">
      <c r="B103" s="50"/>
      <c r="D103" s="56"/>
      <c r="E103" s="36">
        <v>10</v>
      </c>
      <c r="F103" s="36">
        <v>1336</v>
      </c>
      <c r="G103" s="48">
        <f t="shared" si="13"/>
        <v>0.56666666666666665</v>
      </c>
      <c r="H103" s="36">
        <v>1338</v>
      </c>
      <c r="I103" s="49">
        <f t="shared" si="18"/>
        <v>0.56805555555555554</v>
      </c>
      <c r="J103" s="49" t="str">
        <f t="shared" si="14"/>
        <v/>
      </c>
      <c r="K103" s="34">
        <f t="shared" si="15"/>
        <v>3.9999999999999858</v>
      </c>
      <c r="L103" s="34">
        <f t="shared" si="19"/>
        <v>1.9999999999999929</v>
      </c>
      <c r="M103" s="34">
        <f t="shared" si="16"/>
        <v>5</v>
      </c>
      <c r="N103" s="34">
        <f t="shared" ca="1" si="17"/>
        <v>1247</v>
      </c>
      <c r="O103" s="34" t="str">
        <f t="shared" si="20"/>
        <v/>
      </c>
      <c r="P103" s="34">
        <f t="shared" si="21"/>
        <v>21.999999999999922</v>
      </c>
      <c r="Q103" s="37">
        <f t="shared" si="22"/>
        <v>15.634607459535021</v>
      </c>
      <c r="R103" s="34">
        <f t="shared" si="23"/>
        <v>19.999999999999929</v>
      </c>
      <c r="S103" s="34">
        <f t="shared" si="24"/>
        <v>41.999999999999851</v>
      </c>
      <c r="T103" s="37">
        <f t="shared" si="25"/>
        <v>35.634607459534948</v>
      </c>
    </row>
    <row r="104" spans="1:20" x14ac:dyDescent="0.2">
      <c r="B104" s="50"/>
      <c r="D104" s="56"/>
      <c r="E104" s="36">
        <v>1</v>
      </c>
      <c r="F104" s="36">
        <v>1342</v>
      </c>
      <c r="G104" s="48">
        <f t="shared" si="13"/>
        <v>0.5708333333333333</v>
      </c>
      <c r="H104" s="36">
        <v>1345</v>
      </c>
      <c r="I104" s="49">
        <f t="shared" si="18"/>
        <v>0.57291666666666663</v>
      </c>
      <c r="J104" s="49">
        <f t="shared" si="14"/>
        <v>0.57638888888888884</v>
      </c>
      <c r="K104" s="34" t="str">
        <f t="shared" si="15"/>
        <v/>
      </c>
      <c r="L104" s="34">
        <f t="shared" si="19"/>
        <v>2.9999999999999893</v>
      </c>
      <c r="M104" s="34">
        <f t="shared" si="16"/>
        <v>6</v>
      </c>
      <c r="N104" s="34">
        <f t="shared" ca="1" si="17"/>
        <v>1247</v>
      </c>
      <c r="O104" s="34">
        <f t="shared" ca="1" si="20"/>
        <v>62.999999999999936</v>
      </c>
      <c r="P104" s="34">
        <f t="shared" si="21"/>
        <v>2.5</v>
      </c>
      <c r="Q104" s="37">
        <f t="shared" si="22"/>
        <v>0.36191198291773735</v>
      </c>
      <c r="R104" s="34">
        <f t="shared" si="23"/>
        <v>2.9999999999999893</v>
      </c>
      <c r="S104" s="34">
        <f t="shared" si="24"/>
        <v>5.4999999999999893</v>
      </c>
      <c r="T104" s="37">
        <f t="shared" si="25"/>
        <v>3.3619119829177269</v>
      </c>
    </row>
    <row r="105" spans="1:20" x14ac:dyDescent="0.2">
      <c r="A105" s="34">
        <v>1</v>
      </c>
      <c r="B105" s="50">
        <v>42485</v>
      </c>
      <c r="C105" s="34">
        <v>1352</v>
      </c>
      <c r="D105" s="56">
        <v>3</v>
      </c>
      <c r="E105" s="36">
        <v>7.0000000000000001E-3</v>
      </c>
      <c r="F105" s="36">
        <v>1421</v>
      </c>
      <c r="G105" s="48">
        <f t="shared" si="13"/>
        <v>0.59791666666666665</v>
      </c>
      <c r="H105" s="36">
        <v>1427</v>
      </c>
      <c r="I105" s="49">
        <f t="shared" si="18"/>
        <v>0.6020833333333333</v>
      </c>
      <c r="J105" s="49" t="str">
        <f t="shared" si="14"/>
        <v/>
      </c>
      <c r="K105" s="34">
        <f t="shared" si="15"/>
        <v>10.000000000000124</v>
      </c>
      <c r="L105" s="34">
        <f t="shared" si="19"/>
        <v>5.9999999999999787</v>
      </c>
      <c r="M105" s="34">
        <f t="shared" si="16"/>
        <v>1</v>
      </c>
      <c r="N105" s="34">
        <f t="shared" ca="1" si="17"/>
        <v>1352</v>
      </c>
      <c r="O105" s="34" t="str">
        <f t="shared" si="20"/>
        <v/>
      </c>
      <c r="P105" s="34">
        <f t="shared" si="21"/>
        <v>5.5350000000000685</v>
      </c>
      <c r="Q105" s="37">
        <f t="shared" si="22"/>
        <v>2.1613547752856128</v>
      </c>
      <c r="R105" s="34">
        <f t="shared" si="23"/>
        <v>4.199999999999985E-2</v>
      </c>
      <c r="S105" s="34">
        <f t="shared" si="24"/>
        <v>5.5770000000000683</v>
      </c>
      <c r="T105" s="37">
        <f t="shared" si="25"/>
        <v>2.2033547752856126</v>
      </c>
    </row>
    <row r="106" spans="1:20" x14ac:dyDescent="0.2">
      <c r="B106" s="50"/>
      <c r="D106" s="56"/>
      <c r="E106" s="36">
        <v>1.1000000000000001</v>
      </c>
      <c r="F106" s="36">
        <v>1437</v>
      </c>
      <c r="G106" s="48">
        <f t="shared" si="13"/>
        <v>0.60902777777777783</v>
      </c>
      <c r="H106" s="36">
        <v>1441</v>
      </c>
      <c r="I106" s="49">
        <f t="shared" si="18"/>
        <v>0.6118055555555556</v>
      </c>
      <c r="J106" s="49" t="str">
        <f t="shared" si="14"/>
        <v/>
      </c>
      <c r="K106" s="34">
        <f t="shared" si="15"/>
        <v>11.999999999999957</v>
      </c>
      <c r="L106" s="34">
        <f t="shared" si="19"/>
        <v>3.9999999999999858</v>
      </c>
      <c r="M106" s="34">
        <f t="shared" si="16"/>
        <v>2</v>
      </c>
      <c r="N106" s="34">
        <f t="shared" ca="1" si="17"/>
        <v>1352</v>
      </c>
      <c r="O106" s="34" t="str">
        <f t="shared" si="20"/>
        <v/>
      </c>
      <c r="P106" s="34">
        <f t="shared" si="21"/>
        <v>6.659999999999977</v>
      </c>
      <c r="Q106" s="37">
        <f t="shared" si="22"/>
        <v>2.7827529770790655</v>
      </c>
      <c r="R106" s="34">
        <f t="shared" si="23"/>
        <v>4.3999999999999844</v>
      </c>
      <c r="S106" s="34">
        <f t="shared" si="24"/>
        <v>11.059999999999961</v>
      </c>
      <c r="T106" s="37">
        <f t="shared" si="25"/>
        <v>7.1827529770790495</v>
      </c>
    </row>
    <row r="107" spans="1:20" x14ac:dyDescent="0.2">
      <c r="B107" s="50"/>
      <c r="D107" s="56"/>
      <c r="E107" s="36">
        <v>0.01</v>
      </c>
      <c r="F107" s="36">
        <v>1453</v>
      </c>
      <c r="G107" s="48">
        <f t="shared" si="13"/>
        <v>0.62013888888888891</v>
      </c>
      <c r="H107" s="36">
        <v>1457</v>
      </c>
      <c r="I107" s="49">
        <f t="shared" si="18"/>
        <v>0.62291666666666667</v>
      </c>
      <c r="J107" s="49">
        <f t="shared" si="14"/>
        <v>0.62638888888888888</v>
      </c>
      <c r="K107" s="34" t="str">
        <f t="shared" si="15"/>
        <v/>
      </c>
      <c r="L107" s="34">
        <f t="shared" si="19"/>
        <v>3.9999999999999858</v>
      </c>
      <c r="M107" s="34">
        <f t="shared" si="16"/>
        <v>3</v>
      </c>
      <c r="N107" s="34">
        <f t="shared" ca="1" si="17"/>
        <v>1352</v>
      </c>
      <c r="O107" s="34">
        <f t="shared" ca="1" si="20"/>
        <v>69.999999999999915</v>
      </c>
      <c r="P107" s="34">
        <f t="shared" si="21"/>
        <v>2.5000000000000001E-2</v>
      </c>
      <c r="Q107" s="37">
        <f t="shared" si="22"/>
        <v>5.4281443780592247E-3</v>
      </c>
      <c r="R107" s="34">
        <f t="shared" si="23"/>
        <v>3.9999999999999862E-2</v>
      </c>
      <c r="S107" s="34">
        <f t="shared" si="24"/>
        <v>6.4999999999999863E-2</v>
      </c>
      <c r="T107" s="37">
        <f t="shared" si="25"/>
        <v>4.5428144378059088E-2</v>
      </c>
    </row>
    <row r="108" spans="1:20" x14ac:dyDescent="0.2">
      <c r="A108" s="34">
        <v>1</v>
      </c>
      <c r="B108" s="50">
        <v>42486</v>
      </c>
      <c r="C108" s="34">
        <v>859</v>
      </c>
      <c r="D108" s="56" t="s">
        <v>40</v>
      </c>
      <c r="E108" s="36">
        <v>0.01</v>
      </c>
      <c r="F108" s="36">
        <v>924</v>
      </c>
      <c r="G108" s="48">
        <f t="shared" si="13"/>
        <v>0.39166666666666666</v>
      </c>
      <c r="H108" s="36">
        <v>930</v>
      </c>
      <c r="I108" s="49">
        <f t="shared" si="18"/>
        <v>0.39583333333333331</v>
      </c>
      <c r="J108" s="49" t="str">
        <f t="shared" si="14"/>
        <v/>
      </c>
      <c r="K108" s="34">
        <f t="shared" si="15"/>
        <v>7.9999999999999716</v>
      </c>
      <c r="L108" s="34">
        <f t="shared" si="19"/>
        <v>5.9999999999999787</v>
      </c>
      <c r="M108" s="34">
        <f t="shared" si="16"/>
        <v>1</v>
      </c>
      <c r="N108" s="34">
        <f t="shared" ca="1" si="17"/>
        <v>859</v>
      </c>
      <c r="O108" s="34" t="str">
        <f t="shared" si="20"/>
        <v/>
      </c>
      <c r="P108" s="34">
        <f t="shared" si="21"/>
        <v>4.4399999999999844</v>
      </c>
      <c r="Q108" s="37">
        <f t="shared" si="22"/>
        <v>1.8551686513860439</v>
      </c>
      <c r="R108" s="34">
        <f t="shared" si="23"/>
        <v>5.999999999999979E-2</v>
      </c>
      <c r="S108" s="34">
        <f t="shared" si="24"/>
        <v>4.499999999999984</v>
      </c>
      <c r="T108" s="37">
        <f t="shared" si="25"/>
        <v>1.9151686513860438</v>
      </c>
    </row>
    <row r="109" spans="1:20" x14ac:dyDescent="0.2">
      <c r="B109" s="50"/>
      <c r="D109" s="56"/>
      <c r="E109" s="36">
        <v>1.1000000000000001</v>
      </c>
      <c r="F109" s="36">
        <v>938</v>
      </c>
      <c r="G109" s="48">
        <f t="shared" si="13"/>
        <v>0.40138888888888885</v>
      </c>
      <c r="H109" s="36">
        <v>941</v>
      </c>
      <c r="I109" s="49">
        <f t="shared" si="18"/>
        <v>0.40347222222222223</v>
      </c>
      <c r="J109" s="49" t="str">
        <f t="shared" si="14"/>
        <v/>
      </c>
      <c r="K109" s="34">
        <f t="shared" si="15"/>
        <v>9.000000000000048</v>
      </c>
      <c r="L109" s="34">
        <f t="shared" si="19"/>
        <v>3.0000000000000693</v>
      </c>
      <c r="M109" s="34">
        <f t="shared" si="16"/>
        <v>2</v>
      </c>
      <c r="N109" s="34">
        <f t="shared" ca="1" si="17"/>
        <v>859</v>
      </c>
      <c r="O109" s="34" t="str">
        <f t="shared" si="20"/>
        <v/>
      </c>
      <c r="P109" s="34">
        <f t="shared" si="21"/>
        <v>4.9815000000000262</v>
      </c>
      <c r="Q109" s="37">
        <f t="shared" si="22"/>
        <v>1.9452192977570379</v>
      </c>
      <c r="R109" s="34">
        <f t="shared" si="23"/>
        <v>3.3000000000000766</v>
      </c>
      <c r="S109" s="34">
        <f t="shared" si="24"/>
        <v>8.2815000000001024</v>
      </c>
      <c r="T109" s="37">
        <f t="shared" si="25"/>
        <v>5.2452192977571146</v>
      </c>
    </row>
    <row r="110" spans="1:20" x14ac:dyDescent="0.2">
      <c r="B110" s="50"/>
      <c r="D110" s="56"/>
      <c r="E110" s="36">
        <v>7.0000000000000001E-3</v>
      </c>
      <c r="F110" s="36">
        <v>950</v>
      </c>
      <c r="G110" s="48">
        <f t="shared" si="13"/>
        <v>0.40972222222222227</v>
      </c>
      <c r="H110" s="36">
        <v>955</v>
      </c>
      <c r="I110" s="49">
        <f t="shared" si="18"/>
        <v>0.41319444444444442</v>
      </c>
      <c r="J110" s="49">
        <f t="shared" si="14"/>
        <v>0.41666666666666663</v>
      </c>
      <c r="K110" s="34" t="str">
        <f t="shared" si="15"/>
        <v/>
      </c>
      <c r="L110" s="34">
        <f t="shared" si="19"/>
        <v>4.9999999999999023</v>
      </c>
      <c r="M110" s="34">
        <f t="shared" si="16"/>
        <v>3</v>
      </c>
      <c r="N110" s="34">
        <f t="shared" ca="1" si="17"/>
        <v>859</v>
      </c>
      <c r="O110" s="34">
        <f t="shared" ca="1" si="20"/>
        <v>61.000000000000021</v>
      </c>
      <c r="P110" s="34">
        <f t="shared" si="21"/>
        <v>1.7500000000000002E-2</v>
      </c>
      <c r="Q110" s="37">
        <f t="shared" si="22"/>
        <v>3.9526049426535596E-3</v>
      </c>
      <c r="R110" s="34">
        <f t="shared" si="23"/>
        <v>3.4999999999999316E-2</v>
      </c>
      <c r="S110" s="34">
        <f t="shared" si="24"/>
        <v>5.2499999999999318E-2</v>
      </c>
      <c r="T110" s="37">
        <f t="shared" si="25"/>
        <v>3.8952604942652874E-2</v>
      </c>
    </row>
    <row r="111" spans="1:20" x14ac:dyDescent="0.2">
      <c r="B111" s="50">
        <v>42486</v>
      </c>
      <c r="C111" s="34">
        <v>1332</v>
      </c>
      <c r="D111" s="56"/>
      <c r="E111" s="36">
        <v>0.01</v>
      </c>
      <c r="F111" s="36">
        <v>1354</v>
      </c>
      <c r="G111" s="48">
        <f t="shared" si="13"/>
        <v>0.57916666666666672</v>
      </c>
      <c r="H111" s="36">
        <v>1356</v>
      </c>
      <c r="I111" s="49">
        <f t="shared" si="18"/>
        <v>0.5805555555555556</v>
      </c>
      <c r="J111" s="49">
        <f t="shared" si="14"/>
        <v>0.58402777777777781</v>
      </c>
      <c r="K111" s="34" t="str">
        <f t="shared" si="15"/>
        <v/>
      </c>
      <c r="L111" s="34">
        <f t="shared" si="19"/>
        <v>1.9999999999999929</v>
      </c>
      <c r="M111" s="34">
        <f t="shared" si="16"/>
        <v>1</v>
      </c>
      <c r="N111" s="34">
        <f t="shared" ca="1" si="17"/>
        <v>1332</v>
      </c>
      <c r="O111" s="34">
        <f t="shared" ca="1" si="20"/>
        <v>29.000000000000057</v>
      </c>
      <c r="P111" s="34">
        <f t="shared" si="21"/>
        <v>2.5000000000000001E-2</v>
      </c>
      <c r="Q111" s="37">
        <f t="shared" si="22"/>
        <v>5.4281443780592247E-3</v>
      </c>
      <c r="R111" s="34">
        <f t="shared" si="23"/>
        <v>1.9999999999999931E-2</v>
      </c>
      <c r="S111" s="34">
        <f t="shared" si="24"/>
        <v>4.4999999999999929E-2</v>
      </c>
      <c r="T111" s="37">
        <f t="shared" si="25"/>
        <v>2.5428144378059157E-2</v>
      </c>
    </row>
    <row r="112" spans="1:20" x14ac:dyDescent="0.2">
      <c r="B112" s="50">
        <v>42486</v>
      </c>
      <c r="C112" s="34">
        <v>1405</v>
      </c>
      <c r="D112" s="56"/>
      <c r="E112" s="36">
        <v>0.01</v>
      </c>
      <c r="F112" s="36">
        <v>1421</v>
      </c>
      <c r="G112" s="48">
        <f t="shared" si="13"/>
        <v>0.59791666666666665</v>
      </c>
      <c r="H112" s="36">
        <v>1425</v>
      </c>
      <c r="I112" s="49">
        <f t="shared" si="18"/>
        <v>0.60069444444444442</v>
      </c>
      <c r="J112" s="49" t="str">
        <f t="shared" si="14"/>
        <v/>
      </c>
      <c r="K112" s="34">
        <f t="shared" si="15"/>
        <v>10.000000000000124</v>
      </c>
      <c r="L112" s="34">
        <f t="shared" si="19"/>
        <v>3.9999999999999858</v>
      </c>
      <c r="M112" s="34">
        <f t="shared" si="16"/>
        <v>1</v>
      </c>
      <c r="N112" s="34">
        <f t="shared" ca="1" si="17"/>
        <v>1405</v>
      </c>
      <c r="O112" s="34" t="str">
        <f t="shared" si="20"/>
        <v/>
      </c>
      <c r="P112" s="34">
        <f t="shared" si="21"/>
        <v>5.5500000000000691</v>
      </c>
      <c r="Q112" s="37">
        <f t="shared" si="22"/>
        <v>2.3189608142325921</v>
      </c>
      <c r="R112" s="34">
        <f t="shared" si="23"/>
        <v>3.9999999999999862E-2</v>
      </c>
      <c r="S112" s="34">
        <f t="shared" si="24"/>
        <v>5.5900000000000691</v>
      </c>
      <c r="T112" s="37">
        <f t="shared" si="25"/>
        <v>2.3589608142325922</v>
      </c>
    </row>
    <row r="113" spans="1:20" x14ac:dyDescent="0.2">
      <c r="B113" s="50"/>
      <c r="D113" s="56"/>
      <c r="E113" s="36">
        <v>1.1000000000000001</v>
      </c>
      <c r="F113" s="36">
        <v>1435</v>
      </c>
      <c r="G113" s="48">
        <f t="shared" si="13"/>
        <v>0.60763888888888895</v>
      </c>
      <c r="H113" s="36">
        <v>1441</v>
      </c>
      <c r="I113" s="49">
        <f t="shared" si="18"/>
        <v>0.6118055555555556</v>
      </c>
      <c r="J113" s="49" t="str">
        <f t="shared" si="14"/>
        <v/>
      </c>
      <c r="K113" s="34">
        <f t="shared" si="15"/>
        <v>9.9999999999999645</v>
      </c>
      <c r="L113" s="34">
        <f t="shared" si="19"/>
        <v>5.9999999999999787</v>
      </c>
      <c r="M113" s="34">
        <f t="shared" si="16"/>
        <v>2</v>
      </c>
      <c r="N113" s="34">
        <f t="shared" ca="1" si="17"/>
        <v>1405</v>
      </c>
      <c r="O113" s="34" t="str">
        <f t="shared" si="20"/>
        <v/>
      </c>
      <c r="P113" s="34">
        <f t="shared" si="21"/>
        <v>5.5349999999999806</v>
      </c>
      <c r="Q113" s="37">
        <f t="shared" si="22"/>
        <v>2.1613547752855782</v>
      </c>
      <c r="R113" s="34">
        <f t="shared" si="23"/>
        <v>6.5999999999999774</v>
      </c>
      <c r="S113" s="34">
        <f t="shared" si="24"/>
        <v>12.134999999999959</v>
      </c>
      <c r="T113" s="37">
        <f t="shared" si="25"/>
        <v>8.7613547752855556</v>
      </c>
    </row>
    <row r="114" spans="1:20" x14ac:dyDescent="0.2">
      <c r="B114" s="50"/>
      <c r="D114" s="56"/>
      <c r="E114" s="36">
        <v>7.0000000000000001E-3</v>
      </c>
      <c r="F114" s="36">
        <v>1451</v>
      </c>
      <c r="G114" s="48">
        <f t="shared" si="13"/>
        <v>0.61875000000000002</v>
      </c>
      <c r="H114" s="36">
        <v>1455</v>
      </c>
      <c r="I114" s="49">
        <f t="shared" si="18"/>
        <v>0.62152777777777779</v>
      </c>
      <c r="J114" s="49">
        <f t="shared" si="14"/>
        <v>0.625</v>
      </c>
      <c r="K114" s="34" t="str">
        <f t="shared" si="15"/>
        <v/>
      </c>
      <c r="L114" s="34">
        <f t="shared" si="19"/>
        <v>3.9999999999999858</v>
      </c>
      <c r="M114" s="34">
        <f t="shared" si="16"/>
        <v>3</v>
      </c>
      <c r="N114" s="34">
        <f t="shared" ca="1" si="17"/>
        <v>1405</v>
      </c>
      <c r="O114" s="34">
        <f t="shared" ca="1" si="20"/>
        <v>54.999999999999964</v>
      </c>
      <c r="P114" s="34">
        <f t="shared" si="21"/>
        <v>1.7500000000000002E-2</v>
      </c>
      <c r="Q114" s="37">
        <f t="shared" si="22"/>
        <v>3.9526049426535596E-3</v>
      </c>
      <c r="R114" s="34">
        <f t="shared" si="23"/>
        <v>2.79999999999999E-2</v>
      </c>
      <c r="S114" s="34">
        <f t="shared" si="24"/>
        <v>4.5499999999999902E-2</v>
      </c>
      <c r="T114" s="37">
        <f t="shared" si="25"/>
        <v>3.1952604942653458E-2</v>
      </c>
    </row>
    <row r="115" spans="1:20" x14ac:dyDescent="0.2">
      <c r="A115" s="34">
        <v>1</v>
      </c>
      <c r="B115" s="50">
        <v>42487</v>
      </c>
      <c r="C115" s="34">
        <v>1400</v>
      </c>
      <c r="D115" s="56" t="s">
        <v>62</v>
      </c>
      <c r="E115" s="36">
        <v>0.01</v>
      </c>
      <c r="F115" s="36">
        <v>1416</v>
      </c>
      <c r="G115" s="48">
        <f t="shared" si="13"/>
        <v>0.59444444444444444</v>
      </c>
      <c r="H115" s="36">
        <v>1418</v>
      </c>
      <c r="I115" s="49">
        <f t="shared" si="18"/>
        <v>0.59583333333333333</v>
      </c>
      <c r="J115" s="49" t="str">
        <f t="shared" si="14"/>
        <v/>
      </c>
      <c r="K115" s="34">
        <f t="shared" si="15"/>
        <v>5.9999999999999787</v>
      </c>
      <c r="L115" s="34">
        <f t="shared" si="19"/>
        <v>1.9999999999999929</v>
      </c>
      <c r="M115" s="34">
        <f t="shared" si="16"/>
        <v>1</v>
      </c>
      <c r="N115" s="34">
        <f t="shared" ca="1" si="17"/>
        <v>1400</v>
      </c>
      <c r="O115" s="34" t="str">
        <f t="shared" si="20"/>
        <v/>
      </c>
      <c r="P115" s="34">
        <f t="shared" si="21"/>
        <v>3.0299999999999891</v>
      </c>
      <c r="Q115" s="37">
        <f t="shared" si="22"/>
        <v>1.2898823391971348</v>
      </c>
      <c r="R115" s="34">
        <f t="shared" si="23"/>
        <v>1.9999999999999931E-2</v>
      </c>
      <c r="S115" s="34">
        <f t="shared" si="24"/>
        <v>3.0499999999999892</v>
      </c>
      <c r="T115" s="37">
        <f t="shared" si="25"/>
        <v>1.3098823391971348</v>
      </c>
    </row>
    <row r="116" spans="1:20" x14ac:dyDescent="0.2">
      <c r="B116" s="50"/>
      <c r="D116" s="56"/>
      <c r="E116" s="36">
        <v>1</v>
      </c>
      <c r="F116" s="36">
        <v>1424</v>
      </c>
      <c r="G116" s="48">
        <f t="shared" si="13"/>
        <v>0.6</v>
      </c>
      <c r="H116" s="36">
        <v>1449</v>
      </c>
      <c r="I116" s="49">
        <f t="shared" si="18"/>
        <v>0.61736111111111114</v>
      </c>
      <c r="J116" s="49">
        <f t="shared" si="14"/>
        <v>0.62083333333333335</v>
      </c>
      <c r="K116" s="34" t="str">
        <f t="shared" si="15"/>
        <v/>
      </c>
      <c r="L116" s="34">
        <f t="shared" si="19"/>
        <v>25.000000000000071</v>
      </c>
      <c r="M116" s="34">
        <f t="shared" si="16"/>
        <v>2</v>
      </c>
      <c r="N116" s="34">
        <f t="shared" ca="1" si="17"/>
        <v>1400</v>
      </c>
      <c r="O116" s="34">
        <f t="shared" ca="1" si="20"/>
        <v>53.999999999999972</v>
      </c>
      <c r="P116" s="34">
        <f t="shared" si="21"/>
        <v>2.5</v>
      </c>
      <c r="Q116" s="37">
        <f t="shared" si="22"/>
        <v>0.36191198291773735</v>
      </c>
      <c r="R116" s="34">
        <f t="shared" si="23"/>
        <v>25.000000000000071</v>
      </c>
      <c r="S116" s="34">
        <f t="shared" si="24"/>
        <v>27.500000000000071</v>
      </c>
      <c r="T116" s="37">
        <f t="shared" si="25"/>
        <v>25.361911982917807</v>
      </c>
    </row>
    <row r="117" spans="1:20" x14ac:dyDescent="0.2">
      <c r="A117" s="34">
        <v>1</v>
      </c>
      <c r="B117" s="50">
        <v>42488</v>
      </c>
      <c r="C117" s="34">
        <v>1406</v>
      </c>
      <c r="D117" s="56" t="s">
        <v>62</v>
      </c>
      <c r="E117" s="36">
        <v>0.01</v>
      </c>
      <c r="F117" s="36">
        <v>1420</v>
      </c>
      <c r="G117" s="48">
        <f t="shared" si="13"/>
        <v>0.59722222222222221</v>
      </c>
      <c r="H117" s="36">
        <v>1422</v>
      </c>
      <c r="I117" s="49">
        <f t="shared" si="18"/>
        <v>0.59861111111111109</v>
      </c>
      <c r="J117" s="49" t="str">
        <f t="shared" si="14"/>
        <v/>
      </c>
      <c r="K117" s="34">
        <f t="shared" si="15"/>
        <v>5.9999999999999787</v>
      </c>
      <c r="L117" s="34">
        <f t="shared" si="19"/>
        <v>1.9999999999999929</v>
      </c>
      <c r="M117" s="34">
        <f t="shared" si="16"/>
        <v>1</v>
      </c>
      <c r="N117" s="34">
        <f t="shared" ca="1" si="17"/>
        <v>1406</v>
      </c>
      <c r="O117" s="34" t="str">
        <f t="shared" si="20"/>
        <v/>
      </c>
      <c r="P117" s="34">
        <f t="shared" si="21"/>
        <v>3.0299999999999891</v>
      </c>
      <c r="Q117" s="37">
        <f t="shared" si="22"/>
        <v>1.2898823391971348</v>
      </c>
      <c r="R117" s="34">
        <f t="shared" si="23"/>
        <v>1.9999999999999931E-2</v>
      </c>
      <c r="S117" s="34">
        <f t="shared" si="24"/>
        <v>3.0499999999999892</v>
      </c>
      <c r="T117" s="37">
        <f t="shared" si="25"/>
        <v>1.3098823391971348</v>
      </c>
    </row>
    <row r="118" spans="1:20" x14ac:dyDescent="0.2">
      <c r="B118" s="50"/>
      <c r="D118" s="56"/>
      <c r="E118" s="36">
        <v>1</v>
      </c>
      <c r="F118" s="36">
        <v>1428</v>
      </c>
      <c r="G118" s="48">
        <f t="shared" si="13"/>
        <v>0.60277777777777775</v>
      </c>
      <c r="H118" s="36">
        <v>1445</v>
      </c>
      <c r="I118" s="49">
        <f t="shared" si="18"/>
        <v>0.61458333333333337</v>
      </c>
      <c r="J118" s="49">
        <f t="shared" si="14"/>
        <v>0.61805555555555558</v>
      </c>
      <c r="K118" s="34" t="str">
        <f t="shared" si="15"/>
        <v/>
      </c>
      <c r="L118" s="34">
        <f t="shared" si="19"/>
        <v>17.000000000000099</v>
      </c>
      <c r="M118" s="34">
        <f t="shared" si="16"/>
        <v>2</v>
      </c>
      <c r="N118" s="34">
        <f t="shared" ca="1" si="17"/>
        <v>1406</v>
      </c>
      <c r="O118" s="34">
        <f t="shared" ca="1" si="20"/>
        <v>44</v>
      </c>
      <c r="P118" s="34">
        <f t="shared" si="21"/>
        <v>2.5</v>
      </c>
      <c r="Q118" s="37">
        <f t="shared" si="22"/>
        <v>0.36191198291773735</v>
      </c>
      <c r="R118" s="34">
        <f t="shared" si="23"/>
        <v>17.000000000000099</v>
      </c>
      <c r="S118" s="34">
        <f t="shared" si="24"/>
        <v>19.500000000000099</v>
      </c>
      <c r="T118" s="37">
        <f t="shared" si="25"/>
        <v>17.361911982917835</v>
      </c>
    </row>
    <row r="119" spans="1:20" x14ac:dyDescent="0.2">
      <c r="A119" s="34">
        <v>1</v>
      </c>
      <c r="B119" s="50">
        <v>42492</v>
      </c>
      <c r="C119" s="34">
        <v>958</v>
      </c>
      <c r="D119" s="56" t="s">
        <v>43</v>
      </c>
      <c r="E119" s="36">
        <v>0.01</v>
      </c>
      <c r="F119" s="36">
        <v>1018</v>
      </c>
      <c r="G119" s="48">
        <f t="shared" si="13"/>
        <v>0.4291666666666667</v>
      </c>
      <c r="H119" s="36">
        <v>1022</v>
      </c>
      <c r="I119" s="49">
        <f t="shared" si="18"/>
        <v>0.43194444444444446</v>
      </c>
      <c r="J119" s="49" t="str">
        <f t="shared" si="14"/>
        <v/>
      </c>
      <c r="K119" s="34">
        <f t="shared" si="15"/>
        <v>6.9999999999998952</v>
      </c>
      <c r="L119" s="34">
        <f t="shared" si="19"/>
        <v>3.9999999999999858</v>
      </c>
      <c r="M119" s="34">
        <f t="shared" si="16"/>
        <v>1</v>
      </c>
      <c r="N119" s="34">
        <f t="shared" ca="1" si="17"/>
        <v>958</v>
      </c>
      <c r="O119" s="34" t="str">
        <f t="shared" si="20"/>
        <v/>
      </c>
      <c r="P119" s="34">
        <f t="shared" si="21"/>
        <v>52.534999999999215</v>
      </c>
      <c r="Q119" s="37">
        <f t="shared" si="22"/>
        <v>14.348184279442115</v>
      </c>
      <c r="R119" s="34">
        <f t="shared" si="23"/>
        <v>3.9999999999999862E-2</v>
      </c>
      <c r="S119" s="34">
        <f t="shared" si="24"/>
        <v>52.574999999999214</v>
      </c>
      <c r="T119" s="37">
        <f t="shared" si="25"/>
        <v>14.388184279442115</v>
      </c>
    </row>
    <row r="120" spans="1:20" x14ac:dyDescent="0.2">
      <c r="B120" s="50"/>
      <c r="D120" s="56"/>
      <c r="E120" s="36">
        <v>15</v>
      </c>
      <c r="F120" s="36">
        <v>1029</v>
      </c>
      <c r="G120" s="48">
        <f>VALUE(CONCATENATE(LEFT(F120,LEN(F120)-2),":",RIGHT(F120,2)))</f>
        <v>0.4368055555555555</v>
      </c>
      <c r="H120" s="36">
        <v>1045</v>
      </c>
      <c r="I120" s="49">
        <f t="shared" si="18"/>
        <v>0.44791666666666669</v>
      </c>
      <c r="J120" s="49" t="str">
        <f t="shared" si="14"/>
        <v/>
      </c>
      <c r="K120" s="34">
        <f t="shared" si="15"/>
        <v>2.9999999999999893</v>
      </c>
      <c r="L120" s="34">
        <f t="shared" si="19"/>
        <v>16.000000000000103</v>
      </c>
      <c r="M120" s="34">
        <f t="shared" si="16"/>
        <v>2</v>
      </c>
      <c r="N120" s="34">
        <f t="shared" ca="1" si="17"/>
        <v>958</v>
      </c>
      <c r="O120" s="34" t="str">
        <f t="shared" si="20"/>
        <v/>
      </c>
      <c r="P120" s="34">
        <f t="shared" si="21"/>
        <v>67.499999999999758</v>
      </c>
      <c r="Q120" s="37">
        <f t="shared" si="22"/>
        <v>64.921279962056587</v>
      </c>
      <c r="R120" s="34">
        <f t="shared" si="23"/>
        <v>240.00000000000153</v>
      </c>
      <c r="S120" s="34">
        <f t="shared" si="24"/>
        <v>307.50000000000131</v>
      </c>
      <c r="T120" s="37">
        <f t="shared" si="25"/>
        <v>304.92127996205812</v>
      </c>
    </row>
    <row r="121" spans="1:20" x14ac:dyDescent="0.2">
      <c r="B121" s="50"/>
      <c r="D121" s="56"/>
      <c r="E121" s="36">
        <v>30</v>
      </c>
      <c r="F121" s="36">
        <v>1048</v>
      </c>
      <c r="G121" s="48">
        <f t="shared" si="13"/>
        <v>0.45</v>
      </c>
      <c r="H121" s="36">
        <v>1053</v>
      </c>
      <c r="I121" s="49">
        <f t="shared" si="18"/>
        <v>0.45347222222222222</v>
      </c>
      <c r="J121" s="49">
        <f t="shared" si="14"/>
        <v>0.45694444444444443</v>
      </c>
      <c r="K121" s="34" t="str">
        <f t="shared" si="15"/>
        <v/>
      </c>
      <c r="L121" s="34">
        <f t="shared" si="19"/>
        <v>4.9999999999999822</v>
      </c>
      <c r="M121" s="34">
        <f t="shared" si="16"/>
        <v>3</v>
      </c>
      <c r="N121" s="34">
        <f t="shared" ca="1" si="17"/>
        <v>958</v>
      </c>
      <c r="O121" s="34">
        <f t="shared" ca="1" si="20"/>
        <v>59.999999999999943</v>
      </c>
      <c r="P121" s="34">
        <f t="shared" si="21"/>
        <v>75</v>
      </c>
      <c r="Q121" s="37">
        <f t="shared" si="22"/>
        <v>8.7124720656220607</v>
      </c>
      <c r="R121" s="34">
        <f t="shared" si="23"/>
        <v>149.99999999999946</v>
      </c>
      <c r="S121" s="34">
        <f t="shared" si="24"/>
        <v>224.99999999999946</v>
      </c>
      <c r="T121" s="37">
        <f t="shared" si="25"/>
        <v>158.71247206562151</v>
      </c>
    </row>
    <row r="122" spans="1:20" x14ac:dyDescent="0.2">
      <c r="B122" s="50">
        <v>42492</v>
      </c>
      <c r="C122" s="34">
        <v>1355</v>
      </c>
      <c r="D122" s="56"/>
      <c r="E122" s="36">
        <v>0.01</v>
      </c>
      <c r="F122" s="36">
        <v>1414</v>
      </c>
      <c r="G122" s="48">
        <f t="shared" si="13"/>
        <v>0.59305555555555556</v>
      </c>
      <c r="H122" s="36">
        <v>1418</v>
      </c>
      <c r="I122" s="49">
        <f t="shared" si="18"/>
        <v>0.59583333333333333</v>
      </c>
      <c r="J122" s="49" t="str">
        <f t="shared" si="14"/>
        <v/>
      </c>
      <c r="K122" s="34">
        <f t="shared" si="15"/>
        <v>9.9999999999999645</v>
      </c>
      <c r="L122" s="34">
        <f t="shared" si="19"/>
        <v>3.9999999999999858</v>
      </c>
      <c r="M122" s="34">
        <f t="shared" si="16"/>
        <v>1</v>
      </c>
      <c r="N122" s="34">
        <f t="shared" ca="1" si="17"/>
        <v>1355</v>
      </c>
      <c r="O122" s="34" t="str">
        <f t="shared" si="20"/>
        <v/>
      </c>
      <c r="P122" s="34">
        <f t="shared" si="21"/>
        <v>5.5499999999999812</v>
      </c>
      <c r="Q122" s="37">
        <f t="shared" si="22"/>
        <v>2.3189608142325544</v>
      </c>
      <c r="R122" s="34">
        <f t="shared" si="23"/>
        <v>3.9999999999999862E-2</v>
      </c>
      <c r="S122" s="34">
        <f t="shared" si="24"/>
        <v>5.5899999999999812</v>
      </c>
      <c r="T122" s="37">
        <f t="shared" si="25"/>
        <v>2.3589608142325544</v>
      </c>
    </row>
    <row r="123" spans="1:20" x14ac:dyDescent="0.2">
      <c r="B123" s="50"/>
      <c r="D123" s="56"/>
      <c r="E123" s="36">
        <v>1.1000000000000001</v>
      </c>
      <c r="F123" s="36">
        <v>1428</v>
      </c>
      <c r="G123" s="48">
        <f t="shared" si="13"/>
        <v>0.60277777777777775</v>
      </c>
      <c r="H123" s="36">
        <v>1432</v>
      </c>
      <c r="I123" s="49">
        <f t="shared" si="18"/>
        <v>0.60555555555555551</v>
      </c>
      <c r="J123" s="49" t="str">
        <f t="shared" si="14"/>
        <v/>
      </c>
      <c r="K123" s="34">
        <f t="shared" si="15"/>
        <v>11.999999999999957</v>
      </c>
      <c r="L123" s="34">
        <f t="shared" si="19"/>
        <v>3.9999999999999858</v>
      </c>
      <c r="M123" s="34">
        <f t="shared" si="16"/>
        <v>2</v>
      </c>
      <c r="N123" s="34">
        <f t="shared" ca="1" si="17"/>
        <v>1355</v>
      </c>
      <c r="O123" s="34" t="str">
        <f t="shared" si="20"/>
        <v/>
      </c>
      <c r="P123" s="34">
        <f t="shared" si="21"/>
        <v>6.6419999999999764</v>
      </c>
      <c r="Q123" s="37">
        <f t="shared" si="22"/>
        <v>2.5936257303426942</v>
      </c>
      <c r="R123" s="34">
        <f t="shared" si="23"/>
        <v>4.3999999999999844</v>
      </c>
      <c r="S123" s="34">
        <f t="shared" si="24"/>
        <v>11.041999999999961</v>
      </c>
      <c r="T123" s="37">
        <f t="shared" si="25"/>
        <v>6.9936257303426785</v>
      </c>
    </row>
    <row r="124" spans="1:20" x14ac:dyDescent="0.2">
      <c r="B124" s="50"/>
      <c r="D124" s="56"/>
      <c r="E124" s="36">
        <v>7.0000000000000001E-3</v>
      </c>
      <c r="F124" s="36">
        <v>1444</v>
      </c>
      <c r="G124" s="48">
        <f t="shared" si="13"/>
        <v>0.61388888888888882</v>
      </c>
      <c r="H124" s="36">
        <v>1448</v>
      </c>
      <c r="I124" s="49">
        <f t="shared" si="18"/>
        <v>0.6166666666666667</v>
      </c>
      <c r="J124" s="49">
        <f t="shared" si="14"/>
        <v>0.62013888888888891</v>
      </c>
      <c r="K124" s="34" t="str">
        <f t="shared" si="15"/>
        <v/>
      </c>
      <c r="L124" s="34">
        <f t="shared" si="19"/>
        <v>4.0000000000001457</v>
      </c>
      <c r="M124" s="34">
        <f t="shared" si="16"/>
        <v>3</v>
      </c>
      <c r="N124" s="34">
        <f t="shared" ca="1" si="17"/>
        <v>1355</v>
      </c>
      <c r="O124" s="34">
        <f t="shared" ca="1" si="20"/>
        <v>58.000000000000114</v>
      </c>
      <c r="P124" s="34">
        <f t="shared" si="21"/>
        <v>1.7500000000000002E-2</v>
      </c>
      <c r="Q124" s="37">
        <f t="shared" si="22"/>
        <v>3.9526049426535596E-3</v>
      </c>
      <c r="R124" s="34">
        <f t="shared" si="23"/>
        <v>2.8000000000001021E-2</v>
      </c>
      <c r="S124" s="34">
        <f t="shared" si="24"/>
        <v>4.5500000000001026E-2</v>
      </c>
      <c r="T124" s="37">
        <f t="shared" si="25"/>
        <v>3.1952604942654582E-2</v>
      </c>
    </row>
    <row r="125" spans="1:20" x14ac:dyDescent="0.2">
      <c r="A125" s="34">
        <v>1</v>
      </c>
      <c r="B125" s="50">
        <v>42493</v>
      </c>
      <c r="C125" s="34">
        <v>842</v>
      </c>
      <c r="D125" s="56" t="s">
        <v>40</v>
      </c>
      <c r="E125" s="36">
        <v>0.01</v>
      </c>
      <c r="F125" s="36">
        <v>921</v>
      </c>
      <c r="G125" s="48">
        <f t="shared" si="13"/>
        <v>0.38958333333333334</v>
      </c>
      <c r="H125" s="36">
        <v>928</v>
      </c>
      <c r="I125" s="49">
        <f t="shared" si="18"/>
        <v>0.39444444444444443</v>
      </c>
      <c r="J125" s="49" t="str">
        <f t="shared" si="14"/>
        <v/>
      </c>
      <c r="K125" s="34">
        <f t="shared" si="15"/>
        <v>9.000000000000048</v>
      </c>
      <c r="L125" s="34">
        <f t="shared" si="19"/>
        <v>6.9999999999999751</v>
      </c>
      <c r="M125" s="34">
        <f t="shared" si="16"/>
        <v>1</v>
      </c>
      <c r="N125" s="34">
        <f t="shared" ca="1" si="17"/>
        <v>842</v>
      </c>
      <c r="O125" s="34" t="str">
        <f t="shared" si="20"/>
        <v/>
      </c>
      <c r="P125" s="34">
        <f t="shared" si="21"/>
        <v>4.9950000000000268</v>
      </c>
      <c r="Q125" s="37">
        <f t="shared" si="22"/>
        <v>2.0870647328093179</v>
      </c>
      <c r="R125" s="34">
        <f t="shared" si="23"/>
        <v>6.9999999999999757E-2</v>
      </c>
      <c r="S125" s="34">
        <f t="shared" si="24"/>
        <v>5.0650000000000261</v>
      </c>
      <c r="T125" s="37">
        <f t="shared" si="25"/>
        <v>2.1570647328093178</v>
      </c>
    </row>
    <row r="126" spans="1:20" x14ac:dyDescent="0.2">
      <c r="B126" s="50"/>
      <c r="D126" s="56"/>
      <c r="E126" s="36">
        <v>1.1000000000000001</v>
      </c>
      <c r="F126" s="36">
        <v>937</v>
      </c>
      <c r="G126" s="48">
        <f t="shared" si="13"/>
        <v>0.40069444444444446</v>
      </c>
      <c r="H126" s="36">
        <v>942</v>
      </c>
      <c r="I126" s="49">
        <f t="shared" si="18"/>
        <v>0.40416666666666662</v>
      </c>
      <c r="J126" s="49" t="str">
        <f t="shared" si="14"/>
        <v/>
      </c>
      <c r="K126" s="34">
        <f t="shared" si="15"/>
        <v>10.000000000000124</v>
      </c>
      <c r="L126" s="34">
        <f t="shared" si="19"/>
        <v>4.9999999999999023</v>
      </c>
      <c r="M126" s="34">
        <f t="shared" si="16"/>
        <v>2</v>
      </c>
      <c r="N126" s="34">
        <f t="shared" ca="1" si="17"/>
        <v>842</v>
      </c>
      <c r="O126" s="34" t="str">
        <f t="shared" si="20"/>
        <v/>
      </c>
      <c r="P126" s="34">
        <f t="shared" si="21"/>
        <v>5.5350000000000685</v>
      </c>
      <c r="Q126" s="37">
        <f t="shared" si="22"/>
        <v>2.1613547752856128</v>
      </c>
      <c r="R126" s="34">
        <f t="shared" si="23"/>
        <v>5.4999999999998934</v>
      </c>
      <c r="S126" s="34">
        <f t="shared" si="24"/>
        <v>11.034999999999961</v>
      </c>
      <c r="T126" s="37">
        <f t="shared" si="25"/>
        <v>7.6613547752855062</v>
      </c>
    </row>
    <row r="127" spans="1:20" x14ac:dyDescent="0.2">
      <c r="B127" s="50"/>
      <c r="D127" s="56"/>
      <c r="E127" s="36">
        <v>7.0000000000000001E-3</v>
      </c>
      <c r="F127" s="36">
        <v>952</v>
      </c>
      <c r="G127" s="48">
        <f t="shared" si="13"/>
        <v>0.41111111111111115</v>
      </c>
      <c r="H127" s="36">
        <v>955</v>
      </c>
      <c r="I127" s="49">
        <f t="shared" si="18"/>
        <v>0.41319444444444442</v>
      </c>
      <c r="J127" s="49">
        <f t="shared" si="14"/>
        <v>0.41666666666666663</v>
      </c>
      <c r="K127" s="34" t="str">
        <f t="shared" si="15"/>
        <v/>
      </c>
      <c r="L127" s="34">
        <f t="shared" si="19"/>
        <v>2.9999999999999094</v>
      </c>
      <c r="M127" s="34">
        <f t="shared" si="16"/>
        <v>3</v>
      </c>
      <c r="N127" s="34">
        <f t="shared" ca="1" si="17"/>
        <v>842</v>
      </c>
      <c r="O127" s="34">
        <f t="shared" ca="1" si="20"/>
        <v>77.999999999999957</v>
      </c>
      <c r="P127" s="34">
        <f t="shared" si="21"/>
        <v>1.7500000000000002E-2</v>
      </c>
      <c r="Q127" s="37">
        <f t="shared" si="22"/>
        <v>3.9526049426535596E-3</v>
      </c>
      <c r="R127" s="34">
        <f t="shared" si="23"/>
        <v>2.0999999999999366E-2</v>
      </c>
      <c r="S127" s="34">
        <f t="shared" si="24"/>
        <v>3.8499999999999368E-2</v>
      </c>
      <c r="T127" s="37">
        <f t="shared" si="25"/>
        <v>2.4952604942652924E-2</v>
      </c>
    </row>
    <row r="128" spans="1:20" x14ac:dyDescent="0.2">
      <c r="B128" s="50">
        <v>42493</v>
      </c>
      <c r="C128" s="34">
        <v>1353</v>
      </c>
      <c r="D128" s="56"/>
      <c r="E128" s="36">
        <v>0.01</v>
      </c>
      <c r="F128" s="36">
        <v>1420</v>
      </c>
      <c r="G128" s="48">
        <f t="shared" si="13"/>
        <v>0.59722222222222221</v>
      </c>
      <c r="H128" s="36">
        <v>1427</v>
      </c>
      <c r="I128" s="49">
        <f t="shared" si="18"/>
        <v>0.6020833333333333</v>
      </c>
      <c r="J128" s="49" t="str">
        <f t="shared" si="14"/>
        <v/>
      </c>
      <c r="K128" s="34">
        <f t="shared" si="15"/>
        <v>8.0000000000001315</v>
      </c>
      <c r="L128" s="34">
        <f t="shared" si="19"/>
        <v>6.9999999999999751</v>
      </c>
      <c r="M128" s="34">
        <f t="shared" si="16"/>
        <v>1</v>
      </c>
      <c r="N128" s="34">
        <f t="shared" ca="1" si="17"/>
        <v>1353</v>
      </c>
      <c r="O128" s="34" t="str">
        <f t="shared" si="20"/>
        <v/>
      </c>
      <c r="P128" s="34">
        <f t="shared" si="21"/>
        <v>4.4400000000000732</v>
      </c>
      <c r="Q128" s="37">
        <f t="shared" si="22"/>
        <v>1.855168651386081</v>
      </c>
      <c r="R128" s="34">
        <f t="shared" si="23"/>
        <v>6.9999999999999757E-2</v>
      </c>
      <c r="S128" s="34">
        <f t="shared" si="24"/>
        <v>4.5100000000000726</v>
      </c>
      <c r="T128" s="37">
        <f t="shared" si="25"/>
        <v>1.9251686513860808</v>
      </c>
    </row>
    <row r="129" spans="1:20" x14ac:dyDescent="0.2">
      <c r="B129" s="50"/>
      <c r="D129" s="56"/>
      <c r="E129" s="36">
        <v>1.1000000000000001</v>
      </c>
      <c r="F129" s="36">
        <v>1435</v>
      </c>
      <c r="G129" s="48">
        <f t="shared" si="13"/>
        <v>0.60763888888888895</v>
      </c>
      <c r="H129" s="36">
        <v>1438</v>
      </c>
      <c r="I129" s="49">
        <f t="shared" si="18"/>
        <v>0.60972222222222217</v>
      </c>
      <c r="J129" s="49" t="str">
        <f t="shared" si="14"/>
        <v/>
      </c>
      <c r="K129" s="34">
        <f t="shared" si="15"/>
        <v>8.0000000000001315</v>
      </c>
      <c r="L129" s="34">
        <f t="shared" si="19"/>
        <v>2.9999999999998295</v>
      </c>
      <c r="M129" s="34">
        <f t="shared" si="16"/>
        <v>2</v>
      </c>
      <c r="N129" s="34">
        <f t="shared" ca="1" si="17"/>
        <v>1353</v>
      </c>
      <c r="O129" s="34" t="str">
        <f t="shared" si="20"/>
        <v/>
      </c>
      <c r="P129" s="34">
        <f t="shared" si="21"/>
        <v>4.4280000000000728</v>
      </c>
      <c r="Q129" s="37">
        <f t="shared" si="22"/>
        <v>1.7290838202284973</v>
      </c>
      <c r="R129" s="34">
        <f t="shared" si="23"/>
        <v>3.2999999999998129</v>
      </c>
      <c r="S129" s="34">
        <f t="shared" si="24"/>
        <v>7.7279999999998861</v>
      </c>
      <c r="T129" s="37">
        <f t="shared" si="25"/>
        <v>5.0290838202283101</v>
      </c>
    </row>
    <row r="130" spans="1:20" x14ac:dyDescent="0.2">
      <c r="B130" s="50"/>
      <c r="D130" s="56"/>
      <c r="E130" s="36">
        <v>7.0000000000000001E-3</v>
      </c>
      <c r="F130" s="36">
        <v>1446</v>
      </c>
      <c r="G130" s="48">
        <f t="shared" si="13"/>
        <v>0.61527777777777781</v>
      </c>
      <c r="H130" s="36">
        <v>1449</v>
      </c>
      <c r="I130" s="49">
        <f t="shared" si="18"/>
        <v>0.61736111111111114</v>
      </c>
      <c r="J130" s="49">
        <f t="shared" si="14"/>
        <v>0.62083333333333335</v>
      </c>
      <c r="K130" s="34" t="str">
        <f t="shared" si="15"/>
        <v/>
      </c>
      <c r="L130" s="34">
        <f t="shared" si="19"/>
        <v>2.9999999999999893</v>
      </c>
      <c r="M130" s="34">
        <f t="shared" si="16"/>
        <v>3</v>
      </c>
      <c r="N130" s="34">
        <f t="shared" ca="1" si="17"/>
        <v>1353</v>
      </c>
      <c r="O130" s="34">
        <f t="shared" ca="1" si="20"/>
        <v>61.000000000000099</v>
      </c>
      <c r="P130" s="34">
        <f t="shared" si="21"/>
        <v>1.7500000000000002E-2</v>
      </c>
      <c r="Q130" s="37">
        <f t="shared" si="22"/>
        <v>3.9526049426535596E-3</v>
      </c>
      <c r="R130" s="34">
        <f t="shared" si="23"/>
        <v>2.0999999999999925E-2</v>
      </c>
      <c r="S130" s="34">
        <f t="shared" si="24"/>
        <v>3.8499999999999923E-2</v>
      </c>
      <c r="T130" s="37">
        <f t="shared" si="25"/>
        <v>2.4952604942653486E-2</v>
      </c>
    </row>
    <row r="131" spans="1:20" x14ac:dyDescent="0.2">
      <c r="A131" s="34">
        <v>1</v>
      </c>
      <c r="B131" s="50">
        <v>42495</v>
      </c>
      <c r="C131" s="34">
        <v>1041</v>
      </c>
      <c r="D131" s="56" t="s">
        <v>36</v>
      </c>
      <c r="E131" s="36">
        <v>0.01</v>
      </c>
      <c r="F131" s="36">
        <v>1059</v>
      </c>
      <c r="G131" s="48">
        <f t="shared" si="13"/>
        <v>0.45763888888888887</v>
      </c>
      <c r="H131" s="36">
        <v>1100</v>
      </c>
      <c r="I131" s="49">
        <f t="shared" si="18"/>
        <v>0.45833333333333331</v>
      </c>
      <c r="J131" s="49" t="str">
        <f t="shared" si="14"/>
        <v/>
      </c>
      <c r="K131" s="34">
        <f t="shared" si="15"/>
        <v>7.9999999999999716</v>
      </c>
      <c r="L131" s="34">
        <f t="shared" si="19"/>
        <v>0.99999999999999645</v>
      </c>
      <c r="M131" s="34">
        <f t="shared" si="16"/>
        <v>1</v>
      </c>
      <c r="N131" s="34">
        <f t="shared" ca="1" si="17"/>
        <v>1041</v>
      </c>
      <c r="O131" s="34" t="str">
        <f t="shared" si="20"/>
        <v/>
      </c>
      <c r="P131" s="34">
        <f t="shared" si="21"/>
        <v>80.039999999999722</v>
      </c>
      <c r="Q131" s="37">
        <f t="shared" si="22"/>
        <v>21.039883577298941</v>
      </c>
      <c r="R131" s="34">
        <f t="shared" si="23"/>
        <v>9.9999999999999655E-3</v>
      </c>
      <c r="S131" s="34">
        <f t="shared" si="24"/>
        <v>80.049999999999727</v>
      </c>
      <c r="T131" s="37">
        <f t="shared" si="25"/>
        <v>21.049883577298942</v>
      </c>
    </row>
    <row r="132" spans="1:20" x14ac:dyDescent="0.2">
      <c r="B132" s="50"/>
      <c r="D132" s="56"/>
      <c r="E132" s="36">
        <v>20</v>
      </c>
      <c r="F132" s="36">
        <v>1108</v>
      </c>
      <c r="G132" s="48">
        <f t="shared" si="13"/>
        <v>0.46388888888888885</v>
      </c>
      <c r="H132" s="36">
        <v>1200</v>
      </c>
      <c r="I132" s="49">
        <f t="shared" si="18"/>
        <v>0.5</v>
      </c>
      <c r="J132" s="49">
        <f t="shared" si="14"/>
        <v>0.50347222222222221</v>
      </c>
      <c r="K132" s="34" t="str">
        <f t="shared" si="15"/>
        <v/>
      </c>
      <c r="L132" s="34">
        <f t="shared" si="19"/>
        <v>52.000000000000057</v>
      </c>
      <c r="M132" s="34">
        <f t="shared" si="16"/>
        <v>2</v>
      </c>
      <c r="N132" s="34">
        <f t="shared" ca="1" si="17"/>
        <v>1041</v>
      </c>
      <c r="O132" s="34">
        <f t="shared" ca="1" si="20"/>
        <v>83.999999999999943</v>
      </c>
      <c r="P132" s="34">
        <f t="shared" si="21"/>
        <v>50</v>
      </c>
      <c r="Q132" s="37">
        <f t="shared" si="22"/>
        <v>5.9484036251947776</v>
      </c>
      <c r="R132" s="34">
        <f t="shared" si="23"/>
        <v>1040.0000000000011</v>
      </c>
      <c r="S132" s="34">
        <f t="shared" si="24"/>
        <v>1090.0000000000011</v>
      </c>
      <c r="T132" s="37">
        <f t="shared" si="25"/>
        <v>1045.9484036251959</v>
      </c>
    </row>
    <row r="133" spans="1:20" x14ac:dyDescent="0.2">
      <c r="B133" s="50">
        <v>42495</v>
      </c>
      <c r="C133" s="34">
        <v>1307</v>
      </c>
      <c r="D133" s="56"/>
      <c r="E133" s="36">
        <v>0.01</v>
      </c>
      <c r="F133" s="36">
        <v>1332</v>
      </c>
      <c r="G133" s="48">
        <f t="shared" si="13"/>
        <v>0.56388888888888888</v>
      </c>
      <c r="H133" s="36">
        <v>1339</v>
      </c>
      <c r="I133" s="49">
        <f t="shared" si="18"/>
        <v>0.56874999999999998</v>
      </c>
      <c r="J133" s="49">
        <f t="shared" si="14"/>
        <v>0.57222222222222219</v>
      </c>
      <c r="K133" s="34" t="str">
        <f t="shared" si="15"/>
        <v/>
      </c>
      <c r="L133" s="34">
        <f t="shared" si="19"/>
        <v>6.9999999999999751</v>
      </c>
      <c r="M133" s="34">
        <f t="shared" si="16"/>
        <v>1</v>
      </c>
      <c r="N133" s="34">
        <f t="shared" ca="1" si="17"/>
        <v>1307</v>
      </c>
      <c r="O133" s="34">
        <f t="shared" ca="1" si="20"/>
        <v>36.999999999999872</v>
      </c>
      <c r="P133" s="34">
        <f t="shared" si="21"/>
        <v>2.5000000000000001E-2</v>
      </c>
      <c r="Q133" s="37">
        <f t="shared" si="22"/>
        <v>5.4281443780592247E-3</v>
      </c>
      <c r="R133" s="34">
        <f t="shared" si="23"/>
        <v>6.9999999999999757E-2</v>
      </c>
      <c r="S133" s="34">
        <f t="shared" si="24"/>
        <v>9.4999999999999751E-2</v>
      </c>
      <c r="T133" s="37">
        <f t="shared" si="25"/>
        <v>7.5428144378058976E-2</v>
      </c>
    </row>
    <row r="134" spans="1:20" x14ac:dyDescent="0.2">
      <c r="A134" s="34">
        <v>1</v>
      </c>
      <c r="B134" s="50">
        <v>42528</v>
      </c>
      <c r="C134" s="34">
        <v>1350</v>
      </c>
      <c r="D134" s="56" t="s">
        <v>36</v>
      </c>
      <c r="E134" s="36">
        <v>0.01</v>
      </c>
      <c r="F134" s="36">
        <v>1400</v>
      </c>
      <c r="G134" s="48">
        <f t="shared" si="13"/>
        <v>0.58333333333333337</v>
      </c>
      <c r="H134" s="36">
        <v>1402</v>
      </c>
      <c r="I134" s="49">
        <f t="shared" si="18"/>
        <v>0.58472222222222225</v>
      </c>
      <c r="J134" s="49" t="str">
        <f t="shared" si="14"/>
        <v/>
      </c>
      <c r="K134" s="34">
        <f t="shared" si="15"/>
        <v>6.9999999999999751</v>
      </c>
      <c r="L134" s="34">
        <f t="shared" si="19"/>
        <v>1.9999999999999929</v>
      </c>
      <c r="M134" s="34">
        <f t="shared" si="16"/>
        <v>1</v>
      </c>
      <c r="N134" s="34">
        <f t="shared" ca="1" si="17"/>
        <v>1350</v>
      </c>
      <c r="O134" s="34" t="str">
        <f t="shared" si="20"/>
        <v/>
      </c>
      <c r="P134" s="34">
        <f t="shared" si="21"/>
        <v>70.034999999999755</v>
      </c>
      <c r="Q134" s="37">
        <f t="shared" si="22"/>
        <v>18.409898130136575</v>
      </c>
      <c r="R134" s="34">
        <f t="shared" si="23"/>
        <v>1.9999999999999931E-2</v>
      </c>
      <c r="S134" s="34">
        <f t="shared" si="24"/>
        <v>70.054999999999751</v>
      </c>
      <c r="T134" s="37">
        <f t="shared" si="25"/>
        <v>18.429898130136575</v>
      </c>
    </row>
    <row r="135" spans="1:20" x14ac:dyDescent="0.2">
      <c r="B135" s="50"/>
      <c r="D135" s="56"/>
      <c r="E135" s="36">
        <v>20</v>
      </c>
      <c r="F135" s="36">
        <v>1409</v>
      </c>
      <c r="G135" s="48">
        <f t="shared" si="13"/>
        <v>0.58958333333333335</v>
      </c>
      <c r="H135" s="36">
        <v>1520</v>
      </c>
      <c r="I135" s="49">
        <f t="shared" si="18"/>
        <v>0.63888888888888895</v>
      </c>
      <c r="J135" s="49">
        <f t="shared" si="14"/>
        <v>0.64236111111111116</v>
      </c>
      <c r="K135" s="34" t="str">
        <f t="shared" si="15"/>
        <v/>
      </c>
      <c r="L135" s="34">
        <f t="shared" si="19"/>
        <v>71.000000000000071</v>
      </c>
      <c r="M135" s="34">
        <f t="shared" si="16"/>
        <v>2</v>
      </c>
      <c r="N135" s="34">
        <f t="shared" ca="1" si="17"/>
        <v>1350</v>
      </c>
      <c r="O135" s="34">
        <f t="shared" ca="1" si="20"/>
        <v>94.999999999999986</v>
      </c>
      <c r="P135" s="34">
        <f t="shared" si="21"/>
        <v>50</v>
      </c>
      <c r="Q135" s="37">
        <f t="shared" si="22"/>
        <v>5.9484036251947776</v>
      </c>
      <c r="R135" s="34">
        <f t="shared" si="23"/>
        <v>1420.0000000000014</v>
      </c>
      <c r="S135" s="34">
        <f t="shared" si="24"/>
        <v>1470.0000000000014</v>
      </c>
      <c r="T135" s="37">
        <f t="shared" si="25"/>
        <v>1425.9484036251961</v>
      </c>
    </row>
    <row r="136" spans="1:20" x14ac:dyDescent="0.2">
      <c r="A136" s="34">
        <v>1</v>
      </c>
      <c r="B136" s="50">
        <v>42535</v>
      </c>
      <c r="C136" s="34">
        <v>1304</v>
      </c>
      <c r="D136" s="56" t="s">
        <v>34</v>
      </c>
      <c r="E136" s="36">
        <v>0.01</v>
      </c>
      <c r="F136" s="36">
        <v>1318</v>
      </c>
      <c r="G136" s="48">
        <f t="shared" si="13"/>
        <v>0.5541666666666667</v>
      </c>
      <c r="H136" s="36">
        <v>1319</v>
      </c>
      <c r="I136" s="49">
        <f t="shared" si="18"/>
        <v>0.55486111111111114</v>
      </c>
      <c r="J136" s="49" t="str">
        <f t="shared" si="14"/>
        <v/>
      </c>
      <c r="K136" s="34">
        <f t="shared" si="15"/>
        <v>3.9999999999999858</v>
      </c>
      <c r="L136" s="34">
        <f t="shared" si="19"/>
        <v>0.99999999999999645</v>
      </c>
      <c r="M136" s="34">
        <f t="shared" si="16"/>
        <v>1</v>
      </c>
      <c r="N136" s="34">
        <f t="shared" ca="1" si="17"/>
        <v>1304</v>
      </c>
      <c r="O136" s="34" t="str">
        <f t="shared" si="20"/>
        <v/>
      </c>
      <c r="P136" s="34">
        <f t="shared" si="21"/>
        <v>0.21999999999999922</v>
      </c>
      <c r="Q136" s="37">
        <f t="shared" si="22"/>
        <v>0.15635212440691129</v>
      </c>
      <c r="R136" s="34">
        <f t="shared" si="23"/>
        <v>9.9999999999999655E-3</v>
      </c>
      <c r="S136" s="34">
        <f t="shared" si="24"/>
        <v>0.22999999999999918</v>
      </c>
      <c r="T136" s="37">
        <f t="shared" si="25"/>
        <v>0.16635212440691124</v>
      </c>
    </row>
    <row r="137" spans="1:20" x14ac:dyDescent="0.2">
      <c r="B137" s="50"/>
      <c r="D137" s="56"/>
      <c r="E137" s="36">
        <v>0.1</v>
      </c>
      <c r="F137" s="36">
        <v>1323</v>
      </c>
      <c r="G137" s="48">
        <f t="shared" si="13"/>
        <v>0.55763888888888891</v>
      </c>
      <c r="H137" s="36">
        <v>1353</v>
      </c>
      <c r="I137" s="49">
        <f t="shared" si="18"/>
        <v>0.57847222222222217</v>
      </c>
      <c r="J137" s="49" t="str">
        <f t="shared" si="14"/>
        <v/>
      </c>
      <c r="K137" s="34">
        <f t="shared" si="15"/>
        <v>8.0000000000001315</v>
      </c>
      <c r="L137" s="34">
        <f t="shared" si="19"/>
        <v>29.999999999999893</v>
      </c>
      <c r="M137" s="34">
        <f t="shared" si="16"/>
        <v>2</v>
      </c>
      <c r="N137" s="34">
        <f t="shared" ca="1" si="17"/>
        <v>1304</v>
      </c>
      <c r="O137" s="34" t="str">
        <f t="shared" si="20"/>
        <v/>
      </c>
      <c r="P137" s="34">
        <f t="shared" si="21"/>
        <v>400.40000000000657</v>
      </c>
      <c r="Q137" s="37">
        <f t="shared" si="22"/>
        <v>115.69621729813251</v>
      </c>
      <c r="R137" s="34">
        <f t="shared" si="23"/>
        <v>2.9999999999999893</v>
      </c>
      <c r="S137" s="34">
        <f t="shared" si="24"/>
        <v>403.40000000000657</v>
      </c>
      <c r="T137" s="37">
        <f t="shared" si="25"/>
        <v>118.6962172981325</v>
      </c>
    </row>
    <row r="138" spans="1:20" x14ac:dyDescent="0.2">
      <c r="B138" s="50"/>
      <c r="D138" s="56"/>
      <c r="E138" s="36">
        <v>100</v>
      </c>
      <c r="F138" s="36">
        <v>1401</v>
      </c>
      <c r="G138" s="48">
        <f t="shared" si="13"/>
        <v>0.58402777777777781</v>
      </c>
      <c r="H138" s="36">
        <v>1458</v>
      </c>
      <c r="I138" s="49">
        <f t="shared" si="18"/>
        <v>0.62361111111111112</v>
      </c>
      <c r="J138" s="49" t="str">
        <f t="shared" si="14"/>
        <v/>
      </c>
      <c r="K138" s="34">
        <f t="shared" si="15"/>
        <v>14.999999999999947</v>
      </c>
      <c r="L138" s="34">
        <f t="shared" si="19"/>
        <v>56.999999999999957</v>
      </c>
      <c r="M138" s="34">
        <f t="shared" si="16"/>
        <v>3</v>
      </c>
      <c r="N138" s="34">
        <f t="shared" ca="1" si="17"/>
        <v>1304</v>
      </c>
      <c r="O138" s="34" t="str">
        <f t="shared" si="20"/>
        <v/>
      </c>
      <c r="P138" s="34">
        <f t="shared" si="21"/>
        <v>750.74999999999727</v>
      </c>
      <c r="Q138" s="37">
        <f t="shared" si="22"/>
        <v>216.93040743399411</v>
      </c>
      <c r="R138" s="34">
        <f t="shared" si="23"/>
        <v>5699.9999999999955</v>
      </c>
      <c r="S138" s="34">
        <f t="shared" si="24"/>
        <v>6450.7499999999927</v>
      </c>
      <c r="T138" s="37">
        <f t="shared" si="25"/>
        <v>5916.9304074339898</v>
      </c>
    </row>
    <row r="139" spans="1:20" x14ac:dyDescent="0.2">
      <c r="B139" s="50"/>
      <c r="D139" s="56"/>
      <c r="E139" s="36">
        <v>0.1</v>
      </c>
      <c r="F139" s="36">
        <v>1513</v>
      </c>
      <c r="G139" s="48">
        <f t="shared" si="13"/>
        <v>0.63402777777777775</v>
      </c>
      <c r="H139" s="36">
        <v>1543</v>
      </c>
      <c r="I139" s="49">
        <f t="shared" si="18"/>
        <v>0.65486111111111112</v>
      </c>
      <c r="J139" s="49">
        <f t="shared" si="14"/>
        <v>0.65833333333333333</v>
      </c>
      <c r="K139" s="34" t="str">
        <f t="shared" si="15"/>
        <v/>
      </c>
      <c r="L139" s="34">
        <f t="shared" si="19"/>
        <v>30.000000000000053</v>
      </c>
      <c r="M139" s="34">
        <f t="shared" si="16"/>
        <v>4</v>
      </c>
      <c r="N139" s="34">
        <f t="shared" ca="1" si="17"/>
        <v>1304</v>
      </c>
      <c r="O139" s="34">
        <f t="shared" ca="1" si="20"/>
        <v>164.00000000000006</v>
      </c>
      <c r="P139" s="34">
        <f t="shared" si="21"/>
        <v>0.25</v>
      </c>
      <c r="Q139" s="37">
        <f t="shared" si="22"/>
        <v>4.342905372259271E-2</v>
      </c>
      <c r="R139" s="34">
        <f t="shared" si="23"/>
        <v>3.0000000000000053</v>
      </c>
      <c r="S139" s="34">
        <f t="shared" si="24"/>
        <v>3.2500000000000053</v>
      </c>
      <c r="T139" s="37">
        <f t="shared" si="25"/>
        <v>3.0434290537225981</v>
      </c>
    </row>
    <row r="140" spans="1:20" x14ac:dyDescent="0.2">
      <c r="A140" s="34">
        <v>1</v>
      </c>
      <c r="B140" s="50">
        <v>42537</v>
      </c>
      <c r="C140" s="34">
        <v>829</v>
      </c>
      <c r="D140" s="56" t="s">
        <v>34</v>
      </c>
      <c r="E140" s="36">
        <v>0.01</v>
      </c>
      <c r="F140" s="36">
        <v>842</v>
      </c>
      <c r="G140" s="48">
        <f t="shared" si="13"/>
        <v>0.36249999999999999</v>
      </c>
      <c r="H140" s="36">
        <v>845</v>
      </c>
      <c r="I140" s="49">
        <f t="shared" si="18"/>
        <v>0.36458333333333331</v>
      </c>
      <c r="J140" s="49" t="str">
        <f t="shared" si="14"/>
        <v/>
      </c>
      <c r="K140" s="34">
        <f t="shared" si="15"/>
        <v>3.0000000000000693</v>
      </c>
      <c r="L140" s="34">
        <f t="shared" si="19"/>
        <v>2.9999999999999893</v>
      </c>
      <c r="M140" s="34">
        <f t="shared" si="16"/>
        <v>1</v>
      </c>
      <c r="N140" s="34">
        <f t="shared" ca="1" si="17"/>
        <v>829</v>
      </c>
      <c r="O140" s="34" t="str">
        <f t="shared" si="20"/>
        <v/>
      </c>
      <c r="P140" s="34">
        <f t="shared" si="21"/>
        <v>0.16500000000000381</v>
      </c>
      <c r="Q140" s="37">
        <f t="shared" si="22"/>
        <v>0.1172640933051866</v>
      </c>
      <c r="R140" s="34">
        <f t="shared" si="23"/>
        <v>2.9999999999999895E-2</v>
      </c>
      <c r="S140" s="34">
        <f t="shared" si="24"/>
        <v>0.1950000000000037</v>
      </c>
      <c r="T140" s="37">
        <f t="shared" si="25"/>
        <v>0.1472640933051865</v>
      </c>
    </row>
    <row r="141" spans="1:20" x14ac:dyDescent="0.2">
      <c r="B141" s="28"/>
      <c r="D141" s="56"/>
      <c r="E141" s="36">
        <v>0.1</v>
      </c>
      <c r="F141" s="36">
        <v>848</v>
      </c>
      <c r="G141" s="48">
        <f t="shared" si="13"/>
        <v>0.3666666666666667</v>
      </c>
      <c r="H141" s="36">
        <v>950</v>
      </c>
      <c r="I141" s="49">
        <f t="shared" si="18"/>
        <v>0.40972222222222227</v>
      </c>
      <c r="J141" s="49" t="str">
        <f t="shared" si="14"/>
        <v/>
      </c>
      <c r="K141" s="34">
        <f t="shared" si="15"/>
        <v>11.999999999999957</v>
      </c>
      <c r="L141" s="34">
        <f t="shared" si="19"/>
        <v>62.000000000000021</v>
      </c>
      <c r="M141" s="34">
        <f t="shared" si="16"/>
        <v>2</v>
      </c>
      <c r="N141" s="34">
        <f t="shared" ca="1" si="17"/>
        <v>829</v>
      </c>
      <c r="O141" s="34" t="str">
        <f t="shared" si="20"/>
        <v/>
      </c>
      <c r="P141" s="34">
        <f t="shared" si="21"/>
        <v>600.59999999999786</v>
      </c>
      <c r="Q141" s="37">
        <f t="shared" si="22"/>
        <v>173.54432594719529</v>
      </c>
      <c r="R141" s="34">
        <f t="shared" si="23"/>
        <v>6.2000000000000028</v>
      </c>
      <c r="S141" s="34">
        <f t="shared" si="24"/>
        <v>606.79999999999791</v>
      </c>
      <c r="T141" s="37">
        <f t="shared" si="25"/>
        <v>179.74432594719531</v>
      </c>
    </row>
    <row r="142" spans="1:20" x14ac:dyDescent="0.2">
      <c r="B142" s="50"/>
      <c r="D142" s="56"/>
      <c r="E142" s="36">
        <v>100</v>
      </c>
      <c r="F142" s="36">
        <v>1002</v>
      </c>
      <c r="G142" s="48">
        <f t="shared" si="13"/>
        <v>0.41805555555555557</v>
      </c>
      <c r="H142" s="36">
        <v>1035</v>
      </c>
      <c r="I142" s="49">
        <f t="shared" si="18"/>
        <v>0.44097222222222227</v>
      </c>
      <c r="J142" s="49" t="str">
        <f t="shared" si="14"/>
        <v/>
      </c>
      <c r="K142" s="34">
        <f t="shared" si="15"/>
        <v>11.999999999999957</v>
      </c>
      <c r="L142" s="34">
        <f t="shared" si="19"/>
        <v>33.000000000000043</v>
      </c>
      <c r="M142" s="34">
        <f t="shared" si="16"/>
        <v>3</v>
      </c>
      <c r="N142" s="34">
        <f t="shared" ca="1" si="17"/>
        <v>829</v>
      </c>
      <c r="O142" s="34" t="str">
        <f t="shared" si="20"/>
        <v/>
      </c>
      <c r="P142" s="34">
        <f t="shared" si="21"/>
        <v>600.59999999999786</v>
      </c>
      <c r="Q142" s="37">
        <f t="shared" si="22"/>
        <v>173.54432594719529</v>
      </c>
      <c r="R142" s="34">
        <f t="shared" si="23"/>
        <v>3300.0000000000041</v>
      </c>
      <c r="S142" s="34">
        <f t="shared" si="24"/>
        <v>3900.6000000000022</v>
      </c>
      <c r="T142" s="37">
        <f t="shared" si="25"/>
        <v>3473.5443259471995</v>
      </c>
    </row>
    <row r="143" spans="1:20" x14ac:dyDescent="0.2">
      <c r="B143" s="50"/>
      <c r="D143" s="56"/>
      <c r="E143" s="36">
        <v>0.1</v>
      </c>
      <c r="F143" s="36">
        <v>1047</v>
      </c>
      <c r="G143" s="48">
        <f t="shared" ref="G143:G206" si="26">VALUE(CONCATENATE(LEFT(F143,LEN(F143)-2),":",RIGHT(F143,2)))</f>
        <v>0.44930555555555557</v>
      </c>
      <c r="H143" s="36">
        <v>1114</v>
      </c>
      <c r="I143" s="49">
        <f t="shared" si="18"/>
        <v>0.4680555555555555</v>
      </c>
      <c r="J143" s="49">
        <f t="shared" ref="J143:J206" si="27">IF(OR(B144&lt;&gt;"",E144=""),I143+TIME(0,5,0),"")</f>
        <v>0.47152777777777771</v>
      </c>
      <c r="K143" s="34" t="str">
        <f t="shared" ref="K143:K206" si="28">IF(AND(OR(AND(B143&lt;&gt;"",B144=""),AND(B143="",B144="")),E144&lt;&gt;""),(G144-I143)*1440,"")</f>
        <v/>
      </c>
      <c r="L143" s="34">
        <f t="shared" si="19"/>
        <v>26.999999999999904</v>
      </c>
      <c r="M143" s="34">
        <f t="shared" ref="M143:M206" si="29">IF(B143&lt;&gt;"",1,M142+1)</f>
        <v>4</v>
      </c>
      <c r="N143" s="34">
        <f t="shared" ref="N143:N206" ca="1" si="30">OFFSET(C143,-M143+1,0)</f>
        <v>829</v>
      </c>
      <c r="O143" s="34">
        <f t="shared" ca="1" si="20"/>
        <v>169.99999999999994</v>
      </c>
      <c r="P143" s="34">
        <f t="shared" si="21"/>
        <v>0.25</v>
      </c>
      <c r="Q143" s="37">
        <f t="shared" si="22"/>
        <v>4.342905372259271E-2</v>
      </c>
      <c r="R143" s="34">
        <f t="shared" si="23"/>
        <v>2.6999999999999904</v>
      </c>
      <c r="S143" s="34">
        <f t="shared" si="24"/>
        <v>2.9499999999999904</v>
      </c>
      <c r="T143" s="37">
        <f t="shared" si="25"/>
        <v>2.7434290537225832</v>
      </c>
    </row>
    <row r="144" spans="1:20" x14ac:dyDescent="0.2">
      <c r="A144" s="34">
        <v>1</v>
      </c>
      <c r="B144" s="50">
        <v>42538</v>
      </c>
      <c r="C144" s="34">
        <v>1033</v>
      </c>
      <c r="D144" s="56">
        <v>4</v>
      </c>
      <c r="E144" s="36">
        <v>0.01</v>
      </c>
      <c r="F144" s="36">
        <v>1045</v>
      </c>
      <c r="G144" s="48">
        <f t="shared" si="26"/>
        <v>0.44791666666666669</v>
      </c>
      <c r="H144" s="36">
        <v>1047</v>
      </c>
      <c r="I144" s="49">
        <f t="shared" ref="I144:I207" si="31">VALUE(CONCATENATE(LEFT(H144,LEN(H144)-2),":",RIGHT(H144,2)))</f>
        <v>0.44930555555555557</v>
      </c>
      <c r="J144" s="49" t="str">
        <f t="shared" si="27"/>
        <v/>
      </c>
      <c r="K144" s="34">
        <f t="shared" si="28"/>
        <v>9.9999999999999645</v>
      </c>
      <c r="L144" s="34">
        <f t="shared" ref="L144:L207" si="32">(I144-G144)*1440</f>
        <v>1.9999999999999929</v>
      </c>
      <c r="M144" s="34">
        <f t="shared" si="29"/>
        <v>1</v>
      </c>
      <c r="N144" s="34">
        <f t="shared" ca="1" si="30"/>
        <v>1033</v>
      </c>
      <c r="O144" s="34" t="str">
        <f t="shared" ref="O144:O207" si="33">IF(J144&lt;&gt;"",(J144-VALUE(CONCATENATE(LEFT(N144,LEN(N144)-2),":",RIGHT(N144,2))))*1440,"")</f>
        <v/>
      </c>
      <c r="P144" s="34">
        <f t="shared" ref="P144:P207" si="34">IF(K144&lt;&gt;"",(E144+E145)*K144/2,E144*5/2)</f>
        <v>50.04999999999982</v>
      </c>
      <c r="Q144" s="37">
        <f t="shared" ref="Q144:Q207" si="35">IF(K144&lt;&gt;"",(E145-E144)*K144/LN((E145+0.000001)/(E144+0.000001)),-5*(E144-0.000001)/(LN(1/E144)-13.8155))</f>
        <v>14.462215389560159</v>
      </c>
      <c r="R144" s="34">
        <f t="shared" ref="R144:R207" si="36">(E144*L144)</f>
        <v>1.9999999999999931E-2</v>
      </c>
      <c r="S144" s="34">
        <f t="shared" ref="S144:S207" si="37">P144+R144</f>
        <v>50.069999999999823</v>
      </c>
      <c r="T144" s="37">
        <f t="shared" ref="T144:T207" si="38">Q144+R144</f>
        <v>14.482215389560158</v>
      </c>
    </row>
    <row r="145" spans="1:20" x14ac:dyDescent="0.2">
      <c r="B145" s="50"/>
      <c r="D145" s="56"/>
      <c r="E145" s="36">
        <v>10</v>
      </c>
      <c r="F145" s="36">
        <v>1057</v>
      </c>
      <c r="G145" s="48">
        <f t="shared" si="26"/>
        <v>0.45624999999999999</v>
      </c>
      <c r="H145" s="36">
        <v>1106</v>
      </c>
      <c r="I145" s="49">
        <f t="shared" si="31"/>
        <v>0.46249999999999997</v>
      </c>
      <c r="J145" s="49" t="str">
        <f t="shared" si="27"/>
        <v/>
      </c>
      <c r="K145" s="34">
        <f t="shared" si="28"/>
        <v>3.9999999999999858</v>
      </c>
      <c r="L145" s="34">
        <f t="shared" si="32"/>
        <v>8.999999999999968</v>
      </c>
      <c r="M145" s="34">
        <f t="shared" si="29"/>
        <v>2</v>
      </c>
      <c r="N145" s="34">
        <f t="shared" ca="1" si="30"/>
        <v>1033</v>
      </c>
      <c r="O145" s="34" t="str">
        <f t="shared" si="33"/>
        <v/>
      </c>
      <c r="P145" s="34">
        <f t="shared" si="34"/>
        <v>111.9999999999996</v>
      </c>
      <c r="Q145" s="37">
        <f t="shared" si="35"/>
        <v>94.360874533244413</v>
      </c>
      <c r="R145" s="34">
        <f t="shared" si="36"/>
        <v>89.999999999999687</v>
      </c>
      <c r="S145" s="34">
        <f t="shared" si="37"/>
        <v>201.99999999999929</v>
      </c>
      <c r="T145" s="37">
        <f t="shared" si="38"/>
        <v>184.3608745332441</v>
      </c>
    </row>
    <row r="146" spans="1:20" x14ac:dyDescent="0.2">
      <c r="B146" s="50"/>
      <c r="D146" s="56"/>
      <c r="E146" s="36">
        <v>46</v>
      </c>
      <c r="F146" s="36">
        <v>1110</v>
      </c>
      <c r="G146" s="48">
        <f t="shared" si="26"/>
        <v>0.46527777777777773</v>
      </c>
      <c r="H146" s="36">
        <v>1125</v>
      </c>
      <c r="I146" s="49">
        <f t="shared" si="31"/>
        <v>0.47569444444444442</v>
      </c>
      <c r="J146" s="49" t="str">
        <f t="shared" si="27"/>
        <v/>
      </c>
      <c r="K146" s="34">
        <f t="shared" si="28"/>
        <v>6.0000000000000586</v>
      </c>
      <c r="L146" s="34">
        <f t="shared" si="32"/>
        <v>15.000000000000027</v>
      </c>
      <c r="M146" s="34">
        <f t="shared" si="29"/>
        <v>3</v>
      </c>
      <c r="N146" s="34">
        <f t="shared" ca="1" si="30"/>
        <v>1033</v>
      </c>
      <c r="O146" s="34" t="str">
        <f t="shared" si="33"/>
        <v/>
      </c>
      <c r="P146" s="34">
        <f t="shared" si="34"/>
        <v>738.00000000000716</v>
      </c>
      <c r="Q146" s="37">
        <f t="shared" si="35"/>
        <v>628.71002135729998</v>
      </c>
      <c r="R146" s="34">
        <f t="shared" si="36"/>
        <v>690.00000000000125</v>
      </c>
      <c r="S146" s="34">
        <f t="shared" si="37"/>
        <v>1428.0000000000084</v>
      </c>
      <c r="T146" s="37">
        <f t="shared" si="38"/>
        <v>1318.7100213573012</v>
      </c>
    </row>
    <row r="147" spans="1:20" x14ac:dyDescent="0.2">
      <c r="B147" s="50"/>
      <c r="D147" s="56"/>
      <c r="E147" s="36">
        <v>200</v>
      </c>
      <c r="F147" s="36">
        <v>1131</v>
      </c>
      <c r="G147" s="48">
        <f t="shared" si="26"/>
        <v>0.47986111111111113</v>
      </c>
      <c r="H147" s="36">
        <v>1217</v>
      </c>
      <c r="I147" s="49">
        <f t="shared" si="31"/>
        <v>0.51180555555555551</v>
      </c>
      <c r="J147" s="49">
        <f t="shared" si="27"/>
        <v>0.51527777777777772</v>
      </c>
      <c r="K147" s="34" t="str">
        <f t="shared" si="28"/>
        <v/>
      </c>
      <c r="L147" s="34">
        <f t="shared" si="32"/>
        <v>45.999999999999915</v>
      </c>
      <c r="M147" s="34">
        <f t="shared" si="29"/>
        <v>4</v>
      </c>
      <c r="N147" s="34">
        <f t="shared" ca="1" si="30"/>
        <v>1033</v>
      </c>
      <c r="O147" s="34">
        <f t="shared" ca="1" si="33"/>
        <v>108.99999999999986</v>
      </c>
      <c r="P147" s="34">
        <f t="shared" si="34"/>
        <v>500</v>
      </c>
      <c r="Q147" s="37">
        <f t="shared" si="35"/>
        <v>52.318172546220183</v>
      </c>
      <c r="R147" s="34">
        <f t="shared" si="36"/>
        <v>9199.9999999999836</v>
      </c>
      <c r="S147" s="34">
        <f t="shared" si="37"/>
        <v>9699.9999999999836</v>
      </c>
      <c r="T147" s="37">
        <f t="shared" si="38"/>
        <v>9252.3181725462036</v>
      </c>
    </row>
    <row r="148" spans="1:20" x14ac:dyDescent="0.2">
      <c r="A148" s="34">
        <v>1</v>
      </c>
      <c r="B148" s="50">
        <v>42543</v>
      </c>
      <c r="C148" s="34">
        <v>925</v>
      </c>
      <c r="D148" s="56">
        <v>4</v>
      </c>
      <c r="E148" s="36">
        <v>0.01</v>
      </c>
      <c r="F148" s="36">
        <v>944</v>
      </c>
      <c r="G148" s="48">
        <f t="shared" si="26"/>
        <v>0.4055555555555555</v>
      </c>
      <c r="H148" s="36">
        <v>946</v>
      </c>
      <c r="I148" s="49">
        <f t="shared" si="31"/>
        <v>0.4069444444444445</v>
      </c>
      <c r="J148" s="49" t="str">
        <f t="shared" si="27"/>
        <v/>
      </c>
      <c r="K148" s="34">
        <f t="shared" si="28"/>
        <v>10.999999999999881</v>
      </c>
      <c r="L148" s="34">
        <f t="shared" si="32"/>
        <v>2.0000000000001528</v>
      </c>
      <c r="M148" s="34">
        <f t="shared" si="29"/>
        <v>1</v>
      </c>
      <c r="N148" s="34">
        <f t="shared" ca="1" si="30"/>
        <v>925</v>
      </c>
      <c r="O148" s="34" t="str">
        <f t="shared" si="33"/>
        <v/>
      </c>
      <c r="P148" s="34">
        <f t="shared" si="34"/>
        <v>253.05499999999725</v>
      </c>
      <c r="Q148" s="37">
        <f t="shared" si="35"/>
        <v>59.984265936622798</v>
      </c>
      <c r="R148" s="34">
        <f t="shared" si="36"/>
        <v>2.0000000000001527E-2</v>
      </c>
      <c r="S148" s="34">
        <f t="shared" si="37"/>
        <v>253.07499999999726</v>
      </c>
      <c r="T148" s="37">
        <f t="shared" si="38"/>
        <v>60.004265936622801</v>
      </c>
    </row>
    <row r="149" spans="1:20" x14ac:dyDescent="0.2">
      <c r="B149" s="50"/>
      <c r="D149" s="56"/>
      <c r="E149" s="36">
        <v>46</v>
      </c>
      <c r="F149" s="36">
        <v>957</v>
      </c>
      <c r="G149" s="48">
        <f t="shared" si="26"/>
        <v>0.4145833333333333</v>
      </c>
      <c r="H149" s="36">
        <v>1451</v>
      </c>
      <c r="I149" s="49">
        <f t="shared" si="31"/>
        <v>0.61875000000000002</v>
      </c>
      <c r="J149" s="49">
        <f t="shared" si="27"/>
        <v>0.62222222222222223</v>
      </c>
      <c r="K149" s="34" t="str">
        <f t="shared" si="28"/>
        <v/>
      </c>
      <c r="L149" s="34">
        <f t="shared" si="32"/>
        <v>294.00000000000006</v>
      </c>
      <c r="M149" s="34">
        <f t="shared" si="29"/>
        <v>2</v>
      </c>
      <c r="N149" s="34">
        <f t="shared" ca="1" si="30"/>
        <v>925</v>
      </c>
      <c r="O149" s="34">
        <f t="shared" ca="1" si="33"/>
        <v>331</v>
      </c>
      <c r="P149" s="34">
        <f t="shared" si="34"/>
        <v>115</v>
      </c>
      <c r="Q149" s="37">
        <f t="shared" si="35"/>
        <v>13.035488088174489</v>
      </c>
      <c r="R149" s="34">
        <f t="shared" si="36"/>
        <v>13524.000000000002</v>
      </c>
      <c r="S149" s="34">
        <f t="shared" si="37"/>
        <v>13639.000000000002</v>
      </c>
      <c r="T149" s="37">
        <f t="shared" si="38"/>
        <v>13537.035488088177</v>
      </c>
    </row>
    <row r="150" spans="1:20" x14ac:dyDescent="0.2">
      <c r="A150" s="34">
        <v>1</v>
      </c>
      <c r="B150" s="50">
        <v>42545</v>
      </c>
      <c r="C150" s="34">
        <v>1424</v>
      </c>
      <c r="D150" s="56">
        <v>3</v>
      </c>
      <c r="E150" s="36">
        <v>0.01</v>
      </c>
      <c r="F150" s="36">
        <v>1441</v>
      </c>
      <c r="G150" s="48">
        <f t="shared" si="26"/>
        <v>0.6118055555555556</v>
      </c>
      <c r="H150" s="36">
        <v>1451</v>
      </c>
      <c r="I150" s="49">
        <f t="shared" si="31"/>
        <v>0.61875000000000002</v>
      </c>
      <c r="J150" s="49">
        <f t="shared" si="27"/>
        <v>0.62222222222222223</v>
      </c>
      <c r="K150" s="34" t="str">
        <f t="shared" si="28"/>
        <v/>
      </c>
      <c r="L150" s="34">
        <f t="shared" si="32"/>
        <v>9.9999999999999645</v>
      </c>
      <c r="M150" s="34">
        <f t="shared" si="29"/>
        <v>1</v>
      </c>
      <c r="N150" s="34">
        <f t="shared" ca="1" si="30"/>
        <v>1424</v>
      </c>
      <c r="O150" s="34">
        <f t="shared" ca="1" si="33"/>
        <v>32.000000000000043</v>
      </c>
      <c r="P150" s="34">
        <f t="shared" si="34"/>
        <v>2.5000000000000001E-2</v>
      </c>
      <c r="Q150" s="37">
        <f t="shared" si="35"/>
        <v>5.4281443780592247E-3</v>
      </c>
      <c r="R150" s="34">
        <f t="shared" si="36"/>
        <v>9.9999999999999645E-2</v>
      </c>
      <c r="S150" s="34">
        <f t="shared" si="37"/>
        <v>0.12499999999999964</v>
      </c>
      <c r="T150" s="37">
        <f t="shared" si="38"/>
        <v>0.10542814437805886</v>
      </c>
    </row>
    <row r="151" spans="1:20" x14ac:dyDescent="0.2">
      <c r="A151" s="34">
        <v>1</v>
      </c>
      <c r="B151" s="50">
        <v>42548</v>
      </c>
      <c r="C151" s="34">
        <v>1004</v>
      </c>
      <c r="D151" s="56" t="s">
        <v>35</v>
      </c>
      <c r="E151" s="36">
        <v>0.01</v>
      </c>
      <c r="F151" s="36">
        <v>1020</v>
      </c>
      <c r="G151" s="48">
        <f t="shared" si="26"/>
        <v>0.43055555555555558</v>
      </c>
      <c r="H151" s="36">
        <v>1022</v>
      </c>
      <c r="I151" s="49">
        <f t="shared" si="31"/>
        <v>0.43194444444444446</v>
      </c>
      <c r="J151" s="49" t="str">
        <f t="shared" si="27"/>
        <v/>
      </c>
      <c r="K151" s="34">
        <f t="shared" si="28"/>
        <v>3.9999999999999858</v>
      </c>
      <c r="L151" s="34">
        <f t="shared" si="32"/>
        <v>1.9999999999999929</v>
      </c>
      <c r="M151" s="34">
        <f t="shared" si="29"/>
        <v>1</v>
      </c>
      <c r="N151" s="34">
        <f t="shared" ca="1" si="30"/>
        <v>1004</v>
      </c>
      <c r="O151" s="34" t="str">
        <f t="shared" si="33"/>
        <v/>
      </c>
      <c r="P151" s="34">
        <f t="shared" si="34"/>
        <v>0.21999999999999922</v>
      </c>
      <c r="Q151" s="37">
        <f t="shared" si="35"/>
        <v>0.15635212440691129</v>
      </c>
      <c r="R151" s="34">
        <f t="shared" si="36"/>
        <v>1.9999999999999931E-2</v>
      </c>
      <c r="S151" s="34">
        <f t="shared" si="37"/>
        <v>0.23999999999999916</v>
      </c>
      <c r="T151" s="37">
        <f t="shared" si="38"/>
        <v>0.17635212440691123</v>
      </c>
    </row>
    <row r="152" spans="1:20" x14ac:dyDescent="0.2">
      <c r="B152" s="50"/>
      <c r="D152" s="56"/>
      <c r="E152" s="36">
        <v>0.1</v>
      </c>
      <c r="F152" s="36">
        <v>1026</v>
      </c>
      <c r="G152" s="48">
        <f t="shared" si="26"/>
        <v>0.43472222222222223</v>
      </c>
      <c r="H152" s="36">
        <v>1055</v>
      </c>
      <c r="I152" s="49">
        <f t="shared" si="31"/>
        <v>0.4548611111111111</v>
      </c>
      <c r="J152" s="49" t="str">
        <f t="shared" si="27"/>
        <v/>
      </c>
      <c r="K152" s="34">
        <f t="shared" si="28"/>
        <v>8.0000000000000515</v>
      </c>
      <c r="L152" s="34">
        <f t="shared" si="32"/>
        <v>28.999999999999979</v>
      </c>
      <c r="M152" s="34">
        <f t="shared" si="29"/>
        <v>2</v>
      </c>
      <c r="N152" s="34">
        <f t="shared" ca="1" si="30"/>
        <v>1004</v>
      </c>
      <c r="O152" s="34" t="str">
        <f t="shared" si="33"/>
        <v/>
      </c>
      <c r="P152" s="34">
        <f t="shared" si="34"/>
        <v>400.40000000000254</v>
      </c>
      <c r="Q152" s="37">
        <f t="shared" si="35"/>
        <v>115.69621729813134</v>
      </c>
      <c r="R152" s="34">
        <f t="shared" si="36"/>
        <v>2.8999999999999981</v>
      </c>
      <c r="S152" s="34">
        <f t="shared" si="37"/>
        <v>403.30000000000251</v>
      </c>
      <c r="T152" s="37">
        <f t="shared" si="38"/>
        <v>118.59621729813134</v>
      </c>
    </row>
    <row r="153" spans="1:20" x14ac:dyDescent="0.2">
      <c r="B153" s="50"/>
      <c r="D153" s="56"/>
      <c r="E153" s="36">
        <v>100</v>
      </c>
      <c r="F153" s="36">
        <v>1103</v>
      </c>
      <c r="G153" s="48">
        <f t="shared" si="26"/>
        <v>0.4604166666666667</v>
      </c>
      <c r="H153" s="36">
        <v>1129</v>
      </c>
      <c r="I153" s="49">
        <f t="shared" si="31"/>
        <v>0.47847222222222219</v>
      </c>
      <c r="J153" s="49" t="str">
        <f t="shared" si="27"/>
        <v/>
      </c>
      <c r="K153" s="34">
        <f t="shared" si="28"/>
        <v>9.000000000000048</v>
      </c>
      <c r="L153" s="34">
        <f t="shared" si="32"/>
        <v>25.999999999999908</v>
      </c>
      <c r="M153" s="34">
        <f t="shared" si="29"/>
        <v>3</v>
      </c>
      <c r="N153" s="34">
        <f t="shared" ca="1" si="30"/>
        <v>1004</v>
      </c>
      <c r="O153" s="34" t="str">
        <f t="shared" si="33"/>
        <v/>
      </c>
      <c r="P153" s="34">
        <f t="shared" si="34"/>
        <v>1350.0000000000073</v>
      </c>
      <c r="Q153" s="37">
        <f t="shared" si="35"/>
        <v>1298.4255461662344</v>
      </c>
      <c r="R153" s="34">
        <f t="shared" si="36"/>
        <v>2599.9999999999909</v>
      </c>
      <c r="S153" s="34">
        <f t="shared" si="37"/>
        <v>3949.9999999999982</v>
      </c>
      <c r="T153" s="37">
        <f t="shared" si="38"/>
        <v>3898.4255461662251</v>
      </c>
    </row>
    <row r="154" spans="1:20" x14ac:dyDescent="0.2">
      <c r="B154" s="50"/>
      <c r="D154" s="56"/>
      <c r="E154" s="36">
        <v>200</v>
      </c>
      <c r="F154" s="36">
        <v>1138</v>
      </c>
      <c r="G154" s="48">
        <f t="shared" si="26"/>
        <v>0.48472222222222222</v>
      </c>
      <c r="H154" s="36">
        <v>1147</v>
      </c>
      <c r="I154" s="49">
        <f t="shared" si="31"/>
        <v>0.4909722222222222</v>
      </c>
      <c r="J154" s="49">
        <f t="shared" si="27"/>
        <v>0.49444444444444441</v>
      </c>
      <c r="K154" s="34" t="str">
        <f t="shared" si="28"/>
        <v/>
      </c>
      <c r="L154" s="34">
        <f t="shared" si="32"/>
        <v>8.999999999999968</v>
      </c>
      <c r="M154" s="34">
        <f t="shared" si="29"/>
        <v>4</v>
      </c>
      <c r="N154" s="34">
        <f t="shared" ca="1" si="30"/>
        <v>1004</v>
      </c>
      <c r="O154" s="34">
        <f t="shared" ca="1" si="33"/>
        <v>107.99999999999994</v>
      </c>
      <c r="P154" s="34">
        <f t="shared" si="34"/>
        <v>500</v>
      </c>
      <c r="Q154" s="37">
        <f t="shared" si="35"/>
        <v>52.318172546220183</v>
      </c>
      <c r="R154" s="34">
        <f t="shared" si="36"/>
        <v>1799.9999999999936</v>
      </c>
      <c r="S154" s="34">
        <f t="shared" si="37"/>
        <v>2299.9999999999936</v>
      </c>
      <c r="T154" s="37">
        <f t="shared" si="38"/>
        <v>1852.3181725462139</v>
      </c>
    </row>
    <row r="155" spans="1:20" x14ac:dyDescent="0.2">
      <c r="B155" s="50">
        <v>42548</v>
      </c>
      <c r="C155" s="34">
        <v>1300</v>
      </c>
      <c r="D155" s="56"/>
      <c r="E155" s="36">
        <v>0.1</v>
      </c>
      <c r="F155" s="36">
        <v>1312</v>
      </c>
      <c r="G155" s="48">
        <f t="shared" si="26"/>
        <v>0.54999999999999993</v>
      </c>
      <c r="H155" s="36">
        <v>1512</v>
      </c>
      <c r="I155" s="49">
        <f t="shared" si="31"/>
        <v>0.6333333333333333</v>
      </c>
      <c r="J155" s="49" t="str">
        <f t="shared" si="27"/>
        <v/>
      </c>
      <c r="K155" s="34">
        <f t="shared" si="28"/>
        <v>2.9999999999999893</v>
      </c>
      <c r="L155" s="34">
        <f t="shared" si="32"/>
        <v>120.00000000000006</v>
      </c>
      <c r="M155" s="34">
        <f t="shared" si="29"/>
        <v>1</v>
      </c>
      <c r="N155" s="34">
        <f t="shared" ca="1" si="30"/>
        <v>1300</v>
      </c>
      <c r="O155" s="34" t="str">
        <f t="shared" si="33"/>
        <v/>
      </c>
      <c r="P155" s="34">
        <f t="shared" si="34"/>
        <v>1.6499999999999944</v>
      </c>
      <c r="Q155" s="37">
        <f t="shared" si="35"/>
        <v>1.1725996843957198</v>
      </c>
      <c r="R155" s="34">
        <f t="shared" si="36"/>
        <v>12.000000000000007</v>
      </c>
      <c r="S155" s="34">
        <f t="shared" si="37"/>
        <v>13.650000000000002</v>
      </c>
      <c r="T155" s="37">
        <f t="shared" si="38"/>
        <v>13.172599684395728</v>
      </c>
    </row>
    <row r="156" spans="1:20" x14ac:dyDescent="0.2">
      <c r="B156" s="50"/>
      <c r="D156" s="56"/>
      <c r="E156" s="36">
        <v>1</v>
      </c>
      <c r="F156" s="36">
        <v>1515</v>
      </c>
      <c r="G156" s="48">
        <f t="shared" si="26"/>
        <v>0.63541666666666663</v>
      </c>
      <c r="H156" s="36">
        <v>1554</v>
      </c>
      <c r="I156" s="49">
        <f t="shared" si="31"/>
        <v>0.66249999999999998</v>
      </c>
      <c r="J156" s="49">
        <f t="shared" si="27"/>
        <v>0.66597222222222219</v>
      </c>
      <c r="K156" s="34" t="str">
        <f t="shared" si="28"/>
        <v/>
      </c>
      <c r="L156" s="34">
        <f t="shared" si="32"/>
        <v>39.000000000000021</v>
      </c>
      <c r="M156" s="34">
        <f t="shared" si="29"/>
        <v>2</v>
      </c>
      <c r="N156" s="34">
        <f t="shared" ca="1" si="30"/>
        <v>1300</v>
      </c>
      <c r="O156" s="34">
        <f t="shared" ca="1" si="33"/>
        <v>179</v>
      </c>
      <c r="P156" s="34">
        <f t="shared" si="34"/>
        <v>2.5</v>
      </c>
      <c r="Q156" s="37">
        <f t="shared" si="35"/>
        <v>0.36191198291773735</v>
      </c>
      <c r="R156" s="34">
        <f t="shared" si="36"/>
        <v>39.000000000000021</v>
      </c>
      <c r="S156" s="34">
        <f t="shared" si="37"/>
        <v>41.500000000000021</v>
      </c>
      <c r="T156" s="37">
        <f t="shared" si="38"/>
        <v>39.361911982917761</v>
      </c>
    </row>
    <row r="157" spans="1:20" x14ac:dyDescent="0.2">
      <c r="A157" s="34">
        <v>1</v>
      </c>
      <c r="B157" s="50">
        <v>42549</v>
      </c>
      <c r="C157" s="34">
        <v>1311</v>
      </c>
      <c r="D157" s="56" t="s">
        <v>34</v>
      </c>
      <c r="E157" s="36">
        <v>0.01</v>
      </c>
      <c r="F157" s="36">
        <v>1324</v>
      </c>
      <c r="G157" s="48">
        <f t="shared" si="26"/>
        <v>0.55833333333333335</v>
      </c>
      <c r="H157" s="36">
        <v>1326</v>
      </c>
      <c r="I157" s="49">
        <f t="shared" si="31"/>
        <v>0.55972222222222223</v>
      </c>
      <c r="J157" s="49" t="str">
        <f t="shared" si="27"/>
        <v/>
      </c>
      <c r="K157" s="34">
        <f t="shared" si="28"/>
        <v>2.9999999999999893</v>
      </c>
      <c r="L157" s="34">
        <f t="shared" si="32"/>
        <v>1.9999999999999929</v>
      </c>
      <c r="M157" s="34">
        <f t="shared" si="29"/>
        <v>1</v>
      </c>
      <c r="N157" s="34">
        <f t="shared" ca="1" si="30"/>
        <v>1311</v>
      </c>
      <c r="O157" s="34" t="str">
        <f t="shared" si="33"/>
        <v/>
      </c>
      <c r="P157" s="34">
        <f t="shared" si="34"/>
        <v>0.16499999999999942</v>
      </c>
      <c r="Q157" s="37">
        <f t="shared" si="35"/>
        <v>0.11726409330518348</v>
      </c>
      <c r="R157" s="34">
        <f t="shared" si="36"/>
        <v>1.9999999999999931E-2</v>
      </c>
      <c r="S157" s="34">
        <f t="shared" si="37"/>
        <v>0.18499999999999936</v>
      </c>
      <c r="T157" s="37">
        <f t="shared" si="38"/>
        <v>0.13726409330518341</v>
      </c>
    </row>
    <row r="158" spans="1:20" x14ac:dyDescent="0.2">
      <c r="B158" s="50"/>
      <c r="D158" s="56"/>
      <c r="E158" s="36">
        <v>0.1</v>
      </c>
      <c r="F158" s="36">
        <v>1329</v>
      </c>
      <c r="G158" s="48">
        <f t="shared" si="26"/>
        <v>0.56180555555555556</v>
      </c>
      <c r="H158" s="36">
        <v>1351</v>
      </c>
      <c r="I158" s="49">
        <f t="shared" si="31"/>
        <v>0.57708333333333328</v>
      </c>
      <c r="J158" s="49" t="str">
        <f t="shared" si="27"/>
        <v/>
      </c>
      <c r="K158" s="34">
        <f t="shared" si="28"/>
        <v>15.000000000000107</v>
      </c>
      <c r="L158" s="34">
        <f t="shared" si="32"/>
        <v>21.999999999999922</v>
      </c>
      <c r="M158" s="34">
        <f t="shared" si="29"/>
        <v>2</v>
      </c>
      <c r="N158" s="34">
        <f t="shared" ca="1" si="30"/>
        <v>1311</v>
      </c>
      <c r="O158" s="34" t="str">
        <f t="shared" si="33"/>
        <v/>
      </c>
      <c r="P158" s="34">
        <f t="shared" si="34"/>
        <v>750.75000000000534</v>
      </c>
      <c r="Q158" s="37">
        <f t="shared" si="35"/>
        <v>216.93040743399641</v>
      </c>
      <c r="R158" s="34">
        <f t="shared" si="36"/>
        <v>2.1999999999999922</v>
      </c>
      <c r="S158" s="34">
        <f t="shared" si="37"/>
        <v>752.95000000000539</v>
      </c>
      <c r="T158" s="37">
        <f t="shared" si="38"/>
        <v>219.1304074339964</v>
      </c>
    </row>
    <row r="159" spans="1:20" x14ac:dyDescent="0.2">
      <c r="B159" s="50"/>
      <c r="D159" s="56"/>
      <c r="E159" s="36">
        <v>100</v>
      </c>
      <c r="F159" s="36">
        <v>1406</v>
      </c>
      <c r="G159" s="48">
        <f t="shared" si="26"/>
        <v>0.58750000000000002</v>
      </c>
      <c r="H159" s="36">
        <v>1433</v>
      </c>
      <c r="I159" s="49">
        <f t="shared" si="31"/>
        <v>0.60625000000000007</v>
      </c>
      <c r="J159" s="49">
        <f t="shared" si="27"/>
        <v>0.60972222222222228</v>
      </c>
      <c r="K159" s="34" t="str">
        <f t="shared" si="28"/>
        <v/>
      </c>
      <c r="L159" s="34">
        <f t="shared" si="32"/>
        <v>27.000000000000064</v>
      </c>
      <c r="M159" s="34">
        <f t="shared" si="29"/>
        <v>3</v>
      </c>
      <c r="N159" s="34">
        <f t="shared" ca="1" si="30"/>
        <v>1311</v>
      </c>
      <c r="O159" s="34">
        <f t="shared" ca="1" si="33"/>
        <v>87.000000000000014</v>
      </c>
      <c r="P159" s="34">
        <f t="shared" si="34"/>
        <v>250</v>
      </c>
      <c r="Q159" s="37">
        <f t="shared" si="35"/>
        <v>27.143420404993254</v>
      </c>
      <c r="R159" s="34">
        <f t="shared" si="36"/>
        <v>2700.0000000000064</v>
      </c>
      <c r="S159" s="34">
        <f t="shared" si="37"/>
        <v>2950.0000000000064</v>
      </c>
      <c r="T159" s="37">
        <f t="shared" si="38"/>
        <v>2727.1434204049997</v>
      </c>
    </row>
    <row r="160" spans="1:20" x14ac:dyDescent="0.2">
      <c r="A160" s="34">
        <v>1</v>
      </c>
      <c r="B160" s="50">
        <v>42551</v>
      </c>
      <c r="C160" s="34">
        <v>836</v>
      </c>
      <c r="D160" s="56" t="s">
        <v>34</v>
      </c>
      <c r="E160" s="36">
        <v>0.01</v>
      </c>
      <c r="F160" s="36">
        <v>851</v>
      </c>
      <c r="G160" s="48">
        <f t="shared" si="26"/>
        <v>0.36874999999999997</v>
      </c>
      <c r="H160" s="36">
        <v>854</v>
      </c>
      <c r="I160" s="49">
        <f t="shared" si="31"/>
        <v>0.37083333333333335</v>
      </c>
      <c r="J160" s="49" t="str">
        <f t="shared" si="27"/>
        <v/>
      </c>
      <c r="K160" s="34">
        <f t="shared" si="28"/>
        <v>2.9999999999999094</v>
      </c>
      <c r="L160" s="34">
        <f t="shared" si="32"/>
        <v>3.0000000000000693</v>
      </c>
      <c r="M160" s="34">
        <f t="shared" si="29"/>
        <v>1</v>
      </c>
      <c r="N160" s="34">
        <f t="shared" ca="1" si="30"/>
        <v>836</v>
      </c>
      <c r="O160" s="34" t="str">
        <f t="shared" si="33"/>
        <v/>
      </c>
      <c r="P160" s="34">
        <f t="shared" si="34"/>
        <v>0.16499999999999501</v>
      </c>
      <c r="Q160" s="37">
        <f t="shared" si="35"/>
        <v>0.11726409330518034</v>
      </c>
      <c r="R160" s="34">
        <f t="shared" si="36"/>
        <v>3.0000000000000693E-2</v>
      </c>
      <c r="S160" s="34">
        <f t="shared" si="37"/>
        <v>0.1949999999999957</v>
      </c>
      <c r="T160" s="37">
        <f t="shared" si="38"/>
        <v>0.14726409330518103</v>
      </c>
    </row>
    <row r="161" spans="1:20" x14ac:dyDescent="0.2">
      <c r="B161" s="50"/>
      <c r="D161" s="56"/>
      <c r="E161" s="36">
        <v>0.1</v>
      </c>
      <c r="F161" s="36">
        <v>857</v>
      </c>
      <c r="G161" s="48">
        <f t="shared" si="26"/>
        <v>0.37291666666666662</v>
      </c>
      <c r="H161" s="36">
        <v>955</v>
      </c>
      <c r="I161" s="49">
        <f t="shared" si="31"/>
        <v>0.41319444444444442</v>
      </c>
      <c r="J161" s="49" t="str">
        <f t="shared" si="27"/>
        <v/>
      </c>
      <c r="K161" s="34">
        <f t="shared" si="28"/>
        <v>9.000000000000048</v>
      </c>
      <c r="L161" s="34">
        <f t="shared" si="32"/>
        <v>58.000000000000036</v>
      </c>
      <c r="M161" s="34">
        <f t="shared" si="29"/>
        <v>2</v>
      </c>
      <c r="N161" s="34">
        <f t="shared" ca="1" si="30"/>
        <v>836</v>
      </c>
      <c r="O161" s="34" t="str">
        <f t="shared" si="33"/>
        <v/>
      </c>
      <c r="P161" s="34">
        <f t="shared" si="34"/>
        <v>450.45000000000238</v>
      </c>
      <c r="Q161" s="37">
        <f t="shared" si="35"/>
        <v>130.15824446039761</v>
      </c>
      <c r="R161" s="34">
        <f t="shared" si="36"/>
        <v>5.8000000000000043</v>
      </c>
      <c r="S161" s="34">
        <f t="shared" si="37"/>
        <v>456.25000000000239</v>
      </c>
      <c r="T161" s="37">
        <f t="shared" si="38"/>
        <v>135.95824446039762</v>
      </c>
    </row>
    <row r="162" spans="1:20" x14ac:dyDescent="0.2">
      <c r="B162" s="50"/>
      <c r="D162" s="56"/>
      <c r="E162" s="36">
        <v>100</v>
      </c>
      <c r="F162" s="36">
        <v>1004</v>
      </c>
      <c r="G162" s="48">
        <f t="shared" si="26"/>
        <v>0.41944444444444445</v>
      </c>
      <c r="H162" s="36">
        <v>1035</v>
      </c>
      <c r="I162" s="49">
        <f t="shared" si="31"/>
        <v>0.44097222222222227</v>
      </c>
      <c r="J162" s="49" t="str">
        <f t="shared" si="27"/>
        <v/>
      </c>
      <c r="K162" s="34">
        <f t="shared" si="28"/>
        <v>9.9999999999999645</v>
      </c>
      <c r="L162" s="34">
        <f t="shared" si="32"/>
        <v>31.00000000000005</v>
      </c>
      <c r="M162" s="34">
        <f t="shared" si="29"/>
        <v>3</v>
      </c>
      <c r="N162" s="34">
        <f t="shared" ca="1" si="30"/>
        <v>836</v>
      </c>
      <c r="O162" s="34" t="str">
        <f t="shared" si="33"/>
        <v/>
      </c>
      <c r="P162" s="34">
        <f t="shared" si="34"/>
        <v>500.49999999999818</v>
      </c>
      <c r="Q162" s="37">
        <f t="shared" si="35"/>
        <v>144.62027162266273</v>
      </c>
      <c r="R162" s="34">
        <f t="shared" si="36"/>
        <v>3100.000000000005</v>
      </c>
      <c r="S162" s="34">
        <f t="shared" si="37"/>
        <v>3600.5000000000032</v>
      </c>
      <c r="T162" s="37">
        <f t="shared" si="38"/>
        <v>3244.6202716226676</v>
      </c>
    </row>
    <row r="163" spans="1:20" x14ac:dyDescent="0.2">
      <c r="B163" s="50"/>
      <c r="D163" s="56"/>
      <c r="E163" s="36">
        <v>0.1</v>
      </c>
      <c r="F163" s="36">
        <v>1045</v>
      </c>
      <c r="G163" s="48">
        <f t="shared" si="26"/>
        <v>0.44791666666666669</v>
      </c>
      <c r="H163" s="36">
        <v>1100</v>
      </c>
      <c r="I163" s="49">
        <f t="shared" si="31"/>
        <v>0.45833333333333331</v>
      </c>
      <c r="J163" s="49">
        <f t="shared" si="27"/>
        <v>0.46180555555555552</v>
      </c>
      <c r="K163" s="34" t="str">
        <f t="shared" si="28"/>
        <v/>
      </c>
      <c r="L163" s="34">
        <f t="shared" si="32"/>
        <v>14.999999999999947</v>
      </c>
      <c r="M163" s="34">
        <f t="shared" si="29"/>
        <v>4</v>
      </c>
      <c r="N163" s="34">
        <f t="shared" ca="1" si="30"/>
        <v>836</v>
      </c>
      <c r="O163" s="34">
        <f t="shared" ca="1" si="33"/>
        <v>148.99999999999994</v>
      </c>
      <c r="P163" s="34">
        <f t="shared" si="34"/>
        <v>0.25</v>
      </c>
      <c r="Q163" s="37">
        <f t="shared" si="35"/>
        <v>4.342905372259271E-2</v>
      </c>
      <c r="R163" s="34">
        <f t="shared" si="36"/>
        <v>1.4999999999999947</v>
      </c>
      <c r="S163" s="34">
        <f t="shared" si="37"/>
        <v>1.7499999999999947</v>
      </c>
      <c r="T163" s="37">
        <f t="shared" si="38"/>
        <v>1.5434290537225874</v>
      </c>
    </row>
    <row r="164" spans="1:20" x14ac:dyDescent="0.2">
      <c r="A164" s="34">
        <v>1</v>
      </c>
      <c r="B164" s="50">
        <v>42563</v>
      </c>
      <c r="C164" s="34">
        <v>1042</v>
      </c>
      <c r="D164" s="56" t="s">
        <v>34</v>
      </c>
      <c r="E164" s="36">
        <v>0.01</v>
      </c>
      <c r="F164" s="36">
        <v>1054</v>
      </c>
      <c r="G164" s="48">
        <f t="shared" si="26"/>
        <v>0.45416666666666666</v>
      </c>
      <c r="H164" s="36">
        <v>1056</v>
      </c>
      <c r="I164" s="49">
        <f t="shared" si="31"/>
        <v>0.45555555555555555</v>
      </c>
      <c r="J164" s="49">
        <f t="shared" si="27"/>
        <v>0.45902777777777776</v>
      </c>
      <c r="K164" s="34" t="str">
        <f t="shared" si="28"/>
        <v/>
      </c>
      <c r="L164" s="34">
        <f t="shared" si="32"/>
        <v>1.9999999999999929</v>
      </c>
      <c r="M164" s="34">
        <f t="shared" si="29"/>
        <v>1</v>
      </c>
      <c r="N164" s="34">
        <f t="shared" ca="1" si="30"/>
        <v>1042</v>
      </c>
      <c r="O164" s="34">
        <f t="shared" ca="1" si="33"/>
        <v>19.000000000000014</v>
      </c>
      <c r="P164" s="34">
        <f t="shared" si="34"/>
        <v>2.5000000000000001E-2</v>
      </c>
      <c r="Q164" s="37">
        <f t="shared" si="35"/>
        <v>5.4281443780592247E-3</v>
      </c>
      <c r="R164" s="34">
        <f t="shared" si="36"/>
        <v>1.9999999999999931E-2</v>
      </c>
      <c r="S164" s="34">
        <f t="shared" si="37"/>
        <v>4.4999999999999929E-2</v>
      </c>
      <c r="T164" s="37">
        <f t="shared" si="38"/>
        <v>2.5428144378059157E-2</v>
      </c>
    </row>
    <row r="165" spans="1:20" x14ac:dyDescent="0.2">
      <c r="B165" s="50">
        <v>42563</v>
      </c>
      <c r="C165" s="34">
        <v>1300</v>
      </c>
      <c r="D165" s="56"/>
      <c r="E165" s="36">
        <v>0.1</v>
      </c>
      <c r="F165" s="36">
        <v>1314</v>
      </c>
      <c r="G165" s="48">
        <f t="shared" si="26"/>
        <v>0.55138888888888882</v>
      </c>
      <c r="H165" s="36">
        <v>1417</v>
      </c>
      <c r="I165" s="49">
        <f t="shared" si="31"/>
        <v>0.59513888888888888</v>
      </c>
      <c r="J165" s="49" t="str">
        <f t="shared" si="27"/>
        <v/>
      </c>
      <c r="K165" s="34">
        <f t="shared" si="28"/>
        <v>10.999999999999961</v>
      </c>
      <c r="L165" s="34">
        <f t="shared" si="32"/>
        <v>63.000000000000099</v>
      </c>
      <c r="M165" s="34">
        <f t="shared" si="29"/>
        <v>1</v>
      </c>
      <c r="N165" s="34">
        <f t="shared" ca="1" si="30"/>
        <v>1300</v>
      </c>
      <c r="O165" s="34" t="str">
        <f t="shared" si="33"/>
        <v/>
      </c>
      <c r="P165" s="34">
        <f t="shared" si="34"/>
        <v>825.549999999997</v>
      </c>
      <c r="Q165" s="37">
        <f t="shared" si="35"/>
        <v>225.4686944869423</v>
      </c>
      <c r="R165" s="34">
        <f t="shared" si="36"/>
        <v>6.3000000000000105</v>
      </c>
      <c r="S165" s="34">
        <f t="shared" si="37"/>
        <v>831.84999999999695</v>
      </c>
      <c r="T165" s="37">
        <f t="shared" si="38"/>
        <v>231.76869448694231</v>
      </c>
    </row>
    <row r="166" spans="1:20" x14ac:dyDescent="0.2">
      <c r="B166" s="50"/>
      <c r="D166" s="56"/>
      <c r="E166" s="36">
        <v>150</v>
      </c>
      <c r="F166" s="36">
        <v>1428</v>
      </c>
      <c r="G166" s="48">
        <f t="shared" si="26"/>
        <v>0.60277777777777775</v>
      </c>
      <c r="H166" s="36">
        <v>1444</v>
      </c>
      <c r="I166" s="49">
        <f t="shared" si="31"/>
        <v>0.61388888888888882</v>
      </c>
      <c r="J166" s="49" t="str">
        <f t="shared" si="27"/>
        <v/>
      </c>
      <c r="K166" s="34">
        <f t="shared" si="28"/>
        <v>21.000000000000085</v>
      </c>
      <c r="L166" s="34">
        <f t="shared" si="32"/>
        <v>15.999999999999943</v>
      </c>
      <c r="M166" s="34">
        <f t="shared" si="29"/>
        <v>2</v>
      </c>
      <c r="N166" s="34">
        <f t="shared" ca="1" si="30"/>
        <v>1300</v>
      </c>
      <c r="O166" s="34" t="str">
        <f t="shared" si="33"/>
        <v/>
      </c>
      <c r="P166" s="34">
        <f t="shared" si="34"/>
        <v>1576.0500000000063</v>
      </c>
      <c r="Q166" s="37">
        <f t="shared" si="35"/>
        <v>430.44023492962043</v>
      </c>
      <c r="R166" s="34">
        <f t="shared" si="36"/>
        <v>2399.9999999999914</v>
      </c>
      <c r="S166" s="34">
        <f t="shared" si="37"/>
        <v>3976.0499999999975</v>
      </c>
      <c r="T166" s="37">
        <f t="shared" si="38"/>
        <v>2830.440234929612</v>
      </c>
    </row>
    <row r="167" spans="1:20" x14ac:dyDescent="0.2">
      <c r="B167" s="50"/>
      <c r="D167" s="56"/>
      <c r="E167" s="36">
        <v>0.1</v>
      </c>
      <c r="F167" s="36">
        <v>1505</v>
      </c>
      <c r="G167" s="48">
        <f t="shared" si="26"/>
        <v>0.62847222222222221</v>
      </c>
      <c r="H167" s="36">
        <v>1539</v>
      </c>
      <c r="I167" s="49">
        <f t="shared" si="31"/>
        <v>0.65208333333333335</v>
      </c>
      <c r="J167" s="49">
        <f t="shared" si="27"/>
        <v>0.65555555555555556</v>
      </c>
      <c r="K167" s="34" t="str">
        <f t="shared" si="28"/>
        <v/>
      </c>
      <c r="L167" s="34">
        <f t="shared" si="32"/>
        <v>34.000000000000043</v>
      </c>
      <c r="M167" s="34">
        <f t="shared" si="29"/>
        <v>3</v>
      </c>
      <c r="N167" s="34">
        <f t="shared" ca="1" si="30"/>
        <v>1300</v>
      </c>
      <c r="O167" s="34">
        <f t="shared" ca="1" si="33"/>
        <v>164.00000000000006</v>
      </c>
      <c r="P167" s="34">
        <f t="shared" si="34"/>
        <v>0.25</v>
      </c>
      <c r="Q167" s="37">
        <f t="shared" si="35"/>
        <v>4.342905372259271E-2</v>
      </c>
      <c r="R167" s="34">
        <f t="shared" si="36"/>
        <v>3.4000000000000044</v>
      </c>
      <c r="S167" s="34">
        <f t="shared" si="37"/>
        <v>3.6500000000000044</v>
      </c>
      <c r="T167" s="37">
        <f t="shared" si="38"/>
        <v>3.4434290537225971</v>
      </c>
    </row>
    <row r="168" spans="1:20" x14ac:dyDescent="0.2">
      <c r="A168" s="34">
        <v>1</v>
      </c>
      <c r="B168" s="50">
        <v>42565</v>
      </c>
      <c r="C168" s="34">
        <v>841</v>
      </c>
      <c r="D168" s="56" t="s">
        <v>34</v>
      </c>
      <c r="E168" s="36">
        <v>0.01</v>
      </c>
      <c r="F168" s="36">
        <v>854</v>
      </c>
      <c r="G168" s="48">
        <f t="shared" si="26"/>
        <v>0.37083333333333335</v>
      </c>
      <c r="H168" s="36">
        <v>857</v>
      </c>
      <c r="I168" s="49">
        <f t="shared" si="31"/>
        <v>0.37291666666666662</v>
      </c>
      <c r="J168" s="49" t="str">
        <f t="shared" si="27"/>
        <v/>
      </c>
      <c r="K168" s="34">
        <f t="shared" si="28"/>
        <v>4.0000000000001457</v>
      </c>
      <c r="L168" s="34">
        <f t="shared" si="32"/>
        <v>2.9999999999999094</v>
      </c>
      <c r="M168" s="34">
        <f t="shared" si="29"/>
        <v>1</v>
      </c>
      <c r="N168" s="34">
        <f t="shared" ca="1" si="30"/>
        <v>841</v>
      </c>
      <c r="O168" s="34" t="str">
        <f t="shared" si="33"/>
        <v/>
      </c>
      <c r="P168" s="34">
        <f t="shared" si="34"/>
        <v>0.22000000000000802</v>
      </c>
      <c r="Q168" s="37">
        <f t="shared" si="35"/>
        <v>0.15635212440691754</v>
      </c>
      <c r="R168" s="34">
        <f t="shared" si="36"/>
        <v>2.9999999999999093E-2</v>
      </c>
      <c r="S168" s="34">
        <f t="shared" si="37"/>
        <v>0.25000000000000711</v>
      </c>
      <c r="T168" s="37">
        <f t="shared" si="38"/>
        <v>0.18635212440691662</v>
      </c>
    </row>
    <row r="169" spans="1:20" x14ac:dyDescent="0.2">
      <c r="B169" s="50"/>
      <c r="D169" s="56"/>
      <c r="E169" s="36">
        <v>0.1</v>
      </c>
      <c r="F169" s="36">
        <v>901</v>
      </c>
      <c r="G169" s="48">
        <f t="shared" si="26"/>
        <v>0.3756944444444445</v>
      </c>
      <c r="H169" s="36">
        <v>944</v>
      </c>
      <c r="I169" s="49">
        <f t="shared" si="31"/>
        <v>0.4055555555555555</v>
      </c>
      <c r="J169" s="49" t="str">
        <f t="shared" si="27"/>
        <v/>
      </c>
      <c r="K169" s="34">
        <f t="shared" si="28"/>
        <v>9.000000000000048</v>
      </c>
      <c r="L169" s="34">
        <f t="shared" si="32"/>
        <v>42.999999999999844</v>
      </c>
      <c r="M169" s="34">
        <f t="shared" si="29"/>
        <v>2</v>
      </c>
      <c r="N169" s="34">
        <f t="shared" ca="1" si="30"/>
        <v>841</v>
      </c>
      <c r="O169" s="34" t="str">
        <f t="shared" si="33"/>
        <v/>
      </c>
      <c r="P169" s="34">
        <f t="shared" si="34"/>
        <v>450.45000000000238</v>
      </c>
      <c r="Q169" s="37">
        <f t="shared" si="35"/>
        <v>130.15824446039761</v>
      </c>
      <c r="R169" s="34">
        <f t="shared" si="36"/>
        <v>4.2999999999999847</v>
      </c>
      <c r="S169" s="34">
        <f t="shared" si="37"/>
        <v>454.75000000000239</v>
      </c>
      <c r="T169" s="37">
        <f t="shared" si="38"/>
        <v>134.45824446039759</v>
      </c>
    </row>
    <row r="170" spans="1:20" x14ac:dyDescent="0.2">
      <c r="B170" s="50"/>
      <c r="D170" s="56"/>
      <c r="E170" s="36">
        <v>100</v>
      </c>
      <c r="F170" s="36">
        <v>953</v>
      </c>
      <c r="G170" s="48">
        <f t="shared" si="26"/>
        <v>0.41180555555555554</v>
      </c>
      <c r="H170" s="36">
        <v>1030</v>
      </c>
      <c r="I170" s="49">
        <f t="shared" si="31"/>
        <v>0.4375</v>
      </c>
      <c r="J170" s="49" t="str">
        <f t="shared" si="27"/>
        <v/>
      </c>
      <c r="K170" s="34">
        <f t="shared" si="28"/>
        <v>13.99999999999995</v>
      </c>
      <c r="L170" s="34">
        <f t="shared" si="32"/>
        <v>37.000000000000028</v>
      </c>
      <c r="M170" s="34">
        <f t="shared" si="29"/>
        <v>3</v>
      </c>
      <c r="N170" s="34">
        <f t="shared" ca="1" si="30"/>
        <v>841</v>
      </c>
      <c r="O170" s="34" t="str">
        <f t="shared" si="33"/>
        <v/>
      </c>
      <c r="P170" s="34">
        <f t="shared" si="34"/>
        <v>700.69999999999743</v>
      </c>
      <c r="Q170" s="37">
        <f t="shared" si="35"/>
        <v>202.46838027172785</v>
      </c>
      <c r="R170" s="34">
        <f t="shared" si="36"/>
        <v>3700.0000000000027</v>
      </c>
      <c r="S170" s="34">
        <f t="shared" si="37"/>
        <v>4400.7</v>
      </c>
      <c r="T170" s="37">
        <f t="shared" si="38"/>
        <v>3902.4683802717304</v>
      </c>
    </row>
    <row r="171" spans="1:20" x14ac:dyDescent="0.2">
      <c r="B171" s="50"/>
      <c r="D171" s="56"/>
      <c r="E171" s="36">
        <v>0.1</v>
      </c>
      <c r="F171" s="36">
        <v>1044</v>
      </c>
      <c r="G171" s="48">
        <f t="shared" si="26"/>
        <v>0.44722222222222219</v>
      </c>
      <c r="H171" s="36">
        <v>1103</v>
      </c>
      <c r="I171" s="49">
        <f t="shared" si="31"/>
        <v>0.4604166666666667</v>
      </c>
      <c r="J171" s="49">
        <f t="shared" si="27"/>
        <v>0.46388888888888891</v>
      </c>
      <c r="K171" s="34" t="str">
        <f t="shared" si="28"/>
        <v/>
      </c>
      <c r="L171" s="34">
        <f t="shared" si="32"/>
        <v>19.000000000000092</v>
      </c>
      <c r="M171" s="34">
        <f t="shared" si="29"/>
        <v>4</v>
      </c>
      <c r="N171" s="34">
        <f t="shared" ca="1" si="30"/>
        <v>841</v>
      </c>
      <c r="O171" s="34">
        <f t="shared" ca="1" si="33"/>
        <v>147.00000000000003</v>
      </c>
      <c r="P171" s="34">
        <f t="shared" si="34"/>
        <v>0.25</v>
      </c>
      <c r="Q171" s="37">
        <f t="shared" si="35"/>
        <v>4.342905372259271E-2</v>
      </c>
      <c r="R171" s="34">
        <f t="shared" si="36"/>
        <v>1.9000000000000092</v>
      </c>
      <c r="S171" s="34">
        <f t="shared" si="37"/>
        <v>2.1500000000000092</v>
      </c>
      <c r="T171" s="37">
        <f t="shared" si="38"/>
        <v>1.943429053722602</v>
      </c>
    </row>
    <row r="172" spans="1:20" x14ac:dyDescent="0.2">
      <c r="A172" s="34">
        <v>1</v>
      </c>
      <c r="B172" s="50">
        <v>42573</v>
      </c>
      <c r="C172" s="34">
        <v>841</v>
      </c>
      <c r="D172" s="56">
        <v>6</v>
      </c>
      <c r="E172" s="36">
        <v>0.01</v>
      </c>
      <c r="F172" s="36">
        <v>854</v>
      </c>
      <c r="G172" s="48">
        <f t="shared" si="26"/>
        <v>0.37083333333333335</v>
      </c>
      <c r="H172" s="36">
        <v>857</v>
      </c>
      <c r="I172" s="49">
        <f t="shared" si="31"/>
        <v>0.37291666666666662</v>
      </c>
      <c r="J172" s="49" t="str">
        <f t="shared" si="27"/>
        <v/>
      </c>
      <c r="K172" s="34">
        <f t="shared" si="28"/>
        <v>4.0000000000001457</v>
      </c>
      <c r="L172" s="34">
        <f t="shared" si="32"/>
        <v>2.9999999999999094</v>
      </c>
      <c r="M172" s="34">
        <f t="shared" si="29"/>
        <v>1</v>
      </c>
      <c r="N172" s="34">
        <f t="shared" ca="1" si="30"/>
        <v>841</v>
      </c>
      <c r="O172" s="34" t="str">
        <f t="shared" si="33"/>
        <v/>
      </c>
      <c r="P172" s="34">
        <f t="shared" si="34"/>
        <v>0.22000000000000802</v>
      </c>
      <c r="Q172" s="37">
        <f t="shared" si="35"/>
        <v>0.15635212440691754</v>
      </c>
      <c r="R172" s="34">
        <f t="shared" si="36"/>
        <v>2.9999999999999093E-2</v>
      </c>
      <c r="S172" s="34">
        <f t="shared" si="37"/>
        <v>0.25000000000000711</v>
      </c>
      <c r="T172" s="37">
        <f t="shared" si="38"/>
        <v>0.18635212440691662</v>
      </c>
    </row>
    <row r="173" spans="1:20" x14ac:dyDescent="0.2">
      <c r="B173" s="50"/>
      <c r="D173" s="56"/>
      <c r="E173" s="36">
        <v>0.1</v>
      </c>
      <c r="F173" s="36">
        <v>901</v>
      </c>
      <c r="G173" s="48">
        <f t="shared" si="26"/>
        <v>0.3756944444444445</v>
      </c>
      <c r="H173" s="36">
        <v>932</v>
      </c>
      <c r="I173" s="49">
        <f t="shared" si="31"/>
        <v>0.3972222222222222</v>
      </c>
      <c r="J173" s="49" t="str">
        <f t="shared" si="27"/>
        <v/>
      </c>
      <c r="K173" s="34">
        <f t="shared" si="28"/>
        <v>9.000000000000048</v>
      </c>
      <c r="L173" s="34">
        <f t="shared" si="32"/>
        <v>30.99999999999989</v>
      </c>
      <c r="M173" s="34">
        <f t="shared" si="29"/>
        <v>2</v>
      </c>
      <c r="N173" s="34">
        <f t="shared" ca="1" si="30"/>
        <v>841</v>
      </c>
      <c r="O173" s="34" t="str">
        <f t="shared" si="33"/>
        <v/>
      </c>
      <c r="P173" s="34">
        <f t="shared" si="34"/>
        <v>450.45000000000238</v>
      </c>
      <c r="Q173" s="37">
        <f t="shared" si="35"/>
        <v>130.15824446039761</v>
      </c>
      <c r="R173" s="34">
        <f t="shared" si="36"/>
        <v>3.099999999999989</v>
      </c>
      <c r="S173" s="34">
        <f t="shared" si="37"/>
        <v>453.55000000000234</v>
      </c>
      <c r="T173" s="37">
        <f t="shared" si="38"/>
        <v>133.25824446039761</v>
      </c>
    </row>
    <row r="174" spans="1:20" x14ac:dyDescent="0.2">
      <c r="B174" s="50"/>
      <c r="D174" s="56"/>
      <c r="E174" s="36">
        <v>100</v>
      </c>
      <c r="F174" s="36">
        <v>941</v>
      </c>
      <c r="G174" s="48">
        <f t="shared" si="26"/>
        <v>0.40347222222222223</v>
      </c>
      <c r="H174" s="36">
        <v>950</v>
      </c>
      <c r="I174" s="49">
        <f t="shared" si="31"/>
        <v>0.40972222222222227</v>
      </c>
      <c r="J174" s="49">
        <f t="shared" si="27"/>
        <v>0.41319444444444448</v>
      </c>
      <c r="K174" s="34" t="str">
        <f t="shared" si="28"/>
        <v/>
      </c>
      <c r="L174" s="34">
        <f t="shared" si="32"/>
        <v>9.000000000000048</v>
      </c>
      <c r="M174" s="34">
        <f t="shared" si="29"/>
        <v>3</v>
      </c>
      <c r="N174" s="34">
        <f t="shared" ca="1" si="30"/>
        <v>841</v>
      </c>
      <c r="O174" s="34">
        <f t="shared" ca="1" si="33"/>
        <v>74.000000000000057</v>
      </c>
      <c r="P174" s="34">
        <f t="shared" si="34"/>
        <v>250</v>
      </c>
      <c r="Q174" s="37">
        <f t="shared" si="35"/>
        <v>27.143420404993254</v>
      </c>
      <c r="R174" s="34">
        <f t="shared" si="36"/>
        <v>900.00000000000477</v>
      </c>
      <c r="S174" s="34">
        <f t="shared" si="37"/>
        <v>1150.0000000000048</v>
      </c>
      <c r="T174" s="37">
        <f t="shared" si="38"/>
        <v>927.14342040499798</v>
      </c>
    </row>
    <row r="175" spans="1:20" x14ac:dyDescent="0.2">
      <c r="A175" s="34">
        <v>1</v>
      </c>
      <c r="B175" s="50">
        <v>42577</v>
      </c>
      <c r="C175" s="34">
        <v>1317</v>
      </c>
      <c r="D175" s="56" t="s">
        <v>36</v>
      </c>
      <c r="E175" s="36">
        <v>0.01</v>
      </c>
      <c r="F175" s="36">
        <v>1330</v>
      </c>
      <c r="G175" s="48">
        <f t="shared" si="26"/>
        <v>0.5625</v>
      </c>
      <c r="H175" s="36">
        <v>1332</v>
      </c>
      <c r="I175" s="49">
        <f t="shared" si="31"/>
        <v>0.56388888888888888</v>
      </c>
      <c r="J175" s="49" t="str">
        <f t="shared" si="27"/>
        <v/>
      </c>
      <c r="K175" s="34">
        <f t="shared" si="28"/>
        <v>7.9999999999999716</v>
      </c>
      <c r="L175" s="34">
        <f t="shared" si="32"/>
        <v>1.9999999999999929</v>
      </c>
      <c r="M175" s="34">
        <f t="shared" si="29"/>
        <v>1</v>
      </c>
      <c r="N175" s="34">
        <f t="shared" ca="1" si="30"/>
        <v>1317</v>
      </c>
      <c r="O175" s="34" t="str">
        <f t="shared" si="33"/>
        <v/>
      </c>
      <c r="P175" s="34">
        <f t="shared" si="34"/>
        <v>40.039999999999857</v>
      </c>
      <c r="Q175" s="37">
        <f t="shared" si="35"/>
        <v>11.569772311648126</v>
      </c>
      <c r="R175" s="34">
        <f t="shared" si="36"/>
        <v>1.9999999999999931E-2</v>
      </c>
      <c r="S175" s="34">
        <f t="shared" si="37"/>
        <v>40.05999999999986</v>
      </c>
      <c r="T175" s="37">
        <f t="shared" si="38"/>
        <v>11.589772311648126</v>
      </c>
    </row>
    <row r="176" spans="1:20" x14ac:dyDescent="0.2">
      <c r="B176" s="50"/>
      <c r="D176" s="56"/>
      <c r="E176" s="36">
        <v>10</v>
      </c>
      <c r="F176" s="36">
        <v>1340</v>
      </c>
      <c r="G176" s="48">
        <f t="shared" si="26"/>
        <v>0.56944444444444442</v>
      </c>
      <c r="H176" s="36">
        <v>1342</v>
      </c>
      <c r="I176" s="49">
        <f t="shared" si="31"/>
        <v>0.5708333333333333</v>
      </c>
      <c r="J176" s="49" t="str">
        <f t="shared" si="27"/>
        <v/>
      </c>
      <c r="K176" s="34">
        <f t="shared" si="28"/>
        <v>6.0000000000001386</v>
      </c>
      <c r="L176" s="34">
        <f t="shared" si="32"/>
        <v>1.9999999999999929</v>
      </c>
      <c r="M176" s="34">
        <f t="shared" si="29"/>
        <v>2</v>
      </c>
      <c r="N176" s="34">
        <f t="shared" ca="1" si="30"/>
        <v>1317</v>
      </c>
      <c r="O176" s="34" t="str">
        <f t="shared" si="33"/>
        <v/>
      </c>
      <c r="P176" s="34">
        <f t="shared" si="34"/>
        <v>630.00000000001455</v>
      </c>
      <c r="Q176" s="37">
        <f t="shared" si="35"/>
        <v>380.54136086033259</v>
      </c>
      <c r="R176" s="34">
        <f t="shared" si="36"/>
        <v>19.999999999999929</v>
      </c>
      <c r="S176" s="34">
        <f t="shared" si="37"/>
        <v>650.00000000001444</v>
      </c>
      <c r="T176" s="37">
        <f t="shared" si="38"/>
        <v>400.54136086033253</v>
      </c>
    </row>
    <row r="177" spans="1:20" x14ac:dyDescent="0.2">
      <c r="B177" s="50"/>
      <c r="D177" s="56"/>
      <c r="E177" s="36">
        <v>200</v>
      </c>
      <c r="F177" s="36">
        <v>1348</v>
      </c>
      <c r="G177" s="48">
        <f t="shared" si="26"/>
        <v>0.57500000000000007</v>
      </c>
      <c r="H177" s="36">
        <v>1441</v>
      </c>
      <c r="I177" s="49">
        <f t="shared" si="31"/>
        <v>0.6118055555555556</v>
      </c>
      <c r="J177" s="49" t="str">
        <f t="shared" si="27"/>
        <v/>
      </c>
      <c r="K177" s="34">
        <f t="shared" si="28"/>
        <v>29.999999999999893</v>
      </c>
      <c r="L177" s="34">
        <f t="shared" si="32"/>
        <v>52.999999999999972</v>
      </c>
      <c r="M177" s="34">
        <f t="shared" si="29"/>
        <v>3</v>
      </c>
      <c r="N177" s="34">
        <f t="shared" ca="1" si="30"/>
        <v>1317</v>
      </c>
      <c r="O177" s="34" t="str">
        <f t="shared" si="33"/>
        <v/>
      </c>
      <c r="P177" s="34">
        <f t="shared" si="34"/>
        <v>3001.4999999999891</v>
      </c>
      <c r="Q177" s="37">
        <f t="shared" si="35"/>
        <v>788.98629706134398</v>
      </c>
      <c r="R177" s="34">
        <f t="shared" si="36"/>
        <v>10599.999999999995</v>
      </c>
      <c r="S177" s="34">
        <f t="shared" si="37"/>
        <v>13601.499999999984</v>
      </c>
      <c r="T177" s="37">
        <f t="shared" si="38"/>
        <v>11388.986297061339</v>
      </c>
    </row>
    <row r="178" spans="1:20" x14ac:dyDescent="0.2">
      <c r="B178" s="50"/>
      <c r="D178" s="56"/>
      <c r="E178" s="36">
        <v>0.1</v>
      </c>
      <c r="F178" s="36">
        <v>1511</v>
      </c>
      <c r="G178" s="48">
        <f t="shared" si="26"/>
        <v>0.63263888888888886</v>
      </c>
      <c r="H178" s="36">
        <v>1551</v>
      </c>
      <c r="I178" s="49">
        <f t="shared" si="31"/>
        <v>0.66041666666666665</v>
      </c>
      <c r="J178" s="49">
        <f t="shared" si="27"/>
        <v>0.66388888888888886</v>
      </c>
      <c r="K178" s="34" t="str">
        <f t="shared" si="28"/>
        <v/>
      </c>
      <c r="L178" s="34">
        <f t="shared" si="32"/>
        <v>40.000000000000014</v>
      </c>
      <c r="M178" s="34">
        <f t="shared" si="29"/>
        <v>4</v>
      </c>
      <c r="N178" s="34">
        <f t="shared" ca="1" si="30"/>
        <v>1317</v>
      </c>
      <c r="O178" s="34">
        <f t="shared" ca="1" si="33"/>
        <v>158.99999999999991</v>
      </c>
      <c r="P178" s="34">
        <f t="shared" si="34"/>
        <v>0.25</v>
      </c>
      <c r="Q178" s="37">
        <f t="shared" si="35"/>
        <v>4.342905372259271E-2</v>
      </c>
      <c r="R178" s="34">
        <f t="shared" si="36"/>
        <v>4.0000000000000018</v>
      </c>
      <c r="S178" s="34">
        <f t="shared" si="37"/>
        <v>4.2500000000000018</v>
      </c>
      <c r="T178" s="37">
        <f t="shared" si="38"/>
        <v>4.0434290537225941</v>
      </c>
    </row>
    <row r="179" spans="1:20" x14ac:dyDescent="0.2">
      <c r="A179" s="34">
        <v>1</v>
      </c>
      <c r="B179" s="50">
        <v>42590</v>
      </c>
      <c r="C179" s="34">
        <v>917</v>
      </c>
      <c r="D179" s="56">
        <v>4</v>
      </c>
      <c r="E179" s="36">
        <v>0.01</v>
      </c>
      <c r="F179" s="36">
        <v>932</v>
      </c>
      <c r="G179" s="48">
        <f t="shared" si="26"/>
        <v>0.3972222222222222</v>
      </c>
      <c r="H179" s="36">
        <v>934</v>
      </c>
      <c r="I179" s="49">
        <f t="shared" si="31"/>
        <v>0.39861111111111108</v>
      </c>
      <c r="J179" s="49" t="str">
        <f t="shared" si="27"/>
        <v/>
      </c>
      <c r="K179" s="34">
        <f t="shared" si="28"/>
        <v>11.000000000000041</v>
      </c>
      <c r="L179" s="34">
        <f t="shared" si="32"/>
        <v>1.9999999999999929</v>
      </c>
      <c r="M179" s="34">
        <f t="shared" si="29"/>
        <v>1</v>
      </c>
      <c r="N179" s="34">
        <f t="shared" ca="1" si="30"/>
        <v>917</v>
      </c>
      <c r="O179" s="34" t="str">
        <f t="shared" si="33"/>
        <v/>
      </c>
      <c r="P179" s="34">
        <f t="shared" si="34"/>
        <v>550.05500000000211</v>
      </c>
      <c r="Q179" s="37">
        <f t="shared" si="35"/>
        <v>119.42033582048003</v>
      </c>
      <c r="R179" s="34">
        <f t="shared" si="36"/>
        <v>1.9999999999999931E-2</v>
      </c>
      <c r="S179" s="34">
        <f t="shared" si="37"/>
        <v>550.07500000000209</v>
      </c>
      <c r="T179" s="37">
        <f t="shared" si="38"/>
        <v>119.44033582048003</v>
      </c>
    </row>
    <row r="180" spans="1:20" x14ac:dyDescent="0.2">
      <c r="B180" s="50"/>
      <c r="D180" s="56"/>
      <c r="E180" s="36">
        <v>100</v>
      </c>
      <c r="F180" s="36">
        <v>945</v>
      </c>
      <c r="G180" s="48">
        <f t="shared" si="26"/>
        <v>0.40625</v>
      </c>
      <c r="H180" s="36">
        <v>947</v>
      </c>
      <c r="I180" s="49">
        <f t="shared" si="31"/>
        <v>0.40763888888888888</v>
      </c>
      <c r="J180" s="49" t="str">
        <f t="shared" si="27"/>
        <v/>
      </c>
      <c r="K180" s="34">
        <f t="shared" si="28"/>
        <v>3.0000000000000693</v>
      </c>
      <c r="L180" s="34">
        <f t="shared" si="32"/>
        <v>1.9999999999999929</v>
      </c>
      <c r="M180" s="34">
        <f t="shared" si="29"/>
        <v>2</v>
      </c>
      <c r="N180" s="34">
        <f t="shared" ca="1" si="30"/>
        <v>917</v>
      </c>
      <c r="O180" s="34" t="str">
        <f t="shared" si="33"/>
        <v/>
      </c>
      <c r="P180" s="34">
        <f t="shared" si="34"/>
        <v>450.0000000000104</v>
      </c>
      <c r="Q180" s="37">
        <f t="shared" si="35"/>
        <v>432.80851538875254</v>
      </c>
      <c r="R180" s="34">
        <f t="shared" si="36"/>
        <v>199.99999999999929</v>
      </c>
      <c r="S180" s="34">
        <f t="shared" si="37"/>
        <v>650.00000000000966</v>
      </c>
      <c r="T180" s="37">
        <f t="shared" si="38"/>
        <v>632.80851538875186</v>
      </c>
    </row>
    <row r="181" spans="1:20" x14ac:dyDescent="0.2">
      <c r="B181" s="50"/>
      <c r="D181" s="56"/>
      <c r="E181" s="36">
        <v>200</v>
      </c>
      <c r="F181" s="36">
        <v>950</v>
      </c>
      <c r="G181" s="48">
        <f t="shared" si="26"/>
        <v>0.40972222222222227</v>
      </c>
      <c r="H181" s="36">
        <v>1041</v>
      </c>
      <c r="I181" s="49">
        <f t="shared" si="31"/>
        <v>0.44513888888888892</v>
      </c>
      <c r="J181" s="49">
        <f t="shared" si="27"/>
        <v>0.44861111111111113</v>
      </c>
      <c r="K181" s="34" t="str">
        <f t="shared" si="28"/>
        <v/>
      </c>
      <c r="L181" s="34">
        <f t="shared" si="32"/>
        <v>50.999999999999979</v>
      </c>
      <c r="M181" s="34">
        <f t="shared" si="29"/>
        <v>3</v>
      </c>
      <c r="N181" s="34">
        <f t="shared" ca="1" si="30"/>
        <v>917</v>
      </c>
      <c r="O181" s="34">
        <f t="shared" ca="1" si="33"/>
        <v>89</v>
      </c>
      <c r="P181" s="34">
        <f t="shared" si="34"/>
        <v>500</v>
      </c>
      <c r="Q181" s="37">
        <f t="shared" si="35"/>
        <v>52.318172546220183</v>
      </c>
      <c r="R181" s="34">
        <f t="shared" si="36"/>
        <v>10199.999999999996</v>
      </c>
      <c r="S181" s="34">
        <f t="shared" si="37"/>
        <v>10699.999999999996</v>
      </c>
      <c r="T181" s="37">
        <f t="shared" si="38"/>
        <v>10252.318172546216</v>
      </c>
    </row>
    <row r="182" spans="1:20" x14ac:dyDescent="0.2">
      <c r="A182" s="34">
        <v>1</v>
      </c>
      <c r="B182" s="50">
        <v>42670</v>
      </c>
      <c r="C182" s="34">
        <v>918</v>
      </c>
      <c r="D182" s="56">
        <v>3</v>
      </c>
      <c r="E182" s="36">
        <v>0.01</v>
      </c>
      <c r="F182" s="36">
        <v>939</v>
      </c>
      <c r="G182" s="48">
        <f t="shared" si="26"/>
        <v>0.40208333333333335</v>
      </c>
      <c r="H182" s="36">
        <v>948</v>
      </c>
      <c r="I182" s="49">
        <f t="shared" si="31"/>
        <v>0.40833333333333338</v>
      </c>
      <c r="J182" s="49" t="str">
        <f t="shared" si="27"/>
        <v/>
      </c>
      <c r="K182" s="34">
        <f t="shared" si="28"/>
        <v>11.999999999999957</v>
      </c>
      <c r="L182" s="34">
        <f t="shared" si="32"/>
        <v>9.000000000000048</v>
      </c>
      <c r="M182" s="34">
        <f t="shared" si="29"/>
        <v>1</v>
      </c>
      <c r="N182" s="34">
        <f t="shared" ca="1" si="30"/>
        <v>918</v>
      </c>
      <c r="O182" s="34" t="str">
        <f t="shared" si="33"/>
        <v/>
      </c>
      <c r="P182" s="34">
        <f t="shared" si="34"/>
        <v>600.0599999999979</v>
      </c>
      <c r="Q182" s="37">
        <f t="shared" si="35"/>
        <v>130.27672998597731</v>
      </c>
      <c r="R182" s="34">
        <f t="shared" si="36"/>
        <v>9.0000000000000482E-2</v>
      </c>
      <c r="S182" s="34">
        <f t="shared" si="37"/>
        <v>600.14999999999793</v>
      </c>
      <c r="T182" s="37">
        <f t="shared" si="38"/>
        <v>130.36672998597732</v>
      </c>
    </row>
    <row r="183" spans="1:20" x14ac:dyDescent="0.2">
      <c r="B183" s="50"/>
      <c r="D183" s="56"/>
      <c r="E183" s="36">
        <v>100</v>
      </c>
      <c r="F183" s="36">
        <v>1000</v>
      </c>
      <c r="G183" s="48">
        <f t="shared" si="26"/>
        <v>0.41666666666666669</v>
      </c>
      <c r="H183" s="36">
        <v>1009</v>
      </c>
      <c r="I183" s="49">
        <f t="shared" si="31"/>
        <v>0.42291666666666666</v>
      </c>
      <c r="J183" s="49" t="str">
        <f t="shared" si="27"/>
        <v/>
      </c>
      <c r="K183" s="34">
        <f t="shared" si="28"/>
        <v>7.9999999999999716</v>
      </c>
      <c r="L183" s="34">
        <f t="shared" si="32"/>
        <v>8.999999999999968</v>
      </c>
      <c r="M183" s="34">
        <f t="shared" si="29"/>
        <v>2</v>
      </c>
      <c r="N183" s="34">
        <f t="shared" ca="1" si="30"/>
        <v>918</v>
      </c>
      <c r="O183" s="34" t="str">
        <f t="shared" si="33"/>
        <v/>
      </c>
      <c r="P183" s="34">
        <f t="shared" si="34"/>
        <v>1199.9999999999957</v>
      </c>
      <c r="Q183" s="37">
        <f t="shared" si="35"/>
        <v>1154.1560410366426</v>
      </c>
      <c r="R183" s="34">
        <f t="shared" si="36"/>
        <v>899.99999999999682</v>
      </c>
      <c r="S183" s="34">
        <f t="shared" si="37"/>
        <v>2099.9999999999927</v>
      </c>
      <c r="T183" s="37">
        <f t="shared" si="38"/>
        <v>2054.1560410366392</v>
      </c>
    </row>
    <row r="184" spans="1:20" x14ac:dyDescent="0.2">
      <c r="B184" s="50"/>
      <c r="D184" s="56"/>
      <c r="E184" s="36">
        <v>200</v>
      </c>
      <c r="F184" s="36">
        <v>1017</v>
      </c>
      <c r="G184" s="48">
        <f t="shared" si="26"/>
        <v>0.4284722222222222</v>
      </c>
      <c r="H184" s="36">
        <v>1040</v>
      </c>
      <c r="I184" s="49">
        <f t="shared" si="31"/>
        <v>0.44444444444444442</v>
      </c>
      <c r="J184" s="49">
        <f t="shared" si="27"/>
        <v>0.44791666666666663</v>
      </c>
      <c r="K184" s="34" t="str">
        <f t="shared" si="28"/>
        <v/>
      </c>
      <c r="L184" s="34">
        <f t="shared" si="32"/>
        <v>23</v>
      </c>
      <c r="M184" s="34">
        <f t="shared" si="29"/>
        <v>3</v>
      </c>
      <c r="N184" s="34">
        <f t="shared" ca="1" si="30"/>
        <v>918</v>
      </c>
      <c r="O184" s="34">
        <f t="shared" ca="1" si="33"/>
        <v>86.999999999999929</v>
      </c>
      <c r="P184" s="34">
        <f t="shared" si="34"/>
        <v>500</v>
      </c>
      <c r="Q184" s="37">
        <f t="shared" si="35"/>
        <v>52.318172546220183</v>
      </c>
      <c r="R184" s="34">
        <f t="shared" si="36"/>
        <v>4600</v>
      </c>
      <c r="S184" s="34">
        <f t="shared" si="37"/>
        <v>5100</v>
      </c>
      <c r="T184" s="37">
        <f t="shared" si="38"/>
        <v>4652.31817254622</v>
      </c>
    </row>
    <row r="185" spans="1:20" x14ac:dyDescent="0.2">
      <c r="B185" s="50">
        <v>42670</v>
      </c>
      <c r="C185" s="34">
        <v>1336</v>
      </c>
      <c r="D185" s="56"/>
      <c r="E185" s="36">
        <v>1</v>
      </c>
      <c r="F185" s="36">
        <v>1351</v>
      </c>
      <c r="G185" s="48">
        <f t="shared" si="26"/>
        <v>0.57708333333333328</v>
      </c>
      <c r="H185" s="36">
        <v>1354</v>
      </c>
      <c r="I185" s="49">
        <f t="shared" si="31"/>
        <v>0.57916666666666672</v>
      </c>
      <c r="J185" s="49" t="str">
        <f t="shared" si="27"/>
        <v/>
      </c>
      <c r="K185" s="34">
        <f t="shared" si="28"/>
        <v>6.9999999999999751</v>
      </c>
      <c r="L185" s="34">
        <f t="shared" si="32"/>
        <v>3.0000000000001492</v>
      </c>
      <c r="M185" s="34">
        <f t="shared" si="29"/>
        <v>1</v>
      </c>
      <c r="N185" s="34">
        <f t="shared" ca="1" si="30"/>
        <v>1336</v>
      </c>
      <c r="O185" s="34" t="str">
        <f t="shared" si="33"/>
        <v/>
      </c>
      <c r="P185" s="34">
        <f t="shared" si="34"/>
        <v>353.49999999999875</v>
      </c>
      <c r="Q185" s="37">
        <f t="shared" si="35"/>
        <v>150.48307032967355</v>
      </c>
      <c r="R185" s="34">
        <f t="shared" si="36"/>
        <v>3.0000000000001492</v>
      </c>
      <c r="S185" s="34">
        <f t="shared" si="37"/>
        <v>356.49999999999892</v>
      </c>
      <c r="T185" s="37">
        <f t="shared" si="38"/>
        <v>153.48307032967369</v>
      </c>
    </row>
    <row r="186" spans="1:20" x14ac:dyDescent="0.2">
      <c r="B186" s="50"/>
      <c r="D186" s="56"/>
      <c r="E186" s="36">
        <v>100</v>
      </c>
      <c r="F186" s="36">
        <v>1401</v>
      </c>
      <c r="G186" s="48">
        <f t="shared" si="26"/>
        <v>0.58402777777777781</v>
      </c>
      <c r="H186" s="36">
        <v>1403</v>
      </c>
      <c r="I186" s="49">
        <f t="shared" si="31"/>
        <v>0.5854166666666667</v>
      </c>
      <c r="J186" s="49" t="str">
        <f t="shared" si="27"/>
        <v/>
      </c>
      <c r="K186" s="34">
        <f t="shared" si="28"/>
        <v>8.999999999999968</v>
      </c>
      <c r="L186" s="34">
        <f t="shared" si="32"/>
        <v>1.9999999999999929</v>
      </c>
      <c r="M186" s="34">
        <f t="shared" si="29"/>
        <v>2</v>
      </c>
      <c r="N186" s="34">
        <f t="shared" ca="1" si="30"/>
        <v>1336</v>
      </c>
      <c r="O186" s="34" t="str">
        <f t="shared" si="33"/>
        <v/>
      </c>
      <c r="P186" s="34">
        <f t="shared" si="34"/>
        <v>450.4499999999984</v>
      </c>
      <c r="Q186" s="37">
        <f t="shared" si="35"/>
        <v>130.15824446039647</v>
      </c>
      <c r="R186" s="34">
        <f t="shared" si="36"/>
        <v>199.99999999999929</v>
      </c>
      <c r="S186" s="34">
        <f t="shared" si="37"/>
        <v>650.44999999999766</v>
      </c>
      <c r="T186" s="37">
        <f t="shared" si="38"/>
        <v>330.15824446039574</v>
      </c>
    </row>
    <row r="187" spans="1:20" x14ac:dyDescent="0.2">
      <c r="B187" s="50"/>
      <c r="D187" s="56"/>
      <c r="E187" s="36">
        <v>0.1</v>
      </c>
      <c r="F187" s="36">
        <v>1412</v>
      </c>
      <c r="G187" s="48">
        <f t="shared" si="26"/>
        <v>0.59166666666666667</v>
      </c>
      <c r="H187" s="36">
        <v>1415</v>
      </c>
      <c r="I187" s="49">
        <f t="shared" si="31"/>
        <v>0.59375</v>
      </c>
      <c r="J187" s="49">
        <f t="shared" si="27"/>
        <v>0.59722222222222221</v>
      </c>
      <c r="K187" s="34" t="str">
        <f t="shared" si="28"/>
        <v/>
      </c>
      <c r="L187" s="34">
        <f t="shared" si="32"/>
        <v>2.9999999999999893</v>
      </c>
      <c r="M187" s="34">
        <f t="shared" si="29"/>
        <v>3</v>
      </c>
      <c r="N187" s="34">
        <f t="shared" ca="1" si="30"/>
        <v>1336</v>
      </c>
      <c r="O187" s="34">
        <f t="shared" ca="1" si="33"/>
        <v>44</v>
      </c>
      <c r="P187" s="34">
        <f t="shared" si="34"/>
        <v>0.25</v>
      </c>
      <c r="Q187" s="37">
        <f t="shared" si="35"/>
        <v>4.342905372259271E-2</v>
      </c>
      <c r="R187" s="34">
        <f t="shared" si="36"/>
        <v>0.29999999999999893</v>
      </c>
      <c r="S187" s="34">
        <f t="shared" si="37"/>
        <v>0.54999999999999893</v>
      </c>
      <c r="T187" s="37">
        <f t="shared" si="38"/>
        <v>0.34342905372259164</v>
      </c>
    </row>
    <row r="188" spans="1:20" x14ac:dyDescent="0.2">
      <c r="A188" s="34">
        <v>1</v>
      </c>
      <c r="B188" s="50">
        <v>42671</v>
      </c>
      <c r="C188" s="34">
        <v>922</v>
      </c>
      <c r="D188" s="56" t="s">
        <v>36</v>
      </c>
      <c r="E188" s="36">
        <v>0.01</v>
      </c>
      <c r="F188" s="36">
        <v>943</v>
      </c>
      <c r="G188" s="48">
        <f t="shared" si="26"/>
        <v>0.40486111111111112</v>
      </c>
      <c r="H188" s="36">
        <v>945</v>
      </c>
      <c r="I188" s="49">
        <f t="shared" si="31"/>
        <v>0.40625</v>
      </c>
      <c r="J188" s="49" t="str">
        <f t="shared" si="27"/>
        <v/>
      </c>
      <c r="K188" s="34">
        <f t="shared" si="28"/>
        <v>11.000000000000041</v>
      </c>
      <c r="L188" s="34">
        <f t="shared" si="32"/>
        <v>1.9999999999999929</v>
      </c>
      <c r="M188" s="34">
        <f t="shared" si="29"/>
        <v>1</v>
      </c>
      <c r="N188" s="34">
        <f t="shared" ca="1" si="30"/>
        <v>922</v>
      </c>
      <c r="O188" s="34" t="str">
        <f t="shared" si="33"/>
        <v/>
      </c>
      <c r="P188" s="34">
        <f t="shared" si="34"/>
        <v>110.05500000000042</v>
      </c>
      <c r="Q188" s="37">
        <f t="shared" si="35"/>
        <v>28.929839918786257</v>
      </c>
      <c r="R188" s="34">
        <f t="shared" si="36"/>
        <v>1.9999999999999931E-2</v>
      </c>
      <c r="S188" s="34">
        <f t="shared" si="37"/>
        <v>110.07500000000041</v>
      </c>
      <c r="T188" s="37">
        <f t="shared" si="38"/>
        <v>28.949839918786257</v>
      </c>
    </row>
    <row r="189" spans="1:20" x14ac:dyDescent="0.2">
      <c r="B189" s="50"/>
      <c r="D189" s="56"/>
      <c r="E189" s="36">
        <v>20</v>
      </c>
      <c r="F189" s="36">
        <v>956</v>
      </c>
      <c r="G189" s="48">
        <f t="shared" si="26"/>
        <v>0.41388888888888892</v>
      </c>
      <c r="H189" s="36">
        <v>1101</v>
      </c>
      <c r="I189" s="49">
        <f t="shared" si="31"/>
        <v>0.45902777777777781</v>
      </c>
      <c r="J189" s="49">
        <f t="shared" si="27"/>
        <v>0.46250000000000002</v>
      </c>
      <c r="K189" s="34" t="str">
        <f t="shared" si="28"/>
        <v/>
      </c>
      <c r="L189" s="34">
        <f t="shared" si="32"/>
        <v>65.000000000000014</v>
      </c>
      <c r="M189" s="34">
        <f t="shared" si="29"/>
        <v>2</v>
      </c>
      <c r="N189" s="34">
        <f t="shared" ca="1" si="30"/>
        <v>922</v>
      </c>
      <c r="O189" s="34">
        <f t="shared" ca="1" si="33"/>
        <v>104.00000000000003</v>
      </c>
      <c r="P189" s="34">
        <f t="shared" si="34"/>
        <v>50</v>
      </c>
      <c r="Q189" s="37">
        <f t="shared" si="35"/>
        <v>5.9484036251947776</v>
      </c>
      <c r="R189" s="34">
        <f t="shared" si="36"/>
        <v>1300.0000000000002</v>
      </c>
      <c r="S189" s="34">
        <f t="shared" si="37"/>
        <v>1350.0000000000002</v>
      </c>
      <c r="T189" s="37">
        <f t="shared" si="38"/>
        <v>1305.9484036251949</v>
      </c>
    </row>
    <row r="190" spans="1:20" x14ac:dyDescent="0.2">
      <c r="B190" s="50">
        <v>42671</v>
      </c>
      <c r="C190" s="34">
        <v>1516</v>
      </c>
      <c r="D190" s="56"/>
      <c r="E190" s="36">
        <v>0.01</v>
      </c>
      <c r="F190" s="36">
        <v>1533</v>
      </c>
      <c r="G190" s="48">
        <f t="shared" si="26"/>
        <v>0.6479166666666667</v>
      </c>
      <c r="H190" s="36">
        <v>1538</v>
      </c>
      <c r="I190" s="49">
        <f t="shared" si="31"/>
        <v>0.65138888888888891</v>
      </c>
      <c r="J190" s="49" t="str">
        <f t="shared" si="27"/>
        <v/>
      </c>
      <c r="K190" s="34">
        <f t="shared" si="28"/>
        <v>9.9999999999999645</v>
      </c>
      <c r="L190" s="34">
        <f t="shared" si="32"/>
        <v>4.9999999999999822</v>
      </c>
      <c r="M190" s="34">
        <f t="shared" si="29"/>
        <v>1</v>
      </c>
      <c r="N190" s="34">
        <f t="shared" ca="1" si="30"/>
        <v>1516</v>
      </c>
      <c r="O190" s="34" t="str">
        <f t="shared" si="33"/>
        <v/>
      </c>
      <c r="P190" s="34">
        <f t="shared" si="34"/>
        <v>5.0499999999999821</v>
      </c>
      <c r="Q190" s="37">
        <f t="shared" si="35"/>
        <v>2.149803898661891</v>
      </c>
      <c r="R190" s="34">
        <f t="shared" si="36"/>
        <v>4.9999999999999822E-2</v>
      </c>
      <c r="S190" s="34">
        <f t="shared" si="37"/>
        <v>5.0999999999999819</v>
      </c>
      <c r="T190" s="37">
        <f t="shared" si="38"/>
        <v>2.1998038986618909</v>
      </c>
    </row>
    <row r="191" spans="1:20" x14ac:dyDescent="0.2">
      <c r="B191" s="50"/>
      <c r="D191" s="56"/>
      <c r="E191" s="36">
        <v>1</v>
      </c>
      <c r="F191" s="36">
        <v>1548</v>
      </c>
      <c r="G191" s="48">
        <f t="shared" si="26"/>
        <v>0.65833333333333333</v>
      </c>
      <c r="H191" s="36">
        <v>1552</v>
      </c>
      <c r="I191" s="49">
        <f t="shared" si="31"/>
        <v>0.66111111111111109</v>
      </c>
      <c r="J191" s="49" t="str">
        <f t="shared" si="27"/>
        <v/>
      </c>
      <c r="K191" s="34">
        <f t="shared" si="28"/>
        <v>5.9999999999999787</v>
      </c>
      <c r="L191" s="34">
        <f t="shared" si="32"/>
        <v>3.9999999999999858</v>
      </c>
      <c r="M191" s="34">
        <f t="shared" si="29"/>
        <v>2</v>
      </c>
      <c r="N191" s="34">
        <f t="shared" ca="1" si="30"/>
        <v>1516</v>
      </c>
      <c r="O191" s="34" t="str">
        <f t="shared" si="33"/>
        <v/>
      </c>
      <c r="P191" s="34">
        <f t="shared" si="34"/>
        <v>32.999999999999886</v>
      </c>
      <c r="Q191" s="37">
        <f t="shared" si="35"/>
        <v>23.451911189302532</v>
      </c>
      <c r="R191" s="34">
        <f t="shared" si="36"/>
        <v>3.9999999999999858</v>
      </c>
      <c r="S191" s="34">
        <f t="shared" si="37"/>
        <v>36.999999999999872</v>
      </c>
      <c r="T191" s="37">
        <f t="shared" si="38"/>
        <v>27.451911189302518</v>
      </c>
    </row>
    <row r="192" spans="1:20" x14ac:dyDescent="0.2">
      <c r="B192" s="50"/>
      <c r="D192" s="56"/>
      <c r="E192" s="36">
        <v>10</v>
      </c>
      <c r="F192" s="36">
        <v>1558</v>
      </c>
      <c r="G192" s="48">
        <f t="shared" si="26"/>
        <v>0.66527777777777775</v>
      </c>
      <c r="H192" s="36">
        <v>1600</v>
      </c>
      <c r="I192" s="49">
        <f t="shared" si="31"/>
        <v>0.66666666666666663</v>
      </c>
      <c r="J192" s="49" t="str">
        <f t="shared" si="27"/>
        <v/>
      </c>
      <c r="K192" s="34">
        <f t="shared" si="28"/>
        <v>7.000000000000135</v>
      </c>
      <c r="L192" s="34">
        <f t="shared" si="32"/>
        <v>1.9999999999999929</v>
      </c>
      <c r="M192" s="34">
        <f t="shared" si="29"/>
        <v>3</v>
      </c>
      <c r="N192" s="34">
        <f t="shared" ca="1" si="30"/>
        <v>1516</v>
      </c>
      <c r="O192" s="34" t="str">
        <f t="shared" si="33"/>
        <v/>
      </c>
      <c r="P192" s="34">
        <f t="shared" si="34"/>
        <v>385.00000000000745</v>
      </c>
      <c r="Q192" s="37">
        <f t="shared" si="35"/>
        <v>273.60553429333697</v>
      </c>
      <c r="R192" s="34">
        <f t="shared" si="36"/>
        <v>19.999999999999929</v>
      </c>
      <c r="S192" s="34">
        <f t="shared" si="37"/>
        <v>405.00000000000739</v>
      </c>
      <c r="T192" s="37">
        <f t="shared" si="38"/>
        <v>293.60553429333692</v>
      </c>
    </row>
    <row r="193" spans="1:20" x14ac:dyDescent="0.2">
      <c r="B193" s="50"/>
      <c r="D193" s="56"/>
      <c r="E193" s="36">
        <v>100</v>
      </c>
      <c r="F193" s="36">
        <v>1607</v>
      </c>
      <c r="G193" s="48">
        <f t="shared" si="26"/>
        <v>0.67152777777777783</v>
      </c>
      <c r="H193" s="36">
        <v>1618</v>
      </c>
      <c r="I193" s="49">
        <f t="shared" si="31"/>
        <v>0.6791666666666667</v>
      </c>
      <c r="J193" s="49">
        <f t="shared" si="27"/>
        <v>0.68263888888888891</v>
      </c>
      <c r="K193" s="34" t="str">
        <f t="shared" si="28"/>
        <v/>
      </c>
      <c r="L193" s="34">
        <f t="shared" si="32"/>
        <v>10.999999999999961</v>
      </c>
      <c r="M193" s="34">
        <f t="shared" si="29"/>
        <v>4</v>
      </c>
      <c r="N193" s="34">
        <f t="shared" ca="1" si="30"/>
        <v>1516</v>
      </c>
      <c r="O193" s="34">
        <f t="shared" ca="1" si="33"/>
        <v>66.999999999999915</v>
      </c>
      <c r="P193" s="34">
        <f t="shared" si="34"/>
        <v>250</v>
      </c>
      <c r="Q193" s="37">
        <f t="shared" si="35"/>
        <v>27.143420404993254</v>
      </c>
      <c r="R193" s="34">
        <f t="shared" si="36"/>
        <v>1099.9999999999961</v>
      </c>
      <c r="S193" s="34">
        <f t="shared" si="37"/>
        <v>1349.9999999999961</v>
      </c>
      <c r="T193" s="37">
        <f t="shared" si="38"/>
        <v>1127.1434204049895</v>
      </c>
    </row>
    <row r="194" spans="1:20" x14ac:dyDescent="0.2">
      <c r="A194" s="34">
        <v>1</v>
      </c>
      <c r="B194" s="50">
        <v>42674</v>
      </c>
      <c r="C194" s="34">
        <v>954</v>
      </c>
      <c r="D194" s="56">
        <v>3</v>
      </c>
      <c r="E194" s="36">
        <v>0.01</v>
      </c>
      <c r="F194" s="36">
        <v>1019</v>
      </c>
      <c r="G194" s="48">
        <f t="shared" si="26"/>
        <v>0.42986111111111108</v>
      </c>
      <c r="H194" s="36">
        <v>1022</v>
      </c>
      <c r="I194" s="49">
        <f t="shared" si="31"/>
        <v>0.43194444444444446</v>
      </c>
      <c r="J194" s="49">
        <f t="shared" si="27"/>
        <v>0.43541666666666667</v>
      </c>
      <c r="K194" s="34" t="str">
        <f t="shared" si="28"/>
        <v/>
      </c>
      <c r="L194" s="34">
        <f t="shared" si="32"/>
        <v>3.0000000000000693</v>
      </c>
      <c r="M194" s="34">
        <f t="shared" si="29"/>
        <v>1</v>
      </c>
      <c r="N194" s="34">
        <f t="shared" ca="1" si="30"/>
        <v>954</v>
      </c>
      <c r="O194" s="34">
        <f t="shared" ca="1" si="33"/>
        <v>32.999999999999964</v>
      </c>
      <c r="P194" s="34">
        <f t="shared" si="34"/>
        <v>2.5000000000000001E-2</v>
      </c>
      <c r="Q194" s="37">
        <f t="shared" si="35"/>
        <v>5.4281443780592247E-3</v>
      </c>
      <c r="R194" s="34">
        <f t="shared" si="36"/>
        <v>3.0000000000000693E-2</v>
      </c>
      <c r="S194" s="34">
        <f t="shared" si="37"/>
        <v>5.5000000000000694E-2</v>
      </c>
      <c r="T194" s="37">
        <f t="shared" si="38"/>
        <v>3.5428144378059918E-2</v>
      </c>
    </row>
    <row r="195" spans="1:20" x14ac:dyDescent="0.2">
      <c r="B195" s="50">
        <v>42674</v>
      </c>
      <c r="C195" s="34">
        <v>1341</v>
      </c>
      <c r="D195" s="56"/>
      <c r="E195" s="36">
        <v>1.4999999999999999E-2</v>
      </c>
      <c r="F195" s="36">
        <v>1444</v>
      </c>
      <c r="G195" s="48">
        <f t="shared" si="26"/>
        <v>0.61388888888888882</v>
      </c>
      <c r="H195" s="36">
        <v>1458</v>
      </c>
      <c r="I195" s="49">
        <f t="shared" si="31"/>
        <v>0.62361111111111112</v>
      </c>
      <c r="J195" s="49">
        <f t="shared" si="27"/>
        <v>0.62708333333333333</v>
      </c>
      <c r="K195" s="34" t="str">
        <f t="shared" si="28"/>
        <v/>
      </c>
      <c r="L195" s="34">
        <f t="shared" si="32"/>
        <v>14.00000000000011</v>
      </c>
      <c r="M195" s="34">
        <f t="shared" si="29"/>
        <v>1</v>
      </c>
      <c r="N195" s="34">
        <f t="shared" ca="1" si="30"/>
        <v>1341</v>
      </c>
      <c r="O195" s="34">
        <f t="shared" ca="1" si="33"/>
        <v>82.000000000000028</v>
      </c>
      <c r="P195" s="34">
        <f t="shared" si="34"/>
        <v>3.7499999999999999E-2</v>
      </c>
      <c r="Q195" s="37">
        <f t="shared" si="35"/>
        <v>7.7991471955669829E-3</v>
      </c>
      <c r="R195" s="34">
        <f t="shared" si="36"/>
        <v>0.21000000000000166</v>
      </c>
      <c r="S195" s="34">
        <f t="shared" si="37"/>
        <v>0.24750000000000166</v>
      </c>
      <c r="T195" s="37">
        <f t="shared" si="38"/>
        <v>0.21779914719556864</v>
      </c>
    </row>
    <row r="196" spans="1:20" x14ac:dyDescent="0.2">
      <c r="A196" s="34">
        <v>1</v>
      </c>
      <c r="B196" s="50">
        <v>42675</v>
      </c>
      <c r="C196" s="34">
        <v>841</v>
      </c>
      <c r="D196" s="56" t="s">
        <v>40</v>
      </c>
      <c r="E196" s="36">
        <v>0.01</v>
      </c>
      <c r="F196" s="36">
        <v>941</v>
      </c>
      <c r="G196" s="48">
        <f t="shared" si="26"/>
        <v>0.40347222222222223</v>
      </c>
      <c r="H196" s="36">
        <v>951</v>
      </c>
      <c r="I196" s="49">
        <f t="shared" si="31"/>
        <v>0.41041666666666665</v>
      </c>
      <c r="J196" s="49" t="str">
        <f t="shared" si="27"/>
        <v/>
      </c>
      <c r="K196" s="34">
        <f t="shared" si="28"/>
        <v>11.000000000000041</v>
      </c>
      <c r="L196" s="34">
        <f t="shared" si="32"/>
        <v>9.9999999999999645</v>
      </c>
      <c r="M196" s="34">
        <f t="shared" si="29"/>
        <v>1</v>
      </c>
      <c r="N196" s="34">
        <f t="shared" ca="1" si="30"/>
        <v>841</v>
      </c>
      <c r="O196" s="34" t="str">
        <f t="shared" si="33"/>
        <v/>
      </c>
      <c r="P196" s="34">
        <f t="shared" si="34"/>
        <v>5.555000000000021</v>
      </c>
      <c r="Q196" s="37">
        <f t="shared" si="35"/>
        <v>2.3647842885280972</v>
      </c>
      <c r="R196" s="34">
        <f t="shared" si="36"/>
        <v>9.9999999999999645E-2</v>
      </c>
      <c r="S196" s="34">
        <f t="shared" si="37"/>
        <v>5.6550000000000207</v>
      </c>
      <c r="T196" s="37">
        <f t="shared" si="38"/>
        <v>2.4647842885280968</v>
      </c>
    </row>
    <row r="197" spans="1:20" x14ac:dyDescent="0.2">
      <c r="B197" s="50"/>
      <c r="D197" s="56"/>
      <c r="E197" s="36">
        <v>1</v>
      </c>
      <c r="F197" s="36">
        <v>1002</v>
      </c>
      <c r="G197" s="48">
        <f t="shared" si="26"/>
        <v>0.41805555555555557</v>
      </c>
      <c r="H197" s="36">
        <v>1012</v>
      </c>
      <c r="I197" s="49">
        <f t="shared" si="31"/>
        <v>0.42499999999999999</v>
      </c>
      <c r="J197" s="49" t="str">
        <f t="shared" si="27"/>
        <v/>
      </c>
      <c r="K197" s="34">
        <f t="shared" si="28"/>
        <v>14.00000000000003</v>
      </c>
      <c r="L197" s="34">
        <f t="shared" si="32"/>
        <v>9.9999999999999645</v>
      </c>
      <c r="M197" s="34">
        <f t="shared" si="29"/>
        <v>2</v>
      </c>
      <c r="N197" s="34">
        <f t="shared" ca="1" si="30"/>
        <v>841</v>
      </c>
      <c r="O197" s="34" t="str">
        <f t="shared" si="33"/>
        <v/>
      </c>
      <c r="P197" s="34">
        <f t="shared" si="34"/>
        <v>707.00000000000148</v>
      </c>
      <c r="Q197" s="37">
        <f t="shared" si="35"/>
        <v>300.96614065934887</v>
      </c>
      <c r="R197" s="34">
        <f t="shared" si="36"/>
        <v>9.9999999999999645</v>
      </c>
      <c r="S197" s="34">
        <f t="shared" si="37"/>
        <v>717.00000000000148</v>
      </c>
      <c r="T197" s="37">
        <f t="shared" si="38"/>
        <v>310.96614065934881</v>
      </c>
    </row>
    <row r="198" spans="1:20" x14ac:dyDescent="0.2">
      <c r="B198" s="50"/>
      <c r="D198" s="56"/>
      <c r="E198" s="36">
        <v>100</v>
      </c>
      <c r="F198" s="36">
        <v>1026</v>
      </c>
      <c r="G198" s="48">
        <f t="shared" si="26"/>
        <v>0.43472222222222223</v>
      </c>
      <c r="H198" s="36">
        <v>1030</v>
      </c>
      <c r="I198" s="49">
        <f t="shared" si="31"/>
        <v>0.4375</v>
      </c>
      <c r="J198" s="49">
        <f t="shared" si="27"/>
        <v>0.44097222222222221</v>
      </c>
      <c r="K198" s="34" t="str">
        <f t="shared" si="28"/>
        <v/>
      </c>
      <c r="L198" s="34">
        <f t="shared" si="32"/>
        <v>3.9999999999999858</v>
      </c>
      <c r="M198" s="34">
        <f t="shared" si="29"/>
        <v>3</v>
      </c>
      <c r="N198" s="34">
        <f t="shared" ca="1" si="30"/>
        <v>841</v>
      </c>
      <c r="O198" s="34">
        <f t="shared" ca="1" si="33"/>
        <v>114</v>
      </c>
      <c r="P198" s="34">
        <f t="shared" si="34"/>
        <v>250</v>
      </c>
      <c r="Q198" s="37">
        <f t="shared" si="35"/>
        <v>27.143420404993254</v>
      </c>
      <c r="R198" s="34">
        <f t="shared" si="36"/>
        <v>399.99999999999858</v>
      </c>
      <c r="S198" s="34">
        <f t="shared" si="37"/>
        <v>649.99999999999864</v>
      </c>
      <c r="T198" s="37">
        <f t="shared" si="38"/>
        <v>427.14342040499184</v>
      </c>
    </row>
    <row r="199" spans="1:20" x14ac:dyDescent="0.2">
      <c r="B199" s="50">
        <v>42675</v>
      </c>
      <c r="C199" s="34">
        <v>1141</v>
      </c>
      <c r="D199" s="56"/>
      <c r="E199" s="36">
        <v>0.01</v>
      </c>
      <c r="F199" s="36">
        <v>1210</v>
      </c>
      <c r="G199" s="48">
        <f t="shared" si="26"/>
        <v>0.50694444444444442</v>
      </c>
      <c r="H199" s="36">
        <v>1231</v>
      </c>
      <c r="I199" s="49">
        <f t="shared" si="31"/>
        <v>0.52152777777777781</v>
      </c>
      <c r="J199" s="49" t="str">
        <f t="shared" si="27"/>
        <v/>
      </c>
      <c r="K199" s="34">
        <f t="shared" si="28"/>
        <v>9.9999999999999645</v>
      </c>
      <c r="L199" s="34">
        <f t="shared" si="32"/>
        <v>21.000000000000085</v>
      </c>
      <c r="M199" s="34">
        <f t="shared" si="29"/>
        <v>1</v>
      </c>
      <c r="N199" s="34">
        <f t="shared" ca="1" si="30"/>
        <v>1141</v>
      </c>
      <c r="O199" s="34" t="str">
        <f t="shared" si="33"/>
        <v/>
      </c>
      <c r="P199" s="34">
        <f t="shared" si="34"/>
        <v>5.0499999999999821</v>
      </c>
      <c r="Q199" s="37">
        <f t="shared" si="35"/>
        <v>2.149803898661891</v>
      </c>
      <c r="R199" s="34">
        <f t="shared" si="36"/>
        <v>0.21000000000000085</v>
      </c>
      <c r="S199" s="34">
        <f t="shared" si="37"/>
        <v>5.2599999999999829</v>
      </c>
      <c r="T199" s="37">
        <f t="shared" si="38"/>
        <v>2.3598038986618919</v>
      </c>
    </row>
    <row r="200" spans="1:20" x14ac:dyDescent="0.2">
      <c r="B200" s="50"/>
      <c r="D200" s="56"/>
      <c r="E200" s="36">
        <v>1</v>
      </c>
      <c r="F200" s="36">
        <v>1241</v>
      </c>
      <c r="G200" s="48">
        <f t="shared" si="26"/>
        <v>0.52847222222222223</v>
      </c>
      <c r="H200" s="36">
        <v>1256</v>
      </c>
      <c r="I200" s="49">
        <f t="shared" si="31"/>
        <v>0.53888888888888886</v>
      </c>
      <c r="J200" s="49">
        <f t="shared" si="27"/>
        <v>0.54236111111111107</v>
      </c>
      <c r="K200" s="34" t="str">
        <f t="shared" si="28"/>
        <v/>
      </c>
      <c r="L200" s="34">
        <f t="shared" si="32"/>
        <v>14.999999999999947</v>
      </c>
      <c r="M200" s="34">
        <f t="shared" si="29"/>
        <v>2</v>
      </c>
      <c r="N200" s="34">
        <f t="shared" ca="1" si="30"/>
        <v>1141</v>
      </c>
      <c r="O200" s="34">
        <f t="shared" ca="1" si="33"/>
        <v>79.999999999999957</v>
      </c>
      <c r="P200" s="34">
        <f t="shared" si="34"/>
        <v>2.5</v>
      </c>
      <c r="Q200" s="37">
        <f t="shared" si="35"/>
        <v>0.36191198291773735</v>
      </c>
      <c r="R200" s="34">
        <f t="shared" si="36"/>
        <v>14.999999999999947</v>
      </c>
      <c r="S200" s="34">
        <f t="shared" si="37"/>
        <v>17.499999999999947</v>
      </c>
      <c r="T200" s="37">
        <f t="shared" si="38"/>
        <v>15.361911982917684</v>
      </c>
    </row>
    <row r="201" spans="1:20" x14ac:dyDescent="0.2">
      <c r="B201" s="50">
        <v>42675</v>
      </c>
      <c r="C201" s="34">
        <v>1352</v>
      </c>
      <c r="D201" s="56"/>
      <c r="E201" s="36">
        <v>0.01</v>
      </c>
      <c r="F201" s="36">
        <v>1432</v>
      </c>
      <c r="G201" s="48">
        <f t="shared" si="26"/>
        <v>0.60555555555555551</v>
      </c>
      <c r="H201" s="36">
        <v>1442</v>
      </c>
      <c r="I201" s="49">
        <f t="shared" si="31"/>
        <v>0.61249999999999993</v>
      </c>
      <c r="J201" s="49" t="str">
        <f t="shared" si="27"/>
        <v/>
      </c>
      <c r="K201" s="34">
        <f t="shared" si="28"/>
        <v>18.000000000000096</v>
      </c>
      <c r="L201" s="34">
        <f t="shared" si="32"/>
        <v>9.9999999999999645</v>
      </c>
      <c r="M201" s="34">
        <f t="shared" si="29"/>
        <v>1</v>
      </c>
      <c r="N201" s="34">
        <f t="shared" ca="1" si="30"/>
        <v>1352</v>
      </c>
      <c r="O201" s="34" t="str">
        <f t="shared" si="33"/>
        <v/>
      </c>
      <c r="P201" s="34">
        <f t="shared" si="34"/>
        <v>900.09000000000481</v>
      </c>
      <c r="Q201" s="37">
        <f t="shared" si="35"/>
        <v>195.41509497896766</v>
      </c>
      <c r="R201" s="34">
        <f t="shared" si="36"/>
        <v>9.9999999999999645E-2</v>
      </c>
      <c r="S201" s="34">
        <f t="shared" si="37"/>
        <v>900.19000000000483</v>
      </c>
      <c r="T201" s="37">
        <f t="shared" si="38"/>
        <v>195.51509497896765</v>
      </c>
    </row>
    <row r="202" spans="1:20" x14ac:dyDescent="0.2">
      <c r="B202" s="50"/>
      <c r="D202" s="56"/>
      <c r="E202" s="36">
        <v>100</v>
      </c>
      <c r="F202" s="36">
        <v>1500</v>
      </c>
      <c r="G202" s="48">
        <f t="shared" si="26"/>
        <v>0.625</v>
      </c>
      <c r="H202" s="36">
        <v>1506</v>
      </c>
      <c r="I202" s="49">
        <f t="shared" si="31"/>
        <v>0.62916666666666665</v>
      </c>
      <c r="J202" s="49" t="str">
        <f t="shared" si="27"/>
        <v/>
      </c>
      <c r="K202" s="34">
        <f t="shared" si="28"/>
        <v>16.99999999999994</v>
      </c>
      <c r="L202" s="34">
        <f t="shared" si="32"/>
        <v>5.9999999999999787</v>
      </c>
      <c r="M202" s="34">
        <f t="shared" si="29"/>
        <v>2</v>
      </c>
      <c r="N202" s="34">
        <f t="shared" ca="1" si="30"/>
        <v>1352</v>
      </c>
      <c r="O202" s="34" t="str">
        <f t="shared" si="33"/>
        <v/>
      </c>
      <c r="P202" s="34">
        <f t="shared" si="34"/>
        <v>850.84999999999695</v>
      </c>
      <c r="Q202" s="37">
        <f t="shared" si="35"/>
        <v>245.85446175852667</v>
      </c>
      <c r="R202" s="34">
        <f t="shared" si="36"/>
        <v>599.99999999999784</v>
      </c>
      <c r="S202" s="34">
        <f t="shared" si="37"/>
        <v>1450.8499999999949</v>
      </c>
      <c r="T202" s="37">
        <f t="shared" si="38"/>
        <v>845.85446175852451</v>
      </c>
    </row>
    <row r="203" spans="1:20" x14ac:dyDescent="0.2">
      <c r="B203" s="50"/>
      <c r="D203" s="56"/>
      <c r="E203" s="36">
        <v>0.1</v>
      </c>
      <c r="F203" s="36">
        <v>1523</v>
      </c>
      <c r="G203" s="48">
        <f t="shared" si="26"/>
        <v>0.64097222222222217</v>
      </c>
      <c r="H203" s="36">
        <v>1529</v>
      </c>
      <c r="I203" s="49">
        <f t="shared" si="31"/>
        <v>0.64513888888888882</v>
      </c>
      <c r="J203" s="49">
        <f t="shared" si="27"/>
        <v>0.64861111111111103</v>
      </c>
      <c r="K203" s="34" t="str">
        <f t="shared" si="28"/>
        <v/>
      </c>
      <c r="L203" s="34">
        <f t="shared" si="32"/>
        <v>5.9999999999999787</v>
      </c>
      <c r="M203" s="34">
        <f t="shared" si="29"/>
        <v>3</v>
      </c>
      <c r="N203" s="34">
        <f t="shared" ca="1" si="30"/>
        <v>1352</v>
      </c>
      <c r="O203" s="34">
        <f t="shared" ca="1" si="33"/>
        <v>101.9999999999998</v>
      </c>
      <c r="P203" s="34">
        <f t="shared" si="34"/>
        <v>0.25</v>
      </c>
      <c r="Q203" s="37">
        <f t="shared" si="35"/>
        <v>4.342905372259271E-2</v>
      </c>
      <c r="R203" s="34">
        <f t="shared" si="36"/>
        <v>0.59999999999999787</v>
      </c>
      <c r="S203" s="34">
        <f t="shared" si="37"/>
        <v>0.84999999999999787</v>
      </c>
      <c r="T203" s="37">
        <f t="shared" si="38"/>
        <v>0.64342905372259063</v>
      </c>
    </row>
    <row r="204" spans="1:20" x14ac:dyDescent="0.2">
      <c r="A204" s="34">
        <v>1</v>
      </c>
      <c r="B204" s="50">
        <v>42676</v>
      </c>
      <c r="C204" s="34">
        <v>1337</v>
      </c>
      <c r="D204" s="56" t="s">
        <v>41</v>
      </c>
      <c r="E204" s="36">
        <v>0.01</v>
      </c>
      <c r="F204" s="36">
        <v>1358</v>
      </c>
      <c r="G204" s="48">
        <f t="shared" si="26"/>
        <v>0.58194444444444449</v>
      </c>
      <c r="H204" s="36">
        <v>1512</v>
      </c>
      <c r="I204" s="49">
        <f t="shared" si="31"/>
        <v>0.6333333333333333</v>
      </c>
      <c r="J204" s="49" t="str">
        <f t="shared" si="27"/>
        <v/>
      </c>
      <c r="K204" s="34">
        <f t="shared" si="28"/>
        <v>6.0000000000001386</v>
      </c>
      <c r="L204" s="34">
        <f t="shared" si="32"/>
        <v>73.999999999999901</v>
      </c>
      <c r="M204" s="34">
        <f t="shared" si="29"/>
        <v>1</v>
      </c>
      <c r="N204" s="34">
        <f t="shared" ca="1" si="30"/>
        <v>1337</v>
      </c>
      <c r="O204" s="34" t="str">
        <f t="shared" si="33"/>
        <v/>
      </c>
      <c r="P204" s="34">
        <f t="shared" si="34"/>
        <v>1.8300000000000423</v>
      </c>
      <c r="Q204" s="37">
        <f t="shared" si="35"/>
        <v>0.86462801643447662</v>
      </c>
      <c r="R204" s="34">
        <f t="shared" si="36"/>
        <v>0.73999999999999899</v>
      </c>
      <c r="S204" s="34">
        <f t="shared" si="37"/>
        <v>2.5700000000000411</v>
      </c>
      <c r="T204" s="37">
        <f t="shared" si="38"/>
        <v>1.6046280164344755</v>
      </c>
    </row>
    <row r="205" spans="1:20" x14ac:dyDescent="0.2">
      <c r="B205" s="50"/>
      <c r="D205" s="56"/>
      <c r="E205" s="36">
        <v>0.6</v>
      </c>
      <c r="F205" s="36">
        <v>1518</v>
      </c>
      <c r="G205" s="48">
        <f t="shared" si="26"/>
        <v>0.63750000000000007</v>
      </c>
      <c r="H205" s="36">
        <v>1520</v>
      </c>
      <c r="I205" s="49">
        <f t="shared" si="31"/>
        <v>0.63888888888888895</v>
      </c>
      <c r="J205" s="49">
        <f t="shared" si="27"/>
        <v>0.64236111111111116</v>
      </c>
      <c r="K205" s="34" t="str">
        <f t="shared" si="28"/>
        <v/>
      </c>
      <c r="L205" s="34">
        <f t="shared" si="32"/>
        <v>1.9999999999999929</v>
      </c>
      <c r="M205" s="34">
        <f t="shared" si="29"/>
        <v>2</v>
      </c>
      <c r="N205" s="34">
        <f t="shared" ca="1" si="30"/>
        <v>1337</v>
      </c>
      <c r="O205" s="34">
        <f t="shared" ca="1" si="33"/>
        <v>108.0000000000001</v>
      </c>
      <c r="P205" s="34">
        <f t="shared" si="34"/>
        <v>1.5</v>
      </c>
      <c r="Q205" s="37">
        <f t="shared" si="35"/>
        <v>0.22548428583557498</v>
      </c>
      <c r="R205" s="34">
        <f t="shared" si="36"/>
        <v>1.1999999999999957</v>
      </c>
      <c r="S205" s="34">
        <f t="shared" si="37"/>
        <v>2.6999999999999957</v>
      </c>
      <c r="T205" s="37">
        <f t="shared" si="38"/>
        <v>1.4254842858355707</v>
      </c>
    </row>
    <row r="206" spans="1:20" x14ac:dyDescent="0.2">
      <c r="B206" s="50">
        <v>42676</v>
      </c>
      <c r="C206" s="34">
        <v>1527</v>
      </c>
      <c r="D206" s="56"/>
      <c r="E206" s="36">
        <v>0.6</v>
      </c>
      <c r="F206" s="36">
        <v>1536</v>
      </c>
      <c r="G206" s="48">
        <f t="shared" si="26"/>
        <v>0.65</v>
      </c>
      <c r="H206" s="36">
        <v>1539</v>
      </c>
      <c r="I206" s="49">
        <f t="shared" si="31"/>
        <v>0.65208333333333335</v>
      </c>
      <c r="J206" s="49">
        <f t="shared" si="27"/>
        <v>0.65555555555555556</v>
      </c>
      <c r="K206" s="34" t="str">
        <f t="shared" si="28"/>
        <v/>
      </c>
      <c r="L206" s="34">
        <f t="shared" si="32"/>
        <v>2.9999999999999893</v>
      </c>
      <c r="M206" s="34">
        <f t="shared" si="29"/>
        <v>1</v>
      </c>
      <c r="N206" s="34">
        <f t="shared" ca="1" si="30"/>
        <v>1527</v>
      </c>
      <c r="O206" s="34">
        <f t="shared" ca="1" si="33"/>
        <v>17.000000000000099</v>
      </c>
      <c r="P206" s="34">
        <f t="shared" si="34"/>
        <v>1.5</v>
      </c>
      <c r="Q206" s="37">
        <f t="shared" si="35"/>
        <v>0.22548428583557498</v>
      </c>
      <c r="R206" s="34">
        <f t="shared" si="36"/>
        <v>1.7999999999999936</v>
      </c>
      <c r="S206" s="34">
        <f t="shared" si="37"/>
        <v>3.2999999999999936</v>
      </c>
      <c r="T206" s="37">
        <f t="shared" si="38"/>
        <v>2.0254842858355686</v>
      </c>
    </row>
    <row r="207" spans="1:20" x14ac:dyDescent="0.2">
      <c r="B207" s="50">
        <v>42676</v>
      </c>
      <c r="C207" s="34">
        <v>1543</v>
      </c>
      <c r="D207" s="56"/>
      <c r="E207" s="36">
        <v>0.6</v>
      </c>
      <c r="F207" s="36">
        <v>1556</v>
      </c>
      <c r="G207" s="48">
        <f t="shared" ref="G207:G270" si="39">VALUE(CONCATENATE(LEFT(F207,LEN(F207)-2),":",RIGHT(F207,2)))</f>
        <v>0.66388888888888886</v>
      </c>
      <c r="H207" s="36">
        <v>1558</v>
      </c>
      <c r="I207" s="49">
        <f t="shared" si="31"/>
        <v>0.66527777777777775</v>
      </c>
      <c r="J207" s="49">
        <f t="shared" ref="J207:J270" si="40">IF(OR(B208&lt;&gt;"",E208=""),I207+TIME(0,5,0),"")</f>
        <v>0.66874999999999996</v>
      </c>
      <c r="K207" s="34" t="str">
        <f t="shared" ref="K207:K270" si="41">IF(AND(OR(AND(B207&lt;&gt;"",B208=""),AND(B207="",B208="")),E208&lt;&gt;""),(G208-I207)*1440,"")</f>
        <v/>
      </c>
      <c r="L207" s="34">
        <f t="shared" si="32"/>
        <v>1.9999999999999929</v>
      </c>
      <c r="M207" s="34">
        <f t="shared" ref="M207:M270" si="42">IF(B207&lt;&gt;"",1,M206+1)</f>
        <v>1</v>
      </c>
      <c r="N207" s="34">
        <f t="shared" ref="N207:N270" ca="1" si="43">OFFSET(C207,-M207+1,0)</f>
        <v>1543</v>
      </c>
      <c r="O207" s="34">
        <f t="shared" ca="1" si="33"/>
        <v>19.999999999999929</v>
      </c>
      <c r="P207" s="34">
        <f t="shared" si="34"/>
        <v>1.5</v>
      </c>
      <c r="Q207" s="37">
        <f t="shared" si="35"/>
        <v>0.22548428583557498</v>
      </c>
      <c r="R207" s="34">
        <f t="shared" si="36"/>
        <v>1.1999999999999957</v>
      </c>
      <c r="S207" s="34">
        <f t="shared" si="37"/>
        <v>2.6999999999999957</v>
      </c>
      <c r="T207" s="37">
        <f t="shared" si="38"/>
        <v>1.4254842858355707</v>
      </c>
    </row>
    <row r="208" spans="1:20" x14ac:dyDescent="0.2">
      <c r="B208" s="50">
        <v>42676</v>
      </c>
      <c r="C208" s="34">
        <v>1604</v>
      </c>
      <c r="D208" s="56"/>
      <c r="E208" s="36">
        <v>0.6</v>
      </c>
      <c r="F208" s="36">
        <v>1615</v>
      </c>
      <c r="G208" s="48">
        <f t="shared" si="39"/>
        <v>0.67708333333333337</v>
      </c>
      <c r="H208" s="36">
        <v>1616</v>
      </c>
      <c r="I208" s="49">
        <f t="shared" ref="I208:I271" si="44">VALUE(CONCATENATE(LEFT(H208,LEN(H208)-2),":",RIGHT(H208,2)))</f>
        <v>0.6777777777777777</v>
      </c>
      <c r="J208" s="49">
        <f t="shared" si="40"/>
        <v>0.68124999999999991</v>
      </c>
      <c r="K208" s="34" t="str">
        <f t="shared" si="41"/>
        <v/>
      </c>
      <c r="L208" s="34">
        <f t="shared" ref="L208:L271" si="45">(I208-G208)*1440</f>
        <v>0.99999999999983658</v>
      </c>
      <c r="M208" s="34">
        <f t="shared" si="42"/>
        <v>1</v>
      </c>
      <c r="N208" s="34">
        <f t="shared" ca="1" si="43"/>
        <v>1604</v>
      </c>
      <c r="O208" s="34">
        <f t="shared" ref="O208:O271" ca="1" si="46">IF(J208&lt;&gt;"",(J208-VALUE(CONCATENATE(LEFT(N208,LEN(N208)-2),":",RIGHT(N208,2))))*1440,"")</f>
        <v>16.99999999999994</v>
      </c>
      <c r="P208" s="34">
        <f t="shared" ref="P208:P271" si="47">IF(K208&lt;&gt;"",(E208+E209)*K208/2,E208*5/2)</f>
        <v>1.5</v>
      </c>
      <c r="Q208" s="37">
        <f t="shared" ref="Q208:Q271" si="48">IF(K208&lt;&gt;"",(E209-E208)*K208/LN((E209+0.000001)/(E208+0.000001)),-5*(E208-0.000001)/(LN(1/E208)-13.8155))</f>
        <v>0.22548428583557498</v>
      </c>
      <c r="R208" s="34">
        <f t="shared" ref="R208:R271" si="49">(E208*L208)</f>
        <v>0.59999999999990195</v>
      </c>
      <c r="S208" s="34">
        <f t="shared" ref="S208:S271" si="50">P208+R208</f>
        <v>2.0999999999999019</v>
      </c>
      <c r="T208" s="37">
        <f t="shared" ref="T208:T271" si="51">Q208+R208</f>
        <v>0.82548428583547695</v>
      </c>
    </row>
    <row r="209" spans="1:20" x14ac:dyDescent="0.2">
      <c r="A209" s="34">
        <v>1</v>
      </c>
      <c r="B209" s="50">
        <v>42677</v>
      </c>
      <c r="C209" s="34">
        <v>1132</v>
      </c>
      <c r="D209" s="56" t="s">
        <v>41</v>
      </c>
      <c r="E209" s="36">
        <v>0.01</v>
      </c>
      <c r="F209" s="36">
        <v>1203</v>
      </c>
      <c r="G209" s="48">
        <f t="shared" si="39"/>
        <v>0.50208333333333333</v>
      </c>
      <c r="H209" s="36">
        <v>1343</v>
      </c>
      <c r="I209" s="49">
        <f t="shared" si="44"/>
        <v>0.57152777777777775</v>
      </c>
      <c r="J209" s="49" t="str">
        <f t="shared" si="40"/>
        <v/>
      </c>
      <c r="K209" s="34">
        <f t="shared" si="41"/>
        <v>5.0000000000001421</v>
      </c>
      <c r="L209" s="34">
        <f t="shared" si="45"/>
        <v>99.999999999999972</v>
      </c>
      <c r="M209" s="34">
        <f t="shared" si="42"/>
        <v>1</v>
      </c>
      <c r="N209" s="34">
        <f t="shared" ca="1" si="43"/>
        <v>1132</v>
      </c>
      <c r="O209" s="34" t="str">
        <f t="shared" si="46"/>
        <v/>
      </c>
      <c r="P209" s="34">
        <f t="shared" si="47"/>
        <v>1.5250000000000432</v>
      </c>
      <c r="Q209" s="37">
        <f t="shared" si="48"/>
        <v>0.72052334702873433</v>
      </c>
      <c r="R209" s="34">
        <f t="shared" si="49"/>
        <v>0.99999999999999978</v>
      </c>
      <c r="S209" s="34">
        <f t="shared" si="50"/>
        <v>2.525000000000043</v>
      </c>
      <c r="T209" s="37">
        <f t="shared" si="51"/>
        <v>1.7205233470287342</v>
      </c>
    </row>
    <row r="210" spans="1:20" x14ac:dyDescent="0.2">
      <c r="B210" s="50"/>
      <c r="D210" s="56"/>
      <c r="E210" s="36">
        <v>0.6</v>
      </c>
      <c r="F210" s="36">
        <v>1348</v>
      </c>
      <c r="G210" s="48">
        <f t="shared" si="39"/>
        <v>0.57500000000000007</v>
      </c>
      <c r="H210" s="36">
        <v>1351</v>
      </c>
      <c r="I210" s="49">
        <f t="shared" si="44"/>
        <v>0.57708333333333328</v>
      </c>
      <c r="J210" s="49">
        <f t="shared" si="40"/>
        <v>0.58055555555555549</v>
      </c>
      <c r="K210" s="34" t="str">
        <f t="shared" si="41"/>
        <v/>
      </c>
      <c r="L210" s="34">
        <f t="shared" si="45"/>
        <v>2.9999999999998295</v>
      </c>
      <c r="M210" s="34">
        <f t="shared" si="42"/>
        <v>2</v>
      </c>
      <c r="N210" s="34">
        <f t="shared" ca="1" si="43"/>
        <v>1132</v>
      </c>
      <c r="O210" s="34">
        <f t="shared" ca="1" si="46"/>
        <v>143.99999999999989</v>
      </c>
      <c r="P210" s="34">
        <f t="shared" si="47"/>
        <v>1.5</v>
      </c>
      <c r="Q210" s="37">
        <f t="shared" si="48"/>
        <v>0.22548428583557498</v>
      </c>
      <c r="R210" s="34">
        <f t="shared" si="49"/>
        <v>1.7999999999998977</v>
      </c>
      <c r="S210" s="34">
        <f t="shared" si="50"/>
        <v>3.2999999999998977</v>
      </c>
      <c r="T210" s="37">
        <f t="shared" si="51"/>
        <v>2.0254842858354727</v>
      </c>
    </row>
    <row r="211" spans="1:20" x14ac:dyDescent="0.2">
      <c r="B211" s="50">
        <v>42677</v>
      </c>
      <c r="C211" s="34">
        <v>1357</v>
      </c>
      <c r="D211" s="56"/>
      <c r="E211" s="36">
        <v>0.6</v>
      </c>
      <c r="F211" s="36">
        <v>1410</v>
      </c>
      <c r="G211" s="48">
        <f t="shared" si="39"/>
        <v>0.59027777777777779</v>
      </c>
      <c r="H211" s="36">
        <v>1415</v>
      </c>
      <c r="I211" s="49">
        <f t="shared" si="44"/>
        <v>0.59375</v>
      </c>
      <c r="J211" s="49">
        <f t="shared" si="40"/>
        <v>0.59722222222222221</v>
      </c>
      <c r="K211" s="34" t="str">
        <f t="shared" si="41"/>
        <v/>
      </c>
      <c r="L211" s="34">
        <f t="shared" si="45"/>
        <v>4.9999999999999822</v>
      </c>
      <c r="M211" s="34">
        <f t="shared" si="42"/>
        <v>1</v>
      </c>
      <c r="N211" s="34">
        <f t="shared" ca="1" si="43"/>
        <v>1357</v>
      </c>
      <c r="O211" s="34">
        <f t="shared" ca="1" si="46"/>
        <v>23.000000000000078</v>
      </c>
      <c r="P211" s="34">
        <f t="shared" si="47"/>
        <v>1.5</v>
      </c>
      <c r="Q211" s="37">
        <f t="shared" si="48"/>
        <v>0.22548428583557498</v>
      </c>
      <c r="R211" s="34">
        <f t="shared" si="49"/>
        <v>2.9999999999999893</v>
      </c>
      <c r="S211" s="34">
        <f t="shared" si="50"/>
        <v>4.4999999999999893</v>
      </c>
      <c r="T211" s="37">
        <f t="shared" si="51"/>
        <v>3.2254842858355643</v>
      </c>
    </row>
    <row r="212" spans="1:20" x14ac:dyDescent="0.2">
      <c r="B212" s="50">
        <v>42677</v>
      </c>
      <c r="C212" s="34">
        <v>1420</v>
      </c>
      <c r="D212" s="56"/>
      <c r="E212" s="36">
        <v>0.6</v>
      </c>
      <c r="F212" s="36">
        <v>1433</v>
      </c>
      <c r="G212" s="48">
        <f t="shared" si="39"/>
        <v>0.60625000000000007</v>
      </c>
      <c r="H212" s="36">
        <v>1435</v>
      </c>
      <c r="I212" s="49">
        <f t="shared" si="44"/>
        <v>0.60763888888888895</v>
      </c>
      <c r="J212" s="49">
        <f t="shared" si="40"/>
        <v>0.61111111111111116</v>
      </c>
      <c r="K212" s="34" t="str">
        <f t="shared" si="41"/>
        <v/>
      </c>
      <c r="L212" s="34">
        <f t="shared" si="45"/>
        <v>1.9999999999999929</v>
      </c>
      <c r="M212" s="34">
        <f t="shared" si="42"/>
        <v>1</v>
      </c>
      <c r="N212" s="34">
        <f t="shared" ca="1" si="43"/>
        <v>1420</v>
      </c>
      <c r="O212" s="34">
        <f t="shared" ca="1" si="46"/>
        <v>20.000000000000089</v>
      </c>
      <c r="P212" s="34">
        <f t="shared" si="47"/>
        <v>1.5</v>
      </c>
      <c r="Q212" s="37">
        <f t="shared" si="48"/>
        <v>0.22548428583557498</v>
      </c>
      <c r="R212" s="34">
        <f t="shared" si="49"/>
        <v>1.1999999999999957</v>
      </c>
      <c r="S212" s="34">
        <f t="shared" si="50"/>
        <v>2.6999999999999957</v>
      </c>
      <c r="T212" s="37">
        <f t="shared" si="51"/>
        <v>1.4254842858355707</v>
      </c>
    </row>
    <row r="213" spans="1:20" x14ac:dyDescent="0.2">
      <c r="B213" s="50">
        <v>42677</v>
      </c>
      <c r="C213" s="34">
        <v>1441</v>
      </c>
      <c r="D213" s="56"/>
      <c r="E213" s="36">
        <v>0.6</v>
      </c>
      <c r="F213" s="36">
        <v>1449</v>
      </c>
      <c r="G213" s="48">
        <f t="shared" si="39"/>
        <v>0.61736111111111114</v>
      </c>
      <c r="H213" s="36">
        <v>1453</v>
      </c>
      <c r="I213" s="49">
        <f t="shared" si="44"/>
        <v>0.62013888888888891</v>
      </c>
      <c r="J213" s="49">
        <f t="shared" si="40"/>
        <v>0.62361111111111112</v>
      </c>
      <c r="K213" s="34" t="str">
        <f t="shared" si="41"/>
        <v/>
      </c>
      <c r="L213" s="34">
        <f t="shared" si="45"/>
        <v>3.9999999999999858</v>
      </c>
      <c r="M213" s="34">
        <f t="shared" si="42"/>
        <v>1</v>
      </c>
      <c r="N213" s="34">
        <f t="shared" ca="1" si="43"/>
        <v>1441</v>
      </c>
      <c r="O213" s="34">
        <f t="shared" ca="1" si="46"/>
        <v>16.99999999999994</v>
      </c>
      <c r="P213" s="34">
        <f t="shared" si="47"/>
        <v>1.5</v>
      </c>
      <c r="Q213" s="37">
        <f t="shared" si="48"/>
        <v>0.22548428583557498</v>
      </c>
      <c r="R213" s="34">
        <f t="shared" si="49"/>
        <v>2.3999999999999915</v>
      </c>
      <c r="S213" s="34">
        <f t="shared" si="50"/>
        <v>3.8999999999999915</v>
      </c>
      <c r="T213" s="37">
        <f t="shared" si="51"/>
        <v>2.6254842858355665</v>
      </c>
    </row>
    <row r="214" spans="1:20" x14ac:dyDescent="0.2">
      <c r="A214" s="34">
        <v>1</v>
      </c>
      <c r="B214" s="50">
        <v>42678</v>
      </c>
      <c r="C214" s="34">
        <v>1444</v>
      </c>
      <c r="D214" s="56">
        <v>3</v>
      </c>
      <c r="E214" s="36">
        <v>0.01</v>
      </c>
      <c r="F214" s="36">
        <v>1512</v>
      </c>
      <c r="G214" s="48">
        <f t="shared" si="39"/>
        <v>0.6333333333333333</v>
      </c>
      <c r="H214" s="36">
        <v>1518</v>
      </c>
      <c r="I214" s="49">
        <f t="shared" si="44"/>
        <v>0.63750000000000007</v>
      </c>
      <c r="J214" s="49" t="str">
        <f t="shared" si="40"/>
        <v/>
      </c>
      <c r="K214" s="34">
        <f t="shared" si="41"/>
        <v>15.999999999999943</v>
      </c>
      <c r="L214" s="34">
        <f t="shared" si="45"/>
        <v>6.0000000000001386</v>
      </c>
      <c r="M214" s="34">
        <f t="shared" si="42"/>
        <v>1</v>
      </c>
      <c r="N214" s="34">
        <f t="shared" ca="1" si="43"/>
        <v>1444</v>
      </c>
      <c r="O214" s="34" t="str">
        <f t="shared" si="46"/>
        <v/>
      </c>
      <c r="P214" s="34">
        <f t="shared" si="47"/>
        <v>80.079999999999714</v>
      </c>
      <c r="Q214" s="37">
        <f t="shared" si="48"/>
        <v>23.139544623296253</v>
      </c>
      <c r="R214" s="34">
        <f t="shared" si="49"/>
        <v>6.0000000000001386E-2</v>
      </c>
      <c r="S214" s="34">
        <f t="shared" si="50"/>
        <v>80.139999999999716</v>
      </c>
      <c r="T214" s="37">
        <f t="shared" si="51"/>
        <v>23.199544623296255</v>
      </c>
    </row>
    <row r="215" spans="1:20" x14ac:dyDescent="0.2">
      <c r="B215" s="50"/>
      <c r="D215" s="56"/>
      <c r="E215" s="36">
        <v>10</v>
      </c>
      <c r="F215" s="36">
        <v>1534</v>
      </c>
      <c r="G215" s="48">
        <f t="shared" si="39"/>
        <v>0.64861111111111114</v>
      </c>
      <c r="H215" s="36">
        <v>1554</v>
      </c>
      <c r="I215" s="49">
        <f t="shared" si="44"/>
        <v>0.66249999999999998</v>
      </c>
      <c r="J215" s="49">
        <f t="shared" si="40"/>
        <v>0.66597222222222219</v>
      </c>
      <c r="K215" s="34" t="str">
        <f t="shared" si="41"/>
        <v/>
      </c>
      <c r="L215" s="34">
        <f t="shared" si="45"/>
        <v>19.999999999999929</v>
      </c>
      <c r="M215" s="34">
        <f t="shared" si="42"/>
        <v>2</v>
      </c>
      <c r="N215" s="34">
        <f t="shared" ca="1" si="43"/>
        <v>1444</v>
      </c>
      <c r="O215" s="34">
        <f t="shared" ca="1" si="46"/>
        <v>75.000000000000057</v>
      </c>
      <c r="P215" s="34">
        <f t="shared" si="47"/>
        <v>25</v>
      </c>
      <c r="Q215" s="37">
        <f t="shared" si="48"/>
        <v>3.1021051639523365</v>
      </c>
      <c r="R215" s="34">
        <f t="shared" si="49"/>
        <v>199.99999999999929</v>
      </c>
      <c r="S215" s="34">
        <f t="shared" si="50"/>
        <v>224.99999999999929</v>
      </c>
      <c r="T215" s="37">
        <f t="shared" si="51"/>
        <v>203.10210516395162</v>
      </c>
    </row>
    <row r="216" spans="1:20" x14ac:dyDescent="0.2">
      <c r="A216" s="34">
        <v>1</v>
      </c>
      <c r="B216" s="50">
        <v>42681</v>
      </c>
      <c r="C216" s="34">
        <v>846</v>
      </c>
      <c r="D216" s="56">
        <v>3</v>
      </c>
      <c r="E216" s="36">
        <v>0.01</v>
      </c>
      <c r="F216" s="36">
        <v>900</v>
      </c>
      <c r="G216" s="48">
        <f t="shared" si="39"/>
        <v>0.375</v>
      </c>
      <c r="H216" s="36">
        <v>903</v>
      </c>
      <c r="I216" s="49">
        <f t="shared" si="44"/>
        <v>0.37708333333333338</v>
      </c>
      <c r="J216" s="49" t="str">
        <f t="shared" si="40"/>
        <v/>
      </c>
      <c r="K216" s="34">
        <f t="shared" si="41"/>
        <v>13.99999999999995</v>
      </c>
      <c r="L216" s="34">
        <f t="shared" si="45"/>
        <v>3.0000000000000693</v>
      </c>
      <c r="M216" s="34">
        <f t="shared" si="42"/>
        <v>1</v>
      </c>
      <c r="N216" s="34">
        <f t="shared" ca="1" si="43"/>
        <v>846</v>
      </c>
      <c r="O216" s="34" t="str">
        <f t="shared" si="46"/>
        <v/>
      </c>
      <c r="P216" s="34">
        <f t="shared" si="47"/>
        <v>70.069999999999752</v>
      </c>
      <c r="Q216" s="37">
        <f t="shared" si="48"/>
        <v>20.247101545384222</v>
      </c>
      <c r="R216" s="34">
        <f t="shared" si="49"/>
        <v>3.0000000000000693E-2</v>
      </c>
      <c r="S216" s="34">
        <f t="shared" si="50"/>
        <v>70.099999999999753</v>
      </c>
      <c r="T216" s="37">
        <f t="shared" si="51"/>
        <v>20.277101545384223</v>
      </c>
    </row>
    <row r="217" spans="1:20" x14ac:dyDescent="0.2">
      <c r="B217" s="50"/>
      <c r="D217" s="56"/>
      <c r="E217" s="36">
        <v>10</v>
      </c>
      <c r="F217" s="36">
        <v>917</v>
      </c>
      <c r="G217" s="48">
        <f t="shared" si="39"/>
        <v>0.38680555555555557</v>
      </c>
      <c r="H217" s="36">
        <v>919</v>
      </c>
      <c r="I217" s="49">
        <f t="shared" si="44"/>
        <v>0.38819444444444445</v>
      </c>
      <c r="J217" s="49" t="str">
        <f t="shared" si="40"/>
        <v/>
      </c>
      <c r="K217" s="34">
        <f t="shared" si="41"/>
        <v>10.999999999999961</v>
      </c>
      <c r="L217" s="34">
        <f t="shared" si="45"/>
        <v>1.9999999999999929</v>
      </c>
      <c r="M217" s="34">
        <f t="shared" si="42"/>
        <v>2</v>
      </c>
      <c r="N217" s="34">
        <f t="shared" ca="1" si="43"/>
        <v>846</v>
      </c>
      <c r="O217" s="34" t="str">
        <f t="shared" si="46"/>
        <v/>
      </c>
      <c r="P217" s="34">
        <f t="shared" si="47"/>
        <v>1154.9999999999959</v>
      </c>
      <c r="Q217" s="37">
        <f t="shared" si="48"/>
        <v>697.65916157725781</v>
      </c>
      <c r="R217" s="34">
        <f t="shared" si="49"/>
        <v>19.999999999999929</v>
      </c>
      <c r="S217" s="34">
        <f t="shared" si="50"/>
        <v>1174.9999999999959</v>
      </c>
      <c r="T217" s="37">
        <f t="shared" si="51"/>
        <v>717.65916157725769</v>
      </c>
    </row>
    <row r="218" spans="1:20" x14ac:dyDescent="0.2">
      <c r="B218" s="50"/>
      <c r="D218" s="56"/>
      <c r="E218" s="36">
        <v>200</v>
      </c>
      <c r="F218" s="36">
        <v>930</v>
      </c>
      <c r="G218" s="48">
        <f t="shared" si="39"/>
        <v>0.39583333333333331</v>
      </c>
      <c r="H218" s="36">
        <v>1042</v>
      </c>
      <c r="I218" s="49">
        <f t="shared" si="44"/>
        <v>0.4458333333333333</v>
      </c>
      <c r="J218" s="49">
        <f t="shared" si="40"/>
        <v>0.44930555555555551</v>
      </c>
      <c r="K218" s="34" t="str">
        <f t="shared" si="41"/>
        <v/>
      </c>
      <c r="L218" s="34">
        <f t="shared" si="45"/>
        <v>71.999999999999986</v>
      </c>
      <c r="M218" s="34">
        <f t="shared" si="42"/>
        <v>3</v>
      </c>
      <c r="N218" s="34">
        <f t="shared" ca="1" si="43"/>
        <v>846</v>
      </c>
      <c r="O218" s="34">
        <f t="shared" ca="1" si="46"/>
        <v>120.99999999999989</v>
      </c>
      <c r="P218" s="34">
        <f t="shared" si="47"/>
        <v>500</v>
      </c>
      <c r="Q218" s="37">
        <f t="shared" si="48"/>
        <v>52.318172546220183</v>
      </c>
      <c r="R218" s="34">
        <f t="shared" si="49"/>
        <v>14399.999999999996</v>
      </c>
      <c r="S218" s="34">
        <f t="shared" si="50"/>
        <v>14899.999999999996</v>
      </c>
      <c r="T218" s="37">
        <f t="shared" si="51"/>
        <v>14452.318172546216</v>
      </c>
    </row>
    <row r="219" spans="1:20" x14ac:dyDescent="0.2">
      <c r="B219" s="50">
        <v>42681</v>
      </c>
      <c r="C219" s="34">
        <v>1347</v>
      </c>
      <c r="D219" s="56"/>
      <c r="E219" s="36">
        <v>0.01</v>
      </c>
      <c r="F219" s="36">
        <v>1422</v>
      </c>
      <c r="G219" s="48">
        <f t="shared" si="39"/>
        <v>0.59861111111111109</v>
      </c>
      <c r="H219" s="36">
        <v>1430</v>
      </c>
      <c r="I219" s="49">
        <f t="shared" si="44"/>
        <v>0.60416666666666663</v>
      </c>
      <c r="J219" s="49" t="str">
        <f t="shared" si="40"/>
        <v/>
      </c>
      <c r="K219" s="34">
        <f t="shared" si="41"/>
        <v>9.0000000000001279</v>
      </c>
      <c r="L219" s="34">
        <f t="shared" si="45"/>
        <v>7.9999999999999716</v>
      </c>
      <c r="M219" s="34">
        <f t="shared" si="42"/>
        <v>1</v>
      </c>
      <c r="N219" s="34">
        <f t="shared" ca="1" si="43"/>
        <v>1347</v>
      </c>
      <c r="O219" s="34" t="str">
        <f t="shared" si="46"/>
        <v/>
      </c>
      <c r="P219" s="34">
        <f t="shared" si="47"/>
        <v>4.5450000000000648</v>
      </c>
      <c r="Q219" s="37">
        <f t="shared" si="48"/>
        <v>1.9348235087957364</v>
      </c>
      <c r="R219" s="34">
        <f t="shared" si="49"/>
        <v>7.9999999999999724E-2</v>
      </c>
      <c r="S219" s="34">
        <f t="shared" si="50"/>
        <v>4.6250000000000648</v>
      </c>
      <c r="T219" s="37">
        <f t="shared" si="51"/>
        <v>2.014823508795736</v>
      </c>
    </row>
    <row r="220" spans="1:20" x14ac:dyDescent="0.2">
      <c r="B220" s="50"/>
      <c r="D220" s="56"/>
      <c r="E220" s="36">
        <v>1</v>
      </c>
      <c r="F220" s="36">
        <v>1439</v>
      </c>
      <c r="G220" s="48">
        <f t="shared" si="39"/>
        <v>0.61041666666666672</v>
      </c>
      <c r="H220" s="36">
        <v>1447</v>
      </c>
      <c r="I220" s="49">
        <f t="shared" si="44"/>
        <v>0.61597222222222225</v>
      </c>
      <c r="J220" s="49" t="str">
        <f t="shared" si="40"/>
        <v/>
      </c>
      <c r="K220" s="34">
        <f t="shared" si="41"/>
        <v>10.999999999999961</v>
      </c>
      <c r="L220" s="34">
        <f t="shared" si="45"/>
        <v>7.9999999999999716</v>
      </c>
      <c r="M220" s="34">
        <f t="shared" si="42"/>
        <v>2</v>
      </c>
      <c r="N220" s="34">
        <f t="shared" ca="1" si="43"/>
        <v>1347</v>
      </c>
      <c r="O220" s="34" t="str">
        <f t="shared" si="46"/>
        <v/>
      </c>
      <c r="P220" s="34">
        <f t="shared" si="47"/>
        <v>6.3249999999999771</v>
      </c>
      <c r="Q220" s="37">
        <f t="shared" si="48"/>
        <v>4.9285379958913476</v>
      </c>
      <c r="R220" s="34">
        <f t="shared" si="49"/>
        <v>7.9999999999999716</v>
      </c>
      <c r="S220" s="34">
        <f t="shared" si="50"/>
        <v>14.32499999999995</v>
      </c>
      <c r="T220" s="37">
        <f t="shared" si="51"/>
        <v>12.928537995891318</v>
      </c>
    </row>
    <row r="221" spans="1:20" x14ac:dyDescent="0.2">
      <c r="B221" s="50"/>
      <c r="D221" s="56"/>
      <c r="E221" s="36">
        <v>0.15</v>
      </c>
      <c r="F221" s="36">
        <v>1458</v>
      </c>
      <c r="G221" s="48">
        <f t="shared" si="39"/>
        <v>0.62361111111111112</v>
      </c>
      <c r="H221" s="36">
        <v>1506</v>
      </c>
      <c r="I221" s="49">
        <f t="shared" si="44"/>
        <v>0.62916666666666665</v>
      </c>
      <c r="J221" s="49" t="str">
        <f t="shared" si="40"/>
        <v/>
      </c>
      <c r="K221" s="34">
        <f t="shared" si="41"/>
        <v>10.999999999999961</v>
      </c>
      <c r="L221" s="34">
        <f t="shared" si="45"/>
        <v>7.9999999999999716</v>
      </c>
      <c r="M221" s="34">
        <f t="shared" si="42"/>
        <v>3</v>
      </c>
      <c r="N221" s="34">
        <f t="shared" ca="1" si="43"/>
        <v>1347</v>
      </c>
      <c r="O221" s="34" t="str">
        <f t="shared" si="46"/>
        <v/>
      </c>
      <c r="P221" s="34">
        <f t="shared" si="47"/>
        <v>37.674999999999869</v>
      </c>
      <c r="Q221" s="37">
        <f t="shared" si="48"/>
        <v>18.964414051152303</v>
      </c>
      <c r="R221" s="34">
        <f t="shared" si="49"/>
        <v>1.1999999999999957</v>
      </c>
      <c r="S221" s="34">
        <f t="shared" si="50"/>
        <v>38.874999999999865</v>
      </c>
      <c r="T221" s="37">
        <f t="shared" si="51"/>
        <v>20.164414051152299</v>
      </c>
    </row>
    <row r="222" spans="1:20" x14ac:dyDescent="0.2">
      <c r="B222" s="50"/>
      <c r="D222" s="56"/>
      <c r="E222" s="36">
        <v>6.7</v>
      </c>
      <c r="F222" s="36">
        <v>1517</v>
      </c>
      <c r="G222" s="48">
        <f t="shared" si="39"/>
        <v>0.63680555555555551</v>
      </c>
      <c r="H222" s="36">
        <v>1523</v>
      </c>
      <c r="I222" s="49">
        <f t="shared" si="44"/>
        <v>0.64097222222222217</v>
      </c>
      <c r="J222" s="49">
        <f t="shared" si="40"/>
        <v>0.64444444444444438</v>
      </c>
      <c r="K222" s="34" t="str">
        <f t="shared" si="41"/>
        <v/>
      </c>
      <c r="L222" s="34">
        <f t="shared" si="45"/>
        <v>5.9999999999999787</v>
      </c>
      <c r="M222" s="34">
        <f t="shared" si="42"/>
        <v>4</v>
      </c>
      <c r="N222" s="34">
        <f t="shared" ca="1" si="43"/>
        <v>1347</v>
      </c>
      <c r="O222" s="34">
        <f t="shared" ca="1" si="46"/>
        <v>100.99999999999996</v>
      </c>
      <c r="P222" s="34">
        <f t="shared" si="47"/>
        <v>16.75</v>
      </c>
      <c r="Q222" s="37">
        <f t="shared" si="48"/>
        <v>2.1313673180691444</v>
      </c>
      <c r="R222" s="34">
        <f t="shared" si="49"/>
        <v>40.199999999999861</v>
      </c>
      <c r="S222" s="34">
        <f t="shared" si="50"/>
        <v>56.949999999999861</v>
      </c>
      <c r="T222" s="37">
        <f t="shared" si="51"/>
        <v>42.331367318069006</v>
      </c>
    </row>
    <row r="223" spans="1:20" x14ac:dyDescent="0.2">
      <c r="A223" s="34">
        <v>1</v>
      </c>
      <c r="B223" s="50">
        <v>42682</v>
      </c>
      <c r="C223" s="34">
        <v>848</v>
      </c>
      <c r="D223" s="56" t="s">
        <v>40</v>
      </c>
      <c r="E223" s="36">
        <v>0.01</v>
      </c>
      <c r="F223" s="36">
        <v>933</v>
      </c>
      <c r="G223" s="48">
        <f t="shared" si="39"/>
        <v>0.3979166666666667</v>
      </c>
      <c r="H223" s="36">
        <v>934</v>
      </c>
      <c r="I223" s="49">
        <f t="shared" si="44"/>
        <v>0.39861111111111108</v>
      </c>
      <c r="J223" s="49" t="str">
        <f t="shared" si="40"/>
        <v/>
      </c>
      <c r="K223" s="34">
        <f t="shared" si="41"/>
        <v>18.000000000000096</v>
      </c>
      <c r="L223" s="34">
        <f t="shared" si="45"/>
        <v>0.99999999999991651</v>
      </c>
      <c r="M223" s="34">
        <f t="shared" si="42"/>
        <v>1</v>
      </c>
      <c r="N223" s="34">
        <f t="shared" ca="1" si="43"/>
        <v>848</v>
      </c>
      <c r="O223" s="34" t="str">
        <f t="shared" si="46"/>
        <v/>
      </c>
      <c r="P223" s="34">
        <f t="shared" si="47"/>
        <v>0.99000000000000532</v>
      </c>
      <c r="Q223" s="37">
        <f t="shared" si="48"/>
        <v>0.70358455983110701</v>
      </c>
      <c r="R223" s="34">
        <f t="shared" si="49"/>
        <v>9.9999999999991658E-3</v>
      </c>
      <c r="S223" s="34">
        <f t="shared" si="50"/>
        <v>1.0000000000000044</v>
      </c>
      <c r="T223" s="37">
        <f t="shared" si="51"/>
        <v>0.71358455983110614</v>
      </c>
    </row>
    <row r="224" spans="1:20" x14ac:dyDescent="0.2">
      <c r="B224" s="50"/>
      <c r="D224" s="56"/>
      <c r="E224" s="36">
        <v>0.1</v>
      </c>
      <c r="F224" s="36">
        <v>952</v>
      </c>
      <c r="G224" s="48">
        <f t="shared" si="39"/>
        <v>0.41111111111111115</v>
      </c>
      <c r="H224" s="36">
        <v>1007</v>
      </c>
      <c r="I224" s="49">
        <f t="shared" si="44"/>
        <v>0.42152777777777778</v>
      </c>
      <c r="J224" s="49" t="str">
        <f t="shared" si="40"/>
        <v/>
      </c>
      <c r="K224" s="34">
        <f t="shared" si="41"/>
        <v>5.9999999999999787</v>
      </c>
      <c r="L224" s="34">
        <f t="shared" si="45"/>
        <v>14.999999999999947</v>
      </c>
      <c r="M224" s="34">
        <f t="shared" si="42"/>
        <v>2</v>
      </c>
      <c r="N224" s="34">
        <f t="shared" ca="1" si="43"/>
        <v>848</v>
      </c>
      <c r="O224" s="34" t="str">
        <f t="shared" si="46"/>
        <v/>
      </c>
      <c r="P224" s="34">
        <f t="shared" si="47"/>
        <v>0.89999999999999691</v>
      </c>
      <c r="Q224" s="37">
        <f t="shared" si="48"/>
        <v>0.8656232686385289</v>
      </c>
      <c r="R224" s="34">
        <f t="shared" si="49"/>
        <v>1.4999999999999947</v>
      </c>
      <c r="S224" s="34">
        <f t="shared" si="50"/>
        <v>2.3999999999999915</v>
      </c>
      <c r="T224" s="37">
        <f t="shared" si="51"/>
        <v>2.3656232686385237</v>
      </c>
    </row>
    <row r="225" spans="1:20" x14ac:dyDescent="0.2">
      <c r="B225" s="50"/>
      <c r="D225" s="56"/>
      <c r="E225" s="36">
        <v>0.2</v>
      </c>
      <c r="F225" s="36">
        <v>1013</v>
      </c>
      <c r="G225" s="48">
        <f t="shared" si="39"/>
        <v>0.42569444444444443</v>
      </c>
      <c r="H225" s="36">
        <v>1017</v>
      </c>
      <c r="I225" s="49">
        <f t="shared" si="44"/>
        <v>0.4284722222222222</v>
      </c>
      <c r="J225" s="49" t="str">
        <f t="shared" si="40"/>
        <v/>
      </c>
      <c r="K225" s="34">
        <f t="shared" si="41"/>
        <v>5.9999999999999787</v>
      </c>
      <c r="L225" s="34">
        <f t="shared" si="45"/>
        <v>3.9999999999999858</v>
      </c>
      <c r="M225" s="34">
        <f t="shared" si="42"/>
        <v>3</v>
      </c>
      <c r="N225" s="34">
        <f t="shared" ca="1" si="43"/>
        <v>848</v>
      </c>
      <c r="O225" s="34" t="str">
        <f t="shared" si="46"/>
        <v/>
      </c>
      <c r="P225" s="34">
        <f t="shared" si="47"/>
        <v>0.74999999999999734</v>
      </c>
      <c r="Q225" s="37">
        <f t="shared" si="48"/>
        <v>0.64921979300854249</v>
      </c>
      <c r="R225" s="34">
        <f t="shared" si="49"/>
        <v>0.79999999999999716</v>
      </c>
      <c r="S225" s="34">
        <f t="shared" si="50"/>
        <v>1.5499999999999945</v>
      </c>
      <c r="T225" s="37">
        <f t="shared" si="51"/>
        <v>1.4492197930085395</v>
      </c>
    </row>
    <row r="226" spans="1:20" x14ac:dyDescent="0.2">
      <c r="B226" s="50"/>
      <c r="D226" s="56"/>
      <c r="E226" s="36">
        <v>0.05</v>
      </c>
      <c r="F226" s="36">
        <v>1023</v>
      </c>
      <c r="G226" s="48">
        <f t="shared" si="39"/>
        <v>0.43263888888888885</v>
      </c>
      <c r="H226" s="36">
        <v>1028</v>
      </c>
      <c r="I226" s="49">
        <f t="shared" si="44"/>
        <v>0.43611111111111112</v>
      </c>
      <c r="J226" s="49" t="str">
        <f t="shared" si="40"/>
        <v/>
      </c>
      <c r="K226" s="34">
        <f t="shared" si="41"/>
        <v>7.0000000000000551</v>
      </c>
      <c r="L226" s="34">
        <f t="shared" si="45"/>
        <v>5.0000000000000622</v>
      </c>
      <c r="M226" s="34">
        <f t="shared" si="42"/>
        <v>4</v>
      </c>
      <c r="N226" s="34">
        <f t="shared" ca="1" si="43"/>
        <v>848</v>
      </c>
      <c r="O226" s="34" t="str">
        <f t="shared" si="46"/>
        <v/>
      </c>
      <c r="P226" s="34">
        <f t="shared" si="47"/>
        <v>0.70000000000000551</v>
      </c>
      <c r="Q226" s="37">
        <f t="shared" si="48"/>
        <v>0.63717519162706682</v>
      </c>
      <c r="R226" s="34">
        <f t="shared" si="49"/>
        <v>0.25000000000000311</v>
      </c>
      <c r="S226" s="34">
        <f t="shared" si="50"/>
        <v>0.95000000000000862</v>
      </c>
      <c r="T226" s="37">
        <f t="shared" si="51"/>
        <v>0.88717519162706993</v>
      </c>
    </row>
    <row r="227" spans="1:20" x14ac:dyDescent="0.2">
      <c r="B227" s="50"/>
      <c r="D227" s="56"/>
      <c r="E227" s="36">
        <v>0.15</v>
      </c>
      <c r="F227" s="36">
        <v>1035</v>
      </c>
      <c r="G227" s="48">
        <f t="shared" si="39"/>
        <v>0.44097222222222227</v>
      </c>
      <c r="H227" s="36">
        <v>1038</v>
      </c>
      <c r="I227" s="49">
        <f t="shared" si="44"/>
        <v>0.44305555555555554</v>
      </c>
      <c r="J227" s="49" t="str">
        <f t="shared" si="40"/>
        <v/>
      </c>
      <c r="K227" s="34">
        <f t="shared" si="41"/>
        <v>7.0000000000000551</v>
      </c>
      <c r="L227" s="34">
        <f t="shared" si="45"/>
        <v>2.9999999999999094</v>
      </c>
      <c r="M227" s="34">
        <f t="shared" si="42"/>
        <v>5</v>
      </c>
      <c r="N227" s="34">
        <f t="shared" ca="1" si="43"/>
        <v>848</v>
      </c>
      <c r="O227" s="34" t="str">
        <f t="shared" si="46"/>
        <v/>
      </c>
      <c r="P227" s="34">
        <f t="shared" si="47"/>
        <v>0.66500000000000525</v>
      </c>
      <c r="Q227" s="37">
        <f t="shared" si="48"/>
        <v>0.58256650504160346</v>
      </c>
      <c r="R227" s="34">
        <f t="shared" si="49"/>
        <v>0.44999999999998641</v>
      </c>
      <c r="S227" s="34">
        <f t="shared" si="50"/>
        <v>1.1149999999999918</v>
      </c>
      <c r="T227" s="37">
        <f t="shared" si="51"/>
        <v>1.03256650504159</v>
      </c>
    </row>
    <row r="228" spans="1:20" x14ac:dyDescent="0.2">
      <c r="B228" s="50"/>
      <c r="D228" s="56"/>
      <c r="E228" s="36">
        <v>0.04</v>
      </c>
      <c r="F228" s="36">
        <v>1045</v>
      </c>
      <c r="G228" s="48">
        <f t="shared" si="39"/>
        <v>0.44791666666666669</v>
      </c>
      <c r="H228" s="36">
        <v>1048</v>
      </c>
      <c r="I228" s="49">
        <f t="shared" si="44"/>
        <v>0.45</v>
      </c>
      <c r="J228" s="49">
        <f t="shared" si="40"/>
        <v>0.45347222222222222</v>
      </c>
      <c r="K228" s="34" t="str">
        <f t="shared" si="41"/>
        <v/>
      </c>
      <c r="L228" s="34">
        <f t="shared" si="45"/>
        <v>2.9999999999999893</v>
      </c>
      <c r="M228" s="34">
        <f t="shared" si="42"/>
        <v>6</v>
      </c>
      <c r="N228" s="34">
        <f t="shared" ca="1" si="43"/>
        <v>848</v>
      </c>
      <c r="O228" s="34">
        <f t="shared" ca="1" si="46"/>
        <v>124.99999999999996</v>
      </c>
      <c r="P228" s="34">
        <f t="shared" si="47"/>
        <v>0.1</v>
      </c>
      <c r="Q228" s="37">
        <f t="shared" si="48"/>
        <v>1.8873463538449264E-2</v>
      </c>
      <c r="R228" s="34">
        <f t="shared" si="49"/>
        <v>0.11999999999999958</v>
      </c>
      <c r="S228" s="34">
        <f t="shared" si="50"/>
        <v>0.21999999999999958</v>
      </c>
      <c r="T228" s="37">
        <f t="shared" si="51"/>
        <v>0.13887346353844884</v>
      </c>
    </row>
    <row r="229" spans="1:20" x14ac:dyDescent="0.2">
      <c r="B229" s="50">
        <v>42682</v>
      </c>
      <c r="C229" s="34">
        <v>1220</v>
      </c>
      <c r="D229" s="56"/>
      <c r="E229" s="36">
        <v>3</v>
      </c>
      <c r="F229" s="36">
        <v>1253</v>
      </c>
      <c r="G229" s="48">
        <f t="shared" si="39"/>
        <v>0.53680555555555554</v>
      </c>
      <c r="H229" s="36">
        <v>1345</v>
      </c>
      <c r="I229" s="49">
        <f t="shared" si="44"/>
        <v>0.57291666666666663</v>
      </c>
      <c r="J229" s="49">
        <f t="shared" si="40"/>
        <v>0.57638888888888884</v>
      </c>
      <c r="K229" s="34" t="str">
        <f t="shared" si="41"/>
        <v/>
      </c>
      <c r="L229" s="34">
        <f t="shared" si="45"/>
        <v>51.999999999999972</v>
      </c>
      <c r="M229" s="34">
        <f t="shared" si="42"/>
        <v>1</v>
      </c>
      <c r="N229" s="34">
        <f t="shared" ca="1" si="43"/>
        <v>1220</v>
      </c>
      <c r="O229" s="34">
        <f t="shared" ca="1" si="46"/>
        <v>89.999999999999844</v>
      </c>
      <c r="P229" s="34">
        <f t="shared" si="47"/>
        <v>7.5</v>
      </c>
      <c r="Q229" s="37">
        <f t="shared" si="48"/>
        <v>1.0057584863027444</v>
      </c>
      <c r="R229" s="34">
        <f t="shared" si="49"/>
        <v>155.99999999999991</v>
      </c>
      <c r="S229" s="34">
        <f t="shared" si="50"/>
        <v>163.49999999999991</v>
      </c>
      <c r="T229" s="37">
        <f t="shared" si="51"/>
        <v>157.00575848630265</v>
      </c>
    </row>
    <row r="230" spans="1:20" x14ac:dyDescent="0.2">
      <c r="B230" s="50">
        <v>42682</v>
      </c>
      <c r="C230" s="34">
        <v>1348</v>
      </c>
      <c r="D230" s="56"/>
      <c r="E230" s="36">
        <v>0.01</v>
      </c>
      <c r="F230" s="36">
        <v>1433</v>
      </c>
      <c r="G230" s="48">
        <f t="shared" si="39"/>
        <v>0.60625000000000007</v>
      </c>
      <c r="H230" s="36">
        <v>1444</v>
      </c>
      <c r="I230" s="49">
        <f t="shared" si="44"/>
        <v>0.61388888888888882</v>
      </c>
      <c r="J230" s="49" t="str">
        <f t="shared" si="40"/>
        <v/>
      </c>
      <c r="K230" s="34">
        <f t="shared" si="41"/>
        <v>7.000000000000135</v>
      </c>
      <c r="L230" s="34">
        <f t="shared" si="45"/>
        <v>10.999999999999801</v>
      </c>
      <c r="M230" s="34">
        <f t="shared" si="42"/>
        <v>1</v>
      </c>
      <c r="N230" s="34">
        <f t="shared" ca="1" si="43"/>
        <v>1348</v>
      </c>
      <c r="O230" s="34" t="str">
        <f t="shared" si="46"/>
        <v/>
      </c>
      <c r="P230" s="34">
        <f t="shared" si="47"/>
        <v>28.03500000000054</v>
      </c>
      <c r="Q230" s="37">
        <f t="shared" si="48"/>
        <v>8.3671031170130394</v>
      </c>
      <c r="R230" s="34">
        <f t="shared" si="49"/>
        <v>0.10999999999999802</v>
      </c>
      <c r="S230" s="34">
        <f t="shared" si="50"/>
        <v>28.14500000000054</v>
      </c>
      <c r="T230" s="37">
        <f t="shared" si="51"/>
        <v>8.4771031170130371</v>
      </c>
    </row>
    <row r="231" spans="1:20" x14ac:dyDescent="0.2">
      <c r="B231" s="50"/>
      <c r="D231" s="56"/>
      <c r="E231" s="36">
        <v>8</v>
      </c>
      <c r="F231" s="36">
        <v>1451</v>
      </c>
      <c r="G231" s="48">
        <f t="shared" si="39"/>
        <v>0.61875000000000002</v>
      </c>
      <c r="H231" s="36">
        <v>1502</v>
      </c>
      <c r="I231" s="49">
        <f t="shared" si="44"/>
        <v>0.62638888888888888</v>
      </c>
      <c r="J231" s="49" t="str">
        <f t="shared" si="40"/>
        <v/>
      </c>
      <c r="K231" s="34">
        <f t="shared" si="41"/>
        <v>9.9999999999999645</v>
      </c>
      <c r="L231" s="34">
        <f t="shared" si="45"/>
        <v>10.999999999999961</v>
      </c>
      <c r="M231" s="34">
        <f t="shared" si="42"/>
        <v>2</v>
      </c>
      <c r="N231" s="34">
        <f t="shared" ca="1" si="43"/>
        <v>1348</v>
      </c>
      <c r="O231" s="34" t="str">
        <f t="shared" si="46"/>
        <v/>
      </c>
      <c r="P231" s="34">
        <f t="shared" si="47"/>
        <v>40.999999999999851</v>
      </c>
      <c r="Q231" s="37">
        <f t="shared" si="48"/>
        <v>21.144660336614397</v>
      </c>
      <c r="R231" s="34">
        <f t="shared" si="49"/>
        <v>87.999999999999687</v>
      </c>
      <c r="S231" s="34">
        <f t="shared" si="50"/>
        <v>128.99999999999955</v>
      </c>
      <c r="T231" s="37">
        <f t="shared" si="51"/>
        <v>109.14466033661408</v>
      </c>
    </row>
    <row r="232" spans="1:20" x14ac:dyDescent="0.2">
      <c r="B232" s="50"/>
      <c r="D232" s="56"/>
      <c r="E232" s="36">
        <v>0.2</v>
      </c>
      <c r="F232" s="36">
        <v>1512</v>
      </c>
      <c r="G232" s="48">
        <f t="shared" si="39"/>
        <v>0.6333333333333333</v>
      </c>
      <c r="H232" s="36">
        <v>1521</v>
      </c>
      <c r="I232" s="49">
        <f t="shared" si="44"/>
        <v>0.63958333333333328</v>
      </c>
      <c r="J232" s="49">
        <f t="shared" si="40"/>
        <v>0.64305555555555549</v>
      </c>
      <c r="K232" s="34" t="str">
        <f t="shared" si="41"/>
        <v/>
      </c>
      <c r="L232" s="34">
        <f t="shared" si="45"/>
        <v>8.999999999999968</v>
      </c>
      <c r="M232" s="34">
        <f t="shared" si="42"/>
        <v>3</v>
      </c>
      <c r="N232" s="34">
        <f t="shared" ca="1" si="43"/>
        <v>1348</v>
      </c>
      <c r="O232" s="34">
        <f t="shared" ca="1" si="46"/>
        <v>97.999999999999815</v>
      </c>
      <c r="P232" s="34">
        <f t="shared" si="47"/>
        <v>0.5</v>
      </c>
      <c r="Q232" s="37">
        <f t="shared" si="48"/>
        <v>8.192609482288947E-2</v>
      </c>
      <c r="R232" s="34">
        <f t="shared" si="49"/>
        <v>1.7999999999999936</v>
      </c>
      <c r="S232" s="34">
        <f t="shared" si="50"/>
        <v>2.2999999999999936</v>
      </c>
      <c r="T232" s="37">
        <f t="shared" si="51"/>
        <v>1.8819260948228831</v>
      </c>
    </row>
    <row r="233" spans="1:20" x14ac:dyDescent="0.2">
      <c r="A233" s="34">
        <v>1</v>
      </c>
      <c r="B233" s="50">
        <v>42683</v>
      </c>
      <c r="C233" s="34">
        <v>903</v>
      </c>
      <c r="D233" s="56">
        <v>3</v>
      </c>
      <c r="E233" s="36">
        <v>0.01</v>
      </c>
      <c r="F233" s="36">
        <v>923</v>
      </c>
      <c r="G233" s="48">
        <f t="shared" si="39"/>
        <v>0.39097222222222222</v>
      </c>
      <c r="H233" s="36">
        <v>929</v>
      </c>
      <c r="I233" s="49">
        <f t="shared" si="44"/>
        <v>0.39513888888888887</v>
      </c>
      <c r="J233" s="49" t="str">
        <f t="shared" si="40"/>
        <v/>
      </c>
      <c r="K233" s="34">
        <f t="shared" si="41"/>
        <v>4.0000000000000657</v>
      </c>
      <c r="L233" s="34">
        <f t="shared" si="45"/>
        <v>5.9999999999999787</v>
      </c>
      <c r="M233" s="34">
        <f t="shared" si="42"/>
        <v>1</v>
      </c>
      <c r="N233" s="34">
        <f t="shared" ca="1" si="43"/>
        <v>903</v>
      </c>
      <c r="O233" s="34" t="str">
        <f t="shared" si="46"/>
        <v/>
      </c>
      <c r="P233" s="34">
        <f t="shared" si="47"/>
        <v>0.12000000000000198</v>
      </c>
      <c r="Q233" s="37">
        <f t="shared" si="48"/>
        <v>9.9418531009570058E-2</v>
      </c>
      <c r="R233" s="34">
        <f t="shared" si="49"/>
        <v>5.999999999999979E-2</v>
      </c>
      <c r="S233" s="34">
        <f t="shared" si="50"/>
        <v>0.18000000000000177</v>
      </c>
      <c r="T233" s="37">
        <f t="shared" si="51"/>
        <v>0.15941853100956985</v>
      </c>
    </row>
    <row r="234" spans="1:20" x14ac:dyDescent="0.2">
      <c r="B234" s="50"/>
      <c r="D234" s="56"/>
      <c r="E234" s="36">
        <v>0.05</v>
      </c>
      <c r="F234" s="36">
        <v>933</v>
      </c>
      <c r="G234" s="48">
        <f t="shared" si="39"/>
        <v>0.3979166666666667</v>
      </c>
      <c r="H234" s="36">
        <v>938</v>
      </c>
      <c r="I234" s="49">
        <f t="shared" si="44"/>
        <v>0.40138888888888885</v>
      </c>
      <c r="J234" s="49">
        <f t="shared" si="40"/>
        <v>0.40486111111111106</v>
      </c>
      <c r="K234" s="34" t="str">
        <f t="shared" si="41"/>
        <v/>
      </c>
      <c r="L234" s="34">
        <f t="shared" si="45"/>
        <v>4.9999999999999023</v>
      </c>
      <c r="M234" s="34">
        <f t="shared" si="42"/>
        <v>2</v>
      </c>
      <c r="N234" s="34">
        <f t="shared" ca="1" si="43"/>
        <v>903</v>
      </c>
      <c r="O234" s="34">
        <f t="shared" ca="1" si="46"/>
        <v>39.999999999999858</v>
      </c>
      <c r="P234" s="34">
        <f t="shared" si="47"/>
        <v>0.125</v>
      </c>
      <c r="Q234" s="37">
        <f t="shared" si="48"/>
        <v>2.3105394341225508E-2</v>
      </c>
      <c r="R234" s="34">
        <f t="shared" si="49"/>
        <v>0.24999999999999512</v>
      </c>
      <c r="S234" s="34">
        <f t="shared" si="50"/>
        <v>0.37499999999999512</v>
      </c>
      <c r="T234" s="37">
        <f t="shared" si="51"/>
        <v>0.27310539434122061</v>
      </c>
    </row>
    <row r="235" spans="1:20" x14ac:dyDescent="0.2">
      <c r="B235" s="50">
        <v>42683</v>
      </c>
      <c r="C235" s="34">
        <v>1329</v>
      </c>
      <c r="D235" s="56"/>
      <c r="E235" s="36">
        <v>0.01</v>
      </c>
      <c r="F235" s="36">
        <v>1343</v>
      </c>
      <c r="G235" s="48">
        <f t="shared" si="39"/>
        <v>0.57152777777777775</v>
      </c>
      <c r="H235" s="36">
        <v>1432</v>
      </c>
      <c r="I235" s="49">
        <f t="shared" si="44"/>
        <v>0.60555555555555551</v>
      </c>
      <c r="J235" s="49">
        <f t="shared" si="40"/>
        <v>0.60902777777777772</v>
      </c>
      <c r="K235" s="34" t="str">
        <f t="shared" si="41"/>
        <v/>
      </c>
      <c r="L235" s="34">
        <f t="shared" si="45"/>
        <v>48.999999999999986</v>
      </c>
      <c r="M235" s="34">
        <f t="shared" si="42"/>
        <v>1</v>
      </c>
      <c r="N235" s="34">
        <f t="shared" ca="1" si="43"/>
        <v>1329</v>
      </c>
      <c r="O235" s="34">
        <f t="shared" ca="1" si="46"/>
        <v>67.999999999999915</v>
      </c>
      <c r="P235" s="34">
        <f t="shared" si="47"/>
        <v>2.5000000000000001E-2</v>
      </c>
      <c r="Q235" s="37">
        <f t="shared" si="48"/>
        <v>5.4281443780592247E-3</v>
      </c>
      <c r="R235" s="34">
        <f t="shared" si="49"/>
        <v>0.48999999999999988</v>
      </c>
      <c r="S235" s="34">
        <f t="shared" si="50"/>
        <v>0.5149999999999999</v>
      </c>
      <c r="T235" s="37">
        <f t="shared" si="51"/>
        <v>0.4954281443780591</v>
      </c>
    </row>
    <row r="236" spans="1:20" x14ac:dyDescent="0.2">
      <c r="A236" s="34">
        <v>1</v>
      </c>
      <c r="B236" s="50">
        <v>42684</v>
      </c>
      <c r="C236" s="34">
        <v>1219</v>
      </c>
      <c r="D236" s="56" t="s">
        <v>41</v>
      </c>
      <c r="E236" s="36">
        <v>0.01</v>
      </c>
      <c r="F236" s="36">
        <v>1232</v>
      </c>
      <c r="G236" s="48">
        <f t="shared" si="39"/>
        <v>0.52222222222222225</v>
      </c>
      <c r="H236" s="36">
        <v>1246</v>
      </c>
      <c r="I236" s="49">
        <f t="shared" si="44"/>
        <v>0.53194444444444444</v>
      </c>
      <c r="J236" s="49">
        <f t="shared" si="40"/>
        <v>0.53541666666666665</v>
      </c>
      <c r="K236" s="34" t="str">
        <f t="shared" si="41"/>
        <v/>
      </c>
      <c r="L236" s="34">
        <f t="shared" si="45"/>
        <v>13.99999999999995</v>
      </c>
      <c r="M236" s="34">
        <f t="shared" si="42"/>
        <v>1</v>
      </c>
      <c r="N236" s="34">
        <f t="shared" ca="1" si="43"/>
        <v>1219</v>
      </c>
      <c r="O236" s="34">
        <f t="shared" ca="1" si="46"/>
        <v>32.000000000000043</v>
      </c>
      <c r="P236" s="34">
        <f t="shared" si="47"/>
        <v>2.5000000000000001E-2</v>
      </c>
      <c r="Q236" s="37">
        <f t="shared" si="48"/>
        <v>5.4281443780592247E-3</v>
      </c>
      <c r="R236" s="34">
        <f t="shared" si="49"/>
        <v>0.13999999999999951</v>
      </c>
      <c r="S236" s="34">
        <f t="shared" si="50"/>
        <v>0.16499999999999951</v>
      </c>
      <c r="T236" s="37">
        <f t="shared" si="51"/>
        <v>0.14542814437805873</v>
      </c>
    </row>
    <row r="237" spans="1:20" x14ac:dyDescent="0.2">
      <c r="B237" s="50">
        <v>42684</v>
      </c>
      <c r="C237" s="34">
        <v>1250</v>
      </c>
      <c r="D237" s="56"/>
      <c r="E237" s="36">
        <v>0.01</v>
      </c>
      <c r="F237" s="36">
        <v>1255</v>
      </c>
      <c r="G237" s="48">
        <f t="shared" si="39"/>
        <v>0.53819444444444442</v>
      </c>
      <c r="H237" s="36">
        <v>1348</v>
      </c>
      <c r="I237" s="49">
        <f t="shared" si="44"/>
        <v>0.57500000000000007</v>
      </c>
      <c r="J237" s="49">
        <f t="shared" si="40"/>
        <v>0.57847222222222228</v>
      </c>
      <c r="K237" s="34" t="str">
        <f t="shared" si="41"/>
        <v/>
      </c>
      <c r="L237" s="34">
        <f t="shared" si="45"/>
        <v>53.000000000000128</v>
      </c>
      <c r="M237" s="34">
        <f t="shared" si="42"/>
        <v>1</v>
      </c>
      <c r="N237" s="34">
        <f t="shared" ca="1" si="43"/>
        <v>1250</v>
      </c>
      <c r="O237" s="34">
        <f t="shared" ca="1" si="46"/>
        <v>63.000000000000099</v>
      </c>
      <c r="P237" s="34">
        <f t="shared" si="47"/>
        <v>2.5000000000000001E-2</v>
      </c>
      <c r="Q237" s="37">
        <f t="shared" si="48"/>
        <v>5.4281443780592247E-3</v>
      </c>
      <c r="R237" s="34">
        <f t="shared" si="49"/>
        <v>0.53000000000000125</v>
      </c>
      <c r="S237" s="34">
        <f t="shared" si="50"/>
        <v>0.55500000000000127</v>
      </c>
      <c r="T237" s="37">
        <f t="shared" si="51"/>
        <v>0.53542814437806052</v>
      </c>
    </row>
    <row r="238" spans="1:20" x14ac:dyDescent="0.2">
      <c r="A238" s="34">
        <v>1</v>
      </c>
      <c r="B238" s="50">
        <v>42685</v>
      </c>
      <c r="C238" s="34">
        <v>949</v>
      </c>
      <c r="D238" s="56">
        <v>5</v>
      </c>
      <c r="E238" s="36">
        <v>0.01</v>
      </c>
      <c r="F238" s="36">
        <v>1001</v>
      </c>
      <c r="G238" s="48">
        <f t="shared" si="39"/>
        <v>0.41736111111111113</v>
      </c>
      <c r="H238" s="36">
        <v>1003</v>
      </c>
      <c r="I238" s="49">
        <f t="shared" si="44"/>
        <v>0.41875000000000001</v>
      </c>
      <c r="J238" s="49" t="str">
        <f t="shared" si="40"/>
        <v/>
      </c>
      <c r="K238" s="34">
        <f t="shared" si="41"/>
        <v>3.9999999999999858</v>
      </c>
      <c r="L238" s="34">
        <f t="shared" si="45"/>
        <v>1.9999999999999929</v>
      </c>
      <c r="M238" s="34">
        <f t="shared" si="42"/>
        <v>1</v>
      </c>
      <c r="N238" s="34">
        <f t="shared" ca="1" si="43"/>
        <v>949</v>
      </c>
      <c r="O238" s="34" t="str">
        <f t="shared" si="46"/>
        <v/>
      </c>
      <c r="P238" s="34">
        <f t="shared" si="47"/>
        <v>0.21999999999999922</v>
      </c>
      <c r="Q238" s="37">
        <f t="shared" si="48"/>
        <v>0.15635212440691129</v>
      </c>
      <c r="R238" s="34">
        <f t="shared" si="49"/>
        <v>1.9999999999999931E-2</v>
      </c>
      <c r="S238" s="34">
        <f t="shared" si="50"/>
        <v>0.23999999999999916</v>
      </c>
      <c r="T238" s="37">
        <f t="shared" si="51"/>
        <v>0.17635212440691123</v>
      </c>
    </row>
    <row r="239" spans="1:20" x14ac:dyDescent="0.2">
      <c r="B239" s="50"/>
      <c r="D239" s="56"/>
      <c r="E239" s="36">
        <v>0.1</v>
      </c>
      <c r="F239" s="36">
        <v>1007</v>
      </c>
      <c r="G239" s="48">
        <f t="shared" si="39"/>
        <v>0.42152777777777778</v>
      </c>
      <c r="H239" s="36">
        <v>1037</v>
      </c>
      <c r="I239" s="49">
        <f t="shared" si="44"/>
        <v>0.44236111111111115</v>
      </c>
      <c r="J239" s="49" t="str">
        <f t="shared" si="40"/>
        <v/>
      </c>
      <c r="K239" s="34">
        <f t="shared" si="41"/>
        <v>8.999999999999968</v>
      </c>
      <c r="L239" s="34">
        <f t="shared" si="45"/>
        <v>30.000000000000053</v>
      </c>
      <c r="M239" s="34">
        <f t="shared" si="42"/>
        <v>2</v>
      </c>
      <c r="N239" s="34">
        <f t="shared" ca="1" si="43"/>
        <v>949</v>
      </c>
      <c r="O239" s="34" t="str">
        <f t="shared" si="46"/>
        <v/>
      </c>
      <c r="P239" s="34">
        <f t="shared" si="47"/>
        <v>450.4499999999984</v>
      </c>
      <c r="Q239" s="37">
        <f t="shared" si="48"/>
        <v>130.15824446039647</v>
      </c>
      <c r="R239" s="34">
        <f t="shared" si="49"/>
        <v>3.0000000000000053</v>
      </c>
      <c r="S239" s="34">
        <f t="shared" si="50"/>
        <v>453.4499999999984</v>
      </c>
      <c r="T239" s="37">
        <f t="shared" si="51"/>
        <v>133.15824446039647</v>
      </c>
    </row>
    <row r="240" spans="1:20" x14ac:dyDescent="0.2">
      <c r="B240" s="50"/>
      <c r="D240" s="56"/>
      <c r="E240" s="36">
        <v>100</v>
      </c>
      <c r="F240" s="36">
        <v>1046</v>
      </c>
      <c r="G240" s="48">
        <f t="shared" si="39"/>
        <v>0.44861111111111113</v>
      </c>
      <c r="H240" s="36">
        <v>1101</v>
      </c>
      <c r="I240" s="49">
        <f t="shared" si="44"/>
        <v>0.45902777777777781</v>
      </c>
      <c r="J240" s="49">
        <f t="shared" si="40"/>
        <v>0.46250000000000002</v>
      </c>
      <c r="K240" s="34" t="str">
        <f t="shared" si="41"/>
        <v/>
      </c>
      <c r="L240" s="34">
        <f t="shared" si="45"/>
        <v>15.000000000000027</v>
      </c>
      <c r="M240" s="34">
        <f t="shared" si="42"/>
        <v>3</v>
      </c>
      <c r="N240" s="34">
        <f t="shared" ca="1" si="43"/>
        <v>949</v>
      </c>
      <c r="O240" s="34">
        <f t="shared" ca="1" si="46"/>
        <v>77.000000000000043</v>
      </c>
      <c r="P240" s="34">
        <f t="shared" si="47"/>
        <v>250</v>
      </c>
      <c r="Q240" s="37">
        <f t="shared" si="48"/>
        <v>27.143420404993254</v>
      </c>
      <c r="R240" s="34">
        <f t="shared" si="49"/>
        <v>1500.0000000000027</v>
      </c>
      <c r="S240" s="34">
        <f t="shared" si="50"/>
        <v>1750.0000000000027</v>
      </c>
      <c r="T240" s="37">
        <f t="shared" si="51"/>
        <v>1527.143420404996</v>
      </c>
    </row>
    <row r="241" spans="1:20" x14ac:dyDescent="0.2">
      <c r="B241" s="50">
        <v>42685</v>
      </c>
      <c r="C241" s="34">
        <v>1336</v>
      </c>
      <c r="D241" s="56"/>
      <c r="E241" s="36">
        <v>0.01</v>
      </c>
      <c r="F241" s="36">
        <v>1404</v>
      </c>
      <c r="G241" s="48">
        <f t="shared" si="39"/>
        <v>0.58611111111111114</v>
      </c>
      <c r="H241" s="36">
        <v>1411</v>
      </c>
      <c r="I241" s="49">
        <f t="shared" si="44"/>
        <v>0.59097222222222223</v>
      </c>
      <c r="J241" s="49">
        <f t="shared" si="40"/>
        <v>0.59444444444444444</v>
      </c>
      <c r="K241" s="34" t="str">
        <f t="shared" si="41"/>
        <v/>
      </c>
      <c r="L241" s="34">
        <f t="shared" si="45"/>
        <v>6.9999999999999751</v>
      </c>
      <c r="M241" s="34">
        <f t="shared" si="42"/>
        <v>1</v>
      </c>
      <c r="N241" s="34">
        <f t="shared" ca="1" si="43"/>
        <v>1336</v>
      </c>
      <c r="O241" s="34">
        <f t="shared" ca="1" si="46"/>
        <v>40.000000000000014</v>
      </c>
      <c r="P241" s="34">
        <f t="shared" si="47"/>
        <v>2.5000000000000001E-2</v>
      </c>
      <c r="Q241" s="37">
        <f t="shared" si="48"/>
        <v>5.4281443780592247E-3</v>
      </c>
      <c r="R241" s="34">
        <f t="shared" si="49"/>
        <v>6.9999999999999757E-2</v>
      </c>
      <c r="S241" s="34">
        <f t="shared" si="50"/>
        <v>9.4999999999999751E-2</v>
      </c>
      <c r="T241" s="37">
        <f t="shared" si="51"/>
        <v>7.5428144378058976E-2</v>
      </c>
    </row>
    <row r="242" spans="1:20" x14ac:dyDescent="0.2">
      <c r="A242" s="34">
        <v>1</v>
      </c>
      <c r="B242" s="50">
        <v>42689</v>
      </c>
      <c r="C242" s="34">
        <v>846</v>
      </c>
      <c r="D242" s="56" t="s">
        <v>40</v>
      </c>
      <c r="E242" s="36">
        <v>0.01</v>
      </c>
      <c r="F242" s="36">
        <v>929</v>
      </c>
      <c r="G242" s="48">
        <f t="shared" si="39"/>
        <v>0.39513888888888887</v>
      </c>
      <c r="H242" s="36">
        <v>939</v>
      </c>
      <c r="I242" s="49">
        <f t="shared" si="44"/>
        <v>0.40208333333333335</v>
      </c>
      <c r="J242" s="49" t="str">
        <f t="shared" si="40"/>
        <v/>
      </c>
      <c r="K242" s="34">
        <f t="shared" si="41"/>
        <v>9.9999999999999645</v>
      </c>
      <c r="L242" s="34">
        <f t="shared" si="45"/>
        <v>10.000000000000044</v>
      </c>
      <c r="M242" s="34">
        <f t="shared" si="42"/>
        <v>1</v>
      </c>
      <c r="N242" s="34">
        <f t="shared" ca="1" si="43"/>
        <v>846</v>
      </c>
      <c r="O242" s="34" t="str">
        <f t="shared" si="46"/>
        <v/>
      </c>
      <c r="P242" s="34">
        <f t="shared" si="47"/>
        <v>14.049999999999947</v>
      </c>
      <c r="Q242" s="37">
        <f t="shared" si="48"/>
        <v>4.9514702977019045</v>
      </c>
      <c r="R242" s="34">
        <f t="shared" si="49"/>
        <v>0.10000000000000045</v>
      </c>
      <c r="S242" s="34">
        <f t="shared" si="50"/>
        <v>14.149999999999947</v>
      </c>
      <c r="T242" s="37">
        <f t="shared" si="51"/>
        <v>5.051470297701905</v>
      </c>
    </row>
    <row r="243" spans="1:20" x14ac:dyDescent="0.2">
      <c r="B243" s="50"/>
      <c r="D243" s="56"/>
      <c r="E243" s="36">
        <v>2.8</v>
      </c>
      <c r="F243" s="36">
        <v>949</v>
      </c>
      <c r="G243" s="48">
        <f t="shared" si="39"/>
        <v>0.40902777777777777</v>
      </c>
      <c r="H243" s="36">
        <v>955</v>
      </c>
      <c r="I243" s="49">
        <f t="shared" si="44"/>
        <v>0.41319444444444442</v>
      </c>
      <c r="J243" s="49" t="str">
        <f t="shared" si="40"/>
        <v/>
      </c>
      <c r="K243" s="34">
        <f t="shared" si="41"/>
        <v>12.000000000000037</v>
      </c>
      <c r="L243" s="34">
        <f t="shared" si="45"/>
        <v>5.9999999999999787</v>
      </c>
      <c r="M243" s="34">
        <f t="shared" si="42"/>
        <v>2</v>
      </c>
      <c r="N243" s="34">
        <f t="shared" ca="1" si="43"/>
        <v>846</v>
      </c>
      <c r="O243" s="34" t="str">
        <f t="shared" si="46"/>
        <v/>
      </c>
      <c r="P243" s="34">
        <f t="shared" si="47"/>
        <v>616.80000000000189</v>
      </c>
      <c r="Q243" s="37">
        <f t="shared" si="48"/>
        <v>326.21550878791288</v>
      </c>
      <c r="R243" s="34">
        <f t="shared" si="49"/>
        <v>16.79999999999994</v>
      </c>
      <c r="S243" s="34">
        <f t="shared" si="50"/>
        <v>633.60000000000184</v>
      </c>
      <c r="T243" s="37">
        <f t="shared" si="51"/>
        <v>343.01550878791284</v>
      </c>
    </row>
    <row r="244" spans="1:20" x14ac:dyDescent="0.2">
      <c r="B244" s="50"/>
      <c r="D244" s="56"/>
      <c r="E244" s="36">
        <v>100</v>
      </c>
      <c r="F244" s="36">
        <v>1007</v>
      </c>
      <c r="G244" s="48">
        <f t="shared" si="39"/>
        <v>0.42152777777777778</v>
      </c>
      <c r="H244" s="36">
        <v>1011</v>
      </c>
      <c r="I244" s="49">
        <f t="shared" si="44"/>
        <v>0.42430555555555555</v>
      </c>
      <c r="J244" s="49" t="str">
        <f t="shared" si="40"/>
        <v/>
      </c>
      <c r="K244" s="34">
        <f t="shared" si="41"/>
        <v>7.0000000000000551</v>
      </c>
      <c r="L244" s="34">
        <f t="shared" si="45"/>
        <v>3.9999999999999858</v>
      </c>
      <c r="M244" s="34">
        <f t="shared" si="42"/>
        <v>3</v>
      </c>
      <c r="N244" s="34">
        <f t="shared" ca="1" si="43"/>
        <v>846</v>
      </c>
      <c r="O244" s="34" t="str">
        <f t="shared" si="46"/>
        <v/>
      </c>
      <c r="P244" s="34">
        <f t="shared" si="47"/>
        <v>1050.0000000000082</v>
      </c>
      <c r="Q244" s="37">
        <f t="shared" si="48"/>
        <v>1009.8865359070737</v>
      </c>
      <c r="R244" s="34">
        <f t="shared" si="49"/>
        <v>399.99999999999858</v>
      </c>
      <c r="S244" s="34">
        <f t="shared" si="50"/>
        <v>1450.0000000000068</v>
      </c>
      <c r="T244" s="37">
        <f t="shared" si="51"/>
        <v>1409.8865359070724</v>
      </c>
    </row>
    <row r="245" spans="1:20" x14ac:dyDescent="0.2">
      <c r="B245" s="50"/>
      <c r="D245" s="56"/>
      <c r="E245" s="36">
        <v>200</v>
      </c>
      <c r="F245" s="36">
        <v>1018</v>
      </c>
      <c r="G245" s="48">
        <f t="shared" si="39"/>
        <v>0.4291666666666667</v>
      </c>
      <c r="H245" s="36">
        <v>1026</v>
      </c>
      <c r="I245" s="49">
        <f t="shared" si="44"/>
        <v>0.43472222222222223</v>
      </c>
      <c r="J245" s="49" t="str">
        <f t="shared" si="40"/>
        <v/>
      </c>
      <c r="K245" s="34">
        <f t="shared" si="41"/>
        <v>11.000000000000041</v>
      </c>
      <c r="L245" s="34">
        <f t="shared" si="45"/>
        <v>7.9999999999999716</v>
      </c>
      <c r="M245" s="34">
        <f t="shared" si="42"/>
        <v>4</v>
      </c>
      <c r="N245" s="34">
        <f t="shared" ca="1" si="43"/>
        <v>846</v>
      </c>
      <c r="O245" s="34" t="str">
        <f t="shared" si="46"/>
        <v/>
      </c>
      <c r="P245" s="34">
        <f t="shared" si="47"/>
        <v>1166.0000000000043</v>
      </c>
      <c r="Q245" s="37">
        <f t="shared" si="48"/>
        <v>735.05089223536106</v>
      </c>
      <c r="R245" s="34">
        <f t="shared" si="49"/>
        <v>1599.9999999999943</v>
      </c>
      <c r="S245" s="34">
        <f t="shared" si="50"/>
        <v>2765.9999999999986</v>
      </c>
      <c r="T245" s="37">
        <f t="shared" si="51"/>
        <v>2335.0508922353556</v>
      </c>
    </row>
    <row r="246" spans="1:20" x14ac:dyDescent="0.2">
      <c r="B246" s="50"/>
      <c r="D246" s="56"/>
      <c r="E246" s="36">
        <v>12</v>
      </c>
      <c r="F246" s="36">
        <v>1037</v>
      </c>
      <c r="G246" s="48">
        <f t="shared" si="39"/>
        <v>0.44236111111111115</v>
      </c>
      <c r="H246" s="36">
        <v>1041</v>
      </c>
      <c r="I246" s="49">
        <f t="shared" si="44"/>
        <v>0.44513888888888892</v>
      </c>
      <c r="J246" s="49">
        <f t="shared" si="40"/>
        <v>0.44861111111111113</v>
      </c>
      <c r="K246" s="34" t="str">
        <f t="shared" si="41"/>
        <v/>
      </c>
      <c r="L246" s="34">
        <f t="shared" si="45"/>
        <v>3.9999999999999858</v>
      </c>
      <c r="M246" s="34">
        <f t="shared" si="42"/>
        <v>5</v>
      </c>
      <c r="N246" s="34">
        <f t="shared" ca="1" si="43"/>
        <v>846</v>
      </c>
      <c r="O246" s="34">
        <f t="shared" ca="1" si="46"/>
        <v>119.99999999999997</v>
      </c>
      <c r="P246" s="34">
        <f t="shared" si="47"/>
        <v>30</v>
      </c>
      <c r="Q246" s="37">
        <f t="shared" si="48"/>
        <v>3.680889458103203</v>
      </c>
      <c r="R246" s="34">
        <f t="shared" si="49"/>
        <v>47.999999999999829</v>
      </c>
      <c r="S246" s="34">
        <f t="shared" si="50"/>
        <v>77.999999999999829</v>
      </c>
      <c r="T246" s="37">
        <f t="shared" si="51"/>
        <v>51.680889458103032</v>
      </c>
    </row>
    <row r="247" spans="1:20" x14ac:dyDescent="0.2">
      <c r="B247" s="50">
        <v>42689</v>
      </c>
      <c r="C247" s="34">
        <v>1310</v>
      </c>
      <c r="D247" s="56"/>
      <c r="E247" s="36">
        <v>0.12</v>
      </c>
      <c r="F247" s="36">
        <v>1347</v>
      </c>
      <c r="G247" s="48">
        <f t="shared" si="39"/>
        <v>0.57430555555555551</v>
      </c>
      <c r="H247" s="36">
        <v>1402</v>
      </c>
      <c r="I247" s="49">
        <f t="shared" si="44"/>
        <v>0.58472222222222225</v>
      </c>
      <c r="J247" s="49" t="str">
        <f t="shared" si="40"/>
        <v/>
      </c>
      <c r="K247" s="34">
        <f t="shared" si="41"/>
        <v>11.999999999999957</v>
      </c>
      <c r="L247" s="34">
        <f t="shared" si="45"/>
        <v>15.000000000000107</v>
      </c>
      <c r="M247" s="34">
        <f t="shared" si="42"/>
        <v>1</v>
      </c>
      <c r="N247" s="34">
        <f t="shared" ca="1" si="43"/>
        <v>1310</v>
      </c>
      <c r="O247" s="34" t="str">
        <f t="shared" si="46"/>
        <v/>
      </c>
      <c r="P247" s="34">
        <f t="shared" si="47"/>
        <v>90.719999999999672</v>
      </c>
      <c r="Q247" s="37">
        <f t="shared" si="48"/>
        <v>36.981918622312932</v>
      </c>
      <c r="R247" s="34">
        <f t="shared" si="49"/>
        <v>1.8000000000000127</v>
      </c>
      <c r="S247" s="34">
        <f t="shared" si="50"/>
        <v>92.519999999999683</v>
      </c>
      <c r="T247" s="37">
        <f t="shared" si="51"/>
        <v>38.781918622312944</v>
      </c>
    </row>
    <row r="248" spans="1:20" x14ac:dyDescent="0.2">
      <c r="B248" s="50"/>
      <c r="D248" s="56"/>
      <c r="E248" s="36">
        <v>15</v>
      </c>
      <c r="F248" s="36">
        <v>1414</v>
      </c>
      <c r="G248" s="48">
        <f t="shared" si="39"/>
        <v>0.59305555555555556</v>
      </c>
      <c r="H248" s="36">
        <v>1418</v>
      </c>
      <c r="I248" s="49">
        <f t="shared" si="44"/>
        <v>0.59583333333333333</v>
      </c>
      <c r="J248" s="49" t="str">
        <f t="shared" si="40"/>
        <v/>
      </c>
      <c r="K248" s="34">
        <f t="shared" si="41"/>
        <v>7.9999999999999716</v>
      </c>
      <c r="L248" s="34">
        <f t="shared" si="45"/>
        <v>3.9999999999999858</v>
      </c>
      <c r="M248" s="34">
        <f t="shared" si="42"/>
        <v>2</v>
      </c>
      <c r="N248" s="34">
        <f t="shared" ca="1" si="43"/>
        <v>1310</v>
      </c>
      <c r="O248" s="34" t="str">
        <f t="shared" si="46"/>
        <v/>
      </c>
      <c r="P248" s="34">
        <f t="shared" si="47"/>
        <v>167.9999999999994</v>
      </c>
      <c r="Q248" s="37">
        <f t="shared" si="48"/>
        <v>163.3245709227383</v>
      </c>
      <c r="R248" s="34">
        <f t="shared" si="49"/>
        <v>59.999999999999787</v>
      </c>
      <c r="S248" s="34">
        <f t="shared" si="50"/>
        <v>227.9999999999992</v>
      </c>
      <c r="T248" s="37">
        <f t="shared" si="51"/>
        <v>223.32457092273808</v>
      </c>
    </row>
    <row r="249" spans="1:20" x14ac:dyDescent="0.2">
      <c r="B249" s="50"/>
      <c r="D249" s="56"/>
      <c r="E249" s="36">
        <v>27</v>
      </c>
      <c r="F249" s="36">
        <v>1426</v>
      </c>
      <c r="G249" s="48">
        <f t="shared" si="39"/>
        <v>0.60138888888888886</v>
      </c>
      <c r="H249" s="36">
        <v>1437</v>
      </c>
      <c r="I249" s="49">
        <f t="shared" si="44"/>
        <v>0.60902777777777783</v>
      </c>
      <c r="J249" s="49" t="str">
        <f t="shared" si="40"/>
        <v/>
      </c>
      <c r="K249" s="34">
        <f t="shared" si="41"/>
        <v>9.9999999999999645</v>
      </c>
      <c r="L249" s="34">
        <f t="shared" si="45"/>
        <v>11.000000000000121</v>
      </c>
      <c r="M249" s="34">
        <f t="shared" si="42"/>
        <v>3</v>
      </c>
      <c r="N249" s="34">
        <f t="shared" ca="1" si="43"/>
        <v>1310</v>
      </c>
      <c r="O249" s="34" t="str">
        <f t="shared" si="46"/>
        <v/>
      </c>
      <c r="P249" s="34">
        <f t="shared" si="47"/>
        <v>1094.9999999999961</v>
      </c>
      <c r="Q249" s="37">
        <f t="shared" si="48"/>
        <v>841.12500810178517</v>
      </c>
      <c r="R249" s="34">
        <f t="shared" si="49"/>
        <v>297.00000000000324</v>
      </c>
      <c r="S249" s="34">
        <f t="shared" si="50"/>
        <v>1391.9999999999993</v>
      </c>
      <c r="T249" s="37">
        <f t="shared" si="51"/>
        <v>1138.1250081017884</v>
      </c>
    </row>
    <row r="250" spans="1:20" x14ac:dyDescent="0.2">
      <c r="B250" s="50"/>
      <c r="D250" s="56"/>
      <c r="E250" s="36">
        <v>192</v>
      </c>
      <c r="F250" s="36">
        <v>1447</v>
      </c>
      <c r="G250" s="48">
        <f t="shared" si="39"/>
        <v>0.61597222222222225</v>
      </c>
      <c r="H250" s="36">
        <v>1456</v>
      </c>
      <c r="I250" s="49">
        <f t="shared" si="44"/>
        <v>0.62222222222222223</v>
      </c>
      <c r="J250" s="49" t="str">
        <f t="shared" si="40"/>
        <v/>
      </c>
      <c r="K250" s="34">
        <f t="shared" si="41"/>
        <v>22.000000000000082</v>
      </c>
      <c r="L250" s="34">
        <f t="shared" si="45"/>
        <v>8.999999999999968</v>
      </c>
      <c r="M250" s="34">
        <f t="shared" si="42"/>
        <v>4</v>
      </c>
      <c r="N250" s="34">
        <f t="shared" ca="1" si="43"/>
        <v>1310</v>
      </c>
      <c r="O250" s="34" t="str">
        <f t="shared" si="46"/>
        <v/>
      </c>
      <c r="P250" s="34">
        <f t="shared" si="47"/>
        <v>2128.5000000000077</v>
      </c>
      <c r="Q250" s="37">
        <f t="shared" si="48"/>
        <v>863.76224866267489</v>
      </c>
      <c r="R250" s="34">
        <f t="shared" si="49"/>
        <v>1727.9999999999939</v>
      </c>
      <c r="S250" s="34">
        <f t="shared" si="50"/>
        <v>3856.5000000000018</v>
      </c>
      <c r="T250" s="37">
        <f t="shared" si="51"/>
        <v>2591.7622486626688</v>
      </c>
    </row>
    <row r="251" spans="1:20" x14ac:dyDescent="0.2">
      <c r="B251" s="50"/>
      <c r="D251" s="56"/>
      <c r="E251" s="36">
        <v>1.5</v>
      </c>
      <c r="F251" s="36">
        <v>1518</v>
      </c>
      <c r="G251" s="48">
        <f t="shared" si="39"/>
        <v>0.63750000000000007</v>
      </c>
      <c r="H251" s="36">
        <v>1522</v>
      </c>
      <c r="I251" s="49">
        <f t="shared" si="44"/>
        <v>0.64027777777777783</v>
      </c>
      <c r="J251" s="49">
        <f t="shared" si="40"/>
        <v>0.64375000000000004</v>
      </c>
      <c r="K251" s="34" t="str">
        <f t="shared" si="41"/>
        <v/>
      </c>
      <c r="L251" s="34">
        <f t="shared" si="45"/>
        <v>3.9999999999999858</v>
      </c>
      <c r="M251" s="34">
        <f t="shared" si="42"/>
        <v>5</v>
      </c>
      <c r="N251" s="34">
        <f t="shared" ca="1" si="43"/>
        <v>1310</v>
      </c>
      <c r="O251" s="34">
        <f t="shared" ca="1" si="46"/>
        <v>137.00000000000014</v>
      </c>
      <c r="P251" s="34">
        <f t="shared" si="47"/>
        <v>3.75</v>
      </c>
      <c r="Q251" s="37">
        <f t="shared" si="48"/>
        <v>0.52739001488188986</v>
      </c>
      <c r="R251" s="34">
        <f t="shared" si="49"/>
        <v>5.9999999999999787</v>
      </c>
      <c r="S251" s="34">
        <f t="shared" si="50"/>
        <v>9.7499999999999787</v>
      </c>
      <c r="T251" s="37">
        <f t="shared" si="51"/>
        <v>6.5273900148818687</v>
      </c>
    </row>
    <row r="252" spans="1:20" x14ac:dyDescent="0.2">
      <c r="A252" s="34">
        <v>1</v>
      </c>
      <c r="B252" s="50">
        <v>42690</v>
      </c>
      <c r="C252" s="34">
        <v>822</v>
      </c>
      <c r="D252" s="56">
        <v>4</v>
      </c>
      <c r="E252" s="36">
        <v>0.01</v>
      </c>
      <c r="F252" s="36">
        <v>832</v>
      </c>
      <c r="G252" s="48">
        <f t="shared" si="39"/>
        <v>0.35555555555555557</v>
      </c>
      <c r="H252" s="36">
        <v>836</v>
      </c>
      <c r="I252" s="49">
        <f t="shared" si="44"/>
        <v>0.35833333333333334</v>
      </c>
      <c r="J252" s="49" t="str">
        <f t="shared" si="40"/>
        <v/>
      </c>
      <c r="K252" s="34">
        <f t="shared" si="41"/>
        <v>8.999999999999968</v>
      </c>
      <c r="L252" s="34">
        <f t="shared" si="45"/>
        <v>3.9999999999999858</v>
      </c>
      <c r="M252" s="34">
        <f t="shared" si="42"/>
        <v>1</v>
      </c>
      <c r="N252" s="34">
        <f t="shared" ca="1" si="43"/>
        <v>822</v>
      </c>
      <c r="O252" s="34" t="str">
        <f t="shared" si="46"/>
        <v/>
      </c>
      <c r="P252" s="34">
        <f t="shared" si="47"/>
        <v>450.04499999999842</v>
      </c>
      <c r="Q252" s="37">
        <f t="shared" si="48"/>
        <v>97.707547489482963</v>
      </c>
      <c r="R252" s="34">
        <f t="shared" si="49"/>
        <v>3.9999999999999862E-2</v>
      </c>
      <c r="S252" s="34">
        <f t="shared" si="50"/>
        <v>450.08499999999844</v>
      </c>
      <c r="T252" s="37">
        <f t="shared" si="51"/>
        <v>97.747547489482969</v>
      </c>
    </row>
    <row r="253" spans="1:20" x14ac:dyDescent="0.2">
      <c r="B253" s="50"/>
      <c r="D253" s="56"/>
      <c r="E253" s="36">
        <v>100</v>
      </c>
      <c r="F253" s="36">
        <v>845</v>
      </c>
      <c r="G253" s="48">
        <f t="shared" si="39"/>
        <v>0.36458333333333331</v>
      </c>
      <c r="H253" s="36">
        <v>1050</v>
      </c>
      <c r="I253" s="49">
        <f t="shared" si="44"/>
        <v>0.4513888888888889</v>
      </c>
      <c r="J253" s="49">
        <f t="shared" si="40"/>
        <v>0.4548611111111111</v>
      </c>
      <c r="K253" s="34" t="str">
        <f t="shared" si="41"/>
        <v/>
      </c>
      <c r="L253" s="34">
        <f t="shared" si="45"/>
        <v>125.00000000000003</v>
      </c>
      <c r="M253" s="34">
        <f t="shared" si="42"/>
        <v>2</v>
      </c>
      <c r="N253" s="34">
        <f t="shared" ca="1" si="43"/>
        <v>822</v>
      </c>
      <c r="O253" s="34">
        <f t="shared" ca="1" si="46"/>
        <v>152.99999999999994</v>
      </c>
      <c r="P253" s="34">
        <f t="shared" si="47"/>
        <v>250</v>
      </c>
      <c r="Q253" s="37">
        <f t="shared" si="48"/>
        <v>27.143420404993254</v>
      </c>
      <c r="R253" s="34">
        <f t="shared" si="49"/>
        <v>12500.000000000004</v>
      </c>
      <c r="S253" s="34">
        <f t="shared" si="50"/>
        <v>12750.000000000004</v>
      </c>
      <c r="T253" s="37">
        <f t="shared" si="51"/>
        <v>12527.143420404997</v>
      </c>
    </row>
    <row r="254" spans="1:20" x14ac:dyDescent="0.2">
      <c r="B254" s="50">
        <v>42690</v>
      </c>
      <c r="C254" s="34">
        <v>1238</v>
      </c>
      <c r="D254" s="56"/>
      <c r="E254" s="36">
        <v>100</v>
      </c>
      <c r="F254" s="36">
        <v>1256</v>
      </c>
      <c r="G254" s="48">
        <f t="shared" si="39"/>
        <v>0.53888888888888886</v>
      </c>
      <c r="H254" s="36">
        <v>1325</v>
      </c>
      <c r="I254" s="49">
        <f t="shared" si="44"/>
        <v>0.55902777777777779</v>
      </c>
      <c r="J254" s="49">
        <f t="shared" si="40"/>
        <v>0.5625</v>
      </c>
      <c r="K254" s="34" t="str">
        <f t="shared" si="41"/>
        <v/>
      </c>
      <c r="L254" s="34">
        <f t="shared" si="45"/>
        <v>29.000000000000057</v>
      </c>
      <c r="M254" s="34">
        <f t="shared" si="42"/>
        <v>1</v>
      </c>
      <c r="N254" s="34">
        <f t="shared" ca="1" si="43"/>
        <v>1238</v>
      </c>
      <c r="O254" s="34">
        <f t="shared" ca="1" si="46"/>
        <v>51.999999999999972</v>
      </c>
      <c r="P254" s="34">
        <f t="shared" si="47"/>
        <v>250</v>
      </c>
      <c r="Q254" s="37">
        <f t="shared" si="48"/>
        <v>27.143420404993254</v>
      </c>
      <c r="R254" s="34">
        <f t="shared" si="49"/>
        <v>2900.0000000000055</v>
      </c>
      <c r="S254" s="34">
        <f t="shared" si="50"/>
        <v>3150.0000000000055</v>
      </c>
      <c r="T254" s="37">
        <f t="shared" si="51"/>
        <v>2927.1434204049988</v>
      </c>
    </row>
    <row r="255" spans="1:20" x14ac:dyDescent="0.2">
      <c r="A255" s="34">
        <v>1</v>
      </c>
      <c r="B255" s="50">
        <v>42691</v>
      </c>
      <c r="C255" s="34">
        <v>814</v>
      </c>
      <c r="D255" s="56">
        <v>4</v>
      </c>
      <c r="E255" s="36">
        <v>0.01</v>
      </c>
      <c r="F255" s="36">
        <v>828</v>
      </c>
      <c r="G255" s="48">
        <f t="shared" si="39"/>
        <v>0.3527777777777778</v>
      </c>
      <c r="H255" s="36">
        <v>830</v>
      </c>
      <c r="I255" s="49">
        <f t="shared" si="44"/>
        <v>0.35416666666666669</v>
      </c>
      <c r="J255" s="49" t="str">
        <f t="shared" si="40"/>
        <v/>
      </c>
      <c r="K255" s="34">
        <f t="shared" si="41"/>
        <v>8.999999999999968</v>
      </c>
      <c r="L255" s="34">
        <f t="shared" si="45"/>
        <v>1.9999999999999929</v>
      </c>
      <c r="M255" s="34">
        <f t="shared" si="42"/>
        <v>1</v>
      </c>
      <c r="N255" s="34">
        <f t="shared" ca="1" si="43"/>
        <v>814</v>
      </c>
      <c r="O255" s="34" t="str">
        <f t="shared" si="46"/>
        <v/>
      </c>
      <c r="P255" s="34">
        <f t="shared" si="47"/>
        <v>450.04499999999842</v>
      </c>
      <c r="Q255" s="37">
        <f t="shared" si="48"/>
        <v>97.707547489482963</v>
      </c>
      <c r="R255" s="34">
        <f t="shared" si="49"/>
        <v>1.9999999999999931E-2</v>
      </c>
      <c r="S255" s="34">
        <f t="shared" si="50"/>
        <v>450.06499999999841</v>
      </c>
      <c r="T255" s="37">
        <f t="shared" si="51"/>
        <v>97.727547489482959</v>
      </c>
    </row>
    <row r="256" spans="1:20" x14ac:dyDescent="0.2">
      <c r="B256" s="50"/>
      <c r="D256" s="56"/>
      <c r="E256" s="36">
        <v>100</v>
      </c>
      <c r="F256" s="36">
        <v>839</v>
      </c>
      <c r="G256" s="48">
        <f t="shared" si="39"/>
        <v>0.36041666666666666</v>
      </c>
      <c r="H256" s="36">
        <v>918</v>
      </c>
      <c r="I256" s="49">
        <f t="shared" si="44"/>
        <v>0.38750000000000001</v>
      </c>
      <c r="J256" s="49" t="str">
        <f t="shared" si="40"/>
        <v/>
      </c>
      <c r="K256" s="34">
        <f t="shared" si="41"/>
        <v>15.999999999999943</v>
      </c>
      <c r="L256" s="34">
        <f t="shared" si="45"/>
        <v>39.000000000000021</v>
      </c>
      <c r="M256" s="34">
        <f t="shared" si="42"/>
        <v>2</v>
      </c>
      <c r="N256" s="34">
        <f t="shared" ca="1" si="43"/>
        <v>814</v>
      </c>
      <c r="O256" s="34" t="str">
        <f t="shared" si="46"/>
        <v/>
      </c>
      <c r="P256" s="34">
        <f t="shared" si="47"/>
        <v>800.79999999999711</v>
      </c>
      <c r="Q256" s="37">
        <f t="shared" si="48"/>
        <v>231.39243459626039</v>
      </c>
      <c r="R256" s="34">
        <f t="shared" si="49"/>
        <v>3900.0000000000023</v>
      </c>
      <c r="S256" s="34">
        <f t="shared" si="50"/>
        <v>4700.7999999999993</v>
      </c>
      <c r="T256" s="37">
        <f t="shared" si="51"/>
        <v>4131.3924345962623</v>
      </c>
    </row>
    <row r="257" spans="1:20" x14ac:dyDescent="0.2">
      <c r="B257" s="50"/>
      <c r="D257" s="56"/>
      <c r="E257" s="36">
        <v>0.1</v>
      </c>
      <c r="F257" s="36">
        <v>934</v>
      </c>
      <c r="G257" s="48">
        <f t="shared" si="39"/>
        <v>0.39861111111111108</v>
      </c>
      <c r="H257" s="36">
        <v>1034</v>
      </c>
      <c r="I257" s="49">
        <f t="shared" si="44"/>
        <v>0.44027777777777777</v>
      </c>
      <c r="J257" s="49" t="str">
        <f t="shared" si="40"/>
        <v/>
      </c>
      <c r="K257" s="34">
        <f t="shared" si="41"/>
        <v>9.9999999999999645</v>
      </c>
      <c r="L257" s="34">
        <f t="shared" si="45"/>
        <v>60.000000000000028</v>
      </c>
      <c r="M257" s="34">
        <f t="shared" si="42"/>
        <v>3</v>
      </c>
      <c r="N257" s="34">
        <f t="shared" ca="1" si="43"/>
        <v>814</v>
      </c>
      <c r="O257" s="34" t="str">
        <f t="shared" si="46"/>
        <v/>
      </c>
      <c r="P257" s="34">
        <f t="shared" si="47"/>
        <v>50.499999999999815</v>
      </c>
      <c r="Q257" s="37">
        <f t="shared" si="48"/>
        <v>21.497623068657919</v>
      </c>
      <c r="R257" s="34">
        <f t="shared" si="49"/>
        <v>6.0000000000000036</v>
      </c>
      <c r="S257" s="34">
        <f t="shared" si="50"/>
        <v>56.499999999999815</v>
      </c>
      <c r="T257" s="37">
        <f t="shared" si="51"/>
        <v>27.497623068657923</v>
      </c>
    </row>
    <row r="258" spans="1:20" x14ac:dyDescent="0.2">
      <c r="B258" s="50"/>
      <c r="D258" s="56"/>
      <c r="E258" s="36">
        <v>10</v>
      </c>
      <c r="F258" s="36">
        <v>1044</v>
      </c>
      <c r="G258" s="48">
        <f t="shared" si="39"/>
        <v>0.44722222222222219</v>
      </c>
      <c r="H258" s="36">
        <v>1051</v>
      </c>
      <c r="I258" s="49">
        <f t="shared" si="44"/>
        <v>0.45208333333333334</v>
      </c>
      <c r="J258" s="49">
        <f t="shared" si="40"/>
        <v>0.45555555555555555</v>
      </c>
      <c r="K258" s="34" t="str">
        <f t="shared" si="41"/>
        <v/>
      </c>
      <c r="L258" s="34">
        <f t="shared" si="45"/>
        <v>7.0000000000000551</v>
      </c>
      <c r="M258" s="34">
        <f t="shared" si="42"/>
        <v>4</v>
      </c>
      <c r="N258" s="34">
        <f t="shared" ca="1" si="43"/>
        <v>814</v>
      </c>
      <c r="O258" s="34">
        <f t="shared" ca="1" si="46"/>
        <v>162.00000000000006</v>
      </c>
      <c r="P258" s="34">
        <f t="shared" si="47"/>
        <v>25</v>
      </c>
      <c r="Q258" s="37">
        <f t="shared" si="48"/>
        <v>3.1021051639523365</v>
      </c>
      <c r="R258" s="34">
        <f t="shared" si="49"/>
        <v>70.000000000000554</v>
      </c>
      <c r="S258" s="34">
        <f t="shared" si="50"/>
        <v>95.000000000000554</v>
      </c>
      <c r="T258" s="37">
        <f t="shared" si="51"/>
        <v>73.102105163952885</v>
      </c>
    </row>
    <row r="259" spans="1:20" x14ac:dyDescent="0.2">
      <c r="A259" s="34">
        <v>1</v>
      </c>
      <c r="B259" s="50">
        <v>42692</v>
      </c>
      <c r="C259" s="34">
        <v>821</v>
      </c>
      <c r="D259" s="56">
        <v>4</v>
      </c>
      <c r="E259" s="36">
        <v>0.01</v>
      </c>
      <c r="F259" s="36">
        <v>833</v>
      </c>
      <c r="G259" s="48">
        <f t="shared" si="39"/>
        <v>0.35625000000000001</v>
      </c>
      <c r="H259" s="36">
        <v>835</v>
      </c>
      <c r="I259" s="49">
        <f t="shared" si="44"/>
        <v>0.3576388888888889</v>
      </c>
      <c r="J259" s="49" t="str">
        <f t="shared" si="40"/>
        <v/>
      </c>
      <c r="K259" s="34">
        <f t="shared" si="41"/>
        <v>11.000000000000041</v>
      </c>
      <c r="L259" s="34">
        <f t="shared" si="45"/>
        <v>1.9999999999999929</v>
      </c>
      <c r="M259" s="34">
        <f t="shared" si="42"/>
        <v>1</v>
      </c>
      <c r="N259" s="34">
        <f t="shared" ca="1" si="43"/>
        <v>821</v>
      </c>
      <c r="O259" s="34" t="str">
        <f t="shared" si="46"/>
        <v/>
      </c>
      <c r="P259" s="34">
        <f t="shared" si="47"/>
        <v>550.05500000000211</v>
      </c>
      <c r="Q259" s="37">
        <f t="shared" si="48"/>
        <v>119.42033582048003</v>
      </c>
      <c r="R259" s="34">
        <f t="shared" si="49"/>
        <v>1.9999999999999931E-2</v>
      </c>
      <c r="S259" s="34">
        <f t="shared" si="50"/>
        <v>550.07500000000209</v>
      </c>
      <c r="T259" s="37">
        <f t="shared" si="51"/>
        <v>119.44033582048003</v>
      </c>
    </row>
    <row r="260" spans="1:20" x14ac:dyDescent="0.2">
      <c r="B260" s="50"/>
      <c r="D260" s="56"/>
      <c r="E260" s="36">
        <v>100</v>
      </c>
      <c r="F260" s="36">
        <v>846</v>
      </c>
      <c r="G260" s="48">
        <f t="shared" si="39"/>
        <v>0.36527777777777781</v>
      </c>
      <c r="H260" s="36">
        <v>930</v>
      </c>
      <c r="I260" s="49">
        <f t="shared" si="44"/>
        <v>0.39583333333333331</v>
      </c>
      <c r="J260" s="49">
        <f t="shared" si="40"/>
        <v>0.39930555555555552</v>
      </c>
      <c r="K260" s="34" t="str">
        <f t="shared" si="41"/>
        <v/>
      </c>
      <c r="L260" s="34">
        <f t="shared" si="45"/>
        <v>43.999999999999922</v>
      </c>
      <c r="M260" s="34">
        <f t="shared" si="42"/>
        <v>2</v>
      </c>
      <c r="N260" s="34">
        <f t="shared" ca="1" si="43"/>
        <v>821</v>
      </c>
      <c r="O260" s="34">
        <f t="shared" ca="1" si="46"/>
        <v>73.999999999999972</v>
      </c>
      <c r="P260" s="34">
        <f t="shared" si="47"/>
        <v>250</v>
      </c>
      <c r="Q260" s="37">
        <f t="shared" si="48"/>
        <v>27.143420404993254</v>
      </c>
      <c r="R260" s="34">
        <f t="shared" si="49"/>
        <v>4399.9999999999918</v>
      </c>
      <c r="S260" s="34">
        <f t="shared" si="50"/>
        <v>4649.9999999999918</v>
      </c>
      <c r="T260" s="37">
        <f t="shared" si="51"/>
        <v>4427.1434204049847</v>
      </c>
    </row>
    <row r="261" spans="1:20" x14ac:dyDescent="0.2">
      <c r="B261" s="50">
        <v>42692</v>
      </c>
      <c r="C261" s="34">
        <v>936</v>
      </c>
      <c r="D261" s="56"/>
      <c r="E261" s="36">
        <v>100</v>
      </c>
      <c r="F261" s="36">
        <v>953</v>
      </c>
      <c r="G261" s="48">
        <f t="shared" si="39"/>
        <v>0.41180555555555554</v>
      </c>
      <c r="H261" s="36">
        <v>956</v>
      </c>
      <c r="I261" s="49">
        <f t="shared" si="44"/>
        <v>0.41388888888888892</v>
      </c>
      <c r="J261" s="49">
        <f t="shared" si="40"/>
        <v>0.41736111111111113</v>
      </c>
      <c r="K261" s="34" t="str">
        <f t="shared" si="41"/>
        <v/>
      </c>
      <c r="L261" s="34">
        <f t="shared" si="45"/>
        <v>3.0000000000000693</v>
      </c>
      <c r="M261" s="34">
        <f t="shared" si="42"/>
        <v>1</v>
      </c>
      <c r="N261" s="34">
        <f t="shared" ca="1" si="43"/>
        <v>936</v>
      </c>
      <c r="O261" s="34">
        <f t="shared" ca="1" si="46"/>
        <v>25.000000000000071</v>
      </c>
      <c r="P261" s="34">
        <f t="shared" si="47"/>
        <v>250</v>
      </c>
      <c r="Q261" s="37">
        <f t="shared" si="48"/>
        <v>27.143420404993254</v>
      </c>
      <c r="R261" s="34">
        <f t="shared" si="49"/>
        <v>300.00000000000693</v>
      </c>
      <c r="S261" s="34">
        <f t="shared" si="50"/>
        <v>550.00000000000693</v>
      </c>
      <c r="T261" s="37">
        <f t="shared" si="51"/>
        <v>327.1434204050002</v>
      </c>
    </row>
    <row r="262" spans="1:20" x14ac:dyDescent="0.2">
      <c r="B262" s="50">
        <v>42692</v>
      </c>
      <c r="C262" s="34">
        <v>1414</v>
      </c>
      <c r="D262" s="56"/>
      <c r="E262" s="36">
        <v>100</v>
      </c>
      <c r="F262" s="36">
        <v>1441</v>
      </c>
      <c r="G262" s="48">
        <f t="shared" si="39"/>
        <v>0.6118055555555556</v>
      </c>
      <c r="H262" s="36">
        <v>1442</v>
      </c>
      <c r="I262" s="49">
        <f t="shared" si="44"/>
        <v>0.61249999999999993</v>
      </c>
      <c r="J262" s="49" t="str">
        <f t="shared" si="40"/>
        <v/>
      </c>
      <c r="K262" s="34">
        <f t="shared" si="41"/>
        <v>11.000000000000121</v>
      </c>
      <c r="L262" s="34">
        <f t="shared" si="45"/>
        <v>0.99999999999983658</v>
      </c>
      <c r="M262" s="34">
        <f t="shared" si="42"/>
        <v>1</v>
      </c>
      <c r="N262" s="34">
        <f t="shared" ca="1" si="43"/>
        <v>1414</v>
      </c>
      <c r="O262" s="34" t="str">
        <f t="shared" si="46"/>
        <v/>
      </c>
      <c r="P262" s="34">
        <f t="shared" si="47"/>
        <v>1650.0000000000182</v>
      </c>
      <c r="Q262" s="37">
        <f t="shared" si="48"/>
        <v>1586.9645564254065</v>
      </c>
      <c r="R262" s="34">
        <f t="shared" si="49"/>
        <v>99.999999999983658</v>
      </c>
      <c r="S262" s="34">
        <f t="shared" si="50"/>
        <v>1750.0000000000018</v>
      </c>
      <c r="T262" s="37">
        <f t="shared" si="51"/>
        <v>1686.9645564253901</v>
      </c>
    </row>
    <row r="263" spans="1:20" x14ac:dyDescent="0.2">
      <c r="B263" s="50"/>
      <c r="D263" s="56"/>
      <c r="E263" s="36">
        <v>200</v>
      </c>
      <c r="F263" s="36">
        <v>1453</v>
      </c>
      <c r="G263" s="48">
        <f t="shared" si="39"/>
        <v>0.62013888888888891</v>
      </c>
      <c r="H263" s="36">
        <v>1455</v>
      </c>
      <c r="I263" s="49">
        <f t="shared" si="44"/>
        <v>0.62152777777777779</v>
      </c>
      <c r="J263" s="49">
        <f t="shared" si="40"/>
        <v>0.625</v>
      </c>
      <c r="K263" s="34" t="str">
        <f t="shared" si="41"/>
        <v/>
      </c>
      <c r="L263" s="34">
        <f t="shared" si="45"/>
        <v>1.9999999999999929</v>
      </c>
      <c r="M263" s="34">
        <f t="shared" si="42"/>
        <v>2</v>
      </c>
      <c r="N263" s="34">
        <f t="shared" ca="1" si="43"/>
        <v>1414</v>
      </c>
      <c r="O263" s="34">
        <f t="shared" ca="1" si="46"/>
        <v>46</v>
      </c>
      <c r="P263" s="34">
        <f t="shared" si="47"/>
        <v>500</v>
      </c>
      <c r="Q263" s="37">
        <f t="shared" si="48"/>
        <v>52.318172546220183</v>
      </c>
      <c r="R263" s="34">
        <f t="shared" si="49"/>
        <v>399.99999999999858</v>
      </c>
      <c r="S263" s="34">
        <f t="shared" si="50"/>
        <v>899.99999999999864</v>
      </c>
      <c r="T263" s="37">
        <f t="shared" si="51"/>
        <v>452.31817254621876</v>
      </c>
    </row>
    <row r="264" spans="1:20" x14ac:dyDescent="0.2">
      <c r="A264" s="34">
        <v>1</v>
      </c>
      <c r="B264" s="50">
        <v>42695</v>
      </c>
      <c r="C264" s="34">
        <v>1014</v>
      </c>
      <c r="D264" s="56" t="s">
        <v>36</v>
      </c>
      <c r="E264" s="36">
        <v>0.01</v>
      </c>
      <c r="F264" s="36">
        <v>1039</v>
      </c>
      <c r="G264" s="48">
        <f t="shared" si="39"/>
        <v>0.44375000000000003</v>
      </c>
      <c r="H264" s="36">
        <v>1042</v>
      </c>
      <c r="I264" s="49">
        <f t="shared" si="44"/>
        <v>0.4458333333333333</v>
      </c>
      <c r="J264" s="49" t="str">
        <f t="shared" si="40"/>
        <v/>
      </c>
      <c r="K264" s="34">
        <f t="shared" si="41"/>
        <v>8.0000000000000515</v>
      </c>
      <c r="L264" s="34">
        <f t="shared" si="45"/>
        <v>2.9999999999999094</v>
      </c>
      <c r="M264" s="34">
        <f t="shared" si="42"/>
        <v>1</v>
      </c>
      <c r="N264" s="34">
        <f t="shared" ca="1" si="43"/>
        <v>1014</v>
      </c>
      <c r="O264" s="34" t="str">
        <f t="shared" si="46"/>
        <v/>
      </c>
      <c r="P264" s="34">
        <f t="shared" si="47"/>
        <v>400.04000000000258</v>
      </c>
      <c r="Q264" s="37">
        <f t="shared" si="48"/>
        <v>86.851153323985727</v>
      </c>
      <c r="R264" s="34">
        <f t="shared" si="49"/>
        <v>2.9999999999999093E-2</v>
      </c>
      <c r="S264" s="34">
        <f t="shared" si="50"/>
        <v>400.07000000000255</v>
      </c>
      <c r="T264" s="37">
        <f t="shared" si="51"/>
        <v>86.881153323985728</v>
      </c>
    </row>
    <row r="265" spans="1:20" x14ac:dyDescent="0.2">
      <c r="B265" s="50"/>
      <c r="D265" s="56"/>
      <c r="E265" s="36">
        <v>100</v>
      </c>
      <c r="F265" s="36">
        <v>1050</v>
      </c>
      <c r="G265" s="48">
        <f t="shared" si="39"/>
        <v>0.4513888888888889</v>
      </c>
      <c r="H265" s="36">
        <v>1128</v>
      </c>
      <c r="I265" s="49">
        <f t="shared" si="44"/>
        <v>0.4777777777777778</v>
      </c>
      <c r="J265" s="49">
        <f t="shared" si="40"/>
        <v>0.48125000000000001</v>
      </c>
      <c r="K265" s="34" t="str">
        <f t="shared" si="41"/>
        <v/>
      </c>
      <c r="L265" s="34">
        <f t="shared" si="45"/>
        <v>38.000000000000028</v>
      </c>
      <c r="M265" s="34">
        <f t="shared" si="42"/>
        <v>2</v>
      </c>
      <c r="N265" s="34">
        <f t="shared" ca="1" si="43"/>
        <v>1014</v>
      </c>
      <c r="O265" s="34">
        <f t="shared" ca="1" si="46"/>
        <v>79.000000000000043</v>
      </c>
      <c r="P265" s="34">
        <f t="shared" si="47"/>
        <v>250</v>
      </c>
      <c r="Q265" s="37">
        <f t="shared" si="48"/>
        <v>27.143420404993254</v>
      </c>
      <c r="R265" s="34">
        <f t="shared" si="49"/>
        <v>3800.0000000000027</v>
      </c>
      <c r="S265" s="34">
        <f t="shared" si="50"/>
        <v>4050.0000000000027</v>
      </c>
      <c r="T265" s="37">
        <f t="shared" si="51"/>
        <v>3827.143420404996</v>
      </c>
    </row>
    <row r="266" spans="1:20" x14ac:dyDescent="0.2">
      <c r="A266" s="34">
        <v>1</v>
      </c>
      <c r="B266" s="50">
        <v>42702</v>
      </c>
      <c r="C266" s="34">
        <v>1350</v>
      </c>
      <c r="D266" s="56" t="s">
        <v>40</v>
      </c>
      <c r="E266" s="36">
        <v>0.01</v>
      </c>
      <c r="F266" s="36">
        <v>1442</v>
      </c>
      <c r="G266" s="48">
        <f t="shared" si="39"/>
        <v>0.61249999999999993</v>
      </c>
      <c r="H266" s="36">
        <v>1449</v>
      </c>
      <c r="I266" s="49">
        <f t="shared" si="44"/>
        <v>0.61736111111111114</v>
      </c>
      <c r="J266" s="49" t="str">
        <f t="shared" si="40"/>
        <v/>
      </c>
      <c r="K266" s="34">
        <f t="shared" si="41"/>
        <v>10.999999999999961</v>
      </c>
      <c r="L266" s="34">
        <f t="shared" si="45"/>
        <v>7.000000000000135</v>
      </c>
      <c r="M266" s="34">
        <f t="shared" si="42"/>
        <v>1</v>
      </c>
      <c r="N266" s="34">
        <f t="shared" ca="1" si="43"/>
        <v>1350</v>
      </c>
      <c r="O266" s="34" t="str">
        <f t="shared" si="46"/>
        <v/>
      </c>
      <c r="P266" s="34">
        <f t="shared" si="47"/>
        <v>6.1049999999999791</v>
      </c>
      <c r="Q266" s="37">
        <f t="shared" si="48"/>
        <v>2.55085689565581</v>
      </c>
      <c r="R266" s="34">
        <f t="shared" si="49"/>
        <v>7.0000000000001353E-2</v>
      </c>
      <c r="S266" s="34">
        <f t="shared" si="50"/>
        <v>6.1749999999999803</v>
      </c>
      <c r="T266" s="37">
        <f t="shared" si="51"/>
        <v>2.6208568956558111</v>
      </c>
    </row>
    <row r="267" spans="1:20" x14ac:dyDescent="0.2">
      <c r="B267" s="50"/>
      <c r="D267" s="56"/>
      <c r="E267" s="36">
        <v>1.1000000000000001</v>
      </c>
      <c r="F267" s="36">
        <v>1500</v>
      </c>
      <c r="G267" s="48">
        <f t="shared" si="39"/>
        <v>0.625</v>
      </c>
      <c r="H267" s="36">
        <v>1507</v>
      </c>
      <c r="I267" s="49">
        <f t="shared" si="44"/>
        <v>0.62986111111111109</v>
      </c>
      <c r="J267" s="49" t="str">
        <f t="shared" si="40"/>
        <v/>
      </c>
      <c r="K267" s="34">
        <f t="shared" si="41"/>
        <v>11.999999999999957</v>
      </c>
      <c r="L267" s="34">
        <f t="shared" si="45"/>
        <v>6.9999999999999751</v>
      </c>
      <c r="M267" s="34">
        <f t="shared" si="42"/>
        <v>2</v>
      </c>
      <c r="N267" s="34">
        <f t="shared" ca="1" si="43"/>
        <v>1350</v>
      </c>
      <c r="O267" s="34" t="str">
        <f t="shared" si="46"/>
        <v/>
      </c>
      <c r="P267" s="34">
        <f t="shared" si="47"/>
        <v>6.6419999999999764</v>
      </c>
      <c r="Q267" s="37">
        <f t="shared" si="48"/>
        <v>2.5936257303426942</v>
      </c>
      <c r="R267" s="34">
        <f t="shared" si="49"/>
        <v>7.6999999999999735</v>
      </c>
      <c r="S267" s="34">
        <f t="shared" si="50"/>
        <v>14.341999999999949</v>
      </c>
      <c r="T267" s="37">
        <f t="shared" si="51"/>
        <v>10.293625730342669</v>
      </c>
    </row>
    <row r="268" spans="1:20" x14ac:dyDescent="0.2">
      <c r="B268" s="50"/>
      <c r="D268" s="56"/>
      <c r="E268" s="36">
        <v>7.0000000000000001E-3</v>
      </c>
      <c r="F268" s="36">
        <v>1519</v>
      </c>
      <c r="G268" s="48">
        <f t="shared" si="39"/>
        <v>0.6381944444444444</v>
      </c>
      <c r="H268" s="36">
        <v>1525</v>
      </c>
      <c r="I268" s="49">
        <f t="shared" si="44"/>
        <v>0.64236111111111105</v>
      </c>
      <c r="J268" s="49">
        <f t="shared" si="40"/>
        <v>0.64583333333333326</v>
      </c>
      <c r="K268" s="34" t="str">
        <f t="shared" si="41"/>
        <v/>
      </c>
      <c r="L268" s="34">
        <f t="shared" si="45"/>
        <v>5.9999999999999787</v>
      </c>
      <c r="M268" s="34">
        <f t="shared" si="42"/>
        <v>3</v>
      </c>
      <c r="N268" s="34">
        <f t="shared" ca="1" si="43"/>
        <v>1350</v>
      </c>
      <c r="O268" s="34">
        <f t="shared" ca="1" si="46"/>
        <v>99.999999999999801</v>
      </c>
      <c r="P268" s="34">
        <f t="shared" si="47"/>
        <v>1.7500000000000002E-2</v>
      </c>
      <c r="Q268" s="37">
        <f t="shared" si="48"/>
        <v>3.9526049426535596E-3</v>
      </c>
      <c r="R268" s="34">
        <f t="shared" si="49"/>
        <v>4.199999999999985E-2</v>
      </c>
      <c r="S268" s="34">
        <f t="shared" si="50"/>
        <v>5.9499999999999852E-2</v>
      </c>
      <c r="T268" s="37">
        <f t="shared" si="51"/>
        <v>4.5952604942653408E-2</v>
      </c>
    </row>
    <row r="269" spans="1:20" x14ac:dyDescent="0.2">
      <c r="A269" s="34">
        <v>1</v>
      </c>
      <c r="B269" s="50">
        <v>42703</v>
      </c>
      <c r="C269" s="34">
        <v>911</v>
      </c>
      <c r="D269" s="56" t="s">
        <v>40</v>
      </c>
      <c r="E269" s="36">
        <v>0.01</v>
      </c>
      <c r="F269" s="36">
        <v>932</v>
      </c>
      <c r="G269" s="48">
        <f t="shared" si="39"/>
        <v>0.3972222222222222</v>
      </c>
      <c r="H269" s="36">
        <v>939</v>
      </c>
      <c r="I269" s="49">
        <f t="shared" si="44"/>
        <v>0.40208333333333335</v>
      </c>
      <c r="J269" s="49" t="str">
        <f t="shared" si="40"/>
        <v/>
      </c>
      <c r="K269" s="34">
        <f t="shared" si="41"/>
        <v>11.999999999999957</v>
      </c>
      <c r="L269" s="34">
        <f t="shared" si="45"/>
        <v>7.0000000000000551</v>
      </c>
      <c r="M269" s="34">
        <f t="shared" si="42"/>
        <v>1</v>
      </c>
      <c r="N269" s="34">
        <f t="shared" ca="1" si="43"/>
        <v>911</v>
      </c>
      <c r="O269" s="34" t="str">
        <f t="shared" si="46"/>
        <v/>
      </c>
      <c r="P269" s="34">
        <f t="shared" si="47"/>
        <v>6.659999999999977</v>
      </c>
      <c r="Q269" s="37">
        <f t="shared" si="48"/>
        <v>2.7827529770790655</v>
      </c>
      <c r="R269" s="34">
        <f t="shared" si="49"/>
        <v>7.0000000000000548E-2</v>
      </c>
      <c r="S269" s="34">
        <f t="shared" si="50"/>
        <v>6.7299999999999773</v>
      </c>
      <c r="T269" s="37">
        <f t="shared" si="51"/>
        <v>2.8527529770790663</v>
      </c>
    </row>
    <row r="270" spans="1:20" x14ac:dyDescent="0.2">
      <c r="B270" s="50"/>
      <c r="D270" s="56"/>
      <c r="E270" s="36">
        <v>1.1000000000000001</v>
      </c>
      <c r="F270" s="36">
        <v>951</v>
      </c>
      <c r="G270" s="48">
        <f t="shared" si="39"/>
        <v>0.41041666666666665</v>
      </c>
      <c r="H270" s="36">
        <v>957</v>
      </c>
      <c r="I270" s="49">
        <f t="shared" si="44"/>
        <v>0.4145833333333333</v>
      </c>
      <c r="J270" s="49" t="str">
        <f t="shared" si="40"/>
        <v/>
      </c>
      <c r="K270" s="34">
        <f t="shared" si="41"/>
        <v>11.000000000000041</v>
      </c>
      <c r="L270" s="34">
        <f t="shared" si="45"/>
        <v>5.9999999999999787</v>
      </c>
      <c r="M270" s="34">
        <f t="shared" si="42"/>
        <v>2</v>
      </c>
      <c r="N270" s="34">
        <f t="shared" ca="1" si="43"/>
        <v>911</v>
      </c>
      <c r="O270" s="34" t="str">
        <f t="shared" si="46"/>
        <v/>
      </c>
      <c r="P270" s="34">
        <f t="shared" si="47"/>
        <v>6.0885000000000229</v>
      </c>
      <c r="Q270" s="37">
        <f t="shared" si="48"/>
        <v>2.3774902528141535</v>
      </c>
      <c r="R270" s="34">
        <f t="shared" si="49"/>
        <v>6.5999999999999774</v>
      </c>
      <c r="S270" s="34">
        <f t="shared" si="50"/>
        <v>12.688500000000001</v>
      </c>
      <c r="T270" s="37">
        <f t="shared" si="51"/>
        <v>8.9774902528141318</v>
      </c>
    </row>
    <row r="271" spans="1:20" x14ac:dyDescent="0.2">
      <c r="B271" s="50"/>
      <c r="D271" s="56"/>
      <c r="E271" s="36">
        <v>7.0000000000000001E-3</v>
      </c>
      <c r="F271" s="36">
        <v>1008</v>
      </c>
      <c r="G271" s="48">
        <f t="shared" ref="G271:G334" si="52">VALUE(CONCATENATE(LEFT(F271,LEN(F271)-2),":",RIGHT(F271,2)))</f>
        <v>0.42222222222222222</v>
      </c>
      <c r="H271" s="36">
        <v>1010</v>
      </c>
      <c r="I271" s="49">
        <f t="shared" si="44"/>
        <v>0.4236111111111111</v>
      </c>
      <c r="J271" s="49">
        <f t="shared" ref="J271:J334" si="53">IF(OR(B272&lt;&gt;"",E272=""),I271+TIME(0,5,0),"")</f>
        <v>0.42708333333333331</v>
      </c>
      <c r="K271" s="34" t="str">
        <f t="shared" ref="K271:K334" si="54">IF(AND(OR(AND(B271&lt;&gt;"",B272=""),AND(B271="",B272="")),E272&lt;&gt;""),(G272-I271)*1440,"")</f>
        <v/>
      </c>
      <c r="L271" s="34">
        <f t="shared" si="45"/>
        <v>1.9999999999999929</v>
      </c>
      <c r="M271" s="34">
        <f t="shared" ref="M271:M334" si="55">IF(B271&lt;&gt;"",1,M270+1)</f>
        <v>3</v>
      </c>
      <c r="N271" s="34">
        <f t="shared" ref="N271:N334" ca="1" si="56">OFFSET(C271,-M271+1,0)</f>
        <v>911</v>
      </c>
      <c r="O271" s="34">
        <f t="shared" ca="1" si="46"/>
        <v>63.999999999999929</v>
      </c>
      <c r="P271" s="34">
        <f t="shared" si="47"/>
        <v>1.7500000000000002E-2</v>
      </c>
      <c r="Q271" s="37">
        <f t="shared" si="48"/>
        <v>3.9526049426535596E-3</v>
      </c>
      <c r="R271" s="34">
        <f t="shared" si="49"/>
        <v>1.399999999999995E-2</v>
      </c>
      <c r="S271" s="34">
        <f t="shared" si="50"/>
        <v>3.1499999999999952E-2</v>
      </c>
      <c r="T271" s="37">
        <f t="shared" si="51"/>
        <v>1.7952604942653508E-2</v>
      </c>
    </row>
    <row r="272" spans="1:20" x14ac:dyDescent="0.2">
      <c r="B272" s="50">
        <v>42703</v>
      </c>
      <c r="C272" s="34">
        <v>1352</v>
      </c>
      <c r="D272" s="56"/>
      <c r="E272" s="36">
        <v>0.01</v>
      </c>
      <c r="F272" s="36">
        <v>1448</v>
      </c>
      <c r="G272" s="48">
        <f t="shared" si="52"/>
        <v>0.6166666666666667</v>
      </c>
      <c r="H272" s="36">
        <v>1451</v>
      </c>
      <c r="I272" s="49">
        <f t="shared" ref="I272:I335" si="57">VALUE(CONCATENATE(LEFT(H272,LEN(H272)-2),":",RIGHT(H272,2)))</f>
        <v>0.61875000000000002</v>
      </c>
      <c r="J272" s="49" t="str">
        <f t="shared" si="53"/>
        <v/>
      </c>
      <c r="K272" s="34">
        <f t="shared" si="54"/>
        <v>9.9999999999999645</v>
      </c>
      <c r="L272" s="34">
        <f t="shared" ref="L272:L335" si="58">(I272-G272)*1440</f>
        <v>2.9999999999999893</v>
      </c>
      <c r="M272" s="34">
        <f t="shared" si="55"/>
        <v>1</v>
      </c>
      <c r="N272" s="34">
        <f t="shared" ca="1" si="56"/>
        <v>1352</v>
      </c>
      <c r="O272" s="34" t="str">
        <f t="shared" ref="O272:O335" si="59">IF(J272&lt;&gt;"",(J272-VALUE(CONCATENATE(LEFT(N272,LEN(N272)-2),":",RIGHT(N272,2))))*1440,"")</f>
        <v/>
      </c>
      <c r="P272" s="34">
        <f t="shared" ref="P272:P335" si="60">IF(K272&lt;&gt;"",(E272+E273)*K272/2,E272*5/2)</f>
        <v>5.5499999999999812</v>
      </c>
      <c r="Q272" s="37">
        <f t="shared" ref="Q272:Q335" si="61">IF(K272&lt;&gt;"",(E273-E272)*K272/LN((E273+0.000001)/(E272+0.000001)),-5*(E272-0.000001)/(LN(1/E272)-13.8155))</f>
        <v>2.3189608142325544</v>
      </c>
      <c r="R272" s="34">
        <f t="shared" ref="R272:R335" si="62">(E272*L272)</f>
        <v>2.9999999999999895E-2</v>
      </c>
      <c r="S272" s="34">
        <f t="shared" ref="S272:S335" si="63">P272+R272</f>
        <v>5.5799999999999814</v>
      </c>
      <c r="T272" s="37">
        <f t="shared" ref="T272:T335" si="64">Q272+R272</f>
        <v>2.3489608142325542</v>
      </c>
    </row>
    <row r="273" spans="1:20" x14ac:dyDescent="0.2">
      <c r="B273" s="50"/>
      <c r="D273" s="56"/>
      <c r="E273" s="36">
        <v>1.1000000000000001</v>
      </c>
      <c r="F273" s="36">
        <v>1501</v>
      </c>
      <c r="G273" s="48">
        <f t="shared" si="52"/>
        <v>0.62569444444444444</v>
      </c>
      <c r="H273" s="36">
        <v>1504</v>
      </c>
      <c r="I273" s="49">
        <f t="shared" si="57"/>
        <v>0.62777777777777777</v>
      </c>
      <c r="J273" s="49" t="str">
        <f t="shared" si="53"/>
        <v/>
      </c>
      <c r="K273" s="34">
        <f t="shared" si="54"/>
        <v>0</v>
      </c>
      <c r="L273" s="34">
        <f t="shared" si="58"/>
        <v>2.9999999999999893</v>
      </c>
      <c r="M273" s="34">
        <f t="shared" si="55"/>
        <v>2</v>
      </c>
      <c r="N273" s="34">
        <f t="shared" ca="1" si="56"/>
        <v>1352</v>
      </c>
      <c r="O273" s="34" t="str">
        <f t="shared" si="59"/>
        <v/>
      </c>
      <c r="P273" s="34">
        <f t="shared" si="60"/>
        <v>0</v>
      </c>
      <c r="Q273" s="37">
        <f t="shared" si="61"/>
        <v>0</v>
      </c>
      <c r="R273" s="34">
        <f t="shared" si="62"/>
        <v>3.2999999999999887</v>
      </c>
      <c r="S273" s="34">
        <f t="shared" si="63"/>
        <v>3.2999999999999887</v>
      </c>
      <c r="T273" s="37">
        <f t="shared" si="64"/>
        <v>3.2999999999999887</v>
      </c>
    </row>
    <row r="274" spans="1:20" x14ac:dyDescent="0.2">
      <c r="B274" s="50"/>
      <c r="D274" s="56"/>
      <c r="E274" s="36">
        <v>7.0000000000000001E-3</v>
      </c>
      <c r="F274" s="36">
        <v>1504</v>
      </c>
      <c r="G274" s="48">
        <f t="shared" si="52"/>
        <v>0.62777777777777777</v>
      </c>
      <c r="H274" s="36">
        <v>1521</v>
      </c>
      <c r="I274" s="49">
        <f t="shared" si="57"/>
        <v>0.63958333333333328</v>
      </c>
      <c r="J274" s="49">
        <f t="shared" si="53"/>
        <v>0.64305555555555549</v>
      </c>
      <c r="K274" s="34" t="str">
        <f t="shared" si="54"/>
        <v/>
      </c>
      <c r="L274" s="34">
        <f t="shared" si="58"/>
        <v>16.99999999999994</v>
      </c>
      <c r="M274" s="34">
        <f t="shared" si="55"/>
        <v>3</v>
      </c>
      <c r="N274" s="34">
        <f t="shared" ca="1" si="56"/>
        <v>1352</v>
      </c>
      <c r="O274" s="34">
        <f t="shared" ca="1" si="59"/>
        <v>93.999999999999829</v>
      </c>
      <c r="P274" s="34">
        <f t="shared" si="60"/>
        <v>1.7500000000000002E-2</v>
      </c>
      <c r="Q274" s="37">
        <f t="shared" si="61"/>
        <v>3.9526049426535596E-3</v>
      </c>
      <c r="R274" s="34">
        <f t="shared" si="62"/>
        <v>0.11899999999999958</v>
      </c>
      <c r="S274" s="34">
        <f t="shared" si="63"/>
        <v>0.13649999999999957</v>
      </c>
      <c r="T274" s="37">
        <f t="shared" si="64"/>
        <v>0.12295260494265314</v>
      </c>
    </row>
    <row r="275" spans="1:20" x14ac:dyDescent="0.2">
      <c r="A275" s="34">
        <v>1</v>
      </c>
      <c r="B275" s="50">
        <v>42704</v>
      </c>
      <c r="C275" s="34">
        <v>915</v>
      </c>
      <c r="D275" s="56">
        <v>3</v>
      </c>
      <c r="E275" s="36">
        <v>0.01</v>
      </c>
      <c r="F275" s="36">
        <v>940</v>
      </c>
      <c r="G275" s="48">
        <f t="shared" si="52"/>
        <v>0.40277777777777773</v>
      </c>
      <c r="H275" s="36">
        <v>947</v>
      </c>
      <c r="I275" s="49">
        <f t="shared" si="57"/>
        <v>0.40763888888888888</v>
      </c>
      <c r="J275" s="49">
        <f t="shared" si="53"/>
        <v>0.41111111111111109</v>
      </c>
      <c r="K275" s="34" t="str">
        <f t="shared" si="54"/>
        <v/>
      </c>
      <c r="L275" s="34">
        <f t="shared" si="58"/>
        <v>7.0000000000000551</v>
      </c>
      <c r="M275" s="34">
        <f t="shared" si="55"/>
        <v>1</v>
      </c>
      <c r="N275" s="34">
        <f t="shared" ca="1" si="56"/>
        <v>915</v>
      </c>
      <c r="O275" s="34">
        <f t="shared" ca="1" si="59"/>
        <v>36.99999999999995</v>
      </c>
      <c r="P275" s="34">
        <f t="shared" si="60"/>
        <v>2.5000000000000001E-2</v>
      </c>
      <c r="Q275" s="37">
        <f t="shared" si="61"/>
        <v>5.4281443780592247E-3</v>
      </c>
      <c r="R275" s="34">
        <f t="shared" si="62"/>
        <v>7.0000000000000548E-2</v>
      </c>
      <c r="S275" s="34">
        <f t="shared" si="63"/>
        <v>9.5000000000000556E-2</v>
      </c>
      <c r="T275" s="37">
        <f t="shared" si="64"/>
        <v>7.5428144378059767E-2</v>
      </c>
    </row>
    <row r="276" spans="1:20" x14ac:dyDescent="0.2">
      <c r="B276" s="50">
        <v>42705</v>
      </c>
      <c r="C276" s="34">
        <v>834</v>
      </c>
      <c r="D276" s="56" t="s">
        <v>41</v>
      </c>
      <c r="E276" s="36">
        <v>0.01</v>
      </c>
      <c r="F276" s="36">
        <v>854</v>
      </c>
      <c r="G276" s="48">
        <f t="shared" si="52"/>
        <v>0.37083333333333335</v>
      </c>
      <c r="H276" s="36">
        <v>855</v>
      </c>
      <c r="I276" s="49">
        <f t="shared" si="57"/>
        <v>0.37152777777777773</v>
      </c>
      <c r="J276" s="49" t="str">
        <f t="shared" si="53"/>
        <v/>
      </c>
      <c r="K276" s="34">
        <f t="shared" si="54"/>
        <v>13.000000000000034</v>
      </c>
      <c r="L276" s="34">
        <f t="shared" si="58"/>
        <v>0.99999999999991651</v>
      </c>
      <c r="M276" s="34">
        <f t="shared" si="55"/>
        <v>1</v>
      </c>
      <c r="N276" s="34">
        <f t="shared" ca="1" si="56"/>
        <v>834</v>
      </c>
      <c r="O276" s="34" t="str">
        <f t="shared" si="59"/>
        <v/>
      </c>
      <c r="P276" s="34">
        <f t="shared" si="60"/>
        <v>650.06500000000176</v>
      </c>
      <c r="Q276" s="37">
        <f t="shared" si="61"/>
        <v>141.13312415147627</v>
      </c>
      <c r="R276" s="34">
        <f t="shared" si="62"/>
        <v>9.9999999999991658E-3</v>
      </c>
      <c r="S276" s="34">
        <f t="shared" si="63"/>
        <v>650.07500000000175</v>
      </c>
      <c r="T276" s="37">
        <f t="shared" si="64"/>
        <v>141.14312415147626</v>
      </c>
    </row>
    <row r="277" spans="1:20" x14ac:dyDescent="0.2">
      <c r="B277" s="50"/>
      <c r="D277" s="56"/>
      <c r="E277" s="36">
        <v>100</v>
      </c>
      <c r="F277" s="36">
        <v>908</v>
      </c>
      <c r="G277" s="48">
        <f t="shared" si="52"/>
        <v>0.38055555555555554</v>
      </c>
      <c r="H277" s="36">
        <v>910</v>
      </c>
      <c r="I277" s="49">
        <f t="shared" si="57"/>
        <v>0.38194444444444442</v>
      </c>
      <c r="J277" s="49" t="str">
        <f t="shared" si="53"/>
        <v/>
      </c>
      <c r="K277" s="34">
        <f t="shared" si="54"/>
        <v>3.9999999999999858</v>
      </c>
      <c r="L277" s="34">
        <f t="shared" si="58"/>
        <v>1.9999999999999929</v>
      </c>
      <c r="M277" s="34">
        <f t="shared" si="55"/>
        <v>2</v>
      </c>
      <c r="N277" s="34">
        <f t="shared" ca="1" si="56"/>
        <v>834</v>
      </c>
      <c r="O277" s="34" t="str">
        <f t="shared" si="59"/>
        <v/>
      </c>
      <c r="P277" s="34">
        <f t="shared" si="60"/>
        <v>599.99999999999784</v>
      </c>
      <c r="Q277" s="37">
        <f t="shared" si="61"/>
        <v>577.0780205183213</v>
      </c>
      <c r="R277" s="34">
        <f t="shared" si="62"/>
        <v>199.99999999999929</v>
      </c>
      <c r="S277" s="34">
        <f t="shared" si="63"/>
        <v>799.99999999999716</v>
      </c>
      <c r="T277" s="37">
        <f t="shared" si="64"/>
        <v>777.07802051832061</v>
      </c>
    </row>
    <row r="278" spans="1:20" x14ac:dyDescent="0.2">
      <c r="B278" s="50"/>
      <c r="D278" s="56"/>
      <c r="E278" s="36">
        <v>200</v>
      </c>
      <c r="F278" s="36">
        <v>914</v>
      </c>
      <c r="G278" s="48">
        <f t="shared" si="52"/>
        <v>0.38472222222222219</v>
      </c>
      <c r="H278" s="36">
        <v>1228</v>
      </c>
      <c r="I278" s="49">
        <f t="shared" si="57"/>
        <v>0.51944444444444449</v>
      </c>
      <c r="J278" s="49">
        <f t="shared" si="53"/>
        <v>0.5229166666666667</v>
      </c>
      <c r="K278" s="34" t="str">
        <f t="shared" si="54"/>
        <v/>
      </c>
      <c r="L278" s="34">
        <f t="shared" si="58"/>
        <v>194.00000000000011</v>
      </c>
      <c r="M278" s="34">
        <f t="shared" si="55"/>
        <v>3</v>
      </c>
      <c r="N278" s="34">
        <f t="shared" ca="1" si="56"/>
        <v>834</v>
      </c>
      <c r="O278" s="34">
        <f t="shared" ca="1" si="59"/>
        <v>239.00000000000003</v>
      </c>
      <c r="P278" s="34">
        <f t="shared" si="60"/>
        <v>500</v>
      </c>
      <c r="Q278" s="37">
        <f t="shared" si="61"/>
        <v>52.318172546220183</v>
      </c>
      <c r="R278" s="34">
        <f t="shared" si="62"/>
        <v>38800.000000000022</v>
      </c>
      <c r="S278" s="34">
        <f t="shared" si="63"/>
        <v>39300.000000000022</v>
      </c>
      <c r="T278" s="37">
        <f t="shared" si="64"/>
        <v>38852.318172546242</v>
      </c>
    </row>
    <row r="279" spans="1:20" x14ac:dyDescent="0.2">
      <c r="A279" s="34">
        <v>1</v>
      </c>
      <c r="B279" s="57">
        <v>42706</v>
      </c>
      <c r="C279" s="34">
        <v>1499</v>
      </c>
      <c r="D279" s="56">
        <v>3</v>
      </c>
      <c r="E279" s="36">
        <v>0.01</v>
      </c>
      <c r="F279" s="36">
        <v>1512</v>
      </c>
      <c r="G279" s="48">
        <f t="shared" si="52"/>
        <v>0.6333333333333333</v>
      </c>
      <c r="H279" s="36">
        <v>1513</v>
      </c>
      <c r="I279" s="49">
        <f t="shared" si="57"/>
        <v>0.63402777777777775</v>
      </c>
      <c r="J279" s="49">
        <f t="shared" si="53"/>
        <v>0.63749999999999996</v>
      </c>
      <c r="K279" s="34" t="str">
        <f t="shared" si="54"/>
        <v/>
      </c>
      <c r="L279" s="34">
        <f t="shared" si="58"/>
        <v>0.99999999999999645</v>
      </c>
      <c r="M279" s="34">
        <f t="shared" si="55"/>
        <v>1</v>
      </c>
      <c r="N279" s="34">
        <f t="shared" ca="1" si="56"/>
        <v>1499</v>
      </c>
      <c r="O279" s="34">
        <f t="shared" ca="1" si="59"/>
        <v>-21.000000000000085</v>
      </c>
      <c r="P279" s="34">
        <f t="shared" si="60"/>
        <v>2.5000000000000001E-2</v>
      </c>
      <c r="Q279" s="37">
        <f t="shared" si="61"/>
        <v>5.4281443780592247E-3</v>
      </c>
      <c r="R279" s="34">
        <f t="shared" si="62"/>
        <v>9.9999999999999655E-3</v>
      </c>
      <c r="S279" s="34">
        <f t="shared" si="63"/>
        <v>3.4999999999999969E-2</v>
      </c>
      <c r="T279" s="37">
        <f t="shared" si="64"/>
        <v>1.5428144378059189E-2</v>
      </c>
    </row>
    <row r="280" spans="1:20" x14ac:dyDescent="0.2">
      <c r="B280" s="57">
        <v>42706</v>
      </c>
      <c r="C280" s="34">
        <v>1529</v>
      </c>
      <c r="D280" s="56"/>
      <c r="E280" s="36">
        <v>0.5</v>
      </c>
      <c r="F280" s="36">
        <v>1548</v>
      </c>
      <c r="G280" s="48">
        <f t="shared" si="52"/>
        <v>0.65833333333333333</v>
      </c>
      <c r="H280" s="36">
        <v>1558</v>
      </c>
      <c r="I280" s="49">
        <f t="shared" si="57"/>
        <v>0.66527777777777775</v>
      </c>
      <c r="J280" s="49">
        <f t="shared" si="53"/>
        <v>0.66874999999999996</v>
      </c>
      <c r="K280" s="34" t="str">
        <f t="shared" si="54"/>
        <v/>
      </c>
      <c r="L280" s="34">
        <f t="shared" si="58"/>
        <v>9.9999999999999645</v>
      </c>
      <c r="M280" s="34">
        <f t="shared" si="55"/>
        <v>1</v>
      </c>
      <c r="N280" s="34">
        <f t="shared" ca="1" si="56"/>
        <v>1529</v>
      </c>
      <c r="O280" s="34">
        <f t="shared" ca="1" si="59"/>
        <v>34.000000000000043</v>
      </c>
      <c r="P280" s="34">
        <f t="shared" si="60"/>
        <v>1.25</v>
      </c>
      <c r="Q280" s="37">
        <f t="shared" si="61"/>
        <v>0.19051423432971509</v>
      </c>
      <c r="R280" s="34">
        <f t="shared" si="62"/>
        <v>4.9999999999999822</v>
      </c>
      <c r="S280" s="34">
        <f t="shared" si="63"/>
        <v>6.2499999999999822</v>
      </c>
      <c r="T280" s="37">
        <f t="shared" si="64"/>
        <v>5.1905142343296973</v>
      </c>
    </row>
    <row r="281" spans="1:20" x14ac:dyDescent="0.2">
      <c r="A281" s="34">
        <v>1</v>
      </c>
      <c r="B281" s="57">
        <v>42707</v>
      </c>
      <c r="C281" s="34">
        <v>938</v>
      </c>
      <c r="D281" s="56">
        <v>6</v>
      </c>
      <c r="E281" s="36">
        <v>1.4999999999999999E-2</v>
      </c>
      <c r="F281" s="36">
        <v>1003</v>
      </c>
      <c r="G281" s="48">
        <f t="shared" si="52"/>
        <v>0.41875000000000001</v>
      </c>
      <c r="H281" s="36">
        <v>1011</v>
      </c>
      <c r="I281" s="49">
        <f t="shared" si="57"/>
        <v>0.42430555555555555</v>
      </c>
      <c r="J281" s="49" t="str">
        <f t="shared" si="53"/>
        <v/>
      </c>
      <c r="K281" s="34">
        <f t="shared" si="54"/>
        <v>13.99999999999995</v>
      </c>
      <c r="L281" s="34">
        <f t="shared" si="58"/>
        <v>7.9999999999999716</v>
      </c>
      <c r="M281" s="34">
        <f t="shared" si="55"/>
        <v>1</v>
      </c>
      <c r="N281" s="34">
        <f t="shared" ca="1" si="56"/>
        <v>938</v>
      </c>
      <c r="O281" s="34" t="str">
        <f t="shared" si="59"/>
        <v/>
      </c>
      <c r="P281" s="34">
        <f t="shared" si="60"/>
        <v>70.104999999999748</v>
      </c>
      <c r="Q281" s="37">
        <f t="shared" si="61"/>
        <v>21.498799251039998</v>
      </c>
      <c r="R281" s="34">
        <f t="shared" si="62"/>
        <v>0.11999999999999957</v>
      </c>
      <c r="S281" s="34">
        <f t="shared" si="63"/>
        <v>70.224999999999753</v>
      </c>
      <c r="T281" s="37">
        <f t="shared" si="64"/>
        <v>21.618799251039999</v>
      </c>
    </row>
    <row r="282" spans="1:20" x14ac:dyDescent="0.2">
      <c r="B282" s="57"/>
      <c r="D282" s="56"/>
      <c r="E282" s="36">
        <v>10</v>
      </c>
      <c r="F282" s="36">
        <v>1025</v>
      </c>
      <c r="G282" s="48">
        <f t="shared" si="52"/>
        <v>0.43402777777777773</v>
      </c>
      <c r="H282" s="36">
        <v>1035</v>
      </c>
      <c r="I282" s="49">
        <f t="shared" si="57"/>
        <v>0.44097222222222227</v>
      </c>
      <c r="J282" s="49" t="str">
        <f t="shared" si="53"/>
        <v/>
      </c>
      <c r="K282" s="34">
        <f t="shared" si="54"/>
        <v>8.9999999999998881</v>
      </c>
      <c r="L282" s="34">
        <f t="shared" si="58"/>
        <v>10.000000000000124</v>
      </c>
      <c r="M282" s="34">
        <f t="shared" si="55"/>
        <v>2</v>
      </c>
      <c r="N282" s="34">
        <f t="shared" ca="1" si="56"/>
        <v>938</v>
      </c>
      <c r="O282" s="34" t="str">
        <f t="shared" si="59"/>
        <v/>
      </c>
      <c r="P282" s="34">
        <f t="shared" si="60"/>
        <v>719.99999999999102</v>
      </c>
      <c r="Q282" s="37">
        <f t="shared" si="61"/>
        <v>465.27942610267195</v>
      </c>
      <c r="R282" s="34">
        <f t="shared" si="62"/>
        <v>100.00000000000125</v>
      </c>
      <c r="S282" s="34">
        <f t="shared" si="63"/>
        <v>819.99999999999227</v>
      </c>
      <c r="T282" s="37">
        <f t="shared" si="64"/>
        <v>565.27942610267314</v>
      </c>
    </row>
    <row r="283" spans="1:20" x14ac:dyDescent="0.2">
      <c r="B283" s="57"/>
      <c r="D283" s="56"/>
      <c r="E283" s="36">
        <v>150</v>
      </c>
      <c r="F283" s="36">
        <v>1044</v>
      </c>
      <c r="G283" s="48">
        <f t="shared" si="52"/>
        <v>0.44722222222222219</v>
      </c>
      <c r="H283" s="36">
        <v>1051</v>
      </c>
      <c r="I283" s="49">
        <f t="shared" si="57"/>
        <v>0.45208333333333334</v>
      </c>
      <c r="J283" s="49" t="str">
        <f t="shared" si="53"/>
        <v/>
      </c>
      <c r="K283" s="34">
        <f t="shared" si="54"/>
        <v>16.000000000000021</v>
      </c>
      <c r="L283" s="34">
        <f t="shared" si="58"/>
        <v>7.0000000000000551</v>
      </c>
      <c r="M283" s="34">
        <f t="shared" si="55"/>
        <v>3</v>
      </c>
      <c r="N283" s="34">
        <f t="shared" ca="1" si="56"/>
        <v>938</v>
      </c>
      <c r="O283" s="34" t="str">
        <f t="shared" si="59"/>
        <v/>
      </c>
      <c r="P283" s="34">
        <f t="shared" si="60"/>
        <v>1208.0000000000016</v>
      </c>
      <c r="Q283" s="37">
        <f t="shared" si="61"/>
        <v>475.78806532274285</v>
      </c>
      <c r="R283" s="34">
        <f t="shared" si="62"/>
        <v>1050.0000000000082</v>
      </c>
      <c r="S283" s="34">
        <f t="shared" si="63"/>
        <v>2258.00000000001</v>
      </c>
      <c r="T283" s="37">
        <f t="shared" si="64"/>
        <v>1525.788065322751</v>
      </c>
    </row>
    <row r="284" spans="1:20" x14ac:dyDescent="0.2">
      <c r="B284" s="57"/>
      <c r="D284" s="56"/>
      <c r="E284" s="36">
        <v>1</v>
      </c>
      <c r="F284" s="36">
        <v>1107</v>
      </c>
      <c r="G284" s="48">
        <f t="shared" si="52"/>
        <v>0.46319444444444446</v>
      </c>
      <c r="H284" s="36">
        <v>1115</v>
      </c>
      <c r="I284" s="49">
        <f t="shared" si="57"/>
        <v>0.46875</v>
      </c>
      <c r="J284" s="49" t="str">
        <f t="shared" si="53"/>
        <v/>
      </c>
      <c r="K284" s="34">
        <f t="shared" si="54"/>
        <v>11.000000000000041</v>
      </c>
      <c r="L284" s="34">
        <f t="shared" si="58"/>
        <v>7.9999999999999716</v>
      </c>
      <c r="M284" s="34">
        <f t="shared" si="55"/>
        <v>4</v>
      </c>
      <c r="N284" s="34">
        <f t="shared" ca="1" si="56"/>
        <v>938</v>
      </c>
      <c r="O284" s="34" t="str">
        <f t="shared" si="59"/>
        <v/>
      </c>
      <c r="P284" s="34">
        <f t="shared" si="60"/>
        <v>335.50000000000125</v>
      </c>
      <c r="Q284" s="37">
        <f t="shared" si="61"/>
        <v>158.51136757215332</v>
      </c>
      <c r="R284" s="34">
        <f t="shared" si="62"/>
        <v>7.9999999999999716</v>
      </c>
      <c r="S284" s="34">
        <f t="shared" si="63"/>
        <v>343.50000000000125</v>
      </c>
      <c r="T284" s="37">
        <f t="shared" si="64"/>
        <v>166.51136757215329</v>
      </c>
    </row>
    <row r="285" spans="1:20" x14ac:dyDescent="0.2">
      <c r="B285" s="57"/>
      <c r="D285" s="56"/>
      <c r="E285" s="36">
        <v>60</v>
      </c>
      <c r="F285" s="36">
        <v>1126</v>
      </c>
      <c r="G285" s="48">
        <f t="shared" si="52"/>
        <v>0.47638888888888892</v>
      </c>
      <c r="H285" s="36">
        <v>1131</v>
      </c>
      <c r="I285" s="49">
        <f t="shared" si="57"/>
        <v>0.47986111111111113</v>
      </c>
      <c r="J285" s="49">
        <f t="shared" si="53"/>
        <v>0.48333333333333334</v>
      </c>
      <c r="K285" s="34" t="str">
        <f t="shared" si="54"/>
        <v/>
      </c>
      <c r="L285" s="34">
        <f t="shared" si="58"/>
        <v>4.9999999999999822</v>
      </c>
      <c r="M285" s="34">
        <f t="shared" si="55"/>
        <v>5</v>
      </c>
      <c r="N285" s="34">
        <f t="shared" ca="1" si="56"/>
        <v>938</v>
      </c>
      <c r="O285" s="34">
        <f t="shared" ca="1" si="59"/>
        <v>118.00000000000006</v>
      </c>
      <c r="P285" s="34">
        <f t="shared" si="60"/>
        <v>150</v>
      </c>
      <c r="Q285" s="37">
        <f t="shared" si="61"/>
        <v>16.750563856528444</v>
      </c>
      <c r="R285" s="34">
        <f t="shared" si="62"/>
        <v>299.99999999999892</v>
      </c>
      <c r="S285" s="34">
        <f t="shared" si="63"/>
        <v>449.99999999999892</v>
      </c>
      <c r="T285" s="37">
        <f t="shared" si="64"/>
        <v>316.75056385652738</v>
      </c>
    </row>
    <row r="286" spans="1:20" x14ac:dyDescent="0.2">
      <c r="A286" s="34">
        <v>1</v>
      </c>
      <c r="B286" s="57">
        <v>42710</v>
      </c>
      <c r="C286" s="34">
        <v>851</v>
      </c>
      <c r="D286" s="56" t="s">
        <v>40</v>
      </c>
      <c r="E286" s="36">
        <v>0.01</v>
      </c>
      <c r="F286" s="36">
        <v>948</v>
      </c>
      <c r="G286" s="48">
        <f t="shared" si="52"/>
        <v>0.40833333333333338</v>
      </c>
      <c r="H286" s="36">
        <v>1000</v>
      </c>
      <c r="I286" s="49">
        <f t="shared" si="57"/>
        <v>0.41666666666666669</v>
      </c>
      <c r="J286" s="49" t="str">
        <f t="shared" si="53"/>
        <v/>
      </c>
      <c r="K286" s="34">
        <f t="shared" si="54"/>
        <v>13.99999999999995</v>
      </c>
      <c r="L286" s="34">
        <f t="shared" si="58"/>
        <v>11.999999999999957</v>
      </c>
      <c r="M286" s="34">
        <f t="shared" si="55"/>
        <v>1</v>
      </c>
      <c r="N286" s="34">
        <f t="shared" ca="1" si="56"/>
        <v>851</v>
      </c>
      <c r="O286" s="34" t="str">
        <f t="shared" si="59"/>
        <v/>
      </c>
      <c r="P286" s="34">
        <f t="shared" si="60"/>
        <v>7.7699999999999729</v>
      </c>
      <c r="Q286" s="37">
        <f t="shared" si="61"/>
        <v>3.2465451399255767</v>
      </c>
      <c r="R286" s="34">
        <f t="shared" si="62"/>
        <v>0.11999999999999958</v>
      </c>
      <c r="S286" s="34">
        <f t="shared" si="63"/>
        <v>7.8899999999999721</v>
      </c>
      <c r="T286" s="37">
        <f t="shared" si="64"/>
        <v>3.3665451399255764</v>
      </c>
    </row>
    <row r="287" spans="1:20" x14ac:dyDescent="0.2">
      <c r="B287" s="57"/>
      <c r="D287" s="56"/>
      <c r="E287" s="36">
        <v>1.1000000000000001</v>
      </c>
      <c r="F287" s="36">
        <v>1014</v>
      </c>
      <c r="G287" s="48">
        <f t="shared" si="52"/>
        <v>0.42638888888888887</v>
      </c>
      <c r="H287" s="36">
        <v>1020</v>
      </c>
      <c r="I287" s="49">
        <f t="shared" si="57"/>
        <v>0.43055555555555558</v>
      </c>
      <c r="J287" s="49" t="str">
        <f t="shared" si="53"/>
        <v/>
      </c>
      <c r="K287" s="34">
        <f t="shared" si="54"/>
        <v>13.000000000000034</v>
      </c>
      <c r="L287" s="34">
        <f t="shared" si="58"/>
        <v>6.0000000000000586</v>
      </c>
      <c r="M287" s="34">
        <f t="shared" si="55"/>
        <v>2</v>
      </c>
      <c r="N287" s="34">
        <f t="shared" ca="1" si="56"/>
        <v>851</v>
      </c>
      <c r="O287" s="34" t="str">
        <f t="shared" si="59"/>
        <v/>
      </c>
      <c r="P287" s="34">
        <f t="shared" si="60"/>
        <v>7.1955000000000187</v>
      </c>
      <c r="Q287" s="37">
        <f t="shared" si="61"/>
        <v>2.809761207871269</v>
      </c>
      <c r="R287" s="34">
        <f t="shared" si="62"/>
        <v>6.6000000000000654</v>
      </c>
      <c r="S287" s="34">
        <f t="shared" si="63"/>
        <v>13.795500000000084</v>
      </c>
      <c r="T287" s="37">
        <f t="shared" si="64"/>
        <v>9.409761207871334</v>
      </c>
    </row>
    <row r="288" spans="1:20" x14ac:dyDescent="0.2">
      <c r="B288" s="50"/>
      <c r="D288" s="56"/>
      <c r="E288" s="36">
        <v>7.0000000000000001E-3</v>
      </c>
      <c r="F288" s="36">
        <v>1033</v>
      </c>
      <c r="G288" s="48">
        <f t="shared" si="52"/>
        <v>0.43958333333333338</v>
      </c>
      <c r="H288" s="36">
        <v>1038</v>
      </c>
      <c r="I288" s="49">
        <f t="shared" si="57"/>
        <v>0.44305555555555554</v>
      </c>
      <c r="J288" s="49">
        <f t="shared" si="53"/>
        <v>0.44652777777777775</v>
      </c>
      <c r="K288" s="34" t="str">
        <f t="shared" si="54"/>
        <v/>
      </c>
      <c r="L288" s="34">
        <f t="shared" si="58"/>
        <v>4.9999999999999023</v>
      </c>
      <c r="M288" s="34">
        <f t="shared" si="55"/>
        <v>3</v>
      </c>
      <c r="N288" s="34">
        <f t="shared" ca="1" si="56"/>
        <v>851</v>
      </c>
      <c r="O288" s="34">
        <f t="shared" ca="1" si="59"/>
        <v>112</v>
      </c>
      <c r="P288" s="34">
        <f t="shared" si="60"/>
        <v>1.7500000000000002E-2</v>
      </c>
      <c r="Q288" s="37">
        <f t="shared" si="61"/>
        <v>3.9526049426535596E-3</v>
      </c>
      <c r="R288" s="34">
        <f t="shared" si="62"/>
        <v>3.4999999999999316E-2</v>
      </c>
      <c r="S288" s="34">
        <f t="shared" si="63"/>
        <v>5.2499999999999318E-2</v>
      </c>
      <c r="T288" s="37">
        <f t="shared" si="64"/>
        <v>3.8952604942652874E-2</v>
      </c>
    </row>
    <row r="289" spans="1:20" x14ac:dyDescent="0.2">
      <c r="B289" s="50">
        <v>42710</v>
      </c>
      <c r="C289" s="34">
        <v>1353</v>
      </c>
      <c r="D289" s="56"/>
      <c r="E289" s="36">
        <v>0.01</v>
      </c>
      <c r="F289" s="36">
        <v>1437</v>
      </c>
      <c r="G289" s="48">
        <f t="shared" si="52"/>
        <v>0.60902777777777783</v>
      </c>
      <c r="H289" s="36">
        <v>1444</v>
      </c>
      <c r="I289" s="49">
        <f t="shared" si="57"/>
        <v>0.61388888888888882</v>
      </c>
      <c r="J289" s="49" t="str">
        <f t="shared" si="53"/>
        <v/>
      </c>
      <c r="K289" s="34">
        <f t="shared" si="54"/>
        <v>10.000000000000124</v>
      </c>
      <c r="L289" s="34">
        <f t="shared" si="58"/>
        <v>6.9999999999998153</v>
      </c>
      <c r="M289" s="34">
        <f t="shared" si="55"/>
        <v>1</v>
      </c>
      <c r="N289" s="34">
        <f t="shared" ca="1" si="56"/>
        <v>1353</v>
      </c>
      <c r="O289" s="34" t="str">
        <f t="shared" si="59"/>
        <v/>
      </c>
      <c r="P289" s="34">
        <f t="shared" si="60"/>
        <v>5.5500000000000691</v>
      </c>
      <c r="Q289" s="37">
        <f t="shared" si="61"/>
        <v>2.3189608142325921</v>
      </c>
      <c r="R289" s="34">
        <f t="shared" si="62"/>
        <v>6.9999999999998161E-2</v>
      </c>
      <c r="S289" s="34">
        <f t="shared" si="63"/>
        <v>5.6200000000000676</v>
      </c>
      <c r="T289" s="37">
        <f t="shared" si="64"/>
        <v>2.3889608142325902</v>
      </c>
    </row>
    <row r="290" spans="1:20" x14ac:dyDescent="0.2">
      <c r="B290" s="50"/>
      <c r="D290" s="56"/>
      <c r="E290" s="36">
        <v>1.1000000000000001</v>
      </c>
      <c r="F290" s="36">
        <v>1454</v>
      </c>
      <c r="G290" s="48">
        <f t="shared" si="52"/>
        <v>0.62083333333333335</v>
      </c>
      <c r="H290" s="36">
        <v>1502</v>
      </c>
      <c r="I290" s="49">
        <f t="shared" si="57"/>
        <v>0.62638888888888888</v>
      </c>
      <c r="J290" s="49" t="str">
        <f t="shared" si="53"/>
        <v/>
      </c>
      <c r="K290" s="34">
        <f t="shared" si="54"/>
        <v>14.999999999999947</v>
      </c>
      <c r="L290" s="34">
        <f t="shared" si="58"/>
        <v>7.9999999999999716</v>
      </c>
      <c r="M290" s="34">
        <f t="shared" si="55"/>
        <v>2</v>
      </c>
      <c r="N290" s="34">
        <f t="shared" ca="1" si="56"/>
        <v>1353</v>
      </c>
      <c r="O290" s="34" t="str">
        <f t="shared" si="59"/>
        <v/>
      </c>
      <c r="P290" s="34">
        <f t="shared" si="60"/>
        <v>8.30249999999997</v>
      </c>
      <c r="Q290" s="37">
        <f t="shared" si="61"/>
        <v>3.2420321629283677</v>
      </c>
      <c r="R290" s="34">
        <f t="shared" si="62"/>
        <v>8.7999999999999687</v>
      </c>
      <c r="S290" s="34">
        <f t="shared" si="63"/>
        <v>17.102499999999939</v>
      </c>
      <c r="T290" s="37">
        <f t="shared" si="64"/>
        <v>12.042032162928336</v>
      </c>
    </row>
    <row r="291" spans="1:20" x14ac:dyDescent="0.2">
      <c r="B291" s="50"/>
      <c r="D291" s="56"/>
      <c r="E291" s="36">
        <v>7.0000000000000001E-3</v>
      </c>
      <c r="F291" s="36">
        <v>1517</v>
      </c>
      <c r="G291" s="48">
        <f t="shared" si="52"/>
        <v>0.63680555555555551</v>
      </c>
      <c r="H291" s="36">
        <v>1520</v>
      </c>
      <c r="I291" s="49">
        <f t="shared" si="57"/>
        <v>0.63888888888888895</v>
      </c>
      <c r="J291" s="49">
        <f t="shared" si="53"/>
        <v>0.64236111111111116</v>
      </c>
      <c r="K291" s="34" t="str">
        <f t="shared" si="54"/>
        <v/>
      </c>
      <c r="L291" s="34">
        <f t="shared" si="58"/>
        <v>3.0000000000001492</v>
      </c>
      <c r="M291" s="34">
        <f t="shared" si="55"/>
        <v>3</v>
      </c>
      <c r="N291" s="34">
        <f t="shared" ca="1" si="56"/>
        <v>1353</v>
      </c>
      <c r="O291" s="34">
        <f t="shared" ca="1" si="59"/>
        <v>92.000000000000156</v>
      </c>
      <c r="P291" s="34">
        <f t="shared" si="60"/>
        <v>1.7500000000000002E-2</v>
      </c>
      <c r="Q291" s="37">
        <f t="shared" si="61"/>
        <v>3.9526049426535596E-3</v>
      </c>
      <c r="R291" s="34">
        <f t="shared" si="62"/>
        <v>2.1000000000001046E-2</v>
      </c>
      <c r="S291" s="34">
        <f t="shared" si="63"/>
        <v>3.8500000000001047E-2</v>
      </c>
      <c r="T291" s="37">
        <f t="shared" si="64"/>
        <v>2.4952604942654603E-2</v>
      </c>
    </row>
    <row r="292" spans="1:20" x14ac:dyDescent="0.2">
      <c r="A292" s="34">
        <v>1</v>
      </c>
      <c r="B292" s="50">
        <v>42712</v>
      </c>
      <c r="C292" s="34">
        <v>830</v>
      </c>
      <c r="D292" s="56" t="s">
        <v>41</v>
      </c>
      <c r="E292" s="36">
        <v>0.01</v>
      </c>
      <c r="F292" s="36">
        <v>843</v>
      </c>
      <c r="G292" s="48">
        <f t="shared" si="52"/>
        <v>0.36319444444444443</v>
      </c>
      <c r="H292" s="36">
        <v>847</v>
      </c>
      <c r="I292" s="49">
        <f t="shared" si="57"/>
        <v>0.3659722222222222</v>
      </c>
      <c r="J292" s="49" t="str">
        <f t="shared" si="53"/>
        <v/>
      </c>
      <c r="K292" s="34">
        <f t="shared" si="54"/>
        <v>11.000000000000041</v>
      </c>
      <c r="L292" s="34">
        <f t="shared" si="58"/>
        <v>3.9999999999999858</v>
      </c>
      <c r="M292" s="34">
        <f t="shared" si="55"/>
        <v>1</v>
      </c>
      <c r="N292" s="34">
        <f t="shared" ca="1" si="56"/>
        <v>830</v>
      </c>
      <c r="O292" s="34" t="str">
        <f t="shared" si="59"/>
        <v/>
      </c>
      <c r="P292" s="34">
        <f t="shared" si="60"/>
        <v>550.05500000000211</v>
      </c>
      <c r="Q292" s="37">
        <f t="shared" si="61"/>
        <v>119.42033582048003</v>
      </c>
      <c r="R292" s="34">
        <f t="shared" si="62"/>
        <v>3.9999999999999862E-2</v>
      </c>
      <c r="S292" s="34">
        <f t="shared" si="63"/>
        <v>550.09500000000207</v>
      </c>
      <c r="T292" s="37">
        <f t="shared" si="64"/>
        <v>119.46033582048004</v>
      </c>
    </row>
    <row r="293" spans="1:20" x14ac:dyDescent="0.2">
      <c r="B293" s="50"/>
      <c r="D293" s="56"/>
      <c r="E293" s="36">
        <v>100</v>
      </c>
      <c r="F293" s="36">
        <v>858</v>
      </c>
      <c r="G293" s="48">
        <f t="shared" si="52"/>
        <v>0.37361111111111112</v>
      </c>
      <c r="H293" s="36">
        <v>900</v>
      </c>
      <c r="I293" s="49">
        <f t="shared" si="57"/>
        <v>0.375</v>
      </c>
      <c r="J293" s="49" t="str">
        <f t="shared" si="53"/>
        <v/>
      </c>
      <c r="K293" s="34">
        <f t="shared" si="54"/>
        <v>3.9999999999999858</v>
      </c>
      <c r="L293" s="34">
        <f t="shared" si="58"/>
        <v>1.9999999999999929</v>
      </c>
      <c r="M293" s="34">
        <f t="shared" si="55"/>
        <v>2</v>
      </c>
      <c r="N293" s="34">
        <f t="shared" ca="1" si="56"/>
        <v>830</v>
      </c>
      <c r="O293" s="34" t="str">
        <f t="shared" si="59"/>
        <v/>
      </c>
      <c r="P293" s="34">
        <f t="shared" si="60"/>
        <v>599.99999999999784</v>
      </c>
      <c r="Q293" s="37">
        <f t="shared" si="61"/>
        <v>577.0780205183213</v>
      </c>
      <c r="R293" s="34">
        <f t="shared" si="62"/>
        <v>199.99999999999929</v>
      </c>
      <c r="S293" s="34">
        <f t="shared" si="63"/>
        <v>799.99999999999716</v>
      </c>
      <c r="T293" s="37">
        <f t="shared" si="64"/>
        <v>777.07802051832061</v>
      </c>
    </row>
    <row r="294" spans="1:20" x14ac:dyDescent="0.2">
      <c r="B294" s="50"/>
      <c r="D294" s="56"/>
      <c r="E294" s="36">
        <v>200</v>
      </c>
      <c r="F294" s="36">
        <v>904</v>
      </c>
      <c r="G294" s="48">
        <f t="shared" si="52"/>
        <v>0.37777777777777777</v>
      </c>
      <c r="H294" s="36">
        <v>1300</v>
      </c>
      <c r="I294" s="49">
        <f t="shared" si="57"/>
        <v>0.54166666666666663</v>
      </c>
      <c r="J294" s="49">
        <f t="shared" si="53"/>
        <v>0.54513888888888884</v>
      </c>
      <c r="K294" s="34" t="str">
        <f t="shared" si="54"/>
        <v/>
      </c>
      <c r="L294" s="34">
        <f t="shared" si="58"/>
        <v>235.99999999999997</v>
      </c>
      <c r="M294" s="34">
        <f t="shared" si="55"/>
        <v>3</v>
      </c>
      <c r="N294" s="34">
        <f t="shared" ca="1" si="56"/>
        <v>830</v>
      </c>
      <c r="O294" s="34">
        <f t="shared" ca="1" si="59"/>
        <v>274.99999999999989</v>
      </c>
      <c r="P294" s="34">
        <f t="shared" si="60"/>
        <v>500</v>
      </c>
      <c r="Q294" s="37">
        <f t="shared" si="61"/>
        <v>52.318172546220183</v>
      </c>
      <c r="R294" s="34">
        <f t="shared" si="62"/>
        <v>47199.999999999993</v>
      </c>
      <c r="S294" s="34">
        <f t="shared" si="63"/>
        <v>47699.999999999993</v>
      </c>
      <c r="T294" s="37">
        <f t="shared" si="64"/>
        <v>47252.318172546213</v>
      </c>
    </row>
    <row r="295" spans="1:20" x14ac:dyDescent="0.2">
      <c r="A295" s="34">
        <v>1</v>
      </c>
      <c r="B295" s="50">
        <v>42713</v>
      </c>
      <c r="C295" s="34">
        <v>1001</v>
      </c>
      <c r="D295" s="56">
        <v>2</v>
      </c>
      <c r="E295" s="36">
        <v>0.01</v>
      </c>
      <c r="F295" s="36">
        <v>1013</v>
      </c>
      <c r="G295" s="48">
        <f t="shared" si="52"/>
        <v>0.42569444444444443</v>
      </c>
      <c r="H295" s="36">
        <v>1017</v>
      </c>
      <c r="I295" s="49">
        <f t="shared" si="57"/>
        <v>0.4284722222222222</v>
      </c>
      <c r="J295" s="49" t="str">
        <f t="shared" si="53"/>
        <v/>
      </c>
      <c r="K295" s="34">
        <f t="shared" si="54"/>
        <v>13.000000000000034</v>
      </c>
      <c r="L295" s="34">
        <f t="shared" si="58"/>
        <v>3.9999999999999858</v>
      </c>
      <c r="M295" s="34">
        <f t="shared" si="55"/>
        <v>1</v>
      </c>
      <c r="N295" s="34">
        <f t="shared" ca="1" si="56"/>
        <v>1001</v>
      </c>
      <c r="O295" s="34" t="str">
        <f t="shared" si="59"/>
        <v/>
      </c>
      <c r="P295" s="34">
        <f t="shared" si="60"/>
        <v>650.06500000000176</v>
      </c>
      <c r="Q295" s="37">
        <f t="shared" si="61"/>
        <v>141.13312415147627</v>
      </c>
      <c r="R295" s="34">
        <f t="shared" si="62"/>
        <v>3.9999999999999862E-2</v>
      </c>
      <c r="S295" s="34">
        <f t="shared" si="63"/>
        <v>650.10500000000172</v>
      </c>
      <c r="T295" s="37">
        <f t="shared" si="64"/>
        <v>141.17312415147626</v>
      </c>
    </row>
    <row r="296" spans="1:20" x14ac:dyDescent="0.2">
      <c r="B296" s="50"/>
      <c r="D296" s="56"/>
      <c r="E296" s="36">
        <v>100</v>
      </c>
      <c r="F296" s="36">
        <v>1030</v>
      </c>
      <c r="G296" s="48">
        <f t="shared" si="52"/>
        <v>0.4375</v>
      </c>
      <c r="H296" s="36">
        <v>1035</v>
      </c>
      <c r="I296" s="49">
        <f t="shared" si="57"/>
        <v>0.44097222222222227</v>
      </c>
      <c r="J296" s="49">
        <f t="shared" si="53"/>
        <v>0.44444444444444448</v>
      </c>
      <c r="K296" s="34" t="str">
        <f t="shared" si="54"/>
        <v/>
      </c>
      <c r="L296" s="34">
        <f t="shared" si="58"/>
        <v>5.0000000000000622</v>
      </c>
      <c r="M296" s="34">
        <f t="shared" si="55"/>
        <v>2</v>
      </c>
      <c r="N296" s="34">
        <f t="shared" ca="1" si="56"/>
        <v>1001</v>
      </c>
      <c r="O296" s="34">
        <f t="shared" ca="1" si="59"/>
        <v>39.000000000000021</v>
      </c>
      <c r="P296" s="34">
        <f t="shared" si="60"/>
        <v>250</v>
      </c>
      <c r="Q296" s="37">
        <f t="shared" si="61"/>
        <v>27.143420404993254</v>
      </c>
      <c r="R296" s="34">
        <f t="shared" si="62"/>
        <v>500.0000000000062</v>
      </c>
      <c r="S296" s="34">
        <f t="shared" si="63"/>
        <v>750.00000000000614</v>
      </c>
      <c r="T296" s="37">
        <f t="shared" si="64"/>
        <v>527.14342040499946</v>
      </c>
    </row>
    <row r="297" spans="1:20" x14ac:dyDescent="0.2">
      <c r="A297" s="34">
        <v>1</v>
      </c>
      <c r="B297" s="50">
        <v>42718</v>
      </c>
      <c r="C297" s="34">
        <v>1455</v>
      </c>
      <c r="D297" s="56">
        <v>2</v>
      </c>
      <c r="E297" s="36">
        <v>0.01</v>
      </c>
      <c r="F297" s="36">
        <v>1510</v>
      </c>
      <c r="G297" s="48">
        <f t="shared" si="52"/>
        <v>0.63194444444444442</v>
      </c>
      <c r="H297" s="36">
        <v>1512</v>
      </c>
      <c r="I297" s="49">
        <f t="shared" si="57"/>
        <v>0.6333333333333333</v>
      </c>
      <c r="J297" s="49" t="str">
        <f t="shared" si="53"/>
        <v/>
      </c>
      <c r="K297" s="34">
        <f t="shared" si="54"/>
        <v>10.999999999999961</v>
      </c>
      <c r="L297" s="34">
        <f t="shared" si="58"/>
        <v>1.9999999999999929</v>
      </c>
      <c r="M297" s="34">
        <f t="shared" si="55"/>
        <v>1</v>
      </c>
      <c r="N297" s="34">
        <f t="shared" ca="1" si="56"/>
        <v>1455</v>
      </c>
      <c r="O297" s="34" t="str">
        <f t="shared" si="59"/>
        <v/>
      </c>
      <c r="P297" s="34">
        <f t="shared" si="60"/>
        <v>550.05499999999802</v>
      </c>
      <c r="Q297" s="37">
        <f t="shared" si="61"/>
        <v>119.42033582047918</v>
      </c>
      <c r="R297" s="34">
        <f t="shared" si="62"/>
        <v>1.9999999999999931E-2</v>
      </c>
      <c r="S297" s="34">
        <f t="shared" si="63"/>
        <v>550.074999999998</v>
      </c>
      <c r="T297" s="37">
        <f t="shared" si="64"/>
        <v>119.44033582047918</v>
      </c>
    </row>
    <row r="298" spans="1:20" x14ac:dyDescent="0.2">
      <c r="B298" s="50"/>
      <c r="D298" s="56"/>
      <c r="E298" s="36">
        <v>100</v>
      </c>
      <c r="F298" s="36">
        <v>1523</v>
      </c>
      <c r="G298" s="48">
        <f t="shared" si="52"/>
        <v>0.64097222222222217</v>
      </c>
      <c r="H298" s="36">
        <v>1524</v>
      </c>
      <c r="I298" s="49">
        <f t="shared" si="57"/>
        <v>0.64166666666666672</v>
      </c>
      <c r="J298" s="49">
        <f t="shared" si="53"/>
        <v>0.64513888888888893</v>
      </c>
      <c r="K298" s="34" t="str">
        <f t="shared" si="54"/>
        <v/>
      </c>
      <c r="L298" s="34">
        <f t="shared" si="58"/>
        <v>1.0000000000001563</v>
      </c>
      <c r="M298" s="34">
        <f t="shared" si="55"/>
        <v>2</v>
      </c>
      <c r="N298" s="34">
        <f t="shared" ca="1" si="56"/>
        <v>1455</v>
      </c>
      <c r="O298" s="34">
        <f t="shared" ca="1" si="59"/>
        <v>34.000000000000043</v>
      </c>
      <c r="P298" s="34">
        <f t="shared" si="60"/>
        <v>250</v>
      </c>
      <c r="Q298" s="37">
        <f t="shared" si="61"/>
        <v>27.143420404993254</v>
      </c>
      <c r="R298" s="34">
        <f t="shared" si="62"/>
        <v>100.00000000001563</v>
      </c>
      <c r="S298" s="34">
        <f t="shared" si="63"/>
        <v>350.00000000001563</v>
      </c>
      <c r="T298" s="37">
        <f t="shared" si="64"/>
        <v>127.14342040500888</v>
      </c>
    </row>
    <row r="299" spans="1:20" x14ac:dyDescent="0.2">
      <c r="A299" s="34">
        <v>1</v>
      </c>
      <c r="B299" s="50">
        <v>42719</v>
      </c>
      <c r="C299" s="34">
        <v>1100</v>
      </c>
      <c r="D299" s="56" t="s">
        <v>42</v>
      </c>
      <c r="E299" s="36">
        <v>0.01</v>
      </c>
      <c r="F299" s="36">
        <v>1114</v>
      </c>
      <c r="G299" s="48">
        <f t="shared" si="52"/>
        <v>0.4680555555555555</v>
      </c>
      <c r="H299" s="36">
        <v>1118</v>
      </c>
      <c r="I299" s="49">
        <f t="shared" si="57"/>
        <v>0.47083333333333338</v>
      </c>
      <c r="J299" s="49">
        <f t="shared" si="53"/>
        <v>0.47430555555555559</v>
      </c>
      <c r="K299" s="34" t="str">
        <f t="shared" si="54"/>
        <v/>
      </c>
      <c r="L299" s="34">
        <f t="shared" si="58"/>
        <v>4.0000000000001457</v>
      </c>
      <c r="M299" s="34">
        <f t="shared" si="55"/>
        <v>1</v>
      </c>
      <c r="N299" s="34">
        <f t="shared" ca="1" si="56"/>
        <v>1100</v>
      </c>
      <c r="O299" s="34">
        <f t="shared" ca="1" si="59"/>
        <v>23.000000000000078</v>
      </c>
      <c r="P299" s="34">
        <f t="shared" si="60"/>
        <v>2.5000000000000001E-2</v>
      </c>
      <c r="Q299" s="37">
        <f t="shared" si="61"/>
        <v>5.4281443780592247E-3</v>
      </c>
      <c r="R299" s="34">
        <f t="shared" si="62"/>
        <v>4.0000000000001458E-2</v>
      </c>
      <c r="S299" s="34">
        <f t="shared" si="63"/>
        <v>6.5000000000001459E-2</v>
      </c>
      <c r="T299" s="37">
        <f t="shared" si="64"/>
        <v>4.5428144378060684E-2</v>
      </c>
    </row>
    <row r="300" spans="1:20" x14ac:dyDescent="0.2">
      <c r="A300" s="34">
        <v>1</v>
      </c>
      <c r="B300" s="50">
        <v>42723</v>
      </c>
      <c r="C300" s="34">
        <v>926</v>
      </c>
      <c r="D300" s="56" t="s">
        <v>38</v>
      </c>
      <c r="E300" s="36">
        <v>0.01</v>
      </c>
      <c r="F300" s="36">
        <v>936</v>
      </c>
      <c r="G300" s="48">
        <f t="shared" si="52"/>
        <v>0.39999999999999997</v>
      </c>
      <c r="H300" s="36">
        <v>937</v>
      </c>
      <c r="I300" s="49">
        <f t="shared" si="57"/>
        <v>0.40069444444444446</v>
      </c>
      <c r="J300" s="49">
        <f t="shared" si="53"/>
        <v>0.40416666666666667</v>
      </c>
      <c r="K300" s="34" t="str">
        <f t="shared" si="54"/>
        <v/>
      </c>
      <c r="L300" s="34">
        <f t="shared" si="58"/>
        <v>1.0000000000000764</v>
      </c>
      <c r="M300" s="34">
        <f t="shared" si="55"/>
        <v>1</v>
      </c>
      <c r="N300" s="34">
        <f t="shared" ca="1" si="56"/>
        <v>926</v>
      </c>
      <c r="O300" s="34">
        <f t="shared" ca="1" si="59"/>
        <v>16.000000000000021</v>
      </c>
      <c r="P300" s="34">
        <f t="shared" si="60"/>
        <v>2.5000000000000001E-2</v>
      </c>
      <c r="Q300" s="37">
        <f t="shared" si="61"/>
        <v>5.4281443780592247E-3</v>
      </c>
      <c r="R300" s="34">
        <f t="shared" si="62"/>
        <v>1.0000000000000763E-2</v>
      </c>
      <c r="S300" s="34">
        <f t="shared" si="63"/>
        <v>3.5000000000000767E-2</v>
      </c>
      <c r="T300" s="37">
        <f t="shared" si="64"/>
        <v>1.5428144378059987E-2</v>
      </c>
    </row>
    <row r="301" spans="1:20" x14ac:dyDescent="0.2">
      <c r="B301" s="50">
        <v>42723</v>
      </c>
      <c r="C301" s="34">
        <v>1043</v>
      </c>
      <c r="D301" s="56"/>
      <c r="E301" s="36">
        <v>40</v>
      </c>
      <c r="F301" s="36">
        <v>1101</v>
      </c>
      <c r="G301" s="48">
        <f t="shared" si="52"/>
        <v>0.45902777777777781</v>
      </c>
      <c r="H301" s="36">
        <v>1201</v>
      </c>
      <c r="I301" s="49">
        <f t="shared" si="57"/>
        <v>0.50069444444444444</v>
      </c>
      <c r="J301" s="49">
        <f t="shared" si="53"/>
        <v>0.50416666666666665</v>
      </c>
      <c r="K301" s="34" t="str">
        <f t="shared" si="54"/>
        <v/>
      </c>
      <c r="L301" s="34">
        <f t="shared" si="58"/>
        <v>59.999999999999943</v>
      </c>
      <c r="M301" s="34">
        <f t="shared" si="55"/>
        <v>1</v>
      </c>
      <c r="N301" s="34">
        <f t="shared" ca="1" si="56"/>
        <v>1043</v>
      </c>
      <c r="O301" s="34">
        <f t="shared" ca="1" si="59"/>
        <v>82.999999999999943</v>
      </c>
      <c r="P301" s="34">
        <f t="shared" si="60"/>
        <v>100</v>
      </c>
      <c r="Q301" s="37">
        <f t="shared" si="61"/>
        <v>11.425711806824168</v>
      </c>
      <c r="R301" s="34">
        <f t="shared" si="62"/>
        <v>2399.9999999999977</v>
      </c>
      <c r="S301" s="34">
        <f t="shared" si="63"/>
        <v>2499.9999999999977</v>
      </c>
      <c r="T301" s="37">
        <f t="shared" si="64"/>
        <v>2411.4257118068217</v>
      </c>
    </row>
    <row r="302" spans="1:20" x14ac:dyDescent="0.2">
      <c r="A302" s="34">
        <v>1</v>
      </c>
      <c r="B302" s="50">
        <v>42726</v>
      </c>
      <c r="C302" s="34">
        <v>1001</v>
      </c>
      <c r="D302" s="56" t="s">
        <v>38</v>
      </c>
      <c r="E302" s="36">
        <v>0.01</v>
      </c>
      <c r="F302" s="36">
        <v>1011</v>
      </c>
      <c r="G302" s="48">
        <f t="shared" si="52"/>
        <v>0.42430555555555555</v>
      </c>
      <c r="H302" s="36">
        <v>1013</v>
      </c>
      <c r="I302" s="49">
        <f t="shared" si="57"/>
        <v>0.42569444444444443</v>
      </c>
      <c r="J302" s="49">
        <f t="shared" si="53"/>
        <v>0.42916666666666664</v>
      </c>
      <c r="K302" s="34" t="str">
        <f t="shared" si="54"/>
        <v/>
      </c>
      <c r="L302" s="34">
        <f t="shared" si="58"/>
        <v>1.9999999999999929</v>
      </c>
      <c r="M302" s="34">
        <f t="shared" si="55"/>
        <v>1</v>
      </c>
      <c r="N302" s="34">
        <f t="shared" ca="1" si="56"/>
        <v>1001</v>
      </c>
      <c r="O302" s="34">
        <f t="shared" ca="1" si="59"/>
        <v>16.99999999999994</v>
      </c>
      <c r="P302" s="34">
        <f t="shared" si="60"/>
        <v>2.5000000000000001E-2</v>
      </c>
      <c r="Q302" s="37">
        <f t="shared" si="61"/>
        <v>5.4281443780592247E-3</v>
      </c>
      <c r="R302" s="34">
        <f t="shared" si="62"/>
        <v>1.9999999999999931E-2</v>
      </c>
      <c r="S302" s="34">
        <f t="shared" si="63"/>
        <v>4.4999999999999929E-2</v>
      </c>
      <c r="T302" s="37">
        <f t="shared" si="64"/>
        <v>2.5428144378059157E-2</v>
      </c>
    </row>
    <row r="303" spans="1:20" x14ac:dyDescent="0.2">
      <c r="B303" s="50">
        <v>42726</v>
      </c>
      <c r="C303" s="34">
        <v>1335</v>
      </c>
      <c r="D303" s="56"/>
      <c r="E303" s="36">
        <v>40</v>
      </c>
      <c r="F303" s="36">
        <v>1356</v>
      </c>
      <c r="G303" s="48">
        <f t="shared" si="52"/>
        <v>0.5805555555555556</v>
      </c>
      <c r="H303" s="36">
        <v>1456</v>
      </c>
      <c r="I303" s="49">
        <f t="shared" si="57"/>
        <v>0.62222222222222223</v>
      </c>
      <c r="J303" s="49">
        <f t="shared" si="53"/>
        <v>0.62569444444444444</v>
      </c>
      <c r="K303" s="34" t="str">
        <f t="shared" si="54"/>
        <v/>
      </c>
      <c r="L303" s="34">
        <f t="shared" si="58"/>
        <v>59.999999999999943</v>
      </c>
      <c r="M303" s="34">
        <f t="shared" si="55"/>
        <v>1</v>
      </c>
      <c r="N303" s="34">
        <f t="shared" ca="1" si="56"/>
        <v>1335</v>
      </c>
      <c r="O303" s="34">
        <f t="shared" ca="1" si="59"/>
        <v>86.000000000000014</v>
      </c>
      <c r="P303" s="34">
        <f t="shared" si="60"/>
        <v>100</v>
      </c>
      <c r="Q303" s="37">
        <f t="shared" si="61"/>
        <v>11.425711806824168</v>
      </c>
      <c r="R303" s="34">
        <f t="shared" si="62"/>
        <v>2399.9999999999977</v>
      </c>
      <c r="S303" s="34">
        <f t="shared" si="63"/>
        <v>2499.9999999999977</v>
      </c>
      <c r="T303" s="37">
        <f t="shared" si="64"/>
        <v>2411.4257118068217</v>
      </c>
    </row>
    <row r="304" spans="1:20" x14ac:dyDescent="0.2">
      <c r="A304" s="34">
        <v>1</v>
      </c>
      <c r="B304" s="50">
        <v>42739</v>
      </c>
      <c r="C304" s="34">
        <v>947</v>
      </c>
      <c r="D304" s="56" t="s">
        <v>38</v>
      </c>
      <c r="E304" s="36">
        <v>0.01</v>
      </c>
      <c r="F304" s="36">
        <v>1002</v>
      </c>
      <c r="G304" s="48">
        <f t="shared" si="52"/>
        <v>0.41805555555555557</v>
      </c>
      <c r="H304" s="36">
        <v>1005</v>
      </c>
      <c r="I304" s="49">
        <f t="shared" si="57"/>
        <v>0.4201388888888889</v>
      </c>
      <c r="J304" s="49">
        <f t="shared" si="53"/>
        <v>0.4236111111111111</v>
      </c>
      <c r="K304" s="34" t="str">
        <f t="shared" si="54"/>
        <v/>
      </c>
      <c r="L304" s="34">
        <f t="shared" si="58"/>
        <v>2.9999999999999893</v>
      </c>
      <c r="M304" s="34">
        <f t="shared" si="55"/>
        <v>1</v>
      </c>
      <c r="N304" s="34">
        <f t="shared" ca="1" si="56"/>
        <v>947</v>
      </c>
      <c r="O304" s="34">
        <f t="shared" ca="1" si="59"/>
        <v>23</v>
      </c>
      <c r="P304" s="34">
        <f t="shared" si="60"/>
        <v>2.5000000000000001E-2</v>
      </c>
      <c r="Q304" s="37">
        <f t="shared" si="61"/>
        <v>5.4281443780592247E-3</v>
      </c>
      <c r="R304" s="34">
        <f t="shared" si="62"/>
        <v>2.9999999999999895E-2</v>
      </c>
      <c r="S304" s="34">
        <f t="shared" si="63"/>
        <v>5.4999999999999896E-2</v>
      </c>
      <c r="T304" s="37">
        <f t="shared" si="64"/>
        <v>3.542814437805912E-2</v>
      </c>
    </row>
    <row r="305" spans="1:20" x14ac:dyDescent="0.2">
      <c r="B305" s="50">
        <v>42739</v>
      </c>
      <c r="C305" s="34">
        <v>1236</v>
      </c>
      <c r="D305" s="56"/>
      <c r="E305" s="36">
        <v>40</v>
      </c>
      <c r="F305" s="36">
        <v>1253</v>
      </c>
      <c r="G305" s="48">
        <f t="shared" si="52"/>
        <v>0.53680555555555554</v>
      </c>
      <c r="H305" s="36">
        <v>1353</v>
      </c>
      <c r="I305" s="49">
        <f t="shared" si="57"/>
        <v>0.57847222222222217</v>
      </c>
      <c r="J305" s="49">
        <f t="shared" si="53"/>
        <v>0.58194444444444438</v>
      </c>
      <c r="K305" s="34" t="str">
        <f t="shared" si="54"/>
        <v/>
      </c>
      <c r="L305" s="34">
        <f t="shared" si="58"/>
        <v>59.999999999999943</v>
      </c>
      <c r="M305" s="34">
        <f t="shared" si="55"/>
        <v>1</v>
      </c>
      <c r="N305" s="34">
        <f t="shared" ca="1" si="56"/>
        <v>1236</v>
      </c>
      <c r="O305" s="34">
        <f t="shared" ca="1" si="59"/>
        <v>81.999999999999872</v>
      </c>
      <c r="P305" s="34">
        <f t="shared" si="60"/>
        <v>100</v>
      </c>
      <c r="Q305" s="37">
        <f t="shared" si="61"/>
        <v>11.425711806824168</v>
      </c>
      <c r="R305" s="34">
        <f t="shared" si="62"/>
        <v>2399.9999999999977</v>
      </c>
      <c r="S305" s="34">
        <f t="shared" si="63"/>
        <v>2499.9999999999977</v>
      </c>
      <c r="T305" s="37">
        <f t="shared" si="64"/>
        <v>2411.4257118068217</v>
      </c>
    </row>
    <row r="306" spans="1:20" x14ac:dyDescent="0.2">
      <c r="A306" s="34">
        <v>1</v>
      </c>
      <c r="B306" s="50">
        <v>42746</v>
      </c>
      <c r="C306" s="34">
        <v>1412</v>
      </c>
      <c r="D306" s="56">
        <v>3</v>
      </c>
      <c r="E306" s="36">
        <v>0.01</v>
      </c>
      <c r="F306" s="36">
        <v>1430</v>
      </c>
      <c r="G306" s="48">
        <f t="shared" si="52"/>
        <v>0.60416666666666663</v>
      </c>
      <c r="H306" s="36">
        <v>1437</v>
      </c>
      <c r="I306" s="49">
        <f t="shared" si="57"/>
        <v>0.60902777777777783</v>
      </c>
      <c r="J306" s="49">
        <f t="shared" si="53"/>
        <v>0.61250000000000004</v>
      </c>
      <c r="K306" s="34" t="str">
        <f t="shared" si="54"/>
        <v/>
      </c>
      <c r="L306" s="34">
        <f t="shared" si="58"/>
        <v>7.000000000000135</v>
      </c>
      <c r="M306" s="34">
        <f t="shared" si="55"/>
        <v>1</v>
      </c>
      <c r="N306" s="34">
        <f t="shared" ca="1" si="56"/>
        <v>1412</v>
      </c>
      <c r="O306" s="34">
        <f t="shared" ca="1" si="59"/>
        <v>30.000000000000053</v>
      </c>
      <c r="P306" s="34">
        <f t="shared" si="60"/>
        <v>2.5000000000000001E-2</v>
      </c>
      <c r="Q306" s="37">
        <f t="shared" si="61"/>
        <v>5.4281443780592247E-3</v>
      </c>
      <c r="R306" s="34">
        <f t="shared" si="62"/>
        <v>7.0000000000001353E-2</v>
      </c>
      <c r="S306" s="34">
        <f t="shared" si="63"/>
        <v>9.5000000000001361E-2</v>
      </c>
      <c r="T306" s="37">
        <f t="shared" si="64"/>
        <v>7.5428144378060571E-2</v>
      </c>
    </row>
    <row r="307" spans="1:20" x14ac:dyDescent="0.2">
      <c r="A307" s="34">
        <v>1</v>
      </c>
      <c r="B307" s="50">
        <v>42752</v>
      </c>
      <c r="C307" s="34">
        <v>1132</v>
      </c>
      <c r="D307" s="56">
        <v>3</v>
      </c>
      <c r="E307" s="36">
        <v>0.01</v>
      </c>
      <c r="F307" s="36">
        <v>1223</v>
      </c>
      <c r="G307" s="48">
        <f t="shared" si="52"/>
        <v>0.51597222222222217</v>
      </c>
      <c r="H307" s="36">
        <v>1302</v>
      </c>
      <c r="I307" s="49">
        <f t="shared" si="57"/>
        <v>0.54305555555555551</v>
      </c>
      <c r="J307" s="49" t="str">
        <f t="shared" si="53"/>
        <v/>
      </c>
      <c r="K307" s="34">
        <f t="shared" si="54"/>
        <v>13.000000000000114</v>
      </c>
      <c r="L307" s="34">
        <f t="shared" si="58"/>
        <v>39.000000000000021</v>
      </c>
      <c r="M307" s="34">
        <f t="shared" si="55"/>
        <v>1</v>
      </c>
      <c r="N307" s="34">
        <f t="shared" ca="1" si="56"/>
        <v>1132</v>
      </c>
      <c r="O307" s="34" t="str">
        <f t="shared" si="59"/>
        <v/>
      </c>
      <c r="P307" s="34">
        <f t="shared" si="60"/>
        <v>650.06500000000574</v>
      </c>
      <c r="Q307" s="37">
        <f t="shared" si="61"/>
        <v>141.13312415147712</v>
      </c>
      <c r="R307" s="34">
        <f t="shared" si="62"/>
        <v>0.39000000000000024</v>
      </c>
      <c r="S307" s="34">
        <f t="shared" si="63"/>
        <v>650.45500000000573</v>
      </c>
      <c r="T307" s="37">
        <f t="shared" si="64"/>
        <v>141.52312415147711</v>
      </c>
    </row>
    <row r="308" spans="1:20" x14ac:dyDescent="0.2">
      <c r="B308" s="50"/>
      <c r="D308" s="56"/>
      <c r="E308" s="36">
        <v>100</v>
      </c>
      <c r="F308" s="36">
        <v>1315</v>
      </c>
      <c r="G308" s="48">
        <f t="shared" si="52"/>
        <v>0.55208333333333337</v>
      </c>
      <c r="H308" s="36">
        <v>1319</v>
      </c>
      <c r="I308" s="49">
        <f t="shared" si="57"/>
        <v>0.55486111111111114</v>
      </c>
      <c r="J308" s="49" t="str">
        <f t="shared" si="53"/>
        <v/>
      </c>
      <c r="K308" s="34">
        <f t="shared" si="54"/>
        <v>3.9999999999999858</v>
      </c>
      <c r="L308" s="34">
        <f t="shared" si="58"/>
        <v>3.9999999999999858</v>
      </c>
      <c r="M308" s="34">
        <f t="shared" si="55"/>
        <v>2</v>
      </c>
      <c r="N308" s="34">
        <f t="shared" ca="1" si="56"/>
        <v>1132</v>
      </c>
      <c r="O308" s="34" t="str">
        <f t="shared" si="59"/>
        <v/>
      </c>
      <c r="P308" s="34">
        <f t="shared" si="60"/>
        <v>599.99999999999784</v>
      </c>
      <c r="Q308" s="37">
        <f t="shared" si="61"/>
        <v>577.0780205183213</v>
      </c>
      <c r="R308" s="34">
        <f t="shared" si="62"/>
        <v>399.99999999999858</v>
      </c>
      <c r="S308" s="34">
        <f t="shared" si="63"/>
        <v>999.99999999999636</v>
      </c>
      <c r="T308" s="37">
        <f t="shared" si="64"/>
        <v>977.07802051831982</v>
      </c>
    </row>
    <row r="309" spans="1:20" x14ac:dyDescent="0.2">
      <c r="B309" s="50"/>
      <c r="D309" s="56"/>
      <c r="E309" s="36">
        <v>200</v>
      </c>
      <c r="F309" s="36">
        <v>1323</v>
      </c>
      <c r="G309" s="48">
        <f t="shared" si="52"/>
        <v>0.55763888888888891</v>
      </c>
      <c r="H309" s="36">
        <v>1333</v>
      </c>
      <c r="I309" s="49">
        <f t="shared" si="57"/>
        <v>0.56458333333333333</v>
      </c>
      <c r="J309" s="49">
        <f t="shared" si="53"/>
        <v>0.56805555555555554</v>
      </c>
      <c r="K309" s="34" t="str">
        <f t="shared" si="54"/>
        <v/>
      </c>
      <c r="L309" s="34">
        <f t="shared" si="58"/>
        <v>9.9999999999999645</v>
      </c>
      <c r="M309" s="34">
        <f t="shared" si="55"/>
        <v>3</v>
      </c>
      <c r="N309" s="34">
        <f t="shared" ca="1" si="56"/>
        <v>1132</v>
      </c>
      <c r="O309" s="34">
        <f t="shared" ca="1" si="59"/>
        <v>125.99999999999996</v>
      </c>
      <c r="P309" s="34">
        <f t="shared" si="60"/>
        <v>500</v>
      </c>
      <c r="Q309" s="37">
        <f t="shared" si="61"/>
        <v>52.318172546220183</v>
      </c>
      <c r="R309" s="34">
        <f t="shared" si="62"/>
        <v>1999.999999999993</v>
      </c>
      <c r="S309" s="34">
        <f t="shared" si="63"/>
        <v>2499.9999999999927</v>
      </c>
      <c r="T309" s="37">
        <f t="shared" si="64"/>
        <v>2052.3181725462132</v>
      </c>
    </row>
    <row r="310" spans="1:20" x14ac:dyDescent="0.2">
      <c r="A310" s="34">
        <v>1</v>
      </c>
      <c r="B310" s="50">
        <v>42753</v>
      </c>
      <c r="C310" s="34">
        <v>1343</v>
      </c>
      <c r="D310" s="56" t="s">
        <v>36</v>
      </c>
      <c r="E310" s="36">
        <v>0.02</v>
      </c>
      <c r="F310" s="36">
        <v>1354</v>
      </c>
      <c r="G310" s="48">
        <f t="shared" si="52"/>
        <v>0.57916666666666672</v>
      </c>
      <c r="H310" s="36">
        <v>1400</v>
      </c>
      <c r="I310" s="49">
        <f t="shared" si="57"/>
        <v>0.58333333333333337</v>
      </c>
      <c r="J310" s="49" t="str">
        <f t="shared" si="53"/>
        <v/>
      </c>
      <c r="K310" s="34">
        <f t="shared" si="54"/>
        <v>9.9999999999999645</v>
      </c>
      <c r="L310" s="34">
        <f t="shared" si="58"/>
        <v>5.9999999999999787</v>
      </c>
      <c r="M310" s="34">
        <f t="shared" si="55"/>
        <v>1</v>
      </c>
      <c r="N310" s="34">
        <f t="shared" ca="1" si="56"/>
        <v>1343</v>
      </c>
      <c r="O310" s="34" t="str">
        <f t="shared" si="59"/>
        <v/>
      </c>
      <c r="P310" s="34">
        <f t="shared" si="60"/>
        <v>100.09999999999964</v>
      </c>
      <c r="Q310" s="37">
        <f t="shared" si="61"/>
        <v>28.92422164065967</v>
      </c>
      <c r="R310" s="34">
        <f t="shared" si="62"/>
        <v>0.11999999999999958</v>
      </c>
      <c r="S310" s="34">
        <f t="shared" si="63"/>
        <v>100.21999999999964</v>
      </c>
      <c r="T310" s="37">
        <f t="shared" si="64"/>
        <v>29.044221640659671</v>
      </c>
    </row>
    <row r="311" spans="1:20" x14ac:dyDescent="0.2">
      <c r="B311" s="50"/>
      <c r="D311" s="56"/>
      <c r="E311" s="36">
        <v>20</v>
      </c>
      <c r="F311" s="36">
        <v>1410</v>
      </c>
      <c r="G311" s="48">
        <f t="shared" si="52"/>
        <v>0.59027777777777779</v>
      </c>
      <c r="H311" s="36">
        <v>1441</v>
      </c>
      <c r="I311" s="49">
        <f t="shared" si="57"/>
        <v>0.6118055555555556</v>
      </c>
      <c r="J311" s="49">
        <f t="shared" si="53"/>
        <v>0.61527777777777781</v>
      </c>
      <c r="K311" s="34" t="str">
        <f t="shared" si="54"/>
        <v/>
      </c>
      <c r="L311" s="34">
        <f t="shared" si="58"/>
        <v>31.00000000000005</v>
      </c>
      <c r="M311" s="34">
        <f t="shared" si="55"/>
        <v>2</v>
      </c>
      <c r="N311" s="34">
        <f t="shared" ca="1" si="56"/>
        <v>1343</v>
      </c>
      <c r="O311" s="34">
        <f t="shared" ca="1" si="59"/>
        <v>63.000000000000099</v>
      </c>
      <c r="P311" s="34">
        <f t="shared" si="60"/>
        <v>50</v>
      </c>
      <c r="Q311" s="37">
        <f t="shared" si="61"/>
        <v>5.9484036251947776</v>
      </c>
      <c r="R311" s="34">
        <f t="shared" si="62"/>
        <v>620.00000000000102</v>
      </c>
      <c r="S311" s="34">
        <f t="shared" si="63"/>
        <v>670.00000000000102</v>
      </c>
      <c r="T311" s="37">
        <f t="shared" si="64"/>
        <v>625.94840362519585</v>
      </c>
    </row>
    <row r="312" spans="1:20" x14ac:dyDescent="0.2">
      <c r="A312" s="34">
        <v>1</v>
      </c>
      <c r="B312" s="50">
        <v>42758</v>
      </c>
      <c r="C312" s="34">
        <v>1323</v>
      </c>
      <c r="D312" s="56">
        <v>3</v>
      </c>
      <c r="E312" s="36">
        <v>0.01</v>
      </c>
      <c r="F312" s="36">
        <v>1356</v>
      </c>
      <c r="G312" s="48">
        <f t="shared" si="52"/>
        <v>0.5805555555555556</v>
      </c>
      <c r="H312" s="36">
        <v>1409</v>
      </c>
      <c r="I312" s="49">
        <f t="shared" si="57"/>
        <v>0.58958333333333335</v>
      </c>
      <c r="J312" s="49">
        <f t="shared" si="53"/>
        <v>0.59305555555555556</v>
      </c>
      <c r="K312" s="34" t="str">
        <f t="shared" si="54"/>
        <v/>
      </c>
      <c r="L312" s="34">
        <f t="shared" si="58"/>
        <v>12.999999999999954</v>
      </c>
      <c r="M312" s="34">
        <f t="shared" si="55"/>
        <v>1</v>
      </c>
      <c r="N312" s="34">
        <f t="shared" ca="1" si="56"/>
        <v>1323</v>
      </c>
      <c r="O312" s="34">
        <f t="shared" ca="1" si="59"/>
        <v>50.999999999999979</v>
      </c>
      <c r="P312" s="34">
        <f t="shared" si="60"/>
        <v>2.5000000000000001E-2</v>
      </c>
      <c r="Q312" s="37">
        <f t="shared" si="61"/>
        <v>5.4281443780592247E-3</v>
      </c>
      <c r="R312" s="34">
        <f t="shared" si="62"/>
        <v>0.12999999999999953</v>
      </c>
      <c r="S312" s="34">
        <f t="shared" si="63"/>
        <v>0.15499999999999953</v>
      </c>
      <c r="T312" s="37">
        <f t="shared" si="64"/>
        <v>0.13542814437805875</v>
      </c>
    </row>
    <row r="313" spans="1:20" x14ac:dyDescent="0.2">
      <c r="A313" s="34">
        <v>1</v>
      </c>
      <c r="B313" s="50">
        <v>42759</v>
      </c>
      <c r="C313" s="34">
        <v>901</v>
      </c>
      <c r="D313" s="56">
        <v>3</v>
      </c>
      <c r="E313" s="36">
        <v>1.4999999999999999E-2</v>
      </c>
      <c r="F313" s="36">
        <v>925</v>
      </c>
      <c r="G313" s="48">
        <f t="shared" si="52"/>
        <v>0.3923611111111111</v>
      </c>
      <c r="H313" s="36">
        <v>933</v>
      </c>
      <c r="I313" s="49">
        <f t="shared" si="57"/>
        <v>0.3979166666666667</v>
      </c>
      <c r="J313" s="49">
        <f t="shared" si="53"/>
        <v>0.40138888888888891</v>
      </c>
      <c r="K313" s="34" t="str">
        <f t="shared" si="54"/>
        <v/>
      </c>
      <c r="L313" s="34">
        <f t="shared" si="58"/>
        <v>8.0000000000000515</v>
      </c>
      <c r="M313" s="34">
        <f t="shared" si="55"/>
        <v>1</v>
      </c>
      <c r="N313" s="34">
        <f t="shared" ca="1" si="56"/>
        <v>901</v>
      </c>
      <c r="O313" s="34">
        <f t="shared" ca="1" si="59"/>
        <v>36.99999999999995</v>
      </c>
      <c r="P313" s="34">
        <f t="shared" si="60"/>
        <v>3.7499999999999999E-2</v>
      </c>
      <c r="Q313" s="37">
        <f t="shared" si="61"/>
        <v>7.7991471955669829E-3</v>
      </c>
      <c r="R313" s="34">
        <f t="shared" si="62"/>
        <v>0.12000000000000077</v>
      </c>
      <c r="S313" s="34">
        <f t="shared" si="63"/>
        <v>0.15750000000000078</v>
      </c>
      <c r="T313" s="37">
        <f t="shared" si="64"/>
        <v>0.12779914719556776</v>
      </c>
    </row>
    <row r="314" spans="1:20" x14ac:dyDescent="0.2">
      <c r="B314" s="50">
        <v>42759</v>
      </c>
      <c r="C314" s="34">
        <v>1108</v>
      </c>
      <c r="D314" s="56"/>
      <c r="E314" s="36">
        <v>20</v>
      </c>
      <c r="F314" s="36">
        <v>1153</v>
      </c>
      <c r="G314" s="48">
        <f t="shared" si="52"/>
        <v>0.49513888888888885</v>
      </c>
      <c r="H314" s="36">
        <v>1209</v>
      </c>
      <c r="I314" s="49">
        <f t="shared" si="57"/>
        <v>0.50624999999999998</v>
      </c>
      <c r="J314" s="49" t="str">
        <f t="shared" si="53"/>
        <v/>
      </c>
      <c r="K314" s="34">
        <f t="shared" si="54"/>
        <v>19.999999999999929</v>
      </c>
      <c r="L314" s="34">
        <f t="shared" si="58"/>
        <v>16.000000000000021</v>
      </c>
      <c r="M314" s="34">
        <f t="shared" si="55"/>
        <v>1</v>
      </c>
      <c r="N314" s="34">
        <f t="shared" ca="1" si="56"/>
        <v>1108</v>
      </c>
      <c r="O314" s="34" t="str">
        <f t="shared" si="59"/>
        <v/>
      </c>
      <c r="P314" s="34">
        <f t="shared" si="60"/>
        <v>200.59999999999928</v>
      </c>
      <c r="Q314" s="37">
        <f t="shared" si="61"/>
        <v>68.650598100187381</v>
      </c>
      <c r="R314" s="34">
        <f t="shared" si="62"/>
        <v>320.00000000000045</v>
      </c>
      <c r="S314" s="34">
        <f t="shared" si="63"/>
        <v>520.59999999999968</v>
      </c>
      <c r="T314" s="37">
        <f t="shared" si="64"/>
        <v>388.65059810018784</v>
      </c>
    </row>
    <row r="315" spans="1:20" x14ac:dyDescent="0.2">
      <c r="B315" s="50"/>
      <c r="D315" s="56"/>
      <c r="E315" s="36">
        <v>0.06</v>
      </c>
      <c r="F315" s="36">
        <v>1229</v>
      </c>
      <c r="G315" s="48">
        <f t="shared" si="52"/>
        <v>0.52013888888888882</v>
      </c>
      <c r="H315" s="36">
        <v>1254</v>
      </c>
      <c r="I315" s="49">
        <f t="shared" si="57"/>
        <v>0.53749999999999998</v>
      </c>
      <c r="J315" s="49" t="str">
        <f t="shared" si="53"/>
        <v/>
      </c>
      <c r="K315" s="34">
        <f t="shared" si="54"/>
        <v>7.000000000000135</v>
      </c>
      <c r="L315" s="34">
        <f t="shared" si="58"/>
        <v>25.000000000000071</v>
      </c>
      <c r="M315" s="34">
        <f t="shared" si="55"/>
        <v>2</v>
      </c>
      <c r="N315" s="34">
        <f t="shared" ca="1" si="56"/>
        <v>1108</v>
      </c>
      <c r="O315" s="34" t="str">
        <f t="shared" si="59"/>
        <v/>
      </c>
      <c r="P315" s="34">
        <f t="shared" si="60"/>
        <v>0.49000000000000948</v>
      </c>
      <c r="Q315" s="37">
        <f t="shared" si="61"/>
        <v>0.48665537795942998</v>
      </c>
      <c r="R315" s="34">
        <f t="shared" si="62"/>
        <v>1.5000000000000042</v>
      </c>
      <c r="S315" s="34">
        <f t="shared" si="63"/>
        <v>1.9900000000000138</v>
      </c>
      <c r="T315" s="37">
        <f t="shared" si="64"/>
        <v>1.9866553779594343</v>
      </c>
    </row>
    <row r="316" spans="1:20" x14ac:dyDescent="0.2">
      <c r="B316" s="50"/>
      <c r="D316" s="56"/>
      <c r="E316" s="36">
        <v>0.08</v>
      </c>
      <c r="F316" s="36">
        <v>1301</v>
      </c>
      <c r="G316" s="48">
        <f t="shared" si="52"/>
        <v>0.54236111111111118</v>
      </c>
      <c r="H316" s="36">
        <v>1309</v>
      </c>
      <c r="I316" s="49">
        <f t="shared" si="57"/>
        <v>0.54791666666666672</v>
      </c>
      <c r="J316" s="49" t="str">
        <f t="shared" si="53"/>
        <v/>
      </c>
      <c r="K316" s="34">
        <f t="shared" si="54"/>
        <v>7.9999999999999716</v>
      </c>
      <c r="L316" s="34">
        <f t="shared" si="58"/>
        <v>7.9999999999999716</v>
      </c>
      <c r="M316" s="34">
        <f t="shared" si="55"/>
        <v>3</v>
      </c>
      <c r="N316" s="34">
        <f t="shared" ca="1" si="56"/>
        <v>1108</v>
      </c>
      <c r="O316" s="34" t="str">
        <f t="shared" si="59"/>
        <v/>
      </c>
      <c r="P316" s="34">
        <f t="shared" si="60"/>
        <v>0.37199999999999867</v>
      </c>
      <c r="Q316" s="37">
        <f t="shared" si="61"/>
        <v>0.29498965729957916</v>
      </c>
      <c r="R316" s="34">
        <f t="shared" si="62"/>
        <v>0.63999999999999779</v>
      </c>
      <c r="S316" s="34">
        <f t="shared" si="63"/>
        <v>1.0119999999999965</v>
      </c>
      <c r="T316" s="37">
        <f t="shared" si="64"/>
        <v>0.93498965729957695</v>
      </c>
    </row>
    <row r="317" spans="1:20" x14ac:dyDescent="0.2">
      <c r="B317" s="50"/>
      <c r="D317" s="56"/>
      <c r="E317" s="36">
        <v>1.2999999999999999E-2</v>
      </c>
      <c r="F317" s="36">
        <v>1317</v>
      </c>
      <c r="G317" s="48">
        <f t="shared" si="52"/>
        <v>0.55347222222222225</v>
      </c>
      <c r="H317" s="36">
        <v>1349</v>
      </c>
      <c r="I317" s="49">
        <f t="shared" si="57"/>
        <v>0.5756944444444444</v>
      </c>
      <c r="J317" s="49">
        <f t="shared" si="53"/>
        <v>0.57916666666666661</v>
      </c>
      <c r="K317" s="34" t="str">
        <f t="shared" si="54"/>
        <v/>
      </c>
      <c r="L317" s="34">
        <f t="shared" si="58"/>
        <v>31.999999999999886</v>
      </c>
      <c r="M317" s="34">
        <f t="shared" si="55"/>
        <v>4</v>
      </c>
      <c r="N317" s="34">
        <f t="shared" ca="1" si="56"/>
        <v>1108</v>
      </c>
      <c r="O317" s="34">
        <f t="shared" ca="1" si="59"/>
        <v>165.99999999999997</v>
      </c>
      <c r="P317" s="34">
        <f t="shared" si="60"/>
        <v>3.2500000000000001E-2</v>
      </c>
      <c r="Q317" s="37">
        <f t="shared" si="61"/>
        <v>6.8613004348635417E-3</v>
      </c>
      <c r="R317" s="34">
        <f t="shared" si="62"/>
        <v>0.41599999999999848</v>
      </c>
      <c r="S317" s="34">
        <f t="shared" si="63"/>
        <v>0.44849999999999846</v>
      </c>
      <c r="T317" s="37">
        <f t="shared" si="64"/>
        <v>0.42286130043486203</v>
      </c>
    </row>
    <row r="318" spans="1:20" x14ac:dyDescent="0.2">
      <c r="B318" s="50">
        <v>42759</v>
      </c>
      <c r="C318" s="34">
        <v>1410</v>
      </c>
      <c r="D318" s="56"/>
      <c r="E318" s="36">
        <v>0.01</v>
      </c>
      <c r="F318" s="36">
        <v>1439</v>
      </c>
      <c r="G318" s="48">
        <f t="shared" si="52"/>
        <v>0.61041666666666672</v>
      </c>
      <c r="H318" s="36">
        <v>1458</v>
      </c>
      <c r="I318" s="49">
        <f t="shared" si="57"/>
        <v>0.62361111111111112</v>
      </c>
      <c r="J318" s="49" t="str">
        <f t="shared" si="53"/>
        <v/>
      </c>
      <c r="K318" s="34">
        <f t="shared" si="54"/>
        <v>12.999999999999954</v>
      </c>
      <c r="L318" s="34">
        <f t="shared" si="58"/>
        <v>18.999999999999932</v>
      </c>
      <c r="M318" s="34">
        <f t="shared" si="55"/>
        <v>1</v>
      </c>
      <c r="N318" s="34">
        <f t="shared" ca="1" si="56"/>
        <v>1410</v>
      </c>
      <c r="O318" s="34" t="str">
        <f t="shared" si="59"/>
        <v/>
      </c>
      <c r="P318" s="34">
        <f t="shared" si="60"/>
        <v>13.064999999999952</v>
      </c>
      <c r="Q318" s="37">
        <f t="shared" si="61"/>
        <v>4.8827739113800233</v>
      </c>
      <c r="R318" s="34">
        <f t="shared" si="62"/>
        <v>0.18999999999999934</v>
      </c>
      <c r="S318" s="34">
        <f t="shared" si="63"/>
        <v>13.254999999999951</v>
      </c>
      <c r="T318" s="37">
        <f t="shared" si="64"/>
        <v>5.0727739113800228</v>
      </c>
    </row>
    <row r="319" spans="1:20" x14ac:dyDescent="0.2">
      <c r="B319" s="50"/>
      <c r="D319" s="56"/>
      <c r="E319" s="36">
        <v>2</v>
      </c>
      <c r="F319" s="36">
        <v>1511</v>
      </c>
      <c r="G319" s="48">
        <f t="shared" si="52"/>
        <v>0.63263888888888886</v>
      </c>
      <c r="H319" s="36">
        <v>1519</v>
      </c>
      <c r="I319" s="49">
        <f t="shared" si="57"/>
        <v>0.6381944444444444</v>
      </c>
      <c r="J319" s="49">
        <f t="shared" si="53"/>
        <v>0.64166666666666661</v>
      </c>
      <c r="K319" s="34" t="str">
        <f t="shared" si="54"/>
        <v/>
      </c>
      <c r="L319" s="34">
        <f t="shared" si="58"/>
        <v>7.9999999999999716</v>
      </c>
      <c r="M319" s="34">
        <f t="shared" si="55"/>
        <v>2</v>
      </c>
      <c r="N319" s="34">
        <f t="shared" ca="1" si="56"/>
        <v>1410</v>
      </c>
      <c r="O319" s="34">
        <f t="shared" ca="1" si="59"/>
        <v>73.999999999999901</v>
      </c>
      <c r="P319" s="34">
        <f t="shared" si="60"/>
        <v>5</v>
      </c>
      <c r="Q319" s="37">
        <f t="shared" si="61"/>
        <v>0.68924379203313568</v>
      </c>
      <c r="R319" s="34">
        <f t="shared" si="62"/>
        <v>15.999999999999943</v>
      </c>
      <c r="S319" s="34">
        <f t="shared" si="63"/>
        <v>20.999999999999943</v>
      </c>
      <c r="T319" s="37">
        <f t="shared" si="64"/>
        <v>16.689243792033079</v>
      </c>
    </row>
    <row r="320" spans="1:20" x14ac:dyDescent="0.2">
      <c r="A320" s="34">
        <v>1</v>
      </c>
      <c r="B320" s="50">
        <v>42760</v>
      </c>
      <c r="C320" s="34">
        <v>1437</v>
      </c>
      <c r="D320" s="56">
        <v>3</v>
      </c>
      <c r="E320" s="36">
        <v>0.01</v>
      </c>
      <c r="F320" s="36">
        <v>1455</v>
      </c>
      <c r="G320" s="48">
        <f t="shared" si="52"/>
        <v>0.62152777777777779</v>
      </c>
      <c r="H320" s="36">
        <v>1507</v>
      </c>
      <c r="I320" s="49">
        <f t="shared" si="57"/>
        <v>0.62986111111111109</v>
      </c>
      <c r="J320" s="49" t="str">
        <f t="shared" si="53"/>
        <v/>
      </c>
      <c r="K320" s="34">
        <f t="shared" si="54"/>
        <v>13.000000000000114</v>
      </c>
      <c r="L320" s="34">
        <f t="shared" si="58"/>
        <v>11.999999999999957</v>
      </c>
      <c r="M320" s="34">
        <f t="shared" si="55"/>
        <v>1</v>
      </c>
      <c r="N320" s="34">
        <f t="shared" ca="1" si="56"/>
        <v>1437</v>
      </c>
      <c r="O320" s="34" t="str">
        <f t="shared" si="59"/>
        <v/>
      </c>
      <c r="P320" s="34">
        <f t="shared" si="60"/>
        <v>6.5650000000000572</v>
      </c>
      <c r="Q320" s="37">
        <f t="shared" si="61"/>
        <v>2.7947450682604931</v>
      </c>
      <c r="R320" s="34">
        <f t="shared" si="62"/>
        <v>0.11999999999999958</v>
      </c>
      <c r="S320" s="34">
        <f t="shared" si="63"/>
        <v>6.6850000000000565</v>
      </c>
      <c r="T320" s="37">
        <f t="shared" si="64"/>
        <v>2.9147450682604927</v>
      </c>
    </row>
    <row r="321" spans="1:20" x14ac:dyDescent="0.2">
      <c r="B321" s="50"/>
      <c r="D321" s="56"/>
      <c r="E321" s="36">
        <v>1</v>
      </c>
      <c r="F321" s="36">
        <v>1520</v>
      </c>
      <c r="G321" s="48">
        <f t="shared" si="52"/>
        <v>0.63888888888888895</v>
      </c>
      <c r="H321" s="36">
        <v>1538</v>
      </c>
      <c r="I321" s="49">
        <f t="shared" si="57"/>
        <v>0.65138888888888891</v>
      </c>
      <c r="J321" s="49">
        <f t="shared" si="53"/>
        <v>0.65486111111111112</v>
      </c>
      <c r="K321" s="34" t="str">
        <f t="shared" si="54"/>
        <v/>
      </c>
      <c r="L321" s="34">
        <f t="shared" si="58"/>
        <v>17.999999999999936</v>
      </c>
      <c r="M321" s="34">
        <f t="shared" si="55"/>
        <v>2</v>
      </c>
      <c r="N321" s="34">
        <f t="shared" ca="1" si="56"/>
        <v>1437</v>
      </c>
      <c r="O321" s="34">
        <f t="shared" ca="1" si="59"/>
        <v>65.999999999999929</v>
      </c>
      <c r="P321" s="34">
        <f t="shared" si="60"/>
        <v>2.5</v>
      </c>
      <c r="Q321" s="37">
        <f t="shared" si="61"/>
        <v>0.36191198291773735</v>
      </c>
      <c r="R321" s="34">
        <f t="shared" si="62"/>
        <v>17.999999999999936</v>
      </c>
      <c r="S321" s="34">
        <f t="shared" si="63"/>
        <v>20.499999999999936</v>
      </c>
      <c r="T321" s="37">
        <f t="shared" si="64"/>
        <v>18.361911982917672</v>
      </c>
    </row>
    <row r="322" spans="1:20" x14ac:dyDescent="0.2">
      <c r="A322" s="34">
        <v>1</v>
      </c>
      <c r="B322" s="50">
        <v>42761</v>
      </c>
      <c r="C322" s="34">
        <v>1142</v>
      </c>
      <c r="D322" s="56">
        <v>3</v>
      </c>
      <c r="E322" s="36">
        <v>0.01</v>
      </c>
      <c r="F322" s="36">
        <v>1204</v>
      </c>
      <c r="G322" s="48">
        <f t="shared" si="52"/>
        <v>0.50277777777777777</v>
      </c>
      <c r="H322" s="36">
        <v>1209</v>
      </c>
      <c r="I322" s="49">
        <f t="shared" si="57"/>
        <v>0.50624999999999998</v>
      </c>
      <c r="J322" s="49" t="str">
        <f t="shared" si="53"/>
        <v/>
      </c>
      <c r="K322" s="34">
        <f t="shared" si="54"/>
        <v>7.9999999999999716</v>
      </c>
      <c r="L322" s="34">
        <f t="shared" si="58"/>
        <v>4.9999999999999822</v>
      </c>
      <c r="M322" s="34">
        <f t="shared" si="55"/>
        <v>1</v>
      </c>
      <c r="N322" s="34">
        <f t="shared" ca="1" si="56"/>
        <v>1142</v>
      </c>
      <c r="O322" s="34" t="str">
        <f t="shared" si="59"/>
        <v/>
      </c>
      <c r="P322" s="34">
        <f t="shared" si="60"/>
        <v>4.0399999999999858</v>
      </c>
      <c r="Q322" s="37">
        <f t="shared" si="61"/>
        <v>1.7198431189295129</v>
      </c>
      <c r="R322" s="34">
        <f t="shared" si="62"/>
        <v>4.9999999999999822E-2</v>
      </c>
      <c r="S322" s="34">
        <f t="shared" si="63"/>
        <v>4.0899999999999856</v>
      </c>
      <c r="T322" s="37">
        <f t="shared" si="64"/>
        <v>1.7698431189295127</v>
      </c>
    </row>
    <row r="323" spans="1:20" x14ac:dyDescent="0.2">
      <c r="B323" s="50"/>
      <c r="D323" s="56"/>
      <c r="E323" s="36">
        <v>1</v>
      </c>
      <c r="F323" s="36">
        <v>1217</v>
      </c>
      <c r="G323" s="48">
        <f t="shared" si="52"/>
        <v>0.51180555555555551</v>
      </c>
      <c r="H323" s="36">
        <v>1223</v>
      </c>
      <c r="I323" s="49">
        <f t="shared" si="57"/>
        <v>0.51597222222222217</v>
      </c>
      <c r="J323" s="49" t="str">
        <f t="shared" si="53"/>
        <v/>
      </c>
      <c r="K323" s="34">
        <f t="shared" si="54"/>
        <v>10.000000000000124</v>
      </c>
      <c r="L323" s="34">
        <f t="shared" si="58"/>
        <v>5.9999999999999787</v>
      </c>
      <c r="M323" s="34">
        <f t="shared" si="55"/>
        <v>2</v>
      </c>
      <c r="N323" s="34">
        <f t="shared" ca="1" si="56"/>
        <v>1142</v>
      </c>
      <c r="O323" s="34" t="str">
        <f t="shared" si="59"/>
        <v/>
      </c>
      <c r="P323" s="34">
        <f t="shared" si="60"/>
        <v>5.6150000000000695</v>
      </c>
      <c r="Q323" s="37">
        <f t="shared" si="61"/>
        <v>4.1850312679326027</v>
      </c>
      <c r="R323" s="34">
        <f t="shared" si="62"/>
        <v>5.9999999999999787</v>
      </c>
      <c r="S323" s="34">
        <f t="shared" si="63"/>
        <v>11.615000000000048</v>
      </c>
      <c r="T323" s="37">
        <f t="shared" si="64"/>
        <v>10.185031267932581</v>
      </c>
    </row>
    <row r="324" spans="1:20" x14ac:dyDescent="0.2">
      <c r="B324" s="50"/>
      <c r="D324" s="56"/>
      <c r="E324" s="36">
        <v>0.123</v>
      </c>
      <c r="F324" s="36">
        <v>1233</v>
      </c>
      <c r="G324" s="48">
        <f t="shared" si="52"/>
        <v>0.5229166666666667</v>
      </c>
      <c r="H324" s="36">
        <v>1344</v>
      </c>
      <c r="I324" s="49">
        <f t="shared" si="57"/>
        <v>0.57222222222222219</v>
      </c>
      <c r="J324" s="49">
        <f t="shared" si="53"/>
        <v>0.5756944444444444</v>
      </c>
      <c r="K324" s="34" t="str">
        <f t="shared" si="54"/>
        <v/>
      </c>
      <c r="L324" s="34">
        <f t="shared" si="58"/>
        <v>70.999999999999915</v>
      </c>
      <c r="M324" s="34">
        <f t="shared" si="55"/>
        <v>3</v>
      </c>
      <c r="N324" s="34">
        <f t="shared" ca="1" si="56"/>
        <v>1142</v>
      </c>
      <c r="O324" s="34">
        <f t="shared" ca="1" si="59"/>
        <v>126.99999999999994</v>
      </c>
      <c r="P324" s="34">
        <f t="shared" si="60"/>
        <v>0.3075</v>
      </c>
      <c r="Q324" s="37">
        <f t="shared" si="61"/>
        <v>5.2474293657536149E-2</v>
      </c>
      <c r="R324" s="34">
        <f t="shared" si="62"/>
        <v>8.7329999999999899</v>
      </c>
      <c r="S324" s="34">
        <f t="shared" si="63"/>
        <v>9.0404999999999891</v>
      </c>
      <c r="T324" s="37">
        <f t="shared" si="64"/>
        <v>8.7854742936575256</v>
      </c>
    </row>
    <row r="325" spans="1:20" x14ac:dyDescent="0.2">
      <c r="A325" s="34">
        <v>1</v>
      </c>
      <c r="B325" s="50">
        <v>42762</v>
      </c>
      <c r="C325" s="34">
        <v>1514</v>
      </c>
      <c r="D325" s="56">
        <v>3</v>
      </c>
      <c r="E325" s="36">
        <v>0.01</v>
      </c>
      <c r="F325" s="36">
        <v>1530</v>
      </c>
      <c r="G325" s="48">
        <f t="shared" si="52"/>
        <v>0.64583333333333337</v>
      </c>
      <c r="H325" s="36">
        <v>1534</v>
      </c>
      <c r="I325" s="49">
        <f t="shared" si="57"/>
        <v>0.64861111111111114</v>
      </c>
      <c r="J325" s="49" t="str">
        <f t="shared" si="53"/>
        <v/>
      </c>
      <c r="K325" s="34">
        <f t="shared" si="54"/>
        <v>3.9999999999999858</v>
      </c>
      <c r="L325" s="34">
        <f t="shared" si="58"/>
        <v>3.9999999999999858</v>
      </c>
      <c r="M325" s="34">
        <f t="shared" si="55"/>
        <v>1</v>
      </c>
      <c r="N325" s="34">
        <f t="shared" ca="1" si="56"/>
        <v>1514</v>
      </c>
      <c r="O325" s="34" t="str">
        <f t="shared" si="59"/>
        <v/>
      </c>
      <c r="P325" s="34">
        <f t="shared" si="60"/>
        <v>0.3399999999999988</v>
      </c>
      <c r="Q325" s="37">
        <f t="shared" si="61"/>
        <v>0.21641157330486493</v>
      </c>
      <c r="R325" s="34">
        <f t="shared" si="62"/>
        <v>3.9999999999999862E-2</v>
      </c>
      <c r="S325" s="34">
        <f t="shared" si="63"/>
        <v>0.37999999999999867</v>
      </c>
      <c r="T325" s="37">
        <f t="shared" si="64"/>
        <v>0.2564115733048648</v>
      </c>
    </row>
    <row r="326" spans="1:20" x14ac:dyDescent="0.2">
      <c r="B326" s="50"/>
      <c r="D326" s="56"/>
      <c r="E326" s="36">
        <v>0.16</v>
      </c>
      <c r="F326" s="36">
        <v>1538</v>
      </c>
      <c r="G326" s="48">
        <f t="shared" si="52"/>
        <v>0.65138888888888891</v>
      </c>
      <c r="H326" s="36">
        <v>1540</v>
      </c>
      <c r="I326" s="49">
        <f t="shared" si="57"/>
        <v>0.65277777777777779</v>
      </c>
      <c r="J326" s="49">
        <f t="shared" si="53"/>
        <v>0.65625</v>
      </c>
      <c r="K326" s="34" t="str">
        <f t="shared" si="54"/>
        <v/>
      </c>
      <c r="L326" s="34">
        <f t="shared" si="58"/>
        <v>1.9999999999999929</v>
      </c>
      <c r="M326" s="34">
        <f t="shared" si="55"/>
        <v>2</v>
      </c>
      <c r="N326" s="34">
        <f t="shared" ca="1" si="56"/>
        <v>1514</v>
      </c>
      <c r="O326" s="34">
        <f t="shared" ca="1" si="59"/>
        <v>31.00000000000005</v>
      </c>
      <c r="P326" s="34">
        <f t="shared" si="60"/>
        <v>0.4</v>
      </c>
      <c r="Q326" s="37">
        <f t="shared" si="61"/>
        <v>6.6761281701097339E-2</v>
      </c>
      <c r="R326" s="34">
        <f t="shared" si="62"/>
        <v>0.3199999999999989</v>
      </c>
      <c r="S326" s="34">
        <f t="shared" si="63"/>
        <v>0.71999999999999886</v>
      </c>
      <c r="T326" s="37">
        <f t="shared" si="64"/>
        <v>0.38676128170109625</v>
      </c>
    </row>
    <row r="327" spans="1:20" x14ac:dyDescent="0.2">
      <c r="A327" s="34">
        <v>1</v>
      </c>
      <c r="B327" s="50">
        <v>42765</v>
      </c>
      <c r="C327" s="34">
        <v>1427</v>
      </c>
      <c r="D327" s="56" t="s">
        <v>40</v>
      </c>
      <c r="E327" s="36">
        <v>0.01</v>
      </c>
      <c r="F327" s="36">
        <v>1501</v>
      </c>
      <c r="G327" s="48">
        <f t="shared" si="52"/>
        <v>0.62569444444444444</v>
      </c>
      <c r="H327" s="36">
        <v>1522</v>
      </c>
      <c r="I327" s="49">
        <f t="shared" si="57"/>
        <v>0.64027777777777783</v>
      </c>
      <c r="J327" s="49" t="str">
        <f t="shared" si="53"/>
        <v/>
      </c>
      <c r="K327" s="34">
        <f t="shared" si="54"/>
        <v>12.999999999999954</v>
      </c>
      <c r="L327" s="34">
        <f t="shared" si="58"/>
        <v>21.000000000000085</v>
      </c>
      <c r="M327" s="34">
        <f t="shared" si="55"/>
        <v>1</v>
      </c>
      <c r="N327" s="34">
        <f t="shared" ca="1" si="56"/>
        <v>1427</v>
      </c>
      <c r="O327" s="34" t="str">
        <f t="shared" si="59"/>
        <v/>
      </c>
      <c r="P327" s="34">
        <f t="shared" si="60"/>
        <v>5.2649999999999819</v>
      </c>
      <c r="Q327" s="37">
        <f t="shared" si="61"/>
        <v>2.3437172538151705</v>
      </c>
      <c r="R327" s="34">
        <f t="shared" si="62"/>
        <v>0.21000000000000085</v>
      </c>
      <c r="S327" s="34">
        <f t="shared" si="63"/>
        <v>5.4749999999999828</v>
      </c>
      <c r="T327" s="37">
        <f t="shared" si="64"/>
        <v>2.5537172538151713</v>
      </c>
    </row>
    <row r="328" spans="1:20" x14ac:dyDescent="0.2">
      <c r="B328" s="50"/>
      <c r="D328" s="56"/>
      <c r="E328" s="36">
        <v>0.8</v>
      </c>
      <c r="F328" s="36">
        <v>1535</v>
      </c>
      <c r="G328" s="48">
        <f t="shared" si="52"/>
        <v>0.64930555555555558</v>
      </c>
      <c r="H328" s="36">
        <v>1546</v>
      </c>
      <c r="I328" s="49">
        <f t="shared" si="57"/>
        <v>0.65694444444444444</v>
      </c>
      <c r="J328" s="49">
        <f t="shared" si="53"/>
        <v>0.66041666666666665</v>
      </c>
      <c r="K328" s="34" t="str">
        <f t="shared" si="54"/>
        <v/>
      </c>
      <c r="L328" s="34">
        <f t="shared" si="58"/>
        <v>10.999999999999961</v>
      </c>
      <c r="M328" s="34">
        <f t="shared" si="55"/>
        <v>2</v>
      </c>
      <c r="N328" s="34">
        <f t="shared" ca="1" si="56"/>
        <v>1427</v>
      </c>
      <c r="O328" s="34">
        <f t="shared" ca="1" si="59"/>
        <v>84.000000000000028</v>
      </c>
      <c r="P328" s="34">
        <f t="shared" si="60"/>
        <v>2</v>
      </c>
      <c r="Q328" s="37">
        <f t="shared" si="61"/>
        <v>0.29428267387637186</v>
      </c>
      <c r="R328" s="34">
        <f t="shared" si="62"/>
        <v>8.7999999999999687</v>
      </c>
      <c r="S328" s="34">
        <f t="shared" si="63"/>
        <v>10.799999999999969</v>
      </c>
      <c r="T328" s="37">
        <f t="shared" si="64"/>
        <v>9.0942826738763411</v>
      </c>
    </row>
    <row r="329" spans="1:20" x14ac:dyDescent="0.2">
      <c r="A329" s="34">
        <v>1</v>
      </c>
      <c r="B329" s="50">
        <v>42766</v>
      </c>
      <c r="C329" s="34">
        <v>1053</v>
      </c>
      <c r="D329" s="56" t="s">
        <v>37</v>
      </c>
      <c r="E329" s="36">
        <v>0.01</v>
      </c>
      <c r="F329" s="36">
        <v>1110</v>
      </c>
      <c r="G329" s="48">
        <f t="shared" si="52"/>
        <v>0.46527777777777773</v>
      </c>
      <c r="H329" s="36">
        <v>1112</v>
      </c>
      <c r="I329" s="49">
        <f t="shared" si="57"/>
        <v>0.46666666666666662</v>
      </c>
      <c r="J329" s="49" t="str">
        <f t="shared" si="53"/>
        <v/>
      </c>
      <c r="K329" s="34">
        <f t="shared" si="54"/>
        <v>16.000000000000103</v>
      </c>
      <c r="L329" s="34">
        <f t="shared" si="58"/>
        <v>1.9999999999999929</v>
      </c>
      <c r="M329" s="34">
        <f t="shared" si="55"/>
        <v>1</v>
      </c>
      <c r="N329" s="34">
        <f t="shared" ca="1" si="56"/>
        <v>1053</v>
      </c>
      <c r="O329" s="34" t="str">
        <f t="shared" si="59"/>
        <v/>
      </c>
      <c r="P329" s="34">
        <f t="shared" si="60"/>
        <v>800.08000000000516</v>
      </c>
      <c r="Q329" s="37">
        <f t="shared" si="61"/>
        <v>173.70230664797145</v>
      </c>
      <c r="R329" s="34">
        <f t="shared" si="62"/>
        <v>1.9999999999999931E-2</v>
      </c>
      <c r="S329" s="34">
        <f t="shared" si="63"/>
        <v>800.10000000000514</v>
      </c>
      <c r="T329" s="37">
        <f t="shared" si="64"/>
        <v>173.72230664797146</v>
      </c>
    </row>
    <row r="330" spans="1:20" x14ac:dyDescent="0.2">
      <c r="B330" s="50"/>
      <c r="D330" s="56"/>
      <c r="E330" s="36">
        <v>100</v>
      </c>
      <c r="F330" s="36">
        <v>1128</v>
      </c>
      <c r="G330" s="48">
        <f t="shared" si="52"/>
        <v>0.4777777777777778</v>
      </c>
      <c r="H330" s="36">
        <v>1130</v>
      </c>
      <c r="I330" s="49">
        <f t="shared" si="57"/>
        <v>0.47916666666666669</v>
      </c>
      <c r="J330" s="49" t="str">
        <f t="shared" si="53"/>
        <v/>
      </c>
      <c r="K330" s="34">
        <f t="shared" si="54"/>
        <v>5.9999999999999787</v>
      </c>
      <c r="L330" s="34">
        <f t="shared" si="58"/>
        <v>1.9999999999999929</v>
      </c>
      <c r="M330" s="34">
        <f t="shared" si="55"/>
        <v>2</v>
      </c>
      <c r="N330" s="34">
        <f t="shared" ca="1" si="56"/>
        <v>1053</v>
      </c>
      <c r="O330" s="34" t="str">
        <f t="shared" si="59"/>
        <v/>
      </c>
      <c r="P330" s="34">
        <f t="shared" si="60"/>
        <v>899.99999999999682</v>
      </c>
      <c r="Q330" s="37">
        <f t="shared" si="61"/>
        <v>865.61703077748189</v>
      </c>
      <c r="R330" s="34">
        <f t="shared" si="62"/>
        <v>199.99999999999929</v>
      </c>
      <c r="S330" s="34">
        <f t="shared" si="63"/>
        <v>1099.9999999999961</v>
      </c>
      <c r="T330" s="37">
        <f t="shared" si="64"/>
        <v>1065.6170307774812</v>
      </c>
    </row>
    <row r="331" spans="1:20" x14ac:dyDescent="0.2">
      <c r="B331" s="50"/>
      <c r="D331" s="56"/>
      <c r="E331" s="36">
        <v>200</v>
      </c>
      <c r="F331" s="36">
        <v>1136</v>
      </c>
      <c r="G331" s="48">
        <f t="shared" si="52"/>
        <v>0.48333333333333334</v>
      </c>
      <c r="H331" s="36">
        <v>1152</v>
      </c>
      <c r="I331" s="49">
        <f t="shared" si="57"/>
        <v>0.49444444444444446</v>
      </c>
      <c r="J331" s="49">
        <f t="shared" si="53"/>
        <v>0.49791666666666667</v>
      </c>
      <c r="K331" s="34" t="str">
        <f t="shared" si="54"/>
        <v/>
      </c>
      <c r="L331" s="34">
        <f t="shared" si="58"/>
        <v>16.000000000000021</v>
      </c>
      <c r="M331" s="34">
        <f t="shared" si="55"/>
        <v>3</v>
      </c>
      <c r="N331" s="34">
        <f t="shared" ca="1" si="56"/>
        <v>1053</v>
      </c>
      <c r="O331" s="34">
        <f t="shared" ca="1" si="59"/>
        <v>64.000000000000014</v>
      </c>
      <c r="P331" s="34">
        <f t="shared" si="60"/>
        <v>500</v>
      </c>
      <c r="Q331" s="37">
        <f t="shared" si="61"/>
        <v>52.318172546220183</v>
      </c>
      <c r="R331" s="34">
        <f t="shared" si="62"/>
        <v>3200.0000000000041</v>
      </c>
      <c r="S331" s="34">
        <f t="shared" si="63"/>
        <v>3700.0000000000041</v>
      </c>
      <c r="T331" s="37">
        <f t="shared" si="64"/>
        <v>3252.3181725462241</v>
      </c>
    </row>
    <row r="332" spans="1:20" x14ac:dyDescent="0.2">
      <c r="A332" s="34">
        <v>1</v>
      </c>
      <c r="B332" s="50">
        <v>42767</v>
      </c>
      <c r="C332" s="34">
        <v>800</v>
      </c>
      <c r="D332" s="56" t="s">
        <v>37</v>
      </c>
      <c r="E332" s="36">
        <v>0.01</v>
      </c>
      <c r="F332" s="36">
        <v>816</v>
      </c>
      <c r="G332" s="48">
        <f t="shared" si="52"/>
        <v>0.3444444444444445</v>
      </c>
      <c r="H332" s="36">
        <v>818</v>
      </c>
      <c r="I332" s="49">
        <f t="shared" si="57"/>
        <v>0.34583333333333338</v>
      </c>
      <c r="J332" s="49" t="str">
        <f t="shared" si="53"/>
        <v/>
      </c>
      <c r="K332" s="34">
        <f t="shared" si="54"/>
        <v>9.9999999999999645</v>
      </c>
      <c r="L332" s="34">
        <f t="shared" si="58"/>
        <v>1.9999999999999929</v>
      </c>
      <c r="M332" s="34">
        <f t="shared" si="55"/>
        <v>1</v>
      </c>
      <c r="N332" s="34">
        <f t="shared" ca="1" si="56"/>
        <v>800</v>
      </c>
      <c r="O332" s="34" t="str">
        <f t="shared" si="59"/>
        <v/>
      </c>
      <c r="P332" s="34">
        <f t="shared" si="60"/>
        <v>50.04999999999982</v>
      </c>
      <c r="Q332" s="37">
        <f t="shared" si="61"/>
        <v>14.462215389560159</v>
      </c>
      <c r="R332" s="34">
        <f t="shared" si="62"/>
        <v>1.9999999999999931E-2</v>
      </c>
      <c r="S332" s="34">
        <f t="shared" si="63"/>
        <v>50.069999999999823</v>
      </c>
      <c r="T332" s="37">
        <f t="shared" si="64"/>
        <v>14.482215389560158</v>
      </c>
    </row>
    <row r="333" spans="1:20" x14ac:dyDescent="0.2">
      <c r="B333" s="50"/>
      <c r="D333" s="56"/>
      <c r="E333" s="36">
        <v>10</v>
      </c>
      <c r="F333" s="36">
        <v>828</v>
      </c>
      <c r="G333" s="48">
        <f t="shared" si="52"/>
        <v>0.3527777777777778</v>
      </c>
      <c r="H333" s="36">
        <v>830</v>
      </c>
      <c r="I333" s="49">
        <f t="shared" si="57"/>
        <v>0.35416666666666669</v>
      </c>
      <c r="J333" s="49" t="str">
        <f t="shared" si="53"/>
        <v/>
      </c>
      <c r="K333" s="34">
        <f t="shared" si="54"/>
        <v>8.999999999999968</v>
      </c>
      <c r="L333" s="34">
        <f t="shared" si="58"/>
        <v>1.9999999999999929</v>
      </c>
      <c r="M333" s="34">
        <f t="shared" si="55"/>
        <v>2</v>
      </c>
      <c r="N333" s="34">
        <f t="shared" ca="1" si="56"/>
        <v>800</v>
      </c>
      <c r="O333" s="34" t="str">
        <f t="shared" si="59"/>
        <v/>
      </c>
      <c r="P333" s="34">
        <f t="shared" si="60"/>
        <v>944.99999999999659</v>
      </c>
      <c r="Q333" s="37">
        <f t="shared" si="61"/>
        <v>570.81204129048365</v>
      </c>
      <c r="R333" s="34">
        <f t="shared" si="62"/>
        <v>19.999999999999929</v>
      </c>
      <c r="S333" s="34">
        <f t="shared" si="63"/>
        <v>964.99999999999648</v>
      </c>
      <c r="T333" s="37">
        <f t="shared" si="64"/>
        <v>590.81204129048353</v>
      </c>
    </row>
    <row r="334" spans="1:20" x14ac:dyDescent="0.2">
      <c r="B334" s="50"/>
      <c r="D334" s="56"/>
      <c r="E334" s="36">
        <v>200</v>
      </c>
      <c r="F334" s="36">
        <v>839</v>
      </c>
      <c r="G334" s="48">
        <f t="shared" si="52"/>
        <v>0.36041666666666666</v>
      </c>
      <c r="H334" s="36">
        <v>848</v>
      </c>
      <c r="I334" s="49">
        <f t="shared" si="57"/>
        <v>0.3666666666666667</v>
      </c>
      <c r="J334" s="49">
        <f t="shared" si="53"/>
        <v>0.37013888888888891</v>
      </c>
      <c r="K334" s="34" t="str">
        <f t="shared" si="54"/>
        <v/>
      </c>
      <c r="L334" s="34">
        <f t="shared" si="58"/>
        <v>9.000000000000048</v>
      </c>
      <c r="M334" s="34">
        <f t="shared" si="55"/>
        <v>3</v>
      </c>
      <c r="N334" s="34">
        <f t="shared" ca="1" si="56"/>
        <v>800</v>
      </c>
      <c r="O334" s="34">
        <f t="shared" ca="1" si="59"/>
        <v>53.00000000000005</v>
      </c>
      <c r="P334" s="34">
        <f t="shared" si="60"/>
        <v>500</v>
      </c>
      <c r="Q334" s="37">
        <f t="shared" si="61"/>
        <v>52.318172546220183</v>
      </c>
      <c r="R334" s="34">
        <f t="shared" si="62"/>
        <v>1800.0000000000095</v>
      </c>
      <c r="S334" s="34">
        <f t="shared" si="63"/>
        <v>2300.0000000000095</v>
      </c>
      <c r="T334" s="37">
        <f t="shared" si="64"/>
        <v>1852.3181725462298</v>
      </c>
    </row>
    <row r="335" spans="1:20" x14ac:dyDescent="0.2">
      <c r="B335" s="50">
        <v>42767</v>
      </c>
      <c r="C335" s="34">
        <v>1038</v>
      </c>
      <c r="D335" s="56"/>
      <c r="E335" s="36">
        <v>0.01</v>
      </c>
      <c r="F335" s="36">
        <v>1102</v>
      </c>
      <c r="G335" s="48">
        <f t="shared" ref="G335:G398" si="65">VALUE(CONCATENATE(LEFT(F335,LEN(F335)-2),":",RIGHT(F335,2)))</f>
        <v>0.4597222222222222</v>
      </c>
      <c r="H335" s="36">
        <v>1109</v>
      </c>
      <c r="I335" s="49">
        <f t="shared" si="57"/>
        <v>0.46458333333333335</v>
      </c>
      <c r="J335" s="49" t="str">
        <f t="shared" ref="J335:J398" si="66">IF(OR(B336&lt;&gt;"",E336=""),I335+TIME(0,5,0),"")</f>
        <v/>
      </c>
      <c r="K335" s="34">
        <f t="shared" ref="K335:K398" si="67">IF(AND(OR(AND(B335&lt;&gt;"",B336=""),AND(B335="",B336="")),E336&lt;&gt;""),(G336-I335)*1440,"")</f>
        <v>11.000000000000041</v>
      </c>
      <c r="L335" s="34">
        <f t="shared" si="58"/>
        <v>7.0000000000000551</v>
      </c>
      <c r="M335" s="34">
        <f t="shared" ref="M335:M398" si="68">IF(B335&lt;&gt;"",1,M334+1)</f>
        <v>1</v>
      </c>
      <c r="N335" s="34">
        <f t="shared" ref="N335:N398" ca="1" si="69">OFFSET(C335,-M335+1,0)</f>
        <v>1038</v>
      </c>
      <c r="O335" s="34" t="str">
        <f t="shared" si="59"/>
        <v/>
      </c>
      <c r="P335" s="34">
        <f t="shared" si="60"/>
        <v>55.055000000000206</v>
      </c>
      <c r="Q335" s="37">
        <f t="shared" si="61"/>
        <v>15.90843692851629</v>
      </c>
      <c r="R335" s="34">
        <f t="shared" si="62"/>
        <v>7.0000000000000548E-2</v>
      </c>
      <c r="S335" s="34">
        <f t="shared" si="63"/>
        <v>55.125000000000206</v>
      </c>
      <c r="T335" s="37">
        <f t="shared" si="64"/>
        <v>15.97843692851629</v>
      </c>
    </row>
    <row r="336" spans="1:20" x14ac:dyDescent="0.2">
      <c r="B336" s="50"/>
      <c r="D336" s="56"/>
      <c r="E336" s="36">
        <v>10</v>
      </c>
      <c r="F336" s="36">
        <v>1120</v>
      </c>
      <c r="G336" s="48">
        <f t="shared" si="65"/>
        <v>0.47222222222222227</v>
      </c>
      <c r="H336" s="36">
        <v>1124</v>
      </c>
      <c r="I336" s="49">
        <f t="shared" ref="I336:I399" si="70">VALUE(CONCATENATE(LEFT(H336,LEN(H336)-2),":",RIGHT(H336,2)))</f>
        <v>0.47500000000000003</v>
      </c>
      <c r="J336" s="49" t="str">
        <f t="shared" si="66"/>
        <v/>
      </c>
      <c r="K336" s="34">
        <f t="shared" si="67"/>
        <v>7.9999999999999716</v>
      </c>
      <c r="L336" s="34">
        <f t="shared" ref="L336:L399" si="71">(I336-G336)*1440</f>
        <v>3.9999999999999858</v>
      </c>
      <c r="M336" s="34">
        <f t="shared" si="68"/>
        <v>2</v>
      </c>
      <c r="N336" s="34">
        <f t="shared" ca="1" si="69"/>
        <v>1038</v>
      </c>
      <c r="O336" s="34" t="str">
        <f t="shared" ref="O336:O399" si="72">IF(J336&lt;&gt;"",(J336-VALUE(CONCATENATE(LEFT(N336,LEN(N336)-2),":",RIGHT(N336,2))))*1440,"")</f>
        <v/>
      </c>
      <c r="P336" s="34">
        <f t="shared" ref="P336:P399" si="73">IF(K336&lt;&gt;"",(E336+E337)*K336/2,E336*5/2)</f>
        <v>839.99999999999704</v>
      </c>
      <c r="Q336" s="37">
        <f t="shared" ref="Q336:Q399" si="74">IF(K336&lt;&gt;"",(E337-E336)*K336/LN((E337+0.000001)/(E336+0.000001)),-5*(E336-0.000001)/(LN(1/E336)-13.8155))</f>
        <v>507.38848114709651</v>
      </c>
      <c r="R336" s="34">
        <f t="shared" ref="R336:R399" si="75">(E336*L336)</f>
        <v>39.999999999999858</v>
      </c>
      <c r="S336" s="34">
        <f t="shared" ref="S336:S399" si="76">P336+R336</f>
        <v>879.99999999999693</v>
      </c>
      <c r="T336" s="37">
        <f t="shared" ref="T336:T399" si="77">Q336+R336</f>
        <v>547.3884811470964</v>
      </c>
    </row>
    <row r="337" spans="1:20" x14ac:dyDescent="0.2">
      <c r="B337" s="50"/>
      <c r="D337" s="56"/>
      <c r="E337" s="36">
        <v>200</v>
      </c>
      <c r="F337" s="36">
        <v>1132</v>
      </c>
      <c r="G337" s="48">
        <f t="shared" si="65"/>
        <v>0.48055555555555557</v>
      </c>
      <c r="H337" s="36">
        <v>1145</v>
      </c>
      <c r="I337" s="49">
        <f t="shared" si="70"/>
        <v>0.48958333333333331</v>
      </c>
      <c r="J337" s="49">
        <f t="shared" si="66"/>
        <v>0.49305555555555552</v>
      </c>
      <c r="K337" s="34" t="str">
        <f t="shared" si="67"/>
        <v/>
      </c>
      <c r="L337" s="34">
        <f t="shared" si="71"/>
        <v>12.999999999999954</v>
      </c>
      <c r="M337" s="34">
        <f t="shared" si="68"/>
        <v>3</v>
      </c>
      <c r="N337" s="34">
        <f t="shared" ca="1" si="69"/>
        <v>1038</v>
      </c>
      <c r="O337" s="34">
        <f t="shared" ca="1" si="72"/>
        <v>71.999999999999986</v>
      </c>
      <c r="P337" s="34">
        <f t="shared" si="73"/>
        <v>500</v>
      </c>
      <c r="Q337" s="37">
        <f t="shared" si="74"/>
        <v>52.318172546220183</v>
      </c>
      <c r="R337" s="34">
        <f t="shared" si="75"/>
        <v>2599.9999999999909</v>
      </c>
      <c r="S337" s="34">
        <f t="shared" si="76"/>
        <v>3099.9999999999909</v>
      </c>
      <c r="T337" s="37">
        <f t="shared" si="77"/>
        <v>2652.3181725462109</v>
      </c>
    </row>
    <row r="338" spans="1:20" x14ac:dyDescent="0.2">
      <c r="A338" s="34">
        <v>1</v>
      </c>
      <c r="B338" s="50">
        <v>42772</v>
      </c>
      <c r="C338" s="34">
        <v>848</v>
      </c>
      <c r="D338" s="56">
        <v>4</v>
      </c>
      <c r="E338" s="36">
        <v>0.01</v>
      </c>
      <c r="F338" s="36">
        <v>901</v>
      </c>
      <c r="G338" s="48">
        <f t="shared" si="65"/>
        <v>0.3756944444444445</v>
      </c>
      <c r="H338" s="36">
        <v>903</v>
      </c>
      <c r="I338" s="49">
        <f t="shared" si="70"/>
        <v>0.37708333333333338</v>
      </c>
      <c r="J338" s="49" t="str">
        <f t="shared" si="66"/>
        <v/>
      </c>
      <c r="K338" s="34">
        <f t="shared" si="67"/>
        <v>5.9999999999999787</v>
      </c>
      <c r="L338" s="34">
        <f t="shared" si="71"/>
        <v>1.9999999999999929</v>
      </c>
      <c r="M338" s="34">
        <f t="shared" si="68"/>
        <v>1</v>
      </c>
      <c r="N338" s="34">
        <f t="shared" ca="1" si="69"/>
        <v>848</v>
      </c>
      <c r="O338" s="34" t="str">
        <f t="shared" si="72"/>
        <v/>
      </c>
      <c r="P338" s="34">
        <f t="shared" si="73"/>
        <v>3.0299999999999891</v>
      </c>
      <c r="Q338" s="37">
        <f t="shared" si="74"/>
        <v>1.2898823391971348</v>
      </c>
      <c r="R338" s="34">
        <f t="shared" si="75"/>
        <v>1.9999999999999931E-2</v>
      </c>
      <c r="S338" s="34">
        <f t="shared" si="76"/>
        <v>3.0499999999999892</v>
      </c>
      <c r="T338" s="37">
        <f t="shared" si="77"/>
        <v>1.3098823391971348</v>
      </c>
    </row>
    <row r="339" spans="1:20" x14ac:dyDescent="0.2">
      <c r="B339" s="50"/>
      <c r="D339" s="56"/>
      <c r="E339" s="36">
        <v>1</v>
      </c>
      <c r="F339" s="36">
        <v>909</v>
      </c>
      <c r="G339" s="48">
        <f t="shared" si="65"/>
        <v>0.38125000000000003</v>
      </c>
      <c r="H339" s="36">
        <v>922</v>
      </c>
      <c r="I339" s="49">
        <f t="shared" si="70"/>
        <v>0.39027777777777778</v>
      </c>
      <c r="J339" s="49">
        <f t="shared" si="66"/>
        <v>0.39374999999999999</v>
      </c>
      <c r="K339" s="34" t="str">
        <f t="shared" si="67"/>
        <v/>
      </c>
      <c r="L339" s="34">
        <f t="shared" si="71"/>
        <v>12.999999999999954</v>
      </c>
      <c r="M339" s="34">
        <f t="shared" si="68"/>
        <v>2</v>
      </c>
      <c r="N339" s="34">
        <f t="shared" ca="1" si="69"/>
        <v>848</v>
      </c>
      <c r="O339" s="34">
        <f t="shared" ca="1" si="72"/>
        <v>38.999999999999943</v>
      </c>
      <c r="P339" s="34">
        <f t="shared" si="73"/>
        <v>2.5</v>
      </c>
      <c r="Q339" s="37">
        <f t="shared" si="74"/>
        <v>0.36191198291773735</v>
      </c>
      <c r="R339" s="34">
        <f t="shared" si="75"/>
        <v>12.999999999999954</v>
      </c>
      <c r="S339" s="34">
        <f t="shared" si="76"/>
        <v>15.499999999999954</v>
      </c>
      <c r="T339" s="37">
        <f t="shared" si="77"/>
        <v>13.361911982917691</v>
      </c>
    </row>
    <row r="340" spans="1:20" x14ac:dyDescent="0.2">
      <c r="B340" s="50">
        <v>42772</v>
      </c>
      <c r="C340" s="34">
        <v>1350</v>
      </c>
      <c r="D340" s="56"/>
      <c r="E340" s="36">
        <v>1.2E-2</v>
      </c>
      <c r="F340" s="36">
        <v>1434</v>
      </c>
      <c r="G340" s="48">
        <f t="shared" si="65"/>
        <v>0.6069444444444444</v>
      </c>
      <c r="H340" s="36">
        <v>1447</v>
      </c>
      <c r="I340" s="49">
        <f t="shared" si="70"/>
        <v>0.61597222222222225</v>
      </c>
      <c r="J340" s="49" t="str">
        <f t="shared" si="66"/>
        <v/>
      </c>
      <c r="K340" s="34">
        <f t="shared" si="67"/>
        <v>16.99999999999994</v>
      </c>
      <c r="L340" s="34">
        <f t="shared" si="71"/>
        <v>13.000000000000114</v>
      </c>
      <c r="M340" s="34">
        <f t="shared" si="68"/>
        <v>1</v>
      </c>
      <c r="N340" s="34">
        <f t="shared" ca="1" si="69"/>
        <v>1350</v>
      </c>
      <c r="O340" s="34" t="str">
        <f t="shared" si="72"/>
        <v/>
      </c>
      <c r="P340" s="34">
        <f t="shared" si="73"/>
        <v>595.10199999999793</v>
      </c>
      <c r="Q340" s="37">
        <f t="shared" si="74"/>
        <v>137.21142299458344</v>
      </c>
      <c r="R340" s="34">
        <f t="shared" si="75"/>
        <v>0.15600000000000136</v>
      </c>
      <c r="S340" s="34">
        <f t="shared" si="76"/>
        <v>595.25799999999788</v>
      </c>
      <c r="T340" s="37">
        <f t="shared" si="77"/>
        <v>137.36742299458345</v>
      </c>
    </row>
    <row r="341" spans="1:20" x14ac:dyDescent="0.2">
      <c r="B341" s="50"/>
      <c r="D341" s="56"/>
      <c r="E341" s="36">
        <v>70</v>
      </c>
      <c r="F341" s="36">
        <v>1504</v>
      </c>
      <c r="G341" s="48">
        <f t="shared" si="65"/>
        <v>0.62777777777777777</v>
      </c>
      <c r="H341" s="36">
        <v>1515</v>
      </c>
      <c r="I341" s="49">
        <f t="shared" si="70"/>
        <v>0.63541666666666663</v>
      </c>
      <c r="J341" s="49" t="str">
        <f t="shared" si="66"/>
        <v/>
      </c>
      <c r="K341" s="34">
        <f t="shared" si="67"/>
        <v>13.000000000000114</v>
      </c>
      <c r="L341" s="34">
        <f t="shared" si="71"/>
        <v>10.999999999999961</v>
      </c>
      <c r="M341" s="34">
        <f t="shared" si="68"/>
        <v>2</v>
      </c>
      <c r="N341" s="34">
        <f t="shared" ca="1" si="69"/>
        <v>1350</v>
      </c>
      <c r="O341" s="34" t="str">
        <f t="shared" si="72"/>
        <v/>
      </c>
      <c r="P341" s="34">
        <f t="shared" si="73"/>
        <v>458.25000000000398</v>
      </c>
      <c r="Q341" s="37">
        <f t="shared" si="74"/>
        <v>182.8340227374654</v>
      </c>
      <c r="R341" s="34">
        <f t="shared" si="75"/>
        <v>769.99999999999727</v>
      </c>
      <c r="S341" s="34">
        <f t="shared" si="76"/>
        <v>1228.2500000000014</v>
      </c>
      <c r="T341" s="37">
        <f t="shared" si="77"/>
        <v>952.83402273746265</v>
      </c>
    </row>
    <row r="342" spans="1:20" x14ac:dyDescent="0.2">
      <c r="B342" s="50"/>
      <c r="D342" s="56"/>
      <c r="E342" s="36">
        <v>0.5</v>
      </c>
      <c r="F342" s="36">
        <v>1528</v>
      </c>
      <c r="G342" s="48">
        <f t="shared" si="65"/>
        <v>0.64444444444444449</v>
      </c>
      <c r="H342" s="36">
        <v>1536</v>
      </c>
      <c r="I342" s="49">
        <f t="shared" si="70"/>
        <v>0.65</v>
      </c>
      <c r="J342" s="49" t="str">
        <f t="shared" si="66"/>
        <v/>
      </c>
      <c r="K342" s="34">
        <f t="shared" si="67"/>
        <v>13.99999999999995</v>
      </c>
      <c r="L342" s="34">
        <f t="shared" si="71"/>
        <v>7.9999999999999716</v>
      </c>
      <c r="M342" s="34">
        <f t="shared" si="68"/>
        <v>3</v>
      </c>
      <c r="N342" s="34">
        <f t="shared" ca="1" si="69"/>
        <v>1350</v>
      </c>
      <c r="O342" s="34" t="str">
        <f t="shared" si="72"/>
        <v/>
      </c>
      <c r="P342" s="34">
        <f t="shared" si="73"/>
        <v>3.5839999999999872</v>
      </c>
      <c r="Q342" s="37">
        <f t="shared" si="74"/>
        <v>1.8318219503415514</v>
      </c>
      <c r="R342" s="34">
        <f t="shared" si="75"/>
        <v>3.9999999999999858</v>
      </c>
      <c r="S342" s="34">
        <f t="shared" si="76"/>
        <v>7.583999999999973</v>
      </c>
      <c r="T342" s="37">
        <f t="shared" si="77"/>
        <v>5.8318219503415367</v>
      </c>
    </row>
    <row r="343" spans="1:20" x14ac:dyDescent="0.2">
      <c r="B343" s="50"/>
      <c r="D343" s="56"/>
      <c r="E343" s="36">
        <v>1.2E-2</v>
      </c>
      <c r="F343" s="36">
        <v>1550</v>
      </c>
      <c r="G343" s="48">
        <f t="shared" si="65"/>
        <v>0.65972222222222221</v>
      </c>
      <c r="H343" s="36">
        <v>1554</v>
      </c>
      <c r="I343" s="49">
        <f t="shared" si="70"/>
        <v>0.66249999999999998</v>
      </c>
      <c r="J343" s="49">
        <f t="shared" si="66"/>
        <v>0.66597222222222219</v>
      </c>
      <c r="K343" s="34" t="str">
        <f t="shared" si="67"/>
        <v/>
      </c>
      <c r="L343" s="34">
        <f t="shared" si="71"/>
        <v>3.9999999999999858</v>
      </c>
      <c r="M343" s="34">
        <f t="shared" si="68"/>
        <v>4</v>
      </c>
      <c r="N343" s="34">
        <f t="shared" ca="1" si="69"/>
        <v>1350</v>
      </c>
      <c r="O343" s="34">
        <f t="shared" ca="1" si="72"/>
        <v>128.99999999999986</v>
      </c>
      <c r="P343" s="34">
        <f t="shared" si="73"/>
        <v>0.03</v>
      </c>
      <c r="Q343" s="37">
        <f t="shared" si="74"/>
        <v>6.3874403117394323E-3</v>
      </c>
      <c r="R343" s="34">
        <f t="shared" si="75"/>
        <v>4.7999999999999828E-2</v>
      </c>
      <c r="S343" s="34">
        <f t="shared" si="76"/>
        <v>7.7999999999999819E-2</v>
      </c>
      <c r="T343" s="37">
        <f t="shared" si="77"/>
        <v>5.4387440311739262E-2</v>
      </c>
    </row>
    <row r="344" spans="1:20" x14ac:dyDescent="0.2">
      <c r="A344" s="34">
        <v>1</v>
      </c>
      <c r="B344" s="50">
        <v>42773</v>
      </c>
      <c r="C344" s="34">
        <v>851</v>
      </c>
      <c r="D344" s="56" t="s">
        <v>40</v>
      </c>
      <c r="E344" s="36">
        <v>0.01</v>
      </c>
      <c r="F344" s="36">
        <v>953</v>
      </c>
      <c r="G344" s="48">
        <f t="shared" si="65"/>
        <v>0.41180555555555554</v>
      </c>
      <c r="H344" s="36">
        <v>1004</v>
      </c>
      <c r="I344" s="49">
        <f t="shared" si="70"/>
        <v>0.41944444444444445</v>
      </c>
      <c r="J344" s="49" t="str">
        <f t="shared" si="66"/>
        <v/>
      </c>
      <c r="K344" s="34">
        <f t="shared" si="67"/>
        <v>6.9999999999999751</v>
      </c>
      <c r="L344" s="34">
        <f t="shared" si="71"/>
        <v>11.000000000000041</v>
      </c>
      <c r="M344" s="34">
        <f t="shared" si="68"/>
        <v>1</v>
      </c>
      <c r="N344" s="34">
        <f t="shared" ca="1" si="69"/>
        <v>851</v>
      </c>
      <c r="O344" s="34" t="str">
        <f t="shared" si="72"/>
        <v/>
      </c>
      <c r="P344" s="34">
        <f t="shared" si="73"/>
        <v>3.5349999999999873</v>
      </c>
      <c r="Q344" s="37">
        <f t="shared" si="74"/>
        <v>1.5048627290633239</v>
      </c>
      <c r="R344" s="34">
        <f t="shared" si="75"/>
        <v>0.11000000000000042</v>
      </c>
      <c r="S344" s="34">
        <f t="shared" si="76"/>
        <v>3.6449999999999876</v>
      </c>
      <c r="T344" s="37">
        <f t="shared" si="77"/>
        <v>1.6148627290633242</v>
      </c>
    </row>
    <row r="345" spans="1:20" x14ac:dyDescent="0.2">
      <c r="B345" s="50"/>
      <c r="D345" s="56"/>
      <c r="E345" s="36">
        <v>1</v>
      </c>
      <c r="F345" s="36">
        <v>1011</v>
      </c>
      <c r="G345" s="48">
        <f t="shared" si="65"/>
        <v>0.42430555555555555</v>
      </c>
      <c r="H345" s="36">
        <v>1020</v>
      </c>
      <c r="I345" s="49">
        <f t="shared" si="70"/>
        <v>0.43055555555555558</v>
      </c>
      <c r="J345" s="49" t="str">
        <f t="shared" si="66"/>
        <v/>
      </c>
      <c r="K345" s="34">
        <f t="shared" si="67"/>
        <v>11.000000000000041</v>
      </c>
      <c r="L345" s="34">
        <f t="shared" si="71"/>
        <v>9.000000000000048</v>
      </c>
      <c r="M345" s="34">
        <f t="shared" si="68"/>
        <v>2</v>
      </c>
      <c r="N345" s="34">
        <f t="shared" ca="1" si="69"/>
        <v>851</v>
      </c>
      <c r="O345" s="34" t="str">
        <f t="shared" si="72"/>
        <v/>
      </c>
      <c r="P345" s="34">
        <f t="shared" si="73"/>
        <v>665.5000000000025</v>
      </c>
      <c r="Q345" s="37">
        <f t="shared" si="74"/>
        <v>273.42089375209758</v>
      </c>
      <c r="R345" s="34">
        <f t="shared" si="75"/>
        <v>9.000000000000048</v>
      </c>
      <c r="S345" s="34">
        <f t="shared" si="76"/>
        <v>674.5000000000025</v>
      </c>
      <c r="T345" s="37">
        <f t="shared" si="77"/>
        <v>282.42089375209764</v>
      </c>
    </row>
    <row r="346" spans="1:20" x14ac:dyDescent="0.2">
      <c r="B346" s="50"/>
      <c r="D346" s="56"/>
      <c r="E346" s="36">
        <v>120</v>
      </c>
      <c r="F346" s="36">
        <v>1031</v>
      </c>
      <c r="G346" s="48">
        <f t="shared" si="65"/>
        <v>0.4381944444444445</v>
      </c>
      <c r="H346" s="36">
        <v>1047</v>
      </c>
      <c r="I346" s="49">
        <f t="shared" si="70"/>
        <v>0.44930555555555557</v>
      </c>
      <c r="J346" s="49">
        <f t="shared" si="66"/>
        <v>0.45277777777777778</v>
      </c>
      <c r="K346" s="34" t="str">
        <f t="shared" si="67"/>
        <v/>
      </c>
      <c r="L346" s="34">
        <f t="shared" si="71"/>
        <v>15.999999999999943</v>
      </c>
      <c r="M346" s="34">
        <f t="shared" si="68"/>
        <v>3</v>
      </c>
      <c r="N346" s="34">
        <f t="shared" ca="1" si="69"/>
        <v>851</v>
      </c>
      <c r="O346" s="34">
        <f t="shared" ca="1" si="72"/>
        <v>121.00000000000006</v>
      </c>
      <c r="P346" s="34">
        <f t="shared" si="73"/>
        <v>300</v>
      </c>
      <c r="Q346" s="37">
        <f t="shared" si="74"/>
        <v>32.252876488686276</v>
      </c>
      <c r="R346" s="34">
        <f t="shared" si="75"/>
        <v>1919.9999999999932</v>
      </c>
      <c r="S346" s="34">
        <f t="shared" si="76"/>
        <v>2219.9999999999932</v>
      </c>
      <c r="T346" s="37">
        <f t="shared" si="77"/>
        <v>1952.2528764886795</v>
      </c>
    </row>
    <row r="347" spans="1:20" x14ac:dyDescent="0.2">
      <c r="B347" s="50">
        <v>42773</v>
      </c>
      <c r="C347" s="34">
        <v>1404</v>
      </c>
      <c r="D347" s="56"/>
      <c r="E347" s="36">
        <v>0.01</v>
      </c>
      <c r="F347" s="36">
        <v>1446</v>
      </c>
      <c r="G347" s="48">
        <f t="shared" si="65"/>
        <v>0.61527777777777781</v>
      </c>
      <c r="H347" s="36">
        <v>1500</v>
      </c>
      <c r="I347" s="49">
        <f t="shared" si="70"/>
        <v>0.625</v>
      </c>
      <c r="J347" s="49" t="str">
        <f t="shared" si="66"/>
        <v/>
      </c>
      <c r="K347" s="34">
        <f t="shared" si="67"/>
        <v>8.999999999999968</v>
      </c>
      <c r="L347" s="34">
        <f t="shared" si="71"/>
        <v>13.99999999999995</v>
      </c>
      <c r="M347" s="34">
        <f t="shared" si="68"/>
        <v>1</v>
      </c>
      <c r="N347" s="34">
        <f t="shared" ca="1" si="69"/>
        <v>1404</v>
      </c>
      <c r="O347" s="34" t="str">
        <f t="shared" si="72"/>
        <v/>
      </c>
      <c r="P347" s="34">
        <f t="shared" si="73"/>
        <v>1.8449999999999935</v>
      </c>
      <c r="Q347" s="37">
        <f t="shared" si="74"/>
        <v>0.95153360618972382</v>
      </c>
      <c r="R347" s="34">
        <f t="shared" si="75"/>
        <v>0.13999999999999951</v>
      </c>
      <c r="S347" s="34">
        <f t="shared" si="76"/>
        <v>1.984999999999993</v>
      </c>
      <c r="T347" s="37">
        <f t="shared" si="77"/>
        <v>1.0915336061897234</v>
      </c>
    </row>
    <row r="348" spans="1:20" x14ac:dyDescent="0.2">
      <c r="B348" s="50"/>
      <c r="D348" s="56"/>
      <c r="E348" s="36">
        <v>0.4</v>
      </c>
      <c r="F348" s="36">
        <v>1509</v>
      </c>
      <c r="G348" s="48">
        <f t="shared" si="65"/>
        <v>0.63124999999999998</v>
      </c>
      <c r="H348" s="36">
        <v>1523</v>
      </c>
      <c r="I348" s="49">
        <f t="shared" si="70"/>
        <v>0.64097222222222217</v>
      </c>
      <c r="J348" s="49" t="str">
        <f t="shared" si="66"/>
        <v/>
      </c>
      <c r="K348" s="34">
        <f t="shared" si="67"/>
        <v>8.0000000000001315</v>
      </c>
      <c r="L348" s="34">
        <f t="shared" si="71"/>
        <v>13.99999999999995</v>
      </c>
      <c r="M348" s="34">
        <f t="shared" si="68"/>
        <v>2</v>
      </c>
      <c r="N348" s="34">
        <f t="shared" ca="1" si="69"/>
        <v>1404</v>
      </c>
      <c r="O348" s="34" t="str">
        <f t="shared" si="72"/>
        <v/>
      </c>
      <c r="P348" s="34">
        <f t="shared" si="73"/>
        <v>29.600000000000488</v>
      </c>
      <c r="Q348" s="37">
        <f t="shared" si="74"/>
        <v>18.447357708119572</v>
      </c>
      <c r="R348" s="34">
        <f t="shared" si="75"/>
        <v>5.5999999999999801</v>
      </c>
      <c r="S348" s="34">
        <f t="shared" si="76"/>
        <v>35.200000000000472</v>
      </c>
      <c r="T348" s="37">
        <f t="shared" si="77"/>
        <v>24.047357708119552</v>
      </c>
    </row>
    <row r="349" spans="1:20" x14ac:dyDescent="0.2">
      <c r="B349" s="50"/>
      <c r="D349" s="56"/>
      <c r="E349" s="36">
        <v>7</v>
      </c>
      <c r="F349" s="36">
        <v>1531</v>
      </c>
      <c r="G349" s="48">
        <f t="shared" si="65"/>
        <v>0.64652777777777781</v>
      </c>
      <c r="H349" s="36">
        <v>1541</v>
      </c>
      <c r="I349" s="49">
        <f t="shared" si="70"/>
        <v>0.65347222222222223</v>
      </c>
      <c r="J349" s="49">
        <f t="shared" si="66"/>
        <v>0.65694444444444444</v>
      </c>
      <c r="K349" s="34" t="str">
        <f t="shared" si="67"/>
        <v/>
      </c>
      <c r="L349" s="34">
        <f t="shared" si="71"/>
        <v>9.9999999999999645</v>
      </c>
      <c r="M349" s="34">
        <f t="shared" si="68"/>
        <v>3</v>
      </c>
      <c r="N349" s="34">
        <f t="shared" ca="1" si="69"/>
        <v>1404</v>
      </c>
      <c r="O349" s="34">
        <f t="shared" ca="1" si="72"/>
        <v>101.99999999999996</v>
      </c>
      <c r="P349" s="34">
        <f t="shared" si="73"/>
        <v>17.5</v>
      </c>
      <c r="Q349" s="37">
        <f t="shared" si="74"/>
        <v>2.2206131728700544</v>
      </c>
      <c r="R349" s="34">
        <f t="shared" si="75"/>
        <v>69.999999999999744</v>
      </c>
      <c r="S349" s="34">
        <f t="shared" si="76"/>
        <v>87.499999999999744</v>
      </c>
      <c r="T349" s="37">
        <f t="shared" si="77"/>
        <v>72.220613172869804</v>
      </c>
    </row>
    <row r="350" spans="1:20" x14ac:dyDescent="0.2">
      <c r="A350" s="34">
        <v>1</v>
      </c>
      <c r="B350" s="50">
        <v>42774</v>
      </c>
      <c r="C350" s="34">
        <v>830</v>
      </c>
      <c r="D350" s="56" t="s">
        <v>43</v>
      </c>
      <c r="E350" s="36">
        <v>0.01</v>
      </c>
      <c r="F350" s="36">
        <v>841</v>
      </c>
      <c r="G350" s="48">
        <f t="shared" si="65"/>
        <v>0.36180555555555555</v>
      </c>
      <c r="H350" s="36">
        <v>842</v>
      </c>
      <c r="I350" s="49">
        <f t="shared" si="70"/>
        <v>0.36249999999999999</v>
      </c>
      <c r="J350" s="49" t="str">
        <f t="shared" si="66"/>
        <v/>
      </c>
      <c r="K350" s="34">
        <f t="shared" si="67"/>
        <v>10.000000000000044</v>
      </c>
      <c r="L350" s="34">
        <f t="shared" si="71"/>
        <v>0.99999999999999645</v>
      </c>
      <c r="M350" s="34">
        <f t="shared" si="68"/>
        <v>1</v>
      </c>
      <c r="N350" s="34">
        <f t="shared" ca="1" si="69"/>
        <v>830</v>
      </c>
      <c r="O350" s="34" t="str">
        <f t="shared" si="72"/>
        <v/>
      </c>
      <c r="P350" s="34">
        <f t="shared" si="73"/>
        <v>500.05000000000223</v>
      </c>
      <c r="Q350" s="37">
        <f t="shared" si="74"/>
        <v>108.56394165498195</v>
      </c>
      <c r="R350" s="34">
        <f t="shared" si="75"/>
        <v>9.9999999999999655E-3</v>
      </c>
      <c r="S350" s="34">
        <f t="shared" si="76"/>
        <v>500.06000000000222</v>
      </c>
      <c r="T350" s="37">
        <f t="shared" si="77"/>
        <v>108.57394165498195</v>
      </c>
    </row>
    <row r="351" spans="1:20" x14ac:dyDescent="0.2">
      <c r="B351" s="50"/>
      <c r="D351" s="56"/>
      <c r="E351" s="36">
        <v>100</v>
      </c>
      <c r="F351" s="36">
        <v>852</v>
      </c>
      <c r="G351" s="48">
        <f t="shared" si="65"/>
        <v>0.36944444444444446</v>
      </c>
      <c r="H351" s="36">
        <v>1352</v>
      </c>
      <c r="I351" s="49">
        <f t="shared" si="70"/>
        <v>0.57777777777777783</v>
      </c>
      <c r="J351" s="49">
        <f t="shared" si="66"/>
        <v>0.58125000000000004</v>
      </c>
      <c r="K351" s="34" t="str">
        <f t="shared" si="67"/>
        <v/>
      </c>
      <c r="L351" s="34">
        <f t="shared" si="71"/>
        <v>300.00000000000006</v>
      </c>
      <c r="M351" s="34">
        <f t="shared" si="68"/>
        <v>2</v>
      </c>
      <c r="N351" s="34">
        <f t="shared" ca="1" si="69"/>
        <v>830</v>
      </c>
      <c r="O351" s="34">
        <f t="shared" ca="1" si="72"/>
        <v>327.00000000000006</v>
      </c>
      <c r="P351" s="34">
        <f t="shared" si="73"/>
        <v>250</v>
      </c>
      <c r="Q351" s="37">
        <f t="shared" si="74"/>
        <v>27.143420404993254</v>
      </c>
      <c r="R351" s="34">
        <f t="shared" si="75"/>
        <v>30000.000000000007</v>
      </c>
      <c r="S351" s="34">
        <f t="shared" si="76"/>
        <v>30250.000000000007</v>
      </c>
      <c r="T351" s="37">
        <f t="shared" si="77"/>
        <v>30027.143420405002</v>
      </c>
    </row>
    <row r="352" spans="1:20" x14ac:dyDescent="0.2">
      <c r="A352" s="34">
        <v>1</v>
      </c>
      <c r="B352" s="50">
        <v>42776</v>
      </c>
      <c r="C352" s="34">
        <v>1233</v>
      </c>
      <c r="D352" s="56">
        <v>4</v>
      </c>
      <c r="E352" s="36">
        <v>0.01</v>
      </c>
      <c r="F352" s="36">
        <v>1252</v>
      </c>
      <c r="G352" s="48">
        <f t="shared" si="65"/>
        <v>0.53611111111111109</v>
      </c>
      <c r="H352" s="36">
        <v>1536</v>
      </c>
      <c r="I352" s="49">
        <f t="shared" si="70"/>
        <v>0.65</v>
      </c>
      <c r="J352" s="49" t="str">
        <f t="shared" si="66"/>
        <v/>
      </c>
      <c r="K352" s="34">
        <f t="shared" si="67"/>
        <v>0.99999999999999645</v>
      </c>
      <c r="L352" s="34">
        <f t="shared" si="71"/>
        <v>164.00000000000006</v>
      </c>
      <c r="M352" s="34">
        <f t="shared" si="68"/>
        <v>1</v>
      </c>
      <c r="N352" s="34">
        <f t="shared" ca="1" si="69"/>
        <v>1233</v>
      </c>
      <c r="O352" s="34" t="str">
        <f t="shared" si="72"/>
        <v/>
      </c>
      <c r="P352" s="34">
        <f t="shared" si="73"/>
        <v>3.4999999999999871E-2</v>
      </c>
      <c r="Q352" s="37">
        <f t="shared" si="74"/>
        <v>2.7906829176681549E-2</v>
      </c>
      <c r="R352" s="34">
        <f t="shared" si="75"/>
        <v>1.6400000000000006</v>
      </c>
      <c r="S352" s="34">
        <f t="shared" si="76"/>
        <v>1.6750000000000005</v>
      </c>
      <c r="T352" s="37">
        <f t="shared" si="77"/>
        <v>1.6679068291766821</v>
      </c>
    </row>
    <row r="353" spans="1:20" x14ac:dyDescent="0.2">
      <c r="B353" s="50"/>
      <c r="D353" s="56"/>
      <c r="E353" s="36">
        <v>0.06</v>
      </c>
      <c r="F353" s="36">
        <v>1537</v>
      </c>
      <c r="G353" s="48">
        <f t="shared" si="65"/>
        <v>0.65069444444444446</v>
      </c>
      <c r="H353" s="36">
        <v>1541</v>
      </c>
      <c r="I353" s="49">
        <f t="shared" si="70"/>
        <v>0.65347222222222223</v>
      </c>
      <c r="J353" s="49">
        <f t="shared" si="66"/>
        <v>0.65694444444444444</v>
      </c>
      <c r="K353" s="34" t="str">
        <f t="shared" si="67"/>
        <v/>
      </c>
      <c r="L353" s="34">
        <f t="shared" si="71"/>
        <v>3.9999999999999858</v>
      </c>
      <c r="M353" s="34">
        <f t="shared" si="68"/>
        <v>2</v>
      </c>
      <c r="N353" s="34">
        <f t="shared" ca="1" si="69"/>
        <v>1233</v>
      </c>
      <c r="O353" s="34">
        <f t="shared" ca="1" si="72"/>
        <v>192.99999999999994</v>
      </c>
      <c r="P353" s="34">
        <f t="shared" si="73"/>
        <v>0.15</v>
      </c>
      <c r="Q353" s="37">
        <f t="shared" si="74"/>
        <v>2.726709375618297E-2</v>
      </c>
      <c r="R353" s="34">
        <f t="shared" si="75"/>
        <v>0.23999999999999913</v>
      </c>
      <c r="S353" s="34">
        <f t="shared" si="76"/>
        <v>0.38999999999999913</v>
      </c>
      <c r="T353" s="37">
        <f t="shared" si="77"/>
        <v>0.26726709375618207</v>
      </c>
    </row>
    <row r="354" spans="1:20" x14ac:dyDescent="0.2">
      <c r="A354" s="34">
        <v>1</v>
      </c>
      <c r="B354" s="50">
        <v>42777</v>
      </c>
      <c r="C354" s="34">
        <v>1301</v>
      </c>
      <c r="D354" s="56" t="s">
        <v>70</v>
      </c>
      <c r="E354" s="36">
        <v>0.01</v>
      </c>
      <c r="F354" s="36">
        <v>1312</v>
      </c>
      <c r="G354" s="48">
        <f t="shared" si="65"/>
        <v>0.54999999999999993</v>
      </c>
      <c r="H354" s="36">
        <v>1314</v>
      </c>
      <c r="I354" s="49">
        <f t="shared" si="70"/>
        <v>0.55138888888888882</v>
      </c>
      <c r="J354" s="49" t="str">
        <f t="shared" si="66"/>
        <v/>
      </c>
      <c r="K354" s="34">
        <f t="shared" si="67"/>
        <v>4.0000000000001457</v>
      </c>
      <c r="L354" s="34">
        <f t="shared" si="71"/>
        <v>1.9999999999999929</v>
      </c>
      <c r="M354" s="34">
        <f t="shared" si="68"/>
        <v>1</v>
      </c>
      <c r="N354" s="34">
        <f t="shared" ca="1" si="69"/>
        <v>1301</v>
      </c>
      <c r="O354" s="34" t="str">
        <f t="shared" si="72"/>
        <v/>
      </c>
      <c r="P354" s="34">
        <f t="shared" si="73"/>
        <v>0.22000000000000802</v>
      </c>
      <c r="Q354" s="37">
        <f t="shared" si="74"/>
        <v>0.15635212440691754</v>
      </c>
      <c r="R354" s="34">
        <f t="shared" si="75"/>
        <v>1.9999999999999931E-2</v>
      </c>
      <c r="S354" s="34">
        <f t="shared" si="76"/>
        <v>0.24000000000000796</v>
      </c>
      <c r="T354" s="37">
        <f t="shared" si="77"/>
        <v>0.17635212440691747</v>
      </c>
    </row>
    <row r="355" spans="1:20" x14ac:dyDescent="0.2">
      <c r="B355" s="50"/>
      <c r="D355" s="56"/>
      <c r="E355" s="36">
        <v>0.1</v>
      </c>
      <c r="F355" s="36">
        <v>1318</v>
      </c>
      <c r="G355" s="48">
        <f t="shared" si="65"/>
        <v>0.5541666666666667</v>
      </c>
      <c r="H355" s="36">
        <v>1358</v>
      </c>
      <c r="I355" s="49">
        <f t="shared" si="70"/>
        <v>0.58194444444444449</v>
      </c>
      <c r="J355" s="49" t="str">
        <f t="shared" si="66"/>
        <v/>
      </c>
      <c r="K355" s="34">
        <f t="shared" si="67"/>
        <v>8.999999999999968</v>
      </c>
      <c r="L355" s="34">
        <f t="shared" si="71"/>
        <v>40.000000000000014</v>
      </c>
      <c r="M355" s="34">
        <f t="shared" si="68"/>
        <v>2</v>
      </c>
      <c r="N355" s="34">
        <f t="shared" ca="1" si="69"/>
        <v>1301</v>
      </c>
      <c r="O355" s="34" t="str">
        <f t="shared" si="72"/>
        <v/>
      </c>
      <c r="P355" s="34">
        <f t="shared" si="73"/>
        <v>450.4499999999984</v>
      </c>
      <c r="Q355" s="37">
        <f t="shared" si="74"/>
        <v>130.15824446039647</v>
      </c>
      <c r="R355" s="34">
        <f t="shared" si="75"/>
        <v>4.0000000000000018</v>
      </c>
      <c r="S355" s="34">
        <f t="shared" si="76"/>
        <v>454.4499999999984</v>
      </c>
      <c r="T355" s="37">
        <f t="shared" si="77"/>
        <v>134.15824446039647</v>
      </c>
    </row>
    <row r="356" spans="1:20" x14ac:dyDescent="0.2">
      <c r="B356" s="50"/>
      <c r="D356" s="56"/>
      <c r="E356" s="36">
        <v>100</v>
      </c>
      <c r="F356" s="36">
        <v>1407</v>
      </c>
      <c r="G356" s="48">
        <f t="shared" si="65"/>
        <v>0.58819444444444446</v>
      </c>
      <c r="H356" s="36">
        <v>1426</v>
      </c>
      <c r="I356" s="49">
        <f t="shared" si="70"/>
        <v>0.60138888888888886</v>
      </c>
      <c r="J356" s="49" t="str">
        <f t="shared" si="66"/>
        <v/>
      </c>
      <c r="K356" s="34">
        <f t="shared" si="67"/>
        <v>9.9999999999999645</v>
      </c>
      <c r="L356" s="34">
        <f t="shared" si="71"/>
        <v>18.999999999999932</v>
      </c>
      <c r="M356" s="34">
        <f t="shared" si="68"/>
        <v>3</v>
      </c>
      <c r="N356" s="34">
        <f t="shared" ca="1" si="69"/>
        <v>1301</v>
      </c>
      <c r="O356" s="34" t="str">
        <f t="shared" si="72"/>
        <v/>
      </c>
      <c r="P356" s="34">
        <f t="shared" si="73"/>
        <v>500.49999999999818</v>
      </c>
      <c r="Q356" s="37">
        <f t="shared" si="74"/>
        <v>144.62027162266273</v>
      </c>
      <c r="R356" s="34">
        <f t="shared" si="75"/>
        <v>1899.9999999999932</v>
      </c>
      <c r="S356" s="34">
        <f t="shared" si="76"/>
        <v>2400.4999999999914</v>
      </c>
      <c r="T356" s="37">
        <f t="shared" si="77"/>
        <v>2044.620271622656</v>
      </c>
    </row>
    <row r="357" spans="1:20" x14ac:dyDescent="0.2">
      <c r="B357" s="50"/>
      <c r="D357" s="56"/>
      <c r="E357" s="36">
        <v>0.1</v>
      </c>
      <c r="F357" s="36">
        <v>1436</v>
      </c>
      <c r="G357" s="48">
        <f t="shared" si="65"/>
        <v>0.60833333333333328</v>
      </c>
      <c r="H357" s="36">
        <v>1442</v>
      </c>
      <c r="I357" s="49">
        <f t="shared" si="70"/>
        <v>0.61249999999999993</v>
      </c>
      <c r="J357" s="49">
        <f t="shared" si="66"/>
        <v>0.61597222222222214</v>
      </c>
      <c r="K357" s="34" t="str">
        <f t="shared" si="67"/>
        <v/>
      </c>
      <c r="L357" s="34">
        <f t="shared" si="71"/>
        <v>5.9999999999999787</v>
      </c>
      <c r="M357" s="34">
        <f t="shared" si="68"/>
        <v>4</v>
      </c>
      <c r="N357" s="34">
        <f t="shared" ca="1" si="69"/>
        <v>1301</v>
      </c>
      <c r="O357" s="34">
        <f t="shared" ca="1" si="72"/>
        <v>105.99999999999979</v>
      </c>
      <c r="P357" s="34">
        <f t="shared" si="73"/>
        <v>0.25</v>
      </c>
      <c r="Q357" s="37">
        <f t="shared" si="74"/>
        <v>4.342905372259271E-2</v>
      </c>
      <c r="R357" s="34">
        <f t="shared" si="75"/>
        <v>0.59999999999999787</v>
      </c>
      <c r="S357" s="34">
        <f t="shared" si="76"/>
        <v>0.84999999999999787</v>
      </c>
      <c r="T357" s="37">
        <f t="shared" si="77"/>
        <v>0.64342905372259063</v>
      </c>
    </row>
    <row r="358" spans="1:20" x14ac:dyDescent="0.2">
      <c r="A358" s="34">
        <v>1</v>
      </c>
      <c r="B358" s="50">
        <v>42779</v>
      </c>
      <c r="C358" s="34">
        <v>1400</v>
      </c>
      <c r="D358" s="56" t="s">
        <v>40</v>
      </c>
      <c r="E358" s="36">
        <v>1.7999999999999999E-2</v>
      </c>
      <c r="F358" s="36">
        <v>1426</v>
      </c>
      <c r="G358" s="48">
        <f t="shared" si="65"/>
        <v>0.60138888888888886</v>
      </c>
      <c r="H358" s="36">
        <v>1437</v>
      </c>
      <c r="I358" s="49">
        <f t="shared" si="70"/>
        <v>0.60902777777777783</v>
      </c>
      <c r="J358" s="49" t="str">
        <f t="shared" si="66"/>
        <v/>
      </c>
      <c r="K358" s="34">
        <f t="shared" si="67"/>
        <v>11.999999999999957</v>
      </c>
      <c r="L358" s="34">
        <f t="shared" si="71"/>
        <v>11.000000000000121</v>
      </c>
      <c r="M358" s="34">
        <f t="shared" si="68"/>
        <v>1</v>
      </c>
      <c r="N358" s="34">
        <f t="shared" ca="1" si="69"/>
        <v>1400</v>
      </c>
      <c r="O358" s="34" t="str">
        <f t="shared" si="72"/>
        <v/>
      </c>
      <c r="P358" s="34">
        <f t="shared" si="73"/>
        <v>43.307999999999844</v>
      </c>
      <c r="Q358" s="37">
        <f t="shared" si="74"/>
        <v>14.384596027655027</v>
      </c>
      <c r="R358" s="34">
        <f t="shared" si="75"/>
        <v>0.19800000000000215</v>
      </c>
      <c r="S358" s="34">
        <f t="shared" si="76"/>
        <v>43.505999999999844</v>
      </c>
      <c r="T358" s="37">
        <f t="shared" si="77"/>
        <v>14.582596027655029</v>
      </c>
    </row>
    <row r="359" spans="1:20" x14ac:dyDescent="0.2">
      <c r="B359" s="50"/>
      <c r="D359" s="56"/>
      <c r="E359" s="36">
        <v>7.2</v>
      </c>
      <c r="F359" s="36">
        <v>1449</v>
      </c>
      <c r="G359" s="48">
        <f t="shared" si="65"/>
        <v>0.61736111111111114</v>
      </c>
      <c r="H359" s="36">
        <v>1500</v>
      </c>
      <c r="I359" s="49">
        <f t="shared" si="70"/>
        <v>0.625</v>
      </c>
      <c r="J359" s="49" t="str">
        <f t="shared" si="66"/>
        <v/>
      </c>
      <c r="K359" s="34">
        <f t="shared" si="67"/>
        <v>6.9999999999999751</v>
      </c>
      <c r="L359" s="34">
        <f t="shared" si="71"/>
        <v>10.999999999999961</v>
      </c>
      <c r="M359" s="34">
        <f t="shared" si="68"/>
        <v>2</v>
      </c>
      <c r="N359" s="34">
        <f t="shared" ca="1" si="69"/>
        <v>1400</v>
      </c>
      <c r="O359" s="34" t="str">
        <f t="shared" si="72"/>
        <v/>
      </c>
      <c r="P359" s="34">
        <f t="shared" si="73"/>
        <v>26.669999999999906</v>
      </c>
      <c r="Q359" s="37">
        <f t="shared" si="74"/>
        <v>16.701979472145741</v>
      </c>
      <c r="R359" s="34">
        <f t="shared" si="75"/>
        <v>79.199999999999719</v>
      </c>
      <c r="S359" s="34">
        <f t="shared" si="76"/>
        <v>105.86999999999962</v>
      </c>
      <c r="T359" s="37">
        <f t="shared" si="77"/>
        <v>95.901979472145456</v>
      </c>
    </row>
    <row r="360" spans="1:20" x14ac:dyDescent="0.2">
      <c r="B360" s="50"/>
      <c r="D360" s="56"/>
      <c r="E360" s="36">
        <v>0.42</v>
      </c>
      <c r="F360" s="36">
        <v>1507</v>
      </c>
      <c r="G360" s="48">
        <f t="shared" si="65"/>
        <v>0.62986111111111109</v>
      </c>
      <c r="H360" s="36">
        <v>1530</v>
      </c>
      <c r="I360" s="49">
        <f t="shared" si="70"/>
        <v>0.64583333333333337</v>
      </c>
      <c r="J360" s="49" t="str">
        <f t="shared" si="66"/>
        <v/>
      </c>
      <c r="K360" s="34">
        <f t="shared" si="67"/>
        <v>9.9999999999999645</v>
      </c>
      <c r="L360" s="34">
        <f t="shared" si="71"/>
        <v>23.000000000000078</v>
      </c>
      <c r="M360" s="34">
        <f t="shared" si="68"/>
        <v>3</v>
      </c>
      <c r="N360" s="34">
        <f t="shared" ca="1" si="69"/>
        <v>1400</v>
      </c>
      <c r="O360" s="34" t="str">
        <f t="shared" si="72"/>
        <v/>
      </c>
      <c r="P360" s="34">
        <f t="shared" si="73"/>
        <v>352.09999999999877</v>
      </c>
      <c r="Q360" s="37">
        <f t="shared" si="74"/>
        <v>136.00486547529832</v>
      </c>
      <c r="R360" s="34">
        <f t="shared" si="75"/>
        <v>9.6600000000000321</v>
      </c>
      <c r="S360" s="34">
        <f t="shared" si="76"/>
        <v>361.7599999999988</v>
      </c>
      <c r="T360" s="37">
        <f t="shared" si="77"/>
        <v>145.66486547529834</v>
      </c>
    </row>
    <row r="361" spans="1:20" x14ac:dyDescent="0.2">
      <c r="B361" s="50"/>
      <c r="D361" s="56"/>
      <c r="E361" s="36">
        <v>70</v>
      </c>
      <c r="F361" s="36">
        <v>1540</v>
      </c>
      <c r="G361" s="48">
        <f t="shared" si="65"/>
        <v>0.65277777777777779</v>
      </c>
      <c r="H361" s="36">
        <v>1548</v>
      </c>
      <c r="I361" s="49">
        <f t="shared" si="70"/>
        <v>0.65833333333333333</v>
      </c>
      <c r="J361" s="49">
        <f t="shared" si="66"/>
        <v>0.66180555555555554</v>
      </c>
      <c r="K361" s="34" t="str">
        <f t="shared" si="67"/>
        <v/>
      </c>
      <c r="L361" s="34">
        <f t="shared" si="71"/>
        <v>7.9999999999999716</v>
      </c>
      <c r="M361" s="34">
        <f t="shared" si="68"/>
        <v>4</v>
      </c>
      <c r="N361" s="34">
        <f t="shared" ca="1" si="69"/>
        <v>1400</v>
      </c>
      <c r="O361" s="34">
        <f t="shared" ca="1" si="72"/>
        <v>112.99999999999991</v>
      </c>
      <c r="P361" s="34">
        <f t="shared" si="73"/>
        <v>175</v>
      </c>
      <c r="Q361" s="37">
        <f t="shared" si="74"/>
        <v>19.375558413859089</v>
      </c>
      <c r="R361" s="34">
        <f t="shared" si="75"/>
        <v>559.99999999999795</v>
      </c>
      <c r="S361" s="34">
        <f t="shared" si="76"/>
        <v>734.99999999999795</v>
      </c>
      <c r="T361" s="37">
        <f t="shared" si="77"/>
        <v>579.37555841385699</v>
      </c>
    </row>
    <row r="362" spans="1:20" x14ac:dyDescent="0.2">
      <c r="A362" s="34">
        <v>1</v>
      </c>
      <c r="B362" s="50">
        <v>42780</v>
      </c>
      <c r="C362" s="34">
        <v>842</v>
      </c>
      <c r="D362" s="56" t="s">
        <v>72</v>
      </c>
      <c r="E362" s="36">
        <v>0.01</v>
      </c>
      <c r="F362" s="36">
        <v>909</v>
      </c>
      <c r="G362" s="48">
        <f t="shared" si="65"/>
        <v>0.38125000000000003</v>
      </c>
      <c r="H362" s="36">
        <v>918</v>
      </c>
      <c r="I362" s="49">
        <f t="shared" si="70"/>
        <v>0.38750000000000001</v>
      </c>
      <c r="J362" s="49">
        <f t="shared" si="66"/>
        <v>0.39097222222222222</v>
      </c>
      <c r="K362" s="34" t="str">
        <f t="shared" si="67"/>
        <v/>
      </c>
      <c r="L362" s="34">
        <f t="shared" si="71"/>
        <v>8.999999999999968</v>
      </c>
      <c r="M362" s="34">
        <f t="shared" si="68"/>
        <v>1</v>
      </c>
      <c r="N362" s="34">
        <f t="shared" ca="1" si="69"/>
        <v>842</v>
      </c>
      <c r="O362" s="34">
        <f t="shared" ca="1" si="72"/>
        <v>41.000000000000014</v>
      </c>
      <c r="P362" s="34">
        <f t="shared" si="73"/>
        <v>2.5000000000000001E-2</v>
      </c>
      <c r="Q362" s="37">
        <f t="shared" si="74"/>
        <v>5.4281443780592247E-3</v>
      </c>
      <c r="R362" s="34">
        <f t="shared" si="75"/>
        <v>8.9999999999999677E-2</v>
      </c>
      <c r="S362" s="34">
        <f t="shared" si="76"/>
        <v>0.11499999999999969</v>
      </c>
      <c r="T362" s="37">
        <f t="shared" si="77"/>
        <v>9.5428144378058896E-2</v>
      </c>
    </row>
    <row r="363" spans="1:20" x14ac:dyDescent="0.2">
      <c r="B363" s="50">
        <v>42780</v>
      </c>
      <c r="C363" s="34">
        <v>1326</v>
      </c>
      <c r="D363" s="56"/>
      <c r="E363" s="36">
        <v>0.01</v>
      </c>
      <c r="F363" s="36">
        <v>1347</v>
      </c>
      <c r="G363" s="48">
        <f t="shared" si="65"/>
        <v>0.57430555555555551</v>
      </c>
      <c r="H363" s="36">
        <v>1408</v>
      </c>
      <c r="I363" s="49">
        <f t="shared" si="70"/>
        <v>0.58888888888888891</v>
      </c>
      <c r="J363" s="49" t="str">
        <f t="shared" si="66"/>
        <v/>
      </c>
      <c r="K363" s="34">
        <f t="shared" si="67"/>
        <v>25.999999999999908</v>
      </c>
      <c r="L363" s="34">
        <f t="shared" si="71"/>
        <v>21.000000000000085</v>
      </c>
      <c r="M363" s="34">
        <f t="shared" si="68"/>
        <v>1</v>
      </c>
      <c r="N363" s="34">
        <f t="shared" ca="1" si="69"/>
        <v>1326</v>
      </c>
      <c r="O363" s="34" t="str">
        <f t="shared" si="72"/>
        <v/>
      </c>
      <c r="P363" s="34">
        <f t="shared" si="73"/>
        <v>78.129999999999725</v>
      </c>
      <c r="Q363" s="37">
        <f t="shared" si="74"/>
        <v>24.346434752024702</v>
      </c>
      <c r="R363" s="34">
        <f t="shared" si="75"/>
        <v>0.21000000000000085</v>
      </c>
      <c r="S363" s="34">
        <f t="shared" si="76"/>
        <v>78.339999999999719</v>
      </c>
      <c r="T363" s="37">
        <f t="shared" si="77"/>
        <v>24.556434752024703</v>
      </c>
    </row>
    <row r="364" spans="1:20" x14ac:dyDescent="0.2">
      <c r="B364" s="50"/>
      <c r="D364" s="56"/>
      <c r="E364" s="36">
        <v>6</v>
      </c>
      <c r="F364" s="36">
        <v>1434</v>
      </c>
      <c r="G364" s="48">
        <f t="shared" si="65"/>
        <v>0.6069444444444444</v>
      </c>
      <c r="H364" s="36">
        <v>1453</v>
      </c>
      <c r="I364" s="49">
        <f t="shared" si="70"/>
        <v>0.62013888888888891</v>
      </c>
      <c r="J364" s="49" t="str">
        <f t="shared" si="66"/>
        <v/>
      </c>
      <c r="K364" s="34">
        <f t="shared" si="67"/>
        <v>12.999999999999954</v>
      </c>
      <c r="L364" s="34">
        <f t="shared" si="71"/>
        <v>19.000000000000092</v>
      </c>
      <c r="M364" s="34">
        <f t="shared" si="68"/>
        <v>2</v>
      </c>
      <c r="N364" s="34">
        <f t="shared" ca="1" si="69"/>
        <v>1326</v>
      </c>
      <c r="O364" s="34" t="str">
        <f t="shared" si="72"/>
        <v/>
      </c>
      <c r="P364" s="34">
        <f t="shared" si="73"/>
        <v>39.220999999999862</v>
      </c>
      <c r="Q364" s="37">
        <f t="shared" si="74"/>
        <v>14.992485261019972</v>
      </c>
      <c r="R364" s="34">
        <f t="shared" si="75"/>
        <v>114.00000000000055</v>
      </c>
      <c r="S364" s="34">
        <f t="shared" si="76"/>
        <v>153.2210000000004</v>
      </c>
      <c r="T364" s="37">
        <f t="shared" si="77"/>
        <v>128.99248526102053</v>
      </c>
    </row>
    <row r="365" spans="1:20" x14ac:dyDescent="0.2">
      <c r="B365" s="50"/>
      <c r="D365" s="56"/>
      <c r="E365" s="36">
        <v>3.4000000000000002E-2</v>
      </c>
      <c r="F365" s="36">
        <v>1506</v>
      </c>
      <c r="G365" s="48">
        <f t="shared" si="65"/>
        <v>0.62916666666666665</v>
      </c>
      <c r="H365" s="36">
        <v>1516</v>
      </c>
      <c r="I365" s="49">
        <f t="shared" si="70"/>
        <v>0.63611111111111118</v>
      </c>
      <c r="J365" s="49" t="str">
        <f t="shared" si="66"/>
        <v/>
      </c>
      <c r="K365" s="34">
        <f t="shared" si="67"/>
        <v>14.999999999999947</v>
      </c>
      <c r="L365" s="34">
        <f t="shared" si="71"/>
        <v>10.000000000000124</v>
      </c>
      <c r="M365" s="34">
        <f t="shared" si="68"/>
        <v>3</v>
      </c>
      <c r="N365" s="34">
        <f t="shared" ca="1" si="69"/>
        <v>1326</v>
      </c>
      <c r="O365" s="34" t="str">
        <f t="shared" si="72"/>
        <v/>
      </c>
      <c r="P365" s="34">
        <f t="shared" si="73"/>
        <v>750.25499999999738</v>
      </c>
      <c r="Q365" s="37">
        <f t="shared" si="74"/>
        <v>187.75224785184378</v>
      </c>
      <c r="R365" s="34">
        <f t="shared" si="75"/>
        <v>0.34000000000000424</v>
      </c>
      <c r="S365" s="34">
        <f t="shared" si="76"/>
        <v>750.59499999999741</v>
      </c>
      <c r="T365" s="37">
        <f t="shared" si="77"/>
        <v>188.09224785184378</v>
      </c>
    </row>
    <row r="366" spans="1:20" x14ac:dyDescent="0.2">
      <c r="B366" s="50"/>
      <c r="D366" s="56"/>
      <c r="E366" s="36">
        <v>100</v>
      </c>
      <c r="F366" s="36">
        <v>1531</v>
      </c>
      <c r="G366" s="48">
        <f t="shared" si="65"/>
        <v>0.64652777777777781</v>
      </c>
      <c r="H366" s="36">
        <v>1540</v>
      </c>
      <c r="I366" s="49">
        <f t="shared" si="70"/>
        <v>0.65277777777777779</v>
      </c>
      <c r="J366" s="49">
        <f t="shared" si="66"/>
        <v>0.65625</v>
      </c>
      <c r="K366" s="34" t="str">
        <f t="shared" si="67"/>
        <v/>
      </c>
      <c r="L366" s="34">
        <f t="shared" si="71"/>
        <v>8.999999999999968</v>
      </c>
      <c r="M366" s="34">
        <f t="shared" si="68"/>
        <v>4</v>
      </c>
      <c r="N366" s="34">
        <f t="shared" ca="1" si="69"/>
        <v>1326</v>
      </c>
      <c r="O366" s="34">
        <f t="shared" ca="1" si="72"/>
        <v>139</v>
      </c>
      <c r="P366" s="34">
        <f t="shared" si="73"/>
        <v>250</v>
      </c>
      <c r="Q366" s="37">
        <f t="shared" si="74"/>
        <v>27.143420404993254</v>
      </c>
      <c r="R366" s="34">
        <f t="shared" si="75"/>
        <v>899.99999999999682</v>
      </c>
      <c r="S366" s="34">
        <f t="shared" si="76"/>
        <v>1149.9999999999968</v>
      </c>
      <c r="T366" s="37">
        <f t="shared" si="77"/>
        <v>927.14342040499002</v>
      </c>
    </row>
    <row r="367" spans="1:20" x14ac:dyDescent="0.2">
      <c r="A367" s="34">
        <v>1</v>
      </c>
      <c r="B367" s="50">
        <v>42781</v>
      </c>
      <c r="C367" s="34">
        <v>824</v>
      </c>
      <c r="D367" s="56">
        <v>4</v>
      </c>
      <c r="E367" s="36">
        <v>0.01</v>
      </c>
      <c r="F367" s="36">
        <v>835</v>
      </c>
      <c r="G367" s="48">
        <f t="shared" si="65"/>
        <v>0.3576388888888889</v>
      </c>
      <c r="H367" s="36">
        <v>837</v>
      </c>
      <c r="I367" s="49">
        <f t="shared" si="70"/>
        <v>0.35902777777777778</v>
      </c>
      <c r="J367" s="49" t="str">
        <f t="shared" si="66"/>
        <v/>
      </c>
      <c r="K367" s="34">
        <f t="shared" si="67"/>
        <v>7.9999999999999716</v>
      </c>
      <c r="L367" s="34">
        <f t="shared" si="71"/>
        <v>1.9999999999999929</v>
      </c>
      <c r="M367" s="34">
        <f t="shared" si="68"/>
        <v>1</v>
      </c>
      <c r="N367" s="34">
        <f t="shared" ca="1" si="69"/>
        <v>824</v>
      </c>
      <c r="O367" s="34" t="str">
        <f t="shared" si="72"/>
        <v/>
      </c>
      <c r="P367" s="34">
        <f t="shared" si="73"/>
        <v>40.039999999999857</v>
      </c>
      <c r="Q367" s="37">
        <f t="shared" si="74"/>
        <v>11.569772311648126</v>
      </c>
      <c r="R367" s="34">
        <f t="shared" si="75"/>
        <v>1.9999999999999931E-2</v>
      </c>
      <c r="S367" s="34">
        <f t="shared" si="76"/>
        <v>40.05999999999986</v>
      </c>
      <c r="T367" s="37">
        <f t="shared" si="77"/>
        <v>11.589772311648126</v>
      </c>
    </row>
    <row r="368" spans="1:20" x14ac:dyDescent="0.2">
      <c r="B368" s="50"/>
      <c r="D368" s="56"/>
      <c r="E368" s="36">
        <v>10</v>
      </c>
      <c r="F368" s="36">
        <v>845</v>
      </c>
      <c r="G368" s="48">
        <f t="shared" si="65"/>
        <v>0.36458333333333331</v>
      </c>
      <c r="H368" s="36">
        <v>847</v>
      </c>
      <c r="I368" s="49">
        <f t="shared" si="70"/>
        <v>0.3659722222222222</v>
      </c>
      <c r="J368" s="49" t="str">
        <f t="shared" si="66"/>
        <v/>
      </c>
      <c r="K368" s="34">
        <f t="shared" si="67"/>
        <v>3.9999999999999858</v>
      </c>
      <c r="L368" s="34">
        <f t="shared" si="71"/>
        <v>1.9999999999999929</v>
      </c>
      <c r="M368" s="34">
        <f t="shared" si="68"/>
        <v>2</v>
      </c>
      <c r="N368" s="34">
        <f t="shared" ca="1" si="69"/>
        <v>824</v>
      </c>
      <c r="O368" s="34" t="str">
        <f t="shared" si="72"/>
        <v/>
      </c>
      <c r="P368" s="34">
        <f t="shared" si="73"/>
        <v>419.99999999999852</v>
      </c>
      <c r="Q368" s="37">
        <f t="shared" si="74"/>
        <v>253.69424057354826</v>
      </c>
      <c r="R368" s="34">
        <f t="shared" si="75"/>
        <v>19.999999999999929</v>
      </c>
      <c r="S368" s="34">
        <f t="shared" si="76"/>
        <v>439.99999999999847</v>
      </c>
      <c r="T368" s="37">
        <f t="shared" si="77"/>
        <v>273.6942405735482</v>
      </c>
    </row>
    <row r="369" spans="1:20" x14ac:dyDescent="0.2">
      <c r="B369" s="50"/>
      <c r="D369" s="56"/>
      <c r="E369" s="36">
        <v>200</v>
      </c>
      <c r="F369" s="36">
        <v>851</v>
      </c>
      <c r="G369" s="48">
        <f t="shared" si="65"/>
        <v>0.36874999999999997</v>
      </c>
      <c r="H369" s="36">
        <v>1354</v>
      </c>
      <c r="I369" s="49">
        <f t="shared" si="70"/>
        <v>0.57916666666666672</v>
      </c>
      <c r="J369" s="49">
        <f t="shared" si="66"/>
        <v>0.58263888888888893</v>
      </c>
      <c r="K369" s="34" t="str">
        <f t="shared" si="67"/>
        <v/>
      </c>
      <c r="L369" s="34">
        <f t="shared" si="71"/>
        <v>303.00000000000011</v>
      </c>
      <c r="M369" s="34">
        <f t="shared" si="68"/>
        <v>3</v>
      </c>
      <c r="N369" s="34">
        <f t="shared" ca="1" si="69"/>
        <v>824</v>
      </c>
      <c r="O369" s="34">
        <f t="shared" ca="1" si="72"/>
        <v>335</v>
      </c>
      <c r="P369" s="34">
        <f t="shared" si="73"/>
        <v>500</v>
      </c>
      <c r="Q369" s="37">
        <f t="shared" si="74"/>
        <v>52.318172546220183</v>
      </c>
      <c r="R369" s="34">
        <f t="shared" si="75"/>
        <v>60600.000000000022</v>
      </c>
      <c r="S369" s="34">
        <f t="shared" si="76"/>
        <v>61100.000000000022</v>
      </c>
      <c r="T369" s="37">
        <f t="shared" si="77"/>
        <v>60652.318172546242</v>
      </c>
    </row>
    <row r="370" spans="1:20" x14ac:dyDescent="0.2">
      <c r="A370" s="34">
        <v>1</v>
      </c>
      <c r="B370" s="50">
        <v>42782</v>
      </c>
      <c r="C370" s="34">
        <v>854</v>
      </c>
      <c r="D370" s="56" t="s">
        <v>43</v>
      </c>
      <c r="E370" s="36">
        <v>0.01</v>
      </c>
      <c r="F370" s="36">
        <v>806</v>
      </c>
      <c r="G370" s="48">
        <f t="shared" si="65"/>
        <v>0.33749999999999997</v>
      </c>
      <c r="H370" s="36">
        <v>907</v>
      </c>
      <c r="I370" s="49">
        <f t="shared" si="70"/>
        <v>0.37986111111111115</v>
      </c>
      <c r="J370" s="49" t="str">
        <f t="shared" si="66"/>
        <v/>
      </c>
      <c r="K370" s="34">
        <f t="shared" si="67"/>
        <v>3.9999999999999858</v>
      </c>
      <c r="L370" s="34">
        <f t="shared" si="71"/>
        <v>61.000000000000099</v>
      </c>
      <c r="M370" s="34">
        <f t="shared" si="68"/>
        <v>1</v>
      </c>
      <c r="N370" s="34">
        <f t="shared" ca="1" si="69"/>
        <v>854</v>
      </c>
      <c r="O370" s="34" t="str">
        <f t="shared" si="72"/>
        <v/>
      </c>
      <c r="P370" s="34">
        <f t="shared" si="73"/>
        <v>0.21999999999999922</v>
      </c>
      <c r="Q370" s="37">
        <f t="shared" si="74"/>
        <v>0.15635212440691129</v>
      </c>
      <c r="R370" s="34">
        <f t="shared" si="75"/>
        <v>0.61000000000000099</v>
      </c>
      <c r="S370" s="34">
        <f t="shared" si="76"/>
        <v>0.83000000000000018</v>
      </c>
      <c r="T370" s="37">
        <f t="shared" si="77"/>
        <v>0.76635212440691225</v>
      </c>
    </row>
    <row r="371" spans="1:20" x14ac:dyDescent="0.2">
      <c r="B371" s="50"/>
      <c r="D371" s="56"/>
      <c r="E371" s="36">
        <v>0.1</v>
      </c>
      <c r="F371" s="36">
        <v>911</v>
      </c>
      <c r="G371" s="48">
        <f t="shared" si="65"/>
        <v>0.38263888888888892</v>
      </c>
      <c r="H371" s="36">
        <v>922</v>
      </c>
      <c r="I371" s="49">
        <f t="shared" si="70"/>
        <v>0.39027777777777778</v>
      </c>
      <c r="J371" s="49" t="str">
        <f t="shared" si="66"/>
        <v/>
      </c>
      <c r="K371" s="34">
        <f t="shared" si="67"/>
        <v>3.9999999999999858</v>
      </c>
      <c r="L371" s="34">
        <f t="shared" si="71"/>
        <v>10.999999999999961</v>
      </c>
      <c r="M371" s="34">
        <f t="shared" si="68"/>
        <v>2</v>
      </c>
      <c r="N371" s="34">
        <f t="shared" ca="1" si="69"/>
        <v>854</v>
      </c>
      <c r="O371" s="34" t="str">
        <f t="shared" si="72"/>
        <v/>
      </c>
      <c r="P371" s="34">
        <f t="shared" si="73"/>
        <v>2.1999999999999922</v>
      </c>
      <c r="Q371" s="37">
        <f t="shared" si="74"/>
        <v>1.5634662458609596</v>
      </c>
      <c r="R371" s="34">
        <f t="shared" si="75"/>
        <v>1.0999999999999961</v>
      </c>
      <c r="S371" s="34">
        <f t="shared" si="76"/>
        <v>3.2999999999999883</v>
      </c>
      <c r="T371" s="37">
        <f t="shared" si="77"/>
        <v>2.6634662458609557</v>
      </c>
    </row>
    <row r="372" spans="1:20" x14ac:dyDescent="0.2">
      <c r="B372" s="50"/>
      <c r="D372" s="56"/>
      <c r="E372" s="36">
        <v>1</v>
      </c>
      <c r="F372" s="36">
        <v>926</v>
      </c>
      <c r="G372" s="48">
        <f t="shared" si="65"/>
        <v>0.39305555555555555</v>
      </c>
      <c r="H372" s="36">
        <v>933</v>
      </c>
      <c r="I372" s="49">
        <f t="shared" si="70"/>
        <v>0.3979166666666667</v>
      </c>
      <c r="J372" s="49" t="str">
        <f t="shared" si="66"/>
        <v/>
      </c>
      <c r="K372" s="34">
        <f t="shared" si="67"/>
        <v>3.9999999999999858</v>
      </c>
      <c r="L372" s="34">
        <f t="shared" si="71"/>
        <v>7.0000000000000551</v>
      </c>
      <c r="M372" s="34">
        <f t="shared" si="68"/>
        <v>3</v>
      </c>
      <c r="N372" s="34">
        <f t="shared" ca="1" si="69"/>
        <v>854</v>
      </c>
      <c r="O372" s="34" t="str">
        <f t="shared" si="72"/>
        <v/>
      </c>
      <c r="P372" s="34">
        <f t="shared" si="73"/>
        <v>21.999999999999922</v>
      </c>
      <c r="Q372" s="37">
        <f t="shared" si="74"/>
        <v>15.634607459535021</v>
      </c>
      <c r="R372" s="34">
        <f t="shared" si="75"/>
        <v>7.0000000000000551</v>
      </c>
      <c r="S372" s="34">
        <f t="shared" si="76"/>
        <v>28.999999999999979</v>
      </c>
      <c r="T372" s="37">
        <f t="shared" si="77"/>
        <v>22.634607459535076</v>
      </c>
    </row>
    <row r="373" spans="1:20" x14ac:dyDescent="0.2">
      <c r="B373" s="50"/>
      <c r="D373" s="56"/>
      <c r="E373" s="36">
        <v>10</v>
      </c>
      <c r="F373" s="36">
        <v>937</v>
      </c>
      <c r="G373" s="48">
        <f t="shared" si="65"/>
        <v>0.40069444444444446</v>
      </c>
      <c r="H373" s="36">
        <v>943</v>
      </c>
      <c r="I373" s="49">
        <f t="shared" si="70"/>
        <v>0.40486111111111112</v>
      </c>
      <c r="J373" s="49" t="str">
        <f t="shared" si="66"/>
        <v/>
      </c>
      <c r="K373" s="34">
        <f t="shared" si="67"/>
        <v>3.0000000000000693</v>
      </c>
      <c r="L373" s="34">
        <f t="shared" si="71"/>
        <v>5.9999999999999787</v>
      </c>
      <c r="M373" s="34">
        <f t="shared" si="68"/>
        <v>4</v>
      </c>
      <c r="N373" s="34">
        <f t="shared" ca="1" si="69"/>
        <v>854</v>
      </c>
      <c r="O373" s="34" t="str">
        <f t="shared" si="72"/>
        <v/>
      </c>
      <c r="P373" s="34">
        <f t="shared" si="73"/>
        <v>45.000000000001037</v>
      </c>
      <c r="Q373" s="37">
        <f t="shared" si="74"/>
        <v>43.280854348723359</v>
      </c>
      <c r="R373" s="34">
        <f t="shared" si="75"/>
        <v>59.999999999999787</v>
      </c>
      <c r="S373" s="34">
        <f t="shared" si="76"/>
        <v>105.00000000000082</v>
      </c>
      <c r="T373" s="37">
        <f t="shared" si="77"/>
        <v>103.28085434872315</v>
      </c>
    </row>
    <row r="374" spans="1:20" x14ac:dyDescent="0.2">
      <c r="B374" s="50"/>
      <c r="D374" s="56"/>
      <c r="E374" s="36">
        <v>20</v>
      </c>
      <c r="F374" s="36">
        <v>946</v>
      </c>
      <c r="G374" s="48">
        <f t="shared" si="65"/>
        <v>0.4069444444444445</v>
      </c>
      <c r="H374" s="36">
        <v>950</v>
      </c>
      <c r="I374" s="49">
        <f t="shared" si="70"/>
        <v>0.40972222222222227</v>
      </c>
      <c r="J374" s="49" t="str">
        <f t="shared" si="66"/>
        <v/>
      </c>
      <c r="K374" s="34">
        <f t="shared" si="67"/>
        <v>4.9999999999999023</v>
      </c>
      <c r="L374" s="34">
        <f t="shared" si="71"/>
        <v>3.9999999999999858</v>
      </c>
      <c r="M374" s="34">
        <f t="shared" si="68"/>
        <v>5</v>
      </c>
      <c r="N374" s="34">
        <f t="shared" ca="1" si="69"/>
        <v>854</v>
      </c>
      <c r="O374" s="34" t="str">
        <f t="shared" si="72"/>
        <v/>
      </c>
      <c r="P374" s="34">
        <f t="shared" si="73"/>
        <v>149.99999999999707</v>
      </c>
      <c r="Q374" s="37">
        <f t="shared" si="74"/>
        <v>144.26950929231597</v>
      </c>
      <c r="R374" s="34">
        <f t="shared" si="75"/>
        <v>79.999999999999716</v>
      </c>
      <c r="S374" s="34">
        <f t="shared" si="76"/>
        <v>229.99999999999679</v>
      </c>
      <c r="T374" s="37">
        <f t="shared" si="77"/>
        <v>224.26950929231569</v>
      </c>
    </row>
    <row r="375" spans="1:20" x14ac:dyDescent="0.2">
      <c r="B375" s="50"/>
      <c r="D375" s="56"/>
      <c r="E375" s="36">
        <v>40</v>
      </c>
      <c r="F375" s="36">
        <v>955</v>
      </c>
      <c r="G375" s="48">
        <f t="shared" si="65"/>
        <v>0.41319444444444442</v>
      </c>
      <c r="H375" s="36">
        <v>1004</v>
      </c>
      <c r="I375" s="49">
        <f t="shared" si="70"/>
        <v>0.41944444444444445</v>
      </c>
      <c r="J375" s="49">
        <f t="shared" si="66"/>
        <v>0.42291666666666666</v>
      </c>
      <c r="K375" s="34" t="str">
        <f t="shared" si="67"/>
        <v/>
      </c>
      <c r="L375" s="34">
        <f t="shared" si="71"/>
        <v>9.000000000000048</v>
      </c>
      <c r="M375" s="34">
        <f t="shared" si="68"/>
        <v>6</v>
      </c>
      <c r="N375" s="34">
        <f t="shared" ca="1" si="69"/>
        <v>854</v>
      </c>
      <c r="O375" s="34">
        <f t="shared" ca="1" si="72"/>
        <v>74.999999999999972</v>
      </c>
      <c r="P375" s="34">
        <f t="shared" si="73"/>
        <v>100</v>
      </c>
      <c r="Q375" s="37">
        <f t="shared" si="74"/>
        <v>11.425711806824168</v>
      </c>
      <c r="R375" s="34">
        <f t="shared" si="75"/>
        <v>360.00000000000193</v>
      </c>
      <c r="S375" s="34">
        <f t="shared" si="76"/>
        <v>460.00000000000193</v>
      </c>
      <c r="T375" s="37">
        <f t="shared" si="77"/>
        <v>371.42571180682609</v>
      </c>
    </row>
    <row r="376" spans="1:20" x14ac:dyDescent="0.2">
      <c r="A376" s="34">
        <v>1</v>
      </c>
      <c r="B376" s="50">
        <v>42783</v>
      </c>
      <c r="C376" s="34">
        <v>1140</v>
      </c>
      <c r="D376" s="56">
        <v>3</v>
      </c>
      <c r="E376" s="36">
        <v>0.01</v>
      </c>
      <c r="F376" s="36">
        <v>1204</v>
      </c>
      <c r="G376" s="48">
        <f t="shared" si="65"/>
        <v>0.50277777777777777</v>
      </c>
      <c r="H376" s="36">
        <v>1540</v>
      </c>
      <c r="I376" s="49">
        <f t="shared" si="70"/>
        <v>0.65277777777777779</v>
      </c>
      <c r="J376" s="49" t="str">
        <f t="shared" si="66"/>
        <v/>
      </c>
      <c r="K376" s="34">
        <f t="shared" si="67"/>
        <v>1.9999999999999929</v>
      </c>
      <c r="L376" s="34">
        <f t="shared" si="71"/>
        <v>216.00000000000003</v>
      </c>
      <c r="M376" s="34">
        <f t="shared" si="68"/>
        <v>1</v>
      </c>
      <c r="N376" s="34">
        <f t="shared" ca="1" si="69"/>
        <v>1140</v>
      </c>
      <c r="O376" s="34" t="str">
        <f t="shared" si="72"/>
        <v/>
      </c>
      <c r="P376" s="34">
        <f t="shared" si="73"/>
        <v>8.9999999999999677E-2</v>
      </c>
      <c r="Q376" s="37">
        <f t="shared" si="74"/>
        <v>6.7328601509119609E-2</v>
      </c>
      <c r="R376" s="34">
        <f t="shared" si="75"/>
        <v>2.16</v>
      </c>
      <c r="S376" s="34">
        <f t="shared" si="76"/>
        <v>2.25</v>
      </c>
      <c r="T376" s="37">
        <f t="shared" si="77"/>
        <v>2.2273286015091198</v>
      </c>
    </row>
    <row r="377" spans="1:20" x14ac:dyDescent="0.2">
      <c r="B377" s="50"/>
      <c r="D377" s="56"/>
      <c r="E377" s="36">
        <v>0.08</v>
      </c>
      <c r="F377" s="36">
        <v>1542</v>
      </c>
      <c r="G377" s="48">
        <f t="shared" si="65"/>
        <v>0.65416666666666667</v>
      </c>
      <c r="H377" s="36">
        <v>1545</v>
      </c>
      <c r="I377" s="49">
        <f t="shared" si="70"/>
        <v>0.65625</v>
      </c>
      <c r="J377" s="49">
        <f t="shared" si="66"/>
        <v>0.65972222222222221</v>
      </c>
      <c r="K377" s="34" t="str">
        <f t="shared" si="67"/>
        <v/>
      </c>
      <c r="L377" s="34">
        <f t="shared" si="71"/>
        <v>2.9999999999999893</v>
      </c>
      <c r="M377" s="34">
        <f t="shared" si="68"/>
        <v>2</v>
      </c>
      <c r="N377" s="34">
        <f t="shared" ca="1" si="69"/>
        <v>1140</v>
      </c>
      <c r="O377" s="34">
        <f t="shared" ca="1" si="72"/>
        <v>250</v>
      </c>
      <c r="P377" s="34">
        <f t="shared" si="73"/>
        <v>0.2</v>
      </c>
      <c r="Q377" s="37">
        <f t="shared" si="74"/>
        <v>3.5429858355664777E-2</v>
      </c>
      <c r="R377" s="34">
        <f t="shared" si="75"/>
        <v>0.23999999999999916</v>
      </c>
      <c r="S377" s="34">
        <f t="shared" si="76"/>
        <v>0.43999999999999917</v>
      </c>
      <c r="T377" s="37">
        <f t="shared" si="77"/>
        <v>0.27542985835566391</v>
      </c>
    </row>
    <row r="378" spans="1:20" x14ac:dyDescent="0.2">
      <c r="A378" s="34">
        <v>1</v>
      </c>
      <c r="B378" s="50">
        <v>42786</v>
      </c>
      <c r="C378" s="34">
        <v>1405</v>
      </c>
      <c r="D378" s="56" t="s">
        <v>40</v>
      </c>
      <c r="E378" s="36">
        <v>0.01</v>
      </c>
      <c r="F378" s="36">
        <v>1430</v>
      </c>
      <c r="G378" s="48">
        <f t="shared" si="65"/>
        <v>0.60416666666666663</v>
      </c>
      <c r="H378" s="36">
        <v>1446</v>
      </c>
      <c r="I378" s="49">
        <f t="shared" si="70"/>
        <v>0.61527777777777781</v>
      </c>
      <c r="J378" s="49" t="str">
        <f t="shared" si="66"/>
        <v/>
      </c>
      <c r="K378" s="34">
        <f t="shared" si="67"/>
        <v>16.99999999999994</v>
      </c>
      <c r="L378" s="34">
        <f t="shared" si="71"/>
        <v>16.000000000000103</v>
      </c>
      <c r="M378" s="34">
        <f t="shared" si="68"/>
        <v>1</v>
      </c>
      <c r="N378" s="34">
        <f t="shared" ca="1" si="69"/>
        <v>1405</v>
      </c>
      <c r="O378" s="34" t="str">
        <f t="shared" si="72"/>
        <v/>
      </c>
      <c r="P378" s="34">
        <f t="shared" si="73"/>
        <v>765.08499999999731</v>
      </c>
      <c r="Q378" s="37">
        <f t="shared" si="74"/>
        <v>168.02308448160161</v>
      </c>
      <c r="R378" s="34">
        <f t="shared" si="75"/>
        <v>0.16000000000000103</v>
      </c>
      <c r="S378" s="34">
        <f t="shared" si="76"/>
        <v>765.24499999999728</v>
      </c>
      <c r="T378" s="37">
        <f t="shared" si="77"/>
        <v>168.18308448160161</v>
      </c>
    </row>
    <row r="379" spans="1:20" x14ac:dyDescent="0.2">
      <c r="B379" s="50"/>
      <c r="D379" s="56"/>
      <c r="E379" s="36">
        <v>90</v>
      </c>
      <c r="F379" s="36">
        <v>1503</v>
      </c>
      <c r="G379" s="48">
        <f t="shared" si="65"/>
        <v>0.62708333333333333</v>
      </c>
      <c r="H379" s="36">
        <v>1510</v>
      </c>
      <c r="I379" s="49">
        <f t="shared" si="70"/>
        <v>0.63194444444444442</v>
      </c>
      <c r="J379" s="49" t="str">
        <f t="shared" si="66"/>
        <v/>
      </c>
      <c r="K379" s="34">
        <f t="shared" si="67"/>
        <v>12.999999999999954</v>
      </c>
      <c r="L379" s="34">
        <f t="shared" si="71"/>
        <v>6.9999999999999751</v>
      </c>
      <c r="M379" s="34">
        <f t="shared" si="68"/>
        <v>2</v>
      </c>
      <c r="N379" s="34">
        <f t="shared" ca="1" si="69"/>
        <v>1405</v>
      </c>
      <c r="O379" s="34" t="str">
        <f t="shared" si="72"/>
        <v/>
      </c>
      <c r="P379" s="34">
        <f t="shared" si="73"/>
        <v>597.99999999999784</v>
      </c>
      <c r="Q379" s="37">
        <f t="shared" si="74"/>
        <v>300.52576239631088</v>
      </c>
      <c r="R379" s="34">
        <f t="shared" si="75"/>
        <v>629.99999999999773</v>
      </c>
      <c r="S379" s="34">
        <f t="shared" si="76"/>
        <v>1227.9999999999955</v>
      </c>
      <c r="T379" s="37">
        <f t="shared" si="77"/>
        <v>930.52576239630866</v>
      </c>
    </row>
    <row r="380" spans="1:20" x14ac:dyDescent="0.2">
      <c r="B380" s="50"/>
      <c r="D380" s="56"/>
      <c r="E380" s="36">
        <v>2</v>
      </c>
      <c r="F380" s="36">
        <v>1523</v>
      </c>
      <c r="G380" s="48">
        <f t="shared" si="65"/>
        <v>0.64097222222222217</v>
      </c>
      <c r="H380" s="36">
        <v>1533</v>
      </c>
      <c r="I380" s="49">
        <f t="shared" si="70"/>
        <v>0.6479166666666667</v>
      </c>
      <c r="J380" s="49">
        <f t="shared" si="66"/>
        <v>0.65138888888888891</v>
      </c>
      <c r="K380" s="34" t="str">
        <f t="shared" si="67"/>
        <v/>
      </c>
      <c r="L380" s="34">
        <f t="shared" si="71"/>
        <v>10.000000000000124</v>
      </c>
      <c r="M380" s="34">
        <f t="shared" si="68"/>
        <v>3</v>
      </c>
      <c r="N380" s="34">
        <f t="shared" ca="1" si="69"/>
        <v>1405</v>
      </c>
      <c r="O380" s="34">
        <f t="shared" ca="1" si="72"/>
        <v>92.999999999999986</v>
      </c>
      <c r="P380" s="34">
        <f t="shared" si="73"/>
        <v>5</v>
      </c>
      <c r="Q380" s="37">
        <f t="shared" si="74"/>
        <v>0.68924379203313568</v>
      </c>
      <c r="R380" s="34">
        <f t="shared" si="75"/>
        <v>20.000000000000249</v>
      </c>
      <c r="S380" s="34">
        <f t="shared" si="76"/>
        <v>25.000000000000249</v>
      </c>
      <c r="T380" s="37">
        <f t="shared" si="77"/>
        <v>20.689243792033384</v>
      </c>
    </row>
    <row r="381" spans="1:20" x14ac:dyDescent="0.2">
      <c r="A381" s="34">
        <v>1</v>
      </c>
      <c r="B381" s="50">
        <v>42787</v>
      </c>
      <c r="C381" s="34">
        <v>856</v>
      </c>
      <c r="D381" s="56" t="s">
        <v>40</v>
      </c>
      <c r="E381" s="36">
        <v>0.01</v>
      </c>
      <c r="F381" s="36">
        <v>912</v>
      </c>
      <c r="G381" s="48">
        <f t="shared" si="65"/>
        <v>0.3833333333333333</v>
      </c>
      <c r="H381" s="36">
        <v>916</v>
      </c>
      <c r="I381" s="49">
        <f t="shared" si="70"/>
        <v>0.38611111111111113</v>
      </c>
      <c r="J381" s="49" t="str">
        <f t="shared" si="66"/>
        <v/>
      </c>
      <c r="K381" s="34">
        <f t="shared" si="67"/>
        <v>11.999999999999957</v>
      </c>
      <c r="L381" s="34">
        <f t="shared" si="71"/>
        <v>4.0000000000000657</v>
      </c>
      <c r="M381" s="34">
        <f t="shared" si="68"/>
        <v>1</v>
      </c>
      <c r="N381" s="34">
        <f t="shared" ca="1" si="69"/>
        <v>856</v>
      </c>
      <c r="O381" s="34" t="str">
        <f t="shared" si="72"/>
        <v/>
      </c>
      <c r="P381" s="34">
        <f t="shared" si="73"/>
        <v>6.0599999999999783</v>
      </c>
      <c r="Q381" s="37">
        <f t="shared" si="74"/>
        <v>2.5797646783942696</v>
      </c>
      <c r="R381" s="34">
        <f t="shared" si="75"/>
        <v>4.000000000000066E-2</v>
      </c>
      <c r="S381" s="34">
        <f t="shared" si="76"/>
        <v>6.0999999999999792</v>
      </c>
      <c r="T381" s="37">
        <f t="shared" si="77"/>
        <v>2.6197646783942701</v>
      </c>
    </row>
    <row r="382" spans="1:20" x14ac:dyDescent="0.2">
      <c r="B382" s="50"/>
      <c r="D382" s="56"/>
      <c r="E382" s="36">
        <v>1</v>
      </c>
      <c r="F382" s="36">
        <v>928</v>
      </c>
      <c r="G382" s="48">
        <f t="shared" si="65"/>
        <v>0.39444444444444443</v>
      </c>
      <c r="H382" s="36">
        <v>931</v>
      </c>
      <c r="I382" s="49">
        <f t="shared" si="70"/>
        <v>0.39652777777777781</v>
      </c>
      <c r="J382" s="49" t="str">
        <f t="shared" si="66"/>
        <v/>
      </c>
      <c r="K382" s="34">
        <f t="shared" si="67"/>
        <v>8.9999999999998881</v>
      </c>
      <c r="L382" s="34">
        <f t="shared" si="71"/>
        <v>3.0000000000000693</v>
      </c>
      <c r="M382" s="34">
        <f t="shared" si="68"/>
        <v>2</v>
      </c>
      <c r="N382" s="34">
        <f t="shared" ca="1" si="69"/>
        <v>856</v>
      </c>
      <c r="O382" s="34" t="str">
        <f t="shared" si="72"/>
        <v/>
      </c>
      <c r="P382" s="34">
        <f t="shared" si="73"/>
        <v>229.49999999999716</v>
      </c>
      <c r="Q382" s="37">
        <f t="shared" si="74"/>
        <v>112.7294266579886</v>
      </c>
      <c r="R382" s="34">
        <f t="shared" si="75"/>
        <v>3.0000000000000693</v>
      </c>
      <c r="S382" s="34">
        <f t="shared" si="76"/>
        <v>232.49999999999721</v>
      </c>
      <c r="T382" s="37">
        <f t="shared" si="77"/>
        <v>115.72942665798867</v>
      </c>
    </row>
    <row r="383" spans="1:20" x14ac:dyDescent="0.2">
      <c r="B383" s="50"/>
      <c r="D383" s="56"/>
      <c r="E383" s="36">
        <v>50</v>
      </c>
      <c r="F383" s="36">
        <v>940</v>
      </c>
      <c r="G383" s="48">
        <f t="shared" si="65"/>
        <v>0.40277777777777773</v>
      </c>
      <c r="H383" s="36">
        <v>947</v>
      </c>
      <c r="I383" s="49">
        <f t="shared" si="70"/>
        <v>0.40763888888888888</v>
      </c>
      <c r="J383" s="49" t="str">
        <f t="shared" si="66"/>
        <v/>
      </c>
      <c r="K383" s="34">
        <f t="shared" si="67"/>
        <v>11.999999999999957</v>
      </c>
      <c r="L383" s="34">
        <f t="shared" si="71"/>
        <v>7.0000000000000551</v>
      </c>
      <c r="M383" s="34">
        <f t="shared" si="68"/>
        <v>3</v>
      </c>
      <c r="N383" s="34">
        <f t="shared" ca="1" si="69"/>
        <v>856</v>
      </c>
      <c r="O383" s="34" t="str">
        <f t="shared" si="72"/>
        <v/>
      </c>
      <c r="P383" s="34">
        <f t="shared" si="73"/>
        <v>300.29999999999893</v>
      </c>
      <c r="Q383" s="37">
        <f t="shared" si="74"/>
        <v>86.772288462032705</v>
      </c>
      <c r="R383" s="34">
        <f t="shared" si="75"/>
        <v>350.00000000000273</v>
      </c>
      <c r="S383" s="34">
        <f t="shared" si="76"/>
        <v>650.30000000000166</v>
      </c>
      <c r="T383" s="37">
        <f t="shared" si="77"/>
        <v>436.77228846203542</v>
      </c>
    </row>
    <row r="384" spans="1:20" x14ac:dyDescent="0.2">
      <c r="B384" s="50"/>
      <c r="D384" s="56"/>
      <c r="E384" s="36">
        <v>0.05</v>
      </c>
      <c r="F384" s="36">
        <v>959</v>
      </c>
      <c r="G384" s="48">
        <f t="shared" si="65"/>
        <v>0.41597222222222219</v>
      </c>
      <c r="H384" s="36">
        <v>1005</v>
      </c>
      <c r="I384" s="49">
        <f t="shared" si="70"/>
        <v>0.4201388888888889</v>
      </c>
      <c r="J384" s="49">
        <f t="shared" si="66"/>
        <v>0.4236111111111111</v>
      </c>
      <c r="K384" s="34" t="str">
        <f t="shared" si="67"/>
        <v/>
      </c>
      <c r="L384" s="34">
        <f t="shared" si="71"/>
        <v>6.0000000000000586</v>
      </c>
      <c r="M384" s="34">
        <f t="shared" si="68"/>
        <v>4</v>
      </c>
      <c r="N384" s="34">
        <f t="shared" ca="1" si="69"/>
        <v>856</v>
      </c>
      <c r="O384" s="34">
        <f t="shared" ca="1" si="72"/>
        <v>73.999999999999972</v>
      </c>
      <c r="P384" s="34">
        <f t="shared" si="73"/>
        <v>0.125</v>
      </c>
      <c r="Q384" s="37">
        <f t="shared" si="74"/>
        <v>2.3105394341225508E-2</v>
      </c>
      <c r="R384" s="34">
        <f t="shared" si="75"/>
        <v>0.30000000000000293</v>
      </c>
      <c r="S384" s="34">
        <f t="shared" si="76"/>
        <v>0.42500000000000293</v>
      </c>
      <c r="T384" s="37">
        <f t="shared" si="77"/>
        <v>0.32310539434122842</v>
      </c>
    </row>
    <row r="385" spans="1:20" x14ac:dyDescent="0.2">
      <c r="B385" s="50">
        <v>42787</v>
      </c>
      <c r="C385" s="34">
        <v>1024</v>
      </c>
      <c r="D385" s="56"/>
      <c r="E385" s="36">
        <v>0.01</v>
      </c>
      <c r="F385" s="36">
        <v>1040</v>
      </c>
      <c r="G385" s="48">
        <f t="shared" si="65"/>
        <v>0.44444444444444442</v>
      </c>
      <c r="H385" s="36">
        <v>1044</v>
      </c>
      <c r="I385" s="49">
        <f t="shared" si="70"/>
        <v>0.44722222222222219</v>
      </c>
      <c r="J385" s="49" t="str">
        <f t="shared" si="66"/>
        <v/>
      </c>
      <c r="K385" s="34">
        <f t="shared" si="67"/>
        <v>9.000000000000048</v>
      </c>
      <c r="L385" s="34">
        <f t="shared" si="71"/>
        <v>3.9999999999999858</v>
      </c>
      <c r="M385" s="34">
        <f t="shared" si="68"/>
        <v>1</v>
      </c>
      <c r="N385" s="34">
        <f t="shared" ca="1" si="69"/>
        <v>1024</v>
      </c>
      <c r="O385" s="34" t="str">
        <f t="shared" si="72"/>
        <v/>
      </c>
      <c r="P385" s="34">
        <f t="shared" si="73"/>
        <v>7.2450000000000392</v>
      </c>
      <c r="Q385" s="37">
        <f t="shared" si="74"/>
        <v>2.819663071827561</v>
      </c>
      <c r="R385" s="34">
        <f t="shared" si="75"/>
        <v>3.9999999999999862E-2</v>
      </c>
      <c r="S385" s="34">
        <f t="shared" si="76"/>
        <v>7.2850000000000392</v>
      </c>
      <c r="T385" s="37">
        <f t="shared" si="77"/>
        <v>2.8596630718275611</v>
      </c>
    </row>
    <row r="386" spans="1:20" x14ac:dyDescent="0.2">
      <c r="B386" s="50"/>
      <c r="D386" s="56"/>
      <c r="E386" s="36">
        <v>1.6</v>
      </c>
      <c r="F386" s="36">
        <v>1053</v>
      </c>
      <c r="G386" s="48">
        <f t="shared" si="65"/>
        <v>0.45347222222222222</v>
      </c>
      <c r="H386" s="36">
        <v>1058</v>
      </c>
      <c r="I386" s="49">
        <f t="shared" si="70"/>
        <v>0.45694444444444443</v>
      </c>
      <c r="J386" s="49" t="str">
        <f t="shared" si="66"/>
        <v/>
      </c>
      <c r="K386" s="34">
        <f t="shared" si="67"/>
        <v>9.000000000000048</v>
      </c>
      <c r="L386" s="34">
        <f t="shared" si="71"/>
        <v>4.9999999999999822</v>
      </c>
      <c r="M386" s="34">
        <f t="shared" si="68"/>
        <v>2</v>
      </c>
      <c r="N386" s="34">
        <f t="shared" ca="1" si="69"/>
        <v>1024</v>
      </c>
      <c r="O386" s="34" t="str">
        <f t="shared" si="72"/>
        <v/>
      </c>
      <c r="P386" s="34">
        <f t="shared" si="73"/>
        <v>7.2450000000000392</v>
      </c>
      <c r="Q386" s="37">
        <f t="shared" si="74"/>
        <v>2.819663071827561</v>
      </c>
      <c r="R386" s="34">
        <f t="shared" si="75"/>
        <v>7.9999999999999716</v>
      </c>
      <c r="S386" s="34">
        <f t="shared" si="76"/>
        <v>15.245000000000012</v>
      </c>
      <c r="T386" s="37">
        <f t="shared" si="77"/>
        <v>10.819663071827533</v>
      </c>
    </row>
    <row r="387" spans="1:20" x14ac:dyDescent="0.2">
      <c r="B387" s="50"/>
      <c r="D387" s="56"/>
      <c r="E387" s="36">
        <v>0.01</v>
      </c>
      <c r="F387" s="36">
        <v>1107</v>
      </c>
      <c r="G387" s="48">
        <f t="shared" si="65"/>
        <v>0.46319444444444446</v>
      </c>
      <c r="H387" s="36">
        <v>1110</v>
      </c>
      <c r="I387" s="49">
        <f t="shared" si="70"/>
        <v>0.46527777777777773</v>
      </c>
      <c r="J387" s="49">
        <f t="shared" si="66"/>
        <v>0.46874999999999994</v>
      </c>
      <c r="K387" s="34" t="str">
        <f t="shared" si="67"/>
        <v/>
      </c>
      <c r="L387" s="34">
        <f t="shared" si="71"/>
        <v>2.9999999999999094</v>
      </c>
      <c r="M387" s="34">
        <f t="shared" si="68"/>
        <v>3</v>
      </c>
      <c r="N387" s="34">
        <f t="shared" ca="1" si="69"/>
        <v>1024</v>
      </c>
      <c r="O387" s="34">
        <f t="shared" ca="1" si="72"/>
        <v>50.999999999999901</v>
      </c>
      <c r="P387" s="34">
        <f t="shared" si="73"/>
        <v>2.5000000000000001E-2</v>
      </c>
      <c r="Q387" s="37">
        <f t="shared" si="74"/>
        <v>5.4281443780592247E-3</v>
      </c>
      <c r="R387" s="34">
        <f t="shared" si="75"/>
        <v>2.9999999999999093E-2</v>
      </c>
      <c r="S387" s="34">
        <f t="shared" si="76"/>
        <v>5.4999999999999091E-2</v>
      </c>
      <c r="T387" s="37">
        <f t="shared" si="77"/>
        <v>3.5428144378058316E-2</v>
      </c>
    </row>
    <row r="388" spans="1:20" x14ac:dyDescent="0.2">
      <c r="B388" s="50">
        <v>42787</v>
      </c>
      <c r="C388" s="34">
        <v>1230</v>
      </c>
      <c r="D388" s="56"/>
      <c r="E388" s="36">
        <v>0.01</v>
      </c>
      <c r="F388" s="36">
        <v>1259</v>
      </c>
      <c r="G388" s="48">
        <f t="shared" si="65"/>
        <v>0.54097222222222219</v>
      </c>
      <c r="H388" s="36">
        <v>1310</v>
      </c>
      <c r="I388" s="49">
        <f t="shared" si="70"/>
        <v>0.54861111111111105</v>
      </c>
      <c r="J388" s="49">
        <f t="shared" si="66"/>
        <v>0.55208333333333326</v>
      </c>
      <c r="K388" s="34" t="str">
        <f t="shared" si="67"/>
        <v/>
      </c>
      <c r="L388" s="34">
        <f t="shared" si="71"/>
        <v>10.999999999999961</v>
      </c>
      <c r="M388" s="34">
        <f t="shared" si="68"/>
        <v>1</v>
      </c>
      <c r="N388" s="34">
        <f t="shared" ca="1" si="69"/>
        <v>1230</v>
      </c>
      <c r="O388" s="34">
        <f t="shared" ca="1" si="72"/>
        <v>44.999999999999844</v>
      </c>
      <c r="P388" s="34">
        <f t="shared" si="73"/>
        <v>2.5000000000000001E-2</v>
      </c>
      <c r="Q388" s="37">
        <f t="shared" si="74"/>
        <v>5.4281443780592247E-3</v>
      </c>
      <c r="R388" s="34">
        <f t="shared" si="75"/>
        <v>0.10999999999999961</v>
      </c>
      <c r="S388" s="34">
        <f t="shared" si="76"/>
        <v>0.13499999999999962</v>
      </c>
      <c r="T388" s="37">
        <f t="shared" si="77"/>
        <v>0.11542814437805883</v>
      </c>
    </row>
    <row r="389" spans="1:20" x14ac:dyDescent="0.2">
      <c r="B389" s="50">
        <v>42787</v>
      </c>
      <c r="C389" s="34">
        <v>1402</v>
      </c>
      <c r="D389" s="56" t="s">
        <v>40</v>
      </c>
      <c r="E389" s="36">
        <v>1.4999999999999999E-2</v>
      </c>
      <c r="F389" s="36">
        <v>1429</v>
      </c>
      <c r="G389" s="48">
        <f t="shared" si="65"/>
        <v>0.60347222222222219</v>
      </c>
      <c r="H389" s="36">
        <v>1439</v>
      </c>
      <c r="I389" s="49">
        <f t="shared" si="70"/>
        <v>0.61041666666666672</v>
      </c>
      <c r="J389" s="49" t="str">
        <f t="shared" si="66"/>
        <v/>
      </c>
      <c r="K389" s="34">
        <f t="shared" si="67"/>
        <v>13.99999999999995</v>
      </c>
      <c r="L389" s="34">
        <f t="shared" si="71"/>
        <v>10.000000000000124</v>
      </c>
      <c r="M389" s="34">
        <f t="shared" si="68"/>
        <v>1</v>
      </c>
      <c r="N389" s="34">
        <f t="shared" ca="1" si="69"/>
        <v>1402</v>
      </c>
      <c r="O389" s="34" t="str">
        <f t="shared" si="72"/>
        <v/>
      </c>
      <c r="P389" s="34">
        <f t="shared" si="73"/>
        <v>350.10499999999877</v>
      </c>
      <c r="Q389" s="37">
        <f t="shared" si="74"/>
        <v>86.269626176365705</v>
      </c>
      <c r="R389" s="34">
        <f t="shared" si="75"/>
        <v>0.15000000000000185</v>
      </c>
      <c r="S389" s="34">
        <f t="shared" si="76"/>
        <v>350.25499999999874</v>
      </c>
      <c r="T389" s="37">
        <f t="shared" si="77"/>
        <v>86.419626176365711</v>
      </c>
    </row>
    <row r="390" spans="1:20" x14ac:dyDescent="0.2">
      <c r="B390" s="50"/>
      <c r="D390" s="56"/>
      <c r="E390" s="36">
        <v>50</v>
      </c>
      <c r="F390" s="36">
        <v>1453</v>
      </c>
      <c r="G390" s="48">
        <f t="shared" si="65"/>
        <v>0.62013888888888891</v>
      </c>
      <c r="H390" s="36">
        <v>1502</v>
      </c>
      <c r="I390" s="49">
        <f t="shared" si="70"/>
        <v>0.62638888888888888</v>
      </c>
      <c r="J390" s="49" t="str">
        <f t="shared" si="66"/>
        <v/>
      </c>
      <c r="K390" s="34">
        <f t="shared" si="67"/>
        <v>9.9999999999999645</v>
      </c>
      <c r="L390" s="34">
        <f t="shared" si="71"/>
        <v>8.999999999999968</v>
      </c>
      <c r="M390" s="34">
        <f t="shared" si="68"/>
        <v>2</v>
      </c>
      <c r="N390" s="34">
        <f t="shared" ca="1" si="69"/>
        <v>1402</v>
      </c>
      <c r="O390" s="34" t="str">
        <f t="shared" si="72"/>
        <v/>
      </c>
      <c r="P390" s="34">
        <f t="shared" si="73"/>
        <v>254.99999999999909</v>
      </c>
      <c r="Q390" s="37">
        <f t="shared" si="74"/>
        <v>125.25491850887732</v>
      </c>
      <c r="R390" s="34">
        <f t="shared" si="75"/>
        <v>449.99999999999841</v>
      </c>
      <c r="S390" s="34">
        <f t="shared" si="76"/>
        <v>704.9999999999975</v>
      </c>
      <c r="T390" s="37">
        <f t="shared" si="77"/>
        <v>575.25491850887579</v>
      </c>
    </row>
    <row r="391" spans="1:20" x14ac:dyDescent="0.2">
      <c r="B391" s="50"/>
      <c r="D391" s="56"/>
      <c r="E391" s="36">
        <v>1</v>
      </c>
      <c r="F391" s="36">
        <v>1512</v>
      </c>
      <c r="G391" s="48">
        <f t="shared" si="65"/>
        <v>0.6333333333333333</v>
      </c>
      <c r="H391" s="36">
        <v>1521</v>
      </c>
      <c r="I391" s="49">
        <f t="shared" si="70"/>
        <v>0.63958333333333328</v>
      </c>
      <c r="J391" s="49">
        <f t="shared" si="66"/>
        <v>0.64305555555555549</v>
      </c>
      <c r="K391" s="34" t="str">
        <f t="shared" si="67"/>
        <v/>
      </c>
      <c r="L391" s="34">
        <f t="shared" si="71"/>
        <v>8.999999999999968</v>
      </c>
      <c r="M391" s="34">
        <f t="shared" si="68"/>
        <v>3</v>
      </c>
      <c r="N391" s="34">
        <f t="shared" ca="1" si="69"/>
        <v>1402</v>
      </c>
      <c r="O391" s="34">
        <f t="shared" ca="1" si="72"/>
        <v>83.999999999999858</v>
      </c>
      <c r="P391" s="34">
        <f t="shared" si="73"/>
        <v>2.5</v>
      </c>
      <c r="Q391" s="37">
        <f t="shared" si="74"/>
        <v>0.36191198291773735</v>
      </c>
      <c r="R391" s="34">
        <f t="shared" si="75"/>
        <v>8.999999999999968</v>
      </c>
      <c r="S391" s="34">
        <f t="shared" si="76"/>
        <v>11.499999999999968</v>
      </c>
      <c r="T391" s="37">
        <f t="shared" si="77"/>
        <v>9.3619119829177055</v>
      </c>
    </row>
    <row r="392" spans="1:20" x14ac:dyDescent="0.2">
      <c r="A392" s="34">
        <v>1</v>
      </c>
      <c r="B392" s="50">
        <v>42789</v>
      </c>
      <c r="C392" s="34">
        <v>831</v>
      </c>
      <c r="D392" s="56" t="s">
        <v>43</v>
      </c>
      <c r="E392" s="36">
        <v>0.01</v>
      </c>
      <c r="F392" s="36">
        <v>843</v>
      </c>
      <c r="G392" s="48">
        <f t="shared" si="65"/>
        <v>0.36319444444444443</v>
      </c>
      <c r="H392" s="36">
        <v>845</v>
      </c>
      <c r="I392" s="49">
        <f t="shared" si="70"/>
        <v>0.36458333333333331</v>
      </c>
      <c r="J392" s="49" t="str">
        <f t="shared" si="66"/>
        <v/>
      </c>
      <c r="K392" s="34">
        <f t="shared" si="67"/>
        <v>3.9999999999999858</v>
      </c>
      <c r="L392" s="34">
        <f t="shared" si="71"/>
        <v>1.9999999999999929</v>
      </c>
      <c r="M392" s="34">
        <f t="shared" si="68"/>
        <v>1</v>
      </c>
      <c r="N392" s="34">
        <f t="shared" ca="1" si="69"/>
        <v>831</v>
      </c>
      <c r="O392" s="34" t="str">
        <f t="shared" si="72"/>
        <v/>
      </c>
      <c r="P392" s="34">
        <f t="shared" si="73"/>
        <v>0.21999999999999922</v>
      </c>
      <c r="Q392" s="37">
        <f t="shared" si="74"/>
        <v>0.15635212440691129</v>
      </c>
      <c r="R392" s="34">
        <f t="shared" si="75"/>
        <v>1.9999999999999931E-2</v>
      </c>
      <c r="S392" s="34">
        <f t="shared" si="76"/>
        <v>0.23999999999999916</v>
      </c>
      <c r="T392" s="37">
        <f t="shared" si="77"/>
        <v>0.17635212440691123</v>
      </c>
    </row>
    <row r="393" spans="1:20" x14ac:dyDescent="0.2">
      <c r="B393" s="50"/>
      <c r="D393" s="56"/>
      <c r="E393" s="36">
        <v>0.1</v>
      </c>
      <c r="F393" s="36">
        <v>849</v>
      </c>
      <c r="G393" s="48">
        <f t="shared" si="65"/>
        <v>0.36736111111111108</v>
      </c>
      <c r="H393" s="36">
        <v>919</v>
      </c>
      <c r="I393" s="49">
        <f t="shared" si="70"/>
        <v>0.38819444444444445</v>
      </c>
      <c r="J393" s="49" t="str">
        <f t="shared" si="66"/>
        <v/>
      </c>
      <c r="K393" s="34">
        <f t="shared" si="67"/>
        <v>3.9999999999999858</v>
      </c>
      <c r="L393" s="34">
        <f t="shared" si="71"/>
        <v>30.000000000000053</v>
      </c>
      <c r="M393" s="34">
        <f t="shared" si="68"/>
        <v>2</v>
      </c>
      <c r="N393" s="34">
        <f t="shared" ca="1" si="69"/>
        <v>831</v>
      </c>
      <c r="O393" s="34" t="str">
        <f t="shared" si="72"/>
        <v/>
      </c>
      <c r="P393" s="34">
        <f t="shared" si="73"/>
        <v>2.1999999999999922</v>
      </c>
      <c r="Q393" s="37">
        <f t="shared" si="74"/>
        <v>1.5634662458609596</v>
      </c>
      <c r="R393" s="34">
        <f t="shared" si="75"/>
        <v>3.0000000000000053</v>
      </c>
      <c r="S393" s="34">
        <f t="shared" si="76"/>
        <v>5.1999999999999975</v>
      </c>
      <c r="T393" s="37">
        <f t="shared" si="77"/>
        <v>4.5634662458609654</v>
      </c>
    </row>
    <row r="394" spans="1:20" x14ac:dyDescent="0.2">
      <c r="B394" s="50"/>
      <c r="D394" s="56"/>
      <c r="E394" s="36">
        <v>1</v>
      </c>
      <c r="F394" s="36">
        <v>923</v>
      </c>
      <c r="G394" s="48">
        <f t="shared" si="65"/>
        <v>0.39097222222222222</v>
      </c>
      <c r="H394" s="36">
        <v>937</v>
      </c>
      <c r="I394" s="49">
        <f t="shared" si="70"/>
        <v>0.40069444444444446</v>
      </c>
      <c r="J394" s="49" t="str">
        <f t="shared" si="66"/>
        <v/>
      </c>
      <c r="K394" s="34">
        <f t="shared" si="67"/>
        <v>3.9999999999999858</v>
      </c>
      <c r="L394" s="34">
        <f t="shared" si="71"/>
        <v>14.00000000000003</v>
      </c>
      <c r="M394" s="34">
        <f t="shared" si="68"/>
        <v>3</v>
      </c>
      <c r="N394" s="34">
        <f t="shared" ca="1" si="69"/>
        <v>831</v>
      </c>
      <c r="O394" s="34" t="str">
        <f t="shared" si="72"/>
        <v/>
      </c>
      <c r="P394" s="34">
        <f t="shared" si="73"/>
        <v>21.999999999999922</v>
      </c>
      <c r="Q394" s="37">
        <f t="shared" si="74"/>
        <v>15.634607459535021</v>
      </c>
      <c r="R394" s="34">
        <f t="shared" si="75"/>
        <v>14.00000000000003</v>
      </c>
      <c r="S394" s="34">
        <f t="shared" si="76"/>
        <v>35.99999999999995</v>
      </c>
      <c r="T394" s="37">
        <f t="shared" si="77"/>
        <v>29.634607459535051</v>
      </c>
    </row>
    <row r="395" spans="1:20" x14ac:dyDescent="0.2">
      <c r="B395" s="50"/>
      <c r="D395" s="56"/>
      <c r="E395" s="36">
        <v>10</v>
      </c>
      <c r="F395" s="36">
        <v>941</v>
      </c>
      <c r="G395" s="48">
        <f t="shared" si="65"/>
        <v>0.40347222222222223</v>
      </c>
      <c r="H395" s="36">
        <v>952</v>
      </c>
      <c r="I395" s="49">
        <f t="shared" si="70"/>
        <v>0.41111111111111115</v>
      </c>
      <c r="J395" s="49" t="str">
        <f t="shared" si="66"/>
        <v/>
      </c>
      <c r="K395" s="34">
        <f t="shared" si="67"/>
        <v>2.9999999999999094</v>
      </c>
      <c r="L395" s="34">
        <f t="shared" si="71"/>
        <v>11.000000000000041</v>
      </c>
      <c r="M395" s="34">
        <f t="shared" si="68"/>
        <v>4</v>
      </c>
      <c r="N395" s="34">
        <f t="shared" ca="1" si="69"/>
        <v>831</v>
      </c>
      <c r="O395" s="34" t="str">
        <f t="shared" si="72"/>
        <v/>
      </c>
      <c r="P395" s="34">
        <f t="shared" si="73"/>
        <v>44.999999999998643</v>
      </c>
      <c r="Q395" s="37">
        <f t="shared" si="74"/>
        <v>43.28085434872105</v>
      </c>
      <c r="R395" s="34">
        <f t="shared" si="75"/>
        <v>110.00000000000041</v>
      </c>
      <c r="S395" s="34">
        <f t="shared" si="76"/>
        <v>154.99999999999906</v>
      </c>
      <c r="T395" s="37">
        <f t="shared" si="77"/>
        <v>153.28085434872145</v>
      </c>
    </row>
    <row r="396" spans="1:20" x14ac:dyDescent="0.2">
      <c r="B396" s="50"/>
      <c r="D396" s="56"/>
      <c r="E396" s="36">
        <v>20</v>
      </c>
      <c r="F396" s="36">
        <v>955</v>
      </c>
      <c r="G396" s="48">
        <f t="shared" si="65"/>
        <v>0.41319444444444442</v>
      </c>
      <c r="H396" s="36">
        <v>1003</v>
      </c>
      <c r="I396" s="49">
        <f t="shared" si="70"/>
        <v>0.41875000000000001</v>
      </c>
      <c r="J396" s="49" t="str">
        <f t="shared" si="66"/>
        <v/>
      </c>
      <c r="K396" s="34">
        <f t="shared" si="67"/>
        <v>3.9999999999999858</v>
      </c>
      <c r="L396" s="34">
        <f t="shared" si="71"/>
        <v>8.0000000000000515</v>
      </c>
      <c r="M396" s="34">
        <f t="shared" si="68"/>
        <v>5</v>
      </c>
      <c r="N396" s="34">
        <f t="shared" ca="1" si="69"/>
        <v>831</v>
      </c>
      <c r="O396" s="34" t="str">
        <f t="shared" si="72"/>
        <v/>
      </c>
      <c r="P396" s="34">
        <f t="shared" si="73"/>
        <v>119.99999999999957</v>
      </c>
      <c r="Q396" s="37">
        <f t="shared" si="74"/>
        <v>115.41560743385465</v>
      </c>
      <c r="R396" s="34">
        <f t="shared" si="75"/>
        <v>160.00000000000102</v>
      </c>
      <c r="S396" s="34">
        <f t="shared" si="76"/>
        <v>280.00000000000057</v>
      </c>
      <c r="T396" s="37">
        <f t="shared" si="77"/>
        <v>275.41560743385566</v>
      </c>
    </row>
    <row r="397" spans="1:20" x14ac:dyDescent="0.2">
      <c r="B397" s="50"/>
      <c r="D397" s="56"/>
      <c r="E397" s="36">
        <v>40</v>
      </c>
      <c r="F397" s="36">
        <v>1007</v>
      </c>
      <c r="G397" s="48">
        <f t="shared" si="65"/>
        <v>0.42152777777777778</v>
      </c>
      <c r="H397" s="36">
        <v>1014</v>
      </c>
      <c r="I397" s="49">
        <f t="shared" si="70"/>
        <v>0.42638888888888887</v>
      </c>
      <c r="J397" s="49">
        <f t="shared" si="66"/>
        <v>0.42986111111111108</v>
      </c>
      <c r="K397" s="34" t="str">
        <f t="shared" si="67"/>
        <v/>
      </c>
      <c r="L397" s="34">
        <f t="shared" si="71"/>
        <v>6.9999999999999751</v>
      </c>
      <c r="M397" s="34">
        <f t="shared" si="68"/>
        <v>6</v>
      </c>
      <c r="N397" s="34">
        <f t="shared" ca="1" si="69"/>
        <v>831</v>
      </c>
      <c r="O397" s="34">
        <f t="shared" ca="1" si="72"/>
        <v>107.99999999999994</v>
      </c>
      <c r="P397" s="34">
        <f t="shared" si="73"/>
        <v>100</v>
      </c>
      <c r="Q397" s="37">
        <f t="shared" si="74"/>
        <v>11.425711806824168</v>
      </c>
      <c r="R397" s="34">
        <f t="shared" si="75"/>
        <v>279.99999999999898</v>
      </c>
      <c r="S397" s="34">
        <f t="shared" si="76"/>
        <v>379.99999999999898</v>
      </c>
      <c r="T397" s="37">
        <f t="shared" si="77"/>
        <v>291.42571180682313</v>
      </c>
    </row>
    <row r="398" spans="1:20" x14ac:dyDescent="0.2">
      <c r="A398" s="34">
        <v>1</v>
      </c>
      <c r="B398" s="50">
        <v>42790</v>
      </c>
      <c r="C398" s="34">
        <v>1237</v>
      </c>
      <c r="D398" s="56">
        <v>4</v>
      </c>
      <c r="E398" s="36">
        <v>0.01</v>
      </c>
      <c r="F398" s="36">
        <v>1253</v>
      </c>
      <c r="G398" s="48">
        <f t="shared" si="65"/>
        <v>0.53680555555555554</v>
      </c>
      <c r="H398" s="36">
        <v>1435</v>
      </c>
      <c r="I398" s="49">
        <f t="shared" si="70"/>
        <v>0.60763888888888895</v>
      </c>
      <c r="J398" s="49" t="str">
        <f t="shared" si="66"/>
        <v/>
      </c>
      <c r="K398" s="34">
        <f t="shared" si="67"/>
        <v>4.9999999999998224</v>
      </c>
      <c r="L398" s="34">
        <f t="shared" si="71"/>
        <v>102.00000000000011</v>
      </c>
      <c r="M398" s="34">
        <f t="shared" si="68"/>
        <v>1</v>
      </c>
      <c r="N398" s="34">
        <f t="shared" ca="1" si="69"/>
        <v>1237</v>
      </c>
      <c r="O398" s="34" t="str">
        <f t="shared" si="72"/>
        <v/>
      </c>
      <c r="P398" s="34">
        <f t="shared" si="73"/>
        <v>0.22499999999999198</v>
      </c>
      <c r="Q398" s="37">
        <f t="shared" si="74"/>
        <v>0.16832150377279365</v>
      </c>
      <c r="R398" s="34">
        <f t="shared" si="75"/>
        <v>1.0200000000000011</v>
      </c>
      <c r="S398" s="34">
        <f t="shared" si="76"/>
        <v>1.244999999999993</v>
      </c>
      <c r="T398" s="37">
        <f t="shared" si="77"/>
        <v>1.1883215037727948</v>
      </c>
    </row>
    <row r="399" spans="1:20" x14ac:dyDescent="0.2">
      <c r="B399" s="50"/>
      <c r="D399" s="56"/>
      <c r="E399" s="36">
        <v>0.08</v>
      </c>
      <c r="F399" s="36">
        <v>1440</v>
      </c>
      <c r="G399" s="48">
        <f t="shared" ref="G399:G463" si="78">VALUE(CONCATENATE(LEFT(F399,LEN(F399)-2),":",RIGHT(F399,2)))</f>
        <v>0.61111111111111105</v>
      </c>
      <c r="H399" s="36">
        <v>1451</v>
      </c>
      <c r="I399" s="49">
        <f t="shared" si="70"/>
        <v>0.61875000000000002</v>
      </c>
      <c r="J399" s="49">
        <f t="shared" ref="J399:J462" si="79">IF(OR(B400&lt;&gt;"",E400=""),I399+TIME(0,5,0),"")</f>
        <v>0.62222222222222223</v>
      </c>
      <c r="K399" s="34" t="str">
        <f t="shared" ref="K399:K462" si="80">IF(AND(OR(AND(B399&lt;&gt;"",B400=""),AND(B399="",B400="")),E400&lt;&gt;""),(G400-I399)*1440,"")</f>
        <v/>
      </c>
      <c r="L399" s="34">
        <f t="shared" si="71"/>
        <v>11.000000000000121</v>
      </c>
      <c r="M399" s="34">
        <f t="shared" ref="M399:M462" si="81">IF(B399&lt;&gt;"",1,M398+1)</f>
        <v>2</v>
      </c>
      <c r="N399" s="34">
        <f t="shared" ref="N399:N462" ca="1" si="82">OFFSET(C399,-M399+1,0)</f>
        <v>1237</v>
      </c>
      <c r="O399" s="34">
        <f t="shared" ca="1" si="72"/>
        <v>139</v>
      </c>
      <c r="P399" s="34">
        <f t="shared" si="73"/>
        <v>0.2</v>
      </c>
      <c r="Q399" s="37">
        <f t="shared" si="74"/>
        <v>3.5429858355664777E-2</v>
      </c>
      <c r="R399" s="34">
        <f t="shared" si="75"/>
        <v>0.88000000000000966</v>
      </c>
      <c r="S399" s="34">
        <f t="shared" si="76"/>
        <v>1.0800000000000096</v>
      </c>
      <c r="T399" s="37">
        <f t="shared" si="77"/>
        <v>0.91542985835567448</v>
      </c>
    </row>
    <row r="400" spans="1:20" x14ac:dyDescent="0.2">
      <c r="A400" s="34">
        <v>1</v>
      </c>
      <c r="B400" s="50">
        <v>42793</v>
      </c>
      <c r="C400" s="34">
        <v>906</v>
      </c>
      <c r="D400" s="56" t="s">
        <v>42</v>
      </c>
      <c r="E400" s="36">
        <v>0.01</v>
      </c>
      <c r="F400" s="36">
        <v>921</v>
      </c>
      <c r="G400" s="48">
        <f t="shared" si="78"/>
        <v>0.38958333333333334</v>
      </c>
      <c r="H400" s="36">
        <v>923</v>
      </c>
      <c r="I400" s="49">
        <f t="shared" ref="I400:I463" si="83">VALUE(CONCATENATE(LEFT(H400,LEN(H400)-2),":",RIGHT(H400,2)))</f>
        <v>0.39097222222222222</v>
      </c>
      <c r="J400" s="49">
        <f t="shared" si="79"/>
        <v>0.39444444444444443</v>
      </c>
      <c r="K400" s="34" t="str">
        <f t="shared" si="80"/>
        <v/>
      </c>
      <c r="L400" s="34">
        <f t="shared" ref="L400:L463" si="84">(I400-G400)*1440</f>
        <v>1.9999999999999929</v>
      </c>
      <c r="M400" s="34">
        <f t="shared" si="81"/>
        <v>1</v>
      </c>
      <c r="N400" s="34">
        <f t="shared" ca="1" si="82"/>
        <v>906</v>
      </c>
      <c r="O400" s="34">
        <f t="shared" ref="O400:O463" ca="1" si="85">IF(J400&lt;&gt;"",(J400-VALUE(CONCATENATE(LEFT(N400,LEN(N400)-2),":",RIGHT(N400,2))))*1440,"")</f>
        <v>22</v>
      </c>
      <c r="P400" s="34">
        <f t="shared" ref="P400:P463" si="86">IF(K400&lt;&gt;"",(E400+E401)*K400/2,E400*5/2)</f>
        <v>2.5000000000000001E-2</v>
      </c>
      <c r="Q400" s="37">
        <f t="shared" ref="Q400:Q463" si="87">IF(K400&lt;&gt;"",(E401-E400)*K400/LN((E401+0.000001)/(E400+0.000001)),-5*(E400-0.000001)/(LN(1/E400)-13.8155))</f>
        <v>5.4281443780592247E-3</v>
      </c>
      <c r="R400" s="34">
        <f t="shared" ref="R400:R463" si="88">(E400*L400)</f>
        <v>1.9999999999999931E-2</v>
      </c>
      <c r="S400" s="34">
        <f t="shared" ref="S400:S463" si="89">P400+R400</f>
        <v>4.4999999999999929E-2</v>
      </c>
      <c r="T400" s="37">
        <f t="shared" ref="T400:T463" si="90">Q400+R400</f>
        <v>2.5428144378059157E-2</v>
      </c>
    </row>
    <row r="401" spans="1:20" x14ac:dyDescent="0.2">
      <c r="B401" s="50">
        <v>42793</v>
      </c>
      <c r="C401" s="34">
        <v>1047</v>
      </c>
      <c r="D401" s="56"/>
      <c r="E401" s="36">
        <v>0.1</v>
      </c>
      <c r="F401" s="36">
        <v>1105</v>
      </c>
      <c r="G401" s="48">
        <f t="shared" si="78"/>
        <v>0.46180555555555558</v>
      </c>
      <c r="H401" s="36">
        <v>1132</v>
      </c>
      <c r="I401" s="49">
        <f t="shared" si="83"/>
        <v>0.48055555555555557</v>
      </c>
      <c r="J401" s="49" t="str">
        <f t="shared" si="79"/>
        <v/>
      </c>
      <c r="K401" s="34">
        <f t="shared" si="80"/>
        <v>9.9999999999999645</v>
      </c>
      <c r="L401" s="34">
        <f t="shared" si="84"/>
        <v>26.999999999999986</v>
      </c>
      <c r="M401" s="34">
        <f t="shared" si="81"/>
        <v>1</v>
      </c>
      <c r="N401" s="34">
        <f t="shared" ca="1" si="82"/>
        <v>1047</v>
      </c>
      <c r="O401" s="34" t="str">
        <f t="shared" si="85"/>
        <v/>
      </c>
      <c r="P401" s="34">
        <f t="shared" si="86"/>
        <v>500.49999999999818</v>
      </c>
      <c r="Q401" s="37">
        <f t="shared" si="87"/>
        <v>144.62027162266273</v>
      </c>
      <c r="R401" s="34">
        <f t="shared" si="88"/>
        <v>2.6999999999999988</v>
      </c>
      <c r="S401" s="34">
        <f t="shared" si="89"/>
        <v>503.19999999999817</v>
      </c>
      <c r="T401" s="37">
        <f t="shared" si="90"/>
        <v>147.32027162266272</v>
      </c>
    </row>
    <row r="402" spans="1:20" x14ac:dyDescent="0.2">
      <c r="B402" s="50"/>
      <c r="D402" s="56"/>
      <c r="E402" s="36">
        <v>100</v>
      </c>
      <c r="F402" s="36">
        <v>1142</v>
      </c>
      <c r="G402" s="48">
        <f t="shared" si="78"/>
        <v>0.48749999999999999</v>
      </c>
      <c r="H402" s="36">
        <v>1155</v>
      </c>
      <c r="I402" s="49">
        <f t="shared" si="83"/>
        <v>0.49652777777777773</v>
      </c>
      <c r="J402" s="49">
        <f t="shared" si="79"/>
        <v>0.49999999999999994</v>
      </c>
      <c r="K402" s="34" t="str">
        <f t="shared" si="80"/>
        <v/>
      </c>
      <c r="L402" s="34">
        <f t="shared" si="84"/>
        <v>12.999999999999954</v>
      </c>
      <c r="M402" s="34">
        <f t="shared" si="81"/>
        <v>2</v>
      </c>
      <c r="N402" s="34">
        <f t="shared" ca="1" si="82"/>
        <v>1047</v>
      </c>
      <c r="O402" s="34">
        <f t="shared" ca="1" si="85"/>
        <v>72.999999999999901</v>
      </c>
      <c r="P402" s="34">
        <f t="shared" si="86"/>
        <v>250</v>
      </c>
      <c r="Q402" s="37">
        <f t="shared" si="87"/>
        <v>27.143420404993254</v>
      </c>
      <c r="R402" s="34">
        <f t="shared" si="88"/>
        <v>1299.9999999999955</v>
      </c>
      <c r="S402" s="34">
        <f t="shared" si="89"/>
        <v>1549.9999999999955</v>
      </c>
      <c r="T402" s="37">
        <f t="shared" si="90"/>
        <v>1327.1434204049888</v>
      </c>
    </row>
    <row r="403" spans="1:20" x14ac:dyDescent="0.2">
      <c r="B403" s="50">
        <v>42793</v>
      </c>
      <c r="C403" s="34">
        <v>1357</v>
      </c>
      <c r="D403" s="56"/>
      <c r="E403" s="36">
        <v>1.4999999999999999E-2</v>
      </c>
      <c r="F403" s="36">
        <v>1413</v>
      </c>
      <c r="G403" s="48">
        <f t="shared" si="78"/>
        <v>0.59236111111111112</v>
      </c>
      <c r="H403" s="36">
        <v>1422</v>
      </c>
      <c r="I403" s="49">
        <f t="shared" si="83"/>
        <v>0.59861111111111109</v>
      </c>
      <c r="J403" s="49" t="str">
        <f t="shared" si="79"/>
        <v/>
      </c>
      <c r="K403" s="34">
        <f t="shared" si="80"/>
        <v>15.999999999999943</v>
      </c>
      <c r="L403" s="34">
        <f t="shared" si="84"/>
        <v>8.999999999999968</v>
      </c>
      <c r="M403" s="34">
        <f t="shared" si="81"/>
        <v>1</v>
      </c>
      <c r="N403" s="34">
        <f t="shared" ca="1" si="82"/>
        <v>1357</v>
      </c>
      <c r="O403" s="34" t="str">
        <f t="shared" si="85"/>
        <v/>
      </c>
      <c r="P403" s="34">
        <f t="shared" si="86"/>
        <v>800.11999999999716</v>
      </c>
      <c r="Q403" s="37">
        <f t="shared" si="87"/>
        <v>181.69162681035769</v>
      </c>
      <c r="R403" s="34">
        <f t="shared" si="88"/>
        <v>0.13499999999999951</v>
      </c>
      <c r="S403" s="34">
        <f t="shared" si="89"/>
        <v>800.25499999999715</v>
      </c>
      <c r="T403" s="37">
        <f t="shared" si="90"/>
        <v>181.82662681035768</v>
      </c>
    </row>
    <row r="404" spans="1:20" x14ac:dyDescent="0.2">
      <c r="B404" s="50"/>
      <c r="D404" s="56"/>
      <c r="E404" s="36">
        <v>100</v>
      </c>
      <c r="F404" s="36">
        <v>1438</v>
      </c>
      <c r="G404" s="48">
        <f t="shared" si="78"/>
        <v>0.60972222222222217</v>
      </c>
      <c r="H404" s="36">
        <v>1443</v>
      </c>
      <c r="I404" s="49">
        <f t="shared" si="83"/>
        <v>0.61319444444444449</v>
      </c>
      <c r="J404" s="49" t="str">
        <f t="shared" si="79"/>
        <v/>
      </c>
      <c r="K404" s="34">
        <f t="shared" si="80"/>
        <v>4.9999999999999822</v>
      </c>
      <c r="L404" s="34">
        <f t="shared" si="84"/>
        <v>5.0000000000001421</v>
      </c>
      <c r="M404" s="34">
        <f t="shared" si="81"/>
        <v>2</v>
      </c>
      <c r="N404" s="34">
        <f t="shared" ca="1" si="82"/>
        <v>1357</v>
      </c>
      <c r="O404" s="34" t="str">
        <f t="shared" si="85"/>
        <v/>
      </c>
      <c r="P404" s="34">
        <f t="shared" si="86"/>
        <v>649.99999999999773</v>
      </c>
      <c r="Q404" s="37">
        <f t="shared" si="87"/>
        <v>638.29294866305429</v>
      </c>
      <c r="R404" s="34">
        <f t="shared" si="88"/>
        <v>500.00000000001421</v>
      </c>
      <c r="S404" s="34">
        <f t="shared" si="89"/>
        <v>1150.0000000000118</v>
      </c>
      <c r="T404" s="37">
        <f t="shared" si="90"/>
        <v>1138.2929486630685</v>
      </c>
    </row>
    <row r="405" spans="1:20" x14ac:dyDescent="0.2">
      <c r="B405" s="50"/>
      <c r="D405" s="56"/>
      <c r="E405" s="36">
        <v>160</v>
      </c>
      <c r="F405" s="36">
        <v>1448</v>
      </c>
      <c r="G405" s="48">
        <f t="shared" si="78"/>
        <v>0.6166666666666667</v>
      </c>
      <c r="H405" s="36">
        <v>1452</v>
      </c>
      <c r="I405" s="49">
        <f t="shared" si="83"/>
        <v>0.61944444444444446</v>
      </c>
      <c r="J405" s="49">
        <f t="shared" si="79"/>
        <v>0.62291666666666667</v>
      </c>
      <c r="K405" s="34" t="str">
        <f t="shared" si="80"/>
        <v/>
      </c>
      <c r="L405" s="34">
        <f t="shared" si="84"/>
        <v>3.9999999999999858</v>
      </c>
      <c r="M405" s="34">
        <f t="shared" si="81"/>
        <v>3</v>
      </c>
      <c r="N405" s="34">
        <f t="shared" ca="1" si="82"/>
        <v>1357</v>
      </c>
      <c r="O405" s="34">
        <f t="shared" ca="1" si="85"/>
        <v>60.000000000000107</v>
      </c>
      <c r="P405" s="34">
        <f t="shared" si="86"/>
        <v>400</v>
      </c>
      <c r="Q405" s="37">
        <f t="shared" si="87"/>
        <v>42.348939102154404</v>
      </c>
      <c r="R405" s="34">
        <f t="shared" si="88"/>
        <v>639.99999999999773</v>
      </c>
      <c r="S405" s="34">
        <f t="shared" si="89"/>
        <v>1039.9999999999977</v>
      </c>
      <c r="T405" s="37">
        <f t="shared" si="90"/>
        <v>682.34893910215214</v>
      </c>
    </row>
    <row r="406" spans="1:20" x14ac:dyDescent="0.2">
      <c r="A406" s="34">
        <v>1</v>
      </c>
      <c r="B406" s="50">
        <v>42794</v>
      </c>
      <c r="C406" s="34">
        <v>1350</v>
      </c>
      <c r="D406" s="56">
        <v>3</v>
      </c>
      <c r="E406" s="36">
        <v>1.4999999999999999E-2</v>
      </c>
      <c r="F406" s="36">
        <v>1421</v>
      </c>
      <c r="G406" s="48">
        <f t="shared" si="78"/>
        <v>0.59791666666666665</v>
      </c>
      <c r="H406" s="36">
        <v>1433</v>
      </c>
      <c r="I406" s="49">
        <f t="shared" si="83"/>
        <v>0.60625000000000007</v>
      </c>
      <c r="J406" s="49" t="str">
        <f t="shared" si="79"/>
        <v/>
      </c>
      <c r="K406" s="34">
        <f t="shared" si="80"/>
        <v>9.9999999999999645</v>
      </c>
      <c r="L406" s="34">
        <f t="shared" si="84"/>
        <v>12.000000000000117</v>
      </c>
      <c r="M406" s="34">
        <f t="shared" si="81"/>
        <v>1</v>
      </c>
      <c r="N406" s="34">
        <f t="shared" ca="1" si="82"/>
        <v>1350</v>
      </c>
      <c r="O406" s="34" t="str">
        <f t="shared" si="85"/>
        <v/>
      </c>
      <c r="P406" s="34">
        <f t="shared" si="86"/>
        <v>100.07499999999965</v>
      </c>
      <c r="Q406" s="37">
        <f t="shared" si="87"/>
        <v>27.774802342376429</v>
      </c>
      <c r="R406" s="34">
        <f t="shared" si="88"/>
        <v>0.18000000000000174</v>
      </c>
      <c r="S406" s="34">
        <f t="shared" si="89"/>
        <v>100.25499999999965</v>
      </c>
      <c r="T406" s="37">
        <f t="shared" si="90"/>
        <v>27.954802342376432</v>
      </c>
    </row>
    <row r="407" spans="1:20" x14ac:dyDescent="0.2">
      <c r="B407" s="50"/>
      <c r="D407" s="56"/>
      <c r="E407" s="36">
        <v>20</v>
      </c>
      <c r="F407" s="36">
        <v>1443</v>
      </c>
      <c r="G407" s="48">
        <f t="shared" si="78"/>
        <v>0.61319444444444449</v>
      </c>
      <c r="H407" s="36">
        <v>1450</v>
      </c>
      <c r="I407" s="49">
        <f t="shared" si="83"/>
        <v>0.61805555555555558</v>
      </c>
      <c r="J407" s="49" t="str">
        <f t="shared" si="79"/>
        <v/>
      </c>
      <c r="K407" s="34">
        <f t="shared" si="80"/>
        <v>10.999999999999961</v>
      </c>
      <c r="L407" s="34">
        <f t="shared" si="84"/>
        <v>6.9999999999999751</v>
      </c>
      <c r="M407" s="34">
        <f t="shared" si="81"/>
        <v>2</v>
      </c>
      <c r="N407" s="34">
        <f t="shared" ca="1" si="82"/>
        <v>1350</v>
      </c>
      <c r="O407" s="34" t="str">
        <f t="shared" si="85"/>
        <v/>
      </c>
      <c r="P407" s="34">
        <f t="shared" si="86"/>
        <v>110.93499999999962</v>
      </c>
      <c r="Q407" s="37">
        <f t="shared" si="87"/>
        <v>45.751780696277876</v>
      </c>
      <c r="R407" s="34">
        <f t="shared" si="88"/>
        <v>139.99999999999949</v>
      </c>
      <c r="S407" s="34">
        <f t="shared" si="89"/>
        <v>250.93499999999909</v>
      </c>
      <c r="T407" s="37">
        <f t="shared" si="90"/>
        <v>185.75178069627736</v>
      </c>
    </row>
    <row r="408" spans="1:20" x14ac:dyDescent="0.2">
      <c r="B408" s="50"/>
      <c r="D408" s="56"/>
      <c r="E408" s="36">
        <v>0.17</v>
      </c>
      <c r="F408" s="36">
        <v>1501</v>
      </c>
      <c r="G408" s="48">
        <f t="shared" si="78"/>
        <v>0.62569444444444444</v>
      </c>
      <c r="H408" s="36">
        <v>1507</v>
      </c>
      <c r="I408" s="49">
        <f t="shared" si="83"/>
        <v>0.62986111111111109</v>
      </c>
      <c r="J408" s="49">
        <f t="shared" si="79"/>
        <v>0.6333333333333333</v>
      </c>
      <c r="K408" s="34" t="str">
        <f t="shared" si="80"/>
        <v/>
      </c>
      <c r="L408" s="34">
        <f t="shared" si="84"/>
        <v>5.9999999999999787</v>
      </c>
      <c r="M408" s="34">
        <f t="shared" si="81"/>
        <v>3</v>
      </c>
      <c r="N408" s="34">
        <f t="shared" ca="1" si="82"/>
        <v>1350</v>
      </c>
      <c r="O408" s="34">
        <f t="shared" ca="1" si="85"/>
        <v>81.999999999999872</v>
      </c>
      <c r="P408" s="34">
        <f t="shared" si="86"/>
        <v>0.42500000000000004</v>
      </c>
      <c r="Q408" s="37">
        <f t="shared" si="87"/>
        <v>7.0576821857492783E-2</v>
      </c>
      <c r="R408" s="34">
        <f t="shared" si="88"/>
        <v>1.0199999999999965</v>
      </c>
      <c r="S408" s="34">
        <f t="shared" si="89"/>
        <v>1.4449999999999965</v>
      </c>
      <c r="T408" s="37">
        <f t="shared" si="90"/>
        <v>1.0905768218574892</v>
      </c>
    </row>
    <row r="409" spans="1:20" x14ac:dyDescent="0.2">
      <c r="A409" s="34">
        <v>1</v>
      </c>
      <c r="B409" s="50">
        <v>42796</v>
      </c>
      <c r="C409" s="34">
        <v>1306</v>
      </c>
      <c r="D409" s="56">
        <v>3</v>
      </c>
      <c r="E409" s="36">
        <v>0.01</v>
      </c>
      <c r="F409" s="36">
        <v>1326</v>
      </c>
      <c r="G409" s="48">
        <f t="shared" si="78"/>
        <v>0.55972222222222223</v>
      </c>
      <c r="H409" s="36">
        <v>1332</v>
      </c>
      <c r="I409" s="49">
        <f t="shared" si="83"/>
        <v>0.56388888888888888</v>
      </c>
      <c r="J409" s="49" t="str">
        <f t="shared" si="79"/>
        <v/>
      </c>
      <c r="K409" s="34">
        <f t="shared" si="80"/>
        <v>9.9999999999999645</v>
      </c>
      <c r="L409" s="34">
        <f t="shared" si="84"/>
        <v>5.9999999999999787</v>
      </c>
      <c r="M409" s="34">
        <f t="shared" si="81"/>
        <v>1</v>
      </c>
      <c r="N409" s="34">
        <f t="shared" ca="1" si="82"/>
        <v>1306</v>
      </c>
      <c r="O409" s="34" t="str">
        <f t="shared" si="85"/>
        <v/>
      </c>
      <c r="P409" s="34">
        <f t="shared" si="86"/>
        <v>25.049999999999908</v>
      </c>
      <c r="Q409" s="37">
        <f t="shared" si="87"/>
        <v>8.0295974457904968</v>
      </c>
      <c r="R409" s="34">
        <f t="shared" si="88"/>
        <v>5.999999999999979E-2</v>
      </c>
      <c r="S409" s="34">
        <f t="shared" si="89"/>
        <v>25.109999999999907</v>
      </c>
      <c r="T409" s="37">
        <f t="shared" si="90"/>
        <v>8.0895974457904973</v>
      </c>
    </row>
    <row r="410" spans="1:20" x14ac:dyDescent="0.2">
      <c r="B410" s="50"/>
      <c r="D410" s="56"/>
      <c r="E410" s="36">
        <v>5</v>
      </c>
      <c r="F410" s="36">
        <v>1342</v>
      </c>
      <c r="G410" s="48">
        <f t="shared" si="78"/>
        <v>0.5708333333333333</v>
      </c>
      <c r="H410" s="36">
        <v>1356</v>
      </c>
      <c r="I410" s="49">
        <f t="shared" si="83"/>
        <v>0.5805555555555556</v>
      </c>
      <c r="J410" s="49" t="str">
        <f t="shared" si="79"/>
        <v/>
      </c>
      <c r="K410" s="34">
        <f t="shared" si="80"/>
        <v>7.9999999999999716</v>
      </c>
      <c r="L410" s="34">
        <f t="shared" si="84"/>
        <v>14.00000000000011</v>
      </c>
      <c r="M410" s="34">
        <f t="shared" si="81"/>
        <v>2</v>
      </c>
      <c r="N410" s="34">
        <f t="shared" ca="1" si="82"/>
        <v>1306</v>
      </c>
      <c r="O410" s="34" t="str">
        <f t="shared" si="85"/>
        <v/>
      </c>
      <c r="P410" s="34">
        <f t="shared" si="86"/>
        <v>219.9999999999992</v>
      </c>
      <c r="Q410" s="37">
        <f t="shared" si="87"/>
        <v>156.3460257072077</v>
      </c>
      <c r="R410" s="34">
        <f t="shared" si="88"/>
        <v>70.000000000000554</v>
      </c>
      <c r="S410" s="34">
        <f t="shared" si="89"/>
        <v>289.99999999999977</v>
      </c>
      <c r="T410" s="37">
        <f t="shared" si="90"/>
        <v>226.34602570720824</v>
      </c>
    </row>
    <row r="411" spans="1:20" x14ac:dyDescent="0.2">
      <c r="B411" s="50"/>
      <c r="D411" s="56"/>
      <c r="E411" s="36">
        <v>50</v>
      </c>
      <c r="F411" s="36">
        <v>1404</v>
      </c>
      <c r="G411" s="48">
        <f t="shared" si="78"/>
        <v>0.58611111111111114</v>
      </c>
      <c r="H411" s="36">
        <v>1407</v>
      </c>
      <c r="I411" s="49">
        <f t="shared" si="83"/>
        <v>0.58819444444444446</v>
      </c>
      <c r="J411" s="49" t="str">
        <f t="shared" si="79"/>
        <v/>
      </c>
      <c r="K411" s="34">
        <f t="shared" si="80"/>
        <v>5.9999999999999787</v>
      </c>
      <c r="L411" s="34">
        <f t="shared" si="84"/>
        <v>2.9999999999999893</v>
      </c>
      <c r="M411" s="34">
        <f t="shared" si="81"/>
        <v>3</v>
      </c>
      <c r="N411" s="34">
        <f t="shared" ca="1" si="82"/>
        <v>1306</v>
      </c>
      <c r="O411" s="34" t="str">
        <f t="shared" si="85"/>
        <v/>
      </c>
      <c r="P411" s="34">
        <f t="shared" si="86"/>
        <v>629.99999999999773</v>
      </c>
      <c r="Q411" s="37">
        <f t="shared" si="87"/>
        <v>567.42427743513565</v>
      </c>
      <c r="R411" s="34">
        <f t="shared" si="88"/>
        <v>149.99999999999946</v>
      </c>
      <c r="S411" s="34">
        <f t="shared" si="89"/>
        <v>779.99999999999716</v>
      </c>
      <c r="T411" s="37">
        <f t="shared" si="90"/>
        <v>717.42427743513508</v>
      </c>
    </row>
    <row r="412" spans="1:20" x14ac:dyDescent="0.2">
      <c r="B412" s="50"/>
      <c r="D412" s="56"/>
      <c r="E412" s="36">
        <v>160</v>
      </c>
      <c r="F412" s="36">
        <v>1413</v>
      </c>
      <c r="G412" s="48">
        <f t="shared" si="78"/>
        <v>0.59236111111111112</v>
      </c>
      <c r="H412" s="36">
        <v>1419</v>
      </c>
      <c r="I412" s="49">
        <f t="shared" si="83"/>
        <v>0.59652777777777777</v>
      </c>
      <c r="J412" s="49">
        <f t="shared" si="79"/>
        <v>0.6</v>
      </c>
      <c r="K412" s="34" t="str">
        <f t="shared" si="80"/>
        <v/>
      </c>
      <c r="L412" s="34">
        <f t="shared" si="84"/>
        <v>5.9999999999999787</v>
      </c>
      <c r="M412" s="34">
        <f t="shared" si="81"/>
        <v>4</v>
      </c>
      <c r="N412" s="34">
        <f t="shared" ca="1" si="82"/>
        <v>1306</v>
      </c>
      <c r="O412" s="34">
        <f t="shared" ca="1" si="85"/>
        <v>78.000000000000043</v>
      </c>
      <c r="P412" s="34">
        <f t="shared" si="86"/>
        <v>400</v>
      </c>
      <c r="Q412" s="37">
        <f t="shared" si="87"/>
        <v>42.348939102154404</v>
      </c>
      <c r="R412" s="34">
        <f t="shared" si="88"/>
        <v>959.99999999999659</v>
      </c>
      <c r="S412" s="34">
        <f t="shared" si="89"/>
        <v>1359.9999999999966</v>
      </c>
      <c r="T412" s="37">
        <f t="shared" si="90"/>
        <v>1002.348939102151</v>
      </c>
    </row>
    <row r="413" spans="1:20" x14ac:dyDescent="0.2">
      <c r="A413" s="34">
        <v>1</v>
      </c>
      <c r="B413" s="50">
        <v>42797</v>
      </c>
      <c r="C413" s="34">
        <v>1246</v>
      </c>
      <c r="D413" s="56">
        <v>4</v>
      </c>
      <c r="E413" s="36">
        <v>0.01</v>
      </c>
      <c r="F413" s="36">
        <v>1301</v>
      </c>
      <c r="G413" s="48">
        <f t="shared" si="78"/>
        <v>0.54236111111111118</v>
      </c>
      <c r="H413" s="36">
        <v>1537</v>
      </c>
      <c r="I413" s="49">
        <f t="shared" si="83"/>
        <v>0.65069444444444446</v>
      </c>
      <c r="J413" s="49" t="str">
        <f t="shared" si="79"/>
        <v/>
      </c>
      <c r="K413" s="34">
        <f t="shared" si="80"/>
        <v>0.99999999999999645</v>
      </c>
      <c r="L413" s="34">
        <f t="shared" si="84"/>
        <v>155.99999999999991</v>
      </c>
      <c r="M413" s="34">
        <f t="shared" si="81"/>
        <v>1</v>
      </c>
      <c r="N413" s="34">
        <f t="shared" ca="1" si="82"/>
        <v>1246</v>
      </c>
      <c r="O413" s="34" t="str">
        <f t="shared" si="85"/>
        <v/>
      </c>
      <c r="P413" s="34">
        <f t="shared" si="86"/>
        <v>3.4999999999999871E-2</v>
      </c>
      <c r="Q413" s="37">
        <f t="shared" si="87"/>
        <v>2.7906829176681549E-2</v>
      </c>
      <c r="R413" s="34">
        <f t="shared" si="88"/>
        <v>1.5599999999999992</v>
      </c>
      <c r="S413" s="34">
        <f t="shared" si="89"/>
        <v>1.5949999999999991</v>
      </c>
      <c r="T413" s="37">
        <f t="shared" si="90"/>
        <v>1.5879068291766807</v>
      </c>
    </row>
    <row r="414" spans="1:20" x14ac:dyDescent="0.2">
      <c r="B414" s="50"/>
      <c r="D414" s="56"/>
      <c r="E414" s="36">
        <v>0.06</v>
      </c>
      <c r="F414" s="36">
        <v>1538</v>
      </c>
      <c r="G414" s="48">
        <f t="shared" si="78"/>
        <v>0.65138888888888891</v>
      </c>
      <c r="H414" s="36">
        <v>1540</v>
      </c>
      <c r="I414" s="49">
        <f t="shared" si="83"/>
        <v>0.65277777777777779</v>
      </c>
      <c r="J414" s="49">
        <f t="shared" si="79"/>
        <v>0.65625</v>
      </c>
      <c r="K414" s="34" t="str">
        <f t="shared" si="80"/>
        <v/>
      </c>
      <c r="L414" s="34">
        <f t="shared" si="84"/>
        <v>1.9999999999999929</v>
      </c>
      <c r="M414" s="34">
        <f t="shared" si="81"/>
        <v>2</v>
      </c>
      <c r="N414" s="34">
        <f t="shared" ca="1" si="82"/>
        <v>1246</v>
      </c>
      <c r="O414" s="34">
        <f t="shared" ca="1" si="85"/>
        <v>179</v>
      </c>
      <c r="P414" s="34">
        <f t="shared" si="86"/>
        <v>0.15</v>
      </c>
      <c r="Q414" s="37">
        <f t="shared" si="87"/>
        <v>2.726709375618297E-2</v>
      </c>
      <c r="R414" s="34">
        <f t="shared" si="88"/>
        <v>0.11999999999999957</v>
      </c>
      <c r="S414" s="34">
        <f t="shared" si="89"/>
        <v>0.26999999999999957</v>
      </c>
      <c r="T414" s="37">
        <f t="shared" si="90"/>
        <v>0.14726709375618252</v>
      </c>
    </row>
    <row r="415" spans="1:20" x14ac:dyDescent="0.2">
      <c r="A415" s="34">
        <v>1</v>
      </c>
      <c r="B415" s="50">
        <v>42800</v>
      </c>
      <c r="C415" s="34">
        <v>938</v>
      </c>
      <c r="D415" s="56" t="s">
        <v>42</v>
      </c>
      <c r="E415" s="36">
        <v>0.01</v>
      </c>
      <c r="F415" s="36">
        <v>948</v>
      </c>
      <c r="G415" s="48">
        <f t="shared" si="78"/>
        <v>0.40833333333333338</v>
      </c>
      <c r="H415" s="36">
        <v>950</v>
      </c>
      <c r="I415" s="49">
        <f t="shared" si="83"/>
        <v>0.40972222222222227</v>
      </c>
      <c r="J415" s="49">
        <f t="shared" si="79"/>
        <v>0.41319444444444448</v>
      </c>
      <c r="K415" s="34" t="str">
        <f t="shared" si="80"/>
        <v/>
      </c>
      <c r="L415" s="34">
        <f t="shared" si="84"/>
        <v>1.9999999999999929</v>
      </c>
      <c r="M415" s="34">
        <f t="shared" si="81"/>
        <v>1</v>
      </c>
      <c r="N415" s="34">
        <f t="shared" ca="1" si="82"/>
        <v>938</v>
      </c>
      <c r="O415" s="34">
        <f t="shared" ca="1" si="85"/>
        <v>17.000000000000099</v>
      </c>
      <c r="P415" s="34">
        <f t="shared" si="86"/>
        <v>2.5000000000000001E-2</v>
      </c>
      <c r="Q415" s="37">
        <f t="shared" si="87"/>
        <v>5.4281443780592247E-3</v>
      </c>
      <c r="R415" s="34">
        <f t="shared" si="88"/>
        <v>1.9999999999999931E-2</v>
      </c>
      <c r="S415" s="34">
        <f t="shared" si="89"/>
        <v>4.4999999999999929E-2</v>
      </c>
      <c r="T415" s="37">
        <f t="shared" si="90"/>
        <v>2.5428144378059157E-2</v>
      </c>
    </row>
    <row r="416" spans="1:20" x14ac:dyDescent="0.2">
      <c r="B416" s="50">
        <v>42800</v>
      </c>
      <c r="C416" s="34">
        <v>1057</v>
      </c>
      <c r="D416" s="56"/>
      <c r="E416" s="36">
        <v>0.1</v>
      </c>
      <c r="F416" s="36">
        <v>1109</v>
      </c>
      <c r="G416" s="48">
        <f t="shared" si="78"/>
        <v>0.46458333333333335</v>
      </c>
      <c r="H416" s="36">
        <v>1115</v>
      </c>
      <c r="I416" s="49">
        <f t="shared" si="83"/>
        <v>0.46875</v>
      </c>
      <c r="J416" s="49">
        <f t="shared" si="79"/>
        <v>0.47222222222222221</v>
      </c>
      <c r="K416" s="34" t="str">
        <f t="shared" si="80"/>
        <v/>
      </c>
      <c r="L416" s="34">
        <f t="shared" si="84"/>
        <v>5.9999999999999787</v>
      </c>
      <c r="M416" s="34">
        <f t="shared" si="81"/>
        <v>1</v>
      </c>
      <c r="N416" s="34">
        <f t="shared" ca="1" si="82"/>
        <v>1057</v>
      </c>
      <c r="O416" s="34">
        <f t="shared" ca="1" si="85"/>
        <v>23</v>
      </c>
      <c r="P416" s="34">
        <f t="shared" si="86"/>
        <v>0.25</v>
      </c>
      <c r="Q416" s="37">
        <f t="shared" si="87"/>
        <v>4.342905372259271E-2</v>
      </c>
      <c r="R416" s="34">
        <f t="shared" si="88"/>
        <v>0.59999999999999787</v>
      </c>
      <c r="S416" s="34">
        <f t="shared" si="89"/>
        <v>0.84999999999999787</v>
      </c>
      <c r="T416" s="37">
        <f t="shared" si="90"/>
        <v>0.64342905372259063</v>
      </c>
    </row>
    <row r="417" spans="1:20" x14ac:dyDescent="0.2">
      <c r="B417" s="50">
        <v>42800</v>
      </c>
      <c r="C417" s="34">
        <v>1357</v>
      </c>
      <c r="D417" s="56"/>
      <c r="E417" s="36">
        <v>1.7999999999999999E-2</v>
      </c>
      <c r="F417" s="36">
        <v>1426</v>
      </c>
      <c r="G417" s="48">
        <f t="shared" si="78"/>
        <v>0.60138888888888886</v>
      </c>
      <c r="H417" s="36">
        <v>1435</v>
      </c>
      <c r="I417" s="49">
        <f t="shared" si="83"/>
        <v>0.60763888888888895</v>
      </c>
      <c r="J417" s="49" t="str">
        <f t="shared" si="79"/>
        <v/>
      </c>
      <c r="K417" s="34">
        <f t="shared" si="80"/>
        <v>10.999999999999961</v>
      </c>
      <c r="L417" s="34">
        <f t="shared" si="84"/>
        <v>9.0000000000001279</v>
      </c>
      <c r="M417" s="34">
        <f t="shared" si="81"/>
        <v>1</v>
      </c>
      <c r="N417" s="34">
        <f t="shared" ca="1" si="82"/>
        <v>1357</v>
      </c>
      <c r="O417" s="34" t="str">
        <f t="shared" si="85"/>
        <v/>
      </c>
      <c r="P417" s="34">
        <f t="shared" si="86"/>
        <v>8.34899999999997</v>
      </c>
      <c r="Q417" s="37">
        <f t="shared" si="87"/>
        <v>3.6859055500941658</v>
      </c>
      <c r="R417" s="34">
        <f t="shared" si="88"/>
        <v>0.16200000000000228</v>
      </c>
      <c r="S417" s="34">
        <f t="shared" si="89"/>
        <v>8.5109999999999726</v>
      </c>
      <c r="T417" s="37">
        <f t="shared" si="90"/>
        <v>3.8479055500941679</v>
      </c>
    </row>
    <row r="418" spans="1:20" x14ac:dyDescent="0.2">
      <c r="B418" s="50"/>
      <c r="D418" s="56"/>
      <c r="E418" s="36">
        <v>1.5</v>
      </c>
      <c r="F418" s="36">
        <v>1446</v>
      </c>
      <c r="G418" s="48">
        <f t="shared" si="78"/>
        <v>0.61527777777777781</v>
      </c>
      <c r="H418" s="36">
        <v>1454</v>
      </c>
      <c r="I418" s="49">
        <f t="shared" si="83"/>
        <v>0.62083333333333335</v>
      </c>
      <c r="J418" s="49" t="str">
        <f t="shared" si="79"/>
        <v/>
      </c>
      <c r="K418" s="34">
        <f t="shared" si="80"/>
        <v>7.9999999999999716</v>
      </c>
      <c r="L418" s="34">
        <f t="shared" si="84"/>
        <v>7.9999999999999716</v>
      </c>
      <c r="M418" s="34">
        <f t="shared" si="81"/>
        <v>2</v>
      </c>
      <c r="N418" s="34">
        <f t="shared" ca="1" si="82"/>
        <v>1357</v>
      </c>
      <c r="O418" s="34" t="str">
        <f t="shared" si="85"/>
        <v/>
      </c>
      <c r="P418" s="34">
        <f t="shared" si="86"/>
        <v>45.999999999999837</v>
      </c>
      <c r="Q418" s="37">
        <f t="shared" si="87"/>
        <v>35.84381633910116</v>
      </c>
      <c r="R418" s="34">
        <f t="shared" si="88"/>
        <v>11.999999999999957</v>
      </c>
      <c r="S418" s="34">
        <f t="shared" si="89"/>
        <v>57.999999999999794</v>
      </c>
      <c r="T418" s="37">
        <f t="shared" si="90"/>
        <v>47.843816339101117</v>
      </c>
    </row>
    <row r="419" spans="1:20" x14ac:dyDescent="0.2">
      <c r="B419" s="50"/>
      <c r="D419" s="56"/>
      <c r="E419" s="36">
        <v>10</v>
      </c>
      <c r="F419" s="36">
        <v>1502</v>
      </c>
      <c r="G419" s="48">
        <f t="shared" si="78"/>
        <v>0.62638888888888888</v>
      </c>
      <c r="H419" s="36">
        <v>1508</v>
      </c>
      <c r="I419" s="49">
        <f t="shared" si="83"/>
        <v>0.63055555555555554</v>
      </c>
      <c r="J419" s="49">
        <f t="shared" si="79"/>
        <v>0.63402777777777775</v>
      </c>
      <c r="K419" s="34" t="str">
        <f t="shared" si="80"/>
        <v/>
      </c>
      <c r="L419" s="34">
        <f t="shared" si="84"/>
        <v>5.9999999999999787</v>
      </c>
      <c r="M419" s="34">
        <f t="shared" si="81"/>
        <v>3</v>
      </c>
      <c r="N419" s="34">
        <f t="shared" ca="1" si="82"/>
        <v>1357</v>
      </c>
      <c r="O419" s="34">
        <f t="shared" ca="1" si="85"/>
        <v>76.000000000000057</v>
      </c>
      <c r="P419" s="34">
        <f t="shared" si="86"/>
        <v>25</v>
      </c>
      <c r="Q419" s="37">
        <f t="shared" si="87"/>
        <v>3.1021051639523365</v>
      </c>
      <c r="R419" s="34">
        <f t="shared" si="88"/>
        <v>59.999999999999787</v>
      </c>
      <c r="S419" s="34">
        <f t="shared" si="89"/>
        <v>84.999999999999787</v>
      </c>
      <c r="T419" s="37">
        <f t="shared" si="90"/>
        <v>63.102105163952125</v>
      </c>
    </row>
    <row r="420" spans="1:20" x14ac:dyDescent="0.2">
      <c r="A420" s="34">
        <v>1</v>
      </c>
      <c r="B420" s="50">
        <v>42801</v>
      </c>
      <c r="C420" s="34">
        <v>859</v>
      </c>
      <c r="D420" s="56" t="s">
        <v>40</v>
      </c>
      <c r="E420" s="36">
        <v>0.01</v>
      </c>
      <c r="F420" s="36">
        <v>930</v>
      </c>
      <c r="G420" s="48">
        <f t="shared" si="78"/>
        <v>0.39583333333333331</v>
      </c>
      <c r="H420" s="36">
        <v>938</v>
      </c>
      <c r="I420" s="49">
        <f t="shared" si="83"/>
        <v>0.40138888888888885</v>
      </c>
      <c r="J420" s="49" t="str">
        <f t="shared" si="79"/>
        <v/>
      </c>
      <c r="K420" s="34">
        <f t="shared" si="80"/>
        <v>12.000000000000117</v>
      </c>
      <c r="L420" s="34">
        <f t="shared" si="84"/>
        <v>7.9999999999999716</v>
      </c>
      <c r="M420" s="34">
        <f t="shared" si="81"/>
        <v>1</v>
      </c>
      <c r="N420" s="34">
        <f t="shared" ca="1" si="82"/>
        <v>859</v>
      </c>
      <c r="O420" s="34" t="str">
        <f t="shared" si="85"/>
        <v/>
      </c>
      <c r="P420" s="34">
        <f t="shared" si="86"/>
        <v>18.060000000000176</v>
      </c>
      <c r="Q420" s="37">
        <f t="shared" si="87"/>
        <v>6.2906723912293803</v>
      </c>
      <c r="R420" s="34">
        <f t="shared" si="88"/>
        <v>7.9999999999999724E-2</v>
      </c>
      <c r="S420" s="34">
        <f t="shared" si="89"/>
        <v>18.140000000000175</v>
      </c>
      <c r="T420" s="37">
        <f t="shared" si="90"/>
        <v>6.3706723912293803</v>
      </c>
    </row>
    <row r="421" spans="1:20" x14ac:dyDescent="0.2">
      <c r="B421" s="50"/>
      <c r="D421" s="56"/>
      <c r="E421" s="36">
        <v>3</v>
      </c>
      <c r="F421" s="36">
        <v>950</v>
      </c>
      <c r="G421" s="48">
        <f t="shared" si="78"/>
        <v>0.40972222222222227</v>
      </c>
      <c r="H421" s="36">
        <v>955</v>
      </c>
      <c r="I421" s="49">
        <f t="shared" si="83"/>
        <v>0.41319444444444442</v>
      </c>
      <c r="J421" s="49" t="str">
        <f t="shared" si="79"/>
        <v/>
      </c>
      <c r="K421" s="34">
        <f t="shared" si="80"/>
        <v>9.000000000000048</v>
      </c>
      <c r="L421" s="34">
        <f t="shared" si="84"/>
        <v>4.9999999999999023</v>
      </c>
      <c r="M421" s="34">
        <f t="shared" si="81"/>
        <v>2</v>
      </c>
      <c r="N421" s="34">
        <f t="shared" ca="1" si="82"/>
        <v>859</v>
      </c>
      <c r="O421" s="34" t="str">
        <f t="shared" si="85"/>
        <v/>
      </c>
      <c r="P421" s="34">
        <f t="shared" si="86"/>
        <v>13.572000000000072</v>
      </c>
      <c r="Q421" s="37">
        <f t="shared" si="87"/>
        <v>5.1313438686988091</v>
      </c>
      <c r="R421" s="34">
        <f t="shared" si="88"/>
        <v>14.999999999999707</v>
      </c>
      <c r="S421" s="34">
        <f t="shared" si="89"/>
        <v>28.571999999999779</v>
      </c>
      <c r="T421" s="37">
        <f t="shared" si="90"/>
        <v>20.131343868698515</v>
      </c>
    </row>
    <row r="422" spans="1:20" x14ac:dyDescent="0.2">
      <c r="B422" s="50"/>
      <c r="D422" s="56"/>
      <c r="E422" s="36">
        <v>1.6E-2</v>
      </c>
      <c r="F422" s="36">
        <v>1004</v>
      </c>
      <c r="G422" s="48">
        <f t="shared" si="78"/>
        <v>0.41944444444444445</v>
      </c>
      <c r="H422" s="36">
        <v>1007</v>
      </c>
      <c r="I422" s="49">
        <f t="shared" si="83"/>
        <v>0.42152777777777778</v>
      </c>
      <c r="J422" s="49" t="str">
        <f t="shared" si="79"/>
        <v/>
      </c>
      <c r="K422" s="34">
        <f t="shared" si="80"/>
        <v>5.9999999999999787</v>
      </c>
      <c r="L422" s="34">
        <f t="shared" si="84"/>
        <v>2.9999999999999893</v>
      </c>
      <c r="M422" s="34">
        <f t="shared" si="81"/>
        <v>3</v>
      </c>
      <c r="N422" s="34">
        <f t="shared" ca="1" si="82"/>
        <v>859</v>
      </c>
      <c r="O422" s="34" t="str">
        <f t="shared" si="85"/>
        <v/>
      </c>
      <c r="P422" s="34">
        <f t="shared" si="86"/>
        <v>3.0479999999999894</v>
      </c>
      <c r="Q422" s="37">
        <f t="shared" si="87"/>
        <v>1.4277750906438564</v>
      </c>
      <c r="R422" s="34">
        <f t="shared" si="88"/>
        <v>4.7999999999999828E-2</v>
      </c>
      <c r="S422" s="34">
        <f t="shared" si="89"/>
        <v>3.0959999999999894</v>
      </c>
      <c r="T422" s="37">
        <f t="shared" si="90"/>
        <v>1.4757750906438563</v>
      </c>
    </row>
    <row r="423" spans="1:20" x14ac:dyDescent="0.2">
      <c r="B423" s="50"/>
      <c r="D423" s="56"/>
      <c r="E423" s="36">
        <v>1</v>
      </c>
      <c r="F423" s="36">
        <v>1013</v>
      </c>
      <c r="G423" s="48">
        <f t="shared" si="78"/>
        <v>0.42569444444444443</v>
      </c>
      <c r="H423" s="36">
        <v>1040</v>
      </c>
      <c r="I423" s="49">
        <f t="shared" si="83"/>
        <v>0.44444444444444442</v>
      </c>
      <c r="J423" s="49" t="str">
        <f t="shared" si="79"/>
        <v/>
      </c>
      <c r="K423" s="34">
        <f t="shared" si="80"/>
        <v>3.0000000000000693</v>
      </c>
      <c r="L423" s="34">
        <f t="shared" si="84"/>
        <v>26.999999999999986</v>
      </c>
      <c r="M423" s="34">
        <f t="shared" si="81"/>
        <v>4</v>
      </c>
      <c r="N423" s="34">
        <f t="shared" ca="1" si="82"/>
        <v>859</v>
      </c>
      <c r="O423" s="34" t="str">
        <f t="shared" si="85"/>
        <v/>
      </c>
      <c r="P423" s="34">
        <f t="shared" si="86"/>
        <v>1.6500000000000383</v>
      </c>
      <c r="Q423" s="37">
        <f t="shared" si="87"/>
        <v>1.1725996843957509</v>
      </c>
      <c r="R423" s="34">
        <f t="shared" si="88"/>
        <v>26.999999999999986</v>
      </c>
      <c r="S423" s="34">
        <f t="shared" si="89"/>
        <v>28.650000000000023</v>
      </c>
      <c r="T423" s="37">
        <f t="shared" si="90"/>
        <v>28.172599684395738</v>
      </c>
    </row>
    <row r="424" spans="1:20" x14ac:dyDescent="0.2">
      <c r="B424" s="50"/>
      <c r="D424" s="56"/>
      <c r="E424" s="36">
        <v>0.1</v>
      </c>
      <c r="F424" s="36">
        <v>1043</v>
      </c>
      <c r="G424" s="48">
        <f t="shared" si="78"/>
        <v>0.4465277777777778</v>
      </c>
      <c r="H424" s="36">
        <v>1113</v>
      </c>
      <c r="I424" s="49">
        <f t="shared" si="83"/>
        <v>0.46736111111111112</v>
      </c>
      <c r="J424" s="49" t="str">
        <f t="shared" si="79"/>
        <v/>
      </c>
      <c r="K424" s="34">
        <f t="shared" si="80"/>
        <v>9.000000000000048</v>
      </c>
      <c r="L424" s="34">
        <f t="shared" si="84"/>
        <v>29.999999999999972</v>
      </c>
      <c r="M424" s="34">
        <f t="shared" si="81"/>
        <v>5</v>
      </c>
      <c r="N424" s="34">
        <f t="shared" ca="1" si="82"/>
        <v>859</v>
      </c>
      <c r="O424" s="34" t="str">
        <f t="shared" si="85"/>
        <v/>
      </c>
      <c r="P424" s="34">
        <f t="shared" si="86"/>
        <v>45.450000000000237</v>
      </c>
      <c r="Q424" s="37">
        <f t="shared" si="87"/>
        <v>19.347860761792298</v>
      </c>
      <c r="R424" s="34">
        <f t="shared" si="88"/>
        <v>2.9999999999999973</v>
      </c>
      <c r="S424" s="34">
        <f t="shared" si="89"/>
        <v>48.450000000000237</v>
      </c>
      <c r="T424" s="37">
        <f t="shared" si="90"/>
        <v>22.347860761792294</v>
      </c>
    </row>
    <row r="425" spans="1:20" x14ac:dyDescent="0.2">
      <c r="B425" s="50"/>
      <c r="D425" s="56"/>
      <c r="E425" s="36">
        <v>10</v>
      </c>
      <c r="F425" s="36">
        <v>1122</v>
      </c>
      <c r="G425" s="48">
        <f t="shared" si="78"/>
        <v>0.47361111111111115</v>
      </c>
      <c r="H425" s="36">
        <v>1126</v>
      </c>
      <c r="I425" s="49">
        <f t="shared" si="83"/>
        <v>0.47638888888888892</v>
      </c>
      <c r="J425" s="49">
        <f t="shared" si="79"/>
        <v>0.47986111111111113</v>
      </c>
      <c r="K425" s="34" t="str">
        <f t="shared" si="80"/>
        <v/>
      </c>
      <c r="L425" s="34">
        <f t="shared" si="84"/>
        <v>3.9999999999999858</v>
      </c>
      <c r="M425" s="34">
        <f t="shared" si="81"/>
        <v>6</v>
      </c>
      <c r="N425" s="34">
        <f t="shared" ca="1" si="82"/>
        <v>859</v>
      </c>
      <c r="O425" s="34">
        <f t="shared" ca="1" si="85"/>
        <v>152.00000000000011</v>
      </c>
      <c r="P425" s="34">
        <f t="shared" si="86"/>
        <v>25</v>
      </c>
      <c r="Q425" s="37">
        <f t="shared" si="87"/>
        <v>3.1021051639523365</v>
      </c>
      <c r="R425" s="34">
        <f t="shared" si="88"/>
        <v>39.999999999999858</v>
      </c>
      <c r="S425" s="34">
        <f t="shared" si="89"/>
        <v>64.999999999999858</v>
      </c>
      <c r="T425" s="37">
        <f t="shared" si="90"/>
        <v>43.102105163952196</v>
      </c>
    </row>
    <row r="426" spans="1:20" x14ac:dyDescent="0.2">
      <c r="B426" s="50">
        <v>42801</v>
      </c>
      <c r="C426" s="34">
        <v>1322</v>
      </c>
      <c r="D426" s="56"/>
      <c r="E426" s="36">
        <v>10</v>
      </c>
      <c r="F426" s="36">
        <v>1348</v>
      </c>
      <c r="G426" s="48">
        <f t="shared" si="78"/>
        <v>0.57500000000000007</v>
      </c>
      <c r="H426" s="36">
        <v>1405</v>
      </c>
      <c r="I426" s="49">
        <f t="shared" si="83"/>
        <v>0.58680555555555558</v>
      </c>
      <c r="J426" s="49" t="str">
        <f t="shared" si="79"/>
        <v/>
      </c>
      <c r="K426" s="34">
        <f t="shared" si="80"/>
        <v>10.999999999999961</v>
      </c>
      <c r="L426" s="34">
        <f t="shared" si="84"/>
        <v>16.99999999999994</v>
      </c>
      <c r="M426" s="34">
        <f t="shared" si="81"/>
        <v>1</v>
      </c>
      <c r="N426" s="34">
        <f t="shared" ca="1" si="82"/>
        <v>1322</v>
      </c>
      <c r="O426" s="34" t="str">
        <f t="shared" si="85"/>
        <v/>
      </c>
      <c r="P426" s="34">
        <f t="shared" si="86"/>
        <v>879.99999999999682</v>
      </c>
      <c r="Q426" s="37">
        <f t="shared" si="87"/>
        <v>568.67485412549297</v>
      </c>
      <c r="R426" s="34">
        <f t="shared" si="88"/>
        <v>169.9999999999994</v>
      </c>
      <c r="S426" s="34">
        <f t="shared" si="89"/>
        <v>1049.9999999999961</v>
      </c>
      <c r="T426" s="37">
        <f t="shared" si="90"/>
        <v>738.6748541254924</v>
      </c>
    </row>
    <row r="427" spans="1:20" x14ac:dyDescent="0.2">
      <c r="B427" s="50"/>
      <c r="D427" s="56"/>
      <c r="E427" s="36">
        <v>150</v>
      </c>
      <c r="F427" s="36">
        <v>1416</v>
      </c>
      <c r="G427" s="48">
        <f t="shared" si="78"/>
        <v>0.59444444444444444</v>
      </c>
      <c r="H427" s="36">
        <v>1426</v>
      </c>
      <c r="I427" s="49">
        <f t="shared" si="83"/>
        <v>0.60138888888888886</v>
      </c>
      <c r="J427" s="49" t="str">
        <f t="shared" si="79"/>
        <v/>
      </c>
      <c r="K427" s="34">
        <f t="shared" si="80"/>
        <v>13.000000000000114</v>
      </c>
      <c r="L427" s="34">
        <f t="shared" si="84"/>
        <v>9.9999999999999645</v>
      </c>
      <c r="M427" s="34">
        <f t="shared" si="81"/>
        <v>2</v>
      </c>
      <c r="N427" s="34">
        <f t="shared" ca="1" si="82"/>
        <v>1322</v>
      </c>
      <c r="O427" s="34" t="str">
        <f t="shared" si="85"/>
        <v/>
      </c>
      <c r="P427" s="34">
        <f t="shared" si="86"/>
        <v>976.04000000000849</v>
      </c>
      <c r="Q427" s="37">
        <f t="shared" si="87"/>
        <v>284.6500185642156</v>
      </c>
      <c r="R427" s="34">
        <f t="shared" si="88"/>
        <v>1499.9999999999948</v>
      </c>
      <c r="S427" s="34">
        <f t="shared" si="89"/>
        <v>2476.0400000000031</v>
      </c>
      <c r="T427" s="37">
        <f t="shared" si="90"/>
        <v>1784.6500185642103</v>
      </c>
    </row>
    <row r="428" spans="1:20" x14ac:dyDescent="0.2">
      <c r="B428" s="50"/>
      <c r="D428" s="56"/>
      <c r="E428" s="36">
        <v>0.16</v>
      </c>
      <c r="F428" s="36">
        <v>1439</v>
      </c>
      <c r="G428" s="48">
        <f t="shared" si="78"/>
        <v>0.61041666666666672</v>
      </c>
      <c r="H428" s="36">
        <v>1447</v>
      </c>
      <c r="I428" s="49">
        <f t="shared" si="83"/>
        <v>0.61597222222222225</v>
      </c>
      <c r="J428" s="49" t="str">
        <f t="shared" si="79"/>
        <v/>
      </c>
      <c r="K428" s="34">
        <f t="shared" si="80"/>
        <v>14.999999999999947</v>
      </c>
      <c r="L428" s="34">
        <f t="shared" si="84"/>
        <v>7.9999999999999716</v>
      </c>
      <c r="M428" s="34">
        <f t="shared" si="81"/>
        <v>3</v>
      </c>
      <c r="N428" s="34">
        <f t="shared" ca="1" si="82"/>
        <v>1322</v>
      </c>
      <c r="O428" s="34" t="str">
        <f t="shared" si="85"/>
        <v/>
      </c>
      <c r="P428" s="34">
        <f t="shared" si="86"/>
        <v>751.19999999999732</v>
      </c>
      <c r="Q428" s="37">
        <f t="shared" si="87"/>
        <v>232.62802498068521</v>
      </c>
      <c r="R428" s="34">
        <f t="shared" si="88"/>
        <v>1.2799999999999956</v>
      </c>
      <c r="S428" s="34">
        <f t="shared" si="89"/>
        <v>752.47999999999729</v>
      </c>
      <c r="T428" s="37">
        <f t="shared" si="90"/>
        <v>233.90802498068521</v>
      </c>
    </row>
    <row r="429" spans="1:20" x14ac:dyDescent="0.2">
      <c r="B429" s="50"/>
      <c r="D429" s="56"/>
      <c r="E429" s="36">
        <v>100</v>
      </c>
      <c r="F429" s="36">
        <v>1502</v>
      </c>
      <c r="G429" s="48">
        <f t="shared" si="78"/>
        <v>0.62638888888888888</v>
      </c>
      <c r="H429" s="36">
        <v>1516</v>
      </c>
      <c r="I429" s="49">
        <f t="shared" si="83"/>
        <v>0.63611111111111118</v>
      </c>
      <c r="J429" s="49" t="str">
        <f t="shared" si="79"/>
        <v/>
      </c>
      <c r="K429" s="34">
        <f t="shared" si="80"/>
        <v>13.99999999999995</v>
      </c>
      <c r="L429" s="34">
        <f t="shared" si="84"/>
        <v>14.00000000000011</v>
      </c>
      <c r="M429" s="34">
        <f t="shared" si="81"/>
        <v>4</v>
      </c>
      <c r="N429" s="34">
        <f t="shared" ca="1" si="82"/>
        <v>1322</v>
      </c>
      <c r="O429" s="34" t="str">
        <f t="shared" si="85"/>
        <v/>
      </c>
      <c r="P429" s="34">
        <f t="shared" si="86"/>
        <v>700.69999999999743</v>
      </c>
      <c r="Q429" s="37">
        <f t="shared" si="87"/>
        <v>202.46838027172785</v>
      </c>
      <c r="R429" s="34">
        <f t="shared" si="88"/>
        <v>1400.0000000000109</v>
      </c>
      <c r="S429" s="34">
        <f t="shared" si="89"/>
        <v>2100.7000000000085</v>
      </c>
      <c r="T429" s="37">
        <f t="shared" si="90"/>
        <v>1602.4683802717389</v>
      </c>
    </row>
    <row r="430" spans="1:20" x14ac:dyDescent="0.2">
      <c r="B430" s="50"/>
      <c r="D430" s="56"/>
      <c r="E430" s="36">
        <v>0.1</v>
      </c>
      <c r="F430" s="36">
        <v>1530</v>
      </c>
      <c r="G430" s="48">
        <f t="shared" si="78"/>
        <v>0.64583333333333337</v>
      </c>
      <c r="H430" s="36">
        <v>1534</v>
      </c>
      <c r="I430" s="49">
        <f t="shared" si="83"/>
        <v>0.64861111111111114</v>
      </c>
      <c r="J430" s="49">
        <f t="shared" si="79"/>
        <v>0.65208333333333335</v>
      </c>
      <c r="K430" s="34" t="str">
        <f t="shared" si="80"/>
        <v/>
      </c>
      <c r="L430" s="34">
        <f t="shared" si="84"/>
        <v>3.9999999999999858</v>
      </c>
      <c r="M430" s="34">
        <f t="shared" si="81"/>
        <v>5</v>
      </c>
      <c r="N430" s="34">
        <f t="shared" ca="1" si="82"/>
        <v>1322</v>
      </c>
      <c r="O430" s="34">
        <f t="shared" ca="1" si="85"/>
        <v>137</v>
      </c>
      <c r="P430" s="34">
        <f t="shared" si="86"/>
        <v>0.25</v>
      </c>
      <c r="Q430" s="37">
        <f t="shared" si="87"/>
        <v>4.342905372259271E-2</v>
      </c>
      <c r="R430" s="34">
        <f t="shared" si="88"/>
        <v>0.39999999999999858</v>
      </c>
      <c r="S430" s="34">
        <f t="shared" si="89"/>
        <v>0.64999999999999858</v>
      </c>
      <c r="T430" s="37">
        <f t="shared" si="90"/>
        <v>0.44342905372259128</v>
      </c>
    </row>
    <row r="431" spans="1:20" x14ac:dyDescent="0.2">
      <c r="A431" s="34">
        <v>1</v>
      </c>
      <c r="B431" s="50">
        <v>42802</v>
      </c>
      <c r="C431" s="34">
        <v>827</v>
      </c>
      <c r="D431" s="56">
        <v>4</v>
      </c>
      <c r="E431" s="36">
        <v>0.01</v>
      </c>
      <c r="F431" s="36">
        <v>837</v>
      </c>
      <c r="G431" s="48">
        <f t="shared" si="78"/>
        <v>0.35902777777777778</v>
      </c>
      <c r="H431" s="36">
        <v>839</v>
      </c>
      <c r="I431" s="49">
        <f t="shared" si="83"/>
        <v>0.36041666666666666</v>
      </c>
      <c r="J431" s="49" t="str">
        <f t="shared" si="79"/>
        <v/>
      </c>
      <c r="K431" s="34">
        <f t="shared" si="80"/>
        <v>7.0000000000000551</v>
      </c>
      <c r="L431" s="34">
        <f t="shared" si="84"/>
        <v>1.9999999999999929</v>
      </c>
      <c r="M431" s="34">
        <f t="shared" si="81"/>
        <v>1</v>
      </c>
      <c r="N431" s="34">
        <f t="shared" ca="1" si="82"/>
        <v>827</v>
      </c>
      <c r="O431" s="34" t="str">
        <f t="shared" si="85"/>
        <v/>
      </c>
      <c r="P431" s="34">
        <f t="shared" si="86"/>
        <v>35.035000000000274</v>
      </c>
      <c r="Q431" s="37">
        <f t="shared" si="87"/>
        <v>10.123550772692225</v>
      </c>
      <c r="R431" s="34">
        <f t="shared" si="88"/>
        <v>1.9999999999999931E-2</v>
      </c>
      <c r="S431" s="34">
        <f t="shared" si="89"/>
        <v>35.055000000000277</v>
      </c>
      <c r="T431" s="37">
        <f t="shared" si="90"/>
        <v>10.143550772692224</v>
      </c>
    </row>
    <row r="432" spans="1:20" x14ac:dyDescent="0.2">
      <c r="B432" s="50"/>
      <c r="D432" s="56"/>
      <c r="E432" s="36">
        <v>10</v>
      </c>
      <c r="F432" s="36">
        <v>846</v>
      </c>
      <c r="G432" s="48">
        <f t="shared" si="78"/>
        <v>0.36527777777777781</v>
      </c>
      <c r="H432" s="36">
        <v>852</v>
      </c>
      <c r="I432" s="49">
        <f t="shared" si="83"/>
        <v>0.36944444444444446</v>
      </c>
      <c r="J432" s="49" t="str">
        <f t="shared" si="79"/>
        <v/>
      </c>
      <c r="K432" s="34">
        <f t="shared" si="80"/>
        <v>3.9999999999999858</v>
      </c>
      <c r="L432" s="34">
        <f t="shared" si="84"/>
        <v>5.9999999999999787</v>
      </c>
      <c r="M432" s="34">
        <f t="shared" si="81"/>
        <v>2</v>
      </c>
      <c r="N432" s="34">
        <f t="shared" ca="1" si="82"/>
        <v>827</v>
      </c>
      <c r="O432" s="34" t="str">
        <f t="shared" si="85"/>
        <v/>
      </c>
      <c r="P432" s="34">
        <f t="shared" si="86"/>
        <v>419.99999999999852</v>
      </c>
      <c r="Q432" s="37">
        <f t="shared" si="87"/>
        <v>253.69424057354826</v>
      </c>
      <c r="R432" s="34">
        <f t="shared" si="88"/>
        <v>59.999999999999787</v>
      </c>
      <c r="S432" s="34">
        <f t="shared" si="89"/>
        <v>479.99999999999829</v>
      </c>
      <c r="T432" s="37">
        <f t="shared" si="90"/>
        <v>313.69424057354803</v>
      </c>
    </row>
    <row r="433" spans="1:20" x14ac:dyDescent="0.2">
      <c r="B433" s="50"/>
      <c r="D433" s="56"/>
      <c r="E433" s="36">
        <v>200</v>
      </c>
      <c r="F433" s="36">
        <v>856</v>
      </c>
      <c r="G433" s="48">
        <f t="shared" si="78"/>
        <v>0.37222222222222223</v>
      </c>
      <c r="H433" s="36">
        <v>938</v>
      </c>
      <c r="I433" s="49">
        <f t="shared" si="83"/>
        <v>0.40138888888888885</v>
      </c>
      <c r="J433" s="49">
        <f t="shared" si="79"/>
        <v>0.40486111111111106</v>
      </c>
      <c r="K433" s="34" t="str">
        <f t="shared" si="80"/>
        <v/>
      </c>
      <c r="L433" s="34">
        <f t="shared" si="84"/>
        <v>41.999999999999929</v>
      </c>
      <c r="M433" s="34">
        <f t="shared" si="81"/>
        <v>3</v>
      </c>
      <c r="N433" s="34">
        <f t="shared" ca="1" si="82"/>
        <v>827</v>
      </c>
      <c r="O433" s="34">
        <f t="shared" ca="1" si="85"/>
        <v>75.999999999999972</v>
      </c>
      <c r="P433" s="34">
        <f t="shared" si="86"/>
        <v>500</v>
      </c>
      <c r="Q433" s="37">
        <f t="shared" si="87"/>
        <v>52.318172546220183</v>
      </c>
      <c r="R433" s="34">
        <f t="shared" si="88"/>
        <v>8399.9999999999854</v>
      </c>
      <c r="S433" s="34">
        <f t="shared" si="89"/>
        <v>8899.9999999999854</v>
      </c>
      <c r="T433" s="37">
        <f t="shared" si="90"/>
        <v>8452.3181725462055</v>
      </c>
    </row>
    <row r="434" spans="1:20" x14ac:dyDescent="0.2">
      <c r="B434" s="50">
        <v>42802</v>
      </c>
      <c r="C434" s="34">
        <v>1337</v>
      </c>
      <c r="D434" s="56"/>
      <c r="E434" s="36">
        <v>50</v>
      </c>
      <c r="F434" s="36">
        <v>1402</v>
      </c>
      <c r="G434" s="48">
        <f t="shared" si="78"/>
        <v>0.58472222222222225</v>
      </c>
      <c r="H434" s="36">
        <v>1416</v>
      </c>
      <c r="I434" s="49">
        <f t="shared" si="83"/>
        <v>0.59444444444444444</v>
      </c>
      <c r="J434" s="49" t="str">
        <f t="shared" si="79"/>
        <v/>
      </c>
      <c r="K434" s="34">
        <f t="shared" si="80"/>
        <v>21.000000000000085</v>
      </c>
      <c r="L434" s="34">
        <f t="shared" si="84"/>
        <v>13.99999999999995</v>
      </c>
      <c r="M434" s="34">
        <f t="shared" si="81"/>
        <v>1</v>
      </c>
      <c r="N434" s="34">
        <f t="shared" ca="1" si="82"/>
        <v>1337</v>
      </c>
      <c r="O434" s="34" t="str">
        <f t="shared" si="85"/>
        <v/>
      </c>
      <c r="P434" s="34">
        <f t="shared" si="86"/>
        <v>525.10500000000206</v>
      </c>
      <c r="Q434" s="37">
        <f t="shared" si="87"/>
        <v>123.25684048832902</v>
      </c>
      <c r="R434" s="34">
        <f t="shared" si="88"/>
        <v>699.9999999999975</v>
      </c>
      <c r="S434" s="34">
        <f t="shared" si="89"/>
        <v>1225.1049999999996</v>
      </c>
      <c r="T434" s="37">
        <f t="shared" si="90"/>
        <v>823.25684048832647</v>
      </c>
    </row>
    <row r="435" spans="1:20" x14ac:dyDescent="0.2">
      <c r="B435" s="50"/>
      <c r="D435" s="56"/>
      <c r="E435" s="36">
        <v>0.01</v>
      </c>
      <c r="F435" s="36">
        <v>1437</v>
      </c>
      <c r="G435" s="48">
        <f t="shared" si="78"/>
        <v>0.60902777777777783</v>
      </c>
      <c r="H435" s="36">
        <v>1513</v>
      </c>
      <c r="I435" s="49">
        <f t="shared" si="83"/>
        <v>0.63402777777777775</v>
      </c>
      <c r="J435" s="49">
        <f t="shared" si="79"/>
        <v>0.63749999999999996</v>
      </c>
      <c r="K435" s="34" t="str">
        <f t="shared" si="80"/>
        <v/>
      </c>
      <c r="L435" s="34">
        <f t="shared" si="84"/>
        <v>35.999999999999872</v>
      </c>
      <c r="M435" s="34">
        <f t="shared" si="81"/>
        <v>2</v>
      </c>
      <c r="N435" s="34">
        <f t="shared" ca="1" si="82"/>
        <v>1337</v>
      </c>
      <c r="O435" s="34">
        <f t="shared" ca="1" si="85"/>
        <v>100.99999999999996</v>
      </c>
      <c r="P435" s="34">
        <f t="shared" si="86"/>
        <v>2.5000000000000001E-2</v>
      </c>
      <c r="Q435" s="37">
        <f t="shared" si="87"/>
        <v>5.4281443780592247E-3</v>
      </c>
      <c r="R435" s="34">
        <f t="shared" si="88"/>
        <v>0.35999999999999871</v>
      </c>
      <c r="S435" s="34">
        <f t="shared" si="89"/>
        <v>0.38499999999999873</v>
      </c>
      <c r="T435" s="37">
        <f t="shared" si="90"/>
        <v>0.36542814437805793</v>
      </c>
    </row>
    <row r="436" spans="1:20" x14ac:dyDescent="0.2">
      <c r="A436" s="34">
        <v>1</v>
      </c>
      <c r="B436" s="50">
        <v>42803</v>
      </c>
      <c r="C436" s="34">
        <v>851</v>
      </c>
      <c r="D436" s="56" t="s">
        <v>43</v>
      </c>
      <c r="E436" s="36">
        <v>0.01</v>
      </c>
      <c r="F436" s="36">
        <v>900</v>
      </c>
      <c r="G436" s="48">
        <f t="shared" si="78"/>
        <v>0.375</v>
      </c>
      <c r="H436" s="36">
        <v>901</v>
      </c>
      <c r="I436" s="49">
        <f t="shared" si="83"/>
        <v>0.3756944444444445</v>
      </c>
      <c r="J436" s="49" t="str">
        <f t="shared" si="79"/>
        <v/>
      </c>
      <c r="K436" s="34">
        <f t="shared" si="80"/>
        <v>6.9999999999998952</v>
      </c>
      <c r="L436" s="34">
        <f t="shared" si="84"/>
        <v>1.0000000000000764</v>
      </c>
      <c r="M436" s="34">
        <f t="shared" si="81"/>
        <v>1</v>
      </c>
      <c r="N436" s="34">
        <f t="shared" ca="1" si="82"/>
        <v>851</v>
      </c>
      <c r="O436" s="34" t="str">
        <f t="shared" si="85"/>
        <v/>
      </c>
      <c r="P436" s="34">
        <f t="shared" si="86"/>
        <v>35.034999999999478</v>
      </c>
      <c r="Q436" s="37">
        <f t="shared" si="87"/>
        <v>10.123550772691996</v>
      </c>
      <c r="R436" s="34">
        <f t="shared" si="88"/>
        <v>1.0000000000000763E-2</v>
      </c>
      <c r="S436" s="34">
        <f t="shared" si="89"/>
        <v>35.044999999999476</v>
      </c>
      <c r="T436" s="37">
        <f t="shared" si="90"/>
        <v>10.133550772691997</v>
      </c>
    </row>
    <row r="437" spans="1:20" x14ac:dyDescent="0.2">
      <c r="B437" s="50"/>
      <c r="D437" s="56"/>
      <c r="E437" s="36">
        <v>10</v>
      </c>
      <c r="F437" s="36">
        <v>908</v>
      </c>
      <c r="G437" s="48">
        <f t="shared" si="78"/>
        <v>0.38055555555555554</v>
      </c>
      <c r="H437" s="36">
        <v>916</v>
      </c>
      <c r="I437" s="49">
        <f t="shared" si="83"/>
        <v>0.38611111111111113</v>
      </c>
      <c r="J437" s="49" t="str">
        <f t="shared" si="79"/>
        <v/>
      </c>
      <c r="K437" s="34">
        <f t="shared" si="80"/>
        <v>3.9999999999999858</v>
      </c>
      <c r="L437" s="34">
        <f t="shared" si="84"/>
        <v>8.0000000000000515</v>
      </c>
      <c r="M437" s="34">
        <f t="shared" si="81"/>
        <v>2</v>
      </c>
      <c r="N437" s="34">
        <f t="shared" ca="1" si="82"/>
        <v>851</v>
      </c>
      <c r="O437" s="34" t="str">
        <f t="shared" si="85"/>
        <v/>
      </c>
      <c r="P437" s="34">
        <f t="shared" si="86"/>
        <v>419.99999999999852</v>
      </c>
      <c r="Q437" s="37">
        <f t="shared" si="87"/>
        <v>253.69424057354826</v>
      </c>
      <c r="R437" s="34">
        <f t="shared" si="88"/>
        <v>80.000000000000512</v>
      </c>
      <c r="S437" s="34">
        <f t="shared" si="89"/>
        <v>499.99999999999903</v>
      </c>
      <c r="T437" s="37">
        <f t="shared" si="90"/>
        <v>333.69424057354877</v>
      </c>
    </row>
    <row r="438" spans="1:20" x14ac:dyDescent="0.2">
      <c r="B438" s="50"/>
      <c r="D438" s="56"/>
      <c r="E438" s="36">
        <v>200</v>
      </c>
      <c r="F438" s="36">
        <v>920</v>
      </c>
      <c r="G438" s="48">
        <f t="shared" si="78"/>
        <v>0.3888888888888889</v>
      </c>
      <c r="H438" s="36">
        <v>1140</v>
      </c>
      <c r="I438" s="49">
        <f t="shared" si="83"/>
        <v>0.4861111111111111</v>
      </c>
      <c r="J438" s="49">
        <f t="shared" si="79"/>
        <v>0.48958333333333331</v>
      </c>
      <c r="K438" s="34" t="str">
        <f t="shared" si="80"/>
        <v/>
      </c>
      <c r="L438" s="34">
        <f t="shared" si="84"/>
        <v>139.99999999999997</v>
      </c>
      <c r="M438" s="34">
        <f t="shared" si="81"/>
        <v>3</v>
      </c>
      <c r="N438" s="34">
        <f t="shared" ca="1" si="82"/>
        <v>851</v>
      </c>
      <c r="O438" s="34">
        <f t="shared" ca="1" si="85"/>
        <v>174.00000000000003</v>
      </c>
      <c r="P438" s="34">
        <f t="shared" si="86"/>
        <v>500</v>
      </c>
      <c r="Q438" s="37">
        <f t="shared" si="87"/>
        <v>52.318172546220183</v>
      </c>
      <c r="R438" s="34">
        <f t="shared" si="88"/>
        <v>27999.999999999993</v>
      </c>
      <c r="S438" s="34">
        <f t="shared" si="89"/>
        <v>28499.999999999993</v>
      </c>
      <c r="T438" s="37">
        <f t="shared" si="90"/>
        <v>28052.318172546213</v>
      </c>
    </row>
    <row r="439" spans="1:20" x14ac:dyDescent="0.2">
      <c r="A439" s="34">
        <v>1</v>
      </c>
      <c r="B439" s="50">
        <v>42804</v>
      </c>
      <c r="C439" s="34">
        <v>1227</v>
      </c>
      <c r="D439" s="56">
        <v>4</v>
      </c>
      <c r="E439" s="36">
        <v>0.01</v>
      </c>
      <c r="F439" s="36">
        <v>1240</v>
      </c>
      <c r="G439" s="48">
        <f t="shared" si="78"/>
        <v>0.52777777777777779</v>
      </c>
      <c r="H439" s="36">
        <v>1512</v>
      </c>
      <c r="I439" s="49">
        <f t="shared" si="83"/>
        <v>0.6333333333333333</v>
      </c>
      <c r="J439" s="49" t="str">
        <f t="shared" si="79"/>
        <v/>
      </c>
      <c r="K439" s="34">
        <f t="shared" si="80"/>
        <v>0.99999999999999645</v>
      </c>
      <c r="L439" s="34">
        <f t="shared" si="84"/>
        <v>151.99999999999994</v>
      </c>
      <c r="M439" s="34">
        <f t="shared" si="81"/>
        <v>1</v>
      </c>
      <c r="N439" s="34">
        <f t="shared" ca="1" si="82"/>
        <v>1227</v>
      </c>
      <c r="O439" s="34" t="str">
        <f t="shared" si="85"/>
        <v/>
      </c>
      <c r="P439" s="34">
        <f t="shared" si="86"/>
        <v>3.4999999999999871E-2</v>
      </c>
      <c r="Q439" s="37">
        <f t="shared" si="87"/>
        <v>2.7906829176681549E-2</v>
      </c>
      <c r="R439" s="34">
        <f t="shared" si="88"/>
        <v>1.5199999999999996</v>
      </c>
      <c r="S439" s="34">
        <f t="shared" si="89"/>
        <v>1.5549999999999995</v>
      </c>
      <c r="T439" s="37">
        <f t="shared" si="90"/>
        <v>1.5479068291766811</v>
      </c>
    </row>
    <row r="440" spans="1:20" x14ac:dyDescent="0.2">
      <c r="B440" s="50"/>
      <c r="D440" s="56"/>
      <c r="E440" s="36">
        <v>0.06</v>
      </c>
      <c r="F440" s="36">
        <v>1513</v>
      </c>
      <c r="G440" s="48">
        <f t="shared" si="78"/>
        <v>0.63402777777777775</v>
      </c>
      <c r="H440" s="36">
        <v>1516</v>
      </c>
      <c r="I440" s="49">
        <f t="shared" si="83"/>
        <v>0.63611111111111118</v>
      </c>
      <c r="J440" s="49">
        <f t="shared" si="79"/>
        <v>0.63958333333333339</v>
      </c>
      <c r="K440" s="34" t="str">
        <f t="shared" si="80"/>
        <v/>
      </c>
      <c r="L440" s="34">
        <f t="shared" si="84"/>
        <v>3.0000000000001492</v>
      </c>
      <c r="M440" s="34">
        <f t="shared" si="81"/>
        <v>2</v>
      </c>
      <c r="N440" s="34">
        <f t="shared" ca="1" si="82"/>
        <v>1227</v>
      </c>
      <c r="O440" s="34">
        <f t="shared" ca="1" si="85"/>
        <v>174.00000000000017</v>
      </c>
      <c r="P440" s="34">
        <f t="shared" si="86"/>
        <v>0.15</v>
      </c>
      <c r="Q440" s="37">
        <f t="shared" si="87"/>
        <v>2.726709375618297E-2</v>
      </c>
      <c r="R440" s="34">
        <f t="shared" si="88"/>
        <v>0.18000000000000896</v>
      </c>
      <c r="S440" s="34">
        <f t="shared" si="89"/>
        <v>0.33000000000000895</v>
      </c>
      <c r="T440" s="37">
        <f t="shared" si="90"/>
        <v>0.20726709375619193</v>
      </c>
    </row>
    <row r="441" spans="1:20" x14ac:dyDescent="0.2">
      <c r="A441" s="34">
        <v>1</v>
      </c>
      <c r="B441" s="50">
        <v>42807</v>
      </c>
      <c r="C441" s="34">
        <v>836</v>
      </c>
      <c r="D441" s="56">
        <v>3</v>
      </c>
      <c r="E441" s="36">
        <v>0.01</v>
      </c>
      <c r="F441" s="36">
        <v>849</v>
      </c>
      <c r="G441" s="48">
        <f t="shared" si="78"/>
        <v>0.36736111111111108</v>
      </c>
      <c r="H441" s="36">
        <v>851</v>
      </c>
      <c r="I441" s="49">
        <f t="shared" si="83"/>
        <v>0.36874999999999997</v>
      </c>
      <c r="J441" s="49">
        <f t="shared" si="79"/>
        <v>0.37222222222222218</v>
      </c>
      <c r="K441" s="34" t="str">
        <f t="shared" si="80"/>
        <v/>
      </c>
      <c r="L441" s="34">
        <f t="shared" si="84"/>
        <v>1.9999999999999929</v>
      </c>
      <c r="M441" s="34">
        <f t="shared" si="81"/>
        <v>1</v>
      </c>
      <c r="N441" s="34">
        <f t="shared" ca="1" si="82"/>
        <v>836</v>
      </c>
      <c r="O441" s="34">
        <f t="shared" ca="1" si="85"/>
        <v>19.999999999999929</v>
      </c>
      <c r="P441" s="34">
        <f t="shared" si="86"/>
        <v>2.5000000000000001E-2</v>
      </c>
      <c r="Q441" s="37">
        <f t="shared" si="87"/>
        <v>5.4281443780592247E-3</v>
      </c>
      <c r="R441" s="34">
        <f t="shared" si="88"/>
        <v>1.9999999999999931E-2</v>
      </c>
      <c r="S441" s="34">
        <f t="shared" si="89"/>
        <v>4.4999999999999929E-2</v>
      </c>
      <c r="T441" s="37">
        <f t="shared" si="90"/>
        <v>2.5428144378059157E-2</v>
      </c>
    </row>
    <row r="442" spans="1:20" x14ac:dyDescent="0.2">
      <c r="B442" s="50">
        <v>42807</v>
      </c>
      <c r="C442" s="34">
        <v>1315</v>
      </c>
      <c r="D442" s="56"/>
      <c r="E442" s="36">
        <v>0.2</v>
      </c>
      <c r="F442" s="36">
        <v>1333</v>
      </c>
      <c r="G442" s="48">
        <f t="shared" si="78"/>
        <v>0.56458333333333333</v>
      </c>
      <c r="H442" s="36">
        <v>1338</v>
      </c>
      <c r="I442" s="49">
        <f t="shared" si="83"/>
        <v>0.56805555555555554</v>
      </c>
      <c r="J442" s="49" t="str">
        <f t="shared" si="79"/>
        <v/>
      </c>
      <c r="K442" s="34">
        <f t="shared" si="80"/>
        <v>2.9999999999999893</v>
      </c>
      <c r="L442" s="34">
        <f t="shared" si="84"/>
        <v>4.9999999999999822</v>
      </c>
      <c r="M442" s="34">
        <f t="shared" si="81"/>
        <v>1</v>
      </c>
      <c r="N442" s="34">
        <f t="shared" ca="1" si="82"/>
        <v>1315</v>
      </c>
      <c r="O442" s="34" t="str">
        <f t="shared" si="85"/>
        <v/>
      </c>
      <c r="P442" s="34">
        <f t="shared" si="86"/>
        <v>0.44999999999999846</v>
      </c>
      <c r="Q442" s="37">
        <f t="shared" si="87"/>
        <v>0.43281163431926439</v>
      </c>
      <c r="R442" s="34">
        <f t="shared" si="88"/>
        <v>0.99999999999999645</v>
      </c>
      <c r="S442" s="34">
        <f t="shared" si="89"/>
        <v>1.4499999999999948</v>
      </c>
      <c r="T442" s="37">
        <f t="shared" si="90"/>
        <v>1.4328116343192607</v>
      </c>
    </row>
    <row r="443" spans="1:20" x14ac:dyDescent="0.2">
      <c r="B443" s="50"/>
      <c r="D443" s="56"/>
      <c r="E443" s="36">
        <v>0.1</v>
      </c>
      <c r="F443" s="36">
        <v>1341</v>
      </c>
      <c r="G443" s="48">
        <f t="shared" si="78"/>
        <v>0.57013888888888886</v>
      </c>
      <c r="H443" s="36">
        <v>1344</v>
      </c>
      <c r="I443" s="49">
        <f t="shared" si="83"/>
        <v>0.57222222222222219</v>
      </c>
      <c r="J443" s="49">
        <f t="shared" si="79"/>
        <v>0.5756944444444444</v>
      </c>
      <c r="K443" s="34" t="str">
        <f t="shared" si="80"/>
        <v/>
      </c>
      <c r="L443" s="34">
        <f t="shared" si="84"/>
        <v>2.9999999999999893</v>
      </c>
      <c r="M443" s="34">
        <f t="shared" si="81"/>
        <v>2</v>
      </c>
      <c r="N443" s="34">
        <f t="shared" ca="1" si="82"/>
        <v>1315</v>
      </c>
      <c r="O443" s="34">
        <f t="shared" ca="1" si="85"/>
        <v>33.999999999999879</v>
      </c>
      <c r="P443" s="34">
        <f t="shared" si="86"/>
        <v>0.25</v>
      </c>
      <c r="Q443" s="37">
        <f t="shared" si="87"/>
        <v>4.342905372259271E-2</v>
      </c>
      <c r="R443" s="34">
        <f t="shared" si="88"/>
        <v>0.29999999999999893</v>
      </c>
      <c r="S443" s="34">
        <f t="shared" si="89"/>
        <v>0.54999999999999893</v>
      </c>
      <c r="T443" s="37">
        <f t="shared" si="90"/>
        <v>0.34342905372259164</v>
      </c>
    </row>
    <row r="444" spans="1:20" x14ac:dyDescent="0.2">
      <c r="A444" s="34">
        <v>1</v>
      </c>
      <c r="B444" s="50">
        <v>42809</v>
      </c>
      <c r="C444" s="34">
        <v>906</v>
      </c>
      <c r="D444" s="56">
        <v>5</v>
      </c>
      <c r="E444" s="36">
        <v>0.01</v>
      </c>
      <c r="F444" s="36">
        <v>916</v>
      </c>
      <c r="G444" s="48">
        <f t="shared" si="78"/>
        <v>0.38611111111111113</v>
      </c>
      <c r="H444" s="36">
        <v>918</v>
      </c>
      <c r="I444" s="49">
        <f t="shared" si="83"/>
        <v>0.38750000000000001</v>
      </c>
      <c r="J444" s="49" t="str">
        <f t="shared" si="79"/>
        <v/>
      </c>
      <c r="K444" s="34">
        <f t="shared" si="80"/>
        <v>3.9999999999999858</v>
      </c>
      <c r="L444" s="34">
        <f t="shared" si="84"/>
        <v>1.9999999999999929</v>
      </c>
      <c r="M444" s="34">
        <f t="shared" si="81"/>
        <v>1</v>
      </c>
      <c r="N444" s="34">
        <f t="shared" ca="1" si="82"/>
        <v>906</v>
      </c>
      <c r="O444" s="34" t="str">
        <f t="shared" si="85"/>
        <v/>
      </c>
      <c r="P444" s="34">
        <f t="shared" si="86"/>
        <v>0.21999999999999922</v>
      </c>
      <c r="Q444" s="37">
        <f t="shared" si="87"/>
        <v>0.15635212440691129</v>
      </c>
      <c r="R444" s="34">
        <f t="shared" si="88"/>
        <v>1.9999999999999931E-2</v>
      </c>
      <c r="S444" s="34">
        <f t="shared" si="89"/>
        <v>0.23999999999999916</v>
      </c>
      <c r="T444" s="37">
        <f t="shared" si="90"/>
        <v>0.17635212440691123</v>
      </c>
    </row>
    <row r="445" spans="1:20" x14ac:dyDescent="0.2">
      <c r="B445" s="50"/>
      <c r="D445" s="56"/>
      <c r="E445" s="34">
        <v>0.1</v>
      </c>
      <c r="F445" s="36">
        <v>922</v>
      </c>
      <c r="G445" s="48">
        <f t="shared" si="78"/>
        <v>0.39027777777777778</v>
      </c>
      <c r="H445" s="36">
        <v>942</v>
      </c>
      <c r="I445" s="49">
        <f t="shared" si="83"/>
        <v>0.40416666666666662</v>
      </c>
      <c r="J445" s="49" t="str">
        <f t="shared" si="79"/>
        <v/>
      </c>
      <c r="K445" s="34">
        <f t="shared" si="80"/>
        <v>10.000000000000124</v>
      </c>
      <c r="L445" s="34">
        <f t="shared" si="84"/>
        <v>19.999999999999929</v>
      </c>
      <c r="M445" s="34">
        <f t="shared" si="81"/>
        <v>2</v>
      </c>
      <c r="N445" s="34">
        <f t="shared" ca="1" si="82"/>
        <v>906</v>
      </c>
      <c r="O445" s="34" t="str">
        <f t="shared" si="85"/>
        <v/>
      </c>
      <c r="P445" s="34">
        <f t="shared" si="86"/>
        <v>750.50000000000932</v>
      </c>
      <c r="Q445" s="37">
        <f t="shared" si="87"/>
        <v>204.97154044267808</v>
      </c>
      <c r="R445" s="34">
        <f t="shared" si="88"/>
        <v>1.9999999999999929</v>
      </c>
      <c r="S445" s="34">
        <f t="shared" si="89"/>
        <v>752.50000000000932</v>
      </c>
      <c r="T445" s="37">
        <f t="shared" si="90"/>
        <v>206.97154044267808</v>
      </c>
    </row>
    <row r="446" spans="1:20" x14ac:dyDescent="0.2">
      <c r="B446" s="50"/>
      <c r="D446" s="56"/>
      <c r="E446" s="36">
        <v>150</v>
      </c>
      <c r="F446" s="36">
        <v>952</v>
      </c>
      <c r="G446" s="48">
        <f t="shared" si="78"/>
        <v>0.41111111111111115</v>
      </c>
      <c r="H446" s="36">
        <v>1001</v>
      </c>
      <c r="I446" s="49">
        <f t="shared" si="83"/>
        <v>0.41736111111111113</v>
      </c>
      <c r="J446" s="49">
        <f t="shared" si="79"/>
        <v>0.42083333333333334</v>
      </c>
      <c r="K446" s="34" t="str">
        <f t="shared" si="80"/>
        <v/>
      </c>
      <c r="L446" s="34">
        <f t="shared" si="84"/>
        <v>8.999999999999968</v>
      </c>
      <c r="M446" s="34">
        <f t="shared" si="81"/>
        <v>3</v>
      </c>
      <c r="N446" s="34">
        <f t="shared" ca="1" si="82"/>
        <v>906</v>
      </c>
      <c r="O446" s="34">
        <f t="shared" ca="1" si="85"/>
        <v>60.000000000000028</v>
      </c>
      <c r="P446" s="34">
        <f t="shared" si="86"/>
        <v>375</v>
      </c>
      <c r="Q446" s="37">
        <f t="shared" si="87"/>
        <v>39.838234628813851</v>
      </c>
      <c r="R446" s="34">
        <f t="shared" si="88"/>
        <v>1349.9999999999952</v>
      </c>
      <c r="S446" s="34">
        <f t="shared" si="89"/>
        <v>1724.9999999999952</v>
      </c>
      <c r="T446" s="37">
        <f t="shared" si="90"/>
        <v>1389.838234628809</v>
      </c>
    </row>
    <row r="447" spans="1:20" x14ac:dyDescent="0.2">
      <c r="B447" s="50">
        <v>42809</v>
      </c>
      <c r="C447" s="34">
        <v>1512</v>
      </c>
      <c r="D447" s="56"/>
      <c r="E447" s="36">
        <v>0.1</v>
      </c>
      <c r="F447" s="36">
        <v>1528</v>
      </c>
      <c r="G447" s="48">
        <f t="shared" si="78"/>
        <v>0.64444444444444449</v>
      </c>
      <c r="H447" s="36">
        <v>1535</v>
      </c>
      <c r="I447" s="49">
        <f t="shared" si="83"/>
        <v>0.64930555555555558</v>
      </c>
      <c r="J447" s="49" t="str">
        <f t="shared" si="79"/>
        <v/>
      </c>
      <c r="K447" s="34">
        <f t="shared" si="80"/>
        <v>14.999999999999947</v>
      </c>
      <c r="L447" s="34">
        <f t="shared" si="84"/>
        <v>6.9999999999999751</v>
      </c>
      <c r="M447" s="34">
        <f t="shared" si="81"/>
        <v>1</v>
      </c>
      <c r="N447" s="34">
        <f t="shared" ca="1" si="82"/>
        <v>1512</v>
      </c>
      <c r="O447" s="34" t="str">
        <f t="shared" si="85"/>
        <v/>
      </c>
      <c r="P447" s="34">
        <f t="shared" si="86"/>
        <v>90.749999999999673</v>
      </c>
      <c r="Q447" s="37">
        <f t="shared" si="87"/>
        <v>37.284736836896222</v>
      </c>
      <c r="R447" s="34">
        <f t="shared" si="88"/>
        <v>0.69999999999999751</v>
      </c>
      <c r="S447" s="34">
        <f t="shared" si="89"/>
        <v>91.449999999999676</v>
      </c>
      <c r="T447" s="37">
        <f t="shared" si="90"/>
        <v>37.984736836896218</v>
      </c>
    </row>
    <row r="448" spans="1:20" x14ac:dyDescent="0.2">
      <c r="B448" s="50"/>
      <c r="D448" s="56"/>
      <c r="E448" s="36">
        <v>12</v>
      </c>
      <c r="F448" s="36">
        <v>1550</v>
      </c>
      <c r="G448" s="48">
        <f t="shared" si="78"/>
        <v>0.65972222222222221</v>
      </c>
      <c r="H448" s="36">
        <v>1554</v>
      </c>
      <c r="I448" s="49">
        <f t="shared" si="83"/>
        <v>0.66249999999999998</v>
      </c>
      <c r="J448" s="49" t="str">
        <f t="shared" si="79"/>
        <v/>
      </c>
      <c r="K448" s="34">
        <f t="shared" si="80"/>
        <v>5.9999999999999787</v>
      </c>
      <c r="L448" s="34">
        <f t="shared" si="84"/>
        <v>3.9999999999999858</v>
      </c>
      <c r="M448" s="34">
        <f t="shared" si="81"/>
        <v>2</v>
      </c>
      <c r="N448" s="34">
        <f t="shared" ca="1" si="82"/>
        <v>1512</v>
      </c>
      <c r="O448" s="34" t="str">
        <f t="shared" si="85"/>
        <v/>
      </c>
      <c r="P448" s="34">
        <f t="shared" si="86"/>
        <v>395.99999999999858</v>
      </c>
      <c r="Q448" s="37">
        <f t="shared" si="87"/>
        <v>281.42283343983456</v>
      </c>
      <c r="R448" s="34">
        <f t="shared" si="88"/>
        <v>47.999999999999829</v>
      </c>
      <c r="S448" s="34">
        <f t="shared" si="89"/>
        <v>443.99999999999841</v>
      </c>
      <c r="T448" s="37">
        <f t="shared" si="90"/>
        <v>329.42283343983439</v>
      </c>
    </row>
    <row r="449" spans="1:20" x14ac:dyDescent="0.2">
      <c r="B449" s="50"/>
      <c r="D449" s="56"/>
      <c r="E449" s="36">
        <v>120</v>
      </c>
      <c r="F449" s="36">
        <v>1600</v>
      </c>
      <c r="G449" s="48">
        <f t="shared" si="78"/>
        <v>0.66666666666666663</v>
      </c>
      <c r="H449" s="36">
        <v>1604</v>
      </c>
      <c r="I449" s="49">
        <f t="shared" si="83"/>
        <v>0.6694444444444444</v>
      </c>
      <c r="J449" s="49">
        <f t="shared" si="79"/>
        <v>0.67291666666666661</v>
      </c>
      <c r="K449" s="34" t="str">
        <f t="shared" si="80"/>
        <v/>
      </c>
      <c r="L449" s="34">
        <f t="shared" si="84"/>
        <v>3.9999999999999858</v>
      </c>
      <c r="M449" s="34">
        <f t="shared" si="81"/>
        <v>3</v>
      </c>
      <c r="N449" s="34">
        <f t="shared" ca="1" si="82"/>
        <v>1512</v>
      </c>
      <c r="O449" s="34">
        <f t="shared" ca="1" si="85"/>
        <v>56.999999999999957</v>
      </c>
      <c r="P449" s="34">
        <f t="shared" si="86"/>
        <v>300</v>
      </c>
      <c r="Q449" s="37">
        <f t="shared" si="87"/>
        <v>32.252876488686276</v>
      </c>
      <c r="R449" s="34">
        <f t="shared" si="88"/>
        <v>479.99999999999829</v>
      </c>
      <c r="S449" s="34">
        <f t="shared" si="89"/>
        <v>779.99999999999829</v>
      </c>
      <c r="T449" s="37">
        <f t="shared" si="90"/>
        <v>512.25287648868459</v>
      </c>
    </row>
    <row r="450" spans="1:20" x14ac:dyDescent="0.2">
      <c r="A450" s="34">
        <v>1</v>
      </c>
      <c r="B450" s="50">
        <v>42810</v>
      </c>
      <c r="C450" s="34">
        <v>827</v>
      </c>
      <c r="D450" s="56">
        <v>4</v>
      </c>
      <c r="E450" s="36">
        <v>0.01</v>
      </c>
      <c r="F450" s="36">
        <v>835</v>
      </c>
      <c r="G450" s="48">
        <f t="shared" si="78"/>
        <v>0.3576388888888889</v>
      </c>
      <c r="H450" s="36">
        <v>837</v>
      </c>
      <c r="I450" s="49">
        <f t="shared" si="83"/>
        <v>0.35902777777777778</v>
      </c>
      <c r="J450" s="49" t="str">
        <f t="shared" si="79"/>
        <v/>
      </c>
      <c r="K450" s="34">
        <f t="shared" si="80"/>
        <v>7.9999999999999716</v>
      </c>
      <c r="L450" s="34">
        <f t="shared" si="84"/>
        <v>1.9999999999999929</v>
      </c>
      <c r="M450" s="34">
        <f t="shared" si="81"/>
        <v>1</v>
      </c>
      <c r="N450" s="34">
        <f t="shared" ca="1" si="82"/>
        <v>827</v>
      </c>
      <c r="O450" s="34" t="str">
        <f t="shared" si="85"/>
        <v/>
      </c>
      <c r="P450" s="34">
        <f t="shared" si="86"/>
        <v>40.039999999999857</v>
      </c>
      <c r="Q450" s="37">
        <f t="shared" si="87"/>
        <v>11.569772311648126</v>
      </c>
      <c r="R450" s="34">
        <f t="shared" si="88"/>
        <v>1.9999999999999931E-2</v>
      </c>
      <c r="S450" s="34">
        <f t="shared" si="89"/>
        <v>40.05999999999986</v>
      </c>
      <c r="T450" s="37">
        <f t="shared" si="90"/>
        <v>11.589772311648126</v>
      </c>
    </row>
    <row r="451" spans="1:20" x14ac:dyDescent="0.2">
      <c r="B451" s="50"/>
      <c r="D451" s="56"/>
      <c r="E451" s="36">
        <v>10</v>
      </c>
      <c r="F451" s="36">
        <v>845</v>
      </c>
      <c r="G451" s="48">
        <f t="shared" si="78"/>
        <v>0.36458333333333331</v>
      </c>
      <c r="H451" s="36">
        <v>847</v>
      </c>
      <c r="I451" s="49">
        <f t="shared" si="83"/>
        <v>0.3659722222222222</v>
      </c>
      <c r="J451" s="49" t="str">
        <f t="shared" si="79"/>
        <v/>
      </c>
      <c r="K451" s="34">
        <f t="shared" si="80"/>
        <v>3.9999999999999858</v>
      </c>
      <c r="L451" s="34">
        <f t="shared" si="84"/>
        <v>1.9999999999999929</v>
      </c>
      <c r="M451" s="34">
        <f t="shared" si="81"/>
        <v>2</v>
      </c>
      <c r="N451" s="34">
        <f t="shared" ca="1" si="82"/>
        <v>827</v>
      </c>
      <c r="O451" s="34" t="str">
        <f t="shared" si="85"/>
        <v/>
      </c>
      <c r="P451" s="34">
        <f t="shared" si="86"/>
        <v>419.99999999999852</v>
      </c>
      <c r="Q451" s="37">
        <f t="shared" si="87"/>
        <v>253.69424057354826</v>
      </c>
      <c r="R451" s="34">
        <f t="shared" si="88"/>
        <v>19.999999999999929</v>
      </c>
      <c r="S451" s="34">
        <f t="shared" si="89"/>
        <v>439.99999999999847</v>
      </c>
      <c r="T451" s="37">
        <f t="shared" si="90"/>
        <v>273.6942405735482</v>
      </c>
    </row>
    <row r="452" spans="1:20" x14ac:dyDescent="0.2">
      <c r="B452" s="50"/>
      <c r="D452" s="56"/>
      <c r="E452" s="36">
        <v>200</v>
      </c>
      <c r="F452" s="36">
        <v>851</v>
      </c>
      <c r="G452" s="48">
        <f t="shared" si="78"/>
        <v>0.36874999999999997</v>
      </c>
      <c r="H452" s="36">
        <v>1123</v>
      </c>
      <c r="I452" s="49">
        <f t="shared" si="83"/>
        <v>0.47430555555555554</v>
      </c>
      <c r="J452" s="49">
        <f t="shared" si="79"/>
        <v>0.47777777777777775</v>
      </c>
      <c r="K452" s="34" t="str">
        <f t="shared" si="80"/>
        <v/>
      </c>
      <c r="L452" s="34">
        <f t="shared" si="84"/>
        <v>152.00000000000003</v>
      </c>
      <c r="M452" s="34">
        <f t="shared" si="81"/>
        <v>3</v>
      </c>
      <c r="N452" s="34">
        <f t="shared" ca="1" si="82"/>
        <v>827</v>
      </c>
      <c r="O452" s="34">
        <f t="shared" ca="1" si="85"/>
        <v>181</v>
      </c>
      <c r="P452" s="34">
        <f t="shared" si="86"/>
        <v>500</v>
      </c>
      <c r="Q452" s="37">
        <f t="shared" si="87"/>
        <v>52.318172546220183</v>
      </c>
      <c r="R452" s="34">
        <f t="shared" si="88"/>
        <v>30400.000000000007</v>
      </c>
      <c r="S452" s="34">
        <f t="shared" si="89"/>
        <v>30900.000000000007</v>
      </c>
      <c r="T452" s="37">
        <f t="shared" si="90"/>
        <v>30452.318172546227</v>
      </c>
    </row>
    <row r="453" spans="1:20" x14ac:dyDescent="0.2">
      <c r="A453" s="34">
        <v>1</v>
      </c>
      <c r="B453" s="50">
        <v>42814</v>
      </c>
      <c r="C453" s="34">
        <v>904</v>
      </c>
      <c r="D453" s="56" t="s">
        <v>42</v>
      </c>
      <c r="E453" s="36">
        <v>0.01</v>
      </c>
      <c r="F453" s="36">
        <v>914</v>
      </c>
      <c r="G453" s="48">
        <f t="shared" si="78"/>
        <v>0.38472222222222219</v>
      </c>
      <c r="H453" s="36">
        <v>916</v>
      </c>
      <c r="I453" s="49">
        <f t="shared" si="83"/>
        <v>0.38611111111111113</v>
      </c>
      <c r="J453" s="49">
        <f t="shared" si="79"/>
        <v>0.38958333333333334</v>
      </c>
      <c r="K453" s="34" t="str">
        <f t="shared" si="80"/>
        <v/>
      </c>
      <c r="L453" s="34">
        <f t="shared" si="84"/>
        <v>2.0000000000000728</v>
      </c>
      <c r="M453" s="34">
        <f t="shared" si="81"/>
        <v>1</v>
      </c>
      <c r="N453" s="34">
        <f t="shared" ca="1" si="82"/>
        <v>904</v>
      </c>
      <c r="O453" s="34">
        <f t="shared" ca="1" si="85"/>
        <v>17.000000000000021</v>
      </c>
      <c r="P453" s="34">
        <f t="shared" si="86"/>
        <v>2.5000000000000001E-2</v>
      </c>
      <c r="Q453" s="37">
        <f t="shared" si="87"/>
        <v>5.4281443780592247E-3</v>
      </c>
      <c r="R453" s="34">
        <f t="shared" si="88"/>
        <v>2.0000000000000729E-2</v>
      </c>
      <c r="S453" s="34">
        <f t="shared" si="89"/>
        <v>4.5000000000000734E-2</v>
      </c>
      <c r="T453" s="37">
        <f t="shared" si="90"/>
        <v>2.5428144378059955E-2</v>
      </c>
    </row>
    <row r="454" spans="1:20" x14ac:dyDescent="0.2">
      <c r="B454" s="50">
        <v>42814</v>
      </c>
      <c r="C454" s="34">
        <v>1159</v>
      </c>
      <c r="D454" s="56"/>
      <c r="E454" s="36">
        <v>1</v>
      </c>
      <c r="F454" s="36">
        <v>1112</v>
      </c>
      <c r="G454" s="48">
        <f t="shared" si="78"/>
        <v>0.46666666666666662</v>
      </c>
      <c r="H454" s="36">
        <v>1119</v>
      </c>
      <c r="I454" s="49">
        <f t="shared" si="83"/>
        <v>0.47152777777777777</v>
      </c>
      <c r="J454" s="49" t="str">
        <f t="shared" si="79"/>
        <v/>
      </c>
      <c r="K454" s="34">
        <f t="shared" si="80"/>
        <v>175.00000000000003</v>
      </c>
      <c r="L454" s="34">
        <f t="shared" si="84"/>
        <v>7.0000000000000551</v>
      </c>
      <c r="M454" s="34">
        <f t="shared" si="81"/>
        <v>1</v>
      </c>
      <c r="N454" s="34">
        <f t="shared" ca="1" si="82"/>
        <v>1159</v>
      </c>
      <c r="O454" s="34" t="str">
        <f t="shared" si="85"/>
        <v/>
      </c>
      <c r="P454" s="34">
        <f t="shared" si="86"/>
        <v>89.075000000000017</v>
      </c>
      <c r="Q454" s="37">
        <f t="shared" si="87"/>
        <v>42.77717891875951</v>
      </c>
      <c r="R454" s="34">
        <f t="shared" si="88"/>
        <v>7.0000000000000551</v>
      </c>
      <c r="S454" s="34">
        <f t="shared" si="89"/>
        <v>96.075000000000074</v>
      </c>
      <c r="T454" s="37">
        <f t="shared" si="90"/>
        <v>49.777178918759567</v>
      </c>
    </row>
    <row r="455" spans="1:20" x14ac:dyDescent="0.2">
      <c r="B455" s="50"/>
      <c r="C455" s="34">
        <v>1353</v>
      </c>
      <c r="D455" s="56"/>
      <c r="E455" s="36">
        <v>1.7999999999999999E-2</v>
      </c>
      <c r="F455" s="36">
        <v>1414</v>
      </c>
      <c r="G455" s="48">
        <f t="shared" si="78"/>
        <v>0.59305555555555556</v>
      </c>
      <c r="H455" s="36">
        <v>1421</v>
      </c>
      <c r="I455" s="49">
        <f t="shared" si="83"/>
        <v>0.59791666666666665</v>
      </c>
      <c r="J455" s="49" t="str">
        <f t="shared" si="79"/>
        <v/>
      </c>
      <c r="K455" s="34">
        <f t="shared" si="80"/>
        <v>8.999999999999968</v>
      </c>
      <c r="L455" s="34">
        <f t="shared" si="84"/>
        <v>6.9999999999999751</v>
      </c>
      <c r="M455" s="34">
        <f t="shared" si="81"/>
        <v>2</v>
      </c>
      <c r="N455" s="34">
        <f t="shared" ca="1" si="82"/>
        <v>1159</v>
      </c>
      <c r="O455" s="34" t="str">
        <f t="shared" si="85"/>
        <v/>
      </c>
      <c r="P455" s="34">
        <f t="shared" si="86"/>
        <v>6.8309999999999755</v>
      </c>
      <c r="Q455" s="37">
        <f t="shared" si="87"/>
        <v>3.0157409046224992</v>
      </c>
      <c r="R455" s="34">
        <f t="shared" si="88"/>
        <v>0.12599999999999953</v>
      </c>
      <c r="S455" s="34">
        <f t="shared" si="89"/>
        <v>6.956999999999975</v>
      </c>
      <c r="T455" s="37">
        <f t="shared" si="90"/>
        <v>3.1417409046224987</v>
      </c>
    </row>
    <row r="456" spans="1:20" x14ac:dyDescent="0.2">
      <c r="B456" s="50"/>
      <c r="D456" s="56"/>
      <c r="E456" s="36">
        <v>1.5</v>
      </c>
      <c r="F456" s="36">
        <v>1430</v>
      </c>
      <c r="G456" s="48">
        <f t="shared" si="78"/>
        <v>0.60416666666666663</v>
      </c>
      <c r="H456" s="36">
        <v>1435</v>
      </c>
      <c r="I456" s="49">
        <f t="shared" si="83"/>
        <v>0.60763888888888895</v>
      </c>
      <c r="J456" s="49" t="str">
        <f t="shared" si="79"/>
        <v/>
      </c>
      <c r="K456" s="34">
        <f t="shared" si="80"/>
        <v>10.999999999999961</v>
      </c>
      <c r="L456" s="34">
        <f t="shared" si="84"/>
        <v>5.0000000000001421</v>
      </c>
      <c r="M456" s="34">
        <f t="shared" si="81"/>
        <v>3</v>
      </c>
      <c r="N456" s="34">
        <f t="shared" ca="1" si="82"/>
        <v>1159</v>
      </c>
      <c r="O456" s="34" t="str">
        <f t="shared" si="85"/>
        <v/>
      </c>
      <c r="P456" s="34">
        <f t="shared" si="86"/>
        <v>723.24999999999739</v>
      </c>
      <c r="Q456" s="37">
        <f t="shared" si="87"/>
        <v>316.78131833044813</v>
      </c>
      <c r="R456" s="34">
        <f t="shared" si="88"/>
        <v>7.5000000000002132</v>
      </c>
      <c r="S456" s="34">
        <f t="shared" si="89"/>
        <v>730.74999999999761</v>
      </c>
      <c r="T456" s="37">
        <f t="shared" si="90"/>
        <v>324.28131833044836</v>
      </c>
    </row>
    <row r="457" spans="1:20" x14ac:dyDescent="0.2">
      <c r="B457" s="50"/>
      <c r="D457" s="56"/>
      <c r="E457" s="36">
        <v>130</v>
      </c>
      <c r="F457" s="36">
        <v>1446</v>
      </c>
      <c r="G457" s="48">
        <f t="shared" si="78"/>
        <v>0.61527777777777781</v>
      </c>
      <c r="H457" s="36">
        <v>1455</v>
      </c>
      <c r="I457" s="49">
        <f t="shared" si="83"/>
        <v>0.62152777777777779</v>
      </c>
      <c r="J457" s="49">
        <f t="shared" si="79"/>
        <v>0.625</v>
      </c>
      <c r="K457" s="34" t="str">
        <f t="shared" si="80"/>
        <v/>
      </c>
      <c r="L457" s="34">
        <f t="shared" si="84"/>
        <v>8.999999999999968</v>
      </c>
      <c r="M457" s="34">
        <f t="shared" si="81"/>
        <v>4</v>
      </c>
      <c r="N457" s="34">
        <f t="shared" ca="1" si="82"/>
        <v>1159</v>
      </c>
      <c r="O457" s="34">
        <f t="shared" ca="1" si="85"/>
        <v>181.00000000000009</v>
      </c>
      <c r="P457" s="34">
        <f t="shared" si="86"/>
        <v>325</v>
      </c>
      <c r="Q457" s="37">
        <f t="shared" si="87"/>
        <v>34.790922038049864</v>
      </c>
      <c r="R457" s="34">
        <f t="shared" si="88"/>
        <v>1169.9999999999959</v>
      </c>
      <c r="S457" s="34">
        <f t="shared" si="89"/>
        <v>1494.9999999999959</v>
      </c>
      <c r="T457" s="37">
        <f t="shared" si="90"/>
        <v>1204.7909220380457</v>
      </c>
    </row>
    <row r="458" spans="1:20" x14ac:dyDescent="0.2">
      <c r="A458" s="34">
        <v>1</v>
      </c>
      <c r="B458" s="50">
        <v>42815</v>
      </c>
      <c r="C458" s="34">
        <v>841</v>
      </c>
      <c r="D458" s="56">
        <v>3</v>
      </c>
      <c r="E458" s="36">
        <v>0.02</v>
      </c>
      <c r="F458" s="36">
        <v>857</v>
      </c>
      <c r="G458" s="48">
        <f t="shared" si="78"/>
        <v>0.37291666666666662</v>
      </c>
      <c r="H458" s="36">
        <v>904</v>
      </c>
      <c r="I458" s="49">
        <f t="shared" si="83"/>
        <v>0.37777777777777777</v>
      </c>
      <c r="J458" s="49">
        <f t="shared" si="79"/>
        <v>0.38124999999999998</v>
      </c>
      <c r="K458" s="34" t="str">
        <f t="shared" si="80"/>
        <v/>
      </c>
      <c r="L458" s="34">
        <f t="shared" si="84"/>
        <v>7.0000000000000551</v>
      </c>
      <c r="M458" s="34">
        <f t="shared" si="81"/>
        <v>1</v>
      </c>
      <c r="N458" s="34">
        <f t="shared" ca="1" si="82"/>
        <v>841</v>
      </c>
      <c r="O458" s="34">
        <f t="shared" ca="1" si="85"/>
        <v>27.999999999999979</v>
      </c>
      <c r="P458" s="34">
        <f t="shared" si="86"/>
        <v>0.05</v>
      </c>
      <c r="Q458" s="37">
        <f t="shared" si="87"/>
        <v>1.0096958881694557E-2</v>
      </c>
      <c r="R458" s="34">
        <f t="shared" si="88"/>
        <v>0.1400000000000011</v>
      </c>
      <c r="S458" s="34">
        <f t="shared" si="89"/>
        <v>0.19000000000000111</v>
      </c>
      <c r="T458" s="37">
        <f t="shared" si="90"/>
        <v>0.15009695888169566</v>
      </c>
    </row>
    <row r="459" spans="1:20" x14ac:dyDescent="0.2">
      <c r="B459" s="50">
        <v>42815</v>
      </c>
      <c r="C459" s="34">
        <v>1355</v>
      </c>
      <c r="D459" s="56"/>
      <c r="E459" s="36">
        <v>1.4E-2</v>
      </c>
      <c r="F459" s="36">
        <v>1414</v>
      </c>
      <c r="G459" s="48">
        <f t="shared" si="78"/>
        <v>0.59305555555555556</v>
      </c>
      <c r="H459" s="36">
        <v>1423</v>
      </c>
      <c r="I459" s="49">
        <f t="shared" si="83"/>
        <v>0.59930555555555554</v>
      </c>
      <c r="J459" s="49" t="str">
        <f t="shared" si="79"/>
        <v/>
      </c>
      <c r="K459" s="34">
        <f t="shared" si="80"/>
        <v>12.999999999999954</v>
      </c>
      <c r="L459" s="34">
        <f t="shared" si="84"/>
        <v>8.999999999999968</v>
      </c>
      <c r="M459" s="34">
        <f t="shared" si="81"/>
        <v>1</v>
      </c>
      <c r="N459" s="34">
        <f t="shared" ca="1" si="82"/>
        <v>1355</v>
      </c>
      <c r="O459" s="34" t="str">
        <f t="shared" si="85"/>
        <v/>
      </c>
      <c r="P459" s="34">
        <f t="shared" si="86"/>
        <v>650.09099999999762</v>
      </c>
      <c r="Q459" s="37">
        <f t="shared" si="87"/>
        <v>146.47822584981253</v>
      </c>
      <c r="R459" s="34">
        <f t="shared" si="88"/>
        <v>0.12599999999999956</v>
      </c>
      <c r="S459" s="34">
        <f t="shared" si="89"/>
        <v>650.2169999999976</v>
      </c>
      <c r="T459" s="37">
        <f t="shared" si="90"/>
        <v>146.60422584981254</v>
      </c>
    </row>
    <row r="460" spans="1:20" x14ac:dyDescent="0.2">
      <c r="B460" s="50"/>
      <c r="D460" s="56"/>
      <c r="E460" s="36">
        <v>100</v>
      </c>
      <c r="F460" s="36">
        <v>1436</v>
      </c>
      <c r="G460" s="48">
        <f t="shared" si="78"/>
        <v>0.60833333333333328</v>
      </c>
      <c r="H460" s="36">
        <v>1440</v>
      </c>
      <c r="I460" s="49">
        <f t="shared" si="83"/>
        <v>0.61111111111111105</v>
      </c>
      <c r="J460" s="49" t="str">
        <f t="shared" si="79"/>
        <v/>
      </c>
      <c r="K460" s="34">
        <f t="shared" si="80"/>
        <v>7.000000000000135</v>
      </c>
      <c r="L460" s="34">
        <f t="shared" si="84"/>
        <v>3.9999999999999858</v>
      </c>
      <c r="M460" s="34">
        <f t="shared" si="81"/>
        <v>2</v>
      </c>
      <c r="N460" s="34">
        <f t="shared" ca="1" si="82"/>
        <v>1355</v>
      </c>
      <c r="O460" s="34" t="str">
        <f t="shared" si="85"/>
        <v/>
      </c>
      <c r="P460" s="34">
        <f t="shared" si="86"/>
        <v>997.50000000001921</v>
      </c>
      <c r="Q460" s="37">
        <f t="shared" si="87"/>
        <v>967.18773429718226</v>
      </c>
      <c r="R460" s="34">
        <f t="shared" si="88"/>
        <v>399.99999999999858</v>
      </c>
      <c r="S460" s="34">
        <f t="shared" si="89"/>
        <v>1397.5000000000177</v>
      </c>
      <c r="T460" s="37">
        <f t="shared" si="90"/>
        <v>1367.1877342971809</v>
      </c>
    </row>
    <row r="461" spans="1:20" x14ac:dyDescent="0.2">
      <c r="B461" s="50"/>
      <c r="D461" s="56"/>
      <c r="E461" s="36">
        <v>185</v>
      </c>
      <c r="F461" s="36">
        <v>1447</v>
      </c>
      <c r="G461" s="48">
        <f t="shared" si="78"/>
        <v>0.61597222222222225</v>
      </c>
      <c r="H461" s="36">
        <v>1453</v>
      </c>
      <c r="I461" s="49">
        <f t="shared" si="83"/>
        <v>0.62013888888888891</v>
      </c>
      <c r="J461" s="49" t="str">
        <f t="shared" si="79"/>
        <v/>
      </c>
      <c r="K461" s="34">
        <f t="shared" si="80"/>
        <v>18.999999999999932</v>
      </c>
      <c r="L461" s="34">
        <f t="shared" si="84"/>
        <v>5.9999999999999787</v>
      </c>
      <c r="M461" s="34">
        <f t="shared" si="81"/>
        <v>3</v>
      </c>
      <c r="N461" s="34">
        <f t="shared" ca="1" si="82"/>
        <v>1355</v>
      </c>
      <c r="O461" s="34" t="str">
        <f t="shared" si="85"/>
        <v/>
      </c>
      <c r="P461" s="34">
        <f t="shared" si="86"/>
        <v>1759.3999999999937</v>
      </c>
      <c r="Q461" s="37">
        <f t="shared" si="87"/>
        <v>514.10082100043144</v>
      </c>
      <c r="R461" s="34">
        <f t="shared" si="88"/>
        <v>1109.9999999999961</v>
      </c>
      <c r="S461" s="34">
        <f t="shared" si="89"/>
        <v>2869.3999999999896</v>
      </c>
      <c r="T461" s="37">
        <f t="shared" si="90"/>
        <v>1624.1008210004275</v>
      </c>
    </row>
    <row r="462" spans="1:20" x14ac:dyDescent="0.2">
      <c r="B462" s="50"/>
      <c r="D462" s="56"/>
      <c r="E462" s="36">
        <v>0.2</v>
      </c>
      <c r="F462" s="36">
        <v>1512</v>
      </c>
      <c r="G462" s="48">
        <f t="shared" si="78"/>
        <v>0.6333333333333333</v>
      </c>
      <c r="H462" s="36">
        <v>1520</v>
      </c>
      <c r="I462" s="49">
        <f t="shared" si="83"/>
        <v>0.63888888888888895</v>
      </c>
      <c r="J462" s="49">
        <f t="shared" si="79"/>
        <v>0.64236111111111116</v>
      </c>
      <c r="K462" s="34" t="str">
        <f t="shared" si="80"/>
        <v/>
      </c>
      <c r="L462" s="34">
        <f t="shared" si="84"/>
        <v>8.0000000000001315</v>
      </c>
      <c r="M462" s="34">
        <f t="shared" si="81"/>
        <v>4</v>
      </c>
      <c r="N462" s="34">
        <f t="shared" ca="1" si="82"/>
        <v>1355</v>
      </c>
      <c r="O462" s="34">
        <f t="shared" ca="1" si="85"/>
        <v>90.000000000000156</v>
      </c>
      <c r="P462" s="34">
        <f t="shared" si="86"/>
        <v>0.5</v>
      </c>
      <c r="Q462" s="37">
        <f t="shared" si="87"/>
        <v>8.192609482288947E-2</v>
      </c>
      <c r="R462" s="34">
        <f t="shared" si="88"/>
        <v>1.6000000000000263</v>
      </c>
      <c r="S462" s="34">
        <f t="shared" si="89"/>
        <v>2.1000000000000263</v>
      </c>
      <c r="T462" s="37">
        <f t="shared" si="90"/>
        <v>1.6819260948229158</v>
      </c>
    </row>
    <row r="463" spans="1:20" x14ac:dyDescent="0.2">
      <c r="A463" s="34">
        <v>1</v>
      </c>
      <c r="B463" s="50">
        <v>42821</v>
      </c>
      <c r="C463" s="34">
        <v>850</v>
      </c>
      <c r="D463" s="56">
        <v>4</v>
      </c>
      <c r="E463" s="36">
        <v>0.01</v>
      </c>
      <c r="F463" s="36">
        <v>901</v>
      </c>
      <c r="G463" s="48">
        <f t="shared" si="78"/>
        <v>0.3756944444444445</v>
      </c>
      <c r="H463" s="36">
        <v>902</v>
      </c>
      <c r="I463" s="49">
        <f t="shared" si="83"/>
        <v>0.37638888888888888</v>
      </c>
      <c r="J463" s="49" t="str">
        <f t="shared" ref="J463:J465" si="91">IF(OR(B464&lt;&gt;"",E464=""),I463+TIME(0,5,0),"")</f>
        <v/>
      </c>
      <c r="K463" s="34">
        <f t="shared" ref="K463:K465" si="92">IF(AND(OR(AND(B463&lt;&gt;"",B464=""),AND(B463="",B464="")),E464&lt;&gt;""),(G464-I463)*1440,"")</f>
        <v>7.9999999999999716</v>
      </c>
      <c r="L463" s="34">
        <f t="shared" si="84"/>
        <v>0.99999999999991651</v>
      </c>
      <c r="M463" s="34">
        <f t="shared" ref="M463:M465" si="93">IF(B463&lt;&gt;"",1,M462+1)</f>
        <v>1</v>
      </c>
      <c r="N463" s="34">
        <f t="shared" ref="N463:N465" ca="1" si="94">OFFSET(C463,-M463+1,0)</f>
        <v>850</v>
      </c>
      <c r="O463" s="34" t="str">
        <f t="shared" si="85"/>
        <v/>
      </c>
      <c r="P463" s="34">
        <f t="shared" si="86"/>
        <v>40.039999999999857</v>
      </c>
      <c r="Q463" s="37">
        <f t="shared" si="87"/>
        <v>11.569772311648126</v>
      </c>
      <c r="R463" s="34">
        <f t="shared" si="88"/>
        <v>9.9999999999991658E-3</v>
      </c>
      <c r="S463" s="34">
        <f t="shared" si="89"/>
        <v>40.049999999999855</v>
      </c>
      <c r="T463" s="37">
        <f t="shared" si="90"/>
        <v>11.579772311648126</v>
      </c>
    </row>
    <row r="464" spans="1:20" x14ac:dyDescent="0.2">
      <c r="B464" s="50"/>
      <c r="D464" s="56"/>
      <c r="E464" s="36">
        <v>10</v>
      </c>
      <c r="F464" s="36">
        <v>910</v>
      </c>
      <c r="G464" s="48">
        <f t="shared" ref="G464:G465" si="95">VALUE(CONCATENATE(LEFT(F464,LEN(F464)-2),":",RIGHT(F464,2)))</f>
        <v>0.38194444444444442</v>
      </c>
      <c r="H464" s="36">
        <v>912</v>
      </c>
      <c r="I464" s="49">
        <f t="shared" ref="I464:I465" si="96">VALUE(CONCATENATE(LEFT(H464,LEN(H464)-2),":",RIGHT(H464,2)))</f>
        <v>0.3833333333333333</v>
      </c>
      <c r="J464" s="49" t="str">
        <f t="shared" si="91"/>
        <v/>
      </c>
      <c r="K464" s="34">
        <f t="shared" si="92"/>
        <v>4.0000000000000657</v>
      </c>
      <c r="L464" s="34">
        <f t="shared" ref="L464:L465" si="97">(I464-G464)*1440</f>
        <v>1.9999999999999929</v>
      </c>
      <c r="M464" s="34">
        <f t="shared" si="93"/>
        <v>2</v>
      </c>
      <c r="N464" s="34">
        <f t="shared" ca="1" si="94"/>
        <v>850</v>
      </c>
      <c r="O464" s="34" t="str">
        <f t="shared" ref="O464:O465" si="98">IF(J464&lt;&gt;"",(J464-VALUE(CONCATENATE(LEFT(N464,LEN(N464)-2),":",RIGHT(N464,2))))*1440,"")</f>
        <v/>
      </c>
      <c r="P464" s="34">
        <f t="shared" ref="P464:P465" si="99">IF(K464&lt;&gt;"",(E464+E465)*K464/2,E464*5/2)</f>
        <v>420.00000000000688</v>
      </c>
      <c r="Q464" s="37">
        <f t="shared" ref="Q464:Q465" si="100">IF(K464&lt;&gt;"",(E465-E464)*K464/LN((E465+0.000001)/(E464+0.000001)),-5*(E464-0.000001)/(LN(1/E464)-13.8155))</f>
        <v>253.69424057355334</v>
      </c>
      <c r="R464" s="34">
        <f t="shared" ref="R464:R465" si="101">(E464*L464)</f>
        <v>19.999999999999929</v>
      </c>
      <c r="S464" s="34">
        <f t="shared" ref="S464:S465" si="102">P464+R464</f>
        <v>440.00000000000682</v>
      </c>
      <c r="T464" s="37">
        <f t="shared" ref="T464:T465" si="103">Q464+R464</f>
        <v>273.69424057355326</v>
      </c>
    </row>
    <row r="465" spans="2:20" x14ac:dyDescent="0.2">
      <c r="B465" s="50"/>
      <c r="D465" s="56"/>
      <c r="E465" s="36">
        <v>200</v>
      </c>
      <c r="F465" s="36">
        <v>916</v>
      </c>
      <c r="G465" s="48">
        <f t="shared" si="95"/>
        <v>0.38611111111111113</v>
      </c>
      <c r="H465" s="36">
        <v>1232</v>
      </c>
      <c r="I465" s="49">
        <f t="shared" si="96"/>
        <v>0.52222222222222225</v>
      </c>
      <c r="J465" s="49">
        <f t="shared" si="91"/>
        <v>0.52569444444444446</v>
      </c>
      <c r="K465" s="34" t="str">
        <f t="shared" si="92"/>
        <v/>
      </c>
      <c r="L465" s="34">
        <f t="shared" si="97"/>
        <v>196.00000000000003</v>
      </c>
      <c r="M465" s="34">
        <f t="shared" si="93"/>
        <v>3</v>
      </c>
      <c r="N465" s="34">
        <f t="shared" ca="1" si="94"/>
        <v>850</v>
      </c>
      <c r="O465" s="34">
        <f t="shared" ca="1" si="98"/>
        <v>227</v>
      </c>
      <c r="P465" s="34">
        <f t="shared" si="99"/>
        <v>500</v>
      </c>
      <c r="Q465" s="37">
        <f t="shared" si="100"/>
        <v>52.318172546220183</v>
      </c>
      <c r="R465" s="34">
        <f t="shared" si="101"/>
        <v>39200.000000000007</v>
      </c>
      <c r="S465" s="34">
        <f t="shared" si="102"/>
        <v>39700.000000000007</v>
      </c>
      <c r="T465" s="37">
        <f t="shared" si="103"/>
        <v>39252.318172546227</v>
      </c>
    </row>
    <row r="466" spans="2:20" x14ac:dyDescent="0.2">
      <c r="B466" s="50"/>
      <c r="D466" s="56"/>
      <c r="E466" s="36"/>
      <c r="F466" s="36"/>
      <c r="G466" s="48"/>
      <c r="H466" s="36"/>
      <c r="I466" s="49"/>
      <c r="J466" s="49"/>
      <c r="T466" s="37"/>
    </row>
    <row r="467" spans="2:20" x14ac:dyDescent="0.2">
      <c r="B467" s="50"/>
      <c r="D467" s="56"/>
      <c r="E467" s="36"/>
      <c r="F467" s="36"/>
      <c r="G467" s="48"/>
      <c r="H467" s="36"/>
      <c r="I467" s="49"/>
      <c r="J467" s="49"/>
      <c r="T467" s="37"/>
    </row>
    <row r="468" spans="2:20" x14ac:dyDescent="0.2">
      <c r="B468" s="50"/>
      <c r="D468" s="56"/>
      <c r="E468" s="36"/>
      <c r="F468" s="36"/>
      <c r="G468" s="48"/>
      <c r="H468" s="36"/>
      <c r="I468" s="49"/>
      <c r="J468" s="49"/>
      <c r="T468" s="37"/>
    </row>
    <row r="469" spans="2:20" x14ac:dyDescent="0.2">
      <c r="D469" s="56"/>
      <c r="E469" s="36"/>
      <c r="F469" s="36"/>
      <c r="G469" s="48"/>
      <c r="H469" s="36"/>
      <c r="I469" s="49"/>
      <c r="J469" s="49"/>
      <c r="T469" s="37"/>
    </row>
    <row r="470" spans="2:20" x14ac:dyDescent="0.2">
      <c r="B470" s="50"/>
      <c r="D470" s="56"/>
      <c r="E470" s="36"/>
      <c r="F470" s="36"/>
      <c r="G470" s="48"/>
      <c r="H470" s="36"/>
      <c r="I470" s="49"/>
      <c r="J470" s="49"/>
      <c r="T470" s="37"/>
    </row>
    <row r="471" spans="2:20" x14ac:dyDescent="0.2">
      <c r="B471" s="50"/>
      <c r="D471" s="56"/>
      <c r="E471" s="36"/>
      <c r="F471" s="36"/>
      <c r="G471" s="48"/>
      <c r="H471" s="36"/>
      <c r="I471" s="49"/>
      <c r="J471" s="49"/>
      <c r="T471" s="37"/>
    </row>
    <row r="472" spans="2:20" x14ac:dyDescent="0.2">
      <c r="B472" s="50"/>
      <c r="D472" s="56"/>
      <c r="E472" s="36"/>
      <c r="F472" s="36"/>
      <c r="G472" s="48"/>
      <c r="H472" s="36"/>
      <c r="I472" s="49"/>
      <c r="J472" s="49"/>
      <c r="T472" s="37"/>
    </row>
    <row r="473" spans="2:20" x14ac:dyDescent="0.2">
      <c r="B473" s="50"/>
      <c r="D473" s="56"/>
      <c r="E473" s="36"/>
      <c r="F473" s="36"/>
      <c r="G473" s="48"/>
      <c r="H473" s="36"/>
      <c r="I473" s="49"/>
      <c r="J473" s="49"/>
      <c r="T473" s="37"/>
    </row>
    <row r="474" spans="2:20" x14ac:dyDescent="0.2">
      <c r="B474" s="50"/>
      <c r="D474" s="56"/>
      <c r="E474" s="36"/>
      <c r="F474" s="36"/>
      <c r="G474" s="48"/>
      <c r="H474" s="36"/>
      <c r="I474" s="49"/>
      <c r="J474" s="49"/>
      <c r="T474" s="37"/>
    </row>
    <row r="475" spans="2:20" x14ac:dyDescent="0.2">
      <c r="B475" s="50"/>
      <c r="D475" s="56"/>
      <c r="E475" s="36"/>
      <c r="F475" s="36"/>
      <c r="G475" s="48"/>
      <c r="H475" s="36"/>
      <c r="I475" s="49"/>
      <c r="J475" s="49"/>
      <c r="T475" s="37"/>
    </row>
    <row r="476" spans="2:20" x14ac:dyDescent="0.2">
      <c r="B476" s="50"/>
      <c r="D476" s="56"/>
      <c r="E476" s="36"/>
      <c r="F476" s="36"/>
      <c r="G476" s="48"/>
      <c r="H476" s="36"/>
      <c r="I476" s="49"/>
      <c r="J476" s="49"/>
      <c r="T476" s="37"/>
    </row>
    <row r="477" spans="2:20" x14ac:dyDescent="0.2">
      <c r="B477" s="50"/>
      <c r="D477" s="56"/>
      <c r="E477" s="36"/>
      <c r="F477" s="36"/>
      <c r="G477" s="48"/>
      <c r="H477" s="36"/>
      <c r="I477" s="49"/>
      <c r="J477" s="49"/>
      <c r="T477" s="37"/>
    </row>
    <row r="478" spans="2:20" x14ac:dyDescent="0.2">
      <c r="B478" s="50"/>
      <c r="D478" s="56"/>
      <c r="E478" s="36"/>
      <c r="F478" s="36"/>
      <c r="G478" s="48"/>
      <c r="H478" s="36"/>
      <c r="I478" s="49"/>
      <c r="J478" s="49"/>
      <c r="T478" s="37"/>
    </row>
    <row r="479" spans="2:20" x14ac:dyDescent="0.2">
      <c r="B479" s="50"/>
      <c r="E479" s="36"/>
      <c r="F479" s="36"/>
      <c r="G479" s="48"/>
      <c r="H479" s="36"/>
      <c r="I479" s="49"/>
      <c r="J479" s="49"/>
      <c r="T479" s="37"/>
    </row>
    <row r="480" spans="2:20" x14ac:dyDescent="0.2">
      <c r="B480" s="50"/>
      <c r="D480" s="56"/>
      <c r="E480" s="36"/>
      <c r="F480" s="36"/>
      <c r="G480" s="48"/>
      <c r="H480" s="36"/>
      <c r="I480" s="49"/>
      <c r="J480" s="49"/>
      <c r="T480" s="37"/>
    </row>
    <row r="481" spans="2:20" x14ac:dyDescent="0.2">
      <c r="B481" s="50"/>
      <c r="D481" s="56"/>
      <c r="E481" s="36"/>
      <c r="F481" s="36"/>
      <c r="G481" s="48"/>
      <c r="H481" s="36"/>
      <c r="I481" s="49"/>
      <c r="J481" s="49"/>
      <c r="T481" s="37"/>
    </row>
    <row r="482" spans="2:20" x14ac:dyDescent="0.2">
      <c r="B482" s="50"/>
      <c r="D482" s="56"/>
      <c r="E482" s="36"/>
      <c r="F482" s="36"/>
      <c r="G482" s="48"/>
      <c r="H482" s="36"/>
      <c r="I482" s="49"/>
      <c r="J482" s="49"/>
      <c r="T482" s="37"/>
    </row>
    <row r="483" spans="2:20" x14ac:dyDescent="0.2">
      <c r="B483" s="50"/>
      <c r="D483" s="56"/>
      <c r="E483" s="36"/>
      <c r="F483" s="36"/>
      <c r="G483" s="48"/>
      <c r="H483" s="36"/>
      <c r="I483" s="49"/>
      <c r="J483" s="49"/>
      <c r="T483" s="37"/>
    </row>
    <row r="484" spans="2:20" x14ac:dyDescent="0.2">
      <c r="B484" s="50"/>
      <c r="D484" s="56"/>
      <c r="E484" s="36"/>
      <c r="F484" s="36"/>
      <c r="G484" s="48"/>
      <c r="H484" s="36"/>
      <c r="I484" s="49"/>
      <c r="J484" s="49"/>
      <c r="T484" s="37"/>
    </row>
    <row r="485" spans="2:20" x14ac:dyDescent="0.2">
      <c r="B485" s="50"/>
      <c r="D485" s="56"/>
      <c r="E485" s="36"/>
      <c r="F485" s="36"/>
      <c r="G485" s="48"/>
      <c r="H485" s="36"/>
      <c r="I485" s="49"/>
      <c r="J485" s="49"/>
      <c r="T485" s="37"/>
    </row>
    <row r="486" spans="2:20" x14ac:dyDescent="0.2">
      <c r="B486" s="50"/>
      <c r="D486" s="56"/>
      <c r="E486" s="36"/>
      <c r="F486" s="36"/>
      <c r="G486" s="48"/>
      <c r="H486" s="36"/>
      <c r="I486" s="49"/>
      <c r="J486" s="49"/>
      <c r="T486" s="37"/>
    </row>
    <row r="487" spans="2:20" x14ac:dyDescent="0.2">
      <c r="B487" s="50"/>
      <c r="D487" s="56"/>
      <c r="E487" s="36"/>
      <c r="F487" s="36"/>
      <c r="G487" s="48"/>
      <c r="H487" s="36"/>
      <c r="I487" s="49"/>
      <c r="J487" s="49"/>
      <c r="T487" s="37"/>
    </row>
    <row r="488" spans="2:20" x14ac:dyDescent="0.2">
      <c r="B488" s="50"/>
      <c r="D488" s="56"/>
      <c r="E488" s="36"/>
      <c r="F488" s="36"/>
      <c r="G488" s="48"/>
      <c r="H488" s="36"/>
      <c r="I488" s="49"/>
      <c r="J488" s="49"/>
      <c r="T488" s="37"/>
    </row>
    <row r="489" spans="2:20" x14ac:dyDescent="0.2">
      <c r="B489" s="50"/>
      <c r="D489" s="56"/>
      <c r="E489" s="36"/>
      <c r="F489" s="36"/>
      <c r="G489" s="48"/>
      <c r="H489" s="36"/>
      <c r="I489" s="49"/>
      <c r="J489" s="49"/>
      <c r="T489" s="37"/>
    </row>
    <row r="490" spans="2:20" x14ac:dyDescent="0.2">
      <c r="B490" s="50"/>
      <c r="D490" s="56"/>
      <c r="E490" s="36"/>
      <c r="F490" s="36"/>
      <c r="G490" s="48"/>
      <c r="H490" s="36"/>
      <c r="I490" s="49"/>
      <c r="J490" s="49"/>
      <c r="T490" s="37"/>
    </row>
    <row r="491" spans="2:20" x14ac:dyDescent="0.2">
      <c r="B491" s="50"/>
      <c r="D491" s="56"/>
      <c r="E491" s="36"/>
      <c r="F491" s="36"/>
      <c r="G491" s="48"/>
      <c r="H491" s="36"/>
      <c r="I491" s="49"/>
      <c r="J491" s="49"/>
      <c r="T491" s="37"/>
    </row>
    <row r="492" spans="2:20" x14ac:dyDescent="0.2">
      <c r="B492" s="50"/>
      <c r="D492" s="56"/>
      <c r="E492" s="36"/>
      <c r="F492" s="36"/>
      <c r="G492" s="48"/>
      <c r="H492" s="36"/>
      <c r="I492" s="49"/>
      <c r="J492" s="49"/>
      <c r="T492" s="37"/>
    </row>
    <row r="493" spans="2:20" x14ac:dyDescent="0.2">
      <c r="B493" s="50"/>
      <c r="D493" s="56"/>
      <c r="E493" s="36"/>
      <c r="F493" s="36"/>
      <c r="G493" s="48"/>
      <c r="H493" s="36"/>
      <c r="I493" s="49"/>
      <c r="J493" s="49"/>
      <c r="T493" s="37"/>
    </row>
    <row r="494" spans="2:20" x14ac:dyDescent="0.2">
      <c r="B494" s="50"/>
      <c r="D494" s="56"/>
      <c r="E494" s="36"/>
      <c r="F494" s="36"/>
      <c r="G494" s="48"/>
      <c r="H494" s="36"/>
      <c r="I494" s="49"/>
      <c r="J494" s="49"/>
      <c r="T494" s="37"/>
    </row>
    <row r="495" spans="2:20" x14ac:dyDescent="0.2">
      <c r="B495" s="50"/>
      <c r="D495" s="56"/>
      <c r="E495" s="36"/>
      <c r="F495" s="36"/>
      <c r="G495" s="48"/>
      <c r="H495" s="36"/>
      <c r="I495" s="49"/>
      <c r="J495" s="49"/>
      <c r="T495" s="37"/>
    </row>
    <row r="496" spans="2:20" x14ac:dyDescent="0.2">
      <c r="B496" s="50"/>
      <c r="D496" s="56"/>
      <c r="E496" s="36"/>
      <c r="F496" s="36"/>
      <c r="G496" s="48"/>
      <c r="H496" s="36"/>
      <c r="I496" s="49"/>
      <c r="J496" s="49"/>
      <c r="T496" s="37"/>
    </row>
    <row r="497" spans="2:20" x14ac:dyDescent="0.2">
      <c r="B497" s="50"/>
      <c r="D497" s="56"/>
      <c r="E497" s="36"/>
      <c r="F497" s="36"/>
      <c r="G497" s="48"/>
      <c r="H497" s="36"/>
      <c r="I497" s="49"/>
      <c r="J497" s="49"/>
      <c r="T497" s="37"/>
    </row>
    <row r="498" spans="2:20" x14ac:dyDescent="0.2">
      <c r="B498" s="50"/>
      <c r="D498" s="56"/>
      <c r="E498" s="36"/>
      <c r="F498" s="36"/>
      <c r="G498" s="48"/>
      <c r="H498" s="36"/>
      <c r="I498" s="49"/>
      <c r="J498" s="49"/>
      <c r="T498" s="37"/>
    </row>
    <row r="499" spans="2:20" x14ac:dyDescent="0.2">
      <c r="B499" s="50"/>
      <c r="D499" s="56"/>
      <c r="E499" s="36"/>
      <c r="F499" s="36"/>
      <c r="G499" s="48"/>
      <c r="H499" s="36"/>
      <c r="I499" s="49"/>
      <c r="J499" s="49"/>
      <c r="T499" s="37"/>
    </row>
    <row r="500" spans="2:20" x14ac:dyDescent="0.2">
      <c r="D500" s="56"/>
      <c r="E500" s="36"/>
      <c r="F500" s="36"/>
      <c r="G500" s="48"/>
      <c r="H500" s="36"/>
      <c r="I500" s="49"/>
      <c r="J500" s="49"/>
      <c r="T500" s="37"/>
    </row>
    <row r="501" spans="2:20" x14ac:dyDescent="0.2">
      <c r="B501" s="50"/>
      <c r="D501" s="56"/>
      <c r="E501" s="36"/>
      <c r="F501" s="36"/>
      <c r="G501" s="48"/>
      <c r="H501" s="36"/>
      <c r="I501" s="49"/>
      <c r="J501" s="49"/>
      <c r="T501" s="37"/>
    </row>
    <row r="502" spans="2:20" x14ac:dyDescent="0.2">
      <c r="B502" s="50"/>
      <c r="D502" s="56"/>
      <c r="E502" s="36"/>
      <c r="F502" s="36"/>
      <c r="G502" s="48"/>
      <c r="H502" s="36"/>
      <c r="I502" s="49"/>
      <c r="J502" s="49"/>
      <c r="T502" s="37"/>
    </row>
    <row r="503" spans="2:20" x14ac:dyDescent="0.2">
      <c r="B503" s="50"/>
      <c r="D503" s="56"/>
      <c r="E503" s="36"/>
      <c r="F503" s="36"/>
      <c r="G503" s="48"/>
      <c r="H503" s="36"/>
      <c r="I503" s="49"/>
      <c r="J503" s="49"/>
      <c r="T503" s="37"/>
    </row>
    <row r="504" spans="2:20" x14ac:dyDescent="0.2">
      <c r="B504" s="50"/>
      <c r="D504" s="56"/>
      <c r="E504" s="36"/>
      <c r="F504" s="36"/>
      <c r="G504" s="48"/>
      <c r="H504" s="36"/>
      <c r="I504" s="49"/>
      <c r="J504" s="49"/>
      <c r="T504" s="37"/>
    </row>
    <row r="505" spans="2:20" x14ac:dyDescent="0.2">
      <c r="B505" s="50"/>
      <c r="D505" s="56"/>
      <c r="E505" s="36"/>
      <c r="F505" s="36"/>
      <c r="G505" s="48"/>
      <c r="H505" s="36"/>
      <c r="I505" s="49"/>
      <c r="J505" s="49"/>
      <c r="T505" s="37"/>
    </row>
    <row r="506" spans="2:20" x14ac:dyDescent="0.2">
      <c r="B506" s="50"/>
      <c r="D506" s="56"/>
      <c r="E506" s="36"/>
      <c r="F506" s="36"/>
      <c r="G506" s="48"/>
      <c r="H506" s="36"/>
      <c r="I506" s="49"/>
      <c r="J506" s="49"/>
      <c r="T506" s="37"/>
    </row>
    <row r="507" spans="2:20" x14ac:dyDescent="0.2">
      <c r="B507" s="50"/>
      <c r="D507" s="56"/>
      <c r="E507" s="36"/>
      <c r="F507" s="36"/>
      <c r="G507" s="48"/>
      <c r="H507" s="36"/>
      <c r="I507" s="49"/>
      <c r="J507" s="49"/>
      <c r="T507" s="37"/>
    </row>
    <row r="508" spans="2:20" x14ac:dyDescent="0.2">
      <c r="B508" s="50"/>
      <c r="D508" s="56"/>
      <c r="E508" s="36"/>
      <c r="F508" s="36"/>
      <c r="G508" s="48"/>
      <c r="H508" s="36"/>
      <c r="I508" s="49"/>
      <c r="J508" s="49"/>
      <c r="T508" s="37"/>
    </row>
    <row r="509" spans="2:20" x14ac:dyDescent="0.2">
      <c r="B509" s="50"/>
      <c r="D509" s="56"/>
      <c r="E509" s="36"/>
      <c r="F509" s="36"/>
      <c r="G509" s="48"/>
      <c r="H509" s="36"/>
      <c r="I509" s="49"/>
      <c r="J509" s="49"/>
      <c r="T509" s="37"/>
    </row>
    <row r="510" spans="2:20" x14ac:dyDescent="0.2">
      <c r="B510" s="50"/>
      <c r="D510" s="56"/>
      <c r="E510" s="36"/>
      <c r="F510" s="36"/>
      <c r="G510" s="48"/>
      <c r="H510" s="36"/>
      <c r="I510" s="49"/>
      <c r="J510" s="49"/>
      <c r="T510" s="37"/>
    </row>
    <row r="511" spans="2:20" x14ac:dyDescent="0.2">
      <c r="B511" s="50"/>
      <c r="D511" s="56"/>
      <c r="E511" s="36"/>
      <c r="F511" s="36"/>
      <c r="G511" s="48"/>
      <c r="H511" s="36"/>
      <c r="I511" s="49"/>
      <c r="J511" s="49"/>
      <c r="T511" s="37"/>
    </row>
    <row r="512" spans="2:20" x14ac:dyDescent="0.2">
      <c r="B512" s="50"/>
      <c r="D512" s="56"/>
      <c r="E512" s="36"/>
      <c r="F512" s="36"/>
      <c r="G512" s="48"/>
      <c r="H512" s="36"/>
      <c r="I512" s="49"/>
      <c r="J512" s="49"/>
      <c r="T512" s="37"/>
    </row>
    <row r="513" spans="2:20" x14ac:dyDescent="0.2">
      <c r="B513" s="50"/>
      <c r="D513" s="56"/>
      <c r="E513" s="36"/>
      <c r="F513" s="36"/>
      <c r="G513" s="48"/>
      <c r="H513" s="36"/>
      <c r="I513" s="49"/>
      <c r="J513" s="49"/>
      <c r="T513" s="37"/>
    </row>
    <row r="514" spans="2:20" x14ac:dyDescent="0.2">
      <c r="B514" s="50"/>
      <c r="D514" s="56"/>
      <c r="E514" s="36"/>
      <c r="F514" s="36"/>
      <c r="G514" s="48"/>
      <c r="H514" s="36"/>
      <c r="I514" s="49"/>
      <c r="J514" s="49"/>
      <c r="T514" s="37"/>
    </row>
    <row r="515" spans="2:20" x14ac:dyDescent="0.2">
      <c r="B515" s="50"/>
      <c r="D515" s="56"/>
      <c r="E515" s="36"/>
      <c r="F515" s="36"/>
      <c r="G515" s="48"/>
      <c r="H515" s="36"/>
      <c r="I515" s="49"/>
      <c r="J515" s="49"/>
      <c r="T515" s="37"/>
    </row>
    <row r="516" spans="2:20" x14ac:dyDescent="0.2">
      <c r="B516" s="50"/>
      <c r="D516" s="56"/>
      <c r="E516" s="36"/>
      <c r="F516" s="36"/>
      <c r="G516" s="48"/>
      <c r="H516" s="36"/>
      <c r="I516" s="49"/>
      <c r="J516" s="49"/>
      <c r="T516" s="37"/>
    </row>
    <row r="517" spans="2:20" x14ac:dyDescent="0.2">
      <c r="B517" s="50"/>
      <c r="D517" s="56"/>
      <c r="E517" s="36"/>
      <c r="F517" s="36"/>
      <c r="G517" s="48"/>
      <c r="H517" s="36"/>
      <c r="I517" s="49"/>
      <c r="J517" s="49"/>
      <c r="T517" s="37"/>
    </row>
    <row r="518" spans="2:20" x14ac:dyDescent="0.2">
      <c r="B518" s="50"/>
      <c r="D518" s="56"/>
      <c r="E518" s="36"/>
      <c r="F518" s="36"/>
      <c r="G518" s="48"/>
      <c r="H518" s="36"/>
      <c r="I518" s="49"/>
      <c r="J518" s="49"/>
      <c r="T518" s="37"/>
    </row>
    <row r="519" spans="2:20" x14ac:dyDescent="0.2">
      <c r="B519" s="50"/>
      <c r="D519" s="56"/>
      <c r="E519" s="36"/>
      <c r="F519" s="36"/>
      <c r="G519" s="48"/>
      <c r="H519" s="36"/>
      <c r="I519" s="49"/>
      <c r="J519" s="49"/>
      <c r="T519" s="37"/>
    </row>
    <row r="520" spans="2:20" x14ac:dyDescent="0.2">
      <c r="B520" s="50"/>
      <c r="D520" s="56"/>
      <c r="E520" s="36"/>
      <c r="F520" s="36"/>
      <c r="G520" s="48"/>
      <c r="H520" s="36"/>
      <c r="I520" s="49"/>
      <c r="J520" s="49"/>
      <c r="T520" s="37"/>
    </row>
    <row r="521" spans="2:20" x14ac:dyDescent="0.2">
      <c r="B521" s="50"/>
      <c r="D521" s="56"/>
      <c r="E521" s="36"/>
      <c r="F521" s="36"/>
      <c r="G521" s="48"/>
      <c r="H521" s="36"/>
      <c r="I521" s="49"/>
      <c r="J521" s="49"/>
      <c r="T521" s="37"/>
    </row>
    <row r="522" spans="2:20" x14ac:dyDescent="0.2">
      <c r="B522" s="50"/>
      <c r="D522" s="56"/>
      <c r="E522" s="36"/>
      <c r="F522" s="36"/>
      <c r="G522" s="48"/>
      <c r="H522" s="36"/>
      <c r="I522" s="49"/>
      <c r="J522" s="49"/>
      <c r="T522" s="37"/>
    </row>
    <row r="523" spans="2:20" x14ac:dyDescent="0.2">
      <c r="B523" s="50"/>
      <c r="D523" s="56"/>
      <c r="E523" s="36"/>
      <c r="F523" s="36"/>
      <c r="G523" s="48"/>
      <c r="H523" s="36"/>
      <c r="I523" s="49"/>
      <c r="J523" s="49"/>
      <c r="T523" s="37"/>
    </row>
    <row r="524" spans="2:20" x14ac:dyDescent="0.2">
      <c r="B524" s="50"/>
      <c r="D524" s="56"/>
      <c r="E524" s="36"/>
      <c r="F524" s="36"/>
      <c r="G524" s="48"/>
      <c r="H524" s="36"/>
      <c r="I524" s="49"/>
      <c r="J524" s="49"/>
      <c r="T524" s="37"/>
    </row>
    <row r="525" spans="2:20" x14ac:dyDescent="0.2">
      <c r="B525" s="50"/>
      <c r="D525" s="56"/>
      <c r="E525" s="36"/>
      <c r="F525" s="36"/>
      <c r="G525" s="48"/>
      <c r="H525" s="36"/>
      <c r="I525" s="49"/>
      <c r="J525" s="49"/>
      <c r="T525" s="37"/>
    </row>
    <row r="526" spans="2:20" x14ac:dyDescent="0.2">
      <c r="B526" s="50"/>
      <c r="D526" s="56"/>
      <c r="E526" s="36"/>
      <c r="F526" s="36"/>
      <c r="G526" s="48"/>
      <c r="H526" s="36"/>
      <c r="I526" s="49"/>
      <c r="J526" s="49"/>
      <c r="T526" s="37"/>
    </row>
    <row r="527" spans="2:20" x14ac:dyDescent="0.2">
      <c r="B527" s="50"/>
      <c r="D527" s="56"/>
      <c r="E527" s="36"/>
      <c r="F527" s="36"/>
      <c r="G527" s="48"/>
      <c r="H527" s="36"/>
      <c r="I527" s="49"/>
      <c r="J527" s="49"/>
      <c r="T527" s="37"/>
    </row>
    <row r="528" spans="2:20" x14ac:dyDescent="0.2">
      <c r="B528" s="50"/>
      <c r="D528" s="56"/>
      <c r="E528" s="36"/>
      <c r="F528" s="36"/>
      <c r="G528" s="48"/>
      <c r="H528" s="36"/>
      <c r="I528" s="49"/>
      <c r="J528" s="49"/>
      <c r="T528" s="37"/>
    </row>
    <row r="529" spans="2:20" x14ac:dyDescent="0.2">
      <c r="B529" s="50"/>
      <c r="D529" s="56"/>
      <c r="E529" s="36"/>
      <c r="F529" s="36"/>
      <c r="G529" s="48"/>
      <c r="H529" s="36"/>
      <c r="I529" s="49"/>
      <c r="J529" s="49"/>
      <c r="T529" s="37"/>
    </row>
    <row r="530" spans="2:20" x14ac:dyDescent="0.2">
      <c r="B530" s="50"/>
      <c r="D530" s="56"/>
      <c r="E530" s="36"/>
      <c r="F530" s="36"/>
      <c r="G530" s="48"/>
      <c r="H530" s="36"/>
      <c r="I530" s="49"/>
      <c r="J530" s="49"/>
      <c r="T530" s="37"/>
    </row>
    <row r="531" spans="2:20" x14ac:dyDescent="0.2">
      <c r="B531" s="50"/>
      <c r="D531" s="56"/>
      <c r="E531" s="36"/>
      <c r="F531" s="36"/>
      <c r="G531" s="48"/>
      <c r="H531" s="36"/>
      <c r="I531" s="49"/>
      <c r="J531" s="49"/>
      <c r="T531" s="37"/>
    </row>
    <row r="532" spans="2:20" x14ac:dyDescent="0.2">
      <c r="B532" s="50"/>
      <c r="D532" s="56"/>
      <c r="E532" s="36"/>
      <c r="F532" s="36"/>
      <c r="G532" s="48"/>
      <c r="H532" s="36"/>
      <c r="I532" s="49"/>
      <c r="J532" s="49"/>
      <c r="T532" s="37"/>
    </row>
    <row r="533" spans="2:20" x14ac:dyDescent="0.2">
      <c r="B533" s="50"/>
      <c r="D533" s="56"/>
      <c r="E533" s="36"/>
      <c r="F533" s="36"/>
      <c r="G533" s="48"/>
      <c r="H533" s="36"/>
      <c r="I533" s="49"/>
      <c r="J533" s="49"/>
      <c r="T533" s="37"/>
    </row>
    <row r="534" spans="2:20" x14ac:dyDescent="0.2">
      <c r="B534" s="50"/>
      <c r="D534" s="56"/>
      <c r="E534" s="36"/>
      <c r="F534" s="36"/>
      <c r="G534" s="48"/>
      <c r="H534" s="36"/>
      <c r="I534" s="49"/>
      <c r="J534" s="49"/>
      <c r="T534" s="37"/>
    </row>
    <row r="535" spans="2:20" x14ac:dyDescent="0.2">
      <c r="B535" s="50"/>
      <c r="D535" s="56"/>
      <c r="E535" s="36"/>
      <c r="F535" s="36"/>
      <c r="G535" s="48"/>
      <c r="H535" s="36"/>
      <c r="I535" s="49"/>
      <c r="J535" s="49"/>
      <c r="T535" s="37"/>
    </row>
    <row r="536" spans="2:20" x14ac:dyDescent="0.2">
      <c r="B536" s="50"/>
      <c r="D536" s="56"/>
      <c r="E536" s="36"/>
      <c r="F536" s="36"/>
      <c r="G536" s="48"/>
      <c r="H536" s="36"/>
      <c r="I536" s="49"/>
      <c r="J536" s="49"/>
      <c r="T536" s="37"/>
    </row>
    <row r="537" spans="2:20" x14ac:dyDescent="0.2">
      <c r="B537" s="50"/>
      <c r="D537" s="56"/>
      <c r="E537" s="36"/>
      <c r="F537" s="36"/>
      <c r="G537" s="48"/>
      <c r="H537" s="36"/>
      <c r="I537" s="49"/>
      <c r="J537" s="49"/>
      <c r="T537" s="37"/>
    </row>
    <row r="538" spans="2:20" x14ac:dyDescent="0.2">
      <c r="B538" s="50"/>
      <c r="D538" s="56"/>
      <c r="E538" s="36"/>
      <c r="F538" s="36"/>
      <c r="G538" s="48"/>
      <c r="H538" s="36"/>
      <c r="I538" s="49"/>
      <c r="J538" s="49"/>
      <c r="T538" s="37"/>
    </row>
    <row r="539" spans="2:20" x14ac:dyDescent="0.2">
      <c r="B539" s="50"/>
      <c r="D539" s="56"/>
      <c r="E539" s="36"/>
      <c r="F539" s="36"/>
      <c r="G539" s="48"/>
      <c r="H539" s="36"/>
      <c r="I539" s="49"/>
      <c r="J539" s="49"/>
      <c r="T539" s="37"/>
    </row>
    <row r="540" spans="2:20" x14ac:dyDescent="0.2">
      <c r="B540" s="50"/>
      <c r="D540" s="56"/>
      <c r="E540" s="36"/>
      <c r="F540" s="36"/>
      <c r="G540" s="48"/>
      <c r="H540" s="36"/>
      <c r="I540" s="49"/>
      <c r="J540" s="49"/>
      <c r="T540" s="37"/>
    </row>
    <row r="541" spans="2:20" x14ac:dyDescent="0.2">
      <c r="B541" s="50"/>
      <c r="D541" s="56"/>
      <c r="E541" s="36"/>
      <c r="F541" s="36"/>
      <c r="G541" s="48"/>
      <c r="H541" s="36"/>
      <c r="I541" s="49"/>
      <c r="J541" s="49"/>
      <c r="T541" s="37"/>
    </row>
    <row r="542" spans="2:20" x14ac:dyDescent="0.2">
      <c r="B542" s="50"/>
      <c r="D542" s="56"/>
      <c r="E542" s="36"/>
      <c r="F542" s="36"/>
      <c r="G542" s="48"/>
      <c r="H542" s="36"/>
      <c r="I542" s="49"/>
      <c r="J542" s="49"/>
      <c r="T542" s="37"/>
    </row>
    <row r="543" spans="2:20" x14ac:dyDescent="0.2">
      <c r="B543" s="50"/>
      <c r="D543" s="56"/>
      <c r="E543" s="36"/>
      <c r="F543" s="36"/>
      <c r="G543" s="48"/>
      <c r="H543" s="36"/>
      <c r="I543" s="49"/>
      <c r="J543" s="49"/>
      <c r="T543" s="37"/>
    </row>
    <row r="544" spans="2:20" x14ac:dyDescent="0.2">
      <c r="B544" s="50"/>
      <c r="D544" s="56"/>
      <c r="E544" s="36"/>
      <c r="F544" s="36"/>
      <c r="G544" s="48"/>
      <c r="H544" s="36"/>
      <c r="I544" s="49"/>
      <c r="J544" s="49"/>
      <c r="T544" s="37"/>
    </row>
    <row r="545" spans="2:20" x14ac:dyDescent="0.2">
      <c r="B545" s="50"/>
      <c r="D545" s="56"/>
      <c r="E545" s="36"/>
      <c r="F545" s="36"/>
      <c r="G545" s="48"/>
      <c r="H545" s="36"/>
      <c r="I545" s="49"/>
      <c r="J545" s="49"/>
      <c r="T545" s="37"/>
    </row>
    <row r="546" spans="2:20" x14ac:dyDescent="0.2">
      <c r="B546" s="50"/>
      <c r="D546" s="56"/>
      <c r="E546" s="36"/>
      <c r="F546" s="36"/>
      <c r="G546" s="48"/>
      <c r="H546" s="36"/>
      <c r="I546" s="49"/>
      <c r="J546" s="49"/>
      <c r="T546" s="37"/>
    </row>
    <row r="547" spans="2:20" x14ac:dyDescent="0.2">
      <c r="B547" s="50"/>
      <c r="D547" s="56"/>
      <c r="E547" s="36"/>
      <c r="F547" s="36"/>
      <c r="G547" s="48"/>
      <c r="H547" s="36"/>
      <c r="I547" s="49"/>
      <c r="J547" s="49"/>
      <c r="T547" s="37"/>
    </row>
    <row r="548" spans="2:20" x14ac:dyDescent="0.2">
      <c r="B548" s="50"/>
      <c r="D548" s="56"/>
      <c r="E548" s="36"/>
      <c r="F548" s="36"/>
      <c r="G548" s="48"/>
      <c r="H548" s="36"/>
      <c r="I548" s="49"/>
      <c r="J548" s="49"/>
      <c r="T548" s="37"/>
    </row>
    <row r="549" spans="2:20" x14ac:dyDescent="0.2">
      <c r="B549" s="50"/>
      <c r="D549" s="56"/>
      <c r="E549" s="36"/>
      <c r="F549" s="36"/>
      <c r="G549" s="48"/>
      <c r="H549" s="36"/>
      <c r="I549" s="49"/>
      <c r="J549" s="49"/>
      <c r="T549" s="37"/>
    </row>
    <row r="550" spans="2:20" x14ac:dyDescent="0.2">
      <c r="B550" s="50"/>
      <c r="D550" s="56"/>
      <c r="E550" s="36"/>
      <c r="F550" s="36"/>
      <c r="G550" s="48"/>
      <c r="H550" s="36"/>
      <c r="I550" s="49"/>
      <c r="J550" s="49"/>
      <c r="T550" s="37"/>
    </row>
    <row r="551" spans="2:20" x14ac:dyDescent="0.2">
      <c r="B551" s="50"/>
      <c r="D551" s="56"/>
      <c r="E551" s="36"/>
      <c r="F551" s="36"/>
      <c r="G551" s="48"/>
      <c r="H551" s="36"/>
      <c r="I551" s="49"/>
      <c r="J551" s="49"/>
      <c r="T551" s="37"/>
    </row>
    <row r="552" spans="2:20" x14ac:dyDescent="0.2">
      <c r="B552" s="50"/>
      <c r="D552" s="56"/>
      <c r="E552" s="36"/>
      <c r="F552" s="36"/>
      <c r="G552" s="48"/>
      <c r="H552" s="36"/>
      <c r="I552" s="49"/>
      <c r="J552" s="49"/>
      <c r="T552" s="37"/>
    </row>
    <row r="553" spans="2:20" x14ac:dyDescent="0.2">
      <c r="B553" s="50"/>
      <c r="D553" s="56"/>
      <c r="E553" s="36"/>
      <c r="F553" s="36"/>
      <c r="G553" s="48"/>
      <c r="H553" s="36"/>
      <c r="I553" s="49"/>
      <c r="J553" s="49"/>
      <c r="T553" s="37"/>
    </row>
    <row r="554" spans="2:20" x14ac:dyDescent="0.2">
      <c r="B554" s="50"/>
      <c r="D554" s="56"/>
      <c r="E554" s="36"/>
      <c r="F554" s="36"/>
      <c r="G554" s="48"/>
      <c r="H554" s="36"/>
      <c r="I554" s="49"/>
      <c r="J554" s="49"/>
      <c r="T554" s="37"/>
    </row>
    <row r="555" spans="2:20" x14ac:dyDescent="0.2">
      <c r="B555" s="50"/>
      <c r="D555" s="56"/>
      <c r="E555" s="36"/>
      <c r="F555" s="36"/>
      <c r="G555" s="48"/>
      <c r="H555" s="36"/>
      <c r="I555" s="49"/>
      <c r="J555" s="49"/>
      <c r="T555" s="37"/>
    </row>
    <row r="556" spans="2:20" x14ac:dyDescent="0.2">
      <c r="B556" s="50"/>
      <c r="D556" s="56"/>
      <c r="E556" s="36"/>
      <c r="F556" s="36"/>
      <c r="G556" s="48"/>
      <c r="H556" s="36"/>
      <c r="I556" s="49"/>
      <c r="J556" s="49"/>
      <c r="T556" s="37"/>
    </row>
    <row r="557" spans="2:20" x14ac:dyDescent="0.2">
      <c r="B557" s="50"/>
      <c r="D557" s="56"/>
      <c r="E557" s="36"/>
      <c r="F557" s="36"/>
      <c r="G557" s="48"/>
      <c r="H557" s="36"/>
      <c r="I557" s="49"/>
      <c r="J557" s="49"/>
      <c r="T557" s="37"/>
    </row>
    <row r="558" spans="2:20" x14ac:dyDescent="0.2">
      <c r="B558" s="50"/>
      <c r="D558" s="56"/>
      <c r="E558" s="36"/>
      <c r="F558" s="36"/>
      <c r="G558" s="48"/>
      <c r="H558" s="36"/>
      <c r="I558" s="49"/>
      <c r="J558" s="49"/>
      <c r="T558" s="37"/>
    </row>
    <row r="559" spans="2:20" x14ac:dyDescent="0.2">
      <c r="B559" s="50"/>
      <c r="D559" s="56"/>
      <c r="E559" s="36"/>
      <c r="F559" s="36"/>
      <c r="G559" s="48"/>
      <c r="H559" s="36"/>
      <c r="I559" s="49"/>
      <c r="J559" s="49"/>
      <c r="T559" s="37"/>
    </row>
    <row r="560" spans="2:20" x14ac:dyDescent="0.2">
      <c r="B560" s="50"/>
      <c r="D560" s="56"/>
      <c r="E560" s="36"/>
      <c r="F560" s="36"/>
      <c r="G560" s="48"/>
      <c r="H560" s="36"/>
      <c r="I560" s="49"/>
      <c r="J560" s="49"/>
      <c r="T560" s="37"/>
    </row>
    <row r="561" spans="2:20" x14ac:dyDescent="0.2">
      <c r="B561" s="50"/>
      <c r="D561" s="56"/>
      <c r="E561" s="36"/>
      <c r="F561" s="36"/>
      <c r="G561" s="48"/>
      <c r="H561" s="36"/>
      <c r="I561" s="49"/>
      <c r="J561" s="49"/>
      <c r="T561" s="37"/>
    </row>
    <row r="562" spans="2:20" x14ac:dyDescent="0.2">
      <c r="B562" s="50"/>
      <c r="D562" s="56"/>
      <c r="E562" s="36"/>
      <c r="F562" s="36"/>
      <c r="G562" s="48"/>
      <c r="H562" s="36"/>
      <c r="I562" s="49"/>
      <c r="J562" s="49"/>
      <c r="T562" s="37"/>
    </row>
    <row r="563" spans="2:20" x14ac:dyDescent="0.2">
      <c r="B563" s="50"/>
      <c r="D563" s="56"/>
      <c r="E563" s="36"/>
      <c r="F563" s="36"/>
      <c r="G563" s="48"/>
      <c r="H563" s="36"/>
      <c r="I563" s="49"/>
      <c r="J563" s="49"/>
      <c r="T563" s="37"/>
    </row>
    <row r="564" spans="2:20" x14ac:dyDescent="0.2">
      <c r="B564" s="50"/>
      <c r="D564" s="56"/>
      <c r="E564" s="36"/>
      <c r="F564" s="36"/>
      <c r="G564" s="48"/>
      <c r="H564" s="36"/>
      <c r="I564" s="49"/>
      <c r="J564" s="49"/>
      <c r="T564" s="37"/>
    </row>
    <row r="565" spans="2:20" x14ac:dyDescent="0.2">
      <c r="B565" s="50"/>
      <c r="D565" s="56"/>
      <c r="E565" s="36"/>
      <c r="F565" s="36"/>
      <c r="G565" s="48"/>
      <c r="H565" s="36"/>
      <c r="I565" s="49"/>
      <c r="J565" s="49"/>
      <c r="T565" s="37"/>
    </row>
    <row r="566" spans="2:20" x14ac:dyDescent="0.2">
      <c r="B566" s="50"/>
      <c r="D566" s="56"/>
      <c r="E566" s="36"/>
      <c r="F566" s="36"/>
      <c r="G566" s="48"/>
      <c r="H566" s="36"/>
      <c r="I566" s="49"/>
      <c r="J566" s="49"/>
      <c r="T566" s="37"/>
    </row>
    <row r="567" spans="2:20" x14ac:dyDescent="0.2">
      <c r="B567" s="50"/>
      <c r="D567" s="56"/>
      <c r="E567" s="36"/>
      <c r="F567" s="36"/>
      <c r="G567" s="48"/>
      <c r="H567" s="36"/>
      <c r="I567" s="49"/>
      <c r="J567" s="49"/>
      <c r="T567" s="37"/>
    </row>
    <row r="568" spans="2:20" x14ac:dyDescent="0.2">
      <c r="B568" s="50"/>
      <c r="D568" s="56"/>
      <c r="E568" s="36"/>
      <c r="F568" s="36"/>
      <c r="G568" s="48"/>
      <c r="H568" s="36"/>
      <c r="I568" s="49"/>
      <c r="J568" s="49"/>
      <c r="T568" s="37"/>
    </row>
    <row r="569" spans="2:20" x14ac:dyDescent="0.2">
      <c r="B569" s="50"/>
      <c r="D569" s="56"/>
      <c r="E569" s="36"/>
      <c r="F569" s="36"/>
      <c r="G569" s="48"/>
      <c r="H569" s="36"/>
      <c r="I569" s="49"/>
      <c r="J569" s="49"/>
      <c r="T569" s="37"/>
    </row>
    <row r="570" spans="2:20" x14ac:dyDescent="0.2">
      <c r="B570" s="50"/>
      <c r="D570" s="56"/>
      <c r="E570" s="36"/>
      <c r="F570" s="36"/>
      <c r="G570" s="48"/>
      <c r="H570" s="36"/>
      <c r="I570" s="49"/>
      <c r="J570" s="49"/>
      <c r="T570" s="37"/>
    </row>
    <row r="571" spans="2:20" x14ac:dyDescent="0.2">
      <c r="B571" s="50"/>
      <c r="D571" s="56"/>
      <c r="E571" s="36"/>
      <c r="F571" s="36"/>
      <c r="G571" s="48"/>
      <c r="H571" s="36"/>
      <c r="I571" s="49"/>
      <c r="J571" s="49"/>
      <c r="T571" s="37"/>
    </row>
    <row r="572" spans="2:20" x14ac:dyDescent="0.2">
      <c r="B572" s="50"/>
      <c r="D572" s="56"/>
      <c r="E572" s="36"/>
      <c r="F572" s="36"/>
      <c r="G572" s="48"/>
      <c r="H572" s="36"/>
      <c r="I572" s="49"/>
      <c r="J572" s="49"/>
      <c r="T572" s="37"/>
    </row>
    <row r="573" spans="2:20" x14ac:dyDescent="0.2">
      <c r="B573" s="50"/>
      <c r="D573" s="56"/>
      <c r="E573" s="36"/>
      <c r="F573" s="36"/>
      <c r="G573" s="48"/>
      <c r="H573" s="36"/>
      <c r="I573" s="49"/>
      <c r="J573" s="49"/>
      <c r="T573" s="37"/>
    </row>
    <row r="574" spans="2:20" x14ac:dyDescent="0.2">
      <c r="B574" s="50"/>
      <c r="D574" s="56"/>
      <c r="E574" s="36"/>
      <c r="F574" s="36"/>
      <c r="G574" s="48"/>
      <c r="H574" s="36"/>
      <c r="I574" s="49"/>
      <c r="J574" s="49"/>
      <c r="T574" s="37"/>
    </row>
    <row r="575" spans="2:20" x14ac:dyDescent="0.2">
      <c r="B575" s="50"/>
      <c r="D575" s="56"/>
      <c r="E575" s="36"/>
      <c r="F575" s="36"/>
      <c r="G575" s="48"/>
      <c r="H575" s="36"/>
      <c r="I575" s="49"/>
      <c r="J575" s="49"/>
      <c r="T575" s="37"/>
    </row>
    <row r="576" spans="2:20" x14ac:dyDescent="0.2">
      <c r="B576" s="50"/>
      <c r="D576" s="56"/>
      <c r="E576" s="36"/>
      <c r="F576" s="36"/>
      <c r="G576" s="48"/>
      <c r="H576" s="36"/>
      <c r="I576" s="49"/>
      <c r="J576" s="49"/>
      <c r="T576" s="37"/>
    </row>
    <row r="577" spans="2:20" x14ac:dyDescent="0.2">
      <c r="B577" s="50"/>
      <c r="D577" s="56"/>
      <c r="E577" s="36"/>
      <c r="F577" s="36"/>
      <c r="G577" s="48"/>
      <c r="H577" s="36"/>
      <c r="I577" s="49"/>
      <c r="J577" s="49"/>
      <c r="T577" s="37"/>
    </row>
    <row r="578" spans="2:20" x14ac:dyDescent="0.2">
      <c r="B578" s="50"/>
      <c r="D578" s="56"/>
      <c r="E578" s="36"/>
      <c r="F578" s="36"/>
      <c r="G578" s="48"/>
      <c r="H578" s="36"/>
      <c r="I578" s="49"/>
      <c r="J578" s="49"/>
      <c r="T578" s="37"/>
    </row>
    <row r="579" spans="2:20" x14ac:dyDescent="0.2">
      <c r="B579" s="50"/>
      <c r="D579" s="56"/>
      <c r="E579" s="36"/>
      <c r="F579" s="36"/>
      <c r="G579" s="48"/>
      <c r="H579" s="36"/>
      <c r="I579" s="49"/>
      <c r="J579" s="49"/>
      <c r="T579" s="37"/>
    </row>
    <row r="580" spans="2:20" x14ac:dyDescent="0.2">
      <c r="B580" s="50"/>
      <c r="D580" s="56"/>
      <c r="E580" s="36"/>
      <c r="F580" s="36"/>
      <c r="G580" s="48"/>
      <c r="H580" s="36"/>
      <c r="I580" s="49"/>
      <c r="J580" s="49"/>
      <c r="T580" s="37"/>
    </row>
    <row r="581" spans="2:20" x14ac:dyDescent="0.2">
      <c r="B581" s="50"/>
      <c r="D581" s="56"/>
      <c r="E581" s="36"/>
      <c r="F581" s="36"/>
      <c r="G581" s="48"/>
      <c r="H581" s="36"/>
      <c r="I581" s="49"/>
      <c r="J581" s="49"/>
      <c r="T581" s="37"/>
    </row>
    <row r="582" spans="2:20" x14ac:dyDescent="0.2">
      <c r="B582" s="50"/>
      <c r="D582" s="56"/>
      <c r="E582" s="36"/>
      <c r="F582" s="36"/>
      <c r="G582" s="48"/>
      <c r="H582" s="36"/>
      <c r="I582" s="49"/>
      <c r="J582" s="49"/>
      <c r="T582" s="37"/>
    </row>
    <row r="583" spans="2:20" x14ac:dyDescent="0.2">
      <c r="B583" s="50"/>
      <c r="D583" s="56"/>
      <c r="E583" s="36"/>
      <c r="F583" s="36"/>
      <c r="G583" s="48"/>
      <c r="H583" s="36"/>
      <c r="I583" s="49"/>
      <c r="J583" s="49"/>
      <c r="T583" s="37"/>
    </row>
    <row r="584" spans="2:20" x14ac:dyDescent="0.2">
      <c r="D584" s="56"/>
      <c r="E584" s="36"/>
      <c r="F584" s="36"/>
      <c r="G584" s="48"/>
      <c r="H584" s="36"/>
      <c r="I584" s="49"/>
      <c r="J584" s="49"/>
      <c r="T584" s="37"/>
    </row>
    <row r="585" spans="2:20" x14ac:dyDescent="0.2">
      <c r="B585" s="50"/>
      <c r="D585" s="56"/>
      <c r="E585" s="36"/>
      <c r="F585" s="36"/>
      <c r="G585" s="48"/>
      <c r="H585" s="36"/>
      <c r="I585" s="49"/>
      <c r="J585" s="49"/>
      <c r="T585" s="37"/>
    </row>
    <row r="586" spans="2:20" x14ac:dyDescent="0.2">
      <c r="B586" s="50"/>
      <c r="D586" s="56"/>
      <c r="E586" s="36"/>
      <c r="F586" s="36"/>
      <c r="G586" s="48"/>
      <c r="H586" s="36"/>
      <c r="I586" s="49"/>
      <c r="J586" s="49"/>
      <c r="T586" s="37"/>
    </row>
    <row r="587" spans="2:20" x14ac:dyDescent="0.2">
      <c r="B587" s="50"/>
      <c r="D587" s="56"/>
      <c r="E587" s="36"/>
      <c r="F587" s="36"/>
      <c r="G587" s="48"/>
      <c r="H587" s="36"/>
      <c r="I587" s="49"/>
      <c r="J587" s="49"/>
      <c r="T587" s="37"/>
    </row>
    <row r="588" spans="2:20" x14ac:dyDescent="0.2">
      <c r="B588" s="50"/>
      <c r="D588" s="56"/>
      <c r="E588" s="36"/>
      <c r="F588" s="36"/>
      <c r="G588" s="48"/>
      <c r="H588" s="36"/>
      <c r="I588" s="49"/>
      <c r="J588" s="49"/>
      <c r="T588" s="37"/>
    </row>
    <row r="589" spans="2:20" x14ac:dyDescent="0.2">
      <c r="B589" s="50"/>
      <c r="D589" s="56"/>
      <c r="E589" s="36"/>
      <c r="F589" s="36"/>
      <c r="G589" s="48"/>
      <c r="H589" s="36"/>
      <c r="I589" s="49"/>
      <c r="J589" s="49"/>
      <c r="T589" s="37"/>
    </row>
    <row r="590" spans="2:20" x14ac:dyDescent="0.2">
      <c r="B590" s="50"/>
      <c r="D590" s="56"/>
      <c r="E590" s="36"/>
      <c r="F590" s="36"/>
      <c r="G590" s="48"/>
      <c r="H590" s="36"/>
      <c r="I590" s="49"/>
      <c r="J590" s="49"/>
      <c r="T590" s="37"/>
    </row>
    <row r="591" spans="2:20" x14ac:dyDescent="0.2">
      <c r="B591" s="50"/>
      <c r="D591" s="56"/>
      <c r="E591" s="36"/>
      <c r="F591" s="36"/>
      <c r="G591" s="48"/>
      <c r="H591" s="36"/>
      <c r="I591" s="49"/>
      <c r="J591" s="49"/>
      <c r="T591" s="37"/>
    </row>
    <row r="592" spans="2:20" x14ac:dyDescent="0.2">
      <c r="B592" s="50"/>
      <c r="D592" s="56"/>
      <c r="E592" s="36"/>
      <c r="F592" s="36"/>
      <c r="G592" s="48"/>
      <c r="H592" s="36"/>
      <c r="I592" s="49"/>
      <c r="J592" s="49"/>
      <c r="T592" s="37"/>
    </row>
    <row r="593" spans="2:20" x14ac:dyDescent="0.2">
      <c r="B593" s="50"/>
      <c r="D593" s="56"/>
      <c r="E593" s="36"/>
      <c r="F593" s="36"/>
      <c r="G593" s="48"/>
      <c r="H593" s="36"/>
      <c r="I593" s="49"/>
      <c r="J593" s="49"/>
      <c r="T593" s="37"/>
    </row>
    <row r="594" spans="2:20" x14ac:dyDescent="0.2">
      <c r="B594" s="50"/>
      <c r="D594" s="56"/>
      <c r="E594" s="36"/>
      <c r="F594" s="36"/>
      <c r="G594" s="48"/>
      <c r="H594" s="36"/>
      <c r="I594" s="49"/>
      <c r="J594" s="49"/>
      <c r="T594" s="37"/>
    </row>
    <row r="595" spans="2:20" x14ac:dyDescent="0.2">
      <c r="B595" s="50"/>
      <c r="D595" s="56"/>
      <c r="E595" s="36"/>
      <c r="F595" s="36"/>
      <c r="G595" s="48"/>
      <c r="H595" s="36"/>
      <c r="I595" s="49"/>
      <c r="J595" s="49"/>
      <c r="T595" s="37"/>
    </row>
    <row r="596" spans="2:20" x14ac:dyDescent="0.2">
      <c r="B596" s="50"/>
      <c r="D596" s="56"/>
      <c r="E596" s="36"/>
      <c r="F596" s="36"/>
      <c r="G596" s="48"/>
      <c r="H596" s="36"/>
      <c r="I596" s="49"/>
      <c r="J596" s="49"/>
      <c r="T596" s="37"/>
    </row>
    <row r="597" spans="2:20" x14ac:dyDescent="0.2">
      <c r="B597" s="50"/>
      <c r="D597" s="56"/>
      <c r="E597" s="36"/>
      <c r="F597" s="36"/>
      <c r="G597" s="48"/>
      <c r="H597" s="36"/>
      <c r="I597" s="49"/>
      <c r="J597" s="49"/>
      <c r="T597" s="37"/>
    </row>
    <row r="598" spans="2:20" x14ac:dyDescent="0.2">
      <c r="B598" s="50"/>
      <c r="D598" s="56"/>
      <c r="E598" s="36"/>
      <c r="F598" s="36"/>
      <c r="G598" s="48"/>
      <c r="H598" s="36"/>
      <c r="I598" s="49"/>
      <c r="J598" s="49"/>
      <c r="T598" s="37"/>
    </row>
    <row r="599" spans="2:20" x14ac:dyDescent="0.2">
      <c r="B599" s="50"/>
      <c r="D599" s="56"/>
      <c r="E599" s="36"/>
      <c r="F599" s="36"/>
      <c r="G599" s="48"/>
      <c r="H599" s="36"/>
      <c r="I599" s="49"/>
      <c r="J599" s="49"/>
      <c r="T599" s="37"/>
    </row>
    <row r="600" spans="2:20" x14ac:dyDescent="0.2">
      <c r="B600" s="50"/>
      <c r="D600" s="56"/>
      <c r="E600" s="36"/>
      <c r="F600" s="36"/>
      <c r="G600" s="48"/>
      <c r="H600" s="36"/>
      <c r="I600" s="49"/>
      <c r="J600" s="49"/>
      <c r="T600" s="37"/>
    </row>
    <row r="601" spans="2:20" x14ac:dyDescent="0.2">
      <c r="B601" s="50"/>
      <c r="D601" s="56"/>
      <c r="E601" s="36"/>
      <c r="F601" s="36"/>
      <c r="G601" s="48"/>
      <c r="H601" s="36"/>
      <c r="I601" s="49"/>
      <c r="J601" s="49"/>
      <c r="T601" s="37"/>
    </row>
    <row r="602" spans="2:20" x14ac:dyDescent="0.2">
      <c r="D602" s="56"/>
      <c r="E602" s="36"/>
      <c r="F602" s="36"/>
      <c r="G602" s="48"/>
      <c r="H602" s="36"/>
      <c r="I602" s="49"/>
      <c r="J602" s="49"/>
      <c r="T602" s="37"/>
    </row>
    <row r="603" spans="2:20" x14ac:dyDescent="0.2">
      <c r="B603" s="50"/>
      <c r="D603" s="56"/>
      <c r="E603" s="36"/>
      <c r="F603" s="36"/>
      <c r="G603" s="48"/>
      <c r="H603" s="36"/>
      <c r="I603" s="49"/>
      <c r="J603" s="49"/>
      <c r="T603" s="37"/>
    </row>
    <row r="604" spans="2:20" x14ac:dyDescent="0.2">
      <c r="B604" s="50"/>
      <c r="D604" s="56"/>
      <c r="E604" s="36"/>
      <c r="F604" s="36"/>
      <c r="G604" s="48"/>
      <c r="H604" s="36"/>
      <c r="I604" s="49"/>
      <c r="J604" s="49"/>
      <c r="T604" s="37"/>
    </row>
    <row r="605" spans="2:20" x14ac:dyDescent="0.2">
      <c r="B605" s="50"/>
      <c r="D605" s="56"/>
      <c r="E605" s="36"/>
      <c r="F605" s="36"/>
      <c r="G605" s="48"/>
      <c r="H605" s="36"/>
      <c r="I605" s="49"/>
      <c r="J605" s="49"/>
      <c r="T605" s="37"/>
    </row>
    <row r="606" spans="2:20" x14ac:dyDescent="0.2">
      <c r="D606" s="56"/>
      <c r="E606" s="36"/>
      <c r="F606" s="36"/>
      <c r="G606" s="48"/>
      <c r="H606" s="36"/>
      <c r="I606" s="49"/>
      <c r="J606" s="49"/>
      <c r="T606" s="37"/>
    </row>
    <row r="607" spans="2:20" x14ac:dyDescent="0.2">
      <c r="B607" s="50"/>
      <c r="D607" s="56"/>
      <c r="E607" s="36"/>
      <c r="F607" s="36"/>
      <c r="G607" s="48"/>
      <c r="H607" s="36"/>
      <c r="I607" s="49"/>
      <c r="J607" s="49"/>
      <c r="T607" s="37"/>
    </row>
    <row r="608" spans="2:20" x14ac:dyDescent="0.2">
      <c r="D608" s="56"/>
      <c r="E608" s="36"/>
      <c r="F608" s="36"/>
      <c r="G608" s="48"/>
      <c r="H608" s="36"/>
      <c r="I608" s="49"/>
      <c r="J608" s="49"/>
      <c r="T608" s="37"/>
    </row>
    <row r="609" spans="2:20" x14ac:dyDescent="0.2">
      <c r="D609" s="56"/>
      <c r="E609" s="36"/>
      <c r="F609" s="36"/>
      <c r="G609" s="48"/>
      <c r="H609" s="36"/>
      <c r="I609" s="49"/>
      <c r="J609" s="49"/>
      <c r="T609" s="37"/>
    </row>
    <row r="610" spans="2:20" x14ac:dyDescent="0.2">
      <c r="B610" s="50"/>
      <c r="D610" s="56"/>
      <c r="E610" s="36"/>
      <c r="F610" s="36"/>
      <c r="G610" s="48"/>
      <c r="H610" s="36"/>
      <c r="I610" s="49"/>
      <c r="J610" s="49"/>
      <c r="T610" s="37"/>
    </row>
    <row r="611" spans="2:20" x14ac:dyDescent="0.2">
      <c r="D611" s="56"/>
      <c r="E611" s="36"/>
      <c r="F611" s="36"/>
      <c r="G611" s="48"/>
      <c r="H611" s="36"/>
      <c r="I611" s="49"/>
      <c r="J611" s="49"/>
      <c r="T611" s="37"/>
    </row>
    <row r="612" spans="2:20" x14ac:dyDescent="0.2">
      <c r="B612" s="50"/>
      <c r="D612" s="56"/>
      <c r="E612" s="36"/>
      <c r="F612" s="36"/>
      <c r="G612" s="48"/>
      <c r="H612" s="36"/>
      <c r="I612" s="49"/>
      <c r="J612" s="49"/>
      <c r="T612" s="37"/>
    </row>
    <row r="613" spans="2:20" x14ac:dyDescent="0.2">
      <c r="D613" s="56"/>
      <c r="E613" s="36"/>
      <c r="F613" s="36"/>
      <c r="G613" s="48"/>
      <c r="H613" s="36"/>
      <c r="I613" s="49"/>
      <c r="J613" s="49"/>
      <c r="T613" s="37"/>
    </row>
    <row r="614" spans="2:20" x14ac:dyDescent="0.2">
      <c r="D614" s="56"/>
      <c r="E614" s="36"/>
      <c r="F614" s="36"/>
      <c r="G614" s="48"/>
      <c r="H614" s="36"/>
      <c r="I614" s="49"/>
      <c r="J614" s="49"/>
      <c r="T614" s="37"/>
    </row>
    <row r="615" spans="2:20" x14ac:dyDescent="0.2">
      <c r="D615" s="56"/>
      <c r="E615" s="36"/>
      <c r="F615" s="36"/>
      <c r="G615" s="48"/>
      <c r="H615" s="36"/>
      <c r="I615" s="49"/>
      <c r="J615" s="49"/>
      <c r="T615" s="37"/>
    </row>
    <row r="616" spans="2:20" x14ac:dyDescent="0.2">
      <c r="B616" s="50"/>
      <c r="D616" s="56"/>
      <c r="E616" s="36"/>
      <c r="F616" s="36"/>
      <c r="G616" s="48"/>
      <c r="H616" s="36"/>
      <c r="I616" s="49"/>
      <c r="J616" s="49"/>
      <c r="T616" s="37"/>
    </row>
    <row r="617" spans="2:20" x14ac:dyDescent="0.2">
      <c r="B617" s="50"/>
      <c r="D617" s="56"/>
      <c r="E617" s="36"/>
      <c r="F617" s="36"/>
      <c r="G617" s="48"/>
      <c r="H617" s="36"/>
      <c r="I617" s="49"/>
      <c r="J617" s="49"/>
      <c r="T617" s="37"/>
    </row>
    <row r="618" spans="2:20" x14ac:dyDescent="0.2">
      <c r="D618" s="56"/>
      <c r="E618" s="36"/>
      <c r="F618" s="36"/>
      <c r="G618" s="48"/>
      <c r="H618" s="36"/>
      <c r="I618" s="49"/>
      <c r="J618" s="49"/>
      <c r="T618" s="37"/>
    </row>
    <row r="619" spans="2:20" x14ac:dyDescent="0.2">
      <c r="D619" s="56"/>
      <c r="E619" s="36"/>
      <c r="F619" s="36"/>
      <c r="G619" s="48"/>
      <c r="H619" s="36"/>
      <c r="I619" s="49"/>
      <c r="J619" s="49"/>
      <c r="T619" s="37"/>
    </row>
    <row r="620" spans="2:20" x14ac:dyDescent="0.2">
      <c r="D620" s="56"/>
      <c r="E620" s="36"/>
      <c r="F620" s="36"/>
      <c r="G620" s="48"/>
      <c r="H620" s="36"/>
      <c r="I620" s="49"/>
      <c r="J620" s="49"/>
      <c r="T620" s="37"/>
    </row>
    <row r="621" spans="2:20" x14ac:dyDescent="0.2">
      <c r="D621" s="56"/>
      <c r="E621" s="36"/>
      <c r="F621" s="36"/>
      <c r="G621" s="48"/>
      <c r="H621" s="36"/>
      <c r="I621" s="49"/>
      <c r="J621" s="49"/>
      <c r="T621" s="37"/>
    </row>
    <row r="622" spans="2:20" x14ac:dyDescent="0.2">
      <c r="B622" s="50"/>
      <c r="D622" s="56"/>
      <c r="E622" s="36"/>
      <c r="F622" s="36"/>
      <c r="G622" s="48"/>
      <c r="H622" s="36"/>
      <c r="I622" s="49"/>
      <c r="J622" s="49"/>
      <c r="T622" s="37"/>
    </row>
    <row r="623" spans="2:20" x14ac:dyDescent="0.2">
      <c r="D623" s="56"/>
      <c r="E623" s="36"/>
      <c r="F623" s="36"/>
      <c r="G623" s="48"/>
      <c r="H623" s="36"/>
      <c r="I623" s="49"/>
      <c r="J623" s="49"/>
      <c r="T623" s="37"/>
    </row>
    <row r="624" spans="2:20" x14ac:dyDescent="0.2">
      <c r="B624" s="50"/>
      <c r="D624" s="56"/>
      <c r="E624" s="36"/>
      <c r="F624" s="36"/>
      <c r="G624" s="48"/>
      <c r="H624" s="36"/>
      <c r="I624" s="49"/>
      <c r="J624" s="49"/>
      <c r="T624" s="37"/>
    </row>
    <row r="625" spans="2:20" x14ac:dyDescent="0.2">
      <c r="D625" s="56"/>
      <c r="E625" s="36"/>
      <c r="F625" s="36"/>
      <c r="G625" s="48"/>
      <c r="H625" s="36"/>
      <c r="I625" s="49"/>
      <c r="J625" s="49"/>
      <c r="T625" s="37"/>
    </row>
    <row r="626" spans="2:20" x14ac:dyDescent="0.2">
      <c r="D626" s="56"/>
      <c r="E626" s="36"/>
      <c r="F626" s="36"/>
      <c r="G626" s="48"/>
      <c r="H626" s="36"/>
      <c r="I626" s="49"/>
      <c r="J626" s="49"/>
      <c r="T626" s="37"/>
    </row>
    <row r="627" spans="2:20" x14ac:dyDescent="0.2">
      <c r="B627" s="50"/>
      <c r="D627" s="56"/>
      <c r="E627" s="36"/>
      <c r="F627" s="36"/>
      <c r="G627" s="48"/>
      <c r="H627" s="36"/>
      <c r="I627" s="49"/>
      <c r="J627" s="49"/>
      <c r="T627" s="37"/>
    </row>
    <row r="628" spans="2:20" x14ac:dyDescent="0.2">
      <c r="B628" s="50"/>
      <c r="D628" s="56"/>
      <c r="E628" s="36"/>
      <c r="F628" s="36"/>
      <c r="G628" s="48"/>
      <c r="H628" s="36"/>
      <c r="I628" s="49"/>
      <c r="J628" s="49"/>
      <c r="T628" s="37"/>
    </row>
    <row r="629" spans="2:20" x14ac:dyDescent="0.2">
      <c r="B629" s="50"/>
      <c r="D629" s="56"/>
      <c r="E629" s="36"/>
      <c r="F629" s="36"/>
      <c r="G629" s="48"/>
      <c r="H629" s="36"/>
      <c r="I629" s="49"/>
      <c r="J629" s="49"/>
      <c r="T629" s="37"/>
    </row>
    <row r="630" spans="2:20" x14ac:dyDescent="0.2">
      <c r="D630" s="56"/>
      <c r="E630" s="36"/>
      <c r="F630" s="36"/>
      <c r="G630" s="48"/>
      <c r="H630" s="36"/>
      <c r="I630" s="49"/>
      <c r="J630" s="49"/>
      <c r="T630" s="37"/>
    </row>
    <row r="631" spans="2:20" x14ac:dyDescent="0.2">
      <c r="B631" s="50"/>
      <c r="D631" s="56"/>
      <c r="E631" s="36"/>
      <c r="F631" s="36"/>
      <c r="G631" s="48"/>
      <c r="H631" s="36"/>
      <c r="I631" s="49"/>
      <c r="J631" s="49"/>
      <c r="T631" s="37"/>
    </row>
    <row r="632" spans="2:20" x14ac:dyDescent="0.2">
      <c r="B632" s="50"/>
      <c r="D632" s="56"/>
      <c r="E632" s="36"/>
      <c r="F632" s="36"/>
      <c r="G632" s="48"/>
      <c r="H632" s="36"/>
      <c r="I632" s="49"/>
      <c r="J632" s="49"/>
      <c r="T632" s="37"/>
    </row>
    <row r="633" spans="2:20" x14ac:dyDescent="0.2">
      <c r="B633" s="50"/>
      <c r="D633" s="56"/>
      <c r="E633" s="36"/>
      <c r="F633" s="36"/>
      <c r="G633" s="48"/>
      <c r="H633" s="36"/>
      <c r="I633" s="49"/>
      <c r="J633" s="49"/>
      <c r="T633" s="37"/>
    </row>
    <row r="634" spans="2:20" x14ac:dyDescent="0.2">
      <c r="D634" s="56"/>
      <c r="E634" s="36"/>
      <c r="F634" s="36"/>
      <c r="G634" s="48"/>
      <c r="H634" s="36"/>
      <c r="I634" s="49"/>
      <c r="J634" s="49"/>
      <c r="T634" s="37"/>
    </row>
    <row r="635" spans="2:20" x14ac:dyDescent="0.2">
      <c r="B635" s="50"/>
      <c r="D635" s="56"/>
      <c r="E635" s="36"/>
      <c r="F635" s="36"/>
      <c r="G635" s="48"/>
      <c r="H635" s="36"/>
      <c r="I635" s="49"/>
      <c r="J635" s="49"/>
      <c r="T635" s="37"/>
    </row>
    <row r="636" spans="2:20" x14ac:dyDescent="0.2">
      <c r="B636" s="50"/>
      <c r="D636" s="56"/>
      <c r="E636" s="36"/>
      <c r="F636" s="36"/>
      <c r="G636" s="48"/>
      <c r="H636" s="36"/>
      <c r="I636" s="49"/>
      <c r="J636" s="49"/>
      <c r="T636" s="37"/>
    </row>
    <row r="637" spans="2:20" x14ac:dyDescent="0.2">
      <c r="B637" s="50"/>
      <c r="D637" s="56"/>
      <c r="E637" s="36"/>
      <c r="F637" s="36"/>
      <c r="G637" s="48"/>
      <c r="H637" s="36"/>
      <c r="I637" s="49"/>
      <c r="J637" s="49"/>
      <c r="T637" s="37"/>
    </row>
    <row r="638" spans="2:20" x14ac:dyDescent="0.2">
      <c r="B638" s="50"/>
      <c r="D638" s="56"/>
      <c r="E638" s="36"/>
      <c r="F638" s="36"/>
      <c r="G638" s="48"/>
      <c r="H638" s="36"/>
      <c r="I638" s="49"/>
      <c r="J638" s="49"/>
      <c r="T638" s="37"/>
    </row>
    <row r="639" spans="2:20" x14ac:dyDescent="0.2">
      <c r="B639" s="50"/>
      <c r="D639" s="56"/>
      <c r="E639" s="36"/>
      <c r="F639" s="36"/>
      <c r="G639" s="48"/>
      <c r="H639" s="36"/>
      <c r="I639" s="49"/>
      <c r="J639" s="49"/>
      <c r="T639" s="37"/>
    </row>
    <row r="640" spans="2:20" x14ac:dyDescent="0.2">
      <c r="D640" s="56"/>
      <c r="E640" s="36"/>
      <c r="F640" s="36"/>
      <c r="G640" s="48"/>
      <c r="H640" s="36"/>
      <c r="I640" s="49"/>
      <c r="J640" s="49"/>
      <c r="T640" s="37"/>
    </row>
    <row r="641" spans="2:20" x14ac:dyDescent="0.2">
      <c r="B641" s="50"/>
      <c r="D641" s="56"/>
      <c r="E641" s="36"/>
      <c r="F641" s="36"/>
      <c r="G641" s="48"/>
      <c r="H641" s="36"/>
      <c r="I641" s="49"/>
      <c r="J641" s="49"/>
      <c r="T641" s="37"/>
    </row>
    <row r="642" spans="2:20" x14ac:dyDescent="0.2">
      <c r="D642" s="56"/>
      <c r="E642" s="36"/>
      <c r="F642" s="36"/>
      <c r="G642" s="48"/>
      <c r="H642" s="36"/>
      <c r="I642" s="49"/>
      <c r="J642" s="49"/>
      <c r="T642" s="37"/>
    </row>
    <row r="643" spans="2:20" x14ac:dyDescent="0.2">
      <c r="D643" s="56"/>
      <c r="E643" s="36"/>
      <c r="F643" s="36"/>
      <c r="G643" s="48"/>
      <c r="H643" s="36"/>
      <c r="I643" s="49"/>
      <c r="J643" s="49"/>
      <c r="T643" s="37"/>
    </row>
    <row r="644" spans="2:20" x14ac:dyDescent="0.2">
      <c r="B644" s="50"/>
      <c r="D644" s="56"/>
      <c r="E644" s="36"/>
      <c r="F644" s="36"/>
      <c r="G644" s="48"/>
      <c r="H644" s="36"/>
      <c r="I644" s="49"/>
      <c r="J644" s="49"/>
      <c r="T644" s="37"/>
    </row>
    <row r="645" spans="2:20" x14ac:dyDescent="0.2">
      <c r="B645" s="50"/>
      <c r="D645" s="56"/>
      <c r="E645" s="36"/>
      <c r="F645" s="36"/>
      <c r="G645" s="48"/>
      <c r="H645" s="36"/>
      <c r="I645" s="49"/>
      <c r="J645" s="49"/>
      <c r="T645" s="37"/>
    </row>
    <row r="646" spans="2:20" x14ac:dyDescent="0.2">
      <c r="D646" s="56"/>
      <c r="E646" s="36"/>
      <c r="F646" s="36"/>
      <c r="G646" s="48"/>
      <c r="H646" s="36"/>
      <c r="I646" s="49"/>
      <c r="J646" s="49"/>
      <c r="T646" s="37"/>
    </row>
    <row r="647" spans="2:20" x14ac:dyDescent="0.2">
      <c r="B647" s="50"/>
      <c r="D647" s="56"/>
      <c r="E647" s="36"/>
      <c r="F647" s="36"/>
      <c r="G647" s="48"/>
      <c r="H647" s="36"/>
      <c r="I647" s="49"/>
      <c r="J647" s="49"/>
      <c r="T647" s="37"/>
    </row>
    <row r="648" spans="2:20" x14ac:dyDescent="0.2">
      <c r="B648" s="50"/>
      <c r="D648" s="56"/>
      <c r="E648" s="36"/>
      <c r="F648" s="36"/>
      <c r="G648" s="48"/>
      <c r="H648" s="36"/>
      <c r="I648" s="49"/>
      <c r="J648" s="49"/>
      <c r="T648" s="37"/>
    </row>
    <row r="649" spans="2:20" x14ac:dyDescent="0.2">
      <c r="B649" s="50"/>
      <c r="D649" s="56"/>
      <c r="E649" s="36"/>
      <c r="F649" s="36"/>
      <c r="G649" s="48"/>
      <c r="H649" s="36"/>
      <c r="I649" s="49"/>
      <c r="J649" s="49"/>
      <c r="T649" s="37"/>
    </row>
    <row r="650" spans="2:20" x14ac:dyDescent="0.2">
      <c r="B650" s="50"/>
      <c r="D650" s="56"/>
      <c r="E650" s="36"/>
      <c r="F650" s="36"/>
      <c r="G650" s="48"/>
      <c r="H650" s="36"/>
      <c r="I650" s="49"/>
      <c r="J650" s="49"/>
      <c r="T650" s="37"/>
    </row>
    <row r="651" spans="2:20" x14ac:dyDescent="0.2">
      <c r="B651" s="50"/>
      <c r="D651" s="56"/>
      <c r="E651" s="36"/>
      <c r="F651" s="36"/>
      <c r="G651" s="48"/>
      <c r="H651" s="36"/>
      <c r="I651" s="49"/>
      <c r="J651" s="49"/>
      <c r="T651" s="37"/>
    </row>
    <row r="652" spans="2:20" x14ac:dyDescent="0.2">
      <c r="B652" s="50"/>
      <c r="D652" s="56"/>
      <c r="E652" s="36"/>
      <c r="F652" s="36"/>
      <c r="G652" s="48"/>
      <c r="H652" s="36"/>
      <c r="I652" s="49"/>
      <c r="J652" s="49"/>
      <c r="T652" s="37"/>
    </row>
    <row r="653" spans="2:20" x14ac:dyDescent="0.2">
      <c r="B653" s="50"/>
      <c r="D653" s="56"/>
      <c r="E653" s="36"/>
      <c r="F653" s="36"/>
      <c r="G653" s="48"/>
      <c r="H653" s="36"/>
      <c r="I653" s="49"/>
      <c r="J653" s="49"/>
      <c r="T653" s="37"/>
    </row>
    <row r="654" spans="2:20" x14ac:dyDescent="0.2">
      <c r="B654" s="50"/>
      <c r="D654" s="56"/>
      <c r="E654" s="36"/>
      <c r="F654" s="36"/>
      <c r="G654" s="48"/>
      <c r="H654" s="36"/>
      <c r="I654" s="49"/>
      <c r="J654" s="49"/>
      <c r="T654" s="37"/>
    </row>
    <row r="655" spans="2:20" x14ac:dyDescent="0.2">
      <c r="B655" s="50"/>
      <c r="D655" s="56"/>
      <c r="E655" s="36"/>
      <c r="F655" s="36"/>
      <c r="G655" s="48"/>
      <c r="H655" s="36"/>
      <c r="I655" s="49"/>
      <c r="J655" s="49"/>
      <c r="T655" s="37"/>
    </row>
    <row r="656" spans="2:20" x14ac:dyDescent="0.2">
      <c r="B656" s="50"/>
      <c r="D656" s="56"/>
      <c r="E656" s="36"/>
      <c r="F656" s="36"/>
      <c r="G656" s="48"/>
      <c r="H656" s="36"/>
      <c r="I656" s="49"/>
      <c r="J656" s="49"/>
      <c r="T656" s="37"/>
    </row>
    <row r="657" spans="2:20" x14ac:dyDescent="0.2">
      <c r="B657" s="50"/>
      <c r="D657" s="56"/>
      <c r="E657" s="36"/>
      <c r="F657" s="36"/>
      <c r="G657" s="48"/>
      <c r="H657" s="36"/>
      <c r="I657" s="49"/>
      <c r="J657" s="49"/>
      <c r="T657" s="37"/>
    </row>
    <row r="658" spans="2:20" x14ac:dyDescent="0.2">
      <c r="B658" s="50"/>
      <c r="D658" s="56"/>
      <c r="E658" s="36"/>
      <c r="F658" s="36"/>
      <c r="G658" s="48"/>
      <c r="H658" s="36"/>
      <c r="I658" s="49"/>
      <c r="J658" s="49"/>
      <c r="T658" s="37"/>
    </row>
    <row r="659" spans="2:20" x14ac:dyDescent="0.2">
      <c r="B659" s="50"/>
      <c r="D659" s="56"/>
      <c r="E659" s="36"/>
      <c r="F659" s="36"/>
      <c r="G659" s="48"/>
      <c r="H659" s="36"/>
      <c r="I659" s="49"/>
      <c r="J659" s="49"/>
      <c r="T659" s="37"/>
    </row>
    <row r="660" spans="2:20" x14ac:dyDescent="0.2">
      <c r="B660" s="50"/>
      <c r="D660" s="56"/>
      <c r="E660" s="36"/>
      <c r="F660" s="36"/>
      <c r="G660" s="48"/>
      <c r="H660" s="36"/>
      <c r="I660" s="49"/>
      <c r="J660" s="49"/>
      <c r="T660" s="37"/>
    </row>
    <row r="661" spans="2:20" x14ac:dyDescent="0.2">
      <c r="B661" s="50"/>
      <c r="D661" s="56"/>
      <c r="E661" s="36"/>
      <c r="F661" s="36"/>
      <c r="G661" s="48"/>
      <c r="H661" s="36"/>
      <c r="I661" s="49"/>
      <c r="J661" s="49"/>
      <c r="T661" s="37"/>
    </row>
    <row r="662" spans="2:20" x14ac:dyDescent="0.2">
      <c r="B662" s="50"/>
      <c r="D662" s="56"/>
      <c r="E662" s="36"/>
      <c r="F662" s="36"/>
      <c r="G662" s="48"/>
      <c r="H662" s="36"/>
      <c r="I662" s="49"/>
      <c r="J662" s="49"/>
      <c r="T662" s="37"/>
    </row>
    <row r="663" spans="2:20" x14ac:dyDescent="0.2">
      <c r="B663" s="50"/>
      <c r="D663" s="56"/>
      <c r="E663" s="36"/>
      <c r="F663" s="36"/>
      <c r="G663" s="48"/>
      <c r="H663" s="36"/>
      <c r="I663" s="49"/>
      <c r="J663" s="49"/>
      <c r="T663" s="37"/>
    </row>
    <row r="664" spans="2:20" x14ac:dyDescent="0.2">
      <c r="B664" s="50"/>
      <c r="D664" s="56"/>
      <c r="E664" s="36"/>
      <c r="F664" s="36"/>
      <c r="G664" s="48"/>
      <c r="H664" s="36"/>
      <c r="I664" s="49"/>
      <c r="J664" s="49"/>
      <c r="T664" s="37"/>
    </row>
    <row r="665" spans="2:20" x14ac:dyDescent="0.2">
      <c r="B665" s="50"/>
      <c r="D665" s="56"/>
      <c r="E665" s="36"/>
      <c r="F665" s="36"/>
      <c r="G665" s="48"/>
      <c r="H665" s="36"/>
      <c r="I665" s="49"/>
      <c r="J665" s="49"/>
      <c r="T665" s="37"/>
    </row>
    <row r="666" spans="2:20" x14ac:dyDescent="0.2">
      <c r="B666" s="50"/>
      <c r="D666" s="56"/>
      <c r="E666" s="36"/>
      <c r="F666" s="36"/>
      <c r="G666" s="48"/>
      <c r="H666" s="36"/>
      <c r="I666" s="49"/>
      <c r="J666" s="49"/>
      <c r="T666" s="37"/>
    </row>
    <row r="667" spans="2:20" x14ac:dyDescent="0.2">
      <c r="B667" s="50"/>
      <c r="D667" s="56"/>
      <c r="E667" s="36"/>
      <c r="F667" s="36"/>
      <c r="G667" s="48"/>
      <c r="H667" s="36"/>
      <c r="I667" s="49"/>
      <c r="J667" s="49"/>
      <c r="T667" s="37"/>
    </row>
    <row r="668" spans="2:20" x14ac:dyDescent="0.2">
      <c r="B668" s="50"/>
      <c r="D668" s="56"/>
      <c r="E668" s="36"/>
      <c r="F668" s="36"/>
      <c r="G668" s="48"/>
      <c r="H668" s="36"/>
      <c r="I668" s="49"/>
      <c r="J668" s="49"/>
      <c r="T668" s="37"/>
    </row>
    <row r="669" spans="2:20" x14ac:dyDescent="0.2">
      <c r="B669" s="50"/>
      <c r="D669" s="56"/>
      <c r="E669" s="36"/>
      <c r="F669" s="36"/>
      <c r="G669" s="48"/>
      <c r="H669" s="36"/>
      <c r="I669" s="49"/>
      <c r="J669" s="49"/>
      <c r="T669" s="37"/>
    </row>
    <row r="670" spans="2:20" x14ac:dyDescent="0.2">
      <c r="B670" s="50"/>
      <c r="D670" s="56"/>
      <c r="E670" s="36"/>
      <c r="F670" s="36"/>
      <c r="G670" s="48"/>
      <c r="H670" s="36"/>
      <c r="I670" s="49"/>
      <c r="J670" s="49"/>
      <c r="T670" s="37"/>
    </row>
    <row r="671" spans="2:20" x14ac:dyDescent="0.2">
      <c r="B671" s="50"/>
      <c r="D671" s="56"/>
      <c r="E671" s="36"/>
      <c r="F671" s="36"/>
      <c r="G671" s="48"/>
      <c r="H671" s="36"/>
      <c r="I671" s="49"/>
      <c r="J671" s="49"/>
      <c r="T671" s="37"/>
    </row>
    <row r="672" spans="2:20" x14ac:dyDescent="0.2">
      <c r="B672" s="50"/>
      <c r="D672" s="56"/>
      <c r="E672" s="36"/>
      <c r="F672" s="36"/>
      <c r="G672" s="48"/>
      <c r="H672" s="36"/>
      <c r="I672" s="49"/>
      <c r="J672" s="49"/>
      <c r="T672" s="37"/>
    </row>
    <row r="673" spans="2:20" x14ac:dyDescent="0.2">
      <c r="B673" s="50"/>
      <c r="D673" s="56"/>
      <c r="E673" s="36"/>
      <c r="F673" s="36"/>
      <c r="G673" s="48"/>
      <c r="H673" s="36"/>
      <c r="I673" s="49"/>
      <c r="J673" s="49"/>
      <c r="T673" s="37"/>
    </row>
    <row r="674" spans="2:20" x14ac:dyDescent="0.2">
      <c r="B674" s="50"/>
      <c r="D674" s="56"/>
      <c r="E674" s="36"/>
      <c r="F674" s="36"/>
      <c r="G674" s="48"/>
      <c r="H674" s="36"/>
      <c r="I674" s="49"/>
      <c r="J674" s="49"/>
      <c r="T674" s="37"/>
    </row>
    <row r="675" spans="2:20" x14ac:dyDescent="0.2">
      <c r="B675" s="50"/>
      <c r="D675" s="56"/>
      <c r="E675" s="36"/>
      <c r="F675" s="36"/>
      <c r="G675" s="48"/>
      <c r="H675" s="36"/>
      <c r="I675" s="49"/>
      <c r="J675" s="49"/>
      <c r="T675" s="37"/>
    </row>
    <row r="676" spans="2:20" x14ac:dyDescent="0.2">
      <c r="B676" s="50"/>
      <c r="D676" s="56"/>
      <c r="E676" s="36"/>
      <c r="F676" s="36"/>
      <c r="G676" s="48"/>
      <c r="H676" s="36"/>
      <c r="I676" s="49"/>
      <c r="J676" s="49"/>
      <c r="T676" s="37"/>
    </row>
    <row r="677" spans="2:20" x14ac:dyDescent="0.2">
      <c r="B677" s="50"/>
      <c r="D677" s="56"/>
      <c r="E677" s="36"/>
      <c r="F677" s="36"/>
      <c r="G677" s="48"/>
      <c r="H677" s="36"/>
      <c r="I677" s="49"/>
      <c r="J677" s="49"/>
      <c r="T677" s="37"/>
    </row>
    <row r="678" spans="2:20" x14ac:dyDescent="0.2">
      <c r="B678" s="50"/>
      <c r="D678" s="56"/>
      <c r="E678" s="36"/>
      <c r="F678" s="36"/>
      <c r="G678" s="48"/>
      <c r="H678" s="36"/>
      <c r="I678" s="49"/>
      <c r="J678" s="49"/>
      <c r="T678" s="37"/>
    </row>
    <row r="679" spans="2:20" x14ac:dyDescent="0.2">
      <c r="B679" s="50"/>
      <c r="D679" s="56"/>
      <c r="E679" s="36"/>
      <c r="F679" s="36"/>
      <c r="G679" s="48"/>
      <c r="H679" s="36"/>
      <c r="I679" s="49"/>
      <c r="J679" s="49"/>
      <c r="T679" s="37"/>
    </row>
    <row r="680" spans="2:20" x14ac:dyDescent="0.2">
      <c r="B680" s="50"/>
      <c r="D680" s="56"/>
      <c r="E680" s="36"/>
      <c r="F680" s="36"/>
      <c r="G680" s="48"/>
      <c r="H680" s="36"/>
      <c r="I680" s="49"/>
      <c r="J680" s="49"/>
      <c r="T680" s="37"/>
    </row>
    <row r="681" spans="2:20" x14ac:dyDescent="0.2">
      <c r="B681" s="50"/>
      <c r="D681" s="56"/>
      <c r="E681" s="36"/>
      <c r="F681" s="36"/>
      <c r="G681" s="48"/>
      <c r="H681" s="36"/>
      <c r="I681" s="49"/>
      <c r="J681" s="49"/>
      <c r="T681" s="37"/>
    </row>
    <row r="682" spans="2:20" x14ac:dyDescent="0.2">
      <c r="B682" s="50"/>
      <c r="D682" s="56"/>
      <c r="E682" s="36"/>
      <c r="F682" s="36"/>
      <c r="G682" s="48"/>
      <c r="H682" s="36"/>
      <c r="I682" s="49"/>
      <c r="J682" s="49"/>
      <c r="T682" s="37"/>
    </row>
    <row r="683" spans="2:20" x14ac:dyDescent="0.2">
      <c r="B683" s="50"/>
      <c r="D683" s="56"/>
      <c r="E683" s="36"/>
      <c r="F683" s="36"/>
      <c r="G683" s="48"/>
      <c r="H683" s="36"/>
      <c r="I683" s="49"/>
      <c r="J683" s="49"/>
      <c r="T683" s="37"/>
    </row>
    <row r="684" spans="2:20" x14ac:dyDescent="0.2">
      <c r="D684" s="56"/>
      <c r="E684" s="36"/>
      <c r="F684" s="36"/>
      <c r="G684" s="48"/>
      <c r="H684" s="36"/>
      <c r="I684" s="49"/>
      <c r="J684" s="49"/>
      <c r="T684" s="37"/>
    </row>
    <row r="685" spans="2:20" x14ac:dyDescent="0.2">
      <c r="D685" s="56"/>
      <c r="E685" s="36"/>
      <c r="F685" s="36"/>
      <c r="G685" s="48"/>
      <c r="H685" s="36"/>
      <c r="I685" s="49"/>
      <c r="J685" s="49"/>
      <c r="T685" s="37"/>
    </row>
    <row r="686" spans="2:20" x14ac:dyDescent="0.2">
      <c r="B686" s="50"/>
      <c r="D686" s="56"/>
      <c r="E686" s="36"/>
      <c r="F686" s="36"/>
      <c r="G686" s="48"/>
      <c r="H686" s="36"/>
      <c r="I686" s="49"/>
      <c r="J686" s="49"/>
      <c r="T686" s="37"/>
    </row>
    <row r="687" spans="2:20" x14ac:dyDescent="0.2">
      <c r="D687" s="56"/>
      <c r="E687" s="36"/>
      <c r="F687" s="36"/>
      <c r="G687" s="48"/>
      <c r="H687" s="36"/>
      <c r="I687" s="49"/>
      <c r="J687" s="49"/>
      <c r="T687" s="37"/>
    </row>
    <row r="688" spans="2:20" x14ac:dyDescent="0.2">
      <c r="D688" s="56"/>
      <c r="E688" s="36"/>
      <c r="F688" s="36"/>
      <c r="G688" s="48"/>
      <c r="H688" s="36"/>
      <c r="I688" s="49"/>
      <c r="J688" s="49"/>
      <c r="T688" s="37"/>
    </row>
    <row r="689" spans="2:20" x14ac:dyDescent="0.2">
      <c r="D689" s="56"/>
      <c r="E689" s="36"/>
      <c r="F689" s="36"/>
      <c r="G689" s="48"/>
      <c r="H689" s="36"/>
      <c r="I689" s="49"/>
      <c r="J689" s="49"/>
      <c r="T689" s="37"/>
    </row>
    <row r="690" spans="2:20" x14ac:dyDescent="0.2">
      <c r="B690" s="50"/>
      <c r="D690" s="56"/>
      <c r="E690" s="36"/>
      <c r="F690" s="36"/>
      <c r="G690" s="48"/>
      <c r="H690" s="36"/>
      <c r="I690" s="49"/>
      <c r="J690" s="49"/>
      <c r="T690" s="37"/>
    </row>
    <row r="691" spans="2:20" x14ac:dyDescent="0.2">
      <c r="D691" s="56"/>
      <c r="E691" s="36"/>
      <c r="F691" s="36"/>
      <c r="G691" s="48"/>
      <c r="H691" s="36"/>
      <c r="I691" s="49"/>
      <c r="J691" s="49"/>
      <c r="T691" s="37"/>
    </row>
    <row r="692" spans="2:20" x14ac:dyDescent="0.2">
      <c r="D692" s="56"/>
      <c r="E692" s="36"/>
      <c r="F692" s="36"/>
      <c r="G692" s="48"/>
      <c r="H692" s="36"/>
      <c r="I692" s="49"/>
      <c r="J692" s="49"/>
      <c r="T692" s="37"/>
    </row>
    <row r="693" spans="2:20" x14ac:dyDescent="0.2">
      <c r="D693" s="56"/>
      <c r="E693" s="36"/>
      <c r="F693" s="36"/>
      <c r="G693" s="48"/>
      <c r="H693" s="36"/>
      <c r="I693" s="49"/>
      <c r="J693" s="49"/>
      <c r="T693" s="37"/>
    </row>
    <row r="694" spans="2:20" x14ac:dyDescent="0.2">
      <c r="D694" s="56"/>
      <c r="E694" s="36"/>
      <c r="F694" s="36"/>
      <c r="G694" s="48"/>
      <c r="H694" s="36"/>
      <c r="I694" s="49"/>
      <c r="J694" s="49"/>
      <c r="T694" s="37"/>
    </row>
    <row r="695" spans="2:20" x14ac:dyDescent="0.2">
      <c r="B695" s="50"/>
      <c r="D695" s="56"/>
      <c r="E695" s="36"/>
      <c r="F695" s="36"/>
      <c r="G695" s="48"/>
      <c r="H695" s="36"/>
      <c r="I695" s="49"/>
      <c r="J695" s="49"/>
      <c r="T695" s="37"/>
    </row>
    <row r="696" spans="2:20" x14ac:dyDescent="0.2">
      <c r="B696" s="50"/>
      <c r="D696" s="56"/>
      <c r="E696" s="36"/>
      <c r="F696" s="36"/>
      <c r="G696" s="48"/>
      <c r="H696" s="36"/>
      <c r="I696" s="49"/>
      <c r="J696" s="49"/>
      <c r="T696" s="37"/>
    </row>
    <row r="697" spans="2:20" x14ac:dyDescent="0.2">
      <c r="B697" s="50"/>
      <c r="D697" s="56"/>
      <c r="E697" s="36"/>
      <c r="F697" s="36"/>
      <c r="G697" s="48"/>
      <c r="H697" s="36"/>
      <c r="I697" s="49"/>
      <c r="J697" s="49"/>
      <c r="T697" s="37"/>
    </row>
    <row r="698" spans="2:20" x14ac:dyDescent="0.2">
      <c r="B698" s="50"/>
      <c r="D698" s="56"/>
      <c r="E698" s="36"/>
      <c r="F698" s="36"/>
      <c r="G698" s="48"/>
      <c r="H698" s="36"/>
      <c r="I698" s="49"/>
      <c r="J698" s="49"/>
      <c r="T698" s="37"/>
    </row>
    <row r="699" spans="2:20" x14ac:dyDescent="0.2">
      <c r="B699" s="50"/>
      <c r="D699" s="56"/>
      <c r="E699" s="36"/>
      <c r="F699" s="36"/>
      <c r="G699" s="48"/>
      <c r="H699" s="36"/>
      <c r="I699" s="49"/>
      <c r="J699" s="49"/>
      <c r="T699" s="37"/>
    </row>
    <row r="700" spans="2:20" x14ac:dyDescent="0.2">
      <c r="B700" s="50"/>
      <c r="D700" s="56"/>
      <c r="E700" s="36"/>
      <c r="F700" s="36"/>
      <c r="G700" s="48"/>
      <c r="H700" s="36"/>
      <c r="I700" s="49"/>
      <c r="J700" s="49"/>
      <c r="T700" s="37"/>
    </row>
    <row r="701" spans="2:20" x14ac:dyDescent="0.2">
      <c r="D701" s="56"/>
      <c r="E701" s="36"/>
      <c r="F701" s="36"/>
      <c r="G701" s="48"/>
      <c r="H701" s="36"/>
      <c r="I701" s="49"/>
      <c r="J701" s="49"/>
      <c r="T701" s="37"/>
    </row>
    <row r="702" spans="2:20" x14ac:dyDescent="0.2">
      <c r="B702" s="50"/>
      <c r="D702" s="56"/>
      <c r="E702" s="36"/>
      <c r="F702" s="36"/>
      <c r="G702" s="48"/>
      <c r="H702" s="36"/>
      <c r="I702" s="49"/>
      <c r="J702" s="49"/>
      <c r="T702" s="37"/>
    </row>
    <row r="703" spans="2:20" x14ac:dyDescent="0.2">
      <c r="B703" s="50"/>
      <c r="D703" s="56"/>
      <c r="E703" s="36"/>
      <c r="F703" s="36"/>
      <c r="G703" s="48"/>
      <c r="H703" s="36"/>
      <c r="I703" s="49"/>
      <c r="J703" s="49"/>
      <c r="T703" s="37"/>
    </row>
    <row r="704" spans="2:20" x14ac:dyDescent="0.2">
      <c r="D704" s="56"/>
      <c r="E704" s="36"/>
      <c r="F704" s="36"/>
      <c r="G704" s="48"/>
      <c r="H704" s="36"/>
      <c r="I704" s="49"/>
      <c r="J704" s="49"/>
      <c r="T704" s="37"/>
    </row>
    <row r="705" spans="2:20" x14ac:dyDescent="0.2">
      <c r="D705" s="56"/>
      <c r="E705" s="36"/>
      <c r="F705" s="36"/>
      <c r="G705" s="48"/>
      <c r="H705" s="36"/>
      <c r="I705" s="49"/>
      <c r="J705" s="49"/>
      <c r="T705" s="37"/>
    </row>
    <row r="706" spans="2:20" x14ac:dyDescent="0.2">
      <c r="B706" s="50"/>
      <c r="D706" s="56"/>
      <c r="E706" s="36"/>
      <c r="F706" s="36"/>
      <c r="G706" s="48"/>
      <c r="H706" s="36"/>
      <c r="I706" s="49"/>
      <c r="J706" s="49"/>
      <c r="T706" s="37"/>
    </row>
    <row r="707" spans="2:20" x14ac:dyDescent="0.2">
      <c r="D707" s="56"/>
      <c r="E707" s="36"/>
      <c r="F707" s="36"/>
      <c r="G707" s="48"/>
      <c r="H707" s="36"/>
      <c r="I707" s="49"/>
      <c r="J707" s="49"/>
      <c r="T707" s="37"/>
    </row>
    <row r="708" spans="2:20" x14ac:dyDescent="0.2">
      <c r="B708" s="50"/>
      <c r="D708" s="56"/>
      <c r="E708" s="36"/>
      <c r="F708" s="36"/>
      <c r="G708" s="48"/>
      <c r="H708" s="36"/>
      <c r="I708" s="49"/>
      <c r="J708" s="49"/>
      <c r="T708" s="37"/>
    </row>
    <row r="709" spans="2:20" x14ac:dyDescent="0.2">
      <c r="B709" s="50"/>
      <c r="D709" s="56"/>
      <c r="E709" s="36"/>
      <c r="F709" s="36"/>
      <c r="G709" s="48"/>
      <c r="H709" s="36"/>
      <c r="I709" s="49"/>
      <c r="J709" s="49"/>
      <c r="T709" s="37"/>
    </row>
    <row r="710" spans="2:20" x14ac:dyDescent="0.2">
      <c r="B710" s="50"/>
      <c r="D710" s="56"/>
      <c r="E710" s="36"/>
      <c r="F710" s="36"/>
      <c r="G710" s="48"/>
      <c r="H710" s="36"/>
      <c r="I710" s="49"/>
      <c r="J710" s="49"/>
      <c r="T710" s="37"/>
    </row>
    <row r="711" spans="2:20" x14ac:dyDescent="0.2">
      <c r="D711" s="56"/>
      <c r="E711" s="36"/>
      <c r="F711" s="36"/>
      <c r="G711" s="48"/>
      <c r="H711" s="36"/>
      <c r="I711" s="49"/>
      <c r="J711" s="49"/>
      <c r="T711" s="37"/>
    </row>
    <row r="712" spans="2:20" x14ac:dyDescent="0.2">
      <c r="B712" s="50"/>
      <c r="D712" s="56"/>
      <c r="E712" s="36"/>
      <c r="F712" s="36"/>
      <c r="G712" s="48"/>
      <c r="H712" s="36"/>
      <c r="I712" s="49"/>
      <c r="J712" s="49"/>
      <c r="T712" s="37"/>
    </row>
    <row r="713" spans="2:20" x14ac:dyDescent="0.2">
      <c r="D713" s="56"/>
      <c r="E713" s="36"/>
      <c r="F713" s="36"/>
      <c r="G713" s="48"/>
      <c r="H713" s="36"/>
      <c r="I713" s="49"/>
      <c r="J713" s="49"/>
      <c r="T713" s="37"/>
    </row>
    <row r="714" spans="2:20" x14ac:dyDescent="0.2">
      <c r="B714" s="50"/>
      <c r="D714" s="56"/>
      <c r="E714" s="36"/>
      <c r="F714" s="36"/>
      <c r="G714" s="48"/>
      <c r="H714" s="36"/>
      <c r="I714" s="49"/>
      <c r="J714" s="49"/>
      <c r="T714" s="37"/>
    </row>
    <row r="715" spans="2:20" x14ac:dyDescent="0.2">
      <c r="D715" s="56"/>
      <c r="E715" s="36"/>
      <c r="F715" s="36"/>
      <c r="G715" s="48"/>
      <c r="H715" s="36"/>
      <c r="I715" s="49"/>
      <c r="J715" s="49"/>
      <c r="T715" s="37"/>
    </row>
    <row r="716" spans="2:20" x14ac:dyDescent="0.2">
      <c r="B716" s="50"/>
      <c r="D716" s="56"/>
      <c r="E716" s="36"/>
      <c r="F716" s="36"/>
      <c r="G716" s="48"/>
      <c r="H716" s="36"/>
      <c r="I716" s="49"/>
      <c r="J716" s="49"/>
      <c r="T716" s="37"/>
    </row>
    <row r="717" spans="2:20" x14ac:dyDescent="0.2">
      <c r="D717" s="56"/>
      <c r="E717" s="36"/>
      <c r="F717" s="36"/>
      <c r="G717" s="48"/>
      <c r="H717" s="36"/>
      <c r="I717" s="49"/>
      <c r="J717" s="49"/>
      <c r="T717" s="37"/>
    </row>
    <row r="718" spans="2:20" x14ac:dyDescent="0.2">
      <c r="D718" s="56"/>
      <c r="E718" s="36"/>
      <c r="F718" s="36"/>
      <c r="G718" s="48"/>
      <c r="H718" s="36"/>
      <c r="I718" s="49"/>
      <c r="J718" s="49"/>
      <c r="T718" s="37"/>
    </row>
    <row r="719" spans="2:20" x14ac:dyDescent="0.2">
      <c r="B719" s="50"/>
      <c r="E719" s="36"/>
      <c r="F719" s="36"/>
      <c r="G719" s="48"/>
      <c r="H719" s="36"/>
      <c r="I719" s="49"/>
      <c r="J719" s="49"/>
      <c r="T719" s="37"/>
    </row>
    <row r="720" spans="2:20" x14ac:dyDescent="0.2">
      <c r="E720" s="36"/>
      <c r="F720" s="36"/>
      <c r="G720" s="48"/>
      <c r="H720" s="36"/>
      <c r="I720" s="49"/>
      <c r="J720" s="49"/>
      <c r="T720" s="37"/>
    </row>
    <row r="721" spans="2:20" x14ac:dyDescent="0.2">
      <c r="E721" s="36"/>
      <c r="F721" s="36"/>
      <c r="G721" s="48"/>
      <c r="H721" s="36"/>
      <c r="I721" s="49"/>
      <c r="J721" s="49"/>
      <c r="T721" s="37"/>
    </row>
    <row r="722" spans="2:20" x14ac:dyDescent="0.2">
      <c r="B722" s="50"/>
      <c r="E722" s="36"/>
      <c r="F722" s="36"/>
      <c r="G722" s="48"/>
      <c r="H722" s="36"/>
      <c r="I722" s="49"/>
      <c r="J722" s="49"/>
      <c r="T722" s="37"/>
    </row>
    <row r="723" spans="2:20" x14ac:dyDescent="0.2">
      <c r="E723" s="36"/>
      <c r="F723" s="36"/>
      <c r="G723" s="48"/>
      <c r="H723" s="36"/>
      <c r="I723" s="49"/>
      <c r="J723" s="49"/>
      <c r="T723" s="37"/>
    </row>
    <row r="724" spans="2:20" x14ac:dyDescent="0.2">
      <c r="B724" s="50"/>
      <c r="E724" s="36"/>
      <c r="F724" s="36"/>
      <c r="G724" s="48"/>
      <c r="H724" s="36"/>
      <c r="I724" s="49"/>
      <c r="J724" s="49"/>
      <c r="T724" s="37"/>
    </row>
    <row r="725" spans="2:20" x14ac:dyDescent="0.2">
      <c r="B725" s="50"/>
      <c r="E725" s="36"/>
      <c r="F725" s="36"/>
      <c r="G725" s="48"/>
      <c r="H725" s="36"/>
      <c r="I725" s="49"/>
      <c r="J725" s="49"/>
      <c r="T725" s="37"/>
    </row>
    <row r="726" spans="2:20" x14ac:dyDescent="0.2">
      <c r="B726" s="50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B728" s="50"/>
      <c r="E728" s="36"/>
      <c r="F728" s="36"/>
      <c r="G728" s="48"/>
      <c r="H728" s="36"/>
      <c r="I728" s="49"/>
      <c r="J728" s="49"/>
      <c r="T728" s="37"/>
    </row>
    <row r="729" spans="2:20" x14ac:dyDescent="0.2">
      <c r="B729" s="50"/>
      <c r="E729" s="36"/>
      <c r="F729" s="36"/>
      <c r="G729" s="48"/>
      <c r="H729" s="36"/>
      <c r="I729" s="49"/>
      <c r="J729" s="49"/>
      <c r="T729" s="37"/>
    </row>
    <row r="730" spans="2:20" x14ac:dyDescent="0.2">
      <c r="E730" s="36"/>
      <c r="F730" s="36"/>
      <c r="G730" s="48"/>
      <c r="H730" s="36"/>
      <c r="I730" s="49"/>
      <c r="J730" s="49"/>
      <c r="T730" s="37"/>
    </row>
    <row r="731" spans="2:20" x14ac:dyDescent="0.2">
      <c r="B731" s="50"/>
      <c r="E731" s="36"/>
      <c r="F731" s="36"/>
      <c r="G731" s="48"/>
      <c r="H731" s="36"/>
      <c r="I731" s="49"/>
      <c r="J731" s="49"/>
      <c r="T731" s="37"/>
    </row>
    <row r="732" spans="2:20" x14ac:dyDescent="0.2">
      <c r="E732" s="36"/>
      <c r="F732" s="36"/>
      <c r="G732" s="48"/>
      <c r="H732" s="36"/>
      <c r="I732" s="49"/>
      <c r="J732" s="49"/>
      <c r="T732" s="37"/>
    </row>
    <row r="733" spans="2:20" x14ac:dyDescent="0.2">
      <c r="E733" s="36"/>
      <c r="F733" s="36"/>
      <c r="G733" s="48"/>
      <c r="H733" s="36"/>
      <c r="I733" s="49"/>
      <c r="J733" s="49"/>
      <c r="T733" s="37"/>
    </row>
    <row r="734" spans="2:20" x14ac:dyDescent="0.2">
      <c r="B734" s="50"/>
      <c r="E734" s="36"/>
      <c r="F734" s="36"/>
      <c r="G734" s="48"/>
      <c r="H734" s="36"/>
      <c r="I734" s="49"/>
      <c r="J734" s="49"/>
      <c r="T734" s="37"/>
    </row>
    <row r="735" spans="2:20" x14ac:dyDescent="0.2">
      <c r="B735" s="50"/>
      <c r="E735" s="36"/>
      <c r="F735" s="36"/>
      <c r="G735" s="48"/>
      <c r="H735" s="36"/>
      <c r="I735" s="49"/>
      <c r="J735" s="49"/>
      <c r="T735" s="37"/>
    </row>
    <row r="736" spans="2:20" x14ac:dyDescent="0.2">
      <c r="E736" s="36"/>
      <c r="F736" s="36"/>
      <c r="G736" s="48"/>
      <c r="H736" s="36"/>
      <c r="I736" s="49"/>
      <c r="J736" s="49"/>
      <c r="T736" s="37"/>
    </row>
    <row r="737" spans="2:20" x14ac:dyDescent="0.2">
      <c r="B737" s="50"/>
      <c r="E737" s="36"/>
      <c r="F737" s="36"/>
      <c r="G737" s="48"/>
      <c r="H737" s="36"/>
      <c r="I737" s="49"/>
      <c r="J737" s="49"/>
      <c r="T737" s="37"/>
    </row>
    <row r="738" spans="2:20" x14ac:dyDescent="0.2">
      <c r="B738" s="50"/>
      <c r="E738" s="36"/>
      <c r="F738" s="36"/>
      <c r="G738" s="48"/>
      <c r="H738" s="36"/>
      <c r="I738" s="49"/>
      <c r="J738" s="49"/>
      <c r="T738" s="37"/>
    </row>
    <row r="739" spans="2:20" x14ac:dyDescent="0.2"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B741" s="50"/>
      <c r="E741" s="36"/>
      <c r="F741" s="36"/>
      <c r="G741" s="48"/>
      <c r="H741" s="36"/>
      <c r="I741" s="49"/>
      <c r="J741" s="49"/>
      <c r="T741" s="37"/>
    </row>
    <row r="742" spans="2:20" x14ac:dyDescent="0.2">
      <c r="B742" s="50"/>
      <c r="E742" s="36"/>
      <c r="F742" s="36"/>
      <c r="G742" s="48"/>
      <c r="H742" s="36"/>
      <c r="I742" s="49"/>
      <c r="J742" s="49"/>
      <c r="T742" s="37"/>
    </row>
    <row r="743" spans="2:20" x14ac:dyDescent="0.2">
      <c r="E743" s="36"/>
      <c r="F743" s="36"/>
      <c r="G743" s="48"/>
      <c r="H743" s="36"/>
      <c r="I743" s="49"/>
      <c r="J743" s="49"/>
      <c r="T743" s="37"/>
    </row>
    <row r="744" spans="2:20" x14ac:dyDescent="0.2">
      <c r="E744" s="36"/>
      <c r="F744" s="36"/>
      <c r="G744" s="48"/>
      <c r="H744" s="36"/>
      <c r="I744" s="49"/>
      <c r="J744" s="49"/>
      <c r="T744" s="37"/>
    </row>
    <row r="745" spans="2:20" x14ac:dyDescent="0.2">
      <c r="B745" s="50"/>
      <c r="E745" s="36"/>
      <c r="F745" s="36"/>
      <c r="G745" s="48"/>
      <c r="H745" s="36"/>
      <c r="I745" s="49"/>
      <c r="J745" s="49"/>
      <c r="T745" s="37"/>
    </row>
    <row r="746" spans="2:20" x14ac:dyDescent="0.2"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B748" s="50"/>
      <c r="E748" s="36"/>
      <c r="F748" s="36"/>
      <c r="G748" s="48"/>
      <c r="H748" s="36"/>
      <c r="I748" s="49"/>
      <c r="J748" s="49"/>
      <c r="T748" s="37"/>
    </row>
    <row r="749" spans="2:20" x14ac:dyDescent="0.2">
      <c r="E749" s="36"/>
      <c r="F749" s="36"/>
      <c r="G749" s="48"/>
      <c r="H749" s="36"/>
      <c r="I749" s="49"/>
      <c r="J749" s="49"/>
      <c r="T749" s="37"/>
    </row>
    <row r="750" spans="2:20" x14ac:dyDescent="0.2">
      <c r="B750" s="50"/>
      <c r="E750" s="36"/>
      <c r="F750" s="36"/>
      <c r="G750" s="48"/>
      <c r="H750" s="36"/>
      <c r="I750" s="49"/>
      <c r="J750" s="49"/>
      <c r="T750" s="37"/>
    </row>
    <row r="751" spans="2:20" x14ac:dyDescent="0.2">
      <c r="B751" s="50"/>
      <c r="E751" s="36"/>
      <c r="F751" s="36"/>
      <c r="G751" s="48"/>
      <c r="H751" s="36"/>
      <c r="I751" s="49"/>
      <c r="J751" s="49"/>
      <c r="T751" s="37"/>
    </row>
    <row r="752" spans="2:20" x14ac:dyDescent="0.2">
      <c r="E752" s="36"/>
      <c r="F752" s="36"/>
      <c r="G752" s="48"/>
      <c r="H752" s="36"/>
      <c r="I752" s="49"/>
      <c r="J752" s="49"/>
      <c r="T752" s="37"/>
    </row>
    <row r="753" spans="2:20" x14ac:dyDescent="0.2">
      <c r="B753" s="50"/>
      <c r="E753" s="36"/>
      <c r="F753" s="36"/>
      <c r="G753" s="48"/>
      <c r="H753" s="36"/>
      <c r="I753" s="49"/>
      <c r="J753" s="49"/>
      <c r="T753" s="37"/>
    </row>
    <row r="754" spans="2:20" x14ac:dyDescent="0.2">
      <c r="E754" s="36"/>
      <c r="F754" s="36"/>
      <c r="G754" s="48"/>
      <c r="H754" s="36"/>
      <c r="I754" s="49"/>
      <c r="J754" s="49"/>
      <c r="T754" s="37"/>
    </row>
    <row r="755" spans="2:20" x14ac:dyDescent="0.2">
      <c r="B755" s="50"/>
      <c r="E755" s="36"/>
      <c r="F755" s="36"/>
      <c r="G755" s="48"/>
      <c r="H755" s="36"/>
      <c r="I755" s="49"/>
      <c r="J755" s="49"/>
      <c r="T755" s="37"/>
    </row>
    <row r="756" spans="2:20" x14ac:dyDescent="0.2">
      <c r="B756" s="50"/>
      <c r="E756" s="36"/>
      <c r="F756" s="36"/>
      <c r="G756" s="48"/>
      <c r="H756" s="36"/>
      <c r="I756" s="49"/>
      <c r="J756" s="49"/>
      <c r="T756" s="37"/>
    </row>
    <row r="757" spans="2:20" x14ac:dyDescent="0.2">
      <c r="E757" s="36"/>
      <c r="F757" s="36"/>
      <c r="G757" s="48"/>
      <c r="H757" s="36"/>
      <c r="I757" s="49"/>
      <c r="J757" s="49"/>
      <c r="T757" s="37"/>
    </row>
    <row r="758" spans="2:20" x14ac:dyDescent="0.2">
      <c r="B758" s="50"/>
      <c r="F758" s="36"/>
      <c r="G758" s="48"/>
      <c r="H758" s="36"/>
      <c r="I758" s="49"/>
      <c r="J758" s="49"/>
      <c r="T758" s="37"/>
    </row>
    <row r="759" spans="2:20" x14ac:dyDescent="0.2">
      <c r="F759" s="36"/>
      <c r="G759" s="48"/>
      <c r="H759" s="36"/>
      <c r="I759" s="49"/>
      <c r="J759" s="49"/>
      <c r="T759" s="37"/>
    </row>
    <row r="760" spans="2:20" x14ac:dyDescent="0.2">
      <c r="B760" s="50"/>
      <c r="E760" s="36"/>
      <c r="F760" s="36"/>
      <c r="G760" s="48"/>
      <c r="H760" s="36"/>
      <c r="I760" s="49"/>
      <c r="J760" s="49"/>
      <c r="T760" s="37"/>
    </row>
    <row r="761" spans="2:20" x14ac:dyDescent="0.2"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E763" s="36"/>
      <c r="F763" s="36"/>
      <c r="G763" s="48"/>
      <c r="H763" s="36"/>
      <c r="I763" s="49"/>
      <c r="J763" s="49"/>
      <c r="T763" s="37"/>
    </row>
    <row r="764" spans="2:20" x14ac:dyDescent="0.2">
      <c r="E764" s="36"/>
      <c r="F764" s="36"/>
      <c r="G764" s="48"/>
      <c r="H764" s="36"/>
      <c r="I764" s="49"/>
      <c r="J764" s="49"/>
      <c r="T764" s="37"/>
    </row>
    <row r="765" spans="2:20" x14ac:dyDescent="0.2">
      <c r="B765" s="50"/>
      <c r="E765" s="36"/>
      <c r="F765" s="36"/>
      <c r="G765" s="48"/>
      <c r="H765" s="36"/>
      <c r="I765" s="49"/>
      <c r="J765" s="49"/>
      <c r="T765" s="37"/>
    </row>
    <row r="766" spans="2:20" x14ac:dyDescent="0.2">
      <c r="E766" s="36"/>
      <c r="F766" s="36"/>
      <c r="G766" s="48"/>
      <c r="H766" s="36"/>
      <c r="I766" s="49"/>
      <c r="J766" s="49"/>
      <c r="T766" s="37"/>
    </row>
    <row r="767" spans="2:20" x14ac:dyDescent="0.2">
      <c r="E767" s="36"/>
      <c r="F767" s="36"/>
      <c r="G767" s="48"/>
      <c r="H767" s="36"/>
      <c r="I767" s="49"/>
      <c r="J767" s="49"/>
      <c r="T767" s="37"/>
    </row>
    <row r="768" spans="2:20" x14ac:dyDescent="0.2">
      <c r="E768" s="36"/>
      <c r="F768" s="36"/>
      <c r="G768" s="48"/>
      <c r="H768" s="36"/>
      <c r="I768" s="49"/>
      <c r="J768" s="49"/>
      <c r="T768" s="37"/>
    </row>
    <row r="769" spans="2:20" x14ac:dyDescent="0.2">
      <c r="E769" s="36"/>
      <c r="F769" s="36"/>
      <c r="G769" s="48"/>
      <c r="H769" s="36"/>
      <c r="I769" s="49"/>
      <c r="J769" s="49"/>
      <c r="T769" s="37"/>
    </row>
    <row r="770" spans="2:20" x14ac:dyDescent="0.2">
      <c r="E770" s="36"/>
      <c r="F770" s="36"/>
      <c r="G770" s="48"/>
      <c r="H770" s="36"/>
      <c r="I770" s="49"/>
      <c r="J770" s="49"/>
      <c r="T770" s="37"/>
    </row>
    <row r="771" spans="2:20" x14ac:dyDescent="0.2">
      <c r="E771" s="36"/>
      <c r="F771" s="36"/>
      <c r="G771" s="48"/>
      <c r="H771" s="36"/>
      <c r="I771" s="49"/>
      <c r="J771" s="49"/>
      <c r="T771" s="37"/>
    </row>
    <row r="772" spans="2:20" x14ac:dyDescent="0.2">
      <c r="E772" s="36"/>
      <c r="F772" s="36"/>
      <c r="G772" s="48"/>
      <c r="H772" s="36"/>
      <c r="I772" s="49"/>
      <c r="J772" s="49"/>
      <c r="T772" s="37"/>
    </row>
    <row r="773" spans="2:20" x14ac:dyDescent="0.2">
      <c r="B773" s="50"/>
      <c r="E773" s="36"/>
      <c r="F773" s="36"/>
      <c r="G773" s="48"/>
      <c r="H773" s="36"/>
      <c r="I773" s="49"/>
      <c r="J773" s="49"/>
      <c r="T773" s="37"/>
    </row>
    <row r="774" spans="2:20" x14ac:dyDescent="0.2">
      <c r="E774" s="36"/>
      <c r="F774" s="36"/>
      <c r="G774" s="48"/>
      <c r="H774" s="36"/>
      <c r="I774" s="49"/>
      <c r="J774" s="49"/>
      <c r="T774" s="37"/>
    </row>
    <row r="775" spans="2:20" x14ac:dyDescent="0.2">
      <c r="E775" s="36"/>
      <c r="F775" s="36"/>
      <c r="G775" s="48"/>
      <c r="H775" s="36"/>
      <c r="I775" s="49"/>
      <c r="J775" s="49"/>
      <c r="T775" s="37"/>
    </row>
    <row r="776" spans="2:20" x14ac:dyDescent="0.2">
      <c r="E776" s="36"/>
      <c r="F776" s="36"/>
      <c r="G776" s="48"/>
      <c r="H776" s="36"/>
      <c r="I776" s="49"/>
      <c r="J776" s="49"/>
      <c r="T776" s="37"/>
    </row>
    <row r="777" spans="2:20" x14ac:dyDescent="0.2">
      <c r="B777" s="50"/>
      <c r="E777" s="36"/>
      <c r="F777" s="36"/>
      <c r="G777" s="48"/>
      <c r="H777" s="36"/>
      <c r="I777" s="49"/>
      <c r="J777" s="49"/>
      <c r="T777" s="37"/>
    </row>
    <row r="778" spans="2:20" x14ac:dyDescent="0.2">
      <c r="E778" s="36"/>
      <c r="F778" s="36"/>
      <c r="G778" s="48"/>
      <c r="H778" s="36"/>
      <c r="I778" s="49"/>
      <c r="J778" s="49"/>
      <c r="T778" s="37"/>
    </row>
    <row r="779" spans="2:20" x14ac:dyDescent="0.2">
      <c r="B779" s="50"/>
      <c r="E779" s="36"/>
      <c r="F779" s="36"/>
      <c r="G779" s="48"/>
      <c r="H779" s="36"/>
      <c r="I779" s="49"/>
      <c r="J779" s="49"/>
      <c r="T779" s="37"/>
    </row>
    <row r="780" spans="2:20" x14ac:dyDescent="0.2">
      <c r="E780" s="36"/>
      <c r="F780" s="36"/>
      <c r="G780" s="48"/>
      <c r="H780" s="36"/>
      <c r="I780" s="49"/>
      <c r="J780" s="49"/>
      <c r="T780" s="37"/>
    </row>
    <row r="781" spans="2:20" x14ac:dyDescent="0.2"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B783" s="50"/>
      <c r="E783" s="36"/>
      <c r="F783" s="36"/>
      <c r="G783" s="48"/>
      <c r="H783" s="36"/>
      <c r="I783" s="49"/>
      <c r="J783" s="49"/>
      <c r="T783" s="37"/>
    </row>
    <row r="784" spans="2:20" x14ac:dyDescent="0.2">
      <c r="E784" s="36"/>
      <c r="F784" s="36"/>
      <c r="G784" s="48"/>
      <c r="H784" s="36"/>
      <c r="I784" s="49"/>
      <c r="J784" s="49"/>
      <c r="T784" s="37"/>
    </row>
    <row r="785" spans="2:20" x14ac:dyDescent="0.2">
      <c r="E785" s="36"/>
      <c r="F785" s="36"/>
      <c r="G785" s="48"/>
      <c r="H785" s="36"/>
      <c r="I785" s="49"/>
      <c r="J785" s="49"/>
      <c r="T785" s="37"/>
    </row>
    <row r="786" spans="2:20" x14ac:dyDescent="0.2">
      <c r="B786" s="50"/>
      <c r="E786" s="36"/>
      <c r="F786" s="36"/>
      <c r="G786" s="48"/>
      <c r="H786" s="36"/>
      <c r="I786" s="49"/>
      <c r="J786" s="49"/>
      <c r="T786" s="37"/>
    </row>
    <row r="787" spans="2:20" x14ac:dyDescent="0.2">
      <c r="E787" s="36"/>
      <c r="F787" s="36"/>
      <c r="G787" s="48"/>
      <c r="H787" s="36"/>
      <c r="I787" s="49"/>
      <c r="J787" s="49"/>
      <c r="T787" s="37"/>
    </row>
    <row r="788" spans="2:20" x14ac:dyDescent="0.2">
      <c r="E788" s="36"/>
      <c r="F788" s="36"/>
      <c r="G788" s="48"/>
      <c r="H788" s="36"/>
      <c r="I788" s="49"/>
      <c r="J788" s="49"/>
      <c r="T788" s="37"/>
    </row>
    <row r="789" spans="2:20" x14ac:dyDescent="0.2">
      <c r="B789" s="50"/>
      <c r="E789" s="36"/>
      <c r="F789" s="36"/>
      <c r="G789" s="48"/>
      <c r="H789" s="36"/>
      <c r="I789" s="49"/>
      <c r="J789" s="49"/>
      <c r="T789" s="37"/>
    </row>
    <row r="790" spans="2:20" x14ac:dyDescent="0.2">
      <c r="B790" s="50"/>
      <c r="E790" s="36"/>
      <c r="F790" s="36"/>
      <c r="G790" s="48"/>
      <c r="H790" s="36"/>
      <c r="I790" s="49"/>
      <c r="J790" s="49"/>
      <c r="T790" s="37"/>
    </row>
    <row r="791" spans="2:20" x14ac:dyDescent="0.2"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E794" s="36"/>
      <c r="F794" s="36"/>
      <c r="G794" s="48"/>
      <c r="H794" s="36"/>
      <c r="I794" s="49"/>
      <c r="J794" s="49"/>
      <c r="T794" s="37"/>
    </row>
    <row r="795" spans="2:20" x14ac:dyDescent="0.2">
      <c r="B795" s="50"/>
      <c r="E795" s="36"/>
      <c r="F795" s="36"/>
      <c r="G795" s="48"/>
      <c r="H795" s="36"/>
      <c r="I795" s="49"/>
      <c r="J795" s="49"/>
      <c r="T795" s="37"/>
    </row>
    <row r="796" spans="2:20" x14ac:dyDescent="0.2">
      <c r="E796" s="36"/>
      <c r="F796" s="36"/>
      <c r="G796" s="48"/>
      <c r="H796" s="36"/>
      <c r="I796" s="49"/>
      <c r="J796" s="49"/>
      <c r="T796" s="37"/>
    </row>
    <row r="797" spans="2:20" x14ac:dyDescent="0.2">
      <c r="B797" s="50"/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B799" s="50"/>
      <c r="E799" s="36"/>
      <c r="F799" s="36"/>
      <c r="G799" s="48"/>
      <c r="H799" s="36"/>
      <c r="I799" s="49"/>
      <c r="J799" s="49"/>
      <c r="T799" s="37"/>
    </row>
    <row r="800" spans="2:20" x14ac:dyDescent="0.2">
      <c r="B800" s="50"/>
      <c r="E800" s="36"/>
      <c r="F800" s="36"/>
      <c r="G800" s="48"/>
      <c r="H800" s="36"/>
      <c r="I800" s="49"/>
      <c r="J800" s="49"/>
      <c r="T800" s="37"/>
    </row>
    <row r="801" spans="2:20" x14ac:dyDescent="0.2">
      <c r="B801" s="50"/>
      <c r="E801" s="36"/>
      <c r="F801" s="36"/>
      <c r="G801" s="48"/>
      <c r="H801" s="36"/>
      <c r="I801" s="49"/>
      <c r="J801" s="49"/>
      <c r="T801" s="37"/>
    </row>
    <row r="802" spans="2:20" x14ac:dyDescent="0.2">
      <c r="E802" s="36"/>
      <c r="F802" s="36"/>
      <c r="G802" s="48"/>
      <c r="H802" s="36"/>
      <c r="I802" s="49"/>
      <c r="J802" s="49"/>
      <c r="T802" s="37"/>
    </row>
    <row r="803" spans="2:20" x14ac:dyDescent="0.2">
      <c r="E803" s="36"/>
      <c r="F803" s="36"/>
      <c r="G803" s="48"/>
      <c r="H803" s="36"/>
      <c r="I803" s="49"/>
      <c r="J803" s="49"/>
      <c r="T803" s="37"/>
    </row>
    <row r="804" spans="2:20" x14ac:dyDescent="0.2">
      <c r="B804" s="50"/>
      <c r="E804" s="36"/>
      <c r="F804" s="36"/>
      <c r="G804" s="48"/>
      <c r="H804" s="36"/>
      <c r="I804" s="49"/>
      <c r="J804" s="49"/>
      <c r="T804" s="37"/>
    </row>
    <row r="805" spans="2:20" x14ac:dyDescent="0.2">
      <c r="B805" s="50"/>
      <c r="E805" s="36"/>
      <c r="F805" s="36"/>
      <c r="G805" s="48"/>
      <c r="H805" s="36"/>
      <c r="I805" s="49"/>
      <c r="J805" s="49"/>
      <c r="T805" s="37"/>
    </row>
    <row r="806" spans="2:20" x14ac:dyDescent="0.2">
      <c r="B806" s="50"/>
      <c r="E806" s="36"/>
      <c r="F806" s="36"/>
      <c r="G806" s="48"/>
      <c r="H806" s="36"/>
      <c r="I806" s="49"/>
      <c r="J806" s="49"/>
      <c r="T806" s="37"/>
    </row>
    <row r="807" spans="2:20" x14ac:dyDescent="0.2">
      <c r="B807" s="50"/>
      <c r="E807" s="36"/>
      <c r="F807" s="36"/>
      <c r="G807" s="48"/>
      <c r="H807" s="36"/>
      <c r="I807" s="49"/>
      <c r="J807" s="49"/>
      <c r="T807" s="37"/>
    </row>
    <row r="808" spans="2:20" x14ac:dyDescent="0.2">
      <c r="B808" s="50"/>
      <c r="E808" s="36"/>
      <c r="F808" s="36"/>
      <c r="G808" s="48"/>
      <c r="H808" s="36"/>
      <c r="I808" s="49"/>
      <c r="J808" s="49"/>
      <c r="T808" s="37"/>
    </row>
    <row r="809" spans="2:20" x14ac:dyDescent="0.2">
      <c r="B809" s="50"/>
      <c r="E809" s="36"/>
      <c r="F809" s="36"/>
      <c r="G809" s="48"/>
      <c r="H809" s="36"/>
      <c r="I809" s="49"/>
      <c r="J809" s="49"/>
      <c r="T809" s="37"/>
    </row>
    <row r="810" spans="2:20" x14ac:dyDescent="0.2">
      <c r="B810" s="50"/>
      <c r="E810" s="36"/>
      <c r="F810" s="36"/>
      <c r="G810" s="48"/>
      <c r="H810" s="36"/>
      <c r="I810" s="49"/>
      <c r="J810" s="49"/>
      <c r="T810" s="37"/>
    </row>
    <row r="811" spans="2:20" x14ac:dyDescent="0.2">
      <c r="E811" s="36"/>
      <c r="F811" s="36"/>
      <c r="G811" s="48"/>
      <c r="H811" s="36"/>
      <c r="I811" s="49"/>
      <c r="J811" s="49"/>
      <c r="T811" s="37"/>
    </row>
    <row r="812" spans="2:20" x14ac:dyDescent="0.2">
      <c r="B812" s="50"/>
      <c r="E812" s="36"/>
      <c r="F812" s="36"/>
      <c r="G812" s="48"/>
      <c r="H812" s="36"/>
      <c r="I812" s="49"/>
      <c r="J812" s="49"/>
      <c r="T812" s="37"/>
    </row>
    <row r="813" spans="2:20" x14ac:dyDescent="0.2">
      <c r="B813" s="50"/>
      <c r="E813" s="36"/>
      <c r="F813" s="36"/>
      <c r="G813" s="48"/>
      <c r="H813" s="36"/>
      <c r="I813" s="49"/>
      <c r="J813" s="49"/>
      <c r="T813" s="37"/>
    </row>
    <row r="814" spans="2:20" x14ac:dyDescent="0.2">
      <c r="F814" s="36"/>
      <c r="G814" s="48"/>
      <c r="H814" s="36"/>
      <c r="I814" s="49"/>
      <c r="J814" s="49"/>
      <c r="T814" s="37"/>
    </row>
    <row r="815" spans="2:20" x14ac:dyDescent="0.2">
      <c r="E815" s="36"/>
      <c r="F815" s="36"/>
      <c r="G815" s="48"/>
      <c r="H815" s="36"/>
      <c r="I815" s="49"/>
      <c r="J815" s="49"/>
      <c r="T815" s="37"/>
    </row>
    <row r="816" spans="2:20" x14ac:dyDescent="0.2">
      <c r="E816" s="36"/>
      <c r="F816" s="36"/>
      <c r="G816" s="48"/>
      <c r="H816" s="36"/>
      <c r="I816" s="49"/>
      <c r="J816" s="49"/>
      <c r="T816" s="37"/>
    </row>
    <row r="817" spans="2:20" x14ac:dyDescent="0.2">
      <c r="B817" s="50"/>
      <c r="E817" s="36"/>
      <c r="F817" s="36"/>
      <c r="G817" s="48"/>
      <c r="H817" s="36"/>
      <c r="I817" s="49"/>
      <c r="J817" s="49"/>
      <c r="T817" s="37"/>
    </row>
    <row r="818" spans="2:20" x14ac:dyDescent="0.2"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B820" s="50"/>
      <c r="E820" s="36"/>
      <c r="F820" s="36"/>
      <c r="G820" s="48"/>
      <c r="H820" s="36"/>
      <c r="I820" s="49"/>
      <c r="J820" s="49"/>
      <c r="T820" s="37"/>
    </row>
    <row r="821" spans="2:20" x14ac:dyDescent="0.2">
      <c r="E821" s="36"/>
      <c r="F821" s="36"/>
      <c r="G821" s="48"/>
      <c r="H821" s="36"/>
      <c r="I821" s="49"/>
      <c r="J821" s="49"/>
      <c r="T821" s="37"/>
    </row>
    <row r="822" spans="2:20" x14ac:dyDescent="0.2">
      <c r="E822" s="36"/>
      <c r="F822" s="36"/>
      <c r="G822" s="48"/>
      <c r="H822" s="36"/>
      <c r="I822" s="49"/>
      <c r="J822" s="49"/>
      <c r="T822" s="37"/>
    </row>
    <row r="823" spans="2:20" x14ac:dyDescent="0.2">
      <c r="B823" s="50"/>
      <c r="E823" s="36"/>
      <c r="F823" s="36"/>
      <c r="G823" s="48"/>
      <c r="H823" s="36"/>
      <c r="I823" s="49"/>
      <c r="J823" s="49"/>
      <c r="T823" s="37"/>
    </row>
    <row r="824" spans="2:20" x14ac:dyDescent="0.2">
      <c r="E824" s="36"/>
      <c r="F824" s="36"/>
      <c r="G824" s="48"/>
      <c r="H824" s="36"/>
      <c r="I824" s="49"/>
      <c r="J824" s="49"/>
      <c r="T824" s="37"/>
    </row>
    <row r="825" spans="2:20" x14ac:dyDescent="0.2">
      <c r="B825" s="50"/>
      <c r="E825" s="36"/>
      <c r="F825" s="36"/>
      <c r="G825" s="48"/>
      <c r="H825" s="36"/>
      <c r="I825" s="49"/>
      <c r="J825" s="49"/>
      <c r="T825" s="37"/>
    </row>
    <row r="826" spans="2:20" x14ac:dyDescent="0.2">
      <c r="B826" s="50"/>
      <c r="E826" s="36"/>
      <c r="F826" s="36"/>
      <c r="G826" s="48"/>
      <c r="H826" s="36"/>
      <c r="I826" s="49"/>
      <c r="J826" s="49"/>
      <c r="T826" s="37"/>
    </row>
    <row r="827" spans="2:20" x14ac:dyDescent="0.2">
      <c r="B827" s="50"/>
      <c r="E827" s="36"/>
      <c r="F827" s="36"/>
      <c r="G827" s="48"/>
      <c r="H827" s="36"/>
      <c r="I827" s="49"/>
      <c r="J827" s="49"/>
      <c r="T827" s="37"/>
    </row>
    <row r="828" spans="2:20" x14ac:dyDescent="0.2">
      <c r="E828" s="36"/>
      <c r="F828" s="36"/>
      <c r="G828" s="48"/>
      <c r="H828" s="36"/>
      <c r="I828" s="49"/>
      <c r="J828" s="49"/>
      <c r="T828" s="37"/>
    </row>
    <row r="829" spans="2:20" x14ac:dyDescent="0.2"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E831" s="36"/>
      <c r="F831" s="36"/>
      <c r="G831" s="48"/>
      <c r="H831" s="36"/>
      <c r="I831" s="49"/>
      <c r="J831" s="49"/>
      <c r="T831" s="37"/>
    </row>
    <row r="832" spans="2:20" x14ac:dyDescent="0.2">
      <c r="E832" s="36"/>
      <c r="F832" s="36"/>
      <c r="G832" s="48"/>
      <c r="H832" s="36"/>
      <c r="I832" s="49"/>
      <c r="J832" s="49"/>
      <c r="T832" s="37"/>
    </row>
    <row r="833" spans="2:20" x14ac:dyDescent="0.2">
      <c r="E833" s="36"/>
      <c r="F833" s="36"/>
      <c r="G833" s="48"/>
      <c r="H833" s="36"/>
      <c r="I833" s="49"/>
      <c r="J833" s="49"/>
      <c r="T833" s="37"/>
    </row>
    <row r="834" spans="2:20" x14ac:dyDescent="0.2">
      <c r="E834" s="36"/>
      <c r="F834" s="36"/>
      <c r="G834" s="48"/>
      <c r="H834" s="36"/>
      <c r="I834" s="49"/>
      <c r="J834" s="49"/>
      <c r="T834" s="37"/>
    </row>
    <row r="835" spans="2:20" x14ac:dyDescent="0.2"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E838" s="36"/>
      <c r="F838" s="36"/>
      <c r="G838" s="48"/>
      <c r="H838" s="36"/>
      <c r="I838" s="49"/>
      <c r="J838" s="49"/>
      <c r="T838" s="37"/>
    </row>
    <row r="839" spans="2:20" x14ac:dyDescent="0.2">
      <c r="B839" s="50"/>
      <c r="E839" s="36"/>
      <c r="F839" s="36"/>
      <c r="G839" s="48"/>
      <c r="H839" s="36"/>
      <c r="I839" s="49"/>
      <c r="J839" s="49"/>
      <c r="T839" s="37"/>
    </row>
    <row r="840" spans="2:20" x14ac:dyDescent="0.2"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E842" s="36"/>
      <c r="F842" s="36"/>
      <c r="G842" s="48"/>
      <c r="H842" s="36"/>
      <c r="I842" s="49"/>
      <c r="J842" s="49"/>
      <c r="T842" s="37"/>
    </row>
    <row r="843" spans="2:20" x14ac:dyDescent="0.2">
      <c r="B843" s="50"/>
      <c r="E843" s="36"/>
      <c r="F843" s="36"/>
      <c r="G843" s="48"/>
      <c r="H843" s="36"/>
      <c r="I843" s="49"/>
      <c r="J843" s="49"/>
      <c r="T843" s="37"/>
    </row>
    <row r="844" spans="2:20" x14ac:dyDescent="0.2">
      <c r="B844" s="50"/>
      <c r="E844" s="36"/>
      <c r="F844" s="36"/>
      <c r="G844" s="48"/>
      <c r="H844" s="36"/>
      <c r="I844" s="49"/>
      <c r="J844" s="49"/>
      <c r="T844" s="37"/>
    </row>
    <row r="845" spans="2:20" x14ac:dyDescent="0.2">
      <c r="E845" s="36"/>
      <c r="F845" s="36"/>
      <c r="G845" s="48"/>
      <c r="H845" s="36"/>
      <c r="I845" s="49"/>
      <c r="J845" s="49"/>
      <c r="T845" s="37"/>
    </row>
    <row r="846" spans="2:20" x14ac:dyDescent="0.2">
      <c r="E846" s="36"/>
      <c r="F846" s="36"/>
      <c r="G846" s="48"/>
      <c r="H846" s="36"/>
      <c r="I846" s="49"/>
      <c r="J846" s="49"/>
      <c r="T846" s="37"/>
    </row>
    <row r="847" spans="2:20" x14ac:dyDescent="0.2">
      <c r="B847" s="50"/>
      <c r="E847" s="36"/>
      <c r="F847" s="36"/>
      <c r="G847" s="48"/>
      <c r="H847" s="36"/>
      <c r="I847" s="49"/>
      <c r="J847" s="49"/>
      <c r="T847" s="37"/>
    </row>
    <row r="848" spans="2:20" x14ac:dyDescent="0.2">
      <c r="E848" s="36"/>
      <c r="F848" s="36"/>
      <c r="G848" s="48"/>
      <c r="H848" s="36"/>
      <c r="I848" s="49"/>
      <c r="J848" s="49"/>
      <c r="T848" s="37"/>
    </row>
    <row r="849" spans="2:20" x14ac:dyDescent="0.2"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E851" s="36"/>
      <c r="F851" s="36"/>
      <c r="G851" s="48"/>
      <c r="H851" s="36"/>
      <c r="I851" s="49"/>
      <c r="J851" s="49"/>
      <c r="T851" s="37"/>
    </row>
    <row r="852" spans="2:20" x14ac:dyDescent="0.2">
      <c r="B852" s="50"/>
      <c r="E852" s="36"/>
      <c r="F852" s="36"/>
      <c r="G852" s="48"/>
      <c r="H852" s="36"/>
      <c r="I852" s="49"/>
      <c r="J852" s="49"/>
      <c r="T852" s="37"/>
    </row>
    <row r="853" spans="2:20" x14ac:dyDescent="0.2"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B855" s="50"/>
      <c r="E855" s="36"/>
      <c r="F855" s="36"/>
      <c r="G855" s="48"/>
      <c r="H855" s="36"/>
      <c r="I855" s="49"/>
      <c r="J855" s="49"/>
      <c r="T855" s="37"/>
    </row>
    <row r="856" spans="2:20" x14ac:dyDescent="0.2">
      <c r="E856" s="36"/>
      <c r="F856" s="36"/>
      <c r="G856" s="48"/>
      <c r="H856" s="36"/>
      <c r="I856" s="49"/>
      <c r="J856" s="49"/>
      <c r="T856" s="37"/>
    </row>
    <row r="857" spans="2:20" x14ac:dyDescent="0.2">
      <c r="B857" s="50"/>
      <c r="E857" s="36"/>
      <c r="F857" s="36"/>
      <c r="G857" s="48"/>
      <c r="H857" s="36"/>
      <c r="I857" s="49"/>
      <c r="J857" s="49"/>
      <c r="T857" s="37"/>
    </row>
    <row r="858" spans="2:20" x14ac:dyDescent="0.2">
      <c r="B858" s="50"/>
      <c r="E858" s="36"/>
      <c r="F858" s="36"/>
      <c r="G858" s="48"/>
      <c r="H858" s="36"/>
      <c r="I858" s="49"/>
      <c r="J858" s="49"/>
      <c r="T858" s="37"/>
    </row>
    <row r="859" spans="2:20" x14ac:dyDescent="0.2">
      <c r="E859" s="36"/>
      <c r="F859" s="36"/>
      <c r="G859" s="48"/>
      <c r="H859" s="36"/>
      <c r="I859" s="49"/>
      <c r="J859" s="49"/>
      <c r="T859" s="37"/>
    </row>
    <row r="860" spans="2:20" x14ac:dyDescent="0.2">
      <c r="E860" s="36"/>
      <c r="F860" s="36"/>
      <c r="G860" s="48"/>
      <c r="H860" s="36"/>
      <c r="I860" s="49"/>
      <c r="J860" s="49"/>
      <c r="T860" s="37"/>
    </row>
    <row r="861" spans="2:20" x14ac:dyDescent="0.2">
      <c r="B861" s="50"/>
      <c r="E861" s="36"/>
      <c r="F861" s="36"/>
      <c r="G861" s="48"/>
      <c r="H861" s="36"/>
      <c r="I861" s="49"/>
      <c r="J861" s="49"/>
      <c r="T861" s="37"/>
    </row>
    <row r="862" spans="2:20" x14ac:dyDescent="0.2">
      <c r="B862" s="50"/>
      <c r="E862" s="36"/>
      <c r="F862" s="36"/>
      <c r="G862" s="48"/>
      <c r="H862" s="36"/>
      <c r="I862" s="49"/>
      <c r="J862" s="49"/>
      <c r="T862" s="37"/>
    </row>
    <row r="863" spans="2:20" x14ac:dyDescent="0.2">
      <c r="B863" s="50"/>
      <c r="E863" s="36"/>
      <c r="F863" s="36"/>
      <c r="G863" s="48"/>
      <c r="H863" s="36"/>
      <c r="I863" s="49"/>
      <c r="J863" s="49"/>
      <c r="T863" s="37"/>
    </row>
    <row r="864" spans="2:20" x14ac:dyDescent="0.2">
      <c r="E864" s="36"/>
      <c r="F864" s="36"/>
      <c r="G864" s="48"/>
      <c r="H864" s="36"/>
      <c r="I864" s="49"/>
      <c r="J864" s="49"/>
      <c r="T864" s="37"/>
    </row>
    <row r="865" spans="2:20" x14ac:dyDescent="0.2">
      <c r="E865" s="36"/>
      <c r="F865" s="36"/>
      <c r="G865" s="48"/>
      <c r="H865" s="36"/>
      <c r="I865" s="49"/>
      <c r="J865" s="49"/>
      <c r="T865" s="37"/>
    </row>
    <row r="866" spans="2:20" x14ac:dyDescent="0.2">
      <c r="E866" s="36"/>
      <c r="F866" s="36"/>
      <c r="G866" s="48"/>
      <c r="H866" s="36"/>
      <c r="I866" s="49"/>
      <c r="J866" s="49"/>
      <c r="T866" s="37"/>
    </row>
    <row r="867" spans="2:20" x14ac:dyDescent="0.2">
      <c r="B867" s="50"/>
      <c r="E867" s="36"/>
      <c r="F867" s="36"/>
      <c r="G867" s="48"/>
      <c r="H867" s="36"/>
      <c r="I867" s="49"/>
      <c r="J867" s="49"/>
      <c r="T867" s="37"/>
    </row>
    <row r="868" spans="2:20" x14ac:dyDescent="0.2">
      <c r="E868" s="36"/>
      <c r="F868" s="36"/>
      <c r="G868" s="48"/>
      <c r="H868" s="36"/>
      <c r="I868" s="49"/>
      <c r="J868" s="49"/>
      <c r="T868" s="37"/>
    </row>
    <row r="869" spans="2:20" x14ac:dyDescent="0.2">
      <c r="E869" s="36"/>
      <c r="F869" s="36"/>
      <c r="G869" s="48"/>
      <c r="H869" s="36"/>
      <c r="I869" s="49"/>
      <c r="J869" s="49"/>
      <c r="T869" s="37"/>
    </row>
    <row r="870" spans="2:20" x14ac:dyDescent="0.2">
      <c r="E870" s="36"/>
      <c r="F870" s="36"/>
      <c r="G870" s="48"/>
      <c r="H870" s="36"/>
      <c r="I870" s="49"/>
      <c r="J870" s="49"/>
      <c r="T870" s="37"/>
    </row>
    <row r="871" spans="2:20" x14ac:dyDescent="0.2">
      <c r="B871" s="50"/>
      <c r="E871" s="36"/>
      <c r="F871" s="36"/>
      <c r="G871" s="48"/>
      <c r="H871" s="36"/>
      <c r="I871" s="49"/>
      <c r="J871" s="49"/>
      <c r="T871" s="37"/>
    </row>
    <row r="872" spans="2:20" x14ac:dyDescent="0.2">
      <c r="B872" s="50"/>
      <c r="E872" s="36"/>
      <c r="F872" s="36"/>
      <c r="G872" s="48"/>
      <c r="H872" s="36"/>
      <c r="I872" s="49"/>
      <c r="J872" s="49"/>
      <c r="T872" s="37"/>
    </row>
    <row r="873" spans="2:20" x14ac:dyDescent="0.2">
      <c r="E873" s="36"/>
      <c r="F873" s="36"/>
      <c r="G873" s="48"/>
      <c r="H873" s="36"/>
      <c r="I873" s="49"/>
      <c r="J873" s="49"/>
      <c r="T873" s="37"/>
    </row>
    <row r="874" spans="2:20" x14ac:dyDescent="0.2">
      <c r="B874" s="50"/>
      <c r="E874" s="36"/>
      <c r="F874" s="36"/>
      <c r="G874" s="48"/>
      <c r="H874" s="36"/>
      <c r="I874" s="49"/>
      <c r="J874" s="49"/>
      <c r="T874" s="37"/>
    </row>
    <row r="875" spans="2:20" x14ac:dyDescent="0.2">
      <c r="B875" s="50"/>
      <c r="E875" s="36"/>
      <c r="F875" s="36"/>
      <c r="G875" s="48"/>
      <c r="H875" s="36"/>
      <c r="I875" s="49"/>
      <c r="J875" s="49"/>
      <c r="T875" s="37"/>
    </row>
    <row r="876" spans="2:20" x14ac:dyDescent="0.2">
      <c r="B876" s="50"/>
      <c r="E876" s="36"/>
      <c r="F876" s="36"/>
      <c r="G876" s="48"/>
      <c r="H876" s="36"/>
      <c r="I876" s="49"/>
      <c r="J876" s="49"/>
      <c r="T876" s="37"/>
    </row>
    <row r="877" spans="2:20" x14ac:dyDescent="0.2">
      <c r="E877" s="36"/>
      <c r="F877" s="36"/>
      <c r="G877" s="48"/>
      <c r="H877" s="36"/>
      <c r="I877" s="49"/>
      <c r="J877" s="49"/>
      <c r="T877" s="37"/>
    </row>
    <row r="878" spans="2:20" x14ac:dyDescent="0.2">
      <c r="B878" s="50"/>
      <c r="E878" s="36"/>
      <c r="F878" s="36"/>
      <c r="G878" s="48"/>
      <c r="H878" s="36"/>
      <c r="I878" s="49"/>
      <c r="J878" s="49"/>
      <c r="T878" s="37"/>
    </row>
    <row r="879" spans="2:20" x14ac:dyDescent="0.2">
      <c r="E879" s="36"/>
      <c r="F879" s="36"/>
      <c r="G879" s="48"/>
      <c r="H879" s="36"/>
      <c r="I879" s="49"/>
      <c r="J879" s="49"/>
      <c r="T879" s="37"/>
    </row>
    <row r="880" spans="2:20" x14ac:dyDescent="0.2"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B882" s="50"/>
      <c r="E882" s="36"/>
      <c r="F882" s="36"/>
      <c r="G882" s="48"/>
      <c r="H882" s="36"/>
      <c r="I882" s="49"/>
      <c r="J882" s="49"/>
      <c r="T882" s="37"/>
    </row>
    <row r="883" spans="2:20" x14ac:dyDescent="0.2">
      <c r="E883" s="36"/>
      <c r="F883" s="36"/>
      <c r="G883" s="48"/>
      <c r="H883" s="36"/>
      <c r="I883" s="49"/>
      <c r="J883" s="49"/>
      <c r="T883" s="37"/>
    </row>
    <row r="884" spans="2:20" x14ac:dyDescent="0.2">
      <c r="B884" s="50"/>
      <c r="E884" s="36"/>
      <c r="F884" s="36"/>
      <c r="G884" s="48"/>
      <c r="H884" s="36"/>
      <c r="I884" s="49"/>
      <c r="J884" s="49"/>
      <c r="T884" s="37"/>
    </row>
    <row r="885" spans="2:20" x14ac:dyDescent="0.2">
      <c r="E885" s="36"/>
      <c r="F885" s="36"/>
      <c r="G885" s="48"/>
      <c r="H885" s="36"/>
      <c r="I885" s="49"/>
      <c r="J885" s="49"/>
      <c r="T885" s="37"/>
    </row>
    <row r="886" spans="2:20" x14ac:dyDescent="0.2">
      <c r="B886" s="50"/>
      <c r="E886" s="36"/>
      <c r="F886" s="36"/>
      <c r="G886" s="48"/>
      <c r="H886" s="36"/>
      <c r="I886" s="49"/>
      <c r="J886" s="49"/>
      <c r="T886" s="37"/>
    </row>
    <row r="887" spans="2:20" x14ac:dyDescent="0.2">
      <c r="E887" s="36"/>
      <c r="F887" s="36"/>
      <c r="G887" s="48"/>
      <c r="H887" s="36"/>
      <c r="I887" s="49"/>
      <c r="J887" s="49"/>
      <c r="T887" s="37"/>
    </row>
    <row r="888" spans="2:20" x14ac:dyDescent="0.2">
      <c r="E888" s="36"/>
      <c r="F888" s="36"/>
      <c r="G888" s="48"/>
      <c r="H888" s="36"/>
      <c r="I888" s="49"/>
      <c r="J888" s="49"/>
      <c r="T888" s="37"/>
    </row>
    <row r="889" spans="2:20" x14ac:dyDescent="0.2">
      <c r="B889" s="50"/>
      <c r="E889" s="36"/>
      <c r="F889" s="36"/>
      <c r="G889" s="48"/>
      <c r="H889" s="36"/>
      <c r="I889" s="49"/>
      <c r="J889" s="49"/>
      <c r="T889" s="37"/>
    </row>
    <row r="890" spans="2:20" x14ac:dyDescent="0.2">
      <c r="E890" s="36"/>
      <c r="F890" s="36"/>
      <c r="G890" s="48"/>
      <c r="H890" s="36"/>
      <c r="I890" s="49"/>
      <c r="J890" s="49"/>
      <c r="T890" s="37"/>
    </row>
    <row r="891" spans="2:20" x14ac:dyDescent="0.2">
      <c r="E891" s="36"/>
      <c r="F891" s="36"/>
      <c r="G891" s="48"/>
      <c r="H891" s="36"/>
      <c r="I891" s="49"/>
      <c r="J891" s="49"/>
      <c r="T891" s="37"/>
    </row>
    <row r="892" spans="2:20" x14ac:dyDescent="0.2"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B894" s="50"/>
      <c r="E894" s="36"/>
      <c r="F894" s="36"/>
      <c r="G894" s="48"/>
      <c r="H894" s="36"/>
      <c r="I894" s="49"/>
      <c r="J894" s="49"/>
      <c r="T894" s="37"/>
    </row>
    <row r="895" spans="2:20" x14ac:dyDescent="0.2">
      <c r="E895" s="36"/>
      <c r="F895" s="36"/>
      <c r="G895" s="48"/>
      <c r="H895" s="36"/>
      <c r="I895" s="49"/>
      <c r="J895" s="49"/>
      <c r="T895" s="37"/>
    </row>
    <row r="896" spans="2:20" x14ac:dyDescent="0.2">
      <c r="B896" s="50"/>
      <c r="E896" s="36"/>
      <c r="F896" s="36"/>
      <c r="G896" s="48"/>
      <c r="H896" s="36"/>
      <c r="I896" s="49"/>
      <c r="J896" s="49"/>
      <c r="T896" s="37"/>
    </row>
    <row r="897" spans="2:20" x14ac:dyDescent="0.2">
      <c r="E897" s="36"/>
      <c r="F897" s="36"/>
      <c r="G897" s="48"/>
      <c r="H897" s="36"/>
      <c r="I897" s="49"/>
      <c r="J897" s="49"/>
      <c r="T897" s="37"/>
    </row>
    <row r="898" spans="2:20" x14ac:dyDescent="0.2">
      <c r="B898" s="50"/>
      <c r="E898" s="36"/>
      <c r="F898" s="36"/>
      <c r="G898" s="48"/>
      <c r="H898" s="36"/>
      <c r="I898" s="49"/>
      <c r="J898" s="49"/>
      <c r="T898" s="37"/>
    </row>
    <row r="899" spans="2:20" x14ac:dyDescent="0.2"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B901" s="50"/>
      <c r="E901" s="36"/>
      <c r="F901" s="36"/>
      <c r="G901" s="48"/>
      <c r="H901" s="36"/>
      <c r="I901" s="49"/>
      <c r="J901" s="49"/>
      <c r="T901" s="37"/>
    </row>
    <row r="902" spans="2:20" x14ac:dyDescent="0.2"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B906" s="50"/>
      <c r="E906" s="36"/>
      <c r="F906" s="36"/>
      <c r="G906" s="48"/>
      <c r="H906" s="36"/>
      <c r="I906" s="49"/>
      <c r="J906" s="49"/>
      <c r="T906" s="37"/>
    </row>
    <row r="907" spans="2:20" x14ac:dyDescent="0.2"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B909" s="50"/>
      <c r="E909" s="36"/>
      <c r="F909" s="36"/>
      <c r="G909" s="48"/>
      <c r="H909" s="36"/>
      <c r="I909" s="49"/>
      <c r="J909" s="49"/>
      <c r="T909" s="37"/>
    </row>
    <row r="910" spans="2:20" x14ac:dyDescent="0.2">
      <c r="E910" s="36"/>
      <c r="F910" s="36"/>
      <c r="G910" s="48"/>
      <c r="H910" s="36"/>
      <c r="I910" s="49"/>
      <c r="J910" s="49"/>
      <c r="T910" s="37"/>
    </row>
    <row r="911" spans="2:20" x14ac:dyDescent="0.2">
      <c r="B911" s="50"/>
      <c r="E911" s="36"/>
      <c r="F911" s="36"/>
      <c r="G911" s="48"/>
      <c r="H911" s="36"/>
      <c r="I911" s="49"/>
      <c r="J911" s="49"/>
      <c r="T911" s="37"/>
    </row>
    <row r="912" spans="2:20" x14ac:dyDescent="0.2">
      <c r="E912" s="36"/>
      <c r="F912" s="36"/>
      <c r="G912" s="48"/>
      <c r="H912" s="36"/>
      <c r="I912" s="49"/>
      <c r="J912" s="49"/>
      <c r="T912" s="37"/>
    </row>
    <row r="913" spans="2:20" x14ac:dyDescent="0.2">
      <c r="B913" s="50"/>
      <c r="E913" s="36"/>
      <c r="F913" s="36"/>
      <c r="G913" s="48"/>
      <c r="H913" s="36"/>
      <c r="I913" s="49"/>
      <c r="J913" s="49"/>
      <c r="T913" s="37"/>
    </row>
    <row r="914" spans="2:20" x14ac:dyDescent="0.2">
      <c r="E914" s="36"/>
      <c r="F914" s="36"/>
      <c r="G914" s="48"/>
      <c r="H914" s="36"/>
      <c r="I914" s="49"/>
      <c r="J914" s="49"/>
      <c r="T914" s="37"/>
    </row>
    <row r="915" spans="2:20" x14ac:dyDescent="0.2"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B917" s="50"/>
      <c r="E917" s="36"/>
      <c r="F917" s="36"/>
      <c r="G917" s="48"/>
      <c r="H917" s="36"/>
      <c r="I917" s="49"/>
      <c r="J917" s="49"/>
      <c r="T917" s="37"/>
    </row>
    <row r="918" spans="2:20" x14ac:dyDescent="0.2">
      <c r="E918" s="36"/>
      <c r="F918" s="36"/>
      <c r="G918" s="48"/>
      <c r="H918" s="36"/>
      <c r="I918" s="49"/>
      <c r="J918" s="49"/>
      <c r="T918" s="37"/>
    </row>
    <row r="919" spans="2:20" x14ac:dyDescent="0.2">
      <c r="E919" s="36"/>
      <c r="F919" s="36"/>
      <c r="G919" s="48"/>
      <c r="H919" s="36"/>
      <c r="I919" s="49"/>
      <c r="J919" s="49"/>
      <c r="T919" s="37"/>
    </row>
    <row r="920" spans="2:20" x14ac:dyDescent="0.2">
      <c r="B920" s="50"/>
      <c r="E920" s="36"/>
      <c r="F920" s="36"/>
      <c r="G920" s="48"/>
      <c r="H920" s="36"/>
      <c r="I920" s="49"/>
      <c r="J920" s="49"/>
      <c r="T920" s="37"/>
    </row>
    <row r="921" spans="2:20" x14ac:dyDescent="0.2"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B923" s="50"/>
      <c r="E923" s="36"/>
      <c r="F923" s="36"/>
      <c r="G923" s="48"/>
      <c r="H923" s="36"/>
      <c r="I923" s="49"/>
      <c r="J923" s="49"/>
      <c r="T923" s="37"/>
    </row>
    <row r="924" spans="2:20" x14ac:dyDescent="0.2">
      <c r="E924" s="36"/>
      <c r="F924" s="36"/>
      <c r="G924" s="48"/>
      <c r="H924" s="36"/>
      <c r="I924" s="49"/>
      <c r="J924" s="49"/>
      <c r="T924" s="37"/>
    </row>
    <row r="925" spans="2:20" x14ac:dyDescent="0.2">
      <c r="E925" s="36"/>
      <c r="F925" s="36"/>
      <c r="G925" s="48"/>
      <c r="H925" s="36"/>
      <c r="I925" s="49"/>
      <c r="J925" s="49"/>
      <c r="T925" s="37"/>
    </row>
    <row r="926" spans="2:20" x14ac:dyDescent="0.2">
      <c r="B926" s="50"/>
      <c r="E926" s="36"/>
      <c r="F926" s="36"/>
      <c r="G926" s="48"/>
      <c r="H926" s="36"/>
      <c r="I926" s="49"/>
      <c r="J926" s="49"/>
      <c r="T926" s="37"/>
    </row>
    <row r="927" spans="2:20" x14ac:dyDescent="0.2">
      <c r="E927" s="36"/>
      <c r="F927" s="36"/>
      <c r="G927" s="48"/>
      <c r="H927" s="36"/>
      <c r="I927" s="49"/>
      <c r="J927" s="49"/>
      <c r="T927" s="37"/>
    </row>
    <row r="928" spans="2:20" x14ac:dyDescent="0.2">
      <c r="B928" s="50"/>
      <c r="E928" s="36"/>
      <c r="F928" s="36"/>
      <c r="G928" s="48"/>
      <c r="H928" s="36"/>
      <c r="I928" s="49"/>
      <c r="J928" s="49"/>
      <c r="T928" s="37"/>
    </row>
    <row r="929" spans="2:20" x14ac:dyDescent="0.2">
      <c r="E929" s="36"/>
      <c r="F929" s="36"/>
      <c r="G929" s="48"/>
      <c r="H929" s="36"/>
      <c r="I929" s="49"/>
      <c r="J929" s="49"/>
      <c r="T929" s="37"/>
    </row>
    <row r="930" spans="2:20" x14ac:dyDescent="0.2">
      <c r="B930" s="50"/>
      <c r="E930" s="36"/>
      <c r="F930" s="36"/>
      <c r="G930" s="48"/>
      <c r="H930" s="36"/>
      <c r="I930" s="49"/>
      <c r="J930" s="49"/>
      <c r="T930" s="37"/>
    </row>
    <row r="931" spans="2:20" x14ac:dyDescent="0.2"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B933" s="50"/>
      <c r="E933" s="36"/>
      <c r="F933" s="36"/>
      <c r="G933" s="48"/>
      <c r="H933" s="36"/>
      <c r="I933" s="49"/>
      <c r="J933" s="49"/>
      <c r="T933" s="37"/>
    </row>
    <row r="934" spans="2:20" x14ac:dyDescent="0.2">
      <c r="E934" s="36"/>
      <c r="F934" s="36"/>
      <c r="G934" s="48"/>
      <c r="H934" s="36"/>
      <c r="I934" s="49"/>
      <c r="J934" s="49"/>
      <c r="T934" s="37"/>
    </row>
    <row r="935" spans="2:20" x14ac:dyDescent="0.2">
      <c r="B935" s="50"/>
      <c r="E935" s="36"/>
      <c r="F935" s="36"/>
      <c r="G935" s="48"/>
      <c r="H935" s="36"/>
      <c r="I935" s="49"/>
      <c r="J935" s="49"/>
      <c r="T935" s="37"/>
    </row>
    <row r="936" spans="2:20" x14ac:dyDescent="0.2">
      <c r="E936" s="36"/>
      <c r="F936" s="36"/>
      <c r="G936" s="48"/>
      <c r="H936" s="36"/>
      <c r="I936" s="49"/>
      <c r="J936" s="49"/>
      <c r="T936" s="37"/>
    </row>
    <row r="937" spans="2:20" x14ac:dyDescent="0.2">
      <c r="E937" s="36"/>
      <c r="F937" s="36"/>
      <c r="G937" s="48"/>
      <c r="H937" s="36"/>
      <c r="I937" s="49"/>
      <c r="J937" s="49"/>
      <c r="T937" s="37"/>
    </row>
    <row r="938" spans="2:20" x14ac:dyDescent="0.2">
      <c r="B938" s="50"/>
      <c r="E938" s="36"/>
      <c r="F938" s="36"/>
      <c r="G938" s="48"/>
      <c r="H938" s="36"/>
      <c r="I938" s="49"/>
      <c r="J938" s="49"/>
      <c r="T938" s="37"/>
    </row>
    <row r="939" spans="2:20" x14ac:dyDescent="0.2">
      <c r="E939" s="36"/>
      <c r="F939" s="36"/>
      <c r="G939" s="48"/>
      <c r="H939" s="36"/>
      <c r="I939" s="49"/>
      <c r="J939" s="49"/>
      <c r="T939" s="37"/>
    </row>
    <row r="940" spans="2:20" x14ac:dyDescent="0.2">
      <c r="E940" s="36"/>
      <c r="F940" s="36"/>
      <c r="G940" s="48"/>
      <c r="H940" s="36"/>
      <c r="I940" s="49"/>
      <c r="J940" s="49"/>
      <c r="T940" s="37"/>
    </row>
    <row r="941" spans="2:20" x14ac:dyDescent="0.2">
      <c r="B941" s="50"/>
      <c r="E941" s="36"/>
      <c r="F941" s="36"/>
      <c r="G941" s="48"/>
      <c r="H941" s="36"/>
      <c r="I941" s="49"/>
      <c r="J941" s="49"/>
      <c r="T941" s="37"/>
    </row>
    <row r="942" spans="2:20" x14ac:dyDescent="0.2">
      <c r="E942" s="36"/>
      <c r="F942" s="36"/>
      <c r="G942" s="48"/>
      <c r="H942" s="36"/>
      <c r="I942" s="49"/>
      <c r="J942" s="49"/>
      <c r="T942" s="37"/>
    </row>
    <row r="943" spans="2:20" x14ac:dyDescent="0.2">
      <c r="B943" s="50"/>
      <c r="E943" s="36"/>
      <c r="F943" s="36"/>
      <c r="G943" s="48"/>
      <c r="H943" s="36"/>
      <c r="I943" s="49"/>
      <c r="J943" s="49"/>
      <c r="T943" s="37"/>
    </row>
    <row r="944" spans="2:20" x14ac:dyDescent="0.2">
      <c r="B944" s="50"/>
      <c r="E944" s="36"/>
      <c r="F944" s="36"/>
      <c r="G944" s="48"/>
      <c r="H944" s="36"/>
      <c r="I944" s="49"/>
      <c r="J944" s="49"/>
      <c r="T944" s="37"/>
    </row>
    <row r="945" spans="2:20" x14ac:dyDescent="0.2">
      <c r="E945" s="36"/>
      <c r="F945" s="36"/>
      <c r="G945" s="48"/>
      <c r="H945" s="36"/>
      <c r="I945" s="49"/>
      <c r="J945" s="49"/>
      <c r="T945" s="37"/>
    </row>
    <row r="946" spans="2:20" x14ac:dyDescent="0.2"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B948" s="50"/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E950" s="36"/>
      <c r="F950" s="36"/>
      <c r="G950" s="48"/>
      <c r="H950" s="36"/>
      <c r="I950" s="49"/>
      <c r="J950" s="49"/>
      <c r="T950" s="37"/>
    </row>
    <row r="951" spans="2:20" x14ac:dyDescent="0.2">
      <c r="E951" s="36"/>
      <c r="F951" s="36"/>
      <c r="G951" s="48"/>
      <c r="H951" s="36"/>
      <c r="I951" s="49"/>
      <c r="J951" s="49"/>
      <c r="T951" s="37"/>
    </row>
    <row r="952" spans="2:20" x14ac:dyDescent="0.2">
      <c r="B952" s="50"/>
      <c r="E952" s="36"/>
      <c r="F952" s="36"/>
      <c r="G952" s="48"/>
      <c r="H952" s="36"/>
      <c r="I952" s="49"/>
      <c r="J952" s="49"/>
      <c r="T952" s="37"/>
    </row>
    <row r="953" spans="2:20" x14ac:dyDescent="0.2"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E956" s="36"/>
      <c r="F956" s="36"/>
      <c r="G956" s="48"/>
      <c r="H956" s="36"/>
      <c r="I956" s="49"/>
      <c r="J956" s="49"/>
      <c r="T956" s="37"/>
    </row>
    <row r="957" spans="2:20" x14ac:dyDescent="0.2">
      <c r="B957" s="50"/>
      <c r="E957" s="36"/>
      <c r="F957" s="36"/>
      <c r="G957" s="48"/>
      <c r="H957" s="36"/>
      <c r="I957" s="49"/>
      <c r="J957" s="49"/>
      <c r="T957" s="37"/>
    </row>
    <row r="958" spans="2:20" x14ac:dyDescent="0.2">
      <c r="E958" s="36"/>
      <c r="F958" s="36"/>
      <c r="G958" s="48"/>
      <c r="H958" s="36"/>
      <c r="I958" s="49"/>
      <c r="J958" s="49"/>
      <c r="T958" s="37"/>
    </row>
    <row r="959" spans="2:20" x14ac:dyDescent="0.2">
      <c r="B959" s="50"/>
      <c r="E959" s="36"/>
      <c r="F959" s="36"/>
      <c r="G959" s="48"/>
      <c r="H959" s="36"/>
      <c r="I959" s="49"/>
      <c r="J959" s="49"/>
      <c r="T959" s="37"/>
    </row>
    <row r="960" spans="2:20" x14ac:dyDescent="0.2">
      <c r="E960" s="36"/>
      <c r="F960" s="36"/>
      <c r="G960" s="48"/>
      <c r="H960" s="36"/>
      <c r="I960" s="49"/>
      <c r="J960" s="49"/>
      <c r="T960" s="37"/>
    </row>
    <row r="961" spans="2:20" x14ac:dyDescent="0.2">
      <c r="E961" s="36"/>
      <c r="F961" s="36"/>
      <c r="G961" s="48"/>
      <c r="H961" s="36"/>
      <c r="I961" s="49"/>
      <c r="J961" s="49"/>
      <c r="T961" s="37"/>
    </row>
    <row r="962" spans="2:20" x14ac:dyDescent="0.2">
      <c r="B962" s="50"/>
      <c r="E962" s="36"/>
      <c r="F962" s="36"/>
      <c r="G962" s="48"/>
      <c r="H962" s="36"/>
      <c r="I962" s="49"/>
      <c r="J962" s="49"/>
      <c r="T962" s="37"/>
    </row>
    <row r="963" spans="2:20" x14ac:dyDescent="0.2"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B965" s="50"/>
      <c r="E965" s="36"/>
      <c r="F965" s="36"/>
      <c r="G965" s="48"/>
      <c r="H965" s="36"/>
      <c r="I965" s="49"/>
      <c r="J965" s="49"/>
      <c r="T965" s="37"/>
    </row>
    <row r="966" spans="2:20" x14ac:dyDescent="0.2">
      <c r="B966" s="50"/>
      <c r="E966" s="36"/>
      <c r="F966" s="36"/>
      <c r="G966" s="48"/>
      <c r="H966" s="36"/>
      <c r="I966" s="49"/>
      <c r="J966" s="49"/>
      <c r="T966" s="37"/>
    </row>
    <row r="967" spans="2:20" x14ac:dyDescent="0.2"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B969" s="50"/>
      <c r="E969" s="36"/>
      <c r="F969" s="36"/>
      <c r="G969" s="48"/>
      <c r="H969" s="36"/>
      <c r="I969" s="49"/>
      <c r="J969" s="49"/>
      <c r="T969" s="37"/>
    </row>
    <row r="970" spans="2:20" x14ac:dyDescent="0.2"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B972" s="50"/>
      <c r="E972" s="36"/>
      <c r="F972" s="36"/>
      <c r="G972" s="48"/>
      <c r="H972" s="36"/>
      <c r="I972" s="49"/>
      <c r="J972" s="49"/>
      <c r="T972" s="37"/>
    </row>
    <row r="973" spans="2:20" x14ac:dyDescent="0.2">
      <c r="E973" s="36"/>
      <c r="F973" s="36"/>
      <c r="G973" s="48"/>
      <c r="H973" s="36"/>
      <c r="I973" s="49"/>
      <c r="J973" s="49"/>
      <c r="T973" s="37"/>
    </row>
    <row r="974" spans="2:20" x14ac:dyDescent="0.2">
      <c r="E974" s="36"/>
      <c r="F974" s="36"/>
      <c r="G974" s="48"/>
      <c r="H974" s="36"/>
      <c r="I974" s="49"/>
      <c r="J974" s="49"/>
      <c r="T974" s="37"/>
    </row>
    <row r="975" spans="2:20" x14ac:dyDescent="0.2">
      <c r="B975" s="50"/>
      <c r="E975" s="36"/>
      <c r="F975" s="36"/>
      <c r="G975" s="48"/>
      <c r="H975" s="36"/>
      <c r="I975" s="49"/>
      <c r="J975" s="49"/>
      <c r="T975" s="37"/>
    </row>
    <row r="976" spans="2:20" x14ac:dyDescent="0.2">
      <c r="E976" s="36"/>
      <c r="F976" s="36"/>
      <c r="G976" s="48"/>
      <c r="H976" s="36"/>
      <c r="I976" s="49"/>
      <c r="J976" s="49"/>
      <c r="T976" s="37"/>
    </row>
    <row r="977" spans="2:20" x14ac:dyDescent="0.2">
      <c r="E977" s="36"/>
      <c r="F977" s="36"/>
      <c r="G977" s="48"/>
      <c r="H977" s="36"/>
      <c r="I977" s="49"/>
      <c r="J977" s="49"/>
      <c r="T977" s="37"/>
    </row>
    <row r="978" spans="2:20" x14ac:dyDescent="0.2">
      <c r="B978" s="50"/>
      <c r="E978" s="36"/>
      <c r="F978" s="36"/>
      <c r="G978" s="48"/>
      <c r="H978" s="36"/>
      <c r="I978" s="49"/>
      <c r="J978" s="49"/>
      <c r="T978" s="37"/>
    </row>
    <row r="979" spans="2:20" x14ac:dyDescent="0.2">
      <c r="E979" s="36"/>
      <c r="F979" s="36"/>
      <c r="G979" s="48"/>
      <c r="H979" s="36"/>
      <c r="I979" s="49"/>
      <c r="J979" s="49"/>
      <c r="T979" s="37"/>
    </row>
    <row r="980" spans="2:20" x14ac:dyDescent="0.2">
      <c r="B980" s="50"/>
      <c r="E980" s="36"/>
      <c r="F980" s="36"/>
      <c r="G980" s="48"/>
      <c r="H980" s="36"/>
      <c r="I980" s="49"/>
      <c r="J980" s="49"/>
      <c r="T980" s="37"/>
    </row>
    <row r="981" spans="2:20" x14ac:dyDescent="0.2">
      <c r="B981" s="50"/>
      <c r="E981" s="36"/>
      <c r="F981" s="36"/>
      <c r="G981" s="48"/>
      <c r="H981" s="36"/>
      <c r="I981" s="49"/>
      <c r="J981" s="49"/>
      <c r="T981" s="37"/>
    </row>
    <row r="982" spans="2:20" x14ac:dyDescent="0.2">
      <c r="E982" s="36"/>
      <c r="F982" s="36"/>
      <c r="G982" s="48"/>
      <c r="H982" s="36"/>
      <c r="I982" s="49"/>
      <c r="J982" s="49"/>
      <c r="T982" s="37"/>
    </row>
    <row r="983" spans="2:20" x14ac:dyDescent="0.2">
      <c r="E983" s="36"/>
      <c r="F983" s="36"/>
      <c r="G983" s="48"/>
      <c r="H983" s="36"/>
      <c r="I983" s="49"/>
      <c r="J983" s="49"/>
      <c r="T983" s="37"/>
    </row>
    <row r="984" spans="2:20" x14ac:dyDescent="0.2">
      <c r="E984" s="36"/>
      <c r="F984" s="36"/>
      <c r="G984" s="48"/>
      <c r="H984" s="36"/>
      <c r="I984" s="49"/>
      <c r="J984" s="49"/>
      <c r="T984" s="37"/>
    </row>
    <row r="985" spans="2:20" x14ac:dyDescent="0.2">
      <c r="E985" s="36"/>
      <c r="F985" s="36"/>
      <c r="G985" s="48"/>
      <c r="H985" s="36"/>
      <c r="I985" s="49"/>
      <c r="J985" s="49"/>
      <c r="T985" s="37"/>
    </row>
    <row r="986" spans="2:20" x14ac:dyDescent="0.2">
      <c r="B986" s="50"/>
      <c r="E986" s="36"/>
      <c r="F986" s="36"/>
      <c r="G986" s="48"/>
      <c r="H986" s="36"/>
      <c r="I986" s="49"/>
      <c r="J986" s="49"/>
      <c r="T986" s="37"/>
    </row>
    <row r="987" spans="2:20" x14ac:dyDescent="0.2">
      <c r="E987" s="36"/>
      <c r="F987" s="36"/>
      <c r="G987" s="48"/>
      <c r="H987" s="36"/>
      <c r="I987" s="49"/>
      <c r="J987" s="49"/>
      <c r="T987" s="37"/>
    </row>
    <row r="988" spans="2:20" x14ac:dyDescent="0.2">
      <c r="E988" s="36"/>
      <c r="F988" s="36"/>
      <c r="G988" s="48"/>
      <c r="H988" s="36"/>
      <c r="I988" s="49"/>
      <c r="J988" s="49"/>
      <c r="T988" s="37"/>
    </row>
    <row r="989" spans="2:20" x14ac:dyDescent="0.2">
      <c r="E989" s="36"/>
      <c r="F989" s="36"/>
      <c r="G989" s="48"/>
      <c r="H989" s="36"/>
      <c r="I989" s="49"/>
      <c r="J989" s="49"/>
      <c r="T989" s="37"/>
    </row>
    <row r="990" spans="2:20" x14ac:dyDescent="0.2">
      <c r="B990" s="50"/>
      <c r="E990" s="36"/>
      <c r="F990" s="36"/>
      <c r="G990" s="48"/>
      <c r="H990" s="36"/>
      <c r="I990" s="49"/>
      <c r="J990" s="49"/>
      <c r="T990" s="37"/>
    </row>
    <row r="991" spans="2:20" x14ac:dyDescent="0.2">
      <c r="E991" s="36"/>
      <c r="F991" s="36"/>
      <c r="G991" s="48"/>
      <c r="H991" s="36"/>
      <c r="I991" s="49"/>
      <c r="J991" s="49"/>
      <c r="T991" s="37"/>
    </row>
    <row r="992" spans="2:20" x14ac:dyDescent="0.2">
      <c r="B992" s="50"/>
      <c r="E992" s="36"/>
      <c r="F992" s="36"/>
      <c r="G992" s="48"/>
      <c r="H992" s="36"/>
      <c r="I992" s="49"/>
      <c r="J992" s="49"/>
      <c r="T992" s="37"/>
    </row>
    <row r="993" spans="2:20" x14ac:dyDescent="0.2">
      <c r="E993" s="36"/>
      <c r="F993" s="36"/>
      <c r="G993" s="48"/>
      <c r="H993" s="36"/>
      <c r="I993" s="49"/>
      <c r="J993" s="49"/>
      <c r="T993" s="37"/>
    </row>
    <row r="994" spans="2:20" x14ac:dyDescent="0.2">
      <c r="E994" s="36"/>
      <c r="F994" s="36"/>
      <c r="G994" s="48"/>
      <c r="H994" s="36"/>
      <c r="I994" s="49"/>
      <c r="J994" s="49"/>
      <c r="T994" s="37"/>
    </row>
    <row r="995" spans="2:20" x14ac:dyDescent="0.2">
      <c r="B995" s="50"/>
      <c r="E995" s="36"/>
      <c r="F995" s="36"/>
      <c r="G995" s="48"/>
      <c r="H995" s="36"/>
      <c r="I995" s="49"/>
      <c r="J995" s="49"/>
      <c r="T995" s="37"/>
    </row>
    <row r="996" spans="2:20" x14ac:dyDescent="0.2">
      <c r="E996" s="36"/>
      <c r="F996" s="36"/>
      <c r="G996" s="48"/>
      <c r="H996" s="36"/>
      <c r="I996" s="49"/>
      <c r="J996" s="49"/>
      <c r="T996" s="37"/>
    </row>
    <row r="997" spans="2:20" x14ac:dyDescent="0.2">
      <c r="E997" s="36"/>
      <c r="F997" s="36"/>
      <c r="G997" s="48"/>
      <c r="H997" s="36"/>
      <c r="I997" s="49"/>
      <c r="J997" s="49"/>
      <c r="T997" s="37"/>
    </row>
    <row r="998" spans="2:20" x14ac:dyDescent="0.2">
      <c r="B998" s="50"/>
      <c r="E998" s="36"/>
      <c r="F998" s="36"/>
      <c r="G998" s="48"/>
      <c r="H998" s="36"/>
      <c r="I998" s="49"/>
      <c r="J998" s="49"/>
      <c r="T998" s="37"/>
    </row>
    <row r="999" spans="2:20" x14ac:dyDescent="0.2">
      <c r="E999" s="36"/>
      <c r="F999" s="36"/>
      <c r="G999" s="48"/>
      <c r="H999" s="36"/>
      <c r="I999" s="49"/>
      <c r="J999" s="49"/>
      <c r="T999" s="37"/>
    </row>
    <row r="1000" spans="2:20" x14ac:dyDescent="0.2">
      <c r="E1000" s="36"/>
      <c r="F1000" s="36"/>
      <c r="G1000" s="48"/>
      <c r="H1000" s="36"/>
      <c r="I1000" s="49"/>
      <c r="J1000" s="49"/>
      <c r="T1000" s="37"/>
    </row>
    <row r="1001" spans="2:20" x14ac:dyDescent="0.2">
      <c r="E1001" s="36"/>
      <c r="F1001" s="36"/>
      <c r="G1001" s="48"/>
      <c r="H1001" s="36"/>
      <c r="I1001" s="49"/>
      <c r="J1001" s="49"/>
      <c r="T1001" s="37"/>
    </row>
    <row r="1002" spans="2:20" x14ac:dyDescent="0.2">
      <c r="B1002" s="50"/>
      <c r="E1002" s="36"/>
      <c r="F1002" s="36"/>
      <c r="G1002" s="48"/>
      <c r="H1002" s="36"/>
      <c r="I1002" s="49"/>
      <c r="J1002" s="49"/>
      <c r="T1002" s="37"/>
    </row>
    <row r="1003" spans="2:20" x14ac:dyDescent="0.2">
      <c r="E1003" s="36"/>
      <c r="F1003" s="36"/>
      <c r="G1003" s="48"/>
      <c r="H1003" s="36"/>
      <c r="I1003" s="49"/>
      <c r="J1003" s="49"/>
      <c r="T1003" s="37"/>
    </row>
    <row r="1004" spans="2:20" x14ac:dyDescent="0.2">
      <c r="B1004" s="50"/>
      <c r="E1004" s="36"/>
      <c r="F1004" s="36"/>
      <c r="G1004" s="48"/>
      <c r="H1004" s="36"/>
      <c r="I1004" s="49"/>
      <c r="J1004" s="49"/>
      <c r="T1004" s="37"/>
    </row>
    <row r="1005" spans="2:20" x14ac:dyDescent="0.2">
      <c r="B1005" s="50"/>
      <c r="E1005" s="36"/>
      <c r="F1005" s="36"/>
      <c r="G1005" s="48"/>
      <c r="H1005" s="36"/>
      <c r="I1005" s="49"/>
      <c r="J1005" s="49"/>
      <c r="T1005" s="37"/>
    </row>
    <row r="1006" spans="2:20" x14ac:dyDescent="0.2">
      <c r="B1006" s="50"/>
      <c r="E1006" s="36"/>
      <c r="F1006" s="36"/>
      <c r="G1006" s="48"/>
      <c r="H1006" s="36"/>
      <c r="I1006" s="49"/>
      <c r="J1006" s="49"/>
      <c r="T1006" s="37"/>
    </row>
    <row r="1007" spans="2:20" x14ac:dyDescent="0.2">
      <c r="E1007" s="36"/>
      <c r="F1007" s="36"/>
      <c r="G1007" s="48"/>
      <c r="H1007" s="36"/>
      <c r="I1007" s="49"/>
      <c r="J1007" s="49"/>
      <c r="T1007" s="37"/>
    </row>
    <row r="1008" spans="2:20" x14ac:dyDescent="0.2">
      <c r="E1008" s="36"/>
      <c r="F1008" s="36"/>
      <c r="G1008" s="48"/>
      <c r="H1008" s="36"/>
      <c r="I1008" s="49"/>
      <c r="J1008" s="49"/>
      <c r="T1008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conditionalFormatting sqref="J1:N1048576">
    <cfRule type="cellIs" dxfId="0" priority="1" operator="lessThan">
      <formula>0</formula>
    </cfRule>
  </conditionalFormatting>
  <pageMargins left="0.45" right="0.45" top="0.5" bottom="0.5" header="0.3" footer="0.3"/>
  <pageSetup scale="6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1009"/>
  <sheetViews>
    <sheetView topLeftCell="A309" zoomScaleNormal="100" workbookViewId="0">
      <selection activeCell="B326" sqref="B326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73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348.78333333333336</v>
      </c>
    </row>
    <row r="3" spans="1:22" x14ac:dyDescent="0.2">
      <c r="B3" s="34" t="s">
        <v>18</v>
      </c>
      <c r="E3" s="38">
        <f>SUM(K:L)/60</f>
        <v>231.73333333333338</v>
      </c>
      <c r="H3" s="36"/>
      <c r="I3" s="36"/>
      <c r="J3" s="49"/>
    </row>
    <row r="4" spans="1:22" x14ac:dyDescent="0.2">
      <c r="B4" s="34" t="s">
        <v>17</v>
      </c>
      <c r="E4" s="39">
        <f ca="1">E3/E2</f>
        <v>0.6644048358579826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11150.612387499999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9679.2433045202379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8588.3066500000059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0.42346689457276043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0.5000942374002123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42095</v>
      </c>
      <c r="C15" s="36">
        <v>1337</v>
      </c>
      <c r="D15" s="55">
        <v>3</v>
      </c>
      <c r="E15" s="36">
        <v>0.01</v>
      </c>
      <c r="F15" s="36">
        <v>1401</v>
      </c>
      <c r="G15" s="48">
        <f>VALUE(CONCATENATE(LEFT(F15,LEN(F15)-2),":",RIGHT(F15,2)))</f>
        <v>0.58402777777777781</v>
      </c>
      <c r="H15" s="36">
        <v>1405</v>
      </c>
      <c r="I15" s="49">
        <f>VALUE(CONCATENATE(LEFT(H15,LEN(H15)-2),":",RIGHT(H15,2)))</f>
        <v>0.58680555555555558</v>
      </c>
      <c r="J15" s="49" t="str">
        <f t="shared" ref="J15:J78" si="0">IF(OR(B16&lt;&gt;"",E16=""),I15+TIME(0,5,0),"")</f>
        <v/>
      </c>
      <c r="K15" s="34">
        <f t="shared" ref="K15:K78" si="1">IF(AND(OR(AND(B15&lt;&gt;"",B16=""),AND(B15="",B16="")),E16&lt;&gt;""),(G16-I15)*1440,"")</f>
        <v>3.9999999999999858</v>
      </c>
      <c r="L15" s="34">
        <f>(I15-G15)*1440</f>
        <v>3.9999999999999858</v>
      </c>
      <c r="M15" s="34">
        <f t="shared" ref="M15:M78" si="2">IF(B15&lt;&gt;"",1,M14+1)</f>
        <v>1</v>
      </c>
      <c r="N15" s="34">
        <f t="shared" ref="N15:N78" ca="1" si="3">OFFSET(C15,-M15+1,0)</f>
        <v>1337</v>
      </c>
      <c r="O15" s="34" t="str">
        <f>IF(J15&lt;&gt;"",(J15-VALUE(CONCATENATE(LEFT(N15,LEN(N15)-2),":",RIGHT(N15,2))))*1440,"")</f>
        <v/>
      </c>
      <c r="P15" s="34">
        <f>IF(K15&lt;&gt;"",(E15+E16)*K15/2,E15*5/2)</f>
        <v>0.3199999999999989</v>
      </c>
      <c r="Q15" s="37">
        <f>IF(K15&lt;&gt;"",(E16-E15)*K15/LN((E16+0.000001)/(E15+0.000001)),-5*(E15-0.000001)/(LN(1/E15)-13.8155))</f>
        <v>0.20679797585995682</v>
      </c>
      <c r="R15" s="34">
        <f>(E15*L15)</f>
        <v>3.9999999999999862E-2</v>
      </c>
      <c r="S15" s="34">
        <f>P15+R15</f>
        <v>0.35999999999999877</v>
      </c>
      <c r="T15" s="37">
        <f>Q15+R15</f>
        <v>0.24679797585995669</v>
      </c>
    </row>
    <row r="16" spans="1:22" x14ac:dyDescent="0.2">
      <c r="B16" s="36"/>
      <c r="C16" s="36"/>
      <c r="D16" s="55"/>
      <c r="E16" s="36">
        <v>0.15</v>
      </c>
      <c r="F16" s="36">
        <v>1409</v>
      </c>
      <c r="G16" s="48">
        <f t="shared" ref="G16:G79" si="4">VALUE(CONCATENATE(LEFT(F16,LEN(F16)-2),":",RIGHT(F16,2)))</f>
        <v>0.58958333333333335</v>
      </c>
      <c r="H16" s="36">
        <v>1412</v>
      </c>
      <c r="I16" s="49">
        <f t="shared" ref="I16:I79" si="5">VALUE(CONCATENATE(LEFT(H16,LEN(H16)-2),":",RIGHT(H16,2)))</f>
        <v>0.59166666666666667</v>
      </c>
      <c r="J16" s="49" t="str">
        <f t="shared" si="0"/>
        <v/>
      </c>
      <c r="K16" s="34">
        <f t="shared" si="1"/>
        <v>4.9999999999999822</v>
      </c>
      <c r="L16" s="34">
        <f t="shared" ref="L16:L79" si="6">(I16-G16)*1440</f>
        <v>2.9999999999999893</v>
      </c>
      <c r="M16" s="34">
        <f t="shared" si="2"/>
        <v>2</v>
      </c>
      <c r="N16" s="34">
        <f t="shared" ca="1" si="3"/>
        <v>1337</v>
      </c>
      <c r="O16" s="34" t="str">
        <f t="shared" ref="O16:O79" si="7">IF(J16&lt;&gt;"",(J16-VALUE(CONCATENATE(LEFT(N16,LEN(N16)-2),":",RIGHT(N16,2))))*1440,"")</f>
        <v/>
      </c>
      <c r="P16" s="34">
        <f t="shared" ref="P16:P79" si="8">IF(K16&lt;&gt;"",(E16+E17)*K16/2,E16*5/2)</f>
        <v>4.8749999999999822</v>
      </c>
      <c r="Q16" s="37">
        <f t="shared" ref="Q16:Q79" si="9">IF(K16&lt;&gt;"",(E17-E16)*K16/LN((E17+0.000001)/(E16+0.000001)),-5*(E16-0.000001)/(LN(1/E16)-13.8155))</f>
        <v>3.320052401099121</v>
      </c>
      <c r="R16" s="34">
        <f t="shared" ref="R16:R79" si="10">(E16*L16)</f>
        <v>0.4499999999999984</v>
      </c>
      <c r="S16" s="34">
        <f t="shared" ref="S16:S79" si="11">P16+R16</f>
        <v>5.3249999999999806</v>
      </c>
      <c r="T16" s="37">
        <f t="shared" ref="T16:T79" si="12">Q16+R16</f>
        <v>3.7700524010991194</v>
      </c>
    </row>
    <row r="17" spans="1:20" x14ac:dyDescent="0.2">
      <c r="B17" s="47"/>
      <c r="C17" s="36"/>
      <c r="D17" s="55"/>
      <c r="E17" s="36">
        <v>1.8</v>
      </c>
      <c r="F17" s="36">
        <v>1417</v>
      </c>
      <c r="G17" s="48">
        <f t="shared" si="4"/>
        <v>0.59513888888888888</v>
      </c>
      <c r="H17" s="36">
        <v>1420</v>
      </c>
      <c r="I17" s="49">
        <f t="shared" si="5"/>
        <v>0.59722222222222221</v>
      </c>
      <c r="J17" s="49" t="str">
        <f t="shared" si="0"/>
        <v/>
      </c>
      <c r="K17" s="34">
        <f t="shared" si="1"/>
        <v>5.9999999999999787</v>
      </c>
      <c r="L17" s="34">
        <f t="shared" si="6"/>
        <v>2.9999999999999893</v>
      </c>
      <c r="M17" s="34">
        <f t="shared" si="2"/>
        <v>3</v>
      </c>
      <c r="N17" s="34">
        <f t="shared" ca="1" si="3"/>
        <v>1337</v>
      </c>
      <c r="O17" s="34" t="str">
        <f t="shared" si="7"/>
        <v/>
      </c>
      <c r="P17" s="34">
        <f t="shared" si="8"/>
        <v>257.39999999999907</v>
      </c>
      <c r="Q17" s="37">
        <f t="shared" si="9"/>
        <v>128.3362483718762</v>
      </c>
      <c r="R17" s="34">
        <f t="shared" si="10"/>
        <v>5.3999999999999808</v>
      </c>
      <c r="S17" s="34">
        <f t="shared" si="11"/>
        <v>262.79999999999905</v>
      </c>
      <c r="T17" s="37">
        <f t="shared" si="12"/>
        <v>133.73624837187617</v>
      </c>
    </row>
    <row r="18" spans="1:20" x14ac:dyDescent="0.2">
      <c r="B18" s="47"/>
      <c r="C18" s="36"/>
      <c r="D18" s="55"/>
      <c r="E18" s="36">
        <v>84</v>
      </c>
      <c r="F18" s="36">
        <v>1426</v>
      </c>
      <c r="G18" s="48">
        <f t="shared" si="4"/>
        <v>0.60138888888888886</v>
      </c>
      <c r="H18" s="36">
        <v>1432</v>
      </c>
      <c r="I18" s="49">
        <f t="shared" si="5"/>
        <v>0.60555555555555551</v>
      </c>
      <c r="J18" s="49" t="str">
        <f t="shared" si="0"/>
        <v/>
      </c>
      <c r="K18" s="34">
        <f t="shared" si="1"/>
        <v>7.000000000000135</v>
      </c>
      <c r="L18" s="34">
        <f t="shared" si="6"/>
        <v>5.9999999999999787</v>
      </c>
      <c r="M18" s="34">
        <f t="shared" si="2"/>
        <v>4</v>
      </c>
      <c r="N18" s="34">
        <f t="shared" ca="1" si="3"/>
        <v>1337</v>
      </c>
      <c r="O18" s="34" t="str">
        <f t="shared" si="7"/>
        <v/>
      </c>
      <c r="P18" s="34">
        <f t="shared" si="8"/>
        <v>295.0500000000057</v>
      </c>
      <c r="Q18" s="37">
        <f t="shared" si="9"/>
        <v>103.97909888756945</v>
      </c>
      <c r="R18" s="34">
        <f t="shared" si="10"/>
        <v>503.99999999999818</v>
      </c>
      <c r="S18" s="34">
        <f t="shared" si="11"/>
        <v>799.05000000000382</v>
      </c>
      <c r="T18" s="37">
        <f t="shared" si="12"/>
        <v>607.9790988875676</v>
      </c>
    </row>
    <row r="19" spans="1:20" x14ac:dyDescent="0.2">
      <c r="B19" s="47"/>
      <c r="C19" s="36"/>
      <c r="D19" s="55"/>
      <c r="E19" s="36">
        <v>0.3</v>
      </c>
      <c r="F19" s="36">
        <v>1439</v>
      </c>
      <c r="G19" s="48">
        <f t="shared" si="4"/>
        <v>0.61041666666666672</v>
      </c>
      <c r="H19" s="36">
        <v>1447</v>
      </c>
      <c r="I19" s="49">
        <f t="shared" si="5"/>
        <v>0.61597222222222225</v>
      </c>
      <c r="J19" s="49" t="str">
        <f t="shared" si="0"/>
        <v/>
      </c>
      <c r="K19" s="34">
        <f t="shared" si="1"/>
        <v>5.9999999999999787</v>
      </c>
      <c r="L19" s="34">
        <f t="shared" si="6"/>
        <v>7.9999999999999716</v>
      </c>
      <c r="M19" s="34">
        <f t="shared" si="2"/>
        <v>5</v>
      </c>
      <c r="N19" s="34">
        <f t="shared" ca="1" si="3"/>
        <v>1337</v>
      </c>
      <c r="O19" s="34" t="str">
        <f t="shared" si="7"/>
        <v/>
      </c>
      <c r="P19" s="34">
        <f t="shared" si="8"/>
        <v>38.699999999999861</v>
      </c>
      <c r="Q19" s="37">
        <f t="shared" si="9"/>
        <v>19.744940507394141</v>
      </c>
      <c r="R19" s="34">
        <f t="shared" si="10"/>
        <v>2.3999999999999915</v>
      </c>
      <c r="S19" s="34">
        <f t="shared" si="11"/>
        <v>41.099999999999852</v>
      </c>
      <c r="T19" s="37">
        <f t="shared" si="12"/>
        <v>22.144940507394132</v>
      </c>
    </row>
    <row r="20" spans="1:20" x14ac:dyDescent="0.2">
      <c r="B20" s="47"/>
      <c r="C20" s="36"/>
      <c r="D20" s="55"/>
      <c r="E20" s="36">
        <v>12.6</v>
      </c>
      <c r="F20" s="36">
        <v>1453</v>
      </c>
      <c r="G20" s="48">
        <f t="shared" si="4"/>
        <v>0.62013888888888891</v>
      </c>
      <c r="H20" s="36">
        <v>1456</v>
      </c>
      <c r="I20" s="49">
        <f t="shared" si="5"/>
        <v>0.62222222222222223</v>
      </c>
      <c r="J20" s="49">
        <f t="shared" si="0"/>
        <v>0.62569444444444444</v>
      </c>
      <c r="K20" s="34" t="str">
        <f t="shared" si="1"/>
        <v/>
      </c>
      <c r="L20" s="34">
        <f t="shared" si="6"/>
        <v>2.9999999999999893</v>
      </c>
      <c r="M20" s="34">
        <f t="shared" si="2"/>
        <v>6</v>
      </c>
      <c r="N20" s="34">
        <f t="shared" ca="1" si="3"/>
        <v>1337</v>
      </c>
      <c r="O20" s="34">
        <f t="shared" ca="1" si="7"/>
        <v>84.000000000000028</v>
      </c>
      <c r="P20" s="34">
        <f t="shared" si="8"/>
        <v>31.5</v>
      </c>
      <c r="Q20" s="37">
        <f t="shared" si="9"/>
        <v>3.8533999998224022</v>
      </c>
      <c r="R20" s="34">
        <f t="shared" si="10"/>
        <v>37.799999999999862</v>
      </c>
      <c r="S20" s="34">
        <f t="shared" si="11"/>
        <v>69.299999999999869</v>
      </c>
      <c r="T20" s="37">
        <f t="shared" si="12"/>
        <v>41.653399999822263</v>
      </c>
    </row>
    <row r="21" spans="1:20" x14ac:dyDescent="0.2">
      <c r="A21" s="34">
        <v>1</v>
      </c>
      <c r="B21" s="47">
        <v>42096</v>
      </c>
      <c r="C21" s="36">
        <v>1109</v>
      </c>
      <c r="D21" s="55">
        <v>3</v>
      </c>
      <c r="E21" s="36">
        <v>0.01</v>
      </c>
      <c r="F21" s="36">
        <v>1127</v>
      </c>
      <c r="G21" s="48">
        <f t="shared" si="4"/>
        <v>0.4770833333333333</v>
      </c>
      <c r="H21" s="36">
        <v>1134</v>
      </c>
      <c r="I21" s="49">
        <f t="shared" si="5"/>
        <v>0.48194444444444445</v>
      </c>
      <c r="J21" s="49">
        <f t="shared" si="0"/>
        <v>0.48541666666666666</v>
      </c>
      <c r="K21" s="34" t="str">
        <f t="shared" si="1"/>
        <v/>
      </c>
      <c r="L21" s="34">
        <f t="shared" si="6"/>
        <v>7.0000000000000551</v>
      </c>
      <c r="M21" s="34">
        <f t="shared" si="2"/>
        <v>1</v>
      </c>
      <c r="N21" s="34">
        <f t="shared" ca="1" si="3"/>
        <v>1109</v>
      </c>
      <c r="O21" s="34">
        <f t="shared" ca="1" si="7"/>
        <v>29.999999999999972</v>
      </c>
      <c r="P21" s="34">
        <f t="shared" si="8"/>
        <v>2.5000000000000001E-2</v>
      </c>
      <c r="Q21" s="37">
        <f t="shared" si="9"/>
        <v>5.4281443780592247E-3</v>
      </c>
      <c r="R21" s="34">
        <f t="shared" si="10"/>
        <v>7.0000000000000548E-2</v>
      </c>
      <c r="S21" s="34">
        <f t="shared" si="11"/>
        <v>9.5000000000000556E-2</v>
      </c>
      <c r="T21" s="37">
        <f t="shared" si="12"/>
        <v>7.5428144378059767E-2</v>
      </c>
    </row>
    <row r="22" spans="1:20" x14ac:dyDescent="0.2">
      <c r="B22" s="50">
        <v>42096</v>
      </c>
      <c r="C22" s="36">
        <v>1420</v>
      </c>
      <c r="D22" s="55"/>
      <c r="E22" s="36">
        <v>0.01</v>
      </c>
      <c r="F22" s="36">
        <v>1453</v>
      </c>
      <c r="G22" s="48">
        <f t="shared" si="4"/>
        <v>0.62013888888888891</v>
      </c>
      <c r="H22" s="36">
        <v>1505</v>
      </c>
      <c r="I22" s="49">
        <f t="shared" si="5"/>
        <v>0.62847222222222221</v>
      </c>
      <c r="J22" s="49" t="str">
        <f t="shared" si="0"/>
        <v/>
      </c>
      <c r="K22" s="34">
        <f t="shared" si="1"/>
        <v>13.99999999999995</v>
      </c>
      <c r="L22" s="34">
        <f t="shared" si="6"/>
        <v>11.999999999999957</v>
      </c>
      <c r="M22" s="34">
        <f t="shared" si="2"/>
        <v>1</v>
      </c>
      <c r="N22" s="34">
        <f t="shared" ca="1" si="3"/>
        <v>1420</v>
      </c>
      <c r="O22" s="34" t="str">
        <f t="shared" si="7"/>
        <v/>
      </c>
      <c r="P22" s="34">
        <f t="shared" si="8"/>
        <v>350.06999999999874</v>
      </c>
      <c r="Q22" s="37">
        <f t="shared" si="9"/>
        <v>82.17122699221872</v>
      </c>
      <c r="R22" s="34">
        <f t="shared" si="10"/>
        <v>0.11999999999999958</v>
      </c>
      <c r="S22" s="34">
        <f t="shared" si="11"/>
        <v>350.18999999999875</v>
      </c>
      <c r="T22" s="37">
        <f t="shared" si="12"/>
        <v>82.291226992218725</v>
      </c>
    </row>
    <row r="23" spans="1:20" x14ac:dyDescent="0.2">
      <c r="B23" s="47"/>
      <c r="C23" s="36"/>
      <c r="D23" s="55"/>
      <c r="E23" s="36">
        <v>50</v>
      </c>
      <c r="F23" s="36">
        <v>1519</v>
      </c>
      <c r="G23" s="48">
        <f t="shared" si="4"/>
        <v>0.6381944444444444</v>
      </c>
      <c r="H23" s="36">
        <v>1524</v>
      </c>
      <c r="I23" s="49">
        <f t="shared" si="5"/>
        <v>0.64166666666666672</v>
      </c>
      <c r="J23" s="49" t="str">
        <f t="shared" si="0"/>
        <v/>
      </c>
      <c r="K23" s="34">
        <f t="shared" si="1"/>
        <v>5.9999999999999787</v>
      </c>
      <c r="L23" s="34">
        <f t="shared" si="6"/>
        <v>5.0000000000001421</v>
      </c>
      <c r="M23" s="34">
        <f t="shared" si="2"/>
        <v>2</v>
      </c>
      <c r="N23" s="34">
        <f t="shared" ca="1" si="3"/>
        <v>1420</v>
      </c>
      <c r="O23" s="34" t="str">
        <f t="shared" si="7"/>
        <v/>
      </c>
      <c r="P23" s="34">
        <f t="shared" si="8"/>
        <v>719.9999999999975</v>
      </c>
      <c r="Q23" s="37">
        <f t="shared" si="9"/>
        <v>629.21298731892659</v>
      </c>
      <c r="R23" s="34">
        <f t="shared" si="10"/>
        <v>250.00000000000711</v>
      </c>
      <c r="S23" s="34">
        <f t="shared" si="11"/>
        <v>970.00000000000455</v>
      </c>
      <c r="T23" s="37">
        <f t="shared" si="12"/>
        <v>879.21298731893376</v>
      </c>
    </row>
    <row r="24" spans="1:20" x14ac:dyDescent="0.2">
      <c r="B24" s="47"/>
      <c r="C24" s="36"/>
      <c r="D24" s="55"/>
      <c r="E24" s="36">
        <v>190</v>
      </c>
      <c r="F24" s="36">
        <v>1530</v>
      </c>
      <c r="G24" s="48">
        <f t="shared" si="4"/>
        <v>0.64583333333333337</v>
      </c>
      <c r="H24" s="36">
        <v>1536</v>
      </c>
      <c r="I24" s="49">
        <f t="shared" si="5"/>
        <v>0.65</v>
      </c>
      <c r="J24" s="49" t="str">
        <f t="shared" si="0"/>
        <v/>
      </c>
      <c r="K24" s="34">
        <f t="shared" si="1"/>
        <v>18.999999999999932</v>
      </c>
      <c r="L24" s="34">
        <f t="shared" si="6"/>
        <v>5.9999999999999787</v>
      </c>
      <c r="M24" s="34">
        <f t="shared" si="2"/>
        <v>3</v>
      </c>
      <c r="N24" s="34">
        <f t="shared" ca="1" si="3"/>
        <v>1420</v>
      </c>
      <c r="O24" s="34" t="str">
        <f t="shared" si="7"/>
        <v/>
      </c>
      <c r="P24" s="34">
        <f t="shared" si="8"/>
        <v>1805.9499999999935</v>
      </c>
      <c r="Q24" s="37">
        <f t="shared" si="9"/>
        <v>477.91941247875144</v>
      </c>
      <c r="R24" s="34">
        <f t="shared" si="10"/>
        <v>1139.9999999999959</v>
      </c>
      <c r="S24" s="34">
        <f t="shared" si="11"/>
        <v>2945.9499999999894</v>
      </c>
      <c r="T24" s="37">
        <f t="shared" si="12"/>
        <v>1617.9194124787473</v>
      </c>
    </row>
    <row r="25" spans="1:20" x14ac:dyDescent="0.2">
      <c r="B25" s="47"/>
      <c r="C25" s="36"/>
      <c r="D25" s="55"/>
      <c r="E25" s="36">
        <v>0.1</v>
      </c>
      <c r="F25" s="36">
        <v>1555</v>
      </c>
      <c r="G25" s="48">
        <f t="shared" si="4"/>
        <v>0.66319444444444442</v>
      </c>
      <c r="H25" s="36">
        <v>1558</v>
      </c>
      <c r="I25" s="49">
        <f t="shared" si="5"/>
        <v>0.66527777777777775</v>
      </c>
      <c r="J25" s="49">
        <f t="shared" si="0"/>
        <v>0.66874999999999996</v>
      </c>
      <c r="K25" s="34" t="str">
        <f t="shared" si="1"/>
        <v/>
      </c>
      <c r="L25" s="34">
        <f t="shared" si="6"/>
        <v>2.9999999999999893</v>
      </c>
      <c r="M25" s="34">
        <f t="shared" si="2"/>
        <v>4</v>
      </c>
      <c r="N25" s="34">
        <f t="shared" ca="1" si="3"/>
        <v>1420</v>
      </c>
      <c r="O25" s="34">
        <f t="shared" ca="1" si="7"/>
        <v>102.99999999999996</v>
      </c>
      <c r="P25" s="34">
        <f t="shared" si="8"/>
        <v>0.25</v>
      </c>
      <c r="Q25" s="37">
        <f t="shared" si="9"/>
        <v>4.342905372259271E-2</v>
      </c>
      <c r="R25" s="34">
        <f t="shared" si="10"/>
        <v>0.29999999999999893</v>
      </c>
      <c r="S25" s="34">
        <f t="shared" si="11"/>
        <v>0.54999999999999893</v>
      </c>
      <c r="T25" s="37">
        <f t="shared" si="12"/>
        <v>0.34342905372259164</v>
      </c>
    </row>
    <row r="26" spans="1:20" x14ac:dyDescent="0.2">
      <c r="A26" s="34">
        <v>1</v>
      </c>
      <c r="B26" s="47">
        <v>42097</v>
      </c>
      <c r="C26" s="36">
        <v>1332</v>
      </c>
      <c r="D26" s="55">
        <v>4</v>
      </c>
      <c r="E26" s="36">
        <v>0.01</v>
      </c>
      <c r="F26" s="36">
        <v>1348</v>
      </c>
      <c r="G26" s="48">
        <f t="shared" si="4"/>
        <v>0.57500000000000007</v>
      </c>
      <c r="H26" s="36">
        <v>1352</v>
      </c>
      <c r="I26" s="49">
        <f t="shared" si="5"/>
        <v>0.57777777777777783</v>
      </c>
      <c r="J26" s="49" t="str">
        <f t="shared" si="0"/>
        <v/>
      </c>
      <c r="K26" s="34">
        <f t="shared" si="1"/>
        <v>5.9999999999999787</v>
      </c>
      <c r="L26" s="34">
        <f t="shared" si="6"/>
        <v>3.9999999999999858</v>
      </c>
      <c r="M26" s="34">
        <f t="shared" si="2"/>
        <v>1</v>
      </c>
      <c r="N26" s="34">
        <f t="shared" ca="1" si="3"/>
        <v>1332</v>
      </c>
      <c r="O26" s="34" t="str">
        <f t="shared" si="7"/>
        <v/>
      </c>
      <c r="P26" s="34">
        <f t="shared" si="8"/>
        <v>3.0299999999999891</v>
      </c>
      <c r="Q26" s="37">
        <f t="shared" si="9"/>
        <v>1.2898823391971348</v>
      </c>
      <c r="R26" s="34">
        <f t="shared" si="10"/>
        <v>3.9999999999999862E-2</v>
      </c>
      <c r="S26" s="34">
        <f t="shared" si="11"/>
        <v>3.0699999999999892</v>
      </c>
      <c r="T26" s="37">
        <f t="shared" si="12"/>
        <v>1.3298823391971346</v>
      </c>
    </row>
    <row r="27" spans="1:20" x14ac:dyDescent="0.2">
      <c r="B27" s="47"/>
      <c r="C27" s="36"/>
      <c r="D27" s="55"/>
      <c r="E27" s="36">
        <v>1</v>
      </c>
      <c r="F27" s="36">
        <v>1358</v>
      </c>
      <c r="G27" s="48">
        <f t="shared" si="4"/>
        <v>0.58194444444444449</v>
      </c>
      <c r="H27" s="36">
        <v>1426</v>
      </c>
      <c r="I27" s="49">
        <f t="shared" si="5"/>
        <v>0.60138888888888886</v>
      </c>
      <c r="J27" s="49">
        <f t="shared" si="0"/>
        <v>0.60486111111111107</v>
      </c>
      <c r="K27" s="34" t="str">
        <f t="shared" si="1"/>
        <v/>
      </c>
      <c r="L27" s="34">
        <f t="shared" si="6"/>
        <v>27.999999999999901</v>
      </c>
      <c r="M27" s="34">
        <f t="shared" si="2"/>
        <v>2</v>
      </c>
      <c r="N27" s="34">
        <f t="shared" ca="1" si="3"/>
        <v>1332</v>
      </c>
      <c r="O27" s="34">
        <f t="shared" ca="1" si="7"/>
        <v>58.99999999999995</v>
      </c>
      <c r="P27" s="34">
        <f t="shared" si="8"/>
        <v>2.5</v>
      </c>
      <c r="Q27" s="37">
        <f t="shared" si="9"/>
        <v>0.36191198291773735</v>
      </c>
      <c r="R27" s="34">
        <f t="shared" si="10"/>
        <v>27.999999999999901</v>
      </c>
      <c r="S27" s="34">
        <f t="shared" si="11"/>
        <v>30.499999999999901</v>
      </c>
      <c r="T27" s="37">
        <f t="shared" si="12"/>
        <v>28.361911982917636</v>
      </c>
    </row>
    <row r="28" spans="1:20" x14ac:dyDescent="0.2">
      <c r="A28" s="34">
        <v>1</v>
      </c>
      <c r="B28" s="47">
        <v>42100</v>
      </c>
      <c r="C28" s="36">
        <v>1025</v>
      </c>
      <c r="D28" s="55" t="s">
        <v>42</v>
      </c>
      <c r="E28" s="36">
        <v>0.01</v>
      </c>
      <c r="F28" s="36">
        <v>1043</v>
      </c>
      <c r="G28" s="48">
        <f t="shared" si="4"/>
        <v>0.4465277777777778</v>
      </c>
      <c r="H28" s="36">
        <v>1049</v>
      </c>
      <c r="I28" s="49">
        <f t="shared" si="5"/>
        <v>0.45069444444444445</v>
      </c>
      <c r="J28" s="49" t="str">
        <f t="shared" si="0"/>
        <v/>
      </c>
      <c r="K28" s="34">
        <f t="shared" si="1"/>
        <v>6.9999999999999751</v>
      </c>
      <c r="L28" s="34">
        <f t="shared" si="6"/>
        <v>5.9999999999999787</v>
      </c>
      <c r="M28" s="34">
        <f t="shared" si="2"/>
        <v>1</v>
      </c>
      <c r="N28" s="34">
        <f t="shared" ca="1" si="3"/>
        <v>1025</v>
      </c>
      <c r="O28" s="34" t="str">
        <f t="shared" si="7"/>
        <v/>
      </c>
      <c r="P28" s="34">
        <f t="shared" si="8"/>
        <v>3.5349999999999873</v>
      </c>
      <c r="Q28" s="37">
        <f t="shared" si="9"/>
        <v>1.5048627290633239</v>
      </c>
      <c r="R28" s="34">
        <f t="shared" si="10"/>
        <v>5.999999999999979E-2</v>
      </c>
      <c r="S28" s="34">
        <f t="shared" si="11"/>
        <v>3.5949999999999869</v>
      </c>
      <c r="T28" s="37">
        <f t="shared" si="12"/>
        <v>1.5648627290633237</v>
      </c>
    </row>
    <row r="29" spans="1:20" x14ac:dyDescent="0.2">
      <c r="B29" s="47"/>
      <c r="C29" s="36"/>
      <c r="D29" s="55"/>
      <c r="E29" s="36">
        <v>1</v>
      </c>
      <c r="F29" s="36">
        <v>1056</v>
      </c>
      <c r="G29" s="48">
        <f t="shared" si="4"/>
        <v>0.45555555555555555</v>
      </c>
      <c r="H29" s="34">
        <v>1110</v>
      </c>
      <c r="I29" s="49">
        <f t="shared" si="5"/>
        <v>0.46527777777777773</v>
      </c>
      <c r="J29" s="49">
        <f t="shared" si="0"/>
        <v>0.46874999999999994</v>
      </c>
      <c r="K29" s="34" t="str">
        <f t="shared" si="1"/>
        <v/>
      </c>
      <c r="L29" s="34">
        <f t="shared" si="6"/>
        <v>13.99999999999995</v>
      </c>
      <c r="M29" s="34">
        <f t="shared" si="2"/>
        <v>2</v>
      </c>
      <c r="N29" s="34">
        <f t="shared" ca="1" si="3"/>
        <v>1025</v>
      </c>
      <c r="O29" s="34">
        <f t="shared" ca="1" si="7"/>
        <v>49.999999999999986</v>
      </c>
      <c r="P29" s="34">
        <f t="shared" si="8"/>
        <v>2.5</v>
      </c>
      <c r="Q29" s="37">
        <f t="shared" si="9"/>
        <v>0.36191198291773735</v>
      </c>
      <c r="R29" s="34">
        <f t="shared" si="10"/>
        <v>13.99999999999995</v>
      </c>
      <c r="S29" s="34">
        <f t="shared" si="11"/>
        <v>16.49999999999995</v>
      </c>
      <c r="T29" s="37">
        <f t="shared" si="12"/>
        <v>14.361911982917688</v>
      </c>
    </row>
    <row r="30" spans="1:20" x14ac:dyDescent="0.2">
      <c r="B30" s="47">
        <v>42100</v>
      </c>
      <c r="C30" s="36">
        <v>1436</v>
      </c>
      <c r="D30" s="55"/>
      <c r="E30" s="36">
        <v>58</v>
      </c>
      <c r="F30" s="36">
        <v>1510</v>
      </c>
      <c r="G30" s="48">
        <f t="shared" si="4"/>
        <v>0.63194444444444442</v>
      </c>
      <c r="H30" s="36">
        <v>1516</v>
      </c>
      <c r="I30" s="49">
        <f t="shared" si="5"/>
        <v>0.63611111111111118</v>
      </c>
      <c r="J30" s="49" t="str">
        <f t="shared" si="0"/>
        <v/>
      </c>
      <c r="K30" s="34">
        <f t="shared" si="1"/>
        <v>13.99999999999995</v>
      </c>
      <c r="L30" s="34">
        <f t="shared" si="6"/>
        <v>6.0000000000001386</v>
      </c>
      <c r="M30" s="34">
        <f t="shared" si="2"/>
        <v>1</v>
      </c>
      <c r="N30" s="34">
        <f t="shared" ca="1" si="3"/>
        <v>1436</v>
      </c>
      <c r="O30" s="34" t="str">
        <f t="shared" si="7"/>
        <v/>
      </c>
      <c r="P30" s="34">
        <f t="shared" si="8"/>
        <v>1805.9999999999936</v>
      </c>
      <c r="Q30" s="37">
        <f t="shared" si="9"/>
        <v>1605.9788378529036</v>
      </c>
      <c r="R30" s="34">
        <f t="shared" si="10"/>
        <v>348.00000000000801</v>
      </c>
      <c r="S30" s="34">
        <f t="shared" si="11"/>
        <v>2154.0000000000018</v>
      </c>
      <c r="T30" s="37">
        <f t="shared" si="12"/>
        <v>1953.9788378529115</v>
      </c>
    </row>
    <row r="31" spans="1:20" x14ac:dyDescent="0.2">
      <c r="B31" s="50"/>
      <c r="C31" s="36"/>
      <c r="D31" s="55"/>
      <c r="E31" s="36">
        <v>200</v>
      </c>
      <c r="F31" s="36">
        <v>1530</v>
      </c>
      <c r="G31" s="48">
        <f t="shared" si="4"/>
        <v>0.64583333333333337</v>
      </c>
      <c r="H31" s="36">
        <v>1535</v>
      </c>
      <c r="I31" s="49">
        <f t="shared" si="5"/>
        <v>0.64930555555555558</v>
      </c>
      <c r="J31" s="49" t="str">
        <f t="shared" si="0"/>
        <v/>
      </c>
      <c r="K31" s="34">
        <f t="shared" si="1"/>
        <v>20.999999999999925</v>
      </c>
      <c r="L31" s="34">
        <f t="shared" si="6"/>
        <v>4.9999999999999822</v>
      </c>
      <c r="M31" s="34">
        <f t="shared" si="2"/>
        <v>2</v>
      </c>
      <c r="N31" s="34">
        <f t="shared" ca="1" si="3"/>
        <v>1436</v>
      </c>
      <c r="O31" s="34" t="str">
        <f t="shared" si="7"/>
        <v/>
      </c>
      <c r="P31" s="34">
        <f t="shared" si="8"/>
        <v>2101.0499999999925</v>
      </c>
      <c r="Q31" s="37">
        <f t="shared" si="9"/>
        <v>552.29040794294076</v>
      </c>
      <c r="R31" s="34">
        <f t="shared" si="10"/>
        <v>999.99999999999648</v>
      </c>
      <c r="S31" s="34">
        <f t="shared" si="11"/>
        <v>3101.0499999999888</v>
      </c>
      <c r="T31" s="37">
        <f t="shared" si="12"/>
        <v>1552.2904079429372</v>
      </c>
    </row>
    <row r="32" spans="1:20" x14ac:dyDescent="0.2">
      <c r="B32" s="47"/>
      <c r="C32" s="36"/>
      <c r="D32" s="55"/>
      <c r="E32" s="36">
        <v>0.1</v>
      </c>
      <c r="F32" s="36">
        <v>1556</v>
      </c>
      <c r="G32" s="48">
        <f t="shared" si="4"/>
        <v>0.66388888888888886</v>
      </c>
      <c r="H32" s="36">
        <v>1557</v>
      </c>
      <c r="I32" s="49">
        <f t="shared" si="5"/>
        <v>0.6645833333333333</v>
      </c>
      <c r="J32" s="49">
        <f t="shared" si="0"/>
        <v>0.66805555555555551</v>
      </c>
      <c r="K32" s="34" t="str">
        <f t="shared" si="1"/>
        <v/>
      </c>
      <c r="L32" s="34">
        <f t="shared" si="6"/>
        <v>0.99999999999999645</v>
      </c>
      <c r="M32" s="34">
        <f t="shared" si="2"/>
        <v>3</v>
      </c>
      <c r="N32" s="34">
        <f t="shared" ca="1" si="3"/>
        <v>1436</v>
      </c>
      <c r="O32" s="34">
        <f t="shared" ca="1" si="7"/>
        <v>86.000000000000014</v>
      </c>
      <c r="P32" s="34">
        <f t="shared" si="8"/>
        <v>0.25</v>
      </c>
      <c r="Q32" s="37">
        <f t="shared" si="9"/>
        <v>4.342905372259271E-2</v>
      </c>
      <c r="R32" s="34">
        <f t="shared" si="10"/>
        <v>9.9999999999999645E-2</v>
      </c>
      <c r="S32" s="34">
        <f t="shared" si="11"/>
        <v>0.34999999999999964</v>
      </c>
      <c r="T32" s="37">
        <f t="shared" si="12"/>
        <v>0.14342905372259235</v>
      </c>
    </row>
    <row r="33" spans="1:20" x14ac:dyDescent="0.2">
      <c r="A33" s="34">
        <v>1</v>
      </c>
      <c r="B33" s="47">
        <v>42101</v>
      </c>
      <c r="C33" s="36">
        <v>823</v>
      </c>
      <c r="D33" s="55" t="s">
        <v>40</v>
      </c>
      <c r="E33" s="36">
        <v>8.0000000000000002E-3</v>
      </c>
      <c r="F33" s="36">
        <v>858</v>
      </c>
      <c r="G33" s="48">
        <f t="shared" si="4"/>
        <v>0.37361111111111112</v>
      </c>
      <c r="H33" s="36">
        <v>906</v>
      </c>
      <c r="I33" s="49">
        <f t="shared" si="5"/>
        <v>0.37916666666666665</v>
      </c>
      <c r="J33" s="49" t="str">
        <f t="shared" si="0"/>
        <v/>
      </c>
      <c r="K33" s="34">
        <f t="shared" si="1"/>
        <v>7.0000000000000551</v>
      </c>
      <c r="L33" s="34">
        <f t="shared" si="6"/>
        <v>7.9999999999999716</v>
      </c>
      <c r="M33" s="34">
        <f t="shared" si="2"/>
        <v>1</v>
      </c>
      <c r="N33" s="34">
        <f t="shared" ca="1" si="3"/>
        <v>823</v>
      </c>
      <c r="O33" s="34" t="str">
        <f t="shared" si="7"/>
        <v/>
      </c>
      <c r="P33" s="34">
        <f t="shared" si="8"/>
        <v>2.8280000000000225</v>
      </c>
      <c r="Q33" s="37">
        <f t="shared" si="9"/>
        <v>1.2038966528698567</v>
      </c>
      <c r="R33" s="34">
        <f t="shared" si="10"/>
        <v>6.3999999999999779E-2</v>
      </c>
      <c r="S33" s="34">
        <f t="shared" si="11"/>
        <v>2.8920000000000221</v>
      </c>
      <c r="T33" s="37">
        <f t="shared" si="12"/>
        <v>1.2678966528698565</v>
      </c>
    </row>
    <row r="34" spans="1:20" x14ac:dyDescent="0.2">
      <c r="B34" s="47"/>
      <c r="C34" s="36"/>
      <c r="D34" s="55"/>
      <c r="E34" s="36">
        <v>0.8</v>
      </c>
      <c r="F34" s="36">
        <v>913</v>
      </c>
      <c r="G34" s="48">
        <f t="shared" si="4"/>
        <v>0.3840277777777778</v>
      </c>
      <c r="H34" s="36">
        <v>919</v>
      </c>
      <c r="I34" s="49">
        <f t="shared" si="5"/>
        <v>0.38819444444444445</v>
      </c>
      <c r="J34" s="49">
        <f t="shared" si="0"/>
        <v>0.39166666666666666</v>
      </c>
      <c r="K34" s="34" t="str">
        <f t="shared" si="1"/>
        <v/>
      </c>
      <c r="L34" s="34">
        <f t="shared" si="6"/>
        <v>5.9999999999999787</v>
      </c>
      <c r="M34" s="34">
        <f t="shared" si="2"/>
        <v>2</v>
      </c>
      <c r="N34" s="34">
        <f t="shared" ca="1" si="3"/>
        <v>823</v>
      </c>
      <c r="O34" s="34">
        <f t="shared" ca="1" si="7"/>
        <v>61.000000000000021</v>
      </c>
      <c r="P34" s="34">
        <f t="shared" si="8"/>
        <v>2</v>
      </c>
      <c r="Q34" s="37">
        <f t="shared" si="9"/>
        <v>0.29428267387637186</v>
      </c>
      <c r="R34" s="34">
        <f t="shared" si="10"/>
        <v>4.7999999999999829</v>
      </c>
      <c r="S34" s="34">
        <f t="shared" si="11"/>
        <v>6.7999999999999829</v>
      </c>
      <c r="T34" s="37">
        <f t="shared" si="12"/>
        <v>5.0942826738763545</v>
      </c>
    </row>
    <row r="35" spans="1:20" x14ac:dyDescent="0.2">
      <c r="B35" s="50">
        <v>42101</v>
      </c>
      <c r="C35" s="36">
        <v>1036</v>
      </c>
      <c r="D35" s="55"/>
      <c r="E35" s="36">
        <v>1.2999999999999999E-2</v>
      </c>
      <c r="F35" s="36">
        <v>1059</v>
      </c>
      <c r="G35" s="48">
        <f t="shared" si="4"/>
        <v>0.45763888888888887</v>
      </c>
      <c r="H35" s="36">
        <v>1104</v>
      </c>
      <c r="I35" s="49">
        <f t="shared" si="5"/>
        <v>0.46111111111111108</v>
      </c>
      <c r="J35" s="49" t="str">
        <f t="shared" si="0"/>
        <v/>
      </c>
      <c r="K35" s="34">
        <f t="shared" si="1"/>
        <v>12.000000000000117</v>
      </c>
      <c r="L35" s="34">
        <f t="shared" si="6"/>
        <v>4.9999999999999822</v>
      </c>
      <c r="M35" s="34">
        <f t="shared" si="2"/>
        <v>1</v>
      </c>
      <c r="N35" s="34">
        <f t="shared" ca="1" si="3"/>
        <v>1036</v>
      </c>
      <c r="O35" s="34" t="str">
        <f t="shared" si="7"/>
        <v/>
      </c>
      <c r="P35" s="34">
        <f t="shared" si="8"/>
        <v>72.078000000000699</v>
      </c>
      <c r="Q35" s="37">
        <f t="shared" si="9"/>
        <v>21.067907778481043</v>
      </c>
      <c r="R35" s="34">
        <f t="shared" si="10"/>
        <v>6.4999999999999766E-2</v>
      </c>
      <c r="S35" s="34">
        <f t="shared" si="11"/>
        <v>72.143000000000697</v>
      </c>
      <c r="T35" s="37">
        <f t="shared" si="12"/>
        <v>21.132907778481044</v>
      </c>
    </row>
    <row r="36" spans="1:20" x14ac:dyDescent="0.2">
      <c r="B36" s="47"/>
      <c r="C36" s="36"/>
      <c r="D36" s="55"/>
      <c r="E36" s="36">
        <v>12</v>
      </c>
      <c r="F36" s="36">
        <v>1116</v>
      </c>
      <c r="G36" s="48">
        <f t="shared" si="4"/>
        <v>0.4694444444444445</v>
      </c>
      <c r="H36" s="36">
        <v>1122</v>
      </c>
      <c r="I36" s="49">
        <f t="shared" si="5"/>
        <v>0.47361111111111115</v>
      </c>
      <c r="J36" s="49" t="str">
        <f t="shared" si="0"/>
        <v/>
      </c>
      <c r="K36" s="34">
        <f t="shared" si="1"/>
        <v>8.999999999999968</v>
      </c>
      <c r="L36" s="34">
        <f t="shared" si="6"/>
        <v>5.9999999999999787</v>
      </c>
      <c r="M36" s="34">
        <f t="shared" si="2"/>
        <v>2</v>
      </c>
      <c r="N36" s="34">
        <f t="shared" ca="1" si="3"/>
        <v>1036</v>
      </c>
      <c r="O36" s="34" t="str">
        <f t="shared" si="7"/>
        <v/>
      </c>
      <c r="P36" s="34">
        <f t="shared" si="8"/>
        <v>55.34999999999981</v>
      </c>
      <c r="Q36" s="37">
        <f t="shared" si="9"/>
        <v>28.545278879895093</v>
      </c>
      <c r="R36" s="34">
        <f t="shared" si="10"/>
        <v>71.999999999999744</v>
      </c>
      <c r="S36" s="34">
        <f t="shared" si="11"/>
        <v>127.34999999999955</v>
      </c>
      <c r="T36" s="37">
        <f t="shared" si="12"/>
        <v>100.54527887989484</v>
      </c>
    </row>
    <row r="37" spans="1:20" x14ac:dyDescent="0.2">
      <c r="B37" s="47"/>
      <c r="C37" s="36"/>
      <c r="D37" s="55"/>
      <c r="E37" s="36">
        <v>0.3</v>
      </c>
      <c r="F37" s="36">
        <v>1131</v>
      </c>
      <c r="G37" s="48">
        <f t="shared" si="4"/>
        <v>0.47986111111111113</v>
      </c>
      <c r="H37" s="36">
        <v>1135</v>
      </c>
      <c r="I37" s="49">
        <f t="shared" si="5"/>
        <v>0.4826388888888889</v>
      </c>
      <c r="J37" s="49" t="str">
        <f t="shared" si="0"/>
        <v/>
      </c>
      <c r="K37" s="34">
        <f t="shared" si="1"/>
        <v>24.999999999999993</v>
      </c>
      <c r="L37" s="34">
        <f t="shared" si="6"/>
        <v>3.9999999999999858</v>
      </c>
      <c r="M37" s="34">
        <f t="shared" si="2"/>
        <v>3</v>
      </c>
      <c r="N37" s="34">
        <f t="shared" ca="1" si="3"/>
        <v>1036</v>
      </c>
      <c r="O37" s="34" t="str">
        <f t="shared" si="7"/>
        <v/>
      </c>
      <c r="P37" s="34">
        <f t="shared" si="8"/>
        <v>3.8249999999999988</v>
      </c>
      <c r="Q37" s="37">
        <f t="shared" si="9"/>
        <v>1.8789017475111858</v>
      </c>
      <c r="R37" s="34">
        <f t="shared" si="10"/>
        <v>1.1999999999999957</v>
      </c>
      <c r="S37" s="34">
        <f t="shared" si="11"/>
        <v>5.024999999999995</v>
      </c>
      <c r="T37" s="37">
        <f t="shared" si="12"/>
        <v>3.0789017475111815</v>
      </c>
    </row>
    <row r="38" spans="1:20" x14ac:dyDescent="0.2">
      <c r="B38" s="47"/>
      <c r="C38" s="36"/>
      <c r="D38" s="55"/>
      <c r="E38" s="36">
        <v>6.0000000000000001E-3</v>
      </c>
      <c r="F38" s="36">
        <v>1200</v>
      </c>
      <c r="G38" s="48">
        <f t="shared" si="4"/>
        <v>0.5</v>
      </c>
      <c r="H38" s="36">
        <v>1203</v>
      </c>
      <c r="I38" s="49">
        <f t="shared" si="5"/>
        <v>0.50208333333333333</v>
      </c>
      <c r="J38" s="49">
        <f t="shared" si="0"/>
        <v>0.50555555555555554</v>
      </c>
      <c r="K38" s="34" t="str">
        <f t="shared" si="1"/>
        <v/>
      </c>
      <c r="L38" s="34">
        <f t="shared" si="6"/>
        <v>2.9999999999999893</v>
      </c>
      <c r="M38" s="34">
        <f t="shared" si="2"/>
        <v>4</v>
      </c>
      <c r="N38" s="34">
        <f t="shared" ca="1" si="3"/>
        <v>1036</v>
      </c>
      <c r="O38" s="34">
        <f t="shared" ca="1" si="7"/>
        <v>92</v>
      </c>
      <c r="P38" s="34">
        <f t="shared" si="8"/>
        <v>1.4999999999999999E-2</v>
      </c>
      <c r="Q38" s="37">
        <f t="shared" si="9"/>
        <v>3.4478976438256192E-3</v>
      </c>
      <c r="R38" s="34">
        <f t="shared" si="10"/>
        <v>1.7999999999999936E-2</v>
      </c>
      <c r="S38" s="34">
        <f t="shared" si="11"/>
        <v>3.2999999999999932E-2</v>
      </c>
      <c r="T38" s="37">
        <f t="shared" si="12"/>
        <v>2.1447897643825556E-2</v>
      </c>
    </row>
    <row r="39" spans="1:20" x14ac:dyDescent="0.2">
      <c r="B39" s="47">
        <v>42101</v>
      </c>
      <c r="C39" s="36">
        <v>1340</v>
      </c>
      <c r="D39" s="55"/>
      <c r="E39" s="36">
        <v>0.1</v>
      </c>
      <c r="F39" s="36">
        <v>1354</v>
      </c>
      <c r="G39" s="48">
        <f t="shared" si="4"/>
        <v>0.57916666666666672</v>
      </c>
      <c r="H39" s="36">
        <v>1429</v>
      </c>
      <c r="I39" s="49">
        <f t="shared" si="5"/>
        <v>0.60347222222222219</v>
      </c>
      <c r="J39" s="49" t="str">
        <f t="shared" si="0"/>
        <v/>
      </c>
      <c r="K39" s="34">
        <f t="shared" si="1"/>
        <v>20.000000000000089</v>
      </c>
      <c r="L39" s="34">
        <f t="shared" si="6"/>
        <v>34.999999999999872</v>
      </c>
      <c r="M39" s="34">
        <f t="shared" si="2"/>
        <v>1</v>
      </c>
      <c r="N39" s="34">
        <f t="shared" ca="1" si="3"/>
        <v>1340</v>
      </c>
      <c r="O39" s="34" t="str">
        <f t="shared" si="7"/>
        <v/>
      </c>
      <c r="P39" s="34">
        <f t="shared" si="8"/>
        <v>1501.0000000000066</v>
      </c>
      <c r="Q39" s="37">
        <f t="shared" si="9"/>
        <v>409.94308088535291</v>
      </c>
      <c r="R39" s="34">
        <f t="shared" si="10"/>
        <v>3.4999999999999876</v>
      </c>
      <c r="S39" s="34">
        <f t="shared" si="11"/>
        <v>1504.5000000000066</v>
      </c>
      <c r="T39" s="37">
        <f t="shared" si="12"/>
        <v>413.44308088535291</v>
      </c>
    </row>
    <row r="40" spans="1:20" x14ac:dyDescent="0.2">
      <c r="B40" s="47"/>
      <c r="C40" s="36"/>
      <c r="D40" s="55"/>
      <c r="E40" s="36">
        <v>150</v>
      </c>
      <c r="F40" s="36">
        <v>1449</v>
      </c>
      <c r="G40" s="48">
        <f t="shared" si="4"/>
        <v>0.61736111111111114</v>
      </c>
      <c r="H40" s="36">
        <v>1500</v>
      </c>
      <c r="I40" s="49">
        <f t="shared" si="5"/>
        <v>0.625</v>
      </c>
      <c r="J40" s="49" t="str">
        <f t="shared" si="0"/>
        <v/>
      </c>
      <c r="K40" s="34">
        <f t="shared" si="1"/>
        <v>7.9999999999999716</v>
      </c>
      <c r="L40" s="34">
        <f t="shared" si="6"/>
        <v>10.999999999999961</v>
      </c>
      <c r="M40" s="34">
        <f t="shared" si="2"/>
        <v>2</v>
      </c>
      <c r="N40" s="34">
        <f t="shared" ca="1" si="3"/>
        <v>1340</v>
      </c>
      <c r="O40" s="34" t="str">
        <f t="shared" si="7"/>
        <v/>
      </c>
      <c r="P40" s="34">
        <f t="shared" si="8"/>
        <v>631.99999999999773</v>
      </c>
      <c r="Q40" s="37">
        <f t="shared" si="9"/>
        <v>387.55542683734973</v>
      </c>
      <c r="R40" s="34">
        <f t="shared" si="10"/>
        <v>1649.9999999999941</v>
      </c>
      <c r="S40" s="34">
        <f t="shared" si="11"/>
        <v>2281.9999999999918</v>
      </c>
      <c r="T40" s="37">
        <f t="shared" si="12"/>
        <v>2037.5554268373439</v>
      </c>
    </row>
    <row r="41" spans="1:20" x14ac:dyDescent="0.2">
      <c r="B41" s="47"/>
      <c r="C41" s="36"/>
      <c r="D41" s="55"/>
      <c r="E41" s="36">
        <v>8</v>
      </c>
      <c r="F41" s="36">
        <v>1508</v>
      </c>
      <c r="G41" s="48">
        <f t="shared" si="4"/>
        <v>0.63055555555555554</v>
      </c>
      <c r="H41" s="36">
        <v>1516</v>
      </c>
      <c r="I41" s="49">
        <f t="shared" si="5"/>
        <v>0.63611111111111118</v>
      </c>
      <c r="J41" s="49" t="str">
        <f t="shared" si="0"/>
        <v/>
      </c>
      <c r="K41" s="34">
        <f t="shared" si="1"/>
        <v>5.9999999999999787</v>
      </c>
      <c r="L41" s="34">
        <f t="shared" si="6"/>
        <v>8.0000000000001315</v>
      </c>
      <c r="M41" s="34">
        <f t="shared" si="2"/>
        <v>3</v>
      </c>
      <c r="N41" s="34">
        <f t="shared" ca="1" si="3"/>
        <v>1340</v>
      </c>
      <c r="O41" s="34" t="str">
        <f t="shared" si="7"/>
        <v/>
      </c>
      <c r="P41" s="34">
        <f>IF(K41&lt;&gt;"",(E41+E42)*K41/2,E41*5/2)</f>
        <v>218.99999999999923</v>
      </c>
      <c r="Q41" s="37">
        <f t="shared" si="9"/>
        <v>163.25006098653751</v>
      </c>
      <c r="R41" s="34">
        <f t="shared" si="10"/>
        <v>64.000000000001052</v>
      </c>
      <c r="S41" s="34">
        <f>P41+R41</f>
        <v>283.00000000000028</v>
      </c>
      <c r="T41" s="37">
        <f t="shared" si="12"/>
        <v>227.25006098653856</v>
      </c>
    </row>
    <row r="42" spans="1:20" x14ac:dyDescent="0.2">
      <c r="B42" s="47"/>
      <c r="C42" s="36"/>
      <c r="D42" s="55"/>
      <c r="E42" s="36">
        <v>65</v>
      </c>
      <c r="F42" s="36">
        <v>1522</v>
      </c>
      <c r="G42" s="48">
        <f t="shared" si="4"/>
        <v>0.64027777777777783</v>
      </c>
      <c r="H42" s="36">
        <v>1530</v>
      </c>
      <c r="I42" s="49">
        <f t="shared" si="5"/>
        <v>0.64583333333333337</v>
      </c>
      <c r="J42" s="49">
        <f t="shared" si="0"/>
        <v>0.64930555555555558</v>
      </c>
      <c r="K42" s="34" t="str">
        <f t="shared" si="1"/>
        <v/>
      </c>
      <c r="L42" s="34">
        <f t="shared" si="6"/>
        <v>7.9999999999999716</v>
      </c>
      <c r="M42" s="34">
        <f t="shared" si="2"/>
        <v>4</v>
      </c>
      <c r="N42" s="34">
        <f t="shared" ca="1" si="3"/>
        <v>1340</v>
      </c>
      <c r="O42" s="34">
        <f t="shared" ca="1" si="7"/>
        <v>115.00000000000007</v>
      </c>
      <c r="P42" s="34">
        <f>IF(K42&lt;&gt;"",(E42+E43)*K42/2,E42*5/2)</f>
        <v>162.5</v>
      </c>
      <c r="Q42" s="37">
        <f>IF(K42&lt;&gt;"",(E43-E42)*K42/LN((E43+0.000001)/(E42+0.000001)),-5*(E42-0.000001)/(LN(1/E42)-13.8155))</f>
        <v>18.065704922112356</v>
      </c>
      <c r="R42" s="34">
        <f t="shared" si="10"/>
        <v>519.99999999999818</v>
      </c>
      <c r="S42" s="34">
        <f>P42+R42</f>
        <v>682.49999999999818</v>
      </c>
      <c r="T42" s="37">
        <f t="shared" si="12"/>
        <v>538.06570492211051</v>
      </c>
    </row>
    <row r="43" spans="1:20" x14ac:dyDescent="0.2">
      <c r="A43" s="34">
        <v>1</v>
      </c>
      <c r="B43" s="47">
        <v>42102</v>
      </c>
      <c r="C43" s="36">
        <v>1351</v>
      </c>
      <c r="D43" s="55" t="s">
        <v>62</v>
      </c>
      <c r="E43" s="36">
        <v>0.01</v>
      </c>
      <c r="F43" s="36">
        <v>1409</v>
      </c>
      <c r="G43" s="48">
        <f t="shared" si="4"/>
        <v>0.58958333333333335</v>
      </c>
      <c r="H43" s="36">
        <v>1411</v>
      </c>
      <c r="I43" s="49">
        <f t="shared" si="5"/>
        <v>0.59097222222222223</v>
      </c>
      <c r="J43" s="49" t="str">
        <f t="shared" si="0"/>
        <v/>
      </c>
      <c r="K43" s="34">
        <f t="shared" si="1"/>
        <v>3.9999999999999858</v>
      </c>
      <c r="L43" s="34">
        <f t="shared" si="6"/>
        <v>1.9999999999999929</v>
      </c>
      <c r="M43" s="34">
        <f t="shared" si="2"/>
        <v>1</v>
      </c>
      <c r="N43" s="34">
        <f t="shared" ca="1" si="3"/>
        <v>1351</v>
      </c>
      <c r="O43" s="34" t="str">
        <f t="shared" si="7"/>
        <v/>
      </c>
      <c r="P43" s="34">
        <f t="shared" si="8"/>
        <v>0.21999999999999922</v>
      </c>
      <c r="Q43" s="37">
        <f t="shared" si="9"/>
        <v>0.15635212440691129</v>
      </c>
      <c r="R43" s="34">
        <f t="shared" si="10"/>
        <v>1.9999999999999931E-2</v>
      </c>
      <c r="S43" s="34">
        <f t="shared" si="11"/>
        <v>0.23999999999999916</v>
      </c>
      <c r="T43" s="37">
        <f t="shared" si="12"/>
        <v>0.17635212440691123</v>
      </c>
    </row>
    <row r="44" spans="1:20" x14ac:dyDescent="0.2">
      <c r="B44" s="47"/>
      <c r="C44" s="36"/>
      <c r="D44" s="55"/>
      <c r="E44" s="36">
        <v>0.1</v>
      </c>
      <c r="F44" s="36">
        <v>1415</v>
      </c>
      <c r="G44" s="48">
        <f t="shared" si="4"/>
        <v>0.59375</v>
      </c>
      <c r="H44" s="36">
        <v>1430</v>
      </c>
      <c r="I44" s="49">
        <f t="shared" si="5"/>
        <v>0.60416666666666663</v>
      </c>
      <c r="J44" s="49">
        <f t="shared" si="0"/>
        <v>0.60763888888888884</v>
      </c>
      <c r="K44" s="34" t="str">
        <f t="shared" si="1"/>
        <v/>
      </c>
      <c r="L44" s="34">
        <f t="shared" si="6"/>
        <v>14.999999999999947</v>
      </c>
      <c r="M44" s="34">
        <f t="shared" si="2"/>
        <v>2</v>
      </c>
      <c r="N44" s="34">
        <f t="shared" ca="1" si="3"/>
        <v>1351</v>
      </c>
      <c r="O44" s="34">
        <f t="shared" ca="1" si="7"/>
        <v>44</v>
      </c>
      <c r="P44" s="34">
        <f t="shared" si="8"/>
        <v>0.25</v>
      </c>
      <c r="Q44" s="37">
        <f t="shared" si="9"/>
        <v>4.342905372259271E-2</v>
      </c>
      <c r="R44" s="34">
        <f t="shared" si="10"/>
        <v>1.4999999999999947</v>
      </c>
      <c r="S44" s="34">
        <f t="shared" si="11"/>
        <v>1.7499999999999947</v>
      </c>
      <c r="T44" s="37">
        <f t="shared" si="12"/>
        <v>1.5434290537225874</v>
      </c>
    </row>
    <row r="45" spans="1:20" x14ac:dyDescent="0.2">
      <c r="A45" s="34">
        <v>1</v>
      </c>
      <c r="B45" s="47">
        <v>42103</v>
      </c>
      <c r="C45" s="36">
        <v>858</v>
      </c>
      <c r="D45" s="55" t="s">
        <v>65</v>
      </c>
      <c r="E45" s="34">
        <v>0.01</v>
      </c>
      <c r="F45" s="36">
        <v>941</v>
      </c>
      <c r="G45" s="48">
        <f t="shared" si="4"/>
        <v>0.40347222222222223</v>
      </c>
      <c r="H45" s="34">
        <v>1001</v>
      </c>
      <c r="I45" s="49">
        <f t="shared" si="5"/>
        <v>0.41736111111111113</v>
      </c>
      <c r="J45" s="49" t="str">
        <f t="shared" si="0"/>
        <v/>
      </c>
      <c r="K45" s="34">
        <f t="shared" si="1"/>
        <v>7.9999999999999716</v>
      </c>
      <c r="L45" s="34">
        <f t="shared" si="6"/>
        <v>20.000000000000007</v>
      </c>
      <c r="M45" s="34">
        <f t="shared" si="2"/>
        <v>1</v>
      </c>
      <c r="N45" s="34">
        <f t="shared" ca="1" si="3"/>
        <v>858</v>
      </c>
      <c r="O45" s="34" t="str">
        <f t="shared" si="7"/>
        <v/>
      </c>
      <c r="P45" s="34">
        <f t="shared" si="8"/>
        <v>5.9199999999999786</v>
      </c>
      <c r="Q45" s="37">
        <f t="shared" si="9"/>
        <v>2.3405250437715206</v>
      </c>
      <c r="R45" s="34">
        <f t="shared" si="10"/>
        <v>0.20000000000000007</v>
      </c>
      <c r="S45" s="34">
        <f t="shared" si="11"/>
        <v>6.1199999999999788</v>
      </c>
      <c r="T45" s="37">
        <f t="shared" si="12"/>
        <v>2.5405250437715208</v>
      </c>
    </row>
    <row r="46" spans="1:20" x14ac:dyDescent="0.2">
      <c r="B46" s="47"/>
      <c r="C46" s="36"/>
      <c r="D46" s="55"/>
      <c r="E46" s="36">
        <v>1.47</v>
      </c>
      <c r="F46" s="36">
        <v>1009</v>
      </c>
      <c r="G46" s="48">
        <f t="shared" si="4"/>
        <v>0.42291666666666666</v>
      </c>
      <c r="H46" s="36">
        <v>1031</v>
      </c>
      <c r="I46" s="49">
        <f t="shared" si="5"/>
        <v>0.4381944444444445</v>
      </c>
      <c r="J46" s="49" t="str">
        <f t="shared" si="0"/>
        <v/>
      </c>
      <c r="K46" s="34">
        <f t="shared" si="1"/>
        <v>5.9999999999999787</v>
      </c>
      <c r="L46" s="34">
        <f t="shared" si="6"/>
        <v>22.000000000000082</v>
      </c>
      <c r="M46" s="34">
        <f t="shared" si="2"/>
        <v>2</v>
      </c>
      <c r="N46" s="34">
        <f t="shared" ca="1" si="3"/>
        <v>858</v>
      </c>
      <c r="O46" s="34" t="str">
        <f t="shared" si="7"/>
        <v/>
      </c>
      <c r="P46" s="34">
        <f t="shared" si="8"/>
        <v>5.7839999999999794</v>
      </c>
      <c r="Q46" s="37">
        <f t="shared" si="9"/>
        <v>5.2068907598376564</v>
      </c>
      <c r="R46" s="34">
        <f t="shared" si="10"/>
        <v>32.340000000000117</v>
      </c>
      <c r="S46" s="34">
        <f t="shared" si="11"/>
        <v>38.124000000000095</v>
      </c>
      <c r="T46" s="37">
        <f t="shared" si="12"/>
        <v>37.546890759837773</v>
      </c>
    </row>
    <row r="47" spans="1:20" x14ac:dyDescent="0.2">
      <c r="B47" s="47"/>
      <c r="C47" s="36"/>
      <c r="D47" s="55"/>
      <c r="E47" s="36">
        <v>0.45800000000000002</v>
      </c>
      <c r="F47" s="36">
        <v>1037</v>
      </c>
      <c r="G47" s="48">
        <f t="shared" si="4"/>
        <v>0.44236111111111115</v>
      </c>
      <c r="H47" s="36">
        <v>1046</v>
      </c>
      <c r="I47" s="49">
        <f t="shared" si="5"/>
        <v>0.44861111111111113</v>
      </c>
      <c r="J47" s="49">
        <f t="shared" si="0"/>
        <v>0.45208333333333334</v>
      </c>
      <c r="K47" s="34" t="str">
        <f t="shared" si="1"/>
        <v/>
      </c>
      <c r="L47" s="34">
        <f t="shared" si="6"/>
        <v>8.999999999999968</v>
      </c>
      <c r="M47" s="34">
        <f t="shared" si="2"/>
        <v>3</v>
      </c>
      <c r="N47" s="34">
        <f t="shared" ca="1" si="3"/>
        <v>858</v>
      </c>
      <c r="O47" s="34">
        <f t="shared" ca="1" si="7"/>
        <v>113</v>
      </c>
      <c r="P47" s="34">
        <f t="shared" si="8"/>
        <v>1.145</v>
      </c>
      <c r="Q47" s="37">
        <f t="shared" si="9"/>
        <v>0.1756856794276333</v>
      </c>
      <c r="R47" s="34">
        <f t="shared" si="10"/>
        <v>4.1219999999999857</v>
      </c>
      <c r="S47" s="34">
        <f t="shared" si="11"/>
        <v>5.2669999999999852</v>
      </c>
      <c r="T47" s="37">
        <f t="shared" si="12"/>
        <v>4.2976856794276186</v>
      </c>
    </row>
    <row r="48" spans="1:20" x14ac:dyDescent="0.2">
      <c r="B48" s="47">
        <v>42103</v>
      </c>
      <c r="C48" s="36">
        <v>1316</v>
      </c>
      <c r="D48" s="55"/>
      <c r="E48" s="36">
        <v>0.39800000000000002</v>
      </c>
      <c r="F48" s="36">
        <v>1335</v>
      </c>
      <c r="G48" s="48">
        <f t="shared" si="4"/>
        <v>0.56597222222222221</v>
      </c>
      <c r="H48" s="36">
        <v>1341</v>
      </c>
      <c r="I48" s="49">
        <f t="shared" si="5"/>
        <v>0.57013888888888886</v>
      </c>
      <c r="J48" s="49" t="str">
        <f t="shared" si="0"/>
        <v/>
      </c>
      <c r="K48" s="34">
        <f t="shared" si="1"/>
        <v>7.9999999999999716</v>
      </c>
      <c r="L48" s="34">
        <f t="shared" si="6"/>
        <v>5.9999999999999787</v>
      </c>
      <c r="M48" s="34">
        <f t="shared" si="2"/>
        <v>1</v>
      </c>
      <c r="N48" s="34">
        <f t="shared" ca="1" si="3"/>
        <v>1316</v>
      </c>
      <c r="O48" s="34" t="str">
        <f t="shared" si="7"/>
        <v/>
      </c>
      <c r="P48" s="34">
        <f t="shared" si="8"/>
        <v>133.59199999999953</v>
      </c>
      <c r="Q48" s="37">
        <f t="shared" si="9"/>
        <v>59.037418367943623</v>
      </c>
      <c r="R48" s="34">
        <f t="shared" si="10"/>
        <v>2.3879999999999915</v>
      </c>
      <c r="S48" s="34">
        <f t="shared" si="11"/>
        <v>135.97999999999954</v>
      </c>
      <c r="T48" s="37">
        <f t="shared" si="12"/>
        <v>61.425418367943614</v>
      </c>
    </row>
    <row r="49" spans="1:20" x14ac:dyDescent="0.2">
      <c r="B49" s="47"/>
      <c r="C49" s="36"/>
      <c r="D49" s="55"/>
      <c r="E49" s="36">
        <v>33</v>
      </c>
      <c r="F49" s="36">
        <v>1349</v>
      </c>
      <c r="G49" s="48">
        <f t="shared" si="4"/>
        <v>0.5756944444444444</v>
      </c>
      <c r="H49" s="36">
        <v>1352</v>
      </c>
      <c r="I49" s="49">
        <f t="shared" si="5"/>
        <v>0.57777777777777783</v>
      </c>
      <c r="J49" s="49" t="str">
        <f t="shared" si="0"/>
        <v/>
      </c>
      <c r="K49" s="34">
        <f t="shared" si="1"/>
        <v>9.9999999999999645</v>
      </c>
      <c r="L49" s="34">
        <f t="shared" si="6"/>
        <v>3.0000000000001492</v>
      </c>
      <c r="M49" s="34">
        <f t="shared" si="2"/>
        <v>2</v>
      </c>
      <c r="N49" s="34">
        <f t="shared" ca="1" si="3"/>
        <v>1316</v>
      </c>
      <c r="O49" s="34" t="str">
        <f t="shared" si="7"/>
        <v/>
      </c>
      <c r="P49" s="34">
        <f t="shared" si="8"/>
        <v>165.49999999999943</v>
      </c>
      <c r="Q49" s="37">
        <f t="shared" si="9"/>
        <v>56.733110714488177</v>
      </c>
      <c r="R49" s="34">
        <f t="shared" si="10"/>
        <v>99.000000000004917</v>
      </c>
      <c r="S49" s="34">
        <f t="shared" si="11"/>
        <v>264.50000000000432</v>
      </c>
      <c r="T49" s="37">
        <f t="shared" si="12"/>
        <v>155.73311071449308</v>
      </c>
    </row>
    <row r="50" spans="1:20" x14ac:dyDescent="0.2">
      <c r="B50" s="47"/>
      <c r="C50" s="36"/>
      <c r="D50" s="55"/>
      <c r="E50" s="36">
        <v>0.1</v>
      </c>
      <c r="F50" s="36">
        <v>1402</v>
      </c>
      <c r="G50" s="48">
        <f t="shared" si="4"/>
        <v>0.58472222222222225</v>
      </c>
      <c r="H50" s="36">
        <v>1425</v>
      </c>
      <c r="I50" s="49">
        <f t="shared" si="5"/>
        <v>0.60069444444444442</v>
      </c>
      <c r="J50" s="49">
        <f t="shared" si="0"/>
        <v>0.60416666666666663</v>
      </c>
      <c r="K50" s="34" t="str">
        <f t="shared" si="1"/>
        <v/>
      </c>
      <c r="L50" s="34">
        <f t="shared" si="6"/>
        <v>22.999999999999918</v>
      </c>
      <c r="M50" s="34">
        <f t="shared" si="2"/>
        <v>3</v>
      </c>
      <c r="N50" s="34">
        <f t="shared" ca="1" si="3"/>
        <v>1316</v>
      </c>
      <c r="O50" s="34">
        <f t="shared" ca="1" si="7"/>
        <v>73.999999999999901</v>
      </c>
      <c r="P50" s="34">
        <f t="shared" si="8"/>
        <v>0.25</v>
      </c>
      <c r="Q50" s="37">
        <f t="shared" si="9"/>
        <v>4.342905372259271E-2</v>
      </c>
      <c r="R50" s="34">
        <f t="shared" si="10"/>
        <v>2.2999999999999918</v>
      </c>
      <c r="S50" s="34">
        <f t="shared" si="11"/>
        <v>2.5499999999999918</v>
      </c>
      <c r="T50" s="37">
        <f t="shared" si="12"/>
        <v>2.3434290537225846</v>
      </c>
    </row>
    <row r="51" spans="1:20" x14ac:dyDescent="0.2">
      <c r="A51" s="34">
        <v>1</v>
      </c>
      <c r="B51" s="47">
        <v>42104</v>
      </c>
      <c r="C51" s="36">
        <v>950</v>
      </c>
      <c r="D51" s="55">
        <v>3</v>
      </c>
      <c r="E51" s="34">
        <v>0.01</v>
      </c>
      <c r="F51" s="36">
        <v>1006</v>
      </c>
      <c r="G51" s="48">
        <f t="shared" si="4"/>
        <v>0.42083333333333334</v>
      </c>
      <c r="H51" s="36">
        <v>1008</v>
      </c>
      <c r="I51" s="49">
        <f t="shared" si="5"/>
        <v>0.42222222222222222</v>
      </c>
      <c r="J51" s="49" t="str">
        <f t="shared" si="0"/>
        <v/>
      </c>
      <c r="K51" s="34">
        <f t="shared" si="1"/>
        <v>3.9999999999999858</v>
      </c>
      <c r="L51" s="34">
        <f t="shared" si="6"/>
        <v>1.9999999999999929</v>
      </c>
      <c r="M51" s="34">
        <f t="shared" si="2"/>
        <v>1</v>
      </c>
      <c r="N51" s="34">
        <f t="shared" ca="1" si="3"/>
        <v>950</v>
      </c>
      <c r="O51" s="34" t="str">
        <f t="shared" si="7"/>
        <v/>
      </c>
      <c r="P51" s="34">
        <f t="shared" si="8"/>
        <v>0.21999999999999922</v>
      </c>
      <c r="Q51" s="37">
        <f t="shared" si="9"/>
        <v>0.15635212440691129</v>
      </c>
      <c r="R51" s="34">
        <f t="shared" si="10"/>
        <v>1.9999999999999931E-2</v>
      </c>
      <c r="S51" s="34">
        <f t="shared" si="11"/>
        <v>0.23999999999999916</v>
      </c>
      <c r="T51" s="37">
        <f t="shared" si="12"/>
        <v>0.17635212440691123</v>
      </c>
    </row>
    <row r="52" spans="1:20" x14ac:dyDescent="0.2">
      <c r="B52" s="47"/>
      <c r="C52" s="36"/>
      <c r="D52" s="55"/>
      <c r="E52" s="36">
        <v>0.1</v>
      </c>
      <c r="F52" s="36">
        <v>1012</v>
      </c>
      <c r="G52" s="48">
        <f t="shared" si="4"/>
        <v>0.42499999999999999</v>
      </c>
      <c r="H52" s="36">
        <v>1106</v>
      </c>
      <c r="I52" s="49">
        <f t="shared" si="5"/>
        <v>0.46249999999999997</v>
      </c>
      <c r="J52" s="49" t="str">
        <f t="shared" si="0"/>
        <v/>
      </c>
      <c r="K52" s="34">
        <f t="shared" si="1"/>
        <v>9.000000000000048</v>
      </c>
      <c r="L52" s="34">
        <f t="shared" si="6"/>
        <v>53.999999999999972</v>
      </c>
      <c r="M52" s="34">
        <f t="shared" si="2"/>
        <v>2</v>
      </c>
      <c r="N52" s="34">
        <f t="shared" ca="1" si="3"/>
        <v>950</v>
      </c>
      <c r="O52" s="34" t="str">
        <f t="shared" si="7"/>
        <v/>
      </c>
      <c r="P52" s="34">
        <f t="shared" si="8"/>
        <v>450.45000000000238</v>
      </c>
      <c r="Q52" s="37">
        <f t="shared" si="9"/>
        <v>130.15824446039761</v>
      </c>
      <c r="R52" s="34">
        <f t="shared" si="10"/>
        <v>5.3999999999999977</v>
      </c>
      <c r="S52" s="34">
        <f t="shared" si="11"/>
        <v>455.85000000000235</v>
      </c>
      <c r="T52" s="37">
        <f t="shared" si="12"/>
        <v>135.55824446039762</v>
      </c>
    </row>
    <row r="53" spans="1:20" x14ac:dyDescent="0.2">
      <c r="B53" s="47"/>
      <c r="C53" s="36"/>
      <c r="D53" s="55"/>
      <c r="E53" s="36">
        <v>100</v>
      </c>
      <c r="F53" s="36">
        <v>1115</v>
      </c>
      <c r="G53" s="48">
        <f t="shared" si="4"/>
        <v>0.46875</v>
      </c>
      <c r="H53" s="36">
        <v>1136</v>
      </c>
      <c r="I53" s="49">
        <f t="shared" si="5"/>
        <v>0.48333333333333334</v>
      </c>
      <c r="J53" s="49">
        <f t="shared" si="0"/>
        <v>0.48680555555555555</v>
      </c>
      <c r="K53" s="34" t="str">
        <f t="shared" si="1"/>
        <v/>
      </c>
      <c r="L53" s="34">
        <f t="shared" si="6"/>
        <v>21.000000000000007</v>
      </c>
      <c r="M53" s="34">
        <f t="shared" si="2"/>
        <v>3</v>
      </c>
      <c r="N53" s="34">
        <f t="shared" ca="1" si="3"/>
        <v>950</v>
      </c>
      <c r="O53" s="34">
        <f t="shared" ca="1" si="7"/>
        <v>110.99999999999993</v>
      </c>
      <c r="P53" s="34">
        <f t="shared" si="8"/>
        <v>250</v>
      </c>
      <c r="Q53" s="37">
        <f t="shared" si="9"/>
        <v>27.143420404993254</v>
      </c>
      <c r="R53" s="34">
        <f t="shared" si="10"/>
        <v>2100.0000000000009</v>
      </c>
      <c r="S53" s="34">
        <f t="shared" si="11"/>
        <v>2350.0000000000009</v>
      </c>
      <c r="T53" s="37">
        <f t="shared" si="12"/>
        <v>2127.1434204049942</v>
      </c>
    </row>
    <row r="54" spans="1:20" x14ac:dyDescent="0.2">
      <c r="A54" s="34">
        <v>1</v>
      </c>
      <c r="B54" s="47">
        <v>42107</v>
      </c>
      <c r="C54" s="36">
        <v>936</v>
      </c>
      <c r="D54" s="55" t="s">
        <v>43</v>
      </c>
      <c r="E54" s="36">
        <v>0.01</v>
      </c>
      <c r="F54" s="36">
        <v>948</v>
      </c>
      <c r="G54" s="48">
        <f t="shared" si="4"/>
        <v>0.40833333333333338</v>
      </c>
      <c r="H54" s="36">
        <v>949</v>
      </c>
      <c r="I54" s="49">
        <f t="shared" si="5"/>
        <v>0.40902777777777777</v>
      </c>
      <c r="J54" s="49" t="str">
        <f t="shared" si="0"/>
        <v/>
      </c>
      <c r="K54" s="34">
        <f t="shared" si="1"/>
        <v>9.000000000000048</v>
      </c>
      <c r="L54" s="34">
        <f t="shared" si="6"/>
        <v>0.99999999999991651</v>
      </c>
      <c r="M54" s="34">
        <f t="shared" si="2"/>
        <v>1</v>
      </c>
      <c r="N54" s="34">
        <f t="shared" ca="1" si="3"/>
        <v>936</v>
      </c>
      <c r="O54" s="34" t="str">
        <f t="shared" si="7"/>
        <v/>
      </c>
      <c r="P54" s="34">
        <f t="shared" si="8"/>
        <v>225.04500000000118</v>
      </c>
      <c r="Q54" s="37">
        <f t="shared" si="9"/>
        <v>52.824360209283931</v>
      </c>
      <c r="R54" s="34">
        <f t="shared" si="10"/>
        <v>9.9999999999991658E-3</v>
      </c>
      <c r="S54" s="34">
        <f t="shared" si="11"/>
        <v>225.05500000000117</v>
      </c>
      <c r="T54" s="37">
        <f t="shared" si="12"/>
        <v>52.834360209283929</v>
      </c>
    </row>
    <row r="55" spans="1:20" x14ac:dyDescent="0.2">
      <c r="B55" s="47"/>
      <c r="C55" s="36"/>
      <c r="D55" s="55"/>
      <c r="E55" s="36">
        <v>50</v>
      </c>
      <c r="F55" s="36">
        <v>958</v>
      </c>
      <c r="G55" s="48">
        <f t="shared" si="4"/>
        <v>0.4152777777777778</v>
      </c>
      <c r="H55" s="36">
        <v>1017</v>
      </c>
      <c r="I55" s="49">
        <f t="shared" si="5"/>
        <v>0.4284722222222222</v>
      </c>
      <c r="J55" s="49" t="str">
        <f t="shared" si="0"/>
        <v/>
      </c>
      <c r="K55" s="34">
        <f t="shared" si="1"/>
        <v>11.999999999999957</v>
      </c>
      <c r="L55" s="34">
        <f t="shared" si="6"/>
        <v>18.999999999999932</v>
      </c>
      <c r="M55" s="34">
        <f t="shared" si="2"/>
        <v>2</v>
      </c>
      <c r="N55" s="34">
        <f t="shared" ca="1" si="3"/>
        <v>936</v>
      </c>
      <c r="O55" s="34" t="str">
        <f t="shared" si="7"/>
        <v/>
      </c>
      <c r="P55" s="34">
        <f t="shared" si="8"/>
        <v>300.59999999999894</v>
      </c>
      <c r="Q55" s="37">
        <f t="shared" si="9"/>
        <v>96.353776798556382</v>
      </c>
      <c r="R55" s="34">
        <f t="shared" si="10"/>
        <v>949.99999999999659</v>
      </c>
      <c r="S55" s="34">
        <f t="shared" si="11"/>
        <v>1250.5999999999956</v>
      </c>
      <c r="T55" s="37">
        <f t="shared" si="12"/>
        <v>1046.3537767985529</v>
      </c>
    </row>
    <row r="56" spans="1:20" x14ac:dyDescent="0.2">
      <c r="B56" s="47"/>
      <c r="C56" s="36"/>
      <c r="D56" s="55"/>
      <c r="E56" s="36">
        <v>0.1</v>
      </c>
      <c r="F56" s="36">
        <v>1029</v>
      </c>
      <c r="G56" s="48">
        <f t="shared" si="4"/>
        <v>0.4368055555555555</v>
      </c>
      <c r="H56" s="36">
        <v>1035</v>
      </c>
      <c r="I56" s="49">
        <f t="shared" si="5"/>
        <v>0.44097222222222227</v>
      </c>
      <c r="J56" s="49">
        <f t="shared" si="0"/>
        <v>0.44444444444444448</v>
      </c>
      <c r="K56" s="34" t="str">
        <f t="shared" si="1"/>
        <v/>
      </c>
      <c r="L56" s="34">
        <f t="shared" si="6"/>
        <v>6.0000000000001386</v>
      </c>
      <c r="M56" s="34">
        <f t="shared" si="2"/>
        <v>3</v>
      </c>
      <c r="N56" s="34">
        <f t="shared" ca="1" si="3"/>
        <v>936</v>
      </c>
      <c r="O56" s="34">
        <f t="shared" ca="1" si="7"/>
        <v>64.000000000000085</v>
      </c>
      <c r="P56" s="34">
        <f t="shared" si="8"/>
        <v>0.25</v>
      </c>
      <c r="Q56" s="37">
        <f t="shared" si="9"/>
        <v>4.342905372259271E-2</v>
      </c>
      <c r="R56" s="34">
        <f t="shared" si="10"/>
        <v>0.60000000000001386</v>
      </c>
      <c r="S56" s="34">
        <f t="shared" si="11"/>
        <v>0.85000000000001386</v>
      </c>
      <c r="T56" s="37">
        <f t="shared" si="12"/>
        <v>0.64342905372260661</v>
      </c>
    </row>
    <row r="57" spans="1:20" x14ac:dyDescent="0.2">
      <c r="B57" s="47">
        <v>42107</v>
      </c>
      <c r="C57" s="36">
        <v>1059</v>
      </c>
      <c r="D57" s="55"/>
      <c r="E57" s="36">
        <v>1</v>
      </c>
      <c r="F57" s="36">
        <v>1113</v>
      </c>
      <c r="G57" s="48">
        <f t="shared" si="4"/>
        <v>0.46736111111111112</v>
      </c>
      <c r="H57" s="36">
        <v>1124</v>
      </c>
      <c r="I57" s="49">
        <f t="shared" si="5"/>
        <v>0.47500000000000003</v>
      </c>
      <c r="J57" s="49">
        <f t="shared" si="0"/>
        <v>0.47847222222222224</v>
      </c>
      <c r="K57" s="34" t="str">
        <f t="shared" si="1"/>
        <v/>
      </c>
      <c r="L57" s="34">
        <f t="shared" si="6"/>
        <v>11.000000000000041</v>
      </c>
      <c r="M57" s="34">
        <f t="shared" si="2"/>
        <v>1</v>
      </c>
      <c r="N57" s="34">
        <f t="shared" ca="1" si="3"/>
        <v>1059</v>
      </c>
      <c r="O57" s="34">
        <f t="shared" ca="1" si="7"/>
        <v>30.000000000000053</v>
      </c>
      <c r="P57" s="34">
        <f t="shared" si="8"/>
        <v>2.5</v>
      </c>
      <c r="Q57" s="37">
        <f t="shared" si="9"/>
        <v>0.36191198291773735</v>
      </c>
      <c r="R57" s="34">
        <f t="shared" si="10"/>
        <v>11.000000000000041</v>
      </c>
      <c r="S57" s="34">
        <f t="shared" si="11"/>
        <v>13.500000000000041</v>
      </c>
      <c r="T57" s="37">
        <f t="shared" si="12"/>
        <v>11.361911982917778</v>
      </c>
    </row>
    <row r="58" spans="1:20" x14ac:dyDescent="0.2">
      <c r="B58" s="47">
        <v>42107</v>
      </c>
      <c r="C58" s="34">
        <v>1439</v>
      </c>
      <c r="D58" s="55"/>
      <c r="E58" s="36">
        <v>1.6E-2</v>
      </c>
      <c r="F58" s="36">
        <v>1457</v>
      </c>
      <c r="G58" s="48">
        <f t="shared" si="4"/>
        <v>0.62291666666666667</v>
      </c>
      <c r="H58" s="36">
        <v>1506</v>
      </c>
      <c r="I58" s="49">
        <f t="shared" si="5"/>
        <v>0.62916666666666665</v>
      </c>
      <c r="J58" s="49" t="str">
        <f t="shared" si="0"/>
        <v/>
      </c>
      <c r="K58" s="34">
        <f t="shared" si="1"/>
        <v>4.9999999999999822</v>
      </c>
      <c r="L58" s="34">
        <f t="shared" si="6"/>
        <v>8.999999999999968</v>
      </c>
      <c r="M58" s="34">
        <f t="shared" si="2"/>
        <v>1</v>
      </c>
      <c r="N58" s="34">
        <f t="shared" ca="1" si="3"/>
        <v>1439</v>
      </c>
      <c r="O58" s="34" t="str">
        <f t="shared" si="7"/>
        <v/>
      </c>
      <c r="P58" s="34">
        <f t="shared" si="8"/>
        <v>0.28999999999999898</v>
      </c>
      <c r="Q58" s="37">
        <f t="shared" si="9"/>
        <v>0.22919146593173428</v>
      </c>
      <c r="R58" s="34">
        <f t="shared" si="10"/>
        <v>0.14399999999999949</v>
      </c>
      <c r="S58" s="34">
        <f t="shared" si="11"/>
        <v>0.4339999999999985</v>
      </c>
      <c r="T58" s="37">
        <f t="shared" si="12"/>
        <v>0.3731914659317338</v>
      </c>
    </row>
    <row r="59" spans="1:20" x14ac:dyDescent="0.2">
      <c r="B59" s="47"/>
      <c r="C59" s="36"/>
      <c r="D59" s="55"/>
      <c r="E59" s="36">
        <v>0.1</v>
      </c>
      <c r="F59" s="36">
        <v>1511</v>
      </c>
      <c r="G59" s="48">
        <f t="shared" si="4"/>
        <v>0.63263888888888886</v>
      </c>
      <c r="H59" s="36">
        <v>1514</v>
      </c>
      <c r="I59" s="49">
        <f t="shared" si="5"/>
        <v>0.63472222222222219</v>
      </c>
      <c r="J59" s="49">
        <f t="shared" si="0"/>
        <v>0.6381944444444444</v>
      </c>
      <c r="K59" s="34" t="str">
        <f t="shared" si="1"/>
        <v/>
      </c>
      <c r="L59" s="34">
        <f t="shared" si="6"/>
        <v>2.9999999999999893</v>
      </c>
      <c r="M59" s="34">
        <f t="shared" si="2"/>
        <v>2</v>
      </c>
      <c r="N59" s="34">
        <f t="shared" ca="1" si="3"/>
        <v>1439</v>
      </c>
      <c r="O59" s="34">
        <f t="shared" ca="1" si="7"/>
        <v>39.999999999999858</v>
      </c>
      <c r="P59" s="34">
        <f t="shared" si="8"/>
        <v>0.25</v>
      </c>
      <c r="Q59" s="37">
        <f t="shared" si="9"/>
        <v>4.342905372259271E-2</v>
      </c>
      <c r="R59" s="34">
        <f t="shared" si="10"/>
        <v>0.29999999999999893</v>
      </c>
      <c r="S59" s="34">
        <f t="shared" si="11"/>
        <v>0.54999999999999893</v>
      </c>
      <c r="T59" s="37">
        <f t="shared" si="12"/>
        <v>0.34342905372259164</v>
      </c>
    </row>
    <row r="60" spans="1:20" x14ac:dyDescent="0.2">
      <c r="A60" s="34">
        <v>1</v>
      </c>
      <c r="B60" s="47">
        <v>42108</v>
      </c>
      <c r="C60" s="36">
        <v>827</v>
      </c>
      <c r="D60" s="55" t="s">
        <v>40</v>
      </c>
      <c r="E60" s="36">
        <v>1.4999999999999999E-2</v>
      </c>
      <c r="F60" s="36">
        <v>859</v>
      </c>
      <c r="G60" s="48">
        <f t="shared" si="4"/>
        <v>0.3743055555555555</v>
      </c>
      <c r="H60" s="36">
        <v>906</v>
      </c>
      <c r="I60" s="49">
        <f t="shared" si="5"/>
        <v>0.37916666666666665</v>
      </c>
      <c r="J60" s="49" t="str">
        <f t="shared" si="0"/>
        <v/>
      </c>
      <c r="K60" s="34">
        <f t="shared" si="1"/>
        <v>7.9999999999999716</v>
      </c>
      <c r="L60" s="34">
        <f t="shared" si="6"/>
        <v>7.0000000000000551</v>
      </c>
      <c r="M60" s="34">
        <f t="shared" si="2"/>
        <v>1</v>
      </c>
      <c r="N60" s="34">
        <f t="shared" ca="1" si="3"/>
        <v>827</v>
      </c>
      <c r="O60" s="34" t="str">
        <f t="shared" si="7"/>
        <v/>
      </c>
      <c r="P60" s="34">
        <f t="shared" si="8"/>
        <v>14.059999999999951</v>
      </c>
      <c r="Q60" s="37">
        <f t="shared" si="9"/>
        <v>5.1133430182596644</v>
      </c>
      <c r="R60" s="34">
        <f t="shared" si="10"/>
        <v>0.10500000000000083</v>
      </c>
      <c r="S60" s="34">
        <f t="shared" si="11"/>
        <v>14.164999999999951</v>
      </c>
      <c r="T60" s="37">
        <f t="shared" si="12"/>
        <v>5.2183430182596648</v>
      </c>
    </row>
    <row r="61" spans="1:20" x14ac:dyDescent="0.2">
      <c r="B61" s="47"/>
      <c r="C61" s="36"/>
      <c r="D61" s="55"/>
      <c r="E61" s="36">
        <v>3.5</v>
      </c>
      <c r="F61" s="36">
        <v>914</v>
      </c>
      <c r="G61" s="48">
        <f t="shared" si="4"/>
        <v>0.38472222222222219</v>
      </c>
      <c r="H61" s="36">
        <v>918</v>
      </c>
      <c r="I61" s="49">
        <f t="shared" si="5"/>
        <v>0.38750000000000001</v>
      </c>
      <c r="J61" s="49" t="str">
        <f t="shared" si="0"/>
        <v/>
      </c>
      <c r="K61" s="34">
        <f t="shared" si="1"/>
        <v>9.9999999999999645</v>
      </c>
      <c r="L61" s="34">
        <f t="shared" si="6"/>
        <v>4.0000000000000657</v>
      </c>
      <c r="M61" s="34">
        <f t="shared" si="2"/>
        <v>2</v>
      </c>
      <c r="N61" s="34">
        <f t="shared" ca="1" si="3"/>
        <v>827</v>
      </c>
      <c r="O61" s="34" t="str">
        <f t="shared" si="7"/>
        <v/>
      </c>
      <c r="P61" s="34">
        <f t="shared" si="8"/>
        <v>277.49999999999903</v>
      </c>
      <c r="Q61" s="37">
        <f t="shared" si="9"/>
        <v>179.730779209677</v>
      </c>
      <c r="R61" s="34">
        <f t="shared" si="10"/>
        <v>14.000000000000231</v>
      </c>
      <c r="S61" s="34">
        <f t="shared" si="11"/>
        <v>291.49999999999926</v>
      </c>
      <c r="T61" s="37">
        <f t="shared" si="12"/>
        <v>193.73077920967722</v>
      </c>
    </row>
    <row r="62" spans="1:20" x14ac:dyDescent="0.2">
      <c r="B62" s="47"/>
      <c r="C62" s="36"/>
      <c r="D62" s="55"/>
      <c r="E62" s="36">
        <v>52</v>
      </c>
      <c r="F62" s="36">
        <v>928</v>
      </c>
      <c r="G62" s="48">
        <f t="shared" si="4"/>
        <v>0.39444444444444443</v>
      </c>
      <c r="H62" s="36">
        <v>933</v>
      </c>
      <c r="I62" s="49">
        <f t="shared" si="5"/>
        <v>0.3979166666666667</v>
      </c>
      <c r="J62" s="49" t="str">
        <f t="shared" si="0"/>
        <v/>
      </c>
      <c r="K62" s="34">
        <f t="shared" si="1"/>
        <v>7.9999999999999716</v>
      </c>
      <c r="L62" s="34">
        <f t="shared" si="6"/>
        <v>5.0000000000000622</v>
      </c>
      <c r="M62" s="34">
        <f t="shared" si="2"/>
        <v>3</v>
      </c>
      <c r="N62" s="34">
        <f t="shared" ca="1" si="3"/>
        <v>827</v>
      </c>
      <c r="O62" s="34" t="str">
        <f t="shared" si="7"/>
        <v/>
      </c>
      <c r="P62" s="34">
        <f t="shared" si="8"/>
        <v>209.99999999999926</v>
      </c>
      <c r="Q62" s="37">
        <f t="shared" si="9"/>
        <v>88.709194522888311</v>
      </c>
      <c r="R62" s="34">
        <f t="shared" si="10"/>
        <v>260.00000000000324</v>
      </c>
      <c r="S62" s="34">
        <f t="shared" si="11"/>
        <v>470.0000000000025</v>
      </c>
      <c r="T62" s="37">
        <f t="shared" si="12"/>
        <v>348.70919452289155</v>
      </c>
    </row>
    <row r="63" spans="1:20" x14ac:dyDescent="0.2">
      <c r="B63" s="47"/>
      <c r="C63" s="36"/>
      <c r="D63" s="55"/>
      <c r="E63" s="36">
        <v>0.5</v>
      </c>
      <c r="F63" s="36">
        <v>941</v>
      </c>
      <c r="G63" s="48">
        <f t="shared" si="4"/>
        <v>0.40347222222222223</v>
      </c>
      <c r="H63" s="36">
        <v>945</v>
      </c>
      <c r="I63" s="49">
        <f t="shared" si="5"/>
        <v>0.40625</v>
      </c>
      <c r="J63" s="49">
        <f t="shared" si="0"/>
        <v>0.40972222222222221</v>
      </c>
      <c r="K63" s="34" t="str">
        <f t="shared" si="1"/>
        <v/>
      </c>
      <c r="L63" s="34">
        <f t="shared" si="6"/>
        <v>3.9999999999999858</v>
      </c>
      <c r="M63" s="34">
        <f t="shared" si="2"/>
        <v>4</v>
      </c>
      <c r="N63" s="34">
        <f t="shared" ca="1" si="3"/>
        <v>827</v>
      </c>
      <c r="O63" s="34">
        <f t="shared" ca="1" si="7"/>
        <v>83.000000000000028</v>
      </c>
      <c r="P63" s="34">
        <f t="shared" si="8"/>
        <v>1.25</v>
      </c>
      <c r="Q63" s="37">
        <f t="shared" si="9"/>
        <v>0.19051423432971509</v>
      </c>
      <c r="R63" s="34">
        <f t="shared" si="10"/>
        <v>1.9999999999999929</v>
      </c>
      <c r="S63" s="34">
        <f t="shared" si="11"/>
        <v>3.2499999999999929</v>
      </c>
      <c r="T63" s="37">
        <f t="shared" si="12"/>
        <v>2.1905142343297079</v>
      </c>
    </row>
    <row r="64" spans="1:20" x14ac:dyDescent="0.2">
      <c r="B64" s="47">
        <v>42108</v>
      </c>
      <c r="C64" s="36">
        <v>1041</v>
      </c>
      <c r="D64" s="55"/>
      <c r="E64" s="36">
        <v>1.7999999999999999E-2</v>
      </c>
      <c r="F64" s="36">
        <v>1105</v>
      </c>
      <c r="G64" s="48">
        <f t="shared" si="4"/>
        <v>0.46180555555555558</v>
      </c>
      <c r="H64" s="36">
        <v>1112</v>
      </c>
      <c r="I64" s="49">
        <f t="shared" si="5"/>
        <v>0.46666666666666662</v>
      </c>
      <c r="J64" s="49" t="str">
        <f t="shared" si="0"/>
        <v/>
      </c>
      <c r="K64" s="34">
        <f t="shared" si="1"/>
        <v>8.0000000000001315</v>
      </c>
      <c r="L64" s="34">
        <f t="shared" si="6"/>
        <v>6.9999999999998952</v>
      </c>
      <c r="M64" s="34">
        <f t="shared" si="2"/>
        <v>1</v>
      </c>
      <c r="N64" s="34">
        <f t="shared" ca="1" si="3"/>
        <v>1041</v>
      </c>
      <c r="O64" s="34" t="str">
        <f t="shared" si="7"/>
        <v/>
      </c>
      <c r="P64" s="34">
        <f t="shared" si="8"/>
        <v>5.672000000000093</v>
      </c>
      <c r="Q64" s="37">
        <f t="shared" si="9"/>
        <v>2.5393903415154626</v>
      </c>
      <c r="R64" s="34">
        <f t="shared" si="10"/>
        <v>0.12599999999999811</v>
      </c>
      <c r="S64" s="34">
        <f t="shared" si="11"/>
        <v>5.7980000000000906</v>
      </c>
      <c r="T64" s="37">
        <f t="shared" si="12"/>
        <v>2.6653903415154607</v>
      </c>
    </row>
    <row r="65" spans="1:20" x14ac:dyDescent="0.2">
      <c r="B65" s="47"/>
      <c r="C65" s="36"/>
      <c r="D65" s="55"/>
      <c r="E65" s="36">
        <v>1.4</v>
      </c>
      <c r="F65" s="36">
        <v>1120</v>
      </c>
      <c r="G65" s="48">
        <f t="shared" si="4"/>
        <v>0.47222222222222227</v>
      </c>
      <c r="H65" s="36">
        <v>1127</v>
      </c>
      <c r="I65" s="49">
        <f t="shared" si="5"/>
        <v>0.4770833333333333</v>
      </c>
      <c r="J65" s="49" t="str">
        <f t="shared" si="0"/>
        <v/>
      </c>
      <c r="K65" s="34">
        <f t="shared" si="1"/>
        <v>11.000000000000041</v>
      </c>
      <c r="L65" s="34">
        <f t="shared" si="6"/>
        <v>6.9999999999998952</v>
      </c>
      <c r="M65" s="34">
        <f t="shared" si="2"/>
        <v>2</v>
      </c>
      <c r="N65" s="34">
        <f t="shared" ca="1" si="3"/>
        <v>1041</v>
      </c>
      <c r="O65" s="34" t="str">
        <f t="shared" si="7"/>
        <v/>
      </c>
      <c r="P65" s="34">
        <f t="shared" si="8"/>
        <v>887.70000000000334</v>
      </c>
      <c r="Q65" s="37">
        <f t="shared" si="9"/>
        <v>368.15997625685139</v>
      </c>
      <c r="R65" s="34">
        <f t="shared" si="10"/>
        <v>9.7999999999998533</v>
      </c>
      <c r="S65" s="34">
        <f t="shared" si="11"/>
        <v>897.50000000000318</v>
      </c>
      <c r="T65" s="37">
        <f t="shared" si="12"/>
        <v>377.95997625685123</v>
      </c>
    </row>
    <row r="66" spans="1:20" x14ac:dyDescent="0.2">
      <c r="B66" s="50"/>
      <c r="C66" s="36"/>
      <c r="D66" s="55"/>
      <c r="E66" s="36">
        <v>160</v>
      </c>
      <c r="F66" s="36">
        <v>1138</v>
      </c>
      <c r="G66" s="48">
        <f t="shared" si="4"/>
        <v>0.48472222222222222</v>
      </c>
      <c r="H66" s="36">
        <v>1143</v>
      </c>
      <c r="I66" s="49">
        <f t="shared" si="5"/>
        <v>0.48819444444444443</v>
      </c>
      <c r="J66" s="49">
        <f t="shared" si="0"/>
        <v>0.49166666666666664</v>
      </c>
      <c r="K66" s="34" t="str">
        <f t="shared" si="1"/>
        <v/>
      </c>
      <c r="L66" s="34">
        <f t="shared" si="6"/>
        <v>4.9999999999999822</v>
      </c>
      <c r="M66" s="34">
        <f t="shared" si="2"/>
        <v>3</v>
      </c>
      <c r="N66" s="34">
        <f t="shared" ca="1" si="3"/>
        <v>1041</v>
      </c>
      <c r="O66" s="34">
        <f t="shared" ca="1" si="7"/>
        <v>66.999999999999915</v>
      </c>
      <c r="P66" s="34">
        <f t="shared" si="8"/>
        <v>400</v>
      </c>
      <c r="Q66" s="37">
        <f t="shared" si="9"/>
        <v>42.348939102154404</v>
      </c>
      <c r="R66" s="34">
        <f t="shared" si="10"/>
        <v>799.99999999999716</v>
      </c>
      <c r="S66" s="34">
        <f t="shared" si="11"/>
        <v>1199.9999999999973</v>
      </c>
      <c r="T66" s="37">
        <f t="shared" si="12"/>
        <v>842.34893910215158</v>
      </c>
    </row>
    <row r="67" spans="1:20" x14ac:dyDescent="0.2">
      <c r="B67" s="47">
        <v>42108</v>
      </c>
      <c r="C67" s="36">
        <v>1435</v>
      </c>
      <c r="D67" s="55"/>
      <c r="E67" s="36">
        <v>0.13</v>
      </c>
      <c r="F67" s="36">
        <v>1501</v>
      </c>
      <c r="G67" s="48">
        <f t="shared" si="4"/>
        <v>0.62569444444444444</v>
      </c>
      <c r="H67" s="36">
        <v>1511</v>
      </c>
      <c r="I67" s="49">
        <f t="shared" si="5"/>
        <v>0.63263888888888886</v>
      </c>
      <c r="J67" s="49" t="str">
        <f t="shared" si="0"/>
        <v/>
      </c>
      <c r="K67" s="34">
        <f t="shared" si="1"/>
        <v>11.000000000000121</v>
      </c>
      <c r="L67" s="34">
        <f t="shared" si="6"/>
        <v>9.9999999999999645</v>
      </c>
      <c r="M67" s="34">
        <f t="shared" si="2"/>
        <v>1</v>
      </c>
      <c r="N67" s="34">
        <f t="shared" ca="1" si="3"/>
        <v>1435</v>
      </c>
      <c r="O67" s="34" t="str">
        <f t="shared" si="7"/>
        <v/>
      </c>
      <c r="P67" s="34">
        <f t="shared" si="8"/>
        <v>39.21500000000043</v>
      </c>
      <c r="Q67" s="37">
        <f t="shared" si="9"/>
        <v>18.958268945241141</v>
      </c>
      <c r="R67" s="34">
        <f t="shared" si="10"/>
        <v>1.2999999999999954</v>
      </c>
      <c r="S67" s="34">
        <f t="shared" si="11"/>
        <v>40.515000000000427</v>
      </c>
      <c r="T67" s="37">
        <f t="shared" si="12"/>
        <v>20.258268945241134</v>
      </c>
    </row>
    <row r="68" spans="1:20" x14ac:dyDescent="0.2">
      <c r="B68" s="47"/>
      <c r="C68" s="36"/>
      <c r="D68" s="55"/>
      <c r="E68" s="36">
        <v>7</v>
      </c>
      <c r="F68" s="36">
        <v>1522</v>
      </c>
      <c r="G68" s="48">
        <f t="shared" si="4"/>
        <v>0.64027777777777783</v>
      </c>
      <c r="H68" s="36">
        <v>1526</v>
      </c>
      <c r="I68" s="49">
        <f t="shared" si="5"/>
        <v>0.6430555555555556</v>
      </c>
      <c r="J68" s="49" t="str">
        <f t="shared" si="0"/>
        <v/>
      </c>
      <c r="K68" s="34">
        <f t="shared" si="1"/>
        <v>15.999999999999943</v>
      </c>
      <c r="L68" s="34">
        <f t="shared" si="6"/>
        <v>3.9999999999999858</v>
      </c>
      <c r="M68" s="34">
        <f t="shared" si="2"/>
        <v>2</v>
      </c>
      <c r="N68" s="34">
        <f t="shared" ca="1" si="3"/>
        <v>1435</v>
      </c>
      <c r="O68" s="34" t="str">
        <f t="shared" si="7"/>
        <v/>
      </c>
      <c r="P68" s="34">
        <f t="shared" si="8"/>
        <v>56.079999999999799</v>
      </c>
      <c r="Q68" s="37">
        <f t="shared" si="9"/>
        <v>17.072253579739957</v>
      </c>
      <c r="R68" s="34">
        <f t="shared" si="10"/>
        <v>27.999999999999901</v>
      </c>
      <c r="S68" s="34">
        <f t="shared" si="11"/>
        <v>84.0799999999997</v>
      </c>
      <c r="T68" s="37">
        <f t="shared" si="12"/>
        <v>45.072253579739858</v>
      </c>
    </row>
    <row r="69" spans="1:20" x14ac:dyDescent="0.2">
      <c r="B69" s="47"/>
      <c r="C69" s="36"/>
      <c r="D69" s="55"/>
      <c r="E69" s="36">
        <v>0.01</v>
      </c>
      <c r="F69" s="36">
        <v>1542</v>
      </c>
      <c r="G69" s="48">
        <f t="shared" si="4"/>
        <v>0.65416666666666667</v>
      </c>
      <c r="H69" s="36">
        <v>1546</v>
      </c>
      <c r="I69" s="49">
        <f t="shared" si="5"/>
        <v>0.65694444444444444</v>
      </c>
      <c r="J69" s="49">
        <f t="shared" si="0"/>
        <v>0.66041666666666665</v>
      </c>
      <c r="K69" s="34" t="str">
        <f t="shared" si="1"/>
        <v/>
      </c>
      <c r="L69" s="34">
        <f t="shared" si="6"/>
        <v>3.9999999999999858</v>
      </c>
      <c r="M69" s="34">
        <f t="shared" si="2"/>
        <v>3</v>
      </c>
      <c r="N69" s="34">
        <f t="shared" ca="1" si="3"/>
        <v>1435</v>
      </c>
      <c r="O69" s="34">
        <f t="shared" ca="1" si="7"/>
        <v>75.999999999999886</v>
      </c>
      <c r="P69" s="34">
        <f t="shared" si="8"/>
        <v>2.5000000000000001E-2</v>
      </c>
      <c r="Q69" s="37">
        <f t="shared" si="9"/>
        <v>5.4281443780592247E-3</v>
      </c>
      <c r="R69" s="34">
        <f t="shared" si="10"/>
        <v>3.9999999999999862E-2</v>
      </c>
      <c r="S69" s="34">
        <f t="shared" si="11"/>
        <v>6.4999999999999863E-2</v>
      </c>
      <c r="T69" s="37">
        <f t="shared" si="12"/>
        <v>4.5428144378059088E-2</v>
      </c>
    </row>
    <row r="70" spans="1:20" x14ac:dyDescent="0.2">
      <c r="A70" s="34">
        <v>1</v>
      </c>
      <c r="B70" s="47">
        <v>42109</v>
      </c>
      <c r="C70" s="34">
        <v>831</v>
      </c>
      <c r="D70" s="55" t="s">
        <v>43</v>
      </c>
      <c r="E70" s="36">
        <v>0.01</v>
      </c>
      <c r="F70" s="36">
        <v>850</v>
      </c>
      <c r="G70" s="48">
        <f t="shared" si="4"/>
        <v>0.36805555555555558</v>
      </c>
      <c r="H70" s="36">
        <v>855</v>
      </c>
      <c r="I70" s="49">
        <f t="shared" si="5"/>
        <v>0.37152777777777773</v>
      </c>
      <c r="J70" s="49" t="str">
        <f t="shared" si="0"/>
        <v/>
      </c>
      <c r="K70" s="34">
        <f t="shared" si="1"/>
        <v>10.000000000000124</v>
      </c>
      <c r="L70" s="34">
        <f t="shared" si="6"/>
        <v>4.9999999999999023</v>
      </c>
      <c r="M70" s="34">
        <f t="shared" si="2"/>
        <v>1</v>
      </c>
      <c r="N70" s="34">
        <f t="shared" ca="1" si="3"/>
        <v>831</v>
      </c>
      <c r="O70" s="34" t="str">
        <f t="shared" si="7"/>
        <v/>
      </c>
      <c r="P70" s="34">
        <f t="shared" si="8"/>
        <v>500.05000000000626</v>
      </c>
      <c r="Q70" s="37">
        <f t="shared" si="9"/>
        <v>108.56394165498281</v>
      </c>
      <c r="R70" s="34">
        <f t="shared" si="10"/>
        <v>4.9999999999999024E-2</v>
      </c>
      <c r="S70" s="34">
        <f t="shared" si="11"/>
        <v>500.10000000000628</v>
      </c>
      <c r="T70" s="37">
        <f t="shared" si="12"/>
        <v>108.61394165498281</v>
      </c>
    </row>
    <row r="71" spans="1:20" x14ac:dyDescent="0.2">
      <c r="B71" s="47"/>
      <c r="C71" s="36"/>
      <c r="D71" s="55"/>
      <c r="E71" s="36">
        <v>100</v>
      </c>
      <c r="F71" s="36">
        <v>905</v>
      </c>
      <c r="G71" s="48">
        <f t="shared" si="4"/>
        <v>0.37847222222222227</v>
      </c>
      <c r="H71" s="36">
        <v>907</v>
      </c>
      <c r="I71" s="49">
        <f t="shared" si="5"/>
        <v>0.37986111111111115</v>
      </c>
      <c r="J71" s="49" t="str">
        <f t="shared" si="0"/>
        <v/>
      </c>
      <c r="K71" s="34">
        <f t="shared" si="1"/>
        <v>2.9999999999999094</v>
      </c>
      <c r="L71" s="34">
        <f t="shared" si="6"/>
        <v>1.9999999999999929</v>
      </c>
      <c r="M71" s="34">
        <f t="shared" si="2"/>
        <v>2</v>
      </c>
      <c r="N71" s="34">
        <f t="shared" ca="1" si="3"/>
        <v>831</v>
      </c>
      <c r="O71" s="34" t="str">
        <f t="shared" si="7"/>
        <v/>
      </c>
      <c r="P71" s="34">
        <f t="shared" si="8"/>
        <v>449.99999999998641</v>
      </c>
      <c r="Q71" s="37">
        <f t="shared" si="9"/>
        <v>432.80851538872946</v>
      </c>
      <c r="R71" s="34">
        <f t="shared" si="10"/>
        <v>199.99999999999929</v>
      </c>
      <c r="S71" s="34">
        <f t="shared" si="11"/>
        <v>649.99999999998568</v>
      </c>
      <c r="T71" s="37">
        <f t="shared" si="12"/>
        <v>632.80851538872878</v>
      </c>
    </row>
    <row r="72" spans="1:20" x14ac:dyDescent="0.2">
      <c r="B72" s="47"/>
      <c r="C72" s="36"/>
      <c r="D72" s="55"/>
      <c r="E72" s="36">
        <v>200</v>
      </c>
      <c r="F72" s="36">
        <v>910</v>
      </c>
      <c r="G72" s="48">
        <f t="shared" si="4"/>
        <v>0.38194444444444442</v>
      </c>
      <c r="H72" s="36">
        <v>1210</v>
      </c>
      <c r="I72" s="49">
        <f t="shared" si="5"/>
        <v>0.50694444444444442</v>
      </c>
      <c r="J72" s="49">
        <f t="shared" si="0"/>
        <v>0.51041666666666663</v>
      </c>
      <c r="K72" s="34" t="str">
        <f t="shared" si="1"/>
        <v/>
      </c>
      <c r="L72" s="34">
        <f t="shared" si="6"/>
        <v>180</v>
      </c>
      <c r="M72" s="34">
        <f t="shared" si="2"/>
        <v>3</v>
      </c>
      <c r="N72" s="34">
        <f t="shared" ca="1" si="3"/>
        <v>831</v>
      </c>
      <c r="O72" s="34">
        <f t="shared" ca="1" si="7"/>
        <v>223.99999999999991</v>
      </c>
      <c r="P72" s="34">
        <f t="shared" si="8"/>
        <v>500</v>
      </c>
      <c r="Q72" s="37">
        <f t="shared" si="9"/>
        <v>52.318172546220183</v>
      </c>
      <c r="R72" s="34">
        <f t="shared" si="10"/>
        <v>36000</v>
      </c>
      <c r="S72" s="34">
        <f t="shared" si="11"/>
        <v>36500</v>
      </c>
      <c r="T72" s="37">
        <f t="shared" si="12"/>
        <v>36052.31817254622</v>
      </c>
    </row>
    <row r="73" spans="1:20" x14ac:dyDescent="0.2">
      <c r="A73" s="34">
        <v>1</v>
      </c>
      <c r="B73" s="47">
        <v>42110</v>
      </c>
      <c r="C73" s="36">
        <v>848</v>
      </c>
      <c r="D73" s="55" t="s">
        <v>70</v>
      </c>
      <c r="E73" s="36">
        <v>0.01</v>
      </c>
      <c r="F73" s="36">
        <v>902</v>
      </c>
      <c r="G73" s="48">
        <f t="shared" si="4"/>
        <v>0.37638888888888888</v>
      </c>
      <c r="H73" s="36">
        <v>906</v>
      </c>
      <c r="I73" s="49">
        <f t="shared" si="5"/>
        <v>0.37916666666666665</v>
      </c>
      <c r="J73" s="49" t="str">
        <f t="shared" si="0"/>
        <v/>
      </c>
      <c r="K73" s="34">
        <f t="shared" si="1"/>
        <v>3.0000000000000693</v>
      </c>
      <c r="L73" s="34">
        <f t="shared" si="6"/>
        <v>3.9999999999999858</v>
      </c>
      <c r="M73" s="34">
        <f t="shared" si="2"/>
        <v>1</v>
      </c>
      <c r="N73" s="34">
        <f t="shared" ca="1" si="3"/>
        <v>848</v>
      </c>
      <c r="O73" s="34" t="str">
        <f t="shared" si="7"/>
        <v/>
      </c>
      <c r="P73" s="34">
        <f t="shared" si="8"/>
        <v>0.16500000000000381</v>
      </c>
      <c r="Q73" s="37">
        <f t="shared" si="9"/>
        <v>0.1172640933051866</v>
      </c>
      <c r="R73" s="34">
        <f t="shared" si="10"/>
        <v>3.9999999999999862E-2</v>
      </c>
      <c r="S73" s="34">
        <f t="shared" si="11"/>
        <v>0.20500000000000368</v>
      </c>
      <c r="T73" s="37">
        <f t="shared" si="12"/>
        <v>0.15726409330518645</v>
      </c>
    </row>
    <row r="74" spans="1:20" x14ac:dyDescent="0.2">
      <c r="B74" s="47"/>
      <c r="C74" s="36"/>
      <c r="D74" s="55"/>
      <c r="E74" s="36">
        <v>0.1</v>
      </c>
      <c r="F74" s="36">
        <v>909</v>
      </c>
      <c r="G74" s="48">
        <f t="shared" si="4"/>
        <v>0.38125000000000003</v>
      </c>
      <c r="H74" s="36">
        <v>951</v>
      </c>
      <c r="I74" s="49">
        <f t="shared" si="5"/>
        <v>0.41041666666666665</v>
      </c>
      <c r="J74" s="49" t="str">
        <f t="shared" si="0"/>
        <v/>
      </c>
      <c r="K74" s="34">
        <f t="shared" si="1"/>
        <v>7.0000000000000551</v>
      </c>
      <c r="L74" s="34">
        <f t="shared" si="6"/>
        <v>41.999999999999929</v>
      </c>
      <c r="M74" s="34">
        <f t="shared" si="2"/>
        <v>2</v>
      </c>
      <c r="N74" s="34">
        <f t="shared" ca="1" si="3"/>
        <v>848</v>
      </c>
      <c r="O74" s="34" t="str">
        <f t="shared" si="7"/>
        <v/>
      </c>
      <c r="P74" s="34">
        <f t="shared" si="8"/>
        <v>350.35000000000275</v>
      </c>
      <c r="Q74" s="37">
        <f t="shared" si="9"/>
        <v>101.23419013586508</v>
      </c>
      <c r="R74" s="34">
        <f t="shared" si="10"/>
        <v>4.1999999999999931</v>
      </c>
      <c r="S74" s="34">
        <f t="shared" si="11"/>
        <v>354.55000000000274</v>
      </c>
      <c r="T74" s="37">
        <f t="shared" si="12"/>
        <v>105.43419013586507</v>
      </c>
    </row>
    <row r="75" spans="1:20" x14ac:dyDescent="0.2">
      <c r="B75" s="47"/>
      <c r="C75" s="36"/>
      <c r="D75" s="55"/>
      <c r="E75" s="36">
        <v>100</v>
      </c>
      <c r="F75" s="36">
        <v>958</v>
      </c>
      <c r="G75" s="48">
        <f t="shared" si="4"/>
        <v>0.4152777777777778</v>
      </c>
      <c r="H75" s="36">
        <v>1020</v>
      </c>
      <c r="I75" s="49">
        <f t="shared" si="5"/>
        <v>0.43055555555555558</v>
      </c>
      <c r="J75" s="49" t="str">
        <f t="shared" si="0"/>
        <v/>
      </c>
      <c r="K75" s="34">
        <f t="shared" si="1"/>
        <v>9.9999999999999645</v>
      </c>
      <c r="L75" s="34">
        <f t="shared" si="6"/>
        <v>22</v>
      </c>
      <c r="M75" s="34">
        <f>IF(B75&lt;&gt;"",1,M74+1)</f>
        <v>3</v>
      </c>
      <c r="N75" s="34">
        <f t="shared" ca="1" si="3"/>
        <v>848</v>
      </c>
      <c r="O75" s="34" t="str">
        <f t="shared" si="7"/>
        <v/>
      </c>
      <c r="P75" s="34">
        <f t="shared" si="8"/>
        <v>500.49999999999818</v>
      </c>
      <c r="Q75" s="37">
        <f t="shared" si="9"/>
        <v>144.62027162266273</v>
      </c>
      <c r="R75" s="34">
        <f t="shared" si="10"/>
        <v>2200</v>
      </c>
      <c r="S75" s="34">
        <f t="shared" si="11"/>
        <v>2700.4999999999982</v>
      </c>
      <c r="T75" s="37">
        <f t="shared" si="12"/>
        <v>2344.6202716226626</v>
      </c>
    </row>
    <row r="76" spans="1:20" x14ac:dyDescent="0.2">
      <c r="B76" s="47"/>
      <c r="C76" s="36"/>
      <c r="D76" s="55"/>
      <c r="E76" s="36">
        <v>0.1</v>
      </c>
      <c r="F76" s="36">
        <v>1030</v>
      </c>
      <c r="G76" s="48">
        <f t="shared" si="4"/>
        <v>0.4375</v>
      </c>
      <c r="H76" s="36">
        <v>1051</v>
      </c>
      <c r="I76" s="49">
        <f t="shared" si="5"/>
        <v>0.45208333333333334</v>
      </c>
      <c r="J76" s="49">
        <f t="shared" si="0"/>
        <v>0.45555555555555555</v>
      </c>
      <c r="K76" s="34" t="str">
        <f t="shared" si="1"/>
        <v/>
      </c>
      <c r="L76" s="34">
        <f t="shared" si="6"/>
        <v>21.000000000000007</v>
      </c>
      <c r="M76" s="34">
        <f t="shared" si="2"/>
        <v>4</v>
      </c>
      <c r="N76" s="34">
        <f t="shared" ca="1" si="3"/>
        <v>848</v>
      </c>
      <c r="O76" s="34">
        <f t="shared" ca="1" si="7"/>
        <v>127.99999999999994</v>
      </c>
      <c r="P76" s="34">
        <f t="shared" si="8"/>
        <v>0.25</v>
      </c>
      <c r="Q76" s="37">
        <f t="shared" si="9"/>
        <v>4.342905372259271E-2</v>
      </c>
      <c r="R76" s="34">
        <f t="shared" si="10"/>
        <v>2.100000000000001</v>
      </c>
      <c r="S76" s="34">
        <f t="shared" si="11"/>
        <v>2.350000000000001</v>
      </c>
      <c r="T76" s="37">
        <f t="shared" si="12"/>
        <v>2.1434290537225937</v>
      </c>
    </row>
    <row r="77" spans="1:20" x14ac:dyDescent="0.2">
      <c r="A77" s="34">
        <v>1</v>
      </c>
      <c r="B77" s="47">
        <v>42111</v>
      </c>
      <c r="C77" s="36">
        <v>1219</v>
      </c>
      <c r="D77" s="55">
        <v>3</v>
      </c>
      <c r="E77" s="36">
        <v>0.01</v>
      </c>
      <c r="F77" s="36">
        <v>1239</v>
      </c>
      <c r="G77" s="48">
        <f t="shared" si="4"/>
        <v>0.52708333333333335</v>
      </c>
      <c r="H77" s="36">
        <v>1244</v>
      </c>
      <c r="I77" s="49">
        <f t="shared" si="5"/>
        <v>0.53055555555555556</v>
      </c>
      <c r="J77" s="49" t="str">
        <f t="shared" si="0"/>
        <v/>
      </c>
      <c r="K77" s="34">
        <f t="shared" si="1"/>
        <v>3.9999999999999858</v>
      </c>
      <c r="L77" s="34">
        <f t="shared" si="6"/>
        <v>4.9999999999999822</v>
      </c>
      <c r="M77" s="34">
        <f t="shared" si="2"/>
        <v>1</v>
      </c>
      <c r="N77" s="34">
        <f t="shared" ca="1" si="3"/>
        <v>1219</v>
      </c>
      <c r="O77" s="34" t="str">
        <f t="shared" si="7"/>
        <v/>
      </c>
      <c r="P77" s="34">
        <f t="shared" si="8"/>
        <v>0.21999999999999922</v>
      </c>
      <c r="Q77" s="37">
        <f t="shared" si="9"/>
        <v>0.15635212440691129</v>
      </c>
      <c r="R77" s="34">
        <f t="shared" si="10"/>
        <v>4.9999999999999822E-2</v>
      </c>
      <c r="S77" s="34">
        <f t="shared" si="11"/>
        <v>0.26999999999999902</v>
      </c>
      <c r="T77" s="37">
        <f t="shared" si="12"/>
        <v>0.20635212440691111</v>
      </c>
    </row>
    <row r="78" spans="1:20" x14ac:dyDescent="0.2">
      <c r="B78" s="47"/>
      <c r="C78" s="36"/>
      <c r="D78" s="55"/>
      <c r="E78" s="36">
        <v>0.1</v>
      </c>
      <c r="F78" s="36">
        <v>1248</v>
      </c>
      <c r="G78" s="48">
        <f t="shared" si="4"/>
        <v>0.53333333333333333</v>
      </c>
      <c r="H78" s="36">
        <v>1252</v>
      </c>
      <c r="I78" s="49">
        <f t="shared" si="5"/>
        <v>0.53611111111111109</v>
      </c>
      <c r="J78" s="49">
        <f t="shared" si="0"/>
        <v>0.5395833333333333</v>
      </c>
      <c r="K78" s="34" t="str">
        <f t="shared" si="1"/>
        <v/>
      </c>
      <c r="L78" s="34">
        <f t="shared" si="6"/>
        <v>3.9999999999999858</v>
      </c>
      <c r="M78" s="34">
        <f t="shared" si="2"/>
        <v>2</v>
      </c>
      <c r="N78" s="34">
        <f t="shared" ca="1" si="3"/>
        <v>1219</v>
      </c>
      <c r="O78" s="34">
        <f t="shared" ca="1" si="7"/>
        <v>38.000000000000028</v>
      </c>
      <c r="P78" s="34">
        <f t="shared" si="8"/>
        <v>0.25</v>
      </c>
      <c r="Q78" s="37">
        <f t="shared" si="9"/>
        <v>4.342905372259271E-2</v>
      </c>
      <c r="R78" s="34">
        <f t="shared" si="10"/>
        <v>0.39999999999999858</v>
      </c>
      <c r="S78" s="34">
        <f t="shared" si="11"/>
        <v>0.64999999999999858</v>
      </c>
      <c r="T78" s="37">
        <f t="shared" si="12"/>
        <v>0.44342905372259128</v>
      </c>
    </row>
    <row r="79" spans="1:20" x14ac:dyDescent="0.2">
      <c r="A79" s="34">
        <v>1</v>
      </c>
      <c r="B79" s="47">
        <v>42114</v>
      </c>
      <c r="C79" s="36">
        <v>1034</v>
      </c>
      <c r="D79" s="55" t="s">
        <v>70</v>
      </c>
      <c r="E79" s="36">
        <v>0.01</v>
      </c>
      <c r="F79" s="36">
        <v>1030</v>
      </c>
      <c r="G79" s="48">
        <f t="shared" si="4"/>
        <v>0.4375</v>
      </c>
      <c r="H79" s="36">
        <v>1053</v>
      </c>
      <c r="I79" s="49">
        <f t="shared" si="5"/>
        <v>0.45347222222222222</v>
      </c>
      <c r="J79" s="49" t="str">
        <f t="shared" ref="J79:J142" si="13">IF(OR(B80&lt;&gt;"",E80=""),I79+TIME(0,5,0),"")</f>
        <v/>
      </c>
      <c r="K79" s="34">
        <f t="shared" ref="K79:K142" si="14">IF(AND(OR(AND(B79&lt;&gt;"",B80=""),AND(B79="",B80="")),E80&lt;&gt;""),(G80-I79)*1440,"")</f>
        <v>12.999999999999954</v>
      </c>
      <c r="L79" s="34">
        <f t="shared" si="6"/>
        <v>23</v>
      </c>
      <c r="M79" s="34">
        <f t="shared" ref="M79:M142" si="15">IF(B79&lt;&gt;"",1,M78+1)</f>
        <v>1</v>
      </c>
      <c r="N79" s="34">
        <f t="shared" ref="N79:N142" ca="1" si="16">OFFSET(C79,-M79+1,0)</f>
        <v>1034</v>
      </c>
      <c r="O79" s="34" t="str">
        <f t="shared" si="7"/>
        <v/>
      </c>
      <c r="P79" s="34">
        <f t="shared" si="8"/>
        <v>650.06499999999767</v>
      </c>
      <c r="Q79" s="37">
        <f t="shared" si="9"/>
        <v>141.13312415147539</v>
      </c>
      <c r="R79" s="34">
        <f t="shared" si="10"/>
        <v>0.23</v>
      </c>
      <c r="S79" s="34">
        <f t="shared" si="11"/>
        <v>650.29499999999769</v>
      </c>
      <c r="T79" s="37">
        <f t="shared" si="12"/>
        <v>141.36312415147538</v>
      </c>
    </row>
    <row r="80" spans="1:20" x14ac:dyDescent="0.2">
      <c r="B80" s="47"/>
      <c r="C80" s="36"/>
      <c r="D80" s="55"/>
      <c r="E80" s="36">
        <v>100</v>
      </c>
      <c r="F80" s="36">
        <v>1106</v>
      </c>
      <c r="G80" s="48">
        <f t="shared" ref="G80:G143" si="17">VALUE(CONCATENATE(LEFT(F80,LEN(F80)-2),":",RIGHT(F80,2)))</f>
        <v>0.46249999999999997</v>
      </c>
      <c r="H80" s="36">
        <v>1108</v>
      </c>
      <c r="I80" s="49">
        <f t="shared" ref="I80:I143" si="18">VALUE(CONCATENATE(LEFT(H80,LEN(H80)-2),":",RIGHT(H80,2)))</f>
        <v>0.46388888888888885</v>
      </c>
      <c r="J80" s="49" t="str">
        <f t="shared" si="13"/>
        <v/>
      </c>
      <c r="K80" s="34">
        <f t="shared" si="14"/>
        <v>3.0000000000000693</v>
      </c>
      <c r="L80" s="34">
        <f t="shared" ref="L80:L143" si="19">(I80-G80)*1440</f>
        <v>1.9999999999999929</v>
      </c>
      <c r="M80" s="34">
        <f t="shared" si="15"/>
        <v>2</v>
      </c>
      <c r="N80" s="34">
        <f t="shared" ca="1" si="16"/>
        <v>1034</v>
      </c>
      <c r="O80" s="34" t="str">
        <f t="shared" ref="O80:O143" si="20">IF(J80&lt;&gt;"",(J80-VALUE(CONCATENATE(LEFT(N80,LEN(N80)-2),":",RIGHT(N80,2))))*1440,"")</f>
        <v/>
      </c>
      <c r="P80" s="34">
        <f t="shared" ref="P80:P143" si="21">IF(K80&lt;&gt;"",(E80+E81)*K80/2,E80*5/2)</f>
        <v>450.0000000000104</v>
      </c>
      <c r="Q80" s="37">
        <f t="shared" ref="Q80:Q143" si="22">IF(K80&lt;&gt;"",(E81-E80)*K80/LN((E81+0.000001)/(E80+0.000001)),-5*(E80-0.000001)/(LN(1/E80)-13.8155))</f>
        <v>432.80851538875254</v>
      </c>
      <c r="R80" s="34">
        <f t="shared" ref="R80:R143" si="23">(E80*L80)</f>
        <v>199.99999999999929</v>
      </c>
      <c r="S80" s="34">
        <f t="shared" ref="S80:S143" si="24">P80+R80</f>
        <v>650.00000000000966</v>
      </c>
      <c r="T80" s="37">
        <f t="shared" ref="T80:T143" si="25">Q80+R80</f>
        <v>632.80851538875186</v>
      </c>
    </row>
    <row r="81" spans="1:20" x14ac:dyDescent="0.2">
      <c r="B81" s="47"/>
      <c r="C81" s="36"/>
      <c r="D81" s="55"/>
      <c r="E81" s="36">
        <v>200</v>
      </c>
      <c r="F81" s="36">
        <v>1111</v>
      </c>
      <c r="G81" s="48">
        <f t="shared" si="17"/>
        <v>0.46597222222222223</v>
      </c>
      <c r="H81" s="36">
        <v>1146</v>
      </c>
      <c r="I81" s="49">
        <f t="shared" si="18"/>
        <v>0.49027777777777781</v>
      </c>
      <c r="J81" s="49">
        <f t="shared" si="13"/>
        <v>0.49375000000000002</v>
      </c>
      <c r="K81" s="34" t="str">
        <f t="shared" si="14"/>
        <v/>
      </c>
      <c r="L81" s="34">
        <f t="shared" si="19"/>
        <v>35.000000000000036</v>
      </c>
      <c r="M81" s="34">
        <f t="shared" si="15"/>
        <v>3</v>
      </c>
      <c r="N81" s="34">
        <f t="shared" ca="1" si="16"/>
        <v>1034</v>
      </c>
      <c r="O81" s="34">
        <f t="shared" ca="1" si="20"/>
        <v>77.000000000000043</v>
      </c>
      <c r="P81" s="34">
        <f t="shared" si="21"/>
        <v>500</v>
      </c>
      <c r="Q81" s="37">
        <f t="shared" si="22"/>
        <v>52.318172546220183</v>
      </c>
      <c r="R81" s="34">
        <f t="shared" si="23"/>
        <v>7000.0000000000073</v>
      </c>
      <c r="S81" s="34">
        <f t="shared" si="24"/>
        <v>7500.0000000000073</v>
      </c>
      <c r="T81" s="37">
        <f t="shared" si="25"/>
        <v>7052.3181725462273</v>
      </c>
    </row>
    <row r="82" spans="1:20" x14ac:dyDescent="0.2">
      <c r="B82" s="50">
        <v>42114</v>
      </c>
      <c r="C82" s="36">
        <v>1400</v>
      </c>
      <c r="D82" s="55"/>
      <c r="E82" s="36">
        <v>2</v>
      </c>
      <c r="F82" s="36">
        <v>1429</v>
      </c>
      <c r="G82" s="48">
        <f t="shared" si="17"/>
        <v>0.60347222222222219</v>
      </c>
      <c r="H82" s="36">
        <v>1436</v>
      </c>
      <c r="I82" s="49">
        <f t="shared" si="18"/>
        <v>0.60833333333333328</v>
      </c>
      <c r="J82" s="49" t="str">
        <f t="shared" si="13"/>
        <v/>
      </c>
      <c r="K82" s="34">
        <f t="shared" si="14"/>
        <v>11.000000000000121</v>
      </c>
      <c r="L82" s="34">
        <f t="shared" si="19"/>
        <v>6.9999999999999751</v>
      </c>
      <c r="M82" s="34">
        <f t="shared" si="15"/>
        <v>1</v>
      </c>
      <c r="N82" s="34">
        <f t="shared" ca="1" si="16"/>
        <v>1400</v>
      </c>
      <c r="O82" s="34" t="str">
        <f t="shared" si="20"/>
        <v/>
      </c>
      <c r="P82" s="34">
        <f t="shared" si="21"/>
        <v>440.00000000000483</v>
      </c>
      <c r="Q82" s="37">
        <f t="shared" si="22"/>
        <v>228.19326980733339</v>
      </c>
      <c r="R82" s="34">
        <f t="shared" si="23"/>
        <v>13.99999999999995</v>
      </c>
      <c r="S82" s="34">
        <f t="shared" si="24"/>
        <v>454.00000000000477</v>
      </c>
      <c r="T82" s="37">
        <f t="shared" si="25"/>
        <v>242.19326980733334</v>
      </c>
    </row>
    <row r="83" spans="1:20" x14ac:dyDescent="0.2">
      <c r="B83" s="47"/>
      <c r="C83" s="36"/>
      <c r="D83" s="55"/>
      <c r="E83" s="36">
        <v>78</v>
      </c>
      <c r="F83" s="36">
        <v>1447</v>
      </c>
      <c r="G83" s="48">
        <f t="shared" si="17"/>
        <v>0.61597222222222225</v>
      </c>
      <c r="H83" s="36">
        <v>1453</v>
      </c>
      <c r="I83" s="49">
        <f t="shared" si="18"/>
        <v>0.62013888888888891</v>
      </c>
      <c r="J83" s="49" t="str">
        <f t="shared" si="13"/>
        <v/>
      </c>
      <c r="K83" s="34">
        <f t="shared" si="14"/>
        <v>3.9999999999999858</v>
      </c>
      <c r="L83" s="34">
        <f t="shared" si="19"/>
        <v>5.9999999999999787</v>
      </c>
      <c r="M83" s="34">
        <f t="shared" si="15"/>
        <v>2</v>
      </c>
      <c r="N83" s="34">
        <f t="shared" ca="1" si="16"/>
        <v>1400</v>
      </c>
      <c r="O83" s="34" t="str">
        <f t="shared" si="20"/>
        <v/>
      </c>
      <c r="P83" s="34">
        <f t="shared" si="21"/>
        <v>355.99999999999875</v>
      </c>
      <c r="Q83" s="37">
        <f t="shared" si="22"/>
        <v>354.1798259794831</v>
      </c>
      <c r="R83" s="34">
        <f t="shared" si="23"/>
        <v>467.99999999999835</v>
      </c>
      <c r="S83" s="34">
        <f t="shared" si="24"/>
        <v>823.99999999999704</v>
      </c>
      <c r="T83" s="37">
        <f t="shared" si="25"/>
        <v>822.17982597948139</v>
      </c>
    </row>
    <row r="84" spans="1:20" x14ac:dyDescent="0.2">
      <c r="B84" s="47"/>
      <c r="C84" s="36"/>
      <c r="D84" s="55"/>
      <c r="E84" s="36">
        <v>100</v>
      </c>
      <c r="F84" s="36">
        <v>1457</v>
      </c>
      <c r="G84" s="48">
        <f t="shared" si="17"/>
        <v>0.62291666666666667</v>
      </c>
      <c r="H84" s="36">
        <v>1503</v>
      </c>
      <c r="I84" s="49">
        <f t="shared" si="18"/>
        <v>0.62708333333333333</v>
      </c>
      <c r="J84" s="49" t="str">
        <f t="shared" si="13"/>
        <v/>
      </c>
      <c r="K84" s="34">
        <f t="shared" si="14"/>
        <v>8.999999999999968</v>
      </c>
      <c r="L84" s="34">
        <f t="shared" si="19"/>
        <v>5.9999999999999787</v>
      </c>
      <c r="M84" s="34">
        <f t="shared" si="15"/>
        <v>3</v>
      </c>
      <c r="N84" s="34">
        <f t="shared" ca="1" si="16"/>
        <v>1400</v>
      </c>
      <c r="O84" s="34" t="str">
        <f t="shared" si="20"/>
        <v/>
      </c>
      <c r="P84" s="34">
        <f t="shared" si="21"/>
        <v>1286.9999999999955</v>
      </c>
      <c r="Q84" s="37">
        <f t="shared" si="22"/>
        <v>1247.2274104422695</v>
      </c>
      <c r="R84" s="34">
        <f t="shared" si="23"/>
        <v>599.99999999999784</v>
      </c>
      <c r="S84" s="34">
        <f t="shared" si="24"/>
        <v>1886.9999999999932</v>
      </c>
      <c r="T84" s="37">
        <f t="shared" si="25"/>
        <v>1847.2274104422672</v>
      </c>
    </row>
    <row r="85" spans="1:20" x14ac:dyDescent="0.2">
      <c r="B85" s="47"/>
      <c r="C85" s="36"/>
      <c r="D85" s="55"/>
      <c r="E85" s="36">
        <v>186</v>
      </c>
      <c r="F85" s="36">
        <v>1512</v>
      </c>
      <c r="G85" s="48">
        <f t="shared" si="17"/>
        <v>0.6333333333333333</v>
      </c>
      <c r="H85" s="36">
        <v>1519</v>
      </c>
      <c r="I85" s="49">
        <f t="shared" si="18"/>
        <v>0.6381944444444444</v>
      </c>
      <c r="J85" s="49" t="str">
        <f t="shared" si="13"/>
        <v/>
      </c>
      <c r="K85" s="34">
        <f t="shared" si="14"/>
        <v>5.9999999999999787</v>
      </c>
      <c r="L85" s="34">
        <f t="shared" si="19"/>
        <v>6.9999999999999751</v>
      </c>
      <c r="M85" s="34">
        <f t="shared" si="15"/>
        <v>4</v>
      </c>
      <c r="N85" s="34">
        <f t="shared" ca="1" si="16"/>
        <v>1400</v>
      </c>
      <c r="O85" s="34" t="str">
        <f t="shared" si="20"/>
        <v/>
      </c>
      <c r="P85" s="34">
        <f t="shared" si="21"/>
        <v>659.99999999999761</v>
      </c>
      <c r="Q85" s="37">
        <f t="shared" si="22"/>
        <v>536.66437930163022</v>
      </c>
      <c r="R85" s="34">
        <f t="shared" si="23"/>
        <v>1301.9999999999955</v>
      </c>
      <c r="S85" s="34">
        <f t="shared" si="24"/>
        <v>1961.9999999999932</v>
      </c>
      <c r="T85" s="37">
        <f t="shared" si="25"/>
        <v>1838.6643793016256</v>
      </c>
    </row>
    <row r="86" spans="1:20" x14ac:dyDescent="0.2">
      <c r="B86" s="47"/>
      <c r="C86" s="36"/>
      <c r="D86" s="56"/>
      <c r="E86" s="36">
        <v>34</v>
      </c>
      <c r="F86" s="36">
        <v>1525</v>
      </c>
      <c r="G86" s="48">
        <f t="shared" si="17"/>
        <v>0.64236111111111105</v>
      </c>
      <c r="H86" s="36">
        <v>1532</v>
      </c>
      <c r="I86" s="49">
        <f t="shared" si="18"/>
        <v>0.64722222222222225</v>
      </c>
      <c r="J86" s="49" t="str">
        <f t="shared" si="13"/>
        <v/>
      </c>
      <c r="K86" s="34">
        <f t="shared" si="14"/>
        <v>11.999999999999957</v>
      </c>
      <c r="L86" s="34">
        <f t="shared" si="19"/>
        <v>7.000000000000135</v>
      </c>
      <c r="M86" s="34">
        <f t="shared" si="15"/>
        <v>5</v>
      </c>
      <c r="N86" s="34">
        <f t="shared" ca="1" si="16"/>
        <v>1400</v>
      </c>
      <c r="O86" s="34" t="str">
        <f t="shared" si="20"/>
        <v/>
      </c>
      <c r="P86" s="34">
        <f t="shared" si="21"/>
        <v>209.99999999999926</v>
      </c>
      <c r="Q86" s="37">
        <f t="shared" si="22"/>
        <v>112.2971137607389</v>
      </c>
      <c r="R86" s="34">
        <f t="shared" si="23"/>
        <v>238.0000000000046</v>
      </c>
      <c r="S86" s="34">
        <f t="shared" si="24"/>
        <v>448.00000000000387</v>
      </c>
      <c r="T86" s="37">
        <f t="shared" si="25"/>
        <v>350.29711376074351</v>
      </c>
    </row>
    <row r="87" spans="1:20" x14ac:dyDescent="0.2">
      <c r="B87" s="47"/>
      <c r="C87" s="36"/>
      <c r="D87" s="55"/>
      <c r="E87" s="36">
        <v>1</v>
      </c>
      <c r="F87" s="36">
        <v>1544</v>
      </c>
      <c r="G87" s="48">
        <f t="shared" si="17"/>
        <v>0.65555555555555556</v>
      </c>
      <c r="H87" s="36">
        <v>1549</v>
      </c>
      <c r="I87" s="49">
        <f t="shared" si="18"/>
        <v>0.65902777777777777</v>
      </c>
      <c r="J87" s="49" t="str">
        <f t="shared" si="13"/>
        <v/>
      </c>
      <c r="K87" s="34">
        <f t="shared" si="14"/>
        <v>1.9999999999999929</v>
      </c>
      <c r="L87" s="34">
        <f t="shared" si="19"/>
        <v>4.9999999999999822</v>
      </c>
      <c r="M87" s="34">
        <f t="shared" si="15"/>
        <v>6</v>
      </c>
      <c r="N87" s="34">
        <f t="shared" ca="1" si="16"/>
        <v>1400</v>
      </c>
      <c r="O87" s="34" t="str">
        <f t="shared" si="20"/>
        <v/>
      </c>
      <c r="P87" s="34">
        <f t="shared" si="21"/>
        <v>1.3299999999999954</v>
      </c>
      <c r="Q87" s="37">
        <f t="shared" si="22"/>
        <v>1.2086656700732876</v>
      </c>
      <c r="R87" s="34">
        <f t="shared" si="23"/>
        <v>4.9999999999999822</v>
      </c>
      <c r="S87" s="34">
        <f t="shared" si="24"/>
        <v>6.3299999999999779</v>
      </c>
      <c r="T87" s="37">
        <f t="shared" si="25"/>
        <v>6.2086656700732696</v>
      </c>
    </row>
    <row r="88" spans="1:20" x14ac:dyDescent="0.2">
      <c r="B88" s="47"/>
      <c r="C88" s="36"/>
      <c r="D88" s="55"/>
      <c r="E88" s="36">
        <v>0.33</v>
      </c>
      <c r="F88" s="36">
        <v>1551</v>
      </c>
      <c r="G88" s="48">
        <f t="shared" si="17"/>
        <v>0.66041666666666665</v>
      </c>
      <c r="H88" s="36">
        <v>1601</v>
      </c>
      <c r="I88" s="49">
        <f t="shared" si="18"/>
        <v>0.66736111111111107</v>
      </c>
      <c r="J88" s="49">
        <f t="shared" si="13"/>
        <v>0.67083333333333328</v>
      </c>
      <c r="K88" s="34" t="str">
        <f t="shared" si="14"/>
        <v/>
      </c>
      <c r="L88" s="34">
        <f t="shared" si="19"/>
        <v>9.9999999999999645</v>
      </c>
      <c r="M88" s="34">
        <f t="shared" si="15"/>
        <v>7</v>
      </c>
      <c r="N88" s="34">
        <f t="shared" ca="1" si="16"/>
        <v>1400</v>
      </c>
      <c r="O88" s="34">
        <f t="shared" ca="1" si="20"/>
        <v>125.99999999999987</v>
      </c>
      <c r="P88" s="34">
        <f t="shared" si="21"/>
        <v>0.82500000000000007</v>
      </c>
      <c r="Q88" s="37">
        <f t="shared" si="22"/>
        <v>0.129850957499791</v>
      </c>
      <c r="R88" s="34">
        <f t="shared" si="23"/>
        <v>3.2999999999999883</v>
      </c>
      <c r="S88" s="34">
        <f t="shared" si="24"/>
        <v>4.1249999999999885</v>
      </c>
      <c r="T88" s="37">
        <f t="shared" si="25"/>
        <v>3.4298509574997791</v>
      </c>
    </row>
    <row r="89" spans="1:20" x14ac:dyDescent="0.2">
      <c r="A89" s="34">
        <v>1</v>
      </c>
      <c r="B89" s="50">
        <v>42115</v>
      </c>
      <c r="C89" s="34">
        <v>802</v>
      </c>
      <c r="D89" s="55" t="s">
        <v>40</v>
      </c>
      <c r="E89" s="36">
        <v>1.4E-2</v>
      </c>
      <c r="F89" s="36">
        <v>823</v>
      </c>
      <c r="G89" s="48">
        <f t="shared" si="17"/>
        <v>0.34930555555555554</v>
      </c>
      <c r="H89" s="36">
        <v>831</v>
      </c>
      <c r="I89" s="49">
        <f t="shared" si="18"/>
        <v>0.35486111111111113</v>
      </c>
      <c r="J89" s="49" t="str">
        <f t="shared" si="13"/>
        <v/>
      </c>
      <c r="K89" s="34">
        <f t="shared" si="14"/>
        <v>13.99999999999995</v>
      </c>
      <c r="L89" s="34">
        <f t="shared" si="19"/>
        <v>8.0000000000000515</v>
      </c>
      <c r="M89" s="34">
        <f t="shared" si="15"/>
        <v>1</v>
      </c>
      <c r="N89" s="34">
        <f t="shared" ca="1" si="16"/>
        <v>802</v>
      </c>
      <c r="O89" s="34" t="str">
        <f t="shared" si="20"/>
        <v/>
      </c>
      <c r="P89" s="34">
        <f t="shared" si="21"/>
        <v>700.09799999999746</v>
      </c>
      <c r="Q89" s="37">
        <f t="shared" si="22"/>
        <v>157.74578168441349</v>
      </c>
      <c r="R89" s="34">
        <f t="shared" si="23"/>
        <v>0.11200000000000072</v>
      </c>
      <c r="S89" s="34">
        <f t="shared" si="24"/>
        <v>700.20999999999742</v>
      </c>
      <c r="T89" s="37">
        <f t="shared" si="25"/>
        <v>157.85778168441348</v>
      </c>
    </row>
    <row r="90" spans="1:20" x14ac:dyDescent="0.2">
      <c r="B90" s="50"/>
      <c r="D90" s="55"/>
      <c r="E90" s="36">
        <v>100</v>
      </c>
      <c r="F90" s="36">
        <v>845</v>
      </c>
      <c r="G90" s="48">
        <f t="shared" si="17"/>
        <v>0.36458333333333331</v>
      </c>
      <c r="H90" s="36">
        <v>849</v>
      </c>
      <c r="I90" s="49">
        <f t="shared" si="18"/>
        <v>0.36736111111111108</v>
      </c>
      <c r="J90" s="49" t="str">
        <f t="shared" si="13"/>
        <v/>
      </c>
      <c r="K90" s="34">
        <f t="shared" si="14"/>
        <v>5.0000000000000622</v>
      </c>
      <c r="L90" s="34">
        <f t="shared" si="19"/>
        <v>3.9999999999999858</v>
      </c>
      <c r="M90" s="34">
        <f t="shared" si="15"/>
        <v>2</v>
      </c>
      <c r="N90" s="34">
        <f t="shared" ca="1" si="16"/>
        <v>802</v>
      </c>
      <c r="O90" s="34" t="str">
        <f t="shared" si="20"/>
        <v/>
      </c>
      <c r="P90" s="34">
        <f t="shared" si="21"/>
        <v>590.00000000000739</v>
      </c>
      <c r="Q90" s="37">
        <f t="shared" si="22"/>
        <v>585.39498614766774</v>
      </c>
      <c r="R90" s="34">
        <f t="shared" si="23"/>
        <v>399.99999999999858</v>
      </c>
      <c r="S90" s="34">
        <f t="shared" si="24"/>
        <v>990.00000000000591</v>
      </c>
      <c r="T90" s="37">
        <f t="shared" si="25"/>
        <v>985.39498614766626</v>
      </c>
    </row>
    <row r="91" spans="1:20" x14ac:dyDescent="0.2">
      <c r="B91" s="50"/>
      <c r="D91" s="55"/>
      <c r="E91" s="36">
        <v>136</v>
      </c>
      <c r="F91" s="36">
        <v>854</v>
      </c>
      <c r="G91" s="48">
        <f t="shared" si="17"/>
        <v>0.37083333333333335</v>
      </c>
      <c r="H91" s="36">
        <v>901</v>
      </c>
      <c r="I91" s="49">
        <f t="shared" si="18"/>
        <v>0.3756944444444445</v>
      </c>
      <c r="J91" s="49" t="str">
        <f t="shared" si="13"/>
        <v/>
      </c>
      <c r="K91" s="34">
        <f t="shared" si="14"/>
        <v>15.999999999999943</v>
      </c>
      <c r="L91" s="34">
        <f t="shared" si="19"/>
        <v>7.0000000000000551</v>
      </c>
      <c r="M91" s="34">
        <f t="shared" si="15"/>
        <v>3</v>
      </c>
      <c r="N91" s="34">
        <f t="shared" ca="1" si="16"/>
        <v>802</v>
      </c>
      <c r="O91" s="34" t="str">
        <f t="shared" si="20"/>
        <v/>
      </c>
      <c r="P91" s="34">
        <f t="shared" si="21"/>
        <v>1092.4799999999962</v>
      </c>
      <c r="Q91" s="37">
        <f t="shared" si="22"/>
        <v>394.54732892248933</v>
      </c>
      <c r="R91" s="34">
        <f t="shared" si="23"/>
        <v>952.0000000000075</v>
      </c>
      <c r="S91" s="34">
        <f t="shared" si="24"/>
        <v>2044.4800000000037</v>
      </c>
      <c r="T91" s="37">
        <f t="shared" si="25"/>
        <v>1346.5473289224969</v>
      </c>
    </row>
    <row r="92" spans="1:20" x14ac:dyDescent="0.2">
      <c r="B92" s="50"/>
      <c r="D92" s="55"/>
      <c r="E92" s="36">
        <v>0.56000000000000005</v>
      </c>
      <c r="F92" s="36">
        <v>917</v>
      </c>
      <c r="G92" s="48">
        <f t="shared" si="17"/>
        <v>0.38680555555555557</v>
      </c>
      <c r="H92" s="36">
        <v>927</v>
      </c>
      <c r="I92" s="49">
        <f t="shared" si="18"/>
        <v>0.39374999999999999</v>
      </c>
      <c r="J92" s="49">
        <f t="shared" si="13"/>
        <v>0.3972222222222222</v>
      </c>
      <c r="K92" s="34" t="str">
        <f t="shared" si="14"/>
        <v/>
      </c>
      <c r="L92" s="34">
        <f t="shared" si="19"/>
        <v>9.9999999999999645</v>
      </c>
      <c r="M92" s="34">
        <f t="shared" si="15"/>
        <v>4</v>
      </c>
      <c r="N92" s="34">
        <f t="shared" ca="1" si="16"/>
        <v>802</v>
      </c>
      <c r="O92" s="34">
        <f t="shared" ca="1" si="20"/>
        <v>90</v>
      </c>
      <c r="P92" s="34">
        <f t="shared" si="21"/>
        <v>1.4000000000000001</v>
      </c>
      <c r="Q92" s="37">
        <f t="shared" si="22"/>
        <v>0.21154898589813942</v>
      </c>
      <c r="R92" s="34">
        <f t="shared" si="23"/>
        <v>5.599999999999981</v>
      </c>
      <c r="S92" s="34">
        <f t="shared" si="24"/>
        <v>6.9999999999999813</v>
      </c>
      <c r="T92" s="37">
        <f t="shared" si="25"/>
        <v>5.8115489858981206</v>
      </c>
    </row>
    <row r="93" spans="1:20" x14ac:dyDescent="0.2">
      <c r="B93" s="50">
        <v>42115</v>
      </c>
      <c r="C93" s="34">
        <v>1011</v>
      </c>
      <c r="D93" s="55"/>
      <c r="E93" s="36">
        <v>0.2</v>
      </c>
      <c r="F93" s="36">
        <v>1032</v>
      </c>
      <c r="G93" s="48">
        <f t="shared" si="17"/>
        <v>0.43888888888888888</v>
      </c>
      <c r="H93" s="36">
        <v>1039</v>
      </c>
      <c r="I93" s="49">
        <f t="shared" si="18"/>
        <v>0.44375000000000003</v>
      </c>
      <c r="J93" s="49" t="str">
        <f t="shared" si="13"/>
        <v/>
      </c>
      <c r="K93" s="34">
        <f t="shared" si="14"/>
        <v>9.9999999999999645</v>
      </c>
      <c r="L93" s="34">
        <f t="shared" si="19"/>
        <v>7.0000000000000551</v>
      </c>
      <c r="M93" s="34">
        <f t="shared" si="15"/>
        <v>1</v>
      </c>
      <c r="N93" s="34">
        <f t="shared" ca="1" si="16"/>
        <v>1011</v>
      </c>
      <c r="O93" s="34" t="str">
        <f t="shared" si="20"/>
        <v/>
      </c>
      <c r="P93" s="34">
        <f t="shared" si="21"/>
        <v>33.599999999999881</v>
      </c>
      <c r="Q93" s="37">
        <f t="shared" si="22"/>
        <v>18.138468277095335</v>
      </c>
      <c r="R93" s="34">
        <f t="shared" si="23"/>
        <v>1.400000000000011</v>
      </c>
      <c r="S93" s="34">
        <f t="shared" si="24"/>
        <v>34.999999999999893</v>
      </c>
      <c r="T93" s="37">
        <f t="shared" si="25"/>
        <v>19.538468277095348</v>
      </c>
    </row>
    <row r="94" spans="1:20" x14ac:dyDescent="0.2">
      <c r="B94" s="50"/>
      <c r="D94" s="56"/>
      <c r="E94" s="36">
        <v>6.52</v>
      </c>
      <c r="F94" s="36">
        <v>1049</v>
      </c>
      <c r="G94" s="48">
        <f t="shared" si="17"/>
        <v>0.45069444444444445</v>
      </c>
      <c r="H94" s="36">
        <v>1057</v>
      </c>
      <c r="I94" s="49">
        <f t="shared" si="18"/>
        <v>0.45624999999999999</v>
      </c>
      <c r="J94" s="49" t="str">
        <f t="shared" si="13"/>
        <v/>
      </c>
      <c r="K94" s="34">
        <f t="shared" si="14"/>
        <v>6.0000000000000586</v>
      </c>
      <c r="L94" s="34">
        <f t="shared" si="19"/>
        <v>7.9999999999999716</v>
      </c>
      <c r="M94" s="34">
        <f t="shared" si="15"/>
        <v>2</v>
      </c>
      <c r="N94" s="34">
        <f t="shared" ca="1" si="16"/>
        <v>1011</v>
      </c>
      <c r="O94" s="34" t="str">
        <f t="shared" si="20"/>
        <v/>
      </c>
      <c r="P94" s="34">
        <f t="shared" si="21"/>
        <v>319.56000000000313</v>
      </c>
      <c r="Q94" s="37">
        <f t="shared" si="22"/>
        <v>205.42830098799931</v>
      </c>
      <c r="R94" s="34">
        <f t="shared" si="23"/>
        <v>52.159999999999812</v>
      </c>
      <c r="S94" s="34">
        <f t="shared" si="24"/>
        <v>371.72000000000293</v>
      </c>
      <c r="T94" s="37">
        <f t="shared" si="25"/>
        <v>257.58830098799911</v>
      </c>
    </row>
    <row r="95" spans="1:20" x14ac:dyDescent="0.2">
      <c r="B95" s="50"/>
      <c r="D95" s="56"/>
      <c r="E95" s="36">
        <v>100</v>
      </c>
      <c r="F95" s="36">
        <v>1103</v>
      </c>
      <c r="G95" s="48">
        <f t="shared" si="17"/>
        <v>0.4604166666666667</v>
      </c>
      <c r="H95" s="36">
        <v>1111</v>
      </c>
      <c r="I95" s="49">
        <f t="shared" si="18"/>
        <v>0.46597222222222223</v>
      </c>
      <c r="J95" s="49" t="str">
        <f>IF(OR(B96&lt;&gt;"",E96=""),I95+TIME(0,5,0),"")</f>
        <v/>
      </c>
      <c r="K95" s="34">
        <f>IF(AND(OR(AND(B95&lt;&gt;"",B96=""),AND(B95="",B96="")),E96&lt;&gt;""),(G96-I95)*1440,"")</f>
        <v>11.000000000000041</v>
      </c>
      <c r="L95" s="34">
        <f t="shared" si="19"/>
        <v>7.9999999999999716</v>
      </c>
      <c r="M95" s="34">
        <f t="shared" si="15"/>
        <v>3</v>
      </c>
      <c r="N95" s="34">
        <f t="shared" ca="1" si="16"/>
        <v>1011</v>
      </c>
      <c r="O95" s="34" t="str">
        <f t="shared" si="20"/>
        <v/>
      </c>
      <c r="P95" s="34">
        <f>IF(K95&lt;&gt;"",(E95+E96)*K95/2,E95*5/2)</f>
        <v>552.75000000000205</v>
      </c>
      <c r="Q95" s="37">
        <f>IF(K95&lt;&gt;"",(E96-E95)*K95/LN((E96+0.000001)/(E95+0.000001)),-5*(E95-0.000001)/(LN(1/E95)-13.8155))</f>
        <v>206.57509457518938</v>
      </c>
      <c r="R95" s="34">
        <f t="shared" si="23"/>
        <v>799.99999999999716</v>
      </c>
      <c r="S95" s="34">
        <f t="shared" si="24"/>
        <v>1352.7499999999991</v>
      </c>
      <c r="T95" s="37">
        <f t="shared" si="25"/>
        <v>1006.5750945751865</v>
      </c>
    </row>
    <row r="96" spans="1:20" x14ac:dyDescent="0.2">
      <c r="B96" s="50"/>
      <c r="D96" s="55"/>
      <c r="E96" s="36">
        <v>0.5</v>
      </c>
      <c r="F96" s="36">
        <v>1122</v>
      </c>
      <c r="G96" s="48">
        <f t="shared" si="17"/>
        <v>0.47361111111111115</v>
      </c>
      <c r="H96" s="36">
        <v>1125</v>
      </c>
      <c r="I96" s="49">
        <f t="shared" si="18"/>
        <v>0.47569444444444442</v>
      </c>
      <c r="J96" s="49">
        <f t="shared" si="13"/>
        <v>0.47916666666666663</v>
      </c>
      <c r="K96" s="34" t="str">
        <f t="shared" si="14"/>
        <v/>
      </c>
      <c r="L96" s="34">
        <f t="shared" si="19"/>
        <v>2.9999999999999094</v>
      </c>
      <c r="M96" s="34">
        <f t="shared" si="15"/>
        <v>4</v>
      </c>
      <c r="N96" s="34">
        <f t="shared" ca="1" si="16"/>
        <v>1011</v>
      </c>
      <c r="O96" s="34">
        <f t="shared" ca="1" si="20"/>
        <v>78.999999999999957</v>
      </c>
      <c r="P96" s="34">
        <f t="shared" si="21"/>
        <v>1.25</v>
      </c>
      <c r="Q96" s="37">
        <f t="shared" si="22"/>
        <v>0.19051423432971509</v>
      </c>
      <c r="R96" s="34">
        <f t="shared" si="23"/>
        <v>1.4999999999999547</v>
      </c>
      <c r="S96" s="34">
        <f t="shared" si="24"/>
        <v>2.7499999999999547</v>
      </c>
      <c r="T96" s="37">
        <f t="shared" si="25"/>
        <v>1.6905142343296697</v>
      </c>
    </row>
    <row r="97" spans="1:20" x14ac:dyDescent="0.2">
      <c r="B97" s="50">
        <v>42115</v>
      </c>
      <c r="C97" s="34">
        <v>1226</v>
      </c>
      <c r="D97" s="55"/>
      <c r="E97" s="36">
        <v>0.1</v>
      </c>
      <c r="F97" s="36">
        <v>1244</v>
      </c>
      <c r="G97" s="48">
        <f t="shared" si="17"/>
        <v>0.53055555555555556</v>
      </c>
      <c r="H97" s="36">
        <v>1341</v>
      </c>
      <c r="I97" s="49">
        <f t="shared" si="18"/>
        <v>0.57013888888888886</v>
      </c>
      <c r="J97" s="49" t="str">
        <f t="shared" si="13"/>
        <v/>
      </c>
      <c r="K97" s="34">
        <f t="shared" si="14"/>
        <v>7.9999999999999716</v>
      </c>
      <c r="L97" s="34">
        <f t="shared" si="19"/>
        <v>56.999999999999957</v>
      </c>
      <c r="M97" s="34">
        <f>IF(B97&lt;&gt;"",1,M96+1)</f>
        <v>1</v>
      </c>
      <c r="N97" s="34">
        <f t="shared" ca="1" si="16"/>
        <v>1226</v>
      </c>
      <c r="O97" s="34" t="str">
        <f t="shared" si="20"/>
        <v/>
      </c>
      <c r="P97" s="34">
        <f t="shared" si="21"/>
        <v>400.39999999999856</v>
      </c>
      <c r="Q97" s="37">
        <f t="shared" si="22"/>
        <v>115.69621729813019</v>
      </c>
      <c r="R97" s="34">
        <f t="shared" si="23"/>
        <v>5.6999999999999957</v>
      </c>
      <c r="S97" s="34">
        <f t="shared" si="24"/>
        <v>406.09999999999854</v>
      </c>
      <c r="T97" s="37">
        <f t="shared" si="25"/>
        <v>121.39621729813018</v>
      </c>
    </row>
    <row r="98" spans="1:20" x14ac:dyDescent="0.2">
      <c r="B98" s="50"/>
      <c r="D98" s="55"/>
      <c r="E98" s="36">
        <v>100</v>
      </c>
      <c r="F98" s="36">
        <v>1349</v>
      </c>
      <c r="G98" s="48">
        <f t="shared" si="17"/>
        <v>0.5756944444444444</v>
      </c>
      <c r="H98" s="36">
        <v>1352</v>
      </c>
      <c r="I98" s="49">
        <f t="shared" si="18"/>
        <v>0.57777777777777783</v>
      </c>
      <c r="J98" s="49" t="str">
        <f t="shared" si="13"/>
        <v/>
      </c>
      <c r="K98" s="34">
        <f t="shared" si="14"/>
        <v>3.9999999999999858</v>
      </c>
      <c r="L98" s="34">
        <f t="shared" si="19"/>
        <v>3.0000000000001492</v>
      </c>
      <c r="M98" s="34">
        <f t="shared" si="15"/>
        <v>2</v>
      </c>
      <c r="N98" s="34">
        <f t="shared" ca="1" si="16"/>
        <v>1226</v>
      </c>
      <c r="O98" s="34" t="str">
        <f t="shared" si="20"/>
        <v/>
      </c>
      <c r="P98" s="34">
        <f t="shared" si="21"/>
        <v>559.99999999999795</v>
      </c>
      <c r="Q98" s="37">
        <f t="shared" si="22"/>
        <v>544.41521308230074</v>
      </c>
      <c r="R98" s="34">
        <f t="shared" si="23"/>
        <v>300.00000000001489</v>
      </c>
      <c r="S98" s="34">
        <f t="shared" si="24"/>
        <v>860.00000000001285</v>
      </c>
      <c r="T98" s="37">
        <f t="shared" si="25"/>
        <v>844.41521308231563</v>
      </c>
    </row>
    <row r="99" spans="1:20" x14ac:dyDescent="0.2">
      <c r="B99" s="50"/>
      <c r="D99" s="55"/>
      <c r="E99" s="36">
        <v>180</v>
      </c>
      <c r="F99" s="34">
        <v>1356</v>
      </c>
      <c r="G99" s="48">
        <f t="shared" si="17"/>
        <v>0.5805555555555556</v>
      </c>
      <c r="H99" s="36">
        <v>1416</v>
      </c>
      <c r="I99" s="49">
        <f t="shared" si="18"/>
        <v>0.59444444444444444</v>
      </c>
      <c r="J99" s="49" t="str">
        <f t="shared" si="13"/>
        <v/>
      </c>
      <c r="K99" s="34">
        <f t="shared" si="14"/>
        <v>7.9999999999999716</v>
      </c>
      <c r="L99" s="34">
        <f t="shared" si="19"/>
        <v>19.999999999999929</v>
      </c>
      <c r="M99" s="34">
        <f t="shared" si="15"/>
        <v>3</v>
      </c>
      <c r="N99" s="34">
        <f t="shared" ca="1" si="16"/>
        <v>1226</v>
      </c>
      <c r="O99" s="34" t="str">
        <f t="shared" si="20"/>
        <v/>
      </c>
      <c r="P99" s="34">
        <f t="shared" si="21"/>
        <v>1027.9999999999964</v>
      </c>
      <c r="Q99" s="37">
        <f t="shared" si="22"/>
        <v>970.38052228949834</v>
      </c>
      <c r="R99" s="34">
        <f t="shared" si="23"/>
        <v>3599.9999999999873</v>
      </c>
      <c r="S99" s="34">
        <f t="shared" si="24"/>
        <v>4627.9999999999836</v>
      </c>
      <c r="T99" s="37">
        <f t="shared" si="25"/>
        <v>4570.3805222894853</v>
      </c>
    </row>
    <row r="100" spans="1:20" x14ac:dyDescent="0.2">
      <c r="B100" s="50"/>
      <c r="D100" s="56"/>
      <c r="E100" s="36">
        <v>77</v>
      </c>
      <c r="F100" s="36">
        <v>1424</v>
      </c>
      <c r="G100" s="48">
        <f t="shared" si="17"/>
        <v>0.6</v>
      </c>
      <c r="H100" s="36">
        <v>1432</v>
      </c>
      <c r="I100" s="49">
        <f t="shared" si="18"/>
        <v>0.60555555555555551</v>
      </c>
      <c r="J100" s="49" t="str">
        <f t="shared" si="13"/>
        <v/>
      </c>
      <c r="K100" s="34">
        <f t="shared" si="14"/>
        <v>14.00000000000011</v>
      </c>
      <c r="L100" s="34">
        <f t="shared" si="19"/>
        <v>7.9999999999999716</v>
      </c>
      <c r="M100" s="34">
        <f t="shared" si="15"/>
        <v>4</v>
      </c>
      <c r="N100" s="34">
        <f t="shared" ca="1" si="16"/>
        <v>1226</v>
      </c>
      <c r="O100" s="34" t="str">
        <f t="shared" si="20"/>
        <v/>
      </c>
      <c r="P100" s="34">
        <f t="shared" si="21"/>
        <v>542.78000000000429</v>
      </c>
      <c r="Q100" s="37">
        <f t="shared" si="22"/>
        <v>215.81496331789771</v>
      </c>
      <c r="R100" s="34">
        <f t="shared" si="23"/>
        <v>615.99999999999784</v>
      </c>
      <c r="S100" s="34">
        <f t="shared" si="24"/>
        <v>1158.780000000002</v>
      </c>
      <c r="T100" s="37">
        <f t="shared" si="25"/>
        <v>831.81496331789549</v>
      </c>
    </row>
    <row r="101" spans="1:20" x14ac:dyDescent="0.2">
      <c r="B101" s="50"/>
      <c r="D101" s="56"/>
      <c r="E101" s="36">
        <v>0.54</v>
      </c>
      <c r="F101" s="36">
        <v>1446</v>
      </c>
      <c r="G101" s="48">
        <f t="shared" si="17"/>
        <v>0.61527777777777781</v>
      </c>
      <c r="H101" s="36">
        <v>1452</v>
      </c>
      <c r="I101" s="49">
        <f t="shared" si="18"/>
        <v>0.61944444444444446</v>
      </c>
      <c r="J101" s="49" t="str">
        <f t="shared" si="13"/>
        <v/>
      </c>
      <c r="K101" s="34">
        <f t="shared" si="14"/>
        <v>9.9999999999999645</v>
      </c>
      <c r="L101" s="34">
        <f t="shared" si="19"/>
        <v>5.9999999999999787</v>
      </c>
      <c r="M101" s="34">
        <f t="shared" si="15"/>
        <v>5</v>
      </c>
      <c r="N101" s="34">
        <f t="shared" ca="1" si="16"/>
        <v>1226</v>
      </c>
      <c r="O101" s="34" t="str">
        <f t="shared" si="20"/>
        <v/>
      </c>
      <c r="P101" s="34">
        <f t="shared" si="21"/>
        <v>192.69999999999931</v>
      </c>
      <c r="Q101" s="37">
        <f t="shared" si="22"/>
        <v>88.063049551795757</v>
      </c>
      <c r="R101" s="34">
        <f t="shared" si="23"/>
        <v>3.2399999999999887</v>
      </c>
      <c r="S101" s="34">
        <f t="shared" si="24"/>
        <v>195.93999999999929</v>
      </c>
      <c r="T101" s="37">
        <f t="shared" si="25"/>
        <v>91.303049551795752</v>
      </c>
    </row>
    <row r="102" spans="1:20" x14ac:dyDescent="0.2">
      <c r="B102" s="50"/>
      <c r="D102" s="56"/>
      <c r="E102" s="36">
        <v>38</v>
      </c>
      <c r="F102" s="36">
        <v>1502</v>
      </c>
      <c r="G102" s="48">
        <f t="shared" si="17"/>
        <v>0.62638888888888888</v>
      </c>
      <c r="H102" s="36">
        <v>1511</v>
      </c>
      <c r="I102" s="49">
        <f t="shared" si="18"/>
        <v>0.63263888888888886</v>
      </c>
      <c r="J102" s="49" t="str">
        <f t="shared" si="13"/>
        <v/>
      </c>
      <c r="K102" s="34">
        <f t="shared" si="14"/>
        <v>9.0000000000001279</v>
      </c>
      <c r="L102" s="34">
        <f t="shared" si="19"/>
        <v>8.999999999999968</v>
      </c>
      <c r="M102" s="34">
        <f t="shared" si="15"/>
        <v>6</v>
      </c>
      <c r="N102" s="34">
        <f t="shared" ca="1" si="16"/>
        <v>1226</v>
      </c>
      <c r="O102" s="34" t="str">
        <f t="shared" si="20"/>
        <v/>
      </c>
      <c r="P102" s="34">
        <f t="shared" si="21"/>
        <v>176.94000000000253</v>
      </c>
      <c r="Q102" s="37">
        <f t="shared" si="22"/>
        <v>98.251354118047203</v>
      </c>
      <c r="R102" s="34">
        <f t="shared" si="23"/>
        <v>341.99999999999881</v>
      </c>
      <c r="S102" s="34">
        <f t="shared" si="24"/>
        <v>518.94000000000131</v>
      </c>
      <c r="T102" s="37">
        <f t="shared" si="25"/>
        <v>440.25135411804604</v>
      </c>
    </row>
    <row r="103" spans="1:20" x14ac:dyDescent="0.2">
      <c r="B103" s="50"/>
      <c r="D103" s="56"/>
      <c r="E103" s="36">
        <v>1.32</v>
      </c>
      <c r="F103" s="36">
        <v>1520</v>
      </c>
      <c r="G103" s="48">
        <f t="shared" si="17"/>
        <v>0.63888888888888895</v>
      </c>
      <c r="H103" s="36">
        <v>1528</v>
      </c>
      <c r="I103" s="49">
        <f t="shared" si="18"/>
        <v>0.64444444444444449</v>
      </c>
      <c r="J103" s="49" t="str">
        <f t="shared" si="13"/>
        <v/>
      </c>
      <c r="K103" s="34">
        <f t="shared" si="14"/>
        <v>9.9999999999999645</v>
      </c>
      <c r="L103" s="34">
        <f t="shared" si="19"/>
        <v>7.9999999999999716</v>
      </c>
      <c r="M103" s="34">
        <f t="shared" si="15"/>
        <v>7</v>
      </c>
      <c r="N103" s="34">
        <f t="shared" ca="1" si="16"/>
        <v>1226</v>
      </c>
      <c r="O103" s="34" t="str">
        <f t="shared" si="20"/>
        <v/>
      </c>
      <c r="P103" s="34">
        <f t="shared" si="21"/>
        <v>891.59999999999684</v>
      </c>
      <c r="Q103" s="37">
        <f t="shared" si="22"/>
        <v>358.63913761536099</v>
      </c>
      <c r="R103" s="34">
        <f t="shared" si="23"/>
        <v>10.559999999999963</v>
      </c>
      <c r="S103" s="34">
        <f t="shared" si="24"/>
        <v>902.15999999999678</v>
      </c>
      <c r="T103" s="37">
        <f t="shared" si="25"/>
        <v>369.19913761536094</v>
      </c>
    </row>
    <row r="104" spans="1:20" x14ac:dyDescent="0.2">
      <c r="B104" s="50"/>
      <c r="D104" s="56"/>
      <c r="E104" s="36">
        <v>177</v>
      </c>
      <c r="F104" s="36">
        <v>1538</v>
      </c>
      <c r="G104" s="48">
        <f t="shared" si="17"/>
        <v>0.65138888888888891</v>
      </c>
      <c r="H104" s="36">
        <v>1542</v>
      </c>
      <c r="I104" s="49">
        <f t="shared" si="18"/>
        <v>0.65416666666666667</v>
      </c>
      <c r="J104" s="49">
        <f t="shared" si="13"/>
        <v>0.65763888888888888</v>
      </c>
      <c r="K104" s="34" t="str">
        <f t="shared" si="14"/>
        <v/>
      </c>
      <c r="L104" s="34">
        <f t="shared" si="19"/>
        <v>3.9999999999999858</v>
      </c>
      <c r="M104" s="34">
        <f t="shared" si="15"/>
        <v>8</v>
      </c>
      <c r="N104" s="34">
        <f t="shared" ca="1" si="16"/>
        <v>1226</v>
      </c>
      <c r="O104" s="34">
        <f t="shared" ca="1" si="20"/>
        <v>200.99999999999991</v>
      </c>
      <c r="P104" s="34">
        <f t="shared" si="21"/>
        <v>442.5</v>
      </c>
      <c r="Q104" s="37">
        <f t="shared" si="22"/>
        <v>46.599426983011284</v>
      </c>
      <c r="R104" s="34">
        <f t="shared" si="23"/>
        <v>707.9999999999975</v>
      </c>
      <c r="S104" s="34">
        <f t="shared" si="24"/>
        <v>1150.4999999999975</v>
      </c>
      <c r="T104" s="37">
        <f t="shared" si="25"/>
        <v>754.59942698300881</v>
      </c>
    </row>
    <row r="105" spans="1:20" x14ac:dyDescent="0.2">
      <c r="A105" s="34">
        <v>1</v>
      </c>
      <c r="B105" s="50">
        <v>42116</v>
      </c>
      <c r="C105" s="34">
        <v>1556</v>
      </c>
      <c r="D105" s="56" t="s">
        <v>74</v>
      </c>
      <c r="E105" s="36">
        <v>0.01</v>
      </c>
      <c r="F105" s="36">
        <v>1307</v>
      </c>
      <c r="G105" s="48">
        <f t="shared" si="17"/>
        <v>0.54652777777777783</v>
      </c>
      <c r="H105" s="36">
        <v>1310</v>
      </c>
      <c r="I105" s="49">
        <f t="shared" si="18"/>
        <v>0.54861111111111105</v>
      </c>
      <c r="J105" s="49" t="str">
        <f t="shared" si="13"/>
        <v/>
      </c>
      <c r="K105" s="34">
        <f t="shared" si="14"/>
        <v>5.0000000000001421</v>
      </c>
      <c r="L105" s="34">
        <f t="shared" si="19"/>
        <v>2.9999999999998295</v>
      </c>
      <c r="M105" s="34">
        <f t="shared" si="15"/>
        <v>1</v>
      </c>
      <c r="N105" s="34">
        <f t="shared" ca="1" si="16"/>
        <v>1556</v>
      </c>
      <c r="O105" s="34" t="str">
        <f t="shared" si="20"/>
        <v/>
      </c>
      <c r="P105" s="34">
        <f t="shared" si="21"/>
        <v>0.27500000000000779</v>
      </c>
      <c r="Q105" s="37">
        <f t="shared" si="22"/>
        <v>0.19544015550864535</v>
      </c>
      <c r="R105" s="34">
        <f t="shared" si="23"/>
        <v>2.9999999999998295E-2</v>
      </c>
      <c r="S105" s="34">
        <f t="shared" si="24"/>
        <v>0.3050000000000061</v>
      </c>
      <c r="T105" s="37">
        <f t="shared" si="25"/>
        <v>0.22544015550864366</v>
      </c>
    </row>
    <row r="106" spans="1:20" x14ac:dyDescent="0.2">
      <c r="B106" s="50"/>
      <c r="D106" s="56"/>
      <c r="E106" s="36">
        <v>0.1</v>
      </c>
      <c r="F106" s="36">
        <v>1315</v>
      </c>
      <c r="G106" s="48">
        <f t="shared" si="17"/>
        <v>0.55208333333333337</v>
      </c>
      <c r="H106" s="36">
        <v>1348</v>
      </c>
      <c r="I106" s="49">
        <f t="shared" si="18"/>
        <v>0.57500000000000007</v>
      </c>
      <c r="J106" s="49" t="str">
        <f t="shared" si="13"/>
        <v/>
      </c>
      <c r="K106" s="34">
        <f t="shared" si="14"/>
        <v>8.9999999999998082</v>
      </c>
      <c r="L106" s="34">
        <f t="shared" si="19"/>
        <v>33.000000000000043</v>
      </c>
      <c r="M106" s="34">
        <f t="shared" si="15"/>
        <v>2</v>
      </c>
      <c r="N106" s="34">
        <f t="shared" ca="1" si="16"/>
        <v>1556</v>
      </c>
      <c r="O106" s="34" t="str">
        <f t="shared" si="20"/>
        <v/>
      </c>
      <c r="P106" s="34">
        <f t="shared" si="21"/>
        <v>450.44999999999038</v>
      </c>
      <c r="Q106" s="37">
        <f t="shared" si="22"/>
        <v>130.15824446039417</v>
      </c>
      <c r="R106" s="34">
        <f t="shared" si="23"/>
        <v>3.3000000000000043</v>
      </c>
      <c r="S106" s="34">
        <f t="shared" si="24"/>
        <v>453.74999999999039</v>
      </c>
      <c r="T106" s="37">
        <f t="shared" si="25"/>
        <v>133.45824446039418</v>
      </c>
    </row>
    <row r="107" spans="1:20" x14ac:dyDescent="0.2">
      <c r="B107" s="50"/>
      <c r="D107" s="56"/>
      <c r="E107" s="36">
        <v>100</v>
      </c>
      <c r="F107" s="36">
        <v>1357</v>
      </c>
      <c r="G107" s="48">
        <f t="shared" si="17"/>
        <v>0.58124999999999993</v>
      </c>
      <c r="H107" s="36">
        <v>1402</v>
      </c>
      <c r="I107" s="49">
        <f t="shared" si="18"/>
        <v>0.58472222222222225</v>
      </c>
      <c r="J107" s="49" t="str">
        <f t="shared" si="13"/>
        <v/>
      </c>
      <c r="K107" s="34">
        <f t="shared" si="14"/>
        <v>4.9999999999999822</v>
      </c>
      <c r="L107" s="34">
        <f t="shared" si="19"/>
        <v>5.0000000000001421</v>
      </c>
      <c r="M107" s="34">
        <f t="shared" si="15"/>
        <v>3</v>
      </c>
      <c r="N107" s="34">
        <f t="shared" ca="1" si="16"/>
        <v>1556</v>
      </c>
      <c r="O107" s="34" t="str">
        <f t="shared" si="20"/>
        <v/>
      </c>
      <c r="P107" s="34">
        <f t="shared" si="21"/>
        <v>699.9999999999975</v>
      </c>
      <c r="Q107" s="37">
        <f t="shared" si="22"/>
        <v>680.51901635287595</v>
      </c>
      <c r="R107" s="34">
        <f t="shared" si="23"/>
        <v>500.00000000001421</v>
      </c>
      <c r="S107" s="34">
        <f t="shared" si="24"/>
        <v>1200.0000000000118</v>
      </c>
      <c r="T107" s="37">
        <f t="shared" si="25"/>
        <v>1180.51901635289</v>
      </c>
    </row>
    <row r="108" spans="1:20" x14ac:dyDescent="0.2">
      <c r="B108" s="50"/>
      <c r="D108" s="56"/>
      <c r="E108" s="36">
        <v>180</v>
      </c>
      <c r="F108" s="36">
        <v>1407</v>
      </c>
      <c r="G108" s="48">
        <f t="shared" si="17"/>
        <v>0.58819444444444446</v>
      </c>
      <c r="H108" s="36">
        <v>1439</v>
      </c>
      <c r="I108" s="49">
        <f t="shared" si="18"/>
        <v>0.61041666666666672</v>
      </c>
      <c r="J108" s="49" t="str">
        <f t="shared" si="13"/>
        <v/>
      </c>
      <c r="K108" s="34">
        <f t="shared" si="14"/>
        <v>11.999999999999957</v>
      </c>
      <c r="L108" s="34">
        <f t="shared" si="19"/>
        <v>32.000000000000043</v>
      </c>
      <c r="M108" s="34">
        <f t="shared" si="15"/>
        <v>4</v>
      </c>
      <c r="N108" s="34">
        <f t="shared" ca="1" si="16"/>
        <v>1556</v>
      </c>
      <c r="O108" s="34" t="str">
        <f t="shared" si="20"/>
        <v/>
      </c>
      <c r="P108" s="34">
        <f t="shared" si="21"/>
        <v>1085.9999999999961</v>
      </c>
      <c r="Q108" s="37">
        <f t="shared" si="22"/>
        <v>413.63725388375417</v>
      </c>
      <c r="R108" s="34">
        <f t="shared" si="23"/>
        <v>5760.0000000000073</v>
      </c>
      <c r="S108" s="34">
        <f t="shared" si="24"/>
        <v>6846.0000000000036</v>
      </c>
      <c r="T108" s="37">
        <f t="shared" si="25"/>
        <v>6173.6372538837613</v>
      </c>
    </row>
    <row r="109" spans="1:20" x14ac:dyDescent="0.2">
      <c r="B109" s="50"/>
      <c r="D109" s="56"/>
      <c r="E109" s="36">
        <v>1</v>
      </c>
      <c r="F109" s="36">
        <v>1451</v>
      </c>
      <c r="G109" s="48">
        <f t="shared" si="17"/>
        <v>0.61875000000000002</v>
      </c>
      <c r="H109" s="36">
        <v>1457</v>
      </c>
      <c r="I109" s="49">
        <f t="shared" si="18"/>
        <v>0.62291666666666667</v>
      </c>
      <c r="J109" s="49">
        <f t="shared" si="13"/>
        <v>0.62638888888888888</v>
      </c>
      <c r="K109" s="34" t="str">
        <f t="shared" si="14"/>
        <v/>
      </c>
      <c r="L109" s="34">
        <f t="shared" si="19"/>
        <v>5.9999999999999787</v>
      </c>
      <c r="M109" s="34">
        <f t="shared" si="15"/>
        <v>5</v>
      </c>
      <c r="N109" s="34">
        <f t="shared" ca="1" si="16"/>
        <v>1556</v>
      </c>
      <c r="O109" s="34">
        <f t="shared" ca="1" si="20"/>
        <v>-53.999999999999972</v>
      </c>
      <c r="P109" s="34">
        <f t="shared" si="21"/>
        <v>2.5</v>
      </c>
      <c r="Q109" s="37">
        <f t="shared" si="22"/>
        <v>0.36191198291773735</v>
      </c>
      <c r="R109" s="34">
        <f t="shared" si="23"/>
        <v>5.9999999999999787</v>
      </c>
      <c r="S109" s="34">
        <f t="shared" si="24"/>
        <v>8.4999999999999787</v>
      </c>
      <c r="T109" s="37">
        <f t="shared" si="25"/>
        <v>6.3619119829177162</v>
      </c>
    </row>
    <row r="110" spans="1:20" x14ac:dyDescent="0.2">
      <c r="A110" s="34">
        <v>1</v>
      </c>
      <c r="B110" s="50">
        <v>42117</v>
      </c>
      <c r="C110" s="34">
        <v>1241</v>
      </c>
      <c r="D110" s="56" t="s">
        <v>65</v>
      </c>
      <c r="E110" s="36">
        <v>0.01</v>
      </c>
      <c r="F110" s="36">
        <v>1300</v>
      </c>
      <c r="G110" s="48">
        <f t="shared" si="17"/>
        <v>0.54166666666666663</v>
      </c>
      <c r="H110" s="36">
        <v>1306</v>
      </c>
      <c r="I110" s="49">
        <f t="shared" si="18"/>
        <v>0.54583333333333328</v>
      </c>
      <c r="J110" s="49" t="str">
        <f t="shared" si="13"/>
        <v/>
      </c>
      <c r="K110" s="34">
        <f t="shared" si="14"/>
        <v>12.000000000000117</v>
      </c>
      <c r="L110" s="34">
        <f t="shared" si="19"/>
        <v>5.9999999999999787</v>
      </c>
      <c r="M110" s="34">
        <f t="shared" si="15"/>
        <v>1</v>
      </c>
      <c r="N110" s="34">
        <f t="shared" ca="1" si="16"/>
        <v>1241</v>
      </c>
      <c r="O110" s="34" t="str">
        <f t="shared" si="20"/>
        <v/>
      </c>
      <c r="P110" s="34">
        <f t="shared" si="21"/>
        <v>600.06000000000586</v>
      </c>
      <c r="Q110" s="37">
        <f t="shared" si="22"/>
        <v>130.27672998597902</v>
      </c>
      <c r="R110" s="34">
        <f t="shared" si="23"/>
        <v>5.999999999999979E-2</v>
      </c>
      <c r="S110" s="34">
        <f t="shared" si="24"/>
        <v>600.1200000000058</v>
      </c>
      <c r="T110" s="37">
        <f t="shared" si="25"/>
        <v>130.33672998597902</v>
      </c>
    </row>
    <row r="111" spans="1:20" x14ac:dyDescent="0.2">
      <c r="B111" s="50"/>
      <c r="D111" s="56"/>
      <c r="E111" s="36">
        <v>100</v>
      </c>
      <c r="F111" s="36">
        <v>1318</v>
      </c>
      <c r="G111" s="48">
        <f t="shared" si="17"/>
        <v>0.5541666666666667</v>
      </c>
      <c r="H111" s="36">
        <v>1322</v>
      </c>
      <c r="I111" s="49">
        <f t="shared" si="18"/>
        <v>0.55694444444444446</v>
      </c>
      <c r="J111" s="49" t="str">
        <f t="shared" si="13"/>
        <v/>
      </c>
      <c r="K111" s="34">
        <f t="shared" si="14"/>
        <v>13.99999999999995</v>
      </c>
      <c r="L111" s="34">
        <f t="shared" si="19"/>
        <v>3.9999999999999858</v>
      </c>
      <c r="M111" s="34">
        <f t="shared" si="15"/>
        <v>2</v>
      </c>
      <c r="N111" s="34">
        <f t="shared" ca="1" si="16"/>
        <v>1241</v>
      </c>
      <c r="O111" s="34" t="str">
        <f t="shared" si="20"/>
        <v/>
      </c>
      <c r="P111" s="34">
        <f t="shared" si="21"/>
        <v>700.69999999999743</v>
      </c>
      <c r="Q111" s="37">
        <f t="shared" si="22"/>
        <v>202.46838027172785</v>
      </c>
      <c r="R111" s="34">
        <f t="shared" si="23"/>
        <v>399.99999999999858</v>
      </c>
      <c r="S111" s="34">
        <f t="shared" si="24"/>
        <v>1100.699999999996</v>
      </c>
      <c r="T111" s="37">
        <f t="shared" si="25"/>
        <v>602.46838027172646</v>
      </c>
    </row>
    <row r="112" spans="1:20" x14ac:dyDescent="0.2">
      <c r="B112" s="50"/>
      <c r="D112" s="56"/>
      <c r="E112" s="36">
        <v>0.1</v>
      </c>
      <c r="F112" s="36">
        <v>1336</v>
      </c>
      <c r="G112" s="48">
        <f t="shared" si="17"/>
        <v>0.56666666666666665</v>
      </c>
      <c r="H112" s="36">
        <v>1350</v>
      </c>
      <c r="I112" s="49">
        <f t="shared" si="18"/>
        <v>0.57638888888888895</v>
      </c>
      <c r="J112" s="49" t="str">
        <f t="shared" si="13"/>
        <v/>
      </c>
      <c r="K112" s="34">
        <f t="shared" si="14"/>
        <v>9.9999999999999645</v>
      </c>
      <c r="L112" s="34">
        <f t="shared" si="19"/>
        <v>14.00000000000011</v>
      </c>
      <c r="M112" s="34">
        <f t="shared" si="15"/>
        <v>3</v>
      </c>
      <c r="N112" s="34">
        <f t="shared" ca="1" si="16"/>
        <v>1241</v>
      </c>
      <c r="O112" s="34" t="str">
        <f t="shared" si="20"/>
        <v/>
      </c>
      <c r="P112" s="34">
        <f t="shared" si="21"/>
        <v>900.49999999999682</v>
      </c>
      <c r="Q112" s="37">
        <f t="shared" si="22"/>
        <v>240.00965003190254</v>
      </c>
      <c r="R112" s="34">
        <f t="shared" si="23"/>
        <v>1.400000000000011</v>
      </c>
      <c r="S112" s="34">
        <f t="shared" si="24"/>
        <v>901.89999999999679</v>
      </c>
      <c r="T112" s="37">
        <f t="shared" si="25"/>
        <v>241.40965003190254</v>
      </c>
    </row>
    <row r="113" spans="1:20" x14ac:dyDescent="0.2">
      <c r="B113" s="50"/>
      <c r="D113" s="56"/>
      <c r="E113" s="36">
        <v>180</v>
      </c>
      <c r="F113" s="36">
        <v>1400</v>
      </c>
      <c r="G113" s="48">
        <f t="shared" si="17"/>
        <v>0.58333333333333337</v>
      </c>
      <c r="H113" s="36">
        <v>1421</v>
      </c>
      <c r="I113" s="49">
        <f t="shared" si="18"/>
        <v>0.59791666666666665</v>
      </c>
      <c r="J113" s="49">
        <f t="shared" si="13"/>
        <v>0.60138888888888886</v>
      </c>
      <c r="K113" s="34" t="str">
        <f t="shared" si="14"/>
        <v/>
      </c>
      <c r="L113" s="34">
        <f t="shared" si="19"/>
        <v>20.999999999999925</v>
      </c>
      <c r="M113" s="34">
        <f t="shared" si="15"/>
        <v>4</v>
      </c>
      <c r="N113" s="34">
        <f t="shared" ca="1" si="16"/>
        <v>1241</v>
      </c>
      <c r="O113" s="34">
        <f t="shared" ca="1" si="20"/>
        <v>104.99999999999994</v>
      </c>
      <c r="P113" s="34">
        <f t="shared" si="21"/>
        <v>450</v>
      </c>
      <c r="Q113" s="37">
        <f t="shared" si="22"/>
        <v>47.347346607878421</v>
      </c>
      <c r="R113" s="34">
        <f t="shared" si="23"/>
        <v>3779.9999999999864</v>
      </c>
      <c r="S113" s="34">
        <f t="shared" si="24"/>
        <v>4229.9999999999864</v>
      </c>
      <c r="T113" s="37">
        <f t="shared" si="25"/>
        <v>3827.3473466078649</v>
      </c>
    </row>
    <row r="114" spans="1:20" x14ac:dyDescent="0.2">
      <c r="A114" s="34">
        <v>1</v>
      </c>
      <c r="B114" s="50">
        <v>42118</v>
      </c>
      <c r="C114" s="34">
        <v>1343</v>
      </c>
      <c r="D114" s="56" t="s">
        <v>36</v>
      </c>
      <c r="E114" s="36">
        <v>0.02</v>
      </c>
      <c r="F114" s="36">
        <v>1418</v>
      </c>
      <c r="G114" s="48">
        <f t="shared" si="17"/>
        <v>0.59583333333333333</v>
      </c>
      <c r="H114" s="36">
        <v>1421</v>
      </c>
      <c r="I114" s="49">
        <f t="shared" si="18"/>
        <v>0.59791666666666665</v>
      </c>
      <c r="J114" s="49" t="str">
        <f t="shared" si="13"/>
        <v/>
      </c>
      <c r="K114" s="34">
        <f t="shared" si="14"/>
        <v>10.000000000000124</v>
      </c>
      <c r="L114" s="34">
        <f t="shared" si="19"/>
        <v>2.9999999999999893</v>
      </c>
      <c r="M114" s="34">
        <f t="shared" si="15"/>
        <v>1</v>
      </c>
      <c r="N114" s="34">
        <f t="shared" ca="1" si="16"/>
        <v>1343</v>
      </c>
      <c r="O114" s="34" t="str">
        <f t="shared" si="20"/>
        <v/>
      </c>
      <c r="P114" s="34">
        <f t="shared" si="21"/>
        <v>100.10000000000124</v>
      </c>
      <c r="Q114" s="37">
        <f t="shared" si="22"/>
        <v>28.924221640660132</v>
      </c>
      <c r="R114" s="34">
        <f t="shared" si="23"/>
        <v>5.999999999999979E-2</v>
      </c>
      <c r="S114" s="34">
        <f t="shared" si="24"/>
        <v>100.16000000000125</v>
      </c>
      <c r="T114" s="37">
        <f t="shared" si="25"/>
        <v>28.984221640660131</v>
      </c>
    </row>
    <row r="115" spans="1:20" x14ac:dyDescent="0.2">
      <c r="B115" s="50"/>
      <c r="D115" s="56"/>
      <c r="E115" s="36">
        <v>20</v>
      </c>
      <c r="F115" s="36">
        <v>1431</v>
      </c>
      <c r="G115" s="48">
        <f t="shared" si="17"/>
        <v>0.60486111111111118</v>
      </c>
      <c r="H115" s="36">
        <v>1452</v>
      </c>
      <c r="I115" s="49">
        <f t="shared" si="18"/>
        <v>0.61944444444444446</v>
      </c>
      <c r="J115" s="49">
        <f t="shared" si="13"/>
        <v>0.62291666666666667</v>
      </c>
      <c r="K115" s="34" t="str">
        <f t="shared" si="14"/>
        <v/>
      </c>
      <c r="L115" s="34">
        <f t="shared" si="19"/>
        <v>20.999999999999925</v>
      </c>
      <c r="M115" s="34">
        <f t="shared" si="15"/>
        <v>2</v>
      </c>
      <c r="N115" s="34">
        <f t="shared" ca="1" si="16"/>
        <v>1343</v>
      </c>
      <c r="O115" s="34">
        <f t="shared" ca="1" si="20"/>
        <v>74.000000000000057</v>
      </c>
      <c r="P115" s="34">
        <f t="shared" si="21"/>
        <v>50</v>
      </c>
      <c r="Q115" s="37">
        <f t="shared" si="22"/>
        <v>5.9484036251947776</v>
      </c>
      <c r="R115" s="34">
        <f t="shared" si="23"/>
        <v>419.99999999999852</v>
      </c>
      <c r="S115" s="34">
        <f t="shared" si="24"/>
        <v>469.99999999999852</v>
      </c>
      <c r="T115" s="37">
        <f t="shared" si="25"/>
        <v>425.94840362519329</v>
      </c>
    </row>
    <row r="116" spans="1:20" x14ac:dyDescent="0.2">
      <c r="A116" s="34">
        <v>1</v>
      </c>
      <c r="B116" s="50">
        <v>42122</v>
      </c>
      <c r="C116" s="34">
        <v>1302</v>
      </c>
      <c r="D116" s="56" t="s">
        <v>65</v>
      </c>
      <c r="E116" s="36">
        <v>0.02</v>
      </c>
      <c r="F116" s="36">
        <v>1320</v>
      </c>
      <c r="G116" s="48">
        <f t="shared" si="17"/>
        <v>0.55555555555555558</v>
      </c>
      <c r="H116" s="36">
        <v>1324</v>
      </c>
      <c r="I116" s="49">
        <f t="shared" si="18"/>
        <v>0.55833333333333335</v>
      </c>
      <c r="J116" s="49">
        <f t="shared" si="13"/>
        <v>0.56180555555555556</v>
      </c>
      <c r="K116" s="34" t="str">
        <f t="shared" si="14"/>
        <v/>
      </c>
      <c r="L116" s="34">
        <f t="shared" si="19"/>
        <v>3.9999999999999858</v>
      </c>
      <c r="M116" s="34">
        <f t="shared" si="15"/>
        <v>1</v>
      </c>
      <c r="N116" s="34">
        <f t="shared" ca="1" si="16"/>
        <v>1302</v>
      </c>
      <c r="O116" s="34">
        <f t="shared" ca="1" si="20"/>
        <v>27.000000000000064</v>
      </c>
      <c r="P116" s="34">
        <f t="shared" si="21"/>
        <v>0.05</v>
      </c>
      <c r="Q116" s="37">
        <f t="shared" si="22"/>
        <v>1.0096958881694557E-2</v>
      </c>
      <c r="R116" s="34">
        <f t="shared" si="23"/>
        <v>7.9999999999999724E-2</v>
      </c>
      <c r="S116" s="34">
        <f t="shared" si="24"/>
        <v>0.12999999999999973</v>
      </c>
      <c r="T116" s="37">
        <f t="shared" si="25"/>
        <v>9.0096958881694278E-2</v>
      </c>
    </row>
    <row r="117" spans="1:20" x14ac:dyDescent="0.2">
      <c r="A117" s="34">
        <v>1</v>
      </c>
      <c r="B117" s="50">
        <v>42123</v>
      </c>
      <c r="C117" s="34">
        <v>1334</v>
      </c>
      <c r="D117" s="56">
        <v>3</v>
      </c>
      <c r="E117" s="36">
        <v>0.01</v>
      </c>
      <c r="F117" s="36">
        <v>1353</v>
      </c>
      <c r="G117" s="48">
        <f t="shared" si="17"/>
        <v>0.57847222222222217</v>
      </c>
      <c r="H117" s="36">
        <v>1359</v>
      </c>
      <c r="I117" s="49">
        <f t="shared" si="18"/>
        <v>0.58263888888888882</v>
      </c>
      <c r="J117" s="49" t="str">
        <f t="shared" si="13"/>
        <v/>
      </c>
      <c r="K117" s="34">
        <f t="shared" si="14"/>
        <v>7.000000000000135</v>
      </c>
      <c r="L117" s="34">
        <f t="shared" si="19"/>
        <v>5.9999999999999787</v>
      </c>
      <c r="M117" s="34">
        <f t="shared" si="15"/>
        <v>1</v>
      </c>
      <c r="N117" s="34">
        <f t="shared" ca="1" si="16"/>
        <v>1334</v>
      </c>
      <c r="O117" s="34" t="str">
        <f t="shared" si="20"/>
        <v/>
      </c>
      <c r="P117" s="34">
        <f t="shared" si="21"/>
        <v>3.5350000000000681</v>
      </c>
      <c r="Q117" s="37">
        <f t="shared" si="22"/>
        <v>1.5048627290633583</v>
      </c>
      <c r="R117" s="34">
        <f t="shared" si="23"/>
        <v>5.999999999999979E-2</v>
      </c>
      <c r="S117" s="34">
        <f t="shared" si="24"/>
        <v>3.5950000000000677</v>
      </c>
      <c r="T117" s="37">
        <f t="shared" si="25"/>
        <v>1.5648627290633581</v>
      </c>
    </row>
    <row r="118" spans="1:20" x14ac:dyDescent="0.2">
      <c r="B118" s="50"/>
      <c r="D118" s="56"/>
      <c r="E118" s="36">
        <v>1</v>
      </c>
      <c r="F118" s="36">
        <v>1406</v>
      </c>
      <c r="G118" s="48">
        <f t="shared" si="17"/>
        <v>0.58750000000000002</v>
      </c>
      <c r="H118" s="36">
        <v>1411</v>
      </c>
      <c r="I118" s="49">
        <f t="shared" si="18"/>
        <v>0.59097222222222223</v>
      </c>
      <c r="J118" s="49" t="str">
        <f t="shared" si="13"/>
        <v/>
      </c>
      <c r="K118" s="34">
        <f t="shared" si="14"/>
        <v>17.999999999999936</v>
      </c>
      <c r="L118" s="34">
        <f t="shared" si="19"/>
        <v>4.9999999999999822</v>
      </c>
      <c r="M118" s="34">
        <f t="shared" si="15"/>
        <v>2</v>
      </c>
      <c r="N118" s="34">
        <f t="shared" ca="1" si="16"/>
        <v>1334</v>
      </c>
      <c r="O118" s="34" t="str">
        <f t="shared" si="20"/>
        <v/>
      </c>
      <c r="P118" s="34">
        <f t="shared" si="21"/>
        <v>683.99999999999761</v>
      </c>
      <c r="Q118" s="37">
        <f t="shared" si="22"/>
        <v>308.51279016217842</v>
      </c>
      <c r="R118" s="34">
        <f t="shared" si="23"/>
        <v>4.9999999999999822</v>
      </c>
      <c r="S118" s="34">
        <f t="shared" si="24"/>
        <v>688.99999999999761</v>
      </c>
      <c r="T118" s="37">
        <f t="shared" si="25"/>
        <v>313.51279016217842</v>
      </c>
    </row>
    <row r="119" spans="1:20" x14ac:dyDescent="0.2">
      <c r="B119" s="50"/>
      <c r="D119" s="56"/>
      <c r="E119" s="36">
        <v>75</v>
      </c>
      <c r="F119" s="36">
        <v>1429</v>
      </c>
      <c r="G119" s="48">
        <f t="shared" si="17"/>
        <v>0.60347222222222219</v>
      </c>
      <c r="H119" s="36">
        <v>1429</v>
      </c>
      <c r="I119" s="49">
        <f t="shared" si="18"/>
        <v>0.60347222222222219</v>
      </c>
      <c r="J119" s="49" t="str">
        <f t="shared" si="13"/>
        <v/>
      </c>
      <c r="K119" s="34">
        <f t="shared" si="14"/>
        <v>4.0000000000001457</v>
      </c>
      <c r="L119" s="34">
        <f t="shared" si="19"/>
        <v>0</v>
      </c>
      <c r="M119" s="34">
        <f t="shared" si="15"/>
        <v>3</v>
      </c>
      <c r="N119" s="34">
        <f t="shared" ca="1" si="16"/>
        <v>1334</v>
      </c>
      <c r="O119" s="34" t="str">
        <f t="shared" si="20"/>
        <v/>
      </c>
      <c r="P119" s="34">
        <f t="shared" si="21"/>
        <v>530.00000000001933</v>
      </c>
      <c r="Q119" s="37">
        <f t="shared" si="22"/>
        <v>494.87058539893832</v>
      </c>
      <c r="R119" s="34">
        <f t="shared" si="23"/>
        <v>0</v>
      </c>
      <c r="S119" s="34">
        <f t="shared" si="24"/>
        <v>530.00000000001933</v>
      </c>
      <c r="T119" s="37">
        <f t="shared" si="25"/>
        <v>494.87058539893832</v>
      </c>
    </row>
    <row r="120" spans="1:20" x14ac:dyDescent="0.2">
      <c r="B120" s="50"/>
      <c r="D120" s="56"/>
      <c r="E120" s="36">
        <v>190</v>
      </c>
      <c r="F120" s="36">
        <v>1433</v>
      </c>
      <c r="G120" s="48">
        <f>VALUE(CONCATENATE(LEFT(F120,LEN(F120)-2),":",RIGHT(F120,2)))</f>
        <v>0.60625000000000007</v>
      </c>
      <c r="H120" s="36">
        <v>1437</v>
      </c>
      <c r="I120" s="49">
        <f t="shared" si="18"/>
        <v>0.60902777777777783</v>
      </c>
      <c r="J120" s="49" t="str">
        <f t="shared" si="13"/>
        <v/>
      </c>
      <c r="K120" s="34">
        <f t="shared" si="14"/>
        <v>6.9999999999998153</v>
      </c>
      <c r="L120" s="34">
        <f t="shared" si="19"/>
        <v>3.9999999999999858</v>
      </c>
      <c r="M120" s="34">
        <f t="shared" si="15"/>
        <v>4</v>
      </c>
      <c r="N120" s="34">
        <f t="shared" ca="1" si="16"/>
        <v>1334</v>
      </c>
      <c r="O120" s="34" t="str">
        <f t="shared" si="20"/>
        <v/>
      </c>
      <c r="P120" s="34">
        <f t="shared" si="21"/>
        <v>682.49999999998204</v>
      </c>
      <c r="Q120" s="37">
        <f t="shared" si="22"/>
        <v>356.00533223513287</v>
      </c>
      <c r="R120" s="34">
        <f t="shared" si="23"/>
        <v>759.99999999999727</v>
      </c>
      <c r="S120" s="34">
        <f t="shared" si="24"/>
        <v>1442.4999999999793</v>
      </c>
      <c r="T120" s="37">
        <f t="shared" si="25"/>
        <v>1116.00533223513</v>
      </c>
    </row>
    <row r="121" spans="1:20" x14ac:dyDescent="0.2">
      <c r="B121" s="50"/>
      <c r="D121" s="56"/>
      <c r="E121" s="36">
        <v>5</v>
      </c>
      <c r="F121" s="36">
        <v>1444</v>
      </c>
      <c r="G121" s="48">
        <f t="shared" si="17"/>
        <v>0.61388888888888882</v>
      </c>
      <c r="H121" s="36">
        <v>1447</v>
      </c>
      <c r="I121" s="49">
        <f t="shared" si="18"/>
        <v>0.61597222222222225</v>
      </c>
      <c r="J121" s="49">
        <f t="shared" si="13"/>
        <v>0.61944444444444446</v>
      </c>
      <c r="K121" s="34" t="str">
        <f t="shared" si="14"/>
        <v/>
      </c>
      <c r="L121" s="34">
        <f t="shared" si="19"/>
        <v>3.0000000000001492</v>
      </c>
      <c r="M121" s="34">
        <f t="shared" si="15"/>
        <v>5</v>
      </c>
      <c r="N121" s="34">
        <f t="shared" ca="1" si="16"/>
        <v>1334</v>
      </c>
      <c r="O121" s="34">
        <f t="shared" ca="1" si="20"/>
        <v>78.000000000000043</v>
      </c>
      <c r="P121" s="34">
        <f t="shared" si="21"/>
        <v>12.5</v>
      </c>
      <c r="Q121" s="37">
        <f t="shared" si="22"/>
        <v>1.6207517425303481</v>
      </c>
      <c r="R121" s="34">
        <f t="shared" si="23"/>
        <v>15.000000000000746</v>
      </c>
      <c r="S121" s="34">
        <f t="shared" si="24"/>
        <v>27.500000000000746</v>
      </c>
      <c r="T121" s="37">
        <f t="shared" si="25"/>
        <v>16.620751742531095</v>
      </c>
    </row>
    <row r="122" spans="1:20" x14ac:dyDescent="0.2">
      <c r="A122" s="34">
        <v>1</v>
      </c>
      <c r="B122" s="50">
        <v>42124</v>
      </c>
      <c r="C122" s="34">
        <v>854</v>
      </c>
      <c r="D122" s="56">
        <v>6</v>
      </c>
      <c r="E122" s="36">
        <v>0.01</v>
      </c>
      <c r="F122" s="36">
        <v>910</v>
      </c>
      <c r="G122" s="48">
        <f t="shared" si="17"/>
        <v>0.38194444444444442</v>
      </c>
      <c r="H122" s="36">
        <v>911</v>
      </c>
      <c r="I122" s="49">
        <f t="shared" si="18"/>
        <v>0.38263888888888892</v>
      </c>
      <c r="J122" s="49" t="str">
        <f t="shared" si="13"/>
        <v/>
      </c>
      <c r="K122" s="34">
        <f t="shared" si="14"/>
        <v>7.9999999999999716</v>
      </c>
      <c r="L122" s="34">
        <f t="shared" si="19"/>
        <v>1.0000000000000764</v>
      </c>
      <c r="M122" s="34">
        <f t="shared" si="15"/>
        <v>1</v>
      </c>
      <c r="N122" s="34">
        <f t="shared" ca="1" si="16"/>
        <v>854</v>
      </c>
      <c r="O122" s="34" t="str">
        <f t="shared" si="20"/>
        <v/>
      </c>
      <c r="P122" s="34">
        <f t="shared" si="21"/>
        <v>400.0399999999986</v>
      </c>
      <c r="Q122" s="37">
        <f t="shared" si="22"/>
        <v>86.85115332398486</v>
      </c>
      <c r="R122" s="34">
        <f t="shared" si="23"/>
        <v>1.0000000000000763E-2</v>
      </c>
      <c r="S122" s="34">
        <f t="shared" si="24"/>
        <v>400.04999999999859</v>
      </c>
      <c r="T122" s="37">
        <f t="shared" si="25"/>
        <v>86.861153323984865</v>
      </c>
    </row>
    <row r="123" spans="1:20" x14ac:dyDescent="0.2">
      <c r="B123" s="50"/>
      <c r="D123" s="56"/>
      <c r="E123" s="36">
        <v>100</v>
      </c>
      <c r="F123" s="36">
        <v>919</v>
      </c>
      <c r="G123" s="48">
        <f t="shared" si="17"/>
        <v>0.38819444444444445</v>
      </c>
      <c r="H123" s="36">
        <v>921</v>
      </c>
      <c r="I123" s="49">
        <f t="shared" si="18"/>
        <v>0.38958333333333334</v>
      </c>
      <c r="J123" s="49" t="str">
        <f t="shared" si="13"/>
        <v/>
      </c>
      <c r="K123" s="34">
        <f t="shared" si="14"/>
        <v>2.9999999999999893</v>
      </c>
      <c r="L123" s="34">
        <f t="shared" si="19"/>
        <v>1.9999999999999929</v>
      </c>
      <c r="M123" s="34">
        <f t="shared" si="15"/>
        <v>2</v>
      </c>
      <c r="N123" s="34">
        <f t="shared" ca="1" si="16"/>
        <v>854</v>
      </c>
      <c r="O123" s="34" t="str">
        <f t="shared" si="20"/>
        <v/>
      </c>
      <c r="P123" s="34">
        <f t="shared" si="21"/>
        <v>449.99999999999841</v>
      </c>
      <c r="Q123" s="37">
        <f t="shared" si="22"/>
        <v>432.80851538874094</v>
      </c>
      <c r="R123" s="34">
        <f t="shared" si="23"/>
        <v>199.99999999999929</v>
      </c>
      <c r="S123" s="34">
        <f t="shared" si="24"/>
        <v>649.99999999999773</v>
      </c>
      <c r="T123" s="37">
        <f t="shared" si="25"/>
        <v>632.80851538874026</v>
      </c>
    </row>
    <row r="124" spans="1:20" x14ac:dyDescent="0.2">
      <c r="B124" s="50"/>
      <c r="D124" s="56"/>
      <c r="E124" s="36">
        <v>200</v>
      </c>
      <c r="F124" s="36">
        <v>924</v>
      </c>
      <c r="G124" s="48">
        <f t="shared" si="17"/>
        <v>0.39166666666666666</v>
      </c>
      <c r="H124" s="36">
        <v>1224</v>
      </c>
      <c r="I124" s="49">
        <f t="shared" si="18"/>
        <v>0.51666666666666672</v>
      </c>
      <c r="J124" s="49">
        <f t="shared" si="13"/>
        <v>0.52013888888888893</v>
      </c>
      <c r="K124" s="34" t="str">
        <f t="shared" si="14"/>
        <v/>
      </c>
      <c r="L124" s="34">
        <f t="shared" si="19"/>
        <v>180.00000000000009</v>
      </c>
      <c r="M124" s="34">
        <f t="shared" si="15"/>
        <v>3</v>
      </c>
      <c r="N124" s="34">
        <f t="shared" ca="1" si="16"/>
        <v>854</v>
      </c>
      <c r="O124" s="34">
        <f t="shared" ca="1" si="20"/>
        <v>215.00000000000003</v>
      </c>
      <c r="P124" s="34">
        <f t="shared" si="21"/>
        <v>500</v>
      </c>
      <c r="Q124" s="37">
        <f t="shared" si="22"/>
        <v>52.318172546220183</v>
      </c>
      <c r="R124" s="34">
        <f t="shared" si="23"/>
        <v>36000.000000000015</v>
      </c>
      <c r="S124" s="34">
        <f t="shared" si="24"/>
        <v>36500.000000000015</v>
      </c>
      <c r="T124" s="37">
        <f t="shared" si="25"/>
        <v>36052.318172546235</v>
      </c>
    </row>
    <row r="125" spans="1:20" x14ac:dyDescent="0.2">
      <c r="A125" s="34">
        <v>1</v>
      </c>
      <c r="B125" s="50">
        <v>42128</v>
      </c>
      <c r="C125" s="34">
        <v>941</v>
      </c>
      <c r="D125" s="56" t="s">
        <v>43</v>
      </c>
      <c r="E125" s="36">
        <v>0.01</v>
      </c>
      <c r="F125" s="36">
        <v>952</v>
      </c>
      <c r="G125" s="48">
        <f t="shared" si="17"/>
        <v>0.41111111111111115</v>
      </c>
      <c r="H125" s="36">
        <v>958</v>
      </c>
      <c r="I125" s="49">
        <f t="shared" si="18"/>
        <v>0.4152777777777778</v>
      </c>
      <c r="J125" s="49" t="str">
        <f t="shared" si="13"/>
        <v/>
      </c>
      <c r="K125" s="34">
        <f t="shared" si="14"/>
        <v>6.9999999999999751</v>
      </c>
      <c r="L125" s="34">
        <f t="shared" si="19"/>
        <v>5.9999999999999787</v>
      </c>
      <c r="M125" s="34">
        <f t="shared" si="15"/>
        <v>1</v>
      </c>
      <c r="N125" s="34">
        <f t="shared" ca="1" si="16"/>
        <v>941</v>
      </c>
      <c r="O125" s="34" t="str">
        <f t="shared" si="20"/>
        <v/>
      </c>
      <c r="P125" s="34">
        <f t="shared" si="21"/>
        <v>0.38499999999999862</v>
      </c>
      <c r="Q125" s="37">
        <f t="shared" si="22"/>
        <v>0.27361621771209477</v>
      </c>
      <c r="R125" s="34">
        <f t="shared" si="23"/>
        <v>5.999999999999979E-2</v>
      </c>
      <c r="S125" s="34">
        <f t="shared" si="24"/>
        <v>0.4449999999999984</v>
      </c>
      <c r="T125" s="37">
        <f t="shared" si="25"/>
        <v>0.33361621771209454</v>
      </c>
    </row>
    <row r="126" spans="1:20" x14ac:dyDescent="0.2">
      <c r="B126" s="50"/>
      <c r="D126" s="56"/>
      <c r="E126" s="36">
        <v>0.1</v>
      </c>
      <c r="F126" s="36">
        <v>1005</v>
      </c>
      <c r="G126" s="48">
        <f t="shared" si="17"/>
        <v>0.4201388888888889</v>
      </c>
      <c r="H126" s="36">
        <v>1037</v>
      </c>
      <c r="I126" s="49">
        <f t="shared" si="18"/>
        <v>0.44236111111111115</v>
      </c>
      <c r="J126" s="49" t="str">
        <f t="shared" si="13"/>
        <v/>
      </c>
      <c r="K126" s="34">
        <f t="shared" si="14"/>
        <v>2.9999999999999094</v>
      </c>
      <c r="L126" s="34">
        <f t="shared" si="19"/>
        <v>32.000000000000043</v>
      </c>
      <c r="M126" s="34">
        <f t="shared" si="15"/>
        <v>2</v>
      </c>
      <c r="N126" s="34">
        <f t="shared" ca="1" si="16"/>
        <v>941</v>
      </c>
      <c r="O126" s="34" t="str">
        <f t="shared" si="20"/>
        <v/>
      </c>
      <c r="P126" s="34">
        <f t="shared" si="21"/>
        <v>1.6499999999999504</v>
      </c>
      <c r="Q126" s="37">
        <f t="shared" si="22"/>
        <v>1.1725996843956885</v>
      </c>
      <c r="R126" s="34">
        <f t="shared" si="23"/>
        <v>3.2000000000000046</v>
      </c>
      <c r="S126" s="34">
        <f t="shared" si="24"/>
        <v>4.8499999999999552</v>
      </c>
      <c r="T126" s="37">
        <f t="shared" si="25"/>
        <v>4.3725996843956931</v>
      </c>
    </row>
    <row r="127" spans="1:20" x14ac:dyDescent="0.2">
      <c r="B127" s="50"/>
      <c r="D127" s="56"/>
      <c r="E127" s="36">
        <v>1</v>
      </c>
      <c r="F127" s="36">
        <v>1040</v>
      </c>
      <c r="G127" s="48">
        <f t="shared" si="17"/>
        <v>0.44444444444444442</v>
      </c>
      <c r="H127" s="36">
        <v>1053</v>
      </c>
      <c r="I127" s="49">
        <f t="shared" si="18"/>
        <v>0.45347222222222222</v>
      </c>
      <c r="J127" s="49" t="str">
        <f t="shared" si="13"/>
        <v/>
      </c>
      <c r="K127" s="34">
        <f t="shared" si="14"/>
        <v>3.9999999999999858</v>
      </c>
      <c r="L127" s="34">
        <f t="shared" si="19"/>
        <v>13.000000000000034</v>
      </c>
      <c r="M127" s="34">
        <f t="shared" si="15"/>
        <v>3</v>
      </c>
      <c r="N127" s="34">
        <f t="shared" ca="1" si="16"/>
        <v>941</v>
      </c>
      <c r="O127" s="34" t="str">
        <f t="shared" si="20"/>
        <v/>
      </c>
      <c r="P127" s="34">
        <f t="shared" si="21"/>
        <v>21.999999999999922</v>
      </c>
      <c r="Q127" s="37">
        <f t="shared" si="22"/>
        <v>15.634607459535021</v>
      </c>
      <c r="R127" s="34">
        <f t="shared" si="23"/>
        <v>13.000000000000034</v>
      </c>
      <c r="S127" s="34">
        <f t="shared" si="24"/>
        <v>34.999999999999957</v>
      </c>
      <c r="T127" s="37">
        <f t="shared" si="25"/>
        <v>28.634607459535054</v>
      </c>
    </row>
    <row r="128" spans="1:20" x14ac:dyDescent="0.2">
      <c r="B128" s="50"/>
      <c r="D128" s="56"/>
      <c r="E128" s="36">
        <v>10</v>
      </c>
      <c r="F128" s="36">
        <v>1057</v>
      </c>
      <c r="G128" s="48">
        <f t="shared" si="17"/>
        <v>0.45624999999999999</v>
      </c>
      <c r="H128" s="36">
        <v>1133</v>
      </c>
      <c r="I128" s="49">
        <f t="shared" si="18"/>
        <v>0.48125000000000001</v>
      </c>
      <c r="J128" s="49">
        <f t="shared" si="13"/>
        <v>0.48472222222222222</v>
      </c>
      <c r="K128" s="34" t="str">
        <f t="shared" si="14"/>
        <v/>
      </c>
      <c r="L128" s="34">
        <f t="shared" si="19"/>
        <v>36.000000000000028</v>
      </c>
      <c r="M128" s="34">
        <f t="shared" si="15"/>
        <v>4</v>
      </c>
      <c r="N128" s="34">
        <f t="shared" ca="1" si="16"/>
        <v>941</v>
      </c>
      <c r="O128" s="34">
        <f t="shared" ca="1" si="20"/>
        <v>116.99999999999999</v>
      </c>
      <c r="P128" s="34">
        <f t="shared" si="21"/>
        <v>25</v>
      </c>
      <c r="Q128" s="37">
        <f t="shared" si="22"/>
        <v>3.1021051639523365</v>
      </c>
      <c r="R128" s="34">
        <f t="shared" si="23"/>
        <v>360.00000000000028</v>
      </c>
      <c r="S128" s="34">
        <f t="shared" si="24"/>
        <v>385.00000000000028</v>
      </c>
      <c r="T128" s="37">
        <f t="shared" si="25"/>
        <v>363.10210516395261</v>
      </c>
    </row>
    <row r="129" spans="1:20" x14ac:dyDescent="0.2">
      <c r="B129" s="50">
        <v>42128</v>
      </c>
      <c r="C129" s="34">
        <v>1358</v>
      </c>
      <c r="D129" s="56"/>
      <c r="E129" s="36">
        <v>0.01</v>
      </c>
      <c r="F129" s="36">
        <v>1427</v>
      </c>
      <c r="G129" s="48">
        <f t="shared" si="17"/>
        <v>0.6020833333333333</v>
      </c>
      <c r="H129" s="36">
        <v>1431</v>
      </c>
      <c r="I129" s="49">
        <f t="shared" si="18"/>
        <v>0.60486111111111118</v>
      </c>
      <c r="J129" s="49" t="str">
        <f t="shared" si="13"/>
        <v/>
      </c>
      <c r="K129" s="34">
        <f t="shared" si="14"/>
        <v>8.9999999999998082</v>
      </c>
      <c r="L129" s="34">
        <f t="shared" si="19"/>
        <v>4.0000000000001457</v>
      </c>
      <c r="M129" s="34">
        <f t="shared" si="15"/>
        <v>1</v>
      </c>
      <c r="N129" s="34">
        <f t="shared" ca="1" si="16"/>
        <v>1358</v>
      </c>
      <c r="O129" s="34" t="str">
        <f t="shared" si="20"/>
        <v/>
      </c>
      <c r="P129" s="34">
        <f t="shared" si="21"/>
        <v>4.9949999999998935</v>
      </c>
      <c r="Q129" s="37">
        <f t="shared" si="22"/>
        <v>2.087064732809262</v>
      </c>
      <c r="R129" s="34">
        <f t="shared" si="23"/>
        <v>4.0000000000001458E-2</v>
      </c>
      <c r="S129" s="34">
        <f t="shared" si="24"/>
        <v>5.0349999999998953</v>
      </c>
      <c r="T129" s="37">
        <f t="shared" si="25"/>
        <v>2.1270647328092633</v>
      </c>
    </row>
    <row r="130" spans="1:20" x14ac:dyDescent="0.2">
      <c r="B130" s="50"/>
      <c r="D130" s="56"/>
      <c r="E130" s="36">
        <v>1.1000000000000001</v>
      </c>
      <c r="F130" s="36">
        <v>1440</v>
      </c>
      <c r="G130" s="48">
        <f t="shared" si="17"/>
        <v>0.61111111111111105</v>
      </c>
      <c r="H130" s="36">
        <v>1445</v>
      </c>
      <c r="I130" s="49">
        <f t="shared" si="18"/>
        <v>0.61458333333333337</v>
      </c>
      <c r="J130" s="49" t="str">
        <f t="shared" si="13"/>
        <v/>
      </c>
      <c r="K130" s="34">
        <f t="shared" si="14"/>
        <v>14.999999999999947</v>
      </c>
      <c r="L130" s="34">
        <f t="shared" si="19"/>
        <v>5.0000000000001421</v>
      </c>
      <c r="M130" s="34">
        <f t="shared" si="15"/>
        <v>2</v>
      </c>
      <c r="N130" s="34">
        <f t="shared" ca="1" si="16"/>
        <v>1358</v>
      </c>
      <c r="O130" s="34" t="str">
        <f t="shared" si="20"/>
        <v/>
      </c>
      <c r="P130" s="34">
        <f t="shared" si="21"/>
        <v>8.30249999999997</v>
      </c>
      <c r="Q130" s="37">
        <f t="shared" si="22"/>
        <v>3.2420321629283677</v>
      </c>
      <c r="R130" s="34">
        <f t="shared" si="23"/>
        <v>5.5000000000001563</v>
      </c>
      <c r="S130" s="34">
        <f t="shared" si="24"/>
        <v>13.802500000000126</v>
      </c>
      <c r="T130" s="37">
        <f t="shared" si="25"/>
        <v>8.742032162928524</v>
      </c>
    </row>
    <row r="131" spans="1:20" x14ac:dyDescent="0.2">
      <c r="B131" s="50"/>
      <c r="D131" s="56"/>
      <c r="E131" s="36">
        <v>7.0000000000000001E-3</v>
      </c>
      <c r="F131" s="36">
        <v>1500</v>
      </c>
      <c r="G131" s="48">
        <f t="shared" si="17"/>
        <v>0.625</v>
      </c>
      <c r="H131" s="36">
        <v>1504</v>
      </c>
      <c r="I131" s="49">
        <f t="shared" si="18"/>
        <v>0.62777777777777777</v>
      </c>
      <c r="J131" s="49">
        <f t="shared" si="13"/>
        <v>0.63124999999999998</v>
      </c>
      <c r="K131" s="34" t="str">
        <f t="shared" si="14"/>
        <v/>
      </c>
      <c r="L131" s="34">
        <f t="shared" si="19"/>
        <v>3.9999999999999858</v>
      </c>
      <c r="M131" s="34">
        <f t="shared" si="15"/>
        <v>3</v>
      </c>
      <c r="N131" s="34">
        <f t="shared" ca="1" si="16"/>
        <v>1358</v>
      </c>
      <c r="O131" s="34">
        <f t="shared" ca="1" si="20"/>
        <v>70.999999999999915</v>
      </c>
      <c r="P131" s="34">
        <f t="shared" si="21"/>
        <v>1.7500000000000002E-2</v>
      </c>
      <c r="Q131" s="37">
        <f t="shared" si="22"/>
        <v>3.9526049426535596E-3</v>
      </c>
      <c r="R131" s="34">
        <f t="shared" si="23"/>
        <v>2.79999999999999E-2</v>
      </c>
      <c r="S131" s="34">
        <f t="shared" si="24"/>
        <v>4.5499999999999902E-2</v>
      </c>
      <c r="T131" s="37">
        <f t="shared" si="25"/>
        <v>3.1952604942653458E-2</v>
      </c>
    </row>
    <row r="132" spans="1:20" x14ac:dyDescent="0.2">
      <c r="A132" s="34">
        <v>1</v>
      </c>
      <c r="B132" s="50">
        <v>42129</v>
      </c>
      <c r="C132" s="34">
        <v>807</v>
      </c>
      <c r="D132" s="56" t="s">
        <v>40</v>
      </c>
      <c r="E132" s="36">
        <v>0.01</v>
      </c>
      <c r="F132" s="36">
        <v>826</v>
      </c>
      <c r="G132" s="48">
        <f t="shared" si="17"/>
        <v>0.35138888888888892</v>
      </c>
      <c r="H132" s="36">
        <v>834</v>
      </c>
      <c r="I132" s="49">
        <f t="shared" si="18"/>
        <v>0.35694444444444445</v>
      </c>
      <c r="J132" s="49" t="str">
        <f t="shared" si="13"/>
        <v/>
      </c>
      <c r="K132" s="34">
        <f t="shared" si="14"/>
        <v>8.999999999999968</v>
      </c>
      <c r="L132" s="34">
        <f t="shared" si="19"/>
        <v>7.9999999999999716</v>
      </c>
      <c r="M132" s="34">
        <f t="shared" si="15"/>
        <v>1</v>
      </c>
      <c r="N132" s="34">
        <f t="shared" ca="1" si="16"/>
        <v>807</v>
      </c>
      <c r="O132" s="34" t="str">
        <f t="shared" si="20"/>
        <v/>
      </c>
      <c r="P132" s="34">
        <f t="shared" si="21"/>
        <v>4.9949999999999823</v>
      </c>
      <c r="Q132" s="37">
        <f t="shared" si="22"/>
        <v>2.0870647328092993</v>
      </c>
      <c r="R132" s="34">
        <f t="shared" si="23"/>
        <v>7.9999999999999724E-2</v>
      </c>
      <c r="S132" s="34">
        <f t="shared" si="24"/>
        <v>5.0749999999999824</v>
      </c>
      <c r="T132" s="37">
        <f t="shared" si="25"/>
        <v>2.1670647328092989</v>
      </c>
    </row>
    <row r="133" spans="1:20" x14ac:dyDescent="0.2">
      <c r="B133" s="50"/>
      <c r="D133" s="56"/>
      <c r="E133" s="36">
        <v>1.1000000000000001</v>
      </c>
      <c r="F133" s="36">
        <v>843</v>
      </c>
      <c r="G133" s="48">
        <f t="shared" si="17"/>
        <v>0.36319444444444443</v>
      </c>
      <c r="H133" s="36">
        <v>849</v>
      </c>
      <c r="I133" s="49">
        <f t="shared" si="18"/>
        <v>0.36736111111111108</v>
      </c>
      <c r="J133" s="49" t="str">
        <f t="shared" si="13"/>
        <v/>
      </c>
      <c r="K133" s="34">
        <f t="shared" si="14"/>
        <v>9.000000000000048</v>
      </c>
      <c r="L133" s="34">
        <f t="shared" si="19"/>
        <v>5.9999999999999787</v>
      </c>
      <c r="M133" s="34">
        <f t="shared" si="15"/>
        <v>2</v>
      </c>
      <c r="N133" s="34">
        <f t="shared" ca="1" si="16"/>
        <v>807</v>
      </c>
      <c r="O133" s="34" t="str">
        <f t="shared" si="20"/>
        <v/>
      </c>
      <c r="P133" s="34">
        <f t="shared" si="21"/>
        <v>4.9815000000000262</v>
      </c>
      <c r="Q133" s="37">
        <f t="shared" si="22"/>
        <v>1.9452192977570379</v>
      </c>
      <c r="R133" s="34">
        <f t="shared" si="23"/>
        <v>6.5999999999999774</v>
      </c>
      <c r="S133" s="34">
        <f t="shared" si="24"/>
        <v>11.581500000000004</v>
      </c>
      <c r="T133" s="37">
        <f t="shared" si="25"/>
        <v>8.5452192977570149</v>
      </c>
    </row>
    <row r="134" spans="1:20" x14ac:dyDescent="0.2">
      <c r="B134" s="50"/>
      <c r="D134" s="56"/>
      <c r="E134" s="36">
        <v>7.0000000000000001E-3</v>
      </c>
      <c r="F134" s="36">
        <v>858</v>
      </c>
      <c r="G134" s="48">
        <f t="shared" si="17"/>
        <v>0.37361111111111112</v>
      </c>
      <c r="H134" s="36">
        <v>902</v>
      </c>
      <c r="I134" s="49">
        <f t="shared" si="18"/>
        <v>0.37638888888888888</v>
      </c>
      <c r="J134" s="49">
        <f t="shared" si="13"/>
        <v>0.37986111111111109</v>
      </c>
      <c r="K134" s="34" t="str">
        <f t="shared" si="14"/>
        <v/>
      </c>
      <c r="L134" s="34">
        <f t="shared" si="19"/>
        <v>3.9999999999999858</v>
      </c>
      <c r="M134" s="34">
        <f t="shared" si="15"/>
        <v>3</v>
      </c>
      <c r="N134" s="34">
        <f t="shared" ca="1" si="16"/>
        <v>807</v>
      </c>
      <c r="O134" s="34">
        <f t="shared" ca="1" si="20"/>
        <v>59.999999999999943</v>
      </c>
      <c r="P134" s="34">
        <f t="shared" si="21"/>
        <v>1.7500000000000002E-2</v>
      </c>
      <c r="Q134" s="37">
        <f t="shared" si="22"/>
        <v>3.9526049426535596E-3</v>
      </c>
      <c r="R134" s="34">
        <f t="shared" si="23"/>
        <v>2.79999999999999E-2</v>
      </c>
      <c r="S134" s="34">
        <f t="shared" si="24"/>
        <v>4.5499999999999902E-2</v>
      </c>
      <c r="T134" s="37">
        <f t="shared" si="25"/>
        <v>3.1952604942653458E-2</v>
      </c>
    </row>
    <row r="135" spans="1:20" x14ac:dyDescent="0.2">
      <c r="B135" s="50">
        <v>42129</v>
      </c>
      <c r="C135" s="34">
        <v>1005</v>
      </c>
      <c r="D135" s="56"/>
      <c r="E135" s="36">
        <v>0.01</v>
      </c>
      <c r="F135" s="36">
        <v>1023</v>
      </c>
      <c r="G135" s="48">
        <f t="shared" si="17"/>
        <v>0.43263888888888885</v>
      </c>
      <c r="H135" s="36">
        <v>1029</v>
      </c>
      <c r="I135" s="49">
        <f t="shared" si="18"/>
        <v>0.4368055555555555</v>
      </c>
      <c r="J135" s="49" t="str">
        <f t="shared" si="13"/>
        <v/>
      </c>
      <c r="K135" s="34">
        <f t="shared" si="14"/>
        <v>8.0000000000001315</v>
      </c>
      <c r="L135" s="34">
        <f t="shared" si="19"/>
        <v>5.9999999999999787</v>
      </c>
      <c r="M135" s="34">
        <f t="shared" si="15"/>
        <v>1</v>
      </c>
      <c r="N135" s="34">
        <f t="shared" ca="1" si="16"/>
        <v>1005</v>
      </c>
      <c r="O135" s="34" t="str">
        <f t="shared" si="20"/>
        <v/>
      </c>
      <c r="P135" s="34">
        <f t="shared" si="21"/>
        <v>4.4400000000000732</v>
      </c>
      <c r="Q135" s="37">
        <f t="shared" si="22"/>
        <v>1.855168651386081</v>
      </c>
      <c r="R135" s="34">
        <f t="shared" si="23"/>
        <v>5.999999999999979E-2</v>
      </c>
      <c r="S135" s="34">
        <f t="shared" si="24"/>
        <v>4.5000000000000728</v>
      </c>
      <c r="T135" s="37">
        <f t="shared" si="25"/>
        <v>1.9151686513860808</v>
      </c>
    </row>
    <row r="136" spans="1:20" x14ac:dyDescent="0.2">
      <c r="B136" s="50"/>
      <c r="D136" s="56"/>
      <c r="E136" s="36">
        <v>1.1000000000000001</v>
      </c>
      <c r="F136" s="36">
        <v>1037</v>
      </c>
      <c r="G136" s="48">
        <f t="shared" si="17"/>
        <v>0.44236111111111115</v>
      </c>
      <c r="H136" s="36">
        <v>1041</v>
      </c>
      <c r="I136" s="49">
        <f t="shared" si="18"/>
        <v>0.44513888888888892</v>
      </c>
      <c r="J136" s="49" t="str">
        <f t="shared" si="13"/>
        <v/>
      </c>
      <c r="K136" s="34">
        <f t="shared" si="14"/>
        <v>7.9999999999999716</v>
      </c>
      <c r="L136" s="34">
        <f t="shared" si="19"/>
        <v>3.9999999999999858</v>
      </c>
      <c r="M136" s="34">
        <f t="shared" si="15"/>
        <v>2</v>
      </c>
      <c r="N136" s="34">
        <f t="shared" ca="1" si="16"/>
        <v>1005</v>
      </c>
      <c r="O136" s="34" t="str">
        <f t="shared" si="20"/>
        <v/>
      </c>
      <c r="P136" s="34">
        <f t="shared" si="21"/>
        <v>4.4279999999999839</v>
      </c>
      <c r="Q136" s="37">
        <f t="shared" si="22"/>
        <v>1.7290838202284629</v>
      </c>
      <c r="R136" s="34">
        <f t="shared" si="23"/>
        <v>4.3999999999999844</v>
      </c>
      <c r="S136" s="34">
        <f t="shared" si="24"/>
        <v>8.8279999999999674</v>
      </c>
      <c r="T136" s="37">
        <f t="shared" si="25"/>
        <v>6.1290838202284474</v>
      </c>
    </row>
    <row r="137" spans="1:20" x14ac:dyDescent="0.2">
      <c r="B137" s="50"/>
      <c r="D137" s="56"/>
      <c r="E137" s="36">
        <v>7.0000000000000001E-3</v>
      </c>
      <c r="F137" s="36">
        <v>1049</v>
      </c>
      <c r="G137" s="48">
        <f t="shared" si="17"/>
        <v>0.45069444444444445</v>
      </c>
      <c r="H137" s="36">
        <v>1052</v>
      </c>
      <c r="I137" s="49">
        <f t="shared" si="18"/>
        <v>0.45277777777777778</v>
      </c>
      <c r="J137" s="49">
        <f t="shared" si="13"/>
        <v>0.45624999999999999</v>
      </c>
      <c r="K137" s="34" t="str">
        <f t="shared" si="14"/>
        <v/>
      </c>
      <c r="L137" s="34">
        <f t="shared" si="19"/>
        <v>2.9999999999999893</v>
      </c>
      <c r="M137" s="34">
        <f t="shared" si="15"/>
        <v>3</v>
      </c>
      <c r="N137" s="34">
        <f t="shared" ca="1" si="16"/>
        <v>1005</v>
      </c>
      <c r="O137" s="34">
        <f t="shared" ca="1" si="20"/>
        <v>51.999999999999972</v>
      </c>
      <c r="P137" s="34">
        <f t="shared" si="21"/>
        <v>1.7500000000000002E-2</v>
      </c>
      <c r="Q137" s="37">
        <f t="shared" si="22"/>
        <v>3.9526049426535596E-3</v>
      </c>
      <c r="R137" s="34">
        <f t="shared" si="23"/>
        <v>2.0999999999999925E-2</v>
      </c>
      <c r="S137" s="34">
        <f t="shared" si="24"/>
        <v>3.8499999999999923E-2</v>
      </c>
      <c r="T137" s="37">
        <f t="shared" si="25"/>
        <v>2.4952604942653486E-2</v>
      </c>
    </row>
    <row r="138" spans="1:20" x14ac:dyDescent="0.2">
      <c r="B138" s="50">
        <v>42129</v>
      </c>
      <c r="C138" s="34">
        <v>1358</v>
      </c>
      <c r="D138" s="56"/>
      <c r="E138" s="36">
        <v>0.01</v>
      </c>
      <c r="F138" s="36">
        <v>1422</v>
      </c>
      <c r="G138" s="48">
        <f t="shared" si="17"/>
        <v>0.59861111111111109</v>
      </c>
      <c r="H138" s="36">
        <v>1428</v>
      </c>
      <c r="I138" s="49">
        <f t="shared" si="18"/>
        <v>0.60277777777777775</v>
      </c>
      <c r="J138" s="49" t="str">
        <f t="shared" si="13"/>
        <v/>
      </c>
      <c r="K138" s="34">
        <f t="shared" si="14"/>
        <v>9.0000000000001279</v>
      </c>
      <c r="L138" s="34">
        <f t="shared" si="19"/>
        <v>5.9999999999999787</v>
      </c>
      <c r="M138" s="34">
        <f t="shared" si="15"/>
        <v>1</v>
      </c>
      <c r="N138" s="34">
        <f t="shared" ca="1" si="16"/>
        <v>1358</v>
      </c>
      <c r="O138" s="34" t="str">
        <f t="shared" si="20"/>
        <v/>
      </c>
      <c r="P138" s="34">
        <f t="shared" si="21"/>
        <v>4.9950000000000712</v>
      </c>
      <c r="Q138" s="37">
        <f t="shared" si="22"/>
        <v>2.0870647328093366</v>
      </c>
      <c r="R138" s="34">
        <f t="shared" si="23"/>
        <v>5.999999999999979E-2</v>
      </c>
      <c r="S138" s="34">
        <f t="shared" si="24"/>
        <v>5.0550000000000708</v>
      </c>
      <c r="T138" s="37">
        <f t="shared" si="25"/>
        <v>2.1470647328093362</v>
      </c>
    </row>
    <row r="139" spans="1:20" x14ac:dyDescent="0.2">
      <c r="B139" s="50"/>
      <c r="D139" s="56"/>
      <c r="E139" s="36">
        <v>1.1000000000000001</v>
      </c>
      <c r="F139" s="36">
        <v>1437</v>
      </c>
      <c r="G139" s="48">
        <f t="shared" si="17"/>
        <v>0.60902777777777783</v>
      </c>
      <c r="H139" s="36">
        <v>1442</v>
      </c>
      <c r="I139" s="49">
        <f t="shared" si="18"/>
        <v>0.61249999999999993</v>
      </c>
      <c r="J139" s="49" t="str">
        <f t="shared" si="13"/>
        <v/>
      </c>
      <c r="K139" s="34">
        <f t="shared" si="14"/>
        <v>13.000000000000114</v>
      </c>
      <c r="L139" s="34">
        <f t="shared" si="19"/>
        <v>4.9999999999998224</v>
      </c>
      <c r="M139" s="34">
        <f t="shared" si="15"/>
        <v>2</v>
      </c>
      <c r="N139" s="34">
        <f t="shared" ca="1" si="16"/>
        <v>1358</v>
      </c>
      <c r="O139" s="34" t="str">
        <f t="shared" si="20"/>
        <v/>
      </c>
      <c r="P139" s="34">
        <f t="shared" si="21"/>
        <v>7.1955000000000631</v>
      </c>
      <c r="Q139" s="37">
        <f t="shared" si="22"/>
        <v>2.8097612078712868</v>
      </c>
      <c r="R139" s="34">
        <f t="shared" si="23"/>
        <v>5.4999999999998046</v>
      </c>
      <c r="S139" s="34">
        <f t="shared" si="24"/>
        <v>12.695499999999868</v>
      </c>
      <c r="T139" s="37">
        <f t="shared" si="25"/>
        <v>8.309761207871091</v>
      </c>
    </row>
    <row r="140" spans="1:20" x14ac:dyDescent="0.2">
      <c r="B140" s="50"/>
      <c r="D140" s="56"/>
      <c r="E140" s="36">
        <v>7.0000000000000001E-3</v>
      </c>
      <c r="F140" s="36">
        <v>1455</v>
      </c>
      <c r="G140" s="48">
        <f t="shared" si="17"/>
        <v>0.62152777777777779</v>
      </c>
      <c r="H140" s="36">
        <v>1459</v>
      </c>
      <c r="I140" s="49">
        <f t="shared" si="18"/>
        <v>0.62430555555555556</v>
      </c>
      <c r="J140" s="49">
        <f t="shared" si="13"/>
        <v>0.62777777777777777</v>
      </c>
      <c r="K140" s="34" t="str">
        <f t="shared" si="14"/>
        <v/>
      </c>
      <c r="L140" s="34">
        <f t="shared" si="19"/>
        <v>3.9999999999999858</v>
      </c>
      <c r="M140" s="34">
        <f t="shared" si="15"/>
        <v>3</v>
      </c>
      <c r="N140" s="34">
        <f t="shared" ca="1" si="16"/>
        <v>1358</v>
      </c>
      <c r="O140" s="34">
        <f t="shared" ca="1" si="20"/>
        <v>65.999999999999929</v>
      </c>
      <c r="P140" s="34">
        <f t="shared" si="21"/>
        <v>1.7500000000000002E-2</v>
      </c>
      <c r="Q140" s="37">
        <f t="shared" si="22"/>
        <v>3.9526049426535596E-3</v>
      </c>
      <c r="R140" s="34">
        <f t="shared" si="23"/>
        <v>2.79999999999999E-2</v>
      </c>
      <c r="S140" s="34">
        <f t="shared" si="24"/>
        <v>4.5499999999999902E-2</v>
      </c>
      <c r="T140" s="37">
        <f t="shared" si="25"/>
        <v>3.1952604942653458E-2</v>
      </c>
    </row>
    <row r="141" spans="1:20" x14ac:dyDescent="0.2">
      <c r="A141" s="34">
        <v>1</v>
      </c>
      <c r="B141" s="28">
        <v>42131</v>
      </c>
      <c r="C141" s="34">
        <v>1120</v>
      </c>
      <c r="D141" s="56">
        <v>3</v>
      </c>
      <c r="E141" s="36">
        <v>1.4999999999999999E-2</v>
      </c>
      <c r="F141" s="36">
        <v>1139</v>
      </c>
      <c r="G141" s="48">
        <f t="shared" si="17"/>
        <v>0.48541666666666666</v>
      </c>
      <c r="H141" s="36">
        <v>1143</v>
      </c>
      <c r="I141" s="49">
        <f t="shared" si="18"/>
        <v>0.48819444444444443</v>
      </c>
      <c r="J141" s="49">
        <f t="shared" si="13"/>
        <v>0.49166666666666664</v>
      </c>
      <c r="K141" s="34" t="str">
        <f t="shared" si="14"/>
        <v/>
      </c>
      <c r="L141" s="34">
        <f t="shared" si="19"/>
        <v>3.9999999999999858</v>
      </c>
      <c r="M141" s="34">
        <f t="shared" si="15"/>
        <v>1</v>
      </c>
      <c r="N141" s="34">
        <f t="shared" ca="1" si="16"/>
        <v>1120</v>
      </c>
      <c r="O141" s="34">
        <f t="shared" ca="1" si="20"/>
        <v>27.999999999999901</v>
      </c>
      <c r="P141" s="34">
        <f t="shared" si="21"/>
        <v>3.7499999999999999E-2</v>
      </c>
      <c r="Q141" s="37">
        <f t="shared" si="22"/>
        <v>7.7991471955669829E-3</v>
      </c>
      <c r="R141" s="34">
        <f t="shared" si="23"/>
        <v>5.9999999999999783E-2</v>
      </c>
      <c r="S141" s="34">
        <f t="shared" si="24"/>
        <v>9.7499999999999781E-2</v>
      </c>
      <c r="T141" s="37">
        <f t="shared" si="25"/>
        <v>6.7799147195566761E-2</v>
      </c>
    </row>
    <row r="142" spans="1:20" x14ac:dyDescent="0.2">
      <c r="A142" s="34">
        <v>1</v>
      </c>
      <c r="B142" s="50">
        <v>42137</v>
      </c>
      <c r="C142" s="34">
        <v>1409</v>
      </c>
      <c r="D142" s="56">
        <v>3</v>
      </c>
      <c r="E142" s="36">
        <v>0.01</v>
      </c>
      <c r="F142" s="36">
        <v>1427</v>
      </c>
      <c r="G142" s="48">
        <f t="shared" si="17"/>
        <v>0.6020833333333333</v>
      </c>
      <c r="H142" s="36">
        <v>1429</v>
      </c>
      <c r="I142" s="49">
        <f t="shared" si="18"/>
        <v>0.60347222222222219</v>
      </c>
      <c r="J142" s="49" t="str">
        <f t="shared" si="13"/>
        <v/>
      </c>
      <c r="K142" s="34">
        <f t="shared" si="14"/>
        <v>10.000000000000124</v>
      </c>
      <c r="L142" s="34">
        <f t="shared" si="19"/>
        <v>1.9999999999999929</v>
      </c>
      <c r="M142" s="34">
        <f t="shared" si="15"/>
        <v>1</v>
      </c>
      <c r="N142" s="34">
        <f t="shared" ca="1" si="16"/>
        <v>1409</v>
      </c>
      <c r="O142" s="34" t="str">
        <f t="shared" si="20"/>
        <v/>
      </c>
      <c r="P142" s="34">
        <f t="shared" si="21"/>
        <v>500.05000000000626</v>
      </c>
      <c r="Q142" s="37">
        <f t="shared" si="22"/>
        <v>108.56394165498281</v>
      </c>
      <c r="R142" s="34">
        <f t="shared" si="23"/>
        <v>1.9999999999999931E-2</v>
      </c>
      <c r="S142" s="34">
        <f t="shared" si="24"/>
        <v>500.07000000000625</v>
      </c>
      <c r="T142" s="37">
        <f t="shared" si="25"/>
        <v>108.58394165498281</v>
      </c>
    </row>
    <row r="143" spans="1:20" x14ac:dyDescent="0.2">
      <c r="B143" s="50"/>
      <c r="D143" s="56"/>
      <c r="E143" s="36">
        <v>100</v>
      </c>
      <c r="F143" s="36">
        <v>1439</v>
      </c>
      <c r="G143" s="48">
        <f t="shared" si="17"/>
        <v>0.61041666666666672</v>
      </c>
      <c r="H143" s="36">
        <v>1442</v>
      </c>
      <c r="I143" s="49">
        <f t="shared" si="18"/>
        <v>0.61249999999999993</v>
      </c>
      <c r="J143" s="49" t="str">
        <f t="shared" ref="J143:J206" si="26">IF(OR(B144&lt;&gt;"",E144=""),I143+TIME(0,5,0),"")</f>
        <v/>
      </c>
      <c r="K143" s="34">
        <f t="shared" ref="K143:K206" si="27">IF(AND(OR(AND(B143&lt;&gt;"",B144=""),AND(B143="",B144="")),E144&lt;&gt;""),(G144-I143)*1440,"")</f>
        <v>4.0000000000001457</v>
      </c>
      <c r="L143" s="34">
        <f t="shared" si="19"/>
        <v>2.9999999999998295</v>
      </c>
      <c r="M143" s="34">
        <f t="shared" ref="M143:M206" si="28">IF(B143&lt;&gt;"",1,M142+1)</f>
        <v>2</v>
      </c>
      <c r="N143" s="34">
        <f t="shared" ref="N143:N206" ca="1" si="29">OFFSET(C143,-M143+1,0)</f>
        <v>1409</v>
      </c>
      <c r="O143" s="34" t="str">
        <f t="shared" si="20"/>
        <v/>
      </c>
      <c r="P143" s="34">
        <f t="shared" si="21"/>
        <v>600.00000000002183</v>
      </c>
      <c r="Q143" s="37">
        <f t="shared" si="22"/>
        <v>577.07802051834437</v>
      </c>
      <c r="R143" s="34">
        <f t="shared" si="23"/>
        <v>299.99999999998295</v>
      </c>
      <c r="S143" s="34">
        <f t="shared" si="24"/>
        <v>900.00000000000477</v>
      </c>
      <c r="T143" s="37">
        <f t="shared" si="25"/>
        <v>877.07802051832732</v>
      </c>
    </row>
    <row r="144" spans="1:20" x14ac:dyDescent="0.2">
      <c r="B144" s="50"/>
      <c r="D144" s="56"/>
      <c r="E144" s="36">
        <v>200</v>
      </c>
      <c r="F144" s="36">
        <v>1446</v>
      </c>
      <c r="G144" s="48">
        <f t="shared" ref="G144:G207" si="30">VALUE(CONCATENATE(LEFT(F144,LEN(F144)-2),":",RIGHT(F144,2)))</f>
        <v>0.61527777777777781</v>
      </c>
      <c r="H144" s="36">
        <v>1523</v>
      </c>
      <c r="I144" s="49">
        <f t="shared" ref="I144:I207" si="31">VALUE(CONCATENATE(LEFT(H144,LEN(H144)-2),":",RIGHT(H144,2)))</f>
        <v>0.64097222222222217</v>
      </c>
      <c r="J144" s="49">
        <f t="shared" si="26"/>
        <v>0.64444444444444438</v>
      </c>
      <c r="K144" s="34" t="str">
        <f t="shared" si="27"/>
        <v/>
      </c>
      <c r="L144" s="34">
        <f t="shared" ref="L144:L207" si="32">(I144-G144)*1440</f>
        <v>36.999999999999872</v>
      </c>
      <c r="M144" s="34">
        <f t="shared" si="28"/>
        <v>3</v>
      </c>
      <c r="N144" s="34">
        <f t="shared" ca="1" si="29"/>
        <v>1409</v>
      </c>
      <c r="O144" s="34">
        <f t="shared" ref="O144:O207" ca="1" si="33">IF(J144&lt;&gt;"",(J144-VALUE(CONCATENATE(LEFT(N144,LEN(N144)-2),":",RIGHT(N144,2))))*1440,"")</f>
        <v>78.999999999999886</v>
      </c>
      <c r="P144" s="34">
        <f t="shared" ref="P144:P207" si="34">IF(K144&lt;&gt;"",(E144+E145)*K144/2,E144*5/2)</f>
        <v>500</v>
      </c>
      <c r="Q144" s="37">
        <f t="shared" ref="Q144:Q207" si="35">IF(K144&lt;&gt;"",(E145-E144)*K144/LN((E145+0.000001)/(E144+0.000001)),-5*(E144-0.000001)/(LN(1/E144)-13.8155))</f>
        <v>52.318172546220183</v>
      </c>
      <c r="R144" s="34">
        <f t="shared" ref="R144:R207" si="36">(E144*L144)</f>
        <v>7399.9999999999745</v>
      </c>
      <c r="S144" s="34">
        <f t="shared" ref="S144:S207" si="37">P144+R144</f>
        <v>7899.9999999999745</v>
      </c>
      <c r="T144" s="37">
        <f t="shared" ref="T144:T207" si="38">Q144+R144</f>
        <v>7452.3181725461945</v>
      </c>
    </row>
    <row r="145" spans="1:20" x14ac:dyDescent="0.2">
      <c r="A145" s="34">
        <v>1</v>
      </c>
      <c r="B145" s="50">
        <v>42139</v>
      </c>
      <c r="C145" s="34">
        <v>1031</v>
      </c>
      <c r="D145" s="56">
        <v>6</v>
      </c>
      <c r="E145" s="36">
        <v>0.01</v>
      </c>
      <c r="F145" s="36">
        <v>1042</v>
      </c>
      <c r="G145" s="48">
        <f t="shared" si="30"/>
        <v>0.4458333333333333</v>
      </c>
      <c r="H145" s="36">
        <v>1045</v>
      </c>
      <c r="I145" s="49">
        <f t="shared" si="31"/>
        <v>0.44791666666666669</v>
      </c>
      <c r="J145" s="49" t="str">
        <f t="shared" si="26"/>
        <v/>
      </c>
      <c r="K145" s="34">
        <f t="shared" si="27"/>
        <v>9.9999999999999645</v>
      </c>
      <c r="L145" s="34">
        <f t="shared" si="32"/>
        <v>3.0000000000000693</v>
      </c>
      <c r="M145" s="34">
        <f t="shared" si="28"/>
        <v>1</v>
      </c>
      <c r="N145" s="34">
        <f t="shared" ca="1" si="29"/>
        <v>1031</v>
      </c>
      <c r="O145" s="34" t="str">
        <f t="shared" si="33"/>
        <v/>
      </c>
      <c r="P145" s="34">
        <f t="shared" si="34"/>
        <v>500.04999999999825</v>
      </c>
      <c r="Q145" s="37">
        <f t="shared" si="35"/>
        <v>108.56394165498108</v>
      </c>
      <c r="R145" s="34">
        <f t="shared" si="36"/>
        <v>3.0000000000000693E-2</v>
      </c>
      <c r="S145" s="34">
        <f t="shared" si="37"/>
        <v>500.07999999999822</v>
      </c>
      <c r="T145" s="37">
        <f t="shared" si="38"/>
        <v>108.59394165498108</v>
      </c>
    </row>
    <row r="146" spans="1:20" x14ac:dyDescent="0.2">
      <c r="B146" s="50"/>
      <c r="D146" s="56"/>
      <c r="E146" s="36">
        <v>100</v>
      </c>
      <c r="F146" s="36">
        <v>1055</v>
      </c>
      <c r="G146" s="48">
        <f t="shared" si="30"/>
        <v>0.4548611111111111</v>
      </c>
      <c r="H146" s="36">
        <v>1058</v>
      </c>
      <c r="I146" s="49">
        <f t="shared" si="31"/>
        <v>0.45694444444444443</v>
      </c>
      <c r="J146" s="49" t="str">
        <f t="shared" si="26"/>
        <v/>
      </c>
      <c r="K146" s="34">
        <f t="shared" si="27"/>
        <v>3.9999999999999858</v>
      </c>
      <c r="L146" s="34">
        <f t="shared" si="32"/>
        <v>2.9999999999999893</v>
      </c>
      <c r="M146" s="34">
        <f t="shared" si="28"/>
        <v>2</v>
      </c>
      <c r="N146" s="34">
        <f t="shared" ca="1" si="29"/>
        <v>1031</v>
      </c>
      <c r="O146" s="34" t="str">
        <f t="shared" si="33"/>
        <v/>
      </c>
      <c r="P146" s="34">
        <f t="shared" si="34"/>
        <v>599.99999999999784</v>
      </c>
      <c r="Q146" s="37">
        <f t="shared" si="35"/>
        <v>577.0780205183213</v>
      </c>
      <c r="R146" s="34">
        <f t="shared" si="36"/>
        <v>299.99999999999892</v>
      </c>
      <c r="S146" s="34">
        <f t="shared" si="37"/>
        <v>899.99999999999682</v>
      </c>
      <c r="T146" s="37">
        <f t="shared" si="38"/>
        <v>877.07802051832027</v>
      </c>
    </row>
    <row r="147" spans="1:20" x14ac:dyDescent="0.2">
      <c r="B147" s="50"/>
      <c r="D147" s="56"/>
      <c r="E147" s="36">
        <v>200</v>
      </c>
      <c r="F147" s="36">
        <v>1102</v>
      </c>
      <c r="G147" s="48">
        <f t="shared" si="30"/>
        <v>0.4597222222222222</v>
      </c>
      <c r="H147" s="36">
        <v>1123</v>
      </c>
      <c r="I147" s="49">
        <f t="shared" si="31"/>
        <v>0.47430555555555554</v>
      </c>
      <c r="J147" s="49">
        <f t="shared" si="26"/>
        <v>0.47777777777777775</v>
      </c>
      <c r="K147" s="34" t="str">
        <f t="shared" si="27"/>
        <v/>
      </c>
      <c r="L147" s="34">
        <f t="shared" si="32"/>
        <v>21.000000000000007</v>
      </c>
      <c r="M147" s="34">
        <f t="shared" si="28"/>
        <v>3</v>
      </c>
      <c r="N147" s="34">
        <f t="shared" ca="1" si="29"/>
        <v>1031</v>
      </c>
      <c r="O147" s="34">
        <f t="shared" ca="1" si="33"/>
        <v>56.999999999999879</v>
      </c>
      <c r="P147" s="34">
        <f t="shared" si="34"/>
        <v>500</v>
      </c>
      <c r="Q147" s="37">
        <f t="shared" si="35"/>
        <v>52.318172546220183</v>
      </c>
      <c r="R147" s="34">
        <f t="shared" si="36"/>
        <v>4200.0000000000018</v>
      </c>
      <c r="S147" s="34">
        <f t="shared" si="37"/>
        <v>4700.0000000000018</v>
      </c>
      <c r="T147" s="37">
        <f t="shared" si="38"/>
        <v>4252.3181725462218</v>
      </c>
    </row>
    <row r="148" spans="1:20" x14ac:dyDescent="0.2">
      <c r="A148" s="34">
        <v>1</v>
      </c>
      <c r="B148" s="50">
        <v>42151</v>
      </c>
      <c r="C148" s="34">
        <v>1256</v>
      </c>
      <c r="D148" s="56" t="s">
        <v>36</v>
      </c>
      <c r="E148" s="36">
        <v>0.02</v>
      </c>
      <c r="F148" s="36">
        <v>1309</v>
      </c>
      <c r="G148" s="48">
        <f t="shared" si="30"/>
        <v>0.54791666666666672</v>
      </c>
      <c r="H148" s="36">
        <v>1311</v>
      </c>
      <c r="I148" s="49">
        <f t="shared" si="31"/>
        <v>0.5493055555555556</v>
      </c>
      <c r="J148" s="49" t="str">
        <f t="shared" si="26"/>
        <v/>
      </c>
      <c r="K148" s="34">
        <f t="shared" si="27"/>
        <v>7.9999999999999716</v>
      </c>
      <c r="L148" s="34">
        <f t="shared" si="32"/>
        <v>1.9999999999999929</v>
      </c>
      <c r="M148" s="34">
        <f t="shared" si="28"/>
        <v>1</v>
      </c>
      <c r="N148" s="34">
        <f t="shared" ca="1" si="29"/>
        <v>1256</v>
      </c>
      <c r="O148" s="34" t="str">
        <f t="shared" si="33"/>
        <v/>
      </c>
      <c r="P148" s="34">
        <f t="shared" si="34"/>
        <v>80.079999999999714</v>
      </c>
      <c r="Q148" s="37">
        <f t="shared" si="35"/>
        <v>23.139377312527735</v>
      </c>
      <c r="R148" s="34">
        <f t="shared" si="36"/>
        <v>3.9999999999999862E-2</v>
      </c>
      <c r="S148" s="34">
        <f t="shared" si="37"/>
        <v>80.11999999999972</v>
      </c>
      <c r="T148" s="37">
        <f t="shared" si="38"/>
        <v>23.179377312527734</v>
      </c>
    </row>
    <row r="149" spans="1:20" x14ac:dyDescent="0.2">
      <c r="B149" s="50"/>
      <c r="D149" s="56"/>
      <c r="E149" s="36">
        <v>20</v>
      </c>
      <c r="F149" s="36">
        <v>1319</v>
      </c>
      <c r="G149" s="48">
        <f t="shared" si="30"/>
        <v>0.55486111111111114</v>
      </c>
      <c r="H149" s="36">
        <v>1440</v>
      </c>
      <c r="I149" s="49">
        <f t="shared" si="31"/>
        <v>0.61111111111111105</v>
      </c>
      <c r="J149" s="49">
        <f t="shared" si="26"/>
        <v>0.61458333333333326</v>
      </c>
      <c r="K149" s="34" t="str">
        <f t="shared" si="27"/>
        <v/>
      </c>
      <c r="L149" s="34">
        <f t="shared" si="32"/>
        <v>80.999999999999872</v>
      </c>
      <c r="M149" s="34">
        <f t="shared" si="28"/>
        <v>2</v>
      </c>
      <c r="N149" s="34">
        <f t="shared" ca="1" si="29"/>
        <v>1256</v>
      </c>
      <c r="O149" s="34">
        <f t="shared" ca="1" si="33"/>
        <v>108.99999999999993</v>
      </c>
      <c r="P149" s="34">
        <f t="shared" si="34"/>
        <v>50</v>
      </c>
      <c r="Q149" s="37">
        <f t="shared" si="35"/>
        <v>5.9484036251947776</v>
      </c>
      <c r="R149" s="34">
        <f t="shared" si="36"/>
        <v>1619.9999999999975</v>
      </c>
      <c r="S149" s="34">
        <f t="shared" si="37"/>
        <v>1669.9999999999975</v>
      </c>
      <c r="T149" s="37">
        <f t="shared" si="38"/>
        <v>1625.9484036251922</v>
      </c>
    </row>
    <row r="150" spans="1:20" x14ac:dyDescent="0.2">
      <c r="A150" s="34">
        <v>1</v>
      </c>
      <c r="B150" s="50">
        <v>42164</v>
      </c>
      <c r="C150" s="34">
        <v>1012</v>
      </c>
      <c r="D150" s="56">
        <v>5</v>
      </c>
      <c r="E150" s="36">
        <v>0.01</v>
      </c>
      <c r="F150" s="36">
        <v>1027</v>
      </c>
      <c r="G150" s="48">
        <f t="shared" si="30"/>
        <v>0.43541666666666662</v>
      </c>
      <c r="H150" s="36">
        <v>1043</v>
      </c>
      <c r="I150" s="49">
        <f t="shared" si="31"/>
        <v>0.4465277777777778</v>
      </c>
      <c r="J150" s="49">
        <f t="shared" si="26"/>
        <v>0.45</v>
      </c>
      <c r="K150" s="34" t="str">
        <f t="shared" si="27"/>
        <v/>
      </c>
      <c r="L150" s="34">
        <f t="shared" si="32"/>
        <v>16.000000000000103</v>
      </c>
      <c r="M150" s="34">
        <f t="shared" si="28"/>
        <v>1</v>
      </c>
      <c r="N150" s="34">
        <f t="shared" ca="1" si="29"/>
        <v>1012</v>
      </c>
      <c r="O150" s="34">
        <f t="shared" ca="1" si="33"/>
        <v>36.000000000000028</v>
      </c>
      <c r="P150" s="34">
        <f t="shared" si="34"/>
        <v>2.5000000000000001E-2</v>
      </c>
      <c r="Q150" s="37">
        <f t="shared" si="35"/>
        <v>5.4281443780592247E-3</v>
      </c>
      <c r="R150" s="34">
        <f t="shared" si="36"/>
        <v>0.16000000000000103</v>
      </c>
      <c r="S150" s="34">
        <f t="shared" si="37"/>
        <v>0.18500000000000102</v>
      </c>
      <c r="T150" s="37">
        <f t="shared" si="38"/>
        <v>0.16542814437806025</v>
      </c>
    </row>
    <row r="151" spans="1:20" x14ac:dyDescent="0.2">
      <c r="B151" s="50">
        <v>42164</v>
      </c>
      <c r="C151" s="34">
        <v>1321</v>
      </c>
      <c r="D151" s="56"/>
      <c r="E151" s="36">
        <v>0.1</v>
      </c>
      <c r="F151" s="36">
        <v>1340</v>
      </c>
      <c r="G151" s="48">
        <f t="shared" si="30"/>
        <v>0.56944444444444442</v>
      </c>
      <c r="H151" s="36">
        <v>1409</v>
      </c>
      <c r="I151" s="49">
        <f t="shared" si="31"/>
        <v>0.58958333333333335</v>
      </c>
      <c r="J151" s="49" t="str">
        <f t="shared" si="26"/>
        <v/>
      </c>
      <c r="K151" s="34">
        <f t="shared" si="27"/>
        <v>8.999999999999968</v>
      </c>
      <c r="L151" s="34">
        <f t="shared" si="32"/>
        <v>29.000000000000057</v>
      </c>
      <c r="M151" s="34">
        <f t="shared" si="28"/>
        <v>1</v>
      </c>
      <c r="N151" s="34">
        <f t="shared" ca="1" si="29"/>
        <v>1321</v>
      </c>
      <c r="O151" s="34" t="str">
        <f t="shared" si="33"/>
        <v/>
      </c>
      <c r="P151" s="34">
        <f t="shared" si="34"/>
        <v>450.4499999999984</v>
      </c>
      <c r="Q151" s="37">
        <f t="shared" si="35"/>
        <v>130.15824446039647</v>
      </c>
      <c r="R151" s="34">
        <f t="shared" si="36"/>
        <v>2.9000000000000057</v>
      </c>
      <c r="S151" s="34">
        <f t="shared" si="37"/>
        <v>453.34999999999843</v>
      </c>
      <c r="T151" s="37">
        <f t="shared" si="38"/>
        <v>133.05824446039648</v>
      </c>
    </row>
    <row r="152" spans="1:20" x14ac:dyDescent="0.2">
      <c r="B152" s="50"/>
      <c r="D152" s="56"/>
      <c r="E152" s="36">
        <v>100</v>
      </c>
      <c r="F152" s="36">
        <v>1418</v>
      </c>
      <c r="G152" s="48">
        <f t="shared" si="30"/>
        <v>0.59583333333333333</v>
      </c>
      <c r="H152" s="36">
        <v>1524</v>
      </c>
      <c r="I152" s="49">
        <f t="shared" si="31"/>
        <v>0.64166666666666672</v>
      </c>
      <c r="J152" s="49" t="str">
        <f t="shared" si="26"/>
        <v/>
      </c>
      <c r="K152" s="34">
        <f t="shared" si="27"/>
        <v>10.999999999999961</v>
      </c>
      <c r="L152" s="34">
        <f t="shared" si="32"/>
        <v>66.000000000000085</v>
      </c>
      <c r="M152" s="34">
        <f t="shared" si="28"/>
        <v>2</v>
      </c>
      <c r="N152" s="34">
        <f t="shared" ca="1" si="29"/>
        <v>1321</v>
      </c>
      <c r="O152" s="34" t="str">
        <f t="shared" si="33"/>
        <v/>
      </c>
      <c r="P152" s="34">
        <f t="shared" si="34"/>
        <v>550.54999999999802</v>
      </c>
      <c r="Q152" s="37">
        <f t="shared" si="35"/>
        <v>159.08229878492904</v>
      </c>
      <c r="R152" s="34">
        <f t="shared" si="36"/>
        <v>6600.0000000000082</v>
      </c>
      <c r="S152" s="34">
        <f t="shared" si="37"/>
        <v>7150.5500000000065</v>
      </c>
      <c r="T152" s="37">
        <f t="shared" si="38"/>
        <v>6759.0822987849369</v>
      </c>
    </row>
    <row r="153" spans="1:20" x14ac:dyDescent="0.2">
      <c r="B153" s="50"/>
      <c r="D153" s="56"/>
      <c r="E153" s="36">
        <v>0.1</v>
      </c>
      <c r="F153" s="36">
        <v>1535</v>
      </c>
      <c r="G153" s="48">
        <f t="shared" si="30"/>
        <v>0.64930555555555558</v>
      </c>
      <c r="H153" s="36">
        <v>1601</v>
      </c>
      <c r="I153" s="49">
        <f t="shared" si="31"/>
        <v>0.66736111111111107</v>
      </c>
      <c r="J153" s="49">
        <f t="shared" si="26"/>
        <v>0.67083333333333328</v>
      </c>
      <c r="K153" s="34" t="str">
        <f t="shared" si="27"/>
        <v/>
      </c>
      <c r="L153" s="34">
        <f t="shared" si="32"/>
        <v>25.999999999999908</v>
      </c>
      <c r="M153" s="34">
        <f t="shared" si="28"/>
        <v>3</v>
      </c>
      <c r="N153" s="34">
        <f t="shared" ca="1" si="29"/>
        <v>1321</v>
      </c>
      <c r="O153" s="34">
        <f t="shared" ca="1" si="33"/>
        <v>164.99999999999989</v>
      </c>
      <c r="P153" s="34">
        <f t="shared" si="34"/>
        <v>0.25</v>
      </c>
      <c r="Q153" s="37">
        <f t="shared" si="35"/>
        <v>4.342905372259271E-2</v>
      </c>
      <c r="R153" s="34">
        <f t="shared" si="36"/>
        <v>2.5999999999999908</v>
      </c>
      <c r="S153" s="34">
        <f t="shared" si="37"/>
        <v>2.8499999999999908</v>
      </c>
      <c r="T153" s="37">
        <f t="shared" si="38"/>
        <v>2.6434290537225835</v>
      </c>
    </row>
    <row r="154" spans="1:20" x14ac:dyDescent="0.2">
      <c r="A154" s="34">
        <v>1</v>
      </c>
      <c r="B154" s="50">
        <v>42165</v>
      </c>
      <c r="C154" s="34">
        <v>909</v>
      </c>
      <c r="D154" s="56">
        <v>5</v>
      </c>
      <c r="E154" s="36">
        <v>0.01</v>
      </c>
      <c r="F154" s="36">
        <v>940</v>
      </c>
      <c r="G154" s="48">
        <f t="shared" si="30"/>
        <v>0.40277777777777773</v>
      </c>
      <c r="H154" s="36">
        <v>945</v>
      </c>
      <c r="I154" s="49">
        <f t="shared" si="31"/>
        <v>0.40625</v>
      </c>
      <c r="J154" s="49" t="str">
        <f t="shared" si="26"/>
        <v/>
      </c>
      <c r="K154" s="34">
        <f t="shared" si="27"/>
        <v>5.9999999999999787</v>
      </c>
      <c r="L154" s="34">
        <f t="shared" si="32"/>
        <v>5.0000000000000622</v>
      </c>
      <c r="M154" s="34">
        <f t="shared" si="28"/>
        <v>1</v>
      </c>
      <c r="N154" s="34">
        <f t="shared" ca="1" si="29"/>
        <v>909</v>
      </c>
      <c r="O154" s="34" t="str">
        <f t="shared" si="33"/>
        <v/>
      </c>
      <c r="P154" s="34">
        <f t="shared" si="34"/>
        <v>0.32999999999999885</v>
      </c>
      <c r="Q154" s="37">
        <f t="shared" si="35"/>
        <v>0.23452818661036695</v>
      </c>
      <c r="R154" s="34">
        <f t="shared" si="36"/>
        <v>5.000000000000062E-2</v>
      </c>
      <c r="S154" s="34">
        <f t="shared" si="37"/>
        <v>0.37999999999999945</v>
      </c>
      <c r="T154" s="37">
        <f t="shared" si="38"/>
        <v>0.28452818661036755</v>
      </c>
    </row>
    <row r="155" spans="1:20" x14ac:dyDescent="0.2">
      <c r="B155" s="50"/>
      <c r="D155" s="56"/>
      <c r="E155" s="36">
        <v>0.1</v>
      </c>
      <c r="F155" s="36">
        <v>951</v>
      </c>
      <c r="G155" s="48">
        <f t="shared" si="30"/>
        <v>0.41041666666666665</v>
      </c>
      <c r="H155" s="36">
        <v>1003</v>
      </c>
      <c r="I155" s="49">
        <f t="shared" si="31"/>
        <v>0.41875000000000001</v>
      </c>
      <c r="J155" s="49">
        <f t="shared" si="26"/>
        <v>0.42222222222222222</v>
      </c>
      <c r="K155" s="34" t="str">
        <f t="shared" si="27"/>
        <v/>
      </c>
      <c r="L155" s="34">
        <f t="shared" si="32"/>
        <v>12.000000000000037</v>
      </c>
      <c r="M155" s="34">
        <f t="shared" si="28"/>
        <v>2</v>
      </c>
      <c r="N155" s="34">
        <f t="shared" ca="1" si="29"/>
        <v>909</v>
      </c>
      <c r="O155" s="34">
        <f t="shared" ca="1" si="33"/>
        <v>58.99999999999995</v>
      </c>
      <c r="P155" s="34">
        <f t="shared" si="34"/>
        <v>0.25</v>
      </c>
      <c r="Q155" s="37">
        <f t="shared" si="35"/>
        <v>4.342905372259271E-2</v>
      </c>
      <c r="R155" s="34">
        <f t="shared" si="36"/>
        <v>1.2000000000000037</v>
      </c>
      <c r="S155" s="34">
        <f t="shared" si="37"/>
        <v>1.4500000000000037</v>
      </c>
      <c r="T155" s="37">
        <f t="shared" si="38"/>
        <v>1.2434290537225965</v>
      </c>
    </row>
    <row r="156" spans="1:20" x14ac:dyDescent="0.2">
      <c r="B156" s="50">
        <v>42165</v>
      </c>
      <c r="C156" s="34">
        <v>1031</v>
      </c>
      <c r="D156" s="56"/>
      <c r="E156" s="36">
        <v>0.1</v>
      </c>
      <c r="F156" s="36">
        <v>1045</v>
      </c>
      <c r="G156" s="48">
        <f t="shared" si="30"/>
        <v>0.44791666666666669</v>
      </c>
      <c r="H156" s="36">
        <v>1056</v>
      </c>
      <c r="I156" s="49">
        <f t="shared" si="31"/>
        <v>0.45555555555555555</v>
      </c>
      <c r="J156" s="49">
        <f t="shared" si="26"/>
        <v>0.45902777777777776</v>
      </c>
      <c r="K156" s="34" t="str">
        <f t="shared" si="27"/>
        <v/>
      </c>
      <c r="L156" s="34">
        <f t="shared" si="32"/>
        <v>10.999999999999961</v>
      </c>
      <c r="M156" s="34">
        <f t="shared" si="28"/>
        <v>1</v>
      </c>
      <c r="N156" s="34">
        <f t="shared" ca="1" si="29"/>
        <v>1031</v>
      </c>
      <c r="O156" s="34">
        <f t="shared" ca="1" si="33"/>
        <v>29.999999999999893</v>
      </c>
      <c r="P156" s="34">
        <f t="shared" si="34"/>
        <v>0.25</v>
      </c>
      <c r="Q156" s="37">
        <f t="shared" si="35"/>
        <v>4.342905372259271E-2</v>
      </c>
      <c r="R156" s="34">
        <f t="shared" si="36"/>
        <v>1.0999999999999961</v>
      </c>
      <c r="S156" s="34">
        <f t="shared" si="37"/>
        <v>1.3499999999999961</v>
      </c>
      <c r="T156" s="37">
        <f t="shared" si="38"/>
        <v>1.1434290537225889</v>
      </c>
    </row>
    <row r="157" spans="1:20" x14ac:dyDescent="0.2">
      <c r="A157" s="34">
        <v>1</v>
      </c>
      <c r="B157" s="50">
        <v>42166</v>
      </c>
      <c r="C157" s="34">
        <v>903</v>
      </c>
      <c r="D157" s="56">
        <v>5</v>
      </c>
      <c r="E157" s="36">
        <v>0.01</v>
      </c>
      <c r="F157" s="36">
        <v>916</v>
      </c>
      <c r="G157" s="48">
        <f t="shared" si="30"/>
        <v>0.38611111111111113</v>
      </c>
      <c r="H157" s="36">
        <v>918</v>
      </c>
      <c r="I157" s="49">
        <f t="shared" si="31"/>
        <v>0.38750000000000001</v>
      </c>
      <c r="J157" s="49" t="str">
        <f t="shared" si="26"/>
        <v/>
      </c>
      <c r="K157" s="34">
        <f t="shared" si="27"/>
        <v>2.9999999999999893</v>
      </c>
      <c r="L157" s="34">
        <f t="shared" si="32"/>
        <v>1.9999999999999929</v>
      </c>
      <c r="M157" s="34">
        <f t="shared" si="28"/>
        <v>1</v>
      </c>
      <c r="N157" s="34">
        <f t="shared" ca="1" si="29"/>
        <v>903</v>
      </c>
      <c r="O157" s="34" t="str">
        <f t="shared" si="33"/>
        <v/>
      </c>
      <c r="P157" s="34">
        <f t="shared" si="34"/>
        <v>0.16499999999999942</v>
      </c>
      <c r="Q157" s="37">
        <f t="shared" si="35"/>
        <v>0.11726409330518348</v>
      </c>
      <c r="R157" s="34">
        <f t="shared" si="36"/>
        <v>1.9999999999999931E-2</v>
      </c>
      <c r="S157" s="34">
        <f t="shared" si="37"/>
        <v>0.18499999999999936</v>
      </c>
      <c r="T157" s="37">
        <f t="shared" si="38"/>
        <v>0.13726409330518341</v>
      </c>
    </row>
    <row r="158" spans="1:20" x14ac:dyDescent="0.2">
      <c r="B158" s="50"/>
      <c r="D158" s="56"/>
      <c r="E158" s="36">
        <v>0.1</v>
      </c>
      <c r="F158" s="36">
        <v>921</v>
      </c>
      <c r="G158" s="48">
        <f t="shared" si="30"/>
        <v>0.38958333333333334</v>
      </c>
      <c r="H158" s="36">
        <v>942</v>
      </c>
      <c r="I158" s="49">
        <f t="shared" si="31"/>
        <v>0.40416666666666662</v>
      </c>
      <c r="J158" s="49" t="str">
        <f t="shared" si="26"/>
        <v/>
      </c>
      <c r="K158" s="34">
        <f t="shared" si="27"/>
        <v>7.0000000000000551</v>
      </c>
      <c r="L158" s="34">
        <f t="shared" si="32"/>
        <v>20.999999999999925</v>
      </c>
      <c r="M158" s="34">
        <f t="shared" si="28"/>
        <v>2</v>
      </c>
      <c r="N158" s="34">
        <f t="shared" ca="1" si="29"/>
        <v>903</v>
      </c>
      <c r="O158" s="34" t="str">
        <f t="shared" si="33"/>
        <v/>
      </c>
      <c r="P158" s="34">
        <f t="shared" si="34"/>
        <v>350.35000000000275</v>
      </c>
      <c r="Q158" s="37">
        <f t="shared" si="35"/>
        <v>101.23419013586508</v>
      </c>
      <c r="R158" s="34">
        <f t="shared" si="36"/>
        <v>2.0999999999999925</v>
      </c>
      <c r="S158" s="34">
        <f t="shared" si="37"/>
        <v>352.45000000000272</v>
      </c>
      <c r="T158" s="37">
        <f t="shared" si="38"/>
        <v>103.33419013586507</v>
      </c>
    </row>
    <row r="159" spans="1:20" x14ac:dyDescent="0.2">
      <c r="B159" s="50"/>
      <c r="D159" s="56"/>
      <c r="E159" s="36">
        <v>100</v>
      </c>
      <c r="F159" s="36">
        <v>949</v>
      </c>
      <c r="G159" s="48">
        <f t="shared" si="30"/>
        <v>0.40902777777777777</v>
      </c>
      <c r="H159" s="36">
        <v>1028</v>
      </c>
      <c r="I159" s="49">
        <f t="shared" si="31"/>
        <v>0.43611111111111112</v>
      </c>
      <c r="J159" s="49" t="str">
        <f t="shared" si="26"/>
        <v/>
      </c>
      <c r="K159" s="34">
        <f t="shared" si="27"/>
        <v>11.000000000000041</v>
      </c>
      <c r="L159" s="34">
        <f t="shared" si="32"/>
        <v>39.000000000000021</v>
      </c>
      <c r="M159" s="34">
        <f t="shared" si="28"/>
        <v>3</v>
      </c>
      <c r="N159" s="34">
        <f t="shared" ca="1" si="29"/>
        <v>903</v>
      </c>
      <c r="O159" s="34" t="str">
        <f t="shared" si="33"/>
        <v/>
      </c>
      <c r="P159" s="34">
        <f t="shared" si="34"/>
        <v>550.550000000002</v>
      </c>
      <c r="Q159" s="37">
        <f t="shared" si="35"/>
        <v>159.08229878493017</v>
      </c>
      <c r="R159" s="34">
        <f t="shared" si="36"/>
        <v>3900.0000000000023</v>
      </c>
      <c r="S159" s="34">
        <f t="shared" si="37"/>
        <v>4450.5500000000047</v>
      </c>
      <c r="T159" s="37">
        <f t="shared" si="38"/>
        <v>4059.0822987849324</v>
      </c>
    </row>
    <row r="160" spans="1:20" x14ac:dyDescent="0.2">
      <c r="B160" s="50"/>
      <c r="D160" s="56"/>
      <c r="E160" s="36">
        <v>0.1</v>
      </c>
      <c r="F160" s="36">
        <v>1039</v>
      </c>
      <c r="G160" s="48">
        <f t="shared" si="30"/>
        <v>0.44375000000000003</v>
      </c>
      <c r="H160" s="36">
        <v>1059</v>
      </c>
      <c r="I160" s="49">
        <f t="shared" si="31"/>
        <v>0.45763888888888887</v>
      </c>
      <c r="J160" s="49" t="str">
        <f t="shared" si="26"/>
        <v/>
      </c>
      <c r="K160" s="34">
        <f t="shared" si="27"/>
        <v>2.9999999999999893</v>
      </c>
      <c r="L160" s="34">
        <f t="shared" si="32"/>
        <v>19.999999999999929</v>
      </c>
      <c r="M160" s="34">
        <f t="shared" si="28"/>
        <v>4</v>
      </c>
      <c r="N160" s="34">
        <f t="shared" ca="1" si="29"/>
        <v>903</v>
      </c>
      <c r="O160" s="34" t="str">
        <f t="shared" si="33"/>
        <v/>
      </c>
      <c r="P160" s="34">
        <f t="shared" si="34"/>
        <v>0.37499999999999867</v>
      </c>
      <c r="Q160" s="37">
        <f t="shared" si="35"/>
        <v>0.36994856068250614</v>
      </c>
      <c r="R160" s="34">
        <f t="shared" si="36"/>
        <v>1.9999999999999929</v>
      </c>
      <c r="S160" s="34">
        <f t="shared" si="37"/>
        <v>2.3749999999999916</v>
      </c>
      <c r="T160" s="37">
        <f t="shared" si="38"/>
        <v>2.369948560682499</v>
      </c>
    </row>
    <row r="161" spans="1:20" x14ac:dyDescent="0.2">
      <c r="B161" s="50"/>
      <c r="D161" s="56"/>
      <c r="E161" s="36">
        <v>0.15</v>
      </c>
      <c r="F161" s="36">
        <v>1102</v>
      </c>
      <c r="G161" s="48">
        <f t="shared" si="30"/>
        <v>0.4597222222222222</v>
      </c>
      <c r="H161" s="36">
        <v>1238</v>
      </c>
      <c r="I161" s="49">
        <f t="shared" si="31"/>
        <v>0.52638888888888891</v>
      </c>
      <c r="J161" s="49">
        <f t="shared" si="26"/>
        <v>0.52986111111111112</v>
      </c>
      <c r="K161" s="34" t="str">
        <f t="shared" si="27"/>
        <v/>
      </c>
      <c r="L161" s="34">
        <f t="shared" si="32"/>
        <v>96.000000000000057</v>
      </c>
      <c r="M161" s="34">
        <f t="shared" si="28"/>
        <v>5</v>
      </c>
      <c r="N161" s="34">
        <f t="shared" ca="1" si="29"/>
        <v>903</v>
      </c>
      <c r="O161" s="34">
        <f t="shared" ca="1" si="33"/>
        <v>219.99999999999994</v>
      </c>
      <c r="P161" s="34">
        <f t="shared" si="34"/>
        <v>0.375</v>
      </c>
      <c r="Q161" s="37">
        <f t="shared" si="35"/>
        <v>6.292759578473793E-2</v>
      </c>
      <c r="R161" s="34">
        <f t="shared" si="36"/>
        <v>14.400000000000007</v>
      </c>
      <c r="S161" s="34">
        <f t="shared" si="37"/>
        <v>14.775000000000007</v>
      </c>
      <c r="T161" s="37">
        <f t="shared" si="38"/>
        <v>14.462927595784745</v>
      </c>
    </row>
    <row r="162" spans="1:20" x14ac:dyDescent="0.2">
      <c r="A162" s="34">
        <v>1</v>
      </c>
      <c r="B162" s="50">
        <v>42170</v>
      </c>
      <c r="C162" s="34">
        <v>957</v>
      </c>
      <c r="D162" s="56" t="s">
        <v>35</v>
      </c>
      <c r="E162" s="36">
        <v>0.01</v>
      </c>
      <c r="F162" s="36">
        <v>1012</v>
      </c>
      <c r="G162" s="48">
        <f t="shared" si="30"/>
        <v>0.42499999999999999</v>
      </c>
      <c r="H162" s="36">
        <v>1103</v>
      </c>
      <c r="I162" s="49">
        <f t="shared" si="31"/>
        <v>0.4604166666666667</v>
      </c>
      <c r="J162" s="49" t="str">
        <f t="shared" si="26"/>
        <v/>
      </c>
      <c r="K162" s="34">
        <f t="shared" si="27"/>
        <v>8.9999999999998881</v>
      </c>
      <c r="L162" s="34">
        <f t="shared" si="32"/>
        <v>51.000000000000057</v>
      </c>
      <c r="M162" s="34">
        <f t="shared" si="28"/>
        <v>1</v>
      </c>
      <c r="N162" s="34">
        <f t="shared" ca="1" si="29"/>
        <v>957</v>
      </c>
      <c r="O162" s="34" t="str">
        <f t="shared" si="33"/>
        <v/>
      </c>
      <c r="P162" s="34">
        <f t="shared" si="34"/>
        <v>450.04499999999445</v>
      </c>
      <c r="Q162" s="37">
        <f t="shared" si="35"/>
        <v>97.707547489482096</v>
      </c>
      <c r="R162" s="34">
        <f t="shared" si="36"/>
        <v>0.51000000000000056</v>
      </c>
      <c r="S162" s="34">
        <f t="shared" si="37"/>
        <v>450.55499999999444</v>
      </c>
      <c r="T162" s="37">
        <f t="shared" si="38"/>
        <v>98.217547489482101</v>
      </c>
    </row>
    <row r="163" spans="1:20" x14ac:dyDescent="0.2">
      <c r="B163" s="50"/>
      <c r="D163" s="56"/>
      <c r="E163" s="36">
        <v>100</v>
      </c>
      <c r="F163" s="36">
        <v>1112</v>
      </c>
      <c r="G163" s="48">
        <f t="shared" si="30"/>
        <v>0.46666666666666662</v>
      </c>
      <c r="H163" s="36">
        <v>1127</v>
      </c>
      <c r="I163" s="49">
        <f t="shared" si="31"/>
        <v>0.4770833333333333</v>
      </c>
      <c r="J163" s="49" t="str">
        <f t="shared" si="26"/>
        <v/>
      </c>
      <c r="K163" s="34">
        <f t="shared" si="27"/>
        <v>18.000000000000014</v>
      </c>
      <c r="L163" s="34">
        <f t="shared" si="32"/>
        <v>15.000000000000027</v>
      </c>
      <c r="M163" s="34">
        <f t="shared" si="28"/>
        <v>2</v>
      </c>
      <c r="N163" s="34">
        <f t="shared" ca="1" si="29"/>
        <v>957</v>
      </c>
      <c r="O163" s="34" t="str">
        <f t="shared" si="33"/>
        <v/>
      </c>
      <c r="P163" s="34">
        <f t="shared" si="34"/>
        <v>900.90000000000066</v>
      </c>
      <c r="Q163" s="37">
        <f t="shared" si="35"/>
        <v>260.31648892079403</v>
      </c>
      <c r="R163" s="34">
        <f t="shared" si="36"/>
        <v>1500.0000000000027</v>
      </c>
      <c r="S163" s="34">
        <f t="shared" si="37"/>
        <v>2400.9000000000033</v>
      </c>
      <c r="T163" s="37">
        <f t="shared" si="38"/>
        <v>1760.3164889207967</v>
      </c>
    </row>
    <row r="164" spans="1:20" x14ac:dyDescent="0.2">
      <c r="B164" s="50"/>
      <c r="D164" s="56"/>
      <c r="E164" s="36">
        <v>0.1</v>
      </c>
      <c r="F164" s="36">
        <v>1145</v>
      </c>
      <c r="G164" s="48">
        <f t="shared" si="30"/>
        <v>0.48958333333333331</v>
      </c>
      <c r="H164" s="36">
        <v>1157</v>
      </c>
      <c r="I164" s="49">
        <f t="shared" si="31"/>
        <v>0.49791666666666662</v>
      </c>
      <c r="J164" s="49">
        <f t="shared" si="26"/>
        <v>0.50138888888888888</v>
      </c>
      <c r="K164" s="34" t="str">
        <f t="shared" si="27"/>
        <v/>
      </c>
      <c r="L164" s="34">
        <f t="shared" si="32"/>
        <v>11.999999999999957</v>
      </c>
      <c r="M164" s="34">
        <f t="shared" si="28"/>
        <v>3</v>
      </c>
      <c r="N164" s="34">
        <f t="shared" ca="1" si="29"/>
        <v>957</v>
      </c>
      <c r="O164" s="34">
        <f t="shared" ca="1" si="33"/>
        <v>125.00000000000003</v>
      </c>
      <c r="P164" s="34">
        <f t="shared" si="34"/>
        <v>0.25</v>
      </c>
      <c r="Q164" s="37">
        <f t="shared" si="35"/>
        <v>4.342905372259271E-2</v>
      </c>
      <c r="R164" s="34">
        <f t="shared" si="36"/>
        <v>1.1999999999999957</v>
      </c>
      <c r="S164" s="34">
        <f t="shared" si="37"/>
        <v>1.4499999999999957</v>
      </c>
      <c r="T164" s="37">
        <f t="shared" si="38"/>
        <v>1.2434290537225885</v>
      </c>
    </row>
    <row r="165" spans="1:20" x14ac:dyDescent="0.2">
      <c r="B165" s="50">
        <v>42170</v>
      </c>
      <c r="C165" s="34">
        <v>1318</v>
      </c>
      <c r="D165" s="56"/>
      <c r="E165" s="36">
        <v>10</v>
      </c>
      <c r="F165" s="36">
        <v>1334</v>
      </c>
      <c r="G165" s="48">
        <f t="shared" si="30"/>
        <v>0.56527777777777777</v>
      </c>
      <c r="H165" s="36">
        <v>1356</v>
      </c>
      <c r="I165" s="49">
        <f t="shared" si="31"/>
        <v>0.5805555555555556</v>
      </c>
      <c r="J165" s="49" t="str">
        <f t="shared" si="26"/>
        <v/>
      </c>
      <c r="K165" s="34">
        <f t="shared" si="27"/>
        <v>6.9999999999999751</v>
      </c>
      <c r="L165" s="34">
        <f t="shared" si="32"/>
        <v>22.000000000000082</v>
      </c>
      <c r="M165" s="34">
        <f t="shared" si="28"/>
        <v>1</v>
      </c>
      <c r="N165" s="34">
        <f t="shared" ca="1" si="29"/>
        <v>1318</v>
      </c>
      <c r="O165" s="34" t="str">
        <f t="shared" si="33"/>
        <v/>
      </c>
      <c r="P165" s="34">
        <f t="shared" si="34"/>
        <v>35.349999999999874</v>
      </c>
      <c r="Q165" s="37">
        <f t="shared" si="35"/>
        <v>15.048336148060541</v>
      </c>
      <c r="R165" s="34">
        <f t="shared" si="36"/>
        <v>220.00000000000082</v>
      </c>
      <c r="S165" s="34">
        <f t="shared" si="37"/>
        <v>255.3500000000007</v>
      </c>
      <c r="T165" s="37">
        <f t="shared" si="38"/>
        <v>235.04833614806137</v>
      </c>
    </row>
    <row r="166" spans="1:20" x14ac:dyDescent="0.2">
      <c r="B166" s="50"/>
      <c r="D166" s="56"/>
      <c r="E166" s="36">
        <v>0.1</v>
      </c>
      <c r="F166" s="36">
        <v>1403</v>
      </c>
      <c r="G166" s="48">
        <f t="shared" si="30"/>
        <v>0.5854166666666667</v>
      </c>
      <c r="H166" s="36">
        <v>1533</v>
      </c>
      <c r="I166" s="49">
        <f t="shared" si="31"/>
        <v>0.6479166666666667</v>
      </c>
      <c r="J166" s="49">
        <f t="shared" si="26"/>
        <v>0.65138888888888891</v>
      </c>
      <c r="K166" s="34" t="str">
        <f t="shared" si="27"/>
        <v/>
      </c>
      <c r="L166" s="34">
        <f t="shared" si="32"/>
        <v>90</v>
      </c>
      <c r="M166" s="34">
        <f t="shared" si="28"/>
        <v>2</v>
      </c>
      <c r="N166" s="34">
        <f t="shared" ca="1" si="29"/>
        <v>1318</v>
      </c>
      <c r="O166" s="34">
        <f t="shared" ca="1" si="33"/>
        <v>139.99999999999997</v>
      </c>
      <c r="P166" s="34">
        <f t="shared" si="34"/>
        <v>0.25</v>
      </c>
      <c r="Q166" s="37">
        <f t="shared" si="35"/>
        <v>4.342905372259271E-2</v>
      </c>
      <c r="R166" s="34">
        <f t="shared" si="36"/>
        <v>9</v>
      </c>
      <c r="S166" s="34">
        <f t="shared" si="37"/>
        <v>9.25</v>
      </c>
      <c r="T166" s="37">
        <f t="shared" si="38"/>
        <v>9.0434290537225923</v>
      </c>
    </row>
    <row r="167" spans="1:20" x14ac:dyDescent="0.2">
      <c r="A167" s="34">
        <v>1</v>
      </c>
      <c r="B167" s="50">
        <v>42180</v>
      </c>
      <c r="C167" s="34">
        <v>847</v>
      </c>
      <c r="D167" s="56" t="s">
        <v>34</v>
      </c>
      <c r="E167" s="36">
        <v>0.01</v>
      </c>
      <c r="F167" s="36">
        <v>900</v>
      </c>
      <c r="G167" s="48">
        <f t="shared" si="30"/>
        <v>0.375</v>
      </c>
      <c r="H167" s="36">
        <v>908</v>
      </c>
      <c r="I167" s="49">
        <f t="shared" si="31"/>
        <v>0.38055555555555554</v>
      </c>
      <c r="J167" s="49" t="str">
        <f t="shared" si="26"/>
        <v/>
      </c>
      <c r="K167" s="34">
        <f t="shared" si="27"/>
        <v>3.9999999999999858</v>
      </c>
      <c r="L167" s="34">
        <f t="shared" si="32"/>
        <v>7.9999999999999716</v>
      </c>
      <c r="M167" s="34">
        <f t="shared" si="28"/>
        <v>1</v>
      </c>
      <c r="N167" s="34">
        <f t="shared" ca="1" si="29"/>
        <v>847</v>
      </c>
      <c r="O167" s="34" t="str">
        <f t="shared" si="33"/>
        <v/>
      </c>
      <c r="P167" s="34">
        <f t="shared" si="34"/>
        <v>0.21999999999999922</v>
      </c>
      <c r="Q167" s="37">
        <f t="shared" si="35"/>
        <v>0.15635212440691129</v>
      </c>
      <c r="R167" s="34">
        <f t="shared" si="36"/>
        <v>7.9999999999999724E-2</v>
      </c>
      <c r="S167" s="34">
        <f t="shared" si="37"/>
        <v>0.29999999999999893</v>
      </c>
      <c r="T167" s="37">
        <f t="shared" si="38"/>
        <v>0.236352124406911</v>
      </c>
    </row>
    <row r="168" spans="1:20" x14ac:dyDescent="0.2">
      <c r="B168" s="50"/>
      <c r="D168" s="56"/>
      <c r="E168" s="36">
        <v>0.1</v>
      </c>
      <c r="F168" s="36">
        <v>912</v>
      </c>
      <c r="G168" s="48">
        <f t="shared" si="30"/>
        <v>0.3833333333333333</v>
      </c>
      <c r="H168" s="36">
        <v>928</v>
      </c>
      <c r="I168" s="49">
        <f t="shared" si="31"/>
        <v>0.39444444444444443</v>
      </c>
      <c r="J168" s="49" t="str">
        <f t="shared" si="26"/>
        <v/>
      </c>
      <c r="K168" s="34">
        <f t="shared" si="27"/>
        <v>7.9999999999999716</v>
      </c>
      <c r="L168" s="34">
        <f t="shared" si="32"/>
        <v>16.000000000000021</v>
      </c>
      <c r="M168" s="34">
        <f t="shared" si="28"/>
        <v>2</v>
      </c>
      <c r="N168" s="34">
        <f t="shared" ca="1" si="29"/>
        <v>847</v>
      </c>
      <c r="O168" s="34" t="str">
        <f t="shared" si="33"/>
        <v/>
      </c>
      <c r="P168" s="34">
        <f t="shared" si="34"/>
        <v>400.39999999999856</v>
      </c>
      <c r="Q168" s="37">
        <f t="shared" si="35"/>
        <v>115.69621729813019</v>
      </c>
      <c r="R168" s="34">
        <f t="shared" si="36"/>
        <v>1.6000000000000023</v>
      </c>
      <c r="S168" s="34">
        <f t="shared" si="37"/>
        <v>401.99999999999858</v>
      </c>
      <c r="T168" s="37">
        <f t="shared" si="38"/>
        <v>117.2962172981302</v>
      </c>
    </row>
    <row r="169" spans="1:20" x14ac:dyDescent="0.2">
      <c r="B169" s="50"/>
      <c r="D169" s="56"/>
      <c r="E169" s="36">
        <v>100</v>
      </c>
      <c r="F169" s="36">
        <v>936</v>
      </c>
      <c r="G169" s="48">
        <f t="shared" si="30"/>
        <v>0.39999999999999997</v>
      </c>
      <c r="H169" s="36">
        <v>1027</v>
      </c>
      <c r="I169" s="49">
        <f t="shared" si="31"/>
        <v>0.43541666666666662</v>
      </c>
      <c r="J169" s="49" t="str">
        <f t="shared" si="26"/>
        <v/>
      </c>
      <c r="K169" s="34">
        <f t="shared" si="27"/>
        <v>13.000000000000034</v>
      </c>
      <c r="L169" s="34">
        <f t="shared" si="32"/>
        <v>50.999999999999979</v>
      </c>
      <c r="M169" s="34">
        <f t="shared" si="28"/>
        <v>3</v>
      </c>
      <c r="N169" s="34">
        <f t="shared" ca="1" si="29"/>
        <v>847</v>
      </c>
      <c r="O169" s="34" t="str">
        <f t="shared" si="33"/>
        <v/>
      </c>
      <c r="P169" s="34">
        <f t="shared" si="34"/>
        <v>650.65000000000168</v>
      </c>
      <c r="Q169" s="37">
        <f t="shared" si="35"/>
        <v>188.00635310946274</v>
      </c>
      <c r="R169" s="34">
        <f t="shared" si="36"/>
        <v>5099.9999999999982</v>
      </c>
      <c r="S169" s="34">
        <f t="shared" si="37"/>
        <v>5750.65</v>
      </c>
      <c r="T169" s="37">
        <f t="shared" si="38"/>
        <v>5288.0063531094611</v>
      </c>
    </row>
    <row r="170" spans="1:20" x14ac:dyDescent="0.2">
      <c r="B170" s="50"/>
      <c r="D170" s="56"/>
      <c r="E170" s="36">
        <v>0.1</v>
      </c>
      <c r="F170" s="36">
        <v>1040</v>
      </c>
      <c r="G170" s="48">
        <f t="shared" si="30"/>
        <v>0.44444444444444442</v>
      </c>
      <c r="H170" s="36">
        <v>1049</v>
      </c>
      <c r="I170" s="49">
        <f t="shared" si="31"/>
        <v>0.45069444444444445</v>
      </c>
      <c r="J170" s="49">
        <f t="shared" si="26"/>
        <v>0.45416666666666666</v>
      </c>
      <c r="K170" s="34" t="str">
        <f t="shared" si="27"/>
        <v/>
      </c>
      <c r="L170" s="34">
        <f t="shared" si="32"/>
        <v>9.000000000000048</v>
      </c>
      <c r="M170" s="34">
        <f t="shared" si="28"/>
        <v>4</v>
      </c>
      <c r="N170" s="34">
        <f t="shared" ca="1" si="29"/>
        <v>847</v>
      </c>
      <c r="O170" s="34">
        <f t="shared" ca="1" si="33"/>
        <v>127.00000000000003</v>
      </c>
      <c r="P170" s="34">
        <f t="shared" si="34"/>
        <v>0.25</v>
      </c>
      <c r="Q170" s="37">
        <f t="shared" si="35"/>
        <v>4.342905372259271E-2</v>
      </c>
      <c r="R170" s="34">
        <f t="shared" si="36"/>
        <v>0.9000000000000048</v>
      </c>
      <c r="S170" s="34">
        <f t="shared" si="37"/>
        <v>1.1500000000000048</v>
      </c>
      <c r="T170" s="37">
        <f t="shared" si="38"/>
        <v>0.94342905372259755</v>
      </c>
    </row>
    <row r="171" spans="1:20" x14ac:dyDescent="0.2">
      <c r="A171" s="34">
        <v>1</v>
      </c>
      <c r="B171" s="50">
        <v>42181</v>
      </c>
      <c r="C171" s="34">
        <v>1404</v>
      </c>
      <c r="D171" s="56">
        <v>3</v>
      </c>
      <c r="E171" s="36">
        <v>0.01</v>
      </c>
      <c r="F171" s="36">
        <v>1423</v>
      </c>
      <c r="G171" s="48">
        <f t="shared" si="30"/>
        <v>0.59930555555555554</v>
      </c>
      <c r="H171" s="36">
        <v>1431</v>
      </c>
      <c r="I171" s="49">
        <f t="shared" si="31"/>
        <v>0.60486111111111118</v>
      </c>
      <c r="J171" s="49" t="str">
        <f t="shared" si="26"/>
        <v/>
      </c>
      <c r="K171" s="34">
        <f t="shared" si="27"/>
        <v>14.999999999999947</v>
      </c>
      <c r="L171" s="34">
        <f t="shared" si="32"/>
        <v>8.0000000000001315</v>
      </c>
      <c r="M171" s="34">
        <f t="shared" si="28"/>
        <v>1</v>
      </c>
      <c r="N171" s="34">
        <f t="shared" ca="1" si="29"/>
        <v>1404</v>
      </c>
      <c r="O171" s="34" t="str">
        <f t="shared" si="33"/>
        <v/>
      </c>
      <c r="P171" s="34">
        <f t="shared" si="34"/>
        <v>750.07499999999732</v>
      </c>
      <c r="Q171" s="37">
        <f t="shared" si="35"/>
        <v>162.84591248247162</v>
      </c>
      <c r="R171" s="34">
        <f t="shared" si="36"/>
        <v>8.000000000000132E-2</v>
      </c>
      <c r="S171" s="34">
        <f t="shared" si="37"/>
        <v>750.15499999999736</v>
      </c>
      <c r="T171" s="37">
        <f t="shared" si="38"/>
        <v>162.92591248247163</v>
      </c>
    </row>
    <row r="172" spans="1:20" x14ac:dyDescent="0.2">
      <c r="B172" s="50"/>
      <c r="D172" s="56"/>
      <c r="E172" s="36">
        <v>100</v>
      </c>
      <c r="F172" s="36">
        <v>1446</v>
      </c>
      <c r="G172" s="48">
        <f t="shared" si="30"/>
        <v>0.61527777777777781</v>
      </c>
      <c r="H172" s="36">
        <v>1456</v>
      </c>
      <c r="I172" s="49">
        <f t="shared" si="31"/>
        <v>0.62222222222222223</v>
      </c>
      <c r="J172" s="49" t="str">
        <f t="shared" si="26"/>
        <v/>
      </c>
      <c r="K172" s="34">
        <f t="shared" si="27"/>
        <v>7.9999999999999716</v>
      </c>
      <c r="L172" s="34">
        <f t="shared" si="32"/>
        <v>9.9999999999999645</v>
      </c>
      <c r="M172" s="34">
        <f t="shared" si="28"/>
        <v>2</v>
      </c>
      <c r="N172" s="34">
        <f t="shared" ca="1" si="29"/>
        <v>1404</v>
      </c>
      <c r="O172" s="34" t="str">
        <f t="shared" si="33"/>
        <v/>
      </c>
      <c r="P172" s="34">
        <f t="shared" si="34"/>
        <v>459.99999999999835</v>
      </c>
      <c r="Q172" s="37">
        <f t="shared" si="35"/>
        <v>358.43806703264039</v>
      </c>
      <c r="R172" s="34">
        <f t="shared" si="36"/>
        <v>999.99999999999648</v>
      </c>
      <c r="S172" s="34">
        <f t="shared" si="37"/>
        <v>1459.9999999999948</v>
      </c>
      <c r="T172" s="37">
        <f t="shared" si="38"/>
        <v>1358.4380670326368</v>
      </c>
    </row>
    <row r="173" spans="1:20" x14ac:dyDescent="0.2">
      <c r="B173" s="50"/>
      <c r="D173" s="56"/>
      <c r="E173" s="36">
        <v>15</v>
      </c>
      <c r="F173" s="36">
        <v>1504</v>
      </c>
      <c r="G173" s="48">
        <f t="shared" si="30"/>
        <v>0.62777777777777777</v>
      </c>
      <c r="H173" s="36">
        <v>1530</v>
      </c>
      <c r="I173" s="49">
        <f t="shared" si="31"/>
        <v>0.64583333333333337</v>
      </c>
      <c r="J173" s="49">
        <f t="shared" si="26"/>
        <v>0.64930555555555558</v>
      </c>
      <c r="K173" s="34" t="str">
        <f t="shared" si="27"/>
        <v/>
      </c>
      <c r="L173" s="34">
        <f t="shared" si="32"/>
        <v>26.000000000000068</v>
      </c>
      <c r="M173" s="34">
        <f t="shared" si="28"/>
        <v>3</v>
      </c>
      <c r="N173" s="34">
        <f t="shared" ca="1" si="29"/>
        <v>1404</v>
      </c>
      <c r="O173" s="34">
        <f t="shared" ca="1" si="33"/>
        <v>91</v>
      </c>
      <c r="P173" s="34">
        <f t="shared" si="34"/>
        <v>37.5</v>
      </c>
      <c r="Q173" s="37">
        <f t="shared" si="35"/>
        <v>4.5389758306902523</v>
      </c>
      <c r="R173" s="34">
        <f t="shared" si="36"/>
        <v>390.00000000000102</v>
      </c>
      <c r="S173" s="34">
        <f t="shared" si="37"/>
        <v>427.50000000000102</v>
      </c>
      <c r="T173" s="37">
        <f t="shared" si="38"/>
        <v>394.5389758306913</v>
      </c>
    </row>
    <row r="174" spans="1:20" x14ac:dyDescent="0.2">
      <c r="A174" s="34">
        <v>1</v>
      </c>
      <c r="B174" s="50">
        <v>42185</v>
      </c>
      <c r="C174" s="34">
        <v>1409</v>
      </c>
      <c r="D174" s="56">
        <v>3</v>
      </c>
      <c r="E174" s="36">
        <v>0.01</v>
      </c>
      <c r="F174" s="36">
        <v>1432</v>
      </c>
      <c r="G174" s="48">
        <f t="shared" si="30"/>
        <v>0.60555555555555551</v>
      </c>
      <c r="H174" s="36">
        <v>1438</v>
      </c>
      <c r="I174" s="49">
        <f t="shared" si="31"/>
        <v>0.60972222222222217</v>
      </c>
      <c r="J174" s="49">
        <f t="shared" si="26"/>
        <v>0.61319444444444438</v>
      </c>
      <c r="K174" s="34" t="str">
        <f t="shared" si="27"/>
        <v/>
      </c>
      <c r="L174" s="34">
        <f t="shared" si="32"/>
        <v>5.9999999999999787</v>
      </c>
      <c r="M174" s="34">
        <f t="shared" si="28"/>
        <v>1</v>
      </c>
      <c r="N174" s="34">
        <f t="shared" ca="1" si="29"/>
        <v>1409</v>
      </c>
      <c r="O174" s="34">
        <f t="shared" ca="1" si="33"/>
        <v>33.999999999999879</v>
      </c>
      <c r="P174" s="34">
        <f t="shared" si="34"/>
        <v>2.5000000000000001E-2</v>
      </c>
      <c r="Q174" s="37">
        <f t="shared" si="35"/>
        <v>5.4281443780592247E-3</v>
      </c>
      <c r="R174" s="34">
        <f t="shared" si="36"/>
        <v>5.999999999999979E-2</v>
      </c>
      <c r="S174" s="34">
        <f t="shared" si="37"/>
        <v>8.4999999999999798E-2</v>
      </c>
      <c r="T174" s="37">
        <f t="shared" si="38"/>
        <v>6.5428144378059008E-2</v>
      </c>
    </row>
    <row r="175" spans="1:20" x14ac:dyDescent="0.2">
      <c r="A175" s="34">
        <v>1</v>
      </c>
      <c r="B175" s="50">
        <v>42192</v>
      </c>
      <c r="C175" s="34">
        <v>1252</v>
      </c>
      <c r="D175" s="56">
        <v>5</v>
      </c>
      <c r="E175" s="36">
        <v>0.01</v>
      </c>
      <c r="F175" s="36">
        <v>1307</v>
      </c>
      <c r="G175" s="48">
        <f t="shared" si="30"/>
        <v>0.54652777777777783</v>
      </c>
      <c r="H175" s="36">
        <v>1309</v>
      </c>
      <c r="I175" s="49">
        <f t="shared" si="31"/>
        <v>0.54791666666666672</v>
      </c>
      <c r="J175" s="49" t="str">
        <f t="shared" si="26"/>
        <v/>
      </c>
      <c r="K175" s="34">
        <f t="shared" si="27"/>
        <v>3.9999999999999858</v>
      </c>
      <c r="L175" s="34">
        <f t="shared" si="32"/>
        <v>1.9999999999999929</v>
      </c>
      <c r="M175" s="34">
        <f t="shared" si="28"/>
        <v>1</v>
      </c>
      <c r="N175" s="34">
        <f t="shared" ca="1" si="29"/>
        <v>1252</v>
      </c>
      <c r="O175" s="34" t="str">
        <f t="shared" si="33"/>
        <v/>
      </c>
      <c r="P175" s="34">
        <f t="shared" si="34"/>
        <v>0.21999999999999922</v>
      </c>
      <c r="Q175" s="37">
        <f t="shared" si="35"/>
        <v>0.15635212440691129</v>
      </c>
      <c r="R175" s="34">
        <f t="shared" si="36"/>
        <v>1.9999999999999931E-2</v>
      </c>
      <c r="S175" s="34">
        <f t="shared" si="37"/>
        <v>0.23999999999999916</v>
      </c>
      <c r="T175" s="37">
        <f t="shared" si="38"/>
        <v>0.17635212440691123</v>
      </c>
    </row>
    <row r="176" spans="1:20" x14ac:dyDescent="0.2">
      <c r="B176" s="50"/>
      <c r="D176" s="56"/>
      <c r="E176" s="36">
        <v>0.1</v>
      </c>
      <c r="F176" s="36">
        <v>1313</v>
      </c>
      <c r="G176" s="48">
        <f t="shared" si="30"/>
        <v>0.55069444444444449</v>
      </c>
      <c r="H176" s="36">
        <v>1400</v>
      </c>
      <c r="I176" s="49">
        <f t="shared" si="31"/>
        <v>0.58333333333333337</v>
      </c>
      <c r="J176" s="49" t="str">
        <f t="shared" si="26"/>
        <v/>
      </c>
      <c r="K176" s="34">
        <f t="shared" si="27"/>
        <v>8.999999999999968</v>
      </c>
      <c r="L176" s="34">
        <f t="shared" si="32"/>
        <v>46.999999999999993</v>
      </c>
      <c r="M176" s="34">
        <f t="shared" si="28"/>
        <v>2</v>
      </c>
      <c r="N176" s="34">
        <f t="shared" ca="1" si="29"/>
        <v>1252</v>
      </c>
      <c r="O176" s="34" t="str">
        <f t="shared" si="33"/>
        <v/>
      </c>
      <c r="P176" s="34">
        <f t="shared" si="34"/>
        <v>450.4499999999984</v>
      </c>
      <c r="Q176" s="37">
        <f t="shared" si="35"/>
        <v>130.15824446039647</v>
      </c>
      <c r="R176" s="34">
        <f t="shared" si="36"/>
        <v>4.6999999999999993</v>
      </c>
      <c r="S176" s="34">
        <f t="shared" si="37"/>
        <v>455.14999999999839</v>
      </c>
      <c r="T176" s="37">
        <f t="shared" si="38"/>
        <v>134.85824446039646</v>
      </c>
    </row>
    <row r="177" spans="1:20" x14ac:dyDescent="0.2">
      <c r="B177" s="50"/>
      <c r="D177" s="56"/>
      <c r="E177" s="36">
        <v>100</v>
      </c>
      <c r="F177" s="36">
        <v>1409</v>
      </c>
      <c r="G177" s="48">
        <f t="shared" si="30"/>
        <v>0.58958333333333335</v>
      </c>
      <c r="H177" s="36">
        <v>1445</v>
      </c>
      <c r="I177" s="49">
        <f t="shared" si="31"/>
        <v>0.61458333333333337</v>
      </c>
      <c r="J177" s="49">
        <f t="shared" si="26"/>
        <v>0.61805555555555558</v>
      </c>
      <c r="K177" s="34" t="str">
        <f t="shared" si="27"/>
        <v/>
      </c>
      <c r="L177" s="34">
        <f t="shared" si="32"/>
        <v>36.000000000000028</v>
      </c>
      <c r="M177" s="34">
        <f t="shared" si="28"/>
        <v>3</v>
      </c>
      <c r="N177" s="34">
        <f t="shared" ca="1" si="29"/>
        <v>1252</v>
      </c>
      <c r="O177" s="34">
        <f t="shared" ca="1" si="33"/>
        <v>118.00000000000006</v>
      </c>
      <c r="P177" s="34">
        <f t="shared" si="34"/>
        <v>250</v>
      </c>
      <c r="Q177" s="37">
        <f t="shared" si="35"/>
        <v>27.143420404993254</v>
      </c>
      <c r="R177" s="34">
        <f t="shared" si="36"/>
        <v>3600.0000000000027</v>
      </c>
      <c r="S177" s="34">
        <f t="shared" si="37"/>
        <v>3850.0000000000027</v>
      </c>
      <c r="T177" s="37">
        <f t="shared" si="38"/>
        <v>3627.143420404996</v>
      </c>
    </row>
    <row r="178" spans="1:20" x14ac:dyDescent="0.2">
      <c r="A178" s="34">
        <v>1</v>
      </c>
      <c r="B178" s="50">
        <v>42194</v>
      </c>
      <c r="C178" s="34">
        <v>836</v>
      </c>
      <c r="D178" s="56">
        <v>5</v>
      </c>
      <c r="E178" s="36">
        <v>0.01</v>
      </c>
      <c r="F178" s="36">
        <v>849</v>
      </c>
      <c r="G178" s="48">
        <f t="shared" si="30"/>
        <v>0.36736111111111108</v>
      </c>
      <c r="H178" s="36">
        <v>852</v>
      </c>
      <c r="I178" s="49">
        <f t="shared" si="31"/>
        <v>0.36944444444444446</v>
      </c>
      <c r="J178" s="49" t="str">
        <f t="shared" si="26"/>
        <v/>
      </c>
      <c r="K178" s="34">
        <f t="shared" si="27"/>
        <v>1.9999999999999929</v>
      </c>
      <c r="L178" s="34">
        <f t="shared" si="32"/>
        <v>3.0000000000000693</v>
      </c>
      <c r="M178" s="34">
        <f t="shared" si="28"/>
        <v>1</v>
      </c>
      <c r="N178" s="34">
        <f t="shared" ca="1" si="29"/>
        <v>836</v>
      </c>
      <c r="O178" s="34" t="str">
        <f t="shared" si="33"/>
        <v/>
      </c>
      <c r="P178" s="34">
        <f t="shared" si="34"/>
        <v>0.10999999999999961</v>
      </c>
      <c r="Q178" s="37">
        <f t="shared" si="35"/>
        <v>7.8176062203455646E-2</v>
      </c>
      <c r="R178" s="34">
        <f t="shared" si="36"/>
        <v>3.0000000000000693E-2</v>
      </c>
      <c r="S178" s="34">
        <f t="shared" si="37"/>
        <v>0.14000000000000029</v>
      </c>
      <c r="T178" s="37">
        <f t="shared" si="38"/>
        <v>0.10817606220345634</v>
      </c>
    </row>
    <row r="179" spans="1:20" x14ac:dyDescent="0.2">
      <c r="B179" s="50"/>
      <c r="D179" s="56"/>
      <c r="E179" s="36">
        <v>0.1</v>
      </c>
      <c r="F179" s="36">
        <v>854</v>
      </c>
      <c r="G179" s="48">
        <f t="shared" si="30"/>
        <v>0.37083333333333335</v>
      </c>
      <c r="H179" s="36">
        <v>926</v>
      </c>
      <c r="I179" s="49">
        <f t="shared" si="31"/>
        <v>0.39305555555555555</v>
      </c>
      <c r="J179" s="49" t="str">
        <f t="shared" si="26"/>
        <v/>
      </c>
      <c r="K179" s="34">
        <f t="shared" si="27"/>
        <v>9.000000000000048</v>
      </c>
      <c r="L179" s="34">
        <f t="shared" si="32"/>
        <v>31.999999999999964</v>
      </c>
      <c r="M179" s="34">
        <f t="shared" si="28"/>
        <v>2</v>
      </c>
      <c r="N179" s="34">
        <f t="shared" ca="1" si="29"/>
        <v>836</v>
      </c>
      <c r="O179" s="34" t="str">
        <f t="shared" si="33"/>
        <v/>
      </c>
      <c r="P179" s="34">
        <f t="shared" si="34"/>
        <v>450.45000000000238</v>
      </c>
      <c r="Q179" s="37">
        <f t="shared" si="35"/>
        <v>130.15824446039761</v>
      </c>
      <c r="R179" s="34">
        <f t="shared" si="36"/>
        <v>3.1999999999999966</v>
      </c>
      <c r="S179" s="34">
        <f t="shared" si="37"/>
        <v>453.65000000000236</v>
      </c>
      <c r="T179" s="37">
        <f t="shared" si="38"/>
        <v>133.3582444603976</v>
      </c>
    </row>
    <row r="180" spans="1:20" x14ac:dyDescent="0.2">
      <c r="B180" s="50"/>
      <c r="D180" s="56"/>
      <c r="E180" s="36">
        <v>100</v>
      </c>
      <c r="F180" s="36">
        <v>935</v>
      </c>
      <c r="G180" s="48">
        <f t="shared" si="30"/>
        <v>0.39930555555555558</v>
      </c>
      <c r="H180" s="36">
        <v>1024</v>
      </c>
      <c r="I180" s="49">
        <f t="shared" si="31"/>
        <v>0.43333333333333335</v>
      </c>
      <c r="J180" s="49" t="str">
        <f t="shared" si="26"/>
        <v/>
      </c>
      <c r="K180" s="34">
        <f t="shared" si="27"/>
        <v>15.000000000000027</v>
      </c>
      <c r="L180" s="34">
        <f t="shared" si="32"/>
        <v>48.999999999999986</v>
      </c>
      <c r="M180" s="34">
        <f t="shared" si="28"/>
        <v>3</v>
      </c>
      <c r="N180" s="34">
        <f t="shared" ca="1" si="29"/>
        <v>836</v>
      </c>
      <c r="O180" s="34" t="str">
        <f t="shared" si="33"/>
        <v/>
      </c>
      <c r="P180" s="34">
        <f t="shared" si="34"/>
        <v>750.75000000000125</v>
      </c>
      <c r="Q180" s="37">
        <f t="shared" si="35"/>
        <v>216.93040743399527</v>
      </c>
      <c r="R180" s="34">
        <f t="shared" si="36"/>
        <v>4899.9999999999982</v>
      </c>
      <c r="S180" s="34">
        <f t="shared" si="37"/>
        <v>5650.7499999999991</v>
      </c>
      <c r="T180" s="37">
        <f t="shared" si="38"/>
        <v>5116.9304074339934</v>
      </c>
    </row>
    <row r="181" spans="1:20" x14ac:dyDescent="0.2">
      <c r="B181" s="50"/>
      <c r="D181" s="56"/>
      <c r="E181" s="36">
        <v>0.1</v>
      </c>
      <c r="F181" s="36">
        <v>1039</v>
      </c>
      <c r="G181" s="48">
        <f t="shared" si="30"/>
        <v>0.44375000000000003</v>
      </c>
      <c r="H181" s="36">
        <v>1056</v>
      </c>
      <c r="I181" s="49">
        <f t="shared" si="31"/>
        <v>0.45555555555555555</v>
      </c>
      <c r="J181" s="49">
        <f t="shared" si="26"/>
        <v>0.45902777777777776</v>
      </c>
      <c r="K181" s="34" t="str">
        <f t="shared" si="27"/>
        <v/>
      </c>
      <c r="L181" s="34">
        <f t="shared" si="32"/>
        <v>16.99999999999994</v>
      </c>
      <c r="M181" s="34">
        <f t="shared" si="28"/>
        <v>4</v>
      </c>
      <c r="N181" s="34">
        <f t="shared" ca="1" si="29"/>
        <v>836</v>
      </c>
      <c r="O181" s="34">
        <f t="shared" ca="1" si="33"/>
        <v>144.99999999999997</v>
      </c>
      <c r="P181" s="34">
        <f t="shared" si="34"/>
        <v>0.25</v>
      </c>
      <c r="Q181" s="37">
        <f t="shared" si="35"/>
        <v>4.342905372259271E-2</v>
      </c>
      <c r="R181" s="34">
        <f t="shared" si="36"/>
        <v>1.699999999999994</v>
      </c>
      <c r="S181" s="34">
        <f t="shared" si="37"/>
        <v>1.949999999999994</v>
      </c>
      <c r="T181" s="37">
        <f t="shared" si="38"/>
        <v>1.7434290537225867</v>
      </c>
    </row>
    <row r="182" spans="1:20" x14ac:dyDescent="0.2">
      <c r="A182" s="34">
        <v>1</v>
      </c>
      <c r="B182" s="50">
        <v>42200</v>
      </c>
      <c r="C182" s="34">
        <v>1356</v>
      </c>
      <c r="D182" s="56" t="s">
        <v>36</v>
      </c>
      <c r="E182" s="36">
        <v>0.01</v>
      </c>
      <c r="F182" s="36">
        <v>1413</v>
      </c>
      <c r="G182" s="48">
        <f t="shared" si="30"/>
        <v>0.59236111111111112</v>
      </c>
      <c r="H182" s="36">
        <v>1420</v>
      </c>
      <c r="I182" s="49">
        <f t="shared" si="31"/>
        <v>0.59722222222222221</v>
      </c>
      <c r="J182" s="49" t="str">
        <f t="shared" si="26"/>
        <v/>
      </c>
      <c r="K182" s="34">
        <f t="shared" si="27"/>
        <v>11.000000000000121</v>
      </c>
      <c r="L182" s="34">
        <f t="shared" si="32"/>
        <v>6.9999999999999751</v>
      </c>
      <c r="M182" s="34">
        <f t="shared" si="28"/>
        <v>1</v>
      </c>
      <c r="N182" s="34">
        <f t="shared" ca="1" si="29"/>
        <v>1356</v>
      </c>
      <c r="O182" s="34" t="str">
        <f t="shared" si="33"/>
        <v/>
      </c>
      <c r="P182" s="34">
        <f t="shared" si="34"/>
        <v>110.05500000000121</v>
      </c>
      <c r="Q182" s="37">
        <f t="shared" si="35"/>
        <v>28.929839918786467</v>
      </c>
      <c r="R182" s="34">
        <f t="shared" si="36"/>
        <v>6.9999999999999757E-2</v>
      </c>
      <c r="S182" s="34">
        <f t="shared" si="37"/>
        <v>110.12500000000121</v>
      </c>
      <c r="T182" s="37">
        <f t="shared" si="38"/>
        <v>28.999839918786467</v>
      </c>
    </row>
    <row r="183" spans="1:20" x14ac:dyDescent="0.2">
      <c r="B183" s="50"/>
      <c r="D183" s="56"/>
      <c r="E183" s="36">
        <v>20</v>
      </c>
      <c r="F183" s="36">
        <v>1431</v>
      </c>
      <c r="G183" s="48">
        <f t="shared" si="30"/>
        <v>0.60486111111111118</v>
      </c>
      <c r="H183" s="36">
        <v>1517</v>
      </c>
      <c r="I183" s="49">
        <f t="shared" si="31"/>
        <v>0.63680555555555551</v>
      </c>
      <c r="J183" s="49">
        <f t="shared" si="26"/>
        <v>0.64027777777777772</v>
      </c>
      <c r="K183" s="34" t="str">
        <f t="shared" si="27"/>
        <v/>
      </c>
      <c r="L183" s="34">
        <f t="shared" si="32"/>
        <v>45.999999999999837</v>
      </c>
      <c r="M183" s="34">
        <f t="shared" si="28"/>
        <v>2</v>
      </c>
      <c r="N183" s="34">
        <f t="shared" ca="1" si="29"/>
        <v>1356</v>
      </c>
      <c r="O183" s="34">
        <f t="shared" ca="1" si="33"/>
        <v>85.999999999999858</v>
      </c>
      <c r="P183" s="34">
        <f t="shared" si="34"/>
        <v>50</v>
      </c>
      <c r="Q183" s="37">
        <f t="shared" si="35"/>
        <v>5.9484036251947776</v>
      </c>
      <c r="R183" s="34">
        <f t="shared" si="36"/>
        <v>919.9999999999967</v>
      </c>
      <c r="S183" s="34">
        <f t="shared" si="37"/>
        <v>969.9999999999967</v>
      </c>
      <c r="T183" s="37">
        <f t="shared" si="38"/>
        <v>925.94840362519153</v>
      </c>
    </row>
    <row r="184" spans="1:20" x14ac:dyDescent="0.2">
      <c r="A184" s="34">
        <v>1</v>
      </c>
      <c r="B184" s="50">
        <v>42205</v>
      </c>
      <c r="C184" s="34">
        <v>1347</v>
      </c>
      <c r="D184" s="56">
        <v>4</v>
      </c>
      <c r="E184" s="36">
        <v>0.02</v>
      </c>
      <c r="F184" s="36">
        <v>1403</v>
      </c>
      <c r="G184" s="48">
        <f t="shared" si="30"/>
        <v>0.5854166666666667</v>
      </c>
      <c r="H184" s="36">
        <v>1411</v>
      </c>
      <c r="I184" s="49">
        <f t="shared" si="31"/>
        <v>0.59097222222222223</v>
      </c>
      <c r="J184" s="49" t="str">
        <f t="shared" si="26"/>
        <v/>
      </c>
      <c r="K184" s="34">
        <f t="shared" si="27"/>
        <v>9.9999999999999645</v>
      </c>
      <c r="L184" s="34">
        <f t="shared" si="32"/>
        <v>7.9999999999999716</v>
      </c>
      <c r="M184" s="34">
        <f t="shared" si="28"/>
        <v>1</v>
      </c>
      <c r="N184" s="34">
        <f t="shared" ca="1" si="29"/>
        <v>1347</v>
      </c>
      <c r="O184" s="34" t="str">
        <f t="shared" si="33"/>
        <v/>
      </c>
      <c r="P184" s="34">
        <f t="shared" si="34"/>
        <v>100.09999999999964</v>
      </c>
      <c r="Q184" s="37">
        <f t="shared" si="35"/>
        <v>28.92422164065967</v>
      </c>
      <c r="R184" s="34">
        <f t="shared" si="36"/>
        <v>0.15999999999999945</v>
      </c>
      <c r="S184" s="34">
        <f t="shared" si="37"/>
        <v>100.25999999999964</v>
      </c>
      <c r="T184" s="37">
        <f t="shared" si="38"/>
        <v>29.084221640659671</v>
      </c>
    </row>
    <row r="185" spans="1:20" x14ac:dyDescent="0.2">
      <c r="B185" s="50"/>
      <c r="D185" s="56"/>
      <c r="E185" s="36">
        <v>20</v>
      </c>
      <c r="F185" s="36">
        <v>1421</v>
      </c>
      <c r="G185" s="48">
        <f t="shared" si="30"/>
        <v>0.59791666666666665</v>
      </c>
      <c r="H185" s="36">
        <v>1426</v>
      </c>
      <c r="I185" s="49">
        <f t="shared" si="31"/>
        <v>0.60138888888888886</v>
      </c>
      <c r="J185" s="49" t="str">
        <f t="shared" si="26"/>
        <v/>
      </c>
      <c r="K185" s="34">
        <f t="shared" si="27"/>
        <v>11.999999999999957</v>
      </c>
      <c r="L185" s="34">
        <f t="shared" si="32"/>
        <v>4.9999999999999822</v>
      </c>
      <c r="M185" s="34">
        <f t="shared" si="28"/>
        <v>2</v>
      </c>
      <c r="N185" s="34">
        <f t="shared" ca="1" si="29"/>
        <v>1347</v>
      </c>
      <c r="O185" s="34" t="str">
        <f t="shared" si="33"/>
        <v/>
      </c>
      <c r="P185" s="34">
        <f t="shared" si="34"/>
        <v>1319.9999999999952</v>
      </c>
      <c r="Q185" s="37">
        <f t="shared" si="35"/>
        <v>938.07609924407757</v>
      </c>
      <c r="R185" s="34">
        <f t="shared" si="36"/>
        <v>99.999999999999645</v>
      </c>
      <c r="S185" s="34">
        <f t="shared" si="37"/>
        <v>1419.9999999999948</v>
      </c>
      <c r="T185" s="37">
        <f t="shared" si="38"/>
        <v>1038.0760992440771</v>
      </c>
    </row>
    <row r="186" spans="1:20" x14ac:dyDescent="0.2">
      <c r="B186" s="50"/>
      <c r="D186" s="56"/>
      <c r="E186" s="36">
        <v>200</v>
      </c>
      <c r="F186" s="36">
        <v>1438</v>
      </c>
      <c r="G186" s="48">
        <f t="shared" si="30"/>
        <v>0.60972222222222217</v>
      </c>
      <c r="H186" s="36">
        <v>1550</v>
      </c>
      <c r="I186" s="49">
        <f t="shared" si="31"/>
        <v>0.65972222222222221</v>
      </c>
      <c r="J186" s="49">
        <f t="shared" si="26"/>
        <v>0.66319444444444442</v>
      </c>
      <c r="K186" s="34" t="str">
        <f t="shared" si="27"/>
        <v/>
      </c>
      <c r="L186" s="34">
        <f t="shared" si="32"/>
        <v>72.000000000000057</v>
      </c>
      <c r="M186" s="34">
        <f t="shared" si="28"/>
        <v>3</v>
      </c>
      <c r="N186" s="34">
        <f t="shared" ca="1" si="29"/>
        <v>1347</v>
      </c>
      <c r="O186" s="34">
        <f t="shared" ca="1" si="33"/>
        <v>128.00000000000003</v>
      </c>
      <c r="P186" s="34">
        <f t="shared" si="34"/>
        <v>500</v>
      </c>
      <c r="Q186" s="37">
        <f t="shared" si="35"/>
        <v>52.318172546220183</v>
      </c>
      <c r="R186" s="34">
        <f t="shared" si="36"/>
        <v>14400.000000000011</v>
      </c>
      <c r="S186" s="34">
        <f t="shared" si="37"/>
        <v>14900.000000000011</v>
      </c>
      <c r="T186" s="37">
        <f t="shared" si="38"/>
        <v>14452.318172546231</v>
      </c>
    </row>
    <row r="187" spans="1:20" x14ac:dyDescent="0.2">
      <c r="A187" s="34">
        <v>1</v>
      </c>
      <c r="B187" s="50">
        <v>42207</v>
      </c>
      <c r="C187" s="34">
        <v>808</v>
      </c>
      <c r="D187" s="56">
        <v>4</v>
      </c>
      <c r="E187" s="36">
        <v>0.02</v>
      </c>
      <c r="F187" s="36">
        <v>923</v>
      </c>
      <c r="G187" s="48">
        <f t="shared" si="30"/>
        <v>0.39097222222222222</v>
      </c>
      <c r="H187" s="36">
        <v>925</v>
      </c>
      <c r="I187" s="49">
        <f t="shared" si="31"/>
        <v>0.3923611111111111</v>
      </c>
      <c r="J187" s="49" t="str">
        <f t="shared" si="26"/>
        <v/>
      </c>
      <c r="K187" s="34">
        <f t="shared" si="27"/>
        <v>10.999999999999961</v>
      </c>
      <c r="L187" s="34">
        <f t="shared" si="32"/>
        <v>1.9999999999999929</v>
      </c>
      <c r="M187" s="34">
        <f t="shared" si="28"/>
        <v>1</v>
      </c>
      <c r="N187" s="34">
        <f t="shared" ca="1" si="29"/>
        <v>808</v>
      </c>
      <c r="O187" s="34" t="str">
        <f t="shared" si="33"/>
        <v/>
      </c>
      <c r="P187" s="34">
        <f t="shared" si="34"/>
        <v>110.1099999999996</v>
      </c>
      <c r="Q187" s="37">
        <f t="shared" si="35"/>
        <v>31.81664380472564</v>
      </c>
      <c r="R187" s="34">
        <f t="shared" si="36"/>
        <v>3.9999999999999862E-2</v>
      </c>
      <c r="S187" s="34">
        <f t="shared" si="37"/>
        <v>110.14999999999961</v>
      </c>
      <c r="T187" s="37">
        <f t="shared" si="38"/>
        <v>31.856643804725639</v>
      </c>
    </row>
    <row r="188" spans="1:20" x14ac:dyDescent="0.2">
      <c r="B188" s="50"/>
      <c r="D188" s="56"/>
      <c r="E188" s="36">
        <v>20</v>
      </c>
      <c r="F188" s="36">
        <v>936</v>
      </c>
      <c r="G188" s="48">
        <f t="shared" si="30"/>
        <v>0.39999999999999997</v>
      </c>
      <c r="H188" s="36">
        <v>940</v>
      </c>
      <c r="I188" s="49">
        <f t="shared" si="31"/>
        <v>0.40277777777777773</v>
      </c>
      <c r="J188" s="49" t="str">
        <f t="shared" si="26"/>
        <v/>
      </c>
      <c r="K188" s="34">
        <f t="shared" si="27"/>
        <v>8.0000000000001315</v>
      </c>
      <c r="L188" s="34">
        <f t="shared" si="32"/>
        <v>3.9999999999999858</v>
      </c>
      <c r="M188" s="34">
        <f t="shared" si="28"/>
        <v>2</v>
      </c>
      <c r="N188" s="34">
        <f t="shared" ca="1" si="29"/>
        <v>808</v>
      </c>
      <c r="O188" s="34" t="str">
        <f t="shared" si="33"/>
        <v/>
      </c>
      <c r="P188" s="34">
        <f t="shared" si="34"/>
        <v>880.00000000001444</v>
      </c>
      <c r="Q188" s="37">
        <f t="shared" si="35"/>
        <v>625.38406616273085</v>
      </c>
      <c r="R188" s="34">
        <f t="shared" si="36"/>
        <v>79.999999999999716</v>
      </c>
      <c r="S188" s="34">
        <f t="shared" si="37"/>
        <v>960.0000000000141</v>
      </c>
      <c r="T188" s="37">
        <f t="shared" si="38"/>
        <v>705.38406616273051</v>
      </c>
    </row>
    <row r="189" spans="1:20" x14ac:dyDescent="0.2">
      <c r="B189" s="50"/>
      <c r="D189" s="56"/>
      <c r="E189" s="36">
        <v>200</v>
      </c>
      <c r="F189" s="36">
        <v>948</v>
      </c>
      <c r="G189" s="48">
        <f t="shared" si="30"/>
        <v>0.40833333333333338</v>
      </c>
      <c r="H189" s="36">
        <v>1237</v>
      </c>
      <c r="I189" s="49">
        <f t="shared" si="31"/>
        <v>0.52569444444444446</v>
      </c>
      <c r="J189" s="49">
        <f t="shared" si="26"/>
        <v>0.52916666666666667</v>
      </c>
      <c r="K189" s="34" t="str">
        <f t="shared" si="27"/>
        <v/>
      </c>
      <c r="L189" s="34">
        <f t="shared" si="32"/>
        <v>168.99999999999997</v>
      </c>
      <c r="M189" s="34">
        <f t="shared" si="28"/>
        <v>3</v>
      </c>
      <c r="N189" s="34">
        <f t="shared" ca="1" si="29"/>
        <v>808</v>
      </c>
      <c r="O189" s="34">
        <f t="shared" ca="1" si="33"/>
        <v>274.00000000000006</v>
      </c>
      <c r="P189" s="34">
        <f t="shared" si="34"/>
        <v>500</v>
      </c>
      <c r="Q189" s="37">
        <f t="shared" si="35"/>
        <v>52.318172546220183</v>
      </c>
      <c r="R189" s="34">
        <f t="shared" si="36"/>
        <v>33799.999999999993</v>
      </c>
      <c r="S189" s="34">
        <f t="shared" si="37"/>
        <v>34299.999999999993</v>
      </c>
      <c r="T189" s="37">
        <f t="shared" si="38"/>
        <v>33852.318172546213</v>
      </c>
    </row>
    <row r="190" spans="1:20" x14ac:dyDescent="0.2">
      <c r="A190" s="34">
        <v>1</v>
      </c>
      <c r="B190" s="50">
        <v>42213</v>
      </c>
      <c r="C190" s="34">
        <v>915</v>
      </c>
      <c r="D190" s="56">
        <v>6</v>
      </c>
      <c r="E190" s="36">
        <v>0.01</v>
      </c>
      <c r="F190" s="36">
        <v>928</v>
      </c>
      <c r="G190" s="48">
        <f t="shared" si="30"/>
        <v>0.39444444444444443</v>
      </c>
      <c r="H190" s="36">
        <v>930</v>
      </c>
      <c r="I190" s="49">
        <f t="shared" si="31"/>
        <v>0.39583333333333331</v>
      </c>
      <c r="J190" s="49" t="str">
        <f t="shared" si="26"/>
        <v/>
      </c>
      <c r="K190" s="34">
        <f t="shared" si="27"/>
        <v>3.0000000000000693</v>
      </c>
      <c r="L190" s="34">
        <f t="shared" si="32"/>
        <v>1.9999999999999929</v>
      </c>
      <c r="M190" s="34">
        <f t="shared" si="28"/>
        <v>1</v>
      </c>
      <c r="N190" s="34">
        <f t="shared" ca="1" si="29"/>
        <v>915</v>
      </c>
      <c r="O190" s="34" t="str">
        <f t="shared" si="33"/>
        <v/>
      </c>
      <c r="P190" s="34">
        <f t="shared" si="34"/>
        <v>0.16500000000000381</v>
      </c>
      <c r="Q190" s="37">
        <f t="shared" si="35"/>
        <v>0.1172640933051866</v>
      </c>
      <c r="R190" s="34">
        <f t="shared" si="36"/>
        <v>1.9999999999999931E-2</v>
      </c>
      <c r="S190" s="34">
        <f t="shared" si="37"/>
        <v>0.18500000000000374</v>
      </c>
      <c r="T190" s="37">
        <f t="shared" si="38"/>
        <v>0.13726409330518652</v>
      </c>
    </row>
    <row r="191" spans="1:20" x14ac:dyDescent="0.2">
      <c r="B191" s="50"/>
      <c r="D191" s="56"/>
      <c r="E191" s="36">
        <v>0.1</v>
      </c>
      <c r="F191" s="36">
        <v>933</v>
      </c>
      <c r="G191" s="48">
        <f t="shared" si="30"/>
        <v>0.3979166666666667</v>
      </c>
      <c r="H191" s="36">
        <v>1030</v>
      </c>
      <c r="I191" s="49">
        <f t="shared" si="31"/>
        <v>0.4375</v>
      </c>
      <c r="J191" s="49" t="str">
        <f t="shared" si="26"/>
        <v/>
      </c>
      <c r="K191" s="34">
        <f t="shared" si="27"/>
        <v>3.0000000000000693</v>
      </c>
      <c r="L191" s="34">
        <f t="shared" si="32"/>
        <v>56.999999999999957</v>
      </c>
      <c r="M191" s="34">
        <f t="shared" si="28"/>
        <v>2</v>
      </c>
      <c r="N191" s="34">
        <f t="shared" ca="1" si="29"/>
        <v>915</v>
      </c>
      <c r="O191" s="34" t="str">
        <f t="shared" si="33"/>
        <v/>
      </c>
      <c r="P191" s="34">
        <f t="shared" si="34"/>
        <v>1.6500000000000383</v>
      </c>
      <c r="Q191" s="37">
        <f t="shared" si="35"/>
        <v>1.1725996843957509</v>
      </c>
      <c r="R191" s="34">
        <f t="shared" si="36"/>
        <v>5.6999999999999957</v>
      </c>
      <c r="S191" s="34">
        <f t="shared" si="37"/>
        <v>7.3500000000000343</v>
      </c>
      <c r="T191" s="37">
        <f t="shared" si="38"/>
        <v>6.8725996843957464</v>
      </c>
    </row>
    <row r="192" spans="1:20" x14ac:dyDescent="0.2">
      <c r="B192" s="50"/>
      <c r="D192" s="56"/>
      <c r="E192" s="36">
        <v>1</v>
      </c>
      <c r="F192" s="36">
        <v>1033</v>
      </c>
      <c r="G192" s="48">
        <f t="shared" si="30"/>
        <v>0.43958333333333338</v>
      </c>
      <c r="H192" s="36">
        <v>1102</v>
      </c>
      <c r="I192" s="49">
        <f t="shared" si="31"/>
        <v>0.4597222222222222</v>
      </c>
      <c r="J192" s="49" t="str">
        <f t="shared" si="26"/>
        <v/>
      </c>
      <c r="K192" s="34">
        <f t="shared" si="27"/>
        <v>5.9999999999999787</v>
      </c>
      <c r="L192" s="34">
        <f t="shared" si="32"/>
        <v>28.999999999999897</v>
      </c>
      <c r="M192" s="34">
        <f t="shared" si="28"/>
        <v>3</v>
      </c>
      <c r="N192" s="34">
        <f t="shared" ca="1" si="29"/>
        <v>915</v>
      </c>
      <c r="O192" s="34" t="str">
        <f t="shared" si="33"/>
        <v/>
      </c>
      <c r="P192" s="34">
        <f t="shared" si="34"/>
        <v>302.99999999999892</v>
      </c>
      <c r="Q192" s="37">
        <f t="shared" si="35"/>
        <v>128.98548885400592</v>
      </c>
      <c r="R192" s="34">
        <f t="shared" si="36"/>
        <v>28.999999999999897</v>
      </c>
      <c r="S192" s="34">
        <f t="shared" si="37"/>
        <v>331.99999999999881</v>
      </c>
      <c r="T192" s="37">
        <f t="shared" si="38"/>
        <v>157.98548885400581</v>
      </c>
    </row>
    <row r="193" spans="1:20" x14ac:dyDescent="0.2">
      <c r="B193" s="50"/>
      <c r="D193" s="56"/>
      <c r="E193" s="36">
        <v>100</v>
      </c>
      <c r="F193" s="36">
        <v>1108</v>
      </c>
      <c r="G193" s="48">
        <f t="shared" si="30"/>
        <v>0.46388888888888885</v>
      </c>
      <c r="H193" s="36">
        <v>1126</v>
      </c>
      <c r="I193" s="49">
        <f t="shared" si="31"/>
        <v>0.47638888888888892</v>
      </c>
      <c r="J193" s="49">
        <f t="shared" si="26"/>
        <v>0.47986111111111113</v>
      </c>
      <c r="K193" s="34" t="str">
        <f t="shared" si="27"/>
        <v/>
      </c>
      <c r="L193" s="34">
        <f t="shared" si="32"/>
        <v>18.000000000000096</v>
      </c>
      <c r="M193" s="34">
        <f t="shared" si="28"/>
        <v>4</v>
      </c>
      <c r="N193" s="34">
        <f t="shared" ca="1" si="29"/>
        <v>915</v>
      </c>
      <c r="O193" s="34">
        <f t="shared" ca="1" si="33"/>
        <v>136</v>
      </c>
      <c r="P193" s="34">
        <f t="shared" si="34"/>
        <v>250</v>
      </c>
      <c r="Q193" s="37">
        <f t="shared" si="35"/>
        <v>27.143420404993254</v>
      </c>
      <c r="R193" s="34">
        <f t="shared" si="36"/>
        <v>1800.0000000000095</v>
      </c>
      <c r="S193" s="34">
        <f t="shared" si="37"/>
        <v>2050.0000000000095</v>
      </c>
      <c r="T193" s="37">
        <f t="shared" si="38"/>
        <v>1827.1434204050029</v>
      </c>
    </row>
    <row r="194" spans="1:20" x14ac:dyDescent="0.2">
      <c r="A194" s="34">
        <v>1</v>
      </c>
      <c r="B194" s="50">
        <v>42229</v>
      </c>
      <c r="C194" s="34">
        <v>1355</v>
      </c>
      <c r="D194" s="56" t="s">
        <v>36</v>
      </c>
      <c r="E194" s="36">
        <v>0.02</v>
      </c>
      <c r="F194" s="36">
        <v>1408</v>
      </c>
      <c r="G194" s="48">
        <f t="shared" si="30"/>
        <v>0.58888888888888891</v>
      </c>
      <c r="H194" s="36">
        <v>1412</v>
      </c>
      <c r="I194" s="49">
        <f t="shared" si="31"/>
        <v>0.59166666666666667</v>
      </c>
      <c r="J194" s="49" t="str">
        <f t="shared" si="26"/>
        <v/>
      </c>
      <c r="K194" s="34">
        <f t="shared" si="27"/>
        <v>7.9999999999999716</v>
      </c>
      <c r="L194" s="34">
        <f t="shared" si="32"/>
        <v>3.9999999999999858</v>
      </c>
      <c r="M194" s="34">
        <f t="shared" si="28"/>
        <v>1</v>
      </c>
      <c r="N194" s="34">
        <f t="shared" ca="1" si="29"/>
        <v>1355</v>
      </c>
      <c r="O194" s="34" t="str">
        <f t="shared" si="33"/>
        <v/>
      </c>
      <c r="P194" s="34">
        <f t="shared" si="34"/>
        <v>80.079999999999714</v>
      </c>
      <c r="Q194" s="37">
        <f t="shared" si="35"/>
        <v>23.139377312527735</v>
      </c>
      <c r="R194" s="34">
        <f t="shared" si="36"/>
        <v>7.9999999999999724E-2</v>
      </c>
      <c r="S194" s="34">
        <f t="shared" si="37"/>
        <v>80.159999999999712</v>
      </c>
      <c r="T194" s="37">
        <f t="shared" si="38"/>
        <v>23.219377312527733</v>
      </c>
    </row>
    <row r="195" spans="1:20" x14ac:dyDescent="0.2">
      <c r="B195" s="50"/>
      <c r="D195" s="56"/>
      <c r="E195" s="36">
        <v>20</v>
      </c>
      <c r="F195" s="36">
        <v>1420</v>
      </c>
      <c r="G195" s="48">
        <f t="shared" si="30"/>
        <v>0.59722222222222221</v>
      </c>
      <c r="H195" s="36">
        <v>1543</v>
      </c>
      <c r="I195" s="49">
        <f t="shared" si="31"/>
        <v>0.65486111111111112</v>
      </c>
      <c r="J195" s="49">
        <f t="shared" si="26"/>
        <v>0.65833333333333333</v>
      </c>
      <c r="K195" s="34" t="str">
        <f t="shared" si="27"/>
        <v/>
      </c>
      <c r="L195" s="34">
        <f t="shared" si="32"/>
        <v>83.000000000000028</v>
      </c>
      <c r="M195" s="34">
        <f t="shared" si="28"/>
        <v>2</v>
      </c>
      <c r="N195" s="34">
        <f t="shared" ca="1" si="29"/>
        <v>1355</v>
      </c>
      <c r="O195" s="34">
        <f t="shared" ca="1" si="33"/>
        <v>113.00000000000009</v>
      </c>
      <c r="P195" s="34">
        <f t="shared" si="34"/>
        <v>50</v>
      </c>
      <c r="Q195" s="37">
        <f t="shared" si="35"/>
        <v>5.9484036251947776</v>
      </c>
      <c r="R195" s="34">
        <f t="shared" si="36"/>
        <v>1660.0000000000005</v>
      </c>
      <c r="S195" s="34">
        <f t="shared" si="37"/>
        <v>1710.0000000000005</v>
      </c>
      <c r="T195" s="37">
        <f t="shared" si="38"/>
        <v>1665.9484036251952</v>
      </c>
    </row>
    <row r="196" spans="1:20" x14ac:dyDescent="0.2">
      <c r="A196" s="34">
        <v>1</v>
      </c>
      <c r="B196" s="50">
        <v>42244</v>
      </c>
      <c r="C196" s="34">
        <v>1431</v>
      </c>
      <c r="D196" s="56" t="s">
        <v>41</v>
      </c>
      <c r="E196" s="36">
        <v>0.01</v>
      </c>
      <c r="F196" s="36">
        <v>1444</v>
      </c>
      <c r="G196" s="48">
        <f t="shared" si="30"/>
        <v>0.61388888888888882</v>
      </c>
      <c r="H196" s="36">
        <v>1446</v>
      </c>
      <c r="I196" s="49">
        <f t="shared" si="31"/>
        <v>0.61527777777777781</v>
      </c>
      <c r="J196" s="49">
        <f t="shared" si="26"/>
        <v>0.61875000000000002</v>
      </c>
      <c r="K196" s="34" t="str">
        <f t="shared" si="27"/>
        <v/>
      </c>
      <c r="L196" s="34">
        <f t="shared" si="32"/>
        <v>2.0000000000001528</v>
      </c>
      <c r="M196" s="34">
        <f t="shared" si="28"/>
        <v>1</v>
      </c>
      <c r="N196" s="34">
        <f t="shared" ca="1" si="29"/>
        <v>1431</v>
      </c>
      <c r="O196" s="34">
        <f t="shared" ca="1" si="33"/>
        <v>19.999999999999929</v>
      </c>
      <c r="P196" s="34">
        <f t="shared" si="34"/>
        <v>2.5000000000000001E-2</v>
      </c>
      <c r="Q196" s="37">
        <f t="shared" si="35"/>
        <v>5.4281443780592247E-3</v>
      </c>
      <c r="R196" s="34">
        <f t="shared" si="36"/>
        <v>2.0000000000001527E-2</v>
      </c>
      <c r="S196" s="34">
        <f t="shared" si="37"/>
        <v>4.5000000000001525E-2</v>
      </c>
      <c r="T196" s="37">
        <f t="shared" si="38"/>
        <v>2.5428144378060753E-2</v>
      </c>
    </row>
    <row r="197" spans="1:20" x14ac:dyDescent="0.2">
      <c r="B197" s="50">
        <v>42244</v>
      </c>
      <c r="C197" s="34">
        <v>1606</v>
      </c>
      <c r="D197" s="56"/>
      <c r="E197" s="36">
        <v>1</v>
      </c>
      <c r="F197" s="36">
        <v>1621</v>
      </c>
      <c r="G197" s="48">
        <f t="shared" si="30"/>
        <v>0.68125000000000002</v>
      </c>
      <c r="H197" s="36">
        <v>1628</v>
      </c>
      <c r="I197" s="49">
        <f t="shared" si="31"/>
        <v>0.68611111111111101</v>
      </c>
      <c r="J197" s="49">
        <f t="shared" si="26"/>
        <v>0.68958333333333321</v>
      </c>
      <c r="K197" s="34" t="str">
        <f t="shared" si="27"/>
        <v/>
      </c>
      <c r="L197" s="34">
        <f t="shared" si="32"/>
        <v>6.9999999999998153</v>
      </c>
      <c r="M197" s="34">
        <f t="shared" si="28"/>
        <v>1</v>
      </c>
      <c r="N197" s="34">
        <f t="shared" ca="1" si="29"/>
        <v>1606</v>
      </c>
      <c r="O197" s="34">
        <f t="shared" ca="1" si="33"/>
        <v>26.999999999999744</v>
      </c>
      <c r="P197" s="34">
        <f t="shared" si="34"/>
        <v>2.5</v>
      </c>
      <c r="Q197" s="37">
        <f t="shared" si="35"/>
        <v>0.36191198291773735</v>
      </c>
      <c r="R197" s="34">
        <f t="shared" si="36"/>
        <v>6.9999999999998153</v>
      </c>
      <c r="S197" s="34">
        <f t="shared" si="37"/>
        <v>9.4999999999998153</v>
      </c>
      <c r="T197" s="37">
        <f t="shared" si="38"/>
        <v>7.3619119829175528</v>
      </c>
    </row>
    <row r="198" spans="1:20" x14ac:dyDescent="0.2">
      <c r="A198" s="34">
        <v>1</v>
      </c>
      <c r="B198" s="50">
        <v>42245</v>
      </c>
      <c r="C198" s="34">
        <v>919</v>
      </c>
      <c r="D198" s="56" t="s">
        <v>41</v>
      </c>
      <c r="E198" s="36">
        <v>0.01</v>
      </c>
      <c r="F198" s="36">
        <v>950</v>
      </c>
      <c r="G198" s="48">
        <f t="shared" si="30"/>
        <v>0.40972222222222227</v>
      </c>
      <c r="H198" s="36">
        <v>1013</v>
      </c>
      <c r="I198" s="49">
        <f t="shared" si="31"/>
        <v>0.42569444444444443</v>
      </c>
      <c r="J198" s="49" t="str">
        <f t="shared" si="26"/>
        <v/>
      </c>
      <c r="K198" s="34">
        <f t="shared" si="27"/>
        <v>19.000000000000014</v>
      </c>
      <c r="L198" s="34">
        <f t="shared" si="32"/>
        <v>22.999999999999918</v>
      </c>
      <c r="M198" s="34">
        <f t="shared" si="28"/>
        <v>1</v>
      </c>
      <c r="N198" s="34">
        <f t="shared" ca="1" si="29"/>
        <v>919</v>
      </c>
      <c r="O198" s="34" t="str">
        <f t="shared" si="33"/>
        <v/>
      </c>
      <c r="P198" s="34">
        <f t="shared" si="34"/>
        <v>123.59500000000008</v>
      </c>
      <c r="Q198" s="37">
        <f t="shared" si="35"/>
        <v>34.4224999226808</v>
      </c>
      <c r="R198" s="34">
        <f t="shared" si="36"/>
        <v>0.22999999999999918</v>
      </c>
      <c r="S198" s="34">
        <f t="shared" si="37"/>
        <v>123.82500000000009</v>
      </c>
      <c r="T198" s="37">
        <f t="shared" si="38"/>
        <v>34.652499922680796</v>
      </c>
    </row>
    <row r="199" spans="1:20" x14ac:dyDescent="0.2">
      <c r="B199" s="50"/>
      <c r="D199" s="56"/>
      <c r="E199" s="36">
        <v>13</v>
      </c>
      <c r="F199" s="36">
        <v>1032</v>
      </c>
      <c r="G199" s="48">
        <f t="shared" si="30"/>
        <v>0.43888888888888888</v>
      </c>
      <c r="H199" s="36">
        <v>1040</v>
      </c>
      <c r="I199" s="49">
        <f t="shared" si="31"/>
        <v>0.44444444444444442</v>
      </c>
      <c r="J199" s="49" t="str">
        <f t="shared" si="26"/>
        <v/>
      </c>
      <c r="K199" s="34">
        <f t="shared" si="27"/>
        <v>17.000000000000021</v>
      </c>
      <c r="L199" s="34">
        <f t="shared" si="32"/>
        <v>7.9999999999999716</v>
      </c>
      <c r="M199" s="34">
        <f t="shared" si="28"/>
        <v>2</v>
      </c>
      <c r="N199" s="34">
        <f t="shared" ca="1" si="29"/>
        <v>919</v>
      </c>
      <c r="O199" s="34" t="str">
        <f t="shared" si="33"/>
        <v/>
      </c>
      <c r="P199" s="34">
        <f t="shared" si="34"/>
        <v>110.75500000000014</v>
      </c>
      <c r="Q199" s="37">
        <f t="shared" si="35"/>
        <v>36.31572827932299</v>
      </c>
      <c r="R199" s="34">
        <f t="shared" si="36"/>
        <v>103.99999999999963</v>
      </c>
      <c r="S199" s="34">
        <f t="shared" si="37"/>
        <v>214.75499999999977</v>
      </c>
      <c r="T199" s="37">
        <f t="shared" si="38"/>
        <v>140.31572827932263</v>
      </c>
    </row>
    <row r="200" spans="1:20" x14ac:dyDescent="0.2">
      <c r="B200" s="50"/>
      <c r="D200" s="56"/>
      <c r="E200" s="36">
        <v>0.03</v>
      </c>
      <c r="F200" s="36">
        <v>1057</v>
      </c>
      <c r="G200" s="48">
        <f t="shared" si="30"/>
        <v>0.45624999999999999</v>
      </c>
      <c r="H200" s="36">
        <v>1103</v>
      </c>
      <c r="I200" s="49">
        <f t="shared" si="31"/>
        <v>0.4604166666666667</v>
      </c>
      <c r="J200" s="49" t="str">
        <f t="shared" si="26"/>
        <v/>
      </c>
      <c r="K200" s="34">
        <f t="shared" si="27"/>
        <v>15.000000000000027</v>
      </c>
      <c r="L200" s="34">
        <f t="shared" si="32"/>
        <v>6.0000000000000586</v>
      </c>
      <c r="M200" s="34">
        <f t="shared" si="28"/>
        <v>3</v>
      </c>
      <c r="N200" s="34">
        <f t="shared" ca="1" si="29"/>
        <v>919</v>
      </c>
      <c r="O200" s="34" t="str">
        <f t="shared" si="33"/>
        <v/>
      </c>
      <c r="P200" s="34">
        <f t="shared" si="34"/>
        <v>450.22500000000082</v>
      </c>
      <c r="Q200" s="37">
        <f t="shared" si="35"/>
        <v>118.34830767708144</v>
      </c>
      <c r="R200" s="34">
        <f t="shared" si="36"/>
        <v>0.18000000000000174</v>
      </c>
      <c r="S200" s="34">
        <f t="shared" si="37"/>
        <v>450.40500000000083</v>
      </c>
      <c r="T200" s="37">
        <f t="shared" si="38"/>
        <v>118.52830767708144</v>
      </c>
    </row>
    <row r="201" spans="1:20" x14ac:dyDescent="0.2">
      <c r="B201" s="50"/>
      <c r="D201" s="56"/>
      <c r="E201" s="36">
        <v>60</v>
      </c>
      <c r="F201" s="36">
        <v>1118</v>
      </c>
      <c r="G201" s="48">
        <f t="shared" si="30"/>
        <v>0.47083333333333338</v>
      </c>
      <c r="H201" s="36">
        <v>1123</v>
      </c>
      <c r="I201" s="49">
        <f t="shared" si="31"/>
        <v>0.47430555555555554</v>
      </c>
      <c r="J201" s="49" t="str">
        <f t="shared" si="26"/>
        <v/>
      </c>
      <c r="K201" s="34">
        <f t="shared" si="27"/>
        <v>3.9999999999999858</v>
      </c>
      <c r="L201" s="34">
        <f t="shared" si="32"/>
        <v>4.9999999999999023</v>
      </c>
      <c r="M201" s="34">
        <f t="shared" si="28"/>
        <v>4</v>
      </c>
      <c r="N201" s="34">
        <f t="shared" ca="1" si="29"/>
        <v>919</v>
      </c>
      <c r="O201" s="34" t="str">
        <f t="shared" si="33"/>
        <v/>
      </c>
      <c r="P201" s="34">
        <f t="shared" si="34"/>
        <v>479.99999999999829</v>
      </c>
      <c r="Q201" s="37">
        <f t="shared" si="35"/>
        <v>436.91483319973605</v>
      </c>
      <c r="R201" s="34">
        <f t="shared" si="36"/>
        <v>299.99999999999415</v>
      </c>
      <c r="S201" s="34">
        <f t="shared" si="37"/>
        <v>779.9999999999925</v>
      </c>
      <c r="T201" s="37">
        <f t="shared" si="38"/>
        <v>736.9148331997302</v>
      </c>
    </row>
    <row r="202" spans="1:20" x14ac:dyDescent="0.2">
      <c r="B202" s="50"/>
      <c r="D202" s="56"/>
      <c r="E202" s="36">
        <v>180</v>
      </c>
      <c r="F202" s="36">
        <v>1127</v>
      </c>
      <c r="G202" s="48">
        <f t="shared" si="30"/>
        <v>0.4770833333333333</v>
      </c>
      <c r="H202" s="36">
        <v>1132</v>
      </c>
      <c r="I202" s="49">
        <f t="shared" si="31"/>
        <v>0.48055555555555557</v>
      </c>
      <c r="J202" s="49">
        <f t="shared" si="26"/>
        <v>0.48402777777777778</v>
      </c>
      <c r="K202" s="34" t="str">
        <f t="shared" si="27"/>
        <v/>
      </c>
      <c r="L202" s="34">
        <f t="shared" si="32"/>
        <v>5.0000000000000622</v>
      </c>
      <c r="M202" s="34">
        <f t="shared" si="28"/>
        <v>5</v>
      </c>
      <c r="N202" s="34">
        <f t="shared" ca="1" si="29"/>
        <v>919</v>
      </c>
      <c r="O202" s="34">
        <f t="shared" ca="1" si="33"/>
        <v>138</v>
      </c>
      <c r="P202" s="34">
        <f t="shared" si="34"/>
        <v>450</v>
      </c>
      <c r="Q202" s="37">
        <f t="shared" si="35"/>
        <v>47.347346607878421</v>
      </c>
      <c r="R202" s="34">
        <f t="shared" si="36"/>
        <v>900.00000000001114</v>
      </c>
      <c r="S202" s="34">
        <f t="shared" si="37"/>
        <v>1350.0000000000111</v>
      </c>
      <c r="T202" s="37">
        <f t="shared" si="38"/>
        <v>947.34734660788956</v>
      </c>
    </row>
    <row r="203" spans="1:20" x14ac:dyDescent="0.2">
      <c r="A203" s="34">
        <v>1</v>
      </c>
      <c r="B203" s="50">
        <v>42247</v>
      </c>
      <c r="C203" s="34">
        <v>1323</v>
      </c>
      <c r="D203" s="56">
        <v>3</v>
      </c>
      <c r="E203" s="36">
        <v>0.01</v>
      </c>
      <c r="F203" s="36">
        <v>1442</v>
      </c>
      <c r="G203" s="48">
        <f t="shared" si="30"/>
        <v>0.61249999999999993</v>
      </c>
      <c r="H203" s="36">
        <v>1450</v>
      </c>
      <c r="I203" s="49">
        <f t="shared" si="31"/>
        <v>0.61805555555555558</v>
      </c>
      <c r="J203" s="49">
        <f t="shared" si="26"/>
        <v>0.62152777777777779</v>
      </c>
      <c r="K203" s="34" t="str">
        <f t="shared" si="27"/>
        <v/>
      </c>
      <c r="L203" s="34">
        <f t="shared" si="32"/>
        <v>8.0000000000001315</v>
      </c>
      <c r="M203" s="34">
        <f t="shared" si="28"/>
        <v>1</v>
      </c>
      <c r="N203" s="34">
        <f t="shared" ca="1" si="29"/>
        <v>1323</v>
      </c>
      <c r="O203" s="34">
        <f t="shared" ca="1" si="33"/>
        <v>92</v>
      </c>
      <c r="P203" s="34">
        <f t="shared" si="34"/>
        <v>2.5000000000000001E-2</v>
      </c>
      <c r="Q203" s="37">
        <f t="shared" si="35"/>
        <v>5.4281443780592247E-3</v>
      </c>
      <c r="R203" s="34">
        <f t="shared" si="36"/>
        <v>8.000000000000132E-2</v>
      </c>
      <c r="S203" s="34">
        <f t="shared" si="37"/>
        <v>0.10500000000000131</v>
      </c>
      <c r="T203" s="37">
        <f t="shared" si="38"/>
        <v>8.5428144378060539E-2</v>
      </c>
    </row>
    <row r="204" spans="1:20" x14ac:dyDescent="0.2">
      <c r="B204" s="50">
        <v>42247</v>
      </c>
      <c r="C204" s="34">
        <v>1505</v>
      </c>
      <c r="D204" s="56"/>
      <c r="E204" s="36">
        <v>0.01</v>
      </c>
      <c r="F204" s="36">
        <v>1529</v>
      </c>
      <c r="G204" s="48">
        <f t="shared" si="30"/>
        <v>0.64513888888888882</v>
      </c>
      <c r="H204" s="36">
        <v>1533</v>
      </c>
      <c r="I204" s="49">
        <f t="shared" si="31"/>
        <v>0.6479166666666667</v>
      </c>
      <c r="J204" s="49">
        <f t="shared" si="26"/>
        <v>0.65138888888888891</v>
      </c>
      <c r="K204" s="34" t="str">
        <f t="shared" si="27"/>
        <v/>
      </c>
      <c r="L204" s="34">
        <f t="shared" si="32"/>
        <v>4.0000000000001457</v>
      </c>
      <c r="M204" s="34">
        <f t="shared" si="28"/>
        <v>1</v>
      </c>
      <c r="N204" s="34">
        <f t="shared" ca="1" si="29"/>
        <v>1505</v>
      </c>
      <c r="O204" s="34">
        <f t="shared" ca="1" si="33"/>
        <v>33.000000000000043</v>
      </c>
      <c r="P204" s="34">
        <f t="shared" si="34"/>
        <v>2.5000000000000001E-2</v>
      </c>
      <c r="Q204" s="37">
        <f t="shared" si="35"/>
        <v>5.4281443780592247E-3</v>
      </c>
      <c r="R204" s="34">
        <f t="shared" si="36"/>
        <v>4.0000000000001458E-2</v>
      </c>
      <c r="S204" s="34">
        <f t="shared" si="37"/>
        <v>6.5000000000001459E-2</v>
      </c>
      <c r="T204" s="37">
        <f t="shared" si="38"/>
        <v>4.5428144378060684E-2</v>
      </c>
    </row>
    <row r="205" spans="1:20" x14ac:dyDescent="0.2">
      <c r="A205" s="34">
        <v>1</v>
      </c>
      <c r="B205" s="50">
        <v>42248</v>
      </c>
      <c r="C205" s="34">
        <v>1218</v>
      </c>
      <c r="D205" s="56">
        <v>3</v>
      </c>
      <c r="E205" s="36">
        <v>0.01</v>
      </c>
      <c r="F205" s="36">
        <v>1244</v>
      </c>
      <c r="G205" s="48">
        <f t="shared" si="30"/>
        <v>0.53055555555555556</v>
      </c>
      <c r="H205" s="36">
        <v>1248</v>
      </c>
      <c r="I205" s="49">
        <f t="shared" si="31"/>
        <v>0.53333333333333333</v>
      </c>
      <c r="J205" s="49" t="str">
        <f t="shared" si="26"/>
        <v/>
      </c>
      <c r="K205" s="34">
        <f t="shared" si="27"/>
        <v>8.999999999999968</v>
      </c>
      <c r="L205" s="34">
        <f t="shared" si="32"/>
        <v>3.9999999999999858</v>
      </c>
      <c r="M205" s="34">
        <f t="shared" si="28"/>
        <v>1</v>
      </c>
      <c r="N205" s="34">
        <f t="shared" ca="1" si="29"/>
        <v>1218</v>
      </c>
      <c r="O205" s="34" t="str">
        <f t="shared" si="33"/>
        <v/>
      </c>
      <c r="P205" s="34">
        <f t="shared" si="34"/>
        <v>4.5449999999999839</v>
      </c>
      <c r="Q205" s="37">
        <f t="shared" si="35"/>
        <v>1.934823508795702</v>
      </c>
      <c r="R205" s="34">
        <f t="shared" si="36"/>
        <v>3.9999999999999862E-2</v>
      </c>
      <c r="S205" s="34">
        <f t="shared" si="37"/>
        <v>4.584999999999984</v>
      </c>
      <c r="T205" s="37">
        <f t="shared" si="38"/>
        <v>1.9748235087957018</v>
      </c>
    </row>
    <row r="206" spans="1:20" x14ac:dyDescent="0.2">
      <c r="B206" s="50"/>
      <c r="D206" s="56"/>
      <c r="E206" s="36">
        <v>1</v>
      </c>
      <c r="F206" s="36">
        <v>1257</v>
      </c>
      <c r="G206" s="48">
        <f t="shared" si="30"/>
        <v>0.5395833333333333</v>
      </c>
      <c r="H206" s="36">
        <v>1302</v>
      </c>
      <c r="I206" s="49">
        <f t="shared" si="31"/>
        <v>0.54305555555555551</v>
      </c>
      <c r="J206" s="49" t="str">
        <f t="shared" si="26"/>
        <v/>
      </c>
      <c r="K206" s="34">
        <f t="shared" si="27"/>
        <v>9.9999999999999645</v>
      </c>
      <c r="L206" s="34">
        <f t="shared" si="32"/>
        <v>4.9999999999999822</v>
      </c>
      <c r="M206" s="34">
        <f t="shared" si="28"/>
        <v>2</v>
      </c>
      <c r="N206" s="34">
        <f t="shared" ca="1" si="29"/>
        <v>1218</v>
      </c>
      <c r="O206" s="34" t="str">
        <f t="shared" si="33"/>
        <v/>
      </c>
      <c r="P206" s="34">
        <f t="shared" si="34"/>
        <v>504.99999999999818</v>
      </c>
      <c r="Q206" s="37">
        <f t="shared" si="35"/>
        <v>214.97581475667653</v>
      </c>
      <c r="R206" s="34">
        <f t="shared" si="36"/>
        <v>4.9999999999999822</v>
      </c>
      <c r="S206" s="34">
        <f t="shared" si="37"/>
        <v>509.99999999999818</v>
      </c>
      <c r="T206" s="37">
        <f t="shared" si="38"/>
        <v>219.9758147566765</v>
      </c>
    </row>
    <row r="207" spans="1:20" x14ac:dyDescent="0.2">
      <c r="B207" s="50"/>
      <c r="D207" s="56"/>
      <c r="E207" s="36">
        <v>100</v>
      </c>
      <c r="F207" s="36">
        <v>1312</v>
      </c>
      <c r="G207" s="48">
        <f t="shared" si="30"/>
        <v>0.54999999999999993</v>
      </c>
      <c r="H207" s="36">
        <v>1324</v>
      </c>
      <c r="I207" s="49">
        <f t="shared" si="31"/>
        <v>0.55833333333333335</v>
      </c>
      <c r="J207" s="49">
        <f t="shared" ref="J207:J270" si="39">IF(OR(B208&lt;&gt;"",E208=""),I207+TIME(0,5,0),"")</f>
        <v>0.56180555555555556</v>
      </c>
      <c r="K207" s="34" t="str">
        <f t="shared" ref="K207:K270" si="40">IF(AND(OR(AND(B207&lt;&gt;"",B208=""),AND(B207="",B208="")),E208&lt;&gt;""),(G208-I207)*1440,"")</f>
        <v/>
      </c>
      <c r="L207" s="34">
        <f t="shared" si="32"/>
        <v>12.000000000000117</v>
      </c>
      <c r="M207" s="34">
        <f t="shared" ref="M207:M270" si="41">IF(B207&lt;&gt;"",1,M206+1)</f>
        <v>3</v>
      </c>
      <c r="N207" s="34">
        <f t="shared" ref="N207:N270" ca="1" si="42">OFFSET(C207,-M207+1,0)</f>
        <v>1218</v>
      </c>
      <c r="O207" s="34">
        <f t="shared" ca="1" si="33"/>
        <v>70.999999999999915</v>
      </c>
      <c r="P207" s="34">
        <f t="shared" si="34"/>
        <v>250</v>
      </c>
      <c r="Q207" s="37">
        <f t="shared" si="35"/>
        <v>27.143420404993254</v>
      </c>
      <c r="R207" s="34">
        <f t="shared" si="36"/>
        <v>1200.0000000000118</v>
      </c>
      <c r="S207" s="34">
        <f t="shared" si="37"/>
        <v>1450.0000000000118</v>
      </c>
      <c r="T207" s="37">
        <f t="shared" si="38"/>
        <v>1227.1434204050051</v>
      </c>
    </row>
    <row r="208" spans="1:20" x14ac:dyDescent="0.2">
      <c r="B208" s="50">
        <v>42248</v>
      </c>
      <c r="C208" s="34">
        <v>1523</v>
      </c>
      <c r="D208" s="56"/>
      <c r="E208" s="36">
        <v>16</v>
      </c>
      <c r="F208" s="36">
        <v>1553</v>
      </c>
      <c r="G208" s="48">
        <f t="shared" ref="G208:G271" si="43">VALUE(CONCATENATE(LEFT(F208,LEN(F208)-2),":",RIGHT(F208,2)))</f>
        <v>0.66180555555555554</v>
      </c>
      <c r="H208" s="36">
        <v>1559</v>
      </c>
      <c r="I208" s="49">
        <f t="shared" ref="I208:I271" si="44">VALUE(CONCATENATE(LEFT(H208,LEN(H208)-2),":",RIGHT(H208,2)))</f>
        <v>0.66597222222222219</v>
      </c>
      <c r="J208" s="49" t="str">
        <f t="shared" si="39"/>
        <v/>
      </c>
      <c r="K208" s="34">
        <f t="shared" si="40"/>
        <v>5.9999999999999787</v>
      </c>
      <c r="L208" s="34">
        <f t="shared" ref="L208:L271" si="45">(I208-G208)*1440</f>
        <v>5.9999999999999787</v>
      </c>
      <c r="M208" s="34">
        <f t="shared" si="41"/>
        <v>1</v>
      </c>
      <c r="N208" s="34">
        <f t="shared" ca="1" si="42"/>
        <v>1523</v>
      </c>
      <c r="O208" s="34" t="str">
        <f t="shared" ref="O208:O271" si="46">IF(J208&lt;&gt;"",(J208-VALUE(CONCATENATE(LEFT(N208,LEN(N208)-2),":",RIGHT(N208,2))))*1440,"")</f>
        <v/>
      </c>
      <c r="P208" s="34">
        <f t="shared" ref="P208:P271" si="47">IF(K208&lt;&gt;"",(E208+E209)*K208/2,E208*5/2)</f>
        <v>620.99999999999784</v>
      </c>
      <c r="Q208" s="37">
        <f t="shared" ref="Q208:Q271" si="48">IF(K208&lt;&gt;"",(E209-E208)*K208/LN((E209+0.000001)/(E208+0.000001)),-5*(E208-0.000001)/(LN(1/E208)-13.8155))</f>
        <v>423.44094061201764</v>
      </c>
      <c r="R208" s="34">
        <f t="shared" ref="R208:R271" si="49">(E208*L208)</f>
        <v>95.999999999999659</v>
      </c>
      <c r="S208" s="34">
        <f t="shared" ref="S208:S271" si="50">P208+R208</f>
        <v>716.9999999999975</v>
      </c>
      <c r="T208" s="37">
        <f t="shared" ref="T208:T271" si="51">Q208+R208</f>
        <v>519.44094061201736</v>
      </c>
    </row>
    <row r="209" spans="1:20" x14ac:dyDescent="0.2">
      <c r="B209" s="50"/>
      <c r="D209" s="56"/>
      <c r="E209" s="36">
        <v>191</v>
      </c>
      <c r="F209" s="36">
        <v>1605</v>
      </c>
      <c r="G209" s="48">
        <f t="shared" si="43"/>
        <v>0.67013888888888884</v>
      </c>
      <c r="H209" s="36">
        <v>1609</v>
      </c>
      <c r="I209" s="49">
        <f t="shared" si="44"/>
        <v>0.67291666666666661</v>
      </c>
      <c r="J209" s="49">
        <f t="shared" si="39"/>
        <v>0.67638888888888882</v>
      </c>
      <c r="K209" s="34" t="str">
        <f t="shared" si="40"/>
        <v/>
      </c>
      <c r="L209" s="34">
        <f t="shared" si="45"/>
        <v>3.9999999999999858</v>
      </c>
      <c r="M209" s="34">
        <f t="shared" si="41"/>
        <v>2</v>
      </c>
      <c r="N209" s="34">
        <f t="shared" ca="1" si="42"/>
        <v>1523</v>
      </c>
      <c r="O209" s="34">
        <f t="shared" ca="1" si="46"/>
        <v>50.999999999999979</v>
      </c>
      <c r="P209" s="34">
        <f t="shared" si="47"/>
        <v>477.5</v>
      </c>
      <c r="Q209" s="37">
        <f t="shared" si="48"/>
        <v>50.084505073638987</v>
      </c>
      <c r="R209" s="34">
        <f t="shared" si="49"/>
        <v>763.99999999999727</v>
      </c>
      <c r="S209" s="34">
        <f t="shared" si="50"/>
        <v>1241.4999999999973</v>
      </c>
      <c r="T209" s="37">
        <f t="shared" si="51"/>
        <v>814.08450507363625</v>
      </c>
    </row>
    <row r="210" spans="1:20" x14ac:dyDescent="0.2">
      <c r="A210" s="34">
        <v>1</v>
      </c>
      <c r="B210" s="50">
        <v>42249</v>
      </c>
      <c r="C210" s="34">
        <v>937</v>
      </c>
      <c r="D210" s="56">
        <v>3</v>
      </c>
      <c r="E210" s="36">
        <v>1.6E-2</v>
      </c>
      <c r="F210" s="36">
        <v>954</v>
      </c>
      <c r="G210" s="48">
        <f t="shared" si="43"/>
        <v>0.41250000000000003</v>
      </c>
      <c r="H210" s="36">
        <v>1007</v>
      </c>
      <c r="I210" s="49">
        <f t="shared" si="44"/>
        <v>0.42152777777777778</v>
      </c>
      <c r="J210" s="49" t="str">
        <f t="shared" si="39"/>
        <v/>
      </c>
      <c r="K210" s="34">
        <f t="shared" si="40"/>
        <v>3.9999999999999858</v>
      </c>
      <c r="L210" s="34">
        <f t="shared" si="45"/>
        <v>12.999999999999954</v>
      </c>
      <c r="M210" s="34">
        <f t="shared" si="41"/>
        <v>1</v>
      </c>
      <c r="N210" s="34">
        <f t="shared" ca="1" si="42"/>
        <v>937</v>
      </c>
      <c r="O210" s="34" t="str">
        <f t="shared" si="46"/>
        <v/>
      </c>
      <c r="P210" s="34">
        <f t="shared" si="47"/>
        <v>0.45599999999999835</v>
      </c>
      <c r="Q210" s="37">
        <f t="shared" si="48"/>
        <v>0.303412644788074</v>
      </c>
      <c r="R210" s="34">
        <f t="shared" si="49"/>
        <v>0.20799999999999927</v>
      </c>
      <c r="S210" s="34">
        <f t="shared" si="50"/>
        <v>0.66399999999999759</v>
      </c>
      <c r="T210" s="37">
        <f t="shared" si="51"/>
        <v>0.51141264478807325</v>
      </c>
    </row>
    <row r="211" spans="1:20" x14ac:dyDescent="0.2">
      <c r="B211" s="50"/>
      <c r="D211" s="56"/>
      <c r="E211" s="36">
        <v>0.21199999999999999</v>
      </c>
      <c r="F211" s="36">
        <v>1011</v>
      </c>
      <c r="G211" s="48">
        <f t="shared" si="43"/>
        <v>0.42430555555555555</v>
      </c>
      <c r="H211" s="36">
        <v>1016</v>
      </c>
      <c r="I211" s="49">
        <f t="shared" si="44"/>
        <v>0.42777777777777781</v>
      </c>
      <c r="J211" s="49" t="str">
        <f t="shared" si="39"/>
        <v/>
      </c>
      <c r="K211" s="34">
        <f t="shared" si="40"/>
        <v>7.9999999999999716</v>
      </c>
      <c r="L211" s="34">
        <f t="shared" si="45"/>
        <v>5.0000000000000622</v>
      </c>
      <c r="M211" s="34">
        <f t="shared" si="41"/>
        <v>2</v>
      </c>
      <c r="N211" s="34">
        <f t="shared" ca="1" si="42"/>
        <v>937</v>
      </c>
      <c r="O211" s="34" t="str">
        <f t="shared" si="46"/>
        <v/>
      </c>
      <c r="P211" s="34">
        <f t="shared" si="47"/>
        <v>320.84799999999888</v>
      </c>
      <c r="Q211" s="37">
        <f t="shared" si="48"/>
        <v>107.58190778707555</v>
      </c>
      <c r="R211" s="34">
        <f t="shared" si="49"/>
        <v>1.0600000000000132</v>
      </c>
      <c r="S211" s="34">
        <f t="shared" si="50"/>
        <v>321.90799999999888</v>
      </c>
      <c r="T211" s="37">
        <f t="shared" si="51"/>
        <v>108.64190778707557</v>
      </c>
    </row>
    <row r="212" spans="1:20" x14ac:dyDescent="0.2">
      <c r="B212" s="50"/>
      <c r="D212" s="56"/>
      <c r="E212" s="36">
        <v>80</v>
      </c>
      <c r="F212" s="36">
        <v>1024</v>
      </c>
      <c r="G212" s="48">
        <f t="shared" si="43"/>
        <v>0.43333333333333335</v>
      </c>
      <c r="H212" s="36">
        <v>1028</v>
      </c>
      <c r="I212" s="49">
        <f t="shared" si="44"/>
        <v>0.43611111111111112</v>
      </c>
      <c r="J212" s="49" t="str">
        <f t="shared" si="39"/>
        <v/>
      </c>
      <c r="K212" s="34">
        <f t="shared" si="40"/>
        <v>11.999999999999957</v>
      </c>
      <c r="L212" s="34">
        <f t="shared" si="45"/>
        <v>3.9999999999999858</v>
      </c>
      <c r="M212" s="34">
        <f t="shared" si="41"/>
        <v>3</v>
      </c>
      <c r="N212" s="34">
        <f t="shared" ca="1" si="42"/>
        <v>937</v>
      </c>
      <c r="O212" s="34" t="str">
        <f t="shared" si="46"/>
        <v/>
      </c>
      <c r="P212" s="34">
        <f t="shared" si="47"/>
        <v>480.71999999999832</v>
      </c>
      <c r="Q212" s="37">
        <f t="shared" si="48"/>
        <v>147.41901721606959</v>
      </c>
      <c r="R212" s="34">
        <f t="shared" si="49"/>
        <v>319.99999999999886</v>
      </c>
      <c r="S212" s="34">
        <f t="shared" si="50"/>
        <v>800.71999999999719</v>
      </c>
      <c r="T212" s="37">
        <f t="shared" si="51"/>
        <v>467.41901721606848</v>
      </c>
    </row>
    <row r="213" spans="1:20" x14ac:dyDescent="0.2">
      <c r="B213" s="50"/>
      <c r="D213" s="56"/>
      <c r="E213" s="36">
        <v>0.12</v>
      </c>
      <c r="F213" s="36">
        <v>1040</v>
      </c>
      <c r="G213" s="48">
        <f t="shared" si="43"/>
        <v>0.44444444444444442</v>
      </c>
      <c r="H213" s="36">
        <v>1043</v>
      </c>
      <c r="I213" s="49">
        <f t="shared" si="44"/>
        <v>0.4465277777777778</v>
      </c>
      <c r="J213" s="49">
        <f t="shared" si="39"/>
        <v>0.45</v>
      </c>
      <c r="K213" s="34" t="str">
        <f t="shared" si="40"/>
        <v/>
      </c>
      <c r="L213" s="34">
        <f t="shared" si="45"/>
        <v>3.0000000000000693</v>
      </c>
      <c r="M213" s="34">
        <f t="shared" si="41"/>
        <v>4</v>
      </c>
      <c r="N213" s="34">
        <f t="shared" ca="1" si="42"/>
        <v>937</v>
      </c>
      <c r="O213" s="34">
        <f t="shared" ca="1" si="46"/>
        <v>70.999999999999986</v>
      </c>
      <c r="P213" s="34">
        <f t="shared" si="47"/>
        <v>0.3</v>
      </c>
      <c r="Q213" s="37">
        <f t="shared" si="48"/>
        <v>5.1302511228153068E-2</v>
      </c>
      <c r="R213" s="34">
        <f t="shared" si="49"/>
        <v>0.36000000000000831</v>
      </c>
      <c r="S213" s="34">
        <f t="shared" si="50"/>
        <v>0.66000000000000836</v>
      </c>
      <c r="T213" s="37">
        <f t="shared" si="51"/>
        <v>0.41130251122816136</v>
      </c>
    </row>
    <row r="214" spans="1:20" x14ac:dyDescent="0.2">
      <c r="A214" s="34">
        <v>1</v>
      </c>
      <c r="B214" s="50">
        <v>42255</v>
      </c>
      <c r="C214" s="34">
        <v>900</v>
      </c>
      <c r="D214" s="56" t="s">
        <v>40</v>
      </c>
      <c r="E214" s="36">
        <v>0.01</v>
      </c>
      <c r="F214" s="36">
        <v>921</v>
      </c>
      <c r="G214" s="48">
        <f t="shared" si="43"/>
        <v>0.38958333333333334</v>
      </c>
      <c r="H214" s="36">
        <v>928</v>
      </c>
      <c r="I214" s="49">
        <f t="shared" si="44"/>
        <v>0.39444444444444443</v>
      </c>
      <c r="J214" s="49" t="str">
        <f t="shared" si="39"/>
        <v/>
      </c>
      <c r="K214" s="34">
        <f t="shared" si="40"/>
        <v>11.999999999999957</v>
      </c>
      <c r="L214" s="34">
        <f t="shared" si="45"/>
        <v>6.9999999999999751</v>
      </c>
      <c r="M214" s="34">
        <f t="shared" si="41"/>
        <v>1</v>
      </c>
      <c r="N214" s="34">
        <f t="shared" ca="1" si="42"/>
        <v>900</v>
      </c>
      <c r="O214" s="34" t="str">
        <f t="shared" si="46"/>
        <v/>
      </c>
      <c r="P214" s="34">
        <f t="shared" si="47"/>
        <v>4.8599999999999834</v>
      </c>
      <c r="Q214" s="37">
        <f t="shared" si="48"/>
        <v>2.1634313112140036</v>
      </c>
      <c r="R214" s="34">
        <f t="shared" si="49"/>
        <v>6.9999999999999757E-2</v>
      </c>
      <c r="S214" s="34">
        <f t="shared" si="50"/>
        <v>4.9299999999999828</v>
      </c>
      <c r="T214" s="37">
        <f t="shared" si="51"/>
        <v>2.2334313112140034</v>
      </c>
    </row>
    <row r="215" spans="1:20" x14ac:dyDescent="0.2">
      <c r="B215" s="50"/>
      <c r="D215" s="56"/>
      <c r="E215" s="36">
        <v>0.8</v>
      </c>
      <c r="F215" s="36">
        <v>940</v>
      </c>
      <c r="G215" s="48">
        <f t="shared" si="43"/>
        <v>0.40277777777777773</v>
      </c>
      <c r="H215" s="36">
        <v>948</v>
      </c>
      <c r="I215" s="49">
        <f t="shared" si="44"/>
        <v>0.40833333333333338</v>
      </c>
      <c r="J215" s="49">
        <f t="shared" si="39"/>
        <v>0.41180555555555559</v>
      </c>
      <c r="K215" s="34" t="str">
        <f t="shared" si="40"/>
        <v/>
      </c>
      <c r="L215" s="34">
        <f t="shared" si="45"/>
        <v>8.0000000000001315</v>
      </c>
      <c r="M215" s="34">
        <f t="shared" si="41"/>
        <v>2</v>
      </c>
      <c r="N215" s="34">
        <f t="shared" ca="1" si="42"/>
        <v>900</v>
      </c>
      <c r="O215" s="34">
        <f t="shared" ca="1" si="46"/>
        <v>53.00000000000005</v>
      </c>
      <c r="P215" s="34">
        <f t="shared" si="47"/>
        <v>2</v>
      </c>
      <c r="Q215" s="37">
        <f t="shared" si="48"/>
        <v>0.29428267387637186</v>
      </c>
      <c r="R215" s="34">
        <f t="shared" si="49"/>
        <v>6.4000000000001052</v>
      </c>
      <c r="S215" s="34">
        <f t="shared" si="50"/>
        <v>8.4000000000001052</v>
      </c>
      <c r="T215" s="37">
        <f t="shared" si="51"/>
        <v>6.6942826738764767</v>
      </c>
    </row>
    <row r="216" spans="1:20" x14ac:dyDescent="0.2">
      <c r="B216" s="50">
        <v>42255</v>
      </c>
      <c r="C216" s="34">
        <v>1318</v>
      </c>
      <c r="D216" s="56"/>
      <c r="E216" s="36">
        <v>0.01</v>
      </c>
      <c r="F216" s="36">
        <v>1346</v>
      </c>
      <c r="G216" s="48">
        <f t="shared" si="43"/>
        <v>0.57361111111111118</v>
      </c>
      <c r="H216" s="36">
        <v>1350</v>
      </c>
      <c r="I216" s="49">
        <f t="shared" si="44"/>
        <v>0.57638888888888895</v>
      </c>
      <c r="J216" s="49">
        <f t="shared" si="39"/>
        <v>0.57986111111111116</v>
      </c>
      <c r="K216" s="34" t="str">
        <f t="shared" si="40"/>
        <v/>
      </c>
      <c r="L216" s="34">
        <f t="shared" si="45"/>
        <v>3.9999999999999858</v>
      </c>
      <c r="M216" s="34">
        <f t="shared" si="41"/>
        <v>1</v>
      </c>
      <c r="N216" s="34">
        <f t="shared" ca="1" si="42"/>
        <v>1318</v>
      </c>
      <c r="O216" s="34">
        <f t="shared" ca="1" si="46"/>
        <v>37.000000000000028</v>
      </c>
      <c r="P216" s="34">
        <f t="shared" si="47"/>
        <v>2.5000000000000001E-2</v>
      </c>
      <c r="Q216" s="37">
        <f t="shared" si="48"/>
        <v>5.4281443780592247E-3</v>
      </c>
      <c r="R216" s="34">
        <f t="shared" si="49"/>
        <v>3.9999999999999862E-2</v>
      </c>
      <c r="S216" s="34">
        <f t="shared" si="50"/>
        <v>6.4999999999999863E-2</v>
      </c>
      <c r="T216" s="37">
        <f t="shared" si="51"/>
        <v>4.5428144378059088E-2</v>
      </c>
    </row>
    <row r="217" spans="1:20" x14ac:dyDescent="0.2">
      <c r="B217" s="50">
        <v>42255</v>
      </c>
      <c r="C217" s="34">
        <v>1409</v>
      </c>
      <c r="D217" s="56"/>
      <c r="E217" s="36">
        <v>0.01</v>
      </c>
      <c r="F217" s="36">
        <v>1438</v>
      </c>
      <c r="G217" s="48">
        <f t="shared" si="43"/>
        <v>0.60972222222222217</v>
      </c>
      <c r="H217" s="36">
        <v>1445</v>
      </c>
      <c r="I217" s="49">
        <f t="shared" si="44"/>
        <v>0.61458333333333337</v>
      </c>
      <c r="J217" s="49" t="str">
        <f t="shared" si="39"/>
        <v/>
      </c>
      <c r="K217" s="34">
        <f t="shared" si="40"/>
        <v>9.9999999999999645</v>
      </c>
      <c r="L217" s="34">
        <f t="shared" si="45"/>
        <v>7.000000000000135</v>
      </c>
      <c r="M217" s="34">
        <f t="shared" si="41"/>
        <v>1</v>
      </c>
      <c r="N217" s="34">
        <f t="shared" ca="1" si="42"/>
        <v>1409</v>
      </c>
      <c r="O217" s="34" t="str">
        <f t="shared" si="46"/>
        <v/>
      </c>
      <c r="P217" s="34">
        <f t="shared" si="47"/>
        <v>4.0499999999999856</v>
      </c>
      <c r="Q217" s="37">
        <f t="shared" si="48"/>
        <v>1.8028594260116695</v>
      </c>
      <c r="R217" s="34">
        <f t="shared" si="49"/>
        <v>7.0000000000001353E-2</v>
      </c>
      <c r="S217" s="34">
        <f t="shared" si="50"/>
        <v>4.1199999999999868</v>
      </c>
      <c r="T217" s="37">
        <f t="shared" si="51"/>
        <v>1.8728594260116709</v>
      </c>
    </row>
    <row r="218" spans="1:20" x14ac:dyDescent="0.2">
      <c r="B218" s="50"/>
      <c r="D218" s="56"/>
      <c r="E218" s="36">
        <v>0.8</v>
      </c>
      <c r="F218" s="36">
        <v>1455</v>
      </c>
      <c r="G218" s="48">
        <f t="shared" si="43"/>
        <v>0.62152777777777779</v>
      </c>
      <c r="H218" s="36">
        <v>1501</v>
      </c>
      <c r="I218" s="49">
        <f t="shared" si="44"/>
        <v>0.62569444444444444</v>
      </c>
      <c r="J218" s="49">
        <f t="shared" si="39"/>
        <v>0.62916666666666665</v>
      </c>
      <c r="K218" s="34" t="str">
        <f t="shared" si="40"/>
        <v/>
      </c>
      <c r="L218" s="34">
        <f t="shared" si="45"/>
        <v>5.9999999999999787</v>
      </c>
      <c r="M218" s="34">
        <f t="shared" si="41"/>
        <v>2</v>
      </c>
      <c r="N218" s="34">
        <f t="shared" ca="1" si="42"/>
        <v>1409</v>
      </c>
      <c r="O218" s="34">
        <f t="shared" ca="1" si="46"/>
        <v>56.999999999999957</v>
      </c>
      <c r="P218" s="34">
        <f t="shared" si="47"/>
        <v>2</v>
      </c>
      <c r="Q218" s="37">
        <f t="shared" si="48"/>
        <v>0.29428267387637186</v>
      </c>
      <c r="R218" s="34">
        <f t="shared" si="49"/>
        <v>4.7999999999999829</v>
      </c>
      <c r="S218" s="34">
        <f t="shared" si="50"/>
        <v>6.7999999999999829</v>
      </c>
      <c r="T218" s="37">
        <f t="shared" si="51"/>
        <v>5.0942826738763545</v>
      </c>
    </row>
    <row r="219" spans="1:20" x14ac:dyDescent="0.2">
      <c r="A219" s="34">
        <v>1</v>
      </c>
      <c r="B219" s="50">
        <v>42256</v>
      </c>
      <c r="C219" s="34">
        <v>938</v>
      </c>
      <c r="D219" s="56">
        <v>3</v>
      </c>
      <c r="E219" s="36">
        <v>0.01</v>
      </c>
      <c r="F219" s="36">
        <v>1006</v>
      </c>
      <c r="G219" s="48">
        <f t="shared" si="43"/>
        <v>0.42083333333333334</v>
      </c>
      <c r="H219" s="36">
        <v>1014</v>
      </c>
      <c r="I219" s="49">
        <f t="shared" si="44"/>
        <v>0.42638888888888887</v>
      </c>
      <c r="J219" s="49" t="str">
        <f t="shared" si="39"/>
        <v/>
      </c>
      <c r="K219" s="34">
        <f t="shared" si="40"/>
        <v>10.000000000000044</v>
      </c>
      <c r="L219" s="34">
        <f t="shared" si="45"/>
        <v>7.9999999999999716</v>
      </c>
      <c r="M219" s="34">
        <f t="shared" si="41"/>
        <v>1</v>
      </c>
      <c r="N219" s="34">
        <f t="shared" ca="1" si="42"/>
        <v>938</v>
      </c>
      <c r="O219" s="34" t="str">
        <f t="shared" si="46"/>
        <v/>
      </c>
      <c r="P219" s="34">
        <f t="shared" si="47"/>
        <v>55.050000000000246</v>
      </c>
      <c r="Q219" s="37">
        <f t="shared" si="48"/>
        <v>15.693351501110387</v>
      </c>
      <c r="R219" s="34">
        <f t="shared" si="49"/>
        <v>7.9999999999999724E-2</v>
      </c>
      <c r="S219" s="34">
        <f t="shared" si="50"/>
        <v>55.130000000000244</v>
      </c>
      <c r="T219" s="37">
        <f t="shared" si="51"/>
        <v>15.773351501110387</v>
      </c>
    </row>
    <row r="220" spans="1:20" x14ac:dyDescent="0.2">
      <c r="B220" s="50"/>
      <c r="D220" s="56"/>
      <c r="E220" s="36">
        <v>11</v>
      </c>
      <c r="F220" s="36">
        <v>1024</v>
      </c>
      <c r="G220" s="48">
        <f t="shared" si="43"/>
        <v>0.43333333333333335</v>
      </c>
      <c r="H220" s="36">
        <v>1026</v>
      </c>
      <c r="I220" s="49">
        <f t="shared" si="44"/>
        <v>0.43472222222222223</v>
      </c>
      <c r="J220" s="49" t="str">
        <f t="shared" si="39"/>
        <v/>
      </c>
      <c r="K220" s="34">
        <f t="shared" si="40"/>
        <v>5.0000000000000622</v>
      </c>
      <c r="L220" s="34">
        <f t="shared" si="45"/>
        <v>1.9999999999999929</v>
      </c>
      <c r="M220" s="34">
        <f t="shared" si="41"/>
        <v>2</v>
      </c>
      <c r="N220" s="34">
        <f t="shared" ca="1" si="42"/>
        <v>938</v>
      </c>
      <c r="O220" s="34" t="str">
        <f t="shared" si="46"/>
        <v/>
      </c>
      <c r="P220" s="34">
        <f t="shared" si="47"/>
        <v>302.50000000000375</v>
      </c>
      <c r="Q220" s="37">
        <f t="shared" si="48"/>
        <v>214.97577618088596</v>
      </c>
      <c r="R220" s="34">
        <f t="shared" si="49"/>
        <v>21.999999999999922</v>
      </c>
      <c r="S220" s="34">
        <f t="shared" si="50"/>
        <v>324.50000000000369</v>
      </c>
      <c r="T220" s="37">
        <f t="shared" si="51"/>
        <v>236.97577618088587</v>
      </c>
    </row>
    <row r="221" spans="1:20" x14ac:dyDescent="0.2">
      <c r="B221" s="50"/>
      <c r="D221" s="56"/>
      <c r="E221" s="36">
        <v>110</v>
      </c>
      <c r="F221" s="36">
        <v>1031</v>
      </c>
      <c r="G221" s="48">
        <f t="shared" si="43"/>
        <v>0.4381944444444445</v>
      </c>
      <c r="H221" s="36">
        <v>1034</v>
      </c>
      <c r="I221" s="49">
        <f t="shared" si="44"/>
        <v>0.44027777777777777</v>
      </c>
      <c r="J221" s="49" t="str">
        <f t="shared" si="39"/>
        <v/>
      </c>
      <c r="K221" s="34">
        <f t="shared" si="40"/>
        <v>11.000000000000041</v>
      </c>
      <c r="L221" s="34">
        <f t="shared" si="45"/>
        <v>2.9999999999999094</v>
      </c>
      <c r="M221" s="34">
        <f t="shared" si="41"/>
        <v>3</v>
      </c>
      <c r="N221" s="34">
        <f t="shared" ca="1" si="42"/>
        <v>938</v>
      </c>
      <c r="O221" s="34" t="str">
        <f t="shared" si="46"/>
        <v/>
      </c>
      <c r="P221" s="34">
        <f t="shared" si="47"/>
        <v>608.30000000000223</v>
      </c>
      <c r="Q221" s="37">
        <f t="shared" si="48"/>
        <v>230.92107528900513</v>
      </c>
      <c r="R221" s="34">
        <f t="shared" si="49"/>
        <v>329.99999999999005</v>
      </c>
      <c r="S221" s="34">
        <f t="shared" si="50"/>
        <v>938.29999999999222</v>
      </c>
      <c r="T221" s="37">
        <f t="shared" si="51"/>
        <v>560.92107528899521</v>
      </c>
    </row>
    <row r="222" spans="1:20" x14ac:dyDescent="0.2">
      <c r="B222" s="50"/>
      <c r="D222" s="56"/>
      <c r="E222" s="36">
        <v>0.6</v>
      </c>
      <c r="F222" s="36">
        <v>1045</v>
      </c>
      <c r="G222" s="48">
        <f t="shared" si="43"/>
        <v>0.44791666666666669</v>
      </c>
      <c r="H222" s="36">
        <v>1048</v>
      </c>
      <c r="I222" s="49">
        <f t="shared" si="44"/>
        <v>0.45</v>
      </c>
      <c r="J222" s="49">
        <f t="shared" si="39"/>
        <v>0.45347222222222222</v>
      </c>
      <c r="K222" s="34" t="str">
        <f t="shared" si="40"/>
        <v/>
      </c>
      <c r="L222" s="34">
        <f t="shared" si="45"/>
        <v>2.9999999999999893</v>
      </c>
      <c r="M222" s="34">
        <f t="shared" si="41"/>
        <v>4</v>
      </c>
      <c r="N222" s="34">
        <f t="shared" ca="1" si="42"/>
        <v>938</v>
      </c>
      <c r="O222" s="34">
        <f t="shared" ca="1" si="46"/>
        <v>75.000000000000057</v>
      </c>
      <c r="P222" s="34">
        <f t="shared" si="47"/>
        <v>1.5</v>
      </c>
      <c r="Q222" s="37">
        <f t="shared" si="48"/>
        <v>0.22548428583557498</v>
      </c>
      <c r="R222" s="34">
        <f t="shared" si="49"/>
        <v>1.7999999999999936</v>
      </c>
      <c r="S222" s="34">
        <f t="shared" si="50"/>
        <v>3.2999999999999936</v>
      </c>
      <c r="T222" s="37">
        <f t="shared" si="51"/>
        <v>2.0254842858355686</v>
      </c>
    </row>
    <row r="223" spans="1:20" x14ac:dyDescent="0.2">
      <c r="B223" s="50">
        <v>42256</v>
      </c>
      <c r="C223" s="34">
        <v>1309</v>
      </c>
      <c r="D223" s="56"/>
      <c r="E223" s="36">
        <v>100</v>
      </c>
      <c r="F223" s="36">
        <v>1329</v>
      </c>
      <c r="G223" s="48">
        <f t="shared" si="43"/>
        <v>0.56180555555555556</v>
      </c>
      <c r="H223" s="36">
        <v>1335</v>
      </c>
      <c r="I223" s="49">
        <f t="shared" si="44"/>
        <v>0.56597222222222221</v>
      </c>
      <c r="J223" s="49" t="str">
        <f t="shared" si="39"/>
        <v/>
      </c>
      <c r="K223" s="34">
        <f t="shared" si="40"/>
        <v>2.9999999999999893</v>
      </c>
      <c r="L223" s="34">
        <f t="shared" si="45"/>
        <v>5.9999999999999787</v>
      </c>
      <c r="M223" s="34">
        <f t="shared" si="41"/>
        <v>1</v>
      </c>
      <c r="N223" s="34">
        <f t="shared" ca="1" si="42"/>
        <v>1309</v>
      </c>
      <c r="O223" s="34" t="str">
        <f t="shared" si="46"/>
        <v/>
      </c>
      <c r="P223" s="34">
        <f t="shared" si="47"/>
        <v>389.99999999999864</v>
      </c>
      <c r="Q223" s="37">
        <f t="shared" si="48"/>
        <v>382.97576919783262</v>
      </c>
      <c r="R223" s="34">
        <f t="shared" si="49"/>
        <v>599.99999999999784</v>
      </c>
      <c r="S223" s="34">
        <f t="shared" si="50"/>
        <v>989.99999999999648</v>
      </c>
      <c r="T223" s="37">
        <f t="shared" si="51"/>
        <v>982.97576919783046</v>
      </c>
    </row>
    <row r="224" spans="1:20" x14ac:dyDescent="0.2">
      <c r="B224" s="50"/>
      <c r="D224" s="56"/>
      <c r="E224" s="36">
        <v>160</v>
      </c>
      <c r="F224" s="36">
        <v>1338</v>
      </c>
      <c r="G224" s="48">
        <f t="shared" si="43"/>
        <v>0.56805555555555554</v>
      </c>
      <c r="H224" s="36">
        <v>1347</v>
      </c>
      <c r="I224" s="49">
        <f t="shared" si="44"/>
        <v>0.57430555555555551</v>
      </c>
      <c r="J224" s="49" t="str">
        <f t="shared" si="39"/>
        <v/>
      </c>
      <c r="K224" s="34">
        <f t="shared" si="40"/>
        <v>30.000000000000053</v>
      </c>
      <c r="L224" s="34">
        <f t="shared" si="45"/>
        <v>8.999999999999968</v>
      </c>
      <c r="M224" s="34">
        <f t="shared" si="41"/>
        <v>2</v>
      </c>
      <c r="N224" s="34">
        <f t="shared" ca="1" si="42"/>
        <v>1309</v>
      </c>
      <c r="O224" s="34" t="str">
        <f t="shared" si="46"/>
        <v/>
      </c>
      <c r="P224" s="34">
        <f t="shared" si="47"/>
        <v>2400.2700000000041</v>
      </c>
      <c r="Q224" s="37">
        <f t="shared" si="48"/>
        <v>527.84812272899035</v>
      </c>
      <c r="R224" s="34">
        <f t="shared" si="49"/>
        <v>1439.999999999995</v>
      </c>
      <c r="S224" s="34">
        <f t="shared" si="50"/>
        <v>3840.2699999999991</v>
      </c>
      <c r="T224" s="37">
        <f t="shared" si="51"/>
        <v>1967.8481227289853</v>
      </c>
    </row>
    <row r="225" spans="1:20" x14ac:dyDescent="0.2">
      <c r="B225" s="50"/>
      <c r="D225" s="56"/>
      <c r="E225" s="36">
        <v>1.7999999999999999E-2</v>
      </c>
      <c r="F225" s="36">
        <v>1417</v>
      </c>
      <c r="G225" s="48">
        <f t="shared" si="43"/>
        <v>0.59513888888888888</v>
      </c>
      <c r="H225" s="36">
        <v>1422</v>
      </c>
      <c r="I225" s="49">
        <f t="shared" si="44"/>
        <v>0.59861111111111109</v>
      </c>
      <c r="J225" s="49">
        <f t="shared" si="39"/>
        <v>0.6020833333333333</v>
      </c>
      <c r="K225" s="34" t="str">
        <f t="shared" si="40"/>
        <v/>
      </c>
      <c r="L225" s="34">
        <f t="shared" si="45"/>
        <v>4.9999999999999822</v>
      </c>
      <c r="M225" s="34">
        <f t="shared" si="41"/>
        <v>3</v>
      </c>
      <c r="N225" s="34">
        <f t="shared" ca="1" si="42"/>
        <v>1309</v>
      </c>
      <c r="O225" s="34">
        <f t="shared" ca="1" si="46"/>
        <v>77.999999999999886</v>
      </c>
      <c r="P225" s="34">
        <f t="shared" si="47"/>
        <v>4.4999999999999998E-2</v>
      </c>
      <c r="Q225" s="37">
        <f t="shared" si="48"/>
        <v>9.1849285721059895E-3</v>
      </c>
      <c r="R225" s="34">
        <f t="shared" si="49"/>
        <v>8.9999999999999677E-2</v>
      </c>
      <c r="S225" s="34">
        <f t="shared" si="50"/>
        <v>0.13499999999999968</v>
      </c>
      <c r="T225" s="37">
        <f t="shared" si="51"/>
        <v>9.9184928572105674E-2</v>
      </c>
    </row>
    <row r="226" spans="1:20" x14ac:dyDescent="0.2">
      <c r="A226" s="34">
        <v>1</v>
      </c>
      <c r="B226" s="50">
        <v>42257</v>
      </c>
      <c r="C226" s="34">
        <v>1352</v>
      </c>
      <c r="D226" s="56" t="s">
        <v>36</v>
      </c>
      <c r="E226" s="36">
        <v>0.01</v>
      </c>
      <c r="F226" s="36">
        <v>1409</v>
      </c>
      <c r="G226" s="48">
        <f t="shared" si="43"/>
        <v>0.58958333333333335</v>
      </c>
      <c r="H226" s="36">
        <v>1412</v>
      </c>
      <c r="I226" s="49">
        <f t="shared" si="44"/>
        <v>0.59166666666666667</v>
      </c>
      <c r="J226" s="49" t="str">
        <f t="shared" si="39"/>
        <v/>
      </c>
      <c r="K226" s="34">
        <f t="shared" si="40"/>
        <v>9.9999999999999645</v>
      </c>
      <c r="L226" s="34">
        <f t="shared" si="45"/>
        <v>2.9999999999999893</v>
      </c>
      <c r="M226" s="34">
        <f t="shared" si="41"/>
        <v>1</v>
      </c>
      <c r="N226" s="34">
        <f t="shared" ca="1" si="42"/>
        <v>1352</v>
      </c>
      <c r="O226" s="34" t="str">
        <f t="shared" si="46"/>
        <v/>
      </c>
      <c r="P226" s="34">
        <f t="shared" si="47"/>
        <v>100.04999999999966</v>
      </c>
      <c r="Q226" s="37">
        <f t="shared" si="48"/>
        <v>26.299854471623675</v>
      </c>
      <c r="R226" s="34">
        <f t="shared" si="49"/>
        <v>2.9999999999999895E-2</v>
      </c>
      <c r="S226" s="34">
        <f t="shared" si="50"/>
        <v>100.07999999999966</v>
      </c>
      <c r="T226" s="37">
        <f t="shared" si="51"/>
        <v>26.329854471623676</v>
      </c>
    </row>
    <row r="227" spans="1:20" x14ac:dyDescent="0.2">
      <c r="B227" s="50"/>
      <c r="D227" s="56"/>
      <c r="E227" s="36">
        <v>20</v>
      </c>
      <c r="F227" s="36">
        <v>1422</v>
      </c>
      <c r="G227" s="48">
        <f t="shared" si="43"/>
        <v>0.59861111111111109</v>
      </c>
      <c r="H227" s="36">
        <v>1512</v>
      </c>
      <c r="I227" s="49">
        <f t="shared" si="44"/>
        <v>0.6333333333333333</v>
      </c>
      <c r="J227" s="49">
        <f t="shared" si="39"/>
        <v>0.63680555555555551</v>
      </c>
      <c r="K227" s="34" t="str">
        <f t="shared" si="40"/>
        <v/>
      </c>
      <c r="L227" s="34">
        <f t="shared" si="45"/>
        <v>49.999999999999986</v>
      </c>
      <c r="M227" s="34">
        <f t="shared" si="41"/>
        <v>2</v>
      </c>
      <c r="N227" s="34">
        <f t="shared" ca="1" si="42"/>
        <v>1352</v>
      </c>
      <c r="O227" s="34">
        <f t="shared" ca="1" si="46"/>
        <v>84.999999999999858</v>
      </c>
      <c r="P227" s="34">
        <f t="shared" si="47"/>
        <v>50</v>
      </c>
      <c r="Q227" s="37">
        <f t="shared" si="48"/>
        <v>5.9484036251947776</v>
      </c>
      <c r="R227" s="34">
        <f t="shared" si="49"/>
        <v>999.99999999999977</v>
      </c>
      <c r="S227" s="34">
        <f t="shared" si="50"/>
        <v>1049.9999999999998</v>
      </c>
      <c r="T227" s="37">
        <f t="shared" si="51"/>
        <v>1005.9484036251946</v>
      </c>
    </row>
    <row r="228" spans="1:20" x14ac:dyDescent="0.2">
      <c r="A228" s="34">
        <v>1</v>
      </c>
      <c r="B228" s="50">
        <v>42261</v>
      </c>
      <c r="C228" s="34">
        <v>1259</v>
      </c>
      <c r="D228" s="56">
        <v>3</v>
      </c>
      <c r="E228" s="36">
        <v>1.2E-2</v>
      </c>
      <c r="F228" s="36">
        <v>1331</v>
      </c>
      <c r="G228" s="48">
        <f t="shared" si="43"/>
        <v>0.56319444444444444</v>
      </c>
      <c r="H228" s="36">
        <v>1334</v>
      </c>
      <c r="I228" s="49">
        <f t="shared" si="44"/>
        <v>0.56527777777777777</v>
      </c>
      <c r="J228" s="49" t="str">
        <f t="shared" si="39"/>
        <v/>
      </c>
      <c r="K228" s="34">
        <f t="shared" si="40"/>
        <v>12.000000000000117</v>
      </c>
      <c r="L228" s="34">
        <f t="shared" si="45"/>
        <v>2.9999999999999893</v>
      </c>
      <c r="M228" s="34">
        <f t="shared" si="41"/>
        <v>1</v>
      </c>
      <c r="N228" s="34">
        <f t="shared" ca="1" si="42"/>
        <v>1259</v>
      </c>
      <c r="O228" s="34" t="str">
        <f t="shared" si="46"/>
        <v/>
      </c>
      <c r="P228" s="34">
        <f t="shared" si="47"/>
        <v>600.07200000000591</v>
      </c>
      <c r="Q228" s="37">
        <f t="shared" si="48"/>
        <v>132.90480427356658</v>
      </c>
      <c r="R228" s="34">
        <f t="shared" si="49"/>
        <v>3.5999999999999872E-2</v>
      </c>
      <c r="S228" s="34">
        <f t="shared" si="50"/>
        <v>600.10800000000586</v>
      </c>
      <c r="T228" s="37">
        <f t="shared" si="51"/>
        <v>132.94080427356658</v>
      </c>
    </row>
    <row r="229" spans="1:20" x14ac:dyDescent="0.2">
      <c r="B229" s="50"/>
      <c r="D229" s="56"/>
      <c r="E229" s="36">
        <v>100</v>
      </c>
      <c r="F229" s="36">
        <v>1346</v>
      </c>
      <c r="G229" s="48">
        <f t="shared" si="43"/>
        <v>0.57361111111111118</v>
      </c>
      <c r="H229" s="36">
        <v>1349</v>
      </c>
      <c r="I229" s="49">
        <f t="shared" si="44"/>
        <v>0.5756944444444444</v>
      </c>
      <c r="J229" s="49">
        <f t="shared" si="39"/>
        <v>0.57916666666666661</v>
      </c>
      <c r="K229" s="34" t="str">
        <f t="shared" si="40"/>
        <v/>
      </c>
      <c r="L229" s="34">
        <f t="shared" si="45"/>
        <v>2.9999999999998295</v>
      </c>
      <c r="M229" s="34">
        <f t="shared" si="41"/>
        <v>2</v>
      </c>
      <c r="N229" s="34">
        <f t="shared" ca="1" si="42"/>
        <v>1259</v>
      </c>
      <c r="O229" s="34">
        <f t="shared" ca="1" si="46"/>
        <v>54.999999999999964</v>
      </c>
      <c r="P229" s="34">
        <f t="shared" si="47"/>
        <v>250</v>
      </c>
      <c r="Q229" s="37">
        <f t="shared" si="48"/>
        <v>27.143420404993254</v>
      </c>
      <c r="R229" s="34">
        <f t="shared" si="49"/>
        <v>299.99999999998295</v>
      </c>
      <c r="S229" s="34">
        <f t="shared" si="50"/>
        <v>549.99999999998295</v>
      </c>
      <c r="T229" s="37">
        <f t="shared" si="51"/>
        <v>327.14342040497621</v>
      </c>
    </row>
    <row r="230" spans="1:20" x14ac:dyDescent="0.2">
      <c r="B230" s="50">
        <v>42261</v>
      </c>
      <c r="C230" s="34">
        <v>1404</v>
      </c>
      <c r="D230" s="56"/>
      <c r="E230" s="36">
        <v>1</v>
      </c>
      <c r="F230" s="36">
        <v>1451</v>
      </c>
      <c r="G230" s="48">
        <f t="shared" si="43"/>
        <v>0.61875000000000002</v>
      </c>
      <c r="H230" s="36">
        <v>1511</v>
      </c>
      <c r="I230" s="49">
        <f t="shared" si="44"/>
        <v>0.63263888888888886</v>
      </c>
      <c r="J230" s="49" t="str">
        <f t="shared" si="39"/>
        <v/>
      </c>
      <c r="K230" s="34">
        <f t="shared" si="40"/>
        <v>9.0000000000001279</v>
      </c>
      <c r="L230" s="34">
        <f t="shared" si="45"/>
        <v>19.999999999999929</v>
      </c>
      <c r="M230" s="34">
        <f t="shared" si="41"/>
        <v>1</v>
      </c>
      <c r="N230" s="34">
        <f t="shared" ca="1" si="42"/>
        <v>1404</v>
      </c>
      <c r="O230" s="34" t="str">
        <f t="shared" si="46"/>
        <v/>
      </c>
      <c r="P230" s="34">
        <f t="shared" si="47"/>
        <v>49.500000000000703</v>
      </c>
      <c r="Q230" s="37">
        <f t="shared" si="48"/>
        <v>35.177866783954421</v>
      </c>
      <c r="R230" s="34">
        <f t="shared" si="49"/>
        <v>19.999999999999929</v>
      </c>
      <c r="S230" s="34">
        <f t="shared" si="50"/>
        <v>69.500000000000625</v>
      </c>
      <c r="T230" s="37">
        <f t="shared" si="51"/>
        <v>55.17786678395435</v>
      </c>
    </row>
    <row r="231" spans="1:20" x14ac:dyDescent="0.2">
      <c r="B231" s="50"/>
      <c r="D231" s="56"/>
      <c r="E231" s="36">
        <v>10</v>
      </c>
      <c r="F231" s="36">
        <v>1520</v>
      </c>
      <c r="G231" s="48">
        <f t="shared" si="43"/>
        <v>0.63888888888888895</v>
      </c>
      <c r="H231" s="36">
        <v>1523</v>
      </c>
      <c r="I231" s="49">
        <f t="shared" si="44"/>
        <v>0.64097222222222217</v>
      </c>
      <c r="J231" s="49" t="str">
        <f t="shared" si="39"/>
        <v/>
      </c>
      <c r="K231" s="34">
        <f t="shared" si="40"/>
        <v>10.000000000000124</v>
      </c>
      <c r="L231" s="34">
        <f t="shared" si="45"/>
        <v>2.9999999999998295</v>
      </c>
      <c r="M231" s="34">
        <f t="shared" si="41"/>
        <v>2</v>
      </c>
      <c r="N231" s="34">
        <f t="shared" ca="1" si="42"/>
        <v>1404</v>
      </c>
      <c r="O231" s="34" t="str">
        <f t="shared" si="46"/>
        <v/>
      </c>
      <c r="P231" s="34">
        <f t="shared" si="47"/>
        <v>1050.000000000013</v>
      </c>
      <c r="Q231" s="37">
        <f t="shared" si="48"/>
        <v>634.23560143388079</v>
      </c>
      <c r="R231" s="34">
        <f t="shared" si="49"/>
        <v>29.999999999998295</v>
      </c>
      <c r="S231" s="34">
        <f t="shared" si="50"/>
        <v>1080.0000000000114</v>
      </c>
      <c r="T231" s="37">
        <f t="shared" si="51"/>
        <v>664.23560143387908</v>
      </c>
    </row>
    <row r="232" spans="1:20" x14ac:dyDescent="0.2">
      <c r="B232" s="50"/>
      <c r="D232" s="56"/>
      <c r="E232" s="36">
        <v>200</v>
      </c>
      <c r="F232" s="36">
        <v>1533</v>
      </c>
      <c r="G232" s="48">
        <f t="shared" si="43"/>
        <v>0.6479166666666667</v>
      </c>
      <c r="H232" s="36">
        <v>1542</v>
      </c>
      <c r="I232" s="49">
        <f t="shared" si="44"/>
        <v>0.65416666666666667</v>
      </c>
      <c r="J232" s="49" t="str">
        <f t="shared" si="39"/>
        <v/>
      </c>
      <c r="K232" s="34">
        <f t="shared" si="40"/>
        <v>8.999999999999968</v>
      </c>
      <c r="L232" s="34">
        <f t="shared" si="45"/>
        <v>8.999999999999968</v>
      </c>
      <c r="M232" s="34">
        <f t="shared" si="41"/>
        <v>3</v>
      </c>
      <c r="N232" s="34">
        <f t="shared" ca="1" si="42"/>
        <v>1404</v>
      </c>
      <c r="O232" s="34" t="str">
        <f t="shared" si="46"/>
        <v/>
      </c>
      <c r="P232" s="34">
        <f t="shared" si="47"/>
        <v>1331.9999999999952</v>
      </c>
      <c r="Q232" s="37">
        <f t="shared" si="48"/>
        <v>1275.2579245652482</v>
      </c>
      <c r="R232" s="34">
        <f t="shared" si="49"/>
        <v>1799.9999999999936</v>
      </c>
      <c r="S232" s="34">
        <f t="shared" si="50"/>
        <v>3131.9999999999891</v>
      </c>
      <c r="T232" s="37">
        <f t="shared" si="51"/>
        <v>3075.2579245652419</v>
      </c>
    </row>
    <row r="233" spans="1:20" x14ac:dyDescent="0.2">
      <c r="B233" s="50"/>
      <c r="D233" s="56"/>
      <c r="E233" s="36">
        <v>96</v>
      </c>
      <c r="F233" s="36">
        <v>1551</v>
      </c>
      <c r="G233" s="48">
        <f t="shared" si="43"/>
        <v>0.66041666666666665</v>
      </c>
      <c r="H233" s="36">
        <v>1603</v>
      </c>
      <c r="I233" s="49">
        <f t="shared" si="44"/>
        <v>0.66875000000000007</v>
      </c>
      <c r="J233" s="49">
        <f t="shared" si="39"/>
        <v>0.67222222222222228</v>
      </c>
      <c r="K233" s="34" t="str">
        <f t="shared" si="40"/>
        <v/>
      </c>
      <c r="L233" s="34">
        <f t="shared" si="45"/>
        <v>12.000000000000117</v>
      </c>
      <c r="M233" s="34">
        <f t="shared" si="41"/>
        <v>4</v>
      </c>
      <c r="N233" s="34">
        <f t="shared" ca="1" si="42"/>
        <v>1404</v>
      </c>
      <c r="O233" s="34">
        <f t="shared" ca="1" si="46"/>
        <v>124.00000000000004</v>
      </c>
      <c r="P233" s="34">
        <f t="shared" si="47"/>
        <v>240</v>
      </c>
      <c r="Q233" s="37">
        <f t="shared" si="48"/>
        <v>26.115558191760378</v>
      </c>
      <c r="R233" s="34">
        <f t="shared" si="49"/>
        <v>1152.0000000000114</v>
      </c>
      <c r="S233" s="34">
        <f t="shared" si="50"/>
        <v>1392.0000000000114</v>
      </c>
      <c r="T233" s="37">
        <f t="shared" si="51"/>
        <v>1178.1155581917717</v>
      </c>
    </row>
    <row r="234" spans="1:20" x14ac:dyDescent="0.2">
      <c r="A234" s="34">
        <v>1</v>
      </c>
      <c r="B234" s="50">
        <v>42262</v>
      </c>
      <c r="C234" s="34">
        <v>1255</v>
      </c>
      <c r="D234" s="56">
        <v>3</v>
      </c>
      <c r="E234" s="36">
        <v>1.2999999999999999E-2</v>
      </c>
      <c r="F234" s="36">
        <v>1317</v>
      </c>
      <c r="G234" s="48">
        <f t="shared" si="43"/>
        <v>0.55347222222222225</v>
      </c>
      <c r="H234" s="36">
        <v>1324</v>
      </c>
      <c r="I234" s="49">
        <f t="shared" si="44"/>
        <v>0.55833333333333335</v>
      </c>
      <c r="J234" s="49" t="str">
        <f t="shared" si="39"/>
        <v/>
      </c>
      <c r="K234" s="34">
        <f t="shared" si="40"/>
        <v>7.9999999999999716</v>
      </c>
      <c r="L234" s="34">
        <f t="shared" si="45"/>
        <v>6.9999999999999751</v>
      </c>
      <c r="M234" s="34">
        <f t="shared" si="41"/>
        <v>1</v>
      </c>
      <c r="N234" s="34">
        <f t="shared" ca="1" si="42"/>
        <v>1255</v>
      </c>
      <c r="O234" s="34" t="str">
        <f t="shared" si="46"/>
        <v/>
      </c>
      <c r="P234" s="34">
        <f t="shared" si="47"/>
        <v>160.05199999999942</v>
      </c>
      <c r="Q234" s="37">
        <f t="shared" si="48"/>
        <v>39.829630736612444</v>
      </c>
      <c r="R234" s="34">
        <f t="shared" si="49"/>
        <v>9.0999999999999678E-2</v>
      </c>
      <c r="S234" s="34">
        <f t="shared" si="50"/>
        <v>160.14299999999943</v>
      </c>
      <c r="T234" s="37">
        <f t="shared" si="51"/>
        <v>39.920630736612445</v>
      </c>
    </row>
    <row r="235" spans="1:20" x14ac:dyDescent="0.2">
      <c r="B235" s="50"/>
      <c r="D235" s="56"/>
      <c r="E235" s="36">
        <v>40</v>
      </c>
      <c r="F235" s="36">
        <v>1332</v>
      </c>
      <c r="G235" s="48">
        <f t="shared" si="43"/>
        <v>0.56388888888888888</v>
      </c>
      <c r="H235" s="36">
        <v>1339</v>
      </c>
      <c r="I235" s="49">
        <f t="shared" si="44"/>
        <v>0.56874999999999998</v>
      </c>
      <c r="J235" s="49" t="str">
        <f t="shared" si="39"/>
        <v/>
      </c>
      <c r="K235" s="34">
        <f t="shared" si="40"/>
        <v>11.000000000000121</v>
      </c>
      <c r="L235" s="34">
        <f t="shared" si="45"/>
        <v>6.9999999999999751</v>
      </c>
      <c r="M235" s="34">
        <f t="shared" si="41"/>
        <v>2</v>
      </c>
      <c r="N235" s="34">
        <f t="shared" ca="1" si="42"/>
        <v>1255</v>
      </c>
      <c r="O235" s="34" t="str">
        <f t="shared" si="46"/>
        <v/>
      </c>
      <c r="P235" s="34">
        <f t="shared" si="47"/>
        <v>220.8250000000024</v>
      </c>
      <c r="Q235" s="37">
        <f t="shared" si="48"/>
        <v>78.4730693185886</v>
      </c>
      <c r="R235" s="34">
        <f t="shared" si="49"/>
        <v>279.99999999999898</v>
      </c>
      <c r="S235" s="34">
        <f t="shared" si="50"/>
        <v>500.82500000000141</v>
      </c>
      <c r="T235" s="37">
        <f t="shared" si="51"/>
        <v>358.47306931858759</v>
      </c>
    </row>
    <row r="236" spans="1:20" x14ac:dyDescent="0.2">
      <c r="B236" s="50"/>
      <c r="D236" s="56"/>
      <c r="E236" s="36">
        <v>0.15</v>
      </c>
      <c r="F236" s="36">
        <v>1350</v>
      </c>
      <c r="G236" s="48">
        <f t="shared" si="43"/>
        <v>0.57638888888888895</v>
      </c>
      <c r="H236" s="36">
        <v>1403</v>
      </c>
      <c r="I236" s="49">
        <f t="shared" si="44"/>
        <v>0.5854166666666667</v>
      </c>
      <c r="J236" s="49" t="str">
        <f t="shared" si="39"/>
        <v/>
      </c>
      <c r="K236" s="34">
        <f t="shared" si="40"/>
        <v>9.9999999999999645</v>
      </c>
      <c r="L236" s="34">
        <f t="shared" si="45"/>
        <v>12.999999999999954</v>
      </c>
      <c r="M236" s="34">
        <f t="shared" si="41"/>
        <v>3</v>
      </c>
      <c r="N236" s="34">
        <f t="shared" ca="1" si="42"/>
        <v>1255</v>
      </c>
      <c r="O236" s="34" t="str">
        <f t="shared" si="46"/>
        <v/>
      </c>
      <c r="P236" s="34">
        <f t="shared" si="47"/>
        <v>5.7499999999999787</v>
      </c>
      <c r="Q236" s="37">
        <f t="shared" si="48"/>
        <v>4.4804890871739529</v>
      </c>
      <c r="R236" s="34">
        <f t="shared" si="49"/>
        <v>1.9499999999999931</v>
      </c>
      <c r="S236" s="34">
        <f t="shared" si="50"/>
        <v>7.6999999999999718</v>
      </c>
      <c r="T236" s="37">
        <f t="shared" si="51"/>
        <v>6.430489087173946</v>
      </c>
    </row>
    <row r="237" spans="1:20" x14ac:dyDescent="0.2">
      <c r="B237" s="50"/>
      <c r="D237" s="56"/>
      <c r="E237" s="36">
        <v>1</v>
      </c>
      <c r="F237" s="36">
        <v>1413</v>
      </c>
      <c r="G237" s="48">
        <f t="shared" si="43"/>
        <v>0.59236111111111112</v>
      </c>
      <c r="H237" s="36">
        <v>1421</v>
      </c>
      <c r="I237" s="49">
        <f t="shared" si="44"/>
        <v>0.59791666666666665</v>
      </c>
      <c r="J237" s="49" t="str">
        <f t="shared" si="39"/>
        <v/>
      </c>
      <c r="K237" s="34">
        <f t="shared" si="40"/>
        <v>8.999999999999968</v>
      </c>
      <c r="L237" s="34">
        <f t="shared" si="45"/>
        <v>7.9999999999999716</v>
      </c>
      <c r="M237" s="34">
        <f t="shared" si="41"/>
        <v>4</v>
      </c>
      <c r="N237" s="34">
        <f t="shared" ca="1" si="42"/>
        <v>1255</v>
      </c>
      <c r="O237" s="34" t="str">
        <f t="shared" si="46"/>
        <v/>
      </c>
      <c r="P237" s="34">
        <f t="shared" si="47"/>
        <v>49.499999999999822</v>
      </c>
      <c r="Q237" s="37">
        <f t="shared" si="48"/>
        <v>35.177866783953796</v>
      </c>
      <c r="R237" s="34">
        <f t="shared" si="49"/>
        <v>7.9999999999999716</v>
      </c>
      <c r="S237" s="34">
        <f t="shared" si="50"/>
        <v>57.499999999999794</v>
      </c>
      <c r="T237" s="37">
        <f t="shared" si="51"/>
        <v>43.177866783953768</v>
      </c>
    </row>
    <row r="238" spans="1:20" x14ac:dyDescent="0.2">
      <c r="B238" s="50"/>
      <c r="D238" s="56"/>
      <c r="E238" s="36">
        <v>10</v>
      </c>
      <c r="F238" s="36">
        <v>1430</v>
      </c>
      <c r="G238" s="48">
        <f t="shared" si="43"/>
        <v>0.60416666666666663</v>
      </c>
      <c r="H238" s="36">
        <v>1439</v>
      </c>
      <c r="I238" s="49">
        <f t="shared" si="44"/>
        <v>0.61041666666666672</v>
      </c>
      <c r="J238" s="49" t="str">
        <f t="shared" si="39"/>
        <v/>
      </c>
      <c r="K238" s="34">
        <f t="shared" si="40"/>
        <v>6.9999999999999751</v>
      </c>
      <c r="L238" s="34">
        <f t="shared" si="45"/>
        <v>9.0000000000001279</v>
      </c>
      <c r="M238" s="34">
        <f t="shared" si="41"/>
        <v>5</v>
      </c>
      <c r="N238" s="34">
        <f t="shared" ca="1" si="42"/>
        <v>1255</v>
      </c>
      <c r="O238" s="34" t="str">
        <f t="shared" si="46"/>
        <v/>
      </c>
      <c r="P238" s="34">
        <f t="shared" si="47"/>
        <v>384.99999999999864</v>
      </c>
      <c r="Q238" s="37">
        <f t="shared" si="48"/>
        <v>273.60553429333066</v>
      </c>
      <c r="R238" s="34">
        <f t="shared" si="49"/>
        <v>90.000000000001279</v>
      </c>
      <c r="S238" s="34">
        <f t="shared" si="50"/>
        <v>474.99999999999989</v>
      </c>
      <c r="T238" s="37">
        <f t="shared" si="51"/>
        <v>363.60553429333197</v>
      </c>
    </row>
    <row r="239" spans="1:20" x14ac:dyDescent="0.2">
      <c r="B239" s="50"/>
      <c r="D239" s="56"/>
      <c r="E239" s="36">
        <v>100</v>
      </c>
      <c r="F239" s="36">
        <v>1446</v>
      </c>
      <c r="G239" s="48">
        <f t="shared" si="43"/>
        <v>0.61527777777777781</v>
      </c>
      <c r="H239" s="36">
        <v>1450</v>
      </c>
      <c r="I239" s="49">
        <f t="shared" si="44"/>
        <v>0.61805555555555558</v>
      </c>
      <c r="J239" s="49">
        <f t="shared" si="39"/>
        <v>0.62152777777777779</v>
      </c>
      <c r="K239" s="34" t="str">
        <f t="shared" si="40"/>
        <v/>
      </c>
      <c r="L239" s="34">
        <f t="shared" si="45"/>
        <v>3.9999999999999858</v>
      </c>
      <c r="M239" s="34">
        <f t="shared" si="41"/>
        <v>6</v>
      </c>
      <c r="N239" s="34">
        <f t="shared" ca="1" si="42"/>
        <v>1255</v>
      </c>
      <c r="O239" s="34">
        <f t="shared" ca="1" si="46"/>
        <v>120.00000000000006</v>
      </c>
      <c r="P239" s="34">
        <f t="shared" si="47"/>
        <v>250</v>
      </c>
      <c r="Q239" s="37">
        <f t="shared" si="48"/>
        <v>27.143420404993254</v>
      </c>
      <c r="R239" s="34">
        <f t="shared" si="49"/>
        <v>399.99999999999858</v>
      </c>
      <c r="S239" s="34">
        <f t="shared" si="50"/>
        <v>649.99999999999864</v>
      </c>
      <c r="T239" s="37">
        <f t="shared" si="51"/>
        <v>427.14342040499184</v>
      </c>
    </row>
    <row r="240" spans="1:20" x14ac:dyDescent="0.2">
      <c r="B240" s="50">
        <v>42262</v>
      </c>
      <c r="C240" s="34">
        <v>1505</v>
      </c>
      <c r="D240" s="56" t="s">
        <v>41</v>
      </c>
      <c r="E240" s="36">
        <v>0.01</v>
      </c>
      <c r="F240" s="36">
        <v>1621</v>
      </c>
      <c r="G240" s="48">
        <f t="shared" si="43"/>
        <v>0.68125000000000002</v>
      </c>
      <c r="H240" s="36">
        <v>1622</v>
      </c>
      <c r="I240" s="49">
        <f t="shared" si="44"/>
        <v>0.68194444444444446</v>
      </c>
      <c r="J240" s="49">
        <f t="shared" si="39"/>
        <v>0.68541666666666667</v>
      </c>
      <c r="K240" s="34" t="str">
        <f t="shared" si="40"/>
        <v/>
      </c>
      <c r="L240" s="34">
        <f t="shared" si="45"/>
        <v>0.99999999999999645</v>
      </c>
      <c r="M240" s="34">
        <f t="shared" si="41"/>
        <v>1</v>
      </c>
      <c r="N240" s="34">
        <f t="shared" ca="1" si="42"/>
        <v>1505</v>
      </c>
      <c r="O240" s="34">
        <f t="shared" ca="1" si="46"/>
        <v>82.000000000000028</v>
      </c>
      <c r="P240" s="34">
        <f t="shared" si="47"/>
        <v>2.5000000000000001E-2</v>
      </c>
      <c r="Q240" s="37">
        <f t="shared" si="48"/>
        <v>5.4281443780592247E-3</v>
      </c>
      <c r="R240" s="34">
        <f t="shared" si="49"/>
        <v>9.9999999999999655E-3</v>
      </c>
      <c r="S240" s="34">
        <f t="shared" si="50"/>
        <v>3.4999999999999969E-2</v>
      </c>
      <c r="T240" s="37">
        <f t="shared" si="51"/>
        <v>1.5428144378059189E-2</v>
      </c>
    </row>
    <row r="241" spans="1:20" x14ac:dyDescent="0.2">
      <c r="A241" s="34">
        <v>1</v>
      </c>
      <c r="B241" s="50">
        <v>42263</v>
      </c>
      <c r="C241" s="34">
        <v>1024</v>
      </c>
      <c r="D241" s="56">
        <v>3</v>
      </c>
      <c r="E241" s="36">
        <v>8.9999999999999993E-3</v>
      </c>
      <c r="F241" s="36">
        <v>1050</v>
      </c>
      <c r="G241" s="48">
        <f t="shared" si="43"/>
        <v>0.4513888888888889</v>
      </c>
      <c r="H241" s="36">
        <v>1054</v>
      </c>
      <c r="I241" s="49">
        <f t="shared" si="44"/>
        <v>0.45416666666666666</v>
      </c>
      <c r="J241" s="49" t="str">
        <f t="shared" si="39"/>
        <v/>
      </c>
      <c r="K241" s="34">
        <f t="shared" si="40"/>
        <v>11.000000000000041</v>
      </c>
      <c r="L241" s="34">
        <f t="shared" si="45"/>
        <v>3.9999999999999858</v>
      </c>
      <c r="M241" s="34">
        <f t="shared" si="41"/>
        <v>1</v>
      </c>
      <c r="N241" s="34">
        <f t="shared" ca="1" si="42"/>
        <v>1024</v>
      </c>
      <c r="O241" s="34" t="str">
        <f t="shared" si="46"/>
        <v/>
      </c>
      <c r="P241" s="34">
        <f t="shared" si="47"/>
        <v>1.1495000000000044</v>
      </c>
      <c r="Q241" s="37">
        <f t="shared" si="48"/>
        <v>0.67752628886279087</v>
      </c>
      <c r="R241" s="34">
        <f t="shared" si="49"/>
        <v>3.5999999999999872E-2</v>
      </c>
      <c r="S241" s="34">
        <f t="shared" si="50"/>
        <v>1.1855000000000042</v>
      </c>
      <c r="T241" s="37">
        <f t="shared" si="51"/>
        <v>0.71352628886279079</v>
      </c>
    </row>
    <row r="242" spans="1:20" x14ac:dyDescent="0.2">
      <c r="B242" s="50"/>
      <c r="D242" s="56"/>
      <c r="E242" s="36">
        <v>0.2</v>
      </c>
      <c r="F242" s="36">
        <v>1105</v>
      </c>
      <c r="G242" s="48">
        <f t="shared" si="43"/>
        <v>0.46180555555555558</v>
      </c>
      <c r="H242" s="36">
        <v>1127</v>
      </c>
      <c r="I242" s="49">
        <f t="shared" si="44"/>
        <v>0.4770833333333333</v>
      </c>
      <c r="J242" s="49" t="str">
        <f t="shared" si="39"/>
        <v/>
      </c>
      <c r="K242" s="34">
        <f t="shared" si="40"/>
        <v>4.0000000000000657</v>
      </c>
      <c r="L242" s="34">
        <f t="shared" si="45"/>
        <v>21.999999999999922</v>
      </c>
      <c r="M242" s="34">
        <f t="shared" si="41"/>
        <v>2</v>
      </c>
      <c r="N242" s="34">
        <f t="shared" ca="1" si="42"/>
        <v>1024</v>
      </c>
      <c r="O242" s="34" t="str">
        <f t="shared" si="46"/>
        <v/>
      </c>
      <c r="P242" s="34">
        <f t="shared" si="47"/>
        <v>0.60000000000000997</v>
      </c>
      <c r="Q242" s="37">
        <f t="shared" si="48"/>
        <v>0.57708217909236403</v>
      </c>
      <c r="R242" s="34">
        <f t="shared" si="49"/>
        <v>4.3999999999999844</v>
      </c>
      <c r="S242" s="34">
        <f t="shared" si="50"/>
        <v>4.9999999999999947</v>
      </c>
      <c r="T242" s="37">
        <f t="shared" si="51"/>
        <v>4.9770821790923483</v>
      </c>
    </row>
    <row r="243" spans="1:20" x14ac:dyDescent="0.2">
      <c r="B243" s="50"/>
      <c r="D243" s="56"/>
      <c r="E243" s="36">
        <v>0.1</v>
      </c>
      <c r="F243" s="36">
        <v>1131</v>
      </c>
      <c r="G243" s="48">
        <f t="shared" si="43"/>
        <v>0.47986111111111113</v>
      </c>
      <c r="H243" s="36">
        <v>1155</v>
      </c>
      <c r="I243" s="49">
        <f t="shared" si="44"/>
        <v>0.49652777777777773</v>
      </c>
      <c r="J243" s="49">
        <f t="shared" si="39"/>
        <v>0.49999999999999994</v>
      </c>
      <c r="K243" s="34" t="str">
        <f t="shared" si="40"/>
        <v/>
      </c>
      <c r="L243" s="34">
        <f t="shared" si="45"/>
        <v>23.999999999999915</v>
      </c>
      <c r="M243" s="34">
        <f t="shared" si="41"/>
        <v>3</v>
      </c>
      <c r="N243" s="34">
        <f t="shared" ca="1" si="42"/>
        <v>1024</v>
      </c>
      <c r="O243" s="34">
        <f t="shared" ca="1" si="46"/>
        <v>95.999999999999901</v>
      </c>
      <c r="P243" s="34">
        <f t="shared" si="47"/>
        <v>0.25</v>
      </c>
      <c r="Q243" s="37">
        <f t="shared" si="48"/>
        <v>4.342905372259271E-2</v>
      </c>
      <c r="R243" s="34">
        <f t="shared" si="49"/>
        <v>2.3999999999999915</v>
      </c>
      <c r="S243" s="34">
        <f t="shared" si="50"/>
        <v>2.6499999999999915</v>
      </c>
      <c r="T243" s="37">
        <f t="shared" si="51"/>
        <v>2.4434290537225842</v>
      </c>
    </row>
    <row r="244" spans="1:20" x14ac:dyDescent="0.2">
      <c r="B244" s="50">
        <v>42263</v>
      </c>
      <c r="C244" s="34">
        <v>1333</v>
      </c>
      <c r="D244" s="56" t="s">
        <v>41</v>
      </c>
      <c r="E244" s="36">
        <v>0.01</v>
      </c>
      <c r="F244" s="36">
        <v>1520</v>
      </c>
      <c r="G244" s="48">
        <f t="shared" si="43"/>
        <v>0.63888888888888895</v>
      </c>
      <c r="H244" s="36">
        <v>1522</v>
      </c>
      <c r="I244" s="49">
        <f t="shared" si="44"/>
        <v>0.64027777777777783</v>
      </c>
      <c r="J244" s="49">
        <f t="shared" si="39"/>
        <v>0.64375000000000004</v>
      </c>
      <c r="K244" s="34" t="str">
        <f t="shared" si="40"/>
        <v/>
      </c>
      <c r="L244" s="34">
        <f t="shared" si="45"/>
        <v>1.9999999999999929</v>
      </c>
      <c r="M244" s="34">
        <f t="shared" si="41"/>
        <v>1</v>
      </c>
      <c r="N244" s="34">
        <f t="shared" ca="1" si="42"/>
        <v>1333</v>
      </c>
      <c r="O244" s="34">
        <f t="shared" ca="1" si="46"/>
        <v>114.00000000000007</v>
      </c>
      <c r="P244" s="34">
        <f t="shared" si="47"/>
        <v>2.5000000000000001E-2</v>
      </c>
      <c r="Q244" s="37">
        <f t="shared" si="48"/>
        <v>5.4281443780592247E-3</v>
      </c>
      <c r="R244" s="34">
        <f t="shared" si="49"/>
        <v>1.9999999999999931E-2</v>
      </c>
      <c r="S244" s="34">
        <f t="shared" si="50"/>
        <v>4.4999999999999929E-2</v>
      </c>
      <c r="T244" s="37">
        <f t="shared" si="51"/>
        <v>2.5428144378059157E-2</v>
      </c>
    </row>
    <row r="245" spans="1:20" x14ac:dyDescent="0.2">
      <c r="A245" s="34">
        <v>1</v>
      </c>
      <c r="B245" s="50">
        <v>42264</v>
      </c>
      <c r="C245" s="34">
        <v>1203</v>
      </c>
      <c r="D245" s="56">
        <v>3</v>
      </c>
      <c r="E245" s="36">
        <v>0.01</v>
      </c>
      <c r="F245" s="36">
        <v>1402</v>
      </c>
      <c r="G245" s="48">
        <f t="shared" si="43"/>
        <v>0.58472222222222225</v>
      </c>
      <c r="H245" s="36">
        <v>1406</v>
      </c>
      <c r="I245" s="49">
        <f t="shared" si="44"/>
        <v>0.58750000000000002</v>
      </c>
      <c r="J245" s="49">
        <f t="shared" si="39"/>
        <v>0.59097222222222223</v>
      </c>
      <c r="K245" s="34" t="str">
        <f t="shared" si="40"/>
        <v/>
      </c>
      <c r="L245" s="34">
        <f t="shared" si="45"/>
        <v>3.9999999999999858</v>
      </c>
      <c r="M245" s="34">
        <f t="shared" si="41"/>
        <v>1</v>
      </c>
      <c r="N245" s="34">
        <f t="shared" ca="1" si="42"/>
        <v>1203</v>
      </c>
      <c r="O245" s="34">
        <f t="shared" ca="1" si="46"/>
        <v>128.00000000000003</v>
      </c>
      <c r="P245" s="34">
        <f t="shared" si="47"/>
        <v>2.5000000000000001E-2</v>
      </c>
      <c r="Q245" s="37">
        <f t="shared" si="48"/>
        <v>5.4281443780592247E-3</v>
      </c>
      <c r="R245" s="34">
        <f t="shared" si="49"/>
        <v>3.9999999999999862E-2</v>
      </c>
      <c r="S245" s="34">
        <f t="shared" si="50"/>
        <v>6.4999999999999863E-2</v>
      </c>
      <c r="T245" s="37">
        <f t="shared" si="51"/>
        <v>4.5428144378059088E-2</v>
      </c>
    </row>
    <row r="246" spans="1:20" x14ac:dyDescent="0.2">
      <c r="A246" s="34">
        <v>1</v>
      </c>
      <c r="B246" s="50">
        <v>42268</v>
      </c>
      <c r="C246" s="34">
        <v>837</v>
      </c>
      <c r="D246" s="56">
        <v>3</v>
      </c>
      <c r="E246" s="36">
        <v>0.01</v>
      </c>
      <c r="F246" s="36">
        <v>902</v>
      </c>
      <c r="G246" s="48">
        <f t="shared" si="43"/>
        <v>0.37638888888888888</v>
      </c>
      <c r="H246" s="36">
        <v>908</v>
      </c>
      <c r="I246" s="49">
        <f t="shared" si="44"/>
        <v>0.38055555555555554</v>
      </c>
      <c r="J246" s="49" t="str">
        <f t="shared" si="39"/>
        <v/>
      </c>
      <c r="K246" s="34">
        <f t="shared" si="40"/>
        <v>11.000000000000041</v>
      </c>
      <c r="L246" s="34">
        <f t="shared" si="45"/>
        <v>5.9999999999999787</v>
      </c>
      <c r="M246" s="34">
        <f t="shared" si="41"/>
        <v>1</v>
      </c>
      <c r="N246" s="34">
        <f t="shared" ca="1" si="42"/>
        <v>837</v>
      </c>
      <c r="O246" s="34" t="str">
        <f t="shared" si="46"/>
        <v/>
      </c>
      <c r="P246" s="34">
        <f t="shared" si="47"/>
        <v>55.055000000000206</v>
      </c>
      <c r="Q246" s="37">
        <f t="shared" si="48"/>
        <v>15.90843692851629</v>
      </c>
      <c r="R246" s="34">
        <f t="shared" si="49"/>
        <v>5.999999999999979E-2</v>
      </c>
      <c r="S246" s="34">
        <f t="shared" si="50"/>
        <v>55.115000000000208</v>
      </c>
      <c r="T246" s="37">
        <f t="shared" si="51"/>
        <v>15.96843692851629</v>
      </c>
    </row>
    <row r="247" spans="1:20" x14ac:dyDescent="0.2">
      <c r="B247" s="50"/>
      <c r="D247" s="56"/>
      <c r="E247" s="36">
        <v>10</v>
      </c>
      <c r="F247" s="36">
        <v>919</v>
      </c>
      <c r="G247" s="48">
        <f t="shared" si="43"/>
        <v>0.38819444444444445</v>
      </c>
      <c r="H247" s="36">
        <v>926</v>
      </c>
      <c r="I247" s="49">
        <f t="shared" si="44"/>
        <v>0.39305555555555555</v>
      </c>
      <c r="J247" s="49" t="str">
        <f t="shared" si="39"/>
        <v/>
      </c>
      <c r="K247" s="34">
        <f t="shared" si="40"/>
        <v>9.9999999999999645</v>
      </c>
      <c r="L247" s="34">
        <f t="shared" si="45"/>
        <v>6.9999999999999751</v>
      </c>
      <c r="M247" s="34">
        <f t="shared" si="41"/>
        <v>2</v>
      </c>
      <c r="N247" s="34">
        <f t="shared" ca="1" si="42"/>
        <v>837</v>
      </c>
      <c r="O247" s="34" t="str">
        <f t="shared" si="46"/>
        <v/>
      </c>
      <c r="P247" s="34">
        <f t="shared" si="47"/>
        <v>1049.9999999999964</v>
      </c>
      <c r="Q247" s="37">
        <f t="shared" si="48"/>
        <v>634.23560143387067</v>
      </c>
      <c r="R247" s="34">
        <f t="shared" si="49"/>
        <v>69.999999999999744</v>
      </c>
      <c r="S247" s="34">
        <f t="shared" si="50"/>
        <v>1119.9999999999961</v>
      </c>
      <c r="T247" s="37">
        <f t="shared" si="51"/>
        <v>704.23560143387044</v>
      </c>
    </row>
    <row r="248" spans="1:20" x14ac:dyDescent="0.2">
      <c r="B248" s="50"/>
      <c r="D248" s="56"/>
      <c r="E248" s="36">
        <v>200</v>
      </c>
      <c r="F248" s="36">
        <v>936</v>
      </c>
      <c r="G248" s="48">
        <f t="shared" si="43"/>
        <v>0.39999999999999997</v>
      </c>
      <c r="H248" s="36">
        <v>941</v>
      </c>
      <c r="I248" s="49">
        <f t="shared" si="44"/>
        <v>0.40347222222222223</v>
      </c>
      <c r="J248" s="49">
        <f t="shared" si="39"/>
        <v>0.40694444444444444</v>
      </c>
      <c r="K248" s="34" t="str">
        <f t="shared" si="40"/>
        <v/>
      </c>
      <c r="L248" s="34">
        <f t="shared" si="45"/>
        <v>5.0000000000000622</v>
      </c>
      <c r="M248" s="34">
        <f t="shared" si="41"/>
        <v>3</v>
      </c>
      <c r="N248" s="34">
        <f t="shared" ca="1" si="42"/>
        <v>837</v>
      </c>
      <c r="O248" s="34">
        <f t="shared" ca="1" si="46"/>
        <v>69</v>
      </c>
      <c r="P248" s="34">
        <f t="shared" si="47"/>
        <v>500</v>
      </c>
      <c r="Q248" s="37">
        <f t="shared" si="48"/>
        <v>52.318172546220183</v>
      </c>
      <c r="R248" s="34">
        <f t="shared" si="49"/>
        <v>1000.0000000000124</v>
      </c>
      <c r="S248" s="34">
        <f t="shared" si="50"/>
        <v>1500.0000000000123</v>
      </c>
      <c r="T248" s="37">
        <f t="shared" si="51"/>
        <v>1052.3181725462325</v>
      </c>
    </row>
    <row r="249" spans="1:20" x14ac:dyDescent="0.2">
      <c r="B249" s="50">
        <v>42268</v>
      </c>
      <c r="C249" s="34">
        <v>1115</v>
      </c>
      <c r="D249" s="56"/>
      <c r="E249" s="36">
        <v>0.01</v>
      </c>
      <c r="F249" s="36">
        <v>1133</v>
      </c>
      <c r="G249" s="48">
        <f t="shared" si="43"/>
        <v>0.48125000000000001</v>
      </c>
      <c r="H249" s="36">
        <v>1137</v>
      </c>
      <c r="I249" s="49">
        <f t="shared" si="44"/>
        <v>0.48402777777777778</v>
      </c>
      <c r="J249" s="49" t="str">
        <f t="shared" si="39"/>
        <v/>
      </c>
      <c r="K249" s="34">
        <f t="shared" si="40"/>
        <v>6.9999999999999751</v>
      </c>
      <c r="L249" s="34">
        <f t="shared" si="45"/>
        <v>3.9999999999999858</v>
      </c>
      <c r="M249" s="34">
        <f t="shared" si="41"/>
        <v>1</v>
      </c>
      <c r="N249" s="34">
        <f t="shared" ca="1" si="42"/>
        <v>1115</v>
      </c>
      <c r="O249" s="34" t="str">
        <f t="shared" si="46"/>
        <v/>
      </c>
      <c r="P249" s="34">
        <f t="shared" si="47"/>
        <v>700.03499999999747</v>
      </c>
      <c r="Q249" s="37">
        <f t="shared" si="48"/>
        <v>141.35870086473102</v>
      </c>
      <c r="R249" s="34">
        <f t="shared" si="49"/>
        <v>3.9999999999999862E-2</v>
      </c>
      <c r="S249" s="34">
        <f t="shared" si="50"/>
        <v>700.07499999999743</v>
      </c>
      <c r="T249" s="37">
        <f t="shared" si="51"/>
        <v>141.39870086473101</v>
      </c>
    </row>
    <row r="250" spans="1:20" x14ac:dyDescent="0.2">
      <c r="B250" s="50"/>
      <c r="D250" s="56"/>
      <c r="E250" s="36">
        <v>200</v>
      </c>
      <c r="F250" s="36">
        <v>1144</v>
      </c>
      <c r="G250" s="48">
        <f t="shared" si="43"/>
        <v>0.48888888888888887</v>
      </c>
      <c r="H250" s="36">
        <v>1153</v>
      </c>
      <c r="I250" s="49">
        <f t="shared" si="44"/>
        <v>0.49513888888888885</v>
      </c>
      <c r="J250" s="49">
        <f t="shared" si="39"/>
        <v>0.49861111111111106</v>
      </c>
      <c r="K250" s="34" t="str">
        <f t="shared" si="40"/>
        <v/>
      </c>
      <c r="L250" s="34">
        <f t="shared" si="45"/>
        <v>8.999999999999968</v>
      </c>
      <c r="M250" s="34">
        <f t="shared" si="41"/>
        <v>2</v>
      </c>
      <c r="N250" s="34">
        <f t="shared" ca="1" si="42"/>
        <v>1115</v>
      </c>
      <c r="O250" s="34">
        <f t="shared" ca="1" si="46"/>
        <v>42.999999999999929</v>
      </c>
      <c r="P250" s="34">
        <f t="shared" si="47"/>
        <v>500</v>
      </c>
      <c r="Q250" s="37">
        <f t="shared" si="48"/>
        <v>52.318172546220183</v>
      </c>
      <c r="R250" s="34">
        <f t="shared" si="49"/>
        <v>1799.9999999999936</v>
      </c>
      <c r="S250" s="34">
        <f t="shared" si="50"/>
        <v>2299.9999999999936</v>
      </c>
      <c r="T250" s="37">
        <f t="shared" si="51"/>
        <v>1852.3181725462139</v>
      </c>
    </row>
    <row r="251" spans="1:20" x14ac:dyDescent="0.2">
      <c r="B251" s="50">
        <v>42268</v>
      </c>
      <c r="C251" s="34">
        <v>1327</v>
      </c>
      <c r="D251" s="56"/>
      <c r="E251" s="36">
        <v>0.01</v>
      </c>
      <c r="F251" s="36">
        <v>1348</v>
      </c>
      <c r="G251" s="48">
        <f t="shared" si="43"/>
        <v>0.57500000000000007</v>
      </c>
      <c r="H251" s="36">
        <v>1407</v>
      </c>
      <c r="I251" s="49">
        <f t="shared" si="44"/>
        <v>0.58819444444444446</v>
      </c>
      <c r="J251" s="49" t="str">
        <f t="shared" si="39"/>
        <v/>
      </c>
      <c r="K251" s="34">
        <f t="shared" si="40"/>
        <v>9.9999999999999645</v>
      </c>
      <c r="L251" s="34">
        <f t="shared" si="45"/>
        <v>18.999999999999932</v>
      </c>
      <c r="M251" s="34">
        <f t="shared" si="41"/>
        <v>1</v>
      </c>
      <c r="N251" s="34">
        <f t="shared" ca="1" si="42"/>
        <v>1327</v>
      </c>
      <c r="O251" s="34" t="str">
        <f t="shared" si="46"/>
        <v/>
      </c>
      <c r="P251" s="34">
        <f t="shared" si="47"/>
        <v>3.0499999999999892</v>
      </c>
      <c r="Q251" s="37">
        <f t="shared" si="48"/>
        <v>1.4410466940574227</v>
      </c>
      <c r="R251" s="34">
        <f t="shared" si="49"/>
        <v>0.18999999999999934</v>
      </c>
      <c r="S251" s="34">
        <f t="shared" si="50"/>
        <v>3.2399999999999887</v>
      </c>
      <c r="T251" s="37">
        <f t="shared" si="51"/>
        <v>1.631046694057422</v>
      </c>
    </row>
    <row r="252" spans="1:20" x14ac:dyDescent="0.2">
      <c r="B252" s="50"/>
      <c r="D252" s="56"/>
      <c r="E252" s="36">
        <v>0.6</v>
      </c>
      <c r="F252" s="36">
        <v>1417</v>
      </c>
      <c r="G252" s="48">
        <f t="shared" si="43"/>
        <v>0.59513888888888888</v>
      </c>
      <c r="H252" s="36">
        <v>1427</v>
      </c>
      <c r="I252" s="49">
        <f t="shared" si="44"/>
        <v>0.6020833333333333</v>
      </c>
      <c r="J252" s="49" t="str">
        <f t="shared" si="39"/>
        <v/>
      </c>
      <c r="K252" s="34">
        <f t="shared" si="40"/>
        <v>4.0000000000001457</v>
      </c>
      <c r="L252" s="34">
        <f t="shared" si="45"/>
        <v>9.9999999999999645</v>
      </c>
      <c r="M252" s="34">
        <f t="shared" si="41"/>
        <v>2</v>
      </c>
      <c r="N252" s="34">
        <f t="shared" ca="1" si="42"/>
        <v>1327</v>
      </c>
      <c r="O252" s="34" t="str">
        <f t="shared" si="46"/>
        <v/>
      </c>
      <c r="P252" s="34">
        <f t="shared" si="47"/>
        <v>3.2000000000001165</v>
      </c>
      <c r="Q252" s="37">
        <f t="shared" si="48"/>
        <v>3.1321883900949907</v>
      </c>
      <c r="R252" s="34">
        <f t="shared" si="49"/>
        <v>5.9999999999999787</v>
      </c>
      <c r="S252" s="34">
        <f t="shared" si="50"/>
        <v>9.2000000000000952</v>
      </c>
      <c r="T252" s="37">
        <f t="shared" si="51"/>
        <v>9.132188390094969</v>
      </c>
    </row>
    <row r="253" spans="1:20" x14ac:dyDescent="0.2">
      <c r="B253" s="50"/>
      <c r="D253" s="56"/>
      <c r="E253" s="36">
        <v>1</v>
      </c>
      <c r="F253" s="36">
        <v>1431</v>
      </c>
      <c r="G253" s="48">
        <f t="shared" si="43"/>
        <v>0.60486111111111118</v>
      </c>
      <c r="H253" s="36">
        <v>1437</v>
      </c>
      <c r="I253" s="49">
        <f t="shared" si="44"/>
        <v>0.60902777777777783</v>
      </c>
      <c r="J253" s="49" t="str">
        <f t="shared" si="39"/>
        <v/>
      </c>
      <c r="K253" s="34">
        <f t="shared" si="40"/>
        <v>6.9999999999998153</v>
      </c>
      <c r="L253" s="34">
        <f t="shared" si="45"/>
        <v>5.9999999999999787</v>
      </c>
      <c r="M253" s="34">
        <f t="shared" si="41"/>
        <v>3</v>
      </c>
      <c r="N253" s="34">
        <f t="shared" ca="1" si="42"/>
        <v>1327</v>
      </c>
      <c r="O253" s="34" t="str">
        <f t="shared" si="46"/>
        <v/>
      </c>
      <c r="P253" s="34">
        <f t="shared" si="47"/>
        <v>3.8499999999998988</v>
      </c>
      <c r="Q253" s="37">
        <f t="shared" si="48"/>
        <v>2.736065930256617</v>
      </c>
      <c r="R253" s="34">
        <f t="shared" si="49"/>
        <v>5.9999999999999787</v>
      </c>
      <c r="S253" s="34">
        <f t="shared" si="50"/>
        <v>9.8499999999998771</v>
      </c>
      <c r="T253" s="37">
        <f t="shared" si="51"/>
        <v>8.7360659302565953</v>
      </c>
    </row>
    <row r="254" spans="1:20" x14ac:dyDescent="0.2">
      <c r="B254" s="50"/>
      <c r="D254" s="56"/>
      <c r="E254" s="36">
        <v>0.1</v>
      </c>
      <c r="F254" s="36">
        <v>1444</v>
      </c>
      <c r="G254" s="48">
        <f t="shared" si="43"/>
        <v>0.61388888888888882</v>
      </c>
      <c r="H254" s="36">
        <v>1527</v>
      </c>
      <c r="I254" s="49">
        <f t="shared" si="44"/>
        <v>0.64374999999999993</v>
      </c>
      <c r="J254" s="49">
        <f t="shared" si="39"/>
        <v>0.64722222222222214</v>
      </c>
      <c r="K254" s="34" t="str">
        <f t="shared" si="40"/>
        <v/>
      </c>
      <c r="L254" s="34">
        <f t="shared" si="45"/>
        <v>43.000000000000007</v>
      </c>
      <c r="M254" s="34">
        <f t="shared" si="41"/>
        <v>4</v>
      </c>
      <c r="N254" s="34">
        <f t="shared" ca="1" si="42"/>
        <v>1327</v>
      </c>
      <c r="O254" s="34">
        <f t="shared" ca="1" si="46"/>
        <v>124.99999999999987</v>
      </c>
      <c r="P254" s="34">
        <f t="shared" si="47"/>
        <v>0.25</v>
      </c>
      <c r="Q254" s="37">
        <f t="shared" si="48"/>
        <v>4.342905372259271E-2</v>
      </c>
      <c r="R254" s="34">
        <f t="shared" si="49"/>
        <v>4.3000000000000007</v>
      </c>
      <c r="S254" s="34">
        <f t="shared" si="50"/>
        <v>4.5500000000000007</v>
      </c>
      <c r="T254" s="37">
        <f t="shared" si="51"/>
        <v>4.343429053722593</v>
      </c>
    </row>
    <row r="255" spans="1:20" x14ac:dyDescent="0.2">
      <c r="A255" s="34">
        <v>1</v>
      </c>
      <c r="B255" s="50">
        <v>42269</v>
      </c>
      <c r="C255" s="34">
        <v>906</v>
      </c>
      <c r="D255" s="56" t="s">
        <v>40</v>
      </c>
      <c r="E255" s="36">
        <v>0.01</v>
      </c>
      <c r="F255" s="36">
        <v>920</v>
      </c>
      <c r="G255" s="48">
        <f t="shared" si="43"/>
        <v>0.3888888888888889</v>
      </c>
      <c r="H255" s="36">
        <v>929</v>
      </c>
      <c r="I255" s="49">
        <f t="shared" si="44"/>
        <v>0.39513888888888887</v>
      </c>
      <c r="J255" s="49" t="str">
        <f t="shared" si="39"/>
        <v/>
      </c>
      <c r="K255" s="34">
        <f t="shared" si="40"/>
        <v>10.000000000000044</v>
      </c>
      <c r="L255" s="34">
        <f t="shared" si="45"/>
        <v>8.999999999999968</v>
      </c>
      <c r="M255" s="34">
        <f t="shared" si="41"/>
        <v>1</v>
      </c>
      <c r="N255" s="34">
        <f t="shared" ca="1" si="42"/>
        <v>906</v>
      </c>
      <c r="O255" s="34" t="str">
        <f t="shared" si="46"/>
        <v/>
      </c>
      <c r="P255" s="34">
        <f t="shared" si="47"/>
        <v>3.0500000000000136</v>
      </c>
      <c r="Q255" s="37">
        <f t="shared" si="48"/>
        <v>1.441046694057434</v>
      </c>
      <c r="R255" s="34">
        <f t="shared" si="49"/>
        <v>8.9999999999999677E-2</v>
      </c>
      <c r="S255" s="34">
        <f t="shared" si="50"/>
        <v>3.1400000000000134</v>
      </c>
      <c r="T255" s="37">
        <f t="shared" si="51"/>
        <v>1.5310466940574337</v>
      </c>
    </row>
    <row r="256" spans="1:20" x14ac:dyDescent="0.2">
      <c r="B256" s="50"/>
      <c r="D256" s="56"/>
      <c r="E256" s="36">
        <v>0.6</v>
      </c>
      <c r="F256" s="36">
        <v>939</v>
      </c>
      <c r="G256" s="48">
        <f t="shared" si="43"/>
        <v>0.40208333333333335</v>
      </c>
      <c r="H256" s="36">
        <v>949</v>
      </c>
      <c r="I256" s="49">
        <f t="shared" si="44"/>
        <v>0.40902777777777777</v>
      </c>
      <c r="J256" s="49">
        <f t="shared" si="39"/>
        <v>0.41249999999999998</v>
      </c>
      <c r="K256" s="34" t="str">
        <f t="shared" si="40"/>
        <v/>
      </c>
      <c r="L256" s="34">
        <f t="shared" si="45"/>
        <v>9.9999999999999645</v>
      </c>
      <c r="M256" s="34">
        <f t="shared" si="41"/>
        <v>2</v>
      </c>
      <c r="N256" s="34">
        <f t="shared" ca="1" si="42"/>
        <v>906</v>
      </c>
      <c r="O256" s="34">
        <f t="shared" ca="1" si="46"/>
        <v>47.999999999999986</v>
      </c>
      <c r="P256" s="34">
        <f t="shared" si="47"/>
        <v>1.5</v>
      </c>
      <c r="Q256" s="37">
        <f t="shared" si="48"/>
        <v>0.22548428583557498</v>
      </c>
      <c r="R256" s="34">
        <f t="shared" si="49"/>
        <v>5.9999999999999787</v>
      </c>
      <c r="S256" s="34">
        <f t="shared" si="50"/>
        <v>7.4999999999999787</v>
      </c>
      <c r="T256" s="37">
        <f t="shared" si="51"/>
        <v>6.2254842858355532</v>
      </c>
    </row>
    <row r="257" spans="1:20" x14ac:dyDescent="0.2">
      <c r="B257" s="50">
        <v>42269</v>
      </c>
      <c r="C257" s="34">
        <v>1225</v>
      </c>
      <c r="D257" s="56"/>
      <c r="E257" s="36">
        <v>0.01</v>
      </c>
      <c r="F257" s="36">
        <v>1244</v>
      </c>
      <c r="G257" s="48">
        <f t="shared" si="43"/>
        <v>0.53055555555555556</v>
      </c>
      <c r="H257" s="36">
        <v>1249</v>
      </c>
      <c r="I257" s="49">
        <f t="shared" si="44"/>
        <v>0.53402777777777777</v>
      </c>
      <c r="J257" s="49" t="str">
        <f t="shared" si="39"/>
        <v/>
      </c>
      <c r="K257" s="34">
        <f t="shared" si="40"/>
        <v>14.00000000000011</v>
      </c>
      <c r="L257" s="34">
        <f t="shared" si="45"/>
        <v>4.9999999999999822</v>
      </c>
      <c r="M257" s="34">
        <f t="shared" si="41"/>
        <v>1</v>
      </c>
      <c r="N257" s="34">
        <f t="shared" ca="1" si="42"/>
        <v>1225</v>
      </c>
      <c r="O257" s="34" t="str">
        <f t="shared" si="46"/>
        <v/>
      </c>
      <c r="P257" s="34">
        <f t="shared" si="47"/>
        <v>385.07000000000301</v>
      </c>
      <c r="Q257" s="37">
        <f t="shared" si="48"/>
        <v>89.38968192089159</v>
      </c>
      <c r="R257" s="34">
        <f t="shared" si="49"/>
        <v>4.9999999999999822E-2</v>
      </c>
      <c r="S257" s="34">
        <f t="shared" si="50"/>
        <v>385.12000000000302</v>
      </c>
      <c r="T257" s="37">
        <f t="shared" si="51"/>
        <v>89.439681920891587</v>
      </c>
    </row>
    <row r="258" spans="1:20" x14ac:dyDescent="0.2">
      <c r="B258" s="50"/>
      <c r="D258" s="56"/>
      <c r="E258" s="36">
        <v>55</v>
      </c>
      <c r="F258" s="36">
        <v>1303</v>
      </c>
      <c r="G258" s="48">
        <f t="shared" si="43"/>
        <v>0.54375000000000007</v>
      </c>
      <c r="H258" s="36">
        <v>1308</v>
      </c>
      <c r="I258" s="49">
        <f t="shared" si="44"/>
        <v>0.54722222222222217</v>
      </c>
      <c r="J258" s="49" t="str">
        <f t="shared" si="39"/>
        <v/>
      </c>
      <c r="K258" s="34">
        <f t="shared" si="40"/>
        <v>15.000000000000107</v>
      </c>
      <c r="L258" s="34">
        <f t="shared" si="45"/>
        <v>4.9999999999998224</v>
      </c>
      <c r="M258" s="34">
        <f t="shared" si="41"/>
        <v>2</v>
      </c>
      <c r="N258" s="34">
        <f t="shared" ca="1" si="42"/>
        <v>1225</v>
      </c>
      <c r="O258" s="34" t="str">
        <f t="shared" si="46"/>
        <v/>
      </c>
      <c r="P258" s="34">
        <f t="shared" si="47"/>
        <v>413.62500000000296</v>
      </c>
      <c r="Q258" s="37">
        <f t="shared" si="48"/>
        <v>139.34413614932535</v>
      </c>
      <c r="R258" s="34">
        <f t="shared" si="49"/>
        <v>274.99999999999022</v>
      </c>
      <c r="S258" s="34">
        <f t="shared" si="50"/>
        <v>688.62499999999318</v>
      </c>
      <c r="T258" s="37">
        <f t="shared" si="51"/>
        <v>414.34413614931555</v>
      </c>
    </row>
    <row r="259" spans="1:20" x14ac:dyDescent="0.2">
      <c r="B259" s="50"/>
      <c r="D259" s="56"/>
      <c r="E259" s="36">
        <v>0.15</v>
      </c>
      <c r="F259" s="36">
        <v>1323</v>
      </c>
      <c r="G259" s="48">
        <f t="shared" si="43"/>
        <v>0.55763888888888891</v>
      </c>
      <c r="H259" s="36">
        <v>1326</v>
      </c>
      <c r="I259" s="49">
        <f t="shared" si="44"/>
        <v>0.55972222222222223</v>
      </c>
      <c r="J259" s="49" t="str">
        <f t="shared" si="39"/>
        <v/>
      </c>
      <c r="K259" s="34">
        <f t="shared" si="40"/>
        <v>6.9999999999999751</v>
      </c>
      <c r="L259" s="34">
        <f t="shared" si="45"/>
        <v>2.9999999999999893</v>
      </c>
      <c r="M259" s="34">
        <f t="shared" si="41"/>
        <v>3</v>
      </c>
      <c r="N259" s="34">
        <f t="shared" ca="1" si="42"/>
        <v>1225</v>
      </c>
      <c r="O259" s="34" t="str">
        <f t="shared" si="46"/>
        <v/>
      </c>
      <c r="P259" s="34">
        <f t="shared" si="47"/>
        <v>0.55999999999999805</v>
      </c>
      <c r="Q259" s="37">
        <f t="shared" si="48"/>
        <v>0.36189645775492446</v>
      </c>
      <c r="R259" s="34">
        <f t="shared" si="49"/>
        <v>0.4499999999999984</v>
      </c>
      <c r="S259" s="34">
        <f t="shared" si="50"/>
        <v>1.0099999999999965</v>
      </c>
      <c r="T259" s="37">
        <f t="shared" si="51"/>
        <v>0.81189645775492281</v>
      </c>
    </row>
    <row r="260" spans="1:20" x14ac:dyDescent="0.2">
      <c r="B260" s="50"/>
      <c r="D260" s="56"/>
      <c r="E260" s="36">
        <v>0.01</v>
      </c>
      <c r="F260" s="36">
        <v>1333</v>
      </c>
      <c r="G260" s="48">
        <f t="shared" si="43"/>
        <v>0.56458333333333333</v>
      </c>
      <c r="H260" s="36">
        <v>1409</v>
      </c>
      <c r="I260" s="49">
        <f t="shared" si="44"/>
        <v>0.58958333333333335</v>
      </c>
      <c r="J260" s="49" t="str">
        <f t="shared" si="39"/>
        <v/>
      </c>
      <c r="K260" s="34">
        <f t="shared" si="40"/>
        <v>13.99999999999995</v>
      </c>
      <c r="L260" s="34">
        <f t="shared" si="45"/>
        <v>36.000000000000028</v>
      </c>
      <c r="M260" s="34">
        <f t="shared" si="41"/>
        <v>4</v>
      </c>
      <c r="N260" s="34">
        <f t="shared" ca="1" si="42"/>
        <v>1225</v>
      </c>
      <c r="O260" s="34" t="str">
        <f t="shared" si="46"/>
        <v/>
      </c>
      <c r="P260" s="34">
        <f t="shared" si="47"/>
        <v>35.069999999999872</v>
      </c>
      <c r="Q260" s="37">
        <f t="shared" si="48"/>
        <v>11.241436424106695</v>
      </c>
      <c r="R260" s="34">
        <f t="shared" si="49"/>
        <v>0.36000000000000026</v>
      </c>
      <c r="S260" s="34">
        <f t="shared" si="50"/>
        <v>35.429999999999872</v>
      </c>
      <c r="T260" s="37">
        <f t="shared" si="51"/>
        <v>11.601436424106694</v>
      </c>
    </row>
    <row r="261" spans="1:20" x14ac:dyDescent="0.2">
      <c r="B261" s="50"/>
      <c r="D261" s="56"/>
      <c r="E261" s="36">
        <v>5</v>
      </c>
      <c r="F261" s="36">
        <v>1423</v>
      </c>
      <c r="G261" s="48">
        <f t="shared" si="43"/>
        <v>0.59930555555555554</v>
      </c>
      <c r="H261" s="36">
        <v>1436</v>
      </c>
      <c r="I261" s="49">
        <f t="shared" si="44"/>
        <v>0.60833333333333328</v>
      </c>
      <c r="J261" s="49" t="str">
        <f t="shared" si="39"/>
        <v/>
      </c>
      <c r="K261" s="34">
        <f t="shared" si="40"/>
        <v>10.000000000000124</v>
      </c>
      <c r="L261" s="34">
        <f t="shared" si="45"/>
        <v>12.999999999999954</v>
      </c>
      <c r="M261" s="34">
        <f t="shared" si="41"/>
        <v>5</v>
      </c>
      <c r="N261" s="34">
        <f t="shared" ca="1" si="42"/>
        <v>1225</v>
      </c>
      <c r="O261" s="34" t="str">
        <f t="shared" si="46"/>
        <v/>
      </c>
      <c r="P261" s="34">
        <f t="shared" si="47"/>
        <v>26.000000000000323</v>
      </c>
      <c r="Q261" s="37">
        <f t="shared" si="48"/>
        <v>14.912060666295226</v>
      </c>
      <c r="R261" s="34">
        <f t="shared" si="49"/>
        <v>64.999999999999773</v>
      </c>
      <c r="S261" s="34">
        <f t="shared" si="50"/>
        <v>91.000000000000099</v>
      </c>
      <c r="T261" s="37">
        <f t="shared" si="51"/>
        <v>79.912060666294991</v>
      </c>
    </row>
    <row r="262" spans="1:20" x14ac:dyDescent="0.2">
      <c r="B262" s="50"/>
      <c r="D262" s="56"/>
      <c r="E262" s="36">
        <v>0.2</v>
      </c>
      <c r="F262" s="36">
        <v>1446</v>
      </c>
      <c r="G262" s="48">
        <f t="shared" si="43"/>
        <v>0.61527777777777781</v>
      </c>
      <c r="H262" s="36">
        <v>1451</v>
      </c>
      <c r="I262" s="49">
        <f t="shared" si="44"/>
        <v>0.61875000000000002</v>
      </c>
      <c r="J262" s="49">
        <f t="shared" si="39"/>
        <v>0.62222222222222223</v>
      </c>
      <c r="K262" s="34" t="str">
        <f t="shared" si="40"/>
        <v/>
      </c>
      <c r="L262" s="34">
        <f t="shared" si="45"/>
        <v>4.9999999999999822</v>
      </c>
      <c r="M262" s="34">
        <f t="shared" si="41"/>
        <v>6</v>
      </c>
      <c r="N262" s="34">
        <f t="shared" ca="1" si="42"/>
        <v>1225</v>
      </c>
      <c r="O262" s="34">
        <f t="shared" ca="1" si="46"/>
        <v>151.00000000000011</v>
      </c>
      <c r="P262" s="34">
        <f t="shared" si="47"/>
        <v>0.5</v>
      </c>
      <c r="Q262" s="37">
        <f t="shared" si="48"/>
        <v>8.192609482288947E-2</v>
      </c>
      <c r="R262" s="34">
        <f t="shared" si="49"/>
        <v>0.99999999999999645</v>
      </c>
      <c r="S262" s="34">
        <f t="shared" si="50"/>
        <v>1.4999999999999964</v>
      </c>
      <c r="T262" s="37">
        <f t="shared" si="51"/>
        <v>1.0819260948228859</v>
      </c>
    </row>
    <row r="263" spans="1:20" x14ac:dyDescent="0.2">
      <c r="A263" s="34">
        <v>1</v>
      </c>
      <c r="B263" s="50">
        <v>42270</v>
      </c>
      <c r="C263" s="34">
        <v>1337</v>
      </c>
      <c r="D263" s="56">
        <v>3</v>
      </c>
      <c r="E263" s="36">
        <v>0.01</v>
      </c>
      <c r="F263" s="36">
        <v>1351</v>
      </c>
      <c r="G263" s="48">
        <f t="shared" si="43"/>
        <v>0.57708333333333328</v>
      </c>
      <c r="H263" s="36">
        <v>1532</v>
      </c>
      <c r="I263" s="49">
        <f t="shared" si="44"/>
        <v>0.64722222222222225</v>
      </c>
      <c r="J263" s="49">
        <f t="shared" si="39"/>
        <v>0.65069444444444446</v>
      </c>
      <c r="K263" s="34" t="str">
        <f t="shared" si="40"/>
        <v/>
      </c>
      <c r="L263" s="34">
        <f t="shared" si="45"/>
        <v>101.00000000000011</v>
      </c>
      <c r="M263" s="34">
        <f t="shared" si="41"/>
        <v>1</v>
      </c>
      <c r="N263" s="34">
        <f t="shared" ca="1" si="42"/>
        <v>1337</v>
      </c>
      <c r="O263" s="34">
        <f t="shared" ca="1" si="46"/>
        <v>120.00000000000006</v>
      </c>
      <c r="P263" s="34">
        <f t="shared" si="47"/>
        <v>2.5000000000000001E-2</v>
      </c>
      <c r="Q263" s="37">
        <f t="shared" si="48"/>
        <v>5.4281443780592247E-3</v>
      </c>
      <c r="R263" s="34">
        <f t="shared" si="49"/>
        <v>1.0100000000000011</v>
      </c>
      <c r="S263" s="34">
        <f t="shared" si="50"/>
        <v>1.035000000000001</v>
      </c>
      <c r="T263" s="37">
        <f t="shared" si="51"/>
        <v>1.0154281443780604</v>
      </c>
    </row>
    <row r="264" spans="1:20" x14ac:dyDescent="0.2">
      <c r="A264" s="34">
        <v>1</v>
      </c>
      <c r="B264" s="50">
        <v>42271</v>
      </c>
      <c r="C264" s="34">
        <v>1224</v>
      </c>
      <c r="D264" s="56" t="s">
        <v>41</v>
      </c>
      <c r="E264" s="36">
        <v>0.01</v>
      </c>
      <c r="F264" s="36">
        <v>1236</v>
      </c>
      <c r="G264" s="48">
        <f t="shared" si="43"/>
        <v>0.52500000000000002</v>
      </c>
      <c r="H264" s="36">
        <v>1357</v>
      </c>
      <c r="I264" s="49">
        <f t="shared" si="44"/>
        <v>0.58124999999999993</v>
      </c>
      <c r="J264" s="49">
        <f t="shared" si="39"/>
        <v>0.58472222222222214</v>
      </c>
      <c r="K264" s="34" t="str">
        <f t="shared" si="40"/>
        <v/>
      </c>
      <c r="L264" s="34">
        <f t="shared" si="45"/>
        <v>80.999999999999872</v>
      </c>
      <c r="M264" s="34">
        <f t="shared" si="41"/>
        <v>1</v>
      </c>
      <c r="N264" s="34">
        <f t="shared" ca="1" si="42"/>
        <v>1224</v>
      </c>
      <c r="O264" s="34">
        <f t="shared" ca="1" si="46"/>
        <v>97.999999999999815</v>
      </c>
      <c r="P264" s="34">
        <f t="shared" si="47"/>
        <v>2.5000000000000001E-2</v>
      </c>
      <c r="Q264" s="37">
        <f t="shared" si="48"/>
        <v>5.4281443780592247E-3</v>
      </c>
      <c r="R264" s="34">
        <f t="shared" si="49"/>
        <v>0.80999999999999872</v>
      </c>
      <c r="S264" s="34">
        <f t="shared" si="50"/>
        <v>0.83499999999999874</v>
      </c>
      <c r="T264" s="37">
        <f t="shared" si="51"/>
        <v>0.815428144378058</v>
      </c>
    </row>
    <row r="265" spans="1:20" x14ac:dyDescent="0.2">
      <c r="A265" s="34">
        <v>1</v>
      </c>
      <c r="B265" s="50">
        <v>42272</v>
      </c>
      <c r="C265" s="34">
        <v>1135</v>
      </c>
      <c r="D265" s="56">
        <v>3</v>
      </c>
      <c r="E265" s="36">
        <v>9.4999999999999998E-3</v>
      </c>
      <c r="F265" s="36">
        <v>1157</v>
      </c>
      <c r="G265" s="48">
        <f t="shared" si="43"/>
        <v>0.49791666666666662</v>
      </c>
      <c r="H265" s="36">
        <v>1251</v>
      </c>
      <c r="I265" s="49">
        <f t="shared" si="44"/>
        <v>0.53541666666666665</v>
      </c>
      <c r="J265" s="49" t="str">
        <f t="shared" si="39"/>
        <v/>
      </c>
      <c r="K265" s="34">
        <f t="shared" si="40"/>
        <v>6.9999999999999751</v>
      </c>
      <c r="L265" s="34">
        <f t="shared" si="45"/>
        <v>54.00000000000005</v>
      </c>
      <c r="M265" s="34">
        <f t="shared" si="41"/>
        <v>1</v>
      </c>
      <c r="N265" s="34">
        <f t="shared" ca="1" si="42"/>
        <v>1135</v>
      </c>
      <c r="O265" s="34" t="str">
        <f t="shared" si="46"/>
        <v/>
      </c>
      <c r="P265" s="34">
        <f t="shared" si="47"/>
        <v>35.033249999999875</v>
      </c>
      <c r="Q265" s="37">
        <f t="shared" si="48"/>
        <v>10.049442253216963</v>
      </c>
      <c r="R265" s="34">
        <f t="shared" si="49"/>
        <v>0.51300000000000046</v>
      </c>
      <c r="S265" s="34">
        <f t="shared" si="50"/>
        <v>35.546249999999873</v>
      </c>
      <c r="T265" s="37">
        <f t="shared" si="51"/>
        <v>10.562442253216963</v>
      </c>
    </row>
    <row r="266" spans="1:20" x14ac:dyDescent="0.2">
      <c r="B266" s="50"/>
      <c r="D266" s="56"/>
      <c r="E266" s="36">
        <v>10</v>
      </c>
      <c r="F266" s="36">
        <v>1258</v>
      </c>
      <c r="G266" s="48">
        <f t="shared" si="43"/>
        <v>0.54027777777777775</v>
      </c>
      <c r="H266" s="36">
        <v>1301</v>
      </c>
      <c r="I266" s="49">
        <f t="shared" si="44"/>
        <v>0.54236111111111118</v>
      </c>
      <c r="J266" s="49">
        <f t="shared" si="39"/>
        <v>0.54583333333333339</v>
      </c>
      <c r="K266" s="34" t="str">
        <f t="shared" si="40"/>
        <v/>
      </c>
      <c r="L266" s="34">
        <f t="shared" si="45"/>
        <v>3.0000000000001492</v>
      </c>
      <c r="M266" s="34">
        <f t="shared" si="41"/>
        <v>2</v>
      </c>
      <c r="N266" s="34">
        <f t="shared" ca="1" si="42"/>
        <v>1135</v>
      </c>
      <c r="O266" s="34">
        <f t="shared" ca="1" si="46"/>
        <v>91.000000000000071</v>
      </c>
      <c r="P266" s="34">
        <f t="shared" si="47"/>
        <v>25</v>
      </c>
      <c r="Q266" s="37">
        <f t="shared" si="48"/>
        <v>3.1021051639523365</v>
      </c>
      <c r="R266" s="34">
        <f t="shared" si="49"/>
        <v>30.000000000001492</v>
      </c>
      <c r="S266" s="34">
        <f t="shared" si="50"/>
        <v>55.000000000001492</v>
      </c>
      <c r="T266" s="37">
        <f t="shared" si="51"/>
        <v>33.10210516395383</v>
      </c>
    </row>
    <row r="267" spans="1:20" x14ac:dyDescent="0.2">
      <c r="A267" s="34">
        <v>1</v>
      </c>
      <c r="B267" s="50">
        <v>42275</v>
      </c>
      <c r="C267" s="34">
        <v>1353</v>
      </c>
      <c r="D267" s="56" t="s">
        <v>40</v>
      </c>
      <c r="E267" s="36">
        <v>0.01</v>
      </c>
      <c r="F267" s="36">
        <v>1406</v>
      </c>
      <c r="G267" s="48">
        <f t="shared" si="43"/>
        <v>0.58750000000000002</v>
      </c>
      <c r="H267" s="36">
        <v>1410</v>
      </c>
      <c r="I267" s="49">
        <f t="shared" si="44"/>
        <v>0.59027777777777779</v>
      </c>
      <c r="J267" s="49" t="str">
        <f t="shared" si="39"/>
        <v/>
      </c>
      <c r="K267" s="34">
        <f t="shared" si="40"/>
        <v>13.99999999999995</v>
      </c>
      <c r="L267" s="34">
        <f t="shared" si="45"/>
        <v>3.9999999999999858</v>
      </c>
      <c r="M267" s="34">
        <f t="shared" si="41"/>
        <v>1</v>
      </c>
      <c r="N267" s="34">
        <f t="shared" ca="1" si="42"/>
        <v>1353</v>
      </c>
      <c r="O267" s="34" t="str">
        <f t="shared" si="46"/>
        <v/>
      </c>
      <c r="P267" s="34">
        <f t="shared" si="47"/>
        <v>7.0699999999999745</v>
      </c>
      <c r="Q267" s="37">
        <f t="shared" si="48"/>
        <v>3.0097254581266477</v>
      </c>
      <c r="R267" s="34">
        <f t="shared" si="49"/>
        <v>3.9999999999999862E-2</v>
      </c>
      <c r="S267" s="34">
        <f t="shared" si="50"/>
        <v>7.1099999999999746</v>
      </c>
      <c r="T267" s="37">
        <f t="shared" si="51"/>
        <v>3.0497254581266477</v>
      </c>
    </row>
    <row r="268" spans="1:20" x14ac:dyDescent="0.2">
      <c r="B268" s="50"/>
      <c r="D268" s="56"/>
      <c r="E268" s="36">
        <v>1</v>
      </c>
      <c r="F268" s="36">
        <v>1424</v>
      </c>
      <c r="G268" s="48">
        <f t="shared" si="43"/>
        <v>0.6</v>
      </c>
      <c r="H268" s="36">
        <v>1439</v>
      </c>
      <c r="I268" s="49">
        <f t="shared" si="44"/>
        <v>0.61041666666666672</v>
      </c>
      <c r="J268" s="49" t="str">
        <f t="shared" si="39"/>
        <v/>
      </c>
      <c r="K268" s="34">
        <f t="shared" si="40"/>
        <v>8.999999999999968</v>
      </c>
      <c r="L268" s="34">
        <f t="shared" si="45"/>
        <v>15.000000000000107</v>
      </c>
      <c r="M268" s="34">
        <f t="shared" si="41"/>
        <v>2</v>
      </c>
      <c r="N268" s="34">
        <f t="shared" ca="1" si="42"/>
        <v>1353</v>
      </c>
      <c r="O268" s="34" t="str">
        <f t="shared" si="46"/>
        <v/>
      </c>
      <c r="P268" s="34">
        <f t="shared" si="47"/>
        <v>4.9499999999999824</v>
      </c>
      <c r="Q268" s="37">
        <f t="shared" si="48"/>
        <v>3.5177990531871592</v>
      </c>
      <c r="R268" s="34">
        <f t="shared" si="49"/>
        <v>15.000000000000107</v>
      </c>
      <c r="S268" s="34">
        <f t="shared" si="50"/>
        <v>19.950000000000088</v>
      </c>
      <c r="T268" s="37">
        <f t="shared" si="51"/>
        <v>18.517799053187264</v>
      </c>
    </row>
    <row r="269" spans="1:20" x14ac:dyDescent="0.2">
      <c r="B269" s="50"/>
      <c r="D269" s="56"/>
      <c r="E269" s="36">
        <v>0.1</v>
      </c>
      <c r="F269" s="36">
        <v>1448</v>
      </c>
      <c r="G269" s="48">
        <f t="shared" si="43"/>
        <v>0.6166666666666667</v>
      </c>
      <c r="H269" s="36">
        <v>1521</v>
      </c>
      <c r="I269" s="49">
        <f t="shared" si="44"/>
        <v>0.63958333333333328</v>
      </c>
      <c r="J269" s="49">
        <f t="shared" si="39"/>
        <v>0.64305555555555549</v>
      </c>
      <c r="K269" s="34" t="str">
        <f t="shared" si="40"/>
        <v/>
      </c>
      <c r="L269" s="34">
        <f t="shared" si="45"/>
        <v>32.999999999999886</v>
      </c>
      <c r="M269" s="34">
        <f t="shared" si="41"/>
        <v>3</v>
      </c>
      <c r="N269" s="34">
        <f t="shared" ca="1" si="42"/>
        <v>1353</v>
      </c>
      <c r="O269" s="34">
        <f t="shared" ca="1" si="46"/>
        <v>92.999999999999986</v>
      </c>
      <c r="P269" s="34">
        <f t="shared" si="47"/>
        <v>0.25</v>
      </c>
      <c r="Q269" s="37">
        <f t="shared" si="48"/>
        <v>4.342905372259271E-2</v>
      </c>
      <c r="R269" s="34">
        <f t="shared" si="49"/>
        <v>3.2999999999999887</v>
      </c>
      <c r="S269" s="34">
        <f t="shared" si="50"/>
        <v>3.5499999999999887</v>
      </c>
      <c r="T269" s="37">
        <f t="shared" si="51"/>
        <v>3.3434290537225815</v>
      </c>
    </row>
    <row r="270" spans="1:20" x14ac:dyDescent="0.2">
      <c r="A270" s="34">
        <v>1</v>
      </c>
      <c r="B270" s="50">
        <v>42276</v>
      </c>
      <c r="C270" s="34">
        <v>1121</v>
      </c>
      <c r="D270" s="56" t="s">
        <v>37</v>
      </c>
      <c r="E270" s="36">
        <v>0.01</v>
      </c>
      <c r="F270" s="36">
        <v>1140</v>
      </c>
      <c r="G270" s="48">
        <f t="shared" si="43"/>
        <v>0.4861111111111111</v>
      </c>
      <c r="H270" s="36">
        <v>1143</v>
      </c>
      <c r="I270" s="49">
        <f t="shared" si="44"/>
        <v>0.48819444444444443</v>
      </c>
      <c r="J270" s="49" t="str">
        <f t="shared" si="39"/>
        <v/>
      </c>
      <c r="K270" s="34">
        <f t="shared" si="40"/>
        <v>11.999999999999957</v>
      </c>
      <c r="L270" s="34">
        <f t="shared" si="45"/>
        <v>2.9999999999999893</v>
      </c>
      <c r="M270" s="34">
        <f t="shared" si="41"/>
        <v>1</v>
      </c>
      <c r="N270" s="34">
        <f t="shared" ca="1" si="42"/>
        <v>1121</v>
      </c>
      <c r="O270" s="34" t="str">
        <f t="shared" si="46"/>
        <v/>
      </c>
      <c r="P270" s="34">
        <f t="shared" si="47"/>
        <v>120.05999999999958</v>
      </c>
      <c r="Q270" s="37">
        <f t="shared" si="48"/>
        <v>31.559825365948413</v>
      </c>
      <c r="R270" s="34">
        <f t="shared" si="49"/>
        <v>2.9999999999999895E-2</v>
      </c>
      <c r="S270" s="34">
        <f t="shared" si="50"/>
        <v>120.08999999999958</v>
      </c>
      <c r="T270" s="37">
        <f t="shared" si="51"/>
        <v>31.589825365948414</v>
      </c>
    </row>
    <row r="271" spans="1:20" x14ac:dyDescent="0.2">
      <c r="B271" s="50"/>
      <c r="D271" s="56"/>
      <c r="E271" s="36">
        <v>20</v>
      </c>
      <c r="F271" s="36">
        <v>1155</v>
      </c>
      <c r="G271" s="48">
        <f t="shared" si="43"/>
        <v>0.49652777777777773</v>
      </c>
      <c r="H271" s="36">
        <v>1158</v>
      </c>
      <c r="I271" s="49">
        <f t="shared" si="44"/>
        <v>0.49861111111111112</v>
      </c>
      <c r="J271" s="49" t="str">
        <f t="shared" ref="J271:J334" si="52">IF(OR(B272&lt;&gt;"",E272=""),I271+TIME(0,5,0),"")</f>
        <v/>
      </c>
      <c r="K271" s="34">
        <f t="shared" ref="K271:K334" si="53">IF(AND(OR(AND(B271&lt;&gt;"",B272=""),AND(B271="",B272="")),E272&lt;&gt;""),(G272-I271)*1440,"")</f>
        <v>5.9999999999999787</v>
      </c>
      <c r="L271" s="34">
        <f t="shared" si="45"/>
        <v>3.0000000000000693</v>
      </c>
      <c r="M271" s="34">
        <f t="shared" ref="M271:M334" si="54">IF(B271&lt;&gt;"",1,M270+1)</f>
        <v>2</v>
      </c>
      <c r="N271" s="34">
        <f t="shared" ref="N271:N334" ca="1" si="55">OFFSET(C271,-M271+1,0)</f>
        <v>1121</v>
      </c>
      <c r="O271" s="34" t="str">
        <f t="shared" si="46"/>
        <v/>
      </c>
      <c r="P271" s="34">
        <f t="shared" si="47"/>
        <v>479.99999999999829</v>
      </c>
      <c r="Q271" s="37">
        <f t="shared" si="48"/>
        <v>370.00681465532853</v>
      </c>
      <c r="R271" s="34">
        <f t="shared" si="49"/>
        <v>60.000000000001386</v>
      </c>
      <c r="S271" s="34">
        <f t="shared" si="50"/>
        <v>539.99999999999966</v>
      </c>
      <c r="T271" s="37">
        <f t="shared" si="51"/>
        <v>430.00681465532989</v>
      </c>
    </row>
    <row r="272" spans="1:20" x14ac:dyDescent="0.2">
      <c r="B272" s="50"/>
      <c r="D272" s="56"/>
      <c r="E272" s="36">
        <v>140</v>
      </c>
      <c r="F272" s="36">
        <v>1204</v>
      </c>
      <c r="G272" s="48">
        <f t="shared" ref="G272:G335" si="56">VALUE(CONCATENATE(LEFT(F272,LEN(F272)-2),":",RIGHT(F272,2)))</f>
        <v>0.50277777777777777</v>
      </c>
      <c r="H272" s="36">
        <v>1231</v>
      </c>
      <c r="I272" s="49">
        <f t="shared" ref="I272:I335" si="57">VALUE(CONCATENATE(LEFT(H272,LEN(H272)-2),":",RIGHT(H272,2)))</f>
        <v>0.52152777777777781</v>
      </c>
      <c r="J272" s="49">
        <f t="shared" si="52"/>
        <v>0.52500000000000002</v>
      </c>
      <c r="K272" s="34" t="str">
        <f t="shared" si="53"/>
        <v/>
      </c>
      <c r="L272" s="34">
        <f t="shared" ref="L272:L335" si="58">(I272-G272)*1440</f>
        <v>27.000000000000064</v>
      </c>
      <c r="M272" s="34">
        <f t="shared" si="54"/>
        <v>3</v>
      </c>
      <c r="N272" s="34">
        <f t="shared" ca="1" si="55"/>
        <v>1121</v>
      </c>
      <c r="O272" s="34">
        <f t="shared" ref="O272:O335" ca="1" si="59">IF(J272&lt;&gt;"",(J272-VALUE(CONCATENATE(LEFT(N272,LEN(N272)-2),":",RIGHT(N272,2))))*1440,"")</f>
        <v>75.000000000000057</v>
      </c>
      <c r="P272" s="34">
        <f t="shared" ref="P272:P335" si="60">IF(K272&lt;&gt;"",(E272+E273)*K272/2,E272*5/2)</f>
        <v>350</v>
      </c>
      <c r="Q272" s="37">
        <f t="shared" ref="Q272:Q335" si="61">IF(K272&lt;&gt;"",(E273-E272)*K272/LN((E273+0.000001)/(E272+0.000001)),-5*(E272-0.000001)/(LN(1/E272)-13.8155))</f>
        <v>37.319117125017968</v>
      </c>
      <c r="R272" s="34">
        <f t="shared" ref="R272:R335" si="62">(E272*L272)</f>
        <v>3780.0000000000091</v>
      </c>
      <c r="S272" s="34">
        <f t="shared" ref="S272:S335" si="63">P272+R272</f>
        <v>4130.0000000000091</v>
      </c>
      <c r="T272" s="37">
        <f t="shared" ref="T272:T335" si="64">Q272+R272</f>
        <v>3817.3191171250269</v>
      </c>
    </row>
    <row r="273" spans="1:20" x14ac:dyDescent="0.2">
      <c r="B273" s="50">
        <v>42276</v>
      </c>
      <c r="C273" s="34">
        <v>1524</v>
      </c>
      <c r="D273" s="56"/>
      <c r="E273" s="36">
        <v>0.01</v>
      </c>
      <c r="F273" s="36">
        <v>1537</v>
      </c>
      <c r="G273" s="48">
        <f t="shared" si="56"/>
        <v>0.65069444444444446</v>
      </c>
      <c r="H273" s="36">
        <v>1544</v>
      </c>
      <c r="I273" s="49">
        <f t="shared" si="57"/>
        <v>0.65555555555555556</v>
      </c>
      <c r="J273" s="49" t="str">
        <f t="shared" si="52"/>
        <v/>
      </c>
      <c r="K273" s="34">
        <f t="shared" si="53"/>
        <v>7.9999999999999716</v>
      </c>
      <c r="L273" s="34">
        <f t="shared" si="58"/>
        <v>6.9999999999999751</v>
      </c>
      <c r="M273" s="34">
        <f t="shared" si="54"/>
        <v>1</v>
      </c>
      <c r="N273" s="34">
        <f t="shared" ca="1" si="55"/>
        <v>1524</v>
      </c>
      <c r="O273" s="34" t="str">
        <f t="shared" si="59"/>
        <v/>
      </c>
      <c r="P273" s="34">
        <f t="shared" si="60"/>
        <v>40.039999999999857</v>
      </c>
      <c r="Q273" s="37">
        <f t="shared" si="61"/>
        <v>11.569772311648126</v>
      </c>
      <c r="R273" s="34">
        <f t="shared" si="62"/>
        <v>6.9999999999999757E-2</v>
      </c>
      <c r="S273" s="34">
        <f t="shared" si="63"/>
        <v>40.109999999999857</v>
      </c>
      <c r="T273" s="37">
        <f t="shared" si="64"/>
        <v>11.639772311648127</v>
      </c>
    </row>
    <row r="274" spans="1:20" x14ac:dyDescent="0.2">
      <c r="B274" s="50"/>
      <c r="D274" s="56"/>
      <c r="E274" s="36">
        <v>10</v>
      </c>
      <c r="F274" s="36">
        <v>1552</v>
      </c>
      <c r="G274" s="48">
        <f t="shared" si="56"/>
        <v>0.66111111111111109</v>
      </c>
      <c r="H274" s="36">
        <v>1556</v>
      </c>
      <c r="I274" s="49">
        <f t="shared" si="57"/>
        <v>0.66388888888888886</v>
      </c>
      <c r="J274" s="49" t="str">
        <f t="shared" si="52"/>
        <v/>
      </c>
      <c r="K274" s="34">
        <f t="shared" si="53"/>
        <v>4.9999999999999822</v>
      </c>
      <c r="L274" s="34">
        <f t="shared" si="58"/>
        <v>3.9999999999999858</v>
      </c>
      <c r="M274" s="34">
        <f t="shared" si="54"/>
        <v>2</v>
      </c>
      <c r="N274" s="34">
        <f t="shared" ca="1" si="55"/>
        <v>1524</v>
      </c>
      <c r="O274" s="34" t="str">
        <f t="shared" si="59"/>
        <v/>
      </c>
      <c r="P274" s="34">
        <f t="shared" si="60"/>
        <v>399.99999999999858</v>
      </c>
      <c r="Q274" s="37">
        <f t="shared" si="61"/>
        <v>258.4885700570423</v>
      </c>
      <c r="R274" s="34">
        <f t="shared" si="62"/>
        <v>39.999999999999858</v>
      </c>
      <c r="S274" s="34">
        <f t="shared" si="63"/>
        <v>439.99999999999841</v>
      </c>
      <c r="T274" s="37">
        <f t="shared" si="64"/>
        <v>298.48857005704212</v>
      </c>
    </row>
    <row r="275" spans="1:20" x14ac:dyDescent="0.2">
      <c r="B275" s="50"/>
      <c r="D275" s="56"/>
      <c r="E275" s="36">
        <v>150</v>
      </c>
      <c r="F275" s="36">
        <v>1601</v>
      </c>
      <c r="G275" s="48">
        <f t="shared" si="56"/>
        <v>0.66736111111111107</v>
      </c>
      <c r="H275" s="36">
        <v>1604</v>
      </c>
      <c r="I275" s="49">
        <f t="shared" si="57"/>
        <v>0.6694444444444444</v>
      </c>
      <c r="J275" s="49">
        <f t="shared" si="52"/>
        <v>0.67291666666666661</v>
      </c>
      <c r="K275" s="34" t="str">
        <f t="shared" si="53"/>
        <v/>
      </c>
      <c r="L275" s="34">
        <f t="shared" si="58"/>
        <v>2.9999999999999893</v>
      </c>
      <c r="M275" s="34">
        <f t="shared" si="54"/>
        <v>3</v>
      </c>
      <c r="N275" s="34">
        <f t="shared" ca="1" si="55"/>
        <v>1524</v>
      </c>
      <c r="O275" s="34">
        <f t="shared" ca="1" si="59"/>
        <v>44.999999999999844</v>
      </c>
      <c r="P275" s="34">
        <f t="shared" si="60"/>
        <v>375</v>
      </c>
      <c r="Q275" s="37">
        <f t="shared" si="61"/>
        <v>39.838234628813851</v>
      </c>
      <c r="R275" s="34">
        <f t="shared" si="62"/>
        <v>449.99999999999841</v>
      </c>
      <c r="S275" s="34">
        <f t="shared" si="63"/>
        <v>824.99999999999841</v>
      </c>
      <c r="T275" s="37">
        <f t="shared" si="64"/>
        <v>489.83823462881224</v>
      </c>
    </row>
    <row r="276" spans="1:20" x14ac:dyDescent="0.2">
      <c r="A276" s="34">
        <v>1</v>
      </c>
      <c r="B276" s="50">
        <v>42277</v>
      </c>
      <c r="C276" s="34">
        <v>1006</v>
      </c>
      <c r="D276" s="56" t="s">
        <v>37</v>
      </c>
      <c r="E276" s="36">
        <v>0.01</v>
      </c>
      <c r="F276" s="36">
        <v>1021</v>
      </c>
      <c r="G276" s="48">
        <f t="shared" si="56"/>
        <v>0.43124999999999997</v>
      </c>
      <c r="H276" s="36">
        <v>1024</v>
      </c>
      <c r="I276" s="49">
        <f t="shared" si="57"/>
        <v>0.43333333333333335</v>
      </c>
      <c r="J276" s="49" t="str">
        <f t="shared" si="52"/>
        <v/>
      </c>
      <c r="K276" s="34">
        <f t="shared" si="53"/>
        <v>7.9999999999999716</v>
      </c>
      <c r="L276" s="34">
        <f t="shared" si="58"/>
        <v>3.0000000000000693</v>
      </c>
      <c r="M276" s="34">
        <f t="shared" si="54"/>
        <v>1</v>
      </c>
      <c r="N276" s="34">
        <f t="shared" ca="1" si="55"/>
        <v>1006</v>
      </c>
      <c r="O276" s="34" t="str">
        <f t="shared" si="59"/>
        <v/>
      </c>
      <c r="P276" s="34">
        <f t="shared" si="60"/>
        <v>40.039999999999857</v>
      </c>
      <c r="Q276" s="37">
        <f t="shared" si="61"/>
        <v>11.569772311648126</v>
      </c>
      <c r="R276" s="34">
        <f t="shared" si="62"/>
        <v>3.0000000000000693E-2</v>
      </c>
      <c r="S276" s="34">
        <f t="shared" si="63"/>
        <v>40.069999999999858</v>
      </c>
      <c r="T276" s="37">
        <f t="shared" si="64"/>
        <v>11.599772311648127</v>
      </c>
    </row>
    <row r="277" spans="1:20" x14ac:dyDescent="0.2">
      <c r="B277" s="50"/>
      <c r="D277" s="56"/>
      <c r="E277" s="36">
        <v>10</v>
      </c>
      <c r="F277" s="36">
        <v>1032</v>
      </c>
      <c r="G277" s="48">
        <f t="shared" si="56"/>
        <v>0.43888888888888888</v>
      </c>
      <c r="H277" s="36">
        <v>1041</v>
      </c>
      <c r="I277" s="49">
        <f t="shared" si="57"/>
        <v>0.44513888888888892</v>
      </c>
      <c r="J277" s="49" t="str">
        <f t="shared" si="52"/>
        <v/>
      </c>
      <c r="K277" s="34">
        <f t="shared" si="53"/>
        <v>5.9999999999999787</v>
      </c>
      <c r="L277" s="34">
        <f t="shared" si="58"/>
        <v>9.000000000000048</v>
      </c>
      <c r="M277" s="34">
        <f t="shared" si="54"/>
        <v>2</v>
      </c>
      <c r="N277" s="34">
        <f t="shared" ca="1" si="55"/>
        <v>1006</v>
      </c>
      <c r="O277" s="34" t="str">
        <f t="shared" si="59"/>
        <v/>
      </c>
      <c r="P277" s="34">
        <f t="shared" si="60"/>
        <v>329.99999999999881</v>
      </c>
      <c r="Q277" s="37">
        <f t="shared" si="61"/>
        <v>234.51902939428345</v>
      </c>
      <c r="R277" s="34">
        <f t="shared" si="62"/>
        <v>90.000000000000483</v>
      </c>
      <c r="S277" s="34">
        <f t="shared" si="63"/>
        <v>419.99999999999932</v>
      </c>
      <c r="T277" s="37">
        <f t="shared" si="64"/>
        <v>324.51902939428396</v>
      </c>
    </row>
    <row r="278" spans="1:20" x14ac:dyDescent="0.2">
      <c r="B278" s="50"/>
      <c r="D278" s="56"/>
      <c r="E278" s="36">
        <v>100</v>
      </c>
      <c r="F278" s="36">
        <v>1047</v>
      </c>
      <c r="G278" s="48">
        <f t="shared" si="56"/>
        <v>0.44930555555555557</v>
      </c>
      <c r="H278" s="36">
        <v>1049</v>
      </c>
      <c r="I278" s="49">
        <f t="shared" si="57"/>
        <v>0.45069444444444445</v>
      </c>
      <c r="J278" s="49" t="str">
        <f t="shared" si="52"/>
        <v/>
      </c>
      <c r="K278" s="34">
        <f t="shared" si="53"/>
        <v>3.9999999999999858</v>
      </c>
      <c r="L278" s="34">
        <f t="shared" si="58"/>
        <v>1.9999999999999929</v>
      </c>
      <c r="M278" s="34">
        <f t="shared" si="54"/>
        <v>3</v>
      </c>
      <c r="N278" s="34">
        <f t="shared" ca="1" si="55"/>
        <v>1006</v>
      </c>
      <c r="O278" s="34" t="str">
        <f t="shared" si="59"/>
        <v/>
      </c>
      <c r="P278" s="34">
        <f t="shared" si="60"/>
        <v>479.99999999999829</v>
      </c>
      <c r="Q278" s="37">
        <f t="shared" si="61"/>
        <v>475.52214995603271</v>
      </c>
      <c r="R278" s="34">
        <f t="shared" si="62"/>
        <v>199.99999999999929</v>
      </c>
      <c r="S278" s="34">
        <f t="shared" si="63"/>
        <v>679.99999999999761</v>
      </c>
      <c r="T278" s="37">
        <f t="shared" si="64"/>
        <v>675.52214995603197</v>
      </c>
    </row>
    <row r="279" spans="1:20" x14ac:dyDescent="0.2">
      <c r="B279" s="50"/>
      <c r="D279" s="56"/>
      <c r="E279" s="36">
        <v>140</v>
      </c>
      <c r="F279" s="36">
        <v>1053</v>
      </c>
      <c r="G279" s="48">
        <f t="shared" si="56"/>
        <v>0.45347222222222222</v>
      </c>
      <c r="H279" s="36">
        <v>1056</v>
      </c>
      <c r="I279" s="49">
        <f t="shared" si="57"/>
        <v>0.45555555555555555</v>
      </c>
      <c r="J279" s="49">
        <f t="shared" si="52"/>
        <v>0.45902777777777776</v>
      </c>
      <c r="K279" s="34" t="str">
        <f t="shared" si="53"/>
        <v/>
      </c>
      <c r="L279" s="34">
        <f t="shared" si="58"/>
        <v>2.9999999999999893</v>
      </c>
      <c r="M279" s="34">
        <f t="shared" si="54"/>
        <v>4</v>
      </c>
      <c r="N279" s="34">
        <f t="shared" ca="1" si="55"/>
        <v>1006</v>
      </c>
      <c r="O279" s="34">
        <f t="shared" ca="1" si="59"/>
        <v>54.999999999999964</v>
      </c>
      <c r="P279" s="34">
        <f t="shared" si="60"/>
        <v>350</v>
      </c>
      <c r="Q279" s="37">
        <f t="shared" si="61"/>
        <v>37.319117125017968</v>
      </c>
      <c r="R279" s="34">
        <f t="shared" si="62"/>
        <v>419.99999999999852</v>
      </c>
      <c r="S279" s="34">
        <f t="shared" si="63"/>
        <v>769.99999999999852</v>
      </c>
      <c r="T279" s="37">
        <f t="shared" si="64"/>
        <v>457.31911712501648</v>
      </c>
    </row>
    <row r="280" spans="1:20" x14ac:dyDescent="0.2">
      <c r="A280" s="34">
        <v>1</v>
      </c>
      <c r="B280" s="57">
        <v>42282</v>
      </c>
      <c r="C280" s="34">
        <v>1523</v>
      </c>
      <c r="D280" s="56">
        <v>3</v>
      </c>
      <c r="E280" s="36">
        <v>0.01</v>
      </c>
      <c r="F280" s="36">
        <v>1603</v>
      </c>
      <c r="G280" s="48">
        <f t="shared" si="56"/>
        <v>0.66875000000000007</v>
      </c>
      <c r="H280" s="36">
        <v>1607</v>
      </c>
      <c r="I280" s="49">
        <f t="shared" si="57"/>
        <v>0.67152777777777783</v>
      </c>
      <c r="J280" s="49">
        <f t="shared" si="52"/>
        <v>0.67500000000000004</v>
      </c>
      <c r="K280" s="34" t="str">
        <f t="shared" si="53"/>
        <v/>
      </c>
      <c r="L280" s="34">
        <f t="shared" si="58"/>
        <v>3.9999999999999858</v>
      </c>
      <c r="M280" s="34">
        <f t="shared" si="54"/>
        <v>1</v>
      </c>
      <c r="N280" s="34">
        <f t="shared" ca="1" si="55"/>
        <v>1523</v>
      </c>
      <c r="O280" s="34">
        <f t="shared" ca="1" si="59"/>
        <v>49.000000000000142</v>
      </c>
      <c r="P280" s="34">
        <f t="shared" si="60"/>
        <v>2.5000000000000001E-2</v>
      </c>
      <c r="Q280" s="37">
        <f t="shared" si="61"/>
        <v>5.4281443780592247E-3</v>
      </c>
      <c r="R280" s="34">
        <f t="shared" si="62"/>
        <v>3.9999999999999862E-2</v>
      </c>
      <c r="S280" s="34">
        <f t="shared" si="63"/>
        <v>6.4999999999999863E-2</v>
      </c>
      <c r="T280" s="37">
        <f t="shared" si="64"/>
        <v>4.5428144378059088E-2</v>
      </c>
    </row>
    <row r="281" spans="1:20" x14ac:dyDescent="0.2">
      <c r="A281" s="34">
        <v>1</v>
      </c>
      <c r="B281" s="57">
        <v>42283</v>
      </c>
      <c r="C281" s="34">
        <v>1135</v>
      </c>
      <c r="D281" s="56">
        <v>3</v>
      </c>
      <c r="E281" s="36">
        <v>0.01</v>
      </c>
      <c r="F281" s="36">
        <v>1156</v>
      </c>
      <c r="G281" s="48">
        <f t="shared" si="56"/>
        <v>0.49722222222222223</v>
      </c>
      <c r="H281" s="36">
        <v>1214</v>
      </c>
      <c r="I281" s="49">
        <f t="shared" si="57"/>
        <v>0.50972222222222219</v>
      </c>
      <c r="J281" s="49">
        <f t="shared" si="52"/>
        <v>0.5131944444444444</v>
      </c>
      <c r="K281" s="34" t="str">
        <f t="shared" si="53"/>
        <v/>
      </c>
      <c r="L281" s="34">
        <f t="shared" si="58"/>
        <v>17.999999999999936</v>
      </c>
      <c r="M281" s="34">
        <f t="shared" si="54"/>
        <v>1</v>
      </c>
      <c r="N281" s="34">
        <f t="shared" ca="1" si="55"/>
        <v>1135</v>
      </c>
      <c r="O281" s="34">
        <f t="shared" ca="1" si="59"/>
        <v>43.999999999999922</v>
      </c>
      <c r="P281" s="34">
        <f t="shared" si="60"/>
        <v>2.5000000000000001E-2</v>
      </c>
      <c r="Q281" s="37">
        <f t="shared" si="61"/>
        <v>5.4281443780592247E-3</v>
      </c>
      <c r="R281" s="34">
        <f t="shared" si="62"/>
        <v>0.17999999999999935</v>
      </c>
      <c r="S281" s="34">
        <f t="shared" si="63"/>
        <v>0.20499999999999935</v>
      </c>
      <c r="T281" s="37">
        <f t="shared" si="64"/>
        <v>0.18542814437805857</v>
      </c>
    </row>
    <row r="282" spans="1:20" x14ac:dyDescent="0.2">
      <c r="B282" s="57">
        <v>42283</v>
      </c>
      <c r="C282" s="34">
        <v>1219</v>
      </c>
      <c r="D282" s="56"/>
      <c r="E282" s="36">
        <v>0.01</v>
      </c>
      <c r="F282" s="36">
        <v>1239</v>
      </c>
      <c r="G282" s="48">
        <f t="shared" si="56"/>
        <v>0.52708333333333335</v>
      </c>
      <c r="H282" s="36">
        <v>1242</v>
      </c>
      <c r="I282" s="49">
        <f t="shared" si="57"/>
        <v>0.52916666666666667</v>
      </c>
      <c r="J282" s="49">
        <f t="shared" si="52"/>
        <v>0.53263888888888888</v>
      </c>
      <c r="K282" s="34" t="str">
        <f t="shared" si="53"/>
        <v/>
      </c>
      <c r="L282" s="34">
        <f t="shared" si="58"/>
        <v>2.9999999999999893</v>
      </c>
      <c r="M282" s="34">
        <f t="shared" si="54"/>
        <v>1</v>
      </c>
      <c r="N282" s="34">
        <f t="shared" ca="1" si="55"/>
        <v>1219</v>
      </c>
      <c r="O282" s="34">
        <f t="shared" ca="1" si="59"/>
        <v>28.00000000000006</v>
      </c>
      <c r="P282" s="34">
        <f t="shared" si="60"/>
        <v>2.5000000000000001E-2</v>
      </c>
      <c r="Q282" s="37">
        <f t="shared" si="61"/>
        <v>5.4281443780592247E-3</v>
      </c>
      <c r="R282" s="34">
        <f t="shared" si="62"/>
        <v>2.9999999999999895E-2</v>
      </c>
      <c r="S282" s="34">
        <f t="shared" si="63"/>
        <v>5.4999999999999896E-2</v>
      </c>
      <c r="T282" s="37">
        <f t="shared" si="64"/>
        <v>3.542814437805912E-2</v>
      </c>
    </row>
    <row r="283" spans="1:20" x14ac:dyDescent="0.2">
      <c r="B283" s="57">
        <v>42283</v>
      </c>
      <c r="C283" s="34">
        <v>1513</v>
      </c>
      <c r="D283" s="56"/>
      <c r="E283" s="36">
        <v>0.01</v>
      </c>
      <c r="F283" s="36">
        <v>1541</v>
      </c>
      <c r="G283" s="48">
        <f t="shared" si="56"/>
        <v>0.65347222222222223</v>
      </c>
      <c r="H283" s="36">
        <v>1545</v>
      </c>
      <c r="I283" s="49">
        <f t="shared" si="57"/>
        <v>0.65625</v>
      </c>
      <c r="J283" s="49" t="str">
        <f t="shared" si="52"/>
        <v/>
      </c>
      <c r="K283" s="34">
        <f t="shared" si="53"/>
        <v>8.999999999999968</v>
      </c>
      <c r="L283" s="34">
        <f t="shared" si="58"/>
        <v>3.9999999999999858</v>
      </c>
      <c r="M283" s="34">
        <f t="shared" si="54"/>
        <v>1</v>
      </c>
      <c r="N283" s="34">
        <f t="shared" ca="1" si="55"/>
        <v>1513</v>
      </c>
      <c r="O283" s="34" t="str">
        <f t="shared" si="59"/>
        <v/>
      </c>
      <c r="P283" s="34">
        <f t="shared" si="60"/>
        <v>4.5449999999999839</v>
      </c>
      <c r="Q283" s="37">
        <f t="shared" si="61"/>
        <v>1.934823508795702</v>
      </c>
      <c r="R283" s="34">
        <f t="shared" si="62"/>
        <v>3.9999999999999862E-2</v>
      </c>
      <c r="S283" s="34">
        <f t="shared" si="63"/>
        <v>4.584999999999984</v>
      </c>
      <c r="T283" s="37">
        <f t="shared" si="64"/>
        <v>1.9748235087957018</v>
      </c>
    </row>
    <row r="284" spans="1:20" x14ac:dyDescent="0.2">
      <c r="B284" s="57"/>
      <c r="D284" s="56"/>
      <c r="E284" s="36">
        <v>1</v>
      </c>
      <c r="F284" s="36">
        <v>1554</v>
      </c>
      <c r="G284" s="48">
        <f t="shared" si="56"/>
        <v>0.66249999999999998</v>
      </c>
      <c r="H284" s="36">
        <v>1557</v>
      </c>
      <c r="I284" s="49">
        <f t="shared" si="57"/>
        <v>0.6645833333333333</v>
      </c>
      <c r="J284" s="49">
        <f t="shared" si="52"/>
        <v>0.66805555555555551</v>
      </c>
      <c r="K284" s="34" t="str">
        <f t="shared" si="53"/>
        <v/>
      </c>
      <c r="L284" s="34">
        <f t="shared" si="58"/>
        <v>2.9999999999999893</v>
      </c>
      <c r="M284" s="34">
        <f t="shared" si="54"/>
        <v>2</v>
      </c>
      <c r="N284" s="34">
        <f t="shared" ca="1" si="55"/>
        <v>1513</v>
      </c>
      <c r="O284" s="34">
        <f t="shared" ca="1" si="59"/>
        <v>48.999999999999986</v>
      </c>
      <c r="P284" s="34">
        <f t="shared" si="60"/>
        <v>2.5</v>
      </c>
      <c r="Q284" s="37">
        <f t="shared" si="61"/>
        <v>0.36191198291773735</v>
      </c>
      <c r="R284" s="34">
        <f t="shared" si="62"/>
        <v>2.9999999999999893</v>
      </c>
      <c r="S284" s="34">
        <f t="shared" si="63"/>
        <v>5.4999999999999893</v>
      </c>
      <c r="T284" s="37">
        <f t="shared" si="64"/>
        <v>3.3619119829177269</v>
      </c>
    </row>
    <row r="285" spans="1:20" x14ac:dyDescent="0.2">
      <c r="A285" s="34">
        <v>1</v>
      </c>
      <c r="B285" s="57">
        <v>42285</v>
      </c>
      <c r="C285" s="34">
        <v>842</v>
      </c>
      <c r="D285" s="56">
        <v>3</v>
      </c>
      <c r="E285" s="36">
        <v>0.01</v>
      </c>
      <c r="F285" s="36">
        <v>900</v>
      </c>
      <c r="G285" s="48">
        <f t="shared" si="56"/>
        <v>0.375</v>
      </c>
      <c r="H285" s="36">
        <v>905</v>
      </c>
      <c r="I285" s="49">
        <f t="shared" si="57"/>
        <v>0.37847222222222227</v>
      </c>
      <c r="J285" s="49" t="str">
        <f t="shared" si="52"/>
        <v/>
      </c>
      <c r="K285" s="34">
        <f t="shared" si="53"/>
        <v>6.9999999999998952</v>
      </c>
      <c r="L285" s="34">
        <f t="shared" si="58"/>
        <v>5.0000000000000622</v>
      </c>
      <c r="M285" s="34">
        <f t="shared" si="54"/>
        <v>1</v>
      </c>
      <c r="N285" s="34">
        <f t="shared" ca="1" si="55"/>
        <v>842</v>
      </c>
      <c r="O285" s="34" t="str">
        <f t="shared" si="59"/>
        <v/>
      </c>
      <c r="P285" s="34">
        <f t="shared" si="60"/>
        <v>2.8349999999999578</v>
      </c>
      <c r="Q285" s="37">
        <f t="shared" si="61"/>
        <v>1.2620015982081543</v>
      </c>
      <c r="R285" s="34">
        <f t="shared" si="62"/>
        <v>5.000000000000062E-2</v>
      </c>
      <c r="S285" s="34">
        <f t="shared" si="63"/>
        <v>2.8849999999999585</v>
      </c>
      <c r="T285" s="37">
        <f t="shared" si="64"/>
        <v>1.312001598208155</v>
      </c>
    </row>
    <row r="286" spans="1:20" x14ac:dyDescent="0.2">
      <c r="B286" s="57"/>
      <c r="D286" s="56"/>
      <c r="E286" s="36">
        <v>0.8</v>
      </c>
      <c r="F286" s="36">
        <v>912</v>
      </c>
      <c r="G286" s="48">
        <f t="shared" si="56"/>
        <v>0.3833333333333333</v>
      </c>
      <c r="H286" s="36">
        <v>918</v>
      </c>
      <c r="I286" s="49">
        <f t="shared" si="57"/>
        <v>0.38750000000000001</v>
      </c>
      <c r="J286" s="49" t="str">
        <f t="shared" si="52"/>
        <v/>
      </c>
      <c r="K286" s="34">
        <f t="shared" si="53"/>
        <v>5.9999999999999787</v>
      </c>
      <c r="L286" s="34">
        <f t="shared" si="58"/>
        <v>6.0000000000000586</v>
      </c>
      <c r="M286" s="34">
        <f t="shared" si="54"/>
        <v>2</v>
      </c>
      <c r="N286" s="34">
        <f t="shared" ca="1" si="55"/>
        <v>842</v>
      </c>
      <c r="O286" s="34" t="str">
        <f t="shared" si="59"/>
        <v/>
      </c>
      <c r="P286" s="34">
        <f t="shared" si="60"/>
        <v>62.399999999999778</v>
      </c>
      <c r="Q286" s="37">
        <f t="shared" si="61"/>
        <v>35.788905572763227</v>
      </c>
      <c r="R286" s="34">
        <f t="shared" si="62"/>
        <v>4.8000000000000469</v>
      </c>
      <c r="S286" s="34">
        <f t="shared" si="63"/>
        <v>67.199999999999818</v>
      </c>
      <c r="T286" s="37">
        <f t="shared" si="64"/>
        <v>40.588905572763274</v>
      </c>
    </row>
    <row r="287" spans="1:20" x14ac:dyDescent="0.2">
      <c r="B287" s="57"/>
      <c r="D287" s="56"/>
      <c r="E287" s="36">
        <v>20</v>
      </c>
      <c r="F287" s="36">
        <v>924</v>
      </c>
      <c r="G287" s="48">
        <f t="shared" si="56"/>
        <v>0.39166666666666666</v>
      </c>
      <c r="H287" s="36">
        <v>926</v>
      </c>
      <c r="I287" s="49">
        <f t="shared" si="57"/>
        <v>0.39305555555555555</v>
      </c>
      <c r="J287" s="49" t="str">
        <f t="shared" si="52"/>
        <v/>
      </c>
      <c r="K287" s="34">
        <f t="shared" si="53"/>
        <v>7.9999999999999716</v>
      </c>
      <c r="L287" s="34">
        <f t="shared" si="58"/>
        <v>1.9999999999999929</v>
      </c>
      <c r="M287" s="34">
        <f t="shared" si="54"/>
        <v>3</v>
      </c>
      <c r="N287" s="34">
        <f t="shared" ca="1" si="55"/>
        <v>842</v>
      </c>
      <c r="O287" s="34" t="str">
        <f t="shared" si="59"/>
        <v/>
      </c>
      <c r="P287" s="34">
        <f t="shared" si="60"/>
        <v>679.99999999999761</v>
      </c>
      <c r="Q287" s="37">
        <f t="shared" si="61"/>
        <v>516.15388520623287</v>
      </c>
      <c r="R287" s="34">
        <f t="shared" si="62"/>
        <v>39.999999999999858</v>
      </c>
      <c r="S287" s="34">
        <f t="shared" si="63"/>
        <v>719.9999999999975</v>
      </c>
      <c r="T287" s="37">
        <f t="shared" si="64"/>
        <v>556.15388520623276</v>
      </c>
    </row>
    <row r="288" spans="1:20" x14ac:dyDescent="0.2">
      <c r="B288" s="57"/>
      <c r="D288" s="56"/>
      <c r="E288" s="36">
        <v>150</v>
      </c>
      <c r="F288" s="36">
        <v>934</v>
      </c>
      <c r="G288" s="48">
        <f t="shared" si="56"/>
        <v>0.39861111111111108</v>
      </c>
      <c r="H288" s="36">
        <v>937</v>
      </c>
      <c r="I288" s="49">
        <f t="shared" si="57"/>
        <v>0.40069444444444446</v>
      </c>
      <c r="J288" s="49" t="str">
        <f t="shared" si="52"/>
        <v/>
      </c>
      <c r="K288" s="34">
        <f t="shared" si="53"/>
        <v>11.000000000000041</v>
      </c>
      <c r="L288" s="34">
        <f t="shared" si="58"/>
        <v>3.0000000000000693</v>
      </c>
      <c r="M288" s="34">
        <f t="shared" si="54"/>
        <v>4</v>
      </c>
      <c r="N288" s="34">
        <f t="shared" ca="1" si="55"/>
        <v>842</v>
      </c>
      <c r="O288" s="34" t="str">
        <f t="shared" si="59"/>
        <v/>
      </c>
      <c r="P288" s="34">
        <f t="shared" si="60"/>
        <v>825.27500000000316</v>
      </c>
      <c r="Q288" s="37">
        <f t="shared" si="61"/>
        <v>206.01778584406898</v>
      </c>
      <c r="R288" s="34">
        <f t="shared" si="62"/>
        <v>450.0000000000104</v>
      </c>
      <c r="S288" s="34">
        <f t="shared" si="63"/>
        <v>1275.2750000000135</v>
      </c>
      <c r="T288" s="37">
        <f t="shared" si="64"/>
        <v>656.01778584407941</v>
      </c>
    </row>
    <row r="289" spans="1:20" x14ac:dyDescent="0.2">
      <c r="B289" s="50"/>
      <c r="D289" s="56"/>
      <c r="E289" s="36">
        <v>0.05</v>
      </c>
      <c r="F289" s="36">
        <v>948</v>
      </c>
      <c r="G289" s="48">
        <f t="shared" si="56"/>
        <v>0.40833333333333338</v>
      </c>
      <c r="H289" s="36">
        <v>959</v>
      </c>
      <c r="I289" s="49">
        <f t="shared" si="57"/>
        <v>0.41597222222222219</v>
      </c>
      <c r="J289" s="49" t="str">
        <f t="shared" si="52"/>
        <v/>
      </c>
      <c r="K289" s="34">
        <f t="shared" si="53"/>
        <v>7.0000000000000551</v>
      </c>
      <c r="L289" s="34">
        <f t="shared" si="58"/>
        <v>10.999999999999881</v>
      </c>
      <c r="M289" s="34">
        <f t="shared" si="54"/>
        <v>5</v>
      </c>
      <c r="N289" s="34">
        <f t="shared" ca="1" si="55"/>
        <v>842</v>
      </c>
      <c r="O289" s="34" t="str">
        <f t="shared" si="59"/>
        <v/>
      </c>
      <c r="P289" s="34">
        <f t="shared" si="60"/>
        <v>3.6750000000000291</v>
      </c>
      <c r="Q289" s="37">
        <f t="shared" si="61"/>
        <v>2.2198386134824961</v>
      </c>
      <c r="R289" s="34">
        <f t="shared" si="62"/>
        <v>0.54999999999999405</v>
      </c>
      <c r="S289" s="34">
        <f t="shared" si="63"/>
        <v>4.2250000000000227</v>
      </c>
      <c r="T289" s="37">
        <f t="shared" si="64"/>
        <v>2.7698386134824902</v>
      </c>
    </row>
    <row r="290" spans="1:20" x14ac:dyDescent="0.2">
      <c r="B290" s="50"/>
      <c r="D290" s="56"/>
      <c r="E290" s="36">
        <v>1</v>
      </c>
      <c r="F290" s="36">
        <v>1006</v>
      </c>
      <c r="G290" s="48">
        <f t="shared" si="56"/>
        <v>0.42083333333333334</v>
      </c>
      <c r="H290" s="36">
        <v>1018</v>
      </c>
      <c r="I290" s="49">
        <f t="shared" si="57"/>
        <v>0.4291666666666667</v>
      </c>
      <c r="J290" s="49" t="str">
        <f t="shared" si="52"/>
        <v/>
      </c>
      <c r="K290" s="34">
        <f t="shared" si="53"/>
        <v>3.9999999999999858</v>
      </c>
      <c r="L290" s="34">
        <f t="shared" si="58"/>
        <v>12.000000000000037</v>
      </c>
      <c r="M290" s="34">
        <f t="shared" si="54"/>
        <v>6</v>
      </c>
      <c r="N290" s="34">
        <f t="shared" ca="1" si="55"/>
        <v>842</v>
      </c>
      <c r="O290" s="34" t="str">
        <f t="shared" si="59"/>
        <v/>
      </c>
      <c r="P290" s="34">
        <f t="shared" si="60"/>
        <v>2.3279999999999914</v>
      </c>
      <c r="Q290" s="37">
        <f t="shared" si="61"/>
        <v>1.8496764481196921</v>
      </c>
      <c r="R290" s="34">
        <f t="shared" si="62"/>
        <v>12.000000000000037</v>
      </c>
      <c r="S290" s="34">
        <f t="shared" si="63"/>
        <v>14.328000000000028</v>
      </c>
      <c r="T290" s="37">
        <f t="shared" si="64"/>
        <v>13.84967644811973</v>
      </c>
    </row>
    <row r="291" spans="1:20" x14ac:dyDescent="0.2">
      <c r="B291" s="50"/>
      <c r="D291" s="56"/>
      <c r="E291" s="36">
        <v>0.16400000000000001</v>
      </c>
      <c r="F291" s="36">
        <v>1022</v>
      </c>
      <c r="G291" s="48">
        <f t="shared" si="56"/>
        <v>0.43194444444444446</v>
      </c>
      <c r="H291" s="36">
        <v>1028</v>
      </c>
      <c r="I291" s="49">
        <f t="shared" si="57"/>
        <v>0.43611111111111112</v>
      </c>
      <c r="J291" s="49" t="str">
        <f t="shared" si="52"/>
        <v/>
      </c>
      <c r="K291" s="34">
        <f t="shared" si="53"/>
        <v>7.9999999999999716</v>
      </c>
      <c r="L291" s="34">
        <f t="shared" si="58"/>
        <v>5.9999999999999787</v>
      </c>
      <c r="M291" s="34">
        <f t="shared" si="54"/>
        <v>7</v>
      </c>
      <c r="N291" s="34">
        <f t="shared" ca="1" si="55"/>
        <v>842</v>
      </c>
      <c r="O291" s="34" t="str">
        <f t="shared" si="59"/>
        <v/>
      </c>
      <c r="P291" s="34">
        <f t="shared" si="60"/>
        <v>55.855999999999803</v>
      </c>
      <c r="Q291" s="37">
        <f t="shared" si="61"/>
        <v>24.610656415860237</v>
      </c>
      <c r="R291" s="34">
        <f t="shared" si="62"/>
        <v>0.98399999999999654</v>
      </c>
      <c r="S291" s="34">
        <f t="shared" si="63"/>
        <v>56.839999999999797</v>
      </c>
      <c r="T291" s="37">
        <f t="shared" si="64"/>
        <v>25.594656415860236</v>
      </c>
    </row>
    <row r="292" spans="1:20" x14ac:dyDescent="0.2">
      <c r="B292" s="50"/>
      <c r="D292" s="56"/>
      <c r="E292" s="36">
        <v>13.8</v>
      </c>
      <c r="F292" s="36">
        <v>1036</v>
      </c>
      <c r="G292" s="48">
        <f t="shared" si="56"/>
        <v>0.44166666666666665</v>
      </c>
      <c r="H292" s="36">
        <v>1039</v>
      </c>
      <c r="I292" s="49">
        <f t="shared" si="57"/>
        <v>0.44375000000000003</v>
      </c>
      <c r="J292" s="49" t="str">
        <f t="shared" si="52"/>
        <v/>
      </c>
      <c r="K292" s="34">
        <f t="shared" si="53"/>
        <v>6.9999999999999751</v>
      </c>
      <c r="L292" s="34">
        <f t="shared" si="58"/>
        <v>3.0000000000000693</v>
      </c>
      <c r="M292" s="34">
        <f t="shared" si="54"/>
        <v>8</v>
      </c>
      <c r="N292" s="34">
        <f t="shared" ca="1" si="55"/>
        <v>842</v>
      </c>
      <c r="O292" s="34" t="str">
        <f t="shared" si="59"/>
        <v/>
      </c>
      <c r="P292" s="34">
        <f t="shared" si="60"/>
        <v>49.699999999999825</v>
      </c>
      <c r="Q292" s="37">
        <f t="shared" si="61"/>
        <v>26.490014632090929</v>
      </c>
      <c r="R292" s="34">
        <f t="shared" si="62"/>
        <v>41.400000000000958</v>
      </c>
      <c r="S292" s="34">
        <f t="shared" si="63"/>
        <v>91.10000000000079</v>
      </c>
      <c r="T292" s="37">
        <f t="shared" si="64"/>
        <v>67.890014632091891</v>
      </c>
    </row>
    <row r="293" spans="1:20" x14ac:dyDescent="0.2">
      <c r="B293" s="50"/>
      <c r="D293" s="56"/>
      <c r="E293" s="36">
        <v>0.4</v>
      </c>
      <c r="F293" s="36">
        <v>1046</v>
      </c>
      <c r="G293" s="48">
        <f t="shared" si="56"/>
        <v>0.44861111111111113</v>
      </c>
      <c r="H293" s="36">
        <v>1050</v>
      </c>
      <c r="I293" s="49">
        <f t="shared" si="57"/>
        <v>0.4513888888888889</v>
      </c>
      <c r="J293" s="49">
        <f t="shared" si="52"/>
        <v>0.4548611111111111</v>
      </c>
      <c r="K293" s="34" t="str">
        <f t="shared" si="53"/>
        <v/>
      </c>
      <c r="L293" s="34">
        <f t="shared" si="58"/>
        <v>3.9999999999999858</v>
      </c>
      <c r="M293" s="34">
        <f t="shared" si="54"/>
        <v>9</v>
      </c>
      <c r="N293" s="34">
        <f t="shared" ca="1" si="55"/>
        <v>842</v>
      </c>
      <c r="O293" s="34">
        <f t="shared" ca="1" si="59"/>
        <v>133</v>
      </c>
      <c r="P293" s="34">
        <f t="shared" si="60"/>
        <v>1</v>
      </c>
      <c r="Q293" s="37">
        <f t="shared" si="61"/>
        <v>0.15504787606958362</v>
      </c>
      <c r="R293" s="34">
        <f t="shared" si="62"/>
        <v>1.5999999999999943</v>
      </c>
      <c r="S293" s="34">
        <f t="shared" si="63"/>
        <v>2.5999999999999943</v>
      </c>
      <c r="T293" s="37">
        <f t="shared" si="64"/>
        <v>1.755047876069578</v>
      </c>
    </row>
    <row r="294" spans="1:20" x14ac:dyDescent="0.2">
      <c r="B294" s="50">
        <v>42285</v>
      </c>
      <c r="C294" s="34">
        <v>1109</v>
      </c>
      <c r="D294" s="56"/>
      <c r="E294" s="36">
        <v>0.01</v>
      </c>
      <c r="F294" s="36">
        <v>1130</v>
      </c>
      <c r="G294" s="48">
        <f t="shared" si="56"/>
        <v>0.47916666666666669</v>
      </c>
      <c r="H294" s="36">
        <v>1135</v>
      </c>
      <c r="I294" s="49">
        <f t="shared" si="57"/>
        <v>0.4826388888888889</v>
      </c>
      <c r="J294" s="49" t="str">
        <f t="shared" si="52"/>
        <v/>
      </c>
      <c r="K294" s="34">
        <f t="shared" si="53"/>
        <v>15.999999999999943</v>
      </c>
      <c r="L294" s="34">
        <f t="shared" si="58"/>
        <v>4.9999999999999822</v>
      </c>
      <c r="M294" s="34">
        <f t="shared" si="54"/>
        <v>1</v>
      </c>
      <c r="N294" s="34">
        <f t="shared" ca="1" si="55"/>
        <v>1109</v>
      </c>
      <c r="O294" s="34" t="str">
        <f t="shared" si="59"/>
        <v/>
      </c>
      <c r="P294" s="34">
        <f t="shared" si="60"/>
        <v>800.0799999999972</v>
      </c>
      <c r="Q294" s="37">
        <f t="shared" si="61"/>
        <v>173.70230664796972</v>
      </c>
      <c r="R294" s="34">
        <f t="shared" si="62"/>
        <v>4.9999999999999822E-2</v>
      </c>
      <c r="S294" s="34">
        <f t="shared" si="63"/>
        <v>800.12999999999715</v>
      </c>
      <c r="T294" s="37">
        <f t="shared" si="64"/>
        <v>173.75230664796973</v>
      </c>
    </row>
    <row r="295" spans="1:20" x14ac:dyDescent="0.2">
      <c r="B295" s="50"/>
      <c r="D295" s="56"/>
      <c r="E295" s="36">
        <v>100</v>
      </c>
      <c r="F295" s="36">
        <v>1151</v>
      </c>
      <c r="G295" s="48">
        <f t="shared" si="56"/>
        <v>0.49374999999999997</v>
      </c>
      <c r="H295" s="36">
        <v>1154</v>
      </c>
      <c r="I295" s="49">
        <f t="shared" si="57"/>
        <v>0.49583333333333335</v>
      </c>
      <c r="J295" s="49">
        <f t="shared" si="52"/>
        <v>0.49930555555555556</v>
      </c>
      <c r="K295" s="34" t="str">
        <f t="shared" si="53"/>
        <v/>
      </c>
      <c r="L295" s="34">
        <f t="shared" si="58"/>
        <v>3.0000000000000693</v>
      </c>
      <c r="M295" s="34">
        <f t="shared" si="54"/>
        <v>2</v>
      </c>
      <c r="N295" s="34">
        <f t="shared" ca="1" si="55"/>
        <v>1109</v>
      </c>
      <c r="O295" s="34">
        <f t="shared" ca="1" si="59"/>
        <v>49.999999999999986</v>
      </c>
      <c r="P295" s="34">
        <f t="shared" si="60"/>
        <v>250</v>
      </c>
      <c r="Q295" s="37">
        <f t="shared" si="61"/>
        <v>27.143420404993254</v>
      </c>
      <c r="R295" s="34">
        <f t="shared" si="62"/>
        <v>300.00000000000693</v>
      </c>
      <c r="S295" s="34">
        <f t="shared" si="63"/>
        <v>550.00000000000693</v>
      </c>
      <c r="T295" s="37">
        <f t="shared" si="64"/>
        <v>327.1434204050002</v>
      </c>
    </row>
    <row r="296" spans="1:20" x14ac:dyDescent="0.2">
      <c r="A296" s="34">
        <v>1</v>
      </c>
      <c r="B296" s="50">
        <v>42286</v>
      </c>
      <c r="C296" s="34">
        <v>1115</v>
      </c>
      <c r="D296" s="56">
        <v>3</v>
      </c>
      <c r="E296" s="36">
        <v>0.01</v>
      </c>
      <c r="F296" s="36">
        <v>1143</v>
      </c>
      <c r="G296" s="48">
        <f t="shared" si="56"/>
        <v>0.48819444444444443</v>
      </c>
      <c r="H296" s="36">
        <v>1151</v>
      </c>
      <c r="I296" s="49">
        <f t="shared" si="57"/>
        <v>0.49374999999999997</v>
      </c>
      <c r="J296" s="49">
        <f t="shared" si="52"/>
        <v>0.49722222222222218</v>
      </c>
      <c r="K296" s="34" t="str">
        <f t="shared" si="53"/>
        <v/>
      </c>
      <c r="L296" s="34">
        <f t="shared" si="58"/>
        <v>7.9999999999999716</v>
      </c>
      <c r="M296" s="34">
        <f t="shared" si="54"/>
        <v>1</v>
      </c>
      <c r="N296" s="34">
        <f t="shared" ca="1" si="55"/>
        <v>1115</v>
      </c>
      <c r="O296" s="34">
        <f t="shared" ca="1" si="59"/>
        <v>40.999999999999936</v>
      </c>
      <c r="P296" s="34">
        <f t="shared" si="60"/>
        <v>2.5000000000000001E-2</v>
      </c>
      <c r="Q296" s="37">
        <f t="shared" si="61"/>
        <v>5.4281443780592247E-3</v>
      </c>
      <c r="R296" s="34">
        <f t="shared" si="62"/>
        <v>7.9999999999999724E-2</v>
      </c>
      <c r="S296" s="34">
        <f t="shared" si="63"/>
        <v>0.10499999999999973</v>
      </c>
      <c r="T296" s="37">
        <f t="shared" si="64"/>
        <v>8.5428144378058943E-2</v>
      </c>
    </row>
    <row r="297" spans="1:20" x14ac:dyDescent="0.2">
      <c r="B297" s="50">
        <v>42286</v>
      </c>
      <c r="C297" s="34">
        <v>1516</v>
      </c>
      <c r="D297" s="56"/>
      <c r="E297" s="36">
        <v>20</v>
      </c>
      <c r="F297" s="36">
        <v>1554</v>
      </c>
      <c r="G297" s="48">
        <f t="shared" si="56"/>
        <v>0.66249999999999998</v>
      </c>
      <c r="H297" s="36">
        <v>1604</v>
      </c>
      <c r="I297" s="49">
        <f t="shared" si="57"/>
        <v>0.6694444444444444</v>
      </c>
      <c r="J297" s="49" t="str">
        <f t="shared" si="52"/>
        <v/>
      </c>
      <c r="K297" s="34">
        <f t="shared" si="53"/>
        <v>13.000000000000114</v>
      </c>
      <c r="L297" s="34">
        <f t="shared" si="58"/>
        <v>9.9999999999999645</v>
      </c>
      <c r="M297" s="34">
        <f t="shared" si="54"/>
        <v>1</v>
      </c>
      <c r="N297" s="34">
        <f t="shared" ca="1" si="55"/>
        <v>1516</v>
      </c>
      <c r="O297" s="34" t="str">
        <f t="shared" si="59"/>
        <v/>
      </c>
      <c r="P297" s="34">
        <f t="shared" si="60"/>
        <v>130.91000000000116</v>
      </c>
      <c r="Q297" s="37">
        <f t="shared" si="61"/>
        <v>52.033137331332291</v>
      </c>
      <c r="R297" s="34">
        <f t="shared" si="62"/>
        <v>199.99999999999929</v>
      </c>
      <c r="S297" s="34">
        <f t="shared" si="63"/>
        <v>330.91000000000042</v>
      </c>
      <c r="T297" s="37">
        <f t="shared" si="64"/>
        <v>252.03313733133157</v>
      </c>
    </row>
    <row r="298" spans="1:20" x14ac:dyDescent="0.2">
      <c r="B298" s="50"/>
      <c r="D298" s="56"/>
      <c r="E298" s="36">
        <v>0.14000000000000001</v>
      </c>
      <c r="F298" s="36">
        <v>1617</v>
      </c>
      <c r="G298" s="48">
        <f t="shared" si="56"/>
        <v>0.67847222222222225</v>
      </c>
      <c r="H298" s="36">
        <v>1623</v>
      </c>
      <c r="I298" s="49">
        <f t="shared" si="57"/>
        <v>0.68263888888888891</v>
      </c>
      <c r="J298" s="49">
        <f t="shared" si="52"/>
        <v>0.68611111111111112</v>
      </c>
      <c r="K298" s="34" t="str">
        <f t="shared" si="53"/>
        <v/>
      </c>
      <c r="L298" s="34">
        <f t="shared" si="58"/>
        <v>5.9999999999999787</v>
      </c>
      <c r="M298" s="34">
        <f t="shared" si="54"/>
        <v>2</v>
      </c>
      <c r="N298" s="34">
        <f t="shared" ca="1" si="55"/>
        <v>1516</v>
      </c>
      <c r="O298" s="34">
        <f t="shared" ca="1" si="59"/>
        <v>71.999999999999901</v>
      </c>
      <c r="P298" s="34">
        <f t="shared" si="60"/>
        <v>0.35000000000000003</v>
      </c>
      <c r="Q298" s="37">
        <f t="shared" si="61"/>
        <v>5.907436321518713E-2</v>
      </c>
      <c r="R298" s="34">
        <f t="shared" si="62"/>
        <v>0.83999999999999708</v>
      </c>
      <c r="S298" s="34">
        <f t="shared" si="63"/>
        <v>1.1899999999999971</v>
      </c>
      <c r="T298" s="37">
        <f t="shared" si="64"/>
        <v>0.89907436321518419</v>
      </c>
    </row>
    <row r="299" spans="1:20" x14ac:dyDescent="0.2">
      <c r="A299" s="34">
        <v>1</v>
      </c>
      <c r="B299" s="50">
        <v>42289</v>
      </c>
      <c r="C299" s="34">
        <v>1528</v>
      </c>
      <c r="D299" s="56">
        <v>3</v>
      </c>
      <c r="E299" s="36">
        <v>0.01</v>
      </c>
      <c r="F299" s="36">
        <v>1553</v>
      </c>
      <c r="G299" s="48">
        <f t="shared" si="56"/>
        <v>0.66180555555555554</v>
      </c>
      <c r="H299" s="36">
        <v>1556</v>
      </c>
      <c r="I299" s="49">
        <f t="shared" si="57"/>
        <v>0.66388888888888886</v>
      </c>
      <c r="J299" s="49">
        <f t="shared" si="52"/>
        <v>0.66736111111111107</v>
      </c>
      <c r="K299" s="34" t="str">
        <f t="shared" si="53"/>
        <v/>
      </c>
      <c r="L299" s="34">
        <f t="shared" si="58"/>
        <v>2.9999999999999893</v>
      </c>
      <c r="M299" s="34">
        <f t="shared" si="54"/>
        <v>1</v>
      </c>
      <c r="N299" s="34">
        <f t="shared" ca="1" si="55"/>
        <v>1528</v>
      </c>
      <c r="O299" s="34">
        <f t="shared" ca="1" si="59"/>
        <v>32.999999999999886</v>
      </c>
      <c r="P299" s="34">
        <f t="shared" si="60"/>
        <v>2.5000000000000001E-2</v>
      </c>
      <c r="Q299" s="37">
        <f t="shared" si="61"/>
        <v>5.4281443780592247E-3</v>
      </c>
      <c r="R299" s="34">
        <f t="shared" si="62"/>
        <v>2.9999999999999895E-2</v>
      </c>
      <c r="S299" s="34">
        <f t="shared" si="63"/>
        <v>5.4999999999999896E-2</v>
      </c>
      <c r="T299" s="37">
        <f t="shared" si="64"/>
        <v>3.542814437805912E-2</v>
      </c>
    </row>
    <row r="300" spans="1:20" x14ac:dyDescent="0.2">
      <c r="A300" s="34">
        <v>1</v>
      </c>
      <c r="B300" s="50">
        <v>42290</v>
      </c>
      <c r="C300" s="34">
        <v>1248</v>
      </c>
      <c r="D300" s="56">
        <v>3</v>
      </c>
      <c r="E300" s="36">
        <v>0.01</v>
      </c>
      <c r="F300" s="36">
        <v>1313</v>
      </c>
      <c r="G300" s="48">
        <f t="shared" si="56"/>
        <v>0.55069444444444449</v>
      </c>
      <c r="H300" s="36">
        <v>1315</v>
      </c>
      <c r="I300" s="49">
        <f t="shared" si="57"/>
        <v>0.55208333333333337</v>
      </c>
      <c r="J300" s="49" t="str">
        <f t="shared" si="52"/>
        <v/>
      </c>
      <c r="K300" s="34">
        <f t="shared" si="53"/>
        <v>5.9999999999999787</v>
      </c>
      <c r="L300" s="34">
        <f t="shared" si="58"/>
        <v>1.9999999999999929</v>
      </c>
      <c r="M300" s="34">
        <f t="shared" si="54"/>
        <v>1</v>
      </c>
      <c r="N300" s="34">
        <f t="shared" ca="1" si="55"/>
        <v>1248</v>
      </c>
      <c r="O300" s="34" t="str">
        <f t="shared" si="59"/>
        <v/>
      </c>
      <c r="P300" s="34">
        <f t="shared" si="60"/>
        <v>1.8299999999999934</v>
      </c>
      <c r="Q300" s="37">
        <f t="shared" si="61"/>
        <v>0.86462801643445353</v>
      </c>
      <c r="R300" s="34">
        <f t="shared" si="62"/>
        <v>1.9999999999999931E-2</v>
      </c>
      <c r="S300" s="34">
        <f t="shared" si="63"/>
        <v>1.8499999999999934</v>
      </c>
      <c r="T300" s="37">
        <f t="shared" si="64"/>
        <v>0.88462801643445343</v>
      </c>
    </row>
    <row r="301" spans="1:20" x14ac:dyDescent="0.2">
      <c r="B301" s="50"/>
      <c r="D301" s="56"/>
      <c r="E301" s="36">
        <v>0.6</v>
      </c>
      <c r="F301" s="36">
        <v>1321</v>
      </c>
      <c r="G301" s="48">
        <f t="shared" si="56"/>
        <v>0.55625000000000002</v>
      </c>
      <c r="H301" s="36">
        <v>1334</v>
      </c>
      <c r="I301" s="49">
        <f t="shared" si="57"/>
        <v>0.56527777777777777</v>
      </c>
      <c r="J301" s="49">
        <f t="shared" si="52"/>
        <v>0.56874999999999998</v>
      </c>
      <c r="K301" s="34" t="str">
        <f t="shared" si="53"/>
        <v/>
      </c>
      <c r="L301" s="34">
        <f t="shared" si="58"/>
        <v>12.999999999999954</v>
      </c>
      <c r="M301" s="34">
        <f t="shared" si="54"/>
        <v>2</v>
      </c>
      <c r="N301" s="34">
        <f t="shared" ca="1" si="55"/>
        <v>1248</v>
      </c>
      <c r="O301" s="34">
        <f t="shared" ca="1" si="59"/>
        <v>50.999999999999979</v>
      </c>
      <c r="P301" s="34">
        <f t="shared" si="60"/>
        <v>1.5</v>
      </c>
      <c r="Q301" s="37">
        <f t="shared" si="61"/>
        <v>0.22548428583557498</v>
      </c>
      <c r="R301" s="34">
        <f t="shared" si="62"/>
        <v>7.7999999999999723</v>
      </c>
      <c r="S301" s="34">
        <f t="shared" si="63"/>
        <v>9.2999999999999723</v>
      </c>
      <c r="T301" s="37">
        <f t="shared" si="64"/>
        <v>8.0254842858355477</v>
      </c>
    </row>
    <row r="302" spans="1:20" x14ac:dyDescent="0.2">
      <c r="B302" s="50">
        <v>42290</v>
      </c>
      <c r="C302" s="34">
        <v>1340</v>
      </c>
      <c r="D302" s="56"/>
      <c r="E302" s="36">
        <v>0.6</v>
      </c>
      <c r="F302" s="36">
        <v>1356</v>
      </c>
      <c r="G302" s="48">
        <f t="shared" si="56"/>
        <v>0.5805555555555556</v>
      </c>
      <c r="H302" s="36">
        <v>1358</v>
      </c>
      <c r="I302" s="49">
        <f t="shared" si="57"/>
        <v>0.58194444444444449</v>
      </c>
      <c r="J302" s="49">
        <f t="shared" si="52"/>
        <v>0.5854166666666667</v>
      </c>
      <c r="K302" s="34" t="str">
        <f t="shared" si="53"/>
        <v/>
      </c>
      <c r="L302" s="34">
        <f t="shared" si="58"/>
        <v>1.9999999999999929</v>
      </c>
      <c r="M302" s="34">
        <f t="shared" si="54"/>
        <v>1</v>
      </c>
      <c r="N302" s="34">
        <f t="shared" ca="1" si="55"/>
        <v>1340</v>
      </c>
      <c r="O302" s="34">
        <f t="shared" ca="1" si="59"/>
        <v>23.000000000000078</v>
      </c>
      <c r="P302" s="34">
        <f t="shared" si="60"/>
        <v>1.5</v>
      </c>
      <c r="Q302" s="37">
        <f t="shared" si="61"/>
        <v>0.22548428583557498</v>
      </c>
      <c r="R302" s="34">
        <f t="shared" si="62"/>
        <v>1.1999999999999957</v>
      </c>
      <c r="S302" s="34">
        <f t="shared" si="63"/>
        <v>2.6999999999999957</v>
      </c>
      <c r="T302" s="37">
        <f t="shared" si="64"/>
        <v>1.4254842858355707</v>
      </c>
    </row>
    <row r="303" spans="1:20" x14ac:dyDescent="0.2">
      <c r="A303" s="34">
        <v>1</v>
      </c>
      <c r="B303" s="50">
        <v>42291</v>
      </c>
      <c r="C303" s="34">
        <v>1010</v>
      </c>
      <c r="D303" s="56">
        <v>3</v>
      </c>
      <c r="E303" s="36">
        <v>0.01</v>
      </c>
      <c r="F303" s="36">
        <v>1036</v>
      </c>
      <c r="G303" s="48">
        <f t="shared" si="56"/>
        <v>0.44166666666666665</v>
      </c>
      <c r="H303" s="36">
        <v>1107</v>
      </c>
      <c r="I303" s="49">
        <f t="shared" si="57"/>
        <v>0.46319444444444446</v>
      </c>
      <c r="J303" s="49" t="str">
        <f t="shared" si="52"/>
        <v/>
      </c>
      <c r="K303" s="34">
        <f t="shared" si="53"/>
        <v>9.000000000000048</v>
      </c>
      <c r="L303" s="34">
        <f t="shared" si="58"/>
        <v>31.00000000000005</v>
      </c>
      <c r="M303" s="34">
        <f t="shared" si="54"/>
        <v>1</v>
      </c>
      <c r="N303" s="34">
        <f t="shared" ca="1" si="55"/>
        <v>1010</v>
      </c>
      <c r="O303" s="34" t="str">
        <f t="shared" si="59"/>
        <v/>
      </c>
      <c r="P303" s="34">
        <f t="shared" si="60"/>
        <v>3.3750000000000178</v>
      </c>
      <c r="Q303" s="37">
        <f t="shared" si="61"/>
        <v>1.5264988881780048</v>
      </c>
      <c r="R303" s="34">
        <f t="shared" si="62"/>
        <v>0.3100000000000005</v>
      </c>
      <c r="S303" s="34">
        <f t="shared" si="63"/>
        <v>3.6850000000000183</v>
      </c>
      <c r="T303" s="37">
        <f t="shared" si="64"/>
        <v>1.8364988881780053</v>
      </c>
    </row>
    <row r="304" spans="1:20" x14ac:dyDescent="0.2">
      <c r="B304" s="50"/>
      <c r="D304" s="56"/>
      <c r="E304" s="36">
        <v>0.74</v>
      </c>
      <c r="F304" s="36">
        <v>1116</v>
      </c>
      <c r="G304" s="48">
        <f t="shared" si="56"/>
        <v>0.4694444444444445</v>
      </c>
      <c r="H304" s="36">
        <v>1131</v>
      </c>
      <c r="I304" s="49">
        <f t="shared" si="57"/>
        <v>0.47986111111111113</v>
      </c>
      <c r="J304" s="49" t="str">
        <f t="shared" si="52"/>
        <v/>
      </c>
      <c r="K304" s="34">
        <f t="shared" si="53"/>
        <v>4.9999999999999822</v>
      </c>
      <c r="L304" s="34">
        <f t="shared" si="58"/>
        <v>14.999999999999947</v>
      </c>
      <c r="M304" s="34">
        <f t="shared" si="54"/>
        <v>2</v>
      </c>
      <c r="N304" s="34">
        <f t="shared" ca="1" si="55"/>
        <v>1010</v>
      </c>
      <c r="O304" s="34" t="str">
        <f t="shared" si="59"/>
        <v/>
      </c>
      <c r="P304" s="34">
        <f t="shared" si="60"/>
        <v>2.249999999999992</v>
      </c>
      <c r="Q304" s="37">
        <f t="shared" si="61"/>
        <v>1.8936036696652538</v>
      </c>
      <c r="R304" s="34">
        <f t="shared" si="62"/>
        <v>11.099999999999961</v>
      </c>
      <c r="S304" s="34">
        <f t="shared" si="63"/>
        <v>13.349999999999952</v>
      </c>
      <c r="T304" s="37">
        <f t="shared" si="64"/>
        <v>12.993603669665214</v>
      </c>
    </row>
    <row r="305" spans="1:20" x14ac:dyDescent="0.2">
      <c r="B305" s="50"/>
      <c r="D305" s="56"/>
      <c r="E305" s="36">
        <v>0.16</v>
      </c>
      <c r="F305" s="36">
        <v>1136</v>
      </c>
      <c r="G305" s="48">
        <f t="shared" si="56"/>
        <v>0.48333333333333334</v>
      </c>
      <c r="H305" s="36">
        <v>1144</v>
      </c>
      <c r="I305" s="49">
        <f t="shared" si="57"/>
        <v>0.48888888888888887</v>
      </c>
      <c r="J305" s="49" t="str">
        <f t="shared" si="52"/>
        <v/>
      </c>
      <c r="K305" s="34">
        <f t="shared" si="53"/>
        <v>6.9999999999999751</v>
      </c>
      <c r="L305" s="34">
        <f t="shared" si="58"/>
        <v>7.9999999999999716</v>
      </c>
      <c r="M305" s="34">
        <f t="shared" si="54"/>
        <v>3</v>
      </c>
      <c r="N305" s="34">
        <f t="shared" ca="1" si="55"/>
        <v>1010</v>
      </c>
      <c r="O305" s="34" t="str">
        <f t="shared" si="59"/>
        <v/>
      </c>
      <c r="P305" s="34">
        <f t="shared" si="60"/>
        <v>18.059999999999935</v>
      </c>
      <c r="Q305" s="37">
        <f t="shared" si="61"/>
        <v>9.8430763594354396</v>
      </c>
      <c r="R305" s="34">
        <f t="shared" si="62"/>
        <v>1.2799999999999956</v>
      </c>
      <c r="S305" s="34">
        <f t="shared" si="63"/>
        <v>19.339999999999929</v>
      </c>
      <c r="T305" s="37">
        <f t="shared" si="64"/>
        <v>11.123076359435435</v>
      </c>
    </row>
    <row r="306" spans="1:20" x14ac:dyDescent="0.2">
      <c r="B306" s="50"/>
      <c r="D306" s="56"/>
      <c r="E306" s="36">
        <v>5</v>
      </c>
      <c r="F306" s="36">
        <v>1151</v>
      </c>
      <c r="G306" s="48">
        <f t="shared" si="56"/>
        <v>0.49374999999999997</v>
      </c>
      <c r="H306" s="36">
        <v>1157</v>
      </c>
      <c r="I306" s="49">
        <f t="shared" si="57"/>
        <v>0.49791666666666662</v>
      </c>
      <c r="J306" s="49">
        <f t="shared" si="52"/>
        <v>0.50138888888888888</v>
      </c>
      <c r="K306" s="34" t="str">
        <f t="shared" si="53"/>
        <v/>
      </c>
      <c r="L306" s="34">
        <f t="shared" si="58"/>
        <v>5.9999999999999787</v>
      </c>
      <c r="M306" s="34">
        <f t="shared" si="54"/>
        <v>4</v>
      </c>
      <c r="N306" s="34">
        <f t="shared" ca="1" si="55"/>
        <v>1010</v>
      </c>
      <c r="O306" s="34">
        <f t="shared" ca="1" si="59"/>
        <v>112</v>
      </c>
      <c r="P306" s="34">
        <f t="shared" si="60"/>
        <v>12.5</v>
      </c>
      <c r="Q306" s="37">
        <f t="shared" si="61"/>
        <v>1.6207517425303481</v>
      </c>
      <c r="R306" s="34">
        <f t="shared" si="62"/>
        <v>29.999999999999893</v>
      </c>
      <c r="S306" s="34">
        <f t="shared" si="63"/>
        <v>42.499999999999893</v>
      </c>
      <c r="T306" s="37">
        <f t="shared" si="64"/>
        <v>31.620751742530242</v>
      </c>
    </row>
    <row r="307" spans="1:20" x14ac:dyDescent="0.2">
      <c r="B307" s="50">
        <v>42291</v>
      </c>
      <c r="C307" s="34">
        <v>1331</v>
      </c>
      <c r="D307" s="56"/>
      <c r="E307" s="36">
        <v>0.6</v>
      </c>
      <c r="F307" s="36">
        <v>1348</v>
      </c>
      <c r="G307" s="48">
        <f t="shared" si="56"/>
        <v>0.57500000000000007</v>
      </c>
      <c r="H307" s="36">
        <v>1424</v>
      </c>
      <c r="I307" s="49">
        <f t="shared" si="57"/>
        <v>0.6</v>
      </c>
      <c r="J307" s="49">
        <f t="shared" si="52"/>
        <v>0.60347222222222219</v>
      </c>
      <c r="K307" s="34" t="str">
        <f t="shared" si="53"/>
        <v/>
      </c>
      <c r="L307" s="34">
        <f t="shared" si="58"/>
        <v>35.999999999999872</v>
      </c>
      <c r="M307" s="34">
        <f t="shared" si="54"/>
        <v>1</v>
      </c>
      <c r="N307" s="34">
        <f t="shared" ca="1" si="55"/>
        <v>1331</v>
      </c>
      <c r="O307" s="34">
        <f t="shared" ca="1" si="59"/>
        <v>57.999999999999957</v>
      </c>
      <c r="P307" s="34">
        <f t="shared" si="60"/>
        <v>1.5</v>
      </c>
      <c r="Q307" s="37">
        <f t="shared" si="61"/>
        <v>0.22548428583557498</v>
      </c>
      <c r="R307" s="34">
        <f t="shared" si="62"/>
        <v>21.599999999999923</v>
      </c>
      <c r="S307" s="34">
        <f t="shared" si="63"/>
        <v>23.099999999999923</v>
      </c>
      <c r="T307" s="37">
        <f t="shared" si="64"/>
        <v>21.825484285835497</v>
      </c>
    </row>
    <row r="308" spans="1:20" x14ac:dyDescent="0.2">
      <c r="B308" s="50">
        <v>42291</v>
      </c>
      <c r="C308" s="34">
        <v>1430</v>
      </c>
      <c r="D308" s="56"/>
      <c r="E308" s="36">
        <v>0.6</v>
      </c>
      <c r="F308" s="36">
        <v>1444</v>
      </c>
      <c r="G308" s="48">
        <f t="shared" si="56"/>
        <v>0.61388888888888882</v>
      </c>
      <c r="H308" s="36">
        <v>1446</v>
      </c>
      <c r="I308" s="49">
        <f t="shared" si="57"/>
        <v>0.61527777777777781</v>
      </c>
      <c r="J308" s="49">
        <f t="shared" si="52"/>
        <v>0.61875000000000002</v>
      </c>
      <c r="K308" s="34" t="str">
        <f t="shared" si="53"/>
        <v/>
      </c>
      <c r="L308" s="34">
        <f t="shared" si="58"/>
        <v>2.0000000000001528</v>
      </c>
      <c r="M308" s="34">
        <f t="shared" si="54"/>
        <v>1</v>
      </c>
      <c r="N308" s="34">
        <f t="shared" ca="1" si="55"/>
        <v>1430</v>
      </c>
      <c r="O308" s="34">
        <f t="shared" ca="1" si="59"/>
        <v>21.000000000000085</v>
      </c>
      <c r="P308" s="34">
        <f t="shared" si="60"/>
        <v>1.5</v>
      </c>
      <c r="Q308" s="37">
        <f t="shared" si="61"/>
        <v>0.22548428583557498</v>
      </c>
      <c r="R308" s="34">
        <f t="shared" si="62"/>
        <v>1.2000000000000917</v>
      </c>
      <c r="S308" s="34">
        <f t="shared" si="63"/>
        <v>2.7000000000000917</v>
      </c>
      <c r="T308" s="37">
        <f t="shared" si="64"/>
        <v>1.4254842858356667</v>
      </c>
    </row>
    <row r="309" spans="1:20" x14ac:dyDescent="0.2">
      <c r="B309" s="50">
        <v>42291</v>
      </c>
      <c r="C309" s="34">
        <v>1452</v>
      </c>
      <c r="D309" s="56"/>
      <c r="E309" s="36">
        <v>0.6</v>
      </c>
      <c r="F309" s="36">
        <v>1507</v>
      </c>
      <c r="G309" s="48">
        <f t="shared" si="56"/>
        <v>0.62986111111111109</v>
      </c>
      <c r="H309" s="36">
        <v>1509</v>
      </c>
      <c r="I309" s="49">
        <f t="shared" si="57"/>
        <v>0.63124999999999998</v>
      </c>
      <c r="J309" s="49">
        <f t="shared" si="52"/>
        <v>0.63472222222222219</v>
      </c>
      <c r="K309" s="34" t="str">
        <f t="shared" si="53"/>
        <v/>
      </c>
      <c r="L309" s="34">
        <f t="shared" si="58"/>
        <v>1.9999999999999929</v>
      </c>
      <c r="M309" s="34">
        <f t="shared" si="54"/>
        <v>1</v>
      </c>
      <c r="N309" s="34">
        <f t="shared" ca="1" si="55"/>
        <v>1452</v>
      </c>
      <c r="O309" s="34">
        <f t="shared" ca="1" si="59"/>
        <v>21.999999999999922</v>
      </c>
      <c r="P309" s="34">
        <f t="shared" si="60"/>
        <v>1.5</v>
      </c>
      <c r="Q309" s="37">
        <f t="shared" si="61"/>
        <v>0.22548428583557498</v>
      </c>
      <c r="R309" s="34">
        <f t="shared" si="62"/>
        <v>1.1999999999999957</v>
      </c>
      <c r="S309" s="34">
        <f t="shared" si="63"/>
        <v>2.6999999999999957</v>
      </c>
      <c r="T309" s="37">
        <f t="shared" si="64"/>
        <v>1.4254842858355707</v>
      </c>
    </row>
    <row r="310" spans="1:20" x14ac:dyDescent="0.2">
      <c r="B310" s="50">
        <v>42291</v>
      </c>
      <c r="C310" s="34">
        <v>1516</v>
      </c>
      <c r="D310" s="56"/>
      <c r="E310" s="36">
        <v>0.6</v>
      </c>
      <c r="F310" s="36">
        <v>1526</v>
      </c>
      <c r="G310" s="48">
        <f t="shared" si="56"/>
        <v>0.6430555555555556</v>
      </c>
      <c r="H310" s="36">
        <v>1529</v>
      </c>
      <c r="I310" s="49">
        <f t="shared" si="57"/>
        <v>0.64513888888888882</v>
      </c>
      <c r="J310" s="49">
        <f t="shared" si="52"/>
        <v>0.64861111111111103</v>
      </c>
      <c r="K310" s="34" t="str">
        <f t="shared" si="53"/>
        <v/>
      </c>
      <c r="L310" s="34">
        <f t="shared" si="58"/>
        <v>2.9999999999998295</v>
      </c>
      <c r="M310" s="34">
        <f t="shared" si="54"/>
        <v>1</v>
      </c>
      <c r="N310" s="34">
        <f t="shared" ca="1" si="55"/>
        <v>1516</v>
      </c>
      <c r="O310" s="34">
        <f t="shared" ca="1" si="59"/>
        <v>17.999999999999776</v>
      </c>
      <c r="P310" s="34">
        <f t="shared" si="60"/>
        <v>1.5</v>
      </c>
      <c r="Q310" s="37">
        <f t="shared" si="61"/>
        <v>0.22548428583557498</v>
      </c>
      <c r="R310" s="34">
        <f t="shared" si="62"/>
        <v>1.7999999999998977</v>
      </c>
      <c r="S310" s="34">
        <f t="shared" si="63"/>
        <v>3.2999999999998977</v>
      </c>
      <c r="T310" s="37">
        <f t="shared" si="64"/>
        <v>2.0254842858354727</v>
      </c>
    </row>
    <row r="311" spans="1:20" x14ac:dyDescent="0.2">
      <c r="A311" s="34">
        <v>1</v>
      </c>
      <c r="B311" s="50">
        <v>42292</v>
      </c>
      <c r="C311" s="34">
        <v>1138</v>
      </c>
      <c r="D311" s="56">
        <v>3</v>
      </c>
      <c r="E311" s="36">
        <v>0.01</v>
      </c>
      <c r="F311" s="36">
        <v>1202</v>
      </c>
      <c r="G311" s="48">
        <f t="shared" si="56"/>
        <v>0.50138888888888888</v>
      </c>
      <c r="H311" s="36">
        <v>1213</v>
      </c>
      <c r="I311" s="49">
        <f t="shared" si="57"/>
        <v>0.50902777777777775</v>
      </c>
      <c r="J311" s="49" t="str">
        <f t="shared" si="52"/>
        <v/>
      </c>
      <c r="K311" s="34">
        <f t="shared" si="53"/>
        <v>3.0000000000001492</v>
      </c>
      <c r="L311" s="34">
        <f t="shared" si="58"/>
        <v>10.999999999999961</v>
      </c>
      <c r="M311" s="34">
        <f t="shared" si="54"/>
        <v>1</v>
      </c>
      <c r="N311" s="34">
        <f t="shared" ca="1" si="55"/>
        <v>1138</v>
      </c>
      <c r="O311" s="34" t="str">
        <f t="shared" si="59"/>
        <v/>
      </c>
      <c r="P311" s="34">
        <f t="shared" si="60"/>
        <v>0.91500000000004544</v>
      </c>
      <c r="Q311" s="37">
        <f t="shared" si="61"/>
        <v>0.4323140082172498</v>
      </c>
      <c r="R311" s="34">
        <f t="shared" si="62"/>
        <v>0.10999999999999961</v>
      </c>
      <c r="S311" s="34">
        <f t="shared" si="63"/>
        <v>1.025000000000045</v>
      </c>
      <c r="T311" s="37">
        <f t="shared" si="64"/>
        <v>0.5423140082172494</v>
      </c>
    </row>
    <row r="312" spans="1:20" x14ac:dyDescent="0.2">
      <c r="B312" s="50"/>
      <c r="D312" s="56"/>
      <c r="E312" s="36">
        <v>0.6</v>
      </c>
      <c r="F312" s="36">
        <v>1216</v>
      </c>
      <c r="G312" s="48">
        <f t="shared" si="56"/>
        <v>0.51111111111111118</v>
      </c>
      <c r="H312" s="36">
        <v>1251</v>
      </c>
      <c r="I312" s="49">
        <f t="shared" si="57"/>
        <v>0.53541666666666665</v>
      </c>
      <c r="J312" s="49">
        <f t="shared" si="52"/>
        <v>0.53888888888888886</v>
      </c>
      <c r="K312" s="34" t="str">
        <f t="shared" si="53"/>
        <v/>
      </c>
      <c r="L312" s="34">
        <f t="shared" si="58"/>
        <v>34.999999999999872</v>
      </c>
      <c r="M312" s="34">
        <f t="shared" si="54"/>
        <v>2</v>
      </c>
      <c r="N312" s="34">
        <f t="shared" ca="1" si="55"/>
        <v>1138</v>
      </c>
      <c r="O312" s="34">
        <f t="shared" ca="1" si="59"/>
        <v>77.999999999999957</v>
      </c>
      <c r="P312" s="34">
        <f t="shared" si="60"/>
        <v>1.5</v>
      </c>
      <c r="Q312" s="37">
        <f t="shared" si="61"/>
        <v>0.22548428583557498</v>
      </c>
      <c r="R312" s="34">
        <f t="shared" si="62"/>
        <v>20.999999999999922</v>
      </c>
      <c r="S312" s="34">
        <f t="shared" si="63"/>
        <v>22.499999999999922</v>
      </c>
      <c r="T312" s="37">
        <f t="shared" si="64"/>
        <v>21.225484285835496</v>
      </c>
    </row>
    <row r="313" spans="1:20" x14ac:dyDescent="0.2">
      <c r="B313" s="50">
        <v>42292</v>
      </c>
      <c r="C313" s="34">
        <v>1256</v>
      </c>
      <c r="D313" s="56"/>
      <c r="E313" s="36">
        <v>0.6</v>
      </c>
      <c r="F313" s="36">
        <v>1309</v>
      </c>
      <c r="G313" s="48">
        <f t="shared" si="56"/>
        <v>0.54791666666666672</v>
      </c>
      <c r="H313" s="36">
        <v>1311</v>
      </c>
      <c r="I313" s="49">
        <f t="shared" si="57"/>
        <v>0.5493055555555556</v>
      </c>
      <c r="J313" s="49">
        <f t="shared" si="52"/>
        <v>0.55277777777777781</v>
      </c>
      <c r="K313" s="34" t="str">
        <f t="shared" si="53"/>
        <v/>
      </c>
      <c r="L313" s="34">
        <f t="shared" si="58"/>
        <v>1.9999999999999929</v>
      </c>
      <c r="M313" s="34">
        <f t="shared" si="54"/>
        <v>1</v>
      </c>
      <c r="N313" s="34">
        <f t="shared" ca="1" si="55"/>
        <v>1256</v>
      </c>
      <c r="O313" s="34">
        <f t="shared" ca="1" si="59"/>
        <v>20.000000000000089</v>
      </c>
      <c r="P313" s="34">
        <f t="shared" si="60"/>
        <v>1.5</v>
      </c>
      <c r="Q313" s="37">
        <f t="shared" si="61"/>
        <v>0.22548428583557498</v>
      </c>
      <c r="R313" s="34">
        <f t="shared" si="62"/>
        <v>1.1999999999999957</v>
      </c>
      <c r="S313" s="34">
        <f t="shared" si="63"/>
        <v>2.6999999999999957</v>
      </c>
      <c r="T313" s="37">
        <f t="shared" si="64"/>
        <v>1.4254842858355707</v>
      </c>
    </row>
    <row r="314" spans="1:20" x14ac:dyDescent="0.2">
      <c r="B314" s="50">
        <v>42292</v>
      </c>
      <c r="C314" s="34">
        <v>1316</v>
      </c>
      <c r="D314" s="56"/>
      <c r="E314" s="36">
        <v>0.6</v>
      </c>
      <c r="F314" s="36">
        <v>1329</v>
      </c>
      <c r="G314" s="48">
        <f t="shared" si="56"/>
        <v>0.56180555555555556</v>
      </c>
      <c r="H314" s="36">
        <v>1330</v>
      </c>
      <c r="I314" s="49">
        <f t="shared" si="57"/>
        <v>0.5625</v>
      </c>
      <c r="J314" s="49">
        <f t="shared" si="52"/>
        <v>0.56597222222222221</v>
      </c>
      <c r="K314" s="34" t="str">
        <f t="shared" si="53"/>
        <v/>
      </c>
      <c r="L314" s="34">
        <f t="shared" si="58"/>
        <v>0.99999999999999645</v>
      </c>
      <c r="M314" s="34">
        <f t="shared" si="54"/>
        <v>1</v>
      </c>
      <c r="N314" s="34">
        <f t="shared" ca="1" si="55"/>
        <v>1316</v>
      </c>
      <c r="O314" s="34">
        <f t="shared" ca="1" si="59"/>
        <v>18.999999999999932</v>
      </c>
      <c r="P314" s="34">
        <f t="shared" si="60"/>
        <v>1.5</v>
      </c>
      <c r="Q314" s="37">
        <f t="shared" si="61"/>
        <v>0.22548428583557498</v>
      </c>
      <c r="R314" s="34">
        <f t="shared" si="62"/>
        <v>0.59999999999999787</v>
      </c>
      <c r="S314" s="34">
        <f t="shared" si="63"/>
        <v>2.0999999999999979</v>
      </c>
      <c r="T314" s="37">
        <f t="shared" si="64"/>
        <v>0.82548428583557287</v>
      </c>
    </row>
    <row r="315" spans="1:20" x14ac:dyDescent="0.2">
      <c r="B315" s="50">
        <v>42292</v>
      </c>
      <c r="C315" s="34">
        <v>1335</v>
      </c>
      <c r="D315" s="56"/>
      <c r="E315" s="36">
        <v>0.6</v>
      </c>
      <c r="F315" s="36">
        <v>1348</v>
      </c>
      <c r="G315" s="48">
        <f t="shared" si="56"/>
        <v>0.57500000000000007</v>
      </c>
      <c r="H315" s="36">
        <v>1349</v>
      </c>
      <c r="I315" s="49">
        <f t="shared" si="57"/>
        <v>0.5756944444444444</v>
      </c>
      <c r="J315" s="49">
        <f t="shared" si="52"/>
        <v>0.57916666666666661</v>
      </c>
      <c r="K315" s="34" t="str">
        <f t="shared" si="53"/>
        <v/>
      </c>
      <c r="L315" s="34">
        <f t="shared" si="58"/>
        <v>0.99999999999983658</v>
      </c>
      <c r="M315" s="34">
        <f t="shared" si="54"/>
        <v>1</v>
      </c>
      <c r="N315" s="34">
        <f t="shared" ca="1" si="55"/>
        <v>1335</v>
      </c>
      <c r="O315" s="34">
        <f t="shared" ca="1" si="59"/>
        <v>18.999999999999932</v>
      </c>
      <c r="P315" s="34">
        <f t="shared" si="60"/>
        <v>1.5</v>
      </c>
      <c r="Q315" s="37">
        <f t="shared" si="61"/>
        <v>0.22548428583557498</v>
      </c>
      <c r="R315" s="34">
        <f t="shared" si="62"/>
        <v>0.59999999999990195</v>
      </c>
      <c r="S315" s="34">
        <f t="shared" si="63"/>
        <v>2.0999999999999019</v>
      </c>
      <c r="T315" s="37">
        <f t="shared" si="64"/>
        <v>0.82548428583547695</v>
      </c>
    </row>
    <row r="316" spans="1:20" x14ac:dyDescent="0.2">
      <c r="A316" s="34">
        <v>1</v>
      </c>
      <c r="B316" s="50">
        <v>42293</v>
      </c>
      <c r="C316" s="34">
        <v>948</v>
      </c>
      <c r="D316" s="56">
        <v>3</v>
      </c>
      <c r="E316" s="36">
        <v>0.01</v>
      </c>
      <c r="F316" s="36">
        <v>1011</v>
      </c>
      <c r="G316" s="48">
        <f t="shared" si="56"/>
        <v>0.42430555555555555</v>
      </c>
      <c r="H316" s="36">
        <v>1019</v>
      </c>
      <c r="I316" s="49">
        <f t="shared" si="57"/>
        <v>0.42986111111111108</v>
      </c>
      <c r="J316" s="49" t="str">
        <f t="shared" si="52"/>
        <v/>
      </c>
      <c r="K316" s="34">
        <f t="shared" si="53"/>
        <v>9.9999999999999645</v>
      </c>
      <c r="L316" s="34">
        <f t="shared" si="58"/>
        <v>7.9999999999999716</v>
      </c>
      <c r="M316" s="34">
        <f t="shared" si="54"/>
        <v>1</v>
      </c>
      <c r="N316" s="34">
        <f t="shared" ca="1" si="55"/>
        <v>948</v>
      </c>
      <c r="O316" s="34" t="str">
        <f t="shared" si="59"/>
        <v/>
      </c>
      <c r="P316" s="34">
        <f t="shared" si="60"/>
        <v>5.0499999999999821</v>
      </c>
      <c r="Q316" s="37">
        <f t="shared" si="61"/>
        <v>2.149803898661891</v>
      </c>
      <c r="R316" s="34">
        <f t="shared" si="62"/>
        <v>7.9999999999999724E-2</v>
      </c>
      <c r="S316" s="34">
        <f t="shared" si="63"/>
        <v>5.1299999999999821</v>
      </c>
      <c r="T316" s="37">
        <f t="shared" si="64"/>
        <v>2.2298038986618907</v>
      </c>
    </row>
    <row r="317" spans="1:20" x14ac:dyDescent="0.2">
      <c r="B317" s="50"/>
      <c r="D317" s="56"/>
      <c r="E317" s="36">
        <v>1</v>
      </c>
      <c r="F317" s="36">
        <v>1029</v>
      </c>
      <c r="G317" s="48">
        <f t="shared" si="56"/>
        <v>0.4368055555555555</v>
      </c>
      <c r="H317" s="36">
        <v>1118</v>
      </c>
      <c r="I317" s="49">
        <f t="shared" si="57"/>
        <v>0.47083333333333338</v>
      </c>
      <c r="J317" s="49">
        <f t="shared" si="52"/>
        <v>0.47430555555555559</v>
      </c>
      <c r="K317" s="34" t="str">
        <f t="shared" si="53"/>
        <v/>
      </c>
      <c r="L317" s="34">
        <f t="shared" si="58"/>
        <v>49.000000000000142</v>
      </c>
      <c r="M317" s="34">
        <f t="shared" si="54"/>
        <v>2</v>
      </c>
      <c r="N317" s="34">
        <f t="shared" ca="1" si="55"/>
        <v>948</v>
      </c>
      <c r="O317" s="34">
        <f t="shared" ca="1" si="59"/>
        <v>94.999999999999986</v>
      </c>
      <c r="P317" s="34">
        <f t="shared" si="60"/>
        <v>2.5</v>
      </c>
      <c r="Q317" s="37">
        <f t="shared" si="61"/>
        <v>0.36191198291773735</v>
      </c>
      <c r="R317" s="34">
        <f t="shared" si="62"/>
        <v>49.000000000000142</v>
      </c>
      <c r="S317" s="34">
        <f t="shared" si="63"/>
        <v>51.500000000000142</v>
      </c>
      <c r="T317" s="37">
        <f t="shared" si="64"/>
        <v>49.361911982917881</v>
      </c>
    </row>
    <row r="318" spans="1:20" x14ac:dyDescent="0.2">
      <c r="A318" s="34">
        <v>1</v>
      </c>
      <c r="B318" s="50">
        <v>42296</v>
      </c>
      <c r="C318" s="34">
        <v>914</v>
      </c>
      <c r="D318" s="56">
        <v>3</v>
      </c>
      <c r="E318" s="36">
        <v>0.01</v>
      </c>
      <c r="F318" s="36">
        <v>936</v>
      </c>
      <c r="G318" s="48">
        <f t="shared" si="56"/>
        <v>0.39999999999999997</v>
      </c>
      <c r="H318" s="36">
        <v>943</v>
      </c>
      <c r="I318" s="49">
        <f t="shared" si="57"/>
        <v>0.40486111111111112</v>
      </c>
      <c r="J318" s="49">
        <f t="shared" si="52"/>
        <v>0.40833333333333333</v>
      </c>
      <c r="K318" s="34" t="str">
        <f t="shared" si="53"/>
        <v/>
      </c>
      <c r="L318" s="34">
        <f t="shared" si="58"/>
        <v>7.0000000000000551</v>
      </c>
      <c r="M318" s="34">
        <f t="shared" si="54"/>
        <v>1</v>
      </c>
      <c r="N318" s="34">
        <f t="shared" ca="1" si="55"/>
        <v>914</v>
      </c>
      <c r="O318" s="34">
        <f t="shared" ca="1" si="59"/>
        <v>34.000000000000043</v>
      </c>
      <c r="P318" s="34">
        <f t="shared" si="60"/>
        <v>2.5000000000000001E-2</v>
      </c>
      <c r="Q318" s="37">
        <f t="shared" si="61"/>
        <v>5.4281443780592247E-3</v>
      </c>
      <c r="R318" s="34">
        <f t="shared" si="62"/>
        <v>7.0000000000000548E-2</v>
      </c>
      <c r="S318" s="34">
        <f t="shared" si="63"/>
        <v>9.5000000000000556E-2</v>
      </c>
      <c r="T318" s="37">
        <f t="shared" si="64"/>
        <v>7.5428144378059767E-2</v>
      </c>
    </row>
    <row r="319" spans="1:20" x14ac:dyDescent="0.2">
      <c r="B319" s="50">
        <v>42296</v>
      </c>
      <c r="C319" s="34">
        <v>1026</v>
      </c>
      <c r="D319" s="56"/>
      <c r="E319" s="36">
        <v>46</v>
      </c>
      <c r="F319" s="36">
        <v>1049</v>
      </c>
      <c r="G319" s="48">
        <f t="shared" si="56"/>
        <v>0.45069444444444445</v>
      </c>
      <c r="H319" s="36">
        <v>1053</v>
      </c>
      <c r="I319" s="49">
        <f t="shared" si="57"/>
        <v>0.45347222222222222</v>
      </c>
      <c r="J319" s="49" t="str">
        <f t="shared" si="52"/>
        <v/>
      </c>
      <c r="K319" s="34">
        <f t="shared" si="53"/>
        <v>10.000000000000044</v>
      </c>
      <c r="L319" s="34">
        <f t="shared" si="58"/>
        <v>3.9999999999999858</v>
      </c>
      <c r="M319" s="34">
        <f t="shared" si="54"/>
        <v>1</v>
      </c>
      <c r="N319" s="34">
        <f t="shared" ca="1" si="55"/>
        <v>1026</v>
      </c>
      <c r="O319" s="34" t="str">
        <f t="shared" si="59"/>
        <v/>
      </c>
      <c r="P319" s="34">
        <f t="shared" si="60"/>
        <v>231.00000000000105</v>
      </c>
      <c r="Q319" s="37">
        <f t="shared" si="61"/>
        <v>84.220989296990268</v>
      </c>
      <c r="R319" s="34">
        <f t="shared" si="62"/>
        <v>183.99999999999935</v>
      </c>
      <c r="S319" s="34">
        <f t="shared" si="63"/>
        <v>415.0000000000004</v>
      </c>
      <c r="T319" s="37">
        <f t="shared" si="64"/>
        <v>268.22098929698961</v>
      </c>
    </row>
    <row r="320" spans="1:20" x14ac:dyDescent="0.2">
      <c r="B320" s="50"/>
      <c r="D320" s="56"/>
      <c r="E320" s="36">
        <v>0.2</v>
      </c>
      <c r="F320" s="36">
        <v>1103</v>
      </c>
      <c r="G320" s="48">
        <f t="shared" si="56"/>
        <v>0.4604166666666667</v>
      </c>
      <c r="H320" s="36">
        <v>1108</v>
      </c>
      <c r="I320" s="49">
        <f t="shared" si="57"/>
        <v>0.46388888888888885</v>
      </c>
      <c r="J320" s="49" t="str">
        <f t="shared" si="52"/>
        <v/>
      </c>
      <c r="K320" s="34">
        <f t="shared" si="53"/>
        <v>5.0000000000000622</v>
      </c>
      <c r="L320" s="34">
        <f t="shared" si="58"/>
        <v>4.9999999999999023</v>
      </c>
      <c r="M320" s="34">
        <f t="shared" si="54"/>
        <v>2</v>
      </c>
      <c r="N320" s="34">
        <f t="shared" ca="1" si="55"/>
        <v>1026</v>
      </c>
      <c r="O320" s="34" t="str">
        <f t="shared" si="59"/>
        <v/>
      </c>
      <c r="P320" s="34">
        <f t="shared" si="60"/>
        <v>0.62500000000000777</v>
      </c>
      <c r="Q320" s="37">
        <f t="shared" si="61"/>
        <v>0.54101649417379405</v>
      </c>
      <c r="R320" s="34">
        <f t="shared" si="62"/>
        <v>0.99999999999998046</v>
      </c>
      <c r="S320" s="34">
        <f t="shared" si="63"/>
        <v>1.6249999999999882</v>
      </c>
      <c r="T320" s="37">
        <f t="shared" si="64"/>
        <v>1.5410164941737745</v>
      </c>
    </row>
    <row r="321" spans="1:20" x14ac:dyDescent="0.2">
      <c r="B321" s="50"/>
      <c r="D321" s="56"/>
      <c r="E321" s="36">
        <v>0.05</v>
      </c>
      <c r="F321" s="36">
        <v>1113</v>
      </c>
      <c r="G321" s="48">
        <f t="shared" si="56"/>
        <v>0.46736111111111112</v>
      </c>
      <c r="H321" s="36">
        <v>1119</v>
      </c>
      <c r="I321" s="49">
        <f t="shared" si="57"/>
        <v>0.47152777777777777</v>
      </c>
      <c r="J321" s="49" t="str">
        <f t="shared" si="52"/>
        <v/>
      </c>
      <c r="K321" s="34">
        <f t="shared" si="53"/>
        <v>5.9999999999999787</v>
      </c>
      <c r="L321" s="34">
        <f t="shared" si="58"/>
        <v>5.9999999999999787</v>
      </c>
      <c r="M321" s="34">
        <f t="shared" si="54"/>
        <v>3</v>
      </c>
      <c r="N321" s="34">
        <f t="shared" ca="1" si="55"/>
        <v>1026</v>
      </c>
      <c r="O321" s="34" t="str">
        <f t="shared" si="59"/>
        <v/>
      </c>
      <c r="P321" s="34">
        <f t="shared" si="60"/>
        <v>3.1499999999999888</v>
      </c>
      <c r="Q321" s="37">
        <f t="shared" si="61"/>
        <v>1.9027188115564035</v>
      </c>
      <c r="R321" s="34">
        <f t="shared" si="62"/>
        <v>0.29999999999999893</v>
      </c>
      <c r="S321" s="34">
        <f t="shared" si="63"/>
        <v>3.4499999999999877</v>
      </c>
      <c r="T321" s="37">
        <f t="shared" si="64"/>
        <v>2.2027188115564025</v>
      </c>
    </row>
    <row r="322" spans="1:20" x14ac:dyDescent="0.2">
      <c r="B322" s="50"/>
      <c r="D322" s="56"/>
      <c r="E322" s="36">
        <v>1</v>
      </c>
      <c r="F322" s="36">
        <v>1125</v>
      </c>
      <c r="G322" s="48">
        <f t="shared" si="56"/>
        <v>0.47569444444444442</v>
      </c>
      <c r="H322" s="36">
        <v>1130</v>
      </c>
      <c r="I322" s="49">
        <f t="shared" si="57"/>
        <v>0.47916666666666669</v>
      </c>
      <c r="J322" s="49" t="str">
        <f t="shared" si="52"/>
        <v/>
      </c>
      <c r="K322" s="34">
        <f t="shared" si="53"/>
        <v>6.9999999999999751</v>
      </c>
      <c r="L322" s="34">
        <f t="shared" si="58"/>
        <v>5.0000000000000622</v>
      </c>
      <c r="M322" s="34">
        <f t="shared" si="54"/>
        <v>4</v>
      </c>
      <c r="N322" s="34">
        <f t="shared" ca="1" si="55"/>
        <v>1026</v>
      </c>
      <c r="O322" s="34" t="str">
        <f t="shared" si="59"/>
        <v/>
      </c>
      <c r="P322" s="34">
        <f t="shared" si="60"/>
        <v>90.999999999999673</v>
      </c>
      <c r="Q322" s="37">
        <f t="shared" si="61"/>
        <v>52.192150068826059</v>
      </c>
      <c r="R322" s="34">
        <f t="shared" si="62"/>
        <v>5.0000000000000622</v>
      </c>
      <c r="S322" s="34">
        <f t="shared" si="63"/>
        <v>95.99999999999973</v>
      </c>
      <c r="T322" s="37">
        <f t="shared" si="64"/>
        <v>57.192150068826123</v>
      </c>
    </row>
    <row r="323" spans="1:20" x14ac:dyDescent="0.2">
      <c r="B323" s="50"/>
      <c r="D323" s="56"/>
      <c r="E323" s="36">
        <v>25</v>
      </c>
      <c r="F323" s="36">
        <v>1137</v>
      </c>
      <c r="G323" s="48">
        <f t="shared" si="56"/>
        <v>0.48402777777777778</v>
      </c>
      <c r="H323" s="36">
        <v>1144</v>
      </c>
      <c r="I323" s="49">
        <f t="shared" si="57"/>
        <v>0.48888888888888887</v>
      </c>
      <c r="J323" s="49" t="str">
        <f t="shared" si="52"/>
        <v/>
      </c>
      <c r="K323" s="34">
        <f t="shared" si="53"/>
        <v>20.000000000000007</v>
      </c>
      <c r="L323" s="34">
        <f t="shared" si="58"/>
        <v>6.9999999999999751</v>
      </c>
      <c r="M323" s="34">
        <f t="shared" si="54"/>
        <v>5</v>
      </c>
      <c r="N323" s="34">
        <f t="shared" ca="1" si="55"/>
        <v>1026</v>
      </c>
      <c r="O323" s="34" t="str">
        <f t="shared" si="59"/>
        <v/>
      </c>
      <c r="P323" s="34">
        <f t="shared" si="60"/>
        <v>250.10000000000011</v>
      </c>
      <c r="Q323" s="37">
        <f t="shared" si="61"/>
        <v>63.880808537261935</v>
      </c>
      <c r="R323" s="34">
        <f t="shared" si="62"/>
        <v>174.99999999999937</v>
      </c>
      <c r="S323" s="34">
        <f t="shared" si="63"/>
        <v>425.09999999999945</v>
      </c>
      <c r="T323" s="37">
        <f t="shared" si="64"/>
        <v>238.88080853726132</v>
      </c>
    </row>
    <row r="324" spans="1:20" x14ac:dyDescent="0.2">
      <c r="B324" s="50"/>
      <c r="D324" s="56"/>
      <c r="E324" s="36">
        <v>0.01</v>
      </c>
      <c r="F324" s="36">
        <v>1204</v>
      </c>
      <c r="G324" s="48">
        <f t="shared" si="56"/>
        <v>0.50277777777777777</v>
      </c>
      <c r="H324" s="36">
        <v>1207</v>
      </c>
      <c r="I324" s="49">
        <f t="shared" si="57"/>
        <v>0.50486111111111109</v>
      </c>
      <c r="J324" s="49">
        <f t="shared" si="52"/>
        <v>0.5083333333333333</v>
      </c>
      <c r="K324" s="34" t="str">
        <f t="shared" si="53"/>
        <v/>
      </c>
      <c r="L324" s="34">
        <f t="shared" si="58"/>
        <v>2.9999999999999893</v>
      </c>
      <c r="M324" s="34">
        <f t="shared" si="54"/>
        <v>6</v>
      </c>
      <c r="N324" s="34">
        <f t="shared" ca="1" si="55"/>
        <v>1026</v>
      </c>
      <c r="O324" s="34">
        <f t="shared" ca="1" si="59"/>
        <v>105.99999999999994</v>
      </c>
      <c r="P324" s="34">
        <f t="shared" si="60"/>
        <v>2.5000000000000001E-2</v>
      </c>
      <c r="Q324" s="37">
        <f t="shared" si="61"/>
        <v>5.4281443780592247E-3</v>
      </c>
      <c r="R324" s="34">
        <f t="shared" si="62"/>
        <v>2.9999999999999895E-2</v>
      </c>
      <c r="S324" s="34">
        <f t="shared" si="63"/>
        <v>5.4999999999999896E-2</v>
      </c>
      <c r="T324" s="37">
        <f t="shared" si="64"/>
        <v>3.542814437805912E-2</v>
      </c>
    </row>
    <row r="325" spans="1:20" x14ac:dyDescent="0.2">
      <c r="B325" s="50">
        <v>42296</v>
      </c>
      <c r="C325" s="34">
        <v>1332</v>
      </c>
      <c r="D325" s="56"/>
      <c r="E325" s="36">
        <v>0.01</v>
      </c>
      <c r="F325" s="36">
        <v>1353</v>
      </c>
      <c r="G325" s="48">
        <f t="shared" si="56"/>
        <v>0.57847222222222217</v>
      </c>
      <c r="H325" s="36">
        <v>1416</v>
      </c>
      <c r="I325" s="49">
        <f t="shared" si="57"/>
        <v>0.59444444444444444</v>
      </c>
      <c r="J325" s="49" t="str">
        <f t="shared" si="52"/>
        <v/>
      </c>
      <c r="K325" s="34">
        <f t="shared" si="53"/>
        <v>15.000000000000107</v>
      </c>
      <c r="L325" s="34">
        <f t="shared" si="58"/>
        <v>23.000000000000078</v>
      </c>
      <c r="M325" s="34">
        <f t="shared" si="54"/>
        <v>1</v>
      </c>
      <c r="N325" s="34">
        <f t="shared" ca="1" si="55"/>
        <v>1332</v>
      </c>
      <c r="O325" s="34" t="str">
        <f t="shared" si="59"/>
        <v/>
      </c>
      <c r="P325" s="34">
        <f t="shared" si="60"/>
        <v>20.325000000000145</v>
      </c>
      <c r="Q325" s="37">
        <f t="shared" si="61"/>
        <v>7.2075163933112414</v>
      </c>
      <c r="R325" s="34">
        <f t="shared" si="62"/>
        <v>0.23000000000000079</v>
      </c>
      <c r="S325" s="34">
        <f t="shared" si="63"/>
        <v>20.555000000000145</v>
      </c>
      <c r="T325" s="37">
        <f t="shared" si="64"/>
        <v>7.4375163933112418</v>
      </c>
    </row>
    <row r="326" spans="1:20" x14ac:dyDescent="0.2">
      <c r="B326" s="50"/>
      <c r="D326" s="56"/>
      <c r="E326" s="36">
        <v>2.7</v>
      </c>
      <c r="F326" s="36">
        <v>1431</v>
      </c>
      <c r="G326" s="48">
        <f t="shared" si="56"/>
        <v>0.60486111111111118</v>
      </c>
      <c r="H326" s="36">
        <v>1441</v>
      </c>
      <c r="I326" s="49">
        <f t="shared" si="57"/>
        <v>0.6118055555555556</v>
      </c>
      <c r="J326" s="49" t="str">
        <f t="shared" si="52"/>
        <v/>
      </c>
      <c r="K326" s="34">
        <f t="shared" si="53"/>
        <v>4.9999999999999822</v>
      </c>
      <c r="L326" s="34">
        <f t="shared" si="58"/>
        <v>9.9999999999999645</v>
      </c>
      <c r="M326" s="34">
        <f t="shared" si="54"/>
        <v>2</v>
      </c>
      <c r="N326" s="34">
        <f t="shared" ca="1" si="55"/>
        <v>1332</v>
      </c>
      <c r="O326" s="34" t="str">
        <f t="shared" si="59"/>
        <v/>
      </c>
      <c r="P326" s="34">
        <f t="shared" si="60"/>
        <v>141.74999999999952</v>
      </c>
      <c r="Q326" s="37">
        <f t="shared" si="61"/>
        <v>85.621813534721426</v>
      </c>
      <c r="R326" s="34">
        <f t="shared" si="62"/>
        <v>26.999999999999908</v>
      </c>
      <c r="S326" s="34">
        <f t="shared" si="63"/>
        <v>168.74999999999943</v>
      </c>
      <c r="T326" s="37">
        <f t="shared" si="64"/>
        <v>112.62181353472133</v>
      </c>
    </row>
    <row r="327" spans="1:20" x14ac:dyDescent="0.2">
      <c r="B327" s="50"/>
      <c r="D327" s="56"/>
      <c r="E327" s="36">
        <v>54</v>
      </c>
      <c r="F327" s="36">
        <v>1446</v>
      </c>
      <c r="G327" s="48">
        <f t="shared" si="56"/>
        <v>0.61527777777777781</v>
      </c>
      <c r="H327" s="36">
        <v>1515</v>
      </c>
      <c r="I327" s="49">
        <f t="shared" si="57"/>
        <v>0.63541666666666663</v>
      </c>
      <c r="J327" s="49" t="str">
        <f t="shared" si="52"/>
        <v/>
      </c>
      <c r="K327" s="34">
        <f t="shared" si="53"/>
        <v>7.9999999999999716</v>
      </c>
      <c r="L327" s="34">
        <f t="shared" si="58"/>
        <v>28.999999999999897</v>
      </c>
      <c r="M327" s="34">
        <f t="shared" si="54"/>
        <v>3</v>
      </c>
      <c r="N327" s="34">
        <f t="shared" ca="1" si="55"/>
        <v>1332</v>
      </c>
      <c r="O327" s="34" t="str">
        <f t="shared" si="59"/>
        <v/>
      </c>
      <c r="P327" s="34">
        <f t="shared" si="60"/>
        <v>255.99999999999909</v>
      </c>
      <c r="Q327" s="37">
        <f t="shared" si="61"/>
        <v>208.72879235504712</v>
      </c>
      <c r="R327" s="34">
        <f t="shared" si="62"/>
        <v>1565.9999999999945</v>
      </c>
      <c r="S327" s="34">
        <f t="shared" si="63"/>
        <v>1821.9999999999936</v>
      </c>
      <c r="T327" s="37">
        <f t="shared" si="64"/>
        <v>1774.7287923550416</v>
      </c>
    </row>
    <row r="328" spans="1:20" x14ac:dyDescent="0.2">
      <c r="B328" s="50"/>
      <c r="D328" s="56"/>
      <c r="E328" s="36">
        <v>10</v>
      </c>
      <c r="F328" s="36">
        <v>1523</v>
      </c>
      <c r="G328" s="48">
        <f t="shared" si="56"/>
        <v>0.64097222222222217</v>
      </c>
      <c r="H328" s="36">
        <v>1529</v>
      </c>
      <c r="I328" s="49">
        <f t="shared" si="57"/>
        <v>0.64513888888888882</v>
      </c>
      <c r="J328" s="49" t="str">
        <f t="shared" si="52"/>
        <v/>
      </c>
      <c r="K328" s="34">
        <f t="shared" si="53"/>
        <v>5.0000000000001421</v>
      </c>
      <c r="L328" s="34">
        <f t="shared" si="58"/>
        <v>5.9999999999999787</v>
      </c>
      <c r="M328" s="34">
        <f t="shared" si="54"/>
        <v>4</v>
      </c>
      <c r="N328" s="34">
        <f t="shared" ca="1" si="55"/>
        <v>1332</v>
      </c>
      <c r="O328" s="34" t="str">
        <f t="shared" si="59"/>
        <v/>
      </c>
      <c r="P328" s="34">
        <f t="shared" si="60"/>
        <v>150.00000000000426</v>
      </c>
      <c r="Q328" s="37">
        <f t="shared" si="61"/>
        <v>124.26699308883944</v>
      </c>
      <c r="R328" s="34">
        <f t="shared" si="62"/>
        <v>59.999999999999787</v>
      </c>
      <c r="S328" s="34">
        <f t="shared" si="63"/>
        <v>210.00000000000404</v>
      </c>
      <c r="T328" s="37">
        <f t="shared" si="64"/>
        <v>184.26699308883923</v>
      </c>
    </row>
    <row r="329" spans="1:20" x14ac:dyDescent="0.2">
      <c r="B329" s="50"/>
      <c r="D329" s="56"/>
      <c r="E329" s="36">
        <v>50</v>
      </c>
      <c r="F329" s="36">
        <v>1534</v>
      </c>
      <c r="G329" s="48">
        <f t="shared" si="56"/>
        <v>0.64861111111111114</v>
      </c>
      <c r="H329" s="36">
        <v>1539</v>
      </c>
      <c r="I329" s="49">
        <f t="shared" si="57"/>
        <v>0.65208333333333335</v>
      </c>
      <c r="J329" s="49" t="str">
        <f t="shared" si="52"/>
        <v/>
      </c>
      <c r="K329" s="34">
        <f t="shared" si="53"/>
        <v>2.9999999999999893</v>
      </c>
      <c r="L329" s="34">
        <f t="shared" si="58"/>
        <v>4.9999999999999822</v>
      </c>
      <c r="M329" s="34">
        <f t="shared" si="54"/>
        <v>5</v>
      </c>
      <c r="N329" s="34">
        <f t="shared" ca="1" si="55"/>
        <v>1332</v>
      </c>
      <c r="O329" s="34" t="str">
        <f t="shared" si="59"/>
        <v/>
      </c>
      <c r="P329" s="34">
        <f t="shared" si="60"/>
        <v>224.9999999999992</v>
      </c>
      <c r="Q329" s="37">
        <f t="shared" si="61"/>
        <v>216.40425925539719</v>
      </c>
      <c r="R329" s="34">
        <f t="shared" si="62"/>
        <v>249.99999999999912</v>
      </c>
      <c r="S329" s="34">
        <f t="shared" si="63"/>
        <v>474.99999999999829</v>
      </c>
      <c r="T329" s="37">
        <f t="shared" si="64"/>
        <v>466.40425925539631</v>
      </c>
    </row>
    <row r="330" spans="1:20" x14ac:dyDescent="0.2">
      <c r="B330" s="50"/>
      <c r="D330" s="56"/>
      <c r="E330" s="36">
        <v>100</v>
      </c>
      <c r="F330" s="36">
        <v>1542</v>
      </c>
      <c r="G330" s="48">
        <f t="shared" si="56"/>
        <v>0.65416666666666667</v>
      </c>
      <c r="H330" s="36">
        <v>1551</v>
      </c>
      <c r="I330" s="49">
        <f t="shared" si="57"/>
        <v>0.66041666666666665</v>
      </c>
      <c r="J330" s="49" t="str">
        <f t="shared" si="52"/>
        <v/>
      </c>
      <c r="K330" s="34">
        <f t="shared" si="53"/>
        <v>8.999999999999968</v>
      </c>
      <c r="L330" s="34">
        <f t="shared" si="58"/>
        <v>8.999999999999968</v>
      </c>
      <c r="M330" s="34">
        <f t="shared" si="54"/>
        <v>6</v>
      </c>
      <c r="N330" s="34">
        <f t="shared" ca="1" si="55"/>
        <v>1332</v>
      </c>
      <c r="O330" s="34" t="str">
        <f t="shared" si="59"/>
        <v/>
      </c>
      <c r="P330" s="34">
        <f t="shared" si="60"/>
        <v>450.37799999999839</v>
      </c>
      <c r="Q330" s="37">
        <f t="shared" si="61"/>
        <v>126.97426045163714</v>
      </c>
      <c r="R330" s="34">
        <f t="shared" si="62"/>
        <v>899.99999999999682</v>
      </c>
      <c r="S330" s="34">
        <f t="shared" si="63"/>
        <v>1350.3779999999952</v>
      </c>
      <c r="T330" s="37">
        <f t="shared" si="64"/>
        <v>1026.9742604516339</v>
      </c>
    </row>
    <row r="331" spans="1:20" x14ac:dyDescent="0.2">
      <c r="B331" s="50"/>
      <c r="D331" s="56"/>
      <c r="E331" s="36">
        <v>8.4000000000000005E-2</v>
      </c>
      <c r="F331" s="36">
        <v>1600</v>
      </c>
      <c r="G331" s="48">
        <f t="shared" si="56"/>
        <v>0.66666666666666663</v>
      </c>
      <c r="H331" s="36">
        <v>1608</v>
      </c>
      <c r="I331" s="49">
        <f t="shared" si="57"/>
        <v>0.67222222222222217</v>
      </c>
      <c r="J331" s="49">
        <f t="shared" si="52"/>
        <v>0.67569444444444438</v>
      </c>
      <c r="K331" s="34" t="str">
        <f t="shared" si="53"/>
        <v/>
      </c>
      <c r="L331" s="34">
        <f t="shared" si="58"/>
        <v>7.9999999999999716</v>
      </c>
      <c r="M331" s="34">
        <f t="shared" si="54"/>
        <v>7</v>
      </c>
      <c r="N331" s="34">
        <f t="shared" ca="1" si="55"/>
        <v>1332</v>
      </c>
      <c r="O331" s="34">
        <f t="shared" ca="1" si="59"/>
        <v>160.99999999999991</v>
      </c>
      <c r="P331" s="34">
        <f t="shared" si="60"/>
        <v>0.21000000000000002</v>
      </c>
      <c r="Q331" s="37">
        <f t="shared" si="61"/>
        <v>3.7041294811896226E-2</v>
      </c>
      <c r="R331" s="34">
        <f t="shared" si="62"/>
        <v>0.6719999999999976</v>
      </c>
      <c r="S331" s="34">
        <f t="shared" si="63"/>
        <v>0.88199999999999767</v>
      </c>
      <c r="T331" s="37">
        <f t="shared" si="64"/>
        <v>0.70904129481189382</v>
      </c>
    </row>
    <row r="332" spans="1:20" x14ac:dyDescent="0.2">
      <c r="A332" s="34">
        <v>1</v>
      </c>
      <c r="B332" s="50">
        <v>42297</v>
      </c>
      <c r="C332" s="34">
        <v>845</v>
      </c>
      <c r="D332" s="56">
        <v>3</v>
      </c>
      <c r="E332" s="36">
        <v>0.01</v>
      </c>
      <c r="F332" s="36">
        <v>902</v>
      </c>
      <c r="G332" s="48">
        <f t="shared" si="56"/>
        <v>0.37638888888888888</v>
      </c>
      <c r="H332" s="36">
        <v>909</v>
      </c>
      <c r="I332" s="49">
        <f t="shared" si="57"/>
        <v>0.38125000000000003</v>
      </c>
      <c r="J332" s="49">
        <f t="shared" si="52"/>
        <v>0.38472222222222224</v>
      </c>
      <c r="K332" s="34" t="str">
        <f t="shared" si="53"/>
        <v/>
      </c>
      <c r="L332" s="34">
        <f t="shared" si="58"/>
        <v>7.0000000000000551</v>
      </c>
      <c r="M332" s="34">
        <f t="shared" si="54"/>
        <v>1</v>
      </c>
      <c r="N332" s="34">
        <f t="shared" ca="1" si="55"/>
        <v>845</v>
      </c>
      <c r="O332" s="34">
        <f t="shared" ca="1" si="59"/>
        <v>29.000000000000057</v>
      </c>
      <c r="P332" s="34">
        <f t="shared" si="60"/>
        <v>2.5000000000000001E-2</v>
      </c>
      <c r="Q332" s="37">
        <f t="shared" si="61"/>
        <v>5.4281443780592247E-3</v>
      </c>
      <c r="R332" s="34">
        <f t="shared" si="62"/>
        <v>7.0000000000000548E-2</v>
      </c>
      <c r="S332" s="34">
        <f t="shared" si="63"/>
        <v>9.5000000000000556E-2</v>
      </c>
      <c r="T332" s="37">
        <f t="shared" si="64"/>
        <v>7.5428144378059767E-2</v>
      </c>
    </row>
    <row r="333" spans="1:20" x14ac:dyDescent="0.2">
      <c r="B333" s="50">
        <v>42297</v>
      </c>
      <c r="C333" s="34">
        <v>1124</v>
      </c>
      <c r="D333" s="56"/>
      <c r="E333" s="36">
        <v>0.01</v>
      </c>
      <c r="F333" s="36">
        <v>1143</v>
      </c>
      <c r="G333" s="48">
        <f t="shared" si="56"/>
        <v>0.48819444444444443</v>
      </c>
      <c r="H333" s="36">
        <v>1148</v>
      </c>
      <c r="I333" s="49">
        <f t="shared" si="57"/>
        <v>0.4916666666666667</v>
      </c>
      <c r="J333" s="49" t="str">
        <f t="shared" si="52"/>
        <v/>
      </c>
      <c r="K333" s="34">
        <f t="shared" si="53"/>
        <v>7.9999999999999716</v>
      </c>
      <c r="L333" s="34">
        <f t="shared" si="58"/>
        <v>5.0000000000000622</v>
      </c>
      <c r="M333" s="34">
        <f t="shared" si="54"/>
        <v>1</v>
      </c>
      <c r="N333" s="34">
        <f t="shared" ca="1" si="55"/>
        <v>1124</v>
      </c>
      <c r="O333" s="34" t="str">
        <f t="shared" si="59"/>
        <v/>
      </c>
      <c r="P333" s="34">
        <f t="shared" si="60"/>
        <v>0.59999999999999798</v>
      </c>
      <c r="Q333" s="37">
        <f t="shared" si="61"/>
        <v>0.39409397469657953</v>
      </c>
      <c r="R333" s="34">
        <f t="shared" si="62"/>
        <v>5.000000000000062E-2</v>
      </c>
      <c r="S333" s="34">
        <f t="shared" si="63"/>
        <v>0.64999999999999858</v>
      </c>
      <c r="T333" s="37">
        <f t="shared" si="64"/>
        <v>0.44409397469658013</v>
      </c>
    </row>
    <row r="334" spans="1:20" x14ac:dyDescent="0.2">
      <c r="B334" s="50"/>
      <c r="D334" s="56"/>
      <c r="E334" s="36">
        <v>0.14000000000000001</v>
      </c>
      <c r="F334" s="36">
        <v>1156</v>
      </c>
      <c r="G334" s="48">
        <f t="shared" si="56"/>
        <v>0.49722222222222223</v>
      </c>
      <c r="H334" s="36">
        <v>1159</v>
      </c>
      <c r="I334" s="49">
        <f t="shared" si="57"/>
        <v>0.4993055555555555</v>
      </c>
      <c r="J334" s="49">
        <f t="shared" si="52"/>
        <v>0.50277777777777777</v>
      </c>
      <c r="K334" s="34" t="str">
        <f t="shared" si="53"/>
        <v/>
      </c>
      <c r="L334" s="34">
        <f t="shared" si="58"/>
        <v>2.9999999999999094</v>
      </c>
      <c r="M334" s="34">
        <f t="shared" si="54"/>
        <v>2</v>
      </c>
      <c r="N334" s="34">
        <f t="shared" ca="1" si="55"/>
        <v>1124</v>
      </c>
      <c r="O334" s="34">
        <f t="shared" ca="1" si="59"/>
        <v>39.999999999999936</v>
      </c>
      <c r="P334" s="34">
        <f t="shared" si="60"/>
        <v>0.35000000000000003</v>
      </c>
      <c r="Q334" s="37">
        <f t="shared" si="61"/>
        <v>5.907436321518713E-2</v>
      </c>
      <c r="R334" s="34">
        <f t="shared" si="62"/>
        <v>0.41999999999998738</v>
      </c>
      <c r="S334" s="34">
        <f t="shared" si="63"/>
        <v>0.76999999999998736</v>
      </c>
      <c r="T334" s="37">
        <f t="shared" si="64"/>
        <v>0.47907436321517449</v>
      </c>
    </row>
    <row r="335" spans="1:20" x14ac:dyDescent="0.2">
      <c r="B335" s="50">
        <v>42297</v>
      </c>
      <c r="C335" s="34">
        <v>1358</v>
      </c>
      <c r="D335" s="56"/>
      <c r="E335" s="36">
        <v>0.02</v>
      </c>
      <c r="F335" s="36">
        <v>1423</v>
      </c>
      <c r="G335" s="48">
        <f t="shared" si="56"/>
        <v>0.59930555555555554</v>
      </c>
      <c r="H335" s="36">
        <v>1429</v>
      </c>
      <c r="I335" s="49">
        <f t="shared" si="57"/>
        <v>0.60347222222222219</v>
      </c>
      <c r="J335" s="49" t="str">
        <f t="shared" ref="J335:J398" si="65">IF(OR(B336&lt;&gt;"",E336=""),I335+TIME(0,5,0),"")</f>
        <v/>
      </c>
      <c r="K335" s="34">
        <f t="shared" ref="K335:K398" si="66">IF(AND(OR(AND(B335&lt;&gt;"",B336=""),AND(B335="",B336="")),E336&lt;&gt;""),(G336-I335)*1440,"")</f>
        <v>18.000000000000096</v>
      </c>
      <c r="L335" s="34">
        <f t="shared" si="58"/>
        <v>5.9999999999999787</v>
      </c>
      <c r="M335" s="34">
        <f t="shared" ref="M335:M398" si="67">IF(B335&lt;&gt;"",1,M334+1)</f>
        <v>1</v>
      </c>
      <c r="N335" s="34">
        <f t="shared" ref="N335:N398" ca="1" si="68">OFFSET(C335,-M335+1,0)</f>
        <v>1358</v>
      </c>
      <c r="O335" s="34" t="str">
        <f t="shared" si="59"/>
        <v/>
      </c>
      <c r="P335" s="34">
        <f t="shared" si="60"/>
        <v>450.18000000000245</v>
      </c>
      <c r="Q335" s="37">
        <f t="shared" si="61"/>
        <v>114.9847208904857</v>
      </c>
      <c r="R335" s="34">
        <f t="shared" si="62"/>
        <v>0.11999999999999958</v>
      </c>
      <c r="S335" s="34">
        <f t="shared" si="63"/>
        <v>450.30000000000246</v>
      </c>
      <c r="T335" s="37">
        <f t="shared" si="64"/>
        <v>115.10472089048571</v>
      </c>
    </row>
    <row r="336" spans="1:20" x14ac:dyDescent="0.2">
      <c r="B336" s="50"/>
      <c r="D336" s="56"/>
      <c r="E336" s="36">
        <v>50</v>
      </c>
      <c r="F336" s="36">
        <v>1447</v>
      </c>
      <c r="G336" s="48">
        <f t="shared" ref="G336:G399" si="69">VALUE(CONCATENATE(LEFT(F336,LEN(F336)-2),":",RIGHT(F336,2)))</f>
        <v>0.61597222222222225</v>
      </c>
      <c r="H336" s="36">
        <v>1507</v>
      </c>
      <c r="I336" s="49">
        <f t="shared" ref="I336:I399" si="70">VALUE(CONCATENATE(LEFT(H336,LEN(H336)-2),":",RIGHT(H336,2)))</f>
        <v>0.62986111111111109</v>
      </c>
      <c r="J336" s="49" t="str">
        <f t="shared" si="65"/>
        <v/>
      </c>
      <c r="K336" s="34">
        <f t="shared" si="66"/>
        <v>29.000000000000057</v>
      </c>
      <c r="L336" s="34">
        <f t="shared" ref="L336:L399" si="71">(I336-G336)*1440</f>
        <v>19.999999999999929</v>
      </c>
      <c r="M336" s="34">
        <f t="shared" si="67"/>
        <v>2</v>
      </c>
      <c r="N336" s="34">
        <f t="shared" ca="1" si="68"/>
        <v>1358</v>
      </c>
      <c r="O336" s="34" t="str">
        <f t="shared" ref="O336:O399" si="72">IF(J336&lt;&gt;"",(J336-VALUE(CONCATENATE(LEFT(N336,LEN(N336)-2),":",RIGHT(N336,2))))*1440,"")</f>
        <v/>
      </c>
      <c r="P336" s="34">
        <f t="shared" ref="P336:P399" si="73">IF(K336&lt;&gt;"",(E336+E337)*K336/2,E336*5/2)</f>
        <v>725.72500000000139</v>
      </c>
      <c r="Q336" s="37">
        <f t="shared" ref="Q336:Q399" si="74">IF(K336&lt;&gt;"",(E337-E336)*K336/LN((E337+0.000001)/(E336+0.000001)),-5*(E336-0.000001)/(LN(1/E336)-13.8155))</f>
        <v>209.69969711658018</v>
      </c>
      <c r="R336" s="34">
        <f t="shared" ref="R336:R399" si="75">(E336*L336)</f>
        <v>999.99999999999648</v>
      </c>
      <c r="S336" s="34">
        <f t="shared" ref="S336:S399" si="76">P336+R336</f>
        <v>1725.7249999999979</v>
      </c>
      <c r="T336" s="37">
        <f t="shared" ref="T336:T399" si="77">Q336+R336</f>
        <v>1209.6996971165768</v>
      </c>
    </row>
    <row r="337" spans="1:20" x14ac:dyDescent="0.2">
      <c r="B337" s="50"/>
      <c r="D337" s="56"/>
      <c r="E337" s="36">
        <v>0.05</v>
      </c>
      <c r="F337" s="36">
        <v>1536</v>
      </c>
      <c r="G337" s="48">
        <f t="shared" si="69"/>
        <v>0.65</v>
      </c>
      <c r="H337" s="36">
        <v>1540</v>
      </c>
      <c r="I337" s="49">
        <f t="shared" si="70"/>
        <v>0.65277777777777779</v>
      </c>
      <c r="J337" s="49" t="str">
        <f t="shared" si="65"/>
        <v/>
      </c>
      <c r="K337" s="34">
        <f t="shared" si="66"/>
        <v>6.9999999999999751</v>
      </c>
      <c r="L337" s="34">
        <f t="shared" si="71"/>
        <v>3.9999999999999858</v>
      </c>
      <c r="M337" s="34">
        <f t="shared" si="67"/>
        <v>3</v>
      </c>
      <c r="N337" s="34">
        <f t="shared" ca="1" si="68"/>
        <v>1358</v>
      </c>
      <c r="O337" s="34" t="str">
        <f t="shared" si="72"/>
        <v/>
      </c>
      <c r="P337" s="34">
        <f t="shared" si="73"/>
        <v>1.5749999999999944</v>
      </c>
      <c r="Q337" s="37">
        <f t="shared" si="74"/>
        <v>1.1782108654417758</v>
      </c>
      <c r="R337" s="34">
        <f t="shared" si="75"/>
        <v>0.19999999999999929</v>
      </c>
      <c r="S337" s="34">
        <f t="shared" si="76"/>
        <v>1.7749999999999937</v>
      </c>
      <c r="T337" s="37">
        <f t="shared" si="77"/>
        <v>1.3782108654417751</v>
      </c>
    </row>
    <row r="338" spans="1:20" x14ac:dyDescent="0.2">
      <c r="B338" s="50"/>
      <c r="D338" s="56"/>
      <c r="E338" s="36">
        <v>0.4</v>
      </c>
      <c r="F338" s="36">
        <v>1547</v>
      </c>
      <c r="G338" s="48">
        <f t="shared" si="69"/>
        <v>0.65763888888888888</v>
      </c>
      <c r="H338" s="36">
        <v>1549</v>
      </c>
      <c r="I338" s="49">
        <f t="shared" si="70"/>
        <v>0.65902777777777777</v>
      </c>
      <c r="J338" s="49">
        <f t="shared" si="65"/>
        <v>0.66249999999999998</v>
      </c>
      <c r="K338" s="34" t="str">
        <f t="shared" si="66"/>
        <v/>
      </c>
      <c r="L338" s="34">
        <f t="shared" si="71"/>
        <v>1.9999999999999929</v>
      </c>
      <c r="M338" s="34">
        <f t="shared" si="67"/>
        <v>4</v>
      </c>
      <c r="N338" s="34">
        <f t="shared" ca="1" si="68"/>
        <v>1358</v>
      </c>
      <c r="O338" s="34">
        <f t="shared" ca="1" si="72"/>
        <v>115.99999999999991</v>
      </c>
      <c r="P338" s="34">
        <f t="shared" si="73"/>
        <v>1</v>
      </c>
      <c r="Q338" s="37">
        <f t="shared" si="74"/>
        <v>0.15504787606958362</v>
      </c>
      <c r="R338" s="34">
        <f t="shared" si="75"/>
        <v>0.79999999999999716</v>
      </c>
      <c r="S338" s="34">
        <f t="shared" si="76"/>
        <v>1.7999999999999972</v>
      </c>
      <c r="T338" s="37">
        <f t="shared" si="77"/>
        <v>0.95504787606958075</v>
      </c>
    </row>
    <row r="339" spans="1:20" x14ac:dyDescent="0.2">
      <c r="A339" s="34">
        <v>1</v>
      </c>
      <c r="B339" s="50">
        <v>42298</v>
      </c>
      <c r="C339" s="34">
        <v>844</v>
      </c>
      <c r="D339" s="56">
        <v>3</v>
      </c>
      <c r="E339" s="36">
        <v>0.01</v>
      </c>
      <c r="F339" s="36">
        <v>904</v>
      </c>
      <c r="G339" s="48">
        <f t="shared" si="69"/>
        <v>0.37777777777777777</v>
      </c>
      <c r="H339" s="36">
        <v>911</v>
      </c>
      <c r="I339" s="49">
        <f t="shared" si="70"/>
        <v>0.38263888888888892</v>
      </c>
      <c r="J339" s="49">
        <f t="shared" si="65"/>
        <v>0.38611111111111113</v>
      </c>
      <c r="K339" s="34" t="str">
        <f t="shared" si="66"/>
        <v/>
      </c>
      <c r="L339" s="34">
        <f t="shared" si="71"/>
        <v>7.0000000000000551</v>
      </c>
      <c r="M339" s="34">
        <f t="shared" si="67"/>
        <v>1</v>
      </c>
      <c r="N339" s="34">
        <f t="shared" ca="1" si="68"/>
        <v>844</v>
      </c>
      <c r="O339" s="34">
        <f t="shared" ca="1" si="72"/>
        <v>32.000000000000043</v>
      </c>
      <c r="P339" s="34">
        <f t="shared" si="73"/>
        <v>2.5000000000000001E-2</v>
      </c>
      <c r="Q339" s="37">
        <f t="shared" si="74"/>
        <v>5.4281443780592247E-3</v>
      </c>
      <c r="R339" s="34">
        <f t="shared" si="75"/>
        <v>7.0000000000000548E-2</v>
      </c>
      <c r="S339" s="34">
        <f t="shared" si="76"/>
        <v>9.5000000000000556E-2</v>
      </c>
      <c r="T339" s="37">
        <f t="shared" si="77"/>
        <v>7.5428144378059767E-2</v>
      </c>
    </row>
    <row r="340" spans="1:20" x14ac:dyDescent="0.2">
      <c r="B340" s="50">
        <v>42298</v>
      </c>
      <c r="C340" s="34">
        <v>922</v>
      </c>
      <c r="D340" s="56"/>
      <c r="E340" s="36">
        <v>0.5</v>
      </c>
      <c r="F340" s="36">
        <v>943</v>
      </c>
      <c r="G340" s="48">
        <f t="shared" si="69"/>
        <v>0.40486111111111112</v>
      </c>
      <c r="H340" s="36">
        <v>953</v>
      </c>
      <c r="I340" s="49">
        <f t="shared" si="70"/>
        <v>0.41180555555555554</v>
      </c>
      <c r="J340" s="49">
        <f t="shared" si="65"/>
        <v>0.41527777777777775</v>
      </c>
      <c r="K340" s="34" t="str">
        <f t="shared" si="66"/>
        <v/>
      </c>
      <c r="L340" s="34">
        <f t="shared" si="71"/>
        <v>9.9999999999999645</v>
      </c>
      <c r="M340" s="34">
        <f t="shared" si="67"/>
        <v>1</v>
      </c>
      <c r="N340" s="34">
        <f t="shared" ca="1" si="68"/>
        <v>922</v>
      </c>
      <c r="O340" s="34">
        <f t="shared" ca="1" si="72"/>
        <v>35.99999999999995</v>
      </c>
      <c r="P340" s="34">
        <f t="shared" si="73"/>
        <v>1.25</v>
      </c>
      <c r="Q340" s="37">
        <f t="shared" si="74"/>
        <v>0.19051423432971509</v>
      </c>
      <c r="R340" s="34">
        <f t="shared" si="75"/>
        <v>4.9999999999999822</v>
      </c>
      <c r="S340" s="34">
        <f t="shared" si="76"/>
        <v>6.2499999999999822</v>
      </c>
      <c r="T340" s="37">
        <f t="shared" si="77"/>
        <v>5.1905142343296973</v>
      </c>
    </row>
    <row r="341" spans="1:20" x14ac:dyDescent="0.2">
      <c r="B341" s="50">
        <v>42298</v>
      </c>
      <c r="C341" s="34">
        <v>1322</v>
      </c>
      <c r="D341" s="56"/>
      <c r="E341" s="36">
        <v>0.01</v>
      </c>
      <c r="F341" s="36">
        <v>1342</v>
      </c>
      <c r="G341" s="48">
        <f t="shared" si="69"/>
        <v>0.5708333333333333</v>
      </c>
      <c r="H341" s="36">
        <v>1347</v>
      </c>
      <c r="I341" s="49">
        <f t="shared" si="70"/>
        <v>0.57430555555555551</v>
      </c>
      <c r="J341" s="49" t="str">
        <f t="shared" si="65"/>
        <v/>
      </c>
      <c r="K341" s="34">
        <f t="shared" si="66"/>
        <v>5.9999999999999787</v>
      </c>
      <c r="L341" s="34">
        <f t="shared" si="71"/>
        <v>4.9999999999999822</v>
      </c>
      <c r="M341" s="34">
        <f t="shared" si="67"/>
        <v>1</v>
      </c>
      <c r="N341" s="34">
        <f t="shared" ca="1" si="68"/>
        <v>1322</v>
      </c>
      <c r="O341" s="34" t="str">
        <f t="shared" si="72"/>
        <v/>
      </c>
      <c r="P341" s="34">
        <f t="shared" si="73"/>
        <v>0.32999999999999885</v>
      </c>
      <c r="Q341" s="37">
        <f t="shared" si="74"/>
        <v>0.23452818661036695</v>
      </c>
      <c r="R341" s="34">
        <f t="shared" si="75"/>
        <v>4.9999999999999822E-2</v>
      </c>
      <c r="S341" s="34">
        <f t="shared" si="76"/>
        <v>0.37999999999999867</v>
      </c>
      <c r="T341" s="37">
        <f t="shared" si="77"/>
        <v>0.28452818661036677</v>
      </c>
    </row>
    <row r="342" spans="1:20" x14ac:dyDescent="0.2">
      <c r="B342" s="50"/>
      <c r="D342" s="56">
        <v>3</v>
      </c>
      <c r="E342" s="36">
        <v>0.1</v>
      </c>
      <c r="F342" s="36">
        <v>1353</v>
      </c>
      <c r="G342" s="48">
        <f t="shared" si="69"/>
        <v>0.57847222222222217</v>
      </c>
      <c r="H342" s="36">
        <v>1355</v>
      </c>
      <c r="I342" s="49">
        <f t="shared" si="70"/>
        <v>0.57986111111111105</v>
      </c>
      <c r="J342" s="49">
        <f t="shared" si="65"/>
        <v>0.58333333333333326</v>
      </c>
      <c r="K342" s="34" t="str">
        <f t="shared" si="66"/>
        <v/>
      </c>
      <c r="L342" s="34">
        <f t="shared" si="71"/>
        <v>1.9999999999999929</v>
      </c>
      <c r="M342" s="34">
        <f t="shared" si="67"/>
        <v>2</v>
      </c>
      <c r="N342" s="34">
        <f t="shared" ca="1" si="68"/>
        <v>1322</v>
      </c>
      <c r="O342" s="34">
        <f t="shared" ca="1" si="72"/>
        <v>37.999999999999865</v>
      </c>
      <c r="P342" s="34">
        <f t="shared" si="73"/>
        <v>0.25</v>
      </c>
      <c r="Q342" s="37">
        <f t="shared" si="74"/>
        <v>4.342905372259271E-2</v>
      </c>
      <c r="R342" s="34">
        <f t="shared" si="75"/>
        <v>0.19999999999999929</v>
      </c>
      <c r="S342" s="34">
        <f t="shared" si="76"/>
        <v>0.44999999999999929</v>
      </c>
      <c r="T342" s="37">
        <f t="shared" si="77"/>
        <v>0.24342905372259199</v>
      </c>
    </row>
    <row r="343" spans="1:20" x14ac:dyDescent="0.2">
      <c r="A343" s="34">
        <v>1</v>
      </c>
      <c r="B343" s="50">
        <v>42299</v>
      </c>
      <c r="C343" s="34">
        <v>828</v>
      </c>
      <c r="D343" s="56"/>
      <c r="E343" s="36">
        <v>0.01</v>
      </c>
      <c r="F343" s="36">
        <v>848</v>
      </c>
      <c r="G343" s="48">
        <f t="shared" si="69"/>
        <v>0.3666666666666667</v>
      </c>
      <c r="H343" s="36">
        <v>851</v>
      </c>
      <c r="I343" s="49">
        <f t="shared" si="70"/>
        <v>0.36874999999999997</v>
      </c>
      <c r="J343" s="49">
        <f t="shared" si="65"/>
        <v>0.37222222222222218</v>
      </c>
      <c r="K343" s="34" t="str">
        <f t="shared" si="66"/>
        <v/>
      </c>
      <c r="L343" s="34">
        <f t="shared" si="71"/>
        <v>2.9999999999999094</v>
      </c>
      <c r="M343" s="34">
        <f t="shared" si="67"/>
        <v>1</v>
      </c>
      <c r="N343" s="34">
        <f t="shared" ca="1" si="68"/>
        <v>828</v>
      </c>
      <c r="O343" s="34">
        <f t="shared" ca="1" si="72"/>
        <v>27.999999999999901</v>
      </c>
      <c r="P343" s="34">
        <f t="shared" si="73"/>
        <v>2.5000000000000001E-2</v>
      </c>
      <c r="Q343" s="37">
        <f t="shared" si="74"/>
        <v>5.4281443780592247E-3</v>
      </c>
      <c r="R343" s="34">
        <f t="shared" si="75"/>
        <v>2.9999999999999093E-2</v>
      </c>
      <c r="S343" s="34">
        <f t="shared" si="76"/>
        <v>5.4999999999999091E-2</v>
      </c>
      <c r="T343" s="37">
        <f t="shared" si="77"/>
        <v>3.5428144378058316E-2</v>
      </c>
    </row>
    <row r="344" spans="1:20" x14ac:dyDescent="0.2">
      <c r="B344" s="50">
        <v>42299</v>
      </c>
      <c r="C344" s="34">
        <v>913</v>
      </c>
      <c r="D344" s="56"/>
      <c r="E344" s="36">
        <v>0.5</v>
      </c>
      <c r="F344" s="36">
        <v>939</v>
      </c>
      <c r="G344" s="48">
        <f t="shared" si="69"/>
        <v>0.40208333333333335</v>
      </c>
      <c r="H344" s="36">
        <v>944</v>
      </c>
      <c r="I344" s="49">
        <f t="shared" si="70"/>
        <v>0.4055555555555555</v>
      </c>
      <c r="J344" s="49">
        <f t="shared" si="65"/>
        <v>0.40902777777777771</v>
      </c>
      <c r="K344" s="34" t="str">
        <f t="shared" si="66"/>
        <v/>
      </c>
      <c r="L344" s="34">
        <f t="shared" si="71"/>
        <v>4.9999999999999023</v>
      </c>
      <c r="M344" s="34">
        <f t="shared" si="67"/>
        <v>1</v>
      </c>
      <c r="N344" s="34">
        <f t="shared" ca="1" si="68"/>
        <v>913</v>
      </c>
      <c r="O344" s="34">
        <f t="shared" ca="1" si="72"/>
        <v>35.999999999999872</v>
      </c>
      <c r="P344" s="34">
        <f t="shared" si="73"/>
        <v>1.25</v>
      </c>
      <c r="Q344" s="37">
        <f t="shared" si="74"/>
        <v>0.19051423432971509</v>
      </c>
      <c r="R344" s="34">
        <f t="shared" si="75"/>
        <v>2.4999999999999512</v>
      </c>
      <c r="S344" s="34">
        <f t="shared" si="76"/>
        <v>3.7499999999999512</v>
      </c>
      <c r="T344" s="37">
        <f t="shared" si="77"/>
        <v>2.6905142343296662</v>
      </c>
    </row>
    <row r="345" spans="1:20" x14ac:dyDescent="0.2">
      <c r="A345" s="34">
        <v>1</v>
      </c>
      <c r="B345" s="50">
        <v>42300</v>
      </c>
      <c r="C345" s="34">
        <v>906</v>
      </c>
      <c r="D345" s="56" t="s">
        <v>36</v>
      </c>
      <c r="E345" s="36">
        <v>0.02</v>
      </c>
      <c r="F345" s="36">
        <v>917</v>
      </c>
      <c r="G345" s="48">
        <f t="shared" si="69"/>
        <v>0.38680555555555557</v>
      </c>
      <c r="H345" s="36">
        <v>918</v>
      </c>
      <c r="I345" s="49">
        <f t="shared" si="70"/>
        <v>0.38750000000000001</v>
      </c>
      <c r="J345" s="49" t="str">
        <f t="shared" si="65"/>
        <v/>
      </c>
      <c r="K345" s="34">
        <f t="shared" si="66"/>
        <v>7.9999999999999716</v>
      </c>
      <c r="L345" s="34">
        <f t="shared" si="71"/>
        <v>0.99999999999999645</v>
      </c>
      <c r="M345" s="34">
        <f t="shared" si="67"/>
        <v>1</v>
      </c>
      <c r="N345" s="34">
        <f t="shared" ca="1" si="68"/>
        <v>906</v>
      </c>
      <c r="O345" s="34" t="str">
        <f t="shared" si="72"/>
        <v/>
      </c>
      <c r="P345" s="34">
        <f t="shared" si="73"/>
        <v>80.079999999999714</v>
      </c>
      <c r="Q345" s="37">
        <f t="shared" si="74"/>
        <v>23.139377312527735</v>
      </c>
      <c r="R345" s="34">
        <f t="shared" si="75"/>
        <v>1.9999999999999931E-2</v>
      </c>
      <c r="S345" s="34">
        <f t="shared" si="76"/>
        <v>80.09999999999971</v>
      </c>
      <c r="T345" s="37">
        <f t="shared" si="77"/>
        <v>23.159377312527734</v>
      </c>
    </row>
    <row r="346" spans="1:20" x14ac:dyDescent="0.2">
      <c r="B346" s="50"/>
      <c r="D346" s="56"/>
      <c r="E346" s="36">
        <v>20</v>
      </c>
      <c r="F346" s="36">
        <v>926</v>
      </c>
      <c r="G346" s="48">
        <f t="shared" si="69"/>
        <v>0.39305555555555555</v>
      </c>
      <c r="H346" s="36">
        <v>957</v>
      </c>
      <c r="I346" s="49">
        <f t="shared" si="70"/>
        <v>0.4145833333333333</v>
      </c>
      <c r="J346" s="49">
        <f t="shared" si="65"/>
        <v>0.41805555555555551</v>
      </c>
      <c r="K346" s="34" t="str">
        <f t="shared" si="66"/>
        <v/>
      </c>
      <c r="L346" s="34">
        <f t="shared" si="71"/>
        <v>30.999999999999972</v>
      </c>
      <c r="M346" s="34">
        <f t="shared" si="67"/>
        <v>2</v>
      </c>
      <c r="N346" s="34">
        <f t="shared" ca="1" si="68"/>
        <v>906</v>
      </c>
      <c r="O346" s="34">
        <f t="shared" ca="1" si="72"/>
        <v>55.999999999999957</v>
      </c>
      <c r="P346" s="34">
        <f t="shared" si="73"/>
        <v>50</v>
      </c>
      <c r="Q346" s="37">
        <f t="shared" si="74"/>
        <v>5.9484036251947776</v>
      </c>
      <c r="R346" s="34">
        <f t="shared" si="75"/>
        <v>619.99999999999943</v>
      </c>
      <c r="S346" s="34">
        <f t="shared" si="76"/>
        <v>669.99999999999943</v>
      </c>
      <c r="T346" s="37">
        <f t="shared" si="77"/>
        <v>625.94840362519426</v>
      </c>
    </row>
    <row r="347" spans="1:20" x14ac:dyDescent="0.2">
      <c r="A347" s="34">
        <v>1</v>
      </c>
      <c r="B347" s="50">
        <v>42303</v>
      </c>
      <c r="C347" s="34">
        <v>1126</v>
      </c>
      <c r="D347" s="56">
        <v>3</v>
      </c>
      <c r="E347" s="36">
        <v>0.01</v>
      </c>
      <c r="F347" s="36">
        <v>1146</v>
      </c>
      <c r="G347" s="48">
        <f t="shared" si="69"/>
        <v>0.49027777777777781</v>
      </c>
      <c r="H347" s="36">
        <v>1149</v>
      </c>
      <c r="I347" s="49">
        <f t="shared" si="70"/>
        <v>0.49236111111111108</v>
      </c>
      <c r="J347" s="49">
        <f t="shared" si="65"/>
        <v>0.49583333333333329</v>
      </c>
      <c r="K347" s="34" t="str">
        <f t="shared" si="66"/>
        <v/>
      </c>
      <c r="L347" s="34">
        <f t="shared" si="71"/>
        <v>2.9999999999999094</v>
      </c>
      <c r="M347" s="34">
        <f t="shared" si="67"/>
        <v>1</v>
      </c>
      <c r="N347" s="34">
        <f t="shared" ca="1" si="68"/>
        <v>1126</v>
      </c>
      <c r="O347" s="34">
        <f t="shared" ca="1" si="72"/>
        <v>27.999999999999901</v>
      </c>
      <c r="P347" s="34">
        <f t="shared" si="73"/>
        <v>2.5000000000000001E-2</v>
      </c>
      <c r="Q347" s="37">
        <f t="shared" si="74"/>
        <v>5.4281443780592247E-3</v>
      </c>
      <c r="R347" s="34">
        <f t="shared" si="75"/>
        <v>2.9999999999999093E-2</v>
      </c>
      <c r="S347" s="34">
        <f t="shared" si="76"/>
        <v>5.4999999999999091E-2</v>
      </c>
      <c r="T347" s="37">
        <f t="shared" si="77"/>
        <v>3.5428144378058316E-2</v>
      </c>
    </row>
    <row r="348" spans="1:20" x14ac:dyDescent="0.2">
      <c r="B348" s="50">
        <v>42303</v>
      </c>
      <c r="C348" s="34">
        <v>1326</v>
      </c>
      <c r="D348" s="56"/>
      <c r="E348" s="36">
        <v>10</v>
      </c>
      <c r="F348" s="36">
        <v>1351</v>
      </c>
      <c r="G348" s="48">
        <f t="shared" si="69"/>
        <v>0.57708333333333328</v>
      </c>
      <c r="H348" s="36">
        <v>1412</v>
      </c>
      <c r="I348" s="49">
        <f t="shared" si="70"/>
        <v>0.59166666666666667</v>
      </c>
      <c r="J348" s="49" t="str">
        <f t="shared" si="65"/>
        <v/>
      </c>
      <c r="K348" s="34">
        <f t="shared" si="66"/>
        <v>13.99999999999995</v>
      </c>
      <c r="L348" s="34">
        <f t="shared" si="71"/>
        <v>21.000000000000085</v>
      </c>
      <c r="M348" s="34">
        <f t="shared" si="67"/>
        <v>1</v>
      </c>
      <c r="N348" s="34">
        <f t="shared" ca="1" si="68"/>
        <v>1326</v>
      </c>
      <c r="O348" s="34" t="str">
        <f t="shared" si="72"/>
        <v/>
      </c>
      <c r="P348" s="34">
        <f t="shared" si="73"/>
        <v>1469.9999999999948</v>
      </c>
      <c r="Q348" s="37">
        <f t="shared" si="74"/>
        <v>887.92984200741887</v>
      </c>
      <c r="R348" s="34">
        <f t="shared" si="75"/>
        <v>210.00000000000085</v>
      </c>
      <c r="S348" s="34">
        <f t="shared" si="76"/>
        <v>1679.9999999999957</v>
      </c>
      <c r="T348" s="37">
        <f t="shared" si="77"/>
        <v>1097.9298420074197</v>
      </c>
    </row>
    <row r="349" spans="1:20" x14ac:dyDescent="0.2">
      <c r="B349" s="50"/>
      <c r="D349" s="56"/>
      <c r="E349" s="36">
        <v>200</v>
      </c>
      <c r="F349" s="36">
        <v>1426</v>
      </c>
      <c r="G349" s="48">
        <f t="shared" si="69"/>
        <v>0.60138888888888886</v>
      </c>
      <c r="H349" s="36">
        <v>1434</v>
      </c>
      <c r="I349" s="49">
        <f t="shared" si="70"/>
        <v>0.6069444444444444</v>
      </c>
      <c r="J349" s="49" t="str">
        <f t="shared" si="65"/>
        <v/>
      </c>
      <c r="K349" s="34">
        <f t="shared" si="66"/>
        <v>17.000000000000099</v>
      </c>
      <c r="L349" s="34">
        <f t="shared" si="71"/>
        <v>7.9999999999999716</v>
      </c>
      <c r="M349" s="34">
        <f t="shared" si="67"/>
        <v>2</v>
      </c>
      <c r="N349" s="34">
        <f t="shared" ca="1" si="68"/>
        <v>1326</v>
      </c>
      <c r="O349" s="34" t="str">
        <f t="shared" si="72"/>
        <v/>
      </c>
      <c r="P349" s="34">
        <f t="shared" si="73"/>
        <v>1701.9550000000099</v>
      </c>
      <c r="Q349" s="37">
        <f t="shared" si="74"/>
        <v>501.78716353054745</v>
      </c>
      <c r="R349" s="34">
        <f t="shared" si="75"/>
        <v>1599.9999999999943</v>
      </c>
      <c r="S349" s="34">
        <f t="shared" si="76"/>
        <v>3301.9550000000045</v>
      </c>
      <c r="T349" s="37">
        <f t="shared" si="77"/>
        <v>2101.7871635305419</v>
      </c>
    </row>
    <row r="350" spans="1:20" x14ac:dyDescent="0.2">
      <c r="B350" s="50"/>
      <c r="D350" s="56"/>
      <c r="E350" s="36">
        <v>0.23</v>
      </c>
      <c r="F350" s="36">
        <v>1451</v>
      </c>
      <c r="G350" s="48">
        <f t="shared" si="69"/>
        <v>0.61875000000000002</v>
      </c>
      <c r="H350" s="36">
        <v>1505</v>
      </c>
      <c r="I350" s="49">
        <f t="shared" si="70"/>
        <v>0.62847222222222221</v>
      </c>
      <c r="J350" s="49" t="str">
        <f t="shared" si="65"/>
        <v/>
      </c>
      <c r="K350" s="34">
        <f t="shared" si="66"/>
        <v>15.000000000000107</v>
      </c>
      <c r="L350" s="34">
        <f t="shared" si="71"/>
        <v>13.99999999999995</v>
      </c>
      <c r="M350" s="34">
        <f t="shared" si="67"/>
        <v>3</v>
      </c>
      <c r="N350" s="34">
        <f t="shared" ca="1" si="68"/>
        <v>1326</v>
      </c>
      <c r="O350" s="34" t="str">
        <f t="shared" si="72"/>
        <v/>
      </c>
      <c r="P350" s="34">
        <f t="shared" si="73"/>
        <v>751.72500000000537</v>
      </c>
      <c r="Q350" s="37">
        <f t="shared" si="74"/>
        <v>246.35209356545121</v>
      </c>
      <c r="R350" s="34">
        <f t="shared" si="75"/>
        <v>3.2199999999999886</v>
      </c>
      <c r="S350" s="34">
        <f t="shared" si="76"/>
        <v>754.94500000000539</v>
      </c>
      <c r="T350" s="37">
        <f t="shared" si="77"/>
        <v>249.57209356545121</v>
      </c>
    </row>
    <row r="351" spans="1:20" x14ac:dyDescent="0.2">
      <c r="B351" s="50"/>
      <c r="D351" s="56"/>
      <c r="E351" s="36">
        <v>100</v>
      </c>
      <c r="F351" s="36">
        <v>1520</v>
      </c>
      <c r="G351" s="48">
        <f t="shared" si="69"/>
        <v>0.63888888888888895</v>
      </c>
      <c r="H351" s="36">
        <v>1526</v>
      </c>
      <c r="I351" s="49">
        <f t="shared" si="70"/>
        <v>0.6430555555555556</v>
      </c>
      <c r="J351" s="49" t="str">
        <f t="shared" si="65"/>
        <v/>
      </c>
      <c r="K351" s="34">
        <f t="shared" si="66"/>
        <v>10.999999999999961</v>
      </c>
      <c r="L351" s="34">
        <f t="shared" si="71"/>
        <v>5.9999999999999787</v>
      </c>
      <c r="M351" s="34">
        <f t="shared" si="67"/>
        <v>4</v>
      </c>
      <c r="N351" s="34">
        <f t="shared" ca="1" si="68"/>
        <v>1326</v>
      </c>
      <c r="O351" s="34" t="str">
        <f t="shared" si="72"/>
        <v/>
      </c>
      <c r="P351" s="34">
        <f t="shared" si="73"/>
        <v>555.49999999999807</v>
      </c>
      <c r="Q351" s="37">
        <f t="shared" si="74"/>
        <v>236.47339623234419</v>
      </c>
      <c r="R351" s="34">
        <f t="shared" si="75"/>
        <v>599.99999999999784</v>
      </c>
      <c r="S351" s="34">
        <f t="shared" si="76"/>
        <v>1155.4999999999959</v>
      </c>
      <c r="T351" s="37">
        <f t="shared" si="77"/>
        <v>836.473396232342</v>
      </c>
    </row>
    <row r="352" spans="1:20" x14ac:dyDescent="0.2">
      <c r="B352" s="50"/>
      <c r="D352" s="56"/>
      <c r="E352" s="36">
        <v>1</v>
      </c>
      <c r="F352" s="36">
        <v>1537</v>
      </c>
      <c r="G352" s="48">
        <f t="shared" si="69"/>
        <v>0.65069444444444446</v>
      </c>
      <c r="H352" s="36">
        <v>1542</v>
      </c>
      <c r="I352" s="49">
        <f t="shared" si="70"/>
        <v>0.65416666666666667</v>
      </c>
      <c r="J352" s="49" t="str">
        <f t="shared" si="65"/>
        <v/>
      </c>
      <c r="K352" s="34">
        <f t="shared" si="66"/>
        <v>6.9999999999999751</v>
      </c>
      <c r="L352" s="34">
        <f t="shared" si="71"/>
        <v>4.9999999999999822</v>
      </c>
      <c r="M352" s="34">
        <f t="shared" si="67"/>
        <v>5</v>
      </c>
      <c r="N352" s="34">
        <f t="shared" ca="1" si="68"/>
        <v>1326</v>
      </c>
      <c r="O352" s="34" t="str">
        <f t="shared" si="72"/>
        <v/>
      </c>
      <c r="P352" s="34">
        <f t="shared" si="73"/>
        <v>3.6749999999999869</v>
      </c>
      <c r="Q352" s="37">
        <f t="shared" si="74"/>
        <v>2.2198386134824708</v>
      </c>
      <c r="R352" s="34">
        <f t="shared" si="75"/>
        <v>4.9999999999999822</v>
      </c>
      <c r="S352" s="34">
        <f t="shared" si="76"/>
        <v>8.6749999999999687</v>
      </c>
      <c r="T352" s="37">
        <f t="shared" si="77"/>
        <v>7.2198386134824535</v>
      </c>
    </row>
    <row r="353" spans="1:20" x14ac:dyDescent="0.2">
      <c r="B353" s="50"/>
      <c r="D353" s="56"/>
      <c r="E353" s="36">
        <v>0.05</v>
      </c>
      <c r="F353" s="36">
        <v>1549</v>
      </c>
      <c r="G353" s="48">
        <f t="shared" si="69"/>
        <v>0.65902777777777777</v>
      </c>
      <c r="H353" s="36">
        <v>1552</v>
      </c>
      <c r="I353" s="49">
        <f t="shared" si="70"/>
        <v>0.66111111111111109</v>
      </c>
      <c r="J353" s="49">
        <f t="shared" si="65"/>
        <v>0.6645833333333333</v>
      </c>
      <c r="K353" s="34" t="str">
        <f t="shared" si="66"/>
        <v/>
      </c>
      <c r="L353" s="34">
        <f t="shared" si="71"/>
        <v>2.9999999999999893</v>
      </c>
      <c r="M353" s="34">
        <f t="shared" si="67"/>
        <v>6</v>
      </c>
      <c r="N353" s="34">
        <f t="shared" ca="1" si="68"/>
        <v>1326</v>
      </c>
      <c r="O353" s="34">
        <f t="shared" ca="1" si="72"/>
        <v>150.99999999999994</v>
      </c>
      <c r="P353" s="34">
        <f t="shared" si="73"/>
        <v>0.125</v>
      </c>
      <c r="Q353" s="37">
        <f t="shared" si="74"/>
        <v>2.3105394341225508E-2</v>
      </c>
      <c r="R353" s="34">
        <f t="shared" si="75"/>
        <v>0.14999999999999947</v>
      </c>
      <c r="S353" s="34">
        <f t="shared" si="76"/>
        <v>0.27499999999999947</v>
      </c>
      <c r="T353" s="37">
        <f t="shared" si="77"/>
        <v>0.17310539434122496</v>
      </c>
    </row>
    <row r="354" spans="1:20" x14ac:dyDescent="0.2">
      <c r="A354" s="34">
        <v>1</v>
      </c>
      <c r="B354" s="50">
        <v>42304</v>
      </c>
      <c r="C354" s="34">
        <v>910</v>
      </c>
      <c r="D354" s="56" t="s">
        <v>40</v>
      </c>
      <c r="E354" s="36">
        <v>0.01</v>
      </c>
      <c r="F354" s="36">
        <v>931</v>
      </c>
      <c r="G354" s="48">
        <f t="shared" si="69"/>
        <v>0.39652777777777781</v>
      </c>
      <c r="H354" s="36">
        <v>952</v>
      </c>
      <c r="I354" s="49">
        <f t="shared" si="70"/>
        <v>0.41111111111111115</v>
      </c>
      <c r="J354" s="49">
        <f t="shared" si="65"/>
        <v>0.41458333333333336</v>
      </c>
      <c r="K354" s="34" t="str">
        <f t="shared" si="66"/>
        <v/>
      </c>
      <c r="L354" s="34">
        <f t="shared" si="71"/>
        <v>21.000000000000007</v>
      </c>
      <c r="M354" s="34">
        <f t="shared" si="67"/>
        <v>1</v>
      </c>
      <c r="N354" s="34">
        <f t="shared" ca="1" si="68"/>
        <v>910</v>
      </c>
      <c r="O354" s="34">
        <f t="shared" ca="1" si="72"/>
        <v>47.000000000000071</v>
      </c>
      <c r="P354" s="34">
        <f t="shared" si="73"/>
        <v>2.5000000000000001E-2</v>
      </c>
      <c r="Q354" s="37">
        <f t="shared" si="74"/>
        <v>5.4281443780592247E-3</v>
      </c>
      <c r="R354" s="34">
        <f t="shared" si="75"/>
        <v>0.21000000000000008</v>
      </c>
      <c r="S354" s="34">
        <f t="shared" si="76"/>
        <v>0.23500000000000007</v>
      </c>
      <c r="T354" s="37">
        <f t="shared" si="77"/>
        <v>0.21542814437805929</v>
      </c>
    </row>
    <row r="355" spans="1:20" x14ac:dyDescent="0.2">
      <c r="B355" s="50">
        <v>42304</v>
      </c>
      <c r="C355" s="34">
        <v>1245</v>
      </c>
      <c r="D355" s="56"/>
      <c r="E355" s="36">
        <v>0.1</v>
      </c>
      <c r="F355" s="36">
        <v>1314</v>
      </c>
      <c r="G355" s="48">
        <f t="shared" si="69"/>
        <v>0.55138888888888882</v>
      </c>
      <c r="H355" s="36">
        <v>1327</v>
      </c>
      <c r="I355" s="49">
        <f t="shared" si="70"/>
        <v>0.56041666666666667</v>
      </c>
      <c r="J355" s="49" t="str">
        <f t="shared" si="65"/>
        <v/>
      </c>
      <c r="K355" s="34">
        <f t="shared" si="66"/>
        <v>9.9999999999999645</v>
      </c>
      <c r="L355" s="34">
        <f t="shared" si="71"/>
        <v>13.000000000000114</v>
      </c>
      <c r="M355" s="34">
        <f t="shared" si="67"/>
        <v>1</v>
      </c>
      <c r="N355" s="34">
        <f t="shared" ca="1" si="68"/>
        <v>1245</v>
      </c>
      <c r="O355" s="34" t="str">
        <f t="shared" si="72"/>
        <v/>
      </c>
      <c r="P355" s="34">
        <f t="shared" si="73"/>
        <v>47.999999999999829</v>
      </c>
      <c r="Q355" s="37">
        <f t="shared" si="74"/>
        <v>20.641797413869707</v>
      </c>
      <c r="R355" s="34">
        <f t="shared" si="75"/>
        <v>1.3000000000000114</v>
      </c>
      <c r="S355" s="34">
        <f t="shared" si="76"/>
        <v>49.299999999999841</v>
      </c>
      <c r="T355" s="37">
        <f t="shared" si="77"/>
        <v>21.941797413869718</v>
      </c>
    </row>
    <row r="356" spans="1:20" x14ac:dyDescent="0.2">
      <c r="B356" s="50"/>
      <c r="D356" s="56"/>
      <c r="E356" s="36">
        <v>9.5</v>
      </c>
      <c r="F356" s="36">
        <v>1337</v>
      </c>
      <c r="G356" s="48">
        <f t="shared" si="69"/>
        <v>0.56736111111111109</v>
      </c>
      <c r="H356" s="36">
        <v>1341</v>
      </c>
      <c r="I356" s="49">
        <f t="shared" si="70"/>
        <v>0.57013888888888886</v>
      </c>
      <c r="J356" s="49" t="str">
        <f t="shared" si="65"/>
        <v/>
      </c>
      <c r="K356" s="34">
        <f t="shared" si="66"/>
        <v>9.0000000000001279</v>
      </c>
      <c r="L356" s="34">
        <f t="shared" si="71"/>
        <v>3.9999999999999858</v>
      </c>
      <c r="M356" s="34">
        <f t="shared" si="67"/>
        <v>2</v>
      </c>
      <c r="N356" s="34">
        <f t="shared" ca="1" si="68"/>
        <v>1245</v>
      </c>
      <c r="O356" s="34" t="str">
        <f t="shared" si="72"/>
        <v/>
      </c>
      <c r="P356" s="34">
        <f t="shared" si="73"/>
        <v>43.380000000000621</v>
      </c>
      <c r="Q356" s="37">
        <f t="shared" si="74"/>
        <v>19.974403089770316</v>
      </c>
      <c r="R356" s="34">
        <f t="shared" si="75"/>
        <v>37.999999999999865</v>
      </c>
      <c r="S356" s="34">
        <f t="shared" si="76"/>
        <v>81.380000000000479</v>
      </c>
      <c r="T356" s="37">
        <f t="shared" si="77"/>
        <v>57.974403089770178</v>
      </c>
    </row>
    <row r="357" spans="1:20" x14ac:dyDescent="0.2">
      <c r="B357" s="50"/>
      <c r="D357" s="56"/>
      <c r="E357" s="36">
        <v>0.14000000000000001</v>
      </c>
      <c r="F357" s="36">
        <v>1350</v>
      </c>
      <c r="G357" s="48">
        <f t="shared" si="69"/>
        <v>0.57638888888888895</v>
      </c>
      <c r="H357" s="36">
        <v>1410</v>
      </c>
      <c r="I357" s="49">
        <f t="shared" si="70"/>
        <v>0.59027777777777779</v>
      </c>
      <c r="J357" s="49" t="str">
        <f t="shared" si="65"/>
        <v/>
      </c>
      <c r="K357" s="34">
        <f t="shared" si="66"/>
        <v>9.9999999999999645</v>
      </c>
      <c r="L357" s="34">
        <f t="shared" si="71"/>
        <v>19.999999999999929</v>
      </c>
      <c r="M357" s="34">
        <f t="shared" si="67"/>
        <v>3</v>
      </c>
      <c r="N357" s="34">
        <f t="shared" ca="1" si="68"/>
        <v>1245</v>
      </c>
      <c r="O357" s="34" t="str">
        <f t="shared" si="72"/>
        <v/>
      </c>
      <c r="P357" s="34">
        <f t="shared" si="73"/>
        <v>28.699999999999896</v>
      </c>
      <c r="Q357" s="37">
        <f t="shared" si="74"/>
        <v>14.801270618645047</v>
      </c>
      <c r="R357" s="34">
        <f t="shared" si="75"/>
        <v>2.7999999999999905</v>
      </c>
      <c r="S357" s="34">
        <f t="shared" si="76"/>
        <v>31.499999999999886</v>
      </c>
      <c r="T357" s="37">
        <f t="shared" si="77"/>
        <v>17.601270618645039</v>
      </c>
    </row>
    <row r="358" spans="1:20" x14ac:dyDescent="0.2">
      <c r="B358" s="50"/>
      <c r="D358" s="56"/>
      <c r="E358" s="36">
        <v>5.6</v>
      </c>
      <c r="F358" s="36">
        <v>1420</v>
      </c>
      <c r="G358" s="48">
        <f t="shared" si="69"/>
        <v>0.59722222222222221</v>
      </c>
      <c r="H358" s="36">
        <v>1436</v>
      </c>
      <c r="I358" s="49">
        <f t="shared" si="70"/>
        <v>0.60833333333333328</v>
      </c>
      <c r="J358" s="49" t="str">
        <f t="shared" si="65"/>
        <v/>
      </c>
      <c r="K358" s="34">
        <f t="shared" si="66"/>
        <v>7.000000000000135</v>
      </c>
      <c r="L358" s="34">
        <f t="shared" si="71"/>
        <v>15.999999999999943</v>
      </c>
      <c r="M358" s="34">
        <f t="shared" si="67"/>
        <v>4</v>
      </c>
      <c r="N358" s="34">
        <f t="shared" ca="1" si="68"/>
        <v>1245</v>
      </c>
      <c r="O358" s="34" t="str">
        <f t="shared" si="72"/>
        <v/>
      </c>
      <c r="P358" s="34">
        <f t="shared" si="73"/>
        <v>22.050000000000423</v>
      </c>
      <c r="Q358" s="37">
        <f t="shared" si="74"/>
        <v>16.494823216239354</v>
      </c>
      <c r="R358" s="34">
        <f t="shared" si="75"/>
        <v>89.599999999999682</v>
      </c>
      <c r="S358" s="34">
        <f t="shared" si="76"/>
        <v>111.65000000000011</v>
      </c>
      <c r="T358" s="37">
        <f t="shared" si="77"/>
        <v>106.09482321623904</v>
      </c>
    </row>
    <row r="359" spans="1:20" x14ac:dyDescent="0.2">
      <c r="B359" s="50"/>
      <c r="D359" s="56"/>
      <c r="E359" s="36">
        <v>0.7</v>
      </c>
      <c r="F359" s="36">
        <v>1443</v>
      </c>
      <c r="G359" s="48">
        <f t="shared" si="69"/>
        <v>0.61319444444444449</v>
      </c>
      <c r="H359" s="36">
        <v>1534</v>
      </c>
      <c r="I359" s="49">
        <f t="shared" si="70"/>
        <v>0.64861111111111114</v>
      </c>
      <c r="J359" s="49" t="str">
        <f t="shared" si="65"/>
        <v/>
      </c>
      <c r="K359" s="34">
        <f t="shared" si="66"/>
        <v>5.9999999999999787</v>
      </c>
      <c r="L359" s="34">
        <f t="shared" si="71"/>
        <v>50.999999999999979</v>
      </c>
      <c r="M359" s="34">
        <f t="shared" si="67"/>
        <v>5</v>
      </c>
      <c r="N359" s="34">
        <f t="shared" ca="1" si="68"/>
        <v>1245</v>
      </c>
      <c r="O359" s="34" t="str">
        <f t="shared" si="72"/>
        <v/>
      </c>
      <c r="P359" s="34">
        <f t="shared" si="73"/>
        <v>47.099999999999831</v>
      </c>
      <c r="Q359" s="37">
        <f t="shared" si="74"/>
        <v>27.995997705271403</v>
      </c>
      <c r="R359" s="34">
        <f t="shared" si="75"/>
        <v>35.699999999999982</v>
      </c>
      <c r="S359" s="34">
        <f t="shared" si="76"/>
        <v>82.799999999999812</v>
      </c>
      <c r="T359" s="37">
        <f t="shared" si="77"/>
        <v>63.695997705271381</v>
      </c>
    </row>
    <row r="360" spans="1:20" x14ac:dyDescent="0.2">
      <c r="B360" s="50"/>
      <c r="D360" s="56"/>
      <c r="E360" s="36">
        <v>15</v>
      </c>
      <c r="F360" s="36">
        <v>1540</v>
      </c>
      <c r="G360" s="48">
        <f t="shared" si="69"/>
        <v>0.65277777777777779</v>
      </c>
      <c r="H360" s="36">
        <v>1603</v>
      </c>
      <c r="I360" s="49">
        <f t="shared" si="70"/>
        <v>0.66875000000000007</v>
      </c>
      <c r="J360" s="49">
        <f t="shared" si="65"/>
        <v>0.67222222222222228</v>
      </c>
      <c r="K360" s="34" t="str">
        <f t="shared" si="66"/>
        <v/>
      </c>
      <c r="L360" s="34">
        <f t="shared" si="71"/>
        <v>23.000000000000078</v>
      </c>
      <c r="M360" s="34">
        <f t="shared" si="67"/>
        <v>6</v>
      </c>
      <c r="N360" s="34">
        <f t="shared" ca="1" si="68"/>
        <v>1245</v>
      </c>
      <c r="O360" s="34">
        <f t="shared" ca="1" si="72"/>
        <v>203.00000000000009</v>
      </c>
      <c r="P360" s="34">
        <f t="shared" si="73"/>
        <v>37.5</v>
      </c>
      <c r="Q360" s="37">
        <f t="shared" si="74"/>
        <v>4.5389758306902523</v>
      </c>
      <c r="R360" s="34">
        <f t="shared" si="75"/>
        <v>345.00000000000119</v>
      </c>
      <c r="S360" s="34">
        <f t="shared" si="76"/>
        <v>382.50000000000119</v>
      </c>
      <c r="T360" s="37">
        <f t="shared" si="77"/>
        <v>349.53897583069147</v>
      </c>
    </row>
    <row r="361" spans="1:20" x14ac:dyDescent="0.2">
      <c r="A361" s="34">
        <v>1</v>
      </c>
      <c r="B361" s="50">
        <v>42305</v>
      </c>
      <c r="C361" s="34">
        <v>840</v>
      </c>
      <c r="D361" s="56" t="s">
        <v>70</v>
      </c>
      <c r="E361" s="36">
        <v>0.01</v>
      </c>
      <c r="F361" s="36">
        <v>853</v>
      </c>
      <c r="G361" s="48">
        <f t="shared" si="69"/>
        <v>0.37013888888888885</v>
      </c>
      <c r="H361" s="36">
        <v>855</v>
      </c>
      <c r="I361" s="49">
        <f t="shared" si="70"/>
        <v>0.37152777777777773</v>
      </c>
      <c r="J361" s="49" t="str">
        <f t="shared" si="65"/>
        <v/>
      </c>
      <c r="K361" s="34">
        <f t="shared" si="66"/>
        <v>3.9999999999999858</v>
      </c>
      <c r="L361" s="34">
        <f t="shared" si="71"/>
        <v>1.9999999999999929</v>
      </c>
      <c r="M361" s="34">
        <f t="shared" si="67"/>
        <v>1</v>
      </c>
      <c r="N361" s="34">
        <f t="shared" ca="1" si="68"/>
        <v>840</v>
      </c>
      <c r="O361" s="34" t="str">
        <f t="shared" si="72"/>
        <v/>
      </c>
      <c r="P361" s="34">
        <f t="shared" si="73"/>
        <v>0.21999999999999922</v>
      </c>
      <c r="Q361" s="37">
        <f t="shared" si="74"/>
        <v>0.15635212440691129</v>
      </c>
      <c r="R361" s="34">
        <f t="shared" si="75"/>
        <v>1.9999999999999931E-2</v>
      </c>
      <c r="S361" s="34">
        <f t="shared" si="76"/>
        <v>0.23999999999999916</v>
      </c>
      <c r="T361" s="37">
        <f t="shared" si="77"/>
        <v>0.17635212440691123</v>
      </c>
    </row>
    <row r="362" spans="1:20" x14ac:dyDescent="0.2">
      <c r="B362" s="50"/>
      <c r="D362" s="56"/>
      <c r="E362" s="36">
        <v>0.1</v>
      </c>
      <c r="F362" s="36">
        <v>859</v>
      </c>
      <c r="G362" s="48">
        <f t="shared" si="69"/>
        <v>0.3743055555555555</v>
      </c>
      <c r="H362" s="36">
        <v>953</v>
      </c>
      <c r="I362" s="49">
        <f t="shared" si="70"/>
        <v>0.41180555555555554</v>
      </c>
      <c r="J362" s="49" t="str">
        <f t="shared" si="65"/>
        <v/>
      </c>
      <c r="K362" s="34">
        <f t="shared" si="66"/>
        <v>9.000000000000048</v>
      </c>
      <c r="L362" s="34">
        <f t="shared" si="71"/>
        <v>54.00000000000005</v>
      </c>
      <c r="M362" s="34">
        <f t="shared" si="67"/>
        <v>2</v>
      </c>
      <c r="N362" s="34">
        <f t="shared" ca="1" si="68"/>
        <v>840</v>
      </c>
      <c r="O362" s="34" t="str">
        <f t="shared" si="72"/>
        <v/>
      </c>
      <c r="P362" s="34">
        <f t="shared" si="73"/>
        <v>450.45000000000238</v>
      </c>
      <c r="Q362" s="37">
        <f t="shared" si="74"/>
        <v>130.15824446039761</v>
      </c>
      <c r="R362" s="34">
        <f t="shared" si="75"/>
        <v>5.4000000000000057</v>
      </c>
      <c r="S362" s="34">
        <f t="shared" si="76"/>
        <v>455.85000000000241</v>
      </c>
      <c r="T362" s="37">
        <f t="shared" si="77"/>
        <v>135.55824446039762</v>
      </c>
    </row>
    <row r="363" spans="1:20" x14ac:dyDescent="0.2">
      <c r="B363" s="50"/>
      <c r="D363" s="56"/>
      <c r="E363" s="36">
        <v>100</v>
      </c>
      <c r="F363" s="36">
        <v>1002</v>
      </c>
      <c r="G363" s="48">
        <f t="shared" si="69"/>
        <v>0.41805555555555557</v>
      </c>
      <c r="H363" s="36">
        <v>1004</v>
      </c>
      <c r="I363" s="49">
        <f t="shared" si="70"/>
        <v>0.41944444444444445</v>
      </c>
      <c r="J363" s="49" t="str">
        <f t="shared" si="65"/>
        <v/>
      </c>
      <c r="K363" s="34">
        <f t="shared" si="66"/>
        <v>0.99999999999999645</v>
      </c>
      <c r="L363" s="34">
        <f t="shared" si="71"/>
        <v>1.9999999999999929</v>
      </c>
      <c r="M363" s="34">
        <f t="shared" si="67"/>
        <v>3</v>
      </c>
      <c r="N363" s="34">
        <f t="shared" ca="1" si="68"/>
        <v>840</v>
      </c>
      <c r="O363" s="34" t="str">
        <f t="shared" si="72"/>
        <v/>
      </c>
      <c r="P363" s="34">
        <f t="shared" si="73"/>
        <v>139.99999999999949</v>
      </c>
      <c r="Q363" s="37">
        <f t="shared" si="74"/>
        <v>136.10380327057518</v>
      </c>
      <c r="R363" s="34">
        <f t="shared" si="75"/>
        <v>199.99999999999929</v>
      </c>
      <c r="S363" s="34">
        <f t="shared" si="76"/>
        <v>339.99999999999875</v>
      </c>
      <c r="T363" s="37">
        <f t="shared" si="77"/>
        <v>336.10380327057447</v>
      </c>
    </row>
    <row r="364" spans="1:20" x14ac:dyDescent="0.2">
      <c r="B364" s="50"/>
      <c r="D364" s="56"/>
      <c r="E364" s="36">
        <v>180</v>
      </c>
      <c r="F364" s="36">
        <v>1005</v>
      </c>
      <c r="G364" s="48">
        <f t="shared" si="69"/>
        <v>0.4201388888888889</v>
      </c>
      <c r="H364" s="36">
        <v>1028</v>
      </c>
      <c r="I364" s="49">
        <f t="shared" si="70"/>
        <v>0.43611111111111112</v>
      </c>
      <c r="J364" s="49">
        <f t="shared" si="65"/>
        <v>0.43958333333333333</v>
      </c>
      <c r="K364" s="34" t="str">
        <f t="shared" si="66"/>
        <v/>
      </c>
      <c r="L364" s="34">
        <f t="shared" si="71"/>
        <v>23</v>
      </c>
      <c r="M364" s="34">
        <f t="shared" si="67"/>
        <v>4</v>
      </c>
      <c r="N364" s="34">
        <f t="shared" ca="1" si="68"/>
        <v>840</v>
      </c>
      <c r="O364" s="34">
        <f t="shared" ca="1" si="72"/>
        <v>113</v>
      </c>
      <c r="P364" s="34">
        <f t="shared" si="73"/>
        <v>450</v>
      </c>
      <c r="Q364" s="37">
        <f t="shared" si="74"/>
        <v>47.347346607878421</v>
      </c>
      <c r="R364" s="34">
        <f t="shared" si="75"/>
        <v>4140</v>
      </c>
      <c r="S364" s="34">
        <f t="shared" si="76"/>
        <v>4590</v>
      </c>
      <c r="T364" s="37">
        <f t="shared" si="77"/>
        <v>4187.3473466078785</v>
      </c>
    </row>
    <row r="365" spans="1:20" x14ac:dyDescent="0.2">
      <c r="B365" s="50">
        <v>42305</v>
      </c>
      <c r="C365" s="34">
        <v>1124</v>
      </c>
      <c r="D365" s="56"/>
      <c r="E365" s="36">
        <v>10</v>
      </c>
      <c r="F365" s="36">
        <v>1151</v>
      </c>
      <c r="G365" s="48">
        <f t="shared" si="69"/>
        <v>0.49374999999999997</v>
      </c>
      <c r="H365" s="36">
        <v>1156</v>
      </c>
      <c r="I365" s="49">
        <f t="shared" si="70"/>
        <v>0.49722222222222223</v>
      </c>
      <c r="J365" s="49" t="str">
        <f t="shared" si="65"/>
        <v/>
      </c>
      <c r="K365" s="34">
        <f t="shared" si="66"/>
        <v>3.9999999999999858</v>
      </c>
      <c r="L365" s="34">
        <f t="shared" si="71"/>
        <v>5.0000000000000622</v>
      </c>
      <c r="M365" s="34">
        <f t="shared" si="67"/>
        <v>1</v>
      </c>
      <c r="N365" s="34">
        <f t="shared" ca="1" si="68"/>
        <v>1124</v>
      </c>
      <c r="O365" s="34" t="str">
        <f t="shared" si="72"/>
        <v/>
      </c>
      <c r="P365" s="34">
        <f t="shared" si="73"/>
        <v>59.999999999999787</v>
      </c>
      <c r="Q365" s="37">
        <f t="shared" si="74"/>
        <v>57.707805798296278</v>
      </c>
      <c r="R365" s="34">
        <f t="shared" si="75"/>
        <v>50.000000000000625</v>
      </c>
      <c r="S365" s="34">
        <f t="shared" si="76"/>
        <v>110.00000000000041</v>
      </c>
      <c r="T365" s="37">
        <f t="shared" si="77"/>
        <v>107.7078057982969</v>
      </c>
    </row>
    <row r="366" spans="1:20" x14ac:dyDescent="0.2">
      <c r="B366" s="50"/>
      <c r="D366" s="56"/>
      <c r="E366" s="36">
        <v>20</v>
      </c>
      <c r="F366" s="36">
        <v>1200</v>
      </c>
      <c r="G366" s="48">
        <f t="shared" si="69"/>
        <v>0.5</v>
      </c>
      <c r="H366" s="36">
        <v>1201</v>
      </c>
      <c r="I366" s="49">
        <f t="shared" si="70"/>
        <v>0.50069444444444444</v>
      </c>
      <c r="J366" s="49">
        <f t="shared" si="65"/>
        <v>0.50416666666666665</v>
      </c>
      <c r="K366" s="34" t="str">
        <f t="shared" si="66"/>
        <v/>
      </c>
      <c r="L366" s="34">
        <f t="shared" si="71"/>
        <v>0.99999999999999645</v>
      </c>
      <c r="M366" s="34">
        <f t="shared" si="67"/>
        <v>2</v>
      </c>
      <c r="N366" s="34">
        <f t="shared" ca="1" si="68"/>
        <v>1124</v>
      </c>
      <c r="O366" s="34">
        <f t="shared" ca="1" si="72"/>
        <v>41.999999999999929</v>
      </c>
      <c r="P366" s="34">
        <f t="shared" si="73"/>
        <v>50</v>
      </c>
      <c r="Q366" s="37">
        <f t="shared" si="74"/>
        <v>5.9484036251947776</v>
      </c>
      <c r="R366" s="34">
        <f t="shared" si="75"/>
        <v>19.999999999999929</v>
      </c>
      <c r="S366" s="34">
        <f t="shared" si="76"/>
        <v>69.999999999999929</v>
      </c>
      <c r="T366" s="37">
        <f t="shared" si="77"/>
        <v>25.948403625194707</v>
      </c>
    </row>
    <row r="367" spans="1:20" x14ac:dyDescent="0.2">
      <c r="B367" s="50">
        <v>42305</v>
      </c>
      <c r="C367" s="34">
        <v>1320</v>
      </c>
      <c r="D367" s="56"/>
      <c r="E367" s="36">
        <v>0.01</v>
      </c>
      <c r="F367" s="36">
        <v>1332</v>
      </c>
      <c r="G367" s="48">
        <f t="shared" si="69"/>
        <v>0.56388888888888888</v>
      </c>
      <c r="H367" s="36">
        <v>1434</v>
      </c>
      <c r="I367" s="49">
        <f t="shared" si="70"/>
        <v>0.6069444444444444</v>
      </c>
      <c r="J367" s="49">
        <f t="shared" si="65"/>
        <v>0.61041666666666661</v>
      </c>
      <c r="K367" s="34" t="str">
        <f t="shared" si="66"/>
        <v/>
      </c>
      <c r="L367" s="34">
        <f t="shared" si="71"/>
        <v>61.999999999999943</v>
      </c>
      <c r="M367" s="34">
        <f t="shared" si="67"/>
        <v>1</v>
      </c>
      <c r="N367" s="34">
        <f t="shared" ca="1" si="68"/>
        <v>1320</v>
      </c>
      <c r="O367" s="34">
        <f t="shared" ca="1" si="72"/>
        <v>78.999999999999886</v>
      </c>
      <c r="P367" s="34">
        <f t="shared" si="73"/>
        <v>2.5000000000000001E-2</v>
      </c>
      <c r="Q367" s="37">
        <f t="shared" si="74"/>
        <v>5.4281443780592247E-3</v>
      </c>
      <c r="R367" s="34">
        <f t="shared" si="75"/>
        <v>0.61999999999999944</v>
      </c>
      <c r="S367" s="34">
        <f t="shared" si="76"/>
        <v>0.64499999999999946</v>
      </c>
      <c r="T367" s="37">
        <f t="shared" si="77"/>
        <v>0.62542814437805871</v>
      </c>
    </row>
    <row r="368" spans="1:20" x14ac:dyDescent="0.2">
      <c r="A368" s="34">
        <v>1</v>
      </c>
      <c r="B368" s="50">
        <v>42306</v>
      </c>
      <c r="C368" s="34">
        <v>1212</v>
      </c>
      <c r="D368" s="56" t="s">
        <v>41</v>
      </c>
      <c r="E368" s="36">
        <v>0.01</v>
      </c>
      <c r="F368" s="36">
        <v>1224</v>
      </c>
      <c r="G368" s="48">
        <f t="shared" si="69"/>
        <v>0.51666666666666672</v>
      </c>
      <c r="H368" s="36">
        <v>1237</v>
      </c>
      <c r="I368" s="49">
        <f t="shared" si="70"/>
        <v>0.52569444444444446</v>
      </c>
      <c r="J368" s="49">
        <f t="shared" si="65"/>
        <v>0.52916666666666667</v>
      </c>
      <c r="K368" s="34" t="str">
        <f t="shared" si="66"/>
        <v/>
      </c>
      <c r="L368" s="34">
        <f t="shared" si="71"/>
        <v>12.999999999999954</v>
      </c>
      <c r="M368" s="34">
        <f t="shared" si="67"/>
        <v>1</v>
      </c>
      <c r="N368" s="34">
        <f t="shared" ca="1" si="68"/>
        <v>1212</v>
      </c>
      <c r="O368" s="34">
        <f t="shared" ca="1" si="72"/>
        <v>30.000000000000053</v>
      </c>
      <c r="P368" s="34">
        <f t="shared" si="73"/>
        <v>2.5000000000000001E-2</v>
      </c>
      <c r="Q368" s="37">
        <f t="shared" si="74"/>
        <v>5.4281443780592247E-3</v>
      </c>
      <c r="R368" s="34">
        <f t="shared" si="75"/>
        <v>0.12999999999999953</v>
      </c>
      <c r="S368" s="34">
        <f t="shared" si="76"/>
        <v>0.15499999999999953</v>
      </c>
      <c r="T368" s="37">
        <f t="shared" si="77"/>
        <v>0.13542814437805875</v>
      </c>
    </row>
    <row r="369" spans="1:20" x14ac:dyDescent="0.2">
      <c r="B369" s="50">
        <v>42306</v>
      </c>
      <c r="C369" s="34">
        <v>1241</v>
      </c>
      <c r="D369" s="56"/>
      <c r="E369" s="36">
        <v>0.01</v>
      </c>
      <c r="F369" s="36">
        <v>1254</v>
      </c>
      <c r="G369" s="48">
        <f t="shared" si="69"/>
        <v>0.53749999999999998</v>
      </c>
      <c r="H369" s="36">
        <v>1257</v>
      </c>
      <c r="I369" s="49">
        <f t="shared" si="70"/>
        <v>0.5395833333333333</v>
      </c>
      <c r="J369" s="49">
        <f t="shared" si="65"/>
        <v>0.54305555555555551</v>
      </c>
      <c r="K369" s="34" t="str">
        <f t="shared" si="66"/>
        <v/>
      </c>
      <c r="L369" s="34">
        <f t="shared" si="71"/>
        <v>2.9999999999999893</v>
      </c>
      <c r="M369" s="34">
        <f t="shared" si="67"/>
        <v>1</v>
      </c>
      <c r="N369" s="34">
        <f t="shared" ca="1" si="68"/>
        <v>1241</v>
      </c>
      <c r="O369" s="34">
        <f t="shared" ca="1" si="72"/>
        <v>20.999999999999925</v>
      </c>
      <c r="P369" s="34">
        <f t="shared" si="73"/>
        <v>2.5000000000000001E-2</v>
      </c>
      <c r="Q369" s="37">
        <f t="shared" si="74"/>
        <v>5.4281443780592247E-3</v>
      </c>
      <c r="R369" s="34">
        <f t="shared" si="75"/>
        <v>2.9999999999999895E-2</v>
      </c>
      <c r="S369" s="34">
        <f t="shared" si="76"/>
        <v>5.4999999999999896E-2</v>
      </c>
      <c r="T369" s="37">
        <f t="shared" si="77"/>
        <v>3.542814437805912E-2</v>
      </c>
    </row>
    <row r="370" spans="1:20" x14ac:dyDescent="0.2">
      <c r="B370" s="50">
        <v>42306</v>
      </c>
      <c r="C370" s="34">
        <v>1301</v>
      </c>
      <c r="D370" s="56"/>
      <c r="E370" s="36">
        <v>0.01</v>
      </c>
      <c r="F370" s="36">
        <v>1311</v>
      </c>
      <c r="G370" s="48">
        <f t="shared" si="69"/>
        <v>0.5493055555555556</v>
      </c>
      <c r="H370" s="36">
        <v>1314</v>
      </c>
      <c r="I370" s="49">
        <f t="shared" si="70"/>
        <v>0.55138888888888882</v>
      </c>
      <c r="J370" s="49">
        <f t="shared" si="65"/>
        <v>0.55486111111111103</v>
      </c>
      <c r="K370" s="34" t="str">
        <f t="shared" si="66"/>
        <v/>
      </c>
      <c r="L370" s="34">
        <f t="shared" si="71"/>
        <v>2.9999999999998295</v>
      </c>
      <c r="M370" s="34">
        <f t="shared" si="67"/>
        <v>1</v>
      </c>
      <c r="N370" s="34">
        <f t="shared" ca="1" si="68"/>
        <v>1301</v>
      </c>
      <c r="O370" s="34">
        <f t="shared" ca="1" si="72"/>
        <v>17.999999999999776</v>
      </c>
      <c r="P370" s="34">
        <f t="shared" si="73"/>
        <v>2.5000000000000001E-2</v>
      </c>
      <c r="Q370" s="37">
        <f t="shared" si="74"/>
        <v>5.4281443780592247E-3</v>
      </c>
      <c r="R370" s="34">
        <f t="shared" si="75"/>
        <v>2.9999999999998295E-2</v>
      </c>
      <c r="S370" s="34">
        <f t="shared" si="76"/>
        <v>5.49999999999983E-2</v>
      </c>
      <c r="T370" s="37">
        <f t="shared" si="77"/>
        <v>3.5428144378057518E-2</v>
      </c>
    </row>
    <row r="371" spans="1:20" x14ac:dyDescent="0.2">
      <c r="B371" s="50">
        <v>42306</v>
      </c>
      <c r="C371" s="34">
        <v>1317</v>
      </c>
      <c r="D371" s="56"/>
      <c r="E371" s="36">
        <v>0.01</v>
      </c>
      <c r="F371" s="36">
        <v>1327</v>
      </c>
      <c r="G371" s="48">
        <f t="shared" si="69"/>
        <v>0.56041666666666667</v>
      </c>
      <c r="H371" s="36">
        <v>1328</v>
      </c>
      <c r="I371" s="49">
        <f t="shared" si="70"/>
        <v>0.56111111111111112</v>
      </c>
      <c r="J371" s="49">
        <f t="shared" si="65"/>
        <v>0.56458333333333333</v>
      </c>
      <c r="K371" s="34" t="str">
        <f t="shared" si="66"/>
        <v/>
      </c>
      <c r="L371" s="34">
        <f t="shared" si="71"/>
        <v>0.99999999999999645</v>
      </c>
      <c r="M371" s="34">
        <f t="shared" si="67"/>
        <v>1</v>
      </c>
      <c r="N371" s="34">
        <f t="shared" ca="1" si="68"/>
        <v>1317</v>
      </c>
      <c r="O371" s="34">
        <f t="shared" ca="1" si="72"/>
        <v>15.999999999999943</v>
      </c>
      <c r="P371" s="34">
        <f t="shared" si="73"/>
        <v>2.5000000000000001E-2</v>
      </c>
      <c r="Q371" s="37">
        <f t="shared" si="74"/>
        <v>5.4281443780592247E-3</v>
      </c>
      <c r="R371" s="34">
        <f t="shared" si="75"/>
        <v>9.9999999999999655E-3</v>
      </c>
      <c r="S371" s="34">
        <f t="shared" si="76"/>
        <v>3.4999999999999969E-2</v>
      </c>
      <c r="T371" s="37">
        <f t="shared" si="77"/>
        <v>1.5428144378059189E-2</v>
      </c>
    </row>
    <row r="372" spans="1:20" x14ac:dyDescent="0.2">
      <c r="B372" s="50">
        <v>42306</v>
      </c>
      <c r="C372" s="34">
        <v>1322</v>
      </c>
      <c r="D372" s="56"/>
      <c r="E372" s="36">
        <v>0.01</v>
      </c>
      <c r="F372" s="36">
        <v>1343</v>
      </c>
      <c r="G372" s="48">
        <f t="shared" si="69"/>
        <v>0.57152777777777775</v>
      </c>
      <c r="H372" s="36">
        <v>1346</v>
      </c>
      <c r="I372" s="49">
        <f t="shared" si="70"/>
        <v>0.57361111111111118</v>
      </c>
      <c r="J372" s="49">
        <f t="shared" si="65"/>
        <v>0.57708333333333339</v>
      </c>
      <c r="K372" s="34" t="str">
        <f t="shared" si="66"/>
        <v/>
      </c>
      <c r="L372" s="34">
        <f t="shared" si="71"/>
        <v>3.0000000000001492</v>
      </c>
      <c r="M372" s="34">
        <f t="shared" si="67"/>
        <v>1</v>
      </c>
      <c r="N372" s="34">
        <f t="shared" ca="1" si="68"/>
        <v>1322</v>
      </c>
      <c r="O372" s="34">
        <f t="shared" ca="1" si="72"/>
        <v>29.000000000000057</v>
      </c>
      <c r="P372" s="34">
        <f t="shared" si="73"/>
        <v>2.5000000000000001E-2</v>
      </c>
      <c r="Q372" s="37">
        <f t="shared" si="74"/>
        <v>5.4281443780592247E-3</v>
      </c>
      <c r="R372" s="34">
        <f t="shared" si="75"/>
        <v>3.0000000000001494E-2</v>
      </c>
      <c r="S372" s="34">
        <f t="shared" si="76"/>
        <v>5.5000000000001492E-2</v>
      </c>
      <c r="T372" s="37">
        <f t="shared" si="77"/>
        <v>3.5428144378060716E-2</v>
      </c>
    </row>
    <row r="373" spans="1:20" x14ac:dyDescent="0.2">
      <c r="B373" s="50">
        <v>42306</v>
      </c>
      <c r="C373" s="34">
        <v>1350</v>
      </c>
      <c r="D373" s="56"/>
      <c r="E373" s="36">
        <v>0.01</v>
      </c>
      <c r="F373" s="36">
        <v>1405</v>
      </c>
      <c r="G373" s="48">
        <f t="shared" si="69"/>
        <v>0.58680555555555558</v>
      </c>
      <c r="H373" s="36">
        <v>1406</v>
      </c>
      <c r="I373" s="49">
        <f t="shared" si="70"/>
        <v>0.58750000000000002</v>
      </c>
      <c r="J373" s="49">
        <f t="shared" si="65"/>
        <v>0.59097222222222223</v>
      </c>
      <c r="K373" s="34" t="str">
        <f t="shared" si="66"/>
        <v/>
      </c>
      <c r="L373" s="34">
        <f t="shared" si="71"/>
        <v>0.99999999999999645</v>
      </c>
      <c r="M373" s="34">
        <f t="shared" si="67"/>
        <v>1</v>
      </c>
      <c r="N373" s="34">
        <f t="shared" ca="1" si="68"/>
        <v>1350</v>
      </c>
      <c r="O373" s="34">
        <f t="shared" ca="1" si="72"/>
        <v>20.999999999999925</v>
      </c>
      <c r="P373" s="34">
        <f t="shared" si="73"/>
        <v>2.5000000000000001E-2</v>
      </c>
      <c r="Q373" s="37">
        <f t="shared" si="74"/>
        <v>5.4281443780592247E-3</v>
      </c>
      <c r="R373" s="34">
        <f t="shared" si="75"/>
        <v>9.9999999999999655E-3</v>
      </c>
      <c r="S373" s="34">
        <f t="shared" si="76"/>
        <v>3.4999999999999969E-2</v>
      </c>
      <c r="T373" s="37">
        <f t="shared" si="77"/>
        <v>1.5428144378059189E-2</v>
      </c>
    </row>
    <row r="374" spans="1:20" x14ac:dyDescent="0.2">
      <c r="B374" s="50">
        <v>42306</v>
      </c>
      <c r="C374" s="34">
        <v>1409</v>
      </c>
      <c r="D374" s="56"/>
      <c r="E374" s="36">
        <v>0.01</v>
      </c>
      <c r="F374" s="36">
        <v>1420</v>
      </c>
      <c r="G374" s="48">
        <f t="shared" si="69"/>
        <v>0.59722222222222221</v>
      </c>
      <c r="H374" s="36">
        <v>1421</v>
      </c>
      <c r="I374" s="49">
        <f t="shared" si="70"/>
        <v>0.59791666666666665</v>
      </c>
      <c r="J374" s="49">
        <f t="shared" si="65"/>
        <v>0.60138888888888886</v>
      </c>
      <c r="K374" s="34" t="str">
        <f t="shared" si="66"/>
        <v/>
      </c>
      <c r="L374" s="34">
        <f t="shared" si="71"/>
        <v>0.99999999999999645</v>
      </c>
      <c r="M374" s="34">
        <f t="shared" si="67"/>
        <v>1</v>
      </c>
      <c r="N374" s="34">
        <f t="shared" ca="1" si="68"/>
        <v>1409</v>
      </c>
      <c r="O374" s="34">
        <f t="shared" ca="1" si="72"/>
        <v>16.99999999999994</v>
      </c>
      <c r="P374" s="34">
        <f t="shared" si="73"/>
        <v>2.5000000000000001E-2</v>
      </c>
      <c r="Q374" s="37">
        <f t="shared" si="74"/>
        <v>5.4281443780592247E-3</v>
      </c>
      <c r="R374" s="34">
        <f t="shared" si="75"/>
        <v>9.9999999999999655E-3</v>
      </c>
      <c r="S374" s="34">
        <f t="shared" si="76"/>
        <v>3.4999999999999969E-2</v>
      </c>
      <c r="T374" s="37">
        <f t="shared" si="77"/>
        <v>1.5428144378059189E-2</v>
      </c>
    </row>
    <row r="375" spans="1:20" x14ac:dyDescent="0.2">
      <c r="A375" s="34">
        <v>1</v>
      </c>
      <c r="B375" s="50">
        <v>42307</v>
      </c>
      <c r="C375" s="34">
        <v>904</v>
      </c>
      <c r="D375" s="56">
        <v>4</v>
      </c>
      <c r="E375" s="36">
        <v>0.01</v>
      </c>
      <c r="F375" s="36">
        <v>930</v>
      </c>
      <c r="G375" s="48">
        <f t="shared" si="69"/>
        <v>0.39583333333333331</v>
      </c>
      <c r="H375" s="36">
        <v>932</v>
      </c>
      <c r="I375" s="49">
        <f t="shared" si="70"/>
        <v>0.3972222222222222</v>
      </c>
      <c r="J375" s="49" t="str">
        <f t="shared" si="65"/>
        <v/>
      </c>
      <c r="K375" s="34">
        <f t="shared" si="66"/>
        <v>9.9999999999999645</v>
      </c>
      <c r="L375" s="34">
        <f t="shared" si="71"/>
        <v>1.9999999999999929</v>
      </c>
      <c r="M375" s="34">
        <f t="shared" si="67"/>
        <v>1</v>
      </c>
      <c r="N375" s="34">
        <f t="shared" ca="1" si="68"/>
        <v>904</v>
      </c>
      <c r="O375" s="34" t="str">
        <f t="shared" si="72"/>
        <v/>
      </c>
      <c r="P375" s="34">
        <f t="shared" si="73"/>
        <v>500.04999999999825</v>
      </c>
      <c r="Q375" s="37">
        <f t="shared" si="74"/>
        <v>108.56394165498108</v>
      </c>
      <c r="R375" s="34">
        <f t="shared" si="75"/>
        <v>1.9999999999999931E-2</v>
      </c>
      <c r="S375" s="34">
        <f t="shared" si="76"/>
        <v>500.06999999999823</v>
      </c>
      <c r="T375" s="37">
        <f t="shared" si="77"/>
        <v>108.58394165498107</v>
      </c>
    </row>
    <row r="376" spans="1:20" x14ac:dyDescent="0.2">
      <c r="B376" s="50"/>
      <c r="D376" s="56"/>
      <c r="E376" s="36">
        <v>100</v>
      </c>
      <c r="F376" s="36">
        <v>942</v>
      </c>
      <c r="G376" s="48">
        <f t="shared" si="69"/>
        <v>0.40416666666666662</v>
      </c>
      <c r="H376" s="36">
        <v>1000</v>
      </c>
      <c r="I376" s="49">
        <f t="shared" si="70"/>
        <v>0.41666666666666669</v>
      </c>
      <c r="J376" s="49">
        <f t="shared" si="65"/>
        <v>0.4201388888888889</v>
      </c>
      <c r="K376" s="34" t="str">
        <f t="shared" si="66"/>
        <v/>
      </c>
      <c r="L376" s="34">
        <f t="shared" si="71"/>
        <v>18.000000000000096</v>
      </c>
      <c r="M376" s="34">
        <f t="shared" si="67"/>
        <v>2</v>
      </c>
      <c r="N376" s="34">
        <f t="shared" ca="1" si="68"/>
        <v>904</v>
      </c>
      <c r="O376" s="34">
        <f t="shared" ca="1" si="72"/>
        <v>61.000000000000021</v>
      </c>
      <c r="P376" s="34">
        <f t="shared" si="73"/>
        <v>250</v>
      </c>
      <c r="Q376" s="37">
        <f t="shared" si="74"/>
        <v>27.143420404993254</v>
      </c>
      <c r="R376" s="34">
        <f t="shared" si="75"/>
        <v>1800.0000000000095</v>
      </c>
      <c r="S376" s="34">
        <f t="shared" si="76"/>
        <v>2050.0000000000095</v>
      </c>
      <c r="T376" s="37">
        <f t="shared" si="77"/>
        <v>1827.1434204050029</v>
      </c>
    </row>
    <row r="377" spans="1:20" x14ac:dyDescent="0.2">
      <c r="B377" s="50">
        <v>42307</v>
      </c>
      <c r="C377" s="34">
        <v>1310</v>
      </c>
      <c r="D377" s="56"/>
      <c r="E377" s="36">
        <v>0.1</v>
      </c>
      <c r="F377" s="36">
        <v>1327</v>
      </c>
      <c r="G377" s="48">
        <f t="shared" si="69"/>
        <v>0.56041666666666667</v>
      </c>
      <c r="H377" s="36">
        <v>1331</v>
      </c>
      <c r="I377" s="49">
        <f t="shared" si="70"/>
        <v>0.56319444444444444</v>
      </c>
      <c r="J377" s="49" t="str">
        <f t="shared" si="65"/>
        <v/>
      </c>
      <c r="K377" s="34">
        <f t="shared" si="66"/>
        <v>11.999999999999957</v>
      </c>
      <c r="L377" s="34">
        <f t="shared" si="71"/>
        <v>3.9999999999999858</v>
      </c>
      <c r="M377" s="34">
        <f t="shared" si="67"/>
        <v>1</v>
      </c>
      <c r="N377" s="34">
        <f t="shared" ca="1" si="68"/>
        <v>1310</v>
      </c>
      <c r="O377" s="34" t="str">
        <f t="shared" si="72"/>
        <v/>
      </c>
      <c r="P377" s="34">
        <f t="shared" si="73"/>
        <v>540.59999999999809</v>
      </c>
      <c r="Q377" s="37">
        <f t="shared" si="74"/>
        <v>158.591440467524</v>
      </c>
      <c r="R377" s="34">
        <f t="shared" si="75"/>
        <v>0.39999999999999858</v>
      </c>
      <c r="S377" s="34">
        <f t="shared" si="76"/>
        <v>540.99999999999807</v>
      </c>
      <c r="T377" s="37">
        <f t="shared" si="77"/>
        <v>158.991440467524</v>
      </c>
    </row>
    <row r="378" spans="1:20" x14ac:dyDescent="0.2">
      <c r="B378" s="50"/>
      <c r="D378" s="56"/>
      <c r="E378" s="36">
        <v>90</v>
      </c>
      <c r="F378" s="36">
        <v>1343</v>
      </c>
      <c r="G378" s="48">
        <f t="shared" si="69"/>
        <v>0.57152777777777775</v>
      </c>
      <c r="H378" s="36">
        <v>1348</v>
      </c>
      <c r="I378" s="49">
        <f t="shared" si="70"/>
        <v>0.57500000000000007</v>
      </c>
      <c r="J378" s="49" t="str">
        <f t="shared" si="65"/>
        <v/>
      </c>
      <c r="K378" s="34">
        <f t="shared" si="66"/>
        <v>2.9999999999998295</v>
      </c>
      <c r="L378" s="34">
        <f t="shared" si="71"/>
        <v>5.0000000000001421</v>
      </c>
      <c r="M378" s="34">
        <f t="shared" si="67"/>
        <v>2</v>
      </c>
      <c r="N378" s="34">
        <f t="shared" ca="1" si="68"/>
        <v>1310</v>
      </c>
      <c r="O378" s="34" t="str">
        <f t="shared" si="72"/>
        <v/>
      </c>
      <c r="P378" s="34">
        <f t="shared" si="73"/>
        <v>314.99999999998209</v>
      </c>
      <c r="Q378" s="37">
        <f t="shared" si="74"/>
        <v>312.84535773112827</v>
      </c>
      <c r="R378" s="34">
        <f t="shared" si="75"/>
        <v>450.00000000001279</v>
      </c>
      <c r="S378" s="34">
        <f t="shared" si="76"/>
        <v>764.99999999999488</v>
      </c>
      <c r="T378" s="37">
        <f t="shared" si="77"/>
        <v>762.84535773114112</v>
      </c>
    </row>
    <row r="379" spans="1:20" x14ac:dyDescent="0.2">
      <c r="B379" s="50"/>
      <c r="D379" s="56"/>
      <c r="E379" s="36">
        <v>120</v>
      </c>
      <c r="F379" s="36">
        <v>1351</v>
      </c>
      <c r="G379" s="48">
        <f t="shared" si="69"/>
        <v>0.57708333333333328</v>
      </c>
      <c r="H379" s="36">
        <v>1400</v>
      </c>
      <c r="I379" s="49">
        <f t="shared" si="70"/>
        <v>0.58333333333333337</v>
      </c>
      <c r="J379" s="49" t="str">
        <f t="shared" si="65"/>
        <v/>
      </c>
      <c r="K379" s="34">
        <f t="shared" si="66"/>
        <v>11.999999999999957</v>
      </c>
      <c r="L379" s="34">
        <f t="shared" si="71"/>
        <v>9.0000000000001279</v>
      </c>
      <c r="M379" s="34">
        <f t="shared" si="67"/>
        <v>3</v>
      </c>
      <c r="N379" s="34">
        <f t="shared" ca="1" si="68"/>
        <v>1310</v>
      </c>
      <c r="O379" s="34" t="str">
        <f t="shared" si="72"/>
        <v/>
      </c>
      <c r="P379" s="34">
        <f t="shared" si="73"/>
        <v>731.99999999999739</v>
      </c>
      <c r="Q379" s="37">
        <f t="shared" si="74"/>
        <v>345.84294226348663</v>
      </c>
      <c r="R379" s="34">
        <f t="shared" si="75"/>
        <v>1080.0000000000155</v>
      </c>
      <c r="S379" s="34">
        <f t="shared" si="76"/>
        <v>1812.0000000000127</v>
      </c>
      <c r="T379" s="37">
        <f t="shared" si="77"/>
        <v>1425.8429422635022</v>
      </c>
    </row>
    <row r="380" spans="1:20" x14ac:dyDescent="0.2">
      <c r="B380" s="50"/>
      <c r="D380" s="56"/>
      <c r="E380" s="36">
        <v>2</v>
      </c>
      <c r="F380" s="36">
        <v>1412</v>
      </c>
      <c r="G380" s="48">
        <f t="shared" si="69"/>
        <v>0.59166666666666667</v>
      </c>
      <c r="H380" s="36">
        <v>1417</v>
      </c>
      <c r="I380" s="49">
        <f t="shared" si="70"/>
        <v>0.59513888888888888</v>
      </c>
      <c r="J380" s="49" t="str">
        <f t="shared" si="65"/>
        <v/>
      </c>
      <c r="K380" s="34">
        <f t="shared" si="66"/>
        <v>8.999999999999968</v>
      </c>
      <c r="L380" s="34">
        <f t="shared" si="71"/>
        <v>4.9999999999999822</v>
      </c>
      <c r="M380" s="34">
        <f t="shared" si="67"/>
        <v>4</v>
      </c>
      <c r="N380" s="34">
        <f t="shared" ca="1" si="68"/>
        <v>1310</v>
      </c>
      <c r="O380" s="34" t="str">
        <f t="shared" si="72"/>
        <v/>
      </c>
      <c r="P380" s="34">
        <f t="shared" si="73"/>
        <v>638.99999999999773</v>
      </c>
      <c r="Q380" s="37">
        <f t="shared" si="74"/>
        <v>292.33883370954049</v>
      </c>
      <c r="R380" s="34">
        <f t="shared" si="75"/>
        <v>9.9999999999999645</v>
      </c>
      <c r="S380" s="34">
        <f t="shared" si="76"/>
        <v>648.99999999999773</v>
      </c>
      <c r="T380" s="37">
        <f t="shared" si="77"/>
        <v>302.33883370954044</v>
      </c>
    </row>
    <row r="381" spans="1:20" x14ac:dyDescent="0.2">
      <c r="B381" s="50"/>
      <c r="D381" s="56"/>
      <c r="E381" s="36">
        <v>140</v>
      </c>
      <c r="F381" s="36">
        <v>1426</v>
      </c>
      <c r="G381" s="48">
        <f t="shared" si="69"/>
        <v>0.60138888888888886</v>
      </c>
      <c r="H381" s="36">
        <v>1442</v>
      </c>
      <c r="I381" s="49">
        <f t="shared" si="70"/>
        <v>0.61249999999999993</v>
      </c>
      <c r="J381" s="49" t="str">
        <f t="shared" si="65"/>
        <v/>
      </c>
      <c r="K381" s="34">
        <f t="shared" si="66"/>
        <v>9.0000000000001279</v>
      </c>
      <c r="L381" s="34">
        <f t="shared" si="71"/>
        <v>15.999999999999943</v>
      </c>
      <c r="M381" s="34">
        <f t="shared" si="67"/>
        <v>5</v>
      </c>
      <c r="N381" s="34">
        <f t="shared" ca="1" si="68"/>
        <v>1310</v>
      </c>
      <c r="O381" s="34" t="str">
        <f t="shared" si="72"/>
        <v/>
      </c>
      <c r="P381" s="34">
        <f t="shared" si="73"/>
        <v>636.75000000000909</v>
      </c>
      <c r="Q381" s="37">
        <f t="shared" si="74"/>
        <v>274.79088554283521</v>
      </c>
      <c r="R381" s="34">
        <f t="shared" si="75"/>
        <v>2239.9999999999918</v>
      </c>
      <c r="S381" s="34">
        <f t="shared" si="76"/>
        <v>2876.7500000000009</v>
      </c>
      <c r="T381" s="37">
        <f t="shared" si="77"/>
        <v>2514.7908855428268</v>
      </c>
    </row>
    <row r="382" spans="1:20" x14ac:dyDescent="0.2">
      <c r="B382" s="50"/>
      <c r="D382" s="56"/>
      <c r="E382" s="36">
        <v>1.5</v>
      </c>
      <c r="F382" s="36">
        <v>1451</v>
      </c>
      <c r="G382" s="48">
        <f t="shared" si="69"/>
        <v>0.61875000000000002</v>
      </c>
      <c r="H382" s="36">
        <v>1458</v>
      </c>
      <c r="I382" s="49">
        <f t="shared" si="70"/>
        <v>0.62361111111111112</v>
      </c>
      <c r="J382" s="49">
        <f t="shared" si="65"/>
        <v>0.62708333333333333</v>
      </c>
      <c r="K382" s="34" t="str">
        <f t="shared" si="66"/>
        <v/>
      </c>
      <c r="L382" s="34">
        <f t="shared" si="71"/>
        <v>6.9999999999999751</v>
      </c>
      <c r="M382" s="34">
        <f t="shared" si="67"/>
        <v>6</v>
      </c>
      <c r="N382" s="34">
        <f t="shared" ca="1" si="68"/>
        <v>1310</v>
      </c>
      <c r="O382" s="34">
        <f t="shared" ca="1" si="72"/>
        <v>113.00000000000009</v>
      </c>
      <c r="P382" s="34">
        <f t="shared" si="73"/>
        <v>3.75</v>
      </c>
      <c r="Q382" s="37">
        <f t="shared" si="74"/>
        <v>0.52739001488188986</v>
      </c>
      <c r="R382" s="34">
        <f t="shared" si="75"/>
        <v>10.499999999999963</v>
      </c>
      <c r="S382" s="34">
        <f t="shared" si="76"/>
        <v>14.249999999999963</v>
      </c>
      <c r="T382" s="37">
        <f t="shared" si="77"/>
        <v>11.027390014881853</v>
      </c>
    </row>
    <row r="383" spans="1:20" x14ac:dyDescent="0.2">
      <c r="A383" s="34">
        <v>1</v>
      </c>
      <c r="B383" s="50">
        <v>42310</v>
      </c>
      <c r="C383" s="34">
        <v>823</v>
      </c>
      <c r="D383" s="56">
        <v>4</v>
      </c>
      <c r="E383" s="36">
        <v>0.01</v>
      </c>
      <c r="F383" s="36">
        <v>840</v>
      </c>
      <c r="G383" s="48">
        <f t="shared" si="69"/>
        <v>0.3611111111111111</v>
      </c>
      <c r="H383" s="36">
        <v>844</v>
      </c>
      <c r="I383" s="49">
        <f t="shared" si="70"/>
        <v>0.36388888888888887</v>
      </c>
      <c r="J383" s="49" t="str">
        <f t="shared" si="65"/>
        <v/>
      </c>
      <c r="K383" s="34">
        <f t="shared" si="66"/>
        <v>20.000000000000007</v>
      </c>
      <c r="L383" s="34">
        <f t="shared" si="71"/>
        <v>3.9999999999999858</v>
      </c>
      <c r="M383" s="34">
        <f t="shared" si="67"/>
        <v>1</v>
      </c>
      <c r="N383" s="34">
        <f t="shared" ca="1" si="68"/>
        <v>823</v>
      </c>
      <c r="O383" s="34" t="str">
        <f t="shared" si="72"/>
        <v/>
      </c>
      <c r="P383" s="34">
        <f t="shared" si="73"/>
        <v>1000.1000000000004</v>
      </c>
      <c r="Q383" s="37">
        <f t="shared" si="74"/>
        <v>217.12788330996298</v>
      </c>
      <c r="R383" s="34">
        <f t="shared" si="75"/>
        <v>3.9999999999999862E-2</v>
      </c>
      <c r="S383" s="34">
        <f t="shared" si="76"/>
        <v>1000.1400000000003</v>
      </c>
      <c r="T383" s="37">
        <f t="shared" si="77"/>
        <v>217.16788330996297</v>
      </c>
    </row>
    <row r="384" spans="1:20" x14ac:dyDescent="0.2">
      <c r="B384" s="50"/>
      <c r="D384" s="56"/>
      <c r="E384" s="36">
        <v>100</v>
      </c>
      <c r="F384" s="36">
        <v>904</v>
      </c>
      <c r="G384" s="48">
        <f t="shared" si="69"/>
        <v>0.37777777777777777</v>
      </c>
      <c r="H384" s="36">
        <v>1030</v>
      </c>
      <c r="I384" s="49">
        <f t="shared" si="70"/>
        <v>0.4375</v>
      </c>
      <c r="J384" s="49">
        <f t="shared" si="65"/>
        <v>0.44097222222222221</v>
      </c>
      <c r="K384" s="34" t="str">
        <f t="shared" si="66"/>
        <v/>
      </c>
      <c r="L384" s="34">
        <f t="shared" si="71"/>
        <v>86.000000000000014</v>
      </c>
      <c r="M384" s="34">
        <f t="shared" si="67"/>
        <v>2</v>
      </c>
      <c r="N384" s="34">
        <f t="shared" ca="1" si="68"/>
        <v>823</v>
      </c>
      <c r="O384" s="34">
        <f t="shared" ca="1" si="72"/>
        <v>132</v>
      </c>
      <c r="P384" s="34">
        <f t="shared" si="73"/>
        <v>250</v>
      </c>
      <c r="Q384" s="37">
        <f t="shared" si="74"/>
        <v>27.143420404993254</v>
      </c>
      <c r="R384" s="34">
        <f t="shared" si="75"/>
        <v>8600.0000000000018</v>
      </c>
      <c r="S384" s="34">
        <f t="shared" si="76"/>
        <v>8850.0000000000018</v>
      </c>
      <c r="T384" s="37">
        <f t="shared" si="77"/>
        <v>8627.1434204049947</v>
      </c>
    </row>
    <row r="385" spans="1:20" x14ac:dyDescent="0.2">
      <c r="B385" s="50">
        <v>42310</v>
      </c>
      <c r="C385" s="34">
        <v>1313</v>
      </c>
      <c r="D385" s="56"/>
      <c r="E385" s="36">
        <v>1</v>
      </c>
      <c r="F385" s="36">
        <v>1329</v>
      </c>
      <c r="G385" s="48">
        <f t="shared" si="69"/>
        <v>0.56180555555555556</v>
      </c>
      <c r="H385" s="36">
        <v>1407</v>
      </c>
      <c r="I385" s="49">
        <f t="shared" si="70"/>
        <v>0.58819444444444446</v>
      </c>
      <c r="J385" s="49" t="str">
        <f t="shared" si="65"/>
        <v/>
      </c>
      <c r="K385" s="34">
        <f t="shared" si="66"/>
        <v>8.999999999999968</v>
      </c>
      <c r="L385" s="34">
        <f t="shared" si="71"/>
        <v>38.000000000000028</v>
      </c>
      <c r="M385" s="34">
        <f t="shared" si="67"/>
        <v>1</v>
      </c>
      <c r="N385" s="34">
        <f t="shared" ca="1" si="68"/>
        <v>1313</v>
      </c>
      <c r="O385" s="34" t="str">
        <f t="shared" si="72"/>
        <v/>
      </c>
      <c r="P385" s="34">
        <f t="shared" si="73"/>
        <v>449.99999999999841</v>
      </c>
      <c r="Q385" s="37">
        <f t="shared" si="74"/>
        <v>191.94280427267969</v>
      </c>
      <c r="R385" s="34">
        <f t="shared" si="75"/>
        <v>38.000000000000028</v>
      </c>
      <c r="S385" s="34">
        <f t="shared" si="76"/>
        <v>487.99999999999841</v>
      </c>
      <c r="T385" s="37">
        <f t="shared" si="77"/>
        <v>229.94280427267972</v>
      </c>
    </row>
    <row r="386" spans="1:20" x14ac:dyDescent="0.2">
      <c r="B386" s="50"/>
      <c r="D386" s="56"/>
      <c r="E386" s="36">
        <v>99</v>
      </c>
      <c r="F386" s="36">
        <v>1416</v>
      </c>
      <c r="G386" s="48">
        <f t="shared" si="69"/>
        <v>0.59444444444444444</v>
      </c>
      <c r="H386" s="36">
        <v>1424</v>
      </c>
      <c r="I386" s="49">
        <f t="shared" si="70"/>
        <v>0.6</v>
      </c>
      <c r="J386" s="49" t="str">
        <f t="shared" si="65"/>
        <v/>
      </c>
      <c r="K386" s="34">
        <f t="shared" si="66"/>
        <v>3.9999999999999858</v>
      </c>
      <c r="L386" s="34">
        <f t="shared" si="71"/>
        <v>7.9999999999999716</v>
      </c>
      <c r="M386" s="34">
        <f t="shared" si="67"/>
        <v>2</v>
      </c>
      <c r="N386" s="34">
        <f t="shared" ca="1" si="68"/>
        <v>1313</v>
      </c>
      <c r="O386" s="34" t="str">
        <f t="shared" si="72"/>
        <v/>
      </c>
      <c r="P386" s="34">
        <f t="shared" si="73"/>
        <v>491.99999999999824</v>
      </c>
      <c r="Q386" s="37">
        <f t="shared" si="74"/>
        <v>485.69141290983748</v>
      </c>
      <c r="R386" s="34">
        <f t="shared" si="75"/>
        <v>791.99999999999716</v>
      </c>
      <c r="S386" s="34">
        <f t="shared" si="76"/>
        <v>1283.9999999999955</v>
      </c>
      <c r="T386" s="37">
        <f t="shared" si="77"/>
        <v>1277.6914129098345</v>
      </c>
    </row>
    <row r="387" spans="1:20" x14ac:dyDescent="0.2">
      <c r="B387" s="50"/>
      <c r="D387" s="56"/>
      <c r="E387" s="36">
        <v>147</v>
      </c>
      <c r="F387" s="36">
        <v>1428</v>
      </c>
      <c r="G387" s="48">
        <f t="shared" si="69"/>
        <v>0.60277777777777775</v>
      </c>
      <c r="H387" s="36">
        <v>1434</v>
      </c>
      <c r="I387" s="49">
        <f t="shared" si="70"/>
        <v>0.6069444444444444</v>
      </c>
      <c r="J387" s="49" t="str">
        <f t="shared" si="65"/>
        <v/>
      </c>
      <c r="K387" s="34">
        <f t="shared" si="66"/>
        <v>16.000000000000103</v>
      </c>
      <c r="L387" s="34">
        <f t="shared" si="71"/>
        <v>5.9999999999999787</v>
      </c>
      <c r="M387" s="34">
        <f t="shared" si="67"/>
        <v>3</v>
      </c>
      <c r="N387" s="34">
        <f t="shared" ca="1" si="68"/>
        <v>1313</v>
      </c>
      <c r="O387" s="34" t="str">
        <f t="shared" si="72"/>
        <v/>
      </c>
      <c r="P387" s="34">
        <f t="shared" si="73"/>
        <v>1176.8000000000075</v>
      </c>
      <c r="Q387" s="37">
        <f t="shared" si="74"/>
        <v>322.28130025289369</v>
      </c>
      <c r="R387" s="34">
        <f t="shared" si="75"/>
        <v>881.99999999999682</v>
      </c>
      <c r="S387" s="34">
        <f t="shared" si="76"/>
        <v>2058.8000000000043</v>
      </c>
      <c r="T387" s="37">
        <f t="shared" si="77"/>
        <v>1204.2813002528906</v>
      </c>
    </row>
    <row r="388" spans="1:20" x14ac:dyDescent="0.2">
      <c r="B388" s="50"/>
      <c r="D388" s="56"/>
      <c r="E388" s="36">
        <v>0.1</v>
      </c>
      <c r="F388" s="36">
        <v>1450</v>
      </c>
      <c r="G388" s="48">
        <f t="shared" si="69"/>
        <v>0.61805555555555558</v>
      </c>
      <c r="H388" s="36">
        <v>1501</v>
      </c>
      <c r="I388" s="49">
        <f t="shared" si="70"/>
        <v>0.62569444444444444</v>
      </c>
      <c r="J388" s="49" t="str">
        <f t="shared" si="65"/>
        <v/>
      </c>
      <c r="K388" s="34">
        <f t="shared" si="66"/>
        <v>13.99999999999995</v>
      </c>
      <c r="L388" s="34">
        <f t="shared" si="71"/>
        <v>10.999999999999961</v>
      </c>
      <c r="M388" s="34">
        <f t="shared" si="67"/>
        <v>4</v>
      </c>
      <c r="N388" s="34">
        <f t="shared" ca="1" si="68"/>
        <v>1313</v>
      </c>
      <c r="O388" s="34" t="str">
        <f t="shared" si="72"/>
        <v/>
      </c>
      <c r="P388" s="34">
        <f t="shared" si="73"/>
        <v>700.69999999999743</v>
      </c>
      <c r="Q388" s="37">
        <f t="shared" si="74"/>
        <v>202.46838027172785</v>
      </c>
      <c r="R388" s="34">
        <f t="shared" si="75"/>
        <v>1.0999999999999961</v>
      </c>
      <c r="S388" s="34">
        <f t="shared" si="76"/>
        <v>701.79999999999745</v>
      </c>
      <c r="T388" s="37">
        <f t="shared" si="77"/>
        <v>203.56838027172785</v>
      </c>
    </row>
    <row r="389" spans="1:20" x14ac:dyDescent="0.2">
      <c r="B389" s="50"/>
      <c r="D389" s="56"/>
      <c r="E389" s="36">
        <v>100</v>
      </c>
      <c r="F389" s="36">
        <v>1515</v>
      </c>
      <c r="G389" s="48">
        <f t="shared" si="69"/>
        <v>0.63541666666666663</v>
      </c>
      <c r="H389" s="36">
        <v>1530</v>
      </c>
      <c r="I389" s="49">
        <f t="shared" si="70"/>
        <v>0.64583333333333337</v>
      </c>
      <c r="J389" s="49">
        <f t="shared" si="65"/>
        <v>0.64930555555555558</v>
      </c>
      <c r="K389" s="34" t="str">
        <f t="shared" si="66"/>
        <v/>
      </c>
      <c r="L389" s="34">
        <f t="shared" si="71"/>
        <v>15.000000000000107</v>
      </c>
      <c r="M389" s="34">
        <f t="shared" si="67"/>
        <v>5</v>
      </c>
      <c r="N389" s="34">
        <f t="shared" ca="1" si="68"/>
        <v>1313</v>
      </c>
      <c r="O389" s="34">
        <f t="shared" ca="1" si="72"/>
        <v>141.99999999999997</v>
      </c>
      <c r="P389" s="34">
        <f t="shared" si="73"/>
        <v>250</v>
      </c>
      <c r="Q389" s="37">
        <f t="shared" si="74"/>
        <v>27.143420404993254</v>
      </c>
      <c r="R389" s="34">
        <f t="shared" si="75"/>
        <v>1500.0000000000107</v>
      </c>
      <c r="S389" s="34">
        <f t="shared" si="76"/>
        <v>1750.0000000000107</v>
      </c>
      <c r="T389" s="37">
        <f t="shared" si="77"/>
        <v>1527.143420405004</v>
      </c>
    </row>
    <row r="390" spans="1:20" x14ac:dyDescent="0.2">
      <c r="A390" s="34">
        <v>1</v>
      </c>
      <c r="B390" s="50">
        <v>42311</v>
      </c>
      <c r="C390" s="34">
        <v>858</v>
      </c>
      <c r="D390" s="56" t="s">
        <v>40</v>
      </c>
      <c r="E390" s="36">
        <v>0.01</v>
      </c>
      <c r="F390" s="36">
        <v>919</v>
      </c>
      <c r="G390" s="48">
        <f t="shared" si="69"/>
        <v>0.38819444444444445</v>
      </c>
      <c r="H390" s="36">
        <v>930</v>
      </c>
      <c r="I390" s="49">
        <f t="shared" si="70"/>
        <v>0.39583333333333331</v>
      </c>
      <c r="J390" s="49" t="str">
        <f t="shared" si="65"/>
        <v/>
      </c>
      <c r="K390" s="34">
        <f t="shared" si="66"/>
        <v>11.000000000000041</v>
      </c>
      <c r="L390" s="34">
        <f t="shared" si="71"/>
        <v>10.999999999999961</v>
      </c>
      <c r="M390" s="34">
        <f t="shared" si="67"/>
        <v>1</v>
      </c>
      <c r="N390" s="34">
        <f t="shared" ca="1" si="68"/>
        <v>858</v>
      </c>
      <c r="O390" s="34" t="str">
        <f t="shared" si="72"/>
        <v/>
      </c>
      <c r="P390" s="34">
        <f t="shared" si="73"/>
        <v>88.055000000000334</v>
      </c>
      <c r="Q390" s="37">
        <f t="shared" si="74"/>
        <v>23.840895950690854</v>
      </c>
      <c r="R390" s="34">
        <f t="shared" si="75"/>
        <v>0.10999999999999961</v>
      </c>
      <c r="S390" s="34">
        <f t="shared" si="76"/>
        <v>88.165000000000333</v>
      </c>
      <c r="T390" s="37">
        <f t="shared" si="77"/>
        <v>23.950895950690853</v>
      </c>
    </row>
    <row r="391" spans="1:20" x14ac:dyDescent="0.2">
      <c r="B391" s="50"/>
      <c r="D391" s="56"/>
      <c r="E391" s="36">
        <v>16</v>
      </c>
      <c r="F391" s="36">
        <v>941</v>
      </c>
      <c r="G391" s="48">
        <f t="shared" si="69"/>
        <v>0.40347222222222223</v>
      </c>
      <c r="H391" s="36">
        <v>947</v>
      </c>
      <c r="I391" s="49">
        <f t="shared" si="70"/>
        <v>0.40763888888888888</v>
      </c>
      <c r="J391" s="49" t="str">
        <f t="shared" si="65"/>
        <v/>
      </c>
      <c r="K391" s="34">
        <f t="shared" si="66"/>
        <v>9.9999999999999645</v>
      </c>
      <c r="L391" s="34">
        <f t="shared" si="71"/>
        <v>5.9999999999999787</v>
      </c>
      <c r="M391" s="34">
        <f t="shared" si="67"/>
        <v>2</v>
      </c>
      <c r="N391" s="34">
        <f t="shared" ca="1" si="68"/>
        <v>858</v>
      </c>
      <c r="O391" s="34" t="str">
        <f t="shared" si="72"/>
        <v/>
      </c>
      <c r="P391" s="34">
        <f t="shared" si="73"/>
        <v>80.399999999999707</v>
      </c>
      <c r="Q391" s="37">
        <f t="shared" si="74"/>
        <v>30.047345732186091</v>
      </c>
      <c r="R391" s="34">
        <f t="shared" si="75"/>
        <v>95.999999999999659</v>
      </c>
      <c r="S391" s="34">
        <f t="shared" si="76"/>
        <v>176.39999999999935</v>
      </c>
      <c r="T391" s="37">
        <f t="shared" si="77"/>
        <v>126.04734573218575</v>
      </c>
    </row>
    <row r="392" spans="1:20" x14ac:dyDescent="0.2">
      <c r="B392" s="50"/>
      <c r="D392" s="56"/>
      <c r="E392" s="36">
        <v>0.08</v>
      </c>
      <c r="F392" s="36">
        <v>957</v>
      </c>
      <c r="G392" s="48">
        <f t="shared" si="69"/>
        <v>0.4145833333333333</v>
      </c>
      <c r="H392" s="36">
        <v>1004</v>
      </c>
      <c r="I392" s="49">
        <f t="shared" si="70"/>
        <v>0.41944444444444445</v>
      </c>
      <c r="J392" s="49">
        <f t="shared" si="65"/>
        <v>0.42291666666666666</v>
      </c>
      <c r="K392" s="34" t="str">
        <f t="shared" si="66"/>
        <v/>
      </c>
      <c r="L392" s="34">
        <f t="shared" si="71"/>
        <v>7.0000000000000551</v>
      </c>
      <c r="M392" s="34">
        <f t="shared" si="67"/>
        <v>3</v>
      </c>
      <c r="N392" s="34">
        <f t="shared" ca="1" si="68"/>
        <v>858</v>
      </c>
      <c r="O392" s="34">
        <f t="shared" ca="1" si="72"/>
        <v>70.999999999999986</v>
      </c>
      <c r="P392" s="34">
        <f t="shared" si="73"/>
        <v>0.2</v>
      </c>
      <c r="Q392" s="37">
        <f t="shared" si="74"/>
        <v>3.5429858355664777E-2</v>
      </c>
      <c r="R392" s="34">
        <f t="shared" si="75"/>
        <v>0.56000000000000438</v>
      </c>
      <c r="S392" s="34">
        <f t="shared" si="76"/>
        <v>0.76000000000000445</v>
      </c>
      <c r="T392" s="37">
        <f t="shared" si="77"/>
        <v>0.59542985835566919</v>
      </c>
    </row>
    <row r="393" spans="1:20" x14ac:dyDescent="0.2">
      <c r="B393" s="50">
        <v>42311</v>
      </c>
      <c r="C393" s="34">
        <v>1405</v>
      </c>
      <c r="D393" s="56"/>
      <c r="E393" s="36">
        <v>0.02</v>
      </c>
      <c r="F393" s="36">
        <v>1419</v>
      </c>
      <c r="G393" s="48">
        <f t="shared" si="69"/>
        <v>0.59652777777777777</v>
      </c>
      <c r="H393" s="36">
        <v>1425</v>
      </c>
      <c r="I393" s="49">
        <f t="shared" si="70"/>
        <v>0.60069444444444442</v>
      </c>
      <c r="J393" s="49" t="str">
        <f t="shared" si="65"/>
        <v/>
      </c>
      <c r="K393" s="34">
        <f t="shared" si="66"/>
        <v>12.999999999999954</v>
      </c>
      <c r="L393" s="34">
        <f t="shared" si="71"/>
        <v>5.9999999999999787</v>
      </c>
      <c r="M393" s="34">
        <f t="shared" si="67"/>
        <v>1</v>
      </c>
      <c r="N393" s="34">
        <f t="shared" ca="1" si="68"/>
        <v>1405</v>
      </c>
      <c r="O393" s="34" t="str">
        <f t="shared" si="72"/>
        <v/>
      </c>
      <c r="P393" s="34">
        <f t="shared" si="73"/>
        <v>97.629999999999654</v>
      </c>
      <c r="Q393" s="37">
        <f t="shared" si="74"/>
        <v>29.416815006026916</v>
      </c>
      <c r="R393" s="34">
        <f t="shared" si="75"/>
        <v>0.11999999999999958</v>
      </c>
      <c r="S393" s="34">
        <f t="shared" si="76"/>
        <v>97.749999999999659</v>
      </c>
      <c r="T393" s="37">
        <f t="shared" si="77"/>
        <v>29.536815006026917</v>
      </c>
    </row>
    <row r="394" spans="1:20" x14ac:dyDescent="0.2">
      <c r="B394" s="50"/>
      <c r="D394" s="56"/>
      <c r="E394" s="36">
        <v>15</v>
      </c>
      <c r="F394" s="36">
        <v>1438</v>
      </c>
      <c r="G394" s="48">
        <f t="shared" si="69"/>
        <v>0.60972222222222217</v>
      </c>
      <c r="H394" s="36">
        <v>1444</v>
      </c>
      <c r="I394" s="49">
        <f t="shared" si="70"/>
        <v>0.61388888888888882</v>
      </c>
      <c r="J394" s="49" t="str">
        <f t="shared" si="65"/>
        <v/>
      </c>
      <c r="K394" s="34">
        <f t="shared" si="66"/>
        <v>5.0000000000001421</v>
      </c>
      <c r="L394" s="34">
        <f t="shared" si="71"/>
        <v>5.9999999999999787</v>
      </c>
      <c r="M394" s="34">
        <f t="shared" si="67"/>
        <v>2</v>
      </c>
      <c r="N394" s="34">
        <f t="shared" ca="1" si="68"/>
        <v>1405</v>
      </c>
      <c r="O394" s="34" t="str">
        <f t="shared" si="72"/>
        <v/>
      </c>
      <c r="P394" s="34">
        <f t="shared" si="73"/>
        <v>537.50000000001523</v>
      </c>
      <c r="Q394" s="37">
        <f t="shared" si="74"/>
        <v>357.10602920079737</v>
      </c>
      <c r="R394" s="34">
        <f t="shared" si="75"/>
        <v>89.999999999999687</v>
      </c>
      <c r="S394" s="34">
        <f t="shared" si="76"/>
        <v>627.50000000001489</v>
      </c>
      <c r="T394" s="37">
        <f t="shared" si="77"/>
        <v>447.10602920079702</v>
      </c>
    </row>
    <row r="395" spans="1:20" x14ac:dyDescent="0.2">
      <c r="B395" s="50"/>
      <c r="D395" s="56"/>
      <c r="E395" s="36">
        <v>200</v>
      </c>
      <c r="F395" s="36">
        <v>1449</v>
      </c>
      <c r="G395" s="48">
        <f t="shared" si="69"/>
        <v>0.61736111111111114</v>
      </c>
      <c r="H395" s="36">
        <v>1500</v>
      </c>
      <c r="I395" s="49">
        <f t="shared" si="70"/>
        <v>0.625</v>
      </c>
      <c r="J395" s="49" t="str">
        <f t="shared" si="65"/>
        <v/>
      </c>
      <c r="K395" s="34">
        <f t="shared" si="66"/>
        <v>13.99999999999995</v>
      </c>
      <c r="L395" s="34">
        <f t="shared" si="71"/>
        <v>10.999999999999961</v>
      </c>
      <c r="M395" s="34">
        <f t="shared" si="67"/>
        <v>3</v>
      </c>
      <c r="N395" s="34">
        <f t="shared" ca="1" si="68"/>
        <v>1405</v>
      </c>
      <c r="O395" s="34" t="str">
        <f t="shared" si="72"/>
        <v/>
      </c>
      <c r="P395" s="34">
        <f t="shared" si="73"/>
        <v>1434.999999999995</v>
      </c>
      <c r="Q395" s="37">
        <f t="shared" si="74"/>
        <v>740.06217288220978</v>
      </c>
      <c r="R395" s="34">
        <f t="shared" si="75"/>
        <v>2199.9999999999923</v>
      </c>
      <c r="S395" s="34">
        <f t="shared" si="76"/>
        <v>3634.9999999999873</v>
      </c>
      <c r="T395" s="37">
        <f t="shared" si="77"/>
        <v>2940.062172882202</v>
      </c>
    </row>
    <row r="396" spans="1:20" x14ac:dyDescent="0.2">
      <c r="B396" s="50"/>
      <c r="D396" s="56"/>
      <c r="E396" s="36">
        <v>5</v>
      </c>
      <c r="F396" s="36">
        <v>1514</v>
      </c>
      <c r="G396" s="48">
        <f t="shared" si="69"/>
        <v>0.63472222222222219</v>
      </c>
      <c r="H396" s="36">
        <v>1521</v>
      </c>
      <c r="I396" s="49">
        <f t="shared" si="70"/>
        <v>0.63958333333333328</v>
      </c>
      <c r="J396" s="49" t="str">
        <f t="shared" si="65"/>
        <v/>
      </c>
      <c r="K396" s="34">
        <f t="shared" si="66"/>
        <v>11.000000000000121</v>
      </c>
      <c r="L396" s="34">
        <f t="shared" si="71"/>
        <v>6.9999999999999751</v>
      </c>
      <c r="M396" s="34">
        <f t="shared" si="67"/>
        <v>4</v>
      </c>
      <c r="N396" s="34">
        <f t="shared" ca="1" si="68"/>
        <v>1405</v>
      </c>
      <c r="O396" s="34" t="str">
        <f t="shared" si="72"/>
        <v/>
      </c>
      <c r="P396" s="34">
        <f t="shared" si="73"/>
        <v>28.215000000000309</v>
      </c>
      <c r="Q396" s="37">
        <f t="shared" si="74"/>
        <v>14.678114797773784</v>
      </c>
      <c r="R396" s="34">
        <f t="shared" si="75"/>
        <v>34.999999999999872</v>
      </c>
      <c r="S396" s="34">
        <f t="shared" si="76"/>
        <v>63.215000000000181</v>
      </c>
      <c r="T396" s="37">
        <f t="shared" si="77"/>
        <v>49.678114797773659</v>
      </c>
    </row>
    <row r="397" spans="1:20" x14ac:dyDescent="0.2">
      <c r="B397" s="50"/>
      <c r="D397" s="56"/>
      <c r="E397" s="36">
        <v>0.13</v>
      </c>
      <c r="F397" s="36">
        <v>1532</v>
      </c>
      <c r="G397" s="48">
        <f t="shared" si="69"/>
        <v>0.64722222222222225</v>
      </c>
      <c r="H397" s="36">
        <v>1538</v>
      </c>
      <c r="I397" s="49">
        <f t="shared" si="70"/>
        <v>0.65138888888888891</v>
      </c>
      <c r="J397" s="49" t="str">
        <f t="shared" si="65"/>
        <v/>
      </c>
      <c r="K397" s="34">
        <f t="shared" si="66"/>
        <v>12.999999999999954</v>
      </c>
      <c r="L397" s="34">
        <f t="shared" si="71"/>
        <v>5.9999999999999787</v>
      </c>
      <c r="M397" s="34">
        <f t="shared" si="67"/>
        <v>5</v>
      </c>
      <c r="N397" s="34">
        <f t="shared" ca="1" si="68"/>
        <v>1405</v>
      </c>
      <c r="O397" s="34" t="str">
        <f t="shared" si="72"/>
        <v/>
      </c>
      <c r="P397" s="34">
        <f t="shared" si="73"/>
        <v>1170.8449999999957</v>
      </c>
      <c r="Q397" s="37">
        <f t="shared" si="74"/>
        <v>323.27596370080846</v>
      </c>
      <c r="R397" s="34">
        <f t="shared" si="75"/>
        <v>0.77999999999999725</v>
      </c>
      <c r="S397" s="34">
        <f t="shared" si="76"/>
        <v>1171.6249999999957</v>
      </c>
      <c r="T397" s="37">
        <f t="shared" si="77"/>
        <v>324.05596370080843</v>
      </c>
    </row>
    <row r="398" spans="1:20" x14ac:dyDescent="0.2">
      <c r="B398" s="50"/>
      <c r="D398" s="56"/>
      <c r="E398" s="36">
        <v>180</v>
      </c>
      <c r="F398" s="36">
        <v>1551</v>
      </c>
      <c r="G398" s="48">
        <f t="shared" si="69"/>
        <v>0.66041666666666665</v>
      </c>
      <c r="H398" s="36">
        <v>1553</v>
      </c>
      <c r="I398" s="49">
        <f t="shared" si="70"/>
        <v>0.66180555555555554</v>
      </c>
      <c r="J398" s="49">
        <f t="shared" si="65"/>
        <v>0.66527777777777775</v>
      </c>
      <c r="K398" s="34" t="str">
        <f t="shared" si="66"/>
        <v/>
      </c>
      <c r="L398" s="34">
        <f t="shared" si="71"/>
        <v>1.9999999999999929</v>
      </c>
      <c r="M398" s="34">
        <f t="shared" si="67"/>
        <v>6</v>
      </c>
      <c r="N398" s="34">
        <f t="shared" ca="1" si="68"/>
        <v>1405</v>
      </c>
      <c r="O398" s="34">
        <f t="shared" ca="1" si="72"/>
        <v>112.99999999999991</v>
      </c>
      <c r="P398" s="34">
        <f t="shared" si="73"/>
        <v>450</v>
      </c>
      <c r="Q398" s="37">
        <f t="shared" si="74"/>
        <v>47.347346607878421</v>
      </c>
      <c r="R398" s="34">
        <f t="shared" si="75"/>
        <v>359.99999999999875</v>
      </c>
      <c r="S398" s="34">
        <f t="shared" si="76"/>
        <v>809.99999999999875</v>
      </c>
      <c r="T398" s="37">
        <f t="shared" si="77"/>
        <v>407.34734660787717</v>
      </c>
    </row>
    <row r="399" spans="1:20" x14ac:dyDescent="0.2">
      <c r="A399" s="34">
        <v>1</v>
      </c>
      <c r="B399" s="50">
        <v>42312</v>
      </c>
      <c r="C399" s="34">
        <v>1057</v>
      </c>
      <c r="D399" s="56">
        <v>3</v>
      </c>
      <c r="E399" s="36">
        <v>0.01</v>
      </c>
      <c r="F399" s="36">
        <v>1127</v>
      </c>
      <c r="G399" s="48">
        <f t="shared" si="69"/>
        <v>0.4770833333333333</v>
      </c>
      <c r="H399" s="36">
        <v>1135</v>
      </c>
      <c r="I399" s="49">
        <f t="shared" si="70"/>
        <v>0.4826388888888889</v>
      </c>
      <c r="J399" s="49" t="str">
        <f t="shared" ref="J399:J462" si="78">IF(OR(B400&lt;&gt;"",E400=""),I399+TIME(0,5,0),"")</f>
        <v/>
      </c>
      <c r="K399" s="34">
        <f t="shared" ref="K399:K462" si="79">IF(AND(OR(AND(B399&lt;&gt;"",B400=""),AND(B399="",B400="")),E400&lt;&gt;""),(G400-I399)*1440,"")</f>
        <v>2.9999999999999893</v>
      </c>
      <c r="L399" s="34">
        <f t="shared" si="71"/>
        <v>8.0000000000000515</v>
      </c>
      <c r="M399" s="34">
        <f t="shared" ref="M399:M462" si="80">IF(B399&lt;&gt;"",1,M398+1)</f>
        <v>1</v>
      </c>
      <c r="N399" s="34">
        <f t="shared" ref="N399:N462" ca="1" si="81">OFFSET(C399,-M399+1,0)</f>
        <v>1057</v>
      </c>
      <c r="O399" s="34" t="str">
        <f t="shared" si="72"/>
        <v/>
      </c>
      <c r="P399" s="34">
        <f t="shared" si="73"/>
        <v>4.4999999999999839E-2</v>
      </c>
      <c r="Q399" s="37">
        <f t="shared" si="74"/>
        <v>4.3283973271195472E-2</v>
      </c>
      <c r="R399" s="34">
        <f t="shared" si="75"/>
        <v>8.0000000000000515E-2</v>
      </c>
      <c r="S399" s="34">
        <f t="shared" si="76"/>
        <v>0.12500000000000036</v>
      </c>
      <c r="T399" s="37">
        <f t="shared" si="77"/>
        <v>0.12328397327119599</v>
      </c>
    </row>
    <row r="400" spans="1:20" x14ac:dyDescent="0.2">
      <c r="B400" s="50"/>
      <c r="D400" s="56"/>
      <c r="E400" s="36">
        <v>0.02</v>
      </c>
      <c r="F400" s="36">
        <v>1138</v>
      </c>
      <c r="G400" s="48">
        <f t="shared" ref="G400:G464" si="82">VALUE(CONCATENATE(LEFT(F400,LEN(F400)-2),":",RIGHT(F400,2)))</f>
        <v>0.48472222222222222</v>
      </c>
      <c r="H400" s="36">
        <v>1144</v>
      </c>
      <c r="I400" s="49">
        <f t="shared" ref="I400:I463" si="83">VALUE(CONCATENATE(LEFT(H400,LEN(H400)-2),":",RIGHT(H400,2)))</f>
        <v>0.48888888888888887</v>
      </c>
      <c r="J400" s="49" t="str">
        <f t="shared" si="78"/>
        <v/>
      </c>
      <c r="K400" s="34">
        <f t="shared" si="79"/>
        <v>12.000000000000037</v>
      </c>
      <c r="L400" s="34">
        <f t="shared" ref="L400:L463" si="84">(I400-G400)*1440</f>
        <v>5.9999999999999787</v>
      </c>
      <c r="M400" s="34">
        <f t="shared" si="80"/>
        <v>2</v>
      </c>
      <c r="N400" s="34">
        <f t="shared" ca="1" si="81"/>
        <v>1057</v>
      </c>
      <c r="O400" s="34" t="str">
        <f t="shared" ref="O400:O463" si="85">IF(J400&lt;&gt;"",(J400-VALUE(CONCATENATE(LEFT(N400,LEN(N400)-2),":",RIGHT(N400,2))))*1440,"")</f>
        <v/>
      </c>
      <c r="P400" s="34">
        <f t="shared" ref="P400:P463" si="86">IF(K400&lt;&gt;"",(E400+E401)*K400/2,E400*5/2)</f>
        <v>120.12000000000037</v>
      </c>
      <c r="Q400" s="37">
        <f t="shared" ref="Q400:Q463" si="87">IF(K400&lt;&gt;"",(E401-E400)*K400/LN((E401+0.000001)/(E400+0.000001)),-5*(E400-0.000001)/(LN(1/E400)-13.8155))</f>
        <v>34.70906596879184</v>
      </c>
      <c r="R400" s="34">
        <f t="shared" ref="R400:R463" si="88">(E400*L400)</f>
        <v>0.11999999999999958</v>
      </c>
      <c r="S400" s="34">
        <f t="shared" ref="S400:S463" si="89">P400+R400</f>
        <v>120.24000000000038</v>
      </c>
      <c r="T400" s="37">
        <f t="shared" ref="T400:T463" si="90">Q400+R400</f>
        <v>34.829065968791838</v>
      </c>
    </row>
    <row r="401" spans="1:20" x14ac:dyDescent="0.2">
      <c r="B401" s="50"/>
      <c r="D401" s="56"/>
      <c r="E401" s="36">
        <v>20</v>
      </c>
      <c r="F401" s="36">
        <v>1156</v>
      </c>
      <c r="G401" s="48">
        <f t="shared" si="82"/>
        <v>0.49722222222222223</v>
      </c>
      <c r="H401" s="36">
        <v>1159</v>
      </c>
      <c r="I401" s="49">
        <f t="shared" si="83"/>
        <v>0.4993055555555555</v>
      </c>
      <c r="J401" s="49">
        <f t="shared" si="78"/>
        <v>0.50277777777777777</v>
      </c>
      <c r="K401" s="34" t="str">
        <f t="shared" si="79"/>
        <v/>
      </c>
      <c r="L401" s="34">
        <f t="shared" si="84"/>
        <v>2.9999999999999094</v>
      </c>
      <c r="M401" s="34">
        <f t="shared" si="80"/>
        <v>3</v>
      </c>
      <c r="N401" s="34">
        <f t="shared" ca="1" si="81"/>
        <v>1057</v>
      </c>
      <c r="O401" s="34">
        <f t="shared" ca="1" si="85"/>
        <v>67</v>
      </c>
      <c r="P401" s="34">
        <f t="shared" si="86"/>
        <v>50</v>
      </c>
      <c r="Q401" s="37">
        <f t="shared" si="87"/>
        <v>5.9484036251947776</v>
      </c>
      <c r="R401" s="34">
        <f t="shared" si="88"/>
        <v>59.999999999998188</v>
      </c>
      <c r="S401" s="34">
        <f t="shared" si="89"/>
        <v>109.99999999999818</v>
      </c>
      <c r="T401" s="37">
        <f t="shared" si="90"/>
        <v>65.948403625192967</v>
      </c>
    </row>
    <row r="402" spans="1:20" x14ac:dyDescent="0.2">
      <c r="A402" s="34">
        <v>1</v>
      </c>
      <c r="B402" s="50">
        <v>42313</v>
      </c>
      <c r="C402" s="34">
        <v>841</v>
      </c>
      <c r="D402" s="56" t="s">
        <v>41</v>
      </c>
      <c r="E402" s="36">
        <v>0.02</v>
      </c>
      <c r="F402" s="36">
        <v>903</v>
      </c>
      <c r="G402" s="48">
        <f t="shared" si="82"/>
        <v>0.37708333333333338</v>
      </c>
      <c r="H402" s="36">
        <v>908</v>
      </c>
      <c r="I402" s="49">
        <f t="shared" si="83"/>
        <v>0.38055555555555554</v>
      </c>
      <c r="J402" s="49" t="str">
        <f t="shared" si="78"/>
        <v/>
      </c>
      <c r="K402" s="34">
        <f t="shared" si="79"/>
        <v>9.000000000000048</v>
      </c>
      <c r="L402" s="34">
        <f t="shared" si="84"/>
        <v>4.9999999999999023</v>
      </c>
      <c r="M402" s="34">
        <f t="shared" si="80"/>
        <v>1</v>
      </c>
      <c r="N402" s="34">
        <f t="shared" ca="1" si="81"/>
        <v>841</v>
      </c>
      <c r="O402" s="34" t="str">
        <f t="shared" si="85"/>
        <v/>
      </c>
      <c r="P402" s="34">
        <f t="shared" si="86"/>
        <v>90.090000000000472</v>
      </c>
      <c r="Q402" s="37">
        <f t="shared" si="87"/>
        <v>26.031799476593935</v>
      </c>
      <c r="R402" s="34">
        <f t="shared" si="88"/>
        <v>9.9999999999998049E-2</v>
      </c>
      <c r="S402" s="34">
        <f t="shared" si="89"/>
        <v>90.190000000000467</v>
      </c>
      <c r="T402" s="37">
        <f t="shared" si="90"/>
        <v>26.131799476593933</v>
      </c>
    </row>
    <row r="403" spans="1:20" x14ac:dyDescent="0.2">
      <c r="B403" s="50"/>
      <c r="D403" s="56"/>
      <c r="E403" s="36">
        <v>20</v>
      </c>
      <c r="F403" s="36">
        <v>917</v>
      </c>
      <c r="G403" s="48">
        <f t="shared" si="82"/>
        <v>0.38680555555555557</v>
      </c>
      <c r="H403" s="36">
        <v>920</v>
      </c>
      <c r="I403" s="49">
        <f t="shared" si="83"/>
        <v>0.3888888888888889</v>
      </c>
      <c r="J403" s="49" t="str">
        <f t="shared" si="78"/>
        <v/>
      </c>
      <c r="K403" s="34">
        <f t="shared" si="79"/>
        <v>0</v>
      </c>
      <c r="L403" s="34">
        <f t="shared" si="84"/>
        <v>2.9999999999999893</v>
      </c>
      <c r="M403" s="34">
        <f t="shared" si="80"/>
        <v>2</v>
      </c>
      <c r="N403" s="34">
        <f t="shared" ca="1" si="81"/>
        <v>841</v>
      </c>
      <c r="O403" s="34" t="str">
        <f t="shared" si="85"/>
        <v/>
      </c>
      <c r="P403" s="34">
        <f t="shared" si="86"/>
        <v>0</v>
      </c>
      <c r="Q403" s="37">
        <f t="shared" si="87"/>
        <v>0</v>
      </c>
      <c r="R403" s="34">
        <f t="shared" si="88"/>
        <v>59.999999999999787</v>
      </c>
      <c r="S403" s="34">
        <f t="shared" si="89"/>
        <v>59.999999999999787</v>
      </c>
      <c r="T403" s="37">
        <f t="shared" si="90"/>
        <v>59.999999999999787</v>
      </c>
    </row>
    <row r="404" spans="1:20" x14ac:dyDescent="0.2">
      <c r="B404" s="50"/>
      <c r="D404" s="56"/>
      <c r="E404" s="36">
        <v>200</v>
      </c>
      <c r="F404" s="36">
        <v>920</v>
      </c>
      <c r="G404" s="48">
        <f t="shared" si="82"/>
        <v>0.3888888888888889</v>
      </c>
      <c r="H404" s="36">
        <v>1516</v>
      </c>
      <c r="I404" s="49">
        <f t="shared" si="83"/>
        <v>0.63611111111111118</v>
      </c>
      <c r="J404" s="49">
        <f t="shared" si="78"/>
        <v>0.63958333333333339</v>
      </c>
      <c r="K404" s="34" t="str">
        <f t="shared" si="79"/>
        <v/>
      </c>
      <c r="L404" s="34">
        <f t="shared" si="84"/>
        <v>356.00000000000011</v>
      </c>
      <c r="M404" s="34">
        <f t="shared" si="80"/>
        <v>3</v>
      </c>
      <c r="N404" s="34">
        <f t="shared" ca="1" si="81"/>
        <v>841</v>
      </c>
      <c r="O404" s="34">
        <f t="shared" ca="1" si="85"/>
        <v>400.00000000000011</v>
      </c>
      <c r="P404" s="34">
        <f t="shared" si="86"/>
        <v>500</v>
      </c>
      <c r="Q404" s="37">
        <f t="shared" si="87"/>
        <v>52.318172546220183</v>
      </c>
      <c r="R404" s="34">
        <f t="shared" si="88"/>
        <v>71200.000000000029</v>
      </c>
      <c r="S404" s="34">
        <f t="shared" si="89"/>
        <v>71700.000000000029</v>
      </c>
      <c r="T404" s="37">
        <f t="shared" si="90"/>
        <v>71252.318172546249</v>
      </c>
    </row>
    <row r="405" spans="1:20" x14ac:dyDescent="0.2">
      <c r="A405" s="34">
        <v>1</v>
      </c>
      <c r="B405" s="50">
        <v>42314</v>
      </c>
      <c r="C405" s="34">
        <v>851</v>
      </c>
      <c r="D405" s="56">
        <v>4</v>
      </c>
      <c r="E405" s="36">
        <v>0.01</v>
      </c>
      <c r="F405" s="36">
        <v>905</v>
      </c>
      <c r="G405" s="48">
        <f t="shared" si="82"/>
        <v>0.37847222222222227</v>
      </c>
      <c r="H405" s="36">
        <v>907</v>
      </c>
      <c r="I405" s="49">
        <f t="shared" si="83"/>
        <v>0.37986111111111115</v>
      </c>
      <c r="J405" s="49" t="str">
        <f t="shared" si="78"/>
        <v/>
      </c>
      <c r="K405" s="34">
        <f t="shared" si="79"/>
        <v>8.999999999999968</v>
      </c>
      <c r="L405" s="34">
        <f t="shared" si="84"/>
        <v>1.9999999999999929</v>
      </c>
      <c r="M405" s="34">
        <f t="shared" si="80"/>
        <v>1</v>
      </c>
      <c r="N405" s="34">
        <f t="shared" ca="1" si="81"/>
        <v>851</v>
      </c>
      <c r="O405" s="34" t="str">
        <f t="shared" si="85"/>
        <v/>
      </c>
      <c r="P405" s="34">
        <f t="shared" si="86"/>
        <v>450.04499999999842</v>
      </c>
      <c r="Q405" s="37">
        <f t="shared" si="87"/>
        <v>97.707547489482963</v>
      </c>
      <c r="R405" s="34">
        <f t="shared" si="88"/>
        <v>1.9999999999999931E-2</v>
      </c>
      <c r="S405" s="34">
        <f t="shared" si="89"/>
        <v>450.06499999999841</v>
      </c>
      <c r="T405" s="37">
        <f t="shared" si="90"/>
        <v>97.727547489482959</v>
      </c>
    </row>
    <row r="406" spans="1:20" x14ac:dyDescent="0.2">
      <c r="B406" s="50"/>
      <c r="D406" s="56"/>
      <c r="E406" s="36">
        <v>100</v>
      </c>
      <c r="F406" s="36">
        <v>916</v>
      </c>
      <c r="G406" s="48">
        <f t="shared" si="82"/>
        <v>0.38611111111111113</v>
      </c>
      <c r="H406" s="36">
        <v>1018</v>
      </c>
      <c r="I406" s="49">
        <f t="shared" si="83"/>
        <v>0.4291666666666667</v>
      </c>
      <c r="J406" s="49">
        <f t="shared" si="78"/>
        <v>0.43263888888888891</v>
      </c>
      <c r="K406" s="34" t="str">
        <f t="shared" si="79"/>
        <v/>
      </c>
      <c r="L406" s="34">
        <f t="shared" si="84"/>
        <v>62.000000000000021</v>
      </c>
      <c r="M406" s="34">
        <f t="shared" si="80"/>
        <v>2</v>
      </c>
      <c r="N406" s="34">
        <f t="shared" ca="1" si="81"/>
        <v>851</v>
      </c>
      <c r="O406" s="34">
        <f t="shared" ca="1" si="85"/>
        <v>92.000000000000071</v>
      </c>
      <c r="P406" s="34">
        <f t="shared" si="86"/>
        <v>250</v>
      </c>
      <c r="Q406" s="37">
        <f t="shared" si="87"/>
        <v>27.143420404993254</v>
      </c>
      <c r="R406" s="34">
        <f t="shared" si="88"/>
        <v>6200.0000000000018</v>
      </c>
      <c r="S406" s="34">
        <f t="shared" si="89"/>
        <v>6450.0000000000018</v>
      </c>
      <c r="T406" s="37">
        <f t="shared" si="90"/>
        <v>6227.1434204049947</v>
      </c>
    </row>
    <row r="407" spans="1:20" x14ac:dyDescent="0.2">
      <c r="B407" s="50">
        <v>42314</v>
      </c>
      <c r="C407" s="34">
        <v>1035</v>
      </c>
      <c r="D407" s="56"/>
      <c r="E407" s="36">
        <v>100</v>
      </c>
      <c r="F407" s="36">
        <v>1109</v>
      </c>
      <c r="G407" s="48">
        <f t="shared" si="82"/>
        <v>0.46458333333333335</v>
      </c>
      <c r="H407" s="36">
        <v>1112</v>
      </c>
      <c r="I407" s="49">
        <f t="shared" si="83"/>
        <v>0.46666666666666662</v>
      </c>
      <c r="J407" s="49">
        <f t="shared" si="78"/>
        <v>0.47013888888888883</v>
      </c>
      <c r="K407" s="34" t="str">
        <f t="shared" si="79"/>
        <v/>
      </c>
      <c r="L407" s="34">
        <f t="shared" si="84"/>
        <v>2.9999999999999094</v>
      </c>
      <c r="M407" s="34">
        <f t="shared" si="80"/>
        <v>1</v>
      </c>
      <c r="N407" s="34">
        <f t="shared" ca="1" si="81"/>
        <v>1035</v>
      </c>
      <c r="O407" s="34">
        <f t="shared" ca="1" si="85"/>
        <v>41.999999999999851</v>
      </c>
      <c r="P407" s="34">
        <f t="shared" si="86"/>
        <v>250</v>
      </c>
      <c r="Q407" s="37">
        <f t="shared" si="87"/>
        <v>27.143420404993254</v>
      </c>
      <c r="R407" s="34">
        <f t="shared" si="88"/>
        <v>299.99999999999096</v>
      </c>
      <c r="S407" s="34">
        <f t="shared" si="89"/>
        <v>549.99999999999091</v>
      </c>
      <c r="T407" s="37">
        <f t="shared" si="90"/>
        <v>327.14342040498423</v>
      </c>
    </row>
    <row r="408" spans="1:20" x14ac:dyDescent="0.2">
      <c r="B408" s="50">
        <v>42314</v>
      </c>
      <c r="C408" s="34">
        <v>1134</v>
      </c>
      <c r="D408" s="56"/>
      <c r="E408" s="36">
        <v>100</v>
      </c>
      <c r="F408" s="36">
        <v>1159</v>
      </c>
      <c r="G408" s="48">
        <f t="shared" si="82"/>
        <v>0.4993055555555555</v>
      </c>
      <c r="H408" s="36">
        <v>1203</v>
      </c>
      <c r="I408" s="49">
        <f t="shared" si="83"/>
        <v>0.50208333333333333</v>
      </c>
      <c r="J408" s="49">
        <f t="shared" si="78"/>
        <v>0.50555555555555554</v>
      </c>
      <c r="K408" s="34" t="str">
        <f t="shared" si="79"/>
        <v/>
      </c>
      <c r="L408" s="34">
        <f t="shared" si="84"/>
        <v>4.0000000000000657</v>
      </c>
      <c r="M408" s="34">
        <f t="shared" si="80"/>
        <v>1</v>
      </c>
      <c r="N408" s="34">
        <f t="shared" ca="1" si="81"/>
        <v>1134</v>
      </c>
      <c r="O408" s="34">
        <f t="shared" ca="1" si="85"/>
        <v>33.999999999999957</v>
      </c>
      <c r="P408" s="34">
        <f t="shared" si="86"/>
        <v>250</v>
      </c>
      <c r="Q408" s="37">
        <f t="shared" si="87"/>
        <v>27.143420404993254</v>
      </c>
      <c r="R408" s="34">
        <f t="shared" si="88"/>
        <v>400.00000000000659</v>
      </c>
      <c r="S408" s="34">
        <f t="shared" si="89"/>
        <v>650.00000000000659</v>
      </c>
      <c r="T408" s="37">
        <f t="shared" si="90"/>
        <v>427.14342040499986</v>
      </c>
    </row>
    <row r="409" spans="1:20" x14ac:dyDescent="0.2">
      <c r="A409" s="34">
        <v>1</v>
      </c>
      <c r="B409" s="50">
        <v>42317</v>
      </c>
      <c r="C409" s="34">
        <v>1053</v>
      </c>
      <c r="D409" s="56">
        <v>4</v>
      </c>
      <c r="E409" s="36">
        <v>0.01</v>
      </c>
      <c r="F409" s="36">
        <v>1112</v>
      </c>
      <c r="G409" s="48">
        <f t="shared" si="82"/>
        <v>0.46666666666666662</v>
      </c>
      <c r="H409" s="36">
        <v>1116</v>
      </c>
      <c r="I409" s="49">
        <f t="shared" si="83"/>
        <v>0.4694444444444445</v>
      </c>
      <c r="J409" s="49" t="str">
        <f t="shared" si="78"/>
        <v/>
      </c>
      <c r="K409" s="34">
        <f t="shared" si="79"/>
        <v>8.9999999999998881</v>
      </c>
      <c r="L409" s="34">
        <f t="shared" si="84"/>
        <v>4.0000000000001457</v>
      </c>
      <c r="M409" s="34">
        <f t="shared" si="80"/>
        <v>1</v>
      </c>
      <c r="N409" s="34">
        <f t="shared" ca="1" si="81"/>
        <v>1053</v>
      </c>
      <c r="O409" s="34" t="str">
        <f t="shared" si="85"/>
        <v/>
      </c>
      <c r="P409" s="34">
        <f t="shared" si="86"/>
        <v>450.04499999999445</v>
      </c>
      <c r="Q409" s="37">
        <f t="shared" si="87"/>
        <v>97.707547489482096</v>
      </c>
      <c r="R409" s="34">
        <f t="shared" si="88"/>
        <v>4.0000000000001458E-2</v>
      </c>
      <c r="S409" s="34">
        <f t="shared" si="89"/>
        <v>450.08499999999447</v>
      </c>
      <c r="T409" s="37">
        <f t="shared" si="90"/>
        <v>97.747547489482102</v>
      </c>
    </row>
    <row r="410" spans="1:20" x14ac:dyDescent="0.2">
      <c r="B410" s="50"/>
      <c r="D410" s="56"/>
      <c r="E410" s="36">
        <v>100</v>
      </c>
      <c r="F410" s="36">
        <v>1125</v>
      </c>
      <c r="G410" s="48">
        <f t="shared" si="82"/>
        <v>0.47569444444444442</v>
      </c>
      <c r="H410" s="36">
        <v>1443</v>
      </c>
      <c r="I410" s="49">
        <f t="shared" si="83"/>
        <v>0.61319444444444449</v>
      </c>
      <c r="J410" s="49">
        <f t="shared" si="78"/>
        <v>0.6166666666666667</v>
      </c>
      <c r="K410" s="34" t="str">
        <f t="shared" si="79"/>
        <v/>
      </c>
      <c r="L410" s="34">
        <f t="shared" si="84"/>
        <v>198.00000000000009</v>
      </c>
      <c r="M410" s="34">
        <f t="shared" si="80"/>
        <v>2</v>
      </c>
      <c r="N410" s="34">
        <f t="shared" ca="1" si="81"/>
        <v>1053</v>
      </c>
      <c r="O410" s="34">
        <f t="shared" ca="1" si="85"/>
        <v>235.00000000000006</v>
      </c>
      <c r="P410" s="34">
        <f t="shared" si="86"/>
        <v>250</v>
      </c>
      <c r="Q410" s="37">
        <f t="shared" si="87"/>
        <v>27.143420404993254</v>
      </c>
      <c r="R410" s="34">
        <f t="shared" si="88"/>
        <v>19800.000000000007</v>
      </c>
      <c r="S410" s="34">
        <f t="shared" si="89"/>
        <v>20050.000000000007</v>
      </c>
      <c r="T410" s="37">
        <f t="shared" si="90"/>
        <v>19827.143420405002</v>
      </c>
    </row>
    <row r="411" spans="1:20" x14ac:dyDescent="0.2">
      <c r="A411" s="34">
        <v>1</v>
      </c>
      <c r="B411" s="50">
        <v>42318</v>
      </c>
      <c r="C411" s="34">
        <v>843</v>
      </c>
      <c r="D411" s="56">
        <v>3</v>
      </c>
      <c r="E411" s="36">
        <v>0.01</v>
      </c>
      <c r="F411" s="36">
        <v>859</v>
      </c>
      <c r="G411" s="48">
        <f t="shared" si="82"/>
        <v>0.3743055555555555</v>
      </c>
      <c r="H411" s="36">
        <v>905</v>
      </c>
      <c r="I411" s="49">
        <f t="shared" si="83"/>
        <v>0.37847222222222227</v>
      </c>
      <c r="J411" s="49" t="str">
        <f t="shared" si="78"/>
        <v/>
      </c>
      <c r="K411" s="34">
        <f t="shared" si="79"/>
        <v>14.999999999999947</v>
      </c>
      <c r="L411" s="34">
        <f t="shared" si="84"/>
        <v>6.0000000000001386</v>
      </c>
      <c r="M411" s="34">
        <f t="shared" si="80"/>
        <v>1</v>
      </c>
      <c r="N411" s="34">
        <f t="shared" ca="1" si="81"/>
        <v>843</v>
      </c>
      <c r="O411" s="34" t="str">
        <f t="shared" si="85"/>
        <v/>
      </c>
      <c r="P411" s="34">
        <f t="shared" si="86"/>
        <v>750.07499999999732</v>
      </c>
      <c r="Q411" s="37">
        <f t="shared" si="87"/>
        <v>162.84591248247162</v>
      </c>
      <c r="R411" s="34">
        <f t="shared" si="88"/>
        <v>6.0000000000001386E-2</v>
      </c>
      <c r="S411" s="34">
        <f t="shared" si="89"/>
        <v>750.13499999999726</v>
      </c>
      <c r="T411" s="37">
        <f t="shared" si="90"/>
        <v>162.90591248247162</v>
      </c>
    </row>
    <row r="412" spans="1:20" x14ac:dyDescent="0.2">
      <c r="B412" s="50"/>
      <c r="D412" s="56"/>
      <c r="E412" s="36">
        <v>100</v>
      </c>
      <c r="F412" s="36">
        <v>920</v>
      </c>
      <c r="G412" s="48">
        <f t="shared" si="82"/>
        <v>0.3888888888888889</v>
      </c>
      <c r="H412" s="36">
        <v>924</v>
      </c>
      <c r="I412" s="49">
        <f t="shared" si="83"/>
        <v>0.39166666666666666</v>
      </c>
      <c r="J412" s="49" t="str">
        <f t="shared" si="78"/>
        <v/>
      </c>
      <c r="K412" s="34">
        <f t="shared" si="79"/>
        <v>5.9999999999999787</v>
      </c>
      <c r="L412" s="34">
        <f t="shared" si="84"/>
        <v>3.9999999999999858</v>
      </c>
      <c r="M412" s="34">
        <f t="shared" si="80"/>
        <v>2</v>
      </c>
      <c r="N412" s="34">
        <f t="shared" ca="1" si="81"/>
        <v>843</v>
      </c>
      <c r="O412" s="34" t="str">
        <f t="shared" si="85"/>
        <v/>
      </c>
      <c r="P412" s="34">
        <f t="shared" si="86"/>
        <v>899.99999999999682</v>
      </c>
      <c r="Q412" s="37">
        <f t="shared" si="87"/>
        <v>865.61703077748189</v>
      </c>
      <c r="R412" s="34">
        <f t="shared" si="88"/>
        <v>399.99999999999858</v>
      </c>
      <c r="S412" s="34">
        <f t="shared" si="89"/>
        <v>1299.9999999999955</v>
      </c>
      <c r="T412" s="37">
        <f t="shared" si="90"/>
        <v>1265.6170307774805</v>
      </c>
    </row>
    <row r="413" spans="1:20" x14ac:dyDescent="0.2">
      <c r="B413" s="50"/>
      <c r="D413" s="56"/>
      <c r="E413" s="36">
        <v>200</v>
      </c>
      <c r="F413" s="36">
        <v>930</v>
      </c>
      <c r="G413" s="48">
        <f t="shared" si="82"/>
        <v>0.39583333333333331</v>
      </c>
      <c r="H413" s="36">
        <v>945</v>
      </c>
      <c r="I413" s="49">
        <f t="shared" si="83"/>
        <v>0.40625</v>
      </c>
      <c r="J413" s="49">
        <f t="shared" si="78"/>
        <v>0.40972222222222221</v>
      </c>
      <c r="K413" s="34" t="str">
        <f t="shared" si="79"/>
        <v/>
      </c>
      <c r="L413" s="34">
        <f t="shared" si="84"/>
        <v>15.000000000000027</v>
      </c>
      <c r="M413" s="34">
        <f t="shared" si="80"/>
        <v>3</v>
      </c>
      <c r="N413" s="34">
        <f t="shared" ca="1" si="81"/>
        <v>843</v>
      </c>
      <c r="O413" s="34">
        <f t="shared" ca="1" si="85"/>
        <v>67</v>
      </c>
      <c r="P413" s="34">
        <f t="shared" si="86"/>
        <v>500</v>
      </c>
      <c r="Q413" s="37">
        <f t="shared" si="87"/>
        <v>52.318172546220183</v>
      </c>
      <c r="R413" s="34">
        <f t="shared" si="88"/>
        <v>3000.0000000000055</v>
      </c>
      <c r="S413" s="34">
        <f t="shared" si="89"/>
        <v>3500.0000000000055</v>
      </c>
      <c r="T413" s="37">
        <f t="shared" si="90"/>
        <v>3052.3181725462255</v>
      </c>
    </row>
    <row r="414" spans="1:20" x14ac:dyDescent="0.2">
      <c r="B414" s="50">
        <v>42318</v>
      </c>
      <c r="C414" s="34">
        <v>1231</v>
      </c>
      <c r="D414" s="56"/>
      <c r="E414" s="36">
        <v>0.1</v>
      </c>
      <c r="F414" s="36">
        <v>1248</v>
      </c>
      <c r="G414" s="48">
        <f t="shared" si="82"/>
        <v>0.53333333333333333</v>
      </c>
      <c r="H414" s="36">
        <v>1250</v>
      </c>
      <c r="I414" s="49">
        <f t="shared" si="83"/>
        <v>0.53472222222222221</v>
      </c>
      <c r="J414" s="49" t="str">
        <f t="shared" si="78"/>
        <v/>
      </c>
      <c r="K414" s="34">
        <f t="shared" si="79"/>
        <v>8.999999999999968</v>
      </c>
      <c r="L414" s="34">
        <f t="shared" si="84"/>
        <v>1.9999999999999929</v>
      </c>
      <c r="M414" s="34">
        <f t="shared" si="80"/>
        <v>1</v>
      </c>
      <c r="N414" s="34">
        <f t="shared" ca="1" si="81"/>
        <v>1231</v>
      </c>
      <c r="O414" s="34" t="str">
        <f t="shared" si="85"/>
        <v/>
      </c>
      <c r="P414" s="34">
        <f t="shared" si="86"/>
        <v>450.4499999999984</v>
      </c>
      <c r="Q414" s="37">
        <f t="shared" si="87"/>
        <v>130.15824446039647</v>
      </c>
      <c r="R414" s="34">
        <f t="shared" si="88"/>
        <v>0.19999999999999929</v>
      </c>
      <c r="S414" s="34">
        <f t="shared" si="89"/>
        <v>450.64999999999839</v>
      </c>
      <c r="T414" s="37">
        <f t="shared" si="90"/>
        <v>130.35824446039646</v>
      </c>
    </row>
    <row r="415" spans="1:20" x14ac:dyDescent="0.2">
      <c r="B415" s="50"/>
      <c r="D415" s="56"/>
      <c r="E415" s="36">
        <v>100</v>
      </c>
      <c r="F415" s="36">
        <v>1259</v>
      </c>
      <c r="G415" s="48">
        <f t="shared" si="82"/>
        <v>0.54097222222222219</v>
      </c>
      <c r="H415" s="36">
        <v>1302</v>
      </c>
      <c r="I415" s="49">
        <f t="shared" si="83"/>
        <v>0.54305555555555551</v>
      </c>
      <c r="J415" s="49" t="str">
        <f t="shared" si="78"/>
        <v/>
      </c>
      <c r="K415" s="34">
        <f t="shared" si="79"/>
        <v>11.000000000000121</v>
      </c>
      <c r="L415" s="34">
        <f t="shared" si="84"/>
        <v>2.9999999999999893</v>
      </c>
      <c r="M415" s="34">
        <f t="shared" si="80"/>
        <v>2</v>
      </c>
      <c r="N415" s="34">
        <f t="shared" ca="1" si="81"/>
        <v>1231</v>
      </c>
      <c r="O415" s="34" t="str">
        <f t="shared" si="85"/>
        <v/>
      </c>
      <c r="P415" s="34">
        <f t="shared" si="86"/>
        <v>555.50000000000614</v>
      </c>
      <c r="Q415" s="37">
        <f t="shared" si="87"/>
        <v>236.47339623234765</v>
      </c>
      <c r="R415" s="34">
        <f t="shared" si="88"/>
        <v>299.99999999999892</v>
      </c>
      <c r="S415" s="34">
        <f t="shared" si="89"/>
        <v>855.500000000005</v>
      </c>
      <c r="T415" s="37">
        <f t="shared" si="90"/>
        <v>536.47339623234654</v>
      </c>
    </row>
    <row r="416" spans="1:20" x14ac:dyDescent="0.2">
      <c r="B416" s="50"/>
      <c r="D416" s="56"/>
      <c r="E416" s="36">
        <v>1</v>
      </c>
      <c r="F416" s="36">
        <v>1313</v>
      </c>
      <c r="G416" s="48">
        <f t="shared" si="82"/>
        <v>0.55069444444444449</v>
      </c>
      <c r="H416" s="36">
        <v>1346</v>
      </c>
      <c r="I416" s="49">
        <f t="shared" si="83"/>
        <v>0.57361111111111118</v>
      </c>
      <c r="J416" s="49" t="str">
        <f t="shared" si="78"/>
        <v/>
      </c>
      <c r="K416" s="34">
        <f t="shared" si="79"/>
        <v>6.9999999999998153</v>
      </c>
      <c r="L416" s="34">
        <f t="shared" si="84"/>
        <v>33.000000000000043</v>
      </c>
      <c r="M416" s="34">
        <f t="shared" si="80"/>
        <v>3</v>
      </c>
      <c r="N416" s="34">
        <f t="shared" ca="1" si="81"/>
        <v>1231</v>
      </c>
      <c r="O416" s="34" t="str">
        <f t="shared" si="85"/>
        <v/>
      </c>
      <c r="P416" s="34">
        <f t="shared" si="86"/>
        <v>3.674999999999903</v>
      </c>
      <c r="Q416" s="37">
        <f t="shared" si="87"/>
        <v>2.2198386134824202</v>
      </c>
      <c r="R416" s="34">
        <f t="shared" si="88"/>
        <v>33.000000000000043</v>
      </c>
      <c r="S416" s="34">
        <f t="shared" si="89"/>
        <v>36.674999999999947</v>
      </c>
      <c r="T416" s="37">
        <f t="shared" si="90"/>
        <v>35.219838613482466</v>
      </c>
    </row>
    <row r="417" spans="1:20" x14ac:dyDescent="0.2">
      <c r="B417" s="50"/>
      <c r="D417" s="56"/>
      <c r="E417" s="36">
        <v>0.05</v>
      </c>
      <c r="F417" s="36">
        <v>1353</v>
      </c>
      <c r="G417" s="48">
        <f t="shared" si="82"/>
        <v>0.57847222222222217</v>
      </c>
      <c r="H417" s="36">
        <v>1425</v>
      </c>
      <c r="I417" s="49">
        <f t="shared" si="83"/>
        <v>0.60069444444444442</v>
      </c>
      <c r="J417" s="49" t="str">
        <f t="shared" si="78"/>
        <v/>
      </c>
      <c r="K417" s="34">
        <f t="shared" si="79"/>
        <v>8.0000000000001315</v>
      </c>
      <c r="L417" s="34">
        <f t="shared" si="84"/>
        <v>32.000000000000043</v>
      </c>
      <c r="M417" s="34">
        <f t="shared" si="80"/>
        <v>4</v>
      </c>
      <c r="N417" s="34">
        <f t="shared" ca="1" si="81"/>
        <v>1231</v>
      </c>
      <c r="O417" s="34" t="str">
        <f t="shared" si="85"/>
        <v/>
      </c>
      <c r="P417" s="34">
        <f t="shared" si="86"/>
        <v>1.9760000000000324</v>
      </c>
      <c r="Q417" s="37">
        <f t="shared" si="87"/>
        <v>1.4433663196671607</v>
      </c>
      <c r="R417" s="34">
        <f t="shared" si="88"/>
        <v>1.6000000000000023</v>
      </c>
      <c r="S417" s="34">
        <f t="shared" si="89"/>
        <v>3.5760000000000347</v>
      </c>
      <c r="T417" s="37">
        <f t="shared" si="90"/>
        <v>3.0433663196671628</v>
      </c>
    </row>
    <row r="418" spans="1:20" x14ac:dyDescent="0.2">
      <c r="B418" s="50"/>
      <c r="D418" s="56"/>
      <c r="E418" s="36">
        <v>0.44400000000000001</v>
      </c>
      <c r="F418" s="36">
        <v>1433</v>
      </c>
      <c r="G418" s="48">
        <f t="shared" si="82"/>
        <v>0.60625000000000007</v>
      </c>
      <c r="H418" s="36">
        <v>1442</v>
      </c>
      <c r="I418" s="49">
        <f t="shared" si="83"/>
        <v>0.61249999999999993</v>
      </c>
      <c r="J418" s="49">
        <f t="shared" si="78"/>
        <v>0.61597222222222214</v>
      </c>
      <c r="K418" s="34" t="str">
        <f t="shared" si="79"/>
        <v/>
      </c>
      <c r="L418" s="34">
        <f t="shared" si="84"/>
        <v>8.9999999999998082</v>
      </c>
      <c r="M418" s="34">
        <f t="shared" si="80"/>
        <v>5</v>
      </c>
      <c r="N418" s="34">
        <f t="shared" ca="1" si="81"/>
        <v>1231</v>
      </c>
      <c r="O418" s="34">
        <f t="shared" ca="1" si="85"/>
        <v>135.99999999999983</v>
      </c>
      <c r="P418" s="34">
        <f t="shared" si="86"/>
        <v>1.1100000000000001</v>
      </c>
      <c r="Q418" s="37">
        <f t="shared" si="87"/>
        <v>0.17072197268371797</v>
      </c>
      <c r="R418" s="34">
        <f t="shared" si="88"/>
        <v>3.9959999999999147</v>
      </c>
      <c r="S418" s="34">
        <f t="shared" si="89"/>
        <v>5.1059999999999146</v>
      </c>
      <c r="T418" s="37">
        <f t="shared" si="90"/>
        <v>4.1667219726836331</v>
      </c>
    </row>
    <row r="419" spans="1:20" x14ac:dyDescent="0.2">
      <c r="A419" s="34">
        <v>1</v>
      </c>
      <c r="B419" s="50">
        <v>42319</v>
      </c>
      <c r="C419" s="34">
        <v>846</v>
      </c>
      <c r="D419" s="56">
        <v>3</v>
      </c>
      <c r="E419" s="36">
        <v>0.01</v>
      </c>
      <c r="F419" s="36">
        <v>905</v>
      </c>
      <c r="G419" s="48">
        <f t="shared" si="82"/>
        <v>0.37847222222222227</v>
      </c>
      <c r="H419" s="36">
        <v>911</v>
      </c>
      <c r="I419" s="49">
        <f t="shared" si="83"/>
        <v>0.38263888888888892</v>
      </c>
      <c r="J419" s="49">
        <f t="shared" si="78"/>
        <v>0.38611111111111113</v>
      </c>
      <c r="K419" s="34" t="str">
        <f t="shared" si="79"/>
        <v/>
      </c>
      <c r="L419" s="34">
        <f t="shared" si="84"/>
        <v>5.9999999999999787</v>
      </c>
      <c r="M419" s="34">
        <f t="shared" si="80"/>
        <v>1</v>
      </c>
      <c r="N419" s="34">
        <f t="shared" ca="1" si="81"/>
        <v>846</v>
      </c>
      <c r="O419" s="34">
        <f t="shared" ca="1" si="85"/>
        <v>29.999999999999972</v>
      </c>
      <c r="P419" s="34">
        <f t="shared" si="86"/>
        <v>2.5000000000000001E-2</v>
      </c>
      <c r="Q419" s="37">
        <f t="shared" si="87"/>
        <v>5.4281443780592247E-3</v>
      </c>
      <c r="R419" s="34">
        <f t="shared" si="88"/>
        <v>5.999999999999979E-2</v>
      </c>
      <c r="S419" s="34">
        <f t="shared" si="89"/>
        <v>8.4999999999999798E-2</v>
      </c>
      <c r="T419" s="37">
        <f t="shared" si="90"/>
        <v>6.5428144378059008E-2</v>
      </c>
    </row>
    <row r="420" spans="1:20" x14ac:dyDescent="0.2">
      <c r="B420" s="50">
        <v>42319</v>
      </c>
      <c r="C420" s="34">
        <v>1028</v>
      </c>
      <c r="D420" s="56"/>
      <c r="E420" s="36">
        <v>0.1</v>
      </c>
      <c r="F420" s="36">
        <v>1041</v>
      </c>
      <c r="G420" s="48">
        <f t="shared" si="82"/>
        <v>0.44513888888888892</v>
      </c>
      <c r="H420" s="36">
        <v>1053</v>
      </c>
      <c r="I420" s="49">
        <f t="shared" si="83"/>
        <v>0.45347222222222222</v>
      </c>
      <c r="J420" s="49">
        <f t="shared" si="78"/>
        <v>0.45694444444444443</v>
      </c>
      <c r="K420" s="34" t="str">
        <f t="shared" si="79"/>
        <v/>
      </c>
      <c r="L420" s="34">
        <f t="shared" si="84"/>
        <v>11.999999999999957</v>
      </c>
      <c r="M420" s="34">
        <f t="shared" si="80"/>
        <v>1</v>
      </c>
      <c r="N420" s="34">
        <f t="shared" ca="1" si="81"/>
        <v>1028</v>
      </c>
      <c r="O420" s="34">
        <f t="shared" ca="1" si="85"/>
        <v>29.999999999999972</v>
      </c>
      <c r="P420" s="34">
        <f t="shared" si="86"/>
        <v>0.25</v>
      </c>
      <c r="Q420" s="37">
        <f t="shared" si="87"/>
        <v>4.342905372259271E-2</v>
      </c>
      <c r="R420" s="34">
        <f t="shared" si="88"/>
        <v>1.1999999999999957</v>
      </c>
      <c r="S420" s="34">
        <f t="shared" si="89"/>
        <v>1.4499999999999957</v>
      </c>
      <c r="T420" s="37">
        <f t="shared" si="90"/>
        <v>1.2434290537225885</v>
      </c>
    </row>
    <row r="421" spans="1:20" x14ac:dyDescent="0.2">
      <c r="B421" s="50">
        <v>42319</v>
      </c>
      <c r="C421" s="34">
        <v>1102</v>
      </c>
      <c r="D421" s="56"/>
      <c r="E421" s="36">
        <v>20</v>
      </c>
      <c r="F421" s="36">
        <v>1135</v>
      </c>
      <c r="G421" s="48">
        <f t="shared" si="82"/>
        <v>0.4826388888888889</v>
      </c>
      <c r="H421" s="36">
        <v>1138</v>
      </c>
      <c r="I421" s="49">
        <f t="shared" si="83"/>
        <v>0.48472222222222222</v>
      </c>
      <c r="J421" s="49">
        <f t="shared" si="78"/>
        <v>0.48819444444444443</v>
      </c>
      <c r="K421" s="34" t="str">
        <f t="shared" si="79"/>
        <v/>
      </c>
      <c r="L421" s="34">
        <f t="shared" si="84"/>
        <v>2.9999999999999893</v>
      </c>
      <c r="M421" s="34">
        <f t="shared" si="80"/>
        <v>1</v>
      </c>
      <c r="N421" s="34">
        <f t="shared" ca="1" si="81"/>
        <v>1102</v>
      </c>
      <c r="O421" s="34">
        <f t="shared" ca="1" si="85"/>
        <v>41.000000000000014</v>
      </c>
      <c r="P421" s="34">
        <f t="shared" si="86"/>
        <v>50</v>
      </c>
      <c r="Q421" s="37">
        <f t="shared" si="87"/>
        <v>5.9484036251947776</v>
      </c>
      <c r="R421" s="34">
        <f t="shared" si="88"/>
        <v>59.999999999999787</v>
      </c>
      <c r="S421" s="34">
        <f t="shared" si="89"/>
        <v>109.99999999999979</v>
      </c>
      <c r="T421" s="37">
        <f t="shared" si="90"/>
        <v>65.948403625194558</v>
      </c>
    </row>
    <row r="422" spans="1:20" x14ac:dyDescent="0.2">
      <c r="A422" s="34">
        <v>1</v>
      </c>
      <c r="B422" s="50">
        <v>42320</v>
      </c>
      <c r="C422" s="34">
        <v>856</v>
      </c>
      <c r="D422" s="56">
        <v>3</v>
      </c>
      <c r="E422" s="36">
        <v>0.01</v>
      </c>
      <c r="F422" s="36">
        <v>911</v>
      </c>
      <c r="G422" s="48">
        <f t="shared" si="82"/>
        <v>0.38263888888888892</v>
      </c>
      <c r="H422" s="36">
        <v>916</v>
      </c>
      <c r="I422" s="49">
        <f t="shared" si="83"/>
        <v>0.38611111111111113</v>
      </c>
      <c r="J422" s="49">
        <f t="shared" si="78"/>
        <v>0.38958333333333334</v>
      </c>
      <c r="K422" s="34" t="str">
        <f t="shared" si="79"/>
        <v/>
      </c>
      <c r="L422" s="34">
        <f t="shared" si="84"/>
        <v>4.9999999999999822</v>
      </c>
      <c r="M422" s="34">
        <f t="shared" si="80"/>
        <v>1</v>
      </c>
      <c r="N422" s="34">
        <f t="shared" ca="1" si="81"/>
        <v>856</v>
      </c>
      <c r="O422" s="34">
        <f t="shared" ca="1" si="85"/>
        <v>24.999999999999993</v>
      </c>
      <c r="P422" s="34">
        <f t="shared" si="86"/>
        <v>2.5000000000000001E-2</v>
      </c>
      <c r="Q422" s="37">
        <f t="shared" si="87"/>
        <v>5.4281443780592247E-3</v>
      </c>
      <c r="R422" s="34">
        <f t="shared" si="88"/>
        <v>4.9999999999999822E-2</v>
      </c>
      <c r="S422" s="34">
        <f t="shared" si="89"/>
        <v>7.4999999999999817E-2</v>
      </c>
      <c r="T422" s="37">
        <f t="shared" si="90"/>
        <v>5.5428144378059048E-2</v>
      </c>
    </row>
    <row r="423" spans="1:20" x14ac:dyDescent="0.2">
      <c r="B423" s="50">
        <v>42320</v>
      </c>
      <c r="C423" s="34">
        <v>1448</v>
      </c>
      <c r="D423" s="56"/>
      <c r="E423" s="36">
        <v>10</v>
      </c>
      <c r="F423" s="36">
        <v>1506</v>
      </c>
      <c r="G423" s="48">
        <f t="shared" si="82"/>
        <v>0.62916666666666665</v>
      </c>
      <c r="H423" s="36">
        <v>1519</v>
      </c>
      <c r="I423" s="49">
        <f t="shared" si="83"/>
        <v>0.6381944444444444</v>
      </c>
      <c r="J423" s="49">
        <f t="shared" si="78"/>
        <v>0.64166666666666661</v>
      </c>
      <c r="K423" s="34" t="str">
        <f t="shared" si="79"/>
        <v/>
      </c>
      <c r="L423" s="34">
        <f t="shared" si="84"/>
        <v>12.999999999999954</v>
      </c>
      <c r="M423" s="34">
        <f t="shared" si="80"/>
        <v>1</v>
      </c>
      <c r="N423" s="34">
        <f t="shared" ca="1" si="81"/>
        <v>1448</v>
      </c>
      <c r="O423" s="34">
        <f t="shared" ca="1" si="85"/>
        <v>35.999999999999872</v>
      </c>
      <c r="P423" s="34">
        <f t="shared" si="86"/>
        <v>25</v>
      </c>
      <c r="Q423" s="37">
        <f t="shared" si="87"/>
        <v>3.1021051639523365</v>
      </c>
      <c r="R423" s="34">
        <f t="shared" si="88"/>
        <v>129.99999999999955</v>
      </c>
      <c r="S423" s="34">
        <f t="shared" si="89"/>
        <v>154.99999999999955</v>
      </c>
      <c r="T423" s="37">
        <f t="shared" si="90"/>
        <v>133.10210516395188</v>
      </c>
    </row>
    <row r="424" spans="1:20" x14ac:dyDescent="0.2">
      <c r="A424" s="34">
        <v>1</v>
      </c>
      <c r="B424" s="50">
        <v>42321</v>
      </c>
      <c r="C424" s="34">
        <v>1255</v>
      </c>
      <c r="D424" s="56">
        <v>3</v>
      </c>
      <c r="E424" s="36">
        <v>0.01</v>
      </c>
      <c r="F424" s="36">
        <v>1311</v>
      </c>
      <c r="G424" s="48">
        <f t="shared" si="82"/>
        <v>0.5493055555555556</v>
      </c>
      <c r="H424" s="36">
        <v>1317</v>
      </c>
      <c r="I424" s="49">
        <f t="shared" si="83"/>
        <v>0.55347222222222225</v>
      </c>
      <c r="J424" s="49" t="str">
        <f t="shared" si="78"/>
        <v/>
      </c>
      <c r="K424" s="34">
        <f t="shared" si="79"/>
        <v>8.999999999999968</v>
      </c>
      <c r="L424" s="34">
        <f t="shared" si="84"/>
        <v>5.9999999999999787</v>
      </c>
      <c r="M424" s="34">
        <f t="shared" si="80"/>
        <v>1</v>
      </c>
      <c r="N424" s="34">
        <f t="shared" ca="1" si="81"/>
        <v>1255</v>
      </c>
      <c r="O424" s="34" t="str">
        <f t="shared" si="85"/>
        <v/>
      </c>
      <c r="P424" s="34">
        <f t="shared" si="86"/>
        <v>45.044999999999838</v>
      </c>
      <c r="Q424" s="37">
        <f t="shared" si="87"/>
        <v>13.015993850604142</v>
      </c>
      <c r="R424" s="34">
        <f t="shared" si="88"/>
        <v>5.999999999999979E-2</v>
      </c>
      <c r="S424" s="34">
        <f t="shared" si="89"/>
        <v>45.104999999999841</v>
      </c>
      <c r="T424" s="37">
        <f t="shared" si="90"/>
        <v>13.075993850604142</v>
      </c>
    </row>
    <row r="425" spans="1:20" x14ac:dyDescent="0.2">
      <c r="B425" s="50"/>
      <c r="D425" s="56"/>
      <c r="E425" s="36">
        <v>10</v>
      </c>
      <c r="F425" s="36">
        <v>1326</v>
      </c>
      <c r="G425" s="48">
        <f t="shared" si="82"/>
        <v>0.55972222222222223</v>
      </c>
      <c r="H425" s="36">
        <v>1347</v>
      </c>
      <c r="I425" s="49">
        <f t="shared" si="83"/>
        <v>0.57430555555555551</v>
      </c>
      <c r="J425" s="49" t="str">
        <f t="shared" si="78"/>
        <v/>
      </c>
      <c r="K425" s="34">
        <f t="shared" si="79"/>
        <v>7.000000000000135</v>
      </c>
      <c r="L425" s="34">
        <f t="shared" si="84"/>
        <v>20.999999999999925</v>
      </c>
      <c r="M425" s="34">
        <f t="shared" si="80"/>
        <v>2</v>
      </c>
      <c r="N425" s="34">
        <f t="shared" ca="1" si="81"/>
        <v>1255</v>
      </c>
      <c r="O425" s="34" t="str">
        <f t="shared" si="85"/>
        <v/>
      </c>
      <c r="P425" s="34">
        <f t="shared" si="86"/>
        <v>35.350000000000684</v>
      </c>
      <c r="Q425" s="37">
        <f t="shared" si="87"/>
        <v>15.048336148060883</v>
      </c>
      <c r="R425" s="34">
        <f t="shared" si="88"/>
        <v>209.99999999999926</v>
      </c>
      <c r="S425" s="34">
        <f t="shared" si="89"/>
        <v>245.34999999999994</v>
      </c>
      <c r="T425" s="37">
        <f t="shared" si="90"/>
        <v>225.04833614806014</v>
      </c>
    </row>
    <row r="426" spans="1:20" x14ac:dyDescent="0.2">
      <c r="B426" s="50"/>
      <c r="D426" s="56"/>
      <c r="E426" s="36">
        <v>0.1</v>
      </c>
      <c r="F426" s="36">
        <v>1354</v>
      </c>
      <c r="G426" s="48">
        <f t="shared" si="82"/>
        <v>0.57916666666666672</v>
      </c>
      <c r="H426" s="36">
        <v>1430</v>
      </c>
      <c r="I426" s="49">
        <f t="shared" si="83"/>
        <v>0.60416666666666663</v>
      </c>
      <c r="J426" s="49" t="str">
        <f t="shared" si="78"/>
        <v/>
      </c>
      <c r="K426" s="34">
        <f t="shared" si="79"/>
        <v>13.000000000000114</v>
      </c>
      <c r="L426" s="34">
        <f t="shared" si="84"/>
        <v>35.999999999999872</v>
      </c>
      <c r="M426" s="34">
        <f t="shared" si="80"/>
        <v>3</v>
      </c>
      <c r="N426" s="34">
        <f t="shared" ca="1" si="81"/>
        <v>1255</v>
      </c>
      <c r="O426" s="34" t="str">
        <f t="shared" si="85"/>
        <v/>
      </c>
      <c r="P426" s="34">
        <f t="shared" si="86"/>
        <v>650.65000000000566</v>
      </c>
      <c r="Q426" s="37">
        <f t="shared" si="87"/>
        <v>188.00635310946387</v>
      </c>
      <c r="R426" s="34">
        <f t="shared" si="88"/>
        <v>3.5999999999999872</v>
      </c>
      <c r="S426" s="34">
        <f t="shared" si="89"/>
        <v>654.25000000000568</v>
      </c>
      <c r="T426" s="37">
        <f t="shared" si="90"/>
        <v>191.60635310946387</v>
      </c>
    </row>
    <row r="427" spans="1:20" x14ac:dyDescent="0.2">
      <c r="B427" s="50"/>
      <c r="D427" s="56"/>
      <c r="E427" s="36">
        <v>100</v>
      </c>
      <c r="F427" s="36">
        <v>1443</v>
      </c>
      <c r="G427" s="48">
        <f t="shared" si="82"/>
        <v>0.61319444444444449</v>
      </c>
      <c r="H427" s="36">
        <v>1447</v>
      </c>
      <c r="I427" s="49">
        <f t="shared" si="83"/>
        <v>0.61597222222222225</v>
      </c>
      <c r="J427" s="49" t="str">
        <f t="shared" si="78"/>
        <v/>
      </c>
      <c r="K427" s="34">
        <f t="shared" si="79"/>
        <v>6.9999999999999751</v>
      </c>
      <c r="L427" s="34">
        <f t="shared" si="84"/>
        <v>3.9999999999999858</v>
      </c>
      <c r="M427" s="34">
        <f t="shared" si="80"/>
        <v>4</v>
      </c>
      <c r="N427" s="34">
        <f t="shared" ca="1" si="81"/>
        <v>1255</v>
      </c>
      <c r="O427" s="34" t="str">
        <f t="shared" si="85"/>
        <v/>
      </c>
      <c r="P427" s="34">
        <f t="shared" si="86"/>
        <v>353.49999999999875</v>
      </c>
      <c r="Q427" s="37">
        <f t="shared" si="87"/>
        <v>150.48307032967355</v>
      </c>
      <c r="R427" s="34">
        <f t="shared" si="88"/>
        <v>399.99999999999858</v>
      </c>
      <c r="S427" s="34">
        <f t="shared" si="89"/>
        <v>753.49999999999727</v>
      </c>
      <c r="T427" s="37">
        <f t="shared" si="90"/>
        <v>550.48307032967216</v>
      </c>
    </row>
    <row r="428" spans="1:20" x14ac:dyDescent="0.2">
      <c r="B428" s="50"/>
      <c r="D428" s="56"/>
      <c r="E428" s="36">
        <v>1</v>
      </c>
      <c r="F428" s="36">
        <v>1454</v>
      </c>
      <c r="G428" s="48">
        <f t="shared" si="82"/>
        <v>0.62083333333333335</v>
      </c>
      <c r="H428" s="36">
        <v>1510</v>
      </c>
      <c r="I428" s="49">
        <f t="shared" si="83"/>
        <v>0.63194444444444442</v>
      </c>
      <c r="J428" s="49" t="str">
        <f t="shared" si="78"/>
        <v/>
      </c>
      <c r="K428" s="34">
        <f t="shared" si="79"/>
        <v>6.0000000000001386</v>
      </c>
      <c r="L428" s="34">
        <f t="shared" si="84"/>
        <v>15.999999999999943</v>
      </c>
      <c r="M428" s="34">
        <f t="shared" si="80"/>
        <v>5</v>
      </c>
      <c r="N428" s="34">
        <f t="shared" ca="1" si="81"/>
        <v>1255</v>
      </c>
      <c r="O428" s="34" t="str">
        <f t="shared" si="85"/>
        <v/>
      </c>
      <c r="P428" s="34">
        <f t="shared" si="86"/>
        <v>3.1500000000000727</v>
      </c>
      <c r="Q428" s="37">
        <f t="shared" si="87"/>
        <v>1.9027188115564542</v>
      </c>
      <c r="R428" s="34">
        <f t="shared" si="88"/>
        <v>15.999999999999943</v>
      </c>
      <c r="S428" s="34">
        <f t="shared" si="89"/>
        <v>19.150000000000016</v>
      </c>
      <c r="T428" s="37">
        <f t="shared" si="90"/>
        <v>17.902718811556397</v>
      </c>
    </row>
    <row r="429" spans="1:20" x14ac:dyDescent="0.2">
      <c r="B429" s="50"/>
      <c r="D429" s="56"/>
      <c r="E429" s="36">
        <v>0.05</v>
      </c>
      <c r="F429" s="36">
        <v>1516</v>
      </c>
      <c r="G429" s="48">
        <f t="shared" si="82"/>
        <v>0.63611111111111118</v>
      </c>
      <c r="H429" s="36">
        <v>1527</v>
      </c>
      <c r="I429" s="49">
        <f t="shared" si="83"/>
        <v>0.64374999999999993</v>
      </c>
      <c r="J429" s="49" t="str">
        <f t="shared" si="78"/>
        <v/>
      </c>
      <c r="K429" s="34">
        <f t="shared" si="79"/>
        <v>11.000000000000121</v>
      </c>
      <c r="L429" s="34">
        <f t="shared" si="84"/>
        <v>10.999999999999801</v>
      </c>
      <c r="M429" s="34">
        <f t="shared" si="80"/>
        <v>6</v>
      </c>
      <c r="N429" s="34">
        <f t="shared" ca="1" si="81"/>
        <v>1255</v>
      </c>
      <c r="O429" s="34" t="str">
        <f t="shared" si="85"/>
        <v/>
      </c>
      <c r="P429" s="34">
        <f t="shared" si="86"/>
        <v>55.27500000000061</v>
      </c>
      <c r="Q429" s="37">
        <f t="shared" si="87"/>
        <v>20.657579285969963</v>
      </c>
      <c r="R429" s="34">
        <f t="shared" si="88"/>
        <v>0.54999999999999005</v>
      </c>
      <c r="S429" s="34">
        <f t="shared" si="89"/>
        <v>55.8250000000006</v>
      </c>
      <c r="T429" s="37">
        <f t="shared" si="90"/>
        <v>21.207579285969953</v>
      </c>
    </row>
    <row r="430" spans="1:20" x14ac:dyDescent="0.2">
      <c r="B430" s="50"/>
      <c r="D430" s="56"/>
      <c r="E430" s="36">
        <v>10</v>
      </c>
      <c r="F430" s="36">
        <v>1538</v>
      </c>
      <c r="G430" s="48">
        <f t="shared" si="82"/>
        <v>0.65138888888888891</v>
      </c>
      <c r="H430" s="36">
        <v>1543</v>
      </c>
      <c r="I430" s="49">
        <f t="shared" si="83"/>
        <v>0.65486111111111112</v>
      </c>
      <c r="J430" s="49">
        <f t="shared" si="78"/>
        <v>0.65833333333333333</v>
      </c>
      <c r="K430" s="34" t="str">
        <f t="shared" si="79"/>
        <v/>
      </c>
      <c r="L430" s="34">
        <f t="shared" si="84"/>
        <v>4.9999999999999822</v>
      </c>
      <c r="M430" s="34">
        <f t="shared" si="80"/>
        <v>7</v>
      </c>
      <c r="N430" s="34">
        <f t="shared" ca="1" si="81"/>
        <v>1255</v>
      </c>
      <c r="O430" s="34">
        <f t="shared" ca="1" si="85"/>
        <v>173.00000000000003</v>
      </c>
      <c r="P430" s="34">
        <f t="shared" si="86"/>
        <v>25</v>
      </c>
      <c r="Q430" s="37">
        <f t="shared" si="87"/>
        <v>3.1021051639523365</v>
      </c>
      <c r="R430" s="34">
        <f t="shared" si="88"/>
        <v>49.999999999999822</v>
      </c>
      <c r="S430" s="34">
        <f t="shared" si="89"/>
        <v>74.999999999999829</v>
      </c>
      <c r="T430" s="37">
        <f t="shared" si="90"/>
        <v>53.10210516395216</v>
      </c>
    </row>
    <row r="431" spans="1:20" x14ac:dyDescent="0.2">
      <c r="A431" s="34">
        <v>1</v>
      </c>
      <c r="B431" s="50">
        <v>42324</v>
      </c>
      <c r="C431" s="34">
        <v>850</v>
      </c>
      <c r="D431" s="56">
        <v>4</v>
      </c>
      <c r="E431" s="36">
        <v>0.01</v>
      </c>
      <c r="F431" s="36">
        <v>901</v>
      </c>
      <c r="G431" s="48">
        <f t="shared" si="82"/>
        <v>0.3756944444444445</v>
      </c>
      <c r="H431" s="36">
        <v>903</v>
      </c>
      <c r="I431" s="49">
        <f t="shared" si="83"/>
        <v>0.37708333333333338</v>
      </c>
      <c r="J431" s="49" t="str">
        <f t="shared" si="78"/>
        <v/>
      </c>
      <c r="K431" s="34">
        <f t="shared" si="79"/>
        <v>8.9999999999998881</v>
      </c>
      <c r="L431" s="34">
        <f t="shared" si="84"/>
        <v>1.9999999999999929</v>
      </c>
      <c r="M431" s="34">
        <f t="shared" si="80"/>
        <v>1</v>
      </c>
      <c r="N431" s="34">
        <f t="shared" ca="1" si="81"/>
        <v>850</v>
      </c>
      <c r="O431" s="34" t="str">
        <f t="shared" si="85"/>
        <v/>
      </c>
      <c r="P431" s="34">
        <f t="shared" si="86"/>
        <v>450.04499999999445</v>
      </c>
      <c r="Q431" s="37">
        <f t="shared" si="87"/>
        <v>97.707547489482096</v>
      </c>
      <c r="R431" s="34">
        <f t="shared" si="88"/>
        <v>1.9999999999999931E-2</v>
      </c>
      <c r="S431" s="34">
        <f t="shared" si="89"/>
        <v>450.06499999999443</v>
      </c>
      <c r="T431" s="37">
        <f t="shared" si="90"/>
        <v>97.727547489482092</v>
      </c>
    </row>
    <row r="432" spans="1:20" x14ac:dyDescent="0.2">
      <c r="B432" s="50"/>
      <c r="D432" s="56"/>
      <c r="E432" s="36">
        <v>100</v>
      </c>
      <c r="F432" s="36">
        <v>912</v>
      </c>
      <c r="G432" s="48">
        <f t="shared" si="82"/>
        <v>0.3833333333333333</v>
      </c>
      <c r="H432" s="36">
        <v>1135</v>
      </c>
      <c r="I432" s="49">
        <f t="shared" si="83"/>
        <v>0.4826388888888889</v>
      </c>
      <c r="J432" s="49">
        <f t="shared" si="78"/>
        <v>0.4861111111111111</v>
      </c>
      <c r="K432" s="34" t="str">
        <f t="shared" si="79"/>
        <v/>
      </c>
      <c r="L432" s="34">
        <f t="shared" si="84"/>
        <v>143.00000000000006</v>
      </c>
      <c r="M432" s="34">
        <f t="shared" si="80"/>
        <v>2</v>
      </c>
      <c r="N432" s="34">
        <f t="shared" ca="1" si="81"/>
        <v>850</v>
      </c>
      <c r="O432" s="34">
        <f t="shared" ca="1" si="85"/>
        <v>169.99999999999994</v>
      </c>
      <c r="P432" s="34">
        <f t="shared" si="86"/>
        <v>250</v>
      </c>
      <c r="Q432" s="37">
        <f t="shared" si="87"/>
        <v>27.143420404993254</v>
      </c>
      <c r="R432" s="34">
        <f t="shared" si="88"/>
        <v>14300.000000000005</v>
      </c>
      <c r="S432" s="34">
        <f t="shared" si="89"/>
        <v>14550.000000000005</v>
      </c>
      <c r="T432" s="37">
        <f t="shared" si="90"/>
        <v>14327.143420404998</v>
      </c>
    </row>
    <row r="433" spans="1:20" x14ac:dyDescent="0.2">
      <c r="B433" s="50">
        <v>42324</v>
      </c>
      <c r="C433" s="34">
        <v>1403</v>
      </c>
      <c r="D433" s="56"/>
      <c r="E433" s="36">
        <v>0.01</v>
      </c>
      <c r="F433" s="36">
        <v>1423</v>
      </c>
      <c r="G433" s="48">
        <f t="shared" si="82"/>
        <v>0.59930555555555554</v>
      </c>
      <c r="H433" s="36">
        <v>1431</v>
      </c>
      <c r="I433" s="49">
        <f t="shared" si="83"/>
        <v>0.60486111111111118</v>
      </c>
      <c r="J433" s="49" t="str">
        <f t="shared" si="78"/>
        <v/>
      </c>
      <c r="K433" s="34">
        <f t="shared" si="79"/>
        <v>10.999999999999801</v>
      </c>
      <c r="L433" s="34">
        <f t="shared" si="84"/>
        <v>8.0000000000001315</v>
      </c>
      <c r="M433" s="34">
        <f t="shared" si="80"/>
        <v>1</v>
      </c>
      <c r="N433" s="34">
        <f t="shared" ca="1" si="81"/>
        <v>1403</v>
      </c>
      <c r="O433" s="34" t="str">
        <f t="shared" si="85"/>
        <v/>
      </c>
      <c r="P433" s="34">
        <f t="shared" si="86"/>
        <v>9.9549999999998207</v>
      </c>
      <c r="Q433" s="37">
        <f t="shared" si="87"/>
        <v>3.7917467089702961</v>
      </c>
      <c r="R433" s="34">
        <f t="shared" si="88"/>
        <v>8.000000000000132E-2</v>
      </c>
      <c r="S433" s="34">
        <f t="shared" si="89"/>
        <v>10.034999999999823</v>
      </c>
      <c r="T433" s="37">
        <f t="shared" si="90"/>
        <v>3.8717467089702975</v>
      </c>
    </row>
    <row r="434" spans="1:20" x14ac:dyDescent="0.2">
      <c r="B434" s="50"/>
      <c r="D434" s="56"/>
      <c r="E434" s="36">
        <v>1.8</v>
      </c>
      <c r="F434" s="36">
        <v>1442</v>
      </c>
      <c r="G434" s="48">
        <f t="shared" si="82"/>
        <v>0.61249999999999993</v>
      </c>
      <c r="H434" s="36">
        <v>1453</v>
      </c>
      <c r="I434" s="49">
        <f t="shared" si="83"/>
        <v>0.62013888888888891</v>
      </c>
      <c r="J434" s="49">
        <f t="shared" si="78"/>
        <v>0.62361111111111112</v>
      </c>
      <c r="K434" s="34" t="str">
        <f t="shared" si="79"/>
        <v/>
      </c>
      <c r="L434" s="34">
        <f t="shared" si="84"/>
        <v>11.000000000000121</v>
      </c>
      <c r="M434" s="34">
        <f t="shared" si="80"/>
        <v>2</v>
      </c>
      <c r="N434" s="34">
        <f t="shared" ca="1" si="81"/>
        <v>1403</v>
      </c>
      <c r="O434" s="34">
        <f t="shared" ca="1" si="85"/>
        <v>54.999999999999964</v>
      </c>
      <c r="P434" s="34">
        <f t="shared" si="86"/>
        <v>4.5</v>
      </c>
      <c r="Q434" s="37">
        <f t="shared" si="87"/>
        <v>0.62485703502181611</v>
      </c>
      <c r="R434" s="34">
        <f t="shared" si="88"/>
        <v>19.800000000000217</v>
      </c>
      <c r="S434" s="34">
        <f t="shared" si="89"/>
        <v>24.300000000000217</v>
      </c>
      <c r="T434" s="37">
        <f t="shared" si="90"/>
        <v>20.424857035022033</v>
      </c>
    </row>
    <row r="435" spans="1:20" x14ac:dyDescent="0.2">
      <c r="B435" s="50">
        <v>42324</v>
      </c>
      <c r="C435" s="34">
        <v>1519</v>
      </c>
      <c r="D435" s="56"/>
      <c r="E435" s="36">
        <v>0.1</v>
      </c>
      <c r="F435" s="36">
        <v>1535</v>
      </c>
      <c r="G435" s="48">
        <f t="shared" si="82"/>
        <v>0.64930555555555558</v>
      </c>
      <c r="H435" s="36">
        <v>1539</v>
      </c>
      <c r="I435" s="49">
        <f t="shared" si="83"/>
        <v>0.65208333333333335</v>
      </c>
      <c r="J435" s="49" t="str">
        <f t="shared" si="78"/>
        <v/>
      </c>
      <c r="K435" s="34">
        <f t="shared" si="79"/>
        <v>11.999999999999957</v>
      </c>
      <c r="L435" s="34">
        <f t="shared" si="84"/>
        <v>3.9999999999999858</v>
      </c>
      <c r="M435" s="34">
        <f t="shared" si="80"/>
        <v>1</v>
      </c>
      <c r="N435" s="34">
        <f t="shared" ca="1" si="81"/>
        <v>1519</v>
      </c>
      <c r="O435" s="34" t="str">
        <f t="shared" si="85"/>
        <v/>
      </c>
      <c r="P435" s="34">
        <f t="shared" si="86"/>
        <v>600.59999999999786</v>
      </c>
      <c r="Q435" s="37">
        <f t="shared" si="87"/>
        <v>173.54432594719529</v>
      </c>
      <c r="R435" s="34">
        <f t="shared" si="88"/>
        <v>0.39999999999999858</v>
      </c>
      <c r="S435" s="34">
        <f t="shared" si="89"/>
        <v>600.99999999999784</v>
      </c>
      <c r="T435" s="37">
        <f t="shared" si="90"/>
        <v>173.9443259471953</v>
      </c>
    </row>
    <row r="436" spans="1:20" x14ac:dyDescent="0.2">
      <c r="B436" s="50"/>
      <c r="D436" s="56"/>
      <c r="E436" s="36">
        <v>100</v>
      </c>
      <c r="F436" s="36">
        <v>1551</v>
      </c>
      <c r="G436" s="48">
        <f t="shared" si="82"/>
        <v>0.66041666666666665</v>
      </c>
      <c r="H436" s="36">
        <v>1553</v>
      </c>
      <c r="I436" s="49">
        <f t="shared" si="83"/>
        <v>0.66180555555555554</v>
      </c>
      <c r="J436" s="49">
        <f t="shared" si="78"/>
        <v>0.66527777777777775</v>
      </c>
      <c r="K436" s="34" t="str">
        <f t="shared" si="79"/>
        <v/>
      </c>
      <c r="L436" s="34">
        <f t="shared" si="84"/>
        <v>1.9999999999999929</v>
      </c>
      <c r="M436" s="34">
        <f t="shared" si="80"/>
        <v>2</v>
      </c>
      <c r="N436" s="34">
        <f t="shared" ca="1" si="81"/>
        <v>1519</v>
      </c>
      <c r="O436" s="34">
        <f t="shared" ca="1" si="85"/>
        <v>39.000000000000021</v>
      </c>
      <c r="P436" s="34">
        <f t="shared" si="86"/>
        <v>250</v>
      </c>
      <c r="Q436" s="37">
        <f t="shared" si="87"/>
        <v>27.143420404993254</v>
      </c>
      <c r="R436" s="34">
        <f t="shared" si="88"/>
        <v>199.99999999999929</v>
      </c>
      <c r="S436" s="34">
        <f t="shared" si="89"/>
        <v>449.99999999999932</v>
      </c>
      <c r="T436" s="37">
        <f t="shared" si="90"/>
        <v>227.14342040499255</v>
      </c>
    </row>
    <row r="437" spans="1:20" x14ac:dyDescent="0.2">
      <c r="A437" s="34">
        <v>1</v>
      </c>
      <c r="B437" s="50">
        <v>42325</v>
      </c>
      <c r="C437" s="34">
        <v>900</v>
      </c>
      <c r="D437" s="56" t="s">
        <v>40</v>
      </c>
      <c r="E437" s="36">
        <v>1.7000000000000001E-2</v>
      </c>
      <c r="F437" s="36">
        <v>925</v>
      </c>
      <c r="G437" s="48">
        <f t="shared" si="82"/>
        <v>0.3923611111111111</v>
      </c>
      <c r="H437" s="36">
        <v>940</v>
      </c>
      <c r="I437" s="49">
        <f t="shared" si="83"/>
        <v>0.40277777777777773</v>
      </c>
      <c r="J437" s="49" t="str">
        <f t="shared" si="78"/>
        <v/>
      </c>
      <c r="K437" s="34">
        <f t="shared" si="79"/>
        <v>11.000000000000041</v>
      </c>
      <c r="L437" s="34">
        <f t="shared" si="84"/>
        <v>14.999999999999947</v>
      </c>
      <c r="M437" s="34">
        <f t="shared" si="80"/>
        <v>1</v>
      </c>
      <c r="N437" s="34">
        <f t="shared" ca="1" si="81"/>
        <v>900</v>
      </c>
      <c r="O437" s="34" t="str">
        <f t="shared" si="85"/>
        <v/>
      </c>
      <c r="P437" s="34">
        <f t="shared" si="86"/>
        <v>55.093500000000205</v>
      </c>
      <c r="Q437" s="37">
        <f t="shared" si="87"/>
        <v>17.219981773537544</v>
      </c>
      <c r="R437" s="34">
        <f t="shared" si="88"/>
        <v>0.25499999999999912</v>
      </c>
      <c r="S437" s="34">
        <f t="shared" si="89"/>
        <v>55.348500000000207</v>
      </c>
      <c r="T437" s="37">
        <f t="shared" si="90"/>
        <v>17.474981773537543</v>
      </c>
    </row>
    <row r="438" spans="1:20" x14ac:dyDescent="0.2">
      <c r="B438" s="50"/>
      <c r="D438" s="56"/>
      <c r="E438" s="36">
        <v>10</v>
      </c>
      <c r="F438" s="36">
        <v>951</v>
      </c>
      <c r="G438" s="48">
        <f t="shared" si="82"/>
        <v>0.41041666666666665</v>
      </c>
      <c r="H438" s="36">
        <v>1032</v>
      </c>
      <c r="I438" s="49">
        <f t="shared" si="83"/>
        <v>0.43888888888888888</v>
      </c>
      <c r="J438" s="49">
        <f t="shared" si="78"/>
        <v>0.44236111111111109</v>
      </c>
      <c r="K438" s="34" t="str">
        <f t="shared" si="79"/>
        <v/>
      </c>
      <c r="L438" s="34">
        <f t="shared" si="84"/>
        <v>41.000000000000014</v>
      </c>
      <c r="M438" s="34">
        <f t="shared" si="80"/>
        <v>2</v>
      </c>
      <c r="N438" s="34">
        <f t="shared" ca="1" si="81"/>
        <v>900</v>
      </c>
      <c r="O438" s="34">
        <f t="shared" ca="1" si="85"/>
        <v>96.999999999999972</v>
      </c>
      <c r="P438" s="34">
        <f t="shared" si="86"/>
        <v>25</v>
      </c>
      <c r="Q438" s="37">
        <f t="shared" si="87"/>
        <v>3.1021051639523365</v>
      </c>
      <c r="R438" s="34">
        <f t="shared" si="88"/>
        <v>410.00000000000011</v>
      </c>
      <c r="S438" s="34">
        <f t="shared" si="89"/>
        <v>435.00000000000011</v>
      </c>
      <c r="T438" s="37">
        <f t="shared" si="90"/>
        <v>413.10210516395244</v>
      </c>
    </row>
    <row r="439" spans="1:20" x14ac:dyDescent="0.2">
      <c r="B439" s="50">
        <v>42325</v>
      </c>
      <c r="C439" s="34">
        <v>1217</v>
      </c>
      <c r="D439" s="56"/>
      <c r="E439" s="36">
        <v>10</v>
      </c>
      <c r="F439" s="36">
        <v>1238</v>
      </c>
      <c r="G439" s="48">
        <f t="shared" si="82"/>
        <v>0.52638888888888891</v>
      </c>
      <c r="H439" s="36">
        <v>1303</v>
      </c>
      <c r="I439" s="49">
        <f t="shared" si="83"/>
        <v>0.54375000000000007</v>
      </c>
      <c r="J439" s="49">
        <f t="shared" si="78"/>
        <v>0.54722222222222228</v>
      </c>
      <c r="K439" s="34" t="str">
        <f t="shared" si="79"/>
        <v/>
      </c>
      <c r="L439" s="34">
        <f t="shared" si="84"/>
        <v>25.000000000000071</v>
      </c>
      <c r="M439" s="34">
        <f t="shared" si="80"/>
        <v>1</v>
      </c>
      <c r="N439" s="34">
        <f t="shared" ca="1" si="81"/>
        <v>1217</v>
      </c>
      <c r="O439" s="34">
        <f t="shared" ca="1" si="85"/>
        <v>51.000000000000142</v>
      </c>
      <c r="P439" s="34">
        <f t="shared" si="86"/>
        <v>25</v>
      </c>
      <c r="Q439" s="37">
        <f t="shared" si="87"/>
        <v>3.1021051639523365</v>
      </c>
      <c r="R439" s="34">
        <f t="shared" si="88"/>
        <v>250.00000000000071</v>
      </c>
      <c r="S439" s="34">
        <f t="shared" si="89"/>
        <v>275.00000000000068</v>
      </c>
      <c r="T439" s="37">
        <f t="shared" si="90"/>
        <v>253.10210516395304</v>
      </c>
    </row>
    <row r="440" spans="1:20" x14ac:dyDescent="0.2">
      <c r="B440" s="50">
        <v>42325</v>
      </c>
      <c r="C440" s="34">
        <v>1359</v>
      </c>
      <c r="D440" s="56"/>
      <c r="E440" s="36">
        <v>0.01</v>
      </c>
      <c r="F440" s="36">
        <v>1422</v>
      </c>
      <c r="G440" s="48">
        <f t="shared" si="82"/>
        <v>0.59861111111111109</v>
      </c>
      <c r="H440" s="36">
        <v>1432</v>
      </c>
      <c r="I440" s="49">
        <f t="shared" si="83"/>
        <v>0.60555555555555551</v>
      </c>
      <c r="J440" s="49" t="str">
        <f t="shared" si="78"/>
        <v/>
      </c>
      <c r="K440" s="34">
        <f t="shared" si="79"/>
        <v>7.9999999999999716</v>
      </c>
      <c r="L440" s="34">
        <f t="shared" si="84"/>
        <v>9.9999999999999645</v>
      </c>
      <c r="M440" s="34">
        <f t="shared" si="80"/>
        <v>1</v>
      </c>
      <c r="N440" s="34">
        <f t="shared" ca="1" si="81"/>
        <v>1359</v>
      </c>
      <c r="O440" s="34" t="str">
        <f t="shared" si="85"/>
        <v/>
      </c>
      <c r="P440" s="34">
        <f t="shared" si="86"/>
        <v>7.2399999999999745</v>
      </c>
      <c r="Q440" s="37">
        <f t="shared" si="87"/>
        <v>2.757633970160255</v>
      </c>
      <c r="R440" s="34">
        <f t="shared" si="88"/>
        <v>9.9999999999999645E-2</v>
      </c>
      <c r="S440" s="34">
        <f t="shared" si="89"/>
        <v>7.3399999999999741</v>
      </c>
      <c r="T440" s="37">
        <f t="shared" si="90"/>
        <v>2.8576339701602547</v>
      </c>
    </row>
    <row r="441" spans="1:20" x14ac:dyDescent="0.2">
      <c r="B441" s="50"/>
      <c r="D441" s="56"/>
      <c r="E441" s="36">
        <v>1.8</v>
      </c>
      <c r="F441" s="36">
        <v>1440</v>
      </c>
      <c r="G441" s="48">
        <f t="shared" si="82"/>
        <v>0.61111111111111105</v>
      </c>
      <c r="H441" s="36">
        <v>1446</v>
      </c>
      <c r="I441" s="49">
        <f t="shared" si="83"/>
        <v>0.61527777777777781</v>
      </c>
      <c r="J441" s="49">
        <f t="shared" si="78"/>
        <v>0.61875000000000002</v>
      </c>
      <c r="K441" s="34" t="str">
        <f t="shared" si="79"/>
        <v/>
      </c>
      <c r="L441" s="34">
        <f t="shared" si="84"/>
        <v>6.0000000000001386</v>
      </c>
      <c r="M441" s="34">
        <f t="shared" si="80"/>
        <v>2</v>
      </c>
      <c r="N441" s="34">
        <f t="shared" ca="1" si="81"/>
        <v>1359</v>
      </c>
      <c r="O441" s="34">
        <f t="shared" ca="1" si="85"/>
        <v>52.000000000000135</v>
      </c>
      <c r="P441" s="34">
        <f t="shared" si="86"/>
        <v>4.5</v>
      </c>
      <c r="Q441" s="37">
        <f t="shared" si="87"/>
        <v>0.62485703502181611</v>
      </c>
      <c r="R441" s="34">
        <f t="shared" si="88"/>
        <v>10.800000000000249</v>
      </c>
      <c r="S441" s="34">
        <f t="shared" si="89"/>
        <v>15.300000000000249</v>
      </c>
      <c r="T441" s="37">
        <f t="shared" si="90"/>
        <v>11.424857035022065</v>
      </c>
    </row>
    <row r="442" spans="1:20" x14ac:dyDescent="0.2">
      <c r="A442" s="34">
        <v>1</v>
      </c>
      <c r="B442" s="50">
        <v>42326</v>
      </c>
      <c r="C442" s="34">
        <v>848</v>
      </c>
      <c r="D442" s="56">
        <v>3</v>
      </c>
      <c r="E442" s="36">
        <v>0.01</v>
      </c>
      <c r="F442" s="36">
        <v>915</v>
      </c>
      <c r="G442" s="48">
        <f t="shared" si="82"/>
        <v>0.38541666666666669</v>
      </c>
      <c r="H442" s="36">
        <v>919</v>
      </c>
      <c r="I442" s="49">
        <f t="shared" si="83"/>
        <v>0.38819444444444445</v>
      </c>
      <c r="J442" s="49" t="str">
        <f t="shared" si="78"/>
        <v/>
      </c>
      <c r="K442" s="34">
        <f t="shared" si="79"/>
        <v>8.999999999999968</v>
      </c>
      <c r="L442" s="34">
        <f t="shared" si="84"/>
        <v>3.9999999999999858</v>
      </c>
      <c r="M442" s="34">
        <f t="shared" si="80"/>
        <v>1</v>
      </c>
      <c r="N442" s="34">
        <f t="shared" ca="1" si="81"/>
        <v>848</v>
      </c>
      <c r="O442" s="34" t="str">
        <f t="shared" si="85"/>
        <v/>
      </c>
      <c r="P442" s="34">
        <f t="shared" si="86"/>
        <v>45.044999999999838</v>
      </c>
      <c r="Q442" s="37">
        <f t="shared" si="87"/>
        <v>13.015993850604142</v>
      </c>
      <c r="R442" s="34">
        <f t="shared" si="88"/>
        <v>3.9999999999999862E-2</v>
      </c>
      <c r="S442" s="34">
        <f t="shared" si="89"/>
        <v>45.084999999999837</v>
      </c>
      <c r="T442" s="37">
        <f t="shared" si="90"/>
        <v>13.055993850604141</v>
      </c>
    </row>
    <row r="443" spans="1:20" x14ac:dyDescent="0.2">
      <c r="B443" s="50"/>
      <c r="D443" s="56"/>
      <c r="E443" s="36">
        <v>10</v>
      </c>
      <c r="F443" s="36">
        <v>928</v>
      </c>
      <c r="G443" s="48">
        <f t="shared" si="82"/>
        <v>0.39444444444444443</v>
      </c>
      <c r="H443" s="36">
        <v>946</v>
      </c>
      <c r="I443" s="49">
        <f t="shared" si="83"/>
        <v>0.4069444444444445</v>
      </c>
      <c r="J443" s="49">
        <f t="shared" si="78"/>
        <v>0.41041666666666671</v>
      </c>
      <c r="K443" s="34" t="str">
        <f t="shared" si="79"/>
        <v/>
      </c>
      <c r="L443" s="34">
        <f t="shared" si="84"/>
        <v>18.000000000000096</v>
      </c>
      <c r="M443" s="34">
        <f t="shared" si="80"/>
        <v>2</v>
      </c>
      <c r="N443" s="34">
        <f t="shared" ca="1" si="81"/>
        <v>848</v>
      </c>
      <c r="O443" s="34">
        <f t="shared" ca="1" si="85"/>
        <v>63.000000000000014</v>
      </c>
      <c r="P443" s="34">
        <f t="shared" si="86"/>
        <v>25</v>
      </c>
      <c r="Q443" s="37">
        <f t="shared" si="87"/>
        <v>3.1021051639523365</v>
      </c>
      <c r="R443" s="34">
        <f t="shared" si="88"/>
        <v>180.00000000000097</v>
      </c>
      <c r="S443" s="34">
        <f t="shared" si="89"/>
        <v>205.00000000000097</v>
      </c>
      <c r="T443" s="37">
        <f t="shared" si="90"/>
        <v>183.1021051639533</v>
      </c>
    </row>
    <row r="444" spans="1:20" x14ac:dyDescent="0.2">
      <c r="B444" s="50">
        <v>42326</v>
      </c>
      <c r="C444" s="34">
        <v>1110</v>
      </c>
      <c r="D444" s="56"/>
      <c r="E444" s="36">
        <v>4</v>
      </c>
      <c r="F444" s="36">
        <v>1138</v>
      </c>
      <c r="G444" s="48">
        <f t="shared" si="82"/>
        <v>0.48472222222222222</v>
      </c>
      <c r="H444" s="36">
        <v>1144</v>
      </c>
      <c r="I444" s="49">
        <f t="shared" si="83"/>
        <v>0.48888888888888887</v>
      </c>
      <c r="J444" s="49" t="str">
        <f t="shared" si="78"/>
        <v/>
      </c>
      <c r="K444" s="34">
        <f t="shared" si="79"/>
        <v>8.0000000000000515</v>
      </c>
      <c r="L444" s="34">
        <f t="shared" si="84"/>
        <v>5.9999999999999787</v>
      </c>
      <c r="M444" s="34">
        <f t="shared" si="80"/>
        <v>1</v>
      </c>
      <c r="N444" s="34">
        <f t="shared" ca="1" si="81"/>
        <v>1110</v>
      </c>
      <c r="O444" s="34" t="str">
        <f t="shared" si="85"/>
        <v/>
      </c>
      <c r="P444" s="34">
        <f t="shared" si="86"/>
        <v>86.000000000000554</v>
      </c>
      <c r="Q444" s="37">
        <f t="shared" si="87"/>
        <v>73.17537571846124</v>
      </c>
      <c r="R444" s="34">
        <f t="shared" si="88"/>
        <v>23.999999999999915</v>
      </c>
      <c r="S444" s="34">
        <f t="shared" si="89"/>
        <v>110.00000000000047</v>
      </c>
      <c r="T444" s="37">
        <f t="shared" si="90"/>
        <v>97.175375718461154</v>
      </c>
    </row>
    <row r="445" spans="1:20" x14ac:dyDescent="0.2">
      <c r="B445" s="50"/>
      <c r="D445" s="56"/>
      <c r="E445" s="36">
        <v>17.5</v>
      </c>
      <c r="F445" s="36">
        <v>1152</v>
      </c>
      <c r="G445" s="48">
        <f t="shared" si="82"/>
        <v>0.49444444444444446</v>
      </c>
      <c r="H445" s="36">
        <v>1154</v>
      </c>
      <c r="I445" s="49">
        <f t="shared" si="83"/>
        <v>0.49583333333333335</v>
      </c>
      <c r="J445" s="49">
        <f t="shared" si="78"/>
        <v>0.49930555555555556</v>
      </c>
      <c r="K445" s="34" t="str">
        <f t="shared" si="79"/>
        <v/>
      </c>
      <c r="L445" s="34">
        <f t="shared" si="84"/>
        <v>1.9999999999999929</v>
      </c>
      <c r="M445" s="34">
        <f t="shared" si="80"/>
        <v>2</v>
      </c>
      <c r="N445" s="34">
        <f t="shared" ca="1" si="81"/>
        <v>1110</v>
      </c>
      <c r="O445" s="34">
        <f t="shared" ca="1" si="85"/>
        <v>49.000000000000064</v>
      </c>
      <c r="P445" s="34">
        <f t="shared" si="86"/>
        <v>43.75</v>
      </c>
      <c r="Q445" s="37">
        <f t="shared" si="87"/>
        <v>5.2465262223316431</v>
      </c>
      <c r="R445" s="34">
        <f t="shared" si="88"/>
        <v>34.999999999999872</v>
      </c>
      <c r="S445" s="34">
        <f t="shared" si="89"/>
        <v>78.749999999999872</v>
      </c>
      <c r="T445" s="37">
        <f t="shared" si="90"/>
        <v>40.246526222331518</v>
      </c>
    </row>
    <row r="446" spans="1:20" x14ac:dyDescent="0.2">
      <c r="B446" s="50">
        <v>42326</v>
      </c>
      <c r="C446" s="34">
        <v>1304</v>
      </c>
      <c r="D446" s="56"/>
      <c r="E446" s="34">
        <v>0.1</v>
      </c>
      <c r="F446" s="36">
        <v>1325</v>
      </c>
      <c r="G446" s="48">
        <f t="shared" si="82"/>
        <v>0.55902777777777779</v>
      </c>
      <c r="H446" s="36">
        <v>1334</v>
      </c>
      <c r="I446" s="49">
        <f t="shared" si="83"/>
        <v>0.56527777777777777</v>
      </c>
      <c r="J446" s="49" t="str">
        <f t="shared" si="78"/>
        <v/>
      </c>
      <c r="K446" s="34">
        <f t="shared" si="79"/>
        <v>7.9999999999999716</v>
      </c>
      <c r="L446" s="34">
        <f t="shared" si="84"/>
        <v>8.999999999999968</v>
      </c>
      <c r="M446" s="34">
        <f t="shared" si="80"/>
        <v>1</v>
      </c>
      <c r="N446" s="34">
        <f t="shared" ca="1" si="81"/>
        <v>1304</v>
      </c>
      <c r="O446" s="34" t="str">
        <f t="shared" si="85"/>
        <v/>
      </c>
      <c r="P446" s="34">
        <f t="shared" si="86"/>
        <v>40.399999999999856</v>
      </c>
      <c r="Q446" s="37">
        <f t="shared" si="87"/>
        <v>17.198098454926331</v>
      </c>
      <c r="R446" s="34">
        <f t="shared" si="88"/>
        <v>0.8999999999999968</v>
      </c>
      <c r="S446" s="34">
        <f t="shared" si="89"/>
        <v>41.299999999999855</v>
      </c>
      <c r="T446" s="37">
        <f t="shared" si="90"/>
        <v>18.09809845492633</v>
      </c>
    </row>
    <row r="447" spans="1:20" x14ac:dyDescent="0.2">
      <c r="B447" s="50"/>
      <c r="D447" s="56"/>
      <c r="E447" s="36">
        <v>10</v>
      </c>
      <c r="F447" s="36">
        <v>1342</v>
      </c>
      <c r="G447" s="48">
        <f t="shared" si="82"/>
        <v>0.5708333333333333</v>
      </c>
      <c r="H447" s="36">
        <v>1529</v>
      </c>
      <c r="I447" s="49">
        <f t="shared" si="83"/>
        <v>0.64513888888888882</v>
      </c>
      <c r="J447" s="49">
        <f t="shared" si="78"/>
        <v>0.64861111111111103</v>
      </c>
      <c r="K447" s="34" t="str">
        <f t="shared" si="79"/>
        <v/>
      </c>
      <c r="L447" s="34">
        <f t="shared" si="84"/>
        <v>106.99999999999994</v>
      </c>
      <c r="M447" s="34">
        <f t="shared" si="80"/>
        <v>2</v>
      </c>
      <c r="N447" s="34">
        <f t="shared" ca="1" si="81"/>
        <v>1304</v>
      </c>
      <c r="O447" s="34">
        <f t="shared" ca="1" si="85"/>
        <v>149.99999999999994</v>
      </c>
      <c r="P447" s="34">
        <f t="shared" si="86"/>
        <v>25</v>
      </c>
      <c r="Q447" s="37">
        <f t="shared" si="87"/>
        <v>3.1021051639523365</v>
      </c>
      <c r="R447" s="34">
        <f t="shared" si="88"/>
        <v>1069.9999999999995</v>
      </c>
      <c r="S447" s="34">
        <f t="shared" si="89"/>
        <v>1094.9999999999995</v>
      </c>
      <c r="T447" s="37">
        <f t="shared" si="90"/>
        <v>1073.1021051639518</v>
      </c>
    </row>
    <row r="448" spans="1:20" x14ac:dyDescent="0.2">
      <c r="A448" s="34">
        <v>1</v>
      </c>
      <c r="B448" s="50">
        <v>42327</v>
      </c>
      <c r="C448" s="34">
        <v>851</v>
      </c>
      <c r="D448" s="56" t="s">
        <v>70</v>
      </c>
      <c r="E448" s="36">
        <v>0.01</v>
      </c>
      <c r="F448" s="36">
        <v>913</v>
      </c>
      <c r="G448" s="48">
        <f t="shared" si="82"/>
        <v>0.3840277777777778</v>
      </c>
      <c r="H448" s="36">
        <v>916</v>
      </c>
      <c r="I448" s="49">
        <f t="shared" si="83"/>
        <v>0.38611111111111113</v>
      </c>
      <c r="J448" s="49" t="str">
        <f t="shared" si="78"/>
        <v/>
      </c>
      <c r="K448" s="34">
        <f t="shared" si="79"/>
        <v>5.9999999999999787</v>
      </c>
      <c r="L448" s="34">
        <f t="shared" si="84"/>
        <v>2.9999999999999893</v>
      </c>
      <c r="M448" s="34">
        <f t="shared" si="80"/>
        <v>1</v>
      </c>
      <c r="N448" s="34">
        <f t="shared" ca="1" si="81"/>
        <v>851</v>
      </c>
      <c r="O448" s="34" t="str">
        <f t="shared" si="85"/>
        <v/>
      </c>
      <c r="P448" s="34">
        <f t="shared" si="86"/>
        <v>0.32999999999999885</v>
      </c>
      <c r="Q448" s="37">
        <f t="shared" si="87"/>
        <v>0.23452818661036695</v>
      </c>
      <c r="R448" s="34">
        <f t="shared" si="88"/>
        <v>2.9999999999999895E-2</v>
      </c>
      <c r="S448" s="34">
        <f t="shared" si="89"/>
        <v>0.35999999999999877</v>
      </c>
      <c r="T448" s="37">
        <f t="shared" si="90"/>
        <v>0.26452818661036687</v>
      </c>
    </row>
    <row r="449" spans="1:20" x14ac:dyDescent="0.2">
      <c r="B449" s="50"/>
      <c r="D449" s="56"/>
      <c r="E449" s="36">
        <v>0.1</v>
      </c>
      <c r="F449" s="36">
        <v>922</v>
      </c>
      <c r="G449" s="48">
        <f t="shared" si="82"/>
        <v>0.39027777777777778</v>
      </c>
      <c r="H449" s="36">
        <v>1015</v>
      </c>
      <c r="I449" s="49">
        <f t="shared" si="83"/>
        <v>0.42708333333333331</v>
      </c>
      <c r="J449" s="49" t="str">
        <f t="shared" si="78"/>
        <v/>
      </c>
      <c r="K449" s="34">
        <f t="shared" si="79"/>
        <v>9.000000000000048</v>
      </c>
      <c r="L449" s="34">
        <f t="shared" si="84"/>
        <v>52.999999999999972</v>
      </c>
      <c r="M449" s="34">
        <f t="shared" si="80"/>
        <v>2</v>
      </c>
      <c r="N449" s="34">
        <f t="shared" ca="1" si="81"/>
        <v>851</v>
      </c>
      <c r="O449" s="34" t="str">
        <f t="shared" si="85"/>
        <v/>
      </c>
      <c r="P449" s="34">
        <f t="shared" si="86"/>
        <v>450.45000000000238</v>
      </c>
      <c r="Q449" s="37">
        <f t="shared" si="87"/>
        <v>130.15824446039761</v>
      </c>
      <c r="R449" s="34">
        <f t="shared" si="88"/>
        <v>5.2999999999999972</v>
      </c>
      <c r="S449" s="34">
        <f t="shared" si="89"/>
        <v>455.75000000000239</v>
      </c>
      <c r="T449" s="37">
        <f t="shared" si="90"/>
        <v>135.45824446039762</v>
      </c>
    </row>
    <row r="450" spans="1:20" x14ac:dyDescent="0.2">
      <c r="B450" s="50"/>
      <c r="D450" s="56"/>
      <c r="E450" s="36">
        <v>100</v>
      </c>
      <c r="F450" s="36">
        <v>1024</v>
      </c>
      <c r="G450" s="48">
        <f t="shared" si="82"/>
        <v>0.43333333333333335</v>
      </c>
      <c r="H450" s="36">
        <v>1028</v>
      </c>
      <c r="I450" s="49">
        <f t="shared" si="83"/>
        <v>0.43611111111111112</v>
      </c>
      <c r="J450" s="49" t="str">
        <f t="shared" si="78"/>
        <v/>
      </c>
      <c r="K450" s="34">
        <f t="shared" si="79"/>
        <v>3.9999999999999858</v>
      </c>
      <c r="L450" s="34">
        <f t="shared" si="84"/>
        <v>3.9999999999999858</v>
      </c>
      <c r="M450" s="34">
        <f t="shared" si="80"/>
        <v>3</v>
      </c>
      <c r="N450" s="34">
        <f t="shared" ca="1" si="81"/>
        <v>851</v>
      </c>
      <c r="O450" s="34" t="str">
        <f t="shared" si="85"/>
        <v/>
      </c>
      <c r="P450" s="34">
        <f t="shared" si="86"/>
        <v>559.99999999999795</v>
      </c>
      <c r="Q450" s="37">
        <f t="shared" si="87"/>
        <v>544.41521308230074</v>
      </c>
      <c r="R450" s="34">
        <f t="shared" si="88"/>
        <v>399.99999999999858</v>
      </c>
      <c r="S450" s="34">
        <f t="shared" si="89"/>
        <v>959.99999999999659</v>
      </c>
      <c r="T450" s="37">
        <f t="shared" si="90"/>
        <v>944.41521308229926</v>
      </c>
    </row>
    <row r="451" spans="1:20" x14ac:dyDescent="0.2">
      <c r="B451" s="50"/>
      <c r="D451" s="56"/>
      <c r="E451" s="36">
        <v>180</v>
      </c>
      <c r="F451" s="36">
        <v>1032</v>
      </c>
      <c r="G451" s="48">
        <f t="shared" si="82"/>
        <v>0.43888888888888888</v>
      </c>
      <c r="H451" s="36">
        <v>1058</v>
      </c>
      <c r="I451" s="49">
        <f t="shared" si="83"/>
        <v>0.45694444444444443</v>
      </c>
      <c r="J451" s="49">
        <f t="shared" si="78"/>
        <v>0.46041666666666664</v>
      </c>
      <c r="K451" s="34" t="str">
        <f t="shared" si="79"/>
        <v/>
      </c>
      <c r="L451" s="34">
        <f t="shared" si="84"/>
        <v>25.999999999999986</v>
      </c>
      <c r="M451" s="34">
        <f t="shared" si="80"/>
        <v>4</v>
      </c>
      <c r="N451" s="34">
        <f t="shared" ca="1" si="81"/>
        <v>851</v>
      </c>
      <c r="O451" s="34">
        <f t="shared" ca="1" si="85"/>
        <v>132</v>
      </c>
      <c r="P451" s="34">
        <f t="shared" si="86"/>
        <v>450</v>
      </c>
      <c r="Q451" s="37">
        <f t="shared" si="87"/>
        <v>47.347346607878421</v>
      </c>
      <c r="R451" s="34">
        <f t="shared" si="88"/>
        <v>4679.9999999999973</v>
      </c>
      <c r="S451" s="34">
        <f t="shared" si="89"/>
        <v>5129.9999999999973</v>
      </c>
      <c r="T451" s="37">
        <f t="shared" si="90"/>
        <v>4727.3473466078758</v>
      </c>
    </row>
    <row r="452" spans="1:20" x14ac:dyDescent="0.2">
      <c r="A452" s="34">
        <v>1</v>
      </c>
      <c r="B452" s="50">
        <v>42337</v>
      </c>
      <c r="C452" s="34">
        <v>929</v>
      </c>
      <c r="D452" s="56" t="s">
        <v>41</v>
      </c>
      <c r="E452" s="36">
        <v>0.01</v>
      </c>
      <c r="F452" s="36">
        <v>944</v>
      </c>
      <c r="G452" s="48">
        <f t="shared" si="82"/>
        <v>0.4055555555555555</v>
      </c>
      <c r="H452" s="36">
        <v>946</v>
      </c>
      <c r="I452" s="49">
        <f t="shared" si="83"/>
        <v>0.4069444444444445</v>
      </c>
      <c r="J452" s="49" t="str">
        <f t="shared" si="78"/>
        <v/>
      </c>
      <c r="K452" s="34">
        <f t="shared" si="79"/>
        <v>2.9999999999999094</v>
      </c>
      <c r="L452" s="34">
        <f t="shared" si="84"/>
        <v>2.0000000000001528</v>
      </c>
      <c r="M452" s="34">
        <f t="shared" si="80"/>
        <v>1</v>
      </c>
      <c r="N452" s="34">
        <f t="shared" ca="1" si="81"/>
        <v>929</v>
      </c>
      <c r="O452" s="34" t="str">
        <f t="shared" si="85"/>
        <v/>
      </c>
      <c r="P452" s="34">
        <f t="shared" si="86"/>
        <v>0.16499999999999501</v>
      </c>
      <c r="Q452" s="37">
        <f t="shared" si="87"/>
        <v>0.11726409330518034</v>
      </c>
      <c r="R452" s="34">
        <f t="shared" si="88"/>
        <v>2.0000000000001527E-2</v>
      </c>
      <c r="S452" s="34">
        <f t="shared" si="89"/>
        <v>0.18499999999999653</v>
      </c>
      <c r="T452" s="37">
        <f t="shared" si="90"/>
        <v>0.13726409330518186</v>
      </c>
    </row>
    <row r="453" spans="1:20" x14ac:dyDescent="0.2">
      <c r="B453" s="50"/>
      <c r="D453" s="56"/>
      <c r="E453" s="36">
        <v>0.1</v>
      </c>
      <c r="F453" s="36">
        <v>949</v>
      </c>
      <c r="G453" s="48">
        <f t="shared" si="82"/>
        <v>0.40902777777777777</v>
      </c>
      <c r="H453" s="36">
        <v>957</v>
      </c>
      <c r="I453" s="49">
        <f t="shared" si="83"/>
        <v>0.4145833333333333</v>
      </c>
      <c r="J453" s="49" t="str">
        <f t="shared" si="78"/>
        <v/>
      </c>
      <c r="K453" s="34">
        <f t="shared" si="79"/>
        <v>6.0000000000000586</v>
      </c>
      <c r="L453" s="34">
        <f t="shared" si="84"/>
        <v>7.9999999999999716</v>
      </c>
      <c r="M453" s="34">
        <f t="shared" si="80"/>
        <v>2</v>
      </c>
      <c r="N453" s="34">
        <f t="shared" ca="1" si="81"/>
        <v>929</v>
      </c>
      <c r="O453" s="34" t="str">
        <f t="shared" si="85"/>
        <v/>
      </c>
      <c r="P453" s="34">
        <f t="shared" si="86"/>
        <v>30.300000000000296</v>
      </c>
      <c r="Q453" s="37">
        <f t="shared" si="87"/>
        <v>12.898573841194921</v>
      </c>
      <c r="R453" s="34">
        <f t="shared" si="88"/>
        <v>0.79999999999999716</v>
      </c>
      <c r="S453" s="34">
        <f t="shared" si="89"/>
        <v>31.100000000000293</v>
      </c>
      <c r="T453" s="37">
        <f t="shared" si="90"/>
        <v>13.698573841194918</v>
      </c>
    </row>
    <row r="454" spans="1:20" x14ac:dyDescent="0.2">
      <c r="B454" s="50"/>
      <c r="D454" s="56"/>
      <c r="E454" s="36">
        <v>10</v>
      </c>
      <c r="F454" s="36">
        <v>1003</v>
      </c>
      <c r="G454" s="48">
        <f t="shared" si="82"/>
        <v>0.41875000000000001</v>
      </c>
      <c r="H454" s="36">
        <v>1012</v>
      </c>
      <c r="I454" s="49">
        <f t="shared" si="83"/>
        <v>0.42499999999999999</v>
      </c>
      <c r="J454" s="49">
        <f t="shared" si="78"/>
        <v>0.4284722222222222</v>
      </c>
      <c r="K454" s="34" t="str">
        <f t="shared" si="79"/>
        <v/>
      </c>
      <c r="L454" s="34">
        <f t="shared" si="84"/>
        <v>8.999999999999968</v>
      </c>
      <c r="M454" s="34">
        <f t="shared" si="80"/>
        <v>3</v>
      </c>
      <c r="N454" s="34">
        <f t="shared" ca="1" si="81"/>
        <v>929</v>
      </c>
      <c r="O454" s="34">
        <f t="shared" ca="1" si="85"/>
        <v>47.999999999999986</v>
      </c>
      <c r="P454" s="34">
        <f t="shared" si="86"/>
        <v>25</v>
      </c>
      <c r="Q454" s="37">
        <f t="shared" si="87"/>
        <v>3.1021051639523365</v>
      </c>
      <c r="R454" s="34">
        <f t="shared" si="88"/>
        <v>89.999999999999687</v>
      </c>
      <c r="S454" s="34">
        <f t="shared" si="89"/>
        <v>114.99999999999969</v>
      </c>
      <c r="T454" s="37">
        <f t="shared" si="90"/>
        <v>93.102105163952018</v>
      </c>
    </row>
    <row r="455" spans="1:20" x14ac:dyDescent="0.2">
      <c r="B455" s="50">
        <v>42337</v>
      </c>
      <c r="C455" s="34">
        <v>1047</v>
      </c>
      <c r="D455" s="56"/>
      <c r="E455" s="36">
        <v>10</v>
      </c>
      <c r="F455" s="36">
        <v>1110</v>
      </c>
      <c r="G455" s="48">
        <f t="shared" si="82"/>
        <v>0.46527777777777773</v>
      </c>
      <c r="H455" s="36">
        <v>1124</v>
      </c>
      <c r="I455" s="49">
        <f t="shared" si="83"/>
        <v>0.47500000000000003</v>
      </c>
      <c r="J455" s="49">
        <f t="shared" si="78"/>
        <v>0.47847222222222224</v>
      </c>
      <c r="K455" s="34" t="str">
        <f t="shared" si="79"/>
        <v/>
      </c>
      <c r="L455" s="34">
        <f t="shared" si="84"/>
        <v>14.00000000000011</v>
      </c>
      <c r="M455" s="34">
        <f t="shared" si="80"/>
        <v>1</v>
      </c>
      <c r="N455" s="34">
        <f t="shared" ca="1" si="81"/>
        <v>1047</v>
      </c>
      <c r="O455" s="34">
        <f t="shared" ca="1" si="85"/>
        <v>42.000000000000014</v>
      </c>
      <c r="P455" s="34">
        <f t="shared" si="86"/>
        <v>25</v>
      </c>
      <c r="Q455" s="37">
        <f t="shared" si="87"/>
        <v>3.1021051639523365</v>
      </c>
      <c r="R455" s="34">
        <f t="shared" si="88"/>
        <v>140.00000000000111</v>
      </c>
      <c r="S455" s="34">
        <f t="shared" si="89"/>
        <v>165.00000000000111</v>
      </c>
      <c r="T455" s="37">
        <f t="shared" si="90"/>
        <v>143.10210516395344</v>
      </c>
    </row>
    <row r="456" spans="1:20" x14ac:dyDescent="0.2">
      <c r="A456" s="34">
        <v>1</v>
      </c>
      <c r="B456" s="50">
        <v>42338</v>
      </c>
      <c r="C456" s="34">
        <v>953</v>
      </c>
      <c r="D456" s="56" t="s">
        <v>41</v>
      </c>
      <c r="E456" s="36">
        <v>0.01</v>
      </c>
      <c r="F456" s="36">
        <v>1006</v>
      </c>
      <c r="G456" s="48">
        <f t="shared" si="82"/>
        <v>0.42083333333333334</v>
      </c>
      <c r="H456" s="36">
        <v>1008</v>
      </c>
      <c r="I456" s="49">
        <f t="shared" si="83"/>
        <v>0.42222222222222222</v>
      </c>
      <c r="J456" s="49" t="str">
        <f t="shared" si="78"/>
        <v/>
      </c>
      <c r="K456" s="34">
        <f t="shared" si="79"/>
        <v>8.0000000000000515</v>
      </c>
      <c r="L456" s="34">
        <f t="shared" si="84"/>
        <v>1.9999999999999929</v>
      </c>
      <c r="M456" s="34">
        <f t="shared" si="80"/>
        <v>1</v>
      </c>
      <c r="N456" s="34">
        <f t="shared" ca="1" si="81"/>
        <v>953</v>
      </c>
      <c r="O456" s="34" t="str">
        <f t="shared" si="85"/>
        <v/>
      </c>
      <c r="P456" s="34">
        <f t="shared" si="86"/>
        <v>40.040000000000255</v>
      </c>
      <c r="Q456" s="37">
        <f t="shared" si="87"/>
        <v>11.569772311648242</v>
      </c>
      <c r="R456" s="34">
        <f t="shared" si="88"/>
        <v>1.9999999999999931E-2</v>
      </c>
      <c r="S456" s="34">
        <f t="shared" si="89"/>
        <v>40.060000000000258</v>
      </c>
      <c r="T456" s="37">
        <f t="shared" si="90"/>
        <v>11.589772311648241</v>
      </c>
    </row>
    <row r="457" spans="1:20" x14ac:dyDescent="0.2">
      <c r="B457" s="50"/>
      <c r="D457" s="56"/>
      <c r="E457" s="36">
        <v>10</v>
      </c>
      <c r="F457" s="36">
        <v>1016</v>
      </c>
      <c r="G457" s="48">
        <f t="shared" si="82"/>
        <v>0.42777777777777781</v>
      </c>
      <c r="H457" s="36">
        <v>1033</v>
      </c>
      <c r="I457" s="49">
        <f t="shared" si="83"/>
        <v>0.43958333333333338</v>
      </c>
      <c r="J457" s="49">
        <f t="shared" si="78"/>
        <v>0.44305555555555559</v>
      </c>
      <c r="K457" s="34" t="str">
        <f t="shared" si="79"/>
        <v/>
      </c>
      <c r="L457" s="34">
        <f t="shared" si="84"/>
        <v>17.000000000000021</v>
      </c>
      <c r="M457" s="34">
        <f t="shared" si="80"/>
        <v>2</v>
      </c>
      <c r="N457" s="34">
        <f t="shared" ca="1" si="81"/>
        <v>953</v>
      </c>
      <c r="O457" s="34">
        <f t="shared" ca="1" si="85"/>
        <v>45.000000000000078</v>
      </c>
      <c r="P457" s="34">
        <f t="shared" si="86"/>
        <v>25</v>
      </c>
      <c r="Q457" s="37">
        <f t="shared" si="87"/>
        <v>3.1021051639523365</v>
      </c>
      <c r="R457" s="34">
        <f t="shared" si="88"/>
        <v>170.00000000000023</v>
      </c>
      <c r="S457" s="34">
        <f t="shared" si="89"/>
        <v>195.00000000000023</v>
      </c>
      <c r="T457" s="37">
        <f t="shared" si="90"/>
        <v>173.10210516395256</v>
      </c>
    </row>
    <row r="458" spans="1:20" x14ac:dyDescent="0.2">
      <c r="B458" s="50">
        <v>42338</v>
      </c>
      <c r="C458" s="34">
        <v>1420</v>
      </c>
      <c r="D458" s="56"/>
      <c r="E458" s="36">
        <v>20</v>
      </c>
      <c r="F458" s="36">
        <v>1446</v>
      </c>
      <c r="G458" s="48">
        <f t="shared" si="82"/>
        <v>0.61527777777777781</v>
      </c>
      <c r="H458" s="36">
        <v>1451</v>
      </c>
      <c r="I458" s="49">
        <f t="shared" si="83"/>
        <v>0.61875000000000002</v>
      </c>
      <c r="J458" s="49" t="str">
        <f t="shared" si="78"/>
        <v/>
      </c>
      <c r="K458" s="34">
        <f t="shared" si="79"/>
        <v>13.99999999999995</v>
      </c>
      <c r="L458" s="34">
        <f t="shared" si="84"/>
        <v>4.9999999999999822</v>
      </c>
      <c r="M458" s="34">
        <f t="shared" si="80"/>
        <v>1</v>
      </c>
      <c r="N458" s="34">
        <f t="shared" ca="1" si="81"/>
        <v>1420</v>
      </c>
      <c r="O458" s="34" t="str">
        <f t="shared" si="85"/>
        <v/>
      </c>
      <c r="P458" s="34">
        <f t="shared" si="86"/>
        <v>140.10499999999951</v>
      </c>
      <c r="Q458" s="37">
        <f t="shared" si="87"/>
        <v>38.884723279327005</v>
      </c>
      <c r="R458" s="34">
        <f t="shared" si="88"/>
        <v>99.999999999999645</v>
      </c>
      <c r="S458" s="34">
        <f t="shared" si="89"/>
        <v>240.10499999999917</v>
      </c>
      <c r="T458" s="37">
        <f t="shared" si="90"/>
        <v>138.88472327932664</v>
      </c>
    </row>
    <row r="459" spans="1:20" x14ac:dyDescent="0.2">
      <c r="B459" s="50"/>
      <c r="D459" s="56"/>
      <c r="E459" s="36">
        <v>1.4999999999999999E-2</v>
      </c>
      <c r="F459" s="36">
        <v>1505</v>
      </c>
      <c r="G459" s="48">
        <f t="shared" si="82"/>
        <v>0.62847222222222221</v>
      </c>
      <c r="H459" s="36">
        <v>1509</v>
      </c>
      <c r="I459" s="49">
        <f t="shared" si="83"/>
        <v>0.63124999999999998</v>
      </c>
      <c r="J459" s="49">
        <f t="shared" si="78"/>
        <v>0.63472222222222219</v>
      </c>
      <c r="K459" s="34" t="str">
        <f t="shared" si="79"/>
        <v/>
      </c>
      <c r="L459" s="34">
        <f t="shared" si="84"/>
        <v>3.9999999999999858</v>
      </c>
      <c r="M459" s="34">
        <f t="shared" si="80"/>
        <v>2</v>
      </c>
      <c r="N459" s="34">
        <f t="shared" ca="1" si="81"/>
        <v>1420</v>
      </c>
      <c r="O459" s="34">
        <f t="shared" ca="1" si="85"/>
        <v>53.999999999999972</v>
      </c>
      <c r="P459" s="34">
        <f t="shared" si="86"/>
        <v>3.7499999999999999E-2</v>
      </c>
      <c r="Q459" s="37">
        <f t="shared" si="87"/>
        <v>7.7991471955669829E-3</v>
      </c>
      <c r="R459" s="34">
        <f t="shared" si="88"/>
        <v>5.9999999999999783E-2</v>
      </c>
      <c r="S459" s="34">
        <f t="shared" si="89"/>
        <v>9.7499999999999781E-2</v>
      </c>
      <c r="T459" s="37">
        <f t="shared" si="90"/>
        <v>6.7799147195566761E-2</v>
      </c>
    </row>
    <row r="460" spans="1:20" x14ac:dyDescent="0.2">
      <c r="A460" s="34">
        <v>1</v>
      </c>
      <c r="B460" s="50">
        <v>42339</v>
      </c>
      <c r="C460" s="34">
        <v>903</v>
      </c>
      <c r="D460" s="56" t="s">
        <v>40</v>
      </c>
      <c r="E460" s="36">
        <v>0.01</v>
      </c>
      <c r="F460" s="36">
        <v>933</v>
      </c>
      <c r="G460" s="48">
        <f t="shared" si="82"/>
        <v>0.3979166666666667</v>
      </c>
      <c r="H460" s="36">
        <v>945</v>
      </c>
      <c r="I460" s="49">
        <f t="shared" si="83"/>
        <v>0.40625</v>
      </c>
      <c r="J460" s="49">
        <f t="shared" si="78"/>
        <v>0.40972222222222221</v>
      </c>
      <c r="K460" s="34" t="str">
        <f t="shared" si="79"/>
        <v/>
      </c>
      <c r="L460" s="34">
        <f t="shared" si="84"/>
        <v>11.999999999999957</v>
      </c>
      <c r="M460" s="34">
        <f t="shared" si="80"/>
        <v>1</v>
      </c>
      <c r="N460" s="34">
        <f t="shared" ca="1" si="81"/>
        <v>903</v>
      </c>
      <c r="O460" s="34">
        <f t="shared" ca="1" si="85"/>
        <v>46.999999999999915</v>
      </c>
      <c r="P460" s="34">
        <f t="shared" si="86"/>
        <v>2.5000000000000001E-2</v>
      </c>
      <c r="Q460" s="37">
        <f t="shared" si="87"/>
        <v>5.4281443780592247E-3</v>
      </c>
      <c r="R460" s="34">
        <f t="shared" si="88"/>
        <v>0.11999999999999958</v>
      </c>
      <c r="S460" s="34">
        <f t="shared" si="89"/>
        <v>0.14499999999999957</v>
      </c>
      <c r="T460" s="37">
        <f t="shared" si="90"/>
        <v>0.1254281443780588</v>
      </c>
    </row>
    <row r="461" spans="1:20" x14ac:dyDescent="0.2">
      <c r="B461" s="50">
        <v>42339</v>
      </c>
      <c r="C461" s="34">
        <v>1355</v>
      </c>
      <c r="D461" s="56"/>
      <c r="E461" s="36">
        <v>18</v>
      </c>
      <c r="F461" s="36">
        <v>1425</v>
      </c>
      <c r="G461" s="48">
        <f t="shared" si="82"/>
        <v>0.60069444444444442</v>
      </c>
      <c r="H461" s="36">
        <v>1432</v>
      </c>
      <c r="I461" s="49">
        <f t="shared" si="83"/>
        <v>0.60555555555555551</v>
      </c>
      <c r="J461" s="49" t="str">
        <f t="shared" si="78"/>
        <v/>
      </c>
      <c r="K461" s="34">
        <f t="shared" si="79"/>
        <v>7.9999999999999716</v>
      </c>
      <c r="L461" s="34">
        <f t="shared" si="84"/>
        <v>6.9999999999999751</v>
      </c>
      <c r="M461" s="34">
        <f t="shared" si="80"/>
        <v>1</v>
      </c>
      <c r="N461" s="34">
        <f t="shared" ca="1" si="81"/>
        <v>1355</v>
      </c>
      <c r="O461" s="34" t="str">
        <f t="shared" si="85"/>
        <v/>
      </c>
      <c r="P461" s="34">
        <f t="shared" si="86"/>
        <v>631.99999999999773</v>
      </c>
      <c r="Q461" s="37">
        <f t="shared" si="87"/>
        <v>475.80265238735575</v>
      </c>
      <c r="R461" s="34">
        <f t="shared" si="88"/>
        <v>125.99999999999955</v>
      </c>
      <c r="S461" s="34">
        <f t="shared" si="89"/>
        <v>757.99999999999727</v>
      </c>
      <c r="T461" s="37">
        <f t="shared" si="90"/>
        <v>601.80265238735524</v>
      </c>
    </row>
    <row r="462" spans="1:20" x14ac:dyDescent="0.2">
      <c r="B462" s="50"/>
      <c r="D462" s="56"/>
      <c r="E462" s="36">
        <v>140</v>
      </c>
      <c r="F462" s="36">
        <v>1440</v>
      </c>
      <c r="G462" s="48">
        <f t="shared" si="82"/>
        <v>0.61111111111111105</v>
      </c>
      <c r="H462" s="36">
        <v>1444</v>
      </c>
      <c r="I462" s="49">
        <f t="shared" si="83"/>
        <v>0.61388888888888882</v>
      </c>
      <c r="J462" s="49" t="str">
        <f t="shared" si="78"/>
        <v/>
      </c>
      <c r="K462" s="34">
        <f t="shared" si="79"/>
        <v>13.000000000000114</v>
      </c>
      <c r="L462" s="34">
        <f t="shared" si="84"/>
        <v>3.9999999999999858</v>
      </c>
      <c r="M462" s="34">
        <f t="shared" si="80"/>
        <v>2</v>
      </c>
      <c r="N462" s="34">
        <f t="shared" ca="1" si="81"/>
        <v>1355</v>
      </c>
      <c r="O462" s="34" t="str">
        <f t="shared" si="85"/>
        <v/>
      </c>
      <c r="P462" s="34">
        <f t="shared" si="86"/>
        <v>910.65000000000794</v>
      </c>
      <c r="Q462" s="37">
        <f t="shared" si="87"/>
        <v>251.05540995654877</v>
      </c>
      <c r="R462" s="34">
        <f t="shared" si="88"/>
        <v>559.99999999999795</v>
      </c>
      <c r="S462" s="34">
        <f t="shared" si="89"/>
        <v>1470.650000000006</v>
      </c>
      <c r="T462" s="37">
        <f t="shared" si="90"/>
        <v>811.05540995654678</v>
      </c>
    </row>
    <row r="463" spans="1:20" x14ac:dyDescent="0.2">
      <c r="B463" s="50"/>
      <c r="D463" s="56"/>
      <c r="E463" s="36">
        <v>0.1</v>
      </c>
      <c r="F463" s="36">
        <v>1457</v>
      </c>
      <c r="G463" s="48">
        <f t="shared" si="82"/>
        <v>0.62291666666666667</v>
      </c>
      <c r="H463" s="36">
        <v>1531</v>
      </c>
      <c r="I463" s="49">
        <f t="shared" si="83"/>
        <v>0.64652777777777781</v>
      </c>
      <c r="J463" s="49">
        <f t="shared" ref="J463:J526" si="91">IF(OR(B464&lt;&gt;"",E464=""),I463+TIME(0,5,0),"")</f>
        <v>0.65</v>
      </c>
      <c r="K463" s="34" t="str">
        <f t="shared" ref="K463:K526" si="92">IF(AND(OR(AND(B463&lt;&gt;"",B464=""),AND(B463="",B464="")),E464&lt;&gt;""),(G464-I463)*1440,"")</f>
        <v/>
      </c>
      <c r="L463" s="34">
        <f t="shared" si="84"/>
        <v>34.000000000000043</v>
      </c>
      <c r="M463" s="34">
        <f t="shared" ref="M463:M526" si="93">IF(B463&lt;&gt;"",1,M462+1)</f>
        <v>3</v>
      </c>
      <c r="N463" s="34">
        <f t="shared" ref="N463:N526" ca="1" si="94">OFFSET(C463,-M463+1,0)</f>
        <v>1355</v>
      </c>
      <c r="O463" s="34">
        <f t="shared" ca="1" si="85"/>
        <v>101.00000000000011</v>
      </c>
      <c r="P463" s="34">
        <f t="shared" si="86"/>
        <v>0.25</v>
      </c>
      <c r="Q463" s="37">
        <f t="shared" si="87"/>
        <v>4.342905372259271E-2</v>
      </c>
      <c r="R463" s="34">
        <f t="shared" si="88"/>
        <v>3.4000000000000044</v>
      </c>
      <c r="S463" s="34">
        <f t="shared" si="89"/>
        <v>3.6500000000000044</v>
      </c>
      <c r="T463" s="37">
        <f t="shared" si="90"/>
        <v>3.4434290537225971</v>
      </c>
    </row>
    <row r="464" spans="1:20" x14ac:dyDescent="0.2">
      <c r="A464" s="34">
        <v>1</v>
      </c>
      <c r="B464" s="50">
        <v>42341</v>
      </c>
      <c r="C464" s="34">
        <v>1300</v>
      </c>
      <c r="D464" s="56">
        <v>3</v>
      </c>
      <c r="E464" s="36">
        <v>0.01</v>
      </c>
      <c r="F464" s="36">
        <v>1311</v>
      </c>
      <c r="G464" s="48">
        <f t="shared" si="82"/>
        <v>0.5493055555555556</v>
      </c>
      <c r="H464" s="36">
        <v>1319</v>
      </c>
      <c r="I464" s="49">
        <f t="shared" ref="I464:I527" si="95">VALUE(CONCATENATE(LEFT(H464,LEN(H464)-2),":",RIGHT(H464,2)))</f>
        <v>0.55486111111111114</v>
      </c>
      <c r="J464" s="49" t="str">
        <f t="shared" si="91"/>
        <v/>
      </c>
      <c r="K464" s="34">
        <f t="shared" si="92"/>
        <v>10.999999999999961</v>
      </c>
      <c r="L464" s="34">
        <f t="shared" ref="L464:L527" si="96">(I464-G464)*1440</f>
        <v>7.9999999999999716</v>
      </c>
      <c r="M464" s="34">
        <f t="shared" si="93"/>
        <v>1</v>
      </c>
      <c r="N464" s="34">
        <f t="shared" ca="1" si="94"/>
        <v>1300</v>
      </c>
      <c r="O464" s="34" t="str">
        <f t="shared" ref="O464:O527" si="97">IF(J464&lt;&gt;"",(J464-VALUE(CONCATENATE(LEFT(N464,LEN(N464)-2),":",RIGHT(N464,2))))*1440,"")</f>
        <v/>
      </c>
      <c r="P464" s="34">
        <f t="shared" ref="P464:P527" si="98">IF(K464&lt;&gt;"",(E464+E465)*K464/2,E464*5/2)</f>
        <v>275.05499999999898</v>
      </c>
      <c r="Q464" s="37">
        <f t="shared" ref="Q464:Q527" si="99">IF(K464&lt;&gt;"",(E465-E464)*K464/LN((E465+0.000001)/(E464+0.000001)),-5*(E464-0.000001)/(LN(1/E464)-13.8155))</f>
        <v>64.563106922457564</v>
      </c>
      <c r="R464" s="34">
        <f t="shared" ref="R464:R527" si="100">(E464*L464)</f>
        <v>7.9999999999999724E-2</v>
      </c>
      <c r="S464" s="34">
        <f t="shared" ref="S464:S527" si="101">P464+R464</f>
        <v>275.13499999999897</v>
      </c>
      <c r="T464" s="37">
        <f t="shared" ref="T464:T527" si="102">Q464+R464</f>
        <v>64.643106922457562</v>
      </c>
    </row>
    <row r="465" spans="1:20" x14ac:dyDescent="0.2">
      <c r="B465" s="50"/>
      <c r="D465" s="56"/>
      <c r="E465" s="36">
        <v>50</v>
      </c>
      <c r="F465" s="36">
        <v>1330</v>
      </c>
      <c r="G465" s="48">
        <f t="shared" ref="G465:G530" si="103">VALUE(CONCATENATE(LEFT(F465,LEN(F465)-2),":",RIGHT(F465,2)))</f>
        <v>0.5625</v>
      </c>
      <c r="H465" s="36">
        <v>1332</v>
      </c>
      <c r="I465" s="49">
        <f t="shared" si="95"/>
        <v>0.56388888888888888</v>
      </c>
      <c r="J465" s="49" t="str">
        <f t="shared" si="91"/>
        <v/>
      </c>
      <c r="K465" s="34">
        <f t="shared" si="92"/>
        <v>4.9999999999999822</v>
      </c>
      <c r="L465" s="34">
        <f t="shared" si="96"/>
        <v>1.9999999999999929</v>
      </c>
      <c r="M465" s="34">
        <f t="shared" si="93"/>
        <v>2</v>
      </c>
      <c r="N465" s="34">
        <f t="shared" ca="1" si="94"/>
        <v>1300</v>
      </c>
      <c r="O465" s="34" t="str">
        <f t="shared" si="97"/>
        <v/>
      </c>
      <c r="P465" s="34">
        <f t="shared" si="98"/>
        <v>474.99999999999829</v>
      </c>
      <c r="Q465" s="37">
        <f t="shared" si="99"/>
        <v>437.05470012527644</v>
      </c>
      <c r="R465" s="34">
        <f t="shared" si="100"/>
        <v>99.999999999999645</v>
      </c>
      <c r="S465" s="34">
        <f t="shared" si="101"/>
        <v>574.99999999999795</v>
      </c>
      <c r="T465" s="37">
        <f t="shared" si="102"/>
        <v>537.0547001252761</v>
      </c>
    </row>
    <row r="466" spans="1:20" x14ac:dyDescent="0.2">
      <c r="B466" s="50"/>
      <c r="D466" s="56"/>
      <c r="E466" s="36">
        <v>140</v>
      </c>
      <c r="F466" s="36">
        <v>1337</v>
      </c>
      <c r="G466" s="48">
        <f t="shared" si="103"/>
        <v>0.56736111111111109</v>
      </c>
      <c r="H466" s="36">
        <v>1501</v>
      </c>
      <c r="I466" s="49">
        <f t="shared" si="95"/>
        <v>0.62569444444444444</v>
      </c>
      <c r="J466" s="49">
        <f t="shared" si="91"/>
        <v>0.62916666666666665</v>
      </c>
      <c r="K466" s="34" t="str">
        <f t="shared" si="92"/>
        <v/>
      </c>
      <c r="L466" s="34">
        <f t="shared" si="96"/>
        <v>84.000000000000028</v>
      </c>
      <c r="M466" s="34">
        <f t="shared" si="93"/>
        <v>3</v>
      </c>
      <c r="N466" s="34">
        <f t="shared" ca="1" si="94"/>
        <v>1300</v>
      </c>
      <c r="O466" s="34">
        <f t="shared" ca="1" si="97"/>
        <v>126.00000000000003</v>
      </c>
      <c r="P466" s="34">
        <f t="shared" si="98"/>
        <v>350</v>
      </c>
      <c r="Q466" s="37">
        <f t="shared" si="99"/>
        <v>37.319117125017968</v>
      </c>
      <c r="R466" s="34">
        <f t="shared" si="100"/>
        <v>11760.000000000004</v>
      </c>
      <c r="S466" s="34">
        <f t="shared" si="101"/>
        <v>12110.000000000004</v>
      </c>
      <c r="T466" s="37">
        <f t="shared" si="102"/>
        <v>11797.319117125022</v>
      </c>
    </row>
    <row r="467" spans="1:20" x14ac:dyDescent="0.2">
      <c r="A467" s="34">
        <v>1</v>
      </c>
      <c r="B467" s="50">
        <v>42342</v>
      </c>
      <c r="C467" s="34">
        <v>1023</v>
      </c>
      <c r="D467" s="56">
        <v>3</v>
      </c>
      <c r="E467" s="36">
        <v>0.01</v>
      </c>
      <c r="F467" s="36">
        <v>1049</v>
      </c>
      <c r="G467" s="48">
        <f t="shared" si="103"/>
        <v>0.45069444444444445</v>
      </c>
      <c r="H467" s="36">
        <v>1100</v>
      </c>
      <c r="I467" s="49">
        <f t="shared" si="95"/>
        <v>0.45833333333333331</v>
      </c>
      <c r="J467" s="49">
        <f t="shared" si="91"/>
        <v>0.46180555555555552</v>
      </c>
      <c r="K467" s="34" t="str">
        <f t="shared" si="92"/>
        <v/>
      </c>
      <c r="L467" s="34">
        <f t="shared" si="96"/>
        <v>10.999999999999961</v>
      </c>
      <c r="M467" s="34">
        <f t="shared" si="93"/>
        <v>1</v>
      </c>
      <c r="N467" s="34">
        <f t="shared" ca="1" si="94"/>
        <v>1023</v>
      </c>
      <c r="O467" s="34">
        <f t="shared" ca="1" si="97"/>
        <v>42.000000000000014</v>
      </c>
      <c r="P467" s="34">
        <f t="shared" si="98"/>
        <v>2.5000000000000001E-2</v>
      </c>
      <c r="Q467" s="37">
        <f t="shared" si="99"/>
        <v>5.4281443780592247E-3</v>
      </c>
      <c r="R467" s="34">
        <f t="shared" si="100"/>
        <v>0.10999999999999961</v>
      </c>
      <c r="S467" s="34">
        <f t="shared" si="101"/>
        <v>0.13499999999999962</v>
      </c>
      <c r="T467" s="37">
        <f t="shared" si="102"/>
        <v>0.11542814437805883</v>
      </c>
    </row>
    <row r="468" spans="1:20" x14ac:dyDescent="0.2">
      <c r="A468" s="34">
        <v>1</v>
      </c>
      <c r="B468" s="50">
        <v>42345</v>
      </c>
      <c r="C468" s="34">
        <v>1401</v>
      </c>
      <c r="D468" s="56" t="s">
        <v>40</v>
      </c>
      <c r="E468" s="36">
        <v>0.01</v>
      </c>
      <c r="F468" s="36">
        <v>1422</v>
      </c>
      <c r="G468" s="48">
        <f t="shared" si="103"/>
        <v>0.59861111111111109</v>
      </c>
      <c r="H468" s="36">
        <v>1431</v>
      </c>
      <c r="I468" s="49">
        <f t="shared" si="95"/>
        <v>0.60486111111111118</v>
      </c>
      <c r="J468" s="49" t="str">
        <f t="shared" si="91"/>
        <v/>
      </c>
      <c r="K468" s="34">
        <f t="shared" si="92"/>
        <v>8.9999999999998082</v>
      </c>
      <c r="L468" s="34">
        <f t="shared" si="96"/>
        <v>9.0000000000001279</v>
      </c>
      <c r="M468" s="34">
        <f t="shared" si="93"/>
        <v>1</v>
      </c>
      <c r="N468" s="34">
        <f t="shared" ca="1" si="94"/>
        <v>1401</v>
      </c>
      <c r="O468" s="34" t="str">
        <f t="shared" si="97"/>
        <v/>
      </c>
      <c r="P468" s="34">
        <f t="shared" si="98"/>
        <v>4.9949999999998935</v>
      </c>
      <c r="Q468" s="37">
        <f t="shared" si="99"/>
        <v>2.087064732809262</v>
      </c>
      <c r="R468" s="34">
        <f t="shared" si="100"/>
        <v>9.0000000000001287E-2</v>
      </c>
      <c r="S468" s="34">
        <f t="shared" si="101"/>
        <v>5.0849999999998952</v>
      </c>
      <c r="T468" s="37">
        <f t="shared" si="102"/>
        <v>2.1770647328092632</v>
      </c>
    </row>
    <row r="469" spans="1:20" x14ac:dyDescent="0.2">
      <c r="B469" s="50"/>
      <c r="D469" s="56"/>
      <c r="E469" s="36">
        <v>1.1000000000000001</v>
      </c>
      <c r="F469" s="36">
        <v>1440</v>
      </c>
      <c r="G469" s="48">
        <f t="shared" si="103"/>
        <v>0.61111111111111105</v>
      </c>
      <c r="H469" s="36">
        <v>1448</v>
      </c>
      <c r="I469" s="49">
        <f t="shared" si="95"/>
        <v>0.6166666666666667</v>
      </c>
      <c r="J469" s="49" t="str">
        <f t="shared" si="91"/>
        <v/>
      </c>
      <c r="K469" s="34">
        <f t="shared" si="92"/>
        <v>10.999999999999961</v>
      </c>
      <c r="L469" s="34">
        <f t="shared" si="96"/>
        <v>8.0000000000001315</v>
      </c>
      <c r="M469" s="34">
        <f t="shared" si="93"/>
        <v>2</v>
      </c>
      <c r="N469" s="34">
        <f t="shared" ca="1" si="94"/>
        <v>1401</v>
      </c>
      <c r="O469" s="34" t="str">
        <f t="shared" si="97"/>
        <v/>
      </c>
      <c r="P469" s="34">
        <f t="shared" si="98"/>
        <v>6.0884999999999785</v>
      </c>
      <c r="Q469" s="37">
        <f t="shared" si="99"/>
        <v>2.3774902528141362</v>
      </c>
      <c r="R469" s="34">
        <f t="shared" si="100"/>
        <v>8.8000000000001446</v>
      </c>
      <c r="S469" s="34">
        <f t="shared" si="101"/>
        <v>14.888500000000123</v>
      </c>
      <c r="T469" s="37">
        <f t="shared" si="102"/>
        <v>11.17749025281428</v>
      </c>
    </row>
    <row r="470" spans="1:20" x14ac:dyDescent="0.2">
      <c r="D470" s="56"/>
      <c r="E470" s="36">
        <v>7.0000000000000001E-3</v>
      </c>
      <c r="F470" s="36">
        <v>1459</v>
      </c>
      <c r="G470" s="48">
        <f t="shared" si="103"/>
        <v>0.62430555555555556</v>
      </c>
      <c r="H470" s="36">
        <v>1502</v>
      </c>
      <c r="I470" s="49">
        <f t="shared" si="95"/>
        <v>0.62638888888888888</v>
      </c>
      <c r="J470" s="49">
        <f t="shared" si="91"/>
        <v>0.62986111111111109</v>
      </c>
      <c r="K470" s="34" t="str">
        <f t="shared" si="92"/>
        <v/>
      </c>
      <c r="L470" s="34">
        <f t="shared" si="96"/>
        <v>2.9999999999999893</v>
      </c>
      <c r="M470" s="34">
        <f t="shared" si="93"/>
        <v>3</v>
      </c>
      <c r="N470" s="34">
        <f t="shared" ca="1" si="94"/>
        <v>1401</v>
      </c>
      <c r="O470" s="34">
        <f t="shared" ca="1" si="97"/>
        <v>65.999999999999929</v>
      </c>
      <c r="P470" s="34">
        <f t="shared" si="98"/>
        <v>1.7500000000000002E-2</v>
      </c>
      <c r="Q470" s="37">
        <f t="shared" si="99"/>
        <v>3.9526049426535596E-3</v>
      </c>
      <c r="R470" s="34">
        <f t="shared" si="100"/>
        <v>2.0999999999999925E-2</v>
      </c>
      <c r="S470" s="34">
        <f t="shared" si="101"/>
        <v>3.8499999999999923E-2</v>
      </c>
      <c r="T470" s="37">
        <f t="shared" si="102"/>
        <v>2.4952604942653486E-2</v>
      </c>
    </row>
    <row r="471" spans="1:20" x14ac:dyDescent="0.2">
      <c r="B471" s="50">
        <v>42345</v>
      </c>
      <c r="C471" s="34">
        <v>1512</v>
      </c>
      <c r="D471" s="56"/>
      <c r="E471" s="36">
        <v>50</v>
      </c>
      <c r="F471" s="36">
        <v>1553</v>
      </c>
      <c r="G471" s="48">
        <f t="shared" si="103"/>
        <v>0.66180555555555554</v>
      </c>
      <c r="H471" s="36">
        <v>1557</v>
      </c>
      <c r="I471" s="49">
        <f t="shared" si="95"/>
        <v>0.6645833333333333</v>
      </c>
      <c r="J471" s="49">
        <f t="shared" si="91"/>
        <v>0.66805555555555551</v>
      </c>
      <c r="K471" s="34" t="str">
        <f t="shared" si="92"/>
        <v/>
      </c>
      <c r="L471" s="34">
        <f t="shared" si="96"/>
        <v>3.9999999999999858</v>
      </c>
      <c r="M471" s="34">
        <f t="shared" si="93"/>
        <v>1</v>
      </c>
      <c r="N471" s="34">
        <f t="shared" ca="1" si="94"/>
        <v>1512</v>
      </c>
      <c r="O471" s="34">
        <f t="shared" ca="1" si="97"/>
        <v>49.999999999999986</v>
      </c>
      <c r="P471" s="34">
        <f t="shared" si="98"/>
        <v>125</v>
      </c>
      <c r="Q471" s="37">
        <f t="shared" si="99"/>
        <v>14.102364719732718</v>
      </c>
      <c r="R471" s="34">
        <f t="shared" si="100"/>
        <v>199.99999999999929</v>
      </c>
      <c r="S471" s="34">
        <f t="shared" si="101"/>
        <v>324.99999999999932</v>
      </c>
      <c r="T471" s="37">
        <f t="shared" si="102"/>
        <v>214.10236471973201</v>
      </c>
    </row>
    <row r="472" spans="1:20" x14ac:dyDescent="0.2">
      <c r="A472" s="34">
        <v>1</v>
      </c>
      <c r="B472" s="50">
        <v>42346</v>
      </c>
      <c r="C472" s="34">
        <v>851</v>
      </c>
      <c r="D472" s="56" t="s">
        <v>40</v>
      </c>
      <c r="E472" s="36">
        <v>0.01</v>
      </c>
      <c r="F472" s="36">
        <v>917</v>
      </c>
      <c r="G472" s="48">
        <f t="shared" si="103"/>
        <v>0.38680555555555557</v>
      </c>
      <c r="H472" s="36">
        <v>924</v>
      </c>
      <c r="I472" s="49">
        <f t="shared" si="95"/>
        <v>0.39166666666666666</v>
      </c>
      <c r="J472" s="49" t="str">
        <f t="shared" si="91"/>
        <v/>
      </c>
      <c r="K472" s="34">
        <f t="shared" si="92"/>
        <v>9.9999999999999645</v>
      </c>
      <c r="L472" s="34">
        <f t="shared" si="96"/>
        <v>6.9999999999999751</v>
      </c>
      <c r="M472" s="34">
        <f t="shared" si="93"/>
        <v>1</v>
      </c>
      <c r="N472" s="34">
        <f t="shared" ca="1" si="94"/>
        <v>851</v>
      </c>
      <c r="O472" s="34" t="str">
        <f t="shared" si="97"/>
        <v/>
      </c>
      <c r="P472" s="34">
        <f t="shared" si="98"/>
        <v>5.5499999999999812</v>
      </c>
      <c r="Q472" s="37">
        <f t="shared" si="99"/>
        <v>2.3189608142325544</v>
      </c>
      <c r="R472" s="34">
        <f t="shared" si="100"/>
        <v>6.9999999999999757E-2</v>
      </c>
      <c r="S472" s="34">
        <f t="shared" si="101"/>
        <v>5.6199999999999806</v>
      </c>
      <c r="T472" s="37">
        <f t="shared" si="102"/>
        <v>2.3889608142325542</v>
      </c>
    </row>
    <row r="473" spans="1:20" x14ac:dyDescent="0.2">
      <c r="B473" s="50"/>
      <c r="D473" s="56"/>
      <c r="E473" s="36">
        <v>1.1000000000000001</v>
      </c>
      <c r="F473" s="36">
        <v>934</v>
      </c>
      <c r="G473" s="48">
        <f t="shared" si="103"/>
        <v>0.39861111111111108</v>
      </c>
      <c r="H473" s="36">
        <v>942</v>
      </c>
      <c r="I473" s="49">
        <f t="shared" si="95"/>
        <v>0.40416666666666662</v>
      </c>
      <c r="J473" s="49" t="str">
        <f t="shared" si="91"/>
        <v/>
      </c>
      <c r="K473" s="34">
        <f t="shared" si="92"/>
        <v>12.000000000000117</v>
      </c>
      <c r="L473" s="34">
        <f t="shared" si="96"/>
        <v>7.9999999999999716</v>
      </c>
      <c r="M473" s="34">
        <f t="shared" si="93"/>
        <v>2</v>
      </c>
      <c r="N473" s="34">
        <f t="shared" ca="1" si="94"/>
        <v>851</v>
      </c>
      <c r="O473" s="34" t="str">
        <f t="shared" si="97"/>
        <v/>
      </c>
      <c r="P473" s="34">
        <f t="shared" si="98"/>
        <v>6.6420000000000652</v>
      </c>
      <c r="Q473" s="37">
        <f t="shared" si="99"/>
        <v>2.5936257303427288</v>
      </c>
      <c r="R473" s="34">
        <f t="shared" si="100"/>
        <v>8.7999999999999687</v>
      </c>
      <c r="S473" s="34">
        <f t="shared" si="101"/>
        <v>15.442000000000034</v>
      </c>
      <c r="T473" s="37">
        <f t="shared" si="102"/>
        <v>11.393625730342698</v>
      </c>
    </row>
    <row r="474" spans="1:20" x14ac:dyDescent="0.2">
      <c r="B474" s="50"/>
      <c r="D474" s="56"/>
      <c r="E474" s="36">
        <v>7.0000000000000001E-3</v>
      </c>
      <c r="F474" s="36">
        <v>954</v>
      </c>
      <c r="G474" s="48">
        <f t="shared" si="103"/>
        <v>0.41250000000000003</v>
      </c>
      <c r="H474" s="36">
        <v>1001</v>
      </c>
      <c r="I474" s="49">
        <f t="shared" si="95"/>
        <v>0.41736111111111113</v>
      </c>
      <c r="J474" s="49">
        <f t="shared" si="91"/>
        <v>0.42083333333333334</v>
      </c>
      <c r="K474" s="34" t="str">
        <f t="shared" si="92"/>
        <v/>
      </c>
      <c r="L474" s="34">
        <f t="shared" si="96"/>
        <v>6.9999999999999751</v>
      </c>
      <c r="M474" s="34">
        <f t="shared" si="93"/>
        <v>3</v>
      </c>
      <c r="N474" s="34">
        <f t="shared" ca="1" si="94"/>
        <v>851</v>
      </c>
      <c r="O474" s="34">
        <f t="shared" ca="1" si="97"/>
        <v>75.000000000000057</v>
      </c>
      <c r="P474" s="34">
        <f t="shared" si="98"/>
        <v>1.7500000000000002E-2</v>
      </c>
      <c r="Q474" s="37">
        <f t="shared" si="99"/>
        <v>3.9526049426535596E-3</v>
      </c>
      <c r="R474" s="34">
        <f t="shared" si="100"/>
        <v>4.8999999999999828E-2</v>
      </c>
      <c r="S474" s="34">
        <f t="shared" si="101"/>
        <v>6.6499999999999837E-2</v>
      </c>
      <c r="T474" s="37">
        <f t="shared" si="102"/>
        <v>5.2952604942653386E-2</v>
      </c>
    </row>
    <row r="475" spans="1:20" x14ac:dyDescent="0.2">
      <c r="B475" s="50">
        <v>42346</v>
      </c>
      <c r="C475" s="34">
        <v>1352</v>
      </c>
      <c r="D475" s="56"/>
      <c r="E475" s="36">
        <v>0.01</v>
      </c>
      <c r="F475" s="36">
        <v>1422</v>
      </c>
      <c r="G475" s="48">
        <f t="shared" si="103"/>
        <v>0.59861111111111109</v>
      </c>
      <c r="H475" s="36">
        <v>1423</v>
      </c>
      <c r="I475" s="49">
        <f t="shared" si="95"/>
        <v>0.59930555555555554</v>
      </c>
      <c r="J475" s="49" t="str">
        <f t="shared" si="91"/>
        <v/>
      </c>
      <c r="K475" s="34">
        <f t="shared" si="92"/>
        <v>10.000000000000124</v>
      </c>
      <c r="L475" s="34">
        <f t="shared" si="96"/>
        <v>0.99999999999999645</v>
      </c>
      <c r="M475" s="34">
        <f t="shared" si="93"/>
        <v>1</v>
      </c>
      <c r="N475" s="34">
        <f t="shared" ca="1" si="94"/>
        <v>1352</v>
      </c>
      <c r="O475" s="34" t="str">
        <f t="shared" si="97"/>
        <v/>
      </c>
      <c r="P475" s="34">
        <f t="shared" si="98"/>
        <v>5.5500000000000691</v>
      </c>
      <c r="Q475" s="37">
        <f t="shared" si="99"/>
        <v>2.3189608142325921</v>
      </c>
      <c r="R475" s="34">
        <f t="shared" si="100"/>
        <v>9.9999999999999655E-3</v>
      </c>
      <c r="S475" s="34">
        <f t="shared" si="101"/>
        <v>5.5600000000000689</v>
      </c>
      <c r="T475" s="37">
        <f t="shared" si="102"/>
        <v>2.3289608142325919</v>
      </c>
    </row>
    <row r="476" spans="1:20" x14ac:dyDescent="0.2">
      <c r="B476" s="50"/>
      <c r="D476" s="56"/>
      <c r="E476" s="36">
        <v>1.1000000000000001</v>
      </c>
      <c r="F476" s="36">
        <v>1433</v>
      </c>
      <c r="G476" s="48">
        <f t="shared" si="103"/>
        <v>0.60625000000000007</v>
      </c>
      <c r="H476" s="36">
        <v>1439</v>
      </c>
      <c r="I476" s="49">
        <f t="shared" si="95"/>
        <v>0.61041666666666672</v>
      </c>
      <c r="J476" s="49" t="str">
        <f t="shared" si="91"/>
        <v/>
      </c>
      <c r="K476" s="34">
        <f t="shared" si="92"/>
        <v>12.999999999999954</v>
      </c>
      <c r="L476" s="34">
        <f t="shared" si="96"/>
        <v>5.9999999999999787</v>
      </c>
      <c r="M476" s="34">
        <f t="shared" si="93"/>
        <v>2</v>
      </c>
      <c r="N476" s="34">
        <f t="shared" ca="1" si="94"/>
        <v>1352</v>
      </c>
      <c r="O476" s="34" t="str">
        <f t="shared" si="97"/>
        <v/>
      </c>
      <c r="P476" s="34">
        <f t="shared" si="98"/>
        <v>7.1954999999999742</v>
      </c>
      <c r="Q476" s="37">
        <f t="shared" si="99"/>
        <v>2.8097612078712517</v>
      </c>
      <c r="R476" s="34">
        <f t="shared" si="100"/>
        <v>6.5999999999999774</v>
      </c>
      <c r="S476" s="34">
        <f t="shared" si="101"/>
        <v>13.795499999999951</v>
      </c>
      <c r="T476" s="37">
        <f t="shared" si="102"/>
        <v>9.4097612078712292</v>
      </c>
    </row>
    <row r="477" spans="1:20" x14ac:dyDescent="0.2">
      <c r="B477" s="50"/>
      <c r="D477" s="56"/>
      <c r="E477" s="36">
        <v>7.0000000000000001E-3</v>
      </c>
      <c r="F477" s="36">
        <v>1452</v>
      </c>
      <c r="G477" s="48">
        <f t="shared" si="103"/>
        <v>0.61944444444444446</v>
      </c>
      <c r="H477" s="36">
        <v>1455</v>
      </c>
      <c r="I477" s="49">
        <f t="shared" si="95"/>
        <v>0.62152777777777779</v>
      </c>
      <c r="J477" s="49">
        <f t="shared" si="91"/>
        <v>0.625</v>
      </c>
      <c r="K477" s="34" t="str">
        <f t="shared" si="92"/>
        <v/>
      </c>
      <c r="L477" s="34">
        <f t="shared" si="96"/>
        <v>2.9999999999999893</v>
      </c>
      <c r="M477" s="34">
        <f t="shared" si="93"/>
        <v>3</v>
      </c>
      <c r="N477" s="34">
        <f t="shared" ca="1" si="94"/>
        <v>1352</v>
      </c>
      <c r="O477" s="34">
        <f t="shared" ca="1" si="97"/>
        <v>67.999999999999915</v>
      </c>
      <c r="P477" s="34">
        <f t="shared" si="98"/>
        <v>1.7500000000000002E-2</v>
      </c>
      <c r="Q477" s="37">
        <f t="shared" si="99"/>
        <v>3.9526049426535596E-3</v>
      </c>
      <c r="R477" s="34">
        <f t="shared" si="100"/>
        <v>2.0999999999999925E-2</v>
      </c>
      <c r="S477" s="34">
        <f t="shared" si="101"/>
        <v>3.8499999999999923E-2</v>
      </c>
      <c r="T477" s="37">
        <f t="shared" si="102"/>
        <v>2.4952604942653486E-2</v>
      </c>
    </row>
    <row r="478" spans="1:20" x14ac:dyDescent="0.2">
      <c r="A478" s="34">
        <v>1</v>
      </c>
      <c r="B478" s="50">
        <v>42348</v>
      </c>
      <c r="C478" s="34">
        <v>841</v>
      </c>
      <c r="D478" s="56" t="s">
        <v>42</v>
      </c>
      <c r="E478" s="36">
        <v>0.01</v>
      </c>
      <c r="F478" s="36">
        <v>857</v>
      </c>
      <c r="G478" s="48">
        <f t="shared" si="103"/>
        <v>0.37291666666666662</v>
      </c>
      <c r="H478" s="36">
        <v>900</v>
      </c>
      <c r="I478" s="49">
        <f t="shared" si="95"/>
        <v>0.375</v>
      </c>
      <c r="J478" s="49" t="str">
        <f t="shared" si="91"/>
        <v/>
      </c>
      <c r="K478" s="34">
        <f t="shared" si="92"/>
        <v>9.9999999999999645</v>
      </c>
      <c r="L478" s="34">
        <f t="shared" si="96"/>
        <v>3.0000000000000693</v>
      </c>
      <c r="M478" s="34">
        <f t="shared" si="93"/>
        <v>1</v>
      </c>
      <c r="N478" s="34">
        <f t="shared" ca="1" si="94"/>
        <v>841</v>
      </c>
      <c r="O478" s="34" t="str">
        <f t="shared" si="97"/>
        <v/>
      </c>
      <c r="P478" s="34">
        <f t="shared" si="98"/>
        <v>0.54999999999999805</v>
      </c>
      <c r="Q478" s="37">
        <f t="shared" si="99"/>
        <v>0.39088031101727821</v>
      </c>
      <c r="R478" s="34">
        <f t="shared" si="100"/>
        <v>3.0000000000000693E-2</v>
      </c>
      <c r="S478" s="34">
        <f t="shared" si="101"/>
        <v>0.57999999999999874</v>
      </c>
      <c r="T478" s="37">
        <f t="shared" si="102"/>
        <v>0.42088031101727891</v>
      </c>
    </row>
    <row r="479" spans="1:20" x14ac:dyDescent="0.2">
      <c r="B479" s="50"/>
      <c r="D479" s="56"/>
      <c r="E479" s="36">
        <v>0.1</v>
      </c>
      <c r="F479" s="36">
        <v>910</v>
      </c>
      <c r="G479" s="48">
        <f t="shared" si="103"/>
        <v>0.38194444444444442</v>
      </c>
      <c r="H479" s="36">
        <v>915</v>
      </c>
      <c r="I479" s="49">
        <f t="shared" si="95"/>
        <v>0.38541666666666669</v>
      </c>
      <c r="J479" s="49" t="str">
        <f t="shared" si="91"/>
        <v/>
      </c>
      <c r="K479" s="34">
        <f t="shared" si="92"/>
        <v>8.999999999999968</v>
      </c>
      <c r="L479" s="34">
        <f t="shared" si="96"/>
        <v>5.0000000000000622</v>
      </c>
      <c r="M479" s="34">
        <f t="shared" si="93"/>
        <v>2</v>
      </c>
      <c r="N479" s="34">
        <f t="shared" ca="1" si="94"/>
        <v>841</v>
      </c>
      <c r="O479" s="34" t="str">
        <f t="shared" si="97"/>
        <v/>
      </c>
      <c r="P479" s="34">
        <f t="shared" si="98"/>
        <v>0.49499999999999822</v>
      </c>
      <c r="Q479" s="37">
        <f t="shared" si="99"/>
        <v>0.35179227991555034</v>
      </c>
      <c r="R479" s="34">
        <f t="shared" si="100"/>
        <v>0.50000000000000622</v>
      </c>
      <c r="S479" s="34">
        <f t="shared" si="101"/>
        <v>0.99500000000000444</v>
      </c>
      <c r="T479" s="37">
        <f t="shared" si="102"/>
        <v>0.85179227991555662</v>
      </c>
    </row>
    <row r="480" spans="1:20" x14ac:dyDescent="0.2">
      <c r="B480" s="50"/>
      <c r="E480" s="36">
        <v>0.01</v>
      </c>
      <c r="F480" s="36">
        <v>924</v>
      </c>
      <c r="G480" s="48">
        <f t="shared" si="103"/>
        <v>0.39166666666666666</v>
      </c>
      <c r="H480" s="36">
        <v>926</v>
      </c>
      <c r="I480" s="49">
        <f t="shared" si="95"/>
        <v>0.39305555555555555</v>
      </c>
      <c r="J480" s="49" t="str">
        <f t="shared" si="91"/>
        <v/>
      </c>
      <c r="K480" s="34">
        <f t="shared" si="92"/>
        <v>5.9999999999999787</v>
      </c>
      <c r="L480" s="34">
        <f t="shared" si="96"/>
        <v>1.9999999999999929</v>
      </c>
      <c r="M480" s="34">
        <f t="shared" si="93"/>
        <v>3</v>
      </c>
      <c r="N480" s="34">
        <f t="shared" ca="1" si="94"/>
        <v>841</v>
      </c>
      <c r="O480" s="34" t="str">
        <f t="shared" si="97"/>
        <v/>
      </c>
      <c r="P480" s="34">
        <f t="shared" si="98"/>
        <v>0.32999999999999885</v>
      </c>
      <c r="Q480" s="37">
        <f t="shared" si="99"/>
        <v>0.23452818661036695</v>
      </c>
      <c r="R480" s="34">
        <f t="shared" si="100"/>
        <v>1.9999999999999931E-2</v>
      </c>
      <c r="S480" s="34">
        <f t="shared" si="101"/>
        <v>0.34999999999999876</v>
      </c>
      <c r="T480" s="37">
        <f t="shared" si="102"/>
        <v>0.25452818661036686</v>
      </c>
    </row>
    <row r="481" spans="2:20" x14ac:dyDescent="0.2">
      <c r="B481" s="50"/>
      <c r="D481" s="56"/>
      <c r="E481" s="36">
        <v>0.1</v>
      </c>
      <c r="F481" s="36">
        <v>932</v>
      </c>
      <c r="G481" s="48">
        <f t="shared" si="103"/>
        <v>0.3972222222222222</v>
      </c>
      <c r="H481" s="36">
        <v>947</v>
      </c>
      <c r="I481" s="49">
        <f t="shared" si="95"/>
        <v>0.40763888888888888</v>
      </c>
      <c r="J481" s="49" t="str">
        <f t="shared" si="91"/>
        <v/>
      </c>
      <c r="K481" s="34">
        <f t="shared" si="92"/>
        <v>7.9999999999999716</v>
      </c>
      <c r="L481" s="34">
        <f t="shared" si="96"/>
        <v>15.000000000000027</v>
      </c>
      <c r="M481" s="34">
        <f t="shared" si="93"/>
        <v>4</v>
      </c>
      <c r="N481" s="34">
        <f t="shared" ca="1" si="94"/>
        <v>841</v>
      </c>
      <c r="O481" s="34" t="str">
        <f t="shared" si="97"/>
        <v/>
      </c>
      <c r="P481" s="34">
        <f t="shared" si="98"/>
        <v>0.43999999999999845</v>
      </c>
      <c r="Q481" s="37">
        <f t="shared" si="99"/>
        <v>0.31270424881382253</v>
      </c>
      <c r="R481" s="34">
        <f t="shared" si="100"/>
        <v>1.5000000000000027</v>
      </c>
      <c r="S481" s="34">
        <f t="shared" si="101"/>
        <v>1.9400000000000011</v>
      </c>
      <c r="T481" s="37">
        <f t="shared" si="102"/>
        <v>1.8127042488138252</v>
      </c>
    </row>
    <row r="482" spans="2:20" x14ac:dyDescent="0.2">
      <c r="B482" s="50"/>
      <c r="D482" s="56"/>
      <c r="E482" s="36">
        <v>0.01</v>
      </c>
      <c r="F482" s="36">
        <v>955</v>
      </c>
      <c r="G482" s="48">
        <f t="shared" si="103"/>
        <v>0.41319444444444442</v>
      </c>
      <c r="H482" s="36">
        <v>956</v>
      </c>
      <c r="I482" s="49">
        <f t="shared" si="95"/>
        <v>0.41388888888888892</v>
      </c>
      <c r="J482" s="49" t="str">
        <f t="shared" si="91"/>
        <v/>
      </c>
      <c r="K482" s="34">
        <f t="shared" si="92"/>
        <v>8.999999999999968</v>
      </c>
      <c r="L482" s="34">
        <f t="shared" si="96"/>
        <v>1.0000000000000764</v>
      </c>
      <c r="M482" s="34">
        <f t="shared" si="93"/>
        <v>5</v>
      </c>
      <c r="N482" s="34">
        <f t="shared" ca="1" si="94"/>
        <v>841</v>
      </c>
      <c r="O482" s="34" t="str">
        <f t="shared" si="97"/>
        <v/>
      </c>
      <c r="P482" s="34">
        <f t="shared" si="98"/>
        <v>0.49499999999999822</v>
      </c>
      <c r="Q482" s="37">
        <f t="shared" si="99"/>
        <v>0.3517922799155504</v>
      </c>
      <c r="R482" s="34">
        <f t="shared" si="100"/>
        <v>1.0000000000000763E-2</v>
      </c>
      <c r="S482" s="34">
        <f t="shared" si="101"/>
        <v>0.50499999999999901</v>
      </c>
      <c r="T482" s="37">
        <f t="shared" si="102"/>
        <v>0.36179227991555118</v>
      </c>
    </row>
    <row r="483" spans="2:20" x14ac:dyDescent="0.2">
      <c r="B483" s="50"/>
      <c r="D483" s="56"/>
      <c r="E483" s="36">
        <v>0.1</v>
      </c>
      <c r="F483" s="36">
        <v>1005</v>
      </c>
      <c r="G483" s="48">
        <f t="shared" si="103"/>
        <v>0.4201388888888889</v>
      </c>
      <c r="H483" s="36">
        <v>1012</v>
      </c>
      <c r="I483" s="49">
        <f t="shared" si="95"/>
        <v>0.42499999999999999</v>
      </c>
      <c r="J483" s="49" t="str">
        <f t="shared" si="91"/>
        <v/>
      </c>
      <c r="K483" s="34">
        <f t="shared" si="92"/>
        <v>2.9999999999999893</v>
      </c>
      <c r="L483" s="34">
        <f t="shared" si="96"/>
        <v>6.9999999999999751</v>
      </c>
      <c r="M483" s="34">
        <f t="shared" si="93"/>
        <v>6</v>
      </c>
      <c r="N483" s="34">
        <f t="shared" ca="1" si="94"/>
        <v>841</v>
      </c>
      <c r="O483" s="34" t="str">
        <f t="shared" si="97"/>
        <v/>
      </c>
      <c r="P483" s="34">
        <f t="shared" si="98"/>
        <v>0.16499999999999942</v>
      </c>
      <c r="Q483" s="37">
        <f t="shared" si="99"/>
        <v>0.11726409330518345</v>
      </c>
      <c r="R483" s="34">
        <f t="shared" si="100"/>
        <v>0.69999999999999751</v>
      </c>
      <c r="S483" s="34">
        <f t="shared" si="101"/>
        <v>0.86499999999999688</v>
      </c>
      <c r="T483" s="37">
        <f t="shared" si="102"/>
        <v>0.81726409330518091</v>
      </c>
    </row>
    <row r="484" spans="2:20" x14ac:dyDescent="0.2">
      <c r="B484" s="50"/>
      <c r="D484" s="56"/>
      <c r="E484" s="36">
        <v>0.01</v>
      </c>
      <c r="F484" s="36">
        <v>1015</v>
      </c>
      <c r="G484" s="48">
        <f t="shared" si="103"/>
        <v>0.42708333333333331</v>
      </c>
      <c r="H484" s="36">
        <v>1020</v>
      </c>
      <c r="I484" s="49">
        <f t="shared" si="95"/>
        <v>0.43055555555555558</v>
      </c>
      <c r="J484" s="49" t="str">
        <f t="shared" si="91"/>
        <v/>
      </c>
      <c r="K484" s="34">
        <f t="shared" si="92"/>
        <v>5.9999999999999787</v>
      </c>
      <c r="L484" s="34">
        <f t="shared" si="96"/>
        <v>5.0000000000000622</v>
      </c>
      <c r="M484" s="34">
        <f t="shared" si="93"/>
        <v>7</v>
      </c>
      <c r="N484" s="34">
        <f t="shared" ca="1" si="94"/>
        <v>841</v>
      </c>
      <c r="O484" s="34" t="str">
        <f t="shared" si="97"/>
        <v/>
      </c>
      <c r="P484" s="34">
        <f t="shared" si="98"/>
        <v>0.32999999999999885</v>
      </c>
      <c r="Q484" s="37">
        <f t="shared" si="99"/>
        <v>0.23452818661036695</v>
      </c>
      <c r="R484" s="34">
        <f t="shared" si="100"/>
        <v>5.000000000000062E-2</v>
      </c>
      <c r="S484" s="34">
        <f t="shared" si="101"/>
        <v>0.37999999999999945</v>
      </c>
      <c r="T484" s="37">
        <f t="shared" si="102"/>
        <v>0.28452818661036755</v>
      </c>
    </row>
    <row r="485" spans="2:20" x14ac:dyDescent="0.2">
      <c r="B485" s="50"/>
      <c r="D485" s="56"/>
      <c r="E485" s="36">
        <v>0.1</v>
      </c>
      <c r="F485" s="36">
        <v>1026</v>
      </c>
      <c r="G485" s="48">
        <f t="shared" si="103"/>
        <v>0.43472222222222223</v>
      </c>
      <c r="H485" s="36">
        <v>1030</v>
      </c>
      <c r="I485" s="49">
        <f t="shared" si="95"/>
        <v>0.4375</v>
      </c>
      <c r="J485" s="49" t="str">
        <f t="shared" si="91"/>
        <v/>
      </c>
      <c r="K485" s="34">
        <f t="shared" si="92"/>
        <v>7.9999999999999716</v>
      </c>
      <c r="L485" s="34">
        <f t="shared" si="96"/>
        <v>3.9999999999999858</v>
      </c>
      <c r="M485" s="34">
        <f t="shared" si="93"/>
        <v>8</v>
      </c>
      <c r="N485" s="34">
        <f t="shared" ca="1" si="94"/>
        <v>841</v>
      </c>
      <c r="O485" s="34" t="str">
        <f t="shared" si="97"/>
        <v/>
      </c>
      <c r="P485" s="34">
        <f t="shared" si="98"/>
        <v>0.43999999999999845</v>
      </c>
      <c r="Q485" s="37">
        <f t="shared" si="99"/>
        <v>0.31270424881382253</v>
      </c>
      <c r="R485" s="34">
        <f t="shared" si="100"/>
        <v>0.39999999999999858</v>
      </c>
      <c r="S485" s="34">
        <f t="shared" si="101"/>
        <v>0.83999999999999697</v>
      </c>
      <c r="T485" s="37">
        <f t="shared" si="102"/>
        <v>0.71270424881382111</v>
      </c>
    </row>
    <row r="486" spans="2:20" x14ac:dyDescent="0.2">
      <c r="B486" s="50"/>
      <c r="D486" s="56"/>
      <c r="E486" s="36">
        <v>0.01</v>
      </c>
      <c r="F486" s="36">
        <v>1038</v>
      </c>
      <c r="G486" s="48">
        <f t="shared" si="103"/>
        <v>0.44305555555555554</v>
      </c>
      <c r="H486" s="36">
        <v>1045</v>
      </c>
      <c r="I486" s="49">
        <f t="shared" si="95"/>
        <v>0.44791666666666669</v>
      </c>
      <c r="J486" s="49" t="str">
        <f t="shared" si="91"/>
        <v/>
      </c>
      <c r="K486" s="34">
        <f t="shared" si="92"/>
        <v>4.9999999999999822</v>
      </c>
      <c r="L486" s="34">
        <f t="shared" si="96"/>
        <v>7.0000000000000551</v>
      </c>
      <c r="M486" s="34">
        <f t="shared" si="93"/>
        <v>9</v>
      </c>
      <c r="N486" s="34">
        <f t="shared" ca="1" si="94"/>
        <v>841</v>
      </c>
      <c r="O486" s="34" t="str">
        <f t="shared" si="97"/>
        <v/>
      </c>
      <c r="P486" s="34">
        <f t="shared" si="98"/>
        <v>0.27499999999999902</v>
      </c>
      <c r="Q486" s="37">
        <f t="shared" si="99"/>
        <v>0.19544015550863911</v>
      </c>
      <c r="R486" s="34">
        <f t="shared" si="100"/>
        <v>7.0000000000000548E-2</v>
      </c>
      <c r="S486" s="34">
        <f t="shared" si="101"/>
        <v>0.34499999999999958</v>
      </c>
      <c r="T486" s="37">
        <f t="shared" si="102"/>
        <v>0.26544015550863964</v>
      </c>
    </row>
    <row r="487" spans="2:20" x14ac:dyDescent="0.2">
      <c r="B487" s="50"/>
      <c r="D487" s="56"/>
      <c r="E487" s="36">
        <v>0.1</v>
      </c>
      <c r="F487" s="36">
        <v>1050</v>
      </c>
      <c r="G487" s="48">
        <f t="shared" si="103"/>
        <v>0.4513888888888889</v>
      </c>
      <c r="H487" s="36">
        <v>1058</v>
      </c>
      <c r="I487" s="49">
        <f t="shared" si="95"/>
        <v>0.45694444444444443</v>
      </c>
      <c r="J487" s="49" t="str">
        <f t="shared" si="91"/>
        <v/>
      </c>
      <c r="K487" s="34">
        <f t="shared" si="92"/>
        <v>5.0000000000000622</v>
      </c>
      <c r="L487" s="34">
        <f t="shared" si="96"/>
        <v>7.9999999999999716</v>
      </c>
      <c r="M487" s="34">
        <f t="shared" si="93"/>
        <v>10</v>
      </c>
      <c r="N487" s="34">
        <f t="shared" ca="1" si="94"/>
        <v>841</v>
      </c>
      <c r="O487" s="34" t="str">
        <f t="shared" si="97"/>
        <v/>
      </c>
      <c r="P487" s="34">
        <f t="shared" si="98"/>
        <v>0.27500000000000341</v>
      </c>
      <c r="Q487" s="37">
        <f t="shared" si="99"/>
        <v>0.19544015550864222</v>
      </c>
      <c r="R487" s="34">
        <f t="shared" si="100"/>
        <v>0.79999999999999716</v>
      </c>
      <c r="S487" s="34">
        <f t="shared" si="101"/>
        <v>1.0750000000000006</v>
      </c>
      <c r="T487" s="37">
        <f t="shared" si="102"/>
        <v>0.9954401555086394</v>
      </c>
    </row>
    <row r="488" spans="2:20" x14ac:dyDescent="0.2">
      <c r="B488" s="50"/>
      <c r="D488" s="56"/>
      <c r="E488" s="36">
        <v>0.01</v>
      </c>
      <c r="F488" s="36">
        <v>1103</v>
      </c>
      <c r="G488" s="48">
        <f t="shared" si="103"/>
        <v>0.4604166666666667</v>
      </c>
      <c r="H488" s="36">
        <v>1110</v>
      </c>
      <c r="I488" s="49">
        <f t="shared" si="95"/>
        <v>0.46527777777777773</v>
      </c>
      <c r="J488" s="49" t="str">
        <f t="shared" si="91"/>
        <v/>
      </c>
      <c r="K488" s="34">
        <f t="shared" si="92"/>
        <v>8.0000000000001315</v>
      </c>
      <c r="L488" s="34">
        <f t="shared" si="96"/>
        <v>6.9999999999998952</v>
      </c>
      <c r="M488" s="34">
        <f t="shared" si="93"/>
        <v>11</v>
      </c>
      <c r="N488" s="34">
        <f t="shared" ca="1" si="94"/>
        <v>841</v>
      </c>
      <c r="O488" s="34" t="str">
        <f t="shared" si="97"/>
        <v/>
      </c>
      <c r="P488" s="34">
        <f t="shared" si="98"/>
        <v>0.44000000000000722</v>
      </c>
      <c r="Q488" s="37">
        <f t="shared" si="99"/>
        <v>0.31270424881382886</v>
      </c>
      <c r="R488" s="34">
        <f t="shared" si="100"/>
        <v>6.9999999999998952E-2</v>
      </c>
      <c r="S488" s="34">
        <f t="shared" si="101"/>
        <v>0.51000000000000623</v>
      </c>
      <c r="T488" s="37">
        <f t="shared" si="102"/>
        <v>0.38270424881382781</v>
      </c>
    </row>
    <row r="489" spans="2:20" x14ac:dyDescent="0.2">
      <c r="B489" s="50"/>
      <c r="D489" s="56"/>
      <c r="E489" s="36">
        <v>0.1</v>
      </c>
      <c r="F489" s="36">
        <v>1118</v>
      </c>
      <c r="G489" s="48">
        <f t="shared" si="103"/>
        <v>0.47083333333333338</v>
      </c>
      <c r="H489" s="36">
        <v>1120</v>
      </c>
      <c r="I489" s="49">
        <f t="shared" si="95"/>
        <v>0.47222222222222227</v>
      </c>
      <c r="J489" s="49" t="str">
        <f t="shared" si="91"/>
        <v/>
      </c>
      <c r="K489" s="34">
        <f t="shared" si="92"/>
        <v>7.9999999999999716</v>
      </c>
      <c r="L489" s="34">
        <f t="shared" si="96"/>
        <v>1.9999999999999929</v>
      </c>
      <c r="M489" s="34">
        <f t="shared" si="93"/>
        <v>12</v>
      </c>
      <c r="N489" s="34">
        <f t="shared" ca="1" si="94"/>
        <v>841</v>
      </c>
      <c r="O489" s="34" t="str">
        <f t="shared" si="97"/>
        <v/>
      </c>
      <c r="P489" s="34">
        <f t="shared" si="98"/>
        <v>0.43999999999999845</v>
      </c>
      <c r="Q489" s="37">
        <f t="shared" si="99"/>
        <v>0.31270424881382253</v>
      </c>
      <c r="R489" s="34">
        <f t="shared" si="100"/>
        <v>0.19999999999999929</v>
      </c>
      <c r="S489" s="34">
        <f t="shared" si="101"/>
        <v>0.63999999999999768</v>
      </c>
      <c r="T489" s="37">
        <f t="shared" si="102"/>
        <v>0.51270424881382182</v>
      </c>
    </row>
    <row r="490" spans="2:20" x14ac:dyDescent="0.2">
      <c r="B490" s="50"/>
      <c r="D490" s="56"/>
      <c r="E490" s="36">
        <v>0.01</v>
      </c>
      <c r="F490" s="36">
        <v>1128</v>
      </c>
      <c r="G490" s="48">
        <f t="shared" si="103"/>
        <v>0.4777777777777778</v>
      </c>
      <c r="H490" s="36">
        <v>1130</v>
      </c>
      <c r="I490" s="49">
        <f t="shared" si="95"/>
        <v>0.47916666666666669</v>
      </c>
      <c r="J490" s="49" t="str">
        <f t="shared" si="91"/>
        <v/>
      </c>
      <c r="K490" s="34">
        <f t="shared" si="92"/>
        <v>9.9999999999999645</v>
      </c>
      <c r="L490" s="34">
        <f t="shared" si="96"/>
        <v>1.9999999999999929</v>
      </c>
      <c r="M490" s="34">
        <f t="shared" si="93"/>
        <v>13</v>
      </c>
      <c r="N490" s="34">
        <f t="shared" ca="1" si="94"/>
        <v>841</v>
      </c>
      <c r="O490" s="34" t="str">
        <f t="shared" si="97"/>
        <v/>
      </c>
      <c r="P490" s="34">
        <f t="shared" si="98"/>
        <v>0.54999999999999805</v>
      </c>
      <c r="Q490" s="37">
        <f t="shared" si="99"/>
        <v>0.39088031101727821</v>
      </c>
      <c r="R490" s="34">
        <f t="shared" si="100"/>
        <v>1.9999999999999931E-2</v>
      </c>
      <c r="S490" s="34">
        <f t="shared" si="101"/>
        <v>0.56999999999999795</v>
      </c>
      <c r="T490" s="37">
        <f t="shared" si="102"/>
        <v>0.41088031101727812</v>
      </c>
    </row>
    <row r="491" spans="2:20" x14ac:dyDescent="0.2">
      <c r="B491" s="50"/>
      <c r="D491" s="56"/>
      <c r="E491" s="36">
        <v>0.1</v>
      </c>
      <c r="F491" s="36">
        <v>1140</v>
      </c>
      <c r="G491" s="48">
        <f t="shared" si="103"/>
        <v>0.4861111111111111</v>
      </c>
      <c r="H491" s="36">
        <v>1157</v>
      </c>
      <c r="I491" s="49">
        <f t="shared" si="95"/>
        <v>0.49791666666666662</v>
      </c>
      <c r="J491" s="49" t="str">
        <f t="shared" si="91"/>
        <v/>
      </c>
      <c r="K491" s="34">
        <f t="shared" si="92"/>
        <v>5.0000000000000622</v>
      </c>
      <c r="L491" s="34">
        <f t="shared" si="96"/>
        <v>16.99999999999994</v>
      </c>
      <c r="M491" s="34">
        <f t="shared" si="93"/>
        <v>14</v>
      </c>
      <c r="N491" s="34">
        <f t="shared" ca="1" si="94"/>
        <v>841</v>
      </c>
      <c r="O491" s="34" t="str">
        <f t="shared" si="97"/>
        <v/>
      </c>
      <c r="P491" s="34">
        <f t="shared" si="98"/>
        <v>0.27500000000000341</v>
      </c>
      <c r="Q491" s="37">
        <f t="shared" si="99"/>
        <v>0.19544015550864222</v>
      </c>
      <c r="R491" s="34">
        <f t="shared" si="100"/>
        <v>1.699999999999994</v>
      </c>
      <c r="S491" s="34">
        <f t="shared" si="101"/>
        <v>1.9749999999999974</v>
      </c>
      <c r="T491" s="37">
        <f t="shared" si="102"/>
        <v>1.8954401555086362</v>
      </c>
    </row>
    <row r="492" spans="2:20" x14ac:dyDescent="0.2">
      <c r="B492" s="50"/>
      <c r="D492" s="56"/>
      <c r="E492" s="36">
        <v>0.01</v>
      </c>
      <c r="F492" s="36">
        <v>1202</v>
      </c>
      <c r="G492" s="48">
        <f t="shared" si="103"/>
        <v>0.50138888888888888</v>
      </c>
      <c r="H492" s="36">
        <v>1206</v>
      </c>
      <c r="I492" s="49">
        <f t="shared" si="95"/>
        <v>0.50416666666666665</v>
      </c>
      <c r="J492" s="49" t="str">
        <f t="shared" si="91"/>
        <v/>
      </c>
      <c r="K492" s="34">
        <f t="shared" si="92"/>
        <v>6.9999999999999751</v>
      </c>
      <c r="L492" s="34">
        <f t="shared" si="96"/>
        <v>3.9999999999999858</v>
      </c>
      <c r="M492" s="34">
        <f t="shared" si="93"/>
        <v>15</v>
      </c>
      <c r="N492" s="34">
        <f t="shared" ca="1" si="94"/>
        <v>841</v>
      </c>
      <c r="O492" s="34" t="str">
        <f t="shared" si="97"/>
        <v/>
      </c>
      <c r="P492" s="34">
        <f t="shared" si="98"/>
        <v>0.38499999999999862</v>
      </c>
      <c r="Q492" s="37">
        <f t="shared" si="99"/>
        <v>0.27361621771209477</v>
      </c>
      <c r="R492" s="34">
        <f t="shared" si="100"/>
        <v>3.9999999999999862E-2</v>
      </c>
      <c r="S492" s="34">
        <f t="shared" si="101"/>
        <v>0.42499999999999849</v>
      </c>
      <c r="T492" s="37">
        <f t="shared" si="102"/>
        <v>0.31361621771209464</v>
      </c>
    </row>
    <row r="493" spans="2:20" x14ac:dyDescent="0.2">
      <c r="B493" s="50"/>
      <c r="D493" s="56"/>
      <c r="E493" s="36">
        <v>0.1</v>
      </c>
      <c r="F493" s="36">
        <v>1213</v>
      </c>
      <c r="G493" s="48">
        <f t="shared" si="103"/>
        <v>0.50902777777777775</v>
      </c>
      <c r="H493" s="36">
        <v>1216</v>
      </c>
      <c r="I493" s="49">
        <f t="shared" si="95"/>
        <v>0.51111111111111118</v>
      </c>
      <c r="J493" s="49" t="str">
        <f t="shared" si="91"/>
        <v/>
      </c>
      <c r="K493" s="34">
        <f t="shared" si="92"/>
        <v>5.9999999999999787</v>
      </c>
      <c r="L493" s="34">
        <f t="shared" si="96"/>
        <v>3.0000000000001492</v>
      </c>
      <c r="M493" s="34">
        <f t="shared" si="93"/>
        <v>16</v>
      </c>
      <c r="N493" s="34">
        <f t="shared" ca="1" si="94"/>
        <v>841</v>
      </c>
      <c r="O493" s="34" t="str">
        <f t="shared" si="97"/>
        <v/>
      </c>
      <c r="P493" s="34">
        <f t="shared" si="98"/>
        <v>0.32999999999999885</v>
      </c>
      <c r="Q493" s="37">
        <f t="shared" si="99"/>
        <v>0.2345281866103669</v>
      </c>
      <c r="R493" s="34">
        <f t="shared" si="100"/>
        <v>0.30000000000001492</v>
      </c>
      <c r="S493" s="34">
        <f t="shared" si="101"/>
        <v>0.63000000000001377</v>
      </c>
      <c r="T493" s="37">
        <f t="shared" si="102"/>
        <v>0.53452818661038182</v>
      </c>
    </row>
    <row r="494" spans="2:20" x14ac:dyDescent="0.2">
      <c r="B494" s="50"/>
      <c r="D494" s="56"/>
      <c r="E494" s="36">
        <v>0.01</v>
      </c>
      <c r="F494" s="36">
        <v>1222</v>
      </c>
      <c r="G494" s="48">
        <f t="shared" si="103"/>
        <v>0.51527777777777783</v>
      </c>
      <c r="H494" s="36">
        <v>1227</v>
      </c>
      <c r="I494" s="49">
        <f t="shared" si="95"/>
        <v>0.51874999999999993</v>
      </c>
      <c r="J494" s="49" t="str">
        <f t="shared" si="91"/>
        <v/>
      </c>
      <c r="K494" s="34">
        <f t="shared" si="92"/>
        <v>7.000000000000135</v>
      </c>
      <c r="L494" s="34">
        <f t="shared" si="96"/>
        <v>4.9999999999998224</v>
      </c>
      <c r="M494" s="34">
        <f t="shared" si="93"/>
        <v>17</v>
      </c>
      <c r="N494" s="34">
        <f t="shared" ca="1" si="94"/>
        <v>841</v>
      </c>
      <c r="O494" s="34" t="str">
        <f t="shared" si="97"/>
        <v/>
      </c>
      <c r="P494" s="34">
        <f t="shared" si="98"/>
        <v>0.38500000000000745</v>
      </c>
      <c r="Q494" s="37">
        <f t="shared" si="99"/>
        <v>0.27361621771210098</v>
      </c>
      <c r="R494" s="34">
        <f t="shared" si="100"/>
        <v>4.9999999999998226E-2</v>
      </c>
      <c r="S494" s="34">
        <f t="shared" si="101"/>
        <v>0.43500000000000566</v>
      </c>
      <c r="T494" s="37">
        <f t="shared" si="102"/>
        <v>0.3236162177120992</v>
      </c>
    </row>
    <row r="495" spans="2:20" x14ac:dyDescent="0.2">
      <c r="B495" s="50"/>
      <c r="D495" s="56"/>
      <c r="E495" s="36">
        <v>0.1</v>
      </c>
      <c r="F495" s="36">
        <v>1234</v>
      </c>
      <c r="G495" s="48">
        <f t="shared" si="103"/>
        <v>0.52361111111111114</v>
      </c>
      <c r="H495" s="36">
        <v>1241</v>
      </c>
      <c r="I495" s="49">
        <f t="shared" si="95"/>
        <v>0.52847222222222223</v>
      </c>
      <c r="J495" s="49" t="str">
        <f t="shared" si="91"/>
        <v/>
      </c>
      <c r="K495" s="34">
        <f t="shared" si="92"/>
        <v>3.9999999999999858</v>
      </c>
      <c r="L495" s="34">
        <f t="shared" si="96"/>
        <v>6.9999999999999751</v>
      </c>
      <c r="M495" s="34">
        <f t="shared" si="93"/>
        <v>18</v>
      </c>
      <c r="N495" s="34">
        <f t="shared" ca="1" si="94"/>
        <v>841</v>
      </c>
      <c r="O495" s="34" t="str">
        <f t="shared" si="97"/>
        <v/>
      </c>
      <c r="P495" s="34">
        <f t="shared" si="98"/>
        <v>0.21999999999999922</v>
      </c>
      <c r="Q495" s="37">
        <f t="shared" si="99"/>
        <v>0.15635212440691126</v>
      </c>
      <c r="R495" s="34">
        <f t="shared" si="100"/>
        <v>0.69999999999999751</v>
      </c>
      <c r="S495" s="34">
        <f t="shared" si="101"/>
        <v>0.91999999999999671</v>
      </c>
      <c r="T495" s="37">
        <f t="shared" si="102"/>
        <v>0.85635212440690878</v>
      </c>
    </row>
    <row r="496" spans="2:20" x14ac:dyDescent="0.2">
      <c r="B496" s="50"/>
      <c r="D496" s="56"/>
      <c r="E496" s="36">
        <v>0.01</v>
      </c>
      <c r="F496" s="36">
        <v>1245</v>
      </c>
      <c r="G496" s="48">
        <f t="shared" si="103"/>
        <v>0.53125</v>
      </c>
      <c r="H496" s="36">
        <v>1300</v>
      </c>
      <c r="I496" s="49">
        <f t="shared" si="95"/>
        <v>0.54166666666666663</v>
      </c>
      <c r="J496" s="49" t="str">
        <f t="shared" si="91"/>
        <v/>
      </c>
      <c r="K496" s="34">
        <f t="shared" si="92"/>
        <v>7.9999999999999716</v>
      </c>
      <c r="L496" s="34">
        <f t="shared" si="96"/>
        <v>14.999999999999947</v>
      </c>
      <c r="M496" s="34">
        <f t="shared" si="93"/>
        <v>19</v>
      </c>
      <c r="N496" s="34">
        <f t="shared" ca="1" si="94"/>
        <v>841</v>
      </c>
      <c r="O496" s="34" t="str">
        <f t="shared" si="97"/>
        <v/>
      </c>
      <c r="P496" s="34">
        <f t="shared" si="98"/>
        <v>0.43999999999999845</v>
      </c>
      <c r="Q496" s="37">
        <f t="shared" si="99"/>
        <v>0.31270424881382258</v>
      </c>
      <c r="R496" s="34">
        <f t="shared" si="100"/>
        <v>0.14999999999999947</v>
      </c>
      <c r="S496" s="34">
        <f t="shared" si="101"/>
        <v>0.58999999999999786</v>
      </c>
      <c r="T496" s="37">
        <f t="shared" si="102"/>
        <v>0.46270424881382205</v>
      </c>
    </row>
    <row r="497" spans="1:20" x14ac:dyDescent="0.2">
      <c r="B497" s="50"/>
      <c r="D497" s="56"/>
      <c r="E497" s="36">
        <v>0.1</v>
      </c>
      <c r="F497" s="36">
        <v>1308</v>
      </c>
      <c r="G497" s="48">
        <f t="shared" si="103"/>
        <v>0.54722222222222217</v>
      </c>
      <c r="H497" s="36">
        <v>1311</v>
      </c>
      <c r="I497" s="49">
        <f t="shared" si="95"/>
        <v>0.5493055555555556</v>
      </c>
      <c r="J497" s="49" t="str">
        <f t="shared" si="91"/>
        <v/>
      </c>
      <c r="K497" s="34">
        <f t="shared" si="92"/>
        <v>5.9999999999999787</v>
      </c>
      <c r="L497" s="34">
        <f t="shared" si="96"/>
        <v>3.0000000000001492</v>
      </c>
      <c r="M497" s="34">
        <f t="shared" si="93"/>
        <v>20</v>
      </c>
      <c r="N497" s="34">
        <f t="shared" ca="1" si="94"/>
        <v>841</v>
      </c>
      <c r="O497" s="34" t="str">
        <f t="shared" si="97"/>
        <v/>
      </c>
      <c r="P497" s="34">
        <f t="shared" si="98"/>
        <v>0.32999999999999885</v>
      </c>
      <c r="Q497" s="37">
        <f t="shared" si="99"/>
        <v>0.2345281866103669</v>
      </c>
      <c r="R497" s="34">
        <f t="shared" si="100"/>
        <v>0.30000000000001492</v>
      </c>
      <c r="S497" s="34">
        <f t="shared" si="101"/>
        <v>0.63000000000001377</v>
      </c>
      <c r="T497" s="37">
        <f t="shared" si="102"/>
        <v>0.53452818661038182</v>
      </c>
    </row>
    <row r="498" spans="1:20" x14ac:dyDescent="0.2">
      <c r="B498" s="50"/>
      <c r="D498" s="56"/>
      <c r="E498" s="36">
        <v>0.01</v>
      </c>
      <c r="F498" s="36">
        <v>1317</v>
      </c>
      <c r="G498" s="48">
        <f t="shared" si="103"/>
        <v>0.55347222222222225</v>
      </c>
      <c r="H498" s="36">
        <v>1320</v>
      </c>
      <c r="I498" s="49">
        <f t="shared" si="95"/>
        <v>0.55555555555555558</v>
      </c>
      <c r="J498" s="49" t="str">
        <f t="shared" si="91"/>
        <v/>
      </c>
      <c r="K498" s="34">
        <f t="shared" si="92"/>
        <v>5.9999999999999787</v>
      </c>
      <c r="L498" s="34">
        <f t="shared" si="96"/>
        <v>2.9999999999999893</v>
      </c>
      <c r="M498" s="34">
        <f t="shared" si="93"/>
        <v>21</v>
      </c>
      <c r="N498" s="34">
        <f t="shared" ca="1" si="94"/>
        <v>841</v>
      </c>
      <c r="O498" s="34" t="str">
        <f t="shared" si="97"/>
        <v/>
      </c>
      <c r="P498" s="34">
        <f t="shared" si="98"/>
        <v>0.32999999999999885</v>
      </c>
      <c r="Q498" s="37">
        <f t="shared" si="99"/>
        <v>0.23452818661036695</v>
      </c>
      <c r="R498" s="34">
        <f t="shared" si="100"/>
        <v>2.9999999999999895E-2</v>
      </c>
      <c r="S498" s="34">
        <f t="shared" si="101"/>
        <v>0.35999999999999877</v>
      </c>
      <c r="T498" s="37">
        <f t="shared" si="102"/>
        <v>0.26452818661036687</v>
      </c>
    </row>
    <row r="499" spans="1:20" x14ac:dyDescent="0.2">
      <c r="B499" s="50"/>
      <c r="D499" s="56"/>
      <c r="E499" s="36">
        <v>0.1</v>
      </c>
      <c r="F499" s="36">
        <v>1326</v>
      </c>
      <c r="G499" s="48">
        <f t="shared" si="103"/>
        <v>0.55972222222222223</v>
      </c>
      <c r="H499" s="36">
        <v>1330</v>
      </c>
      <c r="I499" s="49">
        <f t="shared" si="95"/>
        <v>0.5625</v>
      </c>
      <c r="J499" s="49" t="str">
        <f t="shared" si="91"/>
        <v/>
      </c>
      <c r="K499" s="34">
        <f t="shared" si="92"/>
        <v>4.9999999999999822</v>
      </c>
      <c r="L499" s="34">
        <f t="shared" si="96"/>
        <v>3.9999999999999858</v>
      </c>
      <c r="M499" s="34">
        <f t="shared" si="93"/>
        <v>22</v>
      </c>
      <c r="N499" s="34">
        <f t="shared" ca="1" si="94"/>
        <v>841</v>
      </c>
      <c r="O499" s="34" t="str">
        <f t="shared" si="97"/>
        <v/>
      </c>
      <c r="P499" s="34">
        <f t="shared" si="98"/>
        <v>0.27499999999999902</v>
      </c>
      <c r="Q499" s="37">
        <f t="shared" si="99"/>
        <v>0.19544015550863908</v>
      </c>
      <c r="R499" s="34">
        <f t="shared" si="100"/>
        <v>0.39999999999999858</v>
      </c>
      <c r="S499" s="34">
        <f t="shared" si="101"/>
        <v>0.6749999999999976</v>
      </c>
      <c r="T499" s="37">
        <f t="shared" si="102"/>
        <v>0.59544015550863771</v>
      </c>
    </row>
    <row r="500" spans="1:20" x14ac:dyDescent="0.2">
      <c r="B500" s="50"/>
      <c r="D500" s="56"/>
      <c r="E500" s="36">
        <v>0.01</v>
      </c>
      <c r="F500" s="36">
        <v>1335</v>
      </c>
      <c r="G500" s="48">
        <f t="shared" si="103"/>
        <v>0.56597222222222221</v>
      </c>
      <c r="H500" s="36">
        <v>1358</v>
      </c>
      <c r="I500" s="49">
        <f t="shared" si="95"/>
        <v>0.58194444444444449</v>
      </c>
      <c r="J500" s="49" t="str">
        <f t="shared" si="91"/>
        <v/>
      </c>
      <c r="K500" s="34">
        <f t="shared" si="92"/>
        <v>3.9999999999999858</v>
      </c>
      <c r="L500" s="34">
        <f t="shared" si="96"/>
        <v>23.000000000000078</v>
      </c>
      <c r="M500" s="34">
        <f t="shared" si="93"/>
        <v>23</v>
      </c>
      <c r="N500" s="34">
        <f t="shared" ca="1" si="94"/>
        <v>841</v>
      </c>
      <c r="O500" s="34" t="str">
        <f t="shared" si="97"/>
        <v/>
      </c>
      <c r="P500" s="34">
        <f t="shared" si="98"/>
        <v>0.21999999999999922</v>
      </c>
      <c r="Q500" s="37">
        <f t="shared" si="99"/>
        <v>0.15635212440691129</v>
      </c>
      <c r="R500" s="34">
        <f t="shared" si="100"/>
        <v>0.23000000000000079</v>
      </c>
      <c r="S500" s="34">
        <f t="shared" si="101"/>
        <v>0.45</v>
      </c>
      <c r="T500" s="37">
        <f t="shared" si="102"/>
        <v>0.38635212440691208</v>
      </c>
    </row>
    <row r="501" spans="1:20" x14ac:dyDescent="0.2">
      <c r="D501" s="56"/>
      <c r="E501" s="36">
        <v>0.1</v>
      </c>
      <c r="F501" s="36">
        <v>1402</v>
      </c>
      <c r="G501" s="48">
        <f t="shared" si="103"/>
        <v>0.58472222222222225</v>
      </c>
      <c r="H501" s="36">
        <v>1405</v>
      </c>
      <c r="I501" s="49">
        <f t="shared" si="95"/>
        <v>0.58680555555555558</v>
      </c>
      <c r="J501" s="49" t="str">
        <f t="shared" si="91"/>
        <v/>
      </c>
      <c r="K501" s="34">
        <f t="shared" si="92"/>
        <v>8.999999999999968</v>
      </c>
      <c r="L501" s="34">
        <f t="shared" si="96"/>
        <v>2.9999999999999893</v>
      </c>
      <c r="M501" s="34">
        <f t="shared" si="93"/>
        <v>24</v>
      </c>
      <c r="N501" s="34">
        <f t="shared" ca="1" si="94"/>
        <v>841</v>
      </c>
      <c r="O501" s="34" t="str">
        <f t="shared" si="97"/>
        <v/>
      </c>
      <c r="P501" s="34">
        <f t="shared" si="98"/>
        <v>0.49499999999999822</v>
      </c>
      <c r="Q501" s="37">
        <f t="shared" si="99"/>
        <v>0.35179227991555034</v>
      </c>
      <c r="R501" s="34">
        <f t="shared" si="100"/>
        <v>0.29999999999999893</v>
      </c>
      <c r="S501" s="34">
        <f t="shared" si="101"/>
        <v>0.79499999999999715</v>
      </c>
      <c r="T501" s="37">
        <f t="shared" si="102"/>
        <v>0.65179227991554933</v>
      </c>
    </row>
    <row r="502" spans="1:20" x14ac:dyDescent="0.2">
      <c r="B502" s="50"/>
      <c r="D502" s="56"/>
      <c r="E502" s="36">
        <v>0.01</v>
      </c>
      <c r="F502" s="36">
        <v>1414</v>
      </c>
      <c r="G502" s="48">
        <f t="shared" si="103"/>
        <v>0.59305555555555556</v>
      </c>
      <c r="H502" s="36">
        <v>1418</v>
      </c>
      <c r="I502" s="49">
        <f t="shared" si="95"/>
        <v>0.59583333333333333</v>
      </c>
      <c r="J502" s="49" t="str">
        <f t="shared" si="91"/>
        <v/>
      </c>
      <c r="K502" s="34">
        <f t="shared" si="92"/>
        <v>3.9999999999999858</v>
      </c>
      <c r="L502" s="34">
        <f t="shared" si="96"/>
        <v>3.9999999999999858</v>
      </c>
      <c r="M502" s="34">
        <f t="shared" si="93"/>
        <v>25</v>
      </c>
      <c r="N502" s="34">
        <f t="shared" ca="1" si="94"/>
        <v>841</v>
      </c>
      <c r="O502" s="34" t="str">
        <f t="shared" si="97"/>
        <v/>
      </c>
      <c r="P502" s="34">
        <f t="shared" si="98"/>
        <v>0.21999999999999922</v>
      </c>
      <c r="Q502" s="37">
        <f t="shared" si="99"/>
        <v>0.15635212440691129</v>
      </c>
      <c r="R502" s="34">
        <f t="shared" si="100"/>
        <v>3.9999999999999862E-2</v>
      </c>
      <c r="S502" s="34">
        <f t="shared" si="101"/>
        <v>0.25999999999999907</v>
      </c>
      <c r="T502" s="37">
        <f t="shared" si="102"/>
        <v>0.19635212440691116</v>
      </c>
    </row>
    <row r="503" spans="1:20" x14ac:dyDescent="0.2">
      <c r="B503" s="50"/>
      <c r="D503" s="56"/>
      <c r="E503" s="36">
        <v>0.1</v>
      </c>
      <c r="F503" s="36">
        <v>1422</v>
      </c>
      <c r="G503" s="48">
        <f t="shared" si="103"/>
        <v>0.59861111111111109</v>
      </c>
      <c r="H503" s="36">
        <v>1502</v>
      </c>
      <c r="I503" s="49">
        <f t="shared" si="95"/>
        <v>0.62638888888888888</v>
      </c>
      <c r="J503" s="49" t="str">
        <f t="shared" si="91"/>
        <v/>
      </c>
      <c r="K503" s="34">
        <f t="shared" si="92"/>
        <v>5.9999999999999787</v>
      </c>
      <c r="L503" s="34">
        <f t="shared" si="96"/>
        <v>40.000000000000014</v>
      </c>
      <c r="M503" s="34">
        <f t="shared" si="93"/>
        <v>26</v>
      </c>
      <c r="N503" s="34">
        <f t="shared" ca="1" si="94"/>
        <v>841</v>
      </c>
      <c r="O503" s="34" t="str">
        <f t="shared" si="97"/>
        <v/>
      </c>
      <c r="P503" s="34">
        <f t="shared" si="98"/>
        <v>0.32999999999999885</v>
      </c>
      <c r="Q503" s="37">
        <f t="shared" si="99"/>
        <v>0.2345281866103669</v>
      </c>
      <c r="R503" s="34">
        <f t="shared" si="100"/>
        <v>4.0000000000000018</v>
      </c>
      <c r="S503" s="34">
        <f t="shared" si="101"/>
        <v>4.330000000000001</v>
      </c>
      <c r="T503" s="37">
        <f t="shared" si="102"/>
        <v>4.234528186610369</v>
      </c>
    </row>
    <row r="504" spans="1:20" x14ac:dyDescent="0.2">
      <c r="B504" s="50"/>
      <c r="D504" s="56"/>
      <c r="E504" s="36">
        <v>0.01</v>
      </c>
      <c r="F504" s="36">
        <v>1508</v>
      </c>
      <c r="G504" s="48">
        <f t="shared" si="103"/>
        <v>0.63055555555555554</v>
      </c>
      <c r="H504" s="36">
        <v>1517</v>
      </c>
      <c r="I504" s="49">
        <f t="shared" si="95"/>
        <v>0.63680555555555551</v>
      </c>
      <c r="J504" s="49" t="str">
        <f t="shared" si="91"/>
        <v/>
      </c>
      <c r="K504" s="34">
        <f t="shared" si="92"/>
        <v>7.000000000000135</v>
      </c>
      <c r="L504" s="34">
        <f t="shared" si="96"/>
        <v>8.999999999999968</v>
      </c>
      <c r="M504" s="34">
        <f t="shared" si="93"/>
        <v>27</v>
      </c>
      <c r="N504" s="34">
        <f t="shared" ca="1" si="94"/>
        <v>841</v>
      </c>
      <c r="O504" s="34" t="str">
        <f t="shared" si="97"/>
        <v/>
      </c>
      <c r="P504" s="34">
        <f t="shared" si="98"/>
        <v>0.38500000000000745</v>
      </c>
      <c r="Q504" s="37">
        <f t="shared" si="99"/>
        <v>0.27361621771210098</v>
      </c>
      <c r="R504" s="34">
        <f t="shared" si="100"/>
        <v>8.9999999999999677E-2</v>
      </c>
      <c r="S504" s="34">
        <f t="shared" si="101"/>
        <v>0.47500000000000714</v>
      </c>
      <c r="T504" s="37">
        <f t="shared" si="102"/>
        <v>0.36361621771210068</v>
      </c>
    </row>
    <row r="505" spans="1:20" x14ac:dyDescent="0.2">
      <c r="B505" s="50"/>
      <c r="D505" s="56"/>
      <c r="E505" s="36">
        <v>0.1</v>
      </c>
      <c r="F505" s="36">
        <v>1524</v>
      </c>
      <c r="G505" s="48">
        <f t="shared" si="103"/>
        <v>0.64166666666666672</v>
      </c>
      <c r="H505" s="36">
        <v>1534</v>
      </c>
      <c r="I505" s="49">
        <f t="shared" si="95"/>
        <v>0.64861111111111114</v>
      </c>
      <c r="J505" s="49">
        <f t="shared" si="91"/>
        <v>0.65208333333333335</v>
      </c>
      <c r="K505" s="34" t="str">
        <f t="shared" si="92"/>
        <v/>
      </c>
      <c r="L505" s="34">
        <f t="shared" si="96"/>
        <v>9.9999999999999645</v>
      </c>
      <c r="M505" s="34">
        <f t="shared" si="93"/>
        <v>28</v>
      </c>
      <c r="N505" s="34">
        <f t="shared" ca="1" si="94"/>
        <v>841</v>
      </c>
      <c r="O505" s="34">
        <f t="shared" ca="1" si="97"/>
        <v>418.00000000000006</v>
      </c>
      <c r="P505" s="34">
        <f t="shared" si="98"/>
        <v>0.25</v>
      </c>
      <c r="Q505" s="37">
        <f t="shared" si="99"/>
        <v>4.342905372259271E-2</v>
      </c>
      <c r="R505" s="34">
        <f t="shared" si="100"/>
        <v>0.99999999999999645</v>
      </c>
      <c r="S505" s="34">
        <f t="shared" si="101"/>
        <v>1.2499999999999964</v>
      </c>
      <c r="T505" s="37">
        <f t="shared" si="102"/>
        <v>1.0434290537225892</v>
      </c>
    </row>
    <row r="506" spans="1:20" x14ac:dyDescent="0.2">
      <c r="A506" s="34">
        <v>1</v>
      </c>
      <c r="B506" s="50">
        <v>42352</v>
      </c>
      <c r="C506" s="34">
        <v>1028</v>
      </c>
      <c r="D506" s="56" t="s">
        <v>75</v>
      </c>
      <c r="E506" s="36">
        <v>0.01</v>
      </c>
      <c r="F506" s="36">
        <v>1053</v>
      </c>
      <c r="G506" s="48">
        <f t="shared" si="103"/>
        <v>0.45347222222222222</v>
      </c>
      <c r="H506" s="36">
        <v>1055</v>
      </c>
      <c r="I506" s="49">
        <f t="shared" si="95"/>
        <v>0.4548611111111111</v>
      </c>
      <c r="J506" s="49" t="str">
        <f t="shared" si="91"/>
        <v/>
      </c>
      <c r="K506" s="34">
        <f t="shared" si="92"/>
        <v>8.999999999999968</v>
      </c>
      <c r="L506" s="34">
        <f t="shared" si="96"/>
        <v>1.9999999999999929</v>
      </c>
      <c r="M506" s="34">
        <f t="shared" si="93"/>
        <v>1</v>
      </c>
      <c r="N506" s="34">
        <f t="shared" ca="1" si="94"/>
        <v>1028</v>
      </c>
      <c r="O506" s="34" t="str">
        <f t="shared" si="97"/>
        <v/>
      </c>
      <c r="P506" s="34">
        <f t="shared" si="98"/>
        <v>450.04499999999842</v>
      </c>
      <c r="Q506" s="37">
        <f t="shared" si="99"/>
        <v>97.707547489482963</v>
      </c>
      <c r="R506" s="34">
        <f t="shared" si="100"/>
        <v>1.9999999999999931E-2</v>
      </c>
      <c r="S506" s="34">
        <f t="shared" si="101"/>
        <v>450.06499999999841</v>
      </c>
      <c r="T506" s="37">
        <f t="shared" si="102"/>
        <v>97.727547489482959</v>
      </c>
    </row>
    <row r="507" spans="1:20" x14ac:dyDescent="0.2">
      <c r="B507" s="50"/>
      <c r="D507" s="56"/>
      <c r="E507" s="36">
        <v>100</v>
      </c>
      <c r="F507" s="36">
        <v>1104</v>
      </c>
      <c r="G507" s="48">
        <f t="shared" si="103"/>
        <v>0.46111111111111108</v>
      </c>
      <c r="H507" s="36">
        <v>1155</v>
      </c>
      <c r="I507" s="49">
        <f t="shared" si="95"/>
        <v>0.49652777777777773</v>
      </c>
      <c r="J507" s="49">
        <f t="shared" si="91"/>
        <v>0.49999999999999994</v>
      </c>
      <c r="K507" s="34" t="str">
        <f t="shared" si="92"/>
        <v/>
      </c>
      <c r="L507" s="34">
        <f t="shared" si="96"/>
        <v>50.999999999999979</v>
      </c>
      <c r="M507" s="34">
        <f t="shared" si="93"/>
        <v>2</v>
      </c>
      <c r="N507" s="34">
        <f t="shared" ca="1" si="94"/>
        <v>1028</v>
      </c>
      <c r="O507" s="34">
        <f t="shared" ca="1" si="97"/>
        <v>91.999999999999915</v>
      </c>
      <c r="P507" s="34">
        <f t="shared" si="98"/>
        <v>250</v>
      </c>
      <c r="Q507" s="37">
        <f t="shared" si="99"/>
        <v>27.143420404993254</v>
      </c>
      <c r="R507" s="34">
        <f t="shared" si="100"/>
        <v>5099.9999999999982</v>
      </c>
      <c r="S507" s="34">
        <f t="shared" si="101"/>
        <v>5349.9999999999982</v>
      </c>
      <c r="T507" s="37">
        <f t="shared" si="102"/>
        <v>5127.143420404991</v>
      </c>
    </row>
    <row r="508" spans="1:20" x14ac:dyDescent="0.2">
      <c r="A508" s="34">
        <v>1</v>
      </c>
      <c r="B508" s="50">
        <v>42354</v>
      </c>
      <c r="C508" s="34">
        <v>1312</v>
      </c>
      <c r="D508" s="56" t="s">
        <v>36</v>
      </c>
      <c r="E508" s="36">
        <v>0.02</v>
      </c>
      <c r="F508" s="36">
        <v>1328</v>
      </c>
      <c r="G508" s="48">
        <f t="shared" si="103"/>
        <v>0.56111111111111112</v>
      </c>
      <c r="H508" s="36">
        <v>1331</v>
      </c>
      <c r="I508" s="49">
        <f t="shared" si="95"/>
        <v>0.56319444444444444</v>
      </c>
      <c r="J508" s="49" t="str">
        <f t="shared" si="91"/>
        <v/>
      </c>
      <c r="K508" s="34">
        <f t="shared" si="92"/>
        <v>7.9999999999999716</v>
      </c>
      <c r="L508" s="34">
        <f t="shared" si="96"/>
        <v>2.9999999999999893</v>
      </c>
      <c r="M508" s="34">
        <f t="shared" si="93"/>
        <v>1</v>
      </c>
      <c r="N508" s="34">
        <f t="shared" ca="1" si="94"/>
        <v>1312</v>
      </c>
      <c r="O508" s="34" t="str">
        <f t="shared" si="97"/>
        <v/>
      </c>
      <c r="P508" s="34">
        <f t="shared" si="98"/>
        <v>80.079999999999714</v>
      </c>
      <c r="Q508" s="37">
        <f t="shared" si="99"/>
        <v>23.139377312527735</v>
      </c>
      <c r="R508" s="34">
        <f t="shared" si="100"/>
        <v>5.999999999999979E-2</v>
      </c>
      <c r="S508" s="34">
        <f t="shared" si="101"/>
        <v>80.139999999999716</v>
      </c>
      <c r="T508" s="37">
        <f t="shared" si="102"/>
        <v>23.199377312527734</v>
      </c>
    </row>
    <row r="509" spans="1:20" x14ac:dyDescent="0.2">
      <c r="B509" s="50"/>
      <c r="D509" s="56"/>
      <c r="E509" s="36">
        <v>20</v>
      </c>
      <c r="F509" s="36">
        <v>1339</v>
      </c>
      <c r="G509" s="48">
        <f t="shared" si="103"/>
        <v>0.56874999999999998</v>
      </c>
      <c r="H509" s="36">
        <v>1422</v>
      </c>
      <c r="I509" s="49">
        <f t="shared" si="95"/>
        <v>0.59861111111111109</v>
      </c>
      <c r="J509" s="49">
        <f t="shared" si="91"/>
        <v>0.6020833333333333</v>
      </c>
      <c r="K509" s="34" t="str">
        <f t="shared" si="92"/>
        <v/>
      </c>
      <c r="L509" s="34">
        <f t="shared" si="96"/>
        <v>43.000000000000007</v>
      </c>
      <c r="M509" s="34">
        <f t="shared" si="93"/>
        <v>2</v>
      </c>
      <c r="N509" s="34">
        <f t="shared" ca="1" si="94"/>
        <v>1312</v>
      </c>
      <c r="O509" s="34">
        <f t="shared" ca="1" si="97"/>
        <v>75.000000000000057</v>
      </c>
      <c r="P509" s="34">
        <f t="shared" si="98"/>
        <v>50</v>
      </c>
      <c r="Q509" s="37">
        <f t="shared" si="99"/>
        <v>5.9484036251947776</v>
      </c>
      <c r="R509" s="34">
        <f t="shared" si="100"/>
        <v>860.00000000000011</v>
      </c>
      <c r="S509" s="34">
        <f t="shared" si="101"/>
        <v>910.00000000000011</v>
      </c>
      <c r="T509" s="37">
        <f t="shared" si="102"/>
        <v>865.94840362519494</v>
      </c>
    </row>
    <row r="510" spans="1:20" x14ac:dyDescent="0.2">
      <c r="A510" s="34">
        <v>1</v>
      </c>
      <c r="B510" s="50">
        <v>42376</v>
      </c>
      <c r="C510" s="34">
        <v>1346</v>
      </c>
      <c r="D510" s="56" t="s">
        <v>38</v>
      </c>
      <c r="E510" s="36">
        <v>0.01</v>
      </c>
      <c r="F510" s="36">
        <v>1403</v>
      </c>
      <c r="G510" s="48">
        <f t="shared" si="103"/>
        <v>0.5854166666666667</v>
      </c>
      <c r="H510" s="36">
        <v>1442</v>
      </c>
      <c r="I510" s="49">
        <f t="shared" si="95"/>
        <v>0.61249999999999993</v>
      </c>
      <c r="J510" s="49">
        <f t="shared" si="91"/>
        <v>0.61597222222222214</v>
      </c>
      <c r="K510" s="34" t="str">
        <f t="shared" si="92"/>
        <v/>
      </c>
      <c r="L510" s="34">
        <f t="shared" si="96"/>
        <v>38.999999999999858</v>
      </c>
      <c r="M510" s="34">
        <f t="shared" si="93"/>
        <v>1</v>
      </c>
      <c r="N510" s="34">
        <f t="shared" ca="1" si="94"/>
        <v>1346</v>
      </c>
      <c r="O510" s="34">
        <f t="shared" ca="1" si="97"/>
        <v>60.999999999999787</v>
      </c>
      <c r="P510" s="34">
        <f t="shared" si="98"/>
        <v>2.5000000000000001E-2</v>
      </c>
      <c r="Q510" s="37">
        <f t="shared" si="99"/>
        <v>5.4281443780592247E-3</v>
      </c>
      <c r="R510" s="34">
        <f t="shared" si="100"/>
        <v>0.38999999999999857</v>
      </c>
      <c r="S510" s="34">
        <f t="shared" si="101"/>
        <v>0.41499999999999859</v>
      </c>
      <c r="T510" s="37">
        <f t="shared" si="102"/>
        <v>0.39542814437805779</v>
      </c>
    </row>
    <row r="511" spans="1:20" x14ac:dyDescent="0.2">
      <c r="A511" s="34">
        <v>1</v>
      </c>
      <c r="B511" s="50">
        <v>42380</v>
      </c>
      <c r="C511" s="34">
        <v>1055</v>
      </c>
      <c r="D511" s="56" t="s">
        <v>38</v>
      </c>
      <c r="E511" s="36">
        <v>0.01</v>
      </c>
      <c r="F511" s="36">
        <v>1107</v>
      </c>
      <c r="G511" s="48">
        <f t="shared" si="103"/>
        <v>0.46319444444444446</v>
      </c>
      <c r="H511" s="36">
        <v>1112</v>
      </c>
      <c r="I511" s="49">
        <f t="shared" si="95"/>
        <v>0.46666666666666662</v>
      </c>
      <c r="J511" s="49" t="str">
        <f t="shared" si="91"/>
        <v/>
      </c>
      <c r="K511" s="34">
        <f t="shared" si="92"/>
        <v>10.000000000000124</v>
      </c>
      <c r="L511" s="34">
        <f t="shared" si="96"/>
        <v>4.9999999999999023</v>
      </c>
      <c r="M511" s="34">
        <f t="shared" si="93"/>
        <v>1</v>
      </c>
      <c r="N511" s="34">
        <f t="shared" ca="1" si="94"/>
        <v>1055</v>
      </c>
      <c r="O511" s="34" t="str">
        <f t="shared" si="97"/>
        <v/>
      </c>
      <c r="P511" s="34">
        <f t="shared" si="98"/>
        <v>200.05000000000248</v>
      </c>
      <c r="Q511" s="37">
        <f t="shared" si="99"/>
        <v>48.215870110904795</v>
      </c>
      <c r="R511" s="34">
        <f t="shared" si="100"/>
        <v>4.9999999999999024E-2</v>
      </c>
      <c r="S511" s="34">
        <f t="shared" si="101"/>
        <v>200.1000000000025</v>
      </c>
      <c r="T511" s="37">
        <f t="shared" si="102"/>
        <v>48.265870110904793</v>
      </c>
    </row>
    <row r="512" spans="1:20" x14ac:dyDescent="0.2">
      <c r="B512" s="50"/>
      <c r="D512" s="56"/>
      <c r="E512" s="36">
        <v>40</v>
      </c>
      <c r="F512" s="36">
        <v>1122</v>
      </c>
      <c r="G512" s="48">
        <f t="shared" si="103"/>
        <v>0.47361111111111115</v>
      </c>
      <c r="H512" s="36">
        <v>1222</v>
      </c>
      <c r="I512" s="49">
        <f t="shared" si="95"/>
        <v>0.51527777777777783</v>
      </c>
      <c r="J512" s="49">
        <f t="shared" si="91"/>
        <v>0.51875000000000004</v>
      </c>
      <c r="K512" s="34" t="str">
        <f t="shared" si="92"/>
        <v/>
      </c>
      <c r="L512" s="34">
        <f t="shared" si="96"/>
        <v>60.000000000000028</v>
      </c>
      <c r="M512" s="34">
        <f t="shared" si="93"/>
        <v>2</v>
      </c>
      <c r="N512" s="34">
        <f t="shared" ca="1" si="94"/>
        <v>1055</v>
      </c>
      <c r="O512" s="34">
        <f t="shared" ca="1" si="97"/>
        <v>92.000000000000071</v>
      </c>
      <c r="P512" s="34">
        <f t="shared" si="98"/>
        <v>100</v>
      </c>
      <c r="Q512" s="37">
        <f t="shared" si="99"/>
        <v>11.425711806824168</v>
      </c>
      <c r="R512" s="34">
        <f t="shared" si="100"/>
        <v>2400.0000000000009</v>
      </c>
      <c r="S512" s="34">
        <f t="shared" si="101"/>
        <v>2500.0000000000009</v>
      </c>
      <c r="T512" s="37">
        <f t="shared" si="102"/>
        <v>2411.4257118068249</v>
      </c>
    </row>
    <row r="513" spans="1:20" x14ac:dyDescent="0.2">
      <c r="A513" s="34">
        <v>1</v>
      </c>
      <c r="B513" s="50">
        <v>42383</v>
      </c>
      <c r="C513" s="34">
        <v>1014</v>
      </c>
      <c r="D513" s="56" t="s">
        <v>38</v>
      </c>
      <c r="E513" s="36">
        <v>0.01</v>
      </c>
      <c r="F513" s="36">
        <v>1026</v>
      </c>
      <c r="G513" s="48">
        <f t="shared" si="103"/>
        <v>0.43472222222222223</v>
      </c>
      <c r="H513" s="36">
        <v>1028</v>
      </c>
      <c r="I513" s="49">
        <f t="shared" si="95"/>
        <v>0.43611111111111112</v>
      </c>
      <c r="J513" s="49" t="str">
        <f t="shared" si="91"/>
        <v/>
      </c>
      <c r="K513" s="34">
        <f t="shared" si="92"/>
        <v>7.9999999999999716</v>
      </c>
      <c r="L513" s="34">
        <f t="shared" si="96"/>
        <v>1.9999999999999929</v>
      </c>
      <c r="M513" s="34">
        <f t="shared" si="93"/>
        <v>1</v>
      </c>
      <c r="N513" s="34">
        <f t="shared" ca="1" si="94"/>
        <v>1014</v>
      </c>
      <c r="O513" s="34" t="str">
        <f t="shared" si="97"/>
        <v/>
      </c>
      <c r="P513" s="34">
        <f t="shared" si="98"/>
        <v>160.03999999999942</v>
      </c>
      <c r="Q513" s="37">
        <f t="shared" si="99"/>
        <v>38.57269608872322</v>
      </c>
      <c r="R513" s="34">
        <f t="shared" si="100"/>
        <v>1.9999999999999931E-2</v>
      </c>
      <c r="S513" s="34">
        <f t="shared" si="101"/>
        <v>160.05999999999943</v>
      </c>
      <c r="T513" s="37">
        <f t="shared" si="102"/>
        <v>38.592696088723223</v>
      </c>
    </row>
    <row r="514" spans="1:20" x14ac:dyDescent="0.2">
      <c r="B514" s="50"/>
      <c r="D514" s="56"/>
      <c r="E514" s="36">
        <v>40</v>
      </c>
      <c r="F514" s="36">
        <v>1036</v>
      </c>
      <c r="G514" s="48">
        <f t="shared" si="103"/>
        <v>0.44166666666666665</v>
      </c>
      <c r="H514" s="36">
        <v>1136</v>
      </c>
      <c r="I514" s="49">
        <f t="shared" si="95"/>
        <v>0.48333333333333334</v>
      </c>
      <c r="J514" s="49">
        <f t="shared" si="91"/>
        <v>0.48680555555555555</v>
      </c>
      <c r="K514" s="34" t="str">
        <f t="shared" si="92"/>
        <v/>
      </c>
      <c r="L514" s="34">
        <f t="shared" si="96"/>
        <v>60.000000000000028</v>
      </c>
      <c r="M514" s="34">
        <f t="shared" si="93"/>
        <v>2</v>
      </c>
      <c r="N514" s="34">
        <f t="shared" ca="1" si="94"/>
        <v>1014</v>
      </c>
      <c r="O514" s="34">
        <f t="shared" ca="1" si="97"/>
        <v>87.000000000000014</v>
      </c>
      <c r="P514" s="34">
        <f t="shared" si="98"/>
        <v>100</v>
      </c>
      <c r="Q514" s="37">
        <f t="shared" si="99"/>
        <v>11.425711806824168</v>
      </c>
      <c r="R514" s="34">
        <f t="shared" si="100"/>
        <v>2400.0000000000009</v>
      </c>
      <c r="S514" s="34">
        <f t="shared" si="101"/>
        <v>2500.0000000000009</v>
      </c>
      <c r="T514" s="37">
        <f t="shared" si="102"/>
        <v>2411.4257118068249</v>
      </c>
    </row>
    <row r="515" spans="1:20" x14ac:dyDescent="0.2">
      <c r="A515" s="34">
        <v>1</v>
      </c>
      <c r="B515" s="50">
        <v>42390</v>
      </c>
      <c r="C515" s="34">
        <v>1105</v>
      </c>
      <c r="D515" s="56" t="s">
        <v>38</v>
      </c>
      <c r="E515" s="36">
        <v>0.01</v>
      </c>
      <c r="F515" s="36">
        <v>1119</v>
      </c>
      <c r="G515" s="48">
        <f t="shared" si="103"/>
        <v>0.47152777777777777</v>
      </c>
      <c r="H515" s="36">
        <v>1121</v>
      </c>
      <c r="I515" s="49">
        <f t="shared" si="95"/>
        <v>0.47291666666666665</v>
      </c>
      <c r="J515" s="49" t="str">
        <f t="shared" si="91"/>
        <v/>
      </c>
      <c r="K515" s="34">
        <f t="shared" si="92"/>
        <v>10.000000000000044</v>
      </c>
      <c r="L515" s="34">
        <f t="shared" si="96"/>
        <v>1.9999999999999929</v>
      </c>
      <c r="M515" s="34">
        <f t="shared" si="93"/>
        <v>1</v>
      </c>
      <c r="N515" s="34">
        <f t="shared" ca="1" si="94"/>
        <v>1105</v>
      </c>
      <c r="O515" s="34" t="str">
        <f t="shared" si="97"/>
        <v/>
      </c>
      <c r="P515" s="34">
        <f t="shared" si="98"/>
        <v>200.05000000000089</v>
      </c>
      <c r="Q515" s="37">
        <f t="shared" si="99"/>
        <v>48.215870110904412</v>
      </c>
      <c r="R515" s="34">
        <f t="shared" si="100"/>
        <v>1.9999999999999931E-2</v>
      </c>
      <c r="S515" s="34">
        <f t="shared" si="101"/>
        <v>200.0700000000009</v>
      </c>
      <c r="T515" s="37">
        <f t="shared" si="102"/>
        <v>48.235870110904415</v>
      </c>
    </row>
    <row r="516" spans="1:20" x14ac:dyDescent="0.2">
      <c r="B516" s="50"/>
      <c r="D516" s="56"/>
      <c r="E516" s="36">
        <v>40</v>
      </c>
      <c r="F516" s="36">
        <v>1131</v>
      </c>
      <c r="G516" s="48">
        <f t="shared" si="103"/>
        <v>0.47986111111111113</v>
      </c>
      <c r="H516" s="36">
        <v>1231</v>
      </c>
      <c r="I516" s="49">
        <f t="shared" si="95"/>
        <v>0.52152777777777781</v>
      </c>
      <c r="J516" s="49">
        <f t="shared" si="91"/>
        <v>0.52500000000000002</v>
      </c>
      <c r="K516" s="34" t="str">
        <f t="shared" si="92"/>
        <v/>
      </c>
      <c r="L516" s="34">
        <f t="shared" si="96"/>
        <v>60.000000000000028</v>
      </c>
      <c r="M516" s="34">
        <f t="shared" si="93"/>
        <v>2</v>
      </c>
      <c r="N516" s="34">
        <f t="shared" ca="1" si="94"/>
        <v>1105</v>
      </c>
      <c r="O516" s="34">
        <f t="shared" ca="1" si="97"/>
        <v>91</v>
      </c>
      <c r="P516" s="34">
        <f t="shared" si="98"/>
        <v>100</v>
      </c>
      <c r="Q516" s="37">
        <f t="shared" si="99"/>
        <v>11.425711806824168</v>
      </c>
      <c r="R516" s="34">
        <f t="shared" si="100"/>
        <v>2400.0000000000009</v>
      </c>
      <c r="S516" s="34">
        <f t="shared" si="101"/>
        <v>2500.0000000000009</v>
      </c>
      <c r="T516" s="37">
        <f t="shared" si="102"/>
        <v>2411.4257118068249</v>
      </c>
    </row>
    <row r="517" spans="1:20" x14ac:dyDescent="0.2">
      <c r="A517" s="34">
        <v>1</v>
      </c>
      <c r="B517" s="50">
        <v>42395</v>
      </c>
      <c r="C517" s="34">
        <v>1044</v>
      </c>
      <c r="D517" s="56" t="s">
        <v>38</v>
      </c>
      <c r="E517" s="36">
        <v>0.01</v>
      </c>
      <c r="F517" s="36">
        <v>1057</v>
      </c>
      <c r="G517" s="48">
        <f t="shared" si="103"/>
        <v>0.45624999999999999</v>
      </c>
      <c r="H517" s="36">
        <v>1059</v>
      </c>
      <c r="I517" s="49">
        <f t="shared" si="95"/>
        <v>0.45763888888888887</v>
      </c>
      <c r="J517" s="49" t="str">
        <f t="shared" si="91"/>
        <v/>
      </c>
      <c r="K517" s="34">
        <f t="shared" si="92"/>
        <v>8.999999999999968</v>
      </c>
      <c r="L517" s="34">
        <f t="shared" si="96"/>
        <v>1.9999999999999929</v>
      </c>
      <c r="M517" s="34">
        <f t="shared" si="93"/>
        <v>1</v>
      </c>
      <c r="N517" s="34">
        <f t="shared" ca="1" si="94"/>
        <v>1044</v>
      </c>
      <c r="O517" s="34" t="str">
        <f t="shared" si="97"/>
        <v/>
      </c>
      <c r="P517" s="34">
        <f t="shared" si="98"/>
        <v>180.04499999999936</v>
      </c>
      <c r="Q517" s="37">
        <f t="shared" si="99"/>
        <v>43.39428309981362</v>
      </c>
      <c r="R517" s="34">
        <f t="shared" si="100"/>
        <v>1.9999999999999931E-2</v>
      </c>
      <c r="S517" s="34">
        <f t="shared" si="101"/>
        <v>180.06499999999937</v>
      </c>
      <c r="T517" s="37">
        <f t="shared" si="102"/>
        <v>43.414283099813623</v>
      </c>
    </row>
    <row r="518" spans="1:20" x14ac:dyDescent="0.2">
      <c r="B518" s="50"/>
      <c r="D518" s="56"/>
      <c r="E518" s="36">
        <v>40</v>
      </c>
      <c r="F518" s="36">
        <v>1108</v>
      </c>
      <c r="G518" s="48">
        <f t="shared" si="103"/>
        <v>0.46388888888888885</v>
      </c>
      <c r="H518" s="36">
        <v>1208</v>
      </c>
      <c r="I518" s="49">
        <f t="shared" si="95"/>
        <v>0.50555555555555554</v>
      </c>
      <c r="J518" s="49">
        <f t="shared" si="91"/>
        <v>0.50902777777777775</v>
      </c>
      <c r="K518" s="34" t="str">
        <f t="shared" si="92"/>
        <v/>
      </c>
      <c r="L518" s="34">
        <f t="shared" si="96"/>
        <v>60.000000000000028</v>
      </c>
      <c r="M518" s="34">
        <f t="shared" si="93"/>
        <v>2</v>
      </c>
      <c r="N518" s="34">
        <f t="shared" ca="1" si="94"/>
        <v>1044</v>
      </c>
      <c r="O518" s="34">
        <f t="shared" ca="1" si="97"/>
        <v>89</v>
      </c>
      <c r="P518" s="34">
        <f t="shared" si="98"/>
        <v>100</v>
      </c>
      <c r="Q518" s="37">
        <f t="shared" si="99"/>
        <v>11.425711806824168</v>
      </c>
      <c r="R518" s="34">
        <f t="shared" si="100"/>
        <v>2400.0000000000009</v>
      </c>
      <c r="S518" s="34">
        <f t="shared" si="101"/>
        <v>2500.0000000000009</v>
      </c>
      <c r="T518" s="37">
        <f t="shared" si="102"/>
        <v>2411.4257118068249</v>
      </c>
    </row>
    <row r="519" spans="1:20" x14ac:dyDescent="0.2">
      <c r="A519" s="34">
        <v>1</v>
      </c>
      <c r="B519" s="50">
        <v>42396</v>
      </c>
      <c r="C519" s="34">
        <v>853</v>
      </c>
      <c r="D519" s="56">
        <v>4</v>
      </c>
      <c r="E519" s="36">
        <v>0.02</v>
      </c>
      <c r="F519" s="36">
        <v>910</v>
      </c>
      <c r="G519" s="48">
        <f t="shared" si="103"/>
        <v>0.38194444444444442</v>
      </c>
      <c r="H519" s="36">
        <v>920</v>
      </c>
      <c r="I519" s="49">
        <f t="shared" si="95"/>
        <v>0.3888888888888889</v>
      </c>
      <c r="J519" s="49">
        <f t="shared" si="91"/>
        <v>0.3923611111111111</v>
      </c>
      <c r="K519" s="34" t="str">
        <f t="shared" si="92"/>
        <v/>
      </c>
      <c r="L519" s="34">
        <f t="shared" si="96"/>
        <v>10.000000000000044</v>
      </c>
      <c r="M519" s="34">
        <f t="shared" si="93"/>
        <v>1</v>
      </c>
      <c r="N519" s="34">
        <f t="shared" ca="1" si="94"/>
        <v>853</v>
      </c>
      <c r="O519" s="34">
        <f t="shared" ca="1" si="97"/>
        <v>32.000000000000043</v>
      </c>
      <c r="P519" s="34">
        <f t="shared" si="98"/>
        <v>0.05</v>
      </c>
      <c r="Q519" s="37">
        <f t="shared" si="99"/>
        <v>1.0096958881694557E-2</v>
      </c>
      <c r="R519" s="34">
        <f t="shared" si="100"/>
        <v>0.2000000000000009</v>
      </c>
      <c r="S519" s="34">
        <f t="shared" si="101"/>
        <v>0.25000000000000089</v>
      </c>
      <c r="T519" s="37">
        <f t="shared" si="102"/>
        <v>0.21009695888169547</v>
      </c>
    </row>
    <row r="520" spans="1:20" x14ac:dyDescent="0.2">
      <c r="B520" s="50">
        <v>42396</v>
      </c>
      <c r="C520" s="34">
        <v>926</v>
      </c>
      <c r="D520" s="56"/>
      <c r="E520" s="36">
        <v>0.02</v>
      </c>
      <c r="F520" s="36">
        <v>934</v>
      </c>
      <c r="G520" s="48">
        <f t="shared" si="103"/>
        <v>0.39861111111111108</v>
      </c>
      <c r="H520" s="36">
        <v>943</v>
      </c>
      <c r="I520" s="49">
        <f t="shared" si="95"/>
        <v>0.40486111111111112</v>
      </c>
      <c r="J520" s="49">
        <f t="shared" si="91"/>
        <v>0.40833333333333333</v>
      </c>
      <c r="K520" s="34" t="str">
        <f t="shared" si="92"/>
        <v/>
      </c>
      <c r="L520" s="34">
        <f t="shared" si="96"/>
        <v>9.000000000000048</v>
      </c>
      <c r="M520" s="34">
        <f t="shared" si="93"/>
        <v>1</v>
      </c>
      <c r="N520" s="34">
        <f t="shared" ca="1" si="94"/>
        <v>926</v>
      </c>
      <c r="O520" s="34">
        <f t="shared" ca="1" si="97"/>
        <v>22</v>
      </c>
      <c r="P520" s="34">
        <f t="shared" si="98"/>
        <v>0.05</v>
      </c>
      <c r="Q520" s="37">
        <f t="shared" si="99"/>
        <v>1.0096958881694557E-2</v>
      </c>
      <c r="R520" s="34">
        <f t="shared" si="100"/>
        <v>0.18000000000000096</v>
      </c>
      <c r="S520" s="34">
        <f t="shared" si="101"/>
        <v>0.23000000000000098</v>
      </c>
      <c r="T520" s="37">
        <f t="shared" si="102"/>
        <v>0.19009695888169553</v>
      </c>
    </row>
    <row r="521" spans="1:20" x14ac:dyDescent="0.2">
      <c r="B521" s="50">
        <v>42396</v>
      </c>
      <c r="C521" s="34">
        <v>955</v>
      </c>
      <c r="D521" s="56"/>
      <c r="E521" s="36">
        <v>100</v>
      </c>
      <c r="F521" s="36">
        <v>1011</v>
      </c>
      <c r="G521" s="48">
        <f t="shared" si="103"/>
        <v>0.42430555555555555</v>
      </c>
      <c r="H521" s="36">
        <v>1016</v>
      </c>
      <c r="I521" s="49">
        <f t="shared" si="95"/>
        <v>0.42777777777777781</v>
      </c>
      <c r="J521" s="49">
        <f t="shared" si="91"/>
        <v>0.43125000000000002</v>
      </c>
      <c r="K521" s="34" t="str">
        <f t="shared" si="92"/>
        <v/>
      </c>
      <c r="L521" s="34">
        <f t="shared" si="96"/>
        <v>5.0000000000000622</v>
      </c>
      <c r="M521" s="34">
        <f t="shared" si="93"/>
        <v>1</v>
      </c>
      <c r="N521" s="34">
        <f t="shared" ca="1" si="94"/>
        <v>955</v>
      </c>
      <c r="O521" s="34">
        <f t="shared" ca="1" si="97"/>
        <v>26.000000000000068</v>
      </c>
      <c r="P521" s="34">
        <f t="shared" si="98"/>
        <v>250</v>
      </c>
      <c r="Q521" s="37">
        <f t="shared" si="99"/>
        <v>27.143420404993254</v>
      </c>
      <c r="R521" s="34">
        <f t="shared" si="100"/>
        <v>500.0000000000062</v>
      </c>
      <c r="S521" s="34">
        <f t="shared" si="101"/>
        <v>750.00000000000614</v>
      </c>
      <c r="T521" s="37">
        <f t="shared" si="102"/>
        <v>527.14342040499946</v>
      </c>
    </row>
    <row r="522" spans="1:20" x14ac:dyDescent="0.2">
      <c r="B522" s="50">
        <v>42396</v>
      </c>
      <c r="C522" s="34">
        <v>1029</v>
      </c>
      <c r="D522" s="56"/>
      <c r="E522" s="36">
        <v>100</v>
      </c>
      <c r="F522" s="36">
        <v>1042</v>
      </c>
      <c r="G522" s="48">
        <f t="shared" si="103"/>
        <v>0.4458333333333333</v>
      </c>
      <c r="H522" s="36">
        <v>1047</v>
      </c>
      <c r="I522" s="49">
        <f t="shared" si="95"/>
        <v>0.44930555555555557</v>
      </c>
      <c r="J522" s="49">
        <f t="shared" si="91"/>
        <v>0.45277777777777778</v>
      </c>
      <c r="K522" s="34" t="str">
        <f t="shared" si="92"/>
        <v/>
      </c>
      <c r="L522" s="34">
        <f t="shared" si="96"/>
        <v>5.0000000000000622</v>
      </c>
      <c r="M522" s="34">
        <f t="shared" si="93"/>
        <v>1</v>
      </c>
      <c r="N522" s="34">
        <f t="shared" ca="1" si="94"/>
        <v>1029</v>
      </c>
      <c r="O522" s="34">
        <f t="shared" ca="1" si="97"/>
        <v>23.000000000000078</v>
      </c>
      <c r="P522" s="34">
        <f t="shared" si="98"/>
        <v>250</v>
      </c>
      <c r="Q522" s="37">
        <f t="shared" si="99"/>
        <v>27.143420404993254</v>
      </c>
      <c r="R522" s="34">
        <f t="shared" si="100"/>
        <v>500.0000000000062</v>
      </c>
      <c r="S522" s="34">
        <f t="shared" si="101"/>
        <v>750.00000000000614</v>
      </c>
      <c r="T522" s="37">
        <f t="shared" si="102"/>
        <v>527.14342040499946</v>
      </c>
    </row>
    <row r="523" spans="1:20" x14ac:dyDescent="0.2">
      <c r="B523" s="50">
        <v>42396</v>
      </c>
      <c r="C523" s="34">
        <v>1059</v>
      </c>
      <c r="D523" s="56"/>
      <c r="E523" s="36">
        <v>200</v>
      </c>
      <c r="F523" s="36">
        <v>1114</v>
      </c>
      <c r="G523" s="48">
        <f t="shared" si="103"/>
        <v>0.4680555555555555</v>
      </c>
      <c r="H523" s="36">
        <v>1119</v>
      </c>
      <c r="I523" s="49">
        <f t="shared" si="95"/>
        <v>0.47152777777777777</v>
      </c>
      <c r="J523" s="49">
        <f t="shared" si="91"/>
        <v>0.47499999999999998</v>
      </c>
      <c r="K523" s="34" t="str">
        <f t="shared" si="92"/>
        <v/>
      </c>
      <c r="L523" s="34">
        <f t="shared" si="96"/>
        <v>5.0000000000000622</v>
      </c>
      <c r="M523" s="34">
        <f t="shared" si="93"/>
        <v>1</v>
      </c>
      <c r="N523" s="34">
        <f t="shared" ca="1" si="94"/>
        <v>1059</v>
      </c>
      <c r="O523" s="34">
        <f t="shared" ca="1" si="97"/>
        <v>24.999999999999993</v>
      </c>
      <c r="P523" s="34">
        <f t="shared" si="98"/>
        <v>500</v>
      </c>
      <c r="Q523" s="37">
        <f t="shared" si="99"/>
        <v>52.318172546220183</v>
      </c>
      <c r="R523" s="34">
        <f t="shared" si="100"/>
        <v>1000.0000000000124</v>
      </c>
      <c r="S523" s="34">
        <f t="shared" si="101"/>
        <v>1500.0000000000123</v>
      </c>
      <c r="T523" s="37">
        <f t="shared" si="102"/>
        <v>1052.3181725462325</v>
      </c>
    </row>
    <row r="524" spans="1:20" x14ac:dyDescent="0.2">
      <c r="B524" s="50">
        <v>42396</v>
      </c>
      <c r="C524" s="34">
        <v>1134</v>
      </c>
      <c r="D524" s="56"/>
      <c r="E524" s="36">
        <v>200</v>
      </c>
      <c r="F524" s="36">
        <v>1146</v>
      </c>
      <c r="G524" s="48">
        <f t="shared" si="103"/>
        <v>0.49027777777777781</v>
      </c>
      <c r="H524" s="36">
        <v>1151</v>
      </c>
      <c r="I524" s="49">
        <f t="shared" si="95"/>
        <v>0.49374999999999997</v>
      </c>
      <c r="J524" s="49">
        <f t="shared" si="91"/>
        <v>0.49722222222222218</v>
      </c>
      <c r="K524" s="34" t="str">
        <f t="shared" si="92"/>
        <v/>
      </c>
      <c r="L524" s="34">
        <f t="shared" si="96"/>
        <v>4.9999999999999023</v>
      </c>
      <c r="M524" s="34">
        <f t="shared" si="93"/>
        <v>1</v>
      </c>
      <c r="N524" s="34">
        <f t="shared" ca="1" si="94"/>
        <v>1134</v>
      </c>
      <c r="O524" s="34">
        <f t="shared" ca="1" si="97"/>
        <v>21.999999999999922</v>
      </c>
      <c r="P524" s="34">
        <f t="shared" si="98"/>
        <v>500</v>
      </c>
      <c r="Q524" s="37">
        <f t="shared" si="99"/>
        <v>52.318172546220183</v>
      </c>
      <c r="R524" s="34">
        <f t="shared" si="100"/>
        <v>999.99999999998045</v>
      </c>
      <c r="S524" s="34">
        <f t="shared" si="101"/>
        <v>1499.9999999999804</v>
      </c>
      <c r="T524" s="37">
        <f t="shared" si="102"/>
        <v>1052.3181725462007</v>
      </c>
    </row>
    <row r="525" spans="1:20" x14ac:dyDescent="0.2">
      <c r="B525" s="50">
        <v>42396</v>
      </c>
      <c r="C525" s="34">
        <v>1447</v>
      </c>
      <c r="D525" s="56"/>
      <c r="E525" s="36">
        <v>200</v>
      </c>
      <c r="F525" s="36">
        <v>1508</v>
      </c>
      <c r="G525" s="48">
        <f t="shared" si="103"/>
        <v>0.63055555555555554</v>
      </c>
      <c r="H525" s="36">
        <v>1513</v>
      </c>
      <c r="I525" s="49">
        <f t="shared" si="95"/>
        <v>0.63402777777777775</v>
      </c>
      <c r="J525" s="49">
        <f t="shared" si="91"/>
        <v>0.63749999999999996</v>
      </c>
      <c r="K525" s="34" t="str">
        <f t="shared" si="92"/>
        <v/>
      </c>
      <c r="L525" s="34">
        <f t="shared" si="96"/>
        <v>4.9999999999999822</v>
      </c>
      <c r="M525" s="34">
        <f t="shared" si="93"/>
        <v>1</v>
      </c>
      <c r="N525" s="34">
        <f t="shared" ca="1" si="94"/>
        <v>1447</v>
      </c>
      <c r="O525" s="34">
        <f t="shared" ca="1" si="97"/>
        <v>30.99999999999989</v>
      </c>
      <c r="P525" s="34">
        <f t="shared" si="98"/>
        <v>500</v>
      </c>
      <c r="Q525" s="37">
        <f t="shared" si="99"/>
        <v>52.318172546220183</v>
      </c>
      <c r="R525" s="34">
        <f t="shared" si="100"/>
        <v>999.99999999999648</v>
      </c>
      <c r="S525" s="34">
        <f t="shared" si="101"/>
        <v>1499.9999999999964</v>
      </c>
      <c r="T525" s="37">
        <f t="shared" si="102"/>
        <v>1052.3181725462166</v>
      </c>
    </row>
    <row r="526" spans="1:20" x14ac:dyDescent="0.2">
      <c r="B526" s="50">
        <v>42396</v>
      </c>
      <c r="C526" s="34">
        <v>1514</v>
      </c>
      <c r="D526" s="56"/>
      <c r="E526" s="36">
        <v>200</v>
      </c>
      <c r="F526" s="36">
        <v>1555</v>
      </c>
      <c r="G526" s="48">
        <f t="shared" si="103"/>
        <v>0.66319444444444442</v>
      </c>
      <c r="H526" s="36">
        <v>1620</v>
      </c>
      <c r="I526" s="49">
        <f t="shared" si="95"/>
        <v>0.68055555555555547</v>
      </c>
      <c r="J526" s="49">
        <f t="shared" si="91"/>
        <v>0.68402777777777768</v>
      </c>
      <c r="K526" s="34" t="str">
        <f t="shared" si="92"/>
        <v/>
      </c>
      <c r="L526" s="34">
        <f t="shared" si="96"/>
        <v>24.999999999999911</v>
      </c>
      <c r="M526" s="34">
        <f t="shared" si="93"/>
        <v>1</v>
      </c>
      <c r="N526" s="34">
        <f t="shared" ca="1" si="94"/>
        <v>1514</v>
      </c>
      <c r="O526" s="34">
        <f t="shared" ca="1" si="97"/>
        <v>70.999999999999915</v>
      </c>
      <c r="P526" s="34">
        <f t="shared" si="98"/>
        <v>500</v>
      </c>
      <c r="Q526" s="37">
        <f t="shared" si="99"/>
        <v>52.318172546220183</v>
      </c>
      <c r="R526" s="34">
        <f t="shared" si="100"/>
        <v>4999.9999999999818</v>
      </c>
      <c r="S526" s="34">
        <f t="shared" si="101"/>
        <v>5499.9999999999818</v>
      </c>
      <c r="T526" s="37">
        <f t="shared" si="102"/>
        <v>5052.3181725462018</v>
      </c>
    </row>
    <row r="527" spans="1:20" x14ac:dyDescent="0.2">
      <c r="A527" s="34">
        <v>1</v>
      </c>
      <c r="B527" s="50">
        <v>42401</v>
      </c>
      <c r="C527" s="34">
        <v>929</v>
      </c>
      <c r="D527" s="56">
        <v>3</v>
      </c>
      <c r="E527" s="36">
        <v>0.01</v>
      </c>
      <c r="F527" s="36">
        <v>953</v>
      </c>
      <c r="G527" s="48">
        <f t="shared" si="103"/>
        <v>0.41180555555555554</v>
      </c>
      <c r="H527" s="36">
        <v>956</v>
      </c>
      <c r="I527" s="49">
        <f t="shared" si="95"/>
        <v>0.41388888888888892</v>
      </c>
      <c r="J527" s="49">
        <f t="shared" ref="J527:J590" si="104">IF(OR(B528&lt;&gt;"",E528=""),I527+TIME(0,5,0),"")</f>
        <v>0.41736111111111113</v>
      </c>
      <c r="K527" s="34" t="str">
        <f t="shared" ref="K527:K590" si="105">IF(AND(OR(AND(B527&lt;&gt;"",B528=""),AND(B527="",B528="")),E528&lt;&gt;""),(G528-I527)*1440,"")</f>
        <v/>
      </c>
      <c r="L527" s="34">
        <f t="shared" si="96"/>
        <v>3.0000000000000693</v>
      </c>
      <c r="M527" s="34">
        <f t="shared" ref="M527:M590" si="106">IF(B527&lt;&gt;"",1,M526+1)</f>
        <v>1</v>
      </c>
      <c r="N527" s="34">
        <f t="shared" ref="N527:N590" ca="1" si="107">OFFSET(C527,-M527+1,0)</f>
        <v>929</v>
      </c>
      <c r="O527" s="34">
        <f t="shared" ca="1" si="97"/>
        <v>32.000000000000043</v>
      </c>
      <c r="P527" s="34">
        <f t="shared" si="98"/>
        <v>2.5000000000000001E-2</v>
      </c>
      <c r="Q527" s="37">
        <f t="shared" si="99"/>
        <v>5.4281443780592247E-3</v>
      </c>
      <c r="R527" s="34">
        <f t="shared" si="100"/>
        <v>3.0000000000000693E-2</v>
      </c>
      <c r="S527" s="34">
        <f t="shared" si="101"/>
        <v>5.5000000000000694E-2</v>
      </c>
      <c r="T527" s="37">
        <f t="shared" si="102"/>
        <v>3.5428144378059918E-2</v>
      </c>
    </row>
    <row r="528" spans="1:20" x14ac:dyDescent="0.2">
      <c r="B528" s="50">
        <v>42401</v>
      </c>
      <c r="C528" s="34">
        <v>1307</v>
      </c>
      <c r="D528" s="56"/>
      <c r="E528" s="36">
        <v>0.01</v>
      </c>
      <c r="F528" s="36">
        <v>1322</v>
      </c>
      <c r="G528" s="48">
        <f t="shared" si="103"/>
        <v>0.55694444444444446</v>
      </c>
      <c r="H528" s="36">
        <v>1326</v>
      </c>
      <c r="I528" s="49">
        <f t="shared" ref="I528:I591" si="108">VALUE(CONCATENATE(LEFT(H528,LEN(H528)-2),":",RIGHT(H528,2)))</f>
        <v>0.55972222222222223</v>
      </c>
      <c r="J528" s="49" t="str">
        <f t="shared" si="104"/>
        <v/>
      </c>
      <c r="K528" s="34">
        <f t="shared" si="105"/>
        <v>10.999999999999961</v>
      </c>
      <c r="L528" s="34">
        <f t="shared" ref="L528:L591" si="109">(I528-G528)*1440</f>
        <v>3.9999999999999858</v>
      </c>
      <c r="M528" s="34">
        <f t="shared" si="106"/>
        <v>1</v>
      </c>
      <c r="N528" s="34">
        <f t="shared" ca="1" si="107"/>
        <v>1307</v>
      </c>
      <c r="O528" s="34" t="str">
        <f t="shared" ref="O528:O591" si="110">IF(J528&lt;&gt;"",(J528-VALUE(CONCATENATE(LEFT(N528,LEN(N528)-2),":",RIGHT(N528,2))))*1440,"")</f>
        <v/>
      </c>
      <c r="P528" s="34">
        <f t="shared" ref="P528:P591" si="111">IF(K528&lt;&gt;"",(E528+E529)*K528/2,E528*5/2)</f>
        <v>220.05499999999921</v>
      </c>
      <c r="Q528" s="37">
        <f t="shared" ref="Q528:Q591" si="112">IF(K528&lt;&gt;"",(E529-E528)*K528/LN((E529+0.000001)/(E528+0.000001)),-5*(E528-0.000001)/(LN(1/E528)-13.8155))</f>
        <v>53.037457121994429</v>
      </c>
      <c r="R528" s="34">
        <f t="shared" ref="R528:R591" si="113">(E528*L528)</f>
        <v>3.9999999999999862E-2</v>
      </c>
      <c r="S528" s="34">
        <f t="shared" ref="S528:S591" si="114">P528+R528</f>
        <v>220.0949999999992</v>
      </c>
      <c r="T528" s="37">
        <f t="shared" ref="T528:T591" si="115">Q528+R528</f>
        <v>53.077457121994428</v>
      </c>
    </row>
    <row r="529" spans="1:20" x14ac:dyDescent="0.2">
      <c r="B529" s="50"/>
      <c r="D529" s="56"/>
      <c r="E529" s="36">
        <v>40</v>
      </c>
      <c r="F529" s="36">
        <v>1337</v>
      </c>
      <c r="G529" s="48">
        <f t="shared" si="103"/>
        <v>0.56736111111111109</v>
      </c>
      <c r="H529" s="36">
        <v>1345</v>
      </c>
      <c r="I529" s="49">
        <f t="shared" si="108"/>
        <v>0.57291666666666663</v>
      </c>
      <c r="J529" s="49" t="str">
        <f t="shared" si="104"/>
        <v/>
      </c>
      <c r="K529" s="34">
        <f t="shared" si="105"/>
        <v>3.0000000000001492</v>
      </c>
      <c r="L529" s="34">
        <f t="shared" si="109"/>
        <v>7.9999999999999716</v>
      </c>
      <c r="M529" s="34">
        <f t="shared" si="106"/>
        <v>2</v>
      </c>
      <c r="N529" s="34">
        <f t="shared" ca="1" si="107"/>
        <v>1307</v>
      </c>
      <c r="O529" s="34" t="str">
        <f t="shared" si="110"/>
        <v/>
      </c>
      <c r="P529" s="34">
        <f t="shared" si="111"/>
        <v>75.000000000003723</v>
      </c>
      <c r="Q529" s="37">
        <f t="shared" si="112"/>
        <v>64.921280352316714</v>
      </c>
      <c r="R529" s="34">
        <f t="shared" si="113"/>
        <v>319.99999999999886</v>
      </c>
      <c r="S529" s="34">
        <f t="shared" si="114"/>
        <v>395.00000000000261</v>
      </c>
      <c r="T529" s="37">
        <f t="shared" si="115"/>
        <v>384.92128035231559</v>
      </c>
    </row>
    <row r="530" spans="1:20" x14ac:dyDescent="0.2">
      <c r="B530" s="50"/>
      <c r="D530" s="56"/>
      <c r="E530" s="36">
        <v>10</v>
      </c>
      <c r="F530" s="36">
        <v>1348</v>
      </c>
      <c r="G530" s="48">
        <f t="shared" si="103"/>
        <v>0.57500000000000007</v>
      </c>
      <c r="H530" s="36">
        <v>1351</v>
      </c>
      <c r="I530" s="49">
        <f t="shared" si="108"/>
        <v>0.57708333333333328</v>
      </c>
      <c r="J530" s="49">
        <f t="shared" si="104"/>
        <v>0.58055555555555549</v>
      </c>
      <c r="K530" s="34" t="str">
        <f t="shared" si="105"/>
        <v/>
      </c>
      <c r="L530" s="34">
        <f t="shared" si="109"/>
        <v>2.9999999999998295</v>
      </c>
      <c r="M530" s="34">
        <f t="shared" si="106"/>
        <v>3</v>
      </c>
      <c r="N530" s="34">
        <f t="shared" ca="1" si="107"/>
        <v>1307</v>
      </c>
      <c r="O530" s="34">
        <f t="shared" ca="1" si="110"/>
        <v>48.999999999999829</v>
      </c>
      <c r="P530" s="34">
        <f t="shared" si="111"/>
        <v>25</v>
      </c>
      <c r="Q530" s="37">
        <f t="shared" si="112"/>
        <v>3.1021051639523365</v>
      </c>
      <c r="R530" s="34">
        <f t="shared" si="113"/>
        <v>29.999999999998295</v>
      </c>
      <c r="S530" s="34">
        <f t="shared" si="114"/>
        <v>54.999999999998295</v>
      </c>
      <c r="T530" s="37">
        <f t="shared" si="115"/>
        <v>33.102105163950633</v>
      </c>
    </row>
    <row r="531" spans="1:20" x14ac:dyDescent="0.2">
      <c r="B531" s="50">
        <v>42401</v>
      </c>
      <c r="C531" s="34">
        <v>1358</v>
      </c>
      <c r="D531" s="56" t="s">
        <v>40</v>
      </c>
      <c r="E531" s="36">
        <v>0.01</v>
      </c>
      <c r="F531" s="36">
        <v>1440</v>
      </c>
      <c r="G531" s="48">
        <f t="shared" ref="G531:G594" si="116">VALUE(CONCATENATE(LEFT(F531,LEN(F531)-2),":",RIGHT(F531,2)))</f>
        <v>0.61111111111111105</v>
      </c>
      <c r="H531" s="36">
        <v>1459</v>
      </c>
      <c r="I531" s="49">
        <f t="shared" si="108"/>
        <v>0.62430555555555556</v>
      </c>
      <c r="J531" s="49" t="str">
        <f t="shared" si="104"/>
        <v/>
      </c>
      <c r="K531" s="34">
        <f t="shared" si="105"/>
        <v>12.999999999999954</v>
      </c>
      <c r="L531" s="34">
        <f t="shared" si="109"/>
        <v>19.000000000000092</v>
      </c>
      <c r="M531" s="34">
        <f t="shared" si="106"/>
        <v>1</v>
      </c>
      <c r="N531" s="34">
        <f t="shared" ca="1" si="107"/>
        <v>1358</v>
      </c>
      <c r="O531" s="34" t="str">
        <f t="shared" si="110"/>
        <v/>
      </c>
      <c r="P531" s="34">
        <f t="shared" si="111"/>
        <v>11.114999999999961</v>
      </c>
      <c r="Q531" s="37">
        <f t="shared" si="112"/>
        <v>4.2778986600350892</v>
      </c>
      <c r="R531" s="34">
        <f t="shared" si="113"/>
        <v>0.19000000000000092</v>
      </c>
      <c r="S531" s="34">
        <f t="shared" si="114"/>
        <v>11.304999999999962</v>
      </c>
      <c r="T531" s="37">
        <f t="shared" si="115"/>
        <v>4.4678986600350905</v>
      </c>
    </row>
    <row r="532" spans="1:20" x14ac:dyDescent="0.2">
      <c r="B532" s="50"/>
      <c r="D532" s="56"/>
      <c r="E532" s="36">
        <v>1.7</v>
      </c>
      <c r="F532" s="36">
        <v>1512</v>
      </c>
      <c r="G532" s="48">
        <f t="shared" si="116"/>
        <v>0.6333333333333333</v>
      </c>
      <c r="H532" s="36">
        <v>1524</v>
      </c>
      <c r="I532" s="49">
        <f t="shared" si="108"/>
        <v>0.64166666666666672</v>
      </c>
      <c r="J532" s="49">
        <f t="shared" si="104"/>
        <v>0.64513888888888893</v>
      </c>
      <c r="K532" s="34" t="str">
        <f t="shared" si="105"/>
        <v/>
      </c>
      <c r="L532" s="34">
        <f t="shared" si="109"/>
        <v>12.000000000000117</v>
      </c>
      <c r="M532" s="34">
        <f t="shared" si="106"/>
        <v>2</v>
      </c>
      <c r="N532" s="34">
        <f t="shared" ca="1" si="107"/>
        <v>1358</v>
      </c>
      <c r="O532" s="34">
        <f t="shared" ca="1" si="110"/>
        <v>91</v>
      </c>
      <c r="P532" s="34">
        <f t="shared" si="111"/>
        <v>4.25</v>
      </c>
      <c r="Q532" s="37">
        <f t="shared" si="112"/>
        <v>0.59249400613511671</v>
      </c>
      <c r="R532" s="34">
        <f t="shared" si="113"/>
        <v>20.400000000000198</v>
      </c>
      <c r="S532" s="34">
        <f t="shared" si="114"/>
        <v>24.650000000000198</v>
      </c>
      <c r="T532" s="37">
        <f t="shared" si="115"/>
        <v>20.992494006135313</v>
      </c>
    </row>
    <row r="533" spans="1:20" x14ac:dyDescent="0.2">
      <c r="A533" s="34">
        <v>1</v>
      </c>
      <c r="B533" s="50">
        <v>42402</v>
      </c>
      <c r="C533" s="34">
        <v>902</v>
      </c>
      <c r="D533" s="56">
        <v>3</v>
      </c>
      <c r="E533" s="36">
        <v>0.01</v>
      </c>
      <c r="F533" s="36">
        <v>932</v>
      </c>
      <c r="G533" s="48">
        <f t="shared" si="116"/>
        <v>0.3972222222222222</v>
      </c>
      <c r="H533" s="36">
        <v>951</v>
      </c>
      <c r="I533" s="49">
        <f t="shared" si="108"/>
        <v>0.41041666666666665</v>
      </c>
      <c r="J533" s="49" t="str">
        <f t="shared" si="104"/>
        <v/>
      </c>
      <c r="K533" s="34">
        <f t="shared" si="105"/>
        <v>16.000000000000021</v>
      </c>
      <c r="L533" s="34">
        <f t="shared" si="109"/>
        <v>19.000000000000014</v>
      </c>
      <c r="M533" s="34">
        <f t="shared" si="106"/>
        <v>1</v>
      </c>
      <c r="N533" s="34">
        <f t="shared" ca="1" si="107"/>
        <v>902</v>
      </c>
      <c r="O533" s="34" t="str">
        <f t="shared" si="110"/>
        <v/>
      </c>
      <c r="P533" s="34">
        <f t="shared" si="111"/>
        <v>4.5200000000000067</v>
      </c>
      <c r="Q533" s="37">
        <f t="shared" si="112"/>
        <v>2.1711607553776271</v>
      </c>
      <c r="R533" s="34">
        <f t="shared" si="113"/>
        <v>0.19000000000000014</v>
      </c>
      <c r="S533" s="34">
        <f t="shared" si="114"/>
        <v>4.7100000000000071</v>
      </c>
      <c r="T533" s="37">
        <f t="shared" si="115"/>
        <v>2.361160755377627</v>
      </c>
    </row>
    <row r="534" spans="1:20" x14ac:dyDescent="0.2">
      <c r="B534" s="50"/>
      <c r="D534" s="56"/>
      <c r="E534" s="36">
        <v>0.55500000000000005</v>
      </c>
      <c r="F534" s="36">
        <v>1007</v>
      </c>
      <c r="G534" s="48">
        <f t="shared" si="116"/>
        <v>0.42152777777777778</v>
      </c>
      <c r="H534" s="36">
        <v>1018</v>
      </c>
      <c r="I534" s="49">
        <f t="shared" si="108"/>
        <v>0.4291666666666667</v>
      </c>
      <c r="J534" s="49" t="str">
        <f t="shared" si="104"/>
        <v/>
      </c>
      <c r="K534" s="34">
        <f t="shared" si="105"/>
        <v>6.9999999999998952</v>
      </c>
      <c r="L534" s="34">
        <f t="shared" si="109"/>
        <v>11.000000000000041</v>
      </c>
      <c r="M534" s="34">
        <f t="shared" si="106"/>
        <v>2</v>
      </c>
      <c r="N534" s="34">
        <f t="shared" ca="1" si="107"/>
        <v>902</v>
      </c>
      <c r="O534" s="34" t="str">
        <f t="shared" si="110"/>
        <v/>
      </c>
      <c r="P534" s="34">
        <f t="shared" si="111"/>
        <v>36.942499999999448</v>
      </c>
      <c r="Q534" s="37">
        <f t="shared" si="112"/>
        <v>22.86631848449122</v>
      </c>
      <c r="R534" s="34">
        <f t="shared" si="113"/>
        <v>6.1050000000000235</v>
      </c>
      <c r="S534" s="34">
        <f t="shared" si="114"/>
        <v>43.047499999999474</v>
      </c>
      <c r="T534" s="37">
        <f t="shared" si="115"/>
        <v>28.971318484491242</v>
      </c>
    </row>
    <row r="535" spans="1:20" x14ac:dyDescent="0.2">
      <c r="B535" s="50"/>
      <c r="D535" s="56">
        <v>3</v>
      </c>
      <c r="E535" s="36">
        <v>10</v>
      </c>
      <c r="F535" s="36">
        <v>1025</v>
      </c>
      <c r="G535" s="48">
        <f t="shared" si="116"/>
        <v>0.43402777777777773</v>
      </c>
      <c r="H535" s="36">
        <v>1034</v>
      </c>
      <c r="I535" s="49">
        <f t="shared" si="108"/>
        <v>0.44027777777777777</v>
      </c>
      <c r="J535" s="49">
        <f t="shared" si="104"/>
        <v>0.44374999999999998</v>
      </c>
      <c r="K535" s="34" t="str">
        <f t="shared" si="105"/>
        <v/>
      </c>
      <c r="L535" s="34">
        <f t="shared" si="109"/>
        <v>9.000000000000048</v>
      </c>
      <c r="M535" s="34">
        <f t="shared" si="106"/>
        <v>3</v>
      </c>
      <c r="N535" s="34">
        <f t="shared" ca="1" si="107"/>
        <v>902</v>
      </c>
      <c r="O535" s="34">
        <f t="shared" ca="1" si="110"/>
        <v>96.999999999999972</v>
      </c>
      <c r="P535" s="34">
        <f t="shared" si="111"/>
        <v>25</v>
      </c>
      <c r="Q535" s="37">
        <f t="shared" si="112"/>
        <v>3.1021051639523365</v>
      </c>
      <c r="R535" s="34">
        <f t="shared" si="113"/>
        <v>90.000000000000483</v>
      </c>
      <c r="S535" s="34">
        <f t="shared" si="114"/>
        <v>115.00000000000048</v>
      </c>
      <c r="T535" s="37">
        <f t="shared" si="115"/>
        <v>93.102105163952814</v>
      </c>
    </row>
    <row r="536" spans="1:20" x14ac:dyDescent="0.2">
      <c r="B536" s="50">
        <v>42402</v>
      </c>
      <c r="C536" s="34">
        <v>1404</v>
      </c>
      <c r="D536" s="56"/>
      <c r="E536" s="36">
        <v>0.01</v>
      </c>
      <c r="F536" s="36">
        <v>1436</v>
      </c>
      <c r="G536" s="48">
        <f t="shared" si="116"/>
        <v>0.60833333333333328</v>
      </c>
      <c r="H536" s="36">
        <v>1459</v>
      </c>
      <c r="I536" s="49">
        <f t="shared" si="108"/>
        <v>0.62430555555555556</v>
      </c>
      <c r="J536" s="49" t="str">
        <f t="shared" si="104"/>
        <v/>
      </c>
      <c r="K536" s="34">
        <f t="shared" si="105"/>
        <v>12.999999999999954</v>
      </c>
      <c r="L536" s="34">
        <f t="shared" si="109"/>
        <v>23.000000000000078</v>
      </c>
      <c r="M536" s="34">
        <f t="shared" si="106"/>
        <v>1</v>
      </c>
      <c r="N536" s="34">
        <f t="shared" ca="1" si="107"/>
        <v>1404</v>
      </c>
      <c r="O536" s="34" t="str">
        <f t="shared" si="110"/>
        <v/>
      </c>
      <c r="P536" s="34">
        <f t="shared" si="111"/>
        <v>5.0699999999999825</v>
      </c>
      <c r="Q536" s="37">
        <f t="shared" si="112"/>
        <v>2.2745550342697927</v>
      </c>
      <c r="R536" s="34">
        <f t="shared" si="113"/>
        <v>0.23000000000000079</v>
      </c>
      <c r="S536" s="34">
        <f t="shared" si="114"/>
        <v>5.2999999999999829</v>
      </c>
      <c r="T536" s="37">
        <f t="shared" si="115"/>
        <v>2.5045550342697935</v>
      </c>
    </row>
    <row r="537" spans="1:20" x14ac:dyDescent="0.2">
      <c r="B537" s="50"/>
      <c r="D537" s="56"/>
      <c r="E537" s="36">
        <v>0.77</v>
      </c>
      <c r="F537" s="36">
        <v>1512</v>
      </c>
      <c r="G537" s="48">
        <f t="shared" si="116"/>
        <v>0.6333333333333333</v>
      </c>
      <c r="H537" s="36">
        <v>1521</v>
      </c>
      <c r="I537" s="49">
        <f t="shared" si="108"/>
        <v>0.63958333333333328</v>
      </c>
      <c r="J537" s="49">
        <f t="shared" si="104"/>
        <v>0.64305555555555549</v>
      </c>
      <c r="K537" s="34" t="str">
        <f t="shared" si="105"/>
        <v/>
      </c>
      <c r="L537" s="34">
        <f t="shared" si="109"/>
        <v>8.999999999999968</v>
      </c>
      <c r="M537" s="34">
        <f t="shared" si="106"/>
        <v>2</v>
      </c>
      <c r="N537" s="34">
        <f t="shared" ca="1" si="107"/>
        <v>1404</v>
      </c>
      <c r="O537" s="34">
        <f t="shared" ca="1" si="110"/>
        <v>81.999999999999872</v>
      </c>
      <c r="P537" s="34">
        <f t="shared" si="111"/>
        <v>1.925</v>
      </c>
      <c r="Q537" s="37">
        <f t="shared" si="112"/>
        <v>0.2840457862492422</v>
      </c>
      <c r="R537" s="34">
        <f t="shared" si="113"/>
        <v>6.9299999999999757</v>
      </c>
      <c r="S537" s="34">
        <f t="shared" si="114"/>
        <v>8.8549999999999756</v>
      </c>
      <c r="T537" s="37">
        <f t="shared" si="115"/>
        <v>7.2140457862492182</v>
      </c>
    </row>
    <row r="538" spans="1:20" x14ac:dyDescent="0.2">
      <c r="A538" s="34">
        <v>1</v>
      </c>
      <c r="B538" s="50">
        <v>42403</v>
      </c>
      <c r="C538" s="34">
        <v>1415</v>
      </c>
      <c r="D538" s="56">
        <v>3</v>
      </c>
      <c r="E538" s="36">
        <v>1.4999999999999999E-2</v>
      </c>
      <c r="F538" s="36">
        <v>1438</v>
      </c>
      <c r="G538" s="48">
        <f t="shared" si="116"/>
        <v>0.60972222222222217</v>
      </c>
      <c r="H538" s="36">
        <v>1442</v>
      </c>
      <c r="I538" s="49">
        <f t="shared" si="108"/>
        <v>0.61249999999999993</v>
      </c>
      <c r="J538" s="49" t="str">
        <f t="shared" si="104"/>
        <v/>
      </c>
      <c r="K538" s="34">
        <f t="shared" si="105"/>
        <v>16.000000000000103</v>
      </c>
      <c r="L538" s="34">
        <f t="shared" si="109"/>
        <v>3.9999999999999858</v>
      </c>
      <c r="M538" s="34">
        <f t="shared" si="106"/>
        <v>1</v>
      </c>
      <c r="N538" s="34">
        <f t="shared" ca="1" si="107"/>
        <v>1415</v>
      </c>
      <c r="O538" s="34" t="str">
        <f t="shared" si="110"/>
        <v/>
      </c>
      <c r="P538" s="34">
        <f t="shared" si="111"/>
        <v>320.12000000000205</v>
      </c>
      <c r="Q538" s="37">
        <f t="shared" si="112"/>
        <v>81.10015198219368</v>
      </c>
      <c r="R538" s="34">
        <f t="shared" si="113"/>
        <v>5.9999999999999783E-2</v>
      </c>
      <c r="S538" s="34">
        <f t="shared" si="114"/>
        <v>320.18000000000205</v>
      </c>
      <c r="T538" s="37">
        <f t="shared" si="115"/>
        <v>81.160151982193682</v>
      </c>
    </row>
    <row r="539" spans="1:20" x14ac:dyDescent="0.2">
      <c r="B539" s="50"/>
      <c r="D539" s="56"/>
      <c r="E539" s="36">
        <v>40</v>
      </c>
      <c r="F539" s="36">
        <v>1458</v>
      </c>
      <c r="G539" s="48">
        <f t="shared" si="116"/>
        <v>0.62361111111111112</v>
      </c>
      <c r="H539" s="36">
        <v>1511</v>
      </c>
      <c r="I539" s="49">
        <f t="shared" si="108"/>
        <v>0.63263888888888886</v>
      </c>
      <c r="J539" s="49" t="str">
        <f t="shared" si="104"/>
        <v/>
      </c>
      <c r="K539" s="34">
        <f t="shared" si="105"/>
        <v>11.000000000000121</v>
      </c>
      <c r="L539" s="34">
        <f t="shared" si="109"/>
        <v>12.999999999999954</v>
      </c>
      <c r="M539" s="34">
        <f t="shared" si="106"/>
        <v>2</v>
      </c>
      <c r="N539" s="34">
        <f t="shared" ca="1" si="107"/>
        <v>1415</v>
      </c>
      <c r="O539" s="34" t="str">
        <f t="shared" si="110"/>
        <v/>
      </c>
      <c r="P539" s="34">
        <f t="shared" si="111"/>
        <v>220.41250000000244</v>
      </c>
      <c r="Q539" s="37">
        <f t="shared" si="112"/>
        <v>69.941977375856808</v>
      </c>
      <c r="R539" s="34">
        <f t="shared" si="113"/>
        <v>519.99999999999818</v>
      </c>
      <c r="S539" s="34">
        <f t="shared" si="114"/>
        <v>740.41250000000059</v>
      </c>
      <c r="T539" s="37">
        <f t="shared" si="115"/>
        <v>589.941977375855</v>
      </c>
    </row>
    <row r="540" spans="1:20" x14ac:dyDescent="0.2">
      <c r="B540" s="50"/>
      <c r="D540" s="56"/>
      <c r="E540" s="36">
        <v>7.4999999999999997E-2</v>
      </c>
      <c r="F540" s="36">
        <v>1522</v>
      </c>
      <c r="G540" s="48">
        <f t="shared" si="116"/>
        <v>0.64027777777777783</v>
      </c>
      <c r="H540" s="36">
        <v>1528</v>
      </c>
      <c r="I540" s="49">
        <f t="shared" si="108"/>
        <v>0.64444444444444449</v>
      </c>
      <c r="J540" s="49" t="str">
        <f t="shared" si="104"/>
        <v/>
      </c>
      <c r="K540" s="34">
        <f t="shared" si="105"/>
        <v>10.999999999999961</v>
      </c>
      <c r="L540" s="34">
        <f t="shared" si="109"/>
        <v>5.9999999999999787</v>
      </c>
      <c r="M540" s="34">
        <f t="shared" si="106"/>
        <v>3</v>
      </c>
      <c r="N540" s="34">
        <f t="shared" ca="1" si="107"/>
        <v>1415</v>
      </c>
      <c r="O540" s="34" t="str">
        <f t="shared" si="110"/>
        <v/>
      </c>
      <c r="P540" s="34">
        <f t="shared" si="111"/>
        <v>220.41249999999923</v>
      </c>
      <c r="Q540" s="37">
        <f t="shared" si="112"/>
        <v>69.941977375855799</v>
      </c>
      <c r="R540" s="34">
        <f t="shared" si="113"/>
        <v>0.4499999999999984</v>
      </c>
      <c r="S540" s="34">
        <f t="shared" si="114"/>
        <v>220.86249999999922</v>
      </c>
      <c r="T540" s="37">
        <f t="shared" si="115"/>
        <v>70.391977375855802</v>
      </c>
    </row>
    <row r="541" spans="1:20" x14ac:dyDescent="0.2">
      <c r="B541" s="50"/>
      <c r="D541" s="56"/>
      <c r="E541" s="36">
        <v>40</v>
      </c>
      <c r="F541" s="36">
        <v>1539</v>
      </c>
      <c r="G541" s="48">
        <f t="shared" si="116"/>
        <v>0.65208333333333335</v>
      </c>
      <c r="H541" s="36">
        <v>1558</v>
      </c>
      <c r="I541" s="49">
        <f t="shared" si="108"/>
        <v>0.66527777777777775</v>
      </c>
      <c r="J541" s="49" t="str">
        <f t="shared" si="104"/>
        <v/>
      </c>
      <c r="K541" s="34">
        <f t="shared" si="105"/>
        <v>4.0000000000001457</v>
      </c>
      <c r="L541" s="34">
        <f t="shared" si="109"/>
        <v>18.999999999999932</v>
      </c>
      <c r="M541" s="34">
        <f t="shared" si="106"/>
        <v>4</v>
      </c>
      <c r="N541" s="34">
        <f t="shared" ca="1" si="107"/>
        <v>1415</v>
      </c>
      <c r="O541" s="34" t="str">
        <f t="shared" si="110"/>
        <v/>
      </c>
      <c r="P541" s="34">
        <f t="shared" si="111"/>
        <v>280.00000000001017</v>
      </c>
      <c r="Q541" s="37">
        <f t="shared" si="112"/>
        <v>261.92560459277325</v>
      </c>
      <c r="R541" s="34">
        <f t="shared" si="113"/>
        <v>759.99999999999727</v>
      </c>
      <c r="S541" s="34">
        <f t="shared" si="114"/>
        <v>1040.0000000000075</v>
      </c>
      <c r="T541" s="37">
        <f t="shared" si="115"/>
        <v>1021.9256045927705</v>
      </c>
    </row>
    <row r="542" spans="1:20" x14ac:dyDescent="0.2">
      <c r="B542" s="50"/>
      <c r="D542" s="56"/>
      <c r="E542" s="36">
        <v>100</v>
      </c>
      <c r="F542" s="36">
        <v>1602</v>
      </c>
      <c r="G542" s="48">
        <f t="shared" si="116"/>
        <v>0.66805555555555562</v>
      </c>
      <c r="H542" s="36">
        <v>1606</v>
      </c>
      <c r="I542" s="49">
        <f t="shared" si="108"/>
        <v>0.67083333333333339</v>
      </c>
      <c r="J542" s="49" t="str">
        <f t="shared" si="104"/>
        <v/>
      </c>
      <c r="K542" s="34">
        <f t="shared" si="105"/>
        <v>4.9999999999999822</v>
      </c>
      <c r="L542" s="34">
        <f t="shared" si="109"/>
        <v>3.9999999999999858</v>
      </c>
      <c r="M542" s="34">
        <f t="shared" si="106"/>
        <v>5</v>
      </c>
      <c r="N542" s="34">
        <f t="shared" ca="1" si="107"/>
        <v>1415</v>
      </c>
      <c r="O542" s="34" t="str">
        <f t="shared" si="110"/>
        <v/>
      </c>
      <c r="P542" s="34">
        <f t="shared" si="111"/>
        <v>749.99999999999739</v>
      </c>
      <c r="Q542" s="37">
        <f t="shared" si="112"/>
        <v>721.34752564790165</v>
      </c>
      <c r="R542" s="34">
        <f t="shared" si="113"/>
        <v>399.99999999999858</v>
      </c>
      <c r="S542" s="34">
        <f t="shared" si="114"/>
        <v>1149.9999999999959</v>
      </c>
      <c r="T542" s="37">
        <f t="shared" si="115"/>
        <v>1121.3475256479003</v>
      </c>
    </row>
    <row r="543" spans="1:20" x14ac:dyDescent="0.2">
      <c r="B543" s="50"/>
      <c r="D543" s="56"/>
      <c r="E543" s="36">
        <v>200</v>
      </c>
      <c r="F543" s="36">
        <v>1611</v>
      </c>
      <c r="G543" s="48">
        <f t="shared" si="116"/>
        <v>0.6743055555555556</v>
      </c>
      <c r="H543" s="36">
        <v>1624</v>
      </c>
      <c r="I543" s="49">
        <f t="shared" si="108"/>
        <v>0.68333333333333324</v>
      </c>
      <c r="J543" s="49">
        <f t="shared" si="104"/>
        <v>0.68680555555555545</v>
      </c>
      <c r="K543" s="34" t="str">
        <f t="shared" si="105"/>
        <v/>
      </c>
      <c r="L543" s="34">
        <f t="shared" si="109"/>
        <v>12.999999999999794</v>
      </c>
      <c r="M543" s="34">
        <f t="shared" si="106"/>
        <v>6</v>
      </c>
      <c r="N543" s="34">
        <f t="shared" ca="1" si="107"/>
        <v>1415</v>
      </c>
      <c r="O543" s="34">
        <f t="shared" ca="1" si="110"/>
        <v>133.99999999999983</v>
      </c>
      <c r="P543" s="34">
        <f t="shared" si="111"/>
        <v>500</v>
      </c>
      <c r="Q543" s="37">
        <f t="shared" si="112"/>
        <v>52.318172546220183</v>
      </c>
      <c r="R543" s="34">
        <f t="shared" si="113"/>
        <v>2599.9999999999586</v>
      </c>
      <c r="S543" s="34">
        <f t="shared" si="114"/>
        <v>3099.9999999999586</v>
      </c>
      <c r="T543" s="37">
        <f t="shared" si="115"/>
        <v>2652.3181725461786</v>
      </c>
    </row>
    <row r="544" spans="1:20" x14ac:dyDescent="0.2">
      <c r="A544" s="34">
        <v>1</v>
      </c>
      <c r="B544" s="50">
        <v>42404</v>
      </c>
      <c r="C544" s="34">
        <v>1013</v>
      </c>
      <c r="D544" s="56" t="s">
        <v>43</v>
      </c>
      <c r="E544" s="36">
        <v>0.01</v>
      </c>
      <c r="F544" s="36">
        <v>1024</v>
      </c>
      <c r="G544" s="48">
        <f t="shared" si="116"/>
        <v>0.43333333333333335</v>
      </c>
      <c r="H544" s="36">
        <v>1027</v>
      </c>
      <c r="I544" s="49">
        <f t="shared" si="108"/>
        <v>0.43541666666666662</v>
      </c>
      <c r="J544" s="49" t="str">
        <f t="shared" si="104"/>
        <v/>
      </c>
      <c r="K544" s="34">
        <f t="shared" si="105"/>
        <v>10.000000000000124</v>
      </c>
      <c r="L544" s="34">
        <f t="shared" si="109"/>
        <v>2.9999999999999094</v>
      </c>
      <c r="M544" s="34">
        <f t="shared" si="106"/>
        <v>1</v>
      </c>
      <c r="N544" s="34">
        <f t="shared" ca="1" si="107"/>
        <v>1013</v>
      </c>
      <c r="O544" s="34" t="str">
        <f t="shared" si="110"/>
        <v/>
      </c>
      <c r="P544" s="34">
        <f t="shared" si="111"/>
        <v>200.05000000000248</v>
      </c>
      <c r="Q544" s="37">
        <f t="shared" si="112"/>
        <v>48.215870110904795</v>
      </c>
      <c r="R544" s="34">
        <f t="shared" si="113"/>
        <v>2.9999999999999093E-2</v>
      </c>
      <c r="S544" s="34">
        <f t="shared" si="114"/>
        <v>200.08000000000249</v>
      </c>
      <c r="T544" s="37">
        <f t="shared" si="115"/>
        <v>48.245870110904796</v>
      </c>
    </row>
    <row r="545" spans="1:20" x14ac:dyDescent="0.2">
      <c r="B545" s="50"/>
      <c r="D545" s="56"/>
      <c r="E545" s="36">
        <v>40</v>
      </c>
      <c r="F545" s="36">
        <v>1037</v>
      </c>
      <c r="G545" s="48">
        <f t="shared" si="116"/>
        <v>0.44236111111111115</v>
      </c>
      <c r="H545" s="36">
        <v>1137</v>
      </c>
      <c r="I545" s="49">
        <f t="shared" si="108"/>
        <v>0.48402777777777778</v>
      </c>
      <c r="J545" s="49">
        <f t="shared" si="104"/>
        <v>0.48749999999999999</v>
      </c>
      <c r="K545" s="34" t="str">
        <f t="shared" si="105"/>
        <v/>
      </c>
      <c r="L545" s="34">
        <f t="shared" si="109"/>
        <v>59.999999999999943</v>
      </c>
      <c r="M545" s="34">
        <f t="shared" si="106"/>
        <v>2</v>
      </c>
      <c r="N545" s="34">
        <f t="shared" ca="1" si="107"/>
        <v>1013</v>
      </c>
      <c r="O545" s="34">
        <f t="shared" ca="1" si="110"/>
        <v>89</v>
      </c>
      <c r="P545" s="34">
        <f t="shared" si="111"/>
        <v>100</v>
      </c>
      <c r="Q545" s="37">
        <f t="shared" si="112"/>
        <v>11.425711806824168</v>
      </c>
      <c r="R545" s="34">
        <f t="shared" si="113"/>
        <v>2399.9999999999977</v>
      </c>
      <c r="S545" s="34">
        <f t="shared" si="114"/>
        <v>2499.9999999999977</v>
      </c>
      <c r="T545" s="37">
        <f t="shared" si="115"/>
        <v>2411.4257118068217</v>
      </c>
    </row>
    <row r="546" spans="1:20" x14ac:dyDescent="0.2">
      <c r="B546" s="50">
        <v>42404</v>
      </c>
      <c r="C546" s="34">
        <v>1418</v>
      </c>
      <c r="D546" s="56"/>
      <c r="E546" s="36">
        <v>0.01</v>
      </c>
      <c r="F546" s="36">
        <v>1446</v>
      </c>
      <c r="G546" s="48">
        <f t="shared" si="116"/>
        <v>0.61527777777777781</v>
      </c>
      <c r="H546" s="36">
        <v>1454</v>
      </c>
      <c r="I546" s="49">
        <f t="shared" si="108"/>
        <v>0.62083333333333335</v>
      </c>
      <c r="J546" s="49" t="str">
        <f t="shared" si="104"/>
        <v/>
      </c>
      <c r="K546" s="34">
        <f t="shared" si="105"/>
        <v>8.999999999999968</v>
      </c>
      <c r="L546" s="34">
        <f t="shared" si="109"/>
        <v>7.9999999999999716</v>
      </c>
      <c r="M546" s="34">
        <f t="shared" si="106"/>
        <v>1</v>
      </c>
      <c r="N546" s="34">
        <f t="shared" ca="1" si="107"/>
        <v>1418</v>
      </c>
      <c r="O546" s="34" t="str">
        <f t="shared" si="110"/>
        <v/>
      </c>
      <c r="P546" s="34">
        <f t="shared" si="111"/>
        <v>4.5449999999999839</v>
      </c>
      <c r="Q546" s="37">
        <f t="shared" si="112"/>
        <v>1.934823508795702</v>
      </c>
      <c r="R546" s="34">
        <f t="shared" si="113"/>
        <v>7.9999999999999724E-2</v>
      </c>
      <c r="S546" s="34">
        <f t="shared" si="114"/>
        <v>4.624999999999984</v>
      </c>
      <c r="T546" s="37">
        <f t="shared" si="115"/>
        <v>2.0148235087957018</v>
      </c>
    </row>
    <row r="547" spans="1:20" x14ac:dyDescent="0.2">
      <c r="B547" s="50"/>
      <c r="D547" s="56"/>
      <c r="E547" s="36">
        <v>1</v>
      </c>
      <c r="F547" s="36">
        <v>1503</v>
      </c>
      <c r="G547" s="48">
        <f t="shared" si="116"/>
        <v>0.62708333333333333</v>
      </c>
      <c r="H547" s="36">
        <v>1509</v>
      </c>
      <c r="I547" s="49">
        <f t="shared" si="108"/>
        <v>0.63124999999999998</v>
      </c>
      <c r="J547" s="49" t="str">
        <f t="shared" si="104"/>
        <v/>
      </c>
      <c r="K547" s="34">
        <f t="shared" si="105"/>
        <v>7.000000000000135</v>
      </c>
      <c r="L547" s="34">
        <f t="shared" si="109"/>
        <v>5.9999999999999787</v>
      </c>
      <c r="M547" s="34">
        <f t="shared" si="106"/>
        <v>2</v>
      </c>
      <c r="N547" s="34">
        <f t="shared" ca="1" si="107"/>
        <v>1418</v>
      </c>
      <c r="O547" s="34" t="str">
        <f t="shared" si="110"/>
        <v/>
      </c>
      <c r="P547" s="34">
        <f t="shared" si="111"/>
        <v>45.500000000000881</v>
      </c>
      <c r="Q547" s="37">
        <f t="shared" si="112"/>
        <v>30.987090968342304</v>
      </c>
      <c r="R547" s="34">
        <f t="shared" si="113"/>
        <v>5.9999999999999787</v>
      </c>
      <c r="S547" s="34">
        <f t="shared" si="114"/>
        <v>51.50000000000086</v>
      </c>
      <c r="T547" s="37">
        <f t="shared" si="115"/>
        <v>36.987090968342287</v>
      </c>
    </row>
    <row r="548" spans="1:20" x14ac:dyDescent="0.2">
      <c r="B548" s="50"/>
      <c r="D548" s="56"/>
      <c r="E548" s="36">
        <v>12</v>
      </c>
      <c r="F548" s="36">
        <v>1516</v>
      </c>
      <c r="G548" s="48">
        <f t="shared" si="116"/>
        <v>0.63611111111111118</v>
      </c>
      <c r="H548" s="36">
        <v>1533</v>
      </c>
      <c r="I548" s="49">
        <f t="shared" si="108"/>
        <v>0.6479166666666667</v>
      </c>
      <c r="J548" s="49">
        <f t="shared" si="104"/>
        <v>0.65138888888888891</v>
      </c>
      <c r="K548" s="34" t="str">
        <f t="shared" si="105"/>
        <v/>
      </c>
      <c r="L548" s="34">
        <f t="shared" si="109"/>
        <v>16.99999999999994</v>
      </c>
      <c r="M548" s="34">
        <f t="shared" si="106"/>
        <v>3</v>
      </c>
      <c r="N548" s="34">
        <f t="shared" ca="1" si="107"/>
        <v>1418</v>
      </c>
      <c r="O548" s="34">
        <f t="shared" ca="1" si="110"/>
        <v>80.000000000000028</v>
      </c>
      <c r="P548" s="34">
        <f t="shared" si="111"/>
        <v>30</v>
      </c>
      <c r="Q548" s="37">
        <f t="shared" si="112"/>
        <v>3.680889458103203</v>
      </c>
      <c r="R548" s="34">
        <f t="shared" si="113"/>
        <v>203.99999999999926</v>
      </c>
      <c r="S548" s="34">
        <f t="shared" si="114"/>
        <v>233.99999999999926</v>
      </c>
      <c r="T548" s="37">
        <f t="shared" si="115"/>
        <v>207.68088945810246</v>
      </c>
    </row>
    <row r="549" spans="1:20" x14ac:dyDescent="0.2">
      <c r="A549" s="34">
        <v>1</v>
      </c>
      <c r="B549" s="50">
        <v>42405</v>
      </c>
      <c r="C549" s="34">
        <v>943</v>
      </c>
      <c r="D549" s="56" t="s">
        <v>43</v>
      </c>
      <c r="E549" s="36">
        <v>0.01</v>
      </c>
      <c r="F549" s="36">
        <v>956</v>
      </c>
      <c r="G549" s="48">
        <f t="shared" si="116"/>
        <v>0.41388888888888892</v>
      </c>
      <c r="H549" s="36">
        <v>958</v>
      </c>
      <c r="I549" s="49">
        <f t="shared" si="108"/>
        <v>0.4152777777777778</v>
      </c>
      <c r="J549" s="49" t="str">
        <f t="shared" si="104"/>
        <v/>
      </c>
      <c r="K549" s="34">
        <f t="shared" si="105"/>
        <v>8.999999999999968</v>
      </c>
      <c r="L549" s="34">
        <f t="shared" si="109"/>
        <v>1.9999999999999929</v>
      </c>
      <c r="M549" s="34">
        <f t="shared" si="106"/>
        <v>1</v>
      </c>
      <c r="N549" s="34">
        <f t="shared" ca="1" si="107"/>
        <v>943</v>
      </c>
      <c r="O549" s="34" t="str">
        <f t="shared" si="110"/>
        <v/>
      </c>
      <c r="P549" s="34">
        <f t="shared" si="111"/>
        <v>180.04499999999936</v>
      </c>
      <c r="Q549" s="37">
        <f t="shared" si="112"/>
        <v>43.39428309981362</v>
      </c>
      <c r="R549" s="34">
        <f t="shared" si="113"/>
        <v>1.9999999999999931E-2</v>
      </c>
      <c r="S549" s="34">
        <f t="shared" si="114"/>
        <v>180.06499999999937</v>
      </c>
      <c r="T549" s="37">
        <f t="shared" si="115"/>
        <v>43.414283099813623</v>
      </c>
    </row>
    <row r="550" spans="1:20" x14ac:dyDescent="0.2">
      <c r="B550" s="50"/>
      <c r="D550" s="56"/>
      <c r="E550" s="36">
        <v>40</v>
      </c>
      <c r="F550" s="36">
        <v>1007</v>
      </c>
      <c r="G550" s="48">
        <f t="shared" si="116"/>
        <v>0.42152777777777778</v>
      </c>
      <c r="H550" s="36">
        <v>1107</v>
      </c>
      <c r="I550" s="49">
        <f t="shared" si="108"/>
        <v>0.46319444444444446</v>
      </c>
      <c r="J550" s="49">
        <f t="shared" si="104"/>
        <v>0.46666666666666667</v>
      </c>
      <c r="K550" s="34" t="str">
        <f t="shared" si="105"/>
        <v/>
      </c>
      <c r="L550" s="34">
        <f t="shared" si="109"/>
        <v>60.000000000000028</v>
      </c>
      <c r="M550" s="34">
        <f t="shared" si="106"/>
        <v>2</v>
      </c>
      <c r="N550" s="34">
        <f t="shared" ca="1" si="107"/>
        <v>943</v>
      </c>
      <c r="O550" s="34">
        <f t="shared" ca="1" si="110"/>
        <v>89</v>
      </c>
      <c r="P550" s="34">
        <f t="shared" si="111"/>
        <v>100</v>
      </c>
      <c r="Q550" s="37">
        <f t="shared" si="112"/>
        <v>11.425711806824168</v>
      </c>
      <c r="R550" s="34">
        <f t="shared" si="113"/>
        <v>2400.0000000000009</v>
      </c>
      <c r="S550" s="34">
        <f t="shared" si="114"/>
        <v>2500.0000000000009</v>
      </c>
      <c r="T550" s="37">
        <f t="shared" si="115"/>
        <v>2411.4257118068249</v>
      </c>
    </row>
    <row r="551" spans="1:20" x14ac:dyDescent="0.2">
      <c r="B551" s="50">
        <v>42405</v>
      </c>
      <c r="C551" s="34">
        <v>1308</v>
      </c>
      <c r="D551" s="56"/>
      <c r="E551" s="36">
        <v>4.4999999999999998E-2</v>
      </c>
      <c r="F551" s="36">
        <v>1321</v>
      </c>
      <c r="G551" s="48">
        <f t="shared" si="116"/>
        <v>0.55625000000000002</v>
      </c>
      <c r="H551" s="36">
        <v>1327</v>
      </c>
      <c r="I551" s="49">
        <f t="shared" si="108"/>
        <v>0.56041666666666667</v>
      </c>
      <c r="J551" s="49" t="str">
        <f t="shared" si="104"/>
        <v/>
      </c>
      <c r="K551" s="34">
        <f t="shared" si="105"/>
        <v>12.999999999999954</v>
      </c>
      <c r="L551" s="34">
        <f t="shared" si="109"/>
        <v>5.9999999999999787</v>
      </c>
      <c r="M551" s="34">
        <f t="shared" si="106"/>
        <v>1</v>
      </c>
      <c r="N551" s="34">
        <f t="shared" ca="1" si="107"/>
        <v>1308</v>
      </c>
      <c r="O551" s="34" t="str">
        <f t="shared" si="110"/>
        <v/>
      </c>
      <c r="P551" s="34">
        <f t="shared" si="111"/>
        <v>520.2924999999982</v>
      </c>
      <c r="Q551" s="37">
        <f t="shared" si="112"/>
        <v>138.90171010986856</v>
      </c>
      <c r="R551" s="34">
        <f t="shared" si="113"/>
        <v>0.26999999999999902</v>
      </c>
      <c r="S551" s="34">
        <f t="shared" si="114"/>
        <v>520.56249999999818</v>
      </c>
      <c r="T551" s="37">
        <f t="shared" si="115"/>
        <v>139.17171010986857</v>
      </c>
    </row>
    <row r="552" spans="1:20" x14ac:dyDescent="0.2">
      <c r="B552" s="50"/>
      <c r="D552" s="56"/>
      <c r="E552" s="36">
        <v>80</v>
      </c>
      <c r="F552" s="36">
        <v>1340</v>
      </c>
      <c r="G552" s="48">
        <f t="shared" si="116"/>
        <v>0.56944444444444442</v>
      </c>
      <c r="H552" s="36">
        <v>1400</v>
      </c>
      <c r="I552" s="49">
        <f t="shared" si="108"/>
        <v>0.58333333333333337</v>
      </c>
      <c r="J552" s="49">
        <f t="shared" si="104"/>
        <v>0.58680555555555558</v>
      </c>
      <c r="K552" s="34" t="str">
        <f t="shared" si="105"/>
        <v/>
      </c>
      <c r="L552" s="34">
        <f t="shared" si="109"/>
        <v>20.000000000000089</v>
      </c>
      <c r="M552" s="34">
        <f t="shared" si="106"/>
        <v>2</v>
      </c>
      <c r="N552" s="34">
        <f t="shared" ca="1" si="107"/>
        <v>1308</v>
      </c>
      <c r="O552" s="34">
        <f t="shared" ca="1" si="110"/>
        <v>57.000000000000114</v>
      </c>
      <c r="P552" s="34">
        <f t="shared" si="111"/>
        <v>200</v>
      </c>
      <c r="Q552" s="37">
        <f t="shared" si="112"/>
        <v>21.981008904684504</v>
      </c>
      <c r="R552" s="34">
        <f t="shared" si="113"/>
        <v>1600.000000000007</v>
      </c>
      <c r="S552" s="34">
        <f t="shared" si="114"/>
        <v>1800.000000000007</v>
      </c>
      <c r="T552" s="37">
        <f t="shared" si="115"/>
        <v>1621.9810089046916</v>
      </c>
    </row>
    <row r="553" spans="1:20" x14ac:dyDescent="0.2">
      <c r="A553" s="34">
        <v>1</v>
      </c>
      <c r="B553" s="50">
        <v>42408</v>
      </c>
      <c r="C553" s="34">
        <v>1359</v>
      </c>
      <c r="D553" s="56" t="s">
        <v>40</v>
      </c>
      <c r="E553" s="36">
        <v>0.01</v>
      </c>
      <c r="F553" s="36">
        <v>1438</v>
      </c>
      <c r="G553" s="48">
        <f t="shared" si="116"/>
        <v>0.60972222222222217</v>
      </c>
      <c r="H553" s="36">
        <v>1532</v>
      </c>
      <c r="I553" s="49">
        <f t="shared" si="108"/>
        <v>0.64722222222222225</v>
      </c>
      <c r="J553" s="49">
        <f t="shared" si="104"/>
        <v>0.65069444444444446</v>
      </c>
      <c r="K553" s="34" t="str">
        <f t="shared" si="105"/>
        <v/>
      </c>
      <c r="L553" s="34">
        <f t="shared" si="109"/>
        <v>54.000000000000128</v>
      </c>
      <c r="M553" s="34">
        <f t="shared" si="106"/>
        <v>1</v>
      </c>
      <c r="N553" s="34">
        <f t="shared" ca="1" si="107"/>
        <v>1359</v>
      </c>
      <c r="O553" s="34">
        <f t="shared" ca="1" si="110"/>
        <v>98.000000000000128</v>
      </c>
      <c r="P553" s="34">
        <f t="shared" si="111"/>
        <v>2.5000000000000001E-2</v>
      </c>
      <c r="Q553" s="37">
        <f t="shared" si="112"/>
        <v>5.4281443780592247E-3</v>
      </c>
      <c r="R553" s="34">
        <f t="shared" si="113"/>
        <v>0.54000000000000126</v>
      </c>
      <c r="S553" s="34">
        <f t="shared" si="114"/>
        <v>0.56500000000000128</v>
      </c>
      <c r="T553" s="37">
        <f t="shared" si="115"/>
        <v>0.54542814437806053</v>
      </c>
    </row>
    <row r="554" spans="1:20" x14ac:dyDescent="0.2">
      <c r="A554" s="34">
        <v>1</v>
      </c>
      <c r="B554" s="50">
        <v>42409</v>
      </c>
      <c r="C554" s="34">
        <v>851</v>
      </c>
      <c r="D554" s="56" t="s">
        <v>40</v>
      </c>
      <c r="E554" s="36">
        <v>0.01</v>
      </c>
      <c r="F554" s="36">
        <v>937</v>
      </c>
      <c r="G554" s="48">
        <f t="shared" si="116"/>
        <v>0.40069444444444446</v>
      </c>
      <c r="H554" s="36">
        <v>956</v>
      </c>
      <c r="I554" s="49">
        <f t="shared" si="108"/>
        <v>0.41388888888888892</v>
      </c>
      <c r="J554" s="49" t="str">
        <f t="shared" si="104"/>
        <v/>
      </c>
      <c r="K554" s="34">
        <f t="shared" si="105"/>
        <v>20.000000000000007</v>
      </c>
      <c r="L554" s="34">
        <f t="shared" si="109"/>
        <v>19.000000000000014</v>
      </c>
      <c r="M554" s="34">
        <f t="shared" si="106"/>
        <v>1</v>
      </c>
      <c r="N554" s="34">
        <f t="shared" ca="1" si="107"/>
        <v>851</v>
      </c>
      <c r="O554" s="34" t="str">
        <f t="shared" si="110"/>
        <v/>
      </c>
      <c r="P554" s="34">
        <f t="shared" si="111"/>
        <v>17.100000000000005</v>
      </c>
      <c r="Q554" s="37">
        <f t="shared" si="112"/>
        <v>6.5813825539001627</v>
      </c>
      <c r="R554" s="34">
        <f t="shared" si="113"/>
        <v>0.19000000000000014</v>
      </c>
      <c r="S554" s="34">
        <f t="shared" si="114"/>
        <v>17.290000000000006</v>
      </c>
      <c r="T554" s="37">
        <f t="shared" si="115"/>
        <v>6.7713825539001631</v>
      </c>
    </row>
    <row r="555" spans="1:20" x14ac:dyDescent="0.2">
      <c r="B555" s="50"/>
      <c r="D555" s="56"/>
      <c r="E555" s="36">
        <v>1.7</v>
      </c>
      <c r="F555" s="36">
        <v>1016</v>
      </c>
      <c r="G555" s="48">
        <f t="shared" si="116"/>
        <v>0.42777777777777781</v>
      </c>
      <c r="H555" s="36">
        <v>1025</v>
      </c>
      <c r="I555" s="49">
        <f t="shared" si="108"/>
        <v>0.43402777777777773</v>
      </c>
      <c r="J555" s="49" t="str">
        <f t="shared" si="104"/>
        <v/>
      </c>
      <c r="K555" s="34">
        <f t="shared" si="105"/>
        <v>5.0000000000000622</v>
      </c>
      <c r="L555" s="34">
        <f t="shared" si="109"/>
        <v>8.9999999999998881</v>
      </c>
      <c r="M555" s="34">
        <f t="shared" si="106"/>
        <v>2</v>
      </c>
      <c r="N555" s="34">
        <f t="shared" ca="1" si="107"/>
        <v>851</v>
      </c>
      <c r="O555" s="34" t="str">
        <f t="shared" si="110"/>
        <v/>
      </c>
      <c r="P555" s="34">
        <f t="shared" si="111"/>
        <v>4.6000000000000565</v>
      </c>
      <c r="Q555" s="37">
        <f t="shared" si="112"/>
        <v>3.1240806080616066</v>
      </c>
      <c r="R555" s="34">
        <f t="shared" si="113"/>
        <v>15.299999999999809</v>
      </c>
      <c r="S555" s="34">
        <f t="shared" si="114"/>
        <v>19.899999999999864</v>
      </c>
      <c r="T555" s="37">
        <f t="shared" si="115"/>
        <v>18.424080608061416</v>
      </c>
    </row>
    <row r="556" spans="1:20" x14ac:dyDescent="0.2">
      <c r="B556" s="50"/>
      <c r="D556" s="56"/>
      <c r="E556" s="36">
        <v>0.14000000000000001</v>
      </c>
      <c r="F556" s="36">
        <v>1030</v>
      </c>
      <c r="G556" s="48">
        <f t="shared" si="116"/>
        <v>0.4375</v>
      </c>
      <c r="H556" s="36">
        <v>1036</v>
      </c>
      <c r="I556" s="49">
        <f t="shared" si="108"/>
        <v>0.44166666666666665</v>
      </c>
      <c r="J556" s="49">
        <f t="shared" si="104"/>
        <v>0.44513888888888886</v>
      </c>
      <c r="K556" s="34" t="str">
        <f t="shared" si="105"/>
        <v/>
      </c>
      <c r="L556" s="34">
        <f t="shared" si="109"/>
        <v>5.9999999999999787</v>
      </c>
      <c r="M556" s="34">
        <f t="shared" si="106"/>
        <v>3</v>
      </c>
      <c r="N556" s="34">
        <f t="shared" ca="1" si="107"/>
        <v>851</v>
      </c>
      <c r="O556" s="34">
        <f t="shared" ca="1" si="110"/>
        <v>110.00000000000001</v>
      </c>
      <c r="P556" s="34">
        <f t="shared" si="111"/>
        <v>0.35000000000000003</v>
      </c>
      <c r="Q556" s="37">
        <f t="shared" si="112"/>
        <v>5.907436321518713E-2</v>
      </c>
      <c r="R556" s="34">
        <f t="shared" si="113"/>
        <v>0.83999999999999708</v>
      </c>
      <c r="S556" s="34">
        <f t="shared" si="114"/>
        <v>1.1899999999999971</v>
      </c>
      <c r="T556" s="37">
        <f t="shared" si="115"/>
        <v>0.89907436321518419</v>
      </c>
    </row>
    <row r="557" spans="1:20" x14ac:dyDescent="0.2">
      <c r="B557" s="50">
        <v>42409</v>
      </c>
      <c r="C557" s="34">
        <v>1347</v>
      </c>
      <c r="D557" s="56"/>
      <c r="E557" s="36">
        <v>0.01</v>
      </c>
      <c r="F557" s="36">
        <v>1434</v>
      </c>
      <c r="G557" s="48">
        <f t="shared" si="116"/>
        <v>0.6069444444444444</v>
      </c>
      <c r="H557" s="36">
        <v>1450</v>
      </c>
      <c r="I557" s="49">
        <f t="shared" si="108"/>
        <v>0.61805555555555558</v>
      </c>
      <c r="J557" s="49" t="str">
        <f t="shared" si="104"/>
        <v/>
      </c>
      <c r="K557" s="34">
        <f t="shared" si="105"/>
        <v>10.999999999999961</v>
      </c>
      <c r="L557" s="34">
        <f t="shared" si="109"/>
        <v>16.000000000000103</v>
      </c>
      <c r="M557" s="34">
        <f t="shared" si="106"/>
        <v>1</v>
      </c>
      <c r="N557" s="34">
        <f t="shared" ca="1" si="107"/>
        <v>1347</v>
      </c>
      <c r="O557" s="34" t="str">
        <f t="shared" si="110"/>
        <v/>
      </c>
      <c r="P557" s="34">
        <f t="shared" si="111"/>
        <v>5.0049999999999821</v>
      </c>
      <c r="Q557" s="37">
        <f t="shared" si="112"/>
        <v>2.1756953868016291</v>
      </c>
      <c r="R557" s="34">
        <f t="shared" si="113"/>
        <v>0.16000000000000103</v>
      </c>
      <c r="S557" s="34">
        <f t="shared" si="114"/>
        <v>5.1649999999999832</v>
      </c>
      <c r="T557" s="37">
        <f t="shared" si="115"/>
        <v>2.3356953868016301</v>
      </c>
    </row>
    <row r="558" spans="1:20" x14ac:dyDescent="0.2">
      <c r="B558" s="50"/>
      <c r="D558" s="56"/>
      <c r="E558" s="36">
        <v>0.9</v>
      </c>
      <c r="F558" s="36">
        <v>1501</v>
      </c>
      <c r="G558" s="48">
        <f t="shared" si="116"/>
        <v>0.62569444444444444</v>
      </c>
      <c r="H558" s="36">
        <v>1510</v>
      </c>
      <c r="I558" s="49">
        <f t="shared" si="108"/>
        <v>0.63194444444444442</v>
      </c>
      <c r="J558" s="49" t="str">
        <f t="shared" si="104"/>
        <v/>
      </c>
      <c r="K558" s="34">
        <f t="shared" si="105"/>
        <v>6.0000000000001386</v>
      </c>
      <c r="L558" s="34">
        <f t="shared" si="109"/>
        <v>8.999999999999968</v>
      </c>
      <c r="M558" s="34">
        <f t="shared" si="106"/>
        <v>2</v>
      </c>
      <c r="N558" s="34">
        <f t="shared" ca="1" si="107"/>
        <v>1347</v>
      </c>
      <c r="O558" s="34" t="str">
        <f t="shared" si="110"/>
        <v/>
      </c>
      <c r="P558" s="34">
        <f t="shared" si="111"/>
        <v>47.700000000001104</v>
      </c>
      <c r="Q558" s="37">
        <f t="shared" si="112"/>
        <v>30.070274099240223</v>
      </c>
      <c r="R558" s="34">
        <f t="shared" si="113"/>
        <v>8.0999999999999712</v>
      </c>
      <c r="S558" s="34">
        <f t="shared" si="114"/>
        <v>55.800000000001077</v>
      </c>
      <c r="T558" s="37">
        <f t="shared" si="115"/>
        <v>38.170274099240196</v>
      </c>
    </row>
    <row r="559" spans="1:20" x14ac:dyDescent="0.2">
      <c r="B559" s="50"/>
      <c r="D559" s="56"/>
      <c r="E559" s="36">
        <v>15</v>
      </c>
      <c r="F559" s="36">
        <v>1516</v>
      </c>
      <c r="G559" s="48">
        <f t="shared" si="116"/>
        <v>0.63611111111111118</v>
      </c>
      <c r="H559" s="36">
        <v>1525</v>
      </c>
      <c r="I559" s="49">
        <f t="shared" si="108"/>
        <v>0.64236111111111105</v>
      </c>
      <c r="J559" s="49">
        <f t="shared" si="104"/>
        <v>0.64583333333333326</v>
      </c>
      <c r="K559" s="34" t="str">
        <f t="shared" si="105"/>
        <v/>
      </c>
      <c r="L559" s="34">
        <f t="shared" si="109"/>
        <v>8.9999999999998082</v>
      </c>
      <c r="M559" s="34">
        <f t="shared" si="106"/>
        <v>3</v>
      </c>
      <c r="N559" s="34">
        <f t="shared" ca="1" si="107"/>
        <v>1347</v>
      </c>
      <c r="O559" s="34">
        <f t="shared" ca="1" si="110"/>
        <v>102.99999999999996</v>
      </c>
      <c r="P559" s="34">
        <f t="shared" si="111"/>
        <v>37.5</v>
      </c>
      <c r="Q559" s="37">
        <f t="shared" si="112"/>
        <v>4.5389758306902523</v>
      </c>
      <c r="R559" s="34">
        <f t="shared" si="113"/>
        <v>134.99999999999713</v>
      </c>
      <c r="S559" s="34">
        <f t="shared" si="114"/>
        <v>172.49999999999713</v>
      </c>
      <c r="T559" s="37">
        <f t="shared" si="115"/>
        <v>139.53897583068738</v>
      </c>
    </row>
    <row r="560" spans="1:20" x14ac:dyDescent="0.2">
      <c r="A560" s="34">
        <v>1</v>
      </c>
      <c r="B560" s="50">
        <v>42410</v>
      </c>
      <c r="C560" s="34">
        <v>1354</v>
      </c>
      <c r="D560" s="56" t="s">
        <v>36</v>
      </c>
      <c r="E560" s="36">
        <v>0.02</v>
      </c>
      <c r="F560" s="36">
        <v>1408</v>
      </c>
      <c r="G560" s="48">
        <f t="shared" si="116"/>
        <v>0.58888888888888891</v>
      </c>
      <c r="H560" s="36">
        <v>1409</v>
      </c>
      <c r="I560" s="49">
        <f t="shared" si="108"/>
        <v>0.58958333333333335</v>
      </c>
      <c r="J560" s="49" t="str">
        <f t="shared" si="104"/>
        <v/>
      </c>
      <c r="K560" s="34">
        <f t="shared" si="105"/>
        <v>8.999999999999968</v>
      </c>
      <c r="L560" s="34">
        <f t="shared" si="109"/>
        <v>0.99999999999999645</v>
      </c>
      <c r="M560" s="34">
        <f t="shared" si="106"/>
        <v>1</v>
      </c>
      <c r="N560" s="34">
        <f t="shared" ca="1" si="107"/>
        <v>1354</v>
      </c>
      <c r="O560" s="34" t="str">
        <f t="shared" si="110"/>
        <v/>
      </c>
      <c r="P560" s="34">
        <f t="shared" si="111"/>
        <v>90.089999999999677</v>
      </c>
      <c r="Q560" s="37">
        <f t="shared" si="112"/>
        <v>26.031799476593704</v>
      </c>
      <c r="R560" s="34">
        <f t="shared" si="113"/>
        <v>1.9999999999999931E-2</v>
      </c>
      <c r="S560" s="34">
        <f t="shared" si="114"/>
        <v>90.109999999999673</v>
      </c>
      <c r="T560" s="37">
        <f t="shared" si="115"/>
        <v>26.051799476593704</v>
      </c>
    </row>
    <row r="561" spans="1:20" x14ac:dyDescent="0.2">
      <c r="B561" s="50"/>
      <c r="D561" s="56"/>
      <c r="E561" s="36">
        <v>20</v>
      </c>
      <c r="F561" s="36">
        <v>1418</v>
      </c>
      <c r="G561" s="48">
        <f t="shared" si="116"/>
        <v>0.59583333333333333</v>
      </c>
      <c r="H561" s="36">
        <v>1508</v>
      </c>
      <c r="I561" s="49">
        <f t="shared" si="108"/>
        <v>0.63055555555555554</v>
      </c>
      <c r="J561" s="49">
        <f t="shared" si="104"/>
        <v>0.63402777777777775</v>
      </c>
      <c r="K561" s="34" t="str">
        <f t="shared" si="105"/>
        <v/>
      </c>
      <c r="L561" s="34">
        <f t="shared" si="109"/>
        <v>49.999999999999986</v>
      </c>
      <c r="M561" s="34">
        <f t="shared" si="106"/>
        <v>2</v>
      </c>
      <c r="N561" s="34">
        <f t="shared" ca="1" si="107"/>
        <v>1354</v>
      </c>
      <c r="O561" s="34">
        <f t="shared" ca="1" si="110"/>
        <v>78.999999999999886</v>
      </c>
      <c r="P561" s="34">
        <f t="shared" si="111"/>
        <v>50</v>
      </c>
      <c r="Q561" s="37">
        <f t="shared" si="112"/>
        <v>5.9484036251947776</v>
      </c>
      <c r="R561" s="34">
        <f t="shared" si="113"/>
        <v>999.99999999999977</v>
      </c>
      <c r="S561" s="34">
        <f t="shared" si="114"/>
        <v>1049.9999999999998</v>
      </c>
      <c r="T561" s="37">
        <f t="shared" si="115"/>
        <v>1005.9484036251946</v>
      </c>
    </row>
    <row r="562" spans="1:20" x14ac:dyDescent="0.2">
      <c r="A562" s="34">
        <v>1</v>
      </c>
      <c r="B562" s="50">
        <v>42411</v>
      </c>
      <c r="C562" s="34">
        <v>1038</v>
      </c>
      <c r="D562" s="56">
        <v>3</v>
      </c>
      <c r="E562" s="36">
        <v>0.01</v>
      </c>
      <c r="F562" s="36">
        <v>1056</v>
      </c>
      <c r="G562" s="48">
        <f t="shared" si="116"/>
        <v>0.45555555555555555</v>
      </c>
      <c r="H562" s="36">
        <v>1100</v>
      </c>
      <c r="I562" s="49">
        <f t="shared" si="108"/>
        <v>0.45833333333333331</v>
      </c>
      <c r="J562" s="49" t="str">
        <f t="shared" si="104"/>
        <v/>
      </c>
      <c r="K562" s="34">
        <f t="shared" si="105"/>
        <v>9.9999999999999645</v>
      </c>
      <c r="L562" s="34">
        <f t="shared" si="109"/>
        <v>3.9999999999999858</v>
      </c>
      <c r="M562" s="34">
        <f t="shared" si="106"/>
        <v>1</v>
      </c>
      <c r="N562" s="34">
        <f t="shared" ca="1" si="107"/>
        <v>1038</v>
      </c>
      <c r="O562" s="34" t="str">
        <f t="shared" si="110"/>
        <v/>
      </c>
      <c r="P562" s="34">
        <f t="shared" si="111"/>
        <v>200.04999999999927</v>
      </c>
      <c r="Q562" s="37">
        <f t="shared" si="112"/>
        <v>48.215870110904028</v>
      </c>
      <c r="R562" s="34">
        <f t="shared" si="113"/>
        <v>3.9999999999999862E-2</v>
      </c>
      <c r="S562" s="34">
        <f t="shared" si="114"/>
        <v>200.08999999999926</v>
      </c>
      <c r="T562" s="37">
        <f t="shared" si="115"/>
        <v>48.255870110904027</v>
      </c>
    </row>
    <row r="563" spans="1:20" x14ac:dyDescent="0.2">
      <c r="B563" s="50"/>
      <c r="D563" s="56"/>
      <c r="E563" s="36">
        <v>40</v>
      </c>
      <c r="F563" s="36">
        <v>1110</v>
      </c>
      <c r="G563" s="48">
        <f t="shared" si="116"/>
        <v>0.46527777777777773</v>
      </c>
      <c r="H563" s="36">
        <v>1210</v>
      </c>
      <c r="I563" s="49">
        <f t="shared" si="108"/>
        <v>0.50694444444444442</v>
      </c>
      <c r="J563" s="49">
        <f t="shared" si="104"/>
        <v>0.51041666666666663</v>
      </c>
      <c r="K563" s="34" t="str">
        <f t="shared" si="105"/>
        <v/>
      </c>
      <c r="L563" s="34">
        <f t="shared" si="109"/>
        <v>60.000000000000028</v>
      </c>
      <c r="M563" s="34">
        <f t="shared" si="106"/>
        <v>2</v>
      </c>
      <c r="N563" s="34">
        <f t="shared" ca="1" si="107"/>
        <v>1038</v>
      </c>
      <c r="O563" s="34">
        <f t="shared" ca="1" si="110"/>
        <v>96.999999999999972</v>
      </c>
      <c r="P563" s="34">
        <f t="shared" si="111"/>
        <v>100</v>
      </c>
      <c r="Q563" s="37">
        <f t="shared" si="112"/>
        <v>11.425711806824168</v>
      </c>
      <c r="R563" s="34">
        <f t="shared" si="113"/>
        <v>2400.0000000000009</v>
      </c>
      <c r="S563" s="34">
        <f t="shared" si="114"/>
        <v>2500.0000000000009</v>
      </c>
      <c r="T563" s="37">
        <f t="shared" si="115"/>
        <v>2411.4257118068249</v>
      </c>
    </row>
    <row r="564" spans="1:20" x14ac:dyDescent="0.2">
      <c r="B564" s="50">
        <v>42411</v>
      </c>
      <c r="C564" s="34">
        <v>1420</v>
      </c>
      <c r="D564" s="56"/>
      <c r="E564" s="36">
        <v>1.2E-2</v>
      </c>
      <c r="F564" s="36">
        <v>1452</v>
      </c>
      <c r="G564" s="48">
        <f t="shared" si="116"/>
        <v>0.61944444444444446</v>
      </c>
      <c r="H564" s="36">
        <v>1457</v>
      </c>
      <c r="I564" s="49">
        <f t="shared" si="108"/>
        <v>0.62291666666666667</v>
      </c>
      <c r="J564" s="49" t="str">
        <f t="shared" si="104"/>
        <v/>
      </c>
      <c r="K564" s="34">
        <f t="shared" si="105"/>
        <v>6.9999999999999751</v>
      </c>
      <c r="L564" s="34">
        <f t="shared" si="109"/>
        <v>4.9999999999999822</v>
      </c>
      <c r="M564" s="34">
        <f t="shared" si="106"/>
        <v>1</v>
      </c>
      <c r="N564" s="34">
        <f t="shared" ca="1" si="107"/>
        <v>1420</v>
      </c>
      <c r="O564" s="34" t="str">
        <f t="shared" si="110"/>
        <v/>
      </c>
      <c r="P564" s="34">
        <f t="shared" si="111"/>
        <v>0.46199999999999836</v>
      </c>
      <c r="Q564" s="37">
        <f t="shared" si="112"/>
        <v>0.32833732246026515</v>
      </c>
      <c r="R564" s="34">
        <f t="shared" si="113"/>
        <v>5.999999999999979E-2</v>
      </c>
      <c r="S564" s="34">
        <f t="shared" si="114"/>
        <v>0.52199999999999813</v>
      </c>
      <c r="T564" s="37">
        <f t="shared" si="115"/>
        <v>0.38833732246026492</v>
      </c>
    </row>
    <row r="565" spans="1:20" x14ac:dyDescent="0.2">
      <c r="B565" s="50"/>
      <c r="D565" s="56"/>
      <c r="E565" s="36">
        <v>0.12</v>
      </c>
      <c r="F565" s="36">
        <v>1504</v>
      </c>
      <c r="G565" s="48">
        <f t="shared" si="116"/>
        <v>0.62777777777777777</v>
      </c>
      <c r="H565" s="36">
        <v>1525</v>
      </c>
      <c r="I565" s="49">
        <f t="shared" si="108"/>
        <v>0.64236111111111105</v>
      </c>
      <c r="J565" s="49" t="str">
        <f t="shared" si="104"/>
        <v/>
      </c>
      <c r="K565" s="34">
        <f t="shared" si="105"/>
        <v>10.000000000000124</v>
      </c>
      <c r="L565" s="34">
        <f t="shared" si="109"/>
        <v>20.999999999999925</v>
      </c>
      <c r="M565" s="34">
        <f t="shared" si="106"/>
        <v>2</v>
      </c>
      <c r="N565" s="34">
        <f t="shared" ca="1" si="107"/>
        <v>1420</v>
      </c>
      <c r="O565" s="34" t="str">
        <f t="shared" si="110"/>
        <v/>
      </c>
      <c r="P565" s="34">
        <f t="shared" si="111"/>
        <v>75.600000000000932</v>
      </c>
      <c r="Q565" s="37">
        <f t="shared" si="112"/>
        <v>30.8182655185946</v>
      </c>
      <c r="R565" s="34">
        <f t="shared" si="113"/>
        <v>2.5199999999999911</v>
      </c>
      <c r="S565" s="34">
        <f t="shared" si="114"/>
        <v>78.120000000000928</v>
      </c>
      <c r="T565" s="37">
        <f t="shared" si="115"/>
        <v>33.338265518594589</v>
      </c>
    </row>
    <row r="566" spans="1:20" x14ac:dyDescent="0.2">
      <c r="B566" s="50"/>
      <c r="D566" s="56"/>
      <c r="E566" s="36">
        <v>15</v>
      </c>
      <c r="F566" s="36">
        <v>1535</v>
      </c>
      <c r="G566" s="48">
        <f t="shared" si="116"/>
        <v>0.64930555555555558</v>
      </c>
      <c r="H566" s="36">
        <v>1543</v>
      </c>
      <c r="I566" s="49">
        <f t="shared" si="108"/>
        <v>0.65486111111111112</v>
      </c>
      <c r="J566" s="49">
        <f t="shared" si="104"/>
        <v>0.65833333333333333</v>
      </c>
      <c r="K566" s="34" t="str">
        <f t="shared" si="105"/>
        <v/>
      </c>
      <c r="L566" s="34">
        <f t="shared" si="109"/>
        <v>7.9999999999999716</v>
      </c>
      <c r="M566" s="34">
        <f t="shared" si="106"/>
        <v>3</v>
      </c>
      <c r="N566" s="34">
        <f t="shared" ca="1" si="107"/>
        <v>1420</v>
      </c>
      <c r="O566" s="34">
        <f t="shared" ca="1" si="110"/>
        <v>88</v>
      </c>
      <c r="P566" s="34">
        <f t="shared" si="111"/>
        <v>37.5</v>
      </c>
      <c r="Q566" s="37">
        <f t="shared" si="112"/>
        <v>4.5389758306902523</v>
      </c>
      <c r="R566" s="34">
        <f t="shared" si="113"/>
        <v>119.99999999999957</v>
      </c>
      <c r="S566" s="34">
        <f t="shared" si="114"/>
        <v>157.49999999999957</v>
      </c>
      <c r="T566" s="37">
        <f t="shared" si="115"/>
        <v>124.53897583068982</v>
      </c>
    </row>
    <row r="567" spans="1:20" x14ac:dyDescent="0.2">
      <c r="A567" s="34">
        <v>1</v>
      </c>
      <c r="B567" s="50">
        <v>42412</v>
      </c>
      <c r="C567" s="34">
        <v>1046</v>
      </c>
      <c r="D567" s="56">
        <v>3</v>
      </c>
      <c r="E567" s="36">
        <v>0.01</v>
      </c>
      <c r="F567" s="36">
        <v>1103</v>
      </c>
      <c r="G567" s="48">
        <f t="shared" si="116"/>
        <v>0.4604166666666667</v>
      </c>
      <c r="H567" s="36">
        <v>1111</v>
      </c>
      <c r="I567" s="49">
        <f t="shared" si="108"/>
        <v>0.46597222222222223</v>
      </c>
      <c r="J567" s="49">
        <f t="shared" si="104"/>
        <v>0.46944444444444444</v>
      </c>
      <c r="K567" s="34" t="str">
        <f t="shared" si="105"/>
        <v/>
      </c>
      <c r="L567" s="34">
        <f t="shared" si="109"/>
        <v>7.9999999999999716</v>
      </c>
      <c r="M567" s="34">
        <f t="shared" si="106"/>
        <v>1</v>
      </c>
      <c r="N567" s="34">
        <f t="shared" ca="1" si="107"/>
        <v>1046</v>
      </c>
      <c r="O567" s="34">
        <f t="shared" ca="1" si="110"/>
        <v>29.999999999999972</v>
      </c>
      <c r="P567" s="34">
        <f t="shared" si="111"/>
        <v>2.5000000000000001E-2</v>
      </c>
      <c r="Q567" s="37">
        <f t="shared" si="112"/>
        <v>5.4281443780592247E-3</v>
      </c>
      <c r="R567" s="34">
        <f t="shared" si="113"/>
        <v>7.9999999999999724E-2</v>
      </c>
      <c r="S567" s="34">
        <f t="shared" si="114"/>
        <v>0.10499999999999973</v>
      </c>
      <c r="T567" s="37">
        <f t="shared" si="115"/>
        <v>8.5428144378058943E-2</v>
      </c>
    </row>
    <row r="568" spans="1:20" x14ac:dyDescent="0.2">
      <c r="A568" s="34">
        <v>1</v>
      </c>
      <c r="B568" s="50">
        <v>42415</v>
      </c>
      <c r="C568" s="34">
        <v>941</v>
      </c>
      <c r="D568" s="56">
        <v>3</v>
      </c>
      <c r="E568" s="36">
        <v>1.4E-2</v>
      </c>
      <c r="F568" s="36">
        <v>959</v>
      </c>
      <c r="G568" s="48">
        <f t="shared" si="116"/>
        <v>0.41597222222222219</v>
      </c>
      <c r="H568" s="36">
        <v>1003</v>
      </c>
      <c r="I568" s="49">
        <f t="shared" si="108"/>
        <v>0.41875000000000001</v>
      </c>
      <c r="J568" s="49" t="str">
        <f t="shared" si="104"/>
        <v/>
      </c>
      <c r="K568" s="34">
        <f t="shared" si="105"/>
        <v>3.9999999999999858</v>
      </c>
      <c r="L568" s="34">
        <f t="shared" si="109"/>
        <v>4.0000000000000657</v>
      </c>
      <c r="M568" s="34">
        <f t="shared" si="106"/>
        <v>1</v>
      </c>
      <c r="N568" s="34">
        <f t="shared" ca="1" si="107"/>
        <v>941</v>
      </c>
      <c r="O568" s="34" t="str">
        <f t="shared" si="110"/>
        <v/>
      </c>
      <c r="P568" s="34">
        <f t="shared" si="111"/>
        <v>0.2279999999999992</v>
      </c>
      <c r="Q568" s="37">
        <f t="shared" si="112"/>
        <v>0.17496999045803432</v>
      </c>
      <c r="R568" s="34">
        <f t="shared" si="113"/>
        <v>5.6000000000000924E-2</v>
      </c>
      <c r="S568" s="34">
        <f t="shared" si="114"/>
        <v>0.28400000000000014</v>
      </c>
      <c r="T568" s="37">
        <f t="shared" si="115"/>
        <v>0.23096999045803523</v>
      </c>
    </row>
    <row r="569" spans="1:20" x14ac:dyDescent="0.2">
      <c r="B569" s="50"/>
      <c r="D569" s="56"/>
      <c r="E569" s="36">
        <v>0.1</v>
      </c>
      <c r="F569" s="36">
        <v>1007</v>
      </c>
      <c r="G569" s="48">
        <f t="shared" si="116"/>
        <v>0.42152777777777778</v>
      </c>
      <c r="H569" s="36">
        <v>1009</v>
      </c>
      <c r="I569" s="49">
        <f t="shared" si="108"/>
        <v>0.42291666666666666</v>
      </c>
      <c r="J569" s="49">
        <f t="shared" si="104"/>
        <v>0.42638888888888887</v>
      </c>
      <c r="K569" s="34" t="str">
        <f t="shared" si="105"/>
        <v/>
      </c>
      <c r="L569" s="34">
        <f t="shared" si="109"/>
        <v>1.9999999999999929</v>
      </c>
      <c r="M569" s="34">
        <f t="shared" si="106"/>
        <v>2</v>
      </c>
      <c r="N569" s="34">
        <f t="shared" ca="1" si="107"/>
        <v>941</v>
      </c>
      <c r="O569" s="34">
        <f t="shared" ca="1" si="110"/>
        <v>32.999999999999964</v>
      </c>
      <c r="P569" s="34">
        <f t="shared" si="111"/>
        <v>0.25</v>
      </c>
      <c r="Q569" s="37">
        <f t="shared" si="112"/>
        <v>4.342905372259271E-2</v>
      </c>
      <c r="R569" s="34">
        <f t="shared" si="113"/>
        <v>0.19999999999999929</v>
      </c>
      <c r="S569" s="34">
        <f t="shared" si="114"/>
        <v>0.44999999999999929</v>
      </c>
      <c r="T569" s="37">
        <f t="shared" si="115"/>
        <v>0.24342905372259199</v>
      </c>
    </row>
    <row r="570" spans="1:20" x14ac:dyDescent="0.2">
      <c r="B570" s="50">
        <v>42415</v>
      </c>
      <c r="C570" s="34">
        <v>1310</v>
      </c>
      <c r="D570" s="56"/>
      <c r="E570" s="36">
        <v>0.1</v>
      </c>
      <c r="F570" s="36">
        <v>1328</v>
      </c>
      <c r="G570" s="48">
        <f t="shared" si="116"/>
        <v>0.56111111111111112</v>
      </c>
      <c r="H570" s="36">
        <v>1333</v>
      </c>
      <c r="I570" s="49">
        <f t="shared" si="108"/>
        <v>0.56458333333333333</v>
      </c>
      <c r="J570" s="49" t="str">
        <f t="shared" si="104"/>
        <v/>
      </c>
      <c r="K570" s="34">
        <f t="shared" si="105"/>
        <v>6.9999999999999751</v>
      </c>
      <c r="L570" s="34">
        <f t="shared" si="109"/>
        <v>4.9999999999999822</v>
      </c>
      <c r="M570" s="34">
        <f t="shared" si="106"/>
        <v>1</v>
      </c>
      <c r="N570" s="34">
        <f t="shared" ca="1" si="107"/>
        <v>1310</v>
      </c>
      <c r="O570" s="34" t="str">
        <f t="shared" si="110"/>
        <v/>
      </c>
      <c r="P570" s="34">
        <f t="shared" si="111"/>
        <v>0.40249999999999858</v>
      </c>
      <c r="Q570" s="37">
        <f t="shared" si="112"/>
        <v>0.31364266738194985</v>
      </c>
      <c r="R570" s="34">
        <f t="shared" si="113"/>
        <v>0.49999999999999822</v>
      </c>
      <c r="S570" s="34">
        <f t="shared" si="114"/>
        <v>0.90249999999999675</v>
      </c>
      <c r="T570" s="37">
        <f t="shared" si="115"/>
        <v>0.81364266738194813</v>
      </c>
    </row>
    <row r="571" spans="1:20" x14ac:dyDescent="0.2">
      <c r="B571" s="50"/>
      <c r="D571" s="56"/>
      <c r="E571" s="36">
        <v>1.4999999999999999E-2</v>
      </c>
      <c r="F571" s="36">
        <v>1340</v>
      </c>
      <c r="G571" s="48">
        <f t="shared" si="116"/>
        <v>0.56944444444444442</v>
      </c>
      <c r="H571" s="36">
        <v>1344</v>
      </c>
      <c r="I571" s="49">
        <f t="shared" si="108"/>
        <v>0.57222222222222219</v>
      </c>
      <c r="J571" s="49">
        <f t="shared" si="104"/>
        <v>0.5756944444444444</v>
      </c>
      <c r="K571" s="34" t="str">
        <f t="shared" si="105"/>
        <v/>
      </c>
      <c r="L571" s="34">
        <f t="shared" si="109"/>
        <v>3.9999999999999858</v>
      </c>
      <c r="M571" s="34">
        <f t="shared" si="106"/>
        <v>2</v>
      </c>
      <c r="N571" s="34">
        <f t="shared" ca="1" si="107"/>
        <v>1310</v>
      </c>
      <c r="O571" s="34">
        <f t="shared" ca="1" si="110"/>
        <v>39.000000000000021</v>
      </c>
      <c r="P571" s="34">
        <f t="shared" si="111"/>
        <v>3.7499999999999999E-2</v>
      </c>
      <c r="Q571" s="37">
        <f t="shared" si="112"/>
        <v>7.7991471955669829E-3</v>
      </c>
      <c r="R571" s="34">
        <f t="shared" si="113"/>
        <v>5.9999999999999783E-2</v>
      </c>
      <c r="S571" s="34">
        <f t="shared" si="114"/>
        <v>9.7499999999999781E-2</v>
      </c>
      <c r="T571" s="37">
        <f t="shared" si="115"/>
        <v>6.7799147195566761E-2</v>
      </c>
    </row>
    <row r="572" spans="1:20" x14ac:dyDescent="0.2">
      <c r="B572" s="50">
        <v>42415</v>
      </c>
      <c r="C572" s="34">
        <v>1400</v>
      </c>
      <c r="D572" s="56" t="s">
        <v>40</v>
      </c>
      <c r="E572" s="36">
        <v>0.18</v>
      </c>
      <c r="F572" s="36">
        <v>1426</v>
      </c>
      <c r="G572" s="48">
        <f t="shared" si="116"/>
        <v>0.60138888888888886</v>
      </c>
      <c r="H572" s="36">
        <v>1435</v>
      </c>
      <c r="I572" s="49">
        <f t="shared" si="108"/>
        <v>0.60763888888888895</v>
      </c>
      <c r="J572" s="49" t="str">
        <f t="shared" si="104"/>
        <v/>
      </c>
      <c r="K572" s="34">
        <f t="shared" si="105"/>
        <v>13.99999999999995</v>
      </c>
      <c r="L572" s="34">
        <f t="shared" si="109"/>
        <v>9.0000000000001279</v>
      </c>
      <c r="M572" s="34">
        <f t="shared" si="106"/>
        <v>1</v>
      </c>
      <c r="N572" s="34">
        <f t="shared" ca="1" si="107"/>
        <v>1400</v>
      </c>
      <c r="O572" s="34" t="str">
        <f t="shared" si="110"/>
        <v/>
      </c>
      <c r="P572" s="34">
        <f t="shared" si="111"/>
        <v>155.25999999999945</v>
      </c>
      <c r="Q572" s="37">
        <f t="shared" si="112"/>
        <v>63.564391285682959</v>
      </c>
      <c r="R572" s="34">
        <f t="shared" si="113"/>
        <v>1.620000000000023</v>
      </c>
      <c r="S572" s="34">
        <f t="shared" si="114"/>
        <v>156.87999999999948</v>
      </c>
      <c r="T572" s="37">
        <f t="shared" si="115"/>
        <v>65.184391285682977</v>
      </c>
    </row>
    <row r="573" spans="1:20" x14ac:dyDescent="0.2">
      <c r="B573" s="50"/>
      <c r="D573" s="56"/>
      <c r="E573" s="36">
        <v>22</v>
      </c>
      <c r="F573" s="36">
        <v>1449</v>
      </c>
      <c r="G573" s="48">
        <f t="shared" si="116"/>
        <v>0.61736111111111114</v>
      </c>
      <c r="H573" s="36">
        <v>1513</v>
      </c>
      <c r="I573" s="49">
        <f t="shared" si="108"/>
        <v>0.63402777777777775</v>
      </c>
      <c r="J573" s="49" t="str">
        <f t="shared" si="104"/>
        <v/>
      </c>
      <c r="K573" s="34">
        <f t="shared" si="105"/>
        <v>3.9999999999999858</v>
      </c>
      <c r="L573" s="34">
        <f t="shared" si="109"/>
        <v>23.999999999999915</v>
      </c>
      <c r="M573" s="34">
        <f t="shared" si="106"/>
        <v>2</v>
      </c>
      <c r="N573" s="34">
        <f t="shared" ca="1" si="107"/>
        <v>1400</v>
      </c>
      <c r="O573" s="34" t="str">
        <f t="shared" si="110"/>
        <v/>
      </c>
      <c r="P573" s="34">
        <f t="shared" si="111"/>
        <v>52.399999999999814</v>
      </c>
      <c r="Q573" s="37">
        <f t="shared" si="112"/>
        <v>42.996266436463877</v>
      </c>
      <c r="R573" s="34">
        <f t="shared" si="113"/>
        <v>527.99999999999818</v>
      </c>
      <c r="S573" s="34">
        <f t="shared" si="114"/>
        <v>580.39999999999804</v>
      </c>
      <c r="T573" s="37">
        <f t="shared" si="115"/>
        <v>570.99626643646207</v>
      </c>
    </row>
    <row r="574" spans="1:20" x14ac:dyDescent="0.2">
      <c r="B574" s="50"/>
      <c r="D574" s="56"/>
      <c r="E574" s="36">
        <v>4.2</v>
      </c>
      <c r="F574" s="36">
        <v>1517</v>
      </c>
      <c r="G574" s="48">
        <f t="shared" si="116"/>
        <v>0.63680555555555551</v>
      </c>
      <c r="H574" s="36">
        <v>1533</v>
      </c>
      <c r="I574" s="49">
        <f t="shared" si="108"/>
        <v>0.6479166666666667</v>
      </c>
      <c r="J574" s="49">
        <f t="shared" si="104"/>
        <v>0.65138888888888891</v>
      </c>
      <c r="K574" s="34" t="str">
        <f t="shared" si="105"/>
        <v/>
      </c>
      <c r="L574" s="34">
        <f t="shared" si="109"/>
        <v>16.000000000000103</v>
      </c>
      <c r="M574" s="34">
        <f t="shared" si="106"/>
        <v>3</v>
      </c>
      <c r="N574" s="34">
        <f t="shared" ca="1" si="107"/>
        <v>1400</v>
      </c>
      <c r="O574" s="34">
        <f t="shared" ca="1" si="110"/>
        <v>97.999999999999972</v>
      </c>
      <c r="P574" s="34">
        <f t="shared" si="111"/>
        <v>10.5</v>
      </c>
      <c r="Q574" s="37">
        <f t="shared" si="112"/>
        <v>1.3769960728506307</v>
      </c>
      <c r="R574" s="34">
        <f t="shared" si="113"/>
        <v>67.200000000000429</v>
      </c>
      <c r="S574" s="34">
        <f t="shared" si="114"/>
        <v>77.700000000000429</v>
      </c>
      <c r="T574" s="37">
        <f t="shared" si="115"/>
        <v>68.57699607285106</v>
      </c>
    </row>
    <row r="575" spans="1:20" x14ac:dyDescent="0.2">
      <c r="A575" s="34">
        <v>1</v>
      </c>
      <c r="B575" s="50">
        <v>42416</v>
      </c>
      <c r="C575" s="34">
        <v>857</v>
      </c>
      <c r="D575" s="56" t="s">
        <v>40</v>
      </c>
      <c r="E575" s="36">
        <v>1.2E-2</v>
      </c>
      <c r="F575" s="36">
        <v>924</v>
      </c>
      <c r="G575" s="48">
        <f t="shared" si="116"/>
        <v>0.39166666666666666</v>
      </c>
      <c r="H575" s="36">
        <v>936</v>
      </c>
      <c r="I575" s="49">
        <f t="shared" si="108"/>
        <v>0.39999999999999997</v>
      </c>
      <c r="J575" s="49" t="str">
        <f t="shared" si="104"/>
        <v/>
      </c>
      <c r="K575" s="34">
        <f t="shared" si="105"/>
        <v>9.000000000000048</v>
      </c>
      <c r="L575" s="34">
        <f t="shared" si="109"/>
        <v>11.999999999999957</v>
      </c>
      <c r="M575" s="34">
        <f t="shared" si="106"/>
        <v>1</v>
      </c>
      <c r="N575" s="34">
        <f t="shared" ca="1" si="107"/>
        <v>857</v>
      </c>
      <c r="O575" s="34" t="str">
        <f t="shared" si="110"/>
        <v/>
      </c>
      <c r="P575" s="34">
        <f t="shared" si="111"/>
        <v>3.2040000000000171</v>
      </c>
      <c r="Q575" s="37">
        <f t="shared" si="112"/>
        <v>1.5228382262347082</v>
      </c>
      <c r="R575" s="34">
        <f t="shared" si="113"/>
        <v>0.14399999999999949</v>
      </c>
      <c r="S575" s="34">
        <f t="shared" si="114"/>
        <v>3.3480000000000167</v>
      </c>
      <c r="T575" s="37">
        <f t="shared" si="115"/>
        <v>1.6668382262347077</v>
      </c>
    </row>
    <row r="576" spans="1:20" x14ac:dyDescent="0.2">
      <c r="B576" s="50"/>
      <c r="D576" s="56"/>
      <c r="E576" s="36">
        <v>0.7</v>
      </c>
      <c r="F576" s="36">
        <v>945</v>
      </c>
      <c r="G576" s="48">
        <f t="shared" si="116"/>
        <v>0.40625</v>
      </c>
      <c r="H576" s="36">
        <v>959</v>
      </c>
      <c r="I576" s="49">
        <f t="shared" si="108"/>
        <v>0.41597222222222219</v>
      </c>
      <c r="J576" s="49">
        <f t="shared" si="104"/>
        <v>0.4194444444444444</v>
      </c>
      <c r="K576" s="34" t="str">
        <f t="shared" si="105"/>
        <v/>
      </c>
      <c r="L576" s="34">
        <f t="shared" si="109"/>
        <v>13.99999999999995</v>
      </c>
      <c r="M576" s="34">
        <f t="shared" si="106"/>
        <v>2</v>
      </c>
      <c r="N576" s="34">
        <f t="shared" ca="1" si="107"/>
        <v>857</v>
      </c>
      <c r="O576" s="34">
        <f t="shared" ca="1" si="110"/>
        <v>67</v>
      </c>
      <c r="P576" s="34">
        <f t="shared" si="111"/>
        <v>1.75</v>
      </c>
      <c r="Q576" s="37">
        <f t="shared" si="112"/>
        <v>0.26005204655095465</v>
      </c>
      <c r="R576" s="34">
        <f t="shared" si="113"/>
        <v>9.7999999999999652</v>
      </c>
      <c r="S576" s="34">
        <f t="shared" si="114"/>
        <v>11.549999999999965</v>
      </c>
      <c r="T576" s="37">
        <f t="shared" si="115"/>
        <v>10.06005204655092</v>
      </c>
    </row>
    <row r="577" spans="1:20" x14ac:dyDescent="0.2">
      <c r="B577" s="50">
        <v>42416</v>
      </c>
      <c r="C577" s="34">
        <v>1346</v>
      </c>
      <c r="D577" s="56" t="s">
        <v>40</v>
      </c>
      <c r="E577" s="36">
        <v>1.7999999999999999E-2</v>
      </c>
      <c r="F577" s="36">
        <v>1422</v>
      </c>
      <c r="G577" s="48">
        <f t="shared" si="116"/>
        <v>0.59861111111111109</v>
      </c>
      <c r="H577" s="36">
        <v>1431</v>
      </c>
      <c r="I577" s="49">
        <f t="shared" si="108"/>
        <v>0.60486111111111118</v>
      </c>
      <c r="J577" s="49" t="str">
        <f t="shared" si="104"/>
        <v/>
      </c>
      <c r="K577" s="34">
        <f t="shared" si="105"/>
        <v>16.99999999999994</v>
      </c>
      <c r="L577" s="34">
        <f t="shared" si="109"/>
        <v>9.0000000000001279</v>
      </c>
      <c r="M577" s="34">
        <f t="shared" si="106"/>
        <v>1</v>
      </c>
      <c r="N577" s="34">
        <f t="shared" ca="1" si="107"/>
        <v>1346</v>
      </c>
      <c r="O577" s="34" t="str">
        <f t="shared" si="110"/>
        <v/>
      </c>
      <c r="P577" s="34">
        <f t="shared" si="111"/>
        <v>340.15299999999877</v>
      </c>
      <c r="Q577" s="37">
        <f t="shared" si="112"/>
        <v>88.200843897118659</v>
      </c>
      <c r="R577" s="34">
        <f t="shared" si="113"/>
        <v>0.16200000000000228</v>
      </c>
      <c r="S577" s="34">
        <f t="shared" si="114"/>
        <v>340.31499999999875</v>
      </c>
      <c r="T577" s="37">
        <f t="shared" si="115"/>
        <v>88.362843897118665</v>
      </c>
    </row>
    <row r="578" spans="1:20" x14ac:dyDescent="0.2">
      <c r="B578" s="50"/>
      <c r="D578" s="56"/>
      <c r="E578" s="36">
        <v>40</v>
      </c>
      <c r="F578" s="36">
        <v>1448</v>
      </c>
      <c r="G578" s="48">
        <f t="shared" si="116"/>
        <v>0.6166666666666667</v>
      </c>
      <c r="H578" s="36">
        <v>1458</v>
      </c>
      <c r="I578" s="49">
        <f t="shared" si="108"/>
        <v>0.62361111111111112</v>
      </c>
      <c r="J578" s="49" t="str">
        <f t="shared" si="104"/>
        <v/>
      </c>
      <c r="K578" s="34">
        <f t="shared" si="105"/>
        <v>11.999999999999957</v>
      </c>
      <c r="L578" s="34">
        <f t="shared" si="109"/>
        <v>9.9999999999999645</v>
      </c>
      <c r="M578" s="34">
        <f t="shared" si="106"/>
        <v>2</v>
      </c>
      <c r="N578" s="34">
        <f t="shared" ca="1" si="107"/>
        <v>1346</v>
      </c>
      <c r="O578" s="34" t="str">
        <f t="shared" si="110"/>
        <v/>
      </c>
      <c r="P578" s="34">
        <f t="shared" si="111"/>
        <v>249.59999999999911</v>
      </c>
      <c r="Q578" s="37">
        <f t="shared" si="112"/>
        <v>143.15559560679716</v>
      </c>
      <c r="R578" s="34">
        <f t="shared" si="113"/>
        <v>399.99999999999858</v>
      </c>
      <c r="S578" s="34">
        <f t="shared" si="114"/>
        <v>649.59999999999764</v>
      </c>
      <c r="T578" s="37">
        <f t="shared" si="115"/>
        <v>543.15559560679571</v>
      </c>
    </row>
    <row r="579" spans="1:20" x14ac:dyDescent="0.2">
      <c r="B579" s="50"/>
      <c r="D579" s="56"/>
      <c r="E579" s="36">
        <v>1.6</v>
      </c>
      <c r="F579" s="36">
        <v>1510</v>
      </c>
      <c r="G579" s="48">
        <f t="shared" si="116"/>
        <v>0.63194444444444442</v>
      </c>
      <c r="H579" s="36">
        <v>1517</v>
      </c>
      <c r="I579" s="49">
        <f t="shared" si="108"/>
        <v>0.63680555555555551</v>
      </c>
      <c r="J579" s="49">
        <f t="shared" si="104"/>
        <v>0.64027777777777772</v>
      </c>
      <c r="K579" s="34" t="str">
        <f t="shared" si="105"/>
        <v/>
      </c>
      <c r="L579" s="34">
        <f t="shared" si="109"/>
        <v>6.9999999999999751</v>
      </c>
      <c r="M579" s="34">
        <f t="shared" si="106"/>
        <v>3</v>
      </c>
      <c r="N579" s="34">
        <f t="shared" ca="1" si="107"/>
        <v>1346</v>
      </c>
      <c r="O579" s="34">
        <f t="shared" ca="1" si="110"/>
        <v>95.999999999999815</v>
      </c>
      <c r="P579" s="34">
        <f t="shared" si="111"/>
        <v>4</v>
      </c>
      <c r="Q579" s="37">
        <f t="shared" si="112"/>
        <v>0.56000790785017607</v>
      </c>
      <c r="R579" s="34">
        <f t="shared" si="113"/>
        <v>11.19999999999996</v>
      </c>
      <c r="S579" s="34">
        <f t="shared" si="114"/>
        <v>15.19999999999996</v>
      </c>
      <c r="T579" s="37">
        <f t="shared" si="115"/>
        <v>11.760007907850136</v>
      </c>
    </row>
    <row r="580" spans="1:20" x14ac:dyDescent="0.2">
      <c r="A580" s="34">
        <v>1</v>
      </c>
      <c r="B580" s="50">
        <v>42417</v>
      </c>
      <c r="C580" s="34">
        <v>935</v>
      </c>
      <c r="D580" s="56" t="s">
        <v>38</v>
      </c>
      <c r="E580" s="36">
        <v>0.01</v>
      </c>
      <c r="F580" s="36">
        <v>1005</v>
      </c>
      <c r="G580" s="48">
        <f t="shared" si="116"/>
        <v>0.4201388888888889</v>
      </c>
      <c r="H580" s="36">
        <v>1007</v>
      </c>
      <c r="I580" s="49">
        <f t="shared" si="108"/>
        <v>0.42152777777777778</v>
      </c>
      <c r="J580" s="49">
        <f t="shared" si="104"/>
        <v>0.42499999999999999</v>
      </c>
      <c r="K580" s="34" t="str">
        <f t="shared" si="105"/>
        <v/>
      </c>
      <c r="L580" s="34">
        <f t="shared" si="109"/>
        <v>1.9999999999999929</v>
      </c>
      <c r="M580" s="34">
        <f t="shared" si="106"/>
        <v>1</v>
      </c>
      <c r="N580" s="34">
        <f t="shared" ca="1" si="107"/>
        <v>935</v>
      </c>
      <c r="O580" s="34">
        <f t="shared" ca="1" si="110"/>
        <v>36.99999999999995</v>
      </c>
      <c r="P580" s="34">
        <f t="shared" si="111"/>
        <v>2.5000000000000001E-2</v>
      </c>
      <c r="Q580" s="37">
        <f t="shared" si="112"/>
        <v>5.4281443780592247E-3</v>
      </c>
      <c r="R580" s="34">
        <f t="shared" si="113"/>
        <v>1.9999999999999931E-2</v>
      </c>
      <c r="S580" s="34">
        <f t="shared" si="114"/>
        <v>4.4999999999999929E-2</v>
      </c>
      <c r="T580" s="37">
        <f t="shared" si="115"/>
        <v>2.5428144378059157E-2</v>
      </c>
    </row>
    <row r="581" spans="1:20" x14ac:dyDescent="0.2">
      <c r="B581" s="50">
        <v>42417</v>
      </c>
      <c r="C581" s="34">
        <v>1230</v>
      </c>
      <c r="D581" s="56"/>
      <c r="E581" s="36">
        <v>80</v>
      </c>
      <c r="F581" s="36">
        <v>1302</v>
      </c>
      <c r="G581" s="48">
        <f t="shared" si="116"/>
        <v>0.54305555555555551</v>
      </c>
      <c r="H581" s="36">
        <v>1332</v>
      </c>
      <c r="I581" s="49">
        <f t="shared" si="108"/>
        <v>0.56388888888888888</v>
      </c>
      <c r="J581" s="49">
        <f t="shared" si="104"/>
        <v>0.56736111111111109</v>
      </c>
      <c r="K581" s="34" t="str">
        <f t="shared" si="105"/>
        <v/>
      </c>
      <c r="L581" s="34">
        <f t="shared" si="109"/>
        <v>30.000000000000053</v>
      </c>
      <c r="M581" s="34">
        <f t="shared" si="106"/>
        <v>1</v>
      </c>
      <c r="N581" s="34">
        <f t="shared" ca="1" si="107"/>
        <v>1230</v>
      </c>
      <c r="O581" s="34">
        <f t="shared" ca="1" si="110"/>
        <v>66.999999999999915</v>
      </c>
      <c r="P581" s="34">
        <f t="shared" si="111"/>
        <v>200</v>
      </c>
      <c r="Q581" s="37">
        <f t="shared" si="112"/>
        <v>21.981008904684504</v>
      </c>
      <c r="R581" s="34">
        <f t="shared" si="113"/>
        <v>2400.0000000000041</v>
      </c>
      <c r="S581" s="34">
        <f t="shared" si="114"/>
        <v>2600.0000000000041</v>
      </c>
      <c r="T581" s="37">
        <f t="shared" si="115"/>
        <v>2421.9810089046887</v>
      </c>
    </row>
    <row r="582" spans="1:20" x14ac:dyDescent="0.2">
      <c r="A582" s="34">
        <v>1</v>
      </c>
      <c r="B582" s="50">
        <v>42418</v>
      </c>
      <c r="C582" s="34">
        <v>944</v>
      </c>
      <c r="D582" s="56" t="s">
        <v>38</v>
      </c>
      <c r="E582" s="36">
        <v>0.01</v>
      </c>
      <c r="F582" s="36">
        <v>955</v>
      </c>
      <c r="G582" s="48">
        <f t="shared" si="116"/>
        <v>0.41319444444444442</v>
      </c>
      <c r="H582" s="36">
        <v>957</v>
      </c>
      <c r="I582" s="49">
        <f t="shared" si="108"/>
        <v>0.4145833333333333</v>
      </c>
      <c r="J582" s="49">
        <f t="shared" si="104"/>
        <v>0.41805555555555551</v>
      </c>
      <c r="K582" s="34" t="str">
        <f t="shared" si="105"/>
        <v/>
      </c>
      <c r="L582" s="34">
        <f t="shared" si="109"/>
        <v>1.9999999999999929</v>
      </c>
      <c r="M582" s="34">
        <f t="shared" si="106"/>
        <v>1</v>
      </c>
      <c r="N582" s="34">
        <f t="shared" ca="1" si="107"/>
        <v>944</v>
      </c>
      <c r="O582" s="34">
        <f t="shared" ca="1" si="110"/>
        <v>18.000000000000014</v>
      </c>
      <c r="P582" s="34">
        <f t="shared" si="111"/>
        <v>2.5000000000000001E-2</v>
      </c>
      <c r="Q582" s="37">
        <f t="shared" si="112"/>
        <v>5.4281443780592247E-3</v>
      </c>
      <c r="R582" s="34">
        <f t="shared" si="113"/>
        <v>1.9999999999999931E-2</v>
      </c>
      <c r="S582" s="34">
        <f t="shared" si="114"/>
        <v>4.4999999999999929E-2</v>
      </c>
      <c r="T582" s="37">
        <f t="shared" si="115"/>
        <v>2.5428144378059157E-2</v>
      </c>
    </row>
    <row r="583" spans="1:20" x14ac:dyDescent="0.2">
      <c r="A583" s="34">
        <v>1</v>
      </c>
      <c r="B583" s="50">
        <v>42419</v>
      </c>
      <c r="C583" s="34">
        <v>1100</v>
      </c>
      <c r="D583" s="56">
        <v>3</v>
      </c>
      <c r="E583" s="36">
        <v>0.01</v>
      </c>
      <c r="F583" s="36">
        <v>1135</v>
      </c>
      <c r="G583" s="48">
        <f t="shared" si="116"/>
        <v>0.4826388888888889</v>
      </c>
      <c r="H583" s="36">
        <v>1150</v>
      </c>
      <c r="I583" s="49">
        <f t="shared" si="108"/>
        <v>0.49305555555555558</v>
      </c>
      <c r="J583" s="49">
        <f t="shared" si="104"/>
        <v>0.49652777777777779</v>
      </c>
      <c r="K583" s="34" t="str">
        <f t="shared" si="105"/>
        <v/>
      </c>
      <c r="L583" s="34">
        <f t="shared" si="109"/>
        <v>15.000000000000027</v>
      </c>
      <c r="M583" s="34">
        <f t="shared" si="106"/>
        <v>1</v>
      </c>
      <c r="N583" s="34">
        <f t="shared" ca="1" si="107"/>
        <v>1100</v>
      </c>
      <c r="O583" s="34">
        <f t="shared" ca="1" si="110"/>
        <v>55.000000000000043</v>
      </c>
      <c r="P583" s="34">
        <f t="shared" si="111"/>
        <v>2.5000000000000001E-2</v>
      </c>
      <c r="Q583" s="37">
        <f t="shared" si="112"/>
        <v>5.4281443780592247E-3</v>
      </c>
      <c r="R583" s="34">
        <f t="shared" si="113"/>
        <v>0.15000000000000027</v>
      </c>
      <c r="S583" s="34">
        <f t="shared" si="114"/>
        <v>0.17500000000000027</v>
      </c>
      <c r="T583" s="37">
        <f t="shared" si="115"/>
        <v>0.15542814437805949</v>
      </c>
    </row>
    <row r="584" spans="1:20" x14ac:dyDescent="0.2">
      <c r="B584" s="50">
        <v>42419</v>
      </c>
      <c r="C584" s="34">
        <v>1309</v>
      </c>
      <c r="D584" s="56"/>
      <c r="E584" s="36">
        <v>0.01</v>
      </c>
      <c r="F584" s="36">
        <v>1324</v>
      </c>
      <c r="G584" s="48">
        <f t="shared" si="116"/>
        <v>0.55833333333333335</v>
      </c>
      <c r="H584" s="36">
        <v>1345</v>
      </c>
      <c r="I584" s="49">
        <f t="shared" si="108"/>
        <v>0.57291666666666663</v>
      </c>
      <c r="J584" s="49" t="str">
        <f t="shared" si="104"/>
        <v/>
      </c>
      <c r="K584" s="34">
        <f t="shared" si="105"/>
        <v>15.000000000000107</v>
      </c>
      <c r="L584" s="34">
        <f t="shared" si="109"/>
        <v>20.999999999999925</v>
      </c>
      <c r="M584" s="34">
        <f t="shared" si="106"/>
        <v>1</v>
      </c>
      <c r="N584" s="34">
        <f t="shared" ca="1" si="107"/>
        <v>1309</v>
      </c>
      <c r="O584" s="34" t="str">
        <f t="shared" si="110"/>
        <v/>
      </c>
      <c r="P584" s="34">
        <f t="shared" si="111"/>
        <v>375.07500000000266</v>
      </c>
      <c r="Q584" s="37">
        <f t="shared" si="112"/>
        <v>88.040600348806706</v>
      </c>
      <c r="R584" s="34">
        <f t="shared" si="113"/>
        <v>0.20999999999999927</v>
      </c>
      <c r="S584" s="34">
        <f t="shared" si="114"/>
        <v>375.28500000000264</v>
      </c>
      <c r="T584" s="37">
        <f t="shared" si="115"/>
        <v>88.250600348806699</v>
      </c>
    </row>
    <row r="585" spans="1:20" x14ac:dyDescent="0.2">
      <c r="D585" s="56"/>
      <c r="E585" s="36">
        <v>50</v>
      </c>
      <c r="F585" s="36">
        <v>1400</v>
      </c>
      <c r="G585" s="48">
        <f t="shared" si="116"/>
        <v>0.58333333333333337</v>
      </c>
      <c r="H585" s="36">
        <v>1427</v>
      </c>
      <c r="I585" s="49">
        <f t="shared" si="108"/>
        <v>0.6020833333333333</v>
      </c>
      <c r="J585" s="49" t="str">
        <f t="shared" si="104"/>
        <v/>
      </c>
      <c r="K585" s="34">
        <f t="shared" si="105"/>
        <v>4.9999999999999822</v>
      </c>
      <c r="L585" s="34">
        <f t="shared" si="109"/>
        <v>26.999999999999904</v>
      </c>
      <c r="M585" s="34">
        <f t="shared" si="106"/>
        <v>2</v>
      </c>
      <c r="N585" s="34">
        <f t="shared" ca="1" si="107"/>
        <v>1309</v>
      </c>
      <c r="O585" s="34" t="str">
        <f t="shared" si="110"/>
        <v/>
      </c>
      <c r="P585" s="34">
        <f t="shared" si="111"/>
        <v>149.99999999999946</v>
      </c>
      <c r="Q585" s="37">
        <f t="shared" si="112"/>
        <v>124.26699308883546</v>
      </c>
      <c r="R585" s="34">
        <f t="shared" si="113"/>
        <v>1349.9999999999952</v>
      </c>
      <c r="S585" s="34">
        <f t="shared" si="114"/>
        <v>1499.9999999999948</v>
      </c>
      <c r="T585" s="37">
        <f t="shared" si="115"/>
        <v>1474.2669930888308</v>
      </c>
    </row>
    <row r="586" spans="1:20" x14ac:dyDescent="0.2">
      <c r="B586" s="50"/>
      <c r="D586" s="56"/>
      <c r="E586" s="36">
        <v>10</v>
      </c>
      <c r="F586" s="36">
        <v>1432</v>
      </c>
      <c r="G586" s="48">
        <f t="shared" si="116"/>
        <v>0.60555555555555551</v>
      </c>
      <c r="H586" s="36">
        <v>1436</v>
      </c>
      <c r="I586" s="49">
        <f t="shared" si="108"/>
        <v>0.60833333333333328</v>
      </c>
      <c r="J586" s="49">
        <f t="shared" si="104"/>
        <v>0.61180555555555549</v>
      </c>
      <c r="K586" s="34" t="str">
        <f t="shared" si="105"/>
        <v/>
      </c>
      <c r="L586" s="34">
        <f t="shared" si="109"/>
        <v>3.9999999999999858</v>
      </c>
      <c r="M586" s="34">
        <f t="shared" si="106"/>
        <v>3</v>
      </c>
      <c r="N586" s="34">
        <f t="shared" ca="1" si="107"/>
        <v>1309</v>
      </c>
      <c r="O586" s="34">
        <f t="shared" ca="1" si="110"/>
        <v>91.999999999999829</v>
      </c>
      <c r="P586" s="34">
        <f t="shared" si="111"/>
        <v>25</v>
      </c>
      <c r="Q586" s="37">
        <f t="shared" si="112"/>
        <v>3.1021051639523365</v>
      </c>
      <c r="R586" s="34">
        <f t="shared" si="113"/>
        <v>39.999999999999858</v>
      </c>
      <c r="S586" s="34">
        <f t="shared" si="114"/>
        <v>64.999999999999858</v>
      </c>
      <c r="T586" s="37">
        <f t="shared" si="115"/>
        <v>43.102105163952196</v>
      </c>
    </row>
    <row r="587" spans="1:20" x14ac:dyDescent="0.2">
      <c r="A587" s="34">
        <v>1</v>
      </c>
      <c r="B587" s="50">
        <v>42422</v>
      </c>
      <c r="C587" s="34">
        <v>1350</v>
      </c>
      <c r="D587" s="56" t="s">
        <v>40</v>
      </c>
      <c r="E587" s="36">
        <v>1.7999999999999999E-2</v>
      </c>
      <c r="F587" s="36">
        <v>1427</v>
      </c>
      <c r="G587" s="48">
        <f t="shared" si="116"/>
        <v>0.6020833333333333</v>
      </c>
      <c r="H587" s="36">
        <v>1438</v>
      </c>
      <c r="I587" s="49">
        <f t="shared" si="108"/>
        <v>0.60972222222222217</v>
      </c>
      <c r="J587" s="49" t="str">
        <f t="shared" si="104"/>
        <v/>
      </c>
      <c r="K587" s="34">
        <f t="shared" si="105"/>
        <v>13.000000000000114</v>
      </c>
      <c r="L587" s="34">
        <f t="shared" si="109"/>
        <v>10.999999999999961</v>
      </c>
      <c r="M587" s="34">
        <f t="shared" si="106"/>
        <v>1</v>
      </c>
      <c r="N587" s="34">
        <f t="shared" ca="1" si="107"/>
        <v>1350</v>
      </c>
      <c r="O587" s="34" t="str">
        <f t="shared" si="110"/>
        <v/>
      </c>
      <c r="P587" s="34">
        <f t="shared" si="111"/>
        <v>1.5795000000000137</v>
      </c>
      <c r="Q587" s="37">
        <f t="shared" si="112"/>
        <v>1.0654566796419043</v>
      </c>
      <c r="R587" s="34">
        <f t="shared" si="113"/>
        <v>0.19799999999999929</v>
      </c>
      <c r="S587" s="34">
        <f t="shared" si="114"/>
        <v>1.777500000000013</v>
      </c>
      <c r="T587" s="37">
        <f t="shared" si="115"/>
        <v>1.2634566796419036</v>
      </c>
    </row>
    <row r="588" spans="1:20" x14ac:dyDescent="0.2">
      <c r="B588" s="50"/>
      <c r="D588" s="56"/>
      <c r="E588" s="36">
        <v>0.22500000000000001</v>
      </c>
      <c r="F588" s="36">
        <v>1451</v>
      </c>
      <c r="G588" s="48">
        <f t="shared" si="116"/>
        <v>0.61875000000000002</v>
      </c>
      <c r="H588" s="36">
        <v>1505</v>
      </c>
      <c r="I588" s="49">
        <f t="shared" si="108"/>
        <v>0.62847222222222221</v>
      </c>
      <c r="J588" s="49" t="str">
        <f t="shared" si="104"/>
        <v/>
      </c>
      <c r="K588" s="34">
        <f t="shared" si="105"/>
        <v>11.000000000000121</v>
      </c>
      <c r="L588" s="34">
        <f t="shared" si="109"/>
        <v>13.99999999999995</v>
      </c>
      <c r="M588" s="34">
        <f t="shared" si="106"/>
        <v>2</v>
      </c>
      <c r="N588" s="34">
        <f t="shared" ca="1" si="107"/>
        <v>1350</v>
      </c>
      <c r="O588" s="34" t="str">
        <f t="shared" si="110"/>
        <v/>
      </c>
      <c r="P588" s="34">
        <f t="shared" si="111"/>
        <v>408.23750000000445</v>
      </c>
      <c r="Q588" s="37">
        <f t="shared" si="112"/>
        <v>140.02153738061352</v>
      </c>
      <c r="R588" s="34">
        <f t="shared" si="113"/>
        <v>3.1499999999999888</v>
      </c>
      <c r="S588" s="34">
        <f t="shared" si="114"/>
        <v>411.38750000000442</v>
      </c>
      <c r="T588" s="37">
        <f t="shared" si="115"/>
        <v>143.1715373806135</v>
      </c>
    </row>
    <row r="589" spans="1:20" x14ac:dyDescent="0.2">
      <c r="B589" s="50"/>
      <c r="D589" s="56"/>
      <c r="E589" s="36">
        <v>74</v>
      </c>
      <c r="F589" s="36">
        <v>1516</v>
      </c>
      <c r="G589" s="48">
        <f t="shared" si="116"/>
        <v>0.63611111111111118</v>
      </c>
      <c r="H589" s="36">
        <v>1526</v>
      </c>
      <c r="I589" s="49">
        <f t="shared" si="108"/>
        <v>0.6430555555555556</v>
      </c>
      <c r="J589" s="49" t="str">
        <f t="shared" si="104"/>
        <v/>
      </c>
      <c r="K589" s="34">
        <f t="shared" si="105"/>
        <v>14.999999999999947</v>
      </c>
      <c r="L589" s="34">
        <f t="shared" si="109"/>
        <v>9.9999999999999645</v>
      </c>
      <c r="M589" s="34">
        <f t="shared" si="106"/>
        <v>3</v>
      </c>
      <c r="N589" s="34">
        <f t="shared" ca="1" si="107"/>
        <v>1350</v>
      </c>
      <c r="O589" s="34" t="str">
        <f t="shared" si="110"/>
        <v/>
      </c>
      <c r="P589" s="34">
        <f t="shared" si="111"/>
        <v>557.54999999999802</v>
      </c>
      <c r="Q589" s="37">
        <f t="shared" si="112"/>
        <v>205.26217891253847</v>
      </c>
      <c r="R589" s="34">
        <f t="shared" si="113"/>
        <v>739.99999999999739</v>
      </c>
      <c r="S589" s="34">
        <f t="shared" si="114"/>
        <v>1297.5499999999954</v>
      </c>
      <c r="T589" s="37">
        <f t="shared" si="115"/>
        <v>945.26217891253589</v>
      </c>
    </row>
    <row r="590" spans="1:20" x14ac:dyDescent="0.2">
      <c r="B590" s="50"/>
      <c r="D590" s="56"/>
      <c r="E590" s="36">
        <v>0.34</v>
      </c>
      <c r="F590" s="36">
        <v>1541</v>
      </c>
      <c r="G590" s="48">
        <f t="shared" si="116"/>
        <v>0.65347222222222223</v>
      </c>
      <c r="H590" s="36">
        <v>1546</v>
      </c>
      <c r="I590" s="49">
        <f t="shared" si="108"/>
        <v>0.65694444444444444</v>
      </c>
      <c r="J590" s="49">
        <f t="shared" si="104"/>
        <v>0.66041666666666665</v>
      </c>
      <c r="K590" s="34" t="str">
        <f t="shared" si="105"/>
        <v/>
      </c>
      <c r="L590" s="34">
        <f t="shared" si="109"/>
        <v>4.9999999999999822</v>
      </c>
      <c r="M590" s="34">
        <f t="shared" si="106"/>
        <v>4</v>
      </c>
      <c r="N590" s="34">
        <f t="shared" ca="1" si="107"/>
        <v>1350</v>
      </c>
      <c r="O590" s="34">
        <f t="shared" ca="1" si="110"/>
        <v>120.99999999999989</v>
      </c>
      <c r="P590" s="34">
        <f t="shared" si="111"/>
        <v>0.85000000000000009</v>
      </c>
      <c r="Q590" s="37">
        <f t="shared" si="112"/>
        <v>0.13347227221535127</v>
      </c>
      <c r="R590" s="34">
        <f t="shared" si="113"/>
        <v>1.6999999999999942</v>
      </c>
      <c r="S590" s="34">
        <f t="shared" si="114"/>
        <v>2.5499999999999945</v>
      </c>
      <c r="T590" s="37">
        <f t="shared" si="115"/>
        <v>1.8334722722153454</v>
      </c>
    </row>
    <row r="591" spans="1:20" x14ac:dyDescent="0.2">
      <c r="A591" s="34">
        <v>1</v>
      </c>
      <c r="B591" s="50">
        <v>42423</v>
      </c>
      <c r="C591" s="34">
        <v>847</v>
      </c>
      <c r="D591" s="56" t="s">
        <v>40</v>
      </c>
      <c r="E591" s="36">
        <v>0.01</v>
      </c>
      <c r="F591" s="36">
        <v>928</v>
      </c>
      <c r="G591" s="48">
        <f t="shared" si="116"/>
        <v>0.39444444444444443</v>
      </c>
      <c r="H591" s="36">
        <v>941</v>
      </c>
      <c r="I591" s="49">
        <f t="shared" si="108"/>
        <v>0.40347222222222223</v>
      </c>
      <c r="J591" s="49" t="str">
        <f t="shared" ref="J591:J606" si="117">IF(OR(B592&lt;&gt;"",E592=""),I591+TIME(0,5,0),"")</f>
        <v/>
      </c>
      <c r="K591" s="34">
        <f t="shared" ref="K591:K606" si="118">IF(AND(OR(AND(B591&lt;&gt;"",B592=""),AND(B591="",B592="")),E592&lt;&gt;""),(G592-I591)*1440,"")</f>
        <v>9.9999999999999645</v>
      </c>
      <c r="L591" s="34">
        <f t="shared" si="109"/>
        <v>13.000000000000034</v>
      </c>
      <c r="M591" s="34">
        <f t="shared" ref="M591:M613" si="119">IF(B591&lt;&gt;"",1,M590+1)</f>
        <v>1</v>
      </c>
      <c r="N591" s="34">
        <f t="shared" ref="N591:N654" ca="1" si="120">OFFSET(C591,-M591+1,0)</f>
        <v>847</v>
      </c>
      <c r="O591" s="34" t="str">
        <f t="shared" si="110"/>
        <v/>
      </c>
      <c r="P591" s="34">
        <f t="shared" si="111"/>
        <v>1.8499999999999934</v>
      </c>
      <c r="Q591" s="37">
        <f t="shared" si="112"/>
        <v>0.97672009388806136</v>
      </c>
      <c r="R591" s="34">
        <f t="shared" si="113"/>
        <v>0.13000000000000034</v>
      </c>
      <c r="S591" s="34">
        <f t="shared" si="114"/>
        <v>1.9799999999999938</v>
      </c>
      <c r="T591" s="37">
        <f t="shared" si="115"/>
        <v>1.1067200938880617</v>
      </c>
    </row>
    <row r="592" spans="1:20" x14ac:dyDescent="0.2">
      <c r="B592" s="50"/>
      <c r="D592" s="56"/>
      <c r="E592" s="36">
        <v>0.36</v>
      </c>
      <c r="F592" s="36">
        <v>951</v>
      </c>
      <c r="G592" s="48">
        <f t="shared" si="116"/>
        <v>0.41041666666666665</v>
      </c>
      <c r="H592" s="36">
        <v>959</v>
      </c>
      <c r="I592" s="49">
        <f t="shared" ref="I592:I716" si="121">VALUE(CONCATENATE(LEFT(H592,LEN(H592)-2),":",RIGHT(H592,2)))</f>
        <v>0.41597222222222219</v>
      </c>
      <c r="J592" s="49" t="str">
        <f t="shared" si="117"/>
        <v/>
      </c>
      <c r="K592" s="34">
        <f t="shared" si="118"/>
        <v>8.0000000000000515</v>
      </c>
      <c r="L592" s="34">
        <f t="shared" ref="L592:L716" si="122">(I592-G592)*1440</f>
        <v>7.9999999999999716</v>
      </c>
      <c r="M592" s="34">
        <f t="shared" si="119"/>
        <v>2</v>
      </c>
      <c r="N592" s="34">
        <f t="shared" ca="1" si="120"/>
        <v>847</v>
      </c>
      <c r="O592" s="34" t="str">
        <f t="shared" ref="O592:O655" si="123">IF(J592&lt;&gt;"",(J592-VALUE(CONCATENATE(LEFT(N592,LEN(N592)-2),":",RIGHT(N592,2))))*1440,"")</f>
        <v/>
      </c>
      <c r="P592" s="34">
        <f t="shared" ref="P592:P606" si="124">IF(K592&lt;&gt;"",(E592+E593)*K592/2,E592*5/2)</f>
        <v>89.44000000000058</v>
      </c>
      <c r="Q592" s="37">
        <f t="shared" ref="Q592:Q606" si="125">IF(K592&lt;&gt;"",(E593-E592)*K592/LN((E593+0.000001)/(E592+0.000001)),-5*(E592-0.000001)/(LN(1/E592)-13.8155))</f>
        <v>42.094093945540692</v>
      </c>
      <c r="R592" s="34">
        <f t="shared" ref="R592:R716" si="126">(E592*L592)</f>
        <v>2.8799999999999897</v>
      </c>
      <c r="S592" s="34">
        <f t="shared" ref="S592:S655" si="127">P592+R592</f>
        <v>92.320000000000576</v>
      </c>
      <c r="T592" s="37">
        <f t="shared" ref="T592:T655" si="128">Q592+R592</f>
        <v>44.97409394554068</v>
      </c>
    </row>
    <row r="593" spans="1:20" x14ac:dyDescent="0.2">
      <c r="B593" s="50"/>
      <c r="D593" s="56"/>
      <c r="E593" s="36">
        <v>22</v>
      </c>
      <c r="F593" s="36">
        <v>1007</v>
      </c>
      <c r="G593" s="48">
        <f t="shared" si="116"/>
        <v>0.42152777777777778</v>
      </c>
      <c r="H593" s="36">
        <v>1013</v>
      </c>
      <c r="I593" s="49">
        <f t="shared" si="121"/>
        <v>0.42569444444444443</v>
      </c>
      <c r="J593" s="49" t="str">
        <f t="shared" si="117"/>
        <v/>
      </c>
      <c r="K593" s="34">
        <f t="shared" si="118"/>
        <v>7.0000000000000551</v>
      </c>
      <c r="L593" s="34">
        <f t="shared" si="122"/>
        <v>5.9999999999999787</v>
      </c>
      <c r="M593" s="34">
        <f t="shared" si="119"/>
        <v>3</v>
      </c>
      <c r="N593" s="34">
        <f t="shared" ca="1" si="120"/>
        <v>847</v>
      </c>
      <c r="O593" s="34" t="str">
        <f t="shared" si="123"/>
        <v/>
      </c>
      <c r="P593" s="34">
        <f t="shared" si="124"/>
        <v>689.50000000000546</v>
      </c>
      <c r="Q593" s="37">
        <f t="shared" si="125"/>
        <v>516.45731977127787</v>
      </c>
      <c r="R593" s="34">
        <f t="shared" si="126"/>
        <v>131.99999999999955</v>
      </c>
      <c r="S593" s="34">
        <f t="shared" si="127"/>
        <v>821.500000000005</v>
      </c>
      <c r="T593" s="37">
        <f t="shared" si="128"/>
        <v>648.45731977127741</v>
      </c>
    </row>
    <row r="594" spans="1:20" x14ac:dyDescent="0.2">
      <c r="B594" s="50"/>
      <c r="D594" s="56"/>
      <c r="E594" s="36">
        <v>175</v>
      </c>
      <c r="F594" s="36">
        <v>1020</v>
      </c>
      <c r="G594" s="48">
        <f t="shared" si="116"/>
        <v>0.43055555555555558</v>
      </c>
      <c r="H594" s="36">
        <v>1026</v>
      </c>
      <c r="I594" s="49">
        <f t="shared" si="121"/>
        <v>0.43472222222222223</v>
      </c>
      <c r="J594" s="49">
        <f t="shared" si="117"/>
        <v>0.43819444444444444</v>
      </c>
      <c r="K594" s="34" t="str">
        <f t="shared" si="118"/>
        <v/>
      </c>
      <c r="L594" s="34">
        <f t="shared" si="122"/>
        <v>5.9999999999999787</v>
      </c>
      <c r="M594" s="34">
        <f t="shared" si="119"/>
        <v>4</v>
      </c>
      <c r="N594" s="34">
        <f t="shared" ca="1" si="120"/>
        <v>847</v>
      </c>
      <c r="O594" s="34">
        <f t="shared" ca="1" si="123"/>
        <v>104.00000000000003</v>
      </c>
      <c r="P594" s="34">
        <f t="shared" si="124"/>
        <v>437.5</v>
      </c>
      <c r="Q594" s="37">
        <f t="shared" si="125"/>
        <v>46.100464250229848</v>
      </c>
      <c r="R594" s="34">
        <f t="shared" si="126"/>
        <v>1049.9999999999964</v>
      </c>
      <c r="S594" s="34">
        <f t="shared" si="127"/>
        <v>1487.4999999999964</v>
      </c>
      <c r="T594" s="37">
        <f t="shared" si="128"/>
        <v>1096.1004642502262</v>
      </c>
    </row>
    <row r="595" spans="1:20" x14ac:dyDescent="0.2">
      <c r="B595" s="50">
        <v>42423</v>
      </c>
      <c r="C595" s="34">
        <v>1234</v>
      </c>
      <c r="D595" s="56"/>
      <c r="E595" s="36">
        <v>0.01</v>
      </c>
      <c r="F595" s="36">
        <v>1305</v>
      </c>
      <c r="G595" s="48">
        <f t="shared" ref="G595:G716" si="129">VALUE(CONCATENATE(LEFT(F595,LEN(F595)-2),":",RIGHT(F595,2)))</f>
        <v>0.54513888888888895</v>
      </c>
      <c r="H595" s="36">
        <v>1321</v>
      </c>
      <c r="I595" s="49">
        <f t="shared" si="121"/>
        <v>0.55625000000000002</v>
      </c>
      <c r="J595" s="49" t="str">
        <f t="shared" si="117"/>
        <v/>
      </c>
      <c r="K595" s="34">
        <f t="shared" si="118"/>
        <v>29.000000000000057</v>
      </c>
      <c r="L595" s="34">
        <f t="shared" si="122"/>
        <v>15.999999999999943</v>
      </c>
      <c r="M595" s="34">
        <f t="shared" si="119"/>
        <v>1</v>
      </c>
      <c r="N595" s="34">
        <f t="shared" ca="1" si="120"/>
        <v>1234</v>
      </c>
      <c r="O595" s="34" t="str">
        <f t="shared" si="123"/>
        <v/>
      </c>
      <c r="P595" s="34">
        <f t="shared" si="124"/>
        <v>14.645000000000028</v>
      </c>
      <c r="Q595" s="37">
        <f t="shared" si="125"/>
        <v>6.2344313061195189</v>
      </c>
      <c r="R595" s="34">
        <f t="shared" si="126"/>
        <v>0.15999999999999945</v>
      </c>
      <c r="S595" s="34">
        <f t="shared" si="127"/>
        <v>14.805000000000028</v>
      </c>
      <c r="T595" s="37">
        <f t="shared" si="128"/>
        <v>6.3944313061195182</v>
      </c>
    </row>
    <row r="596" spans="1:20" x14ac:dyDescent="0.2">
      <c r="B596" s="50"/>
      <c r="D596" s="56"/>
      <c r="E596" s="36">
        <v>1</v>
      </c>
      <c r="F596" s="36">
        <v>1350</v>
      </c>
      <c r="G596" s="48">
        <f t="shared" si="129"/>
        <v>0.57638888888888895</v>
      </c>
      <c r="H596" s="36">
        <v>1402</v>
      </c>
      <c r="I596" s="49">
        <f t="shared" si="121"/>
        <v>0.58472222222222225</v>
      </c>
      <c r="J596" s="49" t="str">
        <f t="shared" si="117"/>
        <v/>
      </c>
      <c r="K596" s="34">
        <f t="shared" si="118"/>
        <v>9.9999999999999645</v>
      </c>
      <c r="L596" s="34">
        <f t="shared" si="122"/>
        <v>11.999999999999957</v>
      </c>
      <c r="M596" s="34">
        <f t="shared" si="119"/>
        <v>2</v>
      </c>
      <c r="N596" s="34">
        <f t="shared" ca="1" si="120"/>
        <v>1234</v>
      </c>
      <c r="O596" s="34" t="str">
        <f t="shared" si="123"/>
        <v/>
      </c>
      <c r="P596" s="34">
        <f t="shared" si="124"/>
        <v>164.9999999999994</v>
      </c>
      <c r="Q596" s="37">
        <f t="shared" si="125"/>
        <v>89.447117537554405</v>
      </c>
      <c r="R596" s="34">
        <f t="shared" si="126"/>
        <v>11.999999999999957</v>
      </c>
      <c r="S596" s="34">
        <f t="shared" si="127"/>
        <v>176.99999999999937</v>
      </c>
      <c r="T596" s="37">
        <f t="shared" si="128"/>
        <v>101.44711753755436</v>
      </c>
    </row>
    <row r="597" spans="1:20" x14ac:dyDescent="0.2">
      <c r="B597" s="50"/>
      <c r="D597" s="56"/>
      <c r="E597" s="36">
        <v>32</v>
      </c>
      <c r="F597" s="36">
        <v>1412</v>
      </c>
      <c r="G597" s="48">
        <f t="shared" si="129"/>
        <v>0.59166666666666667</v>
      </c>
      <c r="H597" s="36">
        <v>1433</v>
      </c>
      <c r="I597" s="49">
        <f t="shared" si="121"/>
        <v>0.60625000000000007</v>
      </c>
      <c r="J597" s="49" t="str">
        <f t="shared" si="117"/>
        <v/>
      </c>
      <c r="K597" s="34">
        <f t="shared" si="118"/>
        <v>8.9999999999998082</v>
      </c>
      <c r="L597" s="34">
        <f t="shared" si="122"/>
        <v>21.000000000000085</v>
      </c>
      <c r="M597" s="34">
        <f t="shared" si="119"/>
        <v>3</v>
      </c>
      <c r="N597" s="34">
        <f t="shared" ca="1" si="120"/>
        <v>1234</v>
      </c>
      <c r="O597" s="34" t="str">
        <f t="shared" si="123"/>
        <v/>
      </c>
      <c r="P597" s="34">
        <f t="shared" si="124"/>
        <v>151.19999999999678</v>
      </c>
      <c r="Q597" s="37">
        <f t="shared" si="125"/>
        <v>91.329941811703861</v>
      </c>
      <c r="R597" s="34">
        <f t="shared" si="126"/>
        <v>672.00000000000273</v>
      </c>
      <c r="S597" s="34">
        <f t="shared" si="127"/>
        <v>823.19999999999948</v>
      </c>
      <c r="T597" s="37">
        <f t="shared" si="128"/>
        <v>763.32994181170659</v>
      </c>
    </row>
    <row r="598" spans="1:20" x14ac:dyDescent="0.2">
      <c r="B598" s="50"/>
      <c r="D598" s="56"/>
      <c r="E598" s="36">
        <v>1.6</v>
      </c>
      <c r="F598" s="36">
        <v>1442</v>
      </c>
      <c r="G598" s="48">
        <f t="shared" si="129"/>
        <v>0.61249999999999993</v>
      </c>
      <c r="H598" s="36">
        <v>1450</v>
      </c>
      <c r="I598" s="49">
        <f t="shared" si="121"/>
        <v>0.61805555555555558</v>
      </c>
      <c r="J598" s="49" t="str">
        <f t="shared" si="117"/>
        <v/>
      </c>
      <c r="K598" s="34">
        <f t="shared" si="118"/>
        <v>9.9999999999999645</v>
      </c>
      <c r="L598" s="34">
        <f t="shared" si="122"/>
        <v>8.0000000000001315</v>
      </c>
      <c r="M598" s="34">
        <f t="shared" si="119"/>
        <v>4</v>
      </c>
      <c r="N598" s="34">
        <f t="shared" ca="1" si="120"/>
        <v>1234</v>
      </c>
      <c r="O598" s="34" t="str">
        <f t="shared" si="123"/>
        <v/>
      </c>
      <c r="P598" s="34">
        <f t="shared" si="124"/>
        <v>8.4999999999999716</v>
      </c>
      <c r="Q598" s="37">
        <f t="shared" si="125"/>
        <v>5.4101246965803256</v>
      </c>
      <c r="R598" s="34">
        <f t="shared" si="126"/>
        <v>12.80000000000021</v>
      </c>
      <c r="S598" s="34">
        <f t="shared" si="127"/>
        <v>21.300000000000182</v>
      </c>
      <c r="T598" s="37">
        <f t="shared" si="128"/>
        <v>18.210124696580536</v>
      </c>
    </row>
    <row r="599" spans="1:20" x14ac:dyDescent="0.2">
      <c r="B599" s="50"/>
      <c r="D599" s="56"/>
      <c r="E599" s="36">
        <v>0.1</v>
      </c>
      <c r="F599" s="36">
        <v>1500</v>
      </c>
      <c r="G599" s="48">
        <f t="shared" si="129"/>
        <v>0.625</v>
      </c>
      <c r="H599" s="36">
        <v>1510</v>
      </c>
      <c r="I599" s="49">
        <f t="shared" si="121"/>
        <v>0.63194444444444442</v>
      </c>
      <c r="J599" s="49" t="str">
        <f t="shared" si="117"/>
        <v/>
      </c>
      <c r="K599" s="34">
        <f t="shared" si="118"/>
        <v>14.999999999999947</v>
      </c>
      <c r="L599" s="34">
        <f t="shared" si="122"/>
        <v>9.9999999999999645</v>
      </c>
      <c r="M599" s="34">
        <f t="shared" si="119"/>
        <v>5</v>
      </c>
      <c r="N599" s="34">
        <f t="shared" ca="1" si="120"/>
        <v>1234</v>
      </c>
      <c r="O599" s="34" t="str">
        <f t="shared" si="123"/>
        <v/>
      </c>
      <c r="P599" s="34">
        <f t="shared" si="124"/>
        <v>300.74999999999892</v>
      </c>
      <c r="Q599" s="37">
        <f t="shared" si="125"/>
        <v>99.892270364729171</v>
      </c>
      <c r="R599" s="34">
        <f t="shared" si="126"/>
        <v>0.99999999999999645</v>
      </c>
      <c r="S599" s="34">
        <f t="shared" si="127"/>
        <v>301.74999999999892</v>
      </c>
      <c r="T599" s="37">
        <f t="shared" si="128"/>
        <v>100.89227036472917</v>
      </c>
    </row>
    <row r="600" spans="1:20" x14ac:dyDescent="0.2">
      <c r="B600" s="50"/>
      <c r="D600" s="56"/>
      <c r="E600" s="36">
        <v>40</v>
      </c>
      <c r="F600" s="36">
        <v>1525</v>
      </c>
      <c r="G600" s="48">
        <f t="shared" si="129"/>
        <v>0.64236111111111105</v>
      </c>
      <c r="H600" s="36">
        <v>1532</v>
      </c>
      <c r="I600" s="49">
        <f t="shared" si="121"/>
        <v>0.64722222222222225</v>
      </c>
      <c r="J600" s="49" t="str">
        <f t="shared" si="117"/>
        <v/>
      </c>
      <c r="K600" s="34">
        <f t="shared" si="118"/>
        <v>3.9999999999999858</v>
      </c>
      <c r="L600" s="34">
        <f t="shared" si="122"/>
        <v>7.000000000000135</v>
      </c>
      <c r="M600" s="34">
        <f t="shared" si="119"/>
        <v>6</v>
      </c>
      <c r="N600" s="34">
        <f t="shared" ca="1" si="120"/>
        <v>1234</v>
      </c>
      <c r="O600" s="34" t="str">
        <f t="shared" si="123"/>
        <v/>
      </c>
      <c r="P600" s="34">
        <f t="shared" si="124"/>
        <v>439.99999999999841</v>
      </c>
      <c r="Q600" s="37">
        <f t="shared" si="125"/>
        <v>372.32127046110776</v>
      </c>
      <c r="R600" s="34">
        <f t="shared" si="126"/>
        <v>280.0000000000054</v>
      </c>
      <c r="S600" s="34">
        <f t="shared" si="127"/>
        <v>720.00000000000387</v>
      </c>
      <c r="T600" s="37">
        <f t="shared" si="128"/>
        <v>652.32127046111316</v>
      </c>
    </row>
    <row r="601" spans="1:20" x14ac:dyDescent="0.2">
      <c r="B601" s="50"/>
      <c r="D601" s="56"/>
      <c r="E601" s="36">
        <v>180</v>
      </c>
      <c r="F601" s="36">
        <v>1536</v>
      </c>
      <c r="G601" s="48">
        <f t="shared" si="129"/>
        <v>0.65</v>
      </c>
      <c r="H601" s="36">
        <v>1541</v>
      </c>
      <c r="I601" s="49">
        <f t="shared" si="121"/>
        <v>0.65347222222222223</v>
      </c>
      <c r="J601" s="49">
        <f t="shared" si="117"/>
        <v>0.65694444444444444</v>
      </c>
      <c r="K601" s="34" t="str">
        <f t="shared" si="118"/>
        <v/>
      </c>
      <c r="L601" s="34">
        <f t="shared" si="122"/>
        <v>4.9999999999999822</v>
      </c>
      <c r="M601" s="34">
        <f t="shared" si="119"/>
        <v>7</v>
      </c>
      <c r="N601" s="34">
        <f t="shared" ca="1" si="120"/>
        <v>1234</v>
      </c>
      <c r="O601" s="34">
        <f t="shared" ca="1" si="123"/>
        <v>191.99999999999994</v>
      </c>
      <c r="P601" s="34">
        <f t="shared" si="124"/>
        <v>450</v>
      </c>
      <c r="Q601" s="37">
        <f t="shared" si="125"/>
        <v>47.347346607878421</v>
      </c>
      <c r="R601" s="34">
        <f t="shared" si="126"/>
        <v>899.99999999999682</v>
      </c>
      <c r="S601" s="34">
        <f t="shared" si="127"/>
        <v>1349.9999999999968</v>
      </c>
      <c r="T601" s="37">
        <f t="shared" si="128"/>
        <v>947.34734660787524</v>
      </c>
    </row>
    <row r="602" spans="1:20" x14ac:dyDescent="0.2">
      <c r="A602" s="34">
        <v>1</v>
      </c>
      <c r="B602" s="50">
        <v>42425</v>
      </c>
      <c r="C602" s="34">
        <v>911</v>
      </c>
      <c r="D602" s="56" t="s">
        <v>43</v>
      </c>
      <c r="E602" s="36">
        <v>0.01</v>
      </c>
      <c r="F602" s="36">
        <v>924</v>
      </c>
      <c r="G602" s="48">
        <f t="shared" si="129"/>
        <v>0.39166666666666666</v>
      </c>
      <c r="H602" s="36">
        <v>926</v>
      </c>
      <c r="I602" s="49">
        <f t="shared" si="121"/>
        <v>0.39305555555555555</v>
      </c>
      <c r="J602" s="49" t="str">
        <f t="shared" si="117"/>
        <v/>
      </c>
      <c r="K602" s="34">
        <f t="shared" si="118"/>
        <v>9.9999999999999645</v>
      </c>
      <c r="L602" s="34">
        <f t="shared" si="122"/>
        <v>1.9999999999999929</v>
      </c>
      <c r="M602" s="34">
        <f t="shared" si="119"/>
        <v>1</v>
      </c>
      <c r="N602" s="34">
        <f t="shared" ca="1" si="120"/>
        <v>911</v>
      </c>
      <c r="O602" s="34" t="str">
        <f t="shared" si="123"/>
        <v/>
      </c>
      <c r="P602" s="34">
        <f t="shared" si="124"/>
        <v>500.04999999999825</v>
      </c>
      <c r="Q602" s="37">
        <f t="shared" si="125"/>
        <v>108.56394165498108</v>
      </c>
      <c r="R602" s="34">
        <f t="shared" si="126"/>
        <v>1.9999999999999931E-2</v>
      </c>
      <c r="S602" s="34">
        <f t="shared" si="127"/>
        <v>500.06999999999823</v>
      </c>
      <c r="T602" s="37">
        <f t="shared" si="128"/>
        <v>108.58394165498107</v>
      </c>
    </row>
    <row r="603" spans="1:20" x14ac:dyDescent="0.2">
      <c r="D603" s="56"/>
      <c r="E603" s="36">
        <v>100</v>
      </c>
      <c r="F603" s="36">
        <v>936</v>
      </c>
      <c r="G603" s="48">
        <f t="shared" si="129"/>
        <v>0.39999999999999997</v>
      </c>
      <c r="H603" s="36">
        <v>938</v>
      </c>
      <c r="I603" s="49">
        <f t="shared" si="121"/>
        <v>0.40138888888888885</v>
      </c>
      <c r="J603" s="49" t="str">
        <f t="shared" si="117"/>
        <v/>
      </c>
      <c r="K603" s="34">
        <f t="shared" si="118"/>
        <v>1.9999999999999929</v>
      </c>
      <c r="L603" s="34">
        <f t="shared" si="122"/>
        <v>1.9999999999999929</v>
      </c>
      <c r="M603" s="34">
        <f t="shared" si="119"/>
        <v>2</v>
      </c>
      <c r="N603" s="34">
        <f t="shared" ca="1" si="120"/>
        <v>911</v>
      </c>
      <c r="O603" s="34" t="str">
        <f t="shared" si="123"/>
        <v/>
      </c>
      <c r="P603" s="34">
        <f t="shared" si="124"/>
        <v>299.99999999999892</v>
      </c>
      <c r="Q603" s="37">
        <f t="shared" si="125"/>
        <v>288.53901025916065</v>
      </c>
      <c r="R603" s="34">
        <f t="shared" si="126"/>
        <v>199.99999999999929</v>
      </c>
      <c r="S603" s="34">
        <f t="shared" si="127"/>
        <v>499.99999999999818</v>
      </c>
      <c r="T603" s="37">
        <f t="shared" si="128"/>
        <v>488.53901025915991</v>
      </c>
    </row>
    <row r="604" spans="1:20" x14ac:dyDescent="0.2">
      <c r="B604" s="50"/>
      <c r="D604" s="56"/>
      <c r="E604" s="36">
        <v>200</v>
      </c>
      <c r="F604" s="36">
        <v>940</v>
      </c>
      <c r="G604" s="48">
        <f t="shared" si="129"/>
        <v>0.40277777777777773</v>
      </c>
      <c r="H604" s="36">
        <v>1157</v>
      </c>
      <c r="I604" s="49">
        <f t="shared" si="121"/>
        <v>0.49791666666666662</v>
      </c>
      <c r="J604" s="49">
        <f t="shared" si="117"/>
        <v>0.50138888888888888</v>
      </c>
      <c r="K604" s="34" t="str">
        <f t="shared" si="118"/>
        <v/>
      </c>
      <c r="L604" s="34">
        <f t="shared" si="122"/>
        <v>137</v>
      </c>
      <c r="M604" s="34">
        <f t="shared" si="119"/>
        <v>3</v>
      </c>
      <c r="N604" s="34">
        <f t="shared" ca="1" si="120"/>
        <v>911</v>
      </c>
      <c r="O604" s="34">
        <f t="shared" ca="1" si="123"/>
        <v>170.99999999999994</v>
      </c>
      <c r="P604" s="34">
        <f t="shared" si="124"/>
        <v>500</v>
      </c>
      <c r="Q604" s="37">
        <f t="shared" si="125"/>
        <v>52.318172546220183</v>
      </c>
      <c r="R604" s="34">
        <f t="shared" si="126"/>
        <v>27400</v>
      </c>
      <c r="S604" s="34">
        <f t="shared" si="127"/>
        <v>27900</v>
      </c>
      <c r="T604" s="37">
        <f t="shared" si="128"/>
        <v>27452.31817254622</v>
      </c>
    </row>
    <row r="605" spans="1:20" x14ac:dyDescent="0.2">
      <c r="A605" s="34">
        <v>1</v>
      </c>
      <c r="B605" s="50">
        <v>42426</v>
      </c>
      <c r="C605" s="34">
        <v>1304</v>
      </c>
      <c r="D605" s="56">
        <v>3</v>
      </c>
      <c r="E605" s="36">
        <v>0.01</v>
      </c>
      <c r="F605" s="36">
        <v>1326</v>
      </c>
      <c r="G605" s="48">
        <f t="shared" si="129"/>
        <v>0.55972222222222223</v>
      </c>
      <c r="H605" s="36">
        <v>1328</v>
      </c>
      <c r="I605" s="49">
        <f t="shared" si="121"/>
        <v>0.56111111111111112</v>
      </c>
      <c r="J605" s="49" t="str">
        <f t="shared" si="117"/>
        <v/>
      </c>
      <c r="K605" s="34">
        <f t="shared" si="118"/>
        <v>11.999999999999957</v>
      </c>
      <c r="L605" s="34">
        <f t="shared" si="122"/>
        <v>1.9999999999999929</v>
      </c>
      <c r="M605" s="34">
        <f t="shared" si="119"/>
        <v>1</v>
      </c>
      <c r="N605" s="34">
        <f t="shared" ca="1" si="120"/>
        <v>1304</v>
      </c>
      <c r="O605" s="34" t="str">
        <f t="shared" si="123"/>
        <v/>
      </c>
      <c r="P605" s="34">
        <f t="shared" si="124"/>
        <v>600.0599999999979</v>
      </c>
      <c r="Q605" s="37">
        <f t="shared" si="125"/>
        <v>130.27672998597731</v>
      </c>
      <c r="R605" s="34">
        <f t="shared" si="126"/>
        <v>1.9999999999999931E-2</v>
      </c>
      <c r="S605" s="34">
        <f t="shared" si="127"/>
        <v>600.07999999999788</v>
      </c>
      <c r="T605" s="37">
        <f t="shared" si="128"/>
        <v>130.29672998597732</v>
      </c>
    </row>
    <row r="606" spans="1:20" x14ac:dyDescent="0.2">
      <c r="B606" s="50"/>
      <c r="D606" s="56"/>
      <c r="E606" s="36">
        <v>100</v>
      </c>
      <c r="F606" s="36">
        <v>1340</v>
      </c>
      <c r="G606" s="48">
        <f t="shared" si="129"/>
        <v>0.56944444444444442</v>
      </c>
      <c r="H606" s="36">
        <v>1356</v>
      </c>
      <c r="I606" s="49">
        <f t="shared" si="121"/>
        <v>0.5805555555555556</v>
      </c>
      <c r="J606" s="49" t="str">
        <f t="shared" si="117"/>
        <v/>
      </c>
      <c r="K606" s="34">
        <f t="shared" si="118"/>
        <v>3.9999999999999858</v>
      </c>
      <c r="L606" s="34">
        <f t="shared" si="122"/>
        <v>16.000000000000103</v>
      </c>
      <c r="M606" s="34">
        <f t="shared" si="119"/>
        <v>2</v>
      </c>
      <c r="N606" s="34">
        <f t="shared" ca="1" si="120"/>
        <v>1304</v>
      </c>
      <c r="O606" s="34" t="str">
        <f t="shared" si="123"/>
        <v/>
      </c>
      <c r="P606" s="34">
        <f t="shared" si="124"/>
        <v>219.9999999999992</v>
      </c>
      <c r="Q606" s="37">
        <f t="shared" si="125"/>
        <v>156.346019596189</v>
      </c>
      <c r="R606" s="34">
        <f t="shared" si="126"/>
        <v>1600.0000000000102</v>
      </c>
      <c r="S606" s="34">
        <f t="shared" si="127"/>
        <v>1820.0000000000095</v>
      </c>
      <c r="T606" s="37">
        <f t="shared" si="128"/>
        <v>1756.3460195961993</v>
      </c>
    </row>
    <row r="607" spans="1:20" x14ac:dyDescent="0.2">
      <c r="D607" s="56"/>
      <c r="E607" s="36">
        <v>10</v>
      </c>
      <c r="F607" s="36">
        <v>1400</v>
      </c>
      <c r="G607" s="48">
        <f t="shared" si="129"/>
        <v>0.58333333333333337</v>
      </c>
      <c r="H607" s="36">
        <v>1402</v>
      </c>
      <c r="I607" s="49">
        <f t="shared" si="121"/>
        <v>0.58472222222222225</v>
      </c>
      <c r="J607" s="49" t="str">
        <f>IF(OR(B608&lt;&gt;"",E608=""),I607+TIME(0,5,0),"")</f>
        <v/>
      </c>
      <c r="K607" s="34">
        <f>IF(AND(OR(AND(B607&lt;&gt;"",B608=""),AND(B607="",B608="")),E608&lt;&gt;""),(G608-I607)*1440,"")</f>
        <v>2.9999999999999893</v>
      </c>
      <c r="L607" s="34">
        <f t="shared" si="122"/>
        <v>1.9999999999999929</v>
      </c>
      <c r="M607" s="34">
        <f t="shared" si="119"/>
        <v>3</v>
      </c>
      <c r="N607" s="34">
        <f t="shared" ca="1" si="120"/>
        <v>1304</v>
      </c>
      <c r="O607" s="34" t="str">
        <f t="shared" si="123"/>
        <v/>
      </c>
      <c r="P607" s="34">
        <f>IF(K607&lt;&gt;"",(E607+E608)*K607/2,E607*5/2)</f>
        <v>16.499999999999943</v>
      </c>
      <c r="Q607" s="37">
        <f>IF(K607&lt;&gt;"",(E608-E607)*K607/LN((E608+0.000001)/(E607+0.000001)),-5*(E607-0.000001)/(LN(1/E607)-13.8155))</f>
        <v>11.725955594651266</v>
      </c>
      <c r="R607" s="34">
        <f t="shared" si="126"/>
        <v>19.999999999999929</v>
      </c>
      <c r="S607" s="34">
        <f t="shared" si="127"/>
        <v>36.499999999999872</v>
      </c>
      <c r="T607" s="37">
        <f t="shared" si="128"/>
        <v>31.725955594651197</v>
      </c>
    </row>
    <row r="608" spans="1:20" x14ac:dyDescent="0.2">
      <c r="B608" s="50"/>
      <c r="D608" s="56"/>
      <c r="E608" s="36">
        <v>1</v>
      </c>
      <c r="F608" s="36">
        <v>1405</v>
      </c>
      <c r="G608" s="48">
        <f t="shared" si="129"/>
        <v>0.58680555555555558</v>
      </c>
      <c r="H608" s="36">
        <v>1411</v>
      </c>
      <c r="I608" s="49">
        <f t="shared" si="121"/>
        <v>0.59097222222222223</v>
      </c>
      <c r="J608" s="49" t="str">
        <f t="shared" ref="J608:J646" si="130">IF(OR(B609&lt;&gt;"",E609=""),I608+TIME(0,5,0),"")</f>
        <v/>
      </c>
      <c r="K608" s="34">
        <f t="shared" ref="K608:K646" si="131">IF(AND(OR(AND(B608&lt;&gt;"",B609=""),AND(B608="",B609="")),E609&lt;&gt;""),(G609-I608)*1440,"")</f>
        <v>2.9999999999999893</v>
      </c>
      <c r="L608" s="34">
        <f t="shared" si="122"/>
        <v>5.9999999999999787</v>
      </c>
      <c r="M608" s="34">
        <f t="shared" si="119"/>
        <v>4</v>
      </c>
      <c r="N608" s="34">
        <f t="shared" ca="1" si="120"/>
        <v>1304</v>
      </c>
      <c r="O608" s="34" t="str">
        <f t="shared" si="123"/>
        <v/>
      </c>
      <c r="P608" s="34">
        <f t="shared" ref="P608:P646" si="132">IF(K608&lt;&gt;"",(E608+E609)*K608/2,E608*5/2)</f>
        <v>1.7249999999999936</v>
      </c>
      <c r="Q608" s="37">
        <f t="shared" ref="Q608:Q646" si="133">IF(K608&lt;&gt;"",(E609-E608)*K608/LN((E609+0.000001)/(E608+0.000001)),-5*(E608-0.000001)/(LN(1/E608)-13.8155))</f>
        <v>1.3441467261521858</v>
      </c>
      <c r="R608" s="34">
        <f t="shared" si="126"/>
        <v>5.9999999999999787</v>
      </c>
      <c r="S608" s="34">
        <f t="shared" si="127"/>
        <v>7.7249999999999721</v>
      </c>
      <c r="T608" s="37">
        <f t="shared" si="128"/>
        <v>7.3441467261521645</v>
      </c>
    </row>
    <row r="609" spans="1:20" x14ac:dyDescent="0.2">
      <c r="D609" s="56"/>
      <c r="E609" s="36">
        <v>0.15</v>
      </c>
      <c r="F609" s="36">
        <v>1414</v>
      </c>
      <c r="G609" s="48">
        <f t="shared" si="129"/>
        <v>0.59305555555555556</v>
      </c>
      <c r="H609" s="36">
        <v>1418</v>
      </c>
      <c r="I609" s="49">
        <f t="shared" si="121"/>
        <v>0.59583333333333333</v>
      </c>
      <c r="J609" s="49" t="str">
        <f t="shared" si="130"/>
        <v/>
      </c>
      <c r="K609" s="34">
        <f t="shared" si="131"/>
        <v>0.99999999999999645</v>
      </c>
      <c r="L609" s="34">
        <f t="shared" si="122"/>
        <v>3.9999999999999858</v>
      </c>
      <c r="M609" s="34">
        <f t="shared" si="119"/>
        <v>5</v>
      </c>
      <c r="N609" s="34">
        <f t="shared" ca="1" si="120"/>
        <v>1304</v>
      </c>
      <c r="O609" s="34" t="str">
        <f t="shared" si="123"/>
        <v/>
      </c>
      <c r="P609" s="34">
        <f t="shared" si="132"/>
        <v>0.17499999999999938</v>
      </c>
      <c r="Q609" s="37">
        <f t="shared" si="133"/>
        <v>0.17380398175487169</v>
      </c>
      <c r="R609" s="34">
        <f t="shared" si="126"/>
        <v>0.59999999999999787</v>
      </c>
      <c r="S609" s="34">
        <f t="shared" si="127"/>
        <v>0.77499999999999725</v>
      </c>
      <c r="T609" s="37">
        <f t="shared" si="128"/>
        <v>0.77380398175486953</v>
      </c>
    </row>
    <row r="610" spans="1:20" x14ac:dyDescent="0.2">
      <c r="D610" s="56"/>
      <c r="E610" s="36">
        <v>0.2</v>
      </c>
      <c r="F610" s="36">
        <v>1419</v>
      </c>
      <c r="G610" s="48">
        <f t="shared" si="129"/>
        <v>0.59652777777777777</v>
      </c>
      <c r="H610" s="36">
        <v>1421</v>
      </c>
      <c r="I610" s="49">
        <f t="shared" si="121"/>
        <v>0.59791666666666665</v>
      </c>
      <c r="J610" s="49" t="str">
        <f t="shared" si="130"/>
        <v/>
      </c>
      <c r="K610" s="34">
        <f t="shared" si="131"/>
        <v>8.999999999999968</v>
      </c>
      <c r="L610" s="34">
        <f t="shared" si="122"/>
        <v>1.9999999999999929</v>
      </c>
      <c r="M610" s="34">
        <f t="shared" si="119"/>
        <v>6</v>
      </c>
      <c r="N610" s="34">
        <f t="shared" ca="1" si="120"/>
        <v>1304</v>
      </c>
      <c r="O610" s="34" t="str">
        <f t="shared" si="123"/>
        <v/>
      </c>
      <c r="P610" s="34">
        <f t="shared" si="132"/>
        <v>90.899999999999679</v>
      </c>
      <c r="Q610" s="37">
        <f t="shared" si="133"/>
        <v>38.695679930642235</v>
      </c>
      <c r="R610" s="34">
        <f t="shared" si="126"/>
        <v>0.39999999999999858</v>
      </c>
      <c r="S610" s="34">
        <f t="shared" si="127"/>
        <v>91.29999999999967</v>
      </c>
      <c r="T610" s="37">
        <f t="shared" si="128"/>
        <v>39.095679930642234</v>
      </c>
    </row>
    <row r="611" spans="1:20" x14ac:dyDescent="0.2">
      <c r="B611" s="50"/>
      <c r="D611" s="56"/>
      <c r="E611" s="36">
        <v>20</v>
      </c>
      <c r="F611" s="36">
        <v>1430</v>
      </c>
      <c r="G611" s="48">
        <f t="shared" si="129"/>
        <v>0.60416666666666663</v>
      </c>
      <c r="H611" s="36">
        <v>1433</v>
      </c>
      <c r="I611" s="49">
        <f t="shared" si="121"/>
        <v>0.60625000000000007</v>
      </c>
      <c r="J611" s="49" t="str">
        <f t="shared" si="130"/>
        <v/>
      </c>
      <c r="K611" s="34">
        <f t="shared" si="131"/>
        <v>4.9999999999998224</v>
      </c>
      <c r="L611" s="34">
        <f t="shared" si="122"/>
        <v>3.0000000000001492</v>
      </c>
      <c r="M611" s="34">
        <f t="shared" si="119"/>
        <v>7</v>
      </c>
      <c r="N611" s="34">
        <f t="shared" ca="1" si="120"/>
        <v>1304</v>
      </c>
      <c r="O611" s="34" t="str">
        <f t="shared" si="123"/>
        <v/>
      </c>
      <c r="P611" s="34">
        <f t="shared" si="132"/>
        <v>537.4999999999809</v>
      </c>
      <c r="Q611" s="37">
        <f t="shared" si="133"/>
        <v>384.23246274203615</v>
      </c>
      <c r="R611" s="34">
        <f t="shared" si="126"/>
        <v>60.000000000002984</v>
      </c>
      <c r="S611" s="34">
        <f t="shared" si="127"/>
        <v>597.49999999998386</v>
      </c>
      <c r="T611" s="37">
        <f t="shared" si="128"/>
        <v>444.23246274203916</v>
      </c>
    </row>
    <row r="612" spans="1:20" x14ac:dyDescent="0.2">
      <c r="D612" s="56"/>
      <c r="E612" s="36">
        <v>195</v>
      </c>
      <c r="F612" s="36">
        <v>1438</v>
      </c>
      <c r="G612" s="48">
        <f t="shared" si="129"/>
        <v>0.60972222222222217</v>
      </c>
      <c r="H612" s="36">
        <v>1441</v>
      </c>
      <c r="I612" s="49">
        <f t="shared" si="121"/>
        <v>0.6118055555555556</v>
      </c>
      <c r="J612" s="49">
        <f t="shared" si="130"/>
        <v>0.61527777777777781</v>
      </c>
      <c r="K612" s="34" t="str">
        <f t="shared" si="131"/>
        <v/>
      </c>
      <c r="L612" s="34">
        <f t="shared" si="122"/>
        <v>3.0000000000001492</v>
      </c>
      <c r="M612" s="34">
        <f t="shared" si="119"/>
        <v>8</v>
      </c>
      <c r="N612" s="34">
        <f t="shared" ca="1" si="120"/>
        <v>1304</v>
      </c>
      <c r="O612" s="34">
        <f t="shared" ca="1" si="123"/>
        <v>102.00000000000011</v>
      </c>
      <c r="P612" s="34">
        <f t="shared" si="132"/>
        <v>487.5</v>
      </c>
      <c r="Q612" s="37">
        <f t="shared" si="133"/>
        <v>51.077875031963003</v>
      </c>
      <c r="R612" s="34">
        <f t="shared" si="126"/>
        <v>585.0000000000291</v>
      </c>
      <c r="S612" s="34">
        <f t="shared" si="127"/>
        <v>1072.5000000000291</v>
      </c>
      <c r="T612" s="37">
        <f t="shared" si="128"/>
        <v>636.07787503199211</v>
      </c>
    </row>
    <row r="613" spans="1:20" x14ac:dyDescent="0.2">
      <c r="A613" s="34">
        <v>1</v>
      </c>
      <c r="B613" s="50">
        <v>42429</v>
      </c>
      <c r="C613" s="34">
        <v>1338</v>
      </c>
      <c r="D613" s="56" t="s">
        <v>40</v>
      </c>
      <c r="E613" s="36">
        <v>0.01</v>
      </c>
      <c r="F613" s="36">
        <v>1416</v>
      </c>
      <c r="G613" s="48">
        <f t="shared" si="129"/>
        <v>0.59444444444444444</v>
      </c>
      <c r="H613" s="36">
        <v>1423</v>
      </c>
      <c r="I613" s="49">
        <f t="shared" si="121"/>
        <v>0.59930555555555554</v>
      </c>
      <c r="J613" s="49" t="str">
        <f>IF(OR(B614&lt;&gt;"",E614=""),I613+TIME(0,5,0),"")</f>
        <v/>
      </c>
      <c r="K613" s="34">
        <f>IF(AND(OR(AND(B613&lt;&gt;"",B614=""),AND(B613="",B614="")),E614&lt;&gt;""),(G614-I613)*1440,"")</f>
        <v>16.000000000000103</v>
      </c>
      <c r="L613" s="34">
        <f t="shared" si="122"/>
        <v>6.9999999999999751</v>
      </c>
      <c r="M613" s="34">
        <f t="shared" si="119"/>
        <v>1</v>
      </c>
      <c r="N613" s="34">
        <f t="shared" ca="1" si="120"/>
        <v>1338</v>
      </c>
      <c r="O613" s="34" t="str">
        <f t="shared" si="123"/>
        <v/>
      </c>
      <c r="P613" s="34">
        <f>IF(K613&lt;&gt;"",(E613+E614)*K613/2,E613*5/2)</f>
        <v>2.592000000000017</v>
      </c>
      <c r="Q613" s="37">
        <f>IF(K613&lt;&gt;"",(E614-E613)*K613/LN((E614+0.000001)/(E613+0.000001)),-5*(E613-0.000001)/(LN(1/E613)-13.8155))</f>
        <v>1.4112003830328625</v>
      </c>
      <c r="R613" s="34">
        <f t="shared" si="126"/>
        <v>6.9999999999999757E-2</v>
      </c>
      <c r="S613" s="34">
        <f t="shared" si="127"/>
        <v>2.6620000000000168</v>
      </c>
      <c r="T613" s="37">
        <f t="shared" si="128"/>
        <v>1.4812003830328624</v>
      </c>
    </row>
    <row r="614" spans="1:20" x14ac:dyDescent="0.2">
      <c r="D614" s="56"/>
      <c r="E614" s="36">
        <v>0.314</v>
      </c>
      <c r="F614" s="36">
        <v>1439</v>
      </c>
      <c r="G614" s="48">
        <f t="shared" si="129"/>
        <v>0.61041666666666672</v>
      </c>
      <c r="H614" s="36">
        <v>1442</v>
      </c>
      <c r="I614" s="49">
        <f t="shared" si="121"/>
        <v>0.61249999999999993</v>
      </c>
      <c r="J614" s="49" t="str">
        <f t="shared" si="130"/>
        <v/>
      </c>
      <c r="K614" s="34">
        <f t="shared" si="131"/>
        <v>10.000000000000124</v>
      </c>
      <c r="L614" s="34">
        <f t="shared" si="122"/>
        <v>2.9999999999998295</v>
      </c>
      <c r="M614" s="34">
        <f>IF(B614&lt;&gt;"",1,M613+1)</f>
        <v>2</v>
      </c>
      <c r="N614" s="34">
        <f t="shared" ca="1" si="120"/>
        <v>1338</v>
      </c>
      <c r="O614" s="34" t="str">
        <f t="shared" si="123"/>
        <v/>
      </c>
      <c r="P614" s="34">
        <f t="shared" si="132"/>
        <v>1.60500000000002</v>
      </c>
      <c r="Q614" s="37">
        <f t="shared" si="133"/>
        <v>0.80718458972757823</v>
      </c>
      <c r="R614" s="34">
        <f t="shared" si="126"/>
        <v>0.94199999999994644</v>
      </c>
      <c r="S614" s="34">
        <f t="shared" si="127"/>
        <v>2.5469999999999664</v>
      </c>
      <c r="T614" s="37">
        <f t="shared" si="128"/>
        <v>1.7491845897275247</v>
      </c>
    </row>
    <row r="615" spans="1:20" x14ac:dyDescent="0.2">
      <c r="D615" s="56"/>
      <c r="E615" s="36">
        <v>7.0000000000000001E-3</v>
      </c>
      <c r="F615" s="36">
        <v>1452</v>
      </c>
      <c r="G615" s="48">
        <f t="shared" si="129"/>
        <v>0.61944444444444446</v>
      </c>
      <c r="H615" s="36">
        <v>1501</v>
      </c>
      <c r="I615" s="49">
        <f t="shared" si="121"/>
        <v>0.62569444444444444</v>
      </c>
      <c r="J615" s="49" t="str">
        <f t="shared" si="130"/>
        <v/>
      </c>
      <c r="K615" s="34">
        <f t="shared" si="131"/>
        <v>11.999999999999957</v>
      </c>
      <c r="L615" s="34">
        <f t="shared" si="122"/>
        <v>8.999999999999968</v>
      </c>
      <c r="M615" s="34">
        <f t="shared" ref="M615:M647" si="134">IF(B615&lt;&gt;"",1,M614+1)</f>
        <v>3</v>
      </c>
      <c r="N615" s="34">
        <f t="shared" ca="1" si="120"/>
        <v>1338</v>
      </c>
      <c r="O615" s="34" t="str">
        <f t="shared" si="123"/>
        <v/>
      </c>
      <c r="P615" s="34">
        <f t="shared" si="132"/>
        <v>22.241999999999923</v>
      </c>
      <c r="Q615" s="37">
        <f t="shared" si="133"/>
        <v>7.0679027093670124</v>
      </c>
      <c r="R615" s="34">
        <f t="shared" si="126"/>
        <v>6.2999999999999778E-2</v>
      </c>
      <c r="S615" s="34">
        <f t="shared" si="127"/>
        <v>22.304999999999922</v>
      </c>
      <c r="T615" s="37">
        <f t="shared" si="128"/>
        <v>7.1309027093670121</v>
      </c>
    </row>
    <row r="616" spans="1:20" x14ac:dyDescent="0.2">
      <c r="D616" s="56"/>
      <c r="E616" s="36">
        <v>3.7</v>
      </c>
      <c r="F616" s="36">
        <v>1513</v>
      </c>
      <c r="G616" s="48">
        <f t="shared" si="129"/>
        <v>0.63402777777777775</v>
      </c>
      <c r="H616" s="36">
        <v>1526</v>
      </c>
      <c r="I616" s="49">
        <f t="shared" si="121"/>
        <v>0.6430555555555556</v>
      </c>
      <c r="J616" s="49" t="str">
        <f t="shared" si="130"/>
        <v/>
      </c>
      <c r="K616" s="34">
        <f t="shared" si="131"/>
        <v>6.9999999999999751</v>
      </c>
      <c r="L616" s="34">
        <f t="shared" si="122"/>
        <v>13.000000000000114</v>
      </c>
      <c r="M616" s="34">
        <f t="shared" si="134"/>
        <v>4</v>
      </c>
      <c r="N616" s="34">
        <f t="shared" ca="1" si="120"/>
        <v>1338</v>
      </c>
      <c r="O616" s="34" t="str">
        <f t="shared" si="123"/>
        <v/>
      </c>
      <c r="P616" s="34">
        <f t="shared" si="132"/>
        <v>362.94999999999874</v>
      </c>
      <c r="Q616" s="37">
        <f t="shared" si="133"/>
        <v>204.46870085250717</v>
      </c>
      <c r="R616" s="34">
        <f t="shared" si="126"/>
        <v>48.100000000000421</v>
      </c>
      <c r="S616" s="34">
        <f t="shared" si="127"/>
        <v>411.04999999999916</v>
      </c>
      <c r="T616" s="37">
        <f t="shared" si="128"/>
        <v>252.56870085250759</v>
      </c>
    </row>
    <row r="617" spans="1:20" x14ac:dyDescent="0.2">
      <c r="B617" s="50"/>
      <c r="D617" s="56"/>
      <c r="E617" s="36">
        <v>100</v>
      </c>
      <c r="F617" s="36">
        <v>1533</v>
      </c>
      <c r="G617" s="48">
        <f t="shared" si="129"/>
        <v>0.6479166666666667</v>
      </c>
      <c r="H617" s="36">
        <v>1540</v>
      </c>
      <c r="I617" s="49">
        <f t="shared" si="121"/>
        <v>0.65277777777777779</v>
      </c>
      <c r="J617" s="49">
        <f t="shared" si="130"/>
        <v>0.65625</v>
      </c>
      <c r="K617" s="34" t="str">
        <f t="shared" si="131"/>
        <v/>
      </c>
      <c r="L617" s="34">
        <f t="shared" si="122"/>
        <v>6.9999999999999751</v>
      </c>
      <c r="M617" s="34">
        <f t="shared" si="134"/>
        <v>5</v>
      </c>
      <c r="N617" s="34">
        <f t="shared" ca="1" si="120"/>
        <v>1338</v>
      </c>
      <c r="O617" s="34">
        <f t="shared" ca="1" si="123"/>
        <v>127.00000000000003</v>
      </c>
      <c r="P617" s="34">
        <f t="shared" si="132"/>
        <v>250</v>
      </c>
      <c r="Q617" s="37">
        <f t="shared" si="133"/>
        <v>27.143420404993254</v>
      </c>
      <c r="R617" s="34">
        <f t="shared" si="126"/>
        <v>699.9999999999975</v>
      </c>
      <c r="S617" s="34">
        <f t="shared" si="127"/>
        <v>949.9999999999975</v>
      </c>
      <c r="T617" s="37">
        <f t="shared" si="128"/>
        <v>727.14342040499071</v>
      </c>
    </row>
    <row r="618" spans="1:20" x14ac:dyDescent="0.2">
      <c r="A618" s="34">
        <v>1</v>
      </c>
      <c r="B618" s="50">
        <v>42430</v>
      </c>
      <c r="C618" s="34">
        <v>855</v>
      </c>
      <c r="D618" s="56" t="s">
        <v>40</v>
      </c>
      <c r="E618" s="36">
        <v>1.4999999999999999E-2</v>
      </c>
      <c r="F618" s="36">
        <v>919</v>
      </c>
      <c r="G618" s="48">
        <f t="shared" si="129"/>
        <v>0.38819444444444445</v>
      </c>
      <c r="H618" s="36">
        <v>924</v>
      </c>
      <c r="I618" s="49">
        <f t="shared" si="121"/>
        <v>0.39166666666666666</v>
      </c>
      <c r="J618" s="49" t="str">
        <f t="shared" si="130"/>
        <v/>
      </c>
      <c r="K618" s="34">
        <f t="shared" si="131"/>
        <v>9.000000000000048</v>
      </c>
      <c r="L618" s="34">
        <f t="shared" si="122"/>
        <v>4.9999999999999822</v>
      </c>
      <c r="M618" s="34">
        <f t="shared" si="134"/>
        <v>1</v>
      </c>
      <c r="N618" s="34">
        <f t="shared" ca="1" si="120"/>
        <v>855</v>
      </c>
      <c r="O618" s="34" t="str">
        <f t="shared" si="123"/>
        <v/>
      </c>
      <c r="P618" s="34">
        <f t="shared" si="132"/>
        <v>3.66750000000002</v>
      </c>
      <c r="Q618" s="37">
        <f t="shared" si="133"/>
        <v>1.7766897793426377</v>
      </c>
      <c r="R618" s="34">
        <f t="shared" si="126"/>
        <v>7.4999999999999734E-2</v>
      </c>
      <c r="S618" s="34">
        <f t="shared" si="127"/>
        <v>3.7425000000000197</v>
      </c>
      <c r="T618" s="37">
        <f t="shared" si="128"/>
        <v>1.8516897793426375</v>
      </c>
    </row>
    <row r="619" spans="1:20" x14ac:dyDescent="0.2">
      <c r="D619" s="56"/>
      <c r="E619" s="36">
        <v>0.8</v>
      </c>
      <c r="F619" s="36">
        <v>933</v>
      </c>
      <c r="G619" s="48">
        <f t="shared" si="129"/>
        <v>0.3979166666666667</v>
      </c>
      <c r="H619" s="36">
        <v>939</v>
      </c>
      <c r="I619" s="49">
        <f t="shared" si="121"/>
        <v>0.40208333333333335</v>
      </c>
      <c r="J619" s="49" t="str">
        <f t="shared" si="130"/>
        <v/>
      </c>
      <c r="K619" s="34">
        <f t="shared" si="131"/>
        <v>7.0000000000000551</v>
      </c>
      <c r="L619" s="34">
        <f t="shared" si="122"/>
        <v>5.9999999999999787</v>
      </c>
      <c r="M619" s="34">
        <f t="shared" si="134"/>
        <v>2</v>
      </c>
      <c r="N619" s="34">
        <f t="shared" ca="1" si="120"/>
        <v>855</v>
      </c>
      <c r="O619" s="34" t="str">
        <f t="shared" si="123"/>
        <v/>
      </c>
      <c r="P619" s="34">
        <f t="shared" si="132"/>
        <v>37.800000000000303</v>
      </c>
      <c r="Q619" s="37">
        <f t="shared" si="133"/>
        <v>25.497604213085761</v>
      </c>
      <c r="R619" s="34">
        <f t="shared" si="126"/>
        <v>4.7999999999999829</v>
      </c>
      <c r="S619" s="34">
        <f t="shared" si="127"/>
        <v>42.600000000000286</v>
      </c>
      <c r="T619" s="37">
        <f t="shared" si="128"/>
        <v>30.297604213085744</v>
      </c>
    </row>
    <row r="620" spans="1:20" x14ac:dyDescent="0.2">
      <c r="D620" s="56"/>
      <c r="E620" s="36">
        <v>10</v>
      </c>
      <c r="F620" s="36">
        <v>946</v>
      </c>
      <c r="G620" s="48">
        <f t="shared" si="129"/>
        <v>0.4069444444444445</v>
      </c>
      <c r="H620" s="36">
        <v>953</v>
      </c>
      <c r="I620" s="49">
        <f t="shared" si="121"/>
        <v>0.41180555555555554</v>
      </c>
      <c r="J620" s="49" t="str">
        <f t="shared" si="130"/>
        <v/>
      </c>
      <c r="K620" s="34">
        <f t="shared" si="131"/>
        <v>8.0000000000000515</v>
      </c>
      <c r="L620" s="34">
        <f t="shared" si="122"/>
        <v>6.9999999999998952</v>
      </c>
      <c r="M620" s="34">
        <f t="shared" si="134"/>
        <v>3</v>
      </c>
      <c r="N620" s="34">
        <f t="shared" ca="1" si="120"/>
        <v>855</v>
      </c>
      <c r="O620" s="34" t="str">
        <f t="shared" si="123"/>
        <v/>
      </c>
      <c r="P620" s="34">
        <f t="shared" si="132"/>
        <v>640.00000000000409</v>
      </c>
      <c r="Q620" s="37">
        <f t="shared" si="133"/>
        <v>413.58171209127181</v>
      </c>
      <c r="R620" s="34">
        <f t="shared" si="126"/>
        <v>69.999999999998948</v>
      </c>
      <c r="S620" s="34">
        <f t="shared" si="127"/>
        <v>710.00000000000307</v>
      </c>
      <c r="T620" s="37">
        <f t="shared" si="128"/>
        <v>483.58171209127079</v>
      </c>
    </row>
    <row r="621" spans="1:20" x14ac:dyDescent="0.2">
      <c r="D621" s="56"/>
      <c r="E621" s="36">
        <v>150</v>
      </c>
      <c r="F621" s="36">
        <v>1001</v>
      </c>
      <c r="G621" s="48">
        <f t="shared" si="129"/>
        <v>0.41736111111111113</v>
      </c>
      <c r="H621" s="36">
        <v>1006</v>
      </c>
      <c r="I621" s="49">
        <f t="shared" si="121"/>
        <v>0.42083333333333334</v>
      </c>
      <c r="J621" s="49" t="str">
        <f t="shared" si="130"/>
        <v/>
      </c>
      <c r="K621" s="34">
        <f t="shared" si="131"/>
        <v>20.999999999999925</v>
      </c>
      <c r="L621" s="34">
        <f t="shared" si="122"/>
        <v>4.9999999999999822</v>
      </c>
      <c r="M621" s="34">
        <f t="shared" si="134"/>
        <v>4</v>
      </c>
      <c r="N621" s="34">
        <f t="shared" ca="1" si="120"/>
        <v>855</v>
      </c>
      <c r="O621" s="34" t="str">
        <f t="shared" si="123"/>
        <v/>
      </c>
      <c r="P621" s="34">
        <f t="shared" si="132"/>
        <v>2099.9999999999927</v>
      </c>
      <c r="Q621" s="37">
        <f t="shared" si="133"/>
        <v>1911.5023991153446</v>
      </c>
      <c r="R621" s="34">
        <f t="shared" si="126"/>
        <v>749.99999999999739</v>
      </c>
      <c r="S621" s="34">
        <f t="shared" si="127"/>
        <v>2849.99999999999</v>
      </c>
      <c r="T621" s="37">
        <f t="shared" si="128"/>
        <v>2661.5023991153421</v>
      </c>
    </row>
    <row r="622" spans="1:20" x14ac:dyDescent="0.2">
      <c r="D622" s="56"/>
      <c r="E622" s="36">
        <v>50</v>
      </c>
      <c r="F622" s="36">
        <v>1027</v>
      </c>
      <c r="G622" s="48">
        <f t="shared" si="129"/>
        <v>0.43541666666666662</v>
      </c>
      <c r="H622" s="36">
        <v>1030</v>
      </c>
      <c r="I622" s="49">
        <f t="shared" si="121"/>
        <v>0.4375</v>
      </c>
      <c r="J622" s="49">
        <f t="shared" si="130"/>
        <v>0.44097222222222221</v>
      </c>
      <c r="K622" s="34" t="str">
        <f t="shared" si="131"/>
        <v/>
      </c>
      <c r="L622" s="34">
        <f t="shared" si="122"/>
        <v>3.0000000000000693</v>
      </c>
      <c r="M622" s="34">
        <f t="shared" si="134"/>
        <v>5</v>
      </c>
      <c r="N622" s="34">
        <f t="shared" ca="1" si="120"/>
        <v>855</v>
      </c>
      <c r="O622" s="34">
        <f t="shared" ca="1" si="123"/>
        <v>100.00000000000004</v>
      </c>
      <c r="P622" s="34">
        <f t="shared" si="132"/>
        <v>125</v>
      </c>
      <c r="Q622" s="37">
        <f t="shared" si="133"/>
        <v>14.102364719732718</v>
      </c>
      <c r="R622" s="34">
        <f t="shared" si="126"/>
        <v>150.00000000000347</v>
      </c>
      <c r="S622" s="34">
        <f t="shared" si="127"/>
        <v>275.00000000000347</v>
      </c>
      <c r="T622" s="37">
        <f t="shared" si="128"/>
        <v>164.10236471973619</v>
      </c>
    </row>
    <row r="623" spans="1:20" x14ac:dyDescent="0.2">
      <c r="B623" s="50">
        <v>42430</v>
      </c>
      <c r="C623" s="34">
        <v>1210</v>
      </c>
      <c r="D623" s="56" t="s">
        <v>40</v>
      </c>
      <c r="E623" s="36">
        <v>0.1</v>
      </c>
      <c r="F623" s="36">
        <v>1228</v>
      </c>
      <c r="G623" s="48">
        <f t="shared" si="129"/>
        <v>0.51944444444444449</v>
      </c>
      <c r="H623" s="36">
        <v>1239</v>
      </c>
      <c r="I623" s="49">
        <f t="shared" si="121"/>
        <v>0.52708333333333335</v>
      </c>
      <c r="J623" s="49" t="str">
        <f t="shared" si="130"/>
        <v/>
      </c>
      <c r="K623" s="34">
        <f t="shared" si="131"/>
        <v>11.999999999999957</v>
      </c>
      <c r="L623" s="34">
        <f t="shared" si="122"/>
        <v>10.999999999999961</v>
      </c>
      <c r="M623" s="34">
        <f t="shared" si="134"/>
        <v>1</v>
      </c>
      <c r="N623" s="34">
        <f t="shared" ca="1" si="120"/>
        <v>1210</v>
      </c>
      <c r="O623" s="34" t="str">
        <f t="shared" si="123"/>
        <v/>
      </c>
      <c r="P623" s="34">
        <f t="shared" si="132"/>
        <v>600.59999999999786</v>
      </c>
      <c r="Q623" s="37">
        <f t="shared" si="133"/>
        <v>173.54432594719529</v>
      </c>
      <c r="R623" s="34">
        <f t="shared" si="126"/>
        <v>1.0999999999999961</v>
      </c>
      <c r="S623" s="34">
        <f t="shared" si="127"/>
        <v>601.69999999999789</v>
      </c>
      <c r="T623" s="37">
        <f t="shared" si="128"/>
        <v>174.64432594719528</v>
      </c>
    </row>
    <row r="624" spans="1:20" x14ac:dyDescent="0.2">
      <c r="D624" s="56"/>
      <c r="E624" s="36">
        <v>100</v>
      </c>
      <c r="F624" s="36">
        <v>1251</v>
      </c>
      <c r="G624" s="48">
        <f t="shared" si="129"/>
        <v>0.53541666666666665</v>
      </c>
      <c r="H624" s="36">
        <v>1301</v>
      </c>
      <c r="I624" s="49">
        <f t="shared" si="121"/>
        <v>0.54236111111111118</v>
      </c>
      <c r="J624" s="49">
        <f t="shared" si="130"/>
        <v>0.54583333333333339</v>
      </c>
      <c r="K624" s="34" t="str">
        <f t="shared" si="131"/>
        <v/>
      </c>
      <c r="L624" s="34">
        <f t="shared" si="122"/>
        <v>10.000000000000124</v>
      </c>
      <c r="M624" s="34">
        <f t="shared" si="134"/>
        <v>2</v>
      </c>
      <c r="N624" s="34">
        <f t="shared" ca="1" si="120"/>
        <v>1210</v>
      </c>
      <c r="O624" s="34">
        <f t="shared" ca="1" si="123"/>
        <v>56.000000000000121</v>
      </c>
      <c r="P624" s="34">
        <f t="shared" si="132"/>
        <v>250</v>
      </c>
      <c r="Q624" s="37">
        <f t="shared" si="133"/>
        <v>27.143420404993254</v>
      </c>
      <c r="R624" s="34">
        <f t="shared" si="126"/>
        <v>1000.0000000000124</v>
      </c>
      <c r="S624" s="34">
        <f t="shared" si="127"/>
        <v>1250.0000000000123</v>
      </c>
      <c r="T624" s="37">
        <f t="shared" si="128"/>
        <v>1027.1434204050056</v>
      </c>
    </row>
    <row r="625" spans="1:20" x14ac:dyDescent="0.2">
      <c r="B625" s="50">
        <v>42430</v>
      </c>
      <c r="C625" s="34">
        <v>1352</v>
      </c>
      <c r="D625" s="56"/>
      <c r="E625" s="36">
        <v>5.5E-2</v>
      </c>
      <c r="F625" s="36">
        <v>1427</v>
      </c>
      <c r="G625" s="48">
        <f t="shared" si="129"/>
        <v>0.6020833333333333</v>
      </c>
      <c r="H625" s="36">
        <v>1439</v>
      </c>
      <c r="I625" s="49">
        <f t="shared" si="121"/>
        <v>0.61041666666666672</v>
      </c>
      <c r="J625" s="49" t="str">
        <f t="shared" si="130"/>
        <v/>
      </c>
      <c r="K625" s="34">
        <f t="shared" si="131"/>
        <v>11.999999999999957</v>
      </c>
      <c r="L625" s="34">
        <f t="shared" si="122"/>
        <v>12.000000000000117</v>
      </c>
      <c r="M625" s="34">
        <f t="shared" si="134"/>
        <v>1</v>
      </c>
      <c r="N625" s="34">
        <f t="shared" ca="1" si="120"/>
        <v>1352</v>
      </c>
      <c r="O625" s="34" t="str">
        <f t="shared" si="123"/>
        <v/>
      </c>
      <c r="P625" s="34">
        <f t="shared" si="132"/>
        <v>204.32999999999927</v>
      </c>
      <c r="Q625" s="37">
        <f t="shared" si="133"/>
        <v>63.381815553857116</v>
      </c>
      <c r="R625" s="34">
        <f t="shared" si="126"/>
        <v>0.66000000000000647</v>
      </c>
      <c r="S625" s="34">
        <f t="shared" si="127"/>
        <v>204.98999999999927</v>
      </c>
      <c r="T625" s="37">
        <f t="shared" si="128"/>
        <v>64.04181555385712</v>
      </c>
    </row>
    <row r="626" spans="1:20" x14ac:dyDescent="0.2">
      <c r="D626" s="56"/>
      <c r="E626" s="36">
        <v>34</v>
      </c>
      <c r="F626" s="36">
        <v>1451</v>
      </c>
      <c r="G626" s="48">
        <f t="shared" si="129"/>
        <v>0.61875000000000002</v>
      </c>
      <c r="H626" s="36">
        <v>1500</v>
      </c>
      <c r="I626" s="49">
        <f t="shared" si="121"/>
        <v>0.625</v>
      </c>
      <c r="J626" s="49" t="str">
        <f t="shared" si="130"/>
        <v/>
      </c>
      <c r="K626" s="34">
        <f t="shared" si="131"/>
        <v>10.999999999999961</v>
      </c>
      <c r="L626" s="34">
        <f t="shared" si="122"/>
        <v>8.999999999999968</v>
      </c>
      <c r="M626" s="34">
        <f t="shared" si="134"/>
        <v>2</v>
      </c>
      <c r="N626" s="34">
        <f t="shared" ca="1" si="120"/>
        <v>1352</v>
      </c>
      <c r="O626" s="34" t="str">
        <f t="shared" si="123"/>
        <v/>
      </c>
      <c r="P626" s="34">
        <f t="shared" si="132"/>
        <v>187.54999999999933</v>
      </c>
      <c r="Q626" s="37">
        <f t="shared" si="133"/>
        <v>63.973943542731725</v>
      </c>
      <c r="R626" s="34">
        <f t="shared" si="126"/>
        <v>305.99999999999892</v>
      </c>
      <c r="S626" s="34">
        <f t="shared" si="127"/>
        <v>493.54999999999825</v>
      </c>
      <c r="T626" s="37">
        <f t="shared" si="128"/>
        <v>369.97394354273064</v>
      </c>
    </row>
    <row r="627" spans="1:20" x14ac:dyDescent="0.2">
      <c r="D627" s="56"/>
      <c r="E627" s="36">
        <v>0.1</v>
      </c>
      <c r="F627" s="36">
        <v>1511</v>
      </c>
      <c r="G627" s="48">
        <f t="shared" si="129"/>
        <v>0.63263888888888886</v>
      </c>
      <c r="H627" s="36">
        <v>1515</v>
      </c>
      <c r="I627" s="49">
        <f t="shared" si="121"/>
        <v>0.63541666666666663</v>
      </c>
      <c r="J627" s="49">
        <f t="shared" si="130"/>
        <v>0.63888888888888884</v>
      </c>
      <c r="K627" s="34" t="str">
        <f t="shared" si="131"/>
        <v/>
      </c>
      <c r="L627" s="34">
        <f t="shared" si="122"/>
        <v>3.9999999999999858</v>
      </c>
      <c r="M627" s="34">
        <f t="shared" si="134"/>
        <v>3</v>
      </c>
      <c r="N627" s="34">
        <f t="shared" ca="1" si="120"/>
        <v>1352</v>
      </c>
      <c r="O627" s="34">
        <f t="shared" ca="1" si="123"/>
        <v>87.999999999999844</v>
      </c>
      <c r="P627" s="34">
        <f t="shared" si="132"/>
        <v>0.25</v>
      </c>
      <c r="Q627" s="37">
        <f t="shared" si="133"/>
        <v>4.342905372259271E-2</v>
      </c>
      <c r="R627" s="34">
        <f t="shared" si="126"/>
        <v>0.39999999999999858</v>
      </c>
      <c r="S627" s="34">
        <f t="shared" si="127"/>
        <v>0.64999999999999858</v>
      </c>
      <c r="T627" s="37">
        <f t="shared" si="128"/>
        <v>0.44342905372259128</v>
      </c>
    </row>
    <row r="628" spans="1:20" x14ac:dyDescent="0.2">
      <c r="A628" s="34">
        <v>1</v>
      </c>
      <c r="B628" s="50">
        <v>42431</v>
      </c>
      <c r="C628" s="34">
        <v>833</v>
      </c>
      <c r="D628" s="56">
        <v>4</v>
      </c>
      <c r="E628" s="36">
        <v>0.01</v>
      </c>
      <c r="F628" s="36">
        <v>850</v>
      </c>
      <c r="G628" s="48">
        <f t="shared" si="129"/>
        <v>0.36805555555555558</v>
      </c>
      <c r="H628" s="36">
        <v>855</v>
      </c>
      <c r="I628" s="49">
        <f t="shared" si="121"/>
        <v>0.37152777777777773</v>
      </c>
      <c r="J628" s="49" t="str">
        <f t="shared" si="130"/>
        <v/>
      </c>
      <c r="K628" s="34">
        <f t="shared" si="131"/>
        <v>9.000000000000048</v>
      </c>
      <c r="L628" s="34">
        <f t="shared" si="122"/>
        <v>4.9999999999999023</v>
      </c>
      <c r="M628" s="34">
        <f t="shared" si="134"/>
        <v>1</v>
      </c>
      <c r="N628" s="34">
        <f t="shared" ca="1" si="120"/>
        <v>833</v>
      </c>
      <c r="O628" s="34" t="str">
        <f t="shared" si="123"/>
        <v/>
      </c>
      <c r="P628" s="34">
        <f t="shared" si="132"/>
        <v>45.045000000000236</v>
      </c>
      <c r="Q628" s="37">
        <f t="shared" si="133"/>
        <v>13.015993850604257</v>
      </c>
      <c r="R628" s="34">
        <f t="shared" si="126"/>
        <v>4.9999999999999024E-2</v>
      </c>
      <c r="S628" s="34">
        <f t="shared" si="127"/>
        <v>45.095000000000233</v>
      </c>
      <c r="T628" s="37">
        <f t="shared" si="128"/>
        <v>13.065993850604256</v>
      </c>
    </row>
    <row r="629" spans="1:20" x14ac:dyDescent="0.2">
      <c r="B629" s="50"/>
      <c r="D629" s="56"/>
      <c r="E629" s="36">
        <v>10</v>
      </c>
      <c r="F629" s="36">
        <v>904</v>
      </c>
      <c r="G629" s="48">
        <f t="shared" si="129"/>
        <v>0.37777777777777777</v>
      </c>
      <c r="H629" s="36">
        <v>945</v>
      </c>
      <c r="I629" s="49">
        <f t="shared" si="121"/>
        <v>0.40625</v>
      </c>
      <c r="J629" s="49">
        <f t="shared" si="130"/>
        <v>0.40972222222222221</v>
      </c>
      <c r="K629" s="34" t="str">
        <f t="shared" si="131"/>
        <v/>
      </c>
      <c r="L629" s="34">
        <f t="shared" si="122"/>
        <v>41.000000000000014</v>
      </c>
      <c r="M629" s="34">
        <f t="shared" si="134"/>
        <v>2</v>
      </c>
      <c r="N629" s="34">
        <f t="shared" ca="1" si="120"/>
        <v>833</v>
      </c>
      <c r="O629" s="34">
        <f t="shared" ca="1" si="123"/>
        <v>76.999999999999972</v>
      </c>
      <c r="P629" s="34">
        <f t="shared" si="132"/>
        <v>25</v>
      </c>
      <c r="Q629" s="37">
        <f t="shared" si="133"/>
        <v>3.1021051639523365</v>
      </c>
      <c r="R629" s="34">
        <f t="shared" si="126"/>
        <v>410.00000000000011</v>
      </c>
      <c r="S629" s="34">
        <f t="shared" si="127"/>
        <v>435.00000000000011</v>
      </c>
      <c r="T629" s="37">
        <f t="shared" si="128"/>
        <v>413.10210516395244</v>
      </c>
    </row>
    <row r="630" spans="1:20" x14ac:dyDescent="0.2">
      <c r="B630" s="50">
        <v>42431</v>
      </c>
      <c r="C630" s="34">
        <v>1315</v>
      </c>
      <c r="D630" s="56">
        <v>3</v>
      </c>
      <c r="E630" s="36">
        <v>0.01</v>
      </c>
      <c r="F630" s="36">
        <v>1329</v>
      </c>
      <c r="G630" s="48">
        <f t="shared" si="129"/>
        <v>0.56180555555555556</v>
      </c>
      <c r="H630" s="36">
        <v>1334</v>
      </c>
      <c r="I630" s="49">
        <f t="shared" si="121"/>
        <v>0.56527777777777777</v>
      </c>
      <c r="J630" s="49" t="str">
        <f t="shared" si="130"/>
        <v/>
      </c>
      <c r="K630" s="34">
        <f t="shared" si="131"/>
        <v>3.9999999999999858</v>
      </c>
      <c r="L630" s="34">
        <f t="shared" si="122"/>
        <v>4.9999999999999822</v>
      </c>
      <c r="M630" s="34">
        <f t="shared" si="134"/>
        <v>1</v>
      </c>
      <c r="N630" s="34">
        <f t="shared" ca="1" si="120"/>
        <v>1315</v>
      </c>
      <c r="O630" s="34" t="str">
        <f t="shared" si="123"/>
        <v/>
      </c>
      <c r="P630" s="34">
        <f t="shared" si="132"/>
        <v>0.11999999999999958</v>
      </c>
      <c r="Q630" s="37">
        <f t="shared" si="133"/>
        <v>9.9418531009568073E-2</v>
      </c>
      <c r="R630" s="34">
        <f t="shared" si="126"/>
        <v>4.9999999999999822E-2</v>
      </c>
      <c r="S630" s="34">
        <f t="shared" si="127"/>
        <v>0.1699999999999994</v>
      </c>
      <c r="T630" s="37">
        <f t="shared" si="128"/>
        <v>0.1494185310095679</v>
      </c>
    </row>
    <row r="631" spans="1:20" x14ac:dyDescent="0.2">
      <c r="D631" s="56"/>
      <c r="E631" s="36">
        <v>0.05</v>
      </c>
      <c r="F631" s="36">
        <v>1338</v>
      </c>
      <c r="G631" s="48">
        <f t="shared" si="129"/>
        <v>0.56805555555555554</v>
      </c>
      <c r="H631" s="36">
        <v>1341</v>
      </c>
      <c r="I631" s="49">
        <f t="shared" si="121"/>
        <v>0.57013888888888886</v>
      </c>
      <c r="J631" s="49" t="str">
        <f t="shared" si="130"/>
        <v/>
      </c>
      <c r="K631" s="34">
        <f t="shared" si="131"/>
        <v>5.9999999999999787</v>
      </c>
      <c r="L631" s="34">
        <f t="shared" si="122"/>
        <v>2.9999999999999893</v>
      </c>
      <c r="M631" s="34">
        <f t="shared" si="134"/>
        <v>2</v>
      </c>
      <c r="N631" s="34">
        <f t="shared" ca="1" si="120"/>
        <v>1315</v>
      </c>
      <c r="O631" s="34" t="str">
        <f t="shared" si="123"/>
        <v/>
      </c>
      <c r="P631" s="34">
        <f t="shared" si="132"/>
        <v>0.19199999999999931</v>
      </c>
      <c r="Q631" s="37">
        <f t="shared" si="133"/>
        <v>0.16968935658405218</v>
      </c>
      <c r="R631" s="34">
        <f t="shared" si="126"/>
        <v>0.14999999999999947</v>
      </c>
      <c r="S631" s="34">
        <f t="shared" si="127"/>
        <v>0.34199999999999875</v>
      </c>
      <c r="T631" s="37">
        <f t="shared" si="128"/>
        <v>0.31968935658405162</v>
      </c>
    </row>
    <row r="632" spans="1:20" x14ac:dyDescent="0.2">
      <c r="B632" s="50"/>
      <c r="D632" s="56"/>
      <c r="E632" s="36">
        <v>1.4E-2</v>
      </c>
      <c r="F632" s="36">
        <v>1347</v>
      </c>
      <c r="G632" s="48">
        <f t="shared" si="129"/>
        <v>0.57430555555555551</v>
      </c>
      <c r="H632" s="36">
        <v>1349</v>
      </c>
      <c r="I632" s="49">
        <f t="shared" si="121"/>
        <v>0.5756944444444444</v>
      </c>
      <c r="J632" s="49">
        <f t="shared" si="130"/>
        <v>0.57916666666666661</v>
      </c>
      <c r="K632" s="34" t="str">
        <f t="shared" si="131"/>
        <v/>
      </c>
      <c r="L632" s="34">
        <f t="shared" si="122"/>
        <v>1.9999999999999929</v>
      </c>
      <c r="M632" s="34">
        <f t="shared" si="134"/>
        <v>3</v>
      </c>
      <c r="N632" s="34">
        <f t="shared" ca="1" si="120"/>
        <v>1315</v>
      </c>
      <c r="O632" s="34">
        <f t="shared" ca="1" si="123"/>
        <v>38.999999999999858</v>
      </c>
      <c r="P632" s="34">
        <f t="shared" si="132"/>
        <v>3.5000000000000003E-2</v>
      </c>
      <c r="Q632" s="37">
        <f t="shared" si="133"/>
        <v>7.3317745176624972E-3</v>
      </c>
      <c r="R632" s="34">
        <f t="shared" si="126"/>
        <v>2.79999999999999E-2</v>
      </c>
      <c r="S632" s="34">
        <f t="shared" si="127"/>
        <v>6.2999999999999903E-2</v>
      </c>
      <c r="T632" s="37">
        <f t="shared" si="128"/>
        <v>3.5331774517662395E-2</v>
      </c>
    </row>
    <row r="633" spans="1:20" x14ac:dyDescent="0.2">
      <c r="B633" s="50">
        <v>42431</v>
      </c>
      <c r="C633" s="34">
        <v>1352</v>
      </c>
      <c r="D633" s="56">
        <v>3</v>
      </c>
      <c r="E633" s="36">
        <v>0.01</v>
      </c>
      <c r="F633" s="36">
        <v>1418</v>
      </c>
      <c r="G633" s="48">
        <f t="shared" si="129"/>
        <v>0.59583333333333333</v>
      </c>
      <c r="H633" s="36">
        <v>1427</v>
      </c>
      <c r="I633" s="49">
        <f t="shared" si="121"/>
        <v>0.6020833333333333</v>
      </c>
      <c r="J633" s="49" t="str">
        <f t="shared" si="130"/>
        <v/>
      </c>
      <c r="K633" s="34">
        <f t="shared" si="131"/>
        <v>16.99999999999994</v>
      </c>
      <c r="L633" s="34">
        <f t="shared" si="122"/>
        <v>8.999999999999968</v>
      </c>
      <c r="M633" s="34">
        <f t="shared" si="134"/>
        <v>1</v>
      </c>
      <c r="N633" s="34">
        <f t="shared" ca="1" si="120"/>
        <v>1352</v>
      </c>
      <c r="O633" s="34" t="str">
        <f t="shared" si="123"/>
        <v/>
      </c>
      <c r="P633" s="34">
        <f t="shared" si="132"/>
        <v>850.08499999999697</v>
      </c>
      <c r="Q633" s="37">
        <f t="shared" si="133"/>
        <v>184.55870081346782</v>
      </c>
      <c r="R633" s="34">
        <f t="shared" si="126"/>
        <v>8.9999999999999677E-2</v>
      </c>
      <c r="S633" s="34">
        <f t="shared" si="127"/>
        <v>850.174999999997</v>
      </c>
      <c r="T633" s="37">
        <f t="shared" si="128"/>
        <v>184.64870081346783</v>
      </c>
    </row>
    <row r="634" spans="1:20" x14ac:dyDescent="0.2">
      <c r="B634" s="50"/>
      <c r="D634" s="56"/>
      <c r="E634" s="36">
        <v>100</v>
      </c>
      <c r="F634" s="36">
        <v>1444</v>
      </c>
      <c r="G634" s="48">
        <f t="shared" si="129"/>
        <v>0.61388888888888882</v>
      </c>
      <c r="H634" s="36">
        <v>1447</v>
      </c>
      <c r="I634" s="49">
        <f t="shared" si="121"/>
        <v>0.61597222222222225</v>
      </c>
      <c r="J634" s="49" t="str">
        <f t="shared" si="130"/>
        <v/>
      </c>
      <c r="K634" s="34">
        <f t="shared" si="131"/>
        <v>5.9999999999999787</v>
      </c>
      <c r="L634" s="34">
        <f t="shared" si="122"/>
        <v>3.0000000000001492</v>
      </c>
      <c r="M634" s="34">
        <f t="shared" si="134"/>
        <v>2</v>
      </c>
      <c r="N634" s="34">
        <f t="shared" ca="1" si="120"/>
        <v>1352</v>
      </c>
      <c r="O634" s="34" t="str">
        <f t="shared" si="123"/>
        <v/>
      </c>
      <c r="P634" s="34">
        <f t="shared" si="132"/>
        <v>899.99999999999682</v>
      </c>
      <c r="Q634" s="37">
        <f t="shared" si="133"/>
        <v>865.61703077748189</v>
      </c>
      <c r="R634" s="34">
        <f t="shared" si="126"/>
        <v>300.00000000001489</v>
      </c>
      <c r="S634" s="34">
        <f t="shared" si="127"/>
        <v>1200.0000000000118</v>
      </c>
      <c r="T634" s="37">
        <f t="shared" si="128"/>
        <v>1165.6170307774969</v>
      </c>
    </row>
    <row r="635" spans="1:20" x14ac:dyDescent="0.2">
      <c r="D635" s="56"/>
      <c r="E635" s="36">
        <v>200</v>
      </c>
      <c r="F635" s="36">
        <v>1453</v>
      </c>
      <c r="G635" s="48">
        <f t="shared" si="129"/>
        <v>0.62013888888888891</v>
      </c>
      <c r="H635" s="36">
        <v>1458</v>
      </c>
      <c r="I635" s="49">
        <f t="shared" si="121"/>
        <v>0.62361111111111112</v>
      </c>
      <c r="J635" s="49" t="str">
        <f t="shared" si="130"/>
        <v/>
      </c>
      <c r="K635" s="34">
        <f t="shared" si="131"/>
        <v>11.999999999999957</v>
      </c>
      <c r="L635" s="34">
        <f t="shared" si="122"/>
        <v>4.9999999999999822</v>
      </c>
      <c r="M635" s="34">
        <f t="shared" si="134"/>
        <v>3</v>
      </c>
      <c r="N635" s="34">
        <f t="shared" ca="1" si="120"/>
        <v>1352</v>
      </c>
      <c r="O635" s="34" t="str">
        <f t="shared" si="123"/>
        <v/>
      </c>
      <c r="P635" s="34">
        <f t="shared" si="132"/>
        <v>1259.9999999999955</v>
      </c>
      <c r="Q635" s="37">
        <f t="shared" si="133"/>
        <v>761.08272172064483</v>
      </c>
      <c r="R635" s="34">
        <f t="shared" si="126"/>
        <v>999.99999999999648</v>
      </c>
      <c r="S635" s="34">
        <f t="shared" si="127"/>
        <v>2259.9999999999918</v>
      </c>
      <c r="T635" s="37">
        <f t="shared" si="128"/>
        <v>1761.0827217206413</v>
      </c>
    </row>
    <row r="636" spans="1:20" x14ac:dyDescent="0.2">
      <c r="B636" s="50"/>
      <c r="D636" s="56"/>
      <c r="E636" s="36">
        <v>10</v>
      </c>
      <c r="F636" s="36">
        <v>1510</v>
      </c>
      <c r="G636" s="48">
        <f t="shared" si="129"/>
        <v>0.63194444444444442</v>
      </c>
      <c r="H636" s="36">
        <v>1520</v>
      </c>
      <c r="I636" s="49">
        <f t="shared" si="121"/>
        <v>0.63888888888888895</v>
      </c>
      <c r="J636" s="49">
        <f t="shared" si="130"/>
        <v>0.64236111111111116</v>
      </c>
      <c r="K636" s="34" t="str">
        <f t="shared" si="131"/>
        <v/>
      </c>
      <c r="L636" s="34">
        <f t="shared" si="122"/>
        <v>10.000000000000124</v>
      </c>
      <c r="M636" s="34">
        <f t="shared" si="134"/>
        <v>4</v>
      </c>
      <c r="N636" s="34">
        <f t="shared" ca="1" si="120"/>
        <v>1352</v>
      </c>
      <c r="O636" s="34">
        <f t="shared" ca="1" si="123"/>
        <v>92.999999999999986</v>
      </c>
      <c r="P636" s="34">
        <f t="shared" si="132"/>
        <v>25</v>
      </c>
      <c r="Q636" s="37">
        <f t="shared" si="133"/>
        <v>3.1021051639523365</v>
      </c>
      <c r="R636" s="34">
        <f t="shared" si="126"/>
        <v>100.00000000000125</v>
      </c>
      <c r="S636" s="34">
        <f t="shared" si="127"/>
        <v>125.00000000000125</v>
      </c>
      <c r="T636" s="37">
        <f t="shared" si="128"/>
        <v>103.10210516395358</v>
      </c>
    </row>
    <row r="637" spans="1:20" x14ac:dyDescent="0.2">
      <c r="A637" s="34">
        <v>1</v>
      </c>
      <c r="B637" s="50">
        <v>42432</v>
      </c>
      <c r="C637" s="34">
        <v>1328</v>
      </c>
      <c r="D637" s="56">
        <v>4</v>
      </c>
      <c r="E637" s="36">
        <v>0.01</v>
      </c>
      <c r="F637" s="36">
        <v>1351</v>
      </c>
      <c r="G637" s="48">
        <f t="shared" si="129"/>
        <v>0.57708333333333328</v>
      </c>
      <c r="H637" s="36">
        <v>1356</v>
      </c>
      <c r="I637" s="49">
        <f t="shared" si="121"/>
        <v>0.5805555555555556</v>
      </c>
      <c r="J637" s="49">
        <f t="shared" si="130"/>
        <v>0.58402777777777781</v>
      </c>
      <c r="K637" s="34" t="str">
        <f t="shared" si="131"/>
        <v/>
      </c>
      <c r="L637" s="34">
        <f t="shared" si="122"/>
        <v>5.0000000000001421</v>
      </c>
      <c r="M637" s="34">
        <f t="shared" si="134"/>
        <v>1</v>
      </c>
      <c r="N637" s="34">
        <f t="shared" ca="1" si="120"/>
        <v>1328</v>
      </c>
      <c r="O637" s="34">
        <f t="shared" ca="1" si="123"/>
        <v>33.000000000000043</v>
      </c>
      <c r="P637" s="34">
        <f t="shared" si="132"/>
        <v>2.5000000000000001E-2</v>
      </c>
      <c r="Q637" s="37">
        <f t="shared" si="133"/>
        <v>5.4281443780592247E-3</v>
      </c>
      <c r="R637" s="34">
        <f t="shared" si="126"/>
        <v>5.0000000000001425E-2</v>
      </c>
      <c r="S637" s="34">
        <f t="shared" si="127"/>
        <v>7.5000000000001427E-2</v>
      </c>
      <c r="T637" s="37">
        <f t="shared" si="128"/>
        <v>5.5428144378060651E-2</v>
      </c>
    </row>
    <row r="638" spans="1:20" x14ac:dyDescent="0.2">
      <c r="A638" s="34">
        <v>1</v>
      </c>
      <c r="B638" s="50">
        <v>42433</v>
      </c>
      <c r="C638" s="34">
        <v>825</v>
      </c>
      <c r="D638" s="56">
        <v>3</v>
      </c>
      <c r="E638" s="36">
        <v>0.01</v>
      </c>
      <c r="F638" s="36">
        <v>842</v>
      </c>
      <c r="G638" s="48">
        <f t="shared" si="129"/>
        <v>0.36249999999999999</v>
      </c>
      <c r="H638" s="36">
        <v>856</v>
      </c>
      <c r="I638" s="49">
        <f t="shared" si="121"/>
        <v>0.37222222222222223</v>
      </c>
      <c r="J638" s="49" t="str">
        <f t="shared" si="130"/>
        <v/>
      </c>
      <c r="K638" s="34">
        <f t="shared" si="131"/>
        <v>5.9999999999999787</v>
      </c>
      <c r="L638" s="34">
        <f t="shared" si="122"/>
        <v>14.00000000000003</v>
      </c>
      <c r="M638" s="34">
        <f t="shared" si="134"/>
        <v>1</v>
      </c>
      <c r="N638" s="34">
        <f t="shared" ca="1" si="120"/>
        <v>825</v>
      </c>
      <c r="O638" s="34" t="str">
        <f t="shared" si="123"/>
        <v/>
      </c>
      <c r="P638" s="34">
        <f t="shared" si="132"/>
        <v>3.0299999999999891</v>
      </c>
      <c r="Q638" s="37">
        <f t="shared" si="133"/>
        <v>1.2898823391971348</v>
      </c>
      <c r="R638" s="34">
        <f t="shared" si="126"/>
        <v>0.14000000000000032</v>
      </c>
      <c r="S638" s="34">
        <f t="shared" si="127"/>
        <v>3.1699999999999893</v>
      </c>
      <c r="T638" s="37">
        <f t="shared" si="128"/>
        <v>1.4298823391971351</v>
      </c>
    </row>
    <row r="639" spans="1:20" x14ac:dyDescent="0.2">
      <c r="B639" s="50"/>
      <c r="D639" s="56"/>
      <c r="E639" s="36">
        <v>1</v>
      </c>
      <c r="F639" s="36">
        <v>902</v>
      </c>
      <c r="G639" s="48">
        <f t="shared" si="129"/>
        <v>0.37638888888888888</v>
      </c>
      <c r="H639" s="36">
        <v>905</v>
      </c>
      <c r="I639" s="49">
        <f t="shared" si="121"/>
        <v>0.37847222222222227</v>
      </c>
      <c r="J639" s="49" t="str">
        <f t="shared" si="130"/>
        <v/>
      </c>
      <c r="K639" s="34">
        <f t="shared" si="131"/>
        <v>5.9999999999999787</v>
      </c>
      <c r="L639" s="34">
        <f t="shared" si="122"/>
        <v>3.0000000000000693</v>
      </c>
      <c r="M639" s="34">
        <f t="shared" si="134"/>
        <v>2</v>
      </c>
      <c r="N639" s="34">
        <f t="shared" ca="1" si="120"/>
        <v>825</v>
      </c>
      <c r="O639" s="34" t="str">
        <f t="shared" si="123"/>
        <v/>
      </c>
      <c r="P639" s="34">
        <f t="shared" si="132"/>
        <v>152.99999999999946</v>
      </c>
      <c r="Q639" s="37">
        <f t="shared" si="133"/>
        <v>75.152951105326409</v>
      </c>
      <c r="R639" s="34">
        <f t="shared" si="126"/>
        <v>3.0000000000000693</v>
      </c>
      <c r="S639" s="34">
        <f t="shared" si="127"/>
        <v>155.99999999999952</v>
      </c>
      <c r="T639" s="37">
        <f t="shared" si="128"/>
        <v>78.15295110532648</v>
      </c>
    </row>
    <row r="640" spans="1:20" x14ac:dyDescent="0.2">
      <c r="B640" s="50"/>
      <c r="D640" s="56"/>
      <c r="E640" s="36">
        <v>50</v>
      </c>
      <c r="F640" s="36">
        <v>911</v>
      </c>
      <c r="G640" s="48">
        <f t="shared" si="129"/>
        <v>0.38263888888888892</v>
      </c>
      <c r="H640" s="36">
        <v>913</v>
      </c>
      <c r="I640" s="49">
        <f t="shared" si="121"/>
        <v>0.3840277777777778</v>
      </c>
      <c r="J640" s="49" t="str">
        <f t="shared" si="130"/>
        <v/>
      </c>
      <c r="K640" s="34">
        <f t="shared" si="131"/>
        <v>2.9999999999999893</v>
      </c>
      <c r="L640" s="34">
        <f t="shared" si="122"/>
        <v>1.9999999999999929</v>
      </c>
      <c r="M640" s="34">
        <f t="shared" si="134"/>
        <v>3</v>
      </c>
      <c r="N640" s="34">
        <f t="shared" ca="1" si="120"/>
        <v>825</v>
      </c>
      <c r="O640" s="34" t="str">
        <f t="shared" si="123"/>
        <v/>
      </c>
      <c r="P640" s="34">
        <f t="shared" si="132"/>
        <v>224.9999999999992</v>
      </c>
      <c r="Q640" s="37">
        <f t="shared" si="133"/>
        <v>216.40425925539719</v>
      </c>
      <c r="R640" s="34">
        <f t="shared" si="126"/>
        <v>99.999999999999645</v>
      </c>
      <c r="S640" s="34">
        <f t="shared" si="127"/>
        <v>324.99999999999886</v>
      </c>
      <c r="T640" s="37">
        <f t="shared" si="128"/>
        <v>316.40425925539682</v>
      </c>
    </row>
    <row r="641" spans="1:20" x14ac:dyDescent="0.2">
      <c r="D641" s="56"/>
      <c r="E641" s="36">
        <v>100</v>
      </c>
      <c r="F641" s="36">
        <v>916</v>
      </c>
      <c r="G641" s="48">
        <f t="shared" si="129"/>
        <v>0.38611111111111113</v>
      </c>
      <c r="H641" s="36">
        <v>918</v>
      </c>
      <c r="I641" s="49">
        <f t="shared" si="121"/>
        <v>0.38750000000000001</v>
      </c>
      <c r="J641" s="49" t="str">
        <f t="shared" si="130"/>
        <v/>
      </c>
      <c r="K641" s="34">
        <f t="shared" si="131"/>
        <v>7.9999999999999716</v>
      </c>
      <c r="L641" s="34">
        <f t="shared" si="122"/>
        <v>1.9999999999999929</v>
      </c>
      <c r="M641" s="34">
        <f t="shared" si="134"/>
        <v>4</v>
      </c>
      <c r="N641" s="34">
        <f t="shared" ca="1" si="120"/>
        <v>825</v>
      </c>
      <c r="O641" s="34" t="str">
        <f t="shared" si="123"/>
        <v/>
      </c>
      <c r="P641" s="34">
        <f t="shared" si="132"/>
        <v>403.99999999999858</v>
      </c>
      <c r="Q641" s="37">
        <f t="shared" si="133"/>
        <v>171.98065180534121</v>
      </c>
      <c r="R641" s="34">
        <f t="shared" si="126"/>
        <v>199.99999999999929</v>
      </c>
      <c r="S641" s="34">
        <f t="shared" si="127"/>
        <v>603.99999999999784</v>
      </c>
      <c r="T641" s="37">
        <f t="shared" si="128"/>
        <v>371.98065180534047</v>
      </c>
    </row>
    <row r="642" spans="1:20" x14ac:dyDescent="0.2">
      <c r="B642" s="50"/>
      <c r="D642" s="56"/>
      <c r="E642" s="36">
        <v>1</v>
      </c>
      <c r="F642" s="36">
        <v>926</v>
      </c>
      <c r="G642" s="48">
        <f t="shared" si="129"/>
        <v>0.39305555555555555</v>
      </c>
      <c r="H642" s="36">
        <v>939</v>
      </c>
      <c r="I642" s="49">
        <f t="shared" si="121"/>
        <v>0.40208333333333335</v>
      </c>
      <c r="J642" s="49" t="str">
        <f t="shared" si="130"/>
        <v/>
      </c>
      <c r="K642" s="34">
        <f t="shared" si="131"/>
        <v>9.000000000000048</v>
      </c>
      <c r="L642" s="34">
        <f t="shared" si="122"/>
        <v>13.000000000000034</v>
      </c>
      <c r="M642" s="34">
        <f t="shared" si="134"/>
        <v>5</v>
      </c>
      <c r="N642" s="34">
        <f t="shared" ca="1" si="120"/>
        <v>825</v>
      </c>
      <c r="O642" s="34" t="str">
        <f t="shared" si="123"/>
        <v/>
      </c>
      <c r="P642" s="34">
        <f t="shared" si="132"/>
        <v>229.50000000000122</v>
      </c>
      <c r="Q642" s="37">
        <f t="shared" si="133"/>
        <v>112.72942665799059</v>
      </c>
      <c r="R642" s="34">
        <f t="shared" si="126"/>
        <v>13.000000000000034</v>
      </c>
      <c r="S642" s="34">
        <f t="shared" si="127"/>
        <v>242.50000000000125</v>
      </c>
      <c r="T642" s="37">
        <f t="shared" si="128"/>
        <v>125.72942665799062</v>
      </c>
    </row>
    <row r="643" spans="1:20" x14ac:dyDescent="0.2">
      <c r="D643" s="56"/>
      <c r="E643" s="36">
        <v>50</v>
      </c>
      <c r="F643" s="36">
        <v>948</v>
      </c>
      <c r="G643" s="48">
        <f t="shared" si="129"/>
        <v>0.40833333333333338</v>
      </c>
      <c r="H643" s="36">
        <v>951</v>
      </c>
      <c r="I643" s="49">
        <f t="shared" si="121"/>
        <v>0.41041666666666665</v>
      </c>
      <c r="J643" s="49" t="str">
        <f t="shared" si="130"/>
        <v/>
      </c>
      <c r="K643" s="34">
        <f t="shared" si="131"/>
        <v>3.0000000000000693</v>
      </c>
      <c r="L643" s="34">
        <f t="shared" si="122"/>
        <v>2.9999999999999094</v>
      </c>
      <c r="M643" s="34">
        <f t="shared" si="134"/>
        <v>6</v>
      </c>
      <c r="N643" s="34">
        <f t="shared" ca="1" si="120"/>
        <v>825</v>
      </c>
      <c r="O643" s="34" t="str">
        <f t="shared" si="123"/>
        <v/>
      </c>
      <c r="P643" s="34">
        <f t="shared" si="132"/>
        <v>225.0000000000052</v>
      </c>
      <c r="Q643" s="37">
        <f t="shared" si="133"/>
        <v>216.40425925540299</v>
      </c>
      <c r="R643" s="34">
        <f t="shared" si="126"/>
        <v>149.99999999999548</v>
      </c>
      <c r="S643" s="34">
        <f t="shared" si="127"/>
        <v>375.00000000000068</v>
      </c>
      <c r="T643" s="37">
        <f t="shared" si="128"/>
        <v>366.40425925539847</v>
      </c>
    </row>
    <row r="644" spans="1:20" x14ac:dyDescent="0.2">
      <c r="D644" s="56"/>
      <c r="E644" s="36">
        <v>100</v>
      </c>
      <c r="F644" s="36">
        <v>954</v>
      </c>
      <c r="G644" s="48">
        <f t="shared" si="129"/>
        <v>0.41250000000000003</v>
      </c>
      <c r="H644" s="36">
        <v>1001</v>
      </c>
      <c r="I644" s="49">
        <f t="shared" si="121"/>
        <v>0.41736111111111113</v>
      </c>
      <c r="J644" s="49" t="str">
        <f t="shared" si="130"/>
        <v/>
      </c>
      <c r="K644" s="34">
        <f t="shared" si="131"/>
        <v>7.9999999999999716</v>
      </c>
      <c r="L644" s="34">
        <f t="shared" si="122"/>
        <v>6.9999999999999751</v>
      </c>
      <c r="M644" s="34">
        <f t="shared" si="134"/>
        <v>7</v>
      </c>
      <c r="N644" s="34">
        <f t="shared" ca="1" si="120"/>
        <v>825</v>
      </c>
      <c r="O644" s="34" t="str">
        <f t="shared" si="123"/>
        <v/>
      </c>
      <c r="P644" s="34">
        <f t="shared" si="132"/>
        <v>403.99999999999858</v>
      </c>
      <c r="Q644" s="37">
        <f t="shared" si="133"/>
        <v>171.98065180534121</v>
      </c>
      <c r="R644" s="34">
        <f t="shared" si="126"/>
        <v>699.9999999999975</v>
      </c>
      <c r="S644" s="34">
        <f t="shared" si="127"/>
        <v>1103.9999999999961</v>
      </c>
      <c r="T644" s="37">
        <f t="shared" si="128"/>
        <v>871.98065180533877</v>
      </c>
    </row>
    <row r="645" spans="1:20" x14ac:dyDescent="0.2">
      <c r="B645" s="50"/>
      <c r="D645" s="56"/>
      <c r="E645" s="36">
        <v>1</v>
      </c>
      <c r="F645" s="36">
        <v>1009</v>
      </c>
      <c r="G645" s="48">
        <f t="shared" si="129"/>
        <v>0.42291666666666666</v>
      </c>
      <c r="H645" s="36">
        <v>1137</v>
      </c>
      <c r="I645" s="49">
        <f t="shared" si="121"/>
        <v>0.48402777777777778</v>
      </c>
      <c r="J645" s="49">
        <f t="shared" si="130"/>
        <v>0.48749999999999999</v>
      </c>
      <c r="K645" s="34" t="str">
        <f t="shared" si="131"/>
        <v/>
      </c>
      <c r="L645" s="34">
        <f t="shared" si="122"/>
        <v>88</v>
      </c>
      <c r="M645" s="34">
        <f t="shared" si="134"/>
        <v>8</v>
      </c>
      <c r="N645" s="34">
        <f t="shared" ca="1" si="120"/>
        <v>825</v>
      </c>
      <c r="O645" s="34">
        <f t="shared" ca="1" si="123"/>
        <v>197.00000000000003</v>
      </c>
      <c r="P645" s="34">
        <f t="shared" si="132"/>
        <v>2.5</v>
      </c>
      <c r="Q645" s="37">
        <f t="shared" si="133"/>
        <v>0.36191198291773735</v>
      </c>
      <c r="R645" s="34">
        <f t="shared" si="126"/>
        <v>88</v>
      </c>
      <c r="S645" s="34">
        <f t="shared" si="127"/>
        <v>90.5</v>
      </c>
      <c r="T645" s="37">
        <f t="shared" si="128"/>
        <v>88.361911982917732</v>
      </c>
    </row>
    <row r="646" spans="1:20" x14ac:dyDescent="0.2">
      <c r="B646" s="50">
        <v>42433</v>
      </c>
      <c r="C646" s="34">
        <v>1512</v>
      </c>
      <c r="D646" s="56"/>
      <c r="E646" s="36">
        <v>0.1</v>
      </c>
      <c r="F646" s="36">
        <v>1528</v>
      </c>
      <c r="G646" s="48">
        <f t="shared" si="129"/>
        <v>0.64444444444444449</v>
      </c>
      <c r="H646" s="36">
        <v>1532</v>
      </c>
      <c r="I646" s="49">
        <f t="shared" si="121"/>
        <v>0.64722222222222225</v>
      </c>
      <c r="J646" s="49" t="str">
        <f t="shared" si="130"/>
        <v/>
      </c>
      <c r="K646" s="34">
        <f t="shared" si="131"/>
        <v>8.999999999999968</v>
      </c>
      <c r="L646" s="34">
        <f t="shared" si="122"/>
        <v>3.9999999999999858</v>
      </c>
      <c r="M646" s="34">
        <f t="shared" si="134"/>
        <v>1</v>
      </c>
      <c r="N646" s="34">
        <f t="shared" ca="1" si="120"/>
        <v>1512</v>
      </c>
      <c r="O646" s="34" t="str">
        <f t="shared" si="123"/>
        <v/>
      </c>
      <c r="P646" s="34">
        <f t="shared" si="132"/>
        <v>0.7874999999999972</v>
      </c>
      <c r="Q646" s="37">
        <f t="shared" si="133"/>
        <v>0.78212244901748973</v>
      </c>
      <c r="R646" s="34">
        <f t="shared" si="126"/>
        <v>0.39999999999999858</v>
      </c>
      <c r="S646" s="34">
        <f t="shared" si="127"/>
        <v>1.1874999999999958</v>
      </c>
      <c r="T646" s="37">
        <f t="shared" si="128"/>
        <v>1.1821224490174882</v>
      </c>
    </row>
    <row r="647" spans="1:20" x14ac:dyDescent="0.2">
      <c r="D647" s="56"/>
      <c r="E647" s="36">
        <v>7.4999999999999997E-2</v>
      </c>
      <c r="F647" s="36">
        <v>1541</v>
      </c>
      <c r="G647" s="48">
        <f t="shared" si="129"/>
        <v>0.65347222222222223</v>
      </c>
      <c r="H647" s="36">
        <v>1544</v>
      </c>
      <c r="I647" s="49">
        <f t="shared" si="121"/>
        <v>0.65555555555555556</v>
      </c>
      <c r="J647" s="49" t="str">
        <f>IF(OR(B648&lt;&gt;"",E648=""),I647+TIME(0,5,0),"")</f>
        <v/>
      </c>
      <c r="K647" s="34">
        <f>IF(AND(OR(AND(B647&lt;&gt;"",B648=""),AND(B647="",B648="")),E648&lt;&gt;""),(G648-I647)*1440,"")</f>
        <v>7.9999999999999716</v>
      </c>
      <c r="L647" s="34">
        <f t="shared" si="122"/>
        <v>2.9999999999999893</v>
      </c>
      <c r="M647" s="34">
        <f t="shared" si="134"/>
        <v>2</v>
      </c>
      <c r="N647" s="34">
        <f t="shared" ca="1" si="120"/>
        <v>1512</v>
      </c>
      <c r="O647" s="34" t="str">
        <f t="shared" si="123"/>
        <v/>
      </c>
      <c r="P647" s="34">
        <f>IF(K647&lt;&gt;"",(E647+E648)*K647/2,E647*5/2)</f>
        <v>60.299999999999784</v>
      </c>
      <c r="Q647" s="37">
        <f>IF(K647&lt;&gt;"",(E648-E647)*K647/LN((E648+0.000001)/(E647+0.000001)),-5*(E647-0.000001)/(LN(1/E647)-13.8155))</f>
        <v>22.535512825824753</v>
      </c>
      <c r="R647" s="34">
        <f t="shared" si="126"/>
        <v>0.2249999999999992</v>
      </c>
      <c r="S647" s="34">
        <f t="shared" si="127"/>
        <v>60.524999999999785</v>
      </c>
      <c r="T647" s="37">
        <f t="shared" si="128"/>
        <v>22.760512825824751</v>
      </c>
    </row>
    <row r="648" spans="1:20" x14ac:dyDescent="0.2">
      <c r="B648" s="50"/>
      <c r="D648" s="56"/>
      <c r="E648" s="36">
        <v>15</v>
      </c>
      <c r="F648" s="36">
        <v>1552</v>
      </c>
      <c r="G648" s="48">
        <f t="shared" si="129"/>
        <v>0.66111111111111109</v>
      </c>
      <c r="H648" s="36">
        <v>1554</v>
      </c>
      <c r="I648" s="49">
        <f t="shared" si="121"/>
        <v>0.66249999999999998</v>
      </c>
      <c r="J648" s="49">
        <f t="shared" ref="J648:J711" si="135">IF(OR(B649&lt;&gt;"",E649=""),I648+TIME(0,5,0),"")</f>
        <v>0.66597222222222219</v>
      </c>
      <c r="K648" s="34" t="str">
        <f t="shared" ref="K648:K711" si="136">IF(AND(OR(AND(B648&lt;&gt;"",B649=""),AND(B648="",B649="")),E649&lt;&gt;""),(G649-I648)*1440,"")</f>
        <v/>
      </c>
      <c r="L648" s="34">
        <f t="shared" si="122"/>
        <v>1.9999999999999929</v>
      </c>
      <c r="M648" s="34">
        <f>IF(B648&lt;&gt;"",1,M647+1)</f>
        <v>3</v>
      </c>
      <c r="N648" s="34">
        <f t="shared" ca="1" si="120"/>
        <v>1512</v>
      </c>
      <c r="O648" s="34">
        <f t="shared" ca="1" si="123"/>
        <v>46.999999999999993</v>
      </c>
      <c r="P648" s="34">
        <f>IF(K648&lt;&gt;"",(E648+E649)*K648/2,E648*5/2)</f>
        <v>37.5</v>
      </c>
      <c r="Q648" s="37">
        <f t="shared" ref="Q648:Q711" si="137">IF(K648&lt;&gt;"",(E649-E648)*K648/LN((E649+0.000001)/(E648+0.000001)),-5*(E648-0.000001)/(LN(1/E648)-13.8155))</f>
        <v>4.5389758306902523</v>
      </c>
      <c r="R648" s="34">
        <f t="shared" si="126"/>
        <v>29.999999999999893</v>
      </c>
      <c r="S648" s="34">
        <f t="shared" si="127"/>
        <v>67.499999999999886</v>
      </c>
      <c r="T648" s="37">
        <f t="shared" si="128"/>
        <v>34.538975830690148</v>
      </c>
    </row>
    <row r="649" spans="1:20" x14ac:dyDescent="0.2">
      <c r="A649" s="34">
        <v>1</v>
      </c>
      <c r="B649" s="50">
        <v>42436</v>
      </c>
      <c r="C649" s="34">
        <v>851</v>
      </c>
      <c r="D649" s="56" t="s">
        <v>43</v>
      </c>
      <c r="E649" s="36">
        <v>0.01</v>
      </c>
      <c r="F649" s="36">
        <v>906</v>
      </c>
      <c r="G649" s="48">
        <f t="shared" si="129"/>
        <v>0.37916666666666665</v>
      </c>
      <c r="H649" s="36">
        <v>909</v>
      </c>
      <c r="I649" s="49">
        <f t="shared" si="121"/>
        <v>0.38125000000000003</v>
      </c>
      <c r="J649" s="49" t="str">
        <f t="shared" si="135"/>
        <v/>
      </c>
      <c r="K649" s="34">
        <f t="shared" si="136"/>
        <v>15.999999999999943</v>
      </c>
      <c r="L649" s="34">
        <f t="shared" si="122"/>
        <v>3.0000000000000693</v>
      </c>
      <c r="M649" s="34">
        <f t="shared" ref="M649:M712" si="138">IF(B649&lt;&gt;"",1,M648+1)</f>
        <v>1</v>
      </c>
      <c r="N649" s="34">
        <f t="shared" ca="1" si="120"/>
        <v>851</v>
      </c>
      <c r="O649" s="34" t="str">
        <f t="shared" si="123"/>
        <v/>
      </c>
      <c r="P649" s="34">
        <f t="shared" ref="P649:P712" si="139">IF(K649&lt;&gt;"",(E649+E650)*K649/2,E649*5/2)</f>
        <v>800.0799999999972</v>
      </c>
      <c r="Q649" s="37">
        <f t="shared" si="137"/>
        <v>173.70230664796972</v>
      </c>
      <c r="R649" s="34">
        <f t="shared" si="126"/>
        <v>3.0000000000000693E-2</v>
      </c>
      <c r="S649" s="34">
        <f t="shared" si="127"/>
        <v>800.10999999999717</v>
      </c>
      <c r="T649" s="37">
        <f t="shared" si="128"/>
        <v>173.73230664796972</v>
      </c>
    </row>
    <row r="650" spans="1:20" x14ac:dyDescent="0.2">
      <c r="B650" s="50"/>
      <c r="D650" s="56"/>
      <c r="E650" s="36">
        <v>100</v>
      </c>
      <c r="F650" s="36">
        <v>925</v>
      </c>
      <c r="G650" s="48">
        <f t="shared" si="129"/>
        <v>0.3923611111111111</v>
      </c>
      <c r="H650" s="36">
        <v>938</v>
      </c>
      <c r="I650" s="49">
        <f t="shared" si="121"/>
        <v>0.40138888888888885</v>
      </c>
      <c r="J650" s="49" t="str">
        <f t="shared" si="135"/>
        <v/>
      </c>
      <c r="K650" s="34">
        <f t="shared" si="136"/>
        <v>12.000000000000117</v>
      </c>
      <c r="L650" s="34">
        <f t="shared" si="122"/>
        <v>12.999999999999954</v>
      </c>
      <c r="M650" s="34">
        <f t="shared" si="138"/>
        <v>2</v>
      </c>
      <c r="N650" s="34">
        <f t="shared" ca="1" si="120"/>
        <v>851</v>
      </c>
      <c r="O650" s="34" t="str">
        <f t="shared" si="123"/>
        <v/>
      </c>
      <c r="P650" s="34">
        <f t="shared" si="139"/>
        <v>606.00000000000591</v>
      </c>
      <c r="Q650" s="37">
        <f t="shared" si="137"/>
        <v>257.97097770801525</v>
      </c>
      <c r="R650" s="34">
        <f t="shared" si="126"/>
        <v>1299.9999999999955</v>
      </c>
      <c r="S650" s="34">
        <f t="shared" si="127"/>
        <v>1906.0000000000014</v>
      </c>
      <c r="T650" s="37">
        <f t="shared" si="128"/>
        <v>1557.9709777080107</v>
      </c>
    </row>
    <row r="651" spans="1:20" x14ac:dyDescent="0.2">
      <c r="B651" s="50"/>
      <c r="D651" s="56"/>
      <c r="E651" s="36">
        <v>1</v>
      </c>
      <c r="F651" s="36">
        <v>950</v>
      </c>
      <c r="G651" s="48">
        <f t="shared" si="129"/>
        <v>0.40972222222222227</v>
      </c>
      <c r="H651" s="36">
        <v>953</v>
      </c>
      <c r="I651" s="49">
        <f t="shared" si="121"/>
        <v>0.41180555555555554</v>
      </c>
      <c r="J651" s="49">
        <f t="shared" si="135"/>
        <v>0.41527777777777775</v>
      </c>
      <c r="K651" s="34" t="str">
        <f t="shared" si="136"/>
        <v/>
      </c>
      <c r="L651" s="34">
        <f t="shared" si="122"/>
        <v>2.9999999999999094</v>
      </c>
      <c r="M651" s="34">
        <f t="shared" si="138"/>
        <v>3</v>
      </c>
      <c r="N651" s="34">
        <f t="shared" ca="1" si="120"/>
        <v>851</v>
      </c>
      <c r="O651" s="34">
        <f t="shared" ca="1" si="123"/>
        <v>67</v>
      </c>
      <c r="P651" s="34">
        <f t="shared" si="139"/>
        <v>2.5</v>
      </c>
      <c r="Q651" s="37">
        <f t="shared" si="137"/>
        <v>0.36191198291773735</v>
      </c>
      <c r="R651" s="34">
        <f t="shared" si="126"/>
        <v>2.9999999999999094</v>
      </c>
      <c r="S651" s="34">
        <f t="shared" si="127"/>
        <v>5.4999999999999094</v>
      </c>
      <c r="T651" s="37">
        <f t="shared" si="128"/>
        <v>3.3619119829176469</v>
      </c>
    </row>
    <row r="652" spans="1:20" x14ac:dyDescent="0.2">
      <c r="B652" s="50">
        <v>42436</v>
      </c>
      <c r="C652" s="34">
        <v>1359</v>
      </c>
      <c r="D652" s="56" t="s">
        <v>40</v>
      </c>
      <c r="E652" s="36">
        <v>1.7999999999999999E-2</v>
      </c>
      <c r="F652" s="36">
        <v>1417</v>
      </c>
      <c r="G652" s="48">
        <f t="shared" si="129"/>
        <v>0.59513888888888888</v>
      </c>
      <c r="H652" s="36">
        <v>1422</v>
      </c>
      <c r="I652" s="49">
        <f t="shared" si="121"/>
        <v>0.59861111111111109</v>
      </c>
      <c r="J652" s="49" t="str">
        <f t="shared" si="135"/>
        <v/>
      </c>
      <c r="K652" s="34">
        <f t="shared" si="136"/>
        <v>11.000000000000121</v>
      </c>
      <c r="L652" s="34">
        <f t="shared" si="122"/>
        <v>4.9999999999999822</v>
      </c>
      <c r="M652" s="34">
        <f t="shared" si="138"/>
        <v>1</v>
      </c>
      <c r="N652" s="34">
        <f t="shared" ca="1" si="120"/>
        <v>1359</v>
      </c>
      <c r="O652" s="34" t="str">
        <f t="shared" si="123"/>
        <v/>
      </c>
      <c r="P652" s="34">
        <f t="shared" si="139"/>
        <v>5.0490000000000554</v>
      </c>
      <c r="Q652" s="37">
        <f t="shared" si="137"/>
        <v>2.4800812800333021</v>
      </c>
      <c r="R652" s="34">
        <f t="shared" si="126"/>
        <v>8.9999999999999677E-2</v>
      </c>
      <c r="S652" s="34">
        <f t="shared" si="127"/>
        <v>5.1390000000000553</v>
      </c>
      <c r="T652" s="37">
        <f t="shared" si="128"/>
        <v>2.5700812800333019</v>
      </c>
    </row>
    <row r="653" spans="1:20" x14ac:dyDescent="0.2">
      <c r="B653" s="50"/>
      <c r="D653" s="56"/>
      <c r="E653" s="36">
        <v>0.9</v>
      </c>
      <c r="F653" s="36">
        <v>1433</v>
      </c>
      <c r="G653" s="48">
        <f t="shared" si="129"/>
        <v>0.60625000000000007</v>
      </c>
      <c r="H653" s="36">
        <v>1440</v>
      </c>
      <c r="I653" s="49">
        <f t="shared" si="121"/>
        <v>0.61111111111111105</v>
      </c>
      <c r="J653" s="49" t="str">
        <f t="shared" si="135"/>
        <v/>
      </c>
      <c r="K653" s="34">
        <f t="shared" si="136"/>
        <v>7.000000000000135</v>
      </c>
      <c r="L653" s="34">
        <f t="shared" si="122"/>
        <v>6.9999999999998153</v>
      </c>
      <c r="M653" s="34">
        <f t="shared" si="138"/>
        <v>2</v>
      </c>
      <c r="N653" s="34">
        <f t="shared" ca="1" si="120"/>
        <v>1359</v>
      </c>
      <c r="O653" s="34" t="str">
        <f t="shared" si="123"/>
        <v/>
      </c>
      <c r="P653" s="34">
        <f t="shared" si="139"/>
        <v>3.5000000000000675</v>
      </c>
      <c r="Q653" s="37">
        <f t="shared" si="137"/>
        <v>2.5486801452029981</v>
      </c>
      <c r="R653" s="34">
        <f t="shared" si="126"/>
        <v>6.2999999999998337</v>
      </c>
      <c r="S653" s="34">
        <f t="shared" si="127"/>
        <v>9.7999999999999012</v>
      </c>
      <c r="T653" s="37">
        <f t="shared" si="128"/>
        <v>8.848680145202831</v>
      </c>
    </row>
    <row r="654" spans="1:20" x14ac:dyDescent="0.2">
      <c r="B654" s="50"/>
      <c r="D654" s="56"/>
      <c r="E654" s="36">
        <v>0.1</v>
      </c>
      <c r="F654" s="36">
        <v>1447</v>
      </c>
      <c r="G654" s="48">
        <f t="shared" si="129"/>
        <v>0.61597222222222225</v>
      </c>
      <c r="H654" s="36">
        <v>1455</v>
      </c>
      <c r="I654" s="49">
        <f t="shared" si="121"/>
        <v>0.62152777777777779</v>
      </c>
      <c r="J654" s="49" t="str">
        <f t="shared" si="135"/>
        <v/>
      </c>
      <c r="K654" s="34">
        <f t="shared" si="136"/>
        <v>9.9999999999999645</v>
      </c>
      <c r="L654" s="34">
        <f t="shared" si="122"/>
        <v>7.9999999999999716</v>
      </c>
      <c r="M654" s="34">
        <f t="shared" si="138"/>
        <v>3</v>
      </c>
      <c r="N654" s="34">
        <f t="shared" ca="1" si="120"/>
        <v>1359</v>
      </c>
      <c r="O654" s="34" t="str">
        <f t="shared" si="123"/>
        <v/>
      </c>
      <c r="P654" s="34">
        <f t="shared" si="139"/>
        <v>100.49999999999964</v>
      </c>
      <c r="Q654" s="37">
        <f t="shared" si="137"/>
        <v>37.559164531788198</v>
      </c>
      <c r="R654" s="34">
        <f t="shared" si="126"/>
        <v>0.79999999999999716</v>
      </c>
      <c r="S654" s="34">
        <f t="shared" si="127"/>
        <v>101.29999999999964</v>
      </c>
      <c r="T654" s="37">
        <f t="shared" si="128"/>
        <v>38.359164531788196</v>
      </c>
    </row>
    <row r="655" spans="1:20" x14ac:dyDescent="0.2">
      <c r="B655" s="50"/>
      <c r="D655" s="56"/>
      <c r="E655" s="36">
        <v>20</v>
      </c>
      <c r="F655" s="36">
        <v>1505</v>
      </c>
      <c r="G655" s="48">
        <f t="shared" si="129"/>
        <v>0.62847222222222221</v>
      </c>
      <c r="H655" s="36">
        <v>1512</v>
      </c>
      <c r="I655" s="49">
        <f t="shared" si="121"/>
        <v>0.6333333333333333</v>
      </c>
      <c r="J655" s="49" t="str">
        <f t="shared" si="135"/>
        <v/>
      </c>
      <c r="K655" s="34">
        <f t="shared" si="136"/>
        <v>10.999999999999961</v>
      </c>
      <c r="L655" s="34">
        <f t="shared" si="122"/>
        <v>6.9999999999999751</v>
      </c>
      <c r="M655" s="34">
        <f t="shared" si="138"/>
        <v>4</v>
      </c>
      <c r="N655" s="34">
        <f t="shared" ref="N655:N716" ca="1" si="140">OFFSET(C655,-M655+1,0)</f>
        <v>1359</v>
      </c>
      <c r="O655" s="34" t="str">
        <f t="shared" si="123"/>
        <v/>
      </c>
      <c r="P655" s="34">
        <f t="shared" si="139"/>
        <v>1072.4999999999961</v>
      </c>
      <c r="Q655" s="37">
        <f t="shared" si="137"/>
        <v>786.05708771554453</v>
      </c>
      <c r="R655" s="34">
        <f t="shared" si="126"/>
        <v>139.99999999999949</v>
      </c>
      <c r="S655" s="34">
        <f t="shared" si="127"/>
        <v>1212.4999999999957</v>
      </c>
      <c r="T655" s="37">
        <f t="shared" si="128"/>
        <v>926.05708771554396</v>
      </c>
    </row>
    <row r="656" spans="1:20" x14ac:dyDescent="0.2">
      <c r="B656" s="50"/>
      <c r="D656" s="56"/>
      <c r="E656" s="36">
        <v>175</v>
      </c>
      <c r="F656" s="36">
        <v>1523</v>
      </c>
      <c r="G656" s="48">
        <f t="shared" si="129"/>
        <v>0.64097222222222217</v>
      </c>
      <c r="H656" s="36">
        <v>1531</v>
      </c>
      <c r="I656" s="49">
        <f t="shared" si="121"/>
        <v>0.64652777777777781</v>
      </c>
      <c r="J656" s="49">
        <f t="shared" si="135"/>
        <v>0.65</v>
      </c>
      <c r="K656" s="34" t="str">
        <f t="shared" si="136"/>
        <v/>
      </c>
      <c r="L656" s="34">
        <f t="shared" si="122"/>
        <v>8.0000000000001315</v>
      </c>
      <c r="M656" s="34">
        <f t="shared" si="138"/>
        <v>5</v>
      </c>
      <c r="N656" s="34">
        <f t="shared" ca="1" si="140"/>
        <v>1359</v>
      </c>
      <c r="O656" s="34">
        <f t="shared" ref="O656:O716" ca="1" si="141">IF(J656&lt;&gt;"",(J656-VALUE(CONCATENATE(LEFT(N656,LEN(N656)-2),":",RIGHT(N656,2))))*1440,"")</f>
        <v>97.000000000000142</v>
      </c>
      <c r="P656" s="34">
        <f t="shared" si="139"/>
        <v>437.5</v>
      </c>
      <c r="Q656" s="37">
        <f t="shared" si="137"/>
        <v>46.100464250229848</v>
      </c>
      <c r="R656" s="34">
        <f t="shared" si="126"/>
        <v>1400.000000000023</v>
      </c>
      <c r="S656" s="34">
        <f t="shared" ref="S656:S716" si="142">P656+R656</f>
        <v>1837.500000000023</v>
      </c>
      <c r="T656" s="37">
        <f t="shared" ref="T656:T716" si="143">Q656+R656</f>
        <v>1446.1004642502528</v>
      </c>
    </row>
    <row r="657" spans="1:20" x14ac:dyDescent="0.2">
      <c r="A657" s="34">
        <v>1</v>
      </c>
      <c r="B657" s="50">
        <v>42437</v>
      </c>
      <c r="C657" s="34">
        <v>851</v>
      </c>
      <c r="D657" s="56" t="s">
        <v>40</v>
      </c>
      <c r="E657" s="36">
        <v>0.02</v>
      </c>
      <c r="F657" s="36">
        <v>918</v>
      </c>
      <c r="G657" s="48">
        <f t="shared" si="129"/>
        <v>0.38750000000000001</v>
      </c>
      <c r="H657" s="36">
        <v>924</v>
      </c>
      <c r="I657" s="49">
        <f t="shared" si="121"/>
        <v>0.39166666666666666</v>
      </c>
      <c r="J657" s="49" t="str">
        <f t="shared" si="135"/>
        <v/>
      </c>
      <c r="K657" s="34">
        <f t="shared" si="136"/>
        <v>11.000000000000041</v>
      </c>
      <c r="L657" s="34">
        <f t="shared" si="122"/>
        <v>5.9999999999999787</v>
      </c>
      <c r="M657" s="34">
        <f t="shared" si="138"/>
        <v>1</v>
      </c>
      <c r="N657" s="34">
        <f t="shared" ca="1" si="140"/>
        <v>851</v>
      </c>
      <c r="O657" s="34" t="str">
        <f t="shared" si="141"/>
        <v/>
      </c>
      <c r="P657" s="34">
        <f t="shared" si="139"/>
        <v>5.6100000000000207</v>
      </c>
      <c r="Q657" s="37">
        <f t="shared" si="137"/>
        <v>2.7556420317719272</v>
      </c>
      <c r="R657" s="34">
        <f t="shared" si="126"/>
        <v>0.11999999999999958</v>
      </c>
      <c r="S657" s="34">
        <f t="shared" si="142"/>
        <v>5.73000000000002</v>
      </c>
      <c r="T657" s="37">
        <f t="shared" si="143"/>
        <v>2.8756420317719269</v>
      </c>
    </row>
    <row r="658" spans="1:20" x14ac:dyDescent="0.2">
      <c r="B658" s="50"/>
      <c r="D658" s="56"/>
      <c r="E658" s="36">
        <v>1</v>
      </c>
      <c r="F658" s="36">
        <v>935</v>
      </c>
      <c r="G658" s="48">
        <f t="shared" si="129"/>
        <v>0.39930555555555558</v>
      </c>
      <c r="H658" s="36">
        <v>941</v>
      </c>
      <c r="I658" s="49">
        <f t="shared" si="121"/>
        <v>0.40347222222222223</v>
      </c>
      <c r="J658" s="49" t="str">
        <f t="shared" si="135"/>
        <v/>
      </c>
      <c r="K658" s="34">
        <f t="shared" si="136"/>
        <v>11.000000000000041</v>
      </c>
      <c r="L658" s="34">
        <f t="shared" si="122"/>
        <v>5.9999999999999787</v>
      </c>
      <c r="M658" s="34">
        <f t="shared" si="138"/>
        <v>2</v>
      </c>
      <c r="N658" s="34">
        <f t="shared" ca="1" si="140"/>
        <v>851</v>
      </c>
      <c r="O658" s="34" t="str">
        <f t="shared" si="141"/>
        <v/>
      </c>
      <c r="P658" s="34">
        <f t="shared" si="139"/>
        <v>192.50000000000071</v>
      </c>
      <c r="Q658" s="37">
        <f t="shared" si="137"/>
        <v>102.93902094734474</v>
      </c>
      <c r="R658" s="34">
        <f t="shared" si="126"/>
        <v>5.9999999999999787</v>
      </c>
      <c r="S658" s="34">
        <f t="shared" si="142"/>
        <v>198.50000000000068</v>
      </c>
      <c r="T658" s="37">
        <f t="shared" si="143"/>
        <v>108.93902094734472</v>
      </c>
    </row>
    <row r="659" spans="1:20" x14ac:dyDescent="0.2">
      <c r="B659" s="50"/>
      <c r="D659" s="56"/>
      <c r="E659" s="36">
        <v>34</v>
      </c>
      <c r="F659" s="36">
        <v>952</v>
      </c>
      <c r="G659" s="48">
        <f t="shared" si="129"/>
        <v>0.41111111111111115</v>
      </c>
      <c r="H659" s="36">
        <v>1003</v>
      </c>
      <c r="I659" s="49">
        <f t="shared" si="121"/>
        <v>0.41875000000000001</v>
      </c>
      <c r="J659" s="49" t="str">
        <f t="shared" si="135"/>
        <v/>
      </c>
      <c r="K659" s="34">
        <f t="shared" si="136"/>
        <v>8.999999999999968</v>
      </c>
      <c r="L659" s="34">
        <f t="shared" si="122"/>
        <v>10.999999999999961</v>
      </c>
      <c r="M659" s="34">
        <f t="shared" si="138"/>
        <v>3</v>
      </c>
      <c r="N659" s="34">
        <f t="shared" ca="1" si="140"/>
        <v>851</v>
      </c>
      <c r="O659" s="34" t="str">
        <f t="shared" si="141"/>
        <v/>
      </c>
      <c r="P659" s="34">
        <f t="shared" si="139"/>
        <v>161.99999999999943</v>
      </c>
      <c r="Q659" s="37">
        <f t="shared" si="137"/>
        <v>101.65138055703569</v>
      </c>
      <c r="R659" s="34">
        <f t="shared" si="126"/>
        <v>373.99999999999869</v>
      </c>
      <c r="S659" s="34">
        <f t="shared" si="142"/>
        <v>535.99999999999818</v>
      </c>
      <c r="T659" s="37">
        <f t="shared" si="143"/>
        <v>475.65138055703437</v>
      </c>
    </row>
    <row r="660" spans="1:20" x14ac:dyDescent="0.2">
      <c r="B660" s="50"/>
      <c r="D660" s="56"/>
      <c r="E660" s="36">
        <v>2</v>
      </c>
      <c r="F660" s="36">
        <v>1012</v>
      </c>
      <c r="G660" s="48">
        <f t="shared" si="129"/>
        <v>0.42499999999999999</v>
      </c>
      <c r="H660" s="36">
        <v>1017</v>
      </c>
      <c r="I660" s="49">
        <f t="shared" si="121"/>
        <v>0.4284722222222222</v>
      </c>
      <c r="J660" s="49" t="str">
        <f t="shared" si="135"/>
        <v/>
      </c>
      <c r="K660" s="34">
        <f t="shared" si="136"/>
        <v>7.9999999999999716</v>
      </c>
      <c r="L660" s="34">
        <f t="shared" si="122"/>
        <v>4.9999999999999822</v>
      </c>
      <c r="M660" s="34">
        <f t="shared" si="138"/>
        <v>4</v>
      </c>
      <c r="N660" s="34">
        <f t="shared" ca="1" si="140"/>
        <v>851</v>
      </c>
      <c r="O660" s="34" t="str">
        <f t="shared" si="141"/>
        <v/>
      </c>
      <c r="P660" s="34">
        <f t="shared" si="139"/>
        <v>47.999999999999829</v>
      </c>
      <c r="Q660" s="37">
        <f t="shared" si="137"/>
        <v>39.765445694876291</v>
      </c>
      <c r="R660" s="34">
        <f t="shared" si="126"/>
        <v>9.9999999999999645</v>
      </c>
      <c r="S660" s="34">
        <f t="shared" si="142"/>
        <v>57.999999999999794</v>
      </c>
      <c r="T660" s="37">
        <f t="shared" si="143"/>
        <v>49.765445694876256</v>
      </c>
    </row>
    <row r="661" spans="1:20" x14ac:dyDescent="0.2">
      <c r="B661" s="50"/>
      <c r="D661" s="56"/>
      <c r="E661" s="36">
        <v>10</v>
      </c>
      <c r="F661" s="36">
        <v>1025</v>
      </c>
      <c r="G661" s="48">
        <f t="shared" si="129"/>
        <v>0.43402777777777773</v>
      </c>
      <c r="H661" s="36">
        <v>1030</v>
      </c>
      <c r="I661" s="49">
        <f t="shared" si="121"/>
        <v>0.4375</v>
      </c>
      <c r="J661" s="49">
        <f t="shared" si="135"/>
        <v>0.44097222222222221</v>
      </c>
      <c r="K661" s="34" t="str">
        <f t="shared" si="136"/>
        <v/>
      </c>
      <c r="L661" s="34">
        <f t="shared" si="122"/>
        <v>5.0000000000000622</v>
      </c>
      <c r="M661" s="34">
        <f t="shared" si="138"/>
        <v>5</v>
      </c>
      <c r="N661" s="34">
        <f t="shared" ca="1" si="140"/>
        <v>851</v>
      </c>
      <c r="O661" s="34">
        <f t="shared" ca="1" si="141"/>
        <v>104.00000000000003</v>
      </c>
      <c r="P661" s="34">
        <f t="shared" si="139"/>
        <v>25</v>
      </c>
      <c r="Q661" s="37">
        <f t="shared" si="137"/>
        <v>3.1021051639523365</v>
      </c>
      <c r="R661" s="34">
        <f t="shared" si="126"/>
        <v>50.000000000000625</v>
      </c>
      <c r="S661" s="34">
        <f t="shared" si="142"/>
        <v>75.000000000000625</v>
      </c>
      <c r="T661" s="37">
        <f t="shared" si="143"/>
        <v>53.102105163952963</v>
      </c>
    </row>
    <row r="662" spans="1:20" x14ac:dyDescent="0.2">
      <c r="B662" s="50">
        <v>42437</v>
      </c>
      <c r="C662" s="34">
        <v>1354</v>
      </c>
      <c r="D662" s="56"/>
      <c r="E662" s="36">
        <v>0.02</v>
      </c>
      <c r="F662" s="36">
        <v>1414</v>
      </c>
      <c r="G662" s="48">
        <f t="shared" si="129"/>
        <v>0.59305555555555556</v>
      </c>
      <c r="H662" s="36">
        <v>1423</v>
      </c>
      <c r="I662" s="49">
        <f t="shared" si="121"/>
        <v>0.59930555555555554</v>
      </c>
      <c r="J662" s="49" t="str">
        <f t="shared" si="135"/>
        <v/>
      </c>
      <c r="K662" s="34">
        <f t="shared" si="136"/>
        <v>10.000000000000124</v>
      </c>
      <c r="L662" s="34">
        <f t="shared" si="122"/>
        <v>8.999999999999968</v>
      </c>
      <c r="M662" s="34">
        <f t="shared" si="138"/>
        <v>1</v>
      </c>
      <c r="N662" s="34">
        <f t="shared" ca="1" si="140"/>
        <v>1354</v>
      </c>
      <c r="O662" s="34" t="str">
        <f t="shared" si="141"/>
        <v/>
      </c>
      <c r="P662" s="34">
        <f t="shared" si="139"/>
        <v>5.1000000000000636</v>
      </c>
      <c r="Q662" s="37">
        <f t="shared" si="137"/>
        <v>2.505129119792683</v>
      </c>
      <c r="R662" s="34">
        <f t="shared" si="126"/>
        <v>0.17999999999999935</v>
      </c>
      <c r="S662" s="34">
        <f t="shared" si="142"/>
        <v>5.2800000000000633</v>
      </c>
      <c r="T662" s="37">
        <f t="shared" si="143"/>
        <v>2.6851291197926823</v>
      </c>
    </row>
    <row r="663" spans="1:20" x14ac:dyDescent="0.2">
      <c r="B663" s="50"/>
      <c r="D663" s="56"/>
      <c r="E663" s="36">
        <v>1</v>
      </c>
      <c r="F663" s="36">
        <v>1433</v>
      </c>
      <c r="G663" s="48">
        <f t="shared" si="129"/>
        <v>0.60625000000000007</v>
      </c>
      <c r="H663" s="36">
        <v>1439</v>
      </c>
      <c r="I663" s="49">
        <f t="shared" si="121"/>
        <v>0.61041666666666672</v>
      </c>
      <c r="J663" s="49" t="str">
        <f t="shared" si="135"/>
        <v/>
      </c>
      <c r="K663" s="34">
        <f t="shared" si="136"/>
        <v>6.9999999999999751</v>
      </c>
      <c r="L663" s="34">
        <f t="shared" si="122"/>
        <v>5.9999999999999787</v>
      </c>
      <c r="M663" s="34">
        <f t="shared" si="138"/>
        <v>2</v>
      </c>
      <c r="N663" s="34">
        <f t="shared" ca="1" si="140"/>
        <v>1354</v>
      </c>
      <c r="O663" s="34" t="str">
        <f t="shared" si="141"/>
        <v/>
      </c>
      <c r="P663" s="34">
        <f t="shared" si="139"/>
        <v>283.49999999999898</v>
      </c>
      <c r="Q663" s="37">
        <f t="shared" si="137"/>
        <v>126.1973444533771</v>
      </c>
      <c r="R663" s="34">
        <f t="shared" si="126"/>
        <v>5.9999999999999787</v>
      </c>
      <c r="S663" s="34">
        <f t="shared" si="142"/>
        <v>289.49999999999898</v>
      </c>
      <c r="T663" s="37">
        <f t="shared" si="143"/>
        <v>132.19734445337707</v>
      </c>
    </row>
    <row r="664" spans="1:20" x14ac:dyDescent="0.2">
      <c r="B664" s="50"/>
      <c r="D664" s="56"/>
      <c r="E664" s="36">
        <v>80</v>
      </c>
      <c r="F664" s="36">
        <v>1446</v>
      </c>
      <c r="G664" s="48">
        <f t="shared" si="129"/>
        <v>0.61527777777777781</v>
      </c>
      <c r="H664" s="36">
        <v>1453</v>
      </c>
      <c r="I664" s="49">
        <f t="shared" si="121"/>
        <v>0.62013888888888891</v>
      </c>
      <c r="J664" s="49" t="str">
        <f t="shared" si="135"/>
        <v/>
      </c>
      <c r="K664" s="34">
        <f t="shared" si="136"/>
        <v>14.999999999999947</v>
      </c>
      <c r="L664" s="34">
        <f t="shared" si="122"/>
        <v>6.9999999999999751</v>
      </c>
      <c r="M664" s="34">
        <f t="shared" si="138"/>
        <v>3</v>
      </c>
      <c r="N664" s="34">
        <f t="shared" ca="1" si="140"/>
        <v>1354</v>
      </c>
      <c r="O664" s="34" t="str">
        <f t="shared" si="141"/>
        <v/>
      </c>
      <c r="P664" s="34">
        <f t="shared" si="139"/>
        <v>600.52499999999782</v>
      </c>
      <c r="Q664" s="37">
        <f t="shared" si="137"/>
        <v>170.27462256059843</v>
      </c>
      <c r="R664" s="34">
        <f t="shared" si="126"/>
        <v>559.99999999999795</v>
      </c>
      <c r="S664" s="34">
        <f t="shared" si="142"/>
        <v>1160.5249999999958</v>
      </c>
      <c r="T664" s="37">
        <f t="shared" si="143"/>
        <v>730.27462256059641</v>
      </c>
    </row>
    <row r="665" spans="1:20" x14ac:dyDescent="0.2">
      <c r="B665" s="50"/>
      <c r="D665" s="56"/>
      <c r="E665" s="36">
        <v>7.0000000000000007E-2</v>
      </c>
      <c r="F665" s="36">
        <v>1508</v>
      </c>
      <c r="G665" s="48">
        <f t="shared" si="129"/>
        <v>0.63055555555555554</v>
      </c>
      <c r="H665" s="36">
        <v>1514</v>
      </c>
      <c r="I665" s="49">
        <f t="shared" si="121"/>
        <v>0.63472222222222219</v>
      </c>
      <c r="J665" s="49" t="str">
        <f t="shared" si="135"/>
        <v/>
      </c>
      <c r="K665" s="34">
        <f t="shared" si="136"/>
        <v>10.000000000000124</v>
      </c>
      <c r="L665" s="34">
        <f t="shared" si="122"/>
        <v>5.9999999999999787</v>
      </c>
      <c r="M665" s="34">
        <f t="shared" si="138"/>
        <v>4</v>
      </c>
      <c r="N665" s="34">
        <f t="shared" ca="1" si="140"/>
        <v>1354</v>
      </c>
      <c r="O665" s="34" t="str">
        <f t="shared" si="141"/>
        <v/>
      </c>
      <c r="P665" s="34">
        <f t="shared" si="139"/>
        <v>90.350000000001131</v>
      </c>
      <c r="Q665" s="37">
        <f t="shared" si="137"/>
        <v>32.308532598382833</v>
      </c>
      <c r="R665" s="34">
        <f t="shared" si="126"/>
        <v>0.41999999999999854</v>
      </c>
      <c r="S665" s="34">
        <f t="shared" si="142"/>
        <v>90.770000000001133</v>
      </c>
      <c r="T665" s="37">
        <f t="shared" si="143"/>
        <v>32.728532598382834</v>
      </c>
    </row>
    <row r="666" spans="1:20" x14ac:dyDescent="0.2">
      <c r="B666" s="50"/>
      <c r="D666" s="56"/>
      <c r="E666" s="36">
        <v>18</v>
      </c>
      <c r="F666" s="36">
        <v>1524</v>
      </c>
      <c r="G666" s="48">
        <f t="shared" si="129"/>
        <v>0.64166666666666672</v>
      </c>
      <c r="H666" s="36">
        <v>1528</v>
      </c>
      <c r="I666" s="49">
        <f t="shared" si="121"/>
        <v>0.64444444444444449</v>
      </c>
      <c r="J666" s="49">
        <f t="shared" si="135"/>
        <v>0.6479166666666667</v>
      </c>
      <c r="K666" s="34" t="str">
        <f t="shared" si="136"/>
        <v/>
      </c>
      <c r="L666" s="34">
        <f t="shared" si="122"/>
        <v>3.9999999999999858</v>
      </c>
      <c r="M666" s="34">
        <f t="shared" si="138"/>
        <v>5</v>
      </c>
      <c r="N666" s="34">
        <f t="shared" ca="1" si="140"/>
        <v>1354</v>
      </c>
      <c r="O666" s="34">
        <f t="shared" ca="1" si="141"/>
        <v>98.999999999999972</v>
      </c>
      <c r="P666" s="34">
        <f t="shared" si="139"/>
        <v>45</v>
      </c>
      <c r="Q666" s="37">
        <f t="shared" si="137"/>
        <v>5.3873270610652675</v>
      </c>
      <c r="R666" s="34">
        <f t="shared" si="126"/>
        <v>71.999999999999744</v>
      </c>
      <c r="S666" s="34">
        <f t="shared" si="142"/>
        <v>116.99999999999974</v>
      </c>
      <c r="T666" s="37">
        <f t="shared" si="143"/>
        <v>77.387327061065008</v>
      </c>
    </row>
    <row r="667" spans="1:20" x14ac:dyDescent="0.2">
      <c r="A667" s="34">
        <v>1</v>
      </c>
      <c r="B667" s="50">
        <v>42438</v>
      </c>
      <c r="C667" s="34">
        <v>855</v>
      </c>
      <c r="D667" s="56" t="s">
        <v>43</v>
      </c>
      <c r="E667" s="36">
        <v>0.01</v>
      </c>
      <c r="F667" s="36">
        <v>917</v>
      </c>
      <c r="G667" s="48">
        <f t="shared" si="129"/>
        <v>0.38680555555555557</v>
      </c>
      <c r="H667" s="36">
        <v>919</v>
      </c>
      <c r="I667" s="49">
        <f t="shared" si="121"/>
        <v>0.38819444444444445</v>
      </c>
      <c r="J667" s="49" t="str">
        <f t="shared" si="135"/>
        <v/>
      </c>
      <c r="K667" s="34">
        <f t="shared" si="136"/>
        <v>9.9999999999999645</v>
      </c>
      <c r="L667" s="34">
        <f t="shared" si="122"/>
        <v>1.9999999999999929</v>
      </c>
      <c r="M667" s="34">
        <f t="shared" si="138"/>
        <v>1</v>
      </c>
      <c r="N667" s="34">
        <f t="shared" ca="1" si="140"/>
        <v>855</v>
      </c>
      <c r="O667" s="34" t="str">
        <f t="shared" si="141"/>
        <v/>
      </c>
      <c r="P667" s="34">
        <f t="shared" si="139"/>
        <v>5.0499999999999821</v>
      </c>
      <c r="Q667" s="37">
        <f t="shared" si="137"/>
        <v>2.149803898661891</v>
      </c>
      <c r="R667" s="34">
        <f t="shared" si="126"/>
        <v>1.9999999999999931E-2</v>
      </c>
      <c r="S667" s="34">
        <f t="shared" si="142"/>
        <v>5.0699999999999816</v>
      </c>
      <c r="T667" s="37">
        <f t="shared" si="143"/>
        <v>2.1698038986618911</v>
      </c>
    </row>
    <row r="668" spans="1:20" x14ac:dyDescent="0.2">
      <c r="B668" s="50"/>
      <c r="D668" s="56"/>
      <c r="E668" s="36">
        <v>1</v>
      </c>
      <c r="F668" s="36">
        <v>929</v>
      </c>
      <c r="G668" s="48">
        <f t="shared" si="129"/>
        <v>0.39513888888888887</v>
      </c>
      <c r="H668" s="36">
        <v>947</v>
      </c>
      <c r="I668" s="49">
        <f t="shared" si="121"/>
        <v>0.40763888888888888</v>
      </c>
      <c r="J668" s="49">
        <f t="shared" si="135"/>
        <v>0.41111111111111109</v>
      </c>
      <c r="K668" s="34" t="str">
        <f t="shared" si="136"/>
        <v/>
      </c>
      <c r="L668" s="34">
        <f t="shared" si="122"/>
        <v>18.000000000000014</v>
      </c>
      <c r="M668" s="34">
        <f t="shared" si="138"/>
        <v>2</v>
      </c>
      <c r="N668" s="34">
        <f t="shared" ca="1" si="140"/>
        <v>855</v>
      </c>
      <c r="O668" s="34">
        <f t="shared" ca="1" si="141"/>
        <v>57.000000000000036</v>
      </c>
      <c r="P668" s="34">
        <f t="shared" si="139"/>
        <v>2.5</v>
      </c>
      <c r="Q668" s="37">
        <f t="shared" si="137"/>
        <v>0.36191198291773735</v>
      </c>
      <c r="R668" s="34">
        <f t="shared" si="126"/>
        <v>18.000000000000014</v>
      </c>
      <c r="S668" s="34">
        <f t="shared" si="142"/>
        <v>20.500000000000014</v>
      </c>
      <c r="T668" s="37">
        <f t="shared" si="143"/>
        <v>18.36191198291775</v>
      </c>
    </row>
    <row r="669" spans="1:20" x14ac:dyDescent="0.2">
      <c r="B669" s="50">
        <v>42438</v>
      </c>
      <c r="C669" s="34">
        <v>1416</v>
      </c>
      <c r="D669" s="56"/>
      <c r="E669" s="36">
        <v>80</v>
      </c>
      <c r="F669" s="36">
        <v>1448</v>
      </c>
      <c r="G669" s="48">
        <f t="shared" si="129"/>
        <v>0.6166666666666667</v>
      </c>
      <c r="H669" s="36">
        <v>1454</v>
      </c>
      <c r="I669" s="49">
        <f t="shared" si="121"/>
        <v>0.62083333333333335</v>
      </c>
      <c r="J669" s="49">
        <f t="shared" si="135"/>
        <v>0.62430555555555556</v>
      </c>
      <c r="K669" s="34" t="str">
        <f t="shared" si="136"/>
        <v/>
      </c>
      <c r="L669" s="34">
        <f t="shared" si="122"/>
        <v>5.9999999999999787</v>
      </c>
      <c r="M669" s="34">
        <f t="shared" si="138"/>
        <v>1</v>
      </c>
      <c r="N669" s="34">
        <f t="shared" ca="1" si="140"/>
        <v>1416</v>
      </c>
      <c r="O669" s="34">
        <f t="shared" ca="1" si="141"/>
        <v>43.000000000000007</v>
      </c>
      <c r="P669" s="34">
        <f t="shared" si="139"/>
        <v>200</v>
      </c>
      <c r="Q669" s="37">
        <f t="shared" si="137"/>
        <v>21.981008904684504</v>
      </c>
      <c r="R669" s="34">
        <f t="shared" si="126"/>
        <v>479.99999999999829</v>
      </c>
      <c r="S669" s="34">
        <f t="shared" si="142"/>
        <v>679.99999999999829</v>
      </c>
      <c r="T669" s="37">
        <f t="shared" si="143"/>
        <v>501.98100890468282</v>
      </c>
    </row>
    <row r="670" spans="1:20" x14ac:dyDescent="0.2">
      <c r="A670" s="34">
        <v>1</v>
      </c>
      <c r="B670" s="50">
        <v>42439</v>
      </c>
      <c r="C670" s="34">
        <v>854</v>
      </c>
      <c r="D670" s="56" t="s">
        <v>43</v>
      </c>
      <c r="E670" s="36">
        <v>0.01</v>
      </c>
      <c r="F670" s="36">
        <v>914</v>
      </c>
      <c r="G670" s="48">
        <f t="shared" si="129"/>
        <v>0.38472222222222219</v>
      </c>
      <c r="H670" s="36">
        <v>919</v>
      </c>
      <c r="I670" s="49">
        <f t="shared" si="121"/>
        <v>0.38819444444444445</v>
      </c>
      <c r="J670" s="49" t="str">
        <f t="shared" si="135"/>
        <v/>
      </c>
      <c r="K670" s="34">
        <f t="shared" si="136"/>
        <v>7.9999999999999716</v>
      </c>
      <c r="L670" s="34">
        <f t="shared" si="122"/>
        <v>5.0000000000000622</v>
      </c>
      <c r="M670" s="34">
        <f t="shared" si="138"/>
        <v>1</v>
      </c>
      <c r="N670" s="34">
        <f t="shared" ca="1" si="140"/>
        <v>854</v>
      </c>
      <c r="O670" s="34" t="str">
        <f t="shared" si="141"/>
        <v/>
      </c>
      <c r="P670" s="34">
        <f t="shared" si="139"/>
        <v>4.0399999999999858</v>
      </c>
      <c r="Q670" s="37">
        <f t="shared" si="137"/>
        <v>1.7198431189295129</v>
      </c>
      <c r="R670" s="34">
        <f t="shared" si="126"/>
        <v>5.000000000000062E-2</v>
      </c>
      <c r="S670" s="34">
        <f t="shared" si="142"/>
        <v>4.0899999999999865</v>
      </c>
      <c r="T670" s="37">
        <f t="shared" si="143"/>
        <v>1.7698431189295136</v>
      </c>
    </row>
    <row r="671" spans="1:20" x14ac:dyDescent="0.2">
      <c r="B671" s="50"/>
      <c r="D671" s="56"/>
      <c r="E671" s="36">
        <v>1</v>
      </c>
      <c r="F671" s="36">
        <v>927</v>
      </c>
      <c r="G671" s="48">
        <f t="shared" si="129"/>
        <v>0.39374999999999999</v>
      </c>
      <c r="H671" s="36">
        <v>953</v>
      </c>
      <c r="I671" s="49">
        <f t="shared" si="121"/>
        <v>0.41180555555555554</v>
      </c>
      <c r="J671" s="49">
        <f t="shared" si="135"/>
        <v>0.41527777777777775</v>
      </c>
      <c r="K671" s="34" t="str">
        <f t="shared" si="136"/>
        <v/>
      </c>
      <c r="L671" s="34">
        <f t="shared" si="122"/>
        <v>25.999999999999986</v>
      </c>
      <c r="M671" s="34">
        <f t="shared" si="138"/>
        <v>2</v>
      </c>
      <c r="N671" s="34">
        <f t="shared" ca="1" si="140"/>
        <v>854</v>
      </c>
      <c r="O671" s="34">
        <f t="shared" ca="1" si="141"/>
        <v>63.999999999999929</v>
      </c>
      <c r="P671" s="34">
        <f t="shared" si="139"/>
        <v>2.5</v>
      </c>
      <c r="Q671" s="37">
        <f t="shared" si="137"/>
        <v>0.36191198291773735</v>
      </c>
      <c r="R671" s="34">
        <f t="shared" si="126"/>
        <v>25.999999999999986</v>
      </c>
      <c r="S671" s="34">
        <f t="shared" si="142"/>
        <v>28.499999999999986</v>
      </c>
      <c r="T671" s="37">
        <f t="shared" si="143"/>
        <v>26.361911982917722</v>
      </c>
    </row>
    <row r="672" spans="1:20" x14ac:dyDescent="0.2">
      <c r="A672" s="34">
        <v>1</v>
      </c>
      <c r="B672" s="50">
        <v>42443</v>
      </c>
      <c r="C672" s="34">
        <v>848</v>
      </c>
      <c r="D672" s="56" t="s">
        <v>43</v>
      </c>
      <c r="E672" s="36">
        <v>0.01</v>
      </c>
      <c r="F672" s="36">
        <v>912</v>
      </c>
      <c r="G672" s="48">
        <f t="shared" si="129"/>
        <v>0.3833333333333333</v>
      </c>
      <c r="H672" s="36">
        <v>914</v>
      </c>
      <c r="I672" s="49">
        <f t="shared" si="121"/>
        <v>0.38472222222222219</v>
      </c>
      <c r="J672" s="49" t="str">
        <f t="shared" si="135"/>
        <v/>
      </c>
      <c r="K672" s="34">
        <f t="shared" si="136"/>
        <v>9.000000000000048</v>
      </c>
      <c r="L672" s="34">
        <f t="shared" si="122"/>
        <v>1.9999999999999929</v>
      </c>
      <c r="M672" s="34">
        <f t="shared" si="138"/>
        <v>1</v>
      </c>
      <c r="N672" s="34">
        <f t="shared" ca="1" si="140"/>
        <v>848</v>
      </c>
      <c r="O672" s="34" t="str">
        <f t="shared" si="141"/>
        <v/>
      </c>
      <c r="P672" s="34">
        <f t="shared" si="139"/>
        <v>4.5450000000000239</v>
      </c>
      <c r="Q672" s="37">
        <f t="shared" si="137"/>
        <v>1.9348235087957193</v>
      </c>
      <c r="R672" s="34">
        <f t="shared" si="126"/>
        <v>1.9999999999999931E-2</v>
      </c>
      <c r="S672" s="34">
        <f t="shared" si="142"/>
        <v>4.5650000000000235</v>
      </c>
      <c r="T672" s="37">
        <f t="shared" si="143"/>
        <v>1.9548235087957193</v>
      </c>
    </row>
    <row r="673" spans="1:20" x14ac:dyDescent="0.2">
      <c r="B673" s="50"/>
      <c r="D673" s="56"/>
      <c r="E673" s="36">
        <v>1</v>
      </c>
      <c r="F673" s="36">
        <v>923</v>
      </c>
      <c r="G673" s="48">
        <f t="shared" si="129"/>
        <v>0.39097222222222222</v>
      </c>
      <c r="H673" s="36">
        <v>938</v>
      </c>
      <c r="I673" s="49">
        <f t="shared" si="121"/>
        <v>0.40138888888888885</v>
      </c>
      <c r="J673" s="49" t="str">
        <f t="shared" si="135"/>
        <v/>
      </c>
      <c r="K673" s="34">
        <f t="shared" si="136"/>
        <v>5.0000000000000622</v>
      </c>
      <c r="L673" s="34">
        <f t="shared" si="122"/>
        <v>14.999999999999947</v>
      </c>
      <c r="M673" s="34">
        <f t="shared" si="138"/>
        <v>2</v>
      </c>
      <c r="N673" s="34">
        <f t="shared" ca="1" si="140"/>
        <v>848</v>
      </c>
      <c r="O673" s="34" t="str">
        <f t="shared" si="141"/>
        <v/>
      </c>
      <c r="P673" s="34">
        <f t="shared" si="139"/>
        <v>2.7500000000000346</v>
      </c>
      <c r="Q673" s="37">
        <f t="shared" si="137"/>
        <v>1.9543328073262309</v>
      </c>
      <c r="R673" s="34">
        <f t="shared" si="126"/>
        <v>14.999999999999947</v>
      </c>
      <c r="S673" s="34">
        <f t="shared" si="142"/>
        <v>17.749999999999982</v>
      </c>
      <c r="T673" s="37">
        <f t="shared" si="143"/>
        <v>16.954332807326178</v>
      </c>
    </row>
    <row r="674" spans="1:20" x14ac:dyDescent="0.2">
      <c r="B674" s="50"/>
      <c r="D674" s="56"/>
      <c r="E674" s="36">
        <v>0.1</v>
      </c>
      <c r="F674" s="36">
        <v>943</v>
      </c>
      <c r="G674" s="48">
        <f t="shared" si="129"/>
        <v>0.40486111111111112</v>
      </c>
      <c r="H674" s="36">
        <v>947</v>
      </c>
      <c r="I674" s="49">
        <f t="shared" si="121"/>
        <v>0.40763888888888888</v>
      </c>
      <c r="J674" s="49">
        <f t="shared" si="135"/>
        <v>0.41111111111111109</v>
      </c>
      <c r="K674" s="34" t="str">
        <f t="shared" si="136"/>
        <v/>
      </c>
      <c r="L674" s="34">
        <f t="shared" si="122"/>
        <v>3.9999999999999858</v>
      </c>
      <c r="M674" s="34">
        <f t="shared" si="138"/>
        <v>3</v>
      </c>
      <c r="N674" s="34">
        <f t="shared" ca="1" si="140"/>
        <v>848</v>
      </c>
      <c r="O674" s="34">
        <f t="shared" ca="1" si="141"/>
        <v>63.999999999999929</v>
      </c>
      <c r="P674" s="34">
        <f t="shared" si="139"/>
        <v>0.25</v>
      </c>
      <c r="Q674" s="37">
        <f t="shared" si="137"/>
        <v>4.342905372259271E-2</v>
      </c>
      <c r="R674" s="34">
        <f t="shared" si="126"/>
        <v>0.39999999999999858</v>
      </c>
      <c r="S674" s="34">
        <f t="shared" si="142"/>
        <v>0.64999999999999858</v>
      </c>
      <c r="T674" s="37">
        <f t="shared" si="143"/>
        <v>0.44342905372259128</v>
      </c>
    </row>
    <row r="675" spans="1:20" x14ac:dyDescent="0.2">
      <c r="B675" s="50">
        <v>42443</v>
      </c>
      <c r="C675" s="34">
        <v>1306</v>
      </c>
      <c r="D675" s="56"/>
      <c r="E675" s="36">
        <v>20</v>
      </c>
      <c r="F675" s="36">
        <v>1331</v>
      </c>
      <c r="G675" s="48">
        <f t="shared" si="129"/>
        <v>0.56319444444444444</v>
      </c>
      <c r="H675" s="36">
        <v>1340</v>
      </c>
      <c r="I675" s="49">
        <f t="shared" si="121"/>
        <v>0.56944444444444442</v>
      </c>
      <c r="J675" s="49" t="str">
        <f t="shared" si="135"/>
        <v/>
      </c>
      <c r="K675" s="34">
        <f t="shared" si="136"/>
        <v>8.0000000000001315</v>
      </c>
      <c r="L675" s="34">
        <f t="shared" si="122"/>
        <v>8.999999999999968</v>
      </c>
      <c r="M675" s="34">
        <f t="shared" si="138"/>
        <v>1</v>
      </c>
      <c r="N675" s="34">
        <f t="shared" ca="1" si="140"/>
        <v>1306</v>
      </c>
      <c r="O675" s="34" t="str">
        <f t="shared" si="141"/>
        <v/>
      </c>
      <c r="P675" s="34">
        <f t="shared" si="139"/>
        <v>120.00000000000198</v>
      </c>
      <c r="Q675" s="37">
        <f t="shared" si="137"/>
        <v>115.41561159659486</v>
      </c>
      <c r="R675" s="34">
        <f t="shared" si="126"/>
        <v>179.99999999999937</v>
      </c>
      <c r="S675" s="34">
        <f t="shared" si="142"/>
        <v>300.00000000000136</v>
      </c>
      <c r="T675" s="37">
        <f t="shared" si="143"/>
        <v>295.4156115965942</v>
      </c>
    </row>
    <row r="676" spans="1:20" x14ac:dyDescent="0.2">
      <c r="B676" s="50"/>
      <c r="D676" s="56"/>
      <c r="E676" s="36">
        <v>10</v>
      </c>
      <c r="F676" s="36">
        <v>1348</v>
      </c>
      <c r="G676" s="48">
        <f t="shared" si="129"/>
        <v>0.57500000000000007</v>
      </c>
      <c r="H676" s="36">
        <v>1350</v>
      </c>
      <c r="I676" s="49">
        <f t="shared" si="121"/>
        <v>0.57638888888888895</v>
      </c>
      <c r="J676" s="49">
        <f t="shared" si="135"/>
        <v>0.57986111111111116</v>
      </c>
      <c r="K676" s="34" t="str">
        <f t="shared" si="136"/>
        <v/>
      </c>
      <c r="L676" s="34">
        <f t="shared" si="122"/>
        <v>1.9999999999999929</v>
      </c>
      <c r="M676" s="34">
        <f t="shared" si="138"/>
        <v>2</v>
      </c>
      <c r="N676" s="34">
        <f t="shared" ca="1" si="140"/>
        <v>1306</v>
      </c>
      <c r="O676" s="34">
        <f t="shared" ca="1" si="141"/>
        <v>49.000000000000142</v>
      </c>
      <c r="P676" s="34">
        <f t="shared" si="139"/>
        <v>25</v>
      </c>
      <c r="Q676" s="37">
        <f t="shared" si="137"/>
        <v>3.1021051639523365</v>
      </c>
      <c r="R676" s="34">
        <f t="shared" si="126"/>
        <v>19.999999999999929</v>
      </c>
      <c r="S676" s="34">
        <f t="shared" si="142"/>
        <v>44.999999999999929</v>
      </c>
      <c r="T676" s="37">
        <f t="shared" si="143"/>
        <v>23.102105163952267</v>
      </c>
    </row>
    <row r="677" spans="1:20" x14ac:dyDescent="0.2">
      <c r="A677" s="34">
        <v>1</v>
      </c>
      <c r="B677" s="50">
        <v>42445</v>
      </c>
      <c r="C677" s="34">
        <v>853</v>
      </c>
      <c r="D677" s="56" t="s">
        <v>43</v>
      </c>
      <c r="E677" s="36">
        <v>0.01</v>
      </c>
      <c r="F677" s="36">
        <v>909</v>
      </c>
      <c r="G677" s="48">
        <f t="shared" si="129"/>
        <v>0.38125000000000003</v>
      </c>
      <c r="H677" s="36">
        <v>913</v>
      </c>
      <c r="I677" s="49">
        <f t="shared" si="121"/>
        <v>0.3840277777777778</v>
      </c>
      <c r="J677" s="49" t="str">
        <f t="shared" si="135"/>
        <v/>
      </c>
      <c r="K677" s="34">
        <f t="shared" si="136"/>
        <v>6.9999999999999751</v>
      </c>
      <c r="L677" s="34">
        <f t="shared" si="122"/>
        <v>3.9999999999999858</v>
      </c>
      <c r="M677" s="34">
        <f t="shared" si="138"/>
        <v>1</v>
      </c>
      <c r="N677" s="34">
        <f t="shared" ca="1" si="140"/>
        <v>853</v>
      </c>
      <c r="O677" s="34" t="str">
        <f t="shared" si="141"/>
        <v/>
      </c>
      <c r="P677" s="34">
        <f t="shared" si="139"/>
        <v>3.5349999999999873</v>
      </c>
      <c r="Q677" s="37">
        <f t="shared" si="137"/>
        <v>1.5048627290633239</v>
      </c>
      <c r="R677" s="34">
        <f t="shared" si="126"/>
        <v>3.9999999999999862E-2</v>
      </c>
      <c r="S677" s="34">
        <f t="shared" si="142"/>
        <v>3.5749999999999873</v>
      </c>
      <c r="T677" s="37">
        <f t="shared" si="143"/>
        <v>1.5448627290633237</v>
      </c>
    </row>
    <row r="678" spans="1:20" x14ac:dyDescent="0.2">
      <c r="B678" s="50"/>
      <c r="D678" s="56"/>
      <c r="E678" s="36">
        <v>1</v>
      </c>
      <c r="F678" s="36">
        <v>920</v>
      </c>
      <c r="G678" s="48">
        <f t="shared" si="129"/>
        <v>0.3888888888888889</v>
      </c>
      <c r="H678" s="36">
        <v>927</v>
      </c>
      <c r="I678" s="49">
        <f t="shared" si="121"/>
        <v>0.39374999999999999</v>
      </c>
      <c r="J678" s="49">
        <f t="shared" si="135"/>
        <v>0.3972222222222222</v>
      </c>
      <c r="K678" s="34" t="str">
        <f t="shared" si="136"/>
        <v/>
      </c>
      <c r="L678" s="34">
        <f t="shared" si="122"/>
        <v>6.9999999999999751</v>
      </c>
      <c r="M678" s="34">
        <f t="shared" si="138"/>
        <v>2</v>
      </c>
      <c r="N678" s="34">
        <f t="shared" ca="1" si="140"/>
        <v>853</v>
      </c>
      <c r="O678" s="34">
        <f t="shared" ca="1" si="141"/>
        <v>39.000000000000021</v>
      </c>
      <c r="P678" s="34">
        <f t="shared" si="139"/>
        <v>2.5</v>
      </c>
      <c r="Q678" s="37">
        <f t="shared" si="137"/>
        <v>0.36191198291773735</v>
      </c>
      <c r="R678" s="34">
        <f t="shared" si="126"/>
        <v>6.9999999999999751</v>
      </c>
      <c r="S678" s="34">
        <f t="shared" si="142"/>
        <v>9.4999999999999751</v>
      </c>
      <c r="T678" s="37">
        <f t="shared" si="143"/>
        <v>7.3619119829177126</v>
      </c>
    </row>
    <row r="679" spans="1:20" x14ac:dyDescent="0.2">
      <c r="B679" s="50">
        <v>42445</v>
      </c>
      <c r="C679" s="34">
        <v>1214</v>
      </c>
      <c r="D679" s="56"/>
      <c r="E679" s="36">
        <v>0.01</v>
      </c>
      <c r="F679" s="36">
        <v>1250</v>
      </c>
      <c r="G679" s="48">
        <f t="shared" si="129"/>
        <v>0.53472222222222221</v>
      </c>
      <c r="H679" s="36">
        <v>1252</v>
      </c>
      <c r="I679" s="49">
        <f t="shared" si="121"/>
        <v>0.53611111111111109</v>
      </c>
      <c r="J679" s="49" t="str">
        <f t="shared" si="135"/>
        <v/>
      </c>
      <c r="K679" s="34">
        <f t="shared" si="136"/>
        <v>17.000000000000099</v>
      </c>
      <c r="L679" s="34">
        <f t="shared" si="122"/>
        <v>1.9999999999999929</v>
      </c>
      <c r="M679" s="34">
        <f t="shared" si="138"/>
        <v>1</v>
      </c>
      <c r="N679" s="34">
        <f t="shared" ca="1" si="140"/>
        <v>1214</v>
      </c>
      <c r="O679" s="34" t="str">
        <f t="shared" si="141"/>
        <v/>
      </c>
      <c r="P679" s="34">
        <f t="shared" si="139"/>
        <v>850.08500000000504</v>
      </c>
      <c r="Q679" s="37">
        <f t="shared" si="137"/>
        <v>184.55870081346956</v>
      </c>
      <c r="R679" s="34">
        <f t="shared" si="126"/>
        <v>1.9999999999999931E-2</v>
      </c>
      <c r="S679" s="34">
        <f t="shared" si="142"/>
        <v>850.10500000000502</v>
      </c>
      <c r="T679" s="37">
        <f t="shared" si="143"/>
        <v>184.57870081346957</v>
      </c>
    </row>
    <row r="680" spans="1:20" x14ac:dyDescent="0.2">
      <c r="B680" s="50"/>
      <c r="D680" s="56"/>
      <c r="E680" s="36">
        <v>100</v>
      </c>
      <c r="F680" s="36">
        <v>1309</v>
      </c>
      <c r="G680" s="48">
        <f t="shared" si="129"/>
        <v>0.54791666666666672</v>
      </c>
      <c r="H680" s="36">
        <v>1311</v>
      </c>
      <c r="I680" s="49">
        <f t="shared" si="121"/>
        <v>0.5493055555555556</v>
      </c>
      <c r="J680" s="49" t="str">
        <f t="shared" si="135"/>
        <v/>
      </c>
      <c r="K680" s="34">
        <f t="shared" si="136"/>
        <v>3.9999999999999858</v>
      </c>
      <c r="L680" s="34">
        <f t="shared" si="122"/>
        <v>1.9999999999999929</v>
      </c>
      <c r="M680" s="34">
        <f t="shared" si="138"/>
        <v>2</v>
      </c>
      <c r="N680" s="34">
        <f t="shared" ca="1" si="140"/>
        <v>1214</v>
      </c>
      <c r="O680" s="34" t="str">
        <f t="shared" si="141"/>
        <v/>
      </c>
      <c r="P680" s="34">
        <f t="shared" si="139"/>
        <v>599.99999999999784</v>
      </c>
      <c r="Q680" s="37">
        <f t="shared" si="137"/>
        <v>577.0780205183213</v>
      </c>
      <c r="R680" s="34">
        <f t="shared" si="126"/>
        <v>199.99999999999929</v>
      </c>
      <c r="S680" s="34">
        <f t="shared" si="142"/>
        <v>799.99999999999716</v>
      </c>
      <c r="T680" s="37">
        <f t="shared" si="143"/>
        <v>777.07802051832061</v>
      </c>
    </row>
    <row r="681" spans="1:20" x14ac:dyDescent="0.2">
      <c r="B681" s="50"/>
      <c r="D681" s="56"/>
      <c r="E681" s="36">
        <v>200</v>
      </c>
      <c r="F681" s="36">
        <v>1315</v>
      </c>
      <c r="G681" s="48">
        <f t="shared" si="129"/>
        <v>0.55208333333333337</v>
      </c>
      <c r="H681" s="36">
        <v>1329</v>
      </c>
      <c r="I681" s="49">
        <f t="shared" si="121"/>
        <v>0.56180555555555556</v>
      </c>
      <c r="J681" s="49">
        <f t="shared" si="135"/>
        <v>0.56527777777777777</v>
      </c>
      <c r="K681" s="34" t="str">
        <f t="shared" si="136"/>
        <v/>
      </c>
      <c r="L681" s="34">
        <f t="shared" si="122"/>
        <v>13.99999999999995</v>
      </c>
      <c r="M681" s="34">
        <f t="shared" si="138"/>
        <v>3</v>
      </c>
      <c r="N681" s="34">
        <f t="shared" ca="1" si="140"/>
        <v>1214</v>
      </c>
      <c r="O681" s="34">
        <f t="shared" ca="1" si="141"/>
        <v>80.000000000000028</v>
      </c>
      <c r="P681" s="34">
        <f t="shared" si="139"/>
        <v>500</v>
      </c>
      <c r="Q681" s="37">
        <f t="shared" si="137"/>
        <v>52.318172546220183</v>
      </c>
      <c r="R681" s="34">
        <f t="shared" si="126"/>
        <v>2799.99999999999</v>
      </c>
      <c r="S681" s="34">
        <f t="shared" si="142"/>
        <v>3299.99999999999</v>
      </c>
      <c r="T681" s="37">
        <f t="shared" si="143"/>
        <v>2852.31817254621</v>
      </c>
    </row>
    <row r="682" spans="1:20" x14ac:dyDescent="0.2">
      <c r="B682" s="50">
        <v>42445</v>
      </c>
      <c r="C682" s="34">
        <v>1414</v>
      </c>
      <c r="D682" s="56"/>
      <c r="E682" s="36">
        <v>10</v>
      </c>
      <c r="F682" s="36">
        <v>1448</v>
      </c>
      <c r="G682" s="48">
        <f t="shared" si="129"/>
        <v>0.6166666666666667</v>
      </c>
      <c r="H682" s="36">
        <v>1452</v>
      </c>
      <c r="I682" s="49">
        <f t="shared" si="121"/>
        <v>0.61944444444444446</v>
      </c>
      <c r="J682" s="49" t="str">
        <f t="shared" si="135"/>
        <v/>
      </c>
      <c r="K682" s="34">
        <f t="shared" si="136"/>
        <v>6.9999999999999751</v>
      </c>
      <c r="L682" s="34">
        <f t="shared" si="122"/>
        <v>3.9999999999999858</v>
      </c>
      <c r="M682" s="34">
        <f t="shared" si="138"/>
        <v>1</v>
      </c>
      <c r="N682" s="34">
        <f t="shared" ca="1" si="140"/>
        <v>1414</v>
      </c>
      <c r="O682" s="34" t="str">
        <f t="shared" si="141"/>
        <v/>
      </c>
      <c r="P682" s="34">
        <f t="shared" si="139"/>
        <v>384.99999999999864</v>
      </c>
      <c r="Q682" s="37">
        <f t="shared" si="137"/>
        <v>273.60553429333066</v>
      </c>
      <c r="R682" s="34">
        <f t="shared" si="126"/>
        <v>39.999999999999858</v>
      </c>
      <c r="S682" s="34">
        <f t="shared" si="142"/>
        <v>424.99999999999852</v>
      </c>
      <c r="T682" s="37">
        <f t="shared" si="143"/>
        <v>313.60553429333049</v>
      </c>
    </row>
    <row r="683" spans="1:20" x14ac:dyDescent="0.2">
      <c r="B683" s="50"/>
      <c r="D683" s="56"/>
      <c r="E683" s="36">
        <v>100</v>
      </c>
      <c r="F683" s="36">
        <v>1459</v>
      </c>
      <c r="G683" s="48">
        <f t="shared" si="129"/>
        <v>0.62430555555555556</v>
      </c>
      <c r="H683" s="36">
        <v>1505</v>
      </c>
      <c r="I683" s="49">
        <f t="shared" si="121"/>
        <v>0.62847222222222221</v>
      </c>
      <c r="J683" s="49">
        <f t="shared" si="135"/>
        <v>0.63194444444444442</v>
      </c>
      <c r="K683" s="34" t="str">
        <f t="shared" si="136"/>
        <v/>
      </c>
      <c r="L683" s="34">
        <f t="shared" si="122"/>
        <v>5.9999999999999787</v>
      </c>
      <c r="M683" s="34">
        <f t="shared" si="138"/>
        <v>2</v>
      </c>
      <c r="N683" s="34">
        <f t="shared" ca="1" si="140"/>
        <v>1414</v>
      </c>
      <c r="O683" s="34">
        <f t="shared" ca="1" si="141"/>
        <v>55.999999999999957</v>
      </c>
      <c r="P683" s="34">
        <f t="shared" si="139"/>
        <v>250</v>
      </c>
      <c r="Q683" s="37">
        <f t="shared" si="137"/>
        <v>27.143420404993254</v>
      </c>
      <c r="R683" s="34">
        <f t="shared" si="126"/>
        <v>599.99999999999784</v>
      </c>
      <c r="S683" s="34">
        <f t="shared" si="142"/>
        <v>849.99999999999784</v>
      </c>
      <c r="T683" s="37">
        <f t="shared" si="143"/>
        <v>627.14342040499105</v>
      </c>
    </row>
    <row r="684" spans="1:20" x14ac:dyDescent="0.2">
      <c r="A684" s="34">
        <v>1</v>
      </c>
      <c r="B684" s="50">
        <v>42446</v>
      </c>
      <c r="C684" s="34">
        <v>849</v>
      </c>
      <c r="D684" s="56" t="s">
        <v>43</v>
      </c>
      <c r="E684" s="36">
        <v>0.01</v>
      </c>
      <c r="F684" s="36">
        <v>904</v>
      </c>
      <c r="G684" s="48">
        <f t="shared" si="129"/>
        <v>0.37777777777777777</v>
      </c>
      <c r="H684" s="36">
        <v>908</v>
      </c>
      <c r="I684" s="49">
        <f t="shared" si="121"/>
        <v>0.38055555555555554</v>
      </c>
      <c r="J684" s="49" t="str">
        <f t="shared" si="135"/>
        <v/>
      </c>
      <c r="K684" s="34">
        <f t="shared" si="136"/>
        <v>7.0000000000000551</v>
      </c>
      <c r="L684" s="34">
        <f t="shared" si="122"/>
        <v>3.9999999999999858</v>
      </c>
      <c r="M684" s="34">
        <f t="shared" si="138"/>
        <v>1</v>
      </c>
      <c r="N684" s="34">
        <f t="shared" ca="1" si="140"/>
        <v>849</v>
      </c>
      <c r="O684" s="34" t="str">
        <f t="shared" si="141"/>
        <v/>
      </c>
      <c r="P684" s="34">
        <f t="shared" si="139"/>
        <v>3.5350000000000277</v>
      </c>
      <c r="Q684" s="37">
        <f t="shared" si="137"/>
        <v>1.504862729063341</v>
      </c>
      <c r="R684" s="34">
        <f t="shared" si="126"/>
        <v>3.9999999999999862E-2</v>
      </c>
      <c r="S684" s="34">
        <f t="shared" si="142"/>
        <v>3.5750000000000277</v>
      </c>
      <c r="T684" s="37">
        <f t="shared" si="143"/>
        <v>1.5448627290633408</v>
      </c>
    </row>
    <row r="685" spans="1:20" x14ac:dyDescent="0.2">
      <c r="D685" s="56"/>
      <c r="E685" s="36">
        <v>1</v>
      </c>
      <c r="F685" s="36">
        <v>915</v>
      </c>
      <c r="G685" s="48">
        <f t="shared" si="129"/>
        <v>0.38541666666666669</v>
      </c>
      <c r="H685" s="36">
        <v>933</v>
      </c>
      <c r="I685" s="49">
        <f t="shared" si="121"/>
        <v>0.3979166666666667</v>
      </c>
      <c r="J685" s="49" t="str">
        <f t="shared" si="135"/>
        <v/>
      </c>
      <c r="K685" s="34">
        <f t="shared" si="136"/>
        <v>7.9999999999999716</v>
      </c>
      <c r="L685" s="34">
        <f t="shared" si="122"/>
        <v>18.000000000000014</v>
      </c>
      <c r="M685" s="34">
        <f t="shared" si="138"/>
        <v>2</v>
      </c>
      <c r="N685" s="34">
        <f t="shared" ca="1" si="140"/>
        <v>849</v>
      </c>
      <c r="O685" s="34" t="str">
        <f t="shared" si="141"/>
        <v/>
      </c>
      <c r="P685" s="34">
        <f t="shared" si="139"/>
        <v>83.999999999999702</v>
      </c>
      <c r="Q685" s="37">
        <f t="shared" si="137"/>
        <v>50.738862595878153</v>
      </c>
      <c r="R685" s="34">
        <f t="shared" si="126"/>
        <v>18.000000000000014</v>
      </c>
      <c r="S685" s="34">
        <f t="shared" si="142"/>
        <v>101.99999999999972</v>
      </c>
      <c r="T685" s="37">
        <f t="shared" si="143"/>
        <v>68.738862595878174</v>
      </c>
    </row>
    <row r="686" spans="1:20" x14ac:dyDescent="0.2">
      <c r="D686" s="56"/>
      <c r="E686" s="36">
        <v>20</v>
      </c>
      <c r="F686" s="36">
        <v>941</v>
      </c>
      <c r="G686" s="48">
        <f t="shared" si="129"/>
        <v>0.40347222222222223</v>
      </c>
      <c r="H686" s="36">
        <v>1017</v>
      </c>
      <c r="I686" s="49">
        <f t="shared" si="121"/>
        <v>0.4284722222222222</v>
      </c>
      <c r="J686" s="49">
        <f t="shared" si="135"/>
        <v>0.43194444444444441</v>
      </c>
      <c r="K686" s="34" t="str">
        <f t="shared" si="136"/>
        <v/>
      </c>
      <c r="L686" s="34">
        <f t="shared" si="122"/>
        <v>35.99999999999995</v>
      </c>
      <c r="M686" s="34">
        <f t="shared" si="138"/>
        <v>3</v>
      </c>
      <c r="N686" s="34">
        <f t="shared" ca="1" si="140"/>
        <v>849</v>
      </c>
      <c r="O686" s="34">
        <f t="shared" ca="1" si="141"/>
        <v>92.999999999999986</v>
      </c>
      <c r="P686" s="34">
        <f t="shared" si="139"/>
        <v>50</v>
      </c>
      <c r="Q686" s="37">
        <f t="shared" si="137"/>
        <v>5.9484036251947776</v>
      </c>
      <c r="R686" s="34">
        <f t="shared" si="126"/>
        <v>719.99999999999898</v>
      </c>
      <c r="S686" s="34">
        <f t="shared" si="142"/>
        <v>769.99999999999898</v>
      </c>
      <c r="T686" s="37">
        <f t="shared" si="143"/>
        <v>725.94840362519381</v>
      </c>
    </row>
    <row r="687" spans="1:20" x14ac:dyDescent="0.2">
      <c r="B687" s="50">
        <v>42446</v>
      </c>
      <c r="C687" s="34">
        <v>1205</v>
      </c>
      <c r="D687" s="56"/>
      <c r="E687" s="36">
        <v>0.01</v>
      </c>
      <c r="F687" s="36">
        <v>1218</v>
      </c>
      <c r="G687" s="48">
        <f t="shared" si="129"/>
        <v>0.51250000000000007</v>
      </c>
      <c r="H687" s="36">
        <v>1226</v>
      </c>
      <c r="I687" s="49">
        <f t="shared" si="121"/>
        <v>0.5180555555555556</v>
      </c>
      <c r="J687" s="49" t="str">
        <f t="shared" si="135"/>
        <v/>
      </c>
      <c r="K687" s="34">
        <f t="shared" si="136"/>
        <v>6.9999999999999751</v>
      </c>
      <c r="L687" s="34">
        <f t="shared" si="122"/>
        <v>7.9999999999999716</v>
      </c>
      <c r="M687" s="34">
        <f t="shared" si="138"/>
        <v>1</v>
      </c>
      <c r="N687" s="34">
        <f t="shared" ca="1" si="140"/>
        <v>1205</v>
      </c>
      <c r="O687" s="34" t="str">
        <f t="shared" si="141"/>
        <v/>
      </c>
      <c r="P687" s="34">
        <f t="shared" si="139"/>
        <v>175.03499999999937</v>
      </c>
      <c r="Q687" s="37">
        <f t="shared" si="137"/>
        <v>41.08561349610936</v>
      </c>
      <c r="R687" s="34">
        <f t="shared" si="126"/>
        <v>7.9999999999999724E-2</v>
      </c>
      <c r="S687" s="34">
        <f t="shared" si="142"/>
        <v>175.11499999999938</v>
      </c>
      <c r="T687" s="37">
        <f t="shared" si="143"/>
        <v>41.165613496109358</v>
      </c>
    </row>
    <row r="688" spans="1:20" x14ac:dyDescent="0.2">
      <c r="D688" s="56"/>
      <c r="E688" s="36">
        <v>50</v>
      </c>
      <c r="F688" s="36">
        <v>1233</v>
      </c>
      <c r="G688" s="48">
        <f t="shared" si="129"/>
        <v>0.5229166666666667</v>
      </c>
      <c r="H688" s="36">
        <v>1238</v>
      </c>
      <c r="I688" s="49">
        <f t="shared" si="121"/>
        <v>0.52638888888888891</v>
      </c>
      <c r="J688" s="49" t="str">
        <f t="shared" si="135"/>
        <v/>
      </c>
      <c r="K688" s="34">
        <f t="shared" si="136"/>
        <v>10.999999999999961</v>
      </c>
      <c r="L688" s="34">
        <f t="shared" si="122"/>
        <v>4.9999999999999822</v>
      </c>
      <c r="M688" s="34">
        <f t="shared" si="138"/>
        <v>2</v>
      </c>
      <c r="N688" s="34">
        <f t="shared" ca="1" si="140"/>
        <v>1205</v>
      </c>
      <c r="O688" s="34" t="str">
        <f t="shared" si="141"/>
        <v/>
      </c>
      <c r="P688" s="34">
        <f t="shared" si="139"/>
        <v>277.19999999999902</v>
      </c>
      <c r="Q688" s="37">
        <f t="shared" si="137"/>
        <v>113.00017147288996</v>
      </c>
      <c r="R688" s="34">
        <f t="shared" si="126"/>
        <v>249.99999999999912</v>
      </c>
      <c r="S688" s="34">
        <f t="shared" si="142"/>
        <v>527.19999999999811</v>
      </c>
      <c r="T688" s="37">
        <f t="shared" si="143"/>
        <v>363.00017147288906</v>
      </c>
    </row>
    <row r="689" spans="1:20" x14ac:dyDescent="0.2">
      <c r="D689" s="56"/>
      <c r="E689" s="36">
        <v>0.4</v>
      </c>
      <c r="F689" s="36">
        <v>1249</v>
      </c>
      <c r="G689" s="48">
        <f t="shared" si="129"/>
        <v>0.53402777777777777</v>
      </c>
      <c r="H689" s="36">
        <v>1255</v>
      </c>
      <c r="I689" s="49">
        <f t="shared" si="121"/>
        <v>0.53819444444444442</v>
      </c>
      <c r="J689" s="49" t="str">
        <f t="shared" si="135"/>
        <v/>
      </c>
      <c r="K689" s="34">
        <f t="shared" si="136"/>
        <v>8.999999999999968</v>
      </c>
      <c r="L689" s="34">
        <f t="shared" si="122"/>
        <v>5.9999999999999787</v>
      </c>
      <c r="M689" s="34">
        <f t="shared" si="138"/>
        <v>3</v>
      </c>
      <c r="N689" s="34">
        <f t="shared" ca="1" si="140"/>
        <v>1205</v>
      </c>
      <c r="O689" s="34" t="str">
        <f t="shared" si="141"/>
        <v/>
      </c>
      <c r="P689" s="34">
        <f t="shared" si="139"/>
        <v>789.29999999999723</v>
      </c>
      <c r="Q689" s="37">
        <f t="shared" si="137"/>
        <v>258.40829191401781</v>
      </c>
      <c r="R689" s="34">
        <f t="shared" si="126"/>
        <v>2.3999999999999915</v>
      </c>
      <c r="S689" s="34">
        <f t="shared" si="142"/>
        <v>791.6999999999972</v>
      </c>
      <c r="T689" s="37">
        <f t="shared" si="143"/>
        <v>260.80829191401779</v>
      </c>
    </row>
    <row r="690" spans="1:20" x14ac:dyDescent="0.2">
      <c r="D690" s="56"/>
      <c r="E690" s="36">
        <v>175</v>
      </c>
      <c r="F690" s="36">
        <v>1304</v>
      </c>
      <c r="G690" s="48">
        <f t="shared" si="129"/>
        <v>0.5444444444444444</v>
      </c>
      <c r="H690" s="36">
        <v>1308</v>
      </c>
      <c r="I690" s="49">
        <f t="shared" si="121"/>
        <v>0.54722222222222217</v>
      </c>
      <c r="J690" s="49">
        <f t="shared" si="135"/>
        <v>0.55069444444444438</v>
      </c>
      <c r="K690" s="34" t="str">
        <f t="shared" si="136"/>
        <v/>
      </c>
      <c r="L690" s="34">
        <f t="shared" si="122"/>
        <v>3.9999999999999858</v>
      </c>
      <c r="M690" s="34">
        <f t="shared" si="138"/>
        <v>4</v>
      </c>
      <c r="N690" s="34">
        <f t="shared" ca="1" si="140"/>
        <v>1205</v>
      </c>
      <c r="O690" s="34">
        <f t="shared" ca="1" si="141"/>
        <v>67.999999999999915</v>
      </c>
      <c r="P690" s="34">
        <f t="shared" si="139"/>
        <v>437.5</v>
      </c>
      <c r="Q690" s="37">
        <f t="shared" si="137"/>
        <v>46.100464250229848</v>
      </c>
      <c r="R690" s="34">
        <f t="shared" si="126"/>
        <v>699.9999999999975</v>
      </c>
      <c r="S690" s="34">
        <f t="shared" si="142"/>
        <v>1137.4999999999975</v>
      </c>
      <c r="T690" s="37">
        <f t="shared" si="143"/>
        <v>746.10046425022733</v>
      </c>
    </row>
    <row r="691" spans="1:20" x14ac:dyDescent="0.2">
      <c r="A691" s="34">
        <v>1</v>
      </c>
      <c r="B691" s="50">
        <v>42447</v>
      </c>
      <c r="C691" s="34">
        <v>840</v>
      </c>
      <c r="D691" s="56" t="s">
        <v>43</v>
      </c>
      <c r="E691" s="36">
        <v>0.01</v>
      </c>
      <c r="F691" s="36">
        <v>856</v>
      </c>
      <c r="G691" s="48">
        <f t="shared" si="129"/>
        <v>0.37222222222222223</v>
      </c>
      <c r="H691" s="36">
        <v>904</v>
      </c>
      <c r="I691" s="49">
        <f t="shared" si="121"/>
        <v>0.37777777777777777</v>
      </c>
      <c r="J691" s="49" t="str">
        <f t="shared" si="135"/>
        <v/>
      </c>
      <c r="K691" s="34">
        <f t="shared" si="136"/>
        <v>14.00000000000003</v>
      </c>
      <c r="L691" s="34">
        <f t="shared" si="122"/>
        <v>7.9999999999999716</v>
      </c>
      <c r="M691" s="34">
        <f t="shared" si="138"/>
        <v>1</v>
      </c>
      <c r="N691" s="34">
        <f t="shared" ca="1" si="140"/>
        <v>840</v>
      </c>
      <c r="O691" s="34" t="str">
        <f t="shared" si="141"/>
        <v/>
      </c>
      <c r="P691" s="34">
        <f t="shared" si="139"/>
        <v>350.07000000000073</v>
      </c>
      <c r="Q691" s="37">
        <f t="shared" si="137"/>
        <v>82.171226992219189</v>
      </c>
      <c r="R691" s="34">
        <f t="shared" si="126"/>
        <v>7.9999999999999724E-2</v>
      </c>
      <c r="S691" s="34">
        <f t="shared" si="142"/>
        <v>350.15000000000072</v>
      </c>
      <c r="T691" s="37">
        <f t="shared" si="143"/>
        <v>82.251226992219188</v>
      </c>
    </row>
    <row r="692" spans="1:20" x14ac:dyDescent="0.2">
      <c r="D692" s="56"/>
      <c r="E692" s="36">
        <v>50</v>
      </c>
      <c r="F692" s="36">
        <v>918</v>
      </c>
      <c r="G692" s="48">
        <f t="shared" si="129"/>
        <v>0.38750000000000001</v>
      </c>
      <c r="H692" s="36">
        <v>1037</v>
      </c>
      <c r="I692" s="49">
        <f t="shared" si="121"/>
        <v>0.44236111111111115</v>
      </c>
      <c r="J692" s="49" t="str">
        <f t="shared" si="135"/>
        <v/>
      </c>
      <c r="K692" s="34">
        <f t="shared" si="136"/>
        <v>2.9999999999999094</v>
      </c>
      <c r="L692" s="34">
        <f t="shared" si="122"/>
        <v>79.000000000000043</v>
      </c>
      <c r="M692" s="34">
        <f t="shared" si="138"/>
        <v>2</v>
      </c>
      <c r="N692" s="34">
        <f t="shared" ca="1" si="140"/>
        <v>840</v>
      </c>
      <c r="O692" s="34" t="str">
        <f t="shared" si="141"/>
        <v/>
      </c>
      <c r="P692" s="34">
        <f t="shared" si="139"/>
        <v>224.99999999999321</v>
      </c>
      <c r="Q692" s="37">
        <f t="shared" si="137"/>
        <v>216.40425925539145</v>
      </c>
      <c r="R692" s="34">
        <f t="shared" si="126"/>
        <v>3950.0000000000023</v>
      </c>
      <c r="S692" s="34">
        <f t="shared" si="142"/>
        <v>4174.9999999999955</v>
      </c>
      <c r="T692" s="37">
        <f t="shared" si="143"/>
        <v>4166.4042592553933</v>
      </c>
    </row>
    <row r="693" spans="1:20" x14ac:dyDescent="0.2">
      <c r="D693" s="56"/>
      <c r="E693" s="36">
        <v>100</v>
      </c>
      <c r="F693" s="36">
        <v>1040</v>
      </c>
      <c r="G693" s="48">
        <f t="shared" si="129"/>
        <v>0.44444444444444442</v>
      </c>
      <c r="H693" s="36">
        <v>1045</v>
      </c>
      <c r="I693" s="49">
        <f t="shared" si="121"/>
        <v>0.44791666666666669</v>
      </c>
      <c r="J693" s="49" t="str">
        <f t="shared" si="135"/>
        <v/>
      </c>
      <c r="K693" s="34">
        <f t="shared" si="136"/>
        <v>6.9999999999999751</v>
      </c>
      <c r="L693" s="34">
        <f t="shared" si="122"/>
        <v>5.0000000000000622</v>
      </c>
      <c r="M693" s="34">
        <f t="shared" si="138"/>
        <v>3</v>
      </c>
      <c r="N693" s="34">
        <f t="shared" ca="1" si="140"/>
        <v>840</v>
      </c>
      <c r="O693" s="34" t="str">
        <f t="shared" si="141"/>
        <v/>
      </c>
      <c r="P693" s="34">
        <f t="shared" si="139"/>
        <v>990.49999999999648</v>
      </c>
      <c r="Q693" s="37">
        <f t="shared" si="137"/>
        <v>961.41759646992307</v>
      </c>
      <c r="R693" s="34">
        <f t="shared" si="126"/>
        <v>500.0000000000062</v>
      </c>
      <c r="S693" s="34">
        <f t="shared" si="142"/>
        <v>1490.5000000000027</v>
      </c>
      <c r="T693" s="37">
        <f t="shared" si="143"/>
        <v>1461.4175964699293</v>
      </c>
    </row>
    <row r="694" spans="1:20" x14ac:dyDescent="0.2">
      <c r="D694" s="56"/>
      <c r="E694" s="36">
        <v>183</v>
      </c>
      <c r="F694" s="36">
        <v>1052</v>
      </c>
      <c r="G694" s="48">
        <f t="shared" si="129"/>
        <v>0.45277777777777778</v>
      </c>
      <c r="H694" s="36">
        <v>1123</v>
      </c>
      <c r="I694" s="49">
        <f t="shared" si="121"/>
        <v>0.47430555555555554</v>
      </c>
      <c r="J694" s="49" t="str">
        <f t="shared" si="135"/>
        <v/>
      </c>
      <c r="K694" s="34">
        <f t="shared" si="136"/>
        <v>17.000000000000021</v>
      </c>
      <c r="L694" s="34">
        <f t="shared" si="122"/>
        <v>30.999999999999972</v>
      </c>
      <c r="M694" s="34">
        <f t="shared" si="138"/>
        <v>4</v>
      </c>
      <c r="N694" s="34">
        <f t="shared" ca="1" si="140"/>
        <v>840</v>
      </c>
      <c r="O694" s="34" t="str">
        <f t="shared" si="141"/>
        <v/>
      </c>
      <c r="P694" s="34">
        <f t="shared" si="139"/>
        <v>1556.350000000002</v>
      </c>
      <c r="Q694" s="37">
        <f t="shared" si="137"/>
        <v>413.90770069150466</v>
      </c>
      <c r="R694" s="34">
        <f t="shared" si="126"/>
        <v>5672.9999999999945</v>
      </c>
      <c r="S694" s="34">
        <f t="shared" si="142"/>
        <v>7229.3499999999967</v>
      </c>
      <c r="T694" s="37">
        <f t="shared" si="143"/>
        <v>6086.9077006914995</v>
      </c>
    </row>
    <row r="695" spans="1:20" x14ac:dyDescent="0.2">
      <c r="D695" s="56"/>
      <c r="E695" s="36">
        <v>0.1</v>
      </c>
      <c r="F695" s="36">
        <v>1140</v>
      </c>
      <c r="G695" s="48">
        <f t="shared" si="129"/>
        <v>0.4861111111111111</v>
      </c>
      <c r="H695" s="36">
        <v>1145</v>
      </c>
      <c r="I695" s="49">
        <f t="shared" si="121"/>
        <v>0.48958333333333331</v>
      </c>
      <c r="J695" s="49">
        <f t="shared" si="135"/>
        <v>0.49305555555555552</v>
      </c>
      <c r="K695" s="34" t="str">
        <f t="shared" si="136"/>
        <v/>
      </c>
      <c r="L695" s="34">
        <f t="shared" si="122"/>
        <v>4.9999999999999822</v>
      </c>
      <c r="M695" s="34">
        <f t="shared" si="138"/>
        <v>5</v>
      </c>
      <c r="N695" s="34">
        <f t="shared" ca="1" si="140"/>
        <v>840</v>
      </c>
      <c r="O695" s="34">
        <f t="shared" ca="1" si="141"/>
        <v>189.99999999999997</v>
      </c>
      <c r="P695" s="34">
        <f t="shared" si="139"/>
        <v>0.25</v>
      </c>
      <c r="Q695" s="37">
        <f t="shared" si="137"/>
        <v>4.342905372259271E-2</v>
      </c>
      <c r="R695" s="34">
        <f t="shared" si="126"/>
        <v>0.49999999999999822</v>
      </c>
      <c r="S695" s="34">
        <f t="shared" si="142"/>
        <v>0.74999999999999822</v>
      </c>
      <c r="T695" s="37">
        <f t="shared" si="143"/>
        <v>0.54342905372259098</v>
      </c>
    </row>
    <row r="696" spans="1:20" x14ac:dyDescent="0.2">
      <c r="B696" s="50">
        <v>42447</v>
      </c>
      <c r="C696" s="34">
        <v>1150</v>
      </c>
      <c r="D696" s="56"/>
      <c r="E696" s="36">
        <v>100</v>
      </c>
      <c r="F696" s="36">
        <v>1211</v>
      </c>
      <c r="G696" s="48">
        <f t="shared" si="129"/>
        <v>0.50763888888888886</v>
      </c>
      <c r="H696" s="36">
        <v>1231</v>
      </c>
      <c r="I696" s="49">
        <f t="shared" si="121"/>
        <v>0.52152777777777781</v>
      </c>
      <c r="J696" s="49">
        <f t="shared" si="135"/>
        <v>0.52500000000000002</v>
      </c>
      <c r="K696" s="34" t="str">
        <f t="shared" si="136"/>
        <v/>
      </c>
      <c r="L696" s="34">
        <f t="shared" si="122"/>
        <v>20.000000000000089</v>
      </c>
      <c r="M696" s="34">
        <f t="shared" si="138"/>
        <v>1</v>
      </c>
      <c r="N696" s="34">
        <f t="shared" ca="1" si="140"/>
        <v>1150</v>
      </c>
      <c r="O696" s="34">
        <f t="shared" ca="1" si="141"/>
        <v>46</v>
      </c>
      <c r="P696" s="34">
        <f t="shared" si="139"/>
        <v>250</v>
      </c>
      <c r="Q696" s="37">
        <f t="shared" si="137"/>
        <v>27.143420404993254</v>
      </c>
      <c r="R696" s="34">
        <f t="shared" si="126"/>
        <v>2000.0000000000089</v>
      </c>
      <c r="S696" s="34">
        <f t="shared" si="142"/>
        <v>2250.0000000000091</v>
      </c>
      <c r="T696" s="37">
        <f t="shared" si="143"/>
        <v>2027.1434204050022</v>
      </c>
    </row>
    <row r="697" spans="1:20" x14ac:dyDescent="0.2">
      <c r="A697" s="34">
        <v>1</v>
      </c>
      <c r="B697" s="50">
        <v>42450</v>
      </c>
      <c r="C697" s="34">
        <v>847</v>
      </c>
      <c r="D697" s="56" t="s">
        <v>43</v>
      </c>
      <c r="E697" s="36">
        <v>0.01</v>
      </c>
      <c r="F697" s="36">
        <v>859</v>
      </c>
      <c r="G697" s="48">
        <f t="shared" si="129"/>
        <v>0.3743055555555555</v>
      </c>
      <c r="H697" s="36">
        <v>901</v>
      </c>
      <c r="I697" s="49">
        <f t="shared" si="121"/>
        <v>0.3756944444444445</v>
      </c>
      <c r="J697" s="49" t="str">
        <f t="shared" si="135"/>
        <v/>
      </c>
      <c r="K697" s="34">
        <f t="shared" si="136"/>
        <v>4.9999999999999023</v>
      </c>
      <c r="L697" s="34">
        <f t="shared" si="122"/>
        <v>2.0000000000001528</v>
      </c>
      <c r="M697" s="34">
        <f t="shared" si="138"/>
        <v>1</v>
      </c>
      <c r="N697" s="34">
        <f t="shared" ca="1" si="140"/>
        <v>847</v>
      </c>
      <c r="O697" s="34" t="str">
        <f t="shared" si="141"/>
        <v/>
      </c>
      <c r="P697" s="34">
        <f t="shared" si="139"/>
        <v>2.5249999999999506</v>
      </c>
      <c r="Q697" s="37">
        <f t="shared" si="137"/>
        <v>1.0749019493309284</v>
      </c>
      <c r="R697" s="34">
        <f t="shared" si="126"/>
        <v>2.0000000000001527E-2</v>
      </c>
      <c r="S697" s="34">
        <f t="shared" si="142"/>
        <v>2.544999999999952</v>
      </c>
      <c r="T697" s="37">
        <f t="shared" si="143"/>
        <v>1.09490194933093</v>
      </c>
    </row>
    <row r="698" spans="1:20" x14ac:dyDescent="0.2">
      <c r="B698" s="50"/>
      <c r="D698" s="56"/>
      <c r="E698" s="36">
        <v>1</v>
      </c>
      <c r="F698" s="36">
        <v>906</v>
      </c>
      <c r="G698" s="48">
        <f t="shared" si="129"/>
        <v>0.37916666666666665</v>
      </c>
      <c r="H698" s="36">
        <v>911</v>
      </c>
      <c r="I698" s="49">
        <f t="shared" si="121"/>
        <v>0.38263888888888892</v>
      </c>
      <c r="J698" s="49">
        <f t="shared" si="135"/>
        <v>0.38611111111111113</v>
      </c>
      <c r="K698" s="34" t="str">
        <f t="shared" si="136"/>
        <v/>
      </c>
      <c r="L698" s="34">
        <f t="shared" si="122"/>
        <v>5.0000000000000622</v>
      </c>
      <c r="M698" s="34">
        <f t="shared" si="138"/>
        <v>2</v>
      </c>
      <c r="N698" s="34">
        <f t="shared" ca="1" si="140"/>
        <v>847</v>
      </c>
      <c r="O698" s="34">
        <f t="shared" ca="1" si="141"/>
        <v>29.000000000000057</v>
      </c>
      <c r="P698" s="34">
        <f t="shared" si="139"/>
        <v>2.5</v>
      </c>
      <c r="Q698" s="37">
        <f t="shared" si="137"/>
        <v>0.36191198291773735</v>
      </c>
      <c r="R698" s="34">
        <f t="shared" si="126"/>
        <v>5.0000000000000622</v>
      </c>
      <c r="S698" s="34">
        <f t="shared" si="142"/>
        <v>7.5000000000000622</v>
      </c>
      <c r="T698" s="37">
        <f t="shared" si="143"/>
        <v>5.3619119829177997</v>
      </c>
    </row>
    <row r="699" spans="1:20" x14ac:dyDescent="0.2">
      <c r="A699" s="34">
        <v>1</v>
      </c>
      <c r="B699" s="50">
        <v>42451</v>
      </c>
      <c r="C699" s="34">
        <v>829</v>
      </c>
      <c r="D699" s="56" t="s">
        <v>37</v>
      </c>
      <c r="E699" s="36">
        <v>0.01</v>
      </c>
      <c r="F699" s="36">
        <v>906</v>
      </c>
      <c r="G699" s="48">
        <f t="shared" si="129"/>
        <v>0.37916666666666665</v>
      </c>
      <c r="H699" s="36">
        <v>912</v>
      </c>
      <c r="I699" s="49">
        <f t="shared" si="121"/>
        <v>0.3833333333333333</v>
      </c>
      <c r="J699" s="49" t="str">
        <f t="shared" si="135"/>
        <v/>
      </c>
      <c r="K699" s="34">
        <f t="shared" si="136"/>
        <v>15.000000000000027</v>
      </c>
      <c r="L699" s="34">
        <f t="shared" si="122"/>
        <v>5.9999999999999787</v>
      </c>
      <c r="M699" s="34">
        <f t="shared" si="138"/>
        <v>1</v>
      </c>
      <c r="N699" s="34">
        <f t="shared" ca="1" si="140"/>
        <v>829</v>
      </c>
      <c r="O699" s="34" t="str">
        <f t="shared" si="141"/>
        <v/>
      </c>
      <c r="P699" s="34">
        <f t="shared" si="139"/>
        <v>750.07500000000141</v>
      </c>
      <c r="Q699" s="37">
        <f t="shared" si="137"/>
        <v>162.84591248247247</v>
      </c>
      <c r="R699" s="34">
        <f t="shared" si="126"/>
        <v>5.999999999999979E-2</v>
      </c>
      <c r="S699" s="34">
        <f t="shared" si="142"/>
        <v>750.13500000000136</v>
      </c>
      <c r="T699" s="37">
        <f t="shared" si="143"/>
        <v>162.90591248247247</v>
      </c>
    </row>
    <row r="700" spans="1:20" x14ac:dyDescent="0.2">
      <c r="B700" s="50"/>
      <c r="D700" s="56"/>
      <c r="E700" s="36">
        <v>100</v>
      </c>
      <c r="F700" s="36">
        <v>927</v>
      </c>
      <c r="G700" s="48">
        <f t="shared" si="129"/>
        <v>0.39374999999999999</v>
      </c>
      <c r="H700" s="36">
        <v>930</v>
      </c>
      <c r="I700" s="49">
        <f t="shared" si="121"/>
        <v>0.39583333333333331</v>
      </c>
      <c r="J700" s="49" t="str">
        <f t="shared" si="135"/>
        <v/>
      </c>
      <c r="K700" s="34">
        <f t="shared" si="136"/>
        <v>3.9999999999999858</v>
      </c>
      <c r="L700" s="34">
        <f t="shared" si="122"/>
        <v>2.9999999999999893</v>
      </c>
      <c r="M700" s="34">
        <f t="shared" si="138"/>
        <v>2</v>
      </c>
      <c r="N700" s="34">
        <f t="shared" ca="1" si="140"/>
        <v>829</v>
      </c>
      <c r="O700" s="34" t="str">
        <f t="shared" si="141"/>
        <v/>
      </c>
      <c r="P700" s="34">
        <f t="shared" si="139"/>
        <v>499.99999999999824</v>
      </c>
      <c r="Q700" s="37">
        <f t="shared" si="137"/>
        <v>493.26069653038644</v>
      </c>
      <c r="R700" s="34">
        <f t="shared" si="126"/>
        <v>299.99999999999892</v>
      </c>
      <c r="S700" s="34">
        <f t="shared" si="142"/>
        <v>799.99999999999716</v>
      </c>
      <c r="T700" s="37">
        <f t="shared" si="143"/>
        <v>793.2606965303853</v>
      </c>
    </row>
    <row r="701" spans="1:20" x14ac:dyDescent="0.2">
      <c r="B701" s="50"/>
      <c r="D701" s="56"/>
      <c r="E701" s="36">
        <v>150</v>
      </c>
      <c r="F701" s="36">
        <v>934</v>
      </c>
      <c r="G701" s="48">
        <f t="shared" si="129"/>
        <v>0.39861111111111108</v>
      </c>
      <c r="H701" s="36">
        <v>940</v>
      </c>
      <c r="I701" s="49">
        <f t="shared" si="121"/>
        <v>0.40277777777777773</v>
      </c>
      <c r="J701" s="49" t="str">
        <f t="shared" si="135"/>
        <v/>
      </c>
      <c r="K701" s="34">
        <f t="shared" si="136"/>
        <v>9.000000000000048</v>
      </c>
      <c r="L701" s="34">
        <f t="shared" si="122"/>
        <v>5.9999999999999787</v>
      </c>
      <c r="M701" s="34">
        <f t="shared" si="138"/>
        <v>3</v>
      </c>
      <c r="N701" s="34">
        <f t="shared" ca="1" si="140"/>
        <v>829</v>
      </c>
      <c r="O701" s="34" t="str">
        <f t="shared" si="141"/>
        <v/>
      </c>
      <c r="P701" s="34">
        <f t="shared" si="139"/>
        <v>765.00000000000409</v>
      </c>
      <c r="Q701" s="37">
        <f t="shared" si="137"/>
        <v>580.67312085701712</v>
      </c>
      <c r="R701" s="34">
        <f t="shared" si="126"/>
        <v>899.99999999999682</v>
      </c>
      <c r="S701" s="34">
        <f t="shared" si="142"/>
        <v>1665.0000000000009</v>
      </c>
      <c r="T701" s="37">
        <f t="shared" si="143"/>
        <v>1480.6731208570141</v>
      </c>
    </row>
    <row r="702" spans="1:20" x14ac:dyDescent="0.2">
      <c r="D702" s="56"/>
      <c r="E702" s="36">
        <v>20</v>
      </c>
      <c r="F702" s="36">
        <v>949</v>
      </c>
      <c r="G702" s="48">
        <f t="shared" si="129"/>
        <v>0.40902777777777777</v>
      </c>
      <c r="H702" s="36">
        <v>952</v>
      </c>
      <c r="I702" s="49">
        <f t="shared" si="121"/>
        <v>0.41111111111111115</v>
      </c>
      <c r="J702" s="49">
        <f t="shared" si="135"/>
        <v>0.41458333333333336</v>
      </c>
      <c r="K702" s="34" t="str">
        <f t="shared" si="136"/>
        <v/>
      </c>
      <c r="L702" s="34">
        <f t="shared" si="122"/>
        <v>3.0000000000000693</v>
      </c>
      <c r="M702" s="34">
        <f t="shared" si="138"/>
        <v>4</v>
      </c>
      <c r="N702" s="34">
        <f t="shared" ca="1" si="140"/>
        <v>829</v>
      </c>
      <c r="O702" s="34">
        <f t="shared" ca="1" si="141"/>
        <v>88.000000000000085</v>
      </c>
      <c r="P702" s="34">
        <f t="shared" si="139"/>
        <v>50</v>
      </c>
      <c r="Q702" s="37">
        <f t="shared" si="137"/>
        <v>5.9484036251947776</v>
      </c>
      <c r="R702" s="34">
        <f t="shared" si="126"/>
        <v>60.000000000001386</v>
      </c>
      <c r="S702" s="34">
        <f t="shared" si="142"/>
        <v>110.00000000000139</v>
      </c>
      <c r="T702" s="37">
        <f t="shared" si="143"/>
        <v>65.948403625196164</v>
      </c>
    </row>
    <row r="703" spans="1:20" x14ac:dyDescent="0.2">
      <c r="B703" s="50">
        <v>42451</v>
      </c>
      <c r="C703" s="34">
        <v>1211</v>
      </c>
      <c r="D703" s="56"/>
      <c r="E703" s="36">
        <v>0.01</v>
      </c>
      <c r="F703" s="36">
        <v>1235</v>
      </c>
      <c r="G703" s="48">
        <f t="shared" si="129"/>
        <v>0.52430555555555558</v>
      </c>
      <c r="H703" s="36">
        <v>1237</v>
      </c>
      <c r="I703" s="49">
        <f t="shared" si="121"/>
        <v>0.52569444444444446</v>
      </c>
      <c r="J703" s="49" t="str">
        <f t="shared" si="135"/>
        <v/>
      </c>
      <c r="K703" s="34">
        <f t="shared" si="136"/>
        <v>13.99999999999995</v>
      </c>
      <c r="L703" s="34">
        <f t="shared" si="122"/>
        <v>1.9999999999999929</v>
      </c>
      <c r="M703" s="34">
        <f t="shared" si="138"/>
        <v>1</v>
      </c>
      <c r="N703" s="34">
        <f t="shared" ca="1" si="140"/>
        <v>1211</v>
      </c>
      <c r="O703" s="34" t="str">
        <f t="shared" si="141"/>
        <v/>
      </c>
      <c r="P703" s="34">
        <f t="shared" si="139"/>
        <v>700.06999999999755</v>
      </c>
      <c r="Q703" s="37">
        <f t="shared" si="137"/>
        <v>151.98951831697349</v>
      </c>
      <c r="R703" s="34">
        <f t="shared" si="126"/>
        <v>1.9999999999999931E-2</v>
      </c>
      <c r="S703" s="34">
        <f t="shared" si="142"/>
        <v>700.08999999999753</v>
      </c>
      <c r="T703" s="37">
        <f t="shared" si="143"/>
        <v>152.0095183169735</v>
      </c>
    </row>
    <row r="704" spans="1:20" x14ac:dyDescent="0.2">
      <c r="B704" s="50"/>
      <c r="D704" s="56"/>
      <c r="E704" s="36">
        <v>100</v>
      </c>
      <c r="F704" s="36">
        <v>1251</v>
      </c>
      <c r="G704" s="48">
        <f t="shared" si="129"/>
        <v>0.53541666666666665</v>
      </c>
      <c r="H704" s="36">
        <v>1253</v>
      </c>
      <c r="I704" s="49">
        <f t="shared" si="121"/>
        <v>0.53680555555555554</v>
      </c>
      <c r="J704" s="49" t="str">
        <f t="shared" si="135"/>
        <v/>
      </c>
      <c r="K704" s="34">
        <f t="shared" si="136"/>
        <v>3.9999999999999858</v>
      </c>
      <c r="L704" s="34">
        <f t="shared" si="122"/>
        <v>1.9999999999999929</v>
      </c>
      <c r="M704" s="34">
        <f t="shared" si="138"/>
        <v>2</v>
      </c>
      <c r="N704" s="34">
        <f t="shared" ca="1" si="140"/>
        <v>1211</v>
      </c>
      <c r="O704" s="34" t="str">
        <f t="shared" si="141"/>
        <v/>
      </c>
      <c r="P704" s="34">
        <f t="shared" si="139"/>
        <v>499.99999999999824</v>
      </c>
      <c r="Q704" s="37">
        <f t="shared" si="137"/>
        <v>493.26069653038644</v>
      </c>
      <c r="R704" s="34">
        <f t="shared" si="126"/>
        <v>199.99999999999929</v>
      </c>
      <c r="S704" s="34">
        <f t="shared" si="142"/>
        <v>699.9999999999975</v>
      </c>
      <c r="T704" s="37">
        <f t="shared" si="143"/>
        <v>693.26069653038576</v>
      </c>
    </row>
    <row r="705" spans="1:20" x14ac:dyDescent="0.2">
      <c r="D705" s="56"/>
      <c r="E705" s="36">
        <v>150</v>
      </c>
      <c r="F705" s="36">
        <v>1257</v>
      </c>
      <c r="G705" s="48">
        <f t="shared" si="129"/>
        <v>0.5395833333333333</v>
      </c>
      <c r="H705" s="36">
        <v>1307</v>
      </c>
      <c r="I705" s="49">
        <f t="shared" si="121"/>
        <v>0.54652777777777783</v>
      </c>
      <c r="J705" s="49" t="str">
        <f t="shared" si="135"/>
        <v/>
      </c>
      <c r="K705" s="34">
        <f t="shared" si="136"/>
        <v>4.9999999999998224</v>
      </c>
      <c r="L705" s="34">
        <f t="shared" si="122"/>
        <v>10.000000000000124</v>
      </c>
      <c r="M705" s="34">
        <f t="shared" si="138"/>
        <v>3</v>
      </c>
      <c r="N705" s="34">
        <f t="shared" ca="1" si="140"/>
        <v>1211</v>
      </c>
      <c r="O705" s="34" t="str">
        <f t="shared" si="141"/>
        <v/>
      </c>
      <c r="P705" s="34">
        <f t="shared" si="139"/>
        <v>499.99999999998226</v>
      </c>
      <c r="Q705" s="37">
        <f t="shared" si="137"/>
        <v>455.11961883697222</v>
      </c>
      <c r="R705" s="34">
        <f t="shared" si="126"/>
        <v>1500.0000000000186</v>
      </c>
      <c r="S705" s="34">
        <f t="shared" si="142"/>
        <v>2000.0000000000009</v>
      </c>
      <c r="T705" s="37">
        <f t="shared" si="143"/>
        <v>1955.1196188369909</v>
      </c>
    </row>
    <row r="706" spans="1:20" x14ac:dyDescent="0.2">
      <c r="D706" s="56"/>
      <c r="E706" s="36">
        <v>50</v>
      </c>
      <c r="F706" s="36">
        <v>1312</v>
      </c>
      <c r="G706" s="48">
        <f t="shared" si="129"/>
        <v>0.54999999999999993</v>
      </c>
      <c r="H706" s="36">
        <v>1318</v>
      </c>
      <c r="I706" s="49">
        <f t="shared" si="121"/>
        <v>0.5541666666666667</v>
      </c>
      <c r="J706" s="49">
        <f t="shared" si="135"/>
        <v>0.55763888888888891</v>
      </c>
      <c r="K706" s="34" t="str">
        <f t="shared" si="136"/>
        <v/>
      </c>
      <c r="L706" s="34">
        <f t="shared" si="122"/>
        <v>6.0000000000001386</v>
      </c>
      <c r="M706" s="34">
        <f t="shared" si="138"/>
        <v>4</v>
      </c>
      <c r="N706" s="34">
        <f t="shared" ca="1" si="140"/>
        <v>1211</v>
      </c>
      <c r="O706" s="34">
        <f t="shared" ca="1" si="141"/>
        <v>72.000000000000057</v>
      </c>
      <c r="P706" s="34">
        <f t="shared" si="139"/>
        <v>125</v>
      </c>
      <c r="Q706" s="37">
        <f t="shared" si="137"/>
        <v>14.102364719732718</v>
      </c>
      <c r="R706" s="34">
        <f t="shared" si="126"/>
        <v>300.00000000000693</v>
      </c>
      <c r="S706" s="34">
        <f t="shared" si="142"/>
        <v>425.00000000000693</v>
      </c>
      <c r="T706" s="37">
        <f t="shared" si="143"/>
        <v>314.10236471973963</v>
      </c>
    </row>
    <row r="707" spans="1:20" x14ac:dyDescent="0.2">
      <c r="A707" s="34">
        <v>1</v>
      </c>
      <c r="B707" s="50">
        <v>42452</v>
      </c>
      <c r="C707" s="34">
        <v>908</v>
      </c>
      <c r="D707" s="56" t="s">
        <v>76</v>
      </c>
      <c r="E707" s="36">
        <v>0.01</v>
      </c>
      <c r="F707" s="36">
        <v>920</v>
      </c>
      <c r="G707" s="48">
        <f t="shared" si="129"/>
        <v>0.3888888888888889</v>
      </c>
      <c r="H707" s="36">
        <v>922</v>
      </c>
      <c r="I707" s="49">
        <f t="shared" si="121"/>
        <v>0.39027777777777778</v>
      </c>
      <c r="J707" s="49" t="str">
        <f t="shared" si="135"/>
        <v/>
      </c>
      <c r="K707" s="34">
        <f t="shared" si="136"/>
        <v>4.9999999999999822</v>
      </c>
      <c r="L707" s="34">
        <f t="shared" si="122"/>
        <v>1.9999999999999929</v>
      </c>
      <c r="M707" s="34">
        <f t="shared" si="138"/>
        <v>1</v>
      </c>
      <c r="N707" s="34">
        <f t="shared" ca="1" si="140"/>
        <v>908</v>
      </c>
      <c r="O707" s="34" t="str">
        <f t="shared" si="141"/>
        <v/>
      </c>
      <c r="P707" s="34">
        <f t="shared" si="139"/>
        <v>2.524999999999991</v>
      </c>
      <c r="Q707" s="37">
        <f t="shared" si="137"/>
        <v>1.0749019493309455</v>
      </c>
      <c r="R707" s="34">
        <f t="shared" si="126"/>
        <v>1.9999999999999931E-2</v>
      </c>
      <c r="S707" s="34">
        <f t="shared" si="142"/>
        <v>2.544999999999991</v>
      </c>
      <c r="T707" s="37">
        <f t="shared" si="143"/>
        <v>1.0949019493309455</v>
      </c>
    </row>
    <row r="708" spans="1:20" x14ac:dyDescent="0.2">
      <c r="D708" s="56"/>
      <c r="E708" s="36">
        <v>1</v>
      </c>
      <c r="F708" s="36">
        <v>927</v>
      </c>
      <c r="G708" s="48">
        <f t="shared" si="129"/>
        <v>0.39374999999999999</v>
      </c>
      <c r="H708" s="36">
        <v>937</v>
      </c>
      <c r="I708" s="49">
        <f t="shared" si="121"/>
        <v>0.40069444444444446</v>
      </c>
      <c r="J708" s="49" t="str">
        <f t="shared" si="135"/>
        <v/>
      </c>
      <c r="K708" s="34">
        <f t="shared" si="136"/>
        <v>4.9999999999999023</v>
      </c>
      <c r="L708" s="34">
        <f t="shared" si="122"/>
        <v>10.000000000000044</v>
      </c>
      <c r="M708" s="34">
        <f t="shared" si="138"/>
        <v>2</v>
      </c>
      <c r="N708" s="34">
        <f t="shared" ca="1" si="140"/>
        <v>908</v>
      </c>
      <c r="O708" s="34" t="str">
        <f t="shared" si="141"/>
        <v/>
      </c>
      <c r="P708" s="34">
        <f t="shared" si="139"/>
        <v>252.49999999999505</v>
      </c>
      <c r="Q708" s="37">
        <f t="shared" si="137"/>
        <v>107.48790737833654</v>
      </c>
      <c r="R708" s="34">
        <f t="shared" si="126"/>
        <v>10.000000000000044</v>
      </c>
      <c r="S708" s="34">
        <f t="shared" si="142"/>
        <v>262.49999999999511</v>
      </c>
      <c r="T708" s="37">
        <f t="shared" si="143"/>
        <v>117.48790737833659</v>
      </c>
    </row>
    <row r="709" spans="1:20" x14ac:dyDescent="0.2">
      <c r="B709" s="50"/>
      <c r="D709" s="56"/>
      <c r="E709" s="36">
        <v>100</v>
      </c>
      <c r="F709" s="36">
        <v>942</v>
      </c>
      <c r="G709" s="48">
        <f t="shared" si="129"/>
        <v>0.40416666666666662</v>
      </c>
      <c r="H709" s="36">
        <v>1023</v>
      </c>
      <c r="I709" s="49">
        <f t="shared" si="121"/>
        <v>0.43263888888888885</v>
      </c>
      <c r="J709" s="49">
        <f t="shared" si="135"/>
        <v>0.43611111111111106</v>
      </c>
      <c r="K709" s="34" t="str">
        <f t="shared" si="136"/>
        <v/>
      </c>
      <c r="L709" s="34">
        <f t="shared" si="122"/>
        <v>41.000000000000014</v>
      </c>
      <c r="M709" s="34">
        <f t="shared" si="138"/>
        <v>3</v>
      </c>
      <c r="N709" s="34">
        <f t="shared" ca="1" si="140"/>
        <v>908</v>
      </c>
      <c r="O709" s="34">
        <f t="shared" ca="1" si="141"/>
        <v>79.999999999999957</v>
      </c>
      <c r="P709" s="34">
        <f t="shared" si="139"/>
        <v>250</v>
      </c>
      <c r="Q709" s="37">
        <f t="shared" si="137"/>
        <v>27.143420404993254</v>
      </c>
      <c r="R709" s="34">
        <f t="shared" si="126"/>
        <v>4100.0000000000018</v>
      </c>
      <c r="S709" s="34">
        <f t="shared" si="142"/>
        <v>4350.0000000000018</v>
      </c>
      <c r="T709" s="37">
        <f t="shared" si="143"/>
        <v>4127.1434204049947</v>
      </c>
    </row>
    <row r="710" spans="1:20" x14ac:dyDescent="0.2">
      <c r="B710" s="50">
        <v>42452</v>
      </c>
      <c r="C710" s="34">
        <v>1313</v>
      </c>
      <c r="D710" s="56"/>
      <c r="E710" s="36">
        <v>100</v>
      </c>
      <c r="F710" s="36">
        <v>1332</v>
      </c>
      <c r="G710" s="48">
        <f t="shared" si="129"/>
        <v>0.56388888888888888</v>
      </c>
      <c r="H710" s="36">
        <v>1348</v>
      </c>
      <c r="I710" s="49">
        <f t="shared" si="121"/>
        <v>0.57500000000000007</v>
      </c>
      <c r="J710" s="49">
        <f t="shared" si="135"/>
        <v>0.57847222222222228</v>
      </c>
      <c r="K710" s="34" t="str">
        <f t="shared" si="136"/>
        <v/>
      </c>
      <c r="L710" s="34">
        <f t="shared" si="122"/>
        <v>16.000000000000103</v>
      </c>
      <c r="M710" s="34">
        <f t="shared" si="138"/>
        <v>1</v>
      </c>
      <c r="N710" s="34">
        <f t="shared" ca="1" si="140"/>
        <v>1313</v>
      </c>
      <c r="O710" s="34">
        <f t="shared" ca="1" si="141"/>
        <v>40.000000000000014</v>
      </c>
      <c r="P710" s="34">
        <f t="shared" si="139"/>
        <v>250</v>
      </c>
      <c r="Q710" s="37">
        <f t="shared" si="137"/>
        <v>27.143420404993254</v>
      </c>
      <c r="R710" s="34">
        <f t="shared" si="126"/>
        <v>1600.0000000000102</v>
      </c>
      <c r="S710" s="34">
        <f t="shared" si="142"/>
        <v>1850.0000000000102</v>
      </c>
      <c r="T710" s="37">
        <f t="shared" si="143"/>
        <v>1627.1434204050036</v>
      </c>
    </row>
    <row r="711" spans="1:20" x14ac:dyDescent="0.2">
      <c r="A711" s="34">
        <v>1</v>
      </c>
      <c r="B711" s="50">
        <v>42453</v>
      </c>
      <c r="C711" s="34">
        <v>849</v>
      </c>
      <c r="D711" s="56" t="s">
        <v>76</v>
      </c>
      <c r="E711" s="36">
        <v>0.01</v>
      </c>
      <c r="F711" s="36">
        <v>901</v>
      </c>
      <c r="G711" s="48">
        <f t="shared" si="129"/>
        <v>0.3756944444444445</v>
      </c>
      <c r="H711" s="36">
        <v>903</v>
      </c>
      <c r="I711" s="49">
        <f t="shared" si="121"/>
        <v>0.37708333333333338</v>
      </c>
      <c r="J711" s="49" t="str">
        <f t="shared" si="135"/>
        <v/>
      </c>
      <c r="K711" s="34">
        <f t="shared" si="136"/>
        <v>5.9999999999999787</v>
      </c>
      <c r="L711" s="34">
        <f t="shared" si="122"/>
        <v>1.9999999999999929</v>
      </c>
      <c r="M711" s="34">
        <f t="shared" si="138"/>
        <v>1</v>
      </c>
      <c r="N711" s="34">
        <f t="shared" ca="1" si="140"/>
        <v>849</v>
      </c>
      <c r="O711" s="34" t="str">
        <f t="shared" si="141"/>
        <v/>
      </c>
      <c r="P711" s="34">
        <f t="shared" si="139"/>
        <v>3.0299999999999891</v>
      </c>
      <c r="Q711" s="37">
        <f t="shared" si="137"/>
        <v>1.2898823391971348</v>
      </c>
      <c r="R711" s="34">
        <f t="shared" si="126"/>
        <v>1.9999999999999931E-2</v>
      </c>
      <c r="S711" s="34">
        <f t="shared" si="142"/>
        <v>3.0499999999999892</v>
      </c>
      <c r="T711" s="37">
        <f t="shared" si="143"/>
        <v>1.3098823391971348</v>
      </c>
    </row>
    <row r="712" spans="1:20" x14ac:dyDescent="0.2">
      <c r="D712" s="56"/>
      <c r="E712" s="36">
        <v>1</v>
      </c>
      <c r="F712" s="36">
        <v>909</v>
      </c>
      <c r="G712" s="48">
        <f t="shared" si="129"/>
        <v>0.38125000000000003</v>
      </c>
      <c r="H712" s="36">
        <v>1031</v>
      </c>
      <c r="I712" s="49">
        <f t="shared" si="121"/>
        <v>0.4381944444444445</v>
      </c>
      <c r="J712" s="49">
        <f t="shared" ref="J712:J716" si="144">IF(OR(B713&lt;&gt;"",E713=""),I712+TIME(0,5,0),"")</f>
        <v>0.44166666666666671</v>
      </c>
      <c r="K712" s="34" t="str">
        <f t="shared" ref="K712:K716" si="145">IF(AND(OR(AND(B712&lt;&gt;"",B713=""),AND(B712="",B713="")),E713&lt;&gt;""),(G713-I712)*1440,"")</f>
        <v/>
      </c>
      <c r="L712" s="34">
        <f t="shared" si="122"/>
        <v>82.000000000000028</v>
      </c>
      <c r="M712" s="34">
        <f t="shared" si="138"/>
        <v>2</v>
      </c>
      <c r="N712" s="34">
        <f t="shared" ca="1" si="140"/>
        <v>849</v>
      </c>
      <c r="O712" s="34">
        <f t="shared" ca="1" si="141"/>
        <v>107.0000000000001</v>
      </c>
      <c r="P712" s="34">
        <f t="shared" si="139"/>
        <v>2.5</v>
      </c>
      <c r="Q712" s="37">
        <f t="shared" ref="Q712:Q716" si="146">IF(K712&lt;&gt;"",(E713-E712)*K712/LN((E713+0.000001)/(E712+0.000001)),-5*(E712-0.000001)/(LN(1/E712)-13.8155))</f>
        <v>0.36191198291773735</v>
      </c>
      <c r="R712" s="34">
        <f t="shared" si="126"/>
        <v>82.000000000000028</v>
      </c>
      <c r="S712" s="34">
        <f t="shared" si="142"/>
        <v>84.500000000000028</v>
      </c>
      <c r="T712" s="37">
        <f t="shared" si="143"/>
        <v>82.361911982917761</v>
      </c>
    </row>
    <row r="713" spans="1:20" x14ac:dyDescent="0.2">
      <c r="A713" s="34">
        <v>1</v>
      </c>
      <c r="B713" s="50">
        <v>42457</v>
      </c>
      <c r="C713" s="34">
        <v>1004</v>
      </c>
      <c r="D713" s="56" t="s">
        <v>43</v>
      </c>
      <c r="E713" s="36">
        <v>0.01</v>
      </c>
      <c r="F713" s="36">
        <v>1029</v>
      </c>
      <c r="G713" s="48">
        <f t="shared" si="129"/>
        <v>0.4368055555555555</v>
      </c>
      <c r="H713" s="36">
        <v>1039</v>
      </c>
      <c r="I713" s="49">
        <f t="shared" si="121"/>
        <v>0.44375000000000003</v>
      </c>
      <c r="J713" s="49" t="str">
        <f t="shared" si="144"/>
        <v/>
      </c>
      <c r="K713" s="34">
        <f t="shared" si="145"/>
        <v>11.999999999999957</v>
      </c>
      <c r="L713" s="34">
        <f t="shared" si="122"/>
        <v>10.000000000000124</v>
      </c>
      <c r="M713" s="34">
        <f t="shared" ref="M713:M716" si="147">IF(B713&lt;&gt;"",1,M712+1)</f>
        <v>1</v>
      </c>
      <c r="N713" s="34">
        <f t="shared" ca="1" si="140"/>
        <v>1004</v>
      </c>
      <c r="O713" s="34" t="str">
        <f t="shared" si="141"/>
        <v/>
      </c>
      <c r="P713" s="34">
        <f t="shared" ref="P713:P716" si="148">IF(K713&lt;&gt;"",(E713+E714)*K713/2,E713*5/2)</f>
        <v>600.0599999999979</v>
      </c>
      <c r="Q713" s="37">
        <f t="shared" si="146"/>
        <v>130.27672998597731</v>
      </c>
      <c r="R713" s="34">
        <f t="shared" si="126"/>
        <v>0.10000000000000124</v>
      </c>
      <c r="S713" s="34">
        <f t="shared" si="142"/>
        <v>600.15999999999792</v>
      </c>
      <c r="T713" s="37">
        <f t="shared" si="143"/>
        <v>130.37672998597731</v>
      </c>
    </row>
    <row r="714" spans="1:20" x14ac:dyDescent="0.2">
      <c r="D714" s="56"/>
      <c r="E714" s="36">
        <v>100</v>
      </c>
      <c r="F714" s="36">
        <v>1051</v>
      </c>
      <c r="G714" s="48">
        <f t="shared" si="129"/>
        <v>0.45208333333333334</v>
      </c>
      <c r="H714" s="36">
        <v>1102</v>
      </c>
      <c r="I714" s="49">
        <f t="shared" si="121"/>
        <v>0.4597222222222222</v>
      </c>
      <c r="J714" s="49">
        <f t="shared" si="144"/>
        <v>0.46319444444444441</v>
      </c>
      <c r="K714" s="34" t="str">
        <f t="shared" si="145"/>
        <v/>
      </c>
      <c r="L714" s="34">
        <f t="shared" si="122"/>
        <v>10.999999999999961</v>
      </c>
      <c r="M714" s="34">
        <f t="shared" si="147"/>
        <v>2</v>
      </c>
      <c r="N714" s="34">
        <f t="shared" ca="1" si="140"/>
        <v>1004</v>
      </c>
      <c r="O714" s="34">
        <f t="shared" ca="1" si="141"/>
        <v>62.999999999999936</v>
      </c>
      <c r="P714" s="34">
        <f t="shared" si="148"/>
        <v>250</v>
      </c>
      <c r="Q714" s="37">
        <f t="shared" si="146"/>
        <v>27.143420404993254</v>
      </c>
      <c r="R714" s="34">
        <f t="shared" si="126"/>
        <v>1099.9999999999961</v>
      </c>
      <c r="S714" s="34">
        <f t="shared" si="142"/>
        <v>1349.9999999999961</v>
      </c>
      <c r="T714" s="37">
        <f t="shared" si="143"/>
        <v>1127.1434204049895</v>
      </c>
    </row>
    <row r="715" spans="1:20" x14ac:dyDescent="0.2">
      <c r="A715" s="34">
        <v>1</v>
      </c>
      <c r="B715" s="50">
        <v>42458</v>
      </c>
      <c r="C715" s="34">
        <v>923</v>
      </c>
      <c r="D715" s="56" t="s">
        <v>43</v>
      </c>
      <c r="E715" s="36">
        <v>0.01</v>
      </c>
      <c r="F715" s="36">
        <v>937</v>
      </c>
      <c r="G715" s="48">
        <f t="shared" si="129"/>
        <v>0.40069444444444446</v>
      </c>
      <c r="H715" s="36">
        <v>940</v>
      </c>
      <c r="I715" s="49">
        <f t="shared" si="121"/>
        <v>0.40277777777777773</v>
      </c>
      <c r="J715" s="49" t="str">
        <f t="shared" si="144"/>
        <v/>
      </c>
      <c r="K715" s="34">
        <f t="shared" si="145"/>
        <v>7.0000000000000551</v>
      </c>
      <c r="L715" s="34">
        <f t="shared" si="122"/>
        <v>2.9999999999999094</v>
      </c>
      <c r="M715" s="34">
        <f t="shared" si="147"/>
        <v>1</v>
      </c>
      <c r="N715" s="34">
        <f t="shared" ca="1" si="140"/>
        <v>923</v>
      </c>
      <c r="O715" s="34" t="str">
        <f t="shared" si="141"/>
        <v/>
      </c>
      <c r="P715" s="34">
        <f t="shared" si="148"/>
        <v>3.5350000000000277</v>
      </c>
      <c r="Q715" s="37">
        <f t="shared" si="146"/>
        <v>1.504862729063341</v>
      </c>
      <c r="R715" s="34">
        <f t="shared" si="126"/>
        <v>2.9999999999999093E-2</v>
      </c>
      <c r="S715" s="34">
        <f t="shared" si="142"/>
        <v>3.5650000000000266</v>
      </c>
      <c r="T715" s="37">
        <f t="shared" si="143"/>
        <v>1.5348627290633401</v>
      </c>
    </row>
    <row r="716" spans="1:20" x14ac:dyDescent="0.2">
      <c r="D716" s="56"/>
      <c r="E716" s="36">
        <v>1</v>
      </c>
      <c r="F716" s="36">
        <v>947</v>
      </c>
      <c r="G716" s="48">
        <f t="shared" si="129"/>
        <v>0.40763888888888888</v>
      </c>
      <c r="H716" s="36">
        <v>1119</v>
      </c>
      <c r="I716" s="49">
        <f t="shared" si="121"/>
        <v>0.47152777777777777</v>
      </c>
      <c r="J716" s="49">
        <f t="shared" si="144"/>
        <v>0.47499999999999998</v>
      </c>
      <c r="K716" s="34" t="str">
        <f t="shared" si="145"/>
        <v/>
      </c>
      <c r="L716" s="34">
        <f t="shared" si="122"/>
        <v>92</v>
      </c>
      <c r="M716" s="34">
        <f t="shared" si="147"/>
        <v>2</v>
      </c>
      <c r="N716" s="34">
        <f t="shared" ca="1" si="140"/>
        <v>923</v>
      </c>
      <c r="O716" s="34">
        <f t="shared" ca="1" si="141"/>
        <v>120.99999999999997</v>
      </c>
      <c r="P716" s="34">
        <f t="shared" si="148"/>
        <v>2.5</v>
      </c>
      <c r="Q716" s="37">
        <f t="shared" si="146"/>
        <v>0.36191198291773735</v>
      </c>
      <c r="R716" s="34">
        <f t="shared" si="126"/>
        <v>92</v>
      </c>
      <c r="S716" s="34">
        <f t="shared" si="142"/>
        <v>94.5</v>
      </c>
      <c r="T716" s="37">
        <f t="shared" si="143"/>
        <v>92.361911982917732</v>
      </c>
    </row>
    <row r="717" spans="1:20" x14ac:dyDescent="0.2">
      <c r="B717" s="50"/>
      <c r="D717" s="56"/>
      <c r="E717" s="36"/>
      <c r="F717" s="36"/>
      <c r="G717" s="48"/>
      <c r="H717" s="36"/>
      <c r="I717" s="49"/>
      <c r="J717" s="49"/>
      <c r="T717" s="37"/>
    </row>
    <row r="718" spans="1:20" x14ac:dyDescent="0.2">
      <c r="D718" s="56"/>
      <c r="E718" s="36"/>
      <c r="F718" s="36"/>
      <c r="G718" s="48"/>
      <c r="H718" s="36"/>
      <c r="I718" s="49"/>
      <c r="J718" s="49"/>
      <c r="T718" s="37"/>
    </row>
    <row r="719" spans="1:20" x14ac:dyDescent="0.2">
      <c r="D719" s="56"/>
      <c r="E719" s="36"/>
      <c r="F719" s="36"/>
      <c r="G719" s="48"/>
      <c r="H719" s="36"/>
      <c r="I719" s="49"/>
      <c r="J719" s="49"/>
      <c r="T719" s="37"/>
    </row>
    <row r="720" spans="1:20" x14ac:dyDescent="0.2">
      <c r="B720" s="50"/>
      <c r="E720" s="36"/>
      <c r="F720" s="36"/>
      <c r="G720" s="48"/>
      <c r="H720" s="36"/>
      <c r="I720" s="49"/>
      <c r="J720" s="49"/>
      <c r="T720" s="37"/>
    </row>
    <row r="721" spans="2:20" x14ac:dyDescent="0.2">
      <c r="E721" s="36"/>
      <c r="F721" s="36"/>
      <c r="G721" s="48"/>
      <c r="H721" s="36"/>
      <c r="I721" s="49"/>
      <c r="J721" s="49"/>
      <c r="T721" s="37"/>
    </row>
    <row r="722" spans="2:20" x14ac:dyDescent="0.2">
      <c r="E722" s="36"/>
      <c r="F722" s="36"/>
      <c r="G722" s="48"/>
      <c r="H722" s="36"/>
      <c r="I722" s="49"/>
      <c r="J722" s="49"/>
      <c r="T722" s="37"/>
    </row>
    <row r="723" spans="2:20" x14ac:dyDescent="0.2">
      <c r="B723" s="50"/>
      <c r="E723" s="36"/>
      <c r="F723" s="36"/>
      <c r="G723" s="48"/>
      <c r="H723" s="36"/>
      <c r="I723" s="49"/>
      <c r="J723" s="49"/>
      <c r="T723" s="37"/>
    </row>
    <row r="724" spans="2:20" x14ac:dyDescent="0.2">
      <c r="E724" s="36"/>
      <c r="F724" s="36"/>
      <c r="G724" s="48"/>
      <c r="H724" s="36"/>
      <c r="I724" s="49"/>
      <c r="J724" s="49"/>
      <c r="T724" s="37"/>
    </row>
    <row r="725" spans="2:20" x14ac:dyDescent="0.2">
      <c r="B725" s="50"/>
      <c r="E725" s="36"/>
      <c r="F725" s="36"/>
      <c r="G725" s="48"/>
      <c r="H725" s="36"/>
      <c r="I725" s="49"/>
      <c r="J725" s="49"/>
      <c r="T725" s="37"/>
    </row>
    <row r="726" spans="2:20" x14ac:dyDescent="0.2">
      <c r="B726" s="50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B728" s="50"/>
      <c r="E728" s="36"/>
      <c r="F728" s="36"/>
      <c r="G728" s="48"/>
      <c r="H728" s="36"/>
      <c r="I728" s="49"/>
      <c r="J728" s="49"/>
      <c r="T728" s="37"/>
    </row>
    <row r="729" spans="2:20" x14ac:dyDescent="0.2">
      <c r="B729" s="50"/>
      <c r="E729" s="36"/>
      <c r="F729" s="36"/>
      <c r="G729" s="48"/>
      <c r="H729" s="36"/>
      <c r="I729" s="49"/>
      <c r="J729" s="49"/>
      <c r="T729" s="37"/>
    </row>
    <row r="730" spans="2:20" x14ac:dyDescent="0.2">
      <c r="B730" s="50"/>
      <c r="E730" s="36"/>
      <c r="F730" s="36"/>
      <c r="G730" s="48"/>
      <c r="H730" s="36"/>
      <c r="I730" s="49"/>
      <c r="J730" s="49"/>
      <c r="T730" s="37"/>
    </row>
    <row r="731" spans="2:20" x14ac:dyDescent="0.2">
      <c r="E731" s="36"/>
      <c r="F731" s="36"/>
      <c r="G731" s="48"/>
      <c r="H731" s="36"/>
      <c r="I731" s="49"/>
      <c r="J731" s="49"/>
      <c r="T731" s="37"/>
    </row>
    <row r="732" spans="2:20" x14ac:dyDescent="0.2">
      <c r="B732" s="50"/>
      <c r="E732" s="36"/>
      <c r="F732" s="36"/>
      <c r="G732" s="48"/>
      <c r="H732" s="36"/>
      <c r="I732" s="49"/>
      <c r="J732" s="49"/>
      <c r="T732" s="37"/>
    </row>
    <row r="733" spans="2:20" x14ac:dyDescent="0.2">
      <c r="E733" s="36"/>
      <c r="F733" s="36"/>
      <c r="G733" s="48"/>
      <c r="H733" s="36"/>
      <c r="I733" s="49"/>
      <c r="J733" s="49"/>
      <c r="T733" s="37"/>
    </row>
    <row r="734" spans="2:20" x14ac:dyDescent="0.2">
      <c r="E734" s="36"/>
      <c r="F734" s="36"/>
      <c r="G734" s="48"/>
      <c r="H734" s="36"/>
      <c r="I734" s="49"/>
      <c r="J734" s="49"/>
      <c r="T734" s="37"/>
    </row>
    <row r="735" spans="2:20" x14ac:dyDescent="0.2">
      <c r="B735" s="50"/>
      <c r="E735" s="36"/>
      <c r="F735" s="36"/>
      <c r="G735" s="48"/>
      <c r="H735" s="36"/>
      <c r="I735" s="49"/>
      <c r="J735" s="49"/>
      <c r="T735" s="37"/>
    </row>
    <row r="736" spans="2:20" x14ac:dyDescent="0.2">
      <c r="B736" s="50"/>
      <c r="E736" s="36"/>
      <c r="F736" s="36"/>
      <c r="G736" s="48"/>
      <c r="H736" s="36"/>
      <c r="I736" s="49"/>
      <c r="J736" s="49"/>
      <c r="T736" s="37"/>
    </row>
    <row r="737" spans="2:20" x14ac:dyDescent="0.2">
      <c r="E737" s="36"/>
      <c r="F737" s="36"/>
      <c r="G737" s="48"/>
      <c r="H737" s="36"/>
      <c r="I737" s="49"/>
      <c r="J737" s="49"/>
      <c r="T737" s="37"/>
    </row>
    <row r="738" spans="2:20" x14ac:dyDescent="0.2">
      <c r="B738" s="50"/>
      <c r="E738" s="36"/>
      <c r="F738" s="36"/>
      <c r="G738" s="48"/>
      <c r="H738" s="36"/>
      <c r="I738" s="49"/>
      <c r="J738" s="49"/>
      <c r="T738" s="37"/>
    </row>
    <row r="739" spans="2:20" x14ac:dyDescent="0.2">
      <c r="B739" s="50"/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E741" s="36"/>
      <c r="F741" s="36"/>
      <c r="G741" s="48"/>
      <c r="H741" s="36"/>
      <c r="I741" s="49"/>
      <c r="J741" s="49"/>
      <c r="T741" s="37"/>
    </row>
    <row r="742" spans="2:20" x14ac:dyDescent="0.2">
      <c r="B742" s="50"/>
      <c r="E742" s="36"/>
      <c r="F742" s="36"/>
      <c r="G742" s="48"/>
      <c r="H742" s="36"/>
      <c r="I742" s="49"/>
      <c r="J742" s="49"/>
      <c r="T742" s="37"/>
    </row>
    <row r="743" spans="2:20" x14ac:dyDescent="0.2">
      <c r="B743" s="50"/>
      <c r="E743" s="36"/>
      <c r="F743" s="36"/>
      <c r="G743" s="48"/>
      <c r="H743" s="36"/>
      <c r="I743" s="49"/>
      <c r="J743" s="49"/>
      <c r="T743" s="37"/>
    </row>
    <row r="744" spans="2:20" x14ac:dyDescent="0.2">
      <c r="E744" s="36"/>
      <c r="F744" s="36"/>
      <c r="G744" s="48"/>
      <c r="H744" s="36"/>
      <c r="I744" s="49"/>
      <c r="J744" s="49"/>
      <c r="T744" s="37"/>
    </row>
    <row r="745" spans="2:20" x14ac:dyDescent="0.2">
      <c r="E745" s="36"/>
      <c r="F745" s="36"/>
      <c r="G745" s="48"/>
      <c r="H745" s="36"/>
      <c r="I745" s="49"/>
      <c r="J745" s="49"/>
      <c r="T745" s="37"/>
    </row>
    <row r="746" spans="2:20" x14ac:dyDescent="0.2">
      <c r="B746" s="50"/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E748" s="36"/>
      <c r="F748" s="36"/>
      <c r="G748" s="48"/>
      <c r="H748" s="36"/>
      <c r="I748" s="49"/>
      <c r="J748" s="49"/>
      <c r="T748" s="37"/>
    </row>
    <row r="749" spans="2:20" x14ac:dyDescent="0.2">
      <c r="B749" s="50"/>
      <c r="E749" s="36"/>
      <c r="F749" s="36"/>
      <c r="G749" s="48"/>
      <c r="H749" s="36"/>
      <c r="I749" s="49"/>
      <c r="J749" s="49"/>
      <c r="T749" s="37"/>
    </row>
    <row r="750" spans="2:20" x14ac:dyDescent="0.2">
      <c r="E750" s="36"/>
      <c r="F750" s="36"/>
      <c r="G750" s="48"/>
      <c r="H750" s="36"/>
      <c r="I750" s="49"/>
      <c r="J750" s="49"/>
      <c r="T750" s="37"/>
    </row>
    <row r="751" spans="2:20" x14ac:dyDescent="0.2">
      <c r="B751" s="50"/>
      <c r="E751" s="36"/>
      <c r="F751" s="36"/>
      <c r="G751" s="48"/>
      <c r="H751" s="36"/>
      <c r="I751" s="49"/>
      <c r="J751" s="49"/>
      <c r="T751" s="37"/>
    </row>
    <row r="752" spans="2:20" x14ac:dyDescent="0.2">
      <c r="B752" s="50"/>
      <c r="E752" s="36"/>
      <c r="F752" s="36"/>
      <c r="G752" s="48"/>
      <c r="H752" s="36"/>
      <c r="I752" s="49"/>
      <c r="J752" s="49"/>
      <c r="T752" s="37"/>
    </row>
    <row r="753" spans="2:20" x14ac:dyDescent="0.2">
      <c r="E753" s="36"/>
      <c r="F753" s="36"/>
      <c r="G753" s="48"/>
      <c r="H753" s="36"/>
      <c r="I753" s="49"/>
      <c r="J753" s="49"/>
      <c r="T753" s="37"/>
    </row>
    <row r="754" spans="2:20" x14ac:dyDescent="0.2">
      <c r="B754" s="50"/>
      <c r="E754" s="36"/>
      <c r="F754" s="36"/>
      <c r="G754" s="48"/>
      <c r="H754" s="36"/>
      <c r="I754" s="49"/>
      <c r="J754" s="49"/>
      <c r="T754" s="37"/>
    </row>
    <row r="755" spans="2:20" x14ac:dyDescent="0.2">
      <c r="E755" s="36"/>
      <c r="F755" s="36"/>
      <c r="G755" s="48"/>
      <c r="H755" s="36"/>
      <c r="I755" s="49"/>
      <c r="J755" s="49"/>
      <c r="T755" s="37"/>
    </row>
    <row r="756" spans="2:20" x14ac:dyDescent="0.2">
      <c r="B756" s="50"/>
      <c r="E756" s="36"/>
      <c r="F756" s="36"/>
      <c r="G756" s="48"/>
      <c r="H756" s="36"/>
      <c r="I756" s="49"/>
      <c r="J756" s="49"/>
      <c r="T756" s="37"/>
    </row>
    <row r="757" spans="2:20" x14ac:dyDescent="0.2">
      <c r="B757" s="50"/>
      <c r="E757" s="36"/>
      <c r="F757" s="36"/>
      <c r="G757" s="48"/>
      <c r="H757" s="36"/>
      <c r="I757" s="49"/>
      <c r="J757" s="49"/>
      <c r="T757" s="37"/>
    </row>
    <row r="758" spans="2:20" x14ac:dyDescent="0.2">
      <c r="E758" s="36"/>
      <c r="F758" s="36"/>
      <c r="G758" s="48"/>
      <c r="H758" s="36"/>
      <c r="I758" s="49"/>
      <c r="J758" s="49"/>
      <c r="T758" s="37"/>
    </row>
    <row r="759" spans="2:20" x14ac:dyDescent="0.2">
      <c r="B759" s="50"/>
      <c r="F759" s="36"/>
      <c r="G759" s="48"/>
      <c r="H759" s="36"/>
      <c r="I759" s="49"/>
      <c r="J759" s="49"/>
      <c r="T759" s="37"/>
    </row>
    <row r="760" spans="2:20" x14ac:dyDescent="0.2">
      <c r="F760" s="36"/>
      <c r="G760" s="48"/>
      <c r="H760" s="36"/>
      <c r="I760" s="49"/>
      <c r="J760" s="49"/>
      <c r="T760" s="37"/>
    </row>
    <row r="761" spans="2:20" x14ac:dyDescent="0.2">
      <c r="B761" s="50"/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E763" s="36"/>
      <c r="F763" s="36"/>
      <c r="G763" s="48"/>
      <c r="H763" s="36"/>
      <c r="I763" s="49"/>
      <c r="J763" s="49"/>
      <c r="T763" s="37"/>
    </row>
    <row r="764" spans="2:20" x14ac:dyDescent="0.2">
      <c r="E764" s="36"/>
      <c r="F764" s="36"/>
      <c r="G764" s="48"/>
      <c r="H764" s="36"/>
      <c r="I764" s="49"/>
      <c r="J764" s="49"/>
      <c r="T764" s="37"/>
    </row>
    <row r="765" spans="2:20" x14ac:dyDescent="0.2">
      <c r="E765" s="36"/>
      <c r="F765" s="36"/>
      <c r="G765" s="48"/>
      <c r="H765" s="36"/>
      <c r="I765" s="49"/>
      <c r="J765" s="49"/>
      <c r="T765" s="37"/>
    </row>
    <row r="766" spans="2:20" x14ac:dyDescent="0.2">
      <c r="B766" s="50"/>
      <c r="E766" s="36"/>
      <c r="F766" s="36"/>
      <c r="G766" s="48"/>
      <c r="H766" s="36"/>
      <c r="I766" s="49"/>
      <c r="J766" s="49"/>
      <c r="T766" s="37"/>
    </row>
    <row r="767" spans="2:20" x14ac:dyDescent="0.2">
      <c r="E767" s="36"/>
      <c r="F767" s="36"/>
      <c r="G767" s="48"/>
      <c r="H767" s="36"/>
      <c r="I767" s="49"/>
      <c r="J767" s="49"/>
      <c r="T767" s="37"/>
    </row>
    <row r="768" spans="2:20" x14ac:dyDescent="0.2">
      <c r="E768" s="36"/>
      <c r="F768" s="36"/>
      <c r="G768" s="48"/>
      <c r="H768" s="36"/>
      <c r="I768" s="49"/>
      <c r="J768" s="49"/>
      <c r="T768" s="37"/>
    </row>
    <row r="769" spans="2:20" x14ac:dyDescent="0.2">
      <c r="E769" s="36"/>
      <c r="F769" s="36"/>
      <c r="G769" s="48"/>
      <c r="H769" s="36"/>
      <c r="I769" s="49"/>
      <c r="J769" s="49"/>
      <c r="T769" s="37"/>
    </row>
    <row r="770" spans="2:20" x14ac:dyDescent="0.2">
      <c r="E770" s="36"/>
      <c r="F770" s="36"/>
      <c r="G770" s="48"/>
      <c r="H770" s="36"/>
      <c r="I770" s="49"/>
      <c r="J770" s="49"/>
      <c r="T770" s="37"/>
    </row>
    <row r="771" spans="2:20" x14ac:dyDescent="0.2">
      <c r="E771" s="36"/>
      <c r="F771" s="36"/>
      <c r="G771" s="48"/>
      <c r="H771" s="36"/>
      <c r="I771" s="49"/>
      <c r="J771" s="49"/>
      <c r="T771" s="37"/>
    </row>
    <row r="772" spans="2:20" x14ac:dyDescent="0.2">
      <c r="E772" s="36"/>
      <c r="F772" s="36"/>
      <c r="G772" s="48"/>
      <c r="H772" s="36"/>
      <c r="I772" s="49"/>
      <c r="J772" s="49"/>
      <c r="T772" s="37"/>
    </row>
    <row r="773" spans="2:20" x14ac:dyDescent="0.2">
      <c r="E773" s="36"/>
      <c r="F773" s="36"/>
      <c r="G773" s="48"/>
      <c r="H773" s="36"/>
      <c r="I773" s="49"/>
      <c r="J773" s="49"/>
      <c r="T773" s="37"/>
    </row>
    <row r="774" spans="2:20" x14ac:dyDescent="0.2">
      <c r="B774" s="50"/>
      <c r="E774" s="36"/>
      <c r="F774" s="36"/>
      <c r="G774" s="48"/>
      <c r="H774" s="36"/>
      <c r="I774" s="49"/>
      <c r="J774" s="49"/>
      <c r="T774" s="37"/>
    </row>
    <row r="775" spans="2:20" x14ac:dyDescent="0.2">
      <c r="E775" s="36"/>
      <c r="F775" s="36"/>
      <c r="G775" s="48"/>
      <c r="H775" s="36"/>
      <c r="I775" s="49"/>
      <c r="J775" s="49"/>
      <c r="T775" s="37"/>
    </row>
    <row r="776" spans="2:20" x14ac:dyDescent="0.2">
      <c r="E776" s="36"/>
      <c r="F776" s="36"/>
      <c r="G776" s="48"/>
      <c r="H776" s="36"/>
      <c r="I776" s="49"/>
      <c r="J776" s="49"/>
      <c r="T776" s="37"/>
    </row>
    <row r="777" spans="2:20" x14ac:dyDescent="0.2">
      <c r="E777" s="36"/>
      <c r="F777" s="36"/>
      <c r="G777" s="48"/>
      <c r="H777" s="36"/>
      <c r="I777" s="49"/>
      <c r="J777" s="49"/>
      <c r="T777" s="37"/>
    </row>
    <row r="778" spans="2:20" x14ac:dyDescent="0.2">
      <c r="B778" s="50"/>
      <c r="E778" s="36"/>
      <c r="F778" s="36"/>
      <c r="G778" s="48"/>
      <c r="H778" s="36"/>
      <c r="I778" s="49"/>
      <c r="J778" s="49"/>
      <c r="T778" s="37"/>
    </row>
    <row r="779" spans="2:20" x14ac:dyDescent="0.2">
      <c r="E779" s="36"/>
      <c r="F779" s="36"/>
      <c r="G779" s="48"/>
      <c r="H779" s="36"/>
      <c r="I779" s="49"/>
      <c r="J779" s="49"/>
      <c r="T779" s="37"/>
    </row>
    <row r="780" spans="2:20" x14ac:dyDescent="0.2">
      <c r="B780" s="50"/>
      <c r="E780" s="36"/>
      <c r="F780" s="36"/>
      <c r="G780" s="48"/>
      <c r="H780" s="36"/>
      <c r="I780" s="49"/>
      <c r="J780" s="49"/>
      <c r="T780" s="37"/>
    </row>
    <row r="781" spans="2:20" x14ac:dyDescent="0.2"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E783" s="36"/>
      <c r="F783" s="36"/>
      <c r="G783" s="48"/>
      <c r="H783" s="36"/>
      <c r="I783" s="49"/>
      <c r="J783" s="49"/>
      <c r="T783" s="37"/>
    </row>
    <row r="784" spans="2:20" x14ac:dyDescent="0.2">
      <c r="B784" s="50"/>
      <c r="E784" s="36"/>
      <c r="F784" s="36"/>
      <c r="G784" s="48"/>
      <c r="H784" s="36"/>
      <c r="I784" s="49"/>
      <c r="J784" s="49"/>
      <c r="T784" s="37"/>
    </row>
    <row r="785" spans="2:20" x14ac:dyDescent="0.2">
      <c r="E785" s="36"/>
      <c r="F785" s="36"/>
      <c r="G785" s="48"/>
      <c r="H785" s="36"/>
      <c r="I785" s="49"/>
      <c r="J785" s="49"/>
      <c r="T785" s="37"/>
    </row>
    <row r="786" spans="2:20" x14ac:dyDescent="0.2">
      <c r="E786" s="36"/>
      <c r="F786" s="36"/>
      <c r="G786" s="48"/>
      <c r="H786" s="36"/>
      <c r="I786" s="49"/>
      <c r="J786" s="49"/>
      <c r="T786" s="37"/>
    </row>
    <row r="787" spans="2:20" x14ac:dyDescent="0.2">
      <c r="B787" s="50"/>
      <c r="E787" s="36"/>
      <c r="F787" s="36"/>
      <c r="G787" s="48"/>
      <c r="H787" s="36"/>
      <c r="I787" s="49"/>
      <c r="J787" s="49"/>
      <c r="T787" s="37"/>
    </row>
    <row r="788" spans="2:20" x14ac:dyDescent="0.2">
      <c r="E788" s="36"/>
      <c r="F788" s="36"/>
      <c r="G788" s="48"/>
      <c r="H788" s="36"/>
      <c r="I788" s="49"/>
      <c r="J788" s="49"/>
      <c r="T788" s="37"/>
    </row>
    <row r="789" spans="2:20" x14ac:dyDescent="0.2">
      <c r="E789" s="36"/>
      <c r="F789" s="36"/>
      <c r="G789" s="48"/>
      <c r="H789" s="36"/>
      <c r="I789" s="49"/>
      <c r="J789" s="49"/>
      <c r="T789" s="37"/>
    </row>
    <row r="790" spans="2:20" x14ac:dyDescent="0.2">
      <c r="B790" s="50"/>
      <c r="E790" s="36"/>
      <c r="F790" s="36"/>
      <c r="G790" s="48"/>
      <c r="H790" s="36"/>
      <c r="I790" s="49"/>
      <c r="J790" s="49"/>
      <c r="T790" s="37"/>
    </row>
    <row r="791" spans="2:20" x14ac:dyDescent="0.2">
      <c r="B791" s="50"/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E794" s="36"/>
      <c r="F794" s="36"/>
      <c r="G794" s="48"/>
      <c r="H794" s="36"/>
      <c r="I794" s="49"/>
      <c r="J794" s="49"/>
      <c r="T794" s="37"/>
    </row>
    <row r="795" spans="2:20" x14ac:dyDescent="0.2">
      <c r="E795" s="36"/>
      <c r="F795" s="36"/>
      <c r="G795" s="48"/>
      <c r="H795" s="36"/>
      <c r="I795" s="49"/>
      <c r="J795" s="49"/>
      <c r="T795" s="37"/>
    </row>
    <row r="796" spans="2:20" x14ac:dyDescent="0.2">
      <c r="B796" s="50"/>
      <c r="E796" s="36"/>
      <c r="F796" s="36"/>
      <c r="G796" s="48"/>
      <c r="H796" s="36"/>
      <c r="I796" s="49"/>
      <c r="J796" s="49"/>
      <c r="T796" s="37"/>
    </row>
    <row r="797" spans="2:20" x14ac:dyDescent="0.2"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B799" s="50"/>
      <c r="E799" s="36"/>
      <c r="F799" s="36"/>
      <c r="G799" s="48"/>
      <c r="H799" s="36"/>
      <c r="I799" s="49"/>
      <c r="J799" s="49"/>
      <c r="T799" s="37"/>
    </row>
    <row r="800" spans="2:20" x14ac:dyDescent="0.2">
      <c r="B800" s="50"/>
      <c r="E800" s="36"/>
      <c r="F800" s="36"/>
      <c r="G800" s="48"/>
      <c r="H800" s="36"/>
      <c r="I800" s="49"/>
      <c r="J800" s="49"/>
      <c r="T800" s="37"/>
    </row>
    <row r="801" spans="2:20" x14ac:dyDescent="0.2">
      <c r="B801" s="50"/>
      <c r="E801" s="36"/>
      <c r="F801" s="36"/>
      <c r="G801" s="48"/>
      <c r="H801" s="36"/>
      <c r="I801" s="49"/>
      <c r="J801" s="49"/>
      <c r="T801" s="37"/>
    </row>
    <row r="802" spans="2:20" x14ac:dyDescent="0.2">
      <c r="B802" s="50"/>
      <c r="E802" s="36"/>
      <c r="F802" s="36"/>
      <c r="G802" s="48"/>
      <c r="H802" s="36"/>
      <c r="I802" s="49"/>
      <c r="J802" s="49"/>
      <c r="T802" s="37"/>
    </row>
    <row r="803" spans="2:20" x14ac:dyDescent="0.2">
      <c r="E803" s="36"/>
      <c r="F803" s="36"/>
      <c r="G803" s="48"/>
      <c r="H803" s="36"/>
      <c r="I803" s="49"/>
      <c r="J803" s="49"/>
      <c r="T803" s="37"/>
    </row>
    <row r="804" spans="2:20" x14ac:dyDescent="0.2">
      <c r="E804" s="36"/>
      <c r="F804" s="36"/>
      <c r="G804" s="48"/>
      <c r="H804" s="36"/>
      <c r="I804" s="49"/>
      <c r="J804" s="49"/>
      <c r="T804" s="37"/>
    </row>
    <row r="805" spans="2:20" x14ac:dyDescent="0.2">
      <c r="B805" s="50"/>
      <c r="E805" s="36"/>
      <c r="F805" s="36"/>
      <c r="G805" s="48"/>
      <c r="H805" s="36"/>
      <c r="I805" s="49"/>
      <c r="J805" s="49"/>
      <c r="T805" s="37"/>
    </row>
    <row r="806" spans="2:20" x14ac:dyDescent="0.2">
      <c r="B806" s="50"/>
      <c r="E806" s="36"/>
      <c r="F806" s="36"/>
      <c r="G806" s="48"/>
      <c r="H806" s="36"/>
      <c r="I806" s="49"/>
      <c r="J806" s="49"/>
      <c r="T806" s="37"/>
    </row>
    <row r="807" spans="2:20" x14ac:dyDescent="0.2">
      <c r="B807" s="50"/>
      <c r="E807" s="36"/>
      <c r="F807" s="36"/>
      <c r="G807" s="48"/>
      <c r="H807" s="36"/>
      <c r="I807" s="49"/>
      <c r="J807" s="49"/>
      <c r="T807" s="37"/>
    </row>
    <row r="808" spans="2:20" x14ac:dyDescent="0.2">
      <c r="B808" s="50"/>
      <c r="E808" s="36"/>
      <c r="F808" s="36"/>
      <c r="G808" s="48"/>
      <c r="H808" s="36"/>
      <c r="I808" s="49"/>
      <c r="J808" s="49"/>
      <c r="T808" s="37"/>
    </row>
    <row r="809" spans="2:20" x14ac:dyDescent="0.2">
      <c r="B809" s="50"/>
      <c r="E809" s="36"/>
      <c r="F809" s="36"/>
      <c r="G809" s="48"/>
      <c r="H809" s="36"/>
      <c r="I809" s="49"/>
      <c r="J809" s="49"/>
      <c r="T809" s="37"/>
    </row>
    <row r="810" spans="2:20" x14ac:dyDescent="0.2">
      <c r="B810" s="50"/>
      <c r="E810" s="36"/>
      <c r="F810" s="36"/>
      <c r="G810" s="48"/>
      <c r="H810" s="36"/>
      <c r="I810" s="49"/>
      <c r="J810" s="49"/>
      <c r="T810" s="37"/>
    </row>
    <row r="811" spans="2:20" x14ac:dyDescent="0.2">
      <c r="B811" s="50"/>
      <c r="E811" s="36"/>
      <c r="F811" s="36"/>
      <c r="G811" s="48"/>
      <c r="H811" s="36"/>
      <c r="I811" s="49"/>
      <c r="J811" s="49"/>
      <c r="T811" s="37"/>
    </row>
    <row r="812" spans="2:20" x14ac:dyDescent="0.2">
      <c r="E812" s="36"/>
      <c r="F812" s="36"/>
      <c r="G812" s="48"/>
      <c r="H812" s="36"/>
      <c r="I812" s="49"/>
      <c r="J812" s="49"/>
      <c r="T812" s="37"/>
    </row>
    <row r="813" spans="2:20" x14ac:dyDescent="0.2">
      <c r="B813" s="50"/>
      <c r="E813" s="36"/>
      <c r="F813" s="36"/>
      <c r="G813" s="48"/>
      <c r="H813" s="36"/>
      <c r="I813" s="49"/>
      <c r="J813" s="49"/>
      <c r="T813" s="37"/>
    </row>
    <row r="814" spans="2:20" x14ac:dyDescent="0.2">
      <c r="B814" s="50"/>
      <c r="E814" s="36"/>
      <c r="F814" s="36"/>
      <c r="G814" s="48"/>
      <c r="H814" s="36"/>
      <c r="I814" s="49"/>
      <c r="J814" s="49"/>
      <c r="T814" s="37"/>
    </row>
    <row r="815" spans="2:20" x14ac:dyDescent="0.2">
      <c r="F815" s="36"/>
      <c r="G815" s="48"/>
      <c r="H815" s="36"/>
      <c r="I815" s="49"/>
      <c r="J815" s="49"/>
      <c r="T815" s="37"/>
    </row>
    <row r="816" spans="2:20" x14ac:dyDescent="0.2">
      <c r="E816" s="36"/>
      <c r="F816" s="36"/>
      <c r="G816" s="48"/>
      <c r="H816" s="36"/>
      <c r="I816" s="49"/>
      <c r="J816" s="49"/>
      <c r="T816" s="37"/>
    </row>
    <row r="817" spans="2:20" x14ac:dyDescent="0.2">
      <c r="E817" s="36"/>
      <c r="F817" s="36"/>
      <c r="G817" s="48"/>
      <c r="H817" s="36"/>
      <c r="I817" s="49"/>
      <c r="J817" s="49"/>
      <c r="T817" s="37"/>
    </row>
    <row r="818" spans="2:20" x14ac:dyDescent="0.2">
      <c r="B818" s="50"/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E820" s="36"/>
      <c r="F820" s="36"/>
      <c r="G820" s="48"/>
      <c r="H820" s="36"/>
      <c r="I820" s="49"/>
      <c r="J820" s="49"/>
      <c r="T820" s="37"/>
    </row>
    <row r="821" spans="2:20" x14ac:dyDescent="0.2">
      <c r="B821" s="50"/>
      <c r="E821" s="36"/>
      <c r="F821" s="36"/>
      <c r="G821" s="48"/>
      <c r="H821" s="36"/>
      <c r="I821" s="49"/>
      <c r="J821" s="49"/>
      <c r="T821" s="37"/>
    </row>
    <row r="822" spans="2:20" x14ac:dyDescent="0.2">
      <c r="E822" s="36"/>
      <c r="F822" s="36"/>
      <c r="G822" s="48"/>
      <c r="H822" s="36"/>
      <c r="I822" s="49"/>
      <c r="J822" s="49"/>
      <c r="T822" s="37"/>
    </row>
    <row r="823" spans="2:20" x14ac:dyDescent="0.2">
      <c r="E823" s="36"/>
      <c r="F823" s="36"/>
      <c r="G823" s="48"/>
      <c r="H823" s="36"/>
      <c r="I823" s="49"/>
      <c r="J823" s="49"/>
      <c r="T823" s="37"/>
    </row>
    <row r="824" spans="2:20" x14ac:dyDescent="0.2">
      <c r="B824" s="50"/>
      <c r="E824" s="36"/>
      <c r="F824" s="36"/>
      <c r="G824" s="48"/>
      <c r="H824" s="36"/>
      <c r="I824" s="49"/>
      <c r="J824" s="49"/>
      <c r="T824" s="37"/>
    </row>
    <row r="825" spans="2:20" x14ac:dyDescent="0.2">
      <c r="E825" s="36"/>
      <c r="F825" s="36"/>
      <c r="G825" s="48"/>
      <c r="H825" s="36"/>
      <c r="I825" s="49"/>
      <c r="J825" s="49"/>
      <c r="T825" s="37"/>
    </row>
    <row r="826" spans="2:20" x14ac:dyDescent="0.2">
      <c r="B826" s="50"/>
      <c r="E826" s="36"/>
      <c r="F826" s="36"/>
      <c r="G826" s="48"/>
      <c r="H826" s="36"/>
      <c r="I826" s="49"/>
      <c r="J826" s="49"/>
      <c r="T826" s="37"/>
    </row>
    <row r="827" spans="2:20" x14ac:dyDescent="0.2">
      <c r="B827" s="50"/>
      <c r="E827" s="36"/>
      <c r="F827" s="36"/>
      <c r="G827" s="48"/>
      <c r="H827" s="36"/>
      <c r="I827" s="49"/>
      <c r="J827" s="49"/>
      <c r="T827" s="37"/>
    </row>
    <row r="828" spans="2:20" x14ac:dyDescent="0.2">
      <c r="B828" s="50"/>
      <c r="E828" s="36"/>
      <c r="F828" s="36"/>
      <c r="G828" s="48"/>
      <c r="H828" s="36"/>
      <c r="I828" s="49"/>
      <c r="J828" s="49"/>
      <c r="T828" s="37"/>
    </row>
    <row r="829" spans="2:20" x14ac:dyDescent="0.2"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E831" s="36"/>
      <c r="F831" s="36"/>
      <c r="G831" s="48"/>
      <c r="H831" s="36"/>
      <c r="I831" s="49"/>
      <c r="J831" s="49"/>
      <c r="T831" s="37"/>
    </row>
    <row r="832" spans="2:20" x14ac:dyDescent="0.2">
      <c r="E832" s="36"/>
      <c r="F832" s="36"/>
      <c r="G832" s="48"/>
      <c r="H832" s="36"/>
      <c r="I832" s="49"/>
      <c r="J832" s="49"/>
      <c r="T832" s="37"/>
    </row>
    <row r="833" spans="2:20" x14ac:dyDescent="0.2">
      <c r="E833" s="36"/>
      <c r="F833" s="36"/>
      <c r="G833" s="48"/>
      <c r="H833" s="36"/>
      <c r="I833" s="49"/>
      <c r="J833" s="49"/>
      <c r="T833" s="37"/>
    </row>
    <row r="834" spans="2:20" x14ac:dyDescent="0.2">
      <c r="E834" s="36"/>
      <c r="F834" s="36"/>
      <c r="G834" s="48"/>
      <c r="H834" s="36"/>
      <c r="I834" s="49"/>
      <c r="J834" s="49"/>
      <c r="T834" s="37"/>
    </row>
    <row r="835" spans="2:20" x14ac:dyDescent="0.2"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E838" s="36"/>
      <c r="F838" s="36"/>
      <c r="G838" s="48"/>
      <c r="H838" s="36"/>
      <c r="I838" s="49"/>
      <c r="J838" s="49"/>
      <c r="T838" s="37"/>
    </row>
    <row r="839" spans="2:20" x14ac:dyDescent="0.2">
      <c r="E839" s="36"/>
      <c r="F839" s="36"/>
      <c r="G839" s="48"/>
      <c r="H839" s="36"/>
      <c r="I839" s="49"/>
      <c r="J839" s="49"/>
      <c r="T839" s="37"/>
    </row>
    <row r="840" spans="2:20" x14ac:dyDescent="0.2">
      <c r="B840" s="50"/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E842" s="36"/>
      <c r="F842" s="36"/>
      <c r="G842" s="48"/>
      <c r="H842" s="36"/>
      <c r="I842" s="49"/>
      <c r="J842" s="49"/>
      <c r="T842" s="37"/>
    </row>
    <row r="843" spans="2:20" x14ac:dyDescent="0.2">
      <c r="E843" s="36"/>
      <c r="F843" s="36"/>
      <c r="G843" s="48"/>
      <c r="H843" s="36"/>
      <c r="I843" s="49"/>
      <c r="J843" s="49"/>
      <c r="T843" s="37"/>
    </row>
    <row r="844" spans="2:20" x14ac:dyDescent="0.2">
      <c r="B844" s="50"/>
      <c r="E844" s="36"/>
      <c r="F844" s="36"/>
      <c r="G844" s="48"/>
      <c r="H844" s="36"/>
      <c r="I844" s="49"/>
      <c r="J844" s="49"/>
      <c r="T844" s="37"/>
    </row>
    <row r="845" spans="2:20" x14ac:dyDescent="0.2">
      <c r="B845" s="50"/>
      <c r="E845" s="36"/>
      <c r="F845" s="36"/>
      <c r="G845" s="48"/>
      <c r="H845" s="36"/>
      <c r="I845" s="49"/>
      <c r="J845" s="49"/>
      <c r="T845" s="37"/>
    </row>
    <row r="846" spans="2:20" x14ac:dyDescent="0.2">
      <c r="E846" s="36"/>
      <c r="F846" s="36"/>
      <c r="G846" s="48"/>
      <c r="H846" s="36"/>
      <c r="I846" s="49"/>
      <c r="J846" s="49"/>
      <c r="T846" s="37"/>
    </row>
    <row r="847" spans="2:20" x14ac:dyDescent="0.2">
      <c r="E847" s="36"/>
      <c r="F847" s="36"/>
      <c r="G847" s="48"/>
      <c r="H847" s="36"/>
      <c r="I847" s="49"/>
      <c r="J847" s="49"/>
      <c r="T847" s="37"/>
    </row>
    <row r="848" spans="2:20" x14ac:dyDescent="0.2">
      <c r="B848" s="50"/>
      <c r="E848" s="36"/>
      <c r="F848" s="36"/>
      <c r="G848" s="48"/>
      <c r="H848" s="36"/>
      <c r="I848" s="49"/>
      <c r="J848" s="49"/>
      <c r="T848" s="37"/>
    </row>
    <row r="849" spans="2:20" x14ac:dyDescent="0.2"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E851" s="36"/>
      <c r="F851" s="36"/>
      <c r="G851" s="48"/>
      <c r="H851" s="36"/>
      <c r="I851" s="49"/>
      <c r="J851" s="49"/>
      <c r="T851" s="37"/>
    </row>
    <row r="852" spans="2:20" x14ac:dyDescent="0.2">
      <c r="E852" s="36"/>
      <c r="F852" s="36"/>
      <c r="G852" s="48"/>
      <c r="H852" s="36"/>
      <c r="I852" s="49"/>
      <c r="J852" s="49"/>
      <c r="T852" s="37"/>
    </row>
    <row r="853" spans="2:20" x14ac:dyDescent="0.2">
      <c r="B853" s="50"/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E855" s="36"/>
      <c r="F855" s="36"/>
      <c r="G855" s="48"/>
      <c r="H855" s="36"/>
      <c r="I855" s="49"/>
      <c r="J855" s="49"/>
      <c r="T855" s="37"/>
    </row>
    <row r="856" spans="2:20" x14ac:dyDescent="0.2">
      <c r="B856" s="50"/>
      <c r="E856" s="36"/>
      <c r="F856" s="36"/>
      <c r="G856" s="48"/>
      <c r="H856" s="36"/>
      <c r="I856" s="49"/>
      <c r="J856" s="49"/>
      <c r="T856" s="37"/>
    </row>
    <row r="857" spans="2:20" x14ac:dyDescent="0.2">
      <c r="E857" s="36"/>
      <c r="F857" s="36"/>
      <c r="G857" s="48"/>
      <c r="H857" s="36"/>
      <c r="I857" s="49"/>
      <c r="J857" s="49"/>
      <c r="T857" s="37"/>
    </row>
    <row r="858" spans="2:20" x14ac:dyDescent="0.2">
      <c r="B858" s="50"/>
      <c r="E858" s="36"/>
      <c r="F858" s="36"/>
      <c r="G858" s="48"/>
      <c r="H858" s="36"/>
      <c r="I858" s="49"/>
      <c r="J858" s="49"/>
      <c r="T858" s="37"/>
    </row>
    <row r="859" spans="2:20" x14ac:dyDescent="0.2">
      <c r="B859" s="50"/>
      <c r="E859" s="36"/>
      <c r="F859" s="36"/>
      <c r="G859" s="48"/>
      <c r="H859" s="36"/>
      <c r="I859" s="49"/>
      <c r="J859" s="49"/>
      <c r="T859" s="37"/>
    </row>
    <row r="860" spans="2:20" x14ac:dyDescent="0.2">
      <c r="E860" s="36"/>
      <c r="F860" s="36"/>
      <c r="G860" s="48"/>
      <c r="H860" s="36"/>
      <c r="I860" s="49"/>
      <c r="J860" s="49"/>
      <c r="T860" s="37"/>
    </row>
    <row r="861" spans="2:20" x14ac:dyDescent="0.2">
      <c r="E861" s="36"/>
      <c r="F861" s="36"/>
      <c r="G861" s="48"/>
      <c r="H861" s="36"/>
      <c r="I861" s="49"/>
      <c r="J861" s="49"/>
      <c r="T861" s="37"/>
    </row>
    <row r="862" spans="2:20" x14ac:dyDescent="0.2">
      <c r="B862" s="50"/>
      <c r="E862" s="36"/>
      <c r="F862" s="36"/>
      <c r="G862" s="48"/>
      <c r="H862" s="36"/>
      <c r="I862" s="49"/>
      <c r="J862" s="49"/>
      <c r="T862" s="37"/>
    </row>
    <row r="863" spans="2:20" x14ac:dyDescent="0.2">
      <c r="B863" s="50"/>
      <c r="E863" s="36"/>
      <c r="F863" s="36"/>
      <c r="G863" s="48"/>
      <c r="H863" s="36"/>
      <c r="I863" s="49"/>
      <c r="J863" s="49"/>
      <c r="T863" s="37"/>
    </row>
    <row r="864" spans="2:20" x14ac:dyDescent="0.2">
      <c r="B864" s="50"/>
      <c r="E864" s="36"/>
      <c r="F864" s="36"/>
      <c r="G864" s="48"/>
      <c r="H864" s="36"/>
      <c r="I864" s="49"/>
      <c r="J864" s="49"/>
      <c r="T864" s="37"/>
    </row>
    <row r="865" spans="2:20" x14ac:dyDescent="0.2">
      <c r="E865" s="36"/>
      <c r="F865" s="36"/>
      <c r="G865" s="48"/>
      <c r="H865" s="36"/>
      <c r="I865" s="49"/>
      <c r="J865" s="49"/>
      <c r="T865" s="37"/>
    </row>
    <row r="866" spans="2:20" x14ac:dyDescent="0.2">
      <c r="E866" s="36"/>
      <c r="F866" s="36"/>
      <c r="G866" s="48"/>
      <c r="H866" s="36"/>
      <c r="I866" s="49"/>
      <c r="J866" s="49"/>
      <c r="T866" s="37"/>
    </row>
    <row r="867" spans="2:20" x14ac:dyDescent="0.2">
      <c r="E867" s="36"/>
      <c r="F867" s="36"/>
      <c r="G867" s="48"/>
      <c r="H867" s="36"/>
      <c r="I867" s="49"/>
      <c r="J867" s="49"/>
      <c r="T867" s="37"/>
    </row>
    <row r="868" spans="2:20" x14ac:dyDescent="0.2">
      <c r="B868" s="50"/>
      <c r="E868" s="36"/>
      <c r="F868" s="36"/>
      <c r="G868" s="48"/>
      <c r="H868" s="36"/>
      <c r="I868" s="49"/>
      <c r="J868" s="49"/>
      <c r="T868" s="37"/>
    </row>
    <row r="869" spans="2:20" x14ac:dyDescent="0.2">
      <c r="E869" s="36"/>
      <c r="F869" s="36"/>
      <c r="G869" s="48"/>
      <c r="H869" s="36"/>
      <c r="I869" s="49"/>
      <c r="J869" s="49"/>
      <c r="T869" s="37"/>
    </row>
    <row r="870" spans="2:20" x14ac:dyDescent="0.2">
      <c r="E870" s="36"/>
      <c r="F870" s="36"/>
      <c r="G870" s="48"/>
      <c r="H870" s="36"/>
      <c r="I870" s="49"/>
      <c r="J870" s="49"/>
      <c r="T870" s="37"/>
    </row>
    <row r="871" spans="2:20" x14ac:dyDescent="0.2">
      <c r="E871" s="36"/>
      <c r="F871" s="36"/>
      <c r="G871" s="48"/>
      <c r="H871" s="36"/>
      <c r="I871" s="49"/>
      <c r="J871" s="49"/>
      <c r="T871" s="37"/>
    </row>
    <row r="872" spans="2:20" x14ac:dyDescent="0.2">
      <c r="B872" s="50"/>
      <c r="E872" s="36"/>
      <c r="F872" s="36"/>
      <c r="G872" s="48"/>
      <c r="H872" s="36"/>
      <c r="I872" s="49"/>
      <c r="J872" s="49"/>
      <c r="T872" s="37"/>
    </row>
    <row r="873" spans="2:20" x14ac:dyDescent="0.2">
      <c r="B873" s="50"/>
      <c r="E873" s="36"/>
      <c r="F873" s="36"/>
      <c r="G873" s="48"/>
      <c r="H873" s="36"/>
      <c r="I873" s="49"/>
      <c r="J873" s="49"/>
      <c r="T873" s="37"/>
    </row>
    <row r="874" spans="2:20" x14ac:dyDescent="0.2">
      <c r="E874" s="36"/>
      <c r="F874" s="36"/>
      <c r="G874" s="48"/>
      <c r="H874" s="36"/>
      <c r="I874" s="49"/>
      <c r="J874" s="49"/>
      <c r="T874" s="37"/>
    </row>
    <row r="875" spans="2:20" x14ac:dyDescent="0.2">
      <c r="B875" s="50"/>
      <c r="E875" s="36"/>
      <c r="F875" s="36"/>
      <c r="G875" s="48"/>
      <c r="H875" s="36"/>
      <c r="I875" s="49"/>
      <c r="J875" s="49"/>
      <c r="T875" s="37"/>
    </row>
    <row r="876" spans="2:20" x14ac:dyDescent="0.2">
      <c r="B876" s="50"/>
      <c r="E876" s="36"/>
      <c r="F876" s="36"/>
      <c r="G876" s="48"/>
      <c r="H876" s="36"/>
      <c r="I876" s="49"/>
      <c r="J876" s="49"/>
      <c r="T876" s="37"/>
    </row>
    <row r="877" spans="2:20" x14ac:dyDescent="0.2">
      <c r="B877" s="50"/>
      <c r="E877" s="36"/>
      <c r="F877" s="36"/>
      <c r="G877" s="48"/>
      <c r="H877" s="36"/>
      <c r="I877" s="49"/>
      <c r="J877" s="49"/>
      <c r="T877" s="37"/>
    </row>
    <row r="878" spans="2:20" x14ac:dyDescent="0.2">
      <c r="E878" s="36"/>
      <c r="F878" s="36"/>
      <c r="G878" s="48"/>
      <c r="H878" s="36"/>
      <c r="I878" s="49"/>
      <c r="J878" s="49"/>
      <c r="T878" s="37"/>
    </row>
    <row r="879" spans="2:20" x14ac:dyDescent="0.2">
      <c r="B879" s="50"/>
      <c r="E879" s="36"/>
      <c r="F879" s="36"/>
      <c r="G879" s="48"/>
      <c r="H879" s="36"/>
      <c r="I879" s="49"/>
      <c r="J879" s="49"/>
      <c r="T879" s="37"/>
    </row>
    <row r="880" spans="2:20" x14ac:dyDescent="0.2"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E882" s="36"/>
      <c r="F882" s="36"/>
      <c r="G882" s="48"/>
      <c r="H882" s="36"/>
      <c r="I882" s="49"/>
      <c r="J882" s="49"/>
      <c r="T882" s="37"/>
    </row>
    <row r="883" spans="2:20" x14ac:dyDescent="0.2">
      <c r="B883" s="50"/>
      <c r="E883" s="36"/>
      <c r="F883" s="36"/>
      <c r="G883" s="48"/>
      <c r="H883" s="36"/>
      <c r="I883" s="49"/>
      <c r="J883" s="49"/>
      <c r="T883" s="37"/>
    </row>
    <row r="884" spans="2:20" x14ac:dyDescent="0.2">
      <c r="E884" s="36"/>
      <c r="F884" s="36"/>
      <c r="G884" s="48"/>
      <c r="H884" s="36"/>
      <c r="I884" s="49"/>
      <c r="J884" s="49"/>
      <c r="T884" s="37"/>
    </row>
    <row r="885" spans="2:20" x14ac:dyDescent="0.2">
      <c r="B885" s="50"/>
      <c r="E885" s="36"/>
      <c r="F885" s="36"/>
      <c r="G885" s="48"/>
      <c r="H885" s="36"/>
      <c r="I885" s="49"/>
      <c r="J885" s="49"/>
      <c r="T885" s="37"/>
    </row>
    <row r="886" spans="2:20" x14ac:dyDescent="0.2">
      <c r="E886" s="36"/>
      <c r="F886" s="36"/>
      <c r="G886" s="48"/>
      <c r="H886" s="36"/>
      <c r="I886" s="49"/>
      <c r="J886" s="49"/>
      <c r="T886" s="37"/>
    </row>
    <row r="887" spans="2:20" x14ac:dyDescent="0.2">
      <c r="B887" s="50"/>
      <c r="E887" s="36"/>
      <c r="F887" s="36"/>
      <c r="G887" s="48"/>
      <c r="H887" s="36"/>
      <c r="I887" s="49"/>
      <c r="J887" s="49"/>
      <c r="T887" s="37"/>
    </row>
    <row r="888" spans="2:20" x14ac:dyDescent="0.2">
      <c r="E888" s="36"/>
      <c r="F888" s="36"/>
      <c r="G888" s="48"/>
      <c r="H888" s="36"/>
      <c r="I888" s="49"/>
      <c r="J888" s="49"/>
      <c r="T888" s="37"/>
    </row>
    <row r="889" spans="2:20" x14ac:dyDescent="0.2">
      <c r="E889" s="36"/>
      <c r="F889" s="36"/>
      <c r="G889" s="48"/>
      <c r="H889" s="36"/>
      <c r="I889" s="49"/>
      <c r="J889" s="49"/>
      <c r="T889" s="37"/>
    </row>
    <row r="890" spans="2:20" x14ac:dyDescent="0.2">
      <c r="B890" s="50"/>
      <c r="E890" s="36"/>
      <c r="F890" s="36"/>
      <c r="G890" s="48"/>
      <c r="H890" s="36"/>
      <c r="I890" s="49"/>
      <c r="J890" s="49"/>
      <c r="T890" s="37"/>
    </row>
    <row r="891" spans="2:20" x14ac:dyDescent="0.2">
      <c r="E891" s="36"/>
      <c r="F891" s="36"/>
      <c r="G891" s="48"/>
      <c r="H891" s="36"/>
      <c r="I891" s="49"/>
      <c r="J891" s="49"/>
      <c r="T891" s="37"/>
    </row>
    <row r="892" spans="2:20" x14ac:dyDescent="0.2"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E894" s="36"/>
      <c r="F894" s="36"/>
      <c r="G894" s="48"/>
      <c r="H894" s="36"/>
      <c r="I894" s="49"/>
      <c r="J894" s="49"/>
      <c r="T894" s="37"/>
    </row>
    <row r="895" spans="2:20" x14ac:dyDescent="0.2">
      <c r="B895" s="50"/>
      <c r="E895" s="36"/>
      <c r="F895" s="36"/>
      <c r="G895" s="48"/>
      <c r="H895" s="36"/>
      <c r="I895" s="49"/>
      <c r="J895" s="49"/>
      <c r="T895" s="37"/>
    </row>
    <row r="896" spans="2:20" x14ac:dyDescent="0.2">
      <c r="E896" s="36"/>
      <c r="F896" s="36"/>
      <c r="G896" s="48"/>
      <c r="H896" s="36"/>
      <c r="I896" s="49"/>
      <c r="J896" s="49"/>
      <c r="T896" s="37"/>
    </row>
    <row r="897" spans="2:20" x14ac:dyDescent="0.2">
      <c r="B897" s="50"/>
      <c r="E897" s="36"/>
      <c r="F897" s="36"/>
      <c r="G897" s="48"/>
      <c r="H897" s="36"/>
      <c r="I897" s="49"/>
      <c r="J897" s="49"/>
      <c r="T897" s="37"/>
    </row>
    <row r="898" spans="2:20" x14ac:dyDescent="0.2">
      <c r="E898" s="36"/>
      <c r="F898" s="36"/>
      <c r="G898" s="48"/>
      <c r="H898" s="36"/>
      <c r="I898" s="49"/>
      <c r="J898" s="49"/>
      <c r="T898" s="37"/>
    </row>
    <row r="899" spans="2:20" x14ac:dyDescent="0.2">
      <c r="B899" s="50"/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E901" s="36"/>
      <c r="F901" s="36"/>
      <c r="G901" s="48"/>
      <c r="H901" s="36"/>
      <c r="I901" s="49"/>
      <c r="J901" s="49"/>
      <c r="T901" s="37"/>
    </row>
    <row r="902" spans="2:20" x14ac:dyDescent="0.2">
      <c r="B902" s="50"/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E906" s="36"/>
      <c r="F906" s="36"/>
      <c r="G906" s="48"/>
      <c r="H906" s="36"/>
      <c r="I906" s="49"/>
      <c r="J906" s="49"/>
      <c r="T906" s="37"/>
    </row>
    <row r="907" spans="2:20" x14ac:dyDescent="0.2">
      <c r="B907" s="50"/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E909" s="36"/>
      <c r="F909" s="36"/>
      <c r="G909" s="48"/>
      <c r="H909" s="36"/>
      <c r="I909" s="49"/>
      <c r="J909" s="49"/>
      <c r="T909" s="37"/>
    </row>
    <row r="910" spans="2:20" x14ac:dyDescent="0.2">
      <c r="B910" s="50"/>
      <c r="E910" s="36"/>
      <c r="F910" s="36"/>
      <c r="G910" s="48"/>
      <c r="H910" s="36"/>
      <c r="I910" s="49"/>
      <c r="J910" s="49"/>
      <c r="T910" s="37"/>
    </row>
    <row r="911" spans="2:20" x14ac:dyDescent="0.2">
      <c r="E911" s="36"/>
      <c r="F911" s="36"/>
      <c r="G911" s="48"/>
      <c r="H911" s="36"/>
      <c r="I911" s="49"/>
      <c r="J911" s="49"/>
      <c r="T911" s="37"/>
    </row>
    <row r="912" spans="2:20" x14ac:dyDescent="0.2">
      <c r="B912" s="50"/>
      <c r="E912" s="36"/>
      <c r="F912" s="36"/>
      <c r="G912" s="48"/>
      <c r="H912" s="36"/>
      <c r="I912" s="49"/>
      <c r="J912" s="49"/>
      <c r="T912" s="37"/>
    </row>
    <row r="913" spans="2:20" x14ac:dyDescent="0.2">
      <c r="E913" s="36"/>
      <c r="F913" s="36"/>
      <c r="G913" s="48"/>
      <c r="H913" s="36"/>
      <c r="I913" s="49"/>
      <c r="J913" s="49"/>
      <c r="T913" s="37"/>
    </row>
    <row r="914" spans="2:20" x14ac:dyDescent="0.2">
      <c r="B914" s="50"/>
      <c r="E914" s="36"/>
      <c r="F914" s="36"/>
      <c r="G914" s="48"/>
      <c r="H914" s="36"/>
      <c r="I914" s="49"/>
      <c r="J914" s="49"/>
      <c r="T914" s="37"/>
    </row>
    <row r="915" spans="2:20" x14ac:dyDescent="0.2"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E917" s="36"/>
      <c r="F917" s="36"/>
      <c r="G917" s="48"/>
      <c r="H917" s="36"/>
      <c r="I917" s="49"/>
      <c r="J917" s="49"/>
      <c r="T917" s="37"/>
    </row>
    <row r="918" spans="2:20" x14ac:dyDescent="0.2">
      <c r="B918" s="50"/>
      <c r="E918" s="36"/>
      <c r="F918" s="36"/>
      <c r="G918" s="48"/>
      <c r="H918" s="36"/>
      <c r="I918" s="49"/>
      <c r="J918" s="49"/>
      <c r="T918" s="37"/>
    </row>
    <row r="919" spans="2:20" x14ac:dyDescent="0.2">
      <c r="E919" s="36"/>
      <c r="F919" s="36"/>
      <c r="G919" s="48"/>
      <c r="H919" s="36"/>
      <c r="I919" s="49"/>
      <c r="J919" s="49"/>
      <c r="T919" s="37"/>
    </row>
    <row r="920" spans="2:20" x14ac:dyDescent="0.2">
      <c r="E920" s="36"/>
      <c r="F920" s="36"/>
      <c r="G920" s="48"/>
      <c r="H920" s="36"/>
      <c r="I920" s="49"/>
      <c r="J920" s="49"/>
      <c r="T920" s="37"/>
    </row>
    <row r="921" spans="2:20" x14ac:dyDescent="0.2">
      <c r="B921" s="50"/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E923" s="36"/>
      <c r="F923" s="36"/>
      <c r="G923" s="48"/>
      <c r="H923" s="36"/>
      <c r="I923" s="49"/>
      <c r="J923" s="49"/>
      <c r="T923" s="37"/>
    </row>
    <row r="924" spans="2:20" x14ac:dyDescent="0.2">
      <c r="B924" s="50"/>
      <c r="E924" s="36"/>
      <c r="F924" s="36"/>
      <c r="G924" s="48"/>
      <c r="H924" s="36"/>
      <c r="I924" s="49"/>
      <c r="J924" s="49"/>
      <c r="T924" s="37"/>
    </row>
    <row r="925" spans="2:20" x14ac:dyDescent="0.2">
      <c r="E925" s="36"/>
      <c r="F925" s="36"/>
      <c r="G925" s="48"/>
      <c r="H925" s="36"/>
      <c r="I925" s="49"/>
      <c r="J925" s="49"/>
      <c r="T925" s="37"/>
    </row>
    <row r="926" spans="2:20" x14ac:dyDescent="0.2">
      <c r="E926" s="36"/>
      <c r="F926" s="36"/>
      <c r="G926" s="48"/>
      <c r="H926" s="36"/>
      <c r="I926" s="49"/>
      <c r="J926" s="49"/>
      <c r="T926" s="37"/>
    </row>
    <row r="927" spans="2:20" x14ac:dyDescent="0.2">
      <c r="B927" s="50"/>
      <c r="E927" s="36"/>
      <c r="F927" s="36"/>
      <c r="G927" s="48"/>
      <c r="H927" s="36"/>
      <c r="I927" s="49"/>
      <c r="J927" s="49"/>
      <c r="T927" s="37"/>
    </row>
    <row r="928" spans="2:20" x14ac:dyDescent="0.2">
      <c r="E928" s="36"/>
      <c r="F928" s="36"/>
      <c r="G928" s="48"/>
      <c r="H928" s="36"/>
      <c r="I928" s="49"/>
      <c r="J928" s="49"/>
      <c r="T928" s="37"/>
    </row>
    <row r="929" spans="2:20" x14ac:dyDescent="0.2">
      <c r="B929" s="50"/>
      <c r="E929" s="36"/>
      <c r="F929" s="36"/>
      <c r="G929" s="48"/>
      <c r="H929" s="36"/>
      <c r="I929" s="49"/>
      <c r="J929" s="49"/>
      <c r="T929" s="37"/>
    </row>
    <row r="930" spans="2:20" x14ac:dyDescent="0.2">
      <c r="E930" s="36"/>
      <c r="F930" s="36"/>
      <c r="G930" s="48"/>
      <c r="H930" s="36"/>
      <c r="I930" s="49"/>
      <c r="J930" s="49"/>
      <c r="T930" s="37"/>
    </row>
    <row r="931" spans="2:20" x14ac:dyDescent="0.2">
      <c r="B931" s="50"/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E933" s="36"/>
      <c r="F933" s="36"/>
      <c r="G933" s="48"/>
      <c r="H933" s="36"/>
      <c r="I933" s="49"/>
      <c r="J933" s="49"/>
      <c r="T933" s="37"/>
    </row>
    <row r="934" spans="2:20" x14ac:dyDescent="0.2">
      <c r="B934" s="50"/>
      <c r="E934" s="36"/>
      <c r="F934" s="36"/>
      <c r="G934" s="48"/>
      <c r="H934" s="36"/>
      <c r="I934" s="49"/>
      <c r="J934" s="49"/>
      <c r="T934" s="37"/>
    </row>
    <row r="935" spans="2:20" x14ac:dyDescent="0.2">
      <c r="E935" s="36"/>
      <c r="F935" s="36"/>
      <c r="G935" s="48"/>
      <c r="H935" s="36"/>
      <c r="I935" s="49"/>
      <c r="J935" s="49"/>
      <c r="T935" s="37"/>
    </row>
    <row r="936" spans="2:20" x14ac:dyDescent="0.2">
      <c r="B936" s="50"/>
      <c r="E936" s="36"/>
      <c r="F936" s="36"/>
      <c r="G936" s="48"/>
      <c r="H936" s="36"/>
      <c r="I936" s="49"/>
      <c r="J936" s="49"/>
      <c r="T936" s="37"/>
    </row>
    <row r="937" spans="2:20" x14ac:dyDescent="0.2">
      <c r="E937" s="36"/>
      <c r="F937" s="36"/>
      <c r="G937" s="48"/>
      <c r="H937" s="36"/>
      <c r="I937" s="49"/>
      <c r="J937" s="49"/>
      <c r="T937" s="37"/>
    </row>
    <row r="938" spans="2:20" x14ac:dyDescent="0.2">
      <c r="E938" s="36"/>
      <c r="F938" s="36"/>
      <c r="G938" s="48"/>
      <c r="H938" s="36"/>
      <c r="I938" s="49"/>
      <c r="J938" s="49"/>
      <c r="T938" s="37"/>
    </row>
    <row r="939" spans="2:20" x14ac:dyDescent="0.2">
      <c r="B939" s="50"/>
      <c r="E939" s="36"/>
      <c r="F939" s="36"/>
      <c r="G939" s="48"/>
      <c r="H939" s="36"/>
      <c r="I939" s="49"/>
      <c r="J939" s="49"/>
      <c r="T939" s="37"/>
    </row>
    <row r="940" spans="2:20" x14ac:dyDescent="0.2">
      <c r="E940" s="36"/>
      <c r="F940" s="36"/>
      <c r="G940" s="48"/>
      <c r="H940" s="36"/>
      <c r="I940" s="49"/>
      <c r="J940" s="49"/>
      <c r="T940" s="37"/>
    </row>
    <row r="941" spans="2:20" x14ac:dyDescent="0.2">
      <c r="E941" s="36"/>
      <c r="F941" s="36"/>
      <c r="G941" s="48"/>
      <c r="H941" s="36"/>
      <c r="I941" s="49"/>
      <c r="J941" s="49"/>
      <c r="T941" s="37"/>
    </row>
    <row r="942" spans="2:20" x14ac:dyDescent="0.2">
      <c r="B942" s="50"/>
      <c r="E942" s="36"/>
      <c r="F942" s="36"/>
      <c r="G942" s="48"/>
      <c r="H942" s="36"/>
      <c r="I942" s="49"/>
      <c r="J942" s="49"/>
      <c r="T942" s="37"/>
    </row>
    <row r="943" spans="2:20" x14ac:dyDescent="0.2">
      <c r="E943" s="36"/>
      <c r="F943" s="36"/>
      <c r="G943" s="48"/>
      <c r="H943" s="36"/>
      <c r="I943" s="49"/>
      <c r="J943" s="49"/>
      <c r="T943" s="37"/>
    </row>
    <row r="944" spans="2:20" x14ac:dyDescent="0.2">
      <c r="B944" s="50"/>
      <c r="E944" s="36"/>
      <c r="F944" s="36"/>
      <c r="G944" s="48"/>
      <c r="H944" s="36"/>
      <c r="I944" s="49"/>
      <c r="J944" s="49"/>
      <c r="T944" s="37"/>
    </row>
    <row r="945" spans="2:20" x14ac:dyDescent="0.2">
      <c r="B945" s="50"/>
      <c r="E945" s="36"/>
      <c r="F945" s="36"/>
      <c r="G945" s="48"/>
      <c r="H945" s="36"/>
      <c r="I945" s="49"/>
      <c r="J945" s="49"/>
      <c r="T945" s="37"/>
    </row>
    <row r="946" spans="2:20" x14ac:dyDescent="0.2"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B950" s="50"/>
      <c r="E950" s="36"/>
      <c r="F950" s="36"/>
      <c r="G950" s="48"/>
      <c r="H950" s="36"/>
      <c r="I950" s="49"/>
      <c r="J950" s="49"/>
      <c r="T950" s="37"/>
    </row>
    <row r="951" spans="2:20" x14ac:dyDescent="0.2">
      <c r="E951" s="36"/>
      <c r="F951" s="36"/>
      <c r="G951" s="48"/>
      <c r="H951" s="36"/>
      <c r="I951" s="49"/>
      <c r="J951" s="49"/>
      <c r="T951" s="37"/>
    </row>
    <row r="952" spans="2:20" x14ac:dyDescent="0.2">
      <c r="E952" s="36"/>
      <c r="F952" s="36"/>
      <c r="G952" s="48"/>
      <c r="H952" s="36"/>
      <c r="I952" s="49"/>
      <c r="J952" s="49"/>
      <c r="T952" s="37"/>
    </row>
    <row r="953" spans="2:20" x14ac:dyDescent="0.2">
      <c r="B953" s="50"/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E956" s="36"/>
      <c r="F956" s="36"/>
      <c r="G956" s="48"/>
      <c r="H956" s="36"/>
      <c r="I956" s="49"/>
      <c r="J956" s="49"/>
      <c r="T956" s="37"/>
    </row>
    <row r="957" spans="2:20" x14ac:dyDescent="0.2">
      <c r="E957" s="36"/>
      <c r="F957" s="36"/>
      <c r="G957" s="48"/>
      <c r="H957" s="36"/>
      <c r="I957" s="49"/>
      <c r="J957" s="49"/>
      <c r="T957" s="37"/>
    </row>
    <row r="958" spans="2:20" x14ac:dyDescent="0.2">
      <c r="B958" s="50"/>
      <c r="E958" s="36"/>
      <c r="F958" s="36"/>
      <c r="G958" s="48"/>
      <c r="H958" s="36"/>
      <c r="I958" s="49"/>
      <c r="J958" s="49"/>
      <c r="T958" s="37"/>
    </row>
    <row r="959" spans="2:20" x14ac:dyDescent="0.2">
      <c r="E959" s="36"/>
      <c r="F959" s="36"/>
      <c r="G959" s="48"/>
      <c r="H959" s="36"/>
      <c r="I959" s="49"/>
      <c r="J959" s="49"/>
      <c r="T959" s="37"/>
    </row>
    <row r="960" spans="2:20" x14ac:dyDescent="0.2">
      <c r="B960" s="50"/>
      <c r="E960" s="36"/>
      <c r="F960" s="36"/>
      <c r="G960" s="48"/>
      <c r="H960" s="36"/>
      <c r="I960" s="49"/>
      <c r="J960" s="49"/>
      <c r="T960" s="37"/>
    </row>
    <row r="961" spans="2:20" x14ac:dyDescent="0.2">
      <c r="E961" s="36"/>
      <c r="F961" s="36"/>
      <c r="G961" s="48"/>
      <c r="H961" s="36"/>
      <c r="I961" s="49"/>
      <c r="J961" s="49"/>
      <c r="T961" s="37"/>
    </row>
    <row r="962" spans="2:20" x14ac:dyDescent="0.2">
      <c r="E962" s="36"/>
      <c r="F962" s="36"/>
      <c r="G962" s="48"/>
      <c r="H962" s="36"/>
      <c r="I962" s="49"/>
      <c r="J962" s="49"/>
      <c r="T962" s="37"/>
    </row>
    <row r="963" spans="2:20" x14ac:dyDescent="0.2">
      <c r="B963" s="50"/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E965" s="36"/>
      <c r="F965" s="36"/>
      <c r="G965" s="48"/>
      <c r="H965" s="36"/>
      <c r="I965" s="49"/>
      <c r="J965" s="49"/>
      <c r="T965" s="37"/>
    </row>
    <row r="966" spans="2:20" x14ac:dyDescent="0.2">
      <c r="B966" s="50"/>
      <c r="E966" s="36"/>
      <c r="F966" s="36"/>
      <c r="G966" s="48"/>
      <c r="H966" s="36"/>
      <c r="I966" s="49"/>
      <c r="J966" s="49"/>
      <c r="T966" s="37"/>
    </row>
    <row r="967" spans="2:20" x14ac:dyDescent="0.2">
      <c r="B967" s="50"/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E969" s="36"/>
      <c r="F969" s="36"/>
      <c r="G969" s="48"/>
      <c r="H969" s="36"/>
      <c r="I969" s="49"/>
      <c r="J969" s="49"/>
      <c r="T969" s="37"/>
    </row>
    <row r="970" spans="2:20" x14ac:dyDescent="0.2">
      <c r="B970" s="50"/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E972" s="36"/>
      <c r="F972" s="36"/>
      <c r="G972" s="48"/>
      <c r="H972" s="36"/>
      <c r="I972" s="49"/>
      <c r="J972" s="49"/>
      <c r="T972" s="37"/>
    </row>
    <row r="973" spans="2:20" x14ac:dyDescent="0.2">
      <c r="B973" s="50"/>
      <c r="E973" s="36"/>
      <c r="F973" s="36"/>
      <c r="G973" s="48"/>
      <c r="H973" s="36"/>
      <c r="I973" s="49"/>
      <c r="J973" s="49"/>
      <c r="T973" s="37"/>
    </row>
    <row r="974" spans="2:20" x14ac:dyDescent="0.2">
      <c r="E974" s="36"/>
      <c r="F974" s="36"/>
      <c r="G974" s="48"/>
      <c r="H974" s="36"/>
      <c r="I974" s="49"/>
      <c r="J974" s="49"/>
      <c r="T974" s="37"/>
    </row>
    <row r="975" spans="2:20" x14ac:dyDescent="0.2">
      <c r="E975" s="36"/>
      <c r="F975" s="36"/>
      <c r="G975" s="48"/>
      <c r="H975" s="36"/>
      <c r="I975" s="49"/>
      <c r="J975" s="49"/>
      <c r="T975" s="37"/>
    </row>
    <row r="976" spans="2:20" x14ac:dyDescent="0.2">
      <c r="B976" s="50"/>
      <c r="E976" s="36"/>
      <c r="F976" s="36"/>
      <c r="G976" s="48"/>
      <c r="H976" s="36"/>
      <c r="I976" s="49"/>
      <c r="J976" s="49"/>
      <c r="T976" s="37"/>
    </row>
    <row r="977" spans="2:20" x14ac:dyDescent="0.2">
      <c r="E977" s="36"/>
      <c r="F977" s="36"/>
      <c r="G977" s="48"/>
      <c r="H977" s="36"/>
      <c r="I977" s="49"/>
      <c r="J977" s="49"/>
      <c r="T977" s="37"/>
    </row>
    <row r="978" spans="2:20" x14ac:dyDescent="0.2">
      <c r="E978" s="36"/>
      <c r="F978" s="36"/>
      <c r="G978" s="48"/>
      <c r="H978" s="36"/>
      <c r="I978" s="49"/>
      <c r="J978" s="49"/>
      <c r="T978" s="37"/>
    </row>
    <row r="979" spans="2:20" x14ac:dyDescent="0.2">
      <c r="B979" s="50"/>
      <c r="E979" s="36"/>
      <c r="F979" s="36"/>
      <c r="G979" s="48"/>
      <c r="H979" s="36"/>
      <c r="I979" s="49"/>
      <c r="J979" s="49"/>
      <c r="T979" s="37"/>
    </row>
    <row r="980" spans="2:20" x14ac:dyDescent="0.2">
      <c r="E980" s="36"/>
      <c r="F980" s="36"/>
      <c r="G980" s="48"/>
      <c r="H980" s="36"/>
      <c r="I980" s="49"/>
      <c r="J980" s="49"/>
      <c r="T980" s="37"/>
    </row>
    <row r="981" spans="2:20" x14ac:dyDescent="0.2">
      <c r="B981" s="50"/>
      <c r="E981" s="36"/>
      <c r="F981" s="36"/>
      <c r="G981" s="48"/>
      <c r="H981" s="36"/>
      <c r="I981" s="49"/>
      <c r="J981" s="49"/>
      <c r="T981" s="37"/>
    </row>
    <row r="982" spans="2:20" x14ac:dyDescent="0.2">
      <c r="B982" s="50"/>
      <c r="E982" s="36"/>
      <c r="F982" s="36"/>
      <c r="G982" s="48"/>
      <c r="H982" s="36"/>
      <c r="I982" s="49"/>
      <c r="J982" s="49"/>
      <c r="T982" s="37"/>
    </row>
    <row r="983" spans="2:20" x14ac:dyDescent="0.2">
      <c r="E983" s="36"/>
      <c r="F983" s="36"/>
      <c r="G983" s="48"/>
      <c r="H983" s="36"/>
      <c r="I983" s="49"/>
      <c r="J983" s="49"/>
      <c r="T983" s="37"/>
    </row>
    <row r="984" spans="2:20" x14ac:dyDescent="0.2">
      <c r="E984" s="36"/>
      <c r="F984" s="36"/>
      <c r="G984" s="48"/>
      <c r="H984" s="36"/>
      <c r="I984" s="49"/>
      <c r="J984" s="49"/>
      <c r="T984" s="37"/>
    </row>
    <row r="985" spans="2:20" x14ac:dyDescent="0.2">
      <c r="E985" s="36"/>
      <c r="F985" s="36"/>
      <c r="G985" s="48"/>
      <c r="H985" s="36"/>
      <c r="I985" s="49"/>
      <c r="J985" s="49"/>
      <c r="T985" s="37"/>
    </row>
    <row r="986" spans="2:20" x14ac:dyDescent="0.2">
      <c r="E986" s="36"/>
      <c r="F986" s="36"/>
      <c r="G986" s="48"/>
      <c r="H986" s="36"/>
      <c r="I986" s="49"/>
      <c r="J986" s="49"/>
      <c r="T986" s="37"/>
    </row>
    <row r="987" spans="2:20" x14ac:dyDescent="0.2">
      <c r="B987" s="50"/>
      <c r="E987" s="36"/>
      <c r="F987" s="36"/>
      <c r="G987" s="48"/>
      <c r="H987" s="36"/>
      <c r="I987" s="49"/>
      <c r="J987" s="49"/>
      <c r="T987" s="37"/>
    </row>
    <row r="988" spans="2:20" x14ac:dyDescent="0.2">
      <c r="E988" s="36"/>
      <c r="F988" s="36"/>
      <c r="G988" s="48"/>
      <c r="H988" s="36"/>
      <c r="I988" s="49"/>
      <c r="J988" s="49"/>
      <c r="T988" s="37"/>
    </row>
    <row r="989" spans="2:20" x14ac:dyDescent="0.2">
      <c r="E989" s="36"/>
      <c r="F989" s="36"/>
      <c r="G989" s="48"/>
      <c r="H989" s="36"/>
      <c r="I989" s="49"/>
      <c r="J989" s="49"/>
      <c r="T989" s="37"/>
    </row>
    <row r="990" spans="2:20" x14ac:dyDescent="0.2">
      <c r="E990" s="36"/>
      <c r="F990" s="36"/>
      <c r="G990" s="48"/>
      <c r="H990" s="36"/>
      <c r="I990" s="49"/>
      <c r="J990" s="49"/>
      <c r="T990" s="37"/>
    </row>
    <row r="991" spans="2:20" x14ac:dyDescent="0.2">
      <c r="B991" s="50"/>
      <c r="E991" s="36"/>
      <c r="F991" s="36"/>
      <c r="G991" s="48"/>
      <c r="H991" s="36"/>
      <c r="I991" s="49"/>
      <c r="J991" s="49"/>
      <c r="T991" s="37"/>
    </row>
    <row r="992" spans="2:20" x14ac:dyDescent="0.2">
      <c r="E992" s="36"/>
      <c r="F992" s="36"/>
      <c r="G992" s="48"/>
      <c r="H992" s="36"/>
      <c r="I992" s="49"/>
      <c r="J992" s="49"/>
      <c r="T992" s="37"/>
    </row>
    <row r="993" spans="2:20" x14ac:dyDescent="0.2">
      <c r="B993" s="50"/>
      <c r="E993" s="36"/>
      <c r="F993" s="36"/>
      <c r="G993" s="48"/>
      <c r="H993" s="36"/>
      <c r="I993" s="49"/>
      <c r="J993" s="49"/>
      <c r="T993" s="37"/>
    </row>
    <row r="994" spans="2:20" x14ac:dyDescent="0.2">
      <c r="E994" s="36"/>
      <c r="F994" s="36"/>
      <c r="G994" s="48"/>
      <c r="H994" s="36"/>
      <c r="I994" s="49"/>
      <c r="J994" s="49"/>
      <c r="T994" s="37"/>
    </row>
    <row r="995" spans="2:20" x14ac:dyDescent="0.2">
      <c r="E995" s="36"/>
      <c r="F995" s="36"/>
      <c r="G995" s="48"/>
      <c r="H995" s="36"/>
      <c r="I995" s="49"/>
      <c r="J995" s="49"/>
      <c r="T995" s="37"/>
    </row>
    <row r="996" spans="2:20" x14ac:dyDescent="0.2">
      <c r="B996" s="50"/>
      <c r="E996" s="36"/>
      <c r="F996" s="36"/>
      <c r="G996" s="48"/>
      <c r="H996" s="36"/>
      <c r="I996" s="49"/>
      <c r="J996" s="49"/>
      <c r="T996" s="37"/>
    </row>
    <row r="997" spans="2:20" x14ac:dyDescent="0.2">
      <c r="E997" s="36"/>
      <c r="F997" s="36"/>
      <c r="G997" s="48"/>
      <c r="H997" s="36"/>
      <c r="I997" s="49"/>
      <c r="J997" s="49"/>
      <c r="T997" s="37"/>
    </row>
    <row r="998" spans="2:20" x14ac:dyDescent="0.2">
      <c r="E998" s="36"/>
      <c r="F998" s="36"/>
      <c r="G998" s="48"/>
      <c r="H998" s="36"/>
      <c r="I998" s="49"/>
      <c r="J998" s="49"/>
      <c r="T998" s="37"/>
    </row>
    <row r="999" spans="2:20" x14ac:dyDescent="0.2">
      <c r="B999" s="50"/>
      <c r="E999" s="36"/>
      <c r="F999" s="36"/>
      <c r="G999" s="48"/>
      <c r="H999" s="36"/>
      <c r="I999" s="49"/>
      <c r="J999" s="49"/>
      <c r="T999" s="37"/>
    </row>
    <row r="1000" spans="2:20" x14ac:dyDescent="0.2">
      <c r="E1000" s="36"/>
      <c r="F1000" s="36"/>
      <c r="G1000" s="48"/>
      <c r="H1000" s="36"/>
      <c r="I1000" s="49"/>
      <c r="J1000" s="49"/>
      <c r="T1000" s="37"/>
    </row>
    <row r="1001" spans="2:20" x14ac:dyDescent="0.2">
      <c r="E1001" s="36"/>
      <c r="F1001" s="36"/>
      <c r="G1001" s="48"/>
      <c r="H1001" s="36"/>
      <c r="I1001" s="49"/>
      <c r="J1001" s="49"/>
      <c r="T1001" s="37"/>
    </row>
    <row r="1002" spans="2:20" x14ac:dyDescent="0.2">
      <c r="E1002" s="36"/>
      <c r="F1002" s="36"/>
      <c r="G1002" s="48"/>
      <c r="H1002" s="36"/>
      <c r="I1002" s="49"/>
      <c r="J1002" s="49"/>
      <c r="T1002" s="37"/>
    </row>
    <row r="1003" spans="2:20" x14ac:dyDescent="0.2">
      <c r="B1003" s="50"/>
      <c r="E1003" s="36"/>
      <c r="F1003" s="36"/>
      <c r="G1003" s="48"/>
      <c r="H1003" s="36"/>
      <c r="I1003" s="49"/>
      <c r="J1003" s="49"/>
      <c r="T1003" s="37"/>
    </row>
    <row r="1004" spans="2:20" x14ac:dyDescent="0.2">
      <c r="E1004" s="36"/>
      <c r="F1004" s="36"/>
      <c r="G1004" s="48"/>
      <c r="H1004" s="36"/>
      <c r="I1004" s="49"/>
      <c r="J1004" s="49"/>
      <c r="T1004" s="37"/>
    </row>
    <row r="1005" spans="2:20" x14ac:dyDescent="0.2">
      <c r="B1005" s="50"/>
      <c r="E1005" s="36"/>
      <c r="F1005" s="36"/>
      <c r="G1005" s="48"/>
      <c r="H1005" s="36"/>
      <c r="I1005" s="49"/>
      <c r="J1005" s="49"/>
      <c r="T1005" s="37"/>
    </row>
    <row r="1006" spans="2:20" x14ac:dyDescent="0.2">
      <c r="B1006" s="50"/>
      <c r="E1006" s="36"/>
      <c r="F1006" s="36"/>
      <c r="G1006" s="48"/>
      <c r="H1006" s="36"/>
      <c r="I1006" s="49"/>
      <c r="J1006" s="49"/>
      <c r="T1006" s="37"/>
    </row>
    <row r="1007" spans="2:20" x14ac:dyDescent="0.2">
      <c r="B1007" s="50"/>
      <c r="E1007" s="36"/>
      <c r="F1007" s="36"/>
      <c r="G1007" s="48"/>
      <c r="H1007" s="36"/>
      <c r="I1007" s="49"/>
      <c r="J1007" s="49"/>
      <c r="T1007" s="37"/>
    </row>
    <row r="1008" spans="2:20" x14ac:dyDescent="0.2">
      <c r="E1008" s="36"/>
      <c r="F1008" s="36"/>
      <c r="G1008" s="48"/>
      <c r="H1008" s="36"/>
      <c r="I1008" s="49"/>
      <c r="J1008" s="49"/>
      <c r="T1008" s="37"/>
    </row>
    <row r="1009" spans="5:20" x14ac:dyDescent="0.2">
      <c r="E1009" s="36"/>
      <c r="F1009" s="36"/>
      <c r="G1009" s="48"/>
      <c r="H1009" s="36"/>
      <c r="I1009" s="49"/>
      <c r="J1009" s="49"/>
      <c r="T1009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pageMargins left="0.45" right="0.45" top="0.5" bottom="0.5" header="0.3" footer="0.3"/>
  <pageSetup scale="6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V979"/>
  <sheetViews>
    <sheetView topLeftCell="F314" zoomScaleNormal="100" workbookViewId="0">
      <selection activeCell="P340" sqref="P340"/>
    </sheetView>
  </sheetViews>
  <sheetFormatPr defaultColWidth="9.140625" defaultRowHeight="12.75" x14ac:dyDescent="0.2"/>
  <cols>
    <col min="1" max="1" width="6.28515625" style="34" customWidth="1"/>
    <col min="2" max="2" width="10.85546875" style="34" bestFit="1" customWidth="1"/>
    <col min="3" max="3" width="9" style="34" customWidth="1"/>
    <col min="4" max="4" width="10.42578125" style="34" bestFit="1" customWidth="1"/>
    <col min="5" max="5" width="10.5703125" style="34" customWidth="1"/>
    <col min="6" max="6" width="9.5703125" style="34" bestFit="1" customWidth="1"/>
    <col min="7" max="7" width="7.85546875" style="36" bestFit="1" customWidth="1"/>
    <col min="8" max="8" width="9.5703125" style="34" bestFit="1" customWidth="1"/>
    <col min="9" max="9" width="7.28515625" style="34" bestFit="1" customWidth="1"/>
    <col min="10" max="10" width="9.5703125" style="34" bestFit="1" customWidth="1"/>
    <col min="11" max="11" width="10.28515625" style="34" bestFit="1" customWidth="1"/>
    <col min="12" max="12" width="8.28515625" style="34" bestFit="1" customWidth="1"/>
    <col min="13" max="13" width="7.140625" style="34" bestFit="1" customWidth="1"/>
    <col min="14" max="14" width="9.28515625" style="34" bestFit="1" customWidth="1"/>
    <col min="15" max="15" width="8.42578125" style="34" bestFit="1" customWidth="1"/>
    <col min="16" max="16" width="12.28515625" style="34" bestFit="1" customWidth="1"/>
    <col min="17" max="17" width="12.28515625" style="37" bestFit="1" customWidth="1"/>
    <col min="18" max="18" width="6.85546875" style="34" customWidth="1"/>
    <col min="19" max="20" width="12" style="34" bestFit="1" customWidth="1"/>
    <col min="21" max="16384" width="9.140625" style="34"/>
  </cols>
  <sheetData>
    <row r="1" spans="1:22" x14ac:dyDescent="0.2">
      <c r="B1" s="34" t="s">
        <v>24</v>
      </c>
      <c r="E1" s="35" t="s">
        <v>77</v>
      </c>
      <c r="H1" s="34" t="s">
        <v>25</v>
      </c>
      <c r="J1" s="34" t="s">
        <v>61</v>
      </c>
    </row>
    <row r="2" spans="1:22" x14ac:dyDescent="0.2">
      <c r="B2" s="34" t="s">
        <v>22</v>
      </c>
      <c r="E2" s="38">
        <f ca="1">SUM(O:O)/60</f>
        <v>352.51666666666665</v>
      </c>
    </row>
    <row r="3" spans="1:22" x14ac:dyDescent="0.2">
      <c r="B3" s="34" t="s">
        <v>18</v>
      </c>
      <c r="E3" s="38">
        <f>SUM(K:L)/60</f>
        <v>220.46666666666667</v>
      </c>
      <c r="H3" s="36"/>
      <c r="I3" s="36"/>
      <c r="J3" s="49"/>
    </row>
    <row r="4" spans="1:22" x14ac:dyDescent="0.2">
      <c r="B4" s="34" t="s">
        <v>17</v>
      </c>
      <c r="E4" s="39">
        <f ca="1">E3/E2</f>
        <v>0.62540778213796044</v>
      </c>
      <c r="H4" s="36"/>
      <c r="I4" s="36" t="s">
        <v>28</v>
      </c>
      <c r="J4" s="49"/>
    </row>
    <row r="5" spans="1:22" x14ac:dyDescent="0.2">
      <c r="B5" s="34" t="s">
        <v>15</v>
      </c>
      <c r="E5" s="40">
        <f>SUM(S:S)/60</f>
        <v>13688.84419833333</v>
      </c>
      <c r="H5" s="36"/>
      <c r="I5" s="89" t="s">
        <v>29</v>
      </c>
      <c r="J5" s="89"/>
      <c r="K5" s="90"/>
      <c r="L5" s="90"/>
    </row>
    <row r="6" spans="1:22" x14ac:dyDescent="0.2">
      <c r="B6" s="34" t="s">
        <v>16</v>
      </c>
      <c r="E6" s="38">
        <f>SUM(T:T)/60</f>
        <v>12718.884794478194</v>
      </c>
      <c r="H6" s="36"/>
      <c r="I6" s="89" t="s">
        <v>30</v>
      </c>
      <c r="J6" s="89"/>
      <c r="K6" s="90"/>
      <c r="L6" s="90"/>
    </row>
    <row r="7" spans="1:22" x14ac:dyDescent="0.2">
      <c r="D7" s="34" t="s">
        <v>26</v>
      </c>
      <c r="E7" s="38"/>
      <c r="H7" s="36"/>
      <c r="I7" s="89" t="s">
        <v>31</v>
      </c>
      <c r="J7" s="89"/>
      <c r="K7" s="90"/>
      <c r="L7" s="90"/>
    </row>
    <row r="8" spans="1:22" x14ac:dyDescent="0.2">
      <c r="D8" s="34" t="s">
        <v>27</v>
      </c>
      <c r="E8" s="38"/>
      <c r="H8" s="36"/>
      <c r="I8" s="36"/>
      <c r="J8" s="49"/>
    </row>
    <row r="9" spans="1:22" x14ac:dyDescent="0.2">
      <c r="B9" s="34" t="s">
        <v>21</v>
      </c>
      <c r="E9" s="40">
        <f>SUM(R:R)/60</f>
        <v>11902.529420000039</v>
      </c>
      <c r="H9" s="36"/>
      <c r="I9" s="87" t="s">
        <v>32</v>
      </c>
      <c r="J9" s="87"/>
      <c r="K9" s="87"/>
      <c r="L9" s="87"/>
    </row>
    <row r="10" spans="1:22" x14ac:dyDescent="0.2">
      <c r="B10" s="34" t="s">
        <v>19</v>
      </c>
      <c r="E10" s="41">
        <f>1.05*E6/24000</f>
        <v>0.55645120975842099</v>
      </c>
      <c r="H10" s="36"/>
      <c r="I10" s="36"/>
      <c r="J10" s="49"/>
      <c r="O10" s="34" t="s">
        <v>33</v>
      </c>
    </row>
    <row r="11" spans="1:22" x14ac:dyDescent="0.2">
      <c r="B11" s="34" t="s">
        <v>20</v>
      </c>
      <c r="E11" s="41">
        <f>E10*1.24/1.05</f>
        <v>0.6571423810480399</v>
      </c>
      <c r="H11" s="36"/>
      <c r="I11" s="88"/>
      <c r="J11" s="88"/>
      <c r="K11" s="88"/>
      <c r="L11" s="88"/>
    </row>
    <row r="14" spans="1:22" s="46" customFormat="1" ht="33.75" x14ac:dyDescent="0.2">
      <c r="A14" s="54" t="s">
        <v>39</v>
      </c>
      <c r="B14" s="42" t="s">
        <v>0</v>
      </c>
      <c r="C14" s="43" t="s">
        <v>14</v>
      </c>
      <c r="D14" s="42" t="s">
        <v>1</v>
      </c>
      <c r="E14" s="42" t="s">
        <v>4</v>
      </c>
      <c r="F14" s="42" t="s">
        <v>2</v>
      </c>
      <c r="G14" s="42" t="s">
        <v>2</v>
      </c>
      <c r="H14" s="42" t="s">
        <v>3</v>
      </c>
      <c r="I14" s="42" t="s">
        <v>3</v>
      </c>
      <c r="J14" s="44" t="s">
        <v>5</v>
      </c>
      <c r="K14" s="44" t="s">
        <v>6</v>
      </c>
      <c r="L14" s="44" t="s">
        <v>7</v>
      </c>
      <c r="M14" s="44" t="s">
        <v>23</v>
      </c>
      <c r="N14" s="44" t="s">
        <v>14</v>
      </c>
      <c r="O14" s="44" t="s">
        <v>8</v>
      </c>
      <c r="P14" s="44" t="s">
        <v>9</v>
      </c>
      <c r="Q14" s="45" t="s">
        <v>10</v>
      </c>
      <c r="R14" s="44" t="s">
        <v>11</v>
      </c>
      <c r="S14" s="44" t="s">
        <v>12</v>
      </c>
      <c r="T14" s="44" t="s">
        <v>13</v>
      </c>
      <c r="V14" s="34"/>
    </row>
    <row r="15" spans="1:22" x14ac:dyDescent="0.2">
      <c r="A15" s="34">
        <v>1</v>
      </c>
      <c r="B15" s="47">
        <v>41730</v>
      </c>
      <c r="C15" s="36">
        <v>926</v>
      </c>
      <c r="D15" s="55" t="s">
        <v>78</v>
      </c>
      <c r="E15" s="36">
        <v>1.4999999999999999E-2</v>
      </c>
      <c r="F15" s="36">
        <v>1011</v>
      </c>
      <c r="G15" s="48">
        <f>VALUE(CONCATENATE(LEFT(F15,LEN(F15)-2),":",RIGHT(F15,2)))</f>
        <v>0.42430555555555555</v>
      </c>
      <c r="H15" s="36">
        <v>1018</v>
      </c>
      <c r="I15" s="49">
        <f>VALUE(CONCATENATE(LEFT(H15,LEN(H15)-2),":",RIGHT(H15,2)))</f>
        <v>0.4291666666666667</v>
      </c>
      <c r="J15" s="49" t="str">
        <f t="shared" ref="J15:J78" si="0">IF(OR(B16&lt;&gt;"",E16=""),I15+TIME(0,5,0),"")</f>
        <v/>
      </c>
      <c r="K15" s="34">
        <f t="shared" ref="K15:K78" si="1">IF(AND(OR(AND(B15&lt;&gt;"",B16=""),AND(B15="",B16="")),E16&lt;&gt;""),(G16-I15)*1440,"")</f>
        <v>11.999999999999957</v>
      </c>
      <c r="L15" s="34">
        <f>(I15-G15)*1440</f>
        <v>7.0000000000000551</v>
      </c>
      <c r="M15" s="34">
        <f t="shared" ref="M15:M78" si="2">IF(B15&lt;&gt;"",1,M14+1)</f>
        <v>1</v>
      </c>
      <c r="N15" s="34">
        <f t="shared" ref="N15:N78" ca="1" si="3">OFFSET(C15,-M15+1,0)</f>
        <v>926</v>
      </c>
      <c r="O15" s="34" t="str">
        <f>IF(J15&lt;&gt;"",(J15-VALUE(CONCATENATE(LEFT(N15,LEN(N15)-2),":",RIGHT(N15,2))))*1440,"")</f>
        <v/>
      </c>
      <c r="P15" s="34">
        <f>IF(K15&lt;&gt;"",(E15+E16)*K15/2,E15*5/2)</f>
        <v>60.08999999999979</v>
      </c>
      <c r="Q15" s="37">
        <f>IF(K15&lt;&gt;"",(E16-E15)*K15/LN((E16+0.000001)/(E15+0.000001)),-5*(E15-0.000001)/(LN(1/E15)-13.8155))</f>
        <v>18.427542215177137</v>
      </c>
      <c r="R15" s="34">
        <f>(E15*L15)</f>
        <v>0.10500000000000083</v>
      </c>
      <c r="S15" s="34">
        <f>P15+R15</f>
        <v>60.194999999999794</v>
      </c>
      <c r="T15" s="37">
        <f>Q15+R15</f>
        <v>18.532542215177138</v>
      </c>
    </row>
    <row r="16" spans="1:22" x14ac:dyDescent="0.2">
      <c r="B16" s="36"/>
      <c r="C16" s="36"/>
      <c r="D16" s="55"/>
      <c r="E16" s="36">
        <v>10</v>
      </c>
      <c r="F16" s="36">
        <v>1030</v>
      </c>
      <c r="G16" s="48">
        <f t="shared" ref="G16:G79" si="4">VALUE(CONCATENATE(LEFT(F16,LEN(F16)-2),":",RIGHT(F16,2)))</f>
        <v>0.4375</v>
      </c>
      <c r="H16" s="36">
        <v>1037</v>
      </c>
      <c r="I16" s="49">
        <f t="shared" ref="I16:I79" si="5">VALUE(CONCATENATE(LEFT(H16,LEN(H16)-2),":",RIGHT(H16,2)))</f>
        <v>0.44236111111111115</v>
      </c>
      <c r="J16" s="49">
        <f t="shared" si="0"/>
        <v>0.44583333333333336</v>
      </c>
      <c r="K16" s="34" t="str">
        <f t="shared" si="1"/>
        <v/>
      </c>
      <c r="L16" s="34">
        <f t="shared" ref="L16:L79" si="6">(I16-G16)*1440</f>
        <v>7.0000000000000551</v>
      </c>
      <c r="M16" s="34">
        <f t="shared" si="2"/>
        <v>2</v>
      </c>
      <c r="N16" s="34">
        <f t="shared" ca="1" si="3"/>
        <v>926</v>
      </c>
      <c r="O16" s="34">
        <f t="shared" ref="O16:O79" ca="1" si="7">IF(J16&lt;&gt;"",(J16-VALUE(CONCATENATE(LEFT(N16,LEN(N16)-2),":",RIGHT(N16,2))))*1440,"")</f>
        <v>76.000000000000057</v>
      </c>
      <c r="P16" s="34">
        <f t="shared" ref="P16:P79" si="8">IF(K16&lt;&gt;"",(E16+E17)*K16/2,E16*5/2)</f>
        <v>25</v>
      </c>
      <c r="Q16" s="37">
        <f t="shared" ref="Q16:Q79" si="9">IF(K16&lt;&gt;"",(E17-E16)*K16/LN((E17+0.000001)/(E16+0.000001)),-5*(E16-0.000001)/(LN(1/E16)-13.8155))</f>
        <v>3.1021051639523365</v>
      </c>
      <c r="R16" s="34">
        <f t="shared" ref="R16:R79" si="10">(E16*L16)</f>
        <v>70.000000000000554</v>
      </c>
      <c r="S16" s="34">
        <f t="shared" ref="S16:S79" si="11">P16+R16</f>
        <v>95.000000000000554</v>
      </c>
      <c r="T16" s="37">
        <f t="shared" ref="T16:T79" si="12">Q16+R16</f>
        <v>73.102105163952885</v>
      </c>
    </row>
    <row r="17" spans="1:20" x14ac:dyDescent="0.2">
      <c r="B17" s="47">
        <v>41730</v>
      </c>
      <c r="C17" s="36">
        <v>1421</v>
      </c>
      <c r="D17" s="55"/>
      <c r="E17" s="36">
        <v>1.6E-2</v>
      </c>
      <c r="F17" s="36">
        <v>1505</v>
      </c>
      <c r="G17" s="48">
        <f t="shared" si="4"/>
        <v>0.62847222222222221</v>
      </c>
      <c r="H17" s="36">
        <v>1519</v>
      </c>
      <c r="I17" s="49">
        <f t="shared" si="5"/>
        <v>0.6381944444444444</v>
      </c>
      <c r="J17" s="49" t="str">
        <f t="shared" si="0"/>
        <v/>
      </c>
      <c r="K17" s="34">
        <f t="shared" si="1"/>
        <v>20.000000000000089</v>
      </c>
      <c r="L17" s="34">
        <f t="shared" si="6"/>
        <v>13.99999999999995</v>
      </c>
      <c r="M17" s="34">
        <f t="shared" si="2"/>
        <v>1</v>
      </c>
      <c r="N17" s="34">
        <f t="shared" ca="1" si="3"/>
        <v>1421</v>
      </c>
      <c r="O17" s="34" t="str">
        <f t="shared" si="7"/>
        <v/>
      </c>
      <c r="P17" s="34">
        <f t="shared" si="8"/>
        <v>100.16000000000045</v>
      </c>
      <c r="Q17" s="37">
        <f t="shared" si="9"/>
        <v>31.017340569459602</v>
      </c>
      <c r="R17" s="34">
        <f t="shared" si="10"/>
        <v>0.2239999999999992</v>
      </c>
      <c r="S17" s="34">
        <f t="shared" si="11"/>
        <v>100.38400000000046</v>
      </c>
      <c r="T17" s="37">
        <f t="shared" si="12"/>
        <v>31.241340569459602</v>
      </c>
    </row>
    <row r="18" spans="1:20" x14ac:dyDescent="0.2">
      <c r="B18" s="47"/>
      <c r="C18" s="36"/>
      <c r="D18" s="55"/>
      <c r="E18" s="36">
        <v>10</v>
      </c>
      <c r="F18" s="36">
        <v>1539</v>
      </c>
      <c r="G18" s="48">
        <f t="shared" si="4"/>
        <v>0.65208333333333335</v>
      </c>
      <c r="H18" s="36">
        <v>1549</v>
      </c>
      <c r="I18" s="49">
        <f t="shared" si="5"/>
        <v>0.65902777777777777</v>
      </c>
      <c r="J18" s="49">
        <f t="shared" si="0"/>
        <v>0.66249999999999998</v>
      </c>
      <c r="K18" s="34" t="str">
        <f t="shared" si="1"/>
        <v/>
      </c>
      <c r="L18" s="34">
        <f t="shared" si="6"/>
        <v>9.9999999999999645</v>
      </c>
      <c r="M18" s="34">
        <f t="shared" si="2"/>
        <v>2</v>
      </c>
      <c r="N18" s="34">
        <f t="shared" ca="1" si="3"/>
        <v>1421</v>
      </c>
      <c r="O18" s="34">
        <f t="shared" ca="1" si="7"/>
        <v>92.999999999999986</v>
      </c>
      <c r="P18" s="34">
        <f t="shared" si="8"/>
        <v>25</v>
      </c>
      <c r="Q18" s="37">
        <f t="shared" si="9"/>
        <v>3.1021051639523365</v>
      </c>
      <c r="R18" s="34">
        <f t="shared" si="10"/>
        <v>99.999999999999645</v>
      </c>
      <c r="S18" s="34">
        <f t="shared" si="11"/>
        <v>124.99999999999964</v>
      </c>
      <c r="T18" s="37">
        <f t="shared" si="12"/>
        <v>103.10210516395198</v>
      </c>
    </row>
    <row r="19" spans="1:20" x14ac:dyDescent="0.2">
      <c r="A19" s="34">
        <v>1</v>
      </c>
      <c r="B19" s="47">
        <v>41731</v>
      </c>
      <c r="C19" s="36">
        <v>832</v>
      </c>
      <c r="D19" s="55" t="s">
        <v>79</v>
      </c>
      <c r="E19" s="36">
        <v>0.01</v>
      </c>
      <c r="F19" s="36">
        <v>846</v>
      </c>
      <c r="G19" s="48">
        <f t="shared" si="4"/>
        <v>0.36527777777777781</v>
      </c>
      <c r="H19" s="36">
        <v>848</v>
      </c>
      <c r="I19" s="49">
        <f t="shared" si="5"/>
        <v>0.3666666666666667</v>
      </c>
      <c r="J19" s="49" t="str">
        <f t="shared" si="0"/>
        <v/>
      </c>
      <c r="K19" s="34">
        <f t="shared" si="1"/>
        <v>9.9999999999999645</v>
      </c>
      <c r="L19" s="34">
        <f t="shared" si="6"/>
        <v>1.9999999999999929</v>
      </c>
      <c r="M19" s="34">
        <f t="shared" si="2"/>
        <v>1</v>
      </c>
      <c r="N19" s="34">
        <f t="shared" ca="1" si="3"/>
        <v>832</v>
      </c>
      <c r="O19" s="34" t="str">
        <f t="shared" si="7"/>
        <v/>
      </c>
      <c r="P19" s="34">
        <f t="shared" si="8"/>
        <v>500.04999999999825</v>
      </c>
      <c r="Q19" s="37">
        <f t="shared" si="9"/>
        <v>108.56394165498108</v>
      </c>
      <c r="R19" s="34">
        <f t="shared" si="10"/>
        <v>1.9999999999999931E-2</v>
      </c>
      <c r="S19" s="34">
        <f t="shared" si="11"/>
        <v>500.06999999999823</v>
      </c>
      <c r="T19" s="37">
        <f t="shared" si="12"/>
        <v>108.58394165498107</v>
      </c>
    </row>
    <row r="20" spans="1:20" x14ac:dyDescent="0.2">
      <c r="B20" s="47"/>
      <c r="C20" s="36"/>
      <c r="D20" s="55"/>
      <c r="E20" s="36">
        <v>100</v>
      </c>
      <c r="F20" s="36">
        <v>858</v>
      </c>
      <c r="G20" s="48">
        <f t="shared" si="4"/>
        <v>0.37361111111111112</v>
      </c>
      <c r="H20" s="36">
        <v>914</v>
      </c>
      <c r="I20" s="49">
        <f t="shared" si="5"/>
        <v>0.38472222222222219</v>
      </c>
      <c r="J20" s="49" t="str">
        <f t="shared" si="0"/>
        <v/>
      </c>
      <c r="K20" s="34">
        <f t="shared" si="1"/>
        <v>3.0000000000000693</v>
      </c>
      <c r="L20" s="34">
        <f t="shared" si="6"/>
        <v>15.999999999999943</v>
      </c>
      <c r="M20" s="34">
        <f t="shared" si="2"/>
        <v>2</v>
      </c>
      <c r="N20" s="34">
        <f t="shared" ca="1" si="3"/>
        <v>832</v>
      </c>
      <c r="O20" s="34" t="str">
        <f t="shared" si="7"/>
        <v/>
      </c>
      <c r="P20" s="34">
        <f t="shared" si="8"/>
        <v>450.0000000000104</v>
      </c>
      <c r="Q20" s="37">
        <f t="shared" si="9"/>
        <v>432.80851538875254</v>
      </c>
      <c r="R20" s="34">
        <f t="shared" si="10"/>
        <v>1599.9999999999943</v>
      </c>
      <c r="S20" s="34">
        <f t="shared" si="11"/>
        <v>2050.0000000000045</v>
      </c>
      <c r="T20" s="37">
        <f t="shared" si="12"/>
        <v>2032.8085153887469</v>
      </c>
    </row>
    <row r="21" spans="1:20" x14ac:dyDescent="0.2">
      <c r="B21" s="47"/>
      <c r="C21" s="36"/>
      <c r="D21" s="55"/>
      <c r="E21" s="36">
        <v>200</v>
      </c>
      <c r="F21" s="36">
        <v>917</v>
      </c>
      <c r="G21" s="48">
        <f t="shared" si="4"/>
        <v>0.38680555555555557</v>
      </c>
      <c r="H21" s="36">
        <v>1245</v>
      </c>
      <c r="I21" s="49">
        <f t="shared" si="5"/>
        <v>0.53125</v>
      </c>
      <c r="J21" s="49" t="str">
        <f t="shared" si="0"/>
        <v/>
      </c>
      <c r="K21" s="34">
        <f t="shared" si="1"/>
        <v>6.9999999999999751</v>
      </c>
      <c r="L21" s="34">
        <f t="shared" si="6"/>
        <v>207.99999999999997</v>
      </c>
      <c r="M21" s="34">
        <f t="shared" si="2"/>
        <v>3</v>
      </c>
      <c r="N21" s="34">
        <f t="shared" ca="1" si="3"/>
        <v>832</v>
      </c>
      <c r="O21" s="34" t="str">
        <f t="shared" si="7"/>
        <v/>
      </c>
      <c r="P21" s="34">
        <f t="shared" si="8"/>
        <v>734.99999999999739</v>
      </c>
      <c r="Q21" s="37">
        <f t="shared" si="9"/>
        <v>443.96492100370943</v>
      </c>
      <c r="R21" s="34">
        <f t="shared" si="10"/>
        <v>41599.999999999993</v>
      </c>
      <c r="S21" s="34">
        <f t="shared" si="11"/>
        <v>42334.999999999993</v>
      </c>
      <c r="T21" s="37">
        <f t="shared" si="12"/>
        <v>42043.964921003702</v>
      </c>
    </row>
    <row r="22" spans="1:20" x14ac:dyDescent="0.2">
      <c r="B22" s="50"/>
      <c r="C22" s="36"/>
      <c r="D22" s="55"/>
      <c r="E22" s="36">
        <v>10</v>
      </c>
      <c r="F22" s="36">
        <v>1252</v>
      </c>
      <c r="G22" s="48">
        <f t="shared" si="4"/>
        <v>0.53611111111111109</v>
      </c>
      <c r="H22" s="36">
        <v>1450</v>
      </c>
      <c r="I22" s="49">
        <f t="shared" si="5"/>
        <v>0.61805555555555558</v>
      </c>
      <c r="J22" s="49">
        <f t="shared" si="0"/>
        <v>0.62152777777777779</v>
      </c>
      <c r="K22" s="34" t="str">
        <f t="shared" si="1"/>
        <v/>
      </c>
      <c r="L22" s="34">
        <f t="shared" si="6"/>
        <v>118.00000000000006</v>
      </c>
      <c r="M22" s="34">
        <f t="shared" si="2"/>
        <v>4</v>
      </c>
      <c r="N22" s="34">
        <f t="shared" ca="1" si="3"/>
        <v>832</v>
      </c>
      <c r="O22" s="34">
        <f t="shared" ca="1" si="7"/>
        <v>383</v>
      </c>
      <c r="P22" s="34">
        <f t="shared" si="8"/>
        <v>25</v>
      </c>
      <c r="Q22" s="37">
        <f t="shared" si="9"/>
        <v>3.1021051639523365</v>
      </c>
      <c r="R22" s="34">
        <f t="shared" si="10"/>
        <v>1180.0000000000005</v>
      </c>
      <c r="S22" s="34">
        <f t="shared" si="11"/>
        <v>1205.0000000000005</v>
      </c>
      <c r="T22" s="37">
        <f t="shared" si="12"/>
        <v>1183.1021051639527</v>
      </c>
    </row>
    <row r="23" spans="1:20" x14ac:dyDescent="0.2">
      <c r="A23" s="34">
        <v>1</v>
      </c>
      <c r="B23" s="47">
        <v>41732</v>
      </c>
      <c r="C23" s="36">
        <v>815</v>
      </c>
      <c r="D23" s="55">
        <v>4</v>
      </c>
      <c r="E23" s="36">
        <v>0.01</v>
      </c>
      <c r="F23" s="36">
        <v>829</v>
      </c>
      <c r="G23" s="48">
        <f t="shared" si="4"/>
        <v>0.35347222222222219</v>
      </c>
      <c r="H23" s="36">
        <v>832</v>
      </c>
      <c r="I23" s="49">
        <f t="shared" si="5"/>
        <v>0.35555555555555557</v>
      </c>
      <c r="J23" s="49" t="str">
        <f t="shared" si="0"/>
        <v/>
      </c>
      <c r="K23" s="34">
        <f t="shared" si="1"/>
        <v>7.9999999999999716</v>
      </c>
      <c r="L23" s="34">
        <f t="shared" si="6"/>
        <v>3.0000000000000693</v>
      </c>
      <c r="M23" s="34">
        <f t="shared" si="2"/>
        <v>1</v>
      </c>
      <c r="N23" s="34">
        <f t="shared" ca="1" si="3"/>
        <v>815</v>
      </c>
      <c r="O23" s="34" t="str">
        <f t="shared" si="7"/>
        <v/>
      </c>
      <c r="P23" s="34">
        <f t="shared" si="8"/>
        <v>40.039999999999857</v>
      </c>
      <c r="Q23" s="37">
        <f t="shared" si="9"/>
        <v>11.569772311648126</v>
      </c>
      <c r="R23" s="34">
        <f t="shared" si="10"/>
        <v>3.0000000000000693E-2</v>
      </c>
      <c r="S23" s="34">
        <f t="shared" si="11"/>
        <v>40.069999999999858</v>
      </c>
      <c r="T23" s="37">
        <f t="shared" si="12"/>
        <v>11.599772311648127</v>
      </c>
    </row>
    <row r="24" spans="1:20" x14ac:dyDescent="0.2">
      <c r="B24" s="47"/>
      <c r="C24" s="36"/>
      <c r="D24" s="55"/>
      <c r="E24" s="36">
        <v>10</v>
      </c>
      <c r="F24" s="36">
        <v>840</v>
      </c>
      <c r="G24" s="48">
        <f t="shared" si="4"/>
        <v>0.3611111111111111</v>
      </c>
      <c r="H24" s="36">
        <v>843</v>
      </c>
      <c r="I24" s="49">
        <f t="shared" si="5"/>
        <v>0.36319444444444443</v>
      </c>
      <c r="J24" s="49" t="str">
        <f t="shared" si="0"/>
        <v/>
      </c>
      <c r="K24" s="34">
        <f t="shared" si="1"/>
        <v>5.0000000000000622</v>
      </c>
      <c r="L24" s="34">
        <f t="shared" si="6"/>
        <v>2.9999999999999893</v>
      </c>
      <c r="M24" s="34">
        <f t="shared" si="2"/>
        <v>2</v>
      </c>
      <c r="N24" s="34">
        <f t="shared" ca="1" si="3"/>
        <v>815</v>
      </c>
      <c r="O24" s="34" t="str">
        <f t="shared" si="7"/>
        <v/>
      </c>
      <c r="P24" s="34">
        <f t="shared" si="8"/>
        <v>525.00000000000648</v>
      </c>
      <c r="Q24" s="37">
        <f t="shared" si="9"/>
        <v>317.11780071694039</v>
      </c>
      <c r="R24" s="34">
        <f t="shared" si="10"/>
        <v>29.999999999999893</v>
      </c>
      <c r="S24" s="34">
        <f t="shared" si="11"/>
        <v>555.00000000000637</v>
      </c>
      <c r="T24" s="37">
        <f t="shared" si="12"/>
        <v>347.11780071694028</v>
      </c>
    </row>
    <row r="25" spans="1:20" x14ac:dyDescent="0.2">
      <c r="B25" s="47"/>
      <c r="C25" s="36"/>
      <c r="D25" s="55"/>
      <c r="E25" s="36">
        <v>200</v>
      </c>
      <c r="F25" s="36">
        <v>848</v>
      </c>
      <c r="G25" s="48">
        <f t="shared" si="4"/>
        <v>0.3666666666666667</v>
      </c>
      <c r="H25" s="36">
        <v>1255</v>
      </c>
      <c r="I25" s="49">
        <f t="shared" si="5"/>
        <v>0.53819444444444442</v>
      </c>
      <c r="J25" s="49">
        <f t="shared" si="0"/>
        <v>0.54166666666666663</v>
      </c>
      <c r="K25" s="34" t="str">
        <f t="shared" si="1"/>
        <v/>
      </c>
      <c r="L25" s="34">
        <f t="shared" si="6"/>
        <v>246.99999999999991</v>
      </c>
      <c r="M25" s="34">
        <f t="shared" si="2"/>
        <v>3</v>
      </c>
      <c r="N25" s="34">
        <f t="shared" ca="1" si="3"/>
        <v>815</v>
      </c>
      <c r="O25" s="34">
        <f t="shared" ca="1" si="7"/>
        <v>284.99999999999994</v>
      </c>
      <c r="P25" s="34">
        <f t="shared" si="8"/>
        <v>500</v>
      </c>
      <c r="Q25" s="37">
        <f t="shared" si="9"/>
        <v>52.318172546220183</v>
      </c>
      <c r="R25" s="34">
        <f t="shared" si="10"/>
        <v>49399.999999999985</v>
      </c>
      <c r="S25" s="34">
        <f t="shared" si="11"/>
        <v>49899.999999999985</v>
      </c>
      <c r="T25" s="37">
        <f t="shared" si="12"/>
        <v>49452.318172546205</v>
      </c>
    </row>
    <row r="26" spans="1:20" x14ac:dyDescent="0.2">
      <c r="B26" s="47">
        <v>41732</v>
      </c>
      <c r="C26" s="36">
        <v>1425</v>
      </c>
      <c r="D26" s="55"/>
      <c r="E26" s="36">
        <v>100</v>
      </c>
      <c r="F26" s="36">
        <v>1446</v>
      </c>
      <c r="G26" s="48">
        <f t="shared" si="4"/>
        <v>0.61527777777777781</v>
      </c>
      <c r="H26" s="36">
        <v>1450</v>
      </c>
      <c r="I26" s="49">
        <f t="shared" si="5"/>
        <v>0.61805555555555558</v>
      </c>
      <c r="J26" s="49" t="str">
        <f t="shared" si="0"/>
        <v/>
      </c>
      <c r="K26" s="34">
        <f t="shared" si="1"/>
        <v>4.9999999999999822</v>
      </c>
      <c r="L26" s="34">
        <f t="shared" si="6"/>
        <v>3.9999999999999858</v>
      </c>
      <c r="M26" s="34">
        <f t="shared" si="2"/>
        <v>1</v>
      </c>
      <c r="N26" s="34">
        <f t="shared" ca="1" si="3"/>
        <v>1425</v>
      </c>
      <c r="O26" s="34" t="str">
        <f t="shared" si="7"/>
        <v/>
      </c>
      <c r="P26" s="34">
        <f t="shared" si="8"/>
        <v>749.99999999999739</v>
      </c>
      <c r="Q26" s="37">
        <f t="shared" si="9"/>
        <v>721.34752564790165</v>
      </c>
      <c r="R26" s="34">
        <f t="shared" si="10"/>
        <v>399.99999999999858</v>
      </c>
      <c r="S26" s="34">
        <f t="shared" si="11"/>
        <v>1149.9999999999959</v>
      </c>
      <c r="T26" s="37">
        <f t="shared" si="12"/>
        <v>1121.3475256479003</v>
      </c>
    </row>
    <row r="27" spans="1:20" x14ac:dyDescent="0.2">
      <c r="B27" s="47"/>
      <c r="C27" s="36"/>
      <c r="D27" s="55"/>
      <c r="E27" s="36">
        <v>200</v>
      </c>
      <c r="F27" s="36">
        <v>1455</v>
      </c>
      <c r="G27" s="48">
        <f t="shared" si="4"/>
        <v>0.62152777777777779</v>
      </c>
      <c r="H27" s="36">
        <v>1657</v>
      </c>
      <c r="I27" s="49">
        <f t="shared" si="5"/>
        <v>0.70624999999999993</v>
      </c>
      <c r="J27" s="49">
        <f t="shared" si="0"/>
        <v>0.70972222222222214</v>
      </c>
      <c r="K27" s="34" t="str">
        <f t="shared" si="1"/>
        <v/>
      </c>
      <c r="L27" s="34">
        <f t="shared" si="6"/>
        <v>121.99999999999989</v>
      </c>
      <c r="M27" s="34">
        <f t="shared" si="2"/>
        <v>2</v>
      </c>
      <c r="N27" s="34">
        <f t="shared" ca="1" si="3"/>
        <v>1425</v>
      </c>
      <c r="O27" s="34">
        <f t="shared" ca="1" si="7"/>
        <v>156.99999999999991</v>
      </c>
      <c r="P27" s="34">
        <f t="shared" si="8"/>
        <v>500</v>
      </c>
      <c r="Q27" s="37">
        <f t="shared" si="9"/>
        <v>52.318172546220183</v>
      </c>
      <c r="R27" s="34">
        <f t="shared" si="10"/>
        <v>24399.999999999978</v>
      </c>
      <c r="S27" s="34">
        <f t="shared" si="11"/>
        <v>24899.999999999978</v>
      </c>
      <c r="T27" s="37">
        <f t="shared" si="12"/>
        <v>24452.318172546198</v>
      </c>
    </row>
    <row r="28" spans="1:20" x14ac:dyDescent="0.2">
      <c r="A28" s="34">
        <v>1</v>
      </c>
      <c r="B28" s="47">
        <v>41733</v>
      </c>
      <c r="C28" s="36">
        <v>1259</v>
      </c>
      <c r="D28" s="55">
        <v>4</v>
      </c>
      <c r="E28" s="36">
        <v>0.01</v>
      </c>
      <c r="F28" s="36">
        <v>1317</v>
      </c>
      <c r="G28" s="48">
        <f t="shared" si="4"/>
        <v>0.55347222222222225</v>
      </c>
      <c r="H28" s="36">
        <v>1320</v>
      </c>
      <c r="I28" s="49">
        <f t="shared" si="5"/>
        <v>0.55555555555555558</v>
      </c>
      <c r="J28" s="49" t="str">
        <f t="shared" si="0"/>
        <v/>
      </c>
      <c r="K28" s="34">
        <f t="shared" si="1"/>
        <v>9.9999999999999645</v>
      </c>
      <c r="L28" s="34">
        <f t="shared" si="6"/>
        <v>2.9999999999999893</v>
      </c>
      <c r="M28" s="34">
        <f t="shared" si="2"/>
        <v>1</v>
      </c>
      <c r="N28" s="34">
        <f t="shared" ca="1" si="3"/>
        <v>1259</v>
      </c>
      <c r="O28" s="34" t="str">
        <f t="shared" si="7"/>
        <v/>
      </c>
      <c r="P28" s="34">
        <f t="shared" si="8"/>
        <v>50.04999999999982</v>
      </c>
      <c r="Q28" s="37">
        <f t="shared" si="9"/>
        <v>14.462215389560159</v>
      </c>
      <c r="R28" s="34">
        <f t="shared" si="10"/>
        <v>2.9999999999999895E-2</v>
      </c>
      <c r="S28" s="34">
        <f t="shared" si="11"/>
        <v>50.079999999999821</v>
      </c>
      <c r="T28" s="37">
        <f t="shared" si="12"/>
        <v>14.492215389560158</v>
      </c>
    </row>
    <row r="29" spans="1:20" x14ac:dyDescent="0.2">
      <c r="B29" s="47"/>
      <c r="C29" s="36"/>
      <c r="D29" s="55"/>
      <c r="E29" s="36">
        <v>10</v>
      </c>
      <c r="F29" s="36">
        <v>1330</v>
      </c>
      <c r="G29" s="48">
        <f t="shared" si="4"/>
        <v>0.5625</v>
      </c>
      <c r="H29" s="34">
        <v>1407</v>
      </c>
      <c r="I29" s="49">
        <f t="shared" si="5"/>
        <v>0.58819444444444446</v>
      </c>
      <c r="J29" s="49">
        <f t="shared" si="0"/>
        <v>0.59166666666666667</v>
      </c>
      <c r="K29" s="34" t="str">
        <f t="shared" si="1"/>
        <v/>
      </c>
      <c r="L29" s="34">
        <f t="shared" si="6"/>
        <v>37.000000000000028</v>
      </c>
      <c r="M29" s="34">
        <f t="shared" si="2"/>
        <v>2</v>
      </c>
      <c r="N29" s="34">
        <f t="shared" ca="1" si="3"/>
        <v>1259</v>
      </c>
      <c r="O29" s="34">
        <f t="shared" ca="1" si="7"/>
        <v>73.000000000000057</v>
      </c>
      <c r="P29" s="34">
        <f t="shared" si="8"/>
        <v>25</v>
      </c>
      <c r="Q29" s="37">
        <f t="shared" si="9"/>
        <v>3.1021051639523365</v>
      </c>
      <c r="R29" s="34">
        <f t="shared" si="10"/>
        <v>370.00000000000028</v>
      </c>
      <c r="S29" s="34">
        <f t="shared" si="11"/>
        <v>395.00000000000028</v>
      </c>
      <c r="T29" s="37">
        <f t="shared" si="12"/>
        <v>373.10210516395261</v>
      </c>
    </row>
    <row r="30" spans="1:20" x14ac:dyDescent="0.2">
      <c r="A30" s="34">
        <v>1</v>
      </c>
      <c r="B30" s="47">
        <v>41736</v>
      </c>
      <c r="C30" s="36">
        <v>831</v>
      </c>
      <c r="D30" s="55" t="s">
        <v>78</v>
      </c>
      <c r="E30" s="36">
        <v>1.4999999999999999E-2</v>
      </c>
      <c r="F30" s="36">
        <v>900</v>
      </c>
      <c r="G30" s="48">
        <f t="shared" si="4"/>
        <v>0.375</v>
      </c>
      <c r="H30" s="36">
        <v>910</v>
      </c>
      <c r="I30" s="49">
        <f t="shared" si="5"/>
        <v>0.38194444444444442</v>
      </c>
      <c r="J30" s="49" t="str">
        <f t="shared" si="0"/>
        <v/>
      </c>
      <c r="K30" s="34">
        <f t="shared" si="1"/>
        <v>12.000000000000037</v>
      </c>
      <c r="L30" s="34">
        <f t="shared" si="6"/>
        <v>9.9999999999999645</v>
      </c>
      <c r="M30" s="34">
        <f t="shared" si="2"/>
        <v>1</v>
      </c>
      <c r="N30" s="34">
        <f t="shared" ca="1" si="3"/>
        <v>831</v>
      </c>
      <c r="O30" s="34" t="str">
        <f t="shared" si="7"/>
        <v/>
      </c>
      <c r="P30" s="34">
        <f t="shared" si="8"/>
        <v>30.090000000000092</v>
      </c>
      <c r="Q30" s="37">
        <f t="shared" si="9"/>
        <v>10.297678079055212</v>
      </c>
      <c r="R30" s="34">
        <f t="shared" si="10"/>
        <v>0.14999999999999947</v>
      </c>
      <c r="S30" s="34">
        <f t="shared" si="11"/>
        <v>30.240000000000091</v>
      </c>
      <c r="T30" s="37">
        <f t="shared" si="12"/>
        <v>10.447678079055212</v>
      </c>
    </row>
    <row r="31" spans="1:20" x14ac:dyDescent="0.2">
      <c r="B31" s="50"/>
      <c r="C31" s="36"/>
      <c r="D31" s="55"/>
      <c r="E31" s="36">
        <v>5</v>
      </c>
      <c r="F31" s="36">
        <v>922</v>
      </c>
      <c r="G31" s="48">
        <f t="shared" si="4"/>
        <v>0.39027777777777778</v>
      </c>
      <c r="H31" s="36">
        <v>929</v>
      </c>
      <c r="I31" s="49">
        <f t="shared" si="5"/>
        <v>0.39513888888888887</v>
      </c>
      <c r="J31" s="49" t="str">
        <f t="shared" si="0"/>
        <v/>
      </c>
      <c r="K31" s="34">
        <f t="shared" si="1"/>
        <v>10.999999999999961</v>
      </c>
      <c r="L31" s="34">
        <f t="shared" si="6"/>
        <v>6.9999999999999751</v>
      </c>
      <c r="M31" s="34">
        <f t="shared" si="2"/>
        <v>2</v>
      </c>
      <c r="N31" s="34">
        <f t="shared" ca="1" si="3"/>
        <v>831</v>
      </c>
      <c r="O31" s="34" t="str">
        <f t="shared" si="7"/>
        <v/>
      </c>
      <c r="P31" s="34">
        <f t="shared" si="8"/>
        <v>28.049999999999898</v>
      </c>
      <c r="Q31" s="37">
        <f t="shared" si="9"/>
        <v>13.778072099685605</v>
      </c>
      <c r="R31" s="34">
        <f t="shared" si="10"/>
        <v>34.999999999999872</v>
      </c>
      <c r="S31" s="34">
        <f t="shared" si="11"/>
        <v>63.04999999999977</v>
      </c>
      <c r="T31" s="37">
        <f t="shared" si="12"/>
        <v>48.778072099685474</v>
      </c>
    </row>
    <row r="32" spans="1:20" x14ac:dyDescent="0.2">
      <c r="B32" s="47"/>
      <c r="C32" s="36"/>
      <c r="D32" s="55"/>
      <c r="E32" s="36">
        <v>0.1</v>
      </c>
      <c r="F32" s="36">
        <v>940</v>
      </c>
      <c r="G32" s="48">
        <f t="shared" si="4"/>
        <v>0.40277777777777773</v>
      </c>
      <c r="H32" s="36">
        <v>944</v>
      </c>
      <c r="I32" s="49">
        <f t="shared" si="5"/>
        <v>0.4055555555555555</v>
      </c>
      <c r="J32" s="49">
        <f t="shared" si="0"/>
        <v>0.40902777777777771</v>
      </c>
      <c r="K32" s="34" t="str">
        <f t="shared" si="1"/>
        <v/>
      </c>
      <c r="L32" s="34">
        <f t="shared" si="6"/>
        <v>3.9999999999999858</v>
      </c>
      <c r="M32" s="34">
        <f t="shared" si="2"/>
        <v>3</v>
      </c>
      <c r="N32" s="34">
        <f t="shared" ca="1" si="3"/>
        <v>831</v>
      </c>
      <c r="O32" s="34">
        <f t="shared" ca="1" si="7"/>
        <v>77.999999999999886</v>
      </c>
      <c r="P32" s="34">
        <f t="shared" si="8"/>
        <v>0.25</v>
      </c>
      <c r="Q32" s="37">
        <f t="shared" si="9"/>
        <v>4.342905372259271E-2</v>
      </c>
      <c r="R32" s="34">
        <f t="shared" si="10"/>
        <v>0.39999999999999858</v>
      </c>
      <c r="S32" s="34">
        <f t="shared" si="11"/>
        <v>0.64999999999999858</v>
      </c>
      <c r="T32" s="37">
        <f t="shared" si="12"/>
        <v>0.44342905372259128</v>
      </c>
    </row>
    <row r="33" spans="1:20" x14ac:dyDescent="0.2">
      <c r="B33" s="47">
        <v>41736</v>
      </c>
      <c r="C33" s="36">
        <v>1422</v>
      </c>
      <c r="D33" s="55"/>
      <c r="E33" s="36">
        <v>0.01</v>
      </c>
      <c r="F33" s="36">
        <v>1446</v>
      </c>
      <c r="G33" s="48">
        <f t="shared" si="4"/>
        <v>0.61527777777777781</v>
      </c>
      <c r="H33" s="36">
        <v>1457</v>
      </c>
      <c r="I33" s="49">
        <f t="shared" si="5"/>
        <v>0.62291666666666667</v>
      </c>
      <c r="J33" s="49" t="str">
        <f t="shared" si="0"/>
        <v/>
      </c>
      <c r="K33" s="34">
        <f t="shared" si="1"/>
        <v>2.9999999999999893</v>
      </c>
      <c r="L33" s="34">
        <f t="shared" si="6"/>
        <v>10.999999999999961</v>
      </c>
      <c r="M33" s="34">
        <f t="shared" si="2"/>
        <v>1</v>
      </c>
      <c r="N33" s="34">
        <f t="shared" ca="1" si="3"/>
        <v>1422</v>
      </c>
      <c r="O33" s="34" t="str">
        <f t="shared" si="7"/>
        <v/>
      </c>
      <c r="P33" s="34">
        <f t="shared" si="8"/>
        <v>2.2649999999999921</v>
      </c>
      <c r="Q33" s="37">
        <f t="shared" si="9"/>
        <v>0.89212013056967665</v>
      </c>
      <c r="R33" s="34">
        <f t="shared" si="10"/>
        <v>0.10999999999999961</v>
      </c>
      <c r="S33" s="34">
        <f t="shared" si="11"/>
        <v>2.3749999999999916</v>
      </c>
      <c r="T33" s="37">
        <f t="shared" si="12"/>
        <v>1.0021201305696763</v>
      </c>
    </row>
    <row r="34" spans="1:20" x14ac:dyDescent="0.2">
      <c r="B34" s="47"/>
      <c r="C34" s="36"/>
      <c r="D34" s="55"/>
      <c r="E34" s="36">
        <v>1.5</v>
      </c>
      <c r="F34" s="36">
        <v>1500</v>
      </c>
      <c r="G34" s="48">
        <f t="shared" si="4"/>
        <v>0.625</v>
      </c>
      <c r="H34" s="36">
        <v>1507</v>
      </c>
      <c r="I34" s="49">
        <f t="shared" si="5"/>
        <v>0.62986111111111109</v>
      </c>
      <c r="J34" s="49" t="str">
        <f t="shared" si="0"/>
        <v/>
      </c>
      <c r="K34" s="34">
        <f t="shared" si="1"/>
        <v>4.9999999999999822</v>
      </c>
      <c r="L34" s="34">
        <f t="shared" si="6"/>
        <v>6.9999999999999751</v>
      </c>
      <c r="M34" s="34">
        <f t="shared" si="2"/>
        <v>2</v>
      </c>
      <c r="N34" s="34">
        <f t="shared" ca="1" si="3"/>
        <v>1422</v>
      </c>
      <c r="O34" s="34" t="str">
        <f t="shared" si="7"/>
        <v/>
      </c>
      <c r="P34" s="34">
        <f t="shared" si="8"/>
        <v>53.749999999999808</v>
      </c>
      <c r="Q34" s="37">
        <f t="shared" si="9"/>
        <v>35.710610571560188</v>
      </c>
      <c r="R34" s="34">
        <f t="shared" si="10"/>
        <v>10.499999999999963</v>
      </c>
      <c r="S34" s="34">
        <f t="shared" si="11"/>
        <v>64.249999999999773</v>
      </c>
      <c r="T34" s="37">
        <f t="shared" si="12"/>
        <v>46.210610571560153</v>
      </c>
    </row>
    <row r="35" spans="1:20" x14ac:dyDescent="0.2">
      <c r="B35" s="50"/>
      <c r="C35" s="36"/>
      <c r="D35" s="55"/>
      <c r="E35" s="36">
        <v>20</v>
      </c>
      <c r="F35" s="36">
        <v>1512</v>
      </c>
      <c r="G35" s="48">
        <f t="shared" si="4"/>
        <v>0.6333333333333333</v>
      </c>
      <c r="H35" s="36">
        <v>1516</v>
      </c>
      <c r="I35" s="49">
        <f t="shared" si="5"/>
        <v>0.63611111111111118</v>
      </c>
      <c r="J35" s="49" t="str">
        <f t="shared" si="0"/>
        <v/>
      </c>
      <c r="K35" s="34">
        <f t="shared" si="1"/>
        <v>12.999999999999794</v>
      </c>
      <c r="L35" s="34">
        <f t="shared" si="6"/>
        <v>4.0000000000001457</v>
      </c>
      <c r="M35" s="34">
        <f t="shared" si="2"/>
        <v>3</v>
      </c>
      <c r="N35" s="34">
        <f t="shared" ca="1" si="3"/>
        <v>1422</v>
      </c>
      <c r="O35" s="34" t="str">
        <f t="shared" si="7"/>
        <v/>
      </c>
      <c r="P35" s="34">
        <f t="shared" si="8"/>
        <v>130.64999999999793</v>
      </c>
      <c r="Q35" s="37">
        <f t="shared" si="9"/>
        <v>48.826913891324054</v>
      </c>
      <c r="R35" s="34">
        <f t="shared" si="10"/>
        <v>80.000000000002913</v>
      </c>
      <c r="S35" s="34">
        <f t="shared" si="11"/>
        <v>210.65000000000083</v>
      </c>
      <c r="T35" s="37">
        <f t="shared" si="12"/>
        <v>128.82691389132697</v>
      </c>
    </row>
    <row r="36" spans="1:20" x14ac:dyDescent="0.2">
      <c r="B36" s="47"/>
      <c r="C36" s="36"/>
      <c r="D36" s="55"/>
      <c r="E36" s="36">
        <v>0.1</v>
      </c>
      <c r="F36" s="36">
        <v>1529</v>
      </c>
      <c r="G36" s="48">
        <f t="shared" si="4"/>
        <v>0.64513888888888882</v>
      </c>
      <c r="H36" s="36">
        <v>1535</v>
      </c>
      <c r="I36" s="49">
        <f t="shared" si="5"/>
        <v>0.64930555555555558</v>
      </c>
      <c r="J36" s="49">
        <f t="shared" si="0"/>
        <v>0.65277777777777779</v>
      </c>
      <c r="K36" s="34" t="str">
        <f t="shared" si="1"/>
        <v/>
      </c>
      <c r="L36" s="34">
        <f t="shared" si="6"/>
        <v>6.0000000000001386</v>
      </c>
      <c r="M36" s="34">
        <f t="shared" si="2"/>
        <v>4</v>
      </c>
      <c r="N36" s="34">
        <f t="shared" ca="1" si="3"/>
        <v>1422</v>
      </c>
      <c r="O36" s="34">
        <f t="shared" ca="1" si="7"/>
        <v>78.000000000000043</v>
      </c>
      <c r="P36" s="34">
        <f t="shared" si="8"/>
        <v>0.25</v>
      </c>
      <c r="Q36" s="37">
        <f t="shared" si="9"/>
        <v>4.342905372259271E-2</v>
      </c>
      <c r="R36" s="34">
        <f t="shared" si="10"/>
        <v>0.60000000000001386</v>
      </c>
      <c r="S36" s="34">
        <f t="shared" si="11"/>
        <v>0.85000000000001386</v>
      </c>
      <c r="T36" s="37">
        <f t="shared" si="12"/>
        <v>0.64342905372260661</v>
      </c>
    </row>
    <row r="37" spans="1:20" x14ac:dyDescent="0.2">
      <c r="A37" s="34">
        <v>1</v>
      </c>
      <c r="B37" s="47">
        <v>41737</v>
      </c>
      <c r="C37" s="36">
        <v>909</v>
      </c>
      <c r="D37" s="55" t="s">
        <v>78</v>
      </c>
      <c r="E37" s="36">
        <v>1.4999999999999999E-2</v>
      </c>
      <c r="F37" s="36">
        <v>949</v>
      </c>
      <c r="G37" s="48">
        <f t="shared" si="4"/>
        <v>0.40902777777777777</v>
      </c>
      <c r="H37" s="36">
        <v>957</v>
      </c>
      <c r="I37" s="49">
        <f t="shared" si="5"/>
        <v>0.4145833333333333</v>
      </c>
      <c r="J37" s="49" t="str">
        <f t="shared" si="0"/>
        <v/>
      </c>
      <c r="K37" s="34">
        <f t="shared" si="1"/>
        <v>13.000000000000034</v>
      </c>
      <c r="L37" s="34">
        <f t="shared" si="6"/>
        <v>7.9999999999999716</v>
      </c>
      <c r="M37" s="34">
        <f t="shared" si="2"/>
        <v>1</v>
      </c>
      <c r="N37" s="34">
        <f t="shared" ca="1" si="3"/>
        <v>909</v>
      </c>
      <c r="O37" s="34" t="str">
        <f t="shared" si="7"/>
        <v/>
      </c>
      <c r="P37" s="34">
        <f t="shared" si="8"/>
        <v>32.597500000000082</v>
      </c>
      <c r="Q37" s="37">
        <f t="shared" si="9"/>
        <v>11.155817918976474</v>
      </c>
      <c r="R37" s="34">
        <f t="shared" si="10"/>
        <v>0.11999999999999957</v>
      </c>
      <c r="S37" s="34">
        <f t="shared" si="11"/>
        <v>32.717500000000079</v>
      </c>
      <c r="T37" s="37">
        <f t="shared" si="12"/>
        <v>11.275817918976474</v>
      </c>
    </row>
    <row r="38" spans="1:20" x14ac:dyDescent="0.2">
      <c r="B38" s="47"/>
      <c r="C38" s="36"/>
      <c r="D38" s="55"/>
      <c r="E38" s="36">
        <v>5</v>
      </c>
      <c r="F38" s="36">
        <v>1010</v>
      </c>
      <c r="G38" s="48">
        <f t="shared" si="4"/>
        <v>0.4236111111111111</v>
      </c>
      <c r="H38" s="36">
        <v>1016</v>
      </c>
      <c r="I38" s="49">
        <f t="shared" si="5"/>
        <v>0.42777777777777781</v>
      </c>
      <c r="J38" s="49" t="str">
        <f t="shared" si="0"/>
        <v/>
      </c>
      <c r="K38" s="34">
        <f t="shared" si="1"/>
        <v>9.9999999999999645</v>
      </c>
      <c r="L38" s="34">
        <f t="shared" si="6"/>
        <v>6.0000000000000586</v>
      </c>
      <c r="M38" s="34">
        <f t="shared" si="2"/>
        <v>2</v>
      </c>
      <c r="N38" s="34">
        <f t="shared" ca="1" si="3"/>
        <v>909</v>
      </c>
      <c r="O38" s="34" t="str">
        <f t="shared" si="7"/>
        <v/>
      </c>
      <c r="P38" s="34">
        <f t="shared" si="8"/>
        <v>25.499999999999908</v>
      </c>
      <c r="Q38" s="37">
        <f t="shared" si="9"/>
        <v>12.525520090623278</v>
      </c>
      <c r="R38" s="34">
        <f t="shared" si="10"/>
        <v>30.000000000000291</v>
      </c>
      <c r="S38" s="34">
        <f t="shared" si="11"/>
        <v>55.500000000000199</v>
      </c>
      <c r="T38" s="37">
        <f t="shared" si="12"/>
        <v>42.525520090623573</v>
      </c>
    </row>
    <row r="39" spans="1:20" x14ac:dyDescent="0.2">
      <c r="B39" s="47"/>
      <c r="C39" s="36"/>
      <c r="D39" s="55"/>
      <c r="E39" s="36">
        <v>0.1</v>
      </c>
      <c r="F39" s="36">
        <v>1026</v>
      </c>
      <c r="G39" s="48">
        <f t="shared" si="4"/>
        <v>0.43472222222222223</v>
      </c>
      <c r="H39" s="36">
        <v>1032</v>
      </c>
      <c r="I39" s="49">
        <f t="shared" si="5"/>
        <v>0.43888888888888888</v>
      </c>
      <c r="J39" s="49">
        <f t="shared" si="0"/>
        <v>0.44236111111111109</v>
      </c>
      <c r="K39" s="34" t="str">
        <f t="shared" si="1"/>
        <v/>
      </c>
      <c r="L39" s="34">
        <f t="shared" si="6"/>
        <v>5.9999999999999787</v>
      </c>
      <c r="M39" s="34">
        <f t="shared" si="2"/>
        <v>3</v>
      </c>
      <c r="N39" s="34">
        <f t="shared" ca="1" si="3"/>
        <v>909</v>
      </c>
      <c r="O39" s="34">
        <f t="shared" ca="1" si="7"/>
        <v>87.999999999999929</v>
      </c>
      <c r="P39" s="34">
        <f t="shared" si="8"/>
        <v>0.25</v>
      </c>
      <c r="Q39" s="37">
        <f t="shared" si="9"/>
        <v>4.342905372259271E-2</v>
      </c>
      <c r="R39" s="34">
        <f t="shared" si="10"/>
        <v>0.59999999999999787</v>
      </c>
      <c r="S39" s="34">
        <f t="shared" si="11"/>
        <v>0.84999999999999787</v>
      </c>
      <c r="T39" s="37">
        <f t="shared" si="12"/>
        <v>0.64342905372259063</v>
      </c>
    </row>
    <row r="40" spans="1:20" x14ac:dyDescent="0.2">
      <c r="B40" s="47">
        <v>41737</v>
      </c>
      <c r="C40" s="36">
        <v>1404</v>
      </c>
      <c r="D40" s="55"/>
      <c r="E40" s="36">
        <v>100</v>
      </c>
      <c r="F40" s="36">
        <v>1421</v>
      </c>
      <c r="G40" s="48">
        <f t="shared" si="4"/>
        <v>0.59791666666666665</v>
      </c>
      <c r="H40" s="36">
        <v>1423</v>
      </c>
      <c r="I40" s="49">
        <f t="shared" si="5"/>
        <v>0.59930555555555554</v>
      </c>
      <c r="J40" s="49" t="str">
        <f t="shared" si="0"/>
        <v/>
      </c>
      <c r="K40" s="34">
        <f t="shared" si="1"/>
        <v>2.9999999999999893</v>
      </c>
      <c r="L40" s="34">
        <f t="shared" si="6"/>
        <v>1.9999999999999929</v>
      </c>
      <c r="M40" s="34">
        <f t="shared" si="2"/>
        <v>1</v>
      </c>
      <c r="N40" s="34">
        <f t="shared" ca="1" si="3"/>
        <v>1404</v>
      </c>
      <c r="O40" s="34" t="str">
        <f t="shared" si="7"/>
        <v/>
      </c>
      <c r="P40" s="34">
        <f t="shared" si="8"/>
        <v>449.99999999999841</v>
      </c>
      <c r="Q40" s="37">
        <f t="shared" si="9"/>
        <v>432.80851538874094</v>
      </c>
      <c r="R40" s="34">
        <f t="shared" si="10"/>
        <v>199.99999999999929</v>
      </c>
      <c r="S40" s="34">
        <f t="shared" si="11"/>
        <v>649.99999999999773</v>
      </c>
      <c r="T40" s="37">
        <f t="shared" si="12"/>
        <v>632.80851538874026</v>
      </c>
    </row>
    <row r="41" spans="1:20" x14ac:dyDescent="0.2">
      <c r="B41" s="47"/>
      <c r="C41" s="36"/>
      <c r="D41" s="55"/>
      <c r="E41" s="36">
        <v>200</v>
      </c>
      <c r="F41" s="36">
        <v>1426</v>
      </c>
      <c r="G41" s="48">
        <f t="shared" si="4"/>
        <v>0.60138888888888886</v>
      </c>
      <c r="H41" s="36">
        <v>1503</v>
      </c>
      <c r="I41" s="49">
        <f t="shared" si="5"/>
        <v>0.62708333333333333</v>
      </c>
      <c r="J41" s="49">
        <f t="shared" si="0"/>
        <v>0.63055555555555554</v>
      </c>
      <c r="K41" s="34" t="str">
        <f t="shared" si="1"/>
        <v/>
      </c>
      <c r="L41" s="34">
        <f t="shared" si="6"/>
        <v>37.000000000000028</v>
      </c>
      <c r="M41" s="34">
        <f t="shared" si="2"/>
        <v>2</v>
      </c>
      <c r="N41" s="34">
        <f t="shared" ca="1" si="3"/>
        <v>1404</v>
      </c>
      <c r="O41" s="34">
        <f t="shared" ca="1" si="7"/>
        <v>63.999999999999929</v>
      </c>
      <c r="P41" s="34">
        <f t="shared" si="8"/>
        <v>500</v>
      </c>
      <c r="Q41" s="37">
        <f t="shared" si="9"/>
        <v>52.318172546220183</v>
      </c>
      <c r="R41" s="34">
        <f t="shared" si="10"/>
        <v>7400.0000000000055</v>
      </c>
      <c r="S41" s="34">
        <f t="shared" si="11"/>
        <v>7900.0000000000055</v>
      </c>
      <c r="T41" s="37">
        <f t="shared" si="12"/>
        <v>7452.3181725462255</v>
      </c>
    </row>
    <row r="42" spans="1:20" x14ac:dyDescent="0.2">
      <c r="B42" s="47">
        <v>41737</v>
      </c>
      <c r="C42" s="36">
        <v>1525</v>
      </c>
      <c r="D42" s="55"/>
      <c r="E42" s="36">
        <v>200</v>
      </c>
      <c r="F42" s="36">
        <v>1541</v>
      </c>
      <c r="G42" s="48">
        <f t="shared" si="4"/>
        <v>0.65347222222222223</v>
      </c>
      <c r="H42" s="36">
        <v>1548</v>
      </c>
      <c r="I42" s="49">
        <f t="shared" si="5"/>
        <v>0.65833333333333333</v>
      </c>
      <c r="J42" s="49">
        <f t="shared" si="0"/>
        <v>0.66180555555555554</v>
      </c>
      <c r="K42" s="34" t="str">
        <f t="shared" si="1"/>
        <v/>
      </c>
      <c r="L42" s="34">
        <f t="shared" si="6"/>
        <v>6.9999999999999751</v>
      </c>
      <c r="M42" s="34">
        <f t="shared" si="2"/>
        <v>1</v>
      </c>
      <c r="N42" s="34">
        <f t="shared" ca="1" si="3"/>
        <v>1525</v>
      </c>
      <c r="O42" s="34">
        <f t="shared" ca="1" si="7"/>
        <v>28.00000000000006</v>
      </c>
      <c r="P42" s="34">
        <f>IF(K42&lt;&gt;"",(E42+#REF!)*K42/2,E42*5/2)</f>
        <v>500</v>
      </c>
      <c r="Q42" s="37">
        <f>IF(K42&lt;&gt;"",(#REF!-E42)*K42/LN((#REF!+0.000001)/(E42+0.000001)),-5*(E42-0.000001)/(LN(1/E42)-13.8155))</f>
        <v>52.318172546220183</v>
      </c>
      <c r="R42" s="34">
        <f t="shared" si="10"/>
        <v>1399.999999999995</v>
      </c>
      <c r="S42" s="34">
        <f t="shared" si="11"/>
        <v>1899.999999999995</v>
      </c>
      <c r="T42" s="37">
        <f t="shared" si="12"/>
        <v>1452.3181725462152</v>
      </c>
    </row>
    <row r="43" spans="1:20" x14ac:dyDescent="0.2">
      <c r="A43" s="34">
        <v>1</v>
      </c>
      <c r="B43" s="47">
        <v>41738</v>
      </c>
      <c r="C43" s="36">
        <v>823</v>
      </c>
      <c r="D43" s="55">
        <v>4</v>
      </c>
      <c r="E43" s="36">
        <v>0.01</v>
      </c>
      <c r="F43" s="36">
        <v>833</v>
      </c>
      <c r="G43" s="48">
        <f t="shared" si="4"/>
        <v>0.35625000000000001</v>
      </c>
      <c r="H43" s="36">
        <v>836</v>
      </c>
      <c r="I43" s="49">
        <f t="shared" si="5"/>
        <v>0.35833333333333334</v>
      </c>
      <c r="J43" s="49" t="str">
        <f t="shared" si="0"/>
        <v/>
      </c>
      <c r="K43" s="34">
        <f t="shared" si="1"/>
        <v>5.9999999999999787</v>
      </c>
      <c r="L43" s="34">
        <f t="shared" si="6"/>
        <v>2.9999999999999893</v>
      </c>
      <c r="M43" s="34">
        <f>IF(B43&lt;&gt;"",1,#REF!+1)</f>
        <v>1</v>
      </c>
      <c r="N43" s="34">
        <f t="shared" ca="1" si="3"/>
        <v>823</v>
      </c>
      <c r="O43" s="34" t="str">
        <f t="shared" si="7"/>
        <v/>
      </c>
      <c r="P43" s="34">
        <f t="shared" si="8"/>
        <v>30.029999999999891</v>
      </c>
      <c r="Q43" s="37">
        <f t="shared" si="9"/>
        <v>8.6773292337360957</v>
      </c>
      <c r="R43" s="34">
        <f t="shared" si="10"/>
        <v>2.9999999999999895E-2</v>
      </c>
      <c r="S43" s="34">
        <f t="shared" si="11"/>
        <v>30.059999999999892</v>
      </c>
      <c r="T43" s="37">
        <f t="shared" si="12"/>
        <v>8.707329233736095</v>
      </c>
    </row>
    <row r="44" spans="1:20" x14ac:dyDescent="0.2">
      <c r="B44" s="47"/>
      <c r="C44" s="36"/>
      <c r="D44" s="55"/>
      <c r="E44" s="36">
        <v>10</v>
      </c>
      <c r="F44" s="36">
        <v>842</v>
      </c>
      <c r="G44" s="48">
        <f t="shared" si="4"/>
        <v>0.36249999999999999</v>
      </c>
      <c r="H44" s="36">
        <v>850</v>
      </c>
      <c r="I44" s="49">
        <f t="shared" si="5"/>
        <v>0.36805555555555558</v>
      </c>
      <c r="J44" s="49">
        <f t="shared" si="0"/>
        <v>0.37152777777777779</v>
      </c>
      <c r="K44" s="34" t="str">
        <f t="shared" si="1"/>
        <v/>
      </c>
      <c r="L44" s="34">
        <f t="shared" si="6"/>
        <v>8.0000000000000515</v>
      </c>
      <c r="M44" s="34">
        <f t="shared" si="2"/>
        <v>2</v>
      </c>
      <c r="N44" s="34">
        <f t="shared" ca="1" si="3"/>
        <v>823</v>
      </c>
      <c r="O44" s="34">
        <f t="shared" ca="1" si="7"/>
        <v>32.000000000000043</v>
      </c>
      <c r="P44" s="34">
        <f t="shared" si="8"/>
        <v>25</v>
      </c>
      <c r="Q44" s="37">
        <f t="shared" si="9"/>
        <v>3.1021051639523365</v>
      </c>
      <c r="R44" s="34">
        <f t="shared" si="10"/>
        <v>80.000000000000512</v>
      </c>
      <c r="S44" s="34">
        <f t="shared" si="11"/>
        <v>105.00000000000051</v>
      </c>
      <c r="T44" s="37">
        <f t="shared" si="12"/>
        <v>83.102105163952842</v>
      </c>
    </row>
    <row r="45" spans="1:20" x14ac:dyDescent="0.2">
      <c r="B45" s="47">
        <v>41738</v>
      </c>
      <c r="C45" s="36">
        <v>852</v>
      </c>
      <c r="D45" s="55"/>
      <c r="E45" s="34">
        <v>200</v>
      </c>
      <c r="F45" s="36">
        <v>911</v>
      </c>
      <c r="G45" s="48">
        <f t="shared" si="4"/>
        <v>0.38263888888888892</v>
      </c>
      <c r="H45" s="34">
        <v>1248</v>
      </c>
      <c r="I45" s="49">
        <f t="shared" si="5"/>
        <v>0.53333333333333333</v>
      </c>
      <c r="J45" s="49" t="str">
        <f t="shared" si="0"/>
        <v/>
      </c>
      <c r="K45" s="34">
        <f t="shared" si="1"/>
        <v>7.9999999999999716</v>
      </c>
      <c r="L45" s="34">
        <f t="shared" si="6"/>
        <v>216.99999999999994</v>
      </c>
      <c r="M45" s="34">
        <f t="shared" si="2"/>
        <v>1</v>
      </c>
      <c r="N45" s="34">
        <f t="shared" ca="1" si="3"/>
        <v>852</v>
      </c>
      <c r="O45" s="34" t="str">
        <f t="shared" si="7"/>
        <v/>
      </c>
      <c r="P45" s="34">
        <f t="shared" si="8"/>
        <v>839.99999999999704</v>
      </c>
      <c r="Q45" s="37">
        <f t="shared" si="9"/>
        <v>507.38848114709651</v>
      </c>
      <c r="R45" s="34">
        <f t="shared" si="10"/>
        <v>43399.999999999985</v>
      </c>
      <c r="S45" s="34">
        <f t="shared" si="11"/>
        <v>44239.999999999985</v>
      </c>
      <c r="T45" s="37">
        <f t="shared" si="12"/>
        <v>43907.388481147085</v>
      </c>
    </row>
    <row r="46" spans="1:20" x14ac:dyDescent="0.2">
      <c r="B46" s="47"/>
      <c r="C46" s="36"/>
      <c r="D46" s="55"/>
      <c r="E46" s="36">
        <v>10</v>
      </c>
      <c r="F46" s="36">
        <v>1256</v>
      </c>
      <c r="G46" s="48">
        <f t="shared" si="4"/>
        <v>0.53888888888888886</v>
      </c>
      <c r="H46" s="36">
        <v>1327</v>
      </c>
      <c r="I46" s="49">
        <f t="shared" si="5"/>
        <v>0.56041666666666667</v>
      </c>
      <c r="J46" s="49" t="str">
        <f t="shared" si="0"/>
        <v/>
      </c>
      <c r="K46" s="34">
        <f t="shared" si="1"/>
        <v>5.9999999999999787</v>
      </c>
      <c r="L46" s="34">
        <f t="shared" si="6"/>
        <v>31.00000000000005</v>
      </c>
      <c r="M46" s="34">
        <f t="shared" si="2"/>
        <v>2</v>
      </c>
      <c r="N46" s="34">
        <f t="shared" ca="1" si="3"/>
        <v>852</v>
      </c>
      <c r="O46" s="34" t="str">
        <f t="shared" si="7"/>
        <v/>
      </c>
      <c r="P46" s="34">
        <f t="shared" si="8"/>
        <v>329.99999999999881</v>
      </c>
      <c r="Q46" s="37">
        <f t="shared" si="9"/>
        <v>234.51902939428345</v>
      </c>
      <c r="R46" s="34">
        <f t="shared" si="10"/>
        <v>310.00000000000051</v>
      </c>
      <c r="S46" s="34">
        <f t="shared" si="11"/>
        <v>639.99999999999932</v>
      </c>
      <c r="T46" s="37">
        <f t="shared" si="12"/>
        <v>544.51902939428396</v>
      </c>
    </row>
    <row r="47" spans="1:20" x14ac:dyDescent="0.2">
      <c r="B47" s="47"/>
      <c r="C47" s="36"/>
      <c r="D47" s="55"/>
      <c r="E47" s="36">
        <v>100</v>
      </c>
      <c r="F47" s="36">
        <v>1333</v>
      </c>
      <c r="G47" s="48">
        <f t="shared" si="4"/>
        <v>0.56458333333333333</v>
      </c>
      <c r="H47" s="36">
        <v>1346</v>
      </c>
      <c r="I47" s="49">
        <f t="shared" si="5"/>
        <v>0.57361111111111118</v>
      </c>
      <c r="J47" s="49" t="str">
        <f t="shared" si="0"/>
        <v/>
      </c>
      <c r="K47" s="34">
        <f t="shared" si="1"/>
        <v>3.9999999999999858</v>
      </c>
      <c r="L47" s="34">
        <f t="shared" si="6"/>
        <v>13.000000000000114</v>
      </c>
      <c r="M47" s="34">
        <f t="shared" si="2"/>
        <v>3</v>
      </c>
      <c r="N47" s="34">
        <f t="shared" ca="1" si="3"/>
        <v>852</v>
      </c>
      <c r="O47" s="34" t="str">
        <f t="shared" si="7"/>
        <v/>
      </c>
      <c r="P47" s="34">
        <f t="shared" si="8"/>
        <v>599.99999999999784</v>
      </c>
      <c r="Q47" s="37">
        <f t="shared" si="9"/>
        <v>577.0780205183213</v>
      </c>
      <c r="R47" s="34">
        <f t="shared" si="10"/>
        <v>1300.0000000000114</v>
      </c>
      <c r="S47" s="34">
        <f t="shared" si="11"/>
        <v>1900.0000000000091</v>
      </c>
      <c r="T47" s="37">
        <f t="shared" si="12"/>
        <v>1877.0780205183328</v>
      </c>
    </row>
    <row r="48" spans="1:20" x14ac:dyDescent="0.2">
      <c r="B48" s="47"/>
      <c r="C48" s="36"/>
      <c r="D48" s="55"/>
      <c r="E48" s="36">
        <v>200</v>
      </c>
      <c r="F48" s="36">
        <v>1350</v>
      </c>
      <c r="G48" s="48">
        <f t="shared" si="4"/>
        <v>0.57638888888888895</v>
      </c>
      <c r="H48" s="36">
        <v>1449</v>
      </c>
      <c r="I48" s="49">
        <f t="shared" si="5"/>
        <v>0.61736111111111114</v>
      </c>
      <c r="J48" s="49">
        <f t="shared" si="0"/>
        <v>0.62083333333333335</v>
      </c>
      <c r="K48" s="34" t="str">
        <f t="shared" si="1"/>
        <v/>
      </c>
      <c r="L48" s="34">
        <f t="shared" si="6"/>
        <v>58.99999999999995</v>
      </c>
      <c r="M48" s="34">
        <f t="shared" si="2"/>
        <v>4</v>
      </c>
      <c r="N48" s="34">
        <f t="shared" ca="1" si="3"/>
        <v>852</v>
      </c>
      <c r="O48" s="34">
        <f t="shared" ca="1" si="7"/>
        <v>362</v>
      </c>
      <c r="P48" s="34">
        <f t="shared" si="8"/>
        <v>500</v>
      </c>
      <c r="Q48" s="37">
        <f t="shared" si="9"/>
        <v>52.318172546220183</v>
      </c>
      <c r="R48" s="34">
        <f t="shared" si="10"/>
        <v>11799.999999999991</v>
      </c>
      <c r="S48" s="34">
        <f t="shared" si="11"/>
        <v>12299.999999999991</v>
      </c>
      <c r="T48" s="37">
        <f t="shared" si="12"/>
        <v>11852.318172546211</v>
      </c>
    </row>
    <row r="49" spans="1:20" x14ac:dyDescent="0.2">
      <c r="B49" s="47">
        <v>41738</v>
      </c>
      <c r="C49" s="36">
        <v>1505</v>
      </c>
      <c r="D49" s="55"/>
      <c r="E49" s="36">
        <v>200</v>
      </c>
      <c r="F49" s="36">
        <v>1531</v>
      </c>
      <c r="G49" s="48">
        <f t="shared" si="4"/>
        <v>0.64652777777777781</v>
      </c>
      <c r="H49" s="36">
        <v>1535</v>
      </c>
      <c r="I49" s="49">
        <f t="shared" si="5"/>
        <v>0.64930555555555558</v>
      </c>
      <c r="J49" s="49">
        <f t="shared" si="0"/>
        <v>0.65277777777777779</v>
      </c>
      <c r="K49" s="34" t="str">
        <f t="shared" si="1"/>
        <v/>
      </c>
      <c r="L49" s="34">
        <f t="shared" si="6"/>
        <v>3.9999999999999858</v>
      </c>
      <c r="M49" s="34">
        <f t="shared" si="2"/>
        <v>1</v>
      </c>
      <c r="N49" s="34">
        <f t="shared" ca="1" si="3"/>
        <v>1505</v>
      </c>
      <c r="O49" s="34">
        <f t="shared" ca="1" si="7"/>
        <v>35.000000000000036</v>
      </c>
      <c r="P49" s="34">
        <f t="shared" si="8"/>
        <v>500</v>
      </c>
      <c r="Q49" s="37">
        <f t="shared" si="9"/>
        <v>52.318172546220183</v>
      </c>
      <c r="R49" s="34">
        <f t="shared" si="10"/>
        <v>799.99999999999716</v>
      </c>
      <c r="S49" s="34">
        <f t="shared" si="11"/>
        <v>1299.9999999999973</v>
      </c>
      <c r="T49" s="37">
        <f t="shared" si="12"/>
        <v>852.31817254621728</v>
      </c>
    </row>
    <row r="50" spans="1:20" x14ac:dyDescent="0.2">
      <c r="B50" s="47">
        <v>41738</v>
      </c>
      <c r="C50" s="36">
        <v>1550</v>
      </c>
      <c r="D50" s="55"/>
      <c r="E50" s="36">
        <v>200</v>
      </c>
      <c r="F50" s="36">
        <v>1613</v>
      </c>
      <c r="G50" s="48">
        <f t="shared" si="4"/>
        <v>0.67569444444444438</v>
      </c>
      <c r="H50" s="36">
        <v>1616</v>
      </c>
      <c r="I50" s="49">
        <f t="shared" si="5"/>
        <v>0.6777777777777777</v>
      </c>
      <c r="J50" s="49">
        <f t="shared" si="0"/>
        <v>0.68124999999999991</v>
      </c>
      <c r="K50" s="34" t="str">
        <f t="shared" si="1"/>
        <v/>
      </c>
      <c r="L50" s="34">
        <f t="shared" si="6"/>
        <v>2.9999999999999893</v>
      </c>
      <c r="M50" s="34">
        <f t="shared" si="2"/>
        <v>1</v>
      </c>
      <c r="N50" s="34">
        <f t="shared" ca="1" si="3"/>
        <v>1550</v>
      </c>
      <c r="O50" s="34">
        <f t="shared" ca="1" si="7"/>
        <v>30.99999999999989</v>
      </c>
      <c r="P50" s="34">
        <f t="shared" si="8"/>
        <v>500</v>
      </c>
      <c r="Q50" s="37">
        <f t="shared" si="9"/>
        <v>52.318172546220183</v>
      </c>
      <c r="R50" s="34">
        <f t="shared" si="10"/>
        <v>599.99999999999784</v>
      </c>
      <c r="S50" s="34">
        <f t="shared" si="11"/>
        <v>1099.9999999999977</v>
      </c>
      <c r="T50" s="37">
        <f t="shared" si="12"/>
        <v>652.31817254621797</v>
      </c>
    </row>
    <row r="51" spans="1:20" x14ac:dyDescent="0.2">
      <c r="A51" s="34">
        <v>1</v>
      </c>
      <c r="B51" s="47">
        <v>41739</v>
      </c>
      <c r="C51" s="36">
        <v>942</v>
      </c>
      <c r="D51" s="55">
        <v>4</v>
      </c>
      <c r="E51" s="34">
        <v>0.01</v>
      </c>
      <c r="F51" s="36">
        <v>955</v>
      </c>
      <c r="G51" s="48">
        <f t="shared" si="4"/>
        <v>0.41319444444444442</v>
      </c>
      <c r="H51" s="36">
        <v>957</v>
      </c>
      <c r="I51" s="49">
        <f t="shared" si="5"/>
        <v>0.4145833333333333</v>
      </c>
      <c r="J51" s="49" t="str">
        <f t="shared" si="0"/>
        <v/>
      </c>
      <c r="K51" s="34">
        <f t="shared" si="1"/>
        <v>4.0000000000000657</v>
      </c>
      <c r="L51" s="34">
        <f t="shared" si="6"/>
        <v>1.9999999999999929</v>
      </c>
      <c r="M51" s="34">
        <f t="shared" si="2"/>
        <v>1</v>
      </c>
      <c r="N51" s="34">
        <f t="shared" ca="1" si="3"/>
        <v>942</v>
      </c>
      <c r="O51" s="34" t="str">
        <f t="shared" si="7"/>
        <v/>
      </c>
      <c r="P51" s="34">
        <f t="shared" si="8"/>
        <v>0.22000000000000361</v>
      </c>
      <c r="Q51" s="37">
        <f t="shared" si="9"/>
        <v>0.15635212440691443</v>
      </c>
      <c r="R51" s="34">
        <f t="shared" si="10"/>
        <v>1.9999999999999931E-2</v>
      </c>
      <c r="S51" s="34">
        <f t="shared" si="11"/>
        <v>0.24000000000000354</v>
      </c>
      <c r="T51" s="37">
        <f t="shared" si="12"/>
        <v>0.17635212440691436</v>
      </c>
    </row>
    <row r="52" spans="1:20" x14ac:dyDescent="0.2">
      <c r="B52" s="47"/>
      <c r="C52" s="36"/>
      <c r="D52" s="55"/>
      <c r="E52" s="36">
        <v>0.1</v>
      </c>
      <c r="F52" s="36">
        <v>1001</v>
      </c>
      <c r="G52" s="48">
        <f t="shared" si="4"/>
        <v>0.41736111111111113</v>
      </c>
      <c r="H52" s="36">
        <v>1040</v>
      </c>
      <c r="I52" s="49">
        <f t="shared" si="5"/>
        <v>0.44444444444444442</v>
      </c>
      <c r="J52" s="49" t="str">
        <f t="shared" si="0"/>
        <v/>
      </c>
      <c r="K52" s="34">
        <f t="shared" si="1"/>
        <v>8.0000000000000515</v>
      </c>
      <c r="L52" s="34">
        <f t="shared" si="6"/>
        <v>38.999999999999943</v>
      </c>
      <c r="M52" s="34">
        <f t="shared" si="2"/>
        <v>2</v>
      </c>
      <c r="N52" s="34">
        <f t="shared" ca="1" si="3"/>
        <v>942</v>
      </c>
      <c r="O52" s="34" t="str">
        <f t="shared" si="7"/>
        <v/>
      </c>
      <c r="P52" s="34">
        <f t="shared" si="8"/>
        <v>400.40000000000254</v>
      </c>
      <c r="Q52" s="37">
        <f t="shared" si="9"/>
        <v>115.69621729813134</v>
      </c>
      <c r="R52" s="34">
        <f t="shared" si="10"/>
        <v>3.8999999999999946</v>
      </c>
      <c r="S52" s="34">
        <f t="shared" si="11"/>
        <v>404.30000000000251</v>
      </c>
      <c r="T52" s="37">
        <f t="shared" si="12"/>
        <v>119.59621729813134</v>
      </c>
    </row>
    <row r="53" spans="1:20" x14ac:dyDescent="0.2">
      <c r="B53" s="47"/>
      <c r="C53" s="36"/>
      <c r="D53" s="55"/>
      <c r="E53" s="36">
        <v>100</v>
      </c>
      <c r="F53" s="36">
        <v>1048</v>
      </c>
      <c r="G53" s="48">
        <f t="shared" si="4"/>
        <v>0.45</v>
      </c>
      <c r="H53" s="36">
        <v>1105</v>
      </c>
      <c r="I53" s="49">
        <f t="shared" si="5"/>
        <v>0.46180555555555558</v>
      </c>
      <c r="J53" s="49" t="str">
        <f t="shared" si="0"/>
        <v/>
      </c>
      <c r="K53" s="34">
        <f t="shared" si="1"/>
        <v>4.9999999999999023</v>
      </c>
      <c r="L53" s="34">
        <f t="shared" si="6"/>
        <v>17.000000000000021</v>
      </c>
      <c r="M53" s="34">
        <f t="shared" si="2"/>
        <v>3</v>
      </c>
      <c r="N53" s="34">
        <f t="shared" ca="1" si="3"/>
        <v>942</v>
      </c>
      <c r="O53" s="34" t="str">
        <f t="shared" si="7"/>
        <v/>
      </c>
      <c r="P53" s="34">
        <f t="shared" si="8"/>
        <v>274.9999999999946</v>
      </c>
      <c r="Q53" s="37">
        <f t="shared" si="9"/>
        <v>195.43252449523308</v>
      </c>
      <c r="R53" s="34">
        <f t="shared" si="10"/>
        <v>1700.000000000002</v>
      </c>
      <c r="S53" s="34">
        <f t="shared" si="11"/>
        <v>1974.9999999999966</v>
      </c>
      <c r="T53" s="37">
        <f t="shared" si="12"/>
        <v>1895.4325244952352</v>
      </c>
    </row>
    <row r="54" spans="1:20" x14ac:dyDescent="0.2">
      <c r="B54" s="47"/>
      <c r="C54" s="36"/>
      <c r="D54" s="55"/>
      <c r="E54" s="36">
        <v>10</v>
      </c>
      <c r="F54" s="36">
        <v>1110</v>
      </c>
      <c r="G54" s="48">
        <f t="shared" si="4"/>
        <v>0.46527777777777773</v>
      </c>
      <c r="H54" s="36">
        <v>1138</v>
      </c>
      <c r="I54" s="49">
        <f t="shared" si="5"/>
        <v>0.48472222222222222</v>
      </c>
      <c r="J54" s="49" t="str">
        <f t="shared" si="0"/>
        <v/>
      </c>
      <c r="K54" s="34">
        <f t="shared" si="1"/>
        <v>3.9999999999999858</v>
      </c>
      <c r="L54" s="34">
        <f t="shared" si="6"/>
        <v>28.00000000000006</v>
      </c>
      <c r="M54" s="34">
        <f t="shared" si="2"/>
        <v>4</v>
      </c>
      <c r="N54" s="34">
        <f t="shared" ca="1" si="3"/>
        <v>942</v>
      </c>
      <c r="O54" s="34" t="str">
        <f t="shared" si="7"/>
        <v/>
      </c>
      <c r="P54" s="34">
        <f t="shared" si="8"/>
        <v>219.9999999999992</v>
      </c>
      <c r="Q54" s="37">
        <f t="shared" si="9"/>
        <v>156.346019596189</v>
      </c>
      <c r="R54" s="34">
        <f t="shared" si="10"/>
        <v>280.00000000000063</v>
      </c>
      <c r="S54" s="34">
        <f t="shared" si="11"/>
        <v>499.99999999999983</v>
      </c>
      <c r="T54" s="37">
        <f t="shared" si="12"/>
        <v>436.34601959618965</v>
      </c>
    </row>
    <row r="55" spans="1:20" x14ac:dyDescent="0.2">
      <c r="B55" s="47"/>
      <c r="C55" s="36"/>
      <c r="D55" s="55"/>
      <c r="E55" s="36">
        <v>100</v>
      </c>
      <c r="F55" s="36">
        <v>1142</v>
      </c>
      <c r="G55" s="48">
        <f t="shared" si="4"/>
        <v>0.48749999999999999</v>
      </c>
      <c r="H55" s="36">
        <v>1157</v>
      </c>
      <c r="I55" s="49">
        <f t="shared" si="5"/>
        <v>0.49791666666666662</v>
      </c>
      <c r="J55" s="49">
        <f t="shared" si="0"/>
        <v>0.50138888888888888</v>
      </c>
      <c r="K55" s="34" t="str">
        <f t="shared" si="1"/>
        <v/>
      </c>
      <c r="L55" s="34">
        <f t="shared" si="6"/>
        <v>14.999999999999947</v>
      </c>
      <c r="M55" s="34">
        <f t="shared" si="2"/>
        <v>5</v>
      </c>
      <c r="N55" s="34">
        <f t="shared" ca="1" si="3"/>
        <v>942</v>
      </c>
      <c r="O55" s="34">
        <f t="shared" ca="1" si="7"/>
        <v>140.00000000000006</v>
      </c>
      <c r="P55" s="34">
        <f t="shared" si="8"/>
        <v>250</v>
      </c>
      <c r="Q55" s="37">
        <f t="shared" si="9"/>
        <v>27.143420404993254</v>
      </c>
      <c r="R55" s="34">
        <f t="shared" si="10"/>
        <v>1499.9999999999948</v>
      </c>
      <c r="S55" s="34">
        <f t="shared" si="11"/>
        <v>1749.9999999999948</v>
      </c>
      <c r="T55" s="37">
        <f t="shared" si="12"/>
        <v>1527.1434204049881</v>
      </c>
    </row>
    <row r="56" spans="1:20" x14ac:dyDescent="0.2">
      <c r="B56" s="47">
        <v>41739</v>
      </c>
      <c r="C56" s="36">
        <v>1414</v>
      </c>
      <c r="D56" s="55"/>
      <c r="E56" s="36">
        <v>100</v>
      </c>
      <c r="F56" s="36">
        <v>1431</v>
      </c>
      <c r="G56" s="48">
        <f t="shared" si="4"/>
        <v>0.60486111111111118</v>
      </c>
      <c r="H56" s="36">
        <v>1433</v>
      </c>
      <c r="I56" s="49">
        <f t="shared" si="5"/>
        <v>0.60625000000000007</v>
      </c>
      <c r="J56" s="49" t="str">
        <f t="shared" si="0"/>
        <v/>
      </c>
      <c r="K56" s="34">
        <f t="shared" si="1"/>
        <v>1.9999999999999929</v>
      </c>
      <c r="L56" s="34">
        <f t="shared" si="6"/>
        <v>1.9999999999999929</v>
      </c>
      <c r="M56" s="34">
        <f t="shared" si="2"/>
        <v>1</v>
      </c>
      <c r="N56" s="34">
        <f t="shared" ca="1" si="3"/>
        <v>1414</v>
      </c>
      <c r="O56" s="34" t="str">
        <f t="shared" si="7"/>
        <v/>
      </c>
      <c r="P56" s="34">
        <f t="shared" si="8"/>
        <v>299.99999999999892</v>
      </c>
      <c r="Q56" s="37">
        <f t="shared" si="9"/>
        <v>288.53901025916065</v>
      </c>
      <c r="R56" s="34">
        <f t="shared" si="10"/>
        <v>199.99999999999929</v>
      </c>
      <c r="S56" s="34">
        <f t="shared" si="11"/>
        <v>499.99999999999818</v>
      </c>
      <c r="T56" s="37">
        <f t="shared" si="12"/>
        <v>488.53901025915991</v>
      </c>
    </row>
    <row r="57" spans="1:20" x14ac:dyDescent="0.2">
      <c r="B57" s="47"/>
      <c r="C57" s="36"/>
      <c r="D57" s="55"/>
      <c r="E57" s="36">
        <v>200</v>
      </c>
      <c r="F57" s="36">
        <v>1435</v>
      </c>
      <c r="G57" s="48">
        <f t="shared" si="4"/>
        <v>0.60763888888888895</v>
      </c>
      <c r="H57" s="36">
        <v>1452</v>
      </c>
      <c r="I57" s="49">
        <f t="shared" si="5"/>
        <v>0.61944444444444446</v>
      </c>
      <c r="J57" s="49">
        <f t="shared" si="0"/>
        <v>0.62291666666666667</v>
      </c>
      <c r="K57" s="34" t="str">
        <f t="shared" si="1"/>
        <v/>
      </c>
      <c r="L57" s="34">
        <f t="shared" si="6"/>
        <v>16.99999999999994</v>
      </c>
      <c r="M57" s="34">
        <f t="shared" si="2"/>
        <v>2</v>
      </c>
      <c r="N57" s="34">
        <f t="shared" ca="1" si="3"/>
        <v>1414</v>
      </c>
      <c r="O57" s="34">
        <f t="shared" ca="1" si="7"/>
        <v>43.000000000000007</v>
      </c>
      <c r="P57" s="34">
        <f t="shared" si="8"/>
        <v>500</v>
      </c>
      <c r="Q57" s="37">
        <f t="shared" si="9"/>
        <v>52.318172546220183</v>
      </c>
      <c r="R57" s="34">
        <f t="shared" si="10"/>
        <v>3399.9999999999877</v>
      </c>
      <c r="S57" s="34">
        <f t="shared" si="11"/>
        <v>3899.9999999999877</v>
      </c>
      <c r="T57" s="37">
        <f t="shared" si="12"/>
        <v>3452.3181725462077</v>
      </c>
    </row>
    <row r="58" spans="1:20" x14ac:dyDescent="0.2">
      <c r="B58" s="47">
        <v>41739</v>
      </c>
      <c r="C58" s="34">
        <v>1512</v>
      </c>
      <c r="D58" s="55"/>
      <c r="E58" s="36">
        <v>200</v>
      </c>
      <c r="F58" s="36">
        <v>1530</v>
      </c>
      <c r="G58" s="48">
        <f t="shared" si="4"/>
        <v>0.64583333333333337</v>
      </c>
      <c r="H58" s="36">
        <v>1534</v>
      </c>
      <c r="I58" s="49">
        <f t="shared" si="5"/>
        <v>0.64861111111111114</v>
      </c>
      <c r="J58" s="49">
        <f t="shared" si="0"/>
        <v>0.65208333333333335</v>
      </c>
      <c r="K58" s="34" t="str">
        <f t="shared" si="1"/>
        <v/>
      </c>
      <c r="L58" s="34">
        <f t="shared" si="6"/>
        <v>3.9999999999999858</v>
      </c>
      <c r="M58" s="34">
        <f t="shared" si="2"/>
        <v>1</v>
      </c>
      <c r="N58" s="34">
        <f t="shared" ca="1" si="3"/>
        <v>1512</v>
      </c>
      <c r="O58" s="34">
        <f t="shared" ca="1" si="7"/>
        <v>27.000000000000064</v>
      </c>
      <c r="P58" s="34">
        <f t="shared" si="8"/>
        <v>500</v>
      </c>
      <c r="Q58" s="37">
        <f t="shared" si="9"/>
        <v>52.318172546220183</v>
      </c>
      <c r="R58" s="34">
        <f t="shared" si="10"/>
        <v>799.99999999999716</v>
      </c>
      <c r="S58" s="34">
        <f t="shared" si="11"/>
        <v>1299.9999999999973</v>
      </c>
      <c r="T58" s="37">
        <f t="shared" si="12"/>
        <v>852.31817254621728</v>
      </c>
    </row>
    <row r="59" spans="1:20" x14ac:dyDescent="0.2">
      <c r="A59" s="34">
        <v>1</v>
      </c>
      <c r="B59" s="47">
        <v>41740</v>
      </c>
      <c r="C59" s="36">
        <v>1150</v>
      </c>
      <c r="D59" s="55" t="s">
        <v>79</v>
      </c>
      <c r="E59" s="36">
        <v>0.01</v>
      </c>
      <c r="F59" s="36">
        <v>1209</v>
      </c>
      <c r="G59" s="48">
        <f t="shared" si="4"/>
        <v>0.50624999999999998</v>
      </c>
      <c r="H59" s="36">
        <v>1211</v>
      </c>
      <c r="I59" s="49">
        <f t="shared" si="5"/>
        <v>0.50763888888888886</v>
      </c>
      <c r="J59" s="49" t="str">
        <f t="shared" si="0"/>
        <v/>
      </c>
      <c r="K59" s="34">
        <f t="shared" si="1"/>
        <v>15.999999999999943</v>
      </c>
      <c r="L59" s="34">
        <f t="shared" si="6"/>
        <v>1.9999999999999929</v>
      </c>
      <c r="M59" s="34">
        <f t="shared" si="2"/>
        <v>1</v>
      </c>
      <c r="N59" s="34">
        <f t="shared" ca="1" si="3"/>
        <v>1150</v>
      </c>
      <c r="O59" s="34" t="str">
        <f t="shared" si="7"/>
        <v/>
      </c>
      <c r="P59" s="34">
        <f t="shared" si="8"/>
        <v>800.0799999999972</v>
      </c>
      <c r="Q59" s="37">
        <f t="shared" si="9"/>
        <v>173.70230664796972</v>
      </c>
      <c r="R59" s="34">
        <f t="shared" si="10"/>
        <v>1.9999999999999931E-2</v>
      </c>
      <c r="S59" s="34">
        <f t="shared" si="11"/>
        <v>800.09999999999718</v>
      </c>
      <c r="T59" s="37">
        <f t="shared" si="12"/>
        <v>173.72230664796973</v>
      </c>
    </row>
    <row r="60" spans="1:20" x14ac:dyDescent="0.2">
      <c r="B60" s="47"/>
      <c r="C60" s="36"/>
      <c r="D60" s="55"/>
      <c r="E60" s="36">
        <v>100</v>
      </c>
      <c r="F60" s="36">
        <v>1227</v>
      </c>
      <c r="G60" s="48">
        <f t="shared" si="4"/>
        <v>0.51874999999999993</v>
      </c>
      <c r="H60" s="36">
        <v>1422</v>
      </c>
      <c r="I60" s="49">
        <f t="shared" si="5"/>
        <v>0.59861111111111109</v>
      </c>
      <c r="J60" s="49" t="str">
        <f t="shared" si="0"/>
        <v/>
      </c>
      <c r="K60" s="34">
        <f t="shared" si="1"/>
        <v>6.9999999999999751</v>
      </c>
      <c r="L60" s="34">
        <f t="shared" si="6"/>
        <v>115.00000000000007</v>
      </c>
      <c r="M60" s="34">
        <f t="shared" si="2"/>
        <v>2</v>
      </c>
      <c r="N60" s="34">
        <f t="shared" ca="1" si="3"/>
        <v>1150</v>
      </c>
      <c r="O60" s="34" t="str">
        <f t="shared" si="7"/>
        <v/>
      </c>
      <c r="P60" s="34">
        <f t="shared" si="8"/>
        <v>874.99999999999693</v>
      </c>
      <c r="Q60" s="37">
        <f t="shared" si="9"/>
        <v>863.20621892817633</v>
      </c>
      <c r="R60" s="34">
        <f t="shared" si="10"/>
        <v>11500.000000000007</v>
      </c>
      <c r="S60" s="34">
        <f t="shared" si="11"/>
        <v>12375.000000000004</v>
      </c>
      <c r="T60" s="37">
        <f t="shared" si="12"/>
        <v>12363.206218928184</v>
      </c>
    </row>
    <row r="61" spans="1:20" x14ac:dyDescent="0.2">
      <c r="B61" s="47"/>
      <c r="C61" s="36"/>
      <c r="D61" s="55"/>
      <c r="E61" s="36">
        <v>150</v>
      </c>
      <c r="F61" s="36">
        <v>1429</v>
      </c>
      <c r="G61" s="48">
        <f t="shared" si="4"/>
        <v>0.60347222222222219</v>
      </c>
      <c r="H61" s="36">
        <v>1516</v>
      </c>
      <c r="I61" s="49">
        <f t="shared" si="5"/>
        <v>0.63611111111111118</v>
      </c>
      <c r="J61" s="49" t="str">
        <f t="shared" si="0"/>
        <v/>
      </c>
      <c r="K61" s="34">
        <f t="shared" si="1"/>
        <v>4.9999999999998224</v>
      </c>
      <c r="L61" s="34">
        <f t="shared" si="6"/>
        <v>47.000000000000156</v>
      </c>
      <c r="M61" s="34">
        <f t="shared" si="2"/>
        <v>3</v>
      </c>
      <c r="N61" s="34">
        <f t="shared" ca="1" si="3"/>
        <v>1150</v>
      </c>
      <c r="O61" s="34" t="str">
        <f t="shared" si="7"/>
        <v/>
      </c>
      <c r="P61" s="34">
        <f t="shared" si="8"/>
        <v>874.99999999996896</v>
      </c>
      <c r="Q61" s="37">
        <f t="shared" si="9"/>
        <v>869.01487923010006</v>
      </c>
      <c r="R61" s="34">
        <f t="shared" si="10"/>
        <v>7050.0000000000236</v>
      </c>
      <c r="S61" s="34">
        <f t="shared" si="11"/>
        <v>7924.9999999999927</v>
      </c>
      <c r="T61" s="37">
        <f t="shared" si="12"/>
        <v>7919.0148792301234</v>
      </c>
    </row>
    <row r="62" spans="1:20" x14ac:dyDescent="0.2">
      <c r="B62" s="47"/>
      <c r="C62" s="36"/>
      <c r="D62" s="55"/>
      <c r="E62" s="36">
        <v>200</v>
      </c>
      <c r="F62" s="36">
        <v>1521</v>
      </c>
      <c r="G62" s="48">
        <f t="shared" si="4"/>
        <v>0.63958333333333328</v>
      </c>
      <c r="H62" s="36">
        <v>1610</v>
      </c>
      <c r="I62" s="49">
        <f t="shared" si="5"/>
        <v>0.67361111111111116</v>
      </c>
      <c r="J62" s="49">
        <f t="shared" si="0"/>
        <v>0.67708333333333337</v>
      </c>
      <c r="K62" s="34" t="str">
        <f t="shared" si="1"/>
        <v/>
      </c>
      <c r="L62" s="34">
        <f t="shared" si="6"/>
        <v>49.000000000000142</v>
      </c>
      <c r="M62" s="34">
        <f t="shared" si="2"/>
        <v>4</v>
      </c>
      <c r="N62" s="34">
        <f t="shared" ca="1" si="3"/>
        <v>1150</v>
      </c>
      <c r="O62" s="34">
        <f t="shared" ca="1" si="7"/>
        <v>265</v>
      </c>
      <c r="P62" s="34">
        <f t="shared" si="8"/>
        <v>500</v>
      </c>
      <c r="Q62" s="37">
        <f t="shared" si="9"/>
        <v>52.318172546220183</v>
      </c>
      <c r="R62" s="34">
        <f t="shared" si="10"/>
        <v>9800.0000000000291</v>
      </c>
      <c r="S62" s="34">
        <f t="shared" si="11"/>
        <v>10300.000000000029</v>
      </c>
      <c r="T62" s="37">
        <f t="shared" si="12"/>
        <v>9852.3181725462491</v>
      </c>
    </row>
    <row r="63" spans="1:20" x14ac:dyDescent="0.2">
      <c r="A63" s="34">
        <v>1</v>
      </c>
      <c r="B63" s="47">
        <v>41743</v>
      </c>
      <c r="C63" s="36">
        <v>857</v>
      </c>
      <c r="D63" s="55" t="s">
        <v>78</v>
      </c>
      <c r="E63" s="36">
        <v>0.01</v>
      </c>
      <c r="F63" s="36">
        <v>923</v>
      </c>
      <c r="G63" s="48">
        <f t="shared" si="4"/>
        <v>0.39097222222222222</v>
      </c>
      <c r="H63" s="36">
        <v>933</v>
      </c>
      <c r="I63" s="49">
        <f t="shared" si="5"/>
        <v>0.3979166666666667</v>
      </c>
      <c r="J63" s="49" t="str">
        <f t="shared" si="0"/>
        <v/>
      </c>
      <c r="K63" s="34">
        <f t="shared" si="1"/>
        <v>7.9999999999999716</v>
      </c>
      <c r="L63" s="34">
        <f t="shared" si="6"/>
        <v>10.000000000000044</v>
      </c>
      <c r="M63" s="34">
        <f t="shared" si="2"/>
        <v>1</v>
      </c>
      <c r="N63" s="34">
        <f t="shared" ca="1" si="3"/>
        <v>857</v>
      </c>
      <c r="O63" s="34" t="str">
        <f t="shared" si="7"/>
        <v/>
      </c>
      <c r="P63" s="34">
        <f t="shared" si="8"/>
        <v>4.0399999999999858</v>
      </c>
      <c r="Q63" s="37">
        <f t="shared" si="9"/>
        <v>1.7198431189295129</v>
      </c>
      <c r="R63" s="34">
        <f t="shared" si="10"/>
        <v>0.10000000000000045</v>
      </c>
      <c r="S63" s="34">
        <f t="shared" si="11"/>
        <v>4.1399999999999864</v>
      </c>
      <c r="T63" s="37">
        <f t="shared" si="12"/>
        <v>1.8198431189295134</v>
      </c>
    </row>
    <row r="64" spans="1:20" x14ac:dyDescent="0.2">
      <c r="B64" s="47"/>
      <c r="C64" s="36"/>
      <c r="D64" s="55"/>
      <c r="E64" s="36">
        <v>1</v>
      </c>
      <c r="F64" s="36">
        <v>941</v>
      </c>
      <c r="G64" s="48">
        <f t="shared" si="4"/>
        <v>0.40347222222222223</v>
      </c>
      <c r="H64" s="36">
        <v>1030</v>
      </c>
      <c r="I64" s="49">
        <f t="shared" si="5"/>
        <v>0.4375</v>
      </c>
      <c r="J64" s="49">
        <f t="shared" si="0"/>
        <v>0.44097222222222221</v>
      </c>
      <c r="K64" s="34" t="str">
        <f t="shared" si="1"/>
        <v/>
      </c>
      <c r="L64" s="34">
        <f t="shared" si="6"/>
        <v>48.999999999999986</v>
      </c>
      <c r="M64" s="34">
        <f t="shared" si="2"/>
        <v>2</v>
      </c>
      <c r="N64" s="34">
        <f t="shared" ca="1" si="3"/>
        <v>857</v>
      </c>
      <c r="O64" s="34">
        <f t="shared" ca="1" si="7"/>
        <v>98.000000000000057</v>
      </c>
      <c r="P64" s="34">
        <f t="shared" si="8"/>
        <v>2.5</v>
      </c>
      <c r="Q64" s="37">
        <f t="shared" si="9"/>
        <v>0.36191198291773735</v>
      </c>
      <c r="R64" s="34">
        <f t="shared" si="10"/>
        <v>48.999999999999986</v>
      </c>
      <c r="S64" s="34">
        <f t="shared" si="11"/>
        <v>51.499999999999986</v>
      </c>
      <c r="T64" s="37">
        <f t="shared" si="12"/>
        <v>49.361911982917725</v>
      </c>
    </row>
    <row r="65" spans="1:20" x14ac:dyDescent="0.2">
      <c r="B65" s="47">
        <v>41743</v>
      </c>
      <c r="C65" s="36">
        <v>1343</v>
      </c>
      <c r="D65" s="55"/>
      <c r="E65" s="36">
        <v>0.1</v>
      </c>
      <c r="F65" s="36">
        <v>1355</v>
      </c>
      <c r="G65" s="48">
        <f t="shared" si="4"/>
        <v>0.57986111111111105</v>
      </c>
      <c r="H65" s="36">
        <v>1537</v>
      </c>
      <c r="I65" s="49">
        <f t="shared" si="5"/>
        <v>0.65069444444444446</v>
      </c>
      <c r="J65" s="49" t="str">
        <f t="shared" si="0"/>
        <v/>
      </c>
      <c r="K65" s="34">
        <f t="shared" si="1"/>
        <v>9.9999999999999645</v>
      </c>
      <c r="L65" s="34">
        <f t="shared" si="6"/>
        <v>102.00000000000011</v>
      </c>
      <c r="M65" s="34">
        <f t="shared" si="2"/>
        <v>1</v>
      </c>
      <c r="N65" s="34">
        <f t="shared" ca="1" si="3"/>
        <v>1343</v>
      </c>
      <c r="O65" s="34" t="str">
        <f t="shared" si="7"/>
        <v/>
      </c>
      <c r="P65" s="34">
        <f t="shared" si="8"/>
        <v>500.49999999999818</v>
      </c>
      <c r="Q65" s="37">
        <f t="shared" si="9"/>
        <v>144.62027162266273</v>
      </c>
      <c r="R65" s="34">
        <f t="shared" si="10"/>
        <v>10.200000000000012</v>
      </c>
      <c r="S65" s="34">
        <f t="shared" si="11"/>
        <v>510.69999999999817</v>
      </c>
      <c r="T65" s="37">
        <f t="shared" si="12"/>
        <v>154.82027162266274</v>
      </c>
    </row>
    <row r="66" spans="1:20" x14ac:dyDescent="0.2">
      <c r="B66" s="50"/>
      <c r="C66" s="36"/>
      <c r="D66" s="55"/>
      <c r="E66" s="36">
        <v>100</v>
      </c>
      <c r="F66" s="36">
        <v>1547</v>
      </c>
      <c r="G66" s="48">
        <f t="shared" si="4"/>
        <v>0.65763888888888888</v>
      </c>
      <c r="H66" s="36">
        <v>1604</v>
      </c>
      <c r="I66" s="49">
        <f t="shared" si="5"/>
        <v>0.6694444444444444</v>
      </c>
      <c r="J66" s="49">
        <f t="shared" si="0"/>
        <v>0.67291666666666661</v>
      </c>
      <c r="K66" s="34" t="str">
        <f t="shared" si="1"/>
        <v/>
      </c>
      <c r="L66" s="34">
        <f t="shared" si="6"/>
        <v>16.99999999999994</v>
      </c>
      <c r="M66" s="34">
        <f t="shared" si="2"/>
        <v>2</v>
      </c>
      <c r="N66" s="34">
        <f t="shared" ca="1" si="3"/>
        <v>1343</v>
      </c>
      <c r="O66" s="34">
        <f t="shared" ca="1" si="7"/>
        <v>145.99999999999997</v>
      </c>
      <c r="P66" s="34">
        <f t="shared" si="8"/>
        <v>250</v>
      </c>
      <c r="Q66" s="37">
        <f t="shared" si="9"/>
        <v>27.143420404993254</v>
      </c>
      <c r="R66" s="34">
        <f t="shared" si="10"/>
        <v>1699.9999999999939</v>
      </c>
      <c r="S66" s="34">
        <f t="shared" si="11"/>
        <v>1949.9999999999939</v>
      </c>
      <c r="T66" s="37">
        <f t="shared" si="12"/>
        <v>1727.1434204049872</v>
      </c>
    </row>
    <row r="67" spans="1:20" x14ac:dyDescent="0.2">
      <c r="A67" s="34">
        <v>1</v>
      </c>
      <c r="B67" s="47">
        <v>41744</v>
      </c>
      <c r="C67" s="36">
        <v>1330</v>
      </c>
      <c r="D67" s="55" t="s">
        <v>74</v>
      </c>
      <c r="E67" s="36">
        <v>0.01</v>
      </c>
      <c r="F67" s="36">
        <v>1341</v>
      </c>
      <c r="G67" s="48">
        <f t="shared" si="4"/>
        <v>0.57013888888888886</v>
      </c>
      <c r="H67" s="36">
        <v>1344</v>
      </c>
      <c r="I67" s="49">
        <f t="shared" si="5"/>
        <v>0.57222222222222219</v>
      </c>
      <c r="J67" s="49" t="str">
        <f t="shared" si="0"/>
        <v/>
      </c>
      <c r="K67" s="34">
        <f t="shared" si="1"/>
        <v>4.0000000000001457</v>
      </c>
      <c r="L67" s="34">
        <f t="shared" si="6"/>
        <v>2.9999999999999893</v>
      </c>
      <c r="M67" s="34">
        <f t="shared" si="2"/>
        <v>1</v>
      </c>
      <c r="N67" s="34">
        <f t="shared" ca="1" si="3"/>
        <v>1330</v>
      </c>
      <c r="O67" s="34" t="str">
        <f t="shared" si="7"/>
        <v/>
      </c>
      <c r="P67" s="34">
        <f t="shared" si="8"/>
        <v>0.22000000000000802</v>
      </c>
      <c r="Q67" s="37">
        <f t="shared" si="9"/>
        <v>0.15635212440691754</v>
      </c>
      <c r="R67" s="34">
        <f t="shared" si="10"/>
        <v>2.9999999999999895E-2</v>
      </c>
      <c r="S67" s="34">
        <f t="shared" si="11"/>
        <v>0.25000000000000794</v>
      </c>
      <c r="T67" s="37">
        <f t="shared" si="12"/>
        <v>0.18635212440691742</v>
      </c>
    </row>
    <row r="68" spans="1:20" x14ac:dyDescent="0.2">
      <c r="B68" s="47"/>
      <c r="C68" s="36"/>
      <c r="D68" s="55"/>
      <c r="E68" s="36">
        <v>0.1</v>
      </c>
      <c r="F68" s="36">
        <v>1348</v>
      </c>
      <c r="G68" s="48">
        <f t="shared" si="4"/>
        <v>0.57500000000000007</v>
      </c>
      <c r="H68" s="36">
        <v>1510</v>
      </c>
      <c r="I68" s="49">
        <f t="shared" si="5"/>
        <v>0.63194444444444442</v>
      </c>
      <c r="J68" s="49" t="str">
        <f t="shared" si="0"/>
        <v/>
      </c>
      <c r="K68" s="34">
        <f t="shared" si="1"/>
        <v>8.0000000000001315</v>
      </c>
      <c r="L68" s="34">
        <f t="shared" si="6"/>
        <v>81.999999999999872</v>
      </c>
      <c r="M68" s="34">
        <f t="shared" si="2"/>
        <v>2</v>
      </c>
      <c r="N68" s="34">
        <f t="shared" ca="1" si="3"/>
        <v>1330</v>
      </c>
      <c r="O68" s="34" t="str">
        <f t="shared" si="7"/>
        <v/>
      </c>
      <c r="P68" s="34">
        <f t="shared" si="8"/>
        <v>40.400000000000659</v>
      </c>
      <c r="Q68" s="37">
        <f t="shared" si="9"/>
        <v>17.198098454926679</v>
      </c>
      <c r="R68" s="34">
        <f t="shared" si="10"/>
        <v>8.1999999999999869</v>
      </c>
      <c r="S68" s="34">
        <f t="shared" si="11"/>
        <v>48.600000000000648</v>
      </c>
      <c r="T68" s="37">
        <f t="shared" si="12"/>
        <v>25.398098454926668</v>
      </c>
    </row>
    <row r="69" spans="1:20" x14ac:dyDescent="0.2">
      <c r="B69" s="47"/>
      <c r="C69" s="36"/>
      <c r="D69" s="55"/>
      <c r="E69" s="36">
        <v>10</v>
      </c>
      <c r="F69" s="36">
        <v>1518</v>
      </c>
      <c r="G69" s="48">
        <f t="shared" si="4"/>
        <v>0.63750000000000007</v>
      </c>
      <c r="H69" s="36">
        <v>1540</v>
      </c>
      <c r="I69" s="49">
        <f t="shared" si="5"/>
        <v>0.65277777777777779</v>
      </c>
      <c r="J69" s="49">
        <f t="shared" si="0"/>
        <v>0.65625</v>
      </c>
      <c r="K69" s="34" t="str">
        <f t="shared" si="1"/>
        <v/>
      </c>
      <c r="L69" s="34">
        <f t="shared" si="6"/>
        <v>21.999999999999922</v>
      </c>
      <c r="M69" s="34">
        <f t="shared" si="2"/>
        <v>3</v>
      </c>
      <c r="N69" s="34">
        <f t="shared" ca="1" si="3"/>
        <v>1330</v>
      </c>
      <c r="O69" s="34">
        <f t="shared" ca="1" si="7"/>
        <v>135</v>
      </c>
      <c r="P69" s="34">
        <f t="shared" si="8"/>
        <v>25</v>
      </c>
      <c r="Q69" s="37">
        <f t="shared" si="9"/>
        <v>3.1021051639523365</v>
      </c>
      <c r="R69" s="34">
        <f t="shared" si="10"/>
        <v>219.9999999999992</v>
      </c>
      <c r="S69" s="34">
        <f t="shared" si="11"/>
        <v>244.9999999999992</v>
      </c>
      <c r="T69" s="37">
        <f t="shared" si="12"/>
        <v>223.10210516395153</v>
      </c>
    </row>
    <row r="70" spans="1:20" x14ac:dyDescent="0.2">
      <c r="A70" s="34">
        <v>1</v>
      </c>
      <c r="B70" s="47">
        <v>41745</v>
      </c>
      <c r="C70" s="34">
        <v>832</v>
      </c>
      <c r="D70" s="55">
        <v>4</v>
      </c>
      <c r="E70" s="36">
        <v>0.01</v>
      </c>
      <c r="F70" s="36">
        <v>842</v>
      </c>
      <c r="G70" s="48">
        <f t="shared" si="4"/>
        <v>0.36249999999999999</v>
      </c>
      <c r="H70" s="36">
        <v>844</v>
      </c>
      <c r="I70" s="49">
        <f t="shared" si="5"/>
        <v>0.36388888888888887</v>
      </c>
      <c r="J70" s="49" t="str">
        <f t="shared" si="0"/>
        <v/>
      </c>
      <c r="K70" s="34">
        <f t="shared" si="1"/>
        <v>6.9999999999999751</v>
      </c>
      <c r="L70" s="34">
        <f t="shared" si="6"/>
        <v>1.9999999999999929</v>
      </c>
      <c r="M70" s="34">
        <f t="shared" si="2"/>
        <v>1</v>
      </c>
      <c r="N70" s="34">
        <f t="shared" ca="1" si="3"/>
        <v>832</v>
      </c>
      <c r="O70" s="34" t="str">
        <f t="shared" si="7"/>
        <v/>
      </c>
      <c r="P70" s="34">
        <f t="shared" si="8"/>
        <v>35.034999999999876</v>
      </c>
      <c r="Q70" s="37">
        <f t="shared" si="9"/>
        <v>10.123550772692111</v>
      </c>
      <c r="R70" s="34">
        <f t="shared" si="10"/>
        <v>1.9999999999999931E-2</v>
      </c>
      <c r="S70" s="34">
        <f t="shared" si="11"/>
        <v>35.054999999999879</v>
      </c>
      <c r="T70" s="37">
        <f t="shared" si="12"/>
        <v>10.143550772692111</v>
      </c>
    </row>
    <row r="71" spans="1:20" x14ac:dyDescent="0.2">
      <c r="B71" s="47"/>
      <c r="C71" s="36"/>
      <c r="D71" s="55"/>
      <c r="E71" s="36">
        <v>10</v>
      </c>
      <c r="F71" s="36">
        <v>851</v>
      </c>
      <c r="G71" s="48">
        <f t="shared" si="4"/>
        <v>0.36874999999999997</v>
      </c>
      <c r="H71" s="36">
        <v>944</v>
      </c>
      <c r="I71" s="49">
        <f t="shared" si="5"/>
        <v>0.4055555555555555</v>
      </c>
      <c r="J71" s="49" t="str">
        <f t="shared" si="0"/>
        <v/>
      </c>
      <c r="K71" s="34">
        <f t="shared" si="1"/>
        <v>5.0000000000000622</v>
      </c>
      <c r="L71" s="34">
        <f t="shared" si="6"/>
        <v>52.999999999999972</v>
      </c>
      <c r="M71" s="34">
        <f t="shared" si="2"/>
        <v>2</v>
      </c>
      <c r="N71" s="34">
        <f t="shared" ca="1" si="3"/>
        <v>832</v>
      </c>
      <c r="O71" s="34" t="str">
        <f t="shared" si="7"/>
        <v/>
      </c>
      <c r="P71" s="34">
        <f t="shared" si="8"/>
        <v>525.00000000000648</v>
      </c>
      <c r="Q71" s="37">
        <f t="shared" si="9"/>
        <v>317.11780071694039</v>
      </c>
      <c r="R71" s="34">
        <f t="shared" si="10"/>
        <v>529.99999999999977</v>
      </c>
      <c r="S71" s="34">
        <f t="shared" si="11"/>
        <v>1055.0000000000064</v>
      </c>
      <c r="T71" s="37">
        <f t="shared" si="12"/>
        <v>847.11780071694011</v>
      </c>
    </row>
    <row r="72" spans="1:20" x14ac:dyDescent="0.2">
      <c r="B72" s="47"/>
      <c r="C72" s="36"/>
      <c r="D72" s="55"/>
      <c r="E72" s="36">
        <v>200</v>
      </c>
      <c r="F72" s="36">
        <v>949</v>
      </c>
      <c r="G72" s="48">
        <f t="shared" si="4"/>
        <v>0.40902777777777777</v>
      </c>
      <c r="H72" s="36">
        <v>1256</v>
      </c>
      <c r="I72" s="49">
        <f t="shared" si="5"/>
        <v>0.53888888888888886</v>
      </c>
      <c r="J72" s="49" t="str">
        <f t="shared" si="0"/>
        <v/>
      </c>
      <c r="K72" s="34">
        <f t="shared" si="1"/>
        <v>33.000000000000043</v>
      </c>
      <c r="L72" s="34">
        <f t="shared" si="6"/>
        <v>186.99999999999997</v>
      </c>
      <c r="M72" s="34">
        <f t="shared" si="2"/>
        <v>3</v>
      </c>
      <c r="N72" s="34">
        <f t="shared" ca="1" si="3"/>
        <v>832</v>
      </c>
      <c r="O72" s="34" t="str">
        <f t="shared" si="7"/>
        <v/>
      </c>
      <c r="P72" s="34">
        <f t="shared" si="8"/>
        <v>3301.6500000000042</v>
      </c>
      <c r="Q72" s="37">
        <f t="shared" si="9"/>
        <v>867.88492676748251</v>
      </c>
      <c r="R72" s="34">
        <f t="shared" si="10"/>
        <v>37399.999999999993</v>
      </c>
      <c r="S72" s="34">
        <f t="shared" si="11"/>
        <v>40701.649999999994</v>
      </c>
      <c r="T72" s="37">
        <f t="shared" si="12"/>
        <v>38267.884926767474</v>
      </c>
    </row>
    <row r="73" spans="1:20" x14ac:dyDescent="0.2">
      <c r="B73" s="47"/>
      <c r="C73" s="36"/>
      <c r="D73" s="55"/>
      <c r="E73" s="36">
        <v>0.1</v>
      </c>
      <c r="F73" s="36">
        <v>1329</v>
      </c>
      <c r="G73" s="48">
        <f t="shared" si="4"/>
        <v>0.56180555555555556</v>
      </c>
      <c r="H73" s="36">
        <v>1535</v>
      </c>
      <c r="I73" s="49">
        <f t="shared" si="5"/>
        <v>0.64930555555555558</v>
      </c>
      <c r="J73" s="49">
        <f t="shared" si="0"/>
        <v>0.65277777777777779</v>
      </c>
      <c r="K73" s="34" t="str">
        <f t="shared" si="1"/>
        <v/>
      </c>
      <c r="L73" s="34">
        <f t="shared" si="6"/>
        <v>126.00000000000003</v>
      </c>
      <c r="M73" s="34">
        <f t="shared" si="2"/>
        <v>4</v>
      </c>
      <c r="N73" s="34">
        <f t="shared" ca="1" si="3"/>
        <v>832</v>
      </c>
      <c r="O73" s="34">
        <f t="shared" ca="1" si="7"/>
        <v>428</v>
      </c>
      <c r="P73" s="34">
        <f t="shared" si="8"/>
        <v>0.25</v>
      </c>
      <c r="Q73" s="37">
        <f t="shared" si="9"/>
        <v>4.342905372259271E-2</v>
      </c>
      <c r="R73" s="34">
        <f t="shared" si="10"/>
        <v>12.600000000000003</v>
      </c>
      <c r="S73" s="34">
        <f t="shared" si="11"/>
        <v>12.850000000000003</v>
      </c>
      <c r="T73" s="37">
        <f t="shared" si="12"/>
        <v>12.643429053722596</v>
      </c>
    </row>
    <row r="74" spans="1:20" x14ac:dyDescent="0.2">
      <c r="A74" s="34">
        <v>1</v>
      </c>
      <c r="B74" s="47">
        <v>41746</v>
      </c>
      <c r="C74" s="36">
        <v>856</v>
      </c>
      <c r="D74" s="55" t="s">
        <v>80</v>
      </c>
      <c r="E74" s="36">
        <v>0.01</v>
      </c>
      <c r="F74" s="36">
        <v>906</v>
      </c>
      <c r="G74" s="48">
        <f t="shared" si="4"/>
        <v>0.37916666666666665</v>
      </c>
      <c r="H74" s="36">
        <v>909</v>
      </c>
      <c r="I74" s="49">
        <f t="shared" si="5"/>
        <v>0.38125000000000003</v>
      </c>
      <c r="J74" s="49" t="str">
        <f t="shared" si="0"/>
        <v/>
      </c>
      <c r="K74" s="34">
        <f t="shared" si="1"/>
        <v>4.9999999999999023</v>
      </c>
      <c r="L74" s="34">
        <f t="shared" si="6"/>
        <v>3.0000000000000693</v>
      </c>
      <c r="M74" s="34">
        <f t="shared" si="2"/>
        <v>1</v>
      </c>
      <c r="N74" s="34">
        <f t="shared" ca="1" si="3"/>
        <v>856</v>
      </c>
      <c r="O74" s="34" t="str">
        <f t="shared" si="7"/>
        <v/>
      </c>
      <c r="P74" s="34">
        <f t="shared" si="8"/>
        <v>2.5249999999999506</v>
      </c>
      <c r="Q74" s="37">
        <f t="shared" si="9"/>
        <v>1.0749019493309284</v>
      </c>
      <c r="R74" s="34">
        <f t="shared" si="10"/>
        <v>3.0000000000000693E-2</v>
      </c>
      <c r="S74" s="34">
        <f t="shared" si="11"/>
        <v>2.5549999999999513</v>
      </c>
      <c r="T74" s="37">
        <f t="shared" si="12"/>
        <v>1.1049019493309291</v>
      </c>
    </row>
    <row r="75" spans="1:20" x14ac:dyDescent="0.2">
      <c r="B75" s="47"/>
      <c r="C75" s="36"/>
      <c r="D75" s="55"/>
      <c r="E75" s="36">
        <v>1</v>
      </c>
      <c r="F75" s="36">
        <v>914</v>
      </c>
      <c r="G75" s="48">
        <f t="shared" si="4"/>
        <v>0.38472222222222219</v>
      </c>
      <c r="H75" s="36">
        <v>928</v>
      </c>
      <c r="I75" s="49">
        <f t="shared" si="5"/>
        <v>0.39444444444444443</v>
      </c>
      <c r="J75" s="49">
        <f t="shared" si="0"/>
        <v>0.39791666666666664</v>
      </c>
      <c r="K75" s="34" t="str">
        <f t="shared" si="1"/>
        <v/>
      </c>
      <c r="L75" s="34">
        <f t="shared" si="6"/>
        <v>14.00000000000003</v>
      </c>
      <c r="M75" s="34">
        <f t="shared" si="2"/>
        <v>2</v>
      </c>
      <c r="N75" s="34">
        <f t="shared" ca="1" si="3"/>
        <v>856</v>
      </c>
      <c r="O75" s="34">
        <f t="shared" ca="1" si="7"/>
        <v>36.99999999999995</v>
      </c>
      <c r="P75" s="34">
        <f t="shared" si="8"/>
        <v>2.5</v>
      </c>
      <c r="Q75" s="37">
        <f t="shared" si="9"/>
        <v>0.36191198291773735</v>
      </c>
      <c r="R75" s="34">
        <f t="shared" si="10"/>
        <v>14.00000000000003</v>
      </c>
      <c r="S75" s="34">
        <f t="shared" si="11"/>
        <v>16.500000000000028</v>
      </c>
      <c r="T75" s="37">
        <f t="shared" si="12"/>
        <v>14.361911982917768</v>
      </c>
    </row>
    <row r="76" spans="1:20" x14ac:dyDescent="0.2">
      <c r="B76" s="47">
        <v>41746</v>
      </c>
      <c r="C76" s="36">
        <v>1100</v>
      </c>
      <c r="D76" s="55"/>
      <c r="E76" s="36">
        <v>100</v>
      </c>
      <c r="F76" s="36">
        <v>1122</v>
      </c>
      <c r="G76" s="48">
        <f t="shared" si="4"/>
        <v>0.47361111111111115</v>
      </c>
      <c r="H76" s="36">
        <v>1233</v>
      </c>
      <c r="I76" s="49">
        <f t="shared" si="5"/>
        <v>0.5229166666666667</v>
      </c>
      <c r="J76" s="49">
        <f t="shared" si="0"/>
        <v>0.52638888888888891</v>
      </c>
      <c r="K76" s="34" t="str">
        <f t="shared" si="1"/>
        <v/>
      </c>
      <c r="L76" s="34">
        <f t="shared" si="6"/>
        <v>70.999999999999986</v>
      </c>
      <c r="M76" s="34">
        <f t="shared" si="2"/>
        <v>1</v>
      </c>
      <c r="N76" s="34">
        <f t="shared" ca="1" si="3"/>
        <v>1100</v>
      </c>
      <c r="O76" s="34">
        <f t="shared" ca="1" si="7"/>
        <v>98.000000000000057</v>
      </c>
      <c r="P76" s="34">
        <f t="shared" si="8"/>
        <v>250</v>
      </c>
      <c r="Q76" s="37">
        <f t="shared" si="9"/>
        <v>27.143420404993254</v>
      </c>
      <c r="R76" s="34">
        <f t="shared" si="10"/>
        <v>7099.9999999999982</v>
      </c>
      <c r="S76" s="34">
        <f t="shared" si="11"/>
        <v>7349.9999999999982</v>
      </c>
      <c r="T76" s="37">
        <f t="shared" si="12"/>
        <v>7127.143420404991</v>
      </c>
    </row>
    <row r="77" spans="1:20" x14ac:dyDescent="0.2">
      <c r="B77" s="47">
        <v>41746</v>
      </c>
      <c r="C77" s="36">
        <v>1330</v>
      </c>
      <c r="D77" s="55"/>
      <c r="E77" s="36">
        <v>0.1</v>
      </c>
      <c r="F77" s="36">
        <v>1347</v>
      </c>
      <c r="G77" s="48">
        <f t="shared" si="4"/>
        <v>0.57430555555555551</v>
      </c>
      <c r="H77" s="36">
        <v>1511</v>
      </c>
      <c r="I77" s="49">
        <f t="shared" si="5"/>
        <v>0.63263888888888886</v>
      </c>
      <c r="J77" s="49" t="str">
        <f t="shared" si="0"/>
        <v/>
      </c>
      <c r="K77" s="34">
        <f t="shared" si="1"/>
        <v>7.9999999999999716</v>
      </c>
      <c r="L77" s="34">
        <f t="shared" si="6"/>
        <v>84.000000000000028</v>
      </c>
      <c r="M77" s="34">
        <f t="shared" si="2"/>
        <v>1</v>
      </c>
      <c r="N77" s="34">
        <f t="shared" ca="1" si="3"/>
        <v>1330</v>
      </c>
      <c r="O77" s="34" t="str">
        <f t="shared" si="7"/>
        <v/>
      </c>
      <c r="P77" s="34">
        <f t="shared" si="8"/>
        <v>40.399999999999856</v>
      </c>
      <c r="Q77" s="37">
        <f t="shared" si="9"/>
        <v>17.198098454926331</v>
      </c>
      <c r="R77" s="34">
        <f t="shared" si="10"/>
        <v>8.4000000000000039</v>
      </c>
      <c r="S77" s="34">
        <f t="shared" si="11"/>
        <v>48.799999999999862</v>
      </c>
      <c r="T77" s="37">
        <f t="shared" si="12"/>
        <v>25.598098454926337</v>
      </c>
    </row>
    <row r="78" spans="1:20" x14ac:dyDescent="0.2">
      <c r="B78" s="47"/>
      <c r="C78" s="36"/>
      <c r="D78" s="55"/>
      <c r="E78" s="36">
        <v>10</v>
      </c>
      <c r="F78" s="36">
        <v>1519</v>
      </c>
      <c r="G78" s="48">
        <f t="shared" si="4"/>
        <v>0.6381944444444444</v>
      </c>
      <c r="H78" s="36">
        <v>1606</v>
      </c>
      <c r="I78" s="49">
        <f t="shared" si="5"/>
        <v>0.67083333333333339</v>
      </c>
      <c r="J78" s="49">
        <f t="shared" si="0"/>
        <v>0.6743055555555556</v>
      </c>
      <c r="K78" s="34" t="str">
        <f t="shared" si="1"/>
        <v/>
      </c>
      <c r="L78" s="34">
        <f t="shared" si="6"/>
        <v>47.000000000000156</v>
      </c>
      <c r="M78" s="34">
        <f t="shared" si="2"/>
        <v>2</v>
      </c>
      <c r="N78" s="34">
        <f t="shared" ca="1" si="3"/>
        <v>1330</v>
      </c>
      <c r="O78" s="34">
        <f t="shared" ca="1" si="7"/>
        <v>161.00000000000006</v>
      </c>
      <c r="P78" s="34">
        <f t="shared" si="8"/>
        <v>25</v>
      </c>
      <c r="Q78" s="37">
        <f t="shared" si="9"/>
        <v>3.1021051639523365</v>
      </c>
      <c r="R78" s="34">
        <f t="shared" si="10"/>
        <v>470.00000000000159</v>
      </c>
      <c r="S78" s="34">
        <f t="shared" si="11"/>
        <v>495.00000000000159</v>
      </c>
      <c r="T78" s="37">
        <f t="shared" si="12"/>
        <v>473.10210516395392</v>
      </c>
    </row>
    <row r="79" spans="1:20" x14ac:dyDescent="0.2">
      <c r="A79" s="34">
        <v>1</v>
      </c>
      <c r="B79" s="47">
        <v>41747</v>
      </c>
      <c r="C79" s="36">
        <v>835</v>
      </c>
      <c r="D79" s="55">
        <v>4</v>
      </c>
      <c r="E79" s="36">
        <v>0.01</v>
      </c>
      <c r="F79" s="36">
        <v>848</v>
      </c>
      <c r="G79" s="48">
        <f t="shared" si="4"/>
        <v>0.3666666666666667</v>
      </c>
      <c r="H79" s="36">
        <v>851</v>
      </c>
      <c r="I79" s="49">
        <f t="shared" si="5"/>
        <v>0.36874999999999997</v>
      </c>
      <c r="J79" s="49" t="str">
        <f t="shared" ref="J79:J142" si="13">IF(OR(B80&lt;&gt;"",E80=""),I79+TIME(0,5,0),"")</f>
        <v/>
      </c>
      <c r="K79" s="34">
        <f t="shared" ref="K79:K142" si="14">IF(AND(OR(AND(B79&lt;&gt;"",B80=""),AND(B79="",B80="")),E80&lt;&gt;""),(G80-I79)*1440,"")</f>
        <v>7.0000000000000551</v>
      </c>
      <c r="L79" s="34">
        <f t="shared" si="6"/>
        <v>2.9999999999999094</v>
      </c>
      <c r="M79" s="34">
        <f t="shared" ref="M79:M142" si="15">IF(B79&lt;&gt;"",1,M78+1)</f>
        <v>1</v>
      </c>
      <c r="N79" s="34">
        <f t="shared" ref="N79:N142" ca="1" si="16">OFFSET(C79,-M79+1,0)</f>
        <v>835</v>
      </c>
      <c r="O79" s="34" t="str">
        <f t="shared" si="7"/>
        <v/>
      </c>
      <c r="P79" s="34">
        <f t="shared" si="8"/>
        <v>35.035000000000274</v>
      </c>
      <c r="Q79" s="37">
        <f t="shared" si="9"/>
        <v>10.123550772692225</v>
      </c>
      <c r="R79" s="34">
        <f t="shared" si="10"/>
        <v>2.9999999999999093E-2</v>
      </c>
      <c r="S79" s="34">
        <f t="shared" si="11"/>
        <v>35.065000000000275</v>
      </c>
      <c r="T79" s="37">
        <f t="shared" si="12"/>
        <v>10.153550772692224</v>
      </c>
    </row>
    <row r="80" spans="1:20" x14ac:dyDescent="0.2">
      <c r="B80" s="47"/>
      <c r="C80" s="36"/>
      <c r="D80" s="55"/>
      <c r="E80" s="36">
        <v>10</v>
      </c>
      <c r="F80" s="36">
        <v>858</v>
      </c>
      <c r="G80" s="48">
        <f t="shared" ref="G80:G143" si="17">VALUE(CONCATENATE(LEFT(F80,LEN(F80)-2),":",RIGHT(F80,2)))</f>
        <v>0.37361111111111112</v>
      </c>
      <c r="H80" s="36">
        <v>916</v>
      </c>
      <c r="I80" s="49">
        <f t="shared" ref="I80:I143" si="18">VALUE(CONCATENATE(LEFT(H80,LEN(H80)-2),":",RIGHT(H80,2)))</f>
        <v>0.38611111111111113</v>
      </c>
      <c r="J80" s="49" t="str">
        <f t="shared" si="13"/>
        <v/>
      </c>
      <c r="K80" s="34">
        <f t="shared" si="14"/>
        <v>4.9999999999999822</v>
      </c>
      <c r="L80" s="34">
        <f t="shared" ref="L80:L143" si="19">(I80-G80)*1440</f>
        <v>18.000000000000014</v>
      </c>
      <c r="M80" s="34">
        <f t="shared" si="15"/>
        <v>2</v>
      </c>
      <c r="N80" s="34">
        <f t="shared" ca="1" si="16"/>
        <v>835</v>
      </c>
      <c r="O80" s="34" t="str">
        <f t="shared" ref="O80:O143" si="20">IF(J80&lt;&gt;"",(J80-VALUE(CONCATENATE(LEFT(N80,LEN(N80)-2),":",RIGHT(N80,2))))*1440,"")</f>
        <v/>
      </c>
      <c r="P80" s="34">
        <f t="shared" ref="P80:P143" si="21">IF(K80&lt;&gt;"",(E80+E81)*K80/2,E80*5/2)</f>
        <v>524.99999999999818</v>
      </c>
      <c r="Q80" s="37">
        <f t="shared" ref="Q80:Q143" si="22">IF(K80&lt;&gt;"",(E81-E80)*K80/LN((E81+0.000001)/(E80+0.000001)),-5*(E80-0.000001)/(LN(1/E80)-13.8155))</f>
        <v>317.11780071693534</v>
      </c>
      <c r="R80" s="34">
        <f t="shared" ref="R80:R143" si="23">(E80*L80)</f>
        <v>180.00000000000014</v>
      </c>
      <c r="S80" s="34">
        <f t="shared" ref="S80:S143" si="24">P80+R80</f>
        <v>704.99999999999829</v>
      </c>
      <c r="T80" s="37">
        <f t="shared" ref="T80:T143" si="25">Q80+R80</f>
        <v>497.11780071693545</v>
      </c>
    </row>
    <row r="81" spans="1:20" x14ac:dyDescent="0.2">
      <c r="B81" s="47"/>
      <c r="C81" s="36"/>
      <c r="D81" s="55"/>
      <c r="E81" s="36">
        <v>200</v>
      </c>
      <c r="F81" s="36">
        <v>921</v>
      </c>
      <c r="G81" s="48">
        <f t="shared" si="17"/>
        <v>0.38958333333333334</v>
      </c>
      <c r="H81" s="36">
        <v>1609</v>
      </c>
      <c r="I81" s="49">
        <f t="shared" si="18"/>
        <v>0.67291666666666661</v>
      </c>
      <c r="J81" s="49">
        <f t="shared" si="13"/>
        <v>0.67638888888888882</v>
      </c>
      <c r="K81" s="34" t="str">
        <f t="shared" si="14"/>
        <v/>
      </c>
      <c r="L81" s="34">
        <f t="shared" si="19"/>
        <v>407.99999999999989</v>
      </c>
      <c r="M81" s="34">
        <f t="shared" si="15"/>
        <v>3</v>
      </c>
      <c r="N81" s="34">
        <f t="shared" ca="1" si="16"/>
        <v>835</v>
      </c>
      <c r="O81" s="34">
        <f t="shared" ca="1" si="20"/>
        <v>458.99999999999989</v>
      </c>
      <c r="P81" s="34">
        <f t="shared" si="21"/>
        <v>500</v>
      </c>
      <c r="Q81" s="37">
        <f t="shared" si="22"/>
        <v>52.318172546220183</v>
      </c>
      <c r="R81" s="34">
        <f t="shared" si="23"/>
        <v>81599.999999999971</v>
      </c>
      <c r="S81" s="34">
        <f t="shared" si="24"/>
        <v>82099.999999999971</v>
      </c>
      <c r="T81" s="37">
        <f t="shared" si="25"/>
        <v>81652.318172546191</v>
      </c>
    </row>
    <row r="82" spans="1:20" x14ac:dyDescent="0.2">
      <c r="A82" s="34">
        <v>1</v>
      </c>
      <c r="B82" s="47">
        <v>41750</v>
      </c>
      <c r="C82" s="36">
        <v>829</v>
      </c>
      <c r="D82" s="55" t="s">
        <v>78</v>
      </c>
      <c r="E82" s="36">
        <v>0.01</v>
      </c>
      <c r="F82" s="36">
        <v>852</v>
      </c>
      <c r="G82" s="48">
        <f t="shared" si="17"/>
        <v>0.36944444444444446</v>
      </c>
      <c r="H82" s="36">
        <v>856</v>
      </c>
      <c r="I82" s="49">
        <f t="shared" si="18"/>
        <v>0.37222222222222223</v>
      </c>
      <c r="J82" s="49" t="str">
        <f t="shared" si="13"/>
        <v/>
      </c>
      <c r="K82" s="34">
        <f t="shared" si="14"/>
        <v>11.999999999999957</v>
      </c>
      <c r="L82" s="34">
        <f t="shared" si="19"/>
        <v>3.9999999999999858</v>
      </c>
      <c r="M82" s="34">
        <f t="shared" si="15"/>
        <v>1</v>
      </c>
      <c r="N82" s="34">
        <f t="shared" ca="1" si="16"/>
        <v>829</v>
      </c>
      <c r="O82" s="34" t="str">
        <f t="shared" si="20"/>
        <v/>
      </c>
      <c r="P82" s="34">
        <f t="shared" si="21"/>
        <v>9.6599999999999664</v>
      </c>
      <c r="Q82" s="37">
        <f t="shared" si="22"/>
        <v>3.759550762436715</v>
      </c>
      <c r="R82" s="34">
        <f t="shared" si="23"/>
        <v>3.9999999999999862E-2</v>
      </c>
      <c r="S82" s="34">
        <f t="shared" si="24"/>
        <v>9.6999999999999655</v>
      </c>
      <c r="T82" s="37">
        <f t="shared" si="25"/>
        <v>3.7995507624367151</v>
      </c>
    </row>
    <row r="83" spans="1:20" x14ac:dyDescent="0.2">
      <c r="B83" s="50"/>
      <c r="C83" s="36"/>
      <c r="D83" s="55"/>
      <c r="E83" s="36">
        <v>1.6</v>
      </c>
      <c r="F83" s="36">
        <v>908</v>
      </c>
      <c r="G83" s="48">
        <f t="shared" si="17"/>
        <v>0.38055555555555554</v>
      </c>
      <c r="H83" s="36">
        <v>915</v>
      </c>
      <c r="I83" s="49">
        <f t="shared" si="18"/>
        <v>0.38541666666666669</v>
      </c>
      <c r="J83" s="49" t="str">
        <f t="shared" si="13"/>
        <v/>
      </c>
      <c r="K83" s="34">
        <f t="shared" si="14"/>
        <v>18.000000000000014</v>
      </c>
      <c r="L83" s="34">
        <f t="shared" si="19"/>
        <v>7.0000000000000551</v>
      </c>
      <c r="M83" s="34">
        <f t="shared" si="15"/>
        <v>2</v>
      </c>
      <c r="N83" s="34">
        <f t="shared" ca="1" si="16"/>
        <v>829</v>
      </c>
      <c r="O83" s="34" t="str">
        <f t="shared" si="20"/>
        <v/>
      </c>
      <c r="P83" s="34">
        <f t="shared" si="21"/>
        <v>14.463000000000012</v>
      </c>
      <c r="Q83" s="37">
        <f t="shared" si="22"/>
        <v>5.279003901158668</v>
      </c>
      <c r="R83" s="34">
        <f t="shared" si="23"/>
        <v>11.200000000000088</v>
      </c>
      <c r="S83" s="34">
        <f t="shared" si="24"/>
        <v>25.6630000000001</v>
      </c>
      <c r="T83" s="37">
        <f t="shared" si="25"/>
        <v>16.479003901158755</v>
      </c>
    </row>
    <row r="84" spans="1:20" x14ac:dyDescent="0.2">
      <c r="B84" s="47"/>
      <c r="C84" s="36"/>
      <c r="D84" s="55"/>
      <c r="E84" s="36">
        <v>7.0000000000000001E-3</v>
      </c>
      <c r="F84" s="36">
        <v>933</v>
      </c>
      <c r="G84" s="48">
        <f t="shared" si="17"/>
        <v>0.3979166666666667</v>
      </c>
      <c r="H84" s="36">
        <v>938</v>
      </c>
      <c r="I84" s="49">
        <f t="shared" si="18"/>
        <v>0.40138888888888885</v>
      </c>
      <c r="J84" s="49">
        <f t="shared" si="13"/>
        <v>0.40486111111111106</v>
      </c>
      <c r="K84" s="34" t="str">
        <f t="shared" si="14"/>
        <v/>
      </c>
      <c r="L84" s="34">
        <f t="shared" si="19"/>
        <v>4.9999999999999023</v>
      </c>
      <c r="M84" s="34">
        <f t="shared" si="15"/>
        <v>3</v>
      </c>
      <c r="N84" s="34">
        <f t="shared" ca="1" si="16"/>
        <v>829</v>
      </c>
      <c r="O84" s="34">
        <f t="shared" ca="1" si="20"/>
        <v>73.999999999999972</v>
      </c>
      <c r="P84" s="34">
        <f t="shared" si="21"/>
        <v>1.7500000000000002E-2</v>
      </c>
      <c r="Q84" s="37">
        <f t="shared" si="22"/>
        <v>3.9526049426535596E-3</v>
      </c>
      <c r="R84" s="34">
        <f t="shared" si="23"/>
        <v>3.4999999999999316E-2</v>
      </c>
      <c r="S84" s="34">
        <f t="shared" si="24"/>
        <v>5.2499999999999318E-2</v>
      </c>
      <c r="T84" s="37">
        <f t="shared" si="25"/>
        <v>3.8952604942652874E-2</v>
      </c>
    </row>
    <row r="85" spans="1:20" x14ac:dyDescent="0.2">
      <c r="B85" s="47">
        <v>41750</v>
      </c>
      <c r="C85" s="36">
        <v>1416</v>
      </c>
      <c r="D85" s="55"/>
      <c r="E85" s="36">
        <v>0.01</v>
      </c>
      <c r="F85" s="36">
        <v>1440</v>
      </c>
      <c r="G85" s="48">
        <f t="shared" si="17"/>
        <v>0.61111111111111105</v>
      </c>
      <c r="H85" s="36">
        <v>1451</v>
      </c>
      <c r="I85" s="49">
        <f t="shared" si="18"/>
        <v>0.61875000000000002</v>
      </c>
      <c r="J85" s="49" t="str">
        <f t="shared" si="13"/>
        <v/>
      </c>
      <c r="K85" s="34">
        <f t="shared" si="14"/>
        <v>9.9999999999999645</v>
      </c>
      <c r="L85" s="34">
        <f t="shared" si="19"/>
        <v>11.000000000000121</v>
      </c>
      <c r="M85" s="34">
        <f t="shared" si="15"/>
        <v>1</v>
      </c>
      <c r="N85" s="34">
        <f t="shared" ca="1" si="16"/>
        <v>1416</v>
      </c>
      <c r="O85" s="34" t="str">
        <f t="shared" si="20"/>
        <v/>
      </c>
      <c r="P85" s="34">
        <f t="shared" si="21"/>
        <v>8.0499999999999723</v>
      </c>
      <c r="Q85" s="37">
        <f t="shared" si="22"/>
        <v>3.1329589686972623</v>
      </c>
      <c r="R85" s="34">
        <f t="shared" si="23"/>
        <v>0.11000000000000121</v>
      </c>
      <c r="S85" s="34">
        <f t="shared" si="24"/>
        <v>8.1599999999999735</v>
      </c>
      <c r="T85" s="37">
        <f t="shared" si="25"/>
        <v>3.2429589686972635</v>
      </c>
    </row>
    <row r="86" spans="1:20" x14ac:dyDescent="0.2">
      <c r="B86" s="47"/>
      <c r="C86" s="36"/>
      <c r="D86" s="55"/>
      <c r="E86" s="36">
        <v>1.6</v>
      </c>
      <c r="F86" s="36">
        <v>1501</v>
      </c>
      <c r="G86" s="48">
        <f t="shared" si="17"/>
        <v>0.62569444444444444</v>
      </c>
      <c r="H86" s="36">
        <v>1512</v>
      </c>
      <c r="I86" s="49">
        <f t="shared" si="18"/>
        <v>0.6333333333333333</v>
      </c>
      <c r="J86" s="49" t="str">
        <f t="shared" si="13"/>
        <v/>
      </c>
      <c r="K86" s="34">
        <f t="shared" si="14"/>
        <v>4.9999999999999822</v>
      </c>
      <c r="L86" s="34">
        <f t="shared" si="19"/>
        <v>10.999999999999961</v>
      </c>
      <c r="M86" s="34">
        <f t="shared" si="15"/>
        <v>2</v>
      </c>
      <c r="N86" s="34">
        <f t="shared" ca="1" si="16"/>
        <v>1416</v>
      </c>
      <c r="O86" s="34" t="str">
        <f t="shared" si="20"/>
        <v/>
      </c>
      <c r="P86" s="34">
        <f t="shared" si="21"/>
        <v>6.4999999999999769</v>
      </c>
      <c r="Q86" s="37">
        <f t="shared" si="22"/>
        <v>6.3829345284267545</v>
      </c>
      <c r="R86" s="34">
        <f t="shared" si="23"/>
        <v>17.599999999999937</v>
      </c>
      <c r="S86" s="34">
        <f t="shared" si="24"/>
        <v>24.099999999999916</v>
      </c>
      <c r="T86" s="37">
        <f t="shared" si="25"/>
        <v>23.982934528426693</v>
      </c>
    </row>
    <row r="87" spans="1:20" x14ac:dyDescent="0.2">
      <c r="B87" s="47"/>
      <c r="C87" s="36"/>
      <c r="D87" s="56"/>
      <c r="E87" s="36">
        <v>1</v>
      </c>
      <c r="F87" s="36">
        <v>1517</v>
      </c>
      <c r="G87" s="48">
        <f t="shared" si="17"/>
        <v>0.63680555555555551</v>
      </c>
      <c r="H87" s="36">
        <v>1525</v>
      </c>
      <c r="I87" s="49">
        <f t="shared" si="18"/>
        <v>0.64236111111111105</v>
      </c>
      <c r="J87" s="49" t="str">
        <f t="shared" si="13"/>
        <v/>
      </c>
      <c r="K87" s="34">
        <f t="shared" si="14"/>
        <v>7.000000000000135</v>
      </c>
      <c r="L87" s="34">
        <f t="shared" si="19"/>
        <v>7.9999999999999716</v>
      </c>
      <c r="M87" s="34">
        <f t="shared" si="15"/>
        <v>3</v>
      </c>
      <c r="N87" s="34">
        <f t="shared" ca="1" si="16"/>
        <v>1416</v>
      </c>
      <c r="O87" s="34" t="str">
        <f t="shared" si="20"/>
        <v/>
      </c>
      <c r="P87" s="34">
        <f t="shared" si="21"/>
        <v>4.200000000000081</v>
      </c>
      <c r="Q87" s="37">
        <f t="shared" si="22"/>
        <v>3.4794842812085034</v>
      </c>
      <c r="R87" s="34">
        <f t="shared" si="23"/>
        <v>7.9999999999999716</v>
      </c>
      <c r="S87" s="34">
        <f t="shared" si="24"/>
        <v>12.200000000000053</v>
      </c>
      <c r="T87" s="37">
        <f t="shared" si="25"/>
        <v>11.479484281208475</v>
      </c>
    </row>
    <row r="88" spans="1:20" x14ac:dyDescent="0.2">
      <c r="B88" s="47"/>
      <c r="C88" s="36"/>
      <c r="D88" s="55"/>
      <c r="E88" s="36">
        <v>0.2</v>
      </c>
      <c r="F88" s="36">
        <v>1532</v>
      </c>
      <c r="G88" s="48">
        <f t="shared" si="17"/>
        <v>0.64722222222222225</v>
      </c>
      <c r="H88" s="36">
        <v>1539</v>
      </c>
      <c r="I88" s="49">
        <f t="shared" si="18"/>
        <v>0.65208333333333335</v>
      </c>
      <c r="J88" s="49" t="str">
        <f t="shared" si="13"/>
        <v/>
      </c>
      <c r="K88" s="34">
        <f t="shared" si="14"/>
        <v>7.9999999999999716</v>
      </c>
      <c r="L88" s="34">
        <f t="shared" si="19"/>
        <v>6.9999999999999751</v>
      </c>
      <c r="M88" s="34">
        <f t="shared" si="15"/>
        <v>4</v>
      </c>
      <c r="N88" s="34">
        <f t="shared" ca="1" si="16"/>
        <v>1416</v>
      </c>
      <c r="O88" s="34" t="str">
        <f t="shared" si="20"/>
        <v/>
      </c>
      <c r="P88" s="34">
        <f t="shared" si="21"/>
        <v>6.7999999999999758</v>
      </c>
      <c r="Q88" s="37">
        <f t="shared" si="22"/>
        <v>5.1615498416661492</v>
      </c>
      <c r="R88" s="34">
        <f t="shared" si="23"/>
        <v>1.399999999999995</v>
      </c>
      <c r="S88" s="34">
        <f t="shared" si="24"/>
        <v>8.1999999999999709</v>
      </c>
      <c r="T88" s="37">
        <f t="shared" si="25"/>
        <v>6.5615498416661442</v>
      </c>
    </row>
    <row r="89" spans="1:20" x14ac:dyDescent="0.2">
      <c r="B89" s="47"/>
      <c r="C89" s="36"/>
      <c r="D89" s="55"/>
      <c r="E89" s="36">
        <v>1.5</v>
      </c>
      <c r="F89" s="36">
        <v>1547</v>
      </c>
      <c r="G89" s="48">
        <f t="shared" si="17"/>
        <v>0.65763888888888888</v>
      </c>
      <c r="H89" s="36">
        <v>1553</v>
      </c>
      <c r="I89" s="49">
        <f t="shared" si="18"/>
        <v>0.66180555555555554</v>
      </c>
      <c r="J89" s="49" t="str">
        <f t="shared" si="13"/>
        <v/>
      </c>
      <c r="K89" s="34">
        <f t="shared" si="14"/>
        <v>4.9999999999999822</v>
      </c>
      <c r="L89" s="34">
        <f t="shared" si="19"/>
        <v>5.9999999999999787</v>
      </c>
      <c r="M89" s="34">
        <f t="shared" si="15"/>
        <v>5</v>
      </c>
      <c r="N89" s="34">
        <f t="shared" ca="1" si="16"/>
        <v>1416</v>
      </c>
      <c r="O89" s="34" t="str">
        <f t="shared" si="20"/>
        <v/>
      </c>
      <c r="P89" s="34">
        <f t="shared" si="21"/>
        <v>5.4999999999999805</v>
      </c>
      <c r="Q89" s="37">
        <f t="shared" si="22"/>
        <v>5.2483844511543527</v>
      </c>
      <c r="R89" s="34">
        <f t="shared" si="23"/>
        <v>8.999999999999968</v>
      </c>
      <c r="S89" s="34">
        <f t="shared" si="24"/>
        <v>14.499999999999948</v>
      </c>
      <c r="T89" s="37">
        <f t="shared" si="25"/>
        <v>14.248384451154321</v>
      </c>
    </row>
    <row r="90" spans="1:20" x14ac:dyDescent="0.2">
      <c r="B90" s="50"/>
      <c r="D90" s="55"/>
      <c r="E90" s="36">
        <v>0.7</v>
      </c>
      <c r="F90" s="36">
        <v>1558</v>
      </c>
      <c r="G90" s="48">
        <f t="shared" si="17"/>
        <v>0.66527777777777775</v>
      </c>
      <c r="H90" s="36">
        <v>1603</v>
      </c>
      <c r="I90" s="49">
        <f t="shared" si="18"/>
        <v>0.66875000000000007</v>
      </c>
      <c r="J90" s="49">
        <f t="shared" si="13"/>
        <v>0.67222222222222228</v>
      </c>
      <c r="K90" s="34" t="str">
        <f t="shared" si="14"/>
        <v/>
      </c>
      <c r="L90" s="34">
        <f t="shared" si="19"/>
        <v>5.0000000000001421</v>
      </c>
      <c r="M90" s="34">
        <f t="shared" si="15"/>
        <v>6</v>
      </c>
      <c r="N90" s="34">
        <f t="shared" ca="1" si="16"/>
        <v>1416</v>
      </c>
      <c r="O90" s="34">
        <f t="shared" ca="1" si="20"/>
        <v>112.00000000000009</v>
      </c>
      <c r="P90" s="34">
        <f t="shared" si="21"/>
        <v>1.75</v>
      </c>
      <c r="Q90" s="37">
        <f t="shared" si="22"/>
        <v>0.26005204655095465</v>
      </c>
      <c r="R90" s="34">
        <f t="shared" si="23"/>
        <v>3.5000000000000995</v>
      </c>
      <c r="S90" s="34">
        <f t="shared" si="24"/>
        <v>5.2500000000000995</v>
      </c>
      <c r="T90" s="37">
        <f t="shared" si="25"/>
        <v>3.7600520465510541</v>
      </c>
    </row>
    <row r="91" spans="1:20" x14ac:dyDescent="0.2">
      <c r="A91" s="34">
        <v>1</v>
      </c>
      <c r="B91" s="50">
        <v>41751</v>
      </c>
      <c r="C91" s="34">
        <v>858</v>
      </c>
      <c r="D91" s="55" t="s">
        <v>78</v>
      </c>
      <c r="E91" s="36">
        <v>0.01</v>
      </c>
      <c r="F91" s="36">
        <v>936</v>
      </c>
      <c r="G91" s="48">
        <f t="shared" si="17"/>
        <v>0.39999999999999997</v>
      </c>
      <c r="H91" s="36">
        <v>945</v>
      </c>
      <c r="I91" s="49">
        <f t="shared" si="18"/>
        <v>0.40625</v>
      </c>
      <c r="J91" s="49" t="str">
        <f t="shared" si="13"/>
        <v/>
      </c>
      <c r="K91" s="34">
        <f t="shared" si="14"/>
        <v>9.9999999999999645</v>
      </c>
      <c r="L91" s="34">
        <f t="shared" si="19"/>
        <v>9.000000000000048</v>
      </c>
      <c r="M91" s="34">
        <f t="shared" si="15"/>
        <v>1</v>
      </c>
      <c r="N91" s="34">
        <f t="shared" ca="1" si="16"/>
        <v>858</v>
      </c>
      <c r="O91" s="34" t="str">
        <f t="shared" si="20"/>
        <v/>
      </c>
      <c r="P91" s="34">
        <f t="shared" si="21"/>
        <v>8.0499999999999723</v>
      </c>
      <c r="Q91" s="37">
        <f t="shared" si="22"/>
        <v>3.1329589686972623</v>
      </c>
      <c r="R91" s="34">
        <f t="shared" si="23"/>
        <v>9.0000000000000482E-2</v>
      </c>
      <c r="S91" s="34">
        <f t="shared" si="24"/>
        <v>8.1399999999999721</v>
      </c>
      <c r="T91" s="37">
        <f t="shared" si="25"/>
        <v>3.2229589686972626</v>
      </c>
    </row>
    <row r="92" spans="1:20" x14ac:dyDescent="0.2">
      <c r="B92" s="50"/>
      <c r="D92" s="55"/>
      <c r="E92" s="36">
        <v>1.6</v>
      </c>
      <c r="F92" s="36">
        <v>955</v>
      </c>
      <c r="G92" s="48">
        <f t="shared" si="17"/>
        <v>0.41319444444444442</v>
      </c>
      <c r="H92" s="36">
        <v>1005</v>
      </c>
      <c r="I92" s="49">
        <f t="shared" si="18"/>
        <v>0.4201388888888889</v>
      </c>
      <c r="J92" s="49" t="str">
        <f t="shared" si="13"/>
        <v/>
      </c>
      <c r="K92" s="34">
        <f t="shared" si="14"/>
        <v>8.999999999999968</v>
      </c>
      <c r="L92" s="34">
        <f t="shared" si="19"/>
        <v>10.000000000000044</v>
      </c>
      <c r="M92" s="34">
        <f t="shared" si="15"/>
        <v>2</v>
      </c>
      <c r="N92" s="34">
        <f t="shared" ca="1" si="16"/>
        <v>858</v>
      </c>
      <c r="O92" s="34" t="str">
        <f t="shared" si="20"/>
        <v/>
      </c>
      <c r="P92" s="34">
        <f t="shared" si="21"/>
        <v>7.2179999999999751</v>
      </c>
      <c r="Q92" s="37">
        <f t="shared" si="22"/>
        <v>2.3975102733685989</v>
      </c>
      <c r="R92" s="34">
        <f t="shared" si="23"/>
        <v>16.000000000000071</v>
      </c>
      <c r="S92" s="34">
        <f t="shared" si="24"/>
        <v>23.218000000000046</v>
      </c>
      <c r="T92" s="37">
        <f t="shared" si="25"/>
        <v>18.39751027336867</v>
      </c>
    </row>
    <row r="93" spans="1:20" x14ac:dyDescent="0.2">
      <c r="B93" s="50"/>
      <c r="D93" s="55"/>
      <c r="E93" s="36">
        <v>4.0000000000000001E-3</v>
      </c>
      <c r="F93" s="36">
        <v>1014</v>
      </c>
      <c r="G93" s="48">
        <f t="shared" si="17"/>
        <v>0.42638888888888887</v>
      </c>
      <c r="H93" s="36">
        <v>1021</v>
      </c>
      <c r="I93" s="49">
        <f t="shared" si="18"/>
        <v>0.43124999999999997</v>
      </c>
      <c r="J93" s="49" t="str">
        <f t="shared" si="13"/>
        <v/>
      </c>
      <c r="K93" s="34">
        <f t="shared" si="14"/>
        <v>10.000000000000124</v>
      </c>
      <c r="L93" s="34">
        <f t="shared" si="19"/>
        <v>6.9999999999999751</v>
      </c>
      <c r="M93" s="34">
        <f t="shared" si="15"/>
        <v>3</v>
      </c>
      <c r="N93" s="34">
        <f t="shared" ca="1" si="16"/>
        <v>858</v>
      </c>
      <c r="O93" s="34" t="str">
        <f t="shared" si="20"/>
        <v/>
      </c>
      <c r="P93" s="34">
        <f t="shared" si="21"/>
        <v>5.0200000000000626</v>
      </c>
      <c r="Q93" s="37">
        <f t="shared" si="22"/>
        <v>1.8039517576592732</v>
      </c>
      <c r="R93" s="34">
        <f t="shared" si="23"/>
        <v>2.79999999999999E-2</v>
      </c>
      <c r="S93" s="34">
        <f t="shared" si="24"/>
        <v>5.0480000000000622</v>
      </c>
      <c r="T93" s="37">
        <f t="shared" si="25"/>
        <v>1.831951757659273</v>
      </c>
    </row>
    <row r="94" spans="1:20" x14ac:dyDescent="0.2">
      <c r="B94" s="50"/>
      <c r="D94" s="55"/>
      <c r="E94" s="36">
        <v>1</v>
      </c>
      <c r="F94" s="36">
        <v>1031</v>
      </c>
      <c r="G94" s="48">
        <f t="shared" si="17"/>
        <v>0.4381944444444445</v>
      </c>
      <c r="H94" s="36">
        <v>1053</v>
      </c>
      <c r="I94" s="49">
        <f t="shared" si="18"/>
        <v>0.45347222222222222</v>
      </c>
      <c r="J94" s="49">
        <f t="shared" si="13"/>
        <v>0.45694444444444443</v>
      </c>
      <c r="K94" s="34" t="str">
        <f t="shared" si="14"/>
        <v/>
      </c>
      <c r="L94" s="34">
        <f t="shared" si="19"/>
        <v>21.999999999999922</v>
      </c>
      <c r="M94" s="34">
        <f t="shared" si="15"/>
        <v>4</v>
      </c>
      <c r="N94" s="34">
        <f t="shared" ca="1" si="16"/>
        <v>858</v>
      </c>
      <c r="O94" s="34">
        <f t="shared" ca="1" si="20"/>
        <v>119.99999999999997</v>
      </c>
      <c r="P94" s="34">
        <f t="shared" si="21"/>
        <v>2.5</v>
      </c>
      <c r="Q94" s="37">
        <f t="shared" si="22"/>
        <v>0.36191198291773735</v>
      </c>
      <c r="R94" s="34">
        <f t="shared" si="23"/>
        <v>21.999999999999922</v>
      </c>
      <c r="S94" s="34">
        <f t="shared" si="24"/>
        <v>24.499999999999922</v>
      </c>
      <c r="T94" s="37">
        <f t="shared" si="25"/>
        <v>22.361911982917658</v>
      </c>
    </row>
    <row r="95" spans="1:20" x14ac:dyDescent="0.2">
      <c r="A95" s="34">
        <v>1</v>
      </c>
      <c r="B95" s="50">
        <v>41768</v>
      </c>
      <c r="C95" s="34">
        <v>1026</v>
      </c>
      <c r="D95" s="56">
        <v>2</v>
      </c>
      <c r="E95" s="36">
        <v>0.01</v>
      </c>
      <c r="F95" s="36">
        <v>1041</v>
      </c>
      <c r="G95" s="48">
        <f t="shared" si="17"/>
        <v>0.44513888888888892</v>
      </c>
      <c r="H95" s="36">
        <v>1049</v>
      </c>
      <c r="I95" s="49">
        <f t="shared" si="18"/>
        <v>0.45069444444444445</v>
      </c>
      <c r="J95" s="49">
        <f t="shared" si="13"/>
        <v>0.45416666666666666</v>
      </c>
      <c r="K95" s="34" t="str">
        <f t="shared" si="14"/>
        <v/>
      </c>
      <c r="L95" s="34">
        <f t="shared" si="19"/>
        <v>7.9999999999999716</v>
      </c>
      <c r="M95" s="34">
        <f t="shared" si="15"/>
        <v>1</v>
      </c>
      <c r="N95" s="34">
        <f t="shared" ca="1" si="16"/>
        <v>1026</v>
      </c>
      <c r="O95" s="34">
        <f t="shared" ca="1" si="20"/>
        <v>27.999999999999979</v>
      </c>
      <c r="P95" s="34">
        <f t="shared" si="21"/>
        <v>2.5000000000000001E-2</v>
      </c>
      <c r="Q95" s="37">
        <f t="shared" si="22"/>
        <v>5.4281443780592247E-3</v>
      </c>
      <c r="R95" s="34">
        <f t="shared" si="23"/>
        <v>7.9999999999999724E-2</v>
      </c>
      <c r="S95" s="34">
        <f t="shared" si="24"/>
        <v>0.10499999999999973</v>
      </c>
      <c r="T95" s="37">
        <f t="shared" si="25"/>
        <v>8.5428144378058943E-2</v>
      </c>
    </row>
    <row r="96" spans="1:20" x14ac:dyDescent="0.2">
      <c r="B96" s="50">
        <v>41768</v>
      </c>
      <c r="C96" s="34">
        <v>1239</v>
      </c>
      <c r="D96" s="56"/>
      <c r="E96" s="36">
        <v>100</v>
      </c>
      <c r="F96" s="36">
        <v>1304</v>
      </c>
      <c r="G96" s="48">
        <f t="shared" si="17"/>
        <v>0.5444444444444444</v>
      </c>
      <c r="H96" s="36">
        <v>1329</v>
      </c>
      <c r="I96" s="49">
        <f t="shared" si="18"/>
        <v>0.56180555555555556</v>
      </c>
      <c r="J96" s="49">
        <f>IF(OR(B97&lt;&gt;"",E97=""),I96+TIME(0,5,0),"")</f>
        <v>0.56527777777777777</v>
      </c>
      <c r="K96" s="34" t="str">
        <f>IF(AND(OR(AND(B96&lt;&gt;"",B97=""),AND(B96="",B97="")),E97&lt;&gt;""),(G97-I96)*1440,"")</f>
        <v/>
      </c>
      <c r="L96" s="34">
        <f t="shared" si="19"/>
        <v>25.000000000000071</v>
      </c>
      <c r="M96" s="34">
        <f t="shared" si="15"/>
        <v>1</v>
      </c>
      <c r="N96" s="34">
        <f t="shared" ca="1" si="16"/>
        <v>1239</v>
      </c>
      <c r="O96" s="34">
        <f t="shared" ca="1" si="20"/>
        <v>54.999999999999964</v>
      </c>
      <c r="P96" s="34">
        <f>IF(K96&lt;&gt;"",(E96+E97)*K96/2,E96*5/2)</f>
        <v>250</v>
      </c>
      <c r="Q96" s="37">
        <f>IF(K96&lt;&gt;"",(E97-E96)*K96/LN((E97+0.000001)/(E96+0.000001)),-5*(E96-0.000001)/(LN(1/E96)-13.8155))</f>
        <v>27.143420404993254</v>
      </c>
      <c r="R96" s="34">
        <f t="shared" si="23"/>
        <v>2500.0000000000073</v>
      </c>
      <c r="S96" s="34">
        <f t="shared" si="24"/>
        <v>2750.0000000000073</v>
      </c>
      <c r="T96" s="37">
        <f t="shared" si="25"/>
        <v>2527.1434204050006</v>
      </c>
    </row>
    <row r="97" spans="1:20" x14ac:dyDescent="0.2">
      <c r="A97" s="34">
        <v>1</v>
      </c>
      <c r="B97" s="50">
        <v>41852</v>
      </c>
      <c r="C97" s="34">
        <v>1342</v>
      </c>
      <c r="D97" s="55">
        <v>2</v>
      </c>
      <c r="E97" s="36">
        <v>0.01</v>
      </c>
      <c r="F97" s="36">
        <v>1400</v>
      </c>
      <c r="G97" s="48">
        <f t="shared" si="17"/>
        <v>0.58333333333333337</v>
      </c>
      <c r="H97" s="36">
        <v>1403</v>
      </c>
      <c r="I97" s="49">
        <f t="shared" si="18"/>
        <v>0.5854166666666667</v>
      </c>
      <c r="J97" s="49">
        <f t="shared" si="13"/>
        <v>0.58888888888888891</v>
      </c>
      <c r="K97" s="34" t="str">
        <f t="shared" si="14"/>
        <v/>
      </c>
      <c r="L97" s="34">
        <f t="shared" si="19"/>
        <v>2.9999999999999893</v>
      </c>
      <c r="M97" s="34">
        <f t="shared" si="15"/>
        <v>1</v>
      </c>
      <c r="N97" s="34">
        <f t="shared" ca="1" si="16"/>
        <v>1342</v>
      </c>
      <c r="O97" s="34">
        <f t="shared" ca="1" si="20"/>
        <v>26.000000000000068</v>
      </c>
      <c r="P97" s="34">
        <f t="shared" si="21"/>
        <v>2.5000000000000001E-2</v>
      </c>
      <c r="Q97" s="37">
        <f t="shared" si="22"/>
        <v>5.4281443780592247E-3</v>
      </c>
      <c r="R97" s="34">
        <f t="shared" si="23"/>
        <v>2.9999999999999895E-2</v>
      </c>
      <c r="S97" s="34">
        <f t="shared" si="24"/>
        <v>5.4999999999999896E-2</v>
      </c>
      <c r="T97" s="37">
        <f t="shared" si="25"/>
        <v>3.542814437805912E-2</v>
      </c>
    </row>
    <row r="98" spans="1:20" x14ac:dyDescent="0.2">
      <c r="B98" s="50">
        <v>41852</v>
      </c>
      <c r="C98" s="34">
        <v>1408</v>
      </c>
      <c r="D98" s="55"/>
      <c r="E98" s="36">
        <v>0.01</v>
      </c>
      <c r="F98" s="36">
        <v>1515</v>
      </c>
      <c r="G98" s="48">
        <f t="shared" si="17"/>
        <v>0.63541666666666663</v>
      </c>
      <c r="H98" s="36">
        <v>1517</v>
      </c>
      <c r="I98" s="49">
        <f t="shared" si="18"/>
        <v>0.63680555555555551</v>
      </c>
      <c r="J98" s="49">
        <f t="shared" si="13"/>
        <v>0.64027777777777772</v>
      </c>
      <c r="K98" s="34" t="str">
        <f t="shared" si="14"/>
        <v/>
      </c>
      <c r="L98" s="34">
        <f t="shared" si="19"/>
        <v>1.9999999999999929</v>
      </c>
      <c r="M98" s="34">
        <f>IF(B98&lt;&gt;"",1,M97+1)</f>
        <v>1</v>
      </c>
      <c r="N98" s="34">
        <f t="shared" ca="1" si="16"/>
        <v>1408</v>
      </c>
      <c r="O98" s="34">
        <f t="shared" ca="1" si="20"/>
        <v>73.999999999999901</v>
      </c>
      <c r="P98" s="34">
        <f t="shared" si="21"/>
        <v>2.5000000000000001E-2</v>
      </c>
      <c r="Q98" s="37">
        <f t="shared" si="22"/>
        <v>5.4281443780592247E-3</v>
      </c>
      <c r="R98" s="34">
        <f t="shared" si="23"/>
        <v>1.9999999999999931E-2</v>
      </c>
      <c r="S98" s="34">
        <f t="shared" si="24"/>
        <v>4.4999999999999929E-2</v>
      </c>
      <c r="T98" s="37">
        <f t="shared" si="25"/>
        <v>2.5428144378059157E-2</v>
      </c>
    </row>
    <row r="99" spans="1:20" x14ac:dyDescent="0.2">
      <c r="A99" s="34">
        <v>1</v>
      </c>
      <c r="B99" s="50">
        <v>41858</v>
      </c>
      <c r="C99" s="34">
        <v>915</v>
      </c>
      <c r="D99" s="55">
        <v>4</v>
      </c>
      <c r="E99" s="36">
        <v>0.01</v>
      </c>
      <c r="F99" s="36">
        <v>930</v>
      </c>
      <c r="G99" s="48">
        <f t="shared" si="17"/>
        <v>0.39583333333333331</v>
      </c>
      <c r="H99" s="36">
        <v>933</v>
      </c>
      <c r="I99" s="49">
        <f t="shared" si="18"/>
        <v>0.3979166666666667</v>
      </c>
      <c r="J99" s="49" t="str">
        <f t="shared" si="13"/>
        <v/>
      </c>
      <c r="K99" s="34">
        <f t="shared" si="14"/>
        <v>9.9999999999999645</v>
      </c>
      <c r="L99" s="34">
        <f t="shared" si="19"/>
        <v>3.0000000000000693</v>
      </c>
      <c r="M99" s="34">
        <f t="shared" si="15"/>
        <v>1</v>
      </c>
      <c r="N99" s="34">
        <f t="shared" ca="1" si="16"/>
        <v>915</v>
      </c>
      <c r="O99" s="34" t="str">
        <f t="shared" si="20"/>
        <v/>
      </c>
      <c r="P99" s="34">
        <f t="shared" si="21"/>
        <v>25.049999999999908</v>
      </c>
      <c r="Q99" s="37">
        <f t="shared" si="22"/>
        <v>8.0295974457904968</v>
      </c>
      <c r="R99" s="34">
        <f t="shared" si="23"/>
        <v>3.0000000000000693E-2</v>
      </c>
      <c r="S99" s="34">
        <f t="shared" si="24"/>
        <v>25.079999999999909</v>
      </c>
      <c r="T99" s="37">
        <f t="shared" si="25"/>
        <v>8.059597445790498</v>
      </c>
    </row>
    <row r="100" spans="1:20" x14ac:dyDescent="0.2">
      <c r="B100" s="50"/>
      <c r="D100" s="55"/>
      <c r="E100" s="36">
        <v>5</v>
      </c>
      <c r="F100" s="34">
        <v>943</v>
      </c>
      <c r="G100" s="48">
        <f t="shared" si="17"/>
        <v>0.40486111111111112</v>
      </c>
      <c r="H100" s="36">
        <v>1128</v>
      </c>
      <c r="I100" s="49">
        <f t="shared" si="18"/>
        <v>0.4777777777777778</v>
      </c>
      <c r="J100" s="49" t="str">
        <f t="shared" si="13"/>
        <v/>
      </c>
      <c r="K100" s="34">
        <f t="shared" si="14"/>
        <v>2.9999999999999893</v>
      </c>
      <c r="L100" s="34">
        <f t="shared" si="19"/>
        <v>105.00000000000003</v>
      </c>
      <c r="M100" s="34">
        <f t="shared" si="15"/>
        <v>2</v>
      </c>
      <c r="N100" s="34">
        <f t="shared" ca="1" si="16"/>
        <v>915</v>
      </c>
      <c r="O100" s="34" t="str">
        <f t="shared" si="20"/>
        <v/>
      </c>
      <c r="P100" s="34">
        <f t="shared" si="21"/>
        <v>22.499999999999922</v>
      </c>
      <c r="Q100" s="37">
        <f t="shared" si="22"/>
        <v>21.640428735387832</v>
      </c>
      <c r="R100" s="34">
        <f t="shared" si="23"/>
        <v>525.00000000000011</v>
      </c>
      <c r="S100" s="34">
        <f t="shared" si="24"/>
        <v>547.5</v>
      </c>
      <c r="T100" s="37">
        <f t="shared" si="25"/>
        <v>546.6404287353879</v>
      </c>
    </row>
    <row r="101" spans="1:20" x14ac:dyDescent="0.2">
      <c r="B101" s="50"/>
      <c r="D101" s="56"/>
      <c r="E101" s="36">
        <v>10</v>
      </c>
      <c r="F101" s="36">
        <v>1131</v>
      </c>
      <c r="G101" s="48">
        <f t="shared" si="17"/>
        <v>0.47986111111111113</v>
      </c>
      <c r="H101" s="36">
        <v>1515</v>
      </c>
      <c r="I101" s="49">
        <f t="shared" si="18"/>
        <v>0.63541666666666663</v>
      </c>
      <c r="J101" s="49" t="str">
        <f t="shared" si="13"/>
        <v/>
      </c>
      <c r="K101" s="34">
        <f t="shared" si="14"/>
        <v>3.0000000000001492</v>
      </c>
      <c r="L101" s="34">
        <f t="shared" si="19"/>
        <v>223.99999999999991</v>
      </c>
      <c r="M101" s="34">
        <f t="shared" si="15"/>
        <v>3</v>
      </c>
      <c r="N101" s="34">
        <f t="shared" ca="1" si="16"/>
        <v>915</v>
      </c>
      <c r="O101" s="34" t="str">
        <f t="shared" si="20"/>
        <v/>
      </c>
      <c r="P101" s="34">
        <f t="shared" si="21"/>
        <v>22.500000000001119</v>
      </c>
      <c r="Q101" s="37">
        <f t="shared" si="22"/>
        <v>21.640428735388983</v>
      </c>
      <c r="R101" s="34">
        <f t="shared" si="23"/>
        <v>2239.9999999999991</v>
      </c>
      <c r="S101" s="34">
        <f t="shared" si="24"/>
        <v>2262.5</v>
      </c>
      <c r="T101" s="37">
        <f t="shared" si="25"/>
        <v>2261.640428735388</v>
      </c>
    </row>
    <row r="102" spans="1:20" x14ac:dyDescent="0.2">
      <c r="B102" s="50"/>
      <c r="D102" s="56"/>
      <c r="E102" s="36">
        <v>5</v>
      </c>
      <c r="F102" s="36">
        <v>1518</v>
      </c>
      <c r="G102" s="48">
        <f t="shared" si="17"/>
        <v>0.63750000000000007</v>
      </c>
      <c r="H102" s="36">
        <v>1700</v>
      </c>
      <c r="I102" s="49">
        <f t="shared" si="18"/>
        <v>0.70833333333333337</v>
      </c>
      <c r="J102" s="49">
        <f t="shared" si="13"/>
        <v>0.71180555555555558</v>
      </c>
      <c r="K102" s="34" t="str">
        <f t="shared" si="14"/>
        <v/>
      </c>
      <c r="L102" s="34">
        <f t="shared" si="19"/>
        <v>101.99999999999996</v>
      </c>
      <c r="M102" s="34">
        <f t="shared" si="15"/>
        <v>4</v>
      </c>
      <c r="N102" s="34">
        <f t="shared" ca="1" si="16"/>
        <v>915</v>
      </c>
      <c r="O102" s="34">
        <f t="shared" ca="1" si="20"/>
        <v>470</v>
      </c>
      <c r="P102" s="34">
        <f t="shared" si="21"/>
        <v>12.5</v>
      </c>
      <c r="Q102" s="37">
        <f t="shared" si="22"/>
        <v>1.6207517425303481</v>
      </c>
      <c r="R102" s="34">
        <f t="shared" si="23"/>
        <v>509.99999999999977</v>
      </c>
      <c r="S102" s="34">
        <f t="shared" si="24"/>
        <v>522.49999999999977</v>
      </c>
      <c r="T102" s="37">
        <f t="shared" si="25"/>
        <v>511.6207517425301</v>
      </c>
    </row>
    <row r="103" spans="1:20" x14ac:dyDescent="0.2">
      <c r="A103" s="34">
        <v>1</v>
      </c>
      <c r="B103" s="50">
        <v>41859</v>
      </c>
      <c r="C103" s="34">
        <v>1343</v>
      </c>
      <c r="D103" s="56" t="s">
        <v>36</v>
      </c>
      <c r="E103" s="36">
        <v>0.02</v>
      </c>
      <c r="F103" s="36">
        <v>1357</v>
      </c>
      <c r="G103" s="48">
        <f t="shared" si="17"/>
        <v>0.58124999999999993</v>
      </c>
      <c r="H103" s="36">
        <v>1359</v>
      </c>
      <c r="I103" s="49">
        <f t="shared" si="18"/>
        <v>0.58263888888888882</v>
      </c>
      <c r="J103" s="49" t="str">
        <f t="shared" si="13"/>
        <v/>
      </c>
      <c r="K103" s="34">
        <f t="shared" si="14"/>
        <v>9.0000000000001279</v>
      </c>
      <c r="L103" s="34">
        <f t="shared" si="19"/>
        <v>1.9999999999999929</v>
      </c>
      <c r="M103" s="34">
        <f t="shared" si="15"/>
        <v>1</v>
      </c>
      <c r="N103" s="34">
        <f t="shared" ca="1" si="16"/>
        <v>1343</v>
      </c>
      <c r="O103" s="34" t="str">
        <f t="shared" si="20"/>
        <v/>
      </c>
      <c r="P103" s="34">
        <f t="shared" si="21"/>
        <v>90.090000000001282</v>
      </c>
      <c r="Q103" s="37">
        <f t="shared" si="22"/>
        <v>26.031799476594166</v>
      </c>
      <c r="R103" s="34">
        <f t="shared" si="23"/>
        <v>3.9999999999999862E-2</v>
      </c>
      <c r="S103" s="34">
        <f t="shared" si="24"/>
        <v>90.130000000001289</v>
      </c>
      <c r="T103" s="37">
        <f t="shared" si="25"/>
        <v>26.071799476594165</v>
      </c>
    </row>
    <row r="104" spans="1:20" x14ac:dyDescent="0.2">
      <c r="B104" s="50"/>
      <c r="D104" s="56"/>
      <c r="E104" s="36">
        <v>20</v>
      </c>
      <c r="F104" s="36">
        <v>1408</v>
      </c>
      <c r="G104" s="48">
        <f t="shared" si="17"/>
        <v>0.58888888888888891</v>
      </c>
      <c r="H104" s="36">
        <v>1450</v>
      </c>
      <c r="I104" s="49">
        <f t="shared" si="18"/>
        <v>0.61805555555555558</v>
      </c>
      <c r="J104" s="49">
        <f t="shared" si="13"/>
        <v>0.62152777777777779</v>
      </c>
      <c r="K104" s="34" t="str">
        <f t="shared" si="14"/>
        <v/>
      </c>
      <c r="L104" s="34">
        <f t="shared" si="19"/>
        <v>42.000000000000014</v>
      </c>
      <c r="M104" s="34">
        <f t="shared" si="15"/>
        <v>2</v>
      </c>
      <c r="N104" s="34">
        <f t="shared" ca="1" si="16"/>
        <v>1343</v>
      </c>
      <c r="O104" s="34">
        <f t="shared" ca="1" si="20"/>
        <v>72.000000000000057</v>
      </c>
      <c r="P104" s="34">
        <f t="shared" si="21"/>
        <v>50</v>
      </c>
      <c r="Q104" s="37">
        <f t="shared" si="22"/>
        <v>5.9484036251947776</v>
      </c>
      <c r="R104" s="34">
        <f t="shared" si="23"/>
        <v>840.00000000000023</v>
      </c>
      <c r="S104" s="34">
        <f t="shared" si="24"/>
        <v>890.00000000000023</v>
      </c>
      <c r="T104" s="37">
        <f t="shared" si="25"/>
        <v>845.94840362519506</v>
      </c>
    </row>
    <row r="105" spans="1:20" x14ac:dyDescent="0.2">
      <c r="A105" s="34">
        <v>1</v>
      </c>
      <c r="B105" s="50">
        <v>41862</v>
      </c>
      <c r="C105" s="34">
        <v>1052</v>
      </c>
      <c r="D105" s="56">
        <v>4</v>
      </c>
      <c r="E105" s="36">
        <v>5.0000000000000001E-3</v>
      </c>
      <c r="F105" s="36">
        <v>1106</v>
      </c>
      <c r="G105" s="48">
        <f t="shared" si="17"/>
        <v>0.46249999999999997</v>
      </c>
      <c r="H105" s="36">
        <v>1108</v>
      </c>
      <c r="I105" s="49">
        <f t="shared" si="18"/>
        <v>0.46388888888888885</v>
      </c>
      <c r="J105" s="49" t="str">
        <f t="shared" si="13"/>
        <v/>
      </c>
      <c r="K105" s="34">
        <f t="shared" si="14"/>
        <v>8.0000000000001315</v>
      </c>
      <c r="L105" s="34">
        <f t="shared" si="19"/>
        <v>1.9999999999999929</v>
      </c>
      <c r="M105" s="34">
        <f t="shared" si="15"/>
        <v>1</v>
      </c>
      <c r="N105" s="34">
        <f t="shared" ca="1" si="16"/>
        <v>1052</v>
      </c>
      <c r="O105" s="34" t="str">
        <f t="shared" si="20"/>
        <v/>
      </c>
      <c r="P105" s="34">
        <f t="shared" si="21"/>
        <v>20.02000000000033</v>
      </c>
      <c r="Q105" s="37">
        <f t="shared" si="22"/>
        <v>5.7849698067434279</v>
      </c>
      <c r="R105" s="34">
        <f t="shared" si="23"/>
        <v>9.9999999999999655E-3</v>
      </c>
      <c r="S105" s="34">
        <f t="shared" si="24"/>
        <v>20.030000000000332</v>
      </c>
      <c r="T105" s="37">
        <f t="shared" si="25"/>
        <v>5.7949698067434277</v>
      </c>
    </row>
    <row r="106" spans="1:20" x14ac:dyDescent="0.2">
      <c r="B106" s="50"/>
      <c r="D106" s="56"/>
      <c r="E106" s="36">
        <v>5</v>
      </c>
      <c r="F106" s="36">
        <v>1116</v>
      </c>
      <c r="G106" s="48">
        <f t="shared" si="17"/>
        <v>0.4694444444444445</v>
      </c>
      <c r="H106" s="36">
        <v>1344</v>
      </c>
      <c r="I106" s="49">
        <f t="shared" si="18"/>
        <v>0.57222222222222219</v>
      </c>
      <c r="J106" s="49" t="str">
        <f t="shared" si="13"/>
        <v/>
      </c>
      <c r="K106" s="34">
        <f t="shared" si="14"/>
        <v>2.0000000000001528</v>
      </c>
      <c r="L106" s="34">
        <f t="shared" si="19"/>
        <v>147.99999999999989</v>
      </c>
      <c r="M106" s="34">
        <f t="shared" si="15"/>
        <v>2</v>
      </c>
      <c r="N106" s="34">
        <f t="shared" ca="1" si="16"/>
        <v>1052</v>
      </c>
      <c r="O106" s="34" t="str">
        <f t="shared" si="20"/>
        <v/>
      </c>
      <c r="P106" s="34">
        <f t="shared" si="21"/>
        <v>15.000000000001146</v>
      </c>
      <c r="Q106" s="37">
        <f t="shared" si="22"/>
        <v>14.426952490259707</v>
      </c>
      <c r="R106" s="34">
        <f t="shared" si="23"/>
        <v>739.99999999999943</v>
      </c>
      <c r="S106" s="34">
        <f t="shared" si="24"/>
        <v>755.00000000000057</v>
      </c>
      <c r="T106" s="37">
        <f t="shared" si="25"/>
        <v>754.42695249025917</v>
      </c>
    </row>
    <row r="107" spans="1:20" x14ac:dyDescent="0.2">
      <c r="B107" s="50"/>
      <c r="D107" s="56"/>
      <c r="E107" s="36">
        <v>10</v>
      </c>
      <c r="F107" s="36">
        <v>1346</v>
      </c>
      <c r="G107" s="48">
        <f t="shared" si="17"/>
        <v>0.57361111111111118</v>
      </c>
      <c r="H107" s="36">
        <v>1538</v>
      </c>
      <c r="I107" s="49">
        <f t="shared" si="18"/>
        <v>0.65138888888888891</v>
      </c>
      <c r="J107" s="49">
        <f t="shared" si="13"/>
        <v>0.65486111111111112</v>
      </c>
      <c r="K107" s="34" t="str">
        <f t="shared" si="14"/>
        <v/>
      </c>
      <c r="L107" s="34">
        <f t="shared" si="19"/>
        <v>111.99999999999991</v>
      </c>
      <c r="M107" s="34">
        <f t="shared" si="15"/>
        <v>3</v>
      </c>
      <c r="N107" s="34">
        <f t="shared" ca="1" si="16"/>
        <v>1052</v>
      </c>
      <c r="O107" s="34">
        <f t="shared" ca="1" si="20"/>
        <v>291</v>
      </c>
      <c r="P107" s="34">
        <f t="shared" si="21"/>
        <v>25</v>
      </c>
      <c r="Q107" s="37">
        <f t="shared" si="22"/>
        <v>3.1021051639523365</v>
      </c>
      <c r="R107" s="34">
        <f t="shared" si="23"/>
        <v>1119.9999999999991</v>
      </c>
      <c r="S107" s="34">
        <f t="shared" si="24"/>
        <v>1144.9999999999991</v>
      </c>
      <c r="T107" s="37">
        <f t="shared" si="25"/>
        <v>1123.1021051639514</v>
      </c>
    </row>
    <row r="108" spans="1:20" x14ac:dyDescent="0.2">
      <c r="A108" s="34">
        <v>1</v>
      </c>
      <c r="B108" s="50">
        <v>41863</v>
      </c>
      <c r="C108" s="34">
        <v>946</v>
      </c>
      <c r="D108" s="56">
        <v>3</v>
      </c>
      <c r="E108" s="36">
        <v>0.01</v>
      </c>
      <c r="F108" s="36">
        <v>946</v>
      </c>
      <c r="G108" s="48">
        <f t="shared" si="17"/>
        <v>0.4069444444444445</v>
      </c>
      <c r="H108" s="36">
        <v>1032</v>
      </c>
      <c r="I108" s="49">
        <f t="shared" si="18"/>
        <v>0.43888888888888888</v>
      </c>
      <c r="J108" s="49" t="str">
        <f t="shared" si="13"/>
        <v/>
      </c>
      <c r="K108" s="34">
        <f t="shared" si="14"/>
        <v>13.000000000000034</v>
      </c>
      <c r="L108" s="34">
        <f t="shared" si="19"/>
        <v>45.999999999999915</v>
      </c>
      <c r="M108" s="34">
        <f t="shared" si="15"/>
        <v>1</v>
      </c>
      <c r="N108" s="34">
        <f t="shared" ca="1" si="16"/>
        <v>946</v>
      </c>
      <c r="O108" s="34" t="str">
        <f t="shared" si="20"/>
        <v/>
      </c>
      <c r="P108" s="34">
        <f t="shared" si="21"/>
        <v>104.06500000000028</v>
      </c>
      <c r="Q108" s="37">
        <f t="shared" si="22"/>
        <v>28.175604305361883</v>
      </c>
      <c r="R108" s="34">
        <f t="shared" si="23"/>
        <v>0.45999999999999913</v>
      </c>
      <c r="S108" s="34">
        <f t="shared" si="24"/>
        <v>104.52500000000028</v>
      </c>
      <c r="T108" s="37">
        <f t="shared" si="25"/>
        <v>28.635604305361884</v>
      </c>
    </row>
    <row r="109" spans="1:20" x14ac:dyDescent="0.2">
      <c r="B109" s="50"/>
      <c r="D109" s="56"/>
      <c r="E109" s="36">
        <v>16</v>
      </c>
      <c r="F109" s="36">
        <v>1045</v>
      </c>
      <c r="G109" s="48">
        <f t="shared" si="17"/>
        <v>0.44791666666666669</v>
      </c>
      <c r="H109" s="36">
        <v>1048</v>
      </c>
      <c r="I109" s="49">
        <f t="shared" si="18"/>
        <v>0.45</v>
      </c>
      <c r="J109" s="49">
        <f t="shared" si="13"/>
        <v>0.45347222222222222</v>
      </c>
      <c r="K109" s="34" t="str">
        <f t="shared" si="14"/>
        <v/>
      </c>
      <c r="L109" s="34">
        <f t="shared" si="19"/>
        <v>2.9999999999999893</v>
      </c>
      <c r="M109" s="34">
        <f t="shared" si="15"/>
        <v>2</v>
      </c>
      <c r="N109" s="34">
        <f t="shared" ca="1" si="16"/>
        <v>946</v>
      </c>
      <c r="O109" s="34">
        <f t="shared" ca="1" si="20"/>
        <v>66.999999999999915</v>
      </c>
      <c r="P109" s="34">
        <f t="shared" si="21"/>
        <v>40</v>
      </c>
      <c r="Q109" s="37">
        <f t="shared" si="22"/>
        <v>4.8227373472353916</v>
      </c>
      <c r="R109" s="34">
        <f t="shared" si="23"/>
        <v>47.999999999999829</v>
      </c>
      <c r="S109" s="34">
        <f t="shared" si="24"/>
        <v>87.999999999999829</v>
      </c>
      <c r="T109" s="37">
        <f t="shared" si="25"/>
        <v>52.822737347235218</v>
      </c>
    </row>
    <row r="110" spans="1:20" x14ac:dyDescent="0.2">
      <c r="B110" s="50">
        <v>41863</v>
      </c>
      <c r="C110" s="34">
        <v>1334</v>
      </c>
      <c r="D110" s="56"/>
      <c r="E110" s="36">
        <v>40</v>
      </c>
      <c r="F110" s="36">
        <v>1358</v>
      </c>
      <c r="G110" s="48">
        <f t="shared" si="17"/>
        <v>0.58194444444444449</v>
      </c>
      <c r="H110" s="36">
        <v>1407</v>
      </c>
      <c r="I110" s="49">
        <f t="shared" si="18"/>
        <v>0.58819444444444446</v>
      </c>
      <c r="J110" s="49" t="str">
        <f t="shared" si="13"/>
        <v/>
      </c>
      <c r="K110" s="34">
        <f t="shared" si="14"/>
        <v>12.999999999999954</v>
      </c>
      <c r="L110" s="34">
        <f t="shared" si="19"/>
        <v>8.999999999999968</v>
      </c>
      <c r="M110" s="34">
        <f t="shared" si="15"/>
        <v>1</v>
      </c>
      <c r="N110" s="34">
        <f t="shared" ca="1" si="16"/>
        <v>1334</v>
      </c>
      <c r="O110" s="34" t="str">
        <f t="shared" si="20"/>
        <v/>
      </c>
      <c r="P110" s="34">
        <f t="shared" si="21"/>
        <v>260.38999999999908</v>
      </c>
      <c r="Q110" s="37">
        <f t="shared" si="22"/>
        <v>79.852069842439548</v>
      </c>
      <c r="R110" s="34">
        <f t="shared" si="23"/>
        <v>359.99999999999875</v>
      </c>
      <c r="S110" s="34">
        <f t="shared" si="24"/>
        <v>620.38999999999783</v>
      </c>
      <c r="T110" s="37">
        <f t="shared" si="25"/>
        <v>439.85206984243831</v>
      </c>
    </row>
    <row r="111" spans="1:20" x14ac:dyDescent="0.2">
      <c r="B111" s="50"/>
      <c r="D111" s="56"/>
      <c r="E111" s="36">
        <v>0.06</v>
      </c>
      <c r="F111" s="36">
        <v>1420</v>
      </c>
      <c r="G111" s="48">
        <f t="shared" si="17"/>
        <v>0.59722222222222221</v>
      </c>
      <c r="H111" s="36">
        <v>1436</v>
      </c>
      <c r="I111" s="49">
        <f t="shared" si="18"/>
        <v>0.60833333333333328</v>
      </c>
      <c r="J111" s="49">
        <f t="shared" si="13"/>
        <v>0.61180555555555549</v>
      </c>
      <c r="K111" s="34" t="str">
        <f t="shared" si="14"/>
        <v/>
      </c>
      <c r="L111" s="34">
        <f t="shared" si="19"/>
        <v>15.999999999999943</v>
      </c>
      <c r="M111" s="34">
        <f t="shared" si="15"/>
        <v>2</v>
      </c>
      <c r="N111" s="34">
        <f t="shared" ca="1" si="16"/>
        <v>1334</v>
      </c>
      <c r="O111" s="34">
        <f t="shared" ca="1" si="20"/>
        <v>66.999999999999915</v>
      </c>
      <c r="P111" s="34">
        <f t="shared" si="21"/>
        <v>0.15</v>
      </c>
      <c r="Q111" s="37">
        <f t="shared" si="22"/>
        <v>2.726709375618297E-2</v>
      </c>
      <c r="R111" s="34">
        <f t="shared" si="23"/>
        <v>0.95999999999999652</v>
      </c>
      <c r="S111" s="34">
        <f t="shared" si="24"/>
        <v>1.1099999999999965</v>
      </c>
      <c r="T111" s="37">
        <f t="shared" si="25"/>
        <v>0.98726709375617949</v>
      </c>
    </row>
    <row r="112" spans="1:20" x14ac:dyDescent="0.2">
      <c r="A112" s="34">
        <v>1</v>
      </c>
      <c r="B112" s="50">
        <v>41864</v>
      </c>
      <c r="C112" s="34">
        <v>903</v>
      </c>
      <c r="D112" s="56">
        <v>3</v>
      </c>
      <c r="E112" s="36">
        <v>0.01</v>
      </c>
      <c r="F112" s="36">
        <v>958</v>
      </c>
      <c r="G112" s="48">
        <f t="shared" si="17"/>
        <v>0.4152777777777778</v>
      </c>
      <c r="H112" s="36">
        <v>1006</v>
      </c>
      <c r="I112" s="49">
        <f t="shared" si="18"/>
        <v>0.42083333333333334</v>
      </c>
      <c r="J112" s="49" t="str">
        <f t="shared" si="13"/>
        <v/>
      </c>
      <c r="K112" s="34">
        <f t="shared" si="14"/>
        <v>6.9999999999999751</v>
      </c>
      <c r="L112" s="34">
        <f t="shared" si="19"/>
        <v>7.9999999999999716</v>
      </c>
      <c r="M112" s="34">
        <f t="shared" si="15"/>
        <v>1</v>
      </c>
      <c r="N112" s="34">
        <f t="shared" ca="1" si="16"/>
        <v>903</v>
      </c>
      <c r="O112" s="34" t="str">
        <f t="shared" si="20"/>
        <v/>
      </c>
      <c r="P112" s="34">
        <f t="shared" si="21"/>
        <v>140.03499999999948</v>
      </c>
      <c r="Q112" s="37">
        <f t="shared" si="22"/>
        <v>33.751109077632819</v>
      </c>
      <c r="R112" s="34">
        <f t="shared" si="23"/>
        <v>7.9999999999999724E-2</v>
      </c>
      <c r="S112" s="34">
        <f t="shared" si="24"/>
        <v>140.1149999999995</v>
      </c>
      <c r="T112" s="37">
        <f t="shared" si="25"/>
        <v>33.831109077632817</v>
      </c>
    </row>
    <row r="113" spans="1:20" x14ac:dyDescent="0.2">
      <c r="B113" s="50"/>
      <c r="D113" s="56"/>
      <c r="E113" s="36">
        <v>40</v>
      </c>
      <c r="F113" s="36">
        <v>1013</v>
      </c>
      <c r="G113" s="48">
        <f t="shared" si="17"/>
        <v>0.42569444444444443</v>
      </c>
      <c r="H113" s="36">
        <v>1020</v>
      </c>
      <c r="I113" s="49">
        <f t="shared" si="18"/>
        <v>0.43055555555555558</v>
      </c>
      <c r="J113" s="49">
        <f t="shared" si="13"/>
        <v>0.43402777777777779</v>
      </c>
      <c r="K113" s="34" t="str">
        <f t="shared" si="14"/>
        <v/>
      </c>
      <c r="L113" s="34">
        <f t="shared" si="19"/>
        <v>7.0000000000000551</v>
      </c>
      <c r="M113" s="34">
        <f t="shared" si="15"/>
        <v>2</v>
      </c>
      <c r="N113" s="34">
        <f t="shared" ca="1" si="16"/>
        <v>903</v>
      </c>
      <c r="O113" s="34">
        <f t="shared" ca="1" si="20"/>
        <v>81.999999999999943</v>
      </c>
      <c r="P113" s="34">
        <f t="shared" si="21"/>
        <v>100</v>
      </c>
      <c r="Q113" s="37">
        <f t="shared" si="22"/>
        <v>11.425711806824168</v>
      </c>
      <c r="R113" s="34">
        <f t="shared" si="23"/>
        <v>280.00000000000222</v>
      </c>
      <c r="S113" s="34">
        <f t="shared" si="24"/>
        <v>380.00000000000222</v>
      </c>
      <c r="T113" s="37">
        <f t="shared" si="25"/>
        <v>291.42571180682637</v>
      </c>
    </row>
    <row r="114" spans="1:20" x14ac:dyDescent="0.2">
      <c r="A114" s="34">
        <v>1</v>
      </c>
      <c r="B114" s="50">
        <v>41878</v>
      </c>
      <c r="C114" s="34">
        <v>1404</v>
      </c>
      <c r="D114" s="56">
        <v>3</v>
      </c>
      <c r="E114" s="36">
        <v>0.01</v>
      </c>
      <c r="F114" s="36">
        <v>1422</v>
      </c>
      <c r="G114" s="48">
        <f t="shared" si="17"/>
        <v>0.59861111111111109</v>
      </c>
      <c r="H114" s="36">
        <v>1430</v>
      </c>
      <c r="I114" s="49">
        <f t="shared" si="18"/>
        <v>0.60416666666666663</v>
      </c>
      <c r="J114" s="49" t="str">
        <f t="shared" si="13"/>
        <v/>
      </c>
      <c r="K114" s="34">
        <f t="shared" si="14"/>
        <v>13.99999999999995</v>
      </c>
      <c r="L114" s="34">
        <f t="shared" si="19"/>
        <v>7.9999999999999716</v>
      </c>
      <c r="M114" s="34">
        <f t="shared" si="15"/>
        <v>1</v>
      </c>
      <c r="N114" s="34">
        <f t="shared" ca="1" si="16"/>
        <v>1404</v>
      </c>
      <c r="O114" s="34" t="str">
        <f t="shared" si="20"/>
        <v/>
      </c>
      <c r="P114" s="34">
        <f t="shared" si="21"/>
        <v>350.06999999999874</v>
      </c>
      <c r="Q114" s="37">
        <f t="shared" si="22"/>
        <v>82.17122699221872</v>
      </c>
      <c r="R114" s="34">
        <f t="shared" si="23"/>
        <v>7.9999999999999724E-2</v>
      </c>
      <c r="S114" s="34">
        <f t="shared" si="24"/>
        <v>350.14999999999873</v>
      </c>
      <c r="T114" s="37">
        <f t="shared" si="25"/>
        <v>82.251226992218719</v>
      </c>
    </row>
    <row r="115" spans="1:20" x14ac:dyDescent="0.2">
      <c r="B115" s="50"/>
      <c r="D115" s="56"/>
      <c r="E115" s="36">
        <v>50</v>
      </c>
      <c r="F115" s="36">
        <v>1444</v>
      </c>
      <c r="G115" s="48">
        <f t="shared" si="17"/>
        <v>0.61388888888888882</v>
      </c>
      <c r="H115" s="36">
        <v>1449</v>
      </c>
      <c r="I115" s="49">
        <f t="shared" si="18"/>
        <v>0.61736111111111114</v>
      </c>
      <c r="J115" s="49" t="str">
        <f t="shared" si="13"/>
        <v/>
      </c>
      <c r="K115" s="34">
        <f t="shared" si="14"/>
        <v>4.9999999999999822</v>
      </c>
      <c r="L115" s="34">
        <f t="shared" si="19"/>
        <v>5.0000000000001421</v>
      </c>
      <c r="M115" s="34">
        <f t="shared" si="15"/>
        <v>2</v>
      </c>
      <c r="N115" s="34">
        <f t="shared" ca="1" si="16"/>
        <v>1404</v>
      </c>
      <c r="O115" s="34" t="str">
        <f t="shared" si="20"/>
        <v/>
      </c>
      <c r="P115" s="34">
        <f t="shared" si="21"/>
        <v>624.99999999999773</v>
      </c>
      <c r="Q115" s="37">
        <f t="shared" si="22"/>
        <v>541.01064618720966</v>
      </c>
      <c r="R115" s="34">
        <f t="shared" si="23"/>
        <v>250.00000000000711</v>
      </c>
      <c r="S115" s="34">
        <f t="shared" si="24"/>
        <v>875.00000000000477</v>
      </c>
      <c r="T115" s="37">
        <f t="shared" si="25"/>
        <v>791.01064618721671</v>
      </c>
    </row>
    <row r="116" spans="1:20" x14ac:dyDescent="0.2">
      <c r="B116" s="50"/>
      <c r="D116" s="56"/>
      <c r="E116" s="36">
        <v>200</v>
      </c>
      <c r="F116" s="36">
        <v>1454</v>
      </c>
      <c r="G116" s="48">
        <f t="shared" si="17"/>
        <v>0.62083333333333335</v>
      </c>
      <c r="H116" s="36">
        <v>1459</v>
      </c>
      <c r="I116" s="49">
        <f t="shared" si="18"/>
        <v>0.62430555555555556</v>
      </c>
      <c r="J116" s="49" t="str">
        <f t="shared" si="13"/>
        <v/>
      </c>
      <c r="K116" s="34">
        <f t="shared" si="14"/>
        <v>5.9999999999999787</v>
      </c>
      <c r="L116" s="34">
        <f t="shared" si="19"/>
        <v>4.9999999999999822</v>
      </c>
      <c r="M116" s="34">
        <f t="shared" si="15"/>
        <v>3</v>
      </c>
      <c r="N116" s="34">
        <f t="shared" ca="1" si="16"/>
        <v>1404</v>
      </c>
      <c r="O116" s="34" t="str">
        <f t="shared" si="20"/>
        <v/>
      </c>
      <c r="P116" s="34">
        <f t="shared" si="21"/>
        <v>869.99999999999693</v>
      </c>
      <c r="Q116" s="37">
        <f t="shared" si="22"/>
        <v>826.54182067030342</v>
      </c>
      <c r="R116" s="34">
        <f t="shared" si="23"/>
        <v>999.99999999999648</v>
      </c>
      <c r="S116" s="34">
        <f t="shared" si="24"/>
        <v>1869.9999999999934</v>
      </c>
      <c r="T116" s="37">
        <f t="shared" si="25"/>
        <v>1826.5418206702998</v>
      </c>
    </row>
    <row r="117" spans="1:20" x14ac:dyDescent="0.2">
      <c r="B117" s="50"/>
      <c r="D117" s="56"/>
      <c r="E117" s="36">
        <v>90</v>
      </c>
      <c r="F117" s="36">
        <v>1505</v>
      </c>
      <c r="G117" s="48">
        <f t="shared" si="17"/>
        <v>0.62847222222222221</v>
      </c>
      <c r="H117" s="36">
        <v>1509</v>
      </c>
      <c r="I117" s="49">
        <f t="shared" si="18"/>
        <v>0.63124999999999998</v>
      </c>
      <c r="J117" s="49" t="str">
        <f t="shared" si="13"/>
        <v/>
      </c>
      <c r="K117" s="34">
        <f t="shared" si="14"/>
        <v>11.999999999999957</v>
      </c>
      <c r="L117" s="34">
        <f t="shared" si="19"/>
        <v>3.9999999999999858</v>
      </c>
      <c r="M117" s="34">
        <f t="shared" si="15"/>
        <v>4</v>
      </c>
      <c r="N117" s="34">
        <f t="shared" ca="1" si="16"/>
        <v>1404</v>
      </c>
      <c r="O117" s="34" t="str">
        <f t="shared" si="20"/>
        <v/>
      </c>
      <c r="P117" s="34">
        <f t="shared" si="21"/>
        <v>541.79999999999802</v>
      </c>
      <c r="Q117" s="37">
        <f t="shared" si="22"/>
        <v>188.71698416647402</v>
      </c>
      <c r="R117" s="34">
        <f t="shared" si="23"/>
        <v>359.99999999999875</v>
      </c>
      <c r="S117" s="34">
        <f t="shared" si="24"/>
        <v>901.79999999999677</v>
      </c>
      <c r="T117" s="37">
        <f t="shared" si="25"/>
        <v>548.7169841664728</v>
      </c>
    </row>
    <row r="118" spans="1:20" x14ac:dyDescent="0.2">
      <c r="B118" s="50"/>
      <c r="D118" s="56"/>
      <c r="E118" s="36">
        <v>0.3</v>
      </c>
      <c r="F118" s="36">
        <v>1521</v>
      </c>
      <c r="G118" s="48">
        <f t="shared" si="17"/>
        <v>0.63958333333333328</v>
      </c>
      <c r="H118" s="36">
        <v>1525</v>
      </c>
      <c r="I118" s="49">
        <f t="shared" si="18"/>
        <v>0.64236111111111105</v>
      </c>
      <c r="J118" s="49" t="str">
        <f t="shared" si="13"/>
        <v/>
      </c>
      <c r="K118" s="34">
        <f t="shared" si="14"/>
        <v>6.0000000000001386</v>
      </c>
      <c r="L118" s="34">
        <f t="shared" si="19"/>
        <v>3.9999999999999858</v>
      </c>
      <c r="M118" s="34">
        <f t="shared" si="15"/>
        <v>5</v>
      </c>
      <c r="N118" s="34">
        <f t="shared" ca="1" si="16"/>
        <v>1404</v>
      </c>
      <c r="O118" s="34" t="str">
        <f t="shared" si="20"/>
        <v/>
      </c>
      <c r="P118" s="34">
        <f t="shared" si="21"/>
        <v>1.1400000000000263</v>
      </c>
      <c r="Q118" s="37">
        <f t="shared" si="22"/>
        <v>0.99867851122809048</v>
      </c>
      <c r="R118" s="34">
        <f t="shared" si="23"/>
        <v>1.1999999999999957</v>
      </c>
      <c r="S118" s="34">
        <f t="shared" si="24"/>
        <v>2.3400000000000221</v>
      </c>
      <c r="T118" s="37">
        <f t="shared" si="25"/>
        <v>2.1986785112280862</v>
      </c>
    </row>
    <row r="119" spans="1:20" x14ac:dyDescent="0.2">
      <c r="B119" s="50"/>
      <c r="D119" s="56"/>
      <c r="E119" s="36">
        <v>0.08</v>
      </c>
      <c r="F119" s="36">
        <v>1531</v>
      </c>
      <c r="G119" s="48">
        <f t="shared" si="17"/>
        <v>0.64652777777777781</v>
      </c>
      <c r="H119" s="36">
        <v>1550</v>
      </c>
      <c r="I119" s="49">
        <f t="shared" si="18"/>
        <v>0.65972222222222221</v>
      </c>
      <c r="J119" s="49">
        <f t="shared" si="13"/>
        <v>0.66319444444444442</v>
      </c>
      <c r="K119" s="34" t="str">
        <f t="shared" si="14"/>
        <v/>
      </c>
      <c r="L119" s="34">
        <f t="shared" si="19"/>
        <v>18.999999999999932</v>
      </c>
      <c r="M119" s="34">
        <f t="shared" si="15"/>
        <v>6</v>
      </c>
      <c r="N119" s="34">
        <f t="shared" ca="1" si="16"/>
        <v>1404</v>
      </c>
      <c r="O119" s="34">
        <f t="shared" ca="1" si="20"/>
        <v>110.99999999999993</v>
      </c>
      <c r="P119" s="34">
        <f t="shared" si="21"/>
        <v>0.2</v>
      </c>
      <c r="Q119" s="37">
        <f t="shared" si="22"/>
        <v>3.5429858355664777E-2</v>
      </c>
      <c r="R119" s="34">
        <f t="shared" si="23"/>
        <v>1.5199999999999947</v>
      </c>
      <c r="S119" s="34">
        <f t="shared" si="24"/>
        <v>1.7199999999999946</v>
      </c>
      <c r="T119" s="37">
        <f t="shared" si="25"/>
        <v>1.5554298583556594</v>
      </c>
    </row>
    <row r="120" spans="1:20" x14ac:dyDescent="0.2">
      <c r="A120" s="34">
        <v>1</v>
      </c>
      <c r="B120" s="50">
        <v>41879</v>
      </c>
      <c r="C120" s="34">
        <v>850</v>
      </c>
      <c r="D120" s="56">
        <v>3</v>
      </c>
      <c r="E120" s="36">
        <v>0.01</v>
      </c>
      <c r="F120" s="36">
        <v>911</v>
      </c>
      <c r="G120" s="48">
        <f t="shared" si="17"/>
        <v>0.38263888888888892</v>
      </c>
      <c r="H120" s="36">
        <v>916</v>
      </c>
      <c r="I120" s="49">
        <f t="shared" si="18"/>
        <v>0.38611111111111113</v>
      </c>
      <c r="J120" s="49" t="str">
        <f t="shared" si="13"/>
        <v/>
      </c>
      <c r="K120" s="34">
        <f t="shared" si="14"/>
        <v>2.9999999999999893</v>
      </c>
      <c r="L120" s="34">
        <f t="shared" si="19"/>
        <v>4.9999999999999822</v>
      </c>
      <c r="M120" s="34">
        <f t="shared" si="15"/>
        <v>1</v>
      </c>
      <c r="N120" s="34">
        <f t="shared" ca="1" si="16"/>
        <v>850</v>
      </c>
      <c r="O120" s="34" t="str">
        <f t="shared" si="20"/>
        <v/>
      </c>
      <c r="P120" s="34">
        <f t="shared" si="21"/>
        <v>0.19499999999999931</v>
      </c>
      <c r="Q120" s="37">
        <f t="shared" si="22"/>
        <v>0.13280666833636329</v>
      </c>
      <c r="R120" s="34">
        <f t="shared" si="23"/>
        <v>4.9999999999999822E-2</v>
      </c>
      <c r="S120" s="34">
        <f t="shared" si="24"/>
        <v>0.24499999999999914</v>
      </c>
      <c r="T120" s="37">
        <f t="shared" si="25"/>
        <v>0.18280666833636311</v>
      </c>
    </row>
    <row r="121" spans="1:20" x14ac:dyDescent="0.2">
      <c r="B121" s="50"/>
      <c r="D121" s="56"/>
      <c r="E121" s="36">
        <v>0.12</v>
      </c>
      <c r="F121" s="36">
        <v>919</v>
      </c>
      <c r="G121" s="48">
        <f>VALUE(CONCATENATE(LEFT(F121,LEN(F121)-2),":",RIGHT(F121,2)))</f>
        <v>0.38819444444444445</v>
      </c>
      <c r="H121" s="36">
        <v>922</v>
      </c>
      <c r="I121" s="49">
        <f t="shared" si="18"/>
        <v>0.39027777777777778</v>
      </c>
      <c r="J121" s="49" t="str">
        <f t="shared" si="13"/>
        <v/>
      </c>
      <c r="K121" s="34">
        <f t="shared" si="14"/>
        <v>7.9999999999999716</v>
      </c>
      <c r="L121" s="34">
        <f t="shared" si="19"/>
        <v>2.9999999999999893</v>
      </c>
      <c r="M121" s="34">
        <f t="shared" si="15"/>
        <v>2</v>
      </c>
      <c r="N121" s="34">
        <f t="shared" ca="1" si="16"/>
        <v>850</v>
      </c>
      <c r="O121" s="34" t="str">
        <f t="shared" si="20"/>
        <v/>
      </c>
      <c r="P121" s="34">
        <f t="shared" si="21"/>
        <v>400.4799999999986</v>
      </c>
      <c r="Q121" s="37">
        <f t="shared" si="22"/>
        <v>118.80884146479804</v>
      </c>
      <c r="R121" s="34">
        <f t="shared" si="23"/>
        <v>0.35999999999999871</v>
      </c>
      <c r="S121" s="34">
        <f t="shared" si="24"/>
        <v>400.83999999999861</v>
      </c>
      <c r="T121" s="37">
        <f t="shared" si="25"/>
        <v>119.16884146479804</v>
      </c>
    </row>
    <row r="122" spans="1:20" x14ac:dyDescent="0.2">
      <c r="B122" s="50"/>
      <c r="D122" s="56"/>
      <c r="E122" s="36">
        <v>100</v>
      </c>
      <c r="F122" s="36">
        <v>930</v>
      </c>
      <c r="G122" s="48">
        <f t="shared" si="17"/>
        <v>0.39583333333333331</v>
      </c>
      <c r="H122" s="36">
        <v>945</v>
      </c>
      <c r="I122" s="49">
        <f t="shared" si="18"/>
        <v>0.40625</v>
      </c>
      <c r="J122" s="49" t="str">
        <f t="shared" si="13"/>
        <v/>
      </c>
      <c r="K122" s="34">
        <f t="shared" si="14"/>
        <v>5.0000000000000622</v>
      </c>
      <c r="L122" s="34">
        <f t="shared" si="19"/>
        <v>15.000000000000027</v>
      </c>
      <c r="M122" s="34">
        <f t="shared" si="15"/>
        <v>3</v>
      </c>
      <c r="N122" s="34">
        <f t="shared" ca="1" si="16"/>
        <v>850</v>
      </c>
      <c r="O122" s="34" t="str">
        <f t="shared" si="20"/>
        <v/>
      </c>
      <c r="P122" s="34">
        <f t="shared" si="21"/>
        <v>275.00000000000341</v>
      </c>
      <c r="Q122" s="37">
        <f t="shared" si="22"/>
        <v>195.43252449523933</v>
      </c>
      <c r="R122" s="34">
        <f t="shared" si="23"/>
        <v>1500.0000000000027</v>
      </c>
      <c r="S122" s="34">
        <f t="shared" si="24"/>
        <v>1775.0000000000061</v>
      </c>
      <c r="T122" s="37">
        <f t="shared" si="25"/>
        <v>1695.432524495242</v>
      </c>
    </row>
    <row r="123" spans="1:20" x14ac:dyDescent="0.2">
      <c r="B123" s="50"/>
      <c r="D123" s="56"/>
      <c r="E123" s="36">
        <v>10</v>
      </c>
      <c r="F123" s="36">
        <v>950</v>
      </c>
      <c r="G123" s="48">
        <f t="shared" si="17"/>
        <v>0.40972222222222227</v>
      </c>
      <c r="H123" s="36">
        <v>954</v>
      </c>
      <c r="I123" s="49">
        <f t="shared" si="18"/>
        <v>0.41250000000000003</v>
      </c>
      <c r="J123" s="49" t="str">
        <f t="shared" si="13"/>
        <v/>
      </c>
      <c r="K123" s="34">
        <f t="shared" si="14"/>
        <v>6.9999999999999751</v>
      </c>
      <c r="L123" s="34">
        <f t="shared" si="19"/>
        <v>3.9999999999999858</v>
      </c>
      <c r="M123" s="34">
        <f t="shared" si="15"/>
        <v>4</v>
      </c>
      <c r="N123" s="34">
        <f t="shared" ca="1" si="16"/>
        <v>850</v>
      </c>
      <c r="O123" s="34" t="str">
        <f t="shared" si="20"/>
        <v/>
      </c>
      <c r="P123" s="34">
        <f t="shared" si="21"/>
        <v>35.349999999999874</v>
      </c>
      <c r="Q123" s="37">
        <f t="shared" si="22"/>
        <v>15.048336148060541</v>
      </c>
      <c r="R123" s="34">
        <f t="shared" si="23"/>
        <v>39.999999999999858</v>
      </c>
      <c r="S123" s="34">
        <f t="shared" si="24"/>
        <v>75.349999999999739</v>
      </c>
      <c r="T123" s="37">
        <f t="shared" si="25"/>
        <v>55.0483361480604</v>
      </c>
    </row>
    <row r="124" spans="1:20" x14ac:dyDescent="0.2">
      <c r="B124" s="50"/>
      <c r="D124" s="56"/>
      <c r="E124" s="36">
        <v>0.1</v>
      </c>
      <c r="F124" s="36">
        <v>1001</v>
      </c>
      <c r="G124" s="48">
        <f t="shared" si="17"/>
        <v>0.41736111111111113</v>
      </c>
      <c r="H124" s="36">
        <v>1005</v>
      </c>
      <c r="I124" s="49">
        <f t="shared" si="18"/>
        <v>0.4201388888888889</v>
      </c>
      <c r="J124" s="49">
        <f t="shared" si="13"/>
        <v>0.4236111111111111</v>
      </c>
      <c r="K124" s="34" t="str">
        <f t="shared" si="14"/>
        <v/>
      </c>
      <c r="L124" s="34">
        <f t="shared" si="19"/>
        <v>3.9999999999999858</v>
      </c>
      <c r="M124" s="34">
        <f t="shared" si="15"/>
        <v>5</v>
      </c>
      <c r="N124" s="34">
        <f t="shared" ca="1" si="16"/>
        <v>850</v>
      </c>
      <c r="O124" s="34">
        <f t="shared" ca="1" si="20"/>
        <v>79.999999999999957</v>
      </c>
      <c r="P124" s="34">
        <f t="shared" si="21"/>
        <v>0.25</v>
      </c>
      <c r="Q124" s="37">
        <f t="shared" si="22"/>
        <v>4.342905372259271E-2</v>
      </c>
      <c r="R124" s="34">
        <f t="shared" si="23"/>
        <v>0.39999999999999858</v>
      </c>
      <c r="S124" s="34">
        <f t="shared" si="24"/>
        <v>0.64999999999999858</v>
      </c>
      <c r="T124" s="37">
        <f t="shared" si="25"/>
        <v>0.44342905372259128</v>
      </c>
    </row>
    <row r="125" spans="1:20" x14ac:dyDescent="0.2">
      <c r="A125" s="34">
        <v>1</v>
      </c>
      <c r="B125" s="50">
        <v>41890</v>
      </c>
      <c r="C125" s="34">
        <v>1206</v>
      </c>
      <c r="D125" s="56">
        <v>2</v>
      </c>
      <c r="E125" s="36">
        <v>0.01</v>
      </c>
      <c r="F125" s="36">
        <v>1222</v>
      </c>
      <c r="G125" s="48">
        <f t="shared" si="17"/>
        <v>0.51527777777777783</v>
      </c>
      <c r="H125" s="36">
        <v>1224</v>
      </c>
      <c r="I125" s="49">
        <f t="shared" si="18"/>
        <v>0.51666666666666672</v>
      </c>
      <c r="J125" s="49">
        <f t="shared" si="13"/>
        <v>0.52013888888888893</v>
      </c>
      <c r="K125" s="34" t="str">
        <f t="shared" si="14"/>
        <v/>
      </c>
      <c r="L125" s="34">
        <f t="shared" si="19"/>
        <v>1.9999999999999929</v>
      </c>
      <c r="M125" s="34">
        <f t="shared" si="15"/>
        <v>1</v>
      </c>
      <c r="N125" s="34">
        <f t="shared" ca="1" si="16"/>
        <v>1206</v>
      </c>
      <c r="O125" s="34">
        <f t="shared" ca="1" si="20"/>
        <v>23.000000000000078</v>
      </c>
      <c r="P125" s="34">
        <f t="shared" si="21"/>
        <v>2.5000000000000001E-2</v>
      </c>
      <c r="Q125" s="37">
        <f t="shared" si="22"/>
        <v>5.4281443780592247E-3</v>
      </c>
      <c r="R125" s="34">
        <f t="shared" si="23"/>
        <v>1.9999999999999931E-2</v>
      </c>
      <c r="S125" s="34">
        <f t="shared" si="24"/>
        <v>4.4999999999999929E-2</v>
      </c>
      <c r="T125" s="37">
        <f t="shared" si="25"/>
        <v>2.5428144378059157E-2</v>
      </c>
    </row>
    <row r="126" spans="1:20" x14ac:dyDescent="0.2">
      <c r="B126" s="50">
        <v>41890</v>
      </c>
      <c r="C126" s="34">
        <v>1459</v>
      </c>
      <c r="D126" s="56"/>
      <c r="E126" s="36">
        <v>1.4999999999999999E-2</v>
      </c>
      <c r="F126" s="36">
        <v>1539</v>
      </c>
      <c r="G126" s="48">
        <f t="shared" si="17"/>
        <v>0.65208333333333335</v>
      </c>
      <c r="H126" s="36">
        <v>1548</v>
      </c>
      <c r="I126" s="49">
        <f t="shared" si="18"/>
        <v>0.65833333333333333</v>
      </c>
      <c r="J126" s="49">
        <f t="shared" si="13"/>
        <v>0.66180555555555554</v>
      </c>
      <c r="K126" s="34" t="str">
        <f t="shared" si="14"/>
        <v/>
      </c>
      <c r="L126" s="34">
        <f t="shared" si="19"/>
        <v>8.999999999999968</v>
      </c>
      <c r="M126" s="34">
        <f t="shared" si="15"/>
        <v>1</v>
      </c>
      <c r="N126" s="34">
        <f t="shared" ca="1" si="16"/>
        <v>1459</v>
      </c>
      <c r="O126" s="34">
        <f t="shared" ca="1" si="20"/>
        <v>53.999999999999972</v>
      </c>
      <c r="P126" s="34">
        <f t="shared" si="21"/>
        <v>3.7499999999999999E-2</v>
      </c>
      <c r="Q126" s="37">
        <f t="shared" si="22"/>
        <v>7.7991471955669829E-3</v>
      </c>
      <c r="R126" s="34">
        <f t="shared" si="23"/>
        <v>0.13499999999999951</v>
      </c>
      <c r="S126" s="34">
        <f t="shared" si="24"/>
        <v>0.17249999999999951</v>
      </c>
      <c r="T126" s="37">
        <f t="shared" si="25"/>
        <v>0.14279914719556649</v>
      </c>
    </row>
    <row r="127" spans="1:20" x14ac:dyDescent="0.2">
      <c r="A127" s="34">
        <v>1</v>
      </c>
      <c r="B127" s="50">
        <v>41891</v>
      </c>
      <c r="C127" s="34">
        <v>901</v>
      </c>
      <c r="D127" s="56" t="s">
        <v>40</v>
      </c>
      <c r="E127" s="36">
        <v>0.01</v>
      </c>
      <c r="F127" s="36">
        <v>901</v>
      </c>
      <c r="G127" s="48">
        <f t="shared" si="17"/>
        <v>0.3756944444444445</v>
      </c>
      <c r="H127" s="36">
        <v>935</v>
      </c>
      <c r="I127" s="49">
        <f t="shared" si="18"/>
        <v>0.39930555555555558</v>
      </c>
      <c r="J127" s="49">
        <f t="shared" si="13"/>
        <v>0.40277777777777779</v>
      </c>
      <c r="K127" s="34" t="str">
        <f t="shared" si="14"/>
        <v/>
      </c>
      <c r="L127" s="34">
        <f t="shared" si="19"/>
        <v>33.999999999999957</v>
      </c>
      <c r="M127" s="34">
        <f t="shared" si="15"/>
        <v>1</v>
      </c>
      <c r="N127" s="34">
        <f t="shared" ca="1" si="16"/>
        <v>901</v>
      </c>
      <c r="O127" s="34">
        <f t="shared" ca="1" si="20"/>
        <v>38.999999999999943</v>
      </c>
      <c r="P127" s="34">
        <f t="shared" si="21"/>
        <v>2.5000000000000001E-2</v>
      </c>
      <c r="Q127" s="37">
        <f t="shared" si="22"/>
        <v>5.4281443780592247E-3</v>
      </c>
      <c r="R127" s="34">
        <f t="shared" si="23"/>
        <v>0.33999999999999958</v>
      </c>
      <c r="S127" s="34">
        <f t="shared" si="24"/>
        <v>0.3649999999999996</v>
      </c>
      <c r="T127" s="37">
        <f t="shared" si="25"/>
        <v>0.3454281443780588</v>
      </c>
    </row>
    <row r="128" spans="1:20" x14ac:dyDescent="0.2">
      <c r="A128" s="34">
        <v>1</v>
      </c>
      <c r="B128" s="50">
        <v>41892</v>
      </c>
      <c r="C128" s="34">
        <v>920</v>
      </c>
      <c r="D128" s="56">
        <v>4</v>
      </c>
      <c r="E128" s="36">
        <v>0.01</v>
      </c>
      <c r="F128" s="36">
        <v>936</v>
      </c>
      <c r="G128" s="48">
        <f t="shared" si="17"/>
        <v>0.39999999999999997</v>
      </c>
      <c r="H128" s="36">
        <v>938</v>
      </c>
      <c r="I128" s="49">
        <f t="shared" si="18"/>
        <v>0.40138888888888885</v>
      </c>
      <c r="J128" s="49" t="str">
        <f t="shared" si="13"/>
        <v/>
      </c>
      <c r="K128" s="34">
        <f t="shared" si="14"/>
        <v>11.000000000000041</v>
      </c>
      <c r="L128" s="34">
        <f t="shared" si="19"/>
        <v>1.9999999999999929</v>
      </c>
      <c r="M128" s="34">
        <f t="shared" si="15"/>
        <v>1</v>
      </c>
      <c r="N128" s="34">
        <f t="shared" ca="1" si="16"/>
        <v>920</v>
      </c>
      <c r="O128" s="34" t="str">
        <f t="shared" si="20"/>
        <v/>
      </c>
      <c r="P128" s="34">
        <f t="shared" si="21"/>
        <v>275.05500000000103</v>
      </c>
      <c r="Q128" s="37">
        <f t="shared" si="22"/>
        <v>64.563106922458033</v>
      </c>
      <c r="R128" s="34">
        <f t="shared" si="23"/>
        <v>1.9999999999999931E-2</v>
      </c>
      <c r="S128" s="34">
        <f t="shared" si="24"/>
        <v>275.07500000000101</v>
      </c>
      <c r="T128" s="37">
        <f t="shared" si="25"/>
        <v>64.583106922458029</v>
      </c>
    </row>
    <row r="129" spans="1:20" x14ac:dyDescent="0.2">
      <c r="B129" s="50"/>
      <c r="D129" s="56"/>
      <c r="E129" s="36">
        <v>50</v>
      </c>
      <c r="F129" s="36">
        <v>949</v>
      </c>
      <c r="G129" s="48">
        <f t="shared" si="17"/>
        <v>0.40902777777777777</v>
      </c>
      <c r="H129" s="36">
        <v>1004</v>
      </c>
      <c r="I129" s="49">
        <f t="shared" si="18"/>
        <v>0.41944444444444445</v>
      </c>
      <c r="J129" s="49">
        <f t="shared" si="13"/>
        <v>0.42291666666666666</v>
      </c>
      <c r="K129" s="34" t="str">
        <f t="shared" si="14"/>
        <v/>
      </c>
      <c r="L129" s="34">
        <f t="shared" si="19"/>
        <v>15.000000000000027</v>
      </c>
      <c r="M129" s="34">
        <f t="shared" si="15"/>
        <v>2</v>
      </c>
      <c r="N129" s="34">
        <f t="shared" ca="1" si="16"/>
        <v>920</v>
      </c>
      <c r="O129" s="34">
        <f t="shared" ca="1" si="20"/>
        <v>48.999999999999986</v>
      </c>
      <c r="P129" s="34">
        <f t="shared" si="21"/>
        <v>125</v>
      </c>
      <c r="Q129" s="37">
        <f t="shared" si="22"/>
        <v>14.102364719732718</v>
      </c>
      <c r="R129" s="34">
        <f t="shared" si="23"/>
        <v>750.00000000000136</v>
      </c>
      <c r="S129" s="34">
        <f t="shared" si="24"/>
        <v>875.00000000000136</v>
      </c>
      <c r="T129" s="37">
        <f t="shared" si="25"/>
        <v>764.10236471973406</v>
      </c>
    </row>
    <row r="130" spans="1:20" x14ac:dyDescent="0.2">
      <c r="B130" s="50">
        <v>41892</v>
      </c>
      <c r="C130" s="34">
        <v>1048</v>
      </c>
      <c r="D130" s="56"/>
      <c r="E130" s="36">
        <v>50</v>
      </c>
      <c r="F130" s="36">
        <v>1108</v>
      </c>
      <c r="G130" s="48">
        <f t="shared" si="17"/>
        <v>0.46388888888888885</v>
      </c>
      <c r="H130" s="36">
        <v>1123</v>
      </c>
      <c r="I130" s="49">
        <f t="shared" si="18"/>
        <v>0.47430555555555554</v>
      </c>
      <c r="J130" s="49">
        <f t="shared" si="13"/>
        <v>0.47777777777777775</v>
      </c>
      <c r="K130" s="34" t="str">
        <f t="shared" si="14"/>
        <v/>
      </c>
      <c r="L130" s="34">
        <f t="shared" si="19"/>
        <v>15.000000000000027</v>
      </c>
      <c r="M130" s="34">
        <f t="shared" si="15"/>
        <v>1</v>
      </c>
      <c r="N130" s="34">
        <f t="shared" ca="1" si="16"/>
        <v>1048</v>
      </c>
      <c r="O130" s="34">
        <f t="shared" ca="1" si="20"/>
        <v>39.999999999999936</v>
      </c>
      <c r="P130" s="34">
        <f t="shared" si="21"/>
        <v>125</v>
      </c>
      <c r="Q130" s="37">
        <f t="shared" si="22"/>
        <v>14.102364719732718</v>
      </c>
      <c r="R130" s="34">
        <f t="shared" si="23"/>
        <v>750.00000000000136</v>
      </c>
      <c r="S130" s="34">
        <f t="shared" si="24"/>
        <v>875.00000000000136</v>
      </c>
      <c r="T130" s="37">
        <f t="shared" si="25"/>
        <v>764.10236471973406</v>
      </c>
    </row>
    <row r="131" spans="1:20" x14ac:dyDescent="0.2">
      <c r="B131" s="50">
        <v>41892</v>
      </c>
      <c r="C131" s="34">
        <v>1316</v>
      </c>
      <c r="D131" s="56"/>
      <c r="E131" s="36">
        <v>0.01</v>
      </c>
      <c r="F131" s="36">
        <v>1436</v>
      </c>
      <c r="G131" s="48">
        <f t="shared" si="17"/>
        <v>0.60833333333333328</v>
      </c>
      <c r="H131" s="36">
        <v>1438</v>
      </c>
      <c r="I131" s="49">
        <f t="shared" si="18"/>
        <v>0.60972222222222217</v>
      </c>
      <c r="J131" s="49">
        <f t="shared" si="13"/>
        <v>0.61319444444444438</v>
      </c>
      <c r="K131" s="34" t="str">
        <f t="shared" si="14"/>
        <v/>
      </c>
      <c r="L131" s="34">
        <f t="shared" si="19"/>
        <v>1.9999999999999929</v>
      </c>
      <c r="M131" s="34">
        <f t="shared" si="15"/>
        <v>1</v>
      </c>
      <c r="N131" s="34">
        <f t="shared" ca="1" si="16"/>
        <v>1316</v>
      </c>
      <c r="O131" s="34">
        <f t="shared" ca="1" si="20"/>
        <v>86.999999999999858</v>
      </c>
      <c r="P131" s="34">
        <f t="shared" si="21"/>
        <v>2.5000000000000001E-2</v>
      </c>
      <c r="Q131" s="37">
        <f t="shared" si="22"/>
        <v>5.4281443780592247E-3</v>
      </c>
      <c r="R131" s="34">
        <f t="shared" si="23"/>
        <v>1.9999999999999931E-2</v>
      </c>
      <c r="S131" s="34">
        <f t="shared" si="24"/>
        <v>4.4999999999999929E-2</v>
      </c>
      <c r="T131" s="37">
        <f t="shared" si="25"/>
        <v>2.5428144378059157E-2</v>
      </c>
    </row>
    <row r="132" spans="1:20" x14ac:dyDescent="0.2">
      <c r="A132" s="34">
        <v>1</v>
      </c>
      <c r="B132" s="50">
        <v>41893</v>
      </c>
      <c r="C132" s="34">
        <v>856</v>
      </c>
      <c r="D132" s="56">
        <v>4</v>
      </c>
      <c r="E132" s="36">
        <v>0.01</v>
      </c>
      <c r="F132" s="36">
        <v>915</v>
      </c>
      <c r="G132" s="48">
        <f t="shared" si="17"/>
        <v>0.38541666666666669</v>
      </c>
      <c r="H132" s="36">
        <v>925</v>
      </c>
      <c r="I132" s="49">
        <f t="shared" si="18"/>
        <v>0.3923611111111111</v>
      </c>
      <c r="J132" s="49" t="str">
        <f t="shared" si="13"/>
        <v/>
      </c>
      <c r="K132" s="34">
        <f t="shared" si="14"/>
        <v>6.9999999999999751</v>
      </c>
      <c r="L132" s="34">
        <f t="shared" si="19"/>
        <v>9.9999999999999645</v>
      </c>
      <c r="M132" s="34">
        <f t="shared" si="15"/>
        <v>1</v>
      </c>
      <c r="N132" s="34">
        <f t="shared" ca="1" si="16"/>
        <v>856</v>
      </c>
      <c r="O132" s="34" t="str">
        <f t="shared" si="20"/>
        <v/>
      </c>
      <c r="P132" s="34">
        <f t="shared" si="21"/>
        <v>35.034999999999876</v>
      </c>
      <c r="Q132" s="37">
        <f t="shared" si="22"/>
        <v>10.123550772692111</v>
      </c>
      <c r="R132" s="34">
        <f t="shared" si="23"/>
        <v>9.9999999999999645E-2</v>
      </c>
      <c r="S132" s="34">
        <f t="shared" si="24"/>
        <v>35.134999999999877</v>
      </c>
      <c r="T132" s="37">
        <f t="shared" si="25"/>
        <v>10.223550772692111</v>
      </c>
    </row>
    <row r="133" spans="1:20" x14ac:dyDescent="0.2">
      <c r="B133" s="50"/>
      <c r="D133" s="56"/>
      <c r="E133" s="36">
        <v>10</v>
      </c>
      <c r="F133" s="36">
        <v>932</v>
      </c>
      <c r="G133" s="48">
        <f t="shared" si="17"/>
        <v>0.3972222222222222</v>
      </c>
      <c r="H133" s="36">
        <v>934</v>
      </c>
      <c r="I133" s="49">
        <f t="shared" si="18"/>
        <v>0.39861111111111108</v>
      </c>
      <c r="J133" s="49" t="str">
        <f t="shared" si="13"/>
        <v/>
      </c>
      <c r="K133" s="34">
        <f t="shared" si="14"/>
        <v>3.9999999999999858</v>
      </c>
      <c r="L133" s="34">
        <f t="shared" si="19"/>
        <v>1.9999999999999929</v>
      </c>
      <c r="M133" s="34">
        <f t="shared" si="15"/>
        <v>2</v>
      </c>
      <c r="N133" s="34">
        <f t="shared" ca="1" si="16"/>
        <v>856</v>
      </c>
      <c r="O133" s="34" t="str">
        <f t="shared" si="20"/>
        <v/>
      </c>
      <c r="P133" s="34">
        <f t="shared" si="21"/>
        <v>319.99999999999886</v>
      </c>
      <c r="Q133" s="37">
        <f t="shared" si="22"/>
        <v>206.7908560456338</v>
      </c>
      <c r="R133" s="34">
        <f t="shared" si="23"/>
        <v>19.999999999999929</v>
      </c>
      <c r="S133" s="34">
        <f t="shared" si="24"/>
        <v>339.99999999999881</v>
      </c>
      <c r="T133" s="37">
        <f t="shared" si="25"/>
        <v>226.79085604563375</v>
      </c>
    </row>
    <row r="134" spans="1:20" x14ac:dyDescent="0.2">
      <c r="B134" s="50"/>
      <c r="D134" s="56"/>
      <c r="E134" s="36">
        <v>150</v>
      </c>
      <c r="F134" s="36">
        <v>938</v>
      </c>
      <c r="G134" s="48">
        <f t="shared" si="17"/>
        <v>0.40138888888888885</v>
      </c>
      <c r="H134" s="36">
        <v>953</v>
      </c>
      <c r="I134" s="49">
        <f t="shared" si="18"/>
        <v>0.41180555555555554</v>
      </c>
      <c r="J134" s="49">
        <f t="shared" si="13"/>
        <v>0.41527777777777775</v>
      </c>
      <c r="K134" s="34" t="str">
        <f t="shared" si="14"/>
        <v/>
      </c>
      <c r="L134" s="34">
        <f t="shared" si="19"/>
        <v>15.000000000000027</v>
      </c>
      <c r="M134" s="34">
        <f t="shared" si="15"/>
        <v>3</v>
      </c>
      <c r="N134" s="34">
        <f t="shared" ca="1" si="16"/>
        <v>856</v>
      </c>
      <c r="O134" s="34">
        <f t="shared" ca="1" si="20"/>
        <v>61.999999999999943</v>
      </c>
      <c r="P134" s="34">
        <f t="shared" si="21"/>
        <v>375</v>
      </c>
      <c r="Q134" s="37">
        <f t="shared" si="22"/>
        <v>39.838234628813851</v>
      </c>
      <c r="R134" s="34">
        <f t="shared" si="23"/>
        <v>2250.0000000000041</v>
      </c>
      <c r="S134" s="34">
        <f t="shared" si="24"/>
        <v>2625.0000000000041</v>
      </c>
      <c r="T134" s="37">
        <f t="shared" si="25"/>
        <v>2289.8382346288181</v>
      </c>
    </row>
    <row r="135" spans="1:20" x14ac:dyDescent="0.2">
      <c r="B135" s="50">
        <v>41893</v>
      </c>
      <c r="C135" s="34">
        <v>1034</v>
      </c>
      <c r="D135" s="56"/>
      <c r="E135" s="36">
        <v>150</v>
      </c>
      <c r="F135" s="36">
        <v>1056</v>
      </c>
      <c r="G135" s="48">
        <f t="shared" si="17"/>
        <v>0.45555555555555555</v>
      </c>
      <c r="H135" s="36">
        <v>1110</v>
      </c>
      <c r="I135" s="49">
        <f t="shared" si="18"/>
        <v>0.46527777777777773</v>
      </c>
      <c r="J135" s="49">
        <f t="shared" si="13"/>
        <v>0.46874999999999994</v>
      </c>
      <c r="K135" s="34" t="str">
        <f t="shared" si="14"/>
        <v/>
      </c>
      <c r="L135" s="34">
        <f t="shared" si="19"/>
        <v>13.99999999999995</v>
      </c>
      <c r="M135" s="34">
        <f t="shared" si="15"/>
        <v>1</v>
      </c>
      <c r="N135" s="34">
        <f t="shared" ca="1" si="16"/>
        <v>1034</v>
      </c>
      <c r="O135" s="34">
        <f t="shared" ca="1" si="20"/>
        <v>40.999999999999936</v>
      </c>
      <c r="P135" s="34">
        <f t="shared" si="21"/>
        <v>375</v>
      </c>
      <c r="Q135" s="37">
        <f t="shared" si="22"/>
        <v>39.838234628813851</v>
      </c>
      <c r="R135" s="34">
        <f t="shared" si="23"/>
        <v>2099.9999999999927</v>
      </c>
      <c r="S135" s="34">
        <f t="shared" si="24"/>
        <v>2474.9999999999927</v>
      </c>
      <c r="T135" s="37">
        <f t="shared" si="25"/>
        <v>2139.8382346288067</v>
      </c>
    </row>
    <row r="136" spans="1:20" x14ac:dyDescent="0.2">
      <c r="B136" s="50">
        <v>41893</v>
      </c>
      <c r="C136" s="34">
        <v>1207</v>
      </c>
      <c r="D136" s="56"/>
      <c r="E136" s="36">
        <v>0.01</v>
      </c>
      <c r="F136" s="36">
        <v>1357</v>
      </c>
      <c r="G136" s="48">
        <f t="shared" si="17"/>
        <v>0.58124999999999993</v>
      </c>
      <c r="H136" s="36">
        <v>1402</v>
      </c>
      <c r="I136" s="49">
        <f t="shared" si="18"/>
        <v>0.58472222222222225</v>
      </c>
      <c r="J136" s="49">
        <f t="shared" si="13"/>
        <v>0.58819444444444446</v>
      </c>
      <c r="K136" s="34" t="str">
        <f t="shared" si="14"/>
        <v/>
      </c>
      <c r="L136" s="34">
        <f t="shared" si="19"/>
        <v>5.0000000000001421</v>
      </c>
      <c r="M136" s="34">
        <f t="shared" si="15"/>
        <v>1</v>
      </c>
      <c r="N136" s="34">
        <f t="shared" ca="1" si="16"/>
        <v>1207</v>
      </c>
      <c r="O136" s="34">
        <f t="shared" ca="1" si="20"/>
        <v>120.00000000000006</v>
      </c>
      <c r="P136" s="34">
        <f t="shared" si="21"/>
        <v>2.5000000000000001E-2</v>
      </c>
      <c r="Q136" s="37">
        <f t="shared" si="22"/>
        <v>5.4281443780592247E-3</v>
      </c>
      <c r="R136" s="34">
        <f t="shared" si="23"/>
        <v>5.0000000000001425E-2</v>
      </c>
      <c r="S136" s="34">
        <f t="shared" si="24"/>
        <v>7.5000000000001427E-2</v>
      </c>
      <c r="T136" s="37">
        <f t="shared" si="25"/>
        <v>5.5428144378060651E-2</v>
      </c>
    </row>
    <row r="137" spans="1:20" x14ac:dyDescent="0.2">
      <c r="A137" s="34">
        <v>1</v>
      </c>
      <c r="B137" s="50">
        <v>41894</v>
      </c>
      <c r="C137" s="34">
        <v>839</v>
      </c>
      <c r="D137" s="56">
        <v>3</v>
      </c>
      <c r="E137" s="36">
        <v>0.01</v>
      </c>
      <c r="F137" s="36">
        <v>859</v>
      </c>
      <c r="G137" s="48">
        <f t="shared" si="17"/>
        <v>0.3743055555555555</v>
      </c>
      <c r="H137" s="36">
        <v>910</v>
      </c>
      <c r="I137" s="49">
        <f t="shared" si="18"/>
        <v>0.38194444444444442</v>
      </c>
      <c r="J137" s="49">
        <f t="shared" si="13"/>
        <v>0.38541666666666663</v>
      </c>
      <c r="K137" s="34" t="str">
        <f t="shared" si="14"/>
        <v/>
      </c>
      <c r="L137" s="34">
        <f t="shared" si="19"/>
        <v>11.000000000000041</v>
      </c>
      <c r="M137" s="34">
        <f t="shared" si="15"/>
        <v>1</v>
      </c>
      <c r="N137" s="34">
        <f t="shared" ca="1" si="16"/>
        <v>839</v>
      </c>
      <c r="O137" s="34">
        <f t="shared" ca="1" si="20"/>
        <v>35.99999999999995</v>
      </c>
      <c r="P137" s="34">
        <f t="shared" si="21"/>
        <v>2.5000000000000001E-2</v>
      </c>
      <c r="Q137" s="37">
        <f t="shared" si="22"/>
        <v>5.4281443780592247E-3</v>
      </c>
      <c r="R137" s="34">
        <f t="shared" si="23"/>
        <v>0.11000000000000042</v>
      </c>
      <c r="S137" s="34">
        <f t="shared" si="24"/>
        <v>0.13500000000000043</v>
      </c>
      <c r="T137" s="37">
        <f t="shared" si="25"/>
        <v>0.11542814437805964</v>
      </c>
    </row>
    <row r="138" spans="1:20" x14ac:dyDescent="0.2">
      <c r="B138" s="50">
        <v>41894</v>
      </c>
      <c r="C138" s="34">
        <v>1015</v>
      </c>
      <c r="D138" s="56"/>
      <c r="E138" s="36">
        <v>1E-3</v>
      </c>
      <c r="F138" s="36">
        <v>1026</v>
      </c>
      <c r="G138" s="48">
        <f t="shared" si="17"/>
        <v>0.43472222222222223</v>
      </c>
      <c r="H138" s="36">
        <v>1031</v>
      </c>
      <c r="I138" s="49">
        <f t="shared" si="18"/>
        <v>0.4381944444444445</v>
      </c>
      <c r="J138" s="49" t="str">
        <f t="shared" si="13"/>
        <v/>
      </c>
      <c r="K138" s="34">
        <f t="shared" si="14"/>
        <v>9.9999999999999645</v>
      </c>
      <c r="L138" s="34">
        <f t="shared" si="19"/>
        <v>5.0000000000000622</v>
      </c>
      <c r="M138" s="34">
        <f t="shared" si="15"/>
        <v>1</v>
      </c>
      <c r="N138" s="34">
        <f t="shared" ca="1" si="16"/>
        <v>1015</v>
      </c>
      <c r="O138" s="34" t="str">
        <f t="shared" si="20"/>
        <v/>
      </c>
      <c r="P138" s="34">
        <f t="shared" si="21"/>
        <v>50.004999999999818</v>
      </c>
      <c r="Q138" s="37">
        <f t="shared" si="22"/>
        <v>10.857454437606716</v>
      </c>
      <c r="R138" s="34">
        <f t="shared" si="23"/>
        <v>5.0000000000000626E-3</v>
      </c>
      <c r="S138" s="34">
        <f t="shared" si="24"/>
        <v>50.00999999999982</v>
      </c>
      <c r="T138" s="37">
        <f t="shared" si="25"/>
        <v>10.862454437606717</v>
      </c>
    </row>
    <row r="139" spans="1:20" x14ac:dyDescent="0.2">
      <c r="B139" s="50"/>
      <c r="D139" s="56"/>
      <c r="E139" s="36">
        <v>10</v>
      </c>
      <c r="F139" s="36">
        <v>1041</v>
      </c>
      <c r="G139" s="48">
        <f t="shared" si="17"/>
        <v>0.44513888888888892</v>
      </c>
      <c r="H139" s="36">
        <v>1056</v>
      </c>
      <c r="I139" s="49">
        <f t="shared" si="18"/>
        <v>0.45555555555555555</v>
      </c>
      <c r="J139" s="49">
        <f t="shared" si="13"/>
        <v>0.45902777777777776</v>
      </c>
      <c r="K139" s="34" t="str">
        <f t="shared" si="14"/>
        <v/>
      </c>
      <c r="L139" s="34">
        <f t="shared" si="19"/>
        <v>14.999999999999947</v>
      </c>
      <c r="M139" s="34">
        <f t="shared" si="15"/>
        <v>2</v>
      </c>
      <c r="N139" s="34">
        <f t="shared" ca="1" si="16"/>
        <v>1015</v>
      </c>
      <c r="O139" s="34">
        <f t="shared" ca="1" si="20"/>
        <v>46</v>
      </c>
      <c r="P139" s="34">
        <f t="shared" si="21"/>
        <v>25</v>
      </c>
      <c r="Q139" s="37">
        <f t="shared" si="22"/>
        <v>3.1021051639523365</v>
      </c>
      <c r="R139" s="34">
        <f t="shared" si="23"/>
        <v>149.99999999999946</v>
      </c>
      <c r="S139" s="34">
        <f t="shared" si="24"/>
        <v>174.99999999999946</v>
      </c>
      <c r="T139" s="37">
        <f t="shared" si="25"/>
        <v>153.10210516395179</v>
      </c>
    </row>
    <row r="140" spans="1:20" x14ac:dyDescent="0.2">
      <c r="B140" s="50">
        <v>41894</v>
      </c>
      <c r="C140" s="34">
        <v>1256</v>
      </c>
      <c r="D140" s="56"/>
      <c r="E140" s="36">
        <v>10</v>
      </c>
      <c r="F140" s="36">
        <v>1311</v>
      </c>
      <c r="G140" s="48">
        <f t="shared" si="17"/>
        <v>0.5493055555555556</v>
      </c>
      <c r="H140" s="36">
        <v>1326</v>
      </c>
      <c r="I140" s="49">
        <f t="shared" si="18"/>
        <v>0.55972222222222223</v>
      </c>
      <c r="J140" s="49">
        <f t="shared" si="13"/>
        <v>0.56319444444444444</v>
      </c>
      <c r="K140" s="34" t="str">
        <f t="shared" si="14"/>
        <v/>
      </c>
      <c r="L140" s="34">
        <f t="shared" si="19"/>
        <v>14.999999999999947</v>
      </c>
      <c r="M140" s="34">
        <f t="shared" si="15"/>
        <v>1</v>
      </c>
      <c r="N140" s="34">
        <f t="shared" ca="1" si="16"/>
        <v>1256</v>
      </c>
      <c r="O140" s="34">
        <f t="shared" ca="1" si="20"/>
        <v>35.000000000000036</v>
      </c>
      <c r="P140" s="34">
        <f t="shared" si="21"/>
        <v>25</v>
      </c>
      <c r="Q140" s="37">
        <f t="shared" si="22"/>
        <v>3.1021051639523365</v>
      </c>
      <c r="R140" s="34">
        <f t="shared" si="23"/>
        <v>149.99999999999946</v>
      </c>
      <c r="S140" s="34">
        <f t="shared" si="24"/>
        <v>174.99999999999946</v>
      </c>
      <c r="T140" s="37">
        <f t="shared" si="25"/>
        <v>153.10210516395179</v>
      </c>
    </row>
    <row r="141" spans="1:20" x14ac:dyDescent="0.2">
      <c r="B141" s="50">
        <v>41894</v>
      </c>
      <c r="C141" s="34">
        <v>1434</v>
      </c>
      <c r="D141" s="56"/>
      <c r="E141" s="36">
        <v>0.01</v>
      </c>
      <c r="F141" s="36">
        <v>1524</v>
      </c>
      <c r="G141" s="48">
        <f t="shared" si="17"/>
        <v>0.64166666666666672</v>
      </c>
      <c r="H141" s="36">
        <v>1535</v>
      </c>
      <c r="I141" s="49">
        <f t="shared" si="18"/>
        <v>0.64930555555555558</v>
      </c>
      <c r="J141" s="49" t="str">
        <f t="shared" si="13"/>
        <v/>
      </c>
      <c r="K141" s="34">
        <f t="shared" si="14"/>
        <v>8.999999999999968</v>
      </c>
      <c r="L141" s="34">
        <f t="shared" si="19"/>
        <v>10.999999999999961</v>
      </c>
      <c r="M141" s="34">
        <f t="shared" si="15"/>
        <v>1</v>
      </c>
      <c r="N141" s="34">
        <f t="shared" ca="1" si="16"/>
        <v>1434</v>
      </c>
      <c r="O141" s="34" t="str">
        <f t="shared" si="20"/>
        <v/>
      </c>
      <c r="P141" s="34">
        <f t="shared" si="21"/>
        <v>4.5449999999999839</v>
      </c>
      <c r="Q141" s="37">
        <f t="shared" si="22"/>
        <v>1.934823508795702</v>
      </c>
      <c r="R141" s="34">
        <f t="shared" si="23"/>
        <v>0.10999999999999961</v>
      </c>
      <c r="S141" s="34">
        <f t="shared" si="24"/>
        <v>4.6549999999999834</v>
      </c>
      <c r="T141" s="37">
        <f t="shared" si="25"/>
        <v>2.0448235087957016</v>
      </c>
    </row>
    <row r="142" spans="1:20" x14ac:dyDescent="0.2">
      <c r="B142" s="50"/>
      <c r="D142" s="56"/>
      <c r="E142" s="36">
        <v>1</v>
      </c>
      <c r="F142" s="36">
        <v>1544</v>
      </c>
      <c r="G142" s="48">
        <f t="shared" si="17"/>
        <v>0.65555555555555556</v>
      </c>
      <c r="H142" s="36">
        <v>1550</v>
      </c>
      <c r="I142" s="49">
        <f t="shared" si="18"/>
        <v>0.65972222222222221</v>
      </c>
      <c r="J142" s="49">
        <f t="shared" si="13"/>
        <v>0.66319444444444442</v>
      </c>
      <c r="K142" s="34" t="str">
        <f t="shared" si="14"/>
        <v/>
      </c>
      <c r="L142" s="34">
        <f t="shared" si="19"/>
        <v>5.9999999999999787</v>
      </c>
      <c r="M142" s="34">
        <f t="shared" si="15"/>
        <v>2</v>
      </c>
      <c r="N142" s="34">
        <f t="shared" ca="1" si="16"/>
        <v>1434</v>
      </c>
      <c r="O142" s="34">
        <f t="shared" ca="1" si="20"/>
        <v>81.000000000000028</v>
      </c>
      <c r="P142" s="34">
        <f t="shared" si="21"/>
        <v>2.5</v>
      </c>
      <c r="Q142" s="37">
        <f t="shared" si="22"/>
        <v>0.36191198291773735</v>
      </c>
      <c r="R142" s="34">
        <f t="shared" si="23"/>
        <v>5.9999999999999787</v>
      </c>
      <c r="S142" s="34">
        <f t="shared" si="24"/>
        <v>8.4999999999999787</v>
      </c>
      <c r="T142" s="37">
        <f t="shared" si="25"/>
        <v>6.3619119829177162</v>
      </c>
    </row>
    <row r="143" spans="1:20" x14ac:dyDescent="0.2">
      <c r="A143" s="34">
        <v>1</v>
      </c>
      <c r="B143" s="50">
        <v>41897</v>
      </c>
      <c r="C143" s="34">
        <v>1426</v>
      </c>
      <c r="D143" s="56">
        <v>3</v>
      </c>
      <c r="E143" s="36">
        <v>0.01</v>
      </c>
      <c r="F143" s="36">
        <v>1507</v>
      </c>
      <c r="G143" s="48">
        <f t="shared" si="17"/>
        <v>0.62986111111111109</v>
      </c>
      <c r="H143" s="36">
        <v>1518</v>
      </c>
      <c r="I143" s="49">
        <f t="shared" si="18"/>
        <v>0.63750000000000007</v>
      </c>
      <c r="J143" s="49" t="str">
        <f t="shared" ref="J143:J206" si="26">IF(OR(B144&lt;&gt;"",E144=""),I143+TIME(0,5,0),"")</f>
        <v/>
      </c>
      <c r="K143" s="34">
        <f t="shared" ref="K143:K206" si="27">IF(AND(OR(AND(B143&lt;&gt;"",B144=""),AND(B143="",B144="")),E144&lt;&gt;""),(G144-I143)*1440,"")</f>
        <v>21.999999999999922</v>
      </c>
      <c r="L143" s="34">
        <f t="shared" si="19"/>
        <v>11.000000000000121</v>
      </c>
      <c r="M143" s="34">
        <f t="shared" ref="M143:M206" si="28">IF(B143&lt;&gt;"",1,M142+1)</f>
        <v>1</v>
      </c>
      <c r="N143" s="34">
        <f t="shared" ref="N143:N206" ca="1" si="29">OFFSET(C143,-M143+1,0)</f>
        <v>1426</v>
      </c>
      <c r="O143" s="34" t="str">
        <f t="shared" si="20"/>
        <v/>
      </c>
      <c r="P143" s="34">
        <f t="shared" si="21"/>
        <v>6.709999999999976</v>
      </c>
      <c r="Q143" s="37">
        <f t="shared" si="22"/>
        <v>3.1703027269263293</v>
      </c>
      <c r="R143" s="34">
        <f t="shared" si="23"/>
        <v>0.11000000000000121</v>
      </c>
      <c r="S143" s="34">
        <f t="shared" si="24"/>
        <v>6.8199999999999772</v>
      </c>
      <c r="T143" s="37">
        <f t="shared" si="25"/>
        <v>3.2803027269263305</v>
      </c>
    </row>
    <row r="144" spans="1:20" x14ac:dyDescent="0.2">
      <c r="B144" s="50"/>
      <c r="D144" s="56"/>
      <c r="E144" s="36">
        <v>0.6</v>
      </c>
      <c r="F144" s="36">
        <v>1540</v>
      </c>
      <c r="G144" s="48">
        <f t="shared" ref="G144:G207" si="30">VALUE(CONCATENATE(LEFT(F144,LEN(F144)-2),":",RIGHT(F144,2)))</f>
        <v>0.65277777777777779</v>
      </c>
      <c r="H144" s="36">
        <v>1548</v>
      </c>
      <c r="I144" s="49">
        <f t="shared" ref="I144:I207" si="31">VALUE(CONCATENATE(LEFT(H144,LEN(H144)-2),":",RIGHT(H144,2)))</f>
        <v>0.65833333333333333</v>
      </c>
      <c r="J144" s="49" t="str">
        <f t="shared" si="26"/>
        <v/>
      </c>
      <c r="K144" s="34">
        <f t="shared" si="27"/>
        <v>9.9999999999999645</v>
      </c>
      <c r="L144" s="34">
        <f t="shared" ref="L144:L207" si="32">(I144-G144)*1440</f>
        <v>7.9999999999999716</v>
      </c>
      <c r="M144" s="34">
        <f t="shared" si="28"/>
        <v>2</v>
      </c>
      <c r="N144" s="34">
        <f t="shared" ca="1" si="29"/>
        <v>1426</v>
      </c>
      <c r="O144" s="34" t="str">
        <f t="shared" ref="O144:O207" si="33">IF(J144&lt;&gt;"",(J144-VALUE(CONCATENATE(LEFT(N144,LEN(N144)-2),":",RIGHT(N144,2))))*1440,"")</f>
        <v/>
      </c>
      <c r="P144" s="34">
        <f t="shared" ref="P144:P207" si="34">IF(K144&lt;&gt;"",(E144+E145)*K144/2,E144*5/2)</f>
        <v>3.0399999999999889</v>
      </c>
      <c r="Q144" s="37">
        <f t="shared" ref="Q144:Q207" si="35">IF(K144&lt;&gt;"",(E145-E144)*K144/LN((E145+0.000001)/(E144+0.000001)),-5*(E144-0.000001)/(LN(1/E144)-13.8155))</f>
        <v>1.3712068103293091</v>
      </c>
      <c r="R144" s="34">
        <f t="shared" ref="R144:R207" si="36">(E144*L144)</f>
        <v>4.7999999999999829</v>
      </c>
      <c r="S144" s="34">
        <f t="shared" ref="S144:S207" si="37">P144+R144</f>
        <v>7.8399999999999714</v>
      </c>
      <c r="T144" s="37">
        <f t="shared" ref="T144:T207" si="38">Q144+R144</f>
        <v>6.1712068103292923</v>
      </c>
    </row>
    <row r="145" spans="1:20" x14ac:dyDescent="0.2">
      <c r="B145" s="50"/>
      <c r="D145" s="56"/>
      <c r="E145" s="36">
        <v>8.0000000000000002E-3</v>
      </c>
      <c r="F145" s="36">
        <v>1558</v>
      </c>
      <c r="G145" s="48">
        <f t="shared" si="30"/>
        <v>0.66527777777777775</v>
      </c>
      <c r="H145" s="36">
        <v>1604</v>
      </c>
      <c r="I145" s="49">
        <f t="shared" si="31"/>
        <v>0.6694444444444444</v>
      </c>
      <c r="J145" s="49">
        <f t="shared" si="26"/>
        <v>0.67291666666666661</v>
      </c>
      <c r="K145" s="34" t="str">
        <f t="shared" si="27"/>
        <v/>
      </c>
      <c r="L145" s="34">
        <f t="shared" si="32"/>
        <v>5.9999999999999787</v>
      </c>
      <c r="M145" s="34">
        <f t="shared" si="28"/>
        <v>3</v>
      </c>
      <c r="N145" s="34">
        <f t="shared" ca="1" si="29"/>
        <v>1426</v>
      </c>
      <c r="O145" s="34">
        <f t="shared" ca="1" si="33"/>
        <v>102.99999999999996</v>
      </c>
      <c r="P145" s="34">
        <f t="shared" si="34"/>
        <v>0.02</v>
      </c>
      <c r="Q145" s="37">
        <f t="shared" si="35"/>
        <v>4.4502248902978277E-3</v>
      </c>
      <c r="R145" s="34">
        <f t="shared" si="36"/>
        <v>4.7999999999999828E-2</v>
      </c>
      <c r="S145" s="34">
        <f t="shared" si="37"/>
        <v>6.7999999999999824E-2</v>
      </c>
      <c r="T145" s="37">
        <f t="shared" si="38"/>
        <v>5.2450224890297659E-2</v>
      </c>
    </row>
    <row r="146" spans="1:20" x14ac:dyDescent="0.2">
      <c r="A146" s="34">
        <v>1</v>
      </c>
      <c r="B146" s="50">
        <v>41899</v>
      </c>
      <c r="C146" s="34">
        <v>906</v>
      </c>
      <c r="D146" s="56">
        <v>3</v>
      </c>
      <c r="E146" s="36">
        <v>0.01</v>
      </c>
      <c r="F146" s="36">
        <v>936</v>
      </c>
      <c r="G146" s="48">
        <f t="shared" si="30"/>
        <v>0.39999999999999997</v>
      </c>
      <c r="H146" s="36">
        <v>938</v>
      </c>
      <c r="I146" s="49">
        <f t="shared" si="31"/>
        <v>0.40138888888888885</v>
      </c>
      <c r="J146" s="49" t="str">
        <f t="shared" si="26"/>
        <v/>
      </c>
      <c r="K146" s="34">
        <f t="shared" si="27"/>
        <v>10.000000000000124</v>
      </c>
      <c r="L146" s="34">
        <f t="shared" si="32"/>
        <v>1.9999999999999929</v>
      </c>
      <c r="M146" s="34">
        <f t="shared" si="28"/>
        <v>1</v>
      </c>
      <c r="N146" s="34">
        <f t="shared" ca="1" si="29"/>
        <v>906</v>
      </c>
      <c r="O146" s="34" t="str">
        <f t="shared" si="33"/>
        <v/>
      </c>
      <c r="P146" s="34">
        <f t="shared" si="34"/>
        <v>250.05000000000311</v>
      </c>
      <c r="Q146" s="37">
        <f t="shared" si="35"/>
        <v>58.693733565871455</v>
      </c>
      <c r="R146" s="34">
        <f t="shared" si="36"/>
        <v>1.9999999999999931E-2</v>
      </c>
      <c r="S146" s="34">
        <f t="shared" si="37"/>
        <v>250.07000000000312</v>
      </c>
      <c r="T146" s="37">
        <f t="shared" si="38"/>
        <v>58.713733565871458</v>
      </c>
    </row>
    <row r="147" spans="1:20" x14ac:dyDescent="0.2">
      <c r="B147" s="50"/>
      <c r="D147" s="56"/>
      <c r="E147" s="36">
        <v>50</v>
      </c>
      <c r="F147" s="36">
        <v>948</v>
      </c>
      <c r="G147" s="48">
        <f t="shared" si="30"/>
        <v>0.40833333333333338</v>
      </c>
      <c r="H147" s="36">
        <v>1005</v>
      </c>
      <c r="I147" s="49">
        <f t="shared" si="31"/>
        <v>0.4201388888888889</v>
      </c>
      <c r="J147" s="49">
        <f t="shared" si="26"/>
        <v>0.4236111111111111</v>
      </c>
      <c r="K147" s="34" t="str">
        <f t="shared" si="27"/>
        <v/>
      </c>
      <c r="L147" s="34">
        <f t="shared" si="32"/>
        <v>16.99999999999994</v>
      </c>
      <c r="M147" s="34">
        <f t="shared" si="28"/>
        <v>2</v>
      </c>
      <c r="N147" s="34">
        <f t="shared" ca="1" si="29"/>
        <v>906</v>
      </c>
      <c r="O147" s="34">
        <f t="shared" ca="1" si="33"/>
        <v>64.000000000000014</v>
      </c>
      <c r="P147" s="34">
        <f t="shared" si="34"/>
        <v>125</v>
      </c>
      <c r="Q147" s="37">
        <f t="shared" si="35"/>
        <v>14.102364719732718</v>
      </c>
      <c r="R147" s="34">
        <f t="shared" si="36"/>
        <v>849.99999999999693</v>
      </c>
      <c r="S147" s="34">
        <f t="shared" si="37"/>
        <v>974.99999999999693</v>
      </c>
      <c r="T147" s="37">
        <f t="shared" si="38"/>
        <v>864.10236471972962</v>
      </c>
    </row>
    <row r="148" spans="1:20" x14ac:dyDescent="0.2">
      <c r="B148" s="50">
        <v>41899</v>
      </c>
      <c r="C148" s="34">
        <v>1049</v>
      </c>
      <c r="D148" s="56"/>
      <c r="E148" s="36">
        <v>50</v>
      </c>
      <c r="F148" s="36">
        <v>1108</v>
      </c>
      <c r="G148" s="48">
        <f t="shared" si="30"/>
        <v>0.46388888888888885</v>
      </c>
      <c r="H148" s="36">
        <v>1125</v>
      </c>
      <c r="I148" s="49">
        <f t="shared" si="31"/>
        <v>0.47569444444444442</v>
      </c>
      <c r="J148" s="49">
        <f t="shared" si="26"/>
        <v>0.47916666666666663</v>
      </c>
      <c r="K148" s="34" t="str">
        <f t="shared" si="27"/>
        <v/>
      </c>
      <c r="L148" s="34">
        <f t="shared" si="32"/>
        <v>17.000000000000021</v>
      </c>
      <c r="M148" s="34">
        <f t="shared" si="28"/>
        <v>1</v>
      </c>
      <c r="N148" s="34">
        <f t="shared" ca="1" si="29"/>
        <v>1049</v>
      </c>
      <c r="O148" s="34">
        <f t="shared" ca="1" si="33"/>
        <v>40.999999999999936</v>
      </c>
      <c r="P148" s="34">
        <f t="shared" si="34"/>
        <v>125</v>
      </c>
      <c r="Q148" s="37">
        <f t="shared" si="35"/>
        <v>14.102364719732718</v>
      </c>
      <c r="R148" s="34">
        <f t="shared" si="36"/>
        <v>850.00000000000102</v>
      </c>
      <c r="S148" s="34">
        <f t="shared" si="37"/>
        <v>975.00000000000102</v>
      </c>
      <c r="T148" s="37">
        <f t="shared" si="38"/>
        <v>864.10236471973371</v>
      </c>
    </row>
    <row r="149" spans="1:20" x14ac:dyDescent="0.2">
      <c r="A149" s="34">
        <v>1</v>
      </c>
      <c r="B149" s="50">
        <v>41900</v>
      </c>
      <c r="C149" s="34">
        <v>937</v>
      </c>
      <c r="D149" s="56">
        <v>3</v>
      </c>
      <c r="E149" s="36">
        <v>0.01</v>
      </c>
      <c r="F149" s="36">
        <v>956</v>
      </c>
      <c r="G149" s="48">
        <f t="shared" si="30"/>
        <v>0.41388888888888892</v>
      </c>
      <c r="H149" s="36">
        <v>1002</v>
      </c>
      <c r="I149" s="49">
        <f t="shared" si="31"/>
        <v>0.41805555555555557</v>
      </c>
      <c r="J149" s="49" t="str">
        <f t="shared" si="26"/>
        <v/>
      </c>
      <c r="K149" s="34">
        <f t="shared" si="27"/>
        <v>6.9999999999999751</v>
      </c>
      <c r="L149" s="34">
        <f t="shared" si="32"/>
        <v>5.9999999999999787</v>
      </c>
      <c r="M149" s="34">
        <f t="shared" si="28"/>
        <v>1</v>
      </c>
      <c r="N149" s="34">
        <f t="shared" ca="1" si="29"/>
        <v>937</v>
      </c>
      <c r="O149" s="34" t="str">
        <f t="shared" si="33"/>
        <v/>
      </c>
      <c r="P149" s="34">
        <f t="shared" si="34"/>
        <v>35.034999999999876</v>
      </c>
      <c r="Q149" s="37">
        <f t="shared" si="35"/>
        <v>10.123550772692111</v>
      </c>
      <c r="R149" s="34">
        <f t="shared" si="36"/>
        <v>5.999999999999979E-2</v>
      </c>
      <c r="S149" s="34">
        <f t="shared" si="37"/>
        <v>35.094999999999878</v>
      </c>
      <c r="T149" s="37">
        <f t="shared" si="38"/>
        <v>10.183550772692112</v>
      </c>
    </row>
    <row r="150" spans="1:20" x14ac:dyDescent="0.2">
      <c r="B150" s="50"/>
      <c r="D150" s="56"/>
      <c r="E150" s="36">
        <v>10</v>
      </c>
      <c r="F150" s="36">
        <v>1009</v>
      </c>
      <c r="G150" s="48">
        <f t="shared" si="30"/>
        <v>0.42291666666666666</v>
      </c>
      <c r="H150" s="36">
        <v>1025</v>
      </c>
      <c r="I150" s="49">
        <f t="shared" si="31"/>
        <v>0.43402777777777773</v>
      </c>
      <c r="J150" s="49">
        <f t="shared" si="26"/>
        <v>0.43749999999999994</v>
      </c>
      <c r="K150" s="34" t="str">
        <f t="shared" si="27"/>
        <v/>
      </c>
      <c r="L150" s="34">
        <f t="shared" si="32"/>
        <v>15.999999999999943</v>
      </c>
      <c r="M150" s="34">
        <f t="shared" si="28"/>
        <v>2</v>
      </c>
      <c r="N150" s="34">
        <f t="shared" ca="1" si="29"/>
        <v>937</v>
      </c>
      <c r="O150" s="34">
        <f t="shared" ca="1" si="33"/>
        <v>52.999999999999893</v>
      </c>
      <c r="P150" s="34">
        <f t="shared" si="34"/>
        <v>25</v>
      </c>
      <c r="Q150" s="37">
        <f t="shared" si="35"/>
        <v>3.1021051639523365</v>
      </c>
      <c r="R150" s="34">
        <f t="shared" si="36"/>
        <v>159.99999999999943</v>
      </c>
      <c r="S150" s="34">
        <f t="shared" si="37"/>
        <v>184.99999999999943</v>
      </c>
      <c r="T150" s="37">
        <f t="shared" si="38"/>
        <v>163.10210516395176</v>
      </c>
    </row>
    <row r="151" spans="1:20" x14ac:dyDescent="0.2">
      <c r="B151" s="50">
        <v>41900</v>
      </c>
      <c r="C151" s="34">
        <v>1102</v>
      </c>
      <c r="D151" s="56"/>
      <c r="E151" s="36">
        <v>10</v>
      </c>
      <c r="F151" s="36">
        <v>1121</v>
      </c>
      <c r="G151" s="48">
        <f t="shared" si="30"/>
        <v>0.47291666666666665</v>
      </c>
      <c r="H151" s="36">
        <v>1137</v>
      </c>
      <c r="I151" s="49">
        <f t="shared" si="31"/>
        <v>0.48402777777777778</v>
      </c>
      <c r="J151" s="49">
        <f t="shared" si="26"/>
        <v>0.48749999999999999</v>
      </c>
      <c r="K151" s="34" t="str">
        <f t="shared" si="27"/>
        <v/>
      </c>
      <c r="L151" s="34">
        <f t="shared" si="32"/>
        <v>16.000000000000021</v>
      </c>
      <c r="M151" s="34">
        <f t="shared" si="28"/>
        <v>1</v>
      </c>
      <c r="N151" s="34">
        <f t="shared" ca="1" si="29"/>
        <v>1102</v>
      </c>
      <c r="O151" s="34">
        <f t="shared" ca="1" si="33"/>
        <v>40.000000000000014</v>
      </c>
      <c r="P151" s="34">
        <f t="shared" si="34"/>
        <v>25</v>
      </c>
      <c r="Q151" s="37">
        <f t="shared" si="35"/>
        <v>3.1021051639523365</v>
      </c>
      <c r="R151" s="34">
        <f t="shared" si="36"/>
        <v>160.00000000000023</v>
      </c>
      <c r="S151" s="34">
        <f t="shared" si="37"/>
        <v>185.00000000000023</v>
      </c>
      <c r="T151" s="37">
        <f t="shared" si="38"/>
        <v>163.10210516395256</v>
      </c>
    </row>
    <row r="152" spans="1:20" x14ac:dyDescent="0.2">
      <c r="B152" s="50">
        <v>41900</v>
      </c>
      <c r="C152" s="34">
        <v>1233</v>
      </c>
      <c r="D152" s="56"/>
      <c r="E152" s="36">
        <v>0.01</v>
      </c>
      <c r="F152" s="36">
        <v>1355</v>
      </c>
      <c r="G152" s="48">
        <f t="shared" si="30"/>
        <v>0.57986111111111105</v>
      </c>
      <c r="H152" s="36">
        <v>1414</v>
      </c>
      <c r="I152" s="49">
        <f t="shared" si="31"/>
        <v>0.59305555555555556</v>
      </c>
      <c r="J152" s="49">
        <f t="shared" si="26"/>
        <v>0.59652777777777777</v>
      </c>
      <c r="K152" s="34" t="str">
        <f t="shared" si="27"/>
        <v/>
      </c>
      <c r="L152" s="34">
        <f t="shared" si="32"/>
        <v>19.000000000000092</v>
      </c>
      <c r="M152" s="34">
        <f t="shared" si="28"/>
        <v>1</v>
      </c>
      <c r="N152" s="34">
        <f t="shared" ca="1" si="29"/>
        <v>1233</v>
      </c>
      <c r="O152" s="34">
        <f t="shared" ca="1" si="33"/>
        <v>105.99999999999994</v>
      </c>
      <c r="P152" s="34">
        <f t="shared" si="34"/>
        <v>2.5000000000000001E-2</v>
      </c>
      <c r="Q152" s="37">
        <f t="shared" si="35"/>
        <v>5.4281443780592247E-3</v>
      </c>
      <c r="R152" s="34">
        <f t="shared" si="36"/>
        <v>0.19000000000000092</v>
      </c>
      <c r="S152" s="34">
        <f t="shared" si="37"/>
        <v>0.21500000000000091</v>
      </c>
      <c r="T152" s="37">
        <f t="shared" si="38"/>
        <v>0.19542814437806014</v>
      </c>
    </row>
    <row r="153" spans="1:20" x14ac:dyDescent="0.2">
      <c r="A153" s="34">
        <v>1</v>
      </c>
      <c r="B153" s="50">
        <v>41904</v>
      </c>
      <c r="C153" s="34">
        <v>847</v>
      </c>
      <c r="D153" s="56">
        <v>2</v>
      </c>
      <c r="E153" s="36">
        <v>0.01</v>
      </c>
      <c r="F153" s="36">
        <v>1314</v>
      </c>
      <c r="G153" s="48">
        <f t="shared" si="30"/>
        <v>0.55138888888888882</v>
      </c>
      <c r="H153" s="36">
        <v>1320</v>
      </c>
      <c r="I153" s="49">
        <f t="shared" si="31"/>
        <v>0.55555555555555558</v>
      </c>
      <c r="J153" s="49" t="str">
        <f t="shared" si="26"/>
        <v/>
      </c>
      <c r="K153" s="34">
        <f t="shared" si="27"/>
        <v>5.9999999999999787</v>
      </c>
      <c r="L153" s="34">
        <f t="shared" si="32"/>
        <v>6.0000000000001386</v>
      </c>
      <c r="M153" s="34">
        <f t="shared" si="28"/>
        <v>1</v>
      </c>
      <c r="N153" s="34">
        <f t="shared" ca="1" si="29"/>
        <v>847</v>
      </c>
      <c r="O153" s="34" t="str">
        <f t="shared" si="33"/>
        <v/>
      </c>
      <c r="P153" s="34">
        <f t="shared" si="34"/>
        <v>300.02999999999895</v>
      </c>
      <c r="Q153" s="37">
        <f t="shared" si="35"/>
        <v>65.138364992988656</v>
      </c>
      <c r="R153" s="34">
        <f t="shared" si="36"/>
        <v>6.0000000000001386E-2</v>
      </c>
      <c r="S153" s="34">
        <f t="shared" si="37"/>
        <v>300.08999999999895</v>
      </c>
      <c r="T153" s="37">
        <f t="shared" si="38"/>
        <v>65.198364992988658</v>
      </c>
    </row>
    <row r="154" spans="1:20" x14ac:dyDescent="0.2">
      <c r="B154" s="50"/>
      <c r="D154" s="56"/>
      <c r="E154" s="36">
        <v>100</v>
      </c>
      <c r="F154" s="36">
        <v>1326</v>
      </c>
      <c r="G154" s="48">
        <f t="shared" si="30"/>
        <v>0.55972222222222223</v>
      </c>
      <c r="H154" s="36">
        <v>1328</v>
      </c>
      <c r="I154" s="49">
        <f t="shared" si="31"/>
        <v>0.56111111111111112</v>
      </c>
      <c r="J154" s="49" t="str">
        <f t="shared" si="26"/>
        <v/>
      </c>
      <c r="K154" s="34">
        <f t="shared" si="27"/>
        <v>1.9999999999999929</v>
      </c>
      <c r="L154" s="34">
        <f t="shared" si="32"/>
        <v>1.9999999999999929</v>
      </c>
      <c r="M154" s="34">
        <f t="shared" si="28"/>
        <v>2</v>
      </c>
      <c r="N154" s="34">
        <f t="shared" ca="1" si="29"/>
        <v>847</v>
      </c>
      <c r="O154" s="34" t="str">
        <f t="shared" si="33"/>
        <v/>
      </c>
      <c r="P154" s="34">
        <f t="shared" si="34"/>
        <v>299.99999999999892</v>
      </c>
      <c r="Q154" s="37">
        <f t="shared" si="35"/>
        <v>288.53901025916065</v>
      </c>
      <c r="R154" s="34">
        <f t="shared" si="36"/>
        <v>199.99999999999929</v>
      </c>
      <c r="S154" s="34">
        <f t="shared" si="37"/>
        <v>499.99999999999818</v>
      </c>
      <c r="T154" s="37">
        <f t="shared" si="38"/>
        <v>488.53901025915991</v>
      </c>
    </row>
    <row r="155" spans="1:20" x14ac:dyDescent="0.2">
      <c r="B155" s="50"/>
      <c r="D155" s="56"/>
      <c r="E155" s="36">
        <v>200</v>
      </c>
      <c r="F155" s="36">
        <v>1330</v>
      </c>
      <c r="G155" s="48">
        <f t="shared" si="30"/>
        <v>0.5625</v>
      </c>
      <c r="H155" s="36">
        <v>1334</v>
      </c>
      <c r="I155" s="49">
        <f t="shared" si="31"/>
        <v>0.56527777777777777</v>
      </c>
      <c r="J155" s="49">
        <f t="shared" si="26"/>
        <v>0.56874999999999998</v>
      </c>
      <c r="K155" s="34" t="str">
        <f t="shared" si="27"/>
        <v/>
      </c>
      <c r="L155" s="34">
        <f t="shared" si="32"/>
        <v>3.9999999999999858</v>
      </c>
      <c r="M155" s="34">
        <f t="shared" si="28"/>
        <v>3</v>
      </c>
      <c r="N155" s="34">
        <f t="shared" ca="1" si="29"/>
        <v>847</v>
      </c>
      <c r="O155" s="34">
        <f t="shared" ca="1" si="33"/>
        <v>292</v>
      </c>
      <c r="P155" s="34">
        <f t="shared" si="34"/>
        <v>500</v>
      </c>
      <c r="Q155" s="37">
        <f t="shared" si="35"/>
        <v>52.318172546220183</v>
      </c>
      <c r="R155" s="34">
        <f t="shared" si="36"/>
        <v>799.99999999999716</v>
      </c>
      <c r="S155" s="34">
        <f t="shared" si="37"/>
        <v>1299.9999999999973</v>
      </c>
      <c r="T155" s="37">
        <f t="shared" si="38"/>
        <v>852.31817254621728</v>
      </c>
    </row>
    <row r="156" spans="1:20" x14ac:dyDescent="0.2">
      <c r="B156" s="50">
        <v>41904</v>
      </c>
      <c r="C156" s="34">
        <v>1443</v>
      </c>
      <c r="D156" s="56"/>
      <c r="E156" s="36">
        <v>0.01</v>
      </c>
      <c r="F156" s="36">
        <v>1521</v>
      </c>
      <c r="G156" s="48">
        <f t="shared" si="30"/>
        <v>0.63958333333333328</v>
      </c>
      <c r="H156" s="36">
        <v>1532</v>
      </c>
      <c r="I156" s="49">
        <f t="shared" si="31"/>
        <v>0.64722222222222225</v>
      </c>
      <c r="J156" s="49" t="str">
        <f t="shared" si="26"/>
        <v/>
      </c>
      <c r="K156" s="34">
        <f t="shared" si="27"/>
        <v>8.999999999999968</v>
      </c>
      <c r="L156" s="34">
        <f t="shared" si="32"/>
        <v>11.000000000000121</v>
      </c>
      <c r="M156" s="34">
        <f t="shared" si="28"/>
        <v>1</v>
      </c>
      <c r="N156" s="34">
        <f t="shared" ca="1" si="29"/>
        <v>1443</v>
      </c>
      <c r="O156" s="34" t="str">
        <f t="shared" si="33"/>
        <v/>
      </c>
      <c r="P156" s="34">
        <f t="shared" si="34"/>
        <v>4.5449999999999839</v>
      </c>
      <c r="Q156" s="37">
        <f t="shared" si="35"/>
        <v>1.934823508795702</v>
      </c>
      <c r="R156" s="34">
        <f t="shared" si="36"/>
        <v>0.11000000000000121</v>
      </c>
      <c r="S156" s="34">
        <f t="shared" si="37"/>
        <v>4.6549999999999851</v>
      </c>
      <c r="T156" s="37">
        <f t="shared" si="38"/>
        <v>2.0448235087957034</v>
      </c>
    </row>
    <row r="157" spans="1:20" x14ac:dyDescent="0.2">
      <c r="B157" s="50"/>
      <c r="D157" s="56"/>
      <c r="E157" s="36">
        <v>1</v>
      </c>
      <c r="F157" s="36">
        <v>1541</v>
      </c>
      <c r="G157" s="48">
        <f t="shared" si="30"/>
        <v>0.65347222222222223</v>
      </c>
      <c r="H157" s="36">
        <v>1550</v>
      </c>
      <c r="I157" s="49">
        <f t="shared" si="31"/>
        <v>0.65972222222222221</v>
      </c>
      <c r="J157" s="49">
        <f t="shared" si="26"/>
        <v>0.66319444444444442</v>
      </c>
      <c r="K157" s="34" t="str">
        <f t="shared" si="27"/>
        <v/>
      </c>
      <c r="L157" s="34">
        <f t="shared" si="32"/>
        <v>8.999999999999968</v>
      </c>
      <c r="M157" s="34">
        <f t="shared" si="28"/>
        <v>2</v>
      </c>
      <c r="N157" s="34">
        <f t="shared" ca="1" si="29"/>
        <v>1443</v>
      </c>
      <c r="O157" s="34">
        <f t="shared" ca="1" si="33"/>
        <v>71.999999999999901</v>
      </c>
      <c r="P157" s="34">
        <f t="shared" si="34"/>
        <v>2.5</v>
      </c>
      <c r="Q157" s="37">
        <f t="shared" si="35"/>
        <v>0.36191198291773735</v>
      </c>
      <c r="R157" s="34">
        <f t="shared" si="36"/>
        <v>8.999999999999968</v>
      </c>
      <c r="S157" s="34">
        <f t="shared" si="37"/>
        <v>11.499999999999968</v>
      </c>
      <c r="T157" s="37">
        <f t="shared" si="38"/>
        <v>9.3619119829177055</v>
      </c>
    </row>
    <row r="158" spans="1:20" x14ac:dyDescent="0.2">
      <c r="A158" s="34">
        <v>1</v>
      </c>
      <c r="B158" s="50">
        <v>41905</v>
      </c>
      <c r="C158" s="34">
        <v>858</v>
      </c>
      <c r="D158" s="56" t="s">
        <v>40</v>
      </c>
      <c r="E158" s="36">
        <v>0.01</v>
      </c>
      <c r="F158" s="36">
        <v>938</v>
      </c>
      <c r="G158" s="48">
        <f t="shared" si="30"/>
        <v>0.40138888888888885</v>
      </c>
      <c r="H158" s="36">
        <v>946</v>
      </c>
      <c r="I158" s="49">
        <f t="shared" si="31"/>
        <v>0.4069444444444445</v>
      </c>
      <c r="J158" s="49">
        <f t="shared" si="26"/>
        <v>0.41041666666666671</v>
      </c>
      <c r="K158" s="34" t="str">
        <f t="shared" si="27"/>
        <v/>
      </c>
      <c r="L158" s="34">
        <f t="shared" si="32"/>
        <v>8.0000000000001315</v>
      </c>
      <c r="M158" s="34">
        <f t="shared" si="28"/>
        <v>1</v>
      </c>
      <c r="N158" s="34">
        <f t="shared" ca="1" si="29"/>
        <v>858</v>
      </c>
      <c r="O158" s="34">
        <f t="shared" ca="1" si="33"/>
        <v>53.00000000000005</v>
      </c>
      <c r="P158" s="34">
        <f t="shared" si="34"/>
        <v>2.5000000000000001E-2</v>
      </c>
      <c r="Q158" s="37">
        <f t="shared" si="35"/>
        <v>5.4281443780592247E-3</v>
      </c>
      <c r="R158" s="34">
        <f t="shared" si="36"/>
        <v>8.000000000000132E-2</v>
      </c>
      <c r="S158" s="34">
        <f t="shared" si="37"/>
        <v>0.10500000000000131</v>
      </c>
      <c r="T158" s="37">
        <f t="shared" si="38"/>
        <v>8.5428144378060539E-2</v>
      </c>
    </row>
    <row r="159" spans="1:20" x14ac:dyDescent="0.2">
      <c r="B159" s="50">
        <v>41905</v>
      </c>
      <c r="C159" s="34">
        <v>1024</v>
      </c>
      <c r="D159" s="56"/>
      <c r="E159" s="36">
        <v>50</v>
      </c>
      <c r="F159" s="36">
        <v>1044</v>
      </c>
      <c r="G159" s="48">
        <f t="shared" si="30"/>
        <v>0.44722222222222219</v>
      </c>
      <c r="H159" s="36">
        <v>1100</v>
      </c>
      <c r="I159" s="49">
        <f t="shared" si="31"/>
        <v>0.45833333333333331</v>
      </c>
      <c r="J159" s="49">
        <f t="shared" si="26"/>
        <v>0.46180555555555552</v>
      </c>
      <c r="K159" s="34" t="str">
        <f t="shared" si="27"/>
        <v/>
      </c>
      <c r="L159" s="34">
        <f t="shared" si="32"/>
        <v>16.000000000000021</v>
      </c>
      <c r="M159" s="34">
        <f t="shared" si="28"/>
        <v>1</v>
      </c>
      <c r="N159" s="34">
        <f t="shared" ca="1" si="29"/>
        <v>1024</v>
      </c>
      <c r="O159" s="34">
        <f t="shared" ca="1" si="33"/>
        <v>40.999999999999936</v>
      </c>
      <c r="P159" s="34">
        <f t="shared" si="34"/>
        <v>125</v>
      </c>
      <c r="Q159" s="37">
        <f t="shared" si="35"/>
        <v>14.102364719732718</v>
      </c>
      <c r="R159" s="34">
        <f t="shared" si="36"/>
        <v>800.00000000000102</v>
      </c>
      <c r="S159" s="34">
        <f t="shared" si="37"/>
        <v>925.00000000000102</v>
      </c>
      <c r="T159" s="37">
        <f t="shared" si="38"/>
        <v>814.10236471973371</v>
      </c>
    </row>
    <row r="160" spans="1:20" x14ac:dyDescent="0.2">
      <c r="B160" s="50">
        <v>41905</v>
      </c>
      <c r="C160" s="34">
        <v>1143</v>
      </c>
      <c r="D160" s="56"/>
      <c r="E160" s="36">
        <v>50</v>
      </c>
      <c r="F160" s="36">
        <v>1206</v>
      </c>
      <c r="G160" s="48">
        <f t="shared" si="30"/>
        <v>0.50416666666666665</v>
      </c>
      <c r="H160" s="36">
        <v>1221</v>
      </c>
      <c r="I160" s="49">
        <f t="shared" si="31"/>
        <v>0.51458333333333328</v>
      </c>
      <c r="J160" s="49">
        <f t="shared" si="26"/>
        <v>0.51805555555555549</v>
      </c>
      <c r="K160" s="34" t="str">
        <f t="shared" si="27"/>
        <v/>
      </c>
      <c r="L160" s="34">
        <f t="shared" si="32"/>
        <v>14.999999999999947</v>
      </c>
      <c r="M160" s="34">
        <f t="shared" si="28"/>
        <v>1</v>
      </c>
      <c r="N160" s="34">
        <f t="shared" ca="1" si="29"/>
        <v>1143</v>
      </c>
      <c r="O160" s="34">
        <f t="shared" ca="1" si="33"/>
        <v>42.999999999999929</v>
      </c>
      <c r="P160" s="34">
        <f t="shared" si="34"/>
        <v>125</v>
      </c>
      <c r="Q160" s="37">
        <f t="shared" si="35"/>
        <v>14.102364719732718</v>
      </c>
      <c r="R160" s="34">
        <f t="shared" si="36"/>
        <v>749.99999999999739</v>
      </c>
      <c r="S160" s="34">
        <f t="shared" si="37"/>
        <v>874.99999999999739</v>
      </c>
      <c r="T160" s="37">
        <f t="shared" si="38"/>
        <v>764.10236471973008</v>
      </c>
    </row>
    <row r="161" spans="1:20" x14ac:dyDescent="0.2">
      <c r="B161" s="50">
        <v>41905</v>
      </c>
      <c r="C161" s="34">
        <v>1328</v>
      </c>
      <c r="D161" s="56"/>
      <c r="E161" s="36">
        <v>100</v>
      </c>
      <c r="F161" s="36">
        <v>1350</v>
      </c>
      <c r="G161" s="48">
        <f t="shared" si="30"/>
        <v>0.57638888888888895</v>
      </c>
      <c r="H161" s="36">
        <v>1353</v>
      </c>
      <c r="I161" s="49">
        <f t="shared" si="31"/>
        <v>0.57847222222222217</v>
      </c>
      <c r="J161" s="49" t="str">
        <f t="shared" si="26"/>
        <v/>
      </c>
      <c r="K161" s="34">
        <f t="shared" si="27"/>
        <v>3.0000000000001492</v>
      </c>
      <c r="L161" s="34">
        <f t="shared" si="32"/>
        <v>2.9999999999998295</v>
      </c>
      <c r="M161" s="34">
        <f t="shared" si="28"/>
        <v>1</v>
      </c>
      <c r="N161" s="34">
        <f t="shared" ca="1" si="29"/>
        <v>1328</v>
      </c>
      <c r="O161" s="34" t="str">
        <f t="shared" si="33"/>
        <v/>
      </c>
      <c r="P161" s="34">
        <f t="shared" si="34"/>
        <v>375.00000000001864</v>
      </c>
      <c r="Q161" s="37">
        <f t="shared" si="35"/>
        <v>369.9455223978095</v>
      </c>
      <c r="R161" s="34">
        <f t="shared" si="36"/>
        <v>299.99999999998295</v>
      </c>
      <c r="S161" s="34">
        <f t="shared" si="37"/>
        <v>675.00000000000159</v>
      </c>
      <c r="T161" s="37">
        <f t="shared" si="38"/>
        <v>669.9455223977925</v>
      </c>
    </row>
    <row r="162" spans="1:20" x14ac:dyDescent="0.2">
      <c r="B162" s="50"/>
      <c r="D162" s="56"/>
      <c r="E162" s="36">
        <v>150</v>
      </c>
      <c r="F162" s="36">
        <v>1356</v>
      </c>
      <c r="G162" s="48">
        <f t="shared" si="30"/>
        <v>0.5805555555555556</v>
      </c>
      <c r="H162" s="36">
        <v>1411</v>
      </c>
      <c r="I162" s="49">
        <f t="shared" si="31"/>
        <v>0.59097222222222223</v>
      </c>
      <c r="J162" s="49">
        <f t="shared" si="26"/>
        <v>0.59444444444444444</v>
      </c>
      <c r="K162" s="34" t="str">
        <f t="shared" si="27"/>
        <v/>
      </c>
      <c r="L162" s="34">
        <f t="shared" si="32"/>
        <v>14.999999999999947</v>
      </c>
      <c r="M162" s="34">
        <f t="shared" si="28"/>
        <v>2</v>
      </c>
      <c r="N162" s="34">
        <f t="shared" ca="1" si="29"/>
        <v>1328</v>
      </c>
      <c r="O162" s="34">
        <f t="shared" ca="1" si="33"/>
        <v>47.999999999999986</v>
      </c>
      <c r="P162" s="34">
        <f t="shared" si="34"/>
        <v>375</v>
      </c>
      <c r="Q162" s="37">
        <f t="shared" si="35"/>
        <v>39.838234628813851</v>
      </c>
      <c r="R162" s="34">
        <f t="shared" si="36"/>
        <v>2249.9999999999918</v>
      </c>
      <c r="S162" s="34">
        <f t="shared" si="37"/>
        <v>2624.9999999999918</v>
      </c>
      <c r="T162" s="37">
        <f t="shared" si="38"/>
        <v>2289.8382346288058</v>
      </c>
    </row>
    <row r="163" spans="1:20" x14ac:dyDescent="0.2">
      <c r="B163" s="50">
        <v>41905</v>
      </c>
      <c r="C163" s="34">
        <v>1453</v>
      </c>
      <c r="D163" s="56"/>
      <c r="E163" s="36">
        <v>150</v>
      </c>
      <c r="F163" s="36">
        <v>1514</v>
      </c>
      <c r="G163" s="48">
        <f t="shared" si="30"/>
        <v>0.63472222222222219</v>
      </c>
      <c r="H163" s="36">
        <v>1533</v>
      </c>
      <c r="I163" s="49">
        <f t="shared" si="31"/>
        <v>0.6479166666666667</v>
      </c>
      <c r="J163" s="49">
        <f t="shared" si="26"/>
        <v>0.65138888888888891</v>
      </c>
      <c r="K163" s="34" t="str">
        <f t="shared" si="27"/>
        <v/>
      </c>
      <c r="L163" s="34">
        <f t="shared" si="32"/>
        <v>19.000000000000092</v>
      </c>
      <c r="M163" s="34">
        <f t="shared" si="28"/>
        <v>1</v>
      </c>
      <c r="N163" s="34">
        <f t="shared" ca="1" si="29"/>
        <v>1453</v>
      </c>
      <c r="O163" s="34">
        <f t="shared" ca="1" si="33"/>
        <v>45</v>
      </c>
      <c r="P163" s="34">
        <f t="shared" si="34"/>
        <v>375</v>
      </c>
      <c r="Q163" s="37">
        <f t="shared" si="35"/>
        <v>39.838234628813851</v>
      </c>
      <c r="R163" s="34">
        <f t="shared" si="36"/>
        <v>2850.0000000000136</v>
      </c>
      <c r="S163" s="34">
        <f t="shared" si="37"/>
        <v>3225.0000000000136</v>
      </c>
      <c r="T163" s="37">
        <f t="shared" si="38"/>
        <v>2889.8382346288276</v>
      </c>
    </row>
    <row r="164" spans="1:20" x14ac:dyDescent="0.2">
      <c r="A164" s="34">
        <v>1</v>
      </c>
      <c r="B164" s="50">
        <v>41906</v>
      </c>
      <c r="C164" s="34">
        <v>908</v>
      </c>
      <c r="D164" s="56">
        <v>3</v>
      </c>
      <c r="E164" s="36">
        <v>0.01</v>
      </c>
      <c r="F164" s="36">
        <v>937</v>
      </c>
      <c r="G164" s="48">
        <f t="shared" si="30"/>
        <v>0.40069444444444446</v>
      </c>
      <c r="H164" s="36">
        <v>940</v>
      </c>
      <c r="I164" s="49">
        <f t="shared" si="31"/>
        <v>0.40277777777777773</v>
      </c>
      <c r="J164" s="49" t="str">
        <f t="shared" si="26"/>
        <v/>
      </c>
      <c r="K164" s="34">
        <f t="shared" si="27"/>
        <v>10.000000000000124</v>
      </c>
      <c r="L164" s="34">
        <f t="shared" si="32"/>
        <v>2.9999999999999094</v>
      </c>
      <c r="M164" s="34">
        <f t="shared" si="28"/>
        <v>1</v>
      </c>
      <c r="N164" s="34">
        <f t="shared" ca="1" si="29"/>
        <v>908</v>
      </c>
      <c r="O164" s="34" t="str">
        <f t="shared" si="33"/>
        <v/>
      </c>
      <c r="P164" s="34">
        <f t="shared" si="34"/>
        <v>50.050000000000622</v>
      </c>
      <c r="Q164" s="37">
        <f t="shared" si="35"/>
        <v>14.462215389560388</v>
      </c>
      <c r="R164" s="34">
        <f t="shared" si="36"/>
        <v>2.9999999999999093E-2</v>
      </c>
      <c r="S164" s="34">
        <f t="shared" si="37"/>
        <v>50.080000000000624</v>
      </c>
      <c r="T164" s="37">
        <f t="shared" si="38"/>
        <v>14.492215389560387</v>
      </c>
    </row>
    <row r="165" spans="1:20" x14ac:dyDescent="0.2">
      <c r="B165" s="50"/>
      <c r="D165" s="56"/>
      <c r="E165" s="36">
        <v>10</v>
      </c>
      <c r="F165" s="36">
        <v>950</v>
      </c>
      <c r="G165" s="48">
        <f t="shared" si="30"/>
        <v>0.40972222222222227</v>
      </c>
      <c r="H165" s="36">
        <v>1004</v>
      </c>
      <c r="I165" s="49">
        <f t="shared" si="31"/>
        <v>0.41944444444444445</v>
      </c>
      <c r="J165" s="49">
        <f t="shared" si="26"/>
        <v>0.42291666666666666</v>
      </c>
      <c r="K165" s="34" t="str">
        <f t="shared" si="27"/>
        <v/>
      </c>
      <c r="L165" s="34">
        <f t="shared" si="32"/>
        <v>13.99999999999995</v>
      </c>
      <c r="M165" s="34">
        <f t="shared" si="28"/>
        <v>2</v>
      </c>
      <c r="N165" s="34">
        <f t="shared" ca="1" si="29"/>
        <v>908</v>
      </c>
      <c r="O165" s="34">
        <f t="shared" ca="1" si="33"/>
        <v>61.000000000000021</v>
      </c>
      <c r="P165" s="34">
        <f t="shared" si="34"/>
        <v>25</v>
      </c>
      <c r="Q165" s="37">
        <f t="shared" si="35"/>
        <v>3.1021051639523365</v>
      </c>
      <c r="R165" s="34">
        <f t="shared" si="36"/>
        <v>139.99999999999949</v>
      </c>
      <c r="S165" s="34">
        <f t="shared" si="37"/>
        <v>164.99999999999949</v>
      </c>
      <c r="T165" s="37">
        <f t="shared" si="38"/>
        <v>143.10210516395182</v>
      </c>
    </row>
    <row r="166" spans="1:20" x14ac:dyDescent="0.2">
      <c r="B166" s="50">
        <v>41906</v>
      </c>
      <c r="C166" s="34">
        <v>1045</v>
      </c>
      <c r="D166" s="56"/>
      <c r="E166" s="36">
        <v>10</v>
      </c>
      <c r="F166" s="36">
        <v>1104</v>
      </c>
      <c r="G166" s="48">
        <f t="shared" si="30"/>
        <v>0.46111111111111108</v>
      </c>
      <c r="H166" s="36">
        <v>1124</v>
      </c>
      <c r="I166" s="49">
        <f t="shared" si="31"/>
        <v>0.47500000000000003</v>
      </c>
      <c r="J166" s="49">
        <f t="shared" si="26"/>
        <v>0.47847222222222224</v>
      </c>
      <c r="K166" s="34" t="str">
        <f t="shared" si="27"/>
        <v/>
      </c>
      <c r="L166" s="34">
        <f t="shared" si="32"/>
        <v>20.000000000000089</v>
      </c>
      <c r="M166" s="34">
        <f t="shared" si="28"/>
        <v>1</v>
      </c>
      <c r="N166" s="34">
        <f t="shared" ca="1" si="29"/>
        <v>1045</v>
      </c>
      <c r="O166" s="34">
        <f t="shared" ca="1" si="33"/>
        <v>44</v>
      </c>
      <c r="P166" s="34">
        <f t="shared" si="34"/>
        <v>25</v>
      </c>
      <c r="Q166" s="37">
        <f t="shared" si="35"/>
        <v>3.1021051639523365</v>
      </c>
      <c r="R166" s="34">
        <f t="shared" si="36"/>
        <v>200.00000000000088</v>
      </c>
      <c r="S166" s="34">
        <f t="shared" si="37"/>
        <v>225.00000000000088</v>
      </c>
      <c r="T166" s="37">
        <f t="shared" si="38"/>
        <v>203.10210516395321</v>
      </c>
    </row>
    <row r="167" spans="1:20" x14ac:dyDescent="0.2">
      <c r="B167" s="50">
        <v>41906</v>
      </c>
      <c r="C167" s="34">
        <v>1259</v>
      </c>
      <c r="D167" s="56"/>
      <c r="E167" s="36">
        <v>0.01</v>
      </c>
      <c r="F167" s="36">
        <v>1313</v>
      </c>
      <c r="G167" s="48">
        <f t="shared" si="30"/>
        <v>0.55069444444444449</v>
      </c>
      <c r="H167" s="36">
        <v>1443</v>
      </c>
      <c r="I167" s="49">
        <f t="shared" si="31"/>
        <v>0.61319444444444449</v>
      </c>
      <c r="J167" s="49">
        <f t="shared" si="26"/>
        <v>0.6166666666666667</v>
      </c>
      <c r="K167" s="34" t="str">
        <f t="shared" si="27"/>
        <v/>
      </c>
      <c r="L167" s="34">
        <f t="shared" si="32"/>
        <v>90</v>
      </c>
      <c r="M167" s="34">
        <f t="shared" si="28"/>
        <v>1</v>
      </c>
      <c r="N167" s="34">
        <f t="shared" ca="1" si="29"/>
        <v>1259</v>
      </c>
      <c r="O167" s="34">
        <f t="shared" ca="1" si="33"/>
        <v>109.00000000000009</v>
      </c>
      <c r="P167" s="34">
        <f t="shared" si="34"/>
        <v>2.5000000000000001E-2</v>
      </c>
      <c r="Q167" s="37">
        <f t="shared" si="35"/>
        <v>5.4281443780592247E-3</v>
      </c>
      <c r="R167" s="34">
        <f t="shared" si="36"/>
        <v>0.9</v>
      </c>
      <c r="S167" s="34">
        <f t="shared" si="37"/>
        <v>0.92500000000000004</v>
      </c>
      <c r="T167" s="37">
        <f t="shared" si="38"/>
        <v>0.9054281443780593</v>
      </c>
    </row>
    <row r="168" spans="1:20" x14ac:dyDescent="0.2">
      <c r="A168" s="34">
        <v>1</v>
      </c>
      <c r="B168" s="50">
        <v>41907</v>
      </c>
      <c r="C168" s="34">
        <v>854</v>
      </c>
      <c r="D168" s="56">
        <v>3</v>
      </c>
      <c r="E168" s="36">
        <v>0.01</v>
      </c>
      <c r="F168" s="36">
        <v>920</v>
      </c>
      <c r="G168" s="48">
        <f t="shared" si="30"/>
        <v>0.3888888888888889</v>
      </c>
      <c r="H168" s="36">
        <v>923</v>
      </c>
      <c r="I168" s="49">
        <f t="shared" si="31"/>
        <v>0.39097222222222222</v>
      </c>
      <c r="J168" s="49" t="str">
        <f t="shared" si="26"/>
        <v/>
      </c>
      <c r="K168" s="34">
        <f t="shared" si="27"/>
        <v>10.999999999999961</v>
      </c>
      <c r="L168" s="34">
        <f t="shared" si="32"/>
        <v>2.9999999999999893</v>
      </c>
      <c r="M168" s="34">
        <f t="shared" si="28"/>
        <v>1</v>
      </c>
      <c r="N168" s="34">
        <f t="shared" ca="1" si="29"/>
        <v>854</v>
      </c>
      <c r="O168" s="34" t="str">
        <f t="shared" si="33"/>
        <v/>
      </c>
      <c r="P168" s="34">
        <f t="shared" si="34"/>
        <v>275.05499999999898</v>
      </c>
      <c r="Q168" s="37">
        <f t="shared" si="35"/>
        <v>64.563106922457564</v>
      </c>
      <c r="R168" s="34">
        <f t="shared" si="36"/>
        <v>2.9999999999999895E-2</v>
      </c>
      <c r="S168" s="34">
        <f t="shared" si="37"/>
        <v>275.08499999999896</v>
      </c>
      <c r="T168" s="37">
        <f t="shared" si="38"/>
        <v>64.593106922457565</v>
      </c>
    </row>
    <row r="169" spans="1:20" x14ac:dyDescent="0.2">
      <c r="B169" s="50"/>
      <c r="D169" s="56"/>
      <c r="E169" s="36">
        <v>50</v>
      </c>
      <c r="F169" s="36">
        <v>934</v>
      </c>
      <c r="G169" s="48">
        <f t="shared" si="30"/>
        <v>0.39861111111111108</v>
      </c>
      <c r="H169" s="36">
        <v>949</v>
      </c>
      <c r="I169" s="49">
        <f t="shared" si="31"/>
        <v>0.40902777777777777</v>
      </c>
      <c r="J169" s="49">
        <f t="shared" si="26"/>
        <v>0.41249999999999998</v>
      </c>
      <c r="K169" s="34" t="str">
        <f t="shared" si="27"/>
        <v/>
      </c>
      <c r="L169" s="34">
        <f t="shared" si="32"/>
        <v>15.000000000000027</v>
      </c>
      <c r="M169" s="34">
        <f t="shared" si="28"/>
        <v>2</v>
      </c>
      <c r="N169" s="34">
        <f t="shared" ca="1" si="29"/>
        <v>854</v>
      </c>
      <c r="O169" s="34">
        <f t="shared" ca="1" si="33"/>
        <v>59.999999999999943</v>
      </c>
      <c r="P169" s="34">
        <f t="shared" si="34"/>
        <v>125</v>
      </c>
      <c r="Q169" s="37">
        <f t="shared" si="35"/>
        <v>14.102364719732718</v>
      </c>
      <c r="R169" s="34">
        <f t="shared" si="36"/>
        <v>750.00000000000136</v>
      </c>
      <c r="S169" s="34">
        <f t="shared" si="37"/>
        <v>875.00000000000136</v>
      </c>
      <c r="T169" s="37">
        <f t="shared" si="38"/>
        <v>764.10236471973406</v>
      </c>
    </row>
    <row r="170" spans="1:20" x14ac:dyDescent="0.2">
      <c r="B170" s="50">
        <v>41907</v>
      </c>
      <c r="C170" s="34">
        <v>1242</v>
      </c>
      <c r="D170" s="56"/>
      <c r="E170" s="36">
        <v>0.01</v>
      </c>
      <c r="F170" s="36">
        <v>1256</v>
      </c>
      <c r="G170" s="48">
        <f t="shared" si="30"/>
        <v>0.53888888888888886</v>
      </c>
      <c r="H170" s="36">
        <v>1413</v>
      </c>
      <c r="I170" s="49">
        <f t="shared" si="31"/>
        <v>0.59236111111111112</v>
      </c>
      <c r="J170" s="49">
        <f t="shared" si="26"/>
        <v>0.59583333333333333</v>
      </c>
      <c r="K170" s="34" t="str">
        <f t="shared" si="27"/>
        <v/>
      </c>
      <c r="L170" s="34">
        <f t="shared" si="32"/>
        <v>77.000000000000043</v>
      </c>
      <c r="M170" s="34">
        <f t="shared" si="28"/>
        <v>1</v>
      </c>
      <c r="N170" s="34">
        <f t="shared" ca="1" si="29"/>
        <v>1242</v>
      </c>
      <c r="O170" s="34">
        <f t="shared" ca="1" si="33"/>
        <v>95.999999999999972</v>
      </c>
      <c r="P170" s="34">
        <f t="shared" si="34"/>
        <v>2.5000000000000001E-2</v>
      </c>
      <c r="Q170" s="37">
        <f t="shared" si="35"/>
        <v>5.4281443780592247E-3</v>
      </c>
      <c r="R170" s="34">
        <f t="shared" si="36"/>
        <v>0.77000000000000046</v>
      </c>
      <c r="S170" s="34">
        <f t="shared" si="37"/>
        <v>0.79500000000000048</v>
      </c>
      <c r="T170" s="37">
        <f t="shared" si="38"/>
        <v>0.77542814437805974</v>
      </c>
    </row>
    <row r="171" spans="1:20" x14ac:dyDescent="0.2">
      <c r="A171" s="34">
        <v>1</v>
      </c>
      <c r="B171" s="50">
        <v>41908</v>
      </c>
      <c r="C171" s="34">
        <v>933</v>
      </c>
      <c r="D171" s="56">
        <v>3</v>
      </c>
      <c r="E171" s="36">
        <v>0.01</v>
      </c>
      <c r="F171" s="36">
        <v>1020</v>
      </c>
      <c r="G171" s="48">
        <f t="shared" si="30"/>
        <v>0.43055555555555558</v>
      </c>
      <c r="H171" s="36">
        <v>1030</v>
      </c>
      <c r="I171" s="49">
        <f t="shared" si="31"/>
        <v>0.4375</v>
      </c>
      <c r="J171" s="49" t="str">
        <f t="shared" si="26"/>
        <v/>
      </c>
      <c r="K171" s="34">
        <f t="shared" si="27"/>
        <v>9.000000000000048</v>
      </c>
      <c r="L171" s="34">
        <f t="shared" si="32"/>
        <v>9.9999999999999645</v>
      </c>
      <c r="M171" s="34">
        <f t="shared" si="28"/>
        <v>1</v>
      </c>
      <c r="N171" s="34">
        <f t="shared" ca="1" si="29"/>
        <v>933</v>
      </c>
      <c r="O171" s="34" t="str">
        <f t="shared" si="33"/>
        <v/>
      </c>
      <c r="P171" s="34">
        <f t="shared" si="34"/>
        <v>0.49500000000000266</v>
      </c>
      <c r="Q171" s="37">
        <f t="shared" si="35"/>
        <v>0.35179227991555351</v>
      </c>
      <c r="R171" s="34">
        <f t="shared" si="36"/>
        <v>9.9999999999999645E-2</v>
      </c>
      <c r="S171" s="34">
        <f t="shared" si="37"/>
        <v>0.5950000000000023</v>
      </c>
      <c r="T171" s="37">
        <f t="shared" si="38"/>
        <v>0.45179227991555315</v>
      </c>
    </row>
    <row r="172" spans="1:20" x14ac:dyDescent="0.2">
      <c r="B172" s="50"/>
      <c r="D172" s="56"/>
      <c r="E172" s="36">
        <v>0.1</v>
      </c>
      <c r="F172" s="36">
        <v>1039</v>
      </c>
      <c r="G172" s="48">
        <f t="shared" si="30"/>
        <v>0.44375000000000003</v>
      </c>
      <c r="H172" s="36">
        <v>1046</v>
      </c>
      <c r="I172" s="49">
        <f t="shared" si="31"/>
        <v>0.44861111111111113</v>
      </c>
      <c r="J172" s="49">
        <f t="shared" si="26"/>
        <v>0.45208333333333334</v>
      </c>
      <c r="K172" s="34" t="str">
        <f t="shared" si="27"/>
        <v/>
      </c>
      <c r="L172" s="34">
        <f t="shared" si="32"/>
        <v>6.9999999999999751</v>
      </c>
      <c r="M172" s="34">
        <f t="shared" si="28"/>
        <v>2</v>
      </c>
      <c r="N172" s="34">
        <f t="shared" ca="1" si="29"/>
        <v>933</v>
      </c>
      <c r="O172" s="34">
        <f t="shared" ca="1" si="33"/>
        <v>77.999999999999957</v>
      </c>
      <c r="P172" s="34">
        <f t="shared" si="34"/>
        <v>0.25</v>
      </c>
      <c r="Q172" s="37">
        <f t="shared" si="35"/>
        <v>4.342905372259271E-2</v>
      </c>
      <c r="R172" s="34">
        <f t="shared" si="36"/>
        <v>0.69999999999999751</v>
      </c>
      <c r="S172" s="34">
        <f t="shared" si="37"/>
        <v>0.94999999999999751</v>
      </c>
      <c r="T172" s="37">
        <f t="shared" si="38"/>
        <v>0.74342905372259027</v>
      </c>
    </row>
    <row r="173" spans="1:20" x14ac:dyDescent="0.2">
      <c r="B173" s="50">
        <v>41908</v>
      </c>
      <c r="C173" s="34">
        <v>1451</v>
      </c>
      <c r="D173" s="56"/>
      <c r="E173" s="36">
        <v>0.01</v>
      </c>
      <c r="F173" s="36">
        <v>1520</v>
      </c>
      <c r="G173" s="48">
        <f t="shared" si="30"/>
        <v>0.63888888888888895</v>
      </c>
      <c r="H173" s="36">
        <v>1530</v>
      </c>
      <c r="I173" s="49">
        <f t="shared" si="31"/>
        <v>0.64583333333333337</v>
      </c>
      <c r="J173" s="49" t="str">
        <f t="shared" si="26"/>
        <v/>
      </c>
      <c r="K173" s="34">
        <f t="shared" si="27"/>
        <v>9.9999999999999645</v>
      </c>
      <c r="L173" s="34">
        <f t="shared" si="32"/>
        <v>9.9999999999999645</v>
      </c>
      <c r="M173" s="34">
        <f t="shared" si="28"/>
        <v>1</v>
      </c>
      <c r="N173" s="34">
        <f t="shared" ca="1" si="29"/>
        <v>1451</v>
      </c>
      <c r="O173" s="34" t="str">
        <f t="shared" si="33"/>
        <v/>
      </c>
      <c r="P173" s="34">
        <f t="shared" si="34"/>
        <v>5.0499999999999821</v>
      </c>
      <c r="Q173" s="37">
        <f t="shared" si="35"/>
        <v>2.149803898661891</v>
      </c>
      <c r="R173" s="34">
        <f t="shared" si="36"/>
        <v>9.9999999999999645E-2</v>
      </c>
      <c r="S173" s="34">
        <f t="shared" si="37"/>
        <v>5.1499999999999817</v>
      </c>
      <c r="T173" s="37">
        <f t="shared" si="38"/>
        <v>2.2498038986618907</v>
      </c>
    </row>
    <row r="174" spans="1:20" x14ac:dyDescent="0.2">
      <c r="B174" s="50"/>
      <c r="D174" s="56"/>
      <c r="E174" s="36">
        <v>1</v>
      </c>
      <c r="F174" s="36">
        <v>1540</v>
      </c>
      <c r="G174" s="48">
        <f t="shared" si="30"/>
        <v>0.65277777777777779</v>
      </c>
      <c r="H174" s="36">
        <v>1550</v>
      </c>
      <c r="I174" s="49">
        <f t="shared" si="31"/>
        <v>0.65972222222222221</v>
      </c>
      <c r="J174" s="49">
        <f t="shared" si="26"/>
        <v>0.66319444444444442</v>
      </c>
      <c r="K174" s="34" t="str">
        <f t="shared" si="27"/>
        <v/>
      </c>
      <c r="L174" s="34">
        <f t="shared" si="32"/>
        <v>9.9999999999999645</v>
      </c>
      <c r="M174" s="34">
        <f t="shared" si="28"/>
        <v>2</v>
      </c>
      <c r="N174" s="34">
        <f t="shared" ca="1" si="29"/>
        <v>1451</v>
      </c>
      <c r="O174" s="34">
        <f t="shared" ca="1" si="33"/>
        <v>63.999999999999929</v>
      </c>
      <c r="P174" s="34">
        <f t="shared" si="34"/>
        <v>2.5</v>
      </c>
      <c r="Q174" s="37">
        <f t="shared" si="35"/>
        <v>0.36191198291773735</v>
      </c>
      <c r="R174" s="34">
        <f t="shared" si="36"/>
        <v>9.9999999999999645</v>
      </c>
      <c r="S174" s="34">
        <f t="shared" si="37"/>
        <v>12.499999999999964</v>
      </c>
      <c r="T174" s="37">
        <f t="shared" si="38"/>
        <v>10.361911982917702</v>
      </c>
    </row>
    <row r="175" spans="1:20" x14ac:dyDescent="0.2">
      <c r="A175" s="34">
        <v>1</v>
      </c>
      <c r="B175" s="50">
        <v>41911</v>
      </c>
      <c r="C175" s="34">
        <v>1323</v>
      </c>
      <c r="D175" s="56">
        <v>3</v>
      </c>
      <c r="E175" s="36">
        <v>0.01</v>
      </c>
      <c r="F175" s="36">
        <v>1341</v>
      </c>
      <c r="G175" s="48">
        <f t="shared" si="30"/>
        <v>0.57013888888888886</v>
      </c>
      <c r="H175" s="36">
        <v>1345</v>
      </c>
      <c r="I175" s="49">
        <f t="shared" si="31"/>
        <v>0.57291666666666663</v>
      </c>
      <c r="J175" s="49" t="str">
        <f t="shared" si="26"/>
        <v/>
      </c>
      <c r="K175" s="34">
        <f t="shared" si="27"/>
        <v>3.0000000000001492</v>
      </c>
      <c r="L175" s="34">
        <f t="shared" si="32"/>
        <v>3.9999999999999858</v>
      </c>
      <c r="M175" s="34">
        <f t="shared" si="28"/>
        <v>1</v>
      </c>
      <c r="N175" s="34">
        <f t="shared" ca="1" si="29"/>
        <v>1323</v>
      </c>
      <c r="O175" s="34" t="str">
        <f t="shared" si="33"/>
        <v/>
      </c>
      <c r="P175" s="34">
        <f t="shared" si="34"/>
        <v>0.1650000000000082</v>
      </c>
      <c r="Q175" s="37">
        <f t="shared" si="35"/>
        <v>0.11726409330518972</v>
      </c>
      <c r="R175" s="34">
        <f t="shared" si="36"/>
        <v>3.9999999999999862E-2</v>
      </c>
      <c r="S175" s="34">
        <f t="shared" si="37"/>
        <v>0.20500000000000806</v>
      </c>
      <c r="T175" s="37">
        <f t="shared" si="38"/>
        <v>0.15726409330518959</v>
      </c>
    </row>
    <row r="176" spans="1:20" x14ac:dyDescent="0.2">
      <c r="B176" s="50"/>
      <c r="D176" s="56"/>
      <c r="E176" s="36">
        <v>0.1</v>
      </c>
      <c r="F176" s="36">
        <v>1348</v>
      </c>
      <c r="G176" s="48">
        <f t="shared" si="30"/>
        <v>0.57500000000000007</v>
      </c>
      <c r="H176" s="36">
        <v>1417</v>
      </c>
      <c r="I176" s="49">
        <f t="shared" si="31"/>
        <v>0.59513888888888888</v>
      </c>
      <c r="J176" s="49">
        <f t="shared" si="26"/>
        <v>0.59861111111111109</v>
      </c>
      <c r="K176" s="34" t="str">
        <f t="shared" si="27"/>
        <v/>
      </c>
      <c r="L176" s="34">
        <f t="shared" si="32"/>
        <v>28.999999999999897</v>
      </c>
      <c r="M176" s="34">
        <f t="shared" si="28"/>
        <v>2</v>
      </c>
      <c r="N176" s="34">
        <f t="shared" ca="1" si="29"/>
        <v>1323</v>
      </c>
      <c r="O176" s="34">
        <f t="shared" ca="1" si="33"/>
        <v>58.99999999999995</v>
      </c>
      <c r="P176" s="34">
        <f t="shared" si="34"/>
        <v>0.25</v>
      </c>
      <c r="Q176" s="37">
        <f t="shared" si="35"/>
        <v>4.342905372259271E-2</v>
      </c>
      <c r="R176" s="34">
        <f t="shared" si="36"/>
        <v>2.8999999999999897</v>
      </c>
      <c r="S176" s="34">
        <f t="shared" si="37"/>
        <v>3.1499999999999897</v>
      </c>
      <c r="T176" s="37">
        <f t="shared" si="38"/>
        <v>2.9434290537225825</v>
      </c>
    </row>
    <row r="177" spans="1:20" x14ac:dyDescent="0.2">
      <c r="B177" s="50">
        <v>41911</v>
      </c>
      <c r="C177" s="34">
        <v>1451</v>
      </c>
      <c r="D177" s="56"/>
      <c r="E177" s="36">
        <v>0.01</v>
      </c>
      <c r="F177" s="36">
        <v>1511</v>
      </c>
      <c r="G177" s="48">
        <f t="shared" si="30"/>
        <v>0.63263888888888886</v>
      </c>
      <c r="H177" s="36">
        <v>1521</v>
      </c>
      <c r="I177" s="49">
        <f t="shared" si="31"/>
        <v>0.63958333333333328</v>
      </c>
      <c r="J177" s="49" t="str">
        <f t="shared" si="26"/>
        <v/>
      </c>
      <c r="K177" s="34">
        <f t="shared" si="27"/>
        <v>12.000000000000117</v>
      </c>
      <c r="L177" s="34">
        <f t="shared" si="32"/>
        <v>9.9999999999999645</v>
      </c>
      <c r="M177" s="34">
        <f t="shared" si="28"/>
        <v>1</v>
      </c>
      <c r="N177" s="34">
        <f t="shared" ca="1" si="29"/>
        <v>1451</v>
      </c>
      <c r="O177" s="34" t="str">
        <f t="shared" si="33"/>
        <v/>
      </c>
      <c r="P177" s="34">
        <f t="shared" si="34"/>
        <v>72.060000000000699</v>
      </c>
      <c r="Q177" s="37">
        <f t="shared" si="35"/>
        <v>20.293436994236913</v>
      </c>
      <c r="R177" s="34">
        <f t="shared" si="36"/>
        <v>9.9999999999999645E-2</v>
      </c>
      <c r="S177" s="34">
        <f t="shared" si="37"/>
        <v>72.160000000000693</v>
      </c>
      <c r="T177" s="37">
        <f t="shared" si="38"/>
        <v>20.393436994236914</v>
      </c>
    </row>
    <row r="178" spans="1:20" x14ac:dyDescent="0.2">
      <c r="B178" s="50"/>
      <c r="D178" s="56"/>
      <c r="E178" s="36">
        <v>12</v>
      </c>
      <c r="F178" s="36">
        <v>1533</v>
      </c>
      <c r="G178" s="48">
        <f t="shared" si="30"/>
        <v>0.6479166666666667</v>
      </c>
      <c r="H178" s="36">
        <v>1540</v>
      </c>
      <c r="I178" s="49">
        <f t="shared" si="31"/>
        <v>0.65277777777777779</v>
      </c>
      <c r="J178" s="49">
        <f t="shared" si="26"/>
        <v>0.65625</v>
      </c>
      <c r="K178" s="34" t="str">
        <f t="shared" si="27"/>
        <v/>
      </c>
      <c r="L178" s="34">
        <f t="shared" si="32"/>
        <v>6.9999999999999751</v>
      </c>
      <c r="M178" s="34">
        <f t="shared" si="28"/>
        <v>2</v>
      </c>
      <c r="N178" s="34">
        <f t="shared" ca="1" si="29"/>
        <v>1451</v>
      </c>
      <c r="O178" s="34">
        <f t="shared" ca="1" si="33"/>
        <v>53.999999999999972</v>
      </c>
      <c r="P178" s="34">
        <f t="shared" si="34"/>
        <v>30</v>
      </c>
      <c r="Q178" s="37">
        <f t="shared" si="35"/>
        <v>3.680889458103203</v>
      </c>
      <c r="R178" s="34">
        <f t="shared" si="36"/>
        <v>83.999999999999702</v>
      </c>
      <c r="S178" s="34">
        <f t="shared" si="37"/>
        <v>113.9999999999997</v>
      </c>
      <c r="T178" s="37">
        <f t="shared" si="38"/>
        <v>87.680889458102911</v>
      </c>
    </row>
    <row r="179" spans="1:20" x14ac:dyDescent="0.2">
      <c r="A179" s="34">
        <v>1</v>
      </c>
      <c r="B179" s="50">
        <v>41912</v>
      </c>
      <c r="C179" s="34">
        <v>844</v>
      </c>
      <c r="D179" s="56" t="s">
        <v>40</v>
      </c>
      <c r="E179" s="36">
        <v>1.4999999999999999E-2</v>
      </c>
      <c r="F179" s="36">
        <v>933</v>
      </c>
      <c r="G179" s="48">
        <f t="shared" si="30"/>
        <v>0.3979166666666667</v>
      </c>
      <c r="H179" s="36">
        <v>940</v>
      </c>
      <c r="I179" s="49">
        <f t="shared" si="31"/>
        <v>0.40277777777777773</v>
      </c>
      <c r="J179" s="49">
        <f t="shared" si="26"/>
        <v>0.40624999999999994</v>
      </c>
      <c r="K179" s="34" t="str">
        <f t="shared" si="27"/>
        <v/>
      </c>
      <c r="L179" s="34">
        <f t="shared" si="32"/>
        <v>6.9999999999998952</v>
      </c>
      <c r="M179" s="34">
        <f t="shared" si="28"/>
        <v>1</v>
      </c>
      <c r="N179" s="34">
        <f t="shared" ca="1" si="29"/>
        <v>844</v>
      </c>
      <c r="O179" s="34">
        <f t="shared" ca="1" si="33"/>
        <v>60.999999999999943</v>
      </c>
      <c r="P179" s="34">
        <f t="shared" si="34"/>
        <v>3.7499999999999999E-2</v>
      </c>
      <c r="Q179" s="37">
        <f t="shared" si="35"/>
        <v>7.7991471955669829E-3</v>
      </c>
      <c r="R179" s="34">
        <f t="shared" si="36"/>
        <v>0.10499999999999843</v>
      </c>
      <c r="S179" s="34">
        <f t="shared" si="37"/>
        <v>0.14249999999999843</v>
      </c>
      <c r="T179" s="37">
        <f t="shared" si="38"/>
        <v>0.11279914719556541</v>
      </c>
    </row>
    <row r="180" spans="1:20" x14ac:dyDescent="0.2">
      <c r="B180" s="50">
        <v>41912</v>
      </c>
      <c r="C180" s="34">
        <v>1312</v>
      </c>
      <c r="D180" s="56"/>
      <c r="E180" s="36">
        <v>100</v>
      </c>
      <c r="F180" s="36">
        <v>1341</v>
      </c>
      <c r="G180" s="48">
        <f t="shared" si="30"/>
        <v>0.57013888888888886</v>
      </c>
      <c r="H180" s="36">
        <v>1346</v>
      </c>
      <c r="I180" s="49">
        <f t="shared" si="31"/>
        <v>0.57361111111111118</v>
      </c>
      <c r="J180" s="49" t="str">
        <f t="shared" si="26"/>
        <v/>
      </c>
      <c r="K180" s="34">
        <f t="shared" si="27"/>
        <v>4.9999999999998224</v>
      </c>
      <c r="L180" s="34">
        <f t="shared" si="32"/>
        <v>5.0000000000001421</v>
      </c>
      <c r="M180" s="34">
        <f t="shared" si="28"/>
        <v>1</v>
      </c>
      <c r="N180" s="34">
        <f t="shared" ca="1" si="29"/>
        <v>1312</v>
      </c>
      <c r="O180" s="34" t="str">
        <f t="shared" si="33"/>
        <v/>
      </c>
      <c r="P180" s="34">
        <f t="shared" si="34"/>
        <v>749.9999999999734</v>
      </c>
      <c r="Q180" s="37">
        <f t="shared" si="35"/>
        <v>721.34752564787857</v>
      </c>
      <c r="R180" s="34">
        <f t="shared" si="36"/>
        <v>500.00000000001421</v>
      </c>
      <c r="S180" s="34">
        <f t="shared" si="37"/>
        <v>1249.9999999999877</v>
      </c>
      <c r="T180" s="37">
        <f t="shared" si="38"/>
        <v>1221.3475256478928</v>
      </c>
    </row>
    <row r="181" spans="1:20" x14ac:dyDescent="0.2">
      <c r="B181" s="50"/>
      <c r="D181" s="56"/>
      <c r="E181" s="36">
        <v>200</v>
      </c>
      <c r="F181" s="36">
        <v>1351</v>
      </c>
      <c r="G181" s="48">
        <f t="shared" si="30"/>
        <v>0.57708333333333328</v>
      </c>
      <c r="H181" s="36">
        <v>1404</v>
      </c>
      <c r="I181" s="49">
        <f t="shared" si="31"/>
        <v>0.58611111111111114</v>
      </c>
      <c r="J181" s="49" t="str">
        <f t="shared" si="26"/>
        <v/>
      </c>
      <c r="K181" s="34">
        <f t="shared" si="27"/>
        <v>13.99999999999995</v>
      </c>
      <c r="L181" s="34">
        <f t="shared" si="32"/>
        <v>13.000000000000114</v>
      </c>
      <c r="M181" s="34">
        <f t="shared" si="28"/>
        <v>2</v>
      </c>
      <c r="N181" s="34">
        <f t="shared" ca="1" si="29"/>
        <v>1312</v>
      </c>
      <c r="O181" s="34" t="str">
        <f t="shared" si="33"/>
        <v/>
      </c>
      <c r="P181" s="34">
        <f t="shared" si="34"/>
        <v>1400.699999999995</v>
      </c>
      <c r="Q181" s="37">
        <f t="shared" si="35"/>
        <v>368.19360529529382</v>
      </c>
      <c r="R181" s="34">
        <f t="shared" si="36"/>
        <v>2600.0000000000227</v>
      </c>
      <c r="S181" s="34">
        <f t="shared" si="37"/>
        <v>4000.700000000018</v>
      </c>
      <c r="T181" s="37">
        <f t="shared" si="38"/>
        <v>2968.1936052953165</v>
      </c>
    </row>
    <row r="182" spans="1:20" x14ac:dyDescent="0.2">
      <c r="B182" s="50"/>
      <c r="D182" s="56"/>
      <c r="E182" s="36">
        <v>0.1</v>
      </c>
      <c r="F182" s="36">
        <v>1418</v>
      </c>
      <c r="G182" s="48">
        <f t="shared" si="30"/>
        <v>0.59583333333333333</v>
      </c>
      <c r="H182" s="36">
        <v>1422</v>
      </c>
      <c r="I182" s="49">
        <f t="shared" si="31"/>
        <v>0.59861111111111109</v>
      </c>
      <c r="J182" s="49">
        <f t="shared" si="26"/>
        <v>0.6020833333333333</v>
      </c>
      <c r="K182" s="34" t="str">
        <f t="shared" si="27"/>
        <v/>
      </c>
      <c r="L182" s="34">
        <f t="shared" si="32"/>
        <v>3.9999999999999858</v>
      </c>
      <c r="M182" s="34">
        <f t="shared" si="28"/>
        <v>3</v>
      </c>
      <c r="N182" s="34">
        <f t="shared" ca="1" si="29"/>
        <v>1312</v>
      </c>
      <c r="O182" s="34">
        <f t="shared" ca="1" si="33"/>
        <v>75.000000000000057</v>
      </c>
      <c r="P182" s="34">
        <f t="shared" si="34"/>
        <v>0.25</v>
      </c>
      <c r="Q182" s="37">
        <f t="shared" si="35"/>
        <v>4.342905372259271E-2</v>
      </c>
      <c r="R182" s="34">
        <f t="shared" si="36"/>
        <v>0.39999999999999858</v>
      </c>
      <c r="S182" s="34">
        <f t="shared" si="37"/>
        <v>0.64999999999999858</v>
      </c>
      <c r="T182" s="37">
        <f t="shared" si="38"/>
        <v>0.44342905372259128</v>
      </c>
    </row>
    <row r="183" spans="1:20" x14ac:dyDescent="0.2">
      <c r="A183" s="34">
        <v>1</v>
      </c>
      <c r="B183" s="50">
        <v>41913</v>
      </c>
      <c r="C183" s="34">
        <v>823</v>
      </c>
      <c r="D183" s="56">
        <v>2</v>
      </c>
      <c r="E183" s="36">
        <v>0.01</v>
      </c>
      <c r="F183" s="36">
        <v>840</v>
      </c>
      <c r="G183" s="48">
        <f t="shared" si="30"/>
        <v>0.3611111111111111</v>
      </c>
      <c r="H183" s="36">
        <v>844</v>
      </c>
      <c r="I183" s="49">
        <f t="shared" si="31"/>
        <v>0.36388888888888887</v>
      </c>
      <c r="J183" s="49">
        <f t="shared" si="26"/>
        <v>0.36736111111111108</v>
      </c>
      <c r="K183" s="34" t="str">
        <f t="shared" si="27"/>
        <v/>
      </c>
      <c r="L183" s="34">
        <f t="shared" si="32"/>
        <v>3.9999999999999858</v>
      </c>
      <c r="M183" s="34">
        <f t="shared" si="28"/>
        <v>1</v>
      </c>
      <c r="N183" s="34">
        <f t="shared" ca="1" si="29"/>
        <v>823</v>
      </c>
      <c r="O183" s="34">
        <f t="shared" ca="1" si="33"/>
        <v>25.999999999999986</v>
      </c>
      <c r="P183" s="34">
        <f t="shared" si="34"/>
        <v>2.5000000000000001E-2</v>
      </c>
      <c r="Q183" s="37">
        <f t="shared" si="35"/>
        <v>5.4281443780592247E-3</v>
      </c>
      <c r="R183" s="34">
        <f t="shared" si="36"/>
        <v>3.9999999999999862E-2</v>
      </c>
      <c r="S183" s="34">
        <f t="shared" si="37"/>
        <v>6.4999999999999863E-2</v>
      </c>
      <c r="T183" s="37">
        <f t="shared" si="38"/>
        <v>4.5428144378059088E-2</v>
      </c>
    </row>
    <row r="184" spans="1:20" x14ac:dyDescent="0.2">
      <c r="A184" s="34">
        <v>1</v>
      </c>
      <c r="B184" s="50">
        <v>41914</v>
      </c>
      <c r="C184" s="34">
        <v>804</v>
      </c>
      <c r="D184" s="56" t="s">
        <v>37</v>
      </c>
      <c r="E184" s="36">
        <v>0.01</v>
      </c>
      <c r="F184" s="36">
        <v>823</v>
      </c>
      <c r="G184" s="48">
        <f t="shared" si="30"/>
        <v>0.34930555555555554</v>
      </c>
      <c r="H184" s="36">
        <v>825</v>
      </c>
      <c r="I184" s="49">
        <f t="shared" si="31"/>
        <v>0.35069444444444442</v>
      </c>
      <c r="J184" s="49" t="str">
        <f t="shared" si="26"/>
        <v/>
      </c>
      <c r="K184" s="34">
        <f t="shared" si="27"/>
        <v>9.000000000000048</v>
      </c>
      <c r="L184" s="34">
        <f t="shared" si="32"/>
        <v>1.9999999999999929</v>
      </c>
      <c r="M184" s="34">
        <f t="shared" si="28"/>
        <v>1</v>
      </c>
      <c r="N184" s="34">
        <f t="shared" ca="1" si="29"/>
        <v>804</v>
      </c>
      <c r="O184" s="34" t="str">
        <f t="shared" si="33"/>
        <v/>
      </c>
      <c r="P184" s="34">
        <f t="shared" si="34"/>
        <v>90.045000000000485</v>
      </c>
      <c r="Q184" s="37">
        <f t="shared" si="35"/>
        <v>23.669869024461519</v>
      </c>
      <c r="R184" s="34">
        <f t="shared" si="36"/>
        <v>1.9999999999999931E-2</v>
      </c>
      <c r="S184" s="34">
        <f t="shared" si="37"/>
        <v>90.065000000000481</v>
      </c>
      <c r="T184" s="37">
        <f t="shared" si="38"/>
        <v>23.689869024461519</v>
      </c>
    </row>
    <row r="185" spans="1:20" x14ac:dyDescent="0.2">
      <c r="B185" s="50"/>
      <c r="D185" s="56"/>
      <c r="E185" s="36">
        <v>20</v>
      </c>
      <c r="F185" s="36">
        <v>834</v>
      </c>
      <c r="G185" s="48">
        <f t="shared" si="30"/>
        <v>0.35694444444444445</v>
      </c>
      <c r="H185" s="36">
        <v>836</v>
      </c>
      <c r="I185" s="49">
        <f t="shared" si="31"/>
        <v>0.35833333333333334</v>
      </c>
      <c r="J185" s="49" t="str">
        <f t="shared" si="26"/>
        <v/>
      </c>
      <c r="K185" s="34">
        <f t="shared" si="27"/>
        <v>3.9999999999999858</v>
      </c>
      <c r="L185" s="34">
        <f t="shared" si="32"/>
        <v>1.9999999999999929</v>
      </c>
      <c r="M185" s="34">
        <f t="shared" si="28"/>
        <v>2</v>
      </c>
      <c r="N185" s="34">
        <f t="shared" ca="1" si="29"/>
        <v>804</v>
      </c>
      <c r="O185" s="34" t="str">
        <f t="shared" si="33"/>
        <v/>
      </c>
      <c r="P185" s="34">
        <f t="shared" si="34"/>
        <v>239.99999999999915</v>
      </c>
      <c r="Q185" s="37">
        <f t="shared" si="35"/>
        <v>198.82718400060597</v>
      </c>
      <c r="R185" s="34">
        <f t="shared" si="36"/>
        <v>39.999999999999858</v>
      </c>
      <c r="S185" s="34">
        <f t="shared" si="37"/>
        <v>279.99999999999898</v>
      </c>
      <c r="T185" s="37">
        <f t="shared" si="38"/>
        <v>238.82718400060583</v>
      </c>
    </row>
    <row r="186" spans="1:20" x14ac:dyDescent="0.2">
      <c r="B186" s="50"/>
      <c r="D186" s="56"/>
      <c r="E186" s="36">
        <v>100</v>
      </c>
      <c r="F186" s="36">
        <v>840</v>
      </c>
      <c r="G186" s="48">
        <f t="shared" si="30"/>
        <v>0.3611111111111111</v>
      </c>
      <c r="H186" s="36">
        <v>842</v>
      </c>
      <c r="I186" s="49">
        <f t="shared" si="31"/>
        <v>0.36249999999999999</v>
      </c>
      <c r="J186" s="49" t="str">
        <f t="shared" si="26"/>
        <v/>
      </c>
      <c r="K186" s="34">
        <f t="shared" si="27"/>
        <v>1.9999999999999929</v>
      </c>
      <c r="L186" s="34">
        <f t="shared" si="32"/>
        <v>1.9999999999999929</v>
      </c>
      <c r="M186" s="34">
        <f t="shared" si="28"/>
        <v>3</v>
      </c>
      <c r="N186" s="34">
        <f t="shared" ca="1" si="29"/>
        <v>804</v>
      </c>
      <c r="O186" s="34" t="str">
        <f t="shared" si="33"/>
        <v/>
      </c>
      <c r="P186" s="34">
        <f t="shared" si="34"/>
        <v>299.99999999999892</v>
      </c>
      <c r="Q186" s="37">
        <f t="shared" si="35"/>
        <v>288.53901025916065</v>
      </c>
      <c r="R186" s="34">
        <f t="shared" si="36"/>
        <v>199.99999999999929</v>
      </c>
      <c r="S186" s="34">
        <f t="shared" si="37"/>
        <v>499.99999999999818</v>
      </c>
      <c r="T186" s="37">
        <f t="shared" si="38"/>
        <v>488.53901025915991</v>
      </c>
    </row>
    <row r="187" spans="1:20" x14ac:dyDescent="0.2">
      <c r="B187" s="50"/>
      <c r="D187" s="56"/>
      <c r="E187" s="36">
        <v>200</v>
      </c>
      <c r="F187" s="36">
        <v>844</v>
      </c>
      <c r="G187" s="48">
        <f t="shared" si="30"/>
        <v>0.36388888888888887</v>
      </c>
      <c r="H187" s="36">
        <v>910</v>
      </c>
      <c r="I187" s="49">
        <f t="shared" si="31"/>
        <v>0.38194444444444442</v>
      </c>
      <c r="J187" s="49">
        <f t="shared" si="26"/>
        <v>0.38541666666666663</v>
      </c>
      <c r="K187" s="34" t="str">
        <f t="shared" si="27"/>
        <v/>
      </c>
      <c r="L187" s="34">
        <f t="shared" si="32"/>
        <v>25.999999999999986</v>
      </c>
      <c r="M187" s="34">
        <f t="shared" si="28"/>
        <v>4</v>
      </c>
      <c r="N187" s="34">
        <f t="shared" ca="1" si="29"/>
        <v>804</v>
      </c>
      <c r="O187" s="34">
        <f t="shared" ca="1" si="33"/>
        <v>70.999999999999986</v>
      </c>
      <c r="P187" s="34">
        <f t="shared" si="34"/>
        <v>500</v>
      </c>
      <c r="Q187" s="37">
        <f t="shared" si="35"/>
        <v>52.318172546220183</v>
      </c>
      <c r="R187" s="34">
        <f t="shared" si="36"/>
        <v>5199.9999999999973</v>
      </c>
      <c r="S187" s="34">
        <f t="shared" si="37"/>
        <v>5699.9999999999973</v>
      </c>
      <c r="T187" s="37">
        <f t="shared" si="38"/>
        <v>5252.3181725462173</v>
      </c>
    </row>
    <row r="188" spans="1:20" x14ac:dyDescent="0.2">
      <c r="B188" s="50">
        <v>41914</v>
      </c>
      <c r="C188" s="34">
        <v>1035</v>
      </c>
      <c r="D188" s="56"/>
      <c r="E188" s="36">
        <v>0.01</v>
      </c>
      <c r="F188" s="36">
        <v>1115</v>
      </c>
      <c r="G188" s="48">
        <f t="shared" si="30"/>
        <v>0.46875</v>
      </c>
      <c r="H188" s="36">
        <v>1118</v>
      </c>
      <c r="I188" s="49">
        <f t="shared" si="31"/>
        <v>0.47083333333333338</v>
      </c>
      <c r="J188" s="49" t="str">
        <f t="shared" si="26"/>
        <v/>
      </c>
      <c r="K188" s="34">
        <f t="shared" si="27"/>
        <v>13.99999999999995</v>
      </c>
      <c r="L188" s="34">
        <f t="shared" si="32"/>
        <v>3.0000000000000693</v>
      </c>
      <c r="M188" s="34">
        <f t="shared" si="28"/>
        <v>1</v>
      </c>
      <c r="N188" s="34">
        <f t="shared" ca="1" si="29"/>
        <v>1035</v>
      </c>
      <c r="O188" s="34" t="str">
        <f t="shared" si="33"/>
        <v/>
      </c>
      <c r="P188" s="34">
        <f t="shared" si="34"/>
        <v>700.06999999999755</v>
      </c>
      <c r="Q188" s="37">
        <f t="shared" si="35"/>
        <v>151.98951831697349</v>
      </c>
      <c r="R188" s="34">
        <f t="shared" si="36"/>
        <v>3.0000000000000693E-2</v>
      </c>
      <c r="S188" s="34">
        <f t="shared" si="37"/>
        <v>700.09999999999752</v>
      </c>
      <c r="T188" s="37">
        <f t="shared" si="38"/>
        <v>152.01951831697349</v>
      </c>
    </row>
    <row r="189" spans="1:20" x14ac:dyDescent="0.2">
      <c r="B189" s="50"/>
      <c r="D189" s="56"/>
      <c r="E189" s="36">
        <v>100</v>
      </c>
      <c r="F189" s="36">
        <v>1132</v>
      </c>
      <c r="G189" s="48">
        <f t="shared" si="30"/>
        <v>0.48055555555555557</v>
      </c>
      <c r="H189" s="36">
        <v>1135</v>
      </c>
      <c r="I189" s="49">
        <f t="shared" si="31"/>
        <v>0.4826388888888889</v>
      </c>
      <c r="J189" s="49" t="str">
        <f t="shared" si="26"/>
        <v/>
      </c>
      <c r="K189" s="34">
        <f t="shared" si="27"/>
        <v>1.9999999999999929</v>
      </c>
      <c r="L189" s="34">
        <f t="shared" si="32"/>
        <v>2.9999999999999893</v>
      </c>
      <c r="M189" s="34">
        <f t="shared" si="28"/>
        <v>2</v>
      </c>
      <c r="N189" s="34">
        <f t="shared" ca="1" si="29"/>
        <v>1035</v>
      </c>
      <c r="O189" s="34" t="str">
        <f t="shared" si="33"/>
        <v/>
      </c>
      <c r="P189" s="34">
        <f t="shared" si="34"/>
        <v>239.99999999999915</v>
      </c>
      <c r="Q189" s="37">
        <f t="shared" si="35"/>
        <v>237.76107497801635</v>
      </c>
      <c r="R189" s="34">
        <f t="shared" si="36"/>
        <v>299.99999999999892</v>
      </c>
      <c r="S189" s="34">
        <f t="shared" si="37"/>
        <v>539.99999999999807</v>
      </c>
      <c r="T189" s="37">
        <f t="shared" si="38"/>
        <v>537.76107497801524</v>
      </c>
    </row>
    <row r="190" spans="1:20" x14ac:dyDescent="0.2">
      <c r="B190" s="50"/>
      <c r="D190" s="56"/>
      <c r="E190" s="36">
        <v>140</v>
      </c>
      <c r="F190" s="36">
        <v>1137</v>
      </c>
      <c r="G190" s="48">
        <f t="shared" si="30"/>
        <v>0.48402777777777778</v>
      </c>
      <c r="H190" s="36">
        <v>1200</v>
      </c>
      <c r="I190" s="49">
        <f t="shared" si="31"/>
        <v>0.5</v>
      </c>
      <c r="J190" s="49">
        <f t="shared" si="26"/>
        <v>0.50347222222222221</v>
      </c>
      <c r="K190" s="34" t="str">
        <f t="shared" si="27"/>
        <v/>
      </c>
      <c r="L190" s="34">
        <f t="shared" si="32"/>
        <v>23</v>
      </c>
      <c r="M190" s="34">
        <f t="shared" si="28"/>
        <v>3</v>
      </c>
      <c r="N190" s="34">
        <f t="shared" ca="1" si="29"/>
        <v>1035</v>
      </c>
      <c r="O190" s="34">
        <f t="shared" ca="1" si="33"/>
        <v>89.999999999999915</v>
      </c>
      <c r="P190" s="34">
        <f t="shared" si="34"/>
        <v>350</v>
      </c>
      <c r="Q190" s="37">
        <f t="shared" si="35"/>
        <v>37.319117125017968</v>
      </c>
      <c r="R190" s="34">
        <f t="shared" si="36"/>
        <v>3220</v>
      </c>
      <c r="S190" s="34">
        <f t="shared" si="37"/>
        <v>3570</v>
      </c>
      <c r="T190" s="37">
        <f t="shared" si="38"/>
        <v>3257.3191171250178</v>
      </c>
    </row>
    <row r="191" spans="1:20" x14ac:dyDescent="0.2">
      <c r="B191" s="50">
        <v>41914</v>
      </c>
      <c r="C191" s="34">
        <v>1426</v>
      </c>
      <c r="D191" s="56"/>
      <c r="E191" s="36">
        <v>100</v>
      </c>
      <c r="F191" s="36">
        <v>1519</v>
      </c>
      <c r="G191" s="48">
        <f t="shared" si="30"/>
        <v>0.6381944444444444</v>
      </c>
      <c r="H191" s="36">
        <v>1522</v>
      </c>
      <c r="I191" s="49">
        <f t="shared" si="31"/>
        <v>0.64027777777777783</v>
      </c>
      <c r="J191" s="49" t="str">
        <f t="shared" si="26"/>
        <v/>
      </c>
      <c r="K191" s="34">
        <f t="shared" si="27"/>
        <v>4.9999999999998224</v>
      </c>
      <c r="L191" s="34">
        <f t="shared" si="32"/>
        <v>3.0000000000001492</v>
      </c>
      <c r="M191" s="34">
        <f t="shared" si="28"/>
        <v>1</v>
      </c>
      <c r="N191" s="34">
        <f t="shared" ca="1" si="29"/>
        <v>1426</v>
      </c>
      <c r="O191" s="34" t="str">
        <f t="shared" si="33"/>
        <v/>
      </c>
      <c r="P191" s="34">
        <f t="shared" si="34"/>
        <v>624.99999999997783</v>
      </c>
      <c r="Q191" s="37">
        <f t="shared" si="35"/>
        <v>616.57587066296344</v>
      </c>
      <c r="R191" s="34">
        <f t="shared" si="36"/>
        <v>300.00000000001489</v>
      </c>
      <c r="S191" s="34">
        <f t="shared" si="37"/>
        <v>924.99999999999272</v>
      </c>
      <c r="T191" s="37">
        <f t="shared" si="38"/>
        <v>916.57587066297833</v>
      </c>
    </row>
    <row r="192" spans="1:20" x14ac:dyDescent="0.2">
      <c r="B192" s="50"/>
      <c r="D192" s="56"/>
      <c r="E192" s="36">
        <v>150</v>
      </c>
      <c r="F192" s="36">
        <v>1527</v>
      </c>
      <c r="G192" s="48">
        <f t="shared" si="30"/>
        <v>0.64374999999999993</v>
      </c>
      <c r="H192" s="36">
        <v>1554</v>
      </c>
      <c r="I192" s="49">
        <f t="shared" si="31"/>
        <v>0.66249999999999998</v>
      </c>
      <c r="J192" s="49">
        <f t="shared" si="26"/>
        <v>0.66597222222222219</v>
      </c>
      <c r="K192" s="34" t="str">
        <f t="shared" si="27"/>
        <v/>
      </c>
      <c r="L192" s="34">
        <f t="shared" si="32"/>
        <v>27.000000000000064</v>
      </c>
      <c r="M192" s="34">
        <f t="shared" si="28"/>
        <v>2</v>
      </c>
      <c r="N192" s="34">
        <f t="shared" ca="1" si="29"/>
        <v>1426</v>
      </c>
      <c r="O192" s="34">
        <f t="shared" ca="1" si="33"/>
        <v>92.999999999999986</v>
      </c>
      <c r="P192" s="34">
        <f t="shared" si="34"/>
        <v>375</v>
      </c>
      <c r="Q192" s="37">
        <f t="shared" si="35"/>
        <v>39.838234628813851</v>
      </c>
      <c r="R192" s="34">
        <f t="shared" si="36"/>
        <v>4050.0000000000095</v>
      </c>
      <c r="S192" s="34">
        <f t="shared" si="37"/>
        <v>4425.0000000000091</v>
      </c>
      <c r="T192" s="37">
        <f t="shared" si="38"/>
        <v>4089.8382346288236</v>
      </c>
    </row>
    <row r="193" spans="1:20" x14ac:dyDescent="0.2">
      <c r="A193" s="34">
        <v>1</v>
      </c>
      <c r="B193" s="50">
        <v>41915</v>
      </c>
      <c r="C193" s="34">
        <v>1423</v>
      </c>
      <c r="D193" s="56" t="s">
        <v>40</v>
      </c>
      <c r="E193" s="36">
        <v>0.01</v>
      </c>
      <c r="F193" s="36">
        <v>1517</v>
      </c>
      <c r="G193" s="48">
        <f t="shared" si="30"/>
        <v>0.63680555555555551</v>
      </c>
      <c r="H193" s="36">
        <v>1527</v>
      </c>
      <c r="I193" s="49">
        <f t="shared" si="31"/>
        <v>0.64374999999999993</v>
      </c>
      <c r="J193" s="49" t="str">
        <f t="shared" si="26"/>
        <v/>
      </c>
      <c r="K193" s="34">
        <f t="shared" si="27"/>
        <v>18.000000000000096</v>
      </c>
      <c r="L193" s="34">
        <f t="shared" si="32"/>
        <v>9.9999999999999645</v>
      </c>
      <c r="M193" s="34">
        <f t="shared" si="28"/>
        <v>1</v>
      </c>
      <c r="N193" s="34">
        <f t="shared" ca="1" si="29"/>
        <v>1423</v>
      </c>
      <c r="O193" s="34" t="str">
        <f t="shared" si="33"/>
        <v/>
      </c>
      <c r="P193" s="34">
        <f t="shared" si="34"/>
        <v>900.09000000000481</v>
      </c>
      <c r="Q193" s="37">
        <f t="shared" si="35"/>
        <v>195.41509497896766</v>
      </c>
      <c r="R193" s="34">
        <f t="shared" si="36"/>
        <v>9.9999999999999645E-2</v>
      </c>
      <c r="S193" s="34">
        <f t="shared" si="37"/>
        <v>900.19000000000483</v>
      </c>
      <c r="T193" s="37">
        <f t="shared" si="38"/>
        <v>195.51509497896765</v>
      </c>
    </row>
    <row r="194" spans="1:20" x14ac:dyDescent="0.2">
      <c r="B194" s="50"/>
      <c r="D194" s="56"/>
      <c r="E194" s="36">
        <v>100</v>
      </c>
      <c r="F194" s="36">
        <v>1545</v>
      </c>
      <c r="G194" s="48">
        <f t="shared" si="30"/>
        <v>0.65625</v>
      </c>
      <c r="H194" s="36">
        <v>1554</v>
      </c>
      <c r="I194" s="49">
        <f t="shared" si="31"/>
        <v>0.66249999999999998</v>
      </c>
      <c r="J194" s="49">
        <f t="shared" si="26"/>
        <v>0.66597222222222219</v>
      </c>
      <c r="K194" s="34" t="str">
        <f t="shared" si="27"/>
        <v/>
      </c>
      <c r="L194" s="34">
        <f t="shared" si="32"/>
        <v>8.999999999999968</v>
      </c>
      <c r="M194" s="34">
        <f t="shared" si="28"/>
        <v>2</v>
      </c>
      <c r="N194" s="34">
        <f t="shared" ca="1" si="29"/>
        <v>1423</v>
      </c>
      <c r="O194" s="34">
        <f t="shared" ca="1" si="33"/>
        <v>95.999999999999972</v>
      </c>
      <c r="P194" s="34">
        <f t="shared" si="34"/>
        <v>250</v>
      </c>
      <c r="Q194" s="37">
        <f t="shared" si="35"/>
        <v>27.143420404993254</v>
      </c>
      <c r="R194" s="34">
        <f t="shared" si="36"/>
        <v>899.99999999999682</v>
      </c>
      <c r="S194" s="34">
        <f t="shared" si="37"/>
        <v>1149.9999999999968</v>
      </c>
      <c r="T194" s="37">
        <f t="shared" si="38"/>
        <v>927.14342040499002</v>
      </c>
    </row>
    <row r="195" spans="1:20" x14ac:dyDescent="0.2">
      <c r="A195" s="34">
        <v>1</v>
      </c>
      <c r="B195" s="50">
        <v>41918</v>
      </c>
      <c r="C195" s="34">
        <v>1140</v>
      </c>
      <c r="D195" s="56">
        <v>2</v>
      </c>
      <c r="E195" s="36">
        <v>0.01</v>
      </c>
      <c r="F195" s="36">
        <v>1156</v>
      </c>
      <c r="G195" s="48">
        <f t="shared" si="30"/>
        <v>0.49722222222222223</v>
      </c>
      <c r="H195" s="36">
        <v>1200</v>
      </c>
      <c r="I195" s="49">
        <f t="shared" si="31"/>
        <v>0.5</v>
      </c>
      <c r="J195" s="49">
        <f t="shared" si="26"/>
        <v>0.50347222222222221</v>
      </c>
      <c r="K195" s="34" t="str">
        <f t="shared" si="27"/>
        <v/>
      </c>
      <c r="L195" s="34">
        <f t="shared" si="32"/>
        <v>3.9999999999999858</v>
      </c>
      <c r="M195" s="34">
        <f t="shared" si="28"/>
        <v>1</v>
      </c>
      <c r="N195" s="34">
        <f t="shared" ca="1" si="29"/>
        <v>1140</v>
      </c>
      <c r="O195" s="34">
        <f t="shared" ca="1" si="33"/>
        <v>24.999999999999993</v>
      </c>
      <c r="P195" s="34">
        <f t="shared" si="34"/>
        <v>2.5000000000000001E-2</v>
      </c>
      <c r="Q195" s="37">
        <f t="shared" si="35"/>
        <v>5.4281443780592247E-3</v>
      </c>
      <c r="R195" s="34">
        <f t="shared" si="36"/>
        <v>3.9999999999999862E-2</v>
      </c>
      <c r="S195" s="34">
        <f t="shared" si="37"/>
        <v>6.4999999999999863E-2</v>
      </c>
      <c r="T195" s="37">
        <f t="shared" si="38"/>
        <v>4.5428144378059088E-2</v>
      </c>
    </row>
    <row r="196" spans="1:20" x14ac:dyDescent="0.2">
      <c r="B196" s="50">
        <v>41918</v>
      </c>
      <c r="C196" s="34">
        <v>1420</v>
      </c>
      <c r="D196" s="56"/>
      <c r="E196" s="36">
        <v>1.4999999999999999E-2</v>
      </c>
      <c r="F196" s="36">
        <v>1450</v>
      </c>
      <c r="G196" s="48">
        <f t="shared" si="30"/>
        <v>0.61805555555555558</v>
      </c>
      <c r="H196" s="36">
        <v>1459</v>
      </c>
      <c r="I196" s="49">
        <f t="shared" si="31"/>
        <v>0.62430555555555556</v>
      </c>
      <c r="J196" s="49" t="str">
        <f t="shared" si="26"/>
        <v/>
      </c>
      <c r="K196" s="34">
        <f t="shared" si="27"/>
        <v>12.999999999999954</v>
      </c>
      <c r="L196" s="34">
        <f t="shared" si="32"/>
        <v>8.999999999999968</v>
      </c>
      <c r="M196" s="34">
        <f t="shared" si="28"/>
        <v>1</v>
      </c>
      <c r="N196" s="34">
        <f t="shared" ca="1" si="29"/>
        <v>1420</v>
      </c>
      <c r="O196" s="34" t="str">
        <f t="shared" si="33"/>
        <v/>
      </c>
      <c r="P196" s="34">
        <f t="shared" si="34"/>
        <v>130.09749999999954</v>
      </c>
      <c r="Q196" s="37">
        <f t="shared" si="35"/>
        <v>36.107243045089362</v>
      </c>
      <c r="R196" s="34">
        <f t="shared" si="36"/>
        <v>0.13499999999999951</v>
      </c>
      <c r="S196" s="34">
        <f t="shared" si="37"/>
        <v>130.23249999999953</v>
      </c>
      <c r="T196" s="37">
        <f t="shared" si="38"/>
        <v>36.24224304508936</v>
      </c>
    </row>
    <row r="197" spans="1:20" x14ac:dyDescent="0.2">
      <c r="B197" s="50"/>
      <c r="D197" s="56"/>
      <c r="E197" s="36">
        <v>20</v>
      </c>
      <c r="F197" s="36">
        <v>1512</v>
      </c>
      <c r="G197" s="48">
        <f t="shared" si="30"/>
        <v>0.6333333333333333</v>
      </c>
      <c r="H197" s="36">
        <v>1517</v>
      </c>
      <c r="I197" s="49">
        <f t="shared" si="31"/>
        <v>0.63680555555555551</v>
      </c>
      <c r="J197" s="49" t="str">
        <f t="shared" si="26"/>
        <v/>
      </c>
      <c r="K197" s="34">
        <f t="shared" si="27"/>
        <v>11.999999999999957</v>
      </c>
      <c r="L197" s="34">
        <f t="shared" si="32"/>
        <v>4.9999999999999822</v>
      </c>
      <c r="M197" s="34">
        <f t="shared" si="28"/>
        <v>2</v>
      </c>
      <c r="N197" s="34">
        <f t="shared" ca="1" si="29"/>
        <v>1420</v>
      </c>
      <c r="O197" s="34" t="str">
        <f t="shared" si="33"/>
        <v/>
      </c>
      <c r="P197" s="34">
        <f t="shared" si="34"/>
        <v>120.59999999999958</v>
      </c>
      <c r="Q197" s="37">
        <f t="shared" si="35"/>
        <v>45.070997438145831</v>
      </c>
      <c r="R197" s="34">
        <f t="shared" si="36"/>
        <v>99.999999999999645</v>
      </c>
      <c r="S197" s="34">
        <f t="shared" si="37"/>
        <v>220.59999999999923</v>
      </c>
      <c r="T197" s="37">
        <f t="shared" si="38"/>
        <v>145.07099743814547</v>
      </c>
    </row>
    <row r="198" spans="1:20" x14ac:dyDescent="0.2">
      <c r="B198" s="50"/>
      <c r="D198" s="56"/>
      <c r="E198" s="36">
        <v>0.1</v>
      </c>
      <c r="F198" s="36">
        <v>1529</v>
      </c>
      <c r="G198" s="48">
        <f t="shared" si="30"/>
        <v>0.64513888888888882</v>
      </c>
      <c r="H198" s="36">
        <v>1542</v>
      </c>
      <c r="I198" s="49">
        <f t="shared" si="31"/>
        <v>0.65416666666666667</v>
      </c>
      <c r="J198" s="49">
        <f t="shared" si="26"/>
        <v>0.65763888888888888</v>
      </c>
      <c r="K198" s="34" t="str">
        <f t="shared" si="27"/>
        <v/>
      </c>
      <c r="L198" s="34">
        <f t="shared" si="32"/>
        <v>13.000000000000114</v>
      </c>
      <c r="M198" s="34">
        <f t="shared" si="28"/>
        <v>3</v>
      </c>
      <c r="N198" s="34">
        <f t="shared" ca="1" si="29"/>
        <v>1420</v>
      </c>
      <c r="O198" s="34">
        <f t="shared" ca="1" si="33"/>
        <v>87.000000000000014</v>
      </c>
      <c r="P198" s="34">
        <f t="shared" si="34"/>
        <v>0.25</v>
      </c>
      <c r="Q198" s="37">
        <f t="shared" si="35"/>
        <v>4.342905372259271E-2</v>
      </c>
      <c r="R198" s="34">
        <f t="shared" si="36"/>
        <v>1.3000000000000114</v>
      </c>
      <c r="S198" s="34">
        <f t="shared" si="37"/>
        <v>1.5500000000000114</v>
      </c>
      <c r="T198" s="37">
        <f t="shared" si="38"/>
        <v>1.3434290537226041</v>
      </c>
    </row>
    <row r="199" spans="1:20" x14ac:dyDescent="0.2">
      <c r="A199" s="34">
        <v>1</v>
      </c>
      <c r="B199" s="50">
        <v>41919</v>
      </c>
      <c r="C199" s="34">
        <v>834</v>
      </c>
      <c r="D199" s="56" t="s">
        <v>40</v>
      </c>
      <c r="E199" s="36">
        <v>1.4999999999999999E-2</v>
      </c>
      <c r="F199" s="36">
        <v>853</v>
      </c>
      <c r="G199" s="48">
        <f t="shared" si="30"/>
        <v>0.37013888888888885</v>
      </c>
      <c r="H199" s="36">
        <v>902</v>
      </c>
      <c r="I199" s="49">
        <f t="shared" si="31"/>
        <v>0.37638888888888888</v>
      </c>
      <c r="J199" s="49" t="str">
        <f t="shared" si="26"/>
        <v/>
      </c>
      <c r="K199" s="34">
        <f t="shared" si="27"/>
        <v>18.000000000000014</v>
      </c>
      <c r="L199" s="34">
        <f t="shared" si="32"/>
        <v>9.000000000000048</v>
      </c>
      <c r="M199" s="34">
        <f t="shared" si="28"/>
        <v>1</v>
      </c>
      <c r="N199" s="34">
        <f t="shared" ca="1" si="29"/>
        <v>834</v>
      </c>
      <c r="O199" s="34" t="str">
        <f t="shared" si="33"/>
        <v/>
      </c>
      <c r="P199" s="34">
        <f t="shared" si="34"/>
        <v>360.13500000000028</v>
      </c>
      <c r="Q199" s="37">
        <f t="shared" si="35"/>
        <v>91.23767097996739</v>
      </c>
      <c r="R199" s="34">
        <f t="shared" si="36"/>
        <v>0.1350000000000007</v>
      </c>
      <c r="S199" s="34">
        <f t="shared" si="37"/>
        <v>360.27000000000027</v>
      </c>
      <c r="T199" s="37">
        <f t="shared" si="38"/>
        <v>91.372670979967396</v>
      </c>
    </row>
    <row r="200" spans="1:20" x14ac:dyDescent="0.2">
      <c r="B200" s="50"/>
      <c r="D200" s="56"/>
      <c r="E200" s="36">
        <v>40</v>
      </c>
      <c r="F200" s="36">
        <v>920</v>
      </c>
      <c r="G200" s="48">
        <f t="shared" si="30"/>
        <v>0.3888888888888889</v>
      </c>
      <c r="H200" s="36">
        <v>930</v>
      </c>
      <c r="I200" s="49">
        <f t="shared" si="31"/>
        <v>0.39583333333333331</v>
      </c>
      <c r="J200" s="49" t="str">
        <f t="shared" si="26"/>
        <v/>
      </c>
      <c r="K200" s="34">
        <f t="shared" si="27"/>
        <v>0</v>
      </c>
      <c r="L200" s="34">
        <f t="shared" si="32"/>
        <v>9.9999999999999645</v>
      </c>
      <c r="M200" s="34">
        <f t="shared" si="28"/>
        <v>2</v>
      </c>
      <c r="N200" s="34">
        <f t="shared" ca="1" si="29"/>
        <v>834</v>
      </c>
      <c r="O200" s="34" t="str">
        <f t="shared" si="33"/>
        <v/>
      </c>
      <c r="P200" s="34">
        <f t="shared" si="34"/>
        <v>0</v>
      </c>
      <c r="Q200" s="37">
        <f t="shared" si="35"/>
        <v>0</v>
      </c>
      <c r="R200" s="34">
        <f t="shared" si="36"/>
        <v>399.99999999999858</v>
      </c>
      <c r="S200" s="34">
        <f t="shared" si="37"/>
        <v>399.99999999999858</v>
      </c>
      <c r="T200" s="37">
        <f t="shared" si="38"/>
        <v>399.99999999999858</v>
      </c>
    </row>
    <row r="201" spans="1:20" x14ac:dyDescent="0.2">
      <c r="B201" s="50"/>
      <c r="D201" s="56"/>
      <c r="E201" s="36">
        <v>1.6</v>
      </c>
      <c r="F201" s="36">
        <v>930</v>
      </c>
      <c r="G201" s="48">
        <f t="shared" si="30"/>
        <v>0.39583333333333331</v>
      </c>
      <c r="H201" s="36">
        <v>943</v>
      </c>
      <c r="I201" s="49">
        <f t="shared" si="31"/>
        <v>0.40486111111111112</v>
      </c>
      <c r="J201" s="49">
        <f t="shared" si="26"/>
        <v>0.40833333333333333</v>
      </c>
      <c r="K201" s="34" t="str">
        <f t="shared" si="27"/>
        <v/>
      </c>
      <c r="L201" s="34">
        <f t="shared" si="32"/>
        <v>13.000000000000034</v>
      </c>
      <c r="M201" s="34">
        <f t="shared" si="28"/>
        <v>3</v>
      </c>
      <c r="N201" s="34">
        <f t="shared" ca="1" si="29"/>
        <v>834</v>
      </c>
      <c r="O201" s="34">
        <f t="shared" ca="1" si="33"/>
        <v>73.999999999999972</v>
      </c>
      <c r="P201" s="34">
        <f t="shared" si="34"/>
        <v>4</v>
      </c>
      <c r="Q201" s="37">
        <f t="shared" si="35"/>
        <v>0.56000790785017607</v>
      </c>
      <c r="R201" s="34">
        <f t="shared" si="36"/>
        <v>20.800000000000054</v>
      </c>
      <c r="S201" s="34">
        <f t="shared" si="37"/>
        <v>24.800000000000054</v>
      </c>
      <c r="T201" s="37">
        <f t="shared" si="38"/>
        <v>21.360007907850232</v>
      </c>
    </row>
    <row r="202" spans="1:20" x14ac:dyDescent="0.2">
      <c r="B202" s="50">
        <v>41919</v>
      </c>
      <c r="C202" s="34">
        <v>1007</v>
      </c>
      <c r="D202" s="56"/>
      <c r="E202" s="36">
        <v>0.01</v>
      </c>
      <c r="F202" s="36">
        <v>1018</v>
      </c>
      <c r="G202" s="48">
        <f t="shared" si="30"/>
        <v>0.4291666666666667</v>
      </c>
      <c r="H202" s="36">
        <v>1121</v>
      </c>
      <c r="I202" s="49">
        <f t="shared" si="31"/>
        <v>0.47291666666666665</v>
      </c>
      <c r="J202" s="49">
        <f t="shared" si="26"/>
        <v>0.47638888888888886</v>
      </c>
      <c r="K202" s="34" t="str">
        <f t="shared" si="27"/>
        <v/>
      </c>
      <c r="L202" s="34">
        <f t="shared" si="32"/>
        <v>62.999999999999936</v>
      </c>
      <c r="M202" s="34">
        <f t="shared" si="28"/>
        <v>1</v>
      </c>
      <c r="N202" s="34">
        <f t="shared" ca="1" si="29"/>
        <v>1007</v>
      </c>
      <c r="O202" s="34">
        <f t="shared" ca="1" si="33"/>
        <v>78.999999999999957</v>
      </c>
      <c r="P202" s="34">
        <f t="shared" si="34"/>
        <v>2.5000000000000001E-2</v>
      </c>
      <c r="Q202" s="37">
        <f t="shared" si="35"/>
        <v>5.4281443780592247E-3</v>
      </c>
      <c r="R202" s="34">
        <f t="shared" si="36"/>
        <v>0.62999999999999934</v>
      </c>
      <c r="S202" s="34">
        <f t="shared" si="37"/>
        <v>0.65499999999999936</v>
      </c>
      <c r="T202" s="37">
        <f t="shared" si="38"/>
        <v>0.63542814437805861</v>
      </c>
    </row>
    <row r="203" spans="1:20" x14ac:dyDescent="0.2">
      <c r="B203" s="50">
        <v>41919</v>
      </c>
      <c r="C203" s="34">
        <v>1248</v>
      </c>
      <c r="D203" s="56"/>
      <c r="E203" s="36">
        <v>0.6</v>
      </c>
      <c r="F203" s="36">
        <v>1309</v>
      </c>
      <c r="G203" s="48">
        <f t="shared" si="30"/>
        <v>0.54791666666666672</v>
      </c>
      <c r="H203" s="36">
        <v>1317</v>
      </c>
      <c r="I203" s="49">
        <f t="shared" si="31"/>
        <v>0.55347222222222225</v>
      </c>
      <c r="J203" s="49">
        <f t="shared" si="26"/>
        <v>0.55694444444444446</v>
      </c>
      <c r="K203" s="34" t="str">
        <f t="shared" si="27"/>
        <v/>
      </c>
      <c r="L203" s="34">
        <f t="shared" si="32"/>
        <v>7.9999999999999716</v>
      </c>
      <c r="M203" s="34">
        <f t="shared" si="28"/>
        <v>1</v>
      </c>
      <c r="N203" s="34">
        <f t="shared" ca="1" si="29"/>
        <v>1248</v>
      </c>
      <c r="O203" s="34">
        <f t="shared" ca="1" si="33"/>
        <v>34.000000000000043</v>
      </c>
      <c r="P203" s="34">
        <f t="shared" si="34"/>
        <v>1.5</v>
      </c>
      <c r="Q203" s="37">
        <f t="shared" si="35"/>
        <v>0.22548428583557498</v>
      </c>
      <c r="R203" s="34">
        <f t="shared" si="36"/>
        <v>4.7999999999999829</v>
      </c>
      <c r="S203" s="34">
        <f t="shared" si="37"/>
        <v>6.2999999999999829</v>
      </c>
      <c r="T203" s="37">
        <f t="shared" si="38"/>
        <v>5.0254842858355575</v>
      </c>
    </row>
    <row r="204" spans="1:20" x14ac:dyDescent="0.2">
      <c r="B204" s="50">
        <v>41919</v>
      </c>
      <c r="C204" s="34">
        <v>1323</v>
      </c>
      <c r="D204" s="56"/>
      <c r="E204" s="36">
        <v>0.6</v>
      </c>
      <c r="F204" s="36">
        <v>1339</v>
      </c>
      <c r="G204" s="48">
        <f t="shared" si="30"/>
        <v>0.56874999999999998</v>
      </c>
      <c r="H204" s="36">
        <v>1343</v>
      </c>
      <c r="I204" s="49">
        <f t="shared" si="31"/>
        <v>0.57152777777777775</v>
      </c>
      <c r="J204" s="49">
        <f t="shared" si="26"/>
        <v>0.57499999999999996</v>
      </c>
      <c r="K204" s="34" t="str">
        <f t="shared" si="27"/>
        <v/>
      </c>
      <c r="L204" s="34">
        <f t="shared" si="32"/>
        <v>3.9999999999999858</v>
      </c>
      <c r="M204" s="34">
        <f t="shared" si="28"/>
        <v>1</v>
      </c>
      <c r="N204" s="34">
        <f t="shared" ca="1" si="29"/>
        <v>1323</v>
      </c>
      <c r="O204" s="34">
        <f t="shared" ca="1" si="33"/>
        <v>24.999999999999911</v>
      </c>
      <c r="P204" s="34">
        <f t="shared" si="34"/>
        <v>1.5</v>
      </c>
      <c r="Q204" s="37">
        <f t="shared" si="35"/>
        <v>0.22548428583557498</v>
      </c>
      <c r="R204" s="34">
        <f t="shared" si="36"/>
        <v>2.3999999999999915</v>
      </c>
      <c r="S204" s="34">
        <f t="shared" si="37"/>
        <v>3.8999999999999915</v>
      </c>
      <c r="T204" s="37">
        <f t="shared" si="38"/>
        <v>2.6254842858355665</v>
      </c>
    </row>
    <row r="205" spans="1:20" x14ac:dyDescent="0.2">
      <c r="B205" s="50">
        <v>41919</v>
      </c>
      <c r="C205" s="34">
        <v>1348</v>
      </c>
      <c r="D205" s="56"/>
      <c r="E205" s="36">
        <v>0.6</v>
      </c>
      <c r="F205" s="36">
        <v>1405</v>
      </c>
      <c r="G205" s="48">
        <f t="shared" si="30"/>
        <v>0.58680555555555558</v>
      </c>
      <c r="H205" s="36">
        <v>1408</v>
      </c>
      <c r="I205" s="49">
        <f t="shared" si="31"/>
        <v>0.58888888888888891</v>
      </c>
      <c r="J205" s="49">
        <f t="shared" si="26"/>
        <v>0.59236111111111112</v>
      </c>
      <c r="K205" s="34" t="str">
        <f t="shared" si="27"/>
        <v/>
      </c>
      <c r="L205" s="34">
        <f t="shared" si="32"/>
        <v>2.9999999999999893</v>
      </c>
      <c r="M205" s="34">
        <f t="shared" si="28"/>
        <v>1</v>
      </c>
      <c r="N205" s="34">
        <f t="shared" ca="1" si="29"/>
        <v>1348</v>
      </c>
      <c r="O205" s="34">
        <f t="shared" ca="1" si="33"/>
        <v>24.999999999999911</v>
      </c>
      <c r="P205" s="34">
        <f t="shared" si="34"/>
        <v>1.5</v>
      </c>
      <c r="Q205" s="37">
        <f t="shared" si="35"/>
        <v>0.22548428583557498</v>
      </c>
      <c r="R205" s="34">
        <f t="shared" si="36"/>
        <v>1.7999999999999936</v>
      </c>
      <c r="S205" s="34">
        <f t="shared" si="37"/>
        <v>3.2999999999999936</v>
      </c>
      <c r="T205" s="37">
        <f t="shared" si="38"/>
        <v>2.0254842858355686</v>
      </c>
    </row>
    <row r="206" spans="1:20" x14ac:dyDescent="0.2">
      <c r="B206" s="50">
        <v>41919</v>
      </c>
      <c r="C206" s="34">
        <v>1414</v>
      </c>
      <c r="D206" s="56"/>
      <c r="E206" s="36">
        <v>0.6</v>
      </c>
      <c r="F206" s="36">
        <v>1428</v>
      </c>
      <c r="G206" s="48">
        <f t="shared" si="30"/>
        <v>0.60277777777777775</v>
      </c>
      <c r="H206" s="36">
        <v>1432</v>
      </c>
      <c r="I206" s="49">
        <f t="shared" si="31"/>
        <v>0.60555555555555551</v>
      </c>
      <c r="J206" s="49">
        <f t="shared" si="26"/>
        <v>0.60902777777777772</v>
      </c>
      <c r="K206" s="34" t="str">
        <f t="shared" si="27"/>
        <v/>
      </c>
      <c r="L206" s="34">
        <f t="shared" si="32"/>
        <v>3.9999999999999858</v>
      </c>
      <c r="M206" s="34">
        <f t="shared" si="28"/>
        <v>1</v>
      </c>
      <c r="N206" s="34">
        <f t="shared" ca="1" si="29"/>
        <v>1414</v>
      </c>
      <c r="O206" s="34">
        <f t="shared" ca="1" si="33"/>
        <v>22.999999999999918</v>
      </c>
      <c r="P206" s="34">
        <f t="shared" si="34"/>
        <v>1.5</v>
      </c>
      <c r="Q206" s="37">
        <f t="shared" si="35"/>
        <v>0.22548428583557498</v>
      </c>
      <c r="R206" s="34">
        <f t="shared" si="36"/>
        <v>2.3999999999999915</v>
      </c>
      <c r="S206" s="34">
        <f t="shared" si="37"/>
        <v>3.8999999999999915</v>
      </c>
      <c r="T206" s="37">
        <f t="shared" si="38"/>
        <v>2.6254842858355665</v>
      </c>
    </row>
    <row r="207" spans="1:20" x14ac:dyDescent="0.2">
      <c r="B207" s="50">
        <v>41919</v>
      </c>
      <c r="C207" s="34">
        <v>1453</v>
      </c>
      <c r="D207" s="56"/>
      <c r="E207" s="36">
        <v>0.01</v>
      </c>
      <c r="F207" s="36">
        <v>1504</v>
      </c>
      <c r="G207" s="48">
        <f t="shared" si="30"/>
        <v>0.62777777777777777</v>
      </c>
      <c r="H207" s="36">
        <v>1628</v>
      </c>
      <c r="I207" s="49">
        <f t="shared" si="31"/>
        <v>0.68611111111111101</v>
      </c>
      <c r="J207" s="49">
        <f t="shared" ref="J207:J270" si="39">IF(OR(B208&lt;&gt;"",E208=""),I207+TIME(0,5,0),"")</f>
        <v>0.68958333333333321</v>
      </c>
      <c r="K207" s="34" t="str">
        <f t="shared" ref="K207:K270" si="40">IF(AND(OR(AND(B207&lt;&gt;"",B208=""),AND(B207="",B208="")),E208&lt;&gt;""),(G208-I207)*1440,"")</f>
        <v/>
      </c>
      <c r="L207" s="34">
        <f t="shared" si="32"/>
        <v>83.999999999999858</v>
      </c>
      <c r="M207" s="34">
        <f t="shared" ref="M207:M270" si="41">IF(B207&lt;&gt;"",1,M206+1)</f>
        <v>1</v>
      </c>
      <c r="N207" s="34">
        <f t="shared" ref="N207:N270" ca="1" si="42">OFFSET(C207,-M207+1,0)</f>
        <v>1453</v>
      </c>
      <c r="O207" s="34">
        <f t="shared" ca="1" si="33"/>
        <v>99.999999999999801</v>
      </c>
      <c r="P207" s="34">
        <f t="shared" si="34"/>
        <v>2.5000000000000001E-2</v>
      </c>
      <c r="Q207" s="37">
        <f t="shared" si="35"/>
        <v>5.4281443780592247E-3</v>
      </c>
      <c r="R207" s="34">
        <f t="shared" si="36"/>
        <v>0.83999999999999864</v>
      </c>
      <c r="S207" s="34">
        <f t="shared" si="37"/>
        <v>0.86499999999999866</v>
      </c>
      <c r="T207" s="37">
        <f t="shared" si="38"/>
        <v>0.84542814437805791</v>
      </c>
    </row>
    <row r="208" spans="1:20" x14ac:dyDescent="0.2">
      <c r="A208" s="34">
        <v>1</v>
      </c>
      <c r="B208" s="50">
        <v>41920</v>
      </c>
      <c r="C208" s="34">
        <v>844</v>
      </c>
      <c r="D208" s="56" t="s">
        <v>81</v>
      </c>
      <c r="E208" s="36">
        <v>6.0000000000000001E-3</v>
      </c>
      <c r="F208" s="36">
        <v>856</v>
      </c>
      <c r="G208" s="48">
        <f t="shared" ref="G208:G271" si="43">VALUE(CONCATENATE(LEFT(F208,LEN(F208)-2),":",RIGHT(F208,2)))</f>
        <v>0.37222222222222223</v>
      </c>
      <c r="H208" s="36">
        <v>858</v>
      </c>
      <c r="I208" s="49">
        <f t="shared" ref="I208:I271" si="44">VALUE(CONCATENATE(LEFT(H208,LEN(H208)-2),":",RIGHT(H208,2)))</f>
        <v>0.37361111111111112</v>
      </c>
      <c r="J208" s="49" t="str">
        <f t="shared" si="39"/>
        <v/>
      </c>
      <c r="K208" s="34">
        <f t="shared" si="40"/>
        <v>7.0000000000000551</v>
      </c>
      <c r="L208" s="34">
        <f t="shared" ref="L208:L271" si="45">(I208-G208)*1440</f>
        <v>1.9999999999999929</v>
      </c>
      <c r="M208" s="34">
        <f t="shared" si="41"/>
        <v>1</v>
      </c>
      <c r="N208" s="34">
        <f t="shared" ca="1" si="42"/>
        <v>844</v>
      </c>
      <c r="O208" s="34" t="str">
        <f t="shared" ref="O208:O271" si="46">IF(J208&lt;&gt;"",(J208-VALUE(CONCATENATE(LEFT(N208,LEN(N208)-2),":",RIGHT(N208,2))))*1440,"")</f>
        <v/>
      </c>
      <c r="P208" s="34">
        <f t="shared" ref="P208:P271" si="47">IF(K208&lt;&gt;"",(E208+E209)*K208/2,E208*5/2)</f>
        <v>2.1210000000000164</v>
      </c>
      <c r="Q208" s="37">
        <f t="shared" ref="Q208:Q271" si="48">IF(K208&lt;&gt;"",(E209-E208)*K208/LN((E209+0.000001)/(E208+0.000001)),-5*(E208-0.000001)/(LN(1/E208)-13.8155))</f>
        <v>0.90293057652003472</v>
      </c>
      <c r="R208" s="34">
        <f t="shared" ref="R208:R271" si="49">(E208*L208)</f>
        <v>1.1999999999999957E-2</v>
      </c>
      <c r="S208" s="34">
        <f t="shared" ref="S208:S271" si="50">P208+R208</f>
        <v>2.1330000000000164</v>
      </c>
      <c r="T208" s="37">
        <f t="shared" ref="T208:T271" si="51">Q208+R208</f>
        <v>0.91493057652003473</v>
      </c>
    </row>
    <row r="209" spans="1:20" x14ac:dyDescent="0.2">
      <c r="B209" s="50"/>
      <c r="D209" s="56"/>
      <c r="E209" s="36">
        <v>0.6</v>
      </c>
      <c r="F209" s="36">
        <v>905</v>
      </c>
      <c r="G209" s="48">
        <f t="shared" si="43"/>
        <v>0.37847222222222227</v>
      </c>
      <c r="H209" s="36">
        <v>911</v>
      </c>
      <c r="I209" s="49">
        <f t="shared" si="44"/>
        <v>0.38263888888888892</v>
      </c>
      <c r="J209" s="49">
        <f t="shared" si="39"/>
        <v>0.38611111111111113</v>
      </c>
      <c r="K209" s="34" t="str">
        <f t="shared" si="40"/>
        <v/>
      </c>
      <c r="L209" s="34">
        <f t="shared" si="45"/>
        <v>5.9999999999999787</v>
      </c>
      <c r="M209" s="34">
        <f t="shared" si="41"/>
        <v>2</v>
      </c>
      <c r="N209" s="34">
        <f t="shared" ca="1" si="42"/>
        <v>844</v>
      </c>
      <c r="O209" s="34">
        <f t="shared" ca="1" si="46"/>
        <v>32.000000000000043</v>
      </c>
      <c r="P209" s="34">
        <f t="shared" si="47"/>
        <v>1.5</v>
      </c>
      <c r="Q209" s="37">
        <f t="shared" si="48"/>
        <v>0.22548428583557498</v>
      </c>
      <c r="R209" s="34">
        <f t="shared" si="49"/>
        <v>3.5999999999999872</v>
      </c>
      <c r="S209" s="34">
        <f t="shared" si="50"/>
        <v>5.0999999999999872</v>
      </c>
      <c r="T209" s="37">
        <f t="shared" si="51"/>
        <v>3.8254842858355622</v>
      </c>
    </row>
    <row r="210" spans="1:20" x14ac:dyDescent="0.2">
      <c r="B210" s="50">
        <v>41920</v>
      </c>
      <c r="C210" s="34">
        <v>916</v>
      </c>
      <c r="D210" s="56"/>
      <c r="E210" s="36">
        <v>0.6</v>
      </c>
      <c r="F210" s="36">
        <v>930</v>
      </c>
      <c r="G210" s="48">
        <f t="shared" si="43"/>
        <v>0.39583333333333331</v>
      </c>
      <c r="H210" s="36">
        <v>937</v>
      </c>
      <c r="I210" s="49">
        <f t="shared" si="44"/>
        <v>0.40069444444444446</v>
      </c>
      <c r="J210" s="49">
        <f t="shared" si="39"/>
        <v>0.40416666666666667</v>
      </c>
      <c r="K210" s="34" t="str">
        <f t="shared" si="40"/>
        <v/>
      </c>
      <c r="L210" s="34">
        <f t="shared" si="45"/>
        <v>7.0000000000000551</v>
      </c>
      <c r="M210" s="34">
        <f t="shared" si="41"/>
        <v>1</v>
      </c>
      <c r="N210" s="34">
        <f t="shared" ca="1" si="42"/>
        <v>916</v>
      </c>
      <c r="O210" s="34">
        <f t="shared" ca="1" si="46"/>
        <v>25.999999999999986</v>
      </c>
      <c r="P210" s="34">
        <f t="shared" si="47"/>
        <v>1.5</v>
      </c>
      <c r="Q210" s="37">
        <f t="shared" si="48"/>
        <v>0.22548428583557498</v>
      </c>
      <c r="R210" s="34">
        <f t="shared" si="49"/>
        <v>4.200000000000033</v>
      </c>
      <c r="S210" s="34">
        <f t="shared" si="50"/>
        <v>5.700000000000033</v>
      </c>
      <c r="T210" s="37">
        <f t="shared" si="51"/>
        <v>4.4254842858356076</v>
      </c>
    </row>
    <row r="211" spans="1:20" x14ac:dyDescent="0.2">
      <c r="B211" s="50">
        <v>41920</v>
      </c>
      <c r="C211" s="34">
        <v>942</v>
      </c>
      <c r="D211" s="56"/>
      <c r="E211" s="36">
        <v>0.6</v>
      </c>
      <c r="F211" s="36">
        <v>954</v>
      </c>
      <c r="G211" s="48">
        <f t="shared" si="43"/>
        <v>0.41250000000000003</v>
      </c>
      <c r="H211" s="36">
        <v>1001</v>
      </c>
      <c r="I211" s="49">
        <f t="shared" si="44"/>
        <v>0.41736111111111113</v>
      </c>
      <c r="J211" s="49">
        <f t="shared" si="39"/>
        <v>0.42083333333333334</v>
      </c>
      <c r="K211" s="34" t="str">
        <f t="shared" si="40"/>
        <v/>
      </c>
      <c r="L211" s="34">
        <f t="shared" si="45"/>
        <v>6.9999999999999751</v>
      </c>
      <c r="M211" s="34">
        <f t="shared" si="41"/>
        <v>1</v>
      </c>
      <c r="N211" s="34">
        <f t="shared" ca="1" si="42"/>
        <v>942</v>
      </c>
      <c r="O211" s="34">
        <f t="shared" ca="1" si="46"/>
        <v>24.000000000000075</v>
      </c>
      <c r="P211" s="34">
        <f t="shared" si="47"/>
        <v>1.5</v>
      </c>
      <c r="Q211" s="37">
        <f t="shared" si="48"/>
        <v>0.22548428583557498</v>
      </c>
      <c r="R211" s="34">
        <f t="shared" si="49"/>
        <v>4.1999999999999851</v>
      </c>
      <c r="S211" s="34">
        <f t="shared" si="50"/>
        <v>5.6999999999999851</v>
      </c>
      <c r="T211" s="37">
        <f t="shared" si="51"/>
        <v>4.4254842858355596</v>
      </c>
    </row>
    <row r="212" spans="1:20" x14ac:dyDescent="0.2">
      <c r="B212" s="50">
        <v>41920</v>
      </c>
      <c r="C212" s="34">
        <v>1006</v>
      </c>
      <c r="D212" s="56"/>
      <c r="E212" s="36">
        <v>0.6</v>
      </c>
      <c r="F212" s="36">
        <v>1021</v>
      </c>
      <c r="G212" s="48">
        <f t="shared" si="43"/>
        <v>0.43124999999999997</v>
      </c>
      <c r="H212" s="36">
        <v>1027</v>
      </c>
      <c r="I212" s="49">
        <f t="shared" si="44"/>
        <v>0.43541666666666662</v>
      </c>
      <c r="J212" s="49">
        <f t="shared" si="39"/>
        <v>0.43888888888888883</v>
      </c>
      <c r="K212" s="34" t="str">
        <f t="shared" si="40"/>
        <v/>
      </c>
      <c r="L212" s="34">
        <f t="shared" si="45"/>
        <v>5.9999999999999787</v>
      </c>
      <c r="M212" s="34">
        <f t="shared" si="41"/>
        <v>1</v>
      </c>
      <c r="N212" s="34">
        <f t="shared" ca="1" si="42"/>
        <v>1006</v>
      </c>
      <c r="O212" s="34">
        <f t="shared" ca="1" si="46"/>
        <v>25.999999999999908</v>
      </c>
      <c r="P212" s="34">
        <f t="shared" si="47"/>
        <v>1.5</v>
      </c>
      <c r="Q212" s="37">
        <f t="shared" si="48"/>
        <v>0.22548428583557498</v>
      </c>
      <c r="R212" s="34">
        <f t="shared" si="49"/>
        <v>3.5999999999999872</v>
      </c>
      <c r="S212" s="34">
        <f t="shared" si="50"/>
        <v>5.0999999999999872</v>
      </c>
      <c r="T212" s="37">
        <f t="shared" si="51"/>
        <v>3.8254842858355622</v>
      </c>
    </row>
    <row r="213" spans="1:20" x14ac:dyDescent="0.2">
      <c r="B213" s="50">
        <v>41920</v>
      </c>
      <c r="C213" s="34">
        <v>1300</v>
      </c>
      <c r="D213" s="56"/>
      <c r="E213" s="36">
        <v>0.01</v>
      </c>
      <c r="F213" s="36">
        <v>1312</v>
      </c>
      <c r="G213" s="48">
        <f t="shared" si="43"/>
        <v>0.54999999999999993</v>
      </c>
      <c r="H213" s="36">
        <v>1438</v>
      </c>
      <c r="I213" s="49">
        <f t="shared" si="44"/>
        <v>0.60972222222222217</v>
      </c>
      <c r="J213" s="49">
        <f t="shared" si="39"/>
        <v>0.61319444444444438</v>
      </c>
      <c r="K213" s="34" t="str">
        <f t="shared" si="40"/>
        <v/>
      </c>
      <c r="L213" s="34">
        <f t="shared" si="45"/>
        <v>86.000000000000014</v>
      </c>
      <c r="M213" s="34">
        <f t="shared" si="41"/>
        <v>1</v>
      </c>
      <c r="N213" s="34">
        <f t="shared" ca="1" si="42"/>
        <v>1300</v>
      </c>
      <c r="O213" s="34">
        <f t="shared" ca="1" si="46"/>
        <v>102.99999999999996</v>
      </c>
      <c r="P213" s="34">
        <f t="shared" si="47"/>
        <v>2.5000000000000001E-2</v>
      </c>
      <c r="Q213" s="37">
        <f t="shared" si="48"/>
        <v>5.4281443780592247E-3</v>
      </c>
      <c r="R213" s="34">
        <f t="shared" si="49"/>
        <v>0.86000000000000021</v>
      </c>
      <c r="S213" s="34">
        <f t="shared" si="50"/>
        <v>0.88500000000000023</v>
      </c>
      <c r="T213" s="37">
        <f t="shared" si="51"/>
        <v>0.86542814437805948</v>
      </c>
    </row>
    <row r="214" spans="1:20" x14ac:dyDescent="0.2">
      <c r="A214" s="34">
        <v>1</v>
      </c>
      <c r="B214" s="50">
        <v>41921</v>
      </c>
      <c r="C214" s="34">
        <v>845</v>
      </c>
      <c r="D214" s="56" t="s">
        <v>36</v>
      </c>
      <c r="E214" s="36">
        <v>0.02</v>
      </c>
      <c r="F214" s="36">
        <v>857</v>
      </c>
      <c r="G214" s="48">
        <f t="shared" si="43"/>
        <v>0.37291666666666662</v>
      </c>
      <c r="H214" s="36">
        <v>858</v>
      </c>
      <c r="I214" s="49">
        <f t="shared" si="44"/>
        <v>0.37361111111111112</v>
      </c>
      <c r="J214" s="49" t="str">
        <f t="shared" si="39"/>
        <v/>
      </c>
      <c r="K214" s="34">
        <f t="shared" si="40"/>
        <v>9.000000000000048</v>
      </c>
      <c r="L214" s="34">
        <f t="shared" si="45"/>
        <v>1.0000000000000764</v>
      </c>
      <c r="M214" s="34">
        <f t="shared" si="41"/>
        <v>1</v>
      </c>
      <c r="N214" s="34">
        <f t="shared" ca="1" si="42"/>
        <v>845</v>
      </c>
      <c r="O214" s="34" t="str">
        <f t="shared" si="46"/>
        <v/>
      </c>
      <c r="P214" s="34">
        <f t="shared" si="47"/>
        <v>90.090000000000472</v>
      </c>
      <c r="Q214" s="37">
        <f t="shared" si="48"/>
        <v>26.031799476593935</v>
      </c>
      <c r="R214" s="34">
        <f t="shared" si="49"/>
        <v>2.0000000000001527E-2</v>
      </c>
      <c r="S214" s="34">
        <f t="shared" si="50"/>
        <v>90.110000000000468</v>
      </c>
      <c r="T214" s="37">
        <f t="shared" si="51"/>
        <v>26.051799476593938</v>
      </c>
    </row>
    <row r="215" spans="1:20" x14ac:dyDescent="0.2">
      <c r="B215" s="50"/>
      <c r="D215" s="56"/>
      <c r="E215" s="36">
        <v>20</v>
      </c>
      <c r="F215" s="36">
        <v>907</v>
      </c>
      <c r="G215" s="48">
        <f t="shared" si="43"/>
        <v>0.37986111111111115</v>
      </c>
      <c r="H215" s="36">
        <v>949</v>
      </c>
      <c r="I215" s="49">
        <f t="shared" si="44"/>
        <v>0.40902777777777777</v>
      </c>
      <c r="J215" s="49">
        <f t="shared" si="39"/>
        <v>0.41249999999999998</v>
      </c>
      <c r="K215" s="34" t="str">
        <f t="shared" si="40"/>
        <v/>
      </c>
      <c r="L215" s="34">
        <f t="shared" si="45"/>
        <v>41.999999999999929</v>
      </c>
      <c r="M215" s="34">
        <f t="shared" si="41"/>
        <v>2</v>
      </c>
      <c r="N215" s="34">
        <f t="shared" ca="1" si="42"/>
        <v>845</v>
      </c>
      <c r="O215" s="34">
        <f t="shared" ca="1" si="46"/>
        <v>69</v>
      </c>
      <c r="P215" s="34">
        <f t="shared" si="47"/>
        <v>50</v>
      </c>
      <c r="Q215" s="37">
        <f t="shared" si="48"/>
        <v>5.9484036251947776</v>
      </c>
      <c r="R215" s="34">
        <f t="shared" si="49"/>
        <v>839.99999999999864</v>
      </c>
      <c r="S215" s="34">
        <f t="shared" si="50"/>
        <v>889.99999999999864</v>
      </c>
      <c r="T215" s="37">
        <f t="shared" si="51"/>
        <v>845.94840362519346</v>
      </c>
    </row>
    <row r="216" spans="1:20" x14ac:dyDescent="0.2">
      <c r="B216" s="50">
        <v>41921</v>
      </c>
      <c r="C216" s="34">
        <v>1231</v>
      </c>
      <c r="D216" s="56"/>
      <c r="E216" s="36">
        <v>0.01</v>
      </c>
      <c r="F216" s="36">
        <v>1239</v>
      </c>
      <c r="G216" s="48">
        <f t="shared" si="43"/>
        <v>0.52708333333333335</v>
      </c>
      <c r="H216" s="36">
        <v>1348</v>
      </c>
      <c r="I216" s="49">
        <f t="shared" si="44"/>
        <v>0.57500000000000007</v>
      </c>
      <c r="J216" s="49">
        <f t="shared" si="39"/>
        <v>0.57847222222222228</v>
      </c>
      <c r="K216" s="34" t="str">
        <f t="shared" si="40"/>
        <v/>
      </c>
      <c r="L216" s="34">
        <f t="shared" si="45"/>
        <v>69.000000000000071</v>
      </c>
      <c r="M216" s="34">
        <f t="shared" si="41"/>
        <v>1</v>
      </c>
      <c r="N216" s="34">
        <f t="shared" ca="1" si="42"/>
        <v>1231</v>
      </c>
      <c r="O216" s="34">
        <f t="shared" ca="1" si="46"/>
        <v>82.000000000000028</v>
      </c>
      <c r="P216" s="34">
        <f t="shared" si="47"/>
        <v>2.5000000000000001E-2</v>
      </c>
      <c r="Q216" s="37">
        <f t="shared" si="48"/>
        <v>5.4281443780592247E-3</v>
      </c>
      <c r="R216" s="34">
        <f t="shared" si="49"/>
        <v>0.69000000000000072</v>
      </c>
      <c r="S216" s="34">
        <f t="shared" si="50"/>
        <v>0.71500000000000075</v>
      </c>
      <c r="T216" s="37">
        <f t="shared" si="51"/>
        <v>0.69542814437806</v>
      </c>
    </row>
    <row r="217" spans="1:20" x14ac:dyDescent="0.2">
      <c r="A217" s="34">
        <v>1</v>
      </c>
      <c r="B217" s="50">
        <v>41922</v>
      </c>
      <c r="C217" s="34">
        <v>847</v>
      </c>
      <c r="D217" s="56">
        <v>4</v>
      </c>
      <c r="E217" s="36">
        <v>0.01</v>
      </c>
      <c r="F217" s="36">
        <v>909</v>
      </c>
      <c r="G217" s="48">
        <f t="shared" si="43"/>
        <v>0.38125000000000003</v>
      </c>
      <c r="H217" s="36">
        <v>912</v>
      </c>
      <c r="I217" s="49">
        <f t="shared" si="44"/>
        <v>0.3833333333333333</v>
      </c>
      <c r="J217" s="49" t="str">
        <f t="shared" si="39"/>
        <v/>
      </c>
      <c r="K217" s="34">
        <f t="shared" si="40"/>
        <v>9.000000000000048</v>
      </c>
      <c r="L217" s="34">
        <f t="shared" si="45"/>
        <v>2.9999999999999094</v>
      </c>
      <c r="M217" s="34">
        <f t="shared" si="41"/>
        <v>1</v>
      </c>
      <c r="N217" s="34">
        <f t="shared" ca="1" si="42"/>
        <v>847</v>
      </c>
      <c r="O217" s="34" t="str">
        <f t="shared" si="46"/>
        <v/>
      </c>
      <c r="P217" s="34">
        <f t="shared" si="47"/>
        <v>45.045000000000236</v>
      </c>
      <c r="Q217" s="37">
        <f t="shared" si="48"/>
        <v>13.015993850604257</v>
      </c>
      <c r="R217" s="34">
        <f t="shared" si="49"/>
        <v>2.9999999999999093E-2</v>
      </c>
      <c r="S217" s="34">
        <f t="shared" si="50"/>
        <v>45.075000000000237</v>
      </c>
      <c r="T217" s="37">
        <f t="shared" si="51"/>
        <v>13.045993850604257</v>
      </c>
    </row>
    <row r="218" spans="1:20" x14ac:dyDescent="0.2">
      <c r="B218" s="50"/>
      <c r="D218" s="56"/>
      <c r="E218" s="36">
        <v>10</v>
      </c>
      <c r="F218" s="36">
        <v>921</v>
      </c>
      <c r="G218" s="48">
        <f t="shared" si="43"/>
        <v>0.38958333333333334</v>
      </c>
      <c r="H218" s="36">
        <v>935</v>
      </c>
      <c r="I218" s="49">
        <f t="shared" si="44"/>
        <v>0.39930555555555558</v>
      </c>
      <c r="J218" s="49">
        <f t="shared" si="39"/>
        <v>0.40277777777777779</v>
      </c>
      <c r="K218" s="34" t="str">
        <f t="shared" si="40"/>
        <v/>
      </c>
      <c r="L218" s="34">
        <f t="shared" si="45"/>
        <v>14.00000000000003</v>
      </c>
      <c r="M218" s="34">
        <f t="shared" si="41"/>
        <v>2</v>
      </c>
      <c r="N218" s="34">
        <f t="shared" ca="1" si="42"/>
        <v>847</v>
      </c>
      <c r="O218" s="34">
        <f t="shared" ca="1" si="46"/>
        <v>53.00000000000005</v>
      </c>
      <c r="P218" s="34">
        <f t="shared" si="47"/>
        <v>25</v>
      </c>
      <c r="Q218" s="37">
        <f t="shared" si="48"/>
        <v>3.1021051639523365</v>
      </c>
      <c r="R218" s="34">
        <f t="shared" si="49"/>
        <v>140.00000000000031</v>
      </c>
      <c r="S218" s="34">
        <f t="shared" si="50"/>
        <v>165.00000000000031</v>
      </c>
      <c r="T218" s="37">
        <f t="shared" si="51"/>
        <v>143.10210516395264</v>
      </c>
    </row>
    <row r="219" spans="1:20" x14ac:dyDescent="0.2">
      <c r="B219" s="50">
        <v>41922</v>
      </c>
      <c r="C219" s="34">
        <v>1012</v>
      </c>
      <c r="D219" s="56"/>
      <c r="E219" s="36">
        <v>50</v>
      </c>
      <c r="F219" s="36">
        <v>1038</v>
      </c>
      <c r="G219" s="48">
        <f t="shared" si="43"/>
        <v>0.44305555555555554</v>
      </c>
      <c r="H219" s="36">
        <v>1053</v>
      </c>
      <c r="I219" s="49">
        <f t="shared" si="44"/>
        <v>0.45347222222222222</v>
      </c>
      <c r="J219" s="49">
        <f t="shared" si="39"/>
        <v>0.45694444444444443</v>
      </c>
      <c r="K219" s="34" t="str">
        <f t="shared" si="40"/>
        <v/>
      </c>
      <c r="L219" s="34">
        <f t="shared" si="45"/>
        <v>15.000000000000027</v>
      </c>
      <c r="M219" s="34">
        <f t="shared" si="41"/>
        <v>1</v>
      </c>
      <c r="N219" s="34">
        <f t="shared" ca="1" si="42"/>
        <v>1012</v>
      </c>
      <c r="O219" s="34">
        <f t="shared" ca="1" si="46"/>
        <v>46</v>
      </c>
      <c r="P219" s="34">
        <f t="shared" si="47"/>
        <v>125</v>
      </c>
      <c r="Q219" s="37">
        <f t="shared" si="48"/>
        <v>14.102364719732718</v>
      </c>
      <c r="R219" s="34">
        <f t="shared" si="49"/>
        <v>750.00000000000136</v>
      </c>
      <c r="S219" s="34">
        <f t="shared" si="50"/>
        <v>875.00000000000136</v>
      </c>
      <c r="T219" s="37">
        <f t="shared" si="51"/>
        <v>764.10236471973406</v>
      </c>
    </row>
    <row r="220" spans="1:20" x14ac:dyDescent="0.2">
      <c r="B220" s="50">
        <v>41922</v>
      </c>
      <c r="C220" s="34">
        <v>1138</v>
      </c>
      <c r="D220" s="56"/>
      <c r="E220" s="36">
        <v>100</v>
      </c>
      <c r="F220" s="36">
        <v>1159</v>
      </c>
      <c r="G220" s="48">
        <f t="shared" si="43"/>
        <v>0.4993055555555555</v>
      </c>
      <c r="H220" s="36">
        <v>1214</v>
      </c>
      <c r="I220" s="49">
        <f t="shared" si="44"/>
        <v>0.50972222222222219</v>
      </c>
      <c r="J220" s="49">
        <f t="shared" si="39"/>
        <v>0.5131944444444444</v>
      </c>
      <c r="K220" s="34" t="str">
        <f t="shared" si="40"/>
        <v/>
      </c>
      <c r="L220" s="34">
        <f t="shared" si="45"/>
        <v>15.000000000000027</v>
      </c>
      <c r="M220" s="34">
        <f t="shared" si="41"/>
        <v>1</v>
      </c>
      <c r="N220" s="34">
        <f t="shared" ca="1" si="42"/>
        <v>1138</v>
      </c>
      <c r="O220" s="34">
        <f t="shared" ca="1" si="46"/>
        <v>40.999999999999936</v>
      </c>
      <c r="P220" s="34">
        <f t="shared" si="47"/>
        <v>250</v>
      </c>
      <c r="Q220" s="37">
        <f t="shared" si="48"/>
        <v>27.143420404993254</v>
      </c>
      <c r="R220" s="34">
        <f t="shared" si="49"/>
        <v>1500.0000000000027</v>
      </c>
      <c r="S220" s="34">
        <f t="shared" si="50"/>
        <v>1750.0000000000027</v>
      </c>
      <c r="T220" s="37">
        <f t="shared" si="51"/>
        <v>1527.143420404996</v>
      </c>
    </row>
    <row r="221" spans="1:20" x14ac:dyDescent="0.2">
      <c r="B221" s="50">
        <v>41922</v>
      </c>
      <c r="C221" s="34">
        <v>1406</v>
      </c>
      <c r="D221" s="56"/>
      <c r="E221" s="36">
        <v>0.01</v>
      </c>
      <c r="F221" s="36">
        <v>1439</v>
      </c>
      <c r="G221" s="48">
        <f t="shared" si="43"/>
        <v>0.61041666666666672</v>
      </c>
      <c r="H221" s="36">
        <v>1447</v>
      </c>
      <c r="I221" s="49">
        <f t="shared" si="44"/>
        <v>0.61597222222222225</v>
      </c>
      <c r="J221" s="49" t="str">
        <f t="shared" si="39"/>
        <v/>
      </c>
      <c r="K221" s="34">
        <f t="shared" si="40"/>
        <v>10.999999999999961</v>
      </c>
      <c r="L221" s="34">
        <f t="shared" si="45"/>
        <v>7.9999999999999716</v>
      </c>
      <c r="M221" s="34">
        <f t="shared" si="41"/>
        <v>1</v>
      </c>
      <c r="N221" s="34">
        <f t="shared" ca="1" si="42"/>
        <v>1406</v>
      </c>
      <c r="O221" s="34" t="str">
        <f t="shared" si="46"/>
        <v/>
      </c>
      <c r="P221" s="34">
        <f t="shared" si="47"/>
        <v>6.6549999999999763</v>
      </c>
      <c r="Q221" s="37">
        <f t="shared" si="48"/>
        <v>2.7342650050546036</v>
      </c>
      <c r="R221" s="34">
        <f t="shared" si="49"/>
        <v>7.9999999999999724E-2</v>
      </c>
      <c r="S221" s="34">
        <f t="shared" si="50"/>
        <v>6.7349999999999763</v>
      </c>
      <c r="T221" s="37">
        <f t="shared" si="51"/>
        <v>2.8142650050546032</v>
      </c>
    </row>
    <row r="222" spans="1:20" x14ac:dyDescent="0.2">
      <c r="B222" s="50"/>
      <c r="D222" s="56"/>
      <c r="E222" s="36">
        <v>1.2</v>
      </c>
      <c r="F222" s="36">
        <v>1458</v>
      </c>
      <c r="G222" s="48">
        <f t="shared" si="43"/>
        <v>0.62361111111111112</v>
      </c>
      <c r="H222" s="36">
        <v>1506</v>
      </c>
      <c r="I222" s="49">
        <f t="shared" si="44"/>
        <v>0.62916666666666665</v>
      </c>
      <c r="J222" s="49" t="str">
        <f t="shared" si="39"/>
        <v/>
      </c>
      <c r="K222" s="34">
        <f t="shared" si="40"/>
        <v>16.000000000000103</v>
      </c>
      <c r="L222" s="34">
        <f t="shared" si="45"/>
        <v>7.9999999999999716</v>
      </c>
      <c r="M222" s="34">
        <f t="shared" si="41"/>
        <v>2</v>
      </c>
      <c r="N222" s="34">
        <f t="shared" ca="1" si="42"/>
        <v>1406</v>
      </c>
      <c r="O222" s="34" t="str">
        <f t="shared" si="46"/>
        <v/>
      </c>
      <c r="P222" s="34">
        <f t="shared" si="47"/>
        <v>1209.6000000000076</v>
      </c>
      <c r="Q222" s="37">
        <f t="shared" si="48"/>
        <v>493.0914884898001</v>
      </c>
      <c r="R222" s="34">
        <f t="shared" si="49"/>
        <v>9.5999999999999659</v>
      </c>
      <c r="S222" s="34">
        <f t="shared" si="50"/>
        <v>1219.2000000000075</v>
      </c>
      <c r="T222" s="37">
        <f t="shared" si="51"/>
        <v>502.69148848980007</v>
      </c>
    </row>
    <row r="223" spans="1:20" x14ac:dyDescent="0.2">
      <c r="B223" s="50"/>
      <c r="D223" s="56"/>
      <c r="E223" s="36">
        <v>150</v>
      </c>
      <c r="F223" s="36">
        <v>1522</v>
      </c>
      <c r="G223" s="48">
        <f t="shared" si="43"/>
        <v>0.64027777777777783</v>
      </c>
      <c r="H223" s="36">
        <v>1534</v>
      </c>
      <c r="I223" s="49">
        <f t="shared" si="44"/>
        <v>0.64861111111111114</v>
      </c>
      <c r="J223" s="49" t="str">
        <f t="shared" si="39"/>
        <v/>
      </c>
      <c r="K223" s="34">
        <f t="shared" si="40"/>
        <v>11.999999999999957</v>
      </c>
      <c r="L223" s="34">
        <f t="shared" si="45"/>
        <v>11.999999999999957</v>
      </c>
      <c r="M223" s="34">
        <f t="shared" si="41"/>
        <v>3</v>
      </c>
      <c r="N223" s="34">
        <f t="shared" ca="1" si="42"/>
        <v>1406</v>
      </c>
      <c r="O223" s="34" t="str">
        <f t="shared" si="46"/>
        <v/>
      </c>
      <c r="P223" s="34">
        <f t="shared" si="47"/>
        <v>905.99999999999682</v>
      </c>
      <c r="Q223" s="37">
        <f t="shared" si="48"/>
        <v>356.84104899205539</v>
      </c>
      <c r="R223" s="34">
        <f t="shared" si="49"/>
        <v>1799.9999999999936</v>
      </c>
      <c r="S223" s="34">
        <f t="shared" si="50"/>
        <v>2705.9999999999905</v>
      </c>
      <c r="T223" s="37">
        <f t="shared" si="51"/>
        <v>2156.8410489920489</v>
      </c>
    </row>
    <row r="224" spans="1:20" x14ac:dyDescent="0.2">
      <c r="B224" s="50"/>
      <c r="D224" s="56"/>
      <c r="E224" s="36">
        <v>1</v>
      </c>
      <c r="F224" s="36">
        <v>1546</v>
      </c>
      <c r="G224" s="48">
        <f t="shared" si="43"/>
        <v>0.65694444444444444</v>
      </c>
      <c r="H224" s="36">
        <v>1552</v>
      </c>
      <c r="I224" s="49">
        <f t="shared" si="44"/>
        <v>0.66111111111111109</v>
      </c>
      <c r="J224" s="49">
        <f t="shared" si="39"/>
        <v>0.6645833333333333</v>
      </c>
      <c r="K224" s="34" t="str">
        <f t="shared" si="40"/>
        <v/>
      </c>
      <c r="L224" s="34">
        <f t="shared" si="45"/>
        <v>5.9999999999999787</v>
      </c>
      <c r="M224" s="34">
        <f t="shared" si="41"/>
        <v>4</v>
      </c>
      <c r="N224" s="34">
        <f t="shared" ca="1" si="42"/>
        <v>1406</v>
      </c>
      <c r="O224" s="34">
        <f t="shared" ca="1" si="46"/>
        <v>110.99999999999993</v>
      </c>
      <c r="P224" s="34">
        <f t="shared" si="47"/>
        <v>2.5</v>
      </c>
      <c r="Q224" s="37">
        <f t="shared" si="48"/>
        <v>0.36191198291773735</v>
      </c>
      <c r="R224" s="34">
        <f t="shared" si="49"/>
        <v>5.9999999999999787</v>
      </c>
      <c r="S224" s="34">
        <f t="shared" si="50"/>
        <v>8.4999999999999787</v>
      </c>
      <c r="T224" s="37">
        <f t="shared" si="51"/>
        <v>6.3619119829177162</v>
      </c>
    </row>
    <row r="225" spans="1:20" x14ac:dyDescent="0.2">
      <c r="A225" s="34">
        <v>1</v>
      </c>
      <c r="B225" s="50">
        <v>41925</v>
      </c>
      <c r="C225" s="34">
        <v>813</v>
      </c>
      <c r="D225" s="56" t="s">
        <v>65</v>
      </c>
      <c r="E225" s="36">
        <v>0.01</v>
      </c>
      <c r="F225" s="36">
        <v>942</v>
      </c>
      <c r="G225" s="48">
        <f t="shared" si="43"/>
        <v>0.40416666666666662</v>
      </c>
      <c r="H225" s="36">
        <v>951</v>
      </c>
      <c r="I225" s="49">
        <f t="shared" si="44"/>
        <v>0.41041666666666665</v>
      </c>
      <c r="J225" s="49" t="str">
        <f t="shared" si="39"/>
        <v/>
      </c>
      <c r="K225" s="34">
        <f t="shared" si="40"/>
        <v>5.9999999999999787</v>
      </c>
      <c r="L225" s="34">
        <f t="shared" si="45"/>
        <v>9.000000000000048</v>
      </c>
      <c r="M225" s="34">
        <f t="shared" si="41"/>
        <v>1</v>
      </c>
      <c r="N225" s="34">
        <f t="shared" ca="1" si="42"/>
        <v>813</v>
      </c>
      <c r="O225" s="34" t="str">
        <f t="shared" si="46"/>
        <v/>
      </c>
      <c r="P225" s="34">
        <f t="shared" si="47"/>
        <v>0.47999999999999832</v>
      </c>
      <c r="Q225" s="37">
        <f t="shared" si="48"/>
        <v>0.31019696378993528</v>
      </c>
      <c r="R225" s="34">
        <f t="shared" si="49"/>
        <v>9.0000000000000482E-2</v>
      </c>
      <c r="S225" s="34">
        <f t="shared" si="50"/>
        <v>0.56999999999999884</v>
      </c>
      <c r="T225" s="37">
        <f t="shared" si="51"/>
        <v>0.40019696378993574</v>
      </c>
    </row>
    <row r="226" spans="1:20" x14ac:dyDescent="0.2">
      <c r="B226" s="50"/>
      <c r="D226" s="56"/>
      <c r="E226" s="36">
        <v>0.15</v>
      </c>
      <c r="F226" s="36">
        <v>957</v>
      </c>
      <c r="G226" s="48">
        <f t="shared" si="43"/>
        <v>0.4145833333333333</v>
      </c>
      <c r="H226" s="36">
        <v>1003</v>
      </c>
      <c r="I226" s="49">
        <f t="shared" si="44"/>
        <v>0.41875000000000001</v>
      </c>
      <c r="J226" s="49" t="str">
        <f t="shared" si="39"/>
        <v/>
      </c>
      <c r="K226" s="34">
        <f t="shared" si="40"/>
        <v>7.9999999999999716</v>
      </c>
      <c r="L226" s="34">
        <f t="shared" si="45"/>
        <v>6.0000000000000586</v>
      </c>
      <c r="M226" s="34">
        <f t="shared" si="41"/>
        <v>2</v>
      </c>
      <c r="N226" s="34">
        <f t="shared" ca="1" si="42"/>
        <v>813</v>
      </c>
      <c r="O226" s="34" t="str">
        <f t="shared" si="46"/>
        <v/>
      </c>
      <c r="P226" s="34">
        <f t="shared" si="47"/>
        <v>32.599999999999888</v>
      </c>
      <c r="Q226" s="37">
        <f t="shared" si="48"/>
        <v>15.792564226606114</v>
      </c>
      <c r="R226" s="34">
        <f t="shared" si="49"/>
        <v>0.90000000000000879</v>
      </c>
      <c r="S226" s="34">
        <f t="shared" si="50"/>
        <v>33.499999999999893</v>
      </c>
      <c r="T226" s="37">
        <f t="shared" si="51"/>
        <v>16.692564226606123</v>
      </c>
    </row>
    <row r="227" spans="1:20" x14ac:dyDescent="0.2">
      <c r="B227" s="50"/>
      <c r="D227" s="56"/>
      <c r="E227" s="36">
        <v>8</v>
      </c>
      <c r="F227" s="36">
        <v>1011</v>
      </c>
      <c r="G227" s="48">
        <f t="shared" si="43"/>
        <v>0.42430555555555555</v>
      </c>
      <c r="H227" s="36">
        <v>1016</v>
      </c>
      <c r="I227" s="49">
        <f t="shared" si="44"/>
        <v>0.42777777777777781</v>
      </c>
      <c r="J227" s="49" t="str">
        <f t="shared" si="39"/>
        <v/>
      </c>
      <c r="K227" s="34">
        <f t="shared" si="40"/>
        <v>4.9999999999999023</v>
      </c>
      <c r="L227" s="34">
        <f t="shared" si="45"/>
        <v>5.0000000000000622</v>
      </c>
      <c r="M227" s="34">
        <f t="shared" si="41"/>
        <v>3</v>
      </c>
      <c r="N227" s="34">
        <f t="shared" ca="1" si="42"/>
        <v>813</v>
      </c>
      <c r="O227" s="34" t="str">
        <f t="shared" si="46"/>
        <v/>
      </c>
      <c r="P227" s="34">
        <f t="shared" si="47"/>
        <v>144.99999999999716</v>
      </c>
      <c r="Q227" s="37">
        <f t="shared" si="48"/>
        <v>114.59245669912808</v>
      </c>
      <c r="R227" s="34">
        <f t="shared" si="49"/>
        <v>40.000000000000497</v>
      </c>
      <c r="S227" s="34">
        <f t="shared" si="50"/>
        <v>184.99999999999767</v>
      </c>
      <c r="T227" s="37">
        <f t="shared" si="51"/>
        <v>154.59245669912858</v>
      </c>
    </row>
    <row r="228" spans="1:20" x14ac:dyDescent="0.2">
      <c r="B228" s="50"/>
      <c r="D228" s="56"/>
      <c r="E228" s="36">
        <v>50</v>
      </c>
      <c r="F228" s="36">
        <v>1021</v>
      </c>
      <c r="G228" s="48">
        <f t="shared" si="43"/>
        <v>0.43124999999999997</v>
      </c>
      <c r="H228" s="36">
        <v>1025</v>
      </c>
      <c r="I228" s="49">
        <f t="shared" si="44"/>
        <v>0.43402777777777773</v>
      </c>
      <c r="J228" s="49" t="str">
        <f t="shared" si="39"/>
        <v/>
      </c>
      <c r="K228" s="34">
        <f t="shared" si="40"/>
        <v>10.000000000000124</v>
      </c>
      <c r="L228" s="34">
        <f t="shared" si="45"/>
        <v>3.9999999999999858</v>
      </c>
      <c r="M228" s="34">
        <f t="shared" si="41"/>
        <v>4</v>
      </c>
      <c r="N228" s="34">
        <f t="shared" ca="1" si="42"/>
        <v>813</v>
      </c>
      <c r="O228" s="34" t="str">
        <f t="shared" si="46"/>
        <v/>
      </c>
      <c r="P228" s="34">
        <f t="shared" si="47"/>
        <v>256.00000000000318</v>
      </c>
      <c r="Q228" s="37">
        <f t="shared" si="48"/>
        <v>130.84160036361627</v>
      </c>
      <c r="R228" s="34">
        <f t="shared" si="49"/>
        <v>199.99999999999929</v>
      </c>
      <c r="S228" s="34">
        <f t="shared" si="50"/>
        <v>456.0000000000025</v>
      </c>
      <c r="T228" s="37">
        <f t="shared" si="51"/>
        <v>330.84160036361556</v>
      </c>
    </row>
    <row r="229" spans="1:20" x14ac:dyDescent="0.2">
      <c r="B229" s="50"/>
      <c r="D229" s="56"/>
      <c r="E229" s="36">
        <v>1.2</v>
      </c>
      <c r="F229" s="36">
        <v>1035</v>
      </c>
      <c r="G229" s="48">
        <f t="shared" si="43"/>
        <v>0.44097222222222227</v>
      </c>
      <c r="H229" s="36">
        <v>1038</v>
      </c>
      <c r="I229" s="49">
        <f t="shared" si="44"/>
        <v>0.44305555555555554</v>
      </c>
      <c r="J229" s="49">
        <f t="shared" si="39"/>
        <v>0.44652777777777775</v>
      </c>
      <c r="K229" s="34" t="str">
        <f t="shared" si="40"/>
        <v/>
      </c>
      <c r="L229" s="34">
        <f t="shared" si="45"/>
        <v>2.9999999999999094</v>
      </c>
      <c r="M229" s="34">
        <f t="shared" si="41"/>
        <v>5</v>
      </c>
      <c r="N229" s="34">
        <f t="shared" ca="1" si="42"/>
        <v>813</v>
      </c>
      <c r="O229" s="34">
        <f t="shared" ca="1" si="46"/>
        <v>149.99999999999994</v>
      </c>
      <c r="P229" s="34">
        <f t="shared" si="47"/>
        <v>3</v>
      </c>
      <c r="Q229" s="37">
        <f t="shared" si="48"/>
        <v>0.42863776878823368</v>
      </c>
      <c r="R229" s="34">
        <f t="shared" si="49"/>
        <v>3.5999999999998913</v>
      </c>
      <c r="S229" s="34">
        <f t="shared" si="50"/>
        <v>6.5999999999998913</v>
      </c>
      <c r="T229" s="37">
        <f t="shared" si="51"/>
        <v>4.0286377687881245</v>
      </c>
    </row>
    <row r="230" spans="1:20" x14ac:dyDescent="0.2">
      <c r="B230" s="50">
        <v>41925</v>
      </c>
      <c r="C230" s="34">
        <v>1483</v>
      </c>
      <c r="D230" s="56"/>
      <c r="E230" s="36">
        <v>0.01</v>
      </c>
      <c r="F230" s="36">
        <v>1511</v>
      </c>
      <c r="G230" s="48">
        <f t="shared" si="43"/>
        <v>0.63263888888888886</v>
      </c>
      <c r="H230" s="36">
        <v>1520</v>
      </c>
      <c r="I230" s="49">
        <f t="shared" si="44"/>
        <v>0.63888888888888895</v>
      </c>
      <c r="J230" s="49" t="str">
        <f t="shared" si="39"/>
        <v/>
      </c>
      <c r="K230" s="34">
        <f t="shared" si="40"/>
        <v>9.9999999999999645</v>
      </c>
      <c r="L230" s="34">
        <f t="shared" si="45"/>
        <v>9.0000000000001279</v>
      </c>
      <c r="M230" s="34">
        <f t="shared" si="41"/>
        <v>1</v>
      </c>
      <c r="N230" s="34">
        <f t="shared" ca="1" si="42"/>
        <v>1483</v>
      </c>
      <c r="O230" s="34" t="str">
        <f t="shared" si="46"/>
        <v/>
      </c>
      <c r="P230" s="34">
        <f t="shared" si="47"/>
        <v>8.0499999999999723</v>
      </c>
      <c r="Q230" s="37">
        <f t="shared" si="48"/>
        <v>3.1329589686972623</v>
      </c>
      <c r="R230" s="34">
        <f t="shared" si="49"/>
        <v>9.0000000000001287E-2</v>
      </c>
      <c r="S230" s="34">
        <f t="shared" si="50"/>
        <v>8.1399999999999739</v>
      </c>
      <c r="T230" s="37">
        <f t="shared" si="51"/>
        <v>3.2229589686972635</v>
      </c>
    </row>
    <row r="231" spans="1:20" x14ac:dyDescent="0.2">
      <c r="B231" s="50"/>
      <c r="D231" s="56"/>
      <c r="E231" s="36">
        <v>1.6</v>
      </c>
      <c r="F231" s="36">
        <v>1530</v>
      </c>
      <c r="G231" s="48">
        <f t="shared" si="43"/>
        <v>0.64583333333333337</v>
      </c>
      <c r="H231" s="36">
        <v>1536</v>
      </c>
      <c r="I231" s="49">
        <f t="shared" si="44"/>
        <v>0.65</v>
      </c>
      <c r="J231" s="49">
        <f t="shared" si="39"/>
        <v>0.65347222222222223</v>
      </c>
      <c r="K231" s="34" t="str">
        <f t="shared" si="40"/>
        <v/>
      </c>
      <c r="L231" s="34">
        <f t="shared" si="45"/>
        <v>5.9999999999999787</v>
      </c>
      <c r="M231" s="34">
        <f t="shared" si="41"/>
        <v>2</v>
      </c>
      <c r="N231" s="34">
        <f t="shared" ca="1" si="42"/>
        <v>1483</v>
      </c>
      <c r="O231" s="34">
        <f t="shared" ca="1" si="46"/>
        <v>18.000000000000096</v>
      </c>
      <c r="P231" s="34">
        <f t="shared" si="47"/>
        <v>4</v>
      </c>
      <c r="Q231" s="37">
        <f t="shared" si="48"/>
        <v>0.56000790785017607</v>
      </c>
      <c r="R231" s="34">
        <f t="shared" si="49"/>
        <v>9.5999999999999659</v>
      </c>
      <c r="S231" s="34">
        <f t="shared" si="50"/>
        <v>13.599999999999966</v>
      </c>
      <c r="T231" s="37">
        <f t="shared" si="51"/>
        <v>10.160007907850142</v>
      </c>
    </row>
    <row r="232" spans="1:20" x14ac:dyDescent="0.2">
      <c r="A232" s="34">
        <v>1</v>
      </c>
      <c r="B232" s="50">
        <v>41926</v>
      </c>
      <c r="C232" s="34">
        <v>831</v>
      </c>
      <c r="D232" s="56" t="s">
        <v>40</v>
      </c>
      <c r="E232" s="36">
        <v>1.7999999999999999E-2</v>
      </c>
      <c r="F232" s="36">
        <v>910</v>
      </c>
      <c r="G232" s="48">
        <f t="shared" si="43"/>
        <v>0.38194444444444442</v>
      </c>
      <c r="H232" s="36">
        <v>919</v>
      </c>
      <c r="I232" s="49">
        <f t="shared" si="44"/>
        <v>0.38819444444444445</v>
      </c>
      <c r="J232" s="49" t="str">
        <f t="shared" si="39"/>
        <v/>
      </c>
      <c r="K232" s="34">
        <f t="shared" si="40"/>
        <v>7.9999999999999716</v>
      </c>
      <c r="L232" s="34">
        <f t="shared" si="45"/>
        <v>9.000000000000048</v>
      </c>
      <c r="M232" s="34">
        <f t="shared" si="41"/>
        <v>1</v>
      </c>
      <c r="N232" s="34">
        <f t="shared" ca="1" si="42"/>
        <v>831</v>
      </c>
      <c r="O232" s="34" t="str">
        <f t="shared" si="46"/>
        <v/>
      </c>
      <c r="P232" s="34">
        <f t="shared" si="47"/>
        <v>0.35199999999999876</v>
      </c>
      <c r="Q232" s="37">
        <f t="shared" si="48"/>
        <v>0.30631429759893614</v>
      </c>
      <c r="R232" s="34">
        <f t="shared" si="49"/>
        <v>0.16200000000000084</v>
      </c>
      <c r="S232" s="34">
        <f t="shared" si="50"/>
        <v>0.51399999999999957</v>
      </c>
      <c r="T232" s="37">
        <f t="shared" si="51"/>
        <v>0.46831429759893695</v>
      </c>
    </row>
    <row r="233" spans="1:20" x14ac:dyDescent="0.2">
      <c r="B233" s="50"/>
      <c r="D233" s="56"/>
      <c r="E233" s="36">
        <v>7.0000000000000007E-2</v>
      </c>
      <c r="F233" s="36">
        <v>927</v>
      </c>
      <c r="G233" s="48">
        <f t="shared" si="43"/>
        <v>0.39374999999999999</v>
      </c>
      <c r="H233" s="36">
        <v>934</v>
      </c>
      <c r="I233" s="49">
        <f t="shared" si="44"/>
        <v>0.39861111111111108</v>
      </c>
      <c r="J233" s="49">
        <f t="shared" si="39"/>
        <v>0.40208333333333329</v>
      </c>
      <c r="K233" s="34" t="str">
        <f t="shared" si="40"/>
        <v/>
      </c>
      <c r="L233" s="34">
        <f t="shared" si="45"/>
        <v>6.9999999999999751</v>
      </c>
      <c r="M233" s="34">
        <f t="shared" si="41"/>
        <v>2</v>
      </c>
      <c r="N233" s="34">
        <f t="shared" ca="1" si="42"/>
        <v>831</v>
      </c>
      <c r="O233" s="34">
        <f t="shared" ca="1" si="46"/>
        <v>67.999999999999915</v>
      </c>
      <c r="P233" s="34">
        <f t="shared" si="47"/>
        <v>0.17500000000000002</v>
      </c>
      <c r="Q233" s="37">
        <f t="shared" si="48"/>
        <v>3.1372129064869518E-2</v>
      </c>
      <c r="R233" s="34">
        <f t="shared" si="49"/>
        <v>0.48999999999999833</v>
      </c>
      <c r="S233" s="34">
        <f t="shared" si="50"/>
        <v>0.66499999999999837</v>
      </c>
      <c r="T233" s="37">
        <f t="shared" si="51"/>
        <v>0.52137212906486785</v>
      </c>
    </row>
    <row r="234" spans="1:20" x14ac:dyDescent="0.2">
      <c r="B234" s="50">
        <v>41926</v>
      </c>
      <c r="C234" s="34">
        <v>1040</v>
      </c>
      <c r="D234" s="56"/>
      <c r="E234" s="36">
        <v>0.01</v>
      </c>
      <c r="F234" s="36">
        <v>1051</v>
      </c>
      <c r="G234" s="48">
        <f t="shared" si="43"/>
        <v>0.45208333333333334</v>
      </c>
      <c r="H234" s="36">
        <v>1154</v>
      </c>
      <c r="I234" s="49">
        <f t="shared" si="44"/>
        <v>0.49583333333333335</v>
      </c>
      <c r="J234" s="49">
        <f t="shared" si="39"/>
        <v>0.49930555555555556</v>
      </c>
      <c r="K234" s="34" t="str">
        <f t="shared" si="40"/>
        <v/>
      </c>
      <c r="L234" s="34">
        <f t="shared" si="45"/>
        <v>63.000000000000014</v>
      </c>
      <c r="M234" s="34">
        <f t="shared" si="41"/>
        <v>1</v>
      </c>
      <c r="N234" s="34">
        <f t="shared" ca="1" si="42"/>
        <v>1040</v>
      </c>
      <c r="O234" s="34">
        <f t="shared" ca="1" si="46"/>
        <v>79.000000000000043</v>
      </c>
      <c r="P234" s="34">
        <f t="shared" si="47"/>
        <v>2.5000000000000001E-2</v>
      </c>
      <c r="Q234" s="37">
        <f t="shared" si="48"/>
        <v>5.4281443780592247E-3</v>
      </c>
      <c r="R234" s="34">
        <f t="shared" si="49"/>
        <v>0.63000000000000012</v>
      </c>
      <c r="S234" s="34">
        <f t="shared" si="50"/>
        <v>0.65500000000000014</v>
      </c>
      <c r="T234" s="37">
        <f t="shared" si="51"/>
        <v>0.63542814437805939</v>
      </c>
    </row>
    <row r="235" spans="1:20" x14ac:dyDescent="0.2">
      <c r="B235" s="50">
        <v>41926</v>
      </c>
      <c r="C235" s="34">
        <v>1311</v>
      </c>
      <c r="D235" s="56"/>
      <c r="E235" s="36">
        <v>0.6</v>
      </c>
      <c r="F235" s="36">
        <v>1330</v>
      </c>
      <c r="G235" s="48">
        <f t="shared" si="43"/>
        <v>0.5625</v>
      </c>
      <c r="H235" s="36">
        <v>1337</v>
      </c>
      <c r="I235" s="49">
        <f t="shared" si="44"/>
        <v>0.56736111111111109</v>
      </c>
      <c r="J235" s="49">
        <f t="shared" si="39"/>
        <v>0.5708333333333333</v>
      </c>
      <c r="K235" s="34" t="str">
        <f t="shared" si="40"/>
        <v/>
      </c>
      <c r="L235" s="34">
        <f t="shared" si="45"/>
        <v>6.9999999999999751</v>
      </c>
      <c r="M235" s="34">
        <f t="shared" si="41"/>
        <v>1</v>
      </c>
      <c r="N235" s="34">
        <f t="shared" ca="1" si="42"/>
        <v>1311</v>
      </c>
      <c r="O235" s="34">
        <f t="shared" ca="1" si="46"/>
        <v>30.99999999999989</v>
      </c>
      <c r="P235" s="34">
        <f t="shared" si="47"/>
        <v>1.5</v>
      </c>
      <c r="Q235" s="37">
        <f t="shared" si="48"/>
        <v>0.22548428583557498</v>
      </c>
      <c r="R235" s="34">
        <f t="shared" si="49"/>
        <v>4.1999999999999851</v>
      </c>
      <c r="S235" s="34">
        <f t="shared" si="50"/>
        <v>5.6999999999999851</v>
      </c>
      <c r="T235" s="37">
        <f t="shared" si="51"/>
        <v>4.4254842858355596</v>
      </c>
    </row>
    <row r="236" spans="1:20" x14ac:dyDescent="0.2">
      <c r="B236" s="50">
        <v>41926</v>
      </c>
      <c r="C236" s="34">
        <v>1339</v>
      </c>
      <c r="D236" s="56"/>
      <c r="E236" s="36">
        <v>0.6</v>
      </c>
      <c r="F236" s="36">
        <v>1357</v>
      </c>
      <c r="G236" s="48">
        <f t="shared" si="43"/>
        <v>0.58124999999999993</v>
      </c>
      <c r="H236" s="36">
        <v>1359</v>
      </c>
      <c r="I236" s="49">
        <f t="shared" si="44"/>
        <v>0.58263888888888882</v>
      </c>
      <c r="J236" s="49">
        <f t="shared" si="39"/>
        <v>0.58611111111111103</v>
      </c>
      <c r="K236" s="34" t="str">
        <f t="shared" si="40"/>
        <v/>
      </c>
      <c r="L236" s="34">
        <f t="shared" si="45"/>
        <v>1.9999999999999929</v>
      </c>
      <c r="M236" s="34">
        <f t="shared" si="41"/>
        <v>1</v>
      </c>
      <c r="N236" s="34">
        <f t="shared" ca="1" si="42"/>
        <v>1339</v>
      </c>
      <c r="O236" s="34">
        <f t="shared" ca="1" si="46"/>
        <v>24.999999999999911</v>
      </c>
      <c r="P236" s="34">
        <f t="shared" si="47"/>
        <v>1.5</v>
      </c>
      <c r="Q236" s="37">
        <f t="shared" si="48"/>
        <v>0.22548428583557498</v>
      </c>
      <c r="R236" s="34">
        <f t="shared" si="49"/>
        <v>1.1999999999999957</v>
      </c>
      <c r="S236" s="34">
        <f t="shared" si="50"/>
        <v>2.6999999999999957</v>
      </c>
      <c r="T236" s="37">
        <f t="shared" si="51"/>
        <v>1.4254842858355707</v>
      </c>
    </row>
    <row r="237" spans="1:20" x14ac:dyDescent="0.2">
      <c r="B237" s="50">
        <v>41926</v>
      </c>
      <c r="C237" s="34">
        <v>1404</v>
      </c>
      <c r="D237" s="56"/>
      <c r="E237" s="36">
        <v>0.6</v>
      </c>
      <c r="F237" s="36">
        <v>1421</v>
      </c>
      <c r="G237" s="48">
        <f t="shared" si="43"/>
        <v>0.59791666666666665</v>
      </c>
      <c r="H237" s="36">
        <v>1425</v>
      </c>
      <c r="I237" s="49">
        <f t="shared" si="44"/>
        <v>0.60069444444444442</v>
      </c>
      <c r="J237" s="49">
        <f t="shared" si="39"/>
        <v>0.60416666666666663</v>
      </c>
      <c r="K237" s="34" t="str">
        <f t="shared" si="40"/>
        <v/>
      </c>
      <c r="L237" s="34">
        <f t="shared" si="45"/>
        <v>3.9999999999999858</v>
      </c>
      <c r="M237" s="34">
        <f t="shared" si="41"/>
        <v>1</v>
      </c>
      <c r="N237" s="34">
        <f t="shared" ca="1" si="42"/>
        <v>1404</v>
      </c>
      <c r="O237" s="34">
        <f t="shared" ca="1" si="46"/>
        <v>25.999999999999908</v>
      </c>
      <c r="P237" s="34">
        <f t="shared" si="47"/>
        <v>1.5</v>
      </c>
      <c r="Q237" s="37">
        <f t="shared" si="48"/>
        <v>0.22548428583557498</v>
      </c>
      <c r="R237" s="34">
        <f t="shared" si="49"/>
        <v>2.3999999999999915</v>
      </c>
      <c r="S237" s="34">
        <f t="shared" si="50"/>
        <v>3.8999999999999915</v>
      </c>
      <c r="T237" s="37">
        <f t="shared" si="51"/>
        <v>2.6254842858355665</v>
      </c>
    </row>
    <row r="238" spans="1:20" x14ac:dyDescent="0.2">
      <c r="B238" s="50">
        <v>41926</v>
      </c>
      <c r="C238" s="34">
        <v>1431</v>
      </c>
      <c r="D238" s="56"/>
      <c r="E238" s="36">
        <v>0.6</v>
      </c>
      <c r="F238" s="36">
        <v>1447</v>
      </c>
      <c r="G238" s="48">
        <f t="shared" si="43"/>
        <v>0.61597222222222225</v>
      </c>
      <c r="H238" s="36">
        <v>1452</v>
      </c>
      <c r="I238" s="49">
        <f t="shared" si="44"/>
        <v>0.61944444444444446</v>
      </c>
      <c r="J238" s="49">
        <f t="shared" si="39"/>
        <v>0.62291666666666667</v>
      </c>
      <c r="K238" s="34" t="str">
        <f t="shared" si="40"/>
        <v/>
      </c>
      <c r="L238" s="34">
        <f t="shared" si="45"/>
        <v>4.9999999999999822</v>
      </c>
      <c r="M238" s="34">
        <f t="shared" si="41"/>
        <v>1</v>
      </c>
      <c r="N238" s="34">
        <f t="shared" ca="1" si="42"/>
        <v>1431</v>
      </c>
      <c r="O238" s="34">
        <f t="shared" ca="1" si="46"/>
        <v>25.999999999999908</v>
      </c>
      <c r="P238" s="34">
        <f t="shared" si="47"/>
        <v>1.5</v>
      </c>
      <c r="Q238" s="37">
        <f t="shared" si="48"/>
        <v>0.22548428583557498</v>
      </c>
      <c r="R238" s="34">
        <f t="shared" si="49"/>
        <v>2.9999999999999893</v>
      </c>
      <c r="S238" s="34">
        <f t="shared" si="50"/>
        <v>4.4999999999999893</v>
      </c>
      <c r="T238" s="37">
        <f t="shared" si="51"/>
        <v>3.2254842858355643</v>
      </c>
    </row>
    <row r="239" spans="1:20" x14ac:dyDescent="0.2">
      <c r="B239" s="50">
        <v>41926</v>
      </c>
      <c r="C239" s="34">
        <v>1458</v>
      </c>
      <c r="D239" s="56"/>
      <c r="E239" s="36">
        <v>0.6</v>
      </c>
      <c r="F239" s="36">
        <v>1512</v>
      </c>
      <c r="G239" s="48">
        <f t="shared" si="43"/>
        <v>0.6333333333333333</v>
      </c>
      <c r="H239" s="36">
        <v>1517</v>
      </c>
      <c r="I239" s="49">
        <f t="shared" si="44"/>
        <v>0.63680555555555551</v>
      </c>
      <c r="J239" s="49">
        <f t="shared" si="39"/>
        <v>0.64027777777777772</v>
      </c>
      <c r="K239" s="34" t="str">
        <f t="shared" si="40"/>
        <v/>
      </c>
      <c r="L239" s="34">
        <f t="shared" si="45"/>
        <v>4.9999999999999822</v>
      </c>
      <c r="M239" s="34">
        <f t="shared" si="41"/>
        <v>1</v>
      </c>
      <c r="N239" s="34">
        <f t="shared" ca="1" si="42"/>
        <v>1458</v>
      </c>
      <c r="O239" s="34">
        <f t="shared" ca="1" si="46"/>
        <v>23.999999999999915</v>
      </c>
      <c r="P239" s="34">
        <f t="shared" si="47"/>
        <v>1.5</v>
      </c>
      <c r="Q239" s="37">
        <f t="shared" si="48"/>
        <v>0.22548428583557498</v>
      </c>
      <c r="R239" s="34">
        <f t="shared" si="49"/>
        <v>2.9999999999999893</v>
      </c>
      <c r="S239" s="34">
        <f t="shared" si="50"/>
        <v>4.4999999999999893</v>
      </c>
      <c r="T239" s="37">
        <f t="shared" si="51"/>
        <v>3.2254842858355643</v>
      </c>
    </row>
    <row r="240" spans="1:20" x14ac:dyDescent="0.2">
      <c r="A240" s="34">
        <v>1</v>
      </c>
      <c r="B240" s="50">
        <v>41927</v>
      </c>
      <c r="C240" s="34">
        <v>853</v>
      </c>
      <c r="D240" s="56" t="s">
        <v>65</v>
      </c>
      <c r="E240" s="36">
        <v>0.01</v>
      </c>
      <c r="F240" s="36">
        <v>910</v>
      </c>
      <c r="G240" s="48">
        <f t="shared" si="43"/>
        <v>0.38194444444444442</v>
      </c>
      <c r="H240" s="36">
        <v>1031</v>
      </c>
      <c r="I240" s="49">
        <f t="shared" si="44"/>
        <v>0.4381944444444445</v>
      </c>
      <c r="J240" s="49" t="str">
        <f t="shared" si="39"/>
        <v/>
      </c>
      <c r="K240" s="34">
        <f t="shared" si="40"/>
        <v>6.9999999999998952</v>
      </c>
      <c r="L240" s="34">
        <f t="shared" si="45"/>
        <v>81.000000000000114</v>
      </c>
      <c r="M240" s="34">
        <f t="shared" si="41"/>
        <v>1</v>
      </c>
      <c r="N240" s="34">
        <f t="shared" ca="1" si="42"/>
        <v>853</v>
      </c>
      <c r="O240" s="34" t="str">
        <f t="shared" si="46"/>
        <v/>
      </c>
      <c r="P240" s="34">
        <f t="shared" si="47"/>
        <v>2.1349999999999678</v>
      </c>
      <c r="Q240" s="37">
        <f t="shared" si="48"/>
        <v>1.0087326858401842</v>
      </c>
      <c r="R240" s="34">
        <f t="shared" si="49"/>
        <v>0.81000000000000116</v>
      </c>
      <c r="S240" s="34">
        <f t="shared" si="50"/>
        <v>2.9449999999999692</v>
      </c>
      <c r="T240" s="37">
        <f t="shared" si="51"/>
        <v>1.8187326858401853</v>
      </c>
    </row>
    <row r="241" spans="1:20" x14ac:dyDescent="0.2">
      <c r="B241" s="50"/>
      <c r="D241" s="56"/>
      <c r="E241" s="36">
        <v>0.6</v>
      </c>
      <c r="F241" s="36">
        <v>1038</v>
      </c>
      <c r="G241" s="48">
        <f t="shared" si="43"/>
        <v>0.44305555555555554</v>
      </c>
      <c r="H241" s="36">
        <v>1041</v>
      </c>
      <c r="I241" s="49">
        <f t="shared" si="44"/>
        <v>0.44513888888888892</v>
      </c>
      <c r="J241" s="49">
        <f t="shared" si="39"/>
        <v>0.44861111111111113</v>
      </c>
      <c r="K241" s="34" t="str">
        <f t="shared" si="40"/>
        <v/>
      </c>
      <c r="L241" s="34">
        <f t="shared" si="45"/>
        <v>3.0000000000000693</v>
      </c>
      <c r="M241" s="34">
        <f t="shared" si="41"/>
        <v>2</v>
      </c>
      <c r="N241" s="34">
        <f t="shared" ca="1" si="42"/>
        <v>853</v>
      </c>
      <c r="O241" s="34">
        <f t="shared" ca="1" si="46"/>
        <v>113.00000000000009</v>
      </c>
      <c r="P241" s="34">
        <f t="shared" si="47"/>
        <v>1.5</v>
      </c>
      <c r="Q241" s="37">
        <f t="shared" si="48"/>
        <v>0.22548428583557498</v>
      </c>
      <c r="R241" s="34">
        <f t="shared" si="49"/>
        <v>1.8000000000000416</v>
      </c>
      <c r="S241" s="34">
        <f t="shared" si="50"/>
        <v>3.3000000000000416</v>
      </c>
      <c r="T241" s="37">
        <f t="shared" si="51"/>
        <v>2.0254842858356166</v>
      </c>
    </row>
    <row r="242" spans="1:20" x14ac:dyDescent="0.2">
      <c r="B242" s="50">
        <v>41927</v>
      </c>
      <c r="C242" s="34">
        <v>1045</v>
      </c>
      <c r="D242" s="56"/>
      <c r="E242" s="36">
        <v>0.6</v>
      </c>
      <c r="F242" s="36">
        <v>1111</v>
      </c>
      <c r="G242" s="48">
        <f t="shared" si="43"/>
        <v>0.46597222222222223</v>
      </c>
      <c r="H242" s="36">
        <v>1115</v>
      </c>
      <c r="I242" s="49">
        <f t="shared" si="44"/>
        <v>0.46875</v>
      </c>
      <c r="J242" s="49">
        <f t="shared" si="39"/>
        <v>0.47222222222222221</v>
      </c>
      <c r="K242" s="34" t="str">
        <f t="shared" si="40"/>
        <v/>
      </c>
      <c r="L242" s="34">
        <f t="shared" si="45"/>
        <v>3.9999999999999858</v>
      </c>
      <c r="M242" s="34">
        <f t="shared" si="41"/>
        <v>1</v>
      </c>
      <c r="N242" s="34">
        <f t="shared" ca="1" si="42"/>
        <v>1045</v>
      </c>
      <c r="O242" s="34">
        <f t="shared" ca="1" si="46"/>
        <v>34.999999999999957</v>
      </c>
      <c r="P242" s="34">
        <f t="shared" si="47"/>
        <v>1.5</v>
      </c>
      <c r="Q242" s="37">
        <f t="shared" si="48"/>
        <v>0.22548428583557498</v>
      </c>
      <c r="R242" s="34">
        <f t="shared" si="49"/>
        <v>2.3999999999999915</v>
      </c>
      <c r="S242" s="34">
        <f t="shared" si="50"/>
        <v>3.8999999999999915</v>
      </c>
      <c r="T242" s="37">
        <f t="shared" si="51"/>
        <v>2.6254842858355665</v>
      </c>
    </row>
    <row r="243" spans="1:20" x14ac:dyDescent="0.2">
      <c r="B243" s="50">
        <v>41927</v>
      </c>
      <c r="C243" s="34">
        <v>1301</v>
      </c>
      <c r="D243" s="56"/>
      <c r="E243" s="36">
        <v>0.6</v>
      </c>
      <c r="F243" s="36">
        <v>1319</v>
      </c>
      <c r="G243" s="48">
        <f t="shared" si="43"/>
        <v>0.55486111111111114</v>
      </c>
      <c r="H243" s="36">
        <v>1333</v>
      </c>
      <c r="I243" s="49">
        <f t="shared" si="44"/>
        <v>0.56458333333333333</v>
      </c>
      <c r="J243" s="49">
        <f t="shared" si="39"/>
        <v>0.56805555555555554</v>
      </c>
      <c r="K243" s="34" t="str">
        <f t="shared" si="40"/>
        <v/>
      </c>
      <c r="L243" s="34">
        <f t="shared" si="45"/>
        <v>13.99999999999995</v>
      </c>
      <c r="M243" s="34">
        <f t="shared" si="41"/>
        <v>1</v>
      </c>
      <c r="N243" s="34">
        <f t="shared" ca="1" si="42"/>
        <v>1301</v>
      </c>
      <c r="O243" s="34">
        <f t="shared" ca="1" si="46"/>
        <v>36.999999999999872</v>
      </c>
      <c r="P243" s="34">
        <f t="shared" si="47"/>
        <v>1.5</v>
      </c>
      <c r="Q243" s="37">
        <f t="shared" si="48"/>
        <v>0.22548428583557498</v>
      </c>
      <c r="R243" s="34">
        <f t="shared" si="49"/>
        <v>8.3999999999999702</v>
      </c>
      <c r="S243" s="34">
        <f t="shared" si="50"/>
        <v>9.8999999999999702</v>
      </c>
      <c r="T243" s="37">
        <f t="shared" si="51"/>
        <v>8.6254842858355456</v>
      </c>
    </row>
    <row r="244" spans="1:20" x14ac:dyDescent="0.2">
      <c r="B244" s="50">
        <v>41927</v>
      </c>
      <c r="C244" s="34">
        <v>1338</v>
      </c>
      <c r="D244" s="56"/>
      <c r="E244" s="36">
        <v>0.6</v>
      </c>
      <c r="F244" s="36">
        <v>1352</v>
      </c>
      <c r="G244" s="48">
        <f t="shared" si="43"/>
        <v>0.57777777777777783</v>
      </c>
      <c r="H244" s="36">
        <v>1356</v>
      </c>
      <c r="I244" s="49">
        <f t="shared" si="44"/>
        <v>0.5805555555555556</v>
      </c>
      <c r="J244" s="49">
        <f t="shared" si="39"/>
        <v>0.58402777777777781</v>
      </c>
      <c r="K244" s="34" t="str">
        <f t="shared" si="40"/>
        <v/>
      </c>
      <c r="L244" s="34">
        <f t="shared" si="45"/>
        <v>3.9999999999999858</v>
      </c>
      <c r="M244" s="34">
        <f t="shared" si="41"/>
        <v>1</v>
      </c>
      <c r="N244" s="34">
        <f t="shared" ca="1" si="42"/>
        <v>1338</v>
      </c>
      <c r="O244" s="34">
        <f t="shared" ca="1" si="46"/>
        <v>23.000000000000078</v>
      </c>
      <c r="P244" s="34">
        <f t="shared" si="47"/>
        <v>1.5</v>
      </c>
      <c r="Q244" s="37">
        <f t="shared" si="48"/>
        <v>0.22548428583557498</v>
      </c>
      <c r="R244" s="34">
        <f t="shared" si="49"/>
        <v>2.3999999999999915</v>
      </c>
      <c r="S244" s="34">
        <f t="shared" si="50"/>
        <v>3.8999999999999915</v>
      </c>
      <c r="T244" s="37">
        <f t="shared" si="51"/>
        <v>2.6254842858355665</v>
      </c>
    </row>
    <row r="245" spans="1:20" x14ac:dyDescent="0.2">
      <c r="B245" s="50">
        <v>41927</v>
      </c>
      <c r="C245" s="34">
        <v>1404</v>
      </c>
      <c r="D245" s="56"/>
      <c r="E245" s="36">
        <v>0.6</v>
      </c>
      <c r="F245" s="36">
        <v>1417</v>
      </c>
      <c r="G245" s="48">
        <f t="shared" si="43"/>
        <v>0.59513888888888888</v>
      </c>
      <c r="H245" s="36">
        <v>1422</v>
      </c>
      <c r="I245" s="49">
        <f t="shared" si="44"/>
        <v>0.59861111111111109</v>
      </c>
      <c r="J245" s="49">
        <f t="shared" si="39"/>
        <v>0.6020833333333333</v>
      </c>
      <c r="K245" s="34" t="str">
        <f t="shared" si="40"/>
        <v/>
      </c>
      <c r="L245" s="34">
        <f t="shared" si="45"/>
        <v>4.9999999999999822</v>
      </c>
      <c r="M245" s="34">
        <f t="shared" si="41"/>
        <v>1</v>
      </c>
      <c r="N245" s="34">
        <f t="shared" ca="1" si="42"/>
        <v>1404</v>
      </c>
      <c r="O245" s="34">
        <f t="shared" ca="1" si="46"/>
        <v>22.999999999999918</v>
      </c>
      <c r="P245" s="34">
        <f t="shared" si="47"/>
        <v>1.5</v>
      </c>
      <c r="Q245" s="37">
        <f t="shared" si="48"/>
        <v>0.22548428583557498</v>
      </c>
      <c r="R245" s="34">
        <f t="shared" si="49"/>
        <v>2.9999999999999893</v>
      </c>
      <c r="S245" s="34">
        <f t="shared" si="50"/>
        <v>4.4999999999999893</v>
      </c>
      <c r="T245" s="37">
        <f t="shared" si="51"/>
        <v>3.2254842858355643</v>
      </c>
    </row>
    <row r="246" spans="1:20" x14ac:dyDescent="0.2">
      <c r="B246" s="50">
        <v>41927</v>
      </c>
      <c r="C246" s="34">
        <v>1426</v>
      </c>
      <c r="D246" s="56"/>
      <c r="E246" s="36">
        <v>0.6</v>
      </c>
      <c r="F246" s="36">
        <v>1440</v>
      </c>
      <c r="G246" s="48">
        <f t="shared" si="43"/>
        <v>0.61111111111111105</v>
      </c>
      <c r="H246" s="36">
        <v>1443</v>
      </c>
      <c r="I246" s="49">
        <f t="shared" si="44"/>
        <v>0.61319444444444449</v>
      </c>
      <c r="J246" s="49">
        <f t="shared" si="39"/>
        <v>0.6166666666666667</v>
      </c>
      <c r="K246" s="34" t="str">
        <f t="shared" si="40"/>
        <v/>
      </c>
      <c r="L246" s="34">
        <f t="shared" si="45"/>
        <v>3.0000000000001492</v>
      </c>
      <c r="M246" s="34">
        <f t="shared" si="41"/>
        <v>1</v>
      </c>
      <c r="N246" s="34">
        <f t="shared" ca="1" si="42"/>
        <v>1426</v>
      </c>
      <c r="O246" s="34">
        <f t="shared" ca="1" si="46"/>
        <v>22.000000000000082</v>
      </c>
      <c r="P246" s="34">
        <f t="shared" si="47"/>
        <v>1.5</v>
      </c>
      <c r="Q246" s="37">
        <f t="shared" si="48"/>
        <v>0.22548428583557498</v>
      </c>
      <c r="R246" s="34">
        <f t="shared" si="49"/>
        <v>1.8000000000000895</v>
      </c>
      <c r="S246" s="34">
        <f t="shared" si="50"/>
        <v>3.3000000000000895</v>
      </c>
      <c r="T246" s="37">
        <f t="shared" si="51"/>
        <v>2.0254842858356645</v>
      </c>
    </row>
    <row r="247" spans="1:20" x14ac:dyDescent="0.2">
      <c r="A247" s="34">
        <v>1</v>
      </c>
      <c r="B247" s="50">
        <v>41928</v>
      </c>
      <c r="C247" s="34">
        <v>1206</v>
      </c>
      <c r="D247" s="56" t="s">
        <v>41</v>
      </c>
      <c r="E247" s="36">
        <v>5.9999999999999995E-4</v>
      </c>
      <c r="F247" s="36">
        <v>1227</v>
      </c>
      <c r="G247" s="48">
        <f t="shared" si="43"/>
        <v>0.51874999999999993</v>
      </c>
      <c r="H247" s="36">
        <v>1229</v>
      </c>
      <c r="I247" s="49">
        <f t="shared" si="44"/>
        <v>0.52013888888888882</v>
      </c>
      <c r="J247" s="49" t="str">
        <f t="shared" si="39"/>
        <v/>
      </c>
      <c r="K247" s="34">
        <f t="shared" si="40"/>
        <v>4.0000000000001457</v>
      </c>
      <c r="L247" s="34">
        <f t="shared" si="45"/>
        <v>1.9999999999999929</v>
      </c>
      <c r="M247" s="34">
        <f t="shared" si="41"/>
        <v>1</v>
      </c>
      <c r="N247" s="34">
        <f t="shared" ca="1" si="42"/>
        <v>1206</v>
      </c>
      <c r="O247" s="34" t="str">
        <f t="shared" si="46"/>
        <v/>
      </c>
      <c r="P247" s="34">
        <f t="shared" si="47"/>
        <v>1.2012000000000438</v>
      </c>
      <c r="Q247" s="37">
        <f t="shared" si="48"/>
        <v>0.34717176021423696</v>
      </c>
      <c r="R247" s="34">
        <f t="shared" si="49"/>
        <v>1.1999999999999956E-3</v>
      </c>
      <c r="S247" s="34">
        <f t="shared" si="50"/>
        <v>1.2024000000000439</v>
      </c>
      <c r="T247" s="37">
        <f t="shared" si="51"/>
        <v>0.34837176021423694</v>
      </c>
    </row>
    <row r="248" spans="1:20" x14ac:dyDescent="0.2">
      <c r="B248" s="50"/>
      <c r="D248" s="56"/>
      <c r="E248" s="36">
        <v>0.6</v>
      </c>
      <c r="F248" s="36">
        <v>1233</v>
      </c>
      <c r="G248" s="48">
        <f t="shared" si="43"/>
        <v>0.5229166666666667</v>
      </c>
      <c r="H248" s="36">
        <v>1301</v>
      </c>
      <c r="I248" s="49">
        <f t="shared" si="44"/>
        <v>0.54236111111111118</v>
      </c>
      <c r="J248" s="49">
        <f t="shared" si="39"/>
        <v>0.54583333333333339</v>
      </c>
      <c r="K248" s="34" t="str">
        <f t="shared" si="40"/>
        <v/>
      </c>
      <c r="L248" s="34">
        <f t="shared" si="45"/>
        <v>28.00000000000006</v>
      </c>
      <c r="M248" s="34">
        <f t="shared" si="41"/>
        <v>2</v>
      </c>
      <c r="N248" s="34">
        <f t="shared" ca="1" si="42"/>
        <v>1206</v>
      </c>
      <c r="O248" s="34">
        <f t="shared" ca="1" si="46"/>
        <v>60.000000000000107</v>
      </c>
      <c r="P248" s="34">
        <f t="shared" si="47"/>
        <v>1.5</v>
      </c>
      <c r="Q248" s="37">
        <f t="shared" si="48"/>
        <v>0.22548428583557498</v>
      </c>
      <c r="R248" s="34">
        <f t="shared" si="49"/>
        <v>16.800000000000036</v>
      </c>
      <c r="S248" s="34">
        <f t="shared" si="50"/>
        <v>18.300000000000036</v>
      </c>
      <c r="T248" s="37">
        <f t="shared" si="51"/>
        <v>17.02548428583561</v>
      </c>
    </row>
    <row r="249" spans="1:20" x14ac:dyDescent="0.2">
      <c r="B249" s="50">
        <v>41928</v>
      </c>
      <c r="C249" s="34">
        <v>1308</v>
      </c>
      <c r="D249" s="56"/>
      <c r="E249" s="36">
        <v>0.6</v>
      </c>
      <c r="F249" s="36">
        <v>1321</v>
      </c>
      <c r="G249" s="48">
        <f t="shared" si="43"/>
        <v>0.55625000000000002</v>
      </c>
      <c r="H249" s="36">
        <v>1324</v>
      </c>
      <c r="I249" s="49">
        <f t="shared" si="44"/>
        <v>0.55833333333333335</v>
      </c>
      <c r="J249" s="49">
        <f t="shared" si="39"/>
        <v>0.56180555555555556</v>
      </c>
      <c r="K249" s="34" t="str">
        <f t="shared" si="40"/>
        <v/>
      </c>
      <c r="L249" s="34">
        <f t="shared" si="45"/>
        <v>2.9999999999999893</v>
      </c>
      <c r="M249" s="34">
        <f t="shared" si="41"/>
        <v>1</v>
      </c>
      <c r="N249" s="34">
        <f t="shared" ca="1" si="42"/>
        <v>1308</v>
      </c>
      <c r="O249" s="34">
        <f t="shared" ca="1" si="46"/>
        <v>21.000000000000085</v>
      </c>
      <c r="P249" s="34">
        <f t="shared" si="47"/>
        <v>1.5</v>
      </c>
      <c r="Q249" s="37">
        <f t="shared" si="48"/>
        <v>0.22548428583557498</v>
      </c>
      <c r="R249" s="34">
        <f t="shared" si="49"/>
        <v>1.7999999999999936</v>
      </c>
      <c r="S249" s="34">
        <f t="shared" si="50"/>
        <v>3.2999999999999936</v>
      </c>
      <c r="T249" s="37">
        <f t="shared" si="51"/>
        <v>2.0254842858355686</v>
      </c>
    </row>
    <row r="250" spans="1:20" x14ac:dyDescent="0.2">
      <c r="B250" s="50">
        <v>41928</v>
      </c>
      <c r="C250" s="34">
        <v>1330</v>
      </c>
      <c r="D250" s="56"/>
      <c r="E250" s="36">
        <v>0.6</v>
      </c>
      <c r="F250" s="36">
        <v>1342</v>
      </c>
      <c r="G250" s="48">
        <f t="shared" si="43"/>
        <v>0.5708333333333333</v>
      </c>
      <c r="H250" s="36">
        <v>1346</v>
      </c>
      <c r="I250" s="49">
        <f t="shared" si="44"/>
        <v>0.57361111111111118</v>
      </c>
      <c r="J250" s="49">
        <f t="shared" si="39"/>
        <v>0.57708333333333339</v>
      </c>
      <c r="K250" s="34" t="str">
        <f t="shared" si="40"/>
        <v/>
      </c>
      <c r="L250" s="34">
        <f t="shared" si="45"/>
        <v>4.0000000000001457</v>
      </c>
      <c r="M250" s="34">
        <f t="shared" si="41"/>
        <v>1</v>
      </c>
      <c r="N250" s="34">
        <f t="shared" ca="1" si="42"/>
        <v>1330</v>
      </c>
      <c r="O250" s="34">
        <f t="shared" ca="1" si="46"/>
        <v>21.000000000000085</v>
      </c>
      <c r="P250" s="34">
        <f t="shared" si="47"/>
        <v>1.5</v>
      </c>
      <c r="Q250" s="37">
        <f t="shared" si="48"/>
        <v>0.22548428583557498</v>
      </c>
      <c r="R250" s="34">
        <f t="shared" si="49"/>
        <v>2.4000000000000874</v>
      </c>
      <c r="S250" s="34">
        <f t="shared" si="50"/>
        <v>3.9000000000000874</v>
      </c>
      <c r="T250" s="37">
        <f t="shared" si="51"/>
        <v>2.6254842858356624</v>
      </c>
    </row>
    <row r="251" spans="1:20" x14ac:dyDescent="0.2">
      <c r="B251" s="50">
        <v>41928</v>
      </c>
      <c r="C251" s="34">
        <v>1350</v>
      </c>
      <c r="D251" s="56"/>
      <c r="E251" s="36">
        <v>0.6</v>
      </c>
      <c r="F251" s="36">
        <v>1406</v>
      </c>
      <c r="G251" s="48">
        <f t="shared" si="43"/>
        <v>0.58750000000000002</v>
      </c>
      <c r="H251" s="36">
        <v>1408</v>
      </c>
      <c r="I251" s="49">
        <f t="shared" si="44"/>
        <v>0.58888888888888891</v>
      </c>
      <c r="J251" s="49">
        <f t="shared" si="39"/>
        <v>0.59236111111111112</v>
      </c>
      <c r="K251" s="34" t="str">
        <f t="shared" si="40"/>
        <v/>
      </c>
      <c r="L251" s="34">
        <f t="shared" si="45"/>
        <v>1.9999999999999929</v>
      </c>
      <c r="M251" s="34">
        <f t="shared" si="41"/>
        <v>1</v>
      </c>
      <c r="N251" s="34">
        <f t="shared" ca="1" si="42"/>
        <v>1350</v>
      </c>
      <c r="O251" s="34">
        <f t="shared" ca="1" si="46"/>
        <v>22.999999999999918</v>
      </c>
      <c r="P251" s="34">
        <f t="shared" si="47"/>
        <v>1.5</v>
      </c>
      <c r="Q251" s="37">
        <f t="shared" si="48"/>
        <v>0.22548428583557498</v>
      </c>
      <c r="R251" s="34">
        <f t="shared" si="49"/>
        <v>1.1999999999999957</v>
      </c>
      <c r="S251" s="34">
        <f t="shared" si="50"/>
        <v>2.6999999999999957</v>
      </c>
      <c r="T251" s="37">
        <f t="shared" si="51"/>
        <v>1.4254842858355707</v>
      </c>
    </row>
    <row r="252" spans="1:20" x14ac:dyDescent="0.2">
      <c r="A252" s="34">
        <v>1</v>
      </c>
      <c r="B252" s="50">
        <v>41929</v>
      </c>
      <c r="C252" s="34">
        <v>854</v>
      </c>
      <c r="D252" s="56">
        <v>3</v>
      </c>
      <c r="E252" s="36">
        <v>0.01</v>
      </c>
      <c r="F252" s="36">
        <v>912</v>
      </c>
      <c r="G252" s="48">
        <f t="shared" si="43"/>
        <v>0.3833333333333333</v>
      </c>
      <c r="H252" s="36">
        <v>917</v>
      </c>
      <c r="I252" s="49">
        <f t="shared" si="44"/>
        <v>0.38680555555555557</v>
      </c>
      <c r="J252" s="49" t="str">
        <f t="shared" si="39"/>
        <v/>
      </c>
      <c r="K252" s="34">
        <f t="shared" si="40"/>
        <v>8.999999999999968</v>
      </c>
      <c r="L252" s="34">
        <f t="shared" si="45"/>
        <v>5.0000000000000622</v>
      </c>
      <c r="M252" s="34">
        <f t="shared" si="41"/>
        <v>1</v>
      </c>
      <c r="N252" s="34">
        <f t="shared" ca="1" si="42"/>
        <v>854</v>
      </c>
      <c r="O252" s="34" t="str">
        <f t="shared" si="46"/>
        <v/>
      </c>
      <c r="P252" s="34">
        <f t="shared" si="47"/>
        <v>45.044999999999838</v>
      </c>
      <c r="Q252" s="37">
        <f t="shared" si="48"/>
        <v>13.015993850604142</v>
      </c>
      <c r="R252" s="34">
        <f t="shared" si="49"/>
        <v>5.000000000000062E-2</v>
      </c>
      <c r="S252" s="34">
        <f t="shared" si="50"/>
        <v>45.094999999999835</v>
      </c>
      <c r="T252" s="37">
        <f t="shared" si="51"/>
        <v>13.065993850604142</v>
      </c>
    </row>
    <row r="253" spans="1:20" x14ac:dyDescent="0.2">
      <c r="B253" s="50"/>
      <c r="D253" s="56"/>
      <c r="E253" s="36">
        <v>10</v>
      </c>
      <c r="F253" s="36">
        <v>926</v>
      </c>
      <c r="G253" s="48">
        <f t="shared" si="43"/>
        <v>0.39305555555555555</v>
      </c>
      <c r="H253" s="36">
        <v>942</v>
      </c>
      <c r="I253" s="49">
        <f t="shared" si="44"/>
        <v>0.40416666666666662</v>
      </c>
      <c r="J253" s="49">
        <f t="shared" si="39"/>
        <v>0.40763888888888883</v>
      </c>
      <c r="K253" s="34" t="str">
        <f t="shared" si="40"/>
        <v/>
      </c>
      <c r="L253" s="34">
        <f t="shared" si="45"/>
        <v>15.999999999999943</v>
      </c>
      <c r="M253" s="34">
        <f t="shared" si="41"/>
        <v>2</v>
      </c>
      <c r="N253" s="34">
        <f t="shared" ca="1" si="42"/>
        <v>854</v>
      </c>
      <c r="O253" s="34">
        <f t="shared" ca="1" si="46"/>
        <v>52.999999999999893</v>
      </c>
      <c r="P253" s="34">
        <f t="shared" si="47"/>
        <v>25</v>
      </c>
      <c r="Q253" s="37">
        <f t="shared" si="48"/>
        <v>3.1021051639523365</v>
      </c>
      <c r="R253" s="34">
        <f t="shared" si="49"/>
        <v>159.99999999999943</v>
      </c>
      <c r="S253" s="34">
        <f t="shared" si="50"/>
        <v>184.99999999999943</v>
      </c>
      <c r="T253" s="37">
        <f t="shared" si="51"/>
        <v>163.10210516395176</v>
      </c>
    </row>
    <row r="254" spans="1:20" x14ac:dyDescent="0.2">
      <c r="B254" s="50">
        <v>41929</v>
      </c>
      <c r="C254" s="34">
        <v>1020</v>
      </c>
      <c r="D254" s="56"/>
      <c r="E254" s="36">
        <v>50</v>
      </c>
      <c r="F254" s="36">
        <v>1044</v>
      </c>
      <c r="G254" s="48">
        <f t="shared" si="43"/>
        <v>0.44722222222222219</v>
      </c>
      <c r="H254" s="36">
        <v>1059</v>
      </c>
      <c r="I254" s="49">
        <f t="shared" si="44"/>
        <v>0.45763888888888887</v>
      </c>
      <c r="J254" s="49">
        <f t="shared" si="39"/>
        <v>0.46111111111111108</v>
      </c>
      <c r="K254" s="34" t="str">
        <f t="shared" si="40"/>
        <v/>
      </c>
      <c r="L254" s="34">
        <f t="shared" si="45"/>
        <v>15.000000000000027</v>
      </c>
      <c r="M254" s="34">
        <f t="shared" si="41"/>
        <v>1</v>
      </c>
      <c r="N254" s="34">
        <f t="shared" ca="1" si="42"/>
        <v>1020</v>
      </c>
      <c r="O254" s="34">
        <f t="shared" ca="1" si="46"/>
        <v>43.999999999999922</v>
      </c>
      <c r="P254" s="34">
        <f t="shared" si="47"/>
        <v>125</v>
      </c>
      <c r="Q254" s="37">
        <f t="shared" si="48"/>
        <v>14.102364719732718</v>
      </c>
      <c r="R254" s="34">
        <f t="shared" si="49"/>
        <v>750.00000000000136</v>
      </c>
      <c r="S254" s="34">
        <f t="shared" si="50"/>
        <v>875.00000000000136</v>
      </c>
      <c r="T254" s="37">
        <f t="shared" si="51"/>
        <v>764.10236471973406</v>
      </c>
    </row>
    <row r="255" spans="1:20" x14ac:dyDescent="0.2">
      <c r="B255" s="50">
        <v>41929</v>
      </c>
      <c r="C255" s="34">
        <v>1147</v>
      </c>
      <c r="D255" s="56"/>
      <c r="E255" s="36">
        <v>100</v>
      </c>
      <c r="F255" s="36">
        <v>1209</v>
      </c>
      <c r="G255" s="48">
        <f t="shared" si="43"/>
        <v>0.50624999999999998</v>
      </c>
      <c r="H255" s="36">
        <v>1224</v>
      </c>
      <c r="I255" s="49">
        <f t="shared" si="44"/>
        <v>0.51666666666666672</v>
      </c>
      <c r="J255" s="49">
        <f t="shared" si="39"/>
        <v>0.52013888888888893</v>
      </c>
      <c r="K255" s="34" t="str">
        <f t="shared" si="40"/>
        <v/>
      </c>
      <c r="L255" s="34">
        <f t="shared" si="45"/>
        <v>15.000000000000107</v>
      </c>
      <c r="M255" s="34">
        <f t="shared" si="41"/>
        <v>1</v>
      </c>
      <c r="N255" s="34">
        <f t="shared" ca="1" si="42"/>
        <v>1147</v>
      </c>
      <c r="O255" s="34">
        <f t="shared" ca="1" si="46"/>
        <v>42.000000000000092</v>
      </c>
      <c r="P255" s="34">
        <f t="shared" si="47"/>
        <v>250</v>
      </c>
      <c r="Q255" s="37">
        <f t="shared" si="48"/>
        <v>27.143420404993254</v>
      </c>
      <c r="R255" s="34">
        <f t="shared" si="49"/>
        <v>1500.0000000000107</v>
      </c>
      <c r="S255" s="34">
        <f t="shared" si="50"/>
        <v>1750.0000000000107</v>
      </c>
      <c r="T255" s="37">
        <f t="shared" si="51"/>
        <v>1527.143420405004</v>
      </c>
    </row>
    <row r="256" spans="1:20" x14ac:dyDescent="0.2">
      <c r="B256" s="50">
        <v>41929</v>
      </c>
      <c r="C256" s="34">
        <v>1416</v>
      </c>
      <c r="D256" s="56"/>
      <c r="E256" s="36">
        <v>0.01</v>
      </c>
      <c r="F256" s="36">
        <v>1507</v>
      </c>
      <c r="G256" s="48">
        <f t="shared" si="43"/>
        <v>0.62986111111111109</v>
      </c>
      <c r="H256" s="36">
        <v>1514</v>
      </c>
      <c r="I256" s="49">
        <f t="shared" si="44"/>
        <v>0.63472222222222219</v>
      </c>
      <c r="J256" s="49" t="str">
        <f t="shared" si="39"/>
        <v/>
      </c>
      <c r="K256" s="34">
        <f t="shared" si="40"/>
        <v>14.999999999999947</v>
      </c>
      <c r="L256" s="34">
        <f t="shared" si="45"/>
        <v>6.9999999999999751</v>
      </c>
      <c r="M256" s="34">
        <f t="shared" si="41"/>
        <v>1</v>
      </c>
      <c r="N256" s="34">
        <f t="shared" ca="1" si="42"/>
        <v>1416</v>
      </c>
      <c r="O256" s="34" t="str">
        <f t="shared" si="46"/>
        <v/>
      </c>
      <c r="P256" s="34">
        <f t="shared" si="47"/>
        <v>9.0749999999999673</v>
      </c>
      <c r="Q256" s="37">
        <f t="shared" si="48"/>
        <v>3.7285431887108231</v>
      </c>
      <c r="R256" s="34">
        <f t="shared" si="49"/>
        <v>6.9999999999999757E-2</v>
      </c>
      <c r="S256" s="34">
        <f t="shared" si="50"/>
        <v>9.1449999999999676</v>
      </c>
      <c r="T256" s="37">
        <f t="shared" si="51"/>
        <v>3.798543188710823</v>
      </c>
    </row>
    <row r="257" spans="1:20" x14ac:dyDescent="0.2">
      <c r="B257" s="50"/>
      <c r="D257" s="56"/>
      <c r="E257" s="36">
        <v>1.2</v>
      </c>
      <c r="F257" s="36">
        <v>1529</v>
      </c>
      <c r="G257" s="48">
        <f t="shared" si="43"/>
        <v>0.64513888888888882</v>
      </c>
      <c r="H257" s="36">
        <v>1536</v>
      </c>
      <c r="I257" s="49">
        <f t="shared" si="44"/>
        <v>0.65</v>
      </c>
      <c r="J257" s="49" t="str">
        <f t="shared" si="39"/>
        <v/>
      </c>
      <c r="K257" s="34">
        <f t="shared" si="40"/>
        <v>10.999999999999961</v>
      </c>
      <c r="L257" s="34">
        <f t="shared" si="45"/>
        <v>7.000000000000135</v>
      </c>
      <c r="M257" s="34">
        <f t="shared" si="41"/>
        <v>2</v>
      </c>
      <c r="N257" s="34">
        <f t="shared" ca="1" si="42"/>
        <v>1416</v>
      </c>
      <c r="O257" s="34" t="str">
        <f t="shared" si="46"/>
        <v/>
      </c>
      <c r="P257" s="34">
        <f t="shared" si="47"/>
        <v>7.1499999999999746</v>
      </c>
      <c r="Q257" s="37">
        <f t="shared" si="48"/>
        <v>4.8694161758975687</v>
      </c>
      <c r="R257" s="34">
        <f t="shared" si="49"/>
        <v>8.400000000000162</v>
      </c>
      <c r="S257" s="34">
        <f t="shared" si="50"/>
        <v>15.550000000000136</v>
      </c>
      <c r="T257" s="37">
        <f t="shared" si="51"/>
        <v>13.269416175897732</v>
      </c>
    </row>
    <row r="258" spans="1:20" x14ac:dyDescent="0.2">
      <c r="B258" s="50"/>
      <c r="D258" s="56"/>
      <c r="E258" s="36">
        <v>0.1</v>
      </c>
      <c r="F258" s="36">
        <v>1547</v>
      </c>
      <c r="G258" s="48">
        <f t="shared" si="43"/>
        <v>0.65763888888888888</v>
      </c>
      <c r="H258" s="36">
        <v>1553</v>
      </c>
      <c r="I258" s="49">
        <f t="shared" si="44"/>
        <v>0.66180555555555554</v>
      </c>
      <c r="J258" s="49">
        <f t="shared" si="39"/>
        <v>0.66527777777777775</v>
      </c>
      <c r="K258" s="34" t="str">
        <f t="shared" si="40"/>
        <v/>
      </c>
      <c r="L258" s="34">
        <f t="shared" si="45"/>
        <v>5.9999999999999787</v>
      </c>
      <c r="M258" s="34">
        <f t="shared" si="41"/>
        <v>3</v>
      </c>
      <c r="N258" s="34">
        <f t="shared" ca="1" si="42"/>
        <v>1416</v>
      </c>
      <c r="O258" s="34">
        <f t="shared" ca="1" si="46"/>
        <v>101.99999999999996</v>
      </c>
      <c r="P258" s="34">
        <f t="shared" si="47"/>
        <v>0.25</v>
      </c>
      <c r="Q258" s="37">
        <f t="shared" si="48"/>
        <v>4.342905372259271E-2</v>
      </c>
      <c r="R258" s="34">
        <f t="shared" si="49"/>
        <v>0.59999999999999787</v>
      </c>
      <c r="S258" s="34">
        <f t="shared" si="50"/>
        <v>0.84999999999999787</v>
      </c>
      <c r="T258" s="37">
        <f t="shared" si="51"/>
        <v>0.64342905372259063</v>
      </c>
    </row>
    <row r="259" spans="1:20" x14ac:dyDescent="0.2">
      <c r="A259" s="34">
        <v>1</v>
      </c>
      <c r="B259" s="50">
        <v>41932</v>
      </c>
      <c r="C259" s="34">
        <v>1357</v>
      </c>
      <c r="D259" s="56">
        <v>3</v>
      </c>
      <c r="E259" s="36">
        <v>1.4999999999999999E-2</v>
      </c>
      <c r="F259" s="36">
        <v>1459</v>
      </c>
      <c r="G259" s="48">
        <f t="shared" si="43"/>
        <v>0.62430555555555556</v>
      </c>
      <c r="H259" s="36">
        <v>1506</v>
      </c>
      <c r="I259" s="49">
        <f t="shared" si="44"/>
        <v>0.62916666666666665</v>
      </c>
      <c r="J259" s="49" t="str">
        <f t="shared" si="39"/>
        <v/>
      </c>
      <c r="K259" s="34">
        <f t="shared" si="40"/>
        <v>8.999999999999968</v>
      </c>
      <c r="L259" s="34">
        <f t="shared" si="45"/>
        <v>6.9999999999999751</v>
      </c>
      <c r="M259" s="34">
        <f t="shared" si="41"/>
        <v>1</v>
      </c>
      <c r="N259" s="34">
        <f t="shared" ca="1" si="42"/>
        <v>1357</v>
      </c>
      <c r="O259" s="34" t="str">
        <f t="shared" si="46"/>
        <v/>
      </c>
      <c r="P259" s="34">
        <f t="shared" si="47"/>
        <v>1.4174999999999949</v>
      </c>
      <c r="Q259" s="37">
        <f t="shared" si="48"/>
        <v>0.85623613599744108</v>
      </c>
      <c r="R259" s="34">
        <f t="shared" si="49"/>
        <v>0.10499999999999962</v>
      </c>
      <c r="S259" s="34">
        <f t="shared" si="50"/>
        <v>1.5224999999999944</v>
      </c>
      <c r="T259" s="37">
        <f t="shared" si="51"/>
        <v>0.96123613599744073</v>
      </c>
    </row>
    <row r="260" spans="1:20" x14ac:dyDescent="0.2">
      <c r="B260" s="50"/>
      <c r="D260" s="56"/>
      <c r="E260" s="36">
        <v>0.3</v>
      </c>
      <c r="F260" s="36">
        <v>1515</v>
      </c>
      <c r="G260" s="48">
        <f t="shared" si="43"/>
        <v>0.63541666666666663</v>
      </c>
      <c r="H260" s="36">
        <v>1518</v>
      </c>
      <c r="I260" s="49">
        <f t="shared" si="44"/>
        <v>0.63750000000000007</v>
      </c>
      <c r="J260" s="49" t="str">
        <f t="shared" si="39"/>
        <v/>
      </c>
      <c r="K260" s="34">
        <f t="shared" si="40"/>
        <v>7.9999999999999716</v>
      </c>
      <c r="L260" s="34">
        <f t="shared" si="45"/>
        <v>3.0000000000001492</v>
      </c>
      <c r="M260" s="34">
        <f t="shared" si="41"/>
        <v>2</v>
      </c>
      <c r="N260" s="34">
        <f t="shared" ca="1" si="42"/>
        <v>1357</v>
      </c>
      <c r="O260" s="34" t="str">
        <f t="shared" si="46"/>
        <v/>
      </c>
      <c r="P260" s="34">
        <f t="shared" si="47"/>
        <v>41.199999999999854</v>
      </c>
      <c r="Q260" s="37">
        <f t="shared" si="48"/>
        <v>22.129984396607817</v>
      </c>
      <c r="R260" s="34">
        <f t="shared" si="49"/>
        <v>0.90000000000004476</v>
      </c>
      <c r="S260" s="34">
        <f t="shared" si="50"/>
        <v>42.099999999999895</v>
      </c>
      <c r="T260" s="37">
        <f t="shared" si="51"/>
        <v>23.029984396607862</v>
      </c>
    </row>
    <row r="261" spans="1:20" x14ac:dyDescent="0.2">
      <c r="B261" s="50"/>
      <c r="D261" s="56"/>
      <c r="E261" s="36">
        <v>10</v>
      </c>
      <c r="F261" s="36">
        <v>1526</v>
      </c>
      <c r="G261" s="48">
        <f t="shared" si="43"/>
        <v>0.6430555555555556</v>
      </c>
      <c r="H261" s="36">
        <v>1530</v>
      </c>
      <c r="I261" s="49">
        <f t="shared" si="44"/>
        <v>0.64583333333333337</v>
      </c>
      <c r="J261" s="49" t="str">
        <f t="shared" si="39"/>
        <v/>
      </c>
      <c r="K261" s="34">
        <f t="shared" si="40"/>
        <v>9.9999999999999645</v>
      </c>
      <c r="L261" s="34">
        <f t="shared" si="45"/>
        <v>3.9999999999999858</v>
      </c>
      <c r="M261" s="34">
        <f t="shared" si="41"/>
        <v>3</v>
      </c>
      <c r="N261" s="34">
        <f t="shared" ca="1" si="42"/>
        <v>1357</v>
      </c>
      <c r="O261" s="34" t="str">
        <f t="shared" si="46"/>
        <v/>
      </c>
      <c r="P261" s="34">
        <f t="shared" si="47"/>
        <v>50.499999999999815</v>
      </c>
      <c r="Q261" s="37">
        <f t="shared" si="48"/>
        <v>21.497623068657919</v>
      </c>
      <c r="R261" s="34">
        <f t="shared" si="49"/>
        <v>39.999999999999858</v>
      </c>
      <c r="S261" s="34">
        <f t="shared" si="50"/>
        <v>90.499999999999673</v>
      </c>
      <c r="T261" s="37">
        <f t="shared" si="51"/>
        <v>61.497623068657774</v>
      </c>
    </row>
    <row r="262" spans="1:20" x14ac:dyDescent="0.2">
      <c r="B262" s="50"/>
      <c r="D262" s="56"/>
      <c r="E262" s="36">
        <v>0.1</v>
      </c>
      <c r="F262" s="36">
        <v>1540</v>
      </c>
      <c r="G262" s="48">
        <f t="shared" si="43"/>
        <v>0.65277777777777779</v>
      </c>
      <c r="H262" s="36">
        <v>1544</v>
      </c>
      <c r="I262" s="49">
        <f t="shared" si="44"/>
        <v>0.65555555555555556</v>
      </c>
      <c r="J262" s="49">
        <f t="shared" si="39"/>
        <v>0.65902777777777777</v>
      </c>
      <c r="K262" s="34" t="str">
        <f t="shared" si="40"/>
        <v/>
      </c>
      <c r="L262" s="34">
        <f t="shared" si="45"/>
        <v>3.9999999999999858</v>
      </c>
      <c r="M262" s="34">
        <f t="shared" si="41"/>
        <v>4</v>
      </c>
      <c r="N262" s="34">
        <f t="shared" ca="1" si="42"/>
        <v>1357</v>
      </c>
      <c r="O262" s="34">
        <f t="shared" ca="1" si="46"/>
        <v>112.00000000000009</v>
      </c>
      <c r="P262" s="34">
        <f t="shared" si="47"/>
        <v>0.25</v>
      </c>
      <c r="Q262" s="37">
        <f t="shared" si="48"/>
        <v>4.342905372259271E-2</v>
      </c>
      <c r="R262" s="34">
        <f t="shared" si="49"/>
        <v>0.39999999999999858</v>
      </c>
      <c r="S262" s="34">
        <f t="shared" si="50"/>
        <v>0.64999999999999858</v>
      </c>
      <c r="T262" s="37">
        <f t="shared" si="51"/>
        <v>0.44342905372259128</v>
      </c>
    </row>
    <row r="263" spans="1:20" x14ac:dyDescent="0.2">
      <c r="A263" s="34">
        <v>1</v>
      </c>
      <c r="B263" s="50">
        <v>41933</v>
      </c>
      <c r="C263" s="34">
        <v>835</v>
      </c>
      <c r="D263" s="56" t="s">
        <v>40</v>
      </c>
      <c r="E263" s="36">
        <v>1.7999999999999999E-2</v>
      </c>
      <c r="F263" s="36">
        <v>905</v>
      </c>
      <c r="G263" s="48">
        <f t="shared" si="43"/>
        <v>0.37847222222222227</v>
      </c>
      <c r="H263" s="36">
        <v>914</v>
      </c>
      <c r="I263" s="49">
        <f t="shared" si="44"/>
        <v>0.38472222222222219</v>
      </c>
      <c r="J263" s="49" t="str">
        <f t="shared" si="39"/>
        <v/>
      </c>
      <c r="K263" s="34">
        <f t="shared" si="40"/>
        <v>13.000000000000034</v>
      </c>
      <c r="L263" s="34">
        <f t="shared" si="45"/>
        <v>8.9999999999998881</v>
      </c>
      <c r="M263" s="34">
        <f t="shared" si="41"/>
        <v>1</v>
      </c>
      <c r="N263" s="34">
        <f t="shared" ca="1" si="42"/>
        <v>835</v>
      </c>
      <c r="O263" s="34" t="str">
        <f t="shared" si="46"/>
        <v/>
      </c>
      <c r="P263" s="34">
        <f t="shared" si="47"/>
        <v>7.7350000000000199</v>
      </c>
      <c r="Q263" s="37">
        <f t="shared" si="48"/>
        <v>3.5923981002564473</v>
      </c>
      <c r="R263" s="34">
        <f t="shared" si="49"/>
        <v>0.16199999999999798</v>
      </c>
      <c r="S263" s="34">
        <f t="shared" si="50"/>
        <v>7.897000000000018</v>
      </c>
      <c r="T263" s="37">
        <f t="shared" si="51"/>
        <v>3.7543981002564455</v>
      </c>
    </row>
    <row r="264" spans="1:20" x14ac:dyDescent="0.2">
      <c r="B264" s="50"/>
      <c r="D264" s="56"/>
      <c r="E264" s="36">
        <v>1.1719999999999999</v>
      </c>
      <c r="F264" s="36">
        <v>927</v>
      </c>
      <c r="G264" s="48">
        <f t="shared" si="43"/>
        <v>0.39374999999999999</v>
      </c>
      <c r="H264" s="36">
        <v>936</v>
      </c>
      <c r="I264" s="49">
        <f t="shared" si="44"/>
        <v>0.39999999999999997</v>
      </c>
      <c r="J264" s="49">
        <f t="shared" si="39"/>
        <v>0.40347222222222218</v>
      </c>
      <c r="K264" s="34" t="str">
        <f t="shared" si="40"/>
        <v/>
      </c>
      <c r="L264" s="34">
        <f t="shared" si="45"/>
        <v>8.999999999999968</v>
      </c>
      <c r="M264" s="34">
        <f t="shared" si="41"/>
        <v>2</v>
      </c>
      <c r="N264" s="34">
        <f t="shared" ca="1" si="42"/>
        <v>835</v>
      </c>
      <c r="O264" s="34">
        <f t="shared" ca="1" si="46"/>
        <v>65.999999999999929</v>
      </c>
      <c r="P264" s="34">
        <f t="shared" si="47"/>
        <v>2.9299999999999997</v>
      </c>
      <c r="Q264" s="37">
        <f t="shared" si="48"/>
        <v>0.41934351142749382</v>
      </c>
      <c r="R264" s="34">
        <f t="shared" si="49"/>
        <v>10.547999999999963</v>
      </c>
      <c r="S264" s="34">
        <f t="shared" si="50"/>
        <v>13.477999999999962</v>
      </c>
      <c r="T264" s="37">
        <f t="shared" si="51"/>
        <v>10.967343511427456</v>
      </c>
    </row>
    <row r="265" spans="1:20" x14ac:dyDescent="0.2">
      <c r="A265" s="34">
        <v>1</v>
      </c>
      <c r="B265" s="50">
        <v>41934</v>
      </c>
      <c r="C265" s="34">
        <v>1250</v>
      </c>
      <c r="D265" s="56" t="s">
        <v>41</v>
      </c>
      <c r="E265" s="36">
        <v>6.0000000000000001E-3</v>
      </c>
      <c r="F265" s="36">
        <v>1302</v>
      </c>
      <c r="G265" s="48">
        <f t="shared" si="43"/>
        <v>0.54305555555555551</v>
      </c>
      <c r="H265" s="36">
        <v>1304</v>
      </c>
      <c r="I265" s="49">
        <f t="shared" si="44"/>
        <v>0.5444444444444444</v>
      </c>
      <c r="J265" s="49" t="str">
        <f t="shared" si="39"/>
        <v/>
      </c>
      <c r="K265" s="34">
        <f t="shared" si="40"/>
        <v>5.0000000000001421</v>
      </c>
      <c r="L265" s="34">
        <f t="shared" si="45"/>
        <v>1.9999999999999929</v>
      </c>
      <c r="M265" s="34">
        <f t="shared" si="41"/>
        <v>1</v>
      </c>
      <c r="N265" s="34">
        <f t="shared" ca="1" si="42"/>
        <v>1250</v>
      </c>
      <c r="O265" s="34" t="str">
        <f t="shared" si="46"/>
        <v/>
      </c>
      <c r="P265" s="34">
        <f t="shared" si="47"/>
        <v>1.515000000000043</v>
      </c>
      <c r="Q265" s="37">
        <f t="shared" si="48"/>
        <v>0.64495041180003809</v>
      </c>
      <c r="R265" s="34">
        <f t="shared" si="49"/>
        <v>1.1999999999999957E-2</v>
      </c>
      <c r="S265" s="34">
        <f t="shared" si="50"/>
        <v>1.527000000000043</v>
      </c>
      <c r="T265" s="37">
        <f t="shared" si="51"/>
        <v>0.6569504118000381</v>
      </c>
    </row>
    <row r="266" spans="1:20" x14ac:dyDescent="0.2">
      <c r="B266" s="50"/>
      <c r="D266" s="56"/>
      <c r="E266" s="36">
        <v>0.6</v>
      </c>
      <c r="F266" s="36">
        <v>1309</v>
      </c>
      <c r="G266" s="48">
        <f t="shared" si="43"/>
        <v>0.54791666666666672</v>
      </c>
      <c r="H266" s="36">
        <v>1329</v>
      </c>
      <c r="I266" s="49">
        <f t="shared" si="44"/>
        <v>0.56180555555555556</v>
      </c>
      <c r="J266" s="49">
        <f t="shared" si="39"/>
        <v>0.56527777777777777</v>
      </c>
      <c r="K266" s="34" t="str">
        <f t="shared" si="40"/>
        <v/>
      </c>
      <c r="L266" s="34">
        <f t="shared" si="45"/>
        <v>19.999999999999929</v>
      </c>
      <c r="M266" s="34">
        <f t="shared" si="41"/>
        <v>2</v>
      </c>
      <c r="N266" s="34">
        <f t="shared" ca="1" si="42"/>
        <v>1250</v>
      </c>
      <c r="O266" s="34">
        <f t="shared" ca="1" si="46"/>
        <v>44</v>
      </c>
      <c r="P266" s="34">
        <f t="shared" si="47"/>
        <v>1.5</v>
      </c>
      <c r="Q266" s="37">
        <f t="shared" si="48"/>
        <v>0.22548428583557498</v>
      </c>
      <c r="R266" s="34">
        <f t="shared" si="49"/>
        <v>11.999999999999957</v>
      </c>
      <c r="S266" s="34">
        <f t="shared" si="50"/>
        <v>13.499999999999957</v>
      </c>
      <c r="T266" s="37">
        <f t="shared" si="51"/>
        <v>12.225484285835533</v>
      </c>
    </row>
    <row r="267" spans="1:20" x14ac:dyDescent="0.2">
      <c r="B267" s="50">
        <v>41934</v>
      </c>
      <c r="C267" s="34">
        <v>1334</v>
      </c>
      <c r="D267" s="56"/>
      <c r="E267" s="36">
        <v>0.6</v>
      </c>
      <c r="F267" s="36">
        <v>1352</v>
      </c>
      <c r="G267" s="48">
        <f t="shared" si="43"/>
        <v>0.57777777777777783</v>
      </c>
      <c r="H267" s="36">
        <v>1353</v>
      </c>
      <c r="I267" s="49">
        <f t="shared" si="44"/>
        <v>0.57847222222222217</v>
      </c>
      <c r="J267" s="49">
        <f t="shared" si="39"/>
        <v>0.58194444444444438</v>
      </c>
      <c r="K267" s="34" t="str">
        <f t="shared" si="40"/>
        <v/>
      </c>
      <c r="L267" s="34">
        <f t="shared" si="45"/>
        <v>0.99999999999983658</v>
      </c>
      <c r="M267" s="34">
        <f t="shared" si="41"/>
        <v>1</v>
      </c>
      <c r="N267" s="34">
        <f t="shared" ca="1" si="42"/>
        <v>1334</v>
      </c>
      <c r="O267" s="34">
        <f t="shared" ca="1" si="46"/>
        <v>23.999999999999915</v>
      </c>
      <c r="P267" s="34">
        <f t="shared" si="47"/>
        <v>1.5</v>
      </c>
      <c r="Q267" s="37">
        <f t="shared" si="48"/>
        <v>0.22548428583557498</v>
      </c>
      <c r="R267" s="34">
        <f t="shared" si="49"/>
        <v>0.59999999999990195</v>
      </c>
      <c r="S267" s="34">
        <f t="shared" si="50"/>
        <v>2.0999999999999019</v>
      </c>
      <c r="T267" s="37">
        <f t="shared" si="51"/>
        <v>0.82548428583547695</v>
      </c>
    </row>
    <row r="268" spans="1:20" x14ac:dyDescent="0.2">
      <c r="B268" s="50">
        <v>41934</v>
      </c>
      <c r="C268" s="34">
        <v>1358</v>
      </c>
      <c r="D268" s="56"/>
      <c r="E268" s="36">
        <v>0.6</v>
      </c>
      <c r="F268" s="36">
        <v>1413</v>
      </c>
      <c r="G268" s="48">
        <f t="shared" si="43"/>
        <v>0.59236111111111112</v>
      </c>
      <c r="H268" s="36">
        <v>1416</v>
      </c>
      <c r="I268" s="49">
        <f t="shared" si="44"/>
        <v>0.59444444444444444</v>
      </c>
      <c r="J268" s="49">
        <f t="shared" si="39"/>
        <v>0.59791666666666665</v>
      </c>
      <c r="K268" s="34" t="str">
        <f t="shared" si="40"/>
        <v/>
      </c>
      <c r="L268" s="34">
        <f t="shared" si="45"/>
        <v>2.9999999999999893</v>
      </c>
      <c r="M268" s="34">
        <f t="shared" si="41"/>
        <v>1</v>
      </c>
      <c r="N268" s="34">
        <f t="shared" ca="1" si="42"/>
        <v>1358</v>
      </c>
      <c r="O268" s="34">
        <f t="shared" ca="1" si="46"/>
        <v>22.999999999999918</v>
      </c>
      <c r="P268" s="34">
        <f t="shared" si="47"/>
        <v>1.5</v>
      </c>
      <c r="Q268" s="37">
        <f t="shared" si="48"/>
        <v>0.22548428583557498</v>
      </c>
      <c r="R268" s="34">
        <f t="shared" si="49"/>
        <v>1.7999999999999936</v>
      </c>
      <c r="S268" s="34">
        <f t="shared" si="50"/>
        <v>3.2999999999999936</v>
      </c>
      <c r="T268" s="37">
        <f t="shared" si="51"/>
        <v>2.0254842858355686</v>
      </c>
    </row>
    <row r="269" spans="1:20" x14ac:dyDescent="0.2">
      <c r="B269" s="50">
        <v>41934</v>
      </c>
      <c r="C269" s="34">
        <v>1421</v>
      </c>
      <c r="D269" s="56"/>
      <c r="E269" s="36">
        <v>0.6</v>
      </c>
      <c r="F269" s="36">
        <v>1434</v>
      </c>
      <c r="G269" s="48">
        <f t="shared" si="43"/>
        <v>0.6069444444444444</v>
      </c>
      <c r="H269" s="36">
        <v>1436</v>
      </c>
      <c r="I269" s="49">
        <f t="shared" si="44"/>
        <v>0.60833333333333328</v>
      </c>
      <c r="J269" s="49">
        <f t="shared" si="39"/>
        <v>0.61180555555555549</v>
      </c>
      <c r="K269" s="34" t="str">
        <f t="shared" si="40"/>
        <v/>
      </c>
      <c r="L269" s="34">
        <f t="shared" si="45"/>
        <v>1.9999999999999929</v>
      </c>
      <c r="M269" s="34">
        <f t="shared" si="41"/>
        <v>1</v>
      </c>
      <c r="N269" s="34">
        <f t="shared" ca="1" si="42"/>
        <v>1421</v>
      </c>
      <c r="O269" s="34">
        <f t="shared" ca="1" si="46"/>
        <v>19.999999999999929</v>
      </c>
      <c r="P269" s="34">
        <f t="shared" si="47"/>
        <v>1.5</v>
      </c>
      <c r="Q269" s="37">
        <f t="shared" si="48"/>
        <v>0.22548428583557498</v>
      </c>
      <c r="R269" s="34">
        <f t="shared" si="49"/>
        <v>1.1999999999999957</v>
      </c>
      <c r="S269" s="34">
        <f t="shared" si="50"/>
        <v>2.6999999999999957</v>
      </c>
      <c r="T269" s="37">
        <f t="shared" si="51"/>
        <v>1.4254842858355707</v>
      </c>
    </row>
    <row r="270" spans="1:20" x14ac:dyDescent="0.2">
      <c r="A270" s="34">
        <v>1</v>
      </c>
      <c r="B270" s="50">
        <v>41935</v>
      </c>
      <c r="C270" s="34">
        <v>1037</v>
      </c>
      <c r="D270" s="56" t="s">
        <v>41</v>
      </c>
      <c r="E270" s="36">
        <v>0.01</v>
      </c>
      <c r="F270" s="36">
        <v>1049</v>
      </c>
      <c r="G270" s="48">
        <f t="shared" si="43"/>
        <v>0.45069444444444445</v>
      </c>
      <c r="H270" s="36">
        <v>1052</v>
      </c>
      <c r="I270" s="49">
        <f t="shared" si="44"/>
        <v>0.45277777777777778</v>
      </c>
      <c r="J270" s="49">
        <f t="shared" si="39"/>
        <v>0.45624999999999999</v>
      </c>
      <c r="K270" s="34" t="str">
        <f t="shared" si="40"/>
        <v/>
      </c>
      <c r="L270" s="34">
        <f t="shared" si="45"/>
        <v>2.9999999999999893</v>
      </c>
      <c r="M270" s="34">
        <f t="shared" si="41"/>
        <v>1</v>
      </c>
      <c r="N270" s="34">
        <f t="shared" ca="1" si="42"/>
        <v>1037</v>
      </c>
      <c r="O270" s="34">
        <f t="shared" ca="1" si="46"/>
        <v>19.999999999999929</v>
      </c>
      <c r="P270" s="34">
        <f t="shared" si="47"/>
        <v>2.5000000000000001E-2</v>
      </c>
      <c r="Q270" s="37">
        <f t="shared" si="48"/>
        <v>5.4281443780592247E-3</v>
      </c>
      <c r="R270" s="34">
        <f t="shared" si="49"/>
        <v>2.9999999999999895E-2</v>
      </c>
      <c r="S270" s="34">
        <f t="shared" si="50"/>
        <v>5.4999999999999896E-2</v>
      </c>
      <c r="T270" s="37">
        <f t="shared" si="51"/>
        <v>3.542814437805912E-2</v>
      </c>
    </row>
    <row r="271" spans="1:20" x14ac:dyDescent="0.2">
      <c r="B271" s="50">
        <v>41935</v>
      </c>
      <c r="C271" s="34">
        <v>1230</v>
      </c>
      <c r="D271" s="56"/>
      <c r="E271" s="36">
        <v>0.6</v>
      </c>
      <c r="F271" s="36">
        <v>1248</v>
      </c>
      <c r="G271" s="48">
        <f t="shared" si="43"/>
        <v>0.53333333333333333</v>
      </c>
      <c r="H271" s="36">
        <v>1258</v>
      </c>
      <c r="I271" s="49">
        <f t="shared" si="44"/>
        <v>0.54027777777777775</v>
      </c>
      <c r="J271" s="49">
        <f t="shared" ref="J271:J334" si="52">IF(OR(B272&lt;&gt;"",E272=""),I271+TIME(0,5,0),"")</f>
        <v>0.54374999999999996</v>
      </c>
      <c r="K271" s="34" t="str">
        <f t="shared" ref="K271:K334" si="53">IF(AND(OR(AND(B271&lt;&gt;"",B272=""),AND(B271="",B272="")),E272&lt;&gt;""),(G272-I271)*1440,"")</f>
        <v/>
      </c>
      <c r="L271" s="34">
        <f t="shared" si="45"/>
        <v>9.9999999999999645</v>
      </c>
      <c r="M271" s="34">
        <f t="shared" ref="M271:M334" si="54">IF(B271&lt;&gt;"",1,M270+1)</f>
        <v>1</v>
      </c>
      <c r="N271" s="34">
        <f t="shared" ref="N271:N334" ca="1" si="55">OFFSET(C271,-M271+1,0)</f>
        <v>1230</v>
      </c>
      <c r="O271" s="34">
        <f t="shared" ca="1" si="46"/>
        <v>32.999999999999886</v>
      </c>
      <c r="P271" s="34">
        <f t="shared" si="47"/>
        <v>1.5</v>
      </c>
      <c r="Q271" s="37">
        <f t="shared" si="48"/>
        <v>0.22548428583557498</v>
      </c>
      <c r="R271" s="34">
        <f t="shared" si="49"/>
        <v>5.9999999999999787</v>
      </c>
      <c r="S271" s="34">
        <f t="shared" si="50"/>
        <v>7.4999999999999787</v>
      </c>
      <c r="T271" s="37">
        <f t="shared" si="51"/>
        <v>6.2254842858355532</v>
      </c>
    </row>
    <row r="272" spans="1:20" x14ac:dyDescent="0.2">
      <c r="B272" s="50">
        <v>41935</v>
      </c>
      <c r="C272" s="34">
        <v>1300</v>
      </c>
      <c r="D272" s="56"/>
      <c r="E272" s="36">
        <v>0.6</v>
      </c>
      <c r="F272" s="36">
        <v>1319</v>
      </c>
      <c r="G272" s="48">
        <f t="shared" ref="G272:G335" si="56">VALUE(CONCATENATE(LEFT(F272,LEN(F272)-2),":",RIGHT(F272,2)))</f>
        <v>0.55486111111111114</v>
      </c>
      <c r="H272" s="36">
        <v>1321</v>
      </c>
      <c r="I272" s="49">
        <f t="shared" ref="I272:I335" si="57">VALUE(CONCATENATE(LEFT(H272,LEN(H272)-2),":",RIGHT(H272,2)))</f>
        <v>0.55625000000000002</v>
      </c>
      <c r="J272" s="49">
        <f t="shared" si="52"/>
        <v>0.55972222222222223</v>
      </c>
      <c r="K272" s="34" t="str">
        <f t="shared" si="53"/>
        <v/>
      </c>
      <c r="L272" s="34">
        <f t="shared" ref="L272:L335" si="58">(I272-G272)*1440</f>
        <v>1.9999999999999929</v>
      </c>
      <c r="M272" s="34">
        <f t="shared" si="54"/>
        <v>1</v>
      </c>
      <c r="N272" s="34">
        <f t="shared" ca="1" si="55"/>
        <v>1300</v>
      </c>
      <c r="O272" s="34">
        <f t="shared" ref="O272:O335" ca="1" si="59">IF(J272&lt;&gt;"",(J272-VALUE(CONCATENATE(LEFT(N272,LEN(N272)-2),":",RIGHT(N272,2))))*1440,"")</f>
        <v>26.000000000000068</v>
      </c>
      <c r="P272" s="34">
        <f t="shared" ref="P272:P335" si="60">IF(K272&lt;&gt;"",(E272+E273)*K272/2,E272*5/2)</f>
        <v>1.5</v>
      </c>
      <c r="Q272" s="37">
        <f t="shared" ref="Q272:Q335" si="61">IF(K272&lt;&gt;"",(E273-E272)*K272/LN((E273+0.000001)/(E272+0.000001)),-5*(E272-0.000001)/(LN(1/E272)-13.8155))</f>
        <v>0.22548428583557498</v>
      </c>
      <c r="R272" s="34">
        <f t="shared" ref="R272:R335" si="62">(E272*L272)</f>
        <v>1.1999999999999957</v>
      </c>
      <c r="S272" s="34">
        <f t="shared" ref="S272:S335" si="63">P272+R272</f>
        <v>2.6999999999999957</v>
      </c>
      <c r="T272" s="37">
        <f t="shared" ref="T272:T335" si="64">Q272+R272</f>
        <v>1.4254842858355707</v>
      </c>
    </row>
    <row r="273" spans="1:20" x14ac:dyDescent="0.2">
      <c r="B273" s="50">
        <v>41935</v>
      </c>
      <c r="C273" s="34">
        <v>1330</v>
      </c>
      <c r="D273" s="56"/>
      <c r="E273" s="36">
        <v>0.6</v>
      </c>
      <c r="F273" s="36">
        <v>1342</v>
      </c>
      <c r="G273" s="48">
        <f t="shared" si="56"/>
        <v>0.5708333333333333</v>
      </c>
      <c r="H273" s="36">
        <v>1344</v>
      </c>
      <c r="I273" s="49">
        <f t="shared" si="57"/>
        <v>0.57222222222222219</v>
      </c>
      <c r="J273" s="49">
        <f t="shared" si="52"/>
        <v>0.5756944444444444</v>
      </c>
      <c r="K273" s="34" t="str">
        <f t="shared" si="53"/>
        <v/>
      </c>
      <c r="L273" s="34">
        <f t="shared" si="58"/>
        <v>1.9999999999999929</v>
      </c>
      <c r="M273" s="34">
        <f t="shared" si="54"/>
        <v>1</v>
      </c>
      <c r="N273" s="34">
        <f t="shared" ca="1" si="55"/>
        <v>1330</v>
      </c>
      <c r="O273" s="34">
        <f t="shared" ca="1" si="59"/>
        <v>18.999999999999932</v>
      </c>
      <c r="P273" s="34">
        <f t="shared" si="60"/>
        <v>1.5</v>
      </c>
      <c r="Q273" s="37">
        <f t="shared" si="61"/>
        <v>0.22548428583557498</v>
      </c>
      <c r="R273" s="34">
        <f t="shared" si="62"/>
        <v>1.1999999999999957</v>
      </c>
      <c r="S273" s="34">
        <f t="shared" si="63"/>
        <v>2.6999999999999957</v>
      </c>
      <c r="T273" s="37">
        <f t="shared" si="64"/>
        <v>1.4254842858355707</v>
      </c>
    </row>
    <row r="274" spans="1:20" x14ac:dyDescent="0.2">
      <c r="B274" s="50">
        <v>41935</v>
      </c>
      <c r="C274" s="34">
        <v>1350</v>
      </c>
      <c r="D274" s="56"/>
      <c r="E274" s="36">
        <v>0.6</v>
      </c>
      <c r="F274" s="36">
        <v>1405</v>
      </c>
      <c r="G274" s="48">
        <f t="shared" si="56"/>
        <v>0.58680555555555558</v>
      </c>
      <c r="H274" s="36">
        <v>1407</v>
      </c>
      <c r="I274" s="49">
        <f t="shared" si="57"/>
        <v>0.58819444444444446</v>
      </c>
      <c r="J274" s="49">
        <f t="shared" si="52"/>
        <v>0.59166666666666667</v>
      </c>
      <c r="K274" s="34" t="str">
        <f t="shared" si="53"/>
        <v/>
      </c>
      <c r="L274" s="34">
        <f t="shared" si="58"/>
        <v>1.9999999999999929</v>
      </c>
      <c r="M274" s="34">
        <f t="shared" si="54"/>
        <v>1</v>
      </c>
      <c r="N274" s="34">
        <f t="shared" ca="1" si="55"/>
        <v>1350</v>
      </c>
      <c r="O274" s="34">
        <f t="shared" ca="1" si="59"/>
        <v>21.999999999999922</v>
      </c>
      <c r="P274" s="34">
        <f t="shared" si="60"/>
        <v>1.5</v>
      </c>
      <c r="Q274" s="37">
        <f t="shared" si="61"/>
        <v>0.22548428583557498</v>
      </c>
      <c r="R274" s="34">
        <f t="shared" si="62"/>
        <v>1.1999999999999957</v>
      </c>
      <c r="S274" s="34">
        <f t="shared" si="63"/>
        <v>2.6999999999999957</v>
      </c>
      <c r="T274" s="37">
        <f t="shared" si="64"/>
        <v>1.4254842858355707</v>
      </c>
    </row>
    <row r="275" spans="1:20" x14ac:dyDescent="0.2">
      <c r="A275" s="34">
        <v>1</v>
      </c>
      <c r="B275" s="50">
        <v>41936</v>
      </c>
      <c r="C275" s="34">
        <v>1413</v>
      </c>
      <c r="D275" s="56" t="s">
        <v>40</v>
      </c>
      <c r="E275" s="36">
        <v>0.01</v>
      </c>
      <c r="F275" s="36">
        <v>1501</v>
      </c>
      <c r="G275" s="48">
        <f t="shared" si="56"/>
        <v>0.62569444444444444</v>
      </c>
      <c r="H275" s="36">
        <v>1509</v>
      </c>
      <c r="I275" s="49">
        <f t="shared" si="57"/>
        <v>0.63124999999999998</v>
      </c>
      <c r="J275" s="49" t="str">
        <f t="shared" si="52"/>
        <v/>
      </c>
      <c r="K275" s="34">
        <f t="shared" si="53"/>
        <v>17.999999999999936</v>
      </c>
      <c r="L275" s="34">
        <f t="shared" si="58"/>
        <v>7.9999999999999716</v>
      </c>
      <c r="M275" s="34">
        <f t="shared" si="54"/>
        <v>1</v>
      </c>
      <c r="N275" s="34">
        <f t="shared" ca="1" si="55"/>
        <v>1413</v>
      </c>
      <c r="O275" s="34" t="str">
        <f t="shared" si="59"/>
        <v/>
      </c>
      <c r="P275" s="34">
        <f t="shared" si="60"/>
        <v>450.08999999999838</v>
      </c>
      <c r="Q275" s="37">
        <f t="shared" si="61"/>
        <v>105.64872041856692</v>
      </c>
      <c r="R275" s="34">
        <f t="shared" si="62"/>
        <v>7.9999999999999724E-2</v>
      </c>
      <c r="S275" s="34">
        <f t="shared" si="63"/>
        <v>450.16999999999837</v>
      </c>
      <c r="T275" s="37">
        <f t="shared" si="64"/>
        <v>105.72872041856692</v>
      </c>
    </row>
    <row r="276" spans="1:20" x14ac:dyDescent="0.2">
      <c r="B276" s="50"/>
      <c r="D276" s="56"/>
      <c r="E276" s="36">
        <v>50</v>
      </c>
      <c r="F276" s="36">
        <v>1527</v>
      </c>
      <c r="G276" s="48">
        <f t="shared" si="56"/>
        <v>0.64374999999999993</v>
      </c>
      <c r="H276" s="36">
        <v>1533</v>
      </c>
      <c r="I276" s="49">
        <f t="shared" si="57"/>
        <v>0.6479166666666667</v>
      </c>
      <c r="J276" s="49" t="str">
        <f t="shared" si="52"/>
        <v/>
      </c>
      <c r="K276" s="34">
        <f t="shared" si="53"/>
        <v>5.9999999999999787</v>
      </c>
      <c r="L276" s="34">
        <f t="shared" si="58"/>
        <v>6.0000000000001386</v>
      </c>
      <c r="M276" s="34">
        <f t="shared" si="54"/>
        <v>2</v>
      </c>
      <c r="N276" s="34">
        <f t="shared" ca="1" si="55"/>
        <v>1413</v>
      </c>
      <c r="O276" s="34" t="str">
        <f t="shared" si="59"/>
        <v/>
      </c>
      <c r="P276" s="34">
        <f t="shared" si="60"/>
        <v>629.99999999999773</v>
      </c>
      <c r="Q276" s="37">
        <f t="shared" si="61"/>
        <v>567.42427743513565</v>
      </c>
      <c r="R276" s="34">
        <f t="shared" si="62"/>
        <v>300.00000000000693</v>
      </c>
      <c r="S276" s="34">
        <f t="shared" si="63"/>
        <v>930.00000000000466</v>
      </c>
      <c r="T276" s="37">
        <f t="shared" si="64"/>
        <v>867.42427743514259</v>
      </c>
    </row>
    <row r="277" spans="1:20" x14ac:dyDescent="0.2">
      <c r="B277" s="50"/>
      <c r="D277" s="56"/>
      <c r="E277" s="36">
        <v>160</v>
      </c>
      <c r="F277" s="36">
        <v>1539</v>
      </c>
      <c r="G277" s="48">
        <f t="shared" si="56"/>
        <v>0.65208333333333335</v>
      </c>
      <c r="H277" s="36">
        <v>1543</v>
      </c>
      <c r="I277" s="49">
        <f t="shared" si="57"/>
        <v>0.65486111111111112</v>
      </c>
      <c r="J277" s="49">
        <f t="shared" si="52"/>
        <v>0.65833333333333333</v>
      </c>
      <c r="K277" s="34" t="str">
        <f t="shared" si="53"/>
        <v/>
      </c>
      <c r="L277" s="34">
        <f t="shared" si="58"/>
        <v>3.9999999999999858</v>
      </c>
      <c r="M277" s="34">
        <f t="shared" si="54"/>
        <v>3</v>
      </c>
      <c r="N277" s="34">
        <f t="shared" ca="1" si="55"/>
        <v>1413</v>
      </c>
      <c r="O277" s="34">
        <f t="shared" ca="1" si="59"/>
        <v>94.999999999999986</v>
      </c>
      <c r="P277" s="34">
        <f t="shared" si="60"/>
        <v>400</v>
      </c>
      <c r="Q277" s="37">
        <f t="shared" si="61"/>
        <v>42.348939102154404</v>
      </c>
      <c r="R277" s="34">
        <f t="shared" si="62"/>
        <v>639.99999999999773</v>
      </c>
      <c r="S277" s="34">
        <f t="shared" si="63"/>
        <v>1039.9999999999977</v>
      </c>
      <c r="T277" s="37">
        <f t="shared" si="64"/>
        <v>682.34893910215214</v>
      </c>
    </row>
    <row r="278" spans="1:20" x14ac:dyDescent="0.2">
      <c r="A278" s="34">
        <v>1</v>
      </c>
      <c r="B278" s="50">
        <v>41939</v>
      </c>
      <c r="C278" s="34">
        <v>824</v>
      </c>
      <c r="D278" s="56" t="s">
        <v>36</v>
      </c>
      <c r="E278" s="36">
        <v>0.02</v>
      </c>
      <c r="F278" s="36">
        <v>842</v>
      </c>
      <c r="G278" s="48">
        <f t="shared" si="56"/>
        <v>0.36249999999999999</v>
      </c>
      <c r="H278" s="36">
        <v>846</v>
      </c>
      <c r="I278" s="49">
        <f t="shared" si="57"/>
        <v>0.36527777777777781</v>
      </c>
      <c r="J278" s="49" t="str">
        <f t="shared" si="52"/>
        <v/>
      </c>
      <c r="K278" s="34">
        <f t="shared" si="53"/>
        <v>8.9999999999998881</v>
      </c>
      <c r="L278" s="34">
        <f t="shared" si="58"/>
        <v>4.0000000000000657</v>
      </c>
      <c r="M278" s="34">
        <f t="shared" si="54"/>
        <v>1</v>
      </c>
      <c r="N278" s="34">
        <f t="shared" ca="1" si="55"/>
        <v>824</v>
      </c>
      <c r="O278" s="34" t="str">
        <f t="shared" si="59"/>
        <v/>
      </c>
      <c r="P278" s="34">
        <f t="shared" si="60"/>
        <v>90.089999999998881</v>
      </c>
      <c r="Q278" s="37">
        <f t="shared" si="61"/>
        <v>26.031799476593473</v>
      </c>
      <c r="R278" s="34">
        <f t="shared" si="62"/>
        <v>8.000000000000132E-2</v>
      </c>
      <c r="S278" s="34">
        <f t="shared" si="63"/>
        <v>90.169999999998879</v>
      </c>
      <c r="T278" s="37">
        <f t="shared" si="64"/>
        <v>26.111799476593475</v>
      </c>
    </row>
    <row r="279" spans="1:20" x14ac:dyDescent="0.2">
      <c r="B279" s="50"/>
      <c r="D279" s="56"/>
      <c r="E279" s="36">
        <v>20</v>
      </c>
      <c r="F279" s="36">
        <v>855</v>
      </c>
      <c r="G279" s="48">
        <f t="shared" si="56"/>
        <v>0.37152777777777773</v>
      </c>
      <c r="H279" s="36">
        <v>900</v>
      </c>
      <c r="I279" s="49">
        <f t="shared" si="57"/>
        <v>0.375</v>
      </c>
      <c r="J279" s="49" t="str">
        <f t="shared" si="52"/>
        <v/>
      </c>
      <c r="K279" s="34">
        <f t="shared" si="53"/>
        <v>13.99999999999995</v>
      </c>
      <c r="L279" s="34">
        <f t="shared" si="58"/>
        <v>5.0000000000000622</v>
      </c>
      <c r="M279" s="34">
        <f t="shared" si="54"/>
        <v>2</v>
      </c>
      <c r="N279" s="34">
        <f t="shared" ca="1" si="55"/>
        <v>824</v>
      </c>
      <c r="O279" s="34" t="str">
        <f t="shared" si="59"/>
        <v/>
      </c>
      <c r="P279" s="34">
        <f t="shared" si="60"/>
        <v>1539.9999999999945</v>
      </c>
      <c r="Q279" s="37">
        <f t="shared" si="61"/>
        <v>1094.4221157847571</v>
      </c>
      <c r="R279" s="34">
        <f t="shared" si="62"/>
        <v>100.00000000000125</v>
      </c>
      <c r="S279" s="34">
        <f t="shared" si="63"/>
        <v>1639.9999999999959</v>
      </c>
      <c r="T279" s="37">
        <f t="shared" si="64"/>
        <v>1194.4221157847583</v>
      </c>
    </row>
    <row r="280" spans="1:20" x14ac:dyDescent="0.2">
      <c r="B280" s="50"/>
      <c r="D280" s="56"/>
      <c r="E280" s="36">
        <v>200</v>
      </c>
      <c r="F280" s="36">
        <v>914</v>
      </c>
      <c r="G280" s="48">
        <f t="shared" si="56"/>
        <v>0.38472222222222219</v>
      </c>
      <c r="H280" s="36">
        <v>1620</v>
      </c>
      <c r="I280" s="49">
        <f t="shared" si="57"/>
        <v>0.68055555555555547</v>
      </c>
      <c r="J280" s="49">
        <f t="shared" si="52"/>
        <v>0.68402777777777768</v>
      </c>
      <c r="K280" s="34" t="str">
        <f t="shared" si="53"/>
        <v/>
      </c>
      <c r="L280" s="34">
        <f t="shared" si="58"/>
        <v>425.99999999999994</v>
      </c>
      <c r="M280" s="34">
        <f t="shared" si="54"/>
        <v>3</v>
      </c>
      <c r="N280" s="34">
        <f t="shared" ca="1" si="55"/>
        <v>824</v>
      </c>
      <c r="O280" s="34">
        <f t="shared" ca="1" si="59"/>
        <v>480.99999999999983</v>
      </c>
      <c r="P280" s="34">
        <f t="shared" si="60"/>
        <v>500</v>
      </c>
      <c r="Q280" s="37">
        <f t="shared" si="61"/>
        <v>52.318172546220183</v>
      </c>
      <c r="R280" s="34">
        <f t="shared" si="62"/>
        <v>85199.999999999985</v>
      </c>
      <c r="S280" s="34">
        <f t="shared" si="63"/>
        <v>85699.999999999985</v>
      </c>
      <c r="T280" s="37">
        <f t="shared" si="64"/>
        <v>85252.318172546205</v>
      </c>
    </row>
    <row r="281" spans="1:20" x14ac:dyDescent="0.2">
      <c r="A281" s="34">
        <v>1</v>
      </c>
      <c r="B281" s="57">
        <v>41940</v>
      </c>
      <c r="C281" s="34">
        <v>828</v>
      </c>
      <c r="D281" s="56" t="s">
        <v>40</v>
      </c>
      <c r="E281" s="36">
        <v>0.01</v>
      </c>
      <c r="F281" s="36">
        <v>853</v>
      </c>
      <c r="G281" s="48">
        <f t="shared" si="56"/>
        <v>0.37013888888888885</v>
      </c>
      <c r="H281" s="36">
        <v>900</v>
      </c>
      <c r="I281" s="49">
        <f t="shared" si="57"/>
        <v>0.375</v>
      </c>
      <c r="J281" s="49" t="str">
        <f t="shared" si="52"/>
        <v/>
      </c>
      <c r="K281" s="34">
        <f t="shared" si="53"/>
        <v>11.000000000000041</v>
      </c>
      <c r="L281" s="34">
        <f t="shared" si="58"/>
        <v>7.0000000000000551</v>
      </c>
      <c r="M281" s="34">
        <f t="shared" si="54"/>
        <v>1</v>
      </c>
      <c r="N281" s="34">
        <f t="shared" ca="1" si="55"/>
        <v>828</v>
      </c>
      <c r="O281" s="34" t="str">
        <f t="shared" si="59"/>
        <v/>
      </c>
      <c r="P281" s="34">
        <f t="shared" si="60"/>
        <v>6.352500000000024</v>
      </c>
      <c r="Q281" s="37">
        <f t="shared" si="61"/>
        <v>2.6337019292027337</v>
      </c>
      <c r="R281" s="34">
        <f t="shared" si="62"/>
        <v>7.0000000000000548E-2</v>
      </c>
      <c r="S281" s="34">
        <f t="shared" si="63"/>
        <v>6.4225000000000243</v>
      </c>
      <c r="T281" s="37">
        <f t="shared" si="64"/>
        <v>2.7037019292027344</v>
      </c>
    </row>
    <row r="282" spans="1:20" x14ac:dyDescent="0.2">
      <c r="B282" s="57"/>
      <c r="D282" s="56"/>
      <c r="E282" s="36">
        <v>1.145</v>
      </c>
      <c r="F282" s="36">
        <v>911</v>
      </c>
      <c r="G282" s="48">
        <f t="shared" si="56"/>
        <v>0.38263888888888892</v>
      </c>
      <c r="H282" s="36">
        <v>920</v>
      </c>
      <c r="I282" s="49">
        <f t="shared" si="57"/>
        <v>0.3888888888888889</v>
      </c>
      <c r="J282" s="49" t="str">
        <f t="shared" si="52"/>
        <v/>
      </c>
      <c r="K282" s="34">
        <f t="shared" si="53"/>
        <v>5.9999999999999787</v>
      </c>
      <c r="L282" s="34">
        <f t="shared" si="58"/>
        <v>8.999999999999968</v>
      </c>
      <c r="M282" s="34">
        <f t="shared" si="54"/>
        <v>2</v>
      </c>
      <c r="N282" s="34">
        <f t="shared" ca="1" si="55"/>
        <v>828</v>
      </c>
      <c r="O282" s="34" t="str">
        <f t="shared" si="59"/>
        <v/>
      </c>
      <c r="P282" s="34">
        <f t="shared" si="60"/>
        <v>3.734999999999987</v>
      </c>
      <c r="Q282" s="37">
        <f t="shared" si="61"/>
        <v>2.5718006087596392</v>
      </c>
      <c r="R282" s="34">
        <f t="shared" si="62"/>
        <v>10.304999999999964</v>
      </c>
      <c r="S282" s="34">
        <f t="shared" si="63"/>
        <v>14.039999999999951</v>
      </c>
      <c r="T282" s="37">
        <f t="shared" si="64"/>
        <v>12.876800608759604</v>
      </c>
    </row>
    <row r="283" spans="1:20" x14ac:dyDescent="0.2">
      <c r="B283" s="57"/>
      <c r="D283" s="56"/>
      <c r="E283" s="36">
        <v>0.1</v>
      </c>
      <c r="F283" s="36">
        <v>926</v>
      </c>
      <c r="G283" s="48">
        <f t="shared" si="56"/>
        <v>0.39305555555555555</v>
      </c>
      <c r="H283" s="36">
        <v>934</v>
      </c>
      <c r="I283" s="49">
        <f t="shared" si="57"/>
        <v>0.39861111111111108</v>
      </c>
      <c r="J283" s="49" t="str">
        <f t="shared" si="52"/>
        <v/>
      </c>
      <c r="K283" s="34">
        <f t="shared" si="53"/>
        <v>9.9999999999999645</v>
      </c>
      <c r="L283" s="34">
        <f t="shared" si="58"/>
        <v>7.9999999999999716</v>
      </c>
      <c r="M283" s="34">
        <f t="shared" si="54"/>
        <v>3</v>
      </c>
      <c r="N283" s="34">
        <f t="shared" ca="1" si="55"/>
        <v>828</v>
      </c>
      <c r="O283" s="34" t="str">
        <f t="shared" si="59"/>
        <v/>
      </c>
      <c r="P283" s="34">
        <f t="shared" si="60"/>
        <v>75.49999999999973</v>
      </c>
      <c r="Q283" s="37">
        <f t="shared" si="61"/>
        <v>29.736807138944798</v>
      </c>
      <c r="R283" s="34">
        <f t="shared" si="62"/>
        <v>0.79999999999999716</v>
      </c>
      <c r="S283" s="34">
        <f t="shared" si="63"/>
        <v>76.299999999999727</v>
      </c>
      <c r="T283" s="37">
        <f t="shared" si="64"/>
        <v>30.536807138944795</v>
      </c>
    </row>
    <row r="284" spans="1:20" x14ac:dyDescent="0.2">
      <c r="B284" s="57"/>
      <c r="D284" s="56"/>
      <c r="E284" s="36">
        <v>15</v>
      </c>
      <c r="F284" s="36">
        <v>944</v>
      </c>
      <c r="G284" s="48">
        <f t="shared" si="56"/>
        <v>0.4055555555555555</v>
      </c>
      <c r="H284" s="36">
        <v>949</v>
      </c>
      <c r="I284" s="49">
        <f t="shared" si="57"/>
        <v>0.40902777777777777</v>
      </c>
      <c r="J284" s="49">
        <f t="shared" si="52"/>
        <v>0.41249999999999998</v>
      </c>
      <c r="K284" s="34" t="str">
        <f t="shared" si="53"/>
        <v/>
      </c>
      <c r="L284" s="34">
        <f t="shared" si="58"/>
        <v>5.0000000000000622</v>
      </c>
      <c r="M284" s="34">
        <f t="shared" si="54"/>
        <v>4</v>
      </c>
      <c r="N284" s="34">
        <f t="shared" ca="1" si="55"/>
        <v>828</v>
      </c>
      <c r="O284" s="34">
        <f t="shared" ca="1" si="59"/>
        <v>85.999999999999929</v>
      </c>
      <c r="P284" s="34">
        <f t="shared" si="60"/>
        <v>37.5</v>
      </c>
      <c r="Q284" s="37">
        <f t="shared" si="61"/>
        <v>4.5389758306902523</v>
      </c>
      <c r="R284" s="34">
        <f t="shared" si="62"/>
        <v>75.000000000000938</v>
      </c>
      <c r="S284" s="34">
        <f t="shared" si="63"/>
        <v>112.50000000000094</v>
      </c>
      <c r="T284" s="37">
        <f t="shared" si="64"/>
        <v>79.538975830691186</v>
      </c>
    </row>
    <row r="285" spans="1:20" x14ac:dyDescent="0.2">
      <c r="A285" s="34">
        <v>1</v>
      </c>
      <c r="B285" s="57">
        <v>41942</v>
      </c>
      <c r="C285" s="34">
        <v>825</v>
      </c>
      <c r="D285" s="56" t="s">
        <v>65</v>
      </c>
      <c r="E285" s="36">
        <v>0.01</v>
      </c>
      <c r="F285" s="36">
        <v>856</v>
      </c>
      <c r="G285" s="48">
        <f t="shared" si="56"/>
        <v>0.37222222222222223</v>
      </c>
      <c r="H285" s="36">
        <v>903</v>
      </c>
      <c r="I285" s="49">
        <f t="shared" si="57"/>
        <v>0.37708333333333338</v>
      </c>
      <c r="J285" s="49" t="str">
        <f t="shared" si="52"/>
        <v/>
      </c>
      <c r="K285" s="34">
        <f t="shared" si="53"/>
        <v>13.99999999999995</v>
      </c>
      <c r="L285" s="34">
        <f t="shared" si="58"/>
        <v>7.0000000000000551</v>
      </c>
      <c r="M285" s="34">
        <f t="shared" si="54"/>
        <v>1</v>
      </c>
      <c r="N285" s="34">
        <f t="shared" ca="1" si="55"/>
        <v>825</v>
      </c>
      <c r="O285" s="34" t="str">
        <f t="shared" si="59"/>
        <v/>
      </c>
      <c r="P285" s="34">
        <f t="shared" si="60"/>
        <v>140.06999999999951</v>
      </c>
      <c r="Q285" s="37">
        <f t="shared" si="61"/>
        <v>36.819796260273151</v>
      </c>
      <c r="R285" s="34">
        <f t="shared" si="62"/>
        <v>7.0000000000000548E-2</v>
      </c>
      <c r="S285" s="34">
        <f t="shared" si="63"/>
        <v>140.1399999999995</v>
      </c>
      <c r="T285" s="37">
        <f t="shared" si="64"/>
        <v>36.889796260273151</v>
      </c>
    </row>
    <row r="286" spans="1:20" x14ac:dyDescent="0.2">
      <c r="B286" s="57"/>
      <c r="D286" s="56"/>
      <c r="E286" s="36">
        <v>20</v>
      </c>
      <c r="F286" s="36">
        <v>917</v>
      </c>
      <c r="G286" s="48">
        <f t="shared" si="56"/>
        <v>0.38680555555555557</v>
      </c>
      <c r="H286" s="36">
        <v>922</v>
      </c>
      <c r="I286" s="49">
        <f t="shared" si="57"/>
        <v>0.39027777777777778</v>
      </c>
      <c r="J286" s="49" t="str">
        <f t="shared" si="52"/>
        <v/>
      </c>
      <c r="K286" s="34">
        <f t="shared" si="53"/>
        <v>9.000000000000048</v>
      </c>
      <c r="L286" s="34">
        <f t="shared" si="58"/>
        <v>4.9999999999999822</v>
      </c>
      <c r="M286" s="34">
        <f t="shared" si="54"/>
        <v>2</v>
      </c>
      <c r="N286" s="34">
        <f t="shared" ca="1" si="55"/>
        <v>825</v>
      </c>
      <c r="O286" s="34" t="str">
        <f t="shared" si="59"/>
        <v/>
      </c>
      <c r="P286" s="34">
        <f t="shared" si="60"/>
        <v>990.00000000000523</v>
      </c>
      <c r="Q286" s="37">
        <f t="shared" si="61"/>
        <v>703.55707443306437</v>
      </c>
      <c r="R286" s="34">
        <f t="shared" si="62"/>
        <v>99.999999999999645</v>
      </c>
      <c r="S286" s="34">
        <f t="shared" si="63"/>
        <v>1090.0000000000048</v>
      </c>
      <c r="T286" s="37">
        <f t="shared" si="64"/>
        <v>803.55707443306403</v>
      </c>
    </row>
    <row r="287" spans="1:20" x14ac:dyDescent="0.2">
      <c r="B287" s="57"/>
      <c r="D287" s="56"/>
      <c r="E287" s="36">
        <v>200</v>
      </c>
      <c r="F287" s="36">
        <v>931</v>
      </c>
      <c r="G287" s="48">
        <f t="shared" si="56"/>
        <v>0.39652777777777781</v>
      </c>
      <c r="H287" s="36">
        <v>1600</v>
      </c>
      <c r="I287" s="49">
        <f t="shared" si="57"/>
        <v>0.66666666666666663</v>
      </c>
      <c r="J287" s="49">
        <f t="shared" si="52"/>
        <v>0.67013888888888884</v>
      </c>
      <c r="K287" s="34" t="str">
        <f t="shared" si="53"/>
        <v/>
      </c>
      <c r="L287" s="34">
        <f t="shared" si="58"/>
        <v>388.99999999999989</v>
      </c>
      <c r="M287" s="34">
        <f t="shared" si="54"/>
        <v>3</v>
      </c>
      <c r="N287" s="34">
        <f t="shared" ca="1" si="55"/>
        <v>825</v>
      </c>
      <c r="O287" s="34">
        <f t="shared" ca="1" si="59"/>
        <v>459.99999999999994</v>
      </c>
      <c r="P287" s="34">
        <f t="shared" si="60"/>
        <v>500</v>
      </c>
      <c r="Q287" s="37">
        <f t="shared" si="61"/>
        <v>52.318172546220183</v>
      </c>
      <c r="R287" s="34">
        <f t="shared" si="62"/>
        <v>77799.999999999971</v>
      </c>
      <c r="S287" s="34">
        <f t="shared" si="63"/>
        <v>78299.999999999971</v>
      </c>
      <c r="T287" s="37">
        <f t="shared" si="64"/>
        <v>77852.318172546191</v>
      </c>
    </row>
    <row r="288" spans="1:20" x14ac:dyDescent="0.2">
      <c r="A288" s="34">
        <v>1</v>
      </c>
      <c r="B288" s="57">
        <v>41943</v>
      </c>
      <c r="C288" s="34">
        <v>1107</v>
      </c>
      <c r="D288" s="56">
        <v>3</v>
      </c>
      <c r="E288" s="36">
        <v>0.01</v>
      </c>
      <c r="F288" s="36">
        <v>1203</v>
      </c>
      <c r="G288" s="48">
        <f t="shared" si="56"/>
        <v>0.50208333333333333</v>
      </c>
      <c r="H288" s="36">
        <v>1207</v>
      </c>
      <c r="I288" s="49">
        <f t="shared" si="57"/>
        <v>0.50486111111111109</v>
      </c>
      <c r="J288" s="49">
        <f t="shared" si="52"/>
        <v>0.5083333333333333</v>
      </c>
      <c r="K288" s="34" t="str">
        <f t="shared" si="53"/>
        <v/>
      </c>
      <c r="L288" s="34">
        <f t="shared" si="58"/>
        <v>3.9999999999999858</v>
      </c>
      <c r="M288" s="34">
        <f t="shared" si="54"/>
        <v>1</v>
      </c>
      <c r="N288" s="34">
        <f t="shared" ca="1" si="55"/>
        <v>1107</v>
      </c>
      <c r="O288" s="34">
        <f t="shared" ca="1" si="59"/>
        <v>64.999999999999929</v>
      </c>
      <c r="P288" s="34">
        <f t="shared" si="60"/>
        <v>2.5000000000000001E-2</v>
      </c>
      <c r="Q288" s="37">
        <f t="shared" si="61"/>
        <v>5.4281443780592247E-3</v>
      </c>
      <c r="R288" s="34">
        <f t="shared" si="62"/>
        <v>3.9999999999999862E-2</v>
      </c>
      <c r="S288" s="34">
        <f t="shared" si="63"/>
        <v>6.4999999999999863E-2</v>
      </c>
      <c r="T288" s="37">
        <f t="shared" si="64"/>
        <v>4.5428144378059088E-2</v>
      </c>
    </row>
    <row r="289" spans="1:20" x14ac:dyDescent="0.2">
      <c r="B289" s="57">
        <v>41943</v>
      </c>
      <c r="C289" s="34">
        <v>1423</v>
      </c>
      <c r="D289" s="56"/>
      <c r="E289" s="36">
        <v>0.01</v>
      </c>
      <c r="F289" s="36">
        <v>1459</v>
      </c>
      <c r="G289" s="48">
        <f t="shared" si="56"/>
        <v>0.62430555555555556</v>
      </c>
      <c r="H289" s="36">
        <v>1509</v>
      </c>
      <c r="I289" s="49">
        <f t="shared" si="57"/>
        <v>0.63124999999999998</v>
      </c>
      <c r="J289" s="49" t="str">
        <f t="shared" si="52"/>
        <v/>
      </c>
      <c r="K289" s="34">
        <f t="shared" si="53"/>
        <v>19.000000000000092</v>
      </c>
      <c r="L289" s="34">
        <f t="shared" si="58"/>
        <v>9.9999999999999645</v>
      </c>
      <c r="M289" s="34">
        <f t="shared" si="54"/>
        <v>1</v>
      </c>
      <c r="N289" s="34">
        <f t="shared" ca="1" si="55"/>
        <v>1423</v>
      </c>
      <c r="O289" s="34" t="str">
        <f t="shared" si="59"/>
        <v/>
      </c>
      <c r="P289" s="34">
        <f t="shared" si="60"/>
        <v>950.09500000000469</v>
      </c>
      <c r="Q289" s="37">
        <f t="shared" si="61"/>
        <v>206.27148914446576</v>
      </c>
      <c r="R289" s="34">
        <f t="shared" si="62"/>
        <v>9.9999999999999645E-2</v>
      </c>
      <c r="S289" s="34">
        <f t="shared" si="63"/>
        <v>950.19500000000471</v>
      </c>
      <c r="T289" s="37">
        <f t="shared" si="64"/>
        <v>206.37148914446576</v>
      </c>
    </row>
    <row r="290" spans="1:20" x14ac:dyDescent="0.2">
      <c r="B290" s="50"/>
      <c r="D290" s="56"/>
      <c r="E290" s="36">
        <v>100</v>
      </c>
      <c r="F290" s="36">
        <v>1528</v>
      </c>
      <c r="G290" s="48">
        <f t="shared" si="56"/>
        <v>0.64444444444444449</v>
      </c>
      <c r="H290" s="36">
        <v>1534</v>
      </c>
      <c r="I290" s="49">
        <f t="shared" si="57"/>
        <v>0.64861111111111114</v>
      </c>
      <c r="J290" s="49">
        <f t="shared" si="52"/>
        <v>0.65208333333333335</v>
      </c>
      <c r="K290" s="34" t="str">
        <f t="shared" si="53"/>
        <v/>
      </c>
      <c r="L290" s="34">
        <f t="shared" si="58"/>
        <v>5.9999999999999787</v>
      </c>
      <c r="M290" s="34">
        <f t="shared" si="54"/>
        <v>2</v>
      </c>
      <c r="N290" s="34">
        <f t="shared" ca="1" si="55"/>
        <v>1423</v>
      </c>
      <c r="O290" s="34">
        <f t="shared" ca="1" si="59"/>
        <v>76.000000000000057</v>
      </c>
      <c r="P290" s="34">
        <f t="shared" si="60"/>
        <v>250</v>
      </c>
      <c r="Q290" s="37">
        <f t="shared" si="61"/>
        <v>27.143420404993254</v>
      </c>
      <c r="R290" s="34">
        <f t="shared" si="62"/>
        <v>599.99999999999784</v>
      </c>
      <c r="S290" s="34">
        <f t="shared" si="63"/>
        <v>849.99999999999784</v>
      </c>
      <c r="T290" s="37">
        <f t="shared" si="64"/>
        <v>627.14342040499105</v>
      </c>
    </row>
    <row r="291" spans="1:20" x14ac:dyDescent="0.2">
      <c r="A291" s="34">
        <v>1</v>
      </c>
      <c r="B291" s="50">
        <v>41946</v>
      </c>
      <c r="C291" s="34">
        <v>852</v>
      </c>
      <c r="D291" s="56" t="s">
        <v>65</v>
      </c>
      <c r="E291" s="36">
        <v>0.01</v>
      </c>
      <c r="F291" s="36">
        <v>910</v>
      </c>
      <c r="G291" s="48">
        <f t="shared" si="56"/>
        <v>0.38194444444444442</v>
      </c>
      <c r="H291" s="36">
        <v>915</v>
      </c>
      <c r="I291" s="49">
        <f t="shared" si="57"/>
        <v>0.38541666666666669</v>
      </c>
      <c r="J291" s="49" t="str">
        <f t="shared" si="52"/>
        <v/>
      </c>
      <c r="K291" s="34">
        <f t="shared" si="53"/>
        <v>10.999999999999961</v>
      </c>
      <c r="L291" s="34">
        <f t="shared" si="58"/>
        <v>5.0000000000000622</v>
      </c>
      <c r="M291" s="34">
        <f t="shared" si="54"/>
        <v>1</v>
      </c>
      <c r="N291" s="34">
        <f t="shared" ca="1" si="55"/>
        <v>852</v>
      </c>
      <c r="O291" s="34" t="str">
        <f t="shared" si="59"/>
        <v/>
      </c>
      <c r="P291" s="34">
        <f t="shared" si="60"/>
        <v>275.05499999999898</v>
      </c>
      <c r="Q291" s="37">
        <f t="shared" si="61"/>
        <v>64.563106922457564</v>
      </c>
      <c r="R291" s="34">
        <f t="shared" si="62"/>
        <v>5.000000000000062E-2</v>
      </c>
      <c r="S291" s="34">
        <f t="shared" si="63"/>
        <v>275.104999999999</v>
      </c>
      <c r="T291" s="37">
        <f t="shared" si="64"/>
        <v>64.613106922457561</v>
      </c>
    </row>
    <row r="292" spans="1:20" x14ac:dyDescent="0.2">
      <c r="B292" s="50"/>
      <c r="D292" s="56"/>
      <c r="E292" s="36">
        <v>50</v>
      </c>
      <c r="F292" s="36">
        <v>926</v>
      </c>
      <c r="G292" s="48">
        <f t="shared" si="56"/>
        <v>0.39305555555555555</v>
      </c>
      <c r="H292" s="36">
        <v>931</v>
      </c>
      <c r="I292" s="49">
        <f t="shared" si="57"/>
        <v>0.39652777777777781</v>
      </c>
      <c r="J292" s="49" t="str">
        <f t="shared" si="52"/>
        <v/>
      </c>
      <c r="K292" s="34">
        <f t="shared" si="53"/>
        <v>2.9999999999999094</v>
      </c>
      <c r="L292" s="34">
        <f t="shared" si="58"/>
        <v>5.0000000000000622</v>
      </c>
      <c r="M292" s="34">
        <f t="shared" si="54"/>
        <v>2</v>
      </c>
      <c r="N292" s="34">
        <f t="shared" ca="1" si="55"/>
        <v>852</v>
      </c>
      <c r="O292" s="34" t="str">
        <f t="shared" si="59"/>
        <v/>
      </c>
      <c r="P292" s="34">
        <f t="shared" si="60"/>
        <v>76.199999999997701</v>
      </c>
      <c r="Q292" s="37">
        <f t="shared" si="61"/>
        <v>35.693857037693242</v>
      </c>
      <c r="R292" s="34">
        <f t="shared" si="62"/>
        <v>250.0000000000031</v>
      </c>
      <c r="S292" s="34">
        <f t="shared" si="63"/>
        <v>326.20000000000078</v>
      </c>
      <c r="T292" s="37">
        <f t="shared" si="64"/>
        <v>285.69385703769632</v>
      </c>
    </row>
    <row r="293" spans="1:20" x14ac:dyDescent="0.2">
      <c r="B293" s="50"/>
      <c r="D293" s="56"/>
      <c r="E293" s="36">
        <v>0.8</v>
      </c>
      <c r="F293" s="36">
        <v>934</v>
      </c>
      <c r="G293" s="48">
        <f t="shared" si="56"/>
        <v>0.39861111111111108</v>
      </c>
      <c r="H293" s="36">
        <v>943</v>
      </c>
      <c r="I293" s="49">
        <f t="shared" si="57"/>
        <v>0.40486111111111112</v>
      </c>
      <c r="J293" s="49">
        <f t="shared" si="52"/>
        <v>0.40833333333333333</v>
      </c>
      <c r="K293" s="34" t="str">
        <f t="shared" si="53"/>
        <v/>
      </c>
      <c r="L293" s="34">
        <f t="shared" si="58"/>
        <v>9.000000000000048</v>
      </c>
      <c r="M293" s="34">
        <f t="shared" si="54"/>
        <v>3</v>
      </c>
      <c r="N293" s="34">
        <f t="shared" ca="1" si="55"/>
        <v>852</v>
      </c>
      <c r="O293" s="34">
        <f t="shared" ca="1" si="59"/>
        <v>55.999999999999957</v>
      </c>
      <c r="P293" s="34">
        <f t="shared" si="60"/>
        <v>2</v>
      </c>
      <c r="Q293" s="37">
        <f t="shared" si="61"/>
        <v>0.29428267387637186</v>
      </c>
      <c r="R293" s="34">
        <f t="shared" si="62"/>
        <v>7.2000000000000384</v>
      </c>
      <c r="S293" s="34">
        <f t="shared" si="63"/>
        <v>9.2000000000000384</v>
      </c>
      <c r="T293" s="37">
        <f t="shared" si="64"/>
        <v>7.4942826738764099</v>
      </c>
    </row>
    <row r="294" spans="1:20" x14ac:dyDescent="0.2">
      <c r="B294" s="50">
        <v>41946</v>
      </c>
      <c r="C294" s="34">
        <v>1444</v>
      </c>
      <c r="D294" s="56"/>
      <c r="E294" s="36">
        <v>0.1</v>
      </c>
      <c r="F294" s="36">
        <v>1515</v>
      </c>
      <c r="G294" s="48">
        <f t="shared" si="56"/>
        <v>0.63541666666666663</v>
      </c>
      <c r="H294" s="36">
        <v>1523</v>
      </c>
      <c r="I294" s="49">
        <f t="shared" si="57"/>
        <v>0.64097222222222217</v>
      </c>
      <c r="J294" s="49" t="str">
        <f t="shared" si="52"/>
        <v/>
      </c>
      <c r="K294" s="34">
        <f t="shared" si="53"/>
        <v>10.000000000000124</v>
      </c>
      <c r="L294" s="34">
        <f t="shared" si="58"/>
        <v>7.9999999999999716</v>
      </c>
      <c r="M294" s="34">
        <f t="shared" si="54"/>
        <v>1</v>
      </c>
      <c r="N294" s="34">
        <f t="shared" ca="1" si="55"/>
        <v>1444</v>
      </c>
      <c r="O294" s="34" t="str">
        <f t="shared" si="59"/>
        <v/>
      </c>
      <c r="P294" s="34">
        <f t="shared" si="60"/>
        <v>125.50000000000156</v>
      </c>
      <c r="Q294" s="37">
        <f t="shared" si="61"/>
        <v>45.09684173562853</v>
      </c>
      <c r="R294" s="34">
        <f t="shared" si="62"/>
        <v>0.79999999999999716</v>
      </c>
      <c r="S294" s="34">
        <f t="shared" si="63"/>
        <v>126.30000000000156</v>
      </c>
      <c r="T294" s="37">
        <f t="shared" si="64"/>
        <v>45.896841735628527</v>
      </c>
    </row>
    <row r="295" spans="1:20" x14ac:dyDescent="0.2">
      <c r="B295" s="50"/>
      <c r="D295" s="56"/>
      <c r="E295" s="36">
        <v>25</v>
      </c>
      <c r="F295" s="36">
        <v>1533</v>
      </c>
      <c r="G295" s="48">
        <f t="shared" si="56"/>
        <v>0.6479166666666667</v>
      </c>
      <c r="H295" s="36">
        <v>1542</v>
      </c>
      <c r="I295" s="49">
        <f t="shared" si="57"/>
        <v>0.65416666666666667</v>
      </c>
      <c r="J295" s="49">
        <f t="shared" si="52"/>
        <v>0.65763888888888888</v>
      </c>
      <c r="K295" s="34" t="str">
        <f t="shared" si="53"/>
        <v/>
      </c>
      <c r="L295" s="34">
        <f t="shared" si="58"/>
        <v>8.999999999999968</v>
      </c>
      <c r="M295" s="34">
        <f t="shared" si="54"/>
        <v>2</v>
      </c>
      <c r="N295" s="34">
        <f t="shared" ca="1" si="55"/>
        <v>1444</v>
      </c>
      <c r="O295" s="34">
        <f t="shared" ca="1" si="59"/>
        <v>63.000000000000099</v>
      </c>
      <c r="P295" s="34">
        <f t="shared" si="60"/>
        <v>62.5</v>
      </c>
      <c r="Q295" s="37">
        <f t="shared" si="61"/>
        <v>7.3381024514860478</v>
      </c>
      <c r="R295" s="34">
        <f t="shared" si="62"/>
        <v>224.9999999999992</v>
      </c>
      <c r="S295" s="34">
        <f t="shared" si="63"/>
        <v>287.4999999999992</v>
      </c>
      <c r="T295" s="37">
        <f t="shared" si="64"/>
        <v>232.33810245148524</v>
      </c>
    </row>
    <row r="296" spans="1:20" x14ac:dyDescent="0.2">
      <c r="A296" s="34">
        <v>1</v>
      </c>
      <c r="B296" s="50">
        <v>41947</v>
      </c>
      <c r="C296" s="34">
        <v>836</v>
      </c>
      <c r="D296" s="56" t="s">
        <v>40</v>
      </c>
      <c r="E296" s="36">
        <v>0.01</v>
      </c>
      <c r="F296" s="36">
        <v>903</v>
      </c>
      <c r="G296" s="48">
        <f t="shared" si="56"/>
        <v>0.37708333333333338</v>
      </c>
      <c r="H296" s="36">
        <v>911</v>
      </c>
      <c r="I296" s="49">
        <f t="shared" si="57"/>
        <v>0.38263888888888892</v>
      </c>
      <c r="J296" s="49" t="str">
        <f t="shared" si="52"/>
        <v/>
      </c>
      <c r="K296" s="34">
        <f t="shared" si="53"/>
        <v>5.9999999999999787</v>
      </c>
      <c r="L296" s="34">
        <f t="shared" si="58"/>
        <v>7.9999999999999716</v>
      </c>
      <c r="M296" s="34">
        <f t="shared" si="54"/>
        <v>1</v>
      </c>
      <c r="N296" s="34">
        <f t="shared" ca="1" si="55"/>
        <v>836</v>
      </c>
      <c r="O296" s="34" t="str">
        <f t="shared" si="59"/>
        <v/>
      </c>
      <c r="P296" s="34">
        <f t="shared" si="60"/>
        <v>0.24599999999999911</v>
      </c>
      <c r="Q296" s="37">
        <f t="shared" si="61"/>
        <v>0.1884503330104966</v>
      </c>
      <c r="R296" s="34">
        <f t="shared" si="62"/>
        <v>7.9999999999999724E-2</v>
      </c>
      <c r="S296" s="34">
        <f t="shared" si="63"/>
        <v>0.32599999999999885</v>
      </c>
      <c r="T296" s="37">
        <f t="shared" si="64"/>
        <v>0.26845033301049631</v>
      </c>
    </row>
    <row r="297" spans="1:20" x14ac:dyDescent="0.2">
      <c r="B297" s="50"/>
      <c r="D297" s="56"/>
      <c r="E297" s="36">
        <v>7.1999999999999995E-2</v>
      </c>
      <c r="F297" s="36">
        <v>917</v>
      </c>
      <c r="G297" s="48">
        <f t="shared" si="56"/>
        <v>0.38680555555555557</v>
      </c>
      <c r="H297" s="36">
        <v>923</v>
      </c>
      <c r="I297" s="49">
        <f t="shared" si="57"/>
        <v>0.39097222222222222</v>
      </c>
      <c r="J297" s="49" t="str">
        <f t="shared" si="52"/>
        <v/>
      </c>
      <c r="K297" s="34">
        <f t="shared" si="53"/>
        <v>8.0000000000000515</v>
      </c>
      <c r="L297" s="34">
        <f t="shared" si="58"/>
        <v>5.9999999999999787</v>
      </c>
      <c r="M297" s="34">
        <f t="shared" si="54"/>
        <v>2</v>
      </c>
      <c r="N297" s="34">
        <f t="shared" ca="1" si="55"/>
        <v>836</v>
      </c>
      <c r="O297" s="34" t="str">
        <f t="shared" si="59"/>
        <v/>
      </c>
      <c r="P297" s="34">
        <f t="shared" si="60"/>
        <v>0.32800000000000207</v>
      </c>
      <c r="Q297" s="37">
        <f t="shared" si="61"/>
        <v>0.25126711068066465</v>
      </c>
      <c r="R297" s="34">
        <f t="shared" si="62"/>
        <v>0.43199999999999844</v>
      </c>
      <c r="S297" s="34">
        <f t="shared" si="63"/>
        <v>0.76000000000000045</v>
      </c>
      <c r="T297" s="37">
        <f t="shared" si="64"/>
        <v>0.68326711068066315</v>
      </c>
    </row>
    <row r="298" spans="1:20" x14ac:dyDescent="0.2">
      <c r="B298" s="50"/>
      <c r="D298" s="56"/>
      <c r="E298" s="36">
        <v>0.01</v>
      </c>
      <c r="F298" s="36">
        <v>931</v>
      </c>
      <c r="G298" s="48">
        <f t="shared" si="56"/>
        <v>0.39652777777777781</v>
      </c>
      <c r="H298" s="36">
        <v>935</v>
      </c>
      <c r="I298" s="49">
        <f t="shared" si="57"/>
        <v>0.39930555555555558</v>
      </c>
      <c r="J298" s="49">
        <f t="shared" si="52"/>
        <v>0.40277777777777779</v>
      </c>
      <c r="K298" s="34" t="str">
        <f t="shared" si="53"/>
        <v/>
      </c>
      <c r="L298" s="34">
        <f t="shared" si="58"/>
        <v>3.9999999999999858</v>
      </c>
      <c r="M298" s="34">
        <f t="shared" si="54"/>
        <v>3</v>
      </c>
      <c r="N298" s="34">
        <f t="shared" ca="1" si="55"/>
        <v>836</v>
      </c>
      <c r="O298" s="34">
        <f t="shared" ca="1" si="59"/>
        <v>64.000000000000014</v>
      </c>
      <c r="P298" s="34">
        <f t="shared" si="60"/>
        <v>2.5000000000000001E-2</v>
      </c>
      <c r="Q298" s="37">
        <f t="shared" si="61"/>
        <v>5.4281443780592247E-3</v>
      </c>
      <c r="R298" s="34">
        <f t="shared" si="62"/>
        <v>3.9999999999999862E-2</v>
      </c>
      <c r="S298" s="34">
        <f t="shared" si="63"/>
        <v>6.4999999999999863E-2</v>
      </c>
      <c r="T298" s="37">
        <f t="shared" si="64"/>
        <v>4.5428144378059088E-2</v>
      </c>
    </row>
    <row r="299" spans="1:20" x14ac:dyDescent="0.2">
      <c r="A299" s="34">
        <v>1</v>
      </c>
      <c r="B299" s="50">
        <v>41948</v>
      </c>
      <c r="C299" s="34">
        <v>926</v>
      </c>
      <c r="D299" s="56" t="s">
        <v>41</v>
      </c>
      <c r="E299" s="36">
        <v>0.01</v>
      </c>
      <c r="F299" s="36">
        <v>946</v>
      </c>
      <c r="G299" s="48">
        <f t="shared" si="56"/>
        <v>0.4069444444444445</v>
      </c>
      <c r="H299" s="36">
        <v>948</v>
      </c>
      <c r="I299" s="49">
        <f t="shared" si="57"/>
        <v>0.40833333333333338</v>
      </c>
      <c r="J299" s="49">
        <f t="shared" si="52"/>
        <v>0.41180555555555559</v>
      </c>
      <c r="K299" s="34" t="str">
        <f t="shared" si="53"/>
        <v/>
      </c>
      <c r="L299" s="34">
        <f t="shared" si="58"/>
        <v>1.9999999999999929</v>
      </c>
      <c r="M299" s="34">
        <f t="shared" si="54"/>
        <v>1</v>
      </c>
      <c r="N299" s="34">
        <f t="shared" ca="1" si="55"/>
        <v>926</v>
      </c>
      <c r="O299" s="34">
        <f t="shared" ca="1" si="59"/>
        <v>27.000000000000064</v>
      </c>
      <c r="P299" s="34">
        <f t="shared" si="60"/>
        <v>2.5000000000000001E-2</v>
      </c>
      <c r="Q299" s="37">
        <f t="shared" si="61"/>
        <v>5.4281443780592247E-3</v>
      </c>
      <c r="R299" s="34">
        <f t="shared" si="62"/>
        <v>1.9999999999999931E-2</v>
      </c>
      <c r="S299" s="34">
        <f t="shared" si="63"/>
        <v>4.4999999999999929E-2</v>
      </c>
      <c r="T299" s="37">
        <f t="shared" si="64"/>
        <v>2.5428144378059157E-2</v>
      </c>
    </row>
    <row r="300" spans="1:20" x14ac:dyDescent="0.2">
      <c r="B300" s="50">
        <v>41948</v>
      </c>
      <c r="C300" s="34">
        <v>1021</v>
      </c>
      <c r="D300" s="56"/>
      <c r="E300" s="36">
        <v>0.5</v>
      </c>
      <c r="F300" s="36">
        <v>1034</v>
      </c>
      <c r="G300" s="48">
        <f t="shared" si="56"/>
        <v>0.44027777777777777</v>
      </c>
      <c r="H300" s="36">
        <v>1044</v>
      </c>
      <c r="I300" s="49">
        <f t="shared" si="57"/>
        <v>0.44722222222222219</v>
      </c>
      <c r="J300" s="49">
        <f t="shared" si="52"/>
        <v>0.4506944444444444</v>
      </c>
      <c r="K300" s="34" t="str">
        <f t="shared" si="53"/>
        <v/>
      </c>
      <c r="L300" s="34">
        <f t="shared" si="58"/>
        <v>9.9999999999999645</v>
      </c>
      <c r="M300" s="34">
        <f t="shared" si="54"/>
        <v>1</v>
      </c>
      <c r="N300" s="34">
        <f t="shared" ca="1" si="55"/>
        <v>1021</v>
      </c>
      <c r="O300" s="34">
        <f t="shared" ca="1" si="59"/>
        <v>27.999999999999979</v>
      </c>
      <c r="P300" s="34">
        <f t="shared" si="60"/>
        <v>1.25</v>
      </c>
      <c r="Q300" s="37">
        <f t="shared" si="61"/>
        <v>0.19051423432971509</v>
      </c>
      <c r="R300" s="34">
        <f t="shared" si="62"/>
        <v>4.9999999999999822</v>
      </c>
      <c r="S300" s="34">
        <f t="shared" si="63"/>
        <v>6.2499999999999822</v>
      </c>
      <c r="T300" s="37">
        <f t="shared" si="64"/>
        <v>5.1905142343296973</v>
      </c>
    </row>
    <row r="301" spans="1:20" x14ac:dyDescent="0.2">
      <c r="B301" s="50">
        <v>41948</v>
      </c>
      <c r="C301" s="34">
        <v>1344</v>
      </c>
      <c r="D301" s="56"/>
      <c r="E301" s="36">
        <v>0.01</v>
      </c>
      <c r="F301" s="36">
        <v>1356</v>
      </c>
      <c r="G301" s="48">
        <f t="shared" si="56"/>
        <v>0.5805555555555556</v>
      </c>
      <c r="H301" s="36">
        <v>1402</v>
      </c>
      <c r="I301" s="49">
        <f t="shared" si="57"/>
        <v>0.58472222222222225</v>
      </c>
      <c r="J301" s="49">
        <f t="shared" si="52"/>
        <v>0.58819444444444446</v>
      </c>
      <c r="K301" s="34" t="str">
        <f t="shared" si="53"/>
        <v/>
      </c>
      <c r="L301" s="34">
        <f t="shared" si="58"/>
        <v>5.9999999999999787</v>
      </c>
      <c r="M301" s="34">
        <f t="shared" si="54"/>
        <v>1</v>
      </c>
      <c r="N301" s="34">
        <f t="shared" ca="1" si="55"/>
        <v>1344</v>
      </c>
      <c r="O301" s="34">
        <f t="shared" ca="1" si="59"/>
        <v>23.000000000000078</v>
      </c>
      <c r="P301" s="34">
        <f t="shared" si="60"/>
        <v>2.5000000000000001E-2</v>
      </c>
      <c r="Q301" s="37">
        <f t="shared" si="61"/>
        <v>5.4281443780592247E-3</v>
      </c>
      <c r="R301" s="34">
        <f t="shared" si="62"/>
        <v>5.999999999999979E-2</v>
      </c>
      <c r="S301" s="34">
        <f t="shared" si="63"/>
        <v>8.4999999999999798E-2</v>
      </c>
      <c r="T301" s="37">
        <f t="shared" si="64"/>
        <v>6.5428144378059008E-2</v>
      </c>
    </row>
    <row r="302" spans="1:20" x14ac:dyDescent="0.2">
      <c r="B302" s="50">
        <v>41948</v>
      </c>
      <c r="C302" s="34">
        <v>1409</v>
      </c>
      <c r="D302" s="56"/>
      <c r="E302" s="36">
        <v>0.01</v>
      </c>
      <c r="F302" s="36">
        <v>1417</v>
      </c>
      <c r="G302" s="48">
        <f t="shared" si="56"/>
        <v>0.59513888888888888</v>
      </c>
      <c r="H302" s="36">
        <v>1421</v>
      </c>
      <c r="I302" s="49">
        <f t="shared" si="57"/>
        <v>0.59791666666666665</v>
      </c>
      <c r="J302" s="49">
        <f t="shared" si="52"/>
        <v>0.60138888888888886</v>
      </c>
      <c r="K302" s="34" t="str">
        <f t="shared" si="53"/>
        <v/>
      </c>
      <c r="L302" s="34">
        <f t="shared" si="58"/>
        <v>3.9999999999999858</v>
      </c>
      <c r="M302" s="34">
        <f t="shared" si="54"/>
        <v>1</v>
      </c>
      <c r="N302" s="34">
        <f t="shared" ca="1" si="55"/>
        <v>1409</v>
      </c>
      <c r="O302" s="34">
        <f t="shared" ca="1" si="59"/>
        <v>16.99999999999994</v>
      </c>
      <c r="P302" s="34">
        <f t="shared" si="60"/>
        <v>2.5000000000000001E-2</v>
      </c>
      <c r="Q302" s="37">
        <f t="shared" si="61"/>
        <v>5.4281443780592247E-3</v>
      </c>
      <c r="R302" s="34">
        <f t="shared" si="62"/>
        <v>3.9999999999999862E-2</v>
      </c>
      <c r="S302" s="34">
        <f t="shared" si="63"/>
        <v>6.4999999999999863E-2</v>
      </c>
      <c r="T302" s="37">
        <f t="shared" si="64"/>
        <v>4.5428144378059088E-2</v>
      </c>
    </row>
    <row r="303" spans="1:20" x14ac:dyDescent="0.2">
      <c r="B303" s="50">
        <v>41948</v>
      </c>
      <c r="C303" s="34">
        <v>1427</v>
      </c>
      <c r="D303" s="56"/>
      <c r="E303" s="36">
        <v>0.01</v>
      </c>
      <c r="F303" s="36">
        <v>1434</v>
      </c>
      <c r="G303" s="48">
        <f t="shared" si="56"/>
        <v>0.6069444444444444</v>
      </c>
      <c r="H303" s="36">
        <v>1438</v>
      </c>
      <c r="I303" s="49">
        <f t="shared" si="57"/>
        <v>0.60972222222222217</v>
      </c>
      <c r="J303" s="49">
        <f t="shared" si="52"/>
        <v>0.61319444444444438</v>
      </c>
      <c r="K303" s="34" t="str">
        <f t="shared" si="53"/>
        <v/>
      </c>
      <c r="L303" s="34">
        <f t="shared" si="58"/>
        <v>3.9999999999999858</v>
      </c>
      <c r="M303" s="34">
        <f t="shared" si="54"/>
        <v>1</v>
      </c>
      <c r="N303" s="34">
        <f t="shared" ca="1" si="55"/>
        <v>1427</v>
      </c>
      <c r="O303" s="34">
        <f t="shared" ca="1" si="59"/>
        <v>15.999999999999943</v>
      </c>
      <c r="P303" s="34">
        <f t="shared" si="60"/>
        <v>2.5000000000000001E-2</v>
      </c>
      <c r="Q303" s="37">
        <f t="shared" si="61"/>
        <v>5.4281443780592247E-3</v>
      </c>
      <c r="R303" s="34">
        <f t="shared" si="62"/>
        <v>3.9999999999999862E-2</v>
      </c>
      <c r="S303" s="34">
        <f t="shared" si="63"/>
        <v>6.4999999999999863E-2</v>
      </c>
      <c r="T303" s="37">
        <f t="shared" si="64"/>
        <v>4.5428144378059088E-2</v>
      </c>
    </row>
    <row r="304" spans="1:20" x14ac:dyDescent="0.2">
      <c r="B304" s="50">
        <v>41948</v>
      </c>
      <c r="C304" s="34">
        <v>1443</v>
      </c>
      <c r="D304" s="56"/>
      <c r="E304" s="36">
        <v>0.01</v>
      </c>
      <c r="F304" s="36">
        <v>1451</v>
      </c>
      <c r="G304" s="48">
        <f t="shared" si="56"/>
        <v>0.61875000000000002</v>
      </c>
      <c r="H304" s="36">
        <v>1456</v>
      </c>
      <c r="I304" s="49">
        <f t="shared" si="57"/>
        <v>0.62222222222222223</v>
      </c>
      <c r="J304" s="49">
        <f t="shared" si="52"/>
        <v>0.62569444444444444</v>
      </c>
      <c r="K304" s="34" t="str">
        <f t="shared" si="53"/>
        <v/>
      </c>
      <c r="L304" s="34">
        <f t="shared" si="58"/>
        <v>4.9999999999999822</v>
      </c>
      <c r="M304" s="34">
        <f t="shared" si="54"/>
        <v>1</v>
      </c>
      <c r="N304" s="34">
        <f t="shared" ca="1" si="55"/>
        <v>1443</v>
      </c>
      <c r="O304" s="34">
        <f t="shared" ca="1" si="59"/>
        <v>17.999999999999936</v>
      </c>
      <c r="P304" s="34">
        <f t="shared" si="60"/>
        <v>2.5000000000000001E-2</v>
      </c>
      <c r="Q304" s="37">
        <f t="shared" si="61"/>
        <v>5.4281443780592247E-3</v>
      </c>
      <c r="R304" s="34">
        <f t="shared" si="62"/>
        <v>4.9999999999999822E-2</v>
      </c>
      <c r="S304" s="34">
        <f t="shared" si="63"/>
        <v>7.4999999999999817E-2</v>
      </c>
      <c r="T304" s="37">
        <f t="shared" si="64"/>
        <v>5.5428144378059048E-2</v>
      </c>
    </row>
    <row r="305" spans="1:20" x14ac:dyDescent="0.2">
      <c r="B305" s="50">
        <v>41948</v>
      </c>
      <c r="C305" s="34">
        <v>1501</v>
      </c>
      <c r="D305" s="56"/>
      <c r="E305" s="36">
        <v>0.01</v>
      </c>
      <c r="F305" s="36">
        <v>1507</v>
      </c>
      <c r="G305" s="48">
        <f t="shared" si="56"/>
        <v>0.62986111111111109</v>
      </c>
      <c r="H305" s="36">
        <v>1511</v>
      </c>
      <c r="I305" s="49">
        <f t="shared" si="57"/>
        <v>0.63263888888888886</v>
      </c>
      <c r="J305" s="49">
        <f t="shared" si="52"/>
        <v>0.63611111111111107</v>
      </c>
      <c r="K305" s="34" t="str">
        <f t="shared" si="53"/>
        <v/>
      </c>
      <c r="L305" s="34">
        <f t="shared" si="58"/>
        <v>3.9999999999999858</v>
      </c>
      <c r="M305" s="34">
        <f t="shared" si="54"/>
        <v>1</v>
      </c>
      <c r="N305" s="34">
        <f t="shared" ca="1" si="55"/>
        <v>1501</v>
      </c>
      <c r="O305" s="34">
        <f t="shared" ca="1" si="59"/>
        <v>14.999999999999947</v>
      </c>
      <c r="P305" s="34">
        <f t="shared" si="60"/>
        <v>2.5000000000000001E-2</v>
      </c>
      <c r="Q305" s="37">
        <f t="shared" si="61"/>
        <v>5.4281443780592247E-3</v>
      </c>
      <c r="R305" s="34">
        <f t="shared" si="62"/>
        <v>3.9999999999999862E-2</v>
      </c>
      <c r="S305" s="34">
        <f t="shared" si="63"/>
        <v>6.4999999999999863E-2</v>
      </c>
      <c r="T305" s="37">
        <f t="shared" si="64"/>
        <v>4.5428144378059088E-2</v>
      </c>
    </row>
    <row r="306" spans="1:20" x14ac:dyDescent="0.2">
      <c r="B306" s="50">
        <v>41948</v>
      </c>
      <c r="C306" s="34">
        <v>1516</v>
      </c>
      <c r="D306" s="56"/>
      <c r="E306" s="36">
        <v>0.01</v>
      </c>
      <c r="F306" s="36">
        <v>1522</v>
      </c>
      <c r="G306" s="48">
        <f t="shared" si="56"/>
        <v>0.64027777777777783</v>
      </c>
      <c r="H306" s="36">
        <v>1525</v>
      </c>
      <c r="I306" s="49">
        <f t="shared" si="57"/>
        <v>0.64236111111111105</v>
      </c>
      <c r="J306" s="49">
        <f t="shared" si="52"/>
        <v>0.64583333333333326</v>
      </c>
      <c r="K306" s="34" t="str">
        <f t="shared" si="53"/>
        <v/>
      </c>
      <c r="L306" s="34">
        <f t="shared" si="58"/>
        <v>2.9999999999998295</v>
      </c>
      <c r="M306" s="34">
        <f t="shared" si="54"/>
        <v>1</v>
      </c>
      <c r="N306" s="34">
        <f t="shared" ca="1" si="55"/>
        <v>1516</v>
      </c>
      <c r="O306" s="34">
        <f t="shared" ca="1" si="59"/>
        <v>13.99999999999979</v>
      </c>
      <c r="P306" s="34">
        <f t="shared" si="60"/>
        <v>2.5000000000000001E-2</v>
      </c>
      <c r="Q306" s="37">
        <f t="shared" si="61"/>
        <v>5.4281443780592247E-3</v>
      </c>
      <c r="R306" s="34">
        <f t="shared" si="62"/>
        <v>2.9999999999998295E-2</v>
      </c>
      <c r="S306" s="34">
        <f t="shared" si="63"/>
        <v>5.49999999999983E-2</v>
      </c>
      <c r="T306" s="37">
        <f t="shared" si="64"/>
        <v>3.5428144378057518E-2</v>
      </c>
    </row>
    <row r="307" spans="1:20" x14ac:dyDescent="0.2">
      <c r="B307" s="50">
        <v>41948</v>
      </c>
      <c r="C307" s="34">
        <v>1532</v>
      </c>
      <c r="D307" s="56"/>
      <c r="E307" s="36">
        <v>0.01</v>
      </c>
      <c r="F307" s="36">
        <v>1539</v>
      </c>
      <c r="G307" s="48">
        <f t="shared" si="56"/>
        <v>0.65208333333333335</v>
      </c>
      <c r="H307" s="36">
        <v>1543</v>
      </c>
      <c r="I307" s="49">
        <f t="shared" si="57"/>
        <v>0.65486111111111112</v>
      </c>
      <c r="J307" s="49">
        <f t="shared" si="52"/>
        <v>0.65833333333333333</v>
      </c>
      <c r="K307" s="34" t="str">
        <f t="shared" si="53"/>
        <v/>
      </c>
      <c r="L307" s="34">
        <f t="shared" si="58"/>
        <v>3.9999999999999858</v>
      </c>
      <c r="M307" s="34">
        <f t="shared" si="54"/>
        <v>1</v>
      </c>
      <c r="N307" s="34">
        <f t="shared" ca="1" si="55"/>
        <v>1532</v>
      </c>
      <c r="O307" s="34">
        <f t="shared" ca="1" si="59"/>
        <v>15.999999999999943</v>
      </c>
      <c r="P307" s="34">
        <f t="shared" si="60"/>
        <v>2.5000000000000001E-2</v>
      </c>
      <c r="Q307" s="37">
        <f t="shared" si="61"/>
        <v>5.4281443780592247E-3</v>
      </c>
      <c r="R307" s="34">
        <f t="shared" si="62"/>
        <v>3.9999999999999862E-2</v>
      </c>
      <c r="S307" s="34">
        <f t="shared" si="63"/>
        <v>6.4999999999999863E-2</v>
      </c>
      <c r="T307" s="37">
        <f t="shared" si="64"/>
        <v>4.5428144378059088E-2</v>
      </c>
    </row>
    <row r="308" spans="1:20" x14ac:dyDescent="0.2">
      <c r="A308" s="34">
        <v>1</v>
      </c>
      <c r="B308" s="50">
        <v>41949</v>
      </c>
      <c r="C308" s="34">
        <v>854</v>
      </c>
      <c r="D308" s="56">
        <v>4</v>
      </c>
      <c r="E308" s="36">
        <v>0.01</v>
      </c>
      <c r="F308" s="36">
        <v>916</v>
      </c>
      <c r="G308" s="48">
        <f t="shared" si="56"/>
        <v>0.38611111111111113</v>
      </c>
      <c r="H308" s="36">
        <v>920</v>
      </c>
      <c r="I308" s="49">
        <f t="shared" si="57"/>
        <v>0.3888888888888889</v>
      </c>
      <c r="J308" s="49">
        <f t="shared" si="52"/>
        <v>0.3923611111111111</v>
      </c>
      <c r="K308" s="34" t="str">
        <f t="shared" si="53"/>
        <v/>
      </c>
      <c r="L308" s="34">
        <f t="shared" si="58"/>
        <v>3.9999999999999858</v>
      </c>
      <c r="M308" s="34">
        <f t="shared" si="54"/>
        <v>1</v>
      </c>
      <c r="N308" s="34">
        <f t="shared" ca="1" si="55"/>
        <v>854</v>
      </c>
      <c r="O308" s="34">
        <f t="shared" ca="1" si="59"/>
        <v>30.999999999999972</v>
      </c>
      <c r="P308" s="34">
        <f t="shared" si="60"/>
        <v>2.5000000000000001E-2</v>
      </c>
      <c r="Q308" s="37">
        <f t="shared" si="61"/>
        <v>5.4281443780592247E-3</v>
      </c>
      <c r="R308" s="34">
        <f t="shared" si="62"/>
        <v>3.9999999999999862E-2</v>
      </c>
      <c r="S308" s="34">
        <f t="shared" si="63"/>
        <v>6.4999999999999863E-2</v>
      </c>
      <c r="T308" s="37">
        <f t="shared" si="64"/>
        <v>4.5428144378059088E-2</v>
      </c>
    </row>
    <row r="309" spans="1:20" x14ac:dyDescent="0.2">
      <c r="B309" s="50">
        <v>41949</v>
      </c>
      <c r="C309" s="34">
        <v>935</v>
      </c>
      <c r="D309" s="56"/>
      <c r="E309" s="36">
        <v>0.5</v>
      </c>
      <c r="F309" s="36">
        <v>956</v>
      </c>
      <c r="G309" s="48">
        <f t="shared" si="56"/>
        <v>0.41388888888888892</v>
      </c>
      <c r="H309" s="36">
        <v>1006</v>
      </c>
      <c r="I309" s="49">
        <f t="shared" si="57"/>
        <v>0.42083333333333334</v>
      </c>
      <c r="J309" s="49">
        <f t="shared" si="52"/>
        <v>0.42430555555555555</v>
      </c>
      <c r="K309" s="34" t="str">
        <f t="shared" si="53"/>
        <v/>
      </c>
      <c r="L309" s="34">
        <f t="shared" si="58"/>
        <v>9.9999999999999645</v>
      </c>
      <c r="M309" s="34">
        <f t="shared" si="54"/>
        <v>1</v>
      </c>
      <c r="N309" s="34">
        <f t="shared" ca="1" si="55"/>
        <v>935</v>
      </c>
      <c r="O309" s="34">
        <f t="shared" ca="1" si="59"/>
        <v>35.99999999999995</v>
      </c>
      <c r="P309" s="34">
        <f t="shared" si="60"/>
        <v>1.25</v>
      </c>
      <c r="Q309" s="37">
        <f t="shared" si="61"/>
        <v>0.19051423432971509</v>
      </c>
      <c r="R309" s="34">
        <f t="shared" si="62"/>
        <v>4.9999999999999822</v>
      </c>
      <c r="S309" s="34">
        <f t="shared" si="63"/>
        <v>6.2499999999999822</v>
      </c>
      <c r="T309" s="37">
        <f t="shared" si="64"/>
        <v>5.1905142343296973</v>
      </c>
    </row>
    <row r="310" spans="1:20" x14ac:dyDescent="0.2">
      <c r="B310" s="50">
        <v>41949</v>
      </c>
      <c r="C310" s="34">
        <v>1258</v>
      </c>
      <c r="D310" s="56"/>
      <c r="E310" s="36">
        <v>0.01</v>
      </c>
      <c r="F310" s="36">
        <v>1310</v>
      </c>
      <c r="G310" s="48">
        <f t="shared" si="56"/>
        <v>0.54861111111111105</v>
      </c>
      <c r="H310" s="36">
        <v>1400</v>
      </c>
      <c r="I310" s="49">
        <f t="shared" si="57"/>
        <v>0.58333333333333337</v>
      </c>
      <c r="J310" s="49">
        <f t="shared" si="52"/>
        <v>0.58680555555555558</v>
      </c>
      <c r="K310" s="34" t="str">
        <f t="shared" si="53"/>
        <v/>
      </c>
      <c r="L310" s="34">
        <f t="shared" si="58"/>
        <v>50.000000000000142</v>
      </c>
      <c r="M310" s="34">
        <f t="shared" si="54"/>
        <v>1</v>
      </c>
      <c r="N310" s="34">
        <f t="shared" ca="1" si="55"/>
        <v>1258</v>
      </c>
      <c r="O310" s="34">
        <f t="shared" ca="1" si="59"/>
        <v>67.000000000000085</v>
      </c>
      <c r="P310" s="34">
        <f t="shared" si="60"/>
        <v>2.5000000000000001E-2</v>
      </c>
      <c r="Q310" s="37">
        <f t="shared" si="61"/>
        <v>5.4281443780592247E-3</v>
      </c>
      <c r="R310" s="34">
        <f t="shared" si="62"/>
        <v>0.50000000000000144</v>
      </c>
      <c r="S310" s="34">
        <f t="shared" si="63"/>
        <v>0.52500000000000147</v>
      </c>
      <c r="T310" s="37">
        <f t="shared" si="64"/>
        <v>0.50542814437806072</v>
      </c>
    </row>
    <row r="311" spans="1:20" x14ac:dyDescent="0.2">
      <c r="B311" s="50">
        <v>41949</v>
      </c>
      <c r="C311" s="34">
        <v>1441</v>
      </c>
      <c r="D311" s="56">
        <v>3</v>
      </c>
      <c r="E311" s="36">
        <v>0.01</v>
      </c>
      <c r="F311" s="36">
        <v>1457</v>
      </c>
      <c r="G311" s="48">
        <f t="shared" si="56"/>
        <v>0.62291666666666667</v>
      </c>
      <c r="H311" s="36">
        <v>1504</v>
      </c>
      <c r="I311" s="49">
        <f t="shared" si="57"/>
        <v>0.62777777777777777</v>
      </c>
      <c r="J311" s="49" t="str">
        <f t="shared" si="52"/>
        <v/>
      </c>
      <c r="K311" s="34">
        <f t="shared" si="53"/>
        <v>3.9999999999999858</v>
      </c>
      <c r="L311" s="34">
        <f t="shared" si="58"/>
        <v>6.9999999999999751</v>
      </c>
      <c r="M311" s="34">
        <f t="shared" si="54"/>
        <v>1</v>
      </c>
      <c r="N311" s="34">
        <f t="shared" ca="1" si="55"/>
        <v>1441</v>
      </c>
      <c r="O311" s="34" t="str">
        <f t="shared" si="59"/>
        <v/>
      </c>
      <c r="P311" s="34">
        <f t="shared" si="60"/>
        <v>0.21999999999999922</v>
      </c>
      <c r="Q311" s="37">
        <f t="shared" si="61"/>
        <v>0.15635212440691129</v>
      </c>
      <c r="R311" s="34">
        <f t="shared" si="62"/>
        <v>6.9999999999999757E-2</v>
      </c>
      <c r="S311" s="34">
        <f t="shared" si="63"/>
        <v>0.28999999999999898</v>
      </c>
      <c r="T311" s="37">
        <f t="shared" si="64"/>
        <v>0.22635212440691105</v>
      </c>
    </row>
    <row r="312" spans="1:20" x14ac:dyDescent="0.2">
      <c r="B312" s="50"/>
      <c r="D312" s="56"/>
      <c r="E312" s="36">
        <v>0.1</v>
      </c>
      <c r="F312" s="36">
        <v>1508</v>
      </c>
      <c r="G312" s="48">
        <f t="shared" si="56"/>
        <v>0.63055555555555554</v>
      </c>
      <c r="H312" s="36">
        <v>1511</v>
      </c>
      <c r="I312" s="49">
        <f t="shared" si="57"/>
        <v>0.63263888888888886</v>
      </c>
      <c r="J312" s="49" t="str">
        <f t="shared" si="52"/>
        <v/>
      </c>
      <c r="K312" s="34">
        <f t="shared" si="53"/>
        <v>7.9999999999999716</v>
      </c>
      <c r="L312" s="34">
        <f t="shared" si="58"/>
        <v>2.9999999999999893</v>
      </c>
      <c r="M312" s="34">
        <f t="shared" si="54"/>
        <v>2</v>
      </c>
      <c r="N312" s="34">
        <f t="shared" ca="1" si="55"/>
        <v>1441</v>
      </c>
      <c r="O312" s="34" t="str">
        <f t="shared" si="59"/>
        <v/>
      </c>
      <c r="P312" s="34">
        <f t="shared" si="60"/>
        <v>60.399999999999785</v>
      </c>
      <c r="Q312" s="37">
        <f t="shared" si="61"/>
        <v>23.789445711155835</v>
      </c>
      <c r="R312" s="34">
        <f t="shared" si="62"/>
        <v>0.29999999999999893</v>
      </c>
      <c r="S312" s="34">
        <f t="shared" si="63"/>
        <v>60.699999999999783</v>
      </c>
      <c r="T312" s="37">
        <f t="shared" si="64"/>
        <v>24.089445711155832</v>
      </c>
    </row>
    <row r="313" spans="1:20" x14ac:dyDescent="0.2">
      <c r="B313" s="50"/>
      <c r="D313" s="56"/>
      <c r="E313" s="36">
        <v>15</v>
      </c>
      <c r="F313" s="36">
        <v>1519</v>
      </c>
      <c r="G313" s="48">
        <f t="shared" si="56"/>
        <v>0.6381944444444444</v>
      </c>
      <c r="H313" s="36">
        <v>1524</v>
      </c>
      <c r="I313" s="49">
        <f t="shared" si="57"/>
        <v>0.64166666666666672</v>
      </c>
      <c r="J313" s="49" t="str">
        <f t="shared" si="52"/>
        <v/>
      </c>
      <c r="K313" s="34">
        <f t="shared" si="53"/>
        <v>4.9999999999998224</v>
      </c>
      <c r="L313" s="34">
        <f t="shared" si="58"/>
        <v>5.0000000000001421</v>
      </c>
      <c r="M313" s="34">
        <f t="shared" si="54"/>
        <v>3</v>
      </c>
      <c r="N313" s="34">
        <f t="shared" ca="1" si="55"/>
        <v>1441</v>
      </c>
      <c r="O313" s="34" t="str">
        <f t="shared" si="59"/>
        <v/>
      </c>
      <c r="P313" s="34">
        <f t="shared" si="60"/>
        <v>287.49999999998977</v>
      </c>
      <c r="Q313" s="37">
        <f t="shared" si="61"/>
        <v>224.02379189539309</v>
      </c>
      <c r="R313" s="34">
        <f t="shared" si="62"/>
        <v>75.000000000002132</v>
      </c>
      <c r="S313" s="34">
        <f t="shared" si="63"/>
        <v>362.49999999999193</v>
      </c>
      <c r="T313" s="37">
        <f t="shared" si="64"/>
        <v>299.02379189539522</v>
      </c>
    </row>
    <row r="314" spans="1:20" x14ac:dyDescent="0.2">
      <c r="B314" s="50"/>
      <c r="D314" s="56"/>
      <c r="E314" s="36">
        <v>100</v>
      </c>
      <c r="F314" s="36">
        <v>1529</v>
      </c>
      <c r="G314" s="48">
        <f t="shared" si="56"/>
        <v>0.64513888888888882</v>
      </c>
      <c r="H314" s="36">
        <v>1534</v>
      </c>
      <c r="I314" s="49">
        <f t="shared" si="57"/>
        <v>0.64861111111111114</v>
      </c>
      <c r="J314" s="49">
        <f t="shared" si="52"/>
        <v>0.65208333333333335</v>
      </c>
      <c r="K314" s="34" t="str">
        <f t="shared" si="53"/>
        <v/>
      </c>
      <c r="L314" s="34">
        <f t="shared" si="58"/>
        <v>5.0000000000001421</v>
      </c>
      <c r="M314" s="34">
        <f t="shared" si="54"/>
        <v>4</v>
      </c>
      <c r="N314" s="34">
        <f t="shared" ca="1" si="55"/>
        <v>1441</v>
      </c>
      <c r="O314" s="34">
        <f t="shared" ca="1" si="59"/>
        <v>57.999999999999957</v>
      </c>
      <c r="P314" s="34">
        <f t="shared" si="60"/>
        <v>250</v>
      </c>
      <c r="Q314" s="37">
        <f t="shared" si="61"/>
        <v>27.143420404993254</v>
      </c>
      <c r="R314" s="34">
        <f t="shared" si="62"/>
        <v>500.00000000001421</v>
      </c>
      <c r="S314" s="34">
        <f t="shared" si="63"/>
        <v>750.00000000001421</v>
      </c>
      <c r="T314" s="37">
        <f t="shared" si="64"/>
        <v>527.14342040500742</v>
      </c>
    </row>
    <row r="315" spans="1:20" x14ac:dyDescent="0.2">
      <c r="A315" s="34">
        <v>1</v>
      </c>
      <c r="B315" s="50">
        <v>41950</v>
      </c>
      <c r="C315" s="34">
        <v>901</v>
      </c>
      <c r="D315" s="56">
        <v>3</v>
      </c>
      <c r="E315" s="36">
        <v>0.01</v>
      </c>
      <c r="F315" s="36">
        <v>918</v>
      </c>
      <c r="G315" s="48">
        <f t="shared" si="56"/>
        <v>0.38750000000000001</v>
      </c>
      <c r="H315" s="36">
        <v>939</v>
      </c>
      <c r="I315" s="49">
        <f t="shared" si="57"/>
        <v>0.40208333333333335</v>
      </c>
      <c r="J315" s="49" t="str">
        <f t="shared" si="52"/>
        <v/>
      </c>
      <c r="K315" s="34">
        <f t="shared" si="53"/>
        <v>1.9999999999999929</v>
      </c>
      <c r="L315" s="34">
        <f t="shared" si="58"/>
        <v>21.000000000000007</v>
      </c>
      <c r="M315" s="34">
        <f t="shared" si="54"/>
        <v>1</v>
      </c>
      <c r="N315" s="34">
        <f t="shared" ca="1" si="55"/>
        <v>901</v>
      </c>
      <c r="O315" s="34" t="str">
        <f t="shared" si="59"/>
        <v/>
      </c>
      <c r="P315" s="34">
        <f t="shared" si="60"/>
        <v>2.4999999999999911E-2</v>
      </c>
      <c r="Q315" s="37">
        <f t="shared" si="61"/>
        <v>2.4665062172409883E-2</v>
      </c>
      <c r="R315" s="34">
        <f t="shared" si="62"/>
        <v>0.21000000000000008</v>
      </c>
      <c r="S315" s="34">
        <f t="shared" si="63"/>
        <v>0.23499999999999999</v>
      </c>
      <c r="T315" s="37">
        <f t="shared" si="64"/>
        <v>0.23466506217240996</v>
      </c>
    </row>
    <row r="316" spans="1:20" x14ac:dyDescent="0.2">
      <c r="B316" s="50"/>
      <c r="D316" s="56"/>
      <c r="E316" s="36">
        <v>1.4999999999999999E-2</v>
      </c>
      <c r="F316" s="36">
        <v>941</v>
      </c>
      <c r="G316" s="48">
        <f t="shared" si="56"/>
        <v>0.40347222222222223</v>
      </c>
      <c r="H316" s="36">
        <v>945</v>
      </c>
      <c r="I316" s="49">
        <f t="shared" si="57"/>
        <v>0.40625</v>
      </c>
      <c r="J316" s="49" t="str">
        <f t="shared" si="52"/>
        <v/>
      </c>
      <c r="K316" s="34">
        <f t="shared" si="53"/>
        <v>3.9999999999999858</v>
      </c>
      <c r="L316" s="34">
        <f t="shared" si="58"/>
        <v>3.9999999999999858</v>
      </c>
      <c r="M316" s="34">
        <f t="shared" si="54"/>
        <v>2</v>
      </c>
      <c r="N316" s="34">
        <f t="shared" ca="1" si="55"/>
        <v>901</v>
      </c>
      <c r="O316" s="34" t="str">
        <f t="shared" si="59"/>
        <v/>
      </c>
      <c r="P316" s="34">
        <f t="shared" si="60"/>
        <v>0.12999999999999953</v>
      </c>
      <c r="Q316" s="37">
        <f t="shared" si="61"/>
        <v>0.11628620343524464</v>
      </c>
      <c r="R316" s="34">
        <f t="shared" si="62"/>
        <v>5.9999999999999783E-2</v>
      </c>
      <c r="S316" s="34">
        <f t="shared" si="63"/>
        <v>0.18999999999999931</v>
      </c>
      <c r="T316" s="37">
        <f t="shared" si="64"/>
        <v>0.17628620343524443</v>
      </c>
    </row>
    <row r="317" spans="1:20" x14ac:dyDescent="0.2">
      <c r="B317" s="50"/>
      <c r="D317" s="56"/>
      <c r="E317" s="36">
        <v>0.05</v>
      </c>
      <c r="F317" s="36">
        <v>949</v>
      </c>
      <c r="G317" s="48">
        <f t="shared" si="56"/>
        <v>0.40902777777777777</v>
      </c>
      <c r="H317" s="36">
        <v>951</v>
      </c>
      <c r="I317" s="49">
        <f t="shared" si="57"/>
        <v>0.41041666666666665</v>
      </c>
      <c r="J317" s="49">
        <f t="shared" si="52"/>
        <v>0.41388888888888886</v>
      </c>
      <c r="K317" s="34" t="str">
        <f t="shared" si="53"/>
        <v/>
      </c>
      <c r="L317" s="34">
        <f t="shared" si="58"/>
        <v>1.9999999999999929</v>
      </c>
      <c r="M317" s="34">
        <f t="shared" si="54"/>
        <v>3</v>
      </c>
      <c r="N317" s="34">
        <f t="shared" ca="1" si="55"/>
        <v>901</v>
      </c>
      <c r="O317" s="34">
        <f t="shared" ca="1" si="59"/>
        <v>54.999999999999886</v>
      </c>
      <c r="P317" s="34">
        <f t="shared" si="60"/>
        <v>0.125</v>
      </c>
      <c r="Q317" s="37">
        <f t="shared" si="61"/>
        <v>2.3105394341225508E-2</v>
      </c>
      <c r="R317" s="34">
        <f t="shared" si="62"/>
        <v>9.9999999999999645E-2</v>
      </c>
      <c r="S317" s="34">
        <f t="shared" si="63"/>
        <v>0.22499999999999964</v>
      </c>
      <c r="T317" s="37">
        <f t="shared" si="64"/>
        <v>0.12310539434122515</v>
      </c>
    </row>
    <row r="318" spans="1:20" x14ac:dyDescent="0.2">
      <c r="B318" s="50">
        <v>41950</v>
      </c>
      <c r="C318" s="34">
        <v>1414</v>
      </c>
      <c r="D318" s="56"/>
      <c r="E318" s="36">
        <v>0.01</v>
      </c>
      <c r="F318" s="36">
        <v>1458</v>
      </c>
      <c r="G318" s="48">
        <f t="shared" si="56"/>
        <v>0.62361111111111112</v>
      </c>
      <c r="H318" s="36">
        <v>1521</v>
      </c>
      <c r="I318" s="49">
        <f t="shared" si="57"/>
        <v>0.63958333333333328</v>
      </c>
      <c r="J318" s="49" t="str">
        <f t="shared" si="52"/>
        <v/>
      </c>
      <c r="K318" s="34">
        <f t="shared" si="53"/>
        <v>20.000000000000089</v>
      </c>
      <c r="L318" s="34">
        <f t="shared" si="58"/>
        <v>22.999999999999918</v>
      </c>
      <c r="M318" s="34">
        <f t="shared" si="54"/>
        <v>1</v>
      </c>
      <c r="N318" s="34">
        <f t="shared" ca="1" si="55"/>
        <v>1414</v>
      </c>
      <c r="O318" s="34" t="str">
        <f t="shared" si="59"/>
        <v/>
      </c>
      <c r="P318" s="34">
        <f t="shared" si="60"/>
        <v>1700.1000000000074</v>
      </c>
      <c r="Q318" s="37">
        <f t="shared" si="61"/>
        <v>349.02431474755548</v>
      </c>
      <c r="R318" s="34">
        <f t="shared" si="62"/>
        <v>0.22999999999999918</v>
      </c>
      <c r="S318" s="34">
        <f t="shared" si="63"/>
        <v>1700.3300000000074</v>
      </c>
      <c r="T318" s="37">
        <f t="shared" si="64"/>
        <v>349.2543147475555</v>
      </c>
    </row>
    <row r="319" spans="1:20" x14ac:dyDescent="0.2">
      <c r="B319" s="50"/>
      <c r="D319" s="56"/>
      <c r="E319" s="36">
        <v>170</v>
      </c>
      <c r="F319" s="36">
        <v>1541</v>
      </c>
      <c r="G319" s="48">
        <f t="shared" si="56"/>
        <v>0.65347222222222223</v>
      </c>
      <c r="H319" s="36">
        <v>1546</v>
      </c>
      <c r="I319" s="49">
        <f t="shared" si="57"/>
        <v>0.65694444444444444</v>
      </c>
      <c r="J319" s="49">
        <f t="shared" si="52"/>
        <v>0.66041666666666665</v>
      </c>
      <c r="K319" s="34" t="str">
        <f t="shared" si="53"/>
        <v/>
      </c>
      <c r="L319" s="34">
        <f t="shared" si="58"/>
        <v>4.9999999999999822</v>
      </c>
      <c r="M319" s="34">
        <f t="shared" si="54"/>
        <v>2</v>
      </c>
      <c r="N319" s="34">
        <f t="shared" ca="1" si="55"/>
        <v>1414</v>
      </c>
      <c r="O319" s="34">
        <f t="shared" ca="1" si="59"/>
        <v>96.999999999999972</v>
      </c>
      <c r="P319" s="34">
        <f t="shared" si="60"/>
        <v>425</v>
      </c>
      <c r="Q319" s="37">
        <f t="shared" si="61"/>
        <v>44.851807796885765</v>
      </c>
      <c r="R319" s="34">
        <f t="shared" si="62"/>
        <v>849.99999999999693</v>
      </c>
      <c r="S319" s="34">
        <f t="shared" si="63"/>
        <v>1274.9999999999968</v>
      </c>
      <c r="T319" s="37">
        <f t="shared" si="64"/>
        <v>894.85180779688267</v>
      </c>
    </row>
    <row r="320" spans="1:20" x14ac:dyDescent="0.2">
      <c r="A320" s="34">
        <v>1</v>
      </c>
      <c r="B320" s="50">
        <v>41953</v>
      </c>
      <c r="C320" s="34">
        <v>1334</v>
      </c>
      <c r="D320" s="56" t="s">
        <v>42</v>
      </c>
      <c r="E320" s="36">
        <v>0.01</v>
      </c>
      <c r="F320" s="36">
        <v>1346</v>
      </c>
      <c r="G320" s="48">
        <f t="shared" si="56"/>
        <v>0.57361111111111118</v>
      </c>
      <c r="H320" s="36">
        <v>1348</v>
      </c>
      <c r="I320" s="49">
        <f t="shared" si="57"/>
        <v>0.57500000000000007</v>
      </c>
      <c r="J320" s="49" t="str">
        <f t="shared" si="52"/>
        <v/>
      </c>
      <c r="K320" s="34">
        <f t="shared" si="53"/>
        <v>5.9999999999999787</v>
      </c>
      <c r="L320" s="34">
        <f t="shared" si="58"/>
        <v>1.9999999999999929</v>
      </c>
      <c r="M320" s="34">
        <f t="shared" si="54"/>
        <v>1</v>
      </c>
      <c r="N320" s="34">
        <f t="shared" ca="1" si="55"/>
        <v>1334</v>
      </c>
      <c r="O320" s="34" t="str">
        <f t="shared" si="59"/>
        <v/>
      </c>
      <c r="P320" s="34">
        <f t="shared" si="60"/>
        <v>3.0299999999999891</v>
      </c>
      <c r="Q320" s="37">
        <f t="shared" si="61"/>
        <v>1.2898823391971348</v>
      </c>
      <c r="R320" s="34">
        <f t="shared" si="62"/>
        <v>1.9999999999999931E-2</v>
      </c>
      <c r="S320" s="34">
        <f t="shared" si="63"/>
        <v>3.0499999999999892</v>
      </c>
      <c r="T320" s="37">
        <f t="shared" si="64"/>
        <v>1.3098823391971348</v>
      </c>
    </row>
    <row r="321" spans="1:20" x14ac:dyDescent="0.2">
      <c r="B321" s="50"/>
      <c r="D321" s="56"/>
      <c r="E321" s="36">
        <v>1</v>
      </c>
      <c r="F321" s="36">
        <v>1354</v>
      </c>
      <c r="G321" s="48">
        <f t="shared" si="56"/>
        <v>0.57916666666666672</v>
      </c>
      <c r="H321" s="36">
        <v>1422</v>
      </c>
      <c r="I321" s="49">
        <f t="shared" si="57"/>
        <v>0.59861111111111109</v>
      </c>
      <c r="J321" s="49" t="str">
        <f t="shared" si="52"/>
        <v/>
      </c>
      <c r="K321" s="34">
        <f t="shared" si="53"/>
        <v>11.000000000000121</v>
      </c>
      <c r="L321" s="34">
        <f t="shared" si="58"/>
        <v>27.999999999999901</v>
      </c>
      <c r="M321" s="34">
        <f t="shared" si="54"/>
        <v>2</v>
      </c>
      <c r="N321" s="34">
        <f t="shared" ca="1" si="55"/>
        <v>1334</v>
      </c>
      <c r="O321" s="34" t="str">
        <f t="shared" si="59"/>
        <v/>
      </c>
      <c r="P321" s="34">
        <f t="shared" si="60"/>
        <v>5.5880000000000614</v>
      </c>
      <c r="Q321" s="37">
        <f t="shared" si="61"/>
        <v>2.6175876661804418</v>
      </c>
      <c r="R321" s="34">
        <f t="shared" si="62"/>
        <v>27.999999999999901</v>
      </c>
      <c r="S321" s="34">
        <f t="shared" si="63"/>
        <v>33.587999999999965</v>
      </c>
      <c r="T321" s="37">
        <f t="shared" si="64"/>
        <v>30.617587666180341</v>
      </c>
    </row>
    <row r="322" spans="1:20" x14ac:dyDescent="0.2">
      <c r="B322" s="50"/>
      <c r="D322" s="56"/>
      <c r="E322" s="36">
        <v>1.6E-2</v>
      </c>
      <c r="F322" s="36">
        <v>1433</v>
      </c>
      <c r="G322" s="48">
        <f t="shared" si="56"/>
        <v>0.60625000000000007</v>
      </c>
      <c r="H322" s="36">
        <v>1439</v>
      </c>
      <c r="I322" s="49">
        <f t="shared" si="57"/>
        <v>0.61041666666666672</v>
      </c>
      <c r="J322" s="49" t="str">
        <f t="shared" si="52"/>
        <v/>
      </c>
      <c r="K322" s="34">
        <f t="shared" si="53"/>
        <v>11.999999999999957</v>
      </c>
      <c r="L322" s="34">
        <f t="shared" si="58"/>
        <v>5.9999999999999787</v>
      </c>
      <c r="M322" s="34">
        <f t="shared" si="54"/>
        <v>3</v>
      </c>
      <c r="N322" s="34">
        <f t="shared" ca="1" si="55"/>
        <v>1334</v>
      </c>
      <c r="O322" s="34" t="str">
        <f t="shared" si="59"/>
        <v/>
      </c>
      <c r="P322" s="34">
        <f t="shared" si="60"/>
        <v>360.0959999999987</v>
      </c>
      <c r="Q322" s="37">
        <f t="shared" si="61"/>
        <v>87.467342187739078</v>
      </c>
      <c r="R322" s="34">
        <f t="shared" si="62"/>
        <v>9.5999999999999655E-2</v>
      </c>
      <c r="S322" s="34">
        <f t="shared" si="63"/>
        <v>360.1919999999987</v>
      </c>
      <c r="T322" s="37">
        <f t="shared" si="64"/>
        <v>87.563342187739082</v>
      </c>
    </row>
    <row r="323" spans="1:20" x14ac:dyDescent="0.2">
      <c r="B323" s="50"/>
      <c r="D323" s="56"/>
      <c r="E323" s="36">
        <v>60</v>
      </c>
      <c r="F323" s="36">
        <v>1451</v>
      </c>
      <c r="G323" s="48">
        <f t="shared" si="56"/>
        <v>0.61875000000000002</v>
      </c>
      <c r="H323" s="36">
        <v>1506</v>
      </c>
      <c r="I323" s="49">
        <f t="shared" si="57"/>
        <v>0.62916666666666665</v>
      </c>
      <c r="J323" s="49" t="str">
        <f t="shared" si="52"/>
        <v/>
      </c>
      <c r="K323" s="34">
        <f t="shared" si="53"/>
        <v>7.9999999999999716</v>
      </c>
      <c r="L323" s="34">
        <f t="shared" si="58"/>
        <v>14.999999999999947</v>
      </c>
      <c r="M323" s="34">
        <f t="shared" si="54"/>
        <v>4</v>
      </c>
      <c r="N323" s="34">
        <f t="shared" ca="1" si="55"/>
        <v>1334</v>
      </c>
      <c r="O323" s="34" t="str">
        <f t="shared" si="59"/>
        <v/>
      </c>
      <c r="P323" s="34">
        <f t="shared" si="60"/>
        <v>299.99999999999892</v>
      </c>
      <c r="Q323" s="37">
        <f t="shared" si="61"/>
        <v>259.68511672617291</v>
      </c>
      <c r="R323" s="34">
        <f t="shared" si="62"/>
        <v>899.99999999999682</v>
      </c>
      <c r="S323" s="34">
        <f t="shared" si="63"/>
        <v>1199.9999999999957</v>
      </c>
      <c r="T323" s="37">
        <f t="shared" si="64"/>
        <v>1159.6851167261698</v>
      </c>
    </row>
    <row r="324" spans="1:20" x14ac:dyDescent="0.2">
      <c r="B324" s="50"/>
      <c r="D324" s="56"/>
      <c r="E324" s="36">
        <v>15</v>
      </c>
      <c r="F324" s="36">
        <v>1514</v>
      </c>
      <c r="G324" s="48">
        <f t="shared" si="56"/>
        <v>0.63472222222222219</v>
      </c>
      <c r="H324" s="36">
        <v>1523</v>
      </c>
      <c r="I324" s="49">
        <f t="shared" si="57"/>
        <v>0.64097222222222217</v>
      </c>
      <c r="J324" s="49" t="str">
        <f t="shared" si="52"/>
        <v/>
      </c>
      <c r="K324" s="34">
        <f t="shared" si="53"/>
        <v>12.000000000000117</v>
      </c>
      <c r="L324" s="34">
        <f t="shared" si="58"/>
        <v>8.999999999999968</v>
      </c>
      <c r="M324" s="34">
        <f t="shared" si="54"/>
        <v>5</v>
      </c>
      <c r="N324" s="34">
        <f t="shared" ca="1" si="55"/>
        <v>1334</v>
      </c>
      <c r="O324" s="34" t="str">
        <f t="shared" si="59"/>
        <v/>
      </c>
      <c r="P324" s="34">
        <f t="shared" si="60"/>
        <v>90.210000000000889</v>
      </c>
      <c r="Q324" s="37">
        <f t="shared" si="61"/>
        <v>29.631566105496798</v>
      </c>
      <c r="R324" s="34">
        <f t="shared" si="62"/>
        <v>134.99999999999952</v>
      </c>
      <c r="S324" s="34">
        <f t="shared" si="63"/>
        <v>225.21000000000041</v>
      </c>
      <c r="T324" s="37">
        <f t="shared" si="64"/>
        <v>164.63156610549632</v>
      </c>
    </row>
    <row r="325" spans="1:20" x14ac:dyDescent="0.2">
      <c r="B325" s="50"/>
      <c r="D325" s="56"/>
      <c r="E325" s="36">
        <v>3.5000000000000003E-2</v>
      </c>
      <c r="F325" s="36">
        <v>1535</v>
      </c>
      <c r="G325" s="48">
        <f t="shared" si="56"/>
        <v>0.64930555555555558</v>
      </c>
      <c r="H325" s="36">
        <v>1543</v>
      </c>
      <c r="I325" s="49">
        <f t="shared" si="57"/>
        <v>0.65486111111111112</v>
      </c>
      <c r="J325" s="49">
        <f t="shared" si="52"/>
        <v>0.65833333333333333</v>
      </c>
      <c r="K325" s="34" t="str">
        <f t="shared" si="53"/>
        <v/>
      </c>
      <c r="L325" s="34">
        <f t="shared" si="58"/>
        <v>7.9999999999999716</v>
      </c>
      <c r="M325" s="34">
        <f t="shared" si="54"/>
        <v>6</v>
      </c>
      <c r="N325" s="34">
        <f t="shared" ca="1" si="55"/>
        <v>1334</v>
      </c>
      <c r="O325" s="34">
        <f t="shared" ca="1" si="59"/>
        <v>134</v>
      </c>
      <c r="P325" s="34">
        <f t="shared" si="60"/>
        <v>8.7500000000000008E-2</v>
      </c>
      <c r="Q325" s="37">
        <f t="shared" si="61"/>
        <v>1.6724978325009736E-2</v>
      </c>
      <c r="R325" s="34">
        <f t="shared" si="62"/>
        <v>0.27999999999999903</v>
      </c>
      <c r="S325" s="34">
        <f t="shared" si="63"/>
        <v>0.36749999999999905</v>
      </c>
      <c r="T325" s="37">
        <f t="shared" si="64"/>
        <v>0.29672497832500877</v>
      </c>
    </row>
    <row r="326" spans="1:20" x14ac:dyDescent="0.2">
      <c r="A326" s="34">
        <v>1</v>
      </c>
      <c r="B326" s="50">
        <v>41954</v>
      </c>
      <c r="C326" s="34">
        <v>824</v>
      </c>
      <c r="D326" s="56" t="s">
        <v>40</v>
      </c>
      <c r="E326" s="36">
        <v>1.2E-2</v>
      </c>
      <c r="F326" s="36">
        <v>834</v>
      </c>
      <c r="G326" s="48">
        <f t="shared" si="56"/>
        <v>0.35694444444444445</v>
      </c>
      <c r="H326" s="36">
        <v>847</v>
      </c>
      <c r="I326" s="49">
        <f t="shared" si="57"/>
        <v>0.3659722222222222</v>
      </c>
      <c r="J326" s="49" t="str">
        <f t="shared" si="52"/>
        <v/>
      </c>
      <c r="K326" s="34">
        <f t="shared" si="53"/>
        <v>9.9999999999999645</v>
      </c>
      <c r="L326" s="34">
        <f t="shared" si="58"/>
        <v>12.999999999999954</v>
      </c>
      <c r="M326" s="34">
        <f t="shared" si="54"/>
        <v>1</v>
      </c>
      <c r="N326" s="34">
        <f t="shared" ca="1" si="55"/>
        <v>824</v>
      </c>
      <c r="O326" s="34" t="str">
        <f t="shared" si="59"/>
        <v/>
      </c>
      <c r="P326" s="34">
        <f t="shared" si="60"/>
        <v>9.0599999999999685</v>
      </c>
      <c r="Q326" s="37">
        <f t="shared" si="61"/>
        <v>3.5684687326155511</v>
      </c>
      <c r="R326" s="34">
        <f t="shared" si="62"/>
        <v>0.15599999999999944</v>
      </c>
      <c r="S326" s="34">
        <f t="shared" si="63"/>
        <v>9.2159999999999673</v>
      </c>
      <c r="T326" s="37">
        <f t="shared" si="64"/>
        <v>3.7244687326155503</v>
      </c>
    </row>
    <row r="327" spans="1:20" x14ac:dyDescent="0.2">
      <c r="B327" s="50"/>
      <c r="D327" s="56"/>
      <c r="E327" s="36">
        <v>1.8</v>
      </c>
      <c r="F327" s="36">
        <v>857</v>
      </c>
      <c r="G327" s="48">
        <f t="shared" si="56"/>
        <v>0.37291666666666662</v>
      </c>
      <c r="H327" s="36">
        <v>904</v>
      </c>
      <c r="I327" s="49">
        <f t="shared" si="57"/>
        <v>0.37777777777777777</v>
      </c>
      <c r="J327" s="49" t="str">
        <f t="shared" si="52"/>
        <v/>
      </c>
      <c r="K327" s="34">
        <f t="shared" si="53"/>
        <v>17.000000000000021</v>
      </c>
      <c r="L327" s="34">
        <f t="shared" si="58"/>
        <v>7.0000000000000551</v>
      </c>
      <c r="M327" s="34">
        <f t="shared" si="54"/>
        <v>2</v>
      </c>
      <c r="N327" s="34">
        <f t="shared" ca="1" si="55"/>
        <v>824</v>
      </c>
      <c r="O327" s="34" t="str">
        <f t="shared" si="59"/>
        <v/>
      </c>
      <c r="P327" s="34">
        <f t="shared" si="60"/>
        <v>17.255000000000024</v>
      </c>
      <c r="Q327" s="37">
        <f t="shared" si="61"/>
        <v>12.972312955226379</v>
      </c>
      <c r="R327" s="34">
        <f t="shared" si="62"/>
        <v>12.600000000000099</v>
      </c>
      <c r="S327" s="34">
        <f t="shared" si="63"/>
        <v>29.855000000000125</v>
      </c>
      <c r="T327" s="37">
        <f t="shared" si="64"/>
        <v>25.572312955226479</v>
      </c>
    </row>
    <row r="328" spans="1:20" x14ac:dyDescent="0.2">
      <c r="B328" s="50"/>
      <c r="D328" s="56"/>
      <c r="E328" s="36">
        <v>0.23</v>
      </c>
      <c r="F328" s="36">
        <v>921</v>
      </c>
      <c r="G328" s="48">
        <f t="shared" si="56"/>
        <v>0.38958333333333334</v>
      </c>
      <c r="H328" s="36">
        <v>924</v>
      </c>
      <c r="I328" s="49">
        <f t="shared" si="57"/>
        <v>0.39166666666666666</v>
      </c>
      <c r="J328" s="49" t="str">
        <f t="shared" si="52"/>
        <v/>
      </c>
      <c r="K328" s="34">
        <f t="shared" si="53"/>
        <v>7.9999999999999716</v>
      </c>
      <c r="L328" s="34">
        <f t="shared" si="58"/>
        <v>2.9999999999999893</v>
      </c>
      <c r="M328" s="34">
        <f t="shared" si="54"/>
        <v>3</v>
      </c>
      <c r="N328" s="34">
        <f t="shared" ca="1" si="55"/>
        <v>824</v>
      </c>
      <c r="O328" s="34" t="str">
        <f t="shared" si="59"/>
        <v/>
      </c>
      <c r="P328" s="34">
        <f t="shared" si="60"/>
        <v>0.95999999999999663</v>
      </c>
      <c r="Q328" s="37">
        <f t="shared" si="61"/>
        <v>0.56133214371664786</v>
      </c>
      <c r="R328" s="34">
        <f t="shared" si="62"/>
        <v>0.68999999999999762</v>
      </c>
      <c r="S328" s="34">
        <f t="shared" si="63"/>
        <v>1.6499999999999941</v>
      </c>
      <c r="T328" s="37">
        <f t="shared" si="64"/>
        <v>1.2513321437166454</v>
      </c>
    </row>
    <row r="329" spans="1:20" x14ac:dyDescent="0.2">
      <c r="B329" s="50"/>
      <c r="D329" s="56"/>
      <c r="E329" s="36">
        <v>0.01</v>
      </c>
      <c r="F329" s="36">
        <v>932</v>
      </c>
      <c r="G329" s="48">
        <f t="shared" si="56"/>
        <v>0.3972222222222222</v>
      </c>
      <c r="H329" s="36">
        <v>935</v>
      </c>
      <c r="I329" s="49">
        <f t="shared" si="57"/>
        <v>0.39930555555555558</v>
      </c>
      <c r="J329" s="49">
        <f t="shared" si="52"/>
        <v>0.40277777777777779</v>
      </c>
      <c r="K329" s="34" t="str">
        <f t="shared" si="53"/>
        <v/>
      </c>
      <c r="L329" s="34">
        <f t="shared" si="58"/>
        <v>3.0000000000000693</v>
      </c>
      <c r="M329" s="34">
        <f t="shared" si="54"/>
        <v>4</v>
      </c>
      <c r="N329" s="34">
        <f t="shared" ca="1" si="55"/>
        <v>824</v>
      </c>
      <c r="O329" s="34">
        <f t="shared" ca="1" si="59"/>
        <v>75.999999999999972</v>
      </c>
      <c r="P329" s="34">
        <f t="shared" si="60"/>
        <v>2.5000000000000001E-2</v>
      </c>
      <c r="Q329" s="37">
        <f t="shared" si="61"/>
        <v>5.4281443780592247E-3</v>
      </c>
      <c r="R329" s="34">
        <f t="shared" si="62"/>
        <v>3.0000000000000693E-2</v>
      </c>
      <c r="S329" s="34">
        <f t="shared" si="63"/>
        <v>5.5000000000000694E-2</v>
      </c>
      <c r="T329" s="37">
        <f t="shared" si="64"/>
        <v>3.5428144378059918E-2</v>
      </c>
    </row>
    <row r="330" spans="1:20" x14ac:dyDescent="0.2">
      <c r="B330" s="50">
        <v>41954</v>
      </c>
      <c r="C330" s="34">
        <v>1020</v>
      </c>
      <c r="D330" s="56"/>
      <c r="E330" s="36">
        <v>0.01</v>
      </c>
      <c r="F330" s="36">
        <v>1037</v>
      </c>
      <c r="G330" s="48">
        <f t="shared" si="56"/>
        <v>0.44236111111111115</v>
      </c>
      <c r="H330" s="36">
        <v>1050</v>
      </c>
      <c r="I330" s="49">
        <f t="shared" si="57"/>
        <v>0.4513888888888889</v>
      </c>
      <c r="J330" s="49" t="str">
        <f t="shared" si="52"/>
        <v/>
      </c>
      <c r="K330" s="34">
        <f t="shared" si="53"/>
        <v>15.000000000000027</v>
      </c>
      <c r="L330" s="34">
        <f t="shared" si="58"/>
        <v>12.999999999999954</v>
      </c>
      <c r="M330" s="34">
        <f t="shared" si="54"/>
        <v>1</v>
      </c>
      <c r="N330" s="34">
        <f t="shared" ca="1" si="55"/>
        <v>1020</v>
      </c>
      <c r="O330" s="34" t="str">
        <f t="shared" si="59"/>
        <v/>
      </c>
      <c r="P330" s="34">
        <f t="shared" si="60"/>
        <v>750.07500000000141</v>
      </c>
      <c r="Q330" s="37">
        <f t="shared" si="61"/>
        <v>162.84591248247247</v>
      </c>
      <c r="R330" s="34">
        <f t="shared" si="62"/>
        <v>0.12999999999999953</v>
      </c>
      <c r="S330" s="34">
        <f t="shared" si="63"/>
        <v>750.20500000000141</v>
      </c>
      <c r="T330" s="37">
        <f t="shared" si="64"/>
        <v>162.97591248247247</v>
      </c>
    </row>
    <row r="331" spans="1:20" x14ac:dyDescent="0.2">
      <c r="B331" s="50"/>
      <c r="D331" s="56"/>
      <c r="E331" s="36">
        <v>100</v>
      </c>
      <c r="F331" s="36">
        <v>1105</v>
      </c>
      <c r="G331" s="48">
        <f t="shared" si="56"/>
        <v>0.46180555555555558</v>
      </c>
      <c r="H331" s="36">
        <v>1118</v>
      </c>
      <c r="I331" s="49">
        <f t="shared" si="57"/>
        <v>0.47083333333333338</v>
      </c>
      <c r="J331" s="49" t="str">
        <f t="shared" si="52"/>
        <v/>
      </c>
      <c r="K331" s="34">
        <f t="shared" si="53"/>
        <v>6.9999999999998952</v>
      </c>
      <c r="L331" s="34">
        <f t="shared" si="58"/>
        <v>13.000000000000034</v>
      </c>
      <c r="M331" s="34">
        <f t="shared" si="54"/>
        <v>2</v>
      </c>
      <c r="N331" s="34">
        <f t="shared" ca="1" si="55"/>
        <v>1020</v>
      </c>
      <c r="O331" s="34" t="str">
        <f t="shared" si="59"/>
        <v/>
      </c>
      <c r="P331" s="34">
        <f t="shared" si="60"/>
        <v>839.99999999998738</v>
      </c>
      <c r="Q331" s="37">
        <f t="shared" si="61"/>
        <v>832.16376242304773</v>
      </c>
      <c r="R331" s="34">
        <f t="shared" si="62"/>
        <v>1300.0000000000034</v>
      </c>
      <c r="S331" s="34">
        <f t="shared" si="63"/>
        <v>2139.9999999999909</v>
      </c>
      <c r="T331" s="37">
        <f t="shared" si="64"/>
        <v>2132.1637624230511</v>
      </c>
    </row>
    <row r="332" spans="1:20" x14ac:dyDescent="0.2">
      <c r="B332" s="50"/>
      <c r="D332" s="56"/>
      <c r="E332" s="36">
        <v>140</v>
      </c>
      <c r="F332" s="36">
        <v>1125</v>
      </c>
      <c r="G332" s="48">
        <f t="shared" si="56"/>
        <v>0.47569444444444442</v>
      </c>
      <c r="H332" s="36">
        <v>1154</v>
      </c>
      <c r="I332" s="49">
        <f t="shared" si="57"/>
        <v>0.49583333333333335</v>
      </c>
      <c r="J332" s="49">
        <f t="shared" si="52"/>
        <v>0.49930555555555556</v>
      </c>
      <c r="K332" s="34" t="str">
        <f t="shared" si="53"/>
        <v/>
      </c>
      <c r="L332" s="34">
        <f t="shared" si="58"/>
        <v>29.000000000000057</v>
      </c>
      <c r="M332" s="34">
        <f t="shared" si="54"/>
        <v>3</v>
      </c>
      <c r="N332" s="34">
        <f t="shared" ca="1" si="55"/>
        <v>1020</v>
      </c>
      <c r="O332" s="34">
        <f t="shared" ca="1" si="59"/>
        <v>98.999999999999972</v>
      </c>
      <c r="P332" s="34">
        <f t="shared" si="60"/>
        <v>350</v>
      </c>
      <c r="Q332" s="37">
        <f t="shared" si="61"/>
        <v>37.319117125017968</v>
      </c>
      <c r="R332" s="34">
        <f t="shared" si="62"/>
        <v>4060.0000000000082</v>
      </c>
      <c r="S332" s="34">
        <f t="shared" si="63"/>
        <v>4410.0000000000082</v>
      </c>
      <c r="T332" s="37">
        <f t="shared" si="64"/>
        <v>4097.3191171250264</v>
      </c>
    </row>
    <row r="333" spans="1:20" x14ac:dyDescent="0.2">
      <c r="B333" s="50">
        <v>41954</v>
      </c>
      <c r="C333" s="34">
        <v>1422</v>
      </c>
      <c r="D333" s="56"/>
      <c r="E333" s="36">
        <v>100</v>
      </c>
      <c r="F333" s="36">
        <v>1441</v>
      </c>
      <c r="G333" s="48">
        <f t="shared" si="56"/>
        <v>0.6118055555555556</v>
      </c>
      <c r="H333" s="36">
        <v>1443</v>
      </c>
      <c r="I333" s="49">
        <f t="shared" si="57"/>
        <v>0.61319444444444449</v>
      </c>
      <c r="J333" s="49" t="str">
        <f t="shared" si="52"/>
        <v/>
      </c>
      <c r="K333" s="34">
        <f t="shared" si="53"/>
        <v>2.9999999999999893</v>
      </c>
      <c r="L333" s="34">
        <f t="shared" si="58"/>
        <v>1.9999999999999929</v>
      </c>
      <c r="M333" s="34">
        <f t="shared" si="54"/>
        <v>1</v>
      </c>
      <c r="N333" s="34">
        <f t="shared" ca="1" si="55"/>
        <v>1422</v>
      </c>
      <c r="O333" s="34" t="str">
        <f t="shared" si="59"/>
        <v/>
      </c>
      <c r="P333" s="34">
        <f t="shared" si="60"/>
        <v>419.99999999999852</v>
      </c>
      <c r="Q333" s="37">
        <f t="shared" si="61"/>
        <v>408.31140981172558</v>
      </c>
      <c r="R333" s="34">
        <f t="shared" si="62"/>
        <v>199.99999999999929</v>
      </c>
      <c r="S333" s="34">
        <f t="shared" si="63"/>
        <v>619.99999999999784</v>
      </c>
      <c r="T333" s="37">
        <f t="shared" si="64"/>
        <v>608.31140981172484</v>
      </c>
    </row>
    <row r="334" spans="1:20" x14ac:dyDescent="0.2">
      <c r="B334" s="50"/>
      <c r="D334" s="56"/>
      <c r="E334" s="36">
        <v>180</v>
      </c>
      <c r="F334" s="36">
        <v>1446</v>
      </c>
      <c r="G334" s="48">
        <f t="shared" si="56"/>
        <v>0.61527777777777781</v>
      </c>
      <c r="H334" s="36">
        <v>1447</v>
      </c>
      <c r="I334" s="49">
        <f t="shared" si="57"/>
        <v>0.61597222222222225</v>
      </c>
      <c r="J334" s="49">
        <f t="shared" si="52"/>
        <v>0.61944444444444446</v>
      </c>
      <c r="K334" s="34" t="str">
        <f t="shared" si="53"/>
        <v/>
      </c>
      <c r="L334" s="34">
        <f t="shared" si="58"/>
        <v>0.99999999999999645</v>
      </c>
      <c r="M334" s="34">
        <f t="shared" si="54"/>
        <v>2</v>
      </c>
      <c r="N334" s="34">
        <f t="shared" ca="1" si="55"/>
        <v>1422</v>
      </c>
      <c r="O334" s="34">
        <f t="shared" ca="1" si="59"/>
        <v>30.000000000000053</v>
      </c>
      <c r="P334" s="34">
        <f t="shared" si="60"/>
        <v>450</v>
      </c>
      <c r="Q334" s="37">
        <f t="shared" si="61"/>
        <v>47.347346607878421</v>
      </c>
      <c r="R334" s="34">
        <f t="shared" si="62"/>
        <v>179.99999999999937</v>
      </c>
      <c r="S334" s="34">
        <f t="shared" si="63"/>
        <v>629.99999999999932</v>
      </c>
      <c r="T334" s="37">
        <f t="shared" si="64"/>
        <v>227.3473466078778</v>
      </c>
    </row>
    <row r="335" spans="1:20" x14ac:dyDescent="0.2">
      <c r="A335" s="34">
        <v>1</v>
      </c>
      <c r="B335" s="50">
        <v>41955</v>
      </c>
      <c r="C335" s="34">
        <v>1213</v>
      </c>
      <c r="D335" s="56">
        <v>3</v>
      </c>
      <c r="E335" s="36">
        <v>0.01</v>
      </c>
      <c r="F335" s="36">
        <v>1233</v>
      </c>
      <c r="G335" s="48">
        <f t="shared" si="56"/>
        <v>0.5229166666666667</v>
      </c>
      <c r="H335" s="36">
        <v>1328</v>
      </c>
      <c r="I335" s="49">
        <f t="shared" si="57"/>
        <v>0.56111111111111112</v>
      </c>
      <c r="J335" s="49" t="str">
        <f t="shared" ref="J335:J398" si="65">IF(OR(B336&lt;&gt;"",E336=""),I335+TIME(0,5,0),"")</f>
        <v/>
      </c>
      <c r="K335" s="34">
        <f t="shared" ref="K335:K398" si="66">IF(AND(OR(AND(B335&lt;&gt;"",B336=""),AND(B335="",B336="")),E336&lt;&gt;""),(G336-I335)*1440,"")</f>
        <v>6.9999999999999751</v>
      </c>
      <c r="L335" s="34">
        <f t="shared" si="58"/>
        <v>54.999999999999964</v>
      </c>
      <c r="M335" s="34">
        <f t="shared" ref="M335:M398" si="67">IF(B335&lt;&gt;"",1,M334+1)</f>
        <v>1</v>
      </c>
      <c r="N335" s="34">
        <f t="shared" ref="N335:N398" ca="1" si="68">OFFSET(C335,-M335+1,0)</f>
        <v>1213</v>
      </c>
      <c r="O335" s="34" t="str">
        <f t="shared" si="59"/>
        <v/>
      </c>
      <c r="P335" s="34">
        <f t="shared" si="60"/>
        <v>35.034999999999876</v>
      </c>
      <c r="Q335" s="37">
        <f t="shared" si="61"/>
        <v>10.123550772692111</v>
      </c>
      <c r="R335" s="34">
        <f t="shared" si="62"/>
        <v>0.54999999999999971</v>
      </c>
      <c r="S335" s="34">
        <f t="shared" si="63"/>
        <v>35.584999999999873</v>
      </c>
      <c r="T335" s="37">
        <f t="shared" si="64"/>
        <v>10.67355077269211</v>
      </c>
    </row>
    <row r="336" spans="1:20" x14ac:dyDescent="0.2">
      <c r="B336" s="50"/>
      <c r="D336" s="56"/>
      <c r="E336" s="36">
        <v>10</v>
      </c>
      <c r="F336" s="36">
        <v>1335</v>
      </c>
      <c r="G336" s="48">
        <f t="shared" ref="G336:G399" si="69">VALUE(CONCATENATE(LEFT(F336,LEN(F336)-2),":",RIGHT(F336,2)))</f>
        <v>0.56597222222222221</v>
      </c>
      <c r="H336" s="36">
        <v>1544</v>
      </c>
      <c r="I336" s="49">
        <f t="shared" ref="I336:I399" si="70">VALUE(CONCATENATE(LEFT(H336,LEN(H336)-2),":",RIGHT(H336,2)))</f>
        <v>0.65555555555555556</v>
      </c>
      <c r="J336" s="49">
        <f t="shared" si="65"/>
        <v>0.65902777777777777</v>
      </c>
      <c r="K336" s="34" t="str">
        <f t="shared" si="66"/>
        <v/>
      </c>
      <c r="L336" s="34">
        <f t="shared" ref="L336:L399" si="71">(I336-G336)*1440</f>
        <v>129.00000000000003</v>
      </c>
      <c r="M336" s="34">
        <f t="shared" si="67"/>
        <v>2</v>
      </c>
      <c r="N336" s="34">
        <f t="shared" ca="1" si="68"/>
        <v>1213</v>
      </c>
      <c r="O336" s="34">
        <f t="shared" ref="O336:O399" ca="1" si="72">IF(J336&lt;&gt;"",(J336-VALUE(CONCATENATE(LEFT(N336,LEN(N336)-2),":",RIGHT(N336,2))))*1440,"")</f>
        <v>216.00000000000003</v>
      </c>
      <c r="P336" s="34">
        <f t="shared" ref="P336:P399" si="73">IF(K336&lt;&gt;"",(E336+E337)*K336/2,E336*5/2)</f>
        <v>25</v>
      </c>
      <c r="Q336" s="37">
        <f t="shared" ref="Q336:Q399" si="74">IF(K336&lt;&gt;"",(E337-E336)*K336/LN((E337+0.000001)/(E336+0.000001)),-5*(E336-0.000001)/(LN(1/E336)-13.8155))</f>
        <v>3.1021051639523365</v>
      </c>
      <c r="R336" s="34">
        <f t="shared" ref="R336:R399" si="75">(E336*L336)</f>
        <v>1290.0000000000002</v>
      </c>
      <c r="S336" s="34">
        <f t="shared" ref="S336:S399" si="76">P336+R336</f>
        <v>1315.0000000000002</v>
      </c>
      <c r="T336" s="37">
        <f t="shared" ref="T336:T399" si="77">Q336+R336</f>
        <v>1293.1021051639525</v>
      </c>
    </row>
    <row r="337" spans="1:20" x14ac:dyDescent="0.2">
      <c r="A337" s="34">
        <v>1</v>
      </c>
      <c r="B337" s="50">
        <v>41956</v>
      </c>
      <c r="C337" s="34">
        <v>838</v>
      </c>
      <c r="D337" s="56">
        <v>6</v>
      </c>
      <c r="E337" s="36">
        <v>0.01</v>
      </c>
      <c r="F337" s="36">
        <v>850</v>
      </c>
      <c r="G337" s="48">
        <f t="shared" si="69"/>
        <v>0.36805555555555558</v>
      </c>
      <c r="H337" s="36">
        <v>851</v>
      </c>
      <c r="I337" s="49">
        <f t="shared" si="70"/>
        <v>0.36874999999999997</v>
      </c>
      <c r="J337" s="49" t="str">
        <f t="shared" si="65"/>
        <v/>
      </c>
      <c r="K337" s="34">
        <f t="shared" si="66"/>
        <v>9.000000000000048</v>
      </c>
      <c r="L337" s="34">
        <f t="shared" si="71"/>
        <v>0.99999999999991651</v>
      </c>
      <c r="M337" s="34">
        <f t="shared" si="67"/>
        <v>1</v>
      </c>
      <c r="N337" s="34">
        <f t="shared" ca="1" si="68"/>
        <v>838</v>
      </c>
      <c r="O337" s="34" t="str">
        <f t="shared" si="72"/>
        <v/>
      </c>
      <c r="P337" s="34">
        <f t="shared" si="73"/>
        <v>90.045000000000485</v>
      </c>
      <c r="Q337" s="37">
        <f t="shared" si="74"/>
        <v>23.669869024461519</v>
      </c>
      <c r="R337" s="34">
        <f t="shared" si="75"/>
        <v>9.9999999999991658E-3</v>
      </c>
      <c r="S337" s="34">
        <f t="shared" si="76"/>
        <v>90.05500000000049</v>
      </c>
      <c r="T337" s="37">
        <f t="shared" si="77"/>
        <v>23.679869024461517</v>
      </c>
    </row>
    <row r="338" spans="1:20" x14ac:dyDescent="0.2">
      <c r="B338" s="50"/>
      <c r="D338" s="56"/>
      <c r="E338" s="36">
        <v>20</v>
      </c>
      <c r="F338" s="36">
        <v>900</v>
      </c>
      <c r="G338" s="48">
        <f t="shared" si="69"/>
        <v>0.375</v>
      </c>
      <c r="H338" s="36">
        <v>942</v>
      </c>
      <c r="I338" s="49">
        <f t="shared" si="70"/>
        <v>0.40416666666666662</v>
      </c>
      <c r="J338" s="49" t="str">
        <f t="shared" si="65"/>
        <v/>
      </c>
      <c r="K338" s="34">
        <f t="shared" si="66"/>
        <v>9.000000000000048</v>
      </c>
      <c r="L338" s="34">
        <f t="shared" si="71"/>
        <v>41.999999999999929</v>
      </c>
      <c r="M338" s="34">
        <f t="shared" si="67"/>
        <v>2</v>
      </c>
      <c r="N338" s="34">
        <f t="shared" ca="1" si="68"/>
        <v>838</v>
      </c>
      <c r="O338" s="34" t="str">
        <f t="shared" si="72"/>
        <v/>
      </c>
      <c r="P338" s="34">
        <f t="shared" si="73"/>
        <v>90.900000000000475</v>
      </c>
      <c r="Q338" s="37">
        <f t="shared" si="74"/>
        <v>38.695679930642584</v>
      </c>
      <c r="R338" s="34">
        <f t="shared" si="75"/>
        <v>839.99999999999864</v>
      </c>
      <c r="S338" s="34">
        <f t="shared" si="76"/>
        <v>930.89999999999907</v>
      </c>
      <c r="T338" s="37">
        <f t="shared" si="77"/>
        <v>878.69567993064118</v>
      </c>
    </row>
    <row r="339" spans="1:20" x14ac:dyDescent="0.2">
      <c r="B339" s="50"/>
      <c r="D339" s="56"/>
      <c r="E339" s="36">
        <v>0.2</v>
      </c>
      <c r="F339" s="36">
        <v>951</v>
      </c>
      <c r="G339" s="48">
        <f t="shared" si="69"/>
        <v>0.41041666666666665</v>
      </c>
      <c r="H339" s="36">
        <v>1100</v>
      </c>
      <c r="I339" s="49">
        <f t="shared" si="70"/>
        <v>0.45833333333333331</v>
      </c>
      <c r="J339" s="49">
        <f t="shared" si="65"/>
        <v>0.46180555555555552</v>
      </c>
      <c r="K339" s="34" t="str">
        <f t="shared" si="66"/>
        <v/>
      </c>
      <c r="L339" s="34">
        <f t="shared" si="71"/>
        <v>69</v>
      </c>
      <c r="M339" s="34">
        <f t="shared" si="67"/>
        <v>3</v>
      </c>
      <c r="N339" s="34">
        <f t="shared" ca="1" si="68"/>
        <v>838</v>
      </c>
      <c r="O339" s="34">
        <f t="shared" ca="1" si="72"/>
        <v>146.99999999999994</v>
      </c>
      <c r="P339" s="34">
        <f t="shared" si="73"/>
        <v>0.5</v>
      </c>
      <c r="Q339" s="37">
        <f t="shared" si="74"/>
        <v>8.192609482288947E-2</v>
      </c>
      <c r="R339" s="34">
        <f t="shared" si="75"/>
        <v>13.8</v>
      </c>
      <c r="S339" s="34">
        <f t="shared" si="76"/>
        <v>14.3</v>
      </c>
      <c r="T339" s="37">
        <f t="shared" si="77"/>
        <v>13.881926094822891</v>
      </c>
    </row>
    <row r="340" spans="1:20" x14ac:dyDescent="0.2">
      <c r="B340" s="50">
        <v>41956</v>
      </c>
      <c r="C340" s="34">
        <v>1223</v>
      </c>
      <c r="D340" s="56"/>
      <c r="E340" s="36">
        <v>10</v>
      </c>
      <c r="F340" s="36">
        <v>1245</v>
      </c>
      <c r="G340" s="48">
        <f t="shared" si="69"/>
        <v>0.53125</v>
      </c>
      <c r="H340" s="36">
        <v>1302</v>
      </c>
      <c r="I340" s="49">
        <f t="shared" si="70"/>
        <v>0.54305555555555551</v>
      </c>
      <c r="J340" s="49" t="str">
        <f t="shared" si="65"/>
        <v/>
      </c>
      <c r="K340" s="34">
        <f t="shared" si="66"/>
        <v>9.9999999999999645</v>
      </c>
      <c r="L340" s="34">
        <f t="shared" si="71"/>
        <v>16.99999999999994</v>
      </c>
      <c r="M340" s="34">
        <f t="shared" si="67"/>
        <v>1</v>
      </c>
      <c r="N340" s="34">
        <f t="shared" ca="1" si="68"/>
        <v>1223</v>
      </c>
      <c r="O340" s="34" t="str">
        <f t="shared" si="72"/>
        <v/>
      </c>
      <c r="P340" s="34">
        <f t="shared" si="73"/>
        <v>50.499999999999815</v>
      </c>
      <c r="Q340" s="37">
        <f t="shared" si="74"/>
        <v>21.497623068657919</v>
      </c>
      <c r="R340" s="34">
        <f t="shared" si="75"/>
        <v>169.9999999999994</v>
      </c>
      <c r="S340" s="34">
        <f t="shared" si="76"/>
        <v>220.4999999999992</v>
      </c>
      <c r="T340" s="37">
        <f t="shared" si="77"/>
        <v>191.49762306865733</v>
      </c>
    </row>
    <row r="341" spans="1:20" x14ac:dyDescent="0.2">
      <c r="B341" s="50"/>
      <c r="D341" s="56"/>
      <c r="E341" s="36">
        <v>0.1</v>
      </c>
      <c r="F341" s="36">
        <v>1312</v>
      </c>
      <c r="G341" s="48">
        <f t="shared" si="69"/>
        <v>0.54999999999999993</v>
      </c>
      <c r="H341" s="36">
        <v>1355</v>
      </c>
      <c r="I341" s="49">
        <f t="shared" si="70"/>
        <v>0.57986111111111105</v>
      </c>
      <c r="J341" s="49" t="str">
        <f t="shared" si="65"/>
        <v/>
      </c>
      <c r="K341" s="34">
        <f t="shared" si="66"/>
        <v>7.000000000000135</v>
      </c>
      <c r="L341" s="34">
        <f t="shared" si="71"/>
        <v>43.000000000000007</v>
      </c>
      <c r="M341" s="34">
        <f t="shared" si="67"/>
        <v>2</v>
      </c>
      <c r="N341" s="34">
        <f t="shared" ca="1" si="68"/>
        <v>1223</v>
      </c>
      <c r="O341" s="34" t="str">
        <f t="shared" si="72"/>
        <v/>
      </c>
      <c r="P341" s="34">
        <f t="shared" si="73"/>
        <v>35.350000000000684</v>
      </c>
      <c r="Q341" s="37">
        <f t="shared" si="74"/>
        <v>15.048336148060883</v>
      </c>
      <c r="R341" s="34">
        <f t="shared" si="75"/>
        <v>4.3000000000000007</v>
      </c>
      <c r="S341" s="34">
        <f t="shared" si="76"/>
        <v>39.650000000000688</v>
      </c>
      <c r="T341" s="37">
        <f t="shared" si="77"/>
        <v>19.348336148060884</v>
      </c>
    </row>
    <row r="342" spans="1:20" x14ac:dyDescent="0.2">
      <c r="B342" s="50"/>
      <c r="D342" s="56"/>
      <c r="E342" s="36">
        <v>10</v>
      </c>
      <c r="F342" s="36">
        <v>1402</v>
      </c>
      <c r="G342" s="48">
        <f t="shared" si="69"/>
        <v>0.58472222222222225</v>
      </c>
      <c r="H342" s="36">
        <v>1425</v>
      </c>
      <c r="I342" s="49">
        <f t="shared" si="70"/>
        <v>0.60069444444444442</v>
      </c>
      <c r="J342" s="49">
        <f t="shared" si="65"/>
        <v>0.60416666666666663</v>
      </c>
      <c r="K342" s="34" t="str">
        <f t="shared" si="66"/>
        <v/>
      </c>
      <c r="L342" s="34">
        <f t="shared" si="71"/>
        <v>22.999999999999918</v>
      </c>
      <c r="M342" s="34">
        <f t="shared" si="67"/>
        <v>3</v>
      </c>
      <c r="N342" s="34">
        <f t="shared" ca="1" si="68"/>
        <v>1223</v>
      </c>
      <c r="O342" s="34">
        <f t="shared" ca="1" si="72"/>
        <v>127.00000000000003</v>
      </c>
      <c r="P342" s="34">
        <f t="shared" si="73"/>
        <v>25</v>
      </c>
      <c r="Q342" s="37">
        <f t="shared" si="74"/>
        <v>3.1021051639523365</v>
      </c>
      <c r="R342" s="34">
        <f t="shared" si="75"/>
        <v>229.99999999999918</v>
      </c>
      <c r="S342" s="34">
        <f t="shared" si="76"/>
        <v>254.99999999999918</v>
      </c>
      <c r="T342" s="37">
        <f t="shared" si="77"/>
        <v>233.10210516395151</v>
      </c>
    </row>
    <row r="343" spans="1:20" x14ac:dyDescent="0.2">
      <c r="A343" s="34">
        <v>1</v>
      </c>
      <c r="B343" s="50">
        <v>41957</v>
      </c>
      <c r="C343" s="34">
        <v>1205</v>
      </c>
      <c r="D343" s="56">
        <v>3</v>
      </c>
      <c r="E343" s="36">
        <v>0.01</v>
      </c>
      <c r="F343" s="36">
        <v>1239</v>
      </c>
      <c r="G343" s="48">
        <f t="shared" si="69"/>
        <v>0.52708333333333335</v>
      </c>
      <c r="H343" s="36">
        <v>1249</v>
      </c>
      <c r="I343" s="49">
        <f t="shared" si="70"/>
        <v>0.53402777777777777</v>
      </c>
      <c r="J343" s="49">
        <f t="shared" si="65"/>
        <v>0.53749999999999998</v>
      </c>
      <c r="K343" s="34" t="str">
        <f t="shared" si="66"/>
        <v/>
      </c>
      <c r="L343" s="34">
        <f t="shared" si="71"/>
        <v>9.9999999999999645</v>
      </c>
      <c r="M343" s="34">
        <f t="shared" si="67"/>
        <v>1</v>
      </c>
      <c r="N343" s="34">
        <f t="shared" ca="1" si="68"/>
        <v>1205</v>
      </c>
      <c r="O343" s="34">
        <f t="shared" ca="1" si="72"/>
        <v>48.999999999999986</v>
      </c>
      <c r="P343" s="34">
        <f t="shared" si="73"/>
        <v>2.5000000000000001E-2</v>
      </c>
      <c r="Q343" s="37">
        <f t="shared" si="74"/>
        <v>5.4281443780592247E-3</v>
      </c>
      <c r="R343" s="34">
        <f t="shared" si="75"/>
        <v>9.9999999999999645E-2</v>
      </c>
      <c r="S343" s="34">
        <f t="shared" si="76"/>
        <v>0.12499999999999964</v>
      </c>
      <c r="T343" s="37">
        <f t="shared" si="77"/>
        <v>0.10542814437805886</v>
      </c>
    </row>
    <row r="344" spans="1:20" x14ac:dyDescent="0.2">
      <c r="B344" s="50">
        <v>41957</v>
      </c>
      <c r="C344" s="34">
        <v>1426</v>
      </c>
      <c r="D344" s="56"/>
      <c r="E344" s="36">
        <v>0.01</v>
      </c>
      <c r="F344" s="36">
        <v>1511</v>
      </c>
      <c r="G344" s="48">
        <f t="shared" si="69"/>
        <v>0.63263888888888886</v>
      </c>
      <c r="H344" s="36">
        <v>1527</v>
      </c>
      <c r="I344" s="49">
        <f t="shared" si="70"/>
        <v>0.64374999999999993</v>
      </c>
      <c r="J344" s="49" t="str">
        <f t="shared" si="65"/>
        <v/>
      </c>
      <c r="K344" s="34">
        <f t="shared" si="66"/>
        <v>11.000000000000121</v>
      </c>
      <c r="L344" s="34">
        <f t="shared" si="71"/>
        <v>15.999999999999943</v>
      </c>
      <c r="M344" s="34">
        <f t="shared" si="67"/>
        <v>1</v>
      </c>
      <c r="N344" s="34">
        <f t="shared" ca="1" si="68"/>
        <v>1426</v>
      </c>
      <c r="O344" s="34" t="str">
        <f t="shared" si="72"/>
        <v/>
      </c>
      <c r="P344" s="34">
        <f t="shared" si="73"/>
        <v>5.555000000000061</v>
      </c>
      <c r="Q344" s="37">
        <f t="shared" si="74"/>
        <v>2.3647842885281145</v>
      </c>
      <c r="R344" s="34">
        <f t="shared" si="75"/>
        <v>0.15999999999999945</v>
      </c>
      <c r="S344" s="34">
        <f t="shared" si="76"/>
        <v>5.7150000000000603</v>
      </c>
      <c r="T344" s="37">
        <f t="shared" si="77"/>
        <v>2.5247842885281138</v>
      </c>
    </row>
    <row r="345" spans="1:20" x14ac:dyDescent="0.2">
      <c r="B345" s="50"/>
      <c r="D345" s="56"/>
      <c r="E345" s="36">
        <v>1</v>
      </c>
      <c r="F345" s="36">
        <v>1538</v>
      </c>
      <c r="G345" s="48">
        <f t="shared" si="69"/>
        <v>0.65138888888888891</v>
      </c>
      <c r="H345" s="36">
        <v>1545</v>
      </c>
      <c r="I345" s="49">
        <f t="shared" si="70"/>
        <v>0.65625</v>
      </c>
      <c r="J345" s="49">
        <f t="shared" si="65"/>
        <v>0.65972222222222221</v>
      </c>
      <c r="K345" s="34" t="str">
        <f t="shared" si="66"/>
        <v/>
      </c>
      <c r="L345" s="34">
        <f t="shared" si="71"/>
        <v>6.9999999999999751</v>
      </c>
      <c r="M345" s="34">
        <f t="shared" si="67"/>
        <v>2</v>
      </c>
      <c r="N345" s="34">
        <f t="shared" ca="1" si="68"/>
        <v>1426</v>
      </c>
      <c r="O345" s="34">
        <f t="shared" ca="1" si="72"/>
        <v>84.000000000000028</v>
      </c>
      <c r="P345" s="34">
        <f t="shared" si="73"/>
        <v>2.5</v>
      </c>
      <c r="Q345" s="37">
        <f t="shared" si="74"/>
        <v>0.36191198291773735</v>
      </c>
      <c r="R345" s="34">
        <f t="shared" si="75"/>
        <v>6.9999999999999751</v>
      </c>
      <c r="S345" s="34">
        <f t="shared" si="76"/>
        <v>9.4999999999999751</v>
      </c>
      <c r="T345" s="37">
        <f t="shared" si="77"/>
        <v>7.3619119829177126</v>
      </c>
    </row>
    <row r="346" spans="1:20" x14ac:dyDescent="0.2">
      <c r="A346" s="34">
        <v>1</v>
      </c>
      <c r="B346" s="50">
        <v>41960</v>
      </c>
      <c r="C346" s="34">
        <v>938</v>
      </c>
      <c r="D346" s="56" t="s">
        <v>74</v>
      </c>
      <c r="E346" s="36">
        <v>0.01</v>
      </c>
      <c r="F346" s="36">
        <v>951</v>
      </c>
      <c r="G346" s="48">
        <f t="shared" si="69"/>
        <v>0.41041666666666665</v>
      </c>
      <c r="H346" s="36">
        <v>953</v>
      </c>
      <c r="I346" s="49">
        <f t="shared" si="70"/>
        <v>0.41180555555555554</v>
      </c>
      <c r="J346" s="49">
        <f t="shared" si="65"/>
        <v>0.41527777777777775</v>
      </c>
      <c r="K346" s="34" t="str">
        <f t="shared" si="66"/>
        <v/>
      </c>
      <c r="L346" s="34">
        <f t="shared" si="71"/>
        <v>1.9999999999999929</v>
      </c>
      <c r="M346" s="34">
        <f t="shared" si="67"/>
        <v>1</v>
      </c>
      <c r="N346" s="34">
        <f t="shared" ca="1" si="68"/>
        <v>938</v>
      </c>
      <c r="O346" s="34">
        <f t="shared" ca="1" si="72"/>
        <v>20.000000000000007</v>
      </c>
      <c r="P346" s="34">
        <f t="shared" si="73"/>
        <v>2.5000000000000001E-2</v>
      </c>
      <c r="Q346" s="37">
        <f t="shared" si="74"/>
        <v>5.4281443780592247E-3</v>
      </c>
      <c r="R346" s="34">
        <f t="shared" si="75"/>
        <v>1.9999999999999931E-2</v>
      </c>
      <c r="S346" s="34">
        <f t="shared" si="76"/>
        <v>4.4999999999999929E-2</v>
      </c>
      <c r="T346" s="37">
        <f t="shared" si="77"/>
        <v>2.5428144378059157E-2</v>
      </c>
    </row>
    <row r="347" spans="1:20" x14ac:dyDescent="0.2">
      <c r="B347" s="50">
        <v>41960</v>
      </c>
      <c r="C347" s="34">
        <v>1246</v>
      </c>
      <c r="D347" s="56"/>
      <c r="E347" s="36">
        <v>0.1</v>
      </c>
      <c r="F347" s="36">
        <v>1302</v>
      </c>
      <c r="G347" s="48">
        <f t="shared" si="69"/>
        <v>0.54305555555555551</v>
      </c>
      <c r="H347" s="36">
        <v>1320</v>
      </c>
      <c r="I347" s="49">
        <f t="shared" si="70"/>
        <v>0.55555555555555558</v>
      </c>
      <c r="J347" s="49">
        <f t="shared" si="65"/>
        <v>0.55902777777777779</v>
      </c>
      <c r="K347" s="34" t="str">
        <f t="shared" si="66"/>
        <v/>
      </c>
      <c r="L347" s="34">
        <f t="shared" si="71"/>
        <v>18.000000000000096</v>
      </c>
      <c r="M347" s="34">
        <f t="shared" si="67"/>
        <v>1</v>
      </c>
      <c r="N347" s="34">
        <f t="shared" ca="1" si="68"/>
        <v>1246</v>
      </c>
      <c r="O347" s="34">
        <f t="shared" ca="1" si="72"/>
        <v>39.000000000000021</v>
      </c>
      <c r="P347" s="34">
        <f t="shared" si="73"/>
        <v>0.25</v>
      </c>
      <c r="Q347" s="37">
        <f t="shared" si="74"/>
        <v>4.342905372259271E-2</v>
      </c>
      <c r="R347" s="34">
        <f t="shared" si="75"/>
        <v>1.8000000000000096</v>
      </c>
      <c r="S347" s="34">
        <f t="shared" si="76"/>
        <v>2.0500000000000096</v>
      </c>
      <c r="T347" s="37">
        <f t="shared" si="77"/>
        <v>1.8434290537226024</v>
      </c>
    </row>
    <row r="348" spans="1:20" x14ac:dyDescent="0.2">
      <c r="B348" s="50">
        <v>41960</v>
      </c>
      <c r="C348" s="34">
        <v>1338</v>
      </c>
      <c r="D348" s="56"/>
      <c r="E348" s="36">
        <v>1</v>
      </c>
      <c r="F348" s="36">
        <v>1352</v>
      </c>
      <c r="G348" s="48">
        <f t="shared" si="69"/>
        <v>0.57777777777777783</v>
      </c>
      <c r="H348" s="36">
        <v>1416</v>
      </c>
      <c r="I348" s="49">
        <f t="shared" si="70"/>
        <v>0.59444444444444444</v>
      </c>
      <c r="J348" s="49" t="str">
        <f t="shared" si="65"/>
        <v/>
      </c>
      <c r="K348" s="34">
        <f t="shared" si="66"/>
        <v>11.999999999999957</v>
      </c>
      <c r="L348" s="34">
        <f t="shared" si="71"/>
        <v>23.999999999999915</v>
      </c>
      <c r="M348" s="34">
        <f t="shared" si="67"/>
        <v>1</v>
      </c>
      <c r="N348" s="34">
        <f t="shared" ca="1" si="68"/>
        <v>1338</v>
      </c>
      <c r="O348" s="34" t="str">
        <f t="shared" si="72"/>
        <v/>
      </c>
      <c r="P348" s="34">
        <f t="shared" si="73"/>
        <v>6.0479999999999787</v>
      </c>
      <c r="Q348" s="37">
        <f t="shared" si="74"/>
        <v>2.4655203354522994</v>
      </c>
      <c r="R348" s="34">
        <f t="shared" si="75"/>
        <v>23.999999999999915</v>
      </c>
      <c r="S348" s="34">
        <f t="shared" si="76"/>
        <v>30.047999999999895</v>
      </c>
      <c r="T348" s="37">
        <f t="shared" si="77"/>
        <v>26.465520335452215</v>
      </c>
    </row>
    <row r="349" spans="1:20" x14ac:dyDescent="0.2">
      <c r="B349" s="50"/>
      <c r="D349" s="56"/>
      <c r="E349" s="36">
        <v>8.0000000000000002E-3</v>
      </c>
      <c r="F349" s="36">
        <v>1428</v>
      </c>
      <c r="G349" s="48">
        <f t="shared" si="69"/>
        <v>0.60277777777777775</v>
      </c>
      <c r="H349" s="36">
        <v>1434</v>
      </c>
      <c r="I349" s="49">
        <f t="shared" si="70"/>
        <v>0.6069444444444444</v>
      </c>
      <c r="J349" s="49" t="str">
        <f t="shared" si="65"/>
        <v/>
      </c>
      <c r="K349" s="34">
        <f t="shared" si="66"/>
        <v>9.9999999999999645</v>
      </c>
      <c r="L349" s="34">
        <f t="shared" si="71"/>
        <v>5.9999999999999787</v>
      </c>
      <c r="M349" s="34">
        <f t="shared" si="67"/>
        <v>2</v>
      </c>
      <c r="N349" s="34">
        <f t="shared" ca="1" si="68"/>
        <v>1338</v>
      </c>
      <c r="O349" s="34" t="str">
        <f t="shared" si="72"/>
        <v/>
      </c>
      <c r="P349" s="34">
        <f t="shared" si="73"/>
        <v>16.039999999999942</v>
      </c>
      <c r="Q349" s="37">
        <f t="shared" si="74"/>
        <v>5.3276897499300917</v>
      </c>
      <c r="R349" s="34">
        <f t="shared" si="75"/>
        <v>4.7999999999999828E-2</v>
      </c>
      <c r="S349" s="34">
        <f t="shared" si="76"/>
        <v>16.087999999999941</v>
      </c>
      <c r="T349" s="37">
        <f t="shared" si="77"/>
        <v>5.3756897499300917</v>
      </c>
    </row>
    <row r="350" spans="1:20" x14ac:dyDescent="0.2">
      <c r="B350" s="50"/>
      <c r="D350" s="56"/>
      <c r="E350" s="36">
        <v>3.2</v>
      </c>
      <c r="F350" s="36">
        <v>1444</v>
      </c>
      <c r="G350" s="48">
        <f t="shared" si="69"/>
        <v>0.61388888888888882</v>
      </c>
      <c r="H350" s="36">
        <v>1449</v>
      </c>
      <c r="I350" s="49">
        <f t="shared" si="70"/>
        <v>0.61736111111111114</v>
      </c>
      <c r="J350" s="49" t="str">
        <f t="shared" si="65"/>
        <v/>
      </c>
      <c r="K350" s="34">
        <f t="shared" si="66"/>
        <v>12.999999999999954</v>
      </c>
      <c r="L350" s="34">
        <f t="shared" si="71"/>
        <v>5.0000000000001421</v>
      </c>
      <c r="M350" s="34">
        <f t="shared" si="67"/>
        <v>3</v>
      </c>
      <c r="N350" s="34">
        <f t="shared" ca="1" si="68"/>
        <v>1338</v>
      </c>
      <c r="O350" s="34" t="str">
        <f t="shared" si="72"/>
        <v/>
      </c>
      <c r="P350" s="34">
        <f t="shared" si="73"/>
        <v>20.864999999999927</v>
      </c>
      <c r="Q350" s="37">
        <f t="shared" si="74"/>
        <v>7.1893912781100262</v>
      </c>
      <c r="R350" s="34">
        <f t="shared" si="75"/>
        <v>16.000000000000455</v>
      </c>
      <c r="S350" s="34">
        <f t="shared" si="76"/>
        <v>36.865000000000379</v>
      </c>
      <c r="T350" s="37">
        <f t="shared" si="77"/>
        <v>23.189391278110481</v>
      </c>
    </row>
    <row r="351" spans="1:20" x14ac:dyDescent="0.2">
      <c r="B351" s="50"/>
      <c r="D351" s="56"/>
      <c r="E351" s="36">
        <v>0.01</v>
      </c>
      <c r="F351" s="36">
        <v>1502</v>
      </c>
      <c r="G351" s="48">
        <f t="shared" si="69"/>
        <v>0.62638888888888888</v>
      </c>
      <c r="H351" s="36">
        <v>1506</v>
      </c>
      <c r="I351" s="49">
        <f t="shared" si="70"/>
        <v>0.62916666666666665</v>
      </c>
      <c r="J351" s="49">
        <f t="shared" si="65"/>
        <v>0.63263888888888886</v>
      </c>
      <c r="K351" s="34" t="str">
        <f t="shared" si="66"/>
        <v/>
      </c>
      <c r="L351" s="34">
        <f t="shared" si="71"/>
        <v>3.9999999999999858</v>
      </c>
      <c r="M351" s="34">
        <f t="shared" si="67"/>
        <v>4</v>
      </c>
      <c r="N351" s="34">
        <f t="shared" ca="1" si="68"/>
        <v>1338</v>
      </c>
      <c r="O351" s="34">
        <f t="shared" ca="1" si="72"/>
        <v>92.999999999999986</v>
      </c>
      <c r="P351" s="34">
        <f t="shared" si="73"/>
        <v>2.5000000000000001E-2</v>
      </c>
      <c r="Q351" s="37">
        <f t="shared" si="74"/>
        <v>5.4281443780592247E-3</v>
      </c>
      <c r="R351" s="34">
        <f t="shared" si="75"/>
        <v>3.9999999999999862E-2</v>
      </c>
      <c r="S351" s="34">
        <f t="shared" si="76"/>
        <v>6.4999999999999863E-2</v>
      </c>
      <c r="T351" s="37">
        <f t="shared" si="77"/>
        <v>4.5428144378059088E-2</v>
      </c>
    </row>
    <row r="352" spans="1:20" x14ac:dyDescent="0.2">
      <c r="A352" s="34">
        <v>1</v>
      </c>
      <c r="B352" s="50">
        <v>41961</v>
      </c>
      <c r="C352" s="34">
        <v>758</v>
      </c>
      <c r="D352" s="56" t="s">
        <v>40</v>
      </c>
      <c r="E352" s="36">
        <v>0.01</v>
      </c>
      <c r="F352" s="36">
        <v>822</v>
      </c>
      <c r="G352" s="48">
        <f t="shared" si="69"/>
        <v>0.34861111111111115</v>
      </c>
      <c r="H352" s="36">
        <v>830</v>
      </c>
      <c r="I352" s="49">
        <f t="shared" si="70"/>
        <v>0.35416666666666669</v>
      </c>
      <c r="J352" s="49" t="str">
        <f t="shared" si="65"/>
        <v/>
      </c>
      <c r="K352" s="34">
        <f t="shared" si="66"/>
        <v>2.9999999999999893</v>
      </c>
      <c r="L352" s="34">
        <f t="shared" si="71"/>
        <v>7.9999999999999716</v>
      </c>
      <c r="M352" s="34">
        <f t="shared" si="67"/>
        <v>1</v>
      </c>
      <c r="N352" s="34">
        <f t="shared" ca="1" si="68"/>
        <v>758</v>
      </c>
      <c r="O352" s="34" t="str">
        <f t="shared" si="72"/>
        <v/>
      </c>
      <c r="P352" s="34">
        <f t="shared" si="73"/>
        <v>0.16499999999999942</v>
      </c>
      <c r="Q352" s="37">
        <f t="shared" si="74"/>
        <v>0.11726409330518348</v>
      </c>
      <c r="R352" s="34">
        <f t="shared" si="75"/>
        <v>7.9999999999999724E-2</v>
      </c>
      <c r="S352" s="34">
        <f t="shared" si="76"/>
        <v>0.24499999999999916</v>
      </c>
      <c r="T352" s="37">
        <f t="shared" si="77"/>
        <v>0.19726409330518319</v>
      </c>
    </row>
    <row r="353" spans="1:20" x14ac:dyDescent="0.2">
      <c r="B353" s="50"/>
      <c r="D353" s="56"/>
      <c r="E353" s="36">
        <v>0.1</v>
      </c>
      <c r="F353" s="36">
        <v>833</v>
      </c>
      <c r="G353" s="48">
        <f t="shared" si="69"/>
        <v>0.35625000000000001</v>
      </c>
      <c r="H353" s="36">
        <v>852</v>
      </c>
      <c r="I353" s="49">
        <f t="shared" si="70"/>
        <v>0.36944444444444446</v>
      </c>
      <c r="J353" s="49" t="str">
        <f t="shared" si="65"/>
        <v/>
      </c>
      <c r="K353" s="34">
        <f t="shared" si="66"/>
        <v>7.9999999999999716</v>
      </c>
      <c r="L353" s="34">
        <f t="shared" si="71"/>
        <v>19.000000000000014</v>
      </c>
      <c r="M353" s="34">
        <f t="shared" si="67"/>
        <v>2</v>
      </c>
      <c r="N353" s="34">
        <f t="shared" ca="1" si="68"/>
        <v>758</v>
      </c>
      <c r="O353" s="34" t="str">
        <f t="shared" si="72"/>
        <v/>
      </c>
      <c r="P353" s="34">
        <f t="shared" si="73"/>
        <v>72.39999999999975</v>
      </c>
      <c r="Q353" s="37">
        <f t="shared" si="74"/>
        <v>27.575864452007622</v>
      </c>
      <c r="R353" s="34">
        <f t="shared" si="75"/>
        <v>1.9000000000000015</v>
      </c>
      <c r="S353" s="34">
        <f t="shared" si="76"/>
        <v>74.299999999999756</v>
      </c>
      <c r="T353" s="37">
        <f t="shared" si="77"/>
        <v>29.475864452007624</v>
      </c>
    </row>
    <row r="354" spans="1:20" x14ac:dyDescent="0.2">
      <c r="B354" s="50"/>
      <c r="D354" s="56"/>
      <c r="E354" s="36">
        <v>18</v>
      </c>
      <c r="F354" s="36">
        <v>900</v>
      </c>
      <c r="G354" s="48">
        <f t="shared" si="69"/>
        <v>0.375</v>
      </c>
      <c r="H354" s="36">
        <v>905</v>
      </c>
      <c r="I354" s="49">
        <f t="shared" si="70"/>
        <v>0.37847222222222227</v>
      </c>
      <c r="J354" s="49" t="str">
        <f t="shared" si="65"/>
        <v/>
      </c>
      <c r="K354" s="34">
        <f t="shared" si="66"/>
        <v>12.999999999999954</v>
      </c>
      <c r="L354" s="34">
        <f t="shared" si="71"/>
        <v>5.0000000000000622</v>
      </c>
      <c r="M354" s="34">
        <f t="shared" si="67"/>
        <v>3</v>
      </c>
      <c r="N354" s="34">
        <f t="shared" ca="1" si="68"/>
        <v>758</v>
      </c>
      <c r="O354" s="34" t="str">
        <f t="shared" si="72"/>
        <v/>
      </c>
      <c r="P354" s="34">
        <f t="shared" si="73"/>
        <v>117.09099999999958</v>
      </c>
      <c r="Q354" s="37">
        <f t="shared" si="74"/>
        <v>32.660714390468293</v>
      </c>
      <c r="R354" s="34">
        <f t="shared" si="75"/>
        <v>90.000000000001123</v>
      </c>
      <c r="S354" s="34">
        <f t="shared" si="76"/>
        <v>207.09100000000069</v>
      </c>
      <c r="T354" s="37">
        <f t="shared" si="77"/>
        <v>122.66071439046942</v>
      </c>
    </row>
    <row r="355" spans="1:20" x14ac:dyDescent="0.2">
      <c r="B355" s="50"/>
      <c r="D355" s="56"/>
      <c r="E355" s="36">
        <v>1.4E-2</v>
      </c>
      <c r="F355" s="36">
        <v>918</v>
      </c>
      <c r="G355" s="48">
        <f t="shared" si="69"/>
        <v>0.38750000000000001</v>
      </c>
      <c r="H355" s="36">
        <v>923</v>
      </c>
      <c r="I355" s="49">
        <f t="shared" si="70"/>
        <v>0.39097222222222222</v>
      </c>
      <c r="J355" s="49">
        <f t="shared" si="65"/>
        <v>0.39444444444444443</v>
      </c>
      <c r="K355" s="34" t="str">
        <f t="shared" si="66"/>
        <v/>
      </c>
      <c r="L355" s="34">
        <f t="shared" si="71"/>
        <v>4.9999999999999822</v>
      </c>
      <c r="M355" s="34">
        <f t="shared" si="67"/>
        <v>4</v>
      </c>
      <c r="N355" s="34">
        <f t="shared" ca="1" si="68"/>
        <v>758</v>
      </c>
      <c r="O355" s="34">
        <f t="shared" ca="1" si="72"/>
        <v>90</v>
      </c>
      <c r="P355" s="34">
        <f t="shared" si="73"/>
        <v>3.5000000000000003E-2</v>
      </c>
      <c r="Q355" s="37">
        <f t="shared" si="74"/>
        <v>7.3317745176624972E-3</v>
      </c>
      <c r="R355" s="34">
        <f t="shared" si="75"/>
        <v>6.9999999999999757E-2</v>
      </c>
      <c r="S355" s="34">
        <f t="shared" si="76"/>
        <v>0.10499999999999976</v>
      </c>
      <c r="T355" s="37">
        <f t="shared" si="77"/>
        <v>7.7331774517662252E-2</v>
      </c>
    </row>
    <row r="356" spans="1:20" x14ac:dyDescent="0.2">
      <c r="B356" s="50">
        <v>41961</v>
      </c>
      <c r="C356" s="34">
        <v>952</v>
      </c>
      <c r="D356" s="56"/>
      <c r="E356" s="36">
        <v>0.01</v>
      </c>
      <c r="F356" s="36">
        <v>1014</v>
      </c>
      <c r="G356" s="48">
        <f t="shared" si="69"/>
        <v>0.42638888888888887</v>
      </c>
      <c r="H356" s="36">
        <v>1020</v>
      </c>
      <c r="I356" s="49">
        <f t="shared" si="70"/>
        <v>0.43055555555555558</v>
      </c>
      <c r="J356" s="49" t="str">
        <f t="shared" si="65"/>
        <v/>
      </c>
      <c r="K356" s="34">
        <f t="shared" si="66"/>
        <v>6.9999999999998952</v>
      </c>
      <c r="L356" s="34">
        <f t="shared" si="71"/>
        <v>6.0000000000000586</v>
      </c>
      <c r="M356" s="34">
        <f t="shared" si="67"/>
        <v>1</v>
      </c>
      <c r="N356" s="34">
        <f t="shared" ca="1" si="68"/>
        <v>952</v>
      </c>
      <c r="O356" s="34" t="str">
        <f t="shared" si="72"/>
        <v/>
      </c>
      <c r="P356" s="34">
        <f t="shared" si="73"/>
        <v>0.66499999999999004</v>
      </c>
      <c r="Q356" s="37">
        <f t="shared" si="74"/>
        <v>0.41172519758205728</v>
      </c>
      <c r="R356" s="34">
        <f t="shared" si="75"/>
        <v>6.0000000000000588E-2</v>
      </c>
      <c r="S356" s="34">
        <f t="shared" si="76"/>
        <v>0.72499999999999065</v>
      </c>
      <c r="T356" s="37">
        <f t="shared" si="77"/>
        <v>0.47172519758205789</v>
      </c>
    </row>
    <row r="357" spans="1:20" x14ac:dyDescent="0.2">
      <c r="B357" s="50"/>
      <c r="D357" s="56"/>
      <c r="E357" s="36">
        <v>0.18</v>
      </c>
      <c r="F357" s="36">
        <v>1027</v>
      </c>
      <c r="G357" s="48">
        <f t="shared" si="69"/>
        <v>0.43541666666666662</v>
      </c>
      <c r="H357" s="36">
        <v>1034</v>
      </c>
      <c r="I357" s="49">
        <f t="shared" si="70"/>
        <v>0.44027777777777777</v>
      </c>
      <c r="J357" s="49" t="str">
        <f t="shared" si="65"/>
        <v/>
      </c>
      <c r="K357" s="34">
        <f t="shared" si="66"/>
        <v>7.9999999999999716</v>
      </c>
      <c r="L357" s="34">
        <f t="shared" si="71"/>
        <v>7.0000000000000551</v>
      </c>
      <c r="M357" s="34">
        <f t="shared" si="67"/>
        <v>2</v>
      </c>
      <c r="N357" s="34">
        <f t="shared" ca="1" si="68"/>
        <v>952</v>
      </c>
      <c r="O357" s="34" t="str">
        <f t="shared" si="72"/>
        <v/>
      </c>
      <c r="P357" s="34">
        <f t="shared" si="73"/>
        <v>0.79999999999999705</v>
      </c>
      <c r="Q357" s="37">
        <f t="shared" si="74"/>
        <v>0.58256488856749189</v>
      </c>
      <c r="R357" s="34">
        <f t="shared" si="75"/>
        <v>1.2600000000000098</v>
      </c>
      <c r="S357" s="34">
        <f t="shared" si="76"/>
        <v>2.0600000000000067</v>
      </c>
      <c r="T357" s="37">
        <f t="shared" si="77"/>
        <v>1.8425648885675017</v>
      </c>
    </row>
    <row r="358" spans="1:20" x14ac:dyDescent="0.2">
      <c r="B358" s="50"/>
      <c r="D358" s="56"/>
      <c r="E358" s="36">
        <v>0.02</v>
      </c>
      <c r="F358" s="36">
        <v>1042</v>
      </c>
      <c r="G358" s="48">
        <f t="shared" si="69"/>
        <v>0.4458333333333333</v>
      </c>
      <c r="H358" s="36">
        <v>1050</v>
      </c>
      <c r="I358" s="49">
        <f t="shared" si="70"/>
        <v>0.4513888888888889</v>
      </c>
      <c r="J358" s="49" t="str">
        <f t="shared" si="65"/>
        <v/>
      </c>
      <c r="K358" s="34">
        <f t="shared" si="66"/>
        <v>3.9999999999999858</v>
      </c>
      <c r="L358" s="34">
        <f t="shared" si="71"/>
        <v>8.0000000000000515</v>
      </c>
      <c r="M358" s="34">
        <f t="shared" si="67"/>
        <v>3</v>
      </c>
      <c r="N358" s="34">
        <f t="shared" ca="1" si="68"/>
        <v>952</v>
      </c>
      <c r="O358" s="34" t="str">
        <f t="shared" si="72"/>
        <v/>
      </c>
      <c r="P358" s="34">
        <f t="shared" si="73"/>
        <v>0.23999999999999916</v>
      </c>
      <c r="Q358" s="37">
        <f t="shared" si="74"/>
        <v>0.19883212056453536</v>
      </c>
      <c r="R358" s="34">
        <f t="shared" si="75"/>
        <v>0.16000000000000103</v>
      </c>
      <c r="S358" s="34">
        <f t="shared" si="76"/>
        <v>0.40000000000000019</v>
      </c>
      <c r="T358" s="37">
        <f t="shared" si="77"/>
        <v>0.35883212056453639</v>
      </c>
    </row>
    <row r="359" spans="1:20" x14ac:dyDescent="0.2">
      <c r="B359" s="50"/>
      <c r="D359" s="56"/>
      <c r="E359" s="36">
        <v>0.1</v>
      </c>
      <c r="F359" s="36">
        <v>1054</v>
      </c>
      <c r="G359" s="48">
        <f t="shared" si="69"/>
        <v>0.45416666666666666</v>
      </c>
      <c r="H359" s="36">
        <v>1058</v>
      </c>
      <c r="I359" s="49">
        <f t="shared" si="70"/>
        <v>0.45694444444444443</v>
      </c>
      <c r="J359" s="49" t="str">
        <f t="shared" si="65"/>
        <v/>
      </c>
      <c r="K359" s="34">
        <f t="shared" si="66"/>
        <v>5.0000000000000622</v>
      </c>
      <c r="L359" s="34">
        <f t="shared" si="71"/>
        <v>3.9999999999999858</v>
      </c>
      <c r="M359" s="34">
        <f t="shared" si="67"/>
        <v>4</v>
      </c>
      <c r="N359" s="34">
        <f t="shared" ca="1" si="68"/>
        <v>952</v>
      </c>
      <c r="O359" s="34" t="str">
        <f t="shared" si="72"/>
        <v/>
      </c>
      <c r="P359" s="34">
        <f t="shared" si="73"/>
        <v>1.6500000000000206</v>
      </c>
      <c r="Q359" s="37">
        <f t="shared" si="74"/>
        <v>1.3350682382530183</v>
      </c>
      <c r="R359" s="34">
        <f t="shared" si="75"/>
        <v>0.39999999999999858</v>
      </c>
      <c r="S359" s="34">
        <f t="shared" si="76"/>
        <v>2.0500000000000194</v>
      </c>
      <c r="T359" s="37">
        <f t="shared" si="77"/>
        <v>1.7350682382530169</v>
      </c>
    </row>
    <row r="360" spans="1:20" x14ac:dyDescent="0.2">
      <c r="B360" s="50"/>
      <c r="D360" s="56"/>
      <c r="E360" s="36">
        <v>0.56000000000000005</v>
      </c>
      <c r="F360" s="36">
        <v>1103</v>
      </c>
      <c r="G360" s="48">
        <f t="shared" si="69"/>
        <v>0.4604166666666667</v>
      </c>
      <c r="H360" s="36">
        <v>1106</v>
      </c>
      <c r="I360" s="49">
        <f t="shared" si="70"/>
        <v>0.46249999999999997</v>
      </c>
      <c r="J360" s="49" t="str">
        <f t="shared" si="65"/>
        <v/>
      </c>
      <c r="K360" s="34">
        <f t="shared" si="66"/>
        <v>5.0000000000000622</v>
      </c>
      <c r="L360" s="34">
        <f t="shared" si="71"/>
        <v>2.9999999999999094</v>
      </c>
      <c r="M360" s="34">
        <f t="shared" si="67"/>
        <v>5</v>
      </c>
      <c r="N360" s="34">
        <f t="shared" ca="1" si="68"/>
        <v>952</v>
      </c>
      <c r="O360" s="34" t="str">
        <f t="shared" si="72"/>
        <v/>
      </c>
      <c r="P360" s="34">
        <f t="shared" si="73"/>
        <v>1.6500000000000206</v>
      </c>
      <c r="Q360" s="37">
        <f t="shared" si="74"/>
        <v>1.3350682382530186</v>
      </c>
      <c r="R360" s="34">
        <f t="shared" si="75"/>
        <v>1.6799999999999495</v>
      </c>
      <c r="S360" s="34">
        <f t="shared" si="76"/>
        <v>3.3299999999999699</v>
      </c>
      <c r="T360" s="37">
        <f t="shared" si="77"/>
        <v>3.0150682382529679</v>
      </c>
    </row>
    <row r="361" spans="1:20" x14ac:dyDescent="0.2">
      <c r="B361" s="50"/>
      <c r="D361" s="56"/>
      <c r="E361" s="36">
        <v>0.1</v>
      </c>
      <c r="F361" s="36">
        <v>1111</v>
      </c>
      <c r="G361" s="48">
        <f t="shared" si="69"/>
        <v>0.46597222222222223</v>
      </c>
      <c r="H361" s="36">
        <v>1209</v>
      </c>
      <c r="I361" s="49">
        <f t="shared" si="70"/>
        <v>0.50624999999999998</v>
      </c>
      <c r="J361" s="49">
        <f t="shared" si="65"/>
        <v>0.50972222222222219</v>
      </c>
      <c r="K361" s="34" t="str">
        <f t="shared" si="66"/>
        <v/>
      </c>
      <c r="L361" s="34">
        <f t="shared" si="71"/>
        <v>57.999999999999957</v>
      </c>
      <c r="M361" s="34">
        <f t="shared" si="67"/>
        <v>6</v>
      </c>
      <c r="N361" s="34">
        <f t="shared" ca="1" si="68"/>
        <v>952</v>
      </c>
      <c r="O361" s="34">
        <f t="shared" ca="1" si="72"/>
        <v>141.99999999999989</v>
      </c>
      <c r="P361" s="34">
        <f t="shared" si="73"/>
        <v>0.25</v>
      </c>
      <c r="Q361" s="37">
        <f t="shared" si="74"/>
        <v>4.342905372259271E-2</v>
      </c>
      <c r="R361" s="34">
        <f t="shared" si="75"/>
        <v>5.7999999999999963</v>
      </c>
      <c r="S361" s="34">
        <f t="shared" si="76"/>
        <v>6.0499999999999963</v>
      </c>
      <c r="T361" s="37">
        <f t="shared" si="77"/>
        <v>5.8434290537225886</v>
      </c>
    </row>
    <row r="362" spans="1:20" x14ac:dyDescent="0.2">
      <c r="B362" s="50">
        <v>41961</v>
      </c>
      <c r="C362" s="34">
        <v>1416</v>
      </c>
      <c r="D362" s="56"/>
      <c r="E362" s="36">
        <v>0.1</v>
      </c>
      <c r="F362" s="36">
        <v>1439</v>
      </c>
      <c r="G362" s="48">
        <f t="shared" si="69"/>
        <v>0.61041666666666672</v>
      </c>
      <c r="H362" s="36">
        <v>1455</v>
      </c>
      <c r="I362" s="49">
        <f t="shared" si="70"/>
        <v>0.62152777777777779</v>
      </c>
      <c r="J362" s="49" t="str">
        <f t="shared" si="65"/>
        <v/>
      </c>
      <c r="K362" s="34">
        <f t="shared" si="66"/>
        <v>8.999999999999968</v>
      </c>
      <c r="L362" s="34">
        <f t="shared" si="71"/>
        <v>15.999999999999943</v>
      </c>
      <c r="M362" s="34">
        <f t="shared" si="67"/>
        <v>1</v>
      </c>
      <c r="N362" s="34">
        <f t="shared" ca="1" si="68"/>
        <v>1416</v>
      </c>
      <c r="O362" s="34" t="str">
        <f t="shared" si="72"/>
        <v/>
      </c>
      <c r="P362" s="34">
        <f t="shared" si="73"/>
        <v>450.4499999999984</v>
      </c>
      <c r="Q362" s="37">
        <f t="shared" si="74"/>
        <v>130.15824446039647</v>
      </c>
      <c r="R362" s="34">
        <f t="shared" si="75"/>
        <v>1.5999999999999943</v>
      </c>
      <c r="S362" s="34">
        <f t="shared" si="76"/>
        <v>452.04999999999836</v>
      </c>
      <c r="T362" s="37">
        <f t="shared" si="77"/>
        <v>131.75824446039647</v>
      </c>
    </row>
    <row r="363" spans="1:20" x14ac:dyDescent="0.2">
      <c r="B363" s="50"/>
      <c r="D363" s="56"/>
      <c r="E363" s="36">
        <v>100</v>
      </c>
      <c r="F363" s="36">
        <v>1504</v>
      </c>
      <c r="G363" s="48">
        <f t="shared" si="69"/>
        <v>0.62777777777777777</v>
      </c>
      <c r="H363" s="36">
        <v>1514</v>
      </c>
      <c r="I363" s="49">
        <f t="shared" si="70"/>
        <v>0.63472222222222219</v>
      </c>
      <c r="J363" s="49" t="str">
        <f t="shared" si="65"/>
        <v/>
      </c>
      <c r="K363" s="34">
        <f t="shared" si="66"/>
        <v>14.00000000000011</v>
      </c>
      <c r="L363" s="34">
        <f t="shared" si="71"/>
        <v>9.9999999999999645</v>
      </c>
      <c r="M363" s="34">
        <f t="shared" si="67"/>
        <v>2</v>
      </c>
      <c r="N363" s="34">
        <f t="shared" ca="1" si="68"/>
        <v>1416</v>
      </c>
      <c r="O363" s="34" t="str">
        <f t="shared" si="72"/>
        <v/>
      </c>
      <c r="P363" s="34">
        <f t="shared" si="73"/>
        <v>700.7000000000055</v>
      </c>
      <c r="Q363" s="37">
        <f t="shared" si="74"/>
        <v>202.46838027173015</v>
      </c>
      <c r="R363" s="34">
        <f t="shared" si="75"/>
        <v>999.99999999999648</v>
      </c>
      <c r="S363" s="34">
        <f t="shared" si="76"/>
        <v>1700.7000000000021</v>
      </c>
      <c r="T363" s="37">
        <f t="shared" si="77"/>
        <v>1202.4683802717266</v>
      </c>
    </row>
    <row r="364" spans="1:20" x14ac:dyDescent="0.2">
      <c r="B364" s="50"/>
      <c r="D364" s="56"/>
      <c r="E364" s="36">
        <v>0.1</v>
      </c>
      <c r="F364" s="36">
        <v>1528</v>
      </c>
      <c r="G364" s="48">
        <f t="shared" si="69"/>
        <v>0.64444444444444449</v>
      </c>
      <c r="H364" s="36">
        <v>1603</v>
      </c>
      <c r="I364" s="49">
        <f t="shared" si="70"/>
        <v>0.66875000000000007</v>
      </c>
      <c r="J364" s="49">
        <f t="shared" si="65"/>
        <v>0.67222222222222228</v>
      </c>
      <c r="K364" s="34" t="str">
        <f t="shared" si="66"/>
        <v/>
      </c>
      <c r="L364" s="34">
        <f t="shared" si="71"/>
        <v>35.000000000000036</v>
      </c>
      <c r="M364" s="34">
        <f t="shared" si="67"/>
        <v>3</v>
      </c>
      <c r="N364" s="34">
        <f t="shared" ca="1" si="68"/>
        <v>1416</v>
      </c>
      <c r="O364" s="34">
        <f t="shared" ca="1" si="72"/>
        <v>112.00000000000009</v>
      </c>
      <c r="P364" s="34">
        <f t="shared" si="73"/>
        <v>0.25</v>
      </c>
      <c r="Q364" s="37">
        <f t="shared" si="74"/>
        <v>4.342905372259271E-2</v>
      </c>
      <c r="R364" s="34">
        <f t="shared" si="75"/>
        <v>3.5000000000000036</v>
      </c>
      <c r="S364" s="34">
        <f t="shared" si="76"/>
        <v>3.7500000000000036</v>
      </c>
      <c r="T364" s="37">
        <f t="shared" si="77"/>
        <v>3.5434290537225963</v>
      </c>
    </row>
    <row r="365" spans="1:20" x14ac:dyDescent="0.2">
      <c r="A365" s="34">
        <v>1</v>
      </c>
      <c r="B365" s="50">
        <v>41962</v>
      </c>
      <c r="C365" s="34">
        <v>1345</v>
      </c>
      <c r="D365" s="56" t="s">
        <v>74</v>
      </c>
      <c r="E365" s="36">
        <v>0.01</v>
      </c>
      <c r="F365" s="36">
        <v>1400</v>
      </c>
      <c r="G365" s="48">
        <f t="shared" si="69"/>
        <v>0.58333333333333337</v>
      </c>
      <c r="H365" s="36">
        <v>1403</v>
      </c>
      <c r="I365" s="49">
        <f t="shared" si="70"/>
        <v>0.5854166666666667</v>
      </c>
      <c r="J365" s="49" t="str">
        <f t="shared" si="65"/>
        <v/>
      </c>
      <c r="K365" s="34">
        <f t="shared" si="66"/>
        <v>7.9999999999999716</v>
      </c>
      <c r="L365" s="34">
        <f t="shared" si="71"/>
        <v>2.9999999999999893</v>
      </c>
      <c r="M365" s="34">
        <f t="shared" si="67"/>
        <v>1</v>
      </c>
      <c r="N365" s="34">
        <f t="shared" ca="1" si="68"/>
        <v>1345</v>
      </c>
      <c r="O365" s="34" t="str">
        <f t="shared" si="72"/>
        <v/>
      </c>
      <c r="P365" s="34">
        <f t="shared" si="73"/>
        <v>40.039999999999857</v>
      </c>
      <c r="Q365" s="37">
        <f t="shared" si="74"/>
        <v>11.569772311648126</v>
      </c>
      <c r="R365" s="34">
        <f t="shared" si="75"/>
        <v>2.9999999999999895E-2</v>
      </c>
      <c r="S365" s="34">
        <f t="shared" si="76"/>
        <v>40.069999999999858</v>
      </c>
      <c r="T365" s="37">
        <f t="shared" si="77"/>
        <v>11.599772311648126</v>
      </c>
    </row>
    <row r="366" spans="1:20" x14ac:dyDescent="0.2">
      <c r="B366" s="50"/>
      <c r="D366" s="56"/>
      <c r="E366" s="36">
        <v>10</v>
      </c>
      <c r="F366" s="36">
        <v>1411</v>
      </c>
      <c r="G366" s="48">
        <f t="shared" si="69"/>
        <v>0.59097222222222223</v>
      </c>
      <c r="H366" s="36">
        <v>1425</v>
      </c>
      <c r="I366" s="49">
        <f t="shared" si="70"/>
        <v>0.60069444444444442</v>
      </c>
      <c r="J366" s="49" t="str">
        <f t="shared" si="65"/>
        <v/>
      </c>
      <c r="K366" s="34">
        <f t="shared" si="66"/>
        <v>10.000000000000124</v>
      </c>
      <c r="L366" s="34">
        <f t="shared" si="71"/>
        <v>13.99999999999995</v>
      </c>
      <c r="M366" s="34">
        <f t="shared" si="67"/>
        <v>2</v>
      </c>
      <c r="N366" s="34">
        <f t="shared" ca="1" si="68"/>
        <v>1345</v>
      </c>
      <c r="O366" s="34" t="str">
        <f t="shared" si="72"/>
        <v/>
      </c>
      <c r="P366" s="34">
        <f t="shared" si="73"/>
        <v>50.500000000000625</v>
      </c>
      <c r="Q366" s="37">
        <f t="shared" si="74"/>
        <v>21.49762306865826</v>
      </c>
      <c r="R366" s="34">
        <f t="shared" si="75"/>
        <v>139.99999999999949</v>
      </c>
      <c r="S366" s="34">
        <f t="shared" si="76"/>
        <v>190.50000000000011</v>
      </c>
      <c r="T366" s="37">
        <f t="shared" si="77"/>
        <v>161.49762306865776</v>
      </c>
    </row>
    <row r="367" spans="1:20" x14ac:dyDescent="0.2">
      <c r="B367" s="50"/>
      <c r="D367" s="56"/>
      <c r="E367" s="36">
        <v>0.1</v>
      </c>
      <c r="F367" s="36">
        <v>1435</v>
      </c>
      <c r="G367" s="48">
        <f t="shared" si="69"/>
        <v>0.60763888888888895</v>
      </c>
      <c r="H367" s="36">
        <v>1501</v>
      </c>
      <c r="I367" s="49">
        <f t="shared" si="70"/>
        <v>0.62569444444444444</v>
      </c>
      <c r="J367" s="49" t="str">
        <f t="shared" si="65"/>
        <v/>
      </c>
      <c r="K367" s="34">
        <f t="shared" si="66"/>
        <v>15.999999999999943</v>
      </c>
      <c r="L367" s="34">
        <f t="shared" si="71"/>
        <v>25.999999999999908</v>
      </c>
      <c r="M367" s="34">
        <f t="shared" si="67"/>
        <v>3</v>
      </c>
      <c r="N367" s="34">
        <f t="shared" ca="1" si="68"/>
        <v>1345</v>
      </c>
      <c r="O367" s="34" t="str">
        <f t="shared" si="72"/>
        <v/>
      </c>
      <c r="P367" s="34">
        <f t="shared" si="73"/>
        <v>800.79999999999711</v>
      </c>
      <c r="Q367" s="37">
        <f t="shared" si="74"/>
        <v>231.39243459626039</v>
      </c>
      <c r="R367" s="34">
        <f t="shared" si="75"/>
        <v>2.5999999999999908</v>
      </c>
      <c r="S367" s="34">
        <f t="shared" si="76"/>
        <v>803.39999999999714</v>
      </c>
      <c r="T367" s="37">
        <f t="shared" si="77"/>
        <v>233.99243459626038</v>
      </c>
    </row>
    <row r="368" spans="1:20" x14ac:dyDescent="0.2">
      <c r="B368" s="50"/>
      <c r="D368" s="56"/>
      <c r="E368" s="36">
        <v>100</v>
      </c>
      <c r="F368" s="36">
        <v>1517</v>
      </c>
      <c r="G368" s="48">
        <f t="shared" si="69"/>
        <v>0.63680555555555551</v>
      </c>
      <c r="H368" s="36">
        <v>1524</v>
      </c>
      <c r="I368" s="49">
        <f t="shared" si="70"/>
        <v>0.64166666666666672</v>
      </c>
      <c r="J368" s="49" t="str">
        <f t="shared" si="65"/>
        <v/>
      </c>
      <c r="K368" s="34">
        <f t="shared" si="66"/>
        <v>5.9999999999999787</v>
      </c>
      <c r="L368" s="34">
        <f t="shared" si="71"/>
        <v>7.000000000000135</v>
      </c>
      <c r="M368" s="34">
        <f t="shared" si="67"/>
        <v>4</v>
      </c>
      <c r="N368" s="34">
        <f t="shared" ca="1" si="68"/>
        <v>1345</v>
      </c>
      <c r="O368" s="34" t="str">
        <f t="shared" si="72"/>
        <v/>
      </c>
      <c r="P368" s="34">
        <f t="shared" si="73"/>
        <v>749.99999999999739</v>
      </c>
      <c r="Q368" s="37">
        <f t="shared" si="74"/>
        <v>739.89104479557966</v>
      </c>
      <c r="R368" s="34">
        <f t="shared" si="75"/>
        <v>700.00000000001353</v>
      </c>
      <c r="S368" s="34">
        <f t="shared" si="76"/>
        <v>1450.0000000000109</v>
      </c>
      <c r="T368" s="37">
        <f t="shared" si="77"/>
        <v>1439.8910447955932</v>
      </c>
    </row>
    <row r="369" spans="1:20" x14ac:dyDescent="0.2">
      <c r="B369" s="50"/>
      <c r="D369" s="56"/>
      <c r="E369" s="36">
        <v>150</v>
      </c>
      <c r="F369" s="36">
        <v>1530</v>
      </c>
      <c r="G369" s="48">
        <f t="shared" si="69"/>
        <v>0.64583333333333337</v>
      </c>
      <c r="H369" s="36">
        <v>1535</v>
      </c>
      <c r="I369" s="49">
        <f t="shared" si="70"/>
        <v>0.64930555555555558</v>
      </c>
      <c r="J369" s="49" t="str">
        <f t="shared" si="65"/>
        <v/>
      </c>
      <c r="K369" s="34">
        <f t="shared" si="66"/>
        <v>17.999999999999936</v>
      </c>
      <c r="L369" s="34">
        <f t="shared" si="71"/>
        <v>4.9999999999999822</v>
      </c>
      <c r="M369" s="34">
        <f t="shared" si="67"/>
        <v>5</v>
      </c>
      <c r="N369" s="34">
        <f t="shared" ca="1" si="68"/>
        <v>1345</v>
      </c>
      <c r="O369" s="34" t="str">
        <f t="shared" si="72"/>
        <v/>
      </c>
      <c r="P369" s="34">
        <f t="shared" si="73"/>
        <v>1350.4499999999953</v>
      </c>
      <c r="Q369" s="37">
        <f t="shared" si="74"/>
        <v>337.12001319938321</v>
      </c>
      <c r="R369" s="34">
        <f t="shared" si="75"/>
        <v>749.99999999999739</v>
      </c>
      <c r="S369" s="34">
        <f t="shared" si="76"/>
        <v>2100.4499999999925</v>
      </c>
      <c r="T369" s="37">
        <f t="shared" si="77"/>
        <v>1087.1200131993805</v>
      </c>
    </row>
    <row r="370" spans="1:20" x14ac:dyDescent="0.2">
      <c r="B370" s="50"/>
      <c r="D370" s="56"/>
      <c r="E370" s="36">
        <v>0.05</v>
      </c>
      <c r="F370" s="36">
        <v>1553</v>
      </c>
      <c r="G370" s="48">
        <f t="shared" si="69"/>
        <v>0.66180555555555554</v>
      </c>
      <c r="H370" s="36">
        <v>1558</v>
      </c>
      <c r="I370" s="49">
        <f t="shared" si="70"/>
        <v>0.66527777777777775</v>
      </c>
      <c r="J370" s="49">
        <f t="shared" si="65"/>
        <v>0.66874999999999996</v>
      </c>
      <c r="K370" s="34" t="str">
        <f t="shared" si="66"/>
        <v/>
      </c>
      <c r="L370" s="34">
        <f t="shared" si="71"/>
        <v>4.9999999999999822</v>
      </c>
      <c r="M370" s="34">
        <f t="shared" si="67"/>
        <v>6</v>
      </c>
      <c r="N370" s="34">
        <f t="shared" ca="1" si="68"/>
        <v>1345</v>
      </c>
      <c r="O370" s="34">
        <f t="shared" ca="1" si="72"/>
        <v>138</v>
      </c>
      <c r="P370" s="34">
        <f t="shared" si="73"/>
        <v>0.125</v>
      </c>
      <c r="Q370" s="37">
        <f t="shared" si="74"/>
        <v>2.3105394341225508E-2</v>
      </c>
      <c r="R370" s="34">
        <f t="shared" si="75"/>
        <v>0.24999999999999911</v>
      </c>
      <c r="S370" s="34">
        <f t="shared" si="76"/>
        <v>0.37499999999999911</v>
      </c>
      <c r="T370" s="37">
        <f t="shared" si="77"/>
        <v>0.27310539434122461</v>
      </c>
    </row>
    <row r="371" spans="1:20" x14ac:dyDescent="0.2">
      <c r="A371" s="34">
        <v>1</v>
      </c>
      <c r="B371" s="50">
        <v>41963</v>
      </c>
      <c r="C371" s="34">
        <v>812</v>
      </c>
      <c r="D371" s="56" t="s">
        <v>74</v>
      </c>
      <c r="E371" s="36">
        <v>0.01</v>
      </c>
      <c r="F371" s="36">
        <v>832</v>
      </c>
      <c r="G371" s="48">
        <f t="shared" si="69"/>
        <v>0.35555555555555557</v>
      </c>
      <c r="H371" s="36">
        <v>833</v>
      </c>
      <c r="I371" s="49">
        <f t="shared" si="70"/>
        <v>0.35625000000000001</v>
      </c>
      <c r="J371" s="49" t="str">
        <f t="shared" si="65"/>
        <v/>
      </c>
      <c r="K371" s="34">
        <f t="shared" si="66"/>
        <v>3.9999999999999858</v>
      </c>
      <c r="L371" s="34">
        <f t="shared" si="71"/>
        <v>0.99999999999999645</v>
      </c>
      <c r="M371" s="34">
        <f t="shared" si="67"/>
        <v>1</v>
      </c>
      <c r="N371" s="34">
        <f t="shared" ca="1" si="68"/>
        <v>812</v>
      </c>
      <c r="O371" s="34" t="str">
        <f t="shared" si="72"/>
        <v/>
      </c>
      <c r="P371" s="34">
        <f t="shared" si="73"/>
        <v>0.21999999999999922</v>
      </c>
      <c r="Q371" s="37">
        <f t="shared" si="74"/>
        <v>0.15635212440691129</v>
      </c>
      <c r="R371" s="34">
        <f t="shared" si="75"/>
        <v>9.9999999999999655E-3</v>
      </c>
      <c r="S371" s="34">
        <f t="shared" si="76"/>
        <v>0.22999999999999918</v>
      </c>
      <c r="T371" s="37">
        <f t="shared" si="77"/>
        <v>0.16635212440691124</v>
      </c>
    </row>
    <row r="372" spans="1:20" x14ac:dyDescent="0.2">
      <c r="B372" s="50"/>
      <c r="D372" s="56"/>
      <c r="E372" s="36">
        <v>0.1</v>
      </c>
      <c r="F372" s="36">
        <v>837</v>
      </c>
      <c r="G372" s="48">
        <f t="shared" si="69"/>
        <v>0.35902777777777778</v>
      </c>
      <c r="H372" s="36">
        <v>852</v>
      </c>
      <c r="I372" s="49">
        <f t="shared" si="70"/>
        <v>0.36944444444444446</v>
      </c>
      <c r="J372" s="49" t="str">
        <f t="shared" si="65"/>
        <v/>
      </c>
      <c r="K372" s="34">
        <f t="shared" si="66"/>
        <v>11.000000000000041</v>
      </c>
      <c r="L372" s="34">
        <f t="shared" si="71"/>
        <v>15.000000000000027</v>
      </c>
      <c r="M372" s="34">
        <f t="shared" si="67"/>
        <v>2</v>
      </c>
      <c r="N372" s="34">
        <f t="shared" ca="1" si="68"/>
        <v>812</v>
      </c>
      <c r="O372" s="34" t="str">
        <f t="shared" si="72"/>
        <v/>
      </c>
      <c r="P372" s="34">
        <f t="shared" si="73"/>
        <v>550.550000000002</v>
      </c>
      <c r="Q372" s="37">
        <f t="shared" si="74"/>
        <v>159.08229878493017</v>
      </c>
      <c r="R372" s="34">
        <f t="shared" si="75"/>
        <v>1.5000000000000027</v>
      </c>
      <c r="S372" s="34">
        <f t="shared" si="76"/>
        <v>552.050000000002</v>
      </c>
      <c r="T372" s="37">
        <f t="shared" si="77"/>
        <v>160.58229878493017</v>
      </c>
    </row>
    <row r="373" spans="1:20" x14ac:dyDescent="0.2">
      <c r="B373" s="50"/>
      <c r="D373" s="56"/>
      <c r="E373" s="36">
        <v>100</v>
      </c>
      <c r="F373" s="36">
        <v>903</v>
      </c>
      <c r="G373" s="48">
        <f t="shared" si="69"/>
        <v>0.37708333333333338</v>
      </c>
      <c r="H373" s="36">
        <v>907</v>
      </c>
      <c r="I373" s="49">
        <f t="shared" si="70"/>
        <v>0.37986111111111115</v>
      </c>
      <c r="J373" s="49">
        <f t="shared" si="65"/>
        <v>0.38333333333333336</v>
      </c>
      <c r="K373" s="34" t="str">
        <f t="shared" si="66"/>
        <v/>
      </c>
      <c r="L373" s="34">
        <f t="shared" si="71"/>
        <v>3.9999999999999858</v>
      </c>
      <c r="M373" s="34">
        <f t="shared" si="67"/>
        <v>3</v>
      </c>
      <c r="N373" s="34">
        <f t="shared" ca="1" si="68"/>
        <v>812</v>
      </c>
      <c r="O373" s="34">
        <f t="shared" ca="1" si="72"/>
        <v>60.000000000000107</v>
      </c>
      <c r="P373" s="34">
        <f t="shared" si="73"/>
        <v>250</v>
      </c>
      <c r="Q373" s="37">
        <f t="shared" si="74"/>
        <v>27.143420404993254</v>
      </c>
      <c r="R373" s="34">
        <f t="shared" si="75"/>
        <v>399.99999999999858</v>
      </c>
      <c r="S373" s="34">
        <f t="shared" si="76"/>
        <v>649.99999999999864</v>
      </c>
      <c r="T373" s="37">
        <f t="shared" si="77"/>
        <v>427.14342040499184</v>
      </c>
    </row>
    <row r="374" spans="1:20" x14ac:dyDescent="0.2">
      <c r="B374" s="50">
        <v>41963</v>
      </c>
      <c r="C374" s="34">
        <v>1108</v>
      </c>
      <c r="D374" s="56"/>
      <c r="E374" s="36">
        <v>0.1</v>
      </c>
      <c r="F374" s="36">
        <v>1123</v>
      </c>
      <c r="G374" s="48">
        <f t="shared" si="69"/>
        <v>0.47430555555555554</v>
      </c>
      <c r="H374" s="36">
        <v>1134</v>
      </c>
      <c r="I374" s="49">
        <f t="shared" si="70"/>
        <v>0.48194444444444445</v>
      </c>
      <c r="J374" s="49" t="str">
        <f t="shared" si="65"/>
        <v/>
      </c>
      <c r="K374" s="34">
        <f t="shared" si="66"/>
        <v>8.999999999999968</v>
      </c>
      <c r="L374" s="34">
        <f t="shared" si="71"/>
        <v>11.000000000000041</v>
      </c>
      <c r="M374" s="34">
        <f t="shared" si="67"/>
        <v>1</v>
      </c>
      <c r="N374" s="34">
        <f t="shared" ca="1" si="68"/>
        <v>1108</v>
      </c>
      <c r="O374" s="34" t="str">
        <f t="shared" si="72"/>
        <v/>
      </c>
      <c r="P374" s="34">
        <f t="shared" si="73"/>
        <v>450.4499999999984</v>
      </c>
      <c r="Q374" s="37">
        <f t="shared" si="74"/>
        <v>130.15824446039647</v>
      </c>
      <c r="R374" s="34">
        <f t="shared" si="75"/>
        <v>1.1000000000000041</v>
      </c>
      <c r="S374" s="34">
        <f t="shared" si="76"/>
        <v>451.54999999999842</v>
      </c>
      <c r="T374" s="37">
        <f t="shared" si="77"/>
        <v>131.25824446039647</v>
      </c>
    </row>
    <row r="375" spans="1:20" x14ac:dyDescent="0.2">
      <c r="B375" s="50"/>
      <c r="D375" s="56"/>
      <c r="E375" s="36">
        <v>100</v>
      </c>
      <c r="F375" s="36">
        <v>1143</v>
      </c>
      <c r="G375" s="48">
        <f t="shared" si="69"/>
        <v>0.48819444444444443</v>
      </c>
      <c r="H375" s="36">
        <v>1150</v>
      </c>
      <c r="I375" s="49">
        <f t="shared" si="70"/>
        <v>0.49305555555555558</v>
      </c>
      <c r="J375" s="49">
        <f t="shared" si="65"/>
        <v>0.49652777777777779</v>
      </c>
      <c r="K375" s="34" t="str">
        <f t="shared" si="66"/>
        <v/>
      </c>
      <c r="L375" s="34">
        <f t="shared" si="71"/>
        <v>7.0000000000000551</v>
      </c>
      <c r="M375" s="34">
        <f t="shared" si="67"/>
        <v>2</v>
      </c>
      <c r="N375" s="34">
        <f t="shared" ca="1" si="68"/>
        <v>1108</v>
      </c>
      <c r="O375" s="34">
        <f t="shared" ca="1" si="72"/>
        <v>47.000000000000071</v>
      </c>
      <c r="P375" s="34">
        <f t="shared" si="73"/>
        <v>250</v>
      </c>
      <c r="Q375" s="37">
        <f t="shared" si="74"/>
        <v>27.143420404993254</v>
      </c>
      <c r="R375" s="34">
        <f t="shared" si="75"/>
        <v>700.00000000000546</v>
      </c>
      <c r="S375" s="34">
        <f t="shared" si="76"/>
        <v>950.00000000000546</v>
      </c>
      <c r="T375" s="37">
        <f t="shared" si="77"/>
        <v>727.14342040499866</v>
      </c>
    </row>
    <row r="376" spans="1:20" x14ac:dyDescent="0.2">
      <c r="B376" s="50">
        <v>41963</v>
      </c>
      <c r="C376" s="34">
        <v>1415</v>
      </c>
      <c r="D376" s="56"/>
      <c r="E376" s="36">
        <v>0.1</v>
      </c>
      <c r="F376" s="36">
        <v>1426</v>
      </c>
      <c r="G376" s="48">
        <f t="shared" si="69"/>
        <v>0.60138888888888886</v>
      </c>
      <c r="H376" s="36">
        <v>1441</v>
      </c>
      <c r="I376" s="49">
        <f t="shared" si="70"/>
        <v>0.6118055555555556</v>
      </c>
      <c r="J376" s="49" t="str">
        <f t="shared" si="65"/>
        <v/>
      </c>
      <c r="K376" s="34">
        <f t="shared" si="66"/>
        <v>8.999999999999968</v>
      </c>
      <c r="L376" s="34">
        <f t="shared" si="71"/>
        <v>15.000000000000107</v>
      </c>
      <c r="M376" s="34">
        <f t="shared" si="67"/>
        <v>1</v>
      </c>
      <c r="N376" s="34">
        <f t="shared" ca="1" si="68"/>
        <v>1415</v>
      </c>
      <c r="O376" s="34" t="str">
        <f t="shared" si="72"/>
        <v/>
      </c>
      <c r="P376" s="34">
        <f t="shared" si="73"/>
        <v>450.4499999999984</v>
      </c>
      <c r="Q376" s="37">
        <f t="shared" si="74"/>
        <v>130.15824446039647</v>
      </c>
      <c r="R376" s="34">
        <f t="shared" si="75"/>
        <v>1.5000000000000107</v>
      </c>
      <c r="S376" s="34">
        <f t="shared" si="76"/>
        <v>451.9499999999984</v>
      </c>
      <c r="T376" s="37">
        <f t="shared" si="77"/>
        <v>131.65824446039647</v>
      </c>
    </row>
    <row r="377" spans="1:20" x14ac:dyDescent="0.2">
      <c r="B377" s="50"/>
      <c r="D377" s="56"/>
      <c r="E377" s="36">
        <v>100</v>
      </c>
      <c r="F377" s="36">
        <v>1450</v>
      </c>
      <c r="G377" s="48">
        <f t="shared" si="69"/>
        <v>0.61805555555555558</v>
      </c>
      <c r="H377" s="36">
        <v>1504</v>
      </c>
      <c r="I377" s="49">
        <f t="shared" si="70"/>
        <v>0.62777777777777777</v>
      </c>
      <c r="J377" s="49" t="str">
        <f t="shared" si="65"/>
        <v/>
      </c>
      <c r="K377" s="34">
        <f t="shared" si="66"/>
        <v>14.999999999999947</v>
      </c>
      <c r="L377" s="34">
        <f t="shared" si="71"/>
        <v>13.99999999999995</v>
      </c>
      <c r="M377" s="34">
        <f t="shared" si="67"/>
        <v>2</v>
      </c>
      <c r="N377" s="34">
        <f t="shared" ca="1" si="68"/>
        <v>1415</v>
      </c>
      <c r="O377" s="34" t="str">
        <f t="shared" si="72"/>
        <v/>
      </c>
      <c r="P377" s="34">
        <f t="shared" si="73"/>
        <v>751.49999999999739</v>
      </c>
      <c r="Q377" s="37">
        <f t="shared" si="74"/>
        <v>240.88424858028506</v>
      </c>
      <c r="R377" s="34">
        <f t="shared" si="75"/>
        <v>1399.999999999995</v>
      </c>
      <c r="S377" s="34">
        <f t="shared" si="76"/>
        <v>2151.4999999999923</v>
      </c>
      <c r="T377" s="37">
        <f t="shared" si="77"/>
        <v>1640.88424858028</v>
      </c>
    </row>
    <row r="378" spans="1:20" x14ac:dyDescent="0.2">
      <c r="B378" s="50"/>
      <c r="D378" s="56"/>
      <c r="E378" s="36">
        <v>0.2</v>
      </c>
      <c r="F378" s="36">
        <v>1519</v>
      </c>
      <c r="G378" s="48">
        <f t="shared" si="69"/>
        <v>0.6381944444444444</v>
      </c>
      <c r="H378" s="36">
        <v>1527</v>
      </c>
      <c r="I378" s="49">
        <f t="shared" si="70"/>
        <v>0.64374999999999993</v>
      </c>
      <c r="J378" s="49">
        <f t="shared" si="65"/>
        <v>0.64722222222222214</v>
      </c>
      <c r="K378" s="34" t="str">
        <f t="shared" si="66"/>
        <v/>
      </c>
      <c r="L378" s="34">
        <f t="shared" si="71"/>
        <v>7.9999999999999716</v>
      </c>
      <c r="M378" s="34">
        <f t="shared" si="67"/>
        <v>3</v>
      </c>
      <c r="N378" s="34">
        <f t="shared" ca="1" si="68"/>
        <v>1415</v>
      </c>
      <c r="O378" s="34">
        <f t="shared" ca="1" si="72"/>
        <v>76.999999999999886</v>
      </c>
      <c r="P378" s="34">
        <f t="shared" si="73"/>
        <v>0.5</v>
      </c>
      <c r="Q378" s="37">
        <f t="shared" si="74"/>
        <v>8.192609482288947E-2</v>
      </c>
      <c r="R378" s="34">
        <f t="shared" si="75"/>
        <v>1.5999999999999943</v>
      </c>
      <c r="S378" s="34">
        <f t="shared" si="76"/>
        <v>2.0999999999999943</v>
      </c>
      <c r="T378" s="37">
        <f t="shared" si="77"/>
        <v>1.6819260948228838</v>
      </c>
    </row>
    <row r="379" spans="1:20" x14ac:dyDescent="0.2">
      <c r="A379" s="34">
        <v>1</v>
      </c>
      <c r="B379" s="50">
        <v>41964</v>
      </c>
      <c r="C379" s="34">
        <v>850</v>
      </c>
      <c r="D379" s="56" t="s">
        <v>41</v>
      </c>
      <c r="E379" s="36">
        <v>0.01</v>
      </c>
      <c r="F379" s="36">
        <v>909</v>
      </c>
      <c r="G379" s="48">
        <f t="shared" si="69"/>
        <v>0.38125000000000003</v>
      </c>
      <c r="H379" s="36">
        <v>911</v>
      </c>
      <c r="I379" s="49">
        <f t="shared" si="70"/>
        <v>0.38263888888888892</v>
      </c>
      <c r="J379" s="49" t="str">
        <f t="shared" si="65"/>
        <v/>
      </c>
      <c r="K379" s="34">
        <f t="shared" si="66"/>
        <v>8.999999999999968</v>
      </c>
      <c r="L379" s="34">
        <f t="shared" si="71"/>
        <v>1.9999999999999929</v>
      </c>
      <c r="M379" s="34">
        <f t="shared" si="67"/>
        <v>1</v>
      </c>
      <c r="N379" s="34">
        <f t="shared" ca="1" si="68"/>
        <v>850</v>
      </c>
      <c r="O379" s="34" t="str">
        <f t="shared" si="72"/>
        <v/>
      </c>
      <c r="P379" s="34">
        <f t="shared" si="73"/>
        <v>45.044999999999838</v>
      </c>
      <c r="Q379" s="37">
        <f t="shared" si="74"/>
        <v>13.015993850604142</v>
      </c>
      <c r="R379" s="34">
        <f t="shared" si="75"/>
        <v>1.9999999999999931E-2</v>
      </c>
      <c r="S379" s="34">
        <f t="shared" si="76"/>
        <v>45.064999999999841</v>
      </c>
      <c r="T379" s="37">
        <f t="shared" si="77"/>
        <v>13.035993850604141</v>
      </c>
    </row>
    <row r="380" spans="1:20" x14ac:dyDescent="0.2">
      <c r="B380" s="50"/>
      <c r="D380" s="56"/>
      <c r="E380" s="36">
        <v>10</v>
      </c>
      <c r="F380" s="36">
        <v>920</v>
      </c>
      <c r="G380" s="48">
        <f t="shared" si="69"/>
        <v>0.3888888888888889</v>
      </c>
      <c r="H380" s="36">
        <v>937</v>
      </c>
      <c r="I380" s="49">
        <f t="shared" si="70"/>
        <v>0.40069444444444446</v>
      </c>
      <c r="J380" s="49">
        <f t="shared" si="65"/>
        <v>0.40416666666666667</v>
      </c>
      <c r="K380" s="34" t="str">
        <f t="shared" si="66"/>
        <v/>
      </c>
      <c r="L380" s="34">
        <f t="shared" si="71"/>
        <v>17.000000000000021</v>
      </c>
      <c r="M380" s="34">
        <f t="shared" si="67"/>
        <v>2</v>
      </c>
      <c r="N380" s="34">
        <f t="shared" ca="1" si="68"/>
        <v>850</v>
      </c>
      <c r="O380" s="34">
        <f t="shared" ca="1" si="72"/>
        <v>51.999999999999972</v>
      </c>
      <c r="P380" s="34">
        <f t="shared" si="73"/>
        <v>25</v>
      </c>
      <c r="Q380" s="37">
        <f t="shared" si="74"/>
        <v>3.1021051639523365</v>
      </c>
      <c r="R380" s="34">
        <f t="shared" si="75"/>
        <v>170.00000000000023</v>
      </c>
      <c r="S380" s="34">
        <f t="shared" si="76"/>
        <v>195.00000000000023</v>
      </c>
      <c r="T380" s="37">
        <f t="shared" si="77"/>
        <v>173.10210516395256</v>
      </c>
    </row>
    <row r="381" spans="1:20" x14ac:dyDescent="0.2">
      <c r="B381" s="50">
        <v>41964</v>
      </c>
      <c r="C381" s="34">
        <v>1420</v>
      </c>
      <c r="D381" s="56"/>
      <c r="E381" s="36">
        <v>0.1</v>
      </c>
      <c r="F381" s="36">
        <v>1435</v>
      </c>
      <c r="G381" s="48">
        <f t="shared" si="69"/>
        <v>0.60763888888888895</v>
      </c>
      <c r="H381" s="36">
        <v>1450</v>
      </c>
      <c r="I381" s="49">
        <f t="shared" si="70"/>
        <v>0.61805555555555558</v>
      </c>
      <c r="J381" s="49" t="str">
        <f t="shared" si="65"/>
        <v/>
      </c>
      <c r="K381" s="34">
        <f t="shared" si="66"/>
        <v>12.999999999999954</v>
      </c>
      <c r="L381" s="34">
        <f t="shared" si="71"/>
        <v>14.999999999999947</v>
      </c>
      <c r="M381" s="34">
        <f t="shared" si="67"/>
        <v>1</v>
      </c>
      <c r="N381" s="34">
        <f t="shared" ca="1" si="68"/>
        <v>1420</v>
      </c>
      <c r="O381" s="34" t="str">
        <f t="shared" si="72"/>
        <v/>
      </c>
      <c r="P381" s="34">
        <f t="shared" si="73"/>
        <v>650.6499999999977</v>
      </c>
      <c r="Q381" s="37">
        <f t="shared" si="74"/>
        <v>188.00635310946157</v>
      </c>
      <c r="R381" s="34">
        <f t="shared" si="75"/>
        <v>1.4999999999999947</v>
      </c>
      <c r="S381" s="34">
        <f t="shared" si="76"/>
        <v>652.1499999999977</v>
      </c>
      <c r="T381" s="37">
        <f t="shared" si="77"/>
        <v>189.50635310946157</v>
      </c>
    </row>
    <row r="382" spans="1:20" x14ac:dyDescent="0.2">
      <c r="B382" s="50"/>
      <c r="D382" s="56"/>
      <c r="E382" s="36">
        <v>100</v>
      </c>
      <c r="F382" s="36">
        <v>1503</v>
      </c>
      <c r="G382" s="48">
        <f t="shared" si="69"/>
        <v>0.62708333333333333</v>
      </c>
      <c r="H382" s="36">
        <v>1508</v>
      </c>
      <c r="I382" s="49">
        <f t="shared" si="70"/>
        <v>0.63055555555555554</v>
      </c>
      <c r="J382" s="49">
        <f t="shared" si="65"/>
        <v>0.63402777777777775</v>
      </c>
      <c r="K382" s="34" t="str">
        <f t="shared" si="66"/>
        <v/>
      </c>
      <c r="L382" s="34">
        <f t="shared" si="71"/>
        <v>4.9999999999999822</v>
      </c>
      <c r="M382" s="34">
        <f t="shared" si="67"/>
        <v>2</v>
      </c>
      <c r="N382" s="34">
        <f t="shared" ca="1" si="68"/>
        <v>1420</v>
      </c>
      <c r="O382" s="34">
        <f t="shared" ca="1" si="72"/>
        <v>52.999999999999972</v>
      </c>
      <c r="P382" s="34">
        <f t="shared" si="73"/>
        <v>250</v>
      </c>
      <c r="Q382" s="37">
        <f t="shared" si="74"/>
        <v>27.143420404993254</v>
      </c>
      <c r="R382" s="34">
        <f t="shared" si="75"/>
        <v>499.99999999999824</v>
      </c>
      <c r="S382" s="34">
        <f t="shared" si="76"/>
        <v>749.99999999999818</v>
      </c>
      <c r="T382" s="37">
        <f t="shared" si="77"/>
        <v>527.1434204049915</v>
      </c>
    </row>
    <row r="383" spans="1:20" x14ac:dyDescent="0.2">
      <c r="A383" s="34">
        <v>1</v>
      </c>
      <c r="B383" s="50">
        <v>41975</v>
      </c>
      <c r="C383" s="34">
        <v>1438</v>
      </c>
      <c r="D383" s="56">
        <v>3</v>
      </c>
      <c r="E383" s="36">
        <v>1.4999999999999999E-2</v>
      </c>
      <c r="F383" s="36">
        <v>1451</v>
      </c>
      <c r="G383" s="48">
        <f t="shared" si="69"/>
        <v>0.61875000000000002</v>
      </c>
      <c r="H383" s="36">
        <v>1453</v>
      </c>
      <c r="I383" s="49">
        <f t="shared" si="70"/>
        <v>0.62013888888888891</v>
      </c>
      <c r="J383" s="49" t="str">
        <f t="shared" si="65"/>
        <v/>
      </c>
      <c r="K383" s="34">
        <f t="shared" si="66"/>
        <v>7.9999999999999716</v>
      </c>
      <c r="L383" s="34">
        <f t="shared" si="71"/>
        <v>1.9999999999999929</v>
      </c>
      <c r="M383" s="34">
        <f t="shared" si="67"/>
        <v>1</v>
      </c>
      <c r="N383" s="34">
        <f t="shared" ca="1" si="68"/>
        <v>1438</v>
      </c>
      <c r="O383" s="34" t="str">
        <f t="shared" si="72"/>
        <v/>
      </c>
      <c r="P383" s="34">
        <f t="shared" si="73"/>
        <v>40.05999999999986</v>
      </c>
      <c r="Q383" s="37">
        <f t="shared" si="74"/>
        <v>12.285028143451425</v>
      </c>
      <c r="R383" s="34">
        <f t="shared" si="75"/>
        <v>2.9999999999999891E-2</v>
      </c>
      <c r="S383" s="34">
        <f t="shared" si="76"/>
        <v>40.089999999999861</v>
      </c>
      <c r="T383" s="37">
        <f t="shared" si="77"/>
        <v>12.315028143451425</v>
      </c>
    </row>
    <row r="384" spans="1:20" x14ac:dyDescent="0.2">
      <c r="B384" s="50"/>
      <c r="D384" s="56"/>
      <c r="E384" s="36">
        <v>10</v>
      </c>
      <c r="F384" s="36">
        <v>1501</v>
      </c>
      <c r="G384" s="48">
        <f t="shared" si="69"/>
        <v>0.62569444444444444</v>
      </c>
      <c r="H384" s="36">
        <v>1512</v>
      </c>
      <c r="I384" s="49">
        <f t="shared" si="70"/>
        <v>0.6333333333333333</v>
      </c>
      <c r="J384" s="49">
        <f t="shared" si="65"/>
        <v>0.63680555555555551</v>
      </c>
      <c r="K384" s="34" t="str">
        <f t="shared" si="66"/>
        <v/>
      </c>
      <c r="L384" s="34">
        <f t="shared" si="71"/>
        <v>10.999999999999961</v>
      </c>
      <c r="M384" s="34">
        <f t="shared" si="67"/>
        <v>2</v>
      </c>
      <c r="N384" s="34">
        <f t="shared" ca="1" si="68"/>
        <v>1438</v>
      </c>
      <c r="O384" s="34">
        <f t="shared" ca="1" si="72"/>
        <v>39.000000000000021</v>
      </c>
      <c r="P384" s="34">
        <f t="shared" si="73"/>
        <v>25</v>
      </c>
      <c r="Q384" s="37">
        <f t="shared" si="74"/>
        <v>3.1021051639523365</v>
      </c>
      <c r="R384" s="34">
        <f t="shared" si="75"/>
        <v>109.9999999999996</v>
      </c>
      <c r="S384" s="34">
        <f t="shared" si="76"/>
        <v>134.9999999999996</v>
      </c>
      <c r="T384" s="37">
        <f t="shared" si="77"/>
        <v>113.10210516395193</v>
      </c>
    </row>
    <row r="385" spans="1:20" x14ac:dyDescent="0.2">
      <c r="A385" s="34">
        <v>1</v>
      </c>
      <c r="B385" s="50">
        <v>41976</v>
      </c>
      <c r="C385" s="34">
        <v>1035</v>
      </c>
      <c r="D385" s="56">
        <v>3</v>
      </c>
      <c r="E385" s="36">
        <v>0.01</v>
      </c>
      <c r="F385" s="36">
        <v>1053</v>
      </c>
      <c r="G385" s="48">
        <f t="shared" si="69"/>
        <v>0.45347222222222222</v>
      </c>
      <c r="H385" s="36">
        <v>1056</v>
      </c>
      <c r="I385" s="49">
        <f t="shared" si="70"/>
        <v>0.45555555555555555</v>
      </c>
      <c r="J385" s="49">
        <f t="shared" si="65"/>
        <v>0.45902777777777776</v>
      </c>
      <c r="K385" s="34" t="str">
        <f t="shared" si="66"/>
        <v/>
      </c>
      <c r="L385" s="34">
        <f t="shared" si="71"/>
        <v>2.9999999999999893</v>
      </c>
      <c r="M385" s="34">
        <f t="shared" si="67"/>
        <v>1</v>
      </c>
      <c r="N385" s="34">
        <f t="shared" ca="1" si="68"/>
        <v>1035</v>
      </c>
      <c r="O385" s="34">
        <f t="shared" ca="1" si="72"/>
        <v>25.999999999999908</v>
      </c>
      <c r="P385" s="34">
        <f t="shared" si="73"/>
        <v>2.5000000000000001E-2</v>
      </c>
      <c r="Q385" s="37">
        <f t="shared" si="74"/>
        <v>5.4281443780592247E-3</v>
      </c>
      <c r="R385" s="34">
        <f t="shared" si="75"/>
        <v>2.9999999999999895E-2</v>
      </c>
      <c r="S385" s="34">
        <f t="shared" si="76"/>
        <v>5.4999999999999896E-2</v>
      </c>
      <c r="T385" s="37">
        <f t="shared" si="77"/>
        <v>3.542814437805912E-2</v>
      </c>
    </row>
    <row r="386" spans="1:20" x14ac:dyDescent="0.2">
      <c r="A386" s="34">
        <v>1</v>
      </c>
      <c r="B386" s="50">
        <v>41978</v>
      </c>
      <c r="C386" s="34">
        <v>1123</v>
      </c>
      <c r="D386" s="56">
        <v>3</v>
      </c>
      <c r="E386" s="36">
        <v>1.4999999999999999E-2</v>
      </c>
      <c r="F386" s="36">
        <v>1147</v>
      </c>
      <c r="G386" s="48">
        <f t="shared" si="69"/>
        <v>0.4909722222222222</v>
      </c>
      <c r="H386" s="36">
        <v>1154</v>
      </c>
      <c r="I386" s="49">
        <f t="shared" si="70"/>
        <v>0.49583333333333335</v>
      </c>
      <c r="J386" s="49" t="str">
        <f t="shared" si="65"/>
        <v/>
      </c>
      <c r="K386" s="34">
        <f t="shared" si="66"/>
        <v>5.9999999999999787</v>
      </c>
      <c r="L386" s="34">
        <f t="shared" si="71"/>
        <v>7.0000000000000551</v>
      </c>
      <c r="M386" s="34">
        <f t="shared" si="67"/>
        <v>1</v>
      </c>
      <c r="N386" s="34">
        <f t="shared" ca="1" si="68"/>
        <v>1123</v>
      </c>
      <c r="O386" s="34" t="str">
        <f t="shared" si="72"/>
        <v/>
      </c>
      <c r="P386" s="34">
        <f t="shared" si="73"/>
        <v>0.56999999999999795</v>
      </c>
      <c r="Q386" s="37">
        <f t="shared" si="74"/>
        <v>0.39077210835985016</v>
      </c>
      <c r="R386" s="34">
        <f t="shared" si="75"/>
        <v>0.10500000000000083</v>
      </c>
      <c r="S386" s="34">
        <f t="shared" si="76"/>
        <v>0.67499999999999882</v>
      </c>
      <c r="T386" s="37">
        <f t="shared" si="77"/>
        <v>0.49577210835985097</v>
      </c>
    </row>
    <row r="387" spans="1:20" x14ac:dyDescent="0.2">
      <c r="B387" s="50"/>
      <c r="D387" s="56"/>
      <c r="E387" s="36">
        <v>0.17499999999999999</v>
      </c>
      <c r="F387" s="36">
        <v>1200</v>
      </c>
      <c r="G387" s="48">
        <f t="shared" si="69"/>
        <v>0.5</v>
      </c>
      <c r="H387" s="36">
        <v>1202</v>
      </c>
      <c r="I387" s="49">
        <f t="shared" si="70"/>
        <v>0.50138888888888888</v>
      </c>
      <c r="J387" s="49">
        <f t="shared" si="65"/>
        <v>0.50486111111111109</v>
      </c>
      <c r="K387" s="34" t="str">
        <f t="shared" si="66"/>
        <v/>
      </c>
      <c r="L387" s="34">
        <f t="shared" si="71"/>
        <v>1.9999999999999929</v>
      </c>
      <c r="M387" s="34">
        <f t="shared" si="67"/>
        <v>2</v>
      </c>
      <c r="N387" s="34">
        <f t="shared" ca="1" si="68"/>
        <v>1123</v>
      </c>
      <c r="O387" s="34">
        <f t="shared" ca="1" si="72"/>
        <v>44</v>
      </c>
      <c r="P387" s="34">
        <f t="shared" si="73"/>
        <v>0.4375</v>
      </c>
      <c r="Q387" s="37">
        <f t="shared" si="74"/>
        <v>7.2478175629459338E-2</v>
      </c>
      <c r="R387" s="34">
        <f t="shared" si="75"/>
        <v>0.34999999999999876</v>
      </c>
      <c r="S387" s="34">
        <f t="shared" si="76"/>
        <v>0.78749999999999876</v>
      </c>
      <c r="T387" s="37">
        <f t="shared" si="77"/>
        <v>0.42247817562945811</v>
      </c>
    </row>
    <row r="388" spans="1:20" x14ac:dyDescent="0.2">
      <c r="B388" s="50">
        <v>41978</v>
      </c>
      <c r="C388" s="34">
        <v>1552</v>
      </c>
      <c r="D388" s="56"/>
      <c r="E388" s="36">
        <v>0.1</v>
      </c>
      <c r="F388" s="36">
        <v>1618</v>
      </c>
      <c r="G388" s="48">
        <f t="shared" si="69"/>
        <v>0.6791666666666667</v>
      </c>
      <c r="H388" s="36">
        <v>1626</v>
      </c>
      <c r="I388" s="49">
        <f t="shared" si="70"/>
        <v>0.68472222222222223</v>
      </c>
      <c r="J388" s="49">
        <f t="shared" si="65"/>
        <v>0.68819444444444444</v>
      </c>
      <c r="K388" s="34" t="str">
        <f t="shared" si="66"/>
        <v/>
      </c>
      <c r="L388" s="34">
        <f t="shared" si="71"/>
        <v>7.9999999999999716</v>
      </c>
      <c r="M388" s="34">
        <f t="shared" si="67"/>
        <v>1</v>
      </c>
      <c r="N388" s="34">
        <f t="shared" ca="1" si="68"/>
        <v>1552</v>
      </c>
      <c r="O388" s="34">
        <f t="shared" ca="1" si="72"/>
        <v>39.000000000000021</v>
      </c>
      <c r="P388" s="34">
        <f t="shared" si="73"/>
        <v>0.25</v>
      </c>
      <c r="Q388" s="37">
        <f t="shared" si="74"/>
        <v>4.342905372259271E-2</v>
      </c>
      <c r="R388" s="34">
        <f t="shared" si="75"/>
        <v>0.79999999999999716</v>
      </c>
      <c r="S388" s="34">
        <f t="shared" si="76"/>
        <v>1.0499999999999972</v>
      </c>
      <c r="T388" s="37">
        <f t="shared" si="77"/>
        <v>0.84342905372258992</v>
      </c>
    </row>
    <row r="389" spans="1:20" x14ac:dyDescent="0.2">
      <c r="A389" s="34">
        <v>1</v>
      </c>
      <c r="B389" s="50">
        <v>41981</v>
      </c>
      <c r="C389" s="34">
        <v>1408</v>
      </c>
      <c r="D389" s="56">
        <v>3</v>
      </c>
      <c r="E389" s="36">
        <v>8.0000000000000002E-3</v>
      </c>
      <c r="F389" s="36">
        <v>1432</v>
      </c>
      <c r="G389" s="48">
        <f t="shared" si="69"/>
        <v>0.60555555555555551</v>
      </c>
      <c r="H389" s="36">
        <v>1441</v>
      </c>
      <c r="I389" s="49">
        <f t="shared" si="70"/>
        <v>0.6118055555555556</v>
      </c>
      <c r="J389" s="49" t="str">
        <f t="shared" si="65"/>
        <v/>
      </c>
      <c r="K389" s="34">
        <f t="shared" si="66"/>
        <v>14.999999999999947</v>
      </c>
      <c r="L389" s="34">
        <f t="shared" si="71"/>
        <v>9.0000000000001279</v>
      </c>
      <c r="M389" s="34">
        <f t="shared" si="67"/>
        <v>1</v>
      </c>
      <c r="N389" s="34">
        <f t="shared" ca="1" si="68"/>
        <v>1408</v>
      </c>
      <c r="O389" s="34" t="str">
        <f t="shared" si="72"/>
        <v/>
      </c>
      <c r="P389" s="34">
        <f t="shared" si="73"/>
        <v>105.05999999999962</v>
      </c>
      <c r="Q389" s="37">
        <f t="shared" si="74"/>
        <v>28.106747238804498</v>
      </c>
      <c r="R389" s="34">
        <f t="shared" si="75"/>
        <v>7.2000000000001022E-2</v>
      </c>
      <c r="S389" s="34">
        <f t="shared" si="76"/>
        <v>105.13199999999962</v>
      </c>
      <c r="T389" s="37">
        <f t="shared" si="77"/>
        <v>28.178747238804501</v>
      </c>
    </row>
    <row r="390" spans="1:20" x14ac:dyDescent="0.2">
      <c r="B390" s="50"/>
      <c r="D390" s="56"/>
      <c r="E390" s="36">
        <v>14</v>
      </c>
      <c r="F390" s="36">
        <v>1456</v>
      </c>
      <c r="G390" s="48">
        <f t="shared" si="69"/>
        <v>0.62222222222222223</v>
      </c>
      <c r="H390" s="36">
        <v>1500</v>
      </c>
      <c r="I390" s="49">
        <f t="shared" si="70"/>
        <v>0.625</v>
      </c>
      <c r="J390" s="49" t="str">
        <f t="shared" si="65"/>
        <v/>
      </c>
      <c r="K390" s="34">
        <f t="shared" si="66"/>
        <v>9.9999999999999645</v>
      </c>
      <c r="L390" s="34">
        <f t="shared" si="71"/>
        <v>3.9999999999999858</v>
      </c>
      <c r="M390" s="34">
        <f t="shared" si="67"/>
        <v>2</v>
      </c>
      <c r="N390" s="34">
        <f t="shared" ca="1" si="68"/>
        <v>1408</v>
      </c>
      <c r="O390" s="34" t="str">
        <f t="shared" si="72"/>
        <v/>
      </c>
      <c r="P390" s="34">
        <f t="shared" si="73"/>
        <v>70.999999999999744</v>
      </c>
      <c r="Q390" s="37">
        <f t="shared" si="74"/>
        <v>32.482126547823761</v>
      </c>
      <c r="R390" s="34">
        <f t="shared" si="75"/>
        <v>55.999999999999801</v>
      </c>
      <c r="S390" s="34">
        <f t="shared" si="76"/>
        <v>126.99999999999955</v>
      </c>
      <c r="T390" s="37">
        <f t="shared" si="77"/>
        <v>88.482126547823555</v>
      </c>
    </row>
    <row r="391" spans="1:20" x14ac:dyDescent="0.2">
      <c r="B391" s="50"/>
      <c r="D391" s="56"/>
      <c r="E391" s="36">
        <v>0.2</v>
      </c>
      <c r="F391" s="36">
        <v>1510</v>
      </c>
      <c r="G391" s="48">
        <f t="shared" si="69"/>
        <v>0.63194444444444442</v>
      </c>
      <c r="H391" s="36">
        <v>1524</v>
      </c>
      <c r="I391" s="49">
        <f t="shared" si="70"/>
        <v>0.64166666666666672</v>
      </c>
      <c r="J391" s="49">
        <f t="shared" si="65"/>
        <v>0.64513888888888893</v>
      </c>
      <c r="K391" s="34" t="str">
        <f t="shared" si="66"/>
        <v/>
      </c>
      <c r="L391" s="34">
        <f t="shared" si="71"/>
        <v>14.00000000000011</v>
      </c>
      <c r="M391" s="34">
        <f t="shared" si="67"/>
        <v>3</v>
      </c>
      <c r="N391" s="34">
        <f t="shared" ca="1" si="68"/>
        <v>1408</v>
      </c>
      <c r="O391" s="34">
        <f t="shared" ca="1" si="72"/>
        <v>81.000000000000028</v>
      </c>
      <c r="P391" s="34">
        <f t="shared" si="73"/>
        <v>0.5</v>
      </c>
      <c r="Q391" s="37">
        <f t="shared" si="74"/>
        <v>8.192609482288947E-2</v>
      </c>
      <c r="R391" s="34">
        <f t="shared" si="75"/>
        <v>2.800000000000022</v>
      </c>
      <c r="S391" s="34">
        <f t="shared" si="76"/>
        <v>3.300000000000022</v>
      </c>
      <c r="T391" s="37">
        <f t="shared" si="77"/>
        <v>2.8819260948229113</v>
      </c>
    </row>
    <row r="392" spans="1:20" x14ac:dyDescent="0.2">
      <c r="A392" s="34">
        <v>1</v>
      </c>
      <c r="B392" s="50">
        <v>41982</v>
      </c>
      <c r="C392" s="34">
        <v>803</v>
      </c>
      <c r="D392" s="56" t="s">
        <v>40</v>
      </c>
      <c r="E392" s="36">
        <v>0.01</v>
      </c>
      <c r="F392" s="36">
        <v>821</v>
      </c>
      <c r="G392" s="48">
        <f t="shared" si="69"/>
        <v>0.34791666666666665</v>
      </c>
      <c r="H392" s="36">
        <v>830</v>
      </c>
      <c r="I392" s="49">
        <f t="shared" si="70"/>
        <v>0.35416666666666669</v>
      </c>
      <c r="J392" s="49" t="str">
        <f t="shared" si="65"/>
        <v/>
      </c>
      <c r="K392" s="34">
        <f t="shared" si="66"/>
        <v>7.9999999999999716</v>
      </c>
      <c r="L392" s="34">
        <f t="shared" si="71"/>
        <v>9.000000000000048</v>
      </c>
      <c r="M392" s="34">
        <f t="shared" si="67"/>
        <v>1</v>
      </c>
      <c r="N392" s="34">
        <f t="shared" ca="1" si="68"/>
        <v>803</v>
      </c>
      <c r="O392" s="34" t="str">
        <f t="shared" si="72"/>
        <v/>
      </c>
      <c r="P392" s="34">
        <f t="shared" si="73"/>
        <v>4.4399999999999844</v>
      </c>
      <c r="Q392" s="37">
        <f t="shared" si="74"/>
        <v>1.8551686513860439</v>
      </c>
      <c r="R392" s="34">
        <f t="shared" si="75"/>
        <v>9.0000000000000482E-2</v>
      </c>
      <c r="S392" s="34">
        <f t="shared" si="76"/>
        <v>4.5299999999999851</v>
      </c>
      <c r="T392" s="37">
        <f t="shared" si="77"/>
        <v>1.9451686513860444</v>
      </c>
    </row>
    <row r="393" spans="1:20" x14ac:dyDescent="0.2">
      <c r="B393" s="50"/>
      <c r="D393" s="56"/>
      <c r="E393" s="36">
        <v>1.1000000000000001</v>
      </c>
      <c r="F393" s="36">
        <v>838</v>
      </c>
      <c r="G393" s="48">
        <f t="shared" si="69"/>
        <v>0.35972222222222222</v>
      </c>
      <c r="H393" s="36">
        <v>842</v>
      </c>
      <c r="I393" s="49">
        <f t="shared" si="70"/>
        <v>0.36249999999999999</v>
      </c>
      <c r="J393" s="49" t="str">
        <f t="shared" si="65"/>
        <v/>
      </c>
      <c r="K393" s="34">
        <f t="shared" si="66"/>
        <v>10.000000000000044</v>
      </c>
      <c r="L393" s="34">
        <f t="shared" si="71"/>
        <v>3.9999999999999858</v>
      </c>
      <c r="M393" s="34">
        <f t="shared" si="67"/>
        <v>2</v>
      </c>
      <c r="N393" s="34">
        <f t="shared" ca="1" si="68"/>
        <v>803</v>
      </c>
      <c r="O393" s="34" t="str">
        <f t="shared" si="72"/>
        <v/>
      </c>
      <c r="P393" s="34">
        <f t="shared" si="73"/>
        <v>5.5350000000000241</v>
      </c>
      <c r="Q393" s="37">
        <f t="shared" si="74"/>
        <v>2.1613547752855959</v>
      </c>
      <c r="R393" s="34">
        <f t="shared" si="75"/>
        <v>4.3999999999999844</v>
      </c>
      <c r="S393" s="34">
        <f t="shared" si="76"/>
        <v>9.9350000000000094</v>
      </c>
      <c r="T393" s="37">
        <f t="shared" si="77"/>
        <v>6.5613547752855803</v>
      </c>
    </row>
    <row r="394" spans="1:20" x14ac:dyDescent="0.2">
      <c r="B394" s="50"/>
      <c r="D394" s="56"/>
      <c r="E394" s="36">
        <v>7.0000000000000001E-3</v>
      </c>
      <c r="F394" s="36">
        <v>852</v>
      </c>
      <c r="G394" s="48">
        <f t="shared" si="69"/>
        <v>0.36944444444444446</v>
      </c>
      <c r="H394" s="36">
        <v>856</v>
      </c>
      <c r="I394" s="49">
        <f t="shared" si="70"/>
        <v>0.37222222222222223</v>
      </c>
      <c r="J394" s="49">
        <f t="shared" si="65"/>
        <v>0.37569444444444444</v>
      </c>
      <c r="K394" s="34" t="str">
        <f t="shared" si="66"/>
        <v/>
      </c>
      <c r="L394" s="34">
        <f t="shared" si="71"/>
        <v>3.9999999999999858</v>
      </c>
      <c r="M394" s="34">
        <f t="shared" si="67"/>
        <v>3</v>
      </c>
      <c r="N394" s="34">
        <f t="shared" ca="1" si="68"/>
        <v>803</v>
      </c>
      <c r="O394" s="34">
        <f t="shared" ca="1" si="72"/>
        <v>57.999999999999957</v>
      </c>
      <c r="P394" s="34">
        <f t="shared" si="73"/>
        <v>1.7500000000000002E-2</v>
      </c>
      <c r="Q394" s="37">
        <f t="shared" si="74"/>
        <v>3.9526049426535596E-3</v>
      </c>
      <c r="R394" s="34">
        <f t="shared" si="75"/>
        <v>2.79999999999999E-2</v>
      </c>
      <c r="S394" s="34">
        <f t="shared" si="76"/>
        <v>4.5499999999999902E-2</v>
      </c>
      <c r="T394" s="37">
        <f t="shared" si="77"/>
        <v>3.1952604942653458E-2</v>
      </c>
    </row>
    <row r="395" spans="1:20" x14ac:dyDescent="0.2">
      <c r="B395" s="50">
        <v>41982</v>
      </c>
      <c r="C395" s="34">
        <v>1217</v>
      </c>
      <c r="D395" s="56"/>
      <c r="E395" s="36">
        <v>0.01</v>
      </c>
      <c r="F395" s="36">
        <v>1233</v>
      </c>
      <c r="G395" s="48">
        <f t="shared" si="69"/>
        <v>0.5229166666666667</v>
      </c>
      <c r="H395" s="36">
        <v>1239</v>
      </c>
      <c r="I395" s="49">
        <f t="shared" si="70"/>
        <v>0.52708333333333335</v>
      </c>
      <c r="J395" s="49" t="str">
        <f t="shared" si="65"/>
        <v/>
      </c>
      <c r="K395" s="34">
        <f t="shared" si="66"/>
        <v>3.9999999999999858</v>
      </c>
      <c r="L395" s="34">
        <f t="shared" si="71"/>
        <v>5.9999999999999787</v>
      </c>
      <c r="M395" s="34">
        <f t="shared" si="67"/>
        <v>1</v>
      </c>
      <c r="N395" s="34">
        <f t="shared" ca="1" si="68"/>
        <v>1217</v>
      </c>
      <c r="O395" s="34" t="str">
        <f t="shared" si="72"/>
        <v/>
      </c>
      <c r="P395" s="34">
        <f t="shared" si="73"/>
        <v>1.6199999999999943</v>
      </c>
      <c r="Q395" s="37">
        <f t="shared" si="74"/>
        <v>0.72114377040466782</v>
      </c>
      <c r="R395" s="34">
        <f t="shared" si="75"/>
        <v>5.999999999999979E-2</v>
      </c>
      <c r="S395" s="34">
        <f t="shared" si="76"/>
        <v>1.6799999999999942</v>
      </c>
      <c r="T395" s="37">
        <f t="shared" si="77"/>
        <v>0.78114377040466765</v>
      </c>
    </row>
    <row r="396" spans="1:20" x14ac:dyDescent="0.2">
      <c r="B396" s="50"/>
      <c r="D396" s="56"/>
      <c r="E396" s="36">
        <v>0.8</v>
      </c>
      <c r="F396" s="36">
        <v>1243</v>
      </c>
      <c r="G396" s="48">
        <f t="shared" si="69"/>
        <v>0.52986111111111112</v>
      </c>
      <c r="H396" s="36">
        <v>1253</v>
      </c>
      <c r="I396" s="49">
        <f t="shared" si="70"/>
        <v>0.53680555555555554</v>
      </c>
      <c r="J396" s="49" t="str">
        <f t="shared" si="65"/>
        <v/>
      </c>
      <c r="K396" s="34">
        <f t="shared" si="66"/>
        <v>10.999999999999961</v>
      </c>
      <c r="L396" s="34">
        <f t="shared" si="71"/>
        <v>9.9999999999999645</v>
      </c>
      <c r="M396" s="34">
        <f t="shared" si="67"/>
        <v>2</v>
      </c>
      <c r="N396" s="34">
        <f t="shared" ca="1" si="68"/>
        <v>1217</v>
      </c>
      <c r="O396" s="34" t="str">
        <f t="shared" si="72"/>
        <v/>
      </c>
      <c r="P396" s="34">
        <f t="shared" si="73"/>
        <v>4.4549999999999841</v>
      </c>
      <c r="Q396" s="37">
        <f t="shared" si="74"/>
        <v>1.9831453686128364</v>
      </c>
      <c r="R396" s="34">
        <f t="shared" si="75"/>
        <v>7.9999999999999716</v>
      </c>
      <c r="S396" s="34">
        <f t="shared" si="76"/>
        <v>12.454999999999956</v>
      </c>
      <c r="T396" s="37">
        <f t="shared" si="77"/>
        <v>9.9831453686128082</v>
      </c>
    </row>
    <row r="397" spans="1:20" x14ac:dyDescent="0.2">
      <c r="B397" s="50"/>
      <c r="D397" s="56"/>
      <c r="E397" s="36">
        <v>0.01</v>
      </c>
      <c r="F397" s="36">
        <v>1304</v>
      </c>
      <c r="G397" s="48">
        <f t="shared" si="69"/>
        <v>0.5444444444444444</v>
      </c>
      <c r="H397" s="36">
        <v>1310</v>
      </c>
      <c r="I397" s="49">
        <f t="shared" si="70"/>
        <v>0.54861111111111105</v>
      </c>
      <c r="J397" s="49" t="str">
        <f t="shared" si="65"/>
        <v/>
      </c>
      <c r="K397" s="34">
        <f t="shared" si="66"/>
        <v>11.000000000000121</v>
      </c>
      <c r="L397" s="34">
        <f t="shared" si="71"/>
        <v>5.9999999999999787</v>
      </c>
      <c r="M397" s="34">
        <f t="shared" si="67"/>
        <v>3</v>
      </c>
      <c r="N397" s="34">
        <f t="shared" ca="1" si="68"/>
        <v>1217</v>
      </c>
      <c r="O397" s="34" t="str">
        <f t="shared" si="72"/>
        <v/>
      </c>
      <c r="P397" s="34">
        <f t="shared" si="73"/>
        <v>5.555000000000061</v>
      </c>
      <c r="Q397" s="37">
        <f t="shared" si="74"/>
        <v>2.3647842885281145</v>
      </c>
      <c r="R397" s="34">
        <f t="shared" si="75"/>
        <v>5.999999999999979E-2</v>
      </c>
      <c r="S397" s="34">
        <f t="shared" si="76"/>
        <v>5.6150000000000606</v>
      </c>
      <c r="T397" s="37">
        <f t="shared" si="77"/>
        <v>2.4247842885281141</v>
      </c>
    </row>
    <row r="398" spans="1:20" x14ac:dyDescent="0.2">
      <c r="B398" s="50"/>
      <c r="D398" s="56"/>
      <c r="E398" s="36">
        <v>1</v>
      </c>
      <c r="F398" s="36">
        <v>1321</v>
      </c>
      <c r="G398" s="48">
        <f t="shared" si="69"/>
        <v>0.55625000000000002</v>
      </c>
      <c r="H398" s="36">
        <v>1328</v>
      </c>
      <c r="I398" s="49">
        <f t="shared" si="70"/>
        <v>0.56111111111111112</v>
      </c>
      <c r="J398" s="49" t="str">
        <f t="shared" si="65"/>
        <v/>
      </c>
      <c r="K398" s="34">
        <f t="shared" si="66"/>
        <v>9.9999999999999645</v>
      </c>
      <c r="L398" s="34">
        <f t="shared" si="71"/>
        <v>6.9999999999999751</v>
      </c>
      <c r="M398" s="34">
        <f t="shared" si="67"/>
        <v>4</v>
      </c>
      <c r="N398" s="34">
        <f t="shared" ca="1" si="68"/>
        <v>1217</v>
      </c>
      <c r="O398" s="34" t="str">
        <f t="shared" si="72"/>
        <v/>
      </c>
      <c r="P398" s="34">
        <f t="shared" si="73"/>
        <v>5.0499999999999821</v>
      </c>
      <c r="Q398" s="37">
        <f t="shared" si="74"/>
        <v>2.149803898661891</v>
      </c>
      <c r="R398" s="34">
        <f t="shared" si="75"/>
        <v>6.9999999999999751</v>
      </c>
      <c r="S398" s="34">
        <f t="shared" si="76"/>
        <v>12.049999999999958</v>
      </c>
      <c r="T398" s="37">
        <f t="shared" si="77"/>
        <v>9.1498038986618653</v>
      </c>
    </row>
    <row r="399" spans="1:20" x14ac:dyDescent="0.2">
      <c r="B399" s="50"/>
      <c r="D399" s="56"/>
      <c r="E399" s="36">
        <v>0.01</v>
      </c>
      <c r="F399" s="36">
        <v>1338</v>
      </c>
      <c r="G399" s="48">
        <f t="shared" si="69"/>
        <v>0.56805555555555554</v>
      </c>
      <c r="H399" s="36">
        <v>1346</v>
      </c>
      <c r="I399" s="49">
        <f t="shared" si="70"/>
        <v>0.57361111111111118</v>
      </c>
      <c r="J399" s="49" t="str">
        <f t="shared" ref="J399:J462" si="78">IF(OR(B400&lt;&gt;"",E400=""),I399+TIME(0,5,0),"")</f>
        <v/>
      </c>
      <c r="K399" s="34">
        <f t="shared" ref="K399:K462" si="79">IF(AND(OR(AND(B399&lt;&gt;"",B400=""),AND(B399="",B400="")),E400&lt;&gt;""),(G400-I399)*1440,"")</f>
        <v>5.9999999999999787</v>
      </c>
      <c r="L399" s="34">
        <f t="shared" si="71"/>
        <v>8.0000000000001315</v>
      </c>
      <c r="M399" s="34">
        <f t="shared" ref="M399:M462" si="80">IF(B399&lt;&gt;"",1,M398+1)</f>
        <v>5</v>
      </c>
      <c r="N399" s="34">
        <f t="shared" ref="N399:N462" ca="1" si="81">OFFSET(C399,-M399+1,0)</f>
        <v>1217</v>
      </c>
      <c r="O399" s="34" t="str">
        <f t="shared" si="72"/>
        <v/>
      </c>
      <c r="P399" s="34">
        <f t="shared" si="73"/>
        <v>2.1299999999999923</v>
      </c>
      <c r="Q399" s="37">
        <f t="shared" si="74"/>
        <v>0.97448527435267218</v>
      </c>
      <c r="R399" s="34">
        <f t="shared" si="75"/>
        <v>8.000000000000132E-2</v>
      </c>
      <c r="S399" s="34">
        <f t="shared" si="76"/>
        <v>2.2099999999999937</v>
      </c>
      <c r="T399" s="37">
        <f t="shared" si="77"/>
        <v>1.0544852743526736</v>
      </c>
    </row>
    <row r="400" spans="1:20" x14ac:dyDescent="0.2">
      <c r="B400" s="50"/>
      <c r="D400" s="56"/>
      <c r="E400" s="36">
        <v>0.7</v>
      </c>
      <c r="F400" s="36">
        <v>1352</v>
      </c>
      <c r="G400" s="48">
        <f t="shared" ref="G400:G464" si="82">VALUE(CONCATENATE(LEFT(F400,LEN(F400)-2),":",RIGHT(F400,2)))</f>
        <v>0.57777777777777783</v>
      </c>
      <c r="H400" s="36">
        <v>1358</v>
      </c>
      <c r="I400" s="49">
        <f t="shared" ref="I400:I463" si="83">VALUE(CONCATENATE(LEFT(H400,LEN(H400)-2),":",RIGHT(H400,2)))</f>
        <v>0.58194444444444449</v>
      </c>
      <c r="J400" s="49" t="str">
        <f t="shared" si="78"/>
        <v/>
      </c>
      <c r="K400" s="34">
        <f t="shared" si="79"/>
        <v>7.9999999999999716</v>
      </c>
      <c r="L400" s="34">
        <f t="shared" ref="L400:L463" si="84">(I400-G400)*1440</f>
        <v>5.9999999999999787</v>
      </c>
      <c r="M400" s="34">
        <f t="shared" si="80"/>
        <v>6</v>
      </c>
      <c r="N400" s="34">
        <f t="shared" ca="1" si="81"/>
        <v>1217</v>
      </c>
      <c r="O400" s="34" t="str">
        <f t="shared" ref="O400:O463" si="85">IF(J400&lt;&gt;"",(J400-VALUE(CONCATENATE(LEFT(N400,LEN(N400)-2),":",RIGHT(N400,2))))*1440,"")</f>
        <v/>
      </c>
      <c r="P400" s="34">
        <f t="shared" ref="P400:P463" si="86">IF(K400&lt;&gt;"",(E400+E401)*K400/2,E400*5/2)</f>
        <v>242.79999999999916</v>
      </c>
      <c r="Q400" s="37">
        <f t="shared" ref="Q400:Q463" si="87">IF(K400&lt;&gt;"",(E401-E400)*K400/LN((E401+0.000001)/(E400+0.000001)),-5*(E400-0.000001)/(LN(1/E400)-13.8155))</f>
        <v>106.58235710434226</v>
      </c>
      <c r="R400" s="34">
        <f t="shared" ref="R400:R463" si="88">(E400*L400)</f>
        <v>4.1999999999999851</v>
      </c>
      <c r="S400" s="34">
        <f t="shared" ref="S400:S463" si="89">P400+R400</f>
        <v>246.99999999999915</v>
      </c>
      <c r="T400" s="37">
        <f t="shared" ref="T400:T463" si="90">Q400+R400</f>
        <v>110.78235710434225</v>
      </c>
    </row>
    <row r="401" spans="1:20" x14ac:dyDescent="0.2">
      <c r="B401" s="50"/>
      <c r="D401" s="56"/>
      <c r="E401" s="36">
        <v>60</v>
      </c>
      <c r="F401" s="36">
        <v>1406</v>
      </c>
      <c r="G401" s="48">
        <f t="shared" si="82"/>
        <v>0.58750000000000002</v>
      </c>
      <c r="H401" s="36">
        <v>1412</v>
      </c>
      <c r="I401" s="49">
        <f t="shared" si="83"/>
        <v>0.59166666666666667</v>
      </c>
      <c r="J401" s="49" t="str">
        <f t="shared" si="78"/>
        <v/>
      </c>
      <c r="K401" s="34">
        <f t="shared" si="79"/>
        <v>4.9999999999999822</v>
      </c>
      <c r="L401" s="34">
        <f t="shared" si="84"/>
        <v>5.9999999999999787</v>
      </c>
      <c r="M401" s="34">
        <f t="shared" si="80"/>
        <v>7</v>
      </c>
      <c r="N401" s="34">
        <f t="shared" ca="1" si="81"/>
        <v>1217</v>
      </c>
      <c r="O401" s="34" t="str">
        <f t="shared" si="85"/>
        <v/>
      </c>
      <c r="P401" s="34">
        <f t="shared" si="86"/>
        <v>399.99999999999858</v>
      </c>
      <c r="Q401" s="37">
        <f t="shared" si="87"/>
        <v>391.52304290391839</v>
      </c>
      <c r="R401" s="34">
        <f t="shared" si="88"/>
        <v>359.99999999999875</v>
      </c>
      <c r="S401" s="34">
        <f t="shared" si="89"/>
        <v>759.99999999999727</v>
      </c>
      <c r="T401" s="37">
        <f t="shared" si="90"/>
        <v>751.52304290391714</v>
      </c>
    </row>
    <row r="402" spans="1:20" x14ac:dyDescent="0.2">
      <c r="B402" s="50"/>
      <c r="D402" s="56"/>
      <c r="E402" s="36">
        <v>100</v>
      </c>
      <c r="F402" s="36">
        <v>1417</v>
      </c>
      <c r="G402" s="48">
        <f t="shared" si="82"/>
        <v>0.59513888888888888</v>
      </c>
      <c r="H402" s="36">
        <v>1423</v>
      </c>
      <c r="I402" s="49">
        <f t="shared" si="83"/>
        <v>0.59930555555555554</v>
      </c>
      <c r="J402" s="49" t="str">
        <f t="shared" si="78"/>
        <v/>
      </c>
      <c r="K402" s="34">
        <f t="shared" si="79"/>
        <v>3.9999999999999858</v>
      </c>
      <c r="L402" s="34">
        <f t="shared" si="84"/>
        <v>5.9999999999999787</v>
      </c>
      <c r="M402" s="34">
        <f t="shared" si="80"/>
        <v>8</v>
      </c>
      <c r="N402" s="34">
        <f t="shared" ca="1" si="81"/>
        <v>1217</v>
      </c>
      <c r="O402" s="34" t="str">
        <f t="shared" si="85"/>
        <v/>
      </c>
      <c r="P402" s="34">
        <f t="shared" si="86"/>
        <v>599.99999999999784</v>
      </c>
      <c r="Q402" s="37">
        <f t="shared" si="87"/>
        <v>577.0780205183213</v>
      </c>
      <c r="R402" s="34">
        <f t="shared" si="88"/>
        <v>599.99999999999784</v>
      </c>
      <c r="S402" s="34">
        <f t="shared" si="89"/>
        <v>1199.9999999999957</v>
      </c>
      <c r="T402" s="37">
        <f t="shared" si="90"/>
        <v>1177.0780205183191</v>
      </c>
    </row>
    <row r="403" spans="1:20" x14ac:dyDescent="0.2">
      <c r="B403" s="50"/>
      <c r="D403" s="56"/>
      <c r="E403" s="36">
        <v>200</v>
      </c>
      <c r="F403" s="36">
        <v>1427</v>
      </c>
      <c r="G403" s="48">
        <f t="shared" si="82"/>
        <v>0.6020833333333333</v>
      </c>
      <c r="H403" s="36">
        <v>1434</v>
      </c>
      <c r="I403" s="49">
        <f t="shared" si="83"/>
        <v>0.6069444444444444</v>
      </c>
      <c r="J403" s="49" t="str">
        <f t="shared" si="78"/>
        <v/>
      </c>
      <c r="K403" s="34">
        <f t="shared" si="79"/>
        <v>15.000000000000107</v>
      </c>
      <c r="L403" s="34">
        <f t="shared" si="84"/>
        <v>6.9999999999999751</v>
      </c>
      <c r="M403" s="34">
        <f t="shared" si="80"/>
        <v>9</v>
      </c>
      <c r="N403" s="34">
        <f t="shared" ca="1" si="81"/>
        <v>1217</v>
      </c>
      <c r="O403" s="34" t="str">
        <f t="shared" si="85"/>
        <v/>
      </c>
      <c r="P403" s="34">
        <f t="shared" si="86"/>
        <v>1501.1250000000107</v>
      </c>
      <c r="Q403" s="37">
        <f t="shared" si="87"/>
        <v>416.61856381354852</v>
      </c>
      <c r="R403" s="34">
        <f t="shared" si="88"/>
        <v>1399.999999999995</v>
      </c>
      <c r="S403" s="34">
        <f t="shared" si="89"/>
        <v>2901.1250000000055</v>
      </c>
      <c r="T403" s="37">
        <f t="shared" si="90"/>
        <v>1816.6185638135435</v>
      </c>
    </row>
    <row r="404" spans="1:20" x14ac:dyDescent="0.2">
      <c r="B404" s="50"/>
      <c r="D404" s="56"/>
      <c r="E404" s="36">
        <v>0.15</v>
      </c>
      <c r="F404" s="36">
        <v>1449</v>
      </c>
      <c r="G404" s="48">
        <f t="shared" si="82"/>
        <v>0.61736111111111114</v>
      </c>
      <c r="H404" s="36">
        <v>1501</v>
      </c>
      <c r="I404" s="49">
        <f t="shared" si="83"/>
        <v>0.62569444444444444</v>
      </c>
      <c r="J404" s="49" t="str">
        <f t="shared" si="78"/>
        <v/>
      </c>
      <c r="K404" s="34">
        <f t="shared" si="79"/>
        <v>7.9999999999999716</v>
      </c>
      <c r="L404" s="34">
        <f t="shared" si="84"/>
        <v>11.999999999999957</v>
      </c>
      <c r="M404" s="34">
        <f t="shared" si="80"/>
        <v>10</v>
      </c>
      <c r="N404" s="34">
        <f t="shared" ca="1" si="81"/>
        <v>1217</v>
      </c>
      <c r="O404" s="34" t="str">
        <f t="shared" si="85"/>
        <v/>
      </c>
      <c r="P404" s="34">
        <f t="shared" si="86"/>
        <v>40.599999999999859</v>
      </c>
      <c r="Q404" s="37">
        <f t="shared" si="87"/>
        <v>18.763251645132531</v>
      </c>
      <c r="R404" s="34">
        <f t="shared" si="88"/>
        <v>1.7999999999999936</v>
      </c>
      <c r="S404" s="34">
        <f t="shared" si="89"/>
        <v>42.399999999999849</v>
      </c>
      <c r="T404" s="37">
        <f t="shared" si="90"/>
        <v>20.563251645132524</v>
      </c>
    </row>
    <row r="405" spans="1:20" x14ac:dyDescent="0.2">
      <c r="B405" s="50"/>
      <c r="D405" s="56"/>
      <c r="E405" s="36">
        <v>10</v>
      </c>
      <c r="F405" s="36">
        <v>1509</v>
      </c>
      <c r="G405" s="48">
        <f t="shared" si="82"/>
        <v>0.63124999999999998</v>
      </c>
      <c r="H405" s="36">
        <v>1544</v>
      </c>
      <c r="I405" s="49">
        <f t="shared" si="83"/>
        <v>0.65555555555555556</v>
      </c>
      <c r="J405" s="49">
        <f t="shared" si="78"/>
        <v>0.65902777777777777</v>
      </c>
      <c r="K405" s="34" t="str">
        <f t="shared" si="79"/>
        <v/>
      </c>
      <c r="L405" s="34">
        <f t="shared" si="84"/>
        <v>35.000000000000036</v>
      </c>
      <c r="M405" s="34">
        <f t="shared" si="80"/>
        <v>11</v>
      </c>
      <c r="N405" s="34">
        <f t="shared" ca="1" si="81"/>
        <v>1217</v>
      </c>
      <c r="O405" s="34">
        <f t="shared" ca="1" si="85"/>
        <v>212.00000000000006</v>
      </c>
      <c r="P405" s="34">
        <f t="shared" si="86"/>
        <v>25</v>
      </c>
      <c r="Q405" s="37">
        <f t="shared" si="87"/>
        <v>3.1021051639523365</v>
      </c>
      <c r="R405" s="34">
        <f t="shared" si="88"/>
        <v>350.00000000000034</v>
      </c>
      <c r="S405" s="34">
        <f t="shared" si="89"/>
        <v>375.00000000000034</v>
      </c>
      <c r="T405" s="37">
        <f t="shared" si="90"/>
        <v>353.10210516395267</v>
      </c>
    </row>
    <row r="406" spans="1:20" x14ac:dyDescent="0.2">
      <c r="A406" s="34">
        <v>1</v>
      </c>
      <c r="B406" s="50">
        <v>41983</v>
      </c>
      <c r="C406" s="34">
        <v>1357</v>
      </c>
      <c r="D406" s="56">
        <v>3</v>
      </c>
      <c r="E406" s="36">
        <v>0.01</v>
      </c>
      <c r="F406" s="36">
        <v>1445</v>
      </c>
      <c r="G406" s="48">
        <f t="shared" si="82"/>
        <v>0.61458333333333337</v>
      </c>
      <c r="H406" s="36">
        <v>1451</v>
      </c>
      <c r="I406" s="49">
        <f t="shared" si="83"/>
        <v>0.61875000000000002</v>
      </c>
      <c r="J406" s="49" t="str">
        <f t="shared" si="78"/>
        <v/>
      </c>
      <c r="K406" s="34">
        <f t="shared" si="79"/>
        <v>13.99999999999995</v>
      </c>
      <c r="L406" s="34">
        <f t="shared" si="84"/>
        <v>5.9999999999999787</v>
      </c>
      <c r="M406" s="34">
        <f t="shared" si="80"/>
        <v>1</v>
      </c>
      <c r="N406" s="34">
        <f t="shared" ca="1" si="81"/>
        <v>1357</v>
      </c>
      <c r="O406" s="34" t="str">
        <f t="shared" si="85"/>
        <v/>
      </c>
      <c r="P406" s="34">
        <f t="shared" si="86"/>
        <v>700.06999999999755</v>
      </c>
      <c r="Q406" s="37">
        <f t="shared" si="87"/>
        <v>151.98951831697349</v>
      </c>
      <c r="R406" s="34">
        <f t="shared" si="88"/>
        <v>5.999999999999979E-2</v>
      </c>
      <c r="S406" s="34">
        <f t="shared" si="89"/>
        <v>700.12999999999749</v>
      </c>
      <c r="T406" s="37">
        <f t="shared" si="90"/>
        <v>152.04951831697349</v>
      </c>
    </row>
    <row r="407" spans="1:20" x14ac:dyDescent="0.2">
      <c r="B407" s="50"/>
      <c r="D407" s="56"/>
      <c r="E407" s="36">
        <v>100</v>
      </c>
      <c r="F407" s="36">
        <v>1505</v>
      </c>
      <c r="G407" s="48">
        <f t="shared" si="82"/>
        <v>0.62847222222222221</v>
      </c>
      <c r="H407" s="36">
        <v>1508</v>
      </c>
      <c r="I407" s="49">
        <f t="shared" si="83"/>
        <v>0.63055555555555554</v>
      </c>
      <c r="J407" s="49" t="str">
        <f t="shared" si="78"/>
        <v/>
      </c>
      <c r="K407" s="34">
        <f t="shared" si="79"/>
        <v>6.9999999999999751</v>
      </c>
      <c r="L407" s="34">
        <f t="shared" si="84"/>
        <v>2.9999999999999893</v>
      </c>
      <c r="M407" s="34">
        <f t="shared" si="80"/>
        <v>2</v>
      </c>
      <c r="N407" s="34">
        <f t="shared" ca="1" si="81"/>
        <v>1357</v>
      </c>
      <c r="O407" s="34" t="str">
        <f t="shared" si="85"/>
        <v/>
      </c>
      <c r="P407" s="34">
        <f t="shared" si="86"/>
        <v>1049.9999999999964</v>
      </c>
      <c r="Q407" s="37">
        <f t="shared" si="87"/>
        <v>1009.8865359070622</v>
      </c>
      <c r="R407" s="34">
        <f t="shared" si="88"/>
        <v>299.99999999999892</v>
      </c>
      <c r="S407" s="34">
        <f t="shared" si="89"/>
        <v>1349.9999999999952</v>
      </c>
      <c r="T407" s="37">
        <f t="shared" si="90"/>
        <v>1309.8865359070612</v>
      </c>
    </row>
    <row r="408" spans="1:20" x14ac:dyDescent="0.2">
      <c r="B408" s="50"/>
      <c r="D408" s="56"/>
      <c r="E408" s="36">
        <v>200</v>
      </c>
      <c r="F408" s="36">
        <v>1515</v>
      </c>
      <c r="G408" s="48">
        <f t="shared" si="82"/>
        <v>0.63541666666666663</v>
      </c>
      <c r="H408" s="36">
        <v>1611</v>
      </c>
      <c r="I408" s="49">
        <f t="shared" si="83"/>
        <v>0.6743055555555556</v>
      </c>
      <c r="J408" s="49">
        <f t="shared" si="78"/>
        <v>0.67777777777777781</v>
      </c>
      <c r="K408" s="34" t="str">
        <f t="shared" si="79"/>
        <v/>
      </c>
      <c r="L408" s="34">
        <f t="shared" si="84"/>
        <v>56.000000000000121</v>
      </c>
      <c r="M408" s="34">
        <f t="shared" si="80"/>
        <v>3</v>
      </c>
      <c r="N408" s="34">
        <f t="shared" ca="1" si="81"/>
        <v>1357</v>
      </c>
      <c r="O408" s="34">
        <f t="shared" ca="1" si="85"/>
        <v>139.00000000000014</v>
      </c>
      <c r="P408" s="34">
        <f t="shared" si="86"/>
        <v>500</v>
      </c>
      <c r="Q408" s="37">
        <f t="shared" si="87"/>
        <v>52.318172546220183</v>
      </c>
      <c r="R408" s="34">
        <f t="shared" si="88"/>
        <v>11200.000000000024</v>
      </c>
      <c r="S408" s="34">
        <f t="shared" si="89"/>
        <v>11700.000000000024</v>
      </c>
      <c r="T408" s="37">
        <f t="shared" si="90"/>
        <v>11252.318172546244</v>
      </c>
    </row>
    <row r="409" spans="1:20" x14ac:dyDescent="0.2">
      <c r="A409" s="34">
        <v>1</v>
      </c>
      <c r="B409" s="50">
        <v>41984</v>
      </c>
      <c r="C409" s="34">
        <v>857</v>
      </c>
      <c r="D409" s="56">
        <v>4</v>
      </c>
      <c r="E409" s="36">
        <v>0.01</v>
      </c>
      <c r="F409" s="36">
        <v>921</v>
      </c>
      <c r="G409" s="48">
        <f t="shared" si="82"/>
        <v>0.38958333333333334</v>
      </c>
      <c r="H409" s="36">
        <v>924</v>
      </c>
      <c r="I409" s="49">
        <f t="shared" si="83"/>
        <v>0.39166666666666666</v>
      </c>
      <c r="J409" s="49" t="str">
        <f t="shared" si="78"/>
        <v/>
      </c>
      <c r="K409" s="34">
        <f t="shared" si="79"/>
        <v>7.9999999999999716</v>
      </c>
      <c r="L409" s="34">
        <f t="shared" si="84"/>
        <v>2.9999999999999893</v>
      </c>
      <c r="M409" s="34">
        <f t="shared" si="80"/>
        <v>1</v>
      </c>
      <c r="N409" s="34">
        <f t="shared" ca="1" si="81"/>
        <v>857</v>
      </c>
      <c r="O409" s="34" t="str">
        <f t="shared" si="85"/>
        <v/>
      </c>
      <c r="P409" s="34">
        <f t="shared" si="86"/>
        <v>0.43999999999999845</v>
      </c>
      <c r="Q409" s="37">
        <f t="shared" si="87"/>
        <v>0.31270424881382258</v>
      </c>
      <c r="R409" s="34">
        <f t="shared" si="88"/>
        <v>2.9999999999999895E-2</v>
      </c>
      <c r="S409" s="34">
        <f t="shared" si="89"/>
        <v>0.46999999999999836</v>
      </c>
      <c r="T409" s="37">
        <f t="shared" si="90"/>
        <v>0.3427042488138225</v>
      </c>
    </row>
    <row r="410" spans="1:20" x14ac:dyDescent="0.2">
      <c r="B410" s="50"/>
      <c r="D410" s="56"/>
      <c r="E410" s="36">
        <v>0.1</v>
      </c>
      <c r="F410" s="36">
        <v>932</v>
      </c>
      <c r="G410" s="48">
        <f t="shared" si="82"/>
        <v>0.3972222222222222</v>
      </c>
      <c r="H410" s="36">
        <v>942</v>
      </c>
      <c r="I410" s="49">
        <f t="shared" si="83"/>
        <v>0.40416666666666662</v>
      </c>
      <c r="J410" s="49" t="str">
        <f t="shared" si="78"/>
        <v/>
      </c>
      <c r="K410" s="34">
        <f t="shared" si="79"/>
        <v>13.000000000000034</v>
      </c>
      <c r="L410" s="34">
        <f t="shared" si="84"/>
        <v>9.9999999999999645</v>
      </c>
      <c r="M410" s="34">
        <f t="shared" si="80"/>
        <v>2</v>
      </c>
      <c r="N410" s="34">
        <f t="shared" ca="1" si="81"/>
        <v>857</v>
      </c>
      <c r="O410" s="34" t="str">
        <f t="shared" si="85"/>
        <v/>
      </c>
      <c r="P410" s="34">
        <f t="shared" si="86"/>
        <v>650.65000000000168</v>
      </c>
      <c r="Q410" s="37">
        <f t="shared" si="87"/>
        <v>188.00635310946274</v>
      </c>
      <c r="R410" s="34">
        <f t="shared" si="88"/>
        <v>0.99999999999999645</v>
      </c>
      <c r="S410" s="34">
        <f t="shared" si="89"/>
        <v>651.65000000000168</v>
      </c>
      <c r="T410" s="37">
        <f t="shared" si="90"/>
        <v>189.00635310946274</v>
      </c>
    </row>
    <row r="411" spans="1:20" x14ac:dyDescent="0.2">
      <c r="B411" s="50"/>
      <c r="D411" s="56"/>
      <c r="E411" s="36">
        <v>100</v>
      </c>
      <c r="F411" s="36">
        <v>955</v>
      </c>
      <c r="G411" s="48">
        <f t="shared" si="82"/>
        <v>0.41319444444444442</v>
      </c>
      <c r="H411" s="36">
        <v>958</v>
      </c>
      <c r="I411" s="49">
        <f t="shared" si="83"/>
        <v>0.4152777777777778</v>
      </c>
      <c r="J411" s="49" t="str">
        <f t="shared" si="78"/>
        <v/>
      </c>
      <c r="K411" s="34">
        <f t="shared" si="79"/>
        <v>3.9999999999999858</v>
      </c>
      <c r="L411" s="34">
        <f t="shared" si="84"/>
        <v>3.0000000000000693</v>
      </c>
      <c r="M411" s="34">
        <f t="shared" si="80"/>
        <v>3</v>
      </c>
      <c r="N411" s="34">
        <f t="shared" ca="1" si="81"/>
        <v>857</v>
      </c>
      <c r="O411" s="34" t="str">
        <f t="shared" si="85"/>
        <v/>
      </c>
      <c r="P411" s="34">
        <f t="shared" si="86"/>
        <v>599.99999999999784</v>
      </c>
      <c r="Q411" s="37">
        <f t="shared" si="87"/>
        <v>577.0780205183213</v>
      </c>
      <c r="R411" s="34">
        <f t="shared" si="88"/>
        <v>300.00000000000693</v>
      </c>
      <c r="S411" s="34">
        <f t="shared" si="89"/>
        <v>900.00000000000477</v>
      </c>
      <c r="T411" s="37">
        <f t="shared" si="90"/>
        <v>877.07802051832823</v>
      </c>
    </row>
    <row r="412" spans="1:20" x14ac:dyDescent="0.2">
      <c r="B412" s="50"/>
      <c r="D412" s="56"/>
      <c r="E412" s="36">
        <v>200</v>
      </c>
      <c r="F412" s="36">
        <v>1002</v>
      </c>
      <c r="G412" s="48">
        <f t="shared" si="82"/>
        <v>0.41805555555555557</v>
      </c>
      <c r="H412" s="36">
        <v>1429</v>
      </c>
      <c r="I412" s="49">
        <f t="shared" si="83"/>
        <v>0.60347222222222219</v>
      </c>
      <c r="J412" s="49" t="str">
        <f t="shared" si="78"/>
        <v/>
      </c>
      <c r="K412" s="34">
        <f t="shared" si="79"/>
        <v>31.00000000000005</v>
      </c>
      <c r="L412" s="34">
        <f t="shared" si="84"/>
        <v>266.99999999999994</v>
      </c>
      <c r="M412" s="34">
        <f t="shared" si="80"/>
        <v>4</v>
      </c>
      <c r="N412" s="34">
        <f t="shared" ca="1" si="81"/>
        <v>857</v>
      </c>
      <c r="O412" s="34" t="str">
        <f t="shared" si="85"/>
        <v/>
      </c>
      <c r="P412" s="34">
        <f t="shared" si="86"/>
        <v>3103.1000000000049</v>
      </c>
      <c r="Q412" s="37">
        <f t="shared" si="87"/>
        <v>896.64503570013812</v>
      </c>
      <c r="R412" s="34">
        <f t="shared" si="88"/>
        <v>53399.999999999985</v>
      </c>
      <c r="S412" s="34">
        <f t="shared" si="89"/>
        <v>56503.099999999991</v>
      </c>
      <c r="T412" s="37">
        <f t="shared" si="90"/>
        <v>54296.645035700123</v>
      </c>
    </row>
    <row r="413" spans="1:20" x14ac:dyDescent="0.2">
      <c r="B413" s="50"/>
      <c r="D413" s="56"/>
      <c r="E413" s="36">
        <v>0.2</v>
      </c>
      <c r="F413" s="36">
        <v>1500</v>
      </c>
      <c r="G413" s="48">
        <f t="shared" si="82"/>
        <v>0.625</v>
      </c>
      <c r="H413" s="36">
        <v>1512</v>
      </c>
      <c r="I413" s="49">
        <f t="shared" si="83"/>
        <v>0.6333333333333333</v>
      </c>
      <c r="J413" s="49">
        <f t="shared" si="78"/>
        <v>0.63680555555555551</v>
      </c>
      <c r="K413" s="34" t="str">
        <f t="shared" si="79"/>
        <v/>
      </c>
      <c r="L413" s="34">
        <f t="shared" si="84"/>
        <v>11.999999999999957</v>
      </c>
      <c r="M413" s="34">
        <f t="shared" si="80"/>
        <v>5</v>
      </c>
      <c r="N413" s="34">
        <f t="shared" ca="1" si="81"/>
        <v>857</v>
      </c>
      <c r="O413" s="34">
        <f t="shared" ca="1" si="85"/>
        <v>380</v>
      </c>
      <c r="P413" s="34">
        <f t="shared" si="86"/>
        <v>0.5</v>
      </c>
      <c r="Q413" s="37">
        <f t="shared" si="87"/>
        <v>8.192609482288947E-2</v>
      </c>
      <c r="R413" s="34">
        <f t="shared" si="88"/>
        <v>2.3999999999999915</v>
      </c>
      <c r="S413" s="34">
        <f t="shared" si="89"/>
        <v>2.8999999999999915</v>
      </c>
      <c r="T413" s="37">
        <f t="shared" si="90"/>
        <v>2.4819260948228807</v>
      </c>
    </row>
    <row r="414" spans="1:20" x14ac:dyDescent="0.2">
      <c r="A414" s="34">
        <v>1</v>
      </c>
      <c r="B414" s="50">
        <v>41985</v>
      </c>
      <c r="C414" s="34">
        <v>1046</v>
      </c>
      <c r="D414" s="56">
        <v>3</v>
      </c>
      <c r="E414" s="36">
        <v>0.01</v>
      </c>
      <c r="F414" s="36">
        <v>1130</v>
      </c>
      <c r="G414" s="48">
        <f t="shared" si="82"/>
        <v>0.47916666666666669</v>
      </c>
      <c r="H414" s="36">
        <v>1140</v>
      </c>
      <c r="I414" s="49">
        <f t="shared" si="83"/>
        <v>0.4861111111111111</v>
      </c>
      <c r="J414" s="49">
        <f t="shared" si="78"/>
        <v>0.48958333333333331</v>
      </c>
      <c r="K414" s="34" t="str">
        <f t="shared" si="79"/>
        <v/>
      </c>
      <c r="L414" s="34">
        <f t="shared" si="84"/>
        <v>9.9999999999999645</v>
      </c>
      <c r="M414" s="34">
        <f t="shared" si="80"/>
        <v>1</v>
      </c>
      <c r="N414" s="34">
        <f t="shared" ca="1" si="81"/>
        <v>1046</v>
      </c>
      <c r="O414" s="34">
        <f t="shared" ca="1" si="85"/>
        <v>58.99999999999995</v>
      </c>
      <c r="P414" s="34">
        <f t="shared" si="86"/>
        <v>2.5000000000000001E-2</v>
      </c>
      <c r="Q414" s="37">
        <f t="shared" si="87"/>
        <v>5.4281443780592247E-3</v>
      </c>
      <c r="R414" s="34">
        <f t="shared" si="88"/>
        <v>9.9999999999999645E-2</v>
      </c>
      <c r="S414" s="34">
        <f t="shared" si="89"/>
        <v>0.12499999999999964</v>
      </c>
      <c r="T414" s="37">
        <f t="shared" si="90"/>
        <v>0.10542814437805886</v>
      </c>
    </row>
    <row r="415" spans="1:20" x14ac:dyDescent="0.2">
      <c r="B415" s="50">
        <v>41985</v>
      </c>
      <c r="C415" s="34">
        <v>1410</v>
      </c>
      <c r="D415" s="56"/>
      <c r="E415" s="36">
        <v>0.01</v>
      </c>
      <c r="F415" s="36">
        <v>1428</v>
      </c>
      <c r="G415" s="48">
        <f t="shared" si="82"/>
        <v>0.60277777777777775</v>
      </c>
      <c r="H415" s="36">
        <v>1435</v>
      </c>
      <c r="I415" s="49">
        <f t="shared" si="83"/>
        <v>0.60763888888888895</v>
      </c>
      <c r="J415" s="49" t="str">
        <f t="shared" si="78"/>
        <v/>
      </c>
      <c r="K415" s="34">
        <f t="shared" si="79"/>
        <v>10.999999999999961</v>
      </c>
      <c r="L415" s="34">
        <f t="shared" si="84"/>
        <v>7.000000000000135</v>
      </c>
      <c r="M415" s="34">
        <f t="shared" si="80"/>
        <v>1</v>
      </c>
      <c r="N415" s="34">
        <f t="shared" ca="1" si="81"/>
        <v>1410</v>
      </c>
      <c r="O415" s="34" t="str">
        <f t="shared" si="85"/>
        <v/>
      </c>
      <c r="P415" s="34">
        <f t="shared" si="86"/>
        <v>550.05499999999802</v>
      </c>
      <c r="Q415" s="37">
        <f t="shared" si="87"/>
        <v>119.42033582047918</v>
      </c>
      <c r="R415" s="34">
        <f t="shared" si="88"/>
        <v>7.0000000000001353E-2</v>
      </c>
      <c r="S415" s="34">
        <f t="shared" si="89"/>
        <v>550.12499999999807</v>
      </c>
      <c r="T415" s="37">
        <f t="shared" si="90"/>
        <v>119.49033582047919</v>
      </c>
    </row>
    <row r="416" spans="1:20" x14ac:dyDescent="0.2">
      <c r="B416" s="50"/>
      <c r="D416" s="56"/>
      <c r="E416" s="36">
        <v>100</v>
      </c>
      <c r="F416" s="36">
        <v>1446</v>
      </c>
      <c r="G416" s="48">
        <f t="shared" si="82"/>
        <v>0.61527777777777781</v>
      </c>
      <c r="H416" s="36">
        <v>1455</v>
      </c>
      <c r="I416" s="49">
        <f t="shared" si="83"/>
        <v>0.62152777777777779</v>
      </c>
      <c r="J416" s="49" t="str">
        <f t="shared" si="78"/>
        <v/>
      </c>
      <c r="K416" s="34">
        <f t="shared" si="79"/>
        <v>10.999999999999961</v>
      </c>
      <c r="L416" s="34">
        <f t="shared" si="84"/>
        <v>8.999999999999968</v>
      </c>
      <c r="M416" s="34">
        <f t="shared" si="80"/>
        <v>2</v>
      </c>
      <c r="N416" s="34">
        <f t="shared" ca="1" si="81"/>
        <v>1410</v>
      </c>
      <c r="O416" s="34" t="str">
        <f t="shared" si="85"/>
        <v/>
      </c>
      <c r="P416" s="34">
        <f t="shared" si="86"/>
        <v>588.49999999999795</v>
      </c>
      <c r="Q416" s="37">
        <f t="shared" si="87"/>
        <v>384.69350003439763</v>
      </c>
      <c r="R416" s="34">
        <f t="shared" si="88"/>
        <v>899.99999999999682</v>
      </c>
      <c r="S416" s="34">
        <f t="shared" si="89"/>
        <v>1488.4999999999948</v>
      </c>
      <c r="T416" s="37">
        <f t="shared" si="90"/>
        <v>1284.6935000343944</v>
      </c>
    </row>
    <row r="417" spans="1:20" x14ac:dyDescent="0.2">
      <c r="B417" s="50"/>
      <c r="D417" s="56"/>
      <c r="E417" s="36">
        <v>7</v>
      </c>
      <c r="F417" s="36">
        <v>1506</v>
      </c>
      <c r="G417" s="48">
        <f t="shared" si="82"/>
        <v>0.62916666666666665</v>
      </c>
      <c r="H417" s="36">
        <v>1511</v>
      </c>
      <c r="I417" s="49">
        <f t="shared" si="83"/>
        <v>0.63263888888888886</v>
      </c>
      <c r="J417" s="49" t="str">
        <f t="shared" si="78"/>
        <v/>
      </c>
      <c r="K417" s="34">
        <f t="shared" si="79"/>
        <v>9.0000000000001279</v>
      </c>
      <c r="L417" s="34">
        <f t="shared" si="84"/>
        <v>4.9999999999999822</v>
      </c>
      <c r="M417" s="34">
        <f t="shared" si="80"/>
        <v>3</v>
      </c>
      <c r="N417" s="34">
        <f t="shared" ca="1" si="81"/>
        <v>1410</v>
      </c>
      <c r="O417" s="34" t="str">
        <f t="shared" si="85"/>
        <v/>
      </c>
      <c r="P417" s="34">
        <f t="shared" si="86"/>
        <v>931.50000000001319</v>
      </c>
      <c r="Q417" s="37">
        <f t="shared" si="87"/>
        <v>518.13516638583098</v>
      </c>
      <c r="R417" s="34">
        <f t="shared" si="88"/>
        <v>34.999999999999872</v>
      </c>
      <c r="S417" s="34">
        <f t="shared" si="89"/>
        <v>966.50000000001307</v>
      </c>
      <c r="T417" s="37">
        <f t="shared" si="90"/>
        <v>553.13516638583087</v>
      </c>
    </row>
    <row r="418" spans="1:20" x14ac:dyDescent="0.2">
      <c r="B418" s="50"/>
      <c r="D418" s="56"/>
      <c r="E418" s="36">
        <v>200</v>
      </c>
      <c r="F418" s="36">
        <v>1520</v>
      </c>
      <c r="G418" s="48">
        <f t="shared" si="82"/>
        <v>0.63888888888888895</v>
      </c>
      <c r="H418" s="36">
        <v>1542</v>
      </c>
      <c r="I418" s="49">
        <f t="shared" si="83"/>
        <v>0.65416666666666667</v>
      </c>
      <c r="J418" s="49">
        <f t="shared" si="78"/>
        <v>0.65763888888888888</v>
      </c>
      <c r="K418" s="34" t="str">
        <f t="shared" si="79"/>
        <v/>
      </c>
      <c r="L418" s="34">
        <f t="shared" si="84"/>
        <v>21.999999999999922</v>
      </c>
      <c r="M418" s="34">
        <f t="shared" si="80"/>
        <v>4</v>
      </c>
      <c r="N418" s="34">
        <f t="shared" ca="1" si="81"/>
        <v>1410</v>
      </c>
      <c r="O418" s="34">
        <f t="shared" ca="1" si="85"/>
        <v>96.999999999999972</v>
      </c>
      <c r="P418" s="34">
        <f t="shared" si="86"/>
        <v>500</v>
      </c>
      <c r="Q418" s="37">
        <f t="shared" si="87"/>
        <v>52.318172546220183</v>
      </c>
      <c r="R418" s="34">
        <f t="shared" si="88"/>
        <v>4399.9999999999845</v>
      </c>
      <c r="S418" s="34">
        <f t="shared" si="89"/>
        <v>4899.9999999999845</v>
      </c>
      <c r="T418" s="37">
        <f t="shared" si="90"/>
        <v>4452.3181725462046</v>
      </c>
    </row>
    <row r="419" spans="1:20" x14ac:dyDescent="0.2">
      <c r="A419" s="34">
        <v>1</v>
      </c>
      <c r="B419" s="50">
        <v>41988</v>
      </c>
      <c r="C419" s="34">
        <v>1556</v>
      </c>
      <c r="D419" s="56">
        <v>3</v>
      </c>
      <c r="E419" s="36">
        <v>0.01</v>
      </c>
      <c r="F419" s="36">
        <v>1615</v>
      </c>
      <c r="G419" s="48">
        <f t="shared" si="82"/>
        <v>0.67708333333333337</v>
      </c>
      <c r="H419" s="36">
        <v>1619</v>
      </c>
      <c r="I419" s="49">
        <f t="shared" si="83"/>
        <v>0.67986111111111114</v>
      </c>
      <c r="J419" s="49">
        <f t="shared" si="78"/>
        <v>0.68333333333333335</v>
      </c>
      <c r="K419" s="34" t="str">
        <f t="shared" si="79"/>
        <v/>
      </c>
      <c r="L419" s="34">
        <f t="shared" si="84"/>
        <v>3.9999999999999858</v>
      </c>
      <c r="M419" s="34">
        <f t="shared" si="80"/>
        <v>1</v>
      </c>
      <c r="N419" s="34">
        <f t="shared" ca="1" si="81"/>
        <v>1556</v>
      </c>
      <c r="O419" s="34">
        <f t="shared" ca="1" si="85"/>
        <v>28.00000000000006</v>
      </c>
      <c r="P419" s="34">
        <f t="shared" si="86"/>
        <v>2.5000000000000001E-2</v>
      </c>
      <c r="Q419" s="37">
        <f t="shared" si="87"/>
        <v>5.4281443780592247E-3</v>
      </c>
      <c r="R419" s="34">
        <f t="shared" si="88"/>
        <v>3.9999999999999862E-2</v>
      </c>
      <c r="S419" s="34">
        <f t="shared" si="89"/>
        <v>6.4999999999999863E-2</v>
      </c>
      <c r="T419" s="37">
        <f t="shared" si="90"/>
        <v>4.5428144378059088E-2</v>
      </c>
    </row>
    <row r="420" spans="1:20" x14ac:dyDescent="0.2">
      <c r="A420" s="34">
        <v>1</v>
      </c>
      <c r="B420" s="50">
        <v>41989</v>
      </c>
      <c r="C420" s="34">
        <v>1343</v>
      </c>
      <c r="D420" s="56">
        <v>3</v>
      </c>
      <c r="E420" s="36">
        <v>0.01</v>
      </c>
      <c r="F420" s="36">
        <v>1408</v>
      </c>
      <c r="G420" s="48">
        <f t="shared" si="82"/>
        <v>0.58888888888888891</v>
      </c>
      <c r="H420" s="36">
        <v>1424</v>
      </c>
      <c r="I420" s="49">
        <f t="shared" si="83"/>
        <v>0.6</v>
      </c>
      <c r="J420" s="49">
        <f t="shared" si="78"/>
        <v>0.60347222222222219</v>
      </c>
      <c r="K420" s="34" t="str">
        <f t="shared" si="79"/>
        <v/>
      </c>
      <c r="L420" s="34">
        <f t="shared" si="84"/>
        <v>15.999999999999943</v>
      </c>
      <c r="M420" s="34">
        <f t="shared" si="80"/>
        <v>1</v>
      </c>
      <c r="N420" s="34">
        <f t="shared" ca="1" si="81"/>
        <v>1343</v>
      </c>
      <c r="O420" s="34">
        <f t="shared" ca="1" si="85"/>
        <v>46</v>
      </c>
      <c r="P420" s="34">
        <f t="shared" si="86"/>
        <v>2.5000000000000001E-2</v>
      </c>
      <c r="Q420" s="37">
        <f t="shared" si="87"/>
        <v>5.4281443780592247E-3</v>
      </c>
      <c r="R420" s="34">
        <f t="shared" si="88"/>
        <v>0.15999999999999945</v>
      </c>
      <c r="S420" s="34">
        <f t="shared" si="89"/>
        <v>0.18499999999999944</v>
      </c>
      <c r="T420" s="37">
        <f t="shared" si="90"/>
        <v>0.16542814437805867</v>
      </c>
    </row>
    <row r="421" spans="1:20" x14ac:dyDescent="0.2">
      <c r="A421" s="34">
        <v>1</v>
      </c>
      <c r="B421" s="50">
        <v>41999</v>
      </c>
      <c r="C421" s="34">
        <v>1108</v>
      </c>
      <c r="D421" s="56" t="s">
        <v>38</v>
      </c>
      <c r="E421" s="36">
        <v>0.01</v>
      </c>
      <c r="F421" s="36">
        <v>1122</v>
      </c>
      <c r="G421" s="48">
        <f t="shared" si="82"/>
        <v>0.47361111111111115</v>
      </c>
      <c r="H421" s="36">
        <v>1125</v>
      </c>
      <c r="I421" s="49">
        <f t="shared" si="83"/>
        <v>0.47569444444444442</v>
      </c>
      <c r="J421" s="49" t="str">
        <f t="shared" si="78"/>
        <v/>
      </c>
      <c r="K421" s="34">
        <f t="shared" si="79"/>
        <v>8.0000000000000515</v>
      </c>
      <c r="L421" s="34">
        <f t="shared" si="84"/>
        <v>2.9999999999999094</v>
      </c>
      <c r="M421" s="34">
        <f t="shared" si="80"/>
        <v>1</v>
      </c>
      <c r="N421" s="34">
        <f t="shared" ca="1" si="81"/>
        <v>1108</v>
      </c>
      <c r="O421" s="34" t="str">
        <f t="shared" si="85"/>
        <v/>
      </c>
      <c r="P421" s="34">
        <f t="shared" si="86"/>
        <v>160.04000000000102</v>
      </c>
      <c r="Q421" s="37">
        <f t="shared" si="87"/>
        <v>38.572696088723603</v>
      </c>
      <c r="R421" s="34">
        <f t="shared" si="88"/>
        <v>2.9999999999999093E-2</v>
      </c>
      <c r="S421" s="34">
        <f t="shared" si="89"/>
        <v>160.07000000000102</v>
      </c>
      <c r="T421" s="37">
        <f t="shared" si="90"/>
        <v>38.602696088723604</v>
      </c>
    </row>
    <row r="422" spans="1:20" x14ac:dyDescent="0.2">
      <c r="B422" s="50"/>
      <c r="D422" s="56"/>
      <c r="E422" s="36">
        <v>40</v>
      </c>
      <c r="F422" s="36">
        <v>1133</v>
      </c>
      <c r="G422" s="48">
        <f t="shared" si="82"/>
        <v>0.48125000000000001</v>
      </c>
      <c r="H422" s="36">
        <v>1233</v>
      </c>
      <c r="I422" s="49">
        <f t="shared" si="83"/>
        <v>0.5229166666666667</v>
      </c>
      <c r="J422" s="49">
        <f t="shared" si="78"/>
        <v>0.52638888888888891</v>
      </c>
      <c r="K422" s="34" t="str">
        <f t="shared" si="79"/>
        <v/>
      </c>
      <c r="L422" s="34">
        <f t="shared" si="84"/>
        <v>60.000000000000028</v>
      </c>
      <c r="M422" s="34">
        <f t="shared" si="80"/>
        <v>2</v>
      </c>
      <c r="N422" s="34">
        <f t="shared" ca="1" si="81"/>
        <v>1108</v>
      </c>
      <c r="O422" s="34">
        <f t="shared" ca="1" si="85"/>
        <v>90.000000000000085</v>
      </c>
      <c r="P422" s="34">
        <f t="shared" si="86"/>
        <v>100</v>
      </c>
      <c r="Q422" s="37">
        <f t="shared" si="87"/>
        <v>11.425711806824168</v>
      </c>
      <c r="R422" s="34">
        <f t="shared" si="88"/>
        <v>2400.0000000000009</v>
      </c>
      <c r="S422" s="34">
        <f t="shared" si="89"/>
        <v>2500.0000000000009</v>
      </c>
      <c r="T422" s="37">
        <f t="shared" si="90"/>
        <v>2411.4257118068249</v>
      </c>
    </row>
    <row r="423" spans="1:20" x14ac:dyDescent="0.2">
      <c r="A423" s="34">
        <v>1</v>
      </c>
      <c r="B423" s="50">
        <v>42011</v>
      </c>
      <c r="C423" s="34">
        <v>1440</v>
      </c>
      <c r="D423" s="56">
        <v>3</v>
      </c>
      <c r="E423" s="36">
        <v>0.01</v>
      </c>
      <c r="F423" s="36">
        <v>1504</v>
      </c>
      <c r="G423" s="48">
        <f t="shared" si="82"/>
        <v>0.62777777777777777</v>
      </c>
      <c r="H423" s="36">
        <v>1509</v>
      </c>
      <c r="I423" s="49">
        <f t="shared" si="83"/>
        <v>0.63124999999999998</v>
      </c>
      <c r="J423" s="49" t="str">
        <f t="shared" si="78"/>
        <v/>
      </c>
      <c r="K423" s="34">
        <f t="shared" si="79"/>
        <v>13.000000000000114</v>
      </c>
      <c r="L423" s="34">
        <f t="shared" si="84"/>
        <v>4.9999999999999822</v>
      </c>
      <c r="M423" s="34">
        <f t="shared" si="80"/>
        <v>1</v>
      </c>
      <c r="N423" s="34">
        <f t="shared" ca="1" si="81"/>
        <v>1440</v>
      </c>
      <c r="O423" s="34" t="str">
        <f t="shared" si="85"/>
        <v/>
      </c>
      <c r="P423" s="34">
        <f t="shared" si="86"/>
        <v>130.06500000000113</v>
      </c>
      <c r="Q423" s="37">
        <f t="shared" si="87"/>
        <v>34.189810813111201</v>
      </c>
      <c r="R423" s="34">
        <f t="shared" si="88"/>
        <v>4.9999999999999822E-2</v>
      </c>
      <c r="S423" s="34">
        <f t="shared" si="89"/>
        <v>130.11500000000115</v>
      </c>
      <c r="T423" s="37">
        <f t="shared" si="90"/>
        <v>34.239810813111198</v>
      </c>
    </row>
    <row r="424" spans="1:20" x14ac:dyDescent="0.2">
      <c r="B424" s="50"/>
      <c r="D424" s="56"/>
      <c r="E424" s="36">
        <v>20</v>
      </c>
      <c r="F424" s="36">
        <v>1522</v>
      </c>
      <c r="G424" s="48">
        <f t="shared" si="82"/>
        <v>0.64027777777777783</v>
      </c>
      <c r="H424" s="36">
        <v>1554</v>
      </c>
      <c r="I424" s="49">
        <f t="shared" si="83"/>
        <v>0.66249999999999998</v>
      </c>
      <c r="J424" s="49">
        <f t="shared" si="78"/>
        <v>0.66597222222222219</v>
      </c>
      <c r="K424" s="34" t="str">
        <f t="shared" si="79"/>
        <v/>
      </c>
      <c r="L424" s="34">
        <f t="shared" si="84"/>
        <v>31.999999999999886</v>
      </c>
      <c r="M424" s="34">
        <f t="shared" si="80"/>
        <v>2</v>
      </c>
      <c r="N424" s="34">
        <f t="shared" ca="1" si="81"/>
        <v>1440</v>
      </c>
      <c r="O424" s="34">
        <f t="shared" ca="1" si="85"/>
        <v>79.000000000000043</v>
      </c>
      <c r="P424" s="34">
        <f t="shared" si="86"/>
        <v>50</v>
      </c>
      <c r="Q424" s="37">
        <f t="shared" si="87"/>
        <v>5.9484036251947776</v>
      </c>
      <c r="R424" s="34">
        <f t="shared" si="88"/>
        <v>639.99999999999773</v>
      </c>
      <c r="S424" s="34">
        <f t="shared" si="89"/>
        <v>689.99999999999773</v>
      </c>
      <c r="T424" s="37">
        <f t="shared" si="90"/>
        <v>645.94840362519255</v>
      </c>
    </row>
    <row r="425" spans="1:20" x14ac:dyDescent="0.2">
      <c r="A425" s="34">
        <v>1</v>
      </c>
      <c r="B425" s="50">
        <v>42030</v>
      </c>
      <c r="C425" s="34">
        <v>1108</v>
      </c>
      <c r="D425" s="56">
        <v>3</v>
      </c>
      <c r="E425" s="36">
        <v>0.01</v>
      </c>
      <c r="F425" s="36">
        <v>1135</v>
      </c>
      <c r="G425" s="48">
        <f t="shared" si="82"/>
        <v>0.4826388888888889</v>
      </c>
      <c r="H425" s="36">
        <v>1139</v>
      </c>
      <c r="I425" s="49">
        <f t="shared" si="83"/>
        <v>0.48541666666666666</v>
      </c>
      <c r="J425" s="49" t="str">
        <f t="shared" si="78"/>
        <v/>
      </c>
      <c r="K425" s="34">
        <f t="shared" si="79"/>
        <v>5.9999999999999787</v>
      </c>
      <c r="L425" s="34">
        <f t="shared" si="84"/>
        <v>3.9999999999999858</v>
      </c>
      <c r="M425" s="34">
        <f t="shared" si="80"/>
        <v>1</v>
      </c>
      <c r="N425" s="34">
        <f t="shared" ca="1" si="81"/>
        <v>1108</v>
      </c>
      <c r="O425" s="34" t="str">
        <f t="shared" si="85"/>
        <v/>
      </c>
      <c r="P425" s="34">
        <f t="shared" si="86"/>
        <v>0.32999999999999885</v>
      </c>
      <c r="Q425" s="37">
        <f t="shared" si="87"/>
        <v>0.23452818661036695</v>
      </c>
      <c r="R425" s="34">
        <f t="shared" si="88"/>
        <v>3.9999999999999862E-2</v>
      </c>
      <c r="S425" s="34">
        <f t="shared" si="89"/>
        <v>0.36999999999999872</v>
      </c>
      <c r="T425" s="37">
        <f t="shared" si="90"/>
        <v>0.27452818661036682</v>
      </c>
    </row>
    <row r="426" spans="1:20" x14ac:dyDescent="0.2">
      <c r="B426" s="50"/>
      <c r="D426" s="56"/>
      <c r="E426" s="36">
        <v>0.1</v>
      </c>
      <c r="F426" s="36">
        <v>1145</v>
      </c>
      <c r="G426" s="48">
        <f t="shared" si="82"/>
        <v>0.48958333333333331</v>
      </c>
      <c r="H426" s="36">
        <v>1148</v>
      </c>
      <c r="I426" s="49">
        <f t="shared" si="83"/>
        <v>0.4916666666666667</v>
      </c>
      <c r="J426" s="49">
        <f t="shared" si="78"/>
        <v>0.49513888888888891</v>
      </c>
      <c r="K426" s="34" t="str">
        <f t="shared" si="79"/>
        <v/>
      </c>
      <c r="L426" s="34">
        <f t="shared" si="84"/>
        <v>3.0000000000000693</v>
      </c>
      <c r="M426" s="34">
        <f t="shared" si="80"/>
        <v>2</v>
      </c>
      <c r="N426" s="34">
        <f t="shared" ca="1" si="81"/>
        <v>1108</v>
      </c>
      <c r="O426" s="34">
        <f t="shared" ca="1" si="85"/>
        <v>45.000000000000078</v>
      </c>
      <c r="P426" s="34">
        <f t="shared" si="86"/>
        <v>0.25</v>
      </c>
      <c r="Q426" s="37">
        <f t="shared" si="87"/>
        <v>4.342905372259271E-2</v>
      </c>
      <c r="R426" s="34">
        <f t="shared" si="88"/>
        <v>0.30000000000000693</v>
      </c>
      <c r="S426" s="34">
        <f t="shared" si="89"/>
        <v>0.55000000000000693</v>
      </c>
      <c r="T426" s="37">
        <f t="shared" si="90"/>
        <v>0.34342905372259963</v>
      </c>
    </row>
    <row r="427" spans="1:20" x14ac:dyDescent="0.2">
      <c r="B427" s="50">
        <v>42030</v>
      </c>
      <c r="C427" s="34">
        <v>1251</v>
      </c>
      <c r="D427" s="56"/>
      <c r="E427" s="36">
        <v>0.01</v>
      </c>
      <c r="F427" s="36">
        <v>1314</v>
      </c>
      <c r="G427" s="48">
        <f t="shared" si="82"/>
        <v>0.55138888888888882</v>
      </c>
      <c r="H427" s="36">
        <v>1319</v>
      </c>
      <c r="I427" s="49">
        <f t="shared" si="83"/>
        <v>0.55486111111111114</v>
      </c>
      <c r="J427" s="49" t="str">
        <f t="shared" si="78"/>
        <v/>
      </c>
      <c r="K427" s="34">
        <f t="shared" si="79"/>
        <v>9.9999999999999645</v>
      </c>
      <c r="L427" s="34">
        <f t="shared" si="84"/>
        <v>5.0000000000001421</v>
      </c>
      <c r="M427" s="34">
        <f t="shared" si="80"/>
        <v>1</v>
      </c>
      <c r="N427" s="34">
        <f t="shared" ca="1" si="81"/>
        <v>1251</v>
      </c>
      <c r="O427" s="34" t="str">
        <f t="shared" si="85"/>
        <v/>
      </c>
      <c r="P427" s="34">
        <f t="shared" si="86"/>
        <v>6.0499999999999785</v>
      </c>
      <c r="Q427" s="37">
        <f t="shared" si="87"/>
        <v>2.4856954591405485</v>
      </c>
      <c r="R427" s="34">
        <f t="shared" si="88"/>
        <v>5.0000000000001425E-2</v>
      </c>
      <c r="S427" s="34">
        <f t="shared" si="89"/>
        <v>6.0999999999999801</v>
      </c>
      <c r="T427" s="37">
        <f t="shared" si="90"/>
        <v>2.5356954591405501</v>
      </c>
    </row>
    <row r="428" spans="1:20" x14ac:dyDescent="0.2">
      <c r="B428" s="50"/>
      <c r="D428" s="56"/>
      <c r="E428" s="36">
        <v>1.2</v>
      </c>
      <c r="F428" s="36">
        <v>1329</v>
      </c>
      <c r="G428" s="48">
        <f t="shared" si="82"/>
        <v>0.56180555555555556</v>
      </c>
      <c r="H428" s="36">
        <v>1335</v>
      </c>
      <c r="I428" s="49">
        <f t="shared" si="83"/>
        <v>0.56597222222222221</v>
      </c>
      <c r="J428" s="49" t="str">
        <f t="shared" si="78"/>
        <v/>
      </c>
      <c r="K428" s="34">
        <f t="shared" si="79"/>
        <v>11.000000000000121</v>
      </c>
      <c r="L428" s="34">
        <f t="shared" si="84"/>
        <v>5.9999999999999787</v>
      </c>
      <c r="M428" s="34">
        <f t="shared" si="80"/>
        <v>2</v>
      </c>
      <c r="N428" s="34">
        <f t="shared" ca="1" si="81"/>
        <v>1251</v>
      </c>
      <c r="O428" s="34" t="str">
        <f t="shared" si="85"/>
        <v/>
      </c>
      <c r="P428" s="34">
        <f t="shared" si="86"/>
        <v>556.60000000000616</v>
      </c>
      <c r="Q428" s="37">
        <f t="shared" si="87"/>
        <v>245.72403295446574</v>
      </c>
      <c r="R428" s="34">
        <f t="shared" si="88"/>
        <v>7.1999999999999744</v>
      </c>
      <c r="S428" s="34">
        <f t="shared" si="89"/>
        <v>563.80000000000609</v>
      </c>
      <c r="T428" s="37">
        <f t="shared" si="90"/>
        <v>252.9240329544657</v>
      </c>
    </row>
    <row r="429" spans="1:20" x14ac:dyDescent="0.2">
      <c r="B429" s="50"/>
      <c r="D429" s="56"/>
      <c r="E429" s="36">
        <v>100</v>
      </c>
      <c r="F429" s="36">
        <v>1346</v>
      </c>
      <c r="G429" s="48">
        <f t="shared" si="82"/>
        <v>0.57361111111111118</v>
      </c>
      <c r="H429" s="36">
        <v>1355</v>
      </c>
      <c r="I429" s="49">
        <f t="shared" si="83"/>
        <v>0.57986111111111105</v>
      </c>
      <c r="J429" s="49" t="str">
        <f t="shared" si="78"/>
        <v/>
      </c>
      <c r="K429" s="34">
        <f t="shared" si="79"/>
        <v>3.0000000000001492</v>
      </c>
      <c r="L429" s="34">
        <f t="shared" si="84"/>
        <v>8.9999999999998082</v>
      </c>
      <c r="M429" s="34">
        <f t="shared" si="80"/>
        <v>3</v>
      </c>
      <c r="N429" s="34">
        <f t="shared" ca="1" si="81"/>
        <v>1251</v>
      </c>
      <c r="O429" s="34" t="str">
        <f t="shared" si="85"/>
        <v/>
      </c>
      <c r="P429" s="34">
        <f t="shared" si="86"/>
        <v>225.0000000000112</v>
      </c>
      <c r="Q429" s="37">
        <f t="shared" si="87"/>
        <v>216.40425925540873</v>
      </c>
      <c r="R429" s="34">
        <f t="shared" si="88"/>
        <v>899.99999999998079</v>
      </c>
      <c r="S429" s="34">
        <f t="shared" si="89"/>
        <v>1124.999999999992</v>
      </c>
      <c r="T429" s="37">
        <f t="shared" si="90"/>
        <v>1116.4042592553894</v>
      </c>
    </row>
    <row r="430" spans="1:20" x14ac:dyDescent="0.2">
      <c r="B430" s="50"/>
      <c r="D430" s="56"/>
      <c r="E430" s="36">
        <v>50</v>
      </c>
      <c r="F430" s="36">
        <v>1358</v>
      </c>
      <c r="G430" s="48">
        <f t="shared" si="82"/>
        <v>0.58194444444444449</v>
      </c>
      <c r="H430" s="36">
        <v>1401</v>
      </c>
      <c r="I430" s="49">
        <f t="shared" si="83"/>
        <v>0.58402777777777781</v>
      </c>
      <c r="J430" s="49">
        <f t="shared" si="78"/>
        <v>0.58750000000000002</v>
      </c>
      <c r="K430" s="34" t="str">
        <f t="shared" si="79"/>
        <v/>
      </c>
      <c r="L430" s="34">
        <f t="shared" si="84"/>
        <v>2.9999999999999893</v>
      </c>
      <c r="M430" s="34">
        <f t="shared" si="80"/>
        <v>4</v>
      </c>
      <c r="N430" s="34">
        <f t="shared" ca="1" si="81"/>
        <v>1251</v>
      </c>
      <c r="O430" s="34">
        <f t="shared" ca="1" si="85"/>
        <v>75.000000000000057</v>
      </c>
      <c r="P430" s="34">
        <f t="shared" si="86"/>
        <v>125</v>
      </c>
      <c r="Q430" s="37">
        <f t="shared" si="87"/>
        <v>14.102364719732718</v>
      </c>
      <c r="R430" s="34">
        <f t="shared" si="88"/>
        <v>149.99999999999946</v>
      </c>
      <c r="S430" s="34">
        <f t="shared" si="89"/>
        <v>274.99999999999943</v>
      </c>
      <c r="T430" s="37">
        <f t="shared" si="90"/>
        <v>164.10236471973218</v>
      </c>
    </row>
    <row r="431" spans="1:20" x14ac:dyDescent="0.2">
      <c r="A431" s="34">
        <v>1</v>
      </c>
      <c r="B431" s="50">
        <v>42031</v>
      </c>
      <c r="C431" s="34">
        <v>924</v>
      </c>
      <c r="D431" s="56">
        <v>3</v>
      </c>
      <c r="E431" s="36">
        <v>0.01</v>
      </c>
      <c r="F431" s="36">
        <v>955</v>
      </c>
      <c r="G431" s="48">
        <f t="shared" si="82"/>
        <v>0.41319444444444442</v>
      </c>
      <c r="H431" s="36">
        <v>1011</v>
      </c>
      <c r="I431" s="49">
        <f t="shared" si="83"/>
        <v>0.42430555555555555</v>
      </c>
      <c r="J431" s="49" t="str">
        <f t="shared" si="78"/>
        <v/>
      </c>
      <c r="K431" s="34">
        <f t="shared" si="79"/>
        <v>17.999999999999936</v>
      </c>
      <c r="L431" s="34">
        <f t="shared" si="84"/>
        <v>16.000000000000021</v>
      </c>
      <c r="M431" s="34">
        <f t="shared" si="80"/>
        <v>1</v>
      </c>
      <c r="N431" s="34">
        <f t="shared" ca="1" si="81"/>
        <v>924</v>
      </c>
      <c r="O431" s="34" t="str">
        <f t="shared" si="85"/>
        <v/>
      </c>
      <c r="P431" s="34">
        <f t="shared" si="86"/>
        <v>900.08999999999685</v>
      </c>
      <c r="Q431" s="37">
        <f t="shared" si="87"/>
        <v>195.41509497896593</v>
      </c>
      <c r="R431" s="34">
        <f t="shared" si="88"/>
        <v>0.16000000000000023</v>
      </c>
      <c r="S431" s="34">
        <f t="shared" si="89"/>
        <v>900.24999999999682</v>
      </c>
      <c r="T431" s="37">
        <f t="shared" si="90"/>
        <v>195.57509497896592</v>
      </c>
    </row>
    <row r="432" spans="1:20" x14ac:dyDescent="0.2">
      <c r="B432" s="50"/>
      <c r="D432" s="56"/>
      <c r="E432" s="36">
        <v>100</v>
      </c>
      <c r="F432" s="36">
        <v>1029</v>
      </c>
      <c r="G432" s="48">
        <f t="shared" si="82"/>
        <v>0.4368055555555555</v>
      </c>
      <c r="H432" s="36">
        <v>1034</v>
      </c>
      <c r="I432" s="49">
        <f t="shared" si="83"/>
        <v>0.44027777777777777</v>
      </c>
      <c r="J432" s="49" t="str">
        <f t="shared" si="78"/>
        <v/>
      </c>
      <c r="K432" s="34">
        <f t="shared" si="79"/>
        <v>7.9999999999999716</v>
      </c>
      <c r="L432" s="34">
        <f t="shared" si="84"/>
        <v>5.0000000000000622</v>
      </c>
      <c r="M432" s="34">
        <f t="shared" si="80"/>
        <v>2</v>
      </c>
      <c r="N432" s="34">
        <f t="shared" ca="1" si="81"/>
        <v>924</v>
      </c>
      <c r="O432" s="34" t="str">
        <f t="shared" si="85"/>
        <v/>
      </c>
      <c r="P432" s="34">
        <f t="shared" si="86"/>
        <v>1199.9999999999957</v>
      </c>
      <c r="Q432" s="37">
        <f t="shared" si="87"/>
        <v>1154.1560410366426</v>
      </c>
      <c r="R432" s="34">
        <f t="shared" si="88"/>
        <v>500.0000000000062</v>
      </c>
      <c r="S432" s="34">
        <f t="shared" si="89"/>
        <v>1700.0000000000018</v>
      </c>
      <c r="T432" s="37">
        <f t="shared" si="90"/>
        <v>1654.1560410366487</v>
      </c>
    </row>
    <row r="433" spans="1:20" x14ac:dyDescent="0.2">
      <c r="B433" s="50"/>
      <c r="D433" s="56"/>
      <c r="E433" s="36">
        <v>200</v>
      </c>
      <c r="F433" s="36">
        <v>1042</v>
      </c>
      <c r="G433" s="48">
        <f t="shared" si="82"/>
        <v>0.4458333333333333</v>
      </c>
      <c r="H433" s="36">
        <v>1056</v>
      </c>
      <c r="I433" s="49">
        <f t="shared" si="83"/>
        <v>0.45555555555555555</v>
      </c>
      <c r="J433" s="49" t="str">
        <f t="shared" si="78"/>
        <v/>
      </c>
      <c r="K433" s="34">
        <f t="shared" si="79"/>
        <v>5.9999999999999787</v>
      </c>
      <c r="L433" s="34">
        <f t="shared" si="84"/>
        <v>14.00000000000003</v>
      </c>
      <c r="M433" s="34">
        <f t="shared" si="80"/>
        <v>3</v>
      </c>
      <c r="N433" s="34">
        <f t="shared" ca="1" si="81"/>
        <v>924</v>
      </c>
      <c r="O433" s="34" t="str">
        <f t="shared" si="85"/>
        <v/>
      </c>
      <c r="P433" s="34">
        <f t="shared" si="86"/>
        <v>749.99999999999739</v>
      </c>
      <c r="Q433" s="37">
        <f t="shared" si="87"/>
        <v>649.21277542465145</v>
      </c>
      <c r="R433" s="34">
        <f t="shared" si="88"/>
        <v>2800.0000000000059</v>
      </c>
      <c r="S433" s="34">
        <f t="shared" si="89"/>
        <v>3550.0000000000032</v>
      </c>
      <c r="T433" s="37">
        <f t="shared" si="90"/>
        <v>3449.2127754246576</v>
      </c>
    </row>
    <row r="434" spans="1:20" x14ac:dyDescent="0.2">
      <c r="B434" s="50"/>
      <c r="D434" s="56"/>
      <c r="E434" s="36">
        <v>50</v>
      </c>
      <c r="F434" s="36">
        <v>1102</v>
      </c>
      <c r="G434" s="48">
        <f t="shared" si="82"/>
        <v>0.4597222222222222</v>
      </c>
      <c r="H434" s="36">
        <v>1115</v>
      </c>
      <c r="I434" s="49">
        <f t="shared" si="83"/>
        <v>0.46875</v>
      </c>
      <c r="J434" s="49" t="str">
        <f t="shared" si="78"/>
        <v/>
      </c>
      <c r="K434" s="34">
        <f t="shared" si="79"/>
        <v>7.0000000000000551</v>
      </c>
      <c r="L434" s="34">
        <f t="shared" si="84"/>
        <v>13.000000000000034</v>
      </c>
      <c r="M434" s="34">
        <f t="shared" si="80"/>
        <v>4</v>
      </c>
      <c r="N434" s="34">
        <f t="shared" ca="1" si="81"/>
        <v>924</v>
      </c>
      <c r="O434" s="34" t="str">
        <f t="shared" si="85"/>
        <v/>
      </c>
      <c r="P434" s="34">
        <f t="shared" si="86"/>
        <v>210.00000000000165</v>
      </c>
      <c r="Q434" s="37">
        <f t="shared" si="87"/>
        <v>173.97379032437166</v>
      </c>
      <c r="R434" s="34">
        <f t="shared" si="88"/>
        <v>650.00000000000171</v>
      </c>
      <c r="S434" s="34">
        <f t="shared" si="89"/>
        <v>860.00000000000341</v>
      </c>
      <c r="T434" s="37">
        <f t="shared" si="90"/>
        <v>823.97379032437334</v>
      </c>
    </row>
    <row r="435" spans="1:20" x14ac:dyDescent="0.2">
      <c r="B435" s="50"/>
      <c r="D435" s="56"/>
      <c r="E435" s="36">
        <v>10</v>
      </c>
      <c r="F435" s="36">
        <v>1122</v>
      </c>
      <c r="G435" s="48">
        <f t="shared" si="82"/>
        <v>0.47361111111111115</v>
      </c>
      <c r="H435" s="36">
        <v>1128</v>
      </c>
      <c r="I435" s="49">
        <f t="shared" si="83"/>
        <v>0.4777777777777778</v>
      </c>
      <c r="J435" s="49" t="str">
        <f t="shared" si="78"/>
        <v/>
      </c>
      <c r="K435" s="34">
        <f t="shared" si="79"/>
        <v>10.999999999999961</v>
      </c>
      <c r="L435" s="34">
        <f t="shared" si="84"/>
        <v>5.9999999999999787</v>
      </c>
      <c r="M435" s="34">
        <f t="shared" si="80"/>
        <v>5</v>
      </c>
      <c r="N435" s="34">
        <f t="shared" ca="1" si="81"/>
        <v>924</v>
      </c>
      <c r="O435" s="34" t="str">
        <f t="shared" si="85"/>
        <v/>
      </c>
      <c r="P435" s="34">
        <f t="shared" si="86"/>
        <v>879.99999999999682</v>
      </c>
      <c r="Q435" s="37">
        <f t="shared" si="87"/>
        <v>568.67485412549297</v>
      </c>
      <c r="R435" s="34">
        <f t="shared" si="88"/>
        <v>59.999999999999787</v>
      </c>
      <c r="S435" s="34">
        <f t="shared" si="89"/>
        <v>939.99999999999659</v>
      </c>
      <c r="T435" s="37">
        <f t="shared" si="90"/>
        <v>628.67485412549274</v>
      </c>
    </row>
    <row r="436" spans="1:20" x14ac:dyDescent="0.2">
      <c r="B436" s="50"/>
      <c r="D436" s="56"/>
      <c r="E436" s="36">
        <v>150</v>
      </c>
      <c r="F436" s="36">
        <v>1139</v>
      </c>
      <c r="G436" s="48">
        <f t="shared" si="82"/>
        <v>0.48541666666666666</v>
      </c>
      <c r="H436" s="36">
        <v>1144</v>
      </c>
      <c r="I436" s="49">
        <f t="shared" si="83"/>
        <v>0.48888888888888887</v>
      </c>
      <c r="J436" s="49">
        <f t="shared" si="78"/>
        <v>0.49236111111111108</v>
      </c>
      <c r="K436" s="34" t="str">
        <f t="shared" si="79"/>
        <v/>
      </c>
      <c r="L436" s="34">
        <f t="shared" si="84"/>
        <v>4.9999999999999822</v>
      </c>
      <c r="M436" s="34">
        <f t="shared" si="80"/>
        <v>6</v>
      </c>
      <c r="N436" s="34">
        <f t="shared" ca="1" si="81"/>
        <v>924</v>
      </c>
      <c r="O436" s="34">
        <f t="shared" ca="1" si="85"/>
        <v>144.99999999999997</v>
      </c>
      <c r="P436" s="34">
        <f t="shared" si="86"/>
        <v>375</v>
      </c>
      <c r="Q436" s="37">
        <f t="shared" si="87"/>
        <v>39.838234628813851</v>
      </c>
      <c r="R436" s="34">
        <f t="shared" si="88"/>
        <v>749.99999999999739</v>
      </c>
      <c r="S436" s="34">
        <f t="shared" si="89"/>
        <v>1124.9999999999973</v>
      </c>
      <c r="T436" s="37">
        <f t="shared" si="90"/>
        <v>789.83823462881128</v>
      </c>
    </row>
    <row r="437" spans="1:20" x14ac:dyDescent="0.2">
      <c r="B437" s="50">
        <v>42031</v>
      </c>
      <c r="C437" s="34">
        <v>1226</v>
      </c>
      <c r="D437" s="56"/>
      <c r="E437" s="36">
        <v>100</v>
      </c>
      <c r="F437" s="36">
        <v>1247</v>
      </c>
      <c r="G437" s="48">
        <f t="shared" si="82"/>
        <v>0.53263888888888888</v>
      </c>
      <c r="H437" s="36">
        <v>1251</v>
      </c>
      <c r="I437" s="49">
        <f t="shared" si="83"/>
        <v>0.53541666666666665</v>
      </c>
      <c r="J437" s="49">
        <f t="shared" si="78"/>
        <v>0.53888888888888886</v>
      </c>
      <c r="K437" s="34" t="str">
        <f t="shared" si="79"/>
        <v/>
      </c>
      <c r="L437" s="34">
        <f t="shared" si="84"/>
        <v>3.9999999999999858</v>
      </c>
      <c r="M437" s="34">
        <f t="shared" si="80"/>
        <v>1</v>
      </c>
      <c r="N437" s="34">
        <f t="shared" ca="1" si="81"/>
        <v>1226</v>
      </c>
      <c r="O437" s="34">
        <f t="shared" ca="1" si="85"/>
        <v>29.999999999999893</v>
      </c>
      <c r="P437" s="34">
        <f t="shared" si="86"/>
        <v>250</v>
      </c>
      <c r="Q437" s="37">
        <f t="shared" si="87"/>
        <v>27.143420404993254</v>
      </c>
      <c r="R437" s="34">
        <f t="shared" si="88"/>
        <v>399.99999999999858</v>
      </c>
      <c r="S437" s="34">
        <f t="shared" si="89"/>
        <v>649.99999999999864</v>
      </c>
      <c r="T437" s="37">
        <f t="shared" si="90"/>
        <v>427.14342040499184</v>
      </c>
    </row>
    <row r="438" spans="1:20" x14ac:dyDescent="0.2">
      <c r="A438" s="34">
        <v>1</v>
      </c>
      <c r="B438" s="50">
        <v>42033</v>
      </c>
      <c r="C438" s="34">
        <v>828</v>
      </c>
      <c r="D438" s="56">
        <v>6</v>
      </c>
      <c r="E438" s="36">
        <v>0.01</v>
      </c>
      <c r="F438" s="36">
        <v>844</v>
      </c>
      <c r="G438" s="48">
        <f t="shared" si="82"/>
        <v>0.36388888888888887</v>
      </c>
      <c r="H438" s="36">
        <v>905</v>
      </c>
      <c r="I438" s="49">
        <f t="shared" si="83"/>
        <v>0.37847222222222227</v>
      </c>
      <c r="J438" s="49" t="str">
        <f t="shared" si="78"/>
        <v/>
      </c>
      <c r="K438" s="34">
        <f t="shared" si="79"/>
        <v>15.999999999999943</v>
      </c>
      <c r="L438" s="34">
        <f t="shared" si="84"/>
        <v>21.000000000000085</v>
      </c>
      <c r="M438" s="34">
        <f t="shared" si="80"/>
        <v>1</v>
      </c>
      <c r="N438" s="34">
        <f t="shared" ca="1" si="81"/>
        <v>828</v>
      </c>
      <c r="O438" s="34" t="str">
        <f t="shared" si="85"/>
        <v/>
      </c>
      <c r="P438" s="34">
        <f t="shared" si="86"/>
        <v>800.0799999999972</v>
      </c>
      <c r="Q438" s="37">
        <f t="shared" si="87"/>
        <v>173.70230664796972</v>
      </c>
      <c r="R438" s="34">
        <f t="shared" si="88"/>
        <v>0.21000000000000085</v>
      </c>
      <c r="S438" s="34">
        <f t="shared" si="89"/>
        <v>800.28999999999724</v>
      </c>
      <c r="T438" s="37">
        <f t="shared" si="90"/>
        <v>173.91230664796973</v>
      </c>
    </row>
    <row r="439" spans="1:20" x14ac:dyDescent="0.2">
      <c r="B439" s="50"/>
      <c r="D439" s="56"/>
      <c r="E439" s="36">
        <v>100</v>
      </c>
      <c r="F439" s="36">
        <v>921</v>
      </c>
      <c r="G439" s="48">
        <f t="shared" si="82"/>
        <v>0.38958333333333334</v>
      </c>
      <c r="H439" s="36">
        <v>928</v>
      </c>
      <c r="I439" s="49">
        <f t="shared" si="83"/>
        <v>0.39444444444444443</v>
      </c>
      <c r="J439" s="49" t="str">
        <f t="shared" si="78"/>
        <v/>
      </c>
      <c r="K439" s="34">
        <f t="shared" si="79"/>
        <v>3.9999999999999858</v>
      </c>
      <c r="L439" s="34">
        <f t="shared" si="84"/>
        <v>6.9999999999999751</v>
      </c>
      <c r="M439" s="34">
        <f t="shared" si="80"/>
        <v>2</v>
      </c>
      <c r="N439" s="34">
        <f t="shared" ca="1" si="81"/>
        <v>828</v>
      </c>
      <c r="O439" s="34" t="str">
        <f t="shared" si="85"/>
        <v/>
      </c>
      <c r="P439" s="34">
        <f t="shared" si="86"/>
        <v>499.99999999999824</v>
      </c>
      <c r="Q439" s="37">
        <f t="shared" si="87"/>
        <v>493.26069653038644</v>
      </c>
      <c r="R439" s="34">
        <f t="shared" si="88"/>
        <v>699.9999999999975</v>
      </c>
      <c r="S439" s="34">
        <f t="shared" si="89"/>
        <v>1199.9999999999957</v>
      </c>
      <c r="T439" s="37">
        <f t="shared" si="90"/>
        <v>1193.2606965303839</v>
      </c>
    </row>
    <row r="440" spans="1:20" x14ac:dyDescent="0.2">
      <c r="B440" s="50"/>
      <c r="D440" s="56"/>
      <c r="E440" s="36">
        <v>150</v>
      </c>
      <c r="F440" s="36">
        <v>932</v>
      </c>
      <c r="G440" s="48">
        <f t="shared" si="82"/>
        <v>0.3972222222222222</v>
      </c>
      <c r="H440" s="36">
        <v>1021</v>
      </c>
      <c r="I440" s="49">
        <f t="shared" si="83"/>
        <v>0.43124999999999997</v>
      </c>
      <c r="J440" s="49" t="str">
        <f t="shared" si="78"/>
        <v/>
      </c>
      <c r="K440" s="34">
        <f t="shared" si="79"/>
        <v>15.000000000000027</v>
      </c>
      <c r="L440" s="34">
        <f t="shared" si="84"/>
        <v>48.999999999999986</v>
      </c>
      <c r="M440" s="34">
        <f t="shared" si="80"/>
        <v>3</v>
      </c>
      <c r="N440" s="34">
        <f t="shared" ca="1" si="81"/>
        <v>828</v>
      </c>
      <c r="O440" s="34" t="str">
        <f t="shared" si="85"/>
        <v/>
      </c>
      <c r="P440" s="34">
        <f t="shared" si="86"/>
        <v>2625.0000000000045</v>
      </c>
      <c r="Q440" s="37">
        <f t="shared" si="87"/>
        <v>2607.0446376903974</v>
      </c>
      <c r="R440" s="34">
        <f t="shared" si="88"/>
        <v>7349.9999999999982</v>
      </c>
      <c r="S440" s="34">
        <f t="shared" si="89"/>
        <v>9975.0000000000036</v>
      </c>
      <c r="T440" s="37">
        <f t="shared" si="90"/>
        <v>9957.0446376903965</v>
      </c>
    </row>
    <row r="441" spans="1:20" x14ac:dyDescent="0.2">
      <c r="B441" s="50"/>
      <c r="D441" s="56"/>
      <c r="E441" s="36">
        <v>200</v>
      </c>
      <c r="F441" s="36">
        <v>1036</v>
      </c>
      <c r="G441" s="48">
        <f t="shared" si="82"/>
        <v>0.44166666666666665</v>
      </c>
      <c r="H441" s="36">
        <v>1126</v>
      </c>
      <c r="I441" s="49">
        <f t="shared" si="83"/>
        <v>0.47638888888888892</v>
      </c>
      <c r="J441" s="49" t="str">
        <f t="shared" si="78"/>
        <v/>
      </c>
      <c r="K441" s="34">
        <f t="shared" si="79"/>
        <v>8.999999999999968</v>
      </c>
      <c r="L441" s="34">
        <f t="shared" si="84"/>
        <v>50.000000000000064</v>
      </c>
      <c r="M441" s="34">
        <f t="shared" si="80"/>
        <v>4</v>
      </c>
      <c r="N441" s="34">
        <f t="shared" ca="1" si="81"/>
        <v>828</v>
      </c>
      <c r="O441" s="34" t="str">
        <f t="shared" si="85"/>
        <v/>
      </c>
      <c r="P441" s="34">
        <f t="shared" si="86"/>
        <v>1709.9999999999939</v>
      </c>
      <c r="Q441" s="37">
        <f t="shared" si="87"/>
        <v>1708.4198935937045</v>
      </c>
      <c r="R441" s="34">
        <f t="shared" si="88"/>
        <v>10000.000000000013</v>
      </c>
      <c r="S441" s="34">
        <f t="shared" si="89"/>
        <v>11710.000000000007</v>
      </c>
      <c r="T441" s="37">
        <f t="shared" si="90"/>
        <v>11708.419893593717</v>
      </c>
    </row>
    <row r="442" spans="1:20" x14ac:dyDescent="0.2">
      <c r="B442" s="50"/>
      <c r="D442" s="56"/>
      <c r="E442" s="36">
        <v>180</v>
      </c>
      <c r="F442" s="36">
        <v>1135</v>
      </c>
      <c r="G442" s="48">
        <f t="shared" si="82"/>
        <v>0.4826388888888889</v>
      </c>
      <c r="H442" s="36">
        <v>1210</v>
      </c>
      <c r="I442" s="49">
        <f t="shared" si="83"/>
        <v>0.50694444444444442</v>
      </c>
      <c r="J442" s="49">
        <f t="shared" si="78"/>
        <v>0.51041666666666663</v>
      </c>
      <c r="K442" s="34" t="str">
        <f t="shared" si="79"/>
        <v/>
      </c>
      <c r="L442" s="34">
        <f t="shared" si="84"/>
        <v>34.999999999999957</v>
      </c>
      <c r="M442" s="34">
        <f t="shared" si="80"/>
        <v>5</v>
      </c>
      <c r="N442" s="34">
        <f t="shared" ca="1" si="81"/>
        <v>828</v>
      </c>
      <c r="O442" s="34">
        <f t="shared" ca="1" si="85"/>
        <v>226.99999999999991</v>
      </c>
      <c r="P442" s="34">
        <f t="shared" si="86"/>
        <v>450</v>
      </c>
      <c r="Q442" s="37">
        <f t="shared" si="87"/>
        <v>47.347346607878421</v>
      </c>
      <c r="R442" s="34">
        <f t="shared" si="88"/>
        <v>6299.9999999999927</v>
      </c>
      <c r="S442" s="34">
        <f t="shared" si="89"/>
        <v>6749.9999999999927</v>
      </c>
      <c r="T442" s="37">
        <f t="shared" si="90"/>
        <v>6347.3473466078713</v>
      </c>
    </row>
    <row r="443" spans="1:20" x14ac:dyDescent="0.2">
      <c r="A443" s="34">
        <v>1</v>
      </c>
      <c r="B443" s="50">
        <v>42034</v>
      </c>
      <c r="C443" s="34">
        <v>1022</v>
      </c>
      <c r="D443" s="56">
        <v>6</v>
      </c>
      <c r="E443" s="36">
        <v>0.01</v>
      </c>
      <c r="F443" s="36">
        <v>1043</v>
      </c>
      <c r="G443" s="48">
        <f t="shared" si="82"/>
        <v>0.4465277777777778</v>
      </c>
      <c r="H443" s="36">
        <v>1049</v>
      </c>
      <c r="I443" s="49">
        <f t="shared" si="83"/>
        <v>0.45069444444444445</v>
      </c>
      <c r="J443" s="49">
        <f t="shared" si="78"/>
        <v>0.45416666666666666</v>
      </c>
      <c r="K443" s="34" t="str">
        <f t="shared" si="79"/>
        <v/>
      </c>
      <c r="L443" s="34">
        <f t="shared" si="84"/>
        <v>5.9999999999999787</v>
      </c>
      <c r="M443" s="34">
        <f t="shared" si="80"/>
        <v>1</v>
      </c>
      <c r="N443" s="34">
        <f t="shared" ca="1" si="81"/>
        <v>1022</v>
      </c>
      <c r="O443" s="34">
        <f t="shared" ca="1" si="85"/>
        <v>31.999999999999964</v>
      </c>
      <c r="P443" s="34">
        <f t="shared" si="86"/>
        <v>2.5000000000000001E-2</v>
      </c>
      <c r="Q443" s="37">
        <f t="shared" si="87"/>
        <v>5.4281443780592247E-3</v>
      </c>
      <c r="R443" s="34">
        <f t="shared" si="88"/>
        <v>5.999999999999979E-2</v>
      </c>
      <c r="S443" s="34">
        <f t="shared" si="89"/>
        <v>8.4999999999999798E-2</v>
      </c>
      <c r="T443" s="37">
        <f t="shared" si="90"/>
        <v>6.5428144378059008E-2</v>
      </c>
    </row>
    <row r="444" spans="1:20" x14ac:dyDescent="0.2">
      <c r="A444" s="34">
        <v>1</v>
      </c>
      <c r="B444" s="50">
        <v>42037</v>
      </c>
      <c r="C444" s="34">
        <v>855</v>
      </c>
      <c r="D444" s="56">
        <v>3</v>
      </c>
      <c r="E444" s="36">
        <v>0.01</v>
      </c>
      <c r="F444" s="36">
        <v>928</v>
      </c>
      <c r="G444" s="48">
        <f t="shared" si="82"/>
        <v>0.39444444444444443</v>
      </c>
      <c r="H444" s="36">
        <v>940</v>
      </c>
      <c r="I444" s="49">
        <f t="shared" si="83"/>
        <v>0.40277777777777773</v>
      </c>
      <c r="J444" s="49">
        <f t="shared" si="78"/>
        <v>0.40624999999999994</v>
      </c>
      <c r="K444" s="34" t="str">
        <f t="shared" si="79"/>
        <v/>
      </c>
      <c r="L444" s="34">
        <f t="shared" si="84"/>
        <v>11.999999999999957</v>
      </c>
      <c r="M444" s="34">
        <f t="shared" si="80"/>
        <v>1</v>
      </c>
      <c r="N444" s="34">
        <f t="shared" ca="1" si="81"/>
        <v>855</v>
      </c>
      <c r="O444" s="34">
        <f t="shared" ca="1" si="85"/>
        <v>49.999999999999986</v>
      </c>
      <c r="P444" s="34">
        <f t="shared" si="86"/>
        <v>2.5000000000000001E-2</v>
      </c>
      <c r="Q444" s="37">
        <f t="shared" si="87"/>
        <v>5.4281443780592247E-3</v>
      </c>
      <c r="R444" s="34">
        <f t="shared" si="88"/>
        <v>0.11999999999999958</v>
      </c>
      <c r="S444" s="34">
        <f t="shared" si="89"/>
        <v>0.14499999999999957</v>
      </c>
      <c r="T444" s="37">
        <f t="shared" si="90"/>
        <v>0.1254281443780588</v>
      </c>
    </row>
    <row r="445" spans="1:20" x14ac:dyDescent="0.2">
      <c r="B445" s="50">
        <v>42037</v>
      </c>
      <c r="C445" s="34">
        <v>1012</v>
      </c>
      <c r="D445" s="56"/>
      <c r="E445" s="36">
        <v>0.01</v>
      </c>
      <c r="F445" s="36">
        <v>1037</v>
      </c>
      <c r="G445" s="48">
        <f t="shared" si="82"/>
        <v>0.44236111111111115</v>
      </c>
      <c r="H445" s="36">
        <v>1040</v>
      </c>
      <c r="I445" s="49">
        <f t="shared" si="83"/>
        <v>0.44444444444444442</v>
      </c>
      <c r="J445" s="49" t="str">
        <f t="shared" si="78"/>
        <v/>
      </c>
      <c r="K445" s="34">
        <f t="shared" si="79"/>
        <v>11.000000000000041</v>
      </c>
      <c r="L445" s="34">
        <f t="shared" si="84"/>
        <v>2.9999999999999094</v>
      </c>
      <c r="M445" s="34">
        <f t="shared" si="80"/>
        <v>1</v>
      </c>
      <c r="N445" s="34">
        <f t="shared" ca="1" si="81"/>
        <v>1012</v>
      </c>
      <c r="O445" s="34" t="str">
        <f t="shared" si="85"/>
        <v/>
      </c>
      <c r="P445" s="34">
        <f t="shared" si="86"/>
        <v>110.05500000000042</v>
      </c>
      <c r="Q445" s="37">
        <f t="shared" si="87"/>
        <v>28.929839918786257</v>
      </c>
      <c r="R445" s="34">
        <f t="shared" si="88"/>
        <v>2.9999999999999093E-2</v>
      </c>
      <c r="S445" s="34">
        <f t="shared" si="89"/>
        <v>110.08500000000042</v>
      </c>
      <c r="T445" s="37">
        <f t="shared" si="90"/>
        <v>28.959839918786255</v>
      </c>
    </row>
    <row r="446" spans="1:20" x14ac:dyDescent="0.2">
      <c r="B446" s="50"/>
      <c r="D446" s="56"/>
      <c r="E446" s="36">
        <v>20</v>
      </c>
      <c r="F446" s="36">
        <v>1051</v>
      </c>
      <c r="G446" s="48">
        <f t="shared" si="82"/>
        <v>0.45208333333333334</v>
      </c>
      <c r="H446" s="36">
        <v>1055</v>
      </c>
      <c r="I446" s="49">
        <f t="shared" si="83"/>
        <v>0.4548611111111111</v>
      </c>
      <c r="J446" s="49" t="str">
        <f t="shared" si="78"/>
        <v/>
      </c>
      <c r="K446" s="34">
        <f t="shared" si="79"/>
        <v>8.999999999999968</v>
      </c>
      <c r="L446" s="34">
        <f t="shared" si="84"/>
        <v>3.9999999999999858</v>
      </c>
      <c r="M446" s="34">
        <f t="shared" si="80"/>
        <v>2</v>
      </c>
      <c r="N446" s="34">
        <f t="shared" ca="1" si="81"/>
        <v>1012</v>
      </c>
      <c r="O446" s="34" t="str">
        <f t="shared" si="85"/>
        <v/>
      </c>
      <c r="P446" s="34">
        <f t="shared" si="86"/>
        <v>989.99999999999648</v>
      </c>
      <c r="Q446" s="37">
        <f t="shared" si="87"/>
        <v>703.55707443305823</v>
      </c>
      <c r="R446" s="34">
        <f t="shared" si="88"/>
        <v>79.999999999999716</v>
      </c>
      <c r="S446" s="34">
        <f t="shared" si="89"/>
        <v>1069.9999999999961</v>
      </c>
      <c r="T446" s="37">
        <f t="shared" si="90"/>
        <v>783.55707443305801</v>
      </c>
    </row>
    <row r="447" spans="1:20" x14ac:dyDescent="0.2">
      <c r="B447" s="50"/>
      <c r="D447" s="56"/>
      <c r="E447" s="36">
        <v>200</v>
      </c>
      <c r="F447" s="36">
        <v>1104</v>
      </c>
      <c r="G447" s="48">
        <f t="shared" si="82"/>
        <v>0.46111111111111108</v>
      </c>
      <c r="H447" s="36">
        <v>1109</v>
      </c>
      <c r="I447" s="49">
        <f t="shared" si="83"/>
        <v>0.46458333333333335</v>
      </c>
      <c r="J447" s="49" t="str">
        <f t="shared" si="78"/>
        <v/>
      </c>
      <c r="K447" s="34">
        <f t="shared" si="79"/>
        <v>9.000000000000048</v>
      </c>
      <c r="L447" s="34">
        <f t="shared" si="84"/>
        <v>5.0000000000000622</v>
      </c>
      <c r="M447" s="34">
        <f t="shared" si="80"/>
        <v>3</v>
      </c>
      <c r="N447" s="34">
        <f t="shared" ca="1" si="81"/>
        <v>1012</v>
      </c>
      <c r="O447" s="34" t="str">
        <f t="shared" si="85"/>
        <v/>
      </c>
      <c r="P447" s="34">
        <f t="shared" si="86"/>
        <v>927.00000000000489</v>
      </c>
      <c r="Q447" s="37">
        <f t="shared" si="87"/>
        <v>497.92421275353706</v>
      </c>
      <c r="R447" s="34">
        <f t="shared" si="88"/>
        <v>1000.0000000000124</v>
      </c>
      <c r="S447" s="34">
        <f t="shared" si="89"/>
        <v>1927.0000000000173</v>
      </c>
      <c r="T447" s="37">
        <f t="shared" si="90"/>
        <v>1497.9242127535495</v>
      </c>
    </row>
    <row r="448" spans="1:20" x14ac:dyDescent="0.2">
      <c r="B448" s="50"/>
      <c r="D448" s="56"/>
      <c r="E448" s="34">
        <v>6</v>
      </c>
      <c r="F448" s="36">
        <v>1118</v>
      </c>
      <c r="G448" s="48">
        <f t="shared" si="82"/>
        <v>0.47083333333333338</v>
      </c>
      <c r="H448" s="36">
        <v>1121</v>
      </c>
      <c r="I448" s="49">
        <f t="shared" si="83"/>
        <v>0.47291666666666665</v>
      </c>
      <c r="J448" s="49" t="str">
        <f t="shared" si="78"/>
        <v/>
      </c>
      <c r="K448" s="34">
        <f t="shared" si="79"/>
        <v>5.0000000000000622</v>
      </c>
      <c r="L448" s="34">
        <f t="shared" si="84"/>
        <v>2.9999999999999094</v>
      </c>
      <c r="M448" s="34">
        <f t="shared" si="80"/>
        <v>4</v>
      </c>
      <c r="N448" s="34">
        <f t="shared" ca="1" si="81"/>
        <v>1012</v>
      </c>
      <c r="O448" s="34" t="str">
        <f t="shared" si="85"/>
        <v/>
      </c>
      <c r="P448" s="34">
        <f t="shared" si="86"/>
        <v>165.00000000000205</v>
      </c>
      <c r="Q448" s="37">
        <f t="shared" si="87"/>
        <v>117.25951775265298</v>
      </c>
      <c r="R448" s="34">
        <f t="shared" si="88"/>
        <v>17.999999999999456</v>
      </c>
      <c r="S448" s="34">
        <f t="shared" si="89"/>
        <v>183.00000000000151</v>
      </c>
      <c r="T448" s="37">
        <f t="shared" si="90"/>
        <v>135.25951775265244</v>
      </c>
    </row>
    <row r="449" spans="1:20" x14ac:dyDescent="0.2">
      <c r="B449" s="50"/>
      <c r="D449" s="56"/>
      <c r="E449" s="36">
        <v>60</v>
      </c>
      <c r="F449" s="36">
        <v>1126</v>
      </c>
      <c r="G449" s="48">
        <f t="shared" si="82"/>
        <v>0.47638888888888892</v>
      </c>
      <c r="H449" s="36">
        <v>1128</v>
      </c>
      <c r="I449" s="49">
        <f t="shared" si="83"/>
        <v>0.4777777777777778</v>
      </c>
      <c r="J449" s="49">
        <f t="shared" si="78"/>
        <v>0.48125000000000001</v>
      </c>
      <c r="K449" s="34" t="str">
        <f t="shared" si="79"/>
        <v/>
      </c>
      <c r="L449" s="34">
        <f t="shared" si="84"/>
        <v>1.9999999999999929</v>
      </c>
      <c r="M449" s="34">
        <f t="shared" si="80"/>
        <v>5</v>
      </c>
      <c r="N449" s="34">
        <f t="shared" ca="1" si="81"/>
        <v>1012</v>
      </c>
      <c r="O449" s="34">
        <f t="shared" ca="1" si="85"/>
        <v>81.000000000000028</v>
      </c>
      <c r="P449" s="34">
        <f t="shared" si="86"/>
        <v>150</v>
      </c>
      <c r="Q449" s="37">
        <f t="shared" si="87"/>
        <v>16.750563856528444</v>
      </c>
      <c r="R449" s="34">
        <f t="shared" si="88"/>
        <v>119.99999999999957</v>
      </c>
      <c r="S449" s="34">
        <f t="shared" si="89"/>
        <v>269.99999999999955</v>
      </c>
      <c r="T449" s="37">
        <f t="shared" si="90"/>
        <v>136.750563856528</v>
      </c>
    </row>
    <row r="450" spans="1:20" x14ac:dyDescent="0.2">
      <c r="B450" s="50">
        <v>42037</v>
      </c>
      <c r="C450" s="34">
        <v>1416</v>
      </c>
      <c r="D450" s="56"/>
      <c r="E450" s="36">
        <v>0.01</v>
      </c>
      <c r="F450" s="36">
        <v>1430</v>
      </c>
      <c r="G450" s="48">
        <f t="shared" si="82"/>
        <v>0.60416666666666663</v>
      </c>
      <c r="H450" s="36">
        <v>1434</v>
      </c>
      <c r="I450" s="49">
        <f t="shared" si="83"/>
        <v>0.6069444444444444</v>
      </c>
      <c r="J450" s="49" t="str">
        <f t="shared" si="78"/>
        <v/>
      </c>
      <c r="K450" s="34">
        <f t="shared" si="79"/>
        <v>5.0000000000001421</v>
      </c>
      <c r="L450" s="34">
        <f t="shared" si="84"/>
        <v>3.9999999999999858</v>
      </c>
      <c r="M450" s="34">
        <f t="shared" si="80"/>
        <v>1</v>
      </c>
      <c r="N450" s="34">
        <f t="shared" ca="1" si="81"/>
        <v>1416</v>
      </c>
      <c r="O450" s="34" t="str">
        <f t="shared" si="85"/>
        <v/>
      </c>
      <c r="P450" s="34">
        <f t="shared" si="86"/>
        <v>0.37500000000001071</v>
      </c>
      <c r="Q450" s="37">
        <f t="shared" si="87"/>
        <v>0.24630873418537011</v>
      </c>
      <c r="R450" s="34">
        <f t="shared" si="88"/>
        <v>3.9999999999999862E-2</v>
      </c>
      <c r="S450" s="34">
        <f t="shared" si="89"/>
        <v>0.41500000000001058</v>
      </c>
      <c r="T450" s="37">
        <f t="shared" si="90"/>
        <v>0.28630873418536995</v>
      </c>
    </row>
    <row r="451" spans="1:20" x14ac:dyDescent="0.2">
      <c r="B451" s="50"/>
      <c r="D451" s="56"/>
      <c r="E451" s="36">
        <v>0.14000000000000001</v>
      </c>
      <c r="F451" s="36">
        <v>1439</v>
      </c>
      <c r="G451" s="48">
        <f t="shared" si="82"/>
        <v>0.61041666666666672</v>
      </c>
      <c r="H451" s="36">
        <v>1444</v>
      </c>
      <c r="I451" s="49">
        <f t="shared" si="83"/>
        <v>0.61388888888888882</v>
      </c>
      <c r="J451" s="49" t="str">
        <f t="shared" si="78"/>
        <v/>
      </c>
      <c r="K451" s="34">
        <f t="shared" si="79"/>
        <v>9.0000000000001279</v>
      </c>
      <c r="L451" s="34">
        <f t="shared" si="84"/>
        <v>4.9999999999998224</v>
      </c>
      <c r="M451" s="34">
        <f t="shared" si="80"/>
        <v>2</v>
      </c>
      <c r="N451" s="34">
        <f t="shared" ca="1" si="81"/>
        <v>1416</v>
      </c>
      <c r="O451" s="34" t="str">
        <f t="shared" si="85"/>
        <v/>
      </c>
      <c r="P451" s="34">
        <f t="shared" si="86"/>
        <v>450.63000000000642</v>
      </c>
      <c r="Q451" s="37">
        <f t="shared" si="87"/>
        <v>136.76795988686322</v>
      </c>
      <c r="R451" s="34">
        <f t="shared" si="88"/>
        <v>0.6999999999999752</v>
      </c>
      <c r="S451" s="34">
        <f t="shared" si="89"/>
        <v>451.33000000000641</v>
      </c>
      <c r="T451" s="37">
        <f t="shared" si="90"/>
        <v>137.46795988686321</v>
      </c>
    </row>
    <row r="452" spans="1:20" x14ac:dyDescent="0.2">
      <c r="B452" s="50"/>
      <c r="D452" s="56"/>
      <c r="E452" s="36">
        <v>100</v>
      </c>
      <c r="F452" s="36">
        <v>1453</v>
      </c>
      <c r="G452" s="48">
        <f t="shared" si="82"/>
        <v>0.62013888888888891</v>
      </c>
      <c r="H452" s="36">
        <v>1457</v>
      </c>
      <c r="I452" s="49">
        <f t="shared" si="83"/>
        <v>0.62291666666666667</v>
      </c>
      <c r="J452" s="49" t="str">
        <f t="shared" si="78"/>
        <v/>
      </c>
      <c r="K452" s="34">
        <f t="shared" si="79"/>
        <v>2.9999999999999893</v>
      </c>
      <c r="L452" s="34">
        <f t="shared" si="84"/>
        <v>3.9999999999999858</v>
      </c>
      <c r="M452" s="34">
        <f t="shared" si="80"/>
        <v>3</v>
      </c>
      <c r="N452" s="34">
        <f t="shared" ca="1" si="81"/>
        <v>1416</v>
      </c>
      <c r="O452" s="34" t="str">
        <f t="shared" si="85"/>
        <v/>
      </c>
      <c r="P452" s="34">
        <f t="shared" si="86"/>
        <v>359.99999999999875</v>
      </c>
      <c r="Q452" s="37">
        <f t="shared" si="87"/>
        <v>356.64161246702452</v>
      </c>
      <c r="R452" s="34">
        <f t="shared" si="88"/>
        <v>399.99999999999858</v>
      </c>
      <c r="S452" s="34">
        <f t="shared" si="89"/>
        <v>759.99999999999727</v>
      </c>
      <c r="T452" s="37">
        <f t="shared" si="90"/>
        <v>756.64161246702315</v>
      </c>
    </row>
    <row r="453" spans="1:20" x14ac:dyDescent="0.2">
      <c r="B453" s="50"/>
      <c r="D453" s="56"/>
      <c r="E453" s="36">
        <v>140</v>
      </c>
      <c r="F453" s="36">
        <v>1500</v>
      </c>
      <c r="G453" s="48">
        <f t="shared" si="82"/>
        <v>0.625</v>
      </c>
      <c r="H453" s="36">
        <v>1511</v>
      </c>
      <c r="I453" s="49">
        <f t="shared" si="83"/>
        <v>0.63263888888888886</v>
      </c>
      <c r="J453" s="49" t="str">
        <f t="shared" si="78"/>
        <v/>
      </c>
      <c r="K453" s="34">
        <f t="shared" si="79"/>
        <v>5.0000000000001421</v>
      </c>
      <c r="L453" s="34">
        <f t="shared" si="84"/>
        <v>10.999999999999961</v>
      </c>
      <c r="M453" s="34">
        <f t="shared" si="80"/>
        <v>4</v>
      </c>
      <c r="N453" s="34">
        <f t="shared" ca="1" si="81"/>
        <v>1416</v>
      </c>
      <c r="O453" s="34" t="str">
        <f t="shared" si="85"/>
        <v/>
      </c>
      <c r="P453" s="34">
        <f t="shared" si="86"/>
        <v>850.0000000000241</v>
      </c>
      <c r="Q453" s="37">
        <f t="shared" si="87"/>
        <v>841.10198067039482</v>
      </c>
      <c r="R453" s="34">
        <f t="shared" si="88"/>
        <v>1539.9999999999945</v>
      </c>
      <c r="S453" s="34">
        <f t="shared" si="89"/>
        <v>2390.0000000000186</v>
      </c>
      <c r="T453" s="37">
        <f t="shared" si="90"/>
        <v>2381.1019806703894</v>
      </c>
    </row>
    <row r="454" spans="1:20" x14ac:dyDescent="0.2">
      <c r="B454" s="50"/>
      <c r="D454" s="56"/>
      <c r="E454" s="36">
        <v>200</v>
      </c>
      <c r="F454" s="36">
        <v>1516</v>
      </c>
      <c r="G454" s="48">
        <f t="shared" si="82"/>
        <v>0.63611111111111118</v>
      </c>
      <c r="H454" s="36">
        <v>1520</v>
      </c>
      <c r="I454" s="49">
        <f t="shared" si="83"/>
        <v>0.63888888888888895</v>
      </c>
      <c r="J454" s="49" t="str">
        <f t="shared" si="78"/>
        <v/>
      </c>
      <c r="K454" s="34">
        <f t="shared" si="79"/>
        <v>17.999999999999936</v>
      </c>
      <c r="L454" s="34">
        <f t="shared" si="84"/>
        <v>3.9999999999999858</v>
      </c>
      <c r="M454" s="34">
        <f t="shared" si="80"/>
        <v>5</v>
      </c>
      <c r="N454" s="34">
        <f t="shared" ca="1" si="81"/>
        <v>1416</v>
      </c>
      <c r="O454" s="34" t="str">
        <f t="shared" si="85"/>
        <v/>
      </c>
      <c r="P454" s="34">
        <f t="shared" si="86"/>
        <v>1801.7999999999936</v>
      </c>
      <c r="Q454" s="37">
        <f t="shared" si="87"/>
        <v>520.63260137427108</v>
      </c>
      <c r="R454" s="34">
        <f t="shared" si="88"/>
        <v>799.99999999999716</v>
      </c>
      <c r="S454" s="34">
        <f t="shared" si="89"/>
        <v>2601.7999999999906</v>
      </c>
      <c r="T454" s="37">
        <f t="shared" si="90"/>
        <v>1320.6326013742682</v>
      </c>
    </row>
    <row r="455" spans="1:20" x14ac:dyDescent="0.2">
      <c r="B455" s="50"/>
      <c r="D455" s="56"/>
      <c r="E455" s="36">
        <v>0.2</v>
      </c>
      <c r="F455" s="36">
        <v>1538</v>
      </c>
      <c r="G455" s="48">
        <f t="shared" si="82"/>
        <v>0.65138888888888891</v>
      </c>
      <c r="H455" s="36">
        <v>1554</v>
      </c>
      <c r="I455" s="49">
        <f t="shared" si="83"/>
        <v>0.66249999999999998</v>
      </c>
      <c r="J455" s="49" t="str">
        <f t="shared" si="78"/>
        <v/>
      </c>
      <c r="K455" s="34">
        <f t="shared" si="79"/>
        <v>16.000000000000103</v>
      </c>
      <c r="L455" s="34">
        <f t="shared" si="84"/>
        <v>15.999999999999943</v>
      </c>
      <c r="M455" s="34">
        <f t="shared" si="80"/>
        <v>6</v>
      </c>
      <c r="N455" s="34">
        <f t="shared" ca="1" si="81"/>
        <v>1416</v>
      </c>
      <c r="O455" s="34" t="str">
        <f t="shared" si="85"/>
        <v/>
      </c>
      <c r="P455" s="34">
        <f t="shared" si="86"/>
        <v>17.600000000000115</v>
      </c>
      <c r="Q455" s="37">
        <f t="shared" si="87"/>
        <v>12.507705522870216</v>
      </c>
      <c r="R455" s="34">
        <f t="shared" si="88"/>
        <v>3.1999999999999886</v>
      </c>
      <c r="S455" s="34">
        <f t="shared" si="89"/>
        <v>20.800000000000104</v>
      </c>
      <c r="T455" s="37">
        <f t="shared" si="90"/>
        <v>15.707705522870205</v>
      </c>
    </row>
    <row r="456" spans="1:20" x14ac:dyDescent="0.2">
      <c r="B456" s="50"/>
      <c r="D456" s="56"/>
      <c r="E456" s="36">
        <v>2</v>
      </c>
      <c r="F456" s="36">
        <v>1610</v>
      </c>
      <c r="G456" s="48">
        <f t="shared" si="82"/>
        <v>0.67361111111111116</v>
      </c>
      <c r="H456" s="36">
        <v>1613</v>
      </c>
      <c r="I456" s="49">
        <f t="shared" si="83"/>
        <v>0.67569444444444438</v>
      </c>
      <c r="J456" s="49">
        <f t="shared" si="78"/>
        <v>0.67916666666666659</v>
      </c>
      <c r="K456" s="34" t="str">
        <f t="shared" si="79"/>
        <v/>
      </c>
      <c r="L456" s="34">
        <f t="shared" si="84"/>
        <v>2.9999999999998295</v>
      </c>
      <c r="M456" s="34">
        <f t="shared" si="80"/>
        <v>7</v>
      </c>
      <c r="N456" s="34">
        <f t="shared" ca="1" si="81"/>
        <v>1416</v>
      </c>
      <c r="O456" s="34">
        <f t="shared" ca="1" si="85"/>
        <v>121.99999999999989</v>
      </c>
      <c r="P456" s="34">
        <f t="shared" si="86"/>
        <v>5</v>
      </c>
      <c r="Q456" s="37">
        <f t="shared" si="87"/>
        <v>0.68924379203313568</v>
      </c>
      <c r="R456" s="34">
        <f t="shared" si="88"/>
        <v>5.9999999999996589</v>
      </c>
      <c r="S456" s="34">
        <f t="shared" si="89"/>
        <v>10.999999999999659</v>
      </c>
      <c r="T456" s="37">
        <f t="shared" si="90"/>
        <v>6.6892437920327943</v>
      </c>
    </row>
    <row r="457" spans="1:20" x14ac:dyDescent="0.2">
      <c r="A457" s="34">
        <v>1</v>
      </c>
      <c r="B457" s="50">
        <v>42038</v>
      </c>
      <c r="C457" s="34">
        <v>858</v>
      </c>
      <c r="D457" s="56">
        <v>3</v>
      </c>
      <c r="E457" s="36">
        <v>1.7999999999999999E-2</v>
      </c>
      <c r="F457" s="36">
        <v>930</v>
      </c>
      <c r="G457" s="48">
        <f t="shared" si="82"/>
        <v>0.39583333333333331</v>
      </c>
      <c r="H457" s="36">
        <v>949</v>
      </c>
      <c r="I457" s="49">
        <f t="shared" si="83"/>
        <v>0.40902777777777777</v>
      </c>
      <c r="J457" s="49" t="str">
        <f t="shared" si="78"/>
        <v/>
      </c>
      <c r="K457" s="34">
        <f t="shared" si="79"/>
        <v>13.000000000000034</v>
      </c>
      <c r="L457" s="34">
        <f t="shared" si="84"/>
        <v>19.000000000000014</v>
      </c>
      <c r="M457" s="34">
        <f t="shared" si="80"/>
        <v>1</v>
      </c>
      <c r="N457" s="34">
        <f t="shared" ca="1" si="81"/>
        <v>858</v>
      </c>
      <c r="O457" s="34" t="str">
        <f t="shared" si="85"/>
        <v/>
      </c>
      <c r="P457" s="34">
        <f t="shared" si="86"/>
        <v>195.1170000000005</v>
      </c>
      <c r="Q457" s="37">
        <f t="shared" si="87"/>
        <v>52.539551989952699</v>
      </c>
      <c r="R457" s="34">
        <f t="shared" si="88"/>
        <v>0.34200000000000025</v>
      </c>
      <c r="S457" s="34">
        <f t="shared" si="89"/>
        <v>195.45900000000051</v>
      </c>
      <c r="T457" s="37">
        <f t="shared" si="90"/>
        <v>52.881551989952698</v>
      </c>
    </row>
    <row r="458" spans="1:20" x14ac:dyDescent="0.2">
      <c r="B458" s="50"/>
      <c r="D458" s="56"/>
      <c r="E458" s="36">
        <v>30</v>
      </c>
      <c r="F458" s="36">
        <v>1002</v>
      </c>
      <c r="G458" s="48">
        <f t="shared" si="82"/>
        <v>0.41805555555555557</v>
      </c>
      <c r="H458" s="36">
        <v>1013</v>
      </c>
      <c r="I458" s="49">
        <f t="shared" si="83"/>
        <v>0.42569444444444443</v>
      </c>
      <c r="J458" s="49" t="str">
        <f t="shared" si="78"/>
        <v/>
      </c>
      <c r="K458" s="34">
        <f t="shared" si="79"/>
        <v>13.000000000000034</v>
      </c>
      <c r="L458" s="34">
        <f t="shared" si="84"/>
        <v>10.999999999999961</v>
      </c>
      <c r="M458" s="34">
        <f t="shared" si="80"/>
        <v>2</v>
      </c>
      <c r="N458" s="34">
        <f t="shared" ca="1" si="81"/>
        <v>858</v>
      </c>
      <c r="O458" s="34" t="str">
        <f t="shared" si="85"/>
        <v/>
      </c>
      <c r="P458" s="34">
        <f t="shared" si="86"/>
        <v>195.2275000000005</v>
      </c>
      <c r="Q458" s="37">
        <f t="shared" si="87"/>
        <v>57.679812362302592</v>
      </c>
      <c r="R458" s="34">
        <f t="shared" si="88"/>
        <v>329.99999999999881</v>
      </c>
      <c r="S458" s="34">
        <f t="shared" si="89"/>
        <v>525.22749999999928</v>
      </c>
      <c r="T458" s="37">
        <f t="shared" si="90"/>
        <v>387.67981236230139</v>
      </c>
    </row>
    <row r="459" spans="1:20" x14ac:dyDescent="0.2">
      <c r="B459" s="50"/>
      <c r="D459" s="56"/>
      <c r="E459" s="36">
        <v>3.5000000000000003E-2</v>
      </c>
      <c r="F459" s="36">
        <v>1026</v>
      </c>
      <c r="G459" s="48">
        <f t="shared" si="82"/>
        <v>0.43472222222222223</v>
      </c>
      <c r="H459" s="36">
        <v>1042</v>
      </c>
      <c r="I459" s="49">
        <f t="shared" si="83"/>
        <v>0.4458333333333333</v>
      </c>
      <c r="J459" s="49" t="str">
        <f t="shared" si="78"/>
        <v/>
      </c>
      <c r="K459" s="34">
        <f t="shared" si="79"/>
        <v>7.0000000000000551</v>
      </c>
      <c r="L459" s="34">
        <f t="shared" si="84"/>
        <v>15.999999999999943</v>
      </c>
      <c r="M459" s="34">
        <f t="shared" si="80"/>
        <v>3</v>
      </c>
      <c r="N459" s="34">
        <f t="shared" ca="1" si="81"/>
        <v>858</v>
      </c>
      <c r="O459" s="34" t="str">
        <f t="shared" si="85"/>
        <v/>
      </c>
      <c r="P459" s="34">
        <f t="shared" si="86"/>
        <v>0.16450000000000128</v>
      </c>
      <c r="Q459" s="37">
        <f t="shared" si="87"/>
        <v>0.15041293682964119</v>
      </c>
      <c r="R459" s="34">
        <f t="shared" si="88"/>
        <v>0.55999999999999805</v>
      </c>
      <c r="S459" s="34">
        <f t="shared" si="89"/>
        <v>0.72449999999999937</v>
      </c>
      <c r="T459" s="37">
        <f t="shared" si="90"/>
        <v>0.71041293682963924</v>
      </c>
    </row>
    <row r="460" spans="1:20" x14ac:dyDescent="0.2">
      <c r="B460" s="50"/>
      <c r="D460" s="56"/>
      <c r="E460" s="36">
        <v>1.2E-2</v>
      </c>
      <c r="F460" s="36">
        <v>1049</v>
      </c>
      <c r="G460" s="48">
        <f t="shared" si="82"/>
        <v>0.45069444444444445</v>
      </c>
      <c r="H460" s="36">
        <v>1058</v>
      </c>
      <c r="I460" s="49">
        <f t="shared" si="83"/>
        <v>0.45694444444444443</v>
      </c>
      <c r="J460" s="49" t="str">
        <f t="shared" si="78"/>
        <v/>
      </c>
      <c r="K460" s="34">
        <f t="shared" si="79"/>
        <v>5.9999999999999787</v>
      </c>
      <c r="L460" s="34">
        <f t="shared" si="84"/>
        <v>8.999999999999968</v>
      </c>
      <c r="M460" s="34">
        <f t="shared" si="80"/>
        <v>4</v>
      </c>
      <c r="N460" s="34">
        <f t="shared" ca="1" si="81"/>
        <v>858</v>
      </c>
      <c r="O460" s="34" t="str">
        <f t="shared" si="85"/>
        <v/>
      </c>
      <c r="P460" s="34">
        <f t="shared" si="86"/>
        <v>0.27599999999999902</v>
      </c>
      <c r="Q460" s="37">
        <f t="shared" si="87"/>
        <v>0.21507086357575958</v>
      </c>
      <c r="R460" s="34">
        <f t="shared" si="88"/>
        <v>0.10799999999999962</v>
      </c>
      <c r="S460" s="34">
        <f t="shared" si="89"/>
        <v>0.38399999999999868</v>
      </c>
      <c r="T460" s="37">
        <f t="shared" si="90"/>
        <v>0.3230708635757592</v>
      </c>
    </row>
    <row r="461" spans="1:20" x14ac:dyDescent="0.2">
      <c r="B461" s="50"/>
      <c r="D461" s="56"/>
      <c r="E461" s="36">
        <v>0.08</v>
      </c>
      <c r="F461" s="36">
        <v>1104</v>
      </c>
      <c r="G461" s="48">
        <f t="shared" si="82"/>
        <v>0.46111111111111108</v>
      </c>
      <c r="H461" s="36">
        <v>1122</v>
      </c>
      <c r="I461" s="49">
        <f t="shared" si="83"/>
        <v>0.47361111111111115</v>
      </c>
      <c r="J461" s="49" t="str">
        <f t="shared" si="78"/>
        <v/>
      </c>
      <c r="K461" s="34">
        <f t="shared" si="79"/>
        <v>6.9999999999998952</v>
      </c>
      <c r="L461" s="34">
        <f t="shared" si="84"/>
        <v>18.000000000000096</v>
      </c>
      <c r="M461" s="34">
        <f t="shared" si="80"/>
        <v>5</v>
      </c>
      <c r="N461" s="34">
        <f t="shared" ca="1" si="81"/>
        <v>858</v>
      </c>
      <c r="O461" s="34" t="str">
        <f t="shared" si="85"/>
        <v/>
      </c>
      <c r="P461" s="34">
        <f t="shared" si="86"/>
        <v>2.0299999999999696</v>
      </c>
      <c r="Q461" s="37">
        <f t="shared" si="87"/>
        <v>1.6043034938545584</v>
      </c>
      <c r="R461" s="34">
        <f t="shared" si="88"/>
        <v>1.4400000000000077</v>
      </c>
      <c r="S461" s="34">
        <f t="shared" si="89"/>
        <v>3.4699999999999775</v>
      </c>
      <c r="T461" s="37">
        <f t="shared" si="90"/>
        <v>3.0443034938545663</v>
      </c>
    </row>
    <row r="462" spans="1:20" x14ac:dyDescent="0.2">
      <c r="B462" s="50"/>
      <c r="D462" s="56"/>
      <c r="E462" s="36">
        <v>0.5</v>
      </c>
      <c r="F462" s="36">
        <v>1129</v>
      </c>
      <c r="G462" s="48">
        <f t="shared" si="82"/>
        <v>0.47847222222222219</v>
      </c>
      <c r="H462" s="36">
        <v>1134</v>
      </c>
      <c r="I462" s="49">
        <f t="shared" si="83"/>
        <v>0.48194444444444445</v>
      </c>
      <c r="J462" s="49" t="str">
        <f t="shared" si="78"/>
        <v/>
      </c>
      <c r="K462" s="34">
        <f t="shared" si="79"/>
        <v>20.999999999999925</v>
      </c>
      <c r="L462" s="34">
        <f t="shared" si="84"/>
        <v>5.0000000000000622</v>
      </c>
      <c r="M462" s="34">
        <f t="shared" si="80"/>
        <v>6</v>
      </c>
      <c r="N462" s="34">
        <f t="shared" ca="1" si="81"/>
        <v>858</v>
      </c>
      <c r="O462" s="34" t="str">
        <f t="shared" si="85"/>
        <v/>
      </c>
      <c r="P462" s="34">
        <f t="shared" si="86"/>
        <v>5.4179999999999806</v>
      </c>
      <c r="Q462" s="37">
        <f t="shared" si="87"/>
        <v>2.9529696198787296</v>
      </c>
      <c r="R462" s="34">
        <f t="shared" si="88"/>
        <v>2.5000000000000311</v>
      </c>
      <c r="S462" s="34">
        <f t="shared" si="89"/>
        <v>7.9180000000000117</v>
      </c>
      <c r="T462" s="37">
        <f t="shared" si="90"/>
        <v>5.4529696198787612</v>
      </c>
    </row>
    <row r="463" spans="1:20" x14ac:dyDescent="0.2">
      <c r="B463" s="50"/>
      <c r="D463" s="56"/>
      <c r="E463" s="36">
        <v>1.6E-2</v>
      </c>
      <c r="F463" s="36">
        <v>1155</v>
      </c>
      <c r="G463" s="48">
        <f t="shared" si="82"/>
        <v>0.49652777777777773</v>
      </c>
      <c r="H463" s="36">
        <v>1308</v>
      </c>
      <c r="I463" s="49">
        <f t="shared" si="83"/>
        <v>0.54722222222222217</v>
      </c>
      <c r="J463" s="49" t="str">
        <f t="shared" ref="J463:J526" si="91">IF(OR(B464&lt;&gt;"",E464=""),I463+TIME(0,5,0),"")</f>
        <v/>
      </c>
      <c r="K463" s="34">
        <f t="shared" ref="K463:K526" si="92">IF(AND(OR(AND(B463&lt;&gt;"",B464=""),AND(B463="",B464="")),E464&lt;&gt;""),(G464-I463)*1440,"")</f>
        <v>8.0000000000001315</v>
      </c>
      <c r="L463" s="34">
        <f t="shared" si="84"/>
        <v>72.999999999999986</v>
      </c>
      <c r="M463" s="34">
        <f t="shared" ref="M463:M526" si="93">IF(B463&lt;&gt;"",1,M462+1)</f>
        <v>7</v>
      </c>
      <c r="N463" s="34">
        <f t="shared" ref="N463:N526" ca="1" si="94">OFFSET(C463,-M463+1,0)</f>
        <v>858</v>
      </c>
      <c r="O463" s="34" t="str">
        <f t="shared" si="85"/>
        <v/>
      </c>
      <c r="P463" s="34">
        <f t="shared" si="86"/>
        <v>4.8640000000000798</v>
      </c>
      <c r="Q463" s="37">
        <f t="shared" si="87"/>
        <v>2.1938995631492051</v>
      </c>
      <c r="R463" s="34">
        <f t="shared" si="88"/>
        <v>1.1679999999999997</v>
      </c>
      <c r="S463" s="34">
        <f t="shared" si="89"/>
        <v>6.03200000000008</v>
      </c>
      <c r="T463" s="37">
        <f t="shared" si="90"/>
        <v>3.3618995631492048</v>
      </c>
    </row>
    <row r="464" spans="1:20" x14ac:dyDescent="0.2">
      <c r="B464" s="50"/>
      <c r="D464" s="56"/>
      <c r="E464" s="36">
        <v>1.2</v>
      </c>
      <c r="F464" s="36">
        <v>1316</v>
      </c>
      <c r="G464" s="48">
        <f t="shared" si="82"/>
        <v>0.55277777777777781</v>
      </c>
      <c r="H464" s="36">
        <v>1330</v>
      </c>
      <c r="I464" s="49">
        <f t="shared" ref="I464:I527" si="95">VALUE(CONCATENATE(LEFT(H464,LEN(H464)-2),":",RIGHT(H464,2)))</f>
        <v>0.5625</v>
      </c>
      <c r="J464" s="49" t="str">
        <f t="shared" si="91"/>
        <v/>
      </c>
      <c r="K464" s="34">
        <f t="shared" si="92"/>
        <v>6.9999999999999751</v>
      </c>
      <c r="L464" s="34">
        <f t="shared" ref="L464:L527" si="96">(I464-G464)*1440</f>
        <v>13.99999999999995</v>
      </c>
      <c r="M464" s="34">
        <f t="shared" si="93"/>
        <v>8</v>
      </c>
      <c r="N464" s="34">
        <f t="shared" ca="1" si="94"/>
        <v>858</v>
      </c>
      <c r="O464" s="34" t="str">
        <f t="shared" ref="O464:O527" si="97">IF(J464&lt;&gt;"",(J464-VALUE(CONCATENATE(LEFT(N464,LEN(N464)-2),":",RIGHT(N464,2))))*1440,"")</f>
        <v/>
      </c>
      <c r="P464" s="34">
        <f t="shared" ref="P464:P527" si="98">IF(K464&lt;&gt;"",(E464+E465)*K464/2,E464*5/2)</f>
        <v>91.699999999999676</v>
      </c>
      <c r="Q464" s="37">
        <f t="shared" ref="Q464:Q527" si="99">IF(K464&lt;&gt;"",(E465-E464)*K464/LN((E465+0.000001)/(E464+0.000001)),-5*(E464-0.000001)/(LN(1/E464)-13.8155))</f>
        <v>54.86483323472352</v>
      </c>
      <c r="R464" s="34">
        <f t="shared" ref="R464:R527" si="100">(E464*L464)</f>
        <v>16.79999999999994</v>
      </c>
      <c r="S464" s="34">
        <f t="shared" ref="S464:S527" si="101">P464+R464</f>
        <v>108.49999999999962</v>
      </c>
      <c r="T464" s="37">
        <f t="shared" ref="T464:T527" si="102">Q464+R464</f>
        <v>71.66483323472346</v>
      </c>
    </row>
    <row r="465" spans="1:20" x14ac:dyDescent="0.2">
      <c r="B465" s="50"/>
      <c r="D465" s="56"/>
      <c r="E465" s="36">
        <v>25</v>
      </c>
      <c r="F465" s="36">
        <v>1337</v>
      </c>
      <c r="G465" s="48">
        <f t="shared" ref="G465:G530" si="103">VALUE(CONCATENATE(LEFT(F465,LEN(F465)-2),":",RIGHT(F465,2)))</f>
        <v>0.56736111111111109</v>
      </c>
      <c r="H465" s="36">
        <v>1340</v>
      </c>
      <c r="I465" s="49">
        <f t="shared" si="95"/>
        <v>0.56944444444444442</v>
      </c>
      <c r="J465" s="49" t="str">
        <f t="shared" si="91"/>
        <v/>
      </c>
      <c r="K465" s="34">
        <f t="shared" si="92"/>
        <v>12.000000000000117</v>
      </c>
      <c r="L465" s="34">
        <f t="shared" si="96"/>
        <v>2.9999999999999893</v>
      </c>
      <c r="M465" s="34">
        <f t="shared" si="93"/>
        <v>9</v>
      </c>
      <c r="N465" s="34">
        <f t="shared" ca="1" si="94"/>
        <v>858</v>
      </c>
      <c r="O465" s="34" t="str">
        <f t="shared" si="97"/>
        <v/>
      </c>
      <c r="P465" s="34">
        <f t="shared" si="98"/>
        <v>151.05000000000149</v>
      </c>
      <c r="Q465" s="37">
        <f t="shared" si="99"/>
        <v>60.038218217709669</v>
      </c>
      <c r="R465" s="34">
        <f t="shared" si="100"/>
        <v>74.99999999999973</v>
      </c>
      <c r="S465" s="34">
        <f t="shared" si="101"/>
        <v>226.05000000000121</v>
      </c>
      <c r="T465" s="37">
        <f t="shared" si="102"/>
        <v>135.03821821770941</v>
      </c>
    </row>
    <row r="466" spans="1:20" x14ac:dyDescent="0.2">
      <c r="B466" s="50"/>
      <c r="D466" s="56"/>
      <c r="E466" s="36">
        <v>0.17499999999999999</v>
      </c>
      <c r="F466" s="36">
        <v>1352</v>
      </c>
      <c r="G466" s="48">
        <f t="shared" si="103"/>
        <v>0.57777777777777783</v>
      </c>
      <c r="H466" s="36">
        <v>1353</v>
      </c>
      <c r="I466" s="49">
        <f t="shared" si="95"/>
        <v>0.57847222222222217</v>
      </c>
      <c r="J466" s="49">
        <f t="shared" si="91"/>
        <v>0.58194444444444438</v>
      </c>
      <c r="K466" s="34" t="str">
        <f t="shared" si="92"/>
        <v/>
      </c>
      <c r="L466" s="34">
        <f t="shared" si="96"/>
        <v>0.99999999999983658</v>
      </c>
      <c r="M466" s="34">
        <f t="shared" si="93"/>
        <v>10</v>
      </c>
      <c r="N466" s="34">
        <f t="shared" ca="1" si="94"/>
        <v>858</v>
      </c>
      <c r="O466" s="34">
        <f t="shared" ca="1" si="97"/>
        <v>299.99999999999989</v>
      </c>
      <c r="P466" s="34">
        <f t="shared" si="98"/>
        <v>0.4375</v>
      </c>
      <c r="Q466" s="37">
        <f t="shared" si="99"/>
        <v>7.2478175629459338E-2</v>
      </c>
      <c r="R466" s="34">
        <f t="shared" si="100"/>
        <v>0.1749999999999714</v>
      </c>
      <c r="S466" s="34">
        <f t="shared" si="101"/>
        <v>0.6124999999999714</v>
      </c>
      <c r="T466" s="37">
        <f t="shared" si="102"/>
        <v>0.24747817562943075</v>
      </c>
    </row>
    <row r="467" spans="1:20" x14ac:dyDescent="0.2">
      <c r="A467" s="34">
        <v>1</v>
      </c>
      <c r="B467" s="50">
        <v>42039</v>
      </c>
      <c r="C467" s="34">
        <v>806</v>
      </c>
      <c r="D467" s="56">
        <v>3</v>
      </c>
      <c r="E467" s="36">
        <v>0.01</v>
      </c>
      <c r="F467" s="97">
        <v>943</v>
      </c>
      <c r="G467" s="98">
        <f t="shared" si="103"/>
        <v>0.40486111111111112</v>
      </c>
      <c r="H467" s="97">
        <v>949</v>
      </c>
      <c r="I467" s="99">
        <f t="shared" si="95"/>
        <v>0.40902777777777777</v>
      </c>
      <c r="J467" s="49">
        <f t="shared" si="91"/>
        <v>0.41249999999999998</v>
      </c>
      <c r="K467" s="34" t="str">
        <f t="shared" si="92"/>
        <v/>
      </c>
      <c r="L467" s="34">
        <f t="shared" si="96"/>
        <v>5.9999999999999787</v>
      </c>
      <c r="M467" s="34">
        <f t="shared" si="93"/>
        <v>1</v>
      </c>
      <c r="N467" s="34">
        <f t="shared" ca="1" si="94"/>
        <v>806</v>
      </c>
      <c r="O467" s="34">
        <f t="shared" ca="1" si="97"/>
        <v>108.00000000000001</v>
      </c>
      <c r="P467" s="34">
        <f t="shared" si="98"/>
        <v>2.5000000000000001E-2</v>
      </c>
      <c r="Q467" s="37">
        <f t="shared" si="99"/>
        <v>5.4281443780592247E-3</v>
      </c>
      <c r="R467" s="34">
        <f t="shared" si="100"/>
        <v>5.999999999999979E-2</v>
      </c>
      <c r="S467" s="34">
        <f t="shared" si="101"/>
        <v>8.4999999999999798E-2</v>
      </c>
      <c r="T467" s="37">
        <f t="shared" si="102"/>
        <v>6.5428144378059008E-2</v>
      </c>
    </row>
    <row r="468" spans="1:20" x14ac:dyDescent="0.2">
      <c r="B468" s="50">
        <v>42039</v>
      </c>
      <c r="C468" s="34">
        <v>1459</v>
      </c>
      <c r="D468" s="56"/>
      <c r="E468" s="36">
        <v>0.02</v>
      </c>
      <c r="F468" s="36">
        <v>1520</v>
      </c>
      <c r="G468" s="48">
        <f t="shared" si="103"/>
        <v>0.63888888888888895</v>
      </c>
      <c r="H468" s="36">
        <v>1528</v>
      </c>
      <c r="I468" s="49">
        <f t="shared" si="95"/>
        <v>0.64444444444444449</v>
      </c>
      <c r="J468" s="49" t="str">
        <f t="shared" si="91"/>
        <v/>
      </c>
      <c r="K468" s="34">
        <f t="shared" si="92"/>
        <v>4.9999999999999822</v>
      </c>
      <c r="L468" s="34">
        <f t="shared" si="96"/>
        <v>7.9999999999999716</v>
      </c>
      <c r="M468" s="34">
        <f t="shared" si="93"/>
        <v>1</v>
      </c>
      <c r="N468" s="34">
        <f t="shared" ca="1" si="94"/>
        <v>1459</v>
      </c>
      <c r="O468" s="34" t="str">
        <f t="shared" si="97"/>
        <v/>
      </c>
      <c r="P468" s="34">
        <f t="shared" si="98"/>
        <v>0.54999999999999805</v>
      </c>
      <c r="Q468" s="37">
        <f t="shared" si="99"/>
        <v>0.39087267242587626</v>
      </c>
      <c r="R468" s="34">
        <f t="shared" si="100"/>
        <v>0.15999999999999945</v>
      </c>
      <c r="S468" s="34">
        <f t="shared" si="101"/>
        <v>0.70999999999999752</v>
      </c>
      <c r="T468" s="37">
        <f t="shared" si="102"/>
        <v>0.55087267242587568</v>
      </c>
    </row>
    <row r="469" spans="1:20" x14ac:dyDescent="0.2">
      <c r="B469" s="50"/>
      <c r="D469" s="56"/>
      <c r="E469" s="36">
        <v>0.2</v>
      </c>
      <c r="F469" s="36">
        <v>1533</v>
      </c>
      <c r="G469" s="48">
        <f t="shared" si="103"/>
        <v>0.6479166666666667</v>
      </c>
      <c r="H469" s="36">
        <v>1537</v>
      </c>
      <c r="I469" s="49">
        <f t="shared" si="95"/>
        <v>0.65069444444444446</v>
      </c>
      <c r="J469" s="49">
        <f t="shared" si="91"/>
        <v>0.65416666666666667</v>
      </c>
      <c r="K469" s="34" t="str">
        <f t="shared" si="92"/>
        <v/>
      </c>
      <c r="L469" s="34">
        <f t="shared" si="96"/>
        <v>3.9999999999999858</v>
      </c>
      <c r="M469" s="34">
        <f t="shared" si="93"/>
        <v>2</v>
      </c>
      <c r="N469" s="34">
        <f t="shared" ca="1" si="94"/>
        <v>1459</v>
      </c>
      <c r="O469" s="34">
        <f t="shared" ca="1" si="97"/>
        <v>43.000000000000007</v>
      </c>
      <c r="P469" s="34">
        <f t="shared" si="98"/>
        <v>0.5</v>
      </c>
      <c r="Q469" s="37">
        <f t="shared" si="99"/>
        <v>8.192609482288947E-2</v>
      </c>
      <c r="R469" s="34">
        <f t="shared" si="100"/>
        <v>0.79999999999999716</v>
      </c>
      <c r="S469" s="34">
        <f t="shared" si="101"/>
        <v>1.2999999999999972</v>
      </c>
      <c r="T469" s="37">
        <f t="shared" si="102"/>
        <v>0.88192609482288664</v>
      </c>
    </row>
    <row r="470" spans="1:20" x14ac:dyDescent="0.2">
      <c r="A470" s="34">
        <v>1</v>
      </c>
      <c r="B470" s="50">
        <v>42041</v>
      </c>
      <c r="C470" s="34">
        <v>1027</v>
      </c>
      <c r="D470" s="56">
        <v>3</v>
      </c>
      <c r="E470" s="36">
        <v>0.01</v>
      </c>
      <c r="F470" s="36">
        <v>1058</v>
      </c>
      <c r="G470" s="48">
        <f t="shared" si="103"/>
        <v>0.45694444444444443</v>
      </c>
      <c r="H470" s="36">
        <v>1107</v>
      </c>
      <c r="I470" s="49">
        <f t="shared" si="95"/>
        <v>0.46319444444444446</v>
      </c>
      <c r="J470" s="49">
        <f t="shared" si="91"/>
        <v>0.46666666666666667</v>
      </c>
      <c r="K470" s="34" t="str">
        <f t="shared" si="92"/>
        <v/>
      </c>
      <c r="L470" s="34">
        <f t="shared" si="96"/>
        <v>9.000000000000048</v>
      </c>
      <c r="M470" s="34">
        <f t="shared" si="93"/>
        <v>1</v>
      </c>
      <c r="N470" s="34">
        <f t="shared" ca="1" si="94"/>
        <v>1027</v>
      </c>
      <c r="O470" s="34">
        <f t="shared" ca="1" si="97"/>
        <v>45.000000000000078</v>
      </c>
      <c r="P470" s="34">
        <f t="shared" si="98"/>
        <v>2.5000000000000001E-2</v>
      </c>
      <c r="Q470" s="37">
        <f t="shared" si="99"/>
        <v>5.4281443780592247E-3</v>
      </c>
      <c r="R470" s="34">
        <f t="shared" si="100"/>
        <v>9.0000000000000482E-2</v>
      </c>
      <c r="S470" s="34">
        <f t="shared" si="101"/>
        <v>0.11500000000000049</v>
      </c>
      <c r="T470" s="37">
        <f t="shared" si="102"/>
        <v>9.5428144378059701E-2</v>
      </c>
    </row>
    <row r="471" spans="1:20" x14ac:dyDescent="0.2">
      <c r="A471" s="34">
        <v>1</v>
      </c>
      <c r="B471" s="50">
        <v>42044</v>
      </c>
      <c r="C471" s="34">
        <v>1353</v>
      </c>
      <c r="D471" s="56" t="s">
        <v>40</v>
      </c>
      <c r="E471" s="36">
        <v>0.01</v>
      </c>
      <c r="F471" s="36">
        <v>1412</v>
      </c>
      <c r="G471" s="48">
        <f t="shared" si="103"/>
        <v>0.59166666666666667</v>
      </c>
      <c r="H471" s="36">
        <v>1424</v>
      </c>
      <c r="I471" s="49">
        <f t="shared" si="95"/>
        <v>0.6</v>
      </c>
      <c r="J471" s="49" t="str">
        <f t="shared" si="91"/>
        <v/>
      </c>
      <c r="K471" s="34">
        <f t="shared" si="92"/>
        <v>4.9999999999999822</v>
      </c>
      <c r="L471" s="34">
        <f t="shared" si="96"/>
        <v>11.999999999999957</v>
      </c>
      <c r="M471" s="34">
        <f t="shared" si="93"/>
        <v>1</v>
      </c>
      <c r="N471" s="34">
        <f t="shared" ca="1" si="94"/>
        <v>1353</v>
      </c>
      <c r="O471" s="34" t="str">
        <f t="shared" si="97"/>
        <v/>
      </c>
      <c r="P471" s="34">
        <f t="shared" si="98"/>
        <v>0.27499999999999902</v>
      </c>
      <c r="Q471" s="37">
        <f t="shared" si="99"/>
        <v>0.19544015550863911</v>
      </c>
      <c r="R471" s="34">
        <f t="shared" si="100"/>
        <v>0.11999999999999958</v>
      </c>
      <c r="S471" s="34">
        <f t="shared" si="101"/>
        <v>0.39499999999999857</v>
      </c>
      <c r="T471" s="37">
        <f t="shared" si="102"/>
        <v>0.31544015550863869</v>
      </c>
    </row>
    <row r="472" spans="1:20" x14ac:dyDescent="0.2">
      <c r="D472" s="56"/>
      <c r="E472" s="36">
        <v>0.1</v>
      </c>
      <c r="F472" s="36">
        <v>1429</v>
      </c>
      <c r="G472" s="48">
        <f t="shared" si="103"/>
        <v>0.60347222222222219</v>
      </c>
      <c r="H472" s="36">
        <v>1435</v>
      </c>
      <c r="I472" s="49">
        <f t="shared" si="95"/>
        <v>0.60763888888888895</v>
      </c>
      <c r="J472" s="49">
        <f t="shared" si="91"/>
        <v>0.61111111111111116</v>
      </c>
      <c r="K472" s="34" t="str">
        <f t="shared" si="92"/>
        <v/>
      </c>
      <c r="L472" s="34">
        <f t="shared" si="96"/>
        <v>6.0000000000001386</v>
      </c>
      <c r="M472" s="34">
        <f t="shared" si="93"/>
        <v>2</v>
      </c>
      <c r="N472" s="34">
        <f t="shared" ca="1" si="94"/>
        <v>1353</v>
      </c>
      <c r="O472" s="34">
        <f t="shared" ca="1" si="97"/>
        <v>47.000000000000156</v>
      </c>
      <c r="P472" s="34">
        <f t="shared" si="98"/>
        <v>0.25</v>
      </c>
      <c r="Q472" s="37">
        <f t="shared" si="99"/>
        <v>4.342905372259271E-2</v>
      </c>
      <c r="R472" s="34">
        <f t="shared" si="100"/>
        <v>0.60000000000001386</v>
      </c>
      <c r="S472" s="34">
        <f t="shared" si="101"/>
        <v>0.85000000000001386</v>
      </c>
      <c r="T472" s="37">
        <f t="shared" si="102"/>
        <v>0.64342905372260661</v>
      </c>
    </row>
    <row r="473" spans="1:20" x14ac:dyDescent="0.2">
      <c r="B473" s="50">
        <v>42044</v>
      </c>
      <c r="C473" s="34">
        <v>1442</v>
      </c>
      <c r="D473" s="56"/>
      <c r="E473" s="36">
        <v>0.01</v>
      </c>
      <c r="F473" s="36">
        <v>1519</v>
      </c>
      <c r="G473" s="48">
        <f t="shared" si="103"/>
        <v>0.6381944444444444</v>
      </c>
      <c r="H473" s="36">
        <v>1523</v>
      </c>
      <c r="I473" s="49">
        <f t="shared" si="95"/>
        <v>0.64097222222222217</v>
      </c>
      <c r="J473" s="49" t="str">
        <f t="shared" si="91"/>
        <v/>
      </c>
      <c r="K473" s="34">
        <f t="shared" si="92"/>
        <v>7.000000000000135</v>
      </c>
      <c r="L473" s="34">
        <f t="shared" si="96"/>
        <v>3.9999999999999858</v>
      </c>
      <c r="M473" s="34">
        <f t="shared" si="93"/>
        <v>1</v>
      </c>
      <c r="N473" s="34">
        <f t="shared" ca="1" si="94"/>
        <v>1442</v>
      </c>
      <c r="O473" s="34" t="str">
        <f t="shared" si="97"/>
        <v/>
      </c>
      <c r="P473" s="34">
        <f t="shared" si="98"/>
        <v>0.38500000000000745</v>
      </c>
      <c r="Q473" s="37">
        <f t="shared" si="99"/>
        <v>0.27361621771210098</v>
      </c>
      <c r="R473" s="34">
        <f t="shared" si="100"/>
        <v>3.9999999999999862E-2</v>
      </c>
      <c r="S473" s="34">
        <f t="shared" si="101"/>
        <v>0.42500000000000732</v>
      </c>
      <c r="T473" s="37">
        <f t="shared" si="102"/>
        <v>0.31361621771210085</v>
      </c>
    </row>
    <row r="474" spans="1:20" x14ac:dyDescent="0.2">
      <c r="B474" s="50"/>
      <c r="D474" s="56"/>
      <c r="E474" s="36">
        <v>0.1</v>
      </c>
      <c r="F474" s="36">
        <v>1530</v>
      </c>
      <c r="G474" s="48">
        <f t="shared" si="103"/>
        <v>0.64583333333333337</v>
      </c>
      <c r="H474" s="36">
        <v>1533</v>
      </c>
      <c r="I474" s="49">
        <f t="shared" si="95"/>
        <v>0.6479166666666667</v>
      </c>
      <c r="J474" s="49" t="str">
        <f t="shared" si="91"/>
        <v/>
      </c>
      <c r="K474" s="34">
        <f t="shared" si="92"/>
        <v>5.9999999999999787</v>
      </c>
      <c r="L474" s="34">
        <f t="shared" si="96"/>
        <v>2.9999999999999893</v>
      </c>
      <c r="M474" s="34">
        <f t="shared" si="93"/>
        <v>2</v>
      </c>
      <c r="N474" s="34">
        <f t="shared" ca="1" si="94"/>
        <v>1442</v>
      </c>
      <c r="O474" s="34" t="str">
        <f t="shared" si="97"/>
        <v/>
      </c>
      <c r="P474" s="34">
        <f t="shared" si="98"/>
        <v>3.2999999999999887</v>
      </c>
      <c r="Q474" s="37">
        <f t="shared" si="99"/>
        <v>2.3451993687914396</v>
      </c>
      <c r="R474" s="34">
        <f t="shared" si="100"/>
        <v>0.29999999999999893</v>
      </c>
      <c r="S474" s="34">
        <f t="shared" si="101"/>
        <v>3.5999999999999877</v>
      </c>
      <c r="T474" s="37">
        <f t="shared" si="102"/>
        <v>2.6451993687914386</v>
      </c>
    </row>
    <row r="475" spans="1:20" x14ac:dyDescent="0.2">
      <c r="B475" s="50"/>
      <c r="D475" s="56"/>
      <c r="E475" s="36">
        <v>1</v>
      </c>
      <c r="F475" s="36">
        <v>1539</v>
      </c>
      <c r="G475" s="48">
        <f t="shared" si="103"/>
        <v>0.65208333333333335</v>
      </c>
      <c r="H475" s="36">
        <v>1542</v>
      </c>
      <c r="I475" s="49">
        <f t="shared" si="95"/>
        <v>0.65416666666666667</v>
      </c>
      <c r="J475" s="49">
        <f t="shared" si="91"/>
        <v>0.65763888888888888</v>
      </c>
      <c r="K475" s="34" t="str">
        <f t="shared" si="92"/>
        <v/>
      </c>
      <c r="L475" s="34">
        <f t="shared" si="96"/>
        <v>2.9999999999999893</v>
      </c>
      <c r="M475" s="34">
        <f t="shared" si="93"/>
        <v>3</v>
      </c>
      <c r="N475" s="34">
        <f t="shared" ca="1" si="94"/>
        <v>1442</v>
      </c>
      <c r="O475" s="34">
        <f t="shared" ca="1" si="97"/>
        <v>65.000000000000085</v>
      </c>
      <c r="P475" s="34">
        <f t="shared" si="98"/>
        <v>2.5</v>
      </c>
      <c r="Q475" s="37">
        <f t="shared" si="99"/>
        <v>0.36191198291773735</v>
      </c>
      <c r="R475" s="34">
        <f t="shared" si="100"/>
        <v>2.9999999999999893</v>
      </c>
      <c r="S475" s="34">
        <f t="shared" si="101"/>
        <v>5.4999999999999893</v>
      </c>
      <c r="T475" s="37">
        <f t="shared" si="102"/>
        <v>3.3619119829177269</v>
      </c>
    </row>
    <row r="476" spans="1:20" x14ac:dyDescent="0.2">
      <c r="A476" s="34">
        <v>1</v>
      </c>
      <c r="B476" s="50">
        <v>42045</v>
      </c>
      <c r="C476" s="34">
        <v>821</v>
      </c>
      <c r="D476" s="56" t="s">
        <v>40</v>
      </c>
      <c r="E476" s="36">
        <v>0.01</v>
      </c>
      <c r="F476" s="36">
        <v>915</v>
      </c>
      <c r="G476" s="48">
        <f t="shared" si="103"/>
        <v>0.38541666666666669</v>
      </c>
      <c r="H476" s="36">
        <v>922</v>
      </c>
      <c r="I476" s="49">
        <f t="shared" si="95"/>
        <v>0.39027777777777778</v>
      </c>
      <c r="J476" s="49" t="str">
        <f t="shared" si="91"/>
        <v/>
      </c>
      <c r="K476" s="34">
        <f t="shared" si="92"/>
        <v>9.000000000000048</v>
      </c>
      <c r="L476" s="34">
        <f t="shared" si="96"/>
        <v>6.9999999999999751</v>
      </c>
      <c r="M476" s="34">
        <f t="shared" si="93"/>
        <v>1</v>
      </c>
      <c r="N476" s="34">
        <f t="shared" ca="1" si="94"/>
        <v>821</v>
      </c>
      <c r="O476" s="34" t="str">
        <f t="shared" si="97"/>
        <v/>
      </c>
      <c r="P476" s="34">
        <f t="shared" si="98"/>
        <v>67.545000000000357</v>
      </c>
      <c r="Q476" s="37">
        <f t="shared" si="99"/>
        <v>18.447665502140236</v>
      </c>
      <c r="R476" s="34">
        <f t="shared" si="100"/>
        <v>6.9999999999999757E-2</v>
      </c>
      <c r="S476" s="34">
        <f t="shared" si="101"/>
        <v>67.61500000000035</v>
      </c>
      <c r="T476" s="37">
        <f t="shared" si="102"/>
        <v>18.517665502140236</v>
      </c>
    </row>
    <row r="477" spans="1:20" x14ac:dyDescent="0.2">
      <c r="B477" s="50"/>
      <c r="D477" s="56"/>
      <c r="E477" s="36">
        <v>15</v>
      </c>
      <c r="F477" s="36">
        <v>931</v>
      </c>
      <c r="G477" s="48">
        <f t="shared" si="103"/>
        <v>0.39652777777777781</v>
      </c>
      <c r="H477" s="36">
        <v>936</v>
      </c>
      <c r="I477" s="49">
        <f t="shared" si="95"/>
        <v>0.39999999999999997</v>
      </c>
      <c r="J477" s="49" t="str">
        <f t="shared" si="91"/>
        <v/>
      </c>
      <c r="K477" s="34">
        <f t="shared" si="92"/>
        <v>5.0000000000000622</v>
      </c>
      <c r="L477" s="34">
        <f t="shared" si="96"/>
        <v>4.9999999999999023</v>
      </c>
      <c r="M477" s="34">
        <f t="shared" si="93"/>
        <v>2</v>
      </c>
      <c r="N477" s="34">
        <f t="shared" ca="1" si="94"/>
        <v>821</v>
      </c>
      <c r="O477" s="34" t="str">
        <f t="shared" si="97"/>
        <v/>
      </c>
      <c r="P477" s="34">
        <f t="shared" si="98"/>
        <v>287.50000000000358</v>
      </c>
      <c r="Q477" s="37">
        <f t="shared" si="99"/>
        <v>224.02379189540383</v>
      </c>
      <c r="R477" s="34">
        <f t="shared" si="100"/>
        <v>74.999999999998536</v>
      </c>
      <c r="S477" s="34">
        <f t="shared" si="101"/>
        <v>362.5000000000021</v>
      </c>
      <c r="T477" s="37">
        <f t="shared" si="102"/>
        <v>299.02379189540238</v>
      </c>
    </row>
    <row r="478" spans="1:20" x14ac:dyDescent="0.2">
      <c r="B478" s="50"/>
      <c r="D478" s="56"/>
      <c r="E478" s="36">
        <v>100</v>
      </c>
      <c r="F478" s="36">
        <v>941</v>
      </c>
      <c r="G478" s="48">
        <f t="shared" si="103"/>
        <v>0.40347222222222223</v>
      </c>
      <c r="H478" s="36">
        <v>943</v>
      </c>
      <c r="I478" s="49">
        <f t="shared" si="95"/>
        <v>0.40486111111111112</v>
      </c>
      <c r="J478" s="49">
        <f t="shared" si="91"/>
        <v>0.40833333333333333</v>
      </c>
      <c r="K478" s="34" t="str">
        <f t="shared" si="92"/>
        <v/>
      </c>
      <c r="L478" s="34">
        <f t="shared" si="96"/>
        <v>1.9999999999999929</v>
      </c>
      <c r="M478" s="34">
        <f t="shared" si="93"/>
        <v>3</v>
      </c>
      <c r="N478" s="34">
        <f t="shared" ca="1" si="94"/>
        <v>821</v>
      </c>
      <c r="O478" s="34">
        <f t="shared" ca="1" si="97"/>
        <v>87.000000000000014</v>
      </c>
      <c r="P478" s="34">
        <f t="shared" si="98"/>
        <v>250</v>
      </c>
      <c r="Q478" s="37">
        <f t="shared" si="99"/>
        <v>27.143420404993254</v>
      </c>
      <c r="R478" s="34">
        <f t="shared" si="100"/>
        <v>199.99999999999929</v>
      </c>
      <c r="S478" s="34">
        <f t="shared" si="101"/>
        <v>449.99999999999932</v>
      </c>
      <c r="T478" s="37">
        <f t="shared" si="102"/>
        <v>227.14342040499255</v>
      </c>
    </row>
    <row r="479" spans="1:20" x14ac:dyDescent="0.2">
      <c r="B479" s="50">
        <v>42045</v>
      </c>
      <c r="C479" s="34">
        <v>1103</v>
      </c>
      <c r="D479" s="56"/>
      <c r="E479" s="36">
        <v>0.01</v>
      </c>
      <c r="F479" s="36">
        <v>1140</v>
      </c>
      <c r="G479" s="48">
        <f t="shared" si="103"/>
        <v>0.4861111111111111</v>
      </c>
      <c r="H479" s="36">
        <v>1143</v>
      </c>
      <c r="I479" s="49">
        <f t="shared" si="95"/>
        <v>0.48819444444444443</v>
      </c>
      <c r="J479" s="49" t="str">
        <f t="shared" si="91"/>
        <v/>
      </c>
      <c r="K479" s="34">
        <f t="shared" si="92"/>
        <v>13.000000000000034</v>
      </c>
      <c r="L479" s="34">
        <f t="shared" si="96"/>
        <v>2.9999999999999893</v>
      </c>
      <c r="M479" s="34">
        <f t="shared" si="93"/>
        <v>1</v>
      </c>
      <c r="N479" s="34">
        <f t="shared" ca="1" si="94"/>
        <v>1103</v>
      </c>
      <c r="O479" s="34" t="str">
        <f t="shared" si="97"/>
        <v/>
      </c>
      <c r="P479" s="34">
        <f t="shared" si="98"/>
        <v>325.06500000000085</v>
      </c>
      <c r="Q479" s="37">
        <f t="shared" si="99"/>
        <v>76.301853635632142</v>
      </c>
      <c r="R479" s="34">
        <f t="shared" si="100"/>
        <v>2.9999999999999895E-2</v>
      </c>
      <c r="S479" s="34">
        <f t="shared" si="101"/>
        <v>325.09500000000082</v>
      </c>
      <c r="T479" s="37">
        <f t="shared" si="102"/>
        <v>76.331853635632143</v>
      </c>
    </row>
    <row r="480" spans="1:20" x14ac:dyDescent="0.2">
      <c r="B480" s="50"/>
      <c r="D480" s="56"/>
      <c r="E480" s="36">
        <v>50</v>
      </c>
      <c r="F480" s="36">
        <v>1156</v>
      </c>
      <c r="G480" s="48">
        <f t="shared" si="103"/>
        <v>0.49722222222222223</v>
      </c>
      <c r="H480" s="36">
        <v>1158</v>
      </c>
      <c r="I480" s="49">
        <f t="shared" si="95"/>
        <v>0.49861111111111112</v>
      </c>
      <c r="J480" s="49">
        <f t="shared" si="91"/>
        <v>0.50208333333333333</v>
      </c>
      <c r="K480" s="34" t="str">
        <f t="shared" si="92"/>
        <v/>
      </c>
      <c r="L480" s="34">
        <f t="shared" si="96"/>
        <v>1.9999999999999929</v>
      </c>
      <c r="M480" s="34">
        <f t="shared" si="93"/>
        <v>2</v>
      </c>
      <c r="N480" s="34">
        <f t="shared" ca="1" si="94"/>
        <v>1103</v>
      </c>
      <c r="O480" s="34">
        <f t="shared" ca="1" si="97"/>
        <v>59.999999999999943</v>
      </c>
      <c r="P480" s="34">
        <f t="shared" si="98"/>
        <v>125</v>
      </c>
      <c r="Q480" s="37">
        <f t="shared" si="99"/>
        <v>14.102364719732718</v>
      </c>
      <c r="R480" s="34">
        <f t="shared" si="100"/>
        <v>99.999999999999645</v>
      </c>
      <c r="S480" s="34">
        <f t="shared" si="101"/>
        <v>224.99999999999966</v>
      </c>
      <c r="T480" s="37">
        <f t="shared" si="102"/>
        <v>114.10236471973236</v>
      </c>
    </row>
    <row r="481" spans="1:20" x14ac:dyDescent="0.2">
      <c r="B481" s="50">
        <v>42045</v>
      </c>
      <c r="C481" s="34">
        <v>1450</v>
      </c>
      <c r="D481" s="56"/>
      <c r="E481" s="36">
        <v>0.01</v>
      </c>
      <c r="F481" s="36">
        <v>1513</v>
      </c>
      <c r="G481" s="48">
        <f t="shared" si="103"/>
        <v>0.63402777777777775</v>
      </c>
      <c r="H481" s="36">
        <v>1521</v>
      </c>
      <c r="I481" s="49">
        <f t="shared" si="95"/>
        <v>0.63958333333333328</v>
      </c>
      <c r="J481" s="49" t="str">
        <f t="shared" si="91"/>
        <v/>
      </c>
      <c r="K481" s="34">
        <f t="shared" si="92"/>
        <v>12.000000000000117</v>
      </c>
      <c r="L481" s="34">
        <f t="shared" si="96"/>
        <v>7.9999999999999716</v>
      </c>
      <c r="M481" s="34">
        <f t="shared" si="93"/>
        <v>1</v>
      </c>
      <c r="N481" s="34">
        <f t="shared" ca="1" si="94"/>
        <v>1450</v>
      </c>
      <c r="O481" s="34" t="str">
        <f t="shared" si="97"/>
        <v/>
      </c>
      <c r="P481" s="34">
        <f t="shared" si="98"/>
        <v>240.06000000000233</v>
      </c>
      <c r="Q481" s="37">
        <f t="shared" si="99"/>
        <v>57.859044133085604</v>
      </c>
      <c r="R481" s="34">
        <f t="shared" si="100"/>
        <v>7.9999999999999724E-2</v>
      </c>
      <c r="S481" s="34">
        <f t="shared" si="101"/>
        <v>240.14000000000235</v>
      </c>
      <c r="T481" s="37">
        <f t="shared" si="102"/>
        <v>57.939044133085602</v>
      </c>
    </row>
    <row r="482" spans="1:20" x14ac:dyDescent="0.2">
      <c r="B482" s="50"/>
      <c r="E482" s="36">
        <v>40</v>
      </c>
      <c r="F482" s="36">
        <v>1533</v>
      </c>
      <c r="G482" s="48">
        <f t="shared" si="103"/>
        <v>0.6479166666666667</v>
      </c>
      <c r="H482" s="36">
        <v>1538</v>
      </c>
      <c r="I482" s="49">
        <f t="shared" si="95"/>
        <v>0.65138888888888891</v>
      </c>
      <c r="J482" s="49">
        <f t="shared" si="91"/>
        <v>0.65486111111111112</v>
      </c>
      <c r="K482" s="34" t="str">
        <f t="shared" si="92"/>
        <v/>
      </c>
      <c r="L482" s="34">
        <f t="shared" si="96"/>
        <v>4.9999999999999822</v>
      </c>
      <c r="M482" s="34">
        <f t="shared" si="93"/>
        <v>2</v>
      </c>
      <c r="N482" s="34">
        <f t="shared" ca="1" si="94"/>
        <v>1450</v>
      </c>
      <c r="O482" s="34">
        <f t="shared" ca="1" si="97"/>
        <v>52.999999999999972</v>
      </c>
      <c r="P482" s="34">
        <f t="shared" si="98"/>
        <v>100</v>
      </c>
      <c r="Q482" s="37">
        <f t="shared" si="99"/>
        <v>11.425711806824168</v>
      </c>
      <c r="R482" s="34">
        <f t="shared" si="100"/>
        <v>199.99999999999929</v>
      </c>
      <c r="S482" s="34">
        <f t="shared" si="101"/>
        <v>299.99999999999932</v>
      </c>
      <c r="T482" s="37">
        <f t="shared" si="102"/>
        <v>211.42571180682347</v>
      </c>
    </row>
    <row r="483" spans="1:20" x14ac:dyDescent="0.2">
      <c r="A483" s="34">
        <v>1</v>
      </c>
      <c r="B483" s="50">
        <v>42048</v>
      </c>
      <c r="C483" s="34">
        <v>1403</v>
      </c>
      <c r="D483" s="56">
        <v>3</v>
      </c>
      <c r="E483" s="36">
        <v>0.01</v>
      </c>
      <c r="F483" s="36">
        <v>1420</v>
      </c>
      <c r="G483" s="48">
        <f t="shared" si="103"/>
        <v>0.59722222222222221</v>
      </c>
      <c r="H483" s="36">
        <v>1424</v>
      </c>
      <c r="I483" s="49">
        <f t="shared" si="95"/>
        <v>0.6</v>
      </c>
      <c r="J483" s="49">
        <f t="shared" si="91"/>
        <v>0.60347222222222219</v>
      </c>
      <c r="K483" s="34" t="str">
        <f t="shared" si="92"/>
        <v/>
      </c>
      <c r="L483" s="34">
        <f t="shared" si="96"/>
        <v>3.9999999999999858</v>
      </c>
      <c r="M483" s="34">
        <f t="shared" si="93"/>
        <v>1</v>
      </c>
      <c r="N483" s="34">
        <f t="shared" ca="1" si="94"/>
        <v>1403</v>
      </c>
      <c r="O483" s="34">
        <f t="shared" ca="1" si="97"/>
        <v>25.999999999999908</v>
      </c>
      <c r="P483" s="34">
        <f t="shared" si="98"/>
        <v>2.5000000000000001E-2</v>
      </c>
      <c r="Q483" s="37">
        <f t="shared" si="99"/>
        <v>5.4281443780592247E-3</v>
      </c>
      <c r="R483" s="34">
        <f t="shared" si="100"/>
        <v>3.9999999999999862E-2</v>
      </c>
      <c r="S483" s="34">
        <f t="shared" si="101"/>
        <v>6.4999999999999863E-2</v>
      </c>
      <c r="T483" s="37">
        <f t="shared" si="102"/>
        <v>4.5428144378059088E-2</v>
      </c>
    </row>
    <row r="484" spans="1:20" x14ac:dyDescent="0.2">
      <c r="A484" s="34">
        <v>1</v>
      </c>
      <c r="B484" s="50">
        <v>42051</v>
      </c>
      <c r="C484" s="34">
        <v>1047</v>
      </c>
      <c r="D484" s="56" t="s">
        <v>42</v>
      </c>
      <c r="E484" s="36">
        <v>0.01</v>
      </c>
      <c r="F484" s="36">
        <v>1105</v>
      </c>
      <c r="G484" s="48">
        <f t="shared" si="103"/>
        <v>0.46180555555555558</v>
      </c>
      <c r="H484" s="36">
        <v>1107</v>
      </c>
      <c r="I484" s="49">
        <f t="shared" si="95"/>
        <v>0.46319444444444446</v>
      </c>
      <c r="J484" s="49" t="str">
        <f t="shared" si="91"/>
        <v/>
      </c>
      <c r="K484" s="34">
        <f t="shared" si="92"/>
        <v>3.9999999999999858</v>
      </c>
      <c r="L484" s="34">
        <f t="shared" si="96"/>
        <v>1.9999999999999929</v>
      </c>
      <c r="M484" s="34">
        <f t="shared" si="93"/>
        <v>1</v>
      </c>
      <c r="N484" s="34">
        <f t="shared" ca="1" si="94"/>
        <v>1047</v>
      </c>
      <c r="O484" s="34" t="str">
        <f t="shared" si="97"/>
        <v/>
      </c>
      <c r="P484" s="34">
        <f t="shared" si="98"/>
        <v>0.21999999999999922</v>
      </c>
      <c r="Q484" s="37">
        <f t="shared" si="99"/>
        <v>0.15635212440691129</v>
      </c>
      <c r="R484" s="34">
        <f t="shared" si="100"/>
        <v>1.9999999999999931E-2</v>
      </c>
      <c r="S484" s="34">
        <f t="shared" si="101"/>
        <v>0.23999999999999916</v>
      </c>
      <c r="T484" s="37">
        <f t="shared" si="102"/>
        <v>0.17635212440691123</v>
      </c>
    </row>
    <row r="485" spans="1:20" x14ac:dyDescent="0.2">
      <c r="B485" s="50"/>
      <c r="D485" s="56"/>
      <c r="E485" s="36">
        <v>0.1</v>
      </c>
      <c r="F485" s="36">
        <v>1111</v>
      </c>
      <c r="G485" s="48">
        <f t="shared" si="103"/>
        <v>0.46597222222222223</v>
      </c>
      <c r="H485" s="36">
        <v>1125</v>
      </c>
      <c r="I485" s="49">
        <f t="shared" si="95"/>
        <v>0.47569444444444442</v>
      </c>
      <c r="J485" s="49" t="str">
        <f t="shared" si="91"/>
        <v/>
      </c>
      <c r="K485" s="34">
        <f t="shared" si="92"/>
        <v>12.000000000000037</v>
      </c>
      <c r="L485" s="34">
        <f t="shared" si="96"/>
        <v>13.99999999999995</v>
      </c>
      <c r="M485" s="34">
        <f t="shared" si="93"/>
        <v>2</v>
      </c>
      <c r="N485" s="34">
        <f t="shared" ca="1" si="94"/>
        <v>1047</v>
      </c>
      <c r="O485" s="34" t="str">
        <f t="shared" si="97"/>
        <v/>
      </c>
      <c r="P485" s="34">
        <f t="shared" si="98"/>
        <v>600.60000000000184</v>
      </c>
      <c r="Q485" s="37">
        <f t="shared" si="99"/>
        <v>173.54432594719646</v>
      </c>
      <c r="R485" s="34">
        <f t="shared" si="100"/>
        <v>1.399999999999995</v>
      </c>
      <c r="S485" s="34">
        <f t="shared" si="101"/>
        <v>602.00000000000182</v>
      </c>
      <c r="T485" s="37">
        <f t="shared" si="102"/>
        <v>174.94432594719646</v>
      </c>
    </row>
    <row r="486" spans="1:20" x14ac:dyDescent="0.2">
      <c r="B486" s="50"/>
      <c r="D486" s="56"/>
      <c r="E486" s="36">
        <v>100</v>
      </c>
      <c r="F486" s="36">
        <v>1137</v>
      </c>
      <c r="G486" s="48">
        <f t="shared" si="103"/>
        <v>0.48402777777777778</v>
      </c>
      <c r="H486" s="36">
        <v>1142</v>
      </c>
      <c r="I486" s="49">
        <f t="shared" si="95"/>
        <v>0.48749999999999999</v>
      </c>
      <c r="J486" s="49" t="str">
        <f t="shared" si="91"/>
        <v/>
      </c>
      <c r="K486" s="34">
        <f t="shared" si="92"/>
        <v>8.999999999999968</v>
      </c>
      <c r="L486" s="34">
        <f t="shared" si="96"/>
        <v>4.9999999999999822</v>
      </c>
      <c r="M486" s="34">
        <f t="shared" si="93"/>
        <v>3</v>
      </c>
      <c r="N486" s="34">
        <f t="shared" ca="1" si="94"/>
        <v>1047</v>
      </c>
      <c r="O486" s="34" t="str">
        <f t="shared" si="97"/>
        <v/>
      </c>
      <c r="P486" s="34">
        <f t="shared" si="98"/>
        <v>494.99999999999824</v>
      </c>
      <c r="Q486" s="37">
        <f t="shared" si="99"/>
        <v>351.7785440914252</v>
      </c>
      <c r="R486" s="34">
        <f t="shared" si="100"/>
        <v>499.99999999999824</v>
      </c>
      <c r="S486" s="34">
        <f t="shared" si="101"/>
        <v>994.99999999999648</v>
      </c>
      <c r="T486" s="37">
        <f t="shared" si="102"/>
        <v>851.77854409142344</v>
      </c>
    </row>
    <row r="487" spans="1:20" x14ac:dyDescent="0.2">
      <c r="B487" s="50"/>
      <c r="D487" s="56"/>
      <c r="E487" s="36">
        <v>10</v>
      </c>
      <c r="F487" s="36">
        <v>1151</v>
      </c>
      <c r="G487" s="48">
        <f t="shared" si="103"/>
        <v>0.49374999999999997</v>
      </c>
      <c r="H487" s="36">
        <v>1153</v>
      </c>
      <c r="I487" s="49">
        <f t="shared" si="95"/>
        <v>0.49513888888888885</v>
      </c>
      <c r="J487" s="49">
        <f t="shared" si="91"/>
        <v>0.49861111111111106</v>
      </c>
      <c r="K487" s="34" t="str">
        <f t="shared" si="92"/>
        <v/>
      </c>
      <c r="L487" s="34">
        <f t="shared" si="96"/>
        <v>1.9999999999999929</v>
      </c>
      <c r="M487" s="34">
        <f t="shared" si="93"/>
        <v>4</v>
      </c>
      <c r="N487" s="34">
        <f t="shared" ca="1" si="94"/>
        <v>1047</v>
      </c>
      <c r="O487" s="34">
        <f t="shared" ca="1" si="97"/>
        <v>70.999999999999915</v>
      </c>
      <c r="P487" s="34">
        <f t="shared" si="98"/>
        <v>25</v>
      </c>
      <c r="Q487" s="37">
        <f t="shared" si="99"/>
        <v>3.1021051639523365</v>
      </c>
      <c r="R487" s="34">
        <f t="shared" si="100"/>
        <v>19.999999999999929</v>
      </c>
      <c r="S487" s="34">
        <f t="shared" si="101"/>
        <v>44.999999999999929</v>
      </c>
      <c r="T487" s="37">
        <f t="shared" si="102"/>
        <v>23.102105163952267</v>
      </c>
    </row>
    <row r="488" spans="1:20" x14ac:dyDescent="0.2">
      <c r="B488" s="50">
        <v>42051</v>
      </c>
      <c r="C488" s="34">
        <v>1435</v>
      </c>
      <c r="D488" s="56"/>
      <c r="E488" s="36">
        <v>0.01</v>
      </c>
      <c r="F488" s="36">
        <v>1519</v>
      </c>
      <c r="G488" s="48">
        <f t="shared" si="103"/>
        <v>0.6381944444444444</v>
      </c>
      <c r="H488" s="36">
        <v>1527</v>
      </c>
      <c r="I488" s="49">
        <f t="shared" si="95"/>
        <v>0.64374999999999993</v>
      </c>
      <c r="J488" s="49" t="str">
        <f t="shared" si="91"/>
        <v/>
      </c>
      <c r="K488" s="34">
        <f t="shared" si="92"/>
        <v>17.000000000000099</v>
      </c>
      <c r="L488" s="34">
        <f t="shared" si="96"/>
        <v>7.9999999999999716</v>
      </c>
      <c r="M488" s="34">
        <f t="shared" si="93"/>
        <v>1</v>
      </c>
      <c r="N488" s="34">
        <f t="shared" ca="1" si="94"/>
        <v>1435</v>
      </c>
      <c r="O488" s="34" t="str">
        <f t="shared" si="97"/>
        <v/>
      </c>
      <c r="P488" s="34">
        <f t="shared" si="98"/>
        <v>850.08500000000504</v>
      </c>
      <c r="Q488" s="37">
        <f t="shared" si="99"/>
        <v>184.55870081346956</v>
      </c>
      <c r="R488" s="34">
        <f t="shared" si="100"/>
        <v>7.9999999999999724E-2</v>
      </c>
      <c r="S488" s="34">
        <f t="shared" si="101"/>
        <v>850.16500000000508</v>
      </c>
      <c r="T488" s="37">
        <f t="shared" si="102"/>
        <v>184.63870081346957</v>
      </c>
    </row>
    <row r="489" spans="1:20" x14ac:dyDescent="0.2">
      <c r="B489" s="50"/>
      <c r="D489" s="56"/>
      <c r="E489" s="36">
        <v>100</v>
      </c>
      <c r="F489" s="36">
        <v>1544</v>
      </c>
      <c r="G489" s="48">
        <f t="shared" si="103"/>
        <v>0.65555555555555556</v>
      </c>
      <c r="H489" s="36">
        <v>1556</v>
      </c>
      <c r="I489" s="49">
        <f t="shared" si="95"/>
        <v>0.66388888888888886</v>
      </c>
      <c r="J489" s="49">
        <f t="shared" si="91"/>
        <v>0.66736111111111107</v>
      </c>
      <c r="K489" s="34" t="str">
        <f t="shared" si="92"/>
        <v/>
      </c>
      <c r="L489" s="34">
        <f t="shared" si="96"/>
        <v>11.999999999999957</v>
      </c>
      <c r="M489" s="34">
        <f t="shared" si="93"/>
        <v>2</v>
      </c>
      <c r="N489" s="34">
        <f t="shared" ca="1" si="94"/>
        <v>1435</v>
      </c>
      <c r="O489" s="34">
        <f t="shared" ca="1" si="97"/>
        <v>85.999999999999858</v>
      </c>
      <c r="P489" s="34">
        <f t="shared" si="98"/>
        <v>250</v>
      </c>
      <c r="Q489" s="37">
        <f t="shared" si="99"/>
        <v>27.143420404993254</v>
      </c>
      <c r="R489" s="34">
        <f t="shared" si="100"/>
        <v>1199.9999999999957</v>
      </c>
      <c r="S489" s="34">
        <f t="shared" si="101"/>
        <v>1449.9999999999957</v>
      </c>
      <c r="T489" s="37">
        <f t="shared" si="102"/>
        <v>1227.143420404989</v>
      </c>
    </row>
    <row r="490" spans="1:20" x14ac:dyDescent="0.2">
      <c r="B490" s="50">
        <v>42051</v>
      </c>
      <c r="C490" s="34">
        <v>1613</v>
      </c>
      <c r="D490" s="56"/>
      <c r="E490" s="36">
        <v>0.02</v>
      </c>
      <c r="F490" s="36">
        <v>1623</v>
      </c>
      <c r="G490" s="48">
        <f t="shared" si="103"/>
        <v>0.68263888888888891</v>
      </c>
      <c r="H490" s="36">
        <v>1634</v>
      </c>
      <c r="I490" s="49">
        <f t="shared" si="95"/>
        <v>0.69027777777777777</v>
      </c>
      <c r="J490" s="49">
        <f t="shared" si="91"/>
        <v>0.69374999999999998</v>
      </c>
      <c r="K490" s="34" t="str">
        <f t="shared" si="92"/>
        <v/>
      </c>
      <c r="L490" s="34">
        <f t="shared" si="96"/>
        <v>10.999999999999961</v>
      </c>
      <c r="M490" s="34">
        <f t="shared" si="93"/>
        <v>1</v>
      </c>
      <c r="N490" s="34">
        <f t="shared" ca="1" si="94"/>
        <v>1613</v>
      </c>
      <c r="O490" s="34">
        <f t="shared" ca="1" si="97"/>
        <v>26.000000000000068</v>
      </c>
      <c r="P490" s="34">
        <f t="shared" si="98"/>
        <v>0.05</v>
      </c>
      <c r="Q490" s="37">
        <f t="shared" si="99"/>
        <v>1.0096958881694557E-2</v>
      </c>
      <c r="R490" s="34">
        <f t="shared" si="100"/>
        <v>0.21999999999999922</v>
      </c>
      <c r="S490" s="34">
        <f t="shared" si="101"/>
        <v>0.26999999999999924</v>
      </c>
      <c r="T490" s="37">
        <f t="shared" si="102"/>
        <v>0.23009695888169379</v>
      </c>
    </row>
    <row r="491" spans="1:20" x14ac:dyDescent="0.2">
      <c r="A491" s="34">
        <v>1</v>
      </c>
      <c r="B491" s="50">
        <v>42052</v>
      </c>
      <c r="C491" s="34">
        <v>811</v>
      </c>
      <c r="D491" s="56" t="s">
        <v>40</v>
      </c>
      <c r="E491" s="36">
        <v>0.01</v>
      </c>
      <c r="F491" s="36">
        <v>858</v>
      </c>
      <c r="G491" s="48">
        <f t="shared" si="103"/>
        <v>0.37361111111111112</v>
      </c>
      <c r="H491" s="36">
        <v>911</v>
      </c>
      <c r="I491" s="49">
        <f t="shared" si="95"/>
        <v>0.38263888888888892</v>
      </c>
      <c r="J491" s="49" t="str">
        <f t="shared" si="91"/>
        <v/>
      </c>
      <c r="K491" s="34">
        <f t="shared" si="92"/>
        <v>15.999999999999943</v>
      </c>
      <c r="L491" s="34">
        <f t="shared" si="96"/>
        <v>13.000000000000034</v>
      </c>
      <c r="M491" s="34">
        <f t="shared" si="93"/>
        <v>1</v>
      </c>
      <c r="N491" s="34">
        <f t="shared" ca="1" si="94"/>
        <v>811</v>
      </c>
      <c r="O491" s="34" t="str">
        <f t="shared" si="97"/>
        <v/>
      </c>
      <c r="P491" s="34">
        <f t="shared" si="98"/>
        <v>160.07999999999944</v>
      </c>
      <c r="Q491" s="37">
        <f t="shared" si="99"/>
        <v>42.079767154597882</v>
      </c>
      <c r="R491" s="34">
        <f t="shared" si="100"/>
        <v>0.13000000000000034</v>
      </c>
      <c r="S491" s="34">
        <f t="shared" si="101"/>
        <v>160.20999999999944</v>
      </c>
      <c r="T491" s="37">
        <f t="shared" si="102"/>
        <v>42.209767154597884</v>
      </c>
    </row>
    <row r="492" spans="1:20" x14ac:dyDescent="0.2">
      <c r="B492" s="50"/>
      <c r="D492" s="56"/>
      <c r="E492" s="36">
        <v>20</v>
      </c>
      <c r="F492" s="36">
        <v>927</v>
      </c>
      <c r="G492" s="48">
        <f t="shared" si="103"/>
        <v>0.39374999999999999</v>
      </c>
      <c r="H492" s="36">
        <v>933</v>
      </c>
      <c r="I492" s="49">
        <f t="shared" si="95"/>
        <v>0.3979166666666667</v>
      </c>
      <c r="J492" s="49" t="str">
        <f t="shared" si="91"/>
        <v/>
      </c>
      <c r="K492" s="34">
        <f t="shared" si="92"/>
        <v>9.9999999999999645</v>
      </c>
      <c r="L492" s="34">
        <f t="shared" si="96"/>
        <v>6.0000000000000586</v>
      </c>
      <c r="M492" s="34">
        <f t="shared" si="93"/>
        <v>2</v>
      </c>
      <c r="N492" s="34">
        <f t="shared" ca="1" si="94"/>
        <v>811</v>
      </c>
      <c r="O492" s="34" t="str">
        <f t="shared" si="97"/>
        <v/>
      </c>
      <c r="P492" s="34">
        <f t="shared" si="98"/>
        <v>100.99999999999963</v>
      </c>
      <c r="Q492" s="37">
        <f t="shared" si="99"/>
        <v>42.995199922935825</v>
      </c>
      <c r="R492" s="34">
        <f t="shared" si="100"/>
        <v>120.00000000000117</v>
      </c>
      <c r="S492" s="34">
        <f t="shared" si="101"/>
        <v>221.0000000000008</v>
      </c>
      <c r="T492" s="37">
        <f t="shared" si="102"/>
        <v>162.99519992293699</v>
      </c>
    </row>
    <row r="493" spans="1:20" x14ac:dyDescent="0.2">
      <c r="B493" s="50"/>
      <c r="D493" s="56"/>
      <c r="E493" s="36">
        <v>0.2</v>
      </c>
      <c r="F493" s="36">
        <v>943</v>
      </c>
      <c r="G493" s="48">
        <f t="shared" si="103"/>
        <v>0.40486111111111112</v>
      </c>
      <c r="H493" s="36">
        <v>948</v>
      </c>
      <c r="I493" s="49">
        <f t="shared" si="95"/>
        <v>0.40833333333333338</v>
      </c>
      <c r="J493" s="49">
        <f t="shared" si="91"/>
        <v>0.41180555555555559</v>
      </c>
      <c r="K493" s="34" t="str">
        <f t="shared" si="92"/>
        <v/>
      </c>
      <c r="L493" s="34">
        <f t="shared" si="96"/>
        <v>5.0000000000000622</v>
      </c>
      <c r="M493" s="34">
        <f t="shared" si="93"/>
        <v>3</v>
      </c>
      <c r="N493" s="34">
        <f t="shared" ca="1" si="94"/>
        <v>811</v>
      </c>
      <c r="O493" s="34">
        <f t="shared" ca="1" si="97"/>
        <v>102.00000000000004</v>
      </c>
      <c r="P493" s="34">
        <f t="shared" si="98"/>
        <v>0.5</v>
      </c>
      <c r="Q493" s="37">
        <f t="shared" si="99"/>
        <v>8.192609482288947E-2</v>
      </c>
      <c r="R493" s="34">
        <f t="shared" si="100"/>
        <v>1.0000000000000124</v>
      </c>
      <c r="S493" s="34">
        <f t="shared" si="101"/>
        <v>1.5000000000000124</v>
      </c>
      <c r="T493" s="37">
        <f t="shared" si="102"/>
        <v>1.0819260948229019</v>
      </c>
    </row>
    <row r="494" spans="1:20" x14ac:dyDescent="0.2">
      <c r="B494" s="50">
        <v>42052</v>
      </c>
      <c r="C494" s="34">
        <v>1036</v>
      </c>
      <c r="D494" s="56"/>
      <c r="E494" s="36">
        <v>0.01</v>
      </c>
      <c r="F494" s="36">
        <v>1108</v>
      </c>
      <c r="G494" s="48">
        <f t="shared" si="103"/>
        <v>0.46388888888888885</v>
      </c>
      <c r="H494" s="36">
        <v>1118</v>
      </c>
      <c r="I494" s="49">
        <f t="shared" si="95"/>
        <v>0.47083333333333338</v>
      </c>
      <c r="J494" s="49" t="str">
        <f t="shared" si="91"/>
        <v/>
      </c>
      <c r="K494" s="34">
        <f t="shared" si="92"/>
        <v>17.999999999999936</v>
      </c>
      <c r="L494" s="34">
        <f t="shared" si="96"/>
        <v>10.000000000000124</v>
      </c>
      <c r="M494" s="34">
        <f t="shared" si="93"/>
        <v>1</v>
      </c>
      <c r="N494" s="34">
        <f t="shared" ca="1" si="94"/>
        <v>1036</v>
      </c>
      <c r="O494" s="34" t="str">
        <f t="shared" si="97"/>
        <v/>
      </c>
      <c r="P494" s="34">
        <f t="shared" si="98"/>
        <v>27.0899999999999</v>
      </c>
      <c r="Q494" s="37">
        <f t="shared" si="99"/>
        <v>9.4360085868439469</v>
      </c>
      <c r="R494" s="34">
        <f t="shared" si="100"/>
        <v>0.10000000000000124</v>
      </c>
      <c r="S494" s="34">
        <f t="shared" si="101"/>
        <v>27.189999999999902</v>
      </c>
      <c r="T494" s="37">
        <f t="shared" si="102"/>
        <v>9.5360085868439484</v>
      </c>
    </row>
    <row r="495" spans="1:20" x14ac:dyDescent="0.2">
      <c r="B495" s="50"/>
      <c r="D495" s="56"/>
      <c r="E495" s="36">
        <v>3</v>
      </c>
      <c r="F495" s="36">
        <v>1136</v>
      </c>
      <c r="G495" s="48">
        <f t="shared" si="103"/>
        <v>0.48333333333333334</v>
      </c>
      <c r="H495" s="36">
        <v>1141</v>
      </c>
      <c r="I495" s="49">
        <f t="shared" si="95"/>
        <v>0.48680555555555555</v>
      </c>
      <c r="J495" s="49" t="str">
        <f t="shared" si="91"/>
        <v/>
      </c>
      <c r="K495" s="34">
        <f t="shared" si="92"/>
        <v>9.000000000000048</v>
      </c>
      <c r="L495" s="34">
        <f t="shared" si="96"/>
        <v>4.9999999999999822</v>
      </c>
      <c r="M495" s="34">
        <f t="shared" si="93"/>
        <v>2</v>
      </c>
      <c r="N495" s="34">
        <f t="shared" ca="1" si="94"/>
        <v>1036</v>
      </c>
      <c r="O495" s="34" t="str">
        <f t="shared" si="97"/>
        <v/>
      </c>
      <c r="P495" s="34">
        <f t="shared" si="98"/>
        <v>283.50000000000153</v>
      </c>
      <c r="Q495" s="37">
        <f t="shared" si="99"/>
        <v>171.24362505817081</v>
      </c>
      <c r="R495" s="34">
        <f t="shared" si="100"/>
        <v>14.999999999999947</v>
      </c>
      <c r="S495" s="34">
        <f t="shared" si="101"/>
        <v>298.50000000000148</v>
      </c>
      <c r="T495" s="37">
        <f t="shared" si="102"/>
        <v>186.24362505817075</v>
      </c>
    </row>
    <row r="496" spans="1:20" x14ac:dyDescent="0.2">
      <c r="B496" s="50"/>
      <c r="D496" s="56"/>
      <c r="E496" s="36">
        <v>60</v>
      </c>
      <c r="F496" s="36">
        <v>1150</v>
      </c>
      <c r="G496" s="48">
        <f t="shared" si="103"/>
        <v>0.49305555555555558</v>
      </c>
      <c r="H496" s="36">
        <v>1155</v>
      </c>
      <c r="I496" s="49">
        <f t="shared" si="95"/>
        <v>0.49652777777777773</v>
      </c>
      <c r="J496" s="49">
        <f t="shared" si="91"/>
        <v>0.49999999999999994</v>
      </c>
      <c r="K496" s="34" t="str">
        <f t="shared" si="92"/>
        <v/>
      </c>
      <c r="L496" s="34">
        <f t="shared" si="96"/>
        <v>4.9999999999999023</v>
      </c>
      <c r="M496" s="34">
        <f t="shared" si="93"/>
        <v>3</v>
      </c>
      <c r="N496" s="34">
        <f t="shared" ca="1" si="94"/>
        <v>1036</v>
      </c>
      <c r="O496" s="34">
        <f t="shared" ca="1" si="97"/>
        <v>83.999999999999943</v>
      </c>
      <c r="P496" s="34">
        <f t="shared" si="98"/>
        <v>150</v>
      </c>
      <c r="Q496" s="37">
        <f t="shared" si="99"/>
        <v>16.750563856528444</v>
      </c>
      <c r="R496" s="34">
        <f t="shared" si="100"/>
        <v>299.99999999999415</v>
      </c>
      <c r="S496" s="34">
        <f t="shared" si="101"/>
        <v>449.99999999999415</v>
      </c>
      <c r="T496" s="37">
        <f t="shared" si="102"/>
        <v>316.7505638565226</v>
      </c>
    </row>
    <row r="497" spans="1:20" x14ac:dyDescent="0.2">
      <c r="B497" s="50">
        <v>42052</v>
      </c>
      <c r="C497" s="34">
        <v>1435</v>
      </c>
      <c r="D497" s="56"/>
      <c r="E497" s="36">
        <v>0.01</v>
      </c>
      <c r="F497" s="36">
        <v>1458</v>
      </c>
      <c r="G497" s="48">
        <f t="shared" si="103"/>
        <v>0.62361111111111112</v>
      </c>
      <c r="H497" s="36">
        <v>1506</v>
      </c>
      <c r="I497" s="49">
        <f t="shared" si="95"/>
        <v>0.62916666666666665</v>
      </c>
      <c r="J497" s="49" t="str">
        <f t="shared" si="91"/>
        <v/>
      </c>
      <c r="K497" s="34">
        <f t="shared" si="92"/>
        <v>6.9999999999999751</v>
      </c>
      <c r="L497" s="34">
        <f t="shared" si="96"/>
        <v>7.9999999999999716</v>
      </c>
      <c r="M497" s="34">
        <f t="shared" si="93"/>
        <v>1</v>
      </c>
      <c r="N497" s="34">
        <f t="shared" ca="1" si="94"/>
        <v>1435</v>
      </c>
      <c r="O497" s="34" t="str">
        <f t="shared" si="97"/>
        <v/>
      </c>
      <c r="P497" s="34">
        <f t="shared" si="98"/>
        <v>1.4349999999999949</v>
      </c>
      <c r="Q497" s="37">
        <f t="shared" si="99"/>
        <v>0.74008169370311849</v>
      </c>
      <c r="R497" s="34">
        <f t="shared" si="100"/>
        <v>7.9999999999999724E-2</v>
      </c>
      <c r="S497" s="34">
        <f t="shared" si="101"/>
        <v>1.5149999999999946</v>
      </c>
      <c r="T497" s="37">
        <f t="shared" si="102"/>
        <v>0.82008169370311823</v>
      </c>
    </row>
    <row r="498" spans="1:20" x14ac:dyDescent="0.2">
      <c r="B498" s="50"/>
      <c r="D498" s="56"/>
      <c r="E498" s="36">
        <v>0.4</v>
      </c>
      <c r="F498" s="36">
        <v>1513</v>
      </c>
      <c r="G498" s="48">
        <f t="shared" si="103"/>
        <v>0.63402777777777775</v>
      </c>
      <c r="H498" s="36">
        <v>1517</v>
      </c>
      <c r="I498" s="49">
        <f t="shared" si="95"/>
        <v>0.63680555555555551</v>
      </c>
      <c r="J498" s="49" t="str">
        <f t="shared" si="91"/>
        <v/>
      </c>
      <c r="K498" s="34">
        <f t="shared" si="92"/>
        <v>7.000000000000135</v>
      </c>
      <c r="L498" s="34">
        <f t="shared" si="96"/>
        <v>3.9999999999999858</v>
      </c>
      <c r="M498" s="34">
        <f t="shared" si="93"/>
        <v>2</v>
      </c>
      <c r="N498" s="34">
        <f t="shared" ca="1" si="94"/>
        <v>1435</v>
      </c>
      <c r="O498" s="34" t="str">
        <f t="shared" si="97"/>
        <v/>
      </c>
      <c r="P498" s="34">
        <f t="shared" si="98"/>
        <v>29.400000000000567</v>
      </c>
      <c r="Q498" s="37">
        <f t="shared" si="99"/>
        <v>17.75861035590184</v>
      </c>
      <c r="R498" s="34">
        <f t="shared" si="100"/>
        <v>1.5999999999999943</v>
      </c>
      <c r="S498" s="34">
        <f t="shared" si="101"/>
        <v>31.000000000000561</v>
      </c>
      <c r="T498" s="37">
        <f t="shared" si="102"/>
        <v>19.358610355901835</v>
      </c>
    </row>
    <row r="499" spans="1:20" x14ac:dyDescent="0.2">
      <c r="B499" s="50"/>
      <c r="D499" s="56"/>
      <c r="E499" s="36">
        <v>8</v>
      </c>
      <c r="F499" s="36">
        <v>1524</v>
      </c>
      <c r="G499" s="48">
        <f t="shared" si="103"/>
        <v>0.64166666666666672</v>
      </c>
      <c r="H499" s="36">
        <v>1528</v>
      </c>
      <c r="I499" s="49">
        <f t="shared" si="95"/>
        <v>0.64444444444444449</v>
      </c>
      <c r="J499" s="49" t="str">
        <f t="shared" si="91"/>
        <v/>
      </c>
      <c r="K499" s="34">
        <f t="shared" si="92"/>
        <v>8.999999999999968</v>
      </c>
      <c r="L499" s="34">
        <f t="shared" si="96"/>
        <v>3.9999999999999858</v>
      </c>
      <c r="M499" s="34">
        <f t="shared" si="93"/>
        <v>3</v>
      </c>
      <c r="N499" s="34">
        <f t="shared" ca="1" si="94"/>
        <v>1435</v>
      </c>
      <c r="O499" s="34" t="str">
        <f t="shared" si="97"/>
        <v/>
      </c>
      <c r="P499" s="34">
        <f t="shared" si="98"/>
        <v>36.449999999999868</v>
      </c>
      <c r="Q499" s="37">
        <f t="shared" si="99"/>
        <v>16.225405766015378</v>
      </c>
      <c r="R499" s="34">
        <f t="shared" si="100"/>
        <v>31.999999999999886</v>
      </c>
      <c r="S499" s="34">
        <f t="shared" si="101"/>
        <v>68.449999999999761</v>
      </c>
      <c r="T499" s="37">
        <f t="shared" si="102"/>
        <v>48.225405766015264</v>
      </c>
    </row>
    <row r="500" spans="1:20" x14ac:dyDescent="0.2">
      <c r="B500" s="50"/>
      <c r="D500" s="56"/>
      <c r="E500" s="36">
        <v>0.1</v>
      </c>
      <c r="F500" s="36">
        <v>1537</v>
      </c>
      <c r="G500" s="48">
        <f t="shared" si="103"/>
        <v>0.65069444444444446</v>
      </c>
      <c r="H500" s="36">
        <v>1540</v>
      </c>
      <c r="I500" s="49">
        <f t="shared" si="95"/>
        <v>0.65277777777777779</v>
      </c>
      <c r="J500" s="49">
        <f t="shared" si="91"/>
        <v>0.65625</v>
      </c>
      <c r="K500" s="34" t="str">
        <f t="shared" si="92"/>
        <v/>
      </c>
      <c r="L500" s="34">
        <f t="shared" si="96"/>
        <v>2.9999999999999893</v>
      </c>
      <c r="M500" s="34">
        <f t="shared" si="93"/>
        <v>4</v>
      </c>
      <c r="N500" s="34">
        <f t="shared" ca="1" si="94"/>
        <v>1435</v>
      </c>
      <c r="O500" s="34">
        <f t="shared" ca="1" si="97"/>
        <v>69.999999999999915</v>
      </c>
      <c r="P500" s="34">
        <f t="shared" si="98"/>
        <v>0.25</v>
      </c>
      <c r="Q500" s="37">
        <f t="shared" si="99"/>
        <v>4.342905372259271E-2</v>
      </c>
      <c r="R500" s="34">
        <f t="shared" si="100"/>
        <v>0.29999999999999893</v>
      </c>
      <c r="S500" s="34">
        <f t="shared" si="101"/>
        <v>0.54999999999999893</v>
      </c>
      <c r="T500" s="37">
        <f t="shared" si="102"/>
        <v>0.34342905372259164</v>
      </c>
    </row>
    <row r="501" spans="1:20" x14ac:dyDescent="0.2">
      <c r="A501" s="34">
        <v>1</v>
      </c>
      <c r="B501" s="50">
        <v>42053</v>
      </c>
      <c r="C501" s="34">
        <v>1046</v>
      </c>
      <c r="D501" s="56">
        <v>3</v>
      </c>
      <c r="E501" s="36">
        <v>0.01</v>
      </c>
      <c r="F501" s="36">
        <v>1105</v>
      </c>
      <c r="G501" s="48">
        <f t="shared" si="103"/>
        <v>0.46180555555555558</v>
      </c>
      <c r="H501" s="36">
        <v>1122</v>
      </c>
      <c r="I501" s="49">
        <f t="shared" si="95"/>
        <v>0.47361111111111115</v>
      </c>
      <c r="J501" s="49">
        <f t="shared" si="91"/>
        <v>0.47708333333333336</v>
      </c>
      <c r="K501" s="34" t="str">
        <f t="shared" si="92"/>
        <v/>
      </c>
      <c r="L501" s="34">
        <f t="shared" si="96"/>
        <v>17.000000000000021</v>
      </c>
      <c r="M501" s="34">
        <f t="shared" si="93"/>
        <v>1</v>
      </c>
      <c r="N501" s="34">
        <f t="shared" ca="1" si="94"/>
        <v>1046</v>
      </c>
      <c r="O501" s="34">
        <f t="shared" ca="1" si="97"/>
        <v>41.000000000000014</v>
      </c>
      <c r="P501" s="34">
        <f t="shared" si="98"/>
        <v>2.5000000000000001E-2</v>
      </c>
      <c r="Q501" s="37">
        <f t="shared" si="99"/>
        <v>5.4281443780592247E-3</v>
      </c>
      <c r="R501" s="34">
        <f t="shared" si="100"/>
        <v>0.17000000000000021</v>
      </c>
      <c r="S501" s="34">
        <f t="shared" si="101"/>
        <v>0.1950000000000002</v>
      </c>
      <c r="T501" s="37">
        <f t="shared" si="102"/>
        <v>0.17542814437805943</v>
      </c>
    </row>
    <row r="502" spans="1:20" x14ac:dyDescent="0.2">
      <c r="B502" s="50">
        <v>42053</v>
      </c>
      <c r="C502" s="34">
        <v>1414</v>
      </c>
      <c r="D502" s="56"/>
      <c r="E502" s="36">
        <v>0.01</v>
      </c>
      <c r="F502" s="36">
        <v>1430</v>
      </c>
      <c r="G502" s="48">
        <f t="shared" si="103"/>
        <v>0.60416666666666663</v>
      </c>
      <c r="H502" s="36">
        <v>1439</v>
      </c>
      <c r="I502" s="49">
        <f t="shared" si="95"/>
        <v>0.61041666666666672</v>
      </c>
      <c r="J502" s="49" t="str">
        <f t="shared" si="91"/>
        <v/>
      </c>
      <c r="K502" s="34">
        <f t="shared" si="92"/>
        <v>8.999999999999968</v>
      </c>
      <c r="L502" s="34">
        <f t="shared" si="96"/>
        <v>9.0000000000001279</v>
      </c>
      <c r="M502" s="34">
        <f t="shared" si="93"/>
        <v>1</v>
      </c>
      <c r="N502" s="34">
        <f t="shared" ca="1" si="94"/>
        <v>1414</v>
      </c>
      <c r="O502" s="34" t="str">
        <f t="shared" si="97"/>
        <v/>
      </c>
      <c r="P502" s="34">
        <f t="shared" si="98"/>
        <v>45.044999999999838</v>
      </c>
      <c r="Q502" s="37">
        <f t="shared" si="99"/>
        <v>13.015993850604142</v>
      </c>
      <c r="R502" s="34">
        <f t="shared" si="100"/>
        <v>9.0000000000001287E-2</v>
      </c>
      <c r="S502" s="34">
        <f t="shared" si="101"/>
        <v>45.134999999999842</v>
      </c>
      <c r="T502" s="37">
        <f t="shared" si="102"/>
        <v>13.105993850604143</v>
      </c>
    </row>
    <row r="503" spans="1:20" x14ac:dyDescent="0.2">
      <c r="D503" s="56"/>
      <c r="E503" s="36">
        <v>10</v>
      </c>
      <c r="F503" s="36">
        <v>1448</v>
      </c>
      <c r="G503" s="48">
        <f t="shared" si="103"/>
        <v>0.6166666666666667</v>
      </c>
      <c r="H503" s="36">
        <v>1451</v>
      </c>
      <c r="I503" s="49">
        <f t="shared" si="95"/>
        <v>0.61875000000000002</v>
      </c>
      <c r="J503" s="49" t="str">
        <f t="shared" si="91"/>
        <v/>
      </c>
      <c r="K503" s="34">
        <f t="shared" si="92"/>
        <v>4.9999999999999822</v>
      </c>
      <c r="L503" s="34">
        <f t="shared" si="96"/>
        <v>2.9999999999999893</v>
      </c>
      <c r="M503" s="34">
        <f t="shared" si="93"/>
        <v>2</v>
      </c>
      <c r="N503" s="34">
        <f t="shared" ca="1" si="94"/>
        <v>1414</v>
      </c>
      <c r="O503" s="34" t="str">
        <f t="shared" si="97"/>
        <v/>
      </c>
      <c r="P503" s="34">
        <f t="shared" si="98"/>
        <v>324.99999999999886</v>
      </c>
      <c r="Q503" s="37">
        <f t="shared" si="99"/>
        <v>221.33629057497197</v>
      </c>
      <c r="R503" s="34">
        <f t="shared" si="100"/>
        <v>29.999999999999893</v>
      </c>
      <c r="S503" s="34">
        <f t="shared" si="101"/>
        <v>354.99999999999875</v>
      </c>
      <c r="T503" s="37">
        <f t="shared" si="102"/>
        <v>251.33629057497185</v>
      </c>
    </row>
    <row r="504" spans="1:20" x14ac:dyDescent="0.2">
      <c r="B504" s="50"/>
      <c r="D504" s="56"/>
      <c r="E504" s="36">
        <v>120</v>
      </c>
      <c r="F504" s="36">
        <v>1456</v>
      </c>
      <c r="G504" s="48">
        <f t="shared" si="103"/>
        <v>0.62222222222222223</v>
      </c>
      <c r="H504" s="36">
        <v>1458</v>
      </c>
      <c r="I504" s="49">
        <f t="shared" si="95"/>
        <v>0.62361111111111112</v>
      </c>
      <c r="J504" s="49">
        <f t="shared" si="91"/>
        <v>0.62708333333333333</v>
      </c>
      <c r="K504" s="34" t="str">
        <f t="shared" si="92"/>
        <v/>
      </c>
      <c r="L504" s="34">
        <f t="shared" si="96"/>
        <v>1.9999999999999929</v>
      </c>
      <c r="M504" s="34">
        <f t="shared" si="93"/>
        <v>3</v>
      </c>
      <c r="N504" s="34">
        <f t="shared" ca="1" si="94"/>
        <v>1414</v>
      </c>
      <c r="O504" s="34">
        <f t="shared" ca="1" si="97"/>
        <v>48.999999999999986</v>
      </c>
      <c r="P504" s="34">
        <f t="shared" si="98"/>
        <v>300</v>
      </c>
      <c r="Q504" s="37">
        <f t="shared" si="99"/>
        <v>32.252876488686276</v>
      </c>
      <c r="R504" s="34">
        <f t="shared" si="100"/>
        <v>239.99999999999915</v>
      </c>
      <c r="S504" s="34">
        <f t="shared" si="101"/>
        <v>539.99999999999909</v>
      </c>
      <c r="T504" s="37">
        <f t="shared" si="102"/>
        <v>272.25287648868544</v>
      </c>
    </row>
    <row r="505" spans="1:20" x14ac:dyDescent="0.2">
      <c r="A505" s="34">
        <v>1</v>
      </c>
      <c r="B505" s="50">
        <v>42058</v>
      </c>
      <c r="C505" s="34">
        <v>1051</v>
      </c>
      <c r="D505" s="56">
        <v>3</v>
      </c>
      <c r="E505" s="36">
        <v>0.01</v>
      </c>
      <c r="F505" s="36">
        <v>1108</v>
      </c>
      <c r="G505" s="48">
        <f t="shared" si="103"/>
        <v>0.46388888888888885</v>
      </c>
      <c r="H505" s="36">
        <v>1110</v>
      </c>
      <c r="I505" s="49">
        <f t="shared" si="95"/>
        <v>0.46527777777777773</v>
      </c>
      <c r="J505" s="49" t="str">
        <f t="shared" si="91"/>
        <v/>
      </c>
      <c r="K505" s="34">
        <f t="shared" si="92"/>
        <v>3.9999999999999858</v>
      </c>
      <c r="L505" s="34">
        <f t="shared" si="96"/>
        <v>1.9999999999999929</v>
      </c>
      <c r="M505" s="34">
        <f t="shared" si="93"/>
        <v>1</v>
      </c>
      <c r="N505" s="34">
        <f t="shared" ca="1" si="94"/>
        <v>1051</v>
      </c>
      <c r="O505" s="34" t="str">
        <f t="shared" si="97"/>
        <v/>
      </c>
      <c r="P505" s="34">
        <f t="shared" si="98"/>
        <v>0.21999999999999922</v>
      </c>
      <c r="Q505" s="37">
        <f t="shared" si="99"/>
        <v>0.15635212440691129</v>
      </c>
      <c r="R505" s="34">
        <f t="shared" si="100"/>
        <v>1.9999999999999931E-2</v>
      </c>
      <c r="S505" s="34">
        <f t="shared" si="101"/>
        <v>0.23999999999999916</v>
      </c>
      <c r="T505" s="37">
        <f t="shared" si="102"/>
        <v>0.17635212440691123</v>
      </c>
    </row>
    <row r="506" spans="1:20" x14ac:dyDescent="0.2">
      <c r="B506" s="50"/>
      <c r="D506" s="56"/>
      <c r="E506" s="36">
        <v>0.1</v>
      </c>
      <c r="F506" s="36">
        <v>1114</v>
      </c>
      <c r="G506" s="48">
        <f t="shared" si="103"/>
        <v>0.4680555555555555</v>
      </c>
      <c r="H506" s="36">
        <v>1129</v>
      </c>
      <c r="I506" s="49">
        <f t="shared" si="95"/>
        <v>0.47847222222222219</v>
      </c>
      <c r="J506" s="49" t="str">
        <f t="shared" si="91"/>
        <v/>
      </c>
      <c r="K506" s="34">
        <f t="shared" si="92"/>
        <v>5.0000000000000622</v>
      </c>
      <c r="L506" s="34">
        <f t="shared" si="96"/>
        <v>15.000000000000027</v>
      </c>
      <c r="M506" s="34">
        <f t="shared" si="93"/>
        <v>2</v>
      </c>
      <c r="N506" s="34">
        <f t="shared" ca="1" si="94"/>
        <v>1051</v>
      </c>
      <c r="O506" s="34" t="str">
        <f t="shared" si="97"/>
        <v/>
      </c>
      <c r="P506" s="34">
        <f t="shared" si="98"/>
        <v>2.7500000000000346</v>
      </c>
      <c r="Q506" s="37">
        <f t="shared" si="99"/>
        <v>1.9543328073262309</v>
      </c>
      <c r="R506" s="34">
        <f t="shared" si="100"/>
        <v>1.5000000000000027</v>
      </c>
      <c r="S506" s="34">
        <f t="shared" si="101"/>
        <v>4.2500000000000373</v>
      </c>
      <c r="T506" s="37">
        <f t="shared" si="102"/>
        <v>3.4543328073262334</v>
      </c>
    </row>
    <row r="507" spans="1:20" x14ac:dyDescent="0.2">
      <c r="B507" s="50"/>
      <c r="D507" s="56"/>
      <c r="E507" s="36">
        <v>1</v>
      </c>
      <c r="F507" s="36">
        <v>1134</v>
      </c>
      <c r="G507" s="48">
        <f t="shared" si="103"/>
        <v>0.48194444444444445</v>
      </c>
      <c r="H507" s="36">
        <v>1138</v>
      </c>
      <c r="I507" s="49">
        <f t="shared" si="95"/>
        <v>0.48472222222222222</v>
      </c>
      <c r="J507" s="49">
        <f t="shared" si="91"/>
        <v>0.48819444444444443</v>
      </c>
      <c r="K507" s="34" t="str">
        <f t="shared" si="92"/>
        <v/>
      </c>
      <c r="L507" s="34">
        <f t="shared" si="96"/>
        <v>3.9999999999999858</v>
      </c>
      <c r="M507" s="34">
        <f t="shared" si="93"/>
        <v>3</v>
      </c>
      <c r="N507" s="34">
        <f t="shared" ca="1" si="94"/>
        <v>1051</v>
      </c>
      <c r="O507" s="34">
        <f t="shared" ca="1" si="97"/>
        <v>51.999999999999972</v>
      </c>
      <c r="P507" s="34">
        <f t="shared" si="98"/>
        <v>2.5</v>
      </c>
      <c r="Q507" s="37">
        <f t="shared" si="99"/>
        <v>0.36191198291773735</v>
      </c>
      <c r="R507" s="34">
        <f t="shared" si="100"/>
        <v>3.9999999999999858</v>
      </c>
      <c r="S507" s="34">
        <f t="shared" si="101"/>
        <v>6.4999999999999858</v>
      </c>
      <c r="T507" s="37">
        <f t="shared" si="102"/>
        <v>4.3619119829177233</v>
      </c>
    </row>
    <row r="508" spans="1:20" x14ac:dyDescent="0.2">
      <c r="A508" s="34">
        <v>1</v>
      </c>
      <c r="B508" s="50">
        <v>42058</v>
      </c>
      <c r="C508" s="34">
        <v>1352</v>
      </c>
      <c r="D508" s="56">
        <v>3</v>
      </c>
      <c r="E508" s="36">
        <v>0.01</v>
      </c>
      <c r="F508" s="36">
        <v>1513</v>
      </c>
      <c r="G508" s="48">
        <f t="shared" si="103"/>
        <v>0.63402777777777775</v>
      </c>
      <c r="H508" s="36">
        <v>1520</v>
      </c>
      <c r="I508" s="49">
        <f t="shared" si="95"/>
        <v>0.63888888888888895</v>
      </c>
      <c r="J508" s="49" t="str">
        <f t="shared" si="91"/>
        <v/>
      </c>
      <c r="K508" s="34">
        <f t="shared" si="92"/>
        <v>6.9999999999998153</v>
      </c>
      <c r="L508" s="34">
        <f t="shared" si="96"/>
        <v>7.000000000000135</v>
      </c>
      <c r="M508" s="34">
        <f t="shared" si="93"/>
        <v>1</v>
      </c>
      <c r="N508" s="34">
        <f t="shared" ca="1" si="94"/>
        <v>1352</v>
      </c>
      <c r="O508" s="34" t="str">
        <f t="shared" si="97"/>
        <v/>
      </c>
      <c r="P508" s="34">
        <f t="shared" si="98"/>
        <v>0.38499999999998985</v>
      </c>
      <c r="Q508" s="37">
        <f t="shared" si="99"/>
        <v>0.27361621771208849</v>
      </c>
      <c r="R508" s="34">
        <f t="shared" si="100"/>
        <v>7.0000000000001353E-2</v>
      </c>
      <c r="S508" s="34">
        <f t="shared" si="101"/>
        <v>0.45499999999999119</v>
      </c>
      <c r="T508" s="37">
        <f t="shared" si="102"/>
        <v>0.34361621771208983</v>
      </c>
    </row>
    <row r="509" spans="1:20" x14ac:dyDescent="0.2">
      <c r="B509" s="50"/>
      <c r="D509" s="56"/>
      <c r="E509" s="36">
        <v>0.1</v>
      </c>
      <c r="F509" s="36">
        <v>1527</v>
      </c>
      <c r="G509" s="48">
        <f t="shared" si="103"/>
        <v>0.64374999999999993</v>
      </c>
      <c r="H509" s="36">
        <v>1535</v>
      </c>
      <c r="I509" s="49">
        <f t="shared" si="95"/>
        <v>0.64930555555555558</v>
      </c>
      <c r="J509" s="49" t="str">
        <f t="shared" si="91"/>
        <v/>
      </c>
      <c r="K509" s="34">
        <f t="shared" si="92"/>
        <v>5.9999999999999787</v>
      </c>
      <c r="L509" s="34">
        <f t="shared" si="96"/>
        <v>8.0000000000001315</v>
      </c>
      <c r="M509" s="34">
        <f t="shared" si="93"/>
        <v>2</v>
      </c>
      <c r="N509" s="34">
        <f t="shared" ca="1" si="94"/>
        <v>1352</v>
      </c>
      <c r="O509" s="34" t="str">
        <f t="shared" si="97"/>
        <v/>
      </c>
      <c r="P509" s="34">
        <f t="shared" si="98"/>
        <v>3.2999999999999887</v>
      </c>
      <c r="Q509" s="37">
        <f t="shared" si="99"/>
        <v>2.3451993687914396</v>
      </c>
      <c r="R509" s="34">
        <f t="shared" si="100"/>
        <v>0.80000000000001315</v>
      </c>
      <c r="S509" s="34">
        <f t="shared" si="101"/>
        <v>4.1000000000000014</v>
      </c>
      <c r="T509" s="37">
        <f t="shared" si="102"/>
        <v>3.1451993687914528</v>
      </c>
    </row>
    <row r="510" spans="1:20" x14ac:dyDescent="0.2">
      <c r="B510" s="50"/>
      <c r="D510" s="56"/>
      <c r="E510" s="36">
        <v>1</v>
      </c>
      <c r="F510" s="36">
        <v>1541</v>
      </c>
      <c r="G510" s="48">
        <f t="shared" si="103"/>
        <v>0.65347222222222223</v>
      </c>
      <c r="H510" s="36">
        <v>1546</v>
      </c>
      <c r="I510" s="49">
        <f t="shared" si="95"/>
        <v>0.65694444444444444</v>
      </c>
      <c r="J510" s="49" t="str">
        <f t="shared" si="91"/>
        <v/>
      </c>
      <c r="K510" s="34">
        <f t="shared" si="92"/>
        <v>4.9999999999999822</v>
      </c>
      <c r="L510" s="34">
        <f t="shared" si="96"/>
        <v>4.9999999999999822</v>
      </c>
      <c r="M510" s="34">
        <f t="shared" si="93"/>
        <v>3</v>
      </c>
      <c r="N510" s="34">
        <f t="shared" ca="1" si="94"/>
        <v>1352</v>
      </c>
      <c r="O510" s="34" t="str">
        <f t="shared" si="97"/>
        <v/>
      </c>
      <c r="P510" s="34">
        <f t="shared" si="98"/>
        <v>2.7499999999999902</v>
      </c>
      <c r="Q510" s="37">
        <f t="shared" si="99"/>
        <v>1.9543328073261996</v>
      </c>
      <c r="R510" s="34">
        <f t="shared" si="100"/>
        <v>4.9999999999999822</v>
      </c>
      <c r="S510" s="34">
        <f t="shared" si="101"/>
        <v>7.7499999999999725</v>
      </c>
      <c r="T510" s="37">
        <f t="shared" si="102"/>
        <v>6.9543328073261819</v>
      </c>
    </row>
    <row r="511" spans="1:20" x14ac:dyDescent="0.2">
      <c r="B511" s="50"/>
      <c r="D511" s="56"/>
      <c r="E511" s="36">
        <v>0.1</v>
      </c>
      <c r="F511" s="36">
        <v>1551</v>
      </c>
      <c r="G511" s="48">
        <f t="shared" si="103"/>
        <v>0.66041666666666665</v>
      </c>
      <c r="H511" s="36">
        <v>1556</v>
      </c>
      <c r="I511" s="49">
        <f t="shared" si="95"/>
        <v>0.66388888888888886</v>
      </c>
      <c r="J511" s="49">
        <f t="shared" si="91"/>
        <v>0.66736111111111107</v>
      </c>
      <c r="K511" s="34" t="str">
        <f t="shared" si="92"/>
        <v/>
      </c>
      <c r="L511" s="34">
        <f t="shared" si="96"/>
        <v>4.9999999999999822</v>
      </c>
      <c r="M511" s="34">
        <f t="shared" si="93"/>
        <v>4</v>
      </c>
      <c r="N511" s="34">
        <f t="shared" ca="1" si="94"/>
        <v>1352</v>
      </c>
      <c r="O511" s="34">
        <f t="shared" ca="1" si="97"/>
        <v>128.99999999999986</v>
      </c>
      <c r="P511" s="34">
        <f t="shared" si="98"/>
        <v>0.25</v>
      </c>
      <c r="Q511" s="37">
        <f t="shared" si="99"/>
        <v>4.342905372259271E-2</v>
      </c>
      <c r="R511" s="34">
        <f t="shared" si="100"/>
        <v>0.49999999999999822</v>
      </c>
      <c r="S511" s="34">
        <f t="shared" si="101"/>
        <v>0.74999999999999822</v>
      </c>
      <c r="T511" s="37">
        <f t="shared" si="102"/>
        <v>0.54342905372259098</v>
      </c>
    </row>
    <row r="512" spans="1:20" x14ac:dyDescent="0.2">
      <c r="A512" s="34">
        <v>1</v>
      </c>
      <c r="B512" s="50">
        <v>42059</v>
      </c>
      <c r="C512" s="34">
        <v>806</v>
      </c>
      <c r="D512" s="56" t="s">
        <v>40</v>
      </c>
      <c r="E512" s="36">
        <v>0.01</v>
      </c>
      <c r="F512" s="36">
        <v>910</v>
      </c>
      <c r="G512" s="48">
        <f t="shared" si="103"/>
        <v>0.38194444444444442</v>
      </c>
      <c r="H512" s="36">
        <v>920</v>
      </c>
      <c r="I512" s="49">
        <f t="shared" si="95"/>
        <v>0.3888888888888889</v>
      </c>
      <c r="J512" s="49" t="str">
        <f t="shared" si="91"/>
        <v/>
      </c>
      <c r="K512" s="34">
        <f t="shared" si="92"/>
        <v>5.9999999999999787</v>
      </c>
      <c r="L512" s="34">
        <f t="shared" si="96"/>
        <v>10.000000000000044</v>
      </c>
      <c r="M512" s="34">
        <f t="shared" si="93"/>
        <v>1</v>
      </c>
      <c r="N512" s="34">
        <f t="shared" ca="1" si="94"/>
        <v>806</v>
      </c>
      <c r="O512" s="34" t="str">
        <f t="shared" si="97"/>
        <v/>
      </c>
      <c r="P512" s="34">
        <f t="shared" si="98"/>
        <v>0.32999999999999885</v>
      </c>
      <c r="Q512" s="37">
        <f t="shared" si="99"/>
        <v>0.23452818661036695</v>
      </c>
      <c r="R512" s="34">
        <f t="shared" si="100"/>
        <v>0.10000000000000045</v>
      </c>
      <c r="S512" s="34">
        <f t="shared" si="101"/>
        <v>0.42999999999999927</v>
      </c>
      <c r="T512" s="37">
        <f t="shared" si="102"/>
        <v>0.33452818661036743</v>
      </c>
    </row>
    <row r="513" spans="1:20" x14ac:dyDescent="0.2">
      <c r="B513" s="50"/>
      <c r="D513" s="56"/>
      <c r="E513" s="36">
        <v>0.1</v>
      </c>
      <c r="F513" s="36">
        <v>926</v>
      </c>
      <c r="G513" s="48">
        <f t="shared" si="103"/>
        <v>0.39305555555555555</v>
      </c>
      <c r="H513" s="36">
        <v>930</v>
      </c>
      <c r="I513" s="49">
        <f t="shared" si="95"/>
        <v>0.39583333333333331</v>
      </c>
      <c r="J513" s="49" t="str">
        <f t="shared" si="91"/>
        <v/>
      </c>
      <c r="K513" s="34">
        <f t="shared" si="92"/>
        <v>7.9999999999999716</v>
      </c>
      <c r="L513" s="34">
        <f t="shared" si="96"/>
        <v>3.9999999999999858</v>
      </c>
      <c r="M513" s="34">
        <f t="shared" si="93"/>
        <v>2</v>
      </c>
      <c r="N513" s="34">
        <f t="shared" ca="1" si="94"/>
        <v>806</v>
      </c>
      <c r="O513" s="34" t="str">
        <f t="shared" si="97"/>
        <v/>
      </c>
      <c r="P513" s="34">
        <f t="shared" si="98"/>
        <v>40.399999999999856</v>
      </c>
      <c r="Q513" s="37">
        <f t="shared" si="99"/>
        <v>17.198098454926331</v>
      </c>
      <c r="R513" s="34">
        <f t="shared" si="100"/>
        <v>0.39999999999999858</v>
      </c>
      <c r="S513" s="34">
        <f t="shared" si="101"/>
        <v>40.799999999999855</v>
      </c>
      <c r="T513" s="37">
        <f t="shared" si="102"/>
        <v>17.59809845492633</v>
      </c>
    </row>
    <row r="514" spans="1:20" x14ac:dyDescent="0.2">
      <c r="B514" s="50"/>
      <c r="D514" s="56"/>
      <c r="E514" s="36">
        <v>10</v>
      </c>
      <c r="F514" s="36">
        <v>938</v>
      </c>
      <c r="G514" s="48">
        <f t="shared" si="103"/>
        <v>0.40138888888888885</v>
      </c>
      <c r="H514" s="36">
        <v>942</v>
      </c>
      <c r="I514" s="49">
        <f t="shared" si="95"/>
        <v>0.40416666666666662</v>
      </c>
      <c r="J514" s="49" t="str">
        <f t="shared" si="91"/>
        <v/>
      </c>
      <c r="K514" s="34">
        <f t="shared" si="92"/>
        <v>9.000000000000048</v>
      </c>
      <c r="L514" s="34">
        <f t="shared" si="96"/>
        <v>3.9999999999999858</v>
      </c>
      <c r="M514" s="34">
        <f t="shared" si="93"/>
        <v>3</v>
      </c>
      <c r="N514" s="34">
        <f t="shared" ca="1" si="94"/>
        <v>806</v>
      </c>
      <c r="O514" s="34" t="str">
        <f t="shared" si="97"/>
        <v/>
      </c>
      <c r="P514" s="34">
        <f t="shared" si="98"/>
        <v>45.450000000000237</v>
      </c>
      <c r="Q514" s="37">
        <f t="shared" si="99"/>
        <v>19.347860761792298</v>
      </c>
      <c r="R514" s="34">
        <f t="shared" si="100"/>
        <v>39.999999999999858</v>
      </c>
      <c r="S514" s="34">
        <f t="shared" si="101"/>
        <v>85.450000000000102</v>
      </c>
      <c r="T514" s="37">
        <f t="shared" si="102"/>
        <v>59.347860761792155</v>
      </c>
    </row>
    <row r="515" spans="1:20" x14ac:dyDescent="0.2">
      <c r="B515" s="50"/>
      <c r="D515" s="56"/>
      <c r="E515" s="36">
        <v>0.1</v>
      </c>
      <c r="F515" s="36">
        <v>951</v>
      </c>
      <c r="G515" s="48">
        <f t="shared" si="103"/>
        <v>0.41041666666666665</v>
      </c>
      <c r="H515" s="36">
        <v>954</v>
      </c>
      <c r="I515" s="49">
        <f t="shared" si="95"/>
        <v>0.41250000000000003</v>
      </c>
      <c r="J515" s="49">
        <f t="shared" si="91"/>
        <v>0.41597222222222224</v>
      </c>
      <c r="K515" s="34" t="str">
        <f t="shared" si="92"/>
        <v/>
      </c>
      <c r="L515" s="34">
        <f t="shared" si="96"/>
        <v>3.0000000000000693</v>
      </c>
      <c r="M515" s="34">
        <f t="shared" si="93"/>
        <v>4</v>
      </c>
      <c r="N515" s="34">
        <f t="shared" ca="1" si="94"/>
        <v>806</v>
      </c>
      <c r="O515" s="34">
        <f t="shared" ca="1" si="97"/>
        <v>113.00000000000009</v>
      </c>
      <c r="P515" s="34">
        <f t="shared" si="98"/>
        <v>0.25</v>
      </c>
      <c r="Q515" s="37">
        <f t="shared" si="99"/>
        <v>4.342905372259271E-2</v>
      </c>
      <c r="R515" s="34">
        <f t="shared" si="100"/>
        <v>0.30000000000000693</v>
      </c>
      <c r="S515" s="34">
        <f t="shared" si="101"/>
        <v>0.55000000000000693</v>
      </c>
      <c r="T515" s="37">
        <f t="shared" si="102"/>
        <v>0.34342905372259963</v>
      </c>
    </row>
    <row r="516" spans="1:20" x14ac:dyDescent="0.2">
      <c r="B516" s="50">
        <v>42059</v>
      </c>
      <c r="C516" s="34">
        <v>1041</v>
      </c>
      <c r="D516" s="56"/>
      <c r="E516" s="36">
        <v>0.01</v>
      </c>
      <c r="F516" s="36">
        <v>1116</v>
      </c>
      <c r="G516" s="48">
        <f t="shared" si="103"/>
        <v>0.4694444444444445</v>
      </c>
      <c r="H516" s="36">
        <v>1125</v>
      </c>
      <c r="I516" s="49">
        <f t="shared" si="95"/>
        <v>0.47569444444444442</v>
      </c>
      <c r="J516" s="49" t="str">
        <f t="shared" si="91"/>
        <v/>
      </c>
      <c r="K516" s="34">
        <f t="shared" si="92"/>
        <v>7.0000000000000551</v>
      </c>
      <c r="L516" s="34">
        <f t="shared" si="96"/>
        <v>8.9999999999998881</v>
      </c>
      <c r="M516" s="34">
        <f t="shared" si="93"/>
        <v>1</v>
      </c>
      <c r="N516" s="34">
        <f t="shared" ca="1" si="94"/>
        <v>1041</v>
      </c>
      <c r="O516" s="34" t="str">
        <f t="shared" si="97"/>
        <v/>
      </c>
      <c r="P516" s="34">
        <f t="shared" si="98"/>
        <v>0.38500000000000301</v>
      </c>
      <c r="Q516" s="37">
        <f t="shared" si="99"/>
        <v>0.27361621771209788</v>
      </c>
      <c r="R516" s="34">
        <f t="shared" si="100"/>
        <v>8.9999999999998886E-2</v>
      </c>
      <c r="S516" s="34">
        <f t="shared" si="101"/>
        <v>0.47500000000000187</v>
      </c>
      <c r="T516" s="37">
        <f t="shared" si="102"/>
        <v>0.36361621771209673</v>
      </c>
    </row>
    <row r="517" spans="1:20" x14ac:dyDescent="0.2">
      <c r="B517" s="50"/>
      <c r="D517" s="56"/>
      <c r="E517" s="36">
        <v>0.1</v>
      </c>
      <c r="F517" s="36">
        <v>1132</v>
      </c>
      <c r="G517" s="48">
        <f t="shared" si="103"/>
        <v>0.48055555555555557</v>
      </c>
      <c r="H517" s="36">
        <v>1137</v>
      </c>
      <c r="I517" s="49">
        <f t="shared" si="95"/>
        <v>0.48402777777777778</v>
      </c>
      <c r="J517" s="49" t="str">
        <f t="shared" si="91"/>
        <v/>
      </c>
      <c r="K517" s="34">
        <f t="shared" si="92"/>
        <v>7.9999999999999716</v>
      </c>
      <c r="L517" s="34">
        <f t="shared" si="96"/>
        <v>4.9999999999999822</v>
      </c>
      <c r="M517" s="34">
        <f t="shared" si="93"/>
        <v>2</v>
      </c>
      <c r="N517" s="34">
        <f t="shared" ca="1" si="94"/>
        <v>1041</v>
      </c>
      <c r="O517" s="34" t="str">
        <f t="shared" si="97"/>
        <v/>
      </c>
      <c r="P517" s="34">
        <f t="shared" si="98"/>
        <v>4.3999999999999844</v>
      </c>
      <c r="Q517" s="37">
        <f t="shared" si="99"/>
        <v>3.1269324917219192</v>
      </c>
      <c r="R517" s="34">
        <f t="shared" si="100"/>
        <v>0.49999999999999822</v>
      </c>
      <c r="S517" s="34">
        <f t="shared" si="101"/>
        <v>4.8999999999999826</v>
      </c>
      <c r="T517" s="37">
        <f t="shared" si="102"/>
        <v>3.6269324917219175</v>
      </c>
    </row>
    <row r="518" spans="1:20" x14ac:dyDescent="0.2">
      <c r="B518" s="50"/>
      <c r="D518" s="56"/>
      <c r="E518" s="36">
        <v>1</v>
      </c>
      <c r="F518" s="36">
        <v>1145</v>
      </c>
      <c r="G518" s="48">
        <f t="shared" si="103"/>
        <v>0.48958333333333331</v>
      </c>
      <c r="H518" s="36">
        <v>1151</v>
      </c>
      <c r="I518" s="49">
        <f t="shared" si="95"/>
        <v>0.49374999999999997</v>
      </c>
      <c r="J518" s="49">
        <f t="shared" si="91"/>
        <v>0.49722222222222218</v>
      </c>
      <c r="K518" s="34" t="str">
        <f t="shared" si="92"/>
        <v/>
      </c>
      <c r="L518" s="34">
        <f t="shared" si="96"/>
        <v>5.9999999999999787</v>
      </c>
      <c r="M518" s="34">
        <f t="shared" si="93"/>
        <v>3</v>
      </c>
      <c r="N518" s="34">
        <f t="shared" ca="1" si="94"/>
        <v>1041</v>
      </c>
      <c r="O518" s="34">
        <f t="shared" ca="1" si="97"/>
        <v>74.999999999999886</v>
      </c>
      <c r="P518" s="34">
        <f t="shared" si="98"/>
        <v>2.5</v>
      </c>
      <c r="Q518" s="37">
        <f t="shared" si="99"/>
        <v>0.36191198291773735</v>
      </c>
      <c r="R518" s="34">
        <f t="shared" si="100"/>
        <v>5.9999999999999787</v>
      </c>
      <c r="S518" s="34">
        <f t="shared" si="101"/>
        <v>8.4999999999999787</v>
      </c>
      <c r="T518" s="37">
        <f t="shared" si="102"/>
        <v>6.3619119829177162</v>
      </c>
    </row>
    <row r="519" spans="1:20" x14ac:dyDescent="0.2">
      <c r="A519" s="34">
        <v>1</v>
      </c>
      <c r="B519" s="50">
        <v>42059</v>
      </c>
      <c r="C519" s="34">
        <v>1336</v>
      </c>
      <c r="D519" s="56">
        <v>2</v>
      </c>
      <c r="E519" s="36">
        <v>0.01</v>
      </c>
      <c r="F519" s="36">
        <v>1353</v>
      </c>
      <c r="G519" s="48">
        <f t="shared" si="103"/>
        <v>0.57847222222222217</v>
      </c>
      <c r="H519" s="36">
        <v>1358</v>
      </c>
      <c r="I519" s="49">
        <f t="shared" si="95"/>
        <v>0.58194444444444449</v>
      </c>
      <c r="J519" s="49">
        <f t="shared" si="91"/>
        <v>0.5854166666666667</v>
      </c>
      <c r="K519" s="34" t="str">
        <f t="shared" si="92"/>
        <v/>
      </c>
      <c r="L519" s="34">
        <f t="shared" si="96"/>
        <v>5.0000000000001421</v>
      </c>
      <c r="M519" s="34">
        <f t="shared" si="93"/>
        <v>1</v>
      </c>
      <c r="N519" s="34">
        <f t="shared" ca="1" si="94"/>
        <v>1336</v>
      </c>
      <c r="O519" s="34">
        <f t="shared" ca="1" si="97"/>
        <v>27.000000000000064</v>
      </c>
      <c r="P519" s="34">
        <f t="shared" si="98"/>
        <v>2.5000000000000001E-2</v>
      </c>
      <c r="Q519" s="37">
        <f t="shared" si="99"/>
        <v>5.4281443780592247E-3</v>
      </c>
      <c r="R519" s="34">
        <f t="shared" si="100"/>
        <v>5.0000000000001425E-2</v>
      </c>
      <c r="S519" s="34">
        <f t="shared" si="101"/>
        <v>7.5000000000001427E-2</v>
      </c>
      <c r="T519" s="37">
        <f t="shared" si="102"/>
        <v>5.5428144378060651E-2</v>
      </c>
    </row>
    <row r="520" spans="1:20" x14ac:dyDescent="0.2">
      <c r="B520" s="50">
        <v>42059</v>
      </c>
      <c r="C520" s="34">
        <v>1440</v>
      </c>
      <c r="D520" s="56"/>
      <c r="E520" s="36">
        <v>0.01</v>
      </c>
      <c r="F520" s="36">
        <v>1504</v>
      </c>
      <c r="G520" s="48">
        <f t="shared" si="103"/>
        <v>0.62777777777777777</v>
      </c>
      <c r="H520" s="36">
        <v>1509</v>
      </c>
      <c r="I520" s="49">
        <f t="shared" si="95"/>
        <v>0.63124999999999998</v>
      </c>
      <c r="J520" s="49" t="str">
        <f t="shared" si="91"/>
        <v/>
      </c>
      <c r="K520" s="34">
        <f t="shared" si="92"/>
        <v>9.0000000000001279</v>
      </c>
      <c r="L520" s="34">
        <f t="shared" si="96"/>
        <v>4.9999999999999822</v>
      </c>
      <c r="M520" s="34">
        <f t="shared" si="93"/>
        <v>1</v>
      </c>
      <c r="N520" s="34">
        <f t="shared" ca="1" si="94"/>
        <v>1440</v>
      </c>
      <c r="O520" s="34" t="str">
        <f t="shared" si="97"/>
        <v/>
      </c>
      <c r="P520" s="34">
        <f t="shared" si="98"/>
        <v>2.7450000000000387</v>
      </c>
      <c r="Q520" s="37">
        <f t="shared" si="99"/>
        <v>1.2969420246517034</v>
      </c>
      <c r="R520" s="34">
        <f t="shared" si="100"/>
        <v>4.9999999999999822E-2</v>
      </c>
      <c r="S520" s="34">
        <f t="shared" si="101"/>
        <v>2.7950000000000386</v>
      </c>
      <c r="T520" s="37">
        <f t="shared" si="102"/>
        <v>1.3469420246517032</v>
      </c>
    </row>
    <row r="521" spans="1:20" x14ac:dyDescent="0.2">
      <c r="B521" s="50"/>
      <c r="D521" s="56"/>
      <c r="E521" s="36">
        <v>0.6</v>
      </c>
      <c r="F521" s="36">
        <v>1518</v>
      </c>
      <c r="G521" s="48">
        <f t="shared" si="103"/>
        <v>0.63750000000000007</v>
      </c>
      <c r="H521" s="36">
        <v>1523</v>
      </c>
      <c r="I521" s="49">
        <f t="shared" si="95"/>
        <v>0.64097222222222217</v>
      </c>
      <c r="J521" s="49" t="str">
        <f t="shared" si="91"/>
        <v/>
      </c>
      <c r="K521" s="34">
        <f t="shared" si="92"/>
        <v>7.000000000000135</v>
      </c>
      <c r="L521" s="34">
        <f t="shared" si="96"/>
        <v>4.9999999999998224</v>
      </c>
      <c r="M521" s="34">
        <f t="shared" si="93"/>
        <v>2</v>
      </c>
      <c r="N521" s="34">
        <f t="shared" ca="1" si="94"/>
        <v>1440</v>
      </c>
      <c r="O521" s="34" t="str">
        <f t="shared" si="97"/>
        <v/>
      </c>
      <c r="P521" s="34">
        <f t="shared" si="98"/>
        <v>65.100000000001259</v>
      </c>
      <c r="Q521" s="37">
        <f t="shared" si="99"/>
        <v>35.810934805502022</v>
      </c>
      <c r="R521" s="34">
        <f t="shared" si="100"/>
        <v>2.9999999999998934</v>
      </c>
      <c r="S521" s="34">
        <f t="shared" si="101"/>
        <v>68.10000000000116</v>
      </c>
      <c r="T521" s="37">
        <f t="shared" si="102"/>
        <v>38.810934805501915</v>
      </c>
    </row>
    <row r="522" spans="1:20" x14ac:dyDescent="0.2">
      <c r="B522" s="50"/>
      <c r="D522" s="56"/>
      <c r="E522" s="36">
        <v>18</v>
      </c>
      <c r="F522" s="36">
        <v>1530</v>
      </c>
      <c r="G522" s="48">
        <f t="shared" si="103"/>
        <v>0.64583333333333337</v>
      </c>
      <c r="H522" s="36">
        <v>1538</v>
      </c>
      <c r="I522" s="49">
        <f t="shared" si="95"/>
        <v>0.65138888888888891</v>
      </c>
      <c r="J522" s="49" t="str">
        <f t="shared" si="91"/>
        <v/>
      </c>
      <c r="K522" s="34">
        <f t="shared" si="92"/>
        <v>5.9999999999999787</v>
      </c>
      <c r="L522" s="34">
        <f t="shared" si="96"/>
        <v>7.9999999999999716</v>
      </c>
      <c r="M522" s="34">
        <f t="shared" si="93"/>
        <v>3</v>
      </c>
      <c r="N522" s="34">
        <f t="shared" ca="1" si="94"/>
        <v>1440</v>
      </c>
      <c r="O522" s="34" t="str">
        <f t="shared" si="97"/>
        <v/>
      </c>
      <c r="P522" s="34">
        <f t="shared" si="98"/>
        <v>54.239999999999803</v>
      </c>
      <c r="Q522" s="37">
        <f t="shared" si="99"/>
        <v>19.851967109285578</v>
      </c>
      <c r="R522" s="34">
        <f t="shared" si="100"/>
        <v>143.99999999999949</v>
      </c>
      <c r="S522" s="34">
        <f t="shared" si="101"/>
        <v>198.2399999999993</v>
      </c>
      <c r="T522" s="37">
        <f t="shared" si="102"/>
        <v>163.85196710928506</v>
      </c>
    </row>
    <row r="523" spans="1:20" x14ac:dyDescent="0.2">
      <c r="B523" s="50"/>
      <c r="D523" s="56"/>
      <c r="E523" s="36">
        <v>0.08</v>
      </c>
      <c r="F523" s="36">
        <v>1544</v>
      </c>
      <c r="G523" s="48">
        <f t="shared" si="103"/>
        <v>0.65555555555555556</v>
      </c>
      <c r="H523" s="36">
        <v>1547</v>
      </c>
      <c r="I523" s="49">
        <f t="shared" si="95"/>
        <v>0.65763888888888888</v>
      </c>
      <c r="J523" s="49">
        <f t="shared" si="91"/>
        <v>0.66111111111111109</v>
      </c>
      <c r="K523" s="34" t="str">
        <f t="shared" si="92"/>
        <v/>
      </c>
      <c r="L523" s="34">
        <f t="shared" si="96"/>
        <v>2.9999999999999893</v>
      </c>
      <c r="M523" s="34">
        <f t="shared" si="93"/>
        <v>4</v>
      </c>
      <c r="N523" s="34">
        <f t="shared" ca="1" si="94"/>
        <v>1440</v>
      </c>
      <c r="O523" s="34">
        <f t="shared" ca="1" si="97"/>
        <v>72.000000000000057</v>
      </c>
      <c r="P523" s="34">
        <f t="shared" si="98"/>
        <v>0.2</v>
      </c>
      <c r="Q523" s="37">
        <f t="shared" si="99"/>
        <v>3.5429858355664777E-2</v>
      </c>
      <c r="R523" s="34">
        <f t="shared" si="100"/>
        <v>0.23999999999999916</v>
      </c>
      <c r="S523" s="34">
        <f t="shared" si="101"/>
        <v>0.43999999999999917</v>
      </c>
      <c r="T523" s="37">
        <f t="shared" si="102"/>
        <v>0.27542985835566391</v>
      </c>
    </row>
    <row r="524" spans="1:20" x14ac:dyDescent="0.2">
      <c r="A524" s="34">
        <v>1</v>
      </c>
      <c r="B524" s="50">
        <v>42060</v>
      </c>
      <c r="C524" s="34">
        <v>1321</v>
      </c>
      <c r="D524" s="56">
        <v>3</v>
      </c>
      <c r="E524" s="36">
        <v>1.4999999999999999E-2</v>
      </c>
      <c r="F524" s="36">
        <v>1342</v>
      </c>
      <c r="G524" s="48">
        <f t="shared" si="103"/>
        <v>0.5708333333333333</v>
      </c>
      <c r="H524" s="36">
        <v>1347</v>
      </c>
      <c r="I524" s="49">
        <f t="shared" si="95"/>
        <v>0.57430555555555551</v>
      </c>
      <c r="J524" s="49" t="str">
        <f t="shared" si="91"/>
        <v/>
      </c>
      <c r="K524" s="34">
        <f t="shared" si="92"/>
        <v>3.9999999999999858</v>
      </c>
      <c r="L524" s="34">
        <f t="shared" si="96"/>
        <v>4.9999999999999822</v>
      </c>
      <c r="M524" s="34">
        <f t="shared" si="93"/>
        <v>1</v>
      </c>
      <c r="N524" s="34">
        <f t="shared" ca="1" si="94"/>
        <v>1321</v>
      </c>
      <c r="O524" s="34" t="str">
        <f t="shared" si="97"/>
        <v/>
      </c>
      <c r="P524" s="34">
        <f t="shared" si="98"/>
        <v>0.26999999999999907</v>
      </c>
      <c r="Q524" s="37">
        <f t="shared" si="99"/>
        <v>0.2019829716198194</v>
      </c>
      <c r="R524" s="34">
        <f t="shared" si="100"/>
        <v>7.4999999999999734E-2</v>
      </c>
      <c r="S524" s="34">
        <f t="shared" si="101"/>
        <v>0.34499999999999881</v>
      </c>
      <c r="T524" s="37">
        <f t="shared" si="102"/>
        <v>0.27698297161981911</v>
      </c>
    </row>
    <row r="525" spans="1:20" x14ac:dyDescent="0.2">
      <c r="B525" s="50"/>
      <c r="D525" s="56"/>
      <c r="E525" s="36">
        <v>0.12</v>
      </c>
      <c r="F525" s="36">
        <v>1351</v>
      </c>
      <c r="G525" s="48">
        <f t="shared" si="103"/>
        <v>0.57708333333333328</v>
      </c>
      <c r="H525" s="36">
        <v>1355</v>
      </c>
      <c r="I525" s="49">
        <f t="shared" si="95"/>
        <v>0.57986111111111105</v>
      </c>
      <c r="J525" s="49" t="str">
        <f t="shared" si="91"/>
        <v/>
      </c>
      <c r="K525" s="34">
        <f t="shared" si="92"/>
        <v>10.000000000000124</v>
      </c>
      <c r="L525" s="34">
        <f t="shared" si="96"/>
        <v>3.9999999999999858</v>
      </c>
      <c r="M525" s="34">
        <f t="shared" si="93"/>
        <v>2</v>
      </c>
      <c r="N525" s="34">
        <f t="shared" ca="1" si="94"/>
        <v>1321</v>
      </c>
      <c r="O525" s="34" t="str">
        <f t="shared" si="97"/>
        <v/>
      </c>
      <c r="P525" s="34">
        <f t="shared" si="98"/>
        <v>190.60000000000235</v>
      </c>
      <c r="Q525" s="37">
        <f t="shared" si="99"/>
        <v>65.788543728798373</v>
      </c>
      <c r="R525" s="34">
        <f t="shared" si="100"/>
        <v>0.47999999999999826</v>
      </c>
      <c r="S525" s="34">
        <f t="shared" si="101"/>
        <v>191.08000000000234</v>
      </c>
      <c r="T525" s="37">
        <f t="shared" si="102"/>
        <v>66.268543728798377</v>
      </c>
    </row>
    <row r="526" spans="1:20" x14ac:dyDescent="0.2">
      <c r="B526" s="50"/>
      <c r="D526" s="56"/>
      <c r="E526" s="36">
        <v>38</v>
      </c>
      <c r="F526" s="36">
        <v>1405</v>
      </c>
      <c r="G526" s="48">
        <f t="shared" si="103"/>
        <v>0.58680555555555558</v>
      </c>
      <c r="H526" s="36">
        <v>1417</v>
      </c>
      <c r="I526" s="49">
        <f t="shared" si="95"/>
        <v>0.59513888888888888</v>
      </c>
      <c r="J526" s="49" t="str">
        <f t="shared" si="91"/>
        <v/>
      </c>
      <c r="K526" s="34">
        <f t="shared" si="92"/>
        <v>4.9999999999999822</v>
      </c>
      <c r="L526" s="34">
        <f t="shared" si="96"/>
        <v>11.999999999999957</v>
      </c>
      <c r="M526" s="34">
        <f t="shared" si="93"/>
        <v>3</v>
      </c>
      <c r="N526" s="34">
        <f t="shared" ca="1" si="94"/>
        <v>1321</v>
      </c>
      <c r="O526" s="34" t="str">
        <f t="shared" si="97"/>
        <v/>
      </c>
      <c r="P526" s="34">
        <f t="shared" si="98"/>
        <v>309.99999999999892</v>
      </c>
      <c r="Q526" s="37">
        <f t="shared" si="99"/>
        <v>293.8435652514292</v>
      </c>
      <c r="R526" s="34">
        <f t="shared" si="100"/>
        <v>455.99999999999841</v>
      </c>
      <c r="S526" s="34">
        <f t="shared" si="101"/>
        <v>765.99999999999727</v>
      </c>
      <c r="T526" s="37">
        <f t="shared" si="102"/>
        <v>749.84356525142766</v>
      </c>
    </row>
    <row r="527" spans="1:20" x14ac:dyDescent="0.2">
      <c r="B527" s="50"/>
      <c r="D527" s="56"/>
      <c r="E527" s="36">
        <v>86</v>
      </c>
      <c r="F527" s="36">
        <v>1422</v>
      </c>
      <c r="G527" s="48">
        <f t="shared" si="103"/>
        <v>0.59861111111111109</v>
      </c>
      <c r="H527" s="36">
        <v>1425</v>
      </c>
      <c r="I527" s="49">
        <f t="shared" si="95"/>
        <v>0.60069444444444442</v>
      </c>
      <c r="J527" s="49" t="str">
        <f t="shared" ref="J527:J590" si="104">IF(OR(B528&lt;&gt;"",E528=""),I527+TIME(0,5,0),"")</f>
        <v/>
      </c>
      <c r="K527" s="34">
        <f t="shared" ref="K527:K590" si="105">IF(AND(OR(AND(B527&lt;&gt;"",B528=""),AND(B527="",B528="")),E528&lt;&gt;""),(G528-I527)*1440,"")</f>
        <v>2.9999999999999893</v>
      </c>
      <c r="L527" s="34">
        <f t="shared" si="96"/>
        <v>2.9999999999999893</v>
      </c>
      <c r="M527" s="34">
        <f t="shared" ref="M527:M590" si="106">IF(B527&lt;&gt;"",1,M526+1)</f>
        <v>4</v>
      </c>
      <c r="N527" s="34">
        <f t="shared" ref="N527:N590" ca="1" si="107">OFFSET(C527,-M527+1,0)</f>
        <v>1321</v>
      </c>
      <c r="O527" s="34" t="str">
        <f t="shared" si="97"/>
        <v/>
      </c>
      <c r="P527" s="34">
        <f t="shared" si="98"/>
        <v>308.99999999999892</v>
      </c>
      <c r="Q527" s="37">
        <f t="shared" si="99"/>
        <v>306.17349942819197</v>
      </c>
      <c r="R527" s="34">
        <f t="shared" si="100"/>
        <v>257.99999999999909</v>
      </c>
      <c r="S527" s="34">
        <f t="shared" si="101"/>
        <v>566.99999999999795</v>
      </c>
      <c r="T527" s="37">
        <f t="shared" si="102"/>
        <v>564.17349942819101</v>
      </c>
    </row>
    <row r="528" spans="1:20" x14ac:dyDescent="0.2">
      <c r="B528" s="50"/>
      <c r="D528" s="56"/>
      <c r="E528" s="36">
        <v>120</v>
      </c>
      <c r="F528" s="36">
        <v>1428</v>
      </c>
      <c r="G528" s="48">
        <f t="shared" si="103"/>
        <v>0.60277777777777775</v>
      </c>
      <c r="H528" s="36">
        <v>1431</v>
      </c>
      <c r="I528" s="49">
        <f t="shared" ref="I528:I591" si="108">VALUE(CONCATENATE(LEFT(H528,LEN(H528)-2),":",RIGHT(H528,2)))</f>
        <v>0.60486111111111118</v>
      </c>
      <c r="J528" s="49" t="str">
        <f t="shared" si="104"/>
        <v/>
      </c>
      <c r="K528" s="34">
        <f t="shared" si="105"/>
        <v>2.9999999999998295</v>
      </c>
      <c r="L528" s="34">
        <f t="shared" ref="L528:L591" si="109">(I528-G528)*1440</f>
        <v>3.0000000000001492</v>
      </c>
      <c r="M528" s="34">
        <f t="shared" si="106"/>
        <v>5</v>
      </c>
      <c r="N528" s="34">
        <f t="shared" ca="1" si="107"/>
        <v>1321</v>
      </c>
      <c r="O528" s="34" t="str">
        <f t="shared" ref="O528:O591" si="110">IF(J528&lt;&gt;"",(J528-VALUE(CONCATENATE(LEFT(N528,LEN(N528)-2),":",RIGHT(N528,2))))*1440,"")</f>
        <v/>
      </c>
      <c r="P528" s="34">
        <f t="shared" ref="P528:P591" si="111">IF(K528&lt;&gt;"",(E528+E529)*K528/2,E528*5/2)</f>
        <v>269.99999999998465</v>
      </c>
      <c r="Q528" s="37">
        <f t="shared" ref="Q528:Q591" si="112">IF(K528&lt;&gt;"",(E529-E528)*K528/LN((E529+0.000001)/(E528+0.000001)),-5*(E528-0.000001)/(LN(1/E528)-13.8155))</f>
        <v>259.68511048205204</v>
      </c>
      <c r="R528" s="34">
        <f t="shared" ref="R528:R591" si="113">(E528*L528)</f>
        <v>360.00000000001791</v>
      </c>
      <c r="S528" s="34">
        <f t="shared" ref="S528:S591" si="114">P528+R528</f>
        <v>630.0000000000025</v>
      </c>
      <c r="T528" s="37">
        <f t="shared" ref="T528:T591" si="115">Q528+R528</f>
        <v>619.68511048206994</v>
      </c>
    </row>
    <row r="529" spans="1:20" x14ac:dyDescent="0.2">
      <c r="B529" s="50"/>
      <c r="D529" s="56"/>
      <c r="E529" s="36">
        <v>60</v>
      </c>
      <c r="F529" s="36">
        <v>1434</v>
      </c>
      <c r="G529" s="48">
        <f t="shared" si="103"/>
        <v>0.6069444444444444</v>
      </c>
      <c r="H529" s="36">
        <v>1441</v>
      </c>
      <c r="I529" s="49">
        <f t="shared" si="108"/>
        <v>0.6118055555555556</v>
      </c>
      <c r="J529" s="49" t="str">
        <f t="shared" si="104"/>
        <v/>
      </c>
      <c r="K529" s="34">
        <f t="shared" si="105"/>
        <v>3.9999999999999858</v>
      </c>
      <c r="L529" s="34">
        <f t="shared" si="109"/>
        <v>7.000000000000135</v>
      </c>
      <c r="M529" s="34">
        <f t="shared" si="106"/>
        <v>6</v>
      </c>
      <c r="N529" s="34">
        <f t="shared" ca="1" si="107"/>
        <v>1321</v>
      </c>
      <c r="O529" s="34" t="str">
        <f t="shared" si="110"/>
        <v/>
      </c>
      <c r="P529" s="34">
        <f t="shared" si="111"/>
        <v>419.99999999999852</v>
      </c>
      <c r="Q529" s="37">
        <f t="shared" si="112"/>
        <v>392.88840474523727</v>
      </c>
      <c r="R529" s="34">
        <f t="shared" si="113"/>
        <v>420.00000000000807</v>
      </c>
      <c r="S529" s="34">
        <f t="shared" si="114"/>
        <v>840.00000000000659</v>
      </c>
      <c r="T529" s="37">
        <f t="shared" si="115"/>
        <v>812.88840474524534</v>
      </c>
    </row>
    <row r="530" spans="1:20" x14ac:dyDescent="0.2">
      <c r="B530" s="50"/>
      <c r="D530" s="56"/>
      <c r="E530" s="36">
        <v>150</v>
      </c>
      <c r="F530" s="36">
        <v>1445</v>
      </c>
      <c r="G530" s="48">
        <f t="shared" si="103"/>
        <v>0.61458333333333337</v>
      </c>
      <c r="H530" s="36">
        <v>1454</v>
      </c>
      <c r="I530" s="49">
        <f t="shared" si="108"/>
        <v>0.62083333333333335</v>
      </c>
      <c r="J530" s="49" t="str">
        <f t="shared" si="104"/>
        <v/>
      </c>
      <c r="K530" s="34">
        <f t="shared" si="105"/>
        <v>3.9999999999999858</v>
      </c>
      <c r="L530" s="34">
        <f t="shared" si="109"/>
        <v>8.999999999999968</v>
      </c>
      <c r="M530" s="34">
        <f t="shared" si="106"/>
        <v>7</v>
      </c>
      <c r="N530" s="34">
        <f t="shared" ca="1" si="107"/>
        <v>1321</v>
      </c>
      <c r="O530" s="34" t="str">
        <f t="shared" si="110"/>
        <v/>
      </c>
      <c r="P530" s="34">
        <f t="shared" si="111"/>
        <v>399.99999999999858</v>
      </c>
      <c r="Q530" s="37">
        <f t="shared" si="112"/>
        <v>364.0956950695894</v>
      </c>
      <c r="R530" s="34">
        <f t="shared" si="113"/>
        <v>1349.9999999999952</v>
      </c>
      <c r="S530" s="34">
        <f t="shared" si="114"/>
        <v>1749.9999999999939</v>
      </c>
      <c r="T530" s="37">
        <f t="shared" si="115"/>
        <v>1714.0956950695845</v>
      </c>
    </row>
    <row r="531" spans="1:20" x14ac:dyDescent="0.2">
      <c r="B531" s="50"/>
      <c r="D531" s="56"/>
      <c r="E531" s="36">
        <v>50</v>
      </c>
      <c r="F531" s="36">
        <v>1458</v>
      </c>
      <c r="G531" s="48">
        <f t="shared" ref="G531:G594" si="116">VALUE(CONCATENATE(LEFT(F531,LEN(F531)-2),":",RIGHT(F531,2)))</f>
        <v>0.62361111111111112</v>
      </c>
      <c r="H531" s="36">
        <v>1546</v>
      </c>
      <c r="I531" s="49">
        <f t="shared" si="108"/>
        <v>0.65694444444444444</v>
      </c>
      <c r="J531" s="49">
        <f t="shared" si="104"/>
        <v>0.66041666666666665</v>
      </c>
      <c r="K531" s="34" t="str">
        <f t="shared" si="105"/>
        <v/>
      </c>
      <c r="L531" s="34">
        <f t="shared" si="109"/>
        <v>47.999999999999986</v>
      </c>
      <c r="M531" s="34">
        <f t="shared" si="106"/>
        <v>8</v>
      </c>
      <c r="N531" s="34">
        <f t="shared" ca="1" si="107"/>
        <v>1321</v>
      </c>
      <c r="O531" s="34">
        <f t="shared" ca="1" si="110"/>
        <v>149.99999999999994</v>
      </c>
      <c r="P531" s="34">
        <f t="shared" si="111"/>
        <v>125</v>
      </c>
      <c r="Q531" s="37">
        <f t="shared" si="112"/>
        <v>14.102364719732718</v>
      </c>
      <c r="R531" s="34">
        <f t="shared" si="113"/>
        <v>2399.9999999999991</v>
      </c>
      <c r="S531" s="34">
        <f t="shared" si="114"/>
        <v>2524.9999999999991</v>
      </c>
      <c r="T531" s="37">
        <f t="shared" si="115"/>
        <v>2414.1023647197317</v>
      </c>
    </row>
    <row r="532" spans="1:20" x14ac:dyDescent="0.2">
      <c r="A532" s="34">
        <v>1</v>
      </c>
      <c r="B532" s="50">
        <v>42061</v>
      </c>
      <c r="C532" s="34">
        <v>1233</v>
      </c>
      <c r="D532" s="56">
        <v>3</v>
      </c>
      <c r="E532" s="36">
        <v>1.4999999999999999E-2</v>
      </c>
      <c r="F532" s="36">
        <v>1301</v>
      </c>
      <c r="G532" s="48">
        <f t="shared" si="116"/>
        <v>0.54236111111111118</v>
      </c>
      <c r="H532" s="36">
        <v>1315</v>
      </c>
      <c r="I532" s="49">
        <f t="shared" si="108"/>
        <v>0.55208333333333337</v>
      </c>
      <c r="J532" s="49">
        <f t="shared" si="104"/>
        <v>0.55555555555555558</v>
      </c>
      <c r="K532" s="34" t="str">
        <f t="shared" si="105"/>
        <v/>
      </c>
      <c r="L532" s="34">
        <f t="shared" si="109"/>
        <v>13.99999999999995</v>
      </c>
      <c r="M532" s="34">
        <f t="shared" si="106"/>
        <v>1</v>
      </c>
      <c r="N532" s="34">
        <f t="shared" ca="1" si="107"/>
        <v>1233</v>
      </c>
      <c r="O532" s="34">
        <f t="shared" ca="1" si="110"/>
        <v>46.999999999999993</v>
      </c>
      <c r="P532" s="34">
        <f t="shared" si="111"/>
        <v>3.7499999999999999E-2</v>
      </c>
      <c r="Q532" s="37">
        <f t="shared" si="112"/>
        <v>7.7991471955669829E-3</v>
      </c>
      <c r="R532" s="34">
        <f t="shared" si="113"/>
        <v>0.20999999999999924</v>
      </c>
      <c r="S532" s="34">
        <f t="shared" si="114"/>
        <v>0.24749999999999925</v>
      </c>
      <c r="T532" s="37">
        <f t="shared" si="115"/>
        <v>0.21779914719556623</v>
      </c>
    </row>
    <row r="533" spans="1:20" x14ac:dyDescent="0.2">
      <c r="A533" s="34">
        <v>1</v>
      </c>
      <c r="B533" s="50">
        <v>42063</v>
      </c>
      <c r="C533" s="34">
        <v>1051</v>
      </c>
      <c r="D533" s="56">
        <v>6</v>
      </c>
      <c r="E533" s="36">
        <v>0.01</v>
      </c>
      <c r="F533" s="36">
        <v>1217</v>
      </c>
      <c r="G533" s="48">
        <f t="shared" si="116"/>
        <v>0.51180555555555551</v>
      </c>
      <c r="H533" s="36">
        <v>1219</v>
      </c>
      <c r="I533" s="49">
        <f t="shared" si="108"/>
        <v>0.5131944444444444</v>
      </c>
      <c r="J533" s="49">
        <f t="shared" si="104"/>
        <v>0.51666666666666661</v>
      </c>
      <c r="K533" s="34" t="str">
        <f t="shared" si="105"/>
        <v/>
      </c>
      <c r="L533" s="34">
        <f t="shared" si="109"/>
        <v>1.9999999999999929</v>
      </c>
      <c r="M533" s="34">
        <f t="shared" si="106"/>
        <v>1</v>
      </c>
      <c r="N533" s="34">
        <f t="shared" ca="1" si="107"/>
        <v>1051</v>
      </c>
      <c r="O533" s="34">
        <f t="shared" ca="1" si="110"/>
        <v>92.999999999999915</v>
      </c>
      <c r="P533" s="34">
        <f t="shared" si="111"/>
        <v>2.5000000000000001E-2</v>
      </c>
      <c r="Q533" s="37">
        <f t="shared" si="112"/>
        <v>5.4281443780592247E-3</v>
      </c>
      <c r="R533" s="34">
        <f t="shared" si="113"/>
        <v>1.9999999999999931E-2</v>
      </c>
      <c r="S533" s="34">
        <f t="shared" si="114"/>
        <v>4.4999999999999929E-2</v>
      </c>
      <c r="T533" s="37">
        <f t="shared" si="115"/>
        <v>2.5428144378059157E-2</v>
      </c>
    </row>
    <row r="534" spans="1:20" x14ac:dyDescent="0.2">
      <c r="B534" s="50">
        <v>42063</v>
      </c>
      <c r="C534" s="34">
        <v>1258</v>
      </c>
      <c r="D534" s="56"/>
      <c r="E534" s="36">
        <v>0.01</v>
      </c>
      <c r="F534" s="36">
        <v>1312</v>
      </c>
      <c r="G534" s="48">
        <f t="shared" si="116"/>
        <v>0.54999999999999993</v>
      </c>
      <c r="H534" s="36">
        <v>1327</v>
      </c>
      <c r="I534" s="49">
        <f t="shared" si="108"/>
        <v>0.56041666666666667</v>
      </c>
      <c r="J534" s="49" t="str">
        <f t="shared" si="104"/>
        <v/>
      </c>
      <c r="K534" s="34">
        <f t="shared" si="105"/>
        <v>7.9999999999999716</v>
      </c>
      <c r="L534" s="34">
        <f t="shared" si="109"/>
        <v>15.000000000000107</v>
      </c>
      <c r="M534" s="34">
        <f t="shared" si="106"/>
        <v>1</v>
      </c>
      <c r="N534" s="34">
        <f t="shared" ca="1" si="107"/>
        <v>1258</v>
      </c>
      <c r="O534" s="34" t="str">
        <f t="shared" si="110"/>
        <v/>
      </c>
      <c r="P534" s="34">
        <f t="shared" si="111"/>
        <v>400.0399999999986</v>
      </c>
      <c r="Q534" s="37">
        <f t="shared" si="112"/>
        <v>86.85115332398486</v>
      </c>
      <c r="R534" s="34">
        <f t="shared" si="113"/>
        <v>0.15000000000000108</v>
      </c>
      <c r="S534" s="34">
        <f t="shared" si="114"/>
        <v>400.18999999999858</v>
      </c>
      <c r="T534" s="37">
        <f t="shared" si="115"/>
        <v>87.001153323984866</v>
      </c>
    </row>
    <row r="535" spans="1:20" x14ac:dyDescent="0.2">
      <c r="B535" s="50"/>
      <c r="D535" s="56"/>
      <c r="E535" s="36">
        <v>100</v>
      </c>
      <c r="F535" s="36">
        <v>1335</v>
      </c>
      <c r="G535" s="48">
        <f t="shared" si="116"/>
        <v>0.56597222222222221</v>
      </c>
      <c r="H535" s="36">
        <v>1337</v>
      </c>
      <c r="I535" s="49">
        <f t="shared" si="108"/>
        <v>0.56736111111111109</v>
      </c>
      <c r="J535" s="49" t="str">
        <f t="shared" si="104"/>
        <v/>
      </c>
      <c r="K535" s="34">
        <f t="shared" si="105"/>
        <v>2.9999999999999893</v>
      </c>
      <c r="L535" s="34">
        <f t="shared" si="109"/>
        <v>1.9999999999999929</v>
      </c>
      <c r="M535" s="34">
        <f t="shared" si="106"/>
        <v>2</v>
      </c>
      <c r="N535" s="34">
        <f t="shared" ca="1" si="107"/>
        <v>1258</v>
      </c>
      <c r="O535" s="34" t="str">
        <f t="shared" si="110"/>
        <v/>
      </c>
      <c r="P535" s="34">
        <f t="shared" si="111"/>
        <v>419.99999999999852</v>
      </c>
      <c r="Q535" s="37">
        <f t="shared" si="112"/>
        <v>408.31140981172558</v>
      </c>
      <c r="R535" s="34">
        <f t="shared" si="113"/>
        <v>199.99999999999929</v>
      </c>
      <c r="S535" s="34">
        <f t="shared" si="114"/>
        <v>619.99999999999784</v>
      </c>
      <c r="T535" s="37">
        <f t="shared" si="115"/>
        <v>608.31140981172484</v>
      </c>
    </row>
    <row r="536" spans="1:20" x14ac:dyDescent="0.2">
      <c r="B536" s="50"/>
      <c r="D536" s="56"/>
      <c r="E536" s="36">
        <v>180</v>
      </c>
      <c r="F536" s="36">
        <v>1340</v>
      </c>
      <c r="G536" s="48">
        <f t="shared" si="116"/>
        <v>0.56944444444444442</v>
      </c>
      <c r="H536" s="36">
        <v>1343</v>
      </c>
      <c r="I536" s="49">
        <f t="shared" si="108"/>
        <v>0.57152777777777775</v>
      </c>
      <c r="J536" s="49">
        <f t="shared" si="104"/>
        <v>0.57499999999999996</v>
      </c>
      <c r="K536" s="34" t="str">
        <f t="shared" si="105"/>
        <v/>
      </c>
      <c r="L536" s="34">
        <f t="shared" si="109"/>
        <v>2.9999999999999893</v>
      </c>
      <c r="M536" s="34">
        <f t="shared" si="106"/>
        <v>3</v>
      </c>
      <c r="N536" s="34">
        <f t="shared" ca="1" si="107"/>
        <v>1258</v>
      </c>
      <c r="O536" s="34">
        <f t="shared" ca="1" si="110"/>
        <v>49.999999999999986</v>
      </c>
      <c r="P536" s="34">
        <f t="shared" si="111"/>
        <v>450</v>
      </c>
      <c r="Q536" s="37">
        <f t="shared" si="112"/>
        <v>47.347346607878421</v>
      </c>
      <c r="R536" s="34">
        <f t="shared" si="113"/>
        <v>539.99999999999807</v>
      </c>
      <c r="S536" s="34">
        <f t="shared" si="114"/>
        <v>989.99999999999807</v>
      </c>
      <c r="T536" s="37">
        <f t="shared" si="115"/>
        <v>587.34734660787649</v>
      </c>
    </row>
    <row r="537" spans="1:20" x14ac:dyDescent="0.2">
      <c r="A537" s="34">
        <v>1</v>
      </c>
      <c r="B537" s="50">
        <v>42065</v>
      </c>
      <c r="C537" s="34">
        <v>1452</v>
      </c>
      <c r="D537" s="56">
        <v>3</v>
      </c>
      <c r="E537" s="36">
        <v>1.4999999999999999E-2</v>
      </c>
      <c r="F537" s="36">
        <v>1527</v>
      </c>
      <c r="G537" s="48">
        <f t="shared" si="116"/>
        <v>0.64374999999999993</v>
      </c>
      <c r="H537" s="36">
        <v>1534</v>
      </c>
      <c r="I537" s="49">
        <f t="shared" si="108"/>
        <v>0.64861111111111114</v>
      </c>
      <c r="J537" s="49" t="str">
        <f t="shared" si="104"/>
        <v/>
      </c>
      <c r="K537" s="34">
        <f t="shared" si="105"/>
        <v>19.999999999999929</v>
      </c>
      <c r="L537" s="34">
        <f t="shared" si="109"/>
        <v>7.000000000000135</v>
      </c>
      <c r="M537" s="34">
        <f t="shared" si="106"/>
        <v>1</v>
      </c>
      <c r="N537" s="34">
        <f t="shared" ca="1" si="107"/>
        <v>1452</v>
      </c>
      <c r="O537" s="34" t="str">
        <f t="shared" si="110"/>
        <v/>
      </c>
      <c r="P537" s="34">
        <f t="shared" si="111"/>
        <v>200.1499999999993</v>
      </c>
      <c r="Q537" s="37">
        <f t="shared" si="112"/>
        <v>55.549604684752858</v>
      </c>
      <c r="R537" s="34">
        <f t="shared" si="113"/>
        <v>0.10500000000000202</v>
      </c>
      <c r="S537" s="34">
        <f t="shared" si="114"/>
        <v>200.25499999999928</v>
      </c>
      <c r="T537" s="37">
        <f t="shared" si="115"/>
        <v>55.654604684752861</v>
      </c>
    </row>
    <row r="538" spans="1:20" x14ac:dyDescent="0.2">
      <c r="B538" s="50"/>
      <c r="D538" s="56"/>
      <c r="E538" s="36">
        <v>20</v>
      </c>
      <c r="F538" s="36">
        <v>1554</v>
      </c>
      <c r="G538" s="48">
        <f t="shared" si="116"/>
        <v>0.66249999999999998</v>
      </c>
      <c r="H538" s="36">
        <v>1556</v>
      </c>
      <c r="I538" s="49">
        <f t="shared" si="108"/>
        <v>0.66388888888888886</v>
      </c>
      <c r="J538" s="49">
        <f t="shared" si="104"/>
        <v>0.66736111111111107</v>
      </c>
      <c r="K538" s="34" t="str">
        <f t="shared" si="105"/>
        <v/>
      </c>
      <c r="L538" s="34">
        <f t="shared" si="109"/>
        <v>1.9999999999999929</v>
      </c>
      <c r="M538" s="34">
        <f t="shared" si="106"/>
        <v>2</v>
      </c>
      <c r="N538" s="34">
        <f t="shared" ca="1" si="107"/>
        <v>1452</v>
      </c>
      <c r="O538" s="34">
        <f t="shared" ca="1" si="110"/>
        <v>68.999999999999915</v>
      </c>
      <c r="P538" s="34">
        <f t="shared" si="111"/>
        <v>50</v>
      </c>
      <c r="Q538" s="37">
        <f t="shared" si="112"/>
        <v>5.9484036251947776</v>
      </c>
      <c r="R538" s="34">
        <f t="shared" si="113"/>
        <v>39.999999999999858</v>
      </c>
      <c r="S538" s="34">
        <f t="shared" si="114"/>
        <v>89.999999999999858</v>
      </c>
      <c r="T538" s="37">
        <f t="shared" si="115"/>
        <v>45.948403625194636</v>
      </c>
    </row>
    <row r="539" spans="1:20" x14ac:dyDescent="0.2">
      <c r="A539" s="34">
        <v>1</v>
      </c>
      <c r="B539" s="50">
        <v>42066</v>
      </c>
      <c r="C539" s="34">
        <v>855</v>
      </c>
      <c r="D539" s="56" t="s">
        <v>40</v>
      </c>
      <c r="E539" s="36">
        <v>1.4999999999999999E-2</v>
      </c>
      <c r="F539" s="36">
        <v>919</v>
      </c>
      <c r="G539" s="48">
        <f t="shared" si="116"/>
        <v>0.38819444444444445</v>
      </c>
      <c r="H539" s="36">
        <v>928</v>
      </c>
      <c r="I539" s="49">
        <f t="shared" si="108"/>
        <v>0.39444444444444443</v>
      </c>
      <c r="J539" s="49" t="str">
        <f t="shared" si="104"/>
        <v/>
      </c>
      <c r="K539" s="34">
        <f t="shared" si="105"/>
        <v>9.000000000000048</v>
      </c>
      <c r="L539" s="34">
        <f t="shared" si="109"/>
        <v>8.999999999999968</v>
      </c>
      <c r="M539" s="34">
        <f t="shared" si="106"/>
        <v>1</v>
      </c>
      <c r="N539" s="34">
        <f t="shared" ca="1" si="107"/>
        <v>855</v>
      </c>
      <c r="O539" s="34" t="str">
        <f t="shared" si="110"/>
        <v/>
      </c>
      <c r="P539" s="34">
        <f t="shared" si="111"/>
        <v>9.0675000000000487</v>
      </c>
      <c r="Q539" s="37">
        <f t="shared" si="112"/>
        <v>3.6512938961148063</v>
      </c>
      <c r="R539" s="34">
        <f t="shared" si="113"/>
        <v>0.13499999999999951</v>
      </c>
      <c r="S539" s="34">
        <f t="shared" si="114"/>
        <v>9.2025000000000485</v>
      </c>
      <c r="T539" s="37">
        <f t="shared" si="115"/>
        <v>3.7862938961148056</v>
      </c>
    </row>
    <row r="540" spans="1:20" x14ac:dyDescent="0.2">
      <c r="B540" s="50"/>
      <c r="D540" s="56"/>
      <c r="E540" s="36">
        <v>2</v>
      </c>
      <c r="F540" s="36">
        <v>937</v>
      </c>
      <c r="G540" s="48">
        <f t="shared" si="116"/>
        <v>0.40069444444444446</v>
      </c>
      <c r="H540" s="36">
        <v>943</v>
      </c>
      <c r="I540" s="49">
        <f t="shared" si="108"/>
        <v>0.40486111111111112</v>
      </c>
      <c r="J540" s="49" t="str">
        <f t="shared" si="104"/>
        <v/>
      </c>
      <c r="K540" s="34">
        <f t="shared" si="105"/>
        <v>11.000000000000041</v>
      </c>
      <c r="L540" s="34">
        <f t="shared" si="109"/>
        <v>5.9999999999999787</v>
      </c>
      <c r="M540" s="34">
        <f t="shared" si="106"/>
        <v>2</v>
      </c>
      <c r="N540" s="34">
        <f t="shared" ca="1" si="107"/>
        <v>855</v>
      </c>
      <c r="O540" s="34" t="str">
        <f t="shared" si="110"/>
        <v/>
      </c>
      <c r="P540" s="34">
        <f t="shared" si="111"/>
        <v>12.177000000000046</v>
      </c>
      <c r="Q540" s="37">
        <f t="shared" si="112"/>
        <v>8.7904623124266301</v>
      </c>
      <c r="R540" s="34">
        <f t="shared" si="113"/>
        <v>11.999999999999957</v>
      </c>
      <c r="S540" s="34">
        <f t="shared" si="114"/>
        <v>24.177000000000003</v>
      </c>
      <c r="T540" s="37">
        <f t="shared" si="115"/>
        <v>20.790462312426587</v>
      </c>
    </row>
    <row r="541" spans="1:20" x14ac:dyDescent="0.2">
      <c r="B541" s="50"/>
      <c r="D541" s="56"/>
      <c r="E541" s="36">
        <v>0.214</v>
      </c>
      <c r="F541" s="36">
        <v>954</v>
      </c>
      <c r="G541" s="48">
        <f t="shared" si="116"/>
        <v>0.41250000000000003</v>
      </c>
      <c r="H541" s="36">
        <v>958</v>
      </c>
      <c r="I541" s="49">
        <f t="shared" si="108"/>
        <v>0.4152777777777778</v>
      </c>
      <c r="J541" s="49">
        <f t="shared" si="104"/>
        <v>0.41875000000000001</v>
      </c>
      <c r="K541" s="34" t="str">
        <f t="shared" si="105"/>
        <v/>
      </c>
      <c r="L541" s="34">
        <f t="shared" si="109"/>
        <v>3.9999999999999858</v>
      </c>
      <c r="M541" s="34">
        <f t="shared" si="106"/>
        <v>3</v>
      </c>
      <c r="N541" s="34">
        <f t="shared" ca="1" si="107"/>
        <v>855</v>
      </c>
      <c r="O541" s="34">
        <f t="shared" ca="1" si="110"/>
        <v>68.000000000000085</v>
      </c>
      <c r="P541" s="34">
        <f t="shared" si="111"/>
        <v>0.53500000000000003</v>
      </c>
      <c r="Q541" s="37">
        <f t="shared" si="112"/>
        <v>8.7177720840440828E-2</v>
      </c>
      <c r="R541" s="34">
        <f t="shared" si="113"/>
        <v>0.85599999999999699</v>
      </c>
      <c r="S541" s="34">
        <f t="shared" si="114"/>
        <v>1.3909999999999969</v>
      </c>
      <c r="T541" s="37">
        <f t="shared" si="115"/>
        <v>0.94317772084043783</v>
      </c>
    </row>
    <row r="542" spans="1:20" x14ac:dyDescent="0.2">
      <c r="B542" s="50">
        <v>42066</v>
      </c>
      <c r="C542" s="34">
        <v>1104</v>
      </c>
      <c r="D542" s="56"/>
      <c r="E542" s="36">
        <v>1.3129999999999999</v>
      </c>
      <c r="F542" s="36">
        <v>1139</v>
      </c>
      <c r="G542" s="48">
        <f t="shared" si="116"/>
        <v>0.48541666666666666</v>
      </c>
      <c r="H542" s="36">
        <v>1148</v>
      </c>
      <c r="I542" s="49">
        <f t="shared" si="108"/>
        <v>0.4916666666666667</v>
      </c>
      <c r="J542" s="49">
        <f t="shared" si="104"/>
        <v>0.49513888888888891</v>
      </c>
      <c r="K542" s="34" t="str">
        <f t="shared" si="105"/>
        <v/>
      </c>
      <c r="L542" s="34">
        <f t="shared" si="109"/>
        <v>9.000000000000048</v>
      </c>
      <c r="M542" s="34">
        <f t="shared" si="106"/>
        <v>1</v>
      </c>
      <c r="N542" s="34">
        <f t="shared" ca="1" si="107"/>
        <v>1104</v>
      </c>
      <c r="O542" s="34">
        <f t="shared" ca="1" si="110"/>
        <v>49.000000000000064</v>
      </c>
      <c r="P542" s="34">
        <f t="shared" si="111"/>
        <v>3.2824999999999998</v>
      </c>
      <c r="Q542" s="37">
        <f t="shared" si="112"/>
        <v>0.46600521007570594</v>
      </c>
      <c r="R542" s="34">
        <f t="shared" si="113"/>
        <v>11.817000000000062</v>
      </c>
      <c r="S542" s="34">
        <f t="shared" si="114"/>
        <v>15.099500000000063</v>
      </c>
      <c r="T542" s="37">
        <f t="shared" si="115"/>
        <v>12.283005210075768</v>
      </c>
    </row>
    <row r="543" spans="1:20" x14ac:dyDescent="0.2">
      <c r="B543" s="50">
        <v>42066</v>
      </c>
      <c r="C543" s="34">
        <v>1301</v>
      </c>
      <c r="D543" s="56"/>
      <c r="E543" s="36">
        <v>0.01</v>
      </c>
      <c r="F543" s="36">
        <v>1328</v>
      </c>
      <c r="G543" s="48">
        <f t="shared" si="116"/>
        <v>0.56111111111111112</v>
      </c>
      <c r="H543" s="36">
        <v>1335</v>
      </c>
      <c r="I543" s="49">
        <f t="shared" si="108"/>
        <v>0.56597222222222221</v>
      </c>
      <c r="J543" s="49" t="str">
        <f t="shared" si="104"/>
        <v/>
      </c>
      <c r="K543" s="34">
        <f t="shared" si="105"/>
        <v>15.999999999999943</v>
      </c>
      <c r="L543" s="34">
        <f t="shared" si="109"/>
        <v>6.9999999999999751</v>
      </c>
      <c r="M543" s="34">
        <f t="shared" si="106"/>
        <v>1</v>
      </c>
      <c r="N543" s="34">
        <f t="shared" ca="1" si="107"/>
        <v>1301</v>
      </c>
      <c r="O543" s="34" t="str">
        <f t="shared" si="110"/>
        <v/>
      </c>
      <c r="P543" s="34">
        <f t="shared" si="111"/>
        <v>80.079999999999714</v>
      </c>
      <c r="Q543" s="37">
        <f t="shared" si="112"/>
        <v>23.139544623296253</v>
      </c>
      <c r="R543" s="34">
        <f t="shared" si="113"/>
        <v>6.9999999999999757E-2</v>
      </c>
      <c r="S543" s="34">
        <f t="shared" si="114"/>
        <v>80.149999999999707</v>
      </c>
      <c r="T543" s="37">
        <f t="shared" si="115"/>
        <v>23.209544623296253</v>
      </c>
    </row>
    <row r="544" spans="1:20" x14ac:dyDescent="0.2">
      <c r="B544" s="50"/>
      <c r="D544" s="56"/>
      <c r="E544" s="36">
        <v>10</v>
      </c>
      <c r="F544" s="36">
        <v>1351</v>
      </c>
      <c r="G544" s="48">
        <f t="shared" si="116"/>
        <v>0.57708333333333328</v>
      </c>
      <c r="H544" s="36">
        <v>1355</v>
      </c>
      <c r="I544" s="49">
        <f t="shared" si="108"/>
        <v>0.57986111111111105</v>
      </c>
      <c r="J544" s="49">
        <f t="shared" si="104"/>
        <v>0.58333333333333326</v>
      </c>
      <c r="K544" s="34" t="str">
        <f t="shared" si="105"/>
        <v/>
      </c>
      <c r="L544" s="34">
        <f t="shared" si="109"/>
        <v>3.9999999999999858</v>
      </c>
      <c r="M544" s="34">
        <f t="shared" si="106"/>
        <v>2</v>
      </c>
      <c r="N544" s="34">
        <f t="shared" ca="1" si="107"/>
        <v>1301</v>
      </c>
      <c r="O544" s="34">
        <f t="shared" ca="1" si="110"/>
        <v>58.999999999999787</v>
      </c>
      <c r="P544" s="34">
        <f t="shared" si="111"/>
        <v>25</v>
      </c>
      <c r="Q544" s="37">
        <f t="shared" si="112"/>
        <v>3.1021051639523365</v>
      </c>
      <c r="R544" s="34">
        <f t="shared" si="113"/>
        <v>39.999999999999858</v>
      </c>
      <c r="S544" s="34">
        <f t="shared" si="114"/>
        <v>64.999999999999858</v>
      </c>
      <c r="T544" s="37">
        <f t="shared" si="115"/>
        <v>43.102105163952196</v>
      </c>
    </row>
    <row r="545" spans="1:20" x14ac:dyDescent="0.2">
      <c r="B545" s="50">
        <v>42066</v>
      </c>
      <c r="C545" s="34">
        <v>1512</v>
      </c>
      <c r="D545" s="56"/>
      <c r="E545" s="36">
        <v>0.01</v>
      </c>
      <c r="F545" s="36">
        <v>1535</v>
      </c>
      <c r="G545" s="48">
        <f t="shared" si="116"/>
        <v>0.64930555555555558</v>
      </c>
      <c r="H545" s="36">
        <v>1541</v>
      </c>
      <c r="I545" s="49">
        <f t="shared" si="108"/>
        <v>0.65347222222222223</v>
      </c>
      <c r="J545" s="49" t="str">
        <f t="shared" si="104"/>
        <v/>
      </c>
      <c r="K545" s="34">
        <f t="shared" si="105"/>
        <v>6.9999999999999751</v>
      </c>
      <c r="L545" s="34">
        <f t="shared" si="109"/>
        <v>5.9999999999999787</v>
      </c>
      <c r="M545" s="34">
        <f t="shared" si="106"/>
        <v>1</v>
      </c>
      <c r="N545" s="34">
        <f t="shared" ca="1" si="107"/>
        <v>1512</v>
      </c>
      <c r="O545" s="34" t="str">
        <f t="shared" si="110"/>
        <v/>
      </c>
      <c r="P545" s="34">
        <f t="shared" si="111"/>
        <v>0.38499999999999862</v>
      </c>
      <c r="Q545" s="37">
        <f t="shared" si="112"/>
        <v>0.27361621771209477</v>
      </c>
      <c r="R545" s="34">
        <f t="shared" si="113"/>
        <v>5.999999999999979E-2</v>
      </c>
      <c r="S545" s="34">
        <f t="shared" si="114"/>
        <v>0.4449999999999984</v>
      </c>
      <c r="T545" s="37">
        <f t="shared" si="115"/>
        <v>0.33361621771209454</v>
      </c>
    </row>
    <row r="546" spans="1:20" x14ac:dyDescent="0.2">
      <c r="B546" s="50"/>
      <c r="D546" s="56"/>
      <c r="E546" s="36">
        <v>0.1</v>
      </c>
      <c r="F546" s="36">
        <v>1548</v>
      </c>
      <c r="G546" s="48">
        <f t="shared" si="116"/>
        <v>0.65833333333333333</v>
      </c>
      <c r="H546" s="36">
        <v>1552</v>
      </c>
      <c r="I546" s="49">
        <f t="shared" si="108"/>
        <v>0.66111111111111109</v>
      </c>
      <c r="J546" s="49">
        <f t="shared" si="104"/>
        <v>0.6645833333333333</v>
      </c>
      <c r="K546" s="34" t="str">
        <f t="shared" si="105"/>
        <v/>
      </c>
      <c r="L546" s="34">
        <f t="shared" si="109"/>
        <v>3.9999999999999858</v>
      </c>
      <c r="M546" s="34">
        <f t="shared" si="106"/>
        <v>2</v>
      </c>
      <c r="N546" s="34">
        <f t="shared" ca="1" si="107"/>
        <v>1512</v>
      </c>
      <c r="O546" s="34">
        <f t="shared" ca="1" si="110"/>
        <v>45</v>
      </c>
      <c r="P546" s="34">
        <f t="shared" si="111"/>
        <v>0.25</v>
      </c>
      <c r="Q546" s="37">
        <f t="shared" si="112"/>
        <v>4.342905372259271E-2</v>
      </c>
      <c r="R546" s="34">
        <f t="shared" si="113"/>
        <v>0.39999999999999858</v>
      </c>
      <c r="S546" s="34">
        <f t="shared" si="114"/>
        <v>0.64999999999999858</v>
      </c>
      <c r="T546" s="37">
        <f t="shared" si="115"/>
        <v>0.44342905372259128</v>
      </c>
    </row>
    <row r="547" spans="1:20" x14ac:dyDescent="0.2">
      <c r="A547" s="34">
        <v>1</v>
      </c>
      <c r="B547" s="50">
        <v>42068</v>
      </c>
      <c r="C547" s="34">
        <v>942</v>
      </c>
      <c r="D547" s="56">
        <v>3</v>
      </c>
      <c r="E547" s="36">
        <v>1.4999999999999999E-2</v>
      </c>
      <c r="F547" s="36">
        <v>1006</v>
      </c>
      <c r="G547" s="48">
        <f t="shared" si="116"/>
        <v>0.42083333333333334</v>
      </c>
      <c r="H547" s="36">
        <v>1020</v>
      </c>
      <c r="I547" s="49">
        <f t="shared" si="108"/>
        <v>0.43055555555555558</v>
      </c>
      <c r="J547" s="49" t="str">
        <f t="shared" si="104"/>
        <v/>
      </c>
      <c r="K547" s="34">
        <f t="shared" si="105"/>
        <v>7.9999999999999716</v>
      </c>
      <c r="L547" s="34">
        <f t="shared" si="109"/>
        <v>14.00000000000003</v>
      </c>
      <c r="M547" s="34">
        <f t="shared" si="106"/>
        <v>1</v>
      </c>
      <c r="N547" s="34">
        <f t="shared" ca="1" si="107"/>
        <v>942</v>
      </c>
      <c r="O547" s="34" t="str">
        <f t="shared" si="110"/>
        <v/>
      </c>
      <c r="P547" s="34">
        <f t="shared" si="111"/>
        <v>0.45999999999999841</v>
      </c>
      <c r="Q547" s="37">
        <f t="shared" si="112"/>
        <v>0.35844876272222836</v>
      </c>
      <c r="R547" s="34">
        <f t="shared" si="113"/>
        <v>0.21000000000000044</v>
      </c>
      <c r="S547" s="34">
        <f t="shared" si="114"/>
        <v>0.66999999999999882</v>
      </c>
      <c r="T547" s="37">
        <f t="shared" si="115"/>
        <v>0.56844876272222877</v>
      </c>
    </row>
    <row r="548" spans="1:20" x14ac:dyDescent="0.2">
      <c r="B548" s="50"/>
      <c r="D548" s="56"/>
      <c r="E548" s="36">
        <v>0.1</v>
      </c>
      <c r="F548" s="36">
        <v>1028</v>
      </c>
      <c r="G548" s="48">
        <f t="shared" si="116"/>
        <v>0.43611111111111112</v>
      </c>
      <c r="H548" s="36">
        <v>1035</v>
      </c>
      <c r="I548" s="49">
        <f t="shared" si="108"/>
        <v>0.44097222222222227</v>
      </c>
      <c r="J548" s="49">
        <f t="shared" si="104"/>
        <v>0.44444444444444448</v>
      </c>
      <c r="K548" s="34" t="str">
        <f t="shared" si="105"/>
        <v/>
      </c>
      <c r="L548" s="34">
        <f t="shared" si="109"/>
        <v>7.0000000000000551</v>
      </c>
      <c r="M548" s="34">
        <f t="shared" si="106"/>
        <v>2</v>
      </c>
      <c r="N548" s="34">
        <f t="shared" ca="1" si="107"/>
        <v>942</v>
      </c>
      <c r="O548" s="34">
        <f t="shared" ca="1" si="110"/>
        <v>58.000000000000114</v>
      </c>
      <c r="P548" s="34">
        <f t="shared" si="111"/>
        <v>0.25</v>
      </c>
      <c r="Q548" s="37">
        <f t="shared" si="112"/>
        <v>4.342905372259271E-2</v>
      </c>
      <c r="R548" s="34">
        <f t="shared" si="113"/>
        <v>0.70000000000000551</v>
      </c>
      <c r="S548" s="34">
        <f t="shared" si="114"/>
        <v>0.95000000000000551</v>
      </c>
      <c r="T548" s="37">
        <f t="shared" si="115"/>
        <v>0.74342905372259827</v>
      </c>
    </row>
    <row r="549" spans="1:20" x14ac:dyDescent="0.2">
      <c r="A549" s="34">
        <v>1</v>
      </c>
      <c r="B549" s="50">
        <v>42072</v>
      </c>
      <c r="C549" s="34">
        <v>1318</v>
      </c>
      <c r="D549" s="56">
        <v>3</v>
      </c>
      <c r="E549" s="36">
        <v>0.01</v>
      </c>
      <c r="F549" s="36">
        <v>1340</v>
      </c>
      <c r="G549" s="48">
        <f t="shared" si="116"/>
        <v>0.56944444444444442</v>
      </c>
      <c r="H549" s="36">
        <v>1345</v>
      </c>
      <c r="I549" s="49">
        <f t="shared" si="108"/>
        <v>0.57291666666666663</v>
      </c>
      <c r="J549" s="49">
        <f t="shared" si="104"/>
        <v>0.57638888888888884</v>
      </c>
      <c r="K549" s="34" t="str">
        <f t="shared" si="105"/>
        <v/>
      </c>
      <c r="L549" s="34">
        <f t="shared" si="109"/>
        <v>4.9999999999999822</v>
      </c>
      <c r="M549" s="34">
        <f t="shared" si="106"/>
        <v>1</v>
      </c>
      <c r="N549" s="34">
        <f t="shared" ca="1" si="107"/>
        <v>1318</v>
      </c>
      <c r="O549" s="34">
        <f t="shared" ca="1" si="110"/>
        <v>31.999999999999886</v>
      </c>
      <c r="P549" s="34">
        <f t="shared" si="111"/>
        <v>2.5000000000000001E-2</v>
      </c>
      <c r="Q549" s="37">
        <f t="shared" si="112"/>
        <v>5.4281443780592247E-3</v>
      </c>
      <c r="R549" s="34">
        <f t="shared" si="113"/>
        <v>4.9999999999999822E-2</v>
      </c>
      <c r="S549" s="34">
        <f t="shared" si="114"/>
        <v>7.4999999999999817E-2</v>
      </c>
      <c r="T549" s="37">
        <f t="shared" si="115"/>
        <v>5.5428144378059048E-2</v>
      </c>
    </row>
    <row r="550" spans="1:20" x14ac:dyDescent="0.2">
      <c r="B550" s="50">
        <v>42072</v>
      </c>
      <c r="C550" s="34">
        <v>1428</v>
      </c>
      <c r="D550" s="56"/>
      <c r="E550" s="36">
        <v>1.4999999999999999E-2</v>
      </c>
      <c r="F550" s="36">
        <v>1449</v>
      </c>
      <c r="G550" s="48">
        <f t="shared" si="116"/>
        <v>0.61736111111111114</v>
      </c>
      <c r="H550" s="36">
        <v>1456</v>
      </c>
      <c r="I550" s="49">
        <f t="shared" si="108"/>
        <v>0.62222222222222223</v>
      </c>
      <c r="J550" s="49" t="str">
        <f t="shared" si="104"/>
        <v/>
      </c>
      <c r="K550" s="34">
        <f t="shared" si="105"/>
        <v>28.999999999999897</v>
      </c>
      <c r="L550" s="34">
        <f t="shared" si="109"/>
        <v>6.9999999999999751</v>
      </c>
      <c r="M550" s="34">
        <f t="shared" si="106"/>
        <v>1</v>
      </c>
      <c r="N550" s="34">
        <f t="shared" ca="1" si="107"/>
        <v>1428</v>
      </c>
      <c r="O550" s="34" t="str">
        <f t="shared" si="110"/>
        <v/>
      </c>
      <c r="P550" s="34">
        <f t="shared" si="111"/>
        <v>11.817499999999958</v>
      </c>
      <c r="Q550" s="37">
        <f t="shared" si="112"/>
        <v>5.7248892889928928</v>
      </c>
      <c r="R550" s="34">
        <f t="shared" si="113"/>
        <v>0.10499999999999962</v>
      </c>
      <c r="S550" s="34">
        <f t="shared" si="114"/>
        <v>11.922499999999959</v>
      </c>
      <c r="T550" s="37">
        <f t="shared" si="115"/>
        <v>5.8298892889928924</v>
      </c>
    </row>
    <row r="551" spans="1:20" x14ac:dyDescent="0.2">
      <c r="B551" s="50"/>
      <c r="D551" s="56"/>
      <c r="E551" s="36">
        <v>0.8</v>
      </c>
      <c r="F551" s="36">
        <v>1525</v>
      </c>
      <c r="G551" s="48">
        <f t="shared" si="116"/>
        <v>0.64236111111111105</v>
      </c>
      <c r="H551" s="36">
        <v>1531</v>
      </c>
      <c r="I551" s="49">
        <f t="shared" si="108"/>
        <v>0.64652777777777781</v>
      </c>
      <c r="J551" s="49" t="str">
        <f t="shared" si="104"/>
        <v/>
      </c>
      <c r="K551" s="34">
        <f t="shared" si="105"/>
        <v>5.9999999999999787</v>
      </c>
      <c r="L551" s="34">
        <f t="shared" si="109"/>
        <v>6.0000000000001386</v>
      </c>
      <c r="M551" s="34">
        <f t="shared" si="106"/>
        <v>2</v>
      </c>
      <c r="N551" s="34">
        <f t="shared" ca="1" si="107"/>
        <v>1428</v>
      </c>
      <c r="O551" s="34" t="str">
        <f t="shared" si="110"/>
        <v/>
      </c>
      <c r="P551" s="34">
        <f t="shared" si="111"/>
        <v>8.3999999999999702</v>
      </c>
      <c r="Q551" s="37">
        <f t="shared" si="112"/>
        <v>7.8577744408687407</v>
      </c>
      <c r="R551" s="34">
        <f t="shared" si="113"/>
        <v>4.8000000000001108</v>
      </c>
      <c r="S551" s="34">
        <f t="shared" si="114"/>
        <v>13.200000000000081</v>
      </c>
      <c r="T551" s="37">
        <f t="shared" si="115"/>
        <v>12.657774440868852</v>
      </c>
    </row>
    <row r="552" spans="1:20" x14ac:dyDescent="0.2">
      <c r="B552" s="50"/>
      <c r="D552" s="56"/>
      <c r="E552" s="36">
        <v>2</v>
      </c>
      <c r="F552" s="36">
        <v>1537</v>
      </c>
      <c r="G552" s="48">
        <f t="shared" si="116"/>
        <v>0.65069444444444446</v>
      </c>
      <c r="H552" s="36">
        <v>1541</v>
      </c>
      <c r="I552" s="49">
        <f t="shared" si="108"/>
        <v>0.65347222222222223</v>
      </c>
      <c r="J552" s="49">
        <f t="shared" si="104"/>
        <v>0.65694444444444444</v>
      </c>
      <c r="K552" s="34" t="str">
        <f t="shared" si="105"/>
        <v/>
      </c>
      <c r="L552" s="34">
        <f t="shared" si="109"/>
        <v>3.9999999999999858</v>
      </c>
      <c r="M552" s="34">
        <f t="shared" si="106"/>
        <v>3</v>
      </c>
      <c r="N552" s="34">
        <f t="shared" ca="1" si="107"/>
        <v>1428</v>
      </c>
      <c r="O552" s="34">
        <f t="shared" ca="1" si="110"/>
        <v>78.000000000000043</v>
      </c>
      <c r="P552" s="34">
        <f t="shared" si="111"/>
        <v>5</v>
      </c>
      <c r="Q552" s="37">
        <f t="shared" si="112"/>
        <v>0.68924379203313568</v>
      </c>
      <c r="R552" s="34">
        <f t="shared" si="113"/>
        <v>7.9999999999999716</v>
      </c>
      <c r="S552" s="34">
        <f t="shared" si="114"/>
        <v>12.999999999999972</v>
      </c>
      <c r="T552" s="37">
        <f t="shared" si="115"/>
        <v>8.6892437920331069</v>
      </c>
    </row>
    <row r="553" spans="1:20" x14ac:dyDescent="0.2">
      <c r="A553" s="34">
        <v>1</v>
      </c>
      <c r="B553" s="50">
        <v>42073</v>
      </c>
      <c r="C553" s="34">
        <v>825</v>
      </c>
      <c r="D553" s="56" t="s">
        <v>40</v>
      </c>
      <c r="E553" s="36">
        <v>1.2E-2</v>
      </c>
      <c r="F553" s="36">
        <v>844</v>
      </c>
      <c r="G553" s="48">
        <f t="shared" si="116"/>
        <v>0.36388888888888887</v>
      </c>
      <c r="H553" s="36">
        <v>919</v>
      </c>
      <c r="I553" s="49">
        <f t="shared" si="108"/>
        <v>0.38819444444444445</v>
      </c>
      <c r="J553" s="49" t="str">
        <f t="shared" si="104"/>
        <v/>
      </c>
      <c r="K553" s="34">
        <f t="shared" si="105"/>
        <v>3.9999999999999858</v>
      </c>
      <c r="L553" s="34">
        <f t="shared" si="109"/>
        <v>35.000000000000036</v>
      </c>
      <c r="M553" s="34">
        <f t="shared" si="106"/>
        <v>1</v>
      </c>
      <c r="N553" s="34">
        <f t="shared" ca="1" si="107"/>
        <v>825</v>
      </c>
      <c r="O553" s="34" t="str">
        <f t="shared" si="110"/>
        <v/>
      </c>
      <c r="P553" s="34">
        <f t="shared" si="111"/>
        <v>0.32399999999999884</v>
      </c>
      <c r="Q553" s="37">
        <f t="shared" si="112"/>
        <v>0.21855742759992816</v>
      </c>
      <c r="R553" s="34">
        <f t="shared" si="113"/>
        <v>0.42000000000000043</v>
      </c>
      <c r="S553" s="34">
        <f t="shared" si="114"/>
        <v>0.74399999999999933</v>
      </c>
      <c r="T553" s="37">
        <f t="shared" si="115"/>
        <v>0.63855742759992862</v>
      </c>
    </row>
    <row r="554" spans="1:20" x14ac:dyDescent="0.2">
      <c r="B554" s="50"/>
      <c r="D554" s="56"/>
      <c r="E554" s="36">
        <v>0.15</v>
      </c>
      <c r="F554" s="36">
        <v>923</v>
      </c>
      <c r="G554" s="48">
        <f t="shared" si="116"/>
        <v>0.39097222222222222</v>
      </c>
      <c r="H554" s="36">
        <v>923</v>
      </c>
      <c r="I554" s="49">
        <f t="shared" si="108"/>
        <v>0.39097222222222222</v>
      </c>
      <c r="J554" s="49" t="str">
        <f t="shared" si="104"/>
        <v/>
      </c>
      <c r="K554" s="34">
        <f t="shared" si="105"/>
        <v>6.9999999999999751</v>
      </c>
      <c r="L554" s="34">
        <f t="shared" si="109"/>
        <v>0</v>
      </c>
      <c r="M554" s="34">
        <f t="shared" si="106"/>
        <v>2</v>
      </c>
      <c r="N554" s="34">
        <f t="shared" ca="1" si="107"/>
        <v>825</v>
      </c>
      <c r="O554" s="34" t="str">
        <f t="shared" si="110"/>
        <v/>
      </c>
      <c r="P554" s="34">
        <f t="shared" si="111"/>
        <v>0.58799999999999786</v>
      </c>
      <c r="Q554" s="37">
        <f t="shared" si="112"/>
        <v>0.43580493159452466</v>
      </c>
      <c r="R554" s="34">
        <f t="shared" si="113"/>
        <v>0</v>
      </c>
      <c r="S554" s="34">
        <f t="shared" si="114"/>
        <v>0.58799999999999786</v>
      </c>
      <c r="T554" s="37">
        <f t="shared" si="115"/>
        <v>0.43580493159452466</v>
      </c>
    </row>
    <row r="555" spans="1:20" x14ac:dyDescent="0.2">
      <c r="B555" s="50"/>
      <c r="D555" s="56"/>
      <c r="E555" s="36">
        <v>1.7999999999999999E-2</v>
      </c>
      <c r="F555" s="36">
        <v>930</v>
      </c>
      <c r="G555" s="48">
        <f t="shared" si="116"/>
        <v>0.39583333333333331</v>
      </c>
      <c r="H555" s="36">
        <v>931</v>
      </c>
      <c r="I555" s="49">
        <f t="shared" si="108"/>
        <v>0.39652777777777781</v>
      </c>
      <c r="J555" s="49" t="str">
        <f t="shared" si="104"/>
        <v/>
      </c>
      <c r="K555" s="34">
        <f t="shared" si="105"/>
        <v>9.9999999999999645</v>
      </c>
      <c r="L555" s="34">
        <f t="shared" si="109"/>
        <v>1.0000000000000764</v>
      </c>
      <c r="M555" s="34">
        <f t="shared" si="106"/>
        <v>3</v>
      </c>
      <c r="N555" s="34">
        <f t="shared" ca="1" si="107"/>
        <v>825</v>
      </c>
      <c r="O555" s="34" t="str">
        <f t="shared" si="110"/>
        <v/>
      </c>
      <c r="P555" s="34">
        <f t="shared" si="111"/>
        <v>7.0899999999999741</v>
      </c>
      <c r="Q555" s="37">
        <f t="shared" si="112"/>
        <v>3.1742379268942651</v>
      </c>
      <c r="R555" s="34">
        <f t="shared" si="113"/>
        <v>1.8000000000001373E-2</v>
      </c>
      <c r="S555" s="34">
        <f t="shared" si="114"/>
        <v>7.1079999999999757</v>
      </c>
      <c r="T555" s="37">
        <f t="shared" si="115"/>
        <v>3.1922379268942667</v>
      </c>
    </row>
    <row r="556" spans="1:20" x14ac:dyDescent="0.2">
      <c r="B556" s="50"/>
      <c r="D556" s="56"/>
      <c r="E556" s="36">
        <v>1.4</v>
      </c>
      <c r="F556" s="36">
        <v>941</v>
      </c>
      <c r="G556" s="48">
        <f t="shared" si="116"/>
        <v>0.40347222222222223</v>
      </c>
      <c r="H556" s="36">
        <v>944</v>
      </c>
      <c r="I556" s="49">
        <f t="shared" si="108"/>
        <v>0.4055555555555555</v>
      </c>
      <c r="J556" s="49">
        <f t="shared" si="104"/>
        <v>0.40902777777777771</v>
      </c>
      <c r="K556" s="34" t="str">
        <f t="shared" si="105"/>
        <v/>
      </c>
      <c r="L556" s="34">
        <f t="shared" si="109"/>
        <v>2.9999999999999094</v>
      </c>
      <c r="M556" s="34">
        <f t="shared" si="106"/>
        <v>4</v>
      </c>
      <c r="N556" s="34">
        <f t="shared" ca="1" si="107"/>
        <v>825</v>
      </c>
      <c r="O556" s="34">
        <f t="shared" ca="1" si="110"/>
        <v>83.999999999999943</v>
      </c>
      <c r="P556" s="34">
        <f t="shared" si="111"/>
        <v>3.5</v>
      </c>
      <c r="Q556" s="37">
        <f t="shared" si="112"/>
        <v>0.49463035137152384</v>
      </c>
      <c r="R556" s="34">
        <f t="shared" si="113"/>
        <v>4.1999999999998732</v>
      </c>
      <c r="S556" s="34">
        <f t="shared" si="114"/>
        <v>7.6999999999998732</v>
      </c>
      <c r="T556" s="37">
        <f t="shared" si="115"/>
        <v>4.6946303513713969</v>
      </c>
    </row>
    <row r="557" spans="1:20" x14ac:dyDescent="0.2">
      <c r="B557" s="50">
        <v>42073</v>
      </c>
      <c r="C557" s="34">
        <v>1027</v>
      </c>
      <c r="D557" s="56"/>
      <c r="E557" s="36">
        <v>0.01</v>
      </c>
      <c r="F557" s="36">
        <v>1058</v>
      </c>
      <c r="G557" s="48">
        <f t="shared" si="116"/>
        <v>0.45694444444444443</v>
      </c>
      <c r="H557" s="36">
        <v>1101</v>
      </c>
      <c r="I557" s="49">
        <f t="shared" si="108"/>
        <v>0.45902777777777781</v>
      </c>
      <c r="J557" s="49" t="str">
        <f t="shared" si="104"/>
        <v/>
      </c>
      <c r="K557" s="34">
        <f t="shared" si="105"/>
        <v>17.000000000000021</v>
      </c>
      <c r="L557" s="34">
        <f t="shared" si="109"/>
        <v>3.0000000000000693</v>
      </c>
      <c r="M557" s="34">
        <f t="shared" si="106"/>
        <v>1</v>
      </c>
      <c r="N557" s="34">
        <f t="shared" ca="1" si="107"/>
        <v>1027</v>
      </c>
      <c r="O557" s="34" t="str">
        <f t="shared" si="110"/>
        <v/>
      </c>
      <c r="P557" s="34">
        <f t="shared" si="111"/>
        <v>51.085000000000065</v>
      </c>
      <c r="Q557" s="37">
        <f t="shared" si="112"/>
        <v>15.918822722477769</v>
      </c>
      <c r="R557" s="34">
        <f t="shared" si="113"/>
        <v>3.0000000000000693E-2</v>
      </c>
      <c r="S557" s="34">
        <f t="shared" si="114"/>
        <v>51.115000000000066</v>
      </c>
      <c r="T557" s="37">
        <f t="shared" si="115"/>
        <v>15.94882272247777</v>
      </c>
    </row>
    <row r="558" spans="1:20" x14ac:dyDescent="0.2">
      <c r="B558" s="50"/>
      <c r="D558" s="56"/>
      <c r="E558" s="36">
        <v>6</v>
      </c>
      <c r="F558" s="36">
        <v>1118</v>
      </c>
      <c r="G558" s="48">
        <f t="shared" si="116"/>
        <v>0.47083333333333338</v>
      </c>
      <c r="H558" s="36">
        <v>1126</v>
      </c>
      <c r="I558" s="49">
        <f t="shared" si="108"/>
        <v>0.47638888888888892</v>
      </c>
      <c r="J558" s="49" t="str">
        <f t="shared" si="104"/>
        <v/>
      </c>
      <c r="K558" s="34">
        <f t="shared" si="105"/>
        <v>18.999999999999932</v>
      </c>
      <c r="L558" s="34">
        <f t="shared" si="109"/>
        <v>7.9999999999999716</v>
      </c>
      <c r="M558" s="34">
        <f t="shared" si="106"/>
        <v>2</v>
      </c>
      <c r="N558" s="34">
        <f t="shared" ca="1" si="107"/>
        <v>1027</v>
      </c>
      <c r="O558" s="34" t="str">
        <f t="shared" si="110"/>
        <v/>
      </c>
      <c r="P558" s="34">
        <f t="shared" si="111"/>
        <v>57.132999999999797</v>
      </c>
      <c r="Q558" s="37">
        <f t="shared" si="112"/>
        <v>18.766790929085371</v>
      </c>
      <c r="R558" s="34">
        <f t="shared" si="113"/>
        <v>47.999999999999829</v>
      </c>
      <c r="S558" s="34">
        <f t="shared" si="114"/>
        <v>105.13299999999963</v>
      </c>
      <c r="T558" s="37">
        <f t="shared" si="115"/>
        <v>66.766790929085204</v>
      </c>
    </row>
    <row r="559" spans="1:20" x14ac:dyDescent="0.2">
      <c r="B559" s="50"/>
      <c r="D559" s="56"/>
      <c r="E559" s="36">
        <v>1.4E-2</v>
      </c>
      <c r="F559" s="36">
        <v>1145</v>
      </c>
      <c r="G559" s="48">
        <f t="shared" si="116"/>
        <v>0.48958333333333331</v>
      </c>
      <c r="H559" s="36">
        <v>1148</v>
      </c>
      <c r="I559" s="49">
        <f t="shared" si="108"/>
        <v>0.4916666666666667</v>
      </c>
      <c r="J559" s="49">
        <f t="shared" si="104"/>
        <v>0.49513888888888891</v>
      </c>
      <c r="K559" s="34" t="str">
        <f t="shared" si="105"/>
        <v/>
      </c>
      <c r="L559" s="34">
        <f t="shared" si="109"/>
        <v>3.0000000000000693</v>
      </c>
      <c r="M559" s="34">
        <f t="shared" si="106"/>
        <v>3</v>
      </c>
      <c r="N559" s="34">
        <f t="shared" ca="1" si="107"/>
        <v>1027</v>
      </c>
      <c r="O559" s="34">
        <f t="shared" ca="1" si="110"/>
        <v>86.000000000000099</v>
      </c>
      <c r="P559" s="34">
        <f t="shared" si="111"/>
        <v>3.5000000000000003E-2</v>
      </c>
      <c r="Q559" s="37">
        <f t="shared" si="112"/>
        <v>7.3317745176624972E-3</v>
      </c>
      <c r="R559" s="34">
        <f t="shared" si="113"/>
        <v>4.2000000000000974E-2</v>
      </c>
      <c r="S559" s="34">
        <f t="shared" si="114"/>
        <v>7.7000000000000984E-2</v>
      </c>
      <c r="T559" s="37">
        <f t="shared" si="115"/>
        <v>4.9331774517663469E-2</v>
      </c>
    </row>
    <row r="560" spans="1:20" x14ac:dyDescent="0.2">
      <c r="B560" s="50">
        <v>42073</v>
      </c>
      <c r="C560" s="34">
        <v>1442</v>
      </c>
      <c r="D560" s="56"/>
      <c r="E560" s="36">
        <v>1.4999999999999999E-2</v>
      </c>
      <c r="F560" s="36">
        <v>1512</v>
      </c>
      <c r="G560" s="48">
        <f t="shared" si="116"/>
        <v>0.6333333333333333</v>
      </c>
      <c r="H560" s="36">
        <v>1524</v>
      </c>
      <c r="I560" s="49">
        <f t="shared" si="108"/>
        <v>0.64166666666666672</v>
      </c>
      <c r="J560" s="49" t="str">
        <f t="shared" si="104"/>
        <v/>
      </c>
      <c r="K560" s="34">
        <f t="shared" si="105"/>
        <v>4.9999999999998224</v>
      </c>
      <c r="L560" s="34">
        <f t="shared" si="109"/>
        <v>12.000000000000117</v>
      </c>
      <c r="M560" s="34">
        <f t="shared" si="106"/>
        <v>1</v>
      </c>
      <c r="N560" s="34">
        <f t="shared" ca="1" si="107"/>
        <v>1442</v>
      </c>
      <c r="O560" s="34" t="str">
        <f t="shared" si="110"/>
        <v/>
      </c>
      <c r="P560" s="34">
        <f t="shared" si="111"/>
        <v>20.037499999999291</v>
      </c>
      <c r="Q560" s="37">
        <f t="shared" si="112"/>
        <v>6.3584154829358406</v>
      </c>
      <c r="R560" s="34">
        <f t="shared" si="113"/>
        <v>0.18000000000000174</v>
      </c>
      <c r="S560" s="34">
        <f t="shared" si="114"/>
        <v>20.217499999999294</v>
      </c>
      <c r="T560" s="37">
        <f t="shared" si="115"/>
        <v>6.5384154829358421</v>
      </c>
    </row>
    <row r="561" spans="1:20" x14ac:dyDescent="0.2">
      <c r="B561" s="50"/>
      <c r="D561" s="56"/>
      <c r="E561" s="36">
        <v>8</v>
      </c>
      <c r="F561" s="36">
        <v>1529</v>
      </c>
      <c r="G561" s="48">
        <f t="shared" si="116"/>
        <v>0.64513888888888882</v>
      </c>
      <c r="H561" s="36">
        <v>1541</v>
      </c>
      <c r="I561" s="49">
        <f t="shared" si="108"/>
        <v>0.65347222222222223</v>
      </c>
      <c r="J561" s="49" t="str">
        <f t="shared" si="104"/>
        <v/>
      </c>
      <c r="K561" s="34">
        <f t="shared" si="105"/>
        <v>10.999999999999961</v>
      </c>
      <c r="L561" s="34">
        <f t="shared" si="109"/>
        <v>12.000000000000117</v>
      </c>
      <c r="M561" s="34">
        <f t="shared" si="106"/>
        <v>2</v>
      </c>
      <c r="N561" s="34">
        <f t="shared" ca="1" si="107"/>
        <v>1442</v>
      </c>
      <c r="O561" s="34" t="str">
        <f t="shared" si="110"/>
        <v/>
      </c>
      <c r="P561" s="34">
        <f t="shared" si="111"/>
        <v>45.649999999999842</v>
      </c>
      <c r="Q561" s="37">
        <f t="shared" si="112"/>
        <v>25.796343025107468</v>
      </c>
      <c r="R561" s="34">
        <f t="shared" si="113"/>
        <v>96.000000000000938</v>
      </c>
      <c r="S561" s="34">
        <f t="shared" si="114"/>
        <v>141.65000000000077</v>
      </c>
      <c r="T561" s="37">
        <f t="shared" si="115"/>
        <v>121.7963430251084</v>
      </c>
    </row>
    <row r="562" spans="1:20" x14ac:dyDescent="0.2">
      <c r="B562" s="50"/>
      <c r="D562" s="56"/>
      <c r="E562" s="36">
        <v>0.3</v>
      </c>
      <c r="F562" s="36">
        <v>1552</v>
      </c>
      <c r="G562" s="48">
        <f t="shared" si="116"/>
        <v>0.66111111111111109</v>
      </c>
      <c r="H562" s="36">
        <v>1556</v>
      </c>
      <c r="I562" s="49">
        <f t="shared" si="108"/>
        <v>0.66388888888888886</v>
      </c>
      <c r="J562" s="49">
        <f t="shared" si="104"/>
        <v>0.66736111111111107</v>
      </c>
      <c r="K562" s="34" t="str">
        <f t="shared" si="105"/>
        <v/>
      </c>
      <c r="L562" s="34">
        <f t="shared" si="109"/>
        <v>3.9999999999999858</v>
      </c>
      <c r="M562" s="34">
        <f t="shared" si="106"/>
        <v>3</v>
      </c>
      <c r="N562" s="34">
        <f t="shared" ca="1" si="107"/>
        <v>1442</v>
      </c>
      <c r="O562" s="34">
        <f t="shared" ca="1" si="110"/>
        <v>79.000000000000043</v>
      </c>
      <c r="P562" s="34">
        <f t="shared" si="111"/>
        <v>0.75</v>
      </c>
      <c r="Q562" s="37">
        <f t="shared" si="112"/>
        <v>0.11893841060855184</v>
      </c>
      <c r="R562" s="34">
        <f t="shared" si="113"/>
        <v>1.1999999999999957</v>
      </c>
      <c r="S562" s="34">
        <f t="shared" si="114"/>
        <v>1.9499999999999957</v>
      </c>
      <c r="T562" s="37">
        <f t="shared" si="115"/>
        <v>1.3189384106085476</v>
      </c>
    </row>
    <row r="563" spans="1:20" x14ac:dyDescent="0.2">
      <c r="A563" s="34">
        <v>1</v>
      </c>
      <c r="B563" s="50">
        <v>42074</v>
      </c>
      <c r="C563" s="34">
        <v>1116</v>
      </c>
      <c r="D563" s="56">
        <v>3</v>
      </c>
      <c r="E563" s="36">
        <v>0.01</v>
      </c>
      <c r="F563" s="36">
        <v>1143</v>
      </c>
      <c r="G563" s="48">
        <f t="shared" si="116"/>
        <v>0.48819444444444443</v>
      </c>
      <c r="H563" s="36">
        <v>1148</v>
      </c>
      <c r="I563" s="49">
        <f t="shared" si="108"/>
        <v>0.4916666666666667</v>
      </c>
      <c r="J563" s="49" t="str">
        <f t="shared" si="104"/>
        <v/>
      </c>
      <c r="K563" s="34">
        <f t="shared" si="105"/>
        <v>11.999999999999957</v>
      </c>
      <c r="L563" s="34">
        <f t="shared" si="109"/>
        <v>5.0000000000000622</v>
      </c>
      <c r="M563" s="34">
        <f t="shared" si="106"/>
        <v>1</v>
      </c>
      <c r="N563" s="34">
        <f t="shared" ca="1" si="107"/>
        <v>1116</v>
      </c>
      <c r="O563" s="34" t="str">
        <f t="shared" si="110"/>
        <v/>
      </c>
      <c r="P563" s="34">
        <f t="shared" si="111"/>
        <v>6.0599999999999783</v>
      </c>
      <c r="Q563" s="37">
        <f t="shared" si="112"/>
        <v>2.5797646783942696</v>
      </c>
      <c r="R563" s="34">
        <f t="shared" si="113"/>
        <v>5.000000000000062E-2</v>
      </c>
      <c r="S563" s="34">
        <f t="shared" si="114"/>
        <v>6.109999999999979</v>
      </c>
      <c r="T563" s="37">
        <f t="shared" si="115"/>
        <v>2.6297646783942703</v>
      </c>
    </row>
    <row r="564" spans="1:20" x14ac:dyDescent="0.2">
      <c r="B564" s="50"/>
      <c r="D564" s="56"/>
      <c r="E564" s="36">
        <v>1</v>
      </c>
      <c r="F564" s="36">
        <v>1200</v>
      </c>
      <c r="G564" s="48">
        <f t="shared" si="116"/>
        <v>0.5</v>
      </c>
      <c r="H564" s="36">
        <v>1231</v>
      </c>
      <c r="I564" s="49">
        <f t="shared" si="108"/>
        <v>0.52152777777777781</v>
      </c>
      <c r="J564" s="49">
        <f t="shared" si="104"/>
        <v>0.52500000000000002</v>
      </c>
      <c r="K564" s="34" t="str">
        <f t="shared" si="105"/>
        <v/>
      </c>
      <c r="L564" s="34">
        <f t="shared" si="109"/>
        <v>31.00000000000005</v>
      </c>
      <c r="M564" s="34">
        <f t="shared" si="106"/>
        <v>2</v>
      </c>
      <c r="N564" s="34">
        <f t="shared" ca="1" si="107"/>
        <v>1116</v>
      </c>
      <c r="O564" s="34">
        <f t="shared" ca="1" si="110"/>
        <v>79.999999999999957</v>
      </c>
      <c r="P564" s="34">
        <f t="shared" si="111"/>
        <v>2.5</v>
      </c>
      <c r="Q564" s="37">
        <f t="shared" si="112"/>
        <v>0.36191198291773735</v>
      </c>
      <c r="R564" s="34">
        <f t="shared" si="113"/>
        <v>31.00000000000005</v>
      </c>
      <c r="S564" s="34">
        <f t="shared" si="114"/>
        <v>33.50000000000005</v>
      </c>
      <c r="T564" s="37">
        <f t="shared" si="115"/>
        <v>31.361911982917785</v>
      </c>
    </row>
    <row r="565" spans="1:20" x14ac:dyDescent="0.2">
      <c r="B565" s="50">
        <v>42074</v>
      </c>
      <c r="C565" s="34">
        <v>1323</v>
      </c>
      <c r="D565" s="56"/>
      <c r="E565" s="36">
        <v>1.6E-2</v>
      </c>
      <c r="F565" s="36">
        <v>1344</v>
      </c>
      <c r="G565" s="48">
        <f t="shared" si="116"/>
        <v>0.57222222222222219</v>
      </c>
      <c r="H565" s="36">
        <v>1350</v>
      </c>
      <c r="I565" s="49">
        <f t="shared" si="108"/>
        <v>0.57638888888888895</v>
      </c>
      <c r="J565" s="49" t="str">
        <f t="shared" si="104"/>
        <v/>
      </c>
      <c r="K565" s="34">
        <f t="shared" si="105"/>
        <v>6.9999999999998153</v>
      </c>
      <c r="L565" s="34">
        <f t="shared" si="109"/>
        <v>6.0000000000001386</v>
      </c>
      <c r="M565" s="34">
        <f t="shared" si="106"/>
        <v>1</v>
      </c>
      <c r="N565" s="34">
        <f t="shared" ca="1" si="107"/>
        <v>1323</v>
      </c>
      <c r="O565" s="34" t="str">
        <f t="shared" si="110"/>
        <v/>
      </c>
      <c r="P565" s="34">
        <f t="shared" si="111"/>
        <v>1.8059999999999523</v>
      </c>
      <c r="Q565" s="37">
        <f t="shared" si="112"/>
        <v>0.98432320662622075</v>
      </c>
      <c r="R565" s="34">
        <f t="shared" si="113"/>
        <v>9.6000000000002222E-2</v>
      </c>
      <c r="S565" s="34">
        <f t="shared" si="114"/>
        <v>1.9019999999999546</v>
      </c>
      <c r="T565" s="37">
        <f t="shared" si="115"/>
        <v>1.0803232066262229</v>
      </c>
    </row>
    <row r="566" spans="1:20" x14ac:dyDescent="0.2">
      <c r="B566" s="50"/>
      <c r="D566" s="56"/>
      <c r="E566" s="36">
        <v>0.5</v>
      </c>
      <c r="F566" s="36">
        <v>1357</v>
      </c>
      <c r="G566" s="48">
        <f t="shared" si="116"/>
        <v>0.58124999999999993</v>
      </c>
      <c r="H566" s="36">
        <v>1406</v>
      </c>
      <c r="I566" s="49">
        <f t="shared" si="108"/>
        <v>0.58750000000000002</v>
      </c>
      <c r="J566" s="49" t="str">
        <f t="shared" si="104"/>
        <v/>
      </c>
      <c r="K566" s="34">
        <f t="shared" si="105"/>
        <v>4.9999999999999822</v>
      </c>
      <c r="L566" s="34">
        <f t="shared" si="109"/>
        <v>9.0000000000001279</v>
      </c>
      <c r="M566" s="34">
        <f t="shared" si="106"/>
        <v>2</v>
      </c>
      <c r="N566" s="34">
        <f t="shared" ca="1" si="107"/>
        <v>1323</v>
      </c>
      <c r="O566" s="34" t="str">
        <f t="shared" si="110"/>
        <v/>
      </c>
      <c r="P566" s="34">
        <f t="shared" si="111"/>
        <v>4.2499999999999849</v>
      </c>
      <c r="Q566" s="37">
        <f t="shared" si="112"/>
        <v>3.9978636755738601</v>
      </c>
      <c r="R566" s="34">
        <f t="shared" si="113"/>
        <v>4.5000000000000639</v>
      </c>
      <c r="S566" s="34">
        <f t="shared" si="114"/>
        <v>8.7500000000000497</v>
      </c>
      <c r="T566" s="37">
        <f t="shared" si="115"/>
        <v>8.4978636755739245</v>
      </c>
    </row>
    <row r="567" spans="1:20" x14ac:dyDescent="0.2">
      <c r="B567" s="50"/>
      <c r="D567" s="56"/>
      <c r="E567" s="36">
        <v>1.2</v>
      </c>
      <c r="F567" s="36">
        <v>1411</v>
      </c>
      <c r="G567" s="48">
        <f t="shared" si="116"/>
        <v>0.59097222222222223</v>
      </c>
      <c r="H567" s="36">
        <v>1422</v>
      </c>
      <c r="I567" s="49">
        <f t="shared" si="108"/>
        <v>0.59861111111111109</v>
      </c>
      <c r="J567" s="49" t="str">
        <f t="shared" si="104"/>
        <v/>
      </c>
      <c r="K567" s="34">
        <f t="shared" si="105"/>
        <v>4.9999999999999822</v>
      </c>
      <c r="L567" s="34">
        <f t="shared" si="109"/>
        <v>10.999999999999961</v>
      </c>
      <c r="M567" s="34">
        <f t="shared" si="106"/>
        <v>3</v>
      </c>
      <c r="N567" s="34">
        <f t="shared" ca="1" si="107"/>
        <v>1323</v>
      </c>
      <c r="O567" s="34" t="str">
        <f t="shared" si="110"/>
        <v/>
      </c>
      <c r="P567" s="34">
        <f t="shared" si="111"/>
        <v>3.3749999999999876</v>
      </c>
      <c r="Q567" s="37">
        <f t="shared" si="112"/>
        <v>2.5247234039851016</v>
      </c>
      <c r="R567" s="34">
        <f t="shared" si="113"/>
        <v>13.199999999999953</v>
      </c>
      <c r="S567" s="34">
        <f t="shared" si="114"/>
        <v>16.574999999999939</v>
      </c>
      <c r="T567" s="37">
        <f t="shared" si="115"/>
        <v>15.724723403985054</v>
      </c>
    </row>
    <row r="568" spans="1:20" x14ac:dyDescent="0.2">
      <c r="B568" s="50"/>
      <c r="D568" s="56"/>
      <c r="E568" s="36">
        <v>0.15</v>
      </c>
      <c r="F568" s="36">
        <v>1427</v>
      </c>
      <c r="G568" s="48">
        <f t="shared" si="116"/>
        <v>0.6020833333333333</v>
      </c>
      <c r="H568" s="36">
        <v>1448</v>
      </c>
      <c r="I568" s="49">
        <f t="shared" si="108"/>
        <v>0.6166666666666667</v>
      </c>
      <c r="J568" s="49">
        <f t="shared" si="104"/>
        <v>0.62013888888888891</v>
      </c>
      <c r="K568" s="34" t="str">
        <f t="shared" si="105"/>
        <v/>
      </c>
      <c r="L568" s="34">
        <f t="shared" si="109"/>
        <v>21.000000000000085</v>
      </c>
      <c r="M568" s="34">
        <f t="shared" si="106"/>
        <v>4</v>
      </c>
      <c r="N568" s="34">
        <f t="shared" ca="1" si="107"/>
        <v>1323</v>
      </c>
      <c r="O568" s="34">
        <f t="shared" ca="1" si="110"/>
        <v>90</v>
      </c>
      <c r="P568" s="34">
        <f t="shared" si="111"/>
        <v>0.375</v>
      </c>
      <c r="Q568" s="37">
        <f t="shared" si="112"/>
        <v>6.292759578473793E-2</v>
      </c>
      <c r="R568" s="34">
        <f t="shared" si="113"/>
        <v>3.1500000000000128</v>
      </c>
      <c r="S568" s="34">
        <f t="shared" si="114"/>
        <v>3.5250000000000128</v>
      </c>
      <c r="T568" s="37">
        <f t="shared" si="115"/>
        <v>3.2129275957847505</v>
      </c>
    </row>
    <row r="569" spans="1:20" x14ac:dyDescent="0.2">
      <c r="A569" s="34">
        <v>1</v>
      </c>
      <c r="B569" s="50">
        <v>42075</v>
      </c>
      <c r="C569" s="34">
        <v>1317</v>
      </c>
      <c r="D569" s="56">
        <v>5</v>
      </c>
      <c r="E569" s="36">
        <v>0.01</v>
      </c>
      <c r="F569" s="36">
        <v>1330</v>
      </c>
      <c r="G569" s="48">
        <f t="shared" si="116"/>
        <v>0.5625</v>
      </c>
      <c r="H569" s="36">
        <v>1331</v>
      </c>
      <c r="I569" s="49">
        <f t="shared" si="108"/>
        <v>0.56319444444444444</v>
      </c>
      <c r="J569" s="49" t="str">
        <f t="shared" si="104"/>
        <v/>
      </c>
      <c r="K569" s="34">
        <f t="shared" si="105"/>
        <v>5.9999999999999787</v>
      </c>
      <c r="L569" s="34">
        <f t="shared" si="109"/>
        <v>0.99999999999999645</v>
      </c>
      <c r="M569" s="34">
        <f t="shared" si="106"/>
        <v>1</v>
      </c>
      <c r="N569" s="34">
        <f t="shared" ca="1" si="107"/>
        <v>1317</v>
      </c>
      <c r="O569" s="34" t="str">
        <f t="shared" si="110"/>
        <v/>
      </c>
      <c r="P569" s="34">
        <f t="shared" si="111"/>
        <v>3.0299999999999891</v>
      </c>
      <c r="Q569" s="37">
        <f t="shared" si="112"/>
        <v>1.2898823391971348</v>
      </c>
      <c r="R569" s="34">
        <f t="shared" si="113"/>
        <v>9.9999999999999655E-3</v>
      </c>
      <c r="S569" s="34">
        <f t="shared" si="114"/>
        <v>3.0399999999999889</v>
      </c>
      <c r="T569" s="37">
        <f t="shared" si="115"/>
        <v>1.2998823391971348</v>
      </c>
    </row>
    <row r="570" spans="1:20" x14ac:dyDescent="0.2">
      <c r="B570" s="50"/>
      <c r="D570" s="56"/>
      <c r="E570" s="36">
        <v>1</v>
      </c>
      <c r="F570" s="36">
        <v>1337</v>
      </c>
      <c r="G570" s="48">
        <f t="shared" si="116"/>
        <v>0.56736111111111109</v>
      </c>
      <c r="H570" s="36">
        <v>1345</v>
      </c>
      <c r="I570" s="49">
        <f t="shared" si="108"/>
        <v>0.57291666666666663</v>
      </c>
      <c r="J570" s="49" t="str">
        <f t="shared" si="104"/>
        <v/>
      </c>
      <c r="K570" s="34">
        <f t="shared" si="105"/>
        <v>5.9999999999999787</v>
      </c>
      <c r="L570" s="34">
        <f t="shared" si="109"/>
        <v>7.9999999999999716</v>
      </c>
      <c r="M570" s="34">
        <f t="shared" si="106"/>
        <v>2</v>
      </c>
      <c r="N570" s="34">
        <f t="shared" ca="1" si="107"/>
        <v>1317</v>
      </c>
      <c r="O570" s="34" t="str">
        <f t="shared" si="110"/>
        <v/>
      </c>
      <c r="P570" s="34">
        <f t="shared" si="111"/>
        <v>62.999999999999773</v>
      </c>
      <c r="Q570" s="37">
        <f t="shared" si="112"/>
        <v>38.054146946908617</v>
      </c>
      <c r="R570" s="34">
        <f t="shared" si="113"/>
        <v>7.9999999999999716</v>
      </c>
      <c r="S570" s="34">
        <f t="shared" si="114"/>
        <v>70.999999999999744</v>
      </c>
      <c r="T570" s="37">
        <f t="shared" si="115"/>
        <v>46.054146946908588</v>
      </c>
    </row>
    <row r="571" spans="1:20" x14ac:dyDescent="0.2">
      <c r="B571" s="50"/>
      <c r="D571" s="56"/>
      <c r="E571" s="36">
        <v>20</v>
      </c>
      <c r="F571" s="36">
        <v>1351</v>
      </c>
      <c r="G571" s="48">
        <f t="shared" si="116"/>
        <v>0.57708333333333328</v>
      </c>
      <c r="H571" s="36">
        <v>1446</v>
      </c>
      <c r="I571" s="49">
        <f t="shared" si="108"/>
        <v>0.61527777777777781</v>
      </c>
      <c r="J571" s="49">
        <f t="shared" si="104"/>
        <v>0.61875000000000002</v>
      </c>
      <c r="K571" s="34" t="str">
        <f t="shared" si="105"/>
        <v/>
      </c>
      <c r="L571" s="34">
        <f t="shared" si="109"/>
        <v>55.000000000000128</v>
      </c>
      <c r="M571" s="34">
        <f t="shared" si="106"/>
        <v>3</v>
      </c>
      <c r="N571" s="34">
        <f t="shared" ca="1" si="107"/>
        <v>1317</v>
      </c>
      <c r="O571" s="34">
        <f t="shared" ca="1" si="110"/>
        <v>93.999999999999986</v>
      </c>
      <c r="P571" s="34">
        <f t="shared" si="111"/>
        <v>50</v>
      </c>
      <c r="Q571" s="37">
        <f t="shared" si="112"/>
        <v>5.9484036251947776</v>
      </c>
      <c r="R571" s="34">
        <f t="shared" si="113"/>
        <v>1100.0000000000025</v>
      </c>
      <c r="S571" s="34">
        <f t="shared" si="114"/>
        <v>1150.0000000000025</v>
      </c>
      <c r="T571" s="37">
        <f t="shared" si="115"/>
        <v>1105.9484036251972</v>
      </c>
    </row>
    <row r="572" spans="1:20" x14ac:dyDescent="0.2">
      <c r="B572" s="50">
        <v>42076</v>
      </c>
      <c r="C572" s="34">
        <v>1336</v>
      </c>
      <c r="D572" s="56">
        <v>4</v>
      </c>
      <c r="E572" s="36">
        <v>0.01</v>
      </c>
      <c r="F572" s="36">
        <v>1350</v>
      </c>
      <c r="G572" s="48">
        <f t="shared" si="116"/>
        <v>0.57638888888888895</v>
      </c>
      <c r="H572" s="36">
        <v>1353</v>
      </c>
      <c r="I572" s="49">
        <f t="shared" si="108"/>
        <v>0.57847222222222217</v>
      </c>
      <c r="J572" s="49" t="str">
        <f t="shared" si="104"/>
        <v/>
      </c>
      <c r="K572" s="34">
        <f t="shared" si="105"/>
        <v>5.9999999999999787</v>
      </c>
      <c r="L572" s="34">
        <f t="shared" si="109"/>
        <v>2.9999999999998295</v>
      </c>
      <c r="M572" s="34">
        <f t="shared" si="106"/>
        <v>1</v>
      </c>
      <c r="N572" s="34">
        <f t="shared" ca="1" si="107"/>
        <v>1336</v>
      </c>
      <c r="O572" s="34" t="str">
        <f t="shared" si="110"/>
        <v/>
      </c>
      <c r="P572" s="34">
        <f t="shared" si="111"/>
        <v>3.0299999999999891</v>
      </c>
      <c r="Q572" s="37">
        <f t="shared" si="112"/>
        <v>1.2898823391971348</v>
      </c>
      <c r="R572" s="34">
        <f t="shared" si="113"/>
        <v>2.9999999999998295E-2</v>
      </c>
      <c r="S572" s="34">
        <f t="shared" si="114"/>
        <v>3.0599999999999876</v>
      </c>
      <c r="T572" s="37">
        <f t="shared" si="115"/>
        <v>1.319882339197133</v>
      </c>
    </row>
    <row r="573" spans="1:20" x14ac:dyDescent="0.2">
      <c r="B573" s="50"/>
      <c r="D573" s="56"/>
      <c r="E573" s="36">
        <v>1</v>
      </c>
      <c r="F573" s="36">
        <v>1359</v>
      </c>
      <c r="G573" s="48">
        <f t="shared" si="116"/>
        <v>0.58263888888888882</v>
      </c>
      <c r="H573" s="36">
        <v>1408</v>
      </c>
      <c r="I573" s="49">
        <f t="shared" si="108"/>
        <v>0.58888888888888891</v>
      </c>
      <c r="J573" s="49">
        <f t="shared" si="104"/>
        <v>0.59236111111111112</v>
      </c>
      <c r="K573" s="34" t="str">
        <f t="shared" si="105"/>
        <v/>
      </c>
      <c r="L573" s="34">
        <f t="shared" si="109"/>
        <v>9.0000000000001279</v>
      </c>
      <c r="M573" s="34">
        <f t="shared" si="106"/>
        <v>2</v>
      </c>
      <c r="N573" s="34">
        <f t="shared" ca="1" si="107"/>
        <v>1336</v>
      </c>
      <c r="O573" s="34">
        <f t="shared" ca="1" si="110"/>
        <v>37.000000000000028</v>
      </c>
      <c r="P573" s="34">
        <f t="shared" si="111"/>
        <v>2.5</v>
      </c>
      <c r="Q573" s="37">
        <f t="shared" si="112"/>
        <v>0.36191198291773735</v>
      </c>
      <c r="R573" s="34">
        <f t="shared" si="113"/>
        <v>9.0000000000001279</v>
      </c>
      <c r="S573" s="34">
        <f t="shared" si="114"/>
        <v>11.500000000000128</v>
      </c>
      <c r="T573" s="37">
        <f t="shared" si="115"/>
        <v>9.3619119829178654</v>
      </c>
    </row>
    <row r="574" spans="1:20" x14ac:dyDescent="0.2">
      <c r="A574" s="34">
        <v>1</v>
      </c>
      <c r="B574" s="50">
        <v>42079</v>
      </c>
      <c r="C574" s="34">
        <v>1314</v>
      </c>
      <c r="D574" s="56">
        <v>4</v>
      </c>
      <c r="E574" s="36">
        <v>0.01</v>
      </c>
      <c r="F574" s="36">
        <v>1332</v>
      </c>
      <c r="G574" s="48">
        <f t="shared" si="116"/>
        <v>0.56388888888888888</v>
      </c>
      <c r="H574" s="36">
        <v>1335</v>
      </c>
      <c r="I574" s="49">
        <f t="shared" si="108"/>
        <v>0.56597222222222221</v>
      </c>
      <c r="J574" s="49" t="str">
        <f t="shared" si="104"/>
        <v/>
      </c>
      <c r="K574" s="34">
        <f t="shared" si="105"/>
        <v>5.9999999999999787</v>
      </c>
      <c r="L574" s="34">
        <f t="shared" si="109"/>
        <v>2.9999999999999893</v>
      </c>
      <c r="M574" s="34">
        <f t="shared" si="106"/>
        <v>1</v>
      </c>
      <c r="N574" s="34">
        <f t="shared" ca="1" si="107"/>
        <v>1314</v>
      </c>
      <c r="O574" s="34" t="str">
        <f t="shared" si="110"/>
        <v/>
      </c>
      <c r="P574" s="34">
        <f t="shared" si="111"/>
        <v>3.0299999999999891</v>
      </c>
      <c r="Q574" s="37">
        <f t="shared" si="112"/>
        <v>1.2898823391971348</v>
      </c>
      <c r="R574" s="34">
        <f t="shared" si="113"/>
        <v>2.9999999999999895E-2</v>
      </c>
      <c r="S574" s="34">
        <f t="shared" si="114"/>
        <v>3.059999999999989</v>
      </c>
      <c r="T574" s="37">
        <f t="shared" si="115"/>
        <v>1.3198823391971346</v>
      </c>
    </row>
    <row r="575" spans="1:20" x14ac:dyDescent="0.2">
      <c r="B575" s="50"/>
      <c r="D575" s="56"/>
      <c r="E575" s="36">
        <v>1</v>
      </c>
      <c r="F575" s="36">
        <v>1341</v>
      </c>
      <c r="G575" s="48">
        <f t="shared" si="116"/>
        <v>0.57013888888888886</v>
      </c>
      <c r="H575" s="36">
        <v>1353</v>
      </c>
      <c r="I575" s="49">
        <f t="shared" si="108"/>
        <v>0.57847222222222217</v>
      </c>
      <c r="J575" s="49">
        <f t="shared" si="104"/>
        <v>0.58194444444444438</v>
      </c>
      <c r="K575" s="34" t="str">
        <f t="shared" si="105"/>
        <v/>
      </c>
      <c r="L575" s="34">
        <f t="shared" si="109"/>
        <v>11.999999999999957</v>
      </c>
      <c r="M575" s="34">
        <f t="shared" si="106"/>
        <v>2</v>
      </c>
      <c r="N575" s="34">
        <f t="shared" ca="1" si="107"/>
        <v>1314</v>
      </c>
      <c r="O575" s="34">
        <f t="shared" ca="1" si="110"/>
        <v>44</v>
      </c>
      <c r="P575" s="34">
        <f t="shared" si="111"/>
        <v>2.5</v>
      </c>
      <c r="Q575" s="37">
        <f t="shared" si="112"/>
        <v>0.36191198291773735</v>
      </c>
      <c r="R575" s="34">
        <f t="shared" si="113"/>
        <v>11.999999999999957</v>
      </c>
      <c r="S575" s="34">
        <f t="shared" si="114"/>
        <v>14.499999999999957</v>
      </c>
      <c r="T575" s="37">
        <f t="shared" si="115"/>
        <v>12.361911982917695</v>
      </c>
    </row>
    <row r="576" spans="1:20" x14ac:dyDescent="0.2">
      <c r="B576" s="50">
        <v>42079</v>
      </c>
      <c r="C576" s="34">
        <v>1449</v>
      </c>
      <c r="D576" s="56"/>
      <c r="E576" s="36">
        <v>1.7999999999999999E-2</v>
      </c>
      <c r="F576" s="36">
        <v>1515</v>
      </c>
      <c r="G576" s="48">
        <f t="shared" si="116"/>
        <v>0.63541666666666663</v>
      </c>
      <c r="H576" s="36">
        <v>1527</v>
      </c>
      <c r="I576" s="49">
        <f t="shared" si="108"/>
        <v>0.64374999999999993</v>
      </c>
      <c r="J576" s="49" t="str">
        <f t="shared" si="104"/>
        <v/>
      </c>
      <c r="K576" s="34">
        <f t="shared" si="105"/>
        <v>9.0000000000001279</v>
      </c>
      <c r="L576" s="34">
        <f t="shared" si="109"/>
        <v>11.999999999999957</v>
      </c>
      <c r="M576" s="34">
        <f t="shared" si="106"/>
        <v>1</v>
      </c>
      <c r="N576" s="34">
        <f t="shared" ca="1" si="107"/>
        <v>1449</v>
      </c>
      <c r="O576" s="34" t="str">
        <f t="shared" si="110"/>
        <v/>
      </c>
      <c r="P576" s="34">
        <f t="shared" si="111"/>
        <v>2.7810000000000397</v>
      </c>
      <c r="Q576" s="37">
        <f t="shared" si="112"/>
        <v>1.4937955254300768</v>
      </c>
      <c r="R576" s="34">
        <f t="shared" si="113"/>
        <v>0.21599999999999922</v>
      </c>
      <c r="S576" s="34">
        <f t="shared" si="114"/>
        <v>2.997000000000039</v>
      </c>
      <c r="T576" s="37">
        <f t="shared" si="115"/>
        <v>1.7097955254300761</v>
      </c>
    </row>
    <row r="577" spans="1:20" x14ac:dyDescent="0.2">
      <c r="B577" s="50"/>
      <c r="D577" s="56"/>
      <c r="E577" s="36">
        <v>0.6</v>
      </c>
      <c r="F577" s="36">
        <v>1536</v>
      </c>
      <c r="G577" s="48">
        <f t="shared" si="116"/>
        <v>0.65</v>
      </c>
      <c r="H577" s="36">
        <v>1542</v>
      </c>
      <c r="I577" s="49">
        <f t="shared" si="108"/>
        <v>0.65416666666666667</v>
      </c>
      <c r="J577" s="49" t="str">
        <f t="shared" si="104"/>
        <v/>
      </c>
      <c r="K577" s="34">
        <f t="shared" si="105"/>
        <v>7.9999999999999716</v>
      </c>
      <c r="L577" s="34">
        <f t="shared" si="109"/>
        <v>5.9999999999999787</v>
      </c>
      <c r="M577" s="34">
        <f t="shared" si="106"/>
        <v>2</v>
      </c>
      <c r="N577" s="34">
        <f t="shared" ca="1" si="107"/>
        <v>1449</v>
      </c>
      <c r="O577" s="34" t="str">
        <f t="shared" si="110"/>
        <v/>
      </c>
      <c r="P577" s="34">
        <f t="shared" si="111"/>
        <v>82.399999999999707</v>
      </c>
      <c r="Q577" s="37">
        <f t="shared" si="112"/>
        <v>44.259948387602194</v>
      </c>
      <c r="R577" s="34">
        <f t="shared" si="113"/>
        <v>3.5999999999999872</v>
      </c>
      <c r="S577" s="34">
        <f t="shared" si="114"/>
        <v>85.999999999999687</v>
      </c>
      <c r="T577" s="37">
        <f t="shared" si="115"/>
        <v>47.859948387602181</v>
      </c>
    </row>
    <row r="578" spans="1:20" x14ac:dyDescent="0.2">
      <c r="B578" s="50"/>
      <c r="D578" s="56"/>
      <c r="E578" s="36">
        <v>20</v>
      </c>
      <c r="F578" s="36">
        <v>1550</v>
      </c>
      <c r="G578" s="48">
        <f t="shared" si="116"/>
        <v>0.65972222222222221</v>
      </c>
      <c r="H578" s="36">
        <v>1553</v>
      </c>
      <c r="I578" s="49">
        <f t="shared" si="108"/>
        <v>0.66180555555555554</v>
      </c>
      <c r="J578" s="49">
        <f t="shared" si="104"/>
        <v>0.66527777777777775</v>
      </c>
      <c r="K578" s="34" t="str">
        <f t="shared" si="105"/>
        <v/>
      </c>
      <c r="L578" s="34">
        <f t="shared" si="109"/>
        <v>2.9999999999999893</v>
      </c>
      <c r="M578" s="34">
        <f t="shared" si="106"/>
        <v>3</v>
      </c>
      <c r="N578" s="34">
        <f t="shared" ca="1" si="107"/>
        <v>1449</v>
      </c>
      <c r="O578" s="34">
        <f t="shared" ca="1" si="110"/>
        <v>68.999999999999915</v>
      </c>
      <c r="P578" s="34">
        <f t="shared" si="111"/>
        <v>50</v>
      </c>
      <c r="Q578" s="37">
        <f t="shared" si="112"/>
        <v>5.9484036251947776</v>
      </c>
      <c r="R578" s="34">
        <f t="shared" si="113"/>
        <v>59.999999999999787</v>
      </c>
      <c r="S578" s="34">
        <f t="shared" si="114"/>
        <v>109.99999999999979</v>
      </c>
      <c r="T578" s="37">
        <f t="shared" si="115"/>
        <v>65.948403625194558</v>
      </c>
    </row>
    <row r="579" spans="1:20" x14ac:dyDescent="0.2">
      <c r="A579" s="34">
        <v>1</v>
      </c>
      <c r="B579" s="50">
        <v>42080</v>
      </c>
      <c r="C579" s="34">
        <v>835</v>
      </c>
      <c r="D579" s="56" t="s">
        <v>40</v>
      </c>
      <c r="E579" s="36">
        <v>1.7999999999999999E-2</v>
      </c>
      <c r="F579" s="36">
        <v>854</v>
      </c>
      <c r="G579" s="48">
        <f t="shared" si="116"/>
        <v>0.37083333333333335</v>
      </c>
      <c r="H579" s="36">
        <v>903</v>
      </c>
      <c r="I579" s="49">
        <f t="shared" si="108"/>
        <v>0.37708333333333338</v>
      </c>
      <c r="J579" s="49" t="str">
        <f t="shared" si="104"/>
        <v/>
      </c>
      <c r="K579" s="34">
        <f t="shared" si="105"/>
        <v>12.999999999999954</v>
      </c>
      <c r="L579" s="34">
        <f t="shared" si="109"/>
        <v>9.000000000000048</v>
      </c>
      <c r="M579" s="34">
        <f t="shared" si="106"/>
        <v>1</v>
      </c>
      <c r="N579" s="34">
        <f t="shared" ca="1" si="107"/>
        <v>835</v>
      </c>
      <c r="O579" s="34" t="str">
        <f t="shared" si="110"/>
        <v/>
      </c>
      <c r="P579" s="34">
        <f t="shared" si="111"/>
        <v>130.11699999999954</v>
      </c>
      <c r="Q579" s="37">
        <f t="shared" si="112"/>
        <v>37.040320378702184</v>
      </c>
      <c r="R579" s="34">
        <f t="shared" si="113"/>
        <v>0.16200000000000084</v>
      </c>
      <c r="S579" s="34">
        <f t="shared" si="114"/>
        <v>130.27899999999954</v>
      </c>
      <c r="T579" s="37">
        <f t="shared" si="115"/>
        <v>37.202320378702183</v>
      </c>
    </row>
    <row r="580" spans="1:20" x14ac:dyDescent="0.2">
      <c r="B580" s="50"/>
      <c r="D580" s="56"/>
      <c r="E580" s="36">
        <v>20</v>
      </c>
      <c r="F580" s="36">
        <v>916</v>
      </c>
      <c r="G580" s="48">
        <f t="shared" si="116"/>
        <v>0.38611111111111113</v>
      </c>
      <c r="H580" s="36">
        <v>922</v>
      </c>
      <c r="I580" s="49">
        <f t="shared" si="108"/>
        <v>0.39027777777777778</v>
      </c>
      <c r="J580" s="49" t="str">
        <f t="shared" si="104"/>
        <v/>
      </c>
      <c r="K580" s="34">
        <f t="shared" si="105"/>
        <v>9.000000000000048</v>
      </c>
      <c r="L580" s="34">
        <f t="shared" si="109"/>
        <v>5.9999999999999787</v>
      </c>
      <c r="M580" s="34">
        <f t="shared" si="106"/>
        <v>2</v>
      </c>
      <c r="N580" s="34">
        <f t="shared" ca="1" si="107"/>
        <v>835</v>
      </c>
      <c r="O580" s="34" t="str">
        <f t="shared" si="110"/>
        <v/>
      </c>
      <c r="P580" s="34">
        <f t="shared" si="111"/>
        <v>517.50000000000273</v>
      </c>
      <c r="Q580" s="37">
        <f t="shared" si="112"/>
        <v>433.20755293340522</v>
      </c>
      <c r="R580" s="34">
        <f t="shared" si="113"/>
        <v>119.99999999999957</v>
      </c>
      <c r="S580" s="34">
        <f t="shared" si="114"/>
        <v>637.50000000000227</v>
      </c>
      <c r="T580" s="37">
        <f t="shared" si="115"/>
        <v>553.20755293340483</v>
      </c>
    </row>
    <row r="581" spans="1:20" x14ac:dyDescent="0.2">
      <c r="B581" s="50"/>
      <c r="D581" s="56"/>
      <c r="E581" s="36">
        <v>95</v>
      </c>
      <c r="F581" s="36">
        <v>931</v>
      </c>
      <c r="G581" s="48">
        <f t="shared" si="116"/>
        <v>0.39652777777777781</v>
      </c>
      <c r="H581" s="36">
        <v>935</v>
      </c>
      <c r="I581" s="49">
        <f t="shared" si="108"/>
        <v>0.39930555555555558</v>
      </c>
      <c r="J581" s="49" t="str">
        <f t="shared" si="104"/>
        <v/>
      </c>
      <c r="K581" s="34">
        <f t="shared" si="105"/>
        <v>11.999999999999957</v>
      </c>
      <c r="L581" s="34">
        <f t="shared" si="109"/>
        <v>3.9999999999999858</v>
      </c>
      <c r="M581" s="34">
        <f t="shared" si="106"/>
        <v>3</v>
      </c>
      <c r="N581" s="34">
        <f t="shared" ca="1" si="107"/>
        <v>835</v>
      </c>
      <c r="O581" s="34" t="str">
        <f t="shared" si="110"/>
        <v/>
      </c>
      <c r="P581" s="34">
        <f t="shared" si="111"/>
        <v>570.59999999999798</v>
      </c>
      <c r="Q581" s="37">
        <f t="shared" si="112"/>
        <v>166.09173385915474</v>
      </c>
      <c r="R581" s="34">
        <f t="shared" si="113"/>
        <v>379.99999999999864</v>
      </c>
      <c r="S581" s="34">
        <f t="shared" si="114"/>
        <v>950.59999999999661</v>
      </c>
      <c r="T581" s="37">
        <f t="shared" si="115"/>
        <v>546.09173385915335</v>
      </c>
    </row>
    <row r="582" spans="1:20" x14ac:dyDescent="0.2">
      <c r="B582" s="50"/>
      <c r="D582" s="56"/>
      <c r="E582" s="36">
        <v>0.1</v>
      </c>
      <c r="F582" s="36">
        <v>947</v>
      </c>
      <c r="G582" s="48">
        <f t="shared" si="116"/>
        <v>0.40763888888888888</v>
      </c>
      <c r="H582" s="36">
        <v>950</v>
      </c>
      <c r="I582" s="49">
        <f t="shared" si="108"/>
        <v>0.40972222222222227</v>
      </c>
      <c r="J582" s="49">
        <f t="shared" si="104"/>
        <v>0.41319444444444448</v>
      </c>
      <c r="K582" s="34" t="str">
        <f t="shared" si="105"/>
        <v/>
      </c>
      <c r="L582" s="34">
        <f t="shared" si="109"/>
        <v>3.0000000000000693</v>
      </c>
      <c r="M582" s="34">
        <f t="shared" si="106"/>
        <v>4</v>
      </c>
      <c r="N582" s="34">
        <f t="shared" ca="1" si="107"/>
        <v>835</v>
      </c>
      <c r="O582" s="34">
        <f t="shared" ca="1" si="110"/>
        <v>80.000000000000028</v>
      </c>
      <c r="P582" s="34">
        <f t="shared" si="111"/>
        <v>0.25</v>
      </c>
      <c r="Q582" s="37">
        <f t="shared" si="112"/>
        <v>4.342905372259271E-2</v>
      </c>
      <c r="R582" s="34">
        <f t="shared" si="113"/>
        <v>0.30000000000000693</v>
      </c>
      <c r="S582" s="34">
        <f t="shared" si="114"/>
        <v>0.55000000000000693</v>
      </c>
      <c r="T582" s="37">
        <f t="shared" si="115"/>
        <v>0.34342905372259963</v>
      </c>
    </row>
    <row r="583" spans="1:20" x14ac:dyDescent="0.2">
      <c r="B583" s="50">
        <v>42080</v>
      </c>
      <c r="C583" s="34">
        <v>1038</v>
      </c>
      <c r="D583" s="56"/>
      <c r="E583" s="36">
        <v>1.7999999999999999E-2</v>
      </c>
      <c r="F583" s="36">
        <v>1056</v>
      </c>
      <c r="G583" s="48">
        <f t="shared" si="116"/>
        <v>0.45555555555555555</v>
      </c>
      <c r="H583" s="36">
        <v>1114</v>
      </c>
      <c r="I583" s="49">
        <f t="shared" si="108"/>
        <v>0.4680555555555555</v>
      </c>
      <c r="J583" s="49" t="str">
        <f t="shared" si="104"/>
        <v/>
      </c>
      <c r="K583" s="34">
        <f t="shared" si="105"/>
        <v>20.000000000000089</v>
      </c>
      <c r="L583" s="34">
        <f t="shared" si="109"/>
        <v>17.999999999999936</v>
      </c>
      <c r="M583" s="34">
        <f t="shared" si="106"/>
        <v>1</v>
      </c>
      <c r="N583" s="34">
        <f t="shared" ca="1" si="107"/>
        <v>1038</v>
      </c>
      <c r="O583" s="34" t="str">
        <f t="shared" si="110"/>
        <v/>
      </c>
      <c r="P583" s="34">
        <f t="shared" si="111"/>
        <v>1000.1800000000045</v>
      </c>
      <c r="Q583" s="37">
        <f t="shared" si="112"/>
        <v>231.90958840285569</v>
      </c>
      <c r="R583" s="34">
        <f t="shared" si="113"/>
        <v>0.32399999999999884</v>
      </c>
      <c r="S583" s="34">
        <f t="shared" si="114"/>
        <v>1000.5040000000045</v>
      </c>
      <c r="T583" s="37">
        <f t="shared" si="115"/>
        <v>232.2335884028557</v>
      </c>
    </row>
    <row r="584" spans="1:20" x14ac:dyDescent="0.2">
      <c r="B584" s="50"/>
      <c r="D584" s="56"/>
      <c r="E584" s="36">
        <v>100</v>
      </c>
      <c r="F584" s="36">
        <v>1134</v>
      </c>
      <c r="G584" s="48">
        <f t="shared" si="116"/>
        <v>0.48194444444444445</v>
      </c>
      <c r="H584" s="36">
        <v>1145</v>
      </c>
      <c r="I584" s="49">
        <f t="shared" si="108"/>
        <v>0.48958333333333331</v>
      </c>
      <c r="J584" s="49">
        <f t="shared" si="104"/>
        <v>0.49305555555555552</v>
      </c>
      <c r="K584" s="34" t="str">
        <f t="shared" si="105"/>
        <v/>
      </c>
      <c r="L584" s="34">
        <f t="shared" si="109"/>
        <v>10.999999999999961</v>
      </c>
      <c r="M584" s="34">
        <f t="shared" si="106"/>
        <v>2</v>
      </c>
      <c r="N584" s="34">
        <f t="shared" ca="1" si="107"/>
        <v>1038</v>
      </c>
      <c r="O584" s="34">
        <f t="shared" ca="1" si="110"/>
        <v>71.999999999999986</v>
      </c>
      <c r="P584" s="34">
        <f t="shared" si="111"/>
        <v>250</v>
      </c>
      <c r="Q584" s="37">
        <f t="shared" si="112"/>
        <v>27.143420404993254</v>
      </c>
      <c r="R584" s="34">
        <f t="shared" si="113"/>
        <v>1099.9999999999961</v>
      </c>
      <c r="S584" s="34">
        <f t="shared" si="114"/>
        <v>1349.9999999999961</v>
      </c>
      <c r="T584" s="37">
        <f t="shared" si="115"/>
        <v>1127.1434204049895</v>
      </c>
    </row>
    <row r="585" spans="1:20" x14ac:dyDescent="0.2">
      <c r="B585" s="50">
        <v>42080</v>
      </c>
      <c r="C585" s="34">
        <v>1431</v>
      </c>
      <c r="D585" s="56"/>
      <c r="E585" s="36">
        <v>0.01</v>
      </c>
      <c r="F585" s="36">
        <v>1500</v>
      </c>
      <c r="G585" s="48">
        <f t="shared" si="116"/>
        <v>0.625</v>
      </c>
      <c r="H585" s="36">
        <v>1505</v>
      </c>
      <c r="I585" s="49">
        <f t="shared" si="108"/>
        <v>0.62847222222222221</v>
      </c>
      <c r="J585" s="49" t="str">
        <f t="shared" si="104"/>
        <v/>
      </c>
      <c r="K585" s="34">
        <f t="shared" si="105"/>
        <v>11.000000000000121</v>
      </c>
      <c r="L585" s="34">
        <f t="shared" si="109"/>
        <v>4.9999999999999822</v>
      </c>
      <c r="M585" s="34">
        <f t="shared" si="106"/>
        <v>1</v>
      </c>
      <c r="N585" s="34">
        <f t="shared" ca="1" si="107"/>
        <v>1431</v>
      </c>
      <c r="O585" s="34" t="str">
        <f t="shared" si="110"/>
        <v/>
      </c>
      <c r="P585" s="34">
        <f t="shared" si="111"/>
        <v>5.555000000000061</v>
      </c>
      <c r="Q585" s="37">
        <f t="shared" si="112"/>
        <v>2.3647842885281145</v>
      </c>
      <c r="R585" s="34">
        <f t="shared" si="113"/>
        <v>4.9999999999999822E-2</v>
      </c>
      <c r="S585" s="34">
        <f t="shared" si="114"/>
        <v>5.6050000000000608</v>
      </c>
      <c r="T585" s="37">
        <f t="shared" si="115"/>
        <v>2.4147842885281143</v>
      </c>
    </row>
    <row r="586" spans="1:20" x14ac:dyDescent="0.2">
      <c r="B586" s="50"/>
      <c r="D586" s="56"/>
      <c r="E586" s="36">
        <v>1</v>
      </c>
      <c r="F586" s="36">
        <v>1516</v>
      </c>
      <c r="G586" s="48">
        <f t="shared" si="116"/>
        <v>0.63611111111111118</v>
      </c>
      <c r="H586" s="36">
        <v>1530</v>
      </c>
      <c r="I586" s="49">
        <f t="shared" si="108"/>
        <v>0.64583333333333337</v>
      </c>
      <c r="J586" s="49" t="str">
        <f t="shared" si="104"/>
        <v/>
      </c>
      <c r="K586" s="34">
        <f t="shared" si="105"/>
        <v>8.999999999999968</v>
      </c>
      <c r="L586" s="34">
        <f t="shared" si="109"/>
        <v>13.99999999999995</v>
      </c>
      <c r="M586" s="34">
        <f t="shared" si="106"/>
        <v>2</v>
      </c>
      <c r="N586" s="34">
        <f t="shared" ca="1" si="107"/>
        <v>1431</v>
      </c>
      <c r="O586" s="34" t="str">
        <f t="shared" si="110"/>
        <v/>
      </c>
      <c r="P586" s="34">
        <f t="shared" si="111"/>
        <v>44.999999999999844</v>
      </c>
      <c r="Q586" s="37">
        <f t="shared" si="112"/>
        <v>32.768625415131226</v>
      </c>
      <c r="R586" s="34">
        <f t="shared" si="113"/>
        <v>13.99999999999995</v>
      </c>
      <c r="S586" s="34">
        <f t="shared" si="114"/>
        <v>58.999999999999794</v>
      </c>
      <c r="T586" s="37">
        <f t="shared" si="115"/>
        <v>46.768625415131176</v>
      </c>
    </row>
    <row r="587" spans="1:20" x14ac:dyDescent="0.2">
      <c r="D587" s="56"/>
      <c r="E587" s="36">
        <v>9</v>
      </c>
      <c r="F587" s="36">
        <v>1539</v>
      </c>
      <c r="G587" s="48">
        <f t="shared" si="116"/>
        <v>0.65208333333333335</v>
      </c>
      <c r="H587" s="36">
        <v>1543</v>
      </c>
      <c r="I587" s="49">
        <f t="shared" si="108"/>
        <v>0.65486111111111112</v>
      </c>
      <c r="J587" s="49">
        <f t="shared" si="104"/>
        <v>0.65833333333333333</v>
      </c>
      <c r="K587" s="34" t="str">
        <f t="shared" si="105"/>
        <v/>
      </c>
      <c r="L587" s="34">
        <f t="shared" si="109"/>
        <v>3.9999999999999858</v>
      </c>
      <c r="M587" s="34">
        <f t="shared" si="106"/>
        <v>3</v>
      </c>
      <c r="N587" s="34">
        <f t="shared" ca="1" si="107"/>
        <v>1431</v>
      </c>
      <c r="O587" s="34">
        <f t="shared" ca="1" si="110"/>
        <v>76.999999999999886</v>
      </c>
      <c r="P587" s="34">
        <f t="shared" si="111"/>
        <v>22.5</v>
      </c>
      <c r="Q587" s="37">
        <f t="shared" si="112"/>
        <v>2.8102647230747495</v>
      </c>
      <c r="R587" s="34">
        <f t="shared" si="113"/>
        <v>35.999999999999872</v>
      </c>
      <c r="S587" s="34">
        <f t="shared" si="114"/>
        <v>58.499999999999872</v>
      </c>
      <c r="T587" s="37">
        <f t="shared" si="115"/>
        <v>38.810264723074624</v>
      </c>
    </row>
    <row r="588" spans="1:20" x14ac:dyDescent="0.2">
      <c r="A588" s="34">
        <v>1</v>
      </c>
      <c r="B588" s="50">
        <v>42081</v>
      </c>
      <c r="C588" s="34">
        <v>1123</v>
      </c>
      <c r="D588" s="56">
        <v>4</v>
      </c>
      <c r="E588" s="36">
        <v>0.01</v>
      </c>
      <c r="F588" s="36">
        <v>1144</v>
      </c>
      <c r="G588" s="48">
        <f t="shared" si="116"/>
        <v>0.48888888888888887</v>
      </c>
      <c r="H588" s="36">
        <v>1150</v>
      </c>
      <c r="I588" s="49">
        <f t="shared" si="108"/>
        <v>0.49305555555555558</v>
      </c>
      <c r="J588" s="49" t="str">
        <f t="shared" si="104"/>
        <v/>
      </c>
      <c r="K588" s="34">
        <f t="shared" si="105"/>
        <v>5.9999999999999787</v>
      </c>
      <c r="L588" s="34">
        <f t="shared" si="109"/>
        <v>6.0000000000000586</v>
      </c>
      <c r="M588" s="34">
        <f t="shared" si="106"/>
        <v>1</v>
      </c>
      <c r="N588" s="34">
        <f t="shared" ca="1" si="107"/>
        <v>1123</v>
      </c>
      <c r="O588" s="34" t="str">
        <f t="shared" si="110"/>
        <v/>
      </c>
      <c r="P588" s="34">
        <f t="shared" si="111"/>
        <v>3.0299999999999891</v>
      </c>
      <c r="Q588" s="37">
        <f t="shared" si="112"/>
        <v>1.2898823391971348</v>
      </c>
      <c r="R588" s="34">
        <f t="shared" si="113"/>
        <v>6.0000000000000588E-2</v>
      </c>
      <c r="S588" s="34">
        <f t="shared" si="114"/>
        <v>3.0899999999999896</v>
      </c>
      <c r="T588" s="37">
        <f t="shared" si="115"/>
        <v>1.3498823391971353</v>
      </c>
    </row>
    <row r="589" spans="1:20" x14ac:dyDescent="0.2">
      <c r="B589" s="50"/>
      <c r="D589" s="56"/>
      <c r="E589" s="36">
        <v>1</v>
      </c>
      <c r="F589" s="36">
        <v>1156</v>
      </c>
      <c r="G589" s="48">
        <f t="shared" si="116"/>
        <v>0.49722222222222223</v>
      </c>
      <c r="H589" s="36">
        <v>1219</v>
      </c>
      <c r="I589" s="49">
        <f t="shared" si="108"/>
        <v>0.5131944444444444</v>
      </c>
      <c r="J589" s="49">
        <f t="shared" si="104"/>
        <v>0.51666666666666661</v>
      </c>
      <c r="K589" s="34" t="str">
        <f t="shared" si="105"/>
        <v/>
      </c>
      <c r="L589" s="34">
        <f t="shared" si="109"/>
        <v>22.999999999999918</v>
      </c>
      <c r="M589" s="34">
        <f t="shared" si="106"/>
        <v>2</v>
      </c>
      <c r="N589" s="34">
        <f t="shared" ca="1" si="107"/>
        <v>1123</v>
      </c>
      <c r="O589" s="34">
        <f t="shared" ca="1" si="110"/>
        <v>60.999999999999943</v>
      </c>
      <c r="P589" s="34">
        <f t="shared" si="111"/>
        <v>2.5</v>
      </c>
      <c r="Q589" s="37">
        <f t="shared" si="112"/>
        <v>0.36191198291773735</v>
      </c>
      <c r="R589" s="34">
        <f t="shared" si="113"/>
        <v>22.999999999999918</v>
      </c>
      <c r="S589" s="34">
        <f t="shared" si="114"/>
        <v>25.499999999999918</v>
      </c>
      <c r="T589" s="37">
        <f t="shared" si="115"/>
        <v>23.361911982917654</v>
      </c>
    </row>
    <row r="590" spans="1:20" x14ac:dyDescent="0.2">
      <c r="A590" s="34">
        <v>1</v>
      </c>
      <c r="B590" s="50">
        <v>42083</v>
      </c>
      <c r="C590" s="34">
        <v>939</v>
      </c>
      <c r="D590" s="56">
        <v>4</v>
      </c>
      <c r="E590" s="36">
        <v>0.01</v>
      </c>
      <c r="F590" s="36">
        <v>951</v>
      </c>
      <c r="G590" s="48">
        <f t="shared" si="116"/>
        <v>0.41041666666666665</v>
      </c>
      <c r="H590" s="36">
        <v>953</v>
      </c>
      <c r="I590" s="49">
        <f t="shared" si="108"/>
        <v>0.41180555555555554</v>
      </c>
      <c r="J590" s="49" t="str">
        <f t="shared" si="104"/>
        <v/>
      </c>
      <c r="K590" s="34">
        <f t="shared" si="105"/>
        <v>5.9999999999999787</v>
      </c>
      <c r="L590" s="34">
        <f t="shared" si="109"/>
        <v>1.9999999999999929</v>
      </c>
      <c r="M590" s="34">
        <f t="shared" si="106"/>
        <v>1</v>
      </c>
      <c r="N590" s="34">
        <f t="shared" ca="1" si="107"/>
        <v>939</v>
      </c>
      <c r="O590" s="34" t="str">
        <f t="shared" si="110"/>
        <v/>
      </c>
      <c r="P590" s="34">
        <f t="shared" si="111"/>
        <v>3.0299999999999891</v>
      </c>
      <c r="Q590" s="37">
        <f t="shared" si="112"/>
        <v>1.2898823391971348</v>
      </c>
      <c r="R590" s="34">
        <f t="shared" si="113"/>
        <v>1.9999999999999931E-2</v>
      </c>
      <c r="S590" s="34">
        <f t="shared" si="114"/>
        <v>3.0499999999999892</v>
      </c>
      <c r="T590" s="37">
        <f t="shared" si="115"/>
        <v>1.3098823391971348</v>
      </c>
    </row>
    <row r="591" spans="1:20" x14ac:dyDescent="0.2">
      <c r="B591" s="50"/>
      <c r="D591" s="56"/>
      <c r="E591" s="36">
        <v>1</v>
      </c>
      <c r="F591" s="36">
        <v>959</v>
      </c>
      <c r="G591" s="48">
        <f t="shared" si="116"/>
        <v>0.41597222222222219</v>
      </c>
      <c r="H591" s="36">
        <v>1030</v>
      </c>
      <c r="I591" s="49">
        <f t="shared" si="108"/>
        <v>0.4375</v>
      </c>
      <c r="J591" s="49">
        <f t="shared" ref="J591:J608" si="117">IF(OR(B592&lt;&gt;"",E592=""),I591+TIME(0,5,0),"")</f>
        <v>0.44097222222222221</v>
      </c>
      <c r="K591" s="34" t="str">
        <f t="shared" ref="K591:K608" si="118">IF(AND(OR(AND(B591&lt;&gt;"",B592=""),AND(B591="",B592="")),E592&lt;&gt;""),(G592-I591)*1440,"")</f>
        <v/>
      </c>
      <c r="L591" s="34">
        <f t="shared" si="109"/>
        <v>31.00000000000005</v>
      </c>
      <c r="M591" s="34">
        <f t="shared" ref="M591:M609" si="119">IF(B591&lt;&gt;"",1,M590+1)</f>
        <v>2</v>
      </c>
      <c r="N591" s="34">
        <f t="shared" ref="N591:N609" ca="1" si="120">OFFSET(C591,-M591+1,0)</f>
        <v>939</v>
      </c>
      <c r="O591" s="34">
        <f t="shared" ca="1" si="110"/>
        <v>55.999999999999957</v>
      </c>
      <c r="P591" s="34">
        <f t="shared" si="111"/>
        <v>2.5</v>
      </c>
      <c r="Q591" s="37">
        <f t="shared" si="112"/>
        <v>0.36191198291773735</v>
      </c>
      <c r="R591" s="34">
        <f t="shared" si="113"/>
        <v>31.00000000000005</v>
      </c>
      <c r="S591" s="34">
        <f t="shared" si="114"/>
        <v>33.50000000000005</v>
      </c>
      <c r="T591" s="37">
        <f t="shared" si="115"/>
        <v>31.361911982917785</v>
      </c>
    </row>
    <row r="592" spans="1:20" x14ac:dyDescent="0.2">
      <c r="B592" s="50">
        <v>42083</v>
      </c>
      <c r="C592" s="34">
        <v>1326</v>
      </c>
      <c r="D592" s="56"/>
      <c r="E592" s="36">
        <v>1</v>
      </c>
      <c r="F592" s="36">
        <v>1345</v>
      </c>
      <c r="G592" s="48">
        <f t="shared" si="116"/>
        <v>0.57291666666666663</v>
      </c>
      <c r="H592" s="36">
        <v>1417</v>
      </c>
      <c r="I592" s="49">
        <f t="shared" ref="I592:I609" si="121">VALUE(CONCATENATE(LEFT(H592,LEN(H592)-2),":",RIGHT(H592,2)))</f>
        <v>0.59513888888888888</v>
      </c>
      <c r="J592" s="49" t="str">
        <f t="shared" si="117"/>
        <v/>
      </c>
      <c r="K592" s="34">
        <f t="shared" si="118"/>
        <v>4.9999999999999822</v>
      </c>
      <c r="L592" s="34">
        <f t="shared" ref="L592:L609" si="122">(I592-G592)*1440</f>
        <v>32.000000000000043</v>
      </c>
      <c r="M592" s="34">
        <f t="shared" si="119"/>
        <v>1</v>
      </c>
      <c r="N592" s="34">
        <f t="shared" ca="1" si="120"/>
        <v>1326</v>
      </c>
      <c r="O592" s="34" t="str">
        <f t="shared" ref="O592:O609" si="123">IF(J592&lt;&gt;"",(J592-VALUE(CONCATENATE(LEFT(N592,LEN(N592)-2),":",RIGHT(N592,2))))*1440,"")</f>
        <v/>
      </c>
      <c r="P592" s="34">
        <f t="shared" ref="P592:P608" si="124">IF(K592&lt;&gt;"",(E592+E593)*K592/2,E592*5/2)</f>
        <v>27.499999999999901</v>
      </c>
      <c r="Q592" s="37">
        <f t="shared" ref="Q592:Q608" si="125">IF(K592&lt;&gt;"",(E593-E592)*K592/LN((E593+0.000001)/(E592+0.000001)),-5*(E592-0.000001)/(LN(1/E592)-13.8155))</f>
        <v>19.543259324418777</v>
      </c>
      <c r="R592" s="34">
        <f t="shared" ref="R592:R609" si="126">(E592*L592)</f>
        <v>32.000000000000043</v>
      </c>
      <c r="S592" s="34">
        <f t="shared" ref="S592:S609" si="127">P592+R592</f>
        <v>59.499999999999943</v>
      </c>
      <c r="T592" s="37">
        <f t="shared" ref="T592:T609" si="128">Q592+R592</f>
        <v>51.54325932441882</v>
      </c>
    </row>
    <row r="593" spans="1:20" x14ac:dyDescent="0.2">
      <c r="B593" s="50"/>
      <c r="D593" s="56"/>
      <c r="E593" s="36">
        <v>10</v>
      </c>
      <c r="F593" s="36">
        <v>1422</v>
      </c>
      <c r="G593" s="48">
        <f t="shared" si="116"/>
        <v>0.59861111111111109</v>
      </c>
      <c r="H593" s="36">
        <v>1428</v>
      </c>
      <c r="I593" s="49">
        <f t="shared" si="121"/>
        <v>0.60277777777777775</v>
      </c>
      <c r="J593" s="49" t="str">
        <f t="shared" si="117"/>
        <v/>
      </c>
      <c r="K593" s="34">
        <f t="shared" si="118"/>
        <v>5.0000000000001421</v>
      </c>
      <c r="L593" s="34">
        <f t="shared" si="122"/>
        <v>5.9999999999999787</v>
      </c>
      <c r="M593" s="34">
        <f t="shared" si="119"/>
        <v>2</v>
      </c>
      <c r="N593" s="34">
        <f t="shared" ca="1" si="120"/>
        <v>1326</v>
      </c>
      <c r="O593" s="34" t="str">
        <f t="shared" si="123"/>
        <v/>
      </c>
      <c r="P593" s="34">
        <f t="shared" si="124"/>
        <v>27.500000000000782</v>
      </c>
      <c r="Q593" s="37">
        <f t="shared" si="125"/>
        <v>19.543259324419399</v>
      </c>
      <c r="R593" s="34">
        <f t="shared" si="126"/>
        <v>59.999999999999787</v>
      </c>
      <c r="S593" s="34">
        <f t="shared" si="127"/>
        <v>87.500000000000568</v>
      </c>
      <c r="T593" s="37">
        <f t="shared" si="128"/>
        <v>79.543259324419182</v>
      </c>
    </row>
    <row r="594" spans="1:20" x14ac:dyDescent="0.2">
      <c r="B594" s="50"/>
      <c r="D594" s="56"/>
      <c r="E594" s="36">
        <v>1</v>
      </c>
      <c r="F594" s="36">
        <v>1433</v>
      </c>
      <c r="G594" s="48">
        <f t="shared" si="116"/>
        <v>0.60625000000000007</v>
      </c>
      <c r="H594" s="36">
        <v>1436</v>
      </c>
      <c r="I594" s="49">
        <f t="shared" si="121"/>
        <v>0.60833333333333328</v>
      </c>
      <c r="J594" s="49" t="str">
        <f t="shared" si="117"/>
        <v/>
      </c>
      <c r="K594" s="34">
        <f t="shared" si="118"/>
        <v>7.9999999999999716</v>
      </c>
      <c r="L594" s="34">
        <f t="shared" si="122"/>
        <v>2.9999999999998295</v>
      </c>
      <c r="M594" s="34">
        <f t="shared" si="119"/>
        <v>3</v>
      </c>
      <c r="N594" s="34">
        <f t="shared" ca="1" si="120"/>
        <v>1326</v>
      </c>
      <c r="O594" s="34" t="str">
        <f t="shared" si="123"/>
        <v/>
      </c>
      <c r="P594" s="34">
        <f t="shared" si="124"/>
        <v>4.3999999999999844</v>
      </c>
      <c r="Q594" s="37">
        <f t="shared" si="125"/>
        <v>3.1269324917219192</v>
      </c>
      <c r="R594" s="34">
        <f t="shared" si="126"/>
        <v>2.9999999999998295</v>
      </c>
      <c r="S594" s="34">
        <f t="shared" si="127"/>
        <v>7.3999999999998138</v>
      </c>
      <c r="T594" s="37">
        <f t="shared" si="128"/>
        <v>6.1269324917217487</v>
      </c>
    </row>
    <row r="595" spans="1:20" x14ac:dyDescent="0.2">
      <c r="B595" s="50"/>
      <c r="D595" s="56"/>
      <c r="E595" s="36">
        <v>0.1</v>
      </c>
      <c r="F595" s="36">
        <v>1444</v>
      </c>
      <c r="G595" s="48">
        <f t="shared" ref="G595:G609" si="129">VALUE(CONCATENATE(LEFT(F595,LEN(F595)-2),":",RIGHT(F595,2)))</f>
        <v>0.61388888888888882</v>
      </c>
      <c r="H595" s="36">
        <v>1446</v>
      </c>
      <c r="I595" s="49">
        <f t="shared" si="121"/>
        <v>0.61527777777777781</v>
      </c>
      <c r="J595" s="49">
        <f t="shared" si="117"/>
        <v>0.61875000000000002</v>
      </c>
      <c r="K595" s="34" t="str">
        <f t="shared" si="118"/>
        <v/>
      </c>
      <c r="L595" s="34">
        <f t="shared" si="122"/>
        <v>2.0000000000001528</v>
      </c>
      <c r="M595" s="34">
        <f t="shared" si="119"/>
        <v>4</v>
      </c>
      <c r="N595" s="34">
        <f t="shared" ca="1" si="120"/>
        <v>1326</v>
      </c>
      <c r="O595" s="34">
        <f t="shared" ca="1" si="123"/>
        <v>85.000000000000014</v>
      </c>
      <c r="P595" s="34">
        <f t="shared" si="124"/>
        <v>0.25</v>
      </c>
      <c r="Q595" s="37">
        <f t="shared" si="125"/>
        <v>4.342905372259271E-2</v>
      </c>
      <c r="R595" s="34">
        <f t="shared" si="126"/>
        <v>0.20000000000001528</v>
      </c>
      <c r="S595" s="34">
        <f t="shared" si="127"/>
        <v>0.45000000000001528</v>
      </c>
      <c r="T595" s="37">
        <f t="shared" si="128"/>
        <v>0.24342905372260798</v>
      </c>
    </row>
    <row r="596" spans="1:20" x14ac:dyDescent="0.2">
      <c r="A596" s="34">
        <v>1</v>
      </c>
      <c r="B596" s="50">
        <v>42093</v>
      </c>
      <c r="C596" s="34">
        <v>1438</v>
      </c>
      <c r="D596" s="56" t="s">
        <v>40</v>
      </c>
      <c r="E596" s="36">
        <v>0.01</v>
      </c>
      <c r="F596" s="36">
        <v>1458</v>
      </c>
      <c r="G596" s="48">
        <f t="shared" si="129"/>
        <v>0.62361111111111112</v>
      </c>
      <c r="H596" s="36">
        <v>1503</v>
      </c>
      <c r="I596" s="49">
        <f t="shared" si="121"/>
        <v>0.62708333333333333</v>
      </c>
      <c r="J596" s="49" t="str">
        <f t="shared" si="117"/>
        <v/>
      </c>
      <c r="K596" s="34">
        <f t="shared" si="118"/>
        <v>8.999999999999968</v>
      </c>
      <c r="L596" s="34">
        <f t="shared" si="122"/>
        <v>4.9999999999999822</v>
      </c>
      <c r="M596" s="34">
        <f t="shared" si="119"/>
        <v>1</v>
      </c>
      <c r="N596" s="34">
        <f t="shared" ca="1" si="120"/>
        <v>1438</v>
      </c>
      <c r="O596" s="34" t="str">
        <f t="shared" si="123"/>
        <v/>
      </c>
      <c r="P596" s="34">
        <f t="shared" si="124"/>
        <v>4.5449999999999839</v>
      </c>
      <c r="Q596" s="37">
        <f t="shared" si="125"/>
        <v>1.934823508795702</v>
      </c>
      <c r="R596" s="34">
        <f t="shared" si="126"/>
        <v>4.9999999999999822E-2</v>
      </c>
      <c r="S596" s="34">
        <f t="shared" si="127"/>
        <v>4.5949999999999838</v>
      </c>
      <c r="T596" s="37">
        <f t="shared" si="128"/>
        <v>1.9848235087957018</v>
      </c>
    </row>
    <row r="597" spans="1:20" x14ac:dyDescent="0.2">
      <c r="B597" s="50"/>
      <c r="D597" s="56"/>
      <c r="E597" s="36">
        <v>1</v>
      </c>
      <c r="F597" s="36">
        <v>1512</v>
      </c>
      <c r="G597" s="48">
        <f t="shared" si="129"/>
        <v>0.6333333333333333</v>
      </c>
      <c r="H597" s="36">
        <v>1516</v>
      </c>
      <c r="I597" s="49">
        <f t="shared" si="121"/>
        <v>0.63611111111111118</v>
      </c>
      <c r="J597" s="49" t="str">
        <f t="shared" si="117"/>
        <v/>
      </c>
      <c r="K597" s="34">
        <f t="shared" si="118"/>
        <v>8.9999999999998082</v>
      </c>
      <c r="L597" s="34">
        <f t="shared" si="122"/>
        <v>4.0000000000001457</v>
      </c>
      <c r="M597" s="34">
        <f t="shared" si="119"/>
        <v>2</v>
      </c>
      <c r="N597" s="34">
        <f t="shared" ca="1" si="120"/>
        <v>1438</v>
      </c>
      <c r="O597" s="34" t="str">
        <f t="shared" si="123"/>
        <v/>
      </c>
      <c r="P597" s="34">
        <f t="shared" si="124"/>
        <v>94.499999999997982</v>
      </c>
      <c r="Q597" s="37">
        <f t="shared" si="125"/>
        <v>57.081220420361909</v>
      </c>
      <c r="R597" s="34">
        <f t="shared" si="126"/>
        <v>4.0000000000001457</v>
      </c>
      <c r="S597" s="34">
        <f t="shared" si="127"/>
        <v>98.499999999998124</v>
      </c>
      <c r="T597" s="37">
        <f t="shared" si="128"/>
        <v>61.081220420362058</v>
      </c>
    </row>
    <row r="598" spans="1:20" x14ac:dyDescent="0.2">
      <c r="B598" s="50"/>
      <c r="D598" s="56"/>
      <c r="E598" s="36">
        <v>20</v>
      </c>
      <c r="F598" s="36">
        <v>1525</v>
      </c>
      <c r="G598" s="48">
        <f t="shared" si="129"/>
        <v>0.64236111111111105</v>
      </c>
      <c r="H598" s="36">
        <v>1531</v>
      </c>
      <c r="I598" s="49">
        <f t="shared" si="121"/>
        <v>0.64652777777777781</v>
      </c>
      <c r="J598" s="49" t="str">
        <f t="shared" si="117"/>
        <v/>
      </c>
      <c r="K598" s="34">
        <f t="shared" si="118"/>
        <v>3.9999999999999858</v>
      </c>
      <c r="L598" s="34">
        <f t="shared" si="122"/>
        <v>6.0000000000001386</v>
      </c>
      <c r="M598" s="34">
        <f t="shared" si="119"/>
        <v>3</v>
      </c>
      <c r="N598" s="34">
        <f t="shared" ca="1" si="120"/>
        <v>1438</v>
      </c>
      <c r="O598" s="34" t="str">
        <f t="shared" si="123"/>
        <v/>
      </c>
      <c r="P598" s="34">
        <f t="shared" si="124"/>
        <v>139.99999999999949</v>
      </c>
      <c r="Q598" s="37">
        <f t="shared" si="125"/>
        <v>130.96280444028827</v>
      </c>
      <c r="R598" s="34">
        <f t="shared" si="126"/>
        <v>120.00000000000277</v>
      </c>
      <c r="S598" s="34">
        <f t="shared" si="127"/>
        <v>260.00000000000227</v>
      </c>
      <c r="T598" s="37">
        <f t="shared" si="128"/>
        <v>250.96280444029105</v>
      </c>
    </row>
    <row r="599" spans="1:20" x14ac:dyDescent="0.2">
      <c r="B599" s="50"/>
      <c r="D599" s="56"/>
      <c r="E599" s="36">
        <v>50</v>
      </c>
      <c r="F599" s="36">
        <v>1535</v>
      </c>
      <c r="G599" s="48">
        <f t="shared" si="129"/>
        <v>0.64930555555555558</v>
      </c>
      <c r="H599" s="36">
        <v>1540</v>
      </c>
      <c r="I599" s="49">
        <f t="shared" si="121"/>
        <v>0.65277777777777779</v>
      </c>
      <c r="J599" s="49" t="str">
        <f t="shared" si="117"/>
        <v/>
      </c>
      <c r="K599" s="34">
        <f t="shared" si="118"/>
        <v>9.9999999999999645</v>
      </c>
      <c r="L599" s="34">
        <f t="shared" si="122"/>
        <v>4.9999999999999822</v>
      </c>
      <c r="M599" s="34">
        <f t="shared" si="119"/>
        <v>4</v>
      </c>
      <c r="N599" s="34">
        <f t="shared" ca="1" si="120"/>
        <v>1438</v>
      </c>
      <c r="O599" s="34" t="str">
        <f t="shared" si="123"/>
        <v/>
      </c>
      <c r="P599" s="34">
        <f t="shared" si="124"/>
        <v>252.49999999999909</v>
      </c>
      <c r="Q599" s="37">
        <f t="shared" si="125"/>
        <v>107.48793048560871</v>
      </c>
      <c r="R599" s="34">
        <f t="shared" si="126"/>
        <v>249.99999999999912</v>
      </c>
      <c r="S599" s="34">
        <f t="shared" si="127"/>
        <v>502.49999999999818</v>
      </c>
      <c r="T599" s="37">
        <f t="shared" si="128"/>
        <v>357.48793048560782</v>
      </c>
    </row>
    <row r="600" spans="1:20" x14ac:dyDescent="0.2">
      <c r="B600" s="50"/>
      <c r="D600" s="56"/>
      <c r="E600" s="36">
        <v>0.5</v>
      </c>
      <c r="F600" s="36">
        <v>1550</v>
      </c>
      <c r="G600" s="48">
        <f t="shared" si="129"/>
        <v>0.65972222222222221</v>
      </c>
      <c r="H600" s="36">
        <v>1553</v>
      </c>
      <c r="I600" s="49">
        <f t="shared" si="121"/>
        <v>0.66180555555555554</v>
      </c>
      <c r="J600" s="49">
        <f t="shared" si="117"/>
        <v>0.66527777777777775</v>
      </c>
      <c r="K600" s="34" t="str">
        <f t="shared" si="118"/>
        <v/>
      </c>
      <c r="L600" s="34">
        <f t="shared" si="122"/>
        <v>2.9999999999999893</v>
      </c>
      <c r="M600" s="34">
        <f t="shared" si="119"/>
        <v>5</v>
      </c>
      <c r="N600" s="34">
        <f t="shared" ca="1" si="120"/>
        <v>1438</v>
      </c>
      <c r="O600" s="34">
        <f t="shared" ca="1" si="123"/>
        <v>80.000000000000028</v>
      </c>
      <c r="P600" s="34">
        <f t="shared" si="124"/>
        <v>1.25</v>
      </c>
      <c r="Q600" s="37">
        <f t="shared" si="125"/>
        <v>0.19051423432971509</v>
      </c>
      <c r="R600" s="34">
        <f t="shared" si="126"/>
        <v>1.4999999999999947</v>
      </c>
      <c r="S600" s="34">
        <f t="shared" si="127"/>
        <v>2.7499999999999947</v>
      </c>
      <c r="T600" s="37">
        <f t="shared" si="128"/>
        <v>1.6905142343297097</v>
      </c>
    </row>
    <row r="601" spans="1:20" x14ac:dyDescent="0.2">
      <c r="A601" s="34">
        <v>1</v>
      </c>
      <c r="B601" s="50">
        <v>42094</v>
      </c>
      <c r="C601" s="34">
        <v>830</v>
      </c>
      <c r="D601" s="56" t="s">
        <v>40</v>
      </c>
      <c r="E601" s="36">
        <v>1.7999999999999999E-2</v>
      </c>
      <c r="F601" s="36">
        <v>854</v>
      </c>
      <c r="G601" s="48">
        <f t="shared" si="129"/>
        <v>0.37083333333333335</v>
      </c>
      <c r="H601" s="36">
        <v>900</v>
      </c>
      <c r="I601" s="49">
        <f t="shared" si="121"/>
        <v>0.375</v>
      </c>
      <c r="J601" s="49" t="str">
        <f t="shared" si="117"/>
        <v/>
      </c>
      <c r="K601" s="34">
        <f t="shared" si="118"/>
        <v>11.000000000000041</v>
      </c>
      <c r="L601" s="34">
        <f t="shared" si="122"/>
        <v>5.9999999999999787</v>
      </c>
      <c r="M601" s="34">
        <f t="shared" si="119"/>
        <v>1</v>
      </c>
      <c r="N601" s="34">
        <f t="shared" ca="1" si="120"/>
        <v>830</v>
      </c>
      <c r="O601" s="34" t="str">
        <f t="shared" si="123"/>
        <v/>
      </c>
      <c r="P601" s="34">
        <f t="shared" si="124"/>
        <v>82.599000000000316</v>
      </c>
      <c r="Q601" s="37">
        <f t="shared" si="125"/>
        <v>24.504495397181397</v>
      </c>
      <c r="R601" s="34">
        <f t="shared" si="126"/>
        <v>0.10799999999999961</v>
      </c>
      <c r="S601" s="34">
        <f t="shared" si="127"/>
        <v>82.70700000000032</v>
      </c>
      <c r="T601" s="37">
        <f t="shared" si="128"/>
        <v>24.612495397181398</v>
      </c>
    </row>
    <row r="602" spans="1:20" x14ac:dyDescent="0.2">
      <c r="B602" s="50"/>
      <c r="D602" s="56"/>
      <c r="E602" s="36">
        <v>15</v>
      </c>
      <c r="F602" s="36">
        <v>911</v>
      </c>
      <c r="G602" s="48">
        <f t="shared" si="129"/>
        <v>0.38263888888888892</v>
      </c>
      <c r="H602" s="36">
        <v>919</v>
      </c>
      <c r="I602" s="49">
        <f t="shared" si="121"/>
        <v>0.38819444444444445</v>
      </c>
      <c r="J602" s="49" t="str">
        <f t="shared" si="117"/>
        <v/>
      </c>
      <c r="K602" s="34">
        <f t="shared" si="118"/>
        <v>8.999999999999968</v>
      </c>
      <c r="L602" s="34">
        <f t="shared" si="122"/>
        <v>7.9999999999999716</v>
      </c>
      <c r="M602" s="34">
        <f t="shared" si="119"/>
        <v>2</v>
      </c>
      <c r="N602" s="34">
        <f t="shared" ca="1" si="120"/>
        <v>830</v>
      </c>
      <c r="O602" s="34" t="str">
        <f t="shared" si="123"/>
        <v/>
      </c>
      <c r="P602" s="34">
        <f t="shared" si="124"/>
        <v>68.09849999999976</v>
      </c>
      <c r="Q602" s="37">
        <f t="shared" si="125"/>
        <v>28.315405126226253</v>
      </c>
      <c r="R602" s="34">
        <f t="shared" si="126"/>
        <v>119.99999999999957</v>
      </c>
      <c r="S602" s="34">
        <f t="shared" si="127"/>
        <v>188.09849999999932</v>
      </c>
      <c r="T602" s="37">
        <f t="shared" si="128"/>
        <v>148.31540512622581</v>
      </c>
    </row>
    <row r="603" spans="1:20" x14ac:dyDescent="0.2">
      <c r="B603" s="50"/>
      <c r="D603" s="56"/>
      <c r="E603" s="36">
        <v>0.13300000000000001</v>
      </c>
      <c r="F603" s="36">
        <v>928</v>
      </c>
      <c r="G603" s="48">
        <f t="shared" si="129"/>
        <v>0.39444444444444443</v>
      </c>
      <c r="H603" s="36">
        <v>930</v>
      </c>
      <c r="I603" s="49">
        <f t="shared" si="121"/>
        <v>0.39583333333333331</v>
      </c>
      <c r="J603" s="49" t="str">
        <f t="shared" si="117"/>
        <v/>
      </c>
      <c r="K603" s="34">
        <f t="shared" si="118"/>
        <v>7.9999999999999716</v>
      </c>
      <c r="L603" s="34">
        <f t="shared" si="122"/>
        <v>1.9999999999999929</v>
      </c>
      <c r="M603" s="34">
        <f t="shared" si="119"/>
        <v>3</v>
      </c>
      <c r="N603" s="34">
        <f t="shared" ca="1" si="120"/>
        <v>830</v>
      </c>
      <c r="O603" s="34" t="str">
        <f t="shared" si="123"/>
        <v/>
      </c>
      <c r="P603" s="34">
        <f t="shared" si="124"/>
        <v>5.3319999999999812</v>
      </c>
      <c r="Q603" s="37">
        <f t="shared" si="125"/>
        <v>3.8804920779357599</v>
      </c>
      <c r="R603" s="34">
        <f t="shared" si="126"/>
        <v>0.26599999999999907</v>
      </c>
      <c r="S603" s="34">
        <f t="shared" si="127"/>
        <v>5.5979999999999803</v>
      </c>
      <c r="T603" s="37">
        <f t="shared" si="128"/>
        <v>4.1464920779357586</v>
      </c>
    </row>
    <row r="604" spans="1:20" x14ac:dyDescent="0.2">
      <c r="B604" s="50"/>
      <c r="D604" s="56"/>
      <c r="E604" s="36">
        <v>1.2</v>
      </c>
      <c r="F604" s="36">
        <v>938</v>
      </c>
      <c r="G604" s="48">
        <f t="shared" si="129"/>
        <v>0.40138888888888885</v>
      </c>
      <c r="H604" s="36">
        <v>940</v>
      </c>
      <c r="I604" s="49">
        <f t="shared" si="121"/>
        <v>0.40277777777777773</v>
      </c>
      <c r="J604" s="49" t="str">
        <f t="shared" si="117"/>
        <v/>
      </c>
      <c r="K604" s="34">
        <f t="shared" si="118"/>
        <v>8.0000000000001315</v>
      </c>
      <c r="L604" s="34">
        <f t="shared" si="122"/>
        <v>1.9999999999999929</v>
      </c>
      <c r="M604" s="34">
        <f t="shared" si="119"/>
        <v>4</v>
      </c>
      <c r="N604" s="34">
        <f t="shared" ca="1" si="120"/>
        <v>830</v>
      </c>
      <c r="O604" s="34" t="str">
        <f t="shared" si="123"/>
        <v/>
      </c>
      <c r="P604" s="34">
        <f t="shared" si="124"/>
        <v>5.4400000000000892</v>
      </c>
      <c r="Q604" s="37">
        <f t="shared" si="125"/>
        <v>4.1292420934531071</v>
      </c>
      <c r="R604" s="34">
        <f t="shared" si="126"/>
        <v>2.3999999999999915</v>
      </c>
      <c r="S604" s="34">
        <f t="shared" si="127"/>
        <v>7.8400000000000807</v>
      </c>
      <c r="T604" s="37">
        <f t="shared" si="128"/>
        <v>6.5292420934530986</v>
      </c>
    </row>
    <row r="605" spans="1:20" x14ac:dyDescent="0.2">
      <c r="D605" s="56"/>
      <c r="E605" s="36">
        <v>0.16</v>
      </c>
      <c r="F605" s="36">
        <v>948</v>
      </c>
      <c r="G605" s="48">
        <f t="shared" si="129"/>
        <v>0.40833333333333338</v>
      </c>
      <c r="H605" s="36">
        <v>950</v>
      </c>
      <c r="I605" s="49">
        <f t="shared" si="121"/>
        <v>0.40972222222222227</v>
      </c>
      <c r="J605" s="49">
        <f t="shared" si="117"/>
        <v>0.41319444444444448</v>
      </c>
      <c r="K605" s="34" t="str">
        <f t="shared" si="118"/>
        <v/>
      </c>
      <c r="L605" s="34">
        <f t="shared" si="122"/>
        <v>1.9999999999999929</v>
      </c>
      <c r="M605" s="34">
        <f t="shared" si="119"/>
        <v>5</v>
      </c>
      <c r="N605" s="34">
        <f t="shared" ca="1" si="120"/>
        <v>830</v>
      </c>
      <c r="O605" s="34">
        <f t="shared" ca="1" si="123"/>
        <v>85.000000000000014</v>
      </c>
      <c r="P605" s="34">
        <f t="shared" si="124"/>
        <v>0.4</v>
      </c>
      <c r="Q605" s="37">
        <f t="shared" si="125"/>
        <v>6.6761281701097339E-2</v>
      </c>
      <c r="R605" s="34">
        <f t="shared" si="126"/>
        <v>0.3199999999999989</v>
      </c>
      <c r="S605" s="34">
        <f t="shared" si="127"/>
        <v>0.71999999999999886</v>
      </c>
      <c r="T605" s="37">
        <f t="shared" si="128"/>
        <v>0.38676128170109625</v>
      </c>
    </row>
    <row r="606" spans="1:20" x14ac:dyDescent="0.2">
      <c r="B606" s="50">
        <v>42094</v>
      </c>
      <c r="C606" s="34">
        <v>1044</v>
      </c>
      <c r="D606" s="56"/>
      <c r="E606" s="36">
        <v>1.7999999999999999E-2</v>
      </c>
      <c r="F606" s="36">
        <v>1116</v>
      </c>
      <c r="G606" s="48">
        <f t="shared" si="129"/>
        <v>0.4694444444444445</v>
      </c>
      <c r="H606" s="36">
        <v>1125</v>
      </c>
      <c r="I606" s="49">
        <f t="shared" si="121"/>
        <v>0.47569444444444442</v>
      </c>
      <c r="J606" s="49" t="str">
        <f t="shared" si="117"/>
        <v/>
      </c>
      <c r="K606" s="34">
        <f t="shared" si="118"/>
        <v>11.000000000000041</v>
      </c>
      <c r="L606" s="34">
        <f t="shared" si="122"/>
        <v>8.9999999999998881</v>
      </c>
      <c r="M606" s="34">
        <f t="shared" si="119"/>
        <v>1</v>
      </c>
      <c r="N606" s="34">
        <f t="shared" ca="1" si="120"/>
        <v>1044</v>
      </c>
      <c r="O606" s="34" t="str">
        <f t="shared" si="123"/>
        <v/>
      </c>
      <c r="P606" s="34">
        <f t="shared" si="124"/>
        <v>2.5740000000000096</v>
      </c>
      <c r="Q606" s="37">
        <f t="shared" si="125"/>
        <v>1.4763162647902126</v>
      </c>
      <c r="R606" s="34">
        <f t="shared" si="126"/>
        <v>0.16199999999999798</v>
      </c>
      <c r="S606" s="34">
        <f t="shared" si="127"/>
        <v>2.7360000000000078</v>
      </c>
      <c r="T606" s="37">
        <f t="shared" si="128"/>
        <v>1.6383162647902105</v>
      </c>
    </row>
    <row r="607" spans="1:20" x14ac:dyDescent="0.2">
      <c r="D607" s="56"/>
      <c r="E607" s="36">
        <v>0.45</v>
      </c>
      <c r="F607" s="36">
        <v>1136</v>
      </c>
      <c r="G607" s="48">
        <f t="shared" si="129"/>
        <v>0.48333333333333334</v>
      </c>
      <c r="H607" s="36">
        <v>1145</v>
      </c>
      <c r="I607" s="49">
        <f t="shared" si="121"/>
        <v>0.48958333333333331</v>
      </c>
      <c r="J607" s="49">
        <f t="shared" si="117"/>
        <v>0.49305555555555552</v>
      </c>
      <c r="K607" s="34" t="str">
        <f t="shared" si="118"/>
        <v/>
      </c>
      <c r="L607" s="34">
        <f t="shared" si="122"/>
        <v>8.999999999999968</v>
      </c>
      <c r="M607" s="34">
        <f t="shared" si="119"/>
        <v>2</v>
      </c>
      <c r="N607" s="34">
        <f t="shared" ca="1" si="120"/>
        <v>1044</v>
      </c>
      <c r="O607" s="34">
        <f t="shared" ca="1" si="123"/>
        <v>66</v>
      </c>
      <c r="P607" s="34">
        <f t="shared" si="124"/>
        <v>1.125</v>
      </c>
      <c r="Q607" s="37">
        <f t="shared" si="125"/>
        <v>0.17285060538495053</v>
      </c>
      <c r="R607" s="34">
        <f t="shared" si="126"/>
        <v>4.0499999999999856</v>
      </c>
      <c r="S607" s="34">
        <f t="shared" si="127"/>
        <v>5.1749999999999856</v>
      </c>
      <c r="T607" s="37">
        <f t="shared" si="128"/>
        <v>4.2228506053849362</v>
      </c>
    </row>
    <row r="608" spans="1:20" x14ac:dyDescent="0.2">
      <c r="B608" s="50">
        <v>42094</v>
      </c>
      <c r="C608" s="34">
        <v>1435</v>
      </c>
      <c r="D608" s="56"/>
      <c r="E608" s="36">
        <v>1.7000000000000001E-2</v>
      </c>
      <c r="F608" s="36">
        <v>1533</v>
      </c>
      <c r="G608" s="48">
        <f t="shared" si="129"/>
        <v>0.6479166666666667</v>
      </c>
      <c r="H608" s="36">
        <v>1541</v>
      </c>
      <c r="I608" s="49">
        <f t="shared" si="121"/>
        <v>0.65347222222222223</v>
      </c>
      <c r="J608" s="49" t="str">
        <f t="shared" si="117"/>
        <v/>
      </c>
      <c r="K608" s="34">
        <f t="shared" si="118"/>
        <v>7.9999999999999716</v>
      </c>
      <c r="L608" s="34">
        <f t="shared" si="122"/>
        <v>7.9999999999999716</v>
      </c>
      <c r="M608" s="34">
        <f t="shared" si="119"/>
        <v>1</v>
      </c>
      <c r="N608" s="34">
        <f t="shared" ca="1" si="120"/>
        <v>1435</v>
      </c>
      <c r="O608" s="34" t="str">
        <f t="shared" si="123"/>
        <v/>
      </c>
      <c r="P608" s="34">
        <f t="shared" si="124"/>
        <v>1.9879999999999929</v>
      </c>
      <c r="Q608" s="37">
        <f t="shared" si="125"/>
        <v>1.1088107275332244</v>
      </c>
      <c r="R608" s="34">
        <f t="shared" si="126"/>
        <v>0.13599999999999954</v>
      </c>
      <c r="S608" s="34">
        <f t="shared" si="127"/>
        <v>2.1239999999999926</v>
      </c>
      <c r="T608" s="37">
        <f t="shared" si="128"/>
        <v>1.2448107275332239</v>
      </c>
    </row>
    <row r="609" spans="2:20" x14ac:dyDescent="0.2">
      <c r="D609" s="56"/>
      <c r="E609" s="36">
        <v>0.48</v>
      </c>
      <c r="F609" s="36">
        <v>1549</v>
      </c>
      <c r="G609" s="48">
        <f t="shared" si="129"/>
        <v>0.65902777777777777</v>
      </c>
      <c r="H609" s="36">
        <v>1554</v>
      </c>
      <c r="I609" s="49">
        <f t="shared" si="121"/>
        <v>0.66249999999999998</v>
      </c>
      <c r="J609" s="49">
        <f>IF(OR(B610&lt;&gt;"",E610=""),I609+TIME(0,5,0),"")</f>
        <v>0.66597222222222219</v>
      </c>
      <c r="K609" s="34" t="str">
        <f>IF(AND(OR(AND(B609&lt;&gt;"",B610=""),AND(B609="",B610="")),E610&lt;&gt;""),(G610-I609)*1440,"")</f>
        <v/>
      </c>
      <c r="L609" s="34">
        <f t="shared" si="122"/>
        <v>4.9999999999999822</v>
      </c>
      <c r="M609" s="34">
        <f t="shared" si="119"/>
        <v>2</v>
      </c>
      <c r="N609" s="34">
        <f t="shared" ca="1" si="120"/>
        <v>1435</v>
      </c>
      <c r="O609" s="34">
        <f t="shared" ca="1" si="123"/>
        <v>83.999999999999858</v>
      </c>
      <c r="P609" s="34">
        <f>IF(K609&lt;&gt;"",(E609+E610)*K609/2,E609*5/2)</f>
        <v>1.2</v>
      </c>
      <c r="Q609" s="37">
        <f>IF(K609&lt;&gt;"",(E610-E609)*K609/LN((E610+0.000001)/(E609+0.000001)),-5*(E609-0.000001)/(LN(1/E609)-13.8155))</f>
        <v>0.1834643844150185</v>
      </c>
      <c r="R609" s="34">
        <f t="shared" si="126"/>
        <v>2.3999999999999915</v>
      </c>
      <c r="S609" s="34">
        <f t="shared" si="127"/>
        <v>3.5999999999999917</v>
      </c>
      <c r="T609" s="37">
        <f t="shared" si="128"/>
        <v>2.5834643844150098</v>
      </c>
    </row>
    <row r="610" spans="2:20" x14ac:dyDescent="0.2">
      <c r="B610" s="50"/>
      <c r="D610" s="56"/>
      <c r="E610" s="36"/>
      <c r="F610" s="36"/>
      <c r="G610" s="48"/>
      <c r="H610" s="36"/>
      <c r="I610" s="49"/>
      <c r="J610" s="49"/>
      <c r="T610" s="37"/>
    </row>
    <row r="611" spans="2:20" x14ac:dyDescent="0.2">
      <c r="D611" s="56"/>
      <c r="E611" s="36"/>
      <c r="F611" s="36"/>
      <c r="G611" s="48"/>
      <c r="H611" s="36"/>
      <c r="I611" s="49"/>
      <c r="J611" s="49"/>
      <c r="T611" s="37"/>
    </row>
    <row r="612" spans="2:20" x14ac:dyDescent="0.2">
      <c r="D612" s="56"/>
      <c r="E612" s="36"/>
      <c r="F612" s="36"/>
      <c r="G612" s="48"/>
      <c r="H612" s="36"/>
      <c r="I612" s="49"/>
      <c r="J612" s="49"/>
      <c r="T612" s="37"/>
    </row>
    <row r="613" spans="2:20" x14ac:dyDescent="0.2">
      <c r="B613" s="50"/>
      <c r="D613" s="56"/>
      <c r="E613" s="36"/>
      <c r="F613" s="36"/>
      <c r="G613" s="48"/>
      <c r="H613" s="36"/>
      <c r="I613" s="49"/>
      <c r="J613" s="49"/>
      <c r="T613" s="37"/>
    </row>
    <row r="614" spans="2:20" x14ac:dyDescent="0.2">
      <c r="D614" s="56"/>
      <c r="E614" s="36"/>
      <c r="F614" s="36"/>
      <c r="G614" s="48"/>
      <c r="H614" s="36"/>
      <c r="I614" s="49"/>
      <c r="J614" s="49"/>
      <c r="T614" s="37"/>
    </row>
    <row r="615" spans="2:20" x14ac:dyDescent="0.2">
      <c r="B615" s="50"/>
      <c r="D615" s="56"/>
      <c r="E615" s="36"/>
      <c r="F615" s="36"/>
      <c r="G615" s="48"/>
      <c r="I615" s="49"/>
      <c r="J615" s="49"/>
      <c r="T615" s="37"/>
    </row>
    <row r="616" spans="2:20" x14ac:dyDescent="0.2">
      <c r="D616" s="56"/>
      <c r="E616" s="36"/>
      <c r="F616" s="36"/>
      <c r="G616" s="48"/>
      <c r="H616" s="36"/>
      <c r="I616" s="49"/>
      <c r="J616" s="49"/>
      <c r="T616" s="37"/>
    </row>
    <row r="617" spans="2:20" x14ac:dyDescent="0.2">
      <c r="D617" s="56"/>
      <c r="E617" s="36"/>
      <c r="F617" s="36"/>
      <c r="G617" s="48"/>
      <c r="H617" s="36"/>
      <c r="I617" s="49"/>
      <c r="J617" s="49"/>
      <c r="T617" s="37"/>
    </row>
    <row r="618" spans="2:20" x14ac:dyDescent="0.2">
      <c r="B618" s="50"/>
      <c r="D618" s="56"/>
      <c r="E618" s="36"/>
      <c r="F618" s="36"/>
      <c r="G618" s="48"/>
      <c r="H618" s="36"/>
      <c r="I618" s="49"/>
      <c r="J618" s="49"/>
      <c r="T618" s="37"/>
    </row>
    <row r="619" spans="2:20" x14ac:dyDescent="0.2">
      <c r="B619" s="50"/>
      <c r="D619" s="56"/>
      <c r="E619" s="36"/>
      <c r="F619" s="36"/>
      <c r="G619" s="48"/>
      <c r="H619" s="36"/>
      <c r="I619" s="49"/>
      <c r="J619" s="49"/>
      <c r="T619" s="37"/>
    </row>
    <row r="620" spans="2:20" x14ac:dyDescent="0.2">
      <c r="D620" s="56"/>
      <c r="E620" s="36"/>
      <c r="F620" s="36"/>
      <c r="G620" s="48"/>
      <c r="H620" s="36"/>
      <c r="I620" s="49"/>
      <c r="J620" s="49"/>
      <c r="T620" s="37"/>
    </row>
    <row r="621" spans="2:20" x14ac:dyDescent="0.2">
      <c r="D621" s="56"/>
      <c r="E621" s="36"/>
      <c r="F621" s="36"/>
      <c r="G621" s="48"/>
      <c r="H621" s="36"/>
      <c r="I621" s="49"/>
      <c r="J621" s="49"/>
      <c r="T621" s="37"/>
    </row>
    <row r="622" spans="2:20" x14ac:dyDescent="0.2">
      <c r="D622" s="56"/>
      <c r="E622" s="36"/>
      <c r="F622" s="36"/>
      <c r="G622" s="48"/>
      <c r="H622" s="36"/>
      <c r="I622" s="49"/>
      <c r="J622" s="49"/>
      <c r="T622" s="37"/>
    </row>
    <row r="623" spans="2:20" x14ac:dyDescent="0.2">
      <c r="D623" s="56"/>
      <c r="E623" s="36"/>
      <c r="F623" s="36"/>
      <c r="G623" s="48"/>
      <c r="H623" s="36"/>
      <c r="I623" s="49"/>
      <c r="J623" s="49"/>
      <c r="T623" s="37"/>
    </row>
    <row r="624" spans="2:20" x14ac:dyDescent="0.2">
      <c r="D624" s="56"/>
      <c r="E624" s="36"/>
      <c r="F624" s="36"/>
      <c r="G624" s="48"/>
      <c r="H624" s="36"/>
      <c r="I624" s="49"/>
      <c r="J624" s="49"/>
      <c r="T624" s="37"/>
    </row>
    <row r="625" spans="2:20" x14ac:dyDescent="0.2">
      <c r="B625" s="50"/>
      <c r="D625" s="56"/>
      <c r="E625" s="36"/>
      <c r="F625" s="36"/>
      <c r="G625" s="48"/>
      <c r="H625" s="36"/>
      <c r="I625" s="49"/>
      <c r="J625" s="49"/>
      <c r="T625" s="37"/>
    </row>
    <row r="626" spans="2:20" x14ac:dyDescent="0.2">
      <c r="D626" s="56"/>
      <c r="E626" s="36"/>
      <c r="F626" s="36"/>
      <c r="G626" s="48"/>
      <c r="H626" s="36"/>
      <c r="I626" s="49"/>
      <c r="J626" s="49"/>
      <c r="T626" s="37"/>
    </row>
    <row r="627" spans="2:20" x14ac:dyDescent="0.2">
      <c r="B627" s="50"/>
      <c r="D627" s="56"/>
      <c r="E627" s="36"/>
      <c r="F627" s="36"/>
      <c r="G627" s="48"/>
      <c r="H627" s="36"/>
      <c r="I627" s="49"/>
      <c r="J627" s="49"/>
      <c r="T627" s="37"/>
    </row>
    <row r="628" spans="2:20" x14ac:dyDescent="0.2">
      <c r="D628" s="56"/>
      <c r="E628" s="36"/>
      <c r="F628" s="36"/>
      <c r="G628" s="48"/>
      <c r="H628" s="36"/>
      <c r="I628" s="49"/>
      <c r="J628" s="49"/>
      <c r="T628" s="37"/>
    </row>
    <row r="629" spans="2:20" x14ac:dyDescent="0.2">
      <c r="D629" s="56"/>
      <c r="E629" s="36"/>
      <c r="F629" s="36"/>
      <c r="G629" s="48"/>
      <c r="H629" s="36"/>
      <c r="I629" s="49"/>
      <c r="J629" s="49"/>
      <c r="T629" s="37"/>
    </row>
    <row r="630" spans="2:20" x14ac:dyDescent="0.2">
      <c r="D630" s="56"/>
      <c r="E630" s="36"/>
      <c r="F630" s="36"/>
      <c r="G630" s="48"/>
      <c r="H630" s="36"/>
      <c r="I630" s="49"/>
      <c r="J630" s="49"/>
      <c r="T630" s="37"/>
    </row>
    <row r="631" spans="2:20" x14ac:dyDescent="0.2">
      <c r="B631" s="50"/>
      <c r="D631" s="56"/>
      <c r="E631" s="36"/>
      <c r="F631" s="36"/>
      <c r="G631" s="48"/>
      <c r="H631" s="36"/>
      <c r="I631" s="49"/>
      <c r="J631" s="49"/>
      <c r="T631" s="37"/>
    </row>
    <row r="632" spans="2:20" x14ac:dyDescent="0.2">
      <c r="D632" s="56"/>
      <c r="E632" s="36"/>
      <c r="F632" s="36"/>
      <c r="G632" s="48"/>
      <c r="H632" s="36"/>
      <c r="I632" s="49"/>
      <c r="J632" s="49"/>
      <c r="T632" s="37"/>
    </row>
    <row r="633" spans="2:20" x14ac:dyDescent="0.2">
      <c r="D633" s="56"/>
      <c r="E633" s="36"/>
      <c r="F633" s="36"/>
      <c r="G633" s="48"/>
      <c r="H633" s="36"/>
      <c r="I633" s="49"/>
      <c r="J633" s="49"/>
      <c r="T633" s="37"/>
    </row>
    <row r="634" spans="2:20" x14ac:dyDescent="0.2">
      <c r="B634" s="50"/>
      <c r="D634" s="56"/>
      <c r="E634" s="36"/>
      <c r="F634" s="36"/>
      <c r="G634" s="48"/>
      <c r="H634" s="36"/>
      <c r="I634" s="49"/>
      <c r="J634" s="49"/>
      <c r="T634" s="37"/>
    </row>
    <row r="635" spans="2:20" x14ac:dyDescent="0.2">
      <c r="D635" s="56"/>
      <c r="E635" s="36"/>
      <c r="F635" s="36"/>
      <c r="G635" s="48"/>
      <c r="H635" s="36"/>
      <c r="I635" s="49"/>
      <c r="J635" s="49"/>
      <c r="T635" s="37"/>
    </row>
    <row r="636" spans="2:20" x14ac:dyDescent="0.2">
      <c r="B636" s="50"/>
      <c r="D636" s="56"/>
      <c r="E636" s="36"/>
      <c r="F636" s="36"/>
      <c r="G636" s="48"/>
      <c r="H636" s="36"/>
      <c r="I636" s="49"/>
      <c r="J636" s="49"/>
      <c r="T636" s="37"/>
    </row>
    <row r="637" spans="2:20" x14ac:dyDescent="0.2">
      <c r="D637" s="56"/>
      <c r="E637" s="36"/>
      <c r="F637" s="36"/>
      <c r="G637" s="48"/>
      <c r="H637" s="36"/>
      <c r="I637" s="49"/>
      <c r="J637" s="49"/>
      <c r="T637" s="37"/>
    </row>
    <row r="638" spans="2:20" x14ac:dyDescent="0.2">
      <c r="B638" s="50"/>
      <c r="D638" s="56"/>
      <c r="E638" s="36"/>
      <c r="F638" s="36"/>
      <c r="G638" s="48"/>
      <c r="H638" s="36"/>
      <c r="I638" s="49"/>
      <c r="J638" s="49"/>
      <c r="T638" s="37"/>
    </row>
    <row r="639" spans="2:20" x14ac:dyDescent="0.2">
      <c r="D639" s="56"/>
      <c r="E639" s="36"/>
      <c r="F639" s="36"/>
      <c r="G639" s="48"/>
      <c r="H639" s="36"/>
      <c r="I639" s="49"/>
      <c r="J639" s="49"/>
      <c r="T639" s="37"/>
    </row>
    <row r="640" spans="2:20" x14ac:dyDescent="0.2">
      <c r="D640" s="56"/>
      <c r="E640" s="36"/>
      <c r="F640" s="36"/>
      <c r="G640" s="48"/>
      <c r="H640" s="36"/>
      <c r="I640" s="49"/>
      <c r="J640" s="49"/>
      <c r="T640" s="37"/>
    </row>
    <row r="641" spans="2:20" x14ac:dyDescent="0.2">
      <c r="B641" s="50"/>
      <c r="D641" s="56"/>
      <c r="E641" s="36"/>
      <c r="F641" s="36"/>
      <c r="G641" s="48"/>
      <c r="H641" s="36"/>
      <c r="I641" s="49"/>
      <c r="J641" s="49"/>
      <c r="T641" s="37"/>
    </row>
    <row r="642" spans="2:20" x14ac:dyDescent="0.2">
      <c r="B642" s="50"/>
      <c r="D642" s="56"/>
      <c r="E642" s="36"/>
      <c r="F642" s="36"/>
      <c r="G642" s="48"/>
      <c r="H642" s="36"/>
      <c r="I642" s="49"/>
      <c r="J642" s="49"/>
      <c r="T642" s="37"/>
    </row>
    <row r="643" spans="2:20" x14ac:dyDescent="0.2">
      <c r="D643" s="56"/>
      <c r="E643" s="36"/>
      <c r="F643" s="36"/>
      <c r="G643" s="48"/>
      <c r="H643" s="36"/>
      <c r="I643" s="49"/>
      <c r="J643" s="49"/>
      <c r="T643" s="37"/>
    </row>
    <row r="644" spans="2:20" x14ac:dyDescent="0.2">
      <c r="B644" s="50"/>
      <c r="D644" s="56"/>
      <c r="E644" s="36"/>
      <c r="F644" s="36"/>
      <c r="G644" s="48"/>
      <c r="H644" s="36"/>
      <c r="I644" s="49"/>
      <c r="J644" s="49"/>
      <c r="T644" s="37"/>
    </row>
    <row r="645" spans="2:20" x14ac:dyDescent="0.2">
      <c r="D645" s="56"/>
      <c r="E645" s="36"/>
      <c r="F645" s="36"/>
      <c r="G645" s="48"/>
      <c r="H645" s="36"/>
      <c r="I645" s="49"/>
      <c r="J645" s="49"/>
      <c r="T645" s="37"/>
    </row>
    <row r="646" spans="2:20" x14ac:dyDescent="0.2">
      <c r="D646" s="56"/>
      <c r="E646" s="36"/>
      <c r="F646" s="36"/>
      <c r="G646" s="48"/>
      <c r="H646" s="36"/>
      <c r="I646" s="49"/>
      <c r="J646" s="49"/>
      <c r="T646" s="37"/>
    </row>
    <row r="647" spans="2:20" x14ac:dyDescent="0.2">
      <c r="B647" s="50"/>
      <c r="D647" s="56"/>
      <c r="E647" s="36"/>
      <c r="F647" s="36"/>
      <c r="G647" s="48"/>
      <c r="H647" s="36"/>
      <c r="I647" s="49"/>
      <c r="J647" s="49"/>
      <c r="T647" s="37"/>
    </row>
    <row r="648" spans="2:20" x14ac:dyDescent="0.2">
      <c r="D648" s="56"/>
      <c r="E648" s="36"/>
      <c r="F648" s="36"/>
      <c r="G648" s="48"/>
      <c r="H648" s="36"/>
      <c r="I648" s="49"/>
      <c r="J648" s="49"/>
      <c r="T648" s="37"/>
    </row>
    <row r="649" spans="2:20" x14ac:dyDescent="0.2">
      <c r="D649" s="56"/>
      <c r="E649" s="36"/>
      <c r="F649" s="36"/>
      <c r="G649" s="48"/>
      <c r="H649" s="36"/>
      <c r="I649" s="49"/>
      <c r="J649" s="49"/>
      <c r="T649" s="37"/>
    </row>
    <row r="650" spans="2:20" x14ac:dyDescent="0.2">
      <c r="B650" s="50"/>
      <c r="D650" s="56"/>
      <c r="E650" s="36"/>
      <c r="F650" s="36"/>
      <c r="G650" s="48"/>
      <c r="H650" s="36"/>
      <c r="I650" s="49"/>
      <c r="J650" s="49"/>
      <c r="T650" s="37"/>
    </row>
    <row r="651" spans="2:20" x14ac:dyDescent="0.2">
      <c r="D651" s="56"/>
      <c r="E651" s="36"/>
      <c r="F651" s="36"/>
      <c r="G651" s="48"/>
      <c r="H651" s="36"/>
      <c r="I651" s="49"/>
      <c r="J651" s="49"/>
      <c r="T651" s="37"/>
    </row>
    <row r="652" spans="2:20" x14ac:dyDescent="0.2">
      <c r="D652" s="56"/>
      <c r="E652" s="36"/>
      <c r="F652" s="36"/>
      <c r="G652" s="48"/>
      <c r="H652" s="36"/>
      <c r="I652" s="49"/>
      <c r="J652" s="49"/>
      <c r="T652" s="37"/>
    </row>
    <row r="653" spans="2:20" x14ac:dyDescent="0.2">
      <c r="B653" s="50"/>
      <c r="D653" s="56"/>
      <c r="E653" s="36"/>
      <c r="F653" s="36"/>
      <c r="G653" s="48"/>
      <c r="H653" s="36"/>
      <c r="I653" s="49"/>
      <c r="J653" s="49"/>
      <c r="T653" s="37"/>
    </row>
    <row r="654" spans="2:20" x14ac:dyDescent="0.2">
      <c r="D654" s="56"/>
      <c r="E654" s="36"/>
      <c r="F654" s="36"/>
      <c r="G654" s="48"/>
      <c r="H654" s="36"/>
      <c r="I654" s="49"/>
      <c r="J654" s="49"/>
      <c r="T654" s="37"/>
    </row>
    <row r="655" spans="2:20" x14ac:dyDescent="0.2">
      <c r="D655" s="56"/>
      <c r="E655" s="36"/>
      <c r="F655" s="36"/>
      <c r="G655" s="48"/>
      <c r="H655" s="36"/>
      <c r="I655" s="49"/>
      <c r="J655" s="49"/>
      <c r="T655" s="37"/>
    </row>
    <row r="656" spans="2:20" x14ac:dyDescent="0.2">
      <c r="D656" s="56"/>
      <c r="E656" s="36"/>
      <c r="F656" s="36"/>
      <c r="G656" s="48"/>
      <c r="H656" s="36"/>
      <c r="I656" s="49"/>
      <c r="J656" s="49"/>
      <c r="T656" s="37"/>
    </row>
    <row r="657" spans="2:20" x14ac:dyDescent="0.2">
      <c r="D657" s="56"/>
      <c r="E657" s="36"/>
      <c r="F657" s="36"/>
      <c r="G657" s="48"/>
      <c r="H657" s="36"/>
      <c r="I657" s="49"/>
      <c r="J657" s="49"/>
      <c r="T657" s="37"/>
    </row>
    <row r="658" spans="2:20" x14ac:dyDescent="0.2">
      <c r="D658" s="56"/>
      <c r="E658" s="36"/>
      <c r="F658" s="36"/>
      <c r="G658" s="48"/>
      <c r="H658" s="36"/>
      <c r="I658" s="49"/>
      <c r="J658" s="49"/>
      <c r="T658" s="37"/>
    </row>
    <row r="659" spans="2:20" x14ac:dyDescent="0.2">
      <c r="D659" s="56"/>
      <c r="E659" s="36"/>
      <c r="F659" s="36"/>
      <c r="G659" s="48"/>
      <c r="H659" s="36"/>
      <c r="I659" s="49"/>
      <c r="J659" s="49"/>
      <c r="T659" s="37"/>
    </row>
    <row r="660" spans="2:20" x14ac:dyDescent="0.2">
      <c r="D660" s="56"/>
      <c r="E660" s="36"/>
      <c r="F660" s="36"/>
      <c r="G660" s="48"/>
      <c r="H660" s="36"/>
      <c r="I660" s="49"/>
      <c r="J660" s="49"/>
      <c r="T660" s="37"/>
    </row>
    <row r="661" spans="2:20" x14ac:dyDescent="0.2">
      <c r="D661" s="56"/>
      <c r="E661" s="36"/>
      <c r="F661" s="36"/>
      <c r="G661" s="48"/>
      <c r="H661" s="36"/>
      <c r="I661" s="49"/>
      <c r="J661" s="49"/>
      <c r="T661" s="37"/>
    </row>
    <row r="662" spans="2:20" x14ac:dyDescent="0.2">
      <c r="D662" s="56"/>
      <c r="E662" s="36"/>
      <c r="F662" s="36"/>
      <c r="G662" s="48"/>
      <c r="H662" s="36"/>
      <c r="I662" s="49"/>
      <c r="J662" s="49"/>
      <c r="T662" s="37"/>
    </row>
    <row r="663" spans="2:20" x14ac:dyDescent="0.2">
      <c r="D663" s="56"/>
      <c r="E663" s="36"/>
      <c r="F663" s="36"/>
      <c r="G663" s="48"/>
      <c r="H663" s="36"/>
      <c r="I663" s="49"/>
      <c r="J663" s="49"/>
      <c r="T663" s="37"/>
    </row>
    <row r="664" spans="2:20" x14ac:dyDescent="0.2">
      <c r="D664" s="56"/>
      <c r="E664" s="36"/>
      <c r="F664" s="36"/>
      <c r="G664" s="48"/>
      <c r="H664" s="36"/>
      <c r="I664" s="49"/>
      <c r="J664" s="49"/>
      <c r="T664" s="37"/>
    </row>
    <row r="665" spans="2:20" x14ac:dyDescent="0.2">
      <c r="D665" s="56"/>
      <c r="E665" s="36"/>
      <c r="F665" s="36"/>
      <c r="G665" s="48"/>
      <c r="H665" s="36"/>
      <c r="I665" s="49"/>
      <c r="J665" s="49"/>
      <c r="T665" s="37"/>
    </row>
    <row r="666" spans="2:20" x14ac:dyDescent="0.2">
      <c r="D666" s="56"/>
      <c r="E666" s="36"/>
      <c r="F666" s="36"/>
      <c r="G666" s="48"/>
      <c r="H666" s="36"/>
      <c r="I666" s="49"/>
      <c r="J666" s="49"/>
      <c r="T666" s="37"/>
    </row>
    <row r="667" spans="2:20" x14ac:dyDescent="0.2">
      <c r="D667" s="56"/>
      <c r="E667" s="36"/>
      <c r="F667" s="36"/>
      <c r="G667" s="48"/>
      <c r="H667" s="36"/>
      <c r="I667" s="49"/>
      <c r="J667" s="49"/>
      <c r="T667" s="37"/>
    </row>
    <row r="668" spans="2:20" x14ac:dyDescent="0.2">
      <c r="B668" s="50"/>
      <c r="D668" s="56"/>
      <c r="E668" s="36"/>
      <c r="F668" s="36"/>
      <c r="G668" s="48"/>
      <c r="H668" s="36"/>
      <c r="I668" s="49"/>
      <c r="J668" s="49"/>
      <c r="T668" s="37"/>
    </row>
    <row r="669" spans="2:20" x14ac:dyDescent="0.2">
      <c r="D669" s="56"/>
      <c r="E669" s="36"/>
      <c r="F669" s="36"/>
      <c r="G669" s="48"/>
      <c r="H669" s="36"/>
      <c r="I669" s="49"/>
      <c r="J669" s="49"/>
      <c r="T669" s="37"/>
    </row>
    <row r="670" spans="2:20" x14ac:dyDescent="0.2">
      <c r="D670" s="56"/>
      <c r="E670" s="36"/>
      <c r="F670" s="36"/>
      <c r="G670" s="48"/>
      <c r="H670" s="36"/>
      <c r="I670" s="49"/>
      <c r="J670" s="49"/>
      <c r="T670" s="37"/>
    </row>
    <row r="671" spans="2:20" x14ac:dyDescent="0.2">
      <c r="B671" s="50"/>
      <c r="D671" s="56"/>
      <c r="E671" s="36"/>
      <c r="F671" s="36"/>
      <c r="G671" s="48"/>
      <c r="H671" s="36"/>
      <c r="I671" s="49"/>
      <c r="J671" s="49"/>
      <c r="T671" s="37"/>
    </row>
    <row r="672" spans="2:20" x14ac:dyDescent="0.2">
      <c r="D672" s="56"/>
      <c r="E672" s="36"/>
      <c r="F672" s="36"/>
      <c r="G672" s="48"/>
      <c r="H672" s="36"/>
      <c r="I672" s="49"/>
      <c r="J672" s="49"/>
      <c r="T672" s="37"/>
    </row>
    <row r="673" spans="2:20" x14ac:dyDescent="0.2">
      <c r="D673" s="56"/>
      <c r="E673" s="36"/>
      <c r="F673" s="36"/>
      <c r="G673" s="48"/>
      <c r="H673" s="36"/>
      <c r="I673" s="49"/>
      <c r="J673" s="49"/>
      <c r="T673" s="37"/>
    </row>
    <row r="674" spans="2:20" x14ac:dyDescent="0.2">
      <c r="B674" s="50"/>
      <c r="D674" s="56"/>
      <c r="E674" s="36"/>
      <c r="F674" s="36"/>
      <c r="G674" s="48"/>
      <c r="H674" s="36"/>
      <c r="I674" s="49"/>
      <c r="J674" s="49"/>
      <c r="T674" s="37"/>
    </row>
    <row r="675" spans="2:20" x14ac:dyDescent="0.2">
      <c r="D675" s="56"/>
      <c r="E675" s="36"/>
      <c r="F675" s="36"/>
      <c r="G675" s="48"/>
      <c r="H675" s="36"/>
      <c r="I675" s="49"/>
      <c r="J675" s="49"/>
      <c r="T675" s="37"/>
    </row>
    <row r="676" spans="2:20" x14ac:dyDescent="0.2">
      <c r="D676" s="56"/>
      <c r="E676" s="36"/>
      <c r="F676" s="36"/>
      <c r="G676" s="48"/>
      <c r="H676" s="36"/>
      <c r="I676" s="49"/>
      <c r="J676" s="49"/>
      <c r="T676" s="37"/>
    </row>
    <row r="677" spans="2:20" x14ac:dyDescent="0.2">
      <c r="B677" s="50"/>
      <c r="E677" s="36"/>
      <c r="F677" s="36"/>
      <c r="G677" s="48"/>
      <c r="H677" s="36"/>
      <c r="I677" s="49"/>
      <c r="J677" s="49"/>
      <c r="T677" s="37"/>
    </row>
    <row r="678" spans="2:20" x14ac:dyDescent="0.2">
      <c r="E678" s="36"/>
      <c r="F678" s="36"/>
      <c r="G678" s="48"/>
      <c r="H678" s="36"/>
      <c r="I678" s="49"/>
      <c r="J678" s="49"/>
      <c r="T678" s="37"/>
    </row>
    <row r="679" spans="2:20" x14ac:dyDescent="0.2">
      <c r="B679" s="50"/>
      <c r="E679" s="36"/>
      <c r="F679" s="36"/>
      <c r="G679" s="48"/>
      <c r="H679" s="36"/>
      <c r="I679" s="49"/>
      <c r="J679" s="49"/>
      <c r="T679" s="37"/>
    </row>
    <row r="680" spans="2:20" x14ac:dyDescent="0.2">
      <c r="E680" s="36"/>
      <c r="F680" s="36"/>
      <c r="G680" s="48"/>
      <c r="H680" s="36"/>
      <c r="I680" s="49"/>
      <c r="J680" s="49"/>
      <c r="T680" s="37"/>
    </row>
    <row r="681" spans="2:20" x14ac:dyDescent="0.2">
      <c r="B681" s="50"/>
      <c r="E681" s="36"/>
      <c r="F681" s="36"/>
      <c r="G681" s="48"/>
      <c r="H681" s="36"/>
      <c r="I681" s="49"/>
      <c r="J681" s="49"/>
      <c r="T681" s="37"/>
    </row>
    <row r="682" spans="2:20" x14ac:dyDescent="0.2">
      <c r="E682" s="36"/>
      <c r="F682" s="36"/>
      <c r="G682" s="48"/>
      <c r="H682" s="36"/>
      <c r="I682" s="49"/>
      <c r="J682" s="49"/>
      <c r="T682" s="37"/>
    </row>
    <row r="683" spans="2:20" x14ac:dyDescent="0.2">
      <c r="E683" s="36"/>
      <c r="F683" s="36"/>
      <c r="G683" s="48"/>
      <c r="H683" s="36"/>
      <c r="I683" s="49"/>
      <c r="J683" s="49"/>
      <c r="T683" s="37"/>
    </row>
    <row r="684" spans="2:20" x14ac:dyDescent="0.2">
      <c r="E684" s="36"/>
      <c r="F684" s="36"/>
      <c r="G684" s="48"/>
      <c r="H684" s="36"/>
      <c r="I684" s="49"/>
      <c r="J684" s="49"/>
      <c r="T684" s="37"/>
    </row>
    <row r="685" spans="2:20" x14ac:dyDescent="0.2">
      <c r="B685" s="50"/>
      <c r="E685" s="36"/>
      <c r="F685" s="36"/>
      <c r="G685" s="48"/>
      <c r="H685" s="36"/>
      <c r="I685" s="49"/>
      <c r="J685" s="49"/>
      <c r="T685" s="37"/>
    </row>
    <row r="686" spans="2:20" x14ac:dyDescent="0.2">
      <c r="E686" s="36"/>
      <c r="F686" s="36"/>
      <c r="G686" s="48"/>
      <c r="H686" s="36"/>
      <c r="I686" s="49"/>
      <c r="J686" s="49"/>
      <c r="T686" s="37"/>
    </row>
    <row r="687" spans="2:20" x14ac:dyDescent="0.2">
      <c r="B687" s="50"/>
      <c r="E687" s="36"/>
      <c r="F687" s="36"/>
      <c r="G687" s="48"/>
      <c r="H687" s="36"/>
      <c r="I687" s="49"/>
      <c r="J687" s="49"/>
      <c r="T687" s="37"/>
    </row>
    <row r="688" spans="2:20" x14ac:dyDescent="0.2">
      <c r="E688" s="36"/>
      <c r="F688" s="36"/>
      <c r="G688" s="48"/>
      <c r="H688" s="36"/>
      <c r="I688" s="49"/>
      <c r="J688" s="49"/>
      <c r="T688" s="37"/>
    </row>
    <row r="689" spans="2:20" x14ac:dyDescent="0.2">
      <c r="E689" s="36"/>
      <c r="F689" s="36"/>
      <c r="G689" s="48"/>
      <c r="H689" s="36"/>
      <c r="I689" s="49"/>
      <c r="J689" s="49"/>
      <c r="T689" s="37"/>
    </row>
    <row r="690" spans="2:20" x14ac:dyDescent="0.2">
      <c r="B690" s="50"/>
      <c r="E690" s="36"/>
      <c r="F690" s="36"/>
      <c r="G690" s="48"/>
      <c r="H690" s="36"/>
      <c r="I690" s="49"/>
      <c r="J690" s="49"/>
      <c r="T690" s="37"/>
    </row>
    <row r="691" spans="2:20" x14ac:dyDescent="0.2">
      <c r="E691" s="36"/>
      <c r="F691" s="36"/>
      <c r="G691" s="48"/>
      <c r="H691" s="36"/>
      <c r="I691" s="49"/>
      <c r="J691" s="49"/>
      <c r="T691" s="37"/>
    </row>
    <row r="692" spans="2:20" x14ac:dyDescent="0.2">
      <c r="E692" s="36"/>
      <c r="F692" s="36"/>
      <c r="G692" s="48"/>
      <c r="H692" s="36"/>
      <c r="I692" s="49"/>
      <c r="J692" s="49"/>
      <c r="T692" s="37"/>
    </row>
    <row r="693" spans="2:20" x14ac:dyDescent="0.2">
      <c r="B693" s="50"/>
      <c r="E693" s="36"/>
      <c r="F693" s="36"/>
      <c r="G693" s="48"/>
      <c r="H693" s="36"/>
      <c r="I693" s="49"/>
      <c r="J693" s="49"/>
      <c r="T693" s="37"/>
    </row>
    <row r="694" spans="2:20" x14ac:dyDescent="0.2">
      <c r="E694" s="36"/>
      <c r="F694" s="36"/>
      <c r="G694" s="48"/>
      <c r="H694" s="36"/>
      <c r="I694" s="49"/>
      <c r="J694" s="49"/>
      <c r="T694" s="37"/>
    </row>
    <row r="695" spans="2:20" x14ac:dyDescent="0.2">
      <c r="B695" s="50"/>
      <c r="E695" s="36"/>
      <c r="F695" s="36"/>
      <c r="G695" s="48"/>
      <c r="H695" s="36"/>
      <c r="I695" s="49"/>
      <c r="J695" s="49"/>
      <c r="T695" s="37"/>
    </row>
    <row r="696" spans="2:20" x14ac:dyDescent="0.2">
      <c r="B696" s="50"/>
      <c r="E696" s="36"/>
      <c r="F696" s="36"/>
      <c r="G696" s="48"/>
      <c r="H696" s="36"/>
      <c r="I696" s="49"/>
      <c r="J696" s="49"/>
      <c r="T696" s="37"/>
    </row>
    <row r="697" spans="2:20" x14ac:dyDescent="0.2">
      <c r="B697" s="50"/>
      <c r="E697" s="36"/>
      <c r="F697" s="36"/>
      <c r="G697" s="48"/>
      <c r="H697" s="36"/>
      <c r="I697" s="49"/>
      <c r="J697" s="49"/>
      <c r="T697" s="37"/>
    </row>
    <row r="698" spans="2:20" x14ac:dyDescent="0.2">
      <c r="B698" s="50"/>
      <c r="E698" s="36"/>
      <c r="F698" s="36"/>
      <c r="G698" s="48"/>
      <c r="H698" s="36"/>
      <c r="I698" s="49"/>
      <c r="J698" s="49"/>
      <c r="T698" s="37"/>
    </row>
    <row r="699" spans="2:20" x14ac:dyDescent="0.2">
      <c r="B699" s="50"/>
      <c r="E699" s="36"/>
      <c r="F699" s="36"/>
      <c r="G699" s="48"/>
      <c r="H699" s="36"/>
      <c r="I699" s="49"/>
      <c r="J699" s="49"/>
      <c r="T699" s="37"/>
    </row>
    <row r="700" spans="2:20" x14ac:dyDescent="0.2">
      <c r="B700" s="50"/>
      <c r="E700" s="36"/>
      <c r="F700" s="36"/>
      <c r="G700" s="48"/>
      <c r="H700" s="36"/>
      <c r="I700" s="49"/>
      <c r="J700" s="49"/>
      <c r="T700" s="37"/>
    </row>
    <row r="701" spans="2:20" x14ac:dyDescent="0.2">
      <c r="E701" s="36"/>
      <c r="F701" s="36"/>
      <c r="G701" s="48"/>
      <c r="H701" s="36"/>
      <c r="I701" s="49"/>
      <c r="J701" s="49"/>
      <c r="T701" s="37"/>
    </row>
    <row r="702" spans="2:20" x14ac:dyDescent="0.2">
      <c r="B702" s="50"/>
      <c r="E702" s="36"/>
      <c r="F702" s="36"/>
      <c r="G702" s="48"/>
      <c r="H702" s="36"/>
      <c r="I702" s="49"/>
      <c r="J702" s="49"/>
      <c r="T702" s="37"/>
    </row>
    <row r="703" spans="2:20" x14ac:dyDescent="0.2">
      <c r="E703" s="36"/>
      <c r="F703" s="36"/>
      <c r="G703" s="48"/>
      <c r="H703" s="36"/>
      <c r="I703" s="49"/>
      <c r="J703" s="49"/>
      <c r="T703" s="37"/>
    </row>
    <row r="704" spans="2:20" x14ac:dyDescent="0.2">
      <c r="E704" s="36"/>
      <c r="F704" s="36"/>
      <c r="G704" s="48"/>
      <c r="H704" s="36"/>
      <c r="I704" s="49"/>
      <c r="J704" s="49"/>
      <c r="T704" s="37"/>
    </row>
    <row r="705" spans="2:20" x14ac:dyDescent="0.2">
      <c r="B705" s="50"/>
      <c r="E705" s="36"/>
      <c r="F705" s="36"/>
      <c r="G705" s="48"/>
      <c r="H705" s="36"/>
      <c r="I705" s="49"/>
      <c r="J705" s="49"/>
      <c r="T705" s="37"/>
    </row>
    <row r="706" spans="2:20" x14ac:dyDescent="0.2">
      <c r="B706" s="50"/>
      <c r="E706" s="36"/>
      <c r="F706" s="36"/>
      <c r="G706" s="48"/>
      <c r="H706" s="36"/>
      <c r="I706" s="49"/>
      <c r="J706" s="49"/>
      <c r="T706" s="37"/>
    </row>
    <row r="707" spans="2:20" x14ac:dyDescent="0.2">
      <c r="E707" s="36"/>
      <c r="F707" s="36"/>
      <c r="G707" s="48"/>
      <c r="H707" s="36"/>
      <c r="I707" s="49"/>
      <c r="J707" s="49"/>
      <c r="T707" s="37"/>
    </row>
    <row r="708" spans="2:20" x14ac:dyDescent="0.2">
      <c r="B708" s="50"/>
      <c r="E708" s="36"/>
      <c r="F708" s="36"/>
      <c r="G708" s="48"/>
      <c r="H708" s="36"/>
      <c r="I708" s="49"/>
      <c r="J708" s="49"/>
      <c r="T708" s="37"/>
    </row>
    <row r="709" spans="2:20" x14ac:dyDescent="0.2">
      <c r="B709" s="50"/>
      <c r="E709" s="36"/>
      <c r="F709" s="36"/>
      <c r="G709" s="48"/>
      <c r="H709" s="36"/>
      <c r="I709" s="49"/>
      <c r="J709" s="49"/>
      <c r="T709" s="37"/>
    </row>
    <row r="710" spans="2:20" x14ac:dyDescent="0.2">
      <c r="E710" s="36"/>
      <c r="F710" s="36"/>
      <c r="G710" s="48"/>
      <c r="H710" s="36"/>
      <c r="I710" s="49"/>
      <c r="J710" s="49"/>
      <c r="T710" s="37"/>
    </row>
    <row r="711" spans="2:20" x14ac:dyDescent="0.2">
      <c r="E711" s="36"/>
      <c r="F711" s="36"/>
      <c r="G711" s="48"/>
      <c r="H711" s="36"/>
      <c r="I711" s="49"/>
      <c r="J711" s="49"/>
      <c r="T711" s="37"/>
    </row>
    <row r="712" spans="2:20" x14ac:dyDescent="0.2">
      <c r="B712" s="50"/>
      <c r="E712" s="36"/>
      <c r="F712" s="36"/>
      <c r="G712" s="48"/>
      <c r="H712" s="36"/>
      <c r="I712" s="49"/>
      <c r="J712" s="49"/>
      <c r="T712" s="37"/>
    </row>
    <row r="713" spans="2:20" x14ac:dyDescent="0.2">
      <c r="B713" s="50"/>
      <c r="E713" s="36"/>
      <c r="F713" s="36"/>
      <c r="G713" s="48"/>
      <c r="H713" s="36"/>
      <c r="I713" s="49"/>
      <c r="J713" s="49"/>
      <c r="T713" s="37"/>
    </row>
    <row r="714" spans="2:20" x14ac:dyDescent="0.2">
      <c r="E714" s="36"/>
      <c r="F714" s="36"/>
      <c r="G714" s="48"/>
      <c r="H714" s="36"/>
      <c r="I714" s="49"/>
      <c r="J714" s="49"/>
      <c r="T714" s="37"/>
    </row>
    <row r="715" spans="2:20" x14ac:dyDescent="0.2">
      <c r="E715" s="36"/>
      <c r="F715" s="36"/>
      <c r="G715" s="48"/>
      <c r="H715" s="36"/>
      <c r="I715" s="49"/>
      <c r="J715" s="49"/>
      <c r="T715" s="37"/>
    </row>
    <row r="716" spans="2:20" x14ac:dyDescent="0.2">
      <c r="B716" s="50"/>
      <c r="E716" s="36"/>
      <c r="F716" s="36"/>
      <c r="G716" s="48"/>
      <c r="H716" s="36"/>
      <c r="I716" s="49"/>
      <c r="J716" s="49"/>
      <c r="T716" s="37"/>
    </row>
    <row r="717" spans="2:20" x14ac:dyDescent="0.2">
      <c r="E717" s="36"/>
      <c r="F717" s="36"/>
      <c r="G717" s="48"/>
      <c r="H717" s="36"/>
      <c r="I717" s="49"/>
      <c r="J717" s="49"/>
      <c r="T717" s="37"/>
    </row>
    <row r="718" spans="2:20" x14ac:dyDescent="0.2">
      <c r="E718" s="36"/>
      <c r="F718" s="36"/>
      <c r="G718" s="48"/>
      <c r="H718" s="36"/>
      <c r="I718" s="49"/>
      <c r="J718" s="49"/>
      <c r="T718" s="37"/>
    </row>
    <row r="719" spans="2:20" x14ac:dyDescent="0.2">
      <c r="B719" s="50"/>
      <c r="E719" s="36"/>
      <c r="F719" s="36"/>
      <c r="G719" s="48"/>
      <c r="H719" s="36"/>
      <c r="I719" s="49"/>
      <c r="J719" s="49"/>
      <c r="T719" s="37"/>
    </row>
    <row r="720" spans="2:20" x14ac:dyDescent="0.2">
      <c r="E720" s="36"/>
      <c r="F720" s="36"/>
      <c r="G720" s="48"/>
      <c r="H720" s="36"/>
      <c r="I720" s="49"/>
      <c r="J720" s="49"/>
      <c r="T720" s="37"/>
    </row>
    <row r="721" spans="2:20" x14ac:dyDescent="0.2">
      <c r="B721" s="50"/>
      <c r="E721" s="36"/>
      <c r="F721" s="36"/>
      <c r="G721" s="48"/>
      <c r="H721" s="36"/>
      <c r="I721" s="49"/>
      <c r="J721" s="49"/>
      <c r="T721" s="37"/>
    </row>
    <row r="722" spans="2:20" x14ac:dyDescent="0.2">
      <c r="B722" s="50"/>
      <c r="E722" s="36"/>
      <c r="F722" s="36"/>
      <c r="G722" s="48"/>
      <c r="H722" s="36"/>
      <c r="I722" s="49"/>
      <c r="J722" s="49"/>
      <c r="T722" s="37"/>
    </row>
    <row r="723" spans="2:20" x14ac:dyDescent="0.2">
      <c r="E723" s="36"/>
      <c r="F723" s="36"/>
      <c r="G723" s="48"/>
      <c r="H723" s="36"/>
      <c r="I723" s="49"/>
      <c r="J723" s="49"/>
      <c r="T723" s="37"/>
    </row>
    <row r="724" spans="2:20" x14ac:dyDescent="0.2">
      <c r="B724" s="50"/>
      <c r="E724" s="36"/>
      <c r="F724" s="36"/>
      <c r="G724" s="48"/>
      <c r="H724" s="36"/>
      <c r="I724" s="49"/>
      <c r="J724" s="49"/>
      <c r="T724" s="37"/>
    </row>
    <row r="725" spans="2:20" x14ac:dyDescent="0.2">
      <c r="E725" s="36"/>
      <c r="F725" s="36"/>
      <c r="G725" s="48"/>
      <c r="H725" s="36"/>
      <c r="I725" s="49"/>
      <c r="J725" s="49"/>
      <c r="T725" s="37"/>
    </row>
    <row r="726" spans="2:20" x14ac:dyDescent="0.2">
      <c r="B726" s="50"/>
      <c r="E726" s="36"/>
      <c r="F726" s="36"/>
      <c r="G726" s="48"/>
      <c r="H726" s="36"/>
      <c r="I726" s="49"/>
      <c r="J726" s="49"/>
      <c r="T726" s="37"/>
    </row>
    <row r="727" spans="2:20" x14ac:dyDescent="0.2">
      <c r="B727" s="50"/>
      <c r="E727" s="36"/>
      <c r="F727" s="36"/>
      <c r="G727" s="48"/>
      <c r="H727" s="36"/>
      <c r="I727" s="49"/>
      <c r="J727" s="49"/>
      <c r="T727" s="37"/>
    </row>
    <row r="728" spans="2:20" x14ac:dyDescent="0.2">
      <c r="E728" s="36"/>
      <c r="F728" s="36"/>
      <c r="G728" s="48"/>
      <c r="H728" s="36"/>
      <c r="I728" s="49"/>
      <c r="J728" s="49"/>
      <c r="T728" s="37"/>
    </row>
    <row r="729" spans="2:20" x14ac:dyDescent="0.2">
      <c r="B729" s="50"/>
      <c r="F729" s="36"/>
      <c r="G729" s="48"/>
      <c r="H729" s="36"/>
      <c r="I729" s="49"/>
      <c r="J729" s="49"/>
      <c r="T729" s="37"/>
    </row>
    <row r="730" spans="2:20" x14ac:dyDescent="0.2">
      <c r="F730" s="36"/>
      <c r="G730" s="48"/>
      <c r="H730" s="36"/>
      <c r="I730" s="49"/>
      <c r="J730" s="49"/>
      <c r="T730" s="37"/>
    </row>
    <row r="731" spans="2:20" x14ac:dyDescent="0.2">
      <c r="B731" s="50"/>
      <c r="E731" s="36"/>
      <c r="F731" s="36"/>
      <c r="G731" s="48"/>
      <c r="H731" s="36"/>
      <c r="I731" s="49"/>
      <c r="J731" s="49"/>
      <c r="T731" s="37"/>
    </row>
    <row r="732" spans="2:20" x14ac:dyDescent="0.2">
      <c r="E732" s="36"/>
      <c r="F732" s="36"/>
      <c r="G732" s="48"/>
      <c r="H732" s="36"/>
      <c r="I732" s="49"/>
      <c r="J732" s="49"/>
      <c r="T732" s="37"/>
    </row>
    <row r="733" spans="2:20" x14ac:dyDescent="0.2">
      <c r="E733" s="36"/>
      <c r="F733" s="36"/>
      <c r="G733" s="48"/>
      <c r="H733" s="36"/>
      <c r="I733" s="49"/>
      <c r="J733" s="49"/>
      <c r="T733" s="37"/>
    </row>
    <row r="734" spans="2:20" x14ac:dyDescent="0.2">
      <c r="E734" s="36"/>
      <c r="F734" s="36"/>
      <c r="G734" s="48"/>
      <c r="H734" s="36"/>
      <c r="I734" s="49"/>
      <c r="J734" s="49"/>
      <c r="T734" s="37"/>
    </row>
    <row r="735" spans="2:20" x14ac:dyDescent="0.2">
      <c r="E735" s="36"/>
      <c r="F735" s="36"/>
      <c r="G735" s="48"/>
      <c r="H735" s="36"/>
      <c r="I735" s="49"/>
      <c r="J735" s="49"/>
      <c r="T735" s="37"/>
    </row>
    <row r="736" spans="2:20" x14ac:dyDescent="0.2">
      <c r="B736" s="50"/>
      <c r="E736" s="36"/>
      <c r="F736" s="36"/>
      <c r="G736" s="48"/>
      <c r="H736" s="36"/>
      <c r="I736" s="49"/>
      <c r="J736" s="49"/>
      <c r="T736" s="37"/>
    </row>
    <row r="737" spans="2:20" x14ac:dyDescent="0.2">
      <c r="E737" s="36"/>
      <c r="F737" s="36"/>
      <c r="G737" s="48"/>
      <c r="H737" s="36"/>
      <c r="I737" s="49"/>
      <c r="J737" s="49"/>
      <c r="T737" s="37"/>
    </row>
    <row r="738" spans="2:20" x14ac:dyDescent="0.2">
      <c r="E738" s="36"/>
      <c r="F738" s="36"/>
      <c r="G738" s="48"/>
      <c r="H738" s="36"/>
      <c r="I738" s="49"/>
      <c r="J738" s="49"/>
      <c r="T738" s="37"/>
    </row>
    <row r="739" spans="2:20" x14ac:dyDescent="0.2">
      <c r="E739" s="36"/>
      <c r="F739" s="36"/>
      <c r="G739" s="48"/>
      <c r="H739" s="36"/>
      <c r="I739" s="49"/>
      <c r="J739" s="49"/>
      <c r="T739" s="37"/>
    </row>
    <row r="740" spans="2:20" x14ac:dyDescent="0.2">
      <c r="E740" s="36"/>
      <c r="F740" s="36"/>
      <c r="G740" s="48"/>
      <c r="H740" s="36"/>
      <c r="I740" s="49"/>
      <c r="J740" s="49"/>
      <c r="T740" s="37"/>
    </row>
    <row r="741" spans="2:20" x14ac:dyDescent="0.2">
      <c r="E741" s="36"/>
      <c r="F741" s="36"/>
      <c r="G741" s="48"/>
      <c r="H741" s="36"/>
      <c r="I741" s="49"/>
      <c r="J741" s="49"/>
      <c r="T741" s="37"/>
    </row>
    <row r="742" spans="2:20" x14ac:dyDescent="0.2">
      <c r="E742" s="36"/>
      <c r="F742" s="36"/>
      <c r="G742" s="48"/>
      <c r="H742" s="36"/>
      <c r="I742" s="49"/>
      <c r="J742" s="49"/>
      <c r="T742" s="37"/>
    </row>
    <row r="743" spans="2:20" x14ac:dyDescent="0.2">
      <c r="E743" s="36"/>
      <c r="F743" s="36"/>
      <c r="G743" s="48"/>
      <c r="H743" s="36"/>
      <c r="I743" s="49"/>
      <c r="J743" s="49"/>
      <c r="T743" s="37"/>
    </row>
    <row r="744" spans="2:20" x14ac:dyDescent="0.2">
      <c r="B744" s="50"/>
      <c r="E744" s="36"/>
      <c r="F744" s="36"/>
      <c r="G744" s="48"/>
      <c r="H744" s="36"/>
      <c r="I744" s="49"/>
      <c r="J744" s="49"/>
      <c r="T744" s="37"/>
    </row>
    <row r="745" spans="2:20" x14ac:dyDescent="0.2">
      <c r="E745" s="36"/>
      <c r="F745" s="36"/>
      <c r="G745" s="48"/>
      <c r="H745" s="36"/>
      <c r="I745" s="49"/>
      <c r="J745" s="49"/>
      <c r="T745" s="37"/>
    </row>
    <row r="746" spans="2:20" x14ac:dyDescent="0.2">
      <c r="E746" s="36"/>
      <c r="F746" s="36"/>
      <c r="G746" s="48"/>
      <c r="H746" s="36"/>
      <c r="I746" s="49"/>
      <c r="J746" s="49"/>
      <c r="T746" s="37"/>
    </row>
    <row r="747" spans="2:20" x14ac:dyDescent="0.2">
      <c r="E747" s="36"/>
      <c r="F747" s="36"/>
      <c r="G747" s="48"/>
      <c r="H747" s="36"/>
      <c r="I747" s="49"/>
      <c r="J747" s="49"/>
      <c r="T747" s="37"/>
    </row>
    <row r="748" spans="2:20" x14ac:dyDescent="0.2">
      <c r="B748" s="50"/>
      <c r="E748" s="36"/>
      <c r="F748" s="36"/>
      <c r="G748" s="48"/>
      <c r="H748" s="36"/>
      <c r="I748" s="49"/>
      <c r="J748" s="49"/>
      <c r="T748" s="37"/>
    </row>
    <row r="749" spans="2:20" x14ac:dyDescent="0.2">
      <c r="E749" s="36"/>
      <c r="F749" s="36"/>
      <c r="G749" s="48"/>
      <c r="H749" s="36"/>
      <c r="I749" s="49"/>
      <c r="J749" s="49"/>
      <c r="T749" s="37"/>
    </row>
    <row r="750" spans="2:20" x14ac:dyDescent="0.2">
      <c r="B750" s="50"/>
      <c r="E750" s="36"/>
      <c r="F750" s="36"/>
      <c r="G750" s="48"/>
      <c r="H750" s="36"/>
      <c r="I750" s="49"/>
      <c r="J750" s="49"/>
      <c r="T750" s="37"/>
    </row>
    <row r="751" spans="2:20" x14ac:dyDescent="0.2">
      <c r="E751" s="36"/>
      <c r="F751" s="36"/>
      <c r="G751" s="48"/>
      <c r="H751" s="36"/>
      <c r="I751" s="49"/>
      <c r="J751" s="49"/>
      <c r="T751" s="37"/>
    </row>
    <row r="752" spans="2:20" x14ac:dyDescent="0.2">
      <c r="E752" s="36"/>
      <c r="F752" s="36"/>
      <c r="G752" s="48"/>
      <c r="H752" s="36"/>
      <c r="I752" s="49"/>
      <c r="J752" s="49"/>
      <c r="T752" s="37"/>
    </row>
    <row r="753" spans="2:20" x14ac:dyDescent="0.2">
      <c r="E753" s="36"/>
      <c r="F753" s="36"/>
      <c r="G753" s="48"/>
      <c r="H753" s="36"/>
      <c r="I753" s="49"/>
      <c r="J753" s="49"/>
      <c r="T753" s="37"/>
    </row>
    <row r="754" spans="2:20" x14ac:dyDescent="0.2">
      <c r="B754" s="50"/>
      <c r="E754" s="36"/>
      <c r="F754" s="36"/>
      <c r="G754" s="48"/>
      <c r="H754" s="36"/>
      <c r="I754" s="49"/>
      <c r="J754" s="49"/>
      <c r="T754" s="37"/>
    </row>
    <row r="755" spans="2:20" x14ac:dyDescent="0.2">
      <c r="E755" s="36"/>
      <c r="F755" s="36"/>
      <c r="G755" s="48"/>
      <c r="H755" s="36"/>
      <c r="I755" s="49"/>
      <c r="J755" s="49"/>
      <c r="T755" s="37"/>
    </row>
    <row r="756" spans="2:20" x14ac:dyDescent="0.2">
      <c r="E756" s="36"/>
      <c r="F756" s="36"/>
      <c r="G756" s="48"/>
      <c r="H756" s="36"/>
      <c r="I756" s="49"/>
      <c r="J756" s="49"/>
      <c r="T756" s="37"/>
    </row>
    <row r="757" spans="2:20" x14ac:dyDescent="0.2">
      <c r="B757" s="50"/>
      <c r="E757" s="36"/>
      <c r="F757" s="36"/>
      <c r="G757" s="48"/>
      <c r="H757" s="36"/>
      <c r="I757" s="49"/>
      <c r="J757" s="49"/>
      <c r="T757" s="37"/>
    </row>
    <row r="758" spans="2:20" x14ac:dyDescent="0.2">
      <c r="E758" s="36"/>
      <c r="F758" s="36"/>
      <c r="G758" s="48"/>
      <c r="H758" s="36"/>
      <c r="I758" s="49"/>
      <c r="J758" s="49"/>
      <c r="T758" s="37"/>
    </row>
    <row r="759" spans="2:20" x14ac:dyDescent="0.2">
      <c r="E759" s="36"/>
      <c r="F759" s="36"/>
      <c r="G759" s="48"/>
      <c r="H759" s="36"/>
      <c r="I759" s="49"/>
      <c r="J759" s="49"/>
      <c r="T759" s="37"/>
    </row>
    <row r="760" spans="2:20" x14ac:dyDescent="0.2">
      <c r="B760" s="50"/>
      <c r="E760" s="36"/>
      <c r="F760" s="36"/>
      <c r="G760" s="48"/>
      <c r="H760" s="36"/>
      <c r="I760" s="49"/>
      <c r="J760" s="49"/>
      <c r="T760" s="37"/>
    </row>
    <row r="761" spans="2:20" x14ac:dyDescent="0.2">
      <c r="B761" s="50"/>
      <c r="E761" s="36"/>
      <c r="F761" s="36"/>
      <c r="G761" s="48"/>
      <c r="H761" s="36"/>
      <c r="I761" s="49"/>
      <c r="J761" s="49"/>
      <c r="T761" s="37"/>
    </row>
    <row r="762" spans="2:20" x14ac:dyDescent="0.2">
      <c r="E762" s="36"/>
      <c r="F762" s="36"/>
      <c r="G762" s="48"/>
      <c r="H762" s="36"/>
      <c r="I762" s="49"/>
      <c r="J762" s="49"/>
      <c r="T762" s="37"/>
    </row>
    <row r="763" spans="2:20" x14ac:dyDescent="0.2">
      <c r="E763" s="36"/>
      <c r="F763" s="36"/>
      <c r="G763" s="48"/>
      <c r="H763" s="36"/>
      <c r="I763" s="49"/>
      <c r="J763" s="49"/>
      <c r="T763" s="37"/>
    </row>
    <row r="764" spans="2:20" x14ac:dyDescent="0.2">
      <c r="E764" s="36"/>
      <c r="F764" s="36"/>
      <c r="G764" s="48"/>
      <c r="H764" s="36"/>
      <c r="I764" s="49"/>
      <c r="J764" s="49"/>
      <c r="T764" s="37"/>
    </row>
    <row r="765" spans="2:20" x14ac:dyDescent="0.2">
      <c r="E765" s="36"/>
      <c r="F765" s="36"/>
      <c r="G765" s="48"/>
      <c r="H765" s="36"/>
      <c r="I765" s="49"/>
      <c r="J765" s="49"/>
      <c r="T765" s="37"/>
    </row>
    <row r="766" spans="2:20" x14ac:dyDescent="0.2">
      <c r="B766" s="50"/>
      <c r="E766" s="36"/>
      <c r="F766" s="36"/>
      <c r="G766" s="48"/>
      <c r="H766" s="36"/>
      <c r="I766" s="49"/>
      <c r="J766" s="49"/>
      <c r="T766" s="37"/>
    </row>
    <row r="767" spans="2:20" x14ac:dyDescent="0.2">
      <c r="E767" s="36"/>
      <c r="F767" s="36"/>
      <c r="G767" s="48"/>
      <c r="H767" s="36"/>
      <c r="I767" s="49"/>
      <c r="J767" s="49"/>
      <c r="T767" s="37"/>
    </row>
    <row r="768" spans="2:20" x14ac:dyDescent="0.2">
      <c r="B768" s="50"/>
      <c r="E768" s="36"/>
      <c r="F768" s="36"/>
      <c r="G768" s="48"/>
      <c r="H768" s="36"/>
      <c r="I768" s="49"/>
      <c r="J768" s="49"/>
      <c r="T768" s="37"/>
    </row>
    <row r="769" spans="2:20" x14ac:dyDescent="0.2">
      <c r="B769" s="50"/>
      <c r="E769" s="36"/>
      <c r="F769" s="36"/>
      <c r="G769" s="48"/>
      <c r="H769" s="36"/>
      <c r="I769" s="49"/>
      <c r="J769" s="49"/>
      <c r="T769" s="37"/>
    </row>
    <row r="770" spans="2:20" x14ac:dyDescent="0.2">
      <c r="B770" s="50"/>
      <c r="E770" s="36"/>
      <c r="F770" s="36"/>
      <c r="G770" s="48"/>
      <c r="H770" s="36"/>
      <c r="I770" s="49"/>
      <c r="J770" s="49"/>
      <c r="T770" s="37"/>
    </row>
    <row r="771" spans="2:20" x14ac:dyDescent="0.2">
      <c r="B771" s="50"/>
      <c r="E771" s="36"/>
      <c r="F771" s="36"/>
      <c r="G771" s="48"/>
      <c r="H771" s="36"/>
      <c r="I771" s="49"/>
      <c r="J771" s="49"/>
      <c r="T771" s="37"/>
    </row>
    <row r="772" spans="2:20" x14ac:dyDescent="0.2">
      <c r="B772" s="50"/>
      <c r="E772" s="36"/>
      <c r="F772" s="36"/>
      <c r="G772" s="48"/>
      <c r="H772" s="36"/>
      <c r="I772" s="49"/>
      <c r="J772" s="49"/>
      <c r="T772" s="37"/>
    </row>
    <row r="773" spans="2:20" x14ac:dyDescent="0.2">
      <c r="E773" s="36"/>
      <c r="F773" s="36"/>
      <c r="G773" s="48"/>
      <c r="H773" s="36"/>
      <c r="I773" s="49"/>
      <c r="J773" s="49"/>
      <c r="T773" s="37"/>
    </row>
    <row r="774" spans="2:20" x14ac:dyDescent="0.2">
      <c r="E774" s="36"/>
      <c r="F774" s="36"/>
      <c r="G774" s="48"/>
      <c r="H774" s="36"/>
      <c r="I774" s="49"/>
      <c r="J774" s="49"/>
      <c r="T774" s="37"/>
    </row>
    <row r="775" spans="2:20" x14ac:dyDescent="0.2">
      <c r="B775" s="50"/>
      <c r="E775" s="36"/>
      <c r="F775" s="36"/>
      <c r="G775" s="48"/>
      <c r="H775" s="36"/>
      <c r="I775" s="49"/>
      <c r="J775" s="49"/>
      <c r="T775" s="37"/>
    </row>
    <row r="776" spans="2:20" x14ac:dyDescent="0.2">
      <c r="B776" s="50"/>
      <c r="E776" s="36"/>
      <c r="F776" s="36"/>
      <c r="G776" s="48"/>
      <c r="H776" s="36"/>
      <c r="I776" s="49"/>
      <c r="J776" s="49"/>
      <c r="T776" s="37"/>
    </row>
    <row r="777" spans="2:20" x14ac:dyDescent="0.2">
      <c r="B777" s="50"/>
      <c r="E777" s="36"/>
      <c r="F777" s="36"/>
      <c r="G777" s="48"/>
      <c r="H777" s="36"/>
      <c r="I777" s="49"/>
      <c r="J777" s="49"/>
      <c r="T777" s="37"/>
    </row>
    <row r="778" spans="2:20" x14ac:dyDescent="0.2">
      <c r="B778" s="50"/>
      <c r="E778" s="36"/>
      <c r="F778" s="36"/>
      <c r="G778" s="48"/>
      <c r="H778" s="36"/>
      <c r="I778" s="49"/>
      <c r="J778" s="49"/>
      <c r="T778" s="37"/>
    </row>
    <row r="779" spans="2:20" x14ac:dyDescent="0.2">
      <c r="B779" s="50"/>
      <c r="E779" s="36"/>
      <c r="F779" s="36"/>
      <c r="G779" s="48"/>
      <c r="H779" s="36"/>
      <c r="I779" s="49"/>
      <c r="J779" s="49"/>
      <c r="T779" s="37"/>
    </row>
    <row r="780" spans="2:20" x14ac:dyDescent="0.2">
      <c r="B780" s="50"/>
      <c r="E780" s="36"/>
      <c r="F780" s="36"/>
      <c r="G780" s="48"/>
      <c r="H780" s="36"/>
      <c r="I780" s="49"/>
      <c r="J780" s="49"/>
      <c r="T780" s="37"/>
    </row>
    <row r="781" spans="2:20" x14ac:dyDescent="0.2">
      <c r="B781" s="50"/>
      <c r="E781" s="36"/>
      <c r="F781" s="36"/>
      <c r="G781" s="48"/>
      <c r="H781" s="36"/>
      <c r="I781" s="49"/>
      <c r="J781" s="49"/>
      <c r="T781" s="37"/>
    </row>
    <row r="782" spans="2:20" x14ac:dyDescent="0.2">
      <c r="E782" s="36"/>
      <c r="F782" s="36"/>
      <c r="G782" s="48"/>
      <c r="H782" s="36"/>
      <c r="I782" s="49"/>
      <c r="J782" s="49"/>
      <c r="T782" s="37"/>
    </row>
    <row r="783" spans="2:20" x14ac:dyDescent="0.2">
      <c r="B783" s="50"/>
      <c r="E783" s="36"/>
      <c r="F783" s="36"/>
      <c r="G783" s="48"/>
      <c r="H783" s="36"/>
      <c r="I783" s="49"/>
      <c r="J783" s="49"/>
      <c r="T783" s="37"/>
    </row>
    <row r="784" spans="2:20" x14ac:dyDescent="0.2">
      <c r="B784" s="50"/>
      <c r="E784" s="36"/>
      <c r="F784" s="36"/>
      <c r="G784" s="48"/>
      <c r="H784" s="36"/>
      <c r="I784" s="49"/>
      <c r="J784" s="49"/>
      <c r="T784" s="37"/>
    </row>
    <row r="785" spans="2:20" x14ac:dyDescent="0.2">
      <c r="F785" s="36"/>
      <c r="G785" s="48"/>
      <c r="H785" s="36"/>
      <c r="I785" s="49"/>
      <c r="J785" s="49"/>
      <c r="T785" s="37"/>
    </row>
    <row r="786" spans="2:20" x14ac:dyDescent="0.2">
      <c r="E786" s="36"/>
      <c r="F786" s="36"/>
      <c r="G786" s="48"/>
      <c r="H786" s="36"/>
      <c r="I786" s="49"/>
      <c r="J786" s="49"/>
      <c r="T786" s="37"/>
    </row>
    <row r="787" spans="2:20" x14ac:dyDescent="0.2">
      <c r="E787" s="36"/>
      <c r="F787" s="36"/>
      <c r="G787" s="48"/>
      <c r="H787" s="36"/>
      <c r="I787" s="49"/>
      <c r="J787" s="49"/>
      <c r="T787" s="37"/>
    </row>
    <row r="788" spans="2:20" x14ac:dyDescent="0.2">
      <c r="B788" s="50"/>
      <c r="E788" s="36"/>
      <c r="F788" s="36"/>
      <c r="G788" s="48"/>
      <c r="H788" s="36"/>
      <c r="I788" s="49"/>
      <c r="J788" s="49"/>
      <c r="T788" s="37"/>
    </row>
    <row r="789" spans="2:20" x14ac:dyDescent="0.2">
      <c r="E789" s="36"/>
      <c r="F789" s="36"/>
      <c r="G789" s="48"/>
      <c r="H789" s="36"/>
      <c r="I789" s="49"/>
      <c r="J789" s="49"/>
      <c r="T789" s="37"/>
    </row>
    <row r="790" spans="2:20" x14ac:dyDescent="0.2">
      <c r="E790" s="36"/>
      <c r="F790" s="36"/>
      <c r="G790" s="48"/>
      <c r="H790" s="36"/>
      <c r="I790" s="49"/>
      <c r="J790" s="49"/>
      <c r="T790" s="37"/>
    </row>
    <row r="791" spans="2:20" x14ac:dyDescent="0.2">
      <c r="B791" s="50"/>
      <c r="E791" s="36"/>
      <c r="F791" s="36"/>
      <c r="G791" s="48"/>
      <c r="H791" s="36"/>
      <c r="I791" s="49"/>
      <c r="J791" s="49"/>
      <c r="T791" s="37"/>
    </row>
    <row r="792" spans="2:20" x14ac:dyDescent="0.2">
      <c r="E792" s="36"/>
      <c r="F792" s="36"/>
      <c r="G792" s="48"/>
      <c r="H792" s="36"/>
      <c r="I792" s="49"/>
      <c r="J792" s="49"/>
      <c r="T792" s="37"/>
    </row>
    <row r="793" spans="2:20" x14ac:dyDescent="0.2">
      <c r="E793" s="36"/>
      <c r="F793" s="36"/>
      <c r="G793" s="48"/>
      <c r="H793" s="36"/>
      <c r="I793" s="49"/>
      <c r="J793" s="49"/>
      <c r="T793" s="37"/>
    </row>
    <row r="794" spans="2:20" x14ac:dyDescent="0.2">
      <c r="B794" s="50"/>
      <c r="E794" s="36"/>
      <c r="F794" s="36"/>
      <c r="G794" s="48"/>
      <c r="H794" s="36"/>
      <c r="I794" s="49"/>
      <c r="J794" s="49"/>
      <c r="T794" s="37"/>
    </row>
    <row r="795" spans="2:20" x14ac:dyDescent="0.2">
      <c r="E795" s="36"/>
      <c r="F795" s="36"/>
      <c r="G795" s="48"/>
      <c r="H795" s="36"/>
      <c r="I795" s="49"/>
      <c r="J795" s="49"/>
      <c r="T795" s="37"/>
    </row>
    <row r="796" spans="2:20" x14ac:dyDescent="0.2">
      <c r="B796" s="50"/>
      <c r="E796" s="36"/>
      <c r="F796" s="36"/>
      <c r="G796" s="48"/>
      <c r="H796" s="36"/>
      <c r="I796" s="49"/>
      <c r="J796" s="49"/>
      <c r="T796" s="37"/>
    </row>
    <row r="797" spans="2:20" x14ac:dyDescent="0.2">
      <c r="B797" s="50"/>
      <c r="E797" s="36"/>
      <c r="F797" s="36"/>
      <c r="G797" s="48"/>
      <c r="H797" s="36"/>
      <c r="I797" s="49"/>
      <c r="J797" s="49"/>
      <c r="T797" s="37"/>
    </row>
    <row r="798" spans="2:20" x14ac:dyDescent="0.2">
      <c r="B798" s="50"/>
      <c r="E798" s="36"/>
      <c r="F798" s="36"/>
      <c r="G798" s="48"/>
      <c r="H798" s="36"/>
      <c r="I798" s="49"/>
      <c r="J798" s="49"/>
      <c r="T798" s="37"/>
    </row>
    <row r="799" spans="2:20" x14ac:dyDescent="0.2">
      <c r="E799" s="36"/>
      <c r="F799" s="36"/>
      <c r="G799" s="48"/>
      <c r="H799" s="36"/>
      <c r="I799" s="49"/>
      <c r="J799" s="49"/>
      <c r="T799" s="37"/>
    </row>
    <row r="800" spans="2:20" x14ac:dyDescent="0.2">
      <c r="E800" s="36"/>
      <c r="F800" s="36"/>
      <c r="G800" s="48"/>
      <c r="H800" s="36"/>
      <c r="I800" s="49"/>
      <c r="J800" s="49"/>
      <c r="T800" s="37"/>
    </row>
    <row r="801" spans="2:20" x14ac:dyDescent="0.2">
      <c r="E801" s="36"/>
      <c r="F801" s="36"/>
      <c r="G801" s="48"/>
      <c r="H801" s="36"/>
      <c r="I801" s="49"/>
      <c r="J801" s="49"/>
      <c r="T801" s="37"/>
    </row>
    <row r="802" spans="2:20" x14ac:dyDescent="0.2">
      <c r="E802" s="36"/>
      <c r="F802" s="36"/>
      <c r="G802" s="48"/>
      <c r="H802" s="36"/>
      <c r="I802" s="49"/>
      <c r="J802" s="49"/>
      <c r="T802" s="37"/>
    </row>
    <row r="803" spans="2:20" x14ac:dyDescent="0.2">
      <c r="E803" s="36"/>
      <c r="F803" s="36"/>
      <c r="G803" s="48"/>
      <c r="H803" s="36"/>
      <c r="I803" s="49"/>
      <c r="J803" s="49"/>
      <c r="T803" s="37"/>
    </row>
    <row r="804" spans="2:20" x14ac:dyDescent="0.2">
      <c r="E804" s="36"/>
      <c r="F804" s="36"/>
      <c r="G804" s="48"/>
      <c r="H804" s="36"/>
      <c r="I804" s="49"/>
      <c r="J804" s="49"/>
      <c r="T804" s="37"/>
    </row>
    <row r="805" spans="2:20" x14ac:dyDescent="0.2">
      <c r="E805" s="36"/>
      <c r="F805" s="36"/>
      <c r="G805" s="48"/>
      <c r="H805" s="36"/>
      <c r="I805" s="49"/>
      <c r="J805" s="49"/>
      <c r="T805" s="37"/>
    </row>
    <row r="806" spans="2:20" x14ac:dyDescent="0.2">
      <c r="E806" s="36"/>
      <c r="F806" s="36"/>
      <c r="G806" s="48"/>
      <c r="H806" s="36"/>
      <c r="I806" s="49"/>
      <c r="J806" s="49"/>
      <c r="T806" s="37"/>
    </row>
    <row r="807" spans="2:20" x14ac:dyDescent="0.2">
      <c r="E807" s="36"/>
      <c r="F807" s="36"/>
      <c r="G807" s="48"/>
      <c r="H807" s="36"/>
      <c r="I807" s="49"/>
      <c r="J807" s="49"/>
      <c r="T807" s="37"/>
    </row>
    <row r="808" spans="2:20" x14ac:dyDescent="0.2">
      <c r="E808" s="36"/>
      <c r="F808" s="36"/>
      <c r="G808" s="48"/>
      <c r="H808" s="36"/>
      <c r="I808" s="49"/>
      <c r="J808" s="49"/>
      <c r="T808" s="37"/>
    </row>
    <row r="809" spans="2:20" x14ac:dyDescent="0.2">
      <c r="E809" s="36"/>
      <c r="F809" s="36"/>
      <c r="G809" s="48"/>
      <c r="H809" s="36"/>
      <c r="I809" s="49"/>
      <c r="J809" s="49"/>
      <c r="T809" s="37"/>
    </row>
    <row r="810" spans="2:20" x14ac:dyDescent="0.2">
      <c r="B810" s="50"/>
      <c r="E810" s="36"/>
      <c r="F810" s="36"/>
      <c r="G810" s="48"/>
      <c r="H810" s="36"/>
      <c r="I810" s="49"/>
      <c r="J810" s="49"/>
      <c r="T810" s="37"/>
    </row>
    <row r="811" spans="2:20" x14ac:dyDescent="0.2">
      <c r="E811" s="36"/>
      <c r="F811" s="36"/>
      <c r="G811" s="48"/>
      <c r="H811" s="36"/>
      <c r="I811" s="49"/>
      <c r="J811" s="49"/>
      <c r="T811" s="37"/>
    </row>
    <row r="812" spans="2:20" x14ac:dyDescent="0.2">
      <c r="E812" s="36"/>
      <c r="F812" s="36"/>
      <c r="G812" s="48"/>
      <c r="H812" s="36"/>
      <c r="I812" s="49"/>
      <c r="J812" s="49"/>
      <c r="T812" s="37"/>
    </row>
    <row r="813" spans="2:20" x14ac:dyDescent="0.2">
      <c r="E813" s="36"/>
      <c r="F813" s="36"/>
      <c r="G813" s="48"/>
      <c r="H813" s="36"/>
      <c r="I813" s="49"/>
      <c r="J813" s="49"/>
      <c r="T813" s="37"/>
    </row>
    <row r="814" spans="2:20" x14ac:dyDescent="0.2">
      <c r="B814" s="50"/>
      <c r="E814" s="36"/>
      <c r="F814" s="36"/>
      <c r="G814" s="48"/>
      <c r="H814" s="36"/>
      <c r="I814" s="49"/>
      <c r="J814" s="49"/>
      <c r="T814" s="37"/>
    </row>
    <row r="815" spans="2:20" x14ac:dyDescent="0.2">
      <c r="B815" s="50"/>
      <c r="E815" s="36"/>
      <c r="F815" s="36"/>
      <c r="G815" s="48"/>
      <c r="H815" s="36"/>
      <c r="I815" s="49"/>
      <c r="J815" s="49"/>
      <c r="T815" s="37"/>
    </row>
    <row r="816" spans="2:20" x14ac:dyDescent="0.2">
      <c r="E816" s="36"/>
      <c r="F816" s="36"/>
      <c r="G816" s="48"/>
      <c r="H816" s="36"/>
      <c r="I816" s="49"/>
      <c r="J816" s="49"/>
      <c r="T816" s="37"/>
    </row>
    <row r="817" spans="2:20" x14ac:dyDescent="0.2">
      <c r="E817" s="36"/>
      <c r="F817" s="36"/>
      <c r="G817" s="48"/>
      <c r="H817" s="36"/>
      <c r="I817" s="49"/>
      <c r="J817" s="49"/>
      <c r="T817" s="37"/>
    </row>
    <row r="818" spans="2:20" x14ac:dyDescent="0.2">
      <c r="B818" s="50"/>
      <c r="E818" s="36"/>
      <c r="F818" s="36"/>
      <c r="G818" s="48"/>
      <c r="H818" s="36"/>
      <c r="I818" s="49"/>
      <c r="J818" s="49"/>
      <c r="T818" s="37"/>
    </row>
    <row r="819" spans="2:20" x14ac:dyDescent="0.2">
      <c r="E819" s="36"/>
      <c r="F819" s="36"/>
      <c r="G819" s="48"/>
      <c r="H819" s="36"/>
      <c r="I819" s="49"/>
      <c r="J819" s="49"/>
      <c r="T819" s="37"/>
    </row>
    <row r="820" spans="2:20" x14ac:dyDescent="0.2">
      <c r="E820" s="36"/>
      <c r="F820" s="36"/>
      <c r="G820" s="48"/>
      <c r="H820" s="36"/>
      <c r="I820" s="49"/>
      <c r="J820" s="49"/>
      <c r="T820" s="37"/>
    </row>
    <row r="821" spans="2:20" x14ac:dyDescent="0.2">
      <c r="E821" s="36"/>
      <c r="F821" s="36"/>
      <c r="G821" s="48"/>
      <c r="H821" s="36"/>
      <c r="I821" s="49"/>
      <c r="J821" s="49"/>
      <c r="T821" s="37"/>
    </row>
    <row r="822" spans="2:20" x14ac:dyDescent="0.2">
      <c r="E822" s="36"/>
      <c r="F822" s="36"/>
      <c r="G822" s="48"/>
      <c r="H822" s="36"/>
      <c r="I822" s="49"/>
      <c r="J822" s="49"/>
      <c r="T822" s="37"/>
    </row>
    <row r="823" spans="2:20" x14ac:dyDescent="0.2">
      <c r="B823" s="50"/>
      <c r="E823" s="36"/>
      <c r="F823" s="36"/>
      <c r="G823" s="48"/>
      <c r="H823" s="36"/>
      <c r="I823" s="49"/>
      <c r="J823" s="49"/>
      <c r="T823" s="37"/>
    </row>
    <row r="824" spans="2:20" x14ac:dyDescent="0.2">
      <c r="E824" s="36"/>
      <c r="F824" s="36"/>
      <c r="G824" s="48"/>
      <c r="H824" s="36"/>
      <c r="I824" s="49"/>
      <c r="J824" s="49"/>
      <c r="T824" s="37"/>
    </row>
    <row r="825" spans="2:20" x14ac:dyDescent="0.2">
      <c r="E825" s="36"/>
      <c r="F825" s="36"/>
      <c r="G825" s="48"/>
      <c r="H825" s="36"/>
      <c r="I825" s="49"/>
      <c r="J825" s="49"/>
      <c r="T825" s="37"/>
    </row>
    <row r="826" spans="2:20" x14ac:dyDescent="0.2">
      <c r="B826" s="50"/>
      <c r="E826" s="36"/>
      <c r="F826" s="36"/>
      <c r="G826" s="48"/>
      <c r="H826" s="36"/>
      <c r="I826" s="49"/>
      <c r="J826" s="49"/>
      <c r="T826" s="37"/>
    </row>
    <row r="827" spans="2:20" x14ac:dyDescent="0.2">
      <c r="E827" s="36"/>
      <c r="F827" s="36"/>
      <c r="G827" s="48"/>
      <c r="H827" s="36"/>
      <c r="I827" s="49"/>
      <c r="J827" s="49"/>
      <c r="T827" s="37"/>
    </row>
    <row r="828" spans="2:20" x14ac:dyDescent="0.2">
      <c r="B828" s="50"/>
      <c r="E828" s="36"/>
      <c r="F828" s="36"/>
      <c r="G828" s="48"/>
      <c r="H828" s="36"/>
      <c r="I828" s="49"/>
      <c r="J828" s="49"/>
      <c r="T828" s="37"/>
    </row>
    <row r="829" spans="2:20" x14ac:dyDescent="0.2">
      <c r="B829" s="50"/>
      <c r="E829" s="36"/>
      <c r="F829" s="36"/>
      <c r="G829" s="48"/>
      <c r="H829" s="36"/>
      <c r="I829" s="49"/>
      <c r="J829" s="49"/>
      <c r="T829" s="37"/>
    </row>
    <row r="830" spans="2:20" x14ac:dyDescent="0.2">
      <c r="E830" s="36"/>
      <c r="F830" s="36"/>
      <c r="G830" s="48"/>
      <c r="H830" s="36"/>
      <c r="I830" s="49"/>
      <c r="J830" s="49"/>
      <c r="T830" s="37"/>
    </row>
    <row r="831" spans="2:20" x14ac:dyDescent="0.2">
      <c r="E831" s="36"/>
      <c r="F831" s="36"/>
      <c r="G831" s="48"/>
      <c r="H831" s="36"/>
      <c r="I831" s="49"/>
      <c r="J831" s="49"/>
      <c r="T831" s="37"/>
    </row>
    <row r="832" spans="2:20" x14ac:dyDescent="0.2">
      <c r="B832" s="50"/>
      <c r="E832" s="36"/>
      <c r="F832" s="36"/>
      <c r="G832" s="48"/>
      <c r="H832" s="36"/>
      <c r="I832" s="49"/>
      <c r="J832" s="49"/>
      <c r="T832" s="37"/>
    </row>
    <row r="833" spans="2:20" x14ac:dyDescent="0.2">
      <c r="B833" s="50"/>
      <c r="E833" s="36"/>
      <c r="F833" s="36"/>
      <c r="G833" s="48"/>
      <c r="H833" s="36"/>
      <c r="I833" s="49"/>
      <c r="J833" s="49"/>
      <c r="T833" s="37"/>
    </row>
    <row r="834" spans="2:20" x14ac:dyDescent="0.2">
      <c r="B834" s="50"/>
      <c r="E834" s="36"/>
      <c r="F834" s="36"/>
      <c r="G834" s="48"/>
      <c r="H834" s="36"/>
      <c r="I834" s="49"/>
      <c r="J834" s="49"/>
      <c r="T834" s="37"/>
    </row>
    <row r="835" spans="2:20" x14ac:dyDescent="0.2">
      <c r="E835" s="36"/>
      <c r="F835" s="36"/>
      <c r="G835" s="48"/>
      <c r="H835" s="36"/>
      <c r="I835" s="49"/>
      <c r="J835" s="49"/>
      <c r="T835" s="37"/>
    </row>
    <row r="836" spans="2:20" x14ac:dyDescent="0.2">
      <c r="E836" s="36"/>
      <c r="F836" s="36"/>
      <c r="G836" s="48"/>
      <c r="H836" s="36"/>
      <c r="I836" s="49"/>
      <c r="J836" s="49"/>
      <c r="T836" s="37"/>
    </row>
    <row r="837" spans="2:20" x14ac:dyDescent="0.2">
      <c r="E837" s="36"/>
      <c r="F837" s="36"/>
      <c r="G837" s="48"/>
      <c r="H837" s="36"/>
      <c r="I837" s="49"/>
      <c r="J837" s="49"/>
      <c r="T837" s="37"/>
    </row>
    <row r="838" spans="2:20" x14ac:dyDescent="0.2">
      <c r="B838" s="50"/>
      <c r="E838" s="36"/>
      <c r="F838" s="36"/>
      <c r="G838" s="48"/>
      <c r="H838" s="36"/>
      <c r="I838" s="49"/>
      <c r="J838" s="49"/>
      <c r="T838" s="37"/>
    </row>
    <row r="839" spans="2:20" x14ac:dyDescent="0.2">
      <c r="E839" s="36"/>
      <c r="F839" s="36"/>
      <c r="G839" s="48"/>
      <c r="H839" s="36"/>
      <c r="I839" s="49"/>
      <c r="J839" s="49"/>
      <c r="T839" s="37"/>
    </row>
    <row r="840" spans="2:20" x14ac:dyDescent="0.2">
      <c r="E840" s="36"/>
      <c r="F840" s="36"/>
      <c r="G840" s="48"/>
      <c r="H840" s="36"/>
      <c r="I840" s="49"/>
      <c r="J840" s="49"/>
      <c r="T840" s="37"/>
    </row>
    <row r="841" spans="2:20" x14ac:dyDescent="0.2">
      <c r="E841" s="36"/>
      <c r="F841" s="36"/>
      <c r="G841" s="48"/>
      <c r="H841" s="36"/>
      <c r="I841" s="49"/>
      <c r="J841" s="49"/>
      <c r="T841" s="37"/>
    </row>
    <row r="842" spans="2:20" x14ac:dyDescent="0.2">
      <c r="B842" s="50"/>
      <c r="E842" s="36"/>
      <c r="F842" s="36"/>
      <c r="G842" s="48"/>
      <c r="H842" s="36"/>
      <c r="I842" s="49"/>
      <c r="J842" s="49"/>
      <c r="T842" s="37"/>
    </row>
    <row r="843" spans="2:20" x14ac:dyDescent="0.2">
      <c r="B843" s="50"/>
      <c r="E843" s="36"/>
      <c r="F843" s="36"/>
      <c r="G843" s="48"/>
      <c r="H843" s="36"/>
      <c r="I843" s="49"/>
      <c r="J843" s="49"/>
      <c r="T843" s="37"/>
    </row>
    <row r="844" spans="2:20" x14ac:dyDescent="0.2">
      <c r="E844" s="36"/>
      <c r="F844" s="36"/>
      <c r="G844" s="48"/>
      <c r="H844" s="36"/>
      <c r="I844" s="49"/>
      <c r="J844" s="49"/>
      <c r="T844" s="37"/>
    </row>
    <row r="845" spans="2:20" x14ac:dyDescent="0.2">
      <c r="B845" s="50"/>
      <c r="E845" s="36"/>
      <c r="F845" s="36"/>
      <c r="G845" s="48"/>
      <c r="H845" s="36"/>
      <c r="I845" s="49"/>
      <c r="J845" s="49"/>
      <c r="T845" s="37"/>
    </row>
    <row r="846" spans="2:20" x14ac:dyDescent="0.2">
      <c r="B846" s="50"/>
      <c r="E846" s="36"/>
      <c r="F846" s="36"/>
      <c r="G846" s="48"/>
      <c r="H846" s="36"/>
      <c r="I846" s="49"/>
      <c r="J846" s="49"/>
      <c r="T846" s="37"/>
    </row>
    <row r="847" spans="2:20" x14ac:dyDescent="0.2">
      <c r="B847" s="50"/>
      <c r="E847" s="36"/>
      <c r="F847" s="36"/>
      <c r="G847" s="48"/>
      <c r="H847" s="36"/>
      <c r="I847" s="49"/>
      <c r="J847" s="49"/>
      <c r="T847" s="37"/>
    </row>
    <row r="848" spans="2:20" x14ac:dyDescent="0.2">
      <c r="E848" s="36"/>
      <c r="F848" s="36"/>
      <c r="G848" s="48"/>
      <c r="H848" s="36"/>
      <c r="I848" s="49"/>
      <c r="J848" s="49"/>
      <c r="T848" s="37"/>
    </row>
    <row r="849" spans="2:20" x14ac:dyDescent="0.2">
      <c r="B849" s="50"/>
      <c r="E849" s="36"/>
      <c r="F849" s="36"/>
      <c r="G849" s="48"/>
      <c r="H849" s="36"/>
      <c r="I849" s="49"/>
      <c r="J849" s="49"/>
      <c r="T849" s="37"/>
    </row>
    <row r="850" spans="2:20" x14ac:dyDescent="0.2">
      <c r="E850" s="36"/>
      <c r="F850" s="36"/>
      <c r="G850" s="48"/>
      <c r="H850" s="36"/>
      <c r="I850" s="49"/>
      <c r="J850" s="49"/>
      <c r="T850" s="37"/>
    </row>
    <row r="851" spans="2:20" x14ac:dyDescent="0.2">
      <c r="E851" s="36"/>
      <c r="F851" s="36"/>
      <c r="G851" s="48"/>
      <c r="H851" s="36"/>
      <c r="I851" s="49"/>
      <c r="J851" s="49"/>
      <c r="T851" s="37"/>
    </row>
    <row r="852" spans="2:20" x14ac:dyDescent="0.2">
      <c r="E852" s="36"/>
      <c r="F852" s="36"/>
      <c r="G852" s="48"/>
      <c r="H852" s="36"/>
      <c r="I852" s="49"/>
      <c r="J852" s="49"/>
      <c r="T852" s="37"/>
    </row>
    <row r="853" spans="2:20" x14ac:dyDescent="0.2">
      <c r="B853" s="50"/>
      <c r="E853" s="36"/>
      <c r="F853" s="36"/>
      <c r="G853" s="48"/>
      <c r="H853" s="36"/>
      <c r="I853" s="49"/>
      <c r="J853" s="49"/>
      <c r="T853" s="37"/>
    </row>
    <row r="854" spans="2:20" x14ac:dyDescent="0.2">
      <c r="E854" s="36"/>
      <c r="F854" s="36"/>
      <c r="G854" s="48"/>
      <c r="H854" s="36"/>
      <c r="I854" s="49"/>
      <c r="J854" s="49"/>
      <c r="T854" s="37"/>
    </row>
    <row r="855" spans="2:20" x14ac:dyDescent="0.2">
      <c r="B855" s="50"/>
      <c r="E855" s="36"/>
      <c r="F855" s="36"/>
      <c r="G855" s="48"/>
      <c r="H855" s="36"/>
      <c r="I855" s="49"/>
      <c r="J855" s="49"/>
      <c r="T855" s="37"/>
    </row>
    <row r="856" spans="2:20" x14ac:dyDescent="0.2">
      <c r="E856" s="36"/>
      <c r="F856" s="36"/>
      <c r="G856" s="48"/>
      <c r="H856" s="36"/>
      <c r="I856" s="49"/>
      <c r="J856" s="49"/>
      <c r="T856" s="37"/>
    </row>
    <row r="857" spans="2:20" x14ac:dyDescent="0.2">
      <c r="B857" s="50"/>
      <c r="E857" s="36"/>
      <c r="F857" s="36"/>
      <c r="G857" s="48"/>
      <c r="H857" s="36"/>
      <c r="I857" s="49"/>
      <c r="J857" s="49"/>
      <c r="T857" s="37"/>
    </row>
    <row r="858" spans="2:20" x14ac:dyDescent="0.2">
      <c r="E858" s="36"/>
      <c r="F858" s="36"/>
      <c r="G858" s="48"/>
      <c r="H858" s="36"/>
      <c r="I858" s="49"/>
      <c r="J858" s="49"/>
      <c r="T858" s="37"/>
    </row>
    <row r="859" spans="2:20" x14ac:dyDescent="0.2">
      <c r="E859" s="36"/>
      <c r="F859" s="36"/>
      <c r="G859" s="48"/>
      <c r="H859" s="36"/>
      <c r="I859" s="49"/>
      <c r="J859" s="49"/>
      <c r="T859" s="37"/>
    </row>
    <row r="860" spans="2:20" x14ac:dyDescent="0.2">
      <c r="B860" s="50"/>
      <c r="E860" s="36"/>
      <c r="F860" s="36"/>
      <c r="G860" s="48"/>
      <c r="H860" s="36"/>
      <c r="I860" s="49"/>
      <c r="J860" s="49"/>
      <c r="T860" s="37"/>
    </row>
    <row r="861" spans="2:20" x14ac:dyDescent="0.2">
      <c r="E861" s="36"/>
      <c r="F861" s="36"/>
      <c r="G861" s="48"/>
      <c r="H861" s="36"/>
      <c r="I861" s="49"/>
      <c r="J861" s="49"/>
      <c r="T861" s="37"/>
    </row>
    <row r="862" spans="2:20" x14ac:dyDescent="0.2">
      <c r="E862" s="36"/>
      <c r="F862" s="36"/>
      <c r="G862" s="48"/>
      <c r="H862" s="36"/>
      <c r="I862" s="49"/>
      <c r="J862" s="49"/>
      <c r="T862" s="37"/>
    </row>
    <row r="863" spans="2:20" x14ac:dyDescent="0.2">
      <c r="E863" s="36"/>
      <c r="F863" s="36"/>
      <c r="G863" s="48"/>
      <c r="H863" s="36"/>
      <c r="I863" s="49"/>
      <c r="J863" s="49"/>
      <c r="T863" s="37"/>
    </row>
    <row r="864" spans="2:20" x14ac:dyDescent="0.2">
      <c r="E864" s="36"/>
      <c r="F864" s="36"/>
      <c r="G864" s="48"/>
      <c r="H864" s="36"/>
      <c r="I864" s="49"/>
      <c r="J864" s="49"/>
      <c r="T864" s="37"/>
    </row>
    <row r="865" spans="2:20" x14ac:dyDescent="0.2">
      <c r="B865" s="50"/>
      <c r="E865" s="36"/>
      <c r="F865" s="36"/>
      <c r="G865" s="48"/>
      <c r="H865" s="36"/>
      <c r="I865" s="49"/>
      <c r="J865" s="49"/>
      <c r="T865" s="37"/>
    </row>
    <row r="866" spans="2:20" x14ac:dyDescent="0.2">
      <c r="E866" s="36"/>
      <c r="F866" s="36"/>
      <c r="G866" s="48"/>
      <c r="H866" s="36"/>
      <c r="I866" s="49"/>
      <c r="J866" s="49"/>
      <c r="T866" s="37"/>
    </row>
    <row r="867" spans="2:20" x14ac:dyDescent="0.2">
      <c r="B867" s="50"/>
      <c r="E867" s="36"/>
      <c r="F867" s="36"/>
      <c r="G867" s="48"/>
      <c r="H867" s="36"/>
      <c r="I867" s="49"/>
      <c r="J867" s="49"/>
      <c r="T867" s="37"/>
    </row>
    <row r="868" spans="2:20" x14ac:dyDescent="0.2">
      <c r="E868" s="36"/>
      <c r="F868" s="36"/>
      <c r="G868" s="48"/>
      <c r="H868" s="36"/>
      <c r="I868" s="49"/>
      <c r="J868" s="49"/>
      <c r="T868" s="37"/>
    </row>
    <row r="869" spans="2:20" x14ac:dyDescent="0.2">
      <c r="B869" s="50"/>
      <c r="E869" s="36"/>
      <c r="F869" s="36"/>
      <c r="G869" s="48"/>
      <c r="H869" s="36"/>
      <c r="I869" s="49"/>
      <c r="J869" s="49"/>
      <c r="T869" s="37"/>
    </row>
    <row r="870" spans="2:20" x14ac:dyDescent="0.2">
      <c r="E870" s="36"/>
      <c r="F870" s="36"/>
      <c r="G870" s="48"/>
      <c r="H870" s="36"/>
      <c r="I870" s="49"/>
      <c r="J870" s="49"/>
      <c r="T870" s="37"/>
    </row>
    <row r="871" spans="2:20" x14ac:dyDescent="0.2">
      <c r="E871" s="36"/>
      <c r="F871" s="36"/>
      <c r="G871" s="48"/>
      <c r="H871" s="36"/>
      <c r="I871" s="49"/>
      <c r="J871" s="49"/>
      <c r="T871" s="37"/>
    </row>
    <row r="872" spans="2:20" x14ac:dyDescent="0.2">
      <c r="B872" s="50"/>
      <c r="E872" s="36"/>
      <c r="F872" s="36"/>
      <c r="G872" s="48"/>
      <c r="H872" s="36"/>
      <c r="I872" s="49"/>
      <c r="J872" s="49"/>
      <c r="T872" s="37"/>
    </row>
    <row r="873" spans="2:20" x14ac:dyDescent="0.2">
      <c r="E873" s="36"/>
      <c r="F873" s="36"/>
      <c r="G873" s="48"/>
      <c r="H873" s="36"/>
      <c r="I873" s="49"/>
      <c r="J873" s="49"/>
      <c r="T873" s="37"/>
    </row>
    <row r="874" spans="2:20" x14ac:dyDescent="0.2">
      <c r="E874" s="36"/>
      <c r="F874" s="36"/>
      <c r="G874" s="48"/>
      <c r="H874" s="36"/>
      <c r="I874" s="49"/>
      <c r="J874" s="49"/>
      <c r="T874" s="37"/>
    </row>
    <row r="875" spans="2:20" x14ac:dyDescent="0.2">
      <c r="E875" s="36"/>
      <c r="F875" s="36"/>
      <c r="G875" s="48"/>
      <c r="H875" s="36"/>
      <c r="I875" s="49"/>
      <c r="J875" s="49"/>
      <c r="T875" s="37"/>
    </row>
    <row r="876" spans="2:20" x14ac:dyDescent="0.2">
      <c r="E876" s="36"/>
      <c r="F876" s="36"/>
      <c r="G876" s="48"/>
      <c r="H876" s="36"/>
      <c r="I876" s="49"/>
      <c r="J876" s="49"/>
      <c r="T876" s="37"/>
    </row>
    <row r="877" spans="2:20" x14ac:dyDescent="0.2">
      <c r="B877" s="50"/>
      <c r="E877" s="36"/>
      <c r="F877" s="36"/>
      <c r="G877" s="48"/>
      <c r="H877" s="36"/>
      <c r="I877" s="49"/>
      <c r="J877" s="49"/>
      <c r="T877" s="37"/>
    </row>
    <row r="878" spans="2:20" x14ac:dyDescent="0.2">
      <c r="E878" s="36"/>
      <c r="F878" s="36"/>
      <c r="G878" s="48"/>
      <c r="H878" s="36"/>
      <c r="I878" s="49"/>
      <c r="J878" s="49"/>
      <c r="T878" s="37"/>
    </row>
    <row r="879" spans="2:20" x14ac:dyDescent="0.2">
      <c r="E879" s="36"/>
      <c r="F879" s="36"/>
      <c r="G879" s="48"/>
      <c r="H879" s="36"/>
      <c r="I879" s="49"/>
      <c r="J879" s="49"/>
      <c r="T879" s="37"/>
    </row>
    <row r="880" spans="2:20" x14ac:dyDescent="0.2">
      <c r="B880" s="50"/>
      <c r="E880" s="36"/>
      <c r="F880" s="36"/>
      <c r="G880" s="48"/>
      <c r="H880" s="36"/>
      <c r="I880" s="49"/>
      <c r="J880" s="49"/>
      <c r="T880" s="37"/>
    </row>
    <row r="881" spans="2:20" x14ac:dyDescent="0.2">
      <c r="E881" s="36"/>
      <c r="F881" s="36"/>
      <c r="G881" s="48"/>
      <c r="H881" s="36"/>
      <c r="I881" s="49"/>
      <c r="J881" s="49"/>
      <c r="T881" s="37"/>
    </row>
    <row r="882" spans="2:20" x14ac:dyDescent="0.2">
      <c r="B882" s="50"/>
      <c r="E882" s="36"/>
      <c r="F882" s="36"/>
      <c r="G882" s="48"/>
      <c r="H882" s="36"/>
      <c r="I882" s="49"/>
      <c r="J882" s="49"/>
      <c r="T882" s="37"/>
    </row>
    <row r="883" spans="2:20" x14ac:dyDescent="0.2">
      <c r="E883" s="36"/>
      <c r="F883" s="36"/>
      <c r="G883" s="48"/>
      <c r="H883" s="36"/>
      <c r="I883" s="49"/>
      <c r="J883" s="49"/>
      <c r="T883" s="37"/>
    </row>
    <row r="884" spans="2:20" x14ac:dyDescent="0.2">
      <c r="B884" s="50"/>
      <c r="E884" s="36"/>
      <c r="F884" s="36"/>
      <c r="G884" s="48"/>
      <c r="H884" s="36"/>
      <c r="I884" s="49"/>
      <c r="J884" s="49"/>
      <c r="T884" s="37"/>
    </row>
    <row r="885" spans="2:20" x14ac:dyDescent="0.2">
      <c r="E885" s="36"/>
      <c r="F885" s="36"/>
      <c r="G885" s="48"/>
      <c r="H885" s="36"/>
      <c r="I885" s="49"/>
      <c r="J885" s="49"/>
      <c r="T885" s="37"/>
    </row>
    <row r="886" spans="2:20" x14ac:dyDescent="0.2">
      <c r="E886" s="36"/>
      <c r="F886" s="36"/>
      <c r="G886" s="48"/>
      <c r="H886" s="36"/>
      <c r="I886" s="49"/>
      <c r="J886" s="49"/>
      <c r="T886" s="37"/>
    </row>
    <row r="887" spans="2:20" x14ac:dyDescent="0.2">
      <c r="E887" s="36"/>
      <c r="F887" s="36"/>
      <c r="G887" s="48"/>
      <c r="H887" s="36"/>
      <c r="I887" s="49"/>
      <c r="J887" s="49"/>
      <c r="T887" s="37"/>
    </row>
    <row r="888" spans="2:20" x14ac:dyDescent="0.2">
      <c r="B888" s="50"/>
      <c r="E888" s="36"/>
      <c r="F888" s="36"/>
      <c r="G888" s="48"/>
      <c r="H888" s="36"/>
      <c r="I888" s="49"/>
      <c r="J888" s="49"/>
      <c r="T888" s="37"/>
    </row>
    <row r="889" spans="2:20" x14ac:dyDescent="0.2">
      <c r="E889" s="36"/>
      <c r="F889" s="36"/>
      <c r="G889" s="48"/>
      <c r="H889" s="36"/>
      <c r="I889" s="49"/>
      <c r="J889" s="49"/>
      <c r="T889" s="37"/>
    </row>
    <row r="890" spans="2:20" x14ac:dyDescent="0.2">
      <c r="E890" s="36"/>
      <c r="F890" s="36"/>
      <c r="G890" s="48"/>
      <c r="H890" s="36"/>
      <c r="I890" s="49"/>
      <c r="J890" s="49"/>
      <c r="T890" s="37"/>
    </row>
    <row r="891" spans="2:20" x14ac:dyDescent="0.2">
      <c r="B891" s="50"/>
      <c r="E891" s="36"/>
      <c r="F891" s="36"/>
      <c r="G891" s="48"/>
      <c r="H891" s="36"/>
      <c r="I891" s="49"/>
      <c r="J891" s="49"/>
      <c r="T891" s="37"/>
    </row>
    <row r="892" spans="2:20" x14ac:dyDescent="0.2">
      <c r="E892" s="36"/>
      <c r="F892" s="36"/>
      <c r="G892" s="48"/>
      <c r="H892" s="36"/>
      <c r="I892" s="49"/>
      <c r="J892" s="49"/>
      <c r="T892" s="37"/>
    </row>
    <row r="893" spans="2:20" x14ac:dyDescent="0.2">
      <c r="E893" s="36"/>
      <c r="F893" s="36"/>
      <c r="G893" s="48"/>
      <c r="H893" s="36"/>
      <c r="I893" s="49"/>
      <c r="J893" s="49"/>
      <c r="T893" s="37"/>
    </row>
    <row r="894" spans="2:20" x14ac:dyDescent="0.2">
      <c r="B894" s="50"/>
      <c r="E894" s="36"/>
      <c r="F894" s="36"/>
      <c r="G894" s="48"/>
      <c r="H894" s="36"/>
      <c r="I894" s="49"/>
      <c r="J894" s="49"/>
      <c r="T894" s="37"/>
    </row>
    <row r="895" spans="2:20" x14ac:dyDescent="0.2">
      <c r="E895" s="36"/>
      <c r="F895" s="36"/>
      <c r="G895" s="48"/>
      <c r="H895" s="36"/>
      <c r="I895" s="49"/>
      <c r="J895" s="49"/>
      <c r="T895" s="37"/>
    </row>
    <row r="896" spans="2:20" x14ac:dyDescent="0.2">
      <c r="E896" s="36"/>
      <c r="F896" s="36"/>
      <c r="G896" s="48"/>
      <c r="H896" s="36"/>
      <c r="I896" s="49"/>
      <c r="J896" s="49"/>
      <c r="T896" s="37"/>
    </row>
    <row r="897" spans="2:20" x14ac:dyDescent="0.2">
      <c r="B897" s="50"/>
      <c r="E897" s="36"/>
      <c r="F897" s="36"/>
      <c r="G897" s="48"/>
      <c r="H897" s="36"/>
      <c r="I897" s="49"/>
      <c r="J897" s="49"/>
      <c r="T897" s="37"/>
    </row>
    <row r="898" spans="2:20" x14ac:dyDescent="0.2">
      <c r="E898" s="36"/>
      <c r="F898" s="36"/>
      <c r="G898" s="48"/>
      <c r="H898" s="36"/>
      <c r="I898" s="49"/>
      <c r="J898" s="49"/>
      <c r="T898" s="37"/>
    </row>
    <row r="899" spans="2:20" x14ac:dyDescent="0.2">
      <c r="B899" s="50"/>
      <c r="E899" s="36"/>
      <c r="F899" s="36"/>
      <c r="G899" s="48"/>
      <c r="H899" s="36"/>
      <c r="I899" s="49"/>
      <c r="J899" s="49"/>
      <c r="T899" s="37"/>
    </row>
    <row r="900" spans="2:20" x14ac:dyDescent="0.2">
      <c r="E900" s="36"/>
      <c r="F900" s="36"/>
      <c r="G900" s="48"/>
      <c r="H900" s="36"/>
      <c r="I900" s="49"/>
      <c r="J900" s="49"/>
      <c r="T900" s="37"/>
    </row>
    <row r="901" spans="2:20" x14ac:dyDescent="0.2">
      <c r="B901" s="50"/>
      <c r="E901" s="36"/>
      <c r="F901" s="36"/>
      <c r="G901" s="48"/>
      <c r="H901" s="36"/>
      <c r="I901" s="49"/>
      <c r="J901" s="49"/>
      <c r="T901" s="37"/>
    </row>
    <row r="902" spans="2:20" x14ac:dyDescent="0.2">
      <c r="E902" s="36"/>
      <c r="F902" s="36"/>
      <c r="G902" s="48"/>
      <c r="H902" s="36"/>
      <c r="I902" s="49"/>
      <c r="J902" s="49"/>
      <c r="T902" s="37"/>
    </row>
    <row r="903" spans="2:20" x14ac:dyDescent="0.2">
      <c r="E903" s="36"/>
      <c r="F903" s="36"/>
      <c r="G903" s="48"/>
      <c r="H903" s="36"/>
      <c r="I903" s="49"/>
      <c r="J903" s="49"/>
      <c r="T903" s="37"/>
    </row>
    <row r="904" spans="2:20" x14ac:dyDescent="0.2">
      <c r="B904" s="50"/>
      <c r="E904" s="36"/>
      <c r="F904" s="36"/>
      <c r="G904" s="48"/>
      <c r="H904" s="36"/>
      <c r="I904" s="49"/>
      <c r="J904" s="49"/>
      <c r="T904" s="37"/>
    </row>
    <row r="905" spans="2:20" x14ac:dyDescent="0.2">
      <c r="E905" s="36"/>
      <c r="F905" s="36"/>
      <c r="G905" s="48"/>
      <c r="H905" s="36"/>
      <c r="I905" s="49"/>
      <c r="J905" s="49"/>
      <c r="T905" s="37"/>
    </row>
    <row r="906" spans="2:20" x14ac:dyDescent="0.2">
      <c r="B906" s="50"/>
      <c r="E906" s="36"/>
      <c r="F906" s="36"/>
      <c r="G906" s="48"/>
      <c r="H906" s="36"/>
      <c r="I906" s="49"/>
      <c r="J906" s="49"/>
      <c r="T906" s="37"/>
    </row>
    <row r="907" spans="2:20" x14ac:dyDescent="0.2">
      <c r="E907" s="36"/>
      <c r="F907" s="36"/>
      <c r="G907" s="48"/>
      <c r="H907" s="36"/>
      <c r="I907" s="49"/>
      <c r="J907" s="49"/>
      <c r="T907" s="37"/>
    </row>
    <row r="908" spans="2:20" x14ac:dyDescent="0.2">
      <c r="E908" s="36"/>
      <c r="F908" s="36"/>
      <c r="G908" s="48"/>
      <c r="H908" s="36"/>
      <c r="I908" s="49"/>
      <c r="J908" s="49"/>
      <c r="T908" s="37"/>
    </row>
    <row r="909" spans="2:20" x14ac:dyDescent="0.2">
      <c r="B909" s="50"/>
      <c r="E909" s="36"/>
      <c r="F909" s="36"/>
      <c r="G909" s="48"/>
      <c r="H909" s="36"/>
      <c r="I909" s="49"/>
      <c r="J909" s="49"/>
      <c r="T909" s="37"/>
    </row>
    <row r="910" spans="2:20" x14ac:dyDescent="0.2">
      <c r="E910" s="36"/>
      <c r="F910" s="36"/>
      <c r="G910" s="48"/>
      <c r="H910" s="36"/>
      <c r="I910" s="49"/>
      <c r="J910" s="49"/>
      <c r="T910" s="37"/>
    </row>
    <row r="911" spans="2:20" x14ac:dyDescent="0.2">
      <c r="E911" s="36"/>
      <c r="F911" s="36"/>
      <c r="G911" s="48"/>
      <c r="H911" s="36"/>
      <c r="I911" s="49"/>
      <c r="J911" s="49"/>
      <c r="T911" s="37"/>
    </row>
    <row r="912" spans="2:20" x14ac:dyDescent="0.2">
      <c r="B912" s="50"/>
      <c r="E912" s="36"/>
      <c r="F912" s="36"/>
      <c r="G912" s="48"/>
      <c r="H912" s="36"/>
      <c r="I912" s="49"/>
      <c r="J912" s="49"/>
      <c r="T912" s="37"/>
    </row>
    <row r="913" spans="2:20" x14ac:dyDescent="0.2">
      <c r="E913" s="36"/>
      <c r="F913" s="36"/>
      <c r="G913" s="48"/>
      <c r="H913" s="36"/>
      <c r="I913" s="49"/>
      <c r="J913" s="49"/>
      <c r="T913" s="37"/>
    </row>
    <row r="914" spans="2:20" x14ac:dyDescent="0.2">
      <c r="B914" s="50"/>
      <c r="E914" s="36"/>
      <c r="F914" s="36"/>
      <c r="G914" s="48"/>
      <c r="H914" s="36"/>
      <c r="I914" s="49"/>
      <c r="J914" s="49"/>
      <c r="T914" s="37"/>
    </row>
    <row r="915" spans="2:20" x14ac:dyDescent="0.2">
      <c r="B915" s="50"/>
      <c r="E915" s="36"/>
      <c r="F915" s="36"/>
      <c r="G915" s="48"/>
      <c r="H915" s="36"/>
      <c r="I915" s="49"/>
      <c r="J915" s="49"/>
      <c r="T915" s="37"/>
    </row>
    <row r="916" spans="2:20" x14ac:dyDescent="0.2">
      <c r="E916" s="36"/>
      <c r="F916" s="36"/>
      <c r="G916" s="48"/>
      <c r="H916" s="36"/>
      <c r="I916" s="49"/>
      <c r="J916" s="49"/>
      <c r="T916" s="37"/>
    </row>
    <row r="917" spans="2:20" x14ac:dyDescent="0.2">
      <c r="E917" s="36"/>
      <c r="F917" s="36"/>
      <c r="G917" s="48"/>
      <c r="H917" s="36"/>
      <c r="I917" s="49"/>
      <c r="J917" s="49"/>
      <c r="T917" s="37"/>
    </row>
    <row r="918" spans="2:20" x14ac:dyDescent="0.2">
      <c r="E918" s="36"/>
      <c r="F918" s="36"/>
      <c r="G918" s="48"/>
      <c r="H918" s="36"/>
      <c r="I918" s="49"/>
      <c r="J918" s="49"/>
      <c r="T918" s="37"/>
    </row>
    <row r="919" spans="2:20" x14ac:dyDescent="0.2">
      <c r="B919" s="50"/>
      <c r="E919" s="36"/>
      <c r="F919" s="36"/>
      <c r="G919" s="48"/>
      <c r="H919" s="36"/>
      <c r="I919" s="49"/>
      <c r="J919" s="49"/>
      <c r="T919" s="37"/>
    </row>
    <row r="920" spans="2:20" x14ac:dyDescent="0.2">
      <c r="B920" s="50"/>
      <c r="E920" s="36"/>
      <c r="F920" s="36"/>
      <c r="G920" s="48"/>
      <c r="H920" s="36"/>
      <c r="I920" s="49"/>
      <c r="J920" s="49"/>
      <c r="T920" s="37"/>
    </row>
    <row r="921" spans="2:20" x14ac:dyDescent="0.2">
      <c r="E921" s="36"/>
      <c r="F921" s="36"/>
      <c r="G921" s="48"/>
      <c r="H921" s="36"/>
      <c r="I921" s="49"/>
      <c r="J921" s="49"/>
      <c r="T921" s="37"/>
    </row>
    <row r="922" spans="2:20" x14ac:dyDescent="0.2">
      <c r="E922" s="36"/>
      <c r="F922" s="36"/>
      <c r="G922" s="48"/>
      <c r="H922" s="36"/>
      <c r="I922" s="49"/>
      <c r="J922" s="49"/>
      <c r="T922" s="37"/>
    </row>
    <row r="923" spans="2:20" x14ac:dyDescent="0.2">
      <c r="B923" s="50"/>
      <c r="E923" s="36"/>
      <c r="F923" s="36"/>
      <c r="G923" s="48"/>
      <c r="H923" s="36"/>
      <c r="I923" s="49"/>
      <c r="J923" s="49"/>
      <c r="T923" s="37"/>
    </row>
    <row r="924" spans="2:20" x14ac:dyDescent="0.2">
      <c r="E924" s="36"/>
      <c r="F924" s="36"/>
      <c r="G924" s="48"/>
      <c r="H924" s="36"/>
      <c r="I924" s="49"/>
      <c r="J924" s="49"/>
      <c r="T924" s="37"/>
    </row>
    <row r="925" spans="2:20" x14ac:dyDescent="0.2">
      <c r="E925" s="36"/>
      <c r="F925" s="36"/>
      <c r="G925" s="48"/>
      <c r="H925" s="36"/>
      <c r="I925" s="49"/>
      <c r="J925" s="49"/>
      <c r="T925" s="37"/>
    </row>
    <row r="926" spans="2:20" x14ac:dyDescent="0.2">
      <c r="E926" s="36"/>
      <c r="F926" s="36"/>
      <c r="G926" s="48"/>
      <c r="H926" s="36"/>
      <c r="I926" s="49"/>
      <c r="J926" s="49"/>
      <c r="T926" s="37"/>
    </row>
    <row r="927" spans="2:20" x14ac:dyDescent="0.2">
      <c r="E927" s="36"/>
      <c r="F927" s="36"/>
      <c r="G927" s="48"/>
      <c r="H927" s="36"/>
      <c r="I927" s="49"/>
      <c r="J927" s="49"/>
      <c r="T927" s="37"/>
    </row>
    <row r="928" spans="2:20" x14ac:dyDescent="0.2">
      <c r="B928" s="50"/>
      <c r="E928" s="36"/>
      <c r="F928" s="36"/>
      <c r="G928" s="48"/>
      <c r="H928" s="36"/>
      <c r="I928" s="49"/>
      <c r="J928" s="49"/>
      <c r="T928" s="37"/>
    </row>
    <row r="929" spans="2:20" x14ac:dyDescent="0.2">
      <c r="E929" s="36"/>
      <c r="F929" s="36"/>
      <c r="G929" s="48"/>
      <c r="H929" s="36"/>
      <c r="I929" s="49"/>
      <c r="J929" s="49"/>
      <c r="T929" s="37"/>
    </row>
    <row r="930" spans="2:20" x14ac:dyDescent="0.2">
      <c r="B930" s="50"/>
      <c r="E930" s="36"/>
      <c r="F930" s="36"/>
      <c r="G930" s="48"/>
      <c r="H930" s="36"/>
      <c r="I930" s="49"/>
      <c r="J930" s="49"/>
      <c r="T930" s="37"/>
    </row>
    <row r="931" spans="2:20" x14ac:dyDescent="0.2">
      <c r="E931" s="36"/>
      <c r="F931" s="36"/>
      <c r="G931" s="48"/>
      <c r="H931" s="36"/>
      <c r="I931" s="49"/>
      <c r="J931" s="49"/>
      <c r="T931" s="37"/>
    </row>
    <row r="932" spans="2:20" x14ac:dyDescent="0.2">
      <c r="E932" s="36"/>
      <c r="F932" s="36"/>
      <c r="G932" s="48"/>
      <c r="H932" s="36"/>
      <c r="I932" s="49"/>
      <c r="J932" s="49"/>
      <c r="T932" s="37"/>
    </row>
    <row r="933" spans="2:20" x14ac:dyDescent="0.2">
      <c r="B933" s="50"/>
      <c r="E933" s="36"/>
      <c r="F933" s="36"/>
      <c r="G933" s="48"/>
      <c r="H933" s="36"/>
      <c r="I933" s="49"/>
      <c r="J933" s="49"/>
      <c r="T933" s="37"/>
    </row>
    <row r="934" spans="2:20" x14ac:dyDescent="0.2">
      <c r="E934" s="36"/>
      <c r="F934" s="36"/>
      <c r="G934" s="48"/>
      <c r="H934" s="36"/>
      <c r="I934" s="49"/>
      <c r="J934" s="49"/>
      <c r="T934" s="37"/>
    </row>
    <row r="935" spans="2:20" x14ac:dyDescent="0.2">
      <c r="E935" s="36"/>
      <c r="F935" s="36"/>
      <c r="G935" s="48"/>
      <c r="H935" s="36"/>
      <c r="I935" s="49"/>
      <c r="J935" s="49"/>
      <c r="T935" s="37"/>
    </row>
    <row r="936" spans="2:20" x14ac:dyDescent="0.2">
      <c r="B936" s="50"/>
      <c r="E936" s="36"/>
      <c r="F936" s="36"/>
      <c r="G936" s="48"/>
      <c r="H936" s="36"/>
      <c r="I936" s="49"/>
      <c r="J936" s="49"/>
      <c r="T936" s="37"/>
    </row>
    <row r="937" spans="2:20" x14ac:dyDescent="0.2">
      <c r="B937" s="50"/>
      <c r="E937" s="36"/>
      <c r="F937" s="36"/>
      <c r="G937" s="48"/>
      <c r="H937" s="36"/>
      <c r="I937" s="49"/>
      <c r="J937" s="49"/>
      <c r="T937" s="37"/>
    </row>
    <row r="938" spans="2:20" x14ac:dyDescent="0.2">
      <c r="E938" s="36"/>
      <c r="F938" s="36"/>
      <c r="G938" s="48"/>
      <c r="H938" s="36"/>
      <c r="I938" s="49"/>
      <c r="J938" s="49"/>
      <c r="T938" s="37"/>
    </row>
    <row r="939" spans="2:20" x14ac:dyDescent="0.2">
      <c r="E939" s="36"/>
      <c r="F939" s="36"/>
      <c r="G939" s="48"/>
      <c r="H939" s="36"/>
      <c r="I939" s="49"/>
      <c r="J939" s="49"/>
      <c r="T939" s="37"/>
    </row>
    <row r="940" spans="2:20" x14ac:dyDescent="0.2">
      <c r="B940" s="50"/>
      <c r="E940" s="36"/>
      <c r="F940" s="36"/>
      <c r="G940" s="48"/>
      <c r="H940" s="36"/>
      <c r="I940" s="49"/>
      <c r="J940" s="49"/>
      <c r="T940" s="37"/>
    </row>
    <row r="941" spans="2:20" x14ac:dyDescent="0.2">
      <c r="E941" s="36"/>
      <c r="F941" s="36"/>
      <c r="G941" s="48"/>
      <c r="H941" s="36"/>
      <c r="I941" s="49"/>
      <c r="J941" s="49"/>
      <c r="T941" s="37"/>
    </row>
    <row r="942" spans="2:20" x14ac:dyDescent="0.2">
      <c r="E942" s="36"/>
      <c r="F942" s="36"/>
      <c r="G942" s="48"/>
      <c r="H942" s="36"/>
      <c r="I942" s="49"/>
      <c r="J942" s="49"/>
      <c r="T942" s="37"/>
    </row>
    <row r="943" spans="2:20" x14ac:dyDescent="0.2">
      <c r="B943" s="50"/>
      <c r="E943" s="36"/>
      <c r="F943" s="36"/>
      <c r="G943" s="48"/>
      <c r="H943" s="36"/>
      <c r="I943" s="49"/>
      <c r="J943" s="49"/>
      <c r="T943" s="37"/>
    </row>
    <row r="944" spans="2:20" x14ac:dyDescent="0.2">
      <c r="E944" s="36"/>
      <c r="F944" s="36"/>
      <c r="G944" s="48"/>
      <c r="H944" s="36"/>
      <c r="I944" s="49"/>
      <c r="J944" s="49"/>
      <c r="T944" s="37"/>
    </row>
    <row r="945" spans="2:20" x14ac:dyDescent="0.2">
      <c r="E945" s="36"/>
      <c r="F945" s="36"/>
      <c r="G945" s="48"/>
      <c r="H945" s="36"/>
      <c r="I945" s="49"/>
      <c r="J945" s="49"/>
      <c r="T945" s="37"/>
    </row>
    <row r="946" spans="2:20" x14ac:dyDescent="0.2">
      <c r="B946" s="50"/>
      <c r="E946" s="36"/>
      <c r="F946" s="36"/>
      <c r="G946" s="48"/>
      <c r="H946" s="36"/>
      <c r="I946" s="49"/>
      <c r="J946" s="49"/>
      <c r="T946" s="37"/>
    </row>
    <row r="947" spans="2:20" x14ac:dyDescent="0.2">
      <c r="E947" s="36"/>
      <c r="F947" s="36"/>
      <c r="G947" s="48"/>
      <c r="H947" s="36"/>
      <c r="I947" s="49"/>
      <c r="J947" s="49"/>
      <c r="T947" s="37"/>
    </row>
    <row r="948" spans="2:20" x14ac:dyDescent="0.2">
      <c r="E948" s="36"/>
      <c r="F948" s="36"/>
      <c r="G948" s="48"/>
      <c r="H948" s="36"/>
      <c r="I948" s="49"/>
      <c r="J948" s="49"/>
      <c r="T948" s="37"/>
    </row>
    <row r="949" spans="2:20" x14ac:dyDescent="0.2">
      <c r="B949" s="50"/>
      <c r="E949" s="36"/>
      <c r="F949" s="36"/>
      <c r="G949" s="48"/>
      <c r="H949" s="36"/>
      <c r="I949" s="49"/>
      <c r="J949" s="49"/>
      <c r="T949" s="37"/>
    </row>
    <row r="950" spans="2:20" x14ac:dyDescent="0.2">
      <c r="E950" s="36"/>
      <c r="F950" s="36"/>
      <c r="G950" s="48"/>
      <c r="H950" s="36"/>
      <c r="I950" s="49"/>
      <c r="J950" s="49"/>
      <c r="T950" s="37"/>
    </row>
    <row r="951" spans="2:20" x14ac:dyDescent="0.2">
      <c r="B951" s="50"/>
      <c r="E951" s="36"/>
      <c r="F951" s="36"/>
      <c r="G951" s="48"/>
      <c r="H951" s="36"/>
      <c r="I951" s="49"/>
      <c r="J951" s="49"/>
      <c r="T951" s="37"/>
    </row>
    <row r="952" spans="2:20" x14ac:dyDescent="0.2">
      <c r="B952" s="50"/>
      <c r="E952" s="36"/>
      <c r="F952" s="36"/>
      <c r="G952" s="48"/>
      <c r="H952" s="36"/>
      <c r="I952" s="49"/>
      <c r="J952" s="49"/>
      <c r="T952" s="37"/>
    </row>
    <row r="953" spans="2:20" x14ac:dyDescent="0.2">
      <c r="E953" s="36"/>
      <c r="F953" s="36"/>
      <c r="G953" s="48"/>
      <c r="H953" s="36"/>
      <c r="I953" s="49"/>
      <c r="J953" s="49"/>
      <c r="T953" s="37"/>
    </row>
    <row r="954" spans="2:20" x14ac:dyDescent="0.2">
      <c r="E954" s="36"/>
      <c r="F954" s="36"/>
      <c r="G954" s="48"/>
      <c r="H954" s="36"/>
      <c r="I954" s="49"/>
      <c r="J954" s="49"/>
      <c r="T954" s="37"/>
    </row>
    <row r="955" spans="2:20" x14ac:dyDescent="0.2">
      <c r="E955" s="36"/>
      <c r="F955" s="36"/>
      <c r="G955" s="48"/>
      <c r="H955" s="36"/>
      <c r="I955" s="49"/>
      <c r="J955" s="49"/>
      <c r="T955" s="37"/>
    </row>
    <row r="956" spans="2:20" x14ac:dyDescent="0.2">
      <c r="E956" s="36"/>
      <c r="F956" s="36"/>
      <c r="G956" s="48"/>
      <c r="H956" s="36"/>
      <c r="I956" s="49"/>
      <c r="J956" s="49"/>
      <c r="T956" s="37"/>
    </row>
    <row r="957" spans="2:20" x14ac:dyDescent="0.2">
      <c r="B957" s="50"/>
      <c r="E957" s="36"/>
      <c r="F957" s="36"/>
      <c r="G957" s="48"/>
      <c r="H957" s="36"/>
      <c r="I957" s="49"/>
      <c r="J957" s="49"/>
      <c r="T957" s="37"/>
    </row>
    <row r="958" spans="2:20" x14ac:dyDescent="0.2">
      <c r="E958" s="36"/>
      <c r="F958" s="36"/>
      <c r="G958" s="48"/>
      <c r="H958" s="36"/>
      <c r="I958" s="49"/>
      <c r="J958" s="49"/>
      <c r="T958" s="37"/>
    </row>
    <row r="959" spans="2:20" x14ac:dyDescent="0.2">
      <c r="E959" s="36"/>
      <c r="F959" s="36"/>
      <c r="G959" s="48"/>
      <c r="H959" s="36"/>
      <c r="I959" s="49"/>
      <c r="J959" s="49"/>
      <c r="T959" s="37"/>
    </row>
    <row r="960" spans="2:20" x14ac:dyDescent="0.2">
      <c r="E960" s="36"/>
      <c r="F960" s="36"/>
      <c r="G960" s="48"/>
      <c r="H960" s="36"/>
      <c r="I960" s="49"/>
      <c r="J960" s="49"/>
      <c r="T960" s="37"/>
    </row>
    <row r="961" spans="2:20" x14ac:dyDescent="0.2">
      <c r="B961" s="50"/>
      <c r="E961" s="36"/>
      <c r="F961" s="36"/>
      <c r="G961" s="48"/>
      <c r="H961" s="36"/>
      <c r="I961" s="49"/>
      <c r="J961" s="49"/>
      <c r="T961" s="37"/>
    </row>
    <row r="962" spans="2:20" x14ac:dyDescent="0.2">
      <c r="E962" s="36"/>
      <c r="F962" s="36"/>
      <c r="G962" s="48"/>
      <c r="H962" s="36"/>
      <c r="I962" s="49"/>
      <c r="J962" s="49"/>
      <c r="T962" s="37"/>
    </row>
    <row r="963" spans="2:20" x14ac:dyDescent="0.2">
      <c r="B963" s="50"/>
      <c r="E963" s="36"/>
      <c r="F963" s="36"/>
      <c r="G963" s="48"/>
      <c r="H963" s="36"/>
      <c r="I963" s="49"/>
      <c r="J963" s="49"/>
      <c r="T963" s="37"/>
    </row>
    <row r="964" spans="2:20" x14ac:dyDescent="0.2">
      <c r="E964" s="36"/>
      <c r="F964" s="36"/>
      <c r="G964" s="48"/>
      <c r="H964" s="36"/>
      <c r="I964" s="49"/>
      <c r="J964" s="49"/>
      <c r="T964" s="37"/>
    </row>
    <row r="965" spans="2:20" x14ac:dyDescent="0.2">
      <c r="E965" s="36"/>
      <c r="F965" s="36"/>
      <c r="G965" s="48"/>
      <c r="H965" s="36"/>
      <c r="I965" s="49"/>
      <c r="J965" s="49"/>
      <c r="T965" s="37"/>
    </row>
    <row r="966" spans="2:20" x14ac:dyDescent="0.2">
      <c r="B966" s="50"/>
      <c r="E966" s="36"/>
      <c r="F966" s="36"/>
      <c r="G966" s="48"/>
      <c r="H966" s="36"/>
      <c r="I966" s="49"/>
      <c r="J966" s="49"/>
      <c r="T966" s="37"/>
    </row>
    <row r="967" spans="2:20" x14ac:dyDescent="0.2">
      <c r="E967" s="36"/>
      <c r="F967" s="36"/>
      <c r="G967" s="48"/>
      <c r="H967" s="36"/>
      <c r="I967" s="49"/>
      <c r="J967" s="49"/>
      <c r="T967" s="37"/>
    </row>
    <row r="968" spans="2:20" x14ac:dyDescent="0.2">
      <c r="E968" s="36"/>
      <c r="F968" s="36"/>
      <c r="G968" s="48"/>
      <c r="H968" s="36"/>
      <c r="I968" s="49"/>
      <c r="J968" s="49"/>
      <c r="T968" s="37"/>
    </row>
    <row r="969" spans="2:20" x14ac:dyDescent="0.2">
      <c r="B969" s="50"/>
      <c r="E969" s="36"/>
      <c r="F969" s="36"/>
      <c r="G969" s="48"/>
      <c r="H969" s="36"/>
      <c r="I969" s="49"/>
      <c r="J969" s="49"/>
      <c r="T969" s="37"/>
    </row>
    <row r="970" spans="2:20" x14ac:dyDescent="0.2">
      <c r="E970" s="36"/>
      <c r="F970" s="36"/>
      <c r="G970" s="48"/>
      <c r="H970" s="36"/>
      <c r="I970" s="49"/>
      <c r="J970" s="49"/>
      <c r="T970" s="37"/>
    </row>
    <row r="971" spans="2:20" x14ac:dyDescent="0.2">
      <c r="E971" s="36"/>
      <c r="F971" s="36"/>
      <c r="G971" s="48"/>
      <c r="H971" s="36"/>
      <c r="I971" s="49"/>
      <c r="J971" s="49"/>
      <c r="T971" s="37"/>
    </row>
    <row r="972" spans="2:20" x14ac:dyDescent="0.2">
      <c r="E972" s="36"/>
      <c r="F972" s="36"/>
      <c r="G972" s="48"/>
      <c r="H972" s="36"/>
      <c r="I972" s="49"/>
      <c r="J972" s="49"/>
      <c r="T972" s="37"/>
    </row>
    <row r="973" spans="2:20" x14ac:dyDescent="0.2">
      <c r="B973" s="50"/>
      <c r="E973" s="36"/>
      <c r="F973" s="36"/>
      <c r="G973" s="48"/>
      <c r="H973" s="36"/>
      <c r="I973" s="49"/>
      <c r="J973" s="49"/>
      <c r="T973" s="37"/>
    </row>
    <row r="974" spans="2:20" x14ac:dyDescent="0.2">
      <c r="E974" s="36"/>
      <c r="F974" s="36"/>
      <c r="G974" s="48"/>
      <c r="H974" s="36"/>
      <c r="I974" s="49"/>
      <c r="J974" s="49"/>
      <c r="T974" s="37"/>
    </row>
    <row r="975" spans="2:20" x14ac:dyDescent="0.2">
      <c r="B975" s="50"/>
      <c r="E975" s="36"/>
      <c r="F975" s="36"/>
      <c r="G975" s="48"/>
      <c r="H975" s="36"/>
      <c r="I975" s="49"/>
      <c r="J975" s="49"/>
      <c r="T975" s="37"/>
    </row>
    <row r="976" spans="2:20" x14ac:dyDescent="0.2">
      <c r="B976" s="50"/>
      <c r="E976" s="36"/>
      <c r="F976" s="36"/>
      <c r="G976" s="48"/>
      <c r="H976" s="36"/>
      <c r="I976" s="49"/>
      <c r="J976" s="49"/>
      <c r="T976" s="37"/>
    </row>
    <row r="977" spans="2:20" x14ac:dyDescent="0.2">
      <c r="B977" s="50"/>
      <c r="E977" s="36"/>
      <c r="F977" s="36"/>
      <c r="G977" s="48"/>
      <c r="H977" s="36"/>
      <c r="I977" s="49"/>
      <c r="J977" s="49"/>
      <c r="T977" s="37"/>
    </row>
    <row r="978" spans="2:20" x14ac:dyDescent="0.2">
      <c r="E978" s="36"/>
      <c r="F978" s="36"/>
      <c r="G978" s="48"/>
      <c r="H978" s="36"/>
      <c r="I978" s="49"/>
      <c r="J978" s="49"/>
      <c r="T978" s="37"/>
    </row>
    <row r="979" spans="2:20" x14ac:dyDescent="0.2">
      <c r="E979" s="36"/>
      <c r="F979" s="36"/>
      <c r="G979" s="48"/>
      <c r="H979" s="36"/>
      <c r="I979" s="49"/>
      <c r="J979" s="49"/>
      <c r="T979" s="37"/>
    </row>
  </sheetData>
  <mergeCells count="8">
    <mergeCell ref="I9:L9"/>
    <mergeCell ref="I11:L11"/>
    <mergeCell ref="I5:J5"/>
    <mergeCell ref="K5:L5"/>
    <mergeCell ref="I6:J6"/>
    <mergeCell ref="K6:L6"/>
    <mergeCell ref="I7:J7"/>
    <mergeCell ref="K7:L7"/>
  </mergeCells>
  <pageMargins left="0.45" right="0.45" top="0.5" bottom="0.5" header="0.3" footer="0.3"/>
  <pageSetup scale="6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980"/>
  <sheetViews>
    <sheetView tabSelected="1" topLeftCell="A317" zoomScale="120" zoomScaleNormal="120" zoomScaleSheetLayoutView="75" workbookViewId="0">
      <selection activeCell="G338" sqref="G338"/>
    </sheetView>
  </sheetViews>
  <sheetFormatPr defaultColWidth="9.140625" defaultRowHeight="12.75" x14ac:dyDescent="0.2"/>
  <cols>
    <col min="1" max="1" width="10.85546875" style="34" bestFit="1" customWidth="1"/>
    <col min="2" max="2" width="9" style="34" customWidth="1"/>
    <col min="3" max="3" width="10.42578125" style="34" bestFit="1" customWidth="1"/>
    <col min="4" max="4" width="10.5703125" style="34" customWidth="1"/>
    <col min="5" max="5" width="9.5703125" style="34" bestFit="1" customWidth="1"/>
    <col min="6" max="6" width="7.85546875" style="36" bestFit="1" customWidth="1"/>
    <col min="7" max="7" width="9.5703125" style="34" bestFit="1" customWidth="1"/>
    <col min="8" max="8" width="7.28515625" style="34" bestFit="1" customWidth="1"/>
    <col min="9" max="9" width="9.5703125" style="34" bestFit="1" customWidth="1"/>
    <col min="10" max="10" width="10.28515625" style="34" bestFit="1" customWidth="1"/>
    <col min="11" max="11" width="8.28515625" style="34" bestFit="1" customWidth="1"/>
    <col min="12" max="12" width="7.140625" style="34" bestFit="1" customWidth="1"/>
    <col min="13" max="13" width="9.28515625" style="34" bestFit="1" customWidth="1"/>
    <col min="14" max="14" width="8.42578125" style="34" bestFit="1" customWidth="1"/>
    <col min="15" max="15" width="12.28515625" style="34" bestFit="1" customWidth="1"/>
    <col min="16" max="16" width="12.28515625" style="37" bestFit="1" customWidth="1"/>
    <col min="17" max="17" width="6.85546875" style="34" customWidth="1"/>
    <col min="18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96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494.06666666666666</v>
      </c>
    </row>
    <row r="3" spans="1:21" x14ac:dyDescent="0.2">
      <c r="A3" s="34" t="s">
        <v>18</v>
      </c>
      <c r="D3" s="38">
        <f>SUM(J:K)/60</f>
        <v>367.51666666666665</v>
      </c>
      <c r="G3" s="36"/>
      <c r="H3" s="36"/>
      <c r="I3" s="49"/>
    </row>
    <row r="4" spans="1:21" x14ac:dyDescent="0.2">
      <c r="A4" s="34" t="s">
        <v>17</v>
      </c>
      <c r="D4" s="39">
        <f ca="1">D3/D2</f>
        <v>0.74386047766833086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36606.297550000018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35536.008640938104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34653.349616666717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1.554700378041042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1.8360271131151351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41365</v>
      </c>
      <c r="B15" s="36">
        <v>824</v>
      </c>
      <c r="C15" s="55">
        <v>4</v>
      </c>
      <c r="D15" s="36">
        <v>0.01</v>
      </c>
      <c r="E15" s="36">
        <v>832</v>
      </c>
      <c r="F15" s="48">
        <f>VALUE(CONCATENATE(LEFT(E15,LEN(E15)-2),":",RIGHT(E15,2)))</f>
        <v>0.35555555555555557</v>
      </c>
      <c r="G15" s="36">
        <v>835</v>
      </c>
      <c r="H15" s="49">
        <f>VALUE(CONCATENATE(LEFT(G15,LEN(G15)-2),":",RIGHT(G15,2)))</f>
        <v>0.3576388888888889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7.9999999999999716</v>
      </c>
      <c r="K15" s="34">
        <f>(H15-F15)*1440</f>
        <v>2.9999999999999893</v>
      </c>
      <c r="L15" s="34">
        <f t="shared" ref="L15:L78" si="2">IF(A15&lt;&gt;"",1,L14+1)</f>
        <v>1</v>
      </c>
      <c r="M15" s="34">
        <f t="shared" ref="M15:M78" ca="1" si="3">OFFSET(B15,-L15+1,0)</f>
        <v>824</v>
      </c>
      <c r="N15" s="34" t="str">
        <f>IF(I15&lt;&gt;"",(I15-VALUE(CONCATENATE(LEFT(M15,LEN(M15)-2),":",RIGHT(M15,2))))*1440,"")</f>
        <v/>
      </c>
      <c r="O15" s="34">
        <f>IF(J15&lt;&gt;"",(D15+D16)*J15/2,D15*5/2)</f>
        <v>40.039999999999857</v>
      </c>
      <c r="P15" s="37">
        <f>IF(J15&lt;&gt;"",(D16-D15)*J15/LN((D16+0.000001)/(D15+0.000001)),-5*(D15-0.000001)/(LN(1/D15)-13.8155))</f>
        <v>11.569772311648126</v>
      </c>
      <c r="Q15" s="34">
        <f>(D15*K15)</f>
        <v>2.9999999999999895E-2</v>
      </c>
      <c r="R15" s="34">
        <f>O15+Q15</f>
        <v>40.069999999999858</v>
      </c>
      <c r="S15" s="37">
        <f>P15+Q15</f>
        <v>11.599772311648126</v>
      </c>
    </row>
    <row r="16" spans="1:21" x14ac:dyDescent="0.2">
      <c r="A16" s="36"/>
      <c r="B16" s="36"/>
      <c r="C16" s="55"/>
      <c r="D16" s="36">
        <v>10</v>
      </c>
      <c r="E16" s="36">
        <v>843</v>
      </c>
      <c r="F16" s="48">
        <f t="shared" ref="F16:F79" si="4">VALUE(CONCATENATE(LEFT(E16,LEN(E16)-2),":",RIGHT(E16,2)))</f>
        <v>0.36319444444444443</v>
      </c>
      <c r="G16" s="36">
        <v>845</v>
      </c>
      <c r="H16" s="49">
        <f t="shared" ref="H16:H79" si="5">VALUE(CONCATENATE(LEFT(G16,LEN(G16)-2),":",RIGHT(G16,2)))</f>
        <v>0.36458333333333331</v>
      </c>
      <c r="I16" s="49" t="str">
        <f t="shared" si="0"/>
        <v/>
      </c>
      <c r="J16" s="34">
        <f t="shared" si="1"/>
        <v>5.0000000000000622</v>
      </c>
      <c r="K16" s="34">
        <f t="shared" ref="K16:K79" si="6">(H16-F16)*1440</f>
        <v>1.9999999999999929</v>
      </c>
      <c r="L16" s="34">
        <f t="shared" si="2"/>
        <v>2</v>
      </c>
      <c r="M16" s="34">
        <f t="shared" ca="1" si="3"/>
        <v>824</v>
      </c>
      <c r="N16" s="34" t="str">
        <f t="shared" ref="N16:N79" si="7">IF(I16&lt;&gt;"",(I16-VALUE(CONCATENATE(LEFT(M16,LEN(M16)-2),":",RIGHT(M16,2))))*1440,"")</f>
        <v/>
      </c>
      <c r="O16" s="34">
        <f t="shared" ref="O16:O79" si="8">IF(J16&lt;&gt;"",(D16+D17)*J16/2,D16*5/2)</f>
        <v>525.00000000000648</v>
      </c>
      <c r="P16" s="37">
        <f t="shared" ref="P16:P79" si="9">IF(J16&lt;&gt;"",(D17-D16)*J16/LN((D17+0.000001)/(D16+0.000001)),-5*(D16-0.000001)/(LN(1/D16)-13.8155))</f>
        <v>317.11780071694039</v>
      </c>
      <c r="Q16" s="34">
        <f t="shared" ref="Q16:Q79" si="10">(D16*K16)</f>
        <v>19.999999999999929</v>
      </c>
      <c r="R16" s="34">
        <f t="shared" ref="R16:R79" si="11">O16+Q16</f>
        <v>545.00000000000637</v>
      </c>
      <c r="S16" s="37">
        <f t="shared" ref="S16:S79" si="12">P16+Q16</f>
        <v>337.11780071694034</v>
      </c>
    </row>
    <row r="17" spans="1:19" x14ac:dyDescent="0.2">
      <c r="A17" s="47"/>
      <c r="B17" s="36"/>
      <c r="C17" s="55"/>
      <c r="D17" s="36">
        <v>200</v>
      </c>
      <c r="E17" s="36">
        <v>850</v>
      </c>
      <c r="F17" s="48">
        <f t="shared" si="4"/>
        <v>0.36805555555555558</v>
      </c>
      <c r="G17" s="36">
        <v>1529</v>
      </c>
      <c r="H17" s="49">
        <f t="shared" si="5"/>
        <v>0.64513888888888882</v>
      </c>
      <c r="I17" s="49" t="str">
        <f t="shared" si="0"/>
        <v/>
      </c>
      <c r="J17" s="34">
        <f t="shared" si="1"/>
        <v>3.0000000000001492</v>
      </c>
      <c r="K17" s="34">
        <f t="shared" si="6"/>
        <v>398.99999999999989</v>
      </c>
      <c r="L17" s="34">
        <f t="shared" si="2"/>
        <v>3</v>
      </c>
      <c r="M17" s="34">
        <f t="shared" ca="1" si="3"/>
        <v>824</v>
      </c>
      <c r="N17" s="34" t="str">
        <f t="shared" si="7"/>
        <v/>
      </c>
      <c r="O17" s="34">
        <f t="shared" si="8"/>
        <v>525.00000000002615</v>
      </c>
      <c r="P17" s="37">
        <f t="shared" si="9"/>
        <v>521.40892753810431</v>
      </c>
      <c r="Q17" s="34">
        <f t="shared" si="10"/>
        <v>79799.999999999971</v>
      </c>
      <c r="R17" s="34">
        <f t="shared" si="11"/>
        <v>80325</v>
      </c>
      <c r="S17" s="37">
        <f t="shared" si="12"/>
        <v>80321.408927538068</v>
      </c>
    </row>
    <row r="18" spans="1:19" x14ac:dyDescent="0.2">
      <c r="A18" s="47"/>
      <c r="B18" s="36"/>
      <c r="C18" s="55"/>
      <c r="D18" s="36">
        <v>150</v>
      </c>
      <c r="E18" s="36">
        <v>1532</v>
      </c>
      <c r="F18" s="48">
        <f t="shared" si="4"/>
        <v>0.64722222222222225</v>
      </c>
      <c r="G18" s="36">
        <v>1539</v>
      </c>
      <c r="H18" s="49">
        <f t="shared" si="5"/>
        <v>0.65208333333333335</v>
      </c>
      <c r="I18" s="49" t="str">
        <f t="shared" si="0"/>
        <v/>
      </c>
      <c r="J18" s="34">
        <f t="shared" si="1"/>
        <v>2.9999999999999893</v>
      </c>
      <c r="K18" s="34">
        <f t="shared" si="6"/>
        <v>6.9999999999999751</v>
      </c>
      <c r="L18" s="34">
        <f t="shared" si="2"/>
        <v>4</v>
      </c>
      <c r="M18" s="34">
        <f t="shared" ca="1" si="3"/>
        <v>824</v>
      </c>
      <c r="N18" s="34" t="str">
        <f t="shared" si="7"/>
        <v/>
      </c>
      <c r="O18" s="34">
        <f t="shared" si="8"/>
        <v>524.99999999999818</v>
      </c>
      <c r="P18" s="37">
        <f t="shared" si="9"/>
        <v>521.40892753807668</v>
      </c>
      <c r="Q18" s="34">
        <f t="shared" si="10"/>
        <v>1049.9999999999964</v>
      </c>
      <c r="R18" s="34">
        <f t="shared" si="11"/>
        <v>1574.9999999999945</v>
      </c>
      <c r="S18" s="37">
        <f t="shared" si="12"/>
        <v>1571.4089275380729</v>
      </c>
    </row>
    <row r="19" spans="1:19" x14ac:dyDescent="0.2">
      <c r="A19" s="47"/>
      <c r="B19" s="36"/>
      <c r="C19" s="55"/>
      <c r="D19" s="36">
        <v>200</v>
      </c>
      <c r="E19" s="36">
        <v>1542</v>
      </c>
      <c r="F19" s="48">
        <f t="shared" si="4"/>
        <v>0.65416666666666667</v>
      </c>
      <c r="G19" s="36">
        <v>1555</v>
      </c>
      <c r="H19" s="49">
        <f t="shared" si="5"/>
        <v>0.66319444444444442</v>
      </c>
      <c r="I19" s="49">
        <f t="shared" si="0"/>
        <v>0.66666666666666663</v>
      </c>
      <c r="J19" s="34" t="str">
        <f t="shared" si="1"/>
        <v/>
      </c>
      <c r="K19" s="34">
        <f t="shared" si="6"/>
        <v>12.999999999999954</v>
      </c>
      <c r="L19" s="34">
        <f t="shared" si="2"/>
        <v>5</v>
      </c>
      <c r="M19" s="34">
        <f t="shared" ca="1" si="3"/>
        <v>824</v>
      </c>
      <c r="N19" s="34">
        <f t="shared" ca="1" si="7"/>
        <v>455.99999999999989</v>
      </c>
      <c r="O19" s="34">
        <f t="shared" si="8"/>
        <v>500</v>
      </c>
      <c r="P19" s="37">
        <f t="shared" si="9"/>
        <v>52.318172546220183</v>
      </c>
      <c r="Q19" s="34">
        <f t="shared" si="10"/>
        <v>2599.9999999999909</v>
      </c>
      <c r="R19" s="34">
        <f t="shared" si="11"/>
        <v>3099.9999999999909</v>
      </c>
      <c r="S19" s="37">
        <f t="shared" si="12"/>
        <v>2652.3181725462109</v>
      </c>
    </row>
    <row r="20" spans="1:19" x14ac:dyDescent="0.2">
      <c r="A20" s="47">
        <v>41366</v>
      </c>
      <c r="B20" s="36">
        <v>839</v>
      </c>
      <c r="C20" s="55">
        <v>4</v>
      </c>
      <c r="D20" s="36">
        <v>0.01</v>
      </c>
      <c r="E20" s="36">
        <v>850</v>
      </c>
      <c r="F20" s="48">
        <f t="shared" si="4"/>
        <v>0.36805555555555558</v>
      </c>
      <c r="G20" s="36">
        <v>853</v>
      </c>
      <c r="H20" s="49">
        <f t="shared" si="5"/>
        <v>0.37013888888888885</v>
      </c>
      <c r="I20" s="49" t="str">
        <f t="shared" si="0"/>
        <v/>
      </c>
      <c r="J20" s="34">
        <f t="shared" si="1"/>
        <v>7.0000000000000551</v>
      </c>
      <c r="K20" s="34">
        <f t="shared" si="6"/>
        <v>2.9999999999999094</v>
      </c>
      <c r="L20" s="34">
        <f t="shared" si="2"/>
        <v>1</v>
      </c>
      <c r="M20" s="34">
        <f t="shared" ca="1" si="3"/>
        <v>839</v>
      </c>
      <c r="N20" s="34" t="str">
        <f t="shared" si="7"/>
        <v/>
      </c>
      <c r="O20" s="34">
        <f t="shared" si="8"/>
        <v>35.035000000000274</v>
      </c>
      <c r="P20" s="37">
        <f t="shared" si="9"/>
        <v>10.123550772692225</v>
      </c>
      <c r="Q20" s="34">
        <f t="shared" si="10"/>
        <v>2.9999999999999093E-2</v>
      </c>
      <c r="R20" s="34">
        <f t="shared" si="11"/>
        <v>35.065000000000275</v>
      </c>
      <c r="S20" s="37">
        <f t="shared" si="12"/>
        <v>10.153550772692224</v>
      </c>
    </row>
    <row r="21" spans="1:19" x14ac:dyDescent="0.2">
      <c r="A21" s="47"/>
      <c r="B21" s="36"/>
      <c r="C21" s="55"/>
      <c r="D21" s="36">
        <v>10</v>
      </c>
      <c r="E21" s="36">
        <v>900</v>
      </c>
      <c r="F21" s="48">
        <f t="shared" si="4"/>
        <v>0.375</v>
      </c>
      <c r="G21" s="36">
        <v>903</v>
      </c>
      <c r="H21" s="49">
        <f t="shared" si="5"/>
        <v>0.37708333333333338</v>
      </c>
      <c r="I21" s="49" t="str">
        <f t="shared" si="0"/>
        <v/>
      </c>
      <c r="J21" s="34">
        <f t="shared" si="1"/>
        <v>4.9999999999999023</v>
      </c>
      <c r="K21" s="34">
        <f t="shared" si="6"/>
        <v>3.0000000000000693</v>
      </c>
      <c r="L21" s="34">
        <f t="shared" si="2"/>
        <v>2</v>
      </c>
      <c r="M21" s="34">
        <f t="shared" ca="1" si="3"/>
        <v>839</v>
      </c>
      <c r="N21" s="34" t="str">
        <f t="shared" si="7"/>
        <v/>
      </c>
      <c r="O21" s="34">
        <f t="shared" si="8"/>
        <v>524.99999999998977</v>
      </c>
      <c r="P21" s="37">
        <f t="shared" si="9"/>
        <v>317.11780071693028</v>
      </c>
      <c r="Q21" s="34">
        <f t="shared" si="10"/>
        <v>30.000000000000693</v>
      </c>
      <c r="R21" s="34">
        <f t="shared" si="11"/>
        <v>554.99999999999045</v>
      </c>
      <c r="S21" s="37">
        <f t="shared" si="12"/>
        <v>347.11780071693096</v>
      </c>
    </row>
    <row r="22" spans="1:19" x14ac:dyDescent="0.2">
      <c r="A22" s="50"/>
      <c r="B22" s="36"/>
      <c r="C22" s="55"/>
      <c r="D22" s="36">
        <v>200</v>
      </c>
      <c r="E22" s="36">
        <v>908</v>
      </c>
      <c r="F22" s="48">
        <f t="shared" si="4"/>
        <v>0.38055555555555554</v>
      </c>
      <c r="G22" s="36">
        <v>945</v>
      </c>
      <c r="H22" s="49">
        <f t="shared" si="5"/>
        <v>0.40625</v>
      </c>
      <c r="I22" s="49" t="str">
        <f t="shared" si="0"/>
        <v/>
      </c>
      <c r="J22" s="34">
        <f t="shared" si="1"/>
        <v>1.9999999999999929</v>
      </c>
      <c r="K22" s="34">
        <f t="shared" si="6"/>
        <v>37.000000000000028</v>
      </c>
      <c r="L22" s="34">
        <f t="shared" si="2"/>
        <v>3</v>
      </c>
      <c r="M22" s="34">
        <f t="shared" ca="1" si="3"/>
        <v>839</v>
      </c>
      <c r="N22" s="34" t="str">
        <f t="shared" si="7"/>
        <v/>
      </c>
      <c r="O22" s="34">
        <f t="shared" si="8"/>
        <v>349.99999999999875</v>
      </c>
      <c r="P22" s="37">
        <f t="shared" si="9"/>
        <v>347.60595169205106</v>
      </c>
      <c r="Q22" s="34">
        <f t="shared" si="10"/>
        <v>7400.0000000000055</v>
      </c>
      <c r="R22" s="34">
        <f t="shared" si="11"/>
        <v>7750.0000000000045</v>
      </c>
      <c r="S22" s="37">
        <f t="shared" si="12"/>
        <v>7747.6059516920568</v>
      </c>
    </row>
    <row r="23" spans="1:19" x14ac:dyDescent="0.2">
      <c r="A23" s="47"/>
      <c r="B23" s="36"/>
      <c r="C23" s="55"/>
      <c r="D23" s="36">
        <v>150</v>
      </c>
      <c r="E23" s="36">
        <v>947</v>
      </c>
      <c r="F23" s="48">
        <f t="shared" si="4"/>
        <v>0.40763888888888888</v>
      </c>
      <c r="G23" s="36">
        <v>1004</v>
      </c>
      <c r="H23" s="49">
        <f t="shared" si="5"/>
        <v>0.41944444444444445</v>
      </c>
      <c r="I23" s="49" t="str">
        <f t="shared" si="0"/>
        <v/>
      </c>
      <c r="J23" s="34">
        <f t="shared" si="1"/>
        <v>1.9999999999999929</v>
      </c>
      <c r="K23" s="34">
        <f t="shared" si="6"/>
        <v>17.000000000000021</v>
      </c>
      <c r="L23" s="34">
        <f t="shared" si="2"/>
        <v>4</v>
      </c>
      <c r="M23" s="34">
        <f t="shared" ca="1" si="3"/>
        <v>839</v>
      </c>
      <c r="N23" s="34" t="str">
        <f t="shared" si="7"/>
        <v/>
      </c>
      <c r="O23" s="34">
        <f t="shared" si="8"/>
        <v>349.99999999999875</v>
      </c>
      <c r="P23" s="37">
        <f t="shared" si="9"/>
        <v>347.60595169205112</v>
      </c>
      <c r="Q23" s="34">
        <f t="shared" si="10"/>
        <v>2550.0000000000032</v>
      </c>
      <c r="R23" s="34">
        <f t="shared" si="11"/>
        <v>2900.0000000000018</v>
      </c>
      <c r="S23" s="37">
        <f t="shared" si="12"/>
        <v>2897.6059516920541</v>
      </c>
    </row>
    <row r="24" spans="1:19" x14ac:dyDescent="0.2">
      <c r="A24" s="47"/>
      <c r="B24" s="36"/>
      <c r="C24" s="55"/>
      <c r="D24" s="36">
        <v>200</v>
      </c>
      <c r="E24" s="36">
        <v>1006</v>
      </c>
      <c r="F24" s="48">
        <f t="shared" si="4"/>
        <v>0.42083333333333334</v>
      </c>
      <c r="G24" s="36">
        <v>1047</v>
      </c>
      <c r="H24" s="49">
        <f t="shared" si="5"/>
        <v>0.44930555555555557</v>
      </c>
      <c r="I24" s="49" t="str">
        <f t="shared" si="0"/>
        <v/>
      </c>
      <c r="J24" s="34">
        <f t="shared" si="1"/>
        <v>16.000000000000021</v>
      </c>
      <c r="K24" s="34">
        <f t="shared" si="6"/>
        <v>41.000000000000014</v>
      </c>
      <c r="L24" s="34">
        <f t="shared" si="2"/>
        <v>5</v>
      </c>
      <c r="M24" s="34">
        <f t="shared" ca="1" si="3"/>
        <v>839</v>
      </c>
      <c r="N24" s="34" t="str">
        <f t="shared" si="7"/>
        <v/>
      </c>
      <c r="O24" s="34">
        <f t="shared" si="8"/>
        <v>2800.0000000000036</v>
      </c>
      <c r="P24" s="37">
        <f t="shared" si="9"/>
        <v>2780.8476135364222</v>
      </c>
      <c r="Q24" s="34">
        <f t="shared" si="10"/>
        <v>8200.0000000000036</v>
      </c>
      <c r="R24" s="34">
        <f t="shared" si="11"/>
        <v>11000.000000000007</v>
      </c>
      <c r="S24" s="37">
        <f t="shared" si="12"/>
        <v>10980.847613536425</v>
      </c>
    </row>
    <row r="25" spans="1:19" x14ac:dyDescent="0.2">
      <c r="A25" s="47"/>
      <c r="B25" s="36"/>
      <c r="C25" s="55"/>
      <c r="D25" s="36">
        <v>150</v>
      </c>
      <c r="E25" s="36">
        <v>1103</v>
      </c>
      <c r="F25" s="48">
        <f t="shared" si="4"/>
        <v>0.4604166666666667</v>
      </c>
      <c r="G25" s="36">
        <v>1119</v>
      </c>
      <c r="H25" s="49">
        <f t="shared" si="5"/>
        <v>0.47152777777777777</v>
      </c>
      <c r="I25" s="49" t="str">
        <f t="shared" si="0"/>
        <v/>
      </c>
      <c r="J25" s="34">
        <f t="shared" si="1"/>
        <v>1.9999999999999929</v>
      </c>
      <c r="K25" s="34">
        <f t="shared" si="6"/>
        <v>15.999999999999943</v>
      </c>
      <c r="L25" s="34">
        <f t="shared" si="2"/>
        <v>6</v>
      </c>
      <c r="M25" s="34">
        <f t="shared" ca="1" si="3"/>
        <v>839</v>
      </c>
      <c r="N25" s="34" t="str">
        <f t="shared" si="7"/>
        <v/>
      </c>
      <c r="O25" s="34">
        <f t="shared" si="8"/>
        <v>349.99999999999875</v>
      </c>
      <c r="P25" s="37">
        <f t="shared" si="9"/>
        <v>347.60595169205112</v>
      </c>
      <c r="Q25" s="34">
        <f t="shared" si="10"/>
        <v>2399.9999999999914</v>
      </c>
      <c r="R25" s="34">
        <f t="shared" si="11"/>
        <v>2749.99999999999</v>
      </c>
      <c r="S25" s="37">
        <f t="shared" si="12"/>
        <v>2747.6059516920423</v>
      </c>
    </row>
    <row r="26" spans="1:19" x14ac:dyDescent="0.2">
      <c r="A26" s="47"/>
      <c r="B26" s="36"/>
      <c r="C26" s="55"/>
      <c r="D26" s="36">
        <v>200</v>
      </c>
      <c r="E26" s="36">
        <v>1121</v>
      </c>
      <c r="F26" s="48">
        <f t="shared" si="4"/>
        <v>0.47291666666666665</v>
      </c>
      <c r="G26" s="36">
        <v>1531</v>
      </c>
      <c r="H26" s="49">
        <f t="shared" si="5"/>
        <v>0.64652777777777781</v>
      </c>
      <c r="I26" s="49">
        <f t="shared" si="0"/>
        <v>0.65</v>
      </c>
      <c r="J26" s="34" t="str">
        <f t="shared" si="1"/>
        <v/>
      </c>
      <c r="K26" s="34">
        <f t="shared" si="6"/>
        <v>250.00000000000006</v>
      </c>
      <c r="L26" s="34">
        <f t="shared" si="2"/>
        <v>7</v>
      </c>
      <c r="M26" s="34">
        <f t="shared" ca="1" si="3"/>
        <v>839</v>
      </c>
      <c r="N26" s="34">
        <f t="shared" ca="1" si="7"/>
        <v>417.00000000000006</v>
      </c>
      <c r="O26" s="34">
        <f t="shared" si="8"/>
        <v>500</v>
      </c>
      <c r="P26" s="37">
        <f t="shared" si="9"/>
        <v>52.318172546220183</v>
      </c>
      <c r="Q26" s="34">
        <f t="shared" si="10"/>
        <v>50000.000000000015</v>
      </c>
      <c r="R26" s="34">
        <f t="shared" si="11"/>
        <v>50500.000000000015</v>
      </c>
      <c r="S26" s="37">
        <f t="shared" si="12"/>
        <v>50052.318172546235</v>
      </c>
    </row>
    <row r="27" spans="1:19" x14ac:dyDescent="0.2">
      <c r="A27" s="47">
        <v>41367</v>
      </c>
      <c r="B27" s="36">
        <v>840</v>
      </c>
      <c r="C27" s="55" t="s">
        <v>79</v>
      </c>
      <c r="D27" s="36">
        <v>0.01</v>
      </c>
      <c r="E27" s="36">
        <v>853</v>
      </c>
      <c r="F27" s="48">
        <f t="shared" si="4"/>
        <v>0.37013888888888885</v>
      </c>
      <c r="G27" s="36">
        <v>905</v>
      </c>
      <c r="H27" s="49">
        <f t="shared" si="5"/>
        <v>0.37847222222222227</v>
      </c>
      <c r="I27" s="49" t="str">
        <f t="shared" si="0"/>
        <v/>
      </c>
      <c r="J27" s="34">
        <f t="shared" si="1"/>
        <v>7.9999999999999716</v>
      </c>
      <c r="K27" s="34">
        <f t="shared" si="6"/>
        <v>12.000000000000117</v>
      </c>
      <c r="L27" s="34">
        <f t="shared" si="2"/>
        <v>1</v>
      </c>
      <c r="M27" s="34">
        <f t="shared" ca="1" si="3"/>
        <v>840</v>
      </c>
      <c r="N27" s="34" t="str">
        <f t="shared" si="7"/>
        <v/>
      </c>
      <c r="O27" s="34">
        <f t="shared" si="8"/>
        <v>40.039999999999857</v>
      </c>
      <c r="P27" s="37">
        <f t="shared" si="9"/>
        <v>11.569772311648126</v>
      </c>
      <c r="Q27" s="34">
        <f t="shared" si="10"/>
        <v>0.12000000000000118</v>
      </c>
      <c r="R27" s="34">
        <f t="shared" si="11"/>
        <v>40.159999999999862</v>
      </c>
      <c r="S27" s="37">
        <f t="shared" si="12"/>
        <v>11.689772311648127</v>
      </c>
    </row>
    <row r="28" spans="1:19" x14ac:dyDescent="0.2">
      <c r="A28" s="47"/>
      <c r="B28" s="36"/>
      <c r="C28" s="55"/>
      <c r="D28" s="36">
        <v>10</v>
      </c>
      <c r="E28" s="36">
        <v>913</v>
      </c>
      <c r="F28" s="48">
        <f t="shared" si="4"/>
        <v>0.3840277777777778</v>
      </c>
      <c r="G28" s="36">
        <v>916</v>
      </c>
      <c r="H28" s="49">
        <f t="shared" si="5"/>
        <v>0.38611111111111113</v>
      </c>
      <c r="I28" s="49" t="str">
        <f t="shared" si="0"/>
        <v/>
      </c>
      <c r="J28" s="34">
        <f t="shared" si="1"/>
        <v>3.9999999999999858</v>
      </c>
      <c r="K28" s="34">
        <f t="shared" si="6"/>
        <v>2.9999999999999893</v>
      </c>
      <c r="L28" s="34">
        <f t="shared" si="2"/>
        <v>2</v>
      </c>
      <c r="M28" s="34">
        <f t="shared" ca="1" si="3"/>
        <v>840</v>
      </c>
      <c r="N28" s="34" t="str">
        <f t="shared" si="7"/>
        <v/>
      </c>
      <c r="O28" s="34">
        <f t="shared" si="8"/>
        <v>219.9999999999992</v>
      </c>
      <c r="P28" s="37">
        <f t="shared" si="9"/>
        <v>156.346019596189</v>
      </c>
      <c r="Q28" s="34">
        <f t="shared" si="10"/>
        <v>29.999999999999893</v>
      </c>
      <c r="R28" s="34">
        <f t="shared" si="11"/>
        <v>249.99999999999909</v>
      </c>
      <c r="S28" s="37">
        <f t="shared" si="12"/>
        <v>186.34601959618888</v>
      </c>
    </row>
    <row r="29" spans="1:19" x14ac:dyDescent="0.2">
      <c r="A29" s="47"/>
      <c r="B29" s="36"/>
      <c r="C29" s="55"/>
      <c r="D29" s="36">
        <v>100</v>
      </c>
      <c r="E29" s="36">
        <v>920</v>
      </c>
      <c r="F29" s="48">
        <f t="shared" si="4"/>
        <v>0.3888888888888889</v>
      </c>
      <c r="G29" s="34">
        <v>935</v>
      </c>
      <c r="H29" s="49">
        <f t="shared" si="5"/>
        <v>0.39930555555555558</v>
      </c>
      <c r="I29" s="49">
        <f t="shared" si="0"/>
        <v>0.40277777777777779</v>
      </c>
      <c r="J29" s="34" t="str">
        <f t="shared" si="1"/>
        <v/>
      </c>
      <c r="K29" s="34">
        <f t="shared" si="6"/>
        <v>15.000000000000027</v>
      </c>
      <c r="L29" s="34">
        <f t="shared" si="2"/>
        <v>3</v>
      </c>
      <c r="M29" s="34">
        <f t="shared" ca="1" si="3"/>
        <v>840</v>
      </c>
      <c r="N29" s="34">
        <f t="shared" ca="1" si="7"/>
        <v>60.000000000000028</v>
      </c>
      <c r="O29" s="34">
        <f t="shared" si="8"/>
        <v>250</v>
      </c>
      <c r="P29" s="37">
        <f t="shared" si="9"/>
        <v>27.143420404993254</v>
      </c>
      <c r="Q29" s="34">
        <f t="shared" si="10"/>
        <v>1500.0000000000027</v>
      </c>
      <c r="R29" s="34">
        <f t="shared" si="11"/>
        <v>1750.0000000000027</v>
      </c>
      <c r="S29" s="37">
        <f t="shared" si="12"/>
        <v>1527.143420404996</v>
      </c>
    </row>
    <row r="30" spans="1:19" x14ac:dyDescent="0.2">
      <c r="A30" s="47">
        <v>41368</v>
      </c>
      <c r="B30" s="36">
        <v>825</v>
      </c>
      <c r="C30" s="55" t="s">
        <v>79</v>
      </c>
      <c r="D30" s="36">
        <v>0.01</v>
      </c>
      <c r="E30" s="36">
        <v>845</v>
      </c>
      <c r="F30" s="48">
        <f t="shared" si="4"/>
        <v>0.36458333333333331</v>
      </c>
      <c r="G30" s="36">
        <v>848</v>
      </c>
      <c r="H30" s="49">
        <f t="shared" si="5"/>
        <v>0.3666666666666667</v>
      </c>
      <c r="I30" s="49" t="str">
        <f t="shared" si="0"/>
        <v/>
      </c>
      <c r="J30" s="34">
        <f t="shared" si="1"/>
        <v>9.9999999999999645</v>
      </c>
      <c r="K30" s="34">
        <f t="shared" si="6"/>
        <v>3.0000000000000693</v>
      </c>
      <c r="L30" s="34">
        <f t="shared" si="2"/>
        <v>1</v>
      </c>
      <c r="M30" s="34">
        <f t="shared" ca="1" si="3"/>
        <v>825</v>
      </c>
      <c r="N30" s="34" t="str">
        <f t="shared" si="7"/>
        <v/>
      </c>
      <c r="O30" s="34">
        <f t="shared" si="8"/>
        <v>50.04999999999982</v>
      </c>
      <c r="P30" s="37">
        <f t="shared" si="9"/>
        <v>14.462215389560159</v>
      </c>
      <c r="Q30" s="34">
        <f t="shared" si="10"/>
        <v>3.0000000000000693E-2</v>
      </c>
      <c r="R30" s="34">
        <f t="shared" si="11"/>
        <v>50.079999999999821</v>
      </c>
      <c r="S30" s="37">
        <f t="shared" si="12"/>
        <v>14.49221538956016</v>
      </c>
    </row>
    <row r="31" spans="1:19" x14ac:dyDescent="0.2">
      <c r="A31" s="50"/>
      <c r="B31" s="36"/>
      <c r="C31" s="55"/>
      <c r="D31" s="36">
        <v>10</v>
      </c>
      <c r="E31" s="36">
        <v>858</v>
      </c>
      <c r="F31" s="48">
        <f t="shared" si="4"/>
        <v>0.37361111111111112</v>
      </c>
      <c r="G31" s="36">
        <v>901</v>
      </c>
      <c r="H31" s="49">
        <f t="shared" si="5"/>
        <v>0.3756944444444445</v>
      </c>
      <c r="I31" s="49" t="str">
        <f t="shared" si="0"/>
        <v/>
      </c>
      <c r="J31" s="34">
        <f t="shared" si="1"/>
        <v>6.9999999999998952</v>
      </c>
      <c r="K31" s="34">
        <f t="shared" si="6"/>
        <v>3.0000000000000693</v>
      </c>
      <c r="L31" s="34">
        <f t="shared" si="2"/>
        <v>2</v>
      </c>
      <c r="M31" s="34">
        <f t="shared" ca="1" si="3"/>
        <v>825</v>
      </c>
      <c r="N31" s="34" t="str">
        <f t="shared" si="7"/>
        <v/>
      </c>
      <c r="O31" s="34">
        <f t="shared" si="8"/>
        <v>734.99999999998897</v>
      </c>
      <c r="P31" s="37">
        <f t="shared" si="9"/>
        <v>443.96492100370438</v>
      </c>
      <c r="Q31" s="34">
        <f t="shared" si="10"/>
        <v>30.000000000000693</v>
      </c>
      <c r="R31" s="34">
        <f t="shared" si="11"/>
        <v>764.99999999998965</v>
      </c>
      <c r="S31" s="37">
        <f t="shared" si="12"/>
        <v>473.96492100370506</v>
      </c>
    </row>
    <row r="32" spans="1:19" x14ac:dyDescent="0.2">
      <c r="A32" s="47"/>
      <c r="B32" s="36"/>
      <c r="C32" s="55"/>
      <c r="D32" s="36">
        <v>200</v>
      </c>
      <c r="E32" s="36">
        <v>908</v>
      </c>
      <c r="F32" s="48">
        <f t="shared" si="4"/>
        <v>0.38055555555555554</v>
      </c>
      <c r="G32" s="36">
        <v>1330</v>
      </c>
      <c r="H32" s="49">
        <f t="shared" si="5"/>
        <v>0.5625</v>
      </c>
      <c r="I32" s="49">
        <f t="shared" si="0"/>
        <v>0.56597222222222221</v>
      </c>
      <c r="J32" s="34" t="str">
        <f t="shared" si="1"/>
        <v/>
      </c>
      <c r="K32" s="34">
        <f t="shared" si="6"/>
        <v>262</v>
      </c>
      <c r="L32" s="34">
        <f t="shared" si="2"/>
        <v>3</v>
      </c>
      <c r="M32" s="34">
        <f t="shared" ca="1" si="3"/>
        <v>825</v>
      </c>
      <c r="N32" s="34">
        <f t="shared" ca="1" si="7"/>
        <v>310</v>
      </c>
      <c r="O32" s="34">
        <f t="shared" si="8"/>
        <v>500</v>
      </c>
      <c r="P32" s="37">
        <f t="shared" si="9"/>
        <v>52.318172546220183</v>
      </c>
      <c r="Q32" s="34">
        <f t="shared" si="10"/>
        <v>52400</v>
      </c>
      <c r="R32" s="34">
        <f t="shared" si="11"/>
        <v>52900</v>
      </c>
      <c r="S32" s="37">
        <f t="shared" si="12"/>
        <v>52452.31817254622</v>
      </c>
    </row>
    <row r="33" spans="1:19" x14ac:dyDescent="0.2">
      <c r="A33" s="47">
        <v>41369</v>
      </c>
      <c r="B33" s="36">
        <v>834</v>
      </c>
      <c r="C33" s="55">
        <v>4</v>
      </c>
      <c r="D33" s="36">
        <v>0.01</v>
      </c>
      <c r="E33" s="36">
        <v>842</v>
      </c>
      <c r="F33" s="48">
        <f t="shared" si="4"/>
        <v>0.36249999999999999</v>
      </c>
      <c r="G33" s="36">
        <v>844</v>
      </c>
      <c r="H33" s="49">
        <f t="shared" si="5"/>
        <v>0.36388888888888887</v>
      </c>
      <c r="I33" s="49" t="str">
        <f t="shared" si="0"/>
        <v/>
      </c>
      <c r="J33" s="34">
        <f t="shared" si="1"/>
        <v>6.9999999999999751</v>
      </c>
      <c r="K33" s="34">
        <f t="shared" si="6"/>
        <v>1.9999999999999929</v>
      </c>
      <c r="L33" s="34">
        <f t="shared" si="2"/>
        <v>1</v>
      </c>
      <c r="M33" s="34">
        <f t="shared" ca="1" si="3"/>
        <v>834</v>
      </c>
      <c r="N33" s="34" t="str">
        <f t="shared" si="7"/>
        <v/>
      </c>
      <c r="O33" s="34">
        <f t="shared" si="8"/>
        <v>35.034999999999876</v>
      </c>
      <c r="P33" s="37">
        <f t="shared" si="9"/>
        <v>10.123550772692111</v>
      </c>
      <c r="Q33" s="34">
        <f t="shared" si="10"/>
        <v>1.9999999999999931E-2</v>
      </c>
      <c r="R33" s="34">
        <f t="shared" si="11"/>
        <v>35.054999999999879</v>
      </c>
      <c r="S33" s="37">
        <f t="shared" si="12"/>
        <v>10.143550772692111</v>
      </c>
    </row>
    <row r="34" spans="1:19" x14ac:dyDescent="0.2">
      <c r="A34" s="47"/>
      <c r="B34" s="36"/>
      <c r="C34" s="55"/>
      <c r="D34" s="36">
        <v>10</v>
      </c>
      <c r="E34" s="36">
        <v>851</v>
      </c>
      <c r="F34" s="48">
        <f t="shared" si="4"/>
        <v>0.36874999999999997</v>
      </c>
      <c r="G34" s="36">
        <v>853</v>
      </c>
      <c r="H34" s="49">
        <f t="shared" si="5"/>
        <v>0.37013888888888885</v>
      </c>
      <c r="I34" s="49" t="str">
        <f t="shared" si="0"/>
        <v/>
      </c>
      <c r="J34" s="34">
        <f t="shared" si="1"/>
        <v>5.0000000000000622</v>
      </c>
      <c r="K34" s="34">
        <f t="shared" si="6"/>
        <v>1.9999999999999929</v>
      </c>
      <c r="L34" s="34">
        <f t="shared" si="2"/>
        <v>2</v>
      </c>
      <c r="M34" s="34">
        <f t="shared" ca="1" si="3"/>
        <v>834</v>
      </c>
      <c r="N34" s="34" t="str">
        <f t="shared" si="7"/>
        <v/>
      </c>
      <c r="O34" s="34">
        <f t="shared" si="8"/>
        <v>525.00000000000648</v>
      </c>
      <c r="P34" s="37">
        <f t="shared" si="9"/>
        <v>317.11780071694039</v>
      </c>
      <c r="Q34" s="34">
        <f t="shared" si="10"/>
        <v>19.999999999999929</v>
      </c>
      <c r="R34" s="34">
        <f t="shared" si="11"/>
        <v>545.00000000000637</v>
      </c>
      <c r="S34" s="37">
        <f t="shared" si="12"/>
        <v>337.11780071694034</v>
      </c>
    </row>
    <row r="35" spans="1:19" x14ac:dyDescent="0.2">
      <c r="A35" s="50"/>
      <c r="B35" s="36"/>
      <c r="C35" s="55"/>
      <c r="D35" s="36">
        <v>200</v>
      </c>
      <c r="E35" s="36">
        <v>858</v>
      </c>
      <c r="F35" s="48">
        <f t="shared" si="4"/>
        <v>0.37361111111111112</v>
      </c>
      <c r="G35" s="36">
        <v>922</v>
      </c>
      <c r="H35" s="49">
        <f t="shared" si="5"/>
        <v>0.39027777777777778</v>
      </c>
      <c r="I35" s="49" t="str">
        <f t="shared" si="0"/>
        <v/>
      </c>
      <c r="J35" s="34">
        <f t="shared" si="1"/>
        <v>1.9999999999999929</v>
      </c>
      <c r="K35" s="34">
        <f t="shared" si="6"/>
        <v>23.999999999999993</v>
      </c>
      <c r="L35" s="34">
        <f t="shared" si="2"/>
        <v>3</v>
      </c>
      <c r="M35" s="34">
        <f t="shared" ca="1" si="3"/>
        <v>834</v>
      </c>
      <c r="N35" s="34" t="str">
        <f t="shared" si="7"/>
        <v/>
      </c>
      <c r="O35" s="34">
        <f t="shared" si="8"/>
        <v>349.99999999999875</v>
      </c>
      <c r="P35" s="37">
        <f t="shared" si="9"/>
        <v>347.60595169205106</v>
      </c>
      <c r="Q35" s="34">
        <f t="shared" si="10"/>
        <v>4799.9999999999982</v>
      </c>
      <c r="R35" s="34">
        <f t="shared" si="11"/>
        <v>5149.9999999999973</v>
      </c>
      <c r="S35" s="37">
        <f t="shared" si="12"/>
        <v>5147.6059516920495</v>
      </c>
    </row>
    <row r="36" spans="1:19" x14ac:dyDescent="0.2">
      <c r="A36" s="47"/>
      <c r="B36" s="36"/>
      <c r="C36" s="55"/>
      <c r="D36" s="36">
        <v>150</v>
      </c>
      <c r="E36" s="36">
        <v>924</v>
      </c>
      <c r="F36" s="48">
        <f t="shared" si="4"/>
        <v>0.39166666666666666</v>
      </c>
      <c r="G36" s="36">
        <v>1020</v>
      </c>
      <c r="H36" s="49">
        <f t="shared" si="5"/>
        <v>0.43055555555555558</v>
      </c>
      <c r="I36" s="49" t="str">
        <f t="shared" si="0"/>
        <v/>
      </c>
      <c r="J36" s="34">
        <f t="shared" si="1"/>
        <v>2.9999999999999094</v>
      </c>
      <c r="K36" s="34">
        <f t="shared" si="6"/>
        <v>56.000000000000043</v>
      </c>
      <c r="L36" s="34">
        <f t="shared" si="2"/>
        <v>4</v>
      </c>
      <c r="M36" s="34">
        <f t="shared" ca="1" si="3"/>
        <v>834</v>
      </c>
      <c r="N36" s="34" t="str">
        <f t="shared" si="7"/>
        <v/>
      </c>
      <c r="O36" s="34">
        <f t="shared" si="8"/>
        <v>524.9999999999842</v>
      </c>
      <c r="P36" s="37">
        <f t="shared" si="9"/>
        <v>521.40892753806281</v>
      </c>
      <c r="Q36" s="34">
        <f t="shared" si="10"/>
        <v>8400.0000000000073</v>
      </c>
      <c r="R36" s="34">
        <f t="shared" si="11"/>
        <v>8924.9999999999909</v>
      </c>
      <c r="S36" s="37">
        <f t="shared" si="12"/>
        <v>8921.4089275380702</v>
      </c>
    </row>
    <row r="37" spans="1:19" x14ac:dyDescent="0.2">
      <c r="A37" s="47"/>
      <c r="B37" s="36"/>
      <c r="C37" s="55"/>
      <c r="D37" s="36">
        <v>200</v>
      </c>
      <c r="E37" s="36">
        <v>1023</v>
      </c>
      <c r="F37" s="48">
        <f t="shared" si="4"/>
        <v>0.43263888888888885</v>
      </c>
      <c r="G37" s="36">
        <v>1602</v>
      </c>
      <c r="H37" s="49">
        <f t="shared" si="5"/>
        <v>0.66805555555555562</v>
      </c>
      <c r="I37" s="49">
        <f t="shared" si="0"/>
        <v>0.67152777777777783</v>
      </c>
      <c r="J37" s="34" t="str">
        <f t="shared" si="1"/>
        <v/>
      </c>
      <c r="K37" s="34">
        <f t="shared" si="6"/>
        <v>339.00000000000017</v>
      </c>
      <c r="L37" s="34">
        <f t="shared" si="2"/>
        <v>5</v>
      </c>
      <c r="M37" s="34">
        <f t="shared" ca="1" si="3"/>
        <v>834</v>
      </c>
      <c r="N37" s="34">
        <f t="shared" ca="1" si="7"/>
        <v>453.00000000000006</v>
      </c>
      <c r="O37" s="34">
        <f t="shared" si="8"/>
        <v>500</v>
      </c>
      <c r="P37" s="37">
        <f t="shared" si="9"/>
        <v>52.318172546220183</v>
      </c>
      <c r="Q37" s="34">
        <f t="shared" si="10"/>
        <v>67800.000000000029</v>
      </c>
      <c r="R37" s="34">
        <f t="shared" si="11"/>
        <v>68300.000000000029</v>
      </c>
      <c r="S37" s="37">
        <f t="shared" si="12"/>
        <v>67852.318172546249</v>
      </c>
    </row>
    <row r="38" spans="1:19" x14ac:dyDescent="0.2">
      <c r="A38" s="47">
        <v>41372</v>
      </c>
      <c r="B38" s="36">
        <v>852</v>
      </c>
      <c r="C38" s="55" t="s">
        <v>79</v>
      </c>
      <c r="D38" s="36">
        <v>0.01</v>
      </c>
      <c r="E38" s="36">
        <v>906</v>
      </c>
      <c r="F38" s="48">
        <f t="shared" si="4"/>
        <v>0.37916666666666665</v>
      </c>
      <c r="G38" s="36">
        <v>908</v>
      </c>
      <c r="H38" s="49">
        <f t="shared" si="5"/>
        <v>0.38055555555555554</v>
      </c>
      <c r="I38" s="49" t="str">
        <f t="shared" si="0"/>
        <v/>
      </c>
      <c r="J38" s="34">
        <f t="shared" si="1"/>
        <v>8.0000000000000515</v>
      </c>
      <c r="K38" s="34">
        <f t="shared" si="6"/>
        <v>1.9999999999999929</v>
      </c>
      <c r="L38" s="34">
        <f t="shared" si="2"/>
        <v>1</v>
      </c>
      <c r="M38" s="34">
        <f t="shared" ca="1" si="3"/>
        <v>852</v>
      </c>
      <c r="N38" s="34" t="str">
        <f t="shared" si="7"/>
        <v/>
      </c>
      <c r="O38" s="34">
        <f t="shared" si="8"/>
        <v>400.04000000000258</v>
      </c>
      <c r="P38" s="37">
        <f t="shared" si="9"/>
        <v>86.851153323985727</v>
      </c>
      <c r="Q38" s="34">
        <f t="shared" si="10"/>
        <v>1.9999999999999931E-2</v>
      </c>
      <c r="R38" s="34">
        <f t="shared" si="11"/>
        <v>400.06000000000256</v>
      </c>
      <c r="S38" s="37">
        <f t="shared" si="12"/>
        <v>86.871153323985723</v>
      </c>
    </row>
    <row r="39" spans="1:19" x14ac:dyDescent="0.2">
      <c r="A39" s="47"/>
      <c r="B39" s="36"/>
      <c r="C39" s="55"/>
      <c r="D39" s="36">
        <v>100</v>
      </c>
      <c r="E39" s="36">
        <v>916</v>
      </c>
      <c r="F39" s="48">
        <f t="shared" si="4"/>
        <v>0.38611111111111113</v>
      </c>
      <c r="G39" s="36">
        <v>932</v>
      </c>
      <c r="H39" s="49">
        <f t="shared" si="5"/>
        <v>0.3972222222222222</v>
      </c>
      <c r="I39" s="49" t="str">
        <f t="shared" si="0"/>
        <v/>
      </c>
      <c r="J39" s="34">
        <f t="shared" si="1"/>
        <v>1.9999999999999929</v>
      </c>
      <c r="K39" s="34">
        <f t="shared" si="6"/>
        <v>15.999999999999943</v>
      </c>
      <c r="L39" s="34">
        <f t="shared" si="2"/>
        <v>2</v>
      </c>
      <c r="M39" s="34">
        <f t="shared" ca="1" si="3"/>
        <v>852</v>
      </c>
      <c r="N39" s="34" t="str">
        <f t="shared" si="7"/>
        <v/>
      </c>
      <c r="O39" s="34">
        <f t="shared" si="8"/>
        <v>299.99999999999892</v>
      </c>
      <c r="P39" s="37">
        <f t="shared" si="9"/>
        <v>288.53901025916065</v>
      </c>
      <c r="Q39" s="34">
        <f t="shared" si="10"/>
        <v>1599.9999999999943</v>
      </c>
      <c r="R39" s="34">
        <f t="shared" si="11"/>
        <v>1899.9999999999932</v>
      </c>
      <c r="S39" s="37">
        <f t="shared" si="12"/>
        <v>1888.539010259155</v>
      </c>
    </row>
    <row r="40" spans="1:19" x14ac:dyDescent="0.2">
      <c r="A40" s="47"/>
      <c r="B40" s="36"/>
      <c r="C40" s="55"/>
      <c r="D40" s="36">
        <v>200</v>
      </c>
      <c r="E40" s="36">
        <v>934</v>
      </c>
      <c r="F40" s="48">
        <f t="shared" si="4"/>
        <v>0.39861111111111108</v>
      </c>
      <c r="G40" s="36">
        <v>1230</v>
      </c>
      <c r="H40" s="49">
        <f t="shared" si="5"/>
        <v>0.52083333333333337</v>
      </c>
      <c r="I40" s="49">
        <f t="shared" si="0"/>
        <v>0.52430555555555558</v>
      </c>
      <c r="J40" s="34" t="str">
        <f t="shared" si="1"/>
        <v/>
      </c>
      <c r="K40" s="34">
        <f t="shared" si="6"/>
        <v>176.00000000000009</v>
      </c>
      <c r="L40" s="34">
        <f t="shared" si="2"/>
        <v>3</v>
      </c>
      <c r="M40" s="34">
        <f t="shared" ca="1" si="3"/>
        <v>852</v>
      </c>
      <c r="N40" s="34">
        <f t="shared" ca="1" si="7"/>
        <v>223</v>
      </c>
      <c r="O40" s="34">
        <f t="shared" si="8"/>
        <v>500</v>
      </c>
      <c r="P40" s="37">
        <f t="shared" si="9"/>
        <v>52.318172546220183</v>
      </c>
      <c r="Q40" s="34">
        <f t="shared" si="10"/>
        <v>35200.000000000015</v>
      </c>
      <c r="R40" s="34">
        <f t="shared" si="11"/>
        <v>35700.000000000015</v>
      </c>
      <c r="S40" s="37">
        <f t="shared" si="12"/>
        <v>35252.318172546235</v>
      </c>
    </row>
    <row r="41" spans="1:19" x14ac:dyDescent="0.2">
      <c r="A41" s="47">
        <v>41372</v>
      </c>
      <c r="B41" s="36">
        <v>1349</v>
      </c>
      <c r="C41" s="55"/>
      <c r="D41" s="36">
        <v>1</v>
      </c>
      <c r="E41" s="36">
        <v>1408</v>
      </c>
      <c r="F41" s="48">
        <f t="shared" si="4"/>
        <v>0.58888888888888891</v>
      </c>
      <c r="G41" s="36">
        <v>1502</v>
      </c>
      <c r="H41" s="49">
        <f t="shared" si="5"/>
        <v>0.62638888888888888</v>
      </c>
      <c r="I41" s="49" t="str">
        <f t="shared" si="0"/>
        <v/>
      </c>
      <c r="J41" s="34">
        <f t="shared" si="1"/>
        <v>8.999999999999968</v>
      </c>
      <c r="K41" s="34">
        <f t="shared" si="6"/>
        <v>53.999999999999972</v>
      </c>
      <c r="L41" s="34">
        <f t="shared" si="2"/>
        <v>1</v>
      </c>
      <c r="M41" s="34">
        <f t="shared" ca="1" si="3"/>
        <v>1349</v>
      </c>
      <c r="N41" s="34" t="str">
        <f t="shared" si="7"/>
        <v/>
      </c>
      <c r="O41" s="34">
        <f t="shared" si="8"/>
        <v>364.49999999999869</v>
      </c>
      <c r="P41" s="37">
        <f t="shared" si="9"/>
        <v>162.2537285829134</v>
      </c>
      <c r="Q41" s="34">
        <f t="shared" si="10"/>
        <v>53.999999999999972</v>
      </c>
      <c r="R41" s="34">
        <f t="shared" si="11"/>
        <v>418.49999999999864</v>
      </c>
      <c r="S41" s="37">
        <f t="shared" si="12"/>
        <v>216.25372858291337</v>
      </c>
    </row>
    <row r="42" spans="1:19" x14ac:dyDescent="0.2">
      <c r="A42" s="47"/>
      <c r="B42" s="36"/>
      <c r="C42" s="55"/>
      <c r="D42" s="36">
        <v>80</v>
      </c>
      <c r="E42" s="36">
        <v>1511</v>
      </c>
      <c r="F42" s="48">
        <f t="shared" si="4"/>
        <v>0.63263888888888886</v>
      </c>
      <c r="G42" s="36">
        <v>1522</v>
      </c>
      <c r="H42" s="49">
        <f t="shared" si="5"/>
        <v>0.64027777777777783</v>
      </c>
      <c r="I42" s="49" t="str">
        <f t="shared" si="0"/>
        <v/>
      </c>
      <c r="J42" s="34">
        <f t="shared" si="1"/>
        <v>9.9999999999999645</v>
      </c>
      <c r="K42" s="34">
        <f t="shared" si="6"/>
        <v>11.000000000000121</v>
      </c>
      <c r="L42" s="34">
        <f t="shared" si="2"/>
        <v>2</v>
      </c>
      <c r="M42" s="34">
        <f t="shared" ca="1" si="3"/>
        <v>1349</v>
      </c>
      <c r="N42" s="34" t="str">
        <f t="shared" si="7"/>
        <v/>
      </c>
      <c r="O42" s="34">
        <f t="shared" si="8"/>
        <v>407.49999999999858</v>
      </c>
      <c r="P42" s="37">
        <f t="shared" si="9"/>
        <v>197.40676056251704</v>
      </c>
      <c r="Q42" s="34">
        <f t="shared" si="10"/>
        <v>880.00000000000966</v>
      </c>
      <c r="R42" s="34">
        <f t="shared" si="11"/>
        <v>1287.5000000000082</v>
      </c>
      <c r="S42" s="37">
        <f t="shared" si="12"/>
        <v>1077.4067605625266</v>
      </c>
    </row>
    <row r="43" spans="1:19" x14ac:dyDescent="0.2">
      <c r="A43" s="47"/>
      <c r="B43" s="36"/>
      <c r="C43" s="55"/>
      <c r="D43" s="36">
        <v>1.5</v>
      </c>
      <c r="E43" s="36">
        <v>1532</v>
      </c>
      <c r="F43" s="48">
        <f t="shared" si="4"/>
        <v>0.64722222222222225</v>
      </c>
      <c r="G43" s="36">
        <v>1535</v>
      </c>
      <c r="H43" s="49">
        <f t="shared" si="5"/>
        <v>0.64930555555555558</v>
      </c>
      <c r="I43" s="49" t="str">
        <f t="shared" si="0"/>
        <v/>
      </c>
      <c r="J43" s="34">
        <f t="shared" si="1"/>
        <v>10.999999999999961</v>
      </c>
      <c r="K43" s="34">
        <f t="shared" si="6"/>
        <v>2.9999999999999893</v>
      </c>
      <c r="L43" s="34">
        <f t="shared" si="2"/>
        <v>3</v>
      </c>
      <c r="M43" s="34">
        <f t="shared" ca="1" si="3"/>
        <v>1349</v>
      </c>
      <c r="N43" s="34" t="str">
        <f t="shared" si="7"/>
        <v/>
      </c>
      <c r="O43" s="34">
        <f t="shared" si="8"/>
        <v>393.24999999999858</v>
      </c>
      <c r="P43" s="37">
        <f t="shared" si="9"/>
        <v>196.06927389327186</v>
      </c>
      <c r="Q43" s="34">
        <f t="shared" si="10"/>
        <v>4.499999999999984</v>
      </c>
      <c r="R43" s="34">
        <f t="shared" si="11"/>
        <v>397.74999999999858</v>
      </c>
      <c r="S43" s="37">
        <f t="shared" si="12"/>
        <v>200.56927389327183</v>
      </c>
    </row>
    <row r="44" spans="1:19" x14ac:dyDescent="0.2">
      <c r="A44" s="47"/>
      <c r="B44" s="36"/>
      <c r="C44" s="55"/>
      <c r="D44" s="36">
        <v>70</v>
      </c>
      <c r="E44" s="36">
        <v>1546</v>
      </c>
      <c r="F44" s="48">
        <f t="shared" si="4"/>
        <v>0.65694444444444444</v>
      </c>
      <c r="G44" s="36">
        <v>1552</v>
      </c>
      <c r="H44" s="49">
        <f t="shared" si="5"/>
        <v>0.66111111111111109</v>
      </c>
      <c r="I44" s="49" t="str">
        <f t="shared" si="0"/>
        <v/>
      </c>
      <c r="J44" s="34">
        <f t="shared" si="1"/>
        <v>12.999999999999954</v>
      </c>
      <c r="K44" s="34">
        <f t="shared" si="6"/>
        <v>5.9999999999999787</v>
      </c>
      <c r="L44" s="34">
        <f t="shared" si="2"/>
        <v>4</v>
      </c>
      <c r="M44" s="34">
        <f t="shared" ca="1" si="3"/>
        <v>1349</v>
      </c>
      <c r="N44" s="34" t="str">
        <f t="shared" si="7"/>
        <v/>
      </c>
      <c r="O44" s="34">
        <f t="shared" si="8"/>
        <v>458.24999999999835</v>
      </c>
      <c r="P44" s="37">
        <f t="shared" si="9"/>
        <v>182.83402273746316</v>
      </c>
      <c r="Q44" s="34">
        <f t="shared" si="10"/>
        <v>419.99999999999852</v>
      </c>
      <c r="R44" s="34">
        <f t="shared" si="11"/>
        <v>878.24999999999682</v>
      </c>
      <c r="S44" s="37">
        <f t="shared" si="12"/>
        <v>602.83402273746174</v>
      </c>
    </row>
    <row r="45" spans="1:19" x14ac:dyDescent="0.2">
      <c r="A45" s="47"/>
      <c r="B45" s="36"/>
      <c r="C45" s="55"/>
      <c r="D45" s="36">
        <v>0.5</v>
      </c>
      <c r="E45" s="36">
        <v>1605</v>
      </c>
      <c r="F45" s="48">
        <f t="shared" si="4"/>
        <v>0.67013888888888884</v>
      </c>
      <c r="G45" s="36">
        <v>1611</v>
      </c>
      <c r="H45" s="49">
        <f t="shared" si="5"/>
        <v>0.6743055555555556</v>
      </c>
      <c r="I45" s="49">
        <f t="shared" si="0"/>
        <v>0.67777777777777781</v>
      </c>
      <c r="J45" s="34" t="str">
        <f t="shared" si="1"/>
        <v/>
      </c>
      <c r="K45" s="34">
        <f t="shared" si="6"/>
        <v>6.0000000000001386</v>
      </c>
      <c r="L45" s="34">
        <f t="shared" si="2"/>
        <v>5</v>
      </c>
      <c r="M45" s="34">
        <f t="shared" ca="1" si="3"/>
        <v>1349</v>
      </c>
      <c r="N45" s="34">
        <f t="shared" ca="1" si="7"/>
        <v>147.00000000000011</v>
      </c>
      <c r="O45" s="34">
        <f t="shared" si="8"/>
        <v>1.25</v>
      </c>
      <c r="P45" s="37">
        <f t="shared" si="9"/>
        <v>0.19051423432971509</v>
      </c>
      <c r="Q45" s="34">
        <f t="shared" si="10"/>
        <v>3.0000000000000693</v>
      </c>
      <c r="R45" s="34">
        <f t="shared" si="11"/>
        <v>4.2500000000000693</v>
      </c>
      <c r="S45" s="37">
        <f t="shared" si="12"/>
        <v>3.1905142343297843</v>
      </c>
    </row>
    <row r="46" spans="1:19" x14ac:dyDescent="0.2">
      <c r="A46" s="47">
        <v>41373</v>
      </c>
      <c r="B46" s="36">
        <v>928</v>
      </c>
      <c r="C46" s="55" t="s">
        <v>78</v>
      </c>
      <c r="D46" s="34">
        <v>0.01</v>
      </c>
      <c r="E46" s="36">
        <v>1007</v>
      </c>
      <c r="F46" s="48">
        <f t="shared" si="4"/>
        <v>0.42152777777777778</v>
      </c>
      <c r="G46" s="34">
        <v>1015</v>
      </c>
      <c r="H46" s="49">
        <f t="shared" si="5"/>
        <v>0.42708333333333331</v>
      </c>
      <c r="I46" s="49" t="str">
        <f t="shared" si="0"/>
        <v/>
      </c>
      <c r="J46" s="34">
        <f t="shared" si="1"/>
        <v>7.9999999999999716</v>
      </c>
      <c r="K46" s="34">
        <f t="shared" si="6"/>
        <v>7.9999999999999716</v>
      </c>
      <c r="L46" s="34">
        <f t="shared" si="2"/>
        <v>1</v>
      </c>
      <c r="M46" s="34">
        <f t="shared" ca="1" si="3"/>
        <v>928</v>
      </c>
      <c r="N46" s="34" t="str">
        <f t="shared" si="7"/>
        <v/>
      </c>
      <c r="O46" s="34">
        <f t="shared" si="8"/>
        <v>0.39999999999999852</v>
      </c>
      <c r="P46" s="37">
        <f t="shared" si="9"/>
        <v>0.29128833595794368</v>
      </c>
      <c r="Q46" s="34">
        <f t="shared" si="10"/>
        <v>7.9999999999999724E-2</v>
      </c>
      <c r="R46" s="34">
        <f t="shared" si="11"/>
        <v>0.47999999999999826</v>
      </c>
      <c r="S46" s="37">
        <f t="shared" si="12"/>
        <v>0.37128833595794342</v>
      </c>
    </row>
    <row r="47" spans="1:19" x14ac:dyDescent="0.2">
      <c r="A47" s="47"/>
      <c r="B47" s="36"/>
      <c r="C47" s="55"/>
      <c r="D47" s="36">
        <v>0.09</v>
      </c>
      <c r="E47" s="36">
        <v>1023</v>
      </c>
      <c r="F47" s="48">
        <f t="shared" si="4"/>
        <v>0.43263888888888885</v>
      </c>
      <c r="G47" s="36">
        <v>1030</v>
      </c>
      <c r="H47" s="49">
        <f t="shared" si="5"/>
        <v>0.4375</v>
      </c>
      <c r="I47" s="49" t="str">
        <f t="shared" si="0"/>
        <v/>
      </c>
      <c r="J47" s="34">
        <f t="shared" si="1"/>
        <v>5.9999999999999787</v>
      </c>
      <c r="K47" s="34">
        <f t="shared" si="6"/>
        <v>7.0000000000000551</v>
      </c>
      <c r="L47" s="34">
        <f t="shared" si="2"/>
        <v>2</v>
      </c>
      <c r="M47" s="34">
        <f t="shared" ca="1" si="3"/>
        <v>928</v>
      </c>
      <c r="N47" s="34" t="str">
        <f t="shared" si="7"/>
        <v/>
      </c>
      <c r="O47" s="34">
        <f t="shared" si="8"/>
        <v>0.29099999999999898</v>
      </c>
      <c r="P47" s="37">
        <f t="shared" si="9"/>
        <v>0.19500598404055805</v>
      </c>
      <c r="Q47" s="34">
        <f t="shared" si="10"/>
        <v>0.63000000000000489</v>
      </c>
      <c r="R47" s="34">
        <f t="shared" si="11"/>
        <v>0.92100000000000382</v>
      </c>
      <c r="S47" s="37">
        <f t="shared" si="12"/>
        <v>0.82500598404056291</v>
      </c>
    </row>
    <row r="48" spans="1:19" x14ac:dyDescent="0.2">
      <c r="A48" s="47"/>
      <c r="B48" s="36"/>
      <c r="C48" s="55"/>
      <c r="D48" s="36">
        <v>7.0000000000000001E-3</v>
      </c>
      <c r="E48" s="36">
        <v>1036</v>
      </c>
      <c r="F48" s="48">
        <f t="shared" si="4"/>
        <v>0.44166666666666665</v>
      </c>
      <c r="G48" s="36">
        <v>1040</v>
      </c>
      <c r="H48" s="49">
        <f t="shared" si="5"/>
        <v>0.44444444444444442</v>
      </c>
      <c r="I48" s="49">
        <f t="shared" si="0"/>
        <v>0.44791666666666663</v>
      </c>
      <c r="J48" s="34" t="str">
        <f t="shared" si="1"/>
        <v/>
      </c>
      <c r="K48" s="34">
        <f t="shared" si="6"/>
        <v>3.9999999999999858</v>
      </c>
      <c r="L48" s="34">
        <f t="shared" si="2"/>
        <v>3</v>
      </c>
      <c r="M48" s="34">
        <f t="shared" ca="1" si="3"/>
        <v>928</v>
      </c>
      <c r="N48" s="34">
        <f t="shared" ca="1" si="7"/>
        <v>76.999999999999972</v>
      </c>
      <c r="O48" s="34">
        <f t="shared" si="8"/>
        <v>1.7500000000000002E-2</v>
      </c>
      <c r="P48" s="37">
        <f t="shared" si="9"/>
        <v>3.9526049426535596E-3</v>
      </c>
      <c r="Q48" s="34">
        <f t="shared" si="10"/>
        <v>2.79999999999999E-2</v>
      </c>
      <c r="R48" s="34">
        <f t="shared" si="11"/>
        <v>4.5499999999999902E-2</v>
      </c>
      <c r="S48" s="37">
        <f t="shared" si="12"/>
        <v>3.1952604942653458E-2</v>
      </c>
    </row>
    <row r="49" spans="1:19" x14ac:dyDescent="0.2">
      <c r="A49" s="47">
        <v>41373</v>
      </c>
      <c r="B49" s="36">
        <v>1432</v>
      </c>
      <c r="C49" s="55"/>
      <c r="D49" s="36">
        <v>0.11</v>
      </c>
      <c r="E49" s="36">
        <v>1524</v>
      </c>
      <c r="F49" s="48">
        <f t="shared" si="4"/>
        <v>0.64166666666666672</v>
      </c>
      <c r="G49" s="36">
        <v>1534</v>
      </c>
      <c r="H49" s="49">
        <f t="shared" si="5"/>
        <v>0.64861111111111114</v>
      </c>
      <c r="I49" s="49" t="str">
        <f t="shared" si="0"/>
        <v/>
      </c>
      <c r="J49" s="34">
        <f t="shared" si="1"/>
        <v>8.999999999999968</v>
      </c>
      <c r="K49" s="34">
        <f t="shared" si="6"/>
        <v>9.9999999999999645</v>
      </c>
      <c r="L49" s="34">
        <f t="shared" si="2"/>
        <v>1</v>
      </c>
      <c r="M49" s="34">
        <f t="shared" ca="1" si="3"/>
        <v>1432</v>
      </c>
      <c r="N49" s="34" t="str">
        <f t="shared" si="7"/>
        <v/>
      </c>
      <c r="O49" s="34">
        <f t="shared" si="8"/>
        <v>0.57149999999999801</v>
      </c>
      <c r="P49" s="37">
        <f t="shared" si="9"/>
        <v>0.4482606304697026</v>
      </c>
      <c r="Q49" s="34">
        <f t="shared" si="10"/>
        <v>1.0999999999999961</v>
      </c>
      <c r="R49" s="34">
        <f t="shared" si="11"/>
        <v>1.6714999999999942</v>
      </c>
      <c r="S49" s="37">
        <f t="shared" si="12"/>
        <v>1.5482606304696986</v>
      </c>
    </row>
    <row r="50" spans="1:19" x14ac:dyDescent="0.2">
      <c r="A50" s="47"/>
      <c r="B50" s="36"/>
      <c r="C50" s="55"/>
      <c r="D50" s="36">
        <v>1.7000000000000001E-2</v>
      </c>
      <c r="E50" s="36">
        <v>1543</v>
      </c>
      <c r="F50" s="48">
        <f t="shared" si="4"/>
        <v>0.65486111111111112</v>
      </c>
      <c r="G50" s="36">
        <v>1548</v>
      </c>
      <c r="H50" s="49">
        <f t="shared" si="5"/>
        <v>0.65833333333333333</v>
      </c>
      <c r="I50" s="49">
        <f t="shared" si="0"/>
        <v>0.66180555555555554</v>
      </c>
      <c r="J50" s="34" t="str">
        <f t="shared" si="1"/>
        <v/>
      </c>
      <c r="K50" s="34">
        <f t="shared" si="6"/>
        <v>4.9999999999999822</v>
      </c>
      <c r="L50" s="34">
        <f t="shared" si="2"/>
        <v>2</v>
      </c>
      <c r="M50" s="34">
        <f t="shared" ca="1" si="3"/>
        <v>1432</v>
      </c>
      <c r="N50" s="34">
        <f t="shared" ca="1" si="7"/>
        <v>81.000000000000028</v>
      </c>
      <c r="O50" s="34">
        <f t="shared" si="8"/>
        <v>4.2500000000000003E-2</v>
      </c>
      <c r="P50" s="37">
        <f t="shared" si="9"/>
        <v>8.7255277594046003E-3</v>
      </c>
      <c r="Q50" s="34">
        <f t="shared" si="10"/>
        <v>8.4999999999999701E-2</v>
      </c>
      <c r="R50" s="34">
        <f t="shared" si="11"/>
        <v>0.1274999999999997</v>
      </c>
      <c r="S50" s="37">
        <f t="shared" si="12"/>
        <v>9.3725527759404306E-2</v>
      </c>
    </row>
    <row r="51" spans="1:19" x14ac:dyDescent="0.2">
      <c r="A51" s="47">
        <v>41374</v>
      </c>
      <c r="B51" s="36">
        <v>841</v>
      </c>
      <c r="C51" s="55" t="s">
        <v>78</v>
      </c>
      <c r="D51" s="36">
        <v>0.01</v>
      </c>
      <c r="E51" s="36">
        <v>853</v>
      </c>
      <c r="F51" s="48">
        <f t="shared" si="4"/>
        <v>0.37013888888888885</v>
      </c>
      <c r="G51" s="36">
        <v>858</v>
      </c>
      <c r="H51" s="49">
        <f t="shared" si="5"/>
        <v>0.37361111111111112</v>
      </c>
      <c r="I51" s="49" t="str">
        <f t="shared" si="0"/>
        <v/>
      </c>
      <c r="J51" s="34">
        <f t="shared" si="1"/>
        <v>9.000000000000048</v>
      </c>
      <c r="K51" s="34">
        <f t="shared" si="6"/>
        <v>5.0000000000000622</v>
      </c>
      <c r="L51" s="34">
        <f t="shared" si="2"/>
        <v>1</v>
      </c>
      <c r="M51" s="34">
        <f t="shared" ca="1" si="3"/>
        <v>841</v>
      </c>
      <c r="N51" s="34" t="str">
        <f t="shared" si="7"/>
        <v/>
      </c>
      <c r="O51" s="34">
        <f t="shared" si="8"/>
        <v>450.0450000000024</v>
      </c>
      <c r="P51" s="37">
        <f t="shared" si="9"/>
        <v>97.707547489483829</v>
      </c>
      <c r="Q51" s="34">
        <f t="shared" si="10"/>
        <v>5.000000000000062E-2</v>
      </c>
      <c r="R51" s="34">
        <f t="shared" si="11"/>
        <v>450.09500000000241</v>
      </c>
      <c r="S51" s="37">
        <f t="shared" si="12"/>
        <v>97.757547489483827</v>
      </c>
    </row>
    <row r="52" spans="1:19" x14ac:dyDescent="0.2">
      <c r="A52" s="47"/>
      <c r="B52" s="36"/>
      <c r="C52" s="55"/>
      <c r="D52" s="34">
        <v>100</v>
      </c>
      <c r="E52" s="36">
        <v>907</v>
      </c>
      <c r="F52" s="48">
        <f t="shared" si="4"/>
        <v>0.37986111111111115</v>
      </c>
      <c r="G52" s="36">
        <v>932</v>
      </c>
      <c r="H52" s="49">
        <f t="shared" si="5"/>
        <v>0.3972222222222222</v>
      </c>
      <c r="I52" s="49">
        <f t="shared" si="0"/>
        <v>0.40069444444444441</v>
      </c>
      <c r="J52" s="34" t="str">
        <f t="shared" si="1"/>
        <v/>
      </c>
      <c r="K52" s="34">
        <f t="shared" si="6"/>
        <v>24.999999999999911</v>
      </c>
      <c r="L52" s="34">
        <f t="shared" si="2"/>
        <v>2</v>
      </c>
      <c r="M52" s="34">
        <f t="shared" ca="1" si="3"/>
        <v>841</v>
      </c>
      <c r="N52" s="34">
        <f t="shared" ca="1" si="7"/>
        <v>55.999999999999957</v>
      </c>
      <c r="O52" s="34">
        <f t="shared" si="8"/>
        <v>250</v>
      </c>
      <c r="P52" s="37">
        <f t="shared" si="9"/>
        <v>27.143420404993254</v>
      </c>
      <c r="Q52" s="34">
        <f t="shared" si="10"/>
        <v>2499.9999999999909</v>
      </c>
      <c r="R52" s="34">
        <f t="shared" si="11"/>
        <v>2749.9999999999909</v>
      </c>
      <c r="S52" s="37">
        <f t="shared" si="12"/>
        <v>2527.1434204049842</v>
      </c>
    </row>
    <row r="53" spans="1:19" x14ac:dyDescent="0.2">
      <c r="A53" s="47">
        <v>41374</v>
      </c>
      <c r="B53" s="36">
        <v>1338</v>
      </c>
      <c r="C53" s="55"/>
      <c r="D53" s="36">
        <v>0.5</v>
      </c>
      <c r="E53" s="36">
        <v>1352</v>
      </c>
      <c r="F53" s="48">
        <f t="shared" si="4"/>
        <v>0.57777777777777783</v>
      </c>
      <c r="G53" s="36">
        <v>1358</v>
      </c>
      <c r="H53" s="49">
        <f t="shared" si="5"/>
        <v>0.58194444444444449</v>
      </c>
      <c r="I53" s="49">
        <f t="shared" si="0"/>
        <v>0.5854166666666667</v>
      </c>
      <c r="J53" s="34" t="str">
        <f t="shared" si="1"/>
        <v/>
      </c>
      <c r="K53" s="34">
        <f t="shared" si="6"/>
        <v>5.9999999999999787</v>
      </c>
      <c r="L53" s="34">
        <f t="shared" si="2"/>
        <v>1</v>
      </c>
      <c r="M53" s="34">
        <f t="shared" ca="1" si="3"/>
        <v>1338</v>
      </c>
      <c r="N53" s="34">
        <f t="shared" ca="1" si="7"/>
        <v>25.000000000000071</v>
      </c>
      <c r="O53" s="34">
        <f t="shared" si="8"/>
        <v>1.25</v>
      </c>
      <c r="P53" s="37">
        <f t="shared" si="9"/>
        <v>0.19051423432971509</v>
      </c>
      <c r="Q53" s="34">
        <f t="shared" si="10"/>
        <v>2.9999999999999893</v>
      </c>
      <c r="R53" s="34">
        <f t="shared" si="11"/>
        <v>4.2499999999999893</v>
      </c>
      <c r="S53" s="37">
        <f t="shared" si="12"/>
        <v>3.1905142343297044</v>
      </c>
    </row>
    <row r="54" spans="1:19" x14ac:dyDescent="0.2">
      <c r="A54" s="47">
        <v>41375</v>
      </c>
      <c r="B54" s="36">
        <v>847</v>
      </c>
      <c r="C54" s="55" t="s">
        <v>79</v>
      </c>
      <c r="D54" s="36">
        <v>0.01</v>
      </c>
      <c r="E54" s="36">
        <v>900</v>
      </c>
      <c r="F54" s="48">
        <f t="shared" si="4"/>
        <v>0.375</v>
      </c>
      <c r="G54" s="36">
        <v>902</v>
      </c>
      <c r="H54" s="49">
        <f t="shared" si="5"/>
        <v>0.37638888888888888</v>
      </c>
      <c r="I54" s="49" t="str">
        <f t="shared" si="0"/>
        <v/>
      </c>
      <c r="J54" s="34">
        <f t="shared" si="1"/>
        <v>9.000000000000048</v>
      </c>
      <c r="K54" s="34">
        <f t="shared" si="6"/>
        <v>1.9999999999999929</v>
      </c>
      <c r="L54" s="34">
        <f t="shared" si="2"/>
        <v>1</v>
      </c>
      <c r="M54" s="34">
        <f t="shared" ca="1" si="3"/>
        <v>847</v>
      </c>
      <c r="N54" s="34" t="str">
        <f t="shared" si="7"/>
        <v/>
      </c>
      <c r="O54" s="34">
        <f t="shared" si="8"/>
        <v>450.0450000000024</v>
      </c>
      <c r="P54" s="37">
        <f t="shared" si="9"/>
        <v>97.707547489483829</v>
      </c>
      <c r="Q54" s="34">
        <f t="shared" si="10"/>
        <v>1.9999999999999931E-2</v>
      </c>
      <c r="R54" s="34">
        <f t="shared" si="11"/>
        <v>450.06500000000239</v>
      </c>
      <c r="S54" s="37">
        <f t="shared" si="12"/>
        <v>97.727547489483825</v>
      </c>
    </row>
    <row r="55" spans="1:19" x14ac:dyDescent="0.2">
      <c r="A55" s="47"/>
      <c r="B55" s="36"/>
      <c r="C55" s="55"/>
      <c r="D55" s="36">
        <v>100</v>
      </c>
      <c r="E55" s="36">
        <v>911</v>
      </c>
      <c r="F55" s="48">
        <f t="shared" si="4"/>
        <v>0.38263888888888892</v>
      </c>
      <c r="G55" s="36">
        <v>1002</v>
      </c>
      <c r="H55" s="49">
        <f t="shared" si="5"/>
        <v>0.41805555555555557</v>
      </c>
      <c r="I55" s="49" t="str">
        <f t="shared" si="0"/>
        <v/>
      </c>
      <c r="J55" s="34">
        <f t="shared" si="1"/>
        <v>1.9999999999999929</v>
      </c>
      <c r="K55" s="34">
        <f t="shared" si="6"/>
        <v>50.999999999999979</v>
      </c>
      <c r="L55" s="34">
        <f t="shared" si="2"/>
        <v>2</v>
      </c>
      <c r="M55" s="34">
        <f t="shared" ca="1" si="3"/>
        <v>847</v>
      </c>
      <c r="N55" s="34" t="str">
        <f t="shared" si="7"/>
        <v/>
      </c>
      <c r="O55" s="34">
        <f t="shared" si="8"/>
        <v>299.99999999999892</v>
      </c>
      <c r="P55" s="37">
        <f t="shared" si="9"/>
        <v>288.53901025916065</v>
      </c>
      <c r="Q55" s="34">
        <f t="shared" si="10"/>
        <v>5099.9999999999982</v>
      </c>
      <c r="R55" s="34">
        <f t="shared" si="11"/>
        <v>5399.9999999999973</v>
      </c>
      <c r="S55" s="37">
        <f t="shared" si="12"/>
        <v>5388.5390102591591</v>
      </c>
    </row>
    <row r="56" spans="1:19" x14ac:dyDescent="0.2">
      <c r="A56" s="47"/>
      <c r="B56" s="36"/>
      <c r="C56" s="55"/>
      <c r="D56" s="36">
        <v>200</v>
      </c>
      <c r="E56" s="36">
        <v>1004</v>
      </c>
      <c r="F56" s="48">
        <f t="shared" si="4"/>
        <v>0.41944444444444445</v>
      </c>
      <c r="G56" s="36">
        <v>1346</v>
      </c>
      <c r="H56" s="49">
        <f t="shared" si="5"/>
        <v>0.57361111111111118</v>
      </c>
      <c r="I56" s="49">
        <f t="shared" si="0"/>
        <v>0.57708333333333339</v>
      </c>
      <c r="J56" s="34" t="str">
        <f t="shared" si="1"/>
        <v/>
      </c>
      <c r="K56" s="34">
        <f t="shared" si="6"/>
        <v>222.00000000000009</v>
      </c>
      <c r="L56" s="34">
        <f t="shared" si="2"/>
        <v>3</v>
      </c>
      <c r="M56" s="34">
        <f t="shared" ca="1" si="3"/>
        <v>847</v>
      </c>
      <c r="N56" s="34">
        <f t="shared" ca="1" si="7"/>
        <v>304.00000000000011</v>
      </c>
      <c r="O56" s="34">
        <f t="shared" si="8"/>
        <v>500</v>
      </c>
      <c r="P56" s="37">
        <f t="shared" si="9"/>
        <v>52.318172546220183</v>
      </c>
      <c r="Q56" s="34">
        <f t="shared" si="10"/>
        <v>44400.000000000015</v>
      </c>
      <c r="R56" s="34">
        <f t="shared" si="11"/>
        <v>44900.000000000015</v>
      </c>
      <c r="S56" s="37">
        <f t="shared" si="12"/>
        <v>44452.318172546235</v>
      </c>
    </row>
    <row r="57" spans="1:19" x14ac:dyDescent="0.2">
      <c r="A57" s="47">
        <v>41376</v>
      </c>
      <c r="B57" s="36">
        <v>834</v>
      </c>
      <c r="C57" s="55">
        <v>4</v>
      </c>
      <c r="D57" s="36">
        <v>0.01</v>
      </c>
      <c r="E57" s="36">
        <v>852</v>
      </c>
      <c r="F57" s="48">
        <f t="shared" si="4"/>
        <v>0.36944444444444446</v>
      </c>
      <c r="G57" s="36">
        <v>855</v>
      </c>
      <c r="H57" s="49">
        <f t="shared" si="5"/>
        <v>0.37152777777777773</v>
      </c>
      <c r="I57" s="49" t="str">
        <f t="shared" si="0"/>
        <v/>
      </c>
      <c r="J57" s="34">
        <f t="shared" si="1"/>
        <v>28.00000000000006</v>
      </c>
      <c r="K57" s="34">
        <f t="shared" si="6"/>
        <v>2.9999999999999094</v>
      </c>
      <c r="L57" s="34">
        <f t="shared" si="2"/>
        <v>1</v>
      </c>
      <c r="M57" s="34">
        <f t="shared" ca="1" si="3"/>
        <v>834</v>
      </c>
      <c r="N57" s="34" t="str">
        <f t="shared" si="7"/>
        <v/>
      </c>
      <c r="O57" s="34">
        <f t="shared" si="8"/>
        <v>1400.1400000000031</v>
      </c>
      <c r="P57" s="37">
        <f t="shared" si="9"/>
        <v>303.97903663394874</v>
      </c>
      <c r="Q57" s="34">
        <f t="shared" si="10"/>
        <v>2.9999999999999093E-2</v>
      </c>
      <c r="R57" s="34">
        <f t="shared" si="11"/>
        <v>1400.170000000003</v>
      </c>
      <c r="S57" s="37">
        <f t="shared" si="12"/>
        <v>304.00903663394871</v>
      </c>
    </row>
    <row r="58" spans="1:19" x14ac:dyDescent="0.2">
      <c r="A58" s="47"/>
      <c r="B58" s="36"/>
      <c r="C58" s="55"/>
      <c r="D58" s="36">
        <v>100</v>
      </c>
      <c r="E58" s="36">
        <v>923</v>
      </c>
      <c r="F58" s="48">
        <f t="shared" si="4"/>
        <v>0.39097222222222222</v>
      </c>
      <c r="G58" s="36">
        <v>938</v>
      </c>
      <c r="H58" s="49">
        <f t="shared" si="5"/>
        <v>0.40138888888888885</v>
      </c>
      <c r="I58" s="49" t="str">
        <f t="shared" si="0"/>
        <v/>
      </c>
      <c r="J58" s="34">
        <f t="shared" si="1"/>
        <v>7.0000000000000551</v>
      </c>
      <c r="K58" s="34">
        <f t="shared" si="6"/>
        <v>14.999999999999947</v>
      </c>
      <c r="L58" s="34">
        <f t="shared" si="2"/>
        <v>2</v>
      </c>
      <c r="M58" s="34">
        <f t="shared" ca="1" si="3"/>
        <v>834</v>
      </c>
      <c r="N58" s="34" t="str">
        <f t="shared" si="7"/>
        <v/>
      </c>
      <c r="O58" s="34">
        <f t="shared" si="8"/>
        <v>385.00000000000301</v>
      </c>
      <c r="P58" s="37">
        <f t="shared" si="9"/>
        <v>273.60553429333385</v>
      </c>
      <c r="Q58" s="34">
        <f t="shared" si="10"/>
        <v>1499.9999999999948</v>
      </c>
      <c r="R58" s="34">
        <f t="shared" si="11"/>
        <v>1884.9999999999977</v>
      </c>
      <c r="S58" s="37">
        <f t="shared" si="12"/>
        <v>1773.6055342933287</v>
      </c>
    </row>
    <row r="59" spans="1:19" x14ac:dyDescent="0.2">
      <c r="A59" s="47"/>
      <c r="C59" s="55"/>
      <c r="D59" s="36">
        <v>10</v>
      </c>
      <c r="E59" s="36">
        <v>945</v>
      </c>
      <c r="F59" s="48">
        <f t="shared" si="4"/>
        <v>0.40625</v>
      </c>
      <c r="G59" s="36">
        <v>1003</v>
      </c>
      <c r="H59" s="49">
        <f t="shared" si="5"/>
        <v>0.41875000000000001</v>
      </c>
      <c r="I59" s="49" t="str">
        <f t="shared" si="0"/>
        <v/>
      </c>
      <c r="J59" s="34">
        <f t="shared" si="1"/>
        <v>2.9999999999999893</v>
      </c>
      <c r="K59" s="34">
        <f t="shared" si="6"/>
        <v>18.000000000000014</v>
      </c>
      <c r="L59" s="34">
        <f t="shared" si="2"/>
        <v>3</v>
      </c>
      <c r="M59" s="34">
        <f t="shared" ca="1" si="3"/>
        <v>834</v>
      </c>
      <c r="N59" s="34" t="str">
        <f t="shared" si="7"/>
        <v/>
      </c>
      <c r="O59" s="34">
        <f t="shared" si="8"/>
        <v>44.999999999999844</v>
      </c>
      <c r="P59" s="37">
        <f t="shared" si="9"/>
        <v>43.280854348722208</v>
      </c>
      <c r="Q59" s="34">
        <f t="shared" si="10"/>
        <v>180.00000000000014</v>
      </c>
      <c r="R59" s="34">
        <f t="shared" si="11"/>
        <v>225</v>
      </c>
      <c r="S59" s="37">
        <f t="shared" si="12"/>
        <v>223.28085434872236</v>
      </c>
    </row>
    <row r="60" spans="1:19" x14ac:dyDescent="0.2">
      <c r="A60" s="36"/>
      <c r="B60" s="36"/>
      <c r="C60" s="55"/>
      <c r="D60" s="36">
        <v>20</v>
      </c>
      <c r="E60" s="36">
        <v>1006</v>
      </c>
      <c r="F60" s="48">
        <f t="shared" si="4"/>
        <v>0.42083333333333334</v>
      </c>
      <c r="G60" s="36">
        <v>1030</v>
      </c>
      <c r="H60" s="49">
        <f t="shared" si="5"/>
        <v>0.4375</v>
      </c>
      <c r="I60" s="49" t="str">
        <f t="shared" si="0"/>
        <v/>
      </c>
      <c r="J60" s="34">
        <f t="shared" si="1"/>
        <v>5.0000000000000622</v>
      </c>
      <c r="K60" s="34">
        <f t="shared" si="6"/>
        <v>23.999999999999993</v>
      </c>
      <c r="L60" s="34">
        <f t="shared" si="2"/>
        <v>4</v>
      </c>
      <c r="M60" s="34">
        <f t="shared" ca="1" si="3"/>
        <v>834</v>
      </c>
      <c r="N60" s="34" t="str">
        <f t="shared" si="7"/>
        <v/>
      </c>
      <c r="O60" s="34">
        <f t="shared" si="8"/>
        <v>300.00000000000375</v>
      </c>
      <c r="P60" s="37">
        <f t="shared" si="9"/>
        <v>248.53398000076143</v>
      </c>
      <c r="Q60" s="34">
        <f t="shared" si="10"/>
        <v>479.99999999999989</v>
      </c>
      <c r="R60" s="34">
        <f t="shared" si="11"/>
        <v>780.00000000000364</v>
      </c>
      <c r="S60" s="37">
        <f t="shared" si="12"/>
        <v>728.53398000076129</v>
      </c>
    </row>
    <row r="61" spans="1:19" x14ac:dyDescent="0.2">
      <c r="A61" s="47"/>
      <c r="B61" s="36"/>
      <c r="C61" s="55"/>
      <c r="D61" s="36">
        <v>100</v>
      </c>
      <c r="E61" s="36">
        <v>1035</v>
      </c>
      <c r="F61" s="48">
        <f t="shared" si="4"/>
        <v>0.44097222222222227</v>
      </c>
      <c r="G61" s="36">
        <v>1121</v>
      </c>
      <c r="H61" s="49">
        <f t="shared" si="5"/>
        <v>0.47291666666666665</v>
      </c>
      <c r="I61" s="49" t="str">
        <f t="shared" si="0"/>
        <v/>
      </c>
      <c r="J61" s="34">
        <f t="shared" si="1"/>
        <v>5.0000000000000622</v>
      </c>
      <c r="K61" s="34">
        <f t="shared" si="6"/>
        <v>45.999999999999915</v>
      </c>
      <c r="L61" s="34">
        <f t="shared" si="2"/>
        <v>5</v>
      </c>
      <c r="M61" s="34">
        <f t="shared" ca="1" si="3"/>
        <v>834</v>
      </c>
      <c r="N61" s="34" t="str">
        <f t="shared" si="7"/>
        <v/>
      </c>
      <c r="O61" s="34">
        <f t="shared" si="8"/>
        <v>750.00000000000932</v>
      </c>
      <c r="P61" s="37">
        <f t="shared" si="9"/>
        <v>721.34752564791313</v>
      </c>
      <c r="Q61" s="34">
        <f t="shared" si="10"/>
        <v>4599.9999999999918</v>
      </c>
      <c r="R61" s="34">
        <f t="shared" si="11"/>
        <v>5350.0000000000009</v>
      </c>
      <c r="S61" s="37">
        <f t="shared" si="12"/>
        <v>5321.3475256479051</v>
      </c>
    </row>
    <row r="62" spans="1:19" x14ac:dyDescent="0.2">
      <c r="A62" s="47"/>
      <c r="B62" s="36"/>
      <c r="C62" s="55"/>
      <c r="D62" s="36">
        <v>200</v>
      </c>
      <c r="E62" s="36">
        <v>1126</v>
      </c>
      <c r="F62" s="48">
        <f t="shared" si="4"/>
        <v>0.47638888888888892</v>
      </c>
      <c r="G62" s="36">
        <v>1131</v>
      </c>
      <c r="H62" s="49">
        <f t="shared" si="5"/>
        <v>0.47986111111111113</v>
      </c>
      <c r="I62" s="49">
        <f t="shared" si="0"/>
        <v>0.48333333333333334</v>
      </c>
      <c r="J62" s="34" t="str">
        <f t="shared" si="1"/>
        <v/>
      </c>
      <c r="K62" s="34">
        <f t="shared" si="6"/>
        <v>4.9999999999999822</v>
      </c>
      <c r="L62" s="34">
        <f t="shared" si="2"/>
        <v>6</v>
      </c>
      <c r="M62" s="34">
        <f t="shared" ca="1" si="3"/>
        <v>834</v>
      </c>
      <c r="N62" s="34">
        <f t="shared" ca="1" si="7"/>
        <v>182</v>
      </c>
      <c r="O62" s="34">
        <f t="shared" si="8"/>
        <v>500</v>
      </c>
      <c r="P62" s="37">
        <f t="shared" si="9"/>
        <v>52.318172546220183</v>
      </c>
      <c r="Q62" s="34">
        <f t="shared" si="10"/>
        <v>999.99999999999648</v>
      </c>
      <c r="R62" s="34">
        <f t="shared" si="11"/>
        <v>1499.9999999999964</v>
      </c>
      <c r="S62" s="37">
        <f t="shared" si="12"/>
        <v>1052.3181725462166</v>
      </c>
    </row>
    <row r="63" spans="1:19" x14ac:dyDescent="0.2">
      <c r="A63" s="47">
        <v>41376</v>
      </c>
      <c r="B63" s="36">
        <v>1442</v>
      </c>
      <c r="C63" s="55"/>
      <c r="D63" s="36">
        <v>1.2999999999999999E-2</v>
      </c>
      <c r="E63" s="36">
        <v>1530</v>
      </c>
      <c r="F63" s="48">
        <f t="shared" si="4"/>
        <v>0.64583333333333337</v>
      </c>
      <c r="G63" s="36">
        <v>1536</v>
      </c>
      <c r="H63" s="49">
        <f t="shared" si="5"/>
        <v>0.65</v>
      </c>
      <c r="I63" s="49" t="str">
        <f t="shared" si="0"/>
        <v/>
      </c>
      <c r="J63" s="34">
        <f t="shared" si="1"/>
        <v>4.9999999999999822</v>
      </c>
      <c r="K63" s="34">
        <f t="shared" si="6"/>
        <v>5.9999999999999787</v>
      </c>
      <c r="L63" s="34">
        <f t="shared" si="2"/>
        <v>1</v>
      </c>
      <c r="M63" s="34">
        <f t="shared" ca="1" si="3"/>
        <v>1442</v>
      </c>
      <c r="N63" s="34" t="str">
        <f t="shared" si="7"/>
        <v/>
      </c>
      <c r="O63" s="34">
        <f t="shared" si="8"/>
        <v>0.28249999999999903</v>
      </c>
      <c r="P63" s="37">
        <f t="shared" si="9"/>
        <v>0.21321920773619069</v>
      </c>
      <c r="Q63" s="34">
        <f t="shared" si="10"/>
        <v>7.7999999999999722E-2</v>
      </c>
      <c r="R63" s="34">
        <f t="shared" si="11"/>
        <v>0.36049999999999877</v>
      </c>
      <c r="S63" s="37">
        <f t="shared" si="12"/>
        <v>0.29121920773619042</v>
      </c>
    </row>
    <row r="64" spans="1:19" x14ac:dyDescent="0.2">
      <c r="A64" s="47"/>
      <c r="B64" s="36"/>
      <c r="C64" s="55"/>
      <c r="D64" s="36">
        <v>0.1</v>
      </c>
      <c r="E64" s="36">
        <v>1541</v>
      </c>
      <c r="F64" s="48">
        <f t="shared" si="4"/>
        <v>0.65347222222222223</v>
      </c>
      <c r="G64" s="36">
        <v>1547</v>
      </c>
      <c r="H64" s="49">
        <f t="shared" si="5"/>
        <v>0.65763888888888888</v>
      </c>
      <c r="I64" s="49">
        <f t="shared" si="0"/>
        <v>0.66111111111111109</v>
      </c>
      <c r="J64" s="34" t="str">
        <f t="shared" si="1"/>
        <v/>
      </c>
      <c r="K64" s="34">
        <f t="shared" si="6"/>
        <v>5.9999999999999787</v>
      </c>
      <c r="L64" s="34">
        <f t="shared" si="2"/>
        <v>2</v>
      </c>
      <c r="M64" s="34">
        <f t="shared" ca="1" si="3"/>
        <v>1442</v>
      </c>
      <c r="N64" s="34">
        <f t="shared" ca="1" si="7"/>
        <v>70.000000000000071</v>
      </c>
      <c r="O64" s="34">
        <f t="shared" si="8"/>
        <v>0.25</v>
      </c>
      <c r="P64" s="37">
        <f t="shared" si="9"/>
        <v>4.342905372259271E-2</v>
      </c>
      <c r="Q64" s="34">
        <f t="shared" si="10"/>
        <v>0.59999999999999787</v>
      </c>
      <c r="R64" s="34">
        <f t="shared" si="11"/>
        <v>0.84999999999999787</v>
      </c>
      <c r="S64" s="37">
        <f t="shared" si="12"/>
        <v>0.64342905372259063</v>
      </c>
    </row>
    <row r="65" spans="1:19" x14ac:dyDescent="0.2">
      <c r="A65" s="47">
        <v>41379</v>
      </c>
      <c r="B65" s="36">
        <v>846</v>
      </c>
      <c r="C65" s="55" t="s">
        <v>79</v>
      </c>
      <c r="D65" s="36">
        <v>0.01</v>
      </c>
      <c r="E65" s="36">
        <v>857</v>
      </c>
      <c r="F65" s="48">
        <f t="shared" si="4"/>
        <v>0.37291666666666662</v>
      </c>
      <c r="G65" s="36">
        <v>859</v>
      </c>
      <c r="H65" s="49">
        <f t="shared" si="5"/>
        <v>0.3743055555555555</v>
      </c>
      <c r="I65" s="49" t="str">
        <f t="shared" si="0"/>
        <v/>
      </c>
      <c r="J65" s="34">
        <f t="shared" si="1"/>
        <v>9.000000000000048</v>
      </c>
      <c r="K65" s="34">
        <f t="shared" si="6"/>
        <v>1.9999999999999929</v>
      </c>
      <c r="L65" s="34">
        <f t="shared" si="2"/>
        <v>1</v>
      </c>
      <c r="M65" s="34">
        <f t="shared" ca="1" si="3"/>
        <v>846</v>
      </c>
      <c r="N65" s="34" t="str">
        <f t="shared" si="7"/>
        <v/>
      </c>
      <c r="O65" s="34">
        <f t="shared" si="8"/>
        <v>450.0450000000024</v>
      </c>
      <c r="P65" s="37">
        <f t="shared" si="9"/>
        <v>97.707547489483829</v>
      </c>
      <c r="Q65" s="34">
        <f t="shared" si="10"/>
        <v>1.9999999999999931E-2</v>
      </c>
      <c r="R65" s="34">
        <f t="shared" si="11"/>
        <v>450.06500000000239</v>
      </c>
      <c r="S65" s="37">
        <f t="shared" si="12"/>
        <v>97.727547489483825</v>
      </c>
    </row>
    <row r="66" spans="1:19" x14ac:dyDescent="0.2">
      <c r="A66" s="47"/>
      <c r="B66" s="36"/>
      <c r="C66" s="55"/>
      <c r="D66" s="36">
        <v>100</v>
      </c>
      <c r="E66" s="36">
        <v>908</v>
      </c>
      <c r="F66" s="48">
        <f t="shared" si="4"/>
        <v>0.38055555555555554</v>
      </c>
      <c r="G66" s="36">
        <v>1008</v>
      </c>
      <c r="H66" s="49">
        <f t="shared" si="5"/>
        <v>0.42222222222222222</v>
      </c>
      <c r="I66" s="49">
        <f t="shared" si="0"/>
        <v>0.42569444444444443</v>
      </c>
      <c r="J66" s="34" t="str">
        <f t="shared" si="1"/>
        <v/>
      </c>
      <c r="K66" s="34">
        <f t="shared" si="6"/>
        <v>60.000000000000028</v>
      </c>
      <c r="L66" s="34">
        <f t="shared" si="2"/>
        <v>2</v>
      </c>
      <c r="M66" s="34">
        <f t="shared" ca="1" si="3"/>
        <v>846</v>
      </c>
      <c r="N66" s="34">
        <f t="shared" ca="1" si="7"/>
        <v>86.999999999999929</v>
      </c>
      <c r="O66" s="34">
        <f t="shared" si="8"/>
        <v>250</v>
      </c>
      <c r="P66" s="37">
        <f t="shared" si="9"/>
        <v>27.143420404993254</v>
      </c>
      <c r="Q66" s="34">
        <f t="shared" si="10"/>
        <v>6000.0000000000027</v>
      </c>
      <c r="R66" s="34">
        <f t="shared" si="11"/>
        <v>6250.0000000000027</v>
      </c>
      <c r="S66" s="37">
        <f t="shared" si="12"/>
        <v>6027.1434204049956</v>
      </c>
    </row>
    <row r="67" spans="1:19" x14ac:dyDescent="0.2">
      <c r="A67" s="50">
        <v>41379</v>
      </c>
      <c r="B67" s="36">
        <v>1344</v>
      </c>
      <c r="C67" s="55"/>
      <c r="D67" s="36">
        <v>0.1</v>
      </c>
      <c r="E67" s="36">
        <v>1354</v>
      </c>
      <c r="F67" s="48">
        <f t="shared" si="4"/>
        <v>0.57916666666666672</v>
      </c>
      <c r="G67" s="36">
        <v>1643</v>
      </c>
      <c r="H67" s="49">
        <f t="shared" si="5"/>
        <v>0.69652777777777775</v>
      </c>
      <c r="I67" s="49">
        <f t="shared" si="0"/>
        <v>0.7</v>
      </c>
      <c r="J67" s="34" t="str">
        <f t="shared" si="1"/>
        <v/>
      </c>
      <c r="K67" s="34">
        <f t="shared" si="6"/>
        <v>168.99999999999989</v>
      </c>
      <c r="L67" s="34">
        <f t="shared" si="2"/>
        <v>1</v>
      </c>
      <c r="M67" s="34">
        <f t="shared" ca="1" si="3"/>
        <v>1344</v>
      </c>
      <c r="N67" s="34">
        <f t="shared" ca="1" si="7"/>
        <v>184</v>
      </c>
      <c r="O67" s="34">
        <f t="shared" si="8"/>
        <v>0.25</v>
      </c>
      <c r="P67" s="37">
        <f t="shared" si="9"/>
        <v>4.342905372259271E-2</v>
      </c>
      <c r="Q67" s="34">
        <f t="shared" si="10"/>
        <v>16.899999999999988</v>
      </c>
      <c r="R67" s="34">
        <f t="shared" si="11"/>
        <v>17.149999999999988</v>
      </c>
      <c r="S67" s="37">
        <f t="shared" si="12"/>
        <v>16.943429053722582</v>
      </c>
    </row>
    <row r="68" spans="1:19" x14ac:dyDescent="0.2">
      <c r="A68" s="47">
        <v>41380</v>
      </c>
      <c r="B68" s="36">
        <v>1100</v>
      </c>
      <c r="C68" s="55" t="s">
        <v>74</v>
      </c>
      <c r="D68" s="36">
        <v>0.01</v>
      </c>
      <c r="E68" s="36">
        <v>1109</v>
      </c>
      <c r="F68" s="48">
        <f t="shared" si="4"/>
        <v>0.46458333333333335</v>
      </c>
      <c r="G68" s="36">
        <v>1111</v>
      </c>
      <c r="H68" s="49">
        <f t="shared" si="5"/>
        <v>0.46597222222222223</v>
      </c>
      <c r="I68" s="49">
        <f t="shared" si="0"/>
        <v>0.46944444444444444</v>
      </c>
      <c r="J68" s="34" t="str">
        <f t="shared" si="1"/>
        <v/>
      </c>
      <c r="K68" s="34">
        <f t="shared" si="6"/>
        <v>1.9999999999999929</v>
      </c>
      <c r="L68" s="34">
        <f t="shared" si="2"/>
        <v>1</v>
      </c>
      <c r="M68" s="34">
        <f t="shared" ca="1" si="3"/>
        <v>1100</v>
      </c>
      <c r="N68" s="34">
        <f t="shared" ca="1" si="7"/>
        <v>16.000000000000021</v>
      </c>
      <c r="O68" s="34">
        <f t="shared" si="8"/>
        <v>2.5000000000000001E-2</v>
      </c>
      <c r="P68" s="37">
        <f t="shared" si="9"/>
        <v>5.4281443780592247E-3</v>
      </c>
      <c r="Q68" s="34">
        <f t="shared" si="10"/>
        <v>1.9999999999999931E-2</v>
      </c>
      <c r="R68" s="34">
        <f t="shared" si="11"/>
        <v>4.4999999999999929E-2</v>
      </c>
      <c r="S68" s="37">
        <f t="shared" si="12"/>
        <v>2.5428144378059157E-2</v>
      </c>
    </row>
    <row r="69" spans="1:19" x14ac:dyDescent="0.2">
      <c r="A69" s="47">
        <v>41380</v>
      </c>
      <c r="B69" s="36">
        <v>1440</v>
      </c>
      <c r="C69" s="55"/>
      <c r="D69" s="36">
        <v>0.1</v>
      </c>
      <c r="E69" s="36">
        <v>1453</v>
      </c>
      <c r="F69" s="48">
        <f t="shared" si="4"/>
        <v>0.62013888888888891</v>
      </c>
      <c r="G69" s="36">
        <v>1611</v>
      </c>
      <c r="H69" s="49">
        <f t="shared" si="5"/>
        <v>0.6743055555555556</v>
      </c>
      <c r="I69" s="49">
        <f t="shared" si="0"/>
        <v>0.67777777777777781</v>
      </c>
      <c r="J69" s="34" t="str">
        <f t="shared" si="1"/>
        <v/>
      </c>
      <c r="K69" s="34">
        <f t="shared" si="6"/>
        <v>78.000000000000043</v>
      </c>
      <c r="L69" s="34">
        <f t="shared" si="2"/>
        <v>1</v>
      </c>
      <c r="M69" s="34">
        <f t="shared" ca="1" si="3"/>
        <v>1440</v>
      </c>
      <c r="N69" s="34">
        <f t="shared" ca="1" si="7"/>
        <v>96.000000000000142</v>
      </c>
      <c r="O69" s="34">
        <f t="shared" si="8"/>
        <v>0.25</v>
      </c>
      <c r="P69" s="37">
        <f t="shared" si="9"/>
        <v>4.342905372259271E-2</v>
      </c>
      <c r="Q69" s="34">
        <f t="shared" si="10"/>
        <v>7.8000000000000043</v>
      </c>
      <c r="R69" s="34">
        <f t="shared" si="11"/>
        <v>8.0500000000000043</v>
      </c>
      <c r="S69" s="37">
        <f t="shared" si="12"/>
        <v>7.8434290537225966</v>
      </c>
    </row>
    <row r="70" spans="1:19" x14ac:dyDescent="0.2">
      <c r="A70" s="47">
        <v>41381</v>
      </c>
      <c r="B70" s="36">
        <v>904</v>
      </c>
      <c r="C70" s="55" t="s">
        <v>79</v>
      </c>
      <c r="D70" s="36">
        <v>0.01</v>
      </c>
      <c r="E70" s="36">
        <v>914</v>
      </c>
      <c r="F70" s="48">
        <f t="shared" si="4"/>
        <v>0.38472222222222219</v>
      </c>
      <c r="G70" s="36">
        <v>917</v>
      </c>
      <c r="H70" s="49">
        <f t="shared" si="5"/>
        <v>0.38680555555555557</v>
      </c>
      <c r="I70" s="49" t="str">
        <f t="shared" si="0"/>
        <v/>
      </c>
      <c r="J70" s="34">
        <f t="shared" si="1"/>
        <v>7.9999999999999716</v>
      </c>
      <c r="K70" s="34">
        <f t="shared" si="6"/>
        <v>3.0000000000000693</v>
      </c>
      <c r="L70" s="34">
        <f t="shared" si="2"/>
        <v>1</v>
      </c>
      <c r="M70" s="34">
        <f t="shared" ca="1" si="3"/>
        <v>904</v>
      </c>
      <c r="N70" s="34" t="str">
        <f t="shared" si="7"/>
        <v/>
      </c>
      <c r="O70" s="34">
        <f t="shared" si="8"/>
        <v>400.0399999999986</v>
      </c>
      <c r="P70" s="37">
        <f t="shared" si="9"/>
        <v>86.85115332398486</v>
      </c>
      <c r="Q70" s="34">
        <f t="shared" si="10"/>
        <v>3.0000000000000693E-2</v>
      </c>
      <c r="R70" s="34">
        <f t="shared" si="11"/>
        <v>400.06999999999857</v>
      </c>
      <c r="S70" s="37">
        <f t="shared" si="12"/>
        <v>86.881153323984861</v>
      </c>
    </row>
    <row r="71" spans="1:19" x14ac:dyDescent="0.2">
      <c r="A71" s="47"/>
      <c r="C71" s="55"/>
      <c r="D71" s="36">
        <v>100</v>
      </c>
      <c r="E71" s="36">
        <v>925</v>
      </c>
      <c r="F71" s="48">
        <f t="shared" si="4"/>
        <v>0.3923611111111111</v>
      </c>
      <c r="G71" s="36">
        <v>1431</v>
      </c>
      <c r="H71" s="49">
        <f t="shared" si="5"/>
        <v>0.60486111111111118</v>
      </c>
      <c r="I71" s="49" t="str">
        <f t="shared" si="0"/>
        <v/>
      </c>
      <c r="J71" s="34">
        <f t="shared" si="1"/>
        <v>17.999999999999936</v>
      </c>
      <c r="K71" s="34">
        <f t="shared" si="6"/>
        <v>306.00000000000011</v>
      </c>
      <c r="L71" s="34">
        <f t="shared" si="2"/>
        <v>2</v>
      </c>
      <c r="M71" s="34">
        <f t="shared" ca="1" si="3"/>
        <v>904</v>
      </c>
      <c r="N71" s="34" t="str">
        <f t="shared" si="7"/>
        <v/>
      </c>
      <c r="O71" s="34">
        <f t="shared" si="8"/>
        <v>900.89999999999679</v>
      </c>
      <c r="P71" s="37">
        <f t="shared" si="9"/>
        <v>260.31648892079295</v>
      </c>
      <c r="Q71" s="34">
        <f t="shared" si="10"/>
        <v>30600.000000000011</v>
      </c>
      <c r="R71" s="34">
        <f t="shared" si="11"/>
        <v>31500.900000000009</v>
      </c>
      <c r="S71" s="37">
        <f t="shared" si="12"/>
        <v>30860.316488920806</v>
      </c>
    </row>
    <row r="72" spans="1:19" x14ac:dyDescent="0.2">
      <c r="A72" s="47"/>
      <c r="B72" s="36"/>
      <c r="C72" s="55"/>
      <c r="D72" s="36">
        <v>0.1</v>
      </c>
      <c r="E72" s="36">
        <v>1449</v>
      </c>
      <c r="F72" s="48">
        <f t="shared" si="4"/>
        <v>0.61736111111111114</v>
      </c>
      <c r="G72" s="36">
        <v>1618</v>
      </c>
      <c r="H72" s="49">
        <f t="shared" si="5"/>
        <v>0.6791666666666667</v>
      </c>
      <c r="I72" s="49">
        <f t="shared" si="0"/>
        <v>0.68263888888888891</v>
      </c>
      <c r="J72" s="34" t="str">
        <f t="shared" si="1"/>
        <v/>
      </c>
      <c r="K72" s="34">
        <f t="shared" si="6"/>
        <v>89</v>
      </c>
      <c r="L72" s="34">
        <f t="shared" si="2"/>
        <v>3</v>
      </c>
      <c r="M72" s="34">
        <f t="shared" ca="1" si="3"/>
        <v>904</v>
      </c>
      <c r="N72" s="34">
        <f t="shared" ca="1" si="7"/>
        <v>439.00000000000006</v>
      </c>
      <c r="O72" s="34">
        <f t="shared" si="8"/>
        <v>0.25</v>
      </c>
      <c r="P72" s="37">
        <f t="shared" si="9"/>
        <v>4.342905372259271E-2</v>
      </c>
      <c r="Q72" s="34">
        <f t="shared" si="10"/>
        <v>8.9</v>
      </c>
      <c r="R72" s="34">
        <f t="shared" si="11"/>
        <v>9.15</v>
      </c>
      <c r="S72" s="37">
        <f t="shared" si="12"/>
        <v>8.9434290537225927</v>
      </c>
    </row>
    <row r="73" spans="1:19" x14ac:dyDescent="0.2">
      <c r="A73" s="47">
        <v>41382</v>
      </c>
      <c r="B73" s="36">
        <v>846</v>
      </c>
      <c r="C73" s="55" t="s">
        <v>79</v>
      </c>
      <c r="D73" s="36">
        <v>0.01</v>
      </c>
      <c r="E73" s="36">
        <v>859</v>
      </c>
      <c r="F73" s="48">
        <f t="shared" si="4"/>
        <v>0.3743055555555555</v>
      </c>
      <c r="G73" s="36">
        <v>901</v>
      </c>
      <c r="H73" s="49">
        <f t="shared" si="5"/>
        <v>0.3756944444444445</v>
      </c>
      <c r="I73" s="49" t="str">
        <f t="shared" si="0"/>
        <v/>
      </c>
      <c r="J73" s="34">
        <f t="shared" si="1"/>
        <v>7.9999999999999716</v>
      </c>
      <c r="K73" s="34">
        <f t="shared" si="6"/>
        <v>2.0000000000001528</v>
      </c>
      <c r="L73" s="34">
        <f t="shared" si="2"/>
        <v>1</v>
      </c>
      <c r="M73" s="34">
        <f t="shared" ca="1" si="3"/>
        <v>846</v>
      </c>
      <c r="N73" s="34" t="str">
        <f t="shared" si="7"/>
        <v/>
      </c>
      <c r="O73" s="34">
        <f t="shared" si="8"/>
        <v>400.0399999999986</v>
      </c>
      <c r="P73" s="37">
        <f t="shared" si="9"/>
        <v>86.85115332398486</v>
      </c>
      <c r="Q73" s="34">
        <f t="shared" si="10"/>
        <v>2.0000000000001527E-2</v>
      </c>
      <c r="R73" s="34">
        <f t="shared" si="11"/>
        <v>400.05999999999858</v>
      </c>
      <c r="S73" s="37">
        <f t="shared" si="12"/>
        <v>86.871153323984856</v>
      </c>
    </row>
    <row r="74" spans="1:19" x14ac:dyDescent="0.2">
      <c r="A74" s="47"/>
      <c r="B74" s="36"/>
      <c r="C74" s="55"/>
      <c r="D74" s="36">
        <v>100</v>
      </c>
      <c r="E74" s="36">
        <v>909</v>
      </c>
      <c r="F74" s="48">
        <f t="shared" si="4"/>
        <v>0.38125000000000003</v>
      </c>
      <c r="G74" s="36">
        <v>919</v>
      </c>
      <c r="H74" s="49">
        <f t="shared" si="5"/>
        <v>0.38819444444444445</v>
      </c>
      <c r="I74" s="49">
        <f t="shared" si="0"/>
        <v>0.39166666666666666</v>
      </c>
      <c r="J74" s="34" t="str">
        <f t="shared" si="1"/>
        <v/>
      </c>
      <c r="K74" s="34">
        <f t="shared" si="6"/>
        <v>9.9999999999999645</v>
      </c>
      <c r="L74" s="34">
        <f t="shared" si="2"/>
        <v>2</v>
      </c>
      <c r="M74" s="34">
        <f t="shared" ca="1" si="3"/>
        <v>846</v>
      </c>
      <c r="N74" s="34">
        <f t="shared" ca="1" si="7"/>
        <v>37.999999999999943</v>
      </c>
      <c r="O74" s="34">
        <f t="shared" si="8"/>
        <v>250</v>
      </c>
      <c r="P74" s="37">
        <f t="shared" si="9"/>
        <v>27.143420404993254</v>
      </c>
      <c r="Q74" s="34">
        <f t="shared" si="10"/>
        <v>999.99999999999648</v>
      </c>
      <c r="R74" s="34">
        <f t="shared" si="11"/>
        <v>1249.9999999999964</v>
      </c>
      <c r="S74" s="37">
        <f t="shared" si="12"/>
        <v>1027.1434204049897</v>
      </c>
    </row>
    <row r="75" spans="1:19" x14ac:dyDescent="0.2">
      <c r="A75" s="47">
        <v>41382</v>
      </c>
      <c r="B75" s="36">
        <v>1206</v>
      </c>
      <c r="C75" s="55"/>
      <c r="D75" s="36">
        <v>100</v>
      </c>
      <c r="E75" s="36">
        <v>1229</v>
      </c>
      <c r="F75" s="48">
        <f t="shared" si="4"/>
        <v>0.52013888888888882</v>
      </c>
      <c r="G75" s="36">
        <v>1338</v>
      </c>
      <c r="H75" s="49">
        <f t="shared" si="5"/>
        <v>0.56805555555555554</v>
      </c>
      <c r="I75" s="49">
        <f t="shared" si="0"/>
        <v>0.57152777777777775</v>
      </c>
      <c r="J75" s="34" t="str">
        <f t="shared" si="1"/>
        <v/>
      </c>
      <c r="K75" s="34">
        <f t="shared" si="6"/>
        <v>69.000000000000071</v>
      </c>
      <c r="L75" s="34">
        <f t="shared" si="2"/>
        <v>1</v>
      </c>
      <c r="M75" s="34">
        <f t="shared" ca="1" si="3"/>
        <v>1206</v>
      </c>
      <c r="N75" s="34">
        <f t="shared" ca="1" si="7"/>
        <v>96.999999999999972</v>
      </c>
      <c r="O75" s="34">
        <f t="shared" si="8"/>
        <v>250</v>
      </c>
      <c r="P75" s="37">
        <f t="shared" si="9"/>
        <v>27.143420404993254</v>
      </c>
      <c r="Q75" s="34">
        <f t="shared" si="10"/>
        <v>6900.0000000000073</v>
      </c>
      <c r="R75" s="34">
        <f t="shared" si="11"/>
        <v>7150.0000000000073</v>
      </c>
      <c r="S75" s="37">
        <f t="shared" si="12"/>
        <v>6927.1434204050001</v>
      </c>
    </row>
    <row r="76" spans="1:19" x14ac:dyDescent="0.2">
      <c r="A76" s="47">
        <v>41382</v>
      </c>
      <c r="B76" s="36">
        <v>1429</v>
      </c>
      <c r="C76" s="55"/>
      <c r="D76" s="36">
        <v>0.1</v>
      </c>
      <c r="E76" s="36">
        <v>1444</v>
      </c>
      <c r="F76" s="48">
        <f t="shared" si="4"/>
        <v>0.61388888888888882</v>
      </c>
      <c r="G76" s="36">
        <v>1613</v>
      </c>
      <c r="H76" s="49">
        <f t="shared" si="5"/>
        <v>0.67569444444444438</v>
      </c>
      <c r="I76" s="49">
        <f t="shared" si="0"/>
        <v>0.67916666666666659</v>
      </c>
      <c r="J76" s="34" t="str">
        <f t="shared" si="1"/>
        <v/>
      </c>
      <c r="K76" s="34">
        <f t="shared" si="6"/>
        <v>89</v>
      </c>
      <c r="L76" s="34">
        <f t="shared" si="2"/>
        <v>1</v>
      </c>
      <c r="M76" s="34">
        <f t="shared" ca="1" si="3"/>
        <v>1429</v>
      </c>
      <c r="N76" s="34">
        <f t="shared" ca="1" si="7"/>
        <v>108.99999999999993</v>
      </c>
      <c r="O76" s="34">
        <f t="shared" si="8"/>
        <v>0.25</v>
      </c>
      <c r="P76" s="37">
        <f t="shared" si="9"/>
        <v>4.342905372259271E-2</v>
      </c>
      <c r="Q76" s="34">
        <f t="shared" si="10"/>
        <v>8.9</v>
      </c>
      <c r="R76" s="34">
        <f t="shared" si="11"/>
        <v>9.15</v>
      </c>
      <c r="S76" s="37">
        <f t="shared" si="12"/>
        <v>8.9434290537225927</v>
      </c>
    </row>
    <row r="77" spans="1:19" x14ac:dyDescent="0.2">
      <c r="A77" s="47">
        <v>41383</v>
      </c>
      <c r="B77" s="36">
        <v>905</v>
      </c>
      <c r="C77" s="55" t="s">
        <v>79</v>
      </c>
      <c r="D77" s="36">
        <v>0.01</v>
      </c>
      <c r="E77" s="36">
        <v>916</v>
      </c>
      <c r="F77" s="48">
        <f t="shared" si="4"/>
        <v>0.38611111111111113</v>
      </c>
      <c r="G77" s="36">
        <v>920</v>
      </c>
      <c r="H77" s="49">
        <f t="shared" si="5"/>
        <v>0.3888888888888889</v>
      </c>
      <c r="I77" s="49" t="str">
        <f t="shared" si="0"/>
        <v/>
      </c>
      <c r="J77" s="34">
        <f t="shared" si="1"/>
        <v>9.9999999999999645</v>
      </c>
      <c r="K77" s="34">
        <f t="shared" si="6"/>
        <v>3.9999999999999858</v>
      </c>
      <c r="L77" s="34">
        <f t="shared" si="2"/>
        <v>1</v>
      </c>
      <c r="M77" s="34">
        <f t="shared" ca="1" si="3"/>
        <v>905</v>
      </c>
      <c r="N77" s="34" t="str">
        <f t="shared" si="7"/>
        <v/>
      </c>
      <c r="O77" s="34">
        <f t="shared" si="8"/>
        <v>500.04999999999825</v>
      </c>
      <c r="P77" s="37">
        <f t="shared" si="9"/>
        <v>108.56394165498108</v>
      </c>
      <c r="Q77" s="34">
        <f t="shared" si="10"/>
        <v>3.9999999999999862E-2</v>
      </c>
      <c r="R77" s="34">
        <f t="shared" si="11"/>
        <v>500.08999999999827</v>
      </c>
      <c r="S77" s="37">
        <f t="shared" si="12"/>
        <v>108.60394165498109</v>
      </c>
    </row>
    <row r="78" spans="1:19" x14ac:dyDescent="0.2">
      <c r="A78" s="47"/>
      <c r="B78" s="36"/>
      <c r="C78" s="55"/>
      <c r="D78" s="36">
        <v>100</v>
      </c>
      <c r="E78" s="36">
        <v>930</v>
      </c>
      <c r="F78" s="48">
        <f t="shared" si="4"/>
        <v>0.39583333333333331</v>
      </c>
      <c r="G78" s="36">
        <v>1231</v>
      </c>
      <c r="H78" s="49">
        <f t="shared" si="5"/>
        <v>0.52152777777777781</v>
      </c>
      <c r="I78" s="49">
        <f t="shared" si="0"/>
        <v>0.52500000000000002</v>
      </c>
      <c r="J78" s="34" t="str">
        <f t="shared" si="1"/>
        <v/>
      </c>
      <c r="K78" s="34">
        <f t="shared" si="6"/>
        <v>181.00000000000009</v>
      </c>
      <c r="L78" s="34">
        <f t="shared" si="2"/>
        <v>2</v>
      </c>
      <c r="M78" s="34">
        <f t="shared" ca="1" si="3"/>
        <v>905</v>
      </c>
      <c r="N78" s="34">
        <f t="shared" ca="1" si="7"/>
        <v>210.99999999999997</v>
      </c>
      <c r="O78" s="34">
        <f t="shared" si="8"/>
        <v>250</v>
      </c>
      <c r="P78" s="37">
        <f t="shared" si="9"/>
        <v>27.143420404993254</v>
      </c>
      <c r="Q78" s="34">
        <f t="shared" si="10"/>
        <v>18100.000000000007</v>
      </c>
      <c r="R78" s="34">
        <f t="shared" si="11"/>
        <v>18350.000000000007</v>
      </c>
      <c r="S78" s="37">
        <f t="shared" si="12"/>
        <v>18127.143420405002</v>
      </c>
    </row>
    <row r="79" spans="1:19" x14ac:dyDescent="0.2">
      <c r="A79" s="47">
        <v>41386</v>
      </c>
      <c r="B79" s="36">
        <v>845</v>
      </c>
      <c r="C79" s="55" t="s">
        <v>79</v>
      </c>
      <c r="D79" s="36">
        <v>0.01</v>
      </c>
      <c r="E79" s="36">
        <v>855</v>
      </c>
      <c r="F79" s="48">
        <f t="shared" si="4"/>
        <v>0.37152777777777773</v>
      </c>
      <c r="G79" s="36">
        <v>857</v>
      </c>
      <c r="H79" s="49">
        <f t="shared" si="5"/>
        <v>0.37291666666666662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9.000000000000048</v>
      </c>
      <c r="K79" s="34">
        <f t="shared" si="6"/>
        <v>1.9999999999999929</v>
      </c>
      <c r="L79" s="34">
        <f t="shared" ref="L79:L142" si="15">IF(A79&lt;&gt;"",1,L78+1)</f>
        <v>1</v>
      </c>
      <c r="M79" s="34">
        <f t="shared" ref="M79:M142" ca="1" si="16">OFFSET(B79,-L79+1,0)</f>
        <v>845</v>
      </c>
      <c r="N79" s="34" t="str">
        <f t="shared" si="7"/>
        <v/>
      </c>
      <c r="O79" s="34">
        <f t="shared" si="8"/>
        <v>450.0450000000024</v>
      </c>
      <c r="P79" s="37">
        <f t="shared" si="9"/>
        <v>97.707547489483829</v>
      </c>
      <c r="Q79" s="34">
        <f t="shared" si="10"/>
        <v>1.9999999999999931E-2</v>
      </c>
      <c r="R79" s="34">
        <f t="shared" si="11"/>
        <v>450.06500000000239</v>
      </c>
      <c r="S79" s="37">
        <f t="shared" si="12"/>
        <v>97.727547489483825</v>
      </c>
    </row>
    <row r="80" spans="1:19" x14ac:dyDescent="0.2">
      <c r="A80" s="47"/>
      <c r="B80" s="36"/>
      <c r="C80" s="55"/>
      <c r="D80" s="36">
        <v>100</v>
      </c>
      <c r="E80" s="36">
        <v>906</v>
      </c>
      <c r="F80" s="48">
        <f t="shared" ref="F80:F143" si="17">VALUE(CONCATENATE(LEFT(E80,LEN(E80)-2),":",RIGHT(E80,2)))</f>
        <v>0.37916666666666665</v>
      </c>
      <c r="G80" s="36">
        <v>922</v>
      </c>
      <c r="H80" s="49">
        <f t="shared" ref="H80:H143" si="18">VALUE(CONCATENATE(LEFT(G80,LEN(G80)-2),":",RIGHT(G80,2)))</f>
        <v>0.39027777777777778</v>
      </c>
      <c r="I80" s="49">
        <f t="shared" si="13"/>
        <v>0.39374999999999999</v>
      </c>
      <c r="J80" s="34" t="str">
        <f t="shared" si="14"/>
        <v/>
      </c>
      <c r="K80" s="34">
        <f t="shared" ref="K80:K143" si="19">(H80-F80)*1440</f>
        <v>16.000000000000021</v>
      </c>
      <c r="L80" s="34">
        <f t="shared" si="15"/>
        <v>2</v>
      </c>
      <c r="M80" s="34">
        <f t="shared" ca="1" si="16"/>
        <v>845</v>
      </c>
      <c r="N80" s="34">
        <f t="shared" ref="N80:N143" ca="1" si="20">IF(I80&lt;&gt;"",(I80-VALUE(CONCATENATE(LEFT(M80,LEN(M80)-2),":",RIGHT(M80,2))))*1440,"")</f>
        <v>42.000000000000014</v>
      </c>
      <c r="O80" s="34">
        <f t="shared" ref="O80:O143" si="21">IF(J80&lt;&gt;"",(D80+D81)*J80/2,D80*5/2)</f>
        <v>250</v>
      </c>
      <c r="P80" s="37">
        <f t="shared" ref="P80:P143" si="22">IF(J80&lt;&gt;"",(D81-D80)*J80/LN((D81+0.000001)/(D80+0.000001)),-5*(D80-0.000001)/(LN(1/D80)-13.8155))</f>
        <v>27.143420404993254</v>
      </c>
      <c r="Q80" s="34">
        <f t="shared" ref="Q80:Q143" si="23">(D80*K80)</f>
        <v>1600.000000000002</v>
      </c>
      <c r="R80" s="34">
        <f t="shared" ref="R80:R143" si="24">O80+Q80</f>
        <v>1850.000000000002</v>
      </c>
      <c r="S80" s="37">
        <f t="shared" ref="S80:S143" si="25">P80+Q80</f>
        <v>1627.1434204049954</v>
      </c>
    </row>
    <row r="81" spans="1:19" x14ac:dyDescent="0.2">
      <c r="A81" s="47">
        <v>41386</v>
      </c>
      <c r="B81" s="36">
        <v>1436</v>
      </c>
      <c r="C81" s="55" t="s">
        <v>78</v>
      </c>
      <c r="D81" s="36">
        <v>8.0000000000000002E-3</v>
      </c>
      <c r="E81" s="36">
        <v>1507</v>
      </c>
      <c r="F81" s="48">
        <f t="shared" si="17"/>
        <v>0.62986111111111109</v>
      </c>
      <c r="G81" s="36">
        <v>1512</v>
      </c>
      <c r="H81" s="49">
        <f t="shared" si="18"/>
        <v>0.6333333333333333</v>
      </c>
      <c r="I81" s="49" t="str">
        <f t="shared" si="13"/>
        <v/>
      </c>
      <c r="J81" s="34">
        <f t="shared" si="14"/>
        <v>12.000000000000117</v>
      </c>
      <c r="K81" s="34">
        <f t="shared" si="19"/>
        <v>4.9999999999999822</v>
      </c>
      <c r="L81" s="34">
        <f t="shared" si="15"/>
        <v>1</v>
      </c>
      <c r="M81" s="34">
        <f t="shared" ca="1" si="16"/>
        <v>1436</v>
      </c>
      <c r="N81" s="34" t="str">
        <f t="shared" si="20"/>
        <v/>
      </c>
      <c r="O81" s="34">
        <f t="shared" si="21"/>
        <v>60.048000000000584</v>
      </c>
      <c r="P81" s="37">
        <f t="shared" si="22"/>
        <v>16.81500508089476</v>
      </c>
      <c r="Q81" s="34">
        <f t="shared" si="23"/>
        <v>3.9999999999999862E-2</v>
      </c>
      <c r="R81" s="34">
        <f t="shared" si="24"/>
        <v>60.088000000000584</v>
      </c>
      <c r="S81" s="37">
        <f t="shared" si="25"/>
        <v>16.85500508089476</v>
      </c>
    </row>
    <row r="82" spans="1:19" x14ac:dyDescent="0.2">
      <c r="A82" s="47"/>
      <c r="B82" s="36"/>
      <c r="C82" s="55"/>
      <c r="D82" s="36">
        <v>10</v>
      </c>
      <c r="E82" s="36">
        <v>1524</v>
      </c>
      <c r="F82" s="48">
        <f t="shared" si="17"/>
        <v>0.64166666666666672</v>
      </c>
      <c r="G82" s="36">
        <v>1531</v>
      </c>
      <c r="H82" s="49">
        <f t="shared" si="18"/>
        <v>0.64652777777777781</v>
      </c>
      <c r="I82" s="49" t="str">
        <f t="shared" si="13"/>
        <v/>
      </c>
      <c r="J82" s="34">
        <f t="shared" si="14"/>
        <v>10.999999999999961</v>
      </c>
      <c r="K82" s="34">
        <f t="shared" si="19"/>
        <v>6.9999999999999751</v>
      </c>
      <c r="L82" s="34">
        <f t="shared" si="15"/>
        <v>2</v>
      </c>
      <c r="M82" s="34">
        <f t="shared" ca="1" si="16"/>
        <v>1436</v>
      </c>
      <c r="N82" s="34" t="str">
        <f t="shared" si="20"/>
        <v/>
      </c>
      <c r="O82" s="34">
        <f t="shared" si="21"/>
        <v>55.824999999999804</v>
      </c>
      <c r="P82" s="37">
        <f t="shared" si="22"/>
        <v>25.799471012057229</v>
      </c>
      <c r="Q82" s="34">
        <f t="shared" si="23"/>
        <v>69.999999999999744</v>
      </c>
      <c r="R82" s="34">
        <f t="shared" si="24"/>
        <v>125.82499999999955</v>
      </c>
      <c r="S82" s="37">
        <f t="shared" si="25"/>
        <v>95.799471012056969</v>
      </c>
    </row>
    <row r="83" spans="1:19" x14ac:dyDescent="0.2">
      <c r="A83" s="47"/>
      <c r="B83" s="36"/>
      <c r="C83" s="55"/>
      <c r="D83" s="36">
        <v>0.15</v>
      </c>
      <c r="E83" s="36">
        <v>1542</v>
      </c>
      <c r="F83" s="48">
        <f t="shared" si="17"/>
        <v>0.65416666666666667</v>
      </c>
      <c r="G83" s="36">
        <v>1547</v>
      </c>
      <c r="H83" s="49">
        <f t="shared" si="18"/>
        <v>0.65763888888888888</v>
      </c>
      <c r="I83" s="49">
        <f t="shared" si="13"/>
        <v>0.66111111111111109</v>
      </c>
      <c r="J83" s="34" t="str">
        <f t="shared" si="14"/>
        <v/>
      </c>
      <c r="K83" s="34">
        <f t="shared" si="19"/>
        <v>4.9999999999999822</v>
      </c>
      <c r="L83" s="34">
        <f t="shared" si="15"/>
        <v>3</v>
      </c>
      <c r="M83" s="34">
        <f t="shared" ca="1" si="16"/>
        <v>1436</v>
      </c>
      <c r="N83" s="34">
        <f t="shared" ca="1" si="20"/>
        <v>76.000000000000057</v>
      </c>
      <c r="O83" s="34">
        <f t="shared" si="21"/>
        <v>0.375</v>
      </c>
      <c r="P83" s="37">
        <f t="shared" si="22"/>
        <v>6.292759578473793E-2</v>
      </c>
      <c r="Q83" s="34">
        <f t="shared" si="23"/>
        <v>0.74999999999999734</v>
      </c>
      <c r="R83" s="34">
        <f t="shared" si="24"/>
        <v>1.1249999999999973</v>
      </c>
      <c r="S83" s="37">
        <f t="shared" si="25"/>
        <v>0.81292759578473528</v>
      </c>
    </row>
    <row r="84" spans="1:19" x14ac:dyDescent="0.2">
      <c r="A84" s="50">
        <v>41387</v>
      </c>
      <c r="B84" s="36">
        <v>933</v>
      </c>
      <c r="C84" s="55" t="s">
        <v>78</v>
      </c>
      <c r="D84" s="36">
        <v>0.01</v>
      </c>
      <c r="E84" s="36">
        <v>1011</v>
      </c>
      <c r="F84" s="48">
        <f t="shared" si="17"/>
        <v>0.42430555555555555</v>
      </c>
      <c r="G84" s="36">
        <v>1018</v>
      </c>
      <c r="H84" s="49">
        <f t="shared" si="18"/>
        <v>0.4291666666666667</v>
      </c>
      <c r="I84" s="49" t="str">
        <f t="shared" si="13"/>
        <v/>
      </c>
      <c r="J84" s="34">
        <f t="shared" si="14"/>
        <v>15.999999999999943</v>
      </c>
      <c r="K84" s="34">
        <f t="shared" si="19"/>
        <v>7.0000000000000551</v>
      </c>
      <c r="L84" s="34">
        <f t="shared" si="15"/>
        <v>1</v>
      </c>
      <c r="M84" s="34">
        <f t="shared" ca="1" si="16"/>
        <v>933</v>
      </c>
      <c r="N84" s="34" t="str">
        <f t="shared" si="20"/>
        <v/>
      </c>
      <c r="O84" s="34">
        <f t="shared" si="21"/>
        <v>240.07999999999916</v>
      </c>
      <c r="P84" s="37">
        <f t="shared" si="22"/>
        <v>59.933045410748456</v>
      </c>
      <c r="Q84" s="34">
        <f t="shared" si="23"/>
        <v>7.0000000000000548E-2</v>
      </c>
      <c r="R84" s="34">
        <f t="shared" si="24"/>
        <v>240.14999999999915</v>
      </c>
      <c r="S84" s="37">
        <f t="shared" si="25"/>
        <v>60.003045410748456</v>
      </c>
    </row>
    <row r="85" spans="1:19" x14ac:dyDescent="0.2">
      <c r="A85" s="47"/>
      <c r="B85" s="36"/>
      <c r="C85" s="55"/>
      <c r="D85" s="36">
        <v>30</v>
      </c>
      <c r="E85" s="36">
        <v>1034</v>
      </c>
      <c r="F85" s="48">
        <f t="shared" si="17"/>
        <v>0.44027777777777777</v>
      </c>
      <c r="G85" s="36">
        <v>1041</v>
      </c>
      <c r="H85" s="49">
        <f t="shared" si="18"/>
        <v>0.44513888888888892</v>
      </c>
      <c r="I85" s="49" t="str">
        <f t="shared" si="13"/>
        <v/>
      </c>
      <c r="J85" s="34">
        <f t="shared" si="14"/>
        <v>9.9999999999999645</v>
      </c>
      <c r="K85" s="34">
        <f t="shared" si="19"/>
        <v>7.0000000000000551</v>
      </c>
      <c r="L85" s="34">
        <f t="shared" si="15"/>
        <v>2</v>
      </c>
      <c r="M85" s="34">
        <f t="shared" ca="1" si="16"/>
        <v>933</v>
      </c>
      <c r="N85" s="34" t="str">
        <f t="shared" si="20"/>
        <v/>
      </c>
      <c r="O85" s="34">
        <f t="shared" si="21"/>
        <v>151.99999999999946</v>
      </c>
      <c r="P85" s="37">
        <f t="shared" si="22"/>
        <v>68.558421315053366</v>
      </c>
      <c r="Q85" s="34">
        <f t="shared" si="23"/>
        <v>210.00000000000165</v>
      </c>
      <c r="R85" s="34">
        <f t="shared" si="24"/>
        <v>362.00000000000114</v>
      </c>
      <c r="S85" s="37">
        <f t="shared" si="25"/>
        <v>278.558421315055</v>
      </c>
    </row>
    <row r="86" spans="1:19" x14ac:dyDescent="0.2">
      <c r="A86" s="47"/>
      <c r="B86" s="36"/>
      <c r="C86" s="55"/>
      <c r="D86" s="36">
        <v>0.4</v>
      </c>
      <c r="E86" s="36">
        <v>1051</v>
      </c>
      <c r="F86" s="48">
        <f t="shared" si="17"/>
        <v>0.45208333333333334</v>
      </c>
      <c r="G86" s="36">
        <v>1055</v>
      </c>
      <c r="H86" s="49">
        <f t="shared" si="18"/>
        <v>0.4548611111111111</v>
      </c>
      <c r="I86" s="49">
        <f t="shared" si="13"/>
        <v>0.45833333333333331</v>
      </c>
      <c r="J86" s="34" t="str">
        <f t="shared" si="14"/>
        <v/>
      </c>
      <c r="K86" s="34">
        <f t="shared" si="19"/>
        <v>3.9999999999999858</v>
      </c>
      <c r="L86" s="34">
        <f t="shared" si="15"/>
        <v>3</v>
      </c>
      <c r="M86" s="34">
        <f t="shared" ca="1" si="16"/>
        <v>933</v>
      </c>
      <c r="N86" s="34">
        <f t="shared" ca="1" si="20"/>
        <v>86.999999999999929</v>
      </c>
      <c r="O86" s="34">
        <f t="shared" si="21"/>
        <v>1</v>
      </c>
      <c r="P86" s="37">
        <f t="shared" si="22"/>
        <v>0.15504787606958362</v>
      </c>
      <c r="Q86" s="34">
        <f t="shared" si="23"/>
        <v>1.5999999999999943</v>
      </c>
      <c r="R86" s="34">
        <f t="shared" si="24"/>
        <v>2.5999999999999943</v>
      </c>
      <c r="S86" s="37">
        <f t="shared" si="25"/>
        <v>1.755047876069578</v>
      </c>
    </row>
    <row r="87" spans="1:19" x14ac:dyDescent="0.2">
      <c r="A87" s="47">
        <v>41387</v>
      </c>
      <c r="B87" s="36">
        <v>1428</v>
      </c>
      <c r="C87" s="55"/>
      <c r="D87" s="36">
        <v>1</v>
      </c>
      <c r="E87" s="36">
        <v>1443</v>
      </c>
      <c r="F87" s="48">
        <f t="shared" si="17"/>
        <v>0.61319444444444449</v>
      </c>
      <c r="G87" s="36">
        <v>1519</v>
      </c>
      <c r="H87" s="49">
        <f t="shared" si="18"/>
        <v>0.6381944444444444</v>
      </c>
      <c r="I87" s="49" t="str">
        <f t="shared" si="13"/>
        <v/>
      </c>
      <c r="J87" s="34">
        <f t="shared" si="14"/>
        <v>5.9999999999999787</v>
      </c>
      <c r="K87" s="34">
        <f t="shared" si="19"/>
        <v>35.999999999999872</v>
      </c>
      <c r="L87" s="34">
        <f t="shared" si="15"/>
        <v>1</v>
      </c>
      <c r="M87" s="34">
        <f t="shared" ca="1" si="16"/>
        <v>1428</v>
      </c>
      <c r="N87" s="34" t="str">
        <f t="shared" si="20"/>
        <v/>
      </c>
      <c r="O87" s="34">
        <f t="shared" si="21"/>
        <v>3.1799999999999891</v>
      </c>
      <c r="P87" s="37">
        <f t="shared" si="22"/>
        <v>2.0046953589171124</v>
      </c>
      <c r="Q87" s="34">
        <f t="shared" si="23"/>
        <v>35.999999999999872</v>
      </c>
      <c r="R87" s="34">
        <f t="shared" si="24"/>
        <v>39.179999999999865</v>
      </c>
      <c r="S87" s="37">
        <f t="shared" si="25"/>
        <v>38.004695358916983</v>
      </c>
    </row>
    <row r="88" spans="1:19" x14ac:dyDescent="0.2">
      <c r="A88" s="47"/>
      <c r="B88" s="36"/>
      <c r="C88" s="56"/>
      <c r="D88" s="36">
        <v>0.06</v>
      </c>
      <c r="E88" s="36">
        <v>1525</v>
      </c>
      <c r="F88" s="48">
        <f t="shared" si="17"/>
        <v>0.64236111111111105</v>
      </c>
      <c r="G88" s="36">
        <v>1538</v>
      </c>
      <c r="H88" s="49">
        <f t="shared" si="18"/>
        <v>0.65138888888888891</v>
      </c>
      <c r="I88" s="49">
        <f t="shared" si="13"/>
        <v>0.65486111111111112</v>
      </c>
      <c r="J88" s="34" t="str">
        <f t="shared" si="14"/>
        <v/>
      </c>
      <c r="K88" s="34">
        <f t="shared" si="19"/>
        <v>13.000000000000114</v>
      </c>
      <c r="L88" s="34">
        <f t="shared" si="15"/>
        <v>2</v>
      </c>
      <c r="M88" s="34">
        <f t="shared" ca="1" si="16"/>
        <v>1428</v>
      </c>
      <c r="N88" s="34">
        <f t="shared" ca="1" si="20"/>
        <v>75.000000000000057</v>
      </c>
      <c r="O88" s="34">
        <f t="shared" si="21"/>
        <v>0.15</v>
      </c>
      <c r="P88" s="37">
        <f t="shared" si="22"/>
        <v>2.726709375618297E-2</v>
      </c>
      <c r="Q88" s="34">
        <f t="shared" si="23"/>
        <v>0.7800000000000068</v>
      </c>
      <c r="R88" s="34">
        <f t="shared" si="24"/>
        <v>0.93000000000000682</v>
      </c>
      <c r="S88" s="37">
        <f t="shared" si="25"/>
        <v>0.80726709375618977</v>
      </c>
    </row>
    <row r="89" spans="1:19" x14ac:dyDescent="0.2">
      <c r="A89" s="47">
        <v>41388</v>
      </c>
      <c r="B89" s="36">
        <v>843</v>
      </c>
      <c r="C89" s="55" t="s">
        <v>79</v>
      </c>
      <c r="D89" s="36">
        <v>0.01</v>
      </c>
      <c r="E89" s="36">
        <v>852</v>
      </c>
      <c r="F89" s="48">
        <f t="shared" si="17"/>
        <v>0.36944444444444446</v>
      </c>
      <c r="G89" s="36">
        <v>854</v>
      </c>
      <c r="H89" s="49">
        <f t="shared" si="18"/>
        <v>0.37083333333333335</v>
      </c>
      <c r="I89" s="49" t="str">
        <f t="shared" si="13"/>
        <v/>
      </c>
      <c r="J89" s="34">
        <f t="shared" si="14"/>
        <v>11.999999999999957</v>
      </c>
      <c r="K89" s="34">
        <f t="shared" si="19"/>
        <v>1.9999999999999929</v>
      </c>
      <c r="L89" s="34">
        <f t="shared" si="15"/>
        <v>1</v>
      </c>
      <c r="M89" s="34">
        <f t="shared" ca="1" si="16"/>
        <v>843</v>
      </c>
      <c r="N89" s="34" t="str">
        <f t="shared" si="20"/>
        <v/>
      </c>
      <c r="O89" s="34">
        <f t="shared" si="21"/>
        <v>600.0599999999979</v>
      </c>
      <c r="P89" s="37">
        <f t="shared" si="22"/>
        <v>130.27672998597731</v>
      </c>
      <c r="Q89" s="34">
        <f t="shared" si="23"/>
        <v>1.9999999999999931E-2</v>
      </c>
      <c r="R89" s="34">
        <f t="shared" si="24"/>
        <v>600.07999999999788</v>
      </c>
      <c r="S89" s="37">
        <f t="shared" si="25"/>
        <v>130.29672998597732</v>
      </c>
    </row>
    <row r="90" spans="1:19" x14ac:dyDescent="0.2">
      <c r="A90" s="47"/>
      <c r="B90" s="36"/>
      <c r="C90" s="55"/>
      <c r="D90" s="36">
        <v>100</v>
      </c>
      <c r="E90" s="36">
        <v>906</v>
      </c>
      <c r="F90" s="48">
        <f t="shared" si="17"/>
        <v>0.37916666666666665</v>
      </c>
      <c r="G90" s="36">
        <v>916</v>
      </c>
      <c r="H90" s="49">
        <f t="shared" si="18"/>
        <v>0.38611111111111113</v>
      </c>
      <c r="I90" s="49" t="str">
        <f t="shared" si="13"/>
        <v/>
      </c>
      <c r="J90" s="34">
        <f t="shared" si="14"/>
        <v>51.999999999999972</v>
      </c>
      <c r="K90" s="34">
        <f t="shared" si="19"/>
        <v>10.000000000000044</v>
      </c>
      <c r="L90" s="34">
        <f t="shared" si="15"/>
        <v>2</v>
      </c>
      <c r="M90" s="34">
        <f t="shared" ca="1" si="16"/>
        <v>843</v>
      </c>
      <c r="N90" s="34" t="str">
        <f t="shared" si="20"/>
        <v/>
      </c>
      <c r="O90" s="34">
        <f t="shared" si="21"/>
        <v>7799.9999999999955</v>
      </c>
      <c r="P90" s="37">
        <f t="shared" si="22"/>
        <v>7502.0142667381997</v>
      </c>
      <c r="Q90" s="34">
        <f t="shared" si="23"/>
        <v>1000.0000000000044</v>
      </c>
      <c r="R90" s="34">
        <f t="shared" si="24"/>
        <v>8800</v>
      </c>
      <c r="S90" s="37">
        <f t="shared" si="25"/>
        <v>8502.0142667382042</v>
      </c>
    </row>
    <row r="91" spans="1:19" x14ac:dyDescent="0.2">
      <c r="A91" s="50"/>
      <c r="C91" s="55"/>
      <c r="D91" s="36">
        <v>200</v>
      </c>
      <c r="E91" s="36">
        <v>1008</v>
      </c>
      <c r="F91" s="48">
        <f t="shared" si="17"/>
        <v>0.42222222222222222</v>
      </c>
      <c r="G91" s="36">
        <v>1040</v>
      </c>
      <c r="H91" s="49">
        <f t="shared" si="18"/>
        <v>0.44444444444444442</v>
      </c>
      <c r="I91" s="49">
        <f t="shared" si="13"/>
        <v>0.44791666666666663</v>
      </c>
      <c r="J91" s="34" t="str">
        <f t="shared" si="14"/>
        <v/>
      </c>
      <c r="K91" s="34">
        <f t="shared" si="19"/>
        <v>31.999999999999964</v>
      </c>
      <c r="L91" s="34">
        <f t="shared" si="15"/>
        <v>3</v>
      </c>
      <c r="M91" s="34">
        <f t="shared" ca="1" si="16"/>
        <v>843</v>
      </c>
      <c r="N91" s="34">
        <f t="shared" ca="1" si="20"/>
        <v>121.99999999999997</v>
      </c>
      <c r="O91" s="34">
        <f t="shared" si="21"/>
        <v>500</v>
      </c>
      <c r="P91" s="37">
        <f t="shared" si="22"/>
        <v>52.318172546220183</v>
      </c>
      <c r="Q91" s="34">
        <f t="shared" si="23"/>
        <v>6399.9999999999927</v>
      </c>
      <c r="R91" s="34">
        <f t="shared" si="24"/>
        <v>6899.9999999999927</v>
      </c>
      <c r="S91" s="37">
        <f t="shared" si="25"/>
        <v>6452.3181725462127</v>
      </c>
    </row>
    <row r="92" spans="1:19" x14ac:dyDescent="0.2">
      <c r="A92" s="50">
        <v>41388</v>
      </c>
      <c r="B92" s="34">
        <v>1432</v>
      </c>
      <c r="C92" s="55"/>
      <c r="D92" s="36">
        <v>1</v>
      </c>
      <c r="E92" s="36">
        <v>1445</v>
      </c>
      <c r="F92" s="48">
        <f t="shared" si="17"/>
        <v>0.61458333333333337</v>
      </c>
      <c r="G92" s="36">
        <v>1507</v>
      </c>
      <c r="H92" s="49">
        <f t="shared" si="18"/>
        <v>0.62986111111111109</v>
      </c>
      <c r="I92" s="49">
        <f t="shared" si="13"/>
        <v>0.6333333333333333</v>
      </c>
      <c r="J92" s="34" t="str">
        <f t="shared" si="14"/>
        <v/>
      </c>
      <c r="K92" s="34">
        <f t="shared" si="19"/>
        <v>21.999999999999922</v>
      </c>
      <c r="L92" s="34">
        <f t="shared" si="15"/>
        <v>1</v>
      </c>
      <c r="M92" s="34">
        <f t="shared" ca="1" si="16"/>
        <v>1432</v>
      </c>
      <c r="N92" s="34">
        <f t="shared" ca="1" si="20"/>
        <v>40.000000000000014</v>
      </c>
      <c r="O92" s="34">
        <f t="shared" si="21"/>
        <v>2.5</v>
      </c>
      <c r="P92" s="37">
        <f t="shared" si="22"/>
        <v>0.36191198291773735</v>
      </c>
      <c r="Q92" s="34">
        <f t="shared" si="23"/>
        <v>21.999999999999922</v>
      </c>
      <c r="R92" s="34">
        <f t="shared" si="24"/>
        <v>24.499999999999922</v>
      </c>
      <c r="S92" s="37">
        <f t="shared" si="25"/>
        <v>22.361911982917658</v>
      </c>
    </row>
    <row r="93" spans="1:19" x14ac:dyDescent="0.2">
      <c r="A93" s="50">
        <v>41389</v>
      </c>
      <c r="B93" s="34">
        <v>848</v>
      </c>
      <c r="C93" s="55" t="s">
        <v>97</v>
      </c>
      <c r="D93" s="36">
        <v>0.01</v>
      </c>
      <c r="E93" s="36">
        <v>859</v>
      </c>
      <c r="F93" s="48">
        <f t="shared" si="17"/>
        <v>0.3743055555555555</v>
      </c>
      <c r="G93" s="36">
        <v>901</v>
      </c>
      <c r="H93" s="49">
        <f t="shared" si="18"/>
        <v>0.3756944444444445</v>
      </c>
      <c r="I93" s="49" t="str">
        <f t="shared" si="13"/>
        <v/>
      </c>
      <c r="J93" s="34">
        <f t="shared" si="14"/>
        <v>13.99999999999995</v>
      </c>
      <c r="K93" s="34">
        <f t="shared" si="19"/>
        <v>2.0000000000001528</v>
      </c>
      <c r="L93" s="34">
        <f t="shared" si="15"/>
        <v>1</v>
      </c>
      <c r="M93" s="34">
        <f t="shared" ca="1" si="16"/>
        <v>848</v>
      </c>
      <c r="N93" s="34" t="str">
        <f t="shared" si="20"/>
        <v/>
      </c>
      <c r="O93" s="34">
        <f t="shared" si="21"/>
        <v>700.06999999999755</v>
      </c>
      <c r="P93" s="37">
        <f t="shared" si="22"/>
        <v>151.98951831697349</v>
      </c>
      <c r="Q93" s="34">
        <f t="shared" si="23"/>
        <v>2.0000000000001527E-2</v>
      </c>
      <c r="R93" s="34">
        <f t="shared" si="24"/>
        <v>700.08999999999753</v>
      </c>
      <c r="S93" s="37">
        <f t="shared" si="25"/>
        <v>152.0095183169735</v>
      </c>
    </row>
    <row r="94" spans="1:19" x14ac:dyDescent="0.2">
      <c r="A94" s="50"/>
      <c r="C94" s="55"/>
      <c r="D94" s="36">
        <v>100</v>
      </c>
      <c r="E94" s="36">
        <v>915</v>
      </c>
      <c r="F94" s="48">
        <f t="shared" si="17"/>
        <v>0.38541666666666669</v>
      </c>
      <c r="G94" s="36">
        <v>956</v>
      </c>
      <c r="H94" s="49">
        <f t="shared" si="18"/>
        <v>0.41388888888888892</v>
      </c>
      <c r="I94" s="49">
        <f t="shared" si="13"/>
        <v>0.41736111111111113</v>
      </c>
      <c r="J94" s="34" t="str">
        <f t="shared" si="14"/>
        <v/>
      </c>
      <c r="K94" s="34">
        <f t="shared" si="19"/>
        <v>41.000000000000014</v>
      </c>
      <c r="L94" s="34">
        <f t="shared" si="15"/>
        <v>2</v>
      </c>
      <c r="M94" s="34">
        <f t="shared" ca="1" si="16"/>
        <v>848</v>
      </c>
      <c r="N94" s="34">
        <f t="shared" ca="1" si="20"/>
        <v>72.999999999999986</v>
      </c>
      <c r="O94" s="34">
        <f t="shared" si="21"/>
        <v>250</v>
      </c>
      <c r="P94" s="37">
        <f t="shared" si="22"/>
        <v>27.143420404993254</v>
      </c>
      <c r="Q94" s="34">
        <f t="shared" si="23"/>
        <v>4100.0000000000018</v>
      </c>
      <c r="R94" s="34">
        <f t="shared" si="24"/>
        <v>4350.0000000000018</v>
      </c>
      <c r="S94" s="37">
        <f t="shared" si="25"/>
        <v>4127.1434204049947</v>
      </c>
    </row>
    <row r="95" spans="1:19" x14ac:dyDescent="0.2">
      <c r="A95" s="50">
        <v>41389</v>
      </c>
      <c r="B95" s="34">
        <v>1418</v>
      </c>
      <c r="C95" s="55"/>
      <c r="D95" s="36">
        <v>1</v>
      </c>
      <c r="E95" s="36">
        <v>1434</v>
      </c>
      <c r="F95" s="48">
        <f t="shared" si="17"/>
        <v>0.6069444444444444</v>
      </c>
      <c r="G95" s="36">
        <v>1527</v>
      </c>
      <c r="H95" s="49">
        <f t="shared" si="18"/>
        <v>0.64374999999999993</v>
      </c>
      <c r="I95" s="49">
        <f t="shared" si="13"/>
        <v>0.64722222222222214</v>
      </c>
      <c r="J95" s="34" t="str">
        <f t="shared" si="14"/>
        <v/>
      </c>
      <c r="K95" s="34">
        <f t="shared" si="19"/>
        <v>52.999999999999972</v>
      </c>
      <c r="L95" s="34">
        <f t="shared" si="15"/>
        <v>1</v>
      </c>
      <c r="M95" s="34">
        <f t="shared" ca="1" si="16"/>
        <v>1418</v>
      </c>
      <c r="N95" s="34">
        <f t="shared" ca="1" si="20"/>
        <v>73.999999999999901</v>
      </c>
      <c r="O95" s="34">
        <f t="shared" si="21"/>
        <v>2.5</v>
      </c>
      <c r="P95" s="37">
        <f t="shared" si="22"/>
        <v>0.36191198291773735</v>
      </c>
      <c r="Q95" s="34">
        <f t="shared" si="23"/>
        <v>52.999999999999972</v>
      </c>
      <c r="R95" s="34">
        <f t="shared" si="24"/>
        <v>55.499999999999972</v>
      </c>
      <c r="S95" s="37">
        <f t="shared" si="25"/>
        <v>53.361911982917711</v>
      </c>
    </row>
    <row r="96" spans="1:19" x14ac:dyDescent="0.2">
      <c r="A96" s="50">
        <v>41390</v>
      </c>
      <c r="B96" s="34">
        <v>842</v>
      </c>
      <c r="C96" s="56">
        <v>4</v>
      </c>
      <c r="D96" s="36">
        <v>0.01</v>
      </c>
      <c r="E96" s="36">
        <v>853</v>
      </c>
      <c r="F96" s="48">
        <f t="shared" si="17"/>
        <v>0.37013888888888885</v>
      </c>
      <c r="G96" s="36">
        <v>855</v>
      </c>
      <c r="H96" s="49">
        <f t="shared" si="18"/>
        <v>0.37152777777777773</v>
      </c>
      <c r="I96" s="49" t="str">
        <f t="shared" si="13"/>
        <v/>
      </c>
      <c r="J96" s="34">
        <f t="shared" si="14"/>
        <v>11.000000000000041</v>
      </c>
      <c r="K96" s="34">
        <f t="shared" si="19"/>
        <v>1.9999999999999929</v>
      </c>
      <c r="L96" s="34">
        <f t="shared" si="15"/>
        <v>1</v>
      </c>
      <c r="M96" s="34">
        <f t="shared" ca="1" si="16"/>
        <v>842</v>
      </c>
      <c r="N96" s="34" t="str">
        <f t="shared" si="20"/>
        <v/>
      </c>
      <c r="O96" s="34">
        <f t="shared" si="21"/>
        <v>550.05500000000211</v>
      </c>
      <c r="P96" s="37">
        <f t="shared" si="22"/>
        <v>119.42033582048003</v>
      </c>
      <c r="Q96" s="34">
        <f t="shared" si="23"/>
        <v>1.9999999999999931E-2</v>
      </c>
      <c r="R96" s="34">
        <f t="shared" si="24"/>
        <v>550.07500000000209</v>
      </c>
      <c r="S96" s="37">
        <f t="shared" si="25"/>
        <v>119.44033582048003</v>
      </c>
    </row>
    <row r="97" spans="1:19" x14ac:dyDescent="0.2">
      <c r="A97" s="50"/>
      <c r="C97" s="56"/>
      <c r="D97" s="36">
        <v>100</v>
      </c>
      <c r="E97" s="36">
        <v>906</v>
      </c>
      <c r="F97" s="48">
        <f t="shared" si="17"/>
        <v>0.37916666666666665</v>
      </c>
      <c r="G97" s="36">
        <v>1047</v>
      </c>
      <c r="H97" s="49">
        <f t="shared" si="18"/>
        <v>0.44930555555555557</v>
      </c>
      <c r="I97" s="49">
        <f>IF(OR(A98&lt;&gt;"",D98=""),H97+TIME(0,5,0),"")</f>
        <v>0.45277777777777778</v>
      </c>
      <c r="J97" s="34" t="str">
        <f>IF(AND(OR(AND(A97&lt;&gt;"",A98=""),AND(A97="",A98="")),D98&lt;&gt;""),(F98-H97)*1440,"")</f>
        <v/>
      </c>
      <c r="K97" s="34">
        <f t="shared" si="19"/>
        <v>101.00000000000004</v>
      </c>
      <c r="L97" s="34">
        <f t="shared" si="15"/>
        <v>2</v>
      </c>
      <c r="M97" s="34">
        <f t="shared" ca="1" si="16"/>
        <v>842</v>
      </c>
      <c r="N97" s="34">
        <f t="shared" ca="1" si="20"/>
        <v>130.00000000000003</v>
      </c>
      <c r="O97" s="34">
        <f>IF(J97&lt;&gt;"",(D97+D98)*J97/2,D97*5/2)</f>
        <v>250</v>
      </c>
      <c r="P97" s="37">
        <f>IF(J97&lt;&gt;"",(D98-D97)*J97/LN((D98+0.000001)/(D97+0.000001)),-5*(D97-0.000001)/(LN(1/D97)-13.8155))</f>
        <v>27.143420404993254</v>
      </c>
      <c r="Q97" s="34">
        <f t="shared" si="23"/>
        <v>10100.000000000004</v>
      </c>
      <c r="R97" s="34">
        <f t="shared" si="24"/>
        <v>10350.000000000004</v>
      </c>
      <c r="S97" s="37">
        <f t="shared" si="25"/>
        <v>10127.143420404997</v>
      </c>
    </row>
    <row r="98" spans="1:19" x14ac:dyDescent="0.2">
      <c r="A98" s="50">
        <v>41390</v>
      </c>
      <c r="B98" s="34">
        <v>1433</v>
      </c>
      <c r="C98" s="55"/>
      <c r="D98" s="36">
        <v>0.02</v>
      </c>
      <c r="E98" s="36">
        <v>1524</v>
      </c>
      <c r="F98" s="48">
        <f t="shared" si="17"/>
        <v>0.64166666666666672</v>
      </c>
      <c r="G98" s="36">
        <v>1533</v>
      </c>
      <c r="H98" s="49">
        <f t="shared" si="18"/>
        <v>0.6479166666666667</v>
      </c>
      <c r="I98" s="49" t="str">
        <f t="shared" si="13"/>
        <v/>
      </c>
      <c r="J98" s="34">
        <f t="shared" si="14"/>
        <v>4.9999999999999822</v>
      </c>
      <c r="K98" s="34">
        <f t="shared" si="19"/>
        <v>8.999999999999968</v>
      </c>
      <c r="L98" s="34">
        <f t="shared" si="15"/>
        <v>1</v>
      </c>
      <c r="M98" s="34">
        <f t="shared" ca="1" si="16"/>
        <v>1433</v>
      </c>
      <c r="N98" s="34" t="str">
        <f t="shared" si="20"/>
        <v/>
      </c>
      <c r="O98" s="34">
        <f t="shared" si="21"/>
        <v>0.29999999999999893</v>
      </c>
      <c r="P98" s="37">
        <f t="shared" si="22"/>
        <v>0.24854015070566918</v>
      </c>
      <c r="Q98" s="34">
        <f t="shared" si="23"/>
        <v>0.17999999999999935</v>
      </c>
      <c r="R98" s="34">
        <f t="shared" si="24"/>
        <v>0.47999999999999832</v>
      </c>
      <c r="S98" s="37">
        <f t="shared" si="25"/>
        <v>0.42854015070566853</v>
      </c>
    </row>
    <row r="99" spans="1:19" x14ac:dyDescent="0.2">
      <c r="A99" s="50"/>
      <c r="C99" s="55"/>
      <c r="D99" s="36">
        <v>0.1</v>
      </c>
      <c r="E99" s="36">
        <v>1538</v>
      </c>
      <c r="F99" s="48">
        <f t="shared" si="17"/>
        <v>0.65138888888888891</v>
      </c>
      <c r="G99" s="36">
        <v>1546</v>
      </c>
      <c r="H99" s="49">
        <f t="shared" si="18"/>
        <v>0.65694444444444444</v>
      </c>
      <c r="I99" s="49" t="str">
        <f t="shared" si="13"/>
        <v/>
      </c>
      <c r="J99" s="34">
        <f t="shared" si="14"/>
        <v>6.9999999999999751</v>
      </c>
      <c r="K99" s="34">
        <f t="shared" si="19"/>
        <v>7.9999999999999716</v>
      </c>
      <c r="L99" s="34">
        <f>IF(A99&lt;&gt;"",1,L98+1)</f>
        <v>2</v>
      </c>
      <c r="M99" s="34">
        <f t="shared" ca="1" si="16"/>
        <v>1433</v>
      </c>
      <c r="N99" s="34" t="str">
        <f t="shared" si="20"/>
        <v/>
      </c>
      <c r="O99" s="34">
        <f t="shared" si="21"/>
        <v>0.37449999999999872</v>
      </c>
      <c r="P99" s="37">
        <f t="shared" si="22"/>
        <v>0.2448171725151457</v>
      </c>
      <c r="Q99" s="34">
        <f t="shared" si="23"/>
        <v>0.79999999999999716</v>
      </c>
      <c r="R99" s="34">
        <f t="shared" si="24"/>
        <v>1.1744999999999959</v>
      </c>
      <c r="S99" s="37">
        <f t="shared" si="25"/>
        <v>1.0448171725151429</v>
      </c>
    </row>
    <row r="100" spans="1:19" x14ac:dyDescent="0.2">
      <c r="A100" s="50"/>
      <c r="C100" s="55"/>
      <c r="D100" s="36">
        <v>7.0000000000000001E-3</v>
      </c>
      <c r="E100" s="36">
        <v>1553</v>
      </c>
      <c r="F100" s="48">
        <f t="shared" si="17"/>
        <v>0.66180555555555554</v>
      </c>
      <c r="G100" s="36">
        <v>1559</v>
      </c>
      <c r="H100" s="49">
        <f t="shared" si="18"/>
        <v>0.66597222222222219</v>
      </c>
      <c r="I100" s="49">
        <f t="shared" si="13"/>
        <v>0.6694444444444444</v>
      </c>
      <c r="J100" s="34" t="str">
        <f t="shared" si="14"/>
        <v/>
      </c>
      <c r="K100" s="34">
        <f t="shared" si="19"/>
        <v>5.9999999999999787</v>
      </c>
      <c r="L100" s="34">
        <f t="shared" si="15"/>
        <v>3</v>
      </c>
      <c r="M100" s="34">
        <f t="shared" ca="1" si="16"/>
        <v>1433</v>
      </c>
      <c r="N100" s="34">
        <f t="shared" ca="1" si="20"/>
        <v>90.999999999999829</v>
      </c>
      <c r="O100" s="34">
        <f t="shared" si="21"/>
        <v>1.7500000000000002E-2</v>
      </c>
      <c r="P100" s="37">
        <f t="shared" si="22"/>
        <v>3.9526049426535596E-3</v>
      </c>
      <c r="Q100" s="34">
        <f t="shared" si="23"/>
        <v>4.199999999999985E-2</v>
      </c>
      <c r="R100" s="34">
        <f t="shared" si="24"/>
        <v>5.9499999999999852E-2</v>
      </c>
      <c r="S100" s="37">
        <f t="shared" si="25"/>
        <v>4.5952604942653408E-2</v>
      </c>
    </row>
    <row r="101" spans="1:19" x14ac:dyDescent="0.2">
      <c r="A101" s="50">
        <v>41393</v>
      </c>
      <c r="B101" s="34">
        <v>848</v>
      </c>
      <c r="C101" s="55" t="s">
        <v>89</v>
      </c>
      <c r="D101" s="36">
        <v>0.01</v>
      </c>
      <c r="E101" s="34">
        <v>857</v>
      </c>
      <c r="F101" s="48">
        <f t="shared" si="17"/>
        <v>0.37291666666666662</v>
      </c>
      <c r="G101" s="36">
        <v>900</v>
      </c>
      <c r="H101" s="49">
        <f t="shared" si="18"/>
        <v>0.375</v>
      </c>
      <c r="I101" s="49" t="str">
        <f t="shared" si="13"/>
        <v/>
      </c>
      <c r="J101" s="34">
        <f t="shared" si="14"/>
        <v>9.9999999999999645</v>
      </c>
      <c r="K101" s="34">
        <f t="shared" si="19"/>
        <v>3.0000000000000693</v>
      </c>
      <c r="L101" s="34">
        <f t="shared" si="15"/>
        <v>1</v>
      </c>
      <c r="M101" s="34">
        <f t="shared" ca="1" si="16"/>
        <v>848</v>
      </c>
      <c r="N101" s="34" t="str">
        <f t="shared" si="20"/>
        <v/>
      </c>
      <c r="O101" s="34">
        <f t="shared" si="21"/>
        <v>500.04999999999825</v>
      </c>
      <c r="P101" s="37">
        <f t="shared" si="22"/>
        <v>108.56394165498108</v>
      </c>
      <c r="Q101" s="34">
        <f t="shared" si="23"/>
        <v>3.0000000000000693E-2</v>
      </c>
      <c r="R101" s="34">
        <f t="shared" si="24"/>
        <v>500.07999999999822</v>
      </c>
      <c r="S101" s="37">
        <f t="shared" si="25"/>
        <v>108.59394165498108</v>
      </c>
    </row>
    <row r="102" spans="1:19" x14ac:dyDescent="0.2">
      <c r="A102" s="50"/>
      <c r="C102" s="56"/>
      <c r="D102" s="36">
        <v>100</v>
      </c>
      <c r="E102" s="36">
        <v>910</v>
      </c>
      <c r="F102" s="48">
        <f t="shared" si="17"/>
        <v>0.38194444444444442</v>
      </c>
      <c r="G102" s="36">
        <v>1002</v>
      </c>
      <c r="H102" s="49">
        <f t="shared" si="18"/>
        <v>0.41805555555555557</v>
      </c>
      <c r="I102" s="49" t="str">
        <f t="shared" si="13"/>
        <v/>
      </c>
      <c r="J102" s="34">
        <f t="shared" si="14"/>
        <v>12.999999999999954</v>
      </c>
      <c r="K102" s="34">
        <f t="shared" si="19"/>
        <v>52.000000000000057</v>
      </c>
      <c r="L102" s="34">
        <f t="shared" si="15"/>
        <v>2</v>
      </c>
      <c r="M102" s="34">
        <f t="shared" ca="1" si="16"/>
        <v>848</v>
      </c>
      <c r="N102" s="34" t="str">
        <f t="shared" si="20"/>
        <v/>
      </c>
      <c r="O102" s="34">
        <f t="shared" si="21"/>
        <v>650.6499999999977</v>
      </c>
      <c r="P102" s="37">
        <f t="shared" si="22"/>
        <v>188.00635310946157</v>
      </c>
      <c r="Q102" s="34">
        <f t="shared" si="23"/>
        <v>5200.0000000000055</v>
      </c>
      <c r="R102" s="34">
        <f t="shared" si="24"/>
        <v>5850.6500000000033</v>
      </c>
      <c r="S102" s="37">
        <f t="shared" si="25"/>
        <v>5388.0063531094675</v>
      </c>
    </row>
    <row r="103" spans="1:19" x14ac:dyDescent="0.2">
      <c r="A103" s="50"/>
      <c r="C103" s="56"/>
      <c r="D103" s="36">
        <v>0.1</v>
      </c>
      <c r="E103" s="36">
        <v>1015</v>
      </c>
      <c r="F103" s="48">
        <f t="shared" si="17"/>
        <v>0.42708333333333331</v>
      </c>
      <c r="G103" s="36">
        <v>1034</v>
      </c>
      <c r="H103" s="49">
        <f t="shared" si="18"/>
        <v>0.44027777777777777</v>
      </c>
      <c r="I103" s="49">
        <f t="shared" si="13"/>
        <v>0.44374999999999998</v>
      </c>
      <c r="J103" s="34" t="str">
        <f t="shared" si="14"/>
        <v/>
      </c>
      <c r="K103" s="34">
        <f t="shared" si="19"/>
        <v>19.000000000000014</v>
      </c>
      <c r="L103" s="34">
        <f t="shared" si="15"/>
        <v>3</v>
      </c>
      <c r="M103" s="34">
        <f t="shared" ca="1" si="16"/>
        <v>848</v>
      </c>
      <c r="N103" s="34">
        <f t="shared" ca="1" si="20"/>
        <v>110.99999999999993</v>
      </c>
      <c r="O103" s="34">
        <f t="shared" si="21"/>
        <v>0.25</v>
      </c>
      <c r="P103" s="37">
        <f t="shared" si="22"/>
        <v>4.342905372259271E-2</v>
      </c>
      <c r="Q103" s="34">
        <f t="shared" si="23"/>
        <v>1.9000000000000015</v>
      </c>
      <c r="R103" s="34">
        <f t="shared" si="24"/>
        <v>2.1500000000000012</v>
      </c>
      <c r="S103" s="37">
        <f t="shared" si="25"/>
        <v>1.9434290537225942</v>
      </c>
    </row>
    <row r="104" spans="1:19" x14ac:dyDescent="0.2">
      <c r="A104" s="50">
        <v>41393</v>
      </c>
      <c r="B104" s="34">
        <v>1405</v>
      </c>
      <c r="C104" s="56"/>
      <c r="D104" s="36">
        <v>0.01</v>
      </c>
      <c r="E104" s="36">
        <v>1420</v>
      </c>
      <c r="F104" s="48">
        <f t="shared" si="17"/>
        <v>0.59722222222222221</v>
      </c>
      <c r="G104" s="36">
        <v>1427</v>
      </c>
      <c r="H104" s="49">
        <f t="shared" si="18"/>
        <v>0.6020833333333333</v>
      </c>
      <c r="I104" s="49" t="str">
        <f t="shared" si="13"/>
        <v/>
      </c>
      <c r="J104" s="34">
        <f t="shared" si="14"/>
        <v>6.9999999999999751</v>
      </c>
      <c r="K104" s="34">
        <f t="shared" si="19"/>
        <v>6.9999999999999751</v>
      </c>
      <c r="L104" s="34">
        <f t="shared" si="15"/>
        <v>1</v>
      </c>
      <c r="M104" s="34">
        <f t="shared" ca="1" si="16"/>
        <v>1405</v>
      </c>
      <c r="N104" s="34" t="str">
        <f t="shared" si="20"/>
        <v/>
      </c>
      <c r="O104" s="34">
        <f t="shared" si="21"/>
        <v>5.2849999999999815</v>
      </c>
      <c r="P104" s="37">
        <f t="shared" si="22"/>
        <v>2.0816136379959125</v>
      </c>
      <c r="Q104" s="34">
        <f t="shared" si="23"/>
        <v>6.9999999999999757E-2</v>
      </c>
      <c r="R104" s="34">
        <f t="shared" si="24"/>
        <v>5.3549999999999809</v>
      </c>
      <c r="S104" s="37">
        <f t="shared" si="25"/>
        <v>2.1516136379959123</v>
      </c>
    </row>
    <row r="105" spans="1:19" x14ac:dyDescent="0.2">
      <c r="A105" s="50"/>
      <c r="C105" s="56"/>
      <c r="D105" s="36">
        <v>1.5</v>
      </c>
      <c r="E105" s="36">
        <v>1434</v>
      </c>
      <c r="F105" s="48">
        <f t="shared" si="17"/>
        <v>0.6069444444444444</v>
      </c>
      <c r="G105" s="36">
        <v>1438</v>
      </c>
      <c r="H105" s="49">
        <f t="shared" si="18"/>
        <v>0.60972222222222217</v>
      </c>
      <c r="I105" s="49" t="str">
        <f t="shared" si="13"/>
        <v/>
      </c>
      <c r="J105" s="34">
        <f t="shared" si="14"/>
        <v>10.000000000000124</v>
      </c>
      <c r="K105" s="34">
        <f t="shared" si="19"/>
        <v>3.9999999999999858</v>
      </c>
      <c r="L105" s="34">
        <f t="shared" si="15"/>
        <v>2</v>
      </c>
      <c r="M105" s="34">
        <f t="shared" ca="1" si="16"/>
        <v>1405</v>
      </c>
      <c r="N105" s="34" t="str">
        <f t="shared" si="20"/>
        <v/>
      </c>
      <c r="O105" s="34">
        <f t="shared" si="21"/>
        <v>7.7000000000000961</v>
      </c>
      <c r="P105" s="37">
        <f t="shared" si="22"/>
        <v>4.0283456473367227</v>
      </c>
      <c r="Q105" s="34">
        <f t="shared" si="23"/>
        <v>5.9999999999999787</v>
      </c>
      <c r="R105" s="34">
        <f t="shared" si="24"/>
        <v>13.700000000000074</v>
      </c>
      <c r="S105" s="37">
        <f t="shared" si="25"/>
        <v>10.028345647336701</v>
      </c>
    </row>
    <row r="106" spans="1:19" x14ac:dyDescent="0.2">
      <c r="A106" s="50"/>
      <c r="C106" s="56"/>
      <c r="D106" s="36">
        <v>0.04</v>
      </c>
      <c r="E106" s="36">
        <v>1448</v>
      </c>
      <c r="F106" s="48">
        <f t="shared" si="17"/>
        <v>0.6166666666666667</v>
      </c>
      <c r="G106" s="36">
        <v>1451</v>
      </c>
      <c r="H106" s="49">
        <f t="shared" si="18"/>
        <v>0.61875000000000002</v>
      </c>
      <c r="I106" s="49" t="str">
        <f t="shared" si="13"/>
        <v/>
      </c>
      <c r="J106" s="34">
        <f t="shared" si="14"/>
        <v>10.999999999999961</v>
      </c>
      <c r="K106" s="34">
        <f t="shared" si="19"/>
        <v>2.9999999999999893</v>
      </c>
      <c r="L106" s="34">
        <f t="shared" si="15"/>
        <v>3</v>
      </c>
      <c r="M106" s="34">
        <f t="shared" ca="1" si="16"/>
        <v>1405</v>
      </c>
      <c r="N106" s="34" t="str">
        <f t="shared" si="20"/>
        <v/>
      </c>
      <c r="O106" s="34">
        <f t="shared" si="21"/>
        <v>55.2199999999998</v>
      </c>
      <c r="P106" s="37">
        <f t="shared" si="22"/>
        <v>19.842664053221743</v>
      </c>
      <c r="Q106" s="34">
        <f t="shared" si="23"/>
        <v>0.11999999999999958</v>
      </c>
      <c r="R106" s="34">
        <f t="shared" si="24"/>
        <v>55.339999999999797</v>
      </c>
      <c r="S106" s="37">
        <f t="shared" si="25"/>
        <v>19.962664053221744</v>
      </c>
    </row>
    <row r="107" spans="1:19" x14ac:dyDescent="0.2">
      <c r="A107" s="50"/>
      <c r="C107" s="56"/>
      <c r="D107" s="36">
        <v>10</v>
      </c>
      <c r="E107" s="36">
        <v>1502</v>
      </c>
      <c r="F107" s="48">
        <f t="shared" si="17"/>
        <v>0.62638888888888888</v>
      </c>
      <c r="G107" s="36">
        <v>1508</v>
      </c>
      <c r="H107" s="49">
        <f t="shared" si="18"/>
        <v>0.63055555555555554</v>
      </c>
      <c r="I107" s="49" t="str">
        <f t="shared" si="13"/>
        <v/>
      </c>
      <c r="J107" s="34">
        <f t="shared" si="14"/>
        <v>12.000000000000117</v>
      </c>
      <c r="K107" s="34">
        <f t="shared" si="19"/>
        <v>5.9999999999999787</v>
      </c>
      <c r="L107" s="34">
        <f t="shared" si="15"/>
        <v>4</v>
      </c>
      <c r="M107" s="34">
        <f t="shared" ca="1" si="16"/>
        <v>1405</v>
      </c>
      <c r="N107" s="34" t="str">
        <f t="shared" si="20"/>
        <v/>
      </c>
      <c r="O107" s="34">
        <f t="shared" si="21"/>
        <v>60.048000000000584</v>
      </c>
      <c r="P107" s="37">
        <f t="shared" si="22"/>
        <v>16.81500508089476</v>
      </c>
      <c r="Q107" s="34">
        <f t="shared" si="23"/>
        <v>59.999999999999787</v>
      </c>
      <c r="R107" s="34">
        <f t="shared" si="24"/>
        <v>120.04800000000037</v>
      </c>
      <c r="S107" s="37">
        <f t="shared" si="25"/>
        <v>76.815005080894551</v>
      </c>
    </row>
    <row r="108" spans="1:19" x14ac:dyDescent="0.2">
      <c r="A108" s="50"/>
      <c r="C108" s="56"/>
      <c r="D108" s="36">
        <v>8.0000000000000002E-3</v>
      </c>
      <c r="E108" s="36">
        <v>1520</v>
      </c>
      <c r="F108" s="48">
        <f t="shared" si="17"/>
        <v>0.63888888888888895</v>
      </c>
      <c r="G108" s="36">
        <v>1526</v>
      </c>
      <c r="H108" s="49">
        <f t="shared" si="18"/>
        <v>0.6430555555555556</v>
      </c>
      <c r="I108" s="49">
        <f t="shared" si="13"/>
        <v>0.64652777777777781</v>
      </c>
      <c r="J108" s="34" t="str">
        <f t="shared" si="14"/>
        <v/>
      </c>
      <c r="K108" s="34">
        <f t="shared" si="19"/>
        <v>5.9999999999999787</v>
      </c>
      <c r="L108" s="34">
        <f t="shared" si="15"/>
        <v>5</v>
      </c>
      <c r="M108" s="34">
        <f t="shared" ca="1" si="16"/>
        <v>1405</v>
      </c>
      <c r="N108" s="34">
        <f t="shared" ca="1" si="20"/>
        <v>86.000000000000014</v>
      </c>
      <c r="O108" s="34">
        <f t="shared" si="21"/>
        <v>0.02</v>
      </c>
      <c r="P108" s="37">
        <f t="shared" si="22"/>
        <v>4.4502248902978277E-3</v>
      </c>
      <c r="Q108" s="34">
        <f t="shared" si="23"/>
        <v>4.7999999999999828E-2</v>
      </c>
      <c r="R108" s="34">
        <f t="shared" si="24"/>
        <v>6.7999999999999824E-2</v>
      </c>
      <c r="S108" s="37">
        <f t="shared" si="25"/>
        <v>5.2450224890297659E-2</v>
      </c>
    </row>
    <row r="109" spans="1:19" x14ac:dyDescent="0.2">
      <c r="A109" s="50">
        <v>41394</v>
      </c>
      <c r="B109" s="34">
        <v>905</v>
      </c>
      <c r="C109" s="56" t="s">
        <v>78</v>
      </c>
      <c r="D109" s="36">
        <v>0.01</v>
      </c>
      <c r="E109" s="36">
        <v>922</v>
      </c>
      <c r="F109" s="48">
        <f t="shared" si="17"/>
        <v>0.39027777777777778</v>
      </c>
      <c r="G109" s="36">
        <v>930</v>
      </c>
      <c r="H109" s="49">
        <f t="shared" si="18"/>
        <v>0.39583333333333331</v>
      </c>
      <c r="I109" s="49" t="str">
        <f t="shared" si="13"/>
        <v/>
      </c>
      <c r="J109" s="34">
        <f t="shared" si="14"/>
        <v>9.000000000000048</v>
      </c>
      <c r="K109" s="34">
        <f t="shared" si="19"/>
        <v>7.9999999999999716</v>
      </c>
      <c r="L109" s="34">
        <f t="shared" si="15"/>
        <v>1</v>
      </c>
      <c r="M109" s="34">
        <f t="shared" ca="1" si="16"/>
        <v>905</v>
      </c>
      <c r="N109" s="34" t="str">
        <f t="shared" si="20"/>
        <v/>
      </c>
      <c r="O109" s="34">
        <f t="shared" si="21"/>
        <v>8.145000000000044</v>
      </c>
      <c r="P109" s="37">
        <f t="shared" si="22"/>
        <v>3.1023382164303142</v>
      </c>
      <c r="Q109" s="34">
        <f t="shared" si="23"/>
        <v>7.9999999999999724E-2</v>
      </c>
      <c r="R109" s="34">
        <f t="shared" si="24"/>
        <v>8.2250000000000441</v>
      </c>
      <c r="S109" s="37">
        <f t="shared" si="25"/>
        <v>3.1823382164303138</v>
      </c>
    </row>
    <row r="110" spans="1:19" x14ac:dyDescent="0.2">
      <c r="A110" s="50"/>
      <c r="C110" s="56"/>
      <c r="D110" s="36">
        <v>1.8</v>
      </c>
      <c r="E110" s="36">
        <v>939</v>
      </c>
      <c r="F110" s="48">
        <f t="shared" si="17"/>
        <v>0.40208333333333335</v>
      </c>
      <c r="G110" s="36">
        <v>944</v>
      </c>
      <c r="H110" s="49">
        <f t="shared" si="18"/>
        <v>0.4055555555555555</v>
      </c>
      <c r="I110" s="49" t="str">
        <f t="shared" si="13"/>
        <v/>
      </c>
      <c r="J110" s="34">
        <f t="shared" si="14"/>
        <v>6.0000000000001386</v>
      </c>
      <c r="K110" s="34">
        <f t="shared" si="19"/>
        <v>4.9999999999999023</v>
      </c>
      <c r="L110" s="34">
        <f t="shared" si="15"/>
        <v>2</v>
      </c>
      <c r="M110" s="34">
        <f t="shared" ca="1" si="16"/>
        <v>905</v>
      </c>
      <c r="N110" s="34" t="str">
        <f t="shared" si="20"/>
        <v/>
      </c>
      <c r="O110" s="34">
        <f t="shared" si="21"/>
        <v>5.7000000000001316</v>
      </c>
      <c r="P110" s="37">
        <f t="shared" si="22"/>
        <v>3.5289693448996426</v>
      </c>
      <c r="Q110" s="34">
        <f t="shared" si="23"/>
        <v>8.9999999999998241</v>
      </c>
      <c r="R110" s="34">
        <f t="shared" si="24"/>
        <v>14.699999999999957</v>
      </c>
      <c r="S110" s="37">
        <f t="shared" si="25"/>
        <v>12.528969344899467</v>
      </c>
    </row>
    <row r="111" spans="1:19" x14ac:dyDescent="0.2">
      <c r="A111" s="50"/>
      <c r="C111" s="56"/>
      <c r="D111" s="36">
        <v>0.1</v>
      </c>
      <c r="E111" s="36">
        <v>950</v>
      </c>
      <c r="F111" s="48">
        <f t="shared" si="17"/>
        <v>0.40972222222222227</v>
      </c>
      <c r="G111" s="36">
        <v>957</v>
      </c>
      <c r="H111" s="49">
        <f t="shared" si="18"/>
        <v>0.4145833333333333</v>
      </c>
      <c r="I111" s="49" t="str">
        <f t="shared" si="13"/>
        <v/>
      </c>
      <c r="J111" s="34">
        <f t="shared" si="14"/>
        <v>9.000000000000048</v>
      </c>
      <c r="K111" s="34">
        <f t="shared" si="19"/>
        <v>6.9999999999998952</v>
      </c>
      <c r="L111" s="34">
        <f t="shared" si="15"/>
        <v>3</v>
      </c>
      <c r="M111" s="34">
        <f t="shared" ca="1" si="16"/>
        <v>905</v>
      </c>
      <c r="N111" s="34" t="str">
        <f t="shared" si="20"/>
        <v/>
      </c>
      <c r="O111" s="34">
        <f t="shared" si="21"/>
        <v>90.450000000000486</v>
      </c>
      <c r="P111" s="37">
        <f t="shared" si="22"/>
        <v>33.803248078609677</v>
      </c>
      <c r="Q111" s="34">
        <f t="shared" si="23"/>
        <v>0.69999999999998952</v>
      </c>
      <c r="R111" s="34">
        <f t="shared" si="24"/>
        <v>91.150000000000475</v>
      </c>
      <c r="S111" s="37">
        <f t="shared" si="25"/>
        <v>34.503248078609666</v>
      </c>
    </row>
    <row r="112" spans="1:19" x14ac:dyDescent="0.2">
      <c r="A112" s="50"/>
      <c r="C112" s="56"/>
      <c r="D112" s="36">
        <v>20</v>
      </c>
      <c r="E112" s="36">
        <v>1006</v>
      </c>
      <c r="F112" s="48">
        <f t="shared" si="17"/>
        <v>0.42083333333333334</v>
      </c>
      <c r="G112" s="36">
        <v>1011</v>
      </c>
      <c r="H112" s="49">
        <f t="shared" si="18"/>
        <v>0.42430555555555555</v>
      </c>
      <c r="I112" s="49" t="str">
        <f t="shared" si="13"/>
        <v/>
      </c>
      <c r="J112" s="34">
        <f t="shared" si="14"/>
        <v>9.9999999999999645</v>
      </c>
      <c r="K112" s="34">
        <f t="shared" si="19"/>
        <v>4.9999999999999822</v>
      </c>
      <c r="L112" s="34">
        <f t="shared" si="15"/>
        <v>4</v>
      </c>
      <c r="M112" s="34">
        <f t="shared" ca="1" si="16"/>
        <v>905</v>
      </c>
      <c r="N112" s="34" t="str">
        <f t="shared" si="20"/>
        <v/>
      </c>
      <c r="O112" s="34">
        <f t="shared" si="21"/>
        <v>100.24999999999964</v>
      </c>
      <c r="P112" s="37">
        <f t="shared" si="22"/>
        <v>33.297478890088854</v>
      </c>
      <c r="Q112" s="34">
        <f t="shared" si="23"/>
        <v>99.999999999999645</v>
      </c>
      <c r="R112" s="34">
        <f t="shared" si="24"/>
        <v>200.24999999999929</v>
      </c>
      <c r="S112" s="37">
        <f t="shared" si="25"/>
        <v>133.29747889008848</v>
      </c>
    </row>
    <row r="113" spans="1:19" x14ac:dyDescent="0.2">
      <c r="A113" s="50"/>
      <c r="C113" s="56"/>
      <c r="D113" s="36">
        <v>0.05</v>
      </c>
      <c r="E113" s="36">
        <v>1021</v>
      </c>
      <c r="F113" s="48">
        <f t="shared" si="17"/>
        <v>0.43124999999999997</v>
      </c>
      <c r="G113" s="36">
        <v>1026</v>
      </c>
      <c r="H113" s="49">
        <f t="shared" si="18"/>
        <v>0.43472222222222223</v>
      </c>
      <c r="I113" s="49" t="str">
        <f t="shared" si="13"/>
        <v/>
      </c>
      <c r="J113" s="34">
        <f t="shared" si="14"/>
        <v>5.0000000000000622</v>
      </c>
      <c r="K113" s="34">
        <f t="shared" si="19"/>
        <v>5.0000000000000622</v>
      </c>
      <c r="L113" s="34">
        <f t="shared" si="15"/>
        <v>5</v>
      </c>
      <c r="M113" s="34">
        <f t="shared" ca="1" si="16"/>
        <v>905</v>
      </c>
      <c r="N113" s="34" t="str">
        <f t="shared" si="20"/>
        <v/>
      </c>
      <c r="O113" s="34">
        <f t="shared" si="21"/>
        <v>0.56250000000000688</v>
      </c>
      <c r="P113" s="37">
        <f t="shared" si="22"/>
        <v>0.49890293919198836</v>
      </c>
      <c r="Q113" s="34">
        <f t="shared" si="23"/>
        <v>0.25000000000000311</v>
      </c>
      <c r="R113" s="34">
        <f t="shared" si="24"/>
        <v>0.81250000000000999</v>
      </c>
      <c r="S113" s="37">
        <f t="shared" si="25"/>
        <v>0.74890293919199147</v>
      </c>
    </row>
    <row r="114" spans="1:19" x14ac:dyDescent="0.2">
      <c r="A114" s="50"/>
      <c r="C114" s="56"/>
      <c r="D114" s="36">
        <v>0.17499999999999999</v>
      </c>
      <c r="E114" s="36">
        <v>1031</v>
      </c>
      <c r="F114" s="48">
        <f t="shared" si="17"/>
        <v>0.4381944444444445</v>
      </c>
      <c r="G114" s="36">
        <v>1036</v>
      </c>
      <c r="H114" s="49">
        <f t="shared" si="18"/>
        <v>0.44166666666666665</v>
      </c>
      <c r="I114" s="49">
        <f t="shared" si="13"/>
        <v>0.44513888888888886</v>
      </c>
      <c r="J114" s="34" t="str">
        <f t="shared" si="14"/>
        <v/>
      </c>
      <c r="K114" s="34">
        <f t="shared" si="19"/>
        <v>4.9999999999999023</v>
      </c>
      <c r="L114" s="34">
        <f t="shared" si="15"/>
        <v>6</v>
      </c>
      <c r="M114" s="34">
        <f t="shared" ca="1" si="16"/>
        <v>905</v>
      </c>
      <c r="N114" s="34">
        <f t="shared" ca="1" si="20"/>
        <v>95.999999999999901</v>
      </c>
      <c r="O114" s="34">
        <f t="shared" si="21"/>
        <v>0.4375</v>
      </c>
      <c r="P114" s="37">
        <f t="shared" si="22"/>
        <v>7.2478175629459338E-2</v>
      </c>
      <c r="Q114" s="34">
        <f t="shared" si="23"/>
        <v>0.8749999999999829</v>
      </c>
      <c r="R114" s="34">
        <f t="shared" si="24"/>
        <v>1.3124999999999829</v>
      </c>
      <c r="S114" s="37">
        <f t="shared" si="25"/>
        <v>0.94747817562944225</v>
      </c>
    </row>
    <row r="115" spans="1:19" x14ac:dyDescent="0.2">
      <c r="A115" s="50">
        <v>41394</v>
      </c>
      <c r="B115" s="34">
        <v>1357</v>
      </c>
      <c r="C115" s="56"/>
      <c r="D115" s="36">
        <v>0.01</v>
      </c>
      <c r="E115" s="36">
        <v>1411</v>
      </c>
      <c r="F115" s="48">
        <f t="shared" si="17"/>
        <v>0.59097222222222223</v>
      </c>
      <c r="G115" s="36">
        <v>1417</v>
      </c>
      <c r="H115" s="49">
        <f t="shared" si="18"/>
        <v>0.59513888888888888</v>
      </c>
      <c r="I115" s="49" t="str">
        <f t="shared" si="13"/>
        <v/>
      </c>
      <c r="J115" s="34">
        <f t="shared" si="14"/>
        <v>7.9999999999999716</v>
      </c>
      <c r="K115" s="34">
        <f t="shared" si="19"/>
        <v>5.9999999999999787</v>
      </c>
      <c r="L115" s="34">
        <f t="shared" si="15"/>
        <v>1</v>
      </c>
      <c r="M115" s="34">
        <f t="shared" ca="1" si="16"/>
        <v>1357</v>
      </c>
      <c r="N115" s="34" t="str">
        <f t="shared" si="20"/>
        <v/>
      </c>
      <c r="O115" s="34">
        <f t="shared" si="21"/>
        <v>7.2399999999999745</v>
      </c>
      <c r="P115" s="37">
        <f t="shared" si="22"/>
        <v>2.757633970160255</v>
      </c>
      <c r="Q115" s="34">
        <f t="shared" si="23"/>
        <v>5.999999999999979E-2</v>
      </c>
      <c r="R115" s="34">
        <f t="shared" si="24"/>
        <v>7.2999999999999741</v>
      </c>
      <c r="S115" s="37">
        <f t="shared" si="25"/>
        <v>2.8176339701602546</v>
      </c>
    </row>
    <row r="116" spans="1:19" x14ac:dyDescent="0.2">
      <c r="A116" s="50"/>
      <c r="C116" s="56"/>
      <c r="D116" s="36">
        <v>1.8</v>
      </c>
      <c r="E116" s="36">
        <v>1425</v>
      </c>
      <c r="F116" s="48">
        <f t="shared" si="17"/>
        <v>0.60069444444444442</v>
      </c>
      <c r="G116" s="36">
        <v>1430</v>
      </c>
      <c r="H116" s="49">
        <f t="shared" si="18"/>
        <v>0.60416666666666663</v>
      </c>
      <c r="I116" s="49" t="str">
        <f t="shared" si="13"/>
        <v/>
      </c>
      <c r="J116" s="34">
        <f t="shared" si="14"/>
        <v>7.9999999999999716</v>
      </c>
      <c r="K116" s="34">
        <f t="shared" si="19"/>
        <v>4.9999999999999822</v>
      </c>
      <c r="L116" s="34">
        <f t="shared" si="15"/>
        <v>2</v>
      </c>
      <c r="M116" s="34">
        <f t="shared" ca="1" si="16"/>
        <v>1357</v>
      </c>
      <c r="N116" s="34" t="str">
        <f t="shared" si="20"/>
        <v/>
      </c>
      <c r="O116" s="34">
        <f t="shared" si="21"/>
        <v>7.259999999999974</v>
      </c>
      <c r="P116" s="37">
        <f t="shared" si="22"/>
        <v>2.9828139572349119</v>
      </c>
      <c r="Q116" s="34">
        <f t="shared" si="23"/>
        <v>8.999999999999968</v>
      </c>
      <c r="R116" s="34">
        <f t="shared" si="24"/>
        <v>16.259999999999941</v>
      </c>
      <c r="S116" s="37">
        <f t="shared" si="25"/>
        <v>11.98281395723488</v>
      </c>
    </row>
    <row r="117" spans="1:19" x14ac:dyDescent="0.2">
      <c r="A117" s="50"/>
      <c r="C117" s="56"/>
      <c r="D117" s="36">
        <v>1.4999999999999999E-2</v>
      </c>
      <c r="E117" s="36">
        <v>1438</v>
      </c>
      <c r="F117" s="48">
        <f t="shared" si="17"/>
        <v>0.60972222222222217</v>
      </c>
      <c r="G117" s="36">
        <v>1445</v>
      </c>
      <c r="H117" s="49">
        <f t="shared" si="18"/>
        <v>0.61458333333333337</v>
      </c>
      <c r="I117" s="49" t="str">
        <f t="shared" si="13"/>
        <v/>
      </c>
      <c r="J117" s="34">
        <f t="shared" si="14"/>
        <v>7.9999999999999716</v>
      </c>
      <c r="K117" s="34">
        <f t="shared" si="19"/>
        <v>7.000000000000135</v>
      </c>
      <c r="L117" s="34">
        <f t="shared" si="15"/>
        <v>3</v>
      </c>
      <c r="M117" s="34">
        <f t="shared" ca="1" si="16"/>
        <v>1357</v>
      </c>
      <c r="N117" s="34" t="str">
        <f t="shared" si="20"/>
        <v/>
      </c>
      <c r="O117" s="34">
        <f t="shared" si="21"/>
        <v>4.0599999999999854</v>
      </c>
      <c r="P117" s="37">
        <f t="shared" si="22"/>
        <v>1.876351568373086</v>
      </c>
      <c r="Q117" s="34">
        <f t="shared" si="23"/>
        <v>0.10500000000000202</v>
      </c>
      <c r="R117" s="34">
        <f t="shared" si="24"/>
        <v>4.1649999999999876</v>
      </c>
      <c r="S117" s="37">
        <f t="shared" si="25"/>
        <v>1.981351568373088</v>
      </c>
    </row>
    <row r="118" spans="1:19" x14ac:dyDescent="0.2">
      <c r="A118" s="50"/>
      <c r="C118" s="56"/>
      <c r="D118" s="36">
        <v>1</v>
      </c>
      <c r="E118" s="36">
        <v>1453</v>
      </c>
      <c r="F118" s="48">
        <f t="shared" si="17"/>
        <v>0.62013888888888891</v>
      </c>
      <c r="G118" s="36">
        <v>1503</v>
      </c>
      <c r="H118" s="49">
        <f t="shared" si="18"/>
        <v>0.62708333333333333</v>
      </c>
      <c r="I118" s="49" t="str">
        <f t="shared" si="13"/>
        <v/>
      </c>
      <c r="J118" s="34">
        <f t="shared" si="14"/>
        <v>8.999999999999968</v>
      </c>
      <c r="K118" s="34">
        <f t="shared" si="19"/>
        <v>9.9999999999999645</v>
      </c>
      <c r="L118" s="34">
        <f t="shared" si="15"/>
        <v>4</v>
      </c>
      <c r="M118" s="34">
        <f t="shared" ca="1" si="16"/>
        <v>1357</v>
      </c>
      <c r="N118" s="34" t="str">
        <f t="shared" si="20"/>
        <v/>
      </c>
      <c r="O118" s="34">
        <f t="shared" si="21"/>
        <v>4.5314999999999834</v>
      </c>
      <c r="P118" s="37">
        <f t="shared" si="22"/>
        <v>1.8011959785351288</v>
      </c>
      <c r="Q118" s="34">
        <f t="shared" si="23"/>
        <v>9.9999999999999645</v>
      </c>
      <c r="R118" s="34">
        <f t="shared" si="24"/>
        <v>14.531499999999948</v>
      </c>
      <c r="S118" s="37">
        <f t="shared" si="25"/>
        <v>11.801195978535093</v>
      </c>
    </row>
    <row r="119" spans="1:19" x14ac:dyDescent="0.2">
      <c r="A119" s="50"/>
      <c r="C119" s="56"/>
      <c r="D119" s="36">
        <v>7.0000000000000001E-3</v>
      </c>
      <c r="E119" s="36">
        <v>1512</v>
      </c>
      <c r="F119" s="48">
        <f t="shared" si="17"/>
        <v>0.6333333333333333</v>
      </c>
      <c r="G119" s="36">
        <v>1518</v>
      </c>
      <c r="H119" s="49">
        <f t="shared" si="18"/>
        <v>0.63750000000000007</v>
      </c>
      <c r="I119" s="49" t="str">
        <f t="shared" si="13"/>
        <v/>
      </c>
      <c r="J119" s="34">
        <f t="shared" si="14"/>
        <v>14.999999999999947</v>
      </c>
      <c r="K119" s="34">
        <f t="shared" si="19"/>
        <v>6.0000000000001386</v>
      </c>
      <c r="L119" s="34">
        <f t="shared" si="15"/>
        <v>5</v>
      </c>
      <c r="M119" s="34">
        <f t="shared" ca="1" si="16"/>
        <v>1357</v>
      </c>
      <c r="N119" s="34" t="str">
        <f t="shared" si="20"/>
        <v/>
      </c>
      <c r="O119" s="34">
        <f t="shared" si="21"/>
        <v>112.5524999999996</v>
      </c>
      <c r="P119" s="37">
        <f t="shared" si="22"/>
        <v>29.322328003637221</v>
      </c>
      <c r="Q119" s="34">
        <f t="shared" si="23"/>
        <v>4.2000000000000974E-2</v>
      </c>
      <c r="R119" s="34">
        <f t="shared" si="24"/>
        <v>112.5944999999996</v>
      </c>
      <c r="S119" s="37">
        <f t="shared" si="25"/>
        <v>29.364328003637223</v>
      </c>
    </row>
    <row r="120" spans="1:19" x14ac:dyDescent="0.2">
      <c r="A120" s="50"/>
      <c r="C120" s="56"/>
      <c r="D120" s="36">
        <v>15</v>
      </c>
      <c r="E120" s="36">
        <v>1533</v>
      </c>
      <c r="F120" s="48">
        <f t="shared" si="17"/>
        <v>0.6479166666666667</v>
      </c>
      <c r="G120" s="36">
        <v>1540</v>
      </c>
      <c r="H120" s="49">
        <f t="shared" si="18"/>
        <v>0.65277777777777779</v>
      </c>
      <c r="I120" s="49" t="str">
        <f t="shared" si="13"/>
        <v/>
      </c>
      <c r="J120" s="34">
        <f t="shared" si="14"/>
        <v>8.999999999999968</v>
      </c>
      <c r="K120" s="34">
        <f t="shared" si="19"/>
        <v>6.9999999999999751</v>
      </c>
      <c r="L120" s="34">
        <f t="shared" si="15"/>
        <v>6</v>
      </c>
      <c r="M120" s="34">
        <f t="shared" ca="1" si="16"/>
        <v>1357</v>
      </c>
      <c r="N120" s="34" t="str">
        <f t="shared" si="20"/>
        <v/>
      </c>
      <c r="O120" s="34">
        <f t="shared" si="21"/>
        <v>67.972499999999755</v>
      </c>
      <c r="P120" s="37">
        <f t="shared" si="22"/>
        <v>27.017218795470363</v>
      </c>
      <c r="Q120" s="34">
        <f t="shared" si="23"/>
        <v>104.99999999999963</v>
      </c>
      <c r="R120" s="34">
        <f t="shared" si="24"/>
        <v>172.9724999999994</v>
      </c>
      <c r="S120" s="37">
        <f t="shared" si="25"/>
        <v>132.01721879547</v>
      </c>
    </row>
    <row r="121" spans="1:19" x14ac:dyDescent="0.2">
      <c r="A121" s="50"/>
      <c r="C121" s="56"/>
      <c r="D121" s="36">
        <v>0.105</v>
      </c>
      <c r="E121" s="36">
        <v>1549</v>
      </c>
      <c r="F121" s="48">
        <f t="shared" si="17"/>
        <v>0.65902777777777777</v>
      </c>
      <c r="G121" s="36">
        <v>1554</v>
      </c>
      <c r="H121" s="49">
        <f t="shared" si="18"/>
        <v>0.66249999999999998</v>
      </c>
      <c r="I121" s="49">
        <f t="shared" si="13"/>
        <v>0.66597222222222219</v>
      </c>
      <c r="J121" s="34" t="str">
        <f t="shared" si="14"/>
        <v/>
      </c>
      <c r="K121" s="34">
        <f t="shared" si="19"/>
        <v>4.9999999999999822</v>
      </c>
      <c r="L121" s="34">
        <f t="shared" si="15"/>
        <v>7</v>
      </c>
      <c r="M121" s="34">
        <f t="shared" ca="1" si="16"/>
        <v>1357</v>
      </c>
      <c r="N121" s="34">
        <f t="shared" ca="1" si="20"/>
        <v>122.00000000000004</v>
      </c>
      <c r="O121" s="34">
        <f t="shared" si="21"/>
        <v>0.26250000000000001</v>
      </c>
      <c r="P121" s="37">
        <f t="shared" si="22"/>
        <v>4.5408094806783372E-2</v>
      </c>
      <c r="Q121" s="34">
        <f t="shared" si="23"/>
        <v>0.52499999999999813</v>
      </c>
      <c r="R121" s="34">
        <f t="shared" si="24"/>
        <v>0.78749999999999809</v>
      </c>
      <c r="S121" s="37">
        <f t="shared" si="25"/>
        <v>0.57040809480678156</v>
      </c>
    </row>
    <row r="122" spans="1:19" x14ac:dyDescent="0.2">
      <c r="A122" s="50">
        <v>41395</v>
      </c>
      <c r="B122" s="34">
        <v>850</v>
      </c>
      <c r="C122" s="56" t="s">
        <v>79</v>
      </c>
      <c r="D122" s="36">
        <v>0.01</v>
      </c>
      <c r="E122" s="36">
        <v>901</v>
      </c>
      <c r="F122" s="48">
        <f>VALUE(CONCATENATE(LEFT(E122,LEN(E122)-2),":",RIGHT(E122,2)))</f>
        <v>0.3756944444444445</v>
      </c>
      <c r="G122" s="36">
        <v>904</v>
      </c>
      <c r="H122" s="49">
        <f t="shared" si="18"/>
        <v>0.37777777777777777</v>
      </c>
      <c r="I122" s="49" t="str">
        <f t="shared" si="13"/>
        <v/>
      </c>
      <c r="J122" s="34">
        <f t="shared" si="14"/>
        <v>9.9999999999999645</v>
      </c>
      <c r="K122" s="34">
        <f t="shared" si="19"/>
        <v>2.9999999999999094</v>
      </c>
      <c r="L122" s="34">
        <f t="shared" si="15"/>
        <v>1</v>
      </c>
      <c r="M122" s="34">
        <f t="shared" ca="1" si="16"/>
        <v>850</v>
      </c>
      <c r="N122" s="34" t="str">
        <f t="shared" si="20"/>
        <v/>
      </c>
      <c r="O122" s="34">
        <f t="shared" si="21"/>
        <v>500.04999999999825</v>
      </c>
      <c r="P122" s="37">
        <f t="shared" si="22"/>
        <v>108.56394165498108</v>
      </c>
      <c r="Q122" s="34">
        <f t="shared" si="23"/>
        <v>2.9999999999999093E-2</v>
      </c>
      <c r="R122" s="34">
        <f t="shared" si="24"/>
        <v>500.07999999999822</v>
      </c>
      <c r="S122" s="37">
        <f t="shared" si="25"/>
        <v>108.59394165498108</v>
      </c>
    </row>
    <row r="123" spans="1:19" x14ac:dyDescent="0.2">
      <c r="A123" s="50"/>
      <c r="C123" s="56"/>
      <c r="D123" s="36">
        <v>100</v>
      </c>
      <c r="E123" s="36">
        <v>914</v>
      </c>
      <c r="F123" s="48">
        <f t="shared" si="17"/>
        <v>0.38472222222222219</v>
      </c>
      <c r="G123" s="36">
        <v>923</v>
      </c>
      <c r="H123" s="49">
        <f t="shared" si="18"/>
        <v>0.39097222222222222</v>
      </c>
      <c r="I123" s="49">
        <f t="shared" si="13"/>
        <v>0.39444444444444443</v>
      </c>
      <c r="J123" s="34" t="str">
        <f t="shared" si="14"/>
        <v/>
      </c>
      <c r="K123" s="34">
        <f t="shared" si="19"/>
        <v>9.000000000000048</v>
      </c>
      <c r="L123" s="34">
        <f t="shared" si="15"/>
        <v>2</v>
      </c>
      <c r="M123" s="34">
        <f t="shared" ca="1" si="16"/>
        <v>850</v>
      </c>
      <c r="N123" s="34">
        <f t="shared" ca="1" si="20"/>
        <v>37.999999999999943</v>
      </c>
      <c r="O123" s="34">
        <f t="shared" si="21"/>
        <v>250</v>
      </c>
      <c r="P123" s="37">
        <f t="shared" si="22"/>
        <v>27.143420404993254</v>
      </c>
      <c r="Q123" s="34">
        <f t="shared" si="23"/>
        <v>900.00000000000477</v>
      </c>
      <c r="R123" s="34">
        <f t="shared" si="24"/>
        <v>1150.0000000000048</v>
      </c>
      <c r="S123" s="37">
        <f t="shared" si="25"/>
        <v>927.14342040499798</v>
      </c>
    </row>
    <row r="124" spans="1:19" x14ac:dyDescent="0.2">
      <c r="A124" s="50">
        <v>41396</v>
      </c>
      <c r="B124" s="34">
        <v>828</v>
      </c>
      <c r="C124" s="56" t="s">
        <v>79</v>
      </c>
      <c r="D124" s="36">
        <v>0.01</v>
      </c>
      <c r="E124" s="36">
        <v>839</v>
      </c>
      <c r="F124" s="48">
        <f t="shared" si="17"/>
        <v>0.36041666666666666</v>
      </c>
      <c r="G124" s="36">
        <v>854</v>
      </c>
      <c r="H124" s="49">
        <f t="shared" si="18"/>
        <v>0.37083333333333335</v>
      </c>
      <c r="I124" s="49" t="str">
        <f t="shared" si="13"/>
        <v/>
      </c>
      <c r="J124" s="34">
        <f t="shared" si="14"/>
        <v>7.9999999999999716</v>
      </c>
      <c r="K124" s="34">
        <f t="shared" si="19"/>
        <v>15.000000000000027</v>
      </c>
      <c r="L124" s="34">
        <f t="shared" si="15"/>
        <v>1</v>
      </c>
      <c r="M124" s="34">
        <f t="shared" ca="1" si="16"/>
        <v>828</v>
      </c>
      <c r="N124" s="34" t="str">
        <f t="shared" si="20"/>
        <v/>
      </c>
      <c r="O124" s="34">
        <f t="shared" si="21"/>
        <v>40.039999999999857</v>
      </c>
      <c r="P124" s="37">
        <f t="shared" si="22"/>
        <v>11.569772311648126</v>
      </c>
      <c r="Q124" s="34">
        <f t="shared" si="23"/>
        <v>0.15000000000000027</v>
      </c>
      <c r="R124" s="34">
        <f t="shared" si="24"/>
        <v>40.189999999999856</v>
      </c>
      <c r="S124" s="37">
        <f t="shared" si="25"/>
        <v>11.719772311648127</v>
      </c>
    </row>
    <row r="125" spans="1:19" x14ac:dyDescent="0.2">
      <c r="A125" s="50"/>
      <c r="C125" s="56"/>
      <c r="D125" s="36">
        <v>10</v>
      </c>
      <c r="E125" s="36">
        <v>902</v>
      </c>
      <c r="F125" s="48">
        <f t="shared" si="17"/>
        <v>0.37638888888888888</v>
      </c>
      <c r="G125" s="36">
        <v>908</v>
      </c>
      <c r="H125" s="49">
        <f t="shared" si="18"/>
        <v>0.38055555555555554</v>
      </c>
      <c r="I125" s="49" t="str">
        <f t="shared" si="13"/>
        <v/>
      </c>
      <c r="J125" s="34">
        <f t="shared" si="14"/>
        <v>8.0000000000000515</v>
      </c>
      <c r="K125" s="34">
        <f t="shared" si="19"/>
        <v>5.9999999999999787</v>
      </c>
      <c r="L125" s="34">
        <f t="shared" si="15"/>
        <v>2</v>
      </c>
      <c r="M125" s="34">
        <f t="shared" ca="1" si="16"/>
        <v>828</v>
      </c>
      <c r="N125" s="34" t="str">
        <f t="shared" si="20"/>
        <v/>
      </c>
      <c r="O125" s="34">
        <f t="shared" si="21"/>
        <v>840.00000000000546</v>
      </c>
      <c r="P125" s="37">
        <f t="shared" si="22"/>
        <v>507.38848114710163</v>
      </c>
      <c r="Q125" s="34">
        <f t="shared" si="23"/>
        <v>59.999999999999787</v>
      </c>
      <c r="R125" s="34">
        <f t="shared" si="24"/>
        <v>900.00000000000523</v>
      </c>
      <c r="S125" s="37">
        <f t="shared" si="25"/>
        <v>567.3884811471014</v>
      </c>
    </row>
    <row r="126" spans="1:19" x14ac:dyDescent="0.2">
      <c r="A126" s="50"/>
      <c r="C126" s="56"/>
      <c r="D126" s="36">
        <v>200</v>
      </c>
      <c r="E126" s="36">
        <v>916</v>
      </c>
      <c r="F126" s="48">
        <f t="shared" si="17"/>
        <v>0.38611111111111113</v>
      </c>
      <c r="G126" s="36">
        <v>928</v>
      </c>
      <c r="H126" s="49">
        <f t="shared" si="18"/>
        <v>0.39444444444444443</v>
      </c>
      <c r="I126" s="49">
        <f t="shared" si="13"/>
        <v>0.39791666666666664</v>
      </c>
      <c r="J126" s="34" t="str">
        <f t="shared" si="14"/>
        <v/>
      </c>
      <c r="K126" s="34">
        <f t="shared" si="19"/>
        <v>11.999999999999957</v>
      </c>
      <c r="L126" s="34">
        <f t="shared" si="15"/>
        <v>3</v>
      </c>
      <c r="M126" s="34">
        <f t="shared" ca="1" si="16"/>
        <v>828</v>
      </c>
      <c r="N126" s="34">
        <f t="shared" ca="1" si="20"/>
        <v>64.999999999999929</v>
      </c>
      <c r="O126" s="34">
        <f t="shared" si="21"/>
        <v>500</v>
      </c>
      <c r="P126" s="37">
        <f t="shared" si="22"/>
        <v>52.318172546220183</v>
      </c>
      <c r="Q126" s="34">
        <f t="shared" si="23"/>
        <v>2399.9999999999914</v>
      </c>
      <c r="R126" s="34">
        <f t="shared" si="24"/>
        <v>2899.9999999999914</v>
      </c>
      <c r="S126" s="37">
        <f t="shared" si="25"/>
        <v>2452.3181725462114</v>
      </c>
    </row>
    <row r="127" spans="1:19" x14ac:dyDescent="0.2">
      <c r="A127" s="50">
        <v>41396</v>
      </c>
      <c r="B127" s="34">
        <v>1219</v>
      </c>
      <c r="C127" s="56"/>
      <c r="D127" s="36">
        <v>100</v>
      </c>
      <c r="E127" s="36">
        <v>1240</v>
      </c>
      <c r="F127" s="48">
        <f t="shared" si="17"/>
        <v>0.52777777777777779</v>
      </c>
      <c r="G127" s="36">
        <v>1244</v>
      </c>
      <c r="H127" s="49">
        <f t="shared" si="18"/>
        <v>0.53055555555555556</v>
      </c>
      <c r="I127" s="49" t="str">
        <f t="shared" si="13"/>
        <v/>
      </c>
      <c r="J127" s="34">
        <f t="shared" si="14"/>
        <v>2.9999999999999893</v>
      </c>
      <c r="K127" s="34">
        <f t="shared" si="19"/>
        <v>3.9999999999999858</v>
      </c>
      <c r="L127" s="34">
        <f t="shared" si="15"/>
        <v>1</v>
      </c>
      <c r="M127" s="34">
        <f t="shared" ca="1" si="16"/>
        <v>1219</v>
      </c>
      <c r="N127" s="34" t="str">
        <f t="shared" si="20"/>
        <v/>
      </c>
      <c r="O127" s="34">
        <f t="shared" si="21"/>
        <v>449.99999999999841</v>
      </c>
      <c r="P127" s="37">
        <f t="shared" si="22"/>
        <v>432.80851538874094</v>
      </c>
      <c r="Q127" s="34">
        <f t="shared" si="23"/>
        <v>399.99999999999858</v>
      </c>
      <c r="R127" s="34">
        <f t="shared" si="24"/>
        <v>849.99999999999704</v>
      </c>
      <c r="S127" s="37">
        <f t="shared" si="25"/>
        <v>832.80851538873958</v>
      </c>
    </row>
    <row r="128" spans="1:19" x14ac:dyDescent="0.2">
      <c r="A128" s="50"/>
      <c r="C128" s="56"/>
      <c r="D128" s="36">
        <v>200</v>
      </c>
      <c r="E128" s="36">
        <v>1247</v>
      </c>
      <c r="F128" s="48">
        <f t="shared" si="17"/>
        <v>0.53263888888888888</v>
      </c>
      <c r="G128" s="36">
        <v>1320</v>
      </c>
      <c r="H128" s="49">
        <f t="shared" si="18"/>
        <v>0.55555555555555558</v>
      </c>
      <c r="I128" s="49" t="str">
        <f t="shared" si="13"/>
        <v/>
      </c>
      <c r="J128" s="34">
        <f t="shared" si="14"/>
        <v>2.9999999999999893</v>
      </c>
      <c r="K128" s="34">
        <f t="shared" si="19"/>
        <v>33.000000000000043</v>
      </c>
      <c r="L128" s="34">
        <f t="shared" si="15"/>
        <v>2</v>
      </c>
      <c r="M128" s="34">
        <f t="shared" ca="1" si="16"/>
        <v>1219</v>
      </c>
      <c r="N128" s="34" t="str">
        <f t="shared" si="20"/>
        <v/>
      </c>
      <c r="O128" s="34">
        <f t="shared" si="21"/>
        <v>374.99999999999869</v>
      </c>
      <c r="P128" s="37">
        <f t="shared" si="22"/>
        <v>324.60638771232573</v>
      </c>
      <c r="Q128" s="34">
        <f t="shared" si="23"/>
        <v>6600.0000000000082</v>
      </c>
      <c r="R128" s="34">
        <f t="shared" si="24"/>
        <v>6975.0000000000073</v>
      </c>
      <c r="S128" s="37">
        <f t="shared" si="25"/>
        <v>6924.6063877123343</v>
      </c>
    </row>
    <row r="129" spans="1:19" x14ac:dyDescent="0.2">
      <c r="A129" s="50"/>
      <c r="C129" s="56"/>
      <c r="D129" s="36">
        <v>50</v>
      </c>
      <c r="E129" s="36">
        <v>1323</v>
      </c>
      <c r="F129" s="48">
        <f t="shared" si="17"/>
        <v>0.55763888888888891</v>
      </c>
      <c r="G129" s="36">
        <v>1351</v>
      </c>
      <c r="H129" s="49">
        <f t="shared" si="18"/>
        <v>0.57708333333333328</v>
      </c>
      <c r="I129" s="49">
        <f t="shared" si="13"/>
        <v>0.58055555555555549</v>
      </c>
      <c r="J129" s="34" t="str">
        <f t="shared" si="14"/>
        <v/>
      </c>
      <c r="K129" s="34">
        <f t="shared" si="19"/>
        <v>27.999999999999901</v>
      </c>
      <c r="L129" s="34">
        <f t="shared" si="15"/>
        <v>3</v>
      </c>
      <c r="M129" s="34">
        <f t="shared" ca="1" si="16"/>
        <v>1219</v>
      </c>
      <c r="N129" s="34">
        <f t="shared" ca="1" si="20"/>
        <v>96.999999999999972</v>
      </c>
      <c r="O129" s="34">
        <f t="shared" si="21"/>
        <v>125</v>
      </c>
      <c r="P129" s="37">
        <f t="shared" si="22"/>
        <v>14.102364719732718</v>
      </c>
      <c r="Q129" s="34">
        <f t="shared" si="23"/>
        <v>1399.999999999995</v>
      </c>
      <c r="R129" s="34">
        <f t="shared" si="24"/>
        <v>1524.999999999995</v>
      </c>
      <c r="S129" s="37">
        <f t="shared" si="25"/>
        <v>1414.1023647197278</v>
      </c>
    </row>
    <row r="130" spans="1:19" x14ac:dyDescent="0.2">
      <c r="A130" s="50">
        <v>41397</v>
      </c>
      <c r="B130" s="34">
        <v>1417</v>
      </c>
      <c r="C130" s="56" t="s">
        <v>78</v>
      </c>
      <c r="D130" s="36">
        <v>0.01</v>
      </c>
      <c r="E130" s="36">
        <v>1436</v>
      </c>
      <c r="F130" s="48">
        <f t="shared" si="17"/>
        <v>0.60833333333333328</v>
      </c>
      <c r="G130" s="36">
        <v>1444</v>
      </c>
      <c r="H130" s="49">
        <f t="shared" si="18"/>
        <v>0.61388888888888882</v>
      </c>
      <c r="I130" s="49" t="str">
        <f t="shared" si="13"/>
        <v/>
      </c>
      <c r="J130" s="34">
        <f t="shared" si="14"/>
        <v>8.0000000000001315</v>
      </c>
      <c r="K130" s="34">
        <f t="shared" si="19"/>
        <v>7.9999999999999716</v>
      </c>
      <c r="L130" s="34">
        <f t="shared" si="15"/>
        <v>1</v>
      </c>
      <c r="M130" s="34">
        <f t="shared" ca="1" si="16"/>
        <v>1417</v>
      </c>
      <c r="N130" s="34" t="str">
        <f t="shared" si="20"/>
        <v/>
      </c>
      <c r="O130" s="34">
        <f t="shared" si="21"/>
        <v>4.6400000000000761</v>
      </c>
      <c r="P130" s="37">
        <f t="shared" si="22"/>
        <v>1.9220908289865495</v>
      </c>
      <c r="Q130" s="34">
        <f t="shared" si="23"/>
        <v>7.9999999999999724E-2</v>
      </c>
      <c r="R130" s="34">
        <f t="shared" si="24"/>
        <v>4.7200000000000761</v>
      </c>
      <c r="S130" s="37">
        <f t="shared" si="25"/>
        <v>2.0020908289865491</v>
      </c>
    </row>
    <row r="131" spans="1:19" x14ac:dyDescent="0.2">
      <c r="A131" s="50"/>
      <c r="C131" s="56"/>
      <c r="D131" s="36">
        <v>1.1499999999999999</v>
      </c>
      <c r="E131" s="36">
        <v>1452</v>
      </c>
      <c r="F131" s="48">
        <f t="shared" si="17"/>
        <v>0.61944444444444446</v>
      </c>
      <c r="G131" s="36">
        <v>1459</v>
      </c>
      <c r="H131" s="49">
        <f t="shared" si="18"/>
        <v>0.62430555555555556</v>
      </c>
      <c r="I131" s="49" t="str">
        <f t="shared" si="13"/>
        <v/>
      </c>
      <c r="J131" s="34">
        <f t="shared" si="14"/>
        <v>7.9999999999999716</v>
      </c>
      <c r="K131" s="34">
        <f t="shared" si="19"/>
        <v>6.9999999999999751</v>
      </c>
      <c r="L131" s="34">
        <f t="shared" si="15"/>
        <v>2</v>
      </c>
      <c r="M131" s="34">
        <f t="shared" ca="1" si="16"/>
        <v>1417</v>
      </c>
      <c r="N131" s="34" t="str">
        <f t="shared" si="20"/>
        <v/>
      </c>
      <c r="O131" s="34">
        <f t="shared" si="21"/>
        <v>4.6599999999999824</v>
      </c>
      <c r="P131" s="37">
        <f t="shared" si="22"/>
        <v>2.0924545872603653</v>
      </c>
      <c r="Q131" s="34">
        <f t="shared" si="23"/>
        <v>8.0499999999999705</v>
      </c>
      <c r="R131" s="34">
        <f t="shared" si="24"/>
        <v>12.709999999999953</v>
      </c>
      <c r="S131" s="37">
        <f t="shared" si="25"/>
        <v>10.142454587260335</v>
      </c>
    </row>
    <row r="132" spans="1:19" x14ac:dyDescent="0.2">
      <c r="A132" s="50"/>
      <c r="C132" s="56"/>
      <c r="D132" s="36">
        <v>1.4999999999999999E-2</v>
      </c>
      <c r="E132" s="36">
        <v>1507</v>
      </c>
      <c r="F132" s="48">
        <f t="shared" si="17"/>
        <v>0.62986111111111109</v>
      </c>
      <c r="G132" s="36">
        <v>1512</v>
      </c>
      <c r="H132" s="49">
        <f t="shared" si="18"/>
        <v>0.6333333333333333</v>
      </c>
      <c r="I132" s="49" t="str">
        <f t="shared" si="13"/>
        <v/>
      </c>
      <c r="J132" s="34">
        <f t="shared" si="14"/>
        <v>16.99999999999994</v>
      </c>
      <c r="K132" s="34">
        <f t="shared" si="19"/>
        <v>4.9999999999999822</v>
      </c>
      <c r="L132" s="34">
        <f t="shared" si="15"/>
        <v>3</v>
      </c>
      <c r="M132" s="34">
        <f t="shared" ca="1" si="16"/>
        <v>1417</v>
      </c>
      <c r="N132" s="34" t="str">
        <f t="shared" si="20"/>
        <v/>
      </c>
      <c r="O132" s="34">
        <f t="shared" si="21"/>
        <v>17.127499999999941</v>
      </c>
      <c r="P132" s="37">
        <f t="shared" si="22"/>
        <v>6.8968884704390181</v>
      </c>
      <c r="Q132" s="34">
        <f t="shared" si="23"/>
        <v>7.4999999999999734E-2</v>
      </c>
      <c r="R132" s="34">
        <f t="shared" si="24"/>
        <v>17.20249999999994</v>
      </c>
      <c r="S132" s="37">
        <f t="shared" si="25"/>
        <v>6.9718884704390174</v>
      </c>
    </row>
    <row r="133" spans="1:19" x14ac:dyDescent="0.2">
      <c r="A133" s="50"/>
      <c r="C133" s="56"/>
      <c r="D133" s="36">
        <v>2</v>
      </c>
      <c r="E133" s="36">
        <v>1529</v>
      </c>
      <c r="F133" s="48">
        <f t="shared" si="17"/>
        <v>0.64513888888888882</v>
      </c>
      <c r="G133" s="36">
        <v>1530</v>
      </c>
      <c r="H133" s="49">
        <f t="shared" si="18"/>
        <v>0.64583333333333337</v>
      </c>
      <c r="I133" s="49" t="str">
        <f t="shared" si="13"/>
        <v/>
      </c>
      <c r="J133" s="34">
        <f t="shared" si="14"/>
        <v>12.999999999999954</v>
      </c>
      <c r="K133" s="34">
        <f t="shared" si="19"/>
        <v>1.0000000000001563</v>
      </c>
      <c r="L133" s="34">
        <f t="shared" si="15"/>
        <v>4</v>
      </c>
      <c r="M133" s="34">
        <f t="shared" ca="1" si="16"/>
        <v>1417</v>
      </c>
      <c r="N133" s="34" t="str">
        <f t="shared" si="20"/>
        <v/>
      </c>
      <c r="O133" s="34">
        <f t="shared" si="21"/>
        <v>14.299999999999951</v>
      </c>
      <c r="P133" s="37">
        <f t="shared" si="22"/>
        <v>10.162510737331949</v>
      </c>
      <c r="Q133" s="34">
        <f t="shared" si="23"/>
        <v>2.0000000000003126</v>
      </c>
      <c r="R133" s="34">
        <f t="shared" si="24"/>
        <v>16.300000000000264</v>
      </c>
      <c r="S133" s="37">
        <f t="shared" si="25"/>
        <v>12.162510737332262</v>
      </c>
    </row>
    <row r="134" spans="1:19" x14ac:dyDescent="0.2">
      <c r="A134" s="50"/>
      <c r="C134" s="56"/>
      <c r="D134" s="36">
        <v>0.2</v>
      </c>
      <c r="E134" s="36">
        <v>1543</v>
      </c>
      <c r="F134" s="48">
        <f t="shared" si="17"/>
        <v>0.65486111111111112</v>
      </c>
      <c r="G134" s="36">
        <v>1551</v>
      </c>
      <c r="H134" s="49">
        <f t="shared" si="18"/>
        <v>0.66041666666666665</v>
      </c>
      <c r="I134" s="49">
        <f t="shared" si="13"/>
        <v>0.66388888888888886</v>
      </c>
      <c r="J134" s="34" t="str">
        <f t="shared" si="14"/>
        <v/>
      </c>
      <c r="K134" s="34">
        <f t="shared" si="19"/>
        <v>7.9999999999999716</v>
      </c>
      <c r="L134" s="34">
        <f t="shared" si="15"/>
        <v>5</v>
      </c>
      <c r="M134" s="34">
        <f t="shared" ca="1" si="16"/>
        <v>1417</v>
      </c>
      <c r="N134" s="34">
        <f t="shared" ca="1" si="20"/>
        <v>98.999999999999972</v>
      </c>
      <c r="O134" s="34">
        <f t="shared" si="21"/>
        <v>0.5</v>
      </c>
      <c r="P134" s="37">
        <f t="shared" si="22"/>
        <v>8.192609482288947E-2</v>
      </c>
      <c r="Q134" s="34">
        <f t="shared" si="23"/>
        <v>1.5999999999999943</v>
      </c>
      <c r="R134" s="34">
        <f t="shared" si="24"/>
        <v>2.0999999999999943</v>
      </c>
      <c r="S134" s="37">
        <f t="shared" si="25"/>
        <v>1.6819260948228838</v>
      </c>
    </row>
    <row r="135" spans="1:19" x14ac:dyDescent="0.2">
      <c r="A135" s="50">
        <v>41400</v>
      </c>
      <c r="B135" s="34">
        <v>1249</v>
      </c>
      <c r="C135" s="56" t="s">
        <v>78</v>
      </c>
      <c r="D135" s="36">
        <v>0.01</v>
      </c>
      <c r="E135" s="36">
        <v>1312</v>
      </c>
      <c r="F135" s="48">
        <f t="shared" si="17"/>
        <v>0.54999999999999993</v>
      </c>
      <c r="G135" s="36">
        <v>1319</v>
      </c>
      <c r="H135" s="49">
        <f t="shared" si="18"/>
        <v>0.55486111111111114</v>
      </c>
      <c r="I135" s="49" t="str">
        <f t="shared" si="13"/>
        <v/>
      </c>
      <c r="J135" s="34">
        <f t="shared" si="14"/>
        <v>7.9999999999999716</v>
      </c>
      <c r="K135" s="34">
        <f t="shared" si="19"/>
        <v>7.000000000000135</v>
      </c>
      <c r="L135" s="34">
        <f t="shared" si="15"/>
        <v>1</v>
      </c>
      <c r="M135" s="34">
        <f t="shared" ca="1" si="16"/>
        <v>1249</v>
      </c>
      <c r="N135" s="34" t="str">
        <f t="shared" si="20"/>
        <v/>
      </c>
      <c r="O135" s="34">
        <f t="shared" si="21"/>
        <v>4.4399999999999844</v>
      </c>
      <c r="P135" s="37">
        <f t="shared" si="22"/>
        <v>1.8551686513860439</v>
      </c>
      <c r="Q135" s="34">
        <f t="shared" si="23"/>
        <v>7.0000000000001353E-2</v>
      </c>
      <c r="R135" s="34">
        <f t="shared" si="24"/>
        <v>4.5099999999999856</v>
      </c>
      <c r="S135" s="37">
        <f t="shared" si="25"/>
        <v>1.9251686513860453</v>
      </c>
    </row>
    <row r="136" spans="1:19" x14ac:dyDescent="0.2">
      <c r="A136" s="50"/>
      <c r="C136" s="56"/>
      <c r="D136" s="36">
        <v>1.1000000000000001</v>
      </c>
      <c r="E136" s="36">
        <v>1327</v>
      </c>
      <c r="F136" s="48">
        <f t="shared" si="17"/>
        <v>0.56041666666666667</v>
      </c>
      <c r="G136" s="36">
        <v>1335</v>
      </c>
      <c r="H136" s="49">
        <f t="shared" si="18"/>
        <v>0.56597222222222221</v>
      </c>
      <c r="I136" s="49" t="str">
        <f t="shared" si="13"/>
        <v/>
      </c>
      <c r="J136" s="34">
        <f t="shared" si="14"/>
        <v>11.000000000000121</v>
      </c>
      <c r="K136" s="34">
        <f t="shared" si="19"/>
        <v>7.9999999999999716</v>
      </c>
      <c r="L136" s="34">
        <f t="shared" si="15"/>
        <v>2</v>
      </c>
      <c r="M136" s="34">
        <f t="shared" ca="1" si="16"/>
        <v>1249</v>
      </c>
      <c r="N136" s="34" t="str">
        <f t="shared" si="20"/>
        <v/>
      </c>
      <c r="O136" s="34">
        <f t="shared" si="21"/>
        <v>6.0885000000000664</v>
      </c>
      <c r="P136" s="37">
        <f t="shared" si="22"/>
        <v>2.3774902528141708</v>
      </c>
      <c r="Q136" s="34">
        <f t="shared" si="23"/>
        <v>8.7999999999999687</v>
      </c>
      <c r="R136" s="34">
        <f t="shared" si="24"/>
        <v>14.888500000000036</v>
      </c>
      <c r="S136" s="37">
        <f t="shared" si="25"/>
        <v>11.17749025281414</v>
      </c>
    </row>
    <row r="137" spans="1:19" x14ac:dyDescent="0.2">
      <c r="A137" s="50"/>
      <c r="C137" s="56"/>
      <c r="D137" s="36">
        <v>7.0000000000000001E-3</v>
      </c>
      <c r="E137" s="36">
        <v>1346</v>
      </c>
      <c r="F137" s="48">
        <f t="shared" si="17"/>
        <v>0.57361111111111118</v>
      </c>
      <c r="G137" s="36">
        <v>1350</v>
      </c>
      <c r="H137" s="49">
        <f t="shared" si="18"/>
        <v>0.57638888888888895</v>
      </c>
      <c r="I137" s="49">
        <f t="shared" si="13"/>
        <v>0.57986111111111116</v>
      </c>
      <c r="J137" s="34" t="str">
        <f t="shared" si="14"/>
        <v/>
      </c>
      <c r="K137" s="34">
        <f t="shared" si="19"/>
        <v>3.9999999999999858</v>
      </c>
      <c r="L137" s="34">
        <f t="shared" si="15"/>
        <v>3</v>
      </c>
      <c r="M137" s="34">
        <f t="shared" ca="1" si="16"/>
        <v>1249</v>
      </c>
      <c r="N137" s="34">
        <f t="shared" ca="1" si="20"/>
        <v>66.000000000000085</v>
      </c>
      <c r="O137" s="34">
        <f t="shared" si="21"/>
        <v>1.7500000000000002E-2</v>
      </c>
      <c r="P137" s="37">
        <f t="shared" si="22"/>
        <v>3.9526049426535596E-3</v>
      </c>
      <c r="Q137" s="34">
        <f t="shared" si="23"/>
        <v>2.79999999999999E-2</v>
      </c>
      <c r="R137" s="34">
        <f t="shared" si="24"/>
        <v>4.5499999999999902E-2</v>
      </c>
      <c r="S137" s="37">
        <f t="shared" si="25"/>
        <v>3.1952604942653458E-2</v>
      </c>
    </row>
    <row r="138" spans="1:19" x14ac:dyDescent="0.2">
      <c r="A138" s="50">
        <v>41400</v>
      </c>
      <c r="B138" s="34">
        <v>1405</v>
      </c>
      <c r="C138" s="56"/>
      <c r="D138" s="36">
        <v>0.01</v>
      </c>
      <c r="E138" s="36">
        <v>1420</v>
      </c>
      <c r="F138" s="48">
        <f t="shared" si="17"/>
        <v>0.59722222222222221</v>
      </c>
      <c r="G138" s="36">
        <v>1424</v>
      </c>
      <c r="H138" s="49">
        <f t="shared" si="18"/>
        <v>0.6</v>
      </c>
      <c r="I138" s="49" t="str">
        <f t="shared" si="13"/>
        <v/>
      </c>
      <c r="J138" s="34">
        <f t="shared" si="14"/>
        <v>5.9999999999999787</v>
      </c>
      <c r="K138" s="34">
        <f t="shared" si="19"/>
        <v>3.9999999999999858</v>
      </c>
      <c r="L138" s="34">
        <f t="shared" si="15"/>
        <v>1</v>
      </c>
      <c r="M138" s="34">
        <f t="shared" ca="1" si="16"/>
        <v>1405</v>
      </c>
      <c r="N138" s="34" t="str">
        <f t="shared" si="20"/>
        <v/>
      </c>
      <c r="O138" s="34">
        <f t="shared" si="21"/>
        <v>3.3299999999999885</v>
      </c>
      <c r="P138" s="37">
        <f t="shared" si="22"/>
        <v>1.3913764885395328</v>
      </c>
      <c r="Q138" s="34">
        <f t="shared" si="23"/>
        <v>3.9999999999999862E-2</v>
      </c>
      <c r="R138" s="34">
        <f t="shared" si="24"/>
        <v>3.3699999999999886</v>
      </c>
      <c r="S138" s="37">
        <f t="shared" si="25"/>
        <v>1.4313764885395326</v>
      </c>
    </row>
    <row r="139" spans="1:19" x14ac:dyDescent="0.2">
      <c r="A139" s="50"/>
      <c r="C139" s="56"/>
      <c r="D139" s="36">
        <v>1.1000000000000001</v>
      </c>
      <c r="E139" s="36">
        <v>1430</v>
      </c>
      <c r="F139" s="48">
        <f t="shared" si="17"/>
        <v>0.60416666666666663</v>
      </c>
      <c r="G139" s="36">
        <v>1433</v>
      </c>
      <c r="H139" s="49">
        <f t="shared" si="18"/>
        <v>0.60625000000000007</v>
      </c>
      <c r="I139" s="49" t="str">
        <f t="shared" si="13"/>
        <v/>
      </c>
      <c r="J139" s="34">
        <f t="shared" si="14"/>
        <v>9.9999999999999645</v>
      </c>
      <c r="K139" s="34">
        <f t="shared" si="19"/>
        <v>3.0000000000001492</v>
      </c>
      <c r="L139" s="34">
        <f t="shared" si="15"/>
        <v>2</v>
      </c>
      <c r="M139" s="34">
        <f t="shared" ca="1" si="16"/>
        <v>1405</v>
      </c>
      <c r="N139" s="34" t="str">
        <f t="shared" si="20"/>
        <v/>
      </c>
      <c r="O139" s="34">
        <f t="shared" si="21"/>
        <v>5.5349999999999806</v>
      </c>
      <c r="P139" s="37">
        <f t="shared" si="22"/>
        <v>2.1613547752855782</v>
      </c>
      <c r="Q139" s="34">
        <f t="shared" si="23"/>
        <v>3.3000000000001646</v>
      </c>
      <c r="R139" s="34">
        <f t="shared" si="24"/>
        <v>8.8350000000001447</v>
      </c>
      <c r="S139" s="37">
        <f t="shared" si="25"/>
        <v>5.4613547752857432</v>
      </c>
    </row>
    <row r="140" spans="1:19" x14ac:dyDescent="0.2">
      <c r="A140" s="50"/>
      <c r="C140" s="56"/>
      <c r="D140" s="36">
        <v>7.0000000000000001E-3</v>
      </c>
      <c r="E140" s="36">
        <v>1443</v>
      </c>
      <c r="F140" s="48">
        <f t="shared" si="17"/>
        <v>0.61319444444444449</v>
      </c>
      <c r="G140" s="36">
        <v>1447</v>
      </c>
      <c r="H140" s="49">
        <f t="shared" si="18"/>
        <v>0.61597222222222225</v>
      </c>
      <c r="I140" s="49">
        <f t="shared" si="13"/>
        <v>0.61944444444444446</v>
      </c>
      <c r="J140" s="34" t="str">
        <f t="shared" si="14"/>
        <v/>
      </c>
      <c r="K140" s="34">
        <f t="shared" si="19"/>
        <v>3.9999999999999858</v>
      </c>
      <c r="L140" s="34">
        <f t="shared" si="15"/>
        <v>3</v>
      </c>
      <c r="M140" s="34">
        <f t="shared" ca="1" si="16"/>
        <v>1405</v>
      </c>
      <c r="N140" s="34">
        <f t="shared" ca="1" si="20"/>
        <v>46.999999999999993</v>
      </c>
      <c r="O140" s="34">
        <f t="shared" si="21"/>
        <v>1.7500000000000002E-2</v>
      </c>
      <c r="P140" s="37">
        <f t="shared" si="22"/>
        <v>3.9526049426535596E-3</v>
      </c>
      <c r="Q140" s="34">
        <f t="shared" si="23"/>
        <v>2.79999999999999E-2</v>
      </c>
      <c r="R140" s="34">
        <f t="shared" si="24"/>
        <v>4.5499999999999902E-2</v>
      </c>
      <c r="S140" s="37">
        <f t="shared" si="25"/>
        <v>3.1952604942653458E-2</v>
      </c>
    </row>
    <row r="141" spans="1:19" x14ac:dyDescent="0.2">
      <c r="A141" s="50">
        <v>41401</v>
      </c>
      <c r="B141" s="34">
        <v>852</v>
      </c>
      <c r="C141" s="56" t="s">
        <v>78</v>
      </c>
      <c r="D141" s="36">
        <v>0.01</v>
      </c>
      <c r="E141" s="36">
        <v>915</v>
      </c>
      <c r="F141" s="48">
        <f t="shared" si="17"/>
        <v>0.38541666666666669</v>
      </c>
      <c r="G141" s="36">
        <v>920</v>
      </c>
      <c r="H141" s="49">
        <f t="shared" si="18"/>
        <v>0.3888888888888889</v>
      </c>
      <c r="I141" s="49" t="str">
        <f t="shared" si="13"/>
        <v/>
      </c>
      <c r="J141" s="34">
        <f t="shared" si="14"/>
        <v>8.999999999999968</v>
      </c>
      <c r="K141" s="34">
        <f t="shared" si="19"/>
        <v>4.9999999999999822</v>
      </c>
      <c r="L141" s="34">
        <f t="shared" si="15"/>
        <v>1</v>
      </c>
      <c r="M141" s="34">
        <f t="shared" ca="1" si="16"/>
        <v>852</v>
      </c>
      <c r="N141" s="34" t="str">
        <f t="shared" si="20"/>
        <v/>
      </c>
      <c r="O141" s="34">
        <f t="shared" si="21"/>
        <v>4.9949999999999823</v>
      </c>
      <c r="P141" s="37">
        <f t="shared" si="22"/>
        <v>2.0870647328092993</v>
      </c>
      <c r="Q141" s="34">
        <f t="shared" si="23"/>
        <v>4.9999999999999822E-2</v>
      </c>
      <c r="R141" s="34">
        <f t="shared" si="24"/>
        <v>5.0449999999999822</v>
      </c>
      <c r="S141" s="37">
        <f t="shared" si="25"/>
        <v>2.1370647328092991</v>
      </c>
    </row>
    <row r="142" spans="1:19" x14ac:dyDescent="0.2">
      <c r="A142" s="50"/>
      <c r="C142" s="56"/>
      <c r="D142" s="36">
        <v>1.1000000000000001</v>
      </c>
      <c r="E142" s="36">
        <v>929</v>
      </c>
      <c r="F142" s="48">
        <f t="shared" si="17"/>
        <v>0.39513888888888887</v>
      </c>
      <c r="G142" s="36">
        <v>933</v>
      </c>
      <c r="H142" s="49">
        <f t="shared" si="18"/>
        <v>0.3979166666666667</v>
      </c>
      <c r="I142" s="49" t="str">
        <f t="shared" si="13"/>
        <v/>
      </c>
      <c r="J142" s="34">
        <f t="shared" si="14"/>
        <v>6.9999999999998952</v>
      </c>
      <c r="K142" s="34">
        <f t="shared" si="19"/>
        <v>4.0000000000000657</v>
      </c>
      <c r="L142" s="34">
        <f t="shared" si="15"/>
        <v>2</v>
      </c>
      <c r="M142" s="34">
        <f t="shared" ca="1" si="16"/>
        <v>852</v>
      </c>
      <c r="N142" s="34" t="str">
        <f t="shared" si="20"/>
        <v/>
      </c>
      <c r="O142" s="34">
        <f t="shared" si="21"/>
        <v>3.8744999999999421</v>
      </c>
      <c r="P142" s="37">
        <f t="shared" si="22"/>
        <v>1.5129483426998875</v>
      </c>
      <c r="Q142" s="34">
        <f t="shared" si="23"/>
        <v>4.4000000000000723</v>
      </c>
      <c r="R142" s="34">
        <f t="shared" si="24"/>
        <v>8.274500000000014</v>
      </c>
      <c r="S142" s="37">
        <f t="shared" si="25"/>
        <v>5.9129483426999601</v>
      </c>
    </row>
    <row r="143" spans="1:19" x14ac:dyDescent="0.2">
      <c r="A143" s="50"/>
      <c r="C143" s="56"/>
      <c r="D143" s="36">
        <v>7.0000000000000001E-3</v>
      </c>
      <c r="E143" s="36">
        <v>940</v>
      </c>
      <c r="F143" s="48">
        <f t="shared" si="17"/>
        <v>0.40277777777777773</v>
      </c>
      <c r="G143" s="36">
        <v>949</v>
      </c>
      <c r="H143" s="49">
        <f t="shared" si="18"/>
        <v>0.40902777777777777</v>
      </c>
      <c r="I143" s="49">
        <f t="shared" ref="I143:I206" si="26">IF(OR(A144&lt;&gt;"",D144=""),H143+TIME(0,5,0),"")</f>
        <v>0.41249999999999998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9.000000000000048</v>
      </c>
      <c r="L143" s="34">
        <f t="shared" ref="L143:L206" si="28">IF(A143&lt;&gt;"",1,L142+1)</f>
        <v>3</v>
      </c>
      <c r="M143" s="34">
        <f t="shared" ref="M143:M206" ca="1" si="29">OFFSET(B143,-L143+1,0)</f>
        <v>852</v>
      </c>
      <c r="N143" s="34">
        <f t="shared" ca="1" si="20"/>
        <v>61.999999999999943</v>
      </c>
      <c r="O143" s="34">
        <f t="shared" si="21"/>
        <v>1.7500000000000002E-2</v>
      </c>
      <c r="P143" s="37">
        <f t="shared" si="22"/>
        <v>3.9526049426535596E-3</v>
      </c>
      <c r="Q143" s="34">
        <f t="shared" si="23"/>
        <v>6.3000000000000334E-2</v>
      </c>
      <c r="R143" s="34">
        <f t="shared" si="24"/>
        <v>8.0500000000000335E-2</v>
      </c>
      <c r="S143" s="37">
        <f t="shared" si="25"/>
        <v>6.6952604942653898E-2</v>
      </c>
    </row>
    <row r="144" spans="1:19" x14ac:dyDescent="0.2">
      <c r="A144" s="50">
        <v>41401</v>
      </c>
      <c r="B144" s="34">
        <v>1001</v>
      </c>
      <c r="C144" s="56"/>
      <c r="D144" s="36">
        <v>0.01</v>
      </c>
      <c r="E144" s="36">
        <v>1021</v>
      </c>
      <c r="F144" s="48">
        <f t="shared" ref="F144:F207" si="30">VALUE(CONCATENATE(LEFT(E144,LEN(E144)-2),":",RIGHT(E144,2)))</f>
        <v>0.43124999999999997</v>
      </c>
      <c r="G144" s="36">
        <v>1025</v>
      </c>
      <c r="H144" s="49">
        <f t="shared" ref="H144:H207" si="31">VALUE(CONCATENATE(LEFT(G144,LEN(G144)-2),":",RIGHT(G144,2)))</f>
        <v>0.43402777777777773</v>
      </c>
      <c r="I144" s="49" t="str">
        <f t="shared" si="26"/>
        <v/>
      </c>
      <c r="J144" s="34">
        <f t="shared" si="27"/>
        <v>14.00000000000011</v>
      </c>
      <c r="K144" s="34">
        <f t="shared" ref="K144:K207" si="32">(H144-F144)*1440</f>
        <v>3.9999999999999858</v>
      </c>
      <c r="L144" s="34">
        <f t="shared" si="28"/>
        <v>1</v>
      </c>
      <c r="M144" s="34">
        <f t="shared" ca="1" si="29"/>
        <v>1001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7.7700000000000617</v>
      </c>
      <c r="P144" s="37">
        <f t="shared" ref="P144:P207" si="35">IF(J144&lt;&gt;"",(D145-D144)*J144/LN((D145+0.000001)/(D144+0.000001)),-5*(D144-0.000001)/(LN(1/D144)-13.8155))</f>
        <v>3.2465451399256136</v>
      </c>
      <c r="Q144" s="34">
        <f t="shared" ref="Q144:Q207" si="36">(D144*K144)</f>
        <v>3.9999999999999862E-2</v>
      </c>
      <c r="R144" s="34">
        <f t="shared" ref="R144:R207" si="37">O144+Q144</f>
        <v>7.8100000000000618</v>
      </c>
      <c r="S144" s="37">
        <f t="shared" ref="S144:S207" si="38">P144+Q144</f>
        <v>3.2865451399256136</v>
      </c>
    </row>
    <row r="145" spans="1:19" x14ac:dyDescent="0.2">
      <c r="A145" s="50"/>
      <c r="C145" s="56"/>
      <c r="D145" s="36">
        <v>1.1000000000000001</v>
      </c>
      <c r="E145" s="36">
        <v>1039</v>
      </c>
      <c r="F145" s="48">
        <f t="shared" si="30"/>
        <v>0.44375000000000003</v>
      </c>
      <c r="G145" s="36">
        <v>1043</v>
      </c>
      <c r="H145" s="49">
        <f t="shared" si="31"/>
        <v>0.4465277777777778</v>
      </c>
      <c r="I145" s="49" t="str">
        <f t="shared" si="26"/>
        <v/>
      </c>
      <c r="J145" s="34">
        <f t="shared" si="27"/>
        <v>10.999999999999961</v>
      </c>
      <c r="K145" s="34">
        <f t="shared" si="32"/>
        <v>3.9999999999999858</v>
      </c>
      <c r="L145" s="34">
        <f t="shared" si="28"/>
        <v>2</v>
      </c>
      <c r="M145" s="34">
        <f t="shared" ca="1" si="29"/>
        <v>1001</v>
      </c>
      <c r="N145" s="34" t="str">
        <f t="shared" si="33"/>
        <v/>
      </c>
      <c r="O145" s="34">
        <f t="shared" si="34"/>
        <v>6.0884999999999785</v>
      </c>
      <c r="P145" s="37">
        <f t="shared" si="35"/>
        <v>2.3774902528141362</v>
      </c>
      <c r="Q145" s="34">
        <f t="shared" si="36"/>
        <v>4.3999999999999844</v>
      </c>
      <c r="R145" s="34">
        <f t="shared" si="37"/>
        <v>10.488499999999963</v>
      </c>
      <c r="S145" s="37">
        <f t="shared" si="38"/>
        <v>6.7774902528141201</v>
      </c>
    </row>
    <row r="146" spans="1:19" x14ac:dyDescent="0.2">
      <c r="A146" s="50"/>
      <c r="C146" s="56"/>
      <c r="D146" s="36">
        <v>7.0000000000000001E-3</v>
      </c>
      <c r="E146" s="36">
        <v>1054</v>
      </c>
      <c r="F146" s="48">
        <f t="shared" si="30"/>
        <v>0.45416666666666666</v>
      </c>
      <c r="G146" s="36">
        <v>1058</v>
      </c>
      <c r="H146" s="49">
        <f t="shared" si="31"/>
        <v>0.45694444444444443</v>
      </c>
      <c r="I146" s="49">
        <f t="shared" si="26"/>
        <v>0.46041666666666664</v>
      </c>
      <c r="J146" s="34" t="str">
        <f t="shared" si="27"/>
        <v/>
      </c>
      <c r="K146" s="34">
        <f t="shared" si="32"/>
        <v>3.9999999999999858</v>
      </c>
      <c r="L146" s="34">
        <f t="shared" si="28"/>
        <v>3</v>
      </c>
      <c r="M146" s="34">
        <f t="shared" ca="1" si="29"/>
        <v>1001</v>
      </c>
      <c r="N146" s="34">
        <f t="shared" ca="1" si="33"/>
        <v>61.999999999999943</v>
      </c>
      <c r="O146" s="34">
        <f t="shared" si="34"/>
        <v>1.7500000000000002E-2</v>
      </c>
      <c r="P146" s="37">
        <f t="shared" si="35"/>
        <v>3.9526049426535596E-3</v>
      </c>
      <c r="Q146" s="34">
        <f t="shared" si="36"/>
        <v>2.79999999999999E-2</v>
      </c>
      <c r="R146" s="34">
        <f t="shared" si="37"/>
        <v>4.5499999999999902E-2</v>
      </c>
      <c r="S146" s="37">
        <f t="shared" si="38"/>
        <v>3.1952604942653458E-2</v>
      </c>
    </row>
    <row r="147" spans="1:19" x14ac:dyDescent="0.2">
      <c r="A147" s="50">
        <v>41401</v>
      </c>
      <c r="B147" s="34">
        <v>1110</v>
      </c>
      <c r="C147" s="56"/>
      <c r="D147" s="36">
        <v>0.01</v>
      </c>
      <c r="E147" s="36">
        <v>1119</v>
      </c>
      <c r="F147" s="48">
        <f t="shared" si="30"/>
        <v>0.47152777777777777</v>
      </c>
      <c r="G147" s="36">
        <v>1123</v>
      </c>
      <c r="H147" s="49">
        <f t="shared" si="31"/>
        <v>0.47430555555555554</v>
      </c>
      <c r="I147" s="49" t="str">
        <f t="shared" si="26"/>
        <v/>
      </c>
      <c r="J147" s="34">
        <f t="shared" si="27"/>
        <v>9.000000000000048</v>
      </c>
      <c r="K147" s="34">
        <f t="shared" si="32"/>
        <v>3.9999999999999858</v>
      </c>
      <c r="L147" s="34">
        <f t="shared" si="28"/>
        <v>1</v>
      </c>
      <c r="M147" s="34">
        <f t="shared" ca="1" si="29"/>
        <v>1110</v>
      </c>
      <c r="N147" s="34" t="str">
        <f t="shared" si="33"/>
        <v/>
      </c>
      <c r="O147" s="34">
        <f t="shared" si="34"/>
        <v>4.9950000000000268</v>
      </c>
      <c r="P147" s="37">
        <f t="shared" si="35"/>
        <v>2.0870647328093179</v>
      </c>
      <c r="Q147" s="34">
        <f t="shared" si="36"/>
        <v>3.9999999999999862E-2</v>
      </c>
      <c r="R147" s="34">
        <f t="shared" si="37"/>
        <v>5.0350000000000268</v>
      </c>
      <c r="S147" s="37">
        <f t="shared" si="38"/>
        <v>2.127064732809318</v>
      </c>
    </row>
    <row r="148" spans="1:19" x14ac:dyDescent="0.2">
      <c r="A148" s="50"/>
      <c r="C148" s="56"/>
      <c r="D148" s="36">
        <v>1.1000000000000001</v>
      </c>
      <c r="E148" s="36">
        <v>1132</v>
      </c>
      <c r="F148" s="48">
        <f t="shared" si="30"/>
        <v>0.48055555555555557</v>
      </c>
      <c r="G148" s="36">
        <v>1136</v>
      </c>
      <c r="H148" s="49">
        <f t="shared" si="31"/>
        <v>0.48333333333333334</v>
      </c>
      <c r="I148" s="49" t="str">
        <f t="shared" si="26"/>
        <v/>
      </c>
      <c r="J148" s="34">
        <f t="shared" si="27"/>
        <v>10.999999999999961</v>
      </c>
      <c r="K148" s="34">
        <f t="shared" si="32"/>
        <v>3.9999999999999858</v>
      </c>
      <c r="L148" s="34">
        <f t="shared" si="28"/>
        <v>2</v>
      </c>
      <c r="M148" s="34">
        <f t="shared" ca="1" si="29"/>
        <v>1110</v>
      </c>
      <c r="N148" s="34" t="str">
        <f t="shared" si="33"/>
        <v/>
      </c>
      <c r="O148" s="34">
        <f t="shared" si="34"/>
        <v>6.0884999999999785</v>
      </c>
      <c r="P148" s="37">
        <f t="shared" si="35"/>
        <v>2.3774902528141362</v>
      </c>
      <c r="Q148" s="34">
        <f t="shared" si="36"/>
        <v>4.3999999999999844</v>
      </c>
      <c r="R148" s="34">
        <f t="shared" si="37"/>
        <v>10.488499999999963</v>
      </c>
      <c r="S148" s="37">
        <f t="shared" si="38"/>
        <v>6.7774902528141201</v>
      </c>
    </row>
    <row r="149" spans="1:19" x14ac:dyDescent="0.2">
      <c r="A149" s="50"/>
      <c r="C149" s="56"/>
      <c r="D149" s="36">
        <v>7.0000000000000001E-3</v>
      </c>
      <c r="E149" s="36">
        <v>1147</v>
      </c>
      <c r="F149" s="48">
        <f t="shared" si="30"/>
        <v>0.4909722222222222</v>
      </c>
      <c r="G149" s="36">
        <v>1150</v>
      </c>
      <c r="H149" s="49">
        <f t="shared" si="31"/>
        <v>0.49305555555555558</v>
      </c>
      <c r="I149" s="49">
        <f t="shared" si="26"/>
        <v>0.49652777777777779</v>
      </c>
      <c r="J149" s="34" t="str">
        <f t="shared" si="27"/>
        <v/>
      </c>
      <c r="K149" s="34">
        <f t="shared" si="32"/>
        <v>3.0000000000000693</v>
      </c>
      <c r="L149" s="34">
        <f t="shared" si="28"/>
        <v>3</v>
      </c>
      <c r="M149" s="34">
        <f t="shared" ca="1" si="29"/>
        <v>1110</v>
      </c>
      <c r="N149" s="34">
        <f t="shared" ca="1" si="33"/>
        <v>45.000000000000078</v>
      </c>
      <c r="O149" s="34">
        <f t="shared" si="34"/>
        <v>1.7500000000000002E-2</v>
      </c>
      <c r="P149" s="37">
        <f t="shared" si="35"/>
        <v>3.9526049426535596E-3</v>
      </c>
      <c r="Q149" s="34">
        <f t="shared" si="36"/>
        <v>2.1000000000000487E-2</v>
      </c>
      <c r="R149" s="34">
        <f t="shared" si="37"/>
        <v>3.8500000000000492E-2</v>
      </c>
      <c r="S149" s="37">
        <f t="shared" si="38"/>
        <v>2.4952604942654048E-2</v>
      </c>
    </row>
    <row r="150" spans="1:19" x14ac:dyDescent="0.2">
      <c r="A150" s="50">
        <v>41401</v>
      </c>
      <c r="B150" s="34">
        <v>1239</v>
      </c>
      <c r="C150" s="56"/>
      <c r="D150" s="36">
        <v>0.01</v>
      </c>
      <c r="E150" s="36">
        <v>1307</v>
      </c>
      <c r="F150" s="48">
        <f t="shared" si="30"/>
        <v>0.54652777777777783</v>
      </c>
      <c r="G150" s="36">
        <v>1312</v>
      </c>
      <c r="H150" s="49">
        <f t="shared" si="31"/>
        <v>0.54999999999999993</v>
      </c>
      <c r="I150" s="49" t="str">
        <f t="shared" si="26"/>
        <v/>
      </c>
      <c r="J150" s="34">
        <f t="shared" si="27"/>
        <v>8.0000000000001315</v>
      </c>
      <c r="K150" s="34">
        <f t="shared" si="32"/>
        <v>4.9999999999998224</v>
      </c>
      <c r="L150" s="34">
        <f t="shared" si="28"/>
        <v>1</v>
      </c>
      <c r="M150" s="34">
        <f t="shared" ca="1" si="29"/>
        <v>1239</v>
      </c>
      <c r="N150" s="34" t="str">
        <f t="shared" si="33"/>
        <v/>
      </c>
      <c r="O150" s="34">
        <f t="shared" si="34"/>
        <v>4.4400000000000732</v>
      </c>
      <c r="P150" s="37">
        <f t="shared" si="35"/>
        <v>1.855168651386081</v>
      </c>
      <c r="Q150" s="34">
        <f t="shared" si="36"/>
        <v>4.9999999999998226E-2</v>
      </c>
      <c r="R150" s="34">
        <f t="shared" si="37"/>
        <v>4.4900000000000713</v>
      </c>
      <c r="S150" s="37">
        <f t="shared" si="38"/>
        <v>1.9051686513860793</v>
      </c>
    </row>
    <row r="151" spans="1:19" x14ac:dyDescent="0.2">
      <c r="A151" s="50"/>
      <c r="C151" s="56"/>
      <c r="D151" s="36">
        <v>1.1000000000000001</v>
      </c>
      <c r="E151" s="36">
        <v>1320</v>
      </c>
      <c r="F151" s="48">
        <f t="shared" si="30"/>
        <v>0.55555555555555558</v>
      </c>
      <c r="G151" s="36">
        <v>1325</v>
      </c>
      <c r="H151" s="49">
        <f t="shared" si="31"/>
        <v>0.55902777777777779</v>
      </c>
      <c r="I151" s="49" t="str">
        <f t="shared" si="26"/>
        <v/>
      </c>
      <c r="J151" s="34">
        <f t="shared" si="27"/>
        <v>9.9999999999999645</v>
      </c>
      <c r="K151" s="34">
        <f t="shared" si="32"/>
        <v>4.9999999999999822</v>
      </c>
      <c r="L151" s="34">
        <f t="shared" si="28"/>
        <v>2</v>
      </c>
      <c r="M151" s="34">
        <f t="shared" ca="1" si="29"/>
        <v>1239</v>
      </c>
      <c r="N151" s="34" t="str">
        <f t="shared" si="33"/>
        <v/>
      </c>
      <c r="O151" s="34">
        <f t="shared" si="34"/>
        <v>5.5349999999999806</v>
      </c>
      <c r="P151" s="37">
        <f t="shared" si="35"/>
        <v>2.1613547752855782</v>
      </c>
      <c r="Q151" s="34">
        <f t="shared" si="36"/>
        <v>5.4999999999999805</v>
      </c>
      <c r="R151" s="34">
        <f t="shared" si="37"/>
        <v>11.034999999999961</v>
      </c>
      <c r="S151" s="37">
        <f t="shared" si="38"/>
        <v>7.6613547752855586</v>
      </c>
    </row>
    <row r="152" spans="1:19" x14ac:dyDescent="0.2">
      <c r="A152" s="50"/>
      <c r="C152" s="56"/>
      <c r="D152" s="36">
        <v>7.0000000000000001E-3</v>
      </c>
      <c r="E152" s="36">
        <v>1335</v>
      </c>
      <c r="F152" s="48">
        <f t="shared" si="30"/>
        <v>0.56597222222222221</v>
      </c>
      <c r="G152" s="36">
        <v>1339</v>
      </c>
      <c r="H152" s="49">
        <f t="shared" si="31"/>
        <v>0.56874999999999998</v>
      </c>
      <c r="I152" s="49">
        <f t="shared" si="26"/>
        <v>0.57222222222222219</v>
      </c>
      <c r="J152" s="34" t="str">
        <f t="shared" si="27"/>
        <v/>
      </c>
      <c r="K152" s="34">
        <f t="shared" si="32"/>
        <v>3.9999999999999858</v>
      </c>
      <c r="L152" s="34">
        <f t="shared" si="28"/>
        <v>3</v>
      </c>
      <c r="M152" s="34">
        <f t="shared" ca="1" si="29"/>
        <v>1239</v>
      </c>
      <c r="N152" s="34">
        <f t="shared" ca="1" si="33"/>
        <v>64.999999999999929</v>
      </c>
      <c r="O152" s="34">
        <f t="shared" si="34"/>
        <v>1.7500000000000002E-2</v>
      </c>
      <c r="P152" s="37">
        <f t="shared" si="35"/>
        <v>3.9526049426535596E-3</v>
      </c>
      <c r="Q152" s="34">
        <f t="shared" si="36"/>
        <v>2.79999999999999E-2</v>
      </c>
      <c r="R152" s="34">
        <f t="shared" si="37"/>
        <v>4.5499999999999902E-2</v>
      </c>
      <c r="S152" s="37">
        <f t="shared" si="38"/>
        <v>3.1952604942653458E-2</v>
      </c>
    </row>
    <row r="153" spans="1:19" x14ac:dyDescent="0.2">
      <c r="A153" s="50">
        <v>41401</v>
      </c>
      <c r="B153" s="34">
        <v>1351</v>
      </c>
      <c r="C153" s="56"/>
      <c r="D153" s="36">
        <v>0.02</v>
      </c>
      <c r="E153" s="36">
        <v>1408</v>
      </c>
      <c r="F153" s="48">
        <f t="shared" si="30"/>
        <v>0.58888888888888891</v>
      </c>
      <c r="G153" s="36">
        <v>1419</v>
      </c>
      <c r="H153" s="49">
        <f t="shared" si="31"/>
        <v>0.59652777777777777</v>
      </c>
      <c r="I153" s="49" t="str">
        <f t="shared" si="26"/>
        <v/>
      </c>
      <c r="J153" s="34">
        <f t="shared" si="27"/>
        <v>10.999999999999961</v>
      </c>
      <c r="K153" s="34">
        <f t="shared" si="32"/>
        <v>10.999999999999961</v>
      </c>
      <c r="L153" s="34">
        <f t="shared" si="28"/>
        <v>1</v>
      </c>
      <c r="M153" s="34">
        <f t="shared" ca="1" si="29"/>
        <v>1351</v>
      </c>
      <c r="N153" s="34" t="str">
        <f t="shared" si="33"/>
        <v/>
      </c>
      <c r="O153" s="34">
        <f t="shared" si="34"/>
        <v>0.48399999999999832</v>
      </c>
      <c r="P153" s="37">
        <f t="shared" si="35"/>
        <v>0.43146415102807095</v>
      </c>
      <c r="Q153" s="34">
        <f t="shared" si="36"/>
        <v>0.21999999999999922</v>
      </c>
      <c r="R153" s="34">
        <f t="shared" si="37"/>
        <v>0.70399999999999752</v>
      </c>
      <c r="S153" s="37">
        <f t="shared" si="38"/>
        <v>0.6514641510280702</v>
      </c>
    </row>
    <row r="154" spans="1:19" x14ac:dyDescent="0.2">
      <c r="A154" s="50"/>
      <c r="C154" s="56"/>
      <c r="D154" s="36">
        <v>6.8000000000000005E-2</v>
      </c>
      <c r="E154" s="36">
        <v>1430</v>
      </c>
      <c r="F154" s="48">
        <f t="shared" si="30"/>
        <v>0.60416666666666663</v>
      </c>
      <c r="G154" s="36">
        <v>1435</v>
      </c>
      <c r="H154" s="49">
        <f t="shared" si="31"/>
        <v>0.60763888888888895</v>
      </c>
      <c r="I154" s="49" t="str">
        <f t="shared" si="26"/>
        <v/>
      </c>
      <c r="J154" s="34">
        <f t="shared" si="27"/>
        <v>4.9999999999998224</v>
      </c>
      <c r="K154" s="34">
        <f t="shared" si="32"/>
        <v>5.0000000000001421</v>
      </c>
      <c r="L154" s="34">
        <f t="shared" si="28"/>
        <v>2</v>
      </c>
      <c r="M154" s="34">
        <f t="shared" ca="1" si="29"/>
        <v>1351</v>
      </c>
      <c r="N154" s="34" t="str">
        <f t="shared" si="33"/>
        <v/>
      </c>
      <c r="O154" s="34">
        <f t="shared" si="34"/>
        <v>0.19499999999999307</v>
      </c>
      <c r="P154" s="37">
        <f t="shared" si="35"/>
        <v>0.15129087717928061</v>
      </c>
      <c r="Q154" s="34">
        <f t="shared" si="36"/>
        <v>0.34000000000000968</v>
      </c>
      <c r="R154" s="34">
        <f t="shared" si="37"/>
        <v>0.53500000000000281</v>
      </c>
      <c r="S154" s="37">
        <f t="shared" si="38"/>
        <v>0.49129087717929032</v>
      </c>
    </row>
    <row r="155" spans="1:19" x14ac:dyDescent="0.2">
      <c r="A155" s="50"/>
      <c r="C155" s="56"/>
      <c r="D155" s="36">
        <v>0.01</v>
      </c>
      <c r="E155" s="36">
        <v>1440</v>
      </c>
      <c r="F155" s="48">
        <f t="shared" si="30"/>
        <v>0.61111111111111105</v>
      </c>
      <c r="G155" s="36">
        <v>1451</v>
      </c>
      <c r="H155" s="49">
        <f t="shared" si="31"/>
        <v>0.61875000000000002</v>
      </c>
      <c r="I155" s="49" t="str">
        <f t="shared" si="26"/>
        <v/>
      </c>
      <c r="J155" s="34">
        <f t="shared" si="27"/>
        <v>7.9999999999999716</v>
      </c>
      <c r="K155" s="34">
        <f t="shared" si="32"/>
        <v>11.000000000000121</v>
      </c>
      <c r="L155" s="34">
        <f t="shared" si="28"/>
        <v>3</v>
      </c>
      <c r="M155" s="34">
        <f t="shared" ca="1" si="29"/>
        <v>1351</v>
      </c>
      <c r="N155" s="34" t="str">
        <f t="shared" si="33"/>
        <v/>
      </c>
      <c r="O155" s="34">
        <f t="shared" si="34"/>
        <v>5.2399999999999816</v>
      </c>
      <c r="P155" s="37">
        <f t="shared" si="35"/>
        <v>2.120213115042799</v>
      </c>
      <c r="Q155" s="34">
        <f t="shared" si="36"/>
        <v>0.11000000000000121</v>
      </c>
      <c r="R155" s="34">
        <f t="shared" si="37"/>
        <v>5.3499999999999828</v>
      </c>
      <c r="S155" s="37">
        <f t="shared" si="38"/>
        <v>2.2302131150428002</v>
      </c>
    </row>
    <row r="156" spans="1:19" x14ac:dyDescent="0.2">
      <c r="A156" s="50"/>
      <c r="C156" s="56"/>
      <c r="D156" s="36">
        <v>1.3</v>
      </c>
      <c r="E156" s="36">
        <v>1459</v>
      </c>
      <c r="F156" s="48">
        <f t="shared" si="30"/>
        <v>0.62430555555555556</v>
      </c>
      <c r="G156" s="36">
        <v>1505</v>
      </c>
      <c r="H156" s="49">
        <f t="shared" si="31"/>
        <v>0.62847222222222221</v>
      </c>
      <c r="I156" s="49" t="str">
        <f t="shared" si="26"/>
        <v/>
      </c>
      <c r="J156" s="34">
        <f t="shared" si="27"/>
        <v>7.9999999999999716</v>
      </c>
      <c r="K156" s="34">
        <f t="shared" si="32"/>
        <v>5.9999999999999787</v>
      </c>
      <c r="L156" s="34">
        <f t="shared" si="28"/>
        <v>4</v>
      </c>
      <c r="M156" s="34">
        <f t="shared" ca="1" si="29"/>
        <v>1351</v>
      </c>
      <c r="N156" s="34" t="str">
        <f t="shared" si="33"/>
        <v/>
      </c>
      <c r="O156" s="34">
        <f t="shared" si="34"/>
        <v>5.2519999999999811</v>
      </c>
      <c r="P156" s="37">
        <f t="shared" si="35"/>
        <v>2.2357849636779958</v>
      </c>
      <c r="Q156" s="34">
        <f t="shared" si="36"/>
        <v>7.7999999999999723</v>
      </c>
      <c r="R156" s="34">
        <f t="shared" si="37"/>
        <v>13.051999999999953</v>
      </c>
      <c r="S156" s="37">
        <f t="shared" si="38"/>
        <v>10.035784963677969</v>
      </c>
    </row>
    <row r="157" spans="1:19" x14ac:dyDescent="0.2">
      <c r="A157" s="50"/>
      <c r="C157" s="56"/>
      <c r="D157" s="36">
        <v>1.2999999999999999E-2</v>
      </c>
      <c r="E157" s="36">
        <v>1513</v>
      </c>
      <c r="F157" s="48">
        <f t="shared" si="30"/>
        <v>0.63402777777777775</v>
      </c>
      <c r="G157" s="36">
        <v>1519</v>
      </c>
      <c r="H157" s="49">
        <f t="shared" si="31"/>
        <v>0.6381944444444444</v>
      </c>
      <c r="I157" s="49">
        <f t="shared" si="26"/>
        <v>0.64166666666666661</v>
      </c>
      <c r="J157" s="34" t="str">
        <f t="shared" si="27"/>
        <v/>
      </c>
      <c r="K157" s="34">
        <f t="shared" si="32"/>
        <v>5.9999999999999787</v>
      </c>
      <c r="L157" s="34">
        <f t="shared" si="28"/>
        <v>5</v>
      </c>
      <c r="M157" s="34">
        <f t="shared" ca="1" si="29"/>
        <v>1351</v>
      </c>
      <c r="N157" s="34">
        <f t="shared" ca="1" si="33"/>
        <v>92.999999999999986</v>
      </c>
      <c r="O157" s="34">
        <f t="shared" si="34"/>
        <v>3.2500000000000001E-2</v>
      </c>
      <c r="P157" s="37">
        <f t="shared" si="35"/>
        <v>6.8613004348635417E-3</v>
      </c>
      <c r="Q157" s="34">
        <f t="shared" si="36"/>
        <v>7.7999999999999722E-2</v>
      </c>
      <c r="R157" s="34">
        <f t="shared" si="37"/>
        <v>0.11049999999999972</v>
      </c>
      <c r="S157" s="37">
        <f t="shared" si="38"/>
        <v>8.4861300434863257E-2</v>
      </c>
    </row>
    <row r="158" spans="1:19" x14ac:dyDescent="0.2">
      <c r="A158" s="50">
        <v>41402</v>
      </c>
      <c r="B158" s="34">
        <v>837</v>
      </c>
      <c r="C158" s="56" t="s">
        <v>78</v>
      </c>
      <c r="D158" s="36">
        <v>0.01</v>
      </c>
      <c r="E158" s="36">
        <v>856</v>
      </c>
      <c r="F158" s="48">
        <f t="shared" si="30"/>
        <v>0.37222222222222223</v>
      </c>
      <c r="G158" s="36">
        <v>902</v>
      </c>
      <c r="H158" s="49">
        <f t="shared" si="31"/>
        <v>0.37638888888888888</v>
      </c>
      <c r="I158" s="49" t="str">
        <f t="shared" si="26"/>
        <v/>
      </c>
      <c r="J158" s="34">
        <f t="shared" si="27"/>
        <v>9.000000000000048</v>
      </c>
      <c r="K158" s="34">
        <f t="shared" si="32"/>
        <v>5.9999999999999787</v>
      </c>
      <c r="L158" s="34">
        <f t="shared" si="28"/>
        <v>1</v>
      </c>
      <c r="M158" s="34">
        <f t="shared" ca="1" si="29"/>
        <v>837</v>
      </c>
      <c r="N158" s="34" t="str">
        <f t="shared" si="33"/>
        <v/>
      </c>
      <c r="O158" s="34">
        <f t="shared" si="34"/>
        <v>4.9950000000000268</v>
      </c>
      <c r="P158" s="37">
        <f t="shared" si="35"/>
        <v>2.0870647328093179</v>
      </c>
      <c r="Q158" s="34">
        <f t="shared" si="36"/>
        <v>5.999999999999979E-2</v>
      </c>
      <c r="R158" s="34">
        <f t="shared" si="37"/>
        <v>5.0550000000000264</v>
      </c>
      <c r="S158" s="37">
        <f t="shared" si="38"/>
        <v>2.1470647328093175</v>
      </c>
    </row>
    <row r="159" spans="1:19" x14ac:dyDescent="0.2">
      <c r="A159" s="50"/>
      <c r="C159" s="56"/>
      <c r="D159" s="36">
        <v>1.1000000000000001</v>
      </c>
      <c r="E159" s="36">
        <v>911</v>
      </c>
      <c r="F159" s="48">
        <f t="shared" si="30"/>
        <v>0.38263888888888892</v>
      </c>
      <c r="G159" s="36">
        <v>915</v>
      </c>
      <c r="H159" s="49">
        <f t="shared" si="31"/>
        <v>0.38541666666666669</v>
      </c>
      <c r="I159" s="49" t="str">
        <f t="shared" si="26"/>
        <v/>
      </c>
      <c r="J159" s="34">
        <f t="shared" si="27"/>
        <v>11.999999999999957</v>
      </c>
      <c r="K159" s="34">
        <f t="shared" si="32"/>
        <v>3.9999999999999858</v>
      </c>
      <c r="L159" s="34">
        <f t="shared" si="28"/>
        <v>2</v>
      </c>
      <c r="M159" s="34">
        <f t="shared" ca="1" si="29"/>
        <v>837</v>
      </c>
      <c r="N159" s="34" t="str">
        <f t="shared" si="33"/>
        <v/>
      </c>
      <c r="O159" s="34">
        <f t="shared" si="34"/>
        <v>6.6419999999999764</v>
      </c>
      <c r="P159" s="37">
        <f t="shared" si="35"/>
        <v>2.5936257303426942</v>
      </c>
      <c r="Q159" s="34">
        <f t="shared" si="36"/>
        <v>4.3999999999999844</v>
      </c>
      <c r="R159" s="34">
        <f t="shared" si="37"/>
        <v>11.041999999999961</v>
      </c>
      <c r="S159" s="37">
        <f t="shared" si="38"/>
        <v>6.9936257303426785</v>
      </c>
    </row>
    <row r="160" spans="1:19" x14ac:dyDescent="0.2">
      <c r="A160" s="50"/>
      <c r="C160" s="56"/>
      <c r="D160" s="36">
        <v>7.0000000000000001E-3</v>
      </c>
      <c r="E160" s="36">
        <v>927</v>
      </c>
      <c r="F160" s="48">
        <f t="shared" si="30"/>
        <v>0.39374999999999999</v>
      </c>
      <c r="G160" s="36">
        <v>930</v>
      </c>
      <c r="H160" s="49">
        <f t="shared" si="31"/>
        <v>0.39583333333333331</v>
      </c>
      <c r="I160" s="49">
        <f t="shared" si="26"/>
        <v>0.39930555555555552</v>
      </c>
      <c r="J160" s="34" t="str">
        <f t="shared" si="27"/>
        <v/>
      </c>
      <c r="K160" s="34">
        <f t="shared" si="32"/>
        <v>2.9999999999999893</v>
      </c>
      <c r="L160" s="34">
        <f t="shared" si="28"/>
        <v>3</v>
      </c>
      <c r="M160" s="34">
        <f t="shared" ca="1" si="29"/>
        <v>837</v>
      </c>
      <c r="N160" s="34">
        <f t="shared" ca="1" si="33"/>
        <v>57.999999999999957</v>
      </c>
      <c r="O160" s="34">
        <f t="shared" si="34"/>
        <v>1.7500000000000002E-2</v>
      </c>
      <c r="P160" s="37">
        <f t="shared" si="35"/>
        <v>3.9526049426535596E-3</v>
      </c>
      <c r="Q160" s="34">
        <f t="shared" si="36"/>
        <v>2.0999999999999925E-2</v>
      </c>
      <c r="R160" s="34">
        <f t="shared" si="37"/>
        <v>3.8499999999999923E-2</v>
      </c>
      <c r="S160" s="37">
        <f t="shared" si="38"/>
        <v>2.4952604942653486E-2</v>
      </c>
    </row>
    <row r="161" spans="1:19" x14ac:dyDescent="0.2">
      <c r="A161" s="50">
        <v>41402</v>
      </c>
      <c r="B161" s="34">
        <v>951</v>
      </c>
      <c r="C161" s="56"/>
      <c r="D161" s="36">
        <v>0.01</v>
      </c>
      <c r="E161" s="36">
        <v>1006</v>
      </c>
      <c r="F161" s="48">
        <f t="shared" si="30"/>
        <v>0.42083333333333334</v>
      </c>
      <c r="G161" s="36">
        <v>1015</v>
      </c>
      <c r="H161" s="49">
        <f t="shared" si="31"/>
        <v>0.42708333333333331</v>
      </c>
      <c r="I161" s="49" t="str">
        <f t="shared" si="26"/>
        <v/>
      </c>
      <c r="J161" s="34">
        <f t="shared" si="27"/>
        <v>7.0000000000000551</v>
      </c>
      <c r="K161" s="34">
        <f t="shared" si="32"/>
        <v>8.999999999999968</v>
      </c>
      <c r="L161" s="34">
        <f t="shared" si="28"/>
        <v>1</v>
      </c>
      <c r="M161" s="34">
        <f t="shared" ca="1" si="29"/>
        <v>951</v>
      </c>
      <c r="N161" s="34" t="str">
        <f t="shared" si="33"/>
        <v/>
      </c>
      <c r="O161" s="34">
        <f t="shared" si="34"/>
        <v>3.8850000000000309</v>
      </c>
      <c r="P161" s="37">
        <f t="shared" si="35"/>
        <v>1.6232725699628068</v>
      </c>
      <c r="Q161" s="34">
        <f t="shared" si="36"/>
        <v>8.9999999999999677E-2</v>
      </c>
      <c r="R161" s="34">
        <f t="shared" si="37"/>
        <v>3.9750000000000307</v>
      </c>
      <c r="S161" s="37">
        <f t="shared" si="38"/>
        <v>1.7132725699628064</v>
      </c>
    </row>
    <row r="162" spans="1:19" x14ac:dyDescent="0.2">
      <c r="A162" s="50"/>
      <c r="C162" s="56"/>
      <c r="D162" s="36">
        <v>1.1000000000000001</v>
      </c>
      <c r="E162" s="36">
        <v>1022</v>
      </c>
      <c r="F162" s="48">
        <f t="shared" si="30"/>
        <v>0.43194444444444446</v>
      </c>
      <c r="G162" s="36">
        <v>1026</v>
      </c>
      <c r="H162" s="49">
        <f t="shared" si="31"/>
        <v>0.43472222222222223</v>
      </c>
      <c r="I162" s="49" t="str">
        <f t="shared" si="26"/>
        <v/>
      </c>
      <c r="J162" s="34">
        <f t="shared" si="27"/>
        <v>9.9999999999999645</v>
      </c>
      <c r="K162" s="34">
        <f t="shared" si="32"/>
        <v>3.9999999999999858</v>
      </c>
      <c r="L162" s="34">
        <f t="shared" si="28"/>
        <v>2</v>
      </c>
      <c r="M162" s="34">
        <f t="shared" ca="1" si="29"/>
        <v>951</v>
      </c>
      <c r="N162" s="34" t="str">
        <f t="shared" si="33"/>
        <v/>
      </c>
      <c r="O162" s="34">
        <f t="shared" si="34"/>
        <v>5.5349999999999806</v>
      </c>
      <c r="P162" s="37">
        <f t="shared" si="35"/>
        <v>2.1613547752855782</v>
      </c>
      <c r="Q162" s="34">
        <f t="shared" si="36"/>
        <v>4.3999999999999844</v>
      </c>
      <c r="R162" s="34">
        <f t="shared" si="37"/>
        <v>9.934999999999965</v>
      </c>
      <c r="S162" s="37">
        <f t="shared" si="38"/>
        <v>6.5613547752855625</v>
      </c>
    </row>
    <row r="163" spans="1:19" x14ac:dyDescent="0.2">
      <c r="A163" s="50"/>
      <c r="C163" s="56"/>
      <c r="D163" s="36">
        <v>7.0000000000000001E-3</v>
      </c>
      <c r="E163" s="36">
        <v>1036</v>
      </c>
      <c r="F163" s="48">
        <f t="shared" si="30"/>
        <v>0.44166666666666665</v>
      </c>
      <c r="G163" s="36">
        <v>1039</v>
      </c>
      <c r="H163" s="49">
        <f t="shared" si="31"/>
        <v>0.44375000000000003</v>
      </c>
      <c r="I163" s="49">
        <f t="shared" si="26"/>
        <v>0.44722222222222224</v>
      </c>
      <c r="J163" s="34" t="str">
        <f t="shared" si="27"/>
        <v/>
      </c>
      <c r="K163" s="34">
        <f t="shared" si="32"/>
        <v>3.0000000000000693</v>
      </c>
      <c r="L163" s="34">
        <f t="shared" si="28"/>
        <v>3</v>
      </c>
      <c r="M163" s="34">
        <f t="shared" ca="1" si="29"/>
        <v>951</v>
      </c>
      <c r="N163" s="34">
        <f t="shared" ca="1" si="33"/>
        <v>53.00000000000005</v>
      </c>
      <c r="O163" s="34">
        <f t="shared" si="34"/>
        <v>1.7500000000000002E-2</v>
      </c>
      <c r="P163" s="37">
        <f t="shared" si="35"/>
        <v>3.9526049426535596E-3</v>
      </c>
      <c r="Q163" s="34">
        <f t="shared" si="36"/>
        <v>2.1000000000000487E-2</v>
      </c>
      <c r="R163" s="34">
        <f t="shared" si="37"/>
        <v>3.8500000000000492E-2</v>
      </c>
      <c r="S163" s="37">
        <f t="shared" si="38"/>
        <v>2.4952604942654048E-2</v>
      </c>
    </row>
    <row r="164" spans="1:19" x14ac:dyDescent="0.2">
      <c r="A164" s="50">
        <v>41402</v>
      </c>
      <c r="B164" s="34">
        <v>1109</v>
      </c>
      <c r="C164" s="56"/>
      <c r="D164" s="36">
        <v>10</v>
      </c>
      <c r="E164" s="36">
        <v>1127</v>
      </c>
      <c r="F164" s="48">
        <f t="shared" si="30"/>
        <v>0.4770833333333333</v>
      </c>
      <c r="G164" s="36">
        <v>1301</v>
      </c>
      <c r="H164" s="49">
        <f t="shared" si="31"/>
        <v>0.54236111111111118</v>
      </c>
      <c r="I164" s="49" t="str">
        <f t="shared" si="26"/>
        <v/>
      </c>
      <c r="J164" s="34">
        <f t="shared" si="27"/>
        <v>2.9999999999998295</v>
      </c>
      <c r="K164" s="34">
        <f t="shared" si="32"/>
        <v>94.000000000000142</v>
      </c>
      <c r="L164" s="34">
        <f t="shared" si="28"/>
        <v>1</v>
      </c>
      <c r="M164" s="34">
        <f t="shared" ca="1" si="29"/>
        <v>1109</v>
      </c>
      <c r="N164" s="34" t="str">
        <f t="shared" si="33"/>
        <v/>
      </c>
      <c r="O164" s="34">
        <f t="shared" si="34"/>
        <v>89.999999999994884</v>
      </c>
      <c r="P164" s="37">
        <f t="shared" si="35"/>
        <v>74.560195853297301</v>
      </c>
      <c r="Q164" s="34">
        <f t="shared" si="36"/>
        <v>940.00000000000136</v>
      </c>
      <c r="R164" s="34">
        <f t="shared" si="37"/>
        <v>1029.9999999999964</v>
      </c>
      <c r="S164" s="37">
        <f t="shared" si="38"/>
        <v>1014.5601958532986</v>
      </c>
    </row>
    <row r="165" spans="1:19" x14ac:dyDescent="0.2">
      <c r="A165" s="50"/>
      <c r="C165" s="56"/>
      <c r="D165" s="36">
        <v>50</v>
      </c>
      <c r="E165" s="36">
        <v>1304</v>
      </c>
      <c r="F165" s="48">
        <f t="shared" si="30"/>
        <v>0.5444444444444444</v>
      </c>
      <c r="G165" s="36">
        <v>1336</v>
      </c>
      <c r="H165" s="49">
        <f t="shared" si="31"/>
        <v>0.56666666666666665</v>
      </c>
      <c r="I165" s="49" t="str">
        <f t="shared" si="26"/>
        <v/>
      </c>
      <c r="J165" s="34">
        <f t="shared" si="27"/>
        <v>4.9999999999999822</v>
      </c>
      <c r="K165" s="34">
        <f t="shared" si="32"/>
        <v>32.000000000000043</v>
      </c>
      <c r="L165" s="34">
        <f t="shared" si="28"/>
        <v>2</v>
      </c>
      <c r="M165" s="34">
        <f t="shared" ca="1" si="29"/>
        <v>1109</v>
      </c>
      <c r="N165" s="34" t="str">
        <f t="shared" si="33"/>
        <v/>
      </c>
      <c r="O165" s="34">
        <f t="shared" si="34"/>
        <v>624.99999999999773</v>
      </c>
      <c r="P165" s="37">
        <f t="shared" si="35"/>
        <v>541.01064618720966</v>
      </c>
      <c r="Q165" s="34">
        <f t="shared" si="36"/>
        <v>1600.000000000002</v>
      </c>
      <c r="R165" s="34">
        <f t="shared" si="37"/>
        <v>2225</v>
      </c>
      <c r="S165" s="37">
        <f t="shared" si="38"/>
        <v>2141.0106461872119</v>
      </c>
    </row>
    <row r="166" spans="1:19" x14ac:dyDescent="0.2">
      <c r="A166" s="50"/>
      <c r="C166" s="56"/>
      <c r="D166" s="36">
        <v>200</v>
      </c>
      <c r="E166" s="36">
        <v>1341</v>
      </c>
      <c r="F166" s="48">
        <f t="shared" si="30"/>
        <v>0.57013888888888886</v>
      </c>
      <c r="G166" s="36">
        <v>1407</v>
      </c>
      <c r="H166" s="49">
        <f t="shared" si="31"/>
        <v>0.58819444444444446</v>
      </c>
      <c r="I166" s="49">
        <f t="shared" si="26"/>
        <v>0.59166666666666667</v>
      </c>
      <c r="J166" s="34" t="str">
        <f t="shared" si="27"/>
        <v/>
      </c>
      <c r="K166" s="34">
        <f t="shared" si="32"/>
        <v>26.000000000000068</v>
      </c>
      <c r="L166" s="34">
        <f t="shared" si="28"/>
        <v>3</v>
      </c>
      <c r="M166" s="34">
        <f t="shared" ca="1" si="29"/>
        <v>1109</v>
      </c>
      <c r="N166" s="34">
        <f t="shared" ca="1" si="33"/>
        <v>183</v>
      </c>
      <c r="O166" s="34">
        <f t="shared" si="34"/>
        <v>500</v>
      </c>
      <c r="P166" s="37">
        <f t="shared" si="35"/>
        <v>52.318172546220183</v>
      </c>
      <c r="Q166" s="34">
        <f t="shared" si="36"/>
        <v>5200.0000000000136</v>
      </c>
      <c r="R166" s="34">
        <f t="shared" si="37"/>
        <v>5700.0000000000136</v>
      </c>
      <c r="S166" s="37">
        <f t="shared" si="38"/>
        <v>5252.3181725462337</v>
      </c>
    </row>
    <row r="167" spans="1:19" x14ac:dyDescent="0.2">
      <c r="A167" s="50">
        <v>41403</v>
      </c>
      <c r="B167" s="34">
        <v>848</v>
      </c>
      <c r="C167" s="56" t="s">
        <v>78</v>
      </c>
      <c r="D167" s="36">
        <v>0.01</v>
      </c>
      <c r="E167" s="36">
        <v>911</v>
      </c>
      <c r="F167" s="48">
        <f t="shared" si="30"/>
        <v>0.38263888888888892</v>
      </c>
      <c r="G167" s="36">
        <v>919</v>
      </c>
      <c r="H167" s="49">
        <f t="shared" si="31"/>
        <v>0.38819444444444445</v>
      </c>
      <c r="I167" s="49" t="str">
        <f t="shared" si="26"/>
        <v/>
      </c>
      <c r="J167" s="34">
        <f t="shared" si="27"/>
        <v>10.999999999999961</v>
      </c>
      <c r="K167" s="34">
        <f t="shared" si="32"/>
        <v>7.9999999999999716</v>
      </c>
      <c r="L167" s="34">
        <f t="shared" si="28"/>
        <v>1</v>
      </c>
      <c r="M167" s="34">
        <f t="shared" ca="1" si="29"/>
        <v>848</v>
      </c>
      <c r="N167" s="34" t="str">
        <f t="shared" si="33"/>
        <v/>
      </c>
      <c r="O167" s="34">
        <f t="shared" si="34"/>
        <v>6.1049999999999791</v>
      </c>
      <c r="P167" s="37">
        <f t="shared" si="35"/>
        <v>2.55085689565581</v>
      </c>
      <c r="Q167" s="34">
        <f t="shared" si="36"/>
        <v>7.9999999999999724E-2</v>
      </c>
      <c r="R167" s="34">
        <f t="shared" si="37"/>
        <v>6.1849999999999792</v>
      </c>
      <c r="S167" s="37">
        <f t="shared" si="38"/>
        <v>2.6308568956558096</v>
      </c>
    </row>
    <row r="168" spans="1:19" x14ac:dyDescent="0.2">
      <c r="A168" s="50"/>
      <c r="C168" s="56"/>
      <c r="D168" s="36">
        <v>1.1000000000000001</v>
      </c>
      <c r="E168" s="36">
        <v>930</v>
      </c>
      <c r="F168" s="48">
        <f t="shared" si="30"/>
        <v>0.39583333333333331</v>
      </c>
      <c r="G168" s="36">
        <v>935</v>
      </c>
      <c r="H168" s="49">
        <f t="shared" si="31"/>
        <v>0.39930555555555558</v>
      </c>
      <c r="I168" s="49" t="str">
        <f t="shared" si="26"/>
        <v/>
      </c>
      <c r="J168" s="34">
        <f t="shared" si="27"/>
        <v>13.000000000000034</v>
      </c>
      <c r="K168" s="34">
        <f t="shared" si="32"/>
        <v>5.0000000000000622</v>
      </c>
      <c r="L168" s="34">
        <f t="shared" si="28"/>
        <v>2</v>
      </c>
      <c r="M168" s="34">
        <f t="shared" ca="1" si="29"/>
        <v>848</v>
      </c>
      <c r="N168" s="34" t="str">
        <f t="shared" si="33"/>
        <v/>
      </c>
      <c r="O168" s="34">
        <f t="shared" si="34"/>
        <v>7.1955000000000187</v>
      </c>
      <c r="P168" s="37">
        <f t="shared" si="35"/>
        <v>2.809761207871269</v>
      </c>
      <c r="Q168" s="34">
        <f t="shared" si="36"/>
        <v>5.5000000000000693</v>
      </c>
      <c r="R168" s="34">
        <f t="shared" si="37"/>
        <v>12.695500000000088</v>
      </c>
      <c r="S168" s="37">
        <f t="shared" si="38"/>
        <v>8.3097612078713379</v>
      </c>
    </row>
    <row r="169" spans="1:19" x14ac:dyDescent="0.2">
      <c r="A169" s="50"/>
      <c r="C169" s="56"/>
      <c r="D169" s="36">
        <v>7.0000000000000001E-3</v>
      </c>
      <c r="E169" s="36">
        <v>948</v>
      </c>
      <c r="F169" s="48">
        <f t="shared" si="30"/>
        <v>0.40833333333333338</v>
      </c>
      <c r="G169" s="36">
        <v>953</v>
      </c>
      <c r="H169" s="49">
        <f t="shared" si="31"/>
        <v>0.41180555555555554</v>
      </c>
      <c r="I169" s="49">
        <f t="shared" si="26"/>
        <v>0.41527777777777775</v>
      </c>
      <c r="J169" s="34" t="str">
        <f t="shared" si="27"/>
        <v/>
      </c>
      <c r="K169" s="34">
        <f t="shared" si="32"/>
        <v>4.9999999999999023</v>
      </c>
      <c r="L169" s="34">
        <f t="shared" si="28"/>
        <v>3</v>
      </c>
      <c r="M169" s="34">
        <f t="shared" ca="1" si="29"/>
        <v>848</v>
      </c>
      <c r="N169" s="34">
        <f t="shared" ca="1" si="33"/>
        <v>69.999999999999915</v>
      </c>
      <c r="O169" s="34">
        <f t="shared" si="34"/>
        <v>1.7500000000000002E-2</v>
      </c>
      <c r="P169" s="37">
        <f t="shared" si="35"/>
        <v>3.9526049426535596E-3</v>
      </c>
      <c r="Q169" s="34">
        <f t="shared" si="36"/>
        <v>3.4999999999999316E-2</v>
      </c>
      <c r="R169" s="34">
        <f t="shared" si="37"/>
        <v>5.2499999999999318E-2</v>
      </c>
      <c r="S169" s="37">
        <f t="shared" si="38"/>
        <v>3.8952604942652874E-2</v>
      </c>
    </row>
    <row r="170" spans="1:19" x14ac:dyDescent="0.2">
      <c r="A170" s="50">
        <v>41403</v>
      </c>
      <c r="B170" s="34">
        <v>1002</v>
      </c>
      <c r="C170" s="56"/>
      <c r="D170" s="36">
        <v>0.01</v>
      </c>
      <c r="E170" s="36">
        <v>1015</v>
      </c>
      <c r="F170" s="48">
        <f t="shared" si="30"/>
        <v>0.42708333333333331</v>
      </c>
      <c r="G170" s="36">
        <v>1019</v>
      </c>
      <c r="H170" s="49">
        <f t="shared" si="31"/>
        <v>0.42986111111111108</v>
      </c>
      <c r="I170" s="49" t="str">
        <f t="shared" si="26"/>
        <v/>
      </c>
      <c r="J170" s="34">
        <f t="shared" si="27"/>
        <v>7.9999999999999716</v>
      </c>
      <c r="K170" s="34">
        <f t="shared" si="32"/>
        <v>3.9999999999999858</v>
      </c>
      <c r="L170" s="34">
        <f t="shared" si="28"/>
        <v>1</v>
      </c>
      <c r="M170" s="34">
        <f t="shared" ca="1" si="29"/>
        <v>1002</v>
      </c>
      <c r="N170" s="34" t="str">
        <f t="shared" si="33"/>
        <v/>
      </c>
      <c r="O170" s="34">
        <f t="shared" si="34"/>
        <v>4.4399999999999844</v>
      </c>
      <c r="P170" s="37">
        <f t="shared" si="35"/>
        <v>1.8551686513860439</v>
      </c>
      <c r="Q170" s="34">
        <f t="shared" si="36"/>
        <v>3.9999999999999862E-2</v>
      </c>
      <c r="R170" s="34">
        <f t="shared" si="37"/>
        <v>4.4799999999999844</v>
      </c>
      <c r="S170" s="37">
        <f t="shared" si="38"/>
        <v>1.8951686513860437</v>
      </c>
    </row>
    <row r="171" spans="1:19" x14ac:dyDescent="0.2">
      <c r="A171" s="50"/>
      <c r="C171" s="56"/>
      <c r="D171" s="36">
        <v>1.1000000000000001</v>
      </c>
      <c r="E171" s="36">
        <v>1027</v>
      </c>
      <c r="F171" s="48">
        <f t="shared" si="30"/>
        <v>0.43541666666666662</v>
      </c>
      <c r="G171" s="36">
        <v>1030</v>
      </c>
      <c r="H171" s="49">
        <f t="shared" si="31"/>
        <v>0.4375</v>
      </c>
      <c r="I171" s="49" t="str">
        <f t="shared" si="26"/>
        <v/>
      </c>
      <c r="J171" s="34">
        <f t="shared" si="27"/>
        <v>9.000000000000048</v>
      </c>
      <c r="K171" s="34">
        <f t="shared" si="32"/>
        <v>3.0000000000000693</v>
      </c>
      <c r="L171" s="34">
        <f t="shared" si="28"/>
        <v>2</v>
      </c>
      <c r="M171" s="34">
        <f t="shared" ca="1" si="29"/>
        <v>1002</v>
      </c>
      <c r="N171" s="34" t="str">
        <f t="shared" si="33"/>
        <v/>
      </c>
      <c r="O171" s="34">
        <f t="shared" si="34"/>
        <v>4.9815000000000262</v>
      </c>
      <c r="P171" s="37">
        <f t="shared" si="35"/>
        <v>1.9452192977570379</v>
      </c>
      <c r="Q171" s="34">
        <f t="shared" si="36"/>
        <v>3.3000000000000766</v>
      </c>
      <c r="R171" s="34">
        <f t="shared" si="37"/>
        <v>8.2815000000001024</v>
      </c>
      <c r="S171" s="37">
        <f t="shared" si="38"/>
        <v>5.2452192977571146</v>
      </c>
    </row>
    <row r="172" spans="1:19" x14ac:dyDescent="0.2">
      <c r="A172" s="50"/>
      <c r="C172" s="56"/>
      <c r="D172" s="36">
        <v>7.0000000000000001E-3</v>
      </c>
      <c r="E172" s="36">
        <v>1039</v>
      </c>
      <c r="F172" s="48">
        <f t="shared" si="30"/>
        <v>0.44375000000000003</v>
      </c>
      <c r="G172" s="36">
        <v>1042</v>
      </c>
      <c r="H172" s="49">
        <f t="shared" si="31"/>
        <v>0.4458333333333333</v>
      </c>
      <c r="I172" s="49">
        <f t="shared" si="26"/>
        <v>0.44930555555555551</v>
      </c>
      <c r="J172" s="34" t="str">
        <f t="shared" si="27"/>
        <v/>
      </c>
      <c r="K172" s="34">
        <f t="shared" si="32"/>
        <v>2.9999999999999094</v>
      </c>
      <c r="L172" s="34">
        <f t="shared" si="28"/>
        <v>3</v>
      </c>
      <c r="M172" s="34">
        <f t="shared" ca="1" si="29"/>
        <v>1002</v>
      </c>
      <c r="N172" s="34">
        <f t="shared" ca="1" si="33"/>
        <v>44.999999999999922</v>
      </c>
      <c r="O172" s="34">
        <f t="shared" si="34"/>
        <v>1.7500000000000002E-2</v>
      </c>
      <c r="P172" s="37">
        <f t="shared" si="35"/>
        <v>3.9526049426535596E-3</v>
      </c>
      <c r="Q172" s="34">
        <f t="shared" si="36"/>
        <v>2.0999999999999366E-2</v>
      </c>
      <c r="R172" s="34">
        <f t="shared" si="37"/>
        <v>3.8499999999999368E-2</v>
      </c>
      <c r="S172" s="37">
        <f t="shared" si="38"/>
        <v>2.4952604942652924E-2</v>
      </c>
    </row>
    <row r="173" spans="1:19" x14ac:dyDescent="0.2">
      <c r="A173" s="50">
        <v>41403</v>
      </c>
      <c r="B173" s="34">
        <v>1054</v>
      </c>
      <c r="C173" s="56"/>
      <c r="D173" s="36">
        <v>0.01</v>
      </c>
      <c r="E173" s="36">
        <v>1108</v>
      </c>
      <c r="F173" s="48">
        <f t="shared" si="30"/>
        <v>0.46388888888888885</v>
      </c>
      <c r="G173" s="36">
        <v>1112</v>
      </c>
      <c r="H173" s="49">
        <f t="shared" si="31"/>
        <v>0.46666666666666662</v>
      </c>
      <c r="I173" s="49" t="str">
        <f t="shared" si="26"/>
        <v/>
      </c>
      <c r="J173" s="34">
        <f t="shared" si="27"/>
        <v>8.0000000000001315</v>
      </c>
      <c r="K173" s="34">
        <f t="shared" si="32"/>
        <v>3.9999999999999858</v>
      </c>
      <c r="L173" s="34">
        <f t="shared" si="28"/>
        <v>1</v>
      </c>
      <c r="M173" s="34">
        <f t="shared" ca="1" si="29"/>
        <v>1054</v>
      </c>
      <c r="N173" s="34" t="str">
        <f t="shared" si="33"/>
        <v/>
      </c>
      <c r="O173" s="34">
        <f t="shared" si="34"/>
        <v>4.4400000000000732</v>
      </c>
      <c r="P173" s="37">
        <f t="shared" si="35"/>
        <v>1.855168651386081</v>
      </c>
      <c r="Q173" s="34">
        <f t="shared" si="36"/>
        <v>3.9999999999999862E-2</v>
      </c>
      <c r="R173" s="34">
        <f t="shared" si="37"/>
        <v>4.4800000000000733</v>
      </c>
      <c r="S173" s="37">
        <f t="shared" si="38"/>
        <v>1.8951686513860808</v>
      </c>
    </row>
    <row r="174" spans="1:19" x14ac:dyDescent="0.2">
      <c r="A174" s="50"/>
      <c r="C174" s="56"/>
      <c r="D174" s="36">
        <v>1.1000000000000001</v>
      </c>
      <c r="E174" s="36">
        <v>1120</v>
      </c>
      <c r="F174" s="48">
        <f t="shared" si="30"/>
        <v>0.47222222222222227</v>
      </c>
      <c r="G174" s="36">
        <v>1123</v>
      </c>
      <c r="H174" s="49">
        <f t="shared" si="31"/>
        <v>0.47430555555555554</v>
      </c>
      <c r="I174" s="49" t="str">
        <f t="shared" si="26"/>
        <v/>
      </c>
      <c r="J174" s="34">
        <f t="shared" si="27"/>
        <v>11.000000000000041</v>
      </c>
      <c r="K174" s="34">
        <f t="shared" si="32"/>
        <v>2.9999999999999094</v>
      </c>
      <c r="L174" s="34">
        <f t="shared" si="28"/>
        <v>2</v>
      </c>
      <c r="M174" s="34">
        <f t="shared" ca="1" si="29"/>
        <v>1054</v>
      </c>
      <c r="N174" s="34" t="str">
        <f t="shared" si="33"/>
        <v/>
      </c>
      <c r="O174" s="34">
        <f t="shared" si="34"/>
        <v>6.0885000000000229</v>
      </c>
      <c r="P174" s="37">
        <f t="shared" si="35"/>
        <v>2.3774902528141535</v>
      </c>
      <c r="Q174" s="34">
        <f t="shared" si="36"/>
        <v>3.2999999999999008</v>
      </c>
      <c r="R174" s="34">
        <f t="shared" si="37"/>
        <v>9.3884999999999241</v>
      </c>
      <c r="S174" s="37">
        <f t="shared" si="38"/>
        <v>5.6774902528140547</v>
      </c>
    </row>
    <row r="175" spans="1:19" x14ac:dyDescent="0.2">
      <c r="A175" s="50"/>
      <c r="C175" s="56"/>
      <c r="D175" s="36">
        <v>7.0000000000000001E-3</v>
      </c>
      <c r="E175" s="36">
        <v>1134</v>
      </c>
      <c r="F175" s="48">
        <f t="shared" si="30"/>
        <v>0.48194444444444445</v>
      </c>
      <c r="G175" s="36">
        <v>1137</v>
      </c>
      <c r="H175" s="49">
        <f t="shared" si="31"/>
        <v>0.48402777777777778</v>
      </c>
      <c r="I175" s="49">
        <f t="shared" si="26"/>
        <v>0.48749999999999999</v>
      </c>
      <c r="J175" s="34" t="str">
        <f t="shared" si="27"/>
        <v/>
      </c>
      <c r="K175" s="34">
        <f t="shared" si="32"/>
        <v>2.9999999999999893</v>
      </c>
      <c r="L175" s="34">
        <f t="shared" si="28"/>
        <v>3</v>
      </c>
      <c r="M175" s="34">
        <f t="shared" ca="1" si="29"/>
        <v>1054</v>
      </c>
      <c r="N175" s="34">
        <f t="shared" ca="1" si="33"/>
        <v>47.999999999999986</v>
      </c>
      <c r="O175" s="34">
        <f t="shared" si="34"/>
        <v>1.7500000000000002E-2</v>
      </c>
      <c r="P175" s="37">
        <f t="shared" si="35"/>
        <v>3.9526049426535596E-3</v>
      </c>
      <c r="Q175" s="34">
        <f t="shared" si="36"/>
        <v>2.0999999999999925E-2</v>
      </c>
      <c r="R175" s="34">
        <f t="shared" si="37"/>
        <v>3.8499999999999923E-2</v>
      </c>
      <c r="S175" s="37">
        <f t="shared" si="38"/>
        <v>2.4952604942653486E-2</v>
      </c>
    </row>
    <row r="176" spans="1:19" x14ac:dyDescent="0.2">
      <c r="A176" s="50">
        <v>41404</v>
      </c>
      <c r="B176" s="34">
        <v>838</v>
      </c>
      <c r="C176" s="56">
        <v>3</v>
      </c>
      <c r="D176" s="36">
        <v>0.01</v>
      </c>
      <c r="E176" s="36">
        <v>919</v>
      </c>
      <c r="F176" s="48">
        <f t="shared" si="30"/>
        <v>0.38819444444444445</v>
      </c>
      <c r="G176" s="36">
        <v>925</v>
      </c>
      <c r="H176" s="49">
        <f t="shared" si="31"/>
        <v>0.3923611111111111</v>
      </c>
      <c r="I176" s="49" t="str">
        <f t="shared" si="26"/>
        <v/>
      </c>
      <c r="J176" s="34">
        <f t="shared" si="27"/>
        <v>8.0000000000000515</v>
      </c>
      <c r="K176" s="34">
        <f t="shared" si="32"/>
        <v>5.9999999999999787</v>
      </c>
      <c r="L176" s="34">
        <f t="shared" si="28"/>
        <v>1</v>
      </c>
      <c r="M176" s="34">
        <f t="shared" ca="1" si="29"/>
        <v>838</v>
      </c>
      <c r="N176" s="34" t="str">
        <f t="shared" si="33"/>
        <v/>
      </c>
      <c r="O176" s="34">
        <f t="shared" si="34"/>
        <v>4.4400000000000288</v>
      </c>
      <c r="P176" s="37">
        <f t="shared" si="35"/>
        <v>1.8551686513860624</v>
      </c>
      <c r="Q176" s="34">
        <f t="shared" si="36"/>
        <v>5.999999999999979E-2</v>
      </c>
      <c r="R176" s="34">
        <f t="shared" si="37"/>
        <v>4.5000000000000284</v>
      </c>
      <c r="S176" s="37">
        <f t="shared" si="38"/>
        <v>1.9151686513860622</v>
      </c>
    </row>
    <row r="177" spans="1:19" x14ac:dyDescent="0.2">
      <c r="A177" s="50"/>
      <c r="C177" s="56"/>
      <c r="D177" s="36">
        <v>1.1000000000000001</v>
      </c>
      <c r="E177" s="36">
        <v>933</v>
      </c>
      <c r="F177" s="48">
        <f t="shared" si="30"/>
        <v>0.3979166666666667</v>
      </c>
      <c r="G177" s="36">
        <v>937</v>
      </c>
      <c r="H177" s="49">
        <f t="shared" si="31"/>
        <v>0.40069444444444446</v>
      </c>
      <c r="I177" s="49" t="str">
        <f t="shared" si="26"/>
        <v/>
      </c>
      <c r="J177" s="34">
        <f t="shared" si="27"/>
        <v>9.000000000000048</v>
      </c>
      <c r="K177" s="34">
        <f t="shared" si="32"/>
        <v>3.9999999999999858</v>
      </c>
      <c r="L177" s="34">
        <f t="shared" si="28"/>
        <v>2</v>
      </c>
      <c r="M177" s="34">
        <f t="shared" ca="1" si="29"/>
        <v>838</v>
      </c>
      <c r="N177" s="34" t="str">
        <f t="shared" si="33"/>
        <v/>
      </c>
      <c r="O177" s="34">
        <f t="shared" si="34"/>
        <v>4.9815000000000262</v>
      </c>
      <c r="P177" s="37">
        <f t="shared" si="35"/>
        <v>1.9452192977570379</v>
      </c>
      <c r="Q177" s="34">
        <f t="shared" si="36"/>
        <v>4.3999999999999844</v>
      </c>
      <c r="R177" s="34">
        <f t="shared" si="37"/>
        <v>9.3815000000000097</v>
      </c>
      <c r="S177" s="37">
        <f t="shared" si="38"/>
        <v>6.3452192977570228</v>
      </c>
    </row>
    <row r="178" spans="1:19" x14ac:dyDescent="0.2">
      <c r="A178" s="50"/>
      <c r="C178" s="56"/>
      <c r="D178" s="36">
        <v>7.0000000000000001E-3</v>
      </c>
      <c r="E178" s="36">
        <v>946</v>
      </c>
      <c r="F178" s="48">
        <f t="shared" si="30"/>
        <v>0.4069444444444445</v>
      </c>
      <c r="G178" s="36">
        <v>949</v>
      </c>
      <c r="H178" s="49">
        <f t="shared" si="31"/>
        <v>0.40902777777777777</v>
      </c>
      <c r="I178" s="49">
        <f t="shared" si="26"/>
        <v>0.41249999999999998</v>
      </c>
      <c r="J178" s="34" t="str">
        <f t="shared" si="27"/>
        <v/>
      </c>
      <c r="K178" s="34">
        <f t="shared" si="32"/>
        <v>2.9999999999999094</v>
      </c>
      <c r="L178" s="34">
        <f t="shared" si="28"/>
        <v>3</v>
      </c>
      <c r="M178" s="34">
        <f t="shared" ca="1" si="29"/>
        <v>838</v>
      </c>
      <c r="N178" s="34">
        <f t="shared" ca="1" si="33"/>
        <v>75.999999999999972</v>
      </c>
      <c r="O178" s="34">
        <f t="shared" si="34"/>
        <v>1.7500000000000002E-2</v>
      </c>
      <c r="P178" s="37">
        <f t="shared" si="35"/>
        <v>3.9526049426535596E-3</v>
      </c>
      <c r="Q178" s="34">
        <f t="shared" si="36"/>
        <v>2.0999999999999366E-2</v>
      </c>
      <c r="R178" s="34">
        <f t="shared" si="37"/>
        <v>3.8499999999999368E-2</v>
      </c>
      <c r="S178" s="37">
        <f t="shared" si="38"/>
        <v>2.4952604942652924E-2</v>
      </c>
    </row>
    <row r="179" spans="1:19" x14ac:dyDescent="0.2">
      <c r="A179" s="50">
        <v>41404</v>
      </c>
      <c r="B179" s="34">
        <v>1001</v>
      </c>
      <c r="C179" s="56"/>
      <c r="D179" s="36">
        <v>0.01</v>
      </c>
      <c r="E179" s="36">
        <v>1015</v>
      </c>
      <c r="F179" s="48">
        <f t="shared" si="30"/>
        <v>0.42708333333333331</v>
      </c>
      <c r="G179" s="36">
        <v>1018</v>
      </c>
      <c r="H179" s="49">
        <f t="shared" si="31"/>
        <v>0.4291666666666667</v>
      </c>
      <c r="I179" s="49" t="str">
        <f t="shared" si="26"/>
        <v/>
      </c>
      <c r="J179" s="34">
        <f t="shared" si="27"/>
        <v>5.9999999999999787</v>
      </c>
      <c r="K179" s="34">
        <f t="shared" si="32"/>
        <v>3.0000000000000693</v>
      </c>
      <c r="L179" s="34">
        <f t="shared" si="28"/>
        <v>1</v>
      </c>
      <c r="M179" s="34">
        <f t="shared" ca="1" si="29"/>
        <v>1001</v>
      </c>
      <c r="N179" s="34" t="str">
        <f t="shared" si="33"/>
        <v/>
      </c>
      <c r="O179" s="34">
        <f t="shared" si="34"/>
        <v>3.3299999999999885</v>
      </c>
      <c r="P179" s="37">
        <f t="shared" si="35"/>
        <v>1.3913764885395328</v>
      </c>
      <c r="Q179" s="34">
        <f t="shared" si="36"/>
        <v>3.0000000000000693E-2</v>
      </c>
      <c r="R179" s="34">
        <f t="shared" si="37"/>
        <v>3.3599999999999892</v>
      </c>
      <c r="S179" s="37">
        <f t="shared" si="38"/>
        <v>1.4213764885395335</v>
      </c>
    </row>
    <row r="180" spans="1:19" x14ac:dyDescent="0.2">
      <c r="A180" s="50"/>
      <c r="C180" s="56"/>
      <c r="D180" s="36">
        <v>1.1000000000000001</v>
      </c>
      <c r="E180" s="36">
        <v>1024</v>
      </c>
      <c r="F180" s="48">
        <f t="shared" si="30"/>
        <v>0.43333333333333335</v>
      </c>
      <c r="G180" s="36">
        <v>1027</v>
      </c>
      <c r="H180" s="49">
        <f t="shared" si="31"/>
        <v>0.43541666666666662</v>
      </c>
      <c r="I180" s="49" t="str">
        <f t="shared" si="26"/>
        <v/>
      </c>
      <c r="J180" s="34">
        <f t="shared" si="27"/>
        <v>9.000000000000048</v>
      </c>
      <c r="K180" s="34">
        <f t="shared" si="32"/>
        <v>2.9999999999999094</v>
      </c>
      <c r="L180" s="34">
        <f t="shared" si="28"/>
        <v>2</v>
      </c>
      <c r="M180" s="34">
        <f t="shared" ca="1" si="29"/>
        <v>1001</v>
      </c>
      <c r="N180" s="34" t="str">
        <f t="shared" si="33"/>
        <v/>
      </c>
      <c r="O180" s="34">
        <f t="shared" si="34"/>
        <v>4.9815000000000262</v>
      </c>
      <c r="P180" s="37">
        <f t="shared" si="35"/>
        <v>1.9452192977570379</v>
      </c>
      <c r="Q180" s="34">
        <f t="shared" si="36"/>
        <v>3.2999999999999008</v>
      </c>
      <c r="R180" s="34">
        <f t="shared" si="37"/>
        <v>8.2814999999999266</v>
      </c>
      <c r="S180" s="37">
        <f t="shared" si="38"/>
        <v>5.2452192977569387</v>
      </c>
    </row>
    <row r="181" spans="1:19" x14ac:dyDescent="0.2">
      <c r="A181" s="50"/>
      <c r="C181" s="56"/>
      <c r="D181" s="36">
        <v>7.0000000000000001E-3</v>
      </c>
      <c r="E181" s="36">
        <v>1036</v>
      </c>
      <c r="F181" s="48">
        <f t="shared" si="30"/>
        <v>0.44166666666666665</v>
      </c>
      <c r="G181" s="36">
        <v>1039</v>
      </c>
      <c r="H181" s="49">
        <f t="shared" si="31"/>
        <v>0.44375000000000003</v>
      </c>
      <c r="I181" s="49">
        <f t="shared" si="26"/>
        <v>0.44722222222222224</v>
      </c>
      <c r="J181" s="34" t="str">
        <f t="shared" si="27"/>
        <v/>
      </c>
      <c r="K181" s="34">
        <f t="shared" si="32"/>
        <v>3.0000000000000693</v>
      </c>
      <c r="L181" s="34">
        <f t="shared" si="28"/>
        <v>3</v>
      </c>
      <c r="M181" s="34">
        <f t="shared" ca="1" si="29"/>
        <v>1001</v>
      </c>
      <c r="N181" s="34">
        <f t="shared" ca="1" si="33"/>
        <v>43.000000000000007</v>
      </c>
      <c r="O181" s="34">
        <f t="shared" si="34"/>
        <v>1.7500000000000002E-2</v>
      </c>
      <c r="P181" s="37">
        <f t="shared" si="35"/>
        <v>3.9526049426535596E-3</v>
      </c>
      <c r="Q181" s="34">
        <f t="shared" si="36"/>
        <v>2.1000000000000487E-2</v>
      </c>
      <c r="R181" s="34">
        <f t="shared" si="37"/>
        <v>3.8500000000000492E-2</v>
      </c>
      <c r="S181" s="37">
        <f t="shared" si="38"/>
        <v>2.4952604942654048E-2</v>
      </c>
    </row>
    <row r="182" spans="1:19" x14ac:dyDescent="0.2">
      <c r="A182" s="50">
        <v>41407</v>
      </c>
      <c r="B182" s="34">
        <v>1410</v>
      </c>
      <c r="C182" s="56" t="s">
        <v>78</v>
      </c>
      <c r="D182" s="36">
        <v>0.01</v>
      </c>
      <c r="E182" s="36">
        <v>1423</v>
      </c>
      <c r="F182" s="48">
        <f t="shared" si="30"/>
        <v>0.59930555555555554</v>
      </c>
      <c r="G182" s="36">
        <v>1429</v>
      </c>
      <c r="H182" s="49">
        <f t="shared" si="31"/>
        <v>0.60347222222222219</v>
      </c>
      <c r="I182" s="49" t="str">
        <f t="shared" si="26"/>
        <v/>
      </c>
      <c r="J182" s="34">
        <f t="shared" si="27"/>
        <v>8.0000000000001315</v>
      </c>
      <c r="K182" s="34">
        <f t="shared" si="32"/>
        <v>5.9999999999999787</v>
      </c>
      <c r="L182" s="34">
        <f t="shared" si="28"/>
        <v>1</v>
      </c>
      <c r="M182" s="34">
        <f t="shared" ca="1" si="29"/>
        <v>1410</v>
      </c>
      <c r="N182" s="34" t="str">
        <f t="shared" si="33"/>
        <v/>
      </c>
      <c r="O182" s="34">
        <f t="shared" si="34"/>
        <v>4.4400000000000732</v>
      </c>
      <c r="P182" s="37">
        <f t="shared" si="35"/>
        <v>1.855168651386081</v>
      </c>
      <c r="Q182" s="34">
        <f t="shared" si="36"/>
        <v>5.999999999999979E-2</v>
      </c>
      <c r="R182" s="34">
        <f t="shared" si="37"/>
        <v>4.5000000000000728</v>
      </c>
      <c r="S182" s="37">
        <f t="shared" si="38"/>
        <v>1.9151686513860808</v>
      </c>
    </row>
    <row r="183" spans="1:19" x14ac:dyDescent="0.2">
      <c r="A183" s="50"/>
      <c r="C183" s="56"/>
      <c r="D183" s="36">
        <v>1.1000000000000001</v>
      </c>
      <c r="E183" s="36">
        <v>1437</v>
      </c>
      <c r="F183" s="48">
        <f t="shared" si="30"/>
        <v>0.60902777777777783</v>
      </c>
      <c r="G183" s="36">
        <v>1440</v>
      </c>
      <c r="H183" s="49">
        <f t="shared" si="31"/>
        <v>0.61111111111111105</v>
      </c>
      <c r="I183" s="49" t="str">
        <f t="shared" si="26"/>
        <v/>
      </c>
      <c r="J183" s="34">
        <f t="shared" si="27"/>
        <v>10.000000000000124</v>
      </c>
      <c r="K183" s="34">
        <f t="shared" si="32"/>
        <v>2.9999999999998295</v>
      </c>
      <c r="L183" s="34">
        <f t="shared" si="28"/>
        <v>2</v>
      </c>
      <c r="M183" s="34">
        <f t="shared" ca="1" si="29"/>
        <v>1410</v>
      </c>
      <c r="N183" s="34" t="str">
        <f t="shared" si="33"/>
        <v/>
      </c>
      <c r="O183" s="34">
        <f t="shared" si="34"/>
        <v>5.5350000000000685</v>
      </c>
      <c r="P183" s="37">
        <f t="shared" si="35"/>
        <v>2.1613547752856128</v>
      </c>
      <c r="Q183" s="34">
        <f t="shared" si="36"/>
        <v>3.2999999999998129</v>
      </c>
      <c r="R183" s="34">
        <f t="shared" si="37"/>
        <v>8.8349999999998818</v>
      </c>
      <c r="S183" s="37">
        <f t="shared" si="38"/>
        <v>5.4613547752854252</v>
      </c>
    </row>
    <row r="184" spans="1:19" x14ac:dyDescent="0.2">
      <c r="C184" s="56"/>
      <c r="D184" s="36">
        <v>7.0000000000000001E-3</v>
      </c>
      <c r="E184" s="36">
        <v>1450</v>
      </c>
      <c r="F184" s="48">
        <f t="shared" si="30"/>
        <v>0.61805555555555558</v>
      </c>
      <c r="G184" s="36">
        <v>1453</v>
      </c>
      <c r="H184" s="49">
        <f t="shared" si="31"/>
        <v>0.62013888888888891</v>
      </c>
      <c r="I184" s="49">
        <f t="shared" si="26"/>
        <v>0.62361111111111112</v>
      </c>
      <c r="J184" s="34" t="str">
        <f t="shared" si="27"/>
        <v/>
      </c>
      <c r="K184" s="34">
        <f t="shared" si="32"/>
        <v>2.9999999999999893</v>
      </c>
      <c r="L184" s="34">
        <f t="shared" si="28"/>
        <v>3</v>
      </c>
      <c r="M184" s="34">
        <f t="shared" ca="1" si="29"/>
        <v>1410</v>
      </c>
      <c r="N184" s="34">
        <f t="shared" ca="1" si="33"/>
        <v>47.999999999999986</v>
      </c>
      <c r="O184" s="34">
        <f t="shared" si="34"/>
        <v>1.7500000000000002E-2</v>
      </c>
      <c r="P184" s="37">
        <f t="shared" si="35"/>
        <v>3.9526049426535596E-3</v>
      </c>
      <c r="Q184" s="34">
        <f t="shared" si="36"/>
        <v>2.0999999999999925E-2</v>
      </c>
      <c r="R184" s="34">
        <f t="shared" si="37"/>
        <v>3.8499999999999923E-2</v>
      </c>
      <c r="S184" s="37">
        <f t="shared" si="38"/>
        <v>2.4952604942653486E-2</v>
      </c>
    </row>
    <row r="185" spans="1:19" x14ac:dyDescent="0.2">
      <c r="A185" s="50">
        <v>41407</v>
      </c>
      <c r="B185" s="34">
        <v>1456</v>
      </c>
      <c r="C185" s="56"/>
      <c r="D185" s="36">
        <v>0.01</v>
      </c>
      <c r="E185" s="36">
        <v>1510</v>
      </c>
      <c r="F185" s="48">
        <f t="shared" si="30"/>
        <v>0.63194444444444442</v>
      </c>
      <c r="G185" s="36">
        <v>1512</v>
      </c>
      <c r="H185" s="49">
        <f t="shared" si="31"/>
        <v>0.6333333333333333</v>
      </c>
      <c r="I185" s="49" t="str">
        <f t="shared" si="26"/>
        <v/>
      </c>
      <c r="J185" s="34">
        <f t="shared" si="27"/>
        <v>8.0000000000001315</v>
      </c>
      <c r="K185" s="34">
        <f t="shared" si="32"/>
        <v>1.9999999999999929</v>
      </c>
      <c r="L185" s="34">
        <f t="shared" si="28"/>
        <v>1</v>
      </c>
      <c r="M185" s="34">
        <f t="shared" ca="1" si="29"/>
        <v>1456</v>
      </c>
      <c r="N185" s="34" t="str">
        <f t="shared" si="33"/>
        <v/>
      </c>
      <c r="O185" s="34">
        <f t="shared" si="34"/>
        <v>4.4400000000000732</v>
      </c>
      <c r="P185" s="37">
        <f t="shared" si="35"/>
        <v>1.855168651386081</v>
      </c>
      <c r="Q185" s="34">
        <f t="shared" si="36"/>
        <v>1.9999999999999931E-2</v>
      </c>
      <c r="R185" s="34">
        <f t="shared" si="37"/>
        <v>4.4600000000000728</v>
      </c>
      <c r="S185" s="37">
        <f t="shared" si="38"/>
        <v>1.875168651386081</v>
      </c>
    </row>
    <row r="186" spans="1:19" x14ac:dyDescent="0.2">
      <c r="A186" s="50"/>
      <c r="C186" s="56"/>
      <c r="D186" s="36">
        <v>1.1000000000000001</v>
      </c>
      <c r="E186" s="36">
        <v>1520</v>
      </c>
      <c r="F186" s="48">
        <f t="shared" si="30"/>
        <v>0.63888888888888895</v>
      </c>
      <c r="G186" s="36">
        <v>1522</v>
      </c>
      <c r="H186" s="49">
        <f t="shared" si="31"/>
        <v>0.64027777777777783</v>
      </c>
      <c r="I186" s="49" t="str">
        <f t="shared" si="26"/>
        <v/>
      </c>
      <c r="J186" s="34">
        <f t="shared" si="27"/>
        <v>12.999999999999954</v>
      </c>
      <c r="K186" s="34">
        <f t="shared" si="32"/>
        <v>1.9999999999999929</v>
      </c>
      <c r="L186" s="34">
        <f t="shared" si="28"/>
        <v>2</v>
      </c>
      <c r="M186" s="34">
        <f t="shared" ca="1" si="29"/>
        <v>1456</v>
      </c>
      <c r="N186" s="34" t="str">
        <f t="shared" si="33"/>
        <v/>
      </c>
      <c r="O186" s="34">
        <f t="shared" si="34"/>
        <v>7.1954999999999742</v>
      </c>
      <c r="P186" s="37">
        <f t="shared" si="35"/>
        <v>2.8097612078712517</v>
      </c>
      <c r="Q186" s="34">
        <f t="shared" si="36"/>
        <v>2.1999999999999922</v>
      </c>
      <c r="R186" s="34">
        <f t="shared" si="37"/>
        <v>9.3954999999999664</v>
      </c>
      <c r="S186" s="37">
        <f t="shared" si="38"/>
        <v>5.0097612078712439</v>
      </c>
    </row>
    <row r="187" spans="1:19" x14ac:dyDescent="0.2">
      <c r="A187" s="50"/>
      <c r="C187" s="56"/>
      <c r="D187" s="36">
        <v>7.0000000000000001E-3</v>
      </c>
      <c r="E187" s="36">
        <v>1535</v>
      </c>
      <c r="F187" s="48">
        <f t="shared" si="30"/>
        <v>0.64930555555555558</v>
      </c>
      <c r="G187" s="36">
        <v>1539</v>
      </c>
      <c r="H187" s="49">
        <f t="shared" si="31"/>
        <v>0.65208333333333335</v>
      </c>
      <c r="I187" s="49">
        <f t="shared" si="26"/>
        <v>0.65555555555555556</v>
      </c>
      <c r="J187" s="34" t="str">
        <f t="shared" si="27"/>
        <v/>
      </c>
      <c r="K187" s="34">
        <f t="shared" si="32"/>
        <v>3.9999999999999858</v>
      </c>
      <c r="L187" s="34">
        <f t="shared" si="28"/>
        <v>3</v>
      </c>
      <c r="M187" s="34">
        <f t="shared" ca="1" si="29"/>
        <v>1456</v>
      </c>
      <c r="N187" s="34">
        <f t="shared" ca="1" si="33"/>
        <v>47.999999999999986</v>
      </c>
      <c r="O187" s="34">
        <f t="shared" si="34"/>
        <v>1.7500000000000002E-2</v>
      </c>
      <c r="P187" s="37">
        <f t="shared" si="35"/>
        <v>3.9526049426535596E-3</v>
      </c>
      <c r="Q187" s="34">
        <f t="shared" si="36"/>
        <v>2.79999999999999E-2</v>
      </c>
      <c r="R187" s="34">
        <f t="shared" si="37"/>
        <v>4.5499999999999902E-2</v>
      </c>
      <c r="S187" s="37">
        <f t="shared" si="38"/>
        <v>3.1952604942653458E-2</v>
      </c>
    </row>
    <row r="188" spans="1:19" x14ac:dyDescent="0.2">
      <c r="A188" s="50">
        <v>41408</v>
      </c>
      <c r="B188" s="34">
        <v>1017</v>
      </c>
      <c r="C188" s="56" t="s">
        <v>80</v>
      </c>
      <c r="D188" s="36">
        <v>0.01</v>
      </c>
      <c r="E188" s="36">
        <v>1041</v>
      </c>
      <c r="F188" s="48">
        <f t="shared" si="30"/>
        <v>0.44513888888888892</v>
      </c>
      <c r="G188" s="36">
        <v>1045</v>
      </c>
      <c r="H188" s="49">
        <f t="shared" si="31"/>
        <v>0.44791666666666669</v>
      </c>
      <c r="I188" s="49" t="str">
        <f t="shared" si="26"/>
        <v/>
      </c>
      <c r="J188" s="34">
        <f t="shared" si="27"/>
        <v>6.9999999999999751</v>
      </c>
      <c r="K188" s="34">
        <f t="shared" si="32"/>
        <v>3.9999999999999858</v>
      </c>
      <c r="L188" s="34">
        <f t="shared" si="28"/>
        <v>1</v>
      </c>
      <c r="M188" s="34">
        <f t="shared" ca="1" si="29"/>
        <v>1017</v>
      </c>
      <c r="N188" s="34" t="str">
        <f t="shared" si="33"/>
        <v/>
      </c>
      <c r="O188" s="34">
        <f t="shared" si="34"/>
        <v>0.38499999999999862</v>
      </c>
      <c r="P188" s="37">
        <f t="shared" si="35"/>
        <v>0.27361621771209477</v>
      </c>
      <c r="Q188" s="34">
        <f t="shared" si="36"/>
        <v>3.9999999999999862E-2</v>
      </c>
      <c r="R188" s="34">
        <f t="shared" si="37"/>
        <v>0.42499999999999849</v>
      </c>
      <c r="S188" s="37">
        <f t="shared" si="38"/>
        <v>0.31361621771209464</v>
      </c>
    </row>
    <row r="189" spans="1:19" x14ac:dyDescent="0.2">
      <c r="A189" s="50"/>
      <c r="C189" s="56"/>
      <c r="D189" s="36">
        <v>0.1</v>
      </c>
      <c r="E189" s="36">
        <v>1052</v>
      </c>
      <c r="F189" s="48">
        <f t="shared" si="30"/>
        <v>0.45277777777777778</v>
      </c>
      <c r="G189" s="36">
        <v>1107</v>
      </c>
      <c r="H189" s="49">
        <f t="shared" si="31"/>
        <v>0.46319444444444446</v>
      </c>
      <c r="I189" s="49">
        <f t="shared" si="26"/>
        <v>0.46666666666666667</v>
      </c>
      <c r="J189" s="34" t="str">
        <f t="shared" si="27"/>
        <v/>
      </c>
      <c r="K189" s="34">
        <f t="shared" si="32"/>
        <v>15.000000000000027</v>
      </c>
      <c r="L189" s="34">
        <f t="shared" si="28"/>
        <v>2</v>
      </c>
      <c r="M189" s="34">
        <f t="shared" ca="1" si="29"/>
        <v>1017</v>
      </c>
      <c r="N189" s="34">
        <f t="shared" ca="1" si="33"/>
        <v>55.000000000000043</v>
      </c>
      <c r="O189" s="34">
        <f t="shared" si="34"/>
        <v>0.25</v>
      </c>
      <c r="P189" s="37">
        <f t="shared" si="35"/>
        <v>4.342905372259271E-2</v>
      </c>
      <c r="Q189" s="34">
        <f t="shared" si="36"/>
        <v>1.5000000000000027</v>
      </c>
      <c r="R189" s="34">
        <f t="shared" si="37"/>
        <v>1.7500000000000027</v>
      </c>
      <c r="S189" s="37">
        <f t="shared" si="38"/>
        <v>1.5434290537225954</v>
      </c>
    </row>
    <row r="190" spans="1:19" x14ac:dyDescent="0.2">
      <c r="A190" s="50">
        <v>41409</v>
      </c>
      <c r="B190" s="34">
        <v>1050</v>
      </c>
      <c r="C190" s="56" t="s">
        <v>78</v>
      </c>
      <c r="D190" s="36">
        <v>0.01</v>
      </c>
      <c r="E190" s="36">
        <v>1113</v>
      </c>
      <c r="F190" s="48">
        <f t="shared" si="30"/>
        <v>0.46736111111111112</v>
      </c>
      <c r="G190" s="36">
        <v>1120</v>
      </c>
      <c r="H190" s="49">
        <f t="shared" si="31"/>
        <v>0.47222222222222227</v>
      </c>
      <c r="I190" s="49" t="str">
        <f t="shared" si="26"/>
        <v/>
      </c>
      <c r="J190" s="34">
        <f t="shared" si="27"/>
        <v>6.9999999999998952</v>
      </c>
      <c r="K190" s="34">
        <f t="shared" si="32"/>
        <v>7.0000000000000551</v>
      </c>
      <c r="L190" s="34">
        <f t="shared" si="28"/>
        <v>1</v>
      </c>
      <c r="M190" s="34">
        <f t="shared" ca="1" si="29"/>
        <v>1050</v>
      </c>
      <c r="N190" s="34" t="str">
        <f t="shared" si="33"/>
        <v/>
      </c>
      <c r="O190" s="34">
        <f t="shared" si="34"/>
        <v>3.8849999999999421</v>
      </c>
      <c r="P190" s="37">
        <f t="shared" si="35"/>
        <v>1.6232725699627697</v>
      </c>
      <c r="Q190" s="34">
        <f t="shared" si="36"/>
        <v>7.0000000000000548E-2</v>
      </c>
      <c r="R190" s="34">
        <f t="shared" si="37"/>
        <v>3.9549999999999428</v>
      </c>
      <c r="S190" s="37">
        <f t="shared" si="38"/>
        <v>1.6932725699627702</v>
      </c>
    </row>
    <row r="191" spans="1:19" x14ac:dyDescent="0.2">
      <c r="A191" s="50"/>
      <c r="C191" s="56"/>
      <c r="D191" s="36">
        <v>1.1000000000000001</v>
      </c>
      <c r="E191" s="36">
        <v>1127</v>
      </c>
      <c r="F191" s="48">
        <f t="shared" si="30"/>
        <v>0.4770833333333333</v>
      </c>
      <c r="G191" s="36">
        <v>1130</v>
      </c>
      <c r="H191" s="49">
        <f t="shared" si="31"/>
        <v>0.47916666666666669</v>
      </c>
      <c r="I191" s="49" t="str">
        <f t="shared" si="26"/>
        <v/>
      </c>
      <c r="J191" s="34">
        <f t="shared" si="27"/>
        <v>9.9999999999999645</v>
      </c>
      <c r="K191" s="34">
        <f t="shared" si="32"/>
        <v>3.0000000000000693</v>
      </c>
      <c r="L191" s="34">
        <f t="shared" si="28"/>
        <v>2</v>
      </c>
      <c r="M191" s="34">
        <f t="shared" ca="1" si="29"/>
        <v>1050</v>
      </c>
      <c r="N191" s="34" t="str">
        <f t="shared" si="33"/>
        <v/>
      </c>
      <c r="O191" s="34">
        <f t="shared" si="34"/>
        <v>5.5349999999999806</v>
      </c>
      <c r="P191" s="37">
        <f t="shared" si="35"/>
        <v>2.1613547752855782</v>
      </c>
      <c r="Q191" s="34">
        <f t="shared" si="36"/>
        <v>3.3000000000000766</v>
      </c>
      <c r="R191" s="34">
        <f t="shared" si="37"/>
        <v>8.8350000000000577</v>
      </c>
      <c r="S191" s="37">
        <f t="shared" si="38"/>
        <v>5.4613547752856544</v>
      </c>
    </row>
    <row r="192" spans="1:19" x14ac:dyDescent="0.2">
      <c r="A192" s="50"/>
      <c r="C192" s="56"/>
      <c r="D192" s="36">
        <v>7.0000000000000001E-3</v>
      </c>
      <c r="E192" s="36">
        <v>1140</v>
      </c>
      <c r="F192" s="48">
        <f t="shared" si="30"/>
        <v>0.4861111111111111</v>
      </c>
      <c r="G192" s="36">
        <v>1142</v>
      </c>
      <c r="H192" s="49">
        <f t="shared" si="31"/>
        <v>0.48749999999999999</v>
      </c>
      <c r="I192" s="49">
        <f t="shared" si="26"/>
        <v>0.4909722222222222</v>
      </c>
      <c r="J192" s="34" t="str">
        <f t="shared" si="27"/>
        <v/>
      </c>
      <c r="K192" s="34">
        <f t="shared" si="32"/>
        <v>1.9999999999999929</v>
      </c>
      <c r="L192" s="34">
        <f t="shared" si="28"/>
        <v>3</v>
      </c>
      <c r="M192" s="34">
        <f t="shared" ca="1" si="29"/>
        <v>1050</v>
      </c>
      <c r="N192" s="34">
        <f t="shared" ca="1" si="33"/>
        <v>56.999999999999957</v>
      </c>
      <c r="O192" s="34">
        <f t="shared" si="34"/>
        <v>1.7500000000000002E-2</v>
      </c>
      <c r="P192" s="37">
        <f t="shared" si="35"/>
        <v>3.9526049426535596E-3</v>
      </c>
      <c r="Q192" s="34">
        <f t="shared" si="36"/>
        <v>1.399999999999995E-2</v>
      </c>
      <c r="R192" s="34">
        <f t="shared" si="37"/>
        <v>3.1499999999999952E-2</v>
      </c>
      <c r="S192" s="37">
        <f t="shared" si="38"/>
        <v>1.7952604942653508E-2</v>
      </c>
    </row>
    <row r="193" spans="1:19" x14ac:dyDescent="0.2">
      <c r="A193" s="50">
        <v>41409</v>
      </c>
      <c r="B193" s="34">
        <v>1245</v>
      </c>
      <c r="C193" s="56"/>
      <c r="D193" s="36">
        <v>0.01</v>
      </c>
      <c r="E193" s="36">
        <v>1301</v>
      </c>
      <c r="F193" s="48">
        <f t="shared" si="30"/>
        <v>0.54236111111111118</v>
      </c>
      <c r="G193" s="36">
        <v>1306</v>
      </c>
      <c r="H193" s="49">
        <f t="shared" si="31"/>
        <v>0.54583333333333328</v>
      </c>
      <c r="I193" s="49" t="str">
        <f t="shared" si="26"/>
        <v/>
      </c>
      <c r="J193" s="34">
        <f t="shared" si="27"/>
        <v>9.0000000000001279</v>
      </c>
      <c r="K193" s="34">
        <f t="shared" si="32"/>
        <v>4.9999999999998224</v>
      </c>
      <c r="L193" s="34">
        <f t="shared" si="28"/>
        <v>1</v>
      </c>
      <c r="M193" s="34">
        <f t="shared" ca="1" si="29"/>
        <v>1245</v>
      </c>
      <c r="N193" s="34" t="str">
        <f t="shared" si="33"/>
        <v/>
      </c>
      <c r="O193" s="34">
        <f t="shared" si="34"/>
        <v>4.9950000000000712</v>
      </c>
      <c r="P193" s="37">
        <f t="shared" si="35"/>
        <v>2.0870647328093366</v>
      </c>
      <c r="Q193" s="34">
        <f t="shared" si="36"/>
        <v>4.9999999999998226E-2</v>
      </c>
      <c r="R193" s="34">
        <f t="shared" si="37"/>
        <v>5.0450000000000692</v>
      </c>
      <c r="S193" s="37">
        <f t="shared" si="38"/>
        <v>2.1370647328093346</v>
      </c>
    </row>
    <row r="194" spans="1:19" x14ac:dyDescent="0.2">
      <c r="A194" s="50"/>
      <c r="C194" s="56"/>
      <c r="D194" s="36">
        <v>1.1000000000000001</v>
      </c>
      <c r="E194" s="36">
        <v>1315</v>
      </c>
      <c r="F194" s="48">
        <f t="shared" si="30"/>
        <v>0.55208333333333337</v>
      </c>
      <c r="G194" s="36">
        <v>1319</v>
      </c>
      <c r="H194" s="49">
        <f t="shared" si="31"/>
        <v>0.55486111111111114</v>
      </c>
      <c r="I194" s="49" t="str">
        <f t="shared" si="26"/>
        <v/>
      </c>
      <c r="J194" s="34">
        <f t="shared" si="27"/>
        <v>9.9999999999999645</v>
      </c>
      <c r="K194" s="34">
        <f t="shared" si="32"/>
        <v>3.9999999999999858</v>
      </c>
      <c r="L194" s="34">
        <f t="shared" si="28"/>
        <v>2</v>
      </c>
      <c r="M194" s="34">
        <f t="shared" ca="1" si="29"/>
        <v>1245</v>
      </c>
      <c r="N194" s="34" t="str">
        <f t="shared" si="33"/>
        <v/>
      </c>
      <c r="O194" s="34">
        <f t="shared" si="34"/>
        <v>5.5349999999999806</v>
      </c>
      <c r="P194" s="37">
        <f t="shared" si="35"/>
        <v>2.1613547752855782</v>
      </c>
      <c r="Q194" s="34">
        <f t="shared" si="36"/>
        <v>4.3999999999999844</v>
      </c>
      <c r="R194" s="34">
        <f t="shared" si="37"/>
        <v>9.934999999999965</v>
      </c>
      <c r="S194" s="37">
        <f t="shared" si="38"/>
        <v>6.5613547752855625</v>
      </c>
    </row>
    <row r="195" spans="1:19" x14ac:dyDescent="0.2">
      <c r="A195" s="50"/>
      <c r="C195" s="56"/>
      <c r="D195" s="36">
        <v>7.0000000000000001E-3</v>
      </c>
      <c r="E195" s="36">
        <v>1329</v>
      </c>
      <c r="F195" s="48">
        <f t="shared" si="30"/>
        <v>0.56180555555555556</v>
      </c>
      <c r="G195" s="36">
        <v>1333</v>
      </c>
      <c r="H195" s="49">
        <f t="shared" si="31"/>
        <v>0.56458333333333333</v>
      </c>
      <c r="I195" s="49">
        <f t="shared" si="26"/>
        <v>0.56805555555555554</v>
      </c>
      <c r="J195" s="34" t="str">
        <f t="shared" si="27"/>
        <v/>
      </c>
      <c r="K195" s="34">
        <f t="shared" si="32"/>
        <v>3.9999999999999858</v>
      </c>
      <c r="L195" s="34">
        <f t="shared" si="28"/>
        <v>3</v>
      </c>
      <c r="M195" s="34">
        <f t="shared" ca="1" si="29"/>
        <v>1245</v>
      </c>
      <c r="N195" s="34">
        <f t="shared" ca="1" si="33"/>
        <v>52.999999999999972</v>
      </c>
      <c r="O195" s="34">
        <f t="shared" si="34"/>
        <v>1.7500000000000002E-2</v>
      </c>
      <c r="P195" s="37">
        <f t="shared" si="35"/>
        <v>3.9526049426535596E-3</v>
      </c>
      <c r="Q195" s="34">
        <f t="shared" si="36"/>
        <v>2.79999999999999E-2</v>
      </c>
      <c r="R195" s="34">
        <f t="shared" si="37"/>
        <v>4.5499999999999902E-2</v>
      </c>
      <c r="S195" s="37">
        <f t="shared" si="38"/>
        <v>3.1952604942653458E-2</v>
      </c>
    </row>
    <row r="196" spans="1:19" x14ac:dyDescent="0.2">
      <c r="A196" s="50">
        <v>41409</v>
      </c>
      <c r="B196" s="34">
        <v>1342</v>
      </c>
      <c r="C196" s="56"/>
      <c r="D196" s="36">
        <v>0.01</v>
      </c>
      <c r="E196" s="36">
        <v>1353</v>
      </c>
      <c r="F196" s="48">
        <f t="shared" si="30"/>
        <v>0.57847222222222217</v>
      </c>
      <c r="G196" s="36">
        <v>1356</v>
      </c>
      <c r="H196" s="49">
        <f t="shared" si="31"/>
        <v>0.5805555555555556</v>
      </c>
      <c r="I196" s="49" t="str">
        <f t="shared" si="26"/>
        <v/>
      </c>
      <c r="J196" s="34">
        <f t="shared" si="27"/>
        <v>6.9999999999999751</v>
      </c>
      <c r="K196" s="34">
        <f t="shared" si="32"/>
        <v>3.0000000000001492</v>
      </c>
      <c r="L196" s="34">
        <f t="shared" si="28"/>
        <v>1</v>
      </c>
      <c r="M196" s="34">
        <f t="shared" ca="1" si="29"/>
        <v>1342</v>
      </c>
      <c r="N196" s="34" t="str">
        <f t="shared" si="33"/>
        <v/>
      </c>
      <c r="O196" s="34">
        <f t="shared" si="34"/>
        <v>3.8849999999999865</v>
      </c>
      <c r="P196" s="37">
        <f t="shared" si="35"/>
        <v>1.6232725699627883</v>
      </c>
      <c r="Q196" s="34">
        <f t="shared" si="36"/>
        <v>3.0000000000001494E-2</v>
      </c>
      <c r="R196" s="34">
        <f t="shared" si="37"/>
        <v>3.914999999999988</v>
      </c>
      <c r="S196" s="37">
        <f t="shared" si="38"/>
        <v>1.6532725699627899</v>
      </c>
    </row>
    <row r="197" spans="1:19" x14ac:dyDescent="0.2">
      <c r="A197" s="50"/>
      <c r="C197" s="56"/>
      <c r="D197" s="36">
        <v>1.1000000000000001</v>
      </c>
      <c r="E197" s="36">
        <v>1403</v>
      </c>
      <c r="F197" s="48">
        <f t="shared" si="30"/>
        <v>0.5854166666666667</v>
      </c>
      <c r="G197" s="36">
        <v>1406</v>
      </c>
      <c r="H197" s="49">
        <f t="shared" si="31"/>
        <v>0.58750000000000002</v>
      </c>
      <c r="I197" s="49" t="str">
        <f t="shared" si="26"/>
        <v/>
      </c>
      <c r="J197" s="34">
        <f t="shared" si="27"/>
        <v>7.9999999999999716</v>
      </c>
      <c r="K197" s="34">
        <f t="shared" si="32"/>
        <v>2.9999999999999893</v>
      </c>
      <c r="L197" s="34">
        <f t="shared" si="28"/>
        <v>2</v>
      </c>
      <c r="M197" s="34">
        <f t="shared" ca="1" si="29"/>
        <v>1342</v>
      </c>
      <c r="N197" s="34" t="str">
        <f t="shared" si="33"/>
        <v/>
      </c>
      <c r="O197" s="34">
        <f t="shared" si="34"/>
        <v>4.4279999999999839</v>
      </c>
      <c r="P197" s="37">
        <f t="shared" si="35"/>
        <v>1.7290838202284629</v>
      </c>
      <c r="Q197" s="34">
        <f t="shared" si="36"/>
        <v>3.2999999999999887</v>
      </c>
      <c r="R197" s="34">
        <f t="shared" si="37"/>
        <v>7.7279999999999731</v>
      </c>
      <c r="S197" s="37">
        <f t="shared" si="38"/>
        <v>5.0290838202284514</v>
      </c>
    </row>
    <row r="198" spans="1:19" x14ac:dyDescent="0.2">
      <c r="A198" s="50"/>
      <c r="C198" s="56"/>
      <c r="D198" s="36">
        <v>7.0000000000000001E-3</v>
      </c>
      <c r="E198" s="36">
        <v>1414</v>
      </c>
      <c r="F198" s="48">
        <f t="shared" si="30"/>
        <v>0.59305555555555556</v>
      </c>
      <c r="G198" s="36">
        <v>1418</v>
      </c>
      <c r="H198" s="49">
        <f t="shared" si="31"/>
        <v>0.59583333333333333</v>
      </c>
      <c r="I198" s="49">
        <f t="shared" si="26"/>
        <v>0.59930555555555554</v>
      </c>
      <c r="J198" s="34" t="str">
        <f t="shared" si="27"/>
        <v/>
      </c>
      <c r="K198" s="34">
        <f t="shared" si="32"/>
        <v>3.9999999999999858</v>
      </c>
      <c r="L198" s="34">
        <f t="shared" si="28"/>
        <v>3</v>
      </c>
      <c r="M198" s="34">
        <f t="shared" ca="1" si="29"/>
        <v>1342</v>
      </c>
      <c r="N198" s="34">
        <f t="shared" ca="1" si="33"/>
        <v>41.000000000000014</v>
      </c>
      <c r="O198" s="34">
        <f t="shared" si="34"/>
        <v>1.7500000000000002E-2</v>
      </c>
      <c r="P198" s="37">
        <f t="shared" si="35"/>
        <v>3.9526049426535596E-3</v>
      </c>
      <c r="Q198" s="34">
        <f t="shared" si="36"/>
        <v>2.79999999999999E-2</v>
      </c>
      <c r="R198" s="34">
        <f t="shared" si="37"/>
        <v>4.5499999999999902E-2</v>
      </c>
      <c r="S198" s="37">
        <f t="shared" si="38"/>
        <v>3.1952604942653458E-2</v>
      </c>
    </row>
    <row r="199" spans="1:19" x14ac:dyDescent="0.2">
      <c r="A199" s="50">
        <v>41409</v>
      </c>
      <c r="B199" s="34">
        <v>1457</v>
      </c>
      <c r="C199" s="56"/>
      <c r="D199" s="36">
        <v>0.01</v>
      </c>
      <c r="E199" s="36">
        <v>1513</v>
      </c>
      <c r="F199" s="48">
        <f t="shared" si="30"/>
        <v>0.63402777777777775</v>
      </c>
      <c r="G199" s="36">
        <v>1519</v>
      </c>
      <c r="H199" s="49">
        <f t="shared" si="31"/>
        <v>0.6381944444444444</v>
      </c>
      <c r="I199" s="49" t="str">
        <f t="shared" si="26"/>
        <v/>
      </c>
      <c r="J199" s="34">
        <f t="shared" si="27"/>
        <v>7.9999999999999716</v>
      </c>
      <c r="K199" s="34">
        <f t="shared" si="32"/>
        <v>5.9999999999999787</v>
      </c>
      <c r="L199" s="34">
        <f t="shared" si="28"/>
        <v>1</v>
      </c>
      <c r="M199" s="34">
        <f t="shared" ca="1" si="29"/>
        <v>1457</v>
      </c>
      <c r="N199" s="34" t="str">
        <f t="shared" si="33"/>
        <v/>
      </c>
      <c r="O199" s="34">
        <f t="shared" si="34"/>
        <v>4.4399999999999844</v>
      </c>
      <c r="P199" s="37">
        <f t="shared" si="35"/>
        <v>1.8551686513860439</v>
      </c>
      <c r="Q199" s="34">
        <f t="shared" si="36"/>
        <v>5.999999999999979E-2</v>
      </c>
      <c r="R199" s="34">
        <f t="shared" si="37"/>
        <v>4.499999999999984</v>
      </c>
      <c r="S199" s="37">
        <f t="shared" si="38"/>
        <v>1.9151686513860438</v>
      </c>
    </row>
    <row r="200" spans="1:19" x14ac:dyDescent="0.2">
      <c r="A200" s="50"/>
      <c r="C200" s="56"/>
      <c r="D200" s="36">
        <v>1.1000000000000001</v>
      </c>
      <c r="E200" s="36">
        <v>1527</v>
      </c>
      <c r="F200" s="48">
        <f t="shared" si="30"/>
        <v>0.64374999999999993</v>
      </c>
      <c r="G200" s="36">
        <v>1532</v>
      </c>
      <c r="H200" s="49">
        <f t="shared" si="31"/>
        <v>0.64722222222222225</v>
      </c>
      <c r="I200" s="49" t="str">
        <f t="shared" si="26"/>
        <v/>
      </c>
      <c r="J200" s="34">
        <f t="shared" si="27"/>
        <v>9.9999999999999645</v>
      </c>
      <c r="K200" s="34">
        <f t="shared" si="32"/>
        <v>5.0000000000001421</v>
      </c>
      <c r="L200" s="34">
        <f t="shared" si="28"/>
        <v>2</v>
      </c>
      <c r="M200" s="34">
        <f t="shared" ca="1" si="29"/>
        <v>1457</v>
      </c>
      <c r="N200" s="34" t="str">
        <f t="shared" si="33"/>
        <v/>
      </c>
      <c r="O200" s="34">
        <f t="shared" si="34"/>
        <v>5.5349999999999806</v>
      </c>
      <c r="P200" s="37">
        <f t="shared" si="35"/>
        <v>2.1613547752855782</v>
      </c>
      <c r="Q200" s="34">
        <f t="shared" si="36"/>
        <v>5.5000000000001563</v>
      </c>
      <c r="R200" s="34">
        <f t="shared" si="37"/>
        <v>11.035000000000137</v>
      </c>
      <c r="S200" s="37">
        <f t="shared" si="38"/>
        <v>7.6613547752857345</v>
      </c>
    </row>
    <row r="201" spans="1:19" x14ac:dyDescent="0.2">
      <c r="A201" s="50"/>
      <c r="C201" s="56"/>
      <c r="D201" s="36">
        <v>7.0000000000000001E-3</v>
      </c>
      <c r="E201" s="36">
        <v>1542</v>
      </c>
      <c r="F201" s="48">
        <f t="shared" si="30"/>
        <v>0.65416666666666667</v>
      </c>
      <c r="G201" s="36">
        <v>1547</v>
      </c>
      <c r="H201" s="49">
        <f t="shared" si="31"/>
        <v>0.65763888888888888</v>
      </c>
      <c r="I201" s="49">
        <f t="shared" si="26"/>
        <v>0.66111111111111109</v>
      </c>
      <c r="J201" s="34" t="str">
        <f t="shared" si="27"/>
        <v/>
      </c>
      <c r="K201" s="34">
        <f t="shared" si="32"/>
        <v>4.9999999999999822</v>
      </c>
      <c r="L201" s="34">
        <f t="shared" si="28"/>
        <v>3</v>
      </c>
      <c r="M201" s="34">
        <f t="shared" ca="1" si="29"/>
        <v>1457</v>
      </c>
      <c r="N201" s="34">
        <f t="shared" ca="1" si="33"/>
        <v>54.999999999999964</v>
      </c>
      <c r="O201" s="34">
        <f t="shared" si="34"/>
        <v>1.7500000000000002E-2</v>
      </c>
      <c r="P201" s="37">
        <f t="shared" si="35"/>
        <v>3.9526049426535596E-3</v>
      </c>
      <c r="Q201" s="34">
        <f t="shared" si="36"/>
        <v>3.4999999999999878E-2</v>
      </c>
      <c r="R201" s="34">
        <f t="shared" si="37"/>
        <v>5.249999999999988E-2</v>
      </c>
      <c r="S201" s="37">
        <f t="shared" si="38"/>
        <v>3.8952604942653436E-2</v>
      </c>
    </row>
    <row r="202" spans="1:19" x14ac:dyDescent="0.2">
      <c r="A202" s="50">
        <v>41410</v>
      </c>
      <c r="B202" s="34">
        <v>918</v>
      </c>
      <c r="C202" s="56" t="s">
        <v>36</v>
      </c>
      <c r="D202" s="36">
        <v>0.02</v>
      </c>
      <c r="E202" s="36">
        <v>935</v>
      </c>
      <c r="F202" s="48">
        <f t="shared" si="30"/>
        <v>0.39930555555555558</v>
      </c>
      <c r="G202" s="36">
        <v>937</v>
      </c>
      <c r="H202" s="49">
        <f t="shared" si="31"/>
        <v>0.40069444444444446</v>
      </c>
      <c r="I202" s="49" t="str">
        <f t="shared" si="26"/>
        <v/>
      </c>
      <c r="J202" s="34">
        <f t="shared" si="27"/>
        <v>9.000000000000048</v>
      </c>
      <c r="K202" s="34">
        <f t="shared" si="32"/>
        <v>1.9999999999999929</v>
      </c>
      <c r="L202" s="34">
        <f t="shared" si="28"/>
        <v>1</v>
      </c>
      <c r="M202" s="34">
        <f t="shared" ca="1" si="29"/>
        <v>918</v>
      </c>
      <c r="N202" s="34" t="str">
        <f t="shared" si="33"/>
        <v/>
      </c>
      <c r="O202" s="34">
        <f t="shared" si="34"/>
        <v>90.090000000000472</v>
      </c>
      <c r="P202" s="37">
        <f t="shared" si="35"/>
        <v>26.031799476593935</v>
      </c>
      <c r="Q202" s="34">
        <f t="shared" si="36"/>
        <v>3.9999999999999862E-2</v>
      </c>
      <c r="R202" s="34">
        <f t="shared" si="37"/>
        <v>90.130000000000479</v>
      </c>
      <c r="S202" s="37">
        <f t="shared" si="38"/>
        <v>26.071799476593934</v>
      </c>
    </row>
    <row r="203" spans="1:19" x14ac:dyDescent="0.2">
      <c r="A203" s="50"/>
      <c r="C203" s="56"/>
      <c r="D203" s="36">
        <v>20</v>
      </c>
      <c r="E203" s="36">
        <v>946</v>
      </c>
      <c r="F203" s="48">
        <f t="shared" si="30"/>
        <v>0.4069444444444445</v>
      </c>
      <c r="G203" s="36">
        <v>1004</v>
      </c>
      <c r="H203" s="49">
        <f t="shared" si="31"/>
        <v>0.41944444444444445</v>
      </c>
      <c r="I203" s="49">
        <f t="shared" si="26"/>
        <v>0.42291666666666666</v>
      </c>
      <c r="J203" s="34" t="str">
        <f t="shared" si="27"/>
        <v/>
      </c>
      <c r="K203" s="34">
        <f t="shared" si="32"/>
        <v>17.999999999999936</v>
      </c>
      <c r="L203" s="34">
        <f t="shared" si="28"/>
        <v>2</v>
      </c>
      <c r="M203" s="34">
        <f t="shared" ca="1" si="29"/>
        <v>918</v>
      </c>
      <c r="N203" s="34">
        <f t="shared" ca="1" si="33"/>
        <v>50.999999999999979</v>
      </c>
      <c r="O203" s="34">
        <f t="shared" si="34"/>
        <v>50</v>
      </c>
      <c r="P203" s="37">
        <f t="shared" si="35"/>
        <v>5.9484036251947776</v>
      </c>
      <c r="Q203" s="34">
        <f t="shared" si="36"/>
        <v>359.99999999999875</v>
      </c>
      <c r="R203" s="34">
        <f t="shared" si="37"/>
        <v>409.99999999999875</v>
      </c>
      <c r="S203" s="37">
        <f t="shared" si="38"/>
        <v>365.94840362519352</v>
      </c>
    </row>
    <row r="204" spans="1:19" x14ac:dyDescent="0.2">
      <c r="A204" s="50">
        <v>41415</v>
      </c>
      <c r="B204" s="34">
        <v>1526</v>
      </c>
      <c r="C204" s="56">
        <v>4</v>
      </c>
      <c r="D204" s="36">
        <v>0.01</v>
      </c>
      <c r="E204" s="36">
        <v>1538</v>
      </c>
      <c r="F204" s="48">
        <f t="shared" si="30"/>
        <v>0.65138888888888891</v>
      </c>
      <c r="G204" s="36">
        <v>1539</v>
      </c>
      <c r="H204" s="49">
        <f t="shared" si="31"/>
        <v>0.65208333333333335</v>
      </c>
      <c r="I204" s="49" t="str">
        <f t="shared" si="26"/>
        <v/>
      </c>
      <c r="J204" s="34">
        <f t="shared" si="27"/>
        <v>6.9999999999999751</v>
      </c>
      <c r="K204" s="34">
        <f t="shared" si="32"/>
        <v>0.99999999999999645</v>
      </c>
      <c r="L204" s="34">
        <f t="shared" si="28"/>
        <v>1</v>
      </c>
      <c r="M204" s="34">
        <f t="shared" ca="1" si="29"/>
        <v>1526</v>
      </c>
      <c r="N204" s="34" t="str">
        <f t="shared" si="33"/>
        <v/>
      </c>
      <c r="O204" s="34">
        <f t="shared" si="34"/>
        <v>35.034999999999876</v>
      </c>
      <c r="P204" s="37">
        <f t="shared" si="35"/>
        <v>10.123550772692111</v>
      </c>
      <c r="Q204" s="34">
        <f t="shared" si="36"/>
        <v>9.9999999999999655E-3</v>
      </c>
      <c r="R204" s="34">
        <f t="shared" si="37"/>
        <v>35.044999999999874</v>
      </c>
      <c r="S204" s="37">
        <f t="shared" si="38"/>
        <v>10.133550772692111</v>
      </c>
    </row>
    <row r="205" spans="1:19" x14ac:dyDescent="0.2">
      <c r="A205" s="50"/>
      <c r="C205" s="56"/>
      <c r="D205" s="36">
        <v>10</v>
      </c>
      <c r="E205" s="36">
        <v>1546</v>
      </c>
      <c r="F205" s="48">
        <f t="shared" si="30"/>
        <v>0.65694444444444444</v>
      </c>
      <c r="G205" s="36">
        <v>1548</v>
      </c>
      <c r="H205" s="49">
        <f t="shared" si="31"/>
        <v>0.65833333333333333</v>
      </c>
      <c r="I205" s="49" t="str">
        <f t="shared" si="26"/>
        <v/>
      </c>
      <c r="J205" s="34">
        <f t="shared" si="27"/>
        <v>3.9999999999999858</v>
      </c>
      <c r="K205" s="34">
        <f t="shared" si="32"/>
        <v>1.9999999999999929</v>
      </c>
      <c r="L205" s="34">
        <f t="shared" si="28"/>
        <v>2</v>
      </c>
      <c r="M205" s="34">
        <f t="shared" ca="1" si="29"/>
        <v>1526</v>
      </c>
      <c r="N205" s="34" t="str">
        <f t="shared" si="33"/>
        <v/>
      </c>
      <c r="O205" s="34">
        <f t="shared" si="34"/>
        <v>419.99999999999852</v>
      </c>
      <c r="P205" s="37">
        <f t="shared" si="35"/>
        <v>253.69424057354826</v>
      </c>
      <c r="Q205" s="34">
        <f t="shared" si="36"/>
        <v>19.999999999999929</v>
      </c>
      <c r="R205" s="34">
        <f t="shared" si="37"/>
        <v>439.99999999999847</v>
      </c>
      <c r="S205" s="37">
        <f t="shared" si="38"/>
        <v>273.6942405735482</v>
      </c>
    </row>
    <row r="206" spans="1:19" x14ac:dyDescent="0.2">
      <c r="A206" s="50"/>
      <c r="C206" s="56"/>
      <c r="D206" s="36">
        <v>200</v>
      </c>
      <c r="E206" s="36">
        <v>1552</v>
      </c>
      <c r="F206" s="48">
        <f t="shared" si="30"/>
        <v>0.66111111111111109</v>
      </c>
      <c r="G206" s="36">
        <v>1604</v>
      </c>
      <c r="H206" s="49">
        <f t="shared" si="31"/>
        <v>0.6694444444444444</v>
      </c>
      <c r="I206" s="49">
        <f t="shared" si="26"/>
        <v>0.67291666666666661</v>
      </c>
      <c r="J206" s="34" t="str">
        <f t="shared" si="27"/>
        <v/>
      </c>
      <c r="K206" s="34">
        <f t="shared" si="32"/>
        <v>11.999999999999957</v>
      </c>
      <c r="L206" s="34">
        <f t="shared" si="28"/>
        <v>3</v>
      </c>
      <c r="M206" s="34">
        <f t="shared" ca="1" si="29"/>
        <v>1526</v>
      </c>
      <c r="N206" s="34">
        <f t="shared" ca="1" si="33"/>
        <v>42.999999999999844</v>
      </c>
      <c r="O206" s="34">
        <f t="shared" si="34"/>
        <v>500</v>
      </c>
      <c r="P206" s="37">
        <f t="shared" si="35"/>
        <v>52.318172546220183</v>
      </c>
      <c r="Q206" s="34">
        <f t="shared" si="36"/>
        <v>2399.9999999999914</v>
      </c>
      <c r="R206" s="34">
        <f t="shared" si="37"/>
        <v>2899.9999999999914</v>
      </c>
      <c r="S206" s="37">
        <f t="shared" si="38"/>
        <v>2452.3181725462114</v>
      </c>
    </row>
    <row r="207" spans="1:19" x14ac:dyDescent="0.2">
      <c r="A207" s="50">
        <v>41416</v>
      </c>
      <c r="B207" s="34">
        <v>845</v>
      </c>
      <c r="C207" s="56">
        <v>4</v>
      </c>
      <c r="D207" s="36">
        <v>0.01</v>
      </c>
      <c r="E207" s="36">
        <v>855</v>
      </c>
      <c r="F207" s="48">
        <f t="shared" si="30"/>
        <v>0.37152777777777773</v>
      </c>
      <c r="G207" s="36">
        <v>857</v>
      </c>
      <c r="H207" s="49">
        <f t="shared" si="31"/>
        <v>0.37291666666666662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5.0000000000000622</v>
      </c>
      <c r="K207" s="34">
        <f t="shared" si="32"/>
        <v>1.9999999999999929</v>
      </c>
      <c r="L207" s="34">
        <f t="shared" ref="L207:L270" si="41">IF(A207&lt;&gt;"",1,L206+1)</f>
        <v>1</v>
      </c>
      <c r="M207" s="34">
        <f t="shared" ref="M207:M270" ca="1" si="42">OFFSET(B207,-L207+1,0)</f>
        <v>845</v>
      </c>
      <c r="N207" s="34" t="str">
        <f t="shared" si="33"/>
        <v/>
      </c>
      <c r="O207" s="34">
        <f t="shared" si="34"/>
        <v>25.025000000000311</v>
      </c>
      <c r="P207" s="37">
        <f t="shared" si="35"/>
        <v>7.231107694780194</v>
      </c>
      <c r="Q207" s="34">
        <f t="shared" si="36"/>
        <v>1.9999999999999931E-2</v>
      </c>
      <c r="R207" s="34">
        <f t="shared" si="37"/>
        <v>25.045000000000311</v>
      </c>
      <c r="S207" s="37">
        <f t="shared" si="38"/>
        <v>7.2511076947801936</v>
      </c>
    </row>
    <row r="208" spans="1:19" x14ac:dyDescent="0.2">
      <c r="A208" s="50"/>
      <c r="C208" s="56"/>
      <c r="D208" s="36">
        <v>10</v>
      </c>
      <c r="E208" s="36">
        <v>902</v>
      </c>
      <c r="F208" s="48">
        <f t="shared" ref="F208:F271" si="43">VALUE(CONCATENATE(LEFT(E208,LEN(E208)-2),":",RIGHT(E208,2)))</f>
        <v>0.37638888888888888</v>
      </c>
      <c r="G208" s="36">
        <v>906</v>
      </c>
      <c r="H208" s="49">
        <f t="shared" ref="H208:H271" si="44">VALUE(CONCATENATE(LEFT(G208,LEN(G208)-2),":",RIGHT(G208,2)))</f>
        <v>0.37916666666666665</v>
      </c>
      <c r="I208" s="49" t="str">
        <f t="shared" si="39"/>
        <v/>
      </c>
      <c r="J208" s="34">
        <f t="shared" si="40"/>
        <v>5.0000000000000622</v>
      </c>
      <c r="K208" s="34">
        <f t="shared" ref="K208:K271" si="45">(H208-F208)*1440</f>
        <v>3.9999999999999858</v>
      </c>
      <c r="L208" s="34">
        <f t="shared" si="41"/>
        <v>2</v>
      </c>
      <c r="M208" s="34">
        <f t="shared" ca="1" si="42"/>
        <v>845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525.00000000000648</v>
      </c>
      <c r="P208" s="37">
        <f t="shared" ref="P208:P271" si="48">IF(J208&lt;&gt;"",(D209-D208)*J208/LN((D209+0.000001)/(D208+0.000001)),-5*(D208-0.000001)/(LN(1/D208)-13.8155))</f>
        <v>317.11780071694039</v>
      </c>
      <c r="Q208" s="34">
        <f t="shared" ref="Q208:Q271" si="49">(D208*K208)</f>
        <v>39.999999999999858</v>
      </c>
      <c r="R208" s="34">
        <f t="shared" ref="R208:R271" si="50">O208+Q208</f>
        <v>565.00000000000637</v>
      </c>
      <c r="S208" s="37">
        <f t="shared" ref="S208:S271" si="51">P208+Q208</f>
        <v>357.11780071694022</v>
      </c>
    </row>
    <row r="209" spans="1:19" x14ac:dyDescent="0.2">
      <c r="A209" s="50"/>
      <c r="C209" s="56"/>
      <c r="D209" s="36">
        <v>200</v>
      </c>
      <c r="E209" s="36">
        <v>911</v>
      </c>
      <c r="F209" s="48">
        <f t="shared" si="43"/>
        <v>0.38263888888888892</v>
      </c>
      <c r="G209" s="36">
        <v>1606</v>
      </c>
      <c r="H209" s="49">
        <f t="shared" si="44"/>
        <v>0.67083333333333339</v>
      </c>
      <c r="I209" s="49">
        <f t="shared" si="39"/>
        <v>0.6743055555555556</v>
      </c>
      <c r="J209" s="34" t="str">
        <f t="shared" si="40"/>
        <v/>
      </c>
      <c r="K209" s="34">
        <f t="shared" si="45"/>
        <v>415.00000000000006</v>
      </c>
      <c r="L209" s="34">
        <f t="shared" si="41"/>
        <v>3</v>
      </c>
      <c r="M209" s="34">
        <f t="shared" ca="1" si="42"/>
        <v>845</v>
      </c>
      <c r="N209" s="34">
        <f t="shared" ca="1" si="46"/>
        <v>446.00000000000011</v>
      </c>
      <c r="O209" s="34">
        <f t="shared" si="47"/>
        <v>500</v>
      </c>
      <c r="P209" s="37">
        <f t="shared" si="48"/>
        <v>52.318172546220183</v>
      </c>
      <c r="Q209" s="34">
        <f t="shared" si="49"/>
        <v>83000.000000000015</v>
      </c>
      <c r="R209" s="34">
        <f t="shared" si="50"/>
        <v>83500.000000000015</v>
      </c>
      <c r="S209" s="37">
        <f t="shared" si="51"/>
        <v>83052.318172546235</v>
      </c>
    </row>
    <row r="210" spans="1:19" x14ac:dyDescent="0.2">
      <c r="A210" s="50">
        <v>41417</v>
      </c>
      <c r="B210" s="34">
        <v>840</v>
      </c>
      <c r="C210" s="56">
        <v>4</v>
      </c>
      <c r="D210" s="36">
        <v>0.01</v>
      </c>
      <c r="E210" s="36">
        <v>859</v>
      </c>
      <c r="F210" s="48">
        <f t="shared" si="43"/>
        <v>0.3743055555555555</v>
      </c>
      <c r="G210" s="36">
        <v>902</v>
      </c>
      <c r="H210" s="49">
        <f t="shared" si="44"/>
        <v>0.37638888888888888</v>
      </c>
      <c r="I210" s="49" t="str">
        <f t="shared" si="39"/>
        <v/>
      </c>
      <c r="J210" s="34">
        <f t="shared" si="40"/>
        <v>7.9999999999999716</v>
      </c>
      <c r="K210" s="34">
        <f t="shared" si="45"/>
        <v>3.0000000000000693</v>
      </c>
      <c r="L210" s="34">
        <f t="shared" si="41"/>
        <v>1</v>
      </c>
      <c r="M210" s="34">
        <f t="shared" ca="1" si="42"/>
        <v>840</v>
      </c>
      <c r="N210" s="34" t="str">
        <f t="shared" si="46"/>
        <v/>
      </c>
      <c r="O210" s="34">
        <f t="shared" si="47"/>
        <v>40.039999999999857</v>
      </c>
      <c r="P210" s="37">
        <f t="shared" si="48"/>
        <v>11.569772311648126</v>
      </c>
      <c r="Q210" s="34">
        <f t="shared" si="49"/>
        <v>3.0000000000000693E-2</v>
      </c>
      <c r="R210" s="34">
        <f t="shared" si="50"/>
        <v>40.069999999999858</v>
      </c>
      <c r="S210" s="37">
        <f t="shared" si="51"/>
        <v>11.599772311648127</v>
      </c>
    </row>
    <row r="211" spans="1:19" x14ac:dyDescent="0.2">
      <c r="A211" s="50"/>
      <c r="C211" s="56"/>
      <c r="D211" s="36">
        <v>10</v>
      </c>
      <c r="E211" s="36">
        <v>910</v>
      </c>
      <c r="F211" s="48">
        <f t="shared" si="43"/>
        <v>0.38194444444444442</v>
      </c>
      <c r="G211" s="36">
        <v>920</v>
      </c>
      <c r="H211" s="49">
        <f t="shared" si="44"/>
        <v>0.3888888888888889</v>
      </c>
      <c r="I211" s="49" t="str">
        <f t="shared" si="39"/>
        <v/>
      </c>
      <c r="J211" s="34">
        <f t="shared" si="40"/>
        <v>8.999999999999968</v>
      </c>
      <c r="K211" s="34">
        <f t="shared" si="45"/>
        <v>10.000000000000044</v>
      </c>
      <c r="L211" s="34">
        <f t="shared" si="41"/>
        <v>2</v>
      </c>
      <c r="M211" s="34">
        <f t="shared" ca="1" si="42"/>
        <v>840</v>
      </c>
      <c r="N211" s="34" t="str">
        <f t="shared" si="46"/>
        <v/>
      </c>
      <c r="O211" s="34">
        <f t="shared" si="47"/>
        <v>944.99999999999659</v>
      </c>
      <c r="P211" s="37">
        <f t="shared" si="48"/>
        <v>570.81204129048365</v>
      </c>
      <c r="Q211" s="34">
        <f t="shared" si="49"/>
        <v>100.00000000000044</v>
      </c>
      <c r="R211" s="34">
        <f t="shared" si="50"/>
        <v>1044.999999999997</v>
      </c>
      <c r="S211" s="37">
        <f t="shared" si="51"/>
        <v>670.8120412904841</v>
      </c>
    </row>
    <row r="212" spans="1:19" x14ac:dyDescent="0.2">
      <c r="A212" s="50"/>
      <c r="C212" s="56"/>
      <c r="D212" s="36">
        <v>200</v>
      </c>
      <c r="E212" s="36">
        <v>929</v>
      </c>
      <c r="F212" s="48">
        <f t="shared" si="43"/>
        <v>0.39513888888888887</v>
      </c>
      <c r="G212" s="36">
        <v>1600</v>
      </c>
      <c r="H212" s="49">
        <f t="shared" si="44"/>
        <v>0.66666666666666663</v>
      </c>
      <c r="I212" s="49">
        <f t="shared" si="39"/>
        <v>0.67013888888888884</v>
      </c>
      <c r="J212" s="34" t="str">
        <f t="shared" si="40"/>
        <v/>
      </c>
      <c r="K212" s="34">
        <f t="shared" si="45"/>
        <v>390.99999999999994</v>
      </c>
      <c r="L212" s="34">
        <f t="shared" si="41"/>
        <v>3</v>
      </c>
      <c r="M212" s="34">
        <f t="shared" ca="1" si="42"/>
        <v>840</v>
      </c>
      <c r="N212" s="34">
        <f t="shared" ca="1" si="46"/>
        <v>444.99999999999994</v>
      </c>
      <c r="O212" s="34">
        <f t="shared" si="47"/>
        <v>500</v>
      </c>
      <c r="P212" s="37">
        <f t="shared" si="48"/>
        <v>52.318172546220183</v>
      </c>
      <c r="Q212" s="34">
        <f t="shared" si="49"/>
        <v>78199.999999999985</v>
      </c>
      <c r="R212" s="34">
        <f t="shared" si="50"/>
        <v>78699.999999999985</v>
      </c>
      <c r="S212" s="37">
        <f t="shared" si="51"/>
        <v>78252.318172546205</v>
      </c>
    </row>
    <row r="213" spans="1:19" x14ac:dyDescent="0.2">
      <c r="A213" s="50">
        <v>41418</v>
      </c>
      <c r="B213" s="34">
        <v>835</v>
      </c>
      <c r="C213" s="56">
        <v>4</v>
      </c>
      <c r="D213" s="36">
        <v>0.1</v>
      </c>
      <c r="E213" s="36">
        <v>849</v>
      </c>
      <c r="F213" s="48">
        <f t="shared" si="43"/>
        <v>0.36736111111111108</v>
      </c>
      <c r="G213" s="36">
        <v>851</v>
      </c>
      <c r="H213" s="49">
        <f t="shared" si="44"/>
        <v>0.36874999999999997</v>
      </c>
      <c r="I213" s="49" t="str">
        <f t="shared" si="39"/>
        <v/>
      </c>
      <c r="J213" s="34">
        <f t="shared" si="40"/>
        <v>7.9999999999999716</v>
      </c>
      <c r="K213" s="34">
        <f t="shared" si="45"/>
        <v>1.9999999999999929</v>
      </c>
      <c r="L213" s="34">
        <f t="shared" si="41"/>
        <v>1</v>
      </c>
      <c r="M213" s="34">
        <f t="shared" ca="1" si="42"/>
        <v>835</v>
      </c>
      <c r="N213" s="34" t="str">
        <f t="shared" si="46"/>
        <v/>
      </c>
      <c r="O213" s="34">
        <f t="shared" si="47"/>
        <v>40.399999999999856</v>
      </c>
      <c r="P213" s="37">
        <f t="shared" si="48"/>
        <v>17.198098454926331</v>
      </c>
      <c r="Q213" s="34">
        <f t="shared" si="49"/>
        <v>0.19999999999999929</v>
      </c>
      <c r="R213" s="34">
        <f t="shared" si="50"/>
        <v>40.599999999999852</v>
      </c>
      <c r="S213" s="37">
        <f t="shared" si="51"/>
        <v>17.39809845492633</v>
      </c>
    </row>
    <row r="214" spans="1:19" x14ac:dyDescent="0.2">
      <c r="A214" s="50"/>
      <c r="C214" s="56"/>
      <c r="D214" s="36">
        <v>10</v>
      </c>
      <c r="E214" s="36">
        <v>859</v>
      </c>
      <c r="F214" s="48">
        <f t="shared" si="43"/>
        <v>0.3743055555555555</v>
      </c>
      <c r="G214" s="36">
        <v>903</v>
      </c>
      <c r="H214" s="49">
        <f t="shared" si="44"/>
        <v>0.37708333333333338</v>
      </c>
      <c r="I214" s="49" t="str">
        <f t="shared" si="39"/>
        <v/>
      </c>
      <c r="J214" s="34">
        <f t="shared" si="40"/>
        <v>6.9999999999998952</v>
      </c>
      <c r="K214" s="34">
        <f t="shared" si="45"/>
        <v>4.0000000000001457</v>
      </c>
      <c r="L214" s="34">
        <f t="shared" si="41"/>
        <v>2</v>
      </c>
      <c r="M214" s="34">
        <f t="shared" ca="1" si="42"/>
        <v>835</v>
      </c>
      <c r="N214" s="34" t="str">
        <f t="shared" si="46"/>
        <v/>
      </c>
      <c r="O214" s="34">
        <f t="shared" si="47"/>
        <v>734.99999999998897</v>
      </c>
      <c r="P214" s="37">
        <f t="shared" si="48"/>
        <v>443.96492100370438</v>
      </c>
      <c r="Q214" s="34">
        <f t="shared" si="49"/>
        <v>40.000000000001457</v>
      </c>
      <c r="R214" s="34">
        <f t="shared" si="50"/>
        <v>774.99999999999045</v>
      </c>
      <c r="S214" s="37">
        <f t="shared" si="51"/>
        <v>483.96492100370585</v>
      </c>
    </row>
    <row r="215" spans="1:19" x14ac:dyDescent="0.2">
      <c r="A215" s="50"/>
      <c r="C215" s="56"/>
      <c r="D215" s="36">
        <v>200</v>
      </c>
      <c r="E215" s="36">
        <v>910</v>
      </c>
      <c r="F215" s="48">
        <f t="shared" si="43"/>
        <v>0.38194444444444442</v>
      </c>
      <c r="G215" s="36">
        <v>1600</v>
      </c>
      <c r="H215" s="49">
        <f t="shared" si="44"/>
        <v>0.66666666666666663</v>
      </c>
      <c r="I215" s="49">
        <f t="shared" si="39"/>
        <v>0.67013888888888884</v>
      </c>
      <c r="J215" s="34" t="str">
        <f t="shared" si="40"/>
        <v/>
      </c>
      <c r="K215" s="34">
        <f t="shared" si="45"/>
        <v>410</v>
      </c>
      <c r="L215" s="34">
        <f t="shared" si="41"/>
        <v>3</v>
      </c>
      <c r="M215" s="34">
        <f t="shared" ca="1" si="42"/>
        <v>835</v>
      </c>
      <c r="N215" s="34">
        <f t="shared" ca="1" si="46"/>
        <v>449.99999999999994</v>
      </c>
      <c r="O215" s="34">
        <f t="shared" si="47"/>
        <v>500</v>
      </c>
      <c r="P215" s="37">
        <f t="shared" si="48"/>
        <v>52.318172546220183</v>
      </c>
      <c r="Q215" s="34">
        <f t="shared" si="49"/>
        <v>82000</v>
      </c>
      <c r="R215" s="34">
        <f t="shared" si="50"/>
        <v>82500</v>
      </c>
      <c r="S215" s="37">
        <f t="shared" si="51"/>
        <v>82052.31817254622</v>
      </c>
    </row>
    <row r="216" spans="1:19" x14ac:dyDescent="0.2">
      <c r="A216" s="50">
        <v>41426</v>
      </c>
      <c r="B216" s="34">
        <v>1005</v>
      </c>
      <c r="C216" s="56">
        <v>4</v>
      </c>
      <c r="D216" s="36">
        <v>0.01</v>
      </c>
      <c r="E216" s="36">
        <v>1018</v>
      </c>
      <c r="F216" s="48">
        <f t="shared" si="43"/>
        <v>0.4291666666666667</v>
      </c>
      <c r="G216" s="36">
        <v>1021</v>
      </c>
      <c r="H216" s="49">
        <f t="shared" si="44"/>
        <v>0.43124999999999997</v>
      </c>
      <c r="I216" s="49" t="str">
        <f t="shared" si="39"/>
        <v/>
      </c>
      <c r="J216" s="34">
        <f t="shared" si="40"/>
        <v>9.000000000000048</v>
      </c>
      <c r="K216" s="34">
        <f t="shared" si="45"/>
        <v>2.9999999999999094</v>
      </c>
      <c r="L216" s="34">
        <f t="shared" si="41"/>
        <v>1</v>
      </c>
      <c r="M216" s="34">
        <f t="shared" ca="1" si="42"/>
        <v>1005</v>
      </c>
      <c r="N216" s="34" t="str">
        <f t="shared" si="46"/>
        <v/>
      </c>
      <c r="O216" s="34">
        <f t="shared" si="47"/>
        <v>45.045000000000236</v>
      </c>
      <c r="P216" s="37">
        <f t="shared" si="48"/>
        <v>13.015993850604257</v>
      </c>
      <c r="Q216" s="34">
        <f t="shared" si="49"/>
        <v>2.9999999999999093E-2</v>
      </c>
      <c r="R216" s="34">
        <f t="shared" si="50"/>
        <v>45.075000000000237</v>
      </c>
      <c r="S216" s="37">
        <f t="shared" si="51"/>
        <v>13.045993850604257</v>
      </c>
    </row>
    <row r="217" spans="1:19" x14ac:dyDescent="0.2">
      <c r="A217" s="50"/>
      <c r="C217" s="56"/>
      <c r="D217" s="36">
        <v>10</v>
      </c>
      <c r="E217" s="36">
        <v>1030</v>
      </c>
      <c r="F217" s="48">
        <f t="shared" si="43"/>
        <v>0.4375</v>
      </c>
      <c r="G217" s="36">
        <v>1053</v>
      </c>
      <c r="H217" s="49">
        <f t="shared" si="44"/>
        <v>0.45347222222222222</v>
      </c>
      <c r="I217" s="49">
        <f t="shared" si="39"/>
        <v>0.45694444444444443</v>
      </c>
      <c r="J217" s="34" t="str">
        <f t="shared" si="40"/>
        <v/>
      </c>
      <c r="K217" s="34">
        <f t="shared" si="45"/>
        <v>23</v>
      </c>
      <c r="L217" s="34">
        <f t="shared" si="41"/>
        <v>2</v>
      </c>
      <c r="M217" s="34">
        <f t="shared" ca="1" si="42"/>
        <v>1005</v>
      </c>
      <c r="N217" s="34">
        <f t="shared" ca="1" si="46"/>
        <v>52.999999999999972</v>
      </c>
      <c r="O217" s="34">
        <f t="shared" si="47"/>
        <v>25</v>
      </c>
      <c r="P217" s="37">
        <f t="shared" si="48"/>
        <v>3.1021051639523365</v>
      </c>
      <c r="Q217" s="34">
        <f t="shared" si="49"/>
        <v>230</v>
      </c>
      <c r="R217" s="34">
        <f t="shared" si="50"/>
        <v>255</v>
      </c>
      <c r="S217" s="37">
        <f t="shared" si="51"/>
        <v>233.10210516395233</v>
      </c>
    </row>
    <row r="218" spans="1:19" x14ac:dyDescent="0.2">
      <c r="A218" s="50">
        <v>41431</v>
      </c>
      <c r="B218" s="34">
        <v>826</v>
      </c>
      <c r="C218" s="56">
        <v>5</v>
      </c>
      <c r="D218" s="36">
        <v>0.01</v>
      </c>
      <c r="E218" s="36">
        <v>836</v>
      </c>
      <c r="F218" s="48">
        <f t="shared" si="43"/>
        <v>0.35833333333333334</v>
      </c>
      <c r="G218" s="36">
        <v>846</v>
      </c>
      <c r="H218" s="49">
        <f t="shared" si="44"/>
        <v>0.36527777777777781</v>
      </c>
      <c r="I218" s="49" t="str">
        <f t="shared" si="39"/>
        <v/>
      </c>
      <c r="J218" s="34">
        <f t="shared" si="40"/>
        <v>3.9999999999999858</v>
      </c>
      <c r="K218" s="34">
        <f t="shared" si="45"/>
        <v>10.000000000000044</v>
      </c>
      <c r="L218" s="34">
        <f t="shared" si="41"/>
        <v>1</v>
      </c>
      <c r="M218" s="34">
        <f t="shared" ca="1" si="42"/>
        <v>826</v>
      </c>
      <c r="N218" s="34" t="str">
        <f t="shared" si="46"/>
        <v/>
      </c>
      <c r="O218" s="34">
        <f t="shared" si="47"/>
        <v>0.21999999999999922</v>
      </c>
      <c r="P218" s="37">
        <f t="shared" si="48"/>
        <v>0.15635212440691129</v>
      </c>
      <c r="Q218" s="34">
        <f t="shared" si="49"/>
        <v>0.10000000000000045</v>
      </c>
      <c r="R218" s="34">
        <f t="shared" si="50"/>
        <v>0.31999999999999967</v>
      </c>
      <c r="S218" s="37">
        <f t="shared" si="51"/>
        <v>0.25635212440691174</v>
      </c>
    </row>
    <row r="219" spans="1:19" x14ac:dyDescent="0.2">
      <c r="A219" s="50"/>
      <c r="C219" s="56"/>
      <c r="D219" s="36">
        <v>0.1</v>
      </c>
      <c r="E219" s="36">
        <v>850</v>
      </c>
      <c r="F219" s="48">
        <f t="shared" si="43"/>
        <v>0.36805555555555558</v>
      </c>
      <c r="G219" s="36">
        <v>923</v>
      </c>
      <c r="H219" s="49">
        <f t="shared" si="44"/>
        <v>0.39097222222222222</v>
      </c>
      <c r="I219" s="49" t="str">
        <f t="shared" si="39"/>
        <v/>
      </c>
      <c r="J219" s="34">
        <f t="shared" si="40"/>
        <v>8.0000000000000515</v>
      </c>
      <c r="K219" s="34">
        <f t="shared" si="45"/>
        <v>32.999999999999964</v>
      </c>
      <c r="L219" s="34">
        <f t="shared" si="41"/>
        <v>2</v>
      </c>
      <c r="M219" s="34">
        <f t="shared" ca="1" si="42"/>
        <v>826</v>
      </c>
      <c r="N219" s="34" t="str">
        <f t="shared" si="46"/>
        <v/>
      </c>
      <c r="O219" s="34">
        <f t="shared" si="47"/>
        <v>400.40000000000254</v>
      </c>
      <c r="P219" s="37">
        <f t="shared" si="48"/>
        <v>115.69621729813134</v>
      </c>
      <c r="Q219" s="34">
        <f t="shared" si="49"/>
        <v>3.2999999999999967</v>
      </c>
      <c r="R219" s="34">
        <f t="shared" si="50"/>
        <v>403.70000000000255</v>
      </c>
      <c r="S219" s="37">
        <f t="shared" si="51"/>
        <v>118.99621729813134</v>
      </c>
    </row>
    <row r="220" spans="1:19" x14ac:dyDescent="0.2">
      <c r="A220" s="50"/>
      <c r="C220" s="56"/>
      <c r="D220" s="36">
        <v>100</v>
      </c>
      <c r="E220" s="36">
        <v>931</v>
      </c>
      <c r="F220" s="48">
        <f t="shared" si="43"/>
        <v>0.39652777777777781</v>
      </c>
      <c r="G220" s="36">
        <v>1021</v>
      </c>
      <c r="H220" s="49">
        <f t="shared" si="44"/>
        <v>0.43124999999999997</v>
      </c>
      <c r="I220" s="49" t="str">
        <f t="shared" si="39"/>
        <v/>
      </c>
      <c r="J220" s="34">
        <f t="shared" si="40"/>
        <v>1.9999999999999929</v>
      </c>
      <c r="K220" s="34">
        <f t="shared" si="45"/>
        <v>49.999999999999901</v>
      </c>
      <c r="L220" s="34">
        <f t="shared" si="41"/>
        <v>3</v>
      </c>
      <c r="M220" s="34">
        <f t="shared" ca="1" si="42"/>
        <v>826</v>
      </c>
      <c r="N220" s="34" t="str">
        <f t="shared" si="46"/>
        <v/>
      </c>
      <c r="O220" s="34">
        <f t="shared" si="47"/>
        <v>299.99999999999892</v>
      </c>
      <c r="P220" s="37">
        <f t="shared" si="48"/>
        <v>288.53901025916065</v>
      </c>
      <c r="Q220" s="34">
        <f t="shared" si="49"/>
        <v>4999.99999999999</v>
      </c>
      <c r="R220" s="34">
        <f t="shared" si="50"/>
        <v>5299.9999999999891</v>
      </c>
      <c r="S220" s="37">
        <f t="shared" si="51"/>
        <v>5288.5390102591509</v>
      </c>
    </row>
    <row r="221" spans="1:19" x14ac:dyDescent="0.2">
      <c r="A221" s="50"/>
      <c r="C221" s="56"/>
      <c r="D221" s="36">
        <v>200</v>
      </c>
      <c r="E221" s="36">
        <v>1023</v>
      </c>
      <c r="F221" s="48">
        <f t="shared" si="43"/>
        <v>0.43263888888888885</v>
      </c>
      <c r="G221" s="36">
        <v>1212</v>
      </c>
      <c r="H221" s="49">
        <f t="shared" si="44"/>
        <v>0.5083333333333333</v>
      </c>
      <c r="I221" s="49">
        <f t="shared" si="39"/>
        <v>0.51180555555555551</v>
      </c>
      <c r="J221" s="34" t="str">
        <f t="shared" si="40"/>
        <v/>
      </c>
      <c r="K221" s="34">
        <f t="shared" si="45"/>
        <v>109.00000000000001</v>
      </c>
      <c r="L221" s="34">
        <f t="shared" si="41"/>
        <v>4</v>
      </c>
      <c r="M221" s="34">
        <f t="shared" ca="1" si="42"/>
        <v>826</v>
      </c>
      <c r="N221" s="34">
        <f t="shared" ca="1" si="46"/>
        <v>230.99999999999989</v>
      </c>
      <c r="O221" s="34">
        <f t="shared" si="47"/>
        <v>500</v>
      </c>
      <c r="P221" s="37">
        <f t="shared" si="48"/>
        <v>52.318172546220183</v>
      </c>
      <c r="Q221" s="34">
        <f t="shared" si="49"/>
        <v>21800.000000000004</v>
      </c>
      <c r="R221" s="34">
        <f t="shared" si="50"/>
        <v>22300.000000000004</v>
      </c>
      <c r="S221" s="37">
        <f t="shared" si="51"/>
        <v>21852.318172546224</v>
      </c>
    </row>
    <row r="222" spans="1:19" x14ac:dyDescent="0.2">
      <c r="A222" s="50">
        <v>41432</v>
      </c>
      <c r="B222" s="34">
        <v>1357</v>
      </c>
      <c r="C222" s="56">
        <v>3</v>
      </c>
      <c r="D222" s="36">
        <v>0.01</v>
      </c>
      <c r="E222" s="36">
        <v>1428</v>
      </c>
      <c r="F222" s="48">
        <f t="shared" si="43"/>
        <v>0.60277777777777775</v>
      </c>
      <c r="G222" s="36">
        <v>1451</v>
      </c>
      <c r="H222" s="49">
        <f t="shared" si="44"/>
        <v>0.61875000000000002</v>
      </c>
      <c r="I222" s="49" t="str">
        <f t="shared" si="39"/>
        <v/>
      </c>
      <c r="J222" s="34">
        <f t="shared" si="40"/>
        <v>3.9999999999999858</v>
      </c>
      <c r="K222" s="34">
        <f t="shared" si="45"/>
        <v>23.000000000000078</v>
      </c>
      <c r="L222" s="34">
        <f t="shared" si="41"/>
        <v>1</v>
      </c>
      <c r="M222" s="34">
        <f t="shared" ca="1" si="42"/>
        <v>1357</v>
      </c>
      <c r="N222" s="34" t="str">
        <f t="shared" si="46"/>
        <v/>
      </c>
      <c r="O222" s="34">
        <f t="shared" si="47"/>
        <v>0.21999999999999922</v>
      </c>
      <c r="P222" s="37">
        <f t="shared" si="48"/>
        <v>0.15635212440691129</v>
      </c>
      <c r="Q222" s="34">
        <f t="shared" si="49"/>
        <v>0.23000000000000079</v>
      </c>
      <c r="R222" s="34">
        <f t="shared" si="50"/>
        <v>0.45</v>
      </c>
      <c r="S222" s="37">
        <f t="shared" si="51"/>
        <v>0.38635212440691208</v>
      </c>
    </row>
    <row r="223" spans="1:19" x14ac:dyDescent="0.2">
      <c r="A223" s="50"/>
      <c r="C223" s="56"/>
      <c r="D223" s="36">
        <v>0.1</v>
      </c>
      <c r="E223" s="36">
        <v>1455</v>
      </c>
      <c r="F223" s="48">
        <f t="shared" si="43"/>
        <v>0.62152777777777779</v>
      </c>
      <c r="G223" s="36">
        <v>1541</v>
      </c>
      <c r="H223" s="49">
        <f t="shared" si="44"/>
        <v>0.65347222222222223</v>
      </c>
      <c r="I223" s="49" t="str">
        <f t="shared" si="39"/>
        <v/>
      </c>
      <c r="J223" s="34">
        <f t="shared" si="40"/>
        <v>6.9999999999999751</v>
      </c>
      <c r="K223" s="34">
        <f t="shared" si="45"/>
        <v>46</v>
      </c>
      <c r="L223" s="34">
        <f t="shared" si="41"/>
        <v>2</v>
      </c>
      <c r="M223" s="34">
        <f t="shared" ca="1" si="42"/>
        <v>1357</v>
      </c>
      <c r="N223" s="34" t="str">
        <f t="shared" si="46"/>
        <v/>
      </c>
      <c r="O223" s="34">
        <f t="shared" si="47"/>
        <v>35.349999999999874</v>
      </c>
      <c r="P223" s="37">
        <f t="shared" si="48"/>
        <v>15.048336148060541</v>
      </c>
      <c r="Q223" s="34">
        <f t="shared" si="49"/>
        <v>4.6000000000000005</v>
      </c>
      <c r="R223" s="34">
        <f t="shared" si="50"/>
        <v>39.949999999999875</v>
      </c>
      <c r="S223" s="37">
        <f t="shared" si="51"/>
        <v>19.64833614806054</v>
      </c>
    </row>
    <row r="224" spans="1:19" x14ac:dyDescent="0.2">
      <c r="A224" s="50"/>
      <c r="C224" s="56"/>
      <c r="D224" s="36">
        <v>10</v>
      </c>
      <c r="E224" s="36">
        <v>1548</v>
      </c>
      <c r="F224" s="48">
        <f t="shared" si="43"/>
        <v>0.65833333333333333</v>
      </c>
      <c r="G224" s="36">
        <v>1604</v>
      </c>
      <c r="H224" s="49">
        <f t="shared" si="44"/>
        <v>0.6694444444444444</v>
      </c>
      <c r="I224" s="49">
        <f t="shared" si="39"/>
        <v>0.67291666666666661</v>
      </c>
      <c r="J224" s="34" t="str">
        <f t="shared" si="40"/>
        <v/>
      </c>
      <c r="K224" s="34">
        <f t="shared" si="45"/>
        <v>15.999999999999943</v>
      </c>
      <c r="L224" s="34">
        <f t="shared" si="41"/>
        <v>3</v>
      </c>
      <c r="M224" s="34">
        <f t="shared" ca="1" si="42"/>
        <v>1357</v>
      </c>
      <c r="N224" s="34">
        <f t="shared" ca="1" si="46"/>
        <v>132</v>
      </c>
      <c r="O224" s="34">
        <f t="shared" si="47"/>
        <v>25</v>
      </c>
      <c r="P224" s="37">
        <f t="shared" si="48"/>
        <v>3.1021051639523365</v>
      </c>
      <c r="Q224" s="34">
        <f t="shared" si="49"/>
        <v>159.99999999999943</v>
      </c>
      <c r="R224" s="34">
        <f t="shared" si="50"/>
        <v>184.99999999999943</v>
      </c>
      <c r="S224" s="37">
        <f t="shared" si="51"/>
        <v>163.10210516395176</v>
      </c>
    </row>
    <row r="225" spans="1:19" x14ac:dyDescent="0.2">
      <c r="A225" s="50">
        <v>41435</v>
      </c>
      <c r="B225" s="34">
        <v>920</v>
      </c>
      <c r="C225" s="56">
        <v>3</v>
      </c>
      <c r="D225" s="36">
        <v>0.01</v>
      </c>
      <c r="E225" s="36">
        <v>948</v>
      </c>
      <c r="F225" s="48">
        <f t="shared" si="43"/>
        <v>0.40833333333333338</v>
      </c>
      <c r="G225" s="36">
        <v>954</v>
      </c>
      <c r="H225" s="49">
        <f t="shared" si="44"/>
        <v>0.41250000000000003</v>
      </c>
      <c r="I225" s="49">
        <f t="shared" si="39"/>
        <v>0.41597222222222224</v>
      </c>
      <c r="J225" s="34" t="str">
        <f t="shared" si="40"/>
        <v/>
      </c>
      <c r="K225" s="34">
        <f t="shared" si="45"/>
        <v>5.9999999999999787</v>
      </c>
      <c r="L225" s="34">
        <f t="shared" si="41"/>
        <v>1</v>
      </c>
      <c r="M225" s="34">
        <f t="shared" ca="1" si="42"/>
        <v>920</v>
      </c>
      <c r="N225" s="34">
        <f t="shared" ca="1" si="46"/>
        <v>39.000000000000021</v>
      </c>
      <c r="O225" s="34">
        <f t="shared" si="47"/>
        <v>2.5000000000000001E-2</v>
      </c>
      <c r="P225" s="37">
        <f t="shared" si="48"/>
        <v>5.4281443780592247E-3</v>
      </c>
      <c r="Q225" s="34">
        <f t="shared" si="49"/>
        <v>5.999999999999979E-2</v>
      </c>
      <c r="R225" s="34">
        <f t="shared" si="50"/>
        <v>8.4999999999999798E-2</v>
      </c>
      <c r="S225" s="37">
        <f t="shared" si="51"/>
        <v>6.5428144378059008E-2</v>
      </c>
    </row>
    <row r="226" spans="1:19" x14ac:dyDescent="0.2">
      <c r="A226" s="50">
        <v>41435</v>
      </c>
      <c r="B226" s="34">
        <v>1253</v>
      </c>
      <c r="C226" s="56"/>
      <c r="D226" s="36">
        <v>20</v>
      </c>
      <c r="E226" s="36">
        <v>1320</v>
      </c>
      <c r="F226" s="48">
        <f t="shared" si="43"/>
        <v>0.55555555555555558</v>
      </c>
      <c r="G226" s="36">
        <v>1404</v>
      </c>
      <c r="H226" s="49">
        <f t="shared" si="44"/>
        <v>0.58611111111111114</v>
      </c>
      <c r="I226" s="49" t="str">
        <f t="shared" si="39"/>
        <v/>
      </c>
      <c r="J226" s="34">
        <f t="shared" si="40"/>
        <v>4.9999999999999822</v>
      </c>
      <c r="K226" s="34">
        <f t="shared" si="45"/>
        <v>44</v>
      </c>
      <c r="L226" s="34">
        <f t="shared" si="41"/>
        <v>1</v>
      </c>
      <c r="M226" s="34">
        <f t="shared" ca="1" si="42"/>
        <v>1253</v>
      </c>
      <c r="N226" s="34" t="str">
        <f t="shared" si="46"/>
        <v/>
      </c>
      <c r="O226" s="34">
        <f t="shared" si="47"/>
        <v>74.99999999999973</v>
      </c>
      <c r="P226" s="37">
        <f t="shared" si="48"/>
        <v>72.134757247870354</v>
      </c>
      <c r="Q226" s="34">
        <f t="shared" si="49"/>
        <v>880</v>
      </c>
      <c r="R226" s="34">
        <f t="shared" si="50"/>
        <v>954.99999999999977</v>
      </c>
      <c r="S226" s="37">
        <f t="shared" si="51"/>
        <v>952.13475724787031</v>
      </c>
    </row>
    <row r="227" spans="1:19" x14ac:dyDescent="0.2">
      <c r="A227" s="50"/>
      <c r="C227" s="56"/>
      <c r="D227" s="36">
        <v>10</v>
      </c>
      <c r="E227" s="36">
        <v>1409</v>
      </c>
      <c r="F227" s="48">
        <f t="shared" si="43"/>
        <v>0.58958333333333335</v>
      </c>
      <c r="G227" s="36">
        <v>1452</v>
      </c>
      <c r="H227" s="49">
        <f t="shared" si="44"/>
        <v>0.61944444444444446</v>
      </c>
      <c r="I227" s="49">
        <f t="shared" si="39"/>
        <v>0.62291666666666667</v>
      </c>
      <c r="J227" s="34" t="str">
        <f t="shared" si="40"/>
        <v/>
      </c>
      <c r="K227" s="34">
        <f t="shared" si="45"/>
        <v>43.000000000000007</v>
      </c>
      <c r="L227" s="34">
        <f t="shared" si="41"/>
        <v>2</v>
      </c>
      <c r="M227" s="34">
        <f t="shared" ca="1" si="42"/>
        <v>1253</v>
      </c>
      <c r="N227" s="34">
        <f t="shared" ca="1" si="46"/>
        <v>124.00000000000004</v>
      </c>
      <c r="O227" s="34">
        <f t="shared" si="47"/>
        <v>25</v>
      </c>
      <c r="P227" s="37">
        <f t="shared" si="48"/>
        <v>3.1021051639523365</v>
      </c>
      <c r="Q227" s="34">
        <f t="shared" si="49"/>
        <v>430.00000000000006</v>
      </c>
      <c r="R227" s="34">
        <f t="shared" si="50"/>
        <v>455.00000000000006</v>
      </c>
      <c r="S227" s="37">
        <f t="shared" si="51"/>
        <v>433.10210516395239</v>
      </c>
    </row>
    <row r="228" spans="1:19" x14ac:dyDescent="0.2">
      <c r="A228" s="50">
        <v>41436</v>
      </c>
      <c r="B228" s="34">
        <v>1227</v>
      </c>
      <c r="C228" s="56">
        <v>3</v>
      </c>
      <c r="D228" s="36">
        <v>0.01</v>
      </c>
      <c r="E228" s="36">
        <v>1241</v>
      </c>
      <c r="F228" s="48">
        <f t="shared" si="43"/>
        <v>0.52847222222222223</v>
      </c>
      <c r="G228" s="36">
        <v>1242</v>
      </c>
      <c r="H228" s="49">
        <f t="shared" si="44"/>
        <v>0.52916666666666667</v>
      </c>
      <c r="I228" s="49" t="str">
        <f t="shared" si="39"/>
        <v/>
      </c>
      <c r="J228" s="34">
        <f t="shared" si="40"/>
        <v>4.9999999999999822</v>
      </c>
      <c r="K228" s="34">
        <f t="shared" si="45"/>
        <v>0.99999999999999645</v>
      </c>
      <c r="L228" s="34">
        <f t="shared" si="41"/>
        <v>1</v>
      </c>
      <c r="M228" s="34">
        <f t="shared" ca="1" si="42"/>
        <v>1227</v>
      </c>
      <c r="N228" s="34" t="str">
        <f t="shared" si="46"/>
        <v/>
      </c>
      <c r="O228" s="34">
        <f t="shared" si="47"/>
        <v>0.27499999999999902</v>
      </c>
      <c r="P228" s="37">
        <f t="shared" si="48"/>
        <v>0.19544015550863911</v>
      </c>
      <c r="Q228" s="34">
        <f t="shared" si="49"/>
        <v>9.9999999999999655E-3</v>
      </c>
      <c r="R228" s="34">
        <f t="shared" si="50"/>
        <v>0.28499999999999898</v>
      </c>
      <c r="S228" s="37">
        <f t="shared" si="51"/>
        <v>0.20544015550863906</v>
      </c>
    </row>
    <row r="229" spans="1:19" x14ac:dyDescent="0.2">
      <c r="A229" s="50"/>
      <c r="C229" s="56"/>
      <c r="D229" s="36">
        <v>0.1</v>
      </c>
      <c r="E229" s="36">
        <v>1247</v>
      </c>
      <c r="F229" s="48">
        <f t="shared" si="43"/>
        <v>0.53263888888888888</v>
      </c>
      <c r="G229" s="36">
        <v>1354</v>
      </c>
      <c r="H229" s="49">
        <f t="shared" si="44"/>
        <v>0.57916666666666672</v>
      </c>
      <c r="I229" s="49" t="str">
        <f t="shared" si="39"/>
        <v/>
      </c>
      <c r="J229" s="34">
        <f t="shared" si="40"/>
        <v>12.999999999999954</v>
      </c>
      <c r="K229" s="34">
        <f t="shared" si="45"/>
        <v>67.000000000000085</v>
      </c>
      <c r="L229" s="34">
        <f t="shared" si="41"/>
        <v>2</v>
      </c>
      <c r="M229" s="34">
        <f t="shared" ca="1" si="42"/>
        <v>1227</v>
      </c>
      <c r="N229" s="34" t="str">
        <f t="shared" si="46"/>
        <v/>
      </c>
      <c r="O229" s="34">
        <f t="shared" si="47"/>
        <v>1040.6499999999962</v>
      </c>
      <c r="P229" s="37">
        <f t="shared" si="48"/>
        <v>281.75260829312401</v>
      </c>
      <c r="Q229" s="34">
        <f t="shared" si="49"/>
        <v>6.7000000000000091</v>
      </c>
      <c r="R229" s="34">
        <f t="shared" si="50"/>
        <v>1047.3499999999963</v>
      </c>
      <c r="S229" s="37">
        <f t="shared" si="51"/>
        <v>288.452608293124</v>
      </c>
    </row>
    <row r="230" spans="1:19" x14ac:dyDescent="0.2">
      <c r="A230" s="50"/>
      <c r="C230" s="56"/>
      <c r="D230" s="36">
        <v>160</v>
      </c>
      <c r="E230" s="36">
        <v>1407</v>
      </c>
      <c r="F230" s="48">
        <f t="shared" si="43"/>
        <v>0.58819444444444446</v>
      </c>
      <c r="G230" s="36">
        <v>1435</v>
      </c>
      <c r="H230" s="49">
        <f t="shared" si="44"/>
        <v>0.60763888888888895</v>
      </c>
      <c r="I230" s="49">
        <f t="shared" si="39"/>
        <v>0.61111111111111116</v>
      </c>
      <c r="J230" s="34" t="str">
        <f t="shared" si="40"/>
        <v/>
      </c>
      <c r="K230" s="34">
        <f t="shared" si="45"/>
        <v>28.00000000000006</v>
      </c>
      <c r="L230" s="34">
        <f t="shared" si="41"/>
        <v>3</v>
      </c>
      <c r="M230" s="34">
        <f t="shared" ca="1" si="42"/>
        <v>1227</v>
      </c>
      <c r="N230" s="34">
        <f t="shared" ca="1" si="46"/>
        <v>133.00000000000017</v>
      </c>
      <c r="O230" s="34">
        <f t="shared" si="47"/>
        <v>400</v>
      </c>
      <c r="P230" s="37">
        <f t="shared" si="48"/>
        <v>42.348939102154404</v>
      </c>
      <c r="Q230" s="34">
        <f t="shared" si="49"/>
        <v>4480.00000000001</v>
      </c>
      <c r="R230" s="34">
        <f t="shared" si="50"/>
        <v>4880.00000000001</v>
      </c>
      <c r="S230" s="37">
        <f t="shared" si="51"/>
        <v>4522.348939102164</v>
      </c>
    </row>
    <row r="231" spans="1:19" x14ac:dyDescent="0.2">
      <c r="A231" s="50">
        <v>41438</v>
      </c>
      <c r="B231" s="34">
        <v>808</v>
      </c>
      <c r="C231" s="56" t="s">
        <v>34</v>
      </c>
      <c r="D231" s="36">
        <v>0.01</v>
      </c>
      <c r="E231" s="36">
        <v>820</v>
      </c>
      <c r="F231" s="48">
        <f t="shared" si="43"/>
        <v>0.34722222222222227</v>
      </c>
      <c r="G231" s="36">
        <v>821</v>
      </c>
      <c r="H231" s="49">
        <f t="shared" si="44"/>
        <v>0.34791666666666665</v>
      </c>
      <c r="I231" s="49" t="str">
        <f t="shared" si="39"/>
        <v/>
      </c>
      <c r="J231" s="34">
        <f t="shared" si="40"/>
        <v>3.9999999999999858</v>
      </c>
      <c r="K231" s="34">
        <f t="shared" si="45"/>
        <v>0.99999999999991651</v>
      </c>
      <c r="L231" s="34">
        <f t="shared" si="41"/>
        <v>1</v>
      </c>
      <c r="M231" s="34">
        <f t="shared" ca="1" si="42"/>
        <v>808</v>
      </c>
      <c r="N231" s="34" t="str">
        <f t="shared" si="46"/>
        <v/>
      </c>
      <c r="O231" s="34">
        <f t="shared" si="47"/>
        <v>0.21999999999999922</v>
      </c>
      <c r="P231" s="37">
        <f t="shared" si="48"/>
        <v>0.15635212440691129</v>
      </c>
      <c r="Q231" s="34">
        <f t="shared" si="49"/>
        <v>9.9999999999991658E-3</v>
      </c>
      <c r="R231" s="34">
        <f t="shared" si="50"/>
        <v>0.2299999999999984</v>
      </c>
      <c r="S231" s="37">
        <f t="shared" si="51"/>
        <v>0.16635212440691047</v>
      </c>
    </row>
    <row r="232" spans="1:19" x14ac:dyDescent="0.2">
      <c r="A232" s="50"/>
      <c r="C232" s="56"/>
      <c r="D232" s="36">
        <v>0.1</v>
      </c>
      <c r="E232" s="36">
        <v>825</v>
      </c>
      <c r="F232" s="48">
        <f t="shared" si="43"/>
        <v>0.35069444444444442</v>
      </c>
      <c r="G232" s="36">
        <v>837</v>
      </c>
      <c r="H232" s="49">
        <f t="shared" si="44"/>
        <v>0.35902777777777778</v>
      </c>
      <c r="I232" s="49" t="str">
        <f t="shared" si="39"/>
        <v/>
      </c>
      <c r="J232" s="34">
        <f t="shared" si="40"/>
        <v>6.9999999999999751</v>
      </c>
      <c r="K232" s="34">
        <f t="shared" si="45"/>
        <v>12.000000000000037</v>
      </c>
      <c r="L232" s="34">
        <f t="shared" si="41"/>
        <v>2</v>
      </c>
      <c r="M232" s="34">
        <f t="shared" ca="1" si="42"/>
        <v>808</v>
      </c>
      <c r="N232" s="34" t="str">
        <f t="shared" si="46"/>
        <v/>
      </c>
      <c r="O232" s="34">
        <f t="shared" si="47"/>
        <v>350.34999999999872</v>
      </c>
      <c r="P232" s="37">
        <f t="shared" si="48"/>
        <v>101.23419013586393</v>
      </c>
      <c r="Q232" s="34">
        <f t="shared" si="49"/>
        <v>1.2000000000000037</v>
      </c>
      <c r="R232" s="34">
        <f t="shared" si="50"/>
        <v>351.5499999999987</v>
      </c>
      <c r="S232" s="37">
        <f t="shared" si="51"/>
        <v>102.43419013586393</v>
      </c>
    </row>
    <row r="233" spans="1:19" x14ac:dyDescent="0.2">
      <c r="A233" s="50"/>
      <c r="C233" s="56"/>
      <c r="D233" s="36">
        <v>100</v>
      </c>
      <c r="E233" s="36">
        <v>844</v>
      </c>
      <c r="F233" s="48">
        <f t="shared" si="43"/>
        <v>0.36388888888888887</v>
      </c>
      <c r="G233" s="36">
        <v>919</v>
      </c>
      <c r="H233" s="49">
        <f t="shared" si="44"/>
        <v>0.38819444444444445</v>
      </c>
      <c r="I233" s="49" t="str">
        <f t="shared" si="39"/>
        <v/>
      </c>
      <c r="J233" s="34">
        <f t="shared" si="40"/>
        <v>10.999999999999961</v>
      </c>
      <c r="K233" s="34">
        <f t="shared" si="45"/>
        <v>35.000000000000036</v>
      </c>
      <c r="L233" s="34">
        <f t="shared" si="41"/>
        <v>3</v>
      </c>
      <c r="M233" s="34">
        <f t="shared" ca="1" si="42"/>
        <v>808</v>
      </c>
      <c r="N233" s="34" t="str">
        <f t="shared" si="46"/>
        <v/>
      </c>
      <c r="O233" s="34">
        <f t="shared" si="47"/>
        <v>550.54999999999802</v>
      </c>
      <c r="P233" s="37">
        <f t="shared" si="48"/>
        <v>159.08229878492904</v>
      </c>
      <c r="Q233" s="34">
        <f t="shared" si="49"/>
        <v>3500.0000000000036</v>
      </c>
      <c r="R233" s="34">
        <f t="shared" si="50"/>
        <v>4050.5500000000015</v>
      </c>
      <c r="S233" s="37">
        <f t="shared" si="51"/>
        <v>3659.0822987849328</v>
      </c>
    </row>
    <row r="234" spans="1:19" x14ac:dyDescent="0.2">
      <c r="A234" s="50"/>
      <c r="C234" s="56"/>
      <c r="D234" s="36">
        <v>0.1</v>
      </c>
      <c r="E234" s="36">
        <v>930</v>
      </c>
      <c r="F234" s="48">
        <f t="shared" si="43"/>
        <v>0.39583333333333331</v>
      </c>
      <c r="G234" s="36">
        <v>942</v>
      </c>
      <c r="H234" s="49">
        <f t="shared" si="44"/>
        <v>0.40416666666666662</v>
      </c>
      <c r="I234" s="49">
        <f t="shared" si="39"/>
        <v>0.40763888888888883</v>
      </c>
      <c r="J234" s="34" t="str">
        <f t="shared" si="40"/>
        <v/>
      </c>
      <c r="K234" s="34">
        <f t="shared" si="45"/>
        <v>11.999999999999957</v>
      </c>
      <c r="L234" s="34">
        <f t="shared" si="41"/>
        <v>4</v>
      </c>
      <c r="M234" s="34">
        <f t="shared" ca="1" si="42"/>
        <v>808</v>
      </c>
      <c r="N234" s="34">
        <f t="shared" ca="1" si="46"/>
        <v>98.999999999999972</v>
      </c>
      <c r="O234" s="34">
        <f t="shared" si="47"/>
        <v>0.25</v>
      </c>
      <c r="P234" s="37">
        <f t="shared" si="48"/>
        <v>4.342905372259271E-2</v>
      </c>
      <c r="Q234" s="34">
        <f t="shared" si="49"/>
        <v>1.1999999999999957</v>
      </c>
      <c r="R234" s="34">
        <f t="shared" si="50"/>
        <v>1.4499999999999957</v>
      </c>
      <c r="S234" s="37">
        <f t="shared" si="51"/>
        <v>1.2434290537225885</v>
      </c>
    </row>
    <row r="235" spans="1:19" x14ac:dyDescent="0.2">
      <c r="A235" s="50">
        <v>41442</v>
      </c>
      <c r="B235" s="34">
        <v>1016</v>
      </c>
      <c r="C235" s="56" t="s">
        <v>35</v>
      </c>
      <c r="D235" s="36">
        <v>0.01</v>
      </c>
      <c r="E235" s="36">
        <v>1027</v>
      </c>
      <c r="F235" s="48">
        <f t="shared" si="43"/>
        <v>0.43541666666666662</v>
      </c>
      <c r="G235" s="36">
        <v>1029</v>
      </c>
      <c r="H235" s="49">
        <f t="shared" si="44"/>
        <v>0.4368055555555555</v>
      </c>
      <c r="I235" s="49" t="str">
        <f t="shared" si="39"/>
        <v/>
      </c>
      <c r="J235" s="34">
        <f t="shared" si="40"/>
        <v>3.0000000000000693</v>
      </c>
      <c r="K235" s="34">
        <f t="shared" si="45"/>
        <v>1.9999999999999929</v>
      </c>
      <c r="L235" s="34">
        <f t="shared" si="41"/>
        <v>1</v>
      </c>
      <c r="M235" s="34">
        <f t="shared" ca="1" si="42"/>
        <v>1016</v>
      </c>
      <c r="N235" s="34" t="str">
        <f t="shared" si="46"/>
        <v/>
      </c>
      <c r="O235" s="34">
        <f t="shared" si="47"/>
        <v>0.16500000000000381</v>
      </c>
      <c r="P235" s="37">
        <f t="shared" si="48"/>
        <v>0.1172640933051866</v>
      </c>
      <c r="Q235" s="34">
        <f t="shared" si="49"/>
        <v>1.9999999999999931E-2</v>
      </c>
      <c r="R235" s="34">
        <f t="shared" si="50"/>
        <v>0.18500000000000374</v>
      </c>
      <c r="S235" s="37">
        <f t="shared" si="51"/>
        <v>0.13726409330518652</v>
      </c>
    </row>
    <row r="236" spans="1:19" x14ac:dyDescent="0.2">
      <c r="A236" s="50"/>
      <c r="C236" s="56"/>
      <c r="D236" s="36">
        <v>0.1</v>
      </c>
      <c r="E236" s="36">
        <v>1032</v>
      </c>
      <c r="F236" s="48">
        <f t="shared" si="43"/>
        <v>0.43888888888888888</v>
      </c>
      <c r="G236" s="36">
        <v>1050</v>
      </c>
      <c r="H236" s="49">
        <f t="shared" si="44"/>
        <v>0.4513888888888889</v>
      </c>
      <c r="I236" s="49" t="str">
        <f t="shared" si="39"/>
        <v/>
      </c>
      <c r="J236" s="34">
        <f t="shared" si="40"/>
        <v>7.9999999999999716</v>
      </c>
      <c r="K236" s="34">
        <f t="shared" si="45"/>
        <v>18.000000000000014</v>
      </c>
      <c r="L236" s="34">
        <f t="shared" si="41"/>
        <v>2</v>
      </c>
      <c r="M236" s="34">
        <f t="shared" ca="1" si="42"/>
        <v>1016</v>
      </c>
      <c r="N236" s="34" t="str">
        <f t="shared" si="46"/>
        <v/>
      </c>
      <c r="O236" s="34">
        <f t="shared" si="47"/>
        <v>400.39999999999856</v>
      </c>
      <c r="P236" s="37">
        <f t="shared" si="48"/>
        <v>115.69621729813019</v>
      </c>
      <c r="Q236" s="34">
        <f t="shared" si="49"/>
        <v>1.8000000000000016</v>
      </c>
      <c r="R236" s="34">
        <f t="shared" si="50"/>
        <v>402.19999999999857</v>
      </c>
      <c r="S236" s="37">
        <f t="shared" si="51"/>
        <v>117.49621729813019</v>
      </c>
    </row>
    <row r="237" spans="1:19" x14ac:dyDescent="0.2">
      <c r="A237" s="50"/>
      <c r="C237" s="56"/>
      <c r="D237" s="36">
        <v>100</v>
      </c>
      <c r="E237" s="36">
        <v>1058</v>
      </c>
      <c r="F237" s="48">
        <f t="shared" si="43"/>
        <v>0.45694444444444443</v>
      </c>
      <c r="G237" s="36">
        <v>1115</v>
      </c>
      <c r="H237" s="49">
        <f t="shared" si="44"/>
        <v>0.46875</v>
      </c>
      <c r="I237" s="49" t="str">
        <f t="shared" si="39"/>
        <v/>
      </c>
      <c r="J237" s="34">
        <f t="shared" si="40"/>
        <v>9.9999999999999645</v>
      </c>
      <c r="K237" s="34">
        <f t="shared" si="45"/>
        <v>17.000000000000021</v>
      </c>
      <c r="L237" s="34">
        <f t="shared" si="41"/>
        <v>3</v>
      </c>
      <c r="M237" s="34">
        <f t="shared" ca="1" si="42"/>
        <v>1016</v>
      </c>
      <c r="N237" s="34" t="str">
        <f t="shared" si="46"/>
        <v/>
      </c>
      <c r="O237" s="34">
        <f t="shared" si="47"/>
        <v>500.49999999999818</v>
      </c>
      <c r="P237" s="37">
        <f t="shared" si="48"/>
        <v>144.62027162266273</v>
      </c>
      <c r="Q237" s="34">
        <f t="shared" si="49"/>
        <v>1700.000000000002</v>
      </c>
      <c r="R237" s="34">
        <f t="shared" si="50"/>
        <v>2200.5</v>
      </c>
      <c r="S237" s="37">
        <f t="shared" si="51"/>
        <v>1844.6202716226649</v>
      </c>
    </row>
    <row r="238" spans="1:19" x14ac:dyDescent="0.2">
      <c r="A238" s="50"/>
      <c r="C238" s="56"/>
      <c r="D238" s="36">
        <v>0.1</v>
      </c>
      <c r="E238" s="36">
        <v>1125</v>
      </c>
      <c r="F238" s="48">
        <f t="shared" si="43"/>
        <v>0.47569444444444442</v>
      </c>
      <c r="G238" s="36">
        <v>1142</v>
      </c>
      <c r="H238" s="49">
        <f t="shared" si="44"/>
        <v>0.48749999999999999</v>
      </c>
      <c r="I238" s="49">
        <f t="shared" si="39"/>
        <v>0.4909722222222222</v>
      </c>
      <c r="J238" s="34" t="str">
        <f t="shared" si="40"/>
        <v/>
      </c>
      <c r="K238" s="34">
        <f t="shared" si="45"/>
        <v>17.000000000000021</v>
      </c>
      <c r="L238" s="34">
        <f t="shared" si="41"/>
        <v>4</v>
      </c>
      <c r="M238" s="34">
        <f t="shared" ca="1" si="42"/>
        <v>1016</v>
      </c>
      <c r="N238" s="34">
        <f t="shared" ca="1" si="46"/>
        <v>90.999999999999915</v>
      </c>
      <c r="O238" s="34">
        <f t="shared" si="47"/>
        <v>0.25</v>
      </c>
      <c r="P238" s="37">
        <f t="shared" si="48"/>
        <v>4.342905372259271E-2</v>
      </c>
      <c r="Q238" s="34">
        <f t="shared" si="49"/>
        <v>1.7000000000000022</v>
      </c>
      <c r="R238" s="34">
        <f t="shared" si="50"/>
        <v>1.9500000000000022</v>
      </c>
      <c r="S238" s="37">
        <f t="shared" si="51"/>
        <v>1.7434290537225949</v>
      </c>
    </row>
    <row r="239" spans="1:19" x14ac:dyDescent="0.2">
      <c r="A239" s="50">
        <v>41442</v>
      </c>
      <c r="B239" s="34">
        <v>1312</v>
      </c>
      <c r="C239" s="56" t="s">
        <v>35</v>
      </c>
      <c r="D239" s="36">
        <v>0.01</v>
      </c>
      <c r="E239" s="36">
        <v>1322</v>
      </c>
      <c r="F239" s="48">
        <f t="shared" si="43"/>
        <v>0.55694444444444446</v>
      </c>
      <c r="G239" s="36">
        <v>1335</v>
      </c>
      <c r="H239" s="49">
        <f t="shared" si="44"/>
        <v>0.56597222222222221</v>
      </c>
      <c r="I239" s="49" t="str">
        <f t="shared" si="39"/>
        <v/>
      </c>
      <c r="J239" s="34">
        <f t="shared" si="40"/>
        <v>3.9999999999999858</v>
      </c>
      <c r="K239" s="34">
        <f t="shared" si="45"/>
        <v>12.999999999999954</v>
      </c>
      <c r="L239" s="34">
        <f t="shared" si="41"/>
        <v>1</v>
      </c>
      <c r="M239" s="34">
        <f t="shared" ca="1" si="42"/>
        <v>1312</v>
      </c>
      <c r="N239" s="34" t="str">
        <f t="shared" si="46"/>
        <v/>
      </c>
      <c r="O239" s="34">
        <f t="shared" si="47"/>
        <v>0.21999999999999922</v>
      </c>
      <c r="P239" s="37">
        <f t="shared" si="48"/>
        <v>0.15635212440691129</v>
      </c>
      <c r="Q239" s="34">
        <f t="shared" si="49"/>
        <v>0.12999999999999953</v>
      </c>
      <c r="R239" s="34">
        <f t="shared" si="50"/>
        <v>0.34999999999999876</v>
      </c>
      <c r="S239" s="37">
        <f t="shared" si="51"/>
        <v>0.28635212440691082</v>
      </c>
    </row>
    <row r="240" spans="1:19" x14ac:dyDescent="0.2">
      <c r="A240" s="50"/>
      <c r="C240" s="56"/>
      <c r="D240" s="36">
        <v>0.1</v>
      </c>
      <c r="E240" s="36">
        <v>1339</v>
      </c>
      <c r="F240" s="48">
        <f t="shared" si="43"/>
        <v>0.56874999999999998</v>
      </c>
      <c r="G240" s="36">
        <v>1501</v>
      </c>
      <c r="H240" s="49">
        <f t="shared" si="44"/>
        <v>0.62569444444444444</v>
      </c>
      <c r="I240" s="49" t="str">
        <f t="shared" si="39"/>
        <v/>
      </c>
      <c r="J240" s="34">
        <f t="shared" si="40"/>
        <v>4.9999999999999822</v>
      </c>
      <c r="K240" s="34">
        <f t="shared" si="45"/>
        <v>82.000000000000028</v>
      </c>
      <c r="L240" s="34">
        <f t="shared" si="41"/>
        <v>2</v>
      </c>
      <c r="M240" s="34">
        <f t="shared" ca="1" si="42"/>
        <v>1312</v>
      </c>
      <c r="N240" s="34" t="str">
        <f t="shared" si="46"/>
        <v/>
      </c>
      <c r="O240" s="34">
        <f t="shared" si="47"/>
        <v>25.249999999999908</v>
      </c>
      <c r="P240" s="37">
        <f t="shared" si="48"/>
        <v>10.74881153432896</v>
      </c>
      <c r="Q240" s="34">
        <f t="shared" si="49"/>
        <v>8.2000000000000028</v>
      </c>
      <c r="R240" s="34">
        <f t="shared" si="50"/>
        <v>33.44999999999991</v>
      </c>
      <c r="S240" s="37">
        <f t="shared" si="51"/>
        <v>18.948811534328961</v>
      </c>
    </row>
    <row r="241" spans="1:19" x14ac:dyDescent="0.2">
      <c r="C241" s="56"/>
      <c r="D241" s="36">
        <v>10</v>
      </c>
      <c r="E241" s="36">
        <v>1506</v>
      </c>
      <c r="F241" s="48">
        <f t="shared" si="43"/>
        <v>0.62916666666666665</v>
      </c>
      <c r="G241" s="36">
        <v>1612</v>
      </c>
      <c r="H241" s="49">
        <f t="shared" si="44"/>
        <v>0.67499999999999993</v>
      </c>
      <c r="I241" s="49">
        <f t="shared" si="39"/>
        <v>0.67847222222222214</v>
      </c>
      <c r="J241" s="34" t="str">
        <f t="shared" si="40"/>
        <v/>
      </c>
      <c r="K241" s="34">
        <f t="shared" si="45"/>
        <v>65.999999999999929</v>
      </c>
      <c r="L241" s="34">
        <f t="shared" si="41"/>
        <v>3</v>
      </c>
      <c r="M241" s="34">
        <f t="shared" ca="1" si="42"/>
        <v>1312</v>
      </c>
      <c r="N241" s="34">
        <f t="shared" ca="1" si="46"/>
        <v>184.99999999999997</v>
      </c>
      <c r="O241" s="34">
        <f t="shared" si="47"/>
        <v>25</v>
      </c>
      <c r="P241" s="37">
        <f t="shared" si="48"/>
        <v>3.1021051639523365</v>
      </c>
      <c r="Q241" s="34">
        <f t="shared" si="49"/>
        <v>659.99999999999932</v>
      </c>
      <c r="R241" s="34">
        <f t="shared" si="50"/>
        <v>684.99999999999932</v>
      </c>
      <c r="S241" s="37">
        <f t="shared" si="51"/>
        <v>663.10210516395171</v>
      </c>
    </row>
    <row r="242" spans="1:19" x14ac:dyDescent="0.2">
      <c r="A242" s="50">
        <v>41443</v>
      </c>
      <c r="B242" s="34">
        <v>844</v>
      </c>
      <c r="C242" s="56">
        <v>4</v>
      </c>
      <c r="D242" s="36">
        <v>0.01</v>
      </c>
      <c r="E242" s="36">
        <v>854</v>
      </c>
      <c r="F242" s="48">
        <f t="shared" si="43"/>
        <v>0.37083333333333335</v>
      </c>
      <c r="G242" s="36">
        <v>900</v>
      </c>
      <c r="H242" s="49">
        <f t="shared" si="44"/>
        <v>0.375</v>
      </c>
      <c r="I242" s="49" t="str">
        <f t="shared" si="39"/>
        <v/>
      </c>
      <c r="J242" s="34">
        <f t="shared" si="40"/>
        <v>9.9999999999999645</v>
      </c>
      <c r="K242" s="34">
        <f t="shared" si="45"/>
        <v>5.9999999999999787</v>
      </c>
      <c r="L242" s="34">
        <f t="shared" si="41"/>
        <v>1</v>
      </c>
      <c r="M242" s="34">
        <f t="shared" ca="1" si="42"/>
        <v>844</v>
      </c>
      <c r="N242" s="34" t="str">
        <f t="shared" si="46"/>
        <v/>
      </c>
      <c r="O242" s="34">
        <f t="shared" si="47"/>
        <v>50.04999999999982</v>
      </c>
      <c r="P242" s="37">
        <f t="shared" si="48"/>
        <v>14.462215389560159</v>
      </c>
      <c r="Q242" s="34">
        <f t="shared" si="49"/>
        <v>5.999999999999979E-2</v>
      </c>
      <c r="R242" s="34">
        <f t="shared" si="50"/>
        <v>50.109999999999822</v>
      </c>
      <c r="S242" s="37">
        <f t="shared" si="51"/>
        <v>14.522215389560159</v>
      </c>
    </row>
    <row r="243" spans="1:19" x14ac:dyDescent="0.2">
      <c r="A243" s="50"/>
      <c r="C243" s="56"/>
      <c r="D243" s="36">
        <v>10</v>
      </c>
      <c r="E243" s="36">
        <v>910</v>
      </c>
      <c r="F243" s="48">
        <f t="shared" si="43"/>
        <v>0.38194444444444442</v>
      </c>
      <c r="G243" s="36">
        <v>929</v>
      </c>
      <c r="H243" s="49">
        <f t="shared" si="44"/>
        <v>0.39513888888888887</v>
      </c>
      <c r="I243" s="49" t="str">
        <f t="shared" si="39"/>
        <v/>
      </c>
      <c r="J243" s="34">
        <f t="shared" si="40"/>
        <v>4.9999999999999822</v>
      </c>
      <c r="K243" s="34">
        <f t="shared" si="45"/>
        <v>19.000000000000014</v>
      </c>
      <c r="L243" s="34">
        <f t="shared" si="41"/>
        <v>2</v>
      </c>
      <c r="M243" s="34">
        <f t="shared" ca="1" si="42"/>
        <v>844</v>
      </c>
      <c r="N243" s="34" t="str">
        <f t="shared" si="46"/>
        <v/>
      </c>
      <c r="O243" s="34">
        <f t="shared" si="47"/>
        <v>524.99999999999818</v>
      </c>
      <c r="P243" s="37">
        <f t="shared" si="48"/>
        <v>317.11780071693534</v>
      </c>
      <c r="Q243" s="34">
        <f t="shared" si="49"/>
        <v>190.00000000000014</v>
      </c>
      <c r="R243" s="34">
        <f t="shared" si="50"/>
        <v>714.99999999999829</v>
      </c>
      <c r="S243" s="37">
        <f t="shared" si="51"/>
        <v>507.11780071693545</v>
      </c>
    </row>
    <row r="244" spans="1:19" x14ac:dyDescent="0.2">
      <c r="A244" s="50"/>
      <c r="C244" s="56"/>
      <c r="D244" s="36">
        <v>200</v>
      </c>
      <c r="E244" s="36">
        <v>934</v>
      </c>
      <c r="F244" s="48">
        <f t="shared" si="43"/>
        <v>0.39861111111111108</v>
      </c>
      <c r="G244" s="36">
        <v>1617</v>
      </c>
      <c r="H244" s="49">
        <f t="shared" si="44"/>
        <v>0.67847222222222225</v>
      </c>
      <c r="I244" s="49">
        <f t="shared" si="39"/>
        <v>0.68194444444444446</v>
      </c>
      <c r="J244" s="34" t="str">
        <f t="shared" si="40"/>
        <v/>
      </c>
      <c r="K244" s="34">
        <f t="shared" si="45"/>
        <v>403.00000000000011</v>
      </c>
      <c r="L244" s="34">
        <f t="shared" si="41"/>
        <v>3</v>
      </c>
      <c r="M244" s="34">
        <f t="shared" ca="1" si="42"/>
        <v>844</v>
      </c>
      <c r="N244" s="34">
        <f t="shared" ca="1" si="46"/>
        <v>458.00000000000006</v>
      </c>
      <c r="O244" s="34">
        <f t="shared" si="47"/>
        <v>500</v>
      </c>
      <c r="P244" s="37">
        <f t="shared" si="48"/>
        <v>52.318172546220183</v>
      </c>
      <c r="Q244" s="34">
        <f t="shared" si="49"/>
        <v>80600.000000000029</v>
      </c>
      <c r="R244" s="34">
        <f t="shared" si="50"/>
        <v>81100.000000000029</v>
      </c>
      <c r="S244" s="37">
        <f t="shared" si="51"/>
        <v>80652.318172546249</v>
      </c>
    </row>
    <row r="245" spans="1:19" x14ac:dyDescent="0.2">
      <c r="A245" s="50">
        <v>41444</v>
      </c>
      <c r="B245" s="34">
        <v>1138</v>
      </c>
      <c r="C245" s="56">
        <v>4</v>
      </c>
      <c r="D245" s="36">
        <v>0.01</v>
      </c>
      <c r="E245" s="36">
        <v>1150</v>
      </c>
      <c r="F245" s="48">
        <f t="shared" si="43"/>
        <v>0.49305555555555558</v>
      </c>
      <c r="G245" s="36">
        <v>1154</v>
      </c>
      <c r="H245" s="49">
        <f t="shared" si="44"/>
        <v>0.49583333333333335</v>
      </c>
      <c r="I245" s="49" t="str">
        <f t="shared" si="39"/>
        <v/>
      </c>
      <c r="J245" s="34">
        <f t="shared" si="40"/>
        <v>6.9999999999999751</v>
      </c>
      <c r="K245" s="34">
        <f t="shared" si="45"/>
        <v>3.9999999999999858</v>
      </c>
      <c r="L245" s="34">
        <f t="shared" si="41"/>
        <v>1</v>
      </c>
      <c r="M245" s="34">
        <f t="shared" ca="1" si="42"/>
        <v>1138</v>
      </c>
      <c r="N245" s="34" t="str">
        <f t="shared" si="46"/>
        <v/>
      </c>
      <c r="O245" s="34">
        <f t="shared" si="47"/>
        <v>35.034999999999876</v>
      </c>
      <c r="P245" s="37">
        <f t="shared" si="48"/>
        <v>10.123550772692111</v>
      </c>
      <c r="Q245" s="34">
        <f t="shared" si="49"/>
        <v>3.9999999999999862E-2</v>
      </c>
      <c r="R245" s="34">
        <f t="shared" si="50"/>
        <v>35.074999999999875</v>
      </c>
      <c r="S245" s="37">
        <f t="shared" si="51"/>
        <v>10.16355077269211</v>
      </c>
    </row>
    <row r="246" spans="1:19" x14ac:dyDescent="0.2">
      <c r="A246" s="50"/>
      <c r="C246" s="56"/>
      <c r="D246" s="36">
        <v>10</v>
      </c>
      <c r="E246" s="36">
        <v>1201</v>
      </c>
      <c r="F246" s="48">
        <f t="shared" si="43"/>
        <v>0.50069444444444444</v>
      </c>
      <c r="G246" s="36">
        <v>1231</v>
      </c>
      <c r="H246" s="49">
        <f t="shared" si="44"/>
        <v>0.52152777777777781</v>
      </c>
      <c r="I246" s="49">
        <f t="shared" si="39"/>
        <v>0.52500000000000002</v>
      </c>
      <c r="J246" s="34" t="str">
        <f t="shared" si="40"/>
        <v/>
      </c>
      <c r="K246" s="34">
        <f t="shared" si="45"/>
        <v>30.000000000000053</v>
      </c>
      <c r="L246" s="34">
        <f t="shared" si="41"/>
        <v>2</v>
      </c>
      <c r="M246" s="34">
        <f t="shared" ca="1" si="42"/>
        <v>1138</v>
      </c>
      <c r="N246" s="34">
        <f t="shared" ca="1" si="46"/>
        <v>58.000000000000036</v>
      </c>
      <c r="O246" s="34">
        <f t="shared" si="47"/>
        <v>25</v>
      </c>
      <c r="P246" s="37">
        <f t="shared" si="48"/>
        <v>3.1021051639523365</v>
      </c>
      <c r="Q246" s="34">
        <f t="shared" si="49"/>
        <v>300.00000000000051</v>
      </c>
      <c r="R246" s="34">
        <f t="shared" si="50"/>
        <v>325.00000000000051</v>
      </c>
      <c r="S246" s="37">
        <f t="shared" si="51"/>
        <v>303.10210516395284</v>
      </c>
    </row>
    <row r="247" spans="1:19" x14ac:dyDescent="0.2">
      <c r="A247" s="50">
        <v>41445</v>
      </c>
      <c r="B247" s="34">
        <v>835</v>
      </c>
      <c r="C247" s="56">
        <v>5</v>
      </c>
      <c r="D247" s="36">
        <v>0.01</v>
      </c>
      <c r="E247" s="36">
        <v>846</v>
      </c>
      <c r="F247" s="48">
        <f t="shared" si="43"/>
        <v>0.36527777777777781</v>
      </c>
      <c r="G247" s="36">
        <v>849</v>
      </c>
      <c r="H247" s="49">
        <f t="shared" si="44"/>
        <v>0.36736111111111108</v>
      </c>
      <c r="I247" s="49" t="str">
        <f t="shared" si="39"/>
        <v/>
      </c>
      <c r="J247" s="34">
        <f t="shared" si="40"/>
        <v>5.0000000000000622</v>
      </c>
      <c r="K247" s="34">
        <f t="shared" si="45"/>
        <v>2.9999999999999094</v>
      </c>
      <c r="L247" s="34">
        <f t="shared" si="41"/>
        <v>1</v>
      </c>
      <c r="M247" s="34">
        <f t="shared" ca="1" si="42"/>
        <v>835</v>
      </c>
      <c r="N247" s="34" t="str">
        <f t="shared" si="46"/>
        <v/>
      </c>
      <c r="O247" s="34">
        <f t="shared" si="47"/>
        <v>0.27500000000000341</v>
      </c>
      <c r="P247" s="37">
        <f t="shared" si="48"/>
        <v>0.19544015550864224</v>
      </c>
      <c r="Q247" s="34">
        <f t="shared" si="49"/>
        <v>2.9999999999999093E-2</v>
      </c>
      <c r="R247" s="34">
        <f t="shared" si="50"/>
        <v>0.30500000000000249</v>
      </c>
      <c r="S247" s="37">
        <f t="shared" si="51"/>
        <v>0.22544015550864133</v>
      </c>
    </row>
    <row r="248" spans="1:19" x14ac:dyDescent="0.2">
      <c r="C248" s="56"/>
      <c r="D248" s="36">
        <v>0.1</v>
      </c>
      <c r="E248" s="36">
        <v>854</v>
      </c>
      <c r="F248" s="48">
        <f t="shared" si="43"/>
        <v>0.37083333333333335</v>
      </c>
      <c r="G248" s="36">
        <v>912</v>
      </c>
      <c r="H248" s="49">
        <f t="shared" si="44"/>
        <v>0.3833333333333333</v>
      </c>
      <c r="I248" s="49" t="str">
        <f t="shared" si="39"/>
        <v/>
      </c>
      <c r="J248" s="34">
        <f t="shared" si="40"/>
        <v>9.000000000000048</v>
      </c>
      <c r="K248" s="34">
        <f t="shared" si="45"/>
        <v>17.999999999999936</v>
      </c>
      <c r="L248" s="34">
        <f t="shared" si="41"/>
        <v>2</v>
      </c>
      <c r="M248" s="34">
        <f t="shared" ca="1" si="42"/>
        <v>835</v>
      </c>
      <c r="N248" s="34" t="str">
        <f t="shared" si="46"/>
        <v/>
      </c>
      <c r="O248" s="34">
        <f t="shared" si="47"/>
        <v>450.45000000000238</v>
      </c>
      <c r="P248" s="37">
        <f t="shared" si="48"/>
        <v>130.15824446039761</v>
      </c>
      <c r="Q248" s="34">
        <f t="shared" si="49"/>
        <v>1.7999999999999936</v>
      </c>
      <c r="R248" s="34">
        <f t="shared" si="50"/>
        <v>452.25000000000239</v>
      </c>
      <c r="S248" s="37">
        <f t="shared" si="51"/>
        <v>131.95824446039759</v>
      </c>
    </row>
    <row r="249" spans="1:19" x14ac:dyDescent="0.2">
      <c r="A249" s="50"/>
      <c r="C249" s="56"/>
      <c r="D249" s="36">
        <v>100</v>
      </c>
      <c r="E249" s="36">
        <v>921</v>
      </c>
      <c r="F249" s="48">
        <f t="shared" si="43"/>
        <v>0.38958333333333334</v>
      </c>
      <c r="G249" s="36">
        <v>943</v>
      </c>
      <c r="H249" s="49">
        <f t="shared" si="44"/>
        <v>0.40486111111111112</v>
      </c>
      <c r="I249" s="49">
        <f t="shared" si="39"/>
        <v>0.40833333333333333</v>
      </c>
      <c r="J249" s="34" t="str">
        <f t="shared" si="40"/>
        <v/>
      </c>
      <c r="K249" s="34">
        <f t="shared" si="45"/>
        <v>22</v>
      </c>
      <c r="L249" s="34">
        <f t="shared" si="41"/>
        <v>3</v>
      </c>
      <c r="M249" s="34">
        <f t="shared" ca="1" si="42"/>
        <v>835</v>
      </c>
      <c r="N249" s="34">
        <f t="shared" ca="1" si="46"/>
        <v>72.999999999999986</v>
      </c>
      <c r="O249" s="34">
        <f t="shared" si="47"/>
        <v>250</v>
      </c>
      <c r="P249" s="37">
        <f t="shared" si="48"/>
        <v>27.143420404993254</v>
      </c>
      <c r="Q249" s="34">
        <f t="shared" si="49"/>
        <v>2200</v>
      </c>
      <c r="R249" s="34">
        <f t="shared" si="50"/>
        <v>2450</v>
      </c>
      <c r="S249" s="37">
        <f t="shared" si="51"/>
        <v>2227.1434204049933</v>
      </c>
    </row>
    <row r="250" spans="1:19" x14ac:dyDescent="0.2">
      <c r="A250" s="50">
        <v>41445</v>
      </c>
      <c r="B250" s="34">
        <v>1108</v>
      </c>
      <c r="C250" s="56"/>
      <c r="D250" s="36">
        <v>10</v>
      </c>
      <c r="E250" s="36">
        <v>1122</v>
      </c>
      <c r="F250" s="48">
        <f t="shared" si="43"/>
        <v>0.47361111111111115</v>
      </c>
      <c r="G250" s="36">
        <v>1140</v>
      </c>
      <c r="H250" s="49">
        <f t="shared" si="44"/>
        <v>0.4861111111111111</v>
      </c>
      <c r="I250" s="49">
        <f t="shared" si="39"/>
        <v>0.48958333333333331</v>
      </c>
      <c r="J250" s="34" t="str">
        <f t="shared" si="40"/>
        <v/>
      </c>
      <c r="K250" s="34">
        <f t="shared" si="45"/>
        <v>17.999999999999936</v>
      </c>
      <c r="L250" s="34">
        <f t="shared" si="41"/>
        <v>1</v>
      </c>
      <c r="M250" s="34">
        <f t="shared" ca="1" si="42"/>
        <v>1108</v>
      </c>
      <c r="N250" s="34">
        <f t="shared" ca="1" si="46"/>
        <v>37.000000000000028</v>
      </c>
      <c r="O250" s="34">
        <f t="shared" si="47"/>
        <v>25</v>
      </c>
      <c r="P250" s="37">
        <f t="shared" si="48"/>
        <v>3.1021051639523365</v>
      </c>
      <c r="Q250" s="34">
        <f t="shared" si="49"/>
        <v>179.99999999999937</v>
      </c>
      <c r="R250" s="34">
        <f t="shared" si="50"/>
        <v>204.99999999999937</v>
      </c>
      <c r="S250" s="37">
        <f t="shared" si="51"/>
        <v>183.10210516395171</v>
      </c>
    </row>
    <row r="251" spans="1:19" x14ac:dyDescent="0.2">
      <c r="A251" s="50">
        <v>41446</v>
      </c>
      <c r="B251" s="34">
        <v>917</v>
      </c>
      <c r="C251" s="56">
        <v>4</v>
      </c>
      <c r="D251" s="36">
        <v>0.01</v>
      </c>
      <c r="E251" s="36">
        <v>928</v>
      </c>
      <c r="F251" s="48">
        <f t="shared" si="43"/>
        <v>0.39444444444444443</v>
      </c>
      <c r="G251" s="36">
        <v>930</v>
      </c>
      <c r="H251" s="49">
        <f t="shared" si="44"/>
        <v>0.39583333333333331</v>
      </c>
      <c r="I251" s="49" t="str">
        <f t="shared" si="39"/>
        <v/>
      </c>
      <c r="J251" s="34">
        <f t="shared" si="40"/>
        <v>11.999999999999957</v>
      </c>
      <c r="K251" s="34">
        <f t="shared" si="45"/>
        <v>1.9999999999999929</v>
      </c>
      <c r="L251" s="34">
        <f t="shared" si="41"/>
        <v>1</v>
      </c>
      <c r="M251" s="34">
        <f t="shared" ca="1" si="42"/>
        <v>917</v>
      </c>
      <c r="N251" s="34" t="str">
        <f t="shared" si="46"/>
        <v/>
      </c>
      <c r="O251" s="34">
        <f t="shared" si="47"/>
        <v>600.0599999999979</v>
      </c>
      <c r="P251" s="37">
        <f t="shared" si="48"/>
        <v>130.27672998597731</v>
      </c>
      <c r="Q251" s="34">
        <f t="shared" si="49"/>
        <v>1.9999999999999931E-2</v>
      </c>
      <c r="R251" s="34">
        <f t="shared" si="50"/>
        <v>600.07999999999788</v>
      </c>
      <c r="S251" s="37">
        <f t="shared" si="51"/>
        <v>130.29672998597732</v>
      </c>
    </row>
    <row r="252" spans="1:19" x14ac:dyDescent="0.2">
      <c r="A252" s="50"/>
      <c r="C252" s="56"/>
      <c r="D252" s="36">
        <v>100</v>
      </c>
      <c r="E252" s="36">
        <v>942</v>
      </c>
      <c r="F252" s="48">
        <f t="shared" si="43"/>
        <v>0.40416666666666662</v>
      </c>
      <c r="G252" s="36">
        <v>1015</v>
      </c>
      <c r="H252" s="49">
        <f t="shared" si="44"/>
        <v>0.42708333333333331</v>
      </c>
      <c r="I252" s="49">
        <f t="shared" si="39"/>
        <v>0.43055555555555552</v>
      </c>
      <c r="J252" s="34" t="str">
        <f t="shared" si="40"/>
        <v/>
      </c>
      <c r="K252" s="34">
        <f t="shared" si="45"/>
        <v>33.000000000000043</v>
      </c>
      <c r="L252" s="34">
        <f t="shared" si="41"/>
        <v>2</v>
      </c>
      <c r="M252" s="34">
        <f t="shared" ca="1" si="42"/>
        <v>917</v>
      </c>
      <c r="N252" s="34">
        <f t="shared" ca="1" si="46"/>
        <v>62.999999999999936</v>
      </c>
      <c r="O252" s="34">
        <f t="shared" si="47"/>
        <v>250</v>
      </c>
      <c r="P252" s="37">
        <f t="shared" si="48"/>
        <v>27.143420404993254</v>
      </c>
      <c r="Q252" s="34">
        <f t="shared" si="49"/>
        <v>3300.0000000000041</v>
      </c>
      <c r="R252" s="34">
        <f t="shared" si="50"/>
        <v>3550.0000000000041</v>
      </c>
      <c r="S252" s="37">
        <f t="shared" si="51"/>
        <v>3327.1434204049974</v>
      </c>
    </row>
    <row r="253" spans="1:19" x14ac:dyDescent="0.2">
      <c r="A253" s="50">
        <v>41526</v>
      </c>
      <c r="B253" s="34">
        <v>1419</v>
      </c>
      <c r="C253" s="56">
        <v>2</v>
      </c>
      <c r="D253" s="36">
        <v>0.01</v>
      </c>
      <c r="E253" s="36">
        <v>1503</v>
      </c>
      <c r="F253" s="48">
        <f t="shared" si="43"/>
        <v>0.62708333333333333</v>
      </c>
      <c r="G253" s="36">
        <v>1516</v>
      </c>
      <c r="H253" s="49">
        <f t="shared" si="44"/>
        <v>0.63611111111111118</v>
      </c>
      <c r="I253" s="49">
        <f t="shared" si="39"/>
        <v>0.63958333333333339</v>
      </c>
      <c r="J253" s="34" t="str">
        <f t="shared" si="40"/>
        <v/>
      </c>
      <c r="K253" s="34">
        <f t="shared" si="45"/>
        <v>13.000000000000114</v>
      </c>
      <c r="L253" s="34">
        <f t="shared" si="41"/>
        <v>1</v>
      </c>
      <c r="M253" s="34">
        <f t="shared" ca="1" si="42"/>
        <v>1419</v>
      </c>
      <c r="N253" s="34">
        <f t="shared" ca="1" si="46"/>
        <v>62.000000000000099</v>
      </c>
      <c r="O253" s="34">
        <f t="shared" si="47"/>
        <v>2.5000000000000001E-2</v>
      </c>
      <c r="P253" s="37">
        <f t="shared" si="48"/>
        <v>5.4281443780592247E-3</v>
      </c>
      <c r="Q253" s="34">
        <f t="shared" si="49"/>
        <v>0.13000000000000114</v>
      </c>
      <c r="R253" s="34">
        <f t="shared" si="50"/>
        <v>0.15500000000000114</v>
      </c>
      <c r="S253" s="37">
        <f t="shared" si="51"/>
        <v>0.13542814437806036</v>
      </c>
    </row>
    <row r="254" spans="1:19" x14ac:dyDescent="0.2">
      <c r="A254" s="50">
        <v>41527</v>
      </c>
      <c r="B254" s="34">
        <v>922</v>
      </c>
      <c r="C254" s="56" t="s">
        <v>78</v>
      </c>
      <c r="D254" s="36">
        <v>0.01</v>
      </c>
      <c r="E254" s="36">
        <v>1031</v>
      </c>
      <c r="F254" s="48">
        <f t="shared" si="43"/>
        <v>0.4381944444444445</v>
      </c>
      <c r="G254" s="36">
        <v>1042</v>
      </c>
      <c r="H254" s="49">
        <f t="shared" si="44"/>
        <v>0.4458333333333333</v>
      </c>
      <c r="I254" s="49">
        <f t="shared" si="39"/>
        <v>0.44930555555555551</v>
      </c>
      <c r="J254" s="34" t="str">
        <f t="shared" si="40"/>
        <v/>
      </c>
      <c r="K254" s="34">
        <f t="shared" si="45"/>
        <v>10.999999999999881</v>
      </c>
      <c r="L254" s="34">
        <f t="shared" si="41"/>
        <v>1</v>
      </c>
      <c r="M254" s="34">
        <f t="shared" ca="1" si="42"/>
        <v>922</v>
      </c>
      <c r="N254" s="34">
        <f t="shared" ca="1" si="46"/>
        <v>84.999999999999943</v>
      </c>
      <c r="O254" s="34">
        <f t="shared" si="47"/>
        <v>2.5000000000000001E-2</v>
      </c>
      <c r="P254" s="37">
        <f t="shared" si="48"/>
        <v>5.4281443780592247E-3</v>
      </c>
      <c r="Q254" s="34">
        <f t="shared" si="49"/>
        <v>0.10999999999999881</v>
      </c>
      <c r="R254" s="34">
        <f t="shared" si="50"/>
        <v>0.13499999999999882</v>
      </c>
      <c r="S254" s="37">
        <f t="shared" si="51"/>
        <v>0.11542814437805803</v>
      </c>
    </row>
    <row r="255" spans="1:19" x14ac:dyDescent="0.2">
      <c r="A255" s="50">
        <v>41527</v>
      </c>
      <c r="B255" s="34">
        <v>1404</v>
      </c>
      <c r="C255" s="56"/>
      <c r="D255" s="36">
        <v>0.01</v>
      </c>
      <c r="E255" s="36">
        <v>1514</v>
      </c>
      <c r="F255" s="48">
        <f t="shared" si="43"/>
        <v>0.63472222222222219</v>
      </c>
      <c r="G255" s="36">
        <v>1526</v>
      </c>
      <c r="H255" s="49">
        <f t="shared" si="44"/>
        <v>0.6430555555555556</v>
      </c>
      <c r="I255" s="49">
        <f t="shared" si="39"/>
        <v>0.64652777777777781</v>
      </c>
      <c r="J255" s="34" t="str">
        <f t="shared" si="40"/>
        <v/>
      </c>
      <c r="K255" s="34">
        <f t="shared" si="45"/>
        <v>12.000000000000117</v>
      </c>
      <c r="L255" s="34">
        <f t="shared" si="41"/>
        <v>1</v>
      </c>
      <c r="M255" s="34">
        <f t="shared" ca="1" si="42"/>
        <v>1404</v>
      </c>
      <c r="N255" s="34">
        <f t="shared" ca="1" si="46"/>
        <v>87.000000000000014</v>
      </c>
      <c r="O255" s="34">
        <f t="shared" si="47"/>
        <v>2.5000000000000001E-2</v>
      </c>
      <c r="P255" s="37">
        <f t="shared" si="48"/>
        <v>5.4281443780592247E-3</v>
      </c>
      <c r="Q255" s="34">
        <f t="shared" si="49"/>
        <v>0.12000000000000118</v>
      </c>
      <c r="R255" s="34">
        <f t="shared" si="50"/>
        <v>0.14500000000000118</v>
      </c>
      <c r="S255" s="37">
        <f t="shared" si="51"/>
        <v>0.12542814437806041</v>
      </c>
    </row>
    <row r="256" spans="1:19" x14ac:dyDescent="0.2">
      <c r="A256" s="50">
        <v>41528</v>
      </c>
      <c r="B256" s="34">
        <v>1325</v>
      </c>
      <c r="C256" s="56" t="s">
        <v>86</v>
      </c>
      <c r="D256" s="36">
        <v>0.01</v>
      </c>
      <c r="E256" s="36">
        <v>1521</v>
      </c>
      <c r="F256" s="48">
        <f t="shared" si="43"/>
        <v>0.63958333333333328</v>
      </c>
      <c r="G256" s="36">
        <v>1525</v>
      </c>
      <c r="H256" s="49">
        <f t="shared" si="44"/>
        <v>0.64236111111111105</v>
      </c>
      <c r="I256" s="49">
        <f t="shared" si="39"/>
        <v>0.64583333333333326</v>
      </c>
      <c r="J256" s="34" t="str">
        <f t="shared" si="40"/>
        <v/>
      </c>
      <c r="K256" s="34">
        <f t="shared" si="45"/>
        <v>3.9999999999999858</v>
      </c>
      <c r="L256" s="34">
        <f t="shared" si="41"/>
        <v>1</v>
      </c>
      <c r="M256" s="34">
        <f t="shared" ca="1" si="42"/>
        <v>1325</v>
      </c>
      <c r="N256" s="34">
        <f t="shared" ca="1" si="46"/>
        <v>124.99999999999987</v>
      </c>
      <c r="O256" s="34">
        <f t="shared" si="47"/>
        <v>2.5000000000000001E-2</v>
      </c>
      <c r="P256" s="37">
        <f t="shared" si="48"/>
        <v>5.4281443780592247E-3</v>
      </c>
      <c r="Q256" s="34">
        <f t="shared" si="49"/>
        <v>3.9999999999999862E-2</v>
      </c>
      <c r="R256" s="34">
        <f t="shared" si="50"/>
        <v>6.4999999999999863E-2</v>
      </c>
      <c r="S256" s="37">
        <f t="shared" si="51"/>
        <v>4.5428144378059088E-2</v>
      </c>
    </row>
    <row r="257" spans="1:19" x14ac:dyDescent="0.2">
      <c r="A257" s="50">
        <v>41529</v>
      </c>
      <c r="B257" s="34">
        <v>1247</v>
      </c>
      <c r="C257" s="56" t="s">
        <v>86</v>
      </c>
      <c r="D257" s="36">
        <v>0.01</v>
      </c>
      <c r="E257" s="36">
        <v>1422</v>
      </c>
      <c r="F257" s="48">
        <f t="shared" si="43"/>
        <v>0.59861111111111109</v>
      </c>
      <c r="G257" s="36">
        <v>1430</v>
      </c>
      <c r="H257" s="49">
        <f t="shared" si="44"/>
        <v>0.60416666666666663</v>
      </c>
      <c r="I257" s="49">
        <f t="shared" si="39"/>
        <v>0.60763888888888884</v>
      </c>
      <c r="J257" s="34" t="str">
        <f t="shared" si="40"/>
        <v/>
      </c>
      <c r="K257" s="34">
        <f t="shared" si="45"/>
        <v>7.9999999999999716</v>
      </c>
      <c r="L257" s="34">
        <f t="shared" si="41"/>
        <v>1</v>
      </c>
      <c r="M257" s="34">
        <f t="shared" ca="1" si="42"/>
        <v>1247</v>
      </c>
      <c r="N257" s="34">
        <f t="shared" ca="1" si="46"/>
        <v>107.99999999999994</v>
      </c>
      <c r="O257" s="34">
        <f t="shared" si="47"/>
        <v>2.5000000000000001E-2</v>
      </c>
      <c r="P257" s="37">
        <f t="shared" si="48"/>
        <v>5.4281443780592247E-3</v>
      </c>
      <c r="Q257" s="34">
        <f t="shared" si="49"/>
        <v>7.9999999999999724E-2</v>
      </c>
      <c r="R257" s="34">
        <f t="shared" si="50"/>
        <v>0.10499999999999973</v>
      </c>
      <c r="S257" s="37">
        <f t="shared" si="51"/>
        <v>8.5428144378058943E-2</v>
      </c>
    </row>
    <row r="258" spans="1:19" x14ac:dyDescent="0.2">
      <c r="A258" s="50">
        <v>41530</v>
      </c>
      <c r="B258" s="34">
        <v>831</v>
      </c>
      <c r="C258" s="56" t="s">
        <v>78</v>
      </c>
      <c r="D258" s="36">
        <v>0.01</v>
      </c>
      <c r="E258" s="36">
        <v>914</v>
      </c>
      <c r="F258" s="48">
        <f t="shared" si="43"/>
        <v>0.38472222222222219</v>
      </c>
      <c r="G258" s="36">
        <v>929</v>
      </c>
      <c r="H258" s="49">
        <f t="shared" si="44"/>
        <v>0.39513888888888887</v>
      </c>
      <c r="I258" s="49">
        <f t="shared" si="39"/>
        <v>0.39861111111111108</v>
      </c>
      <c r="J258" s="34" t="str">
        <f t="shared" si="40"/>
        <v/>
      </c>
      <c r="K258" s="34">
        <f t="shared" si="45"/>
        <v>15.000000000000027</v>
      </c>
      <c r="L258" s="34">
        <f t="shared" si="41"/>
        <v>1</v>
      </c>
      <c r="M258" s="34">
        <f t="shared" ca="1" si="42"/>
        <v>831</v>
      </c>
      <c r="N258" s="34">
        <f t="shared" ca="1" si="46"/>
        <v>62.999999999999936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0.15000000000000027</v>
      </c>
      <c r="R258" s="34">
        <f t="shared" si="50"/>
        <v>0.17500000000000027</v>
      </c>
      <c r="S258" s="37">
        <f t="shared" si="51"/>
        <v>0.15542814437805949</v>
      </c>
    </row>
    <row r="259" spans="1:19" x14ac:dyDescent="0.2">
      <c r="A259" s="50">
        <v>41530</v>
      </c>
      <c r="B259" s="34">
        <v>1526</v>
      </c>
      <c r="C259" s="56"/>
      <c r="D259" s="36">
        <v>0.01</v>
      </c>
      <c r="E259" s="36">
        <v>1542</v>
      </c>
      <c r="F259" s="48">
        <f t="shared" si="43"/>
        <v>0.65416666666666667</v>
      </c>
      <c r="G259" s="36">
        <v>1551</v>
      </c>
      <c r="H259" s="49">
        <f t="shared" si="44"/>
        <v>0.66041666666666665</v>
      </c>
      <c r="I259" s="49">
        <f t="shared" si="39"/>
        <v>0.66388888888888886</v>
      </c>
      <c r="J259" s="34" t="str">
        <f t="shared" si="40"/>
        <v/>
      </c>
      <c r="K259" s="34">
        <f t="shared" si="45"/>
        <v>8.999999999999968</v>
      </c>
      <c r="L259" s="34">
        <f t="shared" si="41"/>
        <v>1</v>
      </c>
      <c r="M259" s="34">
        <f t="shared" ca="1" si="42"/>
        <v>1526</v>
      </c>
      <c r="N259" s="34">
        <f t="shared" ca="1" si="46"/>
        <v>29.999999999999893</v>
      </c>
      <c r="O259" s="34">
        <f t="shared" si="47"/>
        <v>2.5000000000000001E-2</v>
      </c>
      <c r="P259" s="37">
        <f t="shared" si="48"/>
        <v>5.4281443780592247E-3</v>
      </c>
      <c r="Q259" s="34">
        <f t="shared" si="49"/>
        <v>8.9999999999999677E-2</v>
      </c>
      <c r="R259" s="34">
        <f t="shared" si="50"/>
        <v>0.11499999999999969</v>
      </c>
      <c r="S259" s="37">
        <f t="shared" si="51"/>
        <v>9.5428144378058896E-2</v>
      </c>
    </row>
    <row r="260" spans="1:19" x14ac:dyDescent="0.2">
      <c r="A260" s="50">
        <v>41533</v>
      </c>
      <c r="B260" s="34">
        <v>1346</v>
      </c>
      <c r="C260" s="56" t="s">
        <v>78</v>
      </c>
      <c r="D260" s="36">
        <v>0.01</v>
      </c>
      <c r="E260" s="36">
        <v>1359</v>
      </c>
      <c r="F260" s="48">
        <f t="shared" si="43"/>
        <v>0.58263888888888882</v>
      </c>
      <c r="G260" s="36">
        <v>1423</v>
      </c>
      <c r="H260" s="49">
        <f t="shared" si="44"/>
        <v>0.59930555555555554</v>
      </c>
      <c r="I260" s="49">
        <f t="shared" si="39"/>
        <v>0.60277777777777775</v>
      </c>
      <c r="J260" s="34" t="str">
        <f t="shared" si="40"/>
        <v/>
      </c>
      <c r="K260" s="34">
        <f t="shared" si="45"/>
        <v>24.000000000000075</v>
      </c>
      <c r="L260" s="34">
        <f t="shared" si="41"/>
        <v>1</v>
      </c>
      <c r="M260" s="34">
        <f t="shared" ca="1" si="42"/>
        <v>1346</v>
      </c>
      <c r="N260" s="34">
        <f t="shared" ca="1" si="46"/>
        <v>41.999999999999851</v>
      </c>
      <c r="O260" s="34">
        <f t="shared" si="47"/>
        <v>2.5000000000000001E-2</v>
      </c>
      <c r="P260" s="37">
        <f t="shared" si="48"/>
        <v>5.4281443780592247E-3</v>
      </c>
      <c r="Q260" s="34">
        <f t="shared" si="49"/>
        <v>0.24000000000000074</v>
      </c>
      <c r="R260" s="34">
        <f t="shared" si="50"/>
        <v>0.26500000000000073</v>
      </c>
      <c r="S260" s="37">
        <f t="shared" si="51"/>
        <v>0.24542814437805996</v>
      </c>
    </row>
    <row r="261" spans="1:19" x14ac:dyDescent="0.2">
      <c r="A261" s="50">
        <v>41533</v>
      </c>
      <c r="B261" s="34">
        <v>1423</v>
      </c>
      <c r="C261" s="56"/>
      <c r="D261" s="36">
        <v>0.01</v>
      </c>
      <c r="E261" s="36">
        <v>1514</v>
      </c>
      <c r="F261" s="48">
        <f t="shared" si="43"/>
        <v>0.63472222222222219</v>
      </c>
      <c r="G261" s="36">
        <v>1519</v>
      </c>
      <c r="H261" s="49">
        <f t="shared" si="44"/>
        <v>0.6381944444444444</v>
      </c>
      <c r="I261" s="49">
        <f t="shared" si="39"/>
        <v>0.64166666666666661</v>
      </c>
      <c r="J261" s="34" t="str">
        <f t="shared" si="40"/>
        <v/>
      </c>
      <c r="K261" s="34">
        <f t="shared" si="45"/>
        <v>4.9999999999999822</v>
      </c>
      <c r="L261" s="34">
        <f t="shared" si="41"/>
        <v>1</v>
      </c>
      <c r="M261" s="34">
        <f t="shared" ca="1" si="42"/>
        <v>1423</v>
      </c>
      <c r="N261" s="34">
        <f t="shared" ca="1" si="46"/>
        <v>60.999999999999943</v>
      </c>
      <c r="O261" s="34">
        <f t="shared" si="47"/>
        <v>2.5000000000000001E-2</v>
      </c>
      <c r="P261" s="37">
        <f t="shared" si="48"/>
        <v>5.4281443780592247E-3</v>
      </c>
      <c r="Q261" s="34">
        <f t="shared" si="49"/>
        <v>4.9999999999999822E-2</v>
      </c>
      <c r="R261" s="34">
        <f t="shared" si="50"/>
        <v>7.4999999999999817E-2</v>
      </c>
      <c r="S261" s="37">
        <f t="shared" si="51"/>
        <v>5.5428144378059048E-2</v>
      </c>
    </row>
    <row r="262" spans="1:19" x14ac:dyDescent="0.2">
      <c r="A262" s="50">
        <v>41533</v>
      </c>
      <c r="B262" s="34">
        <v>1525</v>
      </c>
      <c r="C262" s="56"/>
      <c r="D262" s="36">
        <v>0.01</v>
      </c>
      <c r="E262" s="36">
        <v>1550</v>
      </c>
      <c r="F262" s="48">
        <f t="shared" si="43"/>
        <v>0.65972222222222221</v>
      </c>
      <c r="G262" s="36">
        <v>1551</v>
      </c>
      <c r="H262" s="49">
        <f t="shared" si="44"/>
        <v>0.66041666666666665</v>
      </c>
      <c r="I262" s="49">
        <f t="shared" si="39"/>
        <v>0.66388888888888886</v>
      </c>
      <c r="J262" s="34" t="str">
        <f t="shared" si="40"/>
        <v/>
      </c>
      <c r="K262" s="34">
        <f t="shared" si="45"/>
        <v>0.99999999999999645</v>
      </c>
      <c r="L262" s="34">
        <f t="shared" si="41"/>
        <v>1</v>
      </c>
      <c r="M262" s="34">
        <f t="shared" ca="1" si="42"/>
        <v>1525</v>
      </c>
      <c r="N262" s="34">
        <f t="shared" ca="1" si="46"/>
        <v>31.00000000000005</v>
      </c>
      <c r="O262" s="34">
        <f t="shared" si="47"/>
        <v>2.5000000000000001E-2</v>
      </c>
      <c r="P262" s="37">
        <f t="shared" si="48"/>
        <v>5.4281443780592247E-3</v>
      </c>
      <c r="Q262" s="34">
        <f t="shared" si="49"/>
        <v>9.9999999999999655E-3</v>
      </c>
      <c r="R262" s="34">
        <f t="shared" si="50"/>
        <v>3.4999999999999969E-2</v>
      </c>
      <c r="S262" s="37">
        <f t="shared" si="51"/>
        <v>1.5428144378059189E-2</v>
      </c>
    </row>
    <row r="263" spans="1:19" x14ac:dyDescent="0.2">
      <c r="A263" s="50">
        <v>41534</v>
      </c>
      <c r="B263" s="34">
        <v>957</v>
      </c>
      <c r="C263" s="56" t="s">
        <v>78</v>
      </c>
      <c r="D263" s="36">
        <v>0.01</v>
      </c>
      <c r="E263" s="36">
        <v>1038</v>
      </c>
      <c r="F263" s="48">
        <f t="shared" si="43"/>
        <v>0.44305555555555554</v>
      </c>
      <c r="G263" s="36">
        <v>1040</v>
      </c>
      <c r="H263" s="49">
        <f t="shared" si="44"/>
        <v>0.44444444444444442</v>
      </c>
      <c r="I263" s="49">
        <f t="shared" si="39"/>
        <v>0.44791666666666663</v>
      </c>
      <c r="J263" s="34" t="str">
        <f t="shared" si="40"/>
        <v/>
      </c>
      <c r="K263" s="34">
        <f t="shared" si="45"/>
        <v>1.9999999999999929</v>
      </c>
      <c r="L263" s="34">
        <f t="shared" si="41"/>
        <v>1</v>
      </c>
      <c r="M263" s="34">
        <f t="shared" ca="1" si="42"/>
        <v>957</v>
      </c>
      <c r="N263" s="34">
        <f t="shared" ca="1" si="46"/>
        <v>47.999999999999986</v>
      </c>
      <c r="O263" s="34">
        <f t="shared" si="47"/>
        <v>2.5000000000000001E-2</v>
      </c>
      <c r="P263" s="37">
        <f t="shared" si="48"/>
        <v>5.4281443780592247E-3</v>
      </c>
      <c r="Q263" s="34">
        <f t="shared" si="49"/>
        <v>1.9999999999999931E-2</v>
      </c>
      <c r="R263" s="34">
        <f t="shared" si="50"/>
        <v>4.4999999999999929E-2</v>
      </c>
      <c r="S263" s="37">
        <f t="shared" si="51"/>
        <v>2.5428144378059157E-2</v>
      </c>
    </row>
    <row r="264" spans="1:19" x14ac:dyDescent="0.2">
      <c r="A264" s="50">
        <v>41534</v>
      </c>
      <c r="B264" s="34">
        <v>1446</v>
      </c>
      <c r="C264" s="56"/>
      <c r="D264" s="36">
        <v>0.01</v>
      </c>
      <c r="E264" s="36">
        <v>1515</v>
      </c>
      <c r="F264" s="48">
        <f t="shared" si="43"/>
        <v>0.63541666666666663</v>
      </c>
      <c r="G264" s="36">
        <v>1525</v>
      </c>
      <c r="H264" s="49">
        <f t="shared" si="44"/>
        <v>0.64236111111111105</v>
      </c>
      <c r="I264" s="49">
        <f t="shared" si="39"/>
        <v>0.64583333333333326</v>
      </c>
      <c r="J264" s="34" t="str">
        <f t="shared" si="40"/>
        <v/>
      </c>
      <c r="K264" s="34">
        <f t="shared" si="45"/>
        <v>9.9999999999999645</v>
      </c>
      <c r="L264" s="34">
        <f t="shared" si="41"/>
        <v>1</v>
      </c>
      <c r="M264" s="34">
        <f t="shared" ca="1" si="42"/>
        <v>1446</v>
      </c>
      <c r="N264" s="34">
        <f t="shared" ca="1" si="46"/>
        <v>43.999999999999844</v>
      </c>
      <c r="O264" s="34">
        <f t="shared" si="47"/>
        <v>2.5000000000000001E-2</v>
      </c>
      <c r="P264" s="37">
        <f t="shared" si="48"/>
        <v>5.4281443780592247E-3</v>
      </c>
      <c r="Q264" s="34">
        <f t="shared" si="49"/>
        <v>9.9999999999999645E-2</v>
      </c>
      <c r="R264" s="34">
        <f t="shared" si="50"/>
        <v>0.12499999999999964</v>
      </c>
      <c r="S264" s="37">
        <f t="shared" si="51"/>
        <v>0.10542814437805886</v>
      </c>
    </row>
    <row r="265" spans="1:19" x14ac:dyDescent="0.2">
      <c r="A265" s="50">
        <v>41535</v>
      </c>
      <c r="B265" s="34">
        <v>839</v>
      </c>
      <c r="C265" s="56">
        <v>3</v>
      </c>
      <c r="D265" s="36">
        <v>0.01</v>
      </c>
      <c r="E265" s="36">
        <v>911</v>
      </c>
      <c r="F265" s="48">
        <f t="shared" si="43"/>
        <v>0.38263888888888892</v>
      </c>
      <c r="G265" s="36">
        <v>921</v>
      </c>
      <c r="H265" s="49">
        <f t="shared" si="44"/>
        <v>0.38958333333333334</v>
      </c>
      <c r="I265" s="49">
        <f t="shared" si="39"/>
        <v>0.39305555555555555</v>
      </c>
      <c r="J265" s="34" t="str">
        <f t="shared" si="40"/>
        <v/>
      </c>
      <c r="K265" s="34">
        <f t="shared" si="45"/>
        <v>9.9999999999999645</v>
      </c>
      <c r="L265" s="34">
        <f t="shared" si="41"/>
        <v>1</v>
      </c>
      <c r="M265" s="34">
        <f t="shared" ca="1" si="42"/>
        <v>839</v>
      </c>
      <c r="N265" s="34">
        <f t="shared" ca="1" si="46"/>
        <v>46.999999999999993</v>
      </c>
      <c r="O265" s="34">
        <f t="shared" si="47"/>
        <v>2.5000000000000001E-2</v>
      </c>
      <c r="P265" s="37">
        <f t="shared" si="48"/>
        <v>5.4281443780592247E-3</v>
      </c>
      <c r="Q265" s="34">
        <f t="shared" si="49"/>
        <v>9.9999999999999645E-2</v>
      </c>
      <c r="R265" s="34">
        <f t="shared" si="50"/>
        <v>0.12499999999999964</v>
      </c>
      <c r="S265" s="37">
        <f t="shared" si="51"/>
        <v>0.10542814437805886</v>
      </c>
    </row>
    <row r="266" spans="1:19" x14ac:dyDescent="0.2">
      <c r="A266" s="50">
        <v>41535</v>
      </c>
      <c r="B266" s="34">
        <v>1325</v>
      </c>
      <c r="C266" s="56"/>
      <c r="D266" s="36">
        <v>0.01</v>
      </c>
      <c r="E266" s="36">
        <v>1516</v>
      </c>
      <c r="F266" s="48">
        <f t="shared" si="43"/>
        <v>0.63611111111111118</v>
      </c>
      <c r="G266" s="36">
        <v>1521</v>
      </c>
      <c r="H266" s="49">
        <f t="shared" si="44"/>
        <v>0.63958333333333328</v>
      </c>
      <c r="I266" s="49">
        <f t="shared" si="39"/>
        <v>0.64305555555555549</v>
      </c>
      <c r="J266" s="34" t="str">
        <f t="shared" si="40"/>
        <v/>
      </c>
      <c r="K266" s="34">
        <f t="shared" si="45"/>
        <v>4.9999999999998224</v>
      </c>
      <c r="L266" s="34">
        <f t="shared" si="41"/>
        <v>1</v>
      </c>
      <c r="M266" s="34">
        <f t="shared" ca="1" si="42"/>
        <v>1325</v>
      </c>
      <c r="N266" s="34">
        <f t="shared" ca="1" si="46"/>
        <v>120.99999999999989</v>
      </c>
      <c r="O266" s="34">
        <f t="shared" si="47"/>
        <v>2.5000000000000001E-2</v>
      </c>
      <c r="P266" s="37">
        <f t="shared" si="48"/>
        <v>5.4281443780592247E-3</v>
      </c>
      <c r="Q266" s="34">
        <f t="shared" si="49"/>
        <v>4.9999999999998226E-2</v>
      </c>
      <c r="R266" s="34">
        <f t="shared" si="50"/>
        <v>7.4999999999998235E-2</v>
      </c>
      <c r="S266" s="37">
        <f t="shared" si="51"/>
        <v>5.5428144378057452E-2</v>
      </c>
    </row>
    <row r="267" spans="1:19" x14ac:dyDescent="0.2">
      <c r="A267" s="50">
        <v>41536</v>
      </c>
      <c r="B267" s="34">
        <v>1237</v>
      </c>
      <c r="C267" s="56">
        <v>3</v>
      </c>
      <c r="D267" s="36">
        <v>0.01</v>
      </c>
      <c r="E267" s="36">
        <v>1500</v>
      </c>
      <c r="F267" s="48">
        <f t="shared" si="43"/>
        <v>0.625</v>
      </c>
      <c r="G267" s="36">
        <v>1505</v>
      </c>
      <c r="H267" s="49">
        <f t="shared" si="44"/>
        <v>0.62847222222222221</v>
      </c>
      <c r="I267" s="49">
        <f t="shared" si="39"/>
        <v>0.63194444444444442</v>
      </c>
      <c r="J267" s="34" t="str">
        <f t="shared" si="40"/>
        <v/>
      </c>
      <c r="K267" s="34">
        <f t="shared" si="45"/>
        <v>4.9999999999999822</v>
      </c>
      <c r="L267" s="34">
        <f t="shared" si="41"/>
        <v>1</v>
      </c>
      <c r="M267" s="34">
        <f t="shared" ca="1" si="42"/>
        <v>1237</v>
      </c>
      <c r="N267" s="34">
        <f t="shared" ca="1" si="46"/>
        <v>152.99999999999994</v>
      </c>
      <c r="O267" s="34">
        <f t="shared" si="47"/>
        <v>2.5000000000000001E-2</v>
      </c>
      <c r="P267" s="37">
        <f t="shared" si="48"/>
        <v>5.4281443780592247E-3</v>
      </c>
      <c r="Q267" s="34">
        <f t="shared" si="49"/>
        <v>4.9999999999999822E-2</v>
      </c>
      <c r="R267" s="34">
        <f t="shared" si="50"/>
        <v>7.4999999999999817E-2</v>
      </c>
      <c r="S267" s="37">
        <f t="shared" si="51"/>
        <v>5.5428144378059048E-2</v>
      </c>
    </row>
    <row r="268" spans="1:19" x14ac:dyDescent="0.2">
      <c r="A268" s="50">
        <v>41537</v>
      </c>
      <c r="B268" s="34">
        <v>901</v>
      </c>
      <c r="C268" s="56"/>
      <c r="D268" s="36">
        <v>0.01</v>
      </c>
      <c r="E268" s="36">
        <v>931</v>
      </c>
      <c r="F268" s="48">
        <f t="shared" si="43"/>
        <v>0.39652777777777781</v>
      </c>
      <c r="G268" s="36">
        <v>939</v>
      </c>
      <c r="H268" s="49">
        <f t="shared" si="44"/>
        <v>0.40208333333333335</v>
      </c>
      <c r="I268" s="49">
        <f t="shared" si="39"/>
        <v>0.40555555555555556</v>
      </c>
      <c r="J268" s="34" t="str">
        <f t="shared" si="40"/>
        <v/>
      </c>
      <c r="K268" s="34">
        <f t="shared" si="45"/>
        <v>7.9999999999999716</v>
      </c>
      <c r="L268" s="34">
        <f t="shared" si="41"/>
        <v>1</v>
      </c>
      <c r="M268" s="34">
        <f t="shared" ca="1" si="42"/>
        <v>901</v>
      </c>
      <c r="N268" s="34">
        <f t="shared" ca="1" si="46"/>
        <v>42.999999999999929</v>
      </c>
      <c r="O268" s="34">
        <f t="shared" si="47"/>
        <v>2.5000000000000001E-2</v>
      </c>
      <c r="P268" s="37">
        <f t="shared" si="48"/>
        <v>5.4281443780592247E-3</v>
      </c>
      <c r="Q268" s="34">
        <f t="shared" si="49"/>
        <v>7.9999999999999724E-2</v>
      </c>
      <c r="R268" s="34">
        <f t="shared" si="50"/>
        <v>0.10499999999999973</v>
      </c>
      <c r="S268" s="37">
        <f t="shared" si="51"/>
        <v>8.5428144378058943E-2</v>
      </c>
    </row>
    <row r="269" spans="1:19" x14ac:dyDescent="0.2">
      <c r="A269" s="50">
        <v>41540</v>
      </c>
      <c r="B269" s="34">
        <v>931</v>
      </c>
      <c r="C269" s="56">
        <v>3</v>
      </c>
      <c r="D269" s="36">
        <v>0.01</v>
      </c>
      <c r="E269" s="36">
        <v>945</v>
      </c>
      <c r="F269" s="48">
        <f t="shared" si="43"/>
        <v>0.40625</v>
      </c>
      <c r="G269" s="36">
        <v>953</v>
      </c>
      <c r="H269" s="49">
        <f t="shared" si="44"/>
        <v>0.41180555555555554</v>
      </c>
      <c r="I269" s="49">
        <f t="shared" si="39"/>
        <v>0.41527777777777775</v>
      </c>
      <c r="J269" s="34" t="str">
        <f t="shared" si="40"/>
        <v/>
      </c>
      <c r="K269" s="34">
        <f t="shared" si="45"/>
        <v>7.9999999999999716</v>
      </c>
      <c r="L269" s="34">
        <f t="shared" si="41"/>
        <v>1</v>
      </c>
      <c r="M269" s="34">
        <f t="shared" ca="1" si="42"/>
        <v>931</v>
      </c>
      <c r="N269" s="34">
        <f t="shared" ca="1" si="46"/>
        <v>26.999999999999904</v>
      </c>
      <c r="O269" s="34">
        <f t="shared" si="47"/>
        <v>2.5000000000000001E-2</v>
      </c>
      <c r="P269" s="37">
        <f t="shared" si="48"/>
        <v>5.4281443780592247E-3</v>
      </c>
      <c r="Q269" s="34">
        <f t="shared" si="49"/>
        <v>7.9999999999999724E-2</v>
      </c>
      <c r="R269" s="34">
        <f t="shared" si="50"/>
        <v>0.10499999999999973</v>
      </c>
      <c r="S269" s="37">
        <f t="shared" si="51"/>
        <v>8.5428144378058943E-2</v>
      </c>
    </row>
    <row r="270" spans="1:19" x14ac:dyDescent="0.2">
      <c r="A270" s="50">
        <v>41540</v>
      </c>
      <c r="B270" s="34">
        <v>1128</v>
      </c>
      <c r="C270" s="56"/>
      <c r="D270" s="36">
        <v>0.01</v>
      </c>
      <c r="E270" s="36">
        <v>1142</v>
      </c>
      <c r="F270" s="48">
        <f t="shared" si="43"/>
        <v>0.48749999999999999</v>
      </c>
      <c r="G270" s="36">
        <v>1156</v>
      </c>
      <c r="H270" s="49">
        <f t="shared" si="44"/>
        <v>0.49722222222222223</v>
      </c>
      <c r="I270" s="49">
        <f t="shared" si="39"/>
        <v>0.50069444444444444</v>
      </c>
      <c r="J270" s="34" t="str">
        <f t="shared" si="40"/>
        <v/>
      </c>
      <c r="K270" s="34">
        <f t="shared" si="45"/>
        <v>14.00000000000003</v>
      </c>
      <c r="L270" s="34">
        <f t="shared" si="41"/>
        <v>1</v>
      </c>
      <c r="M270" s="34">
        <f t="shared" ca="1" si="42"/>
        <v>1128</v>
      </c>
      <c r="N270" s="34">
        <f t="shared" ca="1" si="46"/>
        <v>32.999999999999964</v>
      </c>
      <c r="O270" s="34">
        <f t="shared" si="47"/>
        <v>2.5000000000000001E-2</v>
      </c>
      <c r="P270" s="37">
        <f t="shared" si="48"/>
        <v>5.4281443780592247E-3</v>
      </c>
      <c r="Q270" s="34">
        <f t="shared" si="49"/>
        <v>0.14000000000000032</v>
      </c>
      <c r="R270" s="34">
        <f t="shared" si="50"/>
        <v>0.16500000000000031</v>
      </c>
      <c r="S270" s="37">
        <f t="shared" si="51"/>
        <v>0.14542814437805954</v>
      </c>
    </row>
    <row r="271" spans="1:19" x14ac:dyDescent="0.2">
      <c r="A271" s="50">
        <v>41540</v>
      </c>
      <c r="B271" s="34">
        <v>1353</v>
      </c>
      <c r="C271" s="56"/>
      <c r="D271" s="36">
        <v>0.01</v>
      </c>
      <c r="E271" s="36">
        <v>1404</v>
      </c>
      <c r="F271" s="48">
        <f t="shared" si="43"/>
        <v>0.58611111111111114</v>
      </c>
      <c r="G271" s="36">
        <v>1408</v>
      </c>
      <c r="H271" s="49">
        <f t="shared" si="44"/>
        <v>0.58888888888888891</v>
      </c>
      <c r="I271" s="49">
        <f t="shared" ref="I271:I334" si="52">IF(OR(A272&lt;&gt;"",D272=""),H271+TIME(0,5,0),"")</f>
        <v>0.59236111111111112</v>
      </c>
      <c r="J271" s="34" t="str">
        <f t="shared" ref="J271:J334" si="53">IF(AND(OR(AND(A271&lt;&gt;"",A272=""),AND(A271="",A272="")),D272&lt;&gt;""),(F272-H271)*1440,"")</f>
        <v/>
      </c>
      <c r="K271" s="34">
        <f t="shared" si="45"/>
        <v>3.9999999999999858</v>
      </c>
      <c r="L271" s="34">
        <f t="shared" ref="L271:L334" si="54">IF(A271&lt;&gt;"",1,L270+1)</f>
        <v>1</v>
      </c>
      <c r="M271" s="34">
        <f t="shared" ref="M271:M334" ca="1" si="55">OFFSET(B271,-L271+1,0)</f>
        <v>1353</v>
      </c>
      <c r="N271" s="34">
        <f t="shared" ca="1" si="46"/>
        <v>20.000000000000089</v>
      </c>
      <c r="O271" s="34">
        <f t="shared" si="47"/>
        <v>2.5000000000000001E-2</v>
      </c>
      <c r="P271" s="37">
        <f t="shared" si="48"/>
        <v>5.4281443780592247E-3</v>
      </c>
      <c r="Q271" s="34">
        <f t="shared" si="49"/>
        <v>3.9999999999999862E-2</v>
      </c>
      <c r="R271" s="34">
        <f t="shared" si="50"/>
        <v>6.4999999999999863E-2</v>
      </c>
      <c r="S271" s="37">
        <f t="shared" si="51"/>
        <v>4.5428144378059088E-2</v>
      </c>
    </row>
    <row r="272" spans="1:19" x14ac:dyDescent="0.2">
      <c r="A272" s="50">
        <v>41540</v>
      </c>
      <c r="B272" s="34">
        <v>1417</v>
      </c>
      <c r="C272" s="56"/>
      <c r="D272" s="36">
        <v>0.01</v>
      </c>
      <c r="E272" s="36">
        <v>1429</v>
      </c>
      <c r="F272" s="48">
        <f t="shared" ref="F272:F335" si="56">VALUE(CONCATENATE(LEFT(E272,LEN(E272)-2),":",RIGHT(E272,2)))</f>
        <v>0.60347222222222219</v>
      </c>
      <c r="G272" s="36">
        <v>1508</v>
      </c>
      <c r="H272" s="49">
        <f t="shared" ref="H272:H335" si="57">VALUE(CONCATENATE(LEFT(G272,LEN(G272)-2),":",RIGHT(G272,2)))</f>
        <v>0.63055555555555554</v>
      </c>
      <c r="I272" s="49">
        <f t="shared" si="52"/>
        <v>0.63402777777777775</v>
      </c>
      <c r="J272" s="34" t="str">
        <f t="shared" si="53"/>
        <v/>
      </c>
      <c r="K272" s="34">
        <f t="shared" ref="K272:K335" si="58">(H272-F272)*1440</f>
        <v>39.000000000000021</v>
      </c>
      <c r="L272" s="34">
        <f t="shared" si="54"/>
        <v>1</v>
      </c>
      <c r="M272" s="34">
        <f t="shared" ca="1" si="55"/>
        <v>1417</v>
      </c>
      <c r="N272" s="34">
        <f t="shared" ref="N272:N335" ca="1" si="59">IF(I272&lt;&gt;"",(I272-VALUE(CONCATENATE(LEFT(M272,LEN(M272)-2),":",RIGHT(M272,2))))*1440,"")</f>
        <v>55.999999999999957</v>
      </c>
      <c r="O272" s="34">
        <f t="shared" ref="O272:O335" si="60">IF(J272&lt;&gt;"",(D272+D273)*J272/2,D272*5/2)</f>
        <v>2.5000000000000001E-2</v>
      </c>
      <c r="P272" s="37">
        <f t="shared" ref="P272:P335" si="61">IF(J272&lt;&gt;"",(D273-D272)*J272/LN((D273+0.000001)/(D272+0.000001)),-5*(D272-0.000001)/(LN(1/D272)-13.8155))</f>
        <v>5.4281443780592247E-3</v>
      </c>
      <c r="Q272" s="34">
        <f t="shared" ref="Q272:Q335" si="62">(D272*K272)</f>
        <v>0.39000000000000024</v>
      </c>
      <c r="R272" s="34">
        <f t="shared" ref="R272:R335" si="63">O272+Q272</f>
        <v>0.41500000000000026</v>
      </c>
      <c r="S272" s="37">
        <f t="shared" ref="S272:S335" si="64">P272+Q272</f>
        <v>0.39542814437805945</v>
      </c>
    </row>
    <row r="273" spans="1:19" x14ac:dyDescent="0.2">
      <c r="A273" s="50">
        <v>41540</v>
      </c>
      <c r="B273" s="34">
        <v>1546</v>
      </c>
      <c r="C273" s="56"/>
      <c r="D273" s="36">
        <v>0.01</v>
      </c>
      <c r="E273" s="36">
        <v>1558</v>
      </c>
      <c r="F273" s="48">
        <f t="shared" si="56"/>
        <v>0.66527777777777775</v>
      </c>
      <c r="G273" s="36">
        <v>1601</v>
      </c>
      <c r="H273" s="49">
        <f t="shared" si="57"/>
        <v>0.66736111111111107</v>
      </c>
      <c r="I273" s="49">
        <f t="shared" si="52"/>
        <v>0.67083333333333328</v>
      </c>
      <c r="J273" s="34" t="str">
        <f t="shared" si="53"/>
        <v/>
      </c>
      <c r="K273" s="34">
        <f t="shared" si="58"/>
        <v>2.9999999999999893</v>
      </c>
      <c r="L273" s="34">
        <f t="shared" si="54"/>
        <v>1</v>
      </c>
      <c r="M273" s="34">
        <f t="shared" ca="1" si="55"/>
        <v>1546</v>
      </c>
      <c r="N273" s="34">
        <f t="shared" ca="1" si="59"/>
        <v>19.999999999999929</v>
      </c>
      <c r="O273" s="34">
        <f t="shared" si="60"/>
        <v>2.5000000000000001E-2</v>
      </c>
      <c r="P273" s="37">
        <f t="shared" si="61"/>
        <v>5.4281443780592247E-3</v>
      </c>
      <c r="Q273" s="34">
        <f t="shared" si="62"/>
        <v>2.9999999999999895E-2</v>
      </c>
      <c r="R273" s="34">
        <f t="shared" si="63"/>
        <v>5.4999999999999896E-2</v>
      </c>
      <c r="S273" s="37">
        <f t="shared" si="64"/>
        <v>3.542814437805912E-2</v>
      </c>
    </row>
    <row r="274" spans="1:19" x14ac:dyDescent="0.2">
      <c r="A274" s="50">
        <v>41542</v>
      </c>
      <c r="B274" s="34">
        <v>1521</v>
      </c>
      <c r="C274" s="56">
        <v>2</v>
      </c>
      <c r="D274" s="36">
        <v>0.01</v>
      </c>
      <c r="E274" s="36">
        <v>1534</v>
      </c>
      <c r="F274" s="48">
        <f t="shared" si="56"/>
        <v>0.64861111111111114</v>
      </c>
      <c r="G274" s="36">
        <v>1546</v>
      </c>
      <c r="H274" s="49">
        <f t="shared" si="57"/>
        <v>0.65694444444444444</v>
      </c>
      <c r="I274" s="49">
        <f t="shared" si="52"/>
        <v>0.66041666666666665</v>
      </c>
      <c r="J274" s="34" t="str">
        <f t="shared" si="53"/>
        <v/>
      </c>
      <c r="K274" s="34">
        <f t="shared" si="58"/>
        <v>11.999999999999957</v>
      </c>
      <c r="L274" s="34">
        <f t="shared" si="54"/>
        <v>1</v>
      </c>
      <c r="M274" s="34">
        <f t="shared" ca="1" si="55"/>
        <v>1521</v>
      </c>
      <c r="N274" s="34">
        <f t="shared" ca="1" si="59"/>
        <v>30.000000000000053</v>
      </c>
      <c r="O274" s="34">
        <f t="shared" si="60"/>
        <v>2.5000000000000001E-2</v>
      </c>
      <c r="P274" s="37">
        <f t="shared" si="61"/>
        <v>5.4281443780592247E-3</v>
      </c>
      <c r="Q274" s="34">
        <f t="shared" si="62"/>
        <v>0.11999999999999958</v>
      </c>
      <c r="R274" s="34">
        <f t="shared" si="63"/>
        <v>0.14499999999999957</v>
      </c>
      <c r="S274" s="37">
        <f t="shared" si="64"/>
        <v>0.1254281443780588</v>
      </c>
    </row>
    <row r="275" spans="1:19" x14ac:dyDescent="0.2">
      <c r="A275" s="50">
        <v>41542</v>
      </c>
      <c r="B275" s="34">
        <v>1552</v>
      </c>
      <c r="C275" s="56"/>
      <c r="D275" s="36">
        <v>0.01</v>
      </c>
      <c r="E275" s="36">
        <v>1605</v>
      </c>
      <c r="F275" s="48">
        <f t="shared" si="56"/>
        <v>0.67013888888888884</v>
      </c>
      <c r="G275" s="36">
        <v>1608</v>
      </c>
      <c r="H275" s="49">
        <f t="shared" si="57"/>
        <v>0.67222222222222217</v>
      </c>
      <c r="I275" s="49">
        <f t="shared" si="52"/>
        <v>0.67569444444444438</v>
      </c>
      <c r="J275" s="34" t="str">
        <f t="shared" si="53"/>
        <v/>
      </c>
      <c r="K275" s="34">
        <f t="shared" si="58"/>
        <v>2.9999999999999893</v>
      </c>
      <c r="L275" s="34">
        <f t="shared" si="54"/>
        <v>1</v>
      </c>
      <c r="M275" s="34">
        <f t="shared" ca="1" si="55"/>
        <v>1552</v>
      </c>
      <c r="N275" s="34">
        <f t="shared" ca="1" si="59"/>
        <v>20.999999999999925</v>
      </c>
      <c r="O275" s="34">
        <f t="shared" si="60"/>
        <v>2.5000000000000001E-2</v>
      </c>
      <c r="P275" s="37">
        <f t="shared" si="61"/>
        <v>5.4281443780592247E-3</v>
      </c>
      <c r="Q275" s="34">
        <f t="shared" si="62"/>
        <v>2.9999999999999895E-2</v>
      </c>
      <c r="R275" s="34">
        <f t="shared" si="63"/>
        <v>5.4999999999999896E-2</v>
      </c>
      <c r="S275" s="37">
        <f t="shared" si="64"/>
        <v>3.542814437805912E-2</v>
      </c>
    </row>
    <row r="276" spans="1:19" x14ac:dyDescent="0.2">
      <c r="A276" s="50">
        <v>41544</v>
      </c>
      <c r="B276" s="34">
        <v>1010</v>
      </c>
      <c r="C276" s="56">
        <v>4</v>
      </c>
      <c r="D276" s="36">
        <v>0.01</v>
      </c>
      <c r="E276" s="36">
        <v>1024</v>
      </c>
      <c r="F276" s="48">
        <f t="shared" si="56"/>
        <v>0.43333333333333335</v>
      </c>
      <c r="G276" s="36">
        <v>1028</v>
      </c>
      <c r="H276" s="49">
        <f t="shared" si="57"/>
        <v>0.43611111111111112</v>
      </c>
      <c r="I276" s="49">
        <f t="shared" si="52"/>
        <v>0.43958333333333333</v>
      </c>
      <c r="J276" s="34" t="str">
        <f t="shared" si="53"/>
        <v/>
      </c>
      <c r="K276" s="34">
        <f t="shared" si="58"/>
        <v>3.9999999999999858</v>
      </c>
      <c r="L276" s="34">
        <f t="shared" si="54"/>
        <v>1</v>
      </c>
      <c r="M276" s="34">
        <f t="shared" ca="1" si="55"/>
        <v>1010</v>
      </c>
      <c r="N276" s="34">
        <f t="shared" ca="1" si="59"/>
        <v>23</v>
      </c>
      <c r="O276" s="34">
        <f t="shared" si="60"/>
        <v>2.5000000000000001E-2</v>
      </c>
      <c r="P276" s="37">
        <f t="shared" si="61"/>
        <v>5.4281443780592247E-3</v>
      </c>
      <c r="Q276" s="34">
        <f t="shared" si="62"/>
        <v>3.9999999999999862E-2</v>
      </c>
      <c r="R276" s="34">
        <f t="shared" si="63"/>
        <v>6.4999999999999863E-2</v>
      </c>
      <c r="S276" s="37">
        <f t="shared" si="64"/>
        <v>4.5428144378059088E-2</v>
      </c>
    </row>
    <row r="277" spans="1:19" x14ac:dyDescent="0.2">
      <c r="A277" s="50">
        <v>41544</v>
      </c>
      <c r="B277" s="34">
        <v>1040</v>
      </c>
      <c r="C277" s="56"/>
      <c r="D277" s="36">
        <v>0.01</v>
      </c>
      <c r="E277" s="36">
        <v>1054</v>
      </c>
      <c r="F277" s="48">
        <f t="shared" si="56"/>
        <v>0.45416666666666666</v>
      </c>
      <c r="G277" s="36">
        <v>1107</v>
      </c>
      <c r="H277" s="49">
        <f t="shared" si="57"/>
        <v>0.46319444444444446</v>
      </c>
      <c r="I277" s="49" t="str">
        <f t="shared" si="52"/>
        <v/>
      </c>
      <c r="J277" s="34">
        <f t="shared" si="53"/>
        <v>4.9999999999999023</v>
      </c>
      <c r="K277" s="34">
        <f t="shared" si="58"/>
        <v>13.000000000000034</v>
      </c>
      <c r="L277" s="34">
        <f t="shared" si="54"/>
        <v>1</v>
      </c>
      <c r="M277" s="34">
        <f t="shared" ca="1" si="55"/>
        <v>1040</v>
      </c>
      <c r="N277" s="34" t="str">
        <f t="shared" si="59"/>
        <v/>
      </c>
      <c r="O277" s="34">
        <f t="shared" si="60"/>
        <v>2.0249999999999604</v>
      </c>
      <c r="P277" s="37">
        <f t="shared" si="61"/>
        <v>0.90142971300582031</v>
      </c>
      <c r="Q277" s="34">
        <f t="shared" si="62"/>
        <v>0.13000000000000034</v>
      </c>
      <c r="R277" s="34">
        <f t="shared" si="63"/>
        <v>2.1549999999999607</v>
      </c>
      <c r="S277" s="37">
        <f t="shared" si="64"/>
        <v>1.0314297130058208</v>
      </c>
    </row>
    <row r="278" spans="1:19" x14ac:dyDescent="0.2">
      <c r="A278" s="50"/>
      <c r="C278" s="56"/>
      <c r="D278" s="36">
        <v>0.8</v>
      </c>
      <c r="E278" s="36">
        <v>1112</v>
      </c>
      <c r="F278" s="48">
        <f t="shared" si="56"/>
        <v>0.46666666666666662</v>
      </c>
      <c r="G278" s="36">
        <v>1118</v>
      </c>
      <c r="H278" s="49">
        <f t="shared" si="57"/>
        <v>0.47083333333333338</v>
      </c>
      <c r="I278" s="49">
        <f t="shared" si="52"/>
        <v>0.47430555555555559</v>
      </c>
      <c r="J278" s="34" t="str">
        <f t="shared" si="53"/>
        <v/>
      </c>
      <c r="K278" s="34">
        <f t="shared" si="58"/>
        <v>6.0000000000001386</v>
      </c>
      <c r="L278" s="34">
        <f t="shared" si="54"/>
        <v>2</v>
      </c>
      <c r="M278" s="34">
        <f t="shared" ca="1" si="55"/>
        <v>1040</v>
      </c>
      <c r="N278" s="34">
        <f t="shared" ca="1" si="59"/>
        <v>43.000000000000085</v>
      </c>
      <c r="O278" s="34">
        <f t="shared" si="60"/>
        <v>2</v>
      </c>
      <c r="P278" s="37">
        <f t="shared" si="61"/>
        <v>0.29428267387637186</v>
      </c>
      <c r="Q278" s="34">
        <f t="shared" si="62"/>
        <v>4.8000000000001108</v>
      </c>
      <c r="R278" s="34">
        <f t="shared" si="63"/>
        <v>6.8000000000001108</v>
      </c>
      <c r="S278" s="37">
        <f t="shared" si="64"/>
        <v>5.0942826738764824</v>
      </c>
    </row>
    <row r="279" spans="1:19" x14ac:dyDescent="0.2">
      <c r="A279" s="50">
        <v>41544</v>
      </c>
      <c r="B279" s="34">
        <v>1206</v>
      </c>
      <c r="C279" s="56"/>
      <c r="D279" s="36">
        <v>10</v>
      </c>
      <c r="E279" s="36">
        <v>1234</v>
      </c>
      <c r="F279" s="48">
        <f t="shared" si="56"/>
        <v>0.52361111111111114</v>
      </c>
      <c r="G279" s="36">
        <v>1245</v>
      </c>
      <c r="H279" s="49">
        <f t="shared" si="57"/>
        <v>0.53125</v>
      </c>
      <c r="I279" s="49">
        <f t="shared" si="52"/>
        <v>0.53472222222222221</v>
      </c>
      <c r="J279" s="34" t="str">
        <f t="shared" si="53"/>
        <v/>
      </c>
      <c r="K279" s="34">
        <f t="shared" si="58"/>
        <v>10.999999999999961</v>
      </c>
      <c r="L279" s="34">
        <f t="shared" si="54"/>
        <v>1</v>
      </c>
      <c r="M279" s="34">
        <f t="shared" ca="1" si="55"/>
        <v>1206</v>
      </c>
      <c r="N279" s="34">
        <f t="shared" ca="1" si="59"/>
        <v>44</v>
      </c>
      <c r="O279" s="34">
        <f t="shared" si="60"/>
        <v>25</v>
      </c>
      <c r="P279" s="37">
        <f t="shared" si="61"/>
        <v>3.1021051639523365</v>
      </c>
      <c r="Q279" s="34">
        <f t="shared" si="62"/>
        <v>109.9999999999996</v>
      </c>
      <c r="R279" s="34">
        <f t="shared" si="63"/>
        <v>134.9999999999996</v>
      </c>
      <c r="S279" s="37">
        <f t="shared" si="64"/>
        <v>113.10210516395193</v>
      </c>
    </row>
    <row r="280" spans="1:19" x14ac:dyDescent="0.2">
      <c r="A280" s="50">
        <v>41544</v>
      </c>
      <c r="B280" s="34">
        <v>1317</v>
      </c>
      <c r="C280" s="56"/>
      <c r="D280" s="36">
        <v>14</v>
      </c>
      <c r="E280" s="36">
        <v>1346</v>
      </c>
      <c r="F280" s="48">
        <f t="shared" si="56"/>
        <v>0.57361111111111118</v>
      </c>
      <c r="G280" s="36">
        <v>1404</v>
      </c>
      <c r="H280" s="49">
        <f t="shared" si="57"/>
        <v>0.58611111111111114</v>
      </c>
      <c r="I280" s="49" t="str">
        <f t="shared" si="52"/>
        <v/>
      </c>
      <c r="J280" s="34">
        <f t="shared" si="53"/>
        <v>12.999999999999954</v>
      </c>
      <c r="K280" s="34">
        <f t="shared" si="58"/>
        <v>17.999999999999936</v>
      </c>
      <c r="L280" s="34">
        <f t="shared" si="54"/>
        <v>1</v>
      </c>
      <c r="M280" s="34">
        <f t="shared" ca="1" si="55"/>
        <v>1317</v>
      </c>
      <c r="N280" s="34" t="str">
        <f t="shared" si="59"/>
        <v/>
      </c>
      <c r="O280" s="34">
        <f t="shared" si="60"/>
        <v>91.129999999999669</v>
      </c>
      <c r="P280" s="37">
        <f t="shared" si="61"/>
        <v>27.742200644615536</v>
      </c>
      <c r="Q280" s="34">
        <f t="shared" si="62"/>
        <v>251.99999999999909</v>
      </c>
      <c r="R280" s="34">
        <f t="shared" si="63"/>
        <v>343.12999999999874</v>
      </c>
      <c r="S280" s="37">
        <f t="shared" si="64"/>
        <v>279.74220064461463</v>
      </c>
    </row>
    <row r="281" spans="1:19" x14ac:dyDescent="0.2">
      <c r="A281" s="50"/>
      <c r="C281" s="56"/>
      <c r="D281" s="36">
        <v>0.02</v>
      </c>
      <c r="E281" s="36">
        <v>1417</v>
      </c>
      <c r="F281" s="48">
        <f t="shared" si="56"/>
        <v>0.59513888888888888</v>
      </c>
      <c r="G281" s="36">
        <v>1422</v>
      </c>
      <c r="H281" s="49">
        <f t="shared" si="57"/>
        <v>0.59861111111111109</v>
      </c>
      <c r="I281" s="49" t="str">
        <f t="shared" si="52"/>
        <v/>
      </c>
      <c r="J281" s="34">
        <f t="shared" si="53"/>
        <v>27.000000000000064</v>
      </c>
      <c r="K281" s="34">
        <f t="shared" si="58"/>
        <v>4.9999999999999822</v>
      </c>
      <c r="L281" s="34">
        <f t="shared" si="54"/>
        <v>2</v>
      </c>
      <c r="M281" s="34">
        <f t="shared" ca="1" si="55"/>
        <v>1317</v>
      </c>
      <c r="N281" s="34" t="str">
        <f t="shared" si="59"/>
        <v/>
      </c>
      <c r="O281" s="34">
        <f t="shared" si="60"/>
        <v>270.27000000000061</v>
      </c>
      <c r="P281" s="37">
        <f t="shared" si="61"/>
        <v>78.095398429781568</v>
      </c>
      <c r="Q281" s="34">
        <f t="shared" si="62"/>
        <v>9.9999999999999645E-2</v>
      </c>
      <c r="R281" s="34">
        <f t="shared" si="63"/>
        <v>270.37000000000063</v>
      </c>
      <c r="S281" s="37">
        <f t="shared" si="64"/>
        <v>78.195398429781562</v>
      </c>
    </row>
    <row r="282" spans="1:19" x14ac:dyDescent="0.2">
      <c r="A282" s="57"/>
      <c r="C282" s="56"/>
      <c r="D282" s="36">
        <v>20</v>
      </c>
      <c r="E282" s="36">
        <v>1449</v>
      </c>
      <c r="F282" s="48">
        <f t="shared" si="56"/>
        <v>0.61736111111111114</v>
      </c>
      <c r="G282" s="36">
        <v>1501</v>
      </c>
      <c r="H282" s="49">
        <f t="shared" si="57"/>
        <v>0.62569444444444444</v>
      </c>
      <c r="I282" s="49">
        <f t="shared" si="52"/>
        <v>0.62916666666666665</v>
      </c>
      <c r="J282" s="34" t="str">
        <f t="shared" si="53"/>
        <v/>
      </c>
      <c r="K282" s="34">
        <f t="shared" si="58"/>
        <v>11.999999999999957</v>
      </c>
      <c r="L282" s="34">
        <f t="shared" si="54"/>
        <v>3</v>
      </c>
      <c r="M282" s="34">
        <f t="shared" ca="1" si="55"/>
        <v>1317</v>
      </c>
      <c r="N282" s="34">
        <f t="shared" ca="1" si="59"/>
        <v>108.99999999999993</v>
      </c>
      <c r="O282" s="34">
        <f t="shared" si="60"/>
        <v>50</v>
      </c>
      <c r="P282" s="37">
        <f t="shared" si="61"/>
        <v>5.9484036251947776</v>
      </c>
      <c r="Q282" s="34">
        <f t="shared" si="62"/>
        <v>239.99999999999915</v>
      </c>
      <c r="R282" s="34">
        <f t="shared" si="63"/>
        <v>289.99999999999915</v>
      </c>
      <c r="S282" s="37">
        <f t="shared" si="64"/>
        <v>245.94840362519392</v>
      </c>
    </row>
    <row r="283" spans="1:19" x14ac:dyDescent="0.2">
      <c r="A283" s="57">
        <v>41547</v>
      </c>
      <c r="B283" s="34">
        <v>1407</v>
      </c>
      <c r="C283" s="56" t="s">
        <v>78</v>
      </c>
      <c r="D283" s="36">
        <v>0.01</v>
      </c>
      <c r="E283" s="36">
        <v>1521</v>
      </c>
      <c r="F283" s="48">
        <f t="shared" si="56"/>
        <v>0.63958333333333328</v>
      </c>
      <c r="G283" s="36">
        <v>1528</v>
      </c>
      <c r="H283" s="49">
        <f t="shared" si="57"/>
        <v>0.64444444444444449</v>
      </c>
      <c r="I283" s="49">
        <f t="shared" si="52"/>
        <v>0.6479166666666667</v>
      </c>
      <c r="J283" s="34" t="str">
        <f t="shared" si="53"/>
        <v/>
      </c>
      <c r="K283" s="34">
        <f t="shared" si="58"/>
        <v>7.000000000000135</v>
      </c>
      <c r="L283" s="34">
        <f t="shared" si="54"/>
        <v>1</v>
      </c>
      <c r="M283" s="34">
        <f t="shared" ca="1" si="55"/>
        <v>1407</v>
      </c>
      <c r="N283" s="34">
        <f t="shared" ca="1" si="59"/>
        <v>86.000000000000014</v>
      </c>
      <c r="O283" s="34">
        <f t="shared" si="60"/>
        <v>2.5000000000000001E-2</v>
      </c>
      <c r="P283" s="37">
        <f t="shared" si="61"/>
        <v>5.4281443780592247E-3</v>
      </c>
      <c r="Q283" s="34">
        <f t="shared" si="62"/>
        <v>7.0000000000001353E-2</v>
      </c>
      <c r="R283" s="34">
        <f t="shared" si="63"/>
        <v>9.5000000000001361E-2</v>
      </c>
      <c r="S283" s="37">
        <f t="shared" si="64"/>
        <v>7.5428144378060571E-2</v>
      </c>
    </row>
    <row r="284" spans="1:19" x14ac:dyDescent="0.2">
      <c r="A284" s="57">
        <v>41556</v>
      </c>
      <c r="B284" s="34">
        <v>852</v>
      </c>
      <c r="C284" s="56" t="s">
        <v>86</v>
      </c>
      <c r="D284" s="36">
        <v>0.01</v>
      </c>
      <c r="E284" s="36">
        <v>905</v>
      </c>
      <c r="F284" s="48">
        <f t="shared" si="56"/>
        <v>0.37847222222222227</v>
      </c>
      <c r="G284" s="36">
        <v>912</v>
      </c>
      <c r="H284" s="49">
        <f t="shared" si="57"/>
        <v>0.3833333333333333</v>
      </c>
      <c r="I284" s="49">
        <f t="shared" si="52"/>
        <v>0.38680555555555551</v>
      </c>
      <c r="J284" s="34" t="str">
        <f t="shared" si="53"/>
        <v/>
      </c>
      <c r="K284" s="34">
        <f t="shared" si="58"/>
        <v>6.9999999999998952</v>
      </c>
      <c r="L284" s="34">
        <f t="shared" si="54"/>
        <v>1</v>
      </c>
      <c r="M284" s="34">
        <f t="shared" ca="1" si="55"/>
        <v>852</v>
      </c>
      <c r="N284" s="34">
        <f t="shared" ca="1" si="59"/>
        <v>24.999999999999911</v>
      </c>
      <c r="O284" s="34">
        <f t="shared" si="60"/>
        <v>2.5000000000000001E-2</v>
      </c>
      <c r="P284" s="37">
        <f t="shared" si="61"/>
        <v>5.4281443780592247E-3</v>
      </c>
      <c r="Q284" s="34">
        <f t="shared" si="62"/>
        <v>6.9999999999998952E-2</v>
      </c>
      <c r="R284" s="34">
        <f t="shared" si="63"/>
        <v>9.4999999999998946E-2</v>
      </c>
      <c r="S284" s="37">
        <f t="shared" si="64"/>
        <v>7.5428144378058171E-2</v>
      </c>
    </row>
    <row r="285" spans="1:19" x14ac:dyDescent="0.2">
      <c r="A285" s="57">
        <v>41556</v>
      </c>
      <c r="B285" s="34">
        <v>924</v>
      </c>
      <c r="C285" s="56"/>
      <c r="D285" s="36">
        <v>0.5</v>
      </c>
      <c r="E285" s="36">
        <v>939</v>
      </c>
      <c r="F285" s="48">
        <f t="shared" si="56"/>
        <v>0.40208333333333335</v>
      </c>
      <c r="G285" s="36">
        <v>949</v>
      </c>
      <c r="H285" s="49">
        <f t="shared" si="57"/>
        <v>0.40902777777777777</v>
      </c>
      <c r="I285" s="49">
        <f t="shared" si="52"/>
        <v>0.41249999999999998</v>
      </c>
      <c r="J285" s="34" t="str">
        <f t="shared" si="53"/>
        <v/>
      </c>
      <c r="K285" s="34">
        <f t="shared" si="58"/>
        <v>9.9999999999999645</v>
      </c>
      <c r="L285" s="34">
        <f t="shared" si="54"/>
        <v>1</v>
      </c>
      <c r="M285" s="34">
        <f t="shared" ca="1" si="55"/>
        <v>924</v>
      </c>
      <c r="N285" s="34">
        <f t="shared" ca="1" si="59"/>
        <v>29.999999999999972</v>
      </c>
      <c r="O285" s="34">
        <f t="shared" si="60"/>
        <v>1.25</v>
      </c>
      <c r="P285" s="37">
        <f t="shared" si="61"/>
        <v>0.19051423432971509</v>
      </c>
      <c r="Q285" s="34">
        <f t="shared" si="62"/>
        <v>4.9999999999999822</v>
      </c>
      <c r="R285" s="34">
        <f t="shared" si="63"/>
        <v>6.2499999999999822</v>
      </c>
      <c r="S285" s="37">
        <f t="shared" si="64"/>
        <v>5.1905142343296973</v>
      </c>
    </row>
    <row r="286" spans="1:19" x14ac:dyDescent="0.2">
      <c r="A286" s="57">
        <v>41556</v>
      </c>
      <c r="B286" s="34">
        <v>1403</v>
      </c>
      <c r="C286" s="56"/>
      <c r="D286" s="36">
        <v>0.01</v>
      </c>
      <c r="E286" s="36">
        <v>1416</v>
      </c>
      <c r="F286" s="48">
        <f t="shared" si="56"/>
        <v>0.59444444444444444</v>
      </c>
      <c r="G286" s="36">
        <v>1527</v>
      </c>
      <c r="H286" s="49">
        <f t="shared" si="57"/>
        <v>0.64374999999999993</v>
      </c>
      <c r="I286" s="49">
        <f t="shared" si="52"/>
        <v>0.64722222222222214</v>
      </c>
      <c r="J286" s="34" t="str">
        <f t="shared" si="53"/>
        <v/>
      </c>
      <c r="K286" s="34">
        <f t="shared" si="58"/>
        <v>70.999999999999915</v>
      </c>
      <c r="L286" s="34">
        <f t="shared" si="54"/>
        <v>1</v>
      </c>
      <c r="M286" s="34">
        <f t="shared" ca="1" si="55"/>
        <v>1403</v>
      </c>
      <c r="N286" s="34">
        <f t="shared" ca="1" si="59"/>
        <v>88.999999999999844</v>
      </c>
      <c r="O286" s="34">
        <f t="shared" si="60"/>
        <v>2.5000000000000001E-2</v>
      </c>
      <c r="P286" s="37">
        <f t="shared" si="61"/>
        <v>5.4281443780592247E-3</v>
      </c>
      <c r="Q286" s="34">
        <f t="shared" si="62"/>
        <v>0.70999999999999919</v>
      </c>
      <c r="R286" s="34">
        <f t="shared" si="63"/>
        <v>0.73499999999999921</v>
      </c>
      <c r="S286" s="37">
        <f t="shared" si="64"/>
        <v>0.71542814437805846</v>
      </c>
    </row>
    <row r="287" spans="1:19" x14ac:dyDescent="0.2">
      <c r="A287" s="57">
        <v>41556</v>
      </c>
      <c r="B287" s="34">
        <v>1539</v>
      </c>
      <c r="C287" s="56"/>
      <c r="D287" s="36">
        <v>0.5</v>
      </c>
      <c r="E287" s="36">
        <v>1551</v>
      </c>
      <c r="F287" s="48">
        <f t="shared" si="56"/>
        <v>0.66041666666666665</v>
      </c>
      <c r="G287" s="36">
        <v>1601</v>
      </c>
      <c r="H287" s="49">
        <f t="shared" si="57"/>
        <v>0.66736111111111107</v>
      </c>
      <c r="I287" s="49">
        <f t="shared" si="52"/>
        <v>0.67083333333333328</v>
      </c>
      <c r="J287" s="34" t="str">
        <f t="shared" si="53"/>
        <v/>
      </c>
      <c r="K287" s="34">
        <f t="shared" si="58"/>
        <v>9.9999999999999645</v>
      </c>
      <c r="L287" s="34">
        <f t="shared" si="54"/>
        <v>1</v>
      </c>
      <c r="M287" s="34">
        <f t="shared" ca="1" si="55"/>
        <v>1539</v>
      </c>
      <c r="N287" s="34">
        <f t="shared" ca="1" si="59"/>
        <v>26.999999999999904</v>
      </c>
      <c r="O287" s="34">
        <f t="shared" si="60"/>
        <v>1.25</v>
      </c>
      <c r="P287" s="37">
        <f t="shared" si="61"/>
        <v>0.19051423432971509</v>
      </c>
      <c r="Q287" s="34">
        <f t="shared" si="62"/>
        <v>4.9999999999999822</v>
      </c>
      <c r="R287" s="34">
        <f t="shared" si="63"/>
        <v>6.2499999999999822</v>
      </c>
      <c r="S287" s="37">
        <f t="shared" si="64"/>
        <v>5.1905142343296973</v>
      </c>
    </row>
    <row r="288" spans="1:19" x14ac:dyDescent="0.2">
      <c r="A288" s="57">
        <v>41557</v>
      </c>
      <c r="B288" s="34">
        <v>1334</v>
      </c>
      <c r="C288" s="56" t="s">
        <v>86</v>
      </c>
      <c r="D288" s="36">
        <v>0.01</v>
      </c>
      <c r="E288" s="36">
        <v>1347</v>
      </c>
      <c r="F288" s="48">
        <f t="shared" si="56"/>
        <v>0.57430555555555551</v>
      </c>
      <c r="G288" s="36">
        <v>1352</v>
      </c>
      <c r="H288" s="49">
        <f t="shared" si="57"/>
        <v>0.57777777777777783</v>
      </c>
      <c r="I288" s="49">
        <f t="shared" si="52"/>
        <v>0.58125000000000004</v>
      </c>
      <c r="J288" s="34" t="str">
        <f t="shared" si="53"/>
        <v/>
      </c>
      <c r="K288" s="34">
        <f t="shared" si="58"/>
        <v>5.0000000000001421</v>
      </c>
      <c r="L288" s="34">
        <f t="shared" si="54"/>
        <v>1</v>
      </c>
      <c r="M288" s="34">
        <f t="shared" ca="1" si="55"/>
        <v>1334</v>
      </c>
      <c r="N288" s="34">
        <f t="shared" ca="1" si="59"/>
        <v>23.000000000000078</v>
      </c>
      <c r="O288" s="34">
        <f t="shared" si="60"/>
        <v>2.5000000000000001E-2</v>
      </c>
      <c r="P288" s="37">
        <f t="shared" si="61"/>
        <v>5.4281443780592247E-3</v>
      </c>
      <c r="Q288" s="34">
        <f t="shared" si="62"/>
        <v>5.0000000000001425E-2</v>
      </c>
      <c r="R288" s="34">
        <f t="shared" si="63"/>
        <v>7.5000000000001427E-2</v>
      </c>
      <c r="S288" s="37">
        <f t="shared" si="64"/>
        <v>5.5428144378060651E-2</v>
      </c>
    </row>
    <row r="289" spans="1:19" x14ac:dyDescent="0.2">
      <c r="A289" s="57">
        <v>41557</v>
      </c>
      <c r="B289" s="34">
        <v>1400</v>
      </c>
      <c r="C289" s="56"/>
      <c r="D289" s="36">
        <v>0.01</v>
      </c>
      <c r="E289" s="36">
        <v>1408</v>
      </c>
      <c r="F289" s="48">
        <f t="shared" si="56"/>
        <v>0.58888888888888891</v>
      </c>
      <c r="G289" s="36">
        <v>1412</v>
      </c>
      <c r="H289" s="49">
        <f t="shared" si="57"/>
        <v>0.59166666666666667</v>
      </c>
      <c r="I289" s="49">
        <f t="shared" si="52"/>
        <v>0.59513888888888888</v>
      </c>
      <c r="J289" s="34" t="str">
        <f t="shared" si="53"/>
        <v/>
      </c>
      <c r="K289" s="34">
        <f t="shared" si="58"/>
        <v>3.9999999999999858</v>
      </c>
      <c r="L289" s="34">
        <f t="shared" si="54"/>
        <v>1</v>
      </c>
      <c r="M289" s="34">
        <f t="shared" ca="1" si="55"/>
        <v>1400</v>
      </c>
      <c r="N289" s="34">
        <f t="shared" ca="1" si="59"/>
        <v>16.99999999999994</v>
      </c>
      <c r="O289" s="34">
        <f t="shared" si="60"/>
        <v>2.5000000000000001E-2</v>
      </c>
      <c r="P289" s="37">
        <f t="shared" si="61"/>
        <v>5.4281443780592247E-3</v>
      </c>
      <c r="Q289" s="34">
        <f t="shared" si="62"/>
        <v>3.9999999999999862E-2</v>
      </c>
      <c r="R289" s="34">
        <f t="shared" si="63"/>
        <v>6.4999999999999863E-2</v>
      </c>
      <c r="S289" s="37">
        <f t="shared" si="64"/>
        <v>4.5428144378059088E-2</v>
      </c>
    </row>
    <row r="290" spans="1:19" x14ac:dyDescent="0.2">
      <c r="A290" s="57">
        <v>41557</v>
      </c>
      <c r="B290" s="34">
        <v>1417</v>
      </c>
      <c r="C290" s="56"/>
      <c r="D290" s="36">
        <v>0.01</v>
      </c>
      <c r="E290" s="36">
        <v>1427</v>
      </c>
      <c r="F290" s="48">
        <f t="shared" si="56"/>
        <v>0.6020833333333333</v>
      </c>
      <c r="G290" s="36">
        <v>1431</v>
      </c>
      <c r="H290" s="49">
        <f t="shared" si="57"/>
        <v>0.60486111111111118</v>
      </c>
      <c r="I290" s="49">
        <f t="shared" si="52"/>
        <v>0.60833333333333339</v>
      </c>
      <c r="J290" s="34" t="str">
        <f t="shared" si="53"/>
        <v/>
      </c>
      <c r="K290" s="34">
        <f t="shared" si="58"/>
        <v>4.0000000000001457</v>
      </c>
      <c r="L290" s="34">
        <f t="shared" si="54"/>
        <v>1</v>
      </c>
      <c r="M290" s="34">
        <f t="shared" ca="1" si="55"/>
        <v>1417</v>
      </c>
      <c r="N290" s="34">
        <f t="shared" ca="1" si="59"/>
        <v>19.000000000000092</v>
      </c>
      <c r="O290" s="34">
        <f t="shared" si="60"/>
        <v>2.5000000000000001E-2</v>
      </c>
      <c r="P290" s="37">
        <f t="shared" si="61"/>
        <v>5.4281443780592247E-3</v>
      </c>
      <c r="Q290" s="34">
        <f t="shared" si="62"/>
        <v>4.0000000000001458E-2</v>
      </c>
      <c r="R290" s="34">
        <f t="shared" si="63"/>
        <v>6.5000000000001459E-2</v>
      </c>
      <c r="S290" s="37">
        <f t="shared" si="64"/>
        <v>4.5428144378060684E-2</v>
      </c>
    </row>
    <row r="291" spans="1:19" x14ac:dyDescent="0.2">
      <c r="A291" s="50">
        <v>41557</v>
      </c>
      <c r="B291" s="34">
        <v>1436</v>
      </c>
      <c r="C291" s="56"/>
      <c r="D291" s="36">
        <v>0.01</v>
      </c>
      <c r="E291" s="36">
        <v>1445</v>
      </c>
      <c r="F291" s="48">
        <f t="shared" si="56"/>
        <v>0.61458333333333337</v>
      </c>
      <c r="G291" s="36">
        <v>1450</v>
      </c>
      <c r="H291" s="49">
        <f t="shared" si="57"/>
        <v>0.61805555555555558</v>
      </c>
      <c r="I291" s="49">
        <f t="shared" si="52"/>
        <v>0.62152777777777779</v>
      </c>
      <c r="J291" s="34" t="str">
        <f t="shared" si="53"/>
        <v/>
      </c>
      <c r="K291" s="34">
        <f t="shared" si="58"/>
        <v>4.9999999999999822</v>
      </c>
      <c r="L291" s="34">
        <f t="shared" si="54"/>
        <v>1</v>
      </c>
      <c r="M291" s="34">
        <f t="shared" ca="1" si="55"/>
        <v>1436</v>
      </c>
      <c r="N291" s="34">
        <f t="shared" ca="1" si="59"/>
        <v>19.000000000000092</v>
      </c>
      <c r="O291" s="34">
        <f t="shared" si="60"/>
        <v>2.5000000000000001E-2</v>
      </c>
      <c r="P291" s="37">
        <f t="shared" si="61"/>
        <v>5.4281443780592247E-3</v>
      </c>
      <c r="Q291" s="34">
        <f t="shared" si="62"/>
        <v>4.9999999999999822E-2</v>
      </c>
      <c r="R291" s="34">
        <f t="shared" si="63"/>
        <v>7.4999999999999817E-2</v>
      </c>
      <c r="S291" s="37">
        <f t="shared" si="64"/>
        <v>5.5428144378059048E-2</v>
      </c>
    </row>
    <row r="292" spans="1:19" x14ac:dyDescent="0.2">
      <c r="A292" s="50">
        <v>41557</v>
      </c>
      <c r="B292" s="34">
        <v>1453</v>
      </c>
      <c r="C292" s="56"/>
      <c r="D292" s="36">
        <v>0.01</v>
      </c>
      <c r="E292" s="36">
        <v>1502</v>
      </c>
      <c r="F292" s="48">
        <f t="shared" si="56"/>
        <v>0.62638888888888888</v>
      </c>
      <c r="G292" s="36">
        <v>1509</v>
      </c>
      <c r="H292" s="49">
        <f t="shared" si="57"/>
        <v>0.63124999999999998</v>
      </c>
      <c r="I292" s="49">
        <f t="shared" si="52"/>
        <v>0.63472222222222219</v>
      </c>
      <c r="J292" s="34" t="str">
        <f t="shared" si="53"/>
        <v/>
      </c>
      <c r="K292" s="34">
        <f t="shared" si="58"/>
        <v>6.9999999999999751</v>
      </c>
      <c r="L292" s="34">
        <f t="shared" si="54"/>
        <v>1</v>
      </c>
      <c r="M292" s="34">
        <f t="shared" ca="1" si="55"/>
        <v>1453</v>
      </c>
      <c r="N292" s="34">
        <f t="shared" ca="1" si="59"/>
        <v>20.999999999999925</v>
      </c>
      <c r="O292" s="34">
        <f t="shared" si="60"/>
        <v>2.5000000000000001E-2</v>
      </c>
      <c r="P292" s="37">
        <f t="shared" si="61"/>
        <v>5.4281443780592247E-3</v>
      </c>
      <c r="Q292" s="34">
        <f t="shared" si="62"/>
        <v>6.9999999999999757E-2</v>
      </c>
      <c r="R292" s="34">
        <f t="shared" si="63"/>
        <v>9.4999999999999751E-2</v>
      </c>
      <c r="S292" s="37">
        <f t="shared" si="64"/>
        <v>7.5428144378058976E-2</v>
      </c>
    </row>
    <row r="293" spans="1:19" x14ac:dyDescent="0.2">
      <c r="A293" s="50">
        <v>41558</v>
      </c>
      <c r="B293" s="34">
        <v>841</v>
      </c>
      <c r="C293" s="56" t="s">
        <v>78</v>
      </c>
      <c r="D293" s="36">
        <v>0.01</v>
      </c>
      <c r="E293" s="36">
        <v>929</v>
      </c>
      <c r="F293" s="48">
        <f t="shared" si="56"/>
        <v>0.39513888888888887</v>
      </c>
      <c r="G293" s="36">
        <v>939</v>
      </c>
      <c r="H293" s="49">
        <f t="shared" si="57"/>
        <v>0.40208333333333335</v>
      </c>
      <c r="I293" s="49">
        <f t="shared" si="52"/>
        <v>0.40555555555555556</v>
      </c>
      <c r="J293" s="34" t="str">
        <f t="shared" si="53"/>
        <v/>
      </c>
      <c r="K293" s="34">
        <f t="shared" si="58"/>
        <v>10.000000000000044</v>
      </c>
      <c r="L293" s="34">
        <f t="shared" si="54"/>
        <v>1</v>
      </c>
      <c r="M293" s="34">
        <f t="shared" ca="1" si="55"/>
        <v>841</v>
      </c>
      <c r="N293" s="34">
        <f t="shared" ca="1" si="59"/>
        <v>63.000000000000014</v>
      </c>
      <c r="O293" s="34">
        <f t="shared" si="60"/>
        <v>2.5000000000000001E-2</v>
      </c>
      <c r="P293" s="37">
        <f t="shared" si="61"/>
        <v>5.4281443780592247E-3</v>
      </c>
      <c r="Q293" s="34">
        <f t="shared" si="62"/>
        <v>0.10000000000000045</v>
      </c>
      <c r="R293" s="34">
        <f t="shared" si="63"/>
        <v>0.12500000000000044</v>
      </c>
      <c r="S293" s="37">
        <f t="shared" si="64"/>
        <v>0.10542814437805967</v>
      </c>
    </row>
    <row r="294" spans="1:19" x14ac:dyDescent="0.2">
      <c r="A294" s="50">
        <v>41558</v>
      </c>
      <c r="B294" s="34">
        <v>1319</v>
      </c>
      <c r="C294" s="56"/>
      <c r="D294" s="36">
        <v>1</v>
      </c>
      <c r="E294" s="36">
        <v>1345</v>
      </c>
      <c r="F294" s="48">
        <f t="shared" si="56"/>
        <v>0.57291666666666663</v>
      </c>
      <c r="G294" s="36">
        <v>1352</v>
      </c>
      <c r="H294" s="49">
        <f t="shared" si="57"/>
        <v>0.57777777777777783</v>
      </c>
      <c r="I294" s="49" t="str">
        <f t="shared" si="52"/>
        <v/>
      </c>
      <c r="J294" s="34">
        <f t="shared" si="53"/>
        <v>7.9999999999999716</v>
      </c>
      <c r="K294" s="34">
        <f t="shared" si="58"/>
        <v>7.000000000000135</v>
      </c>
      <c r="L294" s="34">
        <f t="shared" si="54"/>
        <v>1</v>
      </c>
      <c r="M294" s="34">
        <f t="shared" ca="1" si="55"/>
        <v>1319</v>
      </c>
      <c r="N294" s="34" t="str">
        <f t="shared" si="59"/>
        <v/>
      </c>
      <c r="O294" s="34">
        <f t="shared" si="60"/>
        <v>67.999999999999758</v>
      </c>
      <c r="P294" s="37">
        <f t="shared" si="61"/>
        <v>43.280865861291566</v>
      </c>
      <c r="Q294" s="34">
        <f t="shared" si="62"/>
        <v>7.000000000000135</v>
      </c>
      <c r="R294" s="34">
        <f t="shared" si="63"/>
        <v>74.999999999999886</v>
      </c>
      <c r="S294" s="37">
        <f t="shared" si="64"/>
        <v>50.280865861291701</v>
      </c>
    </row>
    <row r="295" spans="1:19" x14ac:dyDescent="0.2">
      <c r="A295" s="50"/>
      <c r="C295" s="56"/>
      <c r="D295" s="36">
        <v>16</v>
      </c>
      <c r="E295" s="36">
        <v>1400</v>
      </c>
      <c r="F295" s="48">
        <f t="shared" si="56"/>
        <v>0.58333333333333337</v>
      </c>
      <c r="G295" s="36">
        <v>1411</v>
      </c>
      <c r="H295" s="49">
        <f t="shared" si="57"/>
        <v>0.59097222222222223</v>
      </c>
      <c r="I295" s="49" t="str">
        <f t="shared" si="52"/>
        <v/>
      </c>
      <c r="J295" s="34">
        <f t="shared" si="53"/>
        <v>2.9999999999999893</v>
      </c>
      <c r="K295" s="34">
        <f t="shared" si="58"/>
        <v>10.999999999999961</v>
      </c>
      <c r="L295" s="34">
        <f t="shared" si="54"/>
        <v>2</v>
      </c>
      <c r="M295" s="34">
        <f t="shared" ca="1" si="55"/>
        <v>1319</v>
      </c>
      <c r="N295" s="34" t="str">
        <f t="shared" si="59"/>
        <v/>
      </c>
      <c r="O295" s="34">
        <f t="shared" si="60"/>
        <v>113.9999999999996</v>
      </c>
      <c r="P295" s="37">
        <f t="shared" si="61"/>
        <v>99.867161985839999</v>
      </c>
      <c r="Q295" s="34">
        <f t="shared" si="62"/>
        <v>175.99999999999937</v>
      </c>
      <c r="R295" s="34">
        <f t="shared" si="63"/>
        <v>289.99999999999898</v>
      </c>
      <c r="S295" s="37">
        <f t="shared" si="64"/>
        <v>275.8671619858394</v>
      </c>
    </row>
    <row r="296" spans="1:19" x14ac:dyDescent="0.2">
      <c r="A296" s="50"/>
      <c r="C296" s="56"/>
      <c r="D296" s="36">
        <v>60</v>
      </c>
      <c r="E296" s="36">
        <v>1414</v>
      </c>
      <c r="F296" s="48">
        <f t="shared" si="56"/>
        <v>0.59305555555555556</v>
      </c>
      <c r="G296" s="36">
        <v>1421</v>
      </c>
      <c r="H296" s="49">
        <f t="shared" si="57"/>
        <v>0.59791666666666665</v>
      </c>
      <c r="I296" s="49">
        <f t="shared" si="52"/>
        <v>0.60138888888888886</v>
      </c>
      <c r="J296" s="34" t="str">
        <f t="shared" si="53"/>
        <v/>
      </c>
      <c r="K296" s="34">
        <f t="shared" si="58"/>
        <v>6.9999999999999751</v>
      </c>
      <c r="L296" s="34">
        <f t="shared" si="54"/>
        <v>3</v>
      </c>
      <c r="M296" s="34">
        <f t="shared" ca="1" si="55"/>
        <v>1319</v>
      </c>
      <c r="N296" s="34">
        <f t="shared" ca="1" si="59"/>
        <v>66.999999999999915</v>
      </c>
      <c r="O296" s="34">
        <f t="shared" si="60"/>
        <v>150</v>
      </c>
      <c r="P296" s="37">
        <f t="shared" si="61"/>
        <v>16.750563856528444</v>
      </c>
      <c r="Q296" s="34">
        <f t="shared" si="62"/>
        <v>419.99999999999852</v>
      </c>
      <c r="R296" s="34">
        <f t="shared" si="63"/>
        <v>569.99999999999852</v>
      </c>
      <c r="S296" s="37">
        <f t="shared" si="64"/>
        <v>436.75056385652698</v>
      </c>
    </row>
    <row r="297" spans="1:19" x14ac:dyDescent="0.2">
      <c r="A297" s="50">
        <v>41561</v>
      </c>
      <c r="B297" s="34">
        <v>1318</v>
      </c>
      <c r="C297" s="56" t="s">
        <v>36</v>
      </c>
      <c r="D297" s="36">
        <v>0.01</v>
      </c>
      <c r="E297" s="36">
        <v>1329</v>
      </c>
      <c r="F297" s="48">
        <f t="shared" si="56"/>
        <v>0.56180555555555556</v>
      </c>
      <c r="G297" s="36">
        <v>1332</v>
      </c>
      <c r="H297" s="49">
        <f t="shared" si="57"/>
        <v>0.56388888888888888</v>
      </c>
      <c r="I297" s="49" t="str">
        <f t="shared" si="52"/>
        <v/>
      </c>
      <c r="J297" s="34">
        <f t="shared" si="53"/>
        <v>7.9999999999999716</v>
      </c>
      <c r="K297" s="34">
        <f t="shared" si="58"/>
        <v>2.9999999999999893</v>
      </c>
      <c r="L297" s="34">
        <f t="shared" si="54"/>
        <v>1</v>
      </c>
      <c r="M297" s="34">
        <f t="shared" ca="1" si="55"/>
        <v>1318</v>
      </c>
      <c r="N297" s="34" t="str">
        <f t="shared" si="59"/>
        <v/>
      </c>
      <c r="O297" s="34">
        <f t="shared" si="60"/>
        <v>80.039999999999722</v>
      </c>
      <c r="P297" s="37">
        <f t="shared" si="61"/>
        <v>21.039883577298941</v>
      </c>
      <c r="Q297" s="34">
        <f t="shared" si="62"/>
        <v>2.9999999999999895E-2</v>
      </c>
      <c r="R297" s="34">
        <f t="shared" si="63"/>
        <v>80.069999999999723</v>
      </c>
      <c r="S297" s="37">
        <f t="shared" si="64"/>
        <v>21.069883577298942</v>
      </c>
    </row>
    <row r="298" spans="1:19" x14ac:dyDescent="0.2">
      <c r="A298" s="50"/>
      <c r="C298" s="56"/>
      <c r="D298" s="36">
        <v>20</v>
      </c>
      <c r="E298" s="36">
        <v>1340</v>
      </c>
      <c r="F298" s="48">
        <f t="shared" si="56"/>
        <v>0.56944444444444442</v>
      </c>
      <c r="G298" s="36">
        <v>1400</v>
      </c>
      <c r="H298" s="49">
        <f t="shared" si="57"/>
        <v>0.58333333333333337</v>
      </c>
      <c r="I298" s="49">
        <f t="shared" si="52"/>
        <v>0.58680555555555558</v>
      </c>
      <c r="J298" s="34" t="str">
        <f t="shared" si="53"/>
        <v/>
      </c>
      <c r="K298" s="34">
        <f t="shared" si="58"/>
        <v>20.000000000000089</v>
      </c>
      <c r="L298" s="34">
        <f t="shared" si="54"/>
        <v>2</v>
      </c>
      <c r="M298" s="34">
        <f t="shared" ca="1" si="55"/>
        <v>1318</v>
      </c>
      <c r="N298" s="34">
        <f t="shared" ca="1" si="59"/>
        <v>46.999999999999993</v>
      </c>
      <c r="O298" s="34">
        <f t="shared" si="60"/>
        <v>50</v>
      </c>
      <c r="P298" s="37">
        <f t="shared" si="61"/>
        <v>5.9484036251947776</v>
      </c>
      <c r="Q298" s="34">
        <f t="shared" si="62"/>
        <v>400.00000000000176</v>
      </c>
      <c r="R298" s="34">
        <f t="shared" si="63"/>
        <v>450.00000000000176</v>
      </c>
      <c r="S298" s="37">
        <f t="shared" si="64"/>
        <v>405.94840362519653</v>
      </c>
    </row>
    <row r="299" spans="1:19" x14ac:dyDescent="0.2">
      <c r="A299" s="50">
        <v>41561</v>
      </c>
      <c r="B299" s="34">
        <v>1441</v>
      </c>
      <c r="C299" s="56"/>
      <c r="D299" s="36">
        <v>0.2</v>
      </c>
      <c r="E299" s="36">
        <v>1503</v>
      </c>
      <c r="F299" s="48">
        <f t="shared" si="56"/>
        <v>0.62708333333333333</v>
      </c>
      <c r="G299" s="36">
        <v>1513</v>
      </c>
      <c r="H299" s="49">
        <f t="shared" si="57"/>
        <v>0.63402777777777775</v>
      </c>
      <c r="I299" s="49" t="str">
        <f t="shared" si="52"/>
        <v/>
      </c>
      <c r="J299" s="34">
        <f t="shared" si="53"/>
        <v>9.0000000000001279</v>
      </c>
      <c r="K299" s="34">
        <f t="shared" si="58"/>
        <v>9.9999999999999645</v>
      </c>
      <c r="L299" s="34">
        <f t="shared" si="54"/>
        <v>1</v>
      </c>
      <c r="M299" s="34">
        <f t="shared" ca="1" si="55"/>
        <v>1441</v>
      </c>
      <c r="N299" s="34" t="str">
        <f t="shared" si="59"/>
        <v/>
      </c>
      <c r="O299" s="34">
        <f t="shared" si="60"/>
        <v>1.0170000000000146</v>
      </c>
      <c r="P299" s="37">
        <f t="shared" si="61"/>
        <v>0.76757655928130109</v>
      </c>
      <c r="Q299" s="34">
        <f t="shared" si="62"/>
        <v>1.9999999999999929</v>
      </c>
      <c r="R299" s="34">
        <f t="shared" si="63"/>
        <v>3.0170000000000075</v>
      </c>
      <c r="S299" s="37">
        <f t="shared" si="64"/>
        <v>2.7675765592812942</v>
      </c>
    </row>
    <row r="300" spans="1:19" x14ac:dyDescent="0.2">
      <c r="A300" s="50"/>
      <c r="C300" s="56"/>
      <c r="D300" s="36">
        <v>2.5999999999999999E-2</v>
      </c>
      <c r="E300" s="36">
        <v>1522</v>
      </c>
      <c r="F300" s="48">
        <f t="shared" si="56"/>
        <v>0.64027777777777783</v>
      </c>
      <c r="G300" s="36">
        <v>1530</v>
      </c>
      <c r="H300" s="49">
        <f t="shared" si="57"/>
        <v>0.64583333333333337</v>
      </c>
      <c r="I300" s="49" t="str">
        <f t="shared" si="52"/>
        <v/>
      </c>
      <c r="J300" s="34">
        <f t="shared" si="53"/>
        <v>7.9999999999999716</v>
      </c>
      <c r="K300" s="34">
        <f t="shared" si="58"/>
        <v>7.9999999999999716</v>
      </c>
      <c r="L300" s="34">
        <f t="shared" si="54"/>
        <v>2</v>
      </c>
      <c r="M300" s="34">
        <f t="shared" ca="1" si="55"/>
        <v>1441</v>
      </c>
      <c r="N300" s="34" t="str">
        <f t="shared" si="59"/>
        <v/>
      </c>
      <c r="O300" s="34">
        <f t="shared" si="60"/>
        <v>5.3959999999999804</v>
      </c>
      <c r="P300" s="37">
        <f t="shared" si="61"/>
        <v>2.6405241064117306</v>
      </c>
      <c r="Q300" s="34">
        <f t="shared" si="62"/>
        <v>0.20799999999999924</v>
      </c>
      <c r="R300" s="34">
        <f t="shared" si="63"/>
        <v>5.6039999999999797</v>
      </c>
      <c r="S300" s="37">
        <f t="shared" si="64"/>
        <v>2.8485241064117299</v>
      </c>
    </row>
    <row r="301" spans="1:19" x14ac:dyDescent="0.2">
      <c r="A301" s="50"/>
      <c r="C301" s="56"/>
      <c r="D301" s="36">
        <v>1.323</v>
      </c>
      <c r="E301" s="36">
        <v>1538</v>
      </c>
      <c r="F301" s="48">
        <f t="shared" si="56"/>
        <v>0.65138888888888891</v>
      </c>
      <c r="G301" s="36">
        <v>1545</v>
      </c>
      <c r="H301" s="49">
        <f t="shared" si="57"/>
        <v>0.65625</v>
      </c>
      <c r="I301" s="49">
        <f t="shared" si="52"/>
        <v>0.65972222222222221</v>
      </c>
      <c r="J301" s="34" t="str">
        <f t="shared" si="53"/>
        <v/>
      </c>
      <c r="K301" s="34">
        <f t="shared" si="58"/>
        <v>6.9999999999999751</v>
      </c>
      <c r="L301" s="34">
        <f t="shared" si="54"/>
        <v>3</v>
      </c>
      <c r="M301" s="34">
        <f t="shared" ca="1" si="55"/>
        <v>1441</v>
      </c>
      <c r="N301" s="34">
        <f t="shared" ca="1" si="59"/>
        <v>68.999999999999915</v>
      </c>
      <c r="O301" s="34">
        <f t="shared" si="60"/>
        <v>3.3075000000000001</v>
      </c>
      <c r="P301" s="37">
        <f t="shared" si="61"/>
        <v>0.46930162431034994</v>
      </c>
      <c r="Q301" s="34">
        <f t="shared" si="62"/>
        <v>9.2609999999999673</v>
      </c>
      <c r="R301" s="34">
        <f t="shared" si="63"/>
        <v>12.568499999999968</v>
      </c>
      <c r="S301" s="37">
        <f t="shared" si="64"/>
        <v>9.730301624310318</v>
      </c>
    </row>
    <row r="302" spans="1:19" x14ac:dyDescent="0.2">
      <c r="A302" s="50">
        <v>41562</v>
      </c>
      <c r="B302" s="34">
        <v>933</v>
      </c>
      <c r="C302" s="56" t="s">
        <v>78</v>
      </c>
      <c r="D302" s="36">
        <v>0.01</v>
      </c>
      <c r="E302" s="36">
        <v>1016</v>
      </c>
      <c r="F302" s="48">
        <f t="shared" si="56"/>
        <v>0.42777777777777781</v>
      </c>
      <c r="G302" s="36">
        <v>1023</v>
      </c>
      <c r="H302" s="49">
        <f t="shared" si="57"/>
        <v>0.43263888888888885</v>
      </c>
      <c r="I302" s="49" t="str">
        <f t="shared" si="52"/>
        <v/>
      </c>
      <c r="J302" s="34">
        <f t="shared" si="53"/>
        <v>7.0000000000000551</v>
      </c>
      <c r="K302" s="34">
        <f t="shared" si="58"/>
        <v>6.9999999999998952</v>
      </c>
      <c r="L302" s="34">
        <f t="shared" si="54"/>
        <v>1</v>
      </c>
      <c r="M302" s="34">
        <f t="shared" ca="1" si="55"/>
        <v>933</v>
      </c>
      <c r="N302" s="34" t="str">
        <f t="shared" si="59"/>
        <v/>
      </c>
      <c r="O302" s="34">
        <f t="shared" si="60"/>
        <v>0.38500000000000301</v>
      </c>
      <c r="P302" s="37">
        <f t="shared" si="61"/>
        <v>0.27361621771209788</v>
      </c>
      <c r="Q302" s="34">
        <f t="shared" si="62"/>
        <v>6.9999999999998952E-2</v>
      </c>
      <c r="R302" s="34">
        <f t="shared" si="63"/>
        <v>0.45500000000000196</v>
      </c>
      <c r="S302" s="37">
        <f t="shared" si="64"/>
        <v>0.34361621771209683</v>
      </c>
    </row>
    <row r="303" spans="1:19" x14ac:dyDescent="0.2">
      <c r="A303" s="50"/>
      <c r="C303" s="56"/>
      <c r="D303" s="36">
        <v>0.1</v>
      </c>
      <c r="E303" s="36">
        <v>1030</v>
      </c>
      <c r="F303" s="48">
        <f t="shared" si="56"/>
        <v>0.4375</v>
      </c>
      <c r="G303" s="36">
        <v>1035</v>
      </c>
      <c r="H303" s="49">
        <f t="shared" si="57"/>
        <v>0.44097222222222227</v>
      </c>
      <c r="I303" s="49">
        <f t="shared" si="52"/>
        <v>0.44444444444444448</v>
      </c>
      <c r="J303" s="34" t="str">
        <f t="shared" si="53"/>
        <v/>
      </c>
      <c r="K303" s="34">
        <f t="shared" si="58"/>
        <v>5.0000000000000622</v>
      </c>
      <c r="L303" s="34">
        <f t="shared" si="54"/>
        <v>2</v>
      </c>
      <c r="M303" s="34">
        <f t="shared" ca="1" si="55"/>
        <v>933</v>
      </c>
      <c r="N303" s="34">
        <f t="shared" ca="1" si="59"/>
        <v>67</v>
      </c>
      <c r="O303" s="34">
        <f t="shared" si="60"/>
        <v>0.25</v>
      </c>
      <c r="P303" s="37">
        <f t="shared" si="61"/>
        <v>4.342905372259271E-2</v>
      </c>
      <c r="Q303" s="34">
        <f t="shared" si="62"/>
        <v>0.50000000000000622</v>
      </c>
      <c r="R303" s="34">
        <f t="shared" si="63"/>
        <v>0.75000000000000622</v>
      </c>
      <c r="S303" s="37">
        <f t="shared" si="64"/>
        <v>0.54342905372259898</v>
      </c>
    </row>
    <row r="304" spans="1:19" x14ac:dyDescent="0.2">
      <c r="A304" s="50">
        <v>41562</v>
      </c>
      <c r="B304" s="34">
        <v>1234</v>
      </c>
      <c r="C304" s="56"/>
      <c r="D304" s="36">
        <v>100</v>
      </c>
      <c r="E304" s="36">
        <v>1308</v>
      </c>
      <c r="F304" s="48">
        <f t="shared" si="56"/>
        <v>0.54722222222222217</v>
      </c>
      <c r="G304" s="36">
        <v>1315</v>
      </c>
      <c r="H304" s="49">
        <f t="shared" si="57"/>
        <v>0.55208333333333337</v>
      </c>
      <c r="I304" s="49" t="str">
        <f t="shared" si="52"/>
        <v/>
      </c>
      <c r="J304" s="34">
        <f t="shared" si="53"/>
        <v>13.99999999999995</v>
      </c>
      <c r="K304" s="34">
        <f t="shared" si="58"/>
        <v>7.000000000000135</v>
      </c>
      <c r="L304" s="34">
        <f t="shared" si="54"/>
        <v>1</v>
      </c>
      <c r="M304" s="34">
        <f t="shared" ca="1" si="55"/>
        <v>1234</v>
      </c>
      <c r="N304" s="34" t="str">
        <f t="shared" si="59"/>
        <v/>
      </c>
      <c r="O304" s="34">
        <f t="shared" si="60"/>
        <v>701.1199999999975</v>
      </c>
      <c r="P304" s="37">
        <f t="shared" si="61"/>
        <v>217.11948998197286</v>
      </c>
      <c r="Q304" s="34">
        <f t="shared" si="62"/>
        <v>700.00000000001353</v>
      </c>
      <c r="R304" s="34">
        <f t="shared" si="63"/>
        <v>1401.120000000011</v>
      </c>
      <c r="S304" s="37">
        <f t="shared" si="64"/>
        <v>917.11948998198636</v>
      </c>
    </row>
    <row r="305" spans="1:19" x14ac:dyDescent="0.2">
      <c r="A305" s="50"/>
      <c r="C305" s="56"/>
      <c r="D305" s="36">
        <v>0.16</v>
      </c>
      <c r="E305" s="36">
        <v>1329</v>
      </c>
      <c r="F305" s="48">
        <f t="shared" si="56"/>
        <v>0.56180555555555556</v>
      </c>
      <c r="G305" s="36">
        <v>1334</v>
      </c>
      <c r="H305" s="49">
        <f t="shared" si="57"/>
        <v>0.56527777777777777</v>
      </c>
      <c r="I305" s="49">
        <f t="shared" si="52"/>
        <v>0.56874999999999998</v>
      </c>
      <c r="J305" s="34" t="str">
        <f t="shared" si="53"/>
        <v/>
      </c>
      <c r="K305" s="34">
        <f t="shared" si="58"/>
        <v>4.9999999999999822</v>
      </c>
      <c r="L305" s="34">
        <f t="shared" si="54"/>
        <v>2</v>
      </c>
      <c r="M305" s="34">
        <f t="shared" ca="1" si="55"/>
        <v>1234</v>
      </c>
      <c r="N305" s="34">
        <f t="shared" ca="1" si="59"/>
        <v>64.999999999999929</v>
      </c>
      <c r="O305" s="34">
        <f t="shared" si="60"/>
        <v>0.4</v>
      </c>
      <c r="P305" s="37">
        <f t="shared" si="61"/>
        <v>6.6761281701097339E-2</v>
      </c>
      <c r="Q305" s="34">
        <f t="shared" si="62"/>
        <v>0.79999999999999716</v>
      </c>
      <c r="R305" s="34">
        <f t="shared" si="63"/>
        <v>1.1999999999999971</v>
      </c>
      <c r="S305" s="37">
        <f t="shared" si="64"/>
        <v>0.86676128170109445</v>
      </c>
    </row>
    <row r="306" spans="1:19" x14ac:dyDescent="0.2">
      <c r="A306" s="50">
        <v>41562</v>
      </c>
      <c r="B306" s="34">
        <v>1450</v>
      </c>
      <c r="C306" s="56"/>
      <c r="D306" s="36">
        <v>0.01</v>
      </c>
      <c r="E306" s="36">
        <v>1511</v>
      </c>
      <c r="F306" s="48">
        <f t="shared" si="56"/>
        <v>0.63263888888888886</v>
      </c>
      <c r="G306" s="36">
        <v>1526</v>
      </c>
      <c r="H306" s="49">
        <f t="shared" si="57"/>
        <v>0.6430555555555556</v>
      </c>
      <c r="I306" s="49" t="str">
        <f t="shared" si="52"/>
        <v/>
      </c>
      <c r="J306" s="34">
        <f t="shared" si="53"/>
        <v>7.9999999999999716</v>
      </c>
      <c r="K306" s="34">
        <f t="shared" si="58"/>
        <v>15.000000000000107</v>
      </c>
      <c r="L306" s="34">
        <f t="shared" si="54"/>
        <v>1</v>
      </c>
      <c r="M306" s="34">
        <f t="shared" ca="1" si="55"/>
        <v>1450</v>
      </c>
      <c r="N306" s="34" t="str">
        <f t="shared" si="59"/>
        <v/>
      </c>
      <c r="O306" s="34">
        <f t="shared" si="60"/>
        <v>3.6399999999999872</v>
      </c>
      <c r="P306" s="37">
        <f t="shared" si="61"/>
        <v>1.5823239176739121</v>
      </c>
      <c r="Q306" s="34">
        <f t="shared" si="62"/>
        <v>0.15000000000000108</v>
      </c>
      <c r="R306" s="34">
        <f t="shared" si="63"/>
        <v>3.7899999999999885</v>
      </c>
      <c r="S306" s="37">
        <f t="shared" si="64"/>
        <v>1.7323239176739131</v>
      </c>
    </row>
    <row r="307" spans="1:19" x14ac:dyDescent="0.2">
      <c r="A307" s="50"/>
      <c r="C307" s="56"/>
      <c r="D307" s="36">
        <v>0.9</v>
      </c>
      <c r="E307" s="36">
        <v>1534</v>
      </c>
      <c r="F307" s="48">
        <f t="shared" si="56"/>
        <v>0.64861111111111114</v>
      </c>
      <c r="G307" s="36">
        <v>1539</v>
      </c>
      <c r="H307" s="49">
        <f t="shared" si="57"/>
        <v>0.65208333333333335</v>
      </c>
      <c r="I307" s="49">
        <f t="shared" si="52"/>
        <v>0.65555555555555556</v>
      </c>
      <c r="J307" s="34" t="str">
        <f t="shared" si="53"/>
        <v/>
      </c>
      <c r="K307" s="34">
        <f t="shared" si="58"/>
        <v>4.9999999999999822</v>
      </c>
      <c r="L307" s="34">
        <f t="shared" si="54"/>
        <v>2</v>
      </c>
      <c r="M307" s="34">
        <f t="shared" ca="1" si="55"/>
        <v>1450</v>
      </c>
      <c r="N307" s="34">
        <f t="shared" ca="1" si="59"/>
        <v>53.999999999999972</v>
      </c>
      <c r="O307" s="34">
        <f t="shared" si="60"/>
        <v>2.25</v>
      </c>
      <c r="P307" s="37">
        <f t="shared" si="61"/>
        <v>0.32822386709772522</v>
      </c>
      <c r="Q307" s="34">
        <f t="shared" si="62"/>
        <v>4.499999999999984</v>
      </c>
      <c r="R307" s="34">
        <f t="shared" si="63"/>
        <v>6.749999999999984</v>
      </c>
      <c r="S307" s="37">
        <f t="shared" si="64"/>
        <v>4.8282238670977096</v>
      </c>
    </row>
    <row r="308" spans="1:19" x14ac:dyDescent="0.2">
      <c r="A308" s="50">
        <v>41563</v>
      </c>
      <c r="B308" s="34">
        <v>1254</v>
      </c>
      <c r="C308" s="56" t="s">
        <v>86</v>
      </c>
      <c r="D308" s="36">
        <v>0.01</v>
      </c>
      <c r="E308" s="36">
        <v>1308</v>
      </c>
      <c r="F308" s="48">
        <f t="shared" si="56"/>
        <v>0.54722222222222217</v>
      </c>
      <c r="G308" s="36">
        <v>1438</v>
      </c>
      <c r="H308" s="49">
        <f t="shared" si="57"/>
        <v>0.60972222222222217</v>
      </c>
      <c r="I308" s="49">
        <f t="shared" si="52"/>
        <v>0.61319444444444438</v>
      </c>
      <c r="J308" s="34" t="str">
        <f t="shared" si="53"/>
        <v/>
      </c>
      <c r="K308" s="34">
        <f t="shared" si="58"/>
        <v>90</v>
      </c>
      <c r="L308" s="34">
        <f t="shared" si="54"/>
        <v>1</v>
      </c>
      <c r="M308" s="34">
        <f t="shared" ca="1" si="55"/>
        <v>1254</v>
      </c>
      <c r="N308" s="34">
        <f t="shared" ca="1" si="59"/>
        <v>108.99999999999993</v>
      </c>
      <c r="O308" s="34">
        <f t="shared" si="60"/>
        <v>2.5000000000000001E-2</v>
      </c>
      <c r="P308" s="37">
        <f t="shared" si="61"/>
        <v>5.4281443780592247E-3</v>
      </c>
      <c r="Q308" s="34">
        <f t="shared" si="62"/>
        <v>0.9</v>
      </c>
      <c r="R308" s="34">
        <f t="shared" si="63"/>
        <v>0.92500000000000004</v>
      </c>
      <c r="S308" s="37">
        <f t="shared" si="64"/>
        <v>0.9054281443780593</v>
      </c>
    </row>
    <row r="309" spans="1:19" x14ac:dyDescent="0.2">
      <c r="A309" s="50">
        <v>41564</v>
      </c>
      <c r="B309" s="34">
        <v>1228</v>
      </c>
      <c r="C309" s="56" t="s">
        <v>86</v>
      </c>
      <c r="D309" s="36">
        <v>0.01</v>
      </c>
      <c r="E309" s="36">
        <v>1238</v>
      </c>
      <c r="F309" s="48">
        <f t="shared" si="56"/>
        <v>0.52638888888888891</v>
      </c>
      <c r="G309" s="36">
        <v>1412</v>
      </c>
      <c r="H309" s="49">
        <f t="shared" si="57"/>
        <v>0.59166666666666667</v>
      </c>
      <c r="I309" s="49">
        <f t="shared" si="52"/>
        <v>0.59513888888888888</v>
      </c>
      <c r="J309" s="34" t="str">
        <f t="shared" si="53"/>
        <v/>
      </c>
      <c r="K309" s="34">
        <f t="shared" si="58"/>
        <v>93.999999999999986</v>
      </c>
      <c r="L309" s="34">
        <f t="shared" si="54"/>
        <v>1</v>
      </c>
      <c r="M309" s="34">
        <f t="shared" ca="1" si="55"/>
        <v>1228</v>
      </c>
      <c r="N309" s="34">
        <f t="shared" ca="1" si="59"/>
        <v>108.99999999999993</v>
      </c>
      <c r="O309" s="34">
        <f t="shared" si="60"/>
        <v>2.5000000000000001E-2</v>
      </c>
      <c r="P309" s="37">
        <f t="shared" si="61"/>
        <v>5.4281443780592247E-3</v>
      </c>
      <c r="Q309" s="34">
        <f t="shared" si="62"/>
        <v>0.93999999999999984</v>
      </c>
      <c r="R309" s="34">
        <f t="shared" si="63"/>
        <v>0.96499999999999986</v>
      </c>
      <c r="S309" s="37">
        <f t="shared" si="64"/>
        <v>0.94542814437805911</v>
      </c>
    </row>
    <row r="310" spans="1:19" x14ac:dyDescent="0.2">
      <c r="A310" s="50">
        <v>41565</v>
      </c>
      <c r="B310" s="34">
        <v>825</v>
      </c>
      <c r="C310" s="56" t="s">
        <v>78</v>
      </c>
      <c r="D310" s="36">
        <v>1.4999999999999999E-2</v>
      </c>
      <c r="E310" s="36">
        <v>924</v>
      </c>
      <c r="F310" s="48">
        <f t="shared" si="56"/>
        <v>0.39166666666666666</v>
      </c>
      <c r="G310" s="36">
        <v>934</v>
      </c>
      <c r="H310" s="49">
        <f t="shared" si="57"/>
        <v>0.39861111111111108</v>
      </c>
      <c r="I310" s="49">
        <f t="shared" si="52"/>
        <v>0.40208333333333329</v>
      </c>
      <c r="J310" s="34" t="str">
        <f t="shared" si="53"/>
        <v/>
      </c>
      <c r="K310" s="34">
        <f t="shared" si="58"/>
        <v>9.9999999999999645</v>
      </c>
      <c r="L310" s="34">
        <f t="shared" si="54"/>
        <v>1</v>
      </c>
      <c r="M310" s="34">
        <f t="shared" ca="1" si="55"/>
        <v>825</v>
      </c>
      <c r="N310" s="34">
        <f t="shared" ca="1" si="59"/>
        <v>73.999999999999972</v>
      </c>
      <c r="O310" s="34">
        <f t="shared" si="60"/>
        <v>3.7499999999999999E-2</v>
      </c>
      <c r="P310" s="37">
        <f t="shared" si="61"/>
        <v>7.7991471955669829E-3</v>
      </c>
      <c r="Q310" s="34">
        <f t="shared" si="62"/>
        <v>0.14999999999999947</v>
      </c>
      <c r="R310" s="34">
        <f t="shared" si="63"/>
        <v>0.18749999999999947</v>
      </c>
      <c r="S310" s="37">
        <f t="shared" si="64"/>
        <v>0.15779914719556645</v>
      </c>
    </row>
    <row r="311" spans="1:19" x14ac:dyDescent="0.2">
      <c r="A311" s="50">
        <v>41568</v>
      </c>
      <c r="B311" s="34">
        <v>904</v>
      </c>
      <c r="C311" s="56">
        <v>4</v>
      </c>
      <c r="D311" s="36">
        <v>0.01</v>
      </c>
      <c r="E311" s="36">
        <v>922</v>
      </c>
      <c r="F311" s="48">
        <f t="shared" si="56"/>
        <v>0.39027777777777778</v>
      </c>
      <c r="G311" s="36">
        <v>927</v>
      </c>
      <c r="H311" s="49">
        <f t="shared" si="57"/>
        <v>0.39374999999999999</v>
      </c>
      <c r="I311" s="49" t="str">
        <f t="shared" si="52"/>
        <v/>
      </c>
      <c r="J311" s="34">
        <f t="shared" si="53"/>
        <v>10.000000000000044</v>
      </c>
      <c r="K311" s="34">
        <f t="shared" si="58"/>
        <v>4.9999999999999822</v>
      </c>
      <c r="L311" s="34">
        <f t="shared" si="54"/>
        <v>1</v>
      </c>
      <c r="M311" s="34">
        <f t="shared" ca="1" si="55"/>
        <v>904</v>
      </c>
      <c r="N311" s="34" t="str">
        <f t="shared" si="59"/>
        <v/>
      </c>
      <c r="O311" s="34">
        <f t="shared" si="60"/>
        <v>50.050000000000225</v>
      </c>
      <c r="P311" s="37">
        <f t="shared" si="61"/>
        <v>14.462215389560274</v>
      </c>
      <c r="Q311" s="34">
        <f t="shared" si="62"/>
        <v>4.9999999999999822E-2</v>
      </c>
      <c r="R311" s="34">
        <f t="shared" si="63"/>
        <v>50.100000000000222</v>
      </c>
      <c r="S311" s="37">
        <f t="shared" si="64"/>
        <v>14.512215389560275</v>
      </c>
    </row>
    <row r="312" spans="1:19" x14ac:dyDescent="0.2">
      <c r="A312" s="50"/>
      <c r="C312" s="56"/>
      <c r="D312" s="36">
        <v>10</v>
      </c>
      <c r="E312" s="36">
        <v>937</v>
      </c>
      <c r="F312" s="48">
        <f t="shared" si="56"/>
        <v>0.40069444444444446</v>
      </c>
      <c r="G312" s="36">
        <v>941</v>
      </c>
      <c r="H312" s="49">
        <f t="shared" si="57"/>
        <v>0.40347222222222223</v>
      </c>
      <c r="I312" s="49" t="str">
        <f t="shared" si="52"/>
        <v/>
      </c>
      <c r="J312" s="34">
        <f t="shared" si="53"/>
        <v>9.000000000000048</v>
      </c>
      <c r="K312" s="34">
        <f t="shared" si="58"/>
        <v>3.9999999999999858</v>
      </c>
      <c r="L312" s="34">
        <f t="shared" si="54"/>
        <v>2</v>
      </c>
      <c r="M312" s="34">
        <f t="shared" ca="1" si="55"/>
        <v>904</v>
      </c>
      <c r="N312" s="34" t="str">
        <f t="shared" si="59"/>
        <v/>
      </c>
      <c r="O312" s="34">
        <f t="shared" si="60"/>
        <v>945.000000000005</v>
      </c>
      <c r="P312" s="37">
        <f t="shared" si="61"/>
        <v>570.81204129048865</v>
      </c>
      <c r="Q312" s="34">
        <f t="shared" si="62"/>
        <v>39.999999999999858</v>
      </c>
      <c r="R312" s="34">
        <f t="shared" si="63"/>
        <v>985.00000000000489</v>
      </c>
      <c r="S312" s="37">
        <f t="shared" si="64"/>
        <v>610.81204129048854</v>
      </c>
    </row>
    <row r="313" spans="1:19" x14ac:dyDescent="0.2">
      <c r="A313" s="50"/>
      <c r="C313" s="56"/>
      <c r="D313" s="36">
        <v>200</v>
      </c>
      <c r="E313" s="36">
        <v>950</v>
      </c>
      <c r="F313" s="48">
        <f t="shared" si="56"/>
        <v>0.40972222222222227</v>
      </c>
      <c r="G313" s="36">
        <v>1217</v>
      </c>
      <c r="H313" s="49">
        <f t="shared" si="57"/>
        <v>0.51180555555555551</v>
      </c>
      <c r="I313" s="49">
        <f t="shared" si="52"/>
        <v>0.51527777777777772</v>
      </c>
      <c r="J313" s="34" t="str">
        <f t="shared" si="53"/>
        <v/>
      </c>
      <c r="K313" s="34">
        <f t="shared" si="58"/>
        <v>146.99999999999989</v>
      </c>
      <c r="L313" s="34">
        <f t="shared" si="54"/>
        <v>3</v>
      </c>
      <c r="M313" s="34">
        <f t="shared" ca="1" si="55"/>
        <v>904</v>
      </c>
      <c r="N313" s="34">
        <f t="shared" ca="1" si="59"/>
        <v>197.99999999999994</v>
      </c>
      <c r="O313" s="34">
        <f t="shared" si="60"/>
        <v>500</v>
      </c>
      <c r="P313" s="37">
        <f t="shared" si="61"/>
        <v>52.318172546220183</v>
      </c>
      <c r="Q313" s="34">
        <f t="shared" si="62"/>
        <v>29399.999999999978</v>
      </c>
      <c r="R313" s="34">
        <f t="shared" si="63"/>
        <v>29899.999999999978</v>
      </c>
      <c r="S313" s="37">
        <f t="shared" si="64"/>
        <v>29452.318172546198</v>
      </c>
    </row>
    <row r="314" spans="1:19" x14ac:dyDescent="0.2">
      <c r="A314" s="50">
        <v>41568</v>
      </c>
      <c r="B314" s="34">
        <v>1509</v>
      </c>
      <c r="C314" s="56"/>
      <c r="D314" s="36">
        <v>1.4999999999999999E-2</v>
      </c>
      <c r="E314" s="36">
        <v>1535</v>
      </c>
      <c r="F314" s="48">
        <f t="shared" si="56"/>
        <v>0.64930555555555558</v>
      </c>
      <c r="G314" s="36">
        <v>1544</v>
      </c>
      <c r="H314" s="49">
        <f t="shared" si="57"/>
        <v>0.65555555555555556</v>
      </c>
      <c r="I314" s="49">
        <f t="shared" si="52"/>
        <v>0.65902777777777777</v>
      </c>
      <c r="J314" s="34" t="str">
        <f t="shared" si="53"/>
        <v/>
      </c>
      <c r="K314" s="34">
        <f t="shared" si="58"/>
        <v>8.999999999999968</v>
      </c>
      <c r="L314" s="34">
        <f t="shared" si="54"/>
        <v>1</v>
      </c>
      <c r="M314" s="34">
        <f t="shared" ca="1" si="55"/>
        <v>1509</v>
      </c>
      <c r="N314" s="34">
        <f t="shared" ca="1" si="59"/>
        <v>40.000000000000014</v>
      </c>
      <c r="O314" s="34">
        <f t="shared" si="60"/>
        <v>3.7499999999999999E-2</v>
      </c>
      <c r="P314" s="37">
        <f t="shared" si="61"/>
        <v>7.7991471955669829E-3</v>
      </c>
      <c r="Q314" s="34">
        <f t="shared" si="62"/>
        <v>0.13499999999999951</v>
      </c>
      <c r="R314" s="34">
        <f t="shared" si="63"/>
        <v>0.17249999999999951</v>
      </c>
      <c r="S314" s="37">
        <f t="shared" si="64"/>
        <v>0.14279914719556649</v>
      </c>
    </row>
    <row r="315" spans="1:19" x14ac:dyDescent="0.2">
      <c r="A315" s="50">
        <v>41569</v>
      </c>
      <c r="B315" s="34">
        <v>1001</v>
      </c>
      <c r="C315" s="56" t="s">
        <v>78</v>
      </c>
      <c r="D315" s="36">
        <v>0.01</v>
      </c>
      <c r="E315" s="36">
        <v>1032</v>
      </c>
      <c r="F315" s="48">
        <f t="shared" si="56"/>
        <v>0.43888888888888888</v>
      </c>
      <c r="G315" s="36">
        <v>1042</v>
      </c>
      <c r="H315" s="49">
        <f t="shared" si="57"/>
        <v>0.4458333333333333</v>
      </c>
      <c r="I315" s="49">
        <f t="shared" si="52"/>
        <v>0.44930555555555551</v>
      </c>
      <c r="J315" s="34" t="str">
        <f t="shared" si="53"/>
        <v/>
      </c>
      <c r="K315" s="34">
        <f t="shared" si="58"/>
        <v>9.9999999999999645</v>
      </c>
      <c r="L315" s="34">
        <f t="shared" si="54"/>
        <v>1</v>
      </c>
      <c r="M315" s="34">
        <f t="shared" ca="1" si="55"/>
        <v>1001</v>
      </c>
      <c r="N315" s="34">
        <f t="shared" ca="1" si="59"/>
        <v>45.999999999999915</v>
      </c>
      <c r="O315" s="34">
        <f t="shared" si="60"/>
        <v>2.5000000000000001E-2</v>
      </c>
      <c r="P315" s="37">
        <f t="shared" si="61"/>
        <v>5.4281443780592247E-3</v>
      </c>
      <c r="Q315" s="34">
        <f t="shared" si="62"/>
        <v>9.9999999999999645E-2</v>
      </c>
      <c r="R315" s="34">
        <f t="shared" si="63"/>
        <v>0.12499999999999964</v>
      </c>
      <c r="S315" s="37">
        <f t="shared" si="64"/>
        <v>0.10542814437805886</v>
      </c>
    </row>
    <row r="316" spans="1:19" x14ac:dyDescent="0.2">
      <c r="A316" s="50">
        <v>41569</v>
      </c>
      <c r="B316" s="34">
        <v>1306</v>
      </c>
      <c r="C316" s="56"/>
      <c r="D316" s="36">
        <v>100</v>
      </c>
      <c r="E316" s="36">
        <v>1345</v>
      </c>
      <c r="F316" s="48">
        <f t="shared" si="56"/>
        <v>0.57291666666666663</v>
      </c>
      <c r="G316" s="36">
        <v>1349</v>
      </c>
      <c r="H316" s="49">
        <f t="shared" si="57"/>
        <v>0.5756944444444444</v>
      </c>
      <c r="I316" s="49">
        <f t="shared" si="52"/>
        <v>0.57916666666666661</v>
      </c>
      <c r="J316" s="34" t="str">
        <f t="shared" si="53"/>
        <v/>
      </c>
      <c r="K316" s="34">
        <f t="shared" si="58"/>
        <v>3.9999999999999858</v>
      </c>
      <c r="L316" s="34">
        <f t="shared" si="54"/>
        <v>1</v>
      </c>
      <c r="M316" s="34">
        <f t="shared" ca="1" si="55"/>
        <v>1306</v>
      </c>
      <c r="N316" s="34">
        <f t="shared" ca="1" si="59"/>
        <v>47.999999999999986</v>
      </c>
      <c r="O316" s="34">
        <f t="shared" si="60"/>
        <v>250</v>
      </c>
      <c r="P316" s="37">
        <f t="shared" si="61"/>
        <v>27.143420404993254</v>
      </c>
      <c r="Q316" s="34">
        <f t="shared" si="62"/>
        <v>399.99999999999858</v>
      </c>
      <c r="R316" s="34">
        <f t="shared" si="63"/>
        <v>649.99999999999864</v>
      </c>
      <c r="S316" s="37">
        <f t="shared" si="64"/>
        <v>427.14342040499184</v>
      </c>
    </row>
    <row r="317" spans="1:19" x14ac:dyDescent="0.2">
      <c r="A317" s="50">
        <v>41569</v>
      </c>
      <c r="B317" s="34">
        <v>1458</v>
      </c>
      <c r="C317" s="56"/>
      <c r="D317" s="36">
        <v>0.1</v>
      </c>
      <c r="E317" s="36">
        <v>1517</v>
      </c>
      <c r="F317" s="48">
        <f t="shared" si="56"/>
        <v>0.63680555555555551</v>
      </c>
      <c r="G317" s="36">
        <v>1526</v>
      </c>
      <c r="H317" s="49">
        <f t="shared" si="57"/>
        <v>0.6430555555555556</v>
      </c>
      <c r="I317" s="49" t="str">
        <f t="shared" si="52"/>
        <v/>
      </c>
      <c r="J317" s="34">
        <f t="shared" si="53"/>
        <v>7.9999999999999716</v>
      </c>
      <c r="K317" s="34">
        <f t="shared" si="58"/>
        <v>9.0000000000001279</v>
      </c>
      <c r="L317" s="34">
        <f t="shared" si="54"/>
        <v>1</v>
      </c>
      <c r="M317" s="34">
        <f t="shared" ca="1" si="55"/>
        <v>1458</v>
      </c>
      <c r="N317" s="34" t="str">
        <f t="shared" si="59"/>
        <v/>
      </c>
      <c r="O317" s="34">
        <f t="shared" si="60"/>
        <v>0.47999999999999832</v>
      </c>
      <c r="P317" s="37">
        <f t="shared" si="61"/>
        <v>0.39766424112907073</v>
      </c>
      <c r="Q317" s="34">
        <f t="shared" si="62"/>
        <v>0.90000000000001279</v>
      </c>
      <c r="R317" s="34">
        <f t="shared" si="63"/>
        <v>1.380000000000011</v>
      </c>
      <c r="S317" s="37">
        <f t="shared" si="64"/>
        <v>1.2976642411290835</v>
      </c>
    </row>
    <row r="318" spans="1:19" x14ac:dyDescent="0.2">
      <c r="A318" s="50"/>
      <c r="C318" s="56"/>
      <c r="D318" s="36">
        <v>0.02</v>
      </c>
      <c r="E318" s="36">
        <v>1534</v>
      </c>
      <c r="F318" s="48">
        <f t="shared" si="56"/>
        <v>0.64861111111111114</v>
      </c>
      <c r="G318" s="36">
        <v>1540</v>
      </c>
      <c r="H318" s="49">
        <f t="shared" si="57"/>
        <v>0.65277777777777779</v>
      </c>
      <c r="I318" s="49">
        <f t="shared" si="52"/>
        <v>0.65625</v>
      </c>
      <c r="J318" s="34" t="str">
        <f t="shared" si="53"/>
        <v/>
      </c>
      <c r="K318" s="34">
        <f t="shared" si="58"/>
        <v>5.9999999999999787</v>
      </c>
      <c r="L318" s="34">
        <f t="shared" si="54"/>
        <v>2</v>
      </c>
      <c r="M318" s="34">
        <f t="shared" ca="1" si="55"/>
        <v>1458</v>
      </c>
      <c r="N318" s="34">
        <f t="shared" ca="1" si="59"/>
        <v>46.999999999999993</v>
      </c>
      <c r="O318" s="34">
        <f t="shared" si="60"/>
        <v>0.05</v>
      </c>
      <c r="P318" s="37">
        <f t="shared" si="61"/>
        <v>1.0096958881694557E-2</v>
      </c>
      <c r="Q318" s="34">
        <f t="shared" si="62"/>
        <v>0.11999999999999958</v>
      </c>
      <c r="R318" s="34">
        <f t="shared" si="63"/>
        <v>0.1699999999999996</v>
      </c>
      <c r="S318" s="37">
        <f t="shared" si="64"/>
        <v>0.13009695888169415</v>
      </c>
    </row>
    <row r="319" spans="1:19" x14ac:dyDescent="0.2">
      <c r="A319" s="50">
        <v>41570</v>
      </c>
      <c r="B319" s="34">
        <v>1310</v>
      </c>
      <c r="C319" s="56" t="s">
        <v>86</v>
      </c>
      <c r="D319" s="36">
        <v>0.01</v>
      </c>
      <c r="E319" s="36">
        <v>1322</v>
      </c>
      <c r="F319" s="48">
        <f t="shared" si="56"/>
        <v>0.55694444444444446</v>
      </c>
      <c r="G319" s="36">
        <v>1454</v>
      </c>
      <c r="H319" s="49">
        <f t="shared" si="57"/>
        <v>0.62083333333333335</v>
      </c>
      <c r="I319" s="49">
        <f t="shared" si="52"/>
        <v>0.62430555555555556</v>
      </c>
      <c r="J319" s="34" t="str">
        <f t="shared" si="53"/>
        <v/>
      </c>
      <c r="K319" s="34">
        <f t="shared" si="58"/>
        <v>92</v>
      </c>
      <c r="L319" s="34">
        <f t="shared" si="54"/>
        <v>1</v>
      </c>
      <c r="M319" s="34">
        <f t="shared" ca="1" si="55"/>
        <v>1310</v>
      </c>
      <c r="N319" s="34">
        <f t="shared" ca="1" si="59"/>
        <v>109.00000000000009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0.92</v>
      </c>
      <c r="R319" s="34">
        <f t="shared" si="63"/>
        <v>0.94500000000000006</v>
      </c>
      <c r="S319" s="37">
        <f t="shared" si="64"/>
        <v>0.92542814437805931</v>
      </c>
    </row>
    <row r="320" spans="1:19" x14ac:dyDescent="0.2">
      <c r="A320" s="50">
        <v>41571</v>
      </c>
      <c r="B320" s="34">
        <v>1243</v>
      </c>
      <c r="C320" s="56" t="s">
        <v>86</v>
      </c>
      <c r="D320" s="36">
        <v>0.01</v>
      </c>
      <c r="E320" s="36">
        <v>1253</v>
      </c>
      <c r="F320" s="48">
        <f t="shared" si="56"/>
        <v>0.53680555555555554</v>
      </c>
      <c r="G320" s="36">
        <v>1423</v>
      </c>
      <c r="H320" s="49">
        <f t="shared" si="57"/>
        <v>0.59930555555555554</v>
      </c>
      <c r="I320" s="49">
        <f t="shared" si="52"/>
        <v>0.60277777777777775</v>
      </c>
      <c r="J320" s="34" t="str">
        <f t="shared" si="53"/>
        <v/>
      </c>
      <c r="K320" s="34">
        <f t="shared" si="58"/>
        <v>90</v>
      </c>
      <c r="L320" s="34">
        <f t="shared" si="54"/>
        <v>1</v>
      </c>
      <c r="M320" s="34">
        <f t="shared" ca="1" si="55"/>
        <v>1243</v>
      </c>
      <c r="N320" s="34">
        <f t="shared" ca="1" si="59"/>
        <v>104.99999999999994</v>
      </c>
      <c r="O320" s="34">
        <f t="shared" si="60"/>
        <v>2.5000000000000001E-2</v>
      </c>
      <c r="P320" s="37">
        <f t="shared" si="61"/>
        <v>5.4281443780592247E-3</v>
      </c>
      <c r="Q320" s="34">
        <f t="shared" si="62"/>
        <v>0.9</v>
      </c>
      <c r="R320" s="34">
        <f t="shared" si="63"/>
        <v>0.92500000000000004</v>
      </c>
      <c r="S320" s="37">
        <f t="shared" si="64"/>
        <v>0.9054281443780593</v>
      </c>
    </row>
    <row r="321" spans="1:19" x14ac:dyDescent="0.2">
      <c r="A321" s="50">
        <v>41572</v>
      </c>
      <c r="B321" s="34">
        <v>827</v>
      </c>
      <c r="C321" s="56">
        <v>3</v>
      </c>
      <c r="D321" s="36">
        <v>0.01</v>
      </c>
      <c r="E321" s="36">
        <v>924</v>
      </c>
      <c r="F321" s="48">
        <f t="shared" si="56"/>
        <v>0.39166666666666666</v>
      </c>
      <c r="G321" s="36">
        <v>932</v>
      </c>
      <c r="H321" s="49">
        <f t="shared" si="57"/>
        <v>0.3972222222222222</v>
      </c>
      <c r="I321" s="49" t="str">
        <f t="shared" si="52"/>
        <v/>
      </c>
      <c r="J321" s="34">
        <f t="shared" si="53"/>
        <v>11.000000000000041</v>
      </c>
      <c r="K321" s="34">
        <f t="shared" si="58"/>
        <v>7.9999999999999716</v>
      </c>
      <c r="L321" s="34">
        <f t="shared" si="54"/>
        <v>1</v>
      </c>
      <c r="M321" s="34">
        <f t="shared" ca="1" si="55"/>
        <v>827</v>
      </c>
      <c r="N321" s="34" t="str">
        <f t="shared" si="59"/>
        <v/>
      </c>
      <c r="O321" s="34">
        <f t="shared" si="60"/>
        <v>55.055000000000206</v>
      </c>
      <c r="P321" s="37">
        <f t="shared" si="61"/>
        <v>15.90843692851629</v>
      </c>
      <c r="Q321" s="34">
        <f t="shared" si="62"/>
        <v>7.9999999999999724E-2</v>
      </c>
      <c r="R321" s="34">
        <f t="shared" si="63"/>
        <v>55.135000000000204</v>
      </c>
      <c r="S321" s="37">
        <f t="shared" si="64"/>
        <v>15.98843692851629</v>
      </c>
    </row>
    <row r="322" spans="1:19" x14ac:dyDescent="0.2">
      <c r="A322" s="50"/>
      <c r="C322" s="56"/>
      <c r="D322" s="36">
        <v>10</v>
      </c>
      <c r="E322" s="36">
        <v>943</v>
      </c>
      <c r="F322" s="48">
        <f t="shared" si="56"/>
        <v>0.40486111111111112</v>
      </c>
      <c r="G322" s="36">
        <v>947</v>
      </c>
      <c r="H322" s="49">
        <f t="shared" si="57"/>
        <v>0.40763888888888888</v>
      </c>
      <c r="I322" s="49" t="str">
        <f t="shared" si="52"/>
        <v/>
      </c>
      <c r="J322" s="34">
        <f t="shared" si="53"/>
        <v>7.0000000000000551</v>
      </c>
      <c r="K322" s="34">
        <f t="shared" si="58"/>
        <v>3.9999999999999858</v>
      </c>
      <c r="L322" s="34">
        <f t="shared" si="54"/>
        <v>2</v>
      </c>
      <c r="M322" s="34">
        <f t="shared" ca="1" si="55"/>
        <v>827</v>
      </c>
      <c r="N322" s="34" t="str">
        <f t="shared" si="59"/>
        <v/>
      </c>
      <c r="O322" s="34">
        <f t="shared" si="60"/>
        <v>735.0000000000058</v>
      </c>
      <c r="P322" s="37">
        <f t="shared" si="61"/>
        <v>443.96492100371455</v>
      </c>
      <c r="Q322" s="34">
        <f t="shared" si="62"/>
        <v>39.999999999999858</v>
      </c>
      <c r="R322" s="34">
        <f t="shared" si="63"/>
        <v>775.00000000000568</v>
      </c>
      <c r="S322" s="37">
        <f t="shared" si="64"/>
        <v>483.96492100371438</v>
      </c>
    </row>
    <row r="323" spans="1:19" x14ac:dyDescent="0.2">
      <c r="A323" s="50"/>
      <c r="C323" s="56"/>
      <c r="D323" s="36">
        <v>200</v>
      </c>
      <c r="E323" s="36">
        <v>954</v>
      </c>
      <c r="F323" s="48">
        <f t="shared" si="56"/>
        <v>0.41250000000000003</v>
      </c>
      <c r="G323" s="36">
        <v>1559</v>
      </c>
      <c r="H323" s="49">
        <f t="shared" si="57"/>
        <v>0.66597222222222219</v>
      </c>
      <c r="I323" s="49">
        <f t="shared" si="52"/>
        <v>0.6694444444444444</v>
      </c>
      <c r="J323" s="34" t="str">
        <f t="shared" si="53"/>
        <v/>
      </c>
      <c r="K323" s="34">
        <f t="shared" si="58"/>
        <v>364.99999999999989</v>
      </c>
      <c r="L323" s="34">
        <f t="shared" si="54"/>
        <v>3</v>
      </c>
      <c r="M323" s="34">
        <f t="shared" ca="1" si="55"/>
        <v>827</v>
      </c>
      <c r="N323" s="34">
        <f t="shared" ca="1" si="59"/>
        <v>457</v>
      </c>
      <c r="O323" s="34">
        <f t="shared" si="60"/>
        <v>500</v>
      </c>
      <c r="P323" s="37">
        <f t="shared" si="61"/>
        <v>52.318172546220183</v>
      </c>
      <c r="Q323" s="34">
        <f t="shared" si="62"/>
        <v>72999.999999999971</v>
      </c>
      <c r="R323" s="34">
        <f t="shared" si="63"/>
        <v>73499.999999999971</v>
      </c>
      <c r="S323" s="37">
        <f t="shared" si="64"/>
        <v>73052.318172546191</v>
      </c>
    </row>
    <row r="324" spans="1:19" x14ac:dyDescent="0.2">
      <c r="A324" s="50">
        <v>41575</v>
      </c>
      <c r="B324" s="34">
        <v>839</v>
      </c>
      <c r="C324" s="56">
        <v>4</v>
      </c>
      <c r="D324" s="36">
        <v>0.02</v>
      </c>
      <c r="E324" s="36">
        <v>856</v>
      </c>
      <c r="F324" s="48">
        <f t="shared" si="56"/>
        <v>0.37222222222222223</v>
      </c>
      <c r="G324" s="36">
        <v>859</v>
      </c>
      <c r="H324" s="49">
        <f t="shared" si="57"/>
        <v>0.3743055555555555</v>
      </c>
      <c r="I324" s="49" t="str">
        <f t="shared" si="52"/>
        <v/>
      </c>
      <c r="J324" s="34">
        <f t="shared" si="53"/>
        <v>9.000000000000048</v>
      </c>
      <c r="K324" s="34">
        <f t="shared" si="58"/>
        <v>2.9999999999999094</v>
      </c>
      <c r="L324" s="34">
        <f t="shared" si="54"/>
        <v>1</v>
      </c>
      <c r="M324" s="34">
        <f t="shared" ca="1" si="55"/>
        <v>839</v>
      </c>
      <c r="N324" s="34" t="str">
        <f t="shared" si="59"/>
        <v/>
      </c>
      <c r="O324" s="34">
        <f t="shared" si="60"/>
        <v>90.090000000000472</v>
      </c>
      <c r="P324" s="37">
        <f t="shared" si="61"/>
        <v>26.031799476593935</v>
      </c>
      <c r="Q324" s="34">
        <f t="shared" si="62"/>
        <v>5.9999999999998187E-2</v>
      </c>
      <c r="R324" s="34">
        <f t="shared" si="63"/>
        <v>90.150000000000475</v>
      </c>
      <c r="S324" s="37">
        <f t="shared" si="64"/>
        <v>26.091799476593934</v>
      </c>
    </row>
    <row r="325" spans="1:19" x14ac:dyDescent="0.2">
      <c r="A325" s="50"/>
      <c r="C325" s="56"/>
      <c r="D325" s="36">
        <v>20</v>
      </c>
      <c r="E325" s="36">
        <v>908</v>
      </c>
      <c r="F325" s="48">
        <f t="shared" si="56"/>
        <v>0.38055555555555554</v>
      </c>
      <c r="G325" s="36">
        <v>911</v>
      </c>
      <c r="H325" s="49">
        <f t="shared" si="57"/>
        <v>0.38263888888888892</v>
      </c>
      <c r="I325" s="49" t="str">
        <f t="shared" si="52"/>
        <v/>
      </c>
      <c r="J325" s="34">
        <f t="shared" si="53"/>
        <v>5.9999999999999787</v>
      </c>
      <c r="K325" s="34">
        <f t="shared" si="58"/>
        <v>3.0000000000000693</v>
      </c>
      <c r="L325" s="34">
        <f t="shared" si="54"/>
        <v>2</v>
      </c>
      <c r="M325" s="34">
        <f t="shared" ca="1" si="55"/>
        <v>839</v>
      </c>
      <c r="N325" s="34" t="str">
        <f t="shared" si="59"/>
        <v/>
      </c>
      <c r="O325" s="34">
        <f t="shared" si="60"/>
        <v>659.99999999999761</v>
      </c>
      <c r="P325" s="37">
        <f t="shared" si="61"/>
        <v>469.03804962203878</v>
      </c>
      <c r="Q325" s="34">
        <f t="shared" si="62"/>
        <v>60.000000000001386</v>
      </c>
      <c r="R325" s="34">
        <f t="shared" si="63"/>
        <v>719.99999999999898</v>
      </c>
      <c r="S325" s="37">
        <f t="shared" si="64"/>
        <v>529.03804962204015</v>
      </c>
    </row>
    <row r="326" spans="1:19" x14ac:dyDescent="0.2">
      <c r="A326" s="50"/>
      <c r="C326" s="56"/>
      <c r="D326" s="36">
        <v>200</v>
      </c>
      <c r="E326" s="36">
        <v>917</v>
      </c>
      <c r="F326" s="48">
        <f t="shared" si="56"/>
        <v>0.38680555555555557</v>
      </c>
      <c r="G326" s="36">
        <v>1351</v>
      </c>
      <c r="H326" s="49">
        <f t="shared" si="57"/>
        <v>0.57708333333333328</v>
      </c>
      <c r="I326" s="49" t="str">
        <f t="shared" si="52"/>
        <v/>
      </c>
      <c r="J326" s="34">
        <f t="shared" si="53"/>
        <v>14.00000000000011</v>
      </c>
      <c r="K326" s="34">
        <f t="shared" si="58"/>
        <v>273.99999999999989</v>
      </c>
      <c r="L326" s="34">
        <f t="shared" si="54"/>
        <v>3</v>
      </c>
      <c r="M326" s="34">
        <f t="shared" ca="1" si="55"/>
        <v>839</v>
      </c>
      <c r="N326" s="34" t="str">
        <f t="shared" si="59"/>
        <v/>
      </c>
      <c r="O326" s="34">
        <f t="shared" si="60"/>
        <v>1407.0000000000111</v>
      </c>
      <c r="P326" s="37">
        <f t="shared" si="61"/>
        <v>525.82741471622592</v>
      </c>
      <c r="Q326" s="34">
        <f t="shared" si="62"/>
        <v>54799.999999999978</v>
      </c>
      <c r="R326" s="34">
        <f t="shared" si="63"/>
        <v>56206.999999999993</v>
      </c>
      <c r="S326" s="37">
        <f t="shared" si="64"/>
        <v>55325.827414716201</v>
      </c>
    </row>
    <row r="327" spans="1:19" x14ac:dyDescent="0.2">
      <c r="A327" s="50"/>
      <c r="C327" s="56"/>
      <c r="D327" s="36">
        <v>1</v>
      </c>
      <c r="E327" s="36">
        <v>1405</v>
      </c>
      <c r="F327" s="48">
        <f t="shared" si="56"/>
        <v>0.58680555555555558</v>
      </c>
      <c r="G327" s="36">
        <v>1444</v>
      </c>
      <c r="H327" s="49">
        <f t="shared" si="57"/>
        <v>0.61388888888888882</v>
      </c>
      <c r="I327" s="49" t="str">
        <f t="shared" si="52"/>
        <v/>
      </c>
      <c r="J327" s="34">
        <f t="shared" si="53"/>
        <v>31.00000000000005</v>
      </c>
      <c r="K327" s="34">
        <f t="shared" si="58"/>
        <v>38.999999999999858</v>
      </c>
      <c r="L327" s="34">
        <f t="shared" si="54"/>
        <v>4</v>
      </c>
      <c r="M327" s="34">
        <f t="shared" ca="1" si="55"/>
        <v>839</v>
      </c>
      <c r="N327" s="34" t="str">
        <f t="shared" si="59"/>
        <v/>
      </c>
      <c r="O327" s="34">
        <f t="shared" si="60"/>
        <v>16.120000000000026</v>
      </c>
      <c r="P327" s="37">
        <f t="shared" si="61"/>
        <v>9.2455327602208115</v>
      </c>
      <c r="Q327" s="34">
        <f t="shared" si="62"/>
        <v>38.999999999999858</v>
      </c>
      <c r="R327" s="34">
        <f t="shared" si="63"/>
        <v>55.119999999999884</v>
      </c>
      <c r="S327" s="37">
        <f t="shared" si="64"/>
        <v>48.245532760220669</v>
      </c>
    </row>
    <row r="328" spans="1:19" x14ac:dyDescent="0.2">
      <c r="A328" s="50"/>
      <c r="C328" s="56"/>
      <c r="D328" s="36">
        <v>0.04</v>
      </c>
      <c r="E328" s="36">
        <v>1515</v>
      </c>
      <c r="F328" s="48">
        <f t="shared" si="56"/>
        <v>0.63541666666666663</v>
      </c>
      <c r="G328" s="36">
        <v>1524</v>
      </c>
      <c r="H328" s="49">
        <f t="shared" si="57"/>
        <v>0.64166666666666672</v>
      </c>
      <c r="I328" s="49" t="str">
        <f t="shared" si="52"/>
        <v/>
      </c>
      <c r="J328" s="34">
        <f t="shared" si="53"/>
        <v>14.999999999999947</v>
      </c>
      <c r="K328" s="34">
        <f t="shared" si="58"/>
        <v>9.0000000000001279</v>
      </c>
      <c r="L328" s="34">
        <f t="shared" si="54"/>
        <v>5</v>
      </c>
      <c r="M328" s="34">
        <f t="shared" ca="1" si="55"/>
        <v>839</v>
      </c>
      <c r="N328" s="34" t="str">
        <f t="shared" si="59"/>
        <v/>
      </c>
      <c r="O328" s="34">
        <f t="shared" si="60"/>
        <v>7.7999999999999723</v>
      </c>
      <c r="P328" s="37">
        <f t="shared" si="61"/>
        <v>4.473644883977788</v>
      </c>
      <c r="Q328" s="34">
        <f t="shared" si="62"/>
        <v>0.36000000000000515</v>
      </c>
      <c r="R328" s="34">
        <f t="shared" si="63"/>
        <v>8.159999999999977</v>
      </c>
      <c r="S328" s="37">
        <f t="shared" si="64"/>
        <v>4.8336448839777928</v>
      </c>
    </row>
    <row r="329" spans="1:19" x14ac:dyDescent="0.2">
      <c r="A329" s="50"/>
      <c r="C329" s="56"/>
      <c r="D329" s="36">
        <v>1</v>
      </c>
      <c r="E329" s="36">
        <v>1539</v>
      </c>
      <c r="F329" s="48">
        <f t="shared" si="56"/>
        <v>0.65208333333333335</v>
      </c>
      <c r="G329" s="36">
        <v>1547</v>
      </c>
      <c r="H329" s="49">
        <f t="shared" si="57"/>
        <v>0.65763888888888888</v>
      </c>
      <c r="I329" s="49">
        <f t="shared" si="52"/>
        <v>0.66111111111111109</v>
      </c>
      <c r="J329" s="34" t="str">
        <f t="shared" si="53"/>
        <v/>
      </c>
      <c r="K329" s="34">
        <f t="shared" si="58"/>
        <v>7.9999999999999716</v>
      </c>
      <c r="L329" s="34">
        <f t="shared" si="54"/>
        <v>6</v>
      </c>
      <c r="M329" s="34">
        <f t="shared" ca="1" si="55"/>
        <v>839</v>
      </c>
      <c r="N329" s="34">
        <f t="shared" ca="1" si="59"/>
        <v>433</v>
      </c>
      <c r="O329" s="34">
        <f t="shared" si="60"/>
        <v>2.5</v>
      </c>
      <c r="P329" s="37">
        <f t="shared" si="61"/>
        <v>0.36191198291773735</v>
      </c>
      <c r="Q329" s="34">
        <f t="shared" si="62"/>
        <v>7.9999999999999716</v>
      </c>
      <c r="R329" s="34">
        <f t="shared" si="63"/>
        <v>10.499999999999972</v>
      </c>
      <c r="S329" s="37">
        <f t="shared" si="64"/>
        <v>8.3619119829177091</v>
      </c>
    </row>
    <row r="330" spans="1:19" x14ac:dyDescent="0.2">
      <c r="A330" s="50">
        <v>41576</v>
      </c>
      <c r="B330" s="34">
        <v>929</v>
      </c>
      <c r="C330" s="56" t="s">
        <v>78</v>
      </c>
      <c r="D330" s="36">
        <v>0.01</v>
      </c>
      <c r="E330" s="36">
        <v>1007</v>
      </c>
      <c r="F330" s="48">
        <f t="shared" si="56"/>
        <v>0.42152777777777778</v>
      </c>
      <c r="G330" s="36">
        <v>1017</v>
      </c>
      <c r="H330" s="49">
        <f t="shared" si="57"/>
        <v>0.4284722222222222</v>
      </c>
      <c r="I330" s="49" t="str">
        <f t="shared" si="52"/>
        <v/>
      </c>
      <c r="J330" s="34">
        <f t="shared" si="53"/>
        <v>5.0000000000000622</v>
      </c>
      <c r="K330" s="34">
        <f t="shared" si="58"/>
        <v>9.9999999999999645</v>
      </c>
      <c r="L330" s="34">
        <f t="shared" si="54"/>
        <v>1</v>
      </c>
      <c r="M330" s="34">
        <f t="shared" ca="1" si="55"/>
        <v>929</v>
      </c>
      <c r="N330" s="34" t="str">
        <f t="shared" si="59"/>
        <v/>
      </c>
      <c r="O330" s="34">
        <f t="shared" si="60"/>
        <v>0.37500000000000472</v>
      </c>
      <c r="P330" s="37">
        <f t="shared" si="61"/>
        <v>0.2463087341853662</v>
      </c>
      <c r="Q330" s="34">
        <f t="shared" si="62"/>
        <v>9.9999999999999645E-2</v>
      </c>
      <c r="R330" s="34">
        <f t="shared" si="63"/>
        <v>0.47500000000000436</v>
      </c>
      <c r="S330" s="37">
        <f t="shared" si="64"/>
        <v>0.34630873418536584</v>
      </c>
    </row>
    <row r="331" spans="1:19" x14ac:dyDescent="0.2">
      <c r="A331" s="50"/>
      <c r="C331" s="56"/>
      <c r="D331" s="36">
        <v>0.14000000000000001</v>
      </c>
      <c r="E331" s="36">
        <v>1022</v>
      </c>
      <c r="F331" s="48">
        <f t="shared" si="56"/>
        <v>0.43194444444444446</v>
      </c>
      <c r="G331" s="36">
        <v>1028</v>
      </c>
      <c r="H331" s="49">
        <f t="shared" si="57"/>
        <v>0.43611111111111112</v>
      </c>
      <c r="I331" s="49" t="str">
        <f t="shared" si="52"/>
        <v/>
      </c>
      <c r="J331" s="34">
        <f t="shared" si="53"/>
        <v>3.9999999999999858</v>
      </c>
      <c r="K331" s="34">
        <f t="shared" si="58"/>
        <v>5.9999999999999787</v>
      </c>
      <c r="L331" s="34">
        <f t="shared" si="54"/>
        <v>2</v>
      </c>
      <c r="M331" s="34">
        <f t="shared" ca="1" si="55"/>
        <v>929</v>
      </c>
      <c r="N331" s="34" t="str">
        <f t="shared" si="59"/>
        <v/>
      </c>
      <c r="O331" s="34">
        <f t="shared" si="60"/>
        <v>0.4399999999999985</v>
      </c>
      <c r="P331" s="37">
        <f t="shared" si="61"/>
        <v>0.42886977577870922</v>
      </c>
      <c r="Q331" s="34">
        <f t="shared" si="62"/>
        <v>0.83999999999999708</v>
      </c>
      <c r="R331" s="34">
        <f t="shared" si="63"/>
        <v>1.2799999999999956</v>
      </c>
      <c r="S331" s="37">
        <f t="shared" si="64"/>
        <v>1.2688697757787062</v>
      </c>
    </row>
    <row r="332" spans="1:19" x14ac:dyDescent="0.2">
      <c r="A332" s="50"/>
      <c r="C332" s="56"/>
      <c r="D332" s="36">
        <v>0.08</v>
      </c>
      <c r="E332" s="36">
        <v>1032</v>
      </c>
      <c r="F332" s="48">
        <f t="shared" si="56"/>
        <v>0.43888888888888888</v>
      </c>
      <c r="G332" s="36">
        <v>1038</v>
      </c>
      <c r="H332" s="49">
        <f t="shared" si="57"/>
        <v>0.44305555555555554</v>
      </c>
      <c r="I332" s="49">
        <f t="shared" si="52"/>
        <v>0.44652777777777775</v>
      </c>
      <c r="J332" s="34" t="str">
        <f t="shared" si="53"/>
        <v/>
      </c>
      <c r="K332" s="34">
        <f t="shared" si="58"/>
        <v>5.9999999999999787</v>
      </c>
      <c r="L332" s="34">
        <f t="shared" si="54"/>
        <v>3</v>
      </c>
      <c r="M332" s="34">
        <f t="shared" ca="1" si="55"/>
        <v>929</v>
      </c>
      <c r="N332" s="34">
        <f t="shared" ca="1" si="59"/>
        <v>73.999999999999972</v>
      </c>
      <c r="O332" s="34">
        <f t="shared" si="60"/>
        <v>0.2</v>
      </c>
      <c r="P332" s="37">
        <f t="shared" si="61"/>
        <v>3.5429858355664777E-2</v>
      </c>
      <c r="Q332" s="34">
        <f t="shared" si="62"/>
        <v>0.47999999999999832</v>
      </c>
      <c r="R332" s="34">
        <f t="shared" si="63"/>
        <v>0.67999999999999838</v>
      </c>
      <c r="S332" s="37">
        <f t="shared" si="64"/>
        <v>0.51542985835566313</v>
      </c>
    </row>
    <row r="333" spans="1:19" x14ac:dyDescent="0.2">
      <c r="A333" s="50">
        <v>41576</v>
      </c>
      <c r="B333" s="34">
        <v>1215</v>
      </c>
      <c r="C333" s="56"/>
      <c r="D333" s="36">
        <v>20</v>
      </c>
      <c r="E333" s="36">
        <v>1254</v>
      </c>
      <c r="F333" s="48">
        <f t="shared" si="56"/>
        <v>0.53749999999999998</v>
      </c>
      <c r="G333" s="36">
        <v>1307</v>
      </c>
      <c r="H333" s="49">
        <f t="shared" si="57"/>
        <v>0.54652777777777783</v>
      </c>
      <c r="I333" s="49" t="str">
        <f t="shared" si="52"/>
        <v/>
      </c>
      <c r="J333" s="34">
        <f t="shared" si="53"/>
        <v>12.999999999999954</v>
      </c>
      <c r="K333" s="34">
        <f t="shared" si="58"/>
        <v>13.000000000000114</v>
      </c>
      <c r="L333" s="34">
        <f t="shared" si="54"/>
        <v>1</v>
      </c>
      <c r="M333" s="34">
        <f t="shared" ca="1" si="55"/>
        <v>1215</v>
      </c>
      <c r="N333" s="34" t="str">
        <f t="shared" si="59"/>
        <v/>
      </c>
      <c r="O333" s="34">
        <f t="shared" si="60"/>
        <v>130.64999999999955</v>
      </c>
      <c r="P333" s="37">
        <f t="shared" si="61"/>
        <v>48.826913891324658</v>
      </c>
      <c r="Q333" s="34">
        <f t="shared" si="62"/>
        <v>260.00000000000227</v>
      </c>
      <c r="R333" s="34">
        <f t="shared" si="63"/>
        <v>390.6500000000018</v>
      </c>
      <c r="S333" s="37">
        <f t="shared" si="64"/>
        <v>308.82691389132691</v>
      </c>
    </row>
    <row r="334" spans="1:19" x14ac:dyDescent="0.2">
      <c r="A334" s="50"/>
      <c r="C334" s="56"/>
      <c r="D334" s="36">
        <v>0.1</v>
      </c>
      <c r="E334" s="36">
        <v>1320</v>
      </c>
      <c r="F334" s="48">
        <f t="shared" si="56"/>
        <v>0.55555555555555558</v>
      </c>
      <c r="G334" s="36">
        <v>1326</v>
      </c>
      <c r="H334" s="49">
        <f t="shared" si="57"/>
        <v>0.55972222222222223</v>
      </c>
      <c r="I334" s="49">
        <f t="shared" si="52"/>
        <v>0.56319444444444444</v>
      </c>
      <c r="J334" s="34" t="str">
        <f t="shared" si="53"/>
        <v/>
      </c>
      <c r="K334" s="34">
        <f t="shared" si="58"/>
        <v>5.9999999999999787</v>
      </c>
      <c r="L334" s="34">
        <f t="shared" si="54"/>
        <v>2</v>
      </c>
      <c r="M334" s="34">
        <f t="shared" ca="1" si="55"/>
        <v>1215</v>
      </c>
      <c r="N334" s="34">
        <f t="shared" ca="1" si="59"/>
        <v>76.000000000000057</v>
      </c>
      <c r="O334" s="34">
        <f t="shared" si="60"/>
        <v>0.25</v>
      </c>
      <c r="P334" s="37">
        <f t="shared" si="61"/>
        <v>4.342905372259271E-2</v>
      </c>
      <c r="Q334" s="34">
        <f t="shared" si="62"/>
        <v>0.59999999999999787</v>
      </c>
      <c r="R334" s="34">
        <f t="shared" si="63"/>
        <v>0.84999999999999787</v>
      </c>
      <c r="S334" s="37">
        <f t="shared" si="64"/>
        <v>0.64342905372259063</v>
      </c>
    </row>
    <row r="335" spans="1:19" x14ac:dyDescent="0.2">
      <c r="A335" s="50">
        <v>41576</v>
      </c>
      <c r="B335" s="34">
        <v>1419</v>
      </c>
      <c r="C335" s="56"/>
      <c r="D335" s="36">
        <v>1.4999999999999999E-2</v>
      </c>
      <c r="E335" s="36">
        <v>1501</v>
      </c>
      <c r="F335" s="48">
        <f t="shared" si="56"/>
        <v>0.62569444444444444</v>
      </c>
      <c r="G335" s="36">
        <v>1508</v>
      </c>
      <c r="H335" s="49">
        <f t="shared" si="57"/>
        <v>0.63055555555555554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8.999999999999968</v>
      </c>
      <c r="K335" s="34">
        <f t="shared" si="58"/>
        <v>6.9999999999999751</v>
      </c>
      <c r="L335" s="34">
        <f t="shared" ref="L335:L398" si="67">IF(A335&lt;&gt;"",1,L334+1)</f>
        <v>1</v>
      </c>
      <c r="M335" s="34">
        <f t="shared" ref="M335:M398" ca="1" si="68">OFFSET(B335,-L335+1,0)</f>
        <v>1419</v>
      </c>
      <c r="N335" s="34" t="str">
        <f t="shared" si="59"/>
        <v/>
      </c>
      <c r="O335" s="34">
        <f t="shared" si="60"/>
        <v>45.067499999999839</v>
      </c>
      <c r="P335" s="37">
        <f t="shared" si="61"/>
        <v>13.820656661382856</v>
      </c>
      <c r="Q335" s="34">
        <f t="shared" si="62"/>
        <v>0.10499999999999962</v>
      </c>
      <c r="R335" s="34">
        <f t="shared" si="63"/>
        <v>45.172499999999836</v>
      </c>
      <c r="S335" s="37">
        <f t="shared" si="64"/>
        <v>13.925656661382856</v>
      </c>
    </row>
    <row r="336" spans="1:19" x14ac:dyDescent="0.2">
      <c r="A336" s="50"/>
      <c r="C336" s="56"/>
      <c r="D336" s="36">
        <v>10</v>
      </c>
      <c r="E336" s="36">
        <v>1517</v>
      </c>
      <c r="F336" s="48">
        <f t="shared" ref="F336:F399" si="69">VALUE(CONCATENATE(LEFT(E336,LEN(E336)-2),":",RIGHT(E336,2)))</f>
        <v>0.63680555555555551</v>
      </c>
      <c r="G336" s="36">
        <v>1575</v>
      </c>
      <c r="H336" s="49">
        <f t="shared" ref="H336:H399" si="70">VALUE(CONCATENATE(LEFT(G336,LEN(G336)-2),":",RIGHT(G336,2)))</f>
        <v>0.67708333333333337</v>
      </c>
      <c r="I336" s="49" t="str">
        <f t="shared" si="65"/>
        <v/>
      </c>
      <c r="J336" s="34">
        <f>IF(AND(OR(AND(A336&lt;&gt;"",A337=""),AND(A336="",A337="")),D337&lt;&gt;""),(F337-H336)*1440,"")</f>
        <v>15.999999999999943</v>
      </c>
      <c r="K336" s="34">
        <f t="shared" ref="K336:K399" si="71">(H336-F336)*1440</f>
        <v>58.000000000000114</v>
      </c>
      <c r="L336" s="34">
        <f t="shared" si="67"/>
        <v>2</v>
      </c>
      <c r="M336" s="34">
        <f t="shared" ca="1" si="68"/>
        <v>1419</v>
      </c>
      <c r="N336" s="34" t="str">
        <f t="shared" ref="N336:N399" si="72">IF(I336&lt;&gt;"",(I336-VALUE(CONCATENATE(LEFT(M336,LEN(M336)-2),":",RIGHT(M336,2))))*1440,"")</f>
        <v/>
      </c>
      <c r="O336" s="34">
        <f>IF(J336&lt;&gt;"",(D336+D337)*J336/2,D336*5/2)</f>
        <v>91.199999999999676</v>
      </c>
      <c r="P336" s="37">
        <f t="shared" ref="P336:P399" si="73">IF(J336&lt;&gt;"",(D337-D336)*J336/LN((D337+0.000001)/(D336+0.000001)),-5*(D336-0.000001)/(LN(1/D336)-13.8155))</f>
        <v>69.985831456861931</v>
      </c>
      <c r="Q336" s="34">
        <f t="shared" ref="Q336:Q399" si="74">(D336*K336)</f>
        <v>580.00000000000114</v>
      </c>
      <c r="R336" s="34">
        <f t="shared" ref="R336:R399" si="75">O336+Q336</f>
        <v>671.20000000000084</v>
      </c>
      <c r="S336" s="37">
        <f t="shared" ref="S336:S399" si="76">P336+Q336</f>
        <v>649.98583145686302</v>
      </c>
    </row>
    <row r="337" spans="1:19" x14ac:dyDescent="0.2">
      <c r="A337" s="50"/>
      <c r="C337" s="56"/>
      <c r="D337" s="36">
        <v>1.4</v>
      </c>
      <c r="E337" s="36">
        <v>1631</v>
      </c>
      <c r="F337" s="48">
        <f t="shared" si="69"/>
        <v>0.68819444444444444</v>
      </c>
      <c r="G337" s="36">
        <v>1635</v>
      </c>
      <c r="H337" s="49">
        <f t="shared" si="70"/>
        <v>0.69097222222222221</v>
      </c>
      <c r="I337" s="49">
        <f t="shared" si="65"/>
        <v>0.69444444444444442</v>
      </c>
      <c r="J337" s="34" t="str">
        <f t="shared" si="66"/>
        <v/>
      </c>
      <c r="K337" s="34">
        <f t="shared" si="71"/>
        <v>3.9999999999999858</v>
      </c>
      <c r="L337" s="34">
        <f t="shared" si="67"/>
        <v>3</v>
      </c>
      <c r="M337" s="34">
        <f t="shared" ca="1" si="68"/>
        <v>1419</v>
      </c>
      <c r="N337" s="34">
        <f t="shared" ca="1" si="72"/>
        <v>140.99999999999997</v>
      </c>
      <c r="O337" s="34">
        <f t="shared" ref="O336:O399" si="77">IF(J337&lt;&gt;"",(D337+D338)*J337/2,D337*5/2)</f>
        <v>3.5</v>
      </c>
      <c r="P337" s="37">
        <f t="shared" si="73"/>
        <v>0.49463035137152384</v>
      </c>
      <c r="Q337" s="34">
        <f t="shared" si="74"/>
        <v>5.5999999999999801</v>
      </c>
      <c r="R337" s="34">
        <f t="shared" si="75"/>
        <v>9.0999999999999801</v>
      </c>
      <c r="S337" s="37">
        <f t="shared" si="76"/>
        <v>6.0946303513715039</v>
      </c>
    </row>
    <row r="338" spans="1:19" x14ac:dyDescent="0.2">
      <c r="A338" s="50">
        <v>41577</v>
      </c>
      <c r="B338" s="34">
        <v>1223</v>
      </c>
      <c r="C338" s="56" t="s">
        <v>86</v>
      </c>
      <c r="D338" s="36">
        <v>0.01</v>
      </c>
      <c r="E338" s="36">
        <v>1238</v>
      </c>
      <c r="F338" s="48">
        <f t="shared" si="69"/>
        <v>0.52638888888888891</v>
      </c>
      <c r="G338" s="36">
        <v>1240</v>
      </c>
      <c r="H338" s="49">
        <f t="shared" si="70"/>
        <v>0.52777777777777779</v>
      </c>
      <c r="I338" s="49" t="str">
        <f t="shared" si="65"/>
        <v/>
      </c>
      <c r="J338" s="34">
        <f t="shared" si="66"/>
        <v>7.9999999999999716</v>
      </c>
      <c r="K338" s="34">
        <f t="shared" si="71"/>
        <v>1.9999999999999929</v>
      </c>
      <c r="L338" s="34">
        <f t="shared" si="67"/>
        <v>1</v>
      </c>
      <c r="M338" s="34">
        <f t="shared" ca="1" si="68"/>
        <v>1223</v>
      </c>
      <c r="N338" s="34" t="str">
        <f t="shared" si="72"/>
        <v/>
      </c>
      <c r="O338" s="34">
        <f t="shared" si="77"/>
        <v>2.4399999999999911</v>
      </c>
      <c r="P338" s="37">
        <f t="shared" si="73"/>
        <v>1.1528373552459379</v>
      </c>
      <c r="Q338" s="34">
        <f t="shared" si="74"/>
        <v>1.9999999999999931E-2</v>
      </c>
      <c r="R338" s="34">
        <f t="shared" si="75"/>
        <v>2.4599999999999911</v>
      </c>
      <c r="S338" s="37">
        <f t="shared" si="76"/>
        <v>1.1728373552459379</v>
      </c>
    </row>
    <row r="339" spans="1:19" x14ac:dyDescent="0.2">
      <c r="A339" s="50"/>
      <c r="C339" s="56"/>
      <c r="D339" s="36">
        <v>0.6</v>
      </c>
      <c r="E339" s="36">
        <v>1248</v>
      </c>
      <c r="F339" s="48">
        <f t="shared" si="69"/>
        <v>0.53333333333333333</v>
      </c>
      <c r="G339" s="36">
        <v>1318</v>
      </c>
      <c r="H339" s="49">
        <f t="shared" si="70"/>
        <v>0.5541666666666667</v>
      </c>
      <c r="I339" s="49">
        <f t="shared" si="65"/>
        <v>0.55763888888888891</v>
      </c>
      <c r="J339" s="34" t="str">
        <f t="shared" si="66"/>
        <v/>
      </c>
      <c r="K339" s="34">
        <f t="shared" si="71"/>
        <v>30.000000000000053</v>
      </c>
      <c r="L339" s="34">
        <f t="shared" si="67"/>
        <v>2</v>
      </c>
      <c r="M339" s="34">
        <f t="shared" ca="1" si="68"/>
        <v>1223</v>
      </c>
      <c r="N339" s="34">
        <f t="shared" ca="1" si="72"/>
        <v>60.000000000000107</v>
      </c>
      <c r="O339" s="34">
        <f t="shared" si="77"/>
        <v>1.5</v>
      </c>
      <c r="P339" s="37">
        <f t="shared" si="73"/>
        <v>0.22548428583557498</v>
      </c>
      <c r="Q339" s="34">
        <f t="shared" si="74"/>
        <v>18.000000000000032</v>
      </c>
      <c r="R339" s="34">
        <f t="shared" si="75"/>
        <v>19.500000000000032</v>
      </c>
      <c r="S339" s="37">
        <f t="shared" si="76"/>
        <v>18.225484285835606</v>
      </c>
    </row>
    <row r="340" spans="1:19" x14ac:dyDescent="0.2">
      <c r="A340" s="50">
        <v>41577</v>
      </c>
      <c r="B340" s="34">
        <v>1321</v>
      </c>
      <c r="C340" s="56"/>
      <c r="D340" s="36">
        <v>0.6</v>
      </c>
      <c r="E340" s="36">
        <v>1335</v>
      </c>
      <c r="F340" s="48">
        <f t="shared" si="69"/>
        <v>0.56597222222222221</v>
      </c>
      <c r="G340" s="36">
        <v>1344</v>
      </c>
      <c r="H340" s="49">
        <f t="shared" si="70"/>
        <v>0.57222222222222219</v>
      </c>
      <c r="I340" s="49">
        <f t="shared" si="65"/>
        <v>0.5756944444444444</v>
      </c>
      <c r="J340" s="34" t="str">
        <f t="shared" si="66"/>
        <v/>
      </c>
      <c r="K340" s="34">
        <f t="shared" si="71"/>
        <v>8.999999999999968</v>
      </c>
      <c r="L340" s="34">
        <f t="shared" si="67"/>
        <v>1</v>
      </c>
      <c r="M340" s="34">
        <f t="shared" ca="1" si="68"/>
        <v>1321</v>
      </c>
      <c r="N340" s="34">
        <f t="shared" ca="1" si="72"/>
        <v>27.999999999999901</v>
      </c>
      <c r="O340" s="34">
        <f t="shared" si="77"/>
        <v>1.5</v>
      </c>
      <c r="P340" s="37">
        <f t="shared" si="73"/>
        <v>0.22548428583557498</v>
      </c>
      <c r="Q340" s="34">
        <f t="shared" si="74"/>
        <v>5.3999999999999808</v>
      </c>
      <c r="R340" s="34">
        <f t="shared" si="75"/>
        <v>6.8999999999999808</v>
      </c>
      <c r="S340" s="37">
        <f t="shared" si="76"/>
        <v>5.6254842858355554</v>
      </c>
    </row>
    <row r="341" spans="1:19" x14ac:dyDescent="0.2">
      <c r="A341" s="50">
        <v>41577</v>
      </c>
      <c r="B341" s="34">
        <v>1349</v>
      </c>
      <c r="C341" s="56"/>
      <c r="D341" s="36">
        <v>0.6</v>
      </c>
      <c r="E341" s="36">
        <v>1403</v>
      </c>
      <c r="F341" s="48">
        <f t="shared" si="69"/>
        <v>0.5854166666666667</v>
      </c>
      <c r="G341" s="36">
        <v>1407</v>
      </c>
      <c r="H341" s="49">
        <f t="shared" si="70"/>
        <v>0.58819444444444446</v>
      </c>
      <c r="I341" s="49">
        <f t="shared" si="65"/>
        <v>0.59166666666666667</v>
      </c>
      <c r="J341" s="34" t="str">
        <f t="shared" si="66"/>
        <v/>
      </c>
      <c r="K341" s="34">
        <f t="shared" si="71"/>
        <v>3.9999999999999858</v>
      </c>
      <c r="L341" s="34">
        <f t="shared" si="67"/>
        <v>1</v>
      </c>
      <c r="M341" s="34">
        <f t="shared" ca="1" si="68"/>
        <v>1349</v>
      </c>
      <c r="N341" s="34">
        <f t="shared" ca="1" si="72"/>
        <v>23.000000000000078</v>
      </c>
      <c r="O341" s="34">
        <f t="shared" si="77"/>
        <v>1.5</v>
      </c>
      <c r="P341" s="37">
        <f t="shared" si="73"/>
        <v>0.22548428583557498</v>
      </c>
      <c r="Q341" s="34">
        <f t="shared" si="74"/>
        <v>2.3999999999999915</v>
      </c>
      <c r="R341" s="34">
        <f t="shared" si="75"/>
        <v>3.8999999999999915</v>
      </c>
      <c r="S341" s="37">
        <f t="shared" si="76"/>
        <v>2.6254842858355665</v>
      </c>
    </row>
    <row r="342" spans="1:19" x14ac:dyDescent="0.2">
      <c r="A342" s="50">
        <v>41577</v>
      </c>
      <c r="B342" s="34">
        <v>1414</v>
      </c>
      <c r="C342" s="56"/>
      <c r="D342" s="36">
        <v>0.6</v>
      </c>
      <c r="E342" s="36">
        <v>1427</v>
      </c>
      <c r="F342" s="48">
        <f t="shared" si="69"/>
        <v>0.6020833333333333</v>
      </c>
      <c r="G342" s="36">
        <v>1429</v>
      </c>
      <c r="H342" s="49">
        <f t="shared" si="70"/>
        <v>0.60347222222222219</v>
      </c>
      <c r="I342" s="49">
        <f t="shared" si="65"/>
        <v>0.6069444444444444</v>
      </c>
      <c r="J342" s="34" t="str">
        <f t="shared" si="66"/>
        <v/>
      </c>
      <c r="K342" s="34">
        <f t="shared" si="71"/>
        <v>1.9999999999999929</v>
      </c>
      <c r="L342" s="34">
        <f t="shared" si="67"/>
        <v>1</v>
      </c>
      <c r="M342" s="34">
        <f t="shared" ca="1" si="68"/>
        <v>1414</v>
      </c>
      <c r="N342" s="34">
        <f t="shared" ca="1" si="72"/>
        <v>19.999999999999929</v>
      </c>
      <c r="O342" s="34">
        <f t="shared" si="77"/>
        <v>1.5</v>
      </c>
      <c r="P342" s="37">
        <f t="shared" si="73"/>
        <v>0.22548428583557498</v>
      </c>
      <c r="Q342" s="34">
        <f t="shared" si="74"/>
        <v>1.1999999999999957</v>
      </c>
      <c r="R342" s="34">
        <f t="shared" si="75"/>
        <v>2.6999999999999957</v>
      </c>
      <c r="S342" s="37">
        <f t="shared" si="76"/>
        <v>1.4254842858355707</v>
      </c>
    </row>
    <row r="343" spans="1:19" x14ac:dyDescent="0.2">
      <c r="A343" s="50">
        <v>41577</v>
      </c>
      <c r="B343" s="34">
        <v>1438</v>
      </c>
      <c r="C343" s="56"/>
      <c r="D343" s="36">
        <v>0.6</v>
      </c>
      <c r="E343" s="36">
        <v>1451</v>
      </c>
      <c r="F343" s="48">
        <f t="shared" si="69"/>
        <v>0.61875000000000002</v>
      </c>
      <c r="G343" s="36">
        <v>1500</v>
      </c>
      <c r="H343" s="49">
        <f t="shared" si="70"/>
        <v>0.625</v>
      </c>
      <c r="I343" s="49">
        <f t="shared" si="65"/>
        <v>0.62847222222222221</v>
      </c>
      <c r="J343" s="34" t="str">
        <f t="shared" si="66"/>
        <v/>
      </c>
      <c r="K343" s="34">
        <f t="shared" si="71"/>
        <v>8.999999999999968</v>
      </c>
      <c r="L343" s="34">
        <f t="shared" si="67"/>
        <v>1</v>
      </c>
      <c r="M343" s="34">
        <f t="shared" ca="1" si="68"/>
        <v>1438</v>
      </c>
      <c r="N343" s="34">
        <f t="shared" ca="1" si="72"/>
        <v>27.000000000000064</v>
      </c>
      <c r="O343" s="34">
        <f t="shared" si="77"/>
        <v>1.5</v>
      </c>
      <c r="P343" s="37">
        <f t="shared" si="73"/>
        <v>0.22548428583557498</v>
      </c>
      <c r="Q343" s="34">
        <f t="shared" si="74"/>
        <v>5.3999999999999808</v>
      </c>
      <c r="R343" s="34">
        <f t="shared" si="75"/>
        <v>6.8999999999999808</v>
      </c>
      <c r="S343" s="37">
        <f t="shared" si="76"/>
        <v>5.6254842858355554</v>
      </c>
    </row>
    <row r="344" spans="1:19" x14ac:dyDescent="0.2">
      <c r="A344" s="50">
        <v>41577</v>
      </c>
      <c r="B344" s="34">
        <v>1506</v>
      </c>
      <c r="C344" s="56"/>
      <c r="D344" s="36">
        <v>0.6</v>
      </c>
      <c r="E344" s="36">
        <v>1518</v>
      </c>
      <c r="F344" s="48">
        <f t="shared" si="69"/>
        <v>0.63750000000000007</v>
      </c>
      <c r="G344" s="36">
        <v>1520</v>
      </c>
      <c r="H344" s="49">
        <f t="shared" si="70"/>
        <v>0.63888888888888895</v>
      </c>
      <c r="I344" s="49">
        <f t="shared" si="65"/>
        <v>0.64236111111111116</v>
      </c>
      <c r="J344" s="34" t="str">
        <f t="shared" si="66"/>
        <v/>
      </c>
      <c r="K344" s="34">
        <f t="shared" si="71"/>
        <v>1.9999999999999929</v>
      </c>
      <c r="L344" s="34">
        <f t="shared" si="67"/>
        <v>1</v>
      </c>
      <c r="M344" s="34">
        <f t="shared" ca="1" si="68"/>
        <v>1506</v>
      </c>
      <c r="N344" s="34">
        <f t="shared" ca="1" si="72"/>
        <v>19.000000000000092</v>
      </c>
      <c r="O344" s="34">
        <f t="shared" si="77"/>
        <v>1.5</v>
      </c>
      <c r="P344" s="37">
        <f t="shared" si="73"/>
        <v>0.22548428583557498</v>
      </c>
      <c r="Q344" s="34">
        <f t="shared" si="74"/>
        <v>1.1999999999999957</v>
      </c>
      <c r="R344" s="34">
        <f t="shared" si="75"/>
        <v>2.6999999999999957</v>
      </c>
      <c r="S344" s="37">
        <f t="shared" si="76"/>
        <v>1.4254842858355707</v>
      </c>
    </row>
    <row r="345" spans="1:19" x14ac:dyDescent="0.2">
      <c r="A345" s="50">
        <v>41577</v>
      </c>
      <c r="B345" s="34">
        <v>1526</v>
      </c>
      <c r="C345" s="56"/>
      <c r="D345" s="36">
        <v>0.6</v>
      </c>
      <c r="E345" s="36">
        <v>1538</v>
      </c>
      <c r="F345" s="48">
        <f t="shared" si="69"/>
        <v>0.65138888888888891</v>
      </c>
      <c r="G345" s="36">
        <v>1544</v>
      </c>
      <c r="H345" s="49">
        <f t="shared" si="70"/>
        <v>0.65555555555555556</v>
      </c>
      <c r="I345" s="49">
        <f t="shared" si="65"/>
        <v>0.65902777777777777</v>
      </c>
      <c r="J345" s="34" t="str">
        <f t="shared" si="66"/>
        <v/>
      </c>
      <c r="K345" s="34">
        <f t="shared" si="71"/>
        <v>5.9999999999999787</v>
      </c>
      <c r="L345" s="34">
        <f t="shared" si="67"/>
        <v>1</v>
      </c>
      <c r="M345" s="34">
        <f t="shared" ca="1" si="68"/>
        <v>1526</v>
      </c>
      <c r="N345" s="34">
        <f t="shared" ca="1" si="72"/>
        <v>22.999999999999918</v>
      </c>
      <c r="O345" s="34">
        <f t="shared" si="77"/>
        <v>1.5</v>
      </c>
      <c r="P345" s="37">
        <f t="shared" si="73"/>
        <v>0.22548428583557498</v>
      </c>
      <c r="Q345" s="34">
        <f t="shared" si="74"/>
        <v>3.5999999999999872</v>
      </c>
      <c r="R345" s="34">
        <f t="shared" si="75"/>
        <v>5.0999999999999872</v>
      </c>
      <c r="S345" s="37">
        <f t="shared" si="76"/>
        <v>3.8254842858355622</v>
      </c>
    </row>
    <row r="346" spans="1:19" x14ac:dyDescent="0.2">
      <c r="A346" s="50">
        <v>41577</v>
      </c>
      <c r="B346" s="34">
        <v>1547</v>
      </c>
      <c r="C346" s="56"/>
      <c r="D346" s="36">
        <v>0.6</v>
      </c>
      <c r="E346" s="36">
        <v>1601</v>
      </c>
      <c r="F346" s="48">
        <f t="shared" si="69"/>
        <v>0.66736111111111107</v>
      </c>
      <c r="G346" s="36">
        <v>1602</v>
      </c>
      <c r="H346" s="49">
        <f t="shared" si="70"/>
        <v>0.66805555555555562</v>
      </c>
      <c r="I346" s="49">
        <f t="shared" si="65"/>
        <v>0.67152777777777783</v>
      </c>
      <c r="J346" s="34" t="str">
        <f t="shared" si="66"/>
        <v/>
      </c>
      <c r="K346" s="34">
        <f t="shared" si="71"/>
        <v>1.0000000000001563</v>
      </c>
      <c r="L346" s="34">
        <f t="shared" si="67"/>
        <v>1</v>
      </c>
      <c r="M346" s="34">
        <f t="shared" ca="1" si="68"/>
        <v>1547</v>
      </c>
      <c r="N346" s="34">
        <f t="shared" ca="1" si="72"/>
        <v>20.000000000000089</v>
      </c>
      <c r="O346" s="34">
        <f t="shared" si="77"/>
        <v>1.5</v>
      </c>
      <c r="P346" s="37">
        <f t="shared" si="73"/>
        <v>0.22548428583557498</v>
      </c>
      <c r="Q346" s="34">
        <f t="shared" si="74"/>
        <v>0.60000000000009379</v>
      </c>
      <c r="R346" s="34">
        <f t="shared" si="75"/>
        <v>2.1000000000000938</v>
      </c>
      <c r="S346" s="37">
        <f t="shared" si="76"/>
        <v>0.8254842858356688</v>
      </c>
    </row>
    <row r="347" spans="1:19" x14ac:dyDescent="0.2">
      <c r="A347" s="50">
        <v>41577</v>
      </c>
      <c r="B347" s="34">
        <v>1606</v>
      </c>
      <c r="C347" s="56"/>
      <c r="D347" s="36">
        <v>0.6</v>
      </c>
      <c r="E347" s="36">
        <v>1617</v>
      </c>
      <c r="F347" s="48">
        <f t="shared" si="69"/>
        <v>0.67847222222222225</v>
      </c>
      <c r="G347" s="36">
        <v>1618</v>
      </c>
      <c r="H347" s="49">
        <f t="shared" si="70"/>
        <v>0.6791666666666667</v>
      </c>
      <c r="I347" s="49">
        <f t="shared" si="65"/>
        <v>0.68263888888888891</v>
      </c>
      <c r="J347" s="34" t="str">
        <f t="shared" si="66"/>
        <v/>
      </c>
      <c r="K347" s="34">
        <f t="shared" si="71"/>
        <v>0.99999999999999645</v>
      </c>
      <c r="L347" s="34">
        <f t="shared" si="67"/>
        <v>1</v>
      </c>
      <c r="M347" s="34">
        <f t="shared" ca="1" si="68"/>
        <v>1606</v>
      </c>
      <c r="N347" s="34">
        <f t="shared" ca="1" si="72"/>
        <v>16.99999999999994</v>
      </c>
      <c r="O347" s="34">
        <f t="shared" si="77"/>
        <v>1.5</v>
      </c>
      <c r="P347" s="37">
        <f t="shared" si="73"/>
        <v>0.22548428583557498</v>
      </c>
      <c r="Q347" s="34">
        <f t="shared" si="74"/>
        <v>0.59999999999999787</v>
      </c>
      <c r="R347" s="34">
        <f t="shared" si="75"/>
        <v>2.0999999999999979</v>
      </c>
      <c r="S347" s="37">
        <f t="shared" si="76"/>
        <v>0.82548428583557287</v>
      </c>
    </row>
    <row r="348" spans="1:19" x14ac:dyDescent="0.2">
      <c r="A348" s="50">
        <v>41578</v>
      </c>
      <c r="B348" s="34">
        <v>1215</v>
      </c>
      <c r="C348" s="56" t="s">
        <v>86</v>
      </c>
      <c r="D348" s="36">
        <v>6.0000000000000001E-3</v>
      </c>
      <c r="E348" s="36">
        <v>1227</v>
      </c>
      <c r="F348" s="48">
        <f t="shared" si="69"/>
        <v>0.51874999999999993</v>
      </c>
      <c r="G348" s="36">
        <v>1230</v>
      </c>
      <c r="H348" s="49">
        <f t="shared" si="70"/>
        <v>0.52083333333333337</v>
      </c>
      <c r="I348" s="49" t="str">
        <f t="shared" si="65"/>
        <v/>
      </c>
      <c r="J348" s="34">
        <f t="shared" si="66"/>
        <v>5.9999999999999787</v>
      </c>
      <c r="K348" s="34">
        <f t="shared" si="71"/>
        <v>3.0000000000001492</v>
      </c>
      <c r="L348" s="34">
        <f t="shared" si="67"/>
        <v>1</v>
      </c>
      <c r="M348" s="34">
        <f t="shared" ca="1" si="68"/>
        <v>1215</v>
      </c>
      <c r="N348" s="34" t="str">
        <f t="shared" si="72"/>
        <v/>
      </c>
      <c r="O348" s="34">
        <f t="shared" si="77"/>
        <v>1.8179999999999934</v>
      </c>
      <c r="P348" s="37">
        <f t="shared" si="73"/>
        <v>0.77394049416002098</v>
      </c>
      <c r="Q348" s="34">
        <f t="shared" si="74"/>
        <v>1.8000000000000897E-2</v>
      </c>
      <c r="R348" s="34">
        <f t="shared" si="75"/>
        <v>1.8359999999999943</v>
      </c>
      <c r="S348" s="37">
        <f t="shared" si="76"/>
        <v>0.79194049416002188</v>
      </c>
    </row>
    <row r="349" spans="1:19" x14ac:dyDescent="0.2">
      <c r="A349" s="50"/>
      <c r="C349" s="56"/>
      <c r="D349" s="36">
        <v>0.6</v>
      </c>
      <c r="E349" s="36">
        <v>1236</v>
      </c>
      <c r="F349" s="48">
        <f t="shared" si="69"/>
        <v>0.52500000000000002</v>
      </c>
      <c r="G349" s="36">
        <v>1247</v>
      </c>
      <c r="H349" s="49">
        <f t="shared" si="70"/>
        <v>0.53263888888888888</v>
      </c>
      <c r="I349" s="49">
        <f t="shared" si="65"/>
        <v>0.53611111111111109</v>
      </c>
      <c r="J349" s="34" t="str">
        <f t="shared" si="66"/>
        <v/>
      </c>
      <c r="K349" s="34">
        <f t="shared" si="71"/>
        <v>10.999999999999961</v>
      </c>
      <c r="L349" s="34">
        <f t="shared" si="67"/>
        <v>2</v>
      </c>
      <c r="M349" s="34">
        <f t="shared" ca="1" si="68"/>
        <v>1215</v>
      </c>
      <c r="N349" s="34">
        <f t="shared" ca="1" si="72"/>
        <v>37.000000000000028</v>
      </c>
      <c r="O349" s="34">
        <f t="shared" si="77"/>
        <v>1.5</v>
      </c>
      <c r="P349" s="37">
        <f t="shared" si="73"/>
        <v>0.22548428583557498</v>
      </c>
      <c r="Q349" s="34">
        <f t="shared" si="74"/>
        <v>6.5999999999999766</v>
      </c>
      <c r="R349" s="34">
        <f t="shared" si="75"/>
        <v>8.0999999999999766</v>
      </c>
      <c r="S349" s="37">
        <f t="shared" si="76"/>
        <v>6.8254842858355511</v>
      </c>
    </row>
    <row r="350" spans="1:19" x14ac:dyDescent="0.2">
      <c r="A350" s="50">
        <v>41578</v>
      </c>
      <c r="B350" s="34">
        <v>1254</v>
      </c>
      <c r="C350" s="56"/>
      <c r="D350" s="36">
        <v>0.6</v>
      </c>
      <c r="E350" s="36">
        <v>1308</v>
      </c>
      <c r="F350" s="48">
        <f t="shared" si="69"/>
        <v>0.54722222222222217</v>
      </c>
      <c r="G350" s="36">
        <v>1317</v>
      </c>
      <c r="H350" s="49">
        <f t="shared" si="70"/>
        <v>0.55347222222222225</v>
      </c>
      <c r="I350" s="49">
        <f t="shared" si="65"/>
        <v>0.55694444444444446</v>
      </c>
      <c r="J350" s="34" t="str">
        <f t="shared" si="66"/>
        <v/>
      </c>
      <c r="K350" s="34">
        <f t="shared" si="71"/>
        <v>9.0000000000001279</v>
      </c>
      <c r="L350" s="34">
        <f t="shared" si="67"/>
        <v>1</v>
      </c>
      <c r="M350" s="34">
        <f t="shared" ca="1" si="68"/>
        <v>1254</v>
      </c>
      <c r="N350" s="34">
        <f t="shared" ca="1" si="72"/>
        <v>28.00000000000006</v>
      </c>
      <c r="O350" s="34">
        <f t="shared" si="77"/>
        <v>1.5</v>
      </c>
      <c r="P350" s="37">
        <f t="shared" si="73"/>
        <v>0.22548428583557498</v>
      </c>
      <c r="Q350" s="34">
        <f t="shared" si="74"/>
        <v>5.4000000000000767</v>
      </c>
      <c r="R350" s="34">
        <f t="shared" si="75"/>
        <v>6.9000000000000767</v>
      </c>
      <c r="S350" s="37">
        <f t="shared" si="76"/>
        <v>5.6254842858356513</v>
      </c>
    </row>
    <row r="351" spans="1:19" x14ac:dyDescent="0.2">
      <c r="A351" s="50">
        <v>41578</v>
      </c>
      <c r="B351" s="34">
        <v>1320</v>
      </c>
      <c r="C351" s="56"/>
      <c r="D351" s="36">
        <v>0.6</v>
      </c>
      <c r="E351" s="36">
        <v>1332</v>
      </c>
      <c r="F351" s="48">
        <f t="shared" si="69"/>
        <v>0.56388888888888888</v>
      </c>
      <c r="G351" s="36">
        <v>1336</v>
      </c>
      <c r="H351" s="49">
        <f t="shared" si="70"/>
        <v>0.56666666666666665</v>
      </c>
      <c r="I351" s="49">
        <f t="shared" si="65"/>
        <v>0.57013888888888886</v>
      </c>
      <c r="J351" s="34" t="str">
        <f t="shared" si="66"/>
        <v/>
      </c>
      <c r="K351" s="34">
        <f t="shared" si="71"/>
        <v>3.9999999999999858</v>
      </c>
      <c r="L351" s="34">
        <f t="shared" si="67"/>
        <v>1</v>
      </c>
      <c r="M351" s="34">
        <f t="shared" ca="1" si="68"/>
        <v>1320</v>
      </c>
      <c r="N351" s="34">
        <f t="shared" ca="1" si="72"/>
        <v>20.999999999999925</v>
      </c>
      <c r="O351" s="34">
        <f t="shared" si="77"/>
        <v>1.5</v>
      </c>
      <c r="P351" s="37">
        <f t="shared" si="73"/>
        <v>0.22548428583557498</v>
      </c>
      <c r="Q351" s="34">
        <f t="shared" si="74"/>
        <v>2.3999999999999915</v>
      </c>
      <c r="R351" s="34">
        <f t="shared" si="75"/>
        <v>3.8999999999999915</v>
      </c>
      <c r="S351" s="37">
        <f t="shared" si="76"/>
        <v>2.6254842858355665</v>
      </c>
    </row>
    <row r="352" spans="1:19" x14ac:dyDescent="0.2">
      <c r="A352" s="50">
        <v>41578</v>
      </c>
      <c r="B352" s="34">
        <v>1343</v>
      </c>
      <c r="C352" s="56"/>
      <c r="D352" s="36">
        <v>0.6</v>
      </c>
      <c r="E352" s="36">
        <v>1352</v>
      </c>
      <c r="F352" s="48">
        <f t="shared" si="69"/>
        <v>0.57777777777777783</v>
      </c>
      <c r="G352" s="36">
        <v>1357</v>
      </c>
      <c r="H352" s="49">
        <f t="shared" si="70"/>
        <v>0.58124999999999993</v>
      </c>
      <c r="I352" s="49">
        <f t="shared" si="65"/>
        <v>0.58472222222222214</v>
      </c>
      <c r="J352" s="34" t="str">
        <f t="shared" si="66"/>
        <v/>
      </c>
      <c r="K352" s="34">
        <f t="shared" si="71"/>
        <v>4.9999999999998224</v>
      </c>
      <c r="L352" s="34">
        <f t="shared" si="67"/>
        <v>1</v>
      </c>
      <c r="M352" s="34">
        <f t="shared" ca="1" si="68"/>
        <v>1343</v>
      </c>
      <c r="N352" s="34">
        <f t="shared" ca="1" si="72"/>
        <v>18.999999999999932</v>
      </c>
      <c r="O352" s="34">
        <f t="shared" si="77"/>
        <v>1.5</v>
      </c>
      <c r="P352" s="37">
        <f t="shared" si="73"/>
        <v>0.22548428583557498</v>
      </c>
      <c r="Q352" s="34">
        <f t="shared" si="74"/>
        <v>2.9999999999998934</v>
      </c>
      <c r="R352" s="34">
        <f t="shared" si="75"/>
        <v>4.4999999999998934</v>
      </c>
      <c r="S352" s="37">
        <f t="shared" si="76"/>
        <v>3.2254842858354684</v>
      </c>
    </row>
    <row r="353" spans="1:19" x14ac:dyDescent="0.2">
      <c r="A353" s="50">
        <v>41578</v>
      </c>
      <c r="B353" s="34">
        <v>1402</v>
      </c>
      <c r="C353" s="56"/>
      <c r="D353" s="36">
        <v>0.6</v>
      </c>
      <c r="E353" s="36">
        <v>1413</v>
      </c>
      <c r="F353" s="48">
        <f t="shared" si="69"/>
        <v>0.59236111111111112</v>
      </c>
      <c r="G353" s="36">
        <v>1418</v>
      </c>
      <c r="H353" s="49">
        <f t="shared" si="70"/>
        <v>0.59583333333333333</v>
      </c>
      <c r="I353" s="49">
        <f t="shared" si="65"/>
        <v>0.59930555555555554</v>
      </c>
      <c r="J353" s="34" t="str">
        <f t="shared" si="66"/>
        <v/>
      </c>
      <c r="K353" s="34">
        <f t="shared" si="71"/>
        <v>4.9999999999999822</v>
      </c>
      <c r="L353" s="34">
        <f t="shared" si="67"/>
        <v>1</v>
      </c>
      <c r="M353" s="34">
        <f t="shared" ca="1" si="68"/>
        <v>1402</v>
      </c>
      <c r="N353" s="34">
        <f t="shared" ca="1" si="72"/>
        <v>20.999999999999925</v>
      </c>
      <c r="O353" s="34">
        <f t="shared" si="77"/>
        <v>1.5</v>
      </c>
      <c r="P353" s="37">
        <f t="shared" si="73"/>
        <v>0.22548428583557498</v>
      </c>
      <c r="Q353" s="34">
        <f t="shared" si="74"/>
        <v>2.9999999999999893</v>
      </c>
      <c r="R353" s="34">
        <f t="shared" si="75"/>
        <v>4.4999999999999893</v>
      </c>
      <c r="S353" s="37">
        <f t="shared" si="76"/>
        <v>3.2254842858355643</v>
      </c>
    </row>
    <row r="354" spans="1:19" x14ac:dyDescent="0.2">
      <c r="A354" s="50">
        <v>41578</v>
      </c>
      <c r="B354" s="34">
        <v>1424</v>
      </c>
      <c r="C354" s="56"/>
      <c r="D354" s="36">
        <v>0.6</v>
      </c>
      <c r="E354" s="36">
        <v>1435</v>
      </c>
      <c r="F354" s="48">
        <f t="shared" si="69"/>
        <v>0.60763888888888895</v>
      </c>
      <c r="G354" s="36">
        <v>1441</v>
      </c>
      <c r="H354" s="49">
        <f t="shared" si="70"/>
        <v>0.6118055555555556</v>
      </c>
      <c r="I354" s="49">
        <f t="shared" si="65"/>
        <v>0.61527777777777781</v>
      </c>
      <c r="J354" s="34" t="str">
        <f t="shared" si="66"/>
        <v/>
      </c>
      <c r="K354" s="34">
        <f t="shared" si="71"/>
        <v>5.9999999999999787</v>
      </c>
      <c r="L354" s="34">
        <f t="shared" si="67"/>
        <v>1</v>
      </c>
      <c r="M354" s="34">
        <f t="shared" ca="1" si="68"/>
        <v>1424</v>
      </c>
      <c r="N354" s="34">
        <f t="shared" ca="1" si="72"/>
        <v>22.000000000000082</v>
      </c>
      <c r="O354" s="34">
        <f t="shared" si="77"/>
        <v>1.5</v>
      </c>
      <c r="P354" s="37">
        <f t="shared" si="73"/>
        <v>0.22548428583557498</v>
      </c>
      <c r="Q354" s="34">
        <f t="shared" si="74"/>
        <v>3.5999999999999872</v>
      </c>
      <c r="R354" s="34">
        <f t="shared" si="75"/>
        <v>5.0999999999999872</v>
      </c>
      <c r="S354" s="37">
        <f t="shared" si="76"/>
        <v>3.8254842858355622</v>
      </c>
    </row>
    <row r="355" spans="1:19" x14ac:dyDescent="0.2">
      <c r="A355" s="50">
        <v>41578</v>
      </c>
      <c r="B355" s="34">
        <v>1448</v>
      </c>
      <c r="C355" s="56"/>
      <c r="D355" s="36">
        <v>0.6</v>
      </c>
      <c r="E355" s="36">
        <v>1459</v>
      </c>
      <c r="F355" s="48">
        <f t="shared" si="69"/>
        <v>0.62430555555555556</v>
      </c>
      <c r="G355" s="36">
        <v>1502</v>
      </c>
      <c r="H355" s="49">
        <f t="shared" si="70"/>
        <v>0.62638888888888888</v>
      </c>
      <c r="I355" s="49">
        <f t="shared" si="65"/>
        <v>0.62986111111111109</v>
      </c>
      <c r="J355" s="34" t="str">
        <f t="shared" si="66"/>
        <v/>
      </c>
      <c r="K355" s="34">
        <f t="shared" si="71"/>
        <v>2.9999999999999893</v>
      </c>
      <c r="L355" s="34">
        <f t="shared" si="67"/>
        <v>1</v>
      </c>
      <c r="M355" s="34">
        <f t="shared" ca="1" si="68"/>
        <v>1448</v>
      </c>
      <c r="N355" s="34">
        <f t="shared" ca="1" si="72"/>
        <v>18.999999999999932</v>
      </c>
      <c r="O355" s="34">
        <f t="shared" si="77"/>
        <v>1.5</v>
      </c>
      <c r="P355" s="37">
        <f t="shared" si="73"/>
        <v>0.22548428583557498</v>
      </c>
      <c r="Q355" s="34">
        <f t="shared" si="74"/>
        <v>1.7999999999999936</v>
      </c>
      <c r="R355" s="34">
        <f t="shared" si="75"/>
        <v>3.2999999999999936</v>
      </c>
      <c r="S355" s="37">
        <f t="shared" si="76"/>
        <v>2.0254842858355686</v>
      </c>
    </row>
    <row r="356" spans="1:19" x14ac:dyDescent="0.2">
      <c r="A356" s="50">
        <v>41578</v>
      </c>
      <c r="B356" s="34">
        <v>1507</v>
      </c>
      <c r="C356" s="56"/>
      <c r="D356" s="36">
        <v>0.6</v>
      </c>
      <c r="E356" s="36">
        <v>1518</v>
      </c>
      <c r="F356" s="48">
        <f t="shared" si="69"/>
        <v>0.63750000000000007</v>
      </c>
      <c r="G356" s="36">
        <v>1522</v>
      </c>
      <c r="H356" s="49">
        <f t="shared" si="70"/>
        <v>0.64027777777777783</v>
      </c>
      <c r="I356" s="49">
        <f t="shared" si="65"/>
        <v>0.64375000000000004</v>
      </c>
      <c r="J356" s="34" t="str">
        <f t="shared" si="66"/>
        <v/>
      </c>
      <c r="K356" s="34">
        <f t="shared" si="71"/>
        <v>3.9999999999999858</v>
      </c>
      <c r="L356" s="34">
        <f t="shared" si="67"/>
        <v>1</v>
      </c>
      <c r="M356" s="34">
        <f t="shared" ca="1" si="68"/>
        <v>1507</v>
      </c>
      <c r="N356" s="34">
        <f t="shared" ca="1" si="72"/>
        <v>20.000000000000089</v>
      </c>
      <c r="O356" s="34">
        <f t="shared" si="77"/>
        <v>1.5</v>
      </c>
      <c r="P356" s="37">
        <f t="shared" si="73"/>
        <v>0.22548428583557498</v>
      </c>
      <c r="Q356" s="34">
        <f t="shared" si="74"/>
        <v>2.3999999999999915</v>
      </c>
      <c r="R356" s="34">
        <f t="shared" si="75"/>
        <v>3.8999999999999915</v>
      </c>
      <c r="S356" s="37">
        <f t="shared" si="76"/>
        <v>2.6254842858355665</v>
      </c>
    </row>
    <row r="357" spans="1:19" x14ac:dyDescent="0.2">
      <c r="A357" s="50">
        <v>41578</v>
      </c>
      <c r="B357" s="34">
        <v>1528</v>
      </c>
      <c r="C357" s="56"/>
      <c r="D357" s="36">
        <v>0.6</v>
      </c>
      <c r="E357" s="36">
        <v>1538</v>
      </c>
      <c r="F357" s="48">
        <f t="shared" si="69"/>
        <v>0.65138888888888891</v>
      </c>
      <c r="G357" s="36">
        <v>1542</v>
      </c>
      <c r="H357" s="49">
        <f t="shared" si="70"/>
        <v>0.65416666666666667</v>
      </c>
      <c r="I357" s="49">
        <f t="shared" si="65"/>
        <v>0.65763888888888888</v>
      </c>
      <c r="J357" s="34" t="str">
        <f t="shared" si="66"/>
        <v/>
      </c>
      <c r="K357" s="34">
        <f t="shared" si="71"/>
        <v>3.9999999999999858</v>
      </c>
      <c r="L357" s="34">
        <f t="shared" si="67"/>
        <v>1</v>
      </c>
      <c r="M357" s="34">
        <f t="shared" ca="1" si="68"/>
        <v>1528</v>
      </c>
      <c r="N357" s="34">
        <f t="shared" ca="1" si="72"/>
        <v>18.999999999999932</v>
      </c>
      <c r="O357" s="34">
        <f t="shared" si="77"/>
        <v>1.5</v>
      </c>
      <c r="P357" s="37">
        <f t="shared" si="73"/>
        <v>0.22548428583557498</v>
      </c>
      <c r="Q357" s="34">
        <f t="shared" si="74"/>
        <v>2.3999999999999915</v>
      </c>
      <c r="R357" s="34">
        <f t="shared" si="75"/>
        <v>3.8999999999999915</v>
      </c>
      <c r="S357" s="37">
        <f t="shared" si="76"/>
        <v>2.6254842858355665</v>
      </c>
    </row>
    <row r="358" spans="1:19" x14ac:dyDescent="0.2">
      <c r="A358" s="50">
        <v>41579</v>
      </c>
      <c r="B358" s="34">
        <v>828</v>
      </c>
      <c r="C358" s="56" t="s">
        <v>78</v>
      </c>
      <c r="D358" s="36">
        <v>0.01</v>
      </c>
      <c r="E358" s="36">
        <v>903</v>
      </c>
      <c r="F358" s="48">
        <f t="shared" si="69"/>
        <v>0.37708333333333338</v>
      </c>
      <c r="G358" s="36">
        <v>911</v>
      </c>
      <c r="H358" s="49">
        <f t="shared" si="70"/>
        <v>0.38263888888888892</v>
      </c>
      <c r="I358" s="49" t="str">
        <f t="shared" si="65"/>
        <v/>
      </c>
      <c r="J358" s="34">
        <f t="shared" si="66"/>
        <v>9.9999999999999645</v>
      </c>
      <c r="K358" s="34">
        <f t="shared" si="71"/>
        <v>7.9999999999999716</v>
      </c>
      <c r="L358" s="34">
        <f t="shared" si="67"/>
        <v>1</v>
      </c>
      <c r="M358" s="34">
        <f t="shared" ca="1" si="68"/>
        <v>828</v>
      </c>
      <c r="N358" s="34" t="str">
        <f t="shared" si="72"/>
        <v/>
      </c>
      <c r="O358" s="34">
        <f t="shared" si="77"/>
        <v>13.049999999999953</v>
      </c>
      <c r="P358" s="37">
        <f t="shared" si="73"/>
        <v>4.657785804418932</v>
      </c>
      <c r="Q358" s="34">
        <f t="shared" si="74"/>
        <v>7.9999999999999724E-2</v>
      </c>
      <c r="R358" s="34">
        <f t="shared" si="75"/>
        <v>13.129999999999953</v>
      </c>
      <c r="S358" s="37">
        <f t="shared" si="76"/>
        <v>4.737785804418932</v>
      </c>
    </row>
    <row r="359" spans="1:19" x14ac:dyDescent="0.2">
      <c r="A359" s="50"/>
      <c r="C359" s="56"/>
      <c r="D359" s="36">
        <v>2.6</v>
      </c>
      <c r="E359" s="36">
        <v>921</v>
      </c>
      <c r="F359" s="48">
        <f t="shared" si="69"/>
        <v>0.38958333333333334</v>
      </c>
      <c r="G359" s="36">
        <v>927</v>
      </c>
      <c r="H359" s="49">
        <f t="shared" si="70"/>
        <v>0.39374999999999999</v>
      </c>
      <c r="I359" s="49" t="str">
        <f t="shared" si="65"/>
        <v/>
      </c>
      <c r="J359" s="34">
        <f t="shared" si="66"/>
        <v>4.0000000000000657</v>
      </c>
      <c r="K359" s="34">
        <f t="shared" si="71"/>
        <v>5.9999999999999787</v>
      </c>
      <c r="L359" s="34">
        <f t="shared" si="67"/>
        <v>2</v>
      </c>
      <c r="M359" s="34">
        <f t="shared" ca="1" si="68"/>
        <v>828</v>
      </c>
      <c r="N359" s="34" t="str">
        <f t="shared" si="72"/>
        <v/>
      </c>
      <c r="O359" s="34">
        <f t="shared" si="77"/>
        <v>5.4000000000000892</v>
      </c>
      <c r="P359" s="37">
        <f t="shared" si="73"/>
        <v>3.0692858224155755</v>
      </c>
      <c r="Q359" s="34">
        <f t="shared" si="74"/>
        <v>15.599999999999945</v>
      </c>
      <c r="R359" s="34">
        <f t="shared" si="75"/>
        <v>21.000000000000036</v>
      </c>
      <c r="S359" s="37">
        <f t="shared" si="76"/>
        <v>18.669285822415521</v>
      </c>
    </row>
    <row r="360" spans="1:19" x14ac:dyDescent="0.2">
      <c r="A360" s="50"/>
      <c r="C360" s="56"/>
      <c r="D360" s="36">
        <v>0.1</v>
      </c>
      <c r="E360" s="36">
        <v>931</v>
      </c>
      <c r="F360" s="48">
        <f t="shared" si="69"/>
        <v>0.39652777777777781</v>
      </c>
      <c r="G360" s="36">
        <v>935</v>
      </c>
      <c r="H360" s="49">
        <f t="shared" si="70"/>
        <v>0.39930555555555558</v>
      </c>
      <c r="I360" s="49" t="str">
        <f t="shared" si="65"/>
        <v/>
      </c>
      <c r="J360" s="34">
        <f t="shared" si="66"/>
        <v>11.999999999999957</v>
      </c>
      <c r="K360" s="34">
        <f t="shared" si="71"/>
        <v>3.9999999999999858</v>
      </c>
      <c r="L360" s="34">
        <f t="shared" si="67"/>
        <v>3</v>
      </c>
      <c r="M360" s="34">
        <f t="shared" ca="1" si="68"/>
        <v>828</v>
      </c>
      <c r="N360" s="34" t="str">
        <f t="shared" si="72"/>
        <v/>
      </c>
      <c r="O360" s="34">
        <f t="shared" si="77"/>
        <v>60.599999999999781</v>
      </c>
      <c r="P360" s="37">
        <f t="shared" si="73"/>
        <v>25.7971476823895</v>
      </c>
      <c r="Q360" s="34">
        <f t="shared" si="74"/>
        <v>0.39999999999999858</v>
      </c>
      <c r="R360" s="34">
        <f t="shared" si="75"/>
        <v>60.99999999999978</v>
      </c>
      <c r="S360" s="37">
        <f t="shared" si="76"/>
        <v>26.197147682389499</v>
      </c>
    </row>
    <row r="361" spans="1:19" x14ac:dyDescent="0.2">
      <c r="A361" s="50"/>
      <c r="C361" s="56"/>
      <c r="D361" s="36">
        <v>10</v>
      </c>
      <c r="E361" s="36">
        <v>947</v>
      </c>
      <c r="F361" s="48">
        <f t="shared" si="69"/>
        <v>0.40763888888888888</v>
      </c>
      <c r="G361" s="36">
        <v>1007</v>
      </c>
      <c r="H361" s="49">
        <f t="shared" si="70"/>
        <v>0.42152777777777778</v>
      </c>
      <c r="I361" s="49" t="str">
        <f t="shared" si="65"/>
        <v/>
      </c>
      <c r="J361" s="34">
        <f t="shared" si="66"/>
        <v>4.9999999999999822</v>
      </c>
      <c r="K361" s="34">
        <f t="shared" si="71"/>
        <v>20.000000000000007</v>
      </c>
      <c r="L361" s="34">
        <f t="shared" si="67"/>
        <v>4</v>
      </c>
      <c r="M361" s="34">
        <f t="shared" ca="1" si="68"/>
        <v>828</v>
      </c>
      <c r="N361" s="34" t="str">
        <f t="shared" si="72"/>
        <v/>
      </c>
      <c r="O361" s="34">
        <f t="shared" si="77"/>
        <v>74.99999999999973</v>
      </c>
      <c r="P361" s="37">
        <f t="shared" si="73"/>
        <v>72.13475724787034</v>
      </c>
      <c r="Q361" s="34">
        <f t="shared" si="74"/>
        <v>200.00000000000006</v>
      </c>
      <c r="R361" s="34">
        <f t="shared" si="75"/>
        <v>274.99999999999977</v>
      </c>
      <c r="S361" s="37">
        <f t="shared" si="76"/>
        <v>272.13475724787043</v>
      </c>
    </row>
    <row r="362" spans="1:19" x14ac:dyDescent="0.2">
      <c r="A362" s="50"/>
      <c r="C362" s="56"/>
      <c r="D362" s="36">
        <v>20</v>
      </c>
      <c r="E362" s="36">
        <v>1012</v>
      </c>
      <c r="F362" s="48">
        <f t="shared" si="69"/>
        <v>0.42499999999999999</v>
      </c>
      <c r="G362" s="36">
        <v>1020</v>
      </c>
      <c r="H362" s="49">
        <f t="shared" si="70"/>
        <v>0.43055555555555558</v>
      </c>
      <c r="I362" s="49" t="str">
        <f t="shared" si="65"/>
        <v/>
      </c>
      <c r="J362" s="34">
        <f t="shared" si="66"/>
        <v>5.9999999999999787</v>
      </c>
      <c r="K362" s="34">
        <f t="shared" si="71"/>
        <v>8.0000000000000515</v>
      </c>
      <c r="L362" s="34">
        <f t="shared" si="67"/>
        <v>5</v>
      </c>
      <c r="M362" s="34">
        <f t="shared" ca="1" si="68"/>
        <v>828</v>
      </c>
      <c r="N362" s="34" t="str">
        <f t="shared" si="72"/>
        <v/>
      </c>
      <c r="O362" s="34">
        <f t="shared" si="77"/>
        <v>74.99999999999973</v>
      </c>
      <c r="P362" s="37">
        <f t="shared" si="73"/>
        <v>64.921283864623319</v>
      </c>
      <c r="Q362" s="34">
        <f t="shared" si="74"/>
        <v>160.00000000000102</v>
      </c>
      <c r="R362" s="34">
        <f t="shared" si="75"/>
        <v>235.00000000000074</v>
      </c>
      <c r="S362" s="37">
        <f t="shared" si="76"/>
        <v>224.92128386462434</v>
      </c>
    </row>
    <row r="363" spans="1:19" x14ac:dyDescent="0.2">
      <c r="A363" s="50"/>
      <c r="C363" s="56"/>
      <c r="D363" s="36">
        <v>5</v>
      </c>
      <c r="E363" s="36">
        <v>1026</v>
      </c>
      <c r="F363" s="48">
        <f t="shared" si="69"/>
        <v>0.43472222222222223</v>
      </c>
      <c r="G363" s="36">
        <v>1031</v>
      </c>
      <c r="H363" s="49">
        <f t="shared" si="70"/>
        <v>0.4381944444444445</v>
      </c>
      <c r="I363" s="49" t="str">
        <f t="shared" si="65"/>
        <v/>
      </c>
      <c r="J363" s="34">
        <f t="shared" si="66"/>
        <v>9.9999999999999645</v>
      </c>
      <c r="K363" s="34">
        <f t="shared" si="71"/>
        <v>5.0000000000000622</v>
      </c>
      <c r="L363" s="34">
        <f t="shared" si="67"/>
        <v>6</v>
      </c>
      <c r="M363" s="34">
        <f t="shared" ca="1" si="68"/>
        <v>828</v>
      </c>
      <c r="N363" s="34" t="str">
        <f t="shared" si="72"/>
        <v/>
      </c>
      <c r="O363" s="34">
        <f t="shared" si="77"/>
        <v>1024.9999999999964</v>
      </c>
      <c r="P363" s="37">
        <f t="shared" si="73"/>
        <v>528.615837773007</v>
      </c>
      <c r="Q363" s="34">
        <f t="shared" si="74"/>
        <v>25.000000000000313</v>
      </c>
      <c r="R363" s="34">
        <f t="shared" si="75"/>
        <v>1049.9999999999966</v>
      </c>
      <c r="S363" s="37">
        <f t="shared" si="76"/>
        <v>553.61583777300734</v>
      </c>
    </row>
    <row r="364" spans="1:19" x14ac:dyDescent="0.2">
      <c r="A364" s="50"/>
      <c r="C364" s="56"/>
      <c r="D364" s="36">
        <v>200</v>
      </c>
      <c r="E364" s="36">
        <v>1041</v>
      </c>
      <c r="F364" s="48">
        <f t="shared" si="69"/>
        <v>0.44513888888888892</v>
      </c>
      <c r="G364" s="36">
        <v>1532</v>
      </c>
      <c r="H364" s="49">
        <f t="shared" si="70"/>
        <v>0.64722222222222225</v>
      </c>
      <c r="I364" s="49">
        <f t="shared" si="65"/>
        <v>0.65069444444444446</v>
      </c>
      <c r="J364" s="34" t="str">
        <f t="shared" si="66"/>
        <v/>
      </c>
      <c r="K364" s="34">
        <f t="shared" si="71"/>
        <v>291</v>
      </c>
      <c r="L364" s="34">
        <f t="shared" si="67"/>
        <v>7</v>
      </c>
      <c r="M364" s="34">
        <f t="shared" ca="1" si="68"/>
        <v>828</v>
      </c>
      <c r="N364" s="34">
        <f t="shared" ca="1" si="72"/>
        <v>429</v>
      </c>
      <c r="O364" s="34">
        <f t="shared" si="77"/>
        <v>500</v>
      </c>
      <c r="P364" s="37">
        <f t="shared" si="73"/>
        <v>52.318172546220183</v>
      </c>
      <c r="Q364" s="34">
        <f t="shared" si="74"/>
        <v>58200</v>
      </c>
      <c r="R364" s="34">
        <f t="shared" si="75"/>
        <v>58700</v>
      </c>
      <c r="S364" s="37">
        <f t="shared" si="76"/>
        <v>58252.31817254622</v>
      </c>
    </row>
    <row r="365" spans="1:19" x14ac:dyDescent="0.2">
      <c r="A365" s="50">
        <v>41582</v>
      </c>
      <c r="B365" s="34">
        <v>827</v>
      </c>
      <c r="C365" s="56" t="s">
        <v>36</v>
      </c>
      <c r="D365" s="36">
        <v>0.02</v>
      </c>
      <c r="E365" s="36">
        <v>841</v>
      </c>
      <c r="F365" s="48">
        <f t="shared" si="69"/>
        <v>0.36180555555555555</v>
      </c>
      <c r="G365" s="36">
        <v>843</v>
      </c>
      <c r="H365" s="49">
        <f t="shared" si="70"/>
        <v>0.36319444444444443</v>
      </c>
      <c r="I365" s="49" t="str">
        <f t="shared" si="65"/>
        <v/>
      </c>
      <c r="J365" s="34">
        <f t="shared" si="66"/>
        <v>9.9999999999999645</v>
      </c>
      <c r="K365" s="34">
        <f t="shared" si="71"/>
        <v>1.9999999999999929</v>
      </c>
      <c r="L365" s="34">
        <f t="shared" si="67"/>
        <v>1</v>
      </c>
      <c r="M365" s="34">
        <f t="shared" ca="1" si="68"/>
        <v>827</v>
      </c>
      <c r="N365" s="34" t="str">
        <f t="shared" si="72"/>
        <v/>
      </c>
      <c r="O365" s="34">
        <f t="shared" si="77"/>
        <v>100.09999999999964</v>
      </c>
      <c r="P365" s="37">
        <f t="shared" si="73"/>
        <v>28.92422164065967</v>
      </c>
      <c r="Q365" s="34">
        <f t="shared" si="74"/>
        <v>3.9999999999999862E-2</v>
      </c>
      <c r="R365" s="34">
        <f t="shared" si="75"/>
        <v>100.13999999999965</v>
      </c>
      <c r="S365" s="37">
        <f t="shared" si="76"/>
        <v>28.96422164065967</v>
      </c>
    </row>
    <row r="366" spans="1:19" x14ac:dyDescent="0.2">
      <c r="A366" s="50"/>
      <c r="C366" s="56"/>
      <c r="D366" s="36">
        <v>20</v>
      </c>
      <c r="E366" s="36">
        <v>853</v>
      </c>
      <c r="F366" s="48">
        <f t="shared" si="69"/>
        <v>0.37013888888888885</v>
      </c>
      <c r="G366" s="36">
        <v>854</v>
      </c>
      <c r="H366" s="49">
        <f t="shared" si="70"/>
        <v>0.37083333333333335</v>
      </c>
      <c r="I366" s="49" t="str">
        <f t="shared" si="65"/>
        <v/>
      </c>
      <c r="J366" s="34">
        <f t="shared" si="66"/>
        <v>5.9999999999999787</v>
      </c>
      <c r="K366" s="34">
        <f t="shared" si="71"/>
        <v>1.0000000000000764</v>
      </c>
      <c r="L366" s="34">
        <f t="shared" si="67"/>
        <v>2</v>
      </c>
      <c r="M366" s="34">
        <f t="shared" ca="1" si="68"/>
        <v>827</v>
      </c>
      <c r="N366" s="34" t="str">
        <f t="shared" si="72"/>
        <v/>
      </c>
      <c r="O366" s="34">
        <f t="shared" si="77"/>
        <v>659.99999999999761</v>
      </c>
      <c r="P366" s="37">
        <f t="shared" si="73"/>
        <v>469.03804962203878</v>
      </c>
      <c r="Q366" s="34">
        <f t="shared" si="74"/>
        <v>20.000000000001528</v>
      </c>
      <c r="R366" s="34">
        <f t="shared" si="75"/>
        <v>679.99999999999909</v>
      </c>
      <c r="S366" s="37">
        <f t="shared" si="76"/>
        <v>489.03804962204032</v>
      </c>
    </row>
    <row r="367" spans="1:19" x14ac:dyDescent="0.2">
      <c r="A367" s="50"/>
      <c r="C367" s="56"/>
      <c r="D367" s="36">
        <v>200</v>
      </c>
      <c r="E367" s="36">
        <v>900</v>
      </c>
      <c r="F367" s="48">
        <f t="shared" si="69"/>
        <v>0.375</v>
      </c>
      <c r="G367" s="36">
        <v>1547</v>
      </c>
      <c r="H367" s="49">
        <f t="shared" si="70"/>
        <v>0.65763888888888888</v>
      </c>
      <c r="I367" s="49">
        <f t="shared" si="65"/>
        <v>0.66111111111111109</v>
      </c>
      <c r="J367" s="34" t="str">
        <f t="shared" si="66"/>
        <v/>
      </c>
      <c r="K367" s="34">
        <f t="shared" si="71"/>
        <v>407</v>
      </c>
      <c r="L367" s="34">
        <f t="shared" si="67"/>
        <v>3</v>
      </c>
      <c r="M367" s="34">
        <f t="shared" ca="1" si="68"/>
        <v>827</v>
      </c>
      <c r="N367" s="34">
        <f t="shared" ca="1" si="72"/>
        <v>445</v>
      </c>
      <c r="O367" s="34">
        <f t="shared" si="77"/>
        <v>500</v>
      </c>
      <c r="P367" s="37">
        <f t="shared" si="73"/>
        <v>52.318172546220183</v>
      </c>
      <c r="Q367" s="34">
        <f t="shared" si="74"/>
        <v>81400</v>
      </c>
      <c r="R367" s="34">
        <f t="shared" si="75"/>
        <v>81900</v>
      </c>
      <c r="S367" s="37">
        <f t="shared" si="76"/>
        <v>81452.31817254622</v>
      </c>
    </row>
    <row r="368" spans="1:19" x14ac:dyDescent="0.2">
      <c r="A368" s="50">
        <v>41583</v>
      </c>
      <c r="B368" s="34">
        <v>1434</v>
      </c>
      <c r="C368" s="56" t="s">
        <v>78</v>
      </c>
      <c r="D368" s="36">
        <v>1.4999999999999999E-2</v>
      </c>
      <c r="E368" s="36">
        <v>1447</v>
      </c>
      <c r="F368" s="48">
        <f t="shared" si="69"/>
        <v>0.61597222222222225</v>
      </c>
      <c r="G368" s="36">
        <v>1455</v>
      </c>
      <c r="H368" s="49">
        <f t="shared" si="70"/>
        <v>0.62152777777777779</v>
      </c>
      <c r="I368" s="49" t="str">
        <f t="shared" si="65"/>
        <v/>
      </c>
      <c r="J368" s="34">
        <f t="shared" si="66"/>
        <v>3.9999999999999858</v>
      </c>
      <c r="K368" s="34">
        <f t="shared" si="71"/>
        <v>7.9999999999999716</v>
      </c>
      <c r="L368" s="34">
        <f t="shared" si="67"/>
        <v>1</v>
      </c>
      <c r="M368" s="34">
        <f t="shared" ca="1" si="68"/>
        <v>1434</v>
      </c>
      <c r="N368" s="34" t="str">
        <f t="shared" si="72"/>
        <v/>
      </c>
      <c r="O368" s="34">
        <f t="shared" si="77"/>
        <v>0.22999999999999921</v>
      </c>
      <c r="P368" s="37">
        <f t="shared" si="73"/>
        <v>0.17922438136111418</v>
      </c>
      <c r="Q368" s="34">
        <f t="shared" si="74"/>
        <v>0.11999999999999957</v>
      </c>
      <c r="R368" s="34">
        <f t="shared" si="75"/>
        <v>0.34999999999999876</v>
      </c>
      <c r="S368" s="37">
        <f t="shared" si="76"/>
        <v>0.29922438136111373</v>
      </c>
    </row>
    <row r="369" spans="1:19" x14ac:dyDescent="0.2">
      <c r="A369" s="50"/>
      <c r="C369" s="56"/>
      <c r="D369" s="36">
        <v>0.1</v>
      </c>
      <c r="E369" s="36">
        <v>1459</v>
      </c>
      <c r="F369" s="48">
        <f t="shared" si="69"/>
        <v>0.62430555555555556</v>
      </c>
      <c r="G369" s="36">
        <v>1504</v>
      </c>
      <c r="H369" s="49">
        <f t="shared" si="70"/>
        <v>0.62777777777777777</v>
      </c>
      <c r="I369" s="49" t="str">
        <f t="shared" si="65"/>
        <v/>
      </c>
      <c r="J369" s="34">
        <f t="shared" si="66"/>
        <v>8.999999999999968</v>
      </c>
      <c r="K369" s="34">
        <f t="shared" si="71"/>
        <v>4.9999999999999822</v>
      </c>
      <c r="L369" s="34">
        <f t="shared" si="67"/>
        <v>2</v>
      </c>
      <c r="M369" s="34">
        <f t="shared" ca="1" si="68"/>
        <v>1434</v>
      </c>
      <c r="N369" s="34" t="str">
        <f t="shared" si="72"/>
        <v/>
      </c>
      <c r="O369" s="34">
        <f t="shared" si="77"/>
        <v>7.1999999999999744</v>
      </c>
      <c r="P369" s="37">
        <f t="shared" si="73"/>
        <v>4.6528101365580001</v>
      </c>
      <c r="Q369" s="34">
        <f t="shared" si="74"/>
        <v>0.49999999999999822</v>
      </c>
      <c r="R369" s="34">
        <f t="shared" si="75"/>
        <v>7.6999999999999726</v>
      </c>
      <c r="S369" s="37">
        <f t="shared" si="76"/>
        <v>5.1528101365579984</v>
      </c>
    </row>
    <row r="370" spans="1:19" x14ac:dyDescent="0.2">
      <c r="A370" s="50"/>
      <c r="C370" s="56"/>
      <c r="D370" s="36">
        <v>1.5</v>
      </c>
      <c r="E370" s="36">
        <v>1513</v>
      </c>
      <c r="F370" s="48">
        <f t="shared" si="69"/>
        <v>0.63402777777777775</v>
      </c>
      <c r="G370" s="36">
        <v>1518</v>
      </c>
      <c r="H370" s="49">
        <f t="shared" si="70"/>
        <v>0.63750000000000007</v>
      </c>
      <c r="I370" s="49" t="str">
        <f t="shared" si="65"/>
        <v/>
      </c>
      <c r="J370" s="34">
        <f t="shared" si="66"/>
        <v>4.9999999999998224</v>
      </c>
      <c r="K370" s="34">
        <f t="shared" si="71"/>
        <v>5.0000000000001421</v>
      </c>
      <c r="L370" s="34">
        <f t="shared" si="67"/>
        <v>3</v>
      </c>
      <c r="M370" s="34">
        <f t="shared" ca="1" si="68"/>
        <v>1434</v>
      </c>
      <c r="N370" s="34" t="str">
        <f t="shared" si="72"/>
        <v/>
      </c>
      <c r="O370" s="34">
        <f t="shared" si="77"/>
        <v>28.749999999998977</v>
      </c>
      <c r="P370" s="37">
        <f t="shared" si="73"/>
        <v>22.402385211937514</v>
      </c>
      <c r="Q370" s="34">
        <f t="shared" si="74"/>
        <v>7.5000000000002132</v>
      </c>
      <c r="R370" s="34">
        <f t="shared" si="75"/>
        <v>36.24999999999919</v>
      </c>
      <c r="S370" s="37">
        <f t="shared" si="76"/>
        <v>29.902385211937727</v>
      </c>
    </row>
    <row r="371" spans="1:19" x14ac:dyDescent="0.2">
      <c r="A371" s="50"/>
      <c r="C371" s="56"/>
      <c r="D371" s="36">
        <v>10</v>
      </c>
      <c r="E371" s="36">
        <v>1523</v>
      </c>
      <c r="F371" s="48">
        <f t="shared" si="69"/>
        <v>0.64097222222222217</v>
      </c>
      <c r="G371" s="36">
        <v>1528</v>
      </c>
      <c r="H371" s="49">
        <f t="shared" si="70"/>
        <v>0.64444444444444449</v>
      </c>
      <c r="I371" s="49" t="str">
        <f t="shared" si="65"/>
        <v/>
      </c>
      <c r="J371" s="34">
        <f t="shared" si="66"/>
        <v>6.9999999999999751</v>
      </c>
      <c r="K371" s="34">
        <f t="shared" si="71"/>
        <v>5.0000000000001421</v>
      </c>
      <c r="L371" s="34">
        <f t="shared" si="67"/>
        <v>4</v>
      </c>
      <c r="M371" s="34">
        <f t="shared" ca="1" si="68"/>
        <v>1434</v>
      </c>
      <c r="N371" s="34" t="str">
        <f t="shared" si="72"/>
        <v/>
      </c>
      <c r="O371" s="34">
        <f t="shared" si="77"/>
        <v>38.499999999999865</v>
      </c>
      <c r="P371" s="37">
        <f t="shared" si="73"/>
        <v>27.360563054186283</v>
      </c>
      <c r="Q371" s="34">
        <f t="shared" si="74"/>
        <v>50.000000000001421</v>
      </c>
      <c r="R371" s="34">
        <f t="shared" si="75"/>
        <v>88.500000000001279</v>
      </c>
      <c r="S371" s="37">
        <f t="shared" si="76"/>
        <v>77.360563054187708</v>
      </c>
    </row>
    <row r="372" spans="1:19" x14ac:dyDescent="0.2">
      <c r="A372" s="50"/>
      <c r="C372" s="56"/>
      <c r="D372" s="36">
        <v>1</v>
      </c>
      <c r="E372" s="36">
        <v>1535</v>
      </c>
      <c r="F372" s="48">
        <f t="shared" si="69"/>
        <v>0.64930555555555558</v>
      </c>
      <c r="G372" s="36">
        <v>1614</v>
      </c>
      <c r="H372" s="49">
        <f t="shared" si="70"/>
        <v>0.67638888888888893</v>
      </c>
      <c r="I372" s="49">
        <f t="shared" si="65"/>
        <v>0.67986111111111114</v>
      </c>
      <c r="J372" s="34" t="str">
        <f t="shared" si="66"/>
        <v/>
      </c>
      <c r="K372" s="34">
        <f t="shared" si="71"/>
        <v>39.000000000000021</v>
      </c>
      <c r="L372" s="34">
        <f t="shared" si="67"/>
        <v>5</v>
      </c>
      <c r="M372" s="34">
        <f t="shared" ca="1" si="68"/>
        <v>1434</v>
      </c>
      <c r="N372" s="34">
        <f t="shared" ca="1" si="72"/>
        <v>105.00000000000011</v>
      </c>
      <c r="O372" s="34">
        <f t="shared" si="77"/>
        <v>2.5</v>
      </c>
      <c r="P372" s="37">
        <f t="shared" si="73"/>
        <v>0.36191198291773735</v>
      </c>
      <c r="Q372" s="34">
        <f t="shared" si="74"/>
        <v>39.000000000000021</v>
      </c>
      <c r="R372" s="34">
        <f t="shared" si="75"/>
        <v>41.500000000000021</v>
      </c>
      <c r="S372" s="37">
        <f t="shared" si="76"/>
        <v>39.361911982917761</v>
      </c>
    </row>
    <row r="373" spans="1:19" x14ac:dyDescent="0.2">
      <c r="A373" s="50">
        <v>41584</v>
      </c>
      <c r="B373" s="34">
        <v>837</v>
      </c>
      <c r="C373" s="56" t="s">
        <v>86</v>
      </c>
      <c r="D373" s="36">
        <v>0.01</v>
      </c>
      <c r="E373" s="36">
        <v>852</v>
      </c>
      <c r="F373" s="48">
        <f t="shared" si="69"/>
        <v>0.36944444444444446</v>
      </c>
      <c r="G373" s="36">
        <v>853</v>
      </c>
      <c r="H373" s="49">
        <f t="shared" si="70"/>
        <v>0.37013888888888885</v>
      </c>
      <c r="I373" s="49" t="str">
        <f t="shared" si="65"/>
        <v/>
      </c>
      <c r="J373" s="34">
        <f t="shared" si="66"/>
        <v>8.0000000000001315</v>
      </c>
      <c r="K373" s="34">
        <f t="shared" si="71"/>
        <v>0.99999999999991651</v>
      </c>
      <c r="L373" s="34">
        <f t="shared" si="67"/>
        <v>1</v>
      </c>
      <c r="M373" s="34">
        <f t="shared" ca="1" si="68"/>
        <v>837</v>
      </c>
      <c r="N373" s="34" t="str">
        <f t="shared" si="72"/>
        <v/>
      </c>
      <c r="O373" s="34">
        <f t="shared" si="77"/>
        <v>40.04000000000066</v>
      </c>
      <c r="P373" s="37">
        <f t="shared" si="73"/>
        <v>11.569772311648357</v>
      </c>
      <c r="Q373" s="34">
        <f t="shared" si="74"/>
        <v>9.9999999999991658E-3</v>
      </c>
      <c r="R373" s="34">
        <f t="shared" si="75"/>
        <v>40.050000000000658</v>
      </c>
      <c r="S373" s="37">
        <f t="shared" si="76"/>
        <v>11.579772311648357</v>
      </c>
    </row>
    <row r="374" spans="1:19" x14ac:dyDescent="0.2">
      <c r="A374" s="50"/>
      <c r="C374" s="56"/>
      <c r="D374" s="36">
        <v>10</v>
      </c>
      <c r="E374" s="36">
        <v>901</v>
      </c>
      <c r="F374" s="48">
        <f t="shared" si="69"/>
        <v>0.3756944444444445</v>
      </c>
      <c r="G374" s="36">
        <v>903</v>
      </c>
      <c r="H374" s="49">
        <f t="shared" si="70"/>
        <v>0.37708333333333338</v>
      </c>
      <c r="I374" s="49" t="str">
        <f t="shared" si="65"/>
        <v/>
      </c>
      <c r="J374" s="34">
        <f t="shared" si="66"/>
        <v>9.9999999999999645</v>
      </c>
      <c r="K374" s="34">
        <f t="shared" si="71"/>
        <v>1.9999999999999929</v>
      </c>
      <c r="L374" s="34">
        <f t="shared" si="67"/>
        <v>2</v>
      </c>
      <c r="M374" s="34">
        <f t="shared" ca="1" si="68"/>
        <v>837</v>
      </c>
      <c r="N374" s="34" t="str">
        <f t="shared" si="72"/>
        <v/>
      </c>
      <c r="O374" s="34">
        <f t="shared" si="77"/>
        <v>1049.9999999999964</v>
      </c>
      <c r="P374" s="37">
        <f t="shared" si="73"/>
        <v>634.23560143387067</v>
      </c>
      <c r="Q374" s="34">
        <f t="shared" si="74"/>
        <v>19.999999999999929</v>
      </c>
      <c r="R374" s="34">
        <f t="shared" si="75"/>
        <v>1069.9999999999964</v>
      </c>
      <c r="S374" s="37">
        <f t="shared" si="76"/>
        <v>654.23560143387056</v>
      </c>
    </row>
    <row r="375" spans="1:19" x14ac:dyDescent="0.2">
      <c r="A375" s="50"/>
      <c r="C375" s="56"/>
      <c r="D375" s="36">
        <v>200</v>
      </c>
      <c r="E375" s="36">
        <v>913</v>
      </c>
      <c r="F375" s="48">
        <f t="shared" si="69"/>
        <v>0.3840277777777778</v>
      </c>
      <c r="G375" s="36">
        <v>1613</v>
      </c>
      <c r="H375" s="49">
        <f t="shared" si="70"/>
        <v>0.67569444444444438</v>
      </c>
      <c r="I375" s="49">
        <f t="shared" si="65"/>
        <v>0.67916666666666659</v>
      </c>
      <c r="J375" s="34" t="str">
        <f t="shared" si="66"/>
        <v/>
      </c>
      <c r="K375" s="34">
        <f t="shared" si="71"/>
        <v>419.99999999999989</v>
      </c>
      <c r="L375" s="34">
        <f t="shared" si="67"/>
        <v>3</v>
      </c>
      <c r="M375" s="34">
        <f t="shared" ca="1" si="68"/>
        <v>837</v>
      </c>
      <c r="N375" s="34">
        <f t="shared" ca="1" si="72"/>
        <v>460.99999999999989</v>
      </c>
      <c r="O375" s="34">
        <f t="shared" si="77"/>
        <v>500</v>
      </c>
      <c r="P375" s="37">
        <f t="shared" si="73"/>
        <v>52.318172546220183</v>
      </c>
      <c r="Q375" s="34">
        <f t="shared" si="74"/>
        <v>83999.999999999971</v>
      </c>
      <c r="R375" s="34">
        <f t="shared" si="75"/>
        <v>84499.999999999971</v>
      </c>
      <c r="S375" s="37">
        <f t="shared" si="76"/>
        <v>84052.318172546191</v>
      </c>
    </row>
    <row r="376" spans="1:19" x14ac:dyDescent="0.2">
      <c r="A376" s="50">
        <v>41585</v>
      </c>
      <c r="B376" s="34">
        <v>1011</v>
      </c>
      <c r="C376" s="56" t="s">
        <v>36</v>
      </c>
      <c r="D376" s="36">
        <v>0.01</v>
      </c>
      <c r="E376" s="36">
        <v>1034</v>
      </c>
      <c r="F376" s="48">
        <f t="shared" si="69"/>
        <v>0.44027777777777777</v>
      </c>
      <c r="G376" s="36">
        <v>1038</v>
      </c>
      <c r="H376" s="49">
        <f t="shared" si="70"/>
        <v>0.44305555555555554</v>
      </c>
      <c r="I376" s="49" t="str">
        <f t="shared" si="65"/>
        <v/>
      </c>
      <c r="J376" s="34">
        <f t="shared" si="66"/>
        <v>8.0000000000000515</v>
      </c>
      <c r="K376" s="34">
        <f t="shared" si="71"/>
        <v>3.9999999999999858</v>
      </c>
      <c r="L376" s="34">
        <f t="shared" si="67"/>
        <v>1</v>
      </c>
      <c r="M376" s="34">
        <f t="shared" ca="1" si="68"/>
        <v>1011</v>
      </c>
      <c r="N376" s="34" t="str">
        <f t="shared" si="72"/>
        <v/>
      </c>
      <c r="O376" s="34">
        <f t="shared" si="77"/>
        <v>0.44000000000000283</v>
      </c>
      <c r="P376" s="37">
        <f t="shared" si="73"/>
        <v>0.31270424881382575</v>
      </c>
      <c r="Q376" s="34">
        <f t="shared" si="74"/>
        <v>3.9999999999999862E-2</v>
      </c>
      <c r="R376" s="34">
        <f t="shared" si="75"/>
        <v>0.4800000000000027</v>
      </c>
      <c r="S376" s="37">
        <f t="shared" si="76"/>
        <v>0.35270424881382562</v>
      </c>
    </row>
    <row r="377" spans="1:19" x14ac:dyDescent="0.2">
      <c r="A377" s="50"/>
      <c r="C377" s="56"/>
      <c r="D377" s="36">
        <v>0.1</v>
      </c>
      <c r="E377" s="36">
        <v>1046</v>
      </c>
      <c r="F377" s="48">
        <f t="shared" si="69"/>
        <v>0.44861111111111113</v>
      </c>
      <c r="G377" s="36">
        <v>1129</v>
      </c>
      <c r="H377" s="49">
        <f t="shared" si="70"/>
        <v>0.47847222222222219</v>
      </c>
      <c r="I377" s="49" t="str">
        <f t="shared" si="65"/>
        <v/>
      </c>
      <c r="J377" s="34">
        <f t="shared" si="66"/>
        <v>10.000000000000044</v>
      </c>
      <c r="K377" s="34">
        <f t="shared" si="71"/>
        <v>42.999999999999929</v>
      </c>
      <c r="L377" s="34">
        <f t="shared" si="67"/>
        <v>2</v>
      </c>
      <c r="M377" s="34">
        <f t="shared" ca="1" si="68"/>
        <v>1011</v>
      </c>
      <c r="N377" s="34" t="str">
        <f t="shared" si="72"/>
        <v/>
      </c>
      <c r="O377" s="34">
        <f t="shared" si="77"/>
        <v>500.50000000000222</v>
      </c>
      <c r="P377" s="37">
        <f t="shared" si="73"/>
        <v>144.62027162266392</v>
      </c>
      <c r="Q377" s="34">
        <f t="shared" si="74"/>
        <v>4.2999999999999927</v>
      </c>
      <c r="R377" s="34">
        <f t="shared" si="75"/>
        <v>504.80000000000223</v>
      </c>
      <c r="S377" s="37">
        <f t="shared" si="76"/>
        <v>148.9202716226639</v>
      </c>
    </row>
    <row r="378" spans="1:19" x14ac:dyDescent="0.2">
      <c r="A378" s="50"/>
      <c r="C378" s="56"/>
      <c r="D378" s="36">
        <v>100</v>
      </c>
      <c r="E378" s="36">
        <v>1139</v>
      </c>
      <c r="F378" s="48">
        <f t="shared" si="69"/>
        <v>0.48541666666666666</v>
      </c>
      <c r="G378" s="36">
        <v>1159</v>
      </c>
      <c r="H378" s="49">
        <f t="shared" si="70"/>
        <v>0.4993055555555555</v>
      </c>
      <c r="I378" s="49">
        <f t="shared" si="65"/>
        <v>0.50277777777777777</v>
      </c>
      <c r="J378" s="34" t="str">
        <f t="shared" si="66"/>
        <v/>
      </c>
      <c r="K378" s="34">
        <f t="shared" si="71"/>
        <v>19.999999999999929</v>
      </c>
      <c r="L378" s="34">
        <f t="shared" si="67"/>
        <v>3</v>
      </c>
      <c r="M378" s="34">
        <f t="shared" ca="1" si="68"/>
        <v>1011</v>
      </c>
      <c r="N378" s="34">
        <f t="shared" ca="1" si="72"/>
        <v>113</v>
      </c>
      <c r="O378" s="34">
        <f t="shared" si="77"/>
        <v>250</v>
      </c>
      <c r="P378" s="37">
        <f t="shared" si="73"/>
        <v>27.143420404993254</v>
      </c>
      <c r="Q378" s="34">
        <f t="shared" si="74"/>
        <v>1999.999999999993</v>
      </c>
      <c r="R378" s="34">
        <f t="shared" si="75"/>
        <v>2249.9999999999927</v>
      </c>
      <c r="S378" s="37">
        <f t="shared" si="76"/>
        <v>2027.1434204049863</v>
      </c>
    </row>
    <row r="379" spans="1:19" x14ac:dyDescent="0.2">
      <c r="A379" s="50">
        <v>41586</v>
      </c>
      <c r="B379" s="34">
        <v>829</v>
      </c>
      <c r="C379" s="56" t="s">
        <v>78</v>
      </c>
      <c r="D379" s="36">
        <v>1.6E-2</v>
      </c>
      <c r="E379" s="36">
        <v>849</v>
      </c>
      <c r="F379" s="48">
        <f t="shared" si="69"/>
        <v>0.36736111111111108</v>
      </c>
      <c r="G379" s="36">
        <v>857</v>
      </c>
      <c r="H379" s="49">
        <f t="shared" si="70"/>
        <v>0.37291666666666662</v>
      </c>
      <c r="I379" s="49" t="str">
        <f t="shared" si="65"/>
        <v/>
      </c>
      <c r="J379" s="34">
        <f t="shared" si="66"/>
        <v>10.000000000000124</v>
      </c>
      <c r="K379" s="34">
        <f t="shared" si="71"/>
        <v>7.9999999999999716</v>
      </c>
      <c r="L379" s="34">
        <f t="shared" si="67"/>
        <v>1</v>
      </c>
      <c r="M379" s="34">
        <f t="shared" ca="1" si="68"/>
        <v>829</v>
      </c>
      <c r="N379" s="34" t="str">
        <f t="shared" si="72"/>
        <v/>
      </c>
      <c r="O379" s="34">
        <f t="shared" si="77"/>
        <v>5.0800000000000631</v>
      </c>
      <c r="P379" s="37">
        <f t="shared" si="73"/>
        <v>2.3796251510731321</v>
      </c>
      <c r="Q379" s="34">
        <f t="shared" si="74"/>
        <v>0.12799999999999956</v>
      </c>
      <c r="R379" s="34">
        <f t="shared" si="75"/>
        <v>5.2080000000000624</v>
      </c>
      <c r="S379" s="37">
        <f t="shared" si="76"/>
        <v>2.5076251510731318</v>
      </c>
    </row>
    <row r="380" spans="1:19" x14ac:dyDescent="0.2">
      <c r="A380" s="50"/>
      <c r="C380" s="56"/>
      <c r="D380" s="36">
        <v>1</v>
      </c>
      <c r="E380" s="36">
        <v>907</v>
      </c>
      <c r="F380" s="48">
        <f t="shared" si="69"/>
        <v>0.37986111111111115</v>
      </c>
      <c r="G380" s="36">
        <v>914</v>
      </c>
      <c r="H380" s="49">
        <f t="shared" si="70"/>
        <v>0.38472222222222219</v>
      </c>
      <c r="I380" s="49" t="str">
        <f t="shared" si="65"/>
        <v/>
      </c>
      <c r="J380" s="34">
        <f t="shared" si="66"/>
        <v>6.0000000000000586</v>
      </c>
      <c r="K380" s="34">
        <f t="shared" si="71"/>
        <v>6.9999999999998952</v>
      </c>
      <c r="L380" s="34">
        <f t="shared" si="67"/>
        <v>2</v>
      </c>
      <c r="M380" s="34">
        <f t="shared" ca="1" si="68"/>
        <v>829</v>
      </c>
      <c r="N380" s="34" t="str">
        <f t="shared" si="72"/>
        <v/>
      </c>
      <c r="O380" s="34">
        <f t="shared" si="77"/>
        <v>3.3600000000000332</v>
      </c>
      <c r="P380" s="37">
        <f t="shared" si="73"/>
        <v>2.4902650881416331</v>
      </c>
      <c r="Q380" s="34">
        <f t="shared" si="74"/>
        <v>6.9999999999998952</v>
      </c>
      <c r="R380" s="34">
        <f t="shared" si="75"/>
        <v>10.359999999999928</v>
      </c>
      <c r="S380" s="37">
        <f t="shared" si="76"/>
        <v>9.4902650881415287</v>
      </c>
    </row>
    <row r="381" spans="1:19" x14ac:dyDescent="0.2">
      <c r="A381" s="50"/>
      <c r="C381" s="56"/>
      <c r="D381" s="36">
        <v>0.12</v>
      </c>
      <c r="E381" s="36">
        <v>920</v>
      </c>
      <c r="F381" s="48">
        <f t="shared" si="69"/>
        <v>0.3888888888888889</v>
      </c>
      <c r="G381" s="36">
        <v>926</v>
      </c>
      <c r="H381" s="49">
        <f t="shared" si="70"/>
        <v>0.39305555555555555</v>
      </c>
      <c r="I381" s="49" t="str">
        <f t="shared" si="65"/>
        <v/>
      </c>
      <c r="J381" s="34">
        <f t="shared" si="66"/>
        <v>11.000000000000041</v>
      </c>
      <c r="K381" s="34">
        <f t="shared" si="71"/>
        <v>5.9999999999999787</v>
      </c>
      <c r="L381" s="34">
        <f t="shared" si="67"/>
        <v>3</v>
      </c>
      <c r="M381" s="34">
        <f t="shared" ca="1" si="68"/>
        <v>829</v>
      </c>
      <c r="N381" s="34" t="str">
        <f t="shared" si="72"/>
        <v/>
      </c>
      <c r="O381" s="34">
        <f t="shared" si="77"/>
        <v>550.66000000000201</v>
      </c>
      <c r="P381" s="37">
        <f t="shared" si="73"/>
        <v>163.36215701409847</v>
      </c>
      <c r="Q381" s="34">
        <f t="shared" si="74"/>
        <v>0.71999999999999742</v>
      </c>
      <c r="R381" s="34">
        <f t="shared" si="75"/>
        <v>551.38000000000204</v>
      </c>
      <c r="S381" s="37">
        <f t="shared" si="76"/>
        <v>164.08215701409847</v>
      </c>
    </row>
    <row r="382" spans="1:19" x14ac:dyDescent="0.2">
      <c r="A382" s="50"/>
      <c r="C382" s="56"/>
      <c r="D382" s="36">
        <v>100</v>
      </c>
      <c r="E382" s="36">
        <v>937</v>
      </c>
      <c r="F382" s="48">
        <f t="shared" si="69"/>
        <v>0.40069444444444446</v>
      </c>
      <c r="G382" s="36">
        <v>1028</v>
      </c>
      <c r="H382" s="49">
        <f t="shared" si="70"/>
        <v>0.43611111111111112</v>
      </c>
      <c r="I382" s="49" t="str">
        <f t="shared" si="65"/>
        <v/>
      </c>
      <c r="J382" s="34">
        <f t="shared" si="66"/>
        <v>5.0000000000000622</v>
      </c>
      <c r="K382" s="34">
        <f t="shared" si="71"/>
        <v>50.999999999999979</v>
      </c>
      <c r="L382" s="34">
        <f t="shared" si="67"/>
        <v>4</v>
      </c>
      <c r="M382" s="34">
        <f t="shared" ca="1" si="68"/>
        <v>829</v>
      </c>
      <c r="N382" s="34" t="str">
        <f t="shared" si="72"/>
        <v/>
      </c>
      <c r="O382" s="34">
        <f t="shared" si="77"/>
        <v>750.00000000000932</v>
      </c>
      <c r="P382" s="37">
        <f t="shared" si="73"/>
        <v>721.34752564791313</v>
      </c>
      <c r="Q382" s="34">
        <f t="shared" si="74"/>
        <v>5099.9999999999982</v>
      </c>
      <c r="R382" s="34">
        <f t="shared" si="75"/>
        <v>5850.0000000000073</v>
      </c>
      <c r="S382" s="37">
        <f t="shared" si="76"/>
        <v>5821.3475256479114</v>
      </c>
    </row>
    <row r="383" spans="1:19" x14ac:dyDescent="0.2">
      <c r="A383" s="50"/>
      <c r="C383" s="56"/>
      <c r="D383" s="36">
        <v>200</v>
      </c>
      <c r="E383" s="36">
        <v>1033</v>
      </c>
      <c r="F383" s="48">
        <f t="shared" si="69"/>
        <v>0.43958333333333338</v>
      </c>
      <c r="G383" s="36">
        <v>1614</v>
      </c>
      <c r="H383" s="49">
        <f t="shared" si="70"/>
        <v>0.67638888888888893</v>
      </c>
      <c r="I383" s="49">
        <f t="shared" si="65"/>
        <v>0.67986111111111114</v>
      </c>
      <c r="J383" s="34" t="str">
        <f t="shared" si="66"/>
        <v/>
      </c>
      <c r="K383" s="34">
        <f t="shared" si="71"/>
        <v>341</v>
      </c>
      <c r="L383" s="34">
        <f t="shared" si="67"/>
        <v>5</v>
      </c>
      <c r="M383" s="34">
        <f t="shared" ca="1" si="68"/>
        <v>829</v>
      </c>
      <c r="N383" s="34">
        <f t="shared" ca="1" si="72"/>
        <v>470.00000000000011</v>
      </c>
      <c r="O383" s="34">
        <f t="shared" si="77"/>
        <v>500</v>
      </c>
      <c r="P383" s="37">
        <f t="shared" si="73"/>
        <v>52.318172546220183</v>
      </c>
      <c r="Q383" s="34">
        <f t="shared" si="74"/>
        <v>68200</v>
      </c>
      <c r="R383" s="34">
        <f t="shared" si="75"/>
        <v>68700</v>
      </c>
      <c r="S383" s="37">
        <f t="shared" si="76"/>
        <v>68252.31817254622</v>
      </c>
    </row>
    <row r="384" spans="1:19" x14ac:dyDescent="0.2">
      <c r="A384" s="50">
        <v>41589</v>
      </c>
      <c r="B384" s="34">
        <v>852</v>
      </c>
      <c r="C384" s="56">
        <v>4</v>
      </c>
      <c r="D384" s="36">
        <v>0.01</v>
      </c>
      <c r="E384" s="36">
        <v>906</v>
      </c>
      <c r="F384" s="48">
        <f t="shared" si="69"/>
        <v>0.37916666666666665</v>
      </c>
      <c r="G384" s="36">
        <v>908</v>
      </c>
      <c r="H384" s="49">
        <f t="shared" si="70"/>
        <v>0.38055555555555554</v>
      </c>
      <c r="I384" s="49" t="str">
        <f t="shared" si="65"/>
        <v/>
      </c>
      <c r="J384" s="34">
        <f t="shared" si="66"/>
        <v>7.0000000000000551</v>
      </c>
      <c r="K384" s="34">
        <f t="shared" si="71"/>
        <v>1.9999999999999929</v>
      </c>
      <c r="L384" s="34">
        <f t="shared" si="67"/>
        <v>1</v>
      </c>
      <c r="M384" s="34">
        <f t="shared" ca="1" si="68"/>
        <v>852</v>
      </c>
      <c r="N384" s="34" t="str">
        <f t="shared" si="72"/>
        <v/>
      </c>
      <c r="O384" s="34">
        <f t="shared" si="77"/>
        <v>35.035000000000274</v>
      </c>
      <c r="P384" s="37">
        <f t="shared" si="73"/>
        <v>10.123550772692225</v>
      </c>
      <c r="Q384" s="34">
        <f t="shared" si="74"/>
        <v>1.9999999999999931E-2</v>
      </c>
      <c r="R384" s="34">
        <f t="shared" si="75"/>
        <v>35.055000000000277</v>
      </c>
      <c r="S384" s="37">
        <f t="shared" si="76"/>
        <v>10.143550772692224</v>
      </c>
    </row>
    <row r="385" spans="1:19" x14ac:dyDescent="0.2">
      <c r="A385" s="50"/>
      <c r="C385" s="56"/>
      <c r="D385" s="36">
        <v>10</v>
      </c>
      <c r="E385" s="36">
        <v>915</v>
      </c>
      <c r="F385" s="48">
        <f t="shared" si="69"/>
        <v>0.38541666666666669</v>
      </c>
      <c r="G385" s="36">
        <v>917</v>
      </c>
      <c r="H385" s="49">
        <f t="shared" si="70"/>
        <v>0.38680555555555557</v>
      </c>
      <c r="I385" s="49" t="str">
        <f t="shared" si="65"/>
        <v/>
      </c>
      <c r="J385" s="34">
        <f t="shared" si="66"/>
        <v>6.9999999999999751</v>
      </c>
      <c r="K385" s="34">
        <f t="shared" si="71"/>
        <v>1.9999999999999929</v>
      </c>
      <c r="L385" s="34">
        <f t="shared" si="67"/>
        <v>2</v>
      </c>
      <c r="M385" s="34">
        <f t="shared" ca="1" si="68"/>
        <v>852</v>
      </c>
      <c r="N385" s="34" t="str">
        <f t="shared" si="72"/>
        <v/>
      </c>
      <c r="O385" s="34">
        <f t="shared" si="77"/>
        <v>734.99999999999739</v>
      </c>
      <c r="P385" s="37">
        <f t="shared" si="73"/>
        <v>443.96492100370943</v>
      </c>
      <c r="Q385" s="34">
        <f t="shared" si="74"/>
        <v>19.999999999999929</v>
      </c>
      <c r="R385" s="34">
        <f t="shared" si="75"/>
        <v>754.99999999999727</v>
      </c>
      <c r="S385" s="37">
        <f t="shared" si="76"/>
        <v>463.96492100370938</v>
      </c>
    </row>
    <row r="386" spans="1:19" x14ac:dyDescent="0.2">
      <c r="A386" s="50"/>
      <c r="C386" s="56"/>
      <c r="D386" s="36">
        <v>200</v>
      </c>
      <c r="E386" s="36">
        <v>924</v>
      </c>
      <c r="F386" s="48">
        <f t="shared" si="69"/>
        <v>0.39166666666666666</v>
      </c>
      <c r="G386" s="36">
        <v>1339</v>
      </c>
      <c r="H386" s="49">
        <f t="shared" si="70"/>
        <v>0.56874999999999998</v>
      </c>
      <c r="I386" s="49" t="str">
        <f t="shared" si="65"/>
        <v/>
      </c>
      <c r="J386" s="34">
        <f t="shared" si="66"/>
        <v>11.000000000000121</v>
      </c>
      <c r="K386" s="34">
        <f t="shared" si="71"/>
        <v>254.99999999999997</v>
      </c>
      <c r="L386" s="34">
        <f t="shared" si="67"/>
        <v>3</v>
      </c>
      <c r="M386" s="34">
        <f t="shared" ca="1" si="68"/>
        <v>852</v>
      </c>
      <c r="N386" s="34" t="str">
        <f t="shared" si="72"/>
        <v/>
      </c>
      <c r="O386" s="34">
        <f t="shared" si="77"/>
        <v>1101.100000000012</v>
      </c>
      <c r="P386" s="37">
        <f t="shared" si="73"/>
        <v>318.16436750650359</v>
      </c>
      <c r="Q386" s="34">
        <f t="shared" si="74"/>
        <v>50999.999999999993</v>
      </c>
      <c r="R386" s="34">
        <f t="shared" si="75"/>
        <v>52101.100000000006</v>
      </c>
      <c r="S386" s="37">
        <f t="shared" si="76"/>
        <v>51318.164367506499</v>
      </c>
    </row>
    <row r="387" spans="1:19" x14ac:dyDescent="0.2">
      <c r="A387" s="50"/>
      <c r="C387" s="56"/>
      <c r="D387" s="36">
        <v>0.2</v>
      </c>
      <c r="E387" s="36">
        <v>1350</v>
      </c>
      <c r="F387" s="48">
        <f t="shared" si="69"/>
        <v>0.57638888888888895</v>
      </c>
      <c r="G387" s="36">
        <v>1552</v>
      </c>
      <c r="H387" s="49">
        <f t="shared" si="70"/>
        <v>0.66111111111111109</v>
      </c>
      <c r="I387" s="49" t="str">
        <f t="shared" si="65"/>
        <v/>
      </c>
      <c r="J387" s="34">
        <f t="shared" si="66"/>
        <v>12.999999999999954</v>
      </c>
      <c r="K387" s="34">
        <f t="shared" si="71"/>
        <v>121.99999999999989</v>
      </c>
      <c r="L387" s="34">
        <f t="shared" si="67"/>
        <v>4</v>
      </c>
      <c r="M387" s="34">
        <f t="shared" ca="1" si="68"/>
        <v>852</v>
      </c>
      <c r="N387" s="34" t="str">
        <f t="shared" si="72"/>
        <v/>
      </c>
      <c r="O387" s="34">
        <f t="shared" si="77"/>
        <v>391.29999999999865</v>
      </c>
      <c r="P387" s="37">
        <f t="shared" si="73"/>
        <v>136.29563936898816</v>
      </c>
      <c r="Q387" s="34">
        <f t="shared" si="74"/>
        <v>24.399999999999977</v>
      </c>
      <c r="R387" s="34">
        <f t="shared" si="75"/>
        <v>415.69999999999862</v>
      </c>
      <c r="S387" s="37">
        <f t="shared" si="76"/>
        <v>160.69563936898814</v>
      </c>
    </row>
    <row r="388" spans="1:19" x14ac:dyDescent="0.2">
      <c r="A388" s="50"/>
      <c r="C388" s="56"/>
      <c r="D388" s="36">
        <v>60</v>
      </c>
      <c r="E388" s="36">
        <v>1605</v>
      </c>
      <c r="F388" s="48">
        <f t="shared" si="69"/>
        <v>0.67013888888888884</v>
      </c>
      <c r="G388" s="36">
        <v>1613</v>
      </c>
      <c r="H388" s="49">
        <f t="shared" si="70"/>
        <v>0.67569444444444438</v>
      </c>
      <c r="I388" s="49" t="str">
        <f t="shared" si="65"/>
        <v/>
      </c>
      <c r="J388" s="34">
        <f>IF(AND(OR(AND(A388&lt;&gt;"",A389=""),AND(A388="",A389="")),D389&lt;&gt;""),(F389-H388)*1440,"")</f>
        <v>1.0000000000001563</v>
      </c>
      <c r="K388" s="34">
        <f t="shared" si="71"/>
        <v>7.9999999999999716</v>
      </c>
      <c r="L388" s="34">
        <f t="shared" si="67"/>
        <v>5</v>
      </c>
      <c r="M388" s="34">
        <f t="shared" ca="1" si="68"/>
        <v>852</v>
      </c>
      <c r="N388" s="34" t="str">
        <f t="shared" si="72"/>
        <v/>
      </c>
      <c r="O388" s="34">
        <f>IF(J388&lt;&gt;"",(D388+D389)*J388/2,D388*5/2)</f>
        <v>30.020000000004693</v>
      </c>
      <c r="P388" s="37">
        <f t="shared" si="73"/>
        <v>8.1988784227814211</v>
      </c>
      <c r="Q388" s="34">
        <f t="shared" si="74"/>
        <v>479.99999999999829</v>
      </c>
      <c r="R388" s="34">
        <f t="shared" si="75"/>
        <v>510.02000000000299</v>
      </c>
      <c r="S388" s="37">
        <f t="shared" si="76"/>
        <v>488.19887842277973</v>
      </c>
    </row>
    <row r="389" spans="1:19" x14ac:dyDescent="0.2">
      <c r="A389" s="50"/>
      <c r="C389" s="56"/>
      <c r="D389" s="36">
        <v>0.04</v>
      </c>
      <c r="E389" s="36">
        <v>1614</v>
      </c>
      <c r="F389" s="48">
        <f t="shared" si="69"/>
        <v>0.67638888888888893</v>
      </c>
      <c r="G389" s="36">
        <v>1628</v>
      </c>
      <c r="H389" s="49">
        <f t="shared" si="70"/>
        <v>0.68611111111111101</v>
      </c>
      <c r="I389" s="49">
        <f t="shared" si="65"/>
        <v>0.68958333333333321</v>
      </c>
      <c r="J389" s="34" t="str">
        <f t="shared" si="66"/>
        <v/>
      </c>
      <c r="K389" s="34">
        <f t="shared" si="71"/>
        <v>13.99999999999979</v>
      </c>
      <c r="L389" s="34">
        <f t="shared" si="67"/>
        <v>6</v>
      </c>
      <c r="M389" s="34">
        <f t="shared" ca="1" si="68"/>
        <v>852</v>
      </c>
      <c r="N389" s="34">
        <f t="shared" ca="1" si="72"/>
        <v>460.99999999999977</v>
      </c>
      <c r="O389" s="34">
        <f t="shared" si="77"/>
        <v>0.1</v>
      </c>
      <c r="P389" s="37">
        <f t="shared" si="73"/>
        <v>1.8873463538449264E-2</v>
      </c>
      <c r="Q389" s="34">
        <f t="shared" si="74"/>
        <v>0.55999999999999162</v>
      </c>
      <c r="R389" s="34">
        <f t="shared" si="75"/>
        <v>0.65999999999999159</v>
      </c>
      <c r="S389" s="37">
        <f t="shared" si="76"/>
        <v>0.57887346353844094</v>
      </c>
    </row>
    <row r="390" spans="1:19" x14ac:dyDescent="0.2">
      <c r="A390" s="50">
        <v>41590</v>
      </c>
      <c r="B390" s="34">
        <v>543</v>
      </c>
      <c r="C390" s="56" t="s">
        <v>74</v>
      </c>
      <c r="D390" s="36">
        <v>0.02</v>
      </c>
      <c r="E390" s="36">
        <v>859</v>
      </c>
      <c r="F390" s="48">
        <f t="shared" si="69"/>
        <v>0.3743055555555555</v>
      </c>
      <c r="G390" s="36">
        <v>901</v>
      </c>
      <c r="H390" s="49">
        <f t="shared" si="70"/>
        <v>0.3756944444444445</v>
      </c>
      <c r="I390" s="49" t="str">
        <f t="shared" si="65"/>
        <v/>
      </c>
      <c r="J390" s="34">
        <f t="shared" si="66"/>
        <v>4.9999999999999023</v>
      </c>
      <c r="K390" s="34">
        <f t="shared" si="71"/>
        <v>2.0000000000001528</v>
      </c>
      <c r="L390" s="34">
        <f t="shared" si="67"/>
        <v>1</v>
      </c>
      <c r="M390" s="34">
        <f t="shared" ca="1" si="68"/>
        <v>543</v>
      </c>
      <c r="N390" s="34" t="str">
        <f t="shared" si="72"/>
        <v/>
      </c>
      <c r="O390" s="34">
        <f t="shared" si="77"/>
        <v>0.54999999999998928</v>
      </c>
      <c r="P390" s="37">
        <f t="shared" si="73"/>
        <v>0.39087267242586998</v>
      </c>
      <c r="Q390" s="34">
        <f t="shared" si="74"/>
        <v>4.0000000000003054E-2</v>
      </c>
      <c r="R390" s="34">
        <f t="shared" si="75"/>
        <v>0.58999999999999231</v>
      </c>
      <c r="S390" s="37">
        <f t="shared" si="76"/>
        <v>0.43087267242587302</v>
      </c>
    </row>
    <row r="391" spans="1:19" x14ac:dyDescent="0.2">
      <c r="A391" s="50"/>
      <c r="C391" s="56"/>
      <c r="D391" s="36">
        <v>0.2</v>
      </c>
      <c r="E391" s="36">
        <v>906</v>
      </c>
      <c r="F391" s="48">
        <f t="shared" si="69"/>
        <v>0.37916666666666665</v>
      </c>
      <c r="G391" s="36">
        <v>1044</v>
      </c>
      <c r="H391" s="49">
        <f t="shared" si="70"/>
        <v>0.44722222222222219</v>
      </c>
      <c r="I391" s="49">
        <f t="shared" si="65"/>
        <v>0.4506944444444444</v>
      </c>
      <c r="J391" s="34" t="str">
        <f t="shared" si="66"/>
        <v/>
      </c>
      <c r="K391" s="34">
        <f t="shared" si="71"/>
        <v>97.999999999999972</v>
      </c>
      <c r="L391" s="34">
        <f t="shared" si="67"/>
        <v>2</v>
      </c>
      <c r="M391" s="34">
        <f t="shared" ca="1" si="68"/>
        <v>543</v>
      </c>
      <c r="N391" s="34">
        <f t="shared" ca="1" si="72"/>
        <v>305.99999999999989</v>
      </c>
      <c r="O391" s="34">
        <f t="shared" si="77"/>
        <v>0.5</v>
      </c>
      <c r="P391" s="37">
        <f t="shared" si="73"/>
        <v>8.192609482288947E-2</v>
      </c>
      <c r="Q391" s="34">
        <f t="shared" si="74"/>
        <v>19.599999999999994</v>
      </c>
      <c r="R391" s="34">
        <f t="shared" si="75"/>
        <v>20.099999999999994</v>
      </c>
      <c r="S391" s="37">
        <f t="shared" si="76"/>
        <v>19.681926094822884</v>
      </c>
    </row>
    <row r="392" spans="1:19" x14ac:dyDescent="0.2">
      <c r="A392" s="50">
        <v>41590</v>
      </c>
      <c r="B392" s="34">
        <v>1142</v>
      </c>
      <c r="C392" s="56"/>
      <c r="D392" s="36">
        <v>0.2</v>
      </c>
      <c r="E392" s="36">
        <v>1157</v>
      </c>
      <c r="F392" s="48">
        <f t="shared" si="69"/>
        <v>0.49791666666666662</v>
      </c>
      <c r="G392" s="36">
        <v>1344</v>
      </c>
      <c r="H392" s="49">
        <f t="shared" si="70"/>
        <v>0.57222222222222219</v>
      </c>
      <c r="I392" s="49">
        <f t="shared" si="65"/>
        <v>0.5756944444444444</v>
      </c>
      <c r="J392" s="34" t="str">
        <f t="shared" si="66"/>
        <v/>
      </c>
      <c r="K392" s="34">
        <f t="shared" si="71"/>
        <v>107.00000000000001</v>
      </c>
      <c r="L392" s="34">
        <f t="shared" si="67"/>
        <v>1</v>
      </c>
      <c r="M392" s="34">
        <f t="shared" ca="1" si="68"/>
        <v>1142</v>
      </c>
      <c r="N392" s="34">
        <f t="shared" ca="1" si="72"/>
        <v>126.99999999999994</v>
      </c>
      <c r="O392" s="34">
        <f t="shared" si="77"/>
        <v>0.5</v>
      </c>
      <c r="P392" s="37">
        <f t="shared" si="73"/>
        <v>8.192609482288947E-2</v>
      </c>
      <c r="Q392" s="34">
        <f t="shared" si="74"/>
        <v>21.400000000000006</v>
      </c>
      <c r="R392" s="34">
        <f t="shared" si="75"/>
        <v>21.900000000000006</v>
      </c>
      <c r="S392" s="37">
        <f t="shared" si="76"/>
        <v>21.481926094822896</v>
      </c>
    </row>
    <row r="393" spans="1:19" x14ac:dyDescent="0.2">
      <c r="A393" s="50">
        <v>41590</v>
      </c>
      <c r="B393" s="34">
        <v>1433</v>
      </c>
      <c r="C393" s="56"/>
      <c r="D393" s="36">
        <v>0.2</v>
      </c>
      <c r="E393" s="36">
        <v>1507</v>
      </c>
      <c r="F393" s="48">
        <f t="shared" si="69"/>
        <v>0.62986111111111109</v>
      </c>
      <c r="G393" s="36">
        <v>1614</v>
      </c>
      <c r="H393" s="49">
        <f t="shared" si="70"/>
        <v>0.67638888888888893</v>
      </c>
      <c r="I393" s="49">
        <f t="shared" si="65"/>
        <v>0.67986111111111114</v>
      </c>
      <c r="J393" s="34" t="str">
        <f t="shared" si="66"/>
        <v/>
      </c>
      <c r="K393" s="34">
        <f t="shared" si="71"/>
        <v>67.000000000000085</v>
      </c>
      <c r="L393" s="34">
        <f t="shared" si="67"/>
        <v>1</v>
      </c>
      <c r="M393" s="34">
        <f t="shared" ca="1" si="68"/>
        <v>1433</v>
      </c>
      <c r="N393" s="34">
        <f t="shared" ca="1" si="72"/>
        <v>105.99999999999994</v>
      </c>
      <c r="O393" s="34">
        <f t="shared" si="77"/>
        <v>0.5</v>
      </c>
      <c r="P393" s="37">
        <f t="shared" si="73"/>
        <v>8.192609482288947E-2</v>
      </c>
      <c r="Q393" s="34">
        <f t="shared" si="74"/>
        <v>13.400000000000018</v>
      </c>
      <c r="R393" s="34">
        <f t="shared" si="75"/>
        <v>13.900000000000018</v>
      </c>
      <c r="S393" s="37">
        <f t="shared" si="76"/>
        <v>13.481926094822908</v>
      </c>
    </row>
    <row r="394" spans="1:19" x14ac:dyDescent="0.2">
      <c r="A394" s="50">
        <v>41591</v>
      </c>
      <c r="B394" s="34">
        <v>812</v>
      </c>
      <c r="C394" s="56" t="s">
        <v>37</v>
      </c>
      <c r="D394" s="36">
        <v>0.01</v>
      </c>
      <c r="E394" s="36">
        <v>909</v>
      </c>
      <c r="F394" s="48">
        <f t="shared" si="69"/>
        <v>0.38125000000000003</v>
      </c>
      <c r="G394" s="36">
        <v>914</v>
      </c>
      <c r="H394" s="49">
        <f t="shared" si="70"/>
        <v>0.38472222222222219</v>
      </c>
      <c r="I394" s="49" t="str">
        <f t="shared" si="65"/>
        <v/>
      </c>
      <c r="J394" s="34">
        <f t="shared" si="66"/>
        <v>12.000000000000037</v>
      </c>
      <c r="K394" s="34">
        <f t="shared" si="71"/>
        <v>4.9999999999999023</v>
      </c>
      <c r="L394" s="34">
        <f t="shared" si="67"/>
        <v>1</v>
      </c>
      <c r="M394" s="34">
        <f t="shared" ca="1" si="68"/>
        <v>812</v>
      </c>
      <c r="N394" s="34" t="str">
        <f t="shared" si="72"/>
        <v/>
      </c>
      <c r="O394" s="34">
        <f t="shared" si="77"/>
        <v>60.060000000000187</v>
      </c>
      <c r="P394" s="37">
        <f t="shared" si="73"/>
        <v>17.354658467472305</v>
      </c>
      <c r="Q394" s="34">
        <f t="shared" si="74"/>
        <v>4.9999999999999024E-2</v>
      </c>
      <c r="R394" s="34">
        <f t="shared" si="75"/>
        <v>60.110000000000184</v>
      </c>
      <c r="S394" s="37">
        <f t="shared" si="76"/>
        <v>17.404658467472306</v>
      </c>
    </row>
    <row r="395" spans="1:19" x14ac:dyDescent="0.2">
      <c r="A395" s="50"/>
      <c r="C395" s="56"/>
      <c r="D395" s="36">
        <v>10</v>
      </c>
      <c r="E395" s="36">
        <v>926</v>
      </c>
      <c r="F395" s="48">
        <f t="shared" si="69"/>
        <v>0.39305555555555555</v>
      </c>
      <c r="G395" s="36">
        <v>928</v>
      </c>
      <c r="H395" s="49">
        <f t="shared" si="70"/>
        <v>0.39444444444444443</v>
      </c>
      <c r="I395" s="49" t="str">
        <f t="shared" si="65"/>
        <v/>
      </c>
      <c r="J395" s="34">
        <f t="shared" si="66"/>
        <v>9.000000000000048</v>
      </c>
      <c r="K395" s="34">
        <f t="shared" si="71"/>
        <v>1.9999999999999929</v>
      </c>
      <c r="L395" s="34">
        <f t="shared" si="67"/>
        <v>2</v>
      </c>
      <c r="M395" s="34">
        <f t="shared" ca="1" si="68"/>
        <v>812</v>
      </c>
      <c r="N395" s="34" t="str">
        <f t="shared" si="72"/>
        <v/>
      </c>
      <c r="O395" s="34">
        <f t="shared" si="77"/>
        <v>675.00000000000364</v>
      </c>
      <c r="P395" s="37">
        <f t="shared" si="73"/>
        <v>443.3401381764881</v>
      </c>
      <c r="Q395" s="34">
        <f t="shared" si="74"/>
        <v>19.999999999999929</v>
      </c>
      <c r="R395" s="34">
        <f t="shared" si="75"/>
        <v>695.00000000000352</v>
      </c>
      <c r="S395" s="37">
        <f t="shared" si="76"/>
        <v>463.34013817648804</v>
      </c>
    </row>
    <row r="396" spans="1:19" x14ac:dyDescent="0.2">
      <c r="A396" s="50"/>
      <c r="C396" s="56"/>
      <c r="D396" s="36">
        <v>140</v>
      </c>
      <c r="E396" s="36">
        <v>937</v>
      </c>
      <c r="F396" s="48">
        <f t="shared" si="69"/>
        <v>0.40069444444444446</v>
      </c>
      <c r="G396" s="36">
        <v>948</v>
      </c>
      <c r="H396" s="49">
        <f t="shared" si="70"/>
        <v>0.40833333333333338</v>
      </c>
      <c r="I396" s="49" t="str">
        <f t="shared" si="65"/>
        <v/>
      </c>
      <c r="J396" s="34">
        <f t="shared" si="66"/>
        <v>3.9999999999999858</v>
      </c>
      <c r="K396" s="34">
        <f t="shared" si="71"/>
        <v>11.000000000000041</v>
      </c>
      <c r="L396" s="34">
        <f t="shared" si="67"/>
        <v>3</v>
      </c>
      <c r="M396" s="34">
        <f t="shared" ca="1" si="68"/>
        <v>812</v>
      </c>
      <c r="N396" s="34" t="str">
        <f t="shared" si="72"/>
        <v/>
      </c>
      <c r="O396" s="34">
        <f t="shared" si="77"/>
        <v>419.99999999999852</v>
      </c>
      <c r="P396" s="37">
        <f t="shared" si="73"/>
        <v>403.9546156116462</v>
      </c>
      <c r="Q396" s="34">
        <f t="shared" si="74"/>
        <v>1540.0000000000057</v>
      </c>
      <c r="R396" s="34">
        <f t="shared" si="75"/>
        <v>1960.0000000000041</v>
      </c>
      <c r="S396" s="37">
        <f t="shared" si="76"/>
        <v>1943.9546156116519</v>
      </c>
    </row>
    <row r="397" spans="1:19" x14ac:dyDescent="0.2">
      <c r="A397" s="50"/>
      <c r="C397" s="56"/>
      <c r="D397" s="36">
        <v>70</v>
      </c>
      <c r="E397" s="36">
        <v>952</v>
      </c>
      <c r="F397" s="48">
        <f t="shared" si="69"/>
        <v>0.41111111111111115</v>
      </c>
      <c r="G397" s="36">
        <v>955</v>
      </c>
      <c r="H397" s="49">
        <f t="shared" si="70"/>
        <v>0.41319444444444442</v>
      </c>
      <c r="I397" s="49">
        <f t="shared" si="65"/>
        <v>0.41666666666666663</v>
      </c>
      <c r="J397" s="34" t="str">
        <f t="shared" si="66"/>
        <v/>
      </c>
      <c r="K397" s="34">
        <f t="shared" si="71"/>
        <v>2.9999999999999094</v>
      </c>
      <c r="L397" s="34">
        <f t="shared" si="67"/>
        <v>4</v>
      </c>
      <c r="M397" s="34">
        <f t="shared" ca="1" si="68"/>
        <v>812</v>
      </c>
      <c r="N397" s="34">
        <f t="shared" ca="1" si="72"/>
        <v>108.00000000000001</v>
      </c>
      <c r="O397" s="34">
        <f t="shared" si="77"/>
        <v>175</v>
      </c>
      <c r="P397" s="37">
        <f t="shared" si="73"/>
        <v>19.375558413859089</v>
      </c>
      <c r="Q397" s="34">
        <f t="shared" si="74"/>
        <v>209.99999999999366</v>
      </c>
      <c r="R397" s="34">
        <f t="shared" si="75"/>
        <v>384.99999999999363</v>
      </c>
      <c r="S397" s="37">
        <f t="shared" si="76"/>
        <v>229.37555841385276</v>
      </c>
    </row>
    <row r="398" spans="1:19" x14ac:dyDescent="0.2">
      <c r="A398" s="50">
        <v>41591</v>
      </c>
      <c r="B398" s="34">
        <v>1401</v>
      </c>
      <c r="C398" s="56"/>
      <c r="D398" s="36">
        <v>0.01</v>
      </c>
      <c r="E398" s="36">
        <v>1414</v>
      </c>
      <c r="F398" s="48">
        <f t="shared" si="69"/>
        <v>0.59305555555555556</v>
      </c>
      <c r="G398" s="36">
        <v>1417</v>
      </c>
      <c r="H398" s="49">
        <f t="shared" si="70"/>
        <v>0.59513888888888888</v>
      </c>
      <c r="I398" s="49" t="str">
        <f t="shared" si="65"/>
        <v/>
      </c>
      <c r="J398" s="34">
        <f t="shared" si="66"/>
        <v>7.9999999999999716</v>
      </c>
      <c r="K398" s="34">
        <f t="shared" si="71"/>
        <v>2.9999999999999893</v>
      </c>
      <c r="L398" s="34">
        <f t="shared" si="67"/>
        <v>1</v>
      </c>
      <c r="M398" s="34">
        <f t="shared" ca="1" si="68"/>
        <v>1401</v>
      </c>
      <c r="N398" s="34" t="str">
        <f t="shared" si="72"/>
        <v/>
      </c>
      <c r="O398" s="34">
        <f t="shared" si="77"/>
        <v>0.63999999999999779</v>
      </c>
      <c r="P398" s="37">
        <f t="shared" si="73"/>
        <v>0.41359595171991365</v>
      </c>
      <c r="Q398" s="34">
        <f t="shared" si="74"/>
        <v>2.9999999999999895E-2</v>
      </c>
      <c r="R398" s="34">
        <f t="shared" si="75"/>
        <v>0.66999999999999771</v>
      </c>
      <c r="S398" s="37">
        <f t="shared" si="76"/>
        <v>0.44359595171991356</v>
      </c>
    </row>
    <row r="399" spans="1:19" x14ac:dyDescent="0.2">
      <c r="A399" s="50"/>
      <c r="C399" s="56"/>
      <c r="D399" s="36">
        <v>0.15</v>
      </c>
      <c r="E399" s="36">
        <v>1425</v>
      </c>
      <c r="F399" s="48">
        <f t="shared" si="69"/>
        <v>0.60069444444444442</v>
      </c>
      <c r="G399" s="36">
        <v>1432</v>
      </c>
      <c r="H399" s="49">
        <f t="shared" si="70"/>
        <v>0.60555555555555551</v>
      </c>
      <c r="I399" s="49" t="str">
        <f t="shared" ref="I399:I462" si="78">IF(OR(A400&lt;&gt;"",D400=""),H399+TIME(0,5,0),"")</f>
        <v/>
      </c>
      <c r="J399" s="34">
        <f t="shared" ref="J399:J462" si="79">IF(AND(OR(AND(A399&lt;&gt;"",A400=""),AND(A399="",A400="")),D400&lt;&gt;""),(F400-H399)*1440,"")</f>
        <v>3.9999999999999858</v>
      </c>
      <c r="K399" s="34">
        <f t="shared" si="71"/>
        <v>6.9999999999999751</v>
      </c>
      <c r="L399" s="34">
        <f t="shared" ref="L399:L462" si="80">IF(A399&lt;&gt;"",1,L398+1)</f>
        <v>2</v>
      </c>
      <c r="M399" s="34">
        <f t="shared" ref="M399:M462" ca="1" si="81">OFFSET(B399,-L399+1,0)</f>
        <v>1401</v>
      </c>
      <c r="N399" s="34" t="str">
        <f t="shared" si="72"/>
        <v/>
      </c>
      <c r="O399" s="34">
        <f t="shared" si="77"/>
        <v>0.40999999999999853</v>
      </c>
      <c r="P399" s="37">
        <f t="shared" si="73"/>
        <v>0.37875367548276961</v>
      </c>
      <c r="Q399" s="34">
        <f t="shared" si="74"/>
        <v>1.0499999999999963</v>
      </c>
      <c r="R399" s="34">
        <f t="shared" si="75"/>
        <v>1.4599999999999949</v>
      </c>
      <c r="S399" s="37">
        <f t="shared" si="76"/>
        <v>1.4287536754827659</v>
      </c>
    </row>
    <row r="400" spans="1:19" x14ac:dyDescent="0.2">
      <c r="A400" s="50"/>
      <c r="C400" s="56"/>
      <c r="D400" s="36">
        <v>5.5E-2</v>
      </c>
      <c r="E400" s="36">
        <v>1436</v>
      </c>
      <c r="F400" s="48">
        <f t="shared" ref="F400:F464" si="82">VALUE(CONCATENATE(LEFT(E400,LEN(E400)-2),":",RIGHT(E400,2)))</f>
        <v>0.60833333333333328</v>
      </c>
      <c r="G400" s="36">
        <v>1440</v>
      </c>
      <c r="H400" s="49">
        <f t="shared" ref="H400:H463" si="83">VALUE(CONCATENATE(LEFT(G400,LEN(G400)-2),":",RIGHT(G400,2)))</f>
        <v>0.61111111111111105</v>
      </c>
      <c r="I400" s="49" t="str">
        <f t="shared" si="78"/>
        <v/>
      </c>
      <c r="J400" s="34">
        <f t="shared" si="79"/>
        <v>3.9999999999999858</v>
      </c>
      <c r="K400" s="34">
        <f t="shared" ref="K400:K463" si="84">(H400-F400)*1440</f>
        <v>3.9999999999999858</v>
      </c>
      <c r="L400" s="34">
        <f t="shared" si="80"/>
        <v>3</v>
      </c>
      <c r="M400" s="34">
        <f t="shared" ca="1" si="81"/>
        <v>1401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0.50999999999999823</v>
      </c>
      <c r="P400" s="37">
        <f t="shared" ref="P400:P463" si="87">IF(J400&lt;&gt;"",(D401-D400)*J400/LN((D401+0.000001)/(D400+0.000001)),-5*(D400-0.000001)/(LN(1/D400)-13.8155))</f>
        <v>0.4492742285900822</v>
      </c>
      <c r="Q400" s="34">
        <f t="shared" ref="Q400:Q463" si="88">(D400*K400)</f>
        <v>0.21999999999999922</v>
      </c>
      <c r="R400" s="34">
        <f t="shared" ref="R400:R463" si="89">O400+Q400</f>
        <v>0.72999999999999743</v>
      </c>
      <c r="S400" s="37">
        <f t="shared" ref="S400:S463" si="90">P400+Q400</f>
        <v>0.66927422859008145</v>
      </c>
    </row>
    <row r="401" spans="1:19" x14ac:dyDescent="0.2">
      <c r="A401" s="50"/>
      <c r="C401" s="56"/>
      <c r="D401" s="36">
        <v>0.2</v>
      </c>
      <c r="E401" s="36">
        <v>1444</v>
      </c>
      <c r="F401" s="48">
        <f t="shared" si="82"/>
        <v>0.61388888888888882</v>
      </c>
      <c r="G401" s="36">
        <v>1640</v>
      </c>
      <c r="H401" s="49">
        <f t="shared" si="83"/>
        <v>0.69444444444444453</v>
      </c>
      <c r="I401" s="49">
        <f t="shared" si="78"/>
        <v>0.69791666666666674</v>
      </c>
      <c r="J401" s="34" t="str">
        <f t="shared" si="79"/>
        <v/>
      </c>
      <c r="K401" s="34">
        <f t="shared" si="84"/>
        <v>116.00000000000023</v>
      </c>
      <c r="L401" s="34">
        <f t="shared" si="80"/>
        <v>4</v>
      </c>
      <c r="M401" s="34">
        <f t="shared" ca="1" si="81"/>
        <v>1401</v>
      </c>
      <c r="N401" s="34">
        <f t="shared" ca="1" si="85"/>
        <v>164.00000000000006</v>
      </c>
      <c r="O401" s="34">
        <f t="shared" si="86"/>
        <v>0.5</v>
      </c>
      <c r="P401" s="37">
        <f t="shared" si="87"/>
        <v>8.192609482288947E-2</v>
      </c>
      <c r="Q401" s="34">
        <f t="shared" si="88"/>
        <v>23.200000000000045</v>
      </c>
      <c r="R401" s="34">
        <f t="shared" si="89"/>
        <v>23.700000000000045</v>
      </c>
      <c r="S401" s="37">
        <f t="shared" si="90"/>
        <v>23.281926094822936</v>
      </c>
    </row>
    <row r="402" spans="1:19" x14ac:dyDescent="0.2">
      <c r="A402" s="50">
        <v>41592</v>
      </c>
      <c r="B402" s="34">
        <v>838</v>
      </c>
      <c r="C402" s="56" t="s">
        <v>74</v>
      </c>
      <c r="D402" s="36">
        <v>0.01</v>
      </c>
      <c r="E402" s="36">
        <v>851</v>
      </c>
      <c r="F402" s="48">
        <f t="shared" si="82"/>
        <v>0.36874999999999997</v>
      </c>
      <c r="G402" s="36">
        <v>853</v>
      </c>
      <c r="H402" s="49">
        <f t="shared" si="83"/>
        <v>0.37013888888888885</v>
      </c>
      <c r="I402" s="49" t="str">
        <f t="shared" si="78"/>
        <v/>
      </c>
      <c r="J402" s="34">
        <f t="shared" si="79"/>
        <v>5.9999999999999787</v>
      </c>
      <c r="K402" s="34">
        <f t="shared" si="84"/>
        <v>1.9999999999999929</v>
      </c>
      <c r="L402" s="34">
        <f t="shared" si="80"/>
        <v>1</v>
      </c>
      <c r="M402" s="34">
        <f t="shared" ca="1" si="81"/>
        <v>838</v>
      </c>
      <c r="N402" s="34" t="str">
        <f t="shared" si="85"/>
        <v/>
      </c>
      <c r="O402" s="34">
        <f t="shared" si="86"/>
        <v>0.62999999999999778</v>
      </c>
      <c r="P402" s="37">
        <f t="shared" si="87"/>
        <v>0.38055341618500732</v>
      </c>
      <c r="Q402" s="34">
        <f t="shared" si="88"/>
        <v>1.9999999999999931E-2</v>
      </c>
      <c r="R402" s="34">
        <f t="shared" si="89"/>
        <v>0.64999999999999769</v>
      </c>
      <c r="S402" s="37">
        <f t="shared" si="90"/>
        <v>0.40055341618500723</v>
      </c>
    </row>
    <row r="403" spans="1:19" x14ac:dyDescent="0.2">
      <c r="A403" s="50"/>
      <c r="C403" s="56"/>
      <c r="D403" s="36">
        <v>0.2</v>
      </c>
      <c r="E403" s="36">
        <v>859</v>
      </c>
      <c r="F403" s="48">
        <f t="shared" si="82"/>
        <v>0.3743055555555555</v>
      </c>
      <c r="G403" s="36">
        <v>1042</v>
      </c>
      <c r="H403" s="49">
        <f t="shared" si="83"/>
        <v>0.4458333333333333</v>
      </c>
      <c r="I403" s="49">
        <f t="shared" si="78"/>
        <v>0.44930555555555551</v>
      </c>
      <c r="J403" s="34" t="str">
        <f t="shared" si="79"/>
        <v/>
      </c>
      <c r="K403" s="34">
        <f t="shared" si="84"/>
        <v>103.00000000000003</v>
      </c>
      <c r="L403" s="34">
        <f t="shared" si="80"/>
        <v>2</v>
      </c>
      <c r="M403" s="34">
        <f t="shared" ca="1" si="81"/>
        <v>838</v>
      </c>
      <c r="N403" s="34">
        <f t="shared" ca="1" si="85"/>
        <v>128.99999999999994</v>
      </c>
      <c r="O403" s="34">
        <f t="shared" si="86"/>
        <v>0.5</v>
      </c>
      <c r="P403" s="37">
        <f t="shared" si="87"/>
        <v>8.192609482288947E-2</v>
      </c>
      <c r="Q403" s="34">
        <f t="shared" si="88"/>
        <v>20.600000000000009</v>
      </c>
      <c r="R403" s="34">
        <f t="shared" si="89"/>
        <v>21.100000000000009</v>
      </c>
      <c r="S403" s="37">
        <f t="shared" si="90"/>
        <v>20.681926094822899</v>
      </c>
    </row>
    <row r="404" spans="1:19" x14ac:dyDescent="0.2">
      <c r="A404" s="50">
        <v>41592</v>
      </c>
      <c r="B404" s="34">
        <v>1148</v>
      </c>
      <c r="C404" s="56"/>
      <c r="D404" s="36">
        <v>0.2</v>
      </c>
      <c r="E404" s="36">
        <v>1200</v>
      </c>
      <c r="F404" s="48">
        <f t="shared" si="82"/>
        <v>0.5</v>
      </c>
      <c r="G404" s="36">
        <v>1352</v>
      </c>
      <c r="H404" s="49">
        <f t="shared" si="83"/>
        <v>0.57777777777777783</v>
      </c>
      <c r="I404" s="49" t="str">
        <f t="shared" si="78"/>
        <v/>
      </c>
      <c r="J404" s="34">
        <f t="shared" si="79"/>
        <v>5.9999999999999787</v>
      </c>
      <c r="K404" s="34">
        <f t="shared" si="84"/>
        <v>112.00000000000009</v>
      </c>
      <c r="L404" s="34">
        <f t="shared" si="80"/>
        <v>1</v>
      </c>
      <c r="M404" s="34">
        <f t="shared" ca="1" si="81"/>
        <v>1148</v>
      </c>
      <c r="N404" s="34" t="str">
        <f t="shared" si="85"/>
        <v/>
      </c>
      <c r="O404" s="34">
        <f t="shared" si="86"/>
        <v>6.5999999999999774</v>
      </c>
      <c r="P404" s="37">
        <f t="shared" si="87"/>
        <v>4.6903895710762837</v>
      </c>
      <c r="Q404" s="34">
        <f t="shared" si="88"/>
        <v>22.40000000000002</v>
      </c>
      <c r="R404" s="34">
        <f t="shared" si="89"/>
        <v>28.999999999999996</v>
      </c>
      <c r="S404" s="37">
        <f t="shared" si="90"/>
        <v>27.090389571076305</v>
      </c>
    </row>
    <row r="405" spans="1:19" x14ac:dyDescent="0.2">
      <c r="A405" s="50"/>
      <c r="C405" s="56"/>
      <c r="D405" s="36">
        <v>2</v>
      </c>
      <c r="E405" s="36">
        <v>1358</v>
      </c>
      <c r="F405" s="48">
        <f t="shared" si="82"/>
        <v>0.58194444444444449</v>
      </c>
      <c r="G405" s="36">
        <v>1401</v>
      </c>
      <c r="H405" s="49">
        <f t="shared" si="83"/>
        <v>0.58402777777777781</v>
      </c>
      <c r="I405" s="49" t="str">
        <f t="shared" si="78"/>
        <v/>
      </c>
      <c r="J405" s="34">
        <f t="shared" si="79"/>
        <v>16.99999999999994</v>
      </c>
      <c r="K405" s="34">
        <f t="shared" si="84"/>
        <v>2.9999999999999893</v>
      </c>
      <c r="L405" s="34">
        <f t="shared" si="80"/>
        <v>2</v>
      </c>
      <c r="M405" s="34">
        <f t="shared" ca="1" si="81"/>
        <v>1148</v>
      </c>
      <c r="N405" s="34" t="str">
        <f t="shared" si="85"/>
        <v/>
      </c>
      <c r="O405" s="34">
        <f t="shared" si="86"/>
        <v>17.084999999999937</v>
      </c>
      <c r="P405" s="37">
        <f t="shared" si="87"/>
        <v>6.3851658841123369</v>
      </c>
      <c r="Q405" s="34">
        <f t="shared" si="88"/>
        <v>5.9999999999999787</v>
      </c>
      <c r="R405" s="34">
        <f t="shared" si="89"/>
        <v>23.084999999999916</v>
      </c>
      <c r="S405" s="37">
        <f t="shared" si="90"/>
        <v>12.385165884112315</v>
      </c>
    </row>
    <row r="406" spans="1:19" x14ac:dyDescent="0.2">
      <c r="A406" s="50"/>
      <c r="C406" s="56"/>
      <c r="D406" s="36">
        <v>0.01</v>
      </c>
      <c r="E406" s="36">
        <v>1418</v>
      </c>
      <c r="F406" s="48">
        <f t="shared" si="82"/>
        <v>0.59583333333333333</v>
      </c>
      <c r="G406" s="36">
        <v>1423</v>
      </c>
      <c r="H406" s="49">
        <f t="shared" si="83"/>
        <v>0.59930555555555554</v>
      </c>
      <c r="I406" s="49" t="str">
        <f t="shared" si="78"/>
        <v/>
      </c>
      <c r="J406" s="34">
        <f t="shared" si="79"/>
        <v>5.9999999999999787</v>
      </c>
      <c r="K406" s="34">
        <f t="shared" si="84"/>
        <v>4.9999999999999822</v>
      </c>
      <c r="L406" s="34">
        <f t="shared" si="80"/>
        <v>3</v>
      </c>
      <c r="M406" s="34">
        <f t="shared" ca="1" si="81"/>
        <v>1148</v>
      </c>
      <c r="N406" s="34" t="str">
        <f t="shared" si="85"/>
        <v/>
      </c>
      <c r="O406" s="34">
        <f t="shared" si="86"/>
        <v>0.20999999999999924</v>
      </c>
      <c r="P406" s="37">
        <f t="shared" si="87"/>
        <v>0.16744097506008931</v>
      </c>
      <c r="Q406" s="34">
        <f t="shared" si="88"/>
        <v>4.9999999999999822E-2</v>
      </c>
      <c r="R406" s="34">
        <f t="shared" si="89"/>
        <v>0.25999999999999907</v>
      </c>
      <c r="S406" s="37">
        <f t="shared" si="90"/>
        <v>0.21744097506008914</v>
      </c>
    </row>
    <row r="407" spans="1:19" x14ac:dyDescent="0.2">
      <c r="A407" s="50"/>
      <c r="C407" s="56"/>
      <c r="D407" s="36">
        <v>0.06</v>
      </c>
      <c r="E407" s="36">
        <v>1429</v>
      </c>
      <c r="F407" s="48">
        <f t="shared" si="82"/>
        <v>0.60347222222222219</v>
      </c>
      <c r="G407" s="36">
        <v>1432</v>
      </c>
      <c r="H407" s="49">
        <f t="shared" si="83"/>
        <v>0.60555555555555551</v>
      </c>
      <c r="I407" s="49" t="str">
        <f t="shared" si="78"/>
        <v/>
      </c>
      <c r="J407" s="34">
        <f t="shared" si="79"/>
        <v>7.9999999999999716</v>
      </c>
      <c r="K407" s="34">
        <f t="shared" si="84"/>
        <v>2.9999999999999893</v>
      </c>
      <c r="L407" s="34">
        <f t="shared" si="80"/>
        <v>4</v>
      </c>
      <c r="M407" s="34">
        <f t="shared" ca="1" si="81"/>
        <v>1148</v>
      </c>
      <c r="N407" s="34" t="str">
        <f t="shared" si="85"/>
        <v/>
      </c>
      <c r="O407" s="34">
        <f t="shared" si="86"/>
        <v>1.0399999999999963</v>
      </c>
      <c r="P407" s="37">
        <f t="shared" si="87"/>
        <v>0.93026258477073176</v>
      </c>
      <c r="Q407" s="34">
        <f t="shared" si="88"/>
        <v>0.17999999999999935</v>
      </c>
      <c r="R407" s="34">
        <f t="shared" si="89"/>
        <v>1.2199999999999955</v>
      </c>
      <c r="S407" s="37">
        <f t="shared" si="90"/>
        <v>1.110262584770731</v>
      </c>
    </row>
    <row r="408" spans="1:19" x14ac:dyDescent="0.2">
      <c r="A408" s="50"/>
      <c r="C408" s="56"/>
      <c r="D408" s="36">
        <v>0.2</v>
      </c>
      <c r="E408" s="36">
        <v>1440</v>
      </c>
      <c r="F408" s="48">
        <f t="shared" si="82"/>
        <v>0.61111111111111105</v>
      </c>
      <c r="G408" s="36">
        <v>1638</v>
      </c>
      <c r="H408" s="49">
        <f t="shared" si="83"/>
        <v>0.69305555555555554</v>
      </c>
      <c r="I408" s="49">
        <f t="shared" si="78"/>
        <v>0.69652777777777775</v>
      </c>
      <c r="J408" s="34" t="str">
        <f t="shared" si="79"/>
        <v/>
      </c>
      <c r="K408" s="34">
        <f t="shared" si="84"/>
        <v>118.00000000000006</v>
      </c>
      <c r="L408" s="34">
        <f t="shared" si="80"/>
        <v>5</v>
      </c>
      <c r="M408" s="34">
        <f t="shared" ca="1" si="81"/>
        <v>1148</v>
      </c>
      <c r="N408" s="34">
        <f t="shared" ca="1" si="85"/>
        <v>294.99999999999989</v>
      </c>
      <c r="O408" s="34">
        <f t="shared" si="86"/>
        <v>0.5</v>
      </c>
      <c r="P408" s="37">
        <f t="shared" si="87"/>
        <v>8.192609482288947E-2</v>
      </c>
      <c r="Q408" s="34">
        <f t="shared" si="88"/>
        <v>23.600000000000012</v>
      </c>
      <c r="R408" s="34">
        <f t="shared" si="89"/>
        <v>24.100000000000012</v>
      </c>
      <c r="S408" s="37">
        <f t="shared" si="90"/>
        <v>23.681926094822902</v>
      </c>
    </row>
    <row r="409" spans="1:19" x14ac:dyDescent="0.2">
      <c r="A409" s="50">
        <v>41593</v>
      </c>
      <c r="B409" s="34">
        <v>854</v>
      </c>
      <c r="C409" s="56">
        <v>4</v>
      </c>
      <c r="D409" s="36">
        <v>0.01</v>
      </c>
      <c r="E409" s="36">
        <v>909</v>
      </c>
      <c r="F409" s="48">
        <f t="shared" si="82"/>
        <v>0.38125000000000003</v>
      </c>
      <c r="G409" s="36">
        <v>933</v>
      </c>
      <c r="H409" s="49">
        <f t="shared" si="83"/>
        <v>0.3979166666666667</v>
      </c>
      <c r="I409" s="49" t="str">
        <f t="shared" si="78"/>
        <v/>
      </c>
      <c r="J409" s="34">
        <f t="shared" si="79"/>
        <v>5.9999999999999787</v>
      </c>
      <c r="K409" s="34">
        <f t="shared" si="84"/>
        <v>23.999999999999993</v>
      </c>
      <c r="L409" s="34">
        <f t="shared" si="80"/>
        <v>1</v>
      </c>
      <c r="M409" s="34">
        <f t="shared" ca="1" si="81"/>
        <v>854</v>
      </c>
      <c r="N409" s="34" t="str">
        <f t="shared" si="85"/>
        <v/>
      </c>
      <c r="O409" s="34">
        <f t="shared" si="86"/>
        <v>30.029999999999891</v>
      </c>
      <c r="P409" s="37">
        <f t="shared" si="87"/>
        <v>8.6773292337360957</v>
      </c>
      <c r="Q409" s="34">
        <f t="shared" si="88"/>
        <v>0.23999999999999994</v>
      </c>
      <c r="R409" s="34">
        <f t="shared" si="89"/>
        <v>30.269999999999889</v>
      </c>
      <c r="S409" s="37">
        <f t="shared" si="90"/>
        <v>8.9173292337360959</v>
      </c>
    </row>
    <row r="410" spans="1:19" x14ac:dyDescent="0.2">
      <c r="A410" s="50"/>
      <c r="C410" s="56"/>
      <c r="D410" s="36">
        <v>10</v>
      </c>
      <c r="E410" s="36">
        <v>939</v>
      </c>
      <c r="F410" s="48">
        <f t="shared" si="82"/>
        <v>0.40208333333333335</v>
      </c>
      <c r="G410" s="36">
        <v>943</v>
      </c>
      <c r="H410" s="49">
        <f t="shared" si="83"/>
        <v>0.40486111111111112</v>
      </c>
      <c r="I410" s="49" t="str">
        <f t="shared" si="78"/>
        <v/>
      </c>
      <c r="J410" s="34">
        <f t="shared" si="79"/>
        <v>18.000000000000014</v>
      </c>
      <c r="K410" s="34">
        <f t="shared" si="84"/>
        <v>3.9999999999999858</v>
      </c>
      <c r="L410" s="34">
        <f t="shared" si="80"/>
        <v>2</v>
      </c>
      <c r="M410" s="34">
        <f t="shared" ca="1" si="81"/>
        <v>854</v>
      </c>
      <c r="N410" s="34" t="str">
        <f t="shared" si="85"/>
        <v/>
      </c>
      <c r="O410" s="34">
        <f t="shared" si="86"/>
        <v>1890.0000000000016</v>
      </c>
      <c r="P410" s="37">
        <f t="shared" si="87"/>
        <v>1141.6240825809723</v>
      </c>
      <c r="Q410" s="34">
        <f t="shared" si="88"/>
        <v>39.999999999999858</v>
      </c>
      <c r="R410" s="34">
        <f t="shared" si="89"/>
        <v>1930.0000000000014</v>
      </c>
      <c r="S410" s="37">
        <f t="shared" si="90"/>
        <v>1181.6240825809721</v>
      </c>
    </row>
    <row r="411" spans="1:19" x14ac:dyDescent="0.2">
      <c r="A411" s="50"/>
      <c r="C411" s="56"/>
      <c r="D411" s="36">
        <v>200</v>
      </c>
      <c r="E411" s="36">
        <v>1001</v>
      </c>
      <c r="F411" s="48">
        <f t="shared" si="82"/>
        <v>0.41736111111111113</v>
      </c>
      <c r="G411" s="36">
        <v>1601</v>
      </c>
      <c r="H411" s="49">
        <f t="shared" si="83"/>
        <v>0.66736111111111107</v>
      </c>
      <c r="I411" s="49">
        <f t="shared" si="78"/>
        <v>0.67083333333333328</v>
      </c>
      <c r="J411" s="34" t="str">
        <f t="shared" si="79"/>
        <v/>
      </c>
      <c r="K411" s="34">
        <f t="shared" si="84"/>
        <v>359.99999999999994</v>
      </c>
      <c r="L411" s="34">
        <f t="shared" si="80"/>
        <v>3</v>
      </c>
      <c r="M411" s="34">
        <f t="shared" ca="1" si="81"/>
        <v>854</v>
      </c>
      <c r="N411" s="34">
        <f t="shared" ca="1" si="85"/>
        <v>431.99999999999989</v>
      </c>
      <c r="O411" s="34">
        <f t="shared" si="86"/>
        <v>500</v>
      </c>
      <c r="P411" s="37">
        <f t="shared" si="87"/>
        <v>52.318172546220183</v>
      </c>
      <c r="Q411" s="34">
        <f t="shared" si="88"/>
        <v>71999.999999999985</v>
      </c>
      <c r="R411" s="34">
        <f t="shared" si="89"/>
        <v>72499.999999999985</v>
      </c>
      <c r="S411" s="37">
        <f t="shared" si="90"/>
        <v>72052.318172546205</v>
      </c>
    </row>
    <row r="412" spans="1:19" x14ac:dyDescent="0.2">
      <c r="A412" s="50">
        <v>41596</v>
      </c>
      <c r="B412" s="34">
        <v>1402</v>
      </c>
      <c r="C412" s="56" t="s">
        <v>78</v>
      </c>
      <c r="D412" s="36">
        <v>0.01</v>
      </c>
      <c r="E412" s="36">
        <v>1419</v>
      </c>
      <c r="F412" s="48">
        <f t="shared" si="82"/>
        <v>0.59652777777777777</v>
      </c>
      <c r="G412" s="36">
        <v>1426</v>
      </c>
      <c r="H412" s="49">
        <f t="shared" si="83"/>
        <v>0.60138888888888886</v>
      </c>
      <c r="I412" s="49" t="str">
        <f t="shared" si="78"/>
        <v/>
      </c>
      <c r="J412" s="34">
        <f t="shared" si="79"/>
        <v>11.999999999999957</v>
      </c>
      <c r="K412" s="34">
        <f t="shared" si="84"/>
        <v>6.9999999999999751</v>
      </c>
      <c r="L412" s="34">
        <f t="shared" si="80"/>
        <v>1</v>
      </c>
      <c r="M412" s="34">
        <f t="shared" ca="1" si="81"/>
        <v>1402</v>
      </c>
      <c r="N412" s="34" t="str">
        <f t="shared" si="85"/>
        <v/>
      </c>
      <c r="O412" s="34">
        <f t="shared" si="86"/>
        <v>6.659999999999977</v>
      </c>
      <c r="P412" s="37">
        <f t="shared" si="87"/>
        <v>2.7827529770790655</v>
      </c>
      <c r="Q412" s="34">
        <f t="shared" si="88"/>
        <v>6.9999999999999757E-2</v>
      </c>
      <c r="R412" s="34">
        <f t="shared" si="89"/>
        <v>6.7299999999999764</v>
      </c>
      <c r="S412" s="37">
        <f t="shared" si="90"/>
        <v>2.8527529770790654</v>
      </c>
    </row>
    <row r="413" spans="1:19" x14ac:dyDescent="0.2">
      <c r="A413" s="50"/>
      <c r="C413" s="56"/>
      <c r="D413" s="36">
        <v>1.1000000000000001</v>
      </c>
      <c r="E413" s="36">
        <v>1438</v>
      </c>
      <c r="F413" s="48">
        <f t="shared" si="82"/>
        <v>0.60972222222222217</v>
      </c>
      <c r="G413" s="36">
        <v>1444</v>
      </c>
      <c r="H413" s="49">
        <f t="shared" si="83"/>
        <v>0.61388888888888882</v>
      </c>
      <c r="I413" s="49" t="str">
        <f t="shared" si="78"/>
        <v/>
      </c>
      <c r="J413" s="34">
        <f t="shared" si="79"/>
        <v>17.000000000000099</v>
      </c>
      <c r="K413" s="34">
        <f t="shared" si="84"/>
        <v>5.9999999999999787</v>
      </c>
      <c r="L413" s="34">
        <f t="shared" si="80"/>
        <v>2</v>
      </c>
      <c r="M413" s="34">
        <f t="shared" ca="1" si="81"/>
        <v>1402</v>
      </c>
      <c r="N413" s="34" t="str">
        <f t="shared" si="85"/>
        <v/>
      </c>
      <c r="O413" s="34">
        <f t="shared" si="86"/>
        <v>9.4095000000000546</v>
      </c>
      <c r="P413" s="37">
        <f t="shared" si="87"/>
        <v>3.6743031179855179</v>
      </c>
      <c r="Q413" s="34">
        <f t="shared" si="88"/>
        <v>6.5999999999999774</v>
      </c>
      <c r="R413" s="34">
        <f t="shared" si="89"/>
        <v>16.009500000000031</v>
      </c>
      <c r="S413" s="37">
        <f t="shared" si="90"/>
        <v>10.274303117985495</v>
      </c>
    </row>
    <row r="414" spans="1:19" x14ac:dyDescent="0.2">
      <c r="A414" s="50"/>
      <c r="C414" s="56"/>
      <c r="D414" s="36">
        <v>7.0000000000000001E-3</v>
      </c>
      <c r="E414" s="36">
        <v>1501</v>
      </c>
      <c r="F414" s="48">
        <f t="shared" si="82"/>
        <v>0.62569444444444444</v>
      </c>
      <c r="G414" s="36">
        <v>1509</v>
      </c>
      <c r="H414" s="49">
        <f t="shared" si="83"/>
        <v>0.63124999999999998</v>
      </c>
      <c r="I414" s="49">
        <f t="shared" si="78"/>
        <v>0.63472222222222219</v>
      </c>
      <c r="J414" s="34" t="str">
        <f t="shared" si="79"/>
        <v/>
      </c>
      <c r="K414" s="34">
        <f t="shared" si="84"/>
        <v>7.9999999999999716</v>
      </c>
      <c r="L414" s="34">
        <f t="shared" si="80"/>
        <v>3</v>
      </c>
      <c r="M414" s="34">
        <f t="shared" ca="1" si="81"/>
        <v>1402</v>
      </c>
      <c r="N414" s="34">
        <f t="shared" ca="1" si="85"/>
        <v>71.999999999999901</v>
      </c>
      <c r="O414" s="34">
        <f t="shared" si="86"/>
        <v>1.7500000000000002E-2</v>
      </c>
      <c r="P414" s="37">
        <f t="shared" si="87"/>
        <v>3.9526049426535596E-3</v>
      </c>
      <c r="Q414" s="34">
        <f t="shared" si="88"/>
        <v>5.59999999999998E-2</v>
      </c>
      <c r="R414" s="34">
        <f t="shared" si="89"/>
        <v>7.3499999999999802E-2</v>
      </c>
      <c r="S414" s="37">
        <f t="shared" si="90"/>
        <v>5.9952604942653358E-2</v>
      </c>
    </row>
    <row r="415" spans="1:19" x14ac:dyDescent="0.2">
      <c r="A415" s="50">
        <v>41597</v>
      </c>
      <c r="B415" s="34">
        <v>835</v>
      </c>
      <c r="C415" s="56" t="s">
        <v>78</v>
      </c>
      <c r="D415" s="36">
        <v>0.01</v>
      </c>
      <c r="E415" s="36">
        <v>920</v>
      </c>
      <c r="F415" s="48">
        <f t="shared" si="82"/>
        <v>0.3888888888888889</v>
      </c>
      <c r="G415" s="36">
        <v>932</v>
      </c>
      <c r="H415" s="49">
        <f t="shared" si="83"/>
        <v>0.3972222222222222</v>
      </c>
      <c r="I415" s="49" t="str">
        <f t="shared" si="78"/>
        <v/>
      </c>
      <c r="J415" s="34">
        <f t="shared" si="79"/>
        <v>11.000000000000041</v>
      </c>
      <c r="K415" s="34">
        <f t="shared" si="84"/>
        <v>11.999999999999957</v>
      </c>
      <c r="L415" s="34">
        <f t="shared" si="80"/>
        <v>1</v>
      </c>
      <c r="M415" s="34">
        <f t="shared" ca="1" si="81"/>
        <v>835</v>
      </c>
      <c r="N415" s="34" t="str">
        <f t="shared" si="85"/>
        <v/>
      </c>
      <c r="O415" s="34">
        <f t="shared" si="86"/>
        <v>6.1050000000000235</v>
      </c>
      <c r="P415" s="37">
        <f t="shared" si="87"/>
        <v>2.5508568956558286</v>
      </c>
      <c r="Q415" s="34">
        <f t="shared" si="88"/>
        <v>0.11999999999999958</v>
      </c>
      <c r="R415" s="34">
        <f t="shared" si="89"/>
        <v>6.2250000000000227</v>
      </c>
      <c r="S415" s="37">
        <f t="shared" si="90"/>
        <v>2.6708568956558283</v>
      </c>
    </row>
    <row r="416" spans="1:19" x14ac:dyDescent="0.2">
      <c r="A416" s="50"/>
      <c r="C416" s="56"/>
      <c r="D416" s="36">
        <v>1.1000000000000001</v>
      </c>
      <c r="E416" s="36">
        <v>943</v>
      </c>
      <c r="F416" s="48">
        <f t="shared" si="82"/>
        <v>0.40486111111111112</v>
      </c>
      <c r="G416" s="36">
        <v>950</v>
      </c>
      <c r="H416" s="49">
        <f t="shared" si="83"/>
        <v>0.40972222222222227</v>
      </c>
      <c r="I416" s="49" t="str">
        <f t="shared" si="78"/>
        <v/>
      </c>
      <c r="J416" s="34">
        <f t="shared" si="79"/>
        <v>9.9999999999999645</v>
      </c>
      <c r="K416" s="34">
        <f t="shared" si="84"/>
        <v>7.0000000000000551</v>
      </c>
      <c r="L416" s="34">
        <f t="shared" si="80"/>
        <v>2</v>
      </c>
      <c r="M416" s="34">
        <f t="shared" ca="1" si="81"/>
        <v>835</v>
      </c>
      <c r="N416" s="34" t="str">
        <f t="shared" si="85"/>
        <v/>
      </c>
      <c r="O416" s="34">
        <f t="shared" si="86"/>
        <v>5.5349999999999806</v>
      </c>
      <c r="P416" s="37">
        <f t="shared" si="87"/>
        <v>2.1613547752855782</v>
      </c>
      <c r="Q416" s="34">
        <f t="shared" si="88"/>
        <v>7.7000000000000615</v>
      </c>
      <c r="R416" s="34">
        <f t="shared" si="89"/>
        <v>13.235000000000042</v>
      </c>
      <c r="S416" s="37">
        <f t="shared" si="90"/>
        <v>9.8613547752856405</v>
      </c>
    </row>
    <row r="417" spans="1:19" x14ac:dyDescent="0.2">
      <c r="A417" s="50"/>
      <c r="C417" s="56"/>
      <c r="D417" s="36">
        <v>7.0000000000000001E-3</v>
      </c>
      <c r="E417" s="36">
        <v>1000</v>
      </c>
      <c r="F417" s="48">
        <f t="shared" si="82"/>
        <v>0.41666666666666669</v>
      </c>
      <c r="G417" s="36">
        <v>1006</v>
      </c>
      <c r="H417" s="49">
        <f t="shared" si="83"/>
        <v>0.42083333333333334</v>
      </c>
      <c r="I417" s="49">
        <f t="shared" si="78"/>
        <v>0.42430555555555555</v>
      </c>
      <c r="J417" s="34" t="str">
        <f t="shared" si="79"/>
        <v/>
      </c>
      <c r="K417" s="34">
        <f t="shared" si="84"/>
        <v>5.9999999999999787</v>
      </c>
      <c r="L417" s="34">
        <f t="shared" si="80"/>
        <v>3</v>
      </c>
      <c r="M417" s="34">
        <f t="shared" ca="1" si="81"/>
        <v>835</v>
      </c>
      <c r="N417" s="34">
        <f t="shared" ca="1" si="85"/>
        <v>95.999999999999972</v>
      </c>
      <c r="O417" s="34">
        <f t="shared" si="86"/>
        <v>1.7500000000000002E-2</v>
      </c>
      <c r="P417" s="37">
        <f t="shared" si="87"/>
        <v>3.9526049426535596E-3</v>
      </c>
      <c r="Q417" s="34">
        <f t="shared" si="88"/>
        <v>4.199999999999985E-2</v>
      </c>
      <c r="R417" s="34">
        <f t="shared" si="89"/>
        <v>5.9499999999999852E-2</v>
      </c>
      <c r="S417" s="37">
        <f t="shared" si="90"/>
        <v>4.5952604942653408E-2</v>
      </c>
    </row>
    <row r="418" spans="1:19" x14ac:dyDescent="0.2">
      <c r="A418" s="50">
        <v>41597</v>
      </c>
      <c r="B418" s="34">
        <v>1355</v>
      </c>
      <c r="C418" s="56"/>
      <c r="D418" s="36">
        <v>0.01</v>
      </c>
      <c r="E418" s="36">
        <v>1415</v>
      </c>
      <c r="F418" s="48">
        <f t="shared" si="82"/>
        <v>0.59375</v>
      </c>
      <c r="G418" s="36">
        <v>1422</v>
      </c>
      <c r="H418" s="49">
        <f t="shared" si="83"/>
        <v>0.59861111111111109</v>
      </c>
      <c r="I418" s="49" t="str">
        <f t="shared" si="78"/>
        <v/>
      </c>
      <c r="J418" s="34">
        <f t="shared" si="79"/>
        <v>6.9999999999999751</v>
      </c>
      <c r="K418" s="34">
        <f t="shared" si="84"/>
        <v>6.9999999999999751</v>
      </c>
      <c r="L418" s="34">
        <f t="shared" si="80"/>
        <v>1</v>
      </c>
      <c r="M418" s="34">
        <f t="shared" ca="1" si="81"/>
        <v>1355</v>
      </c>
      <c r="N418" s="34" t="str">
        <f t="shared" si="85"/>
        <v/>
      </c>
      <c r="O418" s="34">
        <f t="shared" si="86"/>
        <v>3.8849999999999865</v>
      </c>
      <c r="P418" s="37">
        <f t="shared" si="87"/>
        <v>1.6232725699627883</v>
      </c>
      <c r="Q418" s="34">
        <f t="shared" si="88"/>
        <v>6.9999999999999757E-2</v>
      </c>
      <c r="R418" s="34">
        <f t="shared" si="89"/>
        <v>3.9549999999999863</v>
      </c>
      <c r="S418" s="37">
        <f t="shared" si="90"/>
        <v>1.6932725699627882</v>
      </c>
    </row>
    <row r="419" spans="1:19" x14ac:dyDescent="0.2">
      <c r="A419" s="50"/>
      <c r="C419" s="56"/>
      <c r="D419" s="36">
        <v>1.1000000000000001</v>
      </c>
      <c r="E419" s="36">
        <v>1429</v>
      </c>
      <c r="F419" s="48">
        <f t="shared" si="82"/>
        <v>0.60347222222222219</v>
      </c>
      <c r="G419" s="36">
        <v>1437</v>
      </c>
      <c r="H419" s="49">
        <f t="shared" si="83"/>
        <v>0.60902777777777783</v>
      </c>
      <c r="I419" s="49" t="str">
        <f t="shared" si="78"/>
        <v/>
      </c>
      <c r="J419" s="34">
        <f t="shared" si="79"/>
        <v>9.9999999999999645</v>
      </c>
      <c r="K419" s="34">
        <f t="shared" si="84"/>
        <v>8.0000000000001315</v>
      </c>
      <c r="L419" s="34">
        <f t="shared" si="80"/>
        <v>2</v>
      </c>
      <c r="M419" s="34">
        <f t="shared" ca="1" si="81"/>
        <v>1355</v>
      </c>
      <c r="N419" s="34" t="str">
        <f t="shared" si="85"/>
        <v/>
      </c>
      <c r="O419" s="34">
        <f t="shared" si="86"/>
        <v>5.5349999999999806</v>
      </c>
      <c r="P419" s="37">
        <f t="shared" si="87"/>
        <v>2.1613547752855782</v>
      </c>
      <c r="Q419" s="34">
        <f t="shared" si="88"/>
        <v>8.8000000000001446</v>
      </c>
      <c r="R419" s="34">
        <f t="shared" si="89"/>
        <v>14.335000000000125</v>
      </c>
      <c r="S419" s="37">
        <f t="shared" si="90"/>
        <v>10.961354775285724</v>
      </c>
    </row>
    <row r="420" spans="1:19" x14ac:dyDescent="0.2">
      <c r="A420" s="50"/>
      <c r="C420" s="56"/>
      <c r="D420" s="36">
        <v>7.0000000000000001E-3</v>
      </c>
      <c r="E420" s="36">
        <v>1447</v>
      </c>
      <c r="F420" s="48">
        <f t="shared" si="82"/>
        <v>0.61597222222222225</v>
      </c>
      <c r="G420" s="36">
        <v>1452</v>
      </c>
      <c r="H420" s="49">
        <f t="shared" si="83"/>
        <v>0.61944444444444446</v>
      </c>
      <c r="I420" s="49">
        <f t="shared" si="78"/>
        <v>0.62291666666666667</v>
      </c>
      <c r="J420" s="34" t="str">
        <f t="shared" si="79"/>
        <v/>
      </c>
      <c r="K420" s="34">
        <f t="shared" si="84"/>
        <v>4.9999999999999822</v>
      </c>
      <c r="L420" s="34">
        <f t="shared" si="80"/>
        <v>3</v>
      </c>
      <c r="M420" s="34">
        <f t="shared" ca="1" si="81"/>
        <v>1355</v>
      </c>
      <c r="N420" s="34">
        <f t="shared" ca="1" si="85"/>
        <v>62.000000000000099</v>
      </c>
      <c r="O420" s="34">
        <f t="shared" si="86"/>
        <v>1.7500000000000002E-2</v>
      </c>
      <c r="P420" s="37">
        <f t="shared" si="87"/>
        <v>3.9526049426535596E-3</v>
      </c>
      <c r="Q420" s="34">
        <f t="shared" si="88"/>
        <v>3.4999999999999878E-2</v>
      </c>
      <c r="R420" s="34">
        <f t="shared" si="89"/>
        <v>5.249999999999988E-2</v>
      </c>
      <c r="S420" s="37">
        <f t="shared" si="90"/>
        <v>3.8952604942653436E-2</v>
      </c>
    </row>
    <row r="421" spans="1:19" x14ac:dyDescent="0.2">
      <c r="A421" s="50">
        <v>41600</v>
      </c>
      <c r="B421" s="34">
        <v>809</v>
      </c>
      <c r="C421" s="56" t="s">
        <v>78</v>
      </c>
      <c r="D421" s="36">
        <v>0.01</v>
      </c>
      <c r="E421" s="36">
        <v>833</v>
      </c>
      <c r="F421" s="48">
        <f t="shared" si="82"/>
        <v>0.35625000000000001</v>
      </c>
      <c r="G421" s="36">
        <v>841</v>
      </c>
      <c r="H421" s="49">
        <f t="shared" si="83"/>
        <v>0.36180555555555555</v>
      </c>
      <c r="I421" s="49" t="str">
        <f t="shared" si="78"/>
        <v/>
      </c>
      <c r="J421" s="34">
        <f t="shared" si="79"/>
        <v>7.0000000000000551</v>
      </c>
      <c r="K421" s="34">
        <f t="shared" si="84"/>
        <v>7.9999999999999716</v>
      </c>
      <c r="L421" s="34">
        <f t="shared" si="80"/>
        <v>1</v>
      </c>
      <c r="M421" s="34">
        <f t="shared" ca="1" si="81"/>
        <v>809</v>
      </c>
      <c r="N421" s="34" t="str">
        <f t="shared" si="85"/>
        <v/>
      </c>
      <c r="O421" s="34">
        <f t="shared" si="86"/>
        <v>3.8850000000000309</v>
      </c>
      <c r="P421" s="37">
        <f t="shared" si="87"/>
        <v>1.6232725699628068</v>
      </c>
      <c r="Q421" s="34">
        <f t="shared" si="88"/>
        <v>7.9999999999999724E-2</v>
      </c>
      <c r="R421" s="34">
        <f t="shared" si="89"/>
        <v>3.9650000000000305</v>
      </c>
      <c r="S421" s="37">
        <f t="shared" si="90"/>
        <v>1.7032725699628064</v>
      </c>
    </row>
    <row r="422" spans="1:19" x14ac:dyDescent="0.2">
      <c r="A422" s="50"/>
      <c r="C422" s="56"/>
      <c r="D422" s="36">
        <v>1.1000000000000001</v>
      </c>
      <c r="E422" s="36">
        <v>848</v>
      </c>
      <c r="F422" s="48">
        <f t="shared" si="82"/>
        <v>0.3666666666666667</v>
      </c>
      <c r="G422" s="36">
        <v>853</v>
      </c>
      <c r="H422" s="49">
        <f t="shared" si="83"/>
        <v>0.37013888888888885</v>
      </c>
      <c r="I422" s="49" t="str">
        <f t="shared" si="78"/>
        <v/>
      </c>
      <c r="J422" s="34">
        <f t="shared" si="79"/>
        <v>11.000000000000041</v>
      </c>
      <c r="K422" s="34">
        <f t="shared" si="84"/>
        <v>4.9999999999999023</v>
      </c>
      <c r="L422" s="34">
        <f t="shared" si="80"/>
        <v>2</v>
      </c>
      <c r="M422" s="34">
        <f t="shared" ca="1" si="81"/>
        <v>809</v>
      </c>
      <c r="N422" s="34" t="str">
        <f t="shared" si="85"/>
        <v/>
      </c>
      <c r="O422" s="34">
        <f t="shared" si="86"/>
        <v>44.550000000000161</v>
      </c>
      <c r="P422" s="37">
        <f t="shared" si="87"/>
        <v>35.069722225197637</v>
      </c>
      <c r="Q422" s="34">
        <f t="shared" si="88"/>
        <v>5.4999999999998934</v>
      </c>
      <c r="R422" s="34">
        <f t="shared" si="89"/>
        <v>50.050000000000054</v>
      </c>
      <c r="S422" s="37">
        <f t="shared" si="90"/>
        <v>40.56972222519753</v>
      </c>
    </row>
    <row r="423" spans="1:19" x14ac:dyDescent="0.2">
      <c r="A423" s="50"/>
      <c r="C423" s="56"/>
      <c r="D423" s="36">
        <v>7</v>
      </c>
      <c r="E423" s="36">
        <v>904</v>
      </c>
      <c r="F423" s="48">
        <f t="shared" si="82"/>
        <v>0.37777777777777777</v>
      </c>
      <c r="G423" s="36">
        <v>909</v>
      </c>
      <c r="H423" s="49">
        <f t="shared" si="83"/>
        <v>0.38125000000000003</v>
      </c>
      <c r="I423" s="49">
        <f t="shared" si="78"/>
        <v>0.38472222222222224</v>
      </c>
      <c r="J423" s="34" t="str">
        <f t="shared" si="79"/>
        <v/>
      </c>
      <c r="K423" s="34">
        <f t="shared" si="84"/>
        <v>5.0000000000000622</v>
      </c>
      <c r="L423" s="34">
        <f t="shared" si="80"/>
        <v>3</v>
      </c>
      <c r="M423" s="34">
        <f t="shared" ca="1" si="81"/>
        <v>809</v>
      </c>
      <c r="N423" s="34">
        <f t="shared" ca="1" si="85"/>
        <v>65.000000000000014</v>
      </c>
      <c r="O423" s="34">
        <f t="shared" si="86"/>
        <v>17.5</v>
      </c>
      <c r="P423" s="37">
        <f t="shared" si="87"/>
        <v>2.2206131728700544</v>
      </c>
      <c r="Q423" s="34">
        <f t="shared" si="88"/>
        <v>35.000000000000433</v>
      </c>
      <c r="R423" s="34">
        <f t="shared" si="89"/>
        <v>52.500000000000433</v>
      </c>
      <c r="S423" s="37">
        <f t="shared" si="90"/>
        <v>37.220613172870486</v>
      </c>
    </row>
    <row r="424" spans="1:19" x14ac:dyDescent="0.2">
      <c r="A424" s="50">
        <v>41610</v>
      </c>
      <c r="B424" s="34">
        <v>846</v>
      </c>
      <c r="C424" s="56" t="s">
        <v>80</v>
      </c>
      <c r="D424" s="36">
        <v>0.01</v>
      </c>
      <c r="E424" s="36">
        <v>857</v>
      </c>
      <c r="F424" s="48">
        <f t="shared" si="82"/>
        <v>0.37291666666666662</v>
      </c>
      <c r="G424" s="36">
        <v>903</v>
      </c>
      <c r="H424" s="49">
        <f t="shared" si="83"/>
        <v>0.37708333333333338</v>
      </c>
      <c r="I424" s="49" t="str">
        <f t="shared" si="78"/>
        <v/>
      </c>
      <c r="J424" s="34">
        <f t="shared" si="79"/>
        <v>10.999999999999881</v>
      </c>
      <c r="K424" s="34">
        <f t="shared" si="84"/>
        <v>6.0000000000001386</v>
      </c>
      <c r="L424" s="34">
        <f t="shared" si="80"/>
        <v>1</v>
      </c>
      <c r="M424" s="34">
        <f t="shared" ca="1" si="81"/>
        <v>846</v>
      </c>
      <c r="N424" s="34" t="str">
        <f t="shared" si="85"/>
        <v/>
      </c>
      <c r="O424" s="34">
        <f t="shared" si="86"/>
        <v>5.5549999999999402</v>
      </c>
      <c r="P424" s="37">
        <f t="shared" si="87"/>
        <v>2.364784288528063</v>
      </c>
      <c r="Q424" s="34">
        <f t="shared" si="88"/>
        <v>6.0000000000001386E-2</v>
      </c>
      <c r="R424" s="34">
        <f t="shared" si="89"/>
        <v>5.6149999999999416</v>
      </c>
      <c r="S424" s="37">
        <f t="shared" si="90"/>
        <v>2.4247842885280644</v>
      </c>
    </row>
    <row r="425" spans="1:19" x14ac:dyDescent="0.2">
      <c r="A425" s="50"/>
      <c r="C425" s="56"/>
      <c r="D425" s="36">
        <v>1</v>
      </c>
      <c r="E425" s="36">
        <v>914</v>
      </c>
      <c r="F425" s="48">
        <f t="shared" si="82"/>
        <v>0.38472222222222219</v>
      </c>
      <c r="G425" s="36">
        <v>920</v>
      </c>
      <c r="H425" s="49">
        <f t="shared" si="83"/>
        <v>0.3888888888888889</v>
      </c>
      <c r="I425" s="49" t="str">
        <f t="shared" si="78"/>
        <v/>
      </c>
      <c r="J425" s="34">
        <f t="shared" si="79"/>
        <v>9.9999999999999645</v>
      </c>
      <c r="K425" s="34">
        <f t="shared" si="84"/>
        <v>6.0000000000000586</v>
      </c>
      <c r="L425" s="34">
        <f t="shared" si="80"/>
        <v>2</v>
      </c>
      <c r="M425" s="34">
        <f t="shared" ca="1" si="81"/>
        <v>846</v>
      </c>
      <c r="N425" s="34" t="str">
        <f t="shared" si="85"/>
        <v/>
      </c>
      <c r="O425" s="34">
        <f t="shared" si="86"/>
        <v>5.0499999999999821</v>
      </c>
      <c r="P425" s="37">
        <f t="shared" si="87"/>
        <v>2.149803898661891</v>
      </c>
      <c r="Q425" s="34">
        <f t="shared" si="88"/>
        <v>6.0000000000000586</v>
      </c>
      <c r="R425" s="34">
        <f t="shared" si="89"/>
        <v>11.05000000000004</v>
      </c>
      <c r="S425" s="37">
        <f t="shared" si="90"/>
        <v>8.1498038986619505</v>
      </c>
    </row>
    <row r="426" spans="1:19" x14ac:dyDescent="0.2">
      <c r="A426" s="50"/>
      <c r="C426" s="56"/>
      <c r="D426" s="36">
        <v>0.01</v>
      </c>
      <c r="E426" s="36">
        <v>930</v>
      </c>
      <c r="F426" s="48">
        <f t="shared" si="82"/>
        <v>0.39583333333333331</v>
      </c>
      <c r="G426" s="36">
        <v>948</v>
      </c>
      <c r="H426" s="49">
        <f t="shared" si="83"/>
        <v>0.40833333333333338</v>
      </c>
      <c r="I426" s="49" t="str">
        <f t="shared" si="78"/>
        <v/>
      </c>
      <c r="J426" s="34">
        <f t="shared" si="79"/>
        <v>11.999999999999957</v>
      </c>
      <c r="K426" s="34">
        <f t="shared" si="84"/>
        <v>18.000000000000096</v>
      </c>
      <c r="L426" s="34">
        <f t="shared" si="80"/>
        <v>3</v>
      </c>
      <c r="M426" s="34">
        <f t="shared" ca="1" si="81"/>
        <v>846</v>
      </c>
      <c r="N426" s="34" t="str">
        <f t="shared" si="85"/>
        <v/>
      </c>
      <c r="O426" s="34">
        <f t="shared" si="86"/>
        <v>6.0599999999999783</v>
      </c>
      <c r="P426" s="37">
        <f t="shared" si="87"/>
        <v>2.5797646783942696</v>
      </c>
      <c r="Q426" s="34">
        <f t="shared" si="88"/>
        <v>0.18000000000000096</v>
      </c>
      <c r="R426" s="34">
        <f t="shared" si="89"/>
        <v>6.2399999999999789</v>
      </c>
      <c r="S426" s="37">
        <f t="shared" si="90"/>
        <v>2.7597646783942706</v>
      </c>
    </row>
    <row r="427" spans="1:19" x14ac:dyDescent="0.2">
      <c r="A427" s="50"/>
      <c r="C427" s="56"/>
      <c r="D427" s="36">
        <v>1</v>
      </c>
      <c r="E427" s="36">
        <v>1000</v>
      </c>
      <c r="F427" s="48">
        <f t="shared" si="82"/>
        <v>0.41666666666666669</v>
      </c>
      <c r="G427" s="36">
        <v>1007</v>
      </c>
      <c r="H427" s="49">
        <f t="shared" si="83"/>
        <v>0.42152777777777778</v>
      </c>
      <c r="I427" s="49" t="str">
        <f t="shared" si="78"/>
        <v/>
      </c>
      <c r="J427" s="34">
        <f t="shared" si="79"/>
        <v>11.999999999999957</v>
      </c>
      <c r="K427" s="34">
        <f t="shared" si="84"/>
        <v>6.9999999999999751</v>
      </c>
      <c r="L427" s="34">
        <f t="shared" si="80"/>
        <v>4</v>
      </c>
      <c r="M427" s="34">
        <f t="shared" ca="1" si="81"/>
        <v>846</v>
      </c>
      <c r="N427" s="34" t="str">
        <f t="shared" si="85"/>
        <v/>
      </c>
      <c r="O427" s="34">
        <f t="shared" si="86"/>
        <v>6.0599999999999783</v>
      </c>
      <c r="P427" s="37">
        <f t="shared" si="87"/>
        <v>2.5797646783942696</v>
      </c>
      <c r="Q427" s="34">
        <f t="shared" si="88"/>
        <v>6.9999999999999751</v>
      </c>
      <c r="R427" s="34">
        <f t="shared" si="89"/>
        <v>13.059999999999953</v>
      </c>
      <c r="S427" s="37">
        <f t="shared" si="90"/>
        <v>9.5797646783942447</v>
      </c>
    </row>
    <row r="428" spans="1:19" x14ac:dyDescent="0.2">
      <c r="A428" s="50"/>
      <c r="C428" s="56"/>
      <c r="D428" s="36">
        <v>0.01</v>
      </c>
      <c r="E428" s="36">
        <v>1019</v>
      </c>
      <c r="F428" s="48">
        <f t="shared" si="82"/>
        <v>0.42986111111111108</v>
      </c>
      <c r="G428" s="36">
        <v>1023</v>
      </c>
      <c r="H428" s="49">
        <f t="shared" si="83"/>
        <v>0.43263888888888885</v>
      </c>
      <c r="I428" s="49" t="str">
        <f t="shared" si="78"/>
        <v/>
      </c>
      <c r="J428" s="34">
        <f t="shared" si="79"/>
        <v>9.000000000000048</v>
      </c>
      <c r="K428" s="34">
        <f t="shared" si="84"/>
        <v>3.9999999999999858</v>
      </c>
      <c r="L428" s="34">
        <f t="shared" si="80"/>
        <v>5</v>
      </c>
      <c r="M428" s="34">
        <f t="shared" ca="1" si="81"/>
        <v>846</v>
      </c>
      <c r="N428" s="34" t="str">
        <f t="shared" si="85"/>
        <v/>
      </c>
      <c r="O428" s="34">
        <f t="shared" si="86"/>
        <v>4.5450000000000239</v>
      </c>
      <c r="P428" s="37">
        <f t="shared" si="87"/>
        <v>1.9348235087957193</v>
      </c>
      <c r="Q428" s="34">
        <f t="shared" si="88"/>
        <v>3.9999999999999862E-2</v>
      </c>
      <c r="R428" s="34">
        <f t="shared" si="89"/>
        <v>4.5850000000000239</v>
      </c>
      <c r="S428" s="37">
        <f t="shared" si="90"/>
        <v>1.9748235087957191</v>
      </c>
    </row>
    <row r="429" spans="1:19" x14ac:dyDescent="0.2">
      <c r="A429" s="50"/>
      <c r="C429" s="56"/>
      <c r="D429" s="36">
        <v>1</v>
      </c>
      <c r="E429" s="36">
        <v>1032</v>
      </c>
      <c r="F429" s="48">
        <f t="shared" si="82"/>
        <v>0.43888888888888888</v>
      </c>
      <c r="G429" s="36">
        <v>1035</v>
      </c>
      <c r="H429" s="49">
        <f t="shared" si="83"/>
        <v>0.44097222222222227</v>
      </c>
      <c r="I429" s="49" t="str">
        <f t="shared" si="78"/>
        <v/>
      </c>
      <c r="J429" s="34">
        <f t="shared" si="79"/>
        <v>9.9999999999999645</v>
      </c>
      <c r="K429" s="34">
        <f t="shared" si="84"/>
        <v>3.0000000000000693</v>
      </c>
      <c r="L429" s="34">
        <f t="shared" si="80"/>
        <v>6</v>
      </c>
      <c r="M429" s="34">
        <f t="shared" ca="1" si="81"/>
        <v>846</v>
      </c>
      <c r="N429" s="34" t="str">
        <f t="shared" si="85"/>
        <v/>
      </c>
      <c r="O429" s="34">
        <f t="shared" si="86"/>
        <v>5.0499999999999821</v>
      </c>
      <c r="P429" s="37">
        <f t="shared" si="87"/>
        <v>2.149803898661891</v>
      </c>
      <c r="Q429" s="34">
        <f t="shared" si="88"/>
        <v>3.0000000000000693</v>
      </c>
      <c r="R429" s="34">
        <f t="shared" si="89"/>
        <v>8.0500000000000504</v>
      </c>
      <c r="S429" s="37">
        <f t="shared" si="90"/>
        <v>5.1498038986619603</v>
      </c>
    </row>
    <row r="430" spans="1:19" x14ac:dyDescent="0.2">
      <c r="A430" s="50"/>
      <c r="C430" s="56"/>
      <c r="D430" s="36">
        <v>0.01</v>
      </c>
      <c r="E430" s="36">
        <v>1045</v>
      </c>
      <c r="F430" s="48">
        <f t="shared" si="82"/>
        <v>0.44791666666666669</v>
      </c>
      <c r="G430" s="36">
        <v>1051</v>
      </c>
      <c r="H430" s="49">
        <f t="shared" si="83"/>
        <v>0.45208333333333334</v>
      </c>
      <c r="I430" s="49">
        <f t="shared" si="78"/>
        <v>0.45555555555555555</v>
      </c>
      <c r="J430" s="34" t="str">
        <f t="shared" si="79"/>
        <v/>
      </c>
      <c r="K430" s="34">
        <f t="shared" si="84"/>
        <v>5.9999999999999787</v>
      </c>
      <c r="L430" s="34">
        <f t="shared" si="80"/>
        <v>7</v>
      </c>
      <c r="M430" s="34">
        <f t="shared" ca="1" si="81"/>
        <v>846</v>
      </c>
      <c r="N430" s="34">
        <f t="shared" ca="1" si="85"/>
        <v>129.99999999999994</v>
      </c>
      <c r="O430" s="34">
        <f t="shared" si="86"/>
        <v>2.5000000000000001E-2</v>
      </c>
      <c r="P430" s="37">
        <f t="shared" si="87"/>
        <v>5.4281443780592247E-3</v>
      </c>
      <c r="Q430" s="34">
        <f t="shared" si="88"/>
        <v>5.999999999999979E-2</v>
      </c>
      <c r="R430" s="34">
        <f t="shared" si="89"/>
        <v>8.4999999999999798E-2</v>
      </c>
      <c r="S430" s="37">
        <f t="shared" si="90"/>
        <v>6.5428144378059008E-2</v>
      </c>
    </row>
    <row r="431" spans="1:19" x14ac:dyDescent="0.2">
      <c r="A431" s="50">
        <v>41610</v>
      </c>
      <c r="B431" s="34">
        <v>1409</v>
      </c>
      <c r="C431" s="56"/>
      <c r="D431" s="36">
        <v>0.01</v>
      </c>
      <c r="E431" s="36">
        <v>1437</v>
      </c>
      <c r="F431" s="48">
        <f t="shared" si="82"/>
        <v>0.60902777777777783</v>
      </c>
      <c r="G431" s="36">
        <v>1444</v>
      </c>
      <c r="H431" s="49">
        <f t="shared" si="83"/>
        <v>0.61388888888888882</v>
      </c>
      <c r="I431" s="49" t="str">
        <f t="shared" si="78"/>
        <v/>
      </c>
      <c r="J431" s="34">
        <f t="shared" si="79"/>
        <v>9.0000000000001279</v>
      </c>
      <c r="K431" s="34">
        <f t="shared" si="84"/>
        <v>6.9999999999998153</v>
      </c>
      <c r="L431" s="34">
        <f t="shared" si="80"/>
        <v>1</v>
      </c>
      <c r="M431" s="34">
        <f t="shared" ca="1" si="81"/>
        <v>1409</v>
      </c>
      <c r="N431" s="34" t="str">
        <f t="shared" si="85"/>
        <v/>
      </c>
      <c r="O431" s="34">
        <f t="shared" si="86"/>
        <v>4.9950000000000712</v>
      </c>
      <c r="P431" s="37">
        <f t="shared" si="87"/>
        <v>2.0870647328093366</v>
      </c>
      <c r="Q431" s="34">
        <f t="shared" si="88"/>
        <v>6.9999999999998161E-2</v>
      </c>
      <c r="R431" s="34">
        <f t="shared" si="89"/>
        <v>5.0650000000000697</v>
      </c>
      <c r="S431" s="37">
        <f t="shared" si="90"/>
        <v>2.1570647328093346</v>
      </c>
    </row>
    <row r="432" spans="1:19" x14ac:dyDescent="0.2">
      <c r="A432" s="50"/>
      <c r="C432" s="56"/>
      <c r="D432" s="36">
        <v>1.1000000000000001</v>
      </c>
      <c r="E432" s="36">
        <v>1453</v>
      </c>
      <c r="F432" s="48">
        <f t="shared" si="82"/>
        <v>0.62013888888888891</v>
      </c>
      <c r="G432" s="36">
        <v>1505</v>
      </c>
      <c r="H432" s="49">
        <f t="shared" si="83"/>
        <v>0.62847222222222221</v>
      </c>
      <c r="I432" s="49" t="str">
        <f t="shared" si="78"/>
        <v/>
      </c>
      <c r="J432" s="34">
        <f t="shared" si="79"/>
        <v>9.9999999999999645</v>
      </c>
      <c r="K432" s="34">
        <f t="shared" si="84"/>
        <v>11.999999999999957</v>
      </c>
      <c r="L432" s="34">
        <f t="shared" si="80"/>
        <v>2</v>
      </c>
      <c r="M432" s="34">
        <f t="shared" ca="1" si="81"/>
        <v>1409</v>
      </c>
      <c r="N432" s="34" t="str">
        <f t="shared" si="85"/>
        <v/>
      </c>
      <c r="O432" s="34">
        <f t="shared" si="86"/>
        <v>5.5349999999999806</v>
      </c>
      <c r="P432" s="37">
        <f t="shared" si="87"/>
        <v>2.1613547752855782</v>
      </c>
      <c r="Q432" s="34">
        <f t="shared" si="88"/>
        <v>13.199999999999955</v>
      </c>
      <c r="R432" s="34">
        <f t="shared" si="89"/>
        <v>18.734999999999935</v>
      </c>
      <c r="S432" s="37">
        <f t="shared" si="90"/>
        <v>15.361354775285534</v>
      </c>
    </row>
    <row r="433" spans="1:19" x14ac:dyDescent="0.2">
      <c r="A433" s="50"/>
      <c r="C433" s="56"/>
      <c r="D433" s="36">
        <v>7.0000000000000001E-3</v>
      </c>
      <c r="E433" s="36">
        <v>1515</v>
      </c>
      <c r="F433" s="48">
        <f t="shared" si="82"/>
        <v>0.63541666666666663</v>
      </c>
      <c r="G433" s="36">
        <v>1523</v>
      </c>
      <c r="H433" s="49">
        <f t="shared" si="83"/>
        <v>0.64097222222222217</v>
      </c>
      <c r="I433" s="49">
        <f t="shared" si="78"/>
        <v>0.64444444444444438</v>
      </c>
      <c r="J433" s="34" t="str">
        <f t="shared" si="79"/>
        <v/>
      </c>
      <c r="K433" s="34">
        <f t="shared" si="84"/>
        <v>7.9999999999999716</v>
      </c>
      <c r="L433" s="34">
        <f t="shared" si="80"/>
        <v>3</v>
      </c>
      <c r="M433" s="34">
        <f t="shared" ca="1" si="81"/>
        <v>1409</v>
      </c>
      <c r="N433" s="34">
        <f t="shared" ca="1" si="85"/>
        <v>78.999999999999886</v>
      </c>
      <c r="O433" s="34">
        <f t="shared" si="86"/>
        <v>1.7500000000000002E-2</v>
      </c>
      <c r="P433" s="37">
        <f t="shared" si="87"/>
        <v>3.9526049426535596E-3</v>
      </c>
      <c r="Q433" s="34">
        <f t="shared" si="88"/>
        <v>5.59999999999998E-2</v>
      </c>
      <c r="R433" s="34">
        <f t="shared" si="89"/>
        <v>7.3499999999999802E-2</v>
      </c>
      <c r="S433" s="37">
        <f t="shared" si="90"/>
        <v>5.9952604942653358E-2</v>
      </c>
    </row>
    <row r="434" spans="1:19" x14ac:dyDescent="0.2">
      <c r="A434" s="50">
        <v>41611</v>
      </c>
      <c r="B434" s="34">
        <v>846</v>
      </c>
      <c r="C434" s="56" t="s">
        <v>78</v>
      </c>
      <c r="D434" s="36">
        <v>0.01</v>
      </c>
      <c r="E434" s="36">
        <v>937</v>
      </c>
      <c r="F434" s="48">
        <f t="shared" si="82"/>
        <v>0.40069444444444446</v>
      </c>
      <c r="G434" s="36">
        <v>943</v>
      </c>
      <c r="H434" s="49">
        <f t="shared" si="83"/>
        <v>0.40486111111111112</v>
      </c>
      <c r="I434" s="49" t="str">
        <f t="shared" si="78"/>
        <v/>
      </c>
      <c r="J434" s="34">
        <f t="shared" si="79"/>
        <v>9.000000000000048</v>
      </c>
      <c r="K434" s="34">
        <f t="shared" si="84"/>
        <v>5.9999999999999787</v>
      </c>
      <c r="L434" s="34">
        <f t="shared" si="80"/>
        <v>1</v>
      </c>
      <c r="M434" s="34">
        <f t="shared" ca="1" si="81"/>
        <v>846</v>
      </c>
      <c r="N434" s="34" t="str">
        <f t="shared" si="85"/>
        <v/>
      </c>
      <c r="O434" s="34">
        <f t="shared" si="86"/>
        <v>4.9950000000000268</v>
      </c>
      <c r="P434" s="37">
        <f t="shared" si="87"/>
        <v>2.0870647328093179</v>
      </c>
      <c r="Q434" s="34">
        <f t="shared" si="88"/>
        <v>5.999999999999979E-2</v>
      </c>
      <c r="R434" s="34">
        <f t="shared" si="89"/>
        <v>5.0550000000000264</v>
      </c>
      <c r="S434" s="37">
        <f t="shared" si="90"/>
        <v>2.1470647328093175</v>
      </c>
    </row>
    <row r="435" spans="1:19" x14ac:dyDescent="0.2">
      <c r="A435" s="50"/>
      <c r="C435" s="56"/>
      <c r="D435" s="36">
        <v>1.1000000000000001</v>
      </c>
      <c r="E435" s="36">
        <v>952</v>
      </c>
      <c r="F435" s="48">
        <f t="shared" si="82"/>
        <v>0.41111111111111115</v>
      </c>
      <c r="G435" s="36">
        <v>956</v>
      </c>
      <c r="H435" s="49">
        <f t="shared" si="83"/>
        <v>0.41388888888888892</v>
      </c>
      <c r="I435" s="49" t="str">
        <f t="shared" si="78"/>
        <v/>
      </c>
      <c r="J435" s="34">
        <f t="shared" si="79"/>
        <v>9.9999999999999645</v>
      </c>
      <c r="K435" s="34">
        <f t="shared" si="84"/>
        <v>3.9999999999999858</v>
      </c>
      <c r="L435" s="34">
        <f t="shared" si="80"/>
        <v>2</v>
      </c>
      <c r="M435" s="34">
        <f t="shared" ca="1" si="81"/>
        <v>846</v>
      </c>
      <c r="N435" s="34" t="str">
        <f t="shared" si="85"/>
        <v/>
      </c>
      <c r="O435" s="34">
        <f t="shared" si="86"/>
        <v>5.5349999999999806</v>
      </c>
      <c r="P435" s="37">
        <f t="shared" si="87"/>
        <v>2.1613547752855782</v>
      </c>
      <c r="Q435" s="34">
        <f t="shared" si="88"/>
        <v>4.3999999999999844</v>
      </c>
      <c r="R435" s="34">
        <f t="shared" si="89"/>
        <v>9.934999999999965</v>
      </c>
      <c r="S435" s="37">
        <f t="shared" si="90"/>
        <v>6.5613547752855625</v>
      </c>
    </row>
    <row r="436" spans="1:19" x14ac:dyDescent="0.2">
      <c r="A436" s="50"/>
      <c r="C436" s="56"/>
      <c r="D436" s="36">
        <v>7.0000000000000001E-3</v>
      </c>
      <c r="E436" s="36">
        <v>1006</v>
      </c>
      <c r="F436" s="48">
        <f t="shared" si="82"/>
        <v>0.42083333333333334</v>
      </c>
      <c r="G436" s="36">
        <v>1009</v>
      </c>
      <c r="H436" s="49">
        <f t="shared" si="83"/>
        <v>0.42291666666666666</v>
      </c>
      <c r="I436" s="49">
        <f t="shared" si="78"/>
        <v>0.42638888888888887</v>
      </c>
      <c r="J436" s="34" t="str">
        <f t="shared" si="79"/>
        <v/>
      </c>
      <c r="K436" s="34">
        <f t="shared" si="84"/>
        <v>2.9999999999999893</v>
      </c>
      <c r="L436" s="34">
        <f t="shared" si="80"/>
        <v>3</v>
      </c>
      <c r="M436" s="34">
        <f t="shared" ca="1" si="81"/>
        <v>846</v>
      </c>
      <c r="N436" s="34">
        <f t="shared" ca="1" si="85"/>
        <v>87.999999999999929</v>
      </c>
      <c r="O436" s="34">
        <f t="shared" si="86"/>
        <v>1.7500000000000002E-2</v>
      </c>
      <c r="P436" s="37">
        <f t="shared" si="87"/>
        <v>3.9526049426535596E-3</v>
      </c>
      <c r="Q436" s="34">
        <f t="shared" si="88"/>
        <v>2.0999999999999925E-2</v>
      </c>
      <c r="R436" s="34">
        <f t="shared" si="89"/>
        <v>3.8499999999999923E-2</v>
      </c>
      <c r="S436" s="37">
        <f t="shared" si="90"/>
        <v>2.4952604942653486E-2</v>
      </c>
    </row>
    <row r="437" spans="1:19" x14ac:dyDescent="0.2">
      <c r="A437" s="50">
        <v>41611</v>
      </c>
      <c r="B437" s="34">
        <v>1309</v>
      </c>
      <c r="C437" s="56"/>
      <c r="D437" s="36">
        <v>0.01</v>
      </c>
      <c r="E437" s="36">
        <v>1323</v>
      </c>
      <c r="F437" s="48">
        <f t="shared" si="82"/>
        <v>0.55763888888888891</v>
      </c>
      <c r="G437" s="36">
        <v>1324</v>
      </c>
      <c r="H437" s="49">
        <f t="shared" si="83"/>
        <v>0.55833333333333335</v>
      </c>
      <c r="I437" s="49" t="str">
        <f t="shared" si="78"/>
        <v/>
      </c>
      <c r="J437" s="34">
        <f t="shared" si="79"/>
        <v>13.99999999999995</v>
      </c>
      <c r="K437" s="34">
        <f t="shared" si="84"/>
        <v>0.99999999999999645</v>
      </c>
      <c r="L437" s="34">
        <f t="shared" si="80"/>
        <v>1</v>
      </c>
      <c r="M437" s="34">
        <f t="shared" ca="1" si="81"/>
        <v>1309</v>
      </c>
      <c r="N437" s="34" t="str">
        <f t="shared" si="85"/>
        <v/>
      </c>
      <c r="O437" s="34">
        <f t="shared" si="86"/>
        <v>700.06999999999755</v>
      </c>
      <c r="P437" s="37">
        <f t="shared" si="87"/>
        <v>151.98951831697349</v>
      </c>
      <c r="Q437" s="34">
        <f t="shared" si="88"/>
        <v>9.9999999999999655E-3</v>
      </c>
      <c r="R437" s="34">
        <f t="shared" si="89"/>
        <v>700.07999999999754</v>
      </c>
      <c r="S437" s="37">
        <f t="shared" si="90"/>
        <v>151.99951831697348</v>
      </c>
    </row>
    <row r="438" spans="1:19" x14ac:dyDescent="0.2">
      <c r="A438" s="50"/>
      <c r="C438" s="56"/>
      <c r="D438" s="36">
        <v>100</v>
      </c>
      <c r="E438" s="36">
        <v>1338</v>
      </c>
      <c r="F438" s="48">
        <f t="shared" si="82"/>
        <v>0.56805555555555554</v>
      </c>
      <c r="G438" s="36">
        <v>1357</v>
      </c>
      <c r="H438" s="49">
        <f t="shared" si="83"/>
        <v>0.58124999999999993</v>
      </c>
      <c r="I438" s="49">
        <f t="shared" si="78"/>
        <v>0.58472222222222214</v>
      </c>
      <c r="J438" s="34" t="str">
        <f t="shared" si="79"/>
        <v/>
      </c>
      <c r="K438" s="34">
        <f t="shared" si="84"/>
        <v>18.999999999999932</v>
      </c>
      <c r="L438" s="34">
        <f t="shared" si="80"/>
        <v>2</v>
      </c>
      <c r="M438" s="34">
        <f t="shared" ca="1" si="81"/>
        <v>1309</v>
      </c>
      <c r="N438" s="34">
        <f t="shared" ca="1" si="85"/>
        <v>52.999999999999815</v>
      </c>
      <c r="O438" s="34">
        <f t="shared" si="86"/>
        <v>250</v>
      </c>
      <c r="P438" s="37">
        <f t="shared" si="87"/>
        <v>27.143420404993254</v>
      </c>
      <c r="Q438" s="34">
        <f t="shared" si="88"/>
        <v>1899.9999999999932</v>
      </c>
      <c r="R438" s="34">
        <f t="shared" si="89"/>
        <v>2149.9999999999932</v>
      </c>
      <c r="S438" s="37">
        <f t="shared" si="90"/>
        <v>1927.1434204049865</v>
      </c>
    </row>
    <row r="439" spans="1:19" x14ac:dyDescent="0.2">
      <c r="A439" s="50">
        <v>41612</v>
      </c>
      <c r="B439" s="34">
        <v>846</v>
      </c>
      <c r="C439" s="56" t="s">
        <v>80</v>
      </c>
      <c r="D439" s="36">
        <v>0.01</v>
      </c>
      <c r="E439" s="36">
        <v>858</v>
      </c>
      <c r="F439" s="48">
        <f t="shared" si="82"/>
        <v>0.37361111111111112</v>
      </c>
      <c r="G439" s="36">
        <v>901</v>
      </c>
      <c r="H439" s="49">
        <f t="shared" si="83"/>
        <v>0.3756944444444445</v>
      </c>
      <c r="I439" s="49" t="str">
        <f t="shared" si="78"/>
        <v/>
      </c>
      <c r="J439" s="34">
        <f t="shared" si="79"/>
        <v>6.9999999999998952</v>
      </c>
      <c r="K439" s="34">
        <f t="shared" si="84"/>
        <v>3.0000000000000693</v>
      </c>
      <c r="L439" s="34">
        <f t="shared" si="80"/>
        <v>1</v>
      </c>
      <c r="M439" s="34">
        <f t="shared" ca="1" si="81"/>
        <v>846</v>
      </c>
      <c r="N439" s="34" t="str">
        <f t="shared" si="85"/>
        <v/>
      </c>
      <c r="O439" s="34">
        <f t="shared" si="86"/>
        <v>0.38499999999999424</v>
      </c>
      <c r="P439" s="37">
        <f t="shared" si="87"/>
        <v>0.27361621771209166</v>
      </c>
      <c r="Q439" s="34">
        <f t="shared" si="88"/>
        <v>3.0000000000000693E-2</v>
      </c>
      <c r="R439" s="34">
        <f t="shared" si="89"/>
        <v>0.41499999999999493</v>
      </c>
      <c r="S439" s="37">
        <f t="shared" si="90"/>
        <v>0.30361621771209235</v>
      </c>
    </row>
    <row r="440" spans="1:19" x14ac:dyDescent="0.2">
      <c r="A440" s="50"/>
      <c r="C440" s="56"/>
      <c r="D440" s="36">
        <v>0.1</v>
      </c>
      <c r="E440" s="36">
        <v>908</v>
      </c>
      <c r="F440" s="48">
        <f t="shared" si="82"/>
        <v>0.38055555555555554</v>
      </c>
      <c r="G440" s="36">
        <v>917</v>
      </c>
      <c r="H440" s="49">
        <f t="shared" si="83"/>
        <v>0.38680555555555557</v>
      </c>
      <c r="I440" s="49" t="str">
        <f t="shared" si="78"/>
        <v/>
      </c>
      <c r="J440" s="34">
        <f t="shared" si="79"/>
        <v>5.9999999999999787</v>
      </c>
      <c r="K440" s="34">
        <f t="shared" si="84"/>
        <v>9.000000000000048</v>
      </c>
      <c r="L440" s="34">
        <f t="shared" si="80"/>
        <v>2</v>
      </c>
      <c r="M440" s="34">
        <f t="shared" ca="1" si="81"/>
        <v>846</v>
      </c>
      <c r="N440" s="34" t="str">
        <f t="shared" si="85"/>
        <v/>
      </c>
      <c r="O440" s="34">
        <f t="shared" si="86"/>
        <v>1.0499999999999963</v>
      </c>
      <c r="P440" s="37">
        <f t="shared" si="87"/>
        <v>0.98222743286128666</v>
      </c>
      <c r="Q440" s="34">
        <f t="shared" si="88"/>
        <v>0.9000000000000048</v>
      </c>
      <c r="R440" s="34">
        <f t="shared" si="89"/>
        <v>1.9500000000000011</v>
      </c>
      <c r="S440" s="37">
        <f t="shared" si="90"/>
        <v>1.8822274328612916</v>
      </c>
    </row>
    <row r="441" spans="1:19" x14ac:dyDescent="0.2">
      <c r="A441" s="50"/>
      <c r="C441" s="56"/>
      <c r="D441" s="36">
        <v>0.25</v>
      </c>
      <c r="E441" s="36">
        <v>923</v>
      </c>
      <c r="F441" s="48">
        <f t="shared" si="82"/>
        <v>0.39097222222222222</v>
      </c>
      <c r="G441" s="36">
        <v>929</v>
      </c>
      <c r="H441" s="49">
        <f t="shared" si="83"/>
        <v>0.39513888888888887</v>
      </c>
      <c r="I441" s="49" t="str">
        <f t="shared" si="78"/>
        <v/>
      </c>
      <c r="J441" s="34">
        <f t="shared" si="79"/>
        <v>4.0000000000000657</v>
      </c>
      <c r="K441" s="34">
        <f t="shared" si="84"/>
        <v>5.9999999999999787</v>
      </c>
      <c r="L441" s="34">
        <f t="shared" si="80"/>
        <v>3</v>
      </c>
      <c r="M441" s="34">
        <f t="shared" ca="1" si="81"/>
        <v>846</v>
      </c>
      <c r="N441" s="34" t="str">
        <f t="shared" si="85"/>
        <v/>
      </c>
      <c r="O441" s="34">
        <f t="shared" si="86"/>
        <v>0.80000000000001315</v>
      </c>
      <c r="P441" s="37">
        <f t="shared" si="87"/>
        <v>0.78305016332908117</v>
      </c>
      <c r="Q441" s="34">
        <f t="shared" si="88"/>
        <v>1.4999999999999947</v>
      </c>
      <c r="R441" s="34">
        <f t="shared" si="89"/>
        <v>2.3000000000000078</v>
      </c>
      <c r="S441" s="37">
        <f t="shared" si="90"/>
        <v>2.2830501633290758</v>
      </c>
    </row>
    <row r="442" spans="1:19" x14ac:dyDescent="0.2">
      <c r="A442" s="50"/>
      <c r="C442" s="56"/>
      <c r="D442" s="36">
        <v>0.15</v>
      </c>
      <c r="E442" s="36">
        <v>933</v>
      </c>
      <c r="F442" s="48">
        <f t="shared" si="82"/>
        <v>0.3979166666666667</v>
      </c>
      <c r="G442" s="36">
        <v>939</v>
      </c>
      <c r="H442" s="49">
        <f t="shared" si="83"/>
        <v>0.40208333333333335</v>
      </c>
      <c r="I442" s="49" t="str">
        <f t="shared" si="78"/>
        <v/>
      </c>
      <c r="J442" s="34">
        <f t="shared" si="79"/>
        <v>7.0000000000000551</v>
      </c>
      <c r="K442" s="34">
        <f t="shared" si="84"/>
        <v>5.9999999999999787</v>
      </c>
      <c r="L442" s="34">
        <f t="shared" si="80"/>
        <v>4</v>
      </c>
      <c r="M442" s="34">
        <f t="shared" ca="1" si="81"/>
        <v>846</v>
      </c>
      <c r="N442" s="34" t="str">
        <f t="shared" si="85"/>
        <v/>
      </c>
      <c r="O442" s="34">
        <f t="shared" si="86"/>
        <v>4.3750000000000346</v>
      </c>
      <c r="P442" s="37">
        <f t="shared" si="87"/>
        <v>3.3376423096313101</v>
      </c>
      <c r="Q442" s="34">
        <f t="shared" si="88"/>
        <v>0.8999999999999968</v>
      </c>
      <c r="R442" s="34">
        <f t="shared" si="89"/>
        <v>5.2750000000000314</v>
      </c>
      <c r="S442" s="37">
        <f t="shared" si="90"/>
        <v>4.2376423096313065</v>
      </c>
    </row>
    <row r="443" spans="1:19" x14ac:dyDescent="0.2">
      <c r="A443" s="50"/>
      <c r="C443" s="56"/>
      <c r="D443" s="36">
        <v>1.1000000000000001</v>
      </c>
      <c r="E443" s="36">
        <v>946</v>
      </c>
      <c r="F443" s="48">
        <f t="shared" si="82"/>
        <v>0.4069444444444445</v>
      </c>
      <c r="G443" s="36">
        <v>947</v>
      </c>
      <c r="H443" s="49">
        <f t="shared" si="83"/>
        <v>0.40763888888888888</v>
      </c>
      <c r="I443" s="49" t="str">
        <f t="shared" si="78"/>
        <v/>
      </c>
      <c r="J443" s="34">
        <f t="shared" si="79"/>
        <v>7.0000000000000551</v>
      </c>
      <c r="K443" s="34">
        <f t="shared" si="84"/>
        <v>0.99999999999991651</v>
      </c>
      <c r="L443" s="34">
        <f t="shared" si="80"/>
        <v>5</v>
      </c>
      <c r="M443" s="34">
        <f t="shared" ca="1" si="81"/>
        <v>846</v>
      </c>
      <c r="N443" s="34" t="str">
        <f t="shared" si="85"/>
        <v/>
      </c>
      <c r="O443" s="34">
        <f t="shared" si="86"/>
        <v>4.0600000000000325</v>
      </c>
      <c r="P443" s="37">
        <f t="shared" si="87"/>
        <v>2.5028318965960348</v>
      </c>
      <c r="Q443" s="34">
        <f t="shared" si="88"/>
        <v>1.0999999999999082</v>
      </c>
      <c r="R443" s="34">
        <f t="shared" si="89"/>
        <v>5.1599999999999406</v>
      </c>
      <c r="S443" s="37">
        <f t="shared" si="90"/>
        <v>3.6028318965959429</v>
      </c>
    </row>
    <row r="444" spans="1:19" x14ac:dyDescent="0.2">
      <c r="A444" s="50"/>
      <c r="C444" s="56"/>
      <c r="D444" s="36">
        <v>0.06</v>
      </c>
      <c r="E444" s="36">
        <v>954</v>
      </c>
      <c r="F444" s="48">
        <f t="shared" si="82"/>
        <v>0.41250000000000003</v>
      </c>
      <c r="G444" s="36">
        <v>959</v>
      </c>
      <c r="H444" s="49">
        <f t="shared" si="83"/>
        <v>0.41597222222222219</v>
      </c>
      <c r="I444" s="49" t="str">
        <f t="shared" si="78"/>
        <v/>
      </c>
      <c r="J444" s="34">
        <f t="shared" si="79"/>
        <v>9.000000000000048</v>
      </c>
      <c r="K444" s="34">
        <f t="shared" si="84"/>
        <v>4.9999999999999023</v>
      </c>
      <c r="L444" s="34">
        <f t="shared" si="80"/>
        <v>6</v>
      </c>
      <c r="M444" s="34">
        <f t="shared" ca="1" si="81"/>
        <v>846</v>
      </c>
      <c r="N444" s="34" t="str">
        <f t="shared" si="85"/>
        <v/>
      </c>
      <c r="O444" s="34">
        <f t="shared" si="86"/>
        <v>7.0200000000000378</v>
      </c>
      <c r="P444" s="37">
        <f t="shared" si="87"/>
        <v>4.0262703890724492</v>
      </c>
      <c r="Q444" s="34">
        <f t="shared" si="88"/>
        <v>0.2999999999999941</v>
      </c>
      <c r="R444" s="34">
        <f t="shared" si="89"/>
        <v>7.3200000000000323</v>
      </c>
      <c r="S444" s="37">
        <f t="shared" si="90"/>
        <v>4.3262703890724437</v>
      </c>
    </row>
    <row r="445" spans="1:19" x14ac:dyDescent="0.2">
      <c r="A445" s="50"/>
      <c r="C445" s="56"/>
      <c r="D445" s="36">
        <v>1.5</v>
      </c>
      <c r="E445" s="36">
        <v>1008</v>
      </c>
      <c r="F445" s="48">
        <f t="shared" si="82"/>
        <v>0.42222222222222222</v>
      </c>
      <c r="G445" s="36">
        <v>1011</v>
      </c>
      <c r="H445" s="49">
        <f t="shared" si="83"/>
        <v>0.42430555555555555</v>
      </c>
      <c r="I445" s="49" t="str">
        <f t="shared" si="78"/>
        <v/>
      </c>
      <c r="J445" s="34">
        <f t="shared" si="79"/>
        <v>5.0000000000000622</v>
      </c>
      <c r="K445" s="34">
        <f t="shared" si="84"/>
        <v>2.9999999999999893</v>
      </c>
      <c r="L445" s="34">
        <f t="shared" si="80"/>
        <v>7</v>
      </c>
      <c r="M445" s="34">
        <f t="shared" ca="1" si="81"/>
        <v>846</v>
      </c>
      <c r="N445" s="34" t="str">
        <f t="shared" si="85"/>
        <v/>
      </c>
      <c r="O445" s="34">
        <f t="shared" si="86"/>
        <v>5.2500000000000657</v>
      </c>
      <c r="P445" s="37">
        <f t="shared" si="87"/>
        <v>4.9111103654846637</v>
      </c>
      <c r="Q445" s="34">
        <f t="shared" si="88"/>
        <v>4.499999999999984</v>
      </c>
      <c r="R445" s="34">
        <f t="shared" si="89"/>
        <v>9.7500000000000497</v>
      </c>
      <c r="S445" s="37">
        <f t="shared" si="90"/>
        <v>9.4111103654846477</v>
      </c>
    </row>
    <row r="446" spans="1:19" x14ac:dyDescent="0.2">
      <c r="A446" s="50"/>
      <c r="C446" s="56"/>
      <c r="D446" s="36">
        <v>0.6</v>
      </c>
      <c r="E446" s="36">
        <v>1016</v>
      </c>
      <c r="F446" s="48">
        <f t="shared" si="82"/>
        <v>0.42777777777777781</v>
      </c>
      <c r="G446" s="36">
        <v>1024</v>
      </c>
      <c r="H446" s="49">
        <f t="shared" si="83"/>
        <v>0.43333333333333335</v>
      </c>
      <c r="I446" s="49" t="str">
        <f t="shared" si="78"/>
        <v/>
      </c>
      <c r="J446" s="34">
        <f t="shared" si="79"/>
        <v>13.99999999999995</v>
      </c>
      <c r="K446" s="34">
        <f t="shared" si="84"/>
        <v>7.9999999999999716</v>
      </c>
      <c r="L446" s="34">
        <f t="shared" si="80"/>
        <v>8</v>
      </c>
      <c r="M446" s="34">
        <f t="shared" ca="1" si="81"/>
        <v>846</v>
      </c>
      <c r="N446" s="34" t="str">
        <f t="shared" si="85"/>
        <v/>
      </c>
      <c r="O446" s="34">
        <f t="shared" si="86"/>
        <v>4.3399999999999848</v>
      </c>
      <c r="P446" s="37">
        <f t="shared" si="87"/>
        <v>2.3874284489263764</v>
      </c>
      <c r="Q446" s="34">
        <f t="shared" si="88"/>
        <v>4.7999999999999829</v>
      </c>
      <c r="R446" s="34">
        <f t="shared" si="89"/>
        <v>9.1399999999999686</v>
      </c>
      <c r="S446" s="37">
        <f t="shared" si="90"/>
        <v>7.1874284489263598</v>
      </c>
    </row>
    <row r="447" spans="1:19" x14ac:dyDescent="0.2">
      <c r="A447" s="50"/>
      <c r="C447" s="56"/>
      <c r="D447" s="36">
        <v>0.02</v>
      </c>
      <c r="E447" s="36">
        <v>1038</v>
      </c>
      <c r="F447" s="48">
        <f t="shared" si="82"/>
        <v>0.44305555555555554</v>
      </c>
      <c r="G447" s="36">
        <v>1043</v>
      </c>
      <c r="H447" s="49">
        <f t="shared" si="83"/>
        <v>0.4465277777777778</v>
      </c>
      <c r="I447" s="49" t="str">
        <f t="shared" si="78"/>
        <v/>
      </c>
      <c r="J447" s="34">
        <f t="shared" si="79"/>
        <v>3.9999999999999858</v>
      </c>
      <c r="K447" s="34">
        <f t="shared" si="84"/>
        <v>5.0000000000000622</v>
      </c>
      <c r="L447" s="34">
        <f t="shared" si="80"/>
        <v>9</v>
      </c>
      <c r="M447" s="34">
        <f t="shared" ca="1" si="81"/>
        <v>846</v>
      </c>
      <c r="N447" s="34" t="str">
        <f t="shared" si="85"/>
        <v/>
      </c>
      <c r="O447" s="34">
        <f t="shared" si="86"/>
        <v>5.9999999999999783E-2</v>
      </c>
      <c r="P447" s="37">
        <f t="shared" si="87"/>
        <v>5.7711964361593968E-2</v>
      </c>
      <c r="Q447" s="34">
        <f t="shared" si="88"/>
        <v>0.10000000000000124</v>
      </c>
      <c r="R447" s="34">
        <f t="shared" si="89"/>
        <v>0.16000000000000103</v>
      </c>
      <c r="S447" s="37">
        <f t="shared" si="90"/>
        <v>0.15771196436159521</v>
      </c>
    </row>
    <row r="448" spans="1:19" x14ac:dyDescent="0.2">
      <c r="A448" s="50"/>
      <c r="C448" s="56"/>
      <c r="D448" s="36">
        <v>0.01</v>
      </c>
      <c r="E448" s="36">
        <v>1047</v>
      </c>
      <c r="F448" s="48">
        <f t="shared" si="82"/>
        <v>0.44930555555555557</v>
      </c>
      <c r="G448" s="36">
        <v>1052</v>
      </c>
      <c r="H448" s="49">
        <f t="shared" si="83"/>
        <v>0.45277777777777778</v>
      </c>
      <c r="I448" s="49">
        <f t="shared" si="78"/>
        <v>0.45624999999999999</v>
      </c>
      <c r="J448" s="34" t="str">
        <f t="shared" si="79"/>
        <v/>
      </c>
      <c r="K448" s="34">
        <f t="shared" si="84"/>
        <v>4.9999999999999822</v>
      </c>
      <c r="L448" s="34">
        <f t="shared" si="80"/>
        <v>10</v>
      </c>
      <c r="M448" s="34">
        <f t="shared" ca="1" si="81"/>
        <v>846</v>
      </c>
      <c r="N448" s="34">
        <f t="shared" ca="1" si="85"/>
        <v>130.99999999999994</v>
      </c>
      <c r="O448" s="34">
        <f t="shared" si="86"/>
        <v>2.5000000000000001E-2</v>
      </c>
      <c r="P448" s="37">
        <f t="shared" si="87"/>
        <v>5.4281443780592247E-3</v>
      </c>
      <c r="Q448" s="34">
        <f t="shared" si="88"/>
        <v>4.9999999999999822E-2</v>
      </c>
      <c r="R448" s="34">
        <f t="shared" si="89"/>
        <v>7.4999999999999817E-2</v>
      </c>
      <c r="S448" s="37">
        <f t="shared" si="90"/>
        <v>5.5428144378059048E-2</v>
      </c>
    </row>
    <row r="449" spans="1:19" x14ac:dyDescent="0.2">
      <c r="A449" s="50">
        <v>41613</v>
      </c>
      <c r="B449" s="34">
        <v>853</v>
      </c>
      <c r="C449" s="56">
        <v>4</v>
      </c>
      <c r="D449" s="34">
        <v>0.1</v>
      </c>
      <c r="E449" s="36">
        <v>920</v>
      </c>
      <c r="F449" s="48">
        <f t="shared" si="82"/>
        <v>0.3888888888888889</v>
      </c>
      <c r="G449" s="36">
        <v>921</v>
      </c>
      <c r="H449" s="49">
        <f t="shared" si="83"/>
        <v>0.38958333333333334</v>
      </c>
      <c r="I449" s="49" t="str">
        <f t="shared" si="78"/>
        <v/>
      </c>
      <c r="J449" s="34">
        <f t="shared" si="79"/>
        <v>6.9999999999999751</v>
      </c>
      <c r="K449" s="34">
        <f t="shared" si="84"/>
        <v>0.99999999999999645</v>
      </c>
      <c r="L449" s="34">
        <f t="shared" si="80"/>
        <v>1</v>
      </c>
      <c r="M449" s="34">
        <f t="shared" ca="1" si="81"/>
        <v>853</v>
      </c>
      <c r="N449" s="34" t="str">
        <f t="shared" si="85"/>
        <v/>
      </c>
      <c r="O449" s="34">
        <f t="shared" si="86"/>
        <v>35.349999999999874</v>
      </c>
      <c r="P449" s="37">
        <f t="shared" si="87"/>
        <v>15.048336148060541</v>
      </c>
      <c r="Q449" s="34">
        <f t="shared" si="88"/>
        <v>9.9999999999999645E-2</v>
      </c>
      <c r="R449" s="34">
        <f t="shared" si="89"/>
        <v>35.449999999999875</v>
      </c>
      <c r="S449" s="37">
        <f t="shared" si="90"/>
        <v>15.14833614806054</v>
      </c>
    </row>
    <row r="450" spans="1:19" x14ac:dyDescent="0.2">
      <c r="A450" s="50"/>
      <c r="C450" s="56"/>
      <c r="D450" s="36">
        <v>10</v>
      </c>
      <c r="E450" s="36">
        <v>928</v>
      </c>
      <c r="F450" s="48">
        <f t="shared" si="82"/>
        <v>0.39444444444444443</v>
      </c>
      <c r="G450" s="36">
        <v>930</v>
      </c>
      <c r="H450" s="49">
        <f t="shared" si="83"/>
        <v>0.39583333333333331</v>
      </c>
      <c r="I450" s="49" t="str">
        <f t="shared" si="78"/>
        <v/>
      </c>
      <c r="J450" s="34">
        <f t="shared" si="79"/>
        <v>3.9999999999999858</v>
      </c>
      <c r="K450" s="34">
        <f t="shared" si="84"/>
        <v>1.9999999999999929</v>
      </c>
      <c r="L450" s="34">
        <f t="shared" si="80"/>
        <v>2</v>
      </c>
      <c r="M450" s="34">
        <f t="shared" ca="1" si="81"/>
        <v>853</v>
      </c>
      <c r="N450" s="34" t="str">
        <f t="shared" si="85"/>
        <v/>
      </c>
      <c r="O450" s="34">
        <f t="shared" si="86"/>
        <v>419.99999999999852</v>
      </c>
      <c r="P450" s="37">
        <f t="shared" si="87"/>
        <v>253.69424057354826</v>
      </c>
      <c r="Q450" s="34">
        <f t="shared" si="88"/>
        <v>19.999999999999929</v>
      </c>
      <c r="R450" s="34">
        <f t="shared" si="89"/>
        <v>439.99999999999847</v>
      </c>
      <c r="S450" s="37">
        <f t="shared" si="90"/>
        <v>273.6942405735482</v>
      </c>
    </row>
    <row r="451" spans="1:19" x14ac:dyDescent="0.2">
      <c r="A451" s="50"/>
      <c r="C451" s="56"/>
      <c r="D451" s="36">
        <v>200</v>
      </c>
      <c r="E451" s="36">
        <v>934</v>
      </c>
      <c r="F451" s="48">
        <f t="shared" si="82"/>
        <v>0.39861111111111108</v>
      </c>
      <c r="G451" s="36">
        <v>1155</v>
      </c>
      <c r="H451" s="49">
        <f t="shared" si="83"/>
        <v>0.49652777777777773</v>
      </c>
      <c r="I451" s="49">
        <f t="shared" si="78"/>
        <v>0.49999999999999994</v>
      </c>
      <c r="J451" s="34" t="str">
        <f t="shared" si="79"/>
        <v/>
      </c>
      <c r="K451" s="34">
        <f t="shared" si="84"/>
        <v>140.99999999999997</v>
      </c>
      <c r="L451" s="34">
        <f t="shared" si="80"/>
        <v>3</v>
      </c>
      <c r="M451" s="34">
        <f t="shared" ca="1" si="81"/>
        <v>853</v>
      </c>
      <c r="N451" s="34">
        <f t="shared" ca="1" si="85"/>
        <v>186.99999999999997</v>
      </c>
      <c r="O451" s="34">
        <f t="shared" si="86"/>
        <v>500</v>
      </c>
      <c r="P451" s="37">
        <f t="shared" si="87"/>
        <v>52.318172546220183</v>
      </c>
      <c r="Q451" s="34">
        <f t="shared" si="88"/>
        <v>28199.999999999993</v>
      </c>
      <c r="R451" s="34">
        <f t="shared" si="89"/>
        <v>28699.999999999993</v>
      </c>
      <c r="S451" s="37">
        <f t="shared" si="90"/>
        <v>28252.318172546213</v>
      </c>
    </row>
    <row r="452" spans="1:19" x14ac:dyDescent="0.2">
      <c r="A452" s="50">
        <v>41614</v>
      </c>
      <c r="B452" s="34">
        <v>922</v>
      </c>
      <c r="C452" s="56">
        <v>4</v>
      </c>
      <c r="D452" s="36">
        <v>0.01</v>
      </c>
      <c r="E452" s="36">
        <v>937</v>
      </c>
      <c r="F452" s="48">
        <f t="shared" si="82"/>
        <v>0.40069444444444446</v>
      </c>
      <c r="G452" s="36">
        <v>939</v>
      </c>
      <c r="H452" s="49">
        <f t="shared" si="83"/>
        <v>0.40208333333333335</v>
      </c>
      <c r="I452" s="49" t="str">
        <f t="shared" si="78"/>
        <v/>
      </c>
      <c r="J452" s="34">
        <f t="shared" si="79"/>
        <v>11.000000000000041</v>
      </c>
      <c r="K452" s="34">
        <f t="shared" si="84"/>
        <v>1.9999999999999929</v>
      </c>
      <c r="L452" s="34">
        <f t="shared" si="80"/>
        <v>1</v>
      </c>
      <c r="M452" s="34">
        <f t="shared" ca="1" si="81"/>
        <v>922</v>
      </c>
      <c r="N452" s="34" t="str">
        <f t="shared" si="85"/>
        <v/>
      </c>
      <c r="O452" s="34">
        <f t="shared" si="86"/>
        <v>550.05500000000211</v>
      </c>
      <c r="P452" s="37">
        <f t="shared" si="87"/>
        <v>119.42033582048003</v>
      </c>
      <c r="Q452" s="34">
        <f t="shared" si="88"/>
        <v>1.9999999999999931E-2</v>
      </c>
      <c r="R452" s="34">
        <f t="shared" si="89"/>
        <v>550.07500000000209</v>
      </c>
      <c r="S452" s="37">
        <f t="shared" si="90"/>
        <v>119.44033582048003</v>
      </c>
    </row>
    <row r="453" spans="1:19" x14ac:dyDescent="0.2">
      <c r="A453" s="50"/>
      <c r="C453" s="56"/>
      <c r="D453" s="36">
        <v>100</v>
      </c>
      <c r="E453" s="36">
        <v>950</v>
      </c>
      <c r="F453" s="48">
        <f t="shared" si="82"/>
        <v>0.40972222222222227</v>
      </c>
      <c r="G453" s="36">
        <v>1010</v>
      </c>
      <c r="H453" s="49">
        <f t="shared" si="83"/>
        <v>0.4236111111111111</v>
      </c>
      <c r="I453" s="49">
        <f t="shared" si="78"/>
        <v>0.42708333333333331</v>
      </c>
      <c r="J453" s="34" t="str">
        <f t="shared" si="79"/>
        <v/>
      </c>
      <c r="K453" s="34">
        <f t="shared" si="84"/>
        <v>19.999999999999929</v>
      </c>
      <c r="L453" s="34">
        <f t="shared" si="80"/>
        <v>2</v>
      </c>
      <c r="M453" s="34">
        <f t="shared" ca="1" si="81"/>
        <v>922</v>
      </c>
      <c r="N453" s="34">
        <f t="shared" ca="1" si="85"/>
        <v>52.999999999999972</v>
      </c>
      <c r="O453" s="34">
        <f t="shared" si="86"/>
        <v>250</v>
      </c>
      <c r="P453" s="37">
        <f t="shared" si="87"/>
        <v>27.143420404993254</v>
      </c>
      <c r="Q453" s="34">
        <f t="shared" si="88"/>
        <v>1999.999999999993</v>
      </c>
      <c r="R453" s="34">
        <f t="shared" si="89"/>
        <v>2249.9999999999927</v>
      </c>
      <c r="S453" s="37">
        <f t="shared" si="90"/>
        <v>2027.1434204049863</v>
      </c>
    </row>
    <row r="454" spans="1:19" x14ac:dyDescent="0.2">
      <c r="A454" s="50">
        <v>41614</v>
      </c>
      <c r="B454" s="34">
        <v>1032</v>
      </c>
      <c r="C454" s="56"/>
      <c r="D454" s="36">
        <v>100</v>
      </c>
      <c r="E454" s="36">
        <v>1102</v>
      </c>
      <c r="F454" s="48">
        <f t="shared" si="82"/>
        <v>0.4597222222222222</v>
      </c>
      <c r="G454" s="36">
        <v>1122</v>
      </c>
      <c r="H454" s="49">
        <f t="shared" si="83"/>
        <v>0.47361111111111115</v>
      </c>
      <c r="I454" s="49">
        <f t="shared" si="78"/>
        <v>0.47708333333333336</v>
      </c>
      <c r="J454" s="34" t="str">
        <f t="shared" si="79"/>
        <v/>
      </c>
      <c r="K454" s="34">
        <f t="shared" si="84"/>
        <v>20.000000000000089</v>
      </c>
      <c r="L454" s="34">
        <f t="shared" si="80"/>
        <v>1</v>
      </c>
      <c r="M454" s="34">
        <f t="shared" ca="1" si="81"/>
        <v>1032</v>
      </c>
      <c r="N454" s="34">
        <f t="shared" ca="1" si="85"/>
        <v>55.000000000000043</v>
      </c>
      <c r="O454" s="34">
        <f t="shared" si="86"/>
        <v>250</v>
      </c>
      <c r="P454" s="37">
        <f t="shared" si="87"/>
        <v>27.143420404993254</v>
      </c>
      <c r="Q454" s="34">
        <f t="shared" si="88"/>
        <v>2000.0000000000089</v>
      </c>
      <c r="R454" s="34">
        <f t="shared" si="89"/>
        <v>2250.0000000000091</v>
      </c>
      <c r="S454" s="37">
        <f t="shared" si="90"/>
        <v>2027.1434204050022</v>
      </c>
    </row>
    <row r="455" spans="1:19" x14ac:dyDescent="0.2">
      <c r="A455" s="50">
        <v>41614</v>
      </c>
      <c r="B455" s="34">
        <v>1138</v>
      </c>
      <c r="C455" s="56"/>
      <c r="D455" s="36">
        <v>10</v>
      </c>
      <c r="E455" s="36">
        <v>1157</v>
      </c>
      <c r="F455" s="48">
        <f t="shared" si="82"/>
        <v>0.49791666666666662</v>
      </c>
      <c r="G455" s="36">
        <v>1217</v>
      </c>
      <c r="H455" s="49">
        <f t="shared" si="83"/>
        <v>0.51180555555555551</v>
      </c>
      <c r="I455" s="49">
        <f t="shared" si="78"/>
        <v>0.51527777777777772</v>
      </c>
      <c r="J455" s="34" t="str">
        <f t="shared" si="79"/>
        <v/>
      </c>
      <c r="K455" s="34">
        <f t="shared" si="84"/>
        <v>20.000000000000007</v>
      </c>
      <c r="L455" s="34">
        <f t="shared" si="80"/>
        <v>1</v>
      </c>
      <c r="M455" s="34">
        <f t="shared" ca="1" si="81"/>
        <v>1138</v>
      </c>
      <c r="N455" s="34">
        <f t="shared" ca="1" si="85"/>
        <v>43.999999999999922</v>
      </c>
      <c r="O455" s="34">
        <f t="shared" si="86"/>
        <v>25</v>
      </c>
      <c r="P455" s="37">
        <f t="shared" si="87"/>
        <v>3.1021051639523365</v>
      </c>
      <c r="Q455" s="34">
        <f t="shared" si="88"/>
        <v>200.00000000000006</v>
      </c>
      <c r="R455" s="34">
        <f t="shared" si="89"/>
        <v>225.00000000000006</v>
      </c>
      <c r="S455" s="37">
        <f t="shared" si="90"/>
        <v>203.10210516395239</v>
      </c>
    </row>
    <row r="456" spans="1:19" x14ac:dyDescent="0.2">
      <c r="A456" s="50">
        <v>41614</v>
      </c>
      <c r="B456" s="34">
        <v>1253</v>
      </c>
      <c r="C456" s="56"/>
      <c r="D456" s="36">
        <v>10</v>
      </c>
      <c r="E456" s="36">
        <v>1316</v>
      </c>
      <c r="F456" s="48">
        <f t="shared" si="82"/>
        <v>0.55277777777777781</v>
      </c>
      <c r="G456" s="36">
        <v>1325</v>
      </c>
      <c r="H456" s="49">
        <f t="shared" si="83"/>
        <v>0.55902777777777779</v>
      </c>
      <c r="I456" s="49">
        <f t="shared" si="78"/>
        <v>0.5625</v>
      </c>
      <c r="J456" s="34" t="str">
        <f t="shared" si="79"/>
        <v/>
      </c>
      <c r="K456" s="34">
        <f t="shared" si="84"/>
        <v>8.999999999999968</v>
      </c>
      <c r="L456" s="34">
        <f t="shared" si="80"/>
        <v>1</v>
      </c>
      <c r="M456" s="34">
        <f t="shared" ca="1" si="81"/>
        <v>1253</v>
      </c>
      <c r="N456" s="34">
        <f t="shared" ca="1" si="85"/>
        <v>37.000000000000028</v>
      </c>
      <c r="O456" s="34">
        <f t="shared" si="86"/>
        <v>25</v>
      </c>
      <c r="P456" s="37">
        <f t="shared" si="87"/>
        <v>3.1021051639523365</v>
      </c>
      <c r="Q456" s="34">
        <f t="shared" si="88"/>
        <v>89.999999999999687</v>
      </c>
      <c r="R456" s="34">
        <f t="shared" si="89"/>
        <v>114.99999999999969</v>
      </c>
      <c r="S456" s="37">
        <f t="shared" si="90"/>
        <v>93.102105163952018</v>
      </c>
    </row>
    <row r="457" spans="1:19" x14ac:dyDescent="0.2">
      <c r="A457" s="50">
        <v>41614</v>
      </c>
      <c r="B457" s="34">
        <v>1411</v>
      </c>
      <c r="C457" s="56"/>
      <c r="D457" s="36">
        <v>10</v>
      </c>
      <c r="E457" s="36">
        <v>1428</v>
      </c>
      <c r="F457" s="48">
        <f t="shared" si="82"/>
        <v>0.60277777777777775</v>
      </c>
      <c r="G457" s="36">
        <v>1444</v>
      </c>
      <c r="H457" s="49">
        <f t="shared" si="83"/>
        <v>0.61388888888888882</v>
      </c>
      <c r="I457" s="49">
        <f t="shared" si="78"/>
        <v>0.61736111111111103</v>
      </c>
      <c r="J457" s="34" t="str">
        <f t="shared" si="79"/>
        <v/>
      </c>
      <c r="K457" s="34">
        <f t="shared" si="84"/>
        <v>15.999999999999943</v>
      </c>
      <c r="L457" s="34">
        <f t="shared" si="80"/>
        <v>1</v>
      </c>
      <c r="M457" s="34">
        <f t="shared" ca="1" si="81"/>
        <v>1411</v>
      </c>
      <c r="N457" s="34">
        <f t="shared" ca="1" si="85"/>
        <v>37.999999999999865</v>
      </c>
      <c r="O457" s="34">
        <f t="shared" si="86"/>
        <v>25</v>
      </c>
      <c r="P457" s="37">
        <f t="shared" si="87"/>
        <v>3.1021051639523365</v>
      </c>
      <c r="Q457" s="34">
        <f t="shared" si="88"/>
        <v>159.99999999999943</v>
      </c>
      <c r="R457" s="34">
        <f t="shared" si="89"/>
        <v>184.99999999999943</v>
      </c>
      <c r="S457" s="37">
        <f t="shared" si="90"/>
        <v>163.10210516395176</v>
      </c>
    </row>
    <row r="458" spans="1:19" x14ac:dyDescent="0.2">
      <c r="A458" s="50">
        <v>41614</v>
      </c>
      <c r="B458" s="34">
        <v>1510</v>
      </c>
      <c r="C458" s="56"/>
      <c r="D458" s="36">
        <v>10</v>
      </c>
      <c r="E458" s="36">
        <v>1529</v>
      </c>
      <c r="F458" s="48">
        <f t="shared" si="82"/>
        <v>0.64513888888888882</v>
      </c>
      <c r="G458" s="36">
        <v>1545</v>
      </c>
      <c r="H458" s="49">
        <f t="shared" si="83"/>
        <v>0.65625</v>
      </c>
      <c r="I458" s="49">
        <f t="shared" si="78"/>
        <v>0.65972222222222221</v>
      </c>
      <c r="J458" s="34" t="str">
        <f t="shared" si="79"/>
        <v/>
      </c>
      <c r="K458" s="34">
        <f t="shared" si="84"/>
        <v>16.000000000000103</v>
      </c>
      <c r="L458" s="34">
        <f t="shared" si="80"/>
        <v>1</v>
      </c>
      <c r="M458" s="34">
        <f t="shared" ca="1" si="81"/>
        <v>1510</v>
      </c>
      <c r="N458" s="34">
        <f t="shared" ca="1" si="85"/>
        <v>40.000000000000014</v>
      </c>
      <c r="O458" s="34">
        <f t="shared" si="86"/>
        <v>25</v>
      </c>
      <c r="P458" s="37">
        <f t="shared" si="87"/>
        <v>3.1021051639523365</v>
      </c>
      <c r="Q458" s="34">
        <f t="shared" si="88"/>
        <v>160.00000000000102</v>
      </c>
      <c r="R458" s="34">
        <f t="shared" si="89"/>
        <v>185.00000000000102</v>
      </c>
      <c r="S458" s="37">
        <f t="shared" si="90"/>
        <v>163.10210516395335</v>
      </c>
    </row>
    <row r="459" spans="1:19" x14ac:dyDescent="0.2">
      <c r="A459" s="50">
        <v>41617</v>
      </c>
      <c r="B459" s="34">
        <v>951</v>
      </c>
      <c r="C459" s="56">
        <v>3</v>
      </c>
      <c r="D459" s="36">
        <v>0.01</v>
      </c>
      <c r="E459" s="36">
        <v>1033</v>
      </c>
      <c r="F459" s="48">
        <f t="shared" si="82"/>
        <v>0.43958333333333338</v>
      </c>
      <c r="G459" s="36">
        <v>1120</v>
      </c>
      <c r="H459" s="49">
        <f t="shared" si="83"/>
        <v>0.47222222222222227</v>
      </c>
      <c r="I459" s="49" t="str">
        <f t="shared" si="78"/>
        <v/>
      </c>
      <c r="J459" s="34">
        <f t="shared" si="79"/>
        <v>12.999999999999954</v>
      </c>
      <c r="K459" s="34">
        <f t="shared" si="84"/>
        <v>46.999999999999993</v>
      </c>
      <c r="L459" s="34">
        <f t="shared" si="80"/>
        <v>1</v>
      </c>
      <c r="M459" s="34">
        <f t="shared" ca="1" si="81"/>
        <v>951</v>
      </c>
      <c r="N459" s="34" t="str">
        <f t="shared" si="85"/>
        <v/>
      </c>
      <c r="O459" s="34">
        <f t="shared" si="86"/>
        <v>6.5649999999999764</v>
      </c>
      <c r="P459" s="37">
        <f t="shared" si="87"/>
        <v>2.7947450682604584</v>
      </c>
      <c r="Q459" s="34">
        <f t="shared" si="88"/>
        <v>0.46999999999999992</v>
      </c>
      <c r="R459" s="34">
        <f t="shared" si="89"/>
        <v>7.0349999999999762</v>
      </c>
      <c r="S459" s="37">
        <f t="shared" si="90"/>
        <v>3.2647450682604582</v>
      </c>
    </row>
    <row r="460" spans="1:19" x14ac:dyDescent="0.2">
      <c r="A460" s="50"/>
      <c r="C460" s="56"/>
      <c r="D460" s="36">
        <v>1</v>
      </c>
      <c r="E460" s="36">
        <v>1133</v>
      </c>
      <c r="F460" s="48">
        <f t="shared" si="82"/>
        <v>0.48125000000000001</v>
      </c>
      <c r="G460" s="36">
        <v>1208</v>
      </c>
      <c r="H460" s="49">
        <f t="shared" si="83"/>
        <v>0.50555555555555554</v>
      </c>
      <c r="I460" s="49">
        <f t="shared" si="78"/>
        <v>0.50902777777777775</v>
      </c>
      <c r="J460" s="34" t="str">
        <f t="shared" si="79"/>
        <v/>
      </c>
      <c r="K460" s="34">
        <f t="shared" si="84"/>
        <v>34.999999999999957</v>
      </c>
      <c r="L460" s="34">
        <f t="shared" si="80"/>
        <v>2</v>
      </c>
      <c r="M460" s="34">
        <f t="shared" ca="1" si="81"/>
        <v>951</v>
      </c>
      <c r="N460" s="34">
        <f t="shared" ca="1" si="85"/>
        <v>141.99999999999997</v>
      </c>
      <c r="O460" s="34">
        <f t="shared" si="86"/>
        <v>2.5</v>
      </c>
      <c r="P460" s="37">
        <f t="shared" si="87"/>
        <v>0.36191198291773735</v>
      </c>
      <c r="Q460" s="34">
        <f t="shared" si="88"/>
        <v>34.999999999999957</v>
      </c>
      <c r="R460" s="34">
        <f t="shared" si="89"/>
        <v>37.499999999999957</v>
      </c>
      <c r="S460" s="37">
        <f t="shared" si="90"/>
        <v>35.361911982917697</v>
      </c>
    </row>
    <row r="461" spans="1:19" x14ac:dyDescent="0.2">
      <c r="A461" s="50">
        <v>41617</v>
      </c>
      <c r="B461" s="34">
        <v>1408</v>
      </c>
      <c r="C461" s="56"/>
      <c r="D461" s="36">
        <v>10</v>
      </c>
      <c r="E461" s="36">
        <v>1452</v>
      </c>
      <c r="F461" s="48">
        <f t="shared" si="82"/>
        <v>0.61944444444444446</v>
      </c>
      <c r="G461" s="36">
        <v>1509</v>
      </c>
      <c r="H461" s="49">
        <f t="shared" si="83"/>
        <v>0.63124999999999998</v>
      </c>
      <c r="I461" s="49" t="str">
        <f t="shared" si="78"/>
        <v/>
      </c>
      <c r="J461" s="34">
        <f t="shared" si="79"/>
        <v>17.000000000000099</v>
      </c>
      <c r="K461" s="34">
        <f t="shared" si="84"/>
        <v>16.99999999999994</v>
      </c>
      <c r="L461" s="34">
        <f t="shared" si="80"/>
        <v>1</v>
      </c>
      <c r="M461" s="34">
        <f t="shared" ca="1" si="81"/>
        <v>1408</v>
      </c>
      <c r="N461" s="34" t="str">
        <f t="shared" si="85"/>
        <v/>
      </c>
      <c r="O461" s="34">
        <f t="shared" si="86"/>
        <v>85.850000000000506</v>
      </c>
      <c r="P461" s="37">
        <f t="shared" si="87"/>
        <v>36.545959216718799</v>
      </c>
      <c r="Q461" s="34">
        <f t="shared" si="88"/>
        <v>169.9999999999994</v>
      </c>
      <c r="R461" s="34">
        <f t="shared" si="89"/>
        <v>255.84999999999991</v>
      </c>
      <c r="S461" s="37">
        <f t="shared" si="90"/>
        <v>206.54595921671819</v>
      </c>
    </row>
    <row r="462" spans="1:19" x14ac:dyDescent="0.2">
      <c r="A462" s="50"/>
      <c r="C462" s="56"/>
      <c r="D462" s="36">
        <v>0.1</v>
      </c>
      <c r="E462" s="36">
        <v>1526</v>
      </c>
      <c r="F462" s="48">
        <f t="shared" si="82"/>
        <v>0.6430555555555556</v>
      </c>
      <c r="G462" s="36">
        <v>1538</v>
      </c>
      <c r="H462" s="49">
        <f t="shared" si="83"/>
        <v>0.65138888888888891</v>
      </c>
      <c r="I462" s="49">
        <f t="shared" si="78"/>
        <v>0.65486111111111112</v>
      </c>
      <c r="J462" s="34" t="str">
        <f t="shared" si="79"/>
        <v/>
      </c>
      <c r="K462" s="34">
        <f t="shared" si="84"/>
        <v>11.999999999999957</v>
      </c>
      <c r="L462" s="34">
        <f t="shared" si="80"/>
        <v>2</v>
      </c>
      <c r="M462" s="34">
        <f t="shared" ca="1" si="81"/>
        <v>1408</v>
      </c>
      <c r="N462" s="34">
        <f t="shared" ca="1" si="85"/>
        <v>94.999999999999986</v>
      </c>
      <c r="O462" s="34">
        <f t="shared" si="86"/>
        <v>0.25</v>
      </c>
      <c r="P462" s="37">
        <f t="shared" si="87"/>
        <v>4.342905372259271E-2</v>
      </c>
      <c r="Q462" s="34">
        <f t="shared" si="88"/>
        <v>1.1999999999999957</v>
      </c>
      <c r="R462" s="34">
        <f t="shared" si="89"/>
        <v>1.4499999999999957</v>
      </c>
      <c r="S462" s="37">
        <f t="shared" si="90"/>
        <v>1.2434290537225885</v>
      </c>
    </row>
    <row r="463" spans="1:19" x14ac:dyDescent="0.2">
      <c r="A463" s="50">
        <v>41618</v>
      </c>
      <c r="B463" s="34">
        <v>945</v>
      </c>
      <c r="C463" s="56">
        <v>3</v>
      </c>
      <c r="D463" s="36">
        <v>0.01</v>
      </c>
      <c r="E463" s="36">
        <v>1025</v>
      </c>
      <c r="F463" s="48">
        <f t="shared" si="82"/>
        <v>0.43402777777777773</v>
      </c>
      <c r="G463" s="36">
        <v>1032</v>
      </c>
      <c r="H463" s="49">
        <f t="shared" si="83"/>
        <v>0.43888888888888888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17.000000000000021</v>
      </c>
      <c r="K463" s="34">
        <f t="shared" si="84"/>
        <v>7.0000000000000551</v>
      </c>
      <c r="L463" s="34">
        <f t="shared" ref="L463:L526" si="93">IF(A463&lt;&gt;"",1,L462+1)</f>
        <v>1</v>
      </c>
      <c r="M463" s="34">
        <f t="shared" ref="M463:M526" ca="1" si="94">OFFSET(B463,-L463+1,0)</f>
        <v>945</v>
      </c>
      <c r="N463" s="34" t="str">
        <f t="shared" si="85"/>
        <v/>
      </c>
      <c r="O463" s="34">
        <f t="shared" si="86"/>
        <v>11.985000000000014</v>
      </c>
      <c r="P463" s="37">
        <f t="shared" si="87"/>
        <v>4.7819070524073259</v>
      </c>
      <c r="Q463" s="34">
        <f t="shared" si="88"/>
        <v>7.0000000000000548E-2</v>
      </c>
      <c r="R463" s="34">
        <f t="shared" si="89"/>
        <v>12.055000000000014</v>
      </c>
      <c r="S463" s="37">
        <f t="shared" si="90"/>
        <v>4.8519070524073262</v>
      </c>
    </row>
    <row r="464" spans="1:19" x14ac:dyDescent="0.2">
      <c r="A464" s="50"/>
      <c r="C464" s="56"/>
      <c r="D464" s="36">
        <v>1.4</v>
      </c>
      <c r="E464" s="36">
        <v>1049</v>
      </c>
      <c r="F464" s="48">
        <f t="shared" si="82"/>
        <v>0.45069444444444445</v>
      </c>
      <c r="G464" s="36">
        <v>1058</v>
      </c>
      <c r="H464" s="49">
        <f t="shared" ref="H464:H527" si="95">VALUE(CONCATENATE(LEFT(G464,LEN(G464)-2),":",RIGHT(G464,2)))</f>
        <v>0.45694444444444443</v>
      </c>
      <c r="I464" s="49" t="str">
        <f t="shared" si="91"/>
        <v/>
      </c>
      <c r="J464" s="34">
        <f t="shared" si="92"/>
        <v>28.999999999999979</v>
      </c>
      <c r="K464" s="34">
        <f t="shared" ref="K464:K527" si="96">(H464-F464)*1440</f>
        <v>8.999999999999968</v>
      </c>
      <c r="L464" s="34">
        <f t="shared" si="93"/>
        <v>2</v>
      </c>
      <c r="M464" s="34">
        <f t="shared" ca="1" si="94"/>
        <v>945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20.386999999999983</v>
      </c>
      <c r="P464" s="37">
        <f t="shared" ref="P464:P527" si="99">IF(J464&lt;&gt;"",(D465-D464)*J464/LN((D465+0.000001)/(D464+0.000001)),-5*(D464-0.000001)/(LN(1/D464)-13.8155))</f>
        <v>7.414482763448345</v>
      </c>
      <c r="Q464" s="34">
        <f t="shared" ref="Q464:Q527" si="100">(D464*K464)</f>
        <v>12.599999999999955</v>
      </c>
      <c r="R464" s="34">
        <f t="shared" ref="R464:R527" si="101">O464+Q464</f>
        <v>32.986999999999938</v>
      </c>
      <c r="S464" s="37">
        <f t="shared" ref="S464:S527" si="102">P464+Q464</f>
        <v>20.014482763448299</v>
      </c>
    </row>
    <row r="465" spans="1:19" x14ac:dyDescent="0.2">
      <c r="A465" s="50"/>
      <c r="C465" s="56"/>
      <c r="D465" s="36">
        <v>6.0000000000000001E-3</v>
      </c>
      <c r="E465" s="36">
        <v>1127</v>
      </c>
      <c r="F465" s="48">
        <f t="shared" ref="F465:F530" si="103">VALUE(CONCATENATE(LEFT(E465,LEN(E465)-2),":",RIGHT(E465,2)))</f>
        <v>0.4770833333333333</v>
      </c>
      <c r="G465" s="36">
        <v>1133</v>
      </c>
      <c r="H465" s="49">
        <f t="shared" si="95"/>
        <v>0.48125000000000001</v>
      </c>
      <c r="I465" s="49" t="str">
        <f t="shared" si="91"/>
        <v/>
      </c>
      <c r="J465" s="34">
        <f t="shared" si="92"/>
        <v>17.999999999999936</v>
      </c>
      <c r="K465" s="34">
        <f t="shared" si="96"/>
        <v>6.0000000000000586</v>
      </c>
      <c r="L465" s="34">
        <f t="shared" si="93"/>
        <v>3</v>
      </c>
      <c r="M465" s="34">
        <f t="shared" ca="1" si="94"/>
        <v>945</v>
      </c>
      <c r="N465" s="34" t="str">
        <f t="shared" si="97"/>
        <v/>
      </c>
      <c r="O465" s="34">
        <f t="shared" si="98"/>
        <v>72.053999999999746</v>
      </c>
      <c r="P465" s="37">
        <f t="shared" si="99"/>
        <v>19.998135376218475</v>
      </c>
      <c r="Q465" s="34">
        <f t="shared" si="100"/>
        <v>3.6000000000000351E-2</v>
      </c>
      <c r="R465" s="34">
        <f t="shared" si="101"/>
        <v>72.089999999999748</v>
      </c>
      <c r="S465" s="37">
        <f t="shared" si="102"/>
        <v>20.034135376218476</v>
      </c>
    </row>
    <row r="466" spans="1:19" x14ac:dyDescent="0.2">
      <c r="A466" s="50"/>
      <c r="C466" s="56"/>
      <c r="D466" s="36">
        <v>8</v>
      </c>
      <c r="E466" s="36">
        <v>1151</v>
      </c>
      <c r="F466" s="48">
        <f t="shared" si="103"/>
        <v>0.49374999999999997</v>
      </c>
      <c r="G466" s="36">
        <v>1207</v>
      </c>
      <c r="H466" s="49">
        <f t="shared" si="95"/>
        <v>0.50486111111111109</v>
      </c>
      <c r="I466" s="49" t="str">
        <f t="shared" si="91"/>
        <v/>
      </c>
      <c r="J466" s="34">
        <f t="shared" si="92"/>
        <v>21.999999999999922</v>
      </c>
      <c r="K466" s="34">
        <f t="shared" si="96"/>
        <v>16.000000000000021</v>
      </c>
      <c r="L466" s="34">
        <f t="shared" si="93"/>
        <v>4</v>
      </c>
      <c r="M466" s="34">
        <f t="shared" ca="1" si="94"/>
        <v>945</v>
      </c>
      <c r="N466" s="34" t="str">
        <f t="shared" si="97"/>
        <v/>
      </c>
      <c r="O466" s="34">
        <f t="shared" si="98"/>
        <v>88.043999999999684</v>
      </c>
      <c r="P466" s="37">
        <f t="shared" si="99"/>
        <v>23.144328374463917</v>
      </c>
      <c r="Q466" s="34">
        <f t="shared" si="100"/>
        <v>128.00000000000017</v>
      </c>
      <c r="R466" s="34">
        <f t="shared" si="101"/>
        <v>216.04399999999987</v>
      </c>
      <c r="S466" s="37">
        <f t="shared" si="102"/>
        <v>151.1443283744641</v>
      </c>
    </row>
    <row r="467" spans="1:19" x14ac:dyDescent="0.2">
      <c r="A467" s="50"/>
      <c r="C467" s="56"/>
      <c r="D467" s="36">
        <v>4.0000000000000001E-3</v>
      </c>
      <c r="E467" s="36">
        <v>1229</v>
      </c>
      <c r="F467" s="48">
        <f t="shared" si="103"/>
        <v>0.52013888888888882</v>
      </c>
      <c r="G467" s="36">
        <v>1235</v>
      </c>
      <c r="H467" s="49">
        <f t="shared" si="95"/>
        <v>0.52430555555555558</v>
      </c>
      <c r="I467" s="49">
        <f t="shared" si="91"/>
        <v>0.52777777777777779</v>
      </c>
      <c r="J467" s="34" t="str">
        <f t="shared" si="92"/>
        <v/>
      </c>
      <c r="K467" s="34">
        <f t="shared" si="96"/>
        <v>6.0000000000001386</v>
      </c>
      <c r="L467" s="34">
        <f t="shared" si="93"/>
        <v>5</v>
      </c>
      <c r="M467" s="34">
        <f t="shared" ca="1" si="94"/>
        <v>945</v>
      </c>
      <c r="N467" s="34">
        <f t="shared" ca="1" si="97"/>
        <v>175.00000000000003</v>
      </c>
      <c r="O467" s="34">
        <f t="shared" si="98"/>
        <v>0.01</v>
      </c>
      <c r="P467" s="37">
        <f t="shared" si="99"/>
        <v>2.4107675165242134E-3</v>
      </c>
      <c r="Q467" s="34">
        <f t="shared" si="100"/>
        <v>2.4000000000000556E-2</v>
      </c>
      <c r="R467" s="34">
        <f t="shared" si="101"/>
        <v>3.4000000000000558E-2</v>
      </c>
      <c r="S467" s="37">
        <f t="shared" si="102"/>
        <v>2.6410767516524769E-2</v>
      </c>
    </row>
    <row r="468" spans="1:19" x14ac:dyDescent="0.2">
      <c r="A468" s="50">
        <v>41620</v>
      </c>
      <c r="B468" s="34">
        <v>1020</v>
      </c>
      <c r="C468" s="56">
        <v>4</v>
      </c>
      <c r="D468" s="36">
        <v>0.01</v>
      </c>
      <c r="E468" s="36">
        <v>1030</v>
      </c>
      <c r="F468" s="48">
        <f t="shared" si="103"/>
        <v>0.4375</v>
      </c>
      <c r="G468" s="36">
        <v>1032</v>
      </c>
      <c r="H468" s="49">
        <f t="shared" si="95"/>
        <v>0.43888888888888888</v>
      </c>
      <c r="I468" s="49">
        <f t="shared" si="91"/>
        <v>0.44236111111111109</v>
      </c>
      <c r="J468" s="34" t="str">
        <f t="shared" si="92"/>
        <v/>
      </c>
      <c r="K468" s="34">
        <f t="shared" si="96"/>
        <v>1.9999999999999929</v>
      </c>
      <c r="L468" s="34">
        <f t="shared" si="93"/>
        <v>1</v>
      </c>
      <c r="M468" s="34">
        <f t="shared" ca="1" si="94"/>
        <v>1020</v>
      </c>
      <c r="N468" s="34">
        <f t="shared" ca="1" si="97"/>
        <v>16.99999999999994</v>
      </c>
      <c r="O468" s="34">
        <f t="shared" si="98"/>
        <v>2.5000000000000001E-2</v>
      </c>
      <c r="P468" s="37">
        <f t="shared" si="99"/>
        <v>5.4281443780592247E-3</v>
      </c>
      <c r="Q468" s="34">
        <f t="shared" si="100"/>
        <v>1.9999999999999931E-2</v>
      </c>
      <c r="R468" s="34">
        <f t="shared" si="101"/>
        <v>4.4999999999999929E-2</v>
      </c>
      <c r="S468" s="37">
        <f t="shared" si="102"/>
        <v>2.5428144378059157E-2</v>
      </c>
    </row>
    <row r="469" spans="1:19" x14ac:dyDescent="0.2">
      <c r="A469" s="50">
        <v>41620</v>
      </c>
      <c r="B469" s="34">
        <v>1246</v>
      </c>
      <c r="C469" s="56"/>
      <c r="D469" s="36">
        <v>10</v>
      </c>
      <c r="E469" s="36">
        <v>1302</v>
      </c>
      <c r="F469" s="48">
        <f t="shared" si="103"/>
        <v>0.54305555555555551</v>
      </c>
      <c r="G469" s="36">
        <v>1312</v>
      </c>
      <c r="H469" s="49">
        <f t="shared" si="95"/>
        <v>0.54999999999999993</v>
      </c>
      <c r="I469" s="49" t="str">
        <f t="shared" si="91"/>
        <v/>
      </c>
      <c r="J469" s="34">
        <f t="shared" si="92"/>
        <v>14.00000000000011</v>
      </c>
      <c r="K469" s="34">
        <f t="shared" si="96"/>
        <v>9.9999999999999645</v>
      </c>
      <c r="L469" s="34">
        <f t="shared" si="93"/>
        <v>1</v>
      </c>
      <c r="M469" s="34">
        <f t="shared" ca="1" si="94"/>
        <v>1246</v>
      </c>
      <c r="N469" s="34" t="str">
        <f t="shared" si="97"/>
        <v/>
      </c>
      <c r="O469" s="34">
        <f t="shared" si="98"/>
        <v>1470.0000000000116</v>
      </c>
      <c r="P469" s="37">
        <f t="shared" si="99"/>
        <v>887.9298420074291</v>
      </c>
      <c r="Q469" s="34">
        <f t="shared" si="100"/>
        <v>99.999999999999645</v>
      </c>
      <c r="R469" s="34">
        <f t="shared" si="101"/>
        <v>1570.0000000000111</v>
      </c>
      <c r="S469" s="37">
        <f t="shared" si="102"/>
        <v>987.92984200742876</v>
      </c>
    </row>
    <row r="470" spans="1:19" x14ac:dyDescent="0.2">
      <c r="A470" s="50"/>
      <c r="C470" s="56"/>
      <c r="D470" s="36">
        <v>200</v>
      </c>
      <c r="E470" s="36">
        <v>1326</v>
      </c>
      <c r="F470" s="48">
        <f t="shared" si="103"/>
        <v>0.55972222222222223</v>
      </c>
      <c r="G470" s="36">
        <v>1403</v>
      </c>
      <c r="H470" s="49">
        <f t="shared" si="95"/>
        <v>0.5854166666666667</v>
      </c>
      <c r="I470" s="49" t="str">
        <f t="shared" si="91"/>
        <v/>
      </c>
      <c r="J470" s="34">
        <f t="shared" si="92"/>
        <v>3.9999999999999858</v>
      </c>
      <c r="K470" s="34">
        <f t="shared" si="96"/>
        <v>37.000000000000028</v>
      </c>
      <c r="L470" s="34">
        <f t="shared" si="93"/>
        <v>2</v>
      </c>
      <c r="M470" s="34">
        <f t="shared" ca="1" si="94"/>
        <v>1246</v>
      </c>
      <c r="N470" s="34" t="str">
        <f t="shared" si="97"/>
        <v/>
      </c>
      <c r="O470" s="34">
        <f t="shared" si="98"/>
        <v>423.99999999999852</v>
      </c>
      <c r="P470" s="37">
        <f t="shared" si="99"/>
        <v>267.29123354012933</v>
      </c>
      <c r="Q470" s="34">
        <f t="shared" si="100"/>
        <v>7400.0000000000055</v>
      </c>
      <c r="R470" s="34">
        <f t="shared" si="101"/>
        <v>7824.0000000000036</v>
      </c>
      <c r="S470" s="37">
        <f t="shared" si="102"/>
        <v>7667.2912335401352</v>
      </c>
    </row>
    <row r="471" spans="1:19" x14ac:dyDescent="0.2">
      <c r="A471" s="50"/>
      <c r="C471" s="56"/>
      <c r="D471" s="36">
        <v>12</v>
      </c>
      <c r="E471" s="36">
        <v>1407</v>
      </c>
      <c r="F471" s="48">
        <f t="shared" si="103"/>
        <v>0.58819444444444446</v>
      </c>
      <c r="G471" s="36">
        <v>1418</v>
      </c>
      <c r="H471" s="49">
        <f t="shared" si="95"/>
        <v>0.59583333333333333</v>
      </c>
      <c r="I471" s="49" t="str">
        <f t="shared" si="91"/>
        <v/>
      </c>
      <c r="J471" s="34">
        <f t="shared" si="92"/>
        <v>2.9999999999999893</v>
      </c>
      <c r="K471" s="34">
        <f t="shared" si="96"/>
        <v>10.999999999999961</v>
      </c>
      <c r="L471" s="34">
        <f t="shared" si="93"/>
        <v>3</v>
      </c>
      <c r="M471" s="34">
        <f t="shared" ca="1" si="94"/>
        <v>1246</v>
      </c>
      <c r="N471" s="34" t="str">
        <f t="shared" si="97"/>
        <v/>
      </c>
      <c r="O471" s="34">
        <f t="shared" si="98"/>
        <v>317.99999999999886</v>
      </c>
      <c r="P471" s="37">
        <f t="shared" si="99"/>
        <v>200.46842515509704</v>
      </c>
      <c r="Q471" s="34">
        <f t="shared" si="100"/>
        <v>131.99999999999955</v>
      </c>
      <c r="R471" s="34">
        <f t="shared" si="101"/>
        <v>449.99999999999841</v>
      </c>
      <c r="S471" s="37">
        <f t="shared" si="102"/>
        <v>332.46842515509661</v>
      </c>
    </row>
    <row r="472" spans="1:19" x14ac:dyDescent="0.2">
      <c r="A472" s="50"/>
      <c r="C472" s="56"/>
      <c r="D472" s="36">
        <v>200</v>
      </c>
      <c r="E472" s="36">
        <v>1421</v>
      </c>
      <c r="F472" s="48">
        <f t="shared" si="103"/>
        <v>0.59791666666666665</v>
      </c>
      <c r="G472" s="36">
        <v>1431</v>
      </c>
      <c r="H472" s="49">
        <f t="shared" si="95"/>
        <v>0.60486111111111118</v>
      </c>
      <c r="I472" s="49" t="str">
        <f t="shared" si="91"/>
        <v/>
      </c>
      <c r="J472" s="34">
        <f t="shared" si="92"/>
        <v>3.9999999999999858</v>
      </c>
      <c r="K472" s="34">
        <f t="shared" si="96"/>
        <v>10.000000000000124</v>
      </c>
      <c r="L472" s="34">
        <f t="shared" si="93"/>
        <v>4</v>
      </c>
      <c r="M472" s="34">
        <f t="shared" ca="1" si="94"/>
        <v>1246</v>
      </c>
      <c r="N472" s="34" t="str">
        <f t="shared" si="97"/>
        <v/>
      </c>
      <c r="O472" s="34">
        <f t="shared" si="98"/>
        <v>423.99999999999852</v>
      </c>
      <c r="P472" s="37">
        <f t="shared" si="99"/>
        <v>267.29123354012933</v>
      </c>
      <c r="Q472" s="34">
        <f t="shared" si="100"/>
        <v>2000.0000000000248</v>
      </c>
      <c r="R472" s="34">
        <f t="shared" si="101"/>
        <v>2424.0000000000232</v>
      </c>
      <c r="S472" s="37">
        <f t="shared" si="102"/>
        <v>2267.2912335401543</v>
      </c>
    </row>
    <row r="473" spans="1:19" x14ac:dyDescent="0.2">
      <c r="C473" s="56"/>
      <c r="D473" s="36">
        <v>12</v>
      </c>
      <c r="E473" s="36">
        <v>1435</v>
      </c>
      <c r="F473" s="48">
        <f t="shared" si="103"/>
        <v>0.60763888888888895</v>
      </c>
      <c r="G473" s="36">
        <v>1440</v>
      </c>
      <c r="H473" s="49">
        <f t="shared" si="95"/>
        <v>0.61111111111111105</v>
      </c>
      <c r="I473" s="49" t="str">
        <f t="shared" si="91"/>
        <v/>
      </c>
      <c r="J473" s="34">
        <f t="shared" si="92"/>
        <v>3.0000000000001492</v>
      </c>
      <c r="K473" s="34">
        <f t="shared" si="96"/>
        <v>4.9999999999998224</v>
      </c>
      <c r="L473" s="34">
        <f t="shared" si="93"/>
        <v>5</v>
      </c>
      <c r="M473" s="34">
        <f t="shared" ca="1" si="94"/>
        <v>1246</v>
      </c>
      <c r="N473" s="34" t="str">
        <f t="shared" si="97"/>
        <v/>
      </c>
      <c r="O473" s="34">
        <f t="shared" si="98"/>
        <v>318.0000000000158</v>
      </c>
      <c r="P473" s="37">
        <f t="shared" si="99"/>
        <v>200.46842515510775</v>
      </c>
      <c r="Q473" s="34">
        <f t="shared" si="100"/>
        <v>59.999999999997868</v>
      </c>
      <c r="R473" s="34">
        <f t="shared" si="101"/>
        <v>378.00000000001364</v>
      </c>
      <c r="S473" s="37">
        <f t="shared" si="102"/>
        <v>260.46842515510559</v>
      </c>
    </row>
    <row r="474" spans="1:19" x14ac:dyDescent="0.2">
      <c r="A474" s="50"/>
      <c r="C474" s="56"/>
      <c r="D474" s="36">
        <v>200</v>
      </c>
      <c r="E474" s="36">
        <v>1443</v>
      </c>
      <c r="F474" s="48">
        <f t="shared" si="103"/>
        <v>0.61319444444444449</v>
      </c>
      <c r="G474" s="36">
        <v>1456</v>
      </c>
      <c r="H474" s="49">
        <f t="shared" si="95"/>
        <v>0.62222222222222223</v>
      </c>
      <c r="I474" s="49" t="str">
        <f t="shared" si="91"/>
        <v/>
      </c>
      <c r="J474" s="34">
        <f t="shared" si="92"/>
        <v>2.9999999999999893</v>
      </c>
      <c r="K474" s="34">
        <f t="shared" si="96"/>
        <v>12.999999999999954</v>
      </c>
      <c r="L474" s="34">
        <f t="shared" si="93"/>
        <v>6</v>
      </c>
      <c r="M474" s="34">
        <f t="shared" ca="1" si="94"/>
        <v>1246</v>
      </c>
      <c r="N474" s="34" t="str">
        <f t="shared" si="97"/>
        <v/>
      </c>
      <c r="O474" s="34">
        <f t="shared" si="98"/>
        <v>317.99999999999886</v>
      </c>
      <c r="P474" s="37">
        <f t="shared" si="99"/>
        <v>200.46842515509701</v>
      </c>
      <c r="Q474" s="34">
        <f t="shared" si="100"/>
        <v>2599.9999999999909</v>
      </c>
      <c r="R474" s="34">
        <f t="shared" si="101"/>
        <v>2917.99999999999</v>
      </c>
      <c r="S474" s="37">
        <f t="shared" si="102"/>
        <v>2800.468425155088</v>
      </c>
    </row>
    <row r="475" spans="1:19" x14ac:dyDescent="0.2">
      <c r="A475" s="50"/>
      <c r="C475" s="56"/>
      <c r="D475" s="36">
        <v>12</v>
      </c>
      <c r="E475" s="36">
        <v>1459</v>
      </c>
      <c r="F475" s="48">
        <f t="shared" si="103"/>
        <v>0.62430555555555556</v>
      </c>
      <c r="G475" s="36">
        <v>1519</v>
      </c>
      <c r="H475" s="49">
        <f t="shared" si="95"/>
        <v>0.6381944444444444</v>
      </c>
      <c r="I475" s="49" t="str">
        <f t="shared" si="91"/>
        <v/>
      </c>
      <c r="J475" s="34">
        <f t="shared" si="92"/>
        <v>3.9999999999999858</v>
      </c>
      <c r="K475" s="34">
        <f t="shared" si="96"/>
        <v>19.999999999999929</v>
      </c>
      <c r="L475" s="34">
        <f t="shared" si="93"/>
        <v>7</v>
      </c>
      <c r="M475" s="34">
        <f t="shared" ca="1" si="94"/>
        <v>1246</v>
      </c>
      <c r="N475" s="34" t="str">
        <f t="shared" si="97"/>
        <v/>
      </c>
      <c r="O475" s="34">
        <f t="shared" si="98"/>
        <v>423.99999999999852</v>
      </c>
      <c r="P475" s="37">
        <f t="shared" si="99"/>
        <v>267.29123354012938</v>
      </c>
      <c r="Q475" s="34">
        <f t="shared" si="100"/>
        <v>239.99999999999915</v>
      </c>
      <c r="R475" s="34">
        <f t="shared" si="101"/>
        <v>663.99999999999773</v>
      </c>
      <c r="S475" s="37">
        <f t="shared" si="102"/>
        <v>507.29123354012853</v>
      </c>
    </row>
    <row r="476" spans="1:19" x14ac:dyDescent="0.2">
      <c r="A476" s="50"/>
      <c r="C476" s="56"/>
      <c r="D476" s="36">
        <v>200</v>
      </c>
      <c r="E476" s="36">
        <v>1523</v>
      </c>
      <c r="F476" s="48">
        <f t="shared" si="103"/>
        <v>0.64097222222222217</v>
      </c>
      <c r="G476" s="36">
        <v>1540</v>
      </c>
      <c r="H476" s="49">
        <f t="shared" si="95"/>
        <v>0.65277777777777779</v>
      </c>
      <c r="I476" s="49" t="str">
        <f t="shared" si="91"/>
        <v/>
      </c>
      <c r="J476" s="34">
        <f t="shared" si="92"/>
        <v>6.9999999999999751</v>
      </c>
      <c r="K476" s="34">
        <f t="shared" si="96"/>
        <v>17.000000000000099</v>
      </c>
      <c r="L476" s="34">
        <f t="shared" si="93"/>
        <v>8</v>
      </c>
      <c r="M476" s="34">
        <f t="shared" ca="1" si="94"/>
        <v>1246</v>
      </c>
      <c r="N476" s="34" t="str">
        <f t="shared" si="97"/>
        <v/>
      </c>
      <c r="O476" s="34">
        <f t="shared" si="98"/>
        <v>741.99999999999739</v>
      </c>
      <c r="P476" s="37">
        <f t="shared" si="99"/>
        <v>467.75965869522634</v>
      </c>
      <c r="Q476" s="34">
        <f t="shared" si="100"/>
        <v>3400.00000000002</v>
      </c>
      <c r="R476" s="34">
        <f t="shared" si="101"/>
        <v>4142.0000000000173</v>
      </c>
      <c r="S476" s="37">
        <f t="shared" si="102"/>
        <v>3867.7596586952463</v>
      </c>
    </row>
    <row r="477" spans="1:19" x14ac:dyDescent="0.2">
      <c r="A477" s="50"/>
      <c r="C477" s="56"/>
      <c r="D477" s="36">
        <v>12</v>
      </c>
      <c r="E477" s="36">
        <v>1547</v>
      </c>
      <c r="F477" s="48">
        <f t="shared" si="103"/>
        <v>0.65763888888888888</v>
      </c>
      <c r="G477" s="36">
        <v>1550</v>
      </c>
      <c r="H477" s="49">
        <f t="shared" si="95"/>
        <v>0.65972222222222221</v>
      </c>
      <c r="I477" s="49" t="str">
        <f t="shared" si="91"/>
        <v/>
      </c>
      <c r="J477" s="34">
        <f t="shared" si="92"/>
        <v>3.9999999999999858</v>
      </c>
      <c r="K477" s="34">
        <f t="shared" si="96"/>
        <v>2.9999999999999893</v>
      </c>
      <c r="L477" s="34">
        <f t="shared" si="93"/>
        <v>9</v>
      </c>
      <c r="M477" s="34">
        <f t="shared" ca="1" si="94"/>
        <v>1246</v>
      </c>
      <c r="N477" s="34" t="str">
        <f t="shared" si="97"/>
        <v/>
      </c>
      <c r="O477" s="34">
        <f t="shared" si="98"/>
        <v>423.99999999999852</v>
      </c>
      <c r="P477" s="37">
        <f t="shared" si="99"/>
        <v>267.29123354012938</v>
      </c>
      <c r="Q477" s="34">
        <f t="shared" si="100"/>
        <v>35.999999999999872</v>
      </c>
      <c r="R477" s="34">
        <f t="shared" si="101"/>
        <v>459.99999999999841</v>
      </c>
      <c r="S477" s="37">
        <f t="shared" si="102"/>
        <v>303.29123354012927</v>
      </c>
    </row>
    <row r="478" spans="1:19" x14ac:dyDescent="0.2">
      <c r="A478" s="50"/>
      <c r="C478" s="56"/>
      <c r="D478" s="36">
        <v>200</v>
      </c>
      <c r="E478" s="36">
        <v>1554</v>
      </c>
      <c r="F478" s="48">
        <f t="shared" si="103"/>
        <v>0.66249999999999998</v>
      </c>
      <c r="G478" s="36">
        <v>1610</v>
      </c>
      <c r="H478" s="49">
        <f t="shared" si="95"/>
        <v>0.67361111111111116</v>
      </c>
      <c r="I478" s="49">
        <f t="shared" si="91"/>
        <v>0.67708333333333337</v>
      </c>
      <c r="J478" s="34" t="str">
        <f t="shared" si="92"/>
        <v/>
      </c>
      <c r="K478" s="34">
        <f t="shared" si="96"/>
        <v>16.000000000000103</v>
      </c>
      <c r="L478" s="34">
        <f t="shared" si="93"/>
        <v>10</v>
      </c>
      <c r="M478" s="34">
        <f t="shared" ca="1" si="94"/>
        <v>1246</v>
      </c>
      <c r="N478" s="34">
        <f t="shared" ca="1" si="97"/>
        <v>209.00000000000006</v>
      </c>
      <c r="O478" s="34">
        <f t="shared" si="98"/>
        <v>500</v>
      </c>
      <c r="P478" s="37">
        <f t="shared" si="99"/>
        <v>52.318172546220183</v>
      </c>
      <c r="Q478" s="34">
        <f t="shared" si="100"/>
        <v>3200.0000000000205</v>
      </c>
      <c r="R478" s="34">
        <f t="shared" si="101"/>
        <v>3700.0000000000205</v>
      </c>
      <c r="S478" s="37">
        <f t="shared" si="102"/>
        <v>3252.3181725462405</v>
      </c>
    </row>
    <row r="479" spans="1:19" x14ac:dyDescent="0.2">
      <c r="A479" s="50">
        <v>41624</v>
      </c>
      <c r="B479" s="34">
        <v>838</v>
      </c>
      <c r="C479" s="56">
        <v>4</v>
      </c>
      <c r="D479" s="36">
        <v>0.01</v>
      </c>
      <c r="E479" s="36">
        <v>853</v>
      </c>
      <c r="F479" s="48">
        <f t="shared" si="103"/>
        <v>0.37013888888888885</v>
      </c>
      <c r="G479" s="36">
        <v>943</v>
      </c>
      <c r="H479" s="49">
        <f t="shared" si="95"/>
        <v>0.40486111111111112</v>
      </c>
      <c r="I479" s="49" t="str">
        <f t="shared" si="91"/>
        <v/>
      </c>
      <c r="J479" s="34">
        <f t="shared" si="92"/>
        <v>7.9999999999999716</v>
      </c>
      <c r="K479" s="34">
        <f t="shared" si="96"/>
        <v>50.000000000000064</v>
      </c>
      <c r="L479" s="34">
        <f t="shared" si="93"/>
        <v>1</v>
      </c>
      <c r="M479" s="34">
        <f t="shared" ca="1" si="94"/>
        <v>838</v>
      </c>
      <c r="N479" s="34" t="str">
        <f t="shared" si="97"/>
        <v/>
      </c>
      <c r="O479" s="34">
        <f t="shared" si="98"/>
        <v>40.039999999999857</v>
      </c>
      <c r="P479" s="37">
        <f t="shared" si="99"/>
        <v>11.569772311648126</v>
      </c>
      <c r="Q479" s="34">
        <f t="shared" si="100"/>
        <v>0.50000000000000067</v>
      </c>
      <c r="R479" s="34">
        <f t="shared" si="101"/>
        <v>40.539999999999857</v>
      </c>
      <c r="S479" s="37">
        <f t="shared" si="102"/>
        <v>12.069772311648126</v>
      </c>
    </row>
    <row r="480" spans="1:19" x14ac:dyDescent="0.2">
      <c r="C480" s="56"/>
      <c r="D480" s="36">
        <v>10</v>
      </c>
      <c r="E480" s="36">
        <v>951</v>
      </c>
      <c r="F480" s="48">
        <f t="shared" si="103"/>
        <v>0.41041666666666665</v>
      </c>
      <c r="G480" s="36">
        <v>953</v>
      </c>
      <c r="H480" s="49">
        <f t="shared" si="95"/>
        <v>0.41180555555555554</v>
      </c>
      <c r="I480" s="49" t="str">
        <f t="shared" si="91"/>
        <v/>
      </c>
      <c r="J480" s="34">
        <f t="shared" si="92"/>
        <v>5.0000000000000622</v>
      </c>
      <c r="K480" s="34">
        <f t="shared" si="96"/>
        <v>1.9999999999999929</v>
      </c>
      <c r="L480" s="34">
        <f t="shared" si="93"/>
        <v>2</v>
      </c>
      <c r="M480" s="34">
        <f t="shared" ca="1" si="94"/>
        <v>838</v>
      </c>
      <c r="N480" s="34" t="str">
        <f t="shared" si="97"/>
        <v/>
      </c>
      <c r="O480" s="34">
        <f t="shared" si="98"/>
        <v>525.00000000000648</v>
      </c>
      <c r="P480" s="37">
        <f t="shared" si="99"/>
        <v>317.11780071694039</v>
      </c>
      <c r="Q480" s="34">
        <f t="shared" si="100"/>
        <v>19.999999999999929</v>
      </c>
      <c r="R480" s="34">
        <f t="shared" si="101"/>
        <v>545.00000000000637</v>
      </c>
      <c r="S480" s="37">
        <f t="shared" si="102"/>
        <v>337.11780071694034</v>
      </c>
    </row>
    <row r="481" spans="1:19" x14ac:dyDescent="0.2">
      <c r="A481" s="50"/>
      <c r="C481" s="56"/>
      <c r="D481" s="36">
        <v>200</v>
      </c>
      <c r="E481" s="36">
        <v>958</v>
      </c>
      <c r="F481" s="48">
        <f t="shared" si="103"/>
        <v>0.4152777777777778</v>
      </c>
      <c r="G481" s="36">
        <v>1001</v>
      </c>
      <c r="H481" s="49">
        <f t="shared" si="95"/>
        <v>0.41736111111111113</v>
      </c>
      <c r="I481" s="49" t="str">
        <f t="shared" si="91"/>
        <v/>
      </c>
      <c r="J481" s="34">
        <f t="shared" si="92"/>
        <v>9.9999999999999645</v>
      </c>
      <c r="K481" s="34">
        <f t="shared" si="96"/>
        <v>2.9999999999999893</v>
      </c>
      <c r="L481" s="34">
        <f t="shared" si="93"/>
        <v>3</v>
      </c>
      <c r="M481" s="34">
        <f t="shared" ca="1" si="94"/>
        <v>838</v>
      </c>
      <c r="N481" s="34" t="str">
        <f t="shared" si="97"/>
        <v/>
      </c>
      <c r="O481" s="34">
        <f t="shared" si="98"/>
        <v>1049.9999999999964</v>
      </c>
      <c r="P481" s="37">
        <f t="shared" si="99"/>
        <v>634.23560143387067</v>
      </c>
      <c r="Q481" s="34">
        <f t="shared" si="100"/>
        <v>599.99999999999784</v>
      </c>
      <c r="R481" s="34">
        <f t="shared" si="101"/>
        <v>1649.9999999999941</v>
      </c>
      <c r="S481" s="37">
        <f t="shared" si="102"/>
        <v>1234.2356014338684</v>
      </c>
    </row>
    <row r="482" spans="1:19" x14ac:dyDescent="0.2">
      <c r="A482" s="50"/>
      <c r="C482" s="56"/>
      <c r="D482" s="36">
        <v>10</v>
      </c>
      <c r="E482" s="36">
        <v>1011</v>
      </c>
      <c r="F482" s="48">
        <f t="shared" si="103"/>
        <v>0.42430555555555555</v>
      </c>
      <c r="G482" s="36">
        <v>1014</v>
      </c>
      <c r="H482" s="49">
        <f t="shared" si="95"/>
        <v>0.42638888888888887</v>
      </c>
      <c r="I482" s="49" t="str">
        <f t="shared" si="91"/>
        <v/>
      </c>
      <c r="J482" s="34">
        <f t="shared" si="92"/>
        <v>4.0000000000000657</v>
      </c>
      <c r="K482" s="34">
        <f t="shared" si="96"/>
        <v>2.9999999999999893</v>
      </c>
      <c r="L482" s="34">
        <f t="shared" si="93"/>
        <v>4</v>
      </c>
      <c r="M482" s="34">
        <f t="shared" ca="1" si="94"/>
        <v>838</v>
      </c>
      <c r="N482" s="34" t="str">
        <f t="shared" si="97"/>
        <v/>
      </c>
      <c r="O482" s="34">
        <f t="shared" si="98"/>
        <v>420.00000000000688</v>
      </c>
      <c r="P482" s="37">
        <f t="shared" si="99"/>
        <v>253.69424057355334</v>
      </c>
      <c r="Q482" s="34">
        <f t="shared" si="100"/>
        <v>29.999999999999893</v>
      </c>
      <c r="R482" s="34">
        <f t="shared" si="101"/>
        <v>450.00000000000676</v>
      </c>
      <c r="S482" s="37">
        <f t="shared" si="102"/>
        <v>283.69424057355326</v>
      </c>
    </row>
    <row r="483" spans="1:19" x14ac:dyDescent="0.2">
      <c r="A483" s="50"/>
      <c r="D483" s="36">
        <v>200</v>
      </c>
      <c r="E483" s="36">
        <v>1018</v>
      </c>
      <c r="F483" s="48">
        <f t="shared" si="103"/>
        <v>0.4291666666666667</v>
      </c>
      <c r="G483" s="36">
        <v>1026</v>
      </c>
      <c r="H483" s="49">
        <f t="shared" si="95"/>
        <v>0.43472222222222223</v>
      </c>
      <c r="I483" s="49">
        <f t="shared" si="91"/>
        <v>0.43819444444444444</v>
      </c>
      <c r="J483" s="34" t="str">
        <f t="shared" si="92"/>
        <v/>
      </c>
      <c r="K483" s="34">
        <f t="shared" si="96"/>
        <v>7.9999999999999716</v>
      </c>
      <c r="L483" s="34">
        <f t="shared" si="93"/>
        <v>5</v>
      </c>
      <c r="M483" s="34">
        <f t="shared" ca="1" si="94"/>
        <v>838</v>
      </c>
      <c r="N483" s="34">
        <f t="shared" ca="1" si="97"/>
        <v>113</v>
      </c>
      <c r="O483" s="34">
        <f t="shared" si="98"/>
        <v>500</v>
      </c>
      <c r="P483" s="37">
        <f t="shared" si="99"/>
        <v>52.318172546220183</v>
      </c>
      <c r="Q483" s="34">
        <f t="shared" si="100"/>
        <v>1599.9999999999943</v>
      </c>
      <c r="R483" s="34">
        <f t="shared" si="101"/>
        <v>2099.9999999999945</v>
      </c>
      <c r="S483" s="37">
        <f t="shared" si="102"/>
        <v>1652.3181725462146</v>
      </c>
    </row>
    <row r="484" spans="1:19" x14ac:dyDescent="0.2">
      <c r="A484" s="50">
        <v>41624</v>
      </c>
      <c r="B484" s="34">
        <v>1032</v>
      </c>
      <c r="C484" s="56"/>
      <c r="D484" s="36">
        <v>100</v>
      </c>
      <c r="E484" s="36">
        <v>1049</v>
      </c>
      <c r="F484" s="48">
        <f t="shared" si="103"/>
        <v>0.45069444444444445</v>
      </c>
      <c r="G484" s="36">
        <v>1052</v>
      </c>
      <c r="H484" s="49">
        <f t="shared" si="95"/>
        <v>0.45277777777777778</v>
      </c>
      <c r="I484" s="49" t="str">
        <f t="shared" si="91"/>
        <v/>
      </c>
      <c r="J484" s="34">
        <f t="shared" si="92"/>
        <v>1.9999999999999929</v>
      </c>
      <c r="K484" s="34">
        <f t="shared" si="96"/>
        <v>2.9999999999999893</v>
      </c>
      <c r="L484" s="34">
        <f t="shared" si="93"/>
        <v>1</v>
      </c>
      <c r="M484" s="34">
        <f t="shared" ca="1" si="94"/>
        <v>1032</v>
      </c>
      <c r="N484" s="34" t="str">
        <f t="shared" si="97"/>
        <v/>
      </c>
      <c r="O484" s="34">
        <f t="shared" si="98"/>
        <v>299.99999999999892</v>
      </c>
      <c r="P484" s="37">
        <f t="shared" si="99"/>
        <v>288.53901025916065</v>
      </c>
      <c r="Q484" s="34">
        <f t="shared" si="100"/>
        <v>299.99999999999892</v>
      </c>
      <c r="R484" s="34">
        <f t="shared" si="101"/>
        <v>599.99999999999784</v>
      </c>
      <c r="S484" s="37">
        <f t="shared" si="102"/>
        <v>588.53901025915957</v>
      </c>
    </row>
    <row r="485" spans="1:19" x14ac:dyDescent="0.2">
      <c r="A485" s="50"/>
      <c r="C485" s="56"/>
      <c r="D485" s="36">
        <v>200</v>
      </c>
      <c r="E485" s="36">
        <v>1054</v>
      </c>
      <c r="F485" s="48">
        <f t="shared" si="103"/>
        <v>0.45416666666666666</v>
      </c>
      <c r="G485" s="36">
        <v>1548</v>
      </c>
      <c r="H485" s="49">
        <f t="shared" si="95"/>
        <v>0.65833333333333333</v>
      </c>
      <c r="I485" s="49">
        <f t="shared" si="91"/>
        <v>0.66180555555555554</v>
      </c>
      <c r="J485" s="34" t="str">
        <f t="shared" si="92"/>
        <v/>
      </c>
      <c r="K485" s="34">
        <f t="shared" si="96"/>
        <v>294</v>
      </c>
      <c r="L485" s="34">
        <f t="shared" si="93"/>
        <v>2</v>
      </c>
      <c r="M485" s="34">
        <f t="shared" ca="1" si="94"/>
        <v>1032</v>
      </c>
      <c r="N485" s="34">
        <f t="shared" ca="1" si="97"/>
        <v>321</v>
      </c>
      <c r="O485" s="34">
        <f t="shared" si="98"/>
        <v>500</v>
      </c>
      <c r="P485" s="37">
        <f t="shared" si="99"/>
        <v>52.318172546220183</v>
      </c>
      <c r="Q485" s="34">
        <f t="shared" si="100"/>
        <v>58800</v>
      </c>
      <c r="R485" s="34">
        <f t="shared" si="101"/>
        <v>59300</v>
      </c>
      <c r="S485" s="37">
        <f t="shared" si="102"/>
        <v>58852.31817254622</v>
      </c>
    </row>
    <row r="486" spans="1:19" x14ac:dyDescent="0.2">
      <c r="A486" s="50">
        <v>41626</v>
      </c>
      <c r="B486" s="34">
        <v>848</v>
      </c>
      <c r="C486" s="56">
        <v>4</v>
      </c>
      <c r="D486" s="36">
        <v>0.01</v>
      </c>
      <c r="E486" s="36">
        <v>903</v>
      </c>
      <c r="F486" s="48">
        <f t="shared" si="103"/>
        <v>0.37708333333333338</v>
      </c>
      <c r="G486" s="36">
        <v>921</v>
      </c>
      <c r="H486" s="49">
        <f t="shared" si="95"/>
        <v>0.38958333333333334</v>
      </c>
      <c r="I486" s="49" t="str">
        <f t="shared" si="91"/>
        <v/>
      </c>
      <c r="J486" s="34">
        <f t="shared" si="92"/>
        <v>6.9999999999999751</v>
      </c>
      <c r="K486" s="34">
        <f t="shared" si="96"/>
        <v>17.999999999999936</v>
      </c>
      <c r="L486" s="34">
        <f t="shared" si="93"/>
        <v>1</v>
      </c>
      <c r="M486" s="34">
        <f t="shared" ca="1" si="94"/>
        <v>848</v>
      </c>
      <c r="N486" s="34" t="str">
        <f t="shared" si="97"/>
        <v/>
      </c>
      <c r="O486" s="34">
        <f t="shared" si="98"/>
        <v>35.034999999999876</v>
      </c>
      <c r="P486" s="37">
        <f t="shared" si="99"/>
        <v>10.123550772692111</v>
      </c>
      <c r="Q486" s="34">
        <f t="shared" si="100"/>
        <v>0.17999999999999935</v>
      </c>
      <c r="R486" s="34">
        <f t="shared" si="101"/>
        <v>35.214999999999876</v>
      </c>
      <c r="S486" s="37">
        <f t="shared" si="102"/>
        <v>10.303550772692111</v>
      </c>
    </row>
    <row r="487" spans="1:19" x14ac:dyDescent="0.2">
      <c r="A487" s="50"/>
      <c r="C487" s="56"/>
      <c r="D487" s="36">
        <v>10</v>
      </c>
      <c r="E487" s="36">
        <v>928</v>
      </c>
      <c r="F487" s="48">
        <f t="shared" si="103"/>
        <v>0.39444444444444443</v>
      </c>
      <c r="G487" s="36">
        <v>937</v>
      </c>
      <c r="H487" s="49">
        <f t="shared" si="95"/>
        <v>0.40069444444444446</v>
      </c>
      <c r="I487" s="49" t="str">
        <f t="shared" si="91"/>
        <v/>
      </c>
      <c r="J487" s="34">
        <f t="shared" si="92"/>
        <v>5.9999999999999787</v>
      </c>
      <c r="K487" s="34">
        <f t="shared" si="96"/>
        <v>9.000000000000048</v>
      </c>
      <c r="L487" s="34">
        <f t="shared" si="93"/>
        <v>2</v>
      </c>
      <c r="M487" s="34">
        <f t="shared" ca="1" si="94"/>
        <v>848</v>
      </c>
      <c r="N487" s="34" t="str">
        <f t="shared" si="97"/>
        <v/>
      </c>
      <c r="O487" s="34">
        <f t="shared" si="98"/>
        <v>629.99999999999773</v>
      </c>
      <c r="P487" s="37">
        <f t="shared" si="99"/>
        <v>380.54136086032241</v>
      </c>
      <c r="Q487" s="34">
        <f t="shared" si="100"/>
        <v>90.000000000000483</v>
      </c>
      <c r="R487" s="34">
        <f t="shared" si="101"/>
        <v>719.99999999999818</v>
      </c>
      <c r="S487" s="37">
        <f t="shared" si="102"/>
        <v>470.54136086032292</v>
      </c>
    </row>
    <row r="488" spans="1:19" x14ac:dyDescent="0.2">
      <c r="A488" s="50"/>
      <c r="C488" s="56"/>
      <c r="D488" s="36">
        <v>200</v>
      </c>
      <c r="E488" s="36">
        <v>943</v>
      </c>
      <c r="F488" s="48">
        <f t="shared" si="103"/>
        <v>0.40486111111111112</v>
      </c>
      <c r="G488" s="36">
        <v>1557</v>
      </c>
      <c r="H488" s="49">
        <f t="shared" si="95"/>
        <v>0.6645833333333333</v>
      </c>
      <c r="I488" s="49">
        <f t="shared" si="91"/>
        <v>0.66805555555555551</v>
      </c>
      <c r="J488" s="34" t="str">
        <f t="shared" si="92"/>
        <v/>
      </c>
      <c r="K488" s="34">
        <f t="shared" si="96"/>
        <v>373.99999999999994</v>
      </c>
      <c r="L488" s="34">
        <f t="shared" si="93"/>
        <v>3</v>
      </c>
      <c r="M488" s="34">
        <f t="shared" ca="1" si="94"/>
        <v>848</v>
      </c>
      <c r="N488" s="34">
        <f t="shared" ca="1" si="97"/>
        <v>433.99999999999989</v>
      </c>
      <c r="O488" s="34">
        <f t="shared" si="98"/>
        <v>500</v>
      </c>
      <c r="P488" s="37">
        <f t="shared" si="99"/>
        <v>52.318172546220183</v>
      </c>
      <c r="Q488" s="34">
        <f t="shared" si="100"/>
        <v>74799.999999999985</v>
      </c>
      <c r="R488" s="34">
        <f t="shared" si="101"/>
        <v>75299.999999999985</v>
      </c>
      <c r="S488" s="37">
        <f t="shared" si="102"/>
        <v>74852.318172546205</v>
      </c>
    </row>
    <row r="489" spans="1:19" x14ac:dyDescent="0.2">
      <c r="A489" s="50">
        <v>41627</v>
      </c>
      <c r="B489" s="34">
        <v>858</v>
      </c>
      <c r="C489" s="56">
        <v>4</v>
      </c>
      <c r="D489" s="36">
        <v>0.01</v>
      </c>
      <c r="E489" s="36">
        <v>912</v>
      </c>
      <c r="F489" s="48">
        <f t="shared" si="103"/>
        <v>0.3833333333333333</v>
      </c>
      <c r="G489" s="36">
        <v>914</v>
      </c>
      <c r="H489" s="49">
        <f t="shared" si="95"/>
        <v>0.38472222222222219</v>
      </c>
      <c r="I489" s="49" t="str">
        <f t="shared" si="91"/>
        <v/>
      </c>
      <c r="J489" s="34">
        <f t="shared" si="92"/>
        <v>8.0000000000000515</v>
      </c>
      <c r="K489" s="34">
        <f t="shared" si="96"/>
        <v>1.9999999999999929</v>
      </c>
      <c r="L489" s="34">
        <f t="shared" si="93"/>
        <v>1</v>
      </c>
      <c r="M489" s="34">
        <f t="shared" ca="1" si="94"/>
        <v>858</v>
      </c>
      <c r="N489" s="34" t="str">
        <f t="shared" si="97"/>
        <v/>
      </c>
      <c r="O489" s="34">
        <f t="shared" si="98"/>
        <v>40.040000000000255</v>
      </c>
      <c r="P489" s="37">
        <f t="shared" si="99"/>
        <v>11.569772311648242</v>
      </c>
      <c r="Q489" s="34">
        <f t="shared" si="100"/>
        <v>1.9999999999999931E-2</v>
      </c>
      <c r="R489" s="34">
        <f t="shared" si="101"/>
        <v>40.060000000000258</v>
      </c>
      <c r="S489" s="37">
        <f t="shared" si="102"/>
        <v>11.589772311648241</v>
      </c>
    </row>
    <row r="490" spans="1:19" x14ac:dyDescent="0.2">
      <c r="A490" s="50"/>
      <c r="C490" s="56"/>
      <c r="D490" s="36">
        <v>10</v>
      </c>
      <c r="E490" s="36">
        <v>922</v>
      </c>
      <c r="F490" s="48">
        <f t="shared" si="103"/>
        <v>0.39027777777777778</v>
      </c>
      <c r="G490" s="36">
        <v>925</v>
      </c>
      <c r="H490" s="49">
        <f t="shared" si="95"/>
        <v>0.3923611111111111</v>
      </c>
      <c r="I490" s="49" t="str">
        <f t="shared" si="91"/>
        <v/>
      </c>
      <c r="J490" s="34">
        <f t="shared" si="92"/>
        <v>6.0000000000000586</v>
      </c>
      <c r="K490" s="34">
        <f t="shared" si="96"/>
        <v>2.9999999999999893</v>
      </c>
      <c r="L490" s="34">
        <f t="shared" si="93"/>
        <v>2</v>
      </c>
      <c r="M490" s="34">
        <f t="shared" ca="1" si="94"/>
        <v>858</v>
      </c>
      <c r="N490" s="34" t="str">
        <f t="shared" si="97"/>
        <v/>
      </c>
      <c r="O490" s="34">
        <f t="shared" si="98"/>
        <v>630.00000000000614</v>
      </c>
      <c r="P490" s="37">
        <f t="shared" si="99"/>
        <v>380.54136086032747</v>
      </c>
      <c r="Q490" s="34">
        <f t="shared" si="100"/>
        <v>29.999999999999893</v>
      </c>
      <c r="R490" s="34">
        <f t="shared" si="101"/>
        <v>660.00000000000603</v>
      </c>
      <c r="S490" s="37">
        <f t="shared" si="102"/>
        <v>410.54136086032736</v>
      </c>
    </row>
    <row r="491" spans="1:19" x14ac:dyDescent="0.2">
      <c r="A491" s="50"/>
      <c r="C491" s="56"/>
      <c r="D491" s="36">
        <v>200</v>
      </c>
      <c r="E491" s="36">
        <v>931</v>
      </c>
      <c r="F491" s="48">
        <f t="shared" si="103"/>
        <v>0.39652777777777781</v>
      </c>
      <c r="G491" s="36">
        <v>1240</v>
      </c>
      <c r="H491" s="49">
        <f t="shared" si="95"/>
        <v>0.52777777777777779</v>
      </c>
      <c r="I491" s="49">
        <f t="shared" si="91"/>
        <v>0.53125</v>
      </c>
      <c r="J491" s="34" t="str">
        <f t="shared" si="92"/>
        <v/>
      </c>
      <c r="K491" s="34">
        <f t="shared" si="96"/>
        <v>188.99999999999997</v>
      </c>
      <c r="L491" s="34">
        <f t="shared" si="93"/>
        <v>3</v>
      </c>
      <c r="M491" s="34">
        <f t="shared" ca="1" si="94"/>
        <v>858</v>
      </c>
      <c r="N491" s="34">
        <f t="shared" ca="1" si="97"/>
        <v>227</v>
      </c>
      <c r="O491" s="34">
        <f t="shared" si="98"/>
        <v>500</v>
      </c>
      <c r="P491" s="37">
        <f t="shared" si="99"/>
        <v>52.318172546220183</v>
      </c>
      <c r="Q491" s="34">
        <f t="shared" si="100"/>
        <v>37799.999999999993</v>
      </c>
      <c r="R491" s="34">
        <f t="shared" si="101"/>
        <v>38299.999999999993</v>
      </c>
      <c r="S491" s="37">
        <f t="shared" si="102"/>
        <v>37852.318172546213</v>
      </c>
    </row>
    <row r="492" spans="1:19" x14ac:dyDescent="0.2">
      <c r="A492" s="50">
        <v>41628</v>
      </c>
      <c r="B492" s="34">
        <v>937</v>
      </c>
      <c r="C492" s="56">
        <v>4</v>
      </c>
      <c r="D492" s="36">
        <v>0.01</v>
      </c>
      <c r="E492" s="36">
        <v>950</v>
      </c>
      <c r="F492" s="48">
        <f t="shared" si="103"/>
        <v>0.40972222222222227</v>
      </c>
      <c r="G492" s="36">
        <v>953</v>
      </c>
      <c r="H492" s="49">
        <f t="shared" si="95"/>
        <v>0.41180555555555554</v>
      </c>
      <c r="I492" s="49" t="str">
        <f t="shared" si="91"/>
        <v/>
      </c>
      <c r="J492" s="34">
        <f t="shared" si="92"/>
        <v>7.0000000000000551</v>
      </c>
      <c r="K492" s="34">
        <f t="shared" si="96"/>
        <v>2.9999999999999094</v>
      </c>
      <c r="L492" s="34">
        <f t="shared" si="93"/>
        <v>1</v>
      </c>
      <c r="M492" s="34">
        <f t="shared" ca="1" si="94"/>
        <v>937</v>
      </c>
      <c r="N492" s="34" t="str">
        <f t="shared" si="97"/>
        <v/>
      </c>
      <c r="O492" s="34">
        <f t="shared" si="98"/>
        <v>35.035000000000274</v>
      </c>
      <c r="P492" s="37">
        <f t="shared" si="99"/>
        <v>10.123550772692225</v>
      </c>
      <c r="Q492" s="34">
        <f t="shared" si="100"/>
        <v>2.9999999999999093E-2</v>
      </c>
      <c r="R492" s="34">
        <f t="shared" si="101"/>
        <v>35.065000000000275</v>
      </c>
      <c r="S492" s="37">
        <f t="shared" si="102"/>
        <v>10.153550772692224</v>
      </c>
    </row>
    <row r="493" spans="1:19" x14ac:dyDescent="0.2">
      <c r="A493" s="50"/>
      <c r="C493" s="56"/>
      <c r="D493" s="36">
        <v>10</v>
      </c>
      <c r="E493" s="36">
        <v>1000</v>
      </c>
      <c r="F493" s="48">
        <f t="shared" si="103"/>
        <v>0.41666666666666669</v>
      </c>
      <c r="G493" s="36">
        <v>1025</v>
      </c>
      <c r="H493" s="49">
        <f t="shared" si="95"/>
        <v>0.43402777777777773</v>
      </c>
      <c r="I493" s="49" t="str">
        <f t="shared" si="91"/>
        <v/>
      </c>
      <c r="J493" s="34">
        <f t="shared" si="92"/>
        <v>8.0000000000001315</v>
      </c>
      <c r="K493" s="34">
        <f t="shared" si="96"/>
        <v>24.999999999999911</v>
      </c>
      <c r="L493" s="34">
        <f t="shared" si="93"/>
        <v>2</v>
      </c>
      <c r="M493" s="34">
        <f t="shared" ca="1" si="94"/>
        <v>937</v>
      </c>
      <c r="N493" s="34" t="str">
        <f t="shared" si="97"/>
        <v/>
      </c>
      <c r="O493" s="34">
        <f t="shared" si="98"/>
        <v>440.00000000000722</v>
      </c>
      <c r="P493" s="37">
        <f t="shared" si="99"/>
        <v>312.69203919238419</v>
      </c>
      <c r="Q493" s="34">
        <f t="shared" si="100"/>
        <v>249.99999999999912</v>
      </c>
      <c r="R493" s="34">
        <f t="shared" si="101"/>
        <v>690.00000000000637</v>
      </c>
      <c r="S493" s="37">
        <f t="shared" si="102"/>
        <v>562.69203919238328</v>
      </c>
    </row>
    <row r="494" spans="1:19" x14ac:dyDescent="0.2">
      <c r="A494" s="50"/>
      <c r="C494" s="56"/>
      <c r="D494" s="36">
        <v>100</v>
      </c>
      <c r="E494" s="36">
        <v>1033</v>
      </c>
      <c r="F494" s="48">
        <f t="shared" si="103"/>
        <v>0.43958333333333338</v>
      </c>
      <c r="G494" s="36">
        <v>1114</v>
      </c>
      <c r="H494" s="49">
        <f t="shared" si="95"/>
        <v>0.4680555555555555</v>
      </c>
      <c r="I494" s="49" t="str">
        <f t="shared" si="91"/>
        <v/>
      </c>
      <c r="J494" s="34">
        <f t="shared" si="92"/>
        <v>6.0000000000001386</v>
      </c>
      <c r="K494" s="34">
        <f t="shared" si="96"/>
        <v>40.999999999999858</v>
      </c>
      <c r="L494" s="34">
        <f t="shared" si="93"/>
        <v>3</v>
      </c>
      <c r="M494" s="34">
        <f t="shared" ca="1" si="94"/>
        <v>937</v>
      </c>
      <c r="N494" s="34" t="str">
        <f t="shared" si="97"/>
        <v/>
      </c>
      <c r="O494" s="34">
        <f t="shared" si="98"/>
        <v>900.0000000000208</v>
      </c>
      <c r="P494" s="37">
        <f t="shared" si="99"/>
        <v>865.61703077750508</v>
      </c>
      <c r="Q494" s="34">
        <f t="shared" si="100"/>
        <v>4099.9999999999854</v>
      </c>
      <c r="R494" s="34">
        <f t="shared" si="101"/>
        <v>5000.0000000000064</v>
      </c>
      <c r="S494" s="37">
        <f t="shared" si="102"/>
        <v>4965.6170307774901</v>
      </c>
    </row>
    <row r="495" spans="1:19" x14ac:dyDescent="0.2">
      <c r="A495" s="50"/>
      <c r="C495" s="56"/>
      <c r="D495" s="36">
        <v>200</v>
      </c>
      <c r="E495" s="36">
        <v>1120</v>
      </c>
      <c r="F495" s="48">
        <f t="shared" si="103"/>
        <v>0.47222222222222227</v>
      </c>
      <c r="G495" s="36">
        <v>1214</v>
      </c>
      <c r="H495" s="49">
        <f t="shared" si="95"/>
        <v>0.50972222222222219</v>
      </c>
      <c r="I495" s="49" t="str">
        <f t="shared" si="91"/>
        <v/>
      </c>
      <c r="J495" s="34">
        <f t="shared" si="92"/>
        <v>14.00000000000011</v>
      </c>
      <c r="K495" s="34">
        <f t="shared" si="96"/>
        <v>53.999999999999886</v>
      </c>
      <c r="L495" s="34">
        <f t="shared" si="93"/>
        <v>4</v>
      </c>
      <c r="M495" s="34">
        <f t="shared" ca="1" si="94"/>
        <v>937</v>
      </c>
      <c r="N495" s="34" t="str">
        <f t="shared" si="97"/>
        <v/>
      </c>
      <c r="O495" s="34">
        <f t="shared" si="98"/>
        <v>1400.700000000011</v>
      </c>
      <c r="P495" s="37">
        <f t="shared" si="99"/>
        <v>368.19360529529803</v>
      </c>
      <c r="Q495" s="34">
        <f t="shared" si="100"/>
        <v>10799.999999999978</v>
      </c>
      <c r="R495" s="34">
        <f t="shared" si="101"/>
        <v>12200.69999999999</v>
      </c>
      <c r="S495" s="37">
        <f t="shared" si="102"/>
        <v>11168.193605295277</v>
      </c>
    </row>
    <row r="496" spans="1:19" x14ac:dyDescent="0.2">
      <c r="A496" s="50"/>
      <c r="C496" s="56"/>
      <c r="D496" s="36">
        <v>0.1</v>
      </c>
      <c r="E496" s="36">
        <v>1228</v>
      </c>
      <c r="F496" s="48">
        <f t="shared" si="103"/>
        <v>0.51944444444444449</v>
      </c>
      <c r="G496" s="36">
        <v>1236</v>
      </c>
      <c r="H496" s="49">
        <f t="shared" si="95"/>
        <v>0.52500000000000002</v>
      </c>
      <c r="I496" s="49" t="str">
        <f t="shared" si="91"/>
        <v/>
      </c>
      <c r="J496" s="34">
        <f t="shared" si="92"/>
        <v>13.99999999999995</v>
      </c>
      <c r="K496" s="34">
        <f t="shared" si="96"/>
        <v>7.9999999999999716</v>
      </c>
      <c r="L496" s="34">
        <f t="shared" si="93"/>
        <v>5</v>
      </c>
      <c r="M496" s="34">
        <f t="shared" ca="1" si="94"/>
        <v>937</v>
      </c>
      <c r="N496" s="34" t="str">
        <f t="shared" si="97"/>
        <v/>
      </c>
      <c r="O496" s="34">
        <f t="shared" si="98"/>
        <v>1400.699999999995</v>
      </c>
      <c r="P496" s="37">
        <f t="shared" si="99"/>
        <v>368.19360529529382</v>
      </c>
      <c r="Q496" s="34">
        <f t="shared" si="100"/>
        <v>0.79999999999999716</v>
      </c>
      <c r="R496" s="34">
        <f t="shared" si="101"/>
        <v>1401.499999999995</v>
      </c>
      <c r="S496" s="37">
        <f t="shared" si="102"/>
        <v>368.99360529529383</v>
      </c>
    </row>
    <row r="497" spans="1:19" x14ac:dyDescent="0.2">
      <c r="A497" s="50"/>
      <c r="C497" s="56"/>
      <c r="D497" s="36">
        <v>200</v>
      </c>
      <c r="E497" s="36">
        <v>1250</v>
      </c>
      <c r="F497" s="48">
        <f t="shared" si="103"/>
        <v>0.53472222222222221</v>
      </c>
      <c r="G497" s="36">
        <v>1412</v>
      </c>
      <c r="H497" s="49">
        <f t="shared" si="95"/>
        <v>0.59166666666666667</v>
      </c>
      <c r="I497" s="49" t="str">
        <f t="shared" si="91"/>
        <v/>
      </c>
      <c r="J497" s="34">
        <f t="shared" si="92"/>
        <v>7.9999999999999716</v>
      </c>
      <c r="K497" s="34">
        <f t="shared" si="96"/>
        <v>82.000000000000028</v>
      </c>
      <c r="L497" s="34">
        <f t="shared" si="93"/>
        <v>6</v>
      </c>
      <c r="M497" s="34">
        <f t="shared" ca="1" si="94"/>
        <v>937</v>
      </c>
      <c r="N497" s="34" t="str">
        <f t="shared" si="97"/>
        <v/>
      </c>
      <c r="O497" s="34">
        <f t="shared" si="98"/>
        <v>839.99999999999704</v>
      </c>
      <c r="P497" s="37">
        <f t="shared" si="99"/>
        <v>507.38848114709651</v>
      </c>
      <c r="Q497" s="34">
        <f t="shared" si="100"/>
        <v>16400.000000000007</v>
      </c>
      <c r="R497" s="34">
        <f t="shared" si="101"/>
        <v>17240.000000000004</v>
      </c>
      <c r="S497" s="37">
        <f t="shared" si="102"/>
        <v>16907.388481147103</v>
      </c>
    </row>
    <row r="498" spans="1:19" x14ac:dyDescent="0.2">
      <c r="A498" s="50"/>
      <c r="C498" s="56"/>
      <c r="D498" s="36">
        <v>10</v>
      </c>
      <c r="E498" s="36">
        <v>1420</v>
      </c>
      <c r="F498" s="48">
        <f t="shared" si="103"/>
        <v>0.59722222222222221</v>
      </c>
      <c r="G498" s="36">
        <v>1431</v>
      </c>
      <c r="H498" s="49">
        <f t="shared" si="95"/>
        <v>0.60486111111111118</v>
      </c>
      <c r="I498" s="49" t="str">
        <f t="shared" si="91"/>
        <v/>
      </c>
      <c r="J498" s="34">
        <f t="shared" si="92"/>
        <v>8.9999999999998082</v>
      </c>
      <c r="K498" s="34">
        <f t="shared" si="96"/>
        <v>11.000000000000121</v>
      </c>
      <c r="L498" s="34">
        <f t="shared" si="93"/>
        <v>7</v>
      </c>
      <c r="M498" s="34">
        <f t="shared" ca="1" si="94"/>
        <v>937</v>
      </c>
      <c r="N498" s="34" t="str">
        <f t="shared" si="97"/>
        <v/>
      </c>
      <c r="O498" s="34">
        <f t="shared" si="98"/>
        <v>944.99999999997988</v>
      </c>
      <c r="P498" s="37">
        <f t="shared" si="99"/>
        <v>570.81204129047353</v>
      </c>
      <c r="Q498" s="34">
        <f t="shared" si="100"/>
        <v>110.00000000000121</v>
      </c>
      <c r="R498" s="34">
        <f t="shared" si="101"/>
        <v>1054.9999999999811</v>
      </c>
      <c r="S498" s="37">
        <f t="shared" si="102"/>
        <v>680.81204129047478</v>
      </c>
    </row>
    <row r="499" spans="1:19" x14ac:dyDescent="0.2">
      <c r="A499" s="50"/>
      <c r="C499" s="56"/>
      <c r="D499" s="36">
        <v>200</v>
      </c>
      <c r="E499" s="36">
        <v>1440</v>
      </c>
      <c r="F499" s="48">
        <f t="shared" si="103"/>
        <v>0.61111111111111105</v>
      </c>
      <c r="G499" s="36">
        <v>1537</v>
      </c>
      <c r="H499" s="49">
        <f t="shared" si="95"/>
        <v>0.65069444444444446</v>
      </c>
      <c r="I499" s="49">
        <f t="shared" si="91"/>
        <v>0.65416666666666667</v>
      </c>
      <c r="J499" s="34" t="str">
        <f t="shared" si="92"/>
        <v/>
      </c>
      <c r="K499" s="34">
        <f t="shared" si="96"/>
        <v>57.000000000000114</v>
      </c>
      <c r="L499" s="34">
        <f t="shared" si="93"/>
        <v>8</v>
      </c>
      <c r="M499" s="34">
        <f t="shared" ca="1" si="94"/>
        <v>937</v>
      </c>
      <c r="N499" s="34">
        <f t="shared" ca="1" si="97"/>
        <v>365</v>
      </c>
      <c r="O499" s="34">
        <f t="shared" si="98"/>
        <v>500</v>
      </c>
      <c r="P499" s="37">
        <f t="shared" si="99"/>
        <v>52.318172546220183</v>
      </c>
      <c r="Q499" s="34">
        <f t="shared" si="100"/>
        <v>11400.000000000022</v>
      </c>
      <c r="R499" s="34">
        <f t="shared" si="101"/>
        <v>11900.000000000022</v>
      </c>
      <c r="S499" s="37">
        <f t="shared" si="102"/>
        <v>11452.318172546242</v>
      </c>
    </row>
    <row r="500" spans="1:19" x14ac:dyDescent="0.2">
      <c r="A500" s="50">
        <v>41641</v>
      </c>
      <c r="B500" s="34">
        <v>914</v>
      </c>
      <c r="C500" s="56">
        <v>4</v>
      </c>
      <c r="D500" s="36">
        <v>0.01</v>
      </c>
      <c r="E500" s="36">
        <v>933</v>
      </c>
      <c r="F500" s="48">
        <f t="shared" si="103"/>
        <v>0.3979166666666667</v>
      </c>
      <c r="G500" s="36">
        <v>940</v>
      </c>
      <c r="H500" s="49">
        <f t="shared" si="95"/>
        <v>0.40277777777777773</v>
      </c>
      <c r="I500" s="49" t="str">
        <f t="shared" si="91"/>
        <v/>
      </c>
      <c r="J500" s="34">
        <f t="shared" si="92"/>
        <v>16.000000000000103</v>
      </c>
      <c r="K500" s="34">
        <f t="shared" si="96"/>
        <v>6.9999999999998952</v>
      </c>
      <c r="L500" s="34">
        <f t="shared" si="93"/>
        <v>1</v>
      </c>
      <c r="M500" s="34">
        <f t="shared" ca="1" si="94"/>
        <v>914</v>
      </c>
      <c r="N500" s="34" t="str">
        <f t="shared" si="97"/>
        <v/>
      </c>
      <c r="O500" s="34">
        <f t="shared" si="98"/>
        <v>80.08000000000051</v>
      </c>
      <c r="P500" s="37">
        <f t="shared" si="99"/>
        <v>23.139544623296484</v>
      </c>
      <c r="Q500" s="34">
        <f t="shared" si="100"/>
        <v>6.9999999999998952E-2</v>
      </c>
      <c r="R500" s="34">
        <f t="shared" si="101"/>
        <v>80.150000000000503</v>
      </c>
      <c r="S500" s="37">
        <f t="shared" si="102"/>
        <v>23.209544623296484</v>
      </c>
    </row>
    <row r="501" spans="1:19" x14ac:dyDescent="0.2">
      <c r="A501" s="50"/>
      <c r="C501" s="56"/>
      <c r="D501" s="36">
        <v>10</v>
      </c>
      <c r="E501" s="36">
        <v>956</v>
      </c>
      <c r="F501" s="48">
        <f t="shared" si="103"/>
        <v>0.41388888888888892</v>
      </c>
      <c r="G501" s="36">
        <v>1050</v>
      </c>
      <c r="H501" s="49">
        <f t="shared" si="95"/>
        <v>0.4513888888888889</v>
      </c>
      <c r="I501" s="49" t="str">
        <f t="shared" si="91"/>
        <v/>
      </c>
      <c r="J501" s="34">
        <f t="shared" si="92"/>
        <v>9.9999999999999645</v>
      </c>
      <c r="K501" s="34">
        <f t="shared" si="96"/>
        <v>53.999999999999972</v>
      </c>
      <c r="L501" s="34">
        <f t="shared" si="93"/>
        <v>2</v>
      </c>
      <c r="M501" s="34">
        <f t="shared" ca="1" si="94"/>
        <v>914</v>
      </c>
      <c r="N501" s="34" t="str">
        <f t="shared" si="97"/>
        <v/>
      </c>
      <c r="O501" s="34">
        <f t="shared" si="98"/>
        <v>1049.9999999999964</v>
      </c>
      <c r="P501" s="37">
        <f t="shared" si="99"/>
        <v>634.23560143387067</v>
      </c>
      <c r="Q501" s="34">
        <f t="shared" si="100"/>
        <v>539.99999999999977</v>
      </c>
      <c r="R501" s="34">
        <f t="shared" si="101"/>
        <v>1589.9999999999961</v>
      </c>
      <c r="S501" s="37">
        <f t="shared" si="102"/>
        <v>1174.2356014338704</v>
      </c>
    </row>
    <row r="502" spans="1:19" x14ac:dyDescent="0.2">
      <c r="A502" s="50"/>
      <c r="C502" s="56"/>
      <c r="D502" s="36">
        <v>200</v>
      </c>
      <c r="E502" s="36">
        <v>1100</v>
      </c>
      <c r="F502" s="48">
        <f t="shared" si="103"/>
        <v>0.45833333333333331</v>
      </c>
      <c r="G502" s="36">
        <v>1935</v>
      </c>
      <c r="H502" s="49">
        <f t="shared" si="95"/>
        <v>0.81597222222222221</v>
      </c>
      <c r="I502" s="49">
        <f t="shared" si="91"/>
        <v>0.81944444444444442</v>
      </c>
      <c r="J502" s="34" t="str">
        <f t="shared" si="92"/>
        <v/>
      </c>
      <c r="K502" s="34">
        <f t="shared" si="96"/>
        <v>515</v>
      </c>
      <c r="L502" s="34">
        <f t="shared" si="93"/>
        <v>3</v>
      </c>
      <c r="M502" s="34">
        <f t="shared" ca="1" si="94"/>
        <v>914</v>
      </c>
      <c r="N502" s="34">
        <f t="shared" ca="1" si="97"/>
        <v>626</v>
      </c>
      <c r="O502" s="34">
        <f t="shared" si="98"/>
        <v>500</v>
      </c>
      <c r="P502" s="37">
        <f t="shared" si="99"/>
        <v>52.318172546220183</v>
      </c>
      <c r="Q502" s="34">
        <f t="shared" si="100"/>
        <v>103000</v>
      </c>
      <c r="R502" s="34">
        <f t="shared" si="101"/>
        <v>103500</v>
      </c>
      <c r="S502" s="37">
        <f t="shared" si="102"/>
        <v>103052.31817254622</v>
      </c>
    </row>
    <row r="503" spans="1:19" x14ac:dyDescent="0.2">
      <c r="A503" s="50">
        <v>41642</v>
      </c>
      <c r="B503" s="34">
        <v>915</v>
      </c>
      <c r="C503" s="56">
        <v>4</v>
      </c>
      <c r="D503" s="36">
        <v>0.01</v>
      </c>
      <c r="E503" s="36">
        <v>931</v>
      </c>
      <c r="F503" s="48">
        <f t="shared" si="103"/>
        <v>0.39652777777777781</v>
      </c>
      <c r="G503" s="36">
        <v>933</v>
      </c>
      <c r="H503" s="49">
        <f t="shared" si="95"/>
        <v>0.3979166666666667</v>
      </c>
      <c r="I503" s="49" t="str">
        <f t="shared" si="91"/>
        <v/>
      </c>
      <c r="J503" s="34">
        <f t="shared" si="92"/>
        <v>10.999999999999881</v>
      </c>
      <c r="K503" s="34">
        <f t="shared" si="96"/>
        <v>1.9999999999999929</v>
      </c>
      <c r="L503" s="34">
        <f t="shared" si="93"/>
        <v>1</v>
      </c>
      <c r="M503" s="34">
        <f t="shared" ca="1" si="94"/>
        <v>915</v>
      </c>
      <c r="N503" s="34" t="str">
        <f t="shared" si="97"/>
        <v/>
      </c>
      <c r="O503" s="34">
        <f t="shared" si="98"/>
        <v>55.054999999999403</v>
      </c>
      <c r="P503" s="37">
        <f t="shared" si="99"/>
        <v>15.908436928516057</v>
      </c>
      <c r="Q503" s="34">
        <f t="shared" si="100"/>
        <v>1.9999999999999931E-2</v>
      </c>
      <c r="R503" s="34">
        <f t="shared" si="101"/>
        <v>55.074999999999406</v>
      </c>
      <c r="S503" s="37">
        <f t="shared" si="102"/>
        <v>15.928436928516057</v>
      </c>
    </row>
    <row r="504" spans="1:19" x14ac:dyDescent="0.2">
      <c r="C504" s="56"/>
      <c r="D504" s="36">
        <v>10</v>
      </c>
      <c r="E504" s="36">
        <v>944</v>
      </c>
      <c r="F504" s="48">
        <f t="shared" si="103"/>
        <v>0.4055555555555555</v>
      </c>
      <c r="G504" s="36">
        <v>946</v>
      </c>
      <c r="H504" s="49">
        <f t="shared" si="95"/>
        <v>0.4069444444444445</v>
      </c>
      <c r="I504" s="49" t="str">
        <f t="shared" si="91"/>
        <v/>
      </c>
      <c r="J504" s="34">
        <f t="shared" si="92"/>
        <v>9.9999999999999645</v>
      </c>
      <c r="K504" s="34">
        <f t="shared" si="96"/>
        <v>2.0000000000001528</v>
      </c>
      <c r="L504" s="34">
        <f t="shared" si="93"/>
        <v>2</v>
      </c>
      <c r="M504" s="34">
        <f t="shared" ca="1" si="94"/>
        <v>915</v>
      </c>
      <c r="N504" s="34" t="str">
        <f t="shared" si="97"/>
        <v/>
      </c>
      <c r="O504" s="34">
        <f t="shared" si="98"/>
        <v>1049.9999999999964</v>
      </c>
      <c r="P504" s="37">
        <f t="shared" si="99"/>
        <v>634.23560143387067</v>
      </c>
      <c r="Q504" s="34">
        <f t="shared" si="100"/>
        <v>20.000000000001528</v>
      </c>
      <c r="R504" s="34">
        <f t="shared" si="101"/>
        <v>1069.999999999998</v>
      </c>
      <c r="S504" s="37">
        <f t="shared" si="102"/>
        <v>654.23560143387215</v>
      </c>
    </row>
    <row r="505" spans="1:19" x14ac:dyDescent="0.2">
      <c r="A505" s="50"/>
      <c r="C505" s="56"/>
      <c r="D505" s="36">
        <v>200</v>
      </c>
      <c r="E505" s="36">
        <v>956</v>
      </c>
      <c r="F505" s="48">
        <f t="shared" si="103"/>
        <v>0.41388888888888892</v>
      </c>
      <c r="G505" s="36">
        <v>1300</v>
      </c>
      <c r="H505" s="49">
        <f t="shared" si="95"/>
        <v>0.54166666666666663</v>
      </c>
      <c r="I505" s="49">
        <f t="shared" si="91"/>
        <v>0.54513888888888884</v>
      </c>
      <c r="J505" s="34" t="str">
        <f t="shared" si="92"/>
        <v/>
      </c>
      <c r="K505" s="34">
        <f t="shared" si="96"/>
        <v>183.99999999999991</v>
      </c>
      <c r="L505" s="34">
        <f t="shared" si="93"/>
        <v>3</v>
      </c>
      <c r="M505" s="34">
        <f t="shared" ca="1" si="94"/>
        <v>915</v>
      </c>
      <c r="N505" s="34">
        <f t="shared" ca="1" si="97"/>
        <v>229.99999999999991</v>
      </c>
      <c r="O505" s="34">
        <f t="shared" si="98"/>
        <v>500</v>
      </c>
      <c r="P505" s="37">
        <f t="shared" si="99"/>
        <v>52.318172546220183</v>
      </c>
      <c r="Q505" s="34">
        <f t="shared" si="100"/>
        <v>36799.999999999985</v>
      </c>
      <c r="R505" s="34">
        <f t="shared" si="101"/>
        <v>37299.999999999985</v>
      </c>
      <c r="S505" s="37">
        <f t="shared" si="102"/>
        <v>36852.318172546205</v>
      </c>
    </row>
    <row r="506" spans="1:19" x14ac:dyDescent="0.2">
      <c r="A506" s="50">
        <v>41653</v>
      </c>
      <c r="B506" s="34">
        <v>1454</v>
      </c>
      <c r="C506" s="56">
        <v>3</v>
      </c>
      <c r="D506" s="36">
        <v>0.01</v>
      </c>
      <c r="E506" s="36">
        <v>1522</v>
      </c>
      <c r="F506" s="48">
        <f t="shared" si="103"/>
        <v>0.64027777777777783</v>
      </c>
      <c r="G506" s="36">
        <v>1530</v>
      </c>
      <c r="H506" s="49">
        <f t="shared" si="95"/>
        <v>0.64583333333333337</v>
      </c>
      <c r="I506" s="49" t="str">
        <f t="shared" si="91"/>
        <v/>
      </c>
      <c r="J506" s="34">
        <f t="shared" si="92"/>
        <v>3.9999999999999858</v>
      </c>
      <c r="K506" s="34">
        <f t="shared" si="96"/>
        <v>7.9999999999999716</v>
      </c>
      <c r="L506" s="34">
        <f t="shared" si="93"/>
        <v>1</v>
      </c>
      <c r="M506" s="34">
        <f t="shared" ca="1" si="94"/>
        <v>1454</v>
      </c>
      <c r="N506" s="34" t="str">
        <f t="shared" si="97"/>
        <v/>
      </c>
      <c r="O506" s="34">
        <f t="shared" si="98"/>
        <v>0.21999999999999922</v>
      </c>
      <c r="P506" s="37">
        <f t="shared" si="99"/>
        <v>0.15635212440691129</v>
      </c>
      <c r="Q506" s="34">
        <f t="shared" si="100"/>
        <v>7.9999999999999724E-2</v>
      </c>
      <c r="R506" s="34">
        <f t="shared" si="101"/>
        <v>0.29999999999999893</v>
      </c>
      <c r="S506" s="37">
        <f t="shared" si="102"/>
        <v>0.236352124406911</v>
      </c>
    </row>
    <row r="507" spans="1:19" x14ac:dyDescent="0.2">
      <c r="A507" s="50"/>
      <c r="C507" s="56"/>
      <c r="D507" s="36">
        <v>0.1</v>
      </c>
      <c r="E507" s="36">
        <v>1534</v>
      </c>
      <c r="F507" s="48">
        <f t="shared" si="103"/>
        <v>0.64861111111111114</v>
      </c>
      <c r="G507" s="36">
        <v>1550</v>
      </c>
      <c r="H507" s="49">
        <f t="shared" si="95"/>
        <v>0.65972222222222221</v>
      </c>
      <c r="I507" s="49" t="str">
        <f t="shared" si="91"/>
        <v/>
      </c>
      <c r="J507" s="34">
        <f t="shared" si="92"/>
        <v>4.9999999999999822</v>
      </c>
      <c r="K507" s="34">
        <f t="shared" si="96"/>
        <v>15.999999999999943</v>
      </c>
      <c r="L507" s="34">
        <f t="shared" si="93"/>
        <v>2</v>
      </c>
      <c r="M507" s="34">
        <f t="shared" ca="1" si="94"/>
        <v>1454</v>
      </c>
      <c r="N507" s="34" t="str">
        <f t="shared" si="97"/>
        <v/>
      </c>
      <c r="O507" s="34">
        <f t="shared" si="98"/>
        <v>0.27499999999999902</v>
      </c>
      <c r="P507" s="37">
        <f t="shared" si="99"/>
        <v>0.19544015550863908</v>
      </c>
      <c r="Q507" s="34">
        <f t="shared" si="100"/>
        <v>1.5999999999999943</v>
      </c>
      <c r="R507" s="34">
        <f t="shared" si="101"/>
        <v>1.8749999999999933</v>
      </c>
      <c r="S507" s="37">
        <f t="shared" si="102"/>
        <v>1.7954401555086335</v>
      </c>
    </row>
    <row r="508" spans="1:19" x14ac:dyDescent="0.2">
      <c r="A508" s="50"/>
      <c r="C508" s="56"/>
      <c r="D508" s="36">
        <v>0.01</v>
      </c>
      <c r="E508" s="36">
        <v>1555</v>
      </c>
      <c r="F508" s="48">
        <f t="shared" si="103"/>
        <v>0.66319444444444442</v>
      </c>
      <c r="G508" s="36">
        <v>1603</v>
      </c>
      <c r="H508" s="49">
        <f t="shared" si="95"/>
        <v>0.66875000000000007</v>
      </c>
      <c r="I508" s="49">
        <f t="shared" si="91"/>
        <v>0.67222222222222228</v>
      </c>
      <c r="J508" s="34" t="str">
        <f t="shared" si="92"/>
        <v/>
      </c>
      <c r="K508" s="34">
        <f t="shared" si="96"/>
        <v>8.0000000000001315</v>
      </c>
      <c r="L508" s="34">
        <f t="shared" si="93"/>
        <v>3</v>
      </c>
      <c r="M508" s="34">
        <f t="shared" ca="1" si="94"/>
        <v>1454</v>
      </c>
      <c r="N508" s="34">
        <f t="shared" ca="1" si="97"/>
        <v>74.000000000000057</v>
      </c>
      <c r="O508" s="34">
        <f t="shared" si="98"/>
        <v>2.5000000000000001E-2</v>
      </c>
      <c r="P508" s="37">
        <f t="shared" si="99"/>
        <v>5.4281443780592247E-3</v>
      </c>
      <c r="Q508" s="34">
        <f t="shared" si="100"/>
        <v>8.000000000000132E-2</v>
      </c>
      <c r="R508" s="34">
        <f t="shared" si="101"/>
        <v>0.10500000000000131</v>
      </c>
      <c r="S508" s="37">
        <f t="shared" si="102"/>
        <v>8.5428144378060539E-2</v>
      </c>
    </row>
    <row r="509" spans="1:19" x14ac:dyDescent="0.2">
      <c r="A509" s="50">
        <v>41654</v>
      </c>
      <c r="B509" s="34">
        <v>1027</v>
      </c>
      <c r="C509" s="56">
        <v>6</v>
      </c>
      <c r="D509" s="36">
        <v>0.01</v>
      </c>
      <c r="E509" s="36">
        <v>1044</v>
      </c>
      <c r="F509" s="48">
        <f t="shared" si="103"/>
        <v>0.44722222222222219</v>
      </c>
      <c r="G509" s="36">
        <v>1046</v>
      </c>
      <c r="H509" s="49">
        <f t="shared" si="95"/>
        <v>0.44861111111111113</v>
      </c>
      <c r="I509" s="49" t="str">
        <f t="shared" si="91"/>
        <v/>
      </c>
      <c r="J509" s="34">
        <f t="shared" si="92"/>
        <v>3.9999999999999858</v>
      </c>
      <c r="K509" s="34">
        <f t="shared" si="96"/>
        <v>2.0000000000000728</v>
      </c>
      <c r="L509" s="34">
        <f t="shared" si="93"/>
        <v>1</v>
      </c>
      <c r="M509" s="34">
        <f t="shared" ca="1" si="94"/>
        <v>1027</v>
      </c>
      <c r="N509" s="34" t="str">
        <f t="shared" si="97"/>
        <v/>
      </c>
      <c r="O509" s="34">
        <f t="shared" si="98"/>
        <v>0.21999999999999922</v>
      </c>
      <c r="P509" s="37">
        <f t="shared" si="99"/>
        <v>0.15635212440691129</v>
      </c>
      <c r="Q509" s="34">
        <f t="shared" si="100"/>
        <v>2.0000000000000729E-2</v>
      </c>
      <c r="R509" s="34">
        <f t="shared" si="101"/>
        <v>0.23999999999999996</v>
      </c>
      <c r="S509" s="37">
        <f t="shared" si="102"/>
        <v>0.17635212440691203</v>
      </c>
    </row>
    <row r="510" spans="1:19" x14ac:dyDescent="0.2">
      <c r="A510" s="50"/>
      <c r="C510" s="56"/>
      <c r="D510" s="36">
        <v>0.1</v>
      </c>
      <c r="E510" s="36">
        <v>1050</v>
      </c>
      <c r="F510" s="48">
        <f t="shared" si="103"/>
        <v>0.4513888888888889</v>
      </c>
      <c r="G510" s="36">
        <v>1149</v>
      </c>
      <c r="H510" s="49">
        <f t="shared" si="95"/>
        <v>0.49236111111111108</v>
      </c>
      <c r="I510" s="49" t="str">
        <f t="shared" si="91"/>
        <v/>
      </c>
      <c r="J510" s="34">
        <f t="shared" si="92"/>
        <v>7.9999999999999716</v>
      </c>
      <c r="K510" s="34">
        <f t="shared" si="96"/>
        <v>58.99999999999995</v>
      </c>
      <c r="L510" s="34">
        <f t="shared" si="93"/>
        <v>2</v>
      </c>
      <c r="M510" s="34">
        <f t="shared" ca="1" si="94"/>
        <v>1027</v>
      </c>
      <c r="N510" s="34" t="str">
        <f t="shared" si="97"/>
        <v/>
      </c>
      <c r="O510" s="34">
        <f t="shared" si="98"/>
        <v>200.3999999999993</v>
      </c>
      <c r="P510" s="37">
        <f t="shared" si="99"/>
        <v>64.235851199037583</v>
      </c>
      <c r="Q510" s="34">
        <f t="shared" si="100"/>
        <v>5.899999999999995</v>
      </c>
      <c r="R510" s="34">
        <f t="shared" si="101"/>
        <v>206.2999999999993</v>
      </c>
      <c r="S510" s="37">
        <f t="shared" si="102"/>
        <v>70.135851199037575</v>
      </c>
    </row>
    <row r="511" spans="1:19" x14ac:dyDescent="0.2">
      <c r="A511" s="50"/>
      <c r="C511" s="56"/>
      <c r="D511" s="36">
        <v>50</v>
      </c>
      <c r="E511" s="36">
        <v>1157</v>
      </c>
      <c r="F511" s="48">
        <f t="shared" si="103"/>
        <v>0.49791666666666662</v>
      </c>
      <c r="G511" s="36">
        <v>1211</v>
      </c>
      <c r="H511" s="49">
        <f t="shared" si="95"/>
        <v>0.50763888888888886</v>
      </c>
      <c r="I511" s="49">
        <f t="shared" si="91"/>
        <v>0.51111111111111107</v>
      </c>
      <c r="J511" s="34" t="str">
        <f t="shared" si="92"/>
        <v/>
      </c>
      <c r="K511" s="34">
        <f t="shared" si="96"/>
        <v>14.00000000000003</v>
      </c>
      <c r="L511" s="34">
        <f t="shared" si="93"/>
        <v>3</v>
      </c>
      <c r="M511" s="34">
        <f t="shared" ca="1" si="94"/>
        <v>1027</v>
      </c>
      <c r="N511" s="34">
        <f t="shared" ca="1" si="97"/>
        <v>109.00000000000001</v>
      </c>
      <c r="O511" s="34">
        <f t="shared" si="98"/>
        <v>125</v>
      </c>
      <c r="P511" s="37">
        <f t="shared" si="99"/>
        <v>14.102364719732718</v>
      </c>
      <c r="Q511" s="34">
        <f t="shared" si="100"/>
        <v>700.00000000000148</v>
      </c>
      <c r="R511" s="34">
        <f t="shared" si="101"/>
        <v>825.00000000000148</v>
      </c>
      <c r="S511" s="37">
        <f t="shared" si="102"/>
        <v>714.10236471973417</v>
      </c>
    </row>
    <row r="512" spans="1:19" x14ac:dyDescent="0.2">
      <c r="A512" s="50">
        <v>41654</v>
      </c>
      <c r="B512" s="34">
        <v>1441</v>
      </c>
      <c r="C512" s="56"/>
      <c r="D512" s="34">
        <v>0.6</v>
      </c>
      <c r="E512" s="36">
        <v>1610</v>
      </c>
      <c r="F512" s="48">
        <f t="shared" si="103"/>
        <v>0.67361111111111116</v>
      </c>
      <c r="G512" s="36">
        <v>1612</v>
      </c>
      <c r="H512" s="49">
        <f t="shared" si="95"/>
        <v>0.67499999999999993</v>
      </c>
      <c r="I512" s="49">
        <f t="shared" si="91"/>
        <v>0.67847222222222214</v>
      </c>
      <c r="J512" s="34" t="str">
        <f t="shared" si="92"/>
        <v/>
      </c>
      <c r="K512" s="34">
        <f t="shared" si="96"/>
        <v>1.999999999999833</v>
      </c>
      <c r="L512" s="34">
        <f t="shared" si="93"/>
        <v>1</v>
      </c>
      <c r="M512" s="34">
        <f t="shared" ca="1" si="94"/>
        <v>1441</v>
      </c>
      <c r="N512" s="34">
        <f t="shared" ca="1" si="97"/>
        <v>95.999999999999815</v>
      </c>
      <c r="O512" s="34">
        <f t="shared" si="98"/>
        <v>1.5</v>
      </c>
      <c r="P512" s="37">
        <f t="shared" si="99"/>
        <v>0.22548428583557498</v>
      </c>
      <c r="Q512" s="34">
        <f t="shared" si="100"/>
        <v>1.1999999999998998</v>
      </c>
      <c r="R512" s="34">
        <f t="shared" si="101"/>
        <v>2.6999999999998998</v>
      </c>
      <c r="S512" s="37">
        <f t="shared" si="102"/>
        <v>1.4254842858354748</v>
      </c>
    </row>
    <row r="513" spans="1:19" x14ac:dyDescent="0.2">
      <c r="A513" s="50">
        <v>41655</v>
      </c>
      <c r="B513" s="34">
        <v>901</v>
      </c>
      <c r="C513" s="56">
        <v>2</v>
      </c>
      <c r="D513" s="36">
        <v>0.01</v>
      </c>
      <c r="E513" s="36">
        <v>916</v>
      </c>
      <c r="F513" s="48">
        <f t="shared" si="103"/>
        <v>0.38611111111111113</v>
      </c>
      <c r="G513" s="36">
        <v>918</v>
      </c>
      <c r="H513" s="49">
        <f t="shared" si="95"/>
        <v>0.38750000000000001</v>
      </c>
      <c r="I513" s="49" t="str">
        <f t="shared" si="91"/>
        <v/>
      </c>
      <c r="J513" s="34">
        <f t="shared" si="92"/>
        <v>5.9999999999999787</v>
      </c>
      <c r="K513" s="34">
        <f t="shared" si="96"/>
        <v>1.9999999999999929</v>
      </c>
      <c r="L513" s="34">
        <f t="shared" si="93"/>
        <v>1</v>
      </c>
      <c r="M513" s="34">
        <f t="shared" ca="1" si="94"/>
        <v>901</v>
      </c>
      <c r="N513" s="34" t="str">
        <f t="shared" si="97"/>
        <v/>
      </c>
      <c r="O513" s="34">
        <f t="shared" si="98"/>
        <v>1.8299999999999934</v>
      </c>
      <c r="P513" s="37">
        <f t="shared" si="99"/>
        <v>0.86462801643445353</v>
      </c>
      <c r="Q513" s="34">
        <f t="shared" si="100"/>
        <v>1.9999999999999931E-2</v>
      </c>
      <c r="R513" s="34">
        <f t="shared" si="101"/>
        <v>1.8499999999999934</v>
      </c>
      <c r="S513" s="37">
        <f t="shared" si="102"/>
        <v>0.88462801643445343</v>
      </c>
    </row>
    <row r="514" spans="1:19" x14ac:dyDescent="0.2">
      <c r="A514" s="50"/>
      <c r="C514" s="56"/>
      <c r="D514" s="36">
        <v>0.6</v>
      </c>
      <c r="E514" s="36">
        <v>924</v>
      </c>
      <c r="F514" s="48">
        <f t="shared" si="103"/>
        <v>0.39166666666666666</v>
      </c>
      <c r="G514" s="36">
        <v>932</v>
      </c>
      <c r="H514" s="49">
        <f t="shared" si="95"/>
        <v>0.3972222222222222</v>
      </c>
      <c r="I514" s="49">
        <f t="shared" si="91"/>
        <v>0.40069444444444441</v>
      </c>
      <c r="J514" s="34" t="str">
        <f t="shared" si="92"/>
        <v/>
      </c>
      <c r="K514" s="34">
        <f t="shared" si="96"/>
        <v>7.9999999999999716</v>
      </c>
      <c r="L514" s="34">
        <f t="shared" si="93"/>
        <v>2</v>
      </c>
      <c r="M514" s="34">
        <f t="shared" ca="1" si="94"/>
        <v>901</v>
      </c>
      <c r="N514" s="34">
        <f t="shared" ca="1" si="97"/>
        <v>35.999999999999872</v>
      </c>
      <c r="O514" s="34">
        <f t="shared" si="98"/>
        <v>1.5</v>
      </c>
      <c r="P514" s="37">
        <f t="shared" si="99"/>
        <v>0.22548428583557498</v>
      </c>
      <c r="Q514" s="34">
        <f t="shared" si="100"/>
        <v>4.7999999999999829</v>
      </c>
      <c r="R514" s="34">
        <f t="shared" si="101"/>
        <v>6.2999999999999829</v>
      </c>
      <c r="S514" s="37">
        <f t="shared" si="102"/>
        <v>5.0254842858355575</v>
      </c>
    </row>
    <row r="515" spans="1:19" x14ac:dyDescent="0.2">
      <c r="A515" s="50">
        <v>41655</v>
      </c>
      <c r="B515" s="34">
        <v>1006</v>
      </c>
      <c r="C515" s="56"/>
      <c r="D515" s="36">
        <v>0.6</v>
      </c>
      <c r="E515" s="36">
        <v>1021</v>
      </c>
      <c r="F515" s="48">
        <f t="shared" si="103"/>
        <v>0.43124999999999997</v>
      </c>
      <c r="G515" s="36">
        <v>1032</v>
      </c>
      <c r="H515" s="49">
        <f t="shared" si="95"/>
        <v>0.43888888888888888</v>
      </c>
      <c r="I515" s="49">
        <f t="shared" si="91"/>
        <v>0.44236111111111109</v>
      </c>
      <c r="J515" s="34" t="str">
        <f t="shared" si="92"/>
        <v/>
      </c>
      <c r="K515" s="34">
        <f t="shared" si="96"/>
        <v>11.000000000000041</v>
      </c>
      <c r="L515" s="34">
        <f t="shared" si="93"/>
        <v>1</v>
      </c>
      <c r="M515" s="34">
        <f t="shared" ca="1" si="94"/>
        <v>1006</v>
      </c>
      <c r="N515" s="34">
        <f t="shared" ca="1" si="97"/>
        <v>30.999999999999972</v>
      </c>
      <c r="O515" s="34">
        <f t="shared" si="98"/>
        <v>1.5</v>
      </c>
      <c r="P515" s="37">
        <f t="shared" si="99"/>
        <v>0.22548428583557498</v>
      </c>
      <c r="Q515" s="34">
        <f t="shared" si="100"/>
        <v>6.6000000000000245</v>
      </c>
      <c r="R515" s="34">
        <f t="shared" si="101"/>
        <v>8.1000000000000245</v>
      </c>
      <c r="S515" s="37">
        <f t="shared" si="102"/>
        <v>6.8254842858355991</v>
      </c>
    </row>
    <row r="516" spans="1:19" x14ac:dyDescent="0.2">
      <c r="A516" s="50">
        <v>41655</v>
      </c>
      <c r="B516" s="34">
        <v>1042</v>
      </c>
      <c r="C516" s="56"/>
      <c r="D516" s="36">
        <v>0.01</v>
      </c>
      <c r="E516" s="36">
        <v>1059</v>
      </c>
      <c r="F516" s="48">
        <f t="shared" si="103"/>
        <v>0.45763888888888887</v>
      </c>
      <c r="G516" s="36">
        <v>1227</v>
      </c>
      <c r="H516" s="49">
        <f t="shared" si="95"/>
        <v>0.51874999999999993</v>
      </c>
      <c r="I516" s="49">
        <f t="shared" si="91"/>
        <v>0.52222222222222214</v>
      </c>
      <c r="J516" s="34" t="str">
        <f t="shared" si="92"/>
        <v/>
      </c>
      <c r="K516" s="34">
        <f t="shared" si="96"/>
        <v>87.999999999999929</v>
      </c>
      <c r="L516" s="34">
        <f t="shared" si="93"/>
        <v>1</v>
      </c>
      <c r="M516" s="34">
        <f t="shared" ca="1" si="94"/>
        <v>1042</v>
      </c>
      <c r="N516" s="34">
        <f t="shared" ca="1" si="97"/>
        <v>109.99999999999993</v>
      </c>
      <c r="O516" s="34">
        <f t="shared" si="98"/>
        <v>2.5000000000000001E-2</v>
      </c>
      <c r="P516" s="37">
        <f t="shared" si="99"/>
        <v>5.4281443780592247E-3</v>
      </c>
      <c r="Q516" s="34">
        <f t="shared" si="100"/>
        <v>0.87999999999999934</v>
      </c>
      <c r="R516" s="34">
        <f t="shared" si="101"/>
        <v>0.90499999999999936</v>
      </c>
      <c r="S516" s="37">
        <f t="shared" si="102"/>
        <v>0.88542814437805861</v>
      </c>
    </row>
    <row r="517" spans="1:19" x14ac:dyDescent="0.2">
      <c r="A517" s="50">
        <v>41666</v>
      </c>
      <c r="B517" s="34">
        <v>953</v>
      </c>
      <c r="C517" s="56">
        <v>2</v>
      </c>
      <c r="D517" s="36">
        <v>0.01</v>
      </c>
      <c r="E517" s="36">
        <v>1102</v>
      </c>
      <c r="F517" s="48">
        <f t="shared" si="103"/>
        <v>0.4597222222222222</v>
      </c>
      <c r="G517" s="36">
        <v>1237</v>
      </c>
      <c r="H517" s="49">
        <f t="shared" si="95"/>
        <v>0.52569444444444446</v>
      </c>
      <c r="I517" s="49">
        <f t="shared" si="91"/>
        <v>0.52916666666666667</v>
      </c>
      <c r="J517" s="34" t="str">
        <f t="shared" si="92"/>
        <v/>
      </c>
      <c r="K517" s="34">
        <f t="shared" si="96"/>
        <v>95.000000000000057</v>
      </c>
      <c r="L517" s="34">
        <f t="shared" si="93"/>
        <v>1</v>
      </c>
      <c r="M517" s="34">
        <f t="shared" ca="1" si="94"/>
        <v>953</v>
      </c>
      <c r="N517" s="34">
        <f t="shared" ca="1" si="97"/>
        <v>169.00000000000003</v>
      </c>
      <c r="O517" s="34">
        <f t="shared" si="98"/>
        <v>2.5000000000000001E-2</v>
      </c>
      <c r="P517" s="37">
        <f t="shared" si="99"/>
        <v>5.4281443780592247E-3</v>
      </c>
      <c r="Q517" s="34">
        <f t="shared" si="100"/>
        <v>0.95000000000000062</v>
      </c>
      <c r="R517" s="34">
        <f t="shared" si="101"/>
        <v>0.97500000000000064</v>
      </c>
      <c r="S517" s="37">
        <f t="shared" si="102"/>
        <v>0.9554281443780599</v>
      </c>
    </row>
    <row r="518" spans="1:19" x14ac:dyDescent="0.2">
      <c r="A518" s="50">
        <v>41667</v>
      </c>
      <c r="B518" s="34">
        <v>842</v>
      </c>
      <c r="C518" s="56">
        <v>2</v>
      </c>
      <c r="D518" s="36">
        <v>6.0000000000000001E-3</v>
      </c>
      <c r="E518" s="36">
        <v>859</v>
      </c>
      <c r="F518" s="48">
        <f t="shared" si="103"/>
        <v>0.3743055555555555</v>
      </c>
      <c r="G518" s="36">
        <v>903</v>
      </c>
      <c r="H518" s="49">
        <f t="shared" si="95"/>
        <v>0.37708333333333338</v>
      </c>
      <c r="I518" s="49" t="str">
        <f t="shared" si="91"/>
        <v/>
      </c>
      <c r="J518" s="34">
        <f t="shared" si="92"/>
        <v>8.9999999999998881</v>
      </c>
      <c r="K518" s="34">
        <f t="shared" si="96"/>
        <v>4.0000000000001457</v>
      </c>
      <c r="L518" s="34">
        <f t="shared" si="93"/>
        <v>1</v>
      </c>
      <c r="M518" s="34">
        <f t="shared" ca="1" si="94"/>
        <v>842</v>
      </c>
      <c r="N518" s="34" t="str">
        <f t="shared" si="97"/>
        <v/>
      </c>
      <c r="O518" s="34">
        <f t="shared" si="98"/>
        <v>2.7269999999999661</v>
      </c>
      <c r="P518" s="37">
        <f t="shared" si="99"/>
        <v>1.1609107412400212</v>
      </c>
      <c r="Q518" s="34">
        <f t="shared" si="100"/>
        <v>2.4000000000000875E-2</v>
      </c>
      <c r="R518" s="34">
        <f t="shared" si="101"/>
        <v>2.750999999999967</v>
      </c>
      <c r="S518" s="37">
        <f t="shared" si="102"/>
        <v>1.1849107412400222</v>
      </c>
    </row>
    <row r="519" spans="1:19" x14ac:dyDescent="0.2">
      <c r="A519" s="50"/>
      <c r="C519" s="56"/>
      <c r="D519" s="36">
        <v>0.6</v>
      </c>
      <c r="E519" s="36">
        <v>912</v>
      </c>
      <c r="F519" s="48">
        <f t="shared" si="103"/>
        <v>0.3833333333333333</v>
      </c>
      <c r="G519" s="36">
        <v>922</v>
      </c>
      <c r="H519" s="49">
        <f t="shared" si="95"/>
        <v>0.39027777777777778</v>
      </c>
      <c r="I519" s="49">
        <f t="shared" si="91"/>
        <v>0.39374999999999999</v>
      </c>
      <c r="J519" s="34" t="str">
        <f t="shared" si="92"/>
        <v/>
      </c>
      <c r="K519" s="34">
        <f t="shared" si="96"/>
        <v>10.000000000000044</v>
      </c>
      <c r="L519" s="34">
        <f t="shared" si="93"/>
        <v>2</v>
      </c>
      <c r="M519" s="34">
        <f t="shared" ca="1" si="94"/>
        <v>842</v>
      </c>
      <c r="N519" s="34">
        <f t="shared" ca="1" si="97"/>
        <v>45</v>
      </c>
      <c r="O519" s="34">
        <f t="shared" si="98"/>
        <v>1.5</v>
      </c>
      <c r="P519" s="37">
        <f t="shared" si="99"/>
        <v>0.22548428583557498</v>
      </c>
      <c r="Q519" s="34">
        <f t="shared" si="100"/>
        <v>6.0000000000000266</v>
      </c>
      <c r="R519" s="34">
        <f t="shared" si="101"/>
        <v>7.5000000000000266</v>
      </c>
      <c r="S519" s="37">
        <f t="shared" si="102"/>
        <v>6.2254842858356012</v>
      </c>
    </row>
    <row r="520" spans="1:19" x14ac:dyDescent="0.2">
      <c r="A520" s="50">
        <v>41681</v>
      </c>
      <c r="B520" s="34">
        <v>1005</v>
      </c>
      <c r="C520" s="56">
        <v>2</v>
      </c>
      <c r="D520" s="36">
        <v>0.01</v>
      </c>
      <c r="E520" s="36">
        <v>1021</v>
      </c>
      <c r="F520" s="48">
        <f t="shared" si="103"/>
        <v>0.43124999999999997</v>
      </c>
      <c r="G520" s="36">
        <v>1028</v>
      </c>
      <c r="H520" s="49">
        <f t="shared" si="95"/>
        <v>0.43611111111111112</v>
      </c>
      <c r="I520" s="49">
        <f t="shared" si="91"/>
        <v>0.43958333333333333</v>
      </c>
      <c r="J520" s="34" t="str">
        <f t="shared" si="92"/>
        <v/>
      </c>
      <c r="K520" s="34">
        <f t="shared" si="96"/>
        <v>7.0000000000000551</v>
      </c>
      <c r="L520" s="34">
        <f t="shared" si="93"/>
        <v>1</v>
      </c>
      <c r="M520" s="34">
        <f t="shared" ca="1" si="94"/>
        <v>1005</v>
      </c>
      <c r="N520" s="34">
        <f t="shared" ca="1" si="97"/>
        <v>27.999999999999979</v>
      </c>
      <c r="O520" s="34">
        <f t="shared" si="98"/>
        <v>2.5000000000000001E-2</v>
      </c>
      <c r="P520" s="37">
        <f t="shared" si="99"/>
        <v>5.4281443780592247E-3</v>
      </c>
      <c r="Q520" s="34">
        <f t="shared" si="100"/>
        <v>7.0000000000000548E-2</v>
      </c>
      <c r="R520" s="34">
        <f t="shared" si="101"/>
        <v>9.5000000000000556E-2</v>
      </c>
      <c r="S520" s="37">
        <f t="shared" si="102"/>
        <v>7.5428144378059767E-2</v>
      </c>
    </row>
    <row r="521" spans="1:19" x14ac:dyDescent="0.2">
      <c r="A521" s="50">
        <v>41683</v>
      </c>
      <c r="B521" s="34">
        <v>1301</v>
      </c>
      <c r="C521" s="56">
        <v>2</v>
      </c>
      <c r="D521" s="36">
        <v>6.0000000000000001E-3</v>
      </c>
      <c r="E521" s="36">
        <v>1321</v>
      </c>
      <c r="F521" s="48">
        <f t="shared" si="103"/>
        <v>0.55625000000000002</v>
      </c>
      <c r="G521" s="36">
        <v>1332</v>
      </c>
      <c r="H521" s="49">
        <f t="shared" si="95"/>
        <v>0.56388888888888888</v>
      </c>
      <c r="I521" s="49" t="str">
        <f t="shared" si="91"/>
        <v/>
      </c>
      <c r="J521" s="34">
        <f t="shared" si="92"/>
        <v>7.9999999999999716</v>
      </c>
      <c r="K521" s="34">
        <f t="shared" si="96"/>
        <v>10.999999999999961</v>
      </c>
      <c r="L521" s="34">
        <f t="shared" si="93"/>
        <v>1</v>
      </c>
      <c r="M521" s="34">
        <f t="shared" ca="1" si="94"/>
        <v>1301</v>
      </c>
      <c r="N521" s="34" t="str">
        <f t="shared" si="97"/>
        <v/>
      </c>
      <c r="O521" s="34">
        <f t="shared" si="98"/>
        <v>2.4239999999999915</v>
      </c>
      <c r="P521" s="37">
        <f t="shared" si="99"/>
        <v>1.031920658880028</v>
      </c>
      <c r="Q521" s="34">
        <f t="shared" si="100"/>
        <v>6.5999999999999767E-2</v>
      </c>
      <c r="R521" s="34">
        <f t="shared" si="101"/>
        <v>2.4899999999999913</v>
      </c>
      <c r="S521" s="37">
        <f t="shared" si="102"/>
        <v>1.0979206588800279</v>
      </c>
    </row>
    <row r="522" spans="1:19" x14ac:dyDescent="0.2">
      <c r="A522" s="50"/>
      <c r="C522" s="56"/>
      <c r="D522" s="36">
        <v>0.6</v>
      </c>
      <c r="E522" s="36">
        <v>1340</v>
      </c>
      <c r="F522" s="48">
        <f t="shared" si="103"/>
        <v>0.56944444444444442</v>
      </c>
      <c r="G522" s="36">
        <v>1351</v>
      </c>
      <c r="H522" s="49">
        <f t="shared" si="95"/>
        <v>0.57708333333333328</v>
      </c>
      <c r="I522" s="49">
        <f t="shared" si="91"/>
        <v>0.58055555555555549</v>
      </c>
      <c r="J522" s="34" t="str">
        <f t="shared" si="92"/>
        <v/>
      </c>
      <c r="K522" s="34">
        <f t="shared" si="96"/>
        <v>10.999999999999961</v>
      </c>
      <c r="L522" s="34">
        <f t="shared" si="93"/>
        <v>2</v>
      </c>
      <c r="M522" s="34">
        <f t="shared" ca="1" si="94"/>
        <v>1301</v>
      </c>
      <c r="N522" s="34">
        <f t="shared" ca="1" si="97"/>
        <v>54.999999999999801</v>
      </c>
      <c r="O522" s="34">
        <f t="shared" si="98"/>
        <v>1.5</v>
      </c>
      <c r="P522" s="37">
        <f t="shared" si="99"/>
        <v>0.22548428583557498</v>
      </c>
      <c r="Q522" s="34">
        <f t="shared" si="100"/>
        <v>6.5999999999999766</v>
      </c>
      <c r="R522" s="34">
        <f t="shared" si="101"/>
        <v>8.0999999999999766</v>
      </c>
      <c r="S522" s="37">
        <f t="shared" si="102"/>
        <v>6.8254842858355511</v>
      </c>
    </row>
    <row r="523" spans="1:19" x14ac:dyDescent="0.2">
      <c r="A523" s="50">
        <v>41683</v>
      </c>
      <c r="B523" s="34">
        <v>1357</v>
      </c>
      <c r="C523" s="56"/>
      <c r="D523" s="36">
        <v>0.6</v>
      </c>
      <c r="E523" s="36">
        <v>1414</v>
      </c>
      <c r="F523" s="48">
        <f t="shared" si="103"/>
        <v>0.59305555555555556</v>
      </c>
      <c r="G523" s="36">
        <v>1421</v>
      </c>
      <c r="H523" s="49">
        <f t="shared" si="95"/>
        <v>0.59791666666666665</v>
      </c>
      <c r="I523" s="49">
        <f t="shared" si="91"/>
        <v>0.60138888888888886</v>
      </c>
      <c r="J523" s="34" t="str">
        <f t="shared" si="92"/>
        <v/>
      </c>
      <c r="K523" s="34">
        <f t="shared" si="96"/>
        <v>6.9999999999999751</v>
      </c>
      <c r="L523" s="34">
        <f t="shared" si="93"/>
        <v>1</v>
      </c>
      <c r="M523" s="34">
        <f t="shared" ca="1" si="94"/>
        <v>1357</v>
      </c>
      <c r="N523" s="34">
        <f t="shared" ca="1" si="97"/>
        <v>29.000000000000057</v>
      </c>
      <c r="O523" s="34">
        <f t="shared" si="98"/>
        <v>1.5</v>
      </c>
      <c r="P523" s="37">
        <f t="shared" si="99"/>
        <v>0.22548428583557498</v>
      </c>
      <c r="Q523" s="34">
        <f t="shared" si="100"/>
        <v>4.1999999999999851</v>
      </c>
      <c r="R523" s="34">
        <f t="shared" si="101"/>
        <v>5.6999999999999851</v>
      </c>
      <c r="S523" s="37">
        <f t="shared" si="102"/>
        <v>4.4254842858355596</v>
      </c>
    </row>
    <row r="524" spans="1:19" x14ac:dyDescent="0.2">
      <c r="A524" s="50">
        <v>41683</v>
      </c>
      <c r="B524" s="34">
        <v>1425</v>
      </c>
      <c r="C524" s="56"/>
      <c r="D524" s="36">
        <v>0.6</v>
      </c>
      <c r="E524" s="36">
        <v>1441</v>
      </c>
      <c r="F524" s="48">
        <f t="shared" si="103"/>
        <v>0.6118055555555556</v>
      </c>
      <c r="G524" s="36">
        <v>1446</v>
      </c>
      <c r="H524" s="49">
        <f t="shared" si="95"/>
        <v>0.61527777777777781</v>
      </c>
      <c r="I524" s="49">
        <f t="shared" si="91"/>
        <v>0.61875000000000002</v>
      </c>
      <c r="J524" s="34" t="str">
        <f t="shared" si="92"/>
        <v/>
      </c>
      <c r="K524" s="34">
        <f t="shared" si="96"/>
        <v>4.9999999999999822</v>
      </c>
      <c r="L524" s="34">
        <f t="shared" si="93"/>
        <v>1</v>
      </c>
      <c r="M524" s="34">
        <f t="shared" ca="1" si="94"/>
        <v>1425</v>
      </c>
      <c r="N524" s="34">
        <f t="shared" ca="1" si="97"/>
        <v>26.000000000000068</v>
      </c>
      <c r="O524" s="34">
        <f t="shared" si="98"/>
        <v>1.5</v>
      </c>
      <c r="P524" s="37">
        <f t="shared" si="99"/>
        <v>0.22548428583557498</v>
      </c>
      <c r="Q524" s="34">
        <f t="shared" si="100"/>
        <v>2.9999999999999893</v>
      </c>
      <c r="R524" s="34">
        <f t="shared" si="101"/>
        <v>4.4999999999999893</v>
      </c>
      <c r="S524" s="37">
        <f t="shared" si="102"/>
        <v>3.2254842858355643</v>
      </c>
    </row>
    <row r="525" spans="1:19" x14ac:dyDescent="0.2">
      <c r="A525" s="50">
        <v>41683</v>
      </c>
      <c r="B525" s="34">
        <v>1451</v>
      </c>
      <c r="C525" s="56"/>
      <c r="D525" s="36">
        <v>0.01</v>
      </c>
      <c r="E525" s="36">
        <v>1503</v>
      </c>
      <c r="F525" s="48">
        <f t="shared" si="103"/>
        <v>0.62708333333333333</v>
      </c>
      <c r="G525" s="36">
        <v>1627</v>
      </c>
      <c r="H525" s="49">
        <f t="shared" si="95"/>
        <v>0.68541666666666667</v>
      </c>
      <c r="I525" s="49">
        <f t="shared" si="91"/>
        <v>0.68888888888888888</v>
      </c>
      <c r="J525" s="34" t="str">
        <f t="shared" si="92"/>
        <v/>
      </c>
      <c r="K525" s="34">
        <f t="shared" si="96"/>
        <v>84.000000000000028</v>
      </c>
      <c r="L525" s="34">
        <f t="shared" si="93"/>
        <v>1</v>
      </c>
      <c r="M525" s="34">
        <f t="shared" ca="1" si="94"/>
        <v>1451</v>
      </c>
      <c r="N525" s="34">
        <f t="shared" ca="1" si="97"/>
        <v>100.99999999999996</v>
      </c>
      <c r="O525" s="34">
        <f t="shared" si="98"/>
        <v>2.5000000000000001E-2</v>
      </c>
      <c r="P525" s="37">
        <f t="shared" si="99"/>
        <v>5.4281443780592247E-3</v>
      </c>
      <c r="Q525" s="34">
        <f t="shared" si="100"/>
        <v>0.8400000000000003</v>
      </c>
      <c r="R525" s="34">
        <f t="shared" si="101"/>
        <v>0.86500000000000032</v>
      </c>
      <c r="S525" s="37">
        <f t="shared" si="102"/>
        <v>0.84542814437805958</v>
      </c>
    </row>
    <row r="526" spans="1:19" x14ac:dyDescent="0.2">
      <c r="A526" s="50">
        <v>41684</v>
      </c>
      <c r="B526" s="34">
        <v>1141</v>
      </c>
      <c r="C526" s="56">
        <v>4</v>
      </c>
      <c r="D526" s="36">
        <v>0.01</v>
      </c>
      <c r="E526" s="36">
        <v>1153</v>
      </c>
      <c r="F526" s="48">
        <f t="shared" si="103"/>
        <v>0.49513888888888885</v>
      </c>
      <c r="G526" s="36">
        <v>1337</v>
      </c>
      <c r="H526" s="49">
        <f t="shared" si="95"/>
        <v>0.56736111111111109</v>
      </c>
      <c r="I526" s="49" t="str">
        <f t="shared" si="91"/>
        <v/>
      </c>
      <c r="J526" s="34">
        <f t="shared" si="92"/>
        <v>6.9999999999999751</v>
      </c>
      <c r="K526" s="34">
        <f t="shared" si="96"/>
        <v>104.00000000000003</v>
      </c>
      <c r="L526" s="34">
        <f t="shared" si="93"/>
        <v>1</v>
      </c>
      <c r="M526" s="34">
        <f t="shared" ca="1" si="94"/>
        <v>1141</v>
      </c>
      <c r="N526" s="34" t="str">
        <f t="shared" si="97"/>
        <v/>
      </c>
      <c r="O526" s="34">
        <f t="shared" si="98"/>
        <v>35.034999999999876</v>
      </c>
      <c r="P526" s="37">
        <f t="shared" si="99"/>
        <v>10.123550772692111</v>
      </c>
      <c r="Q526" s="34">
        <f t="shared" si="100"/>
        <v>1.0400000000000003</v>
      </c>
      <c r="R526" s="34">
        <f t="shared" si="101"/>
        <v>36.074999999999875</v>
      </c>
      <c r="S526" s="37">
        <f t="shared" si="102"/>
        <v>11.163550772692112</v>
      </c>
    </row>
    <row r="527" spans="1:19" x14ac:dyDescent="0.2">
      <c r="A527" s="50"/>
      <c r="C527" s="56"/>
      <c r="D527" s="36">
        <v>10</v>
      </c>
      <c r="E527" s="36">
        <v>1344</v>
      </c>
      <c r="F527" s="48">
        <f t="shared" si="103"/>
        <v>0.57222222222222219</v>
      </c>
      <c r="G527" s="36">
        <v>1359</v>
      </c>
      <c r="H527" s="49">
        <f t="shared" si="95"/>
        <v>0.58263888888888882</v>
      </c>
      <c r="I527" s="49">
        <f t="shared" ref="I527:I590" si="104">IF(OR(A528&lt;&gt;"",D528=""),H527+TIME(0,5,0),"")</f>
        <v>0.58611111111111103</v>
      </c>
      <c r="J527" s="34" t="str">
        <f t="shared" ref="J527:J590" si="105">IF(AND(OR(AND(A527&lt;&gt;"",A528=""),AND(A527="",A528="")),D528&lt;&gt;""),(F528-H527)*1440,"")</f>
        <v/>
      </c>
      <c r="K527" s="34">
        <f t="shared" si="96"/>
        <v>14.999999999999947</v>
      </c>
      <c r="L527" s="34">
        <f t="shared" ref="L527:L590" si="106">IF(A527&lt;&gt;"",1,L526+1)</f>
        <v>2</v>
      </c>
      <c r="M527" s="34">
        <f t="shared" ref="M527:M590" ca="1" si="107">OFFSET(B527,-L527+1,0)</f>
        <v>1141</v>
      </c>
      <c r="N527" s="34">
        <f t="shared" ca="1" si="97"/>
        <v>142.99999999999989</v>
      </c>
      <c r="O527" s="34">
        <f t="shared" si="98"/>
        <v>25</v>
      </c>
      <c r="P527" s="37">
        <f t="shared" si="99"/>
        <v>3.1021051639523365</v>
      </c>
      <c r="Q527" s="34">
        <f t="shared" si="100"/>
        <v>149.99999999999946</v>
      </c>
      <c r="R527" s="34">
        <f t="shared" si="101"/>
        <v>174.99999999999946</v>
      </c>
      <c r="S527" s="37">
        <f t="shared" si="102"/>
        <v>153.10210516395179</v>
      </c>
    </row>
    <row r="528" spans="1:19" x14ac:dyDescent="0.2">
      <c r="A528" s="50">
        <v>41684</v>
      </c>
      <c r="B528" s="34">
        <v>1440</v>
      </c>
      <c r="C528" s="56"/>
      <c r="D528" s="36">
        <v>10</v>
      </c>
      <c r="E528" s="36">
        <v>1517</v>
      </c>
      <c r="F528" s="48">
        <f t="shared" si="103"/>
        <v>0.63680555555555551</v>
      </c>
      <c r="G528" s="36">
        <v>1534</v>
      </c>
      <c r="H528" s="49">
        <f t="shared" ref="H528:H591" si="108">VALUE(CONCATENATE(LEFT(G528,LEN(G528)-2),":",RIGHT(G528,2)))</f>
        <v>0.64861111111111114</v>
      </c>
      <c r="I528" s="49">
        <f t="shared" si="104"/>
        <v>0.65208333333333335</v>
      </c>
      <c r="J528" s="34" t="str">
        <f t="shared" si="105"/>
        <v/>
      </c>
      <c r="K528" s="34">
        <f t="shared" ref="K528:K591" si="109">(H528-F528)*1440</f>
        <v>17.000000000000099</v>
      </c>
      <c r="L528" s="34">
        <f t="shared" si="106"/>
        <v>1</v>
      </c>
      <c r="M528" s="34">
        <f t="shared" ca="1" si="107"/>
        <v>1440</v>
      </c>
      <c r="N528" s="34">
        <f t="shared" ref="N528:N591" ca="1" si="110">IF(I528&lt;&gt;"",(I528-VALUE(CONCATENATE(LEFT(M528,LEN(M528)-2),":",RIGHT(M528,2))))*1440,"")</f>
        <v>59.000000000000114</v>
      </c>
      <c r="O528" s="34">
        <f t="shared" ref="O528:O591" si="111">IF(J528&lt;&gt;"",(D528+D529)*J528/2,D528*5/2)</f>
        <v>25</v>
      </c>
      <c r="P528" s="37">
        <f t="shared" ref="P528:P591" si="112">IF(J528&lt;&gt;"",(D529-D528)*J528/LN((D529+0.000001)/(D528+0.000001)),-5*(D528-0.000001)/(LN(1/D528)-13.8155))</f>
        <v>3.1021051639523365</v>
      </c>
      <c r="Q528" s="34">
        <f t="shared" ref="Q528:Q591" si="113">(D528*K528)</f>
        <v>170.00000000000099</v>
      </c>
      <c r="R528" s="34">
        <f t="shared" ref="R528:R591" si="114">O528+Q528</f>
        <v>195.00000000000099</v>
      </c>
      <c r="S528" s="37">
        <f t="shared" ref="S528:S591" si="115">P528+Q528</f>
        <v>173.10210516395333</v>
      </c>
    </row>
    <row r="529" spans="1:19" x14ac:dyDescent="0.2">
      <c r="A529" s="50">
        <v>41684</v>
      </c>
      <c r="B529" s="34">
        <v>1546</v>
      </c>
      <c r="C529" s="56"/>
      <c r="D529" s="36">
        <v>5</v>
      </c>
      <c r="E529" s="36">
        <v>1609</v>
      </c>
      <c r="F529" s="48">
        <f t="shared" si="103"/>
        <v>0.67291666666666661</v>
      </c>
      <c r="G529" s="36">
        <v>1623</v>
      </c>
      <c r="H529" s="49">
        <f t="shared" si="108"/>
        <v>0.68263888888888891</v>
      </c>
      <c r="I529" s="49">
        <f t="shared" si="104"/>
        <v>0.68611111111111112</v>
      </c>
      <c r="J529" s="34" t="str">
        <f t="shared" si="105"/>
        <v/>
      </c>
      <c r="K529" s="34">
        <f t="shared" si="109"/>
        <v>14.00000000000011</v>
      </c>
      <c r="L529" s="34">
        <f t="shared" si="106"/>
        <v>1</v>
      </c>
      <c r="M529" s="34">
        <f t="shared" ca="1" si="107"/>
        <v>1546</v>
      </c>
      <c r="N529" s="34">
        <f t="shared" ca="1" si="110"/>
        <v>42.000000000000014</v>
      </c>
      <c r="O529" s="34">
        <f t="shared" si="111"/>
        <v>12.5</v>
      </c>
      <c r="P529" s="37">
        <f t="shared" si="112"/>
        <v>1.6207517425303481</v>
      </c>
      <c r="Q529" s="34">
        <f t="shared" si="113"/>
        <v>70.000000000000554</v>
      </c>
      <c r="R529" s="34">
        <f t="shared" si="114"/>
        <v>82.500000000000554</v>
      </c>
      <c r="S529" s="37">
        <f t="shared" si="115"/>
        <v>71.620751742530899</v>
      </c>
    </row>
    <row r="530" spans="1:19" x14ac:dyDescent="0.2">
      <c r="A530" s="50">
        <v>41687</v>
      </c>
      <c r="B530" s="34">
        <v>911</v>
      </c>
      <c r="C530" s="56">
        <v>4</v>
      </c>
      <c r="D530" s="36">
        <v>0.01</v>
      </c>
      <c r="E530" s="36">
        <v>930</v>
      </c>
      <c r="F530" s="48">
        <f t="shared" si="103"/>
        <v>0.39583333333333331</v>
      </c>
      <c r="G530" s="36">
        <v>934</v>
      </c>
      <c r="H530" s="49">
        <f t="shared" si="108"/>
        <v>0.39861111111111108</v>
      </c>
      <c r="I530" s="49" t="str">
        <f t="shared" si="104"/>
        <v/>
      </c>
      <c r="J530" s="34">
        <f t="shared" si="105"/>
        <v>7.9999999999999716</v>
      </c>
      <c r="K530" s="34">
        <f t="shared" si="109"/>
        <v>3.9999999999999858</v>
      </c>
      <c r="L530" s="34">
        <f t="shared" si="106"/>
        <v>1</v>
      </c>
      <c r="M530" s="34">
        <f t="shared" ca="1" si="107"/>
        <v>911</v>
      </c>
      <c r="N530" s="34" t="str">
        <f t="shared" si="110"/>
        <v/>
      </c>
      <c r="O530" s="34">
        <f t="shared" si="111"/>
        <v>40.039999999999857</v>
      </c>
      <c r="P530" s="37">
        <f t="shared" si="112"/>
        <v>11.569772311648126</v>
      </c>
      <c r="Q530" s="34">
        <f t="shared" si="113"/>
        <v>3.9999999999999862E-2</v>
      </c>
      <c r="R530" s="34">
        <f t="shared" si="114"/>
        <v>40.079999999999856</v>
      </c>
      <c r="S530" s="37">
        <f t="shared" si="115"/>
        <v>11.609772311648126</v>
      </c>
    </row>
    <row r="531" spans="1:19" x14ac:dyDescent="0.2">
      <c r="A531" s="50"/>
      <c r="C531" s="56"/>
      <c r="D531" s="36">
        <v>10</v>
      </c>
      <c r="E531" s="36">
        <v>942</v>
      </c>
      <c r="F531" s="48">
        <f t="shared" ref="F531:F594" si="116">VALUE(CONCATENATE(LEFT(E531,LEN(E531)-2),":",RIGHT(E531,2)))</f>
        <v>0.40416666666666662</v>
      </c>
      <c r="G531" s="36">
        <v>957</v>
      </c>
      <c r="H531" s="49">
        <f t="shared" si="108"/>
        <v>0.4145833333333333</v>
      </c>
      <c r="I531" s="49">
        <f t="shared" si="104"/>
        <v>0.41805555555555551</v>
      </c>
      <c r="J531" s="34" t="str">
        <f t="shared" si="105"/>
        <v/>
      </c>
      <c r="K531" s="34">
        <f t="shared" si="109"/>
        <v>15.000000000000027</v>
      </c>
      <c r="L531" s="34">
        <f t="shared" si="106"/>
        <v>2</v>
      </c>
      <c r="M531" s="34">
        <f t="shared" ca="1" si="107"/>
        <v>911</v>
      </c>
      <c r="N531" s="34">
        <f t="shared" ca="1" si="110"/>
        <v>50.999999999999901</v>
      </c>
      <c r="O531" s="34">
        <f t="shared" si="111"/>
        <v>25</v>
      </c>
      <c r="P531" s="37">
        <f t="shared" si="112"/>
        <v>3.1021051639523365</v>
      </c>
      <c r="Q531" s="34">
        <f t="shared" si="113"/>
        <v>150.00000000000026</v>
      </c>
      <c r="R531" s="34">
        <f t="shared" si="114"/>
        <v>175.00000000000026</v>
      </c>
      <c r="S531" s="37">
        <f t="shared" si="115"/>
        <v>153.10210516395259</v>
      </c>
    </row>
    <row r="532" spans="1:19" x14ac:dyDescent="0.2">
      <c r="A532" s="50">
        <v>41687</v>
      </c>
      <c r="B532" s="34">
        <v>1039</v>
      </c>
      <c r="C532" s="56"/>
      <c r="D532" s="36">
        <v>10</v>
      </c>
      <c r="E532" s="36">
        <v>1058</v>
      </c>
      <c r="F532" s="48">
        <f t="shared" si="116"/>
        <v>0.45694444444444443</v>
      </c>
      <c r="G532" s="36">
        <v>1113</v>
      </c>
      <c r="H532" s="49">
        <f t="shared" si="108"/>
        <v>0.46736111111111112</v>
      </c>
      <c r="I532" s="49">
        <f t="shared" si="104"/>
        <v>0.47083333333333333</v>
      </c>
      <c r="J532" s="34" t="str">
        <f t="shared" si="105"/>
        <v/>
      </c>
      <c r="K532" s="34">
        <f t="shared" si="109"/>
        <v>15.000000000000027</v>
      </c>
      <c r="L532" s="34">
        <f t="shared" si="106"/>
        <v>1</v>
      </c>
      <c r="M532" s="34">
        <f t="shared" ca="1" si="107"/>
        <v>1039</v>
      </c>
      <c r="N532" s="34">
        <f t="shared" ca="1" si="110"/>
        <v>38.999999999999943</v>
      </c>
      <c r="O532" s="34">
        <f t="shared" si="111"/>
        <v>25</v>
      </c>
      <c r="P532" s="37">
        <f t="shared" si="112"/>
        <v>3.1021051639523365</v>
      </c>
      <c r="Q532" s="34">
        <f t="shared" si="113"/>
        <v>150.00000000000026</v>
      </c>
      <c r="R532" s="34">
        <f t="shared" si="114"/>
        <v>175.00000000000026</v>
      </c>
      <c r="S532" s="37">
        <f t="shared" si="115"/>
        <v>153.10210516395259</v>
      </c>
    </row>
    <row r="533" spans="1:19" x14ac:dyDescent="0.2">
      <c r="A533" s="50">
        <v>41687</v>
      </c>
      <c r="B533" s="34">
        <v>1202</v>
      </c>
      <c r="C533" s="56"/>
      <c r="D533" s="36">
        <v>100</v>
      </c>
      <c r="E533" s="36">
        <v>1221</v>
      </c>
      <c r="F533" s="48">
        <f t="shared" si="116"/>
        <v>0.51458333333333328</v>
      </c>
      <c r="G533" s="36">
        <v>1235</v>
      </c>
      <c r="H533" s="49">
        <f t="shared" si="108"/>
        <v>0.52430555555555558</v>
      </c>
      <c r="I533" s="49">
        <f t="shared" si="104"/>
        <v>0.52777777777777779</v>
      </c>
      <c r="J533" s="34" t="str">
        <f t="shared" si="105"/>
        <v/>
      </c>
      <c r="K533" s="34">
        <f t="shared" si="109"/>
        <v>14.00000000000011</v>
      </c>
      <c r="L533" s="34">
        <f t="shared" si="106"/>
        <v>1</v>
      </c>
      <c r="M533" s="34">
        <f t="shared" ca="1" si="107"/>
        <v>1202</v>
      </c>
      <c r="N533" s="34">
        <f t="shared" ca="1" si="110"/>
        <v>38.000000000000028</v>
      </c>
      <c r="O533" s="34">
        <f t="shared" si="111"/>
        <v>250</v>
      </c>
      <c r="P533" s="37">
        <f t="shared" si="112"/>
        <v>27.143420404993254</v>
      </c>
      <c r="Q533" s="34">
        <f t="shared" si="113"/>
        <v>1400.0000000000109</v>
      </c>
      <c r="R533" s="34">
        <f t="shared" si="114"/>
        <v>1650.0000000000109</v>
      </c>
      <c r="S533" s="37">
        <f t="shared" si="115"/>
        <v>1427.1434204050042</v>
      </c>
    </row>
    <row r="534" spans="1:19" x14ac:dyDescent="0.2">
      <c r="A534" s="50">
        <v>41687</v>
      </c>
      <c r="B534" s="34">
        <v>1324</v>
      </c>
      <c r="C534" s="56"/>
      <c r="D534" s="36">
        <v>100</v>
      </c>
      <c r="E534" s="36">
        <v>1350</v>
      </c>
      <c r="F534" s="48">
        <f t="shared" si="116"/>
        <v>0.57638888888888895</v>
      </c>
      <c r="G534" s="36">
        <v>1406</v>
      </c>
      <c r="H534" s="49">
        <f t="shared" si="108"/>
        <v>0.58750000000000002</v>
      </c>
      <c r="I534" s="49">
        <f t="shared" si="104"/>
        <v>0.59097222222222223</v>
      </c>
      <c r="J534" s="34" t="str">
        <f t="shared" si="105"/>
        <v/>
      </c>
      <c r="K534" s="34">
        <f t="shared" si="109"/>
        <v>15.999999999999943</v>
      </c>
      <c r="L534" s="34">
        <f t="shared" si="106"/>
        <v>1</v>
      </c>
      <c r="M534" s="34">
        <f t="shared" ca="1" si="107"/>
        <v>1324</v>
      </c>
      <c r="N534" s="34">
        <f t="shared" ca="1" si="110"/>
        <v>46.999999999999993</v>
      </c>
      <c r="O534" s="34">
        <f t="shared" si="111"/>
        <v>250</v>
      </c>
      <c r="P534" s="37">
        <f t="shared" si="112"/>
        <v>27.143420404993254</v>
      </c>
      <c r="Q534" s="34">
        <f t="shared" si="113"/>
        <v>1599.9999999999943</v>
      </c>
      <c r="R534" s="34">
        <f t="shared" si="114"/>
        <v>1849.9999999999943</v>
      </c>
      <c r="S534" s="37">
        <f t="shared" si="115"/>
        <v>1627.1434204049876</v>
      </c>
    </row>
    <row r="535" spans="1:19" x14ac:dyDescent="0.2">
      <c r="A535" s="50">
        <v>41687</v>
      </c>
      <c r="B535" s="34">
        <v>1456</v>
      </c>
      <c r="C535" s="56"/>
      <c r="D535" s="36">
        <v>100</v>
      </c>
      <c r="E535" s="36">
        <v>1533</v>
      </c>
      <c r="F535" s="48">
        <f t="shared" si="116"/>
        <v>0.6479166666666667</v>
      </c>
      <c r="G535" s="36">
        <v>1549</v>
      </c>
      <c r="H535" s="49">
        <f t="shared" si="108"/>
        <v>0.65902777777777777</v>
      </c>
      <c r="I535" s="49">
        <f t="shared" si="104"/>
        <v>0.66249999999999998</v>
      </c>
      <c r="J535" s="34" t="str">
        <f t="shared" si="105"/>
        <v/>
      </c>
      <c r="K535" s="34">
        <f t="shared" si="109"/>
        <v>15.999999999999943</v>
      </c>
      <c r="L535" s="34">
        <f t="shared" si="106"/>
        <v>1</v>
      </c>
      <c r="M535" s="34">
        <f t="shared" ca="1" si="107"/>
        <v>1456</v>
      </c>
      <c r="N535" s="34">
        <f t="shared" ca="1" si="110"/>
        <v>57.999999999999957</v>
      </c>
      <c r="O535" s="34">
        <f t="shared" si="111"/>
        <v>250</v>
      </c>
      <c r="P535" s="37">
        <f t="shared" si="112"/>
        <v>27.143420404993254</v>
      </c>
      <c r="Q535" s="34">
        <f t="shared" si="113"/>
        <v>1599.9999999999943</v>
      </c>
      <c r="R535" s="34">
        <f t="shared" si="114"/>
        <v>1849.9999999999943</v>
      </c>
      <c r="S535" s="37">
        <f t="shared" si="115"/>
        <v>1627.1434204049876</v>
      </c>
    </row>
    <row r="536" spans="1:19" x14ac:dyDescent="0.2">
      <c r="A536" s="50">
        <v>41688</v>
      </c>
      <c r="B536" s="34">
        <v>1019</v>
      </c>
      <c r="C536" s="56" t="s">
        <v>38</v>
      </c>
      <c r="D536" s="36">
        <v>0.01</v>
      </c>
      <c r="E536" s="36">
        <v>1030</v>
      </c>
      <c r="F536" s="48">
        <f t="shared" si="116"/>
        <v>0.4375</v>
      </c>
      <c r="G536" s="36">
        <v>1032</v>
      </c>
      <c r="H536" s="49">
        <f t="shared" si="108"/>
        <v>0.43888888888888888</v>
      </c>
      <c r="I536" s="49" t="str">
        <f t="shared" si="104"/>
        <v/>
      </c>
      <c r="J536" s="34">
        <f t="shared" si="105"/>
        <v>7.9999999999999716</v>
      </c>
      <c r="K536" s="34">
        <f t="shared" si="109"/>
        <v>1.9999999999999929</v>
      </c>
      <c r="L536" s="34">
        <f t="shared" si="106"/>
        <v>1</v>
      </c>
      <c r="M536" s="34">
        <f t="shared" ca="1" si="107"/>
        <v>1019</v>
      </c>
      <c r="N536" s="34" t="str">
        <f t="shared" si="110"/>
        <v/>
      </c>
      <c r="O536" s="34">
        <f t="shared" si="111"/>
        <v>160.03999999999942</v>
      </c>
      <c r="P536" s="37">
        <f t="shared" si="112"/>
        <v>38.57269608872322</v>
      </c>
      <c r="Q536" s="34">
        <f t="shared" si="113"/>
        <v>1.9999999999999931E-2</v>
      </c>
      <c r="R536" s="34">
        <f t="shared" si="114"/>
        <v>160.05999999999943</v>
      </c>
      <c r="S536" s="37">
        <f t="shared" si="115"/>
        <v>38.592696088723223</v>
      </c>
    </row>
    <row r="537" spans="1:19" x14ac:dyDescent="0.2">
      <c r="A537" s="50"/>
      <c r="C537" s="56"/>
      <c r="D537" s="36">
        <v>40</v>
      </c>
      <c r="E537" s="36">
        <v>1040</v>
      </c>
      <c r="F537" s="48">
        <f t="shared" si="116"/>
        <v>0.44444444444444442</v>
      </c>
      <c r="G537" s="36">
        <v>1140</v>
      </c>
      <c r="H537" s="49">
        <f t="shared" si="108"/>
        <v>0.4861111111111111</v>
      </c>
      <c r="I537" s="49">
        <f t="shared" si="104"/>
        <v>0.48958333333333331</v>
      </c>
      <c r="J537" s="34" t="str">
        <f t="shared" si="105"/>
        <v/>
      </c>
      <c r="K537" s="34">
        <f t="shared" si="109"/>
        <v>60.000000000000028</v>
      </c>
      <c r="L537" s="34">
        <f t="shared" si="106"/>
        <v>2</v>
      </c>
      <c r="M537" s="34">
        <f t="shared" ca="1" si="107"/>
        <v>1019</v>
      </c>
      <c r="N537" s="34">
        <f t="shared" ca="1" si="110"/>
        <v>86.000000000000014</v>
      </c>
      <c r="O537" s="34">
        <f t="shared" si="111"/>
        <v>100</v>
      </c>
      <c r="P537" s="37">
        <f t="shared" si="112"/>
        <v>11.425711806824168</v>
      </c>
      <c r="Q537" s="34">
        <f t="shared" si="113"/>
        <v>2400.0000000000009</v>
      </c>
      <c r="R537" s="34">
        <f t="shared" si="114"/>
        <v>2500.0000000000009</v>
      </c>
      <c r="S537" s="37">
        <f t="shared" si="115"/>
        <v>2411.4257118068249</v>
      </c>
    </row>
    <row r="538" spans="1:19" x14ac:dyDescent="0.2">
      <c r="A538" s="50">
        <v>41690</v>
      </c>
      <c r="B538" s="34">
        <v>1311</v>
      </c>
      <c r="C538" s="56">
        <v>3</v>
      </c>
      <c r="D538" s="36">
        <v>0.01</v>
      </c>
      <c r="E538" s="36">
        <v>1332</v>
      </c>
      <c r="F538" s="48">
        <f t="shared" si="116"/>
        <v>0.56388888888888888</v>
      </c>
      <c r="G538" s="36">
        <v>1335</v>
      </c>
      <c r="H538" s="49">
        <f t="shared" si="108"/>
        <v>0.56597222222222221</v>
      </c>
      <c r="I538" s="49" t="str">
        <f t="shared" si="104"/>
        <v/>
      </c>
      <c r="J538" s="34">
        <f t="shared" si="105"/>
        <v>6.9999999999999751</v>
      </c>
      <c r="K538" s="34">
        <f t="shared" si="109"/>
        <v>2.9999999999999893</v>
      </c>
      <c r="L538" s="34">
        <f t="shared" si="106"/>
        <v>1</v>
      </c>
      <c r="M538" s="34">
        <f t="shared" ca="1" si="107"/>
        <v>1311</v>
      </c>
      <c r="N538" s="34" t="str">
        <f t="shared" si="110"/>
        <v/>
      </c>
      <c r="O538" s="34">
        <f t="shared" si="111"/>
        <v>0.55999999999999805</v>
      </c>
      <c r="P538" s="37">
        <f t="shared" si="112"/>
        <v>0.36189645775492446</v>
      </c>
      <c r="Q538" s="34">
        <f t="shared" si="113"/>
        <v>2.9999999999999895E-2</v>
      </c>
      <c r="R538" s="34">
        <f t="shared" si="114"/>
        <v>0.58999999999999797</v>
      </c>
      <c r="S538" s="37">
        <f t="shared" si="115"/>
        <v>0.39189645775492438</v>
      </c>
    </row>
    <row r="539" spans="1:19" x14ac:dyDescent="0.2">
      <c r="A539" s="50"/>
      <c r="C539" s="56">
        <v>4</v>
      </c>
      <c r="D539" s="36">
        <v>0.15</v>
      </c>
      <c r="E539" s="36">
        <v>1342</v>
      </c>
      <c r="F539" s="48">
        <f t="shared" si="116"/>
        <v>0.5708333333333333</v>
      </c>
      <c r="G539" s="36">
        <v>1348</v>
      </c>
      <c r="H539" s="49">
        <f t="shared" si="108"/>
        <v>0.57500000000000007</v>
      </c>
      <c r="I539" s="49" t="str">
        <f t="shared" si="104"/>
        <v/>
      </c>
      <c r="J539" s="34">
        <f t="shared" si="105"/>
        <v>2.9999999999998295</v>
      </c>
      <c r="K539" s="34">
        <f t="shared" si="109"/>
        <v>6.0000000000001386</v>
      </c>
      <c r="L539" s="34">
        <f t="shared" si="106"/>
        <v>2</v>
      </c>
      <c r="M539" s="34">
        <f t="shared" ca="1" si="107"/>
        <v>1311</v>
      </c>
      <c r="N539" s="34" t="str">
        <f t="shared" si="110"/>
        <v/>
      </c>
      <c r="O539" s="34">
        <f t="shared" si="111"/>
        <v>0.31499999999998207</v>
      </c>
      <c r="P539" s="37">
        <f t="shared" si="112"/>
        <v>0.29466951620094706</v>
      </c>
      <c r="Q539" s="34">
        <f t="shared" si="113"/>
        <v>0.90000000000002078</v>
      </c>
      <c r="R539" s="34">
        <f t="shared" si="114"/>
        <v>1.215000000000003</v>
      </c>
      <c r="S539" s="37">
        <f t="shared" si="115"/>
        <v>1.194669516200968</v>
      </c>
    </row>
    <row r="540" spans="1:19" x14ac:dyDescent="0.2">
      <c r="A540" s="50"/>
      <c r="C540" s="56"/>
      <c r="D540" s="36">
        <v>0.06</v>
      </c>
      <c r="E540" s="36">
        <v>1351</v>
      </c>
      <c r="F540" s="48">
        <f t="shared" si="116"/>
        <v>0.57708333333333328</v>
      </c>
      <c r="G540" s="36">
        <v>1358</v>
      </c>
      <c r="H540" s="49">
        <f t="shared" si="108"/>
        <v>0.58194444444444449</v>
      </c>
      <c r="I540" s="49" t="str">
        <f t="shared" si="104"/>
        <v/>
      </c>
      <c r="J540" s="34">
        <f t="shared" si="105"/>
        <v>1.9999999999999929</v>
      </c>
      <c r="K540" s="34">
        <f t="shared" si="109"/>
        <v>7.000000000000135</v>
      </c>
      <c r="L540" s="34">
        <f t="shared" si="106"/>
        <v>3</v>
      </c>
      <c r="M540" s="34">
        <f t="shared" ca="1" si="107"/>
        <v>1311</v>
      </c>
      <c r="N540" s="34" t="str">
        <f t="shared" si="110"/>
        <v/>
      </c>
      <c r="O540" s="34">
        <f t="shared" si="111"/>
        <v>0.18499999999999933</v>
      </c>
      <c r="P540" s="37">
        <f t="shared" si="112"/>
        <v>0.17712124629438764</v>
      </c>
      <c r="Q540" s="34">
        <f t="shared" si="113"/>
        <v>0.42000000000000809</v>
      </c>
      <c r="R540" s="34">
        <f t="shared" si="114"/>
        <v>0.60500000000000742</v>
      </c>
      <c r="S540" s="37">
        <f t="shared" si="115"/>
        <v>0.59712124629439578</v>
      </c>
    </row>
    <row r="541" spans="1:19" x14ac:dyDescent="0.2">
      <c r="A541" s="50"/>
      <c r="C541" s="56"/>
      <c r="D541" s="36">
        <v>0.125</v>
      </c>
      <c r="E541" s="36">
        <v>1400</v>
      </c>
      <c r="F541" s="48">
        <f t="shared" si="116"/>
        <v>0.58333333333333337</v>
      </c>
      <c r="G541" s="36">
        <v>1406</v>
      </c>
      <c r="H541" s="49">
        <f t="shared" si="108"/>
        <v>0.58750000000000002</v>
      </c>
      <c r="I541" s="49">
        <f t="shared" si="104"/>
        <v>0.59097222222222223</v>
      </c>
      <c r="J541" s="34" t="str">
        <f t="shared" si="105"/>
        <v/>
      </c>
      <c r="K541" s="34">
        <f t="shared" si="109"/>
        <v>5.9999999999999787</v>
      </c>
      <c r="L541" s="34">
        <f t="shared" si="106"/>
        <v>4</v>
      </c>
      <c r="M541" s="34">
        <f t="shared" ca="1" si="107"/>
        <v>1311</v>
      </c>
      <c r="N541" s="34">
        <f t="shared" ca="1" si="110"/>
        <v>59.999999999999943</v>
      </c>
      <c r="O541" s="34">
        <f t="shared" si="111"/>
        <v>0.3125</v>
      </c>
      <c r="P541" s="37">
        <f t="shared" si="112"/>
        <v>5.325425075374568E-2</v>
      </c>
      <c r="Q541" s="34">
        <f t="shared" si="113"/>
        <v>0.74999999999999734</v>
      </c>
      <c r="R541" s="34">
        <f t="shared" si="114"/>
        <v>1.0624999999999973</v>
      </c>
      <c r="S541" s="37">
        <f t="shared" si="115"/>
        <v>0.80325425075374302</v>
      </c>
    </row>
    <row r="542" spans="1:19" x14ac:dyDescent="0.2">
      <c r="A542" s="50">
        <v>41696</v>
      </c>
      <c r="B542" s="34">
        <v>1402</v>
      </c>
      <c r="C542" s="56">
        <v>2</v>
      </c>
      <c r="D542" s="36">
        <v>0.01</v>
      </c>
      <c r="E542" s="36">
        <v>1457</v>
      </c>
      <c r="F542" s="48">
        <f t="shared" si="116"/>
        <v>0.62291666666666667</v>
      </c>
      <c r="G542" s="36">
        <v>1503</v>
      </c>
      <c r="H542" s="49">
        <f t="shared" si="108"/>
        <v>0.62708333333333333</v>
      </c>
      <c r="I542" s="49" t="str">
        <f t="shared" si="104"/>
        <v/>
      </c>
      <c r="J542" s="34">
        <f t="shared" si="105"/>
        <v>11.999999999999957</v>
      </c>
      <c r="K542" s="34">
        <f t="shared" si="109"/>
        <v>5.9999999999999787</v>
      </c>
      <c r="L542" s="34">
        <f t="shared" si="106"/>
        <v>1</v>
      </c>
      <c r="M542" s="34">
        <f t="shared" ca="1" si="107"/>
        <v>1402</v>
      </c>
      <c r="N542" s="34" t="str">
        <f t="shared" si="110"/>
        <v/>
      </c>
      <c r="O542" s="34">
        <f t="shared" si="111"/>
        <v>60.059999999999782</v>
      </c>
      <c r="P542" s="37">
        <f t="shared" si="112"/>
        <v>17.354658467472191</v>
      </c>
      <c r="Q542" s="34">
        <f t="shared" si="113"/>
        <v>5.999999999999979E-2</v>
      </c>
      <c r="R542" s="34">
        <f t="shared" si="114"/>
        <v>60.119999999999784</v>
      </c>
      <c r="S542" s="37">
        <f t="shared" si="115"/>
        <v>17.41465846747219</v>
      </c>
    </row>
    <row r="543" spans="1:19" x14ac:dyDescent="0.2">
      <c r="A543" s="50"/>
      <c r="C543" s="56"/>
      <c r="D543" s="36">
        <v>10</v>
      </c>
      <c r="E543" s="36">
        <v>1515</v>
      </c>
      <c r="F543" s="48">
        <f t="shared" si="116"/>
        <v>0.63541666666666663</v>
      </c>
      <c r="G543" s="36">
        <v>1519</v>
      </c>
      <c r="H543" s="49">
        <f>VALUE(CONCATENATE(LEFT(G543,LEN(G543)-2),":",RIGHT(G543,2)))</f>
        <v>0.6381944444444444</v>
      </c>
      <c r="I543" s="49" t="str">
        <f t="shared" si="104"/>
        <v/>
      </c>
      <c r="J543" s="34">
        <f t="shared" si="105"/>
        <v>9.9999999999999645</v>
      </c>
      <c r="K543" s="34">
        <f t="shared" si="109"/>
        <v>3.9999999999999858</v>
      </c>
      <c r="L543" s="34">
        <f t="shared" si="106"/>
        <v>2</v>
      </c>
      <c r="M543" s="34">
        <f t="shared" ca="1" si="107"/>
        <v>1402</v>
      </c>
      <c r="N543" s="34" t="str">
        <f t="shared" si="110"/>
        <v/>
      </c>
      <c r="O543" s="34">
        <f t="shared" si="111"/>
        <v>1049.9999999999964</v>
      </c>
      <c r="P543" s="37">
        <f t="shared" si="112"/>
        <v>634.23560143387067</v>
      </c>
      <c r="Q543" s="34">
        <f t="shared" si="113"/>
        <v>39.999999999999858</v>
      </c>
      <c r="R543" s="34">
        <f t="shared" si="114"/>
        <v>1089.9999999999961</v>
      </c>
      <c r="S543" s="37">
        <f t="shared" si="115"/>
        <v>674.23560143387056</v>
      </c>
    </row>
    <row r="544" spans="1:19" x14ac:dyDescent="0.2">
      <c r="A544" s="50"/>
      <c r="C544" s="56"/>
      <c r="D544" s="36">
        <v>200</v>
      </c>
      <c r="E544" s="36">
        <v>1529</v>
      </c>
      <c r="F544" s="48">
        <f t="shared" si="116"/>
        <v>0.64513888888888882</v>
      </c>
      <c r="G544" s="36">
        <v>1533</v>
      </c>
      <c r="H544" s="49">
        <f t="shared" si="108"/>
        <v>0.6479166666666667</v>
      </c>
      <c r="I544" s="49" t="str">
        <f t="shared" si="104"/>
        <v/>
      </c>
      <c r="J544" s="34">
        <f t="shared" si="105"/>
        <v>12.999999999999954</v>
      </c>
      <c r="K544" s="34">
        <f t="shared" si="109"/>
        <v>4.0000000000001457</v>
      </c>
      <c r="L544" s="34">
        <f t="shared" si="106"/>
        <v>3</v>
      </c>
      <c r="M544" s="34">
        <f t="shared" ca="1" si="107"/>
        <v>1402</v>
      </c>
      <c r="N544" s="34" t="str">
        <f t="shared" si="110"/>
        <v/>
      </c>
      <c r="O544" s="34">
        <f t="shared" si="111"/>
        <v>1307.1499999999953</v>
      </c>
      <c r="P544" s="37">
        <f t="shared" si="112"/>
        <v>496.96269032399505</v>
      </c>
      <c r="Q544" s="34">
        <f t="shared" si="113"/>
        <v>800.0000000000291</v>
      </c>
      <c r="R544" s="34">
        <f t="shared" si="114"/>
        <v>2107.1500000000242</v>
      </c>
      <c r="S544" s="37">
        <f t="shared" si="115"/>
        <v>1296.9626903240242</v>
      </c>
    </row>
    <row r="545" spans="1:19" x14ac:dyDescent="0.2">
      <c r="A545" s="50"/>
      <c r="C545" s="56"/>
      <c r="D545" s="36">
        <v>1.1000000000000001</v>
      </c>
      <c r="E545" s="36">
        <v>1546</v>
      </c>
      <c r="F545" s="48">
        <f t="shared" si="116"/>
        <v>0.65694444444444444</v>
      </c>
      <c r="G545" s="36">
        <v>1550</v>
      </c>
      <c r="H545" s="49">
        <f t="shared" si="108"/>
        <v>0.65972222222222221</v>
      </c>
      <c r="I545" s="49">
        <f t="shared" si="104"/>
        <v>0.66319444444444442</v>
      </c>
      <c r="J545" s="34" t="str">
        <f t="shared" si="105"/>
        <v/>
      </c>
      <c r="K545" s="34">
        <f t="shared" si="109"/>
        <v>3.9999999999999858</v>
      </c>
      <c r="L545" s="34">
        <f t="shared" si="106"/>
        <v>4</v>
      </c>
      <c r="M545" s="34">
        <f t="shared" ca="1" si="107"/>
        <v>1402</v>
      </c>
      <c r="N545" s="34">
        <f t="shared" ca="1" si="110"/>
        <v>112.99999999999991</v>
      </c>
      <c r="O545" s="34">
        <f t="shared" si="111"/>
        <v>2.75</v>
      </c>
      <c r="P545" s="37">
        <f t="shared" si="112"/>
        <v>0.39537560565558416</v>
      </c>
      <c r="Q545" s="34">
        <f t="shared" si="113"/>
        <v>4.3999999999999844</v>
      </c>
      <c r="R545" s="34">
        <f t="shared" si="114"/>
        <v>7.1499999999999844</v>
      </c>
      <c r="S545" s="37">
        <f t="shared" si="115"/>
        <v>4.7953756056555683</v>
      </c>
    </row>
    <row r="546" spans="1:19" x14ac:dyDescent="0.2">
      <c r="A546" s="50">
        <v>41697</v>
      </c>
      <c r="B546" s="34">
        <v>1003</v>
      </c>
      <c r="C546" s="56">
        <v>3</v>
      </c>
      <c r="D546" s="36">
        <v>0.01</v>
      </c>
      <c r="E546" s="36">
        <v>1025</v>
      </c>
      <c r="F546" s="48">
        <f t="shared" si="116"/>
        <v>0.43402777777777773</v>
      </c>
      <c r="G546" s="36">
        <v>1032</v>
      </c>
      <c r="H546" s="49">
        <f t="shared" si="108"/>
        <v>0.43888888888888888</v>
      </c>
      <c r="I546" s="49" t="str">
        <f t="shared" si="104"/>
        <v/>
      </c>
      <c r="J546" s="34">
        <f t="shared" si="105"/>
        <v>13.000000000000034</v>
      </c>
      <c r="K546" s="34">
        <f t="shared" si="109"/>
        <v>7.0000000000000551</v>
      </c>
      <c r="L546" s="34">
        <f t="shared" si="106"/>
        <v>1</v>
      </c>
      <c r="M546" s="34">
        <f t="shared" ca="1" si="107"/>
        <v>1003</v>
      </c>
      <c r="N546" s="34" t="str">
        <f t="shared" si="110"/>
        <v/>
      </c>
      <c r="O546" s="34">
        <f t="shared" si="111"/>
        <v>130.06500000000034</v>
      </c>
      <c r="P546" s="37">
        <f t="shared" si="112"/>
        <v>34.189810813110988</v>
      </c>
      <c r="Q546" s="34">
        <f t="shared" si="113"/>
        <v>7.0000000000000548E-2</v>
      </c>
      <c r="R546" s="34">
        <f t="shared" si="114"/>
        <v>130.13500000000033</v>
      </c>
      <c r="S546" s="37">
        <f t="shared" si="115"/>
        <v>34.259810813110988</v>
      </c>
    </row>
    <row r="547" spans="1:19" x14ac:dyDescent="0.2">
      <c r="A547" s="50"/>
      <c r="C547" s="56"/>
      <c r="D547" s="36">
        <v>20</v>
      </c>
      <c r="E547" s="36">
        <v>1045</v>
      </c>
      <c r="F547" s="48">
        <f t="shared" si="116"/>
        <v>0.44791666666666669</v>
      </c>
      <c r="G547" s="36">
        <v>1051</v>
      </c>
      <c r="H547" s="49">
        <f t="shared" si="108"/>
        <v>0.45208333333333334</v>
      </c>
      <c r="I547" s="49">
        <f t="shared" si="104"/>
        <v>0.45555555555555555</v>
      </c>
      <c r="J547" s="34" t="str">
        <f t="shared" si="105"/>
        <v/>
      </c>
      <c r="K547" s="34">
        <f t="shared" si="109"/>
        <v>5.9999999999999787</v>
      </c>
      <c r="L547" s="34">
        <f t="shared" si="106"/>
        <v>2</v>
      </c>
      <c r="M547" s="34">
        <f t="shared" ca="1" si="107"/>
        <v>1003</v>
      </c>
      <c r="N547" s="34">
        <f t="shared" ca="1" si="110"/>
        <v>52.999999999999972</v>
      </c>
      <c r="O547" s="34">
        <f t="shared" si="111"/>
        <v>50</v>
      </c>
      <c r="P547" s="37">
        <f t="shared" si="112"/>
        <v>5.9484036251947776</v>
      </c>
      <c r="Q547" s="34">
        <f t="shared" si="113"/>
        <v>119.99999999999957</v>
      </c>
      <c r="R547" s="34">
        <f t="shared" si="114"/>
        <v>169.99999999999957</v>
      </c>
      <c r="S547" s="37">
        <f t="shared" si="115"/>
        <v>125.94840362519435</v>
      </c>
    </row>
    <row r="548" spans="1:19" x14ac:dyDescent="0.2">
      <c r="A548" s="50">
        <v>41697</v>
      </c>
      <c r="B548" s="34">
        <v>1132</v>
      </c>
      <c r="C548" s="56"/>
      <c r="D548" s="36">
        <v>10</v>
      </c>
      <c r="E548" s="36">
        <v>1152</v>
      </c>
      <c r="F548" s="48">
        <f t="shared" si="116"/>
        <v>0.49444444444444446</v>
      </c>
      <c r="G548" s="36">
        <v>1339</v>
      </c>
      <c r="H548" s="49">
        <f t="shared" si="108"/>
        <v>0.56874999999999998</v>
      </c>
      <c r="I548" s="49">
        <f t="shared" si="104"/>
        <v>0.57222222222222219</v>
      </c>
      <c r="J548" s="34" t="str">
        <f t="shared" si="105"/>
        <v/>
      </c>
      <c r="K548" s="34">
        <f t="shared" si="109"/>
        <v>106.99999999999994</v>
      </c>
      <c r="L548" s="34">
        <f t="shared" si="106"/>
        <v>1</v>
      </c>
      <c r="M548" s="34">
        <f t="shared" ca="1" si="107"/>
        <v>1132</v>
      </c>
      <c r="N548" s="34">
        <f t="shared" ca="1" si="110"/>
        <v>131.99999999999994</v>
      </c>
      <c r="O548" s="34">
        <f t="shared" si="111"/>
        <v>25</v>
      </c>
      <c r="P548" s="37">
        <f t="shared" si="112"/>
        <v>3.1021051639523365</v>
      </c>
      <c r="Q548" s="34">
        <f t="shared" si="113"/>
        <v>1069.9999999999995</v>
      </c>
      <c r="R548" s="34">
        <f t="shared" si="114"/>
        <v>1094.9999999999995</v>
      </c>
      <c r="S548" s="37">
        <f t="shared" si="115"/>
        <v>1073.1021051639518</v>
      </c>
    </row>
    <row r="549" spans="1:19" x14ac:dyDescent="0.2">
      <c r="A549" s="50">
        <v>41698</v>
      </c>
      <c r="B549" s="34">
        <v>851</v>
      </c>
      <c r="C549" s="56">
        <v>4</v>
      </c>
      <c r="D549" s="36">
        <v>0.01</v>
      </c>
      <c r="E549" s="36">
        <v>906</v>
      </c>
      <c r="F549" s="48">
        <f t="shared" si="116"/>
        <v>0.37916666666666665</v>
      </c>
      <c r="G549" s="36">
        <v>909</v>
      </c>
      <c r="H549" s="49">
        <f t="shared" si="108"/>
        <v>0.38125000000000003</v>
      </c>
      <c r="I549" s="49" t="str">
        <f t="shared" si="104"/>
        <v/>
      </c>
      <c r="J549" s="34">
        <f t="shared" si="105"/>
        <v>4.9999999999999023</v>
      </c>
      <c r="K549" s="34">
        <f t="shared" si="109"/>
        <v>3.0000000000000693</v>
      </c>
      <c r="L549" s="34">
        <f t="shared" si="106"/>
        <v>1</v>
      </c>
      <c r="M549" s="34">
        <f t="shared" ca="1" si="107"/>
        <v>851</v>
      </c>
      <c r="N549" s="34" t="str">
        <f t="shared" si="110"/>
        <v/>
      </c>
      <c r="O549" s="34">
        <f t="shared" si="111"/>
        <v>2.5249999999999506</v>
      </c>
      <c r="P549" s="37">
        <f t="shared" si="112"/>
        <v>1.0749019493309284</v>
      </c>
      <c r="Q549" s="34">
        <f t="shared" si="113"/>
        <v>3.0000000000000693E-2</v>
      </c>
      <c r="R549" s="34">
        <f t="shared" si="114"/>
        <v>2.5549999999999513</v>
      </c>
      <c r="S549" s="37">
        <f t="shared" si="115"/>
        <v>1.1049019493309291</v>
      </c>
    </row>
    <row r="550" spans="1:19" x14ac:dyDescent="0.2">
      <c r="A550" s="50"/>
      <c r="C550" s="56"/>
      <c r="D550" s="36">
        <v>1</v>
      </c>
      <c r="E550" s="36">
        <v>914</v>
      </c>
      <c r="F550" s="48">
        <f t="shared" si="116"/>
        <v>0.38472222222222219</v>
      </c>
      <c r="G550" s="36">
        <v>1011</v>
      </c>
      <c r="H550" s="49">
        <f t="shared" si="108"/>
        <v>0.42430555555555555</v>
      </c>
      <c r="I550" s="49">
        <f t="shared" si="104"/>
        <v>0.42777777777777776</v>
      </c>
      <c r="J550" s="34" t="str">
        <f t="shared" si="105"/>
        <v/>
      </c>
      <c r="K550" s="34">
        <f t="shared" si="109"/>
        <v>57.000000000000036</v>
      </c>
      <c r="L550" s="34">
        <f t="shared" si="106"/>
        <v>2</v>
      </c>
      <c r="M550" s="34">
        <f t="shared" ca="1" si="107"/>
        <v>851</v>
      </c>
      <c r="N550" s="34">
        <f t="shared" ca="1" si="110"/>
        <v>85.000000000000014</v>
      </c>
      <c r="O550" s="34">
        <f t="shared" si="111"/>
        <v>2.5</v>
      </c>
      <c r="P550" s="37">
        <f t="shared" si="112"/>
        <v>0.36191198291773735</v>
      </c>
      <c r="Q550" s="34">
        <f t="shared" si="113"/>
        <v>57.000000000000036</v>
      </c>
      <c r="R550" s="34">
        <f t="shared" si="114"/>
        <v>59.500000000000036</v>
      </c>
      <c r="S550" s="37">
        <f t="shared" si="115"/>
        <v>57.361911982917775</v>
      </c>
    </row>
    <row r="551" spans="1:19" x14ac:dyDescent="0.2">
      <c r="A551" s="50">
        <v>41698</v>
      </c>
      <c r="B551" s="34">
        <v>1248</v>
      </c>
      <c r="C551" s="56"/>
      <c r="D551" s="36">
        <v>10</v>
      </c>
      <c r="E551" s="36">
        <v>1312</v>
      </c>
      <c r="F551" s="48">
        <f t="shared" si="116"/>
        <v>0.54999999999999993</v>
      </c>
      <c r="G551" s="36">
        <v>1524</v>
      </c>
      <c r="H551" s="49">
        <f t="shared" si="108"/>
        <v>0.64166666666666672</v>
      </c>
      <c r="I551" s="49" t="str">
        <f t="shared" si="104"/>
        <v/>
      </c>
      <c r="J551" s="34">
        <f t="shared" si="105"/>
        <v>6.9999999999999751</v>
      </c>
      <c r="K551" s="34">
        <f t="shared" si="109"/>
        <v>132.00000000000017</v>
      </c>
      <c r="L551" s="34">
        <f t="shared" si="106"/>
        <v>1</v>
      </c>
      <c r="M551" s="34">
        <f t="shared" ca="1" si="107"/>
        <v>1248</v>
      </c>
      <c r="N551" s="34" t="str">
        <f t="shared" si="110"/>
        <v/>
      </c>
      <c r="O551" s="34">
        <f t="shared" si="111"/>
        <v>734.99999999999739</v>
      </c>
      <c r="P551" s="37">
        <f t="shared" si="112"/>
        <v>443.96492100370943</v>
      </c>
      <c r="Q551" s="34">
        <f t="shared" si="113"/>
        <v>1320.0000000000018</v>
      </c>
      <c r="R551" s="34">
        <f t="shared" si="114"/>
        <v>2054.9999999999991</v>
      </c>
      <c r="S551" s="37">
        <f t="shared" si="115"/>
        <v>1763.9649210037112</v>
      </c>
    </row>
    <row r="552" spans="1:19" x14ac:dyDescent="0.2">
      <c r="A552" s="50"/>
      <c r="C552" s="56"/>
      <c r="D552" s="36">
        <v>200</v>
      </c>
      <c r="E552" s="36">
        <v>1531</v>
      </c>
      <c r="F552" s="48">
        <f t="shared" si="116"/>
        <v>0.64652777777777781</v>
      </c>
      <c r="G552" s="36">
        <v>1631</v>
      </c>
      <c r="H552" s="49">
        <f t="shared" si="108"/>
        <v>0.68819444444444444</v>
      </c>
      <c r="I552" s="49">
        <f t="shared" si="104"/>
        <v>0.69166666666666665</v>
      </c>
      <c r="J552" s="34" t="str">
        <f t="shared" si="105"/>
        <v/>
      </c>
      <c r="K552" s="34">
        <f t="shared" si="109"/>
        <v>59.999999999999943</v>
      </c>
      <c r="L552" s="34">
        <f t="shared" si="106"/>
        <v>2</v>
      </c>
      <c r="M552" s="34">
        <f t="shared" ca="1" si="107"/>
        <v>1248</v>
      </c>
      <c r="N552" s="34">
        <f t="shared" ca="1" si="110"/>
        <v>228</v>
      </c>
      <c r="O552" s="34">
        <f t="shared" si="111"/>
        <v>500</v>
      </c>
      <c r="P552" s="37">
        <f t="shared" si="112"/>
        <v>52.318172546220183</v>
      </c>
      <c r="Q552" s="34">
        <f t="shared" si="113"/>
        <v>11999.999999999989</v>
      </c>
      <c r="R552" s="34">
        <f t="shared" si="114"/>
        <v>12499.999999999989</v>
      </c>
      <c r="S552" s="37">
        <f t="shared" si="115"/>
        <v>12052.318172546209</v>
      </c>
    </row>
    <row r="553" spans="1:19" x14ac:dyDescent="0.2">
      <c r="A553" s="50">
        <v>41701</v>
      </c>
      <c r="B553" s="34">
        <v>1241</v>
      </c>
      <c r="C553" s="56">
        <v>3</v>
      </c>
      <c r="D553" s="36">
        <v>0.01</v>
      </c>
      <c r="E553" s="36">
        <v>1300</v>
      </c>
      <c r="F553" s="48">
        <f t="shared" si="116"/>
        <v>0.54166666666666663</v>
      </c>
      <c r="G553" s="36">
        <v>1305</v>
      </c>
      <c r="H553" s="49">
        <f t="shared" si="108"/>
        <v>0.54513888888888895</v>
      </c>
      <c r="I553" s="49" t="str">
        <f t="shared" si="104"/>
        <v/>
      </c>
      <c r="J553" s="34">
        <f t="shared" si="105"/>
        <v>11.999999999999957</v>
      </c>
      <c r="K553" s="34">
        <f t="shared" si="109"/>
        <v>5.0000000000001421</v>
      </c>
      <c r="L553" s="34">
        <f t="shared" si="106"/>
        <v>1</v>
      </c>
      <c r="M553" s="34">
        <f t="shared" ca="1" si="107"/>
        <v>1241</v>
      </c>
      <c r="N553" s="34" t="str">
        <f t="shared" si="110"/>
        <v/>
      </c>
      <c r="O553" s="34">
        <f t="shared" si="111"/>
        <v>120.05999999999958</v>
      </c>
      <c r="P553" s="37">
        <f t="shared" si="112"/>
        <v>31.559825365948413</v>
      </c>
      <c r="Q553" s="34">
        <f t="shared" si="113"/>
        <v>5.0000000000001425E-2</v>
      </c>
      <c r="R553" s="34">
        <f t="shared" si="114"/>
        <v>120.10999999999957</v>
      </c>
      <c r="S553" s="37">
        <f t="shared" si="115"/>
        <v>31.609825365948414</v>
      </c>
    </row>
    <row r="554" spans="1:19" x14ac:dyDescent="0.2">
      <c r="A554" s="50"/>
      <c r="C554" s="56"/>
      <c r="D554" s="36">
        <v>20</v>
      </c>
      <c r="E554" s="36">
        <v>1317</v>
      </c>
      <c r="F554" s="48">
        <f t="shared" si="116"/>
        <v>0.55347222222222225</v>
      </c>
      <c r="G554" s="36">
        <v>1321</v>
      </c>
      <c r="H554" s="49">
        <f t="shared" si="108"/>
        <v>0.55625000000000002</v>
      </c>
      <c r="I554" s="49" t="str">
        <f t="shared" si="104"/>
        <v/>
      </c>
      <c r="J554" s="34">
        <f t="shared" si="105"/>
        <v>5.9999999999999787</v>
      </c>
      <c r="K554" s="34">
        <f t="shared" si="109"/>
        <v>3.9999999999999858</v>
      </c>
      <c r="L554" s="34">
        <f t="shared" si="106"/>
        <v>2</v>
      </c>
      <c r="M554" s="34">
        <f t="shared" ca="1" si="107"/>
        <v>1241</v>
      </c>
      <c r="N554" s="34" t="str">
        <f t="shared" si="110"/>
        <v/>
      </c>
      <c r="O554" s="34">
        <f t="shared" si="111"/>
        <v>659.99999999999761</v>
      </c>
      <c r="P554" s="37">
        <f t="shared" si="112"/>
        <v>469.03804962203878</v>
      </c>
      <c r="Q554" s="34">
        <f t="shared" si="113"/>
        <v>79.999999999999716</v>
      </c>
      <c r="R554" s="34">
        <f t="shared" si="114"/>
        <v>739.99999999999727</v>
      </c>
      <c r="S554" s="37">
        <f t="shared" si="115"/>
        <v>549.03804962203844</v>
      </c>
    </row>
    <row r="555" spans="1:19" x14ac:dyDescent="0.2">
      <c r="A555" s="50"/>
      <c r="C555" s="56"/>
      <c r="D555" s="36">
        <v>200</v>
      </c>
      <c r="E555" s="36">
        <v>1327</v>
      </c>
      <c r="F555" s="48">
        <f t="shared" si="116"/>
        <v>0.56041666666666667</v>
      </c>
      <c r="G555" s="36">
        <v>1334</v>
      </c>
      <c r="H555" s="49">
        <f t="shared" si="108"/>
        <v>0.56527777777777777</v>
      </c>
      <c r="I555" s="49" t="str">
        <f t="shared" si="104"/>
        <v/>
      </c>
      <c r="J555" s="34">
        <f t="shared" si="105"/>
        <v>10.999999999999961</v>
      </c>
      <c r="K555" s="34">
        <f t="shared" si="109"/>
        <v>6.9999999999999751</v>
      </c>
      <c r="L555" s="34">
        <f t="shared" si="106"/>
        <v>3</v>
      </c>
      <c r="M555" s="34">
        <f t="shared" ca="1" si="107"/>
        <v>1241</v>
      </c>
      <c r="N555" s="34" t="str">
        <f t="shared" si="110"/>
        <v/>
      </c>
      <c r="O555" s="34">
        <f t="shared" si="111"/>
        <v>1105.4999999999961</v>
      </c>
      <c r="P555" s="37">
        <f t="shared" si="112"/>
        <v>413.15011156274426</v>
      </c>
      <c r="Q555" s="34">
        <f t="shared" si="113"/>
        <v>1399.999999999995</v>
      </c>
      <c r="R555" s="34">
        <f t="shared" si="114"/>
        <v>2505.4999999999909</v>
      </c>
      <c r="S555" s="37">
        <f t="shared" si="115"/>
        <v>1813.1501115627393</v>
      </c>
    </row>
    <row r="556" spans="1:19" x14ac:dyDescent="0.2">
      <c r="A556" s="50"/>
      <c r="C556" s="56"/>
      <c r="D556" s="36">
        <v>1</v>
      </c>
      <c r="E556" s="36">
        <v>1345</v>
      </c>
      <c r="F556" s="48">
        <f t="shared" si="116"/>
        <v>0.57291666666666663</v>
      </c>
      <c r="G556" s="36">
        <v>1354</v>
      </c>
      <c r="H556" s="49">
        <f t="shared" si="108"/>
        <v>0.57916666666666672</v>
      </c>
      <c r="I556" s="49" t="str">
        <f t="shared" si="104"/>
        <v/>
      </c>
      <c r="J556" s="34">
        <f t="shared" si="105"/>
        <v>34.999999999999872</v>
      </c>
      <c r="K556" s="34">
        <f t="shared" si="109"/>
        <v>9.0000000000001279</v>
      </c>
      <c r="L556" s="34">
        <f t="shared" si="106"/>
        <v>4</v>
      </c>
      <c r="M556" s="34">
        <f t="shared" ca="1" si="107"/>
        <v>1241</v>
      </c>
      <c r="N556" s="34" t="str">
        <f t="shared" si="110"/>
        <v/>
      </c>
      <c r="O556" s="34">
        <f t="shared" si="111"/>
        <v>17.674999999999937</v>
      </c>
      <c r="P556" s="37">
        <f t="shared" si="112"/>
        <v>7.5243136453166173</v>
      </c>
      <c r="Q556" s="34">
        <f t="shared" si="113"/>
        <v>9.0000000000001279</v>
      </c>
      <c r="R556" s="34">
        <f t="shared" si="114"/>
        <v>26.675000000000065</v>
      </c>
      <c r="S556" s="37">
        <f t="shared" si="115"/>
        <v>16.524313645316745</v>
      </c>
    </row>
    <row r="557" spans="1:19" x14ac:dyDescent="0.2">
      <c r="A557" s="50"/>
      <c r="C557" s="56"/>
      <c r="D557" s="36">
        <v>0.01</v>
      </c>
      <c r="E557" s="36">
        <v>1429</v>
      </c>
      <c r="F557" s="48">
        <f t="shared" si="116"/>
        <v>0.60347222222222219</v>
      </c>
      <c r="G557" s="36">
        <v>1438</v>
      </c>
      <c r="H557" s="49">
        <f t="shared" si="108"/>
        <v>0.60972222222222217</v>
      </c>
      <c r="I557" s="49">
        <f t="shared" si="104"/>
        <v>0.61319444444444438</v>
      </c>
      <c r="J557" s="34" t="str">
        <f t="shared" si="105"/>
        <v/>
      </c>
      <c r="K557" s="34">
        <f t="shared" si="109"/>
        <v>8.999999999999968</v>
      </c>
      <c r="L557" s="34">
        <f t="shared" si="106"/>
        <v>5</v>
      </c>
      <c r="M557" s="34">
        <f t="shared" ca="1" si="107"/>
        <v>1241</v>
      </c>
      <c r="N557" s="34">
        <f t="shared" ca="1" si="110"/>
        <v>121.99999999999989</v>
      </c>
      <c r="O557" s="34">
        <f t="shared" si="111"/>
        <v>2.5000000000000001E-2</v>
      </c>
      <c r="P557" s="37">
        <f t="shared" si="112"/>
        <v>5.4281443780592247E-3</v>
      </c>
      <c r="Q557" s="34">
        <f t="shared" si="113"/>
        <v>8.9999999999999677E-2</v>
      </c>
      <c r="R557" s="34">
        <f t="shared" si="114"/>
        <v>0.11499999999999969</v>
      </c>
      <c r="S557" s="37">
        <f t="shared" si="115"/>
        <v>9.5428144378058896E-2</v>
      </c>
    </row>
    <row r="558" spans="1:19" x14ac:dyDescent="0.2">
      <c r="A558" s="50">
        <v>41703</v>
      </c>
      <c r="B558" s="34">
        <v>829</v>
      </c>
      <c r="C558" s="56" t="s">
        <v>37</v>
      </c>
      <c r="D558" s="36">
        <v>0.01</v>
      </c>
      <c r="E558" s="36">
        <v>935</v>
      </c>
      <c r="F558" s="48">
        <f t="shared" si="116"/>
        <v>0.39930555555555558</v>
      </c>
      <c r="G558" s="36">
        <v>939</v>
      </c>
      <c r="H558" s="49">
        <f t="shared" si="108"/>
        <v>0.40208333333333335</v>
      </c>
      <c r="I558" s="49" t="str">
        <f t="shared" si="104"/>
        <v/>
      </c>
      <c r="J558" s="34">
        <f t="shared" si="105"/>
        <v>9.9999999999999645</v>
      </c>
      <c r="K558" s="34">
        <f t="shared" si="109"/>
        <v>3.9999999999999858</v>
      </c>
      <c r="L558" s="34">
        <f t="shared" si="106"/>
        <v>1</v>
      </c>
      <c r="M558" s="34">
        <f t="shared" ca="1" si="107"/>
        <v>829</v>
      </c>
      <c r="N558" s="34" t="str">
        <f t="shared" si="110"/>
        <v/>
      </c>
      <c r="O558" s="34">
        <f t="shared" si="111"/>
        <v>50.04999999999982</v>
      </c>
      <c r="P558" s="37">
        <f t="shared" si="112"/>
        <v>14.462215389560159</v>
      </c>
      <c r="Q558" s="34">
        <f t="shared" si="113"/>
        <v>3.9999999999999862E-2</v>
      </c>
      <c r="R558" s="34">
        <f t="shared" si="114"/>
        <v>50.089999999999819</v>
      </c>
      <c r="S558" s="37">
        <f t="shared" si="115"/>
        <v>14.502215389560158</v>
      </c>
    </row>
    <row r="559" spans="1:19" x14ac:dyDescent="0.2">
      <c r="A559" s="50"/>
      <c r="C559" s="56"/>
      <c r="D559" s="36">
        <v>10</v>
      </c>
      <c r="E559" s="36">
        <v>949</v>
      </c>
      <c r="F559" s="48">
        <f t="shared" si="116"/>
        <v>0.40902777777777777</v>
      </c>
      <c r="G559" s="36">
        <v>952</v>
      </c>
      <c r="H559" s="49">
        <f t="shared" si="108"/>
        <v>0.41111111111111115</v>
      </c>
      <c r="I559" s="49" t="str">
        <f t="shared" si="104"/>
        <v/>
      </c>
      <c r="J559" s="34">
        <f t="shared" si="105"/>
        <v>6.9999999999998952</v>
      </c>
      <c r="K559" s="34">
        <f t="shared" si="109"/>
        <v>3.0000000000000693</v>
      </c>
      <c r="L559" s="34">
        <f t="shared" si="106"/>
        <v>2</v>
      </c>
      <c r="M559" s="34">
        <f t="shared" ca="1" si="107"/>
        <v>829</v>
      </c>
      <c r="N559" s="34" t="str">
        <f t="shared" si="110"/>
        <v/>
      </c>
      <c r="O559" s="34">
        <f t="shared" si="111"/>
        <v>384.99999999999426</v>
      </c>
      <c r="P559" s="37">
        <f t="shared" si="112"/>
        <v>273.60553429332759</v>
      </c>
      <c r="Q559" s="34">
        <f t="shared" si="113"/>
        <v>30.000000000000693</v>
      </c>
      <c r="R559" s="34">
        <f t="shared" si="114"/>
        <v>414.99999999999494</v>
      </c>
      <c r="S559" s="37">
        <f t="shared" si="115"/>
        <v>303.60553429332828</v>
      </c>
    </row>
    <row r="560" spans="1:19" x14ac:dyDescent="0.2">
      <c r="A560" s="50"/>
      <c r="C560" s="56"/>
      <c r="D560" s="36">
        <v>100</v>
      </c>
      <c r="E560" s="36">
        <v>959</v>
      </c>
      <c r="F560" s="48">
        <f t="shared" si="116"/>
        <v>0.41597222222222219</v>
      </c>
      <c r="G560" s="36">
        <v>1022</v>
      </c>
      <c r="H560" s="49">
        <f t="shared" si="108"/>
        <v>0.43194444444444446</v>
      </c>
      <c r="I560" s="49">
        <f t="shared" si="104"/>
        <v>0.43541666666666667</v>
      </c>
      <c r="J560" s="34" t="str">
        <f t="shared" si="105"/>
        <v/>
      </c>
      <c r="K560" s="34">
        <f t="shared" si="109"/>
        <v>23.000000000000078</v>
      </c>
      <c r="L560" s="34">
        <f t="shared" si="106"/>
        <v>3</v>
      </c>
      <c r="M560" s="34">
        <f t="shared" ca="1" si="107"/>
        <v>829</v>
      </c>
      <c r="N560" s="34">
        <f t="shared" ca="1" si="110"/>
        <v>118.00000000000006</v>
      </c>
      <c r="O560" s="34">
        <f t="shared" si="111"/>
        <v>250</v>
      </c>
      <c r="P560" s="37">
        <f t="shared" si="112"/>
        <v>27.143420404993254</v>
      </c>
      <c r="Q560" s="34">
        <f t="shared" si="113"/>
        <v>2300.0000000000077</v>
      </c>
      <c r="R560" s="34">
        <f t="shared" si="114"/>
        <v>2550.0000000000077</v>
      </c>
      <c r="S560" s="37">
        <f t="shared" si="115"/>
        <v>2327.1434204050011</v>
      </c>
    </row>
    <row r="561" spans="1:19" x14ac:dyDescent="0.2">
      <c r="A561" s="50">
        <v>41703</v>
      </c>
      <c r="B561" s="34">
        <v>1225</v>
      </c>
      <c r="C561" s="56"/>
      <c r="D561" s="36">
        <v>0.01</v>
      </c>
      <c r="E561" s="36">
        <v>1254</v>
      </c>
      <c r="F561" s="48">
        <f t="shared" si="116"/>
        <v>0.53749999999999998</v>
      </c>
      <c r="G561" s="36">
        <v>1300</v>
      </c>
      <c r="H561" s="49">
        <f t="shared" si="108"/>
        <v>0.54166666666666663</v>
      </c>
      <c r="I561" s="49" t="str">
        <f t="shared" si="104"/>
        <v/>
      </c>
      <c r="J561" s="34">
        <f t="shared" si="105"/>
        <v>18.000000000000096</v>
      </c>
      <c r="K561" s="34">
        <f t="shared" si="109"/>
        <v>5.9999999999999787</v>
      </c>
      <c r="L561" s="34">
        <f t="shared" si="106"/>
        <v>1</v>
      </c>
      <c r="M561" s="34">
        <f t="shared" ca="1" si="107"/>
        <v>1225</v>
      </c>
      <c r="N561" s="34" t="str">
        <f t="shared" si="110"/>
        <v/>
      </c>
      <c r="O561" s="34">
        <f t="shared" si="111"/>
        <v>900.09000000000481</v>
      </c>
      <c r="P561" s="37">
        <f t="shared" si="112"/>
        <v>195.41509497896766</v>
      </c>
      <c r="Q561" s="34">
        <f t="shared" si="113"/>
        <v>5.999999999999979E-2</v>
      </c>
      <c r="R561" s="34">
        <f t="shared" si="114"/>
        <v>900.15000000000475</v>
      </c>
      <c r="S561" s="37">
        <f t="shared" si="115"/>
        <v>195.47509497896766</v>
      </c>
    </row>
    <row r="562" spans="1:19" x14ac:dyDescent="0.2">
      <c r="A562" s="50"/>
      <c r="C562" s="56"/>
      <c r="D562" s="36">
        <v>100</v>
      </c>
      <c r="E562" s="36">
        <v>1318</v>
      </c>
      <c r="F562" s="48">
        <f t="shared" si="116"/>
        <v>0.5541666666666667</v>
      </c>
      <c r="G562" s="36">
        <v>1321</v>
      </c>
      <c r="H562" s="49">
        <f t="shared" si="108"/>
        <v>0.55625000000000002</v>
      </c>
      <c r="I562" s="49" t="str">
        <f t="shared" si="104"/>
        <v/>
      </c>
      <c r="J562" s="34">
        <f t="shared" si="105"/>
        <v>4.9999999999999822</v>
      </c>
      <c r="K562" s="34">
        <f t="shared" si="109"/>
        <v>2.9999999999999893</v>
      </c>
      <c r="L562" s="34">
        <f t="shared" si="106"/>
        <v>2</v>
      </c>
      <c r="M562" s="34">
        <f t="shared" ca="1" si="107"/>
        <v>1225</v>
      </c>
      <c r="N562" s="34" t="str">
        <f t="shared" si="110"/>
        <v/>
      </c>
      <c r="O562" s="34">
        <f t="shared" si="111"/>
        <v>449.99999999999841</v>
      </c>
      <c r="P562" s="37">
        <f t="shared" si="112"/>
        <v>448.14201679323497</v>
      </c>
      <c r="Q562" s="34">
        <f t="shared" si="113"/>
        <v>299.99999999999892</v>
      </c>
      <c r="R562" s="34">
        <f t="shared" si="114"/>
        <v>749.99999999999727</v>
      </c>
      <c r="S562" s="37">
        <f t="shared" si="115"/>
        <v>748.14201679323389</v>
      </c>
    </row>
    <row r="563" spans="1:19" x14ac:dyDescent="0.2">
      <c r="A563" s="50"/>
      <c r="C563" s="56"/>
      <c r="D563" s="36">
        <v>80</v>
      </c>
      <c r="E563" s="36">
        <v>1326</v>
      </c>
      <c r="F563" s="48">
        <f t="shared" si="116"/>
        <v>0.55972222222222223</v>
      </c>
      <c r="G563" s="36">
        <v>1340</v>
      </c>
      <c r="H563" s="49">
        <f t="shared" si="108"/>
        <v>0.56944444444444442</v>
      </c>
      <c r="I563" s="49">
        <f t="shared" si="104"/>
        <v>0.57291666666666663</v>
      </c>
      <c r="J563" s="34" t="str">
        <f t="shared" si="105"/>
        <v/>
      </c>
      <c r="K563" s="34">
        <f t="shared" si="109"/>
        <v>13.99999999999995</v>
      </c>
      <c r="L563" s="34">
        <f t="shared" si="106"/>
        <v>3</v>
      </c>
      <c r="M563" s="34">
        <f t="shared" ca="1" si="107"/>
        <v>1225</v>
      </c>
      <c r="N563" s="34">
        <f t="shared" ca="1" si="110"/>
        <v>80.000000000000028</v>
      </c>
      <c r="O563" s="34">
        <f t="shared" si="111"/>
        <v>200</v>
      </c>
      <c r="P563" s="37">
        <f t="shared" si="112"/>
        <v>21.981008904684504</v>
      </c>
      <c r="Q563" s="34">
        <f t="shared" si="113"/>
        <v>1119.9999999999959</v>
      </c>
      <c r="R563" s="34">
        <f t="shared" si="114"/>
        <v>1319.9999999999959</v>
      </c>
      <c r="S563" s="37">
        <f t="shared" si="115"/>
        <v>1141.9810089046805</v>
      </c>
    </row>
    <row r="564" spans="1:19" x14ac:dyDescent="0.2">
      <c r="A564" s="50">
        <v>41703</v>
      </c>
      <c r="B564" s="34">
        <v>1523</v>
      </c>
      <c r="C564" s="56"/>
      <c r="D564" s="36">
        <v>100</v>
      </c>
      <c r="E564" s="36">
        <v>1546</v>
      </c>
      <c r="F564" s="48">
        <f t="shared" si="116"/>
        <v>0.65694444444444444</v>
      </c>
      <c r="G564" s="36">
        <v>1608</v>
      </c>
      <c r="H564" s="49">
        <f t="shared" si="108"/>
        <v>0.67222222222222217</v>
      </c>
      <c r="I564" s="49">
        <f t="shared" si="104"/>
        <v>0.67569444444444438</v>
      </c>
      <c r="J564" s="34" t="str">
        <f t="shared" si="105"/>
        <v/>
      </c>
      <c r="K564" s="34">
        <f t="shared" si="109"/>
        <v>21.999999999999922</v>
      </c>
      <c r="L564" s="34">
        <f t="shared" si="106"/>
        <v>1</v>
      </c>
      <c r="M564" s="34">
        <f t="shared" ca="1" si="107"/>
        <v>1523</v>
      </c>
      <c r="N564" s="34">
        <f t="shared" ca="1" si="110"/>
        <v>49.999999999999986</v>
      </c>
      <c r="O564" s="34">
        <f t="shared" si="111"/>
        <v>250</v>
      </c>
      <c r="P564" s="37">
        <f t="shared" si="112"/>
        <v>27.143420404993254</v>
      </c>
      <c r="Q564" s="34">
        <f t="shared" si="113"/>
        <v>2199.9999999999923</v>
      </c>
      <c r="R564" s="34">
        <f t="shared" si="114"/>
        <v>2449.9999999999923</v>
      </c>
      <c r="S564" s="37">
        <f t="shared" si="115"/>
        <v>2227.1434204049856</v>
      </c>
    </row>
    <row r="565" spans="1:19" x14ac:dyDescent="0.2">
      <c r="A565" s="50">
        <v>41704</v>
      </c>
      <c r="B565" s="34">
        <v>846</v>
      </c>
      <c r="C565" s="56" t="s">
        <v>37</v>
      </c>
      <c r="D565" s="36">
        <v>0.01</v>
      </c>
      <c r="E565" s="36">
        <v>902</v>
      </c>
      <c r="F565" s="48">
        <f t="shared" si="116"/>
        <v>0.37638888888888888</v>
      </c>
      <c r="G565" s="36">
        <v>905</v>
      </c>
      <c r="H565" s="49">
        <f t="shared" si="108"/>
        <v>0.37847222222222227</v>
      </c>
      <c r="I565" s="49" t="str">
        <f t="shared" si="104"/>
        <v/>
      </c>
      <c r="J565" s="34">
        <f t="shared" si="105"/>
        <v>15.999999999999943</v>
      </c>
      <c r="K565" s="34">
        <f t="shared" si="109"/>
        <v>3.0000000000000693</v>
      </c>
      <c r="L565" s="34">
        <f t="shared" si="106"/>
        <v>1</v>
      </c>
      <c r="M565" s="34">
        <f t="shared" ca="1" si="107"/>
        <v>846</v>
      </c>
      <c r="N565" s="34" t="str">
        <f t="shared" si="110"/>
        <v/>
      </c>
      <c r="O565" s="34">
        <f t="shared" si="111"/>
        <v>640.07999999999777</v>
      </c>
      <c r="P565" s="37">
        <f t="shared" si="112"/>
        <v>142.40861348744448</v>
      </c>
      <c r="Q565" s="34">
        <f t="shared" si="113"/>
        <v>3.0000000000000693E-2</v>
      </c>
      <c r="R565" s="34">
        <f t="shared" si="114"/>
        <v>640.10999999999774</v>
      </c>
      <c r="S565" s="37">
        <f t="shared" si="115"/>
        <v>142.43861348744448</v>
      </c>
    </row>
    <row r="566" spans="1:19" x14ac:dyDescent="0.2">
      <c r="A566" s="50"/>
      <c r="C566" s="56"/>
      <c r="D566" s="36">
        <v>80</v>
      </c>
      <c r="E566" s="36">
        <v>921</v>
      </c>
      <c r="F566" s="48">
        <f t="shared" si="116"/>
        <v>0.38958333333333334</v>
      </c>
      <c r="G566" s="36">
        <v>929</v>
      </c>
      <c r="H566" s="49">
        <f t="shared" si="108"/>
        <v>0.39513888888888887</v>
      </c>
      <c r="I566" s="49">
        <f t="shared" si="104"/>
        <v>0.39861111111111108</v>
      </c>
      <c r="J566" s="34" t="str">
        <f t="shared" si="105"/>
        <v/>
      </c>
      <c r="K566" s="34">
        <f t="shared" si="109"/>
        <v>7.9999999999999716</v>
      </c>
      <c r="L566" s="34">
        <f t="shared" si="106"/>
        <v>2</v>
      </c>
      <c r="M566" s="34">
        <f t="shared" ca="1" si="107"/>
        <v>846</v>
      </c>
      <c r="N566" s="34">
        <f t="shared" ca="1" si="110"/>
        <v>47.999999999999908</v>
      </c>
      <c r="O566" s="34">
        <f t="shared" si="111"/>
        <v>200</v>
      </c>
      <c r="P566" s="37">
        <f t="shared" si="112"/>
        <v>21.981008904684504</v>
      </c>
      <c r="Q566" s="34">
        <f t="shared" si="113"/>
        <v>639.99999999999773</v>
      </c>
      <c r="R566" s="34">
        <f t="shared" si="114"/>
        <v>839.99999999999773</v>
      </c>
      <c r="S566" s="37">
        <f t="shared" si="115"/>
        <v>661.9810089046822</v>
      </c>
    </row>
    <row r="567" spans="1:19" x14ac:dyDescent="0.2">
      <c r="A567" s="50">
        <v>41704</v>
      </c>
      <c r="B567" s="34">
        <v>1103</v>
      </c>
      <c r="C567" s="56"/>
      <c r="D567" s="36">
        <v>80</v>
      </c>
      <c r="E567" s="36">
        <v>1130</v>
      </c>
      <c r="F567" s="48">
        <f t="shared" si="116"/>
        <v>0.47916666666666669</v>
      </c>
      <c r="G567" s="36">
        <v>1140</v>
      </c>
      <c r="H567" s="49">
        <f t="shared" si="108"/>
        <v>0.4861111111111111</v>
      </c>
      <c r="I567" s="49">
        <f t="shared" si="104"/>
        <v>0.48958333333333331</v>
      </c>
      <c r="J567" s="34" t="str">
        <f t="shared" si="105"/>
        <v/>
      </c>
      <c r="K567" s="34">
        <f t="shared" si="109"/>
        <v>9.9999999999999645</v>
      </c>
      <c r="L567" s="34">
        <f t="shared" si="106"/>
        <v>1</v>
      </c>
      <c r="M567" s="34">
        <f t="shared" ca="1" si="107"/>
        <v>1103</v>
      </c>
      <c r="N567" s="34">
        <f t="shared" ca="1" si="110"/>
        <v>41.999999999999929</v>
      </c>
      <c r="O567" s="34">
        <f t="shared" si="111"/>
        <v>200</v>
      </c>
      <c r="P567" s="37">
        <f t="shared" si="112"/>
        <v>21.981008904684504</v>
      </c>
      <c r="Q567" s="34">
        <f t="shared" si="113"/>
        <v>799.99999999999716</v>
      </c>
      <c r="R567" s="34">
        <f t="shared" si="114"/>
        <v>999.99999999999716</v>
      </c>
      <c r="S567" s="37">
        <f t="shared" si="115"/>
        <v>821.98100890468163</v>
      </c>
    </row>
    <row r="568" spans="1:19" x14ac:dyDescent="0.2">
      <c r="A568" s="50">
        <v>41705</v>
      </c>
      <c r="B568" s="34">
        <v>832</v>
      </c>
      <c r="C568" s="56" t="s">
        <v>79</v>
      </c>
      <c r="D568" s="36">
        <v>0.01</v>
      </c>
      <c r="E568" s="36">
        <v>843</v>
      </c>
      <c r="F568" s="48">
        <f t="shared" si="116"/>
        <v>0.36319444444444443</v>
      </c>
      <c r="G568" s="36">
        <v>845</v>
      </c>
      <c r="H568" s="49">
        <f t="shared" si="108"/>
        <v>0.36458333333333331</v>
      </c>
      <c r="I568" s="49" t="str">
        <f t="shared" si="104"/>
        <v/>
      </c>
      <c r="J568" s="34">
        <f t="shared" si="105"/>
        <v>7.0000000000000551</v>
      </c>
      <c r="K568" s="34">
        <f t="shared" si="109"/>
        <v>1.9999999999999929</v>
      </c>
      <c r="L568" s="34">
        <f t="shared" si="106"/>
        <v>1</v>
      </c>
      <c r="M568" s="34">
        <f t="shared" ca="1" si="107"/>
        <v>832</v>
      </c>
      <c r="N568" s="34" t="str">
        <f t="shared" si="110"/>
        <v/>
      </c>
      <c r="O568" s="34">
        <f t="shared" si="111"/>
        <v>0.73500000000000587</v>
      </c>
      <c r="P568" s="37">
        <f t="shared" si="112"/>
        <v>0.44397898554918036</v>
      </c>
      <c r="Q568" s="34">
        <f t="shared" si="113"/>
        <v>1.9999999999999931E-2</v>
      </c>
      <c r="R568" s="34">
        <f t="shared" si="114"/>
        <v>0.75500000000000578</v>
      </c>
      <c r="S568" s="37">
        <f t="shared" si="115"/>
        <v>0.46397898554918027</v>
      </c>
    </row>
    <row r="569" spans="1:19" x14ac:dyDescent="0.2">
      <c r="A569" s="50"/>
      <c r="C569" s="56"/>
      <c r="D569" s="36">
        <v>0.2</v>
      </c>
      <c r="E569" s="36">
        <v>852</v>
      </c>
      <c r="F569" s="48">
        <f t="shared" si="116"/>
        <v>0.36944444444444446</v>
      </c>
      <c r="G569" s="36">
        <v>1108</v>
      </c>
      <c r="H569" s="49">
        <f t="shared" si="108"/>
        <v>0.46388888888888885</v>
      </c>
      <c r="I569" s="49">
        <f t="shared" si="104"/>
        <v>0.46736111111111106</v>
      </c>
      <c r="J569" s="34" t="str">
        <f t="shared" si="105"/>
        <v/>
      </c>
      <c r="K569" s="34">
        <f t="shared" si="109"/>
        <v>135.99999999999991</v>
      </c>
      <c r="L569" s="34">
        <f t="shared" si="106"/>
        <v>2</v>
      </c>
      <c r="M569" s="34">
        <f t="shared" ca="1" si="107"/>
        <v>832</v>
      </c>
      <c r="N569" s="34">
        <f t="shared" ca="1" si="110"/>
        <v>160.99999999999991</v>
      </c>
      <c r="O569" s="34">
        <f t="shared" si="111"/>
        <v>0.5</v>
      </c>
      <c r="P569" s="37">
        <f t="shared" si="112"/>
        <v>8.192609482288947E-2</v>
      </c>
      <c r="Q569" s="34">
        <f t="shared" si="113"/>
        <v>27.199999999999985</v>
      </c>
      <c r="R569" s="34">
        <f t="shared" si="114"/>
        <v>27.699999999999985</v>
      </c>
      <c r="S569" s="37">
        <f t="shared" si="115"/>
        <v>27.281926094822875</v>
      </c>
    </row>
    <row r="570" spans="1:19" x14ac:dyDescent="0.2">
      <c r="A570" s="50">
        <v>41708</v>
      </c>
      <c r="B570" s="34">
        <v>1408</v>
      </c>
      <c r="C570" s="56" t="s">
        <v>78</v>
      </c>
      <c r="D570" s="36">
        <v>0.01</v>
      </c>
      <c r="E570" s="36">
        <v>1504</v>
      </c>
      <c r="F570" s="48">
        <f t="shared" si="116"/>
        <v>0.62777777777777777</v>
      </c>
      <c r="G570" s="36">
        <v>1520</v>
      </c>
      <c r="H570" s="49">
        <f t="shared" si="108"/>
        <v>0.63888888888888895</v>
      </c>
      <c r="I570" s="49" t="str">
        <f t="shared" si="104"/>
        <v/>
      </c>
      <c r="J570" s="34">
        <f t="shared" si="105"/>
        <v>8.9999999999998082</v>
      </c>
      <c r="K570" s="34">
        <f t="shared" si="109"/>
        <v>16.000000000000103</v>
      </c>
      <c r="L570" s="34">
        <f t="shared" si="106"/>
        <v>1</v>
      </c>
      <c r="M570" s="34">
        <f t="shared" ca="1" si="107"/>
        <v>1408</v>
      </c>
      <c r="N570" s="34" t="str">
        <f t="shared" si="110"/>
        <v/>
      </c>
      <c r="O570" s="34">
        <f t="shared" si="111"/>
        <v>4.5449999999999031</v>
      </c>
      <c r="P570" s="37">
        <f t="shared" si="112"/>
        <v>1.9348235087956676</v>
      </c>
      <c r="Q570" s="34">
        <f t="shared" si="113"/>
        <v>0.16000000000000103</v>
      </c>
      <c r="R570" s="34">
        <f t="shared" si="114"/>
        <v>4.7049999999999041</v>
      </c>
      <c r="S570" s="37">
        <f t="shared" si="115"/>
        <v>2.0948235087956686</v>
      </c>
    </row>
    <row r="571" spans="1:19" x14ac:dyDescent="0.2">
      <c r="A571" s="50"/>
      <c r="C571" s="56"/>
      <c r="D571" s="36">
        <v>1</v>
      </c>
      <c r="E571" s="36">
        <v>1529</v>
      </c>
      <c r="F571" s="48">
        <f t="shared" si="116"/>
        <v>0.64513888888888882</v>
      </c>
      <c r="G571" s="36">
        <v>1541</v>
      </c>
      <c r="H571" s="49">
        <f t="shared" si="108"/>
        <v>0.65347222222222223</v>
      </c>
      <c r="I571" s="49">
        <f t="shared" si="104"/>
        <v>0.65694444444444444</v>
      </c>
      <c r="J571" s="34" t="str">
        <f t="shared" si="105"/>
        <v/>
      </c>
      <c r="K571" s="34">
        <f t="shared" si="109"/>
        <v>12.000000000000117</v>
      </c>
      <c r="L571" s="34">
        <f t="shared" si="106"/>
        <v>2</v>
      </c>
      <c r="M571" s="34">
        <f t="shared" ca="1" si="107"/>
        <v>1408</v>
      </c>
      <c r="N571" s="34">
        <f t="shared" ca="1" si="110"/>
        <v>97.999999999999972</v>
      </c>
      <c r="O571" s="34">
        <f t="shared" si="111"/>
        <v>2.5</v>
      </c>
      <c r="P571" s="37">
        <f t="shared" si="112"/>
        <v>0.36191198291773735</v>
      </c>
      <c r="Q571" s="34">
        <f t="shared" si="113"/>
        <v>12.000000000000117</v>
      </c>
      <c r="R571" s="34">
        <f t="shared" si="114"/>
        <v>14.500000000000117</v>
      </c>
      <c r="S571" s="37">
        <f t="shared" si="115"/>
        <v>12.361911982917855</v>
      </c>
    </row>
    <row r="572" spans="1:19" x14ac:dyDescent="0.2">
      <c r="A572" s="50">
        <v>41709</v>
      </c>
      <c r="B572" s="34">
        <v>918</v>
      </c>
      <c r="C572" s="56" t="s">
        <v>78</v>
      </c>
      <c r="D572" s="36">
        <v>0.01</v>
      </c>
      <c r="E572" s="36">
        <v>1002</v>
      </c>
      <c r="F572" s="48">
        <f t="shared" si="116"/>
        <v>0.41805555555555557</v>
      </c>
      <c r="G572" s="36">
        <v>1014</v>
      </c>
      <c r="H572" s="49">
        <f t="shared" si="108"/>
        <v>0.42638888888888887</v>
      </c>
      <c r="I572" s="49" t="str">
        <f t="shared" si="104"/>
        <v/>
      </c>
      <c r="J572" s="34">
        <f t="shared" si="105"/>
        <v>8.0000000000000515</v>
      </c>
      <c r="K572" s="34">
        <f t="shared" si="109"/>
        <v>11.999999999999957</v>
      </c>
      <c r="L572" s="34">
        <f t="shared" si="106"/>
        <v>1</v>
      </c>
      <c r="M572" s="34">
        <f t="shared" ca="1" si="107"/>
        <v>918</v>
      </c>
      <c r="N572" s="34" t="str">
        <f t="shared" si="110"/>
        <v/>
      </c>
      <c r="O572" s="34">
        <f t="shared" si="111"/>
        <v>4.0400000000000258</v>
      </c>
      <c r="P572" s="37">
        <f t="shared" si="112"/>
        <v>1.71984311892953</v>
      </c>
      <c r="Q572" s="34">
        <f t="shared" si="113"/>
        <v>0.11999999999999958</v>
      </c>
      <c r="R572" s="34">
        <f t="shared" si="114"/>
        <v>4.160000000000025</v>
      </c>
      <c r="S572" s="37">
        <f t="shared" si="115"/>
        <v>1.8398431189295297</v>
      </c>
    </row>
    <row r="573" spans="1:19" x14ac:dyDescent="0.2">
      <c r="A573" s="50"/>
      <c r="C573" s="56"/>
      <c r="D573" s="36">
        <v>1</v>
      </c>
      <c r="E573" s="36">
        <v>1022</v>
      </c>
      <c r="F573" s="48">
        <f t="shared" si="116"/>
        <v>0.43194444444444446</v>
      </c>
      <c r="G573" s="36">
        <v>1029</v>
      </c>
      <c r="H573" s="49">
        <f t="shared" si="108"/>
        <v>0.4368055555555555</v>
      </c>
      <c r="I573" s="49">
        <f t="shared" si="104"/>
        <v>0.44027777777777771</v>
      </c>
      <c r="J573" s="34" t="str">
        <f t="shared" si="105"/>
        <v/>
      </c>
      <c r="K573" s="34">
        <f t="shared" si="109"/>
        <v>6.9999999999998952</v>
      </c>
      <c r="L573" s="34">
        <f t="shared" si="106"/>
        <v>2</v>
      </c>
      <c r="M573" s="34">
        <f t="shared" ca="1" si="107"/>
        <v>918</v>
      </c>
      <c r="N573" s="34">
        <f t="shared" ca="1" si="110"/>
        <v>75.999999999999886</v>
      </c>
      <c r="O573" s="34">
        <f t="shared" si="111"/>
        <v>2.5</v>
      </c>
      <c r="P573" s="37">
        <f t="shared" si="112"/>
        <v>0.36191198291773735</v>
      </c>
      <c r="Q573" s="34">
        <f t="shared" si="113"/>
        <v>6.9999999999998952</v>
      </c>
      <c r="R573" s="34">
        <f t="shared" si="114"/>
        <v>9.4999999999998952</v>
      </c>
      <c r="S573" s="37">
        <f t="shared" si="115"/>
        <v>7.3619119829176327</v>
      </c>
    </row>
    <row r="574" spans="1:19" x14ac:dyDescent="0.2">
      <c r="A574" s="50">
        <v>41709</v>
      </c>
      <c r="B574" s="34">
        <v>1415</v>
      </c>
      <c r="C574" s="56"/>
      <c r="D574" s="36">
        <v>0.01</v>
      </c>
      <c r="E574" s="36">
        <v>1511</v>
      </c>
      <c r="F574" s="48">
        <f t="shared" si="116"/>
        <v>0.63263888888888886</v>
      </c>
      <c r="G574" s="36">
        <v>1523</v>
      </c>
      <c r="H574" s="49">
        <f t="shared" si="108"/>
        <v>0.64097222222222217</v>
      </c>
      <c r="I574" s="49" t="str">
        <f t="shared" si="104"/>
        <v/>
      </c>
      <c r="J574" s="34">
        <f t="shared" si="105"/>
        <v>9.0000000000001279</v>
      </c>
      <c r="K574" s="34">
        <f t="shared" si="109"/>
        <v>11.999999999999957</v>
      </c>
      <c r="L574" s="34">
        <f t="shared" si="106"/>
        <v>1</v>
      </c>
      <c r="M574" s="34">
        <f t="shared" ca="1" si="107"/>
        <v>1415</v>
      </c>
      <c r="N574" s="34" t="str">
        <f t="shared" si="110"/>
        <v/>
      </c>
      <c r="O574" s="34">
        <f t="shared" si="111"/>
        <v>4.5450000000000648</v>
      </c>
      <c r="P574" s="37">
        <f t="shared" si="112"/>
        <v>1.9348235087957364</v>
      </c>
      <c r="Q574" s="34">
        <f t="shared" si="113"/>
        <v>0.11999999999999958</v>
      </c>
      <c r="R574" s="34">
        <f t="shared" si="114"/>
        <v>4.665000000000064</v>
      </c>
      <c r="S574" s="37">
        <f t="shared" si="115"/>
        <v>2.0548235087957361</v>
      </c>
    </row>
    <row r="575" spans="1:19" x14ac:dyDescent="0.2">
      <c r="A575" s="50"/>
      <c r="C575" s="56"/>
      <c r="D575" s="36">
        <v>1</v>
      </c>
      <c r="E575" s="36">
        <v>1532</v>
      </c>
      <c r="F575" s="48">
        <f t="shared" si="116"/>
        <v>0.64722222222222225</v>
      </c>
      <c r="G575" s="36">
        <v>1537</v>
      </c>
      <c r="H575" s="49">
        <f t="shared" si="108"/>
        <v>0.65069444444444446</v>
      </c>
      <c r="I575" s="49">
        <f t="shared" si="104"/>
        <v>0.65416666666666667</v>
      </c>
      <c r="J575" s="34" t="str">
        <f t="shared" si="105"/>
        <v/>
      </c>
      <c r="K575" s="34">
        <f t="shared" si="109"/>
        <v>4.9999999999999822</v>
      </c>
      <c r="L575" s="34">
        <f t="shared" si="106"/>
        <v>2</v>
      </c>
      <c r="M575" s="34">
        <f t="shared" ca="1" si="107"/>
        <v>1415</v>
      </c>
      <c r="N575" s="34">
        <f t="shared" ca="1" si="110"/>
        <v>87.000000000000014</v>
      </c>
      <c r="O575" s="34">
        <f t="shared" si="111"/>
        <v>2.5</v>
      </c>
      <c r="P575" s="37">
        <f t="shared" si="112"/>
        <v>0.36191198291773735</v>
      </c>
      <c r="Q575" s="34">
        <f t="shared" si="113"/>
        <v>4.9999999999999822</v>
      </c>
      <c r="R575" s="34">
        <f t="shared" si="114"/>
        <v>7.4999999999999822</v>
      </c>
      <c r="S575" s="37">
        <f t="shared" si="115"/>
        <v>5.3619119829177198</v>
      </c>
    </row>
    <row r="576" spans="1:19" x14ac:dyDescent="0.2">
      <c r="A576" s="50">
        <v>41712</v>
      </c>
      <c r="B576" s="34">
        <v>838</v>
      </c>
      <c r="C576" s="56" t="s">
        <v>79</v>
      </c>
      <c r="D576" s="36">
        <v>0.01</v>
      </c>
      <c r="E576" s="36">
        <v>851</v>
      </c>
      <c r="F576" s="48">
        <f t="shared" si="116"/>
        <v>0.36874999999999997</v>
      </c>
      <c r="G576" s="36">
        <v>853</v>
      </c>
      <c r="H576" s="49">
        <f t="shared" si="108"/>
        <v>0.37013888888888885</v>
      </c>
      <c r="I576" s="49" t="str">
        <f t="shared" si="104"/>
        <v/>
      </c>
      <c r="J576" s="34">
        <f t="shared" si="105"/>
        <v>5.0000000000000622</v>
      </c>
      <c r="K576" s="34">
        <f t="shared" si="109"/>
        <v>1.9999999999999929</v>
      </c>
      <c r="L576" s="34">
        <f t="shared" si="106"/>
        <v>1</v>
      </c>
      <c r="M576" s="34">
        <f t="shared" ca="1" si="107"/>
        <v>838</v>
      </c>
      <c r="N576" s="34" t="str">
        <f t="shared" si="110"/>
        <v/>
      </c>
      <c r="O576" s="34">
        <f t="shared" si="111"/>
        <v>0.52500000000000657</v>
      </c>
      <c r="P576" s="37">
        <f t="shared" si="112"/>
        <v>0.31712784682084455</v>
      </c>
      <c r="Q576" s="34">
        <f t="shared" si="113"/>
        <v>1.9999999999999931E-2</v>
      </c>
      <c r="R576" s="34">
        <f t="shared" si="114"/>
        <v>0.54500000000000648</v>
      </c>
      <c r="S576" s="37">
        <f t="shared" si="115"/>
        <v>0.33712784682084446</v>
      </c>
    </row>
    <row r="577" spans="1:19" x14ac:dyDescent="0.2">
      <c r="A577" s="50"/>
      <c r="C577" s="56"/>
      <c r="D577" s="36">
        <v>0.2</v>
      </c>
      <c r="E577" s="36">
        <v>858</v>
      </c>
      <c r="F577" s="48">
        <f t="shared" si="116"/>
        <v>0.37361111111111112</v>
      </c>
      <c r="G577" s="36">
        <v>1047</v>
      </c>
      <c r="H577" s="49">
        <f t="shared" si="108"/>
        <v>0.44930555555555557</v>
      </c>
      <c r="I577" s="49">
        <f t="shared" si="104"/>
        <v>0.45277777777777778</v>
      </c>
      <c r="J577" s="34" t="str">
        <f t="shared" si="105"/>
        <v/>
      </c>
      <c r="K577" s="34">
        <f t="shared" si="109"/>
        <v>109.00000000000001</v>
      </c>
      <c r="L577" s="34">
        <f t="shared" si="106"/>
        <v>2</v>
      </c>
      <c r="M577" s="34">
        <f t="shared" ca="1" si="107"/>
        <v>838</v>
      </c>
      <c r="N577" s="34">
        <f t="shared" ca="1" si="110"/>
        <v>134</v>
      </c>
      <c r="O577" s="34">
        <f t="shared" si="111"/>
        <v>0.5</v>
      </c>
      <c r="P577" s="37">
        <f t="shared" si="112"/>
        <v>8.192609482288947E-2</v>
      </c>
      <c r="Q577" s="34">
        <f t="shared" si="113"/>
        <v>21.800000000000004</v>
      </c>
      <c r="R577" s="34">
        <f t="shared" si="114"/>
        <v>22.300000000000004</v>
      </c>
      <c r="S577" s="37">
        <f t="shared" si="115"/>
        <v>21.881926094822894</v>
      </c>
    </row>
    <row r="578" spans="1:19" x14ac:dyDescent="0.2">
      <c r="A578" s="50">
        <v>41712</v>
      </c>
      <c r="B578" s="34">
        <v>1319</v>
      </c>
      <c r="C578" s="56"/>
      <c r="D578" s="36">
        <v>100</v>
      </c>
      <c r="E578" s="36">
        <v>1343</v>
      </c>
      <c r="F578" s="48">
        <f t="shared" si="116"/>
        <v>0.57152777777777775</v>
      </c>
      <c r="G578" s="36">
        <v>1507</v>
      </c>
      <c r="H578" s="49">
        <f t="shared" si="108"/>
        <v>0.62986111111111109</v>
      </c>
      <c r="I578" s="49">
        <f t="shared" si="104"/>
        <v>0.6333333333333333</v>
      </c>
      <c r="J578" s="34" t="str">
        <f t="shared" si="105"/>
        <v/>
      </c>
      <c r="K578" s="34">
        <f t="shared" si="109"/>
        <v>84.000000000000028</v>
      </c>
      <c r="L578" s="34">
        <f t="shared" si="106"/>
        <v>1</v>
      </c>
      <c r="M578" s="34">
        <f t="shared" ca="1" si="107"/>
        <v>1319</v>
      </c>
      <c r="N578" s="34">
        <f t="shared" ca="1" si="110"/>
        <v>112.99999999999991</v>
      </c>
      <c r="O578" s="34">
        <f t="shared" si="111"/>
        <v>250</v>
      </c>
      <c r="P578" s="37">
        <f t="shared" si="112"/>
        <v>27.143420404993254</v>
      </c>
      <c r="Q578" s="34">
        <f t="shared" si="113"/>
        <v>8400.0000000000036</v>
      </c>
      <c r="R578" s="34">
        <f t="shared" si="114"/>
        <v>8650.0000000000036</v>
      </c>
      <c r="S578" s="37">
        <f t="shared" si="115"/>
        <v>8427.1434204049965</v>
      </c>
    </row>
    <row r="579" spans="1:19" x14ac:dyDescent="0.2">
      <c r="A579" s="50">
        <v>41715</v>
      </c>
      <c r="B579" s="34">
        <v>829</v>
      </c>
      <c r="C579" s="56" t="s">
        <v>78</v>
      </c>
      <c r="D579" s="36">
        <v>0.01</v>
      </c>
      <c r="E579" s="36">
        <v>927</v>
      </c>
      <c r="F579" s="48">
        <f t="shared" si="116"/>
        <v>0.39374999999999999</v>
      </c>
      <c r="G579" s="36">
        <v>940</v>
      </c>
      <c r="H579" s="49">
        <f t="shared" si="108"/>
        <v>0.40277777777777773</v>
      </c>
      <c r="I579" s="49" t="str">
        <f t="shared" si="104"/>
        <v/>
      </c>
      <c r="J579" s="34">
        <f t="shared" si="105"/>
        <v>7.0000000000000551</v>
      </c>
      <c r="K579" s="34">
        <f t="shared" si="109"/>
        <v>12.999999999999954</v>
      </c>
      <c r="L579" s="34">
        <f t="shared" si="106"/>
        <v>1</v>
      </c>
      <c r="M579" s="34">
        <f t="shared" ca="1" si="107"/>
        <v>829</v>
      </c>
      <c r="N579" s="34" t="str">
        <f t="shared" si="110"/>
        <v/>
      </c>
      <c r="O579" s="34">
        <f t="shared" si="111"/>
        <v>0.59500000000000475</v>
      </c>
      <c r="P579" s="37">
        <f t="shared" si="112"/>
        <v>0.37872025328351794</v>
      </c>
      <c r="Q579" s="34">
        <f t="shared" si="113"/>
        <v>0.12999999999999953</v>
      </c>
      <c r="R579" s="34">
        <f t="shared" si="114"/>
        <v>0.72500000000000431</v>
      </c>
      <c r="S579" s="37">
        <f t="shared" si="115"/>
        <v>0.50872025328351744</v>
      </c>
    </row>
    <row r="580" spans="1:19" x14ac:dyDescent="0.2">
      <c r="A580" s="50"/>
      <c r="C580" s="56"/>
      <c r="D580" s="36">
        <v>0.16</v>
      </c>
      <c r="E580" s="36">
        <v>947</v>
      </c>
      <c r="F580" s="48">
        <f t="shared" si="116"/>
        <v>0.40763888888888888</v>
      </c>
      <c r="G580" s="36">
        <v>953</v>
      </c>
      <c r="H580" s="49">
        <f t="shared" si="108"/>
        <v>0.41180555555555554</v>
      </c>
      <c r="I580" s="49" t="str">
        <f t="shared" si="104"/>
        <v/>
      </c>
      <c r="J580" s="34">
        <f t="shared" si="105"/>
        <v>5.0000000000000622</v>
      </c>
      <c r="K580" s="34">
        <f t="shared" si="109"/>
        <v>5.9999999999999787</v>
      </c>
      <c r="L580" s="34">
        <f t="shared" si="106"/>
        <v>2</v>
      </c>
      <c r="M580" s="34">
        <f t="shared" ca="1" si="107"/>
        <v>829</v>
      </c>
      <c r="N580" s="34" t="str">
        <f t="shared" si="110"/>
        <v/>
      </c>
      <c r="O580" s="34">
        <f t="shared" si="111"/>
        <v>0.42500000000000532</v>
      </c>
      <c r="P580" s="37">
        <f t="shared" si="112"/>
        <v>0.27051446663108547</v>
      </c>
      <c r="Q580" s="34">
        <f t="shared" si="113"/>
        <v>0.95999999999999663</v>
      </c>
      <c r="R580" s="34">
        <f t="shared" si="114"/>
        <v>1.385000000000002</v>
      </c>
      <c r="S580" s="37">
        <f t="shared" si="115"/>
        <v>1.2305144666310821</v>
      </c>
    </row>
    <row r="581" spans="1:19" x14ac:dyDescent="0.2">
      <c r="A581" s="50"/>
      <c r="C581" s="56"/>
      <c r="D581" s="36">
        <v>0.01</v>
      </c>
      <c r="E581" s="36">
        <v>958</v>
      </c>
      <c r="F581" s="48">
        <f t="shared" si="116"/>
        <v>0.4152777777777778</v>
      </c>
      <c r="G581" s="36">
        <v>1027</v>
      </c>
      <c r="H581" s="49">
        <f t="shared" si="108"/>
        <v>0.43541666666666662</v>
      </c>
      <c r="I581" s="49">
        <f t="shared" si="104"/>
        <v>0.43888888888888883</v>
      </c>
      <c r="J581" s="34" t="str">
        <f t="shared" si="105"/>
        <v/>
      </c>
      <c r="K581" s="34">
        <f t="shared" si="109"/>
        <v>28.999999999999897</v>
      </c>
      <c r="L581" s="34">
        <f t="shared" si="106"/>
        <v>3</v>
      </c>
      <c r="M581" s="34">
        <f t="shared" ca="1" si="107"/>
        <v>829</v>
      </c>
      <c r="N581" s="34">
        <f t="shared" ca="1" si="110"/>
        <v>122.99999999999996</v>
      </c>
      <c r="O581" s="34">
        <f t="shared" si="111"/>
        <v>2.5000000000000001E-2</v>
      </c>
      <c r="P581" s="37">
        <f t="shared" si="112"/>
        <v>5.4281443780592247E-3</v>
      </c>
      <c r="Q581" s="34">
        <f t="shared" si="113"/>
        <v>0.28999999999999898</v>
      </c>
      <c r="R581" s="34">
        <f t="shared" si="114"/>
        <v>0.314999999999999</v>
      </c>
      <c r="S581" s="37">
        <f t="shared" si="115"/>
        <v>0.2954281443780582</v>
      </c>
    </row>
    <row r="582" spans="1:19" x14ac:dyDescent="0.2">
      <c r="A582" s="50">
        <v>41715</v>
      </c>
      <c r="B582" s="34">
        <v>1408</v>
      </c>
      <c r="C582" s="56"/>
      <c r="D582" s="36">
        <v>0.01</v>
      </c>
      <c r="E582" s="36">
        <v>1525</v>
      </c>
      <c r="F582" s="48">
        <f t="shared" si="116"/>
        <v>0.64236111111111105</v>
      </c>
      <c r="G582" s="36">
        <v>1539</v>
      </c>
      <c r="H582" s="49">
        <f t="shared" si="108"/>
        <v>0.65208333333333335</v>
      </c>
      <c r="I582" s="49" t="str">
        <f t="shared" si="104"/>
        <v/>
      </c>
      <c r="J582" s="34">
        <f t="shared" si="105"/>
        <v>9.9999999999999645</v>
      </c>
      <c r="K582" s="34">
        <f t="shared" si="109"/>
        <v>14.00000000000011</v>
      </c>
      <c r="L582" s="34">
        <f t="shared" si="106"/>
        <v>1</v>
      </c>
      <c r="M582" s="34">
        <f t="shared" ca="1" si="107"/>
        <v>1408</v>
      </c>
      <c r="N582" s="34" t="str">
        <f t="shared" si="110"/>
        <v/>
      </c>
      <c r="O582" s="34">
        <f t="shared" si="111"/>
        <v>5.0499999999999821</v>
      </c>
      <c r="P582" s="37">
        <f t="shared" si="112"/>
        <v>2.149803898661891</v>
      </c>
      <c r="Q582" s="34">
        <f t="shared" si="113"/>
        <v>0.1400000000000011</v>
      </c>
      <c r="R582" s="34">
        <f t="shared" si="114"/>
        <v>5.1899999999999835</v>
      </c>
      <c r="S582" s="37">
        <f t="shared" si="115"/>
        <v>2.289803898661892</v>
      </c>
    </row>
    <row r="583" spans="1:19" x14ac:dyDescent="0.2">
      <c r="A583" s="50"/>
      <c r="C583" s="56"/>
      <c r="D583" s="36">
        <v>1</v>
      </c>
      <c r="E583" s="36">
        <v>1549</v>
      </c>
      <c r="F583" s="48">
        <f t="shared" si="116"/>
        <v>0.65902777777777777</v>
      </c>
      <c r="G583" s="36">
        <v>1555</v>
      </c>
      <c r="H583" s="49">
        <f t="shared" si="108"/>
        <v>0.66319444444444442</v>
      </c>
      <c r="I583" s="49">
        <f t="shared" si="104"/>
        <v>0.66666666666666663</v>
      </c>
      <c r="J583" s="34" t="str">
        <f t="shared" si="105"/>
        <v/>
      </c>
      <c r="K583" s="34">
        <f t="shared" si="109"/>
        <v>5.9999999999999787</v>
      </c>
      <c r="L583" s="34">
        <f t="shared" si="106"/>
        <v>2</v>
      </c>
      <c r="M583" s="34">
        <f t="shared" ca="1" si="107"/>
        <v>1408</v>
      </c>
      <c r="N583" s="34">
        <f t="shared" ca="1" si="110"/>
        <v>111.99999999999991</v>
      </c>
      <c r="O583" s="34">
        <f t="shared" si="111"/>
        <v>2.5</v>
      </c>
      <c r="P583" s="37">
        <f t="shared" si="112"/>
        <v>0.36191198291773735</v>
      </c>
      <c r="Q583" s="34">
        <f t="shared" si="113"/>
        <v>5.9999999999999787</v>
      </c>
      <c r="R583" s="34">
        <f t="shared" si="114"/>
        <v>8.4999999999999787</v>
      </c>
      <c r="S583" s="37">
        <f t="shared" si="115"/>
        <v>6.3619119829177162</v>
      </c>
    </row>
    <row r="584" spans="1:19" x14ac:dyDescent="0.2">
      <c r="A584" s="50">
        <v>41716</v>
      </c>
      <c r="B584" s="34">
        <v>926</v>
      </c>
      <c r="C584" s="56">
        <v>3</v>
      </c>
      <c r="D584" s="36">
        <v>0.01</v>
      </c>
      <c r="E584" s="36">
        <v>1022</v>
      </c>
      <c r="F584" s="48">
        <f t="shared" si="116"/>
        <v>0.43194444444444446</v>
      </c>
      <c r="G584" s="36">
        <v>1034</v>
      </c>
      <c r="H584" s="49">
        <f t="shared" si="108"/>
        <v>0.44027777777777777</v>
      </c>
      <c r="I584" s="49" t="str">
        <f t="shared" si="104"/>
        <v/>
      </c>
      <c r="J584" s="34">
        <f t="shared" si="105"/>
        <v>9.000000000000048</v>
      </c>
      <c r="K584" s="34">
        <f t="shared" si="109"/>
        <v>11.999999999999957</v>
      </c>
      <c r="L584" s="34">
        <f t="shared" si="106"/>
        <v>1</v>
      </c>
      <c r="M584" s="34">
        <f t="shared" ca="1" si="107"/>
        <v>926</v>
      </c>
      <c r="N584" s="34" t="str">
        <f t="shared" si="110"/>
        <v/>
      </c>
      <c r="O584" s="34">
        <f t="shared" si="111"/>
        <v>4.5450000000000239</v>
      </c>
      <c r="P584" s="37">
        <f t="shared" si="112"/>
        <v>1.9348235087957193</v>
      </c>
      <c r="Q584" s="34">
        <f t="shared" si="113"/>
        <v>0.11999999999999958</v>
      </c>
      <c r="R584" s="34">
        <f t="shared" si="114"/>
        <v>4.6650000000000231</v>
      </c>
      <c r="S584" s="37">
        <f t="shared" si="115"/>
        <v>2.0548235087957187</v>
      </c>
    </row>
    <row r="585" spans="1:19" x14ac:dyDescent="0.2">
      <c r="A585" s="50"/>
      <c r="C585" s="56"/>
      <c r="D585" s="36">
        <v>1</v>
      </c>
      <c r="E585" s="36">
        <v>1043</v>
      </c>
      <c r="F585" s="48">
        <f t="shared" si="116"/>
        <v>0.4465277777777778</v>
      </c>
      <c r="G585" s="36">
        <v>1050</v>
      </c>
      <c r="H585" s="49">
        <f t="shared" si="108"/>
        <v>0.4513888888888889</v>
      </c>
      <c r="I585" s="49">
        <f t="shared" si="104"/>
        <v>0.4548611111111111</v>
      </c>
      <c r="J585" s="34" t="str">
        <f t="shared" si="105"/>
        <v/>
      </c>
      <c r="K585" s="34">
        <f t="shared" si="109"/>
        <v>6.9999999999999751</v>
      </c>
      <c r="L585" s="34">
        <f t="shared" si="106"/>
        <v>2</v>
      </c>
      <c r="M585" s="34">
        <f t="shared" ca="1" si="107"/>
        <v>926</v>
      </c>
      <c r="N585" s="34">
        <f t="shared" ca="1" si="110"/>
        <v>89</v>
      </c>
      <c r="O585" s="34">
        <f t="shared" si="111"/>
        <v>2.5</v>
      </c>
      <c r="P585" s="37">
        <f t="shared" si="112"/>
        <v>0.36191198291773735</v>
      </c>
      <c r="Q585" s="34">
        <f t="shared" si="113"/>
        <v>6.9999999999999751</v>
      </c>
      <c r="R585" s="34">
        <f t="shared" si="114"/>
        <v>9.4999999999999751</v>
      </c>
      <c r="S585" s="37">
        <f t="shared" si="115"/>
        <v>7.3619119829177126</v>
      </c>
    </row>
    <row r="586" spans="1:19" x14ac:dyDescent="0.2">
      <c r="A586" s="50">
        <v>41716</v>
      </c>
      <c r="B586" s="34">
        <v>1354</v>
      </c>
      <c r="C586" s="56"/>
      <c r="D586" s="36">
        <v>0.1</v>
      </c>
      <c r="E586" s="36">
        <v>1426</v>
      </c>
      <c r="F586" s="48">
        <f t="shared" si="116"/>
        <v>0.60138888888888886</v>
      </c>
      <c r="G586" s="36">
        <v>1509</v>
      </c>
      <c r="H586" s="49">
        <f t="shared" si="108"/>
        <v>0.63124999999999998</v>
      </c>
      <c r="I586" s="49" t="str">
        <f t="shared" si="104"/>
        <v/>
      </c>
      <c r="J586" s="34">
        <f t="shared" si="105"/>
        <v>2.9999999999999893</v>
      </c>
      <c r="K586" s="34">
        <f t="shared" si="109"/>
        <v>43.000000000000007</v>
      </c>
      <c r="L586" s="34">
        <f t="shared" si="106"/>
        <v>1</v>
      </c>
      <c r="M586" s="34">
        <f t="shared" ca="1" si="107"/>
        <v>1354</v>
      </c>
      <c r="N586" s="34" t="str">
        <f t="shared" si="110"/>
        <v/>
      </c>
      <c r="O586" s="34">
        <f t="shared" si="111"/>
        <v>1.6499999999999944</v>
      </c>
      <c r="P586" s="37">
        <f t="shared" si="112"/>
        <v>1.1725996843957198</v>
      </c>
      <c r="Q586" s="34">
        <f t="shared" si="113"/>
        <v>4.3000000000000007</v>
      </c>
      <c r="R586" s="34">
        <f t="shared" si="114"/>
        <v>5.9499999999999948</v>
      </c>
      <c r="S586" s="37">
        <f t="shared" si="115"/>
        <v>5.4725996843957203</v>
      </c>
    </row>
    <row r="587" spans="1:19" x14ac:dyDescent="0.2">
      <c r="A587" s="50"/>
      <c r="C587" s="56"/>
      <c r="D587" s="36">
        <v>1</v>
      </c>
      <c r="E587" s="36">
        <v>1512</v>
      </c>
      <c r="F587" s="48">
        <f t="shared" si="116"/>
        <v>0.6333333333333333</v>
      </c>
      <c r="G587" s="36">
        <v>1528</v>
      </c>
      <c r="H587" s="49">
        <f t="shared" si="108"/>
        <v>0.64444444444444449</v>
      </c>
      <c r="I587" s="49" t="str">
        <f t="shared" si="104"/>
        <v/>
      </c>
      <c r="J587" s="34">
        <f t="shared" si="105"/>
        <v>7.9999999999999716</v>
      </c>
      <c r="K587" s="34">
        <f t="shared" si="109"/>
        <v>16.000000000000103</v>
      </c>
      <c r="L587" s="34">
        <f t="shared" si="106"/>
        <v>2</v>
      </c>
      <c r="M587" s="34">
        <f t="shared" ca="1" si="107"/>
        <v>1354</v>
      </c>
      <c r="N587" s="34" t="str">
        <f t="shared" si="110"/>
        <v/>
      </c>
      <c r="O587" s="34">
        <f t="shared" si="111"/>
        <v>43.999999999999844</v>
      </c>
      <c r="P587" s="37">
        <f t="shared" si="112"/>
        <v>31.269214919070041</v>
      </c>
      <c r="Q587" s="34">
        <f t="shared" si="113"/>
        <v>16.000000000000103</v>
      </c>
      <c r="R587" s="34">
        <f t="shared" si="114"/>
        <v>59.999999999999943</v>
      </c>
      <c r="S587" s="37">
        <f t="shared" si="115"/>
        <v>47.269214919070144</v>
      </c>
    </row>
    <row r="588" spans="1:19" x14ac:dyDescent="0.2">
      <c r="C588" s="56"/>
      <c r="D588" s="36">
        <v>10</v>
      </c>
      <c r="E588" s="36">
        <v>1536</v>
      </c>
      <c r="F588" s="48">
        <f t="shared" si="116"/>
        <v>0.65</v>
      </c>
      <c r="G588" s="36">
        <v>1543</v>
      </c>
      <c r="H588" s="49">
        <f t="shared" si="108"/>
        <v>0.65486111111111112</v>
      </c>
      <c r="I588" s="49" t="str">
        <f t="shared" si="104"/>
        <v/>
      </c>
      <c r="J588" s="34">
        <f t="shared" si="105"/>
        <v>6.9999999999999751</v>
      </c>
      <c r="K588" s="34">
        <f t="shared" si="109"/>
        <v>6.9999999999999751</v>
      </c>
      <c r="L588" s="34">
        <f t="shared" si="106"/>
        <v>3</v>
      </c>
      <c r="M588" s="34">
        <f t="shared" ca="1" si="107"/>
        <v>1354</v>
      </c>
      <c r="N588" s="34" t="str">
        <f t="shared" si="110"/>
        <v/>
      </c>
      <c r="O588" s="34">
        <f t="shared" si="111"/>
        <v>38.499999999999865</v>
      </c>
      <c r="P588" s="37">
        <f t="shared" si="112"/>
        <v>27.360563054186283</v>
      </c>
      <c r="Q588" s="34">
        <f t="shared" si="113"/>
        <v>69.999999999999744</v>
      </c>
      <c r="R588" s="34">
        <f t="shared" si="114"/>
        <v>108.4999999999996</v>
      </c>
      <c r="S588" s="37">
        <f t="shared" si="115"/>
        <v>97.360563054186031</v>
      </c>
    </row>
    <row r="589" spans="1:19" x14ac:dyDescent="0.2">
      <c r="A589" s="50"/>
      <c r="C589" s="56"/>
      <c r="D589" s="36">
        <v>1</v>
      </c>
      <c r="E589" s="36">
        <v>1550</v>
      </c>
      <c r="F589" s="48">
        <f t="shared" si="116"/>
        <v>0.65972222222222221</v>
      </c>
      <c r="G589" s="36">
        <v>1555</v>
      </c>
      <c r="H589" s="49">
        <f t="shared" si="108"/>
        <v>0.66319444444444442</v>
      </c>
      <c r="I589" s="49">
        <f t="shared" si="104"/>
        <v>0.66666666666666663</v>
      </c>
      <c r="J589" s="34" t="str">
        <f t="shared" si="105"/>
        <v/>
      </c>
      <c r="K589" s="34">
        <f t="shared" si="109"/>
        <v>4.9999999999999822</v>
      </c>
      <c r="L589" s="34">
        <f t="shared" si="106"/>
        <v>4</v>
      </c>
      <c r="M589" s="34">
        <f t="shared" ca="1" si="107"/>
        <v>1354</v>
      </c>
      <c r="N589" s="34">
        <f t="shared" ca="1" si="110"/>
        <v>125.99999999999987</v>
      </c>
      <c r="O589" s="34">
        <f t="shared" si="111"/>
        <v>2.5</v>
      </c>
      <c r="P589" s="37">
        <f t="shared" si="112"/>
        <v>0.36191198291773735</v>
      </c>
      <c r="Q589" s="34">
        <f t="shared" si="113"/>
        <v>4.9999999999999822</v>
      </c>
      <c r="R589" s="34">
        <f t="shared" si="114"/>
        <v>7.4999999999999822</v>
      </c>
      <c r="S589" s="37">
        <f t="shared" si="115"/>
        <v>5.3619119829177198</v>
      </c>
    </row>
    <row r="590" spans="1:19" x14ac:dyDescent="0.2">
      <c r="A590" s="50">
        <v>41717</v>
      </c>
      <c r="B590" s="34">
        <v>845</v>
      </c>
      <c r="C590" s="56" t="s">
        <v>79</v>
      </c>
      <c r="D590" s="36">
        <v>0.01</v>
      </c>
      <c r="E590" s="36">
        <v>859</v>
      </c>
      <c r="F590" s="48">
        <f t="shared" si="116"/>
        <v>0.3743055555555555</v>
      </c>
      <c r="G590" s="36">
        <v>904</v>
      </c>
      <c r="H590" s="49">
        <f t="shared" si="108"/>
        <v>0.37777777777777777</v>
      </c>
      <c r="I590" s="49" t="str">
        <f t="shared" si="104"/>
        <v/>
      </c>
      <c r="J590" s="34">
        <f t="shared" si="105"/>
        <v>9.9999999999999645</v>
      </c>
      <c r="K590" s="34">
        <f t="shared" si="109"/>
        <v>5.0000000000000622</v>
      </c>
      <c r="L590" s="34">
        <f t="shared" si="106"/>
        <v>1</v>
      </c>
      <c r="M590" s="34">
        <f t="shared" ca="1" si="107"/>
        <v>845</v>
      </c>
      <c r="N590" s="34" t="str">
        <f t="shared" si="110"/>
        <v/>
      </c>
      <c r="O590" s="34">
        <f t="shared" si="111"/>
        <v>500.04999999999825</v>
      </c>
      <c r="P590" s="37">
        <f t="shared" si="112"/>
        <v>108.56394165498108</v>
      </c>
      <c r="Q590" s="34">
        <f t="shared" si="113"/>
        <v>5.000000000000062E-2</v>
      </c>
      <c r="R590" s="34">
        <f t="shared" si="114"/>
        <v>500.09999999999826</v>
      </c>
      <c r="S590" s="37">
        <f t="shared" si="115"/>
        <v>108.61394165498108</v>
      </c>
    </row>
    <row r="591" spans="1:19" x14ac:dyDescent="0.2">
      <c r="A591" s="50"/>
      <c r="C591" s="56"/>
      <c r="D591" s="36">
        <v>100</v>
      </c>
      <c r="E591" s="36">
        <v>914</v>
      </c>
      <c r="F591" s="48">
        <f t="shared" si="116"/>
        <v>0.38472222222222219</v>
      </c>
      <c r="G591" s="36">
        <v>1000</v>
      </c>
      <c r="H591" s="49">
        <f t="shared" si="108"/>
        <v>0.41666666666666669</v>
      </c>
      <c r="I591" s="49">
        <f t="shared" ref="I591:I618" si="117">IF(OR(A592&lt;&gt;"",D592=""),H591+TIME(0,5,0),"")</f>
        <v>0.4201388888888889</v>
      </c>
      <c r="J591" s="34" t="str">
        <f t="shared" ref="J591:J618" si="118">IF(AND(OR(AND(A591&lt;&gt;"",A592=""),AND(A591="",A592="")),D592&lt;&gt;""),(F592-H591)*1440,"")</f>
        <v/>
      </c>
      <c r="K591" s="34">
        <f t="shared" si="109"/>
        <v>46.000000000000078</v>
      </c>
      <c r="L591" s="34">
        <f t="shared" ref="L591:L618" si="119">IF(A591&lt;&gt;"",1,L590+1)</f>
        <v>2</v>
      </c>
      <c r="M591" s="34">
        <f t="shared" ref="M591:M618" ca="1" si="120">OFFSET(B591,-L591+1,0)</f>
        <v>845</v>
      </c>
      <c r="N591" s="34">
        <f t="shared" ca="1" si="110"/>
        <v>80.000000000000028</v>
      </c>
      <c r="O591" s="34">
        <f t="shared" si="111"/>
        <v>250</v>
      </c>
      <c r="P591" s="37">
        <f t="shared" si="112"/>
        <v>27.143420404993254</v>
      </c>
      <c r="Q591" s="34">
        <f t="shared" si="113"/>
        <v>4600.0000000000082</v>
      </c>
      <c r="R591" s="34">
        <f t="shared" si="114"/>
        <v>4850.0000000000082</v>
      </c>
      <c r="S591" s="37">
        <f t="shared" si="115"/>
        <v>4627.1434204050011</v>
      </c>
    </row>
    <row r="592" spans="1:19" x14ac:dyDescent="0.2">
      <c r="A592" s="50">
        <v>41717</v>
      </c>
      <c r="B592" s="34">
        <v>1153</v>
      </c>
      <c r="C592" s="56"/>
      <c r="D592" s="36">
        <v>50</v>
      </c>
      <c r="E592" s="36">
        <v>1228</v>
      </c>
      <c r="F592" s="48">
        <f t="shared" si="116"/>
        <v>0.51944444444444449</v>
      </c>
      <c r="G592" s="36">
        <v>1334</v>
      </c>
      <c r="H592" s="49">
        <f t="shared" ref="H592:H618" si="121">VALUE(CONCATENATE(LEFT(G592,LEN(G592)-2),":",RIGHT(G592,2)))</f>
        <v>0.56527777777777777</v>
      </c>
      <c r="I592" s="49" t="str">
        <f t="shared" si="117"/>
        <v/>
      </c>
      <c r="J592" s="34">
        <f t="shared" si="118"/>
        <v>20.000000000000089</v>
      </c>
      <c r="K592" s="34">
        <f t="shared" ref="K592:K618" si="122">(H592-F592)*1440</f>
        <v>65.999999999999929</v>
      </c>
      <c r="L592" s="34">
        <f t="shared" si="119"/>
        <v>1</v>
      </c>
      <c r="M592" s="34">
        <f t="shared" ca="1" si="120"/>
        <v>1153</v>
      </c>
      <c r="N592" s="34" t="str">
        <f t="shared" ref="N592:N618" si="123">IF(I592&lt;&gt;"",(I592-VALUE(CONCATENATE(LEFT(M592,LEN(M592)-2),":",RIGHT(M592,2))))*1440,"")</f>
        <v/>
      </c>
      <c r="O592" s="34">
        <f t="shared" ref="O592:O618" si="124">IF(J592&lt;&gt;"",(D592+D593)*J592/2,D592*5/2)</f>
        <v>501.00000000000222</v>
      </c>
      <c r="P592" s="37">
        <f t="shared" ref="P592:P618" si="125">IF(J592&lt;&gt;"",(D593-D592)*J592/LN((D593+0.000001)/(D592+0.000001)),-5*(D592-0.000001)/(LN(1/D592)-13.8155))</f>
        <v>160.58962799759524</v>
      </c>
      <c r="Q592" s="34">
        <f t="shared" ref="Q592:Q618" si="126">(D592*K592)</f>
        <v>3299.9999999999964</v>
      </c>
      <c r="R592" s="34">
        <f t="shared" ref="R592:R618" si="127">O592+Q592</f>
        <v>3800.9999999999986</v>
      </c>
      <c r="S592" s="37">
        <f t="shared" ref="S592:S618" si="128">P592+Q592</f>
        <v>3460.5896279975914</v>
      </c>
    </row>
    <row r="593" spans="1:19" x14ac:dyDescent="0.2">
      <c r="A593" s="50"/>
      <c r="C593" s="56"/>
      <c r="D593" s="36">
        <v>0.1</v>
      </c>
      <c r="E593" s="36">
        <v>1354</v>
      </c>
      <c r="F593" s="48">
        <f t="shared" si="116"/>
        <v>0.57916666666666672</v>
      </c>
      <c r="G593" s="36">
        <v>1358</v>
      </c>
      <c r="H593" s="49">
        <f t="shared" si="121"/>
        <v>0.58194444444444449</v>
      </c>
      <c r="I593" s="49">
        <f t="shared" si="117"/>
        <v>0.5854166666666667</v>
      </c>
      <c r="J593" s="34" t="str">
        <f t="shared" si="118"/>
        <v/>
      </c>
      <c r="K593" s="34">
        <f t="shared" si="122"/>
        <v>3.9999999999999858</v>
      </c>
      <c r="L593" s="34">
        <f t="shared" si="119"/>
        <v>2</v>
      </c>
      <c r="M593" s="34">
        <f t="shared" ca="1" si="120"/>
        <v>1153</v>
      </c>
      <c r="N593" s="34">
        <f t="shared" ca="1" si="123"/>
        <v>130.00000000000009</v>
      </c>
      <c r="O593" s="34">
        <f t="shared" si="124"/>
        <v>0.25</v>
      </c>
      <c r="P593" s="37">
        <f t="shared" si="125"/>
        <v>4.342905372259271E-2</v>
      </c>
      <c r="Q593" s="34">
        <f t="shared" si="126"/>
        <v>0.39999999999999858</v>
      </c>
      <c r="R593" s="34">
        <f t="shared" si="127"/>
        <v>0.64999999999999858</v>
      </c>
      <c r="S593" s="37">
        <f t="shared" si="128"/>
        <v>0.44342905372259128</v>
      </c>
    </row>
    <row r="594" spans="1:19" x14ac:dyDescent="0.2">
      <c r="A594" s="50">
        <v>41717</v>
      </c>
      <c r="B594" s="34">
        <v>1335</v>
      </c>
      <c r="C594" s="56"/>
      <c r="D594" s="36">
        <v>0.1</v>
      </c>
      <c r="E594" s="36">
        <v>1415</v>
      </c>
      <c r="F594" s="48">
        <f t="shared" si="116"/>
        <v>0.59375</v>
      </c>
      <c r="G594" s="36">
        <v>1435</v>
      </c>
      <c r="H594" s="49">
        <f t="shared" si="121"/>
        <v>0.60763888888888895</v>
      </c>
      <c r="I594" s="49" t="str">
        <f t="shared" si="117"/>
        <v/>
      </c>
      <c r="J594" s="34">
        <f t="shared" si="118"/>
        <v>10.999999999999961</v>
      </c>
      <c r="K594" s="34">
        <f t="shared" si="122"/>
        <v>20.000000000000089</v>
      </c>
      <c r="L594" s="34">
        <f t="shared" si="119"/>
        <v>1</v>
      </c>
      <c r="M594" s="34">
        <f t="shared" ca="1" si="120"/>
        <v>1335</v>
      </c>
      <c r="N594" s="34" t="str">
        <f t="shared" si="123"/>
        <v/>
      </c>
      <c r="O594" s="34">
        <f t="shared" si="124"/>
        <v>275.54999999999905</v>
      </c>
      <c r="P594" s="37">
        <f t="shared" si="125"/>
        <v>88.324295398676682</v>
      </c>
      <c r="Q594" s="34">
        <f t="shared" si="126"/>
        <v>2.0000000000000089</v>
      </c>
      <c r="R594" s="34">
        <f t="shared" si="127"/>
        <v>277.54999999999905</v>
      </c>
      <c r="S594" s="37">
        <f t="shared" si="128"/>
        <v>90.324295398676696</v>
      </c>
    </row>
    <row r="595" spans="1:19" x14ac:dyDescent="0.2">
      <c r="A595" s="50"/>
      <c r="C595" s="56"/>
      <c r="D595" s="36">
        <v>50</v>
      </c>
      <c r="E595" s="36">
        <v>1446</v>
      </c>
      <c r="F595" s="48">
        <f t="shared" ref="F595:F618" si="129">VALUE(CONCATENATE(LEFT(E595,LEN(E595)-2),":",RIGHT(E595,2)))</f>
        <v>0.61527777777777781</v>
      </c>
      <c r="G595" s="36">
        <v>1530</v>
      </c>
      <c r="H595" s="49">
        <f t="shared" si="121"/>
        <v>0.64583333333333337</v>
      </c>
      <c r="I595" s="49">
        <f t="shared" si="117"/>
        <v>0.64930555555555558</v>
      </c>
      <c r="J595" s="34" t="str">
        <f t="shared" si="118"/>
        <v/>
      </c>
      <c r="K595" s="34">
        <f t="shared" si="122"/>
        <v>44</v>
      </c>
      <c r="L595" s="34">
        <f t="shared" si="119"/>
        <v>2</v>
      </c>
      <c r="M595" s="34">
        <f t="shared" ca="1" si="120"/>
        <v>1335</v>
      </c>
      <c r="N595" s="34">
        <f t="shared" ca="1" si="123"/>
        <v>120.00000000000006</v>
      </c>
      <c r="O595" s="34">
        <f t="shared" si="124"/>
        <v>125</v>
      </c>
      <c r="P595" s="37">
        <f t="shared" si="125"/>
        <v>14.102364719732718</v>
      </c>
      <c r="Q595" s="34">
        <f t="shared" si="126"/>
        <v>2200</v>
      </c>
      <c r="R595" s="34">
        <f t="shared" si="127"/>
        <v>2325</v>
      </c>
      <c r="S595" s="37">
        <f t="shared" si="128"/>
        <v>2214.1023647197326</v>
      </c>
    </row>
    <row r="596" spans="1:19" x14ac:dyDescent="0.2">
      <c r="A596" s="50">
        <v>41718</v>
      </c>
      <c r="B596" s="34">
        <v>838</v>
      </c>
      <c r="C596" s="56" t="s">
        <v>80</v>
      </c>
      <c r="D596" s="36">
        <v>0.01</v>
      </c>
      <c r="E596" s="36">
        <v>851</v>
      </c>
      <c r="F596" s="48">
        <f t="shared" si="129"/>
        <v>0.36874999999999997</v>
      </c>
      <c r="G596" s="36">
        <v>928</v>
      </c>
      <c r="H596" s="49">
        <f t="shared" si="121"/>
        <v>0.39444444444444443</v>
      </c>
      <c r="I596" s="49">
        <f t="shared" si="117"/>
        <v>0.39791666666666664</v>
      </c>
      <c r="J596" s="34" t="str">
        <f t="shared" si="118"/>
        <v/>
      </c>
      <c r="K596" s="34">
        <f t="shared" si="122"/>
        <v>37.000000000000028</v>
      </c>
      <c r="L596" s="34">
        <f t="shared" si="119"/>
        <v>1</v>
      </c>
      <c r="M596" s="34">
        <f t="shared" ca="1" si="120"/>
        <v>838</v>
      </c>
      <c r="N596" s="34">
        <f t="shared" ca="1" si="123"/>
        <v>54.999999999999964</v>
      </c>
      <c r="O596" s="34">
        <f t="shared" si="124"/>
        <v>2.5000000000000001E-2</v>
      </c>
      <c r="P596" s="37">
        <f t="shared" si="125"/>
        <v>5.4281443780592247E-3</v>
      </c>
      <c r="Q596" s="34">
        <f t="shared" si="126"/>
        <v>0.37000000000000027</v>
      </c>
      <c r="R596" s="34">
        <f t="shared" si="127"/>
        <v>0.3950000000000003</v>
      </c>
      <c r="S596" s="37">
        <f t="shared" si="128"/>
        <v>0.37542814437805949</v>
      </c>
    </row>
    <row r="597" spans="1:19" x14ac:dyDescent="0.2">
      <c r="A597" s="50">
        <v>41718</v>
      </c>
      <c r="B597" s="34">
        <v>1145</v>
      </c>
      <c r="C597" s="56"/>
      <c r="D597" s="36">
        <v>50</v>
      </c>
      <c r="E597" s="36">
        <v>1206</v>
      </c>
      <c r="F597" s="48">
        <f t="shared" si="129"/>
        <v>0.50416666666666665</v>
      </c>
      <c r="G597" s="36">
        <v>1310</v>
      </c>
      <c r="H597" s="49">
        <f t="shared" si="121"/>
        <v>0.54861111111111105</v>
      </c>
      <c r="I597" s="49" t="str">
        <f t="shared" si="117"/>
        <v/>
      </c>
      <c r="J597" s="34">
        <f t="shared" si="118"/>
        <v>21.000000000000085</v>
      </c>
      <c r="K597" s="34">
        <f t="shared" si="122"/>
        <v>63.999999999999929</v>
      </c>
      <c r="L597" s="34">
        <f t="shared" si="119"/>
        <v>1</v>
      </c>
      <c r="M597" s="34">
        <f t="shared" ca="1" si="120"/>
        <v>1145</v>
      </c>
      <c r="N597" s="34" t="str">
        <f t="shared" si="123"/>
        <v/>
      </c>
      <c r="O597" s="34">
        <f t="shared" si="124"/>
        <v>526.05000000000211</v>
      </c>
      <c r="P597" s="37">
        <f t="shared" si="125"/>
        <v>168.61910939747492</v>
      </c>
      <c r="Q597" s="34">
        <f t="shared" si="126"/>
        <v>3199.9999999999964</v>
      </c>
      <c r="R597" s="34">
        <f t="shared" si="127"/>
        <v>3726.0499999999984</v>
      </c>
      <c r="S597" s="37">
        <f t="shared" si="128"/>
        <v>3368.6191093974712</v>
      </c>
    </row>
    <row r="598" spans="1:19" x14ac:dyDescent="0.2">
      <c r="A598" s="50"/>
      <c r="C598" s="56"/>
      <c r="D598" s="36">
        <v>0.1</v>
      </c>
      <c r="E598" s="36">
        <v>1331</v>
      </c>
      <c r="F598" s="48">
        <f t="shared" si="129"/>
        <v>0.56319444444444444</v>
      </c>
      <c r="G598" s="36">
        <v>1430</v>
      </c>
      <c r="H598" s="49">
        <f t="shared" si="121"/>
        <v>0.60416666666666663</v>
      </c>
      <c r="I598" s="49" t="str">
        <f t="shared" si="117"/>
        <v/>
      </c>
      <c r="J598" s="34">
        <f t="shared" si="118"/>
        <v>17.000000000000099</v>
      </c>
      <c r="K598" s="34">
        <f t="shared" si="122"/>
        <v>58.99999999999995</v>
      </c>
      <c r="L598" s="34">
        <f t="shared" si="119"/>
        <v>2</v>
      </c>
      <c r="M598" s="34">
        <f t="shared" ca="1" si="120"/>
        <v>1145</v>
      </c>
      <c r="N598" s="34" t="str">
        <f t="shared" si="123"/>
        <v/>
      </c>
      <c r="O598" s="34">
        <f t="shared" si="124"/>
        <v>1700.8500000000099</v>
      </c>
      <c r="P598" s="37">
        <f t="shared" si="125"/>
        <v>447.09223500143241</v>
      </c>
      <c r="Q598" s="34">
        <f t="shared" si="126"/>
        <v>5.899999999999995</v>
      </c>
      <c r="R598" s="34">
        <f t="shared" si="127"/>
        <v>1706.75000000001</v>
      </c>
      <c r="S598" s="37">
        <f t="shared" si="128"/>
        <v>452.99223500143239</v>
      </c>
    </row>
    <row r="599" spans="1:19" x14ac:dyDescent="0.2">
      <c r="A599" s="50"/>
      <c r="C599" s="56"/>
      <c r="D599" s="36">
        <v>200</v>
      </c>
      <c r="E599" s="36">
        <v>1447</v>
      </c>
      <c r="F599" s="48">
        <f t="shared" si="129"/>
        <v>0.61597222222222225</v>
      </c>
      <c r="G599" s="36">
        <v>1558</v>
      </c>
      <c r="H599" s="49">
        <f t="shared" si="121"/>
        <v>0.66527777777777775</v>
      </c>
      <c r="I599" s="49">
        <f t="shared" si="117"/>
        <v>0.66874999999999996</v>
      </c>
      <c r="J599" s="34" t="str">
        <f t="shared" si="118"/>
        <v/>
      </c>
      <c r="K599" s="34">
        <f t="shared" si="122"/>
        <v>70.999999999999915</v>
      </c>
      <c r="L599" s="34">
        <f t="shared" si="119"/>
        <v>3</v>
      </c>
      <c r="M599" s="34">
        <f t="shared" ca="1" si="120"/>
        <v>1145</v>
      </c>
      <c r="N599" s="34">
        <f t="shared" ca="1" si="123"/>
        <v>257.99999999999994</v>
      </c>
      <c r="O599" s="34">
        <f t="shared" si="124"/>
        <v>500</v>
      </c>
      <c r="P599" s="37">
        <f t="shared" si="125"/>
        <v>52.318172546220183</v>
      </c>
      <c r="Q599" s="34">
        <f t="shared" si="126"/>
        <v>14199.999999999984</v>
      </c>
      <c r="R599" s="34">
        <f t="shared" si="127"/>
        <v>14699.999999999984</v>
      </c>
      <c r="S599" s="37">
        <f t="shared" si="128"/>
        <v>14252.318172546204</v>
      </c>
    </row>
    <row r="600" spans="1:19" x14ac:dyDescent="0.2">
      <c r="A600" s="50">
        <v>41719</v>
      </c>
      <c r="B600" s="34">
        <v>1323</v>
      </c>
      <c r="C600" s="56" t="s">
        <v>79</v>
      </c>
      <c r="D600" s="36">
        <v>0.01</v>
      </c>
      <c r="E600" s="36">
        <v>1334</v>
      </c>
      <c r="F600" s="48">
        <f t="shared" si="129"/>
        <v>0.56527777777777777</v>
      </c>
      <c r="G600" s="36">
        <v>1336</v>
      </c>
      <c r="H600" s="49">
        <f t="shared" si="121"/>
        <v>0.56666666666666665</v>
      </c>
      <c r="I600" s="49" t="str">
        <f t="shared" si="117"/>
        <v/>
      </c>
      <c r="J600" s="34">
        <f t="shared" si="118"/>
        <v>8.999999999999968</v>
      </c>
      <c r="K600" s="34">
        <f t="shared" si="122"/>
        <v>1.9999999999999929</v>
      </c>
      <c r="L600" s="34">
        <f t="shared" si="119"/>
        <v>1</v>
      </c>
      <c r="M600" s="34">
        <f t="shared" ca="1" si="120"/>
        <v>1323</v>
      </c>
      <c r="N600" s="34" t="str">
        <f t="shared" si="123"/>
        <v/>
      </c>
      <c r="O600" s="34">
        <f t="shared" si="124"/>
        <v>45.044999999999838</v>
      </c>
      <c r="P600" s="37">
        <f t="shared" si="125"/>
        <v>13.015993850604142</v>
      </c>
      <c r="Q600" s="34">
        <f t="shared" si="126"/>
        <v>1.9999999999999931E-2</v>
      </c>
      <c r="R600" s="34">
        <f t="shared" si="127"/>
        <v>45.064999999999841</v>
      </c>
      <c r="S600" s="37">
        <f t="shared" si="128"/>
        <v>13.035993850604141</v>
      </c>
    </row>
    <row r="601" spans="1:19" x14ac:dyDescent="0.2">
      <c r="A601" s="50"/>
      <c r="C601" s="56"/>
      <c r="D601" s="36">
        <v>10</v>
      </c>
      <c r="E601" s="36">
        <v>1345</v>
      </c>
      <c r="F601" s="48">
        <f t="shared" si="129"/>
        <v>0.57291666666666663</v>
      </c>
      <c r="G601" s="36">
        <v>1434</v>
      </c>
      <c r="H601" s="49">
        <f t="shared" si="121"/>
        <v>0.6069444444444444</v>
      </c>
      <c r="I601" s="49">
        <f t="shared" si="117"/>
        <v>0.61041666666666661</v>
      </c>
      <c r="J601" s="34" t="str">
        <f t="shared" si="118"/>
        <v/>
      </c>
      <c r="K601" s="34">
        <f t="shared" si="122"/>
        <v>48.999999999999986</v>
      </c>
      <c r="L601" s="34">
        <f t="shared" si="119"/>
        <v>2</v>
      </c>
      <c r="M601" s="34">
        <f t="shared" ca="1" si="120"/>
        <v>1323</v>
      </c>
      <c r="N601" s="34">
        <f t="shared" ca="1" si="123"/>
        <v>75.999999999999886</v>
      </c>
      <c r="O601" s="34">
        <f t="shared" si="124"/>
        <v>25</v>
      </c>
      <c r="P601" s="37">
        <f t="shared" si="125"/>
        <v>3.1021051639523365</v>
      </c>
      <c r="Q601" s="34">
        <f t="shared" si="126"/>
        <v>489.99999999999989</v>
      </c>
      <c r="R601" s="34">
        <f t="shared" si="127"/>
        <v>514.99999999999989</v>
      </c>
      <c r="S601" s="37">
        <f t="shared" si="128"/>
        <v>493.10210516395222</v>
      </c>
    </row>
    <row r="602" spans="1:19" x14ac:dyDescent="0.2">
      <c r="A602" s="50">
        <v>41722</v>
      </c>
      <c r="B602" s="34">
        <v>859</v>
      </c>
      <c r="C602" s="56">
        <v>4</v>
      </c>
      <c r="D602" s="36">
        <v>0.01</v>
      </c>
      <c r="E602" s="36">
        <v>913</v>
      </c>
      <c r="F602" s="48">
        <f t="shared" si="129"/>
        <v>0.3840277777777778</v>
      </c>
      <c r="G602" s="36">
        <v>916</v>
      </c>
      <c r="H602" s="49">
        <f t="shared" si="121"/>
        <v>0.38611111111111113</v>
      </c>
      <c r="I602" s="49" t="str">
        <f t="shared" si="117"/>
        <v/>
      </c>
      <c r="J602" s="34">
        <f t="shared" si="118"/>
        <v>4.9999999999999822</v>
      </c>
      <c r="K602" s="34">
        <f t="shared" si="122"/>
        <v>2.9999999999999893</v>
      </c>
      <c r="L602" s="34">
        <f t="shared" si="119"/>
        <v>1</v>
      </c>
      <c r="M602" s="34">
        <f t="shared" ca="1" si="120"/>
        <v>859</v>
      </c>
      <c r="N602" s="34" t="str">
        <f t="shared" si="123"/>
        <v/>
      </c>
      <c r="O602" s="34">
        <f t="shared" si="124"/>
        <v>2.524999999999991</v>
      </c>
      <c r="P602" s="37">
        <f t="shared" si="125"/>
        <v>1.0749019493309455</v>
      </c>
      <c r="Q602" s="34">
        <f t="shared" si="126"/>
        <v>2.9999999999999895E-2</v>
      </c>
      <c r="R602" s="34">
        <f t="shared" si="127"/>
        <v>2.5549999999999908</v>
      </c>
      <c r="S602" s="37">
        <f t="shared" si="128"/>
        <v>1.1049019493309453</v>
      </c>
    </row>
    <row r="603" spans="1:19" x14ac:dyDescent="0.2">
      <c r="A603" s="50"/>
      <c r="C603" s="56"/>
      <c r="D603" s="36">
        <v>1</v>
      </c>
      <c r="E603" s="36">
        <v>921</v>
      </c>
      <c r="F603" s="48">
        <f t="shared" si="129"/>
        <v>0.38958333333333334</v>
      </c>
      <c r="G603" s="36">
        <v>1251</v>
      </c>
      <c r="H603" s="49">
        <f t="shared" si="121"/>
        <v>0.53541666666666665</v>
      </c>
      <c r="I603" s="49" t="str">
        <f t="shared" si="117"/>
        <v/>
      </c>
      <c r="J603" s="34">
        <f t="shared" si="118"/>
        <v>5.9999999999999787</v>
      </c>
      <c r="K603" s="34">
        <f t="shared" si="122"/>
        <v>209.99999999999997</v>
      </c>
      <c r="L603" s="34">
        <f t="shared" si="119"/>
        <v>2</v>
      </c>
      <c r="M603" s="34">
        <f t="shared" ca="1" si="120"/>
        <v>859</v>
      </c>
      <c r="N603" s="34" t="str">
        <f t="shared" si="123"/>
        <v/>
      </c>
      <c r="O603" s="34">
        <f t="shared" si="124"/>
        <v>302.99999999999892</v>
      </c>
      <c r="P603" s="37">
        <f t="shared" si="125"/>
        <v>128.98548885400592</v>
      </c>
      <c r="Q603" s="34">
        <f t="shared" si="126"/>
        <v>209.99999999999997</v>
      </c>
      <c r="R603" s="34">
        <f t="shared" si="127"/>
        <v>512.99999999999886</v>
      </c>
      <c r="S603" s="37">
        <f t="shared" si="128"/>
        <v>338.98548885400589</v>
      </c>
    </row>
    <row r="604" spans="1:19" x14ac:dyDescent="0.2">
      <c r="A604" s="50"/>
      <c r="C604" s="56"/>
      <c r="D604" s="36">
        <v>100</v>
      </c>
      <c r="E604" s="36">
        <v>1257</v>
      </c>
      <c r="F604" s="48">
        <f t="shared" si="129"/>
        <v>0.5395833333333333</v>
      </c>
      <c r="G604" s="36">
        <v>1603</v>
      </c>
      <c r="H604" s="49">
        <f t="shared" si="121"/>
        <v>0.66875000000000007</v>
      </c>
      <c r="I604" s="49">
        <f t="shared" si="117"/>
        <v>0.67222222222222228</v>
      </c>
      <c r="J604" s="34" t="str">
        <f t="shared" si="118"/>
        <v/>
      </c>
      <c r="K604" s="34">
        <f t="shared" si="122"/>
        <v>186.00000000000014</v>
      </c>
      <c r="L604" s="34">
        <f t="shared" si="119"/>
        <v>3</v>
      </c>
      <c r="M604" s="34">
        <f t="shared" ca="1" si="120"/>
        <v>859</v>
      </c>
      <c r="N604" s="34">
        <f t="shared" ca="1" si="123"/>
        <v>429.00000000000017</v>
      </c>
      <c r="O604" s="34">
        <f t="shared" si="124"/>
        <v>250</v>
      </c>
      <c r="P604" s="37">
        <f t="shared" si="125"/>
        <v>27.143420404993254</v>
      </c>
      <c r="Q604" s="34">
        <f t="shared" si="126"/>
        <v>18600.000000000015</v>
      </c>
      <c r="R604" s="34">
        <f t="shared" si="127"/>
        <v>18850.000000000015</v>
      </c>
      <c r="S604" s="37">
        <f t="shared" si="128"/>
        <v>18627.143420405009</v>
      </c>
    </row>
    <row r="605" spans="1:19" x14ac:dyDescent="0.2">
      <c r="A605" s="50">
        <v>41723</v>
      </c>
      <c r="B605" s="34">
        <v>945</v>
      </c>
      <c r="C605" s="56">
        <v>4</v>
      </c>
      <c r="D605" s="36">
        <v>0.01</v>
      </c>
      <c r="E605" s="36">
        <v>958</v>
      </c>
      <c r="F605" s="48">
        <f t="shared" si="129"/>
        <v>0.4152777777777778</v>
      </c>
      <c r="G605" s="36">
        <v>1001</v>
      </c>
      <c r="H605" s="49">
        <f t="shared" si="121"/>
        <v>0.41736111111111113</v>
      </c>
      <c r="I605" s="49" t="str">
        <f t="shared" si="117"/>
        <v/>
      </c>
      <c r="J605" s="34">
        <f t="shared" si="118"/>
        <v>8.999999999999968</v>
      </c>
      <c r="K605" s="34">
        <f t="shared" si="122"/>
        <v>2.9999999999999893</v>
      </c>
      <c r="L605" s="34">
        <f t="shared" si="119"/>
        <v>1</v>
      </c>
      <c r="M605" s="34">
        <f t="shared" ca="1" si="120"/>
        <v>945</v>
      </c>
      <c r="N605" s="34" t="str">
        <f t="shared" si="123"/>
        <v/>
      </c>
      <c r="O605" s="34">
        <f t="shared" si="124"/>
        <v>450.04499999999842</v>
      </c>
      <c r="P605" s="37">
        <f t="shared" si="125"/>
        <v>97.707547489482963</v>
      </c>
      <c r="Q605" s="34">
        <f t="shared" si="126"/>
        <v>2.9999999999999895E-2</v>
      </c>
      <c r="R605" s="34">
        <f t="shared" si="127"/>
        <v>450.0749999999984</v>
      </c>
      <c r="S605" s="37">
        <f t="shared" si="128"/>
        <v>97.737547489482964</v>
      </c>
    </row>
    <row r="606" spans="1:19" x14ac:dyDescent="0.2">
      <c r="C606" s="56"/>
      <c r="D606" s="36">
        <v>100</v>
      </c>
      <c r="E606" s="36">
        <v>1010</v>
      </c>
      <c r="F606" s="48">
        <f t="shared" si="129"/>
        <v>0.4236111111111111</v>
      </c>
      <c r="G606" s="36">
        <v>1317</v>
      </c>
      <c r="H606" s="49">
        <f t="shared" si="121"/>
        <v>0.55347222222222225</v>
      </c>
      <c r="I606" s="49">
        <f t="shared" si="117"/>
        <v>0.55694444444444446</v>
      </c>
      <c r="J606" s="34" t="str">
        <f t="shared" si="118"/>
        <v/>
      </c>
      <c r="K606" s="34">
        <f t="shared" si="122"/>
        <v>187.00000000000006</v>
      </c>
      <c r="L606" s="34">
        <f t="shared" si="119"/>
        <v>2</v>
      </c>
      <c r="M606" s="34">
        <f t="shared" ca="1" si="120"/>
        <v>945</v>
      </c>
      <c r="N606" s="34">
        <f t="shared" ca="1" si="123"/>
        <v>217.00000000000003</v>
      </c>
      <c r="O606" s="34">
        <f t="shared" si="124"/>
        <v>250</v>
      </c>
      <c r="P606" s="37">
        <f t="shared" si="125"/>
        <v>27.143420404993254</v>
      </c>
      <c r="Q606" s="34">
        <f t="shared" si="126"/>
        <v>18700.000000000007</v>
      </c>
      <c r="R606" s="34">
        <f t="shared" si="127"/>
        <v>18950.000000000007</v>
      </c>
      <c r="S606" s="37">
        <f t="shared" si="128"/>
        <v>18727.143420405002</v>
      </c>
    </row>
    <row r="607" spans="1:19" x14ac:dyDescent="0.2">
      <c r="A607" s="50">
        <v>41724</v>
      </c>
      <c r="B607" s="34">
        <v>855</v>
      </c>
      <c r="C607" s="56">
        <v>4</v>
      </c>
      <c r="D607" s="36">
        <v>0.01</v>
      </c>
      <c r="E607" s="36">
        <v>908</v>
      </c>
      <c r="F607" s="48">
        <f t="shared" si="129"/>
        <v>0.38055555555555554</v>
      </c>
      <c r="G607" s="36">
        <v>912</v>
      </c>
      <c r="H607" s="49">
        <f t="shared" si="121"/>
        <v>0.3833333333333333</v>
      </c>
      <c r="I607" s="49" t="str">
        <f t="shared" si="117"/>
        <v/>
      </c>
      <c r="J607" s="34">
        <f t="shared" si="118"/>
        <v>8.0000000000000515</v>
      </c>
      <c r="K607" s="34">
        <f t="shared" si="122"/>
        <v>3.9999999999999858</v>
      </c>
      <c r="L607" s="34">
        <f t="shared" si="119"/>
        <v>1</v>
      </c>
      <c r="M607" s="34">
        <f t="shared" ca="1" si="120"/>
        <v>855</v>
      </c>
      <c r="N607" s="34" t="str">
        <f t="shared" si="123"/>
        <v/>
      </c>
      <c r="O607" s="34">
        <f t="shared" si="124"/>
        <v>400.04000000000258</v>
      </c>
      <c r="P607" s="37">
        <f t="shared" si="125"/>
        <v>86.851153323985727</v>
      </c>
      <c r="Q607" s="34">
        <f t="shared" si="126"/>
        <v>3.9999999999999862E-2</v>
      </c>
      <c r="R607" s="34">
        <f t="shared" si="127"/>
        <v>400.0800000000026</v>
      </c>
      <c r="S607" s="37">
        <f t="shared" si="128"/>
        <v>86.891153323985733</v>
      </c>
    </row>
    <row r="608" spans="1:19" x14ac:dyDescent="0.2">
      <c r="C608" s="56"/>
      <c r="D608" s="36">
        <v>100</v>
      </c>
      <c r="E608" s="36">
        <v>920</v>
      </c>
      <c r="F608" s="48">
        <f t="shared" si="129"/>
        <v>0.3888888888888889</v>
      </c>
      <c r="G608" s="36">
        <v>1532</v>
      </c>
      <c r="H608" s="49">
        <f t="shared" si="121"/>
        <v>0.64722222222222225</v>
      </c>
      <c r="I608" s="49">
        <f t="shared" si="117"/>
        <v>0.65069444444444446</v>
      </c>
      <c r="J608" s="34" t="str">
        <f t="shared" si="118"/>
        <v/>
      </c>
      <c r="K608" s="34">
        <f t="shared" si="122"/>
        <v>372.00000000000006</v>
      </c>
      <c r="L608" s="34">
        <f t="shared" si="119"/>
        <v>2</v>
      </c>
      <c r="M608" s="34">
        <f t="shared" ca="1" si="120"/>
        <v>855</v>
      </c>
      <c r="N608" s="34">
        <f t="shared" ca="1" si="123"/>
        <v>402.00000000000011</v>
      </c>
      <c r="O608" s="34">
        <f t="shared" si="124"/>
        <v>250</v>
      </c>
      <c r="P608" s="37">
        <f t="shared" si="125"/>
        <v>27.143420404993254</v>
      </c>
      <c r="Q608" s="34">
        <f t="shared" si="126"/>
        <v>37200.000000000007</v>
      </c>
      <c r="R608" s="34">
        <f t="shared" si="127"/>
        <v>37450.000000000007</v>
      </c>
      <c r="S608" s="37">
        <f t="shared" si="128"/>
        <v>37227.143420405002</v>
      </c>
    </row>
    <row r="609" spans="1:19" x14ac:dyDescent="0.2">
      <c r="A609" s="50">
        <v>41725</v>
      </c>
      <c r="B609" s="34">
        <v>841</v>
      </c>
      <c r="C609" s="56" t="s">
        <v>79</v>
      </c>
      <c r="D609" s="36">
        <v>0.01</v>
      </c>
      <c r="E609" s="36">
        <v>856</v>
      </c>
      <c r="F609" s="48">
        <f t="shared" si="129"/>
        <v>0.37222222222222223</v>
      </c>
      <c r="G609" s="36">
        <v>859</v>
      </c>
      <c r="H609" s="49">
        <f t="shared" si="121"/>
        <v>0.3743055555555555</v>
      </c>
      <c r="I609" s="49" t="str">
        <f t="shared" si="117"/>
        <v/>
      </c>
      <c r="J609" s="34">
        <f t="shared" si="118"/>
        <v>9.000000000000048</v>
      </c>
      <c r="K609" s="34">
        <f t="shared" si="122"/>
        <v>2.9999999999999094</v>
      </c>
      <c r="L609" s="34">
        <f t="shared" si="119"/>
        <v>1</v>
      </c>
      <c r="M609" s="34">
        <f t="shared" ca="1" si="120"/>
        <v>841</v>
      </c>
      <c r="N609" s="34" t="str">
        <f t="shared" si="123"/>
        <v/>
      </c>
      <c r="O609" s="34">
        <f t="shared" si="124"/>
        <v>450.0450000000024</v>
      </c>
      <c r="P609" s="37">
        <f t="shared" si="125"/>
        <v>97.707547489483829</v>
      </c>
      <c r="Q609" s="34">
        <f t="shared" si="126"/>
        <v>2.9999999999999093E-2</v>
      </c>
      <c r="R609" s="34">
        <f t="shared" si="127"/>
        <v>450.07500000000238</v>
      </c>
      <c r="S609" s="37">
        <f t="shared" si="128"/>
        <v>97.737547489483831</v>
      </c>
    </row>
    <row r="610" spans="1:19" x14ac:dyDescent="0.2">
      <c r="C610" s="56"/>
      <c r="D610" s="36">
        <v>100</v>
      </c>
      <c r="E610" s="36">
        <v>908</v>
      </c>
      <c r="F610" s="48">
        <f t="shared" si="129"/>
        <v>0.38055555555555554</v>
      </c>
      <c r="G610" s="36">
        <v>1250</v>
      </c>
      <c r="H610" s="49">
        <f t="shared" si="121"/>
        <v>0.53472222222222221</v>
      </c>
      <c r="I610" s="49">
        <f t="shared" si="117"/>
        <v>0.53819444444444442</v>
      </c>
      <c r="J610" s="34" t="str">
        <f t="shared" si="118"/>
        <v/>
      </c>
      <c r="K610" s="34">
        <f t="shared" si="122"/>
        <v>222</v>
      </c>
      <c r="L610" s="34">
        <f t="shared" si="119"/>
        <v>2</v>
      </c>
      <c r="M610" s="34">
        <f t="shared" ca="1" si="120"/>
        <v>841</v>
      </c>
      <c r="N610" s="34">
        <f t="shared" ca="1" si="123"/>
        <v>253.99999999999997</v>
      </c>
      <c r="O610" s="34">
        <f t="shared" si="124"/>
        <v>250</v>
      </c>
      <c r="P610" s="37">
        <f t="shared" si="125"/>
        <v>27.143420404993254</v>
      </c>
      <c r="Q610" s="34">
        <f t="shared" si="126"/>
        <v>22200</v>
      </c>
      <c r="R610" s="34">
        <f t="shared" si="127"/>
        <v>22450</v>
      </c>
      <c r="S610" s="37">
        <f t="shared" si="128"/>
        <v>22227.143420404995</v>
      </c>
    </row>
    <row r="611" spans="1:19" x14ac:dyDescent="0.2">
      <c r="A611" s="50">
        <v>41726</v>
      </c>
      <c r="B611" s="34">
        <v>1239</v>
      </c>
      <c r="C611" s="56">
        <v>4</v>
      </c>
      <c r="D611" s="36">
        <v>0.01</v>
      </c>
      <c r="E611" s="36">
        <v>1251</v>
      </c>
      <c r="F611" s="48">
        <f t="shared" si="129"/>
        <v>0.53541666666666665</v>
      </c>
      <c r="G611" s="36">
        <v>1254</v>
      </c>
      <c r="H611" s="49">
        <f t="shared" si="121"/>
        <v>0.53749999999999998</v>
      </c>
      <c r="I611" s="49" t="str">
        <f>IF(OR(A612&lt;&gt;"",D612=""),H611+TIME(0,5,0),"")</f>
        <v/>
      </c>
      <c r="J611" s="34">
        <f t="shared" si="118"/>
        <v>7.000000000000135</v>
      </c>
      <c r="K611" s="34">
        <f t="shared" si="122"/>
        <v>2.9999999999999893</v>
      </c>
      <c r="L611" s="34">
        <f t="shared" si="119"/>
        <v>1</v>
      </c>
      <c r="M611" s="34">
        <f t="shared" ca="1" si="120"/>
        <v>1239</v>
      </c>
      <c r="N611" s="34" t="str">
        <f t="shared" si="123"/>
        <v/>
      </c>
      <c r="O611" s="34">
        <f t="shared" si="124"/>
        <v>35.035000000000672</v>
      </c>
      <c r="P611" s="37">
        <f t="shared" si="125"/>
        <v>10.123550772692342</v>
      </c>
      <c r="Q611" s="34">
        <f t="shared" si="126"/>
        <v>2.9999999999999895E-2</v>
      </c>
      <c r="R611" s="34">
        <f t="shared" si="127"/>
        <v>35.065000000000673</v>
      </c>
      <c r="S611" s="37">
        <f t="shared" si="128"/>
        <v>10.153550772692341</v>
      </c>
    </row>
    <row r="612" spans="1:19" x14ac:dyDescent="0.2">
      <c r="C612" s="56"/>
      <c r="D612" s="36">
        <v>10</v>
      </c>
      <c r="E612" s="36">
        <v>1301</v>
      </c>
      <c r="F612" s="48">
        <f t="shared" si="129"/>
        <v>0.54236111111111118</v>
      </c>
      <c r="G612" s="36">
        <v>1303</v>
      </c>
      <c r="H612" s="49">
        <f t="shared" si="121"/>
        <v>0.54375000000000007</v>
      </c>
      <c r="I612" s="49" t="str">
        <f t="shared" si="117"/>
        <v/>
      </c>
      <c r="J612" s="34">
        <f t="shared" si="118"/>
        <v>5.9999999999999787</v>
      </c>
      <c r="K612" s="34">
        <f t="shared" si="122"/>
        <v>1.9999999999999929</v>
      </c>
      <c r="L612" s="34">
        <f t="shared" si="119"/>
        <v>2</v>
      </c>
      <c r="M612" s="34">
        <f t="shared" ca="1" si="120"/>
        <v>1239</v>
      </c>
      <c r="N612" s="34" t="str">
        <f t="shared" si="123"/>
        <v/>
      </c>
      <c r="O612" s="34">
        <f t="shared" si="124"/>
        <v>629.99999999999773</v>
      </c>
      <c r="P612" s="37">
        <f t="shared" si="125"/>
        <v>380.54136086032241</v>
      </c>
      <c r="Q612" s="34">
        <f t="shared" si="126"/>
        <v>19.999999999999929</v>
      </c>
      <c r="R612" s="34">
        <f t="shared" si="127"/>
        <v>649.99999999999761</v>
      </c>
      <c r="S612" s="37">
        <f t="shared" si="128"/>
        <v>400.54136086032236</v>
      </c>
    </row>
    <row r="613" spans="1:19" x14ac:dyDescent="0.2">
      <c r="C613" s="56"/>
      <c r="D613" s="36">
        <v>200</v>
      </c>
      <c r="E613" s="36">
        <v>1309</v>
      </c>
      <c r="F613" s="48">
        <f t="shared" si="129"/>
        <v>0.54791666666666672</v>
      </c>
      <c r="G613" s="36">
        <v>1654</v>
      </c>
      <c r="H613" s="49">
        <f t="shared" si="121"/>
        <v>0.70416666666666661</v>
      </c>
      <c r="I613" s="49">
        <f t="shared" si="117"/>
        <v>0.70763888888888882</v>
      </c>
      <c r="J613" s="34" t="str">
        <f t="shared" si="118"/>
        <v/>
      </c>
      <c r="K613" s="34">
        <f t="shared" si="122"/>
        <v>224.99999999999983</v>
      </c>
      <c r="L613" s="34">
        <f t="shared" si="119"/>
        <v>3</v>
      </c>
      <c r="M613" s="34">
        <f t="shared" ca="1" si="120"/>
        <v>1239</v>
      </c>
      <c r="N613" s="34">
        <f t="shared" ca="1" si="123"/>
        <v>259.99999999999989</v>
      </c>
      <c r="O613" s="34">
        <f t="shared" si="124"/>
        <v>500</v>
      </c>
      <c r="P613" s="37">
        <f t="shared" si="125"/>
        <v>52.318172546220183</v>
      </c>
      <c r="Q613" s="34">
        <f t="shared" si="126"/>
        <v>44999.999999999964</v>
      </c>
      <c r="R613" s="34">
        <f t="shared" si="127"/>
        <v>45499.999999999964</v>
      </c>
      <c r="S613" s="37">
        <f t="shared" si="128"/>
        <v>45052.318172546184</v>
      </c>
    </row>
    <row r="614" spans="1:19" x14ac:dyDescent="0.2">
      <c r="A614" s="50">
        <v>41729</v>
      </c>
      <c r="B614" s="34">
        <v>838</v>
      </c>
      <c r="C614" s="56" t="s">
        <v>78</v>
      </c>
      <c r="D614" s="36">
        <v>0.01</v>
      </c>
      <c r="E614" s="36">
        <v>931</v>
      </c>
      <c r="F614" s="48">
        <f t="shared" si="129"/>
        <v>0.39652777777777781</v>
      </c>
      <c r="G614" s="36">
        <v>940</v>
      </c>
      <c r="H614" s="49">
        <f t="shared" si="121"/>
        <v>0.40277777777777773</v>
      </c>
      <c r="I614" s="49" t="str">
        <f t="shared" si="117"/>
        <v/>
      </c>
      <c r="J614" s="34">
        <f t="shared" si="118"/>
        <v>8.0000000000001315</v>
      </c>
      <c r="K614" s="34">
        <f t="shared" si="122"/>
        <v>8.9999999999998881</v>
      </c>
      <c r="L614" s="34">
        <f t="shared" si="119"/>
        <v>1</v>
      </c>
      <c r="M614" s="34">
        <f t="shared" ca="1" si="120"/>
        <v>838</v>
      </c>
      <c r="N614" s="34" t="str">
        <f t="shared" si="123"/>
        <v/>
      </c>
      <c r="O614" s="34">
        <f t="shared" si="124"/>
        <v>4.0400000000000666</v>
      </c>
      <c r="P614" s="37">
        <f t="shared" si="125"/>
        <v>1.7198431189295473</v>
      </c>
      <c r="Q614" s="34">
        <f t="shared" si="126"/>
        <v>8.9999999999998886E-2</v>
      </c>
      <c r="R614" s="34">
        <f t="shared" si="127"/>
        <v>4.1300000000000656</v>
      </c>
      <c r="S614" s="37">
        <f t="shared" si="128"/>
        <v>1.8098431189295463</v>
      </c>
    </row>
    <row r="615" spans="1:19" x14ac:dyDescent="0.2">
      <c r="C615" s="56"/>
      <c r="D615" s="36">
        <v>1</v>
      </c>
      <c r="E615" s="36">
        <v>948</v>
      </c>
      <c r="F615" s="48">
        <f t="shared" si="129"/>
        <v>0.40833333333333338</v>
      </c>
      <c r="G615" s="36">
        <v>954</v>
      </c>
      <c r="H615" s="49">
        <f t="shared" si="121"/>
        <v>0.41250000000000003</v>
      </c>
      <c r="I615" s="49">
        <f t="shared" si="117"/>
        <v>0.41597222222222224</v>
      </c>
      <c r="J615" s="34" t="str">
        <f t="shared" si="118"/>
        <v/>
      </c>
      <c r="K615" s="34">
        <f t="shared" si="122"/>
        <v>5.9999999999999787</v>
      </c>
      <c r="L615" s="34">
        <f t="shared" si="119"/>
        <v>2</v>
      </c>
      <c r="M615" s="34">
        <f t="shared" ca="1" si="120"/>
        <v>838</v>
      </c>
      <c r="N615" s="34">
        <f t="shared" ca="1" si="123"/>
        <v>81.000000000000028</v>
      </c>
      <c r="O615" s="34">
        <f t="shared" si="124"/>
        <v>2.5</v>
      </c>
      <c r="P615" s="37">
        <f t="shared" si="125"/>
        <v>0.36191198291773735</v>
      </c>
      <c r="Q615" s="34">
        <f t="shared" si="126"/>
        <v>5.9999999999999787</v>
      </c>
      <c r="R615" s="34">
        <f t="shared" si="127"/>
        <v>8.4999999999999787</v>
      </c>
      <c r="S615" s="37">
        <f t="shared" si="128"/>
        <v>6.3619119829177162</v>
      </c>
    </row>
    <row r="616" spans="1:19" x14ac:dyDescent="0.2">
      <c r="A616" s="50">
        <v>41729</v>
      </c>
      <c r="B616" s="34">
        <v>1407</v>
      </c>
      <c r="C616" s="56"/>
      <c r="D616" s="36">
        <v>0.01</v>
      </c>
      <c r="E616" s="36">
        <v>1500</v>
      </c>
      <c r="F616" s="48">
        <f t="shared" si="129"/>
        <v>0.625</v>
      </c>
      <c r="G616" s="34">
        <v>1510</v>
      </c>
      <c r="H616" s="49">
        <f t="shared" si="121"/>
        <v>0.63194444444444442</v>
      </c>
      <c r="I616" s="49" t="str">
        <f t="shared" si="117"/>
        <v/>
      </c>
      <c r="J616" s="34">
        <f t="shared" si="118"/>
        <v>10.999999999999961</v>
      </c>
      <c r="K616" s="34">
        <f t="shared" si="122"/>
        <v>9.9999999999999645</v>
      </c>
      <c r="L616" s="34">
        <f t="shared" si="119"/>
        <v>1</v>
      </c>
      <c r="M616" s="34">
        <f t="shared" ca="1" si="120"/>
        <v>1407</v>
      </c>
      <c r="N616" s="34" t="str">
        <f t="shared" si="123"/>
        <v/>
      </c>
      <c r="O616" s="34">
        <f t="shared" si="124"/>
        <v>7.2049999999999743</v>
      </c>
      <c r="P616" s="37">
        <f t="shared" si="125"/>
        <v>2.9152930331838487</v>
      </c>
      <c r="Q616" s="34">
        <f t="shared" si="126"/>
        <v>9.9999999999999645E-2</v>
      </c>
      <c r="R616" s="34">
        <f t="shared" si="127"/>
        <v>7.304999999999974</v>
      </c>
      <c r="S616" s="37">
        <f t="shared" si="128"/>
        <v>3.0152930331838483</v>
      </c>
    </row>
    <row r="617" spans="1:19" x14ac:dyDescent="0.2">
      <c r="C617" s="56"/>
      <c r="D617" s="36">
        <v>1.3</v>
      </c>
      <c r="E617" s="36">
        <v>1521</v>
      </c>
      <c r="F617" s="48">
        <f t="shared" si="129"/>
        <v>0.63958333333333328</v>
      </c>
      <c r="G617" s="36">
        <v>1530</v>
      </c>
      <c r="H617" s="49">
        <f t="shared" si="121"/>
        <v>0.64583333333333337</v>
      </c>
      <c r="I617" s="49" t="str">
        <f t="shared" si="117"/>
        <v/>
      </c>
      <c r="J617" s="34">
        <f t="shared" si="118"/>
        <v>10.999999999999961</v>
      </c>
      <c r="K617" s="34">
        <f t="shared" si="122"/>
        <v>9.0000000000001279</v>
      </c>
      <c r="L617" s="34">
        <f t="shared" si="119"/>
        <v>2</v>
      </c>
      <c r="M617" s="34">
        <f t="shared" ca="1" si="120"/>
        <v>1407</v>
      </c>
      <c r="N617" s="34" t="str">
        <f t="shared" si="123"/>
        <v/>
      </c>
      <c r="O617" s="34">
        <f t="shared" si="124"/>
        <v>7.6449999999999738</v>
      </c>
      <c r="P617" s="37">
        <f t="shared" si="125"/>
        <v>4.9844595499434083</v>
      </c>
      <c r="Q617" s="34">
        <f t="shared" si="126"/>
        <v>11.700000000000166</v>
      </c>
      <c r="R617" s="34">
        <f t="shared" si="127"/>
        <v>19.345000000000141</v>
      </c>
      <c r="S617" s="37">
        <f t="shared" si="128"/>
        <v>16.684459549943575</v>
      </c>
    </row>
    <row r="618" spans="1:19" x14ac:dyDescent="0.2">
      <c r="C618" s="56"/>
      <c r="D618" s="36">
        <v>0.09</v>
      </c>
      <c r="E618" s="36">
        <v>1541</v>
      </c>
      <c r="F618" s="48">
        <f t="shared" si="129"/>
        <v>0.65347222222222223</v>
      </c>
      <c r="G618" s="36">
        <v>1548</v>
      </c>
      <c r="H618" s="49">
        <f t="shared" si="121"/>
        <v>0.65833333333333333</v>
      </c>
      <c r="I618" s="49">
        <f t="shared" si="117"/>
        <v>0.66180555555555554</v>
      </c>
      <c r="J618" s="34" t="str">
        <f t="shared" si="118"/>
        <v/>
      </c>
      <c r="K618" s="34">
        <f t="shared" si="122"/>
        <v>6.9999999999999751</v>
      </c>
      <c r="L618" s="34">
        <f t="shared" si="119"/>
        <v>3</v>
      </c>
      <c r="M618" s="34">
        <f t="shared" ca="1" si="120"/>
        <v>1407</v>
      </c>
      <c r="N618" s="34">
        <f t="shared" ca="1" si="123"/>
        <v>105.99999999999994</v>
      </c>
      <c r="O618" s="34">
        <f t="shared" si="124"/>
        <v>0.22499999999999998</v>
      </c>
      <c r="P618" s="37">
        <f t="shared" si="125"/>
        <v>3.9447105362152929E-2</v>
      </c>
      <c r="Q618" s="34">
        <f t="shared" si="126"/>
        <v>0.62999999999999778</v>
      </c>
      <c r="R618" s="34">
        <f t="shared" si="127"/>
        <v>0.85499999999999776</v>
      </c>
      <c r="S618" s="37">
        <f t="shared" si="128"/>
        <v>0.66944710536215069</v>
      </c>
    </row>
    <row r="619" spans="1:19" x14ac:dyDescent="0.2">
      <c r="A619" s="50"/>
      <c r="C619" s="56"/>
      <c r="D619" s="36"/>
      <c r="E619" s="36"/>
      <c r="F619" s="48"/>
      <c r="G619" s="36"/>
      <c r="H619" s="49"/>
      <c r="I619" s="49"/>
      <c r="S619" s="37"/>
    </row>
    <row r="620" spans="1:19" x14ac:dyDescent="0.2">
      <c r="A620" s="50"/>
      <c r="C620" s="56"/>
      <c r="D620" s="36"/>
      <c r="E620" s="36"/>
      <c r="F620" s="48"/>
      <c r="G620" s="36"/>
      <c r="H620" s="49"/>
      <c r="I620" s="49"/>
      <c r="S620" s="37"/>
    </row>
    <row r="621" spans="1:19" x14ac:dyDescent="0.2">
      <c r="C621" s="56"/>
      <c r="D621" s="36"/>
      <c r="E621" s="36"/>
      <c r="F621" s="48"/>
      <c r="G621" s="36"/>
      <c r="H621" s="49"/>
      <c r="I621" s="49"/>
      <c r="S621" s="37"/>
    </row>
    <row r="622" spans="1:19" x14ac:dyDescent="0.2">
      <c r="C622" s="56"/>
      <c r="D622" s="36"/>
      <c r="E622" s="36"/>
      <c r="F622" s="48"/>
      <c r="G622" s="36"/>
      <c r="H622" s="49"/>
      <c r="I622" s="49"/>
      <c r="S622" s="37"/>
    </row>
    <row r="623" spans="1:19" x14ac:dyDescent="0.2">
      <c r="C623" s="56"/>
      <c r="D623" s="36"/>
      <c r="E623" s="36"/>
      <c r="F623" s="48"/>
      <c r="G623" s="36"/>
      <c r="H623" s="49"/>
      <c r="I623" s="49"/>
      <c r="S623" s="37"/>
    </row>
    <row r="624" spans="1:19" x14ac:dyDescent="0.2">
      <c r="C624" s="56"/>
      <c r="D624" s="36"/>
      <c r="E624" s="36"/>
      <c r="F624" s="48"/>
      <c r="G624" s="36"/>
      <c r="H624" s="49"/>
      <c r="I624" s="49"/>
      <c r="S624" s="37"/>
    </row>
    <row r="625" spans="1:19" x14ac:dyDescent="0.2">
      <c r="C625" s="56"/>
      <c r="D625" s="36"/>
      <c r="E625" s="36"/>
      <c r="F625" s="48"/>
      <c r="G625" s="36"/>
      <c r="H625" s="49"/>
      <c r="I625" s="49"/>
      <c r="S625" s="37"/>
    </row>
    <row r="626" spans="1:19" x14ac:dyDescent="0.2">
      <c r="A626" s="50"/>
      <c r="C626" s="56"/>
      <c r="D626" s="36"/>
      <c r="E626" s="36"/>
      <c r="F626" s="48"/>
      <c r="G626" s="36"/>
      <c r="H626" s="49"/>
      <c r="I626" s="49"/>
      <c r="S626" s="37"/>
    </row>
    <row r="627" spans="1:19" x14ac:dyDescent="0.2">
      <c r="C627" s="56"/>
      <c r="D627" s="36"/>
      <c r="E627" s="36"/>
      <c r="F627" s="48"/>
      <c r="G627" s="36"/>
      <c r="H627" s="49"/>
      <c r="I627" s="49"/>
      <c r="S627" s="37"/>
    </row>
    <row r="628" spans="1:19" x14ac:dyDescent="0.2">
      <c r="A628" s="50"/>
      <c r="C628" s="56"/>
      <c r="D628" s="36"/>
      <c r="E628" s="36"/>
      <c r="F628" s="48"/>
      <c r="G628" s="36"/>
      <c r="H628" s="49"/>
      <c r="I628" s="49"/>
      <c r="S628" s="37"/>
    </row>
    <row r="629" spans="1:19" x14ac:dyDescent="0.2">
      <c r="C629" s="56"/>
      <c r="D629" s="36"/>
      <c r="E629" s="36"/>
      <c r="F629" s="48"/>
      <c r="G629" s="36"/>
      <c r="H629" s="49"/>
      <c r="I629" s="49"/>
      <c r="S629" s="37"/>
    </row>
    <row r="630" spans="1:19" x14ac:dyDescent="0.2">
      <c r="C630" s="56"/>
      <c r="D630" s="36"/>
      <c r="E630" s="36"/>
      <c r="F630" s="48"/>
      <c r="G630" s="36"/>
      <c r="H630" s="49"/>
      <c r="I630" s="49"/>
      <c r="S630" s="37"/>
    </row>
    <row r="631" spans="1:19" x14ac:dyDescent="0.2">
      <c r="C631" s="56"/>
      <c r="D631" s="36"/>
      <c r="E631" s="36"/>
      <c r="F631" s="48"/>
      <c r="G631" s="36"/>
      <c r="H631" s="49"/>
      <c r="I631" s="49"/>
      <c r="S631" s="37"/>
    </row>
    <row r="632" spans="1:19" x14ac:dyDescent="0.2">
      <c r="A632" s="50"/>
      <c r="C632" s="56"/>
      <c r="D632" s="36"/>
      <c r="E632" s="36"/>
      <c r="F632" s="48"/>
      <c r="G632" s="36"/>
      <c r="H632" s="49"/>
      <c r="I632" s="49"/>
      <c r="S632" s="37"/>
    </row>
    <row r="633" spans="1:19" x14ac:dyDescent="0.2">
      <c r="C633" s="56"/>
      <c r="D633" s="36"/>
      <c r="E633" s="36"/>
      <c r="F633" s="48"/>
      <c r="G633" s="36"/>
      <c r="H633" s="49"/>
      <c r="I633" s="49"/>
      <c r="S633" s="37"/>
    </row>
    <row r="634" spans="1:19" x14ac:dyDescent="0.2">
      <c r="C634" s="56"/>
      <c r="D634" s="36"/>
      <c r="E634" s="36"/>
      <c r="F634" s="48"/>
      <c r="G634" s="36"/>
      <c r="H634" s="49"/>
      <c r="I634" s="49"/>
      <c r="S634" s="37"/>
    </row>
    <row r="635" spans="1:19" x14ac:dyDescent="0.2">
      <c r="A635" s="50"/>
      <c r="C635" s="56"/>
      <c r="D635" s="36"/>
      <c r="E635" s="36"/>
      <c r="F635" s="48"/>
      <c r="G635" s="36"/>
      <c r="H635" s="49"/>
      <c r="I635" s="49"/>
      <c r="S635" s="37"/>
    </row>
    <row r="636" spans="1:19" x14ac:dyDescent="0.2">
      <c r="C636" s="56"/>
      <c r="D636" s="36"/>
      <c r="E636" s="36"/>
      <c r="F636" s="48"/>
      <c r="G636" s="36"/>
      <c r="H636" s="49"/>
      <c r="I636" s="49"/>
      <c r="S636" s="37"/>
    </row>
    <row r="637" spans="1:19" x14ac:dyDescent="0.2">
      <c r="A637" s="50"/>
      <c r="C637" s="56"/>
      <c r="D637" s="36"/>
      <c r="E637" s="36"/>
      <c r="F637" s="48"/>
      <c r="G637" s="36"/>
      <c r="H637" s="49"/>
      <c r="I637" s="49"/>
      <c r="S637" s="37"/>
    </row>
    <row r="638" spans="1:19" x14ac:dyDescent="0.2">
      <c r="C638" s="56"/>
      <c r="D638" s="36"/>
      <c r="E638" s="36"/>
      <c r="F638" s="48"/>
      <c r="G638" s="36"/>
      <c r="H638" s="49"/>
      <c r="I638" s="49"/>
      <c r="S638" s="37"/>
    </row>
    <row r="639" spans="1:19" x14ac:dyDescent="0.2">
      <c r="A639" s="50"/>
      <c r="C639" s="56"/>
      <c r="D639" s="36"/>
      <c r="E639" s="36"/>
      <c r="F639" s="48"/>
      <c r="G639" s="36"/>
      <c r="H639" s="49"/>
      <c r="I639" s="49"/>
      <c r="S639" s="37"/>
    </row>
    <row r="640" spans="1:19" x14ac:dyDescent="0.2">
      <c r="C640" s="56"/>
      <c r="D640" s="36"/>
      <c r="E640" s="36"/>
      <c r="F640" s="48"/>
      <c r="G640" s="36"/>
      <c r="H640" s="49"/>
      <c r="I640" s="49"/>
      <c r="S640" s="37"/>
    </row>
    <row r="641" spans="1:19" x14ac:dyDescent="0.2">
      <c r="C641" s="56"/>
      <c r="D641" s="36"/>
      <c r="E641" s="36"/>
      <c r="F641" s="48"/>
      <c r="G641" s="36"/>
      <c r="H641" s="49"/>
      <c r="I641" s="49"/>
      <c r="S641" s="37"/>
    </row>
    <row r="642" spans="1:19" x14ac:dyDescent="0.2">
      <c r="A642" s="50"/>
      <c r="C642" s="56"/>
      <c r="D642" s="36"/>
      <c r="E642" s="36"/>
      <c r="F642" s="48"/>
      <c r="G642" s="36"/>
      <c r="H642" s="49"/>
      <c r="I642" s="49"/>
      <c r="S642" s="37"/>
    </row>
    <row r="643" spans="1:19" x14ac:dyDescent="0.2">
      <c r="A643" s="50"/>
      <c r="C643" s="56"/>
      <c r="D643" s="36"/>
      <c r="E643" s="36"/>
      <c r="F643" s="48"/>
      <c r="G643" s="36"/>
      <c r="H643" s="49"/>
      <c r="I643" s="49"/>
      <c r="S643" s="37"/>
    </row>
    <row r="644" spans="1:19" x14ac:dyDescent="0.2">
      <c r="C644" s="56"/>
      <c r="D644" s="36"/>
      <c r="E644" s="36"/>
      <c r="F644" s="48"/>
      <c r="G644" s="36"/>
      <c r="H644" s="49"/>
      <c r="I644" s="49"/>
      <c r="S644" s="37"/>
    </row>
    <row r="645" spans="1:19" x14ac:dyDescent="0.2">
      <c r="A645" s="50"/>
      <c r="C645" s="56"/>
      <c r="D645" s="36"/>
      <c r="E645" s="36"/>
      <c r="F645" s="48"/>
      <c r="G645" s="36"/>
      <c r="H645" s="49"/>
      <c r="I645" s="49"/>
      <c r="S645" s="37"/>
    </row>
    <row r="646" spans="1:19" x14ac:dyDescent="0.2">
      <c r="C646" s="56"/>
      <c r="D646" s="36"/>
      <c r="E646" s="36"/>
      <c r="F646" s="48"/>
      <c r="G646" s="36"/>
      <c r="H646" s="49"/>
      <c r="I646" s="49"/>
      <c r="S646" s="37"/>
    </row>
    <row r="647" spans="1:19" x14ac:dyDescent="0.2">
      <c r="C647" s="56"/>
      <c r="D647" s="36"/>
      <c r="E647" s="36"/>
      <c r="F647" s="48"/>
      <c r="G647" s="36"/>
      <c r="H647" s="49"/>
      <c r="I647" s="49"/>
      <c r="S647" s="37"/>
    </row>
    <row r="648" spans="1:19" x14ac:dyDescent="0.2">
      <c r="A648" s="50"/>
      <c r="C648" s="56"/>
      <c r="D648" s="36"/>
      <c r="E648" s="36"/>
      <c r="F648" s="48"/>
      <c r="G648" s="36"/>
      <c r="H648" s="49"/>
      <c r="I648" s="49"/>
      <c r="S648" s="37"/>
    </row>
    <row r="649" spans="1:19" x14ac:dyDescent="0.2">
      <c r="C649" s="56"/>
      <c r="D649" s="36"/>
      <c r="E649" s="36"/>
      <c r="F649" s="48"/>
      <c r="G649" s="36"/>
      <c r="H649" s="49"/>
      <c r="I649" s="49"/>
      <c r="S649" s="37"/>
    </row>
    <row r="650" spans="1:19" x14ac:dyDescent="0.2">
      <c r="C650" s="56"/>
      <c r="D650" s="36"/>
      <c r="E650" s="36"/>
      <c r="F650" s="48"/>
      <c r="G650" s="36"/>
      <c r="H650" s="49"/>
      <c r="I650" s="49"/>
      <c r="S650" s="37"/>
    </row>
    <row r="651" spans="1:19" x14ac:dyDescent="0.2">
      <c r="A651" s="50"/>
      <c r="C651" s="56"/>
      <c r="D651" s="36"/>
      <c r="E651" s="36"/>
      <c r="F651" s="48"/>
      <c r="G651" s="36"/>
      <c r="H651" s="49"/>
      <c r="I651" s="49"/>
      <c r="S651" s="37"/>
    </row>
    <row r="652" spans="1:19" x14ac:dyDescent="0.2">
      <c r="C652" s="56"/>
      <c r="D652" s="36"/>
      <c r="E652" s="36"/>
      <c r="F652" s="48"/>
      <c r="G652" s="36"/>
      <c r="H652" s="49"/>
      <c r="I652" s="49"/>
      <c r="S652" s="37"/>
    </row>
    <row r="653" spans="1:19" x14ac:dyDescent="0.2">
      <c r="C653" s="56"/>
      <c r="D653" s="36"/>
      <c r="E653" s="36"/>
      <c r="F653" s="48"/>
      <c r="G653" s="36"/>
      <c r="H653" s="49"/>
      <c r="I653" s="49"/>
      <c r="S653" s="37"/>
    </row>
    <row r="654" spans="1:19" x14ac:dyDescent="0.2">
      <c r="A654" s="50"/>
      <c r="C654" s="56"/>
      <c r="D654" s="36"/>
      <c r="E654" s="36"/>
      <c r="F654" s="48"/>
      <c r="G654" s="36"/>
      <c r="H654" s="49"/>
      <c r="I654" s="49"/>
      <c r="S654" s="37"/>
    </row>
    <row r="655" spans="1:19" x14ac:dyDescent="0.2">
      <c r="C655" s="56"/>
      <c r="D655" s="36"/>
      <c r="E655" s="36"/>
      <c r="F655" s="48"/>
      <c r="G655" s="36"/>
      <c r="H655" s="49"/>
      <c r="I655" s="49"/>
      <c r="S655" s="37"/>
    </row>
    <row r="656" spans="1:19" x14ac:dyDescent="0.2">
      <c r="C656" s="56"/>
      <c r="D656" s="36"/>
      <c r="E656" s="36"/>
      <c r="F656" s="48"/>
      <c r="G656" s="36"/>
      <c r="H656" s="49"/>
      <c r="I656" s="49"/>
      <c r="S656" s="37"/>
    </row>
    <row r="657" spans="1:19" x14ac:dyDescent="0.2">
      <c r="C657" s="56"/>
      <c r="D657" s="36"/>
      <c r="E657" s="36"/>
      <c r="F657" s="48"/>
      <c r="G657" s="36"/>
      <c r="H657" s="49"/>
      <c r="I657" s="49"/>
      <c r="S657" s="37"/>
    </row>
    <row r="658" spans="1:19" x14ac:dyDescent="0.2">
      <c r="C658" s="56"/>
      <c r="D658" s="36"/>
      <c r="E658" s="36"/>
      <c r="F658" s="48"/>
      <c r="G658" s="36"/>
      <c r="H658" s="49"/>
      <c r="I658" s="49"/>
      <c r="S658" s="37"/>
    </row>
    <row r="659" spans="1:19" x14ac:dyDescent="0.2">
      <c r="C659" s="56"/>
      <c r="D659" s="36"/>
      <c r="E659" s="36"/>
      <c r="F659" s="48"/>
      <c r="G659" s="36"/>
      <c r="H659" s="49"/>
      <c r="I659" s="49"/>
      <c r="S659" s="37"/>
    </row>
    <row r="660" spans="1:19" x14ac:dyDescent="0.2">
      <c r="C660" s="56"/>
      <c r="D660" s="36"/>
      <c r="E660" s="36"/>
      <c r="F660" s="48"/>
      <c r="G660" s="36"/>
      <c r="H660" s="49"/>
      <c r="I660" s="49"/>
      <c r="S660" s="37"/>
    </row>
    <row r="661" spans="1:19" x14ac:dyDescent="0.2">
      <c r="C661" s="56"/>
      <c r="D661" s="36"/>
      <c r="E661" s="36"/>
      <c r="F661" s="48"/>
      <c r="G661" s="36"/>
      <c r="H661" s="49"/>
      <c r="I661" s="49"/>
      <c r="S661" s="37"/>
    </row>
    <row r="662" spans="1:19" x14ac:dyDescent="0.2">
      <c r="C662" s="56"/>
      <c r="D662" s="36"/>
      <c r="E662" s="36"/>
      <c r="F662" s="48"/>
      <c r="G662" s="36"/>
      <c r="H662" s="49"/>
      <c r="I662" s="49"/>
      <c r="S662" s="37"/>
    </row>
    <row r="663" spans="1:19" x14ac:dyDescent="0.2">
      <c r="C663" s="56"/>
      <c r="D663" s="36"/>
      <c r="E663" s="36"/>
      <c r="F663" s="48"/>
      <c r="G663" s="36"/>
      <c r="H663" s="49"/>
      <c r="I663" s="49"/>
      <c r="S663" s="37"/>
    </row>
    <row r="664" spans="1:19" x14ac:dyDescent="0.2">
      <c r="C664" s="56"/>
      <c r="D664" s="36"/>
      <c r="E664" s="36"/>
      <c r="F664" s="48"/>
      <c r="G664" s="36"/>
      <c r="H664" s="49"/>
      <c r="I664" s="49"/>
      <c r="S664" s="37"/>
    </row>
    <row r="665" spans="1:19" x14ac:dyDescent="0.2">
      <c r="C665" s="56"/>
      <c r="D665" s="36"/>
      <c r="E665" s="36"/>
      <c r="F665" s="48"/>
      <c r="G665" s="36"/>
      <c r="H665" s="49"/>
      <c r="I665" s="49"/>
      <c r="S665" s="37"/>
    </row>
    <row r="666" spans="1:19" x14ac:dyDescent="0.2">
      <c r="C666" s="56"/>
      <c r="D666" s="36"/>
      <c r="E666" s="36"/>
      <c r="F666" s="48"/>
      <c r="G666" s="36"/>
      <c r="H666" s="49"/>
      <c r="I666" s="49"/>
      <c r="S666" s="37"/>
    </row>
    <row r="667" spans="1:19" x14ac:dyDescent="0.2">
      <c r="C667" s="56"/>
      <c r="D667" s="36"/>
      <c r="E667" s="36"/>
      <c r="F667" s="48"/>
      <c r="G667" s="36"/>
      <c r="H667" s="49"/>
      <c r="I667" s="49"/>
      <c r="S667" s="37"/>
    </row>
    <row r="668" spans="1:19" x14ac:dyDescent="0.2">
      <c r="C668" s="56"/>
      <c r="D668" s="36"/>
      <c r="E668" s="36"/>
      <c r="F668" s="48"/>
      <c r="G668" s="36"/>
      <c r="H668" s="49"/>
      <c r="I668" s="49"/>
      <c r="S668" s="37"/>
    </row>
    <row r="669" spans="1:19" x14ac:dyDescent="0.2">
      <c r="A669" s="50"/>
      <c r="C669" s="56"/>
      <c r="D669" s="36"/>
      <c r="E669" s="36"/>
      <c r="F669" s="48"/>
      <c r="G669" s="36"/>
      <c r="H669" s="49"/>
      <c r="I669" s="49"/>
      <c r="S669" s="37"/>
    </row>
    <row r="670" spans="1:19" x14ac:dyDescent="0.2">
      <c r="C670" s="56"/>
      <c r="D670" s="36"/>
      <c r="E670" s="36"/>
      <c r="F670" s="48"/>
      <c r="G670" s="36"/>
      <c r="H670" s="49"/>
      <c r="I670" s="49"/>
      <c r="S670" s="37"/>
    </row>
    <row r="671" spans="1:19" x14ac:dyDescent="0.2">
      <c r="C671" s="56"/>
      <c r="D671" s="36"/>
      <c r="E671" s="36"/>
      <c r="F671" s="48"/>
      <c r="G671" s="36"/>
      <c r="H671" s="49"/>
      <c r="I671" s="49"/>
      <c r="S671" s="37"/>
    </row>
    <row r="672" spans="1:19" x14ac:dyDescent="0.2">
      <c r="A672" s="50"/>
      <c r="C672" s="56"/>
      <c r="D672" s="36"/>
      <c r="E672" s="36"/>
      <c r="F672" s="48"/>
      <c r="G672" s="36"/>
      <c r="H672" s="49"/>
      <c r="I672" s="49"/>
      <c r="S672" s="37"/>
    </row>
    <row r="673" spans="1:19" x14ac:dyDescent="0.2">
      <c r="C673" s="56"/>
      <c r="D673" s="36"/>
      <c r="E673" s="36"/>
      <c r="F673" s="48"/>
      <c r="G673" s="36"/>
      <c r="H673" s="49"/>
      <c r="I673" s="49"/>
      <c r="S673" s="37"/>
    </row>
    <row r="674" spans="1:19" x14ac:dyDescent="0.2">
      <c r="C674" s="56"/>
      <c r="D674" s="36"/>
      <c r="E674" s="36"/>
      <c r="F674" s="48"/>
      <c r="G674" s="36"/>
      <c r="H674" s="49"/>
      <c r="I674" s="49"/>
      <c r="S674" s="37"/>
    </row>
    <row r="675" spans="1:19" x14ac:dyDescent="0.2">
      <c r="A675" s="50"/>
      <c r="C675" s="56"/>
      <c r="D675" s="36"/>
      <c r="E675" s="36"/>
      <c r="F675" s="48"/>
      <c r="G675" s="36"/>
      <c r="H675" s="49"/>
      <c r="I675" s="49"/>
      <c r="S675" s="37"/>
    </row>
    <row r="676" spans="1:19" x14ac:dyDescent="0.2">
      <c r="C676" s="56"/>
      <c r="D676" s="36"/>
      <c r="E676" s="36"/>
      <c r="F676" s="48"/>
      <c r="G676" s="36"/>
      <c r="H676" s="49"/>
      <c r="I676" s="49"/>
      <c r="S676" s="37"/>
    </row>
    <row r="677" spans="1:19" x14ac:dyDescent="0.2">
      <c r="C677" s="56"/>
      <c r="D677" s="36"/>
      <c r="E677" s="36"/>
      <c r="F677" s="48"/>
      <c r="G677" s="36"/>
      <c r="H677" s="49"/>
      <c r="I677" s="49"/>
      <c r="S677" s="37"/>
    </row>
    <row r="678" spans="1:19" x14ac:dyDescent="0.2">
      <c r="A678" s="50"/>
      <c r="D678" s="36"/>
      <c r="E678" s="36"/>
      <c r="F678" s="48"/>
      <c r="G678" s="36"/>
      <c r="H678" s="49"/>
      <c r="I678" s="49"/>
      <c r="S678" s="37"/>
    </row>
    <row r="679" spans="1:19" x14ac:dyDescent="0.2">
      <c r="D679" s="36"/>
      <c r="E679" s="36"/>
      <c r="F679" s="48"/>
      <c r="G679" s="36"/>
      <c r="H679" s="49"/>
      <c r="I679" s="49"/>
      <c r="S679" s="37"/>
    </row>
    <row r="680" spans="1:19" x14ac:dyDescent="0.2">
      <c r="A680" s="50"/>
      <c r="D680" s="36"/>
      <c r="E680" s="36"/>
      <c r="F680" s="48"/>
      <c r="G680" s="36"/>
      <c r="H680" s="49"/>
      <c r="I680" s="49"/>
      <c r="S680" s="37"/>
    </row>
    <row r="681" spans="1:19" x14ac:dyDescent="0.2">
      <c r="D681" s="36"/>
      <c r="E681" s="36"/>
      <c r="F681" s="48"/>
      <c r="G681" s="36"/>
      <c r="H681" s="49"/>
      <c r="I681" s="49"/>
      <c r="S681" s="37"/>
    </row>
    <row r="682" spans="1:19" x14ac:dyDescent="0.2">
      <c r="A682" s="50"/>
      <c r="D682" s="36"/>
      <c r="E682" s="36"/>
      <c r="F682" s="48"/>
      <c r="G682" s="36"/>
      <c r="H682" s="49"/>
      <c r="I682" s="49"/>
      <c r="S682" s="37"/>
    </row>
    <row r="683" spans="1:19" x14ac:dyDescent="0.2">
      <c r="D683" s="36"/>
      <c r="E683" s="36"/>
      <c r="F683" s="48"/>
      <c r="G683" s="36"/>
      <c r="H683" s="49"/>
      <c r="I683" s="49"/>
      <c r="S683" s="37"/>
    </row>
    <row r="684" spans="1:19" x14ac:dyDescent="0.2">
      <c r="D684" s="36"/>
      <c r="E684" s="36"/>
      <c r="F684" s="48"/>
      <c r="G684" s="36"/>
      <c r="H684" s="49"/>
      <c r="I684" s="49"/>
      <c r="S684" s="37"/>
    </row>
    <row r="685" spans="1:19" x14ac:dyDescent="0.2">
      <c r="D685" s="36"/>
      <c r="E685" s="36"/>
      <c r="F685" s="48"/>
      <c r="G685" s="36"/>
      <c r="H685" s="49"/>
      <c r="I685" s="49"/>
      <c r="S685" s="37"/>
    </row>
    <row r="686" spans="1:19" x14ac:dyDescent="0.2">
      <c r="A686" s="50"/>
      <c r="D686" s="36"/>
      <c r="E686" s="36"/>
      <c r="F686" s="48"/>
      <c r="G686" s="36"/>
      <c r="H686" s="49"/>
      <c r="I686" s="49"/>
      <c r="S686" s="37"/>
    </row>
    <row r="687" spans="1:19" x14ac:dyDescent="0.2">
      <c r="D687" s="36"/>
      <c r="E687" s="36"/>
      <c r="F687" s="48"/>
      <c r="G687" s="36"/>
      <c r="H687" s="49"/>
      <c r="I687" s="49"/>
      <c r="S687" s="37"/>
    </row>
    <row r="688" spans="1:19" x14ac:dyDescent="0.2">
      <c r="A688" s="50"/>
      <c r="D688" s="36"/>
      <c r="E688" s="36"/>
      <c r="F688" s="48"/>
      <c r="G688" s="36"/>
      <c r="H688" s="49"/>
      <c r="I688" s="49"/>
      <c r="S688" s="37"/>
    </row>
    <row r="689" spans="1:19" x14ac:dyDescent="0.2">
      <c r="D689" s="36"/>
      <c r="E689" s="36"/>
      <c r="F689" s="48"/>
      <c r="G689" s="36"/>
      <c r="H689" s="49"/>
      <c r="I689" s="49"/>
      <c r="S689" s="37"/>
    </row>
    <row r="690" spans="1:19" x14ac:dyDescent="0.2">
      <c r="D690" s="36"/>
      <c r="E690" s="36"/>
      <c r="F690" s="48"/>
      <c r="G690" s="36"/>
      <c r="H690" s="49"/>
      <c r="I690" s="49"/>
      <c r="S690" s="37"/>
    </row>
    <row r="691" spans="1:19" x14ac:dyDescent="0.2">
      <c r="A691" s="50"/>
      <c r="D691" s="36"/>
      <c r="E691" s="36"/>
      <c r="F691" s="48"/>
      <c r="G691" s="36"/>
      <c r="H691" s="49"/>
      <c r="I691" s="49"/>
      <c r="S691" s="37"/>
    </row>
    <row r="692" spans="1:19" x14ac:dyDescent="0.2">
      <c r="D692" s="36"/>
      <c r="E692" s="36"/>
      <c r="F692" s="48"/>
      <c r="G692" s="36"/>
      <c r="H692" s="49"/>
      <c r="I692" s="49"/>
      <c r="S692" s="37"/>
    </row>
    <row r="693" spans="1:19" x14ac:dyDescent="0.2">
      <c r="D693" s="36"/>
      <c r="E693" s="36"/>
      <c r="F693" s="48"/>
      <c r="G693" s="36"/>
      <c r="H693" s="49"/>
      <c r="I693" s="49"/>
      <c r="S693" s="37"/>
    </row>
    <row r="694" spans="1:19" x14ac:dyDescent="0.2">
      <c r="A694" s="50"/>
      <c r="D694" s="36"/>
      <c r="E694" s="36"/>
      <c r="F694" s="48"/>
      <c r="G694" s="36"/>
      <c r="H694" s="49"/>
      <c r="I694" s="49"/>
      <c r="S694" s="37"/>
    </row>
    <row r="695" spans="1:19" x14ac:dyDescent="0.2">
      <c r="D695" s="36"/>
      <c r="E695" s="36"/>
      <c r="F695" s="48"/>
      <c r="G695" s="36"/>
      <c r="H695" s="49"/>
      <c r="I695" s="49"/>
      <c r="S695" s="37"/>
    </row>
    <row r="696" spans="1:19" x14ac:dyDescent="0.2">
      <c r="A696" s="50"/>
      <c r="D696" s="36"/>
      <c r="E696" s="36"/>
      <c r="F696" s="48"/>
      <c r="G696" s="36"/>
      <c r="H696" s="49"/>
      <c r="I696" s="49"/>
      <c r="S696" s="37"/>
    </row>
    <row r="697" spans="1:19" x14ac:dyDescent="0.2">
      <c r="A697" s="50"/>
      <c r="D697" s="36"/>
      <c r="E697" s="36"/>
      <c r="F697" s="48"/>
      <c r="G697" s="36"/>
      <c r="H697" s="49"/>
      <c r="I697" s="49"/>
      <c r="S697" s="37"/>
    </row>
    <row r="698" spans="1:19" x14ac:dyDescent="0.2">
      <c r="A698" s="50"/>
      <c r="D698" s="36"/>
      <c r="E698" s="36"/>
      <c r="F698" s="48"/>
      <c r="G698" s="36"/>
      <c r="H698" s="49"/>
      <c r="I698" s="49"/>
      <c r="S698" s="37"/>
    </row>
    <row r="699" spans="1:19" x14ac:dyDescent="0.2">
      <c r="A699" s="50"/>
      <c r="D699" s="36"/>
      <c r="E699" s="36"/>
      <c r="F699" s="48"/>
      <c r="G699" s="36"/>
      <c r="H699" s="49"/>
      <c r="I699" s="49"/>
      <c r="S699" s="37"/>
    </row>
    <row r="700" spans="1:19" x14ac:dyDescent="0.2">
      <c r="A700" s="50"/>
      <c r="D700" s="36"/>
      <c r="E700" s="36"/>
      <c r="F700" s="48"/>
      <c r="G700" s="36"/>
      <c r="H700" s="49"/>
      <c r="I700" s="49"/>
      <c r="S700" s="37"/>
    </row>
    <row r="701" spans="1:19" x14ac:dyDescent="0.2">
      <c r="A701" s="50"/>
      <c r="D701" s="36"/>
      <c r="E701" s="36"/>
      <c r="F701" s="48"/>
      <c r="G701" s="36"/>
      <c r="H701" s="49"/>
      <c r="I701" s="49"/>
      <c r="S701" s="37"/>
    </row>
    <row r="702" spans="1:19" x14ac:dyDescent="0.2">
      <c r="D702" s="36"/>
      <c r="E702" s="36"/>
      <c r="F702" s="48"/>
      <c r="G702" s="36"/>
      <c r="H702" s="49"/>
      <c r="I702" s="49"/>
      <c r="S702" s="37"/>
    </row>
    <row r="703" spans="1:19" x14ac:dyDescent="0.2">
      <c r="A703" s="50"/>
      <c r="D703" s="36"/>
      <c r="E703" s="36"/>
      <c r="F703" s="48"/>
      <c r="G703" s="36"/>
      <c r="H703" s="49"/>
      <c r="I703" s="49"/>
      <c r="S703" s="37"/>
    </row>
    <row r="704" spans="1:19" x14ac:dyDescent="0.2">
      <c r="D704" s="36"/>
      <c r="E704" s="36"/>
      <c r="F704" s="48"/>
      <c r="G704" s="36"/>
      <c r="H704" s="49"/>
      <c r="I704" s="49"/>
      <c r="S704" s="37"/>
    </row>
    <row r="705" spans="1:19" x14ac:dyDescent="0.2">
      <c r="D705" s="36"/>
      <c r="E705" s="36"/>
      <c r="F705" s="48"/>
      <c r="G705" s="36"/>
      <c r="H705" s="49"/>
      <c r="I705" s="49"/>
      <c r="S705" s="37"/>
    </row>
    <row r="706" spans="1:19" x14ac:dyDescent="0.2">
      <c r="A706" s="50"/>
      <c r="D706" s="36"/>
      <c r="E706" s="36"/>
      <c r="F706" s="48"/>
      <c r="G706" s="36"/>
      <c r="H706" s="49"/>
      <c r="I706" s="49"/>
      <c r="S706" s="37"/>
    </row>
    <row r="707" spans="1:19" x14ac:dyDescent="0.2">
      <c r="A707" s="50"/>
      <c r="D707" s="36"/>
      <c r="E707" s="36"/>
      <c r="F707" s="48"/>
      <c r="G707" s="36"/>
      <c r="H707" s="49"/>
      <c r="I707" s="49"/>
      <c r="S707" s="37"/>
    </row>
    <row r="708" spans="1:19" x14ac:dyDescent="0.2">
      <c r="D708" s="36"/>
      <c r="E708" s="36"/>
      <c r="F708" s="48"/>
      <c r="G708" s="36"/>
      <c r="H708" s="49"/>
      <c r="I708" s="49"/>
      <c r="S708" s="37"/>
    </row>
    <row r="709" spans="1:19" x14ac:dyDescent="0.2">
      <c r="A709" s="50"/>
      <c r="D709" s="36"/>
      <c r="E709" s="36"/>
      <c r="F709" s="48"/>
      <c r="G709" s="36"/>
      <c r="H709" s="49"/>
      <c r="I709" s="49"/>
      <c r="S709" s="37"/>
    </row>
    <row r="710" spans="1:19" x14ac:dyDescent="0.2">
      <c r="A710" s="50"/>
      <c r="D710" s="36"/>
      <c r="E710" s="36"/>
      <c r="F710" s="48"/>
      <c r="G710" s="36"/>
      <c r="H710" s="49"/>
      <c r="I710" s="49"/>
      <c r="S710" s="37"/>
    </row>
    <row r="711" spans="1:19" x14ac:dyDescent="0.2">
      <c r="D711" s="36"/>
      <c r="E711" s="36"/>
      <c r="F711" s="48"/>
      <c r="G711" s="36"/>
      <c r="H711" s="49"/>
      <c r="I711" s="49"/>
      <c r="S711" s="37"/>
    </row>
    <row r="712" spans="1:19" x14ac:dyDescent="0.2">
      <c r="D712" s="36"/>
      <c r="E712" s="36"/>
      <c r="F712" s="48"/>
      <c r="G712" s="36"/>
      <c r="H712" s="49"/>
      <c r="I712" s="49"/>
      <c r="S712" s="37"/>
    </row>
    <row r="713" spans="1:19" x14ac:dyDescent="0.2">
      <c r="A713" s="50"/>
      <c r="D713" s="36"/>
      <c r="E713" s="36"/>
      <c r="F713" s="48"/>
      <c r="G713" s="36"/>
      <c r="H713" s="49"/>
      <c r="I713" s="49"/>
      <c r="S713" s="37"/>
    </row>
    <row r="714" spans="1:19" x14ac:dyDescent="0.2">
      <c r="A714" s="50"/>
      <c r="D714" s="36"/>
      <c r="E714" s="36"/>
      <c r="F714" s="48"/>
      <c r="G714" s="36"/>
      <c r="H714" s="49"/>
      <c r="I714" s="49"/>
      <c r="S714" s="37"/>
    </row>
    <row r="715" spans="1:19" x14ac:dyDescent="0.2">
      <c r="D715" s="36"/>
      <c r="E715" s="36"/>
      <c r="F715" s="48"/>
      <c r="G715" s="36"/>
      <c r="H715" s="49"/>
      <c r="I715" s="49"/>
      <c r="S715" s="37"/>
    </row>
    <row r="716" spans="1:19" x14ac:dyDescent="0.2">
      <c r="D716" s="36"/>
      <c r="E716" s="36"/>
      <c r="F716" s="48"/>
      <c r="G716" s="36"/>
      <c r="H716" s="49"/>
      <c r="I716" s="49"/>
      <c r="S716" s="37"/>
    </row>
    <row r="717" spans="1:19" x14ac:dyDescent="0.2">
      <c r="A717" s="50"/>
      <c r="D717" s="36"/>
      <c r="E717" s="36"/>
      <c r="F717" s="48"/>
      <c r="G717" s="36"/>
      <c r="H717" s="49"/>
      <c r="I717" s="49"/>
      <c r="S717" s="37"/>
    </row>
    <row r="718" spans="1:19" x14ac:dyDescent="0.2">
      <c r="D718" s="36"/>
      <c r="E718" s="36"/>
      <c r="F718" s="48"/>
      <c r="G718" s="36"/>
      <c r="H718" s="49"/>
      <c r="I718" s="49"/>
      <c r="S718" s="37"/>
    </row>
    <row r="719" spans="1:19" x14ac:dyDescent="0.2">
      <c r="D719" s="36"/>
      <c r="E719" s="36"/>
      <c r="F719" s="48"/>
      <c r="G719" s="36"/>
      <c r="H719" s="49"/>
      <c r="I719" s="49"/>
      <c r="S719" s="37"/>
    </row>
    <row r="720" spans="1:19" x14ac:dyDescent="0.2">
      <c r="A720" s="50"/>
      <c r="D720" s="36"/>
      <c r="E720" s="36"/>
      <c r="F720" s="48"/>
      <c r="G720" s="36"/>
      <c r="H720" s="49"/>
      <c r="I720" s="49"/>
      <c r="S720" s="37"/>
    </row>
    <row r="721" spans="1:19" x14ac:dyDescent="0.2">
      <c r="D721" s="36"/>
      <c r="E721" s="36"/>
      <c r="F721" s="48"/>
      <c r="G721" s="36"/>
      <c r="H721" s="49"/>
      <c r="I721" s="49"/>
      <c r="S721" s="37"/>
    </row>
    <row r="722" spans="1:19" x14ac:dyDescent="0.2">
      <c r="A722" s="50"/>
      <c r="D722" s="36"/>
      <c r="E722" s="36"/>
      <c r="F722" s="48"/>
      <c r="G722" s="36"/>
      <c r="H722" s="49"/>
      <c r="I722" s="49"/>
      <c r="S722" s="37"/>
    </row>
    <row r="723" spans="1:19" x14ac:dyDescent="0.2">
      <c r="A723" s="50"/>
      <c r="D723" s="36"/>
      <c r="E723" s="36"/>
      <c r="F723" s="48"/>
      <c r="G723" s="36"/>
      <c r="H723" s="49"/>
      <c r="I723" s="49"/>
      <c r="S723" s="37"/>
    </row>
    <row r="724" spans="1:19" x14ac:dyDescent="0.2">
      <c r="D724" s="36"/>
      <c r="E724" s="36"/>
      <c r="F724" s="48"/>
      <c r="G724" s="36"/>
      <c r="H724" s="49"/>
      <c r="I724" s="49"/>
      <c r="S724" s="37"/>
    </row>
    <row r="725" spans="1:19" x14ac:dyDescent="0.2">
      <c r="A725" s="50"/>
      <c r="D725" s="36"/>
      <c r="E725" s="36"/>
      <c r="F725" s="48"/>
      <c r="G725" s="36"/>
      <c r="H725" s="49"/>
      <c r="I725" s="49"/>
      <c r="S725" s="37"/>
    </row>
    <row r="726" spans="1:19" x14ac:dyDescent="0.2">
      <c r="D726" s="36"/>
      <c r="E726" s="36"/>
      <c r="F726" s="48"/>
      <c r="G726" s="36"/>
      <c r="H726" s="49"/>
      <c r="I726" s="49"/>
      <c r="S726" s="37"/>
    </row>
    <row r="727" spans="1:19" x14ac:dyDescent="0.2">
      <c r="A727" s="50"/>
      <c r="D727" s="36"/>
      <c r="E727" s="36"/>
      <c r="F727" s="48"/>
      <c r="G727" s="36"/>
      <c r="H727" s="49"/>
      <c r="I727" s="49"/>
      <c r="S727" s="37"/>
    </row>
    <row r="728" spans="1:19" x14ac:dyDescent="0.2">
      <c r="A728" s="50"/>
      <c r="D728" s="36"/>
      <c r="E728" s="36"/>
      <c r="F728" s="48"/>
      <c r="G728" s="36"/>
      <c r="H728" s="49"/>
      <c r="I728" s="49"/>
      <c r="S728" s="37"/>
    </row>
    <row r="729" spans="1:19" x14ac:dyDescent="0.2">
      <c r="D729" s="36"/>
      <c r="E729" s="36"/>
      <c r="F729" s="48"/>
      <c r="G729" s="36"/>
      <c r="H729" s="49"/>
      <c r="I729" s="49"/>
      <c r="S729" s="37"/>
    </row>
    <row r="730" spans="1:19" x14ac:dyDescent="0.2">
      <c r="A730" s="50"/>
      <c r="E730" s="36"/>
      <c r="F730" s="48"/>
      <c r="G730" s="36"/>
      <c r="H730" s="49"/>
      <c r="I730" s="49"/>
      <c r="S730" s="37"/>
    </row>
    <row r="731" spans="1:19" x14ac:dyDescent="0.2">
      <c r="E731" s="36"/>
      <c r="F731" s="48"/>
      <c r="G731" s="36"/>
      <c r="H731" s="49"/>
      <c r="I731" s="49"/>
      <c r="S731" s="37"/>
    </row>
    <row r="732" spans="1:19" x14ac:dyDescent="0.2">
      <c r="A732" s="50"/>
      <c r="D732" s="36"/>
      <c r="E732" s="36"/>
      <c r="F732" s="48"/>
      <c r="G732" s="36"/>
      <c r="H732" s="49"/>
      <c r="I732" s="49"/>
      <c r="S732" s="37"/>
    </row>
    <row r="733" spans="1:19" x14ac:dyDescent="0.2">
      <c r="D733" s="36"/>
      <c r="E733" s="36"/>
      <c r="F733" s="48"/>
      <c r="G733" s="36"/>
      <c r="H733" s="49"/>
      <c r="I733" s="49"/>
      <c r="S733" s="37"/>
    </row>
    <row r="734" spans="1:19" x14ac:dyDescent="0.2">
      <c r="D734" s="36"/>
      <c r="E734" s="36"/>
      <c r="F734" s="48"/>
      <c r="G734" s="36"/>
      <c r="H734" s="49"/>
      <c r="I734" s="49"/>
      <c r="S734" s="37"/>
    </row>
    <row r="735" spans="1:19" x14ac:dyDescent="0.2">
      <c r="D735" s="36"/>
      <c r="E735" s="36"/>
      <c r="F735" s="48"/>
      <c r="G735" s="36"/>
      <c r="H735" s="49"/>
      <c r="I735" s="49"/>
      <c r="S735" s="37"/>
    </row>
    <row r="736" spans="1:19" x14ac:dyDescent="0.2">
      <c r="D736" s="36"/>
      <c r="E736" s="36"/>
      <c r="F736" s="48"/>
      <c r="G736" s="36"/>
      <c r="H736" s="49"/>
      <c r="I736" s="49"/>
      <c r="S736" s="37"/>
    </row>
    <row r="737" spans="1:19" x14ac:dyDescent="0.2">
      <c r="A737" s="50"/>
      <c r="D737" s="36"/>
      <c r="E737" s="36"/>
      <c r="F737" s="48"/>
      <c r="G737" s="36"/>
      <c r="H737" s="49"/>
      <c r="I737" s="49"/>
      <c r="S737" s="37"/>
    </row>
    <row r="738" spans="1:19" x14ac:dyDescent="0.2">
      <c r="D738" s="36"/>
      <c r="E738" s="36"/>
      <c r="F738" s="48"/>
      <c r="G738" s="36"/>
      <c r="H738" s="49"/>
      <c r="I738" s="49"/>
      <c r="S738" s="37"/>
    </row>
    <row r="739" spans="1:19" x14ac:dyDescent="0.2">
      <c r="D739" s="36"/>
      <c r="E739" s="36"/>
      <c r="F739" s="48"/>
      <c r="G739" s="36"/>
      <c r="H739" s="49"/>
      <c r="I739" s="49"/>
      <c r="S739" s="37"/>
    </row>
    <row r="740" spans="1:19" x14ac:dyDescent="0.2">
      <c r="D740" s="36"/>
      <c r="E740" s="36"/>
      <c r="F740" s="48"/>
      <c r="G740" s="36"/>
      <c r="H740" s="49"/>
      <c r="I740" s="49"/>
      <c r="S740" s="37"/>
    </row>
    <row r="741" spans="1:19" x14ac:dyDescent="0.2">
      <c r="D741" s="36"/>
      <c r="E741" s="36"/>
      <c r="F741" s="48"/>
      <c r="G741" s="36"/>
      <c r="H741" s="49"/>
      <c r="I741" s="49"/>
      <c r="S741" s="37"/>
    </row>
    <row r="742" spans="1:19" x14ac:dyDescent="0.2">
      <c r="D742" s="36"/>
      <c r="E742" s="36"/>
      <c r="F742" s="48"/>
      <c r="G742" s="36"/>
      <c r="H742" s="49"/>
      <c r="I742" s="49"/>
      <c r="S742" s="37"/>
    </row>
    <row r="743" spans="1:19" x14ac:dyDescent="0.2">
      <c r="D743" s="36"/>
      <c r="E743" s="36"/>
      <c r="F743" s="48"/>
      <c r="G743" s="36"/>
      <c r="H743" s="49"/>
      <c r="I743" s="49"/>
      <c r="S743" s="37"/>
    </row>
    <row r="744" spans="1:19" x14ac:dyDescent="0.2">
      <c r="D744" s="36"/>
      <c r="E744" s="36"/>
      <c r="F744" s="48"/>
      <c r="G744" s="36"/>
      <c r="H744" s="49"/>
      <c r="I744" s="49"/>
      <c r="S744" s="37"/>
    </row>
    <row r="745" spans="1:19" x14ac:dyDescent="0.2">
      <c r="A745" s="50"/>
      <c r="D745" s="36"/>
      <c r="E745" s="36"/>
      <c r="F745" s="48"/>
      <c r="G745" s="36"/>
      <c r="H745" s="49"/>
      <c r="I745" s="49"/>
      <c r="S745" s="37"/>
    </row>
    <row r="746" spans="1:19" x14ac:dyDescent="0.2">
      <c r="D746" s="36"/>
      <c r="E746" s="36"/>
      <c r="F746" s="48"/>
      <c r="G746" s="36"/>
      <c r="H746" s="49"/>
      <c r="I746" s="49"/>
      <c r="S746" s="37"/>
    </row>
    <row r="747" spans="1:19" x14ac:dyDescent="0.2">
      <c r="D747" s="36"/>
      <c r="E747" s="36"/>
      <c r="F747" s="48"/>
      <c r="G747" s="36"/>
      <c r="H747" s="49"/>
      <c r="I747" s="49"/>
      <c r="S747" s="37"/>
    </row>
    <row r="748" spans="1:19" x14ac:dyDescent="0.2">
      <c r="D748" s="36"/>
      <c r="E748" s="36"/>
      <c r="F748" s="48"/>
      <c r="G748" s="36"/>
      <c r="H748" s="49"/>
      <c r="I748" s="49"/>
      <c r="S748" s="37"/>
    </row>
    <row r="749" spans="1:19" x14ac:dyDescent="0.2">
      <c r="A749" s="50"/>
      <c r="D749" s="36"/>
      <c r="E749" s="36"/>
      <c r="F749" s="48"/>
      <c r="G749" s="36"/>
      <c r="H749" s="49"/>
      <c r="I749" s="49"/>
      <c r="S749" s="37"/>
    </row>
    <row r="750" spans="1:19" x14ac:dyDescent="0.2">
      <c r="D750" s="36"/>
      <c r="E750" s="36"/>
      <c r="F750" s="48"/>
      <c r="G750" s="36"/>
      <c r="H750" s="49"/>
      <c r="I750" s="49"/>
      <c r="S750" s="37"/>
    </row>
    <row r="751" spans="1:19" x14ac:dyDescent="0.2">
      <c r="A751" s="50"/>
      <c r="D751" s="36"/>
      <c r="E751" s="36"/>
      <c r="F751" s="48"/>
      <c r="G751" s="36"/>
      <c r="H751" s="49"/>
      <c r="I751" s="49"/>
      <c r="S751" s="37"/>
    </row>
    <row r="752" spans="1:19" x14ac:dyDescent="0.2">
      <c r="D752" s="36"/>
      <c r="E752" s="36"/>
      <c r="F752" s="48"/>
      <c r="G752" s="36"/>
      <c r="H752" s="49"/>
      <c r="I752" s="49"/>
      <c r="S752" s="37"/>
    </row>
    <row r="753" spans="1:19" x14ac:dyDescent="0.2">
      <c r="D753" s="36"/>
      <c r="E753" s="36"/>
      <c r="F753" s="48"/>
      <c r="G753" s="36"/>
      <c r="H753" s="49"/>
      <c r="I753" s="49"/>
      <c r="S753" s="37"/>
    </row>
    <row r="754" spans="1:19" x14ac:dyDescent="0.2">
      <c r="D754" s="36"/>
      <c r="E754" s="36"/>
      <c r="F754" s="48"/>
      <c r="G754" s="36"/>
      <c r="H754" s="49"/>
      <c r="I754" s="49"/>
      <c r="S754" s="37"/>
    </row>
    <row r="755" spans="1:19" x14ac:dyDescent="0.2">
      <c r="A755" s="50"/>
      <c r="D755" s="36"/>
      <c r="E755" s="36"/>
      <c r="F755" s="48"/>
      <c r="G755" s="36"/>
      <c r="H755" s="49"/>
      <c r="I755" s="49"/>
      <c r="S755" s="37"/>
    </row>
    <row r="756" spans="1:19" x14ac:dyDescent="0.2">
      <c r="D756" s="36"/>
      <c r="E756" s="36"/>
      <c r="F756" s="48"/>
      <c r="G756" s="36"/>
      <c r="H756" s="49"/>
      <c r="I756" s="49"/>
      <c r="S756" s="37"/>
    </row>
    <row r="757" spans="1:19" x14ac:dyDescent="0.2">
      <c r="D757" s="36"/>
      <c r="E757" s="36"/>
      <c r="F757" s="48"/>
      <c r="G757" s="36"/>
      <c r="H757" s="49"/>
      <c r="I757" s="49"/>
      <c r="S757" s="37"/>
    </row>
    <row r="758" spans="1:19" x14ac:dyDescent="0.2">
      <c r="A758" s="50"/>
      <c r="D758" s="36"/>
      <c r="E758" s="36"/>
      <c r="F758" s="48"/>
      <c r="G758" s="36"/>
      <c r="H758" s="49"/>
      <c r="I758" s="49"/>
      <c r="S758" s="37"/>
    </row>
    <row r="759" spans="1:19" x14ac:dyDescent="0.2">
      <c r="D759" s="36"/>
      <c r="E759" s="36"/>
      <c r="F759" s="48"/>
      <c r="G759" s="36"/>
      <c r="H759" s="49"/>
      <c r="I759" s="49"/>
      <c r="S759" s="37"/>
    </row>
    <row r="760" spans="1:19" x14ac:dyDescent="0.2">
      <c r="D760" s="36"/>
      <c r="E760" s="36"/>
      <c r="F760" s="48"/>
      <c r="G760" s="36"/>
      <c r="H760" s="49"/>
      <c r="I760" s="49"/>
      <c r="S760" s="37"/>
    </row>
    <row r="761" spans="1:19" x14ac:dyDescent="0.2">
      <c r="A761" s="50"/>
      <c r="D761" s="36"/>
      <c r="E761" s="36"/>
      <c r="F761" s="48"/>
      <c r="G761" s="36"/>
      <c r="H761" s="49"/>
      <c r="I761" s="49"/>
      <c r="S761" s="37"/>
    </row>
    <row r="762" spans="1:19" x14ac:dyDescent="0.2">
      <c r="A762" s="50"/>
      <c r="D762" s="36"/>
      <c r="E762" s="36"/>
      <c r="F762" s="48"/>
      <c r="G762" s="36"/>
      <c r="H762" s="49"/>
      <c r="I762" s="49"/>
      <c r="S762" s="37"/>
    </row>
    <row r="763" spans="1:19" x14ac:dyDescent="0.2">
      <c r="D763" s="36"/>
      <c r="E763" s="36"/>
      <c r="F763" s="48"/>
      <c r="G763" s="36"/>
      <c r="H763" s="49"/>
      <c r="I763" s="49"/>
      <c r="S763" s="37"/>
    </row>
    <row r="764" spans="1:19" x14ac:dyDescent="0.2">
      <c r="D764" s="36"/>
      <c r="E764" s="36"/>
      <c r="F764" s="48"/>
      <c r="G764" s="36"/>
      <c r="H764" s="49"/>
      <c r="I764" s="49"/>
      <c r="S764" s="37"/>
    </row>
    <row r="765" spans="1:19" x14ac:dyDescent="0.2">
      <c r="D765" s="36"/>
      <c r="E765" s="36"/>
      <c r="F765" s="48"/>
      <c r="G765" s="36"/>
      <c r="H765" s="49"/>
      <c r="I765" s="49"/>
      <c r="S765" s="37"/>
    </row>
    <row r="766" spans="1:19" x14ac:dyDescent="0.2"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D767" s="36"/>
      <c r="E767" s="36"/>
      <c r="F767" s="48"/>
      <c r="G767" s="36"/>
      <c r="H767" s="49"/>
      <c r="I767" s="49"/>
      <c r="S767" s="37"/>
    </row>
    <row r="768" spans="1:19" x14ac:dyDescent="0.2">
      <c r="D768" s="36"/>
      <c r="E768" s="36"/>
      <c r="F768" s="48"/>
      <c r="G768" s="36"/>
      <c r="H768" s="49"/>
      <c r="I768" s="49"/>
      <c r="S768" s="37"/>
    </row>
    <row r="769" spans="1:19" x14ac:dyDescent="0.2">
      <c r="A769" s="50"/>
      <c r="D769" s="36"/>
      <c r="E769" s="36"/>
      <c r="F769" s="48"/>
      <c r="G769" s="36"/>
      <c r="H769" s="49"/>
      <c r="I769" s="49"/>
      <c r="S769" s="37"/>
    </row>
    <row r="770" spans="1:19" x14ac:dyDescent="0.2">
      <c r="A770" s="50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D771" s="36"/>
      <c r="E771" s="36"/>
      <c r="F771" s="48"/>
      <c r="G771" s="36"/>
      <c r="H771" s="49"/>
      <c r="I771" s="49"/>
      <c r="S771" s="37"/>
    </row>
    <row r="772" spans="1:19" x14ac:dyDescent="0.2">
      <c r="A772" s="50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D773" s="36"/>
      <c r="E773" s="36"/>
      <c r="F773" s="48"/>
      <c r="G773" s="36"/>
      <c r="H773" s="49"/>
      <c r="I773" s="49"/>
      <c r="S773" s="37"/>
    </row>
    <row r="774" spans="1:19" x14ac:dyDescent="0.2">
      <c r="D774" s="36"/>
      <c r="E774" s="36"/>
      <c r="F774" s="48"/>
      <c r="G774" s="36"/>
      <c r="H774" s="49"/>
      <c r="I774" s="49"/>
      <c r="S774" s="37"/>
    </row>
    <row r="775" spans="1:19" x14ac:dyDescent="0.2">
      <c r="D775" s="36"/>
      <c r="E775" s="36"/>
      <c r="F775" s="48"/>
      <c r="G775" s="36"/>
      <c r="H775" s="49"/>
      <c r="I775" s="49"/>
      <c r="S775" s="37"/>
    </row>
    <row r="776" spans="1:19" x14ac:dyDescent="0.2">
      <c r="A776" s="50"/>
      <c r="D776" s="36"/>
      <c r="E776" s="36"/>
      <c r="F776" s="48"/>
      <c r="G776" s="36"/>
      <c r="H776" s="49"/>
      <c r="I776" s="49"/>
      <c r="S776" s="37"/>
    </row>
    <row r="777" spans="1:19" x14ac:dyDescent="0.2">
      <c r="A777" s="50"/>
      <c r="D777" s="36"/>
      <c r="E777" s="36"/>
      <c r="F777" s="48"/>
      <c r="G777" s="36"/>
      <c r="H777" s="49"/>
      <c r="I777" s="49"/>
      <c r="S777" s="37"/>
    </row>
    <row r="778" spans="1:19" x14ac:dyDescent="0.2">
      <c r="A778" s="50"/>
      <c r="D778" s="36"/>
      <c r="E778" s="36"/>
      <c r="F778" s="48"/>
      <c r="G778" s="36"/>
      <c r="H778" s="49"/>
      <c r="I778" s="49"/>
      <c r="S778" s="37"/>
    </row>
    <row r="779" spans="1:19" x14ac:dyDescent="0.2">
      <c r="A779" s="50"/>
      <c r="D779" s="36"/>
      <c r="E779" s="36"/>
      <c r="F779" s="48"/>
      <c r="G779" s="36"/>
      <c r="H779" s="49"/>
      <c r="I779" s="49"/>
      <c r="S779" s="37"/>
    </row>
    <row r="780" spans="1:19" x14ac:dyDescent="0.2">
      <c r="A780" s="50"/>
      <c r="D780" s="36"/>
      <c r="E780" s="36"/>
      <c r="F780" s="48"/>
      <c r="G780" s="36"/>
      <c r="H780" s="49"/>
      <c r="I780" s="49"/>
      <c r="S780" s="37"/>
    </row>
    <row r="781" spans="1:19" x14ac:dyDescent="0.2">
      <c r="A781" s="50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D782" s="36"/>
      <c r="E782" s="36"/>
      <c r="F782" s="48"/>
      <c r="G782" s="36"/>
      <c r="H782" s="49"/>
      <c r="I782" s="49"/>
      <c r="S782" s="37"/>
    </row>
    <row r="783" spans="1:19" x14ac:dyDescent="0.2">
      <c r="D783" s="36"/>
      <c r="E783" s="36"/>
      <c r="F783" s="48"/>
      <c r="G783" s="36"/>
      <c r="H783" s="49"/>
      <c r="I783" s="49"/>
      <c r="S783" s="37"/>
    </row>
    <row r="784" spans="1:19" x14ac:dyDescent="0.2">
      <c r="A784" s="50"/>
      <c r="D784" s="36"/>
      <c r="E784" s="36"/>
      <c r="F784" s="48"/>
      <c r="G784" s="36"/>
      <c r="H784" s="49"/>
      <c r="I784" s="49"/>
      <c r="S784" s="37"/>
    </row>
    <row r="785" spans="1:19" x14ac:dyDescent="0.2">
      <c r="A785" s="50"/>
      <c r="D785" s="36"/>
      <c r="E785" s="36"/>
      <c r="F785" s="48"/>
      <c r="G785" s="36"/>
      <c r="H785" s="49"/>
      <c r="I785" s="49"/>
      <c r="S785" s="37"/>
    </row>
    <row r="786" spans="1:19" x14ac:dyDescent="0.2">
      <c r="E786" s="36"/>
      <c r="F786" s="48"/>
      <c r="G786" s="36"/>
      <c r="H786" s="49"/>
      <c r="I786" s="49"/>
      <c r="S786" s="37"/>
    </row>
    <row r="787" spans="1:19" x14ac:dyDescent="0.2">
      <c r="D787" s="36"/>
      <c r="E787" s="36"/>
      <c r="F787" s="48"/>
      <c r="G787" s="36"/>
      <c r="H787" s="49"/>
      <c r="I787" s="49"/>
      <c r="S787" s="37"/>
    </row>
    <row r="788" spans="1:19" x14ac:dyDescent="0.2">
      <c r="D788" s="36"/>
      <c r="E788" s="36"/>
      <c r="F788" s="48"/>
      <c r="G788" s="36"/>
      <c r="H788" s="49"/>
      <c r="I788" s="49"/>
      <c r="S788" s="37"/>
    </row>
    <row r="789" spans="1:19" x14ac:dyDescent="0.2">
      <c r="A789" s="50"/>
      <c r="D789" s="36"/>
      <c r="E789" s="36"/>
      <c r="F789" s="48"/>
      <c r="G789" s="36"/>
      <c r="H789" s="49"/>
      <c r="I789" s="49"/>
      <c r="S789" s="37"/>
    </row>
    <row r="790" spans="1:19" x14ac:dyDescent="0.2">
      <c r="D790" s="36"/>
      <c r="E790" s="36"/>
      <c r="F790" s="48"/>
      <c r="G790" s="36"/>
      <c r="H790" s="49"/>
      <c r="I790" s="49"/>
      <c r="S790" s="37"/>
    </row>
    <row r="791" spans="1:19" x14ac:dyDescent="0.2">
      <c r="D791" s="36"/>
      <c r="E791" s="36"/>
      <c r="F791" s="48"/>
      <c r="G791" s="36"/>
      <c r="H791" s="49"/>
      <c r="I791" s="49"/>
      <c r="S791" s="37"/>
    </row>
    <row r="792" spans="1:19" x14ac:dyDescent="0.2">
      <c r="A792" s="50"/>
      <c r="D792" s="36"/>
      <c r="E792" s="36"/>
      <c r="F792" s="48"/>
      <c r="G792" s="36"/>
      <c r="H792" s="49"/>
      <c r="I792" s="49"/>
      <c r="S792" s="37"/>
    </row>
    <row r="793" spans="1:19" x14ac:dyDescent="0.2">
      <c r="D793" s="36"/>
      <c r="E793" s="36"/>
      <c r="F793" s="48"/>
      <c r="G793" s="36"/>
      <c r="H793" s="49"/>
      <c r="I793" s="49"/>
      <c r="S793" s="37"/>
    </row>
    <row r="794" spans="1:19" x14ac:dyDescent="0.2">
      <c r="D794" s="36"/>
      <c r="E794" s="36"/>
      <c r="F794" s="48"/>
      <c r="G794" s="36"/>
      <c r="H794" s="49"/>
      <c r="I794" s="49"/>
      <c r="S794" s="37"/>
    </row>
    <row r="795" spans="1:19" x14ac:dyDescent="0.2">
      <c r="A795" s="50"/>
      <c r="D795" s="36"/>
      <c r="E795" s="36"/>
      <c r="F795" s="48"/>
      <c r="G795" s="36"/>
      <c r="H795" s="49"/>
      <c r="I795" s="49"/>
      <c r="S795" s="37"/>
    </row>
    <row r="796" spans="1:19" x14ac:dyDescent="0.2"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D797" s="36"/>
      <c r="E797" s="36"/>
      <c r="F797" s="48"/>
      <c r="G797" s="36"/>
      <c r="H797" s="49"/>
      <c r="I797" s="49"/>
      <c r="S797" s="37"/>
    </row>
    <row r="798" spans="1:19" x14ac:dyDescent="0.2">
      <c r="A798" s="50"/>
      <c r="D798" s="36"/>
      <c r="E798" s="36"/>
      <c r="F798" s="48"/>
      <c r="G798" s="36"/>
      <c r="H798" s="49"/>
      <c r="I798" s="49"/>
      <c r="S798" s="37"/>
    </row>
    <row r="799" spans="1:19" x14ac:dyDescent="0.2">
      <c r="A799" s="50"/>
      <c r="D799" s="36"/>
      <c r="E799" s="36"/>
      <c r="F799" s="48"/>
      <c r="G799" s="36"/>
      <c r="H799" s="49"/>
      <c r="I799" s="49"/>
      <c r="S799" s="37"/>
    </row>
    <row r="800" spans="1:19" x14ac:dyDescent="0.2">
      <c r="D800" s="36"/>
      <c r="E800" s="36"/>
      <c r="F800" s="48"/>
      <c r="G800" s="36"/>
      <c r="H800" s="49"/>
      <c r="I800" s="49"/>
      <c r="S800" s="37"/>
    </row>
    <row r="801" spans="1:19" x14ac:dyDescent="0.2">
      <c r="D801" s="36"/>
      <c r="E801" s="36"/>
      <c r="F801" s="48"/>
      <c r="G801" s="36"/>
      <c r="H801" s="49"/>
      <c r="I801" s="49"/>
      <c r="S801" s="37"/>
    </row>
    <row r="802" spans="1:19" x14ac:dyDescent="0.2">
      <c r="D802" s="36"/>
      <c r="E802" s="36"/>
      <c r="F802" s="48"/>
      <c r="G802" s="36"/>
      <c r="H802" s="49"/>
      <c r="I802" s="49"/>
      <c r="S802" s="37"/>
    </row>
    <row r="803" spans="1:19" x14ac:dyDescent="0.2">
      <c r="D803" s="36"/>
      <c r="E803" s="36"/>
      <c r="F803" s="48"/>
      <c r="G803" s="36"/>
      <c r="H803" s="49"/>
      <c r="I803" s="49"/>
      <c r="S803" s="37"/>
    </row>
    <row r="804" spans="1:19" x14ac:dyDescent="0.2">
      <c r="D804" s="36"/>
      <c r="E804" s="36"/>
      <c r="F804" s="48"/>
      <c r="G804" s="36"/>
      <c r="H804" s="49"/>
      <c r="I804" s="49"/>
      <c r="S804" s="37"/>
    </row>
    <row r="805" spans="1:19" x14ac:dyDescent="0.2">
      <c r="D805" s="36"/>
      <c r="E805" s="36"/>
      <c r="F805" s="48"/>
      <c r="G805" s="36"/>
      <c r="H805" s="49"/>
      <c r="I805" s="49"/>
      <c r="S805" s="37"/>
    </row>
    <row r="806" spans="1:19" x14ac:dyDescent="0.2">
      <c r="D806" s="36"/>
      <c r="E806" s="36"/>
      <c r="F806" s="48"/>
      <c r="G806" s="36"/>
      <c r="H806" s="49"/>
      <c r="I806" s="49"/>
      <c r="S806" s="37"/>
    </row>
    <row r="807" spans="1:19" x14ac:dyDescent="0.2">
      <c r="D807" s="36"/>
      <c r="E807" s="36"/>
      <c r="F807" s="48"/>
      <c r="G807" s="36"/>
      <c r="H807" s="49"/>
      <c r="I807" s="49"/>
      <c r="S807" s="37"/>
    </row>
    <row r="808" spans="1:19" x14ac:dyDescent="0.2">
      <c r="D808" s="36"/>
      <c r="E808" s="36"/>
      <c r="F808" s="48"/>
      <c r="G808" s="36"/>
      <c r="H808" s="49"/>
      <c r="I808" s="49"/>
      <c r="S808" s="37"/>
    </row>
    <row r="809" spans="1:19" x14ac:dyDescent="0.2">
      <c r="D809" s="36"/>
      <c r="E809" s="36"/>
      <c r="F809" s="48"/>
      <c r="G809" s="36"/>
      <c r="H809" s="49"/>
      <c r="I809" s="49"/>
      <c r="S809" s="37"/>
    </row>
    <row r="810" spans="1:19" x14ac:dyDescent="0.2">
      <c r="D810" s="36"/>
      <c r="E810" s="36"/>
      <c r="F810" s="48"/>
      <c r="G810" s="36"/>
      <c r="H810" s="49"/>
      <c r="I810" s="49"/>
      <c r="S810" s="37"/>
    </row>
    <row r="811" spans="1:19" x14ac:dyDescent="0.2">
      <c r="A811" s="50"/>
      <c r="D811" s="36"/>
      <c r="E811" s="36"/>
      <c r="F811" s="48"/>
      <c r="G811" s="36"/>
      <c r="H811" s="49"/>
      <c r="I811" s="49"/>
      <c r="S811" s="37"/>
    </row>
    <row r="812" spans="1:19" x14ac:dyDescent="0.2">
      <c r="D812" s="36"/>
      <c r="E812" s="36"/>
      <c r="F812" s="48"/>
      <c r="G812" s="36"/>
      <c r="H812" s="49"/>
      <c r="I812" s="49"/>
      <c r="S812" s="37"/>
    </row>
    <row r="813" spans="1:19" x14ac:dyDescent="0.2">
      <c r="D813" s="36"/>
      <c r="E813" s="36"/>
      <c r="F813" s="48"/>
      <c r="G813" s="36"/>
      <c r="H813" s="49"/>
      <c r="I813" s="49"/>
      <c r="S813" s="37"/>
    </row>
    <row r="814" spans="1:19" x14ac:dyDescent="0.2">
      <c r="D814" s="36"/>
      <c r="E814" s="36"/>
      <c r="F814" s="48"/>
      <c r="G814" s="36"/>
      <c r="H814" s="49"/>
      <c r="I814" s="49"/>
      <c r="S814" s="37"/>
    </row>
    <row r="815" spans="1:19" x14ac:dyDescent="0.2">
      <c r="A815" s="50"/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D816" s="36"/>
      <c r="E816" s="36"/>
      <c r="F816" s="48"/>
      <c r="G816" s="36"/>
      <c r="H816" s="49"/>
      <c r="I816" s="49"/>
      <c r="S816" s="37"/>
    </row>
    <row r="817" spans="1:19" x14ac:dyDescent="0.2">
      <c r="D817" s="36"/>
      <c r="E817" s="36"/>
      <c r="F817" s="48"/>
      <c r="G817" s="36"/>
      <c r="H817" s="49"/>
      <c r="I817" s="49"/>
      <c r="S817" s="37"/>
    </row>
    <row r="818" spans="1:19" x14ac:dyDescent="0.2"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D819" s="36"/>
      <c r="E819" s="36"/>
      <c r="F819" s="48"/>
      <c r="G819" s="36"/>
      <c r="H819" s="49"/>
      <c r="I819" s="49"/>
      <c r="S819" s="37"/>
    </row>
    <row r="820" spans="1:19" x14ac:dyDescent="0.2">
      <c r="D820" s="36"/>
      <c r="E820" s="36"/>
      <c r="F820" s="48"/>
      <c r="G820" s="36"/>
      <c r="H820" s="49"/>
      <c r="I820" s="49"/>
      <c r="S820" s="37"/>
    </row>
    <row r="821" spans="1:19" x14ac:dyDescent="0.2">
      <c r="D821" s="36"/>
      <c r="E821" s="36"/>
      <c r="F821" s="48"/>
      <c r="G821" s="36"/>
      <c r="H821" s="49"/>
      <c r="I821" s="49"/>
      <c r="S821" s="37"/>
    </row>
    <row r="822" spans="1:19" x14ac:dyDescent="0.2">
      <c r="D822" s="36"/>
      <c r="E822" s="36"/>
      <c r="F822" s="48"/>
      <c r="G822" s="36"/>
      <c r="H822" s="49"/>
      <c r="I822" s="49"/>
      <c r="S822" s="37"/>
    </row>
    <row r="823" spans="1:19" x14ac:dyDescent="0.2"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D824" s="36"/>
      <c r="E824" s="36"/>
      <c r="F824" s="48"/>
      <c r="G824" s="36"/>
      <c r="H824" s="49"/>
      <c r="I824" s="49"/>
      <c r="S824" s="37"/>
    </row>
    <row r="825" spans="1:19" x14ac:dyDescent="0.2">
      <c r="D825" s="36"/>
      <c r="E825" s="36"/>
      <c r="F825" s="48"/>
      <c r="G825" s="36"/>
      <c r="H825" s="49"/>
      <c r="I825" s="49"/>
      <c r="S825" s="37"/>
    </row>
    <row r="826" spans="1:19" x14ac:dyDescent="0.2"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D827" s="36"/>
      <c r="E827" s="36"/>
      <c r="F827" s="48"/>
      <c r="G827" s="36"/>
      <c r="H827" s="49"/>
      <c r="I827" s="49"/>
      <c r="S827" s="37"/>
    </row>
    <row r="828" spans="1:19" x14ac:dyDescent="0.2"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D829" s="36"/>
      <c r="E829" s="36"/>
      <c r="F829" s="48"/>
      <c r="G829" s="36"/>
      <c r="H829" s="49"/>
      <c r="I829" s="49"/>
      <c r="S829" s="37"/>
    </row>
    <row r="830" spans="1:19" x14ac:dyDescent="0.2">
      <c r="A830" s="50"/>
      <c r="D830" s="36"/>
      <c r="E830" s="36"/>
      <c r="F830" s="48"/>
      <c r="G830" s="36"/>
      <c r="H830" s="49"/>
      <c r="I830" s="49"/>
      <c r="S830" s="37"/>
    </row>
    <row r="831" spans="1:19" x14ac:dyDescent="0.2">
      <c r="D831" s="36"/>
      <c r="E831" s="36"/>
      <c r="F831" s="48"/>
      <c r="G831" s="36"/>
      <c r="H831" s="49"/>
      <c r="I831" s="49"/>
      <c r="S831" s="37"/>
    </row>
    <row r="832" spans="1:19" x14ac:dyDescent="0.2">
      <c r="D832" s="36"/>
      <c r="E832" s="36"/>
      <c r="F832" s="48"/>
      <c r="G832" s="36"/>
      <c r="H832" s="49"/>
      <c r="I832" s="49"/>
      <c r="S832" s="37"/>
    </row>
    <row r="833" spans="1:19" x14ac:dyDescent="0.2">
      <c r="A833" s="50"/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D835" s="36"/>
      <c r="E835" s="36"/>
      <c r="F835" s="48"/>
      <c r="G835" s="36"/>
      <c r="H835" s="49"/>
      <c r="I835" s="49"/>
      <c r="S835" s="37"/>
    </row>
    <row r="836" spans="1:19" x14ac:dyDescent="0.2">
      <c r="D836" s="36"/>
      <c r="E836" s="36"/>
      <c r="F836" s="48"/>
      <c r="G836" s="36"/>
      <c r="H836" s="49"/>
      <c r="I836" s="49"/>
      <c r="S836" s="37"/>
    </row>
    <row r="837" spans="1:19" x14ac:dyDescent="0.2">
      <c r="D837" s="36"/>
      <c r="E837" s="36"/>
      <c r="F837" s="48"/>
      <c r="G837" s="36"/>
      <c r="H837" s="49"/>
      <c r="I837" s="49"/>
      <c r="S837" s="37"/>
    </row>
    <row r="838" spans="1:19" x14ac:dyDescent="0.2">
      <c r="D838" s="36"/>
      <c r="E838" s="36"/>
      <c r="F838" s="48"/>
      <c r="G838" s="36"/>
      <c r="H838" s="49"/>
      <c r="I838" s="49"/>
      <c r="S838" s="37"/>
    </row>
    <row r="839" spans="1:19" x14ac:dyDescent="0.2">
      <c r="A839" s="50"/>
      <c r="D839" s="36"/>
      <c r="E839" s="36"/>
      <c r="F839" s="48"/>
      <c r="G839" s="36"/>
      <c r="H839" s="49"/>
      <c r="I839" s="49"/>
      <c r="S839" s="37"/>
    </row>
    <row r="840" spans="1:19" x14ac:dyDescent="0.2">
      <c r="D840" s="36"/>
      <c r="E840" s="36"/>
      <c r="F840" s="48"/>
      <c r="G840" s="36"/>
      <c r="H840" s="49"/>
      <c r="I840" s="49"/>
      <c r="S840" s="37"/>
    </row>
    <row r="841" spans="1:19" x14ac:dyDescent="0.2">
      <c r="D841" s="36"/>
      <c r="E841" s="36"/>
      <c r="F841" s="48"/>
      <c r="G841" s="36"/>
      <c r="H841" s="49"/>
      <c r="I841" s="49"/>
      <c r="S841" s="37"/>
    </row>
    <row r="842" spans="1:19" x14ac:dyDescent="0.2">
      <c r="D842" s="36"/>
      <c r="E842" s="36"/>
      <c r="F842" s="48"/>
      <c r="G842" s="36"/>
      <c r="H842" s="49"/>
      <c r="I842" s="49"/>
      <c r="S842" s="37"/>
    </row>
    <row r="843" spans="1:19" x14ac:dyDescent="0.2">
      <c r="A843" s="50"/>
      <c r="D843" s="36"/>
      <c r="E843" s="36"/>
      <c r="F843" s="48"/>
      <c r="G843" s="36"/>
      <c r="H843" s="49"/>
      <c r="I843" s="49"/>
      <c r="S843" s="37"/>
    </row>
    <row r="844" spans="1:19" x14ac:dyDescent="0.2">
      <c r="A844" s="50"/>
      <c r="D844" s="36"/>
      <c r="E844" s="36"/>
      <c r="F844" s="48"/>
      <c r="G844" s="36"/>
      <c r="H844" s="49"/>
      <c r="I844" s="49"/>
      <c r="S844" s="37"/>
    </row>
    <row r="845" spans="1:19" x14ac:dyDescent="0.2">
      <c r="D845" s="36"/>
      <c r="E845" s="36"/>
      <c r="F845" s="48"/>
      <c r="G845" s="36"/>
      <c r="H845" s="49"/>
      <c r="I845" s="49"/>
      <c r="S845" s="37"/>
    </row>
    <row r="846" spans="1:19" x14ac:dyDescent="0.2">
      <c r="A846" s="50"/>
      <c r="D846" s="36"/>
      <c r="E846" s="36"/>
      <c r="F846" s="48"/>
      <c r="G846" s="36"/>
      <c r="H846" s="49"/>
      <c r="I846" s="49"/>
      <c r="S846" s="37"/>
    </row>
    <row r="847" spans="1:19" x14ac:dyDescent="0.2">
      <c r="A847" s="50"/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D848" s="36"/>
      <c r="E848" s="36"/>
      <c r="F848" s="48"/>
      <c r="G848" s="36"/>
      <c r="H848" s="49"/>
      <c r="I848" s="49"/>
      <c r="S848" s="37"/>
    </row>
    <row r="849" spans="1:19" x14ac:dyDescent="0.2"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D850" s="36"/>
      <c r="E850" s="36"/>
      <c r="F850" s="48"/>
      <c r="G850" s="36"/>
      <c r="H850" s="49"/>
      <c r="I850" s="49"/>
      <c r="S850" s="37"/>
    </row>
    <row r="851" spans="1:19" x14ac:dyDescent="0.2">
      <c r="D851" s="36"/>
      <c r="E851" s="36"/>
      <c r="F851" s="48"/>
      <c r="G851" s="36"/>
      <c r="H851" s="49"/>
      <c r="I851" s="49"/>
      <c r="S851" s="37"/>
    </row>
    <row r="852" spans="1:19" x14ac:dyDescent="0.2">
      <c r="D852" s="36"/>
      <c r="E852" s="36"/>
      <c r="F852" s="48"/>
      <c r="G852" s="36"/>
      <c r="H852" s="49"/>
      <c r="I852" s="49"/>
      <c r="S852" s="37"/>
    </row>
    <row r="853" spans="1:19" x14ac:dyDescent="0.2">
      <c r="D853" s="36"/>
      <c r="E853" s="36"/>
      <c r="F853" s="48"/>
      <c r="G853" s="36"/>
      <c r="H853" s="49"/>
      <c r="I853" s="49"/>
      <c r="S853" s="37"/>
    </row>
    <row r="854" spans="1:19" x14ac:dyDescent="0.2">
      <c r="A854" s="50"/>
      <c r="D854" s="36"/>
      <c r="E854" s="36"/>
      <c r="F854" s="48"/>
      <c r="G854" s="36"/>
      <c r="H854" s="49"/>
      <c r="I854" s="49"/>
      <c r="S854" s="37"/>
    </row>
    <row r="855" spans="1:19" x14ac:dyDescent="0.2"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D856" s="36"/>
      <c r="E856" s="36"/>
      <c r="F856" s="48"/>
      <c r="G856" s="36"/>
      <c r="H856" s="49"/>
      <c r="I856" s="49"/>
      <c r="S856" s="37"/>
    </row>
    <row r="857" spans="1:19" x14ac:dyDescent="0.2"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D858" s="36"/>
      <c r="E858" s="36"/>
      <c r="F858" s="48"/>
      <c r="G858" s="36"/>
      <c r="H858" s="49"/>
      <c r="I858" s="49"/>
      <c r="S858" s="37"/>
    </row>
    <row r="859" spans="1:19" x14ac:dyDescent="0.2">
      <c r="D859" s="36"/>
      <c r="E859" s="36"/>
      <c r="F859" s="48"/>
      <c r="G859" s="36"/>
      <c r="H859" s="49"/>
      <c r="I859" s="49"/>
      <c r="S859" s="37"/>
    </row>
    <row r="860" spans="1:19" x14ac:dyDescent="0.2">
      <c r="D860" s="36"/>
      <c r="E860" s="36"/>
      <c r="F860" s="48"/>
      <c r="G860" s="36"/>
      <c r="H860" s="49"/>
      <c r="I860" s="49"/>
      <c r="S860" s="37"/>
    </row>
    <row r="861" spans="1:19" x14ac:dyDescent="0.2">
      <c r="A861" s="50"/>
      <c r="D861" s="36"/>
      <c r="E861" s="36"/>
      <c r="F861" s="48"/>
      <c r="G861" s="36"/>
      <c r="H861" s="49"/>
      <c r="I861" s="49"/>
      <c r="S861" s="37"/>
    </row>
    <row r="862" spans="1:19" x14ac:dyDescent="0.2"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D865" s="36"/>
      <c r="E865" s="36"/>
      <c r="F865" s="48"/>
      <c r="G865" s="36"/>
      <c r="H865" s="49"/>
      <c r="I865" s="49"/>
      <c r="S865" s="37"/>
    </row>
    <row r="866" spans="1:19" x14ac:dyDescent="0.2">
      <c r="A866" s="50"/>
      <c r="D866" s="36"/>
      <c r="E866" s="36"/>
      <c r="F866" s="48"/>
      <c r="G866" s="36"/>
      <c r="H866" s="49"/>
      <c r="I866" s="49"/>
      <c r="S866" s="37"/>
    </row>
    <row r="867" spans="1:19" x14ac:dyDescent="0.2"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A881" s="50"/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A885" s="50"/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A921" s="50"/>
      <c r="D921" s="36"/>
      <c r="E921" s="36"/>
      <c r="F921" s="48"/>
      <c r="G921" s="36"/>
      <c r="H921" s="49"/>
      <c r="I921" s="49"/>
      <c r="S921" s="37"/>
    </row>
    <row r="922" spans="1:19" x14ac:dyDescent="0.2">
      <c r="D922" s="36"/>
      <c r="E922" s="36"/>
      <c r="F922" s="48"/>
      <c r="G922" s="36"/>
      <c r="H922" s="49"/>
      <c r="I922" s="49"/>
      <c r="S922" s="37"/>
    </row>
    <row r="923" spans="1:19" x14ac:dyDescent="0.2"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D925" s="36"/>
      <c r="E925" s="36"/>
      <c r="F925" s="48"/>
      <c r="G925" s="36"/>
      <c r="H925" s="49"/>
      <c r="I925" s="49"/>
      <c r="S925" s="37"/>
    </row>
    <row r="926" spans="1:19" x14ac:dyDescent="0.2">
      <c r="D926" s="36"/>
      <c r="E926" s="36"/>
      <c r="F926" s="48"/>
      <c r="G926" s="36"/>
      <c r="H926" s="49"/>
      <c r="I926" s="49"/>
      <c r="S926" s="37"/>
    </row>
    <row r="927" spans="1:19" x14ac:dyDescent="0.2"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A931" s="50"/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D937" s="36"/>
      <c r="E937" s="36"/>
      <c r="F937" s="48"/>
      <c r="G937" s="36"/>
      <c r="H937" s="49"/>
      <c r="I937" s="49"/>
      <c r="S937" s="37"/>
    </row>
    <row r="938" spans="1:19" x14ac:dyDescent="0.2">
      <c r="A938" s="50"/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A941" s="50"/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A964" s="50"/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A967" s="50"/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A970" s="50"/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A976" s="50"/>
      <c r="D976" s="36"/>
      <c r="E976" s="36"/>
      <c r="F976" s="48"/>
      <c r="G976" s="36"/>
      <c r="H976" s="49"/>
      <c r="I976" s="49"/>
      <c r="S976" s="37"/>
    </row>
    <row r="977" spans="1:19" x14ac:dyDescent="0.2">
      <c r="A977" s="50"/>
      <c r="D977" s="36"/>
      <c r="E977" s="36"/>
      <c r="F977" s="48"/>
      <c r="G977" s="36"/>
      <c r="H977" s="49"/>
      <c r="I977" s="49"/>
      <c r="S977" s="37"/>
    </row>
    <row r="978" spans="1:19" x14ac:dyDescent="0.2">
      <c r="A978" s="50"/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7" fitToHeight="0" orientation="landscape" r:id="rId1"/>
  <headerFooter alignWithMargins="0">
    <oddFooter>&amp;L&amp;P&amp;C&amp;D&amp;R&amp;F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980"/>
  <sheetViews>
    <sheetView zoomScaleNormal="100" zoomScaleSheetLayoutView="75" workbookViewId="0">
      <selection activeCell="G1" sqref="G1"/>
    </sheetView>
  </sheetViews>
  <sheetFormatPr defaultColWidth="9.140625" defaultRowHeight="12.75" x14ac:dyDescent="0.2"/>
  <cols>
    <col min="1" max="1" width="10.85546875" style="34" bestFit="1" customWidth="1"/>
    <col min="2" max="2" width="9" style="34" customWidth="1"/>
    <col min="3" max="3" width="10.42578125" style="34" bestFit="1" customWidth="1"/>
    <col min="4" max="4" width="10.5703125" style="34" customWidth="1"/>
    <col min="5" max="5" width="9.5703125" style="34" bestFit="1" customWidth="1"/>
    <col min="6" max="6" width="7.85546875" style="36" bestFit="1" customWidth="1"/>
    <col min="7" max="7" width="9.5703125" style="34" bestFit="1" customWidth="1"/>
    <col min="8" max="8" width="7.28515625" style="34" bestFit="1" customWidth="1"/>
    <col min="9" max="9" width="9.5703125" style="34" bestFit="1" customWidth="1"/>
    <col min="10" max="10" width="10.28515625" style="34" bestFit="1" customWidth="1"/>
    <col min="11" max="11" width="8.28515625" style="34" bestFit="1" customWidth="1"/>
    <col min="12" max="12" width="7.140625" style="34" bestFit="1" customWidth="1"/>
    <col min="13" max="13" width="9.28515625" style="34" bestFit="1" customWidth="1"/>
    <col min="14" max="14" width="8.42578125" style="34" bestFit="1" customWidth="1"/>
    <col min="15" max="15" width="12.28515625" style="34" bestFit="1" customWidth="1"/>
    <col min="16" max="16" width="12.28515625" style="37" bestFit="1" customWidth="1"/>
    <col min="17" max="17" width="6.85546875" style="34" customWidth="1"/>
    <col min="18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94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423.15</v>
      </c>
    </row>
    <row r="3" spans="1:21" x14ac:dyDescent="0.2">
      <c r="A3" s="34" t="s">
        <v>18</v>
      </c>
      <c r="D3" s="38">
        <f>SUM(J:K)/60</f>
        <v>296.7</v>
      </c>
      <c r="G3" s="36"/>
      <c r="H3" s="36"/>
      <c r="I3" s="49"/>
    </row>
    <row r="4" spans="1:21" x14ac:dyDescent="0.2">
      <c r="A4" s="34" t="s">
        <v>17</v>
      </c>
      <c r="D4" s="39">
        <f ca="1">D3/D2</f>
        <v>0.70116979794399148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24148.516183333333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22995.413303220103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22111.309283333361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1.0060493320158794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1.1880963539997051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41018</v>
      </c>
      <c r="B15" s="36">
        <v>932</v>
      </c>
      <c r="C15" s="55" t="s">
        <v>79</v>
      </c>
      <c r="D15" s="36">
        <v>2E-3</v>
      </c>
      <c r="E15" s="36">
        <v>957</v>
      </c>
      <c r="F15" s="48">
        <f>VALUE(CONCATENATE(LEFT(E15,LEN(E15)-2),":",RIGHT(E15,2)))</f>
        <v>0.4145833333333333</v>
      </c>
      <c r="G15" s="36">
        <v>1147</v>
      </c>
      <c r="H15" s="49">
        <f>VALUE(CONCATENATE(LEFT(G15,LEN(G15)-2),":",RIGHT(G15,2)))</f>
        <v>0.4909722222222222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11.999999999999957</v>
      </c>
      <c r="K15" s="34">
        <f>(H15-F15)*1440</f>
        <v>110.00000000000001</v>
      </c>
      <c r="L15" s="34">
        <f t="shared" ref="L15:L78" si="2">IF(A15&lt;&gt;"",1,L14+1)</f>
        <v>1</v>
      </c>
      <c r="M15" s="34">
        <f t="shared" ref="M15:M78" ca="1" si="3">OFFSET(B15,-L15+1,0)</f>
        <v>932</v>
      </c>
      <c r="N15" s="34" t="str">
        <f>IF(I15&lt;&gt;"",(I15-VALUE(CONCATENATE(LEFT(M15,LEN(M15)-2),":",RIGHT(M15,2))))*1440,"")</f>
        <v/>
      </c>
      <c r="O15" s="34">
        <f>IF(J15&lt;&gt;"",(D15+D16)*J15/2,D15*5/2)</f>
        <v>1.2119999999999957</v>
      </c>
      <c r="P15" s="37">
        <f>IF(J15&lt;&gt;"",(D16-D15)*J15/LN((D16+0.000001)/(D15+0.000001)),-5*(D15-0.000001)/(LN(1/D15)-13.8155))</f>
        <v>0.51599729395862237</v>
      </c>
      <c r="Q15" s="34">
        <f>(D15*K15)</f>
        <v>0.22000000000000003</v>
      </c>
      <c r="R15" s="34">
        <f>O15+Q15</f>
        <v>1.4319999999999957</v>
      </c>
      <c r="S15" s="37">
        <f>P15+Q15</f>
        <v>0.73599729395862235</v>
      </c>
    </row>
    <row r="16" spans="1:21" x14ac:dyDescent="0.2">
      <c r="A16" s="36"/>
      <c r="B16" s="36"/>
      <c r="C16" s="55"/>
      <c r="D16" s="36">
        <v>0.2</v>
      </c>
      <c r="E16" s="36">
        <v>1159</v>
      </c>
      <c r="F16" s="48">
        <f t="shared" ref="F16:F79" si="4">VALUE(CONCATENATE(LEFT(E16,LEN(E16)-2),":",RIGHT(E16,2)))</f>
        <v>0.4993055555555555</v>
      </c>
      <c r="G16" s="36">
        <v>1224</v>
      </c>
      <c r="H16" s="49">
        <f t="shared" ref="H16:H79" si="5">VALUE(CONCATENATE(LEFT(G16,LEN(G16)-2),":",RIGHT(G16,2)))</f>
        <v>0.51666666666666672</v>
      </c>
      <c r="I16" s="49">
        <f t="shared" si="0"/>
        <v>0.52013888888888893</v>
      </c>
      <c r="J16" s="34" t="str">
        <f t="shared" si="1"/>
        <v/>
      </c>
      <c r="K16" s="34">
        <f t="shared" ref="K16:K79" si="6">(H16-F16)*1440</f>
        <v>25.000000000000149</v>
      </c>
      <c r="L16" s="34">
        <f t="shared" si="2"/>
        <v>2</v>
      </c>
      <c r="M16" s="34">
        <f t="shared" ca="1" si="3"/>
        <v>932</v>
      </c>
      <c r="N16" s="34">
        <f t="shared" ref="N16:N79" ca="1" si="7">IF(I16&lt;&gt;"",(I16-VALUE(CONCATENATE(LEFT(M16,LEN(M16)-2),":",RIGHT(M16,2))))*1440,"")</f>
        <v>177.00000000000009</v>
      </c>
      <c r="O16" s="34">
        <f t="shared" ref="O16:O79" si="8">IF(J16&lt;&gt;"",(D16+D17)*J16/2,D16*5/2)</f>
        <v>0.5</v>
      </c>
      <c r="P16" s="37">
        <f t="shared" ref="P16:P79" si="9">IF(J16&lt;&gt;"",(D17-D16)*J16/LN((D17+0.000001)/(D16+0.000001)),-5*(D16-0.000001)/(LN(1/D16)-13.8155))</f>
        <v>8.192609482288947E-2</v>
      </c>
      <c r="Q16" s="34">
        <f t="shared" ref="Q16:Q79" si="10">(D16*K16)</f>
        <v>5.0000000000000302</v>
      </c>
      <c r="R16" s="34">
        <f t="shared" ref="R16:R79" si="11">O16+Q16</f>
        <v>5.5000000000000302</v>
      </c>
      <c r="S16" s="37">
        <f t="shared" ref="S16:S79" si="12">P16+Q16</f>
        <v>5.0819260948229195</v>
      </c>
    </row>
    <row r="17" spans="1:19" x14ac:dyDescent="0.2">
      <c r="A17" s="47">
        <v>41019</v>
      </c>
      <c r="B17" s="36">
        <v>903</v>
      </c>
      <c r="C17" s="55">
        <v>2</v>
      </c>
      <c r="D17" s="36">
        <v>0.01</v>
      </c>
      <c r="E17" s="36">
        <v>937</v>
      </c>
      <c r="F17" s="48">
        <f t="shared" si="4"/>
        <v>0.40069444444444446</v>
      </c>
      <c r="G17" s="36">
        <v>939</v>
      </c>
      <c r="H17" s="49">
        <f t="shared" si="5"/>
        <v>0.40208333333333335</v>
      </c>
      <c r="I17" s="49" t="str">
        <f t="shared" si="0"/>
        <v/>
      </c>
      <c r="J17" s="34">
        <f t="shared" si="1"/>
        <v>7.9999999999999716</v>
      </c>
      <c r="K17" s="34">
        <f t="shared" si="6"/>
        <v>1.9999999999999929</v>
      </c>
      <c r="L17" s="34">
        <f t="shared" si="2"/>
        <v>1</v>
      </c>
      <c r="M17" s="34">
        <f t="shared" ca="1" si="3"/>
        <v>903</v>
      </c>
      <c r="N17" s="34" t="str">
        <f t="shared" si="7"/>
        <v/>
      </c>
      <c r="O17" s="34">
        <f t="shared" si="8"/>
        <v>80.039999999999722</v>
      </c>
      <c r="P17" s="37">
        <f t="shared" si="9"/>
        <v>21.039883577298941</v>
      </c>
      <c r="Q17" s="34">
        <f t="shared" si="10"/>
        <v>1.9999999999999931E-2</v>
      </c>
      <c r="R17" s="34">
        <f t="shared" si="11"/>
        <v>80.059999999999718</v>
      </c>
      <c r="S17" s="37">
        <f t="shared" si="12"/>
        <v>21.05988357729894</v>
      </c>
    </row>
    <row r="18" spans="1:19" x14ac:dyDescent="0.2">
      <c r="A18" s="47"/>
      <c r="B18" s="36"/>
      <c r="C18" s="55"/>
      <c r="D18" s="36">
        <v>20</v>
      </c>
      <c r="E18" s="36">
        <v>947</v>
      </c>
      <c r="F18" s="48">
        <f t="shared" si="4"/>
        <v>0.40763888888888888</v>
      </c>
      <c r="G18" s="36">
        <v>951</v>
      </c>
      <c r="H18" s="49">
        <f t="shared" si="5"/>
        <v>0.41041666666666665</v>
      </c>
      <c r="I18" s="49" t="str">
        <f t="shared" si="0"/>
        <v/>
      </c>
      <c r="J18" s="34">
        <f t="shared" si="1"/>
        <v>7.9999999999999716</v>
      </c>
      <c r="K18" s="34">
        <f t="shared" si="6"/>
        <v>3.9999999999999858</v>
      </c>
      <c r="L18" s="34">
        <f t="shared" si="2"/>
        <v>2</v>
      </c>
      <c r="M18" s="34">
        <f t="shared" ca="1" si="3"/>
        <v>903</v>
      </c>
      <c r="N18" s="34" t="str">
        <f t="shared" si="7"/>
        <v/>
      </c>
      <c r="O18" s="34">
        <f t="shared" si="8"/>
        <v>879.99999999999682</v>
      </c>
      <c r="P18" s="37">
        <f t="shared" si="9"/>
        <v>625.38406616271845</v>
      </c>
      <c r="Q18" s="34">
        <f t="shared" si="10"/>
        <v>79.999999999999716</v>
      </c>
      <c r="R18" s="34">
        <f t="shared" si="11"/>
        <v>959.99999999999659</v>
      </c>
      <c r="S18" s="37">
        <f t="shared" si="12"/>
        <v>705.38406616271823</v>
      </c>
    </row>
    <row r="19" spans="1:19" x14ac:dyDescent="0.2">
      <c r="A19" s="47"/>
      <c r="B19" s="36"/>
      <c r="C19" s="55"/>
      <c r="D19" s="36">
        <v>200</v>
      </c>
      <c r="E19" s="36">
        <v>959</v>
      </c>
      <c r="F19" s="48">
        <f t="shared" si="4"/>
        <v>0.41597222222222219</v>
      </c>
      <c r="G19" s="36">
        <v>1201</v>
      </c>
      <c r="H19" s="49">
        <f t="shared" si="5"/>
        <v>0.50069444444444444</v>
      </c>
      <c r="I19" s="49">
        <f t="shared" si="0"/>
        <v>0.50416666666666665</v>
      </c>
      <c r="J19" s="34" t="str">
        <f t="shared" si="1"/>
        <v/>
      </c>
      <c r="K19" s="34">
        <f t="shared" si="6"/>
        <v>122.00000000000004</v>
      </c>
      <c r="L19" s="34">
        <f t="shared" si="2"/>
        <v>3</v>
      </c>
      <c r="M19" s="34">
        <f t="shared" ca="1" si="3"/>
        <v>903</v>
      </c>
      <c r="N19" s="34">
        <f t="shared" ca="1" si="7"/>
        <v>182.99999999999991</v>
      </c>
      <c r="O19" s="34">
        <f t="shared" si="8"/>
        <v>500</v>
      </c>
      <c r="P19" s="37">
        <f t="shared" si="9"/>
        <v>52.318172546220183</v>
      </c>
      <c r="Q19" s="34">
        <f t="shared" si="10"/>
        <v>24400.000000000007</v>
      </c>
      <c r="R19" s="34">
        <f t="shared" si="11"/>
        <v>24900.000000000007</v>
      </c>
      <c r="S19" s="37">
        <f t="shared" si="12"/>
        <v>24452.318172546227</v>
      </c>
    </row>
    <row r="20" spans="1:19" x14ac:dyDescent="0.2">
      <c r="A20" s="47">
        <v>41023</v>
      </c>
      <c r="B20" s="36">
        <v>837</v>
      </c>
      <c r="C20" s="55" t="s">
        <v>79</v>
      </c>
      <c r="D20" s="36">
        <v>0.01</v>
      </c>
      <c r="E20" s="36">
        <v>849</v>
      </c>
      <c r="F20" s="48">
        <f t="shared" si="4"/>
        <v>0.36736111111111108</v>
      </c>
      <c r="G20" s="36">
        <v>856</v>
      </c>
      <c r="H20" s="49">
        <f t="shared" si="5"/>
        <v>0.37222222222222223</v>
      </c>
      <c r="I20" s="49" t="str">
        <f t="shared" si="0"/>
        <v/>
      </c>
      <c r="J20" s="34">
        <f t="shared" si="1"/>
        <v>3.9999999999999858</v>
      </c>
      <c r="K20" s="34">
        <f t="shared" si="6"/>
        <v>7.0000000000000551</v>
      </c>
      <c r="L20" s="34">
        <f t="shared" si="2"/>
        <v>1</v>
      </c>
      <c r="M20" s="34">
        <f t="shared" ca="1" si="3"/>
        <v>837</v>
      </c>
      <c r="N20" s="34" t="str">
        <f t="shared" si="7"/>
        <v/>
      </c>
      <c r="O20" s="34">
        <f t="shared" si="8"/>
        <v>2.0199999999999929</v>
      </c>
      <c r="P20" s="37">
        <f t="shared" si="9"/>
        <v>0.85992155946475646</v>
      </c>
      <c r="Q20" s="34">
        <f t="shared" si="10"/>
        <v>7.0000000000000548E-2</v>
      </c>
      <c r="R20" s="34">
        <f t="shared" si="11"/>
        <v>2.0899999999999936</v>
      </c>
      <c r="S20" s="37">
        <f t="shared" si="12"/>
        <v>0.92992155946475696</v>
      </c>
    </row>
    <row r="21" spans="1:19" x14ac:dyDescent="0.2">
      <c r="A21" s="47"/>
      <c r="B21" s="36"/>
      <c r="C21" s="55"/>
      <c r="D21" s="36">
        <v>1</v>
      </c>
      <c r="E21" s="36">
        <v>900</v>
      </c>
      <c r="F21" s="48">
        <f t="shared" si="4"/>
        <v>0.375</v>
      </c>
      <c r="G21" s="36">
        <v>1143</v>
      </c>
      <c r="H21" s="49">
        <f t="shared" si="5"/>
        <v>0.48819444444444443</v>
      </c>
      <c r="I21" s="49">
        <f t="shared" si="0"/>
        <v>0.49166666666666664</v>
      </c>
      <c r="J21" s="34" t="str">
        <f t="shared" si="1"/>
        <v/>
      </c>
      <c r="K21" s="34">
        <f t="shared" si="6"/>
        <v>162.99999999999997</v>
      </c>
      <c r="L21" s="34">
        <f t="shared" si="2"/>
        <v>2</v>
      </c>
      <c r="M21" s="34">
        <f t="shared" ca="1" si="3"/>
        <v>837</v>
      </c>
      <c r="N21" s="34">
        <f t="shared" ca="1" si="7"/>
        <v>190.99999999999997</v>
      </c>
      <c r="O21" s="34">
        <f t="shared" si="8"/>
        <v>2.5</v>
      </c>
      <c r="P21" s="37">
        <f t="shared" si="9"/>
        <v>0.36191198291773735</v>
      </c>
      <c r="Q21" s="34">
        <f t="shared" si="10"/>
        <v>162.99999999999997</v>
      </c>
      <c r="R21" s="34">
        <f t="shared" si="11"/>
        <v>165.49999999999997</v>
      </c>
      <c r="S21" s="37">
        <f t="shared" si="12"/>
        <v>163.36191198291772</v>
      </c>
    </row>
    <row r="22" spans="1:19" x14ac:dyDescent="0.2">
      <c r="A22" s="50">
        <v>41036</v>
      </c>
      <c r="B22" s="36">
        <v>952</v>
      </c>
      <c r="C22" s="55">
        <v>2</v>
      </c>
      <c r="D22" s="36">
        <v>0.01</v>
      </c>
      <c r="E22" s="36">
        <v>1213</v>
      </c>
      <c r="F22" s="48">
        <f t="shared" si="4"/>
        <v>0.50902777777777775</v>
      </c>
      <c r="G22" s="36">
        <v>1216</v>
      </c>
      <c r="H22" s="49">
        <f t="shared" si="5"/>
        <v>0.51111111111111118</v>
      </c>
      <c r="I22" s="49" t="str">
        <f t="shared" si="0"/>
        <v/>
      </c>
      <c r="J22" s="34">
        <f t="shared" si="1"/>
        <v>15.999999999999943</v>
      </c>
      <c r="K22" s="34">
        <f t="shared" si="6"/>
        <v>3.0000000000001492</v>
      </c>
      <c r="L22" s="34">
        <f t="shared" si="2"/>
        <v>1</v>
      </c>
      <c r="M22" s="34">
        <f t="shared" ca="1" si="3"/>
        <v>952</v>
      </c>
      <c r="N22" s="34" t="str">
        <f t="shared" si="7"/>
        <v/>
      </c>
      <c r="O22" s="34">
        <f t="shared" si="8"/>
        <v>800.0799999999972</v>
      </c>
      <c r="P22" s="37">
        <f t="shared" si="9"/>
        <v>173.70230664796972</v>
      </c>
      <c r="Q22" s="34">
        <f t="shared" si="10"/>
        <v>3.0000000000001494E-2</v>
      </c>
      <c r="R22" s="34">
        <f t="shared" si="11"/>
        <v>800.10999999999717</v>
      </c>
      <c r="S22" s="37">
        <f t="shared" si="12"/>
        <v>173.73230664796972</v>
      </c>
    </row>
    <row r="23" spans="1:19" x14ac:dyDescent="0.2">
      <c r="A23" s="47"/>
      <c r="B23" s="36"/>
      <c r="C23" s="55"/>
      <c r="D23" s="36">
        <v>100</v>
      </c>
      <c r="E23" s="36">
        <v>1232</v>
      </c>
      <c r="F23" s="48">
        <f t="shared" si="4"/>
        <v>0.52222222222222225</v>
      </c>
      <c r="G23" s="36">
        <v>1234</v>
      </c>
      <c r="H23" s="49">
        <f t="shared" si="5"/>
        <v>0.52361111111111114</v>
      </c>
      <c r="I23" s="49" t="str">
        <f t="shared" si="0"/>
        <v/>
      </c>
      <c r="J23" s="34">
        <f t="shared" si="1"/>
        <v>11.999999999999957</v>
      </c>
      <c r="K23" s="34">
        <f t="shared" si="6"/>
        <v>1.9999999999999929</v>
      </c>
      <c r="L23" s="34">
        <f t="shared" si="2"/>
        <v>2</v>
      </c>
      <c r="M23" s="34">
        <f t="shared" ca="1" si="3"/>
        <v>952</v>
      </c>
      <c r="N23" s="34" t="str">
        <f t="shared" si="7"/>
        <v/>
      </c>
      <c r="O23" s="34">
        <f t="shared" si="8"/>
        <v>1799.9999999999936</v>
      </c>
      <c r="P23" s="37">
        <f t="shared" si="9"/>
        <v>1731.2340615549638</v>
      </c>
      <c r="Q23" s="34">
        <f t="shared" si="10"/>
        <v>199.99999999999929</v>
      </c>
      <c r="R23" s="34">
        <f t="shared" si="11"/>
        <v>1999.999999999993</v>
      </c>
      <c r="S23" s="37">
        <f t="shared" si="12"/>
        <v>1931.2340615549631</v>
      </c>
    </row>
    <row r="24" spans="1:19" x14ac:dyDescent="0.2">
      <c r="A24" s="47"/>
      <c r="B24" s="36"/>
      <c r="C24" s="55"/>
      <c r="D24" s="36">
        <v>200</v>
      </c>
      <c r="E24" s="36">
        <v>1246</v>
      </c>
      <c r="F24" s="48">
        <f t="shared" si="4"/>
        <v>0.53194444444444444</v>
      </c>
      <c r="G24" s="36">
        <v>1432</v>
      </c>
      <c r="H24" s="49">
        <f t="shared" si="5"/>
        <v>0.60555555555555551</v>
      </c>
      <c r="I24" s="49" t="str">
        <f t="shared" si="0"/>
        <v/>
      </c>
      <c r="J24" s="34">
        <f t="shared" si="1"/>
        <v>30.000000000000053</v>
      </c>
      <c r="K24" s="34">
        <f t="shared" si="6"/>
        <v>105.99999999999994</v>
      </c>
      <c r="L24" s="34">
        <f t="shared" si="2"/>
        <v>3</v>
      </c>
      <c r="M24" s="34">
        <f t="shared" ca="1" si="3"/>
        <v>952</v>
      </c>
      <c r="N24" s="34" t="str">
        <f t="shared" si="7"/>
        <v/>
      </c>
      <c r="O24" s="34">
        <f t="shared" si="8"/>
        <v>3001.5000000000055</v>
      </c>
      <c r="P24" s="37">
        <f t="shared" si="9"/>
        <v>788.98629706134807</v>
      </c>
      <c r="Q24" s="34">
        <f t="shared" si="10"/>
        <v>21199.999999999989</v>
      </c>
      <c r="R24" s="34">
        <f t="shared" si="11"/>
        <v>24201.499999999993</v>
      </c>
      <c r="S24" s="37">
        <f t="shared" si="12"/>
        <v>21988.986297061336</v>
      </c>
    </row>
    <row r="25" spans="1:19" x14ac:dyDescent="0.2">
      <c r="A25" s="47"/>
      <c r="B25" s="36"/>
      <c r="C25" s="55"/>
      <c r="D25" s="36">
        <v>0.1</v>
      </c>
      <c r="E25" s="36">
        <v>1502</v>
      </c>
      <c r="F25" s="48">
        <f t="shared" si="4"/>
        <v>0.62638888888888888</v>
      </c>
      <c r="G25" s="36">
        <v>1509</v>
      </c>
      <c r="H25" s="49">
        <f t="shared" si="5"/>
        <v>0.63124999999999998</v>
      </c>
      <c r="I25" s="49" t="str">
        <f t="shared" si="0"/>
        <v/>
      </c>
      <c r="J25" s="34">
        <f t="shared" si="1"/>
        <v>4.9999999999999822</v>
      </c>
      <c r="K25" s="34">
        <f t="shared" si="6"/>
        <v>6.9999999999999751</v>
      </c>
      <c r="L25" s="34">
        <f t="shared" si="2"/>
        <v>4</v>
      </c>
      <c r="M25" s="34">
        <f t="shared" ca="1" si="3"/>
        <v>952</v>
      </c>
      <c r="N25" s="34" t="str">
        <f t="shared" si="7"/>
        <v/>
      </c>
      <c r="O25" s="34">
        <f t="shared" si="8"/>
        <v>2.7499999999999902</v>
      </c>
      <c r="P25" s="37">
        <f t="shared" si="9"/>
        <v>1.9543328073261996</v>
      </c>
      <c r="Q25" s="34">
        <f t="shared" si="10"/>
        <v>0.69999999999999751</v>
      </c>
      <c r="R25" s="34">
        <f t="shared" si="11"/>
        <v>3.4499999999999877</v>
      </c>
      <c r="S25" s="37">
        <f t="shared" si="12"/>
        <v>2.6543328073261971</v>
      </c>
    </row>
    <row r="26" spans="1:19" x14ac:dyDescent="0.2">
      <c r="A26" s="47"/>
      <c r="B26" s="36"/>
      <c r="C26" s="55"/>
      <c r="D26" s="36">
        <v>1</v>
      </c>
      <c r="E26" s="36">
        <v>1514</v>
      </c>
      <c r="F26" s="48">
        <f t="shared" si="4"/>
        <v>0.63472222222222219</v>
      </c>
      <c r="G26" s="36">
        <v>1533</v>
      </c>
      <c r="H26" s="49">
        <f t="shared" si="5"/>
        <v>0.6479166666666667</v>
      </c>
      <c r="I26" s="49" t="str">
        <f t="shared" si="0"/>
        <v/>
      </c>
      <c r="J26" s="34">
        <f t="shared" si="1"/>
        <v>4.9999999999999822</v>
      </c>
      <c r="K26" s="34">
        <f t="shared" si="6"/>
        <v>19.000000000000092</v>
      </c>
      <c r="L26" s="34">
        <f t="shared" si="2"/>
        <v>5</v>
      </c>
      <c r="M26" s="34">
        <f t="shared" ca="1" si="3"/>
        <v>952</v>
      </c>
      <c r="N26" s="34" t="str">
        <f t="shared" si="7"/>
        <v/>
      </c>
      <c r="O26" s="34">
        <f t="shared" si="8"/>
        <v>27.499999999999901</v>
      </c>
      <c r="P26" s="37">
        <f t="shared" si="9"/>
        <v>19.543259324418777</v>
      </c>
      <c r="Q26" s="34">
        <f t="shared" si="10"/>
        <v>19.000000000000092</v>
      </c>
      <c r="R26" s="34">
        <f t="shared" si="11"/>
        <v>46.499999999999993</v>
      </c>
      <c r="S26" s="37">
        <f t="shared" si="12"/>
        <v>38.543259324418869</v>
      </c>
    </row>
    <row r="27" spans="1:19" x14ac:dyDescent="0.2">
      <c r="A27" s="47"/>
      <c r="B27" s="36"/>
      <c r="C27" s="55"/>
      <c r="D27" s="36">
        <v>10</v>
      </c>
      <c r="E27" s="36">
        <v>1538</v>
      </c>
      <c r="F27" s="48">
        <f t="shared" si="4"/>
        <v>0.65138888888888891</v>
      </c>
      <c r="G27" s="36">
        <v>1555</v>
      </c>
      <c r="H27" s="49">
        <f t="shared" si="5"/>
        <v>0.66319444444444442</v>
      </c>
      <c r="I27" s="49" t="str">
        <f t="shared" si="0"/>
        <v/>
      </c>
      <c r="J27" s="34">
        <f t="shared" si="1"/>
        <v>8.0000000000001315</v>
      </c>
      <c r="K27" s="34">
        <f t="shared" si="6"/>
        <v>16.99999999999994</v>
      </c>
      <c r="L27" s="34">
        <f t="shared" si="2"/>
        <v>6</v>
      </c>
      <c r="M27" s="34">
        <f t="shared" ca="1" si="3"/>
        <v>952</v>
      </c>
      <c r="N27" s="34" t="str">
        <f t="shared" si="7"/>
        <v/>
      </c>
      <c r="O27" s="34">
        <f t="shared" si="8"/>
        <v>360.00000000000591</v>
      </c>
      <c r="P27" s="37">
        <f t="shared" si="9"/>
        <v>269.30308563117524</v>
      </c>
      <c r="Q27" s="34">
        <f t="shared" si="10"/>
        <v>169.9999999999994</v>
      </c>
      <c r="R27" s="34">
        <f t="shared" si="11"/>
        <v>530.00000000000534</v>
      </c>
      <c r="S27" s="37">
        <f t="shared" si="12"/>
        <v>439.30308563117467</v>
      </c>
    </row>
    <row r="28" spans="1:19" x14ac:dyDescent="0.2">
      <c r="A28" s="47"/>
      <c r="B28" s="36"/>
      <c r="C28" s="55"/>
      <c r="D28" s="36">
        <v>80</v>
      </c>
      <c r="E28" s="36">
        <v>1603</v>
      </c>
      <c r="F28" s="48">
        <f t="shared" si="4"/>
        <v>0.66875000000000007</v>
      </c>
      <c r="G28" s="36">
        <v>1612</v>
      </c>
      <c r="H28" s="49">
        <f t="shared" si="5"/>
        <v>0.67499999999999993</v>
      </c>
      <c r="I28" s="49">
        <f t="shared" si="0"/>
        <v>0.67847222222222214</v>
      </c>
      <c r="J28" s="34" t="str">
        <f t="shared" si="1"/>
        <v/>
      </c>
      <c r="K28" s="34">
        <f t="shared" si="6"/>
        <v>8.9999999999998082</v>
      </c>
      <c r="L28" s="34">
        <f t="shared" si="2"/>
        <v>7</v>
      </c>
      <c r="M28" s="34">
        <f t="shared" ca="1" si="3"/>
        <v>952</v>
      </c>
      <c r="N28" s="34">
        <f t="shared" ca="1" si="7"/>
        <v>384.99999999999983</v>
      </c>
      <c r="O28" s="34">
        <f t="shared" si="8"/>
        <v>200</v>
      </c>
      <c r="P28" s="37">
        <f t="shared" si="9"/>
        <v>21.981008904684504</v>
      </c>
      <c r="Q28" s="34">
        <f t="shared" si="10"/>
        <v>719.99999999998465</v>
      </c>
      <c r="R28" s="34">
        <f t="shared" si="11"/>
        <v>919.99999999998465</v>
      </c>
      <c r="S28" s="37">
        <f t="shared" si="12"/>
        <v>741.98100890466912</v>
      </c>
    </row>
    <row r="29" spans="1:19" x14ac:dyDescent="0.2">
      <c r="A29" s="47">
        <v>41038</v>
      </c>
      <c r="B29" s="36">
        <v>831</v>
      </c>
      <c r="C29" s="55">
        <v>4</v>
      </c>
      <c r="D29" s="36">
        <v>0.01</v>
      </c>
      <c r="E29" s="36">
        <v>844</v>
      </c>
      <c r="F29" s="48">
        <f t="shared" si="4"/>
        <v>0.36388888888888887</v>
      </c>
      <c r="G29" s="34">
        <v>846</v>
      </c>
      <c r="H29" s="49">
        <f t="shared" si="5"/>
        <v>0.36527777777777781</v>
      </c>
      <c r="I29" s="49" t="str">
        <f t="shared" si="0"/>
        <v/>
      </c>
      <c r="J29" s="34">
        <f t="shared" si="1"/>
        <v>7.9999999999999716</v>
      </c>
      <c r="K29" s="34">
        <f t="shared" si="6"/>
        <v>2.0000000000000728</v>
      </c>
      <c r="L29" s="34">
        <f t="shared" si="2"/>
        <v>1</v>
      </c>
      <c r="M29" s="34">
        <f t="shared" ca="1" si="3"/>
        <v>831</v>
      </c>
      <c r="N29" s="34" t="str">
        <f t="shared" si="7"/>
        <v/>
      </c>
      <c r="O29" s="34">
        <f t="shared" si="8"/>
        <v>40.039999999999857</v>
      </c>
      <c r="P29" s="37">
        <f t="shared" si="9"/>
        <v>11.569772311648126</v>
      </c>
      <c r="Q29" s="34">
        <f t="shared" si="10"/>
        <v>2.0000000000000729E-2</v>
      </c>
      <c r="R29" s="34">
        <f t="shared" si="11"/>
        <v>40.05999999999986</v>
      </c>
      <c r="S29" s="37">
        <f t="shared" si="12"/>
        <v>11.589772311648128</v>
      </c>
    </row>
    <row r="30" spans="1:19" x14ac:dyDescent="0.2">
      <c r="A30" s="47"/>
      <c r="B30" s="36"/>
      <c r="C30" s="55"/>
      <c r="D30" s="36">
        <v>10</v>
      </c>
      <c r="E30" s="36">
        <v>854</v>
      </c>
      <c r="F30" s="48">
        <f t="shared" si="4"/>
        <v>0.37083333333333335</v>
      </c>
      <c r="G30" s="36">
        <v>857</v>
      </c>
      <c r="H30" s="49">
        <f t="shared" si="5"/>
        <v>0.37291666666666662</v>
      </c>
      <c r="I30" s="49" t="str">
        <f t="shared" si="0"/>
        <v/>
      </c>
      <c r="J30" s="34">
        <f t="shared" si="1"/>
        <v>4.0000000000001457</v>
      </c>
      <c r="K30" s="34">
        <f t="shared" si="6"/>
        <v>2.9999999999999094</v>
      </c>
      <c r="L30" s="34">
        <f t="shared" si="2"/>
        <v>2</v>
      </c>
      <c r="M30" s="34">
        <f t="shared" ca="1" si="3"/>
        <v>831</v>
      </c>
      <c r="N30" s="34" t="str">
        <f t="shared" si="7"/>
        <v/>
      </c>
      <c r="O30" s="34">
        <f t="shared" si="8"/>
        <v>420.00000000001529</v>
      </c>
      <c r="P30" s="37">
        <f t="shared" si="9"/>
        <v>253.6942405735584</v>
      </c>
      <c r="Q30" s="34">
        <f t="shared" si="10"/>
        <v>29.999999999999094</v>
      </c>
      <c r="R30" s="34">
        <f t="shared" si="11"/>
        <v>450.00000000001438</v>
      </c>
      <c r="S30" s="37">
        <f t="shared" si="12"/>
        <v>283.69424057355752</v>
      </c>
    </row>
    <row r="31" spans="1:19" x14ac:dyDescent="0.2">
      <c r="A31" s="50"/>
      <c r="B31" s="36"/>
      <c r="C31" s="55"/>
      <c r="D31" s="36">
        <v>200</v>
      </c>
      <c r="E31" s="36">
        <v>901</v>
      </c>
      <c r="F31" s="48">
        <f t="shared" si="4"/>
        <v>0.3756944444444445</v>
      </c>
      <c r="G31" s="36">
        <v>1143</v>
      </c>
      <c r="H31" s="49">
        <f t="shared" si="5"/>
        <v>0.48819444444444443</v>
      </c>
      <c r="I31" s="49">
        <f t="shared" si="0"/>
        <v>0.49166666666666664</v>
      </c>
      <c r="J31" s="34" t="str">
        <f t="shared" si="1"/>
        <v/>
      </c>
      <c r="K31" s="34">
        <f t="shared" si="6"/>
        <v>161.99999999999991</v>
      </c>
      <c r="L31" s="34">
        <f t="shared" si="2"/>
        <v>3</v>
      </c>
      <c r="M31" s="34">
        <f t="shared" ca="1" si="3"/>
        <v>831</v>
      </c>
      <c r="N31" s="34">
        <f t="shared" ca="1" si="7"/>
        <v>196.99999999999994</v>
      </c>
      <c r="O31" s="34">
        <f t="shared" si="8"/>
        <v>500</v>
      </c>
      <c r="P31" s="37">
        <f t="shared" si="9"/>
        <v>52.318172546220183</v>
      </c>
      <c r="Q31" s="34">
        <f t="shared" si="10"/>
        <v>32399.999999999982</v>
      </c>
      <c r="R31" s="34">
        <f t="shared" si="11"/>
        <v>32899.999999999985</v>
      </c>
      <c r="S31" s="37">
        <f t="shared" si="12"/>
        <v>32452.318172546202</v>
      </c>
    </row>
    <row r="32" spans="1:19" x14ac:dyDescent="0.2">
      <c r="A32" s="47">
        <v>41038</v>
      </c>
      <c r="B32" s="36">
        <v>1312</v>
      </c>
      <c r="C32" s="55"/>
      <c r="D32" s="36">
        <v>1.2</v>
      </c>
      <c r="E32" s="36">
        <v>1325</v>
      </c>
      <c r="F32" s="48">
        <f t="shared" si="4"/>
        <v>0.55902777777777779</v>
      </c>
      <c r="G32" s="36">
        <v>1328</v>
      </c>
      <c r="H32" s="49">
        <f t="shared" si="5"/>
        <v>0.56111111111111112</v>
      </c>
      <c r="I32" s="49" t="str">
        <f t="shared" si="0"/>
        <v/>
      </c>
      <c r="J32" s="34">
        <f t="shared" si="1"/>
        <v>5.9999999999999787</v>
      </c>
      <c r="K32" s="34">
        <f t="shared" si="6"/>
        <v>2.9999999999999893</v>
      </c>
      <c r="L32" s="34">
        <f t="shared" si="2"/>
        <v>1</v>
      </c>
      <c r="M32" s="34">
        <f t="shared" ca="1" si="3"/>
        <v>1312</v>
      </c>
      <c r="N32" s="34" t="str">
        <f t="shared" si="7"/>
        <v/>
      </c>
      <c r="O32" s="34">
        <f t="shared" si="8"/>
        <v>603.59999999999786</v>
      </c>
      <c r="P32" s="37">
        <f t="shared" si="9"/>
        <v>233.15112785131498</v>
      </c>
      <c r="Q32" s="34">
        <f t="shared" si="10"/>
        <v>3.5999999999999872</v>
      </c>
      <c r="R32" s="34">
        <f t="shared" si="11"/>
        <v>607.19999999999789</v>
      </c>
      <c r="S32" s="37">
        <f t="shared" si="12"/>
        <v>236.75112785131498</v>
      </c>
    </row>
    <row r="33" spans="1:19" x14ac:dyDescent="0.2">
      <c r="A33" s="47"/>
      <c r="B33" s="36"/>
      <c r="C33" s="55"/>
      <c r="D33" s="36">
        <v>200</v>
      </c>
      <c r="E33" s="36">
        <v>1334</v>
      </c>
      <c r="F33" s="48">
        <f t="shared" si="4"/>
        <v>0.56527777777777777</v>
      </c>
      <c r="G33" s="36">
        <v>1615</v>
      </c>
      <c r="H33" s="49">
        <f t="shared" si="5"/>
        <v>0.67708333333333337</v>
      </c>
      <c r="I33" s="49">
        <f t="shared" si="0"/>
        <v>0.68055555555555558</v>
      </c>
      <c r="J33" s="34" t="str">
        <f t="shared" si="1"/>
        <v/>
      </c>
      <c r="K33" s="34">
        <f t="shared" si="6"/>
        <v>161.00000000000006</v>
      </c>
      <c r="L33" s="34">
        <f t="shared" si="2"/>
        <v>2</v>
      </c>
      <c r="M33" s="34">
        <f t="shared" ca="1" si="3"/>
        <v>1312</v>
      </c>
      <c r="N33" s="34">
        <f t="shared" ca="1" si="7"/>
        <v>188.00000000000014</v>
      </c>
      <c r="O33" s="34">
        <f t="shared" si="8"/>
        <v>500</v>
      </c>
      <c r="P33" s="37">
        <f t="shared" si="9"/>
        <v>52.318172546220183</v>
      </c>
      <c r="Q33" s="34">
        <f t="shared" si="10"/>
        <v>32200.000000000011</v>
      </c>
      <c r="R33" s="34">
        <f t="shared" si="11"/>
        <v>32700.000000000011</v>
      </c>
      <c r="S33" s="37">
        <f t="shared" si="12"/>
        <v>32252.318172546231</v>
      </c>
    </row>
    <row r="34" spans="1:19" x14ac:dyDescent="0.2">
      <c r="A34" s="47">
        <v>41039</v>
      </c>
      <c r="B34" s="36">
        <v>820</v>
      </c>
      <c r="C34" s="55">
        <v>4</v>
      </c>
      <c r="D34" s="36">
        <v>0.01</v>
      </c>
      <c r="E34" s="36">
        <v>1011</v>
      </c>
      <c r="F34" s="48">
        <f t="shared" si="4"/>
        <v>0.42430555555555555</v>
      </c>
      <c r="G34" s="36">
        <v>1014</v>
      </c>
      <c r="H34" s="49">
        <f t="shared" si="5"/>
        <v>0.42638888888888887</v>
      </c>
      <c r="I34" s="49" t="str">
        <f t="shared" si="0"/>
        <v/>
      </c>
      <c r="J34" s="34">
        <f t="shared" si="1"/>
        <v>14.999999999999947</v>
      </c>
      <c r="K34" s="34">
        <f t="shared" si="6"/>
        <v>2.9999999999999893</v>
      </c>
      <c r="L34" s="34">
        <f t="shared" si="2"/>
        <v>1</v>
      </c>
      <c r="M34" s="34">
        <f t="shared" ca="1" si="3"/>
        <v>820</v>
      </c>
      <c r="N34" s="34" t="str">
        <f t="shared" si="7"/>
        <v/>
      </c>
      <c r="O34" s="34">
        <f t="shared" si="8"/>
        <v>750.07499999999732</v>
      </c>
      <c r="P34" s="37">
        <f t="shared" si="9"/>
        <v>162.84591248247162</v>
      </c>
      <c r="Q34" s="34">
        <f t="shared" si="10"/>
        <v>2.9999999999999895E-2</v>
      </c>
      <c r="R34" s="34">
        <f t="shared" si="11"/>
        <v>750.10499999999729</v>
      </c>
      <c r="S34" s="37">
        <f t="shared" si="12"/>
        <v>162.87591248247162</v>
      </c>
    </row>
    <row r="35" spans="1:19" x14ac:dyDescent="0.2">
      <c r="A35" s="50"/>
      <c r="B35" s="36"/>
      <c r="C35" s="55"/>
      <c r="D35" s="36">
        <v>100</v>
      </c>
      <c r="E35" s="36">
        <v>1029</v>
      </c>
      <c r="F35" s="48">
        <f t="shared" si="4"/>
        <v>0.4368055555555555</v>
      </c>
      <c r="G35" s="36">
        <v>1136</v>
      </c>
      <c r="H35" s="49">
        <f t="shared" si="5"/>
        <v>0.48333333333333334</v>
      </c>
      <c r="I35" s="49" t="str">
        <f t="shared" si="0"/>
        <v/>
      </c>
      <c r="J35" s="34">
        <f t="shared" si="1"/>
        <v>3.9999999999999858</v>
      </c>
      <c r="K35" s="34">
        <f t="shared" si="6"/>
        <v>67.000000000000085</v>
      </c>
      <c r="L35" s="34">
        <f t="shared" si="2"/>
        <v>2</v>
      </c>
      <c r="M35" s="34">
        <f t="shared" ca="1" si="3"/>
        <v>820</v>
      </c>
      <c r="N35" s="34" t="str">
        <f t="shared" si="7"/>
        <v/>
      </c>
      <c r="O35" s="34">
        <f t="shared" si="8"/>
        <v>599.99999999999784</v>
      </c>
      <c r="P35" s="37">
        <f t="shared" si="9"/>
        <v>577.0780205183213</v>
      </c>
      <c r="Q35" s="34">
        <f t="shared" si="10"/>
        <v>6700.0000000000082</v>
      </c>
      <c r="R35" s="34">
        <f t="shared" si="11"/>
        <v>7300.0000000000064</v>
      </c>
      <c r="S35" s="37">
        <f t="shared" si="12"/>
        <v>7277.0780205183291</v>
      </c>
    </row>
    <row r="36" spans="1:19" x14ac:dyDescent="0.2">
      <c r="A36" s="47"/>
      <c r="B36" s="36"/>
      <c r="C36" s="55"/>
      <c r="D36" s="36">
        <v>200</v>
      </c>
      <c r="E36" s="36">
        <v>1140</v>
      </c>
      <c r="F36" s="48">
        <f t="shared" si="4"/>
        <v>0.4861111111111111</v>
      </c>
      <c r="G36" s="36">
        <v>1352</v>
      </c>
      <c r="H36" s="49">
        <f t="shared" si="5"/>
        <v>0.57777777777777783</v>
      </c>
      <c r="I36" s="49" t="str">
        <f t="shared" si="0"/>
        <v/>
      </c>
      <c r="J36" s="34">
        <f t="shared" si="1"/>
        <v>12.999999999999954</v>
      </c>
      <c r="K36" s="34">
        <f t="shared" si="6"/>
        <v>132.00000000000009</v>
      </c>
      <c r="L36" s="34">
        <f t="shared" si="2"/>
        <v>3</v>
      </c>
      <c r="M36" s="34">
        <f t="shared" ca="1" si="3"/>
        <v>820</v>
      </c>
      <c r="N36" s="34" t="str">
        <f t="shared" si="7"/>
        <v/>
      </c>
      <c r="O36" s="34">
        <f t="shared" si="8"/>
        <v>1364.9999999999952</v>
      </c>
      <c r="P36" s="37">
        <f t="shared" si="9"/>
        <v>824.50628186403196</v>
      </c>
      <c r="Q36" s="34">
        <f t="shared" si="10"/>
        <v>26400.000000000018</v>
      </c>
      <c r="R36" s="34">
        <f t="shared" si="11"/>
        <v>27765.000000000015</v>
      </c>
      <c r="S36" s="37">
        <f t="shared" si="12"/>
        <v>27224.506281864051</v>
      </c>
    </row>
    <row r="37" spans="1:19" x14ac:dyDescent="0.2">
      <c r="A37" s="47"/>
      <c r="B37" s="36"/>
      <c r="C37" s="55"/>
      <c r="D37" s="36">
        <v>10</v>
      </c>
      <c r="E37" s="36">
        <v>1405</v>
      </c>
      <c r="F37" s="48">
        <f t="shared" si="4"/>
        <v>0.58680555555555558</v>
      </c>
      <c r="G37" s="36">
        <v>1415</v>
      </c>
      <c r="H37" s="49">
        <f t="shared" si="5"/>
        <v>0.59375</v>
      </c>
      <c r="I37" s="49" t="str">
        <f t="shared" si="0"/>
        <v/>
      </c>
      <c r="J37" s="34">
        <f t="shared" si="1"/>
        <v>8.999999999999968</v>
      </c>
      <c r="K37" s="34">
        <f t="shared" si="6"/>
        <v>9.9999999999999645</v>
      </c>
      <c r="L37" s="34">
        <f t="shared" si="2"/>
        <v>4</v>
      </c>
      <c r="M37" s="34">
        <f t="shared" ca="1" si="3"/>
        <v>820</v>
      </c>
      <c r="N37" s="34" t="str">
        <f t="shared" si="7"/>
        <v/>
      </c>
      <c r="O37" s="34">
        <f t="shared" si="8"/>
        <v>944.99999999999659</v>
      </c>
      <c r="P37" s="37">
        <f t="shared" si="9"/>
        <v>570.81204129048365</v>
      </c>
      <c r="Q37" s="34">
        <f t="shared" si="10"/>
        <v>99.999999999999645</v>
      </c>
      <c r="R37" s="34">
        <f t="shared" si="11"/>
        <v>1044.9999999999961</v>
      </c>
      <c r="S37" s="37">
        <f t="shared" si="12"/>
        <v>670.81204129048331</v>
      </c>
    </row>
    <row r="38" spans="1:19" x14ac:dyDescent="0.2">
      <c r="A38" s="47"/>
      <c r="B38" s="36"/>
      <c r="C38" s="55"/>
      <c r="D38" s="36">
        <v>200</v>
      </c>
      <c r="E38" s="36">
        <v>1424</v>
      </c>
      <c r="F38" s="48">
        <f t="shared" si="4"/>
        <v>0.6</v>
      </c>
      <c r="G38" s="36">
        <v>1502</v>
      </c>
      <c r="H38" s="49">
        <f t="shared" si="5"/>
        <v>0.62638888888888888</v>
      </c>
      <c r="I38" s="49">
        <f t="shared" si="0"/>
        <v>0.62986111111111109</v>
      </c>
      <c r="J38" s="34" t="str">
        <f t="shared" si="1"/>
        <v/>
      </c>
      <c r="K38" s="34">
        <f t="shared" si="6"/>
        <v>38.000000000000028</v>
      </c>
      <c r="L38" s="34">
        <f t="shared" si="2"/>
        <v>5</v>
      </c>
      <c r="M38" s="34">
        <f t="shared" ca="1" si="3"/>
        <v>820</v>
      </c>
      <c r="N38" s="34">
        <f t="shared" ca="1" si="7"/>
        <v>406.99999999999989</v>
      </c>
      <c r="O38" s="34">
        <f t="shared" si="8"/>
        <v>500</v>
      </c>
      <c r="P38" s="37">
        <f t="shared" si="9"/>
        <v>52.318172546220183</v>
      </c>
      <c r="Q38" s="34">
        <f t="shared" si="10"/>
        <v>7600.0000000000055</v>
      </c>
      <c r="R38" s="34">
        <f t="shared" si="11"/>
        <v>8100.0000000000055</v>
      </c>
      <c r="S38" s="37">
        <f t="shared" si="12"/>
        <v>7652.3181725462255</v>
      </c>
    </row>
    <row r="39" spans="1:19" x14ac:dyDescent="0.2">
      <c r="A39" s="47">
        <v>41051</v>
      </c>
      <c r="B39" s="36">
        <v>1305</v>
      </c>
      <c r="C39" s="55">
        <v>4</v>
      </c>
      <c r="D39" s="36">
        <v>0.01</v>
      </c>
      <c r="E39" s="36">
        <v>1324</v>
      </c>
      <c r="F39" s="48">
        <f t="shared" si="4"/>
        <v>0.55833333333333335</v>
      </c>
      <c r="G39" s="36">
        <v>1328</v>
      </c>
      <c r="H39" s="49">
        <f t="shared" si="5"/>
        <v>0.56111111111111112</v>
      </c>
      <c r="I39" s="49" t="str">
        <f t="shared" si="0"/>
        <v/>
      </c>
      <c r="J39" s="34">
        <f t="shared" si="1"/>
        <v>11.999999999999957</v>
      </c>
      <c r="K39" s="34">
        <f t="shared" si="6"/>
        <v>3.9999999999999858</v>
      </c>
      <c r="L39" s="34">
        <f t="shared" si="2"/>
        <v>1</v>
      </c>
      <c r="M39" s="34">
        <f t="shared" ca="1" si="3"/>
        <v>1305</v>
      </c>
      <c r="N39" s="34" t="str">
        <f t="shared" si="7"/>
        <v/>
      </c>
      <c r="O39" s="34">
        <f t="shared" si="8"/>
        <v>600.0599999999979</v>
      </c>
      <c r="P39" s="37">
        <f t="shared" si="9"/>
        <v>130.27672998597731</v>
      </c>
      <c r="Q39" s="34">
        <f t="shared" si="10"/>
        <v>3.9999999999999862E-2</v>
      </c>
      <c r="R39" s="34">
        <f t="shared" si="11"/>
        <v>600.09999999999786</v>
      </c>
      <c r="S39" s="37">
        <f t="shared" si="12"/>
        <v>130.3167299859773</v>
      </c>
    </row>
    <row r="40" spans="1:19" x14ac:dyDescent="0.2">
      <c r="A40" s="47"/>
      <c r="B40" s="36"/>
      <c r="C40" s="55"/>
      <c r="D40" s="36">
        <v>100</v>
      </c>
      <c r="E40" s="36">
        <v>1340</v>
      </c>
      <c r="F40" s="48">
        <f t="shared" si="4"/>
        <v>0.56944444444444442</v>
      </c>
      <c r="G40" s="36">
        <v>1342</v>
      </c>
      <c r="H40" s="49">
        <f t="shared" si="5"/>
        <v>0.5708333333333333</v>
      </c>
      <c r="I40" s="49" t="str">
        <f t="shared" si="0"/>
        <v/>
      </c>
      <c r="J40" s="34">
        <f t="shared" si="1"/>
        <v>4.9999999999999822</v>
      </c>
      <c r="K40" s="34">
        <f t="shared" si="6"/>
        <v>1.9999999999999929</v>
      </c>
      <c r="L40" s="34">
        <f t="shared" si="2"/>
        <v>2</v>
      </c>
      <c r="M40" s="34">
        <f t="shared" ca="1" si="3"/>
        <v>1305</v>
      </c>
      <c r="N40" s="34" t="str">
        <f t="shared" si="7"/>
        <v/>
      </c>
      <c r="O40" s="34">
        <f t="shared" si="8"/>
        <v>749.99999999999739</v>
      </c>
      <c r="P40" s="37">
        <f t="shared" si="9"/>
        <v>721.34752564790165</v>
      </c>
      <c r="Q40" s="34">
        <f t="shared" si="10"/>
        <v>199.99999999999929</v>
      </c>
      <c r="R40" s="34">
        <f t="shared" si="11"/>
        <v>949.9999999999967</v>
      </c>
      <c r="S40" s="37">
        <f t="shared" si="12"/>
        <v>921.34752564790097</v>
      </c>
    </row>
    <row r="41" spans="1:19" x14ac:dyDescent="0.2">
      <c r="A41" s="47"/>
      <c r="B41" s="36"/>
      <c r="C41" s="55"/>
      <c r="D41" s="36">
        <v>200</v>
      </c>
      <c r="E41" s="36">
        <v>1347</v>
      </c>
      <c r="F41" s="48">
        <f t="shared" si="4"/>
        <v>0.57430555555555551</v>
      </c>
      <c r="G41" s="36">
        <v>1459</v>
      </c>
      <c r="H41" s="49">
        <f t="shared" si="5"/>
        <v>0.62430555555555556</v>
      </c>
      <c r="I41" s="49">
        <f t="shared" si="0"/>
        <v>0.62777777777777777</v>
      </c>
      <c r="J41" s="34" t="str">
        <f t="shared" si="1"/>
        <v/>
      </c>
      <c r="K41" s="34">
        <f t="shared" si="6"/>
        <v>72.000000000000057</v>
      </c>
      <c r="L41" s="34">
        <f t="shared" si="2"/>
        <v>3</v>
      </c>
      <c r="M41" s="34">
        <f t="shared" ca="1" si="3"/>
        <v>1305</v>
      </c>
      <c r="N41" s="34">
        <f t="shared" ca="1" si="7"/>
        <v>118.9999999999999</v>
      </c>
      <c r="O41" s="34">
        <f t="shared" si="8"/>
        <v>500</v>
      </c>
      <c r="P41" s="37">
        <f t="shared" si="9"/>
        <v>52.318172546220183</v>
      </c>
      <c r="Q41" s="34">
        <f t="shared" si="10"/>
        <v>14400.000000000011</v>
      </c>
      <c r="R41" s="34">
        <f t="shared" si="11"/>
        <v>14900.000000000011</v>
      </c>
      <c r="S41" s="37">
        <f t="shared" si="12"/>
        <v>14452.318172546231</v>
      </c>
    </row>
    <row r="42" spans="1:19" x14ac:dyDescent="0.2">
      <c r="A42" s="47">
        <v>41051</v>
      </c>
      <c r="B42" s="36">
        <v>1510</v>
      </c>
      <c r="C42" s="55"/>
      <c r="D42" s="36">
        <v>100</v>
      </c>
      <c r="E42" s="36">
        <v>1527</v>
      </c>
      <c r="F42" s="48">
        <f t="shared" si="4"/>
        <v>0.64374999999999993</v>
      </c>
      <c r="G42" s="36">
        <v>1543</v>
      </c>
      <c r="H42" s="49">
        <f t="shared" si="5"/>
        <v>0.65486111111111112</v>
      </c>
      <c r="I42" s="49">
        <f t="shared" si="0"/>
        <v>0.65833333333333333</v>
      </c>
      <c r="J42" s="34" t="str">
        <f t="shared" si="1"/>
        <v/>
      </c>
      <c r="K42" s="34">
        <f t="shared" si="6"/>
        <v>16.000000000000103</v>
      </c>
      <c r="L42" s="34">
        <f t="shared" si="2"/>
        <v>1</v>
      </c>
      <c r="M42" s="34">
        <f t="shared" ca="1" si="3"/>
        <v>1510</v>
      </c>
      <c r="N42" s="34">
        <f t="shared" ca="1" si="7"/>
        <v>38.000000000000028</v>
      </c>
      <c r="O42" s="34">
        <f t="shared" si="8"/>
        <v>250</v>
      </c>
      <c r="P42" s="37">
        <f t="shared" si="9"/>
        <v>27.143420404993254</v>
      </c>
      <c r="Q42" s="34">
        <f t="shared" si="10"/>
        <v>1600.0000000000102</v>
      </c>
      <c r="R42" s="34">
        <f t="shared" si="11"/>
        <v>1850.0000000000102</v>
      </c>
      <c r="S42" s="37">
        <f t="shared" si="12"/>
        <v>1627.1434204050036</v>
      </c>
    </row>
    <row r="43" spans="1:19" x14ac:dyDescent="0.2">
      <c r="A43" s="47">
        <v>41054</v>
      </c>
      <c r="B43" s="36">
        <v>849</v>
      </c>
      <c r="C43" s="55">
        <v>4</v>
      </c>
      <c r="D43" s="36">
        <v>0.01</v>
      </c>
      <c r="E43" s="36">
        <v>905</v>
      </c>
      <c r="F43" s="48">
        <f t="shared" si="4"/>
        <v>0.37847222222222227</v>
      </c>
      <c r="G43" s="36">
        <v>908</v>
      </c>
      <c r="H43" s="49">
        <f t="shared" si="5"/>
        <v>0.38055555555555554</v>
      </c>
      <c r="I43" s="49" t="str">
        <f t="shared" si="0"/>
        <v/>
      </c>
      <c r="J43" s="34">
        <f t="shared" si="1"/>
        <v>10.000000000000044</v>
      </c>
      <c r="K43" s="34">
        <f t="shared" si="6"/>
        <v>2.9999999999999094</v>
      </c>
      <c r="L43" s="34">
        <f t="shared" si="2"/>
        <v>1</v>
      </c>
      <c r="M43" s="34">
        <f t="shared" ca="1" si="3"/>
        <v>849</v>
      </c>
      <c r="N43" s="34" t="str">
        <f t="shared" si="7"/>
        <v/>
      </c>
      <c r="O43" s="34">
        <f t="shared" si="8"/>
        <v>50.050000000000225</v>
      </c>
      <c r="P43" s="37">
        <f t="shared" si="9"/>
        <v>14.462215389560274</v>
      </c>
      <c r="Q43" s="34">
        <f t="shared" si="10"/>
        <v>2.9999999999999093E-2</v>
      </c>
      <c r="R43" s="34">
        <f t="shared" si="11"/>
        <v>50.080000000000226</v>
      </c>
      <c r="S43" s="37">
        <f t="shared" si="12"/>
        <v>14.492215389560274</v>
      </c>
    </row>
    <row r="44" spans="1:19" x14ac:dyDescent="0.2">
      <c r="A44" s="47"/>
      <c r="B44" s="36"/>
      <c r="C44" s="55"/>
      <c r="D44" s="36">
        <v>10</v>
      </c>
      <c r="E44" s="36">
        <v>918</v>
      </c>
      <c r="F44" s="48">
        <f t="shared" si="4"/>
        <v>0.38750000000000001</v>
      </c>
      <c r="G44" s="36">
        <v>919</v>
      </c>
      <c r="H44" s="49">
        <f t="shared" si="5"/>
        <v>0.38819444444444445</v>
      </c>
      <c r="I44" s="49" t="str">
        <f t="shared" si="0"/>
        <v/>
      </c>
      <c r="J44" s="34">
        <f t="shared" si="1"/>
        <v>7.9999999999999716</v>
      </c>
      <c r="K44" s="34">
        <f t="shared" si="6"/>
        <v>0.99999999999999645</v>
      </c>
      <c r="L44" s="34">
        <f t="shared" si="2"/>
        <v>2</v>
      </c>
      <c r="M44" s="34">
        <f t="shared" ca="1" si="3"/>
        <v>849</v>
      </c>
      <c r="N44" s="34" t="str">
        <f t="shared" si="7"/>
        <v/>
      </c>
      <c r="O44" s="34">
        <f t="shared" si="8"/>
        <v>839.99999999999704</v>
      </c>
      <c r="P44" s="37">
        <f t="shared" si="9"/>
        <v>507.38848114709651</v>
      </c>
      <c r="Q44" s="34">
        <f t="shared" si="10"/>
        <v>9.9999999999999645</v>
      </c>
      <c r="R44" s="34">
        <f t="shared" si="11"/>
        <v>849.99999999999704</v>
      </c>
      <c r="S44" s="37">
        <f t="shared" si="12"/>
        <v>517.38848114709651</v>
      </c>
    </row>
    <row r="45" spans="1:19" x14ac:dyDescent="0.2">
      <c r="A45" s="47"/>
      <c r="B45" s="36"/>
      <c r="C45" s="55"/>
      <c r="D45" s="36">
        <v>200</v>
      </c>
      <c r="E45" s="36">
        <v>927</v>
      </c>
      <c r="F45" s="48">
        <f t="shared" si="4"/>
        <v>0.39374999999999999</v>
      </c>
      <c r="G45" s="36">
        <v>1336</v>
      </c>
      <c r="H45" s="49">
        <f t="shared" si="5"/>
        <v>0.56666666666666665</v>
      </c>
      <c r="I45" s="49">
        <f t="shared" si="0"/>
        <v>0.57013888888888886</v>
      </c>
      <c r="J45" s="34" t="str">
        <f t="shared" si="1"/>
        <v/>
      </c>
      <c r="K45" s="34">
        <f t="shared" si="6"/>
        <v>249</v>
      </c>
      <c r="L45" s="34">
        <f t="shared" si="2"/>
        <v>3</v>
      </c>
      <c r="M45" s="34">
        <f t="shared" ca="1" si="3"/>
        <v>849</v>
      </c>
      <c r="N45" s="34">
        <f t="shared" ca="1" si="7"/>
        <v>292</v>
      </c>
      <c r="O45" s="34">
        <f t="shared" si="8"/>
        <v>500</v>
      </c>
      <c r="P45" s="37">
        <f t="shared" si="9"/>
        <v>52.318172546220183</v>
      </c>
      <c r="Q45" s="34">
        <f t="shared" si="10"/>
        <v>49800</v>
      </c>
      <c r="R45" s="34">
        <f t="shared" si="11"/>
        <v>50300</v>
      </c>
      <c r="S45" s="37">
        <f t="shared" si="12"/>
        <v>49852.31817254622</v>
      </c>
    </row>
    <row r="46" spans="1:19" x14ac:dyDescent="0.2">
      <c r="A46" s="47">
        <v>41058</v>
      </c>
      <c r="B46" s="36">
        <v>851</v>
      </c>
      <c r="C46" s="55">
        <v>4</v>
      </c>
      <c r="D46" s="34">
        <v>0.01</v>
      </c>
      <c r="E46" s="36">
        <v>906</v>
      </c>
      <c r="F46" s="48">
        <f t="shared" si="4"/>
        <v>0.37916666666666665</v>
      </c>
      <c r="G46" s="34">
        <v>910</v>
      </c>
      <c r="H46" s="49">
        <f t="shared" si="5"/>
        <v>0.38194444444444442</v>
      </c>
      <c r="I46" s="49" t="str">
        <f t="shared" si="0"/>
        <v/>
      </c>
      <c r="J46" s="34">
        <f t="shared" si="1"/>
        <v>12.000000000000037</v>
      </c>
      <c r="K46" s="34">
        <f t="shared" si="6"/>
        <v>3.9999999999999858</v>
      </c>
      <c r="L46" s="34">
        <f t="shared" si="2"/>
        <v>1</v>
      </c>
      <c r="M46" s="34">
        <f t="shared" ca="1" si="3"/>
        <v>851</v>
      </c>
      <c r="N46" s="34" t="str">
        <f t="shared" si="7"/>
        <v/>
      </c>
      <c r="O46" s="34">
        <f t="shared" si="8"/>
        <v>60.060000000000187</v>
      </c>
      <c r="P46" s="37">
        <f t="shared" si="9"/>
        <v>17.354658467472305</v>
      </c>
      <c r="Q46" s="34">
        <f t="shared" si="10"/>
        <v>3.9999999999999862E-2</v>
      </c>
      <c r="R46" s="34">
        <f t="shared" si="11"/>
        <v>60.100000000000186</v>
      </c>
      <c r="S46" s="37">
        <f t="shared" si="12"/>
        <v>17.394658467472304</v>
      </c>
    </row>
    <row r="47" spans="1:19" x14ac:dyDescent="0.2">
      <c r="A47" s="47"/>
      <c r="B47" s="36"/>
      <c r="C47" s="55"/>
      <c r="D47" s="36">
        <v>10</v>
      </c>
      <c r="E47" s="36">
        <v>922</v>
      </c>
      <c r="F47" s="48">
        <f t="shared" si="4"/>
        <v>0.39027777777777778</v>
      </c>
      <c r="G47" s="36">
        <v>925</v>
      </c>
      <c r="H47" s="49">
        <f t="shared" si="5"/>
        <v>0.3923611111111111</v>
      </c>
      <c r="I47" s="49" t="str">
        <f t="shared" si="0"/>
        <v/>
      </c>
      <c r="J47" s="34">
        <f t="shared" si="1"/>
        <v>8.0000000000000515</v>
      </c>
      <c r="K47" s="34">
        <f t="shared" si="6"/>
        <v>2.9999999999999893</v>
      </c>
      <c r="L47" s="34">
        <f t="shared" si="2"/>
        <v>2</v>
      </c>
      <c r="M47" s="34">
        <f t="shared" ca="1" si="3"/>
        <v>851</v>
      </c>
      <c r="N47" s="34" t="str">
        <f t="shared" si="7"/>
        <v/>
      </c>
      <c r="O47" s="34">
        <f t="shared" si="8"/>
        <v>840.00000000000546</v>
      </c>
      <c r="P47" s="37">
        <f t="shared" si="9"/>
        <v>507.38848114710163</v>
      </c>
      <c r="Q47" s="34">
        <f t="shared" si="10"/>
        <v>29.999999999999893</v>
      </c>
      <c r="R47" s="34">
        <f t="shared" si="11"/>
        <v>870.00000000000534</v>
      </c>
      <c r="S47" s="37">
        <f t="shared" si="12"/>
        <v>537.38848114710152</v>
      </c>
    </row>
    <row r="48" spans="1:19" x14ac:dyDescent="0.2">
      <c r="A48" s="47"/>
      <c r="B48" s="36"/>
      <c r="C48" s="55"/>
      <c r="D48" s="36">
        <v>200</v>
      </c>
      <c r="E48" s="36">
        <v>933</v>
      </c>
      <c r="F48" s="48">
        <f t="shared" si="4"/>
        <v>0.3979166666666667</v>
      </c>
      <c r="G48" s="36">
        <v>1546</v>
      </c>
      <c r="H48" s="49">
        <f t="shared" si="5"/>
        <v>0.65694444444444444</v>
      </c>
      <c r="I48" s="49">
        <f t="shared" si="0"/>
        <v>0.66041666666666665</v>
      </c>
      <c r="J48" s="34" t="str">
        <f t="shared" si="1"/>
        <v/>
      </c>
      <c r="K48" s="34">
        <f t="shared" si="6"/>
        <v>372.99999999999994</v>
      </c>
      <c r="L48" s="34">
        <f t="shared" si="2"/>
        <v>3</v>
      </c>
      <c r="M48" s="34">
        <f t="shared" ca="1" si="3"/>
        <v>851</v>
      </c>
      <c r="N48" s="34">
        <f t="shared" ca="1" si="7"/>
        <v>420</v>
      </c>
      <c r="O48" s="34">
        <f t="shared" si="8"/>
        <v>500</v>
      </c>
      <c r="P48" s="37">
        <f t="shared" si="9"/>
        <v>52.318172546220183</v>
      </c>
      <c r="Q48" s="34">
        <f t="shared" si="10"/>
        <v>74599.999999999985</v>
      </c>
      <c r="R48" s="34">
        <f t="shared" si="11"/>
        <v>75099.999999999985</v>
      </c>
      <c r="S48" s="37">
        <f t="shared" si="12"/>
        <v>74652.318172546205</v>
      </c>
    </row>
    <row r="49" spans="1:19" x14ac:dyDescent="0.2">
      <c r="A49" s="47">
        <v>41064</v>
      </c>
      <c r="B49" s="36">
        <v>836</v>
      </c>
      <c r="C49" s="55">
        <v>4</v>
      </c>
      <c r="D49" s="36">
        <v>0.01</v>
      </c>
      <c r="E49" s="36">
        <v>854</v>
      </c>
      <c r="F49" s="48">
        <f t="shared" si="4"/>
        <v>0.37083333333333335</v>
      </c>
      <c r="G49" s="36">
        <v>857</v>
      </c>
      <c r="H49" s="49">
        <f t="shared" si="5"/>
        <v>0.37291666666666662</v>
      </c>
      <c r="I49" s="49" t="str">
        <f t="shared" si="0"/>
        <v/>
      </c>
      <c r="J49" s="34">
        <f t="shared" si="1"/>
        <v>11.000000000000041</v>
      </c>
      <c r="K49" s="34">
        <f t="shared" si="6"/>
        <v>2.9999999999999094</v>
      </c>
      <c r="L49" s="34">
        <f t="shared" si="2"/>
        <v>1</v>
      </c>
      <c r="M49" s="34">
        <f t="shared" ca="1" si="3"/>
        <v>836</v>
      </c>
      <c r="N49" s="34" t="str">
        <f t="shared" si="7"/>
        <v/>
      </c>
      <c r="O49" s="34">
        <f t="shared" si="8"/>
        <v>5.555000000000021</v>
      </c>
      <c r="P49" s="37">
        <f t="shared" si="9"/>
        <v>2.3647842885280972</v>
      </c>
      <c r="Q49" s="34">
        <f t="shared" si="10"/>
        <v>2.9999999999999093E-2</v>
      </c>
      <c r="R49" s="34">
        <f t="shared" si="11"/>
        <v>5.5850000000000204</v>
      </c>
      <c r="S49" s="37">
        <f t="shared" si="12"/>
        <v>2.3947842885280961</v>
      </c>
    </row>
    <row r="50" spans="1:19" x14ac:dyDescent="0.2">
      <c r="A50" s="47"/>
      <c r="B50" s="36"/>
      <c r="C50" s="55"/>
      <c r="D50" s="36">
        <v>1</v>
      </c>
      <c r="E50" s="36">
        <v>908</v>
      </c>
      <c r="F50" s="48">
        <f t="shared" si="4"/>
        <v>0.38055555555555554</v>
      </c>
      <c r="G50" s="36">
        <v>922</v>
      </c>
      <c r="H50" s="49">
        <f t="shared" si="5"/>
        <v>0.39027777777777778</v>
      </c>
      <c r="I50" s="49" t="str">
        <f t="shared" si="0"/>
        <v/>
      </c>
      <c r="J50" s="34">
        <f t="shared" si="1"/>
        <v>7.9999999999999716</v>
      </c>
      <c r="K50" s="34">
        <f t="shared" si="6"/>
        <v>14.00000000000003</v>
      </c>
      <c r="L50" s="34">
        <f t="shared" si="2"/>
        <v>2</v>
      </c>
      <c r="M50" s="34">
        <f t="shared" ca="1" si="3"/>
        <v>836</v>
      </c>
      <c r="N50" s="34" t="str">
        <f t="shared" si="7"/>
        <v/>
      </c>
      <c r="O50" s="34">
        <f t="shared" si="8"/>
        <v>403.99999999999858</v>
      </c>
      <c r="P50" s="37">
        <f t="shared" si="9"/>
        <v>171.98065180534121</v>
      </c>
      <c r="Q50" s="34">
        <f t="shared" si="10"/>
        <v>14.00000000000003</v>
      </c>
      <c r="R50" s="34">
        <f t="shared" si="11"/>
        <v>417.99999999999864</v>
      </c>
      <c r="S50" s="37">
        <f t="shared" si="12"/>
        <v>185.98065180534124</v>
      </c>
    </row>
    <row r="51" spans="1:19" x14ac:dyDescent="0.2">
      <c r="A51" s="47"/>
      <c r="B51" s="36"/>
      <c r="C51" s="55"/>
      <c r="D51" s="36">
        <v>100</v>
      </c>
      <c r="E51" s="36">
        <v>930</v>
      </c>
      <c r="F51" s="48">
        <f t="shared" si="4"/>
        <v>0.39583333333333331</v>
      </c>
      <c r="G51" s="36">
        <v>932</v>
      </c>
      <c r="H51" s="49">
        <f t="shared" si="5"/>
        <v>0.3972222222222222</v>
      </c>
      <c r="I51" s="49" t="str">
        <f t="shared" si="0"/>
        <v/>
      </c>
      <c r="J51" s="34">
        <f t="shared" si="1"/>
        <v>3.9999999999999858</v>
      </c>
      <c r="K51" s="34">
        <f t="shared" si="6"/>
        <v>1.9999999999999929</v>
      </c>
      <c r="L51" s="34">
        <f t="shared" si="2"/>
        <v>3</v>
      </c>
      <c r="M51" s="34">
        <f t="shared" ca="1" si="3"/>
        <v>836</v>
      </c>
      <c r="N51" s="34" t="str">
        <f t="shared" si="7"/>
        <v/>
      </c>
      <c r="O51" s="34">
        <f t="shared" si="8"/>
        <v>599.99999999999784</v>
      </c>
      <c r="P51" s="37">
        <f t="shared" si="9"/>
        <v>577.0780205183213</v>
      </c>
      <c r="Q51" s="34">
        <f t="shared" si="10"/>
        <v>199.99999999999929</v>
      </c>
      <c r="R51" s="34">
        <f t="shared" si="11"/>
        <v>799.99999999999716</v>
      </c>
      <c r="S51" s="37">
        <f t="shared" si="12"/>
        <v>777.07802051832061</v>
      </c>
    </row>
    <row r="52" spans="1:19" x14ac:dyDescent="0.2">
      <c r="A52" s="47"/>
      <c r="B52" s="36"/>
      <c r="C52" s="55"/>
      <c r="D52" s="34">
        <v>200</v>
      </c>
      <c r="E52" s="36">
        <v>936</v>
      </c>
      <c r="F52" s="48">
        <f t="shared" si="4"/>
        <v>0.39999999999999997</v>
      </c>
      <c r="G52" s="36">
        <v>1045</v>
      </c>
      <c r="H52" s="49">
        <f t="shared" si="5"/>
        <v>0.44791666666666669</v>
      </c>
      <c r="I52" s="49">
        <f t="shared" si="0"/>
        <v>0.4513888888888889</v>
      </c>
      <c r="J52" s="34" t="str">
        <f t="shared" si="1"/>
        <v/>
      </c>
      <c r="K52" s="34">
        <f t="shared" si="6"/>
        <v>69.000000000000071</v>
      </c>
      <c r="L52" s="34">
        <f t="shared" si="2"/>
        <v>4</v>
      </c>
      <c r="M52" s="34">
        <f t="shared" ca="1" si="3"/>
        <v>836</v>
      </c>
      <c r="N52" s="34">
        <f t="shared" ca="1" si="7"/>
        <v>134</v>
      </c>
      <c r="O52" s="34">
        <f t="shared" si="8"/>
        <v>500</v>
      </c>
      <c r="P52" s="37">
        <f t="shared" si="9"/>
        <v>52.318172546220183</v>
      </c>
      <c r="Q52" s="34">
        <f t="shared" si="10"/>
        <v>13800.000000000015</v>
      </c>
      <c r="R52" s="34">
        <f t="shared" si="11"/>
        <v>14300.000000000015</v>
      </c>
      <c r="S52" s="37">
        <f t="shared" si="12"/>
        <v>13852.318172546235</v>
      </c>
    </row>
    <row r="53" spans="1:19" x14ac:dyDescent="0.2">
      <c r="A53" s="47">
        <v>41065</v>
      </c>
      <c r="B53" s="36">
        <v>838</v>
      </c>
      <c r="C53" s="55" t="s">
        <v>89</v>
      </c>
      <c r="D53" s="36">
        <v>0.02</v>
      </c>
      <c r="E53" s="36">
        <v>850</v>
      </c>
      <c r="F53" s="48">
        <f t="shared" si="4"/>
        <v>0.36805555555555558</v>
      </c>
      <c r="G53" s="36">
        <v>852</v>
      </c>
      <c r="H53" s="49">
        <f t="shared" si="5"/>
        <v>0.36944444444444446</v>
      </c>
      <c r="I53" s="49" t="str">
        <f t="shared" si="0"/>
        <v/>
      </c>
      <c r="J53" s="34">
        <f t="shared" si="1"/>
        <v>9.9999999999999645</v>
      </c>
      <c r="K53" s="34">
        <f t="shared" si="6"/>
        <v>1.9999999999999929</v>
      </c>
      <c r="L53" s="34">
        <f t="shared" si="2"/>
        <v>1</v>
      </c>
      <c r="M53" s="34">
        <f t="shared" ca="1" si="3"/>
        <v>838</v>
      </c>
      <c r="N53" s="34" t="str">
        <f t="shared" si="7"/>
        <v/>
      </c>
      <c r="O53" s="34">
        <f t="shared" si="8"/>
        <v>100.09999999999964</v>
      </c>
      <c r="P53" s="37">
        <f t="shared" si="9"/>
        <v>28.92422164065967</v>
      </c>
      <c r="Q53" s="34">
        <f t="shared" si="10"/>
        <v>3.9999999999999862E-2</v>
      </c>
      <c r="R53" s="34">
        <f t="shared" si="11"/>
        <v>100.13999999999965</v>
      </c>
      <c r="S53" s="37">
        <f t="shared" si="12"/>
        <v>28.96422164065967</v>
      </c>
    </row>
    <row r="54" spans="1:19" x14ac:dyDescent="0.2">
      <c r="A54" s="47"/>
      <c r="B54" s="36"/>
      <c r="C54" s="55"/>
      <c r="D54" s="36">
        <v>20</v>
      </c>
      <c r="E54" s="36">
        <v>902</v>
      </c>
      <c r="F54" s="48">
        <f t="shared" si="4"/>
        <v>0.37638888888888888</v>
      </c>
      <c r="G54" s="36">
        <v>905</v>
      </c>
      <c r="H54" s="49">
        <f t="shared" si="5"/>
        <v>0.37847222222222227</v>
      </c>
      <c r="I54" s="49" t="str">
        <f t="shared" si="0"/>
        <v/>
      </c>
      <c r="J54" s="34">
        <f t="shared" si="1"/>
        <v>4.9999999999999023</v>
      </c>
      <c r="K54" s="34">
        <f t="shared" si="6"/>
        <v>3.0000000000000693</v>
      </c>
      <c r="L54" s="34">
        <f t="shared" si="2"/>
        <v>2</v>
      </c>
      <c r="M54" s="34">
        <f t="shared" ca="1" si="3"/>
        <v>838</v>
      </c>
      <c r="N54" s="34" t="str">
        <f t="shared" si="7"/>
        <v/>
      </c>
      <c r="O54" s="34">
        <f t="shared" si="8"/>
        <v>549.9999999999892</v>
      </c>
      <c r="P54" s="37">
        <f t="shared" si="9"/>
        <v>390.8650413516927</v>
      </c>
      <c r="Q54" s="34">
        <f t="shared" si="10"/>
        <v>60.000000000001386</v>
      </c>
      <c r="R54" s="34">
        <f t="shared" si="11"/>
        <v>609.99999999999056</v>
      </c>
      <c r="S54" s="37">
        <f t="shared" si="12"/>
        <v>450.86504135169406</v>
      </c>
    </row>
    <row r="55" spans="1:19" x14ac:dyDescent="0.2">
      <c r="A55" s="47"/>
      <c r="B55" s="36"/>
      <c r="C55" s="55"/>
      <c r="D55" s="36">
        <v>200</v>
      </c>
      <c r="E55" s="36">
        <v>910</v>
      </c>
      <c r="F55" s="48">
        <f t="shared" si="4"/>
        <v>0.38194444444444442</v>
      </c>
      <c r="G55" s="36">
        <v>1007</v>
      </c>
      <c r="H55" s="49">
        <f t="shared" si="5"/>
        <v>0.42152777777777778</v>
      </c>
      <c r="I55" s="49">
        <f t="shared" si="0"/>
        <v>0.42499999999999999</v>
      </c>
      <c r="J55" s="34" t="str">
        <f t="shared" si="1"/>
        <v/>
      </c>
      <c r="K55" s="34">
        <f t="shared" si="6"/>
        <v>57.000000000000036</v>
      </c>
      <c r="L55" s="34">
        <f t="shared" si="2"/>
        <v>3</v>
      </c>
      <c r="M55" s="34">
        <f t="shared" ca="1" si="3"/>
        <v>838</v>
      </c>
      <c r="N55" s="34">
        <f t="shared" ca="1" si="7"/>
        <v>93.999999999999986</v>
      </c>
      <c r="O55" s="34">
        <f t="shared" si="8"/>
        <v>500</v>
      </c>
      <c r="P55" s="37">
        <f t="shared" si="9"/>
        <v>52.318172546220183</v>
      </c>
      <c r="Q55" s="34">
        <f t="shared" si="10"/>
        <v>11400.000000000007</v>
      </c>
      <c r="R55" s="34">
        <f t="shared" si="11"/>
        <v>11900.000000000007</v>
      </c>
      <c r="S55" s="37">
        <f t="shared" si="12"/>
        <v>11452.318172546227</v>
      </c>
    </row>
    <row r="56" spans="1:19" x14ac:dyDescent="0.2">
      <c r="A56" s="47">
        <v>41065</v>
      </c>
      <c r="B56" s="36">
        <v>1315</v>
      </c>
      <c r="C56" s="55"/>
      <c r="D56" s="36">
        <v>100</v>
      </c>
      <c r="E56" s="36">
        <v>1339</v>
      </c>
      <c r="F56" s="48">
        <f t="shared" si="4"/>
        <v>0.56874999999999998</v>
      </c>
      <c r="G56" s="36">
        <v>1342</v>
      </c>
      <c r="H56" s="49">
        <f t="shared" si="5"/>
        <v>0.5708333333333333</v>
      </c>
      <c r="I56" s="49" t="str">
        <f t="shared" si="0"/>
        <v/>
      </c>
      <c r="J56" s="34">
        <f t="shared" si="1"/>
        <v>4.0000000000001457</v>
      </c>
      <c r="K56" s="34">
        <f t="shared" si="6"/>
        <v>2.9999999999999893</v>
      </c>
      <c r="L56" s="34">
        <f t="shared" si="2"/>
        <v>1</v>
      </c>
      <c r="M56" s="34">
        <f t="shared" ca="1" si="3"/>
        <v>1315</v>
      </c>
      <c r="N56" s="34" t="str">
        <f t="shared" si="7"/>
        <v/>
      </c>
      <c r="O56" s="34">
        <f t="shared" si="8"/>
        <v>600.00000000002183</v>
      </c>
      <c r="P56" s="37">
        <f t="shared" si="9"/>
        <v>577.07802051834437</v>
      </c>
      <c r="Q56" s="34">
        <f t="shared" si="10"/>
        <v>299.99999999999892</v>
      </c>
      <c r="R56" s="34">
        <f t="shared" si="11"/>
        <v>900.00000000002069</v>
      </c>
      <c r="S56" s="37">
        <f t="shared" si="12"/>
        <v>877.07802051834324</v>
      </c>
    </row>
    <row r="57" spans="1:19" x14ac:dyDescent="0.2">
      <c r="A57" s="36"/>
      <c r="B57" s="36"/>
      <c r="C57" s="55"/>
      <c r="D57" s="36">
        <v>200</v>
      </c>
      <c r="E57" s="36">
        <v>1346</v>
      </c>
      <c r="F57" s="48">
        <f t="shared" si="4"/>
        <v>0.57361111111111118</v>
      </c>
      <c r="G57" s="36">
        <v>1524</v>
      </c>
      <c r="H57" s="49">
        <f t="shared" si="5"/>
        <v>0.64166666666666672</v>
      </c>
      <c r="I57" s="49">
        <f t="shared" si="0"/>
        <v>0.64513888888888893</v>
      </c>
      <c r="J57" s="34" t="str">
        <f t="shared" si="1"/>
        <v/>
      </c>
      <c r="K57" s="34">
        <f t="shared" si="6"/>
        <v>97.999999999999972</v>
      </c>
      <c r="L57" s="34">
        <f t="shared" si="2"/>
        <v>2</v>
      </c>
      <c r="M57" s="34">
        <f t="shared" ca="1" si="3"/>
        <v>1315</v>
      </c>
      <c r="N57" s="34">
        <f t="shared" ca="1" si="7"/>
        <v>134</v>
      </c>
      <c r="O57" s="34">
        <f t="shared" si="8"/>
        <v>500</v>
      </c>
      <c r="P57" s="37">
        <f t="shared" si="9"/>
        <v>52.318172546220183</v>
      </c>
      <c r="Q57" s="34">
        <f t="shared" si="10"/>
        <v>19599.999999999993</v>
      </c>
      <c r="R57" s="34">
        <f t="shared" si="11"/>
        <v>20099.999999999993</v>
      </c>
      <c r="S57" s="37">
        <f t="shared" si="12"/>
        <v>19652.318172546213</v>
      </c>
    </row>
    <row r="58" spans="1:19" x14ac:dyDescent="0.2">
      <c r="A58" s="47">
        <v>41067</v>
      </c>
      <c r="B58" s="36">
        <v>808</v>
      </c>
      <c r="C58" s="55">
        <v>6</v>
      </c>
      <c r="D58" s="36">
        <v>0.1</v>
      </c>
      <c r="E58" s="36">
        <v>822</v>
      </c>
      <c r="F58" s="48">
        <f t="shared" si="4"/>
        <v>0.34861111111111115</v>
      </c>
      <c r="G58" s="36">
        <v>824</v>
      </c>
      <c r="H58" s="49">
        <f t="shared" si="5"/>
        <v>0.35000000000000003</v>
      </c>
      <c r="I58" s="49" t="str">
        <f t="shared" si="0"/>
        <v/>
      </c>
      <c r="J58" s="34">
        <f t="shared" si="1"/>
        <v>10.999999999999961</v>
      </c>
      <c r="K58" s="34">
        <f t="shared" si="6"/>
        <v>1.9999999999999929</v>
      </c>
      <c r="L58" s="34">
        <f t="shared" si="2"/>
        <v>1</v>
      </c>
      <c r="M58" s="34">
        <f t="shared" ca="1" si="3"/>
        <v>808</v>
      </c>
      <c r="N58" s="34" t="str">
        <f t="shared" si="7"/>
        <v/>
      </c>
      <c r="O58" s="34">
        <f t="shared" si="8"/>
        <v>550.54999999999802</v>
      </c>
      <c r="P58" s="37">
        <f t="shared" si="9"/>
        <v>159.08229878492904</v>
      </c>
      <c r="Q58" s="34">
        <f t="shared" si="10"/>
        <v>0.19999999999999929</v>
      </c>
      <c r="R58" s="34">
        <f t="shared" si="11"/>
        <v>550.74999999999807</v>
      </c>
      <c r="S58" s="37">
        <f t="shared" si="12"/>
        <v>159.28229878492903</v>
      </c>
    </row>
    <row r="59" spans="1:19" x14ac:dyDescent="0.2">
      <c r="A59" s="47"/>
      <c r="C59" s="55"/>
      <c r="D59" s="36">
        <v>100</v>
      </c>
      <c r="E59" s="36">
        <v>835</v>
      </c>
      <c r="F59" s="48">
        <f t="shared" si="4"/>
        <v>0.3576388888888889</v>
      </c>
      <c r="G59" s="36">
        <v>837</v>
      </c>
      <c r="H59" s="49">
        <f t="shared" si="5"/>
        <v>0.35902777777777778</v>
      </c>
      <c r="I59" s="49" t="str">
        <f t="shared" si="0"/>
        <v/>
      </c>
      <c r="J59" s="34">
        <f t="shared" si="1"/>
        <v>3.9999999999999858</v>
      </c>
      <c r="K59" s="34">
        <f t="shared" si="6"/>
        <v>1.9999999999999929</v>
      </c>
      <c r="L59" s="34">
        <f t="shared" si="2"/>
        <v>2</v>
      </c>
      <c r="M59" s="34">
        <f t="shared" ca="1" si="3"/>
        <v>808</v>
      </c>
      <c r="N59" s="34" t="str">
        <f t="shared" si="7"/>
        <v/>
      </c>
      <c r="O59" s="34">
        <f t="shared" si="8"/>
        <v>599.99999999999784</v>
      </c>
      <c r="P59" s="37">
        <f t="shared" si="9"/>
        <v>577.0780205183213</v>
      </c>
      <c r="Q59" s="34">
        <f t="shared" si="10"/>
        <v>199.99999999999929</v>
      </c>
      <c r="R59" s="34">
        <f t="shared" si="11"/>
        <v>799.99999999999716</v>
      </c>
      <c r="S59" s="37">
        <f t="shared" si="12"/>
        <v>777.07802051832061</v>
      </c>
    </row>
    <row r="60" spans="1:19" x14ac:dyDescent="0.2">
      <c r="A60" s="36"/>
      <c r="B60" s="36"/>
      <c r="C60" s="55"/>
      <c r="D60" s="36">
        <v>200</v>
      </c>
      <c r="E60" s="36">
        <v>841</v>
      </c>
      <c r="F60" s="48">
        <f t="shared" si="4"/>
        <v>0.36180555555555555</v>
      </c>
      <c r="G60" s="36">
        <v>940</v>
      </c>
      <c r="H60" s="49">
        <f t="shared" si="5"/>
        <v>0.40277777777777773</v>
      </c>
      <c r="I60" s="49">
        <f t="shared" si="0"/>
        <v>0.40624999999999994</v>
      </c>
      <c r="J60" s="34" t="str">
        <f t="shared" si="1"/>
        <v/>
      </c>
      <c r="K60" s="34">
        <f t="shared" si="6"/>
        <v>58.99999999999995</v>
      </c>
      <c r="L60" s="34">
        <f t="shared" si="2"/>
        <v>3</v>
      </c>
      <c r="M60" s="34">
        <f t="shared" ca="1" si="3"/>
        <v>808</v>
      </c>
      <c r="N60" s="34">
        <f t="shared" ca="1" si="7"/>
        <v>96.999999999999972</v>
      </c>
      <c r="O60" s="34">
        <f t="shared" si="8"/>
        <v>500</v>
      </c>
      <c r="P60" s="37">
        <f t="shared" si="9"/>
        <v>52.318172546220183</v>
      </c>
      <c r="Q60" s="34">
        <f t="shared" si="10"/>
        <v>11799.999999999991</v>
      </c>
      <c r="R60" s="34">
        <f t="shared" si="11"/>
        <v>12299.999999999991</v>
      </c>
      <c r="S60" s="37">
        <f t="shared" si="12"/>
        <v>11852.318172546211</v>
      </c>
    </row>
    <row r="61" spans="1:19" x14ac:dyDescent="0.2">
      <c r="A61" s="47">
        <v>41075</v>
      </c>
      <c r="B61" s="36">
        <v>954</v>
      </c>
      <c r="C61" s="55">
        <v>4</v>
      </c>
      <c r="D61" s="36">
        <v>0.01</v>
      </c>
      <c r="E61" s="36">
        <v>1025</v>
      </c>
      <c r="F61" s="48">
        <f t="shared" si="4"/>
        <v>0.43402777777777773</v>
      </c>
      <c r="G61" s="36">
        <v>1031</v>
      </c>
      <c r="H61" s="49">
        <f t="shared" si="5"/>
        <v>0.4381944444444445</v>
      </c>
      <c r="I61" s="49" t="str">
        <f t="shared" si="0"/>
        <v/>
      </c>
      <c r="J61" s="34">
        <f t="shared" si="1"/>
        <v>16.99999999999994</v>
      </c>
      <c r="K61" s="34">
        <f t="shared" si="6"/>
        <v>6.0000000000001386</v>
      </c>
      <c r="L61" s="34">
        <f t="shared" si="2"/>
        <v>1</v>
      </c>
      <c r="M61" s="34">
        <f t="shared" ca="1" si="3"/>
        <v>954</v>
      </c>
      <c r="N61" s="34" t="str">
        <f t="shared" si="7"/>
        <v/>
      </c>
      <c r="O61" s="34">
        <f t="shared" si="8"/>
        <v>850.08499999999697</v>
      </c>
      <c r="P61" s="37">
        <f t="shared" si="9"/>
        <v>184.55870081346782</v>
      </c>
      <c r="Q61" s="34">
        <f t="shared" si="10"/>
        <v>6.0000000000001386E-2</v>
      </c>
      <c r="R61" s="34">
        <f t="shared" si="11"/>
        <v>850.14499999999691</v>
      </c>
      <c r="S61" s="37">
        <f t="shared" si="12"/>
        <v>184.61870081346783</v>
      </c>
    </row>
    <row r="62" spans="1:19" x14ac:dyDescent="0.2">
      <c r="A62" s="47"/>
      <c r="B62" s="36"/>
      <c r="C62" s="55"/>
      <c r="D62" s="36">
        <v>100</v>
      </c>
      <c r="E62" s="36">
        <v>1048</v>
      </c>
      <c r="F62" s="48">
        <f t="shared" si="4"/>
        <v>0.45</v>
      </c>
      <c r="G62" s="36">
        <v>1052</v>
      </c>
      <c r="H62" s="49">
        <f t="shared" si="5"/>
        <v>0.45277777777777778</v>
      </c>
      <c r="I62" s="49" t="str">
        <f t="shared" si="0"/>
        <v/>
      </c>
      <c r="J62" s="34">
        <f t="shared" si="1"/>
        <v>3.9999999999999858</v>
      </c>
      <c r="K62" s="34">
        <f t="shared" si="6"/>
        <v>3.9999999999999858</v>
      </c>
      <c r="L62" s="34">
        <f t="shared" si="2"/>
        <v>2</v>
      </c>
      <c r="M62" s="34">
        <f t="shared" ca="1" si="3"/>
        <v>954</v>
      </c>
      <c r="N62" s="34" t="str">
        <f t="shared" si="7"/>
        <v/>
      </c>
      <c r="O62" s="34">
        <f t="shared" si="8"/>
        <v>599.99999999999784</v>
      </c>
      <c r="P62" s="37">
        <f t="shared" si="9"/>
        <v>577.0780205183213</v>
      </c>
      <c r="Q62" s="34">
        <f t="shared" si="10"/>
        <v>399.99999999999858</v>
      </c>
      <c r="R62" s="34">
        <f t="shared" si="11"/>
        <v>999.99999999999636</v>
      </c>
      <c r="S62" s="37">
        <f t="shared" si="12"/>
        <v>977.07802051831982</v>
      </c>
    </row>
    <row r="63" spans="1:19" x14ac:dyDescent="0.2">
      <c r="A63" s="47"/>
      <c r="B63" s="36"/>
      <c r="C63" s="55"/>
      <c r="D63" s="36">
        <v>200</v>
      </c>
      <c r="E63" s="36">
        <v>1056</v>
      </c>
      <c r="F63" s="48">
        <f t="shared" si="4"/>
        <v>0.45555555555555555</v>
      </c>
      <c r="G63" s="36">
        <v>1234</v>
      </c>
      <c r="H63" s="49">
        <f t="shared" si="5"/>
        <v>0.52361111111111114</v>
      </c>
      <c r="I63" s="49">
        <f t="shared" si="0"/>
        <v>0.52708333333333335</v>
      </c>
      <c r="J63" s="34" t="str">
        <f t="shared" si="1"/>
        <v/>
      </c>
      <c r="K63" s="34">
        <f t="shared" si="6"/>
        <v>98.000000000000057</v>
      </c>
      <c r="L63" s="34">
        <f t="shared" si="2"/>
        <v>3</v>
      </c>
      <c r="M63" s="34">
        <f t="shared" ca="1" si="3"/>
        <v>954</v>
      </c>
      <c r="N63" s="34">
        <f t="shared" ca="1" si="7"/>
        <v>164.99999999999997</v>
      </c>
      <c r="O63" s="34">
        <f t="shared" si="8"/>
        <v>500</v>
      </c>
      <c r="P63" s="37">
        <f t="shared" si="9"/>
        <v>52.318172546220183</v>
      </c>
      <c r="Q63" s="34">
        <f t="shared" si="10"/>
        <v>19600.000000000011</v>
      </c>
      <c r="R63" s="34">
        <f t="shared" si="11"/>
        <v>20100.000000000011</v>
      </c>
      <c r="S63" s="37">
        <f t="shared" si="12"/>
        <v>19652.318172546231</v>
      </c>
    </row>
    <row r="64" spans="1:19" x14ac:dyDescent="0.2">
      <c r="A64" s="47">
        <v>41102</v>
      </c>
      <c r="B64" s="36">
        <v>1429</v>
      </c>
      <c r="C64" s="55">
        <v>2</v>
      </c>
      <c r="D64" s="36">
        <v>0.01</v>
      </c>
      <c r="E64" s="36">
        <v>1443</v>
      </c>
      <c r="F64" s="48">
        <f t="shared" si="4"/>
        <v>0.61319444444444449</v>
      </c>
      <c r="G64" s="36">
        <v>1446</v>
      </c>
      <c r="H64" s="49">
        <f t="shared" si="5"/>
        <v>0.61527777777777781</v>
      </c>
      <c r="I64" s="49">
        <f t="shared" si="0"/>
        <v>0.61875000000000002</v>
      </c>
      <c r="J64" s="34" t="str">
        <f t="shared" si="1"/>
        <v/>
      </c>
      <c r="K64" s="34">
        <f t="shared" si="6"/>
        <v>2.9999999999999893</v>
      </c>
      <c r="L64" s="34">
        <f t="shared" si="2"/>
        <v>1</v>
      </c>
      <c r="M64" s="34">
        <f t="shared" ca="1" si="3"/>
        <v>1429</v>
      </c>
      <c r="N64" s="34">
        <f t="shared" ca="1" si="7"/>
        <v>22.000000000000082</v>
      </c>
      <c r="O64" s="34">
        <f t="shared" si="8"/>
        <v>2.5000000000000001E-2</v>
      </c>
      <c r="P64" s="37">
        <f t="shared" si="9"/>
        <v>5.4281443780592247E-3</v>
      </c>
      <c r="Q64" s="34">
        <f t="shared" si="10"/>
        <v>2.9999999999999895E-2</v>
      </c>
      <c r="R64" s="34">
        <f t="shared" si="11"/>
        <v>5.4999999999999896E-2</v>
      </c>
      <c r="S64" s="37">
        <f t="shared" si="12"/>
        <v>3.542814437805912E-2</v>
      </c>
    </row>
    <row r="65" spans="1:19" x14ac:dyDescent="0.2">
      <c r="A65" s="47">
        <v>41110</v>
      </c>
      <c r="B65" s="36">
        <v>923</v>
      </c>
      <c r="C65" s="55">
        <v>2</v>
      </c>
      <c r="D65" s="36">
        <v>0.01</v>
      </c>
      <c r="E65" s="36">
        <v>936</v>
      </c>
      <c r="F65" s="48">
        <f t="shared" si="4"/>
        <v>0.39999999999999997</v>
      </c>
      <c r="G65" s="36">
        <v>938</v>
      </c>
      <c r="H65" s="49">
        <f t="shared" si="5"/>
        <v>0.40138888888888885</v>
      </c>
      <c r="I65" s="49" t="str">
        <f t="shared" si="0"/>
        <v/>
      </c>
      <c r="J65" s="34">
        <f t="shared" si="1"/>
        <v>20.000000000000089</v>
      </c>
      <c r="K65" s="34">
        <f t="shared" si="6"/>
        <v>1.9999999999999929</v>
      </c>
      <c r="L65" s="34">
        <f t="shared" si="2"/>
        <v>1</v>
      </c>
      <c r="M65" s="34">
        <f t="shared" ca="1" si="3"/>
        <v>923</v>
      </c>
      <c r="N65" s="34" t="str">
        <f t="shared" si="7"/>
        <v/>
      </c>
      <c r="O65" s="34">
        <f t="shared" si="8"/>
        <v>100.10000000000045</v>
      </c>
      <c r="P65" s="37">
        <f t="shared" si="9"/>
        <v>28.924430779120549</v>
      </c>
      <c r="Q65" s="34">
        <f t="shared" si="10"/>
        <v>1.9999999999999931E-2</v>
      </c>
      <c r="R65" s="34">
        <f t="shared" si="11"/>
        <v>100.12000000000045</v>
      </c>
      <c r="S65" s="37">
        <f t="shared" si="12"/>
        <v>28.944430779120548</v>
      </c>
    </row>
    <row r="66" spans="1:19" x14ac:dyDescent="0.2">
      <c r="A66" s="47"/>
      <c r="B66" s="36"/>
      <c r="C66" s="55"/>
      <c r="D66" s="36">
        <v>10</v>
      </c>
      <c r="E66" s="36">
        <v>958</v>
      </c>
      <c r="F66" s="48">
        <f t="shared" si="4"/>
        <v>0.4152777777777778</v>
      </c>
      <c r="G66" s="36">
        <v>1020</v>
      </c>
      <c r="H66" s="49">
        <f t="shared" si="5"/>
        <v>0.43055555555555558</v>
      </c>
      <c r="I66" s="49">
        <f t="shared" si="0"/>
        <v>0.43402777777777779</v>
      </c>
      <c r="J66" s="34" t="str">
        <f t="shared" si="1"/>
        <v/>
      </c>
      <c r="K66" s="34">
        <f t="shared" si="6"/>
        <v>22</v>
      </c>
      <c r="L66" s="34">
        <f t="shared" si="2"/>
        <v>2</v>
      </c>
      <c r="M66" s="34">
        <f t="shared" ca="1" si="3"/>
        <v>923</v>
      </c>
      <c r="N66" s="34">
        <f t="shared" ca="1" si="7"/>
        <v>62.000000000000021</v>
      </c>
      <c r="O66" s="34">
        <f t="shared" si="8"/>
        <v>25</v>
      </c>
      <c r="P66" s="37">
        <f t="shared" si="9"/>
        <v>3.1021051639523365</v>
      </c>
      <c r="Q66" s="34">
        <f t="shared" si="10"/>
        <v>220</v>
      </c>
      <c r="R66" s="34">
        <f t="shared" si="11"/>
        <v>245</v>
      </c>
      <c r="S66" s="37">
        <f t="shared" si="12"/>
        <v>223.10210516395233</v>
      </c>
    </row>
    <row r="67" spans="1:19" x14ac:dyDescent="0.2">
      <c r="A67" s="50">
        <v>41114</v>
      </c>
      <c r="B67" s="36">
        <v>958</v>
      </c>
      <c r="C67" s="55">
        <v>2</v>
      </c>
      <c r="D67" s="36">
        <v>0.01</v>
      </c>
      <c r="E67" s="36">
        <v>1013</v>
      </c>
      <c r="F67" s="48">
        <f t="shared" si="4"/>
        <v>0.42569444444444443</v>
      </c>
      <c r="G67" s="36">
        <v>1020</v>
      </c>
      <c r="H67" s="49">
        <f t="shared" si="5"/>
        <v>0.43055555555555558</v>
      </c>
      <c r="I67" s="49" t="str">
        <f t="shared" si="0"/>
        <v/>
      </c>
      <c r="J67" s="34">
        <f t="shared" si="1"/>
        <v>6.9999999999998952</v>
      </c>
      <c r="K67" s="34">
        <f t="shared" si="6"/>
        <v>7.0000000000000551</v>
      </c>
      <c r="L67" s="34">
        <f t="shared" si="2"/>
        <v>1</v>
      </c>
      <c r="M67" s="34">
        <f t="shared" ca="1" si="3"/>
        <v>958</v>
      </c>
      <c r="N67" s="34" t="str">
        <f t="shared" si="7"/>
        <v/>
      </c>
      <c r="O67" s="34">
        <f t="shared" si="8"/>
        <v>3.5349999999999473</v>
      </c>
      <c r="P67" s="37">
        <f t="shared" si="9"/>
        <v>1.5048627290633065</v>
      </c>
      <c r="Q67" s="34">
        <f t="shared" si="10"/>
        <v>7.0000000000000548E-2</v>
      </c>
      <c r="R67" s="34">
        <f t="shared" si="11"/>
        <v>3.604999999999948</v>
      </c>
      <c r="S67" s="37">
        <f t="shared" si="12"/>
        <v>1.574862729063307</v>
      </c>
    </row>
    <row r="68" spans="1:19" x14ac:dyDescent="0.2">
      <c r="A68" s="47"/>
      <c r="B68" s="36"/>
      <c r="C68" s="55"/>
      <c r="D68" s="36">
        <v>1</v>
      </c>
      <c r="E68" s="36">
        <v>1027</v>
      </c>
      <c r="F68" s="48">
        <f t="shared" si="4"/>
        <v>0.43541666666666662</v>
      </c>
      <c r="G68" s="36">
        <v>1031</v>
      </c>
      <c r="H68" s="49">
        <f t="shared" si="5"/>
        <v>0.4381944444444445</v>
      </c>
      <c r="I68" s="49" t="str">
        <f t="shared" si="0"/>
        <v/>
      </c>
      <c r="J68" s="34">
        <f t="shared" si="1"/>
        <v>5.9999999999999787</v>
      </c>
      <c r="K68" s="34">
        <f t="shared" si="6"/>
        <v>4.0000000000001457</v>
      </c>
      <c r="L68" s="34">
        <f t="shared" si="2"/>
        <v>2</v>
      </c>
      <c r="M68" s="34">
        <f t="shared" ca="1" si="3"/>
        <v>958</v>
      </c>
      <c r="N68" s="34" t="str">
        <f t="shared" si="7"/>
        <v/>
      </c>
      <c r="O68" s="34">
        <f t="shared" si="8"/>
        <v>32.999999999999886</v>
      </c>
      <c r="P68" s="37">
        <f t="shared" si="9"/>
        <v>23.451911189302532</v>
      </c>
      <c r="Q68" s="34">
        <f t="shared" si="10"/>
        <v>4.0000000000001457</v>
      </c>
      <c r="R68" s="34">
        <f t="shared" si="11"/>
        <v>37.000000000000028</v>
      </c>
      <c r="S68" s="37">
        <f t="shared" si="12"/>
        <v>27.451911189302677</v>
      </c>
    </row>
    <row r="69" spans="1:19" x14ac:dyDescent="0.2">
      <c r="A69" s="47"/>
      <c r="B69" s="36"/>
      <c r="C69" s="55"/>
      <c r="D69" s="36">
        <v>10</v>
      </c>
      <c r="E69" s="36">
        <v>1037</v>
      </c>
      <c r="F69" s="48">
        <f t="shared" si="4"/>
        <v>0.44236111111111115</v>
      </c>
      <c r="G69" s="36">
        <v>1048</v>
      </c>
      <c r="H69" s="49">
        <f t="shared" si="5"/>
        <v>0.45</v>
      </c>
      <c r="I69" s="49" t="str">
        <f t="shared" si="0"/>
        <v/>
      </c>
      <c r="J69" s="34">
        <f t="shared" si="1"/>
        <v>3.9999999999999858</v>
      </c>
      <c r="K69" s="34">
        <f t="shared" si="6"/>
        <v>10.999999999999961</v>
      </c>
      <c r="L69" s="34">
        <f t="shared" si="2"/>
        <v>3</v>
      </c>
      <c r="M69" s="34">
        <f t="shared" ca="1" si="3"/>
        <v>958</v>
      </c>
      <c r="N69" s="34" t="str">
        <f t="shared" si="7"/>
        <v/>
      </c>
      <c r="O69" s="34">
        <f t="shared" si="8"/>
        <v>99.999999999999645</v>
      </c>
      <c r="P69" s="37">
        <f t="shared" si="9"/>
        <v>86.561707136417652</v>
      </c>
      <c r="Q69" s="34">
        <f t="shared" si="10"/>
        <v>109.9999999999996</v>
      </c>
      <c r="R69" s="34">
        <f t="shared" si="11"/>
        <v>209.99999999999926</v>
      </c>
      <c r="S69" s="37">
        <f t="shared" si="12"/>
        <v>196.56170713641725</v>
      </c>
    </row>
    <row r="70" spans="1:19" x14ac:dyDescent="0.2">
      <c r="A70" s="47"/>
      <c r="B70" s="36"/>
      <c r="C70" s="55"/>
      <c r="D70" s="36">
        <v>40</v>
      </c>
      <c r="E70" s="36">
        <v>1052</v>
      </c>
      <c r="F70" s="48">
        <f t="shared" si="4"/>
        <v>0.45277777777777778</v>
      </c>
      <c r="G70" s="36">
        <v>1100</v>
      </c>
      <c r="H70" s="49">
        <f t="shared" si="5"/>
        <v>0.45833333333333331</v>
      </c>
      <c r="I70" s="49" t="str">
        <f t="shared" si="0"/>
        <v/>
      </c>
      <c r="J70" s="34">
        <f t="shared" si="1"/>
        <v>3.0000000000000693</v>
      </c>
      <c r="K70" s="34">
        <f t="shared" si="6"/>
        <v>7.9999999999999716</v>
      </c>
      <c r="L70" s="34">
        <f t="shared" si="2"/>
        <v>4</v>
      </c>
      <c r="M70" s="34">
        <f t="shared" ca="1" si="3"/>
        <v>958</v>
      </c>
      <c r="N70" s="34" t="str">
        <f t="shared" si="7"/>
        <v/>
      </c>
      <c r="O70" s="34">
        <f t="shared" si="8"/>
        <v>240.00000000000554</v>
      </c>
      <c r="P70" s="37">
        <f t="shared" si="9"/>
        <v>218.45741770458781</v>
      </c>
      <c r="Q70" s="34">
        <f t="shared" si="10"/>
        <v>319.99999999999886</v>
      </c>
      <c r="R70" s="34">
        <f t="shared" si="11"/>
        <v>560.00000000000443</v>
      </c>
      <c r="S70" s="37">
        <f t="shared" si="12"/>
        <v>538.45741770458665</v>
      </c>
    </row>
    <row r="71" spans="1:19" x14ac:dyDescent="0.2">
      <c r="A71" s="47"/>
      <c r="C71" s="55"/>
      <c r="D71" s="36">
        <v>120</v>
      </c>
      <c r="E71" s="36">
        <v>1103</v>
      </c>
      <c r="F71" s="48">
        <f t="shared" si="4"/>
        <v>0.4604166666666667</v>
      </c>
      <c r="G71" s="36">
        <v>1115</v>
      </c>
      <c r="H71" s="49">
        <f t="shared" si="5"/>
        <v>0.46875</v>
      </c>
      <c r="I71" s="49" t="str">
        <f t="shared" si="0"/>
        <v/>
      </c>
      <c r="J71" s="34">
        <f t="shared" si="1"/>
        <v>3.0000000000000693</v>
      </c>
      <c r="K71" s="34">
        <f t="shared" si="6"/>
        <v>11.999999999999957</v>
      </c>
      <c r="L71" s="34">
        <f t="shared" si="2"/>
        <v>5</v>
      </c>
      <c r="M71" s="34">
        <f t="shared" ca="1" si="3"/>
        <v>958</v>
      </c>
      <c r="N71" s="34" t="str">
        <f t="shared" si="7"/>
        <v/>
      </c>
      <c r="O71" s="34">
        <f t="shared" si="8"/>
        <v>480.00000000001108</v>
      </c>
      <c r="P71" s="37">
        <f t="shared" si="9"/>
        <v>469.82764841890889</v>
      </c>
      <c r="Q71" s="34">
        <f t="shared" si="10"/>
        <v>1439.999999999995</v>
      </c>
      <c r="R71" s="34">
        <f t="shared" si="11"/>
        <v>1920.0000000000061</v>
      </c>
      <c r="S71" s="37">
        <f t="shared" si="12"/>
        <v>1909.8276484189039</v>
      </c>
    </row>
    <row r="72" spans="1:19" x14ac:dyDescent="0.2">
      <c r="A72" s="47"/>
      <c r="B72" s="36"/>
      <c r="C72" s="55"/>
      <c r="D72" s="36">
        <v>200</v>
      </c>
      <c r="E72" s="36">
        <v>1118</v>
      </c>
      <c r="F72" s="48">
        <f t="shared" si="4"/>
        <v>0.47083333333333338</v>
      </c>
      <c r="G72" s="36">
        <v>1150</v>
      </c>
      <c r="H72" s="49">
        <f t="shared" si="5"/>
        <v>0.49305555555555558</v>
      </c>
      <c r="I72" s="49">
        <f t="shared" si="0"/>
        <v>0.49652777777777779</v>
      </c>
      <c r="J72" s="34" t="str">
        <f t="shared" si="1"/>
        <v/>
      </c>
      <c r="K72" s="34">
        <f t="shared" si="6"/>
        <v>31.999999999999964</v>
      </c>
      <c r="L72" s="34">
        <f t="shared" si="2"/>
        <v>6</v>
      </c>
      <c r="M72" s="34">
        <f t="shared" ca="1" si="3"/>
        <v>958</v>
      </c>
      <c r="N72" s="34">
        <f t="shared" ca="1" si="7"/>
        <v>116.99999999999999</v>
      </c>
      <c r="O72" s="34">
        <f t="shared" si="8"/>
        <v>500</v>
      </c>
      <c r="P72" s="37">
        <f t="shared" si="9"/>
        <v>52.318172546220183</v>
      </c>
      <c r="Q72" s="34">
        <f t="shared" si="10"/>
        <v>6399.9999999999927</v>
      </c>
      <c r="R72" s="34">
        <f t="shared" si="11"/>
        <v>6899.9999999999927</v>
      </c>
      <c r="S72" s="37">
        <f t="shared" si="12"/>
        <v>6452.3181725462127</v>
      </c>
    </row>
    <row r="73" spans="1:19" x14ac:dyDescent="0.2">
      <c r="A73" s="47">
        <v>41114</v>
      </c>
      <c r="B73" s="36">
        <v>1338</v>
      </c>
      <c r="C73" s="55"/>
      <c r="D73" s="36">
        <v>2</v>
      </c>
      <c r="E73" s="36">
        <v>1353</v>
      </c>
      <c r="F73" s="48">
        <f t="shared" si="4"/>
        <v>0.57847222222222217</v>
      </c>
      <c r="G73" s="36">
        <v>1444</v>
      </c>
      <c r="H73" s="49">
        <f t="shared" si="5"/>
        <v>0.61388888888888882</v>
      </c>
      <c r="I73" s="49" t="str">
        <f t="shared" si="0"/>
        <v/>
      </c>
      <c r="J73" s="34">
        <f t="shared" si="1"/>
        <v>5.0000000000001421</v>
      </c>
      <c r="K73" s="34">
        <f t="shared" si="6"/>
        <v>50.999999999999979</v>
      </c>
      <c r="L73" s="34">
        <f t="shared" si="2"/>
        <v>1</v>
      </c>
      <c r="M73" s="34">
        <f t="shared" ca="1" si="3"/>
        <v>1338</v>
      </c>
      <c r="N73" s="34" t="str">
        <f t="shared" si="7"/>
        <v/>
      </c>
      <c r="O73" s="34">
        <f t="shared" si="8"/>
        <v>55.000000000001563</v>
      </c>
      <c r="P73" s="37">
        <f t="shared" si="9"/>
        <v>39.0865110100669</v>
      </c>
      <c r="Q73" s="34">
        <f t="shared" si="10"/>
        <v>101.99999999999996</v>
      </c>
      <c r="R73" s="34">
        <f t="shared" si="11"/>
        <v>157.00000000000153</v>
      </c>
      <c r="S73" s="37">
        <f t="shared" si="12"/>
        <v>141.08651101006686</v>
      </c>
    </row>
    <row r="74" spans="1:19" x14ac:dyDescent="0.2">
      <c r="A74" s="47"/>
      <c r="B74" s="36"/>
      <c r="C74" s="55"/>
      <c r="D74" s="36">
        <v>20</v>
      </c>
      <c r="E74" s="36">
        <v>1449</v>
      </c>
      <c r="F74" s="48">
        <f t="shared" si="4"/>
        <v>0.61736111111111114</v>
      </c>
      <c r="G74" s="36">
        <v>1501</v>
      </c>
      <c r="H74" s="49">
        <f t="shared" si="5"/>
        <v>0.62569444444444444</v>
      </c>
      <c r="I74" s="49">
        <f t="shared" si="0"/>
        <v>0.62916666666666665</v>
      </c>
      <c r="J74" s="34" t="str">
        <f t="shared" si="1"/>
        <v/>
      </c>
      <c r="K74" s="34">
        <f t="shared" si="6"/>
        <v>11.999999999999957</v>
      </c>
      <c r="L74" s="34">
        <f t="shared" si="2"/>
        <v>2</v>
      </c>
      <c r="M74" s="34">
        <f t="shared" ca="1" si="3"/>
        <v>1338</v>
      </c>
      <c r="N74" s="34">
        <f t="shared" ca="1" si="7"/>
        <v>88</v>
      </c>
      <c r="O74" s="34">
        <f t="shared" si="8"/>
        <v>50</v>
      </c>
      <c r="P74" s="37">
        <f t="shared" si="9"/>
        <v>5.9484036251947776</v>
      </c>
      <c r="Q74" s="34">
        <f t="shared" si="10"/>
        <v>239.99999999999915</v>
      </c>
      <c r="R74" s="34">
        <f t="shared" si="11"/>
        <v>289.99999999999915</v>
      </c>
      <c r="S74" s="37">
        <f t="shared" si="12"/>
        <v>245.94840362519392</v>
      </c>
    </row>
    <row r="75" spans="1:19" x14ac:dyDescent="0.2">
      <c r="A75" s="47">
        <v>41115</v>
      </c>
      <c r="B75" s="36">
        <v>935</v>
      </c>
      <c r="C75" s="55">
        <v>4</v>
      </c>
      <c r="D75" s="36">
        <v>0.01</v>
      </c>
      <c r="E75" s="36">
        <v>947</v>
      </c>
      <c r="F75" s="48">
        <f t="shared" si="4"/>
        <v>0.40763888888888888</v>
      </c>
      <c r="G75" s="36">
        <v>955</v>
      </c>
      <c r="H75" s="49">
        <f t="shared" si="5"/>
        <v>0.41319444444444442</v>
      </c>
      <c r="I75" s="49" t="str">
        <f t="shared" si="0"/>
        <v/>
      </c>
      <c r="J75" s="34">
        <f t="shared" si="1"/>
        <v>8.0000000000000515</v>
      </c>
      <c r="K75" s="34">
        <f t="shared" si="6"/>
        <v>7.9999999999999716</v>
      </c>
      <c r="L75" s="34">
        <f t="shared" si="2"/>
        <v>1</v>
      </c>
      <c r="M75" s="34">
        <f t="shared" ca="1" si="3"/>
        <v>935</v>
      </c>
      <c r="N75" s="34" t="str">
        <f t="shared" si="7"/>
        <v/>
      </c>
      <c r="O75" s="34">
        <f t="shared" si="8"/>
        <v>8.0400000000000507</v>
      </c>
      <c r="P75" s="37">
        <f t="shared" si="9"/>
        <v>3.0047839454646597</v>
      </c>
      <c r="Q75" s="34">
        <f t="shared" si="10"/>
        <v>7.9999999999999724E-2</v>
      </c>
      <c r="R75" s="34">
        <f t="shared" si="11"/>
        <v>8.1200000000000507</v>
      </c>
      <c r="S75" s="37">
        <f t="shared" si="12"/>
        <v>3.0847839454646593</v>
      </c>
    </row>
    <row r="76" spans="1:19" x14ac:dyDescent="0.2">
      <c r="A76" s="47"/>
      <c r="B76" s="36"/>
      <c r="C76" s="55"/>
      <c r="D76" s="36">
        <v>2</v>
      </c>
      <c r="E76" s="36">
        <v>1003</v>
      </c>
      <c r="F76" s="48">
        <f t="shared" si="4"/>
        <v>0.41875000000000001</v>
      </c>
      <c r="G76" s="36">
        <v>1017</v>
      </c>
      <c r="H76" s="49">
        <f t="shared" si="5"/>
        <v>0.4284722222222222</v>
      </c>
      <c r="I76" s="49" t="str">
        <f t="shared" si="0"/>
        <v/>
      </c>
      <c r="J76" s="34">
        <f t="shared" si="1"/>
        <v>9.9999999999999645</v>
      </c>
      <c r="K76" s="34">
        <f t="shared" si="6"/>
        <v>13.99999999999995</v>
      </c>
      <c r="L76" s="34">
        <f t="shared" si="2"/>
        <v>2</v>
      </c>
      <c r="M76" s="34">
        <f t="shared" ca="1" si="3"/>
        <v>935</v>
      </c>
      <c r="N76" s="34" t="str">
        <f t="shared" si="7"/>
        <v/>
      </c>
      <c r="O76" s="34">
        <f t="shared" si="8"/>
        <v>10.874999999999961</v>
      </c>
      <c r="P76" s="37">
        <f t="shared" si="9"/>
        <v>7.4914476258276812</v>
      </c>
      <c r="Q76" s="34">
        <f t="shared" si="10"/>
        <v>27.999999999999901</v>
      </c>
      <c r="R76" s="34">
        <f t="shared" si="11"/>
        <v>38.874999999999858</v>
      </c>
      <c r="S76" s="37">
        <f t="shared" si="12"/>
        <v>35.491447625827583</v>
      </c>
    </row>
    <row r="77" spans="1:19" x14ac:dyDescent="0.2">
      <c r="A77" s="47"/>
      <c r="B77" s="36"/>
      <c r="C77" s="55"/>
      <c r="D77" s="36">
        <v>0.17499999999999999</v>
      </c>
      <c r="E77" s="36">
        <v>1027</v>
      </c>
      <c r="F77" s="48">
        <f t="shared" si="4"/>
        <v>0.43541666666666662</v>
      </c>
      <c r="G77" s="36">
        <v>1050</v>
      </c>
      <c r="H77" s="49">
        <f t="shared" si="5"/>
        <v>0.4513888888888889</v>
      </c>
      <c r="I77" s="49">
        <f t="shared" si="0"/>
        <v>0.4548611111111111</v>
      </c>
      <c r="J77" s="34" t="str">
        <f t="shared" si="1"/>
        <v/>
      </c>
      <c r="K77" s="34">
        <f t="shared" si="6"/>
        <v>23.000000000000078</v>
      </c>
      <c r="L77" s="34">
        <f t="shared" si="2"/>
        <v>3</v>
      </c>
      <c r="M77" s="34">
        <f t="shared" ca="1" si="3"/>
        <v>935</v>
      </c>
      <c r="N77" s="34">
        <f t="shared" ca="1" si="7"/>
        <v>79.999999999999957</v>
      </c>
      <c r="O77" s="34">
        <f t="shared" si="8"/>
        <v>0.4375</v>
      </c>
      <c r="P77" s="37">
        <f t="shared" si="9"/>
        <v>7.2478175629459338E-2</v>
      </c>
      <c r="Q77" s="34">
        <f t="shared" si="10"/>
        <v>4.0250000000000137</v>
      </c>
      <c r="R77" s="34">
        <f t="shared" si="11"/>
        <v>4.4625000000000137</v>
      </c>
      <c r="S77" s="37">
        <f t="shared" si="12"/>
        <v>4.0974781756294734</v>
      </c>
    </row>
    <row r="78" spans="1:19" x14ac:dyDescent="0.2">
      <c r="A78" s="47">
        <v>41115</v>
      </c>
      <c r="B78" s="36">
        <v>1234</v>
      </c>
      <c r="C78" s="55"/>
      <c r="D78" s="36">
        <v>2</v>
      </c>
      <c r="E78" s="36">
        <v>1303</v>
      </c>
      <c r="F78" s="48">
        <f t="shared" si="4"/>
        <v>0.54375000000000007</v>
      </c>
      <c r="G78" s="36">
        <v>1419</v>
      </c>
      <c r="H78" s="49">
        <f t="shared" si="5"/>
        <v>0.59652777777777777</v>
      </c>
      <c r="I78" s="49">
        <f t="shared" si="0"/>
        <v>0.6</v>
      </c>
      <c r="J78" s="34" t="str">
        <f t="shared" si="1"/>
        <v/>
      </c>
      <c r="K78" s="34">
        <f t="shared" si="6"/>
        <v>75.999999999999886</v>
      </c>
      <c r="L78" s="34">
        <f t="shared" si="2"/>
        <v>1</v>
      </c>
      <c r="M78" s="34">
        <f t="shared" ca="1" si="3"/>
        <v>1234</v>
      </c>
      <c r="N78" s="34">
        <f t="shared" ca="1" si="7"/>
        <v>109.99999999999993</v>
      </c>
      <c r="O78" s="34">
        <f t="shared" si="8"/>
        <v>5</v>
      </c>
      <c r="P78" s="37">
        <f t="shared" si="9"/>
        <v>0.68924379203313568</v>
      </c>
      <c r="Q78" s="34">
        <f t="shared" si="10"/>
        <v>151.99999999999977</v>
      </c>
      <c r="R78" s="34">
        <f t="shared" si="11"/>
        <v>156.99999999999977</v>
      </c>
      <c r="S78" s="37">
        <f t="shared" si="12"/>
        <v>152.6892437920329</v>
      </c>
    </row>
    <row r="79" spans="1:19" x14ac:dyDescent="0.2">
      <c r="A79" s="47">
        <v>41142</v>
      </c>
      <c r="B79" s="36">
        <v>1516</v>
      </c>
      <c r="C79" s="55">
        <v>3</v>
      </c>
      <c r="D79" s="36">
        <v>0.01</v>
      </c>
      <c r="E79" s="36">
        <v>1541</v>
      </c>
      <c r="F79" s="48">
        <f t="shared" si="4"/>
        <v>0.65347222222222223</v>
      </c>
      <c r="G79" s="36">
        <v>1545</v>
      </c>
      <c r="H79" s="49">
        <f t="shared" si="5"/>
        <v>0.65625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6.9999999999999751</v>
      </c>
      <c r="K79" s="34">
        <f t="shared" si="6"/>
        <v>3.9999999999999858</v>
      </c>
      <c r="L79" s="34">
        <f t="shared" ref="L79:L142" si="15">IF(A79&lt;&gt;"",1,L78+1)</f>
        <v>1</v>
      </c>
      <c r="M79" s="34">
        <f t="shared" ref="M79:M142" ca="1" si="16">OFFSET(B79,-L79+1,0)</f>
        <v>1516</v>
      </c>
      <c r="N79" s="34" t="str">
        <f t="shared" si="7"/>
        <v/>
      </c>
      <c r="O79" s="34">
        <f t="shared" si="8"/>
        <v>3.5349999999999873</v>
      </c>
      <c r="P79" s="37">
        <f t="shared" si="9"/>
        <v>1.5048627290633239</v>
      </c>
      <c r="Q79" s="34">
        <f t="shared" si="10"/>
        <v>3.9999999999999862E-2</v>
      </c>
      <c r="R79" s="34">
        <f t="shared" si="11"/>
        <v>3.5749999999999873</v>
      </c>
      <c r="S79" s="37">
        <f t="shared" si="12"/>
        <v>1.5448627290633237</v>
      </c>
    </row>
    <row r="80" spans="1:19" x14ac:dyDescent="0.2">
      <c r="A80" s="47"/>
      <c r="B80" s="36"/>
      <c r="C80" s="55"/>
      <c r="D80" s="36">
        <v>1</v>
      </c>
      <c r="E80" s="36">
        <v>1552</v>
      </c>
      <c r="F80" s="48">
        <f t="shared" ref="F80:F143" si="17">VALUE(CONCATENATE(LEFT(E80,LEN(E80)-2),":",RIGHT(E80,2)))</f>
        <v>0.66111111111111109</v>
      </c>
      <c r="G80" s="36">
        <v>1555</v>
      </c>
      <c r="H80" s="49">
        <f t="shared" ref="H80:H143" si="18">VALUE(CONCATENATE(LEFT(G80,LEN(G80)-2),":",RIGHT(G80,2)))</f>
        <v>0.66319444444444442</v>
      </c>
      <c r="I80" s="49">
        <f t="shared" si="13"/>
        <v>0.66666666666666663</v>
      </c>
      <c r="J80" s="34" t="str">
        <f t="shared" si="14"/>
        <v/>
      </c>
      <c r="K80" s="34">
        <f t="shared" ref="K80:K143" si="19">(H80-F80)*1440</f>
        <v>2.9999999999999893</v>
      </c>
      <c r="L80" s="34">
        <f t="shared" si="15"/>
        <v>2</v>
      </c>
      <c r="M80" s="34">
        <f t="shared" ca="1" si="16"/>
        <v>1516</v>
      </c>
      <c r="N80" s="34">
        <f t="shared" ref="N80:N143" ca="1" si="20">IF(I80&lt;&gt;"",(I80-VALUE(CONCATENATE(LEFT(M80,LEN(M80)-2),":",RIGHT(M80,2))))*1440,"")</f>
        <v>43.999999999999844</v>
      </c>
      <c r="O80" s="34">
        <f t="shared" ref="O80:O143" si="21">IF(J80&lt;&gt;"",(D80+D81)*J80/2,D80*5/2)</f>
        <v>2.5</v>
      </c>
      <c r="P80" s="37">
        <f t="shared" ref="P80:P143" si="22">IF(J80&lt;&gt;"",(D81-D80)*J80/LN((D81+0.000001)/(D80+0.000001)),-5*(D80-0.000001)/(LN(1/D80)-13.8155))</f>
        <v>0.36191198291773735</v>
      </c>
      <c r="Q80" s="34">
        <f t="shared" ref="Q80:Q143" si="23">(D80*K80)</f>
        <v>2.9999999999999893</v>
      </c>
      <c r="R80" s="34">
        <f t="shared" ref="R80:R143" si="24">O80+Q80</f>
        <v>5.4999999999999893</v>
      </c>
      <c r="S80" s="37">
        <f t="shared" ref="S80:S143" si="25">P80+Q80</f>
        <v>3.3619119829177269</v>
      </c>
    </row>
    <row r="81" spans="1:19" x14ac:dyDescent="0.2">
      <c r="A81" s="47">
        <v>41143</v>
      </c>
      <c r="B81" s="36">
        <v>1515</v>
      </c>
      <c r="C81" s="55">
        <v>3</v>
      </c>
      <c r="D81" s="36">
        <v>0.01</v>
      </c>
      <c r="E81" s="36">
        <v>1436</v>
      </c>
      <c r="F81" s="48">
        <f t="shared" si="17"/>
        <v>0.60833333333333328</v>
      </c>
      <c r="G81" s="36">
        <v>1441</v>
      </c>
      <c r="H81" s="49">
        <f t="shared" si="18"/>
        <v>0.6118055555555556</v>
      </c>
      <c r="I81" s="49" t="str">
        <f t="shared" si="13"/>
        <v/>
      </c>
      <c r="J81" s="34">
        <f t="shared" si="14"/>
        <v>6.9999999999999751</v>
      </c>
      <c r="K81" s="34">
        <f t="shared" si="19"/>
        <v>5.0000000000001421</v>
      </c>
      <c r="L81" s="34">
        <f t="shared" si="15"/>
        <v>1</v>
      </c>
      <c r="M81" s="34">
        <f t="shared" ca="1" si="16"/>
        <v>1515</v>
      </c>
      <c r="N81" s="34" t="str">
        <f t="shared" si="20"/>
        <v/>
      </c>
      <c r="O81" s="34">
        <f t="shared" si="21"/>
        <v>3.5349999999999873</v>
      </c>
      <c r="P81" s="37">
        <f t="shared" si="22"/>
        <v>1.5048627290633239</v>
      </c>
      <c r="Q81" s="34">
        <f t="shared" si="23"/>
        <v>5.0000000000001425E-2</v>
      </c>
      <c r="R81" s="34">
        <f t="shared" si="24"/>
        <v>3.5849999999999889</v>
      </c>
      <c r="S81" s="37">
        <f t="shared" si="25"/>
        <v>1.5548627290633252</v>
      </c>
    </row>
    <row r="82" spans="1:19" x14ac:dyDescent="0.2">
      <c r="A82" s="47"/>
      <c r="B82" s="36"/>
      <c r="C82" s="55"/>
      <c r="D82" s="36">
        <v>1</v>
      </c>
      <c r="E82" s="36">
        <v>1448</v>
      </c>
      <c r="F82" s="48">
        <f t="shared" si="17"/>
        <v>0.6166666666666667</v>
      </c>
      <c r="G82" s="36">
        <v>1508</v>
      </c>
      <c r="H82" s="49">
        <f t="shared" si="18"/>
        <v>0.63055555555555554</v>
      </c>
      <c r="I82" s="49" t="str">
        <f t="shared" si="13"/>
        <v/>
      </c>
      <c r="J82" s="34">
        <f t="shared" si="14"/>
        <v>4.9999999999999822</v>
      </c>
      <c r="K82" s="34">
        <f t="shared" si="19"/>
        <v>19.999999999999929</v>
      </c>
      <c r="L82" s="34">
        <f t="shared" si="15"/>
        <v>2</v>
      </c>
      <c r="M82" s="34">
        <f t="shared" ca="1" si="16"/>
        <v>1515</v>
      </c>
      <c r="N82" s="34" t="str">
        <f t="shared" si="20"/>
        <v/>
      </c>
      <c r="O82" s="34">
        <f t="shared" si="21"/>
        <v>27.499999999999901</v>
      </c>
      <c r="P82" s="37">
        <f t="shared" si="22"/>
        <v>19.543259324418777</v>
      </c>
      <c r="Q82" s="34">
        <f t="shared" si="23"/>
        <v>19.999999999999929</v>
      </c>
      <c r="R82" s="34">
        <f t="shared" si="24"/>
        <v>47.499999999999829</v>
      </c>
      <c r="S82" s="37">
        <f t="shared" si="25"/>
        <v>39.543259324418706</v>
      </c>
    </row>
    <row r="83" spans="1:19" x14ac:dyDescent="0.2">
      <c r="A83" s="47"/>
      <c r="B83" s="36"/>
      <c r="C83" s="55"/>
      <c r="D83" s="36">
        <v>10</v>
      </c>
      <c r="E83" s="36">
        <v>1513</v>
      </c>
      <c r="F83" s="48">
        <f t="shared" si="17"/>
        <v>0.63402777777777775</v>
      </c>
      <c r="G83" s="36">
        <v>1543</v>
      </c>
      <c r="H83" s="49">
        <f t="shared" si="18"/>
        <v>0.65486111111111112</v>
      </c>
      <c r="I83" s="49" t="str">
        <f t="shared" si="13"/>
        <v/>
      </c>
      <c r="J83" s="34">
        <f t="shared" si="14"/>
        <v>3.9999999999999858</v>
      </c>
      <c r="K83" s="34">
        <f t="shared" si="19"/>
        <v>30.000000000000053</v>
      </c>
      <c r="L83" s="34">
        <f t="shared" si="15"/>
        <v>3</v>
      </c>
      <c r="M83" s="34">
        <f t="shared" ca="1" si="16"/>
        <v>1515</v>
      </c>
      <c r="N83" s="34" t="str">
        <f t="shared" si="20"/>
        <v/>
      </c>
      <c r="O83" s="34">
        <f t="shared" si="21"/>
        <v>219.9999999999992</v>
      </c>
      <c r="P83" s="37">
        <f t="shared" si="22"/>
        <v>156.346019596189</v>
      </c>
      <c r="Q83" s="34">
        <f t="shared" si="23"/>
        <v>300.00000000000051</v>
      </c>
      <c r="R83" s="34">
        <f t="shared" si="24"/>
        <v>519.99999999999977</v>
      </c>
      <c r="S83" s="37">
        <f t="shared" si="25"/>
        <v>456.34601959618954</v>
      </c>
    </row>
    <row r="84" spans="1:19" x14ac:dyDescent="0.2">
      <c r="A84" s="50"/>
      <c r="B84" s="36"/>
      <c r="C84" s="55"/>
      <c r="D84" s="36">
        <v>100</v>
      </c>
      <c r="E84" s="36">
        <v>1547</v>
      </c>
      <c r="F84" s="48">
        <f t="shared" si="17"/>
        <v>0.65763888888888888</v>
      </c>
      <c r="G84" s="36">
        <v>1555</v>
      </c>
      <c r="H84" s="49">
        <f t="shared" si="18"/>
        <v>0.66319444444444442</v>
      </c>
      <c r="I84" s="49" t="str">
        <f t="shared" si="13"/>
        <v/>
      </c>
      <c r="J84" s="34">
        <f t="shared" si="14"/>
        <v>3.9999999999999858</v>
      </c>
      <c r="K84" s="34">
        <f t="shared" si="19"/>
        <v>7.9999999999999716</v>
      </c>
      <c r="L84" s="34">
        <f t="shared" si="15"/>
        <v>4</v>
      </c>
      <c r="M84" s="34">
        <f t="shared" ca="1" si="16"/>
        <v>1515</v>
      </c>
      <c r="N84" s="34" t="str">
        <f t="shared" si="20"/>
        <v/>
      </c>
      <c r="O84" s="34">
        <f t="shared" si="21"/>
        <v>599.99999999999784</v>
      </c>
      <c r="P84" s="37">
        <f t="shared" si="22"/>
        <v>577.0780205183213</v>
      </c>
      <c r="Q84" s="34">
        <f t="shared" si="23"/>
        <v>799.99999999999716</v>
      </c>
      <c r="R84" s="34">
        <f t="shared" si="24"/>
        <v>1399.999999999995</v>
      </c>
      <c r="S84" s="37">
        <f t="shared" si="25"/>
        <v>1377.0780205183185</v>
      </c>
    </row>
    <row r="85" spans="1:19" x14ac:dyDescent="0.2">
      <c r="A85" s="47"/>
      <c r="B85" s="36"/>
      <c r="C85" s="55"/>
      <c r="D85" s="36">
        <v>200</v>
      </c>
      <c r="E85" s="36">
        <v>1559</v>
      </c>
      <c r="F85" s="48">
        <f t="shared" si="17"/>
        <v>0.66597222222222219</v>
      </c>
      <c r="G85" s="36">
        <v>1602</v>
      </c>
      <c r="H85" s="49">
        <f t="shared" si="18"/>
        <v>0.66805555555555562</v>
      </c>
      <c r="I85" s="49">
        <f t="shared" si="13"/>
        <v>0.67152777777777783</v>
      </c>
      <c r="J85" s="34" t="str">
        <f t="shared" si="14"/>
        <v/>
      </c>
      <c r="K85" s="34">
        <f t="shared" si="19"/>
        <v>3.0000000000001492</v>
      </c>
      <c r="L85" s="34">
        <f t="shared" si="15"/>
        <v>5</v>
      </c>
      <c r="M85" s="34">
        <f t="shared" ca="1" si="16"/>
        <v>1515</v>
      </c>
      <c r="N85" s="34">
        <f t="shared" ca="1" si="20"/>
        <v>52.000000000000135</v>
      </c>
      <c r="O85" s="34">
        <f t="shared" si="21"/>
        <v>500</v>
      </c>
      <c r="P85" s="37">
        <f t="shared" si="22"/>
        <v>52.318172546220183</v>
      </c>
      <c r="Q85" s="34">
        <f t="shared" si="23"/>
        <v>600.00000000002979</v>
      </c>
      <c r="R85" s="34">
        <f t="shared" si="24"/>
        <v>1100.0000000000298</v>
      </c>
      <c r="S85" s="37">
        <f t="shared" si="25"/>
        <v>652.31817254625003</v>
      </c>
    </row>
    <row r="86" spans="1:19" x14ac:dyDescent="0.2">
      <c r="A86" s="47">
        <v>41144</v>
      </c>
      <c r="B86" s="36">
        <v>1344</v>
      </c>
      <c r="C86" s="55" t="s">
        <v>65</v>
      </c>
      <c r="D86" s="36">
        <v>0.01</v>
      </c>
      <c r="E86" s="36">
        <v>1424</v>
      </c>
      <c r="F86" s="48">
        <f t="shared" si="17"/>
        <v>0.6</v>
      </c>
      <c r="G86" s="36">
        <v>1433</v>
      </c>
      <c r="H86" s="49">
        <f t="shared" si="18"/>
        <v>0.60625000000000007</v>
      </c>
      <c r="I86" s="49" t="str">
        <f t="shared" si="13"/>
        <v/>
      </c>
      <c r="J86" s="34">
        <f t="shared" si="14"/>
        <v>7.9999999999999716</v>
      </c>
      <c r="K86" s="34">
        <f t="shared" si="19"/>
        <v>9.0000000000001279</v>
      </c>
      <c r="L86" s="34">
        <f t="shared" si="15"/>
        <v>1</v>
      </c>
      <c r="M86" s="34">
        <f t="shared" ca="1" si="16"/>
        <v>1344</v>
      </c>
      <c r="N86" s="34" t="str">
        <f t="shared" si="20"/>
        <v/>
      </c>
      <c r="O86" s="34">
        <f t="shared" si="21"/>
        <v>0.63999999999999779</v>
      </c>
      <c r="P86" s="37">
        <f t="shared" si="22"/>
        <v>0.41359595171991365</v>
      </c>
      <c r="Q86" s="34">
        <f t="shared" si="23"/>
        <v>9.0000000000001287E-2</v>
      </c>
      <c r="R86" s="34">
        <f t="shared" si="24"/>
        <v>0.72999999999999909</v>
      </c>
      <c r="S86" s="37">
        <f t="shared" si="25"/>
        <v>0.50359595171991489</v>
      </c>
    </row>
    <row r="87" spans="1:19" x14ac:dyDescent="0.2">
      <c r="A87" s="47"/>
      <c r="B87" s="36"/>
      <c r="C87" s="55"/>
      <c r="D87" s="36">
        <v>0.15</v>
      </c>
      <c r="E87" s="36">
        <v>1441</v>
      </c>
      <c r="F87" s="48">
        <f t="shared" si="17"/>
        <v>0.6118055555555556</v>
      </c>
      <c r="G87" s="36">
        <v>1452</v>
      </c>
      <c r="H87" s="49">
        <f t="shared" si="18"/>
        <v>0.61944444444444446</v>
      </c>
      <c r="I87" s="49" t="str">
        <f t="shared" si="13"/>
        <v/>
      </c>
      <c r="J87" s="34">
        <f t="shared" si="14"/>
        <v>15.999999999999943</v>
      </c>
      <c r="K87" s="34">
        <f t="shared" si="19"/>
        <v>10.999999999999961</v>
      </c>
      <c r="L87" s="34">
        <f t="shared" si="15"/>
        <v>2</v>
      </c>
      <c r="M87" s="34">
        <f t="shared" ca="1" si="16"/>
        <v>1344</v>
      </c>
      <c r="N87" s="34" t="str">
        <f t="shared" si="20"/>
        <v/>
      </c>
      <c r="O87" s="34">
        <f t="shared" si="21"/>
        <v>401.19999999999857</v>
      </c>
      <c r="P87" s="37">
        <f t="shared" si="22"/>
        <v>137.30096055830563</v>
      </c>
      <c r="Q87" s="34">
        <f t="shared" si="23"/>
        <v>1.6499999999999941</v>
      </c>
      <c r="R87" s="34">
        <f t="shared" si="24"/>
        <v>402.84999999999854</v>
      </c>
      <c r="S87" s="37">
        <f t="shared" si="25"/>
        <v>138.95096055830564</v>
      </c>
    </row>
    <row r="88" spans="1:19" x14ac:dyDescent="0.2">
      <c r="A88" s="47"/>
      <c r="B88" s="36"/>
      <c r="C88" s="56"/>
      <c r="D88" s="36">
        <v>50</v>
      </c>
      <c r="E88" s="36">
        <v>1508</v>
      </c>
      <c r="F88" s="48">
        <f t="shared" si="17"/>
        <v>0.63055555555555554</v>
      </c>
      <c r="G88" s="36">
        <v>1514</v>
      </c>
      <c r="H88" s="49">
        <f t="shared" si="18"/>
        <v>0.63472222222222219</v>
      </c>
      <c r="I88" s="49" t="str">
        <f t="shared" si="13"/>
        <v/>
      </c>
      <c r="J88" s="34">
        <f t="shared" si="14"/>
        <v>12.999999999999954</v>
      </c>
      <c r="K88" s="34">
        <f t="shared" si="19"/>
        <v>5.9999999999999787</v>
      </c>
      <c r="L88" s="34">
        <f t="shared" si="15"/>
        <v>3</v>
      </c>
      <c r="M88" s="34">
        <f t="shared" ca="1" si="16"/>
        <v>1344</v>
      </c>
      <c r="N88" s="34" t="str">
        <f t="shared" si="20"/>
        <v/>
      </c>
      <c r="O88" s="34">
        <f t="shared" si="21"/>
        <v>328.24999999999881</v>
      </c>
      <c r="P88" s="37">
        <f t="shared" si="22"/>
        <v>139.73430963129132</v>
      </c>
      <c r="Q88" s="34">
        <f t="shared" si="23"/>
        <v>299.99999999999892</v>
      </c>
      <c r="R88" s="34">
        <f t="shared" si="24"/>
        <v>628.24999999999773</v>
      </c>
      <c r="S88" s="37">
        <f t="shared" si="25"/>
        <v>439.73430963129022</v>
      </c>
    </row>
    <row r="89" spans="1:19" x14ac:dyDescent="0.2">
      <c r="A89" s="47"/>
      <c r="B89" s="36"/>
      <c r="C89" s="55"/>
      <c r="D89" s="36">
        <v>0.5</v>
      </c>
      <c r="E89" s="36">
        <v>1527</v>
      </c>
      <c r="F89" s="48">
        <f t="shared" si="17"/>
        <v>0.64374999999999993</v>
      </c>
      <c r="G89" s="36">
        <v>1535</v>
      </c>
      <c r="H89" s="49">
        <f t="shared" si="18"/>
        <v>0.64930555555555558</v>
      </c>
      <c r="I89" s="49" t="str">
        <f t="shared" si="13"/>
        <v/>
      </c>
      <c r="J89" s="34">
        <f t="shared" si="14"/>
        <v>16.99999999999994</v>
      </c>
      <c r="K89" s="34">
        <f t="shared" si="19"/>
        <v>8.0000000000001315</v>
      </c>
      <c r="L89" s="34">
        <f t="shared" si="15"/>
        <v>4</v>
      </c>
      <c r="M89" s="34">
        <f t="shared" ca="1" si="16"/>
        <v>1344</v>
      </c>
      <c r="N89" s="34" t="str">
        <f t="shared" si="20"/>
        <v/>
      </c>
      <c r="O89" s="34">
        <f t="shared" si="21"/>
        <v>1704.2499999999939</v>
      </c>
      <c r="P89" s="37">
        <f t="shared" si="22"/>
        <v>566.05544481048639</v>
      </c>
      <c r="Q89" s="34">
        <f t="shared" si="23"/>
        <v>4.0000000000000657</v>
      </c>
      <c r="R89" s="34">
        <f t="shared" si="24"/>
        <v>1708.2499999999939</v>
      </c>
      <c r="S89" s="37">
        <f t="shared" si="25"/>
        <v>570.05544481048651</v>
      </c>
    </row>
    <row r="90" spans="1:19" x14ac:dyDescent="0.2">
      <c r="A90" s="47"/>
      <c r="B90" s="36"/>
      <c r="C90" s="55"/>
      <c r="D90" s="36">
        <v>200</v>
      </c>
      <c r="E90" s="36">
        <v>1552</v>
      </c>
      <c r="F90" s="48">
        <f t="shared" si="17"/>
        <v>0.66111111111111109</v>
      </c>
      <c r="G90" s="36">
        <v>1600</v>
      </c>
      <c r="H90" s="49">
        <f t="shared" si="18"/>
        <v>0.66666666666666663</v>
      </c>
      <c r="I90" s="49">
        <f t="shared" si="13"/>
        <v>0.67013888888888884</v>
      </c>
      <c r="J90" s="34" t="str">
        <f t="shared" si="14"/>
        <v/>
      </c>
      <c r="K90" s="34">
        <f t="shared" si="19"/>
        <v>7.9999999999999716</v>
      </c>
      <c r="L90" s="34">
        <f t="shared" si="15"/>
        <v>5</v>
      </c>
      <c r="M90" s="34">
        <f t="shared" ca="1" si="16"/>
        <v>1344</v>
      </c>
      <c r="N90" s="34">
        <f t="shared" ca="1" si="20"/>
        <v>140.99999999999997</v>
      </c>
      <c r="O90" s="34">
        <f t="shared" si="21"/>
        <v>500</v>
      </c>
      <c r="P90" s="37">
        <f t="shared" si="22"/>
        <v>52.318172546220183</v>
      </c>
      <c r="Q90" s="34">
        <f t="shared" si="23"/>
        <v>1599.9999999999943</v>
      </c>
      <c r="R90" s="34">
        <f t="shared" si="24"/>
        <v>2099.9999999999945</v>
      </c>
      <c r="S90" s="37">
        <f t="shared" si="25"/>
        <v>1652.3181725462146</v>
      </c>
    </row>
    <row r="91" spans="1:19" x14ac:dyDescent="0.2">
      <c r="A91" s="50">
        <v>41145</v>
      </c>
      <c r="B91" s="34">
        <v>1106</v>
      </c>
      <c r="C91" s="55" t="s">
        <v>65</v>
      </c>
      <c r="D91" s="36">
        <v>0.01</v>
      </c>
      <c r="E91" s="36">
        <v>1143</v>
      </c>
      <c r="F91" s="48">
        <f t="shared" si="17"/>
        <v>0.48819444444444443</v>
      </c>
      <c r="G91" s="36">
        <v>1150</v>
      </c>
      <c r="H91" s="49">
        <f t="shared" si="18"/>
        <v>0.49305555555555558</v>
      </c>
      <c r="I91" s="49">
        <f t="shared" si="13"/>
        <v>0.49652777777777779</v>
      </c>
      <c r="J91" s="34" t="str">
        <f t="shared" si="14"/>
        <v/>
      </c>
      <c r="K91" s="34">
        <f t="shared" si="19"/>
        <v>7.0000000000000551</v>
      </c>
      <c r="L91" s="34">
        <f t="shared" si="15"/>
        <v>1</v>
      </c>
      <c r="M91" s="34">
        <f t="shared" ca="1" si="16"/>
        <v>1106</v>
      </c>
      <c r="N91" s="34">
        <f t="shared" ca="1" si="20"/>
        <v>49.000000000000064</v>
      </c>
      <c r="O91" s="34">
        <f t="shared" si="21"/>
        <v>2.5000000000000001E-2</v>
      </c>
      <c r="P91" s="37">
        <f t="shared" si="22"/>
        <v>5.4281443780592247E-3</v>
      </c>
      <c r="Q91" s="34">
        <f t="shared" si="23"/>
        <v>7.0000000000000548E-2</v>
      </c>
      <c r="R91" s="34">
        <f t="shared" si="24"/>
        <v>9.5000000000000556E-2</v>
      </c>
      <c r="S91" s="37">
        <f t="shared" si="25"/>
        <v>7.5428144378059767E-2</v>
      </c>
    </row>
    <row r="92" spans="1:19" x14ac:dyDescent="0.2">
      <c r="A92" s="50">
        <v>41149</v>
      </c>
      <c r="B92" s="34">
        <v>838</v>
      </c>
      <c r="C92" s="55" t="s">
        <v>86</v>
      </c>
      <c r="D92" s="36">
        <v>0.01</v>
      </c>
      <c r="E92" s="36">
        <v>946</v>
      </c>
      <c r="F92" s="48">
        <f t="shared" si="17"/>
        <v>0.4069444444444445</v>
      </c>
      <c r="G92" s="36">
        <v>948</v>
      </c>
      <c r="H92" s="49">
        <f t="shared" si="18"/>
        <v>0.40833333333333338</v>
      </c>
      <c r="I92" s="49">
        <f t="shared" si="13"/>
        <v>0.41180555555555559</v>
      </c>
      <c r="J92" s="34" t="str">
        <f t="shared" si="14"/>
        <v/>
      </c>
      <c r="K92" s="34">
        <f t="shared" si="19"/>
        <v>1.9999999999999929</v>
      </c>
      <c r="L92" s="34">
        <f t="shared" si="15"/>
        <v>1</v>
      </c>
      <c r="M92" s="34">
        <f t="shared" ca="1" si="16"/>
        <v>838</v>
      </c>
      <c r="N92" s="34">
        <f t="shared" ca="1" si="20"/>
        <v>75.000000000000057</v>
      </c>
      <c r="O92" s="34">
        <f t="shared" si="21"/>
        <v>2.5000000000000001E-2</v>
      </c>
      <c r="P92" s="37">
        <f t="shared" si="22"/>
        <v>5.4281443780592247E-3</v>
      </c>
      <c r="Q92" s="34">
        <f t="shared" si="23"/>
        <v>1.9999999999999931E-2</v>
      </c>
      <c r="R92" s="34">
        <f t="shared" si="24"/>
        <v>4.4999999999999929E-2</v>
      </c>
      <c r="S92" s="37">
        <f t="shared" si="25"/>
        <v>2.5428144378059157E-2</v>
      </c>
    </row>
    <row r="93" spans="1:19" x14ac:dyDescent="0.2">
      <c r="A93" s="50">
        <v>41149</v>
      </c>
      <c r="B93" s="34">
        <v>1437</v>
      </c>
      <c r="C93" s="55"/>
      <c r="D93" s="36">
        <v>0.01</v>
      </c>
      <c r="E93" s="36">
        <v>1507</v>
      </c>
      <c r="F93" s="48">
        <f t="shared" si="17"/>
        <v>0.62986111111111109</v>
      </c>
      <c r="G93" s="36">
        <v>1519</v>
      </c>
      <c r="H93" s="49">
        <f t="shared" si="18"/>
        <v>0.6381944444444444</v>
      </c>
      <c r="I93" s="49" t="str">
        <f t="shared" si="13"/>
        <v/>
      </c>
      <c r="J93" s="34">
        <f t="shared" si="14"/>
        <v>7.9999999999999716</v>
      </c>
      <c r="K93" s="34">
        <f t="shared" si="19"/>
        <v>11.999999999999957</v>
      </c>
      <c r="L93" s="34">
        <f t="shared" si="15"/>
        <v>1</v>
      </c>
      <c r="M93" s="34">
        <f t="shared" ca="1" si="16"/>
        <v>1437</v>
      </c>
      <c r="N93" s="34" t="str">
        <f t="shared" si="20"/>
        <v/>
      </c>
      <c r="O93" s="34">
        <f t="shared" si="21"/>
        <v>4.0399999999999858</v>
      </c>
      <c r="P93" s="37">
        <f t="shared" si="22"/>
        <v>1.7198431189295129</v>
      </c>
      <c r="Q93" s="34">
        <f t="shared" si="23"/>
        <v>0.11999999999999958</v>
      </c>
      <c r="R93" s="34">
        <f t="shared" si="24"/>
        <v>4.159999999999985</v>
      </c>
      <c r="S93" s="37">
        <f t="shared" si="25"/>
        <v>1.8398431189295126</v>
      </c>
    </row>
    <row r="94" spans="1:19" x14ac:dyDescent="0.2">
      <c r="A94" s="50"/>
      <c r="C94" s="55"/>
      <c r="D94" s="36">
        <v>1</v>
      </c>
      <c r="E94" s="36">
        <v>1527</v>
      </c>
      <c r="F94" s="48">
        <f t="shared" si="17"/>
        <v>0.64374999999999993</v>
      </c>
      <c r="G94" s="36">
        <v>1534</v>
      </c>
      <c r="H94" s="49">
        <f t="shared" si="18"/>
        <v>0.64861111111111114</v>
      </c>
      <c r="I94" s="49">
        <f t="shared" si="13"/>
        <v>0.65208333333333335</v>
      </c>
      <c r="J94" s="34" t="str">
        <f t="shared" si="14"/>
        <v/>
      </c>
      <c r="K94" s="34">
        <f t="shared" si="19"/>
        <v>7.000000000000135</v>
      </c>
      <c r="L94" s="34">
        <f t="shared" si="15"/>
        <v>2</v>
      </c>
      <c r="M94" s="34">
        <f t="shared" ca="1" si="16"/>
        <v>1437</v>
      </c>
      <c r="N94" s="34">
        <f t="shared" ca="1" si="20"/>
        <v>61.999999999999943</v>
      </c>
      <c r="O94" s="34">
        <f t="shared" si="21"/>
        <v>2.5</v>
      </c>
      <c r="P94" s="37">
        <f t="shared" si="22"/>
        <v>0.36191198291773735</v>
      </c>
      <c r="Q94" s="34">
        <f t="shared" si="23"/>
        <v>7.000000000000135</v>
      </c>
      <c r="R94" s="34">
        <f t="shared" si="24"/>
        <v>9.500000000000135</v>
      </c>
      <c r="S94" s="37">
        <f t="shared" si="25"/>
        <v>7.3619119829178725</v>
      </c>
    </row>
    <row r="95" spans="1:19" x14ac:dyDescent="0.2">
      <c r="A95" s="50">
        <v>41150</v>
      </c>
      <c r="B95" s="34">
        <v>1104</v>
      </c>
      <c r="C95" s="55" t="s">
        <v>86</v>
      </c>
      <c r="D95" s="36">
        <v>0.01</v>
      </c>
      <c r="E95" s="36">
        <v>1127</v>
      </c>
      <c r="F95" s="48">
        <f t="shared" si="17"/>
        <v>0.4770833333333333</v>
      </c>
      <c r="G95" s="36">
        <v>1131</v>
      </c>
      <c r="H95" s="49">
        <f t="shared" si="18"/>
        <v>0.47986111111111113</v>
      </c>
      <c r="I95" s="49" t="str">
        <f t="shared" si="13"/>
        <v/>
      </c>
      <c r="J95" s="34">
        <f t="shared" si="14"/>
        <v>7.9999999999999716</v>
      </c>
      <c r="K95" s="34">
        <f t="shared" si="19"/>
        <v>4.0000000000000657</v>
      </c>
      <c r="L95" s="34">
        <f t="shared" si="15"/>
        <v>1</v>
      </c>
      <c r="M95" s="34">
        <f t="shared" ca="1" si="16"/>
        <v>1104</v>
      </c>
      <c r="N95" s="34" t="str">
        <f t="shared" si="20"/>
        <v/>
      </c>
      <c r="O95" s="34">
        <f t="shared" si="21"/>
        <v>2.8399999999999896</v>
      </c>
      <c r="P95" s="37">
        <f t="shared" si="22"/>
        <v>1.2993136991368965</v>
      </c>
      <c r="Q95" s="34">
        <f t="shared" si="23"/>
        <v>4.000000000000066E-2</v>
      </c>
      <c r="R95" s="34">
        <f t="shared" si="24"/>
        <v>2.8799999999999901</v>
      </c>
      <c r="S95" s="37">
        <f t="shared" si="25"/>
        <v>1.3393136991368972</v>
      </c>
    </row>
    <row r="96" spans="1:19" x14ac:dyDescent="0.2">
      <c r="A96" s="50"/>
      <c r="C96" s="56"/>
      <c r="D96" s="36">
        <v>0.7</v>
      </c>
      <c r="E96" s="36">
        <v>1139</v>
      </c>
      <c r="F96" s="48">
        <f t="shared" si="17"/>
        <v>0.48541666666666666</v>
      </c>
      <c r="G96" s="36">
        <v>1141</v>
      </c>
      <c r="H96" s="49">
        <f t="shared" si="18"/>
        <v>0.48680555555555555</v>
      </c>
      <c r="I96" s="49">
        <f t="shared" si="13"/>
        <v>0.49027777777777776</v>
      </c>
      <c r="J96" s="34" t="str">
        <f t="shared" si="14"/>
        <v/>
      </c>
      <c r="K96" s="34">
        <f t="shared" si="19"/>
        <v>1.9999999999999929</v>
      </c>
      <c r="L96" s="34">
        <f t="shared" si="15"/>
        <v>2</v>
      </c>
      <c r="M96" s="34">
        <f t="shared" ca="1" si="16"/>
        <v>1104</v>
      </c>
      <c r="N96" s="34">
        <f t="shared" ca="1" si="20"/>
        <v>42.000000000000014</v>
      </c>
      <c r="O96" s="34">
        <f t="shared" si="21"/>
        <v>1.75</v>
      </c>
      <c r="P96" s="37">
        <f t="shared" si="22"/>
        <v>0.26005204655095465</v>
      </c>
      <c r="Q96" s="34">
        <f t="shared" si="23"/>
        <v>1.399999999999995</v>
      </c>
      <c r="R96" s="34">
        <f t="shared" si="24"/>
        <v>3.149999999999995</v>
      </c>
      <c r="S96" s="37">
        <f t="shared" si="25"/>
        <v>1.6600520465509496</v>
      </c>
    </row>
    <row r="97" spans="1:19" x14ac:dyDescent="0.2">
      <c r="A97" s="50">
        <v>41150</v>
      </c>
      <c r="B97" s="34">
        <v>1304</v>
      </c>
      <c r="C97" s="56"/>
      <c r="D97" s="36">
        <v>0.01</v>
      </c>
      <c r="E97" s="36">
        <v>1452</v>
      </c>
      <c r="F97" s="48">
        <f t="shared" si="17"/>
        <v>0.61944444444444446</v>
      </c>
      <c r="G97" s="36">
        <v>1459</v>
      </c>
      <c r="H97" s="49">
        <f t="shared" si="18"/>
        <v>0.62430555555555556</v>
      </c>
      <c r="I97" s="49" t="str">
        <f>IF(OR(A98&lt;&gt;"",D98=""),H97+TIME(0,5,0),"")</f>
        <v/>
      </c>
      <c r="J97" s="34">
        <f>IF(AND(OR(AND(A97&lt;&gt;"",A98=""),AND(A97="",A98="")),D98&lt;&gt;""),(F98-H97)*1440,"")</f>
        <v>9.9999999999999645</v>
      </c>
      <c r="K97" s="34">
        <f t="shared" si="19"/>
        <v>6.9999999999999751</v>
      </c>
      <c r="L97" s="34">
        <f t="shared" si="15"/>
        <v>1</v>
      </c>
      <c r="M97" s="34">
        <f t="shared" ca="1" si="16"/>
        <v>1304</v>
      </c>
      <c r="N97" s="34" t="str">
        <f t="shared" si="20"/>
        <v/>
      </c>
      <c r="O97" s="34">
        <f>IF(J97&lt;&gt;"",(D97+D98)*J97/2,D97*5/2)</f>
        <v>100.04999999999966</v>
      </c>
      <c r="P97" s="37">
        <f>IF(J97&lt;&gt;"",(D98-D97)*J97/LN((D98+0.000001)/(D97+0.000001)),-5*(D97-0.000001)/(LN(1/D97)-13.8155))</f>
        <v>26.299854471623675</v>
      </c>
      <c r="Q97" s="34">
        <f t="shared" si="23"/>
        <v>6.9999999999999757E-2</v>
      </c>
      <c r="R97" s="34">
        <f t="shared" si="24"/>
        <v>100.11999999999965</v>
      </c>
      <c r="S97" s="37">
        <f t="shared" si="25"/>
        <v>26.369854471623675</v>
      </c>
    </row>
    <row r="98" spans="1:19" x14ac:dyDescent="0.2">
      <c r="A98" s="50"/>
      <c r="C98" s="55"/>
      <c r="D98" s="36">
        <v>20</v>
      </c>
      <c r="E98" s="36">
        <v>1509</v>
      </c>
      <c r="F98" s="48">
        <f t="shared" si="17"/>
        <v>0.63124999999999998</v>
      </c>
      <c r="G98" s="36">
        <v>1542</v>
      </c>
      <c r="H98" s="49">
        <f t="shared" si="18"/>
        <v>0.65416666666666667</v>
      </c>
      <c r="I98" s="49">
        <f t="shared" si="13"/>
        <v>0.65763888888888888</v>
      </c>
      <c r="J98" s="34" t="str">
        <f t="shared" si="14"/>
        <v/>
      </c>
      <c r="K98" s="34">
        <f t="shared" si="19"/>
        <v>33.000000000000043</v>
      </c>
      <c r="L98" s="34">
        <f t="shared" si="15"/>
        <v>2</v>
      </c>
      <c r="M98" s="34">
        <f t="shared" ca="1" si="16"/>
        <v>1304</v>
      </c>
      <c r="N98" s="34">
        <f t="shared" ca="1" si="20"/>
        <v>163.00000000000006</v>
      </c>
      <c r="O98" s="34">
        <f t="shared" si="21"/>
        <v>50</v>
      </c>
      <c r="P98" s="37">
        <f t="shared" si="22"/>
        <v>5.9484036251947776</v>
      </c>
      <c r="Q98" s="34">
        <f t="shared" si="23"/>
        <v>660.00000000000091</v>
      </c>
      <c r="R98" s="34">
        <f t="shared" si="24"/>
        <v>710.00000000000091</v>
      </c>
      <c r="S98" s="37">
        <f t="shared" si="25"/>
        <v>665.94840362519574</v>
      </c>
    </row>
    <row r="99" spans="1:19" x14ac:dyDescent="0.2">
      <c r="A99" s="50">
        <v>41151</v>
      </c>
      <c r="B99" s="34">
        <v>922</v>
      </c>
      <c r="C99" s="55">
        <v>4</v>
      </c>
      <c r="D99" s="36">
        <v>0.01</v>
      </c>
      <c r="E99" s="36">
        <v>935</v>
      </c>
      <c r="F99" s="48">
        <f t="shared" si="17"/>
        <v>0.39930555555555558</v>
      </c>
      <c r="G99" s="36">
        <v>955</v>
      </c>
      <c r="H99" s="49">
        <f t="shared" si="18"/>
        <v>0.41319444444444442</v>
      </c>
      <c r="I99" s="49" t="str">
        <f t="shared" si="13"/>
        <v/>
      </c>
      <c r="J99" s="34">
        <f t="shared" si="14"/>
        <v>7.0000000000000551</v>
      </c>
      <c r="K99" s="34">
        <f t="shared" si="19"/>
        <v>19.999999999999929</v>
      </c>
      <c r="L99" s="34">
        <f>IF(A99&lt;&gt;"",1,L98+1)</f>
        <v>1</v>
      </c>
      <c r="M99" s="34">
        <f t="shared" ca="1" si="16"/>
        <v>922</v>
      </c>
      <c r="N99" s="34" t="str">
        <f t="shared" si="20"/>
        <v/>
      </c>
      <c r="O99" s="34">
        <f t="shared" si="21"/>
        <v>1.7850000000000141</v>
      </c>
      <c r="P99" s="37">
        <f t="shared" si="22"/>
        <v>0.87680617365072433</v>
      </c>
      <c r="Q99" s="34">
        <f t="shared" si="23"/>
        <v>0.19999999999999929</v>
      </c>
      <c r="R99" s="34">
        <f t="shared" si="24"/>
        <v>1.9850000000000134</v>
      </c>
      <c r="S99" s="37">
        <f t="shared" si="25"/>
        <v>1.0768061736507235</v>
      </c>
    </row>
    <row r="100" spans="1:19" x14ac:dyDescent="0.2">
      <c r="A100" s="50"/>
      <c r="C100" s="55"/>
      <c r="D100" s="36">
        <v>0.5</v>
      </c>
      <c r="E100" s="36">
        <v>1002</v>
      </c>
      <c r="F100" s="48">
        <f t="shared" si="17"/>
        <v>0.41805555555555557</v>
      </c>
      <c r="G100" s="36">
        <v>1055</v>
      </c>
      <c r="H100" s="49">
        <f t="shared" si="18"/>
        <v>0.4548611111111111</v>
      </c>
      <c r="I100" s="49">
        <f t="shared" si="13"/>
        <v>0.45833333333333331</v>
      </c>
      <c r="J100" s="34" t="str">
        <f t="shared" si="14"/>
        <v/>
      </c>
      <c r="K100" s="34">
        <f t="shared" si="19"/>
        <v>52.999999999999972</v>
      </c>
      <c r="L100" s="34">
        <f t="shared" si="15"/>
        <v>2</v>
      </c>
      <c r="M100" s="34">
        <f t="shared" ca="1" si="16"/>
        <v>922</v>
      </c>
      <c r="N100" s="34">
        <f t="shared" ca="1" si="20"/>
        <v>97.999999999999972</v>
      </c>
      <c r="O100" s="34">
        <f t="shared" si="21"/>
        <v>1.25</v>
      </c>
      <c r="P100" s="37">
        <f t="shared" si="22"/>
        <v>0.19051423432971509</v>
      </c>
      <c r="Q100" s="34">
        <f t="shared" si="23"/>
        <v>26.499999999999986</v>
      </c>
      <c r="R100" s="34">
        <f t="shared" si="24"/>
        <v>27.749999999999986</v>
      </c>
      <c r="S100" s="37">
        <f t="shared" si="25"/>
        <v>26.690514234329701</v>
      </c>
    </row>
    <row r="101" spans="1:19" x14ac:dyDescent="0.2">
      <c r="A101" s="50">
        <v>41151</v>
      </c>
      <c r="B101" s="34">
        <v>1245</v>
      </c>
      <c r="C101" s="55"/>
      <c r="D101" s="36">
        <v>0.01</v>
      </c>
      <c r="E101" s="34">
        <v>1354</v>
      </c>
      <c r="F101" s="48">
        <f t="shared" si="17"/>
        <v>0.57916666666666672</v>
      </c>
      <c r="G101" s="36">
        <v>1413</v>
      </c>
      <c r="H101" s="49">
        <f t="shared" si="18"/>
        <v>0.59236111111111112</v>
      </c>
      <c r="I101" s="49" t="str">
        <f t="shared" si="13"/>
        <v/>
      </c>
      <c r="J101" s="34">
        <f t="shared" si="14"/>
        <v>6.9999999999999751</v>
      </c>
      <c r="K101" s="34">
        <f t="shared" si="19"/>
        <v>18.999999999999932</v>
      </c>
      <c r="L101" s="34">
        <f t="shared" si="15"/>
        <v>1</v>
      </c>
      <c r="M101" s="34">
        <f t="shared" ca="1" si="16"/>
        <v>1245</v>
      </c>
      <c r="N101" s="34" t="str">
        <f t="shared" si="20"/>
        <v/>
      </c>
      <c r="O101" s="34">
        <f t="shared" si="21"/>
        <v>1.7849999999999937</v>
      </c>
      <c r="P101" s="37">
        <f t="shared" si="22"/>
        <v>0.87680617365071434</v>
      </c>
      <c r="Q101" s="34">
        <f t="shared" si="23"/>
        <v>0.18999999999999934</v>
      </c>
      <c r="R101" s="34">
        <f t="shared" si="24"/>
        <v>1.974999999999993</v>
      </c>
      <c r="S101" s="37">
        <f t="shared" si="25"/>
        <v>1.0668061736507137</v>
      </c>
    </row>
    <row r="102" spans="1:19" x14ac:dyDescent="0.2">
      <c r="A102" s="50"/>
      <c r="C102" s="56"/>
      <c r="D102" s="36">
        <v>0.5</v>
      </c>
      <c r="E102" s="36">
        <v>1420</v>
      </c>
      <c r="F102" s="48">
        <f t="shared" si="17"/>
        <v>0.59722222222222221</v>
      </c>
      <c r="G102" s="36">
        <v>1609</v>
      </c>
      <c r="H102" s="49">
        <f t="shared" si="18"/>
        <v>0.67291666666666661</v>
      </c>
      <c r="I102" s="49">
        <f t="shared" si="13"/>
        <v>0.67638888888888882</v>
      </c>
      <c r="J102" s="34" t="str">
        <f t="shared" si="14"/>
        <v/>
      </c>
      <c r="K102" s="34">
        <f t="shared" si="19"/>
        <v>108.99999999999993</v>
      </c>
      <c r="L102" s="34">
        <f t="shared" si="15"/>
        <v>2</v>
      </c>
      <c r="M102" s="34">
        <f t="shared" ca="1" si="16"/>
        <v>1245</v>
      </c>
      <c r="N102" s="34">
        <f t="shared" ca="1" si="20"/>
        <v>208.99999999999989</v>
      </c>
      <c r="O102" s="34">
        <f t="shared" si="21"/>
        <v>1.25</v>
      </c>
      <c r="P102" s="37">
        <f t="shared" si="22"/>
        <v>0.19051423432971509</v>
      </c>
      <c r="Q102" s="34">
        <f t="shared" si="23"/>
        <v>54.499999999999964</v>
      </c>
      <c r="R102" s="34">
        <f t="shared" si="24"/>
        <v>55.749999999999964</v>
      </c>
      <c r="S102" s="37">
        <f t="shared" si="25"/>
        <v>54.690514234329683</v>
      </c>
    </row>
    <row r="103" spans="1:19" x14ac:dyDescent="0.2">
      <c r="A103" s="50">
        <v>41152</v>
      </c>
      <c r="B103" s="34">
        <v>1348</v>
      </c>
      <c r="C103" s="56">
        <v>3</v>
      </c>
      <c r="D103" s="36">
        <v>0.01</v>
      </c>
      <c r="E103" s="36">
        <v>1417</v>
      </c>
      <c r="F103" s="48">
        <f t="shared" si="17"/>
        <v>0.59513888888888888</v>
      </c>
      <c r="G103" s="36">
        <v>1438</v>
      </c>
      <c r="H103" s="49">
        <f t="shared" si="18"/>
        <v>0.60972222222222217</v>
      </c>
      <c r="I103" s="49" t="str">
        <f t="shared" si="13"/>
        <v/>
      </c>
      <c r="J103" s="34">
        <f t="shared" si="14"/>
        <v>10.000000000000124</v>
      </c>
      <c r="K103" s="34">
        <f t="shared" si="19"/>
        <v>20.999999999999925</v>
      </c>
      <c r="L103" s="34">
        <f t="shared" si="15"/>
        <v>1</v>
      </c>
      <c r="M103" s="34">
        <f t="shared" ca="1" si="16"/>
        <v>1348</v>
      </c>
      <c r="N103" s="34" t="str">
        <f t="shared" si="20"/>
        <v/>
      </c>
      <c r="O103" s="34">
        <f t="shared" si="21"/>
        <v>50.050000000000622</v>
      </c>
      <c r="P103" s="37">
        <f t="shared" si="22"/>
        <v>14.462215389560388</v>
      </c>
      <c r="Q103" s="34">
        <f t="shared" si="23"/>
        <v>0.20999999999999927</v>
      </c>
      <c r="R103" s="34">
        <f t="shared" si="24"/>
        <v>50.260000000000623</v>
      </c>
      <c r="S103" s="37">
        <f t="shared" si="25"/>
        <v>14.672215389560387</v>
      </c>
    </row>
    <row r="104" spans="1:19" x14ac:dyDescent="0.2">
      <c r="A104" s="50"/>
      <c r="C104" s="56"/>
      <c r="D104" s="36">
        <v>10</v>
      </c>
      <c r="E104" s="36">
        <v>1448</v>
      </c>
      <c r="F104" s="48">
        <f t="shared" si="17"/>
        <v>0.6166666666666667</v>
      </c>
      <c r="G104" s="36">
        <v>1544</v>
      </c>
      <c r="H104" s="49">
        <f t="shared" si="18"/>
        <v>0.65555555555555556</v>
      </c>
      <c r="I104" s="49" t="str">
        <f t="shared" si="13"/>
        <v/>
      </c>
      <c r="J104" s="34">
        <f t="shared" si="14"/>
        <v>5.9999999999999787</v>
      </c>
      <c r="K104" s="34">
        <f t="shared" si="19"/>
        <v>55.999999999999957</v>
      </c>
      <c r="L104" s="34">
        <f t="shared" si="15"/>
        <v>2</v>
      </c>
      <c r="M104" s="34">
        <f t="shared" ca="1" si="16"/>
        <v>1348</v>
      </c>
      <c r="N104" s="34" t="str">
        <f t="shared" si="20"/>
        <v/>
      </c>
      <c r="O104" s="34">
        <f t="shared" si="21"/>
        <v>31.499999999999886</v>
      </c>
      <c r="P104" s="37">
        <f t="shared" si="22"/>
        <v>19.027079507272138</v>
      </c>
      <c r="Q104" s="34">
        <f t="shared" si="23"/>
        <v>559.99999999999955</v>
      </c>
      <c r="R104" s="34">
        <f t="shared" si="24"/>
        <v>591.49999999999943</v>
      </c>
      <c r="S104" s="37">
        <f t="shared" si="25"/>
        <v>579.02707950727165</v>
      </c>
    </row>
    <row r="105" spans="1:19" x14ac:dyDescent="0.2">
      <c r="A105" s="50"/>
      <c r="C105" s="56"/>
      <c r="D105" s="36">
        <v>0.5</v>
      </c>
      <c r="E105" s="36">
        <v>1550</v>
      </c>
      <c r="F105" s="48">
        <f t="shared" si="17"/>
        <v>0.65972222222222221</v>
      </c>
      <c r="G105" s="36">
        <v>1615</v>
      </c>
      <c r="H105" s="49">
        <f t="shared" si="18"/>
        <v>0.67708333333333337</v>
      </c>
      <c r="I105" s="49">
        <f t="shared" si="13"/>
        <v>0.68055555555555558</v>
      </c>
      <c r="J105" s="34" t="str">
        <f t="shared" si="14"/>
        <v/>
      </c>
      <c r="K105" s="34">
        <f t="shared" si="19"/>
        <v>25.000000000000071</v>
      </c>
      <c r="L105" s="34">
        <f t="shared" si="15"/>
        <v>3</v>
      </c>
      <c r="M105" s="34">
        <f t="shared" ca="1" si="16"/>
        <v>1348</v>
      </c>
      <c r="N105" s="34">
        <f t="shared" ca="1" si="20"/>
        <v>151.99999999999994</v>
      </c>
      <c r="O105" s="34">
        <f t="shared" si="21"/>
        <v>1.25</v>
      </c>
      <c r="P105" s="37">
        <f t="shared" si="22"/>
        <v>0.19051423432971509</v>
      </c>
      <c r="Q105" s="34">
        <f t="shared" si="23"/>
        <v>12.500000000000036</v>
      </c>
      <c r="R105" s="34">
        <f t="shared" si="24"/>
        <v>13.750000000000036</v>
      </c>
      <c r="S105" s="37">
        <f t="shared" si="25"/>
        <v>12.690514234329751</v>
      </c>
    </row>
    <row r="106" spans="1:19" x14ac:dyDescent="0.2">
      <c r="A106" s="50">
        <v>41157</v>
      </c>
      <c r="B106" s="34">
        <v>1303</v>
      </c>
      <c r="C106" s="56" t="s">
        <v>86</v>
      </c>
      <c r="D106" s="36">
        <v>0.01</v>
      </c>
      <c r="E106" s="36">
        <v>1433</v>
      </c>
      <c r="F106" s="48">
        <f t="shared" si="17"/>
        <v>0.60625000000000007</v>
      </c>
      <c r="G106" s="36">
        <v>1455</v>
      </c>
      <c r="H106" s="49">
        <f t="shared" si="18"/>
        <v>0.62152777777777779</v>
      </c>
      <c r="I106" s="49" t="str">
        <f t="shared" si="13"/>
        <v/>
      </c>
      <c r="J106" s="34">
        <f t="shared" si="14"/>
        <v>4.9999999999999822</v>
      </c>
      <c r="K106" s="34">
        <f t="shared" si="19"/>
        <v>21.999999999999922</v>
      </c>
      <c r="L106" s="34">
        <f t="shared" si="15"/>
        <v>1</v>
      </c>
      <c r="M106" s="34">
        <f t="shared" ca="1" si="16"/>
        <v>1303</v>
      </c>
      <c r="N106" s="34" t="str">
        <f t="shared" si="20"/>
        <v/>
      </c>
      <c r="O106" s="34">
        <f t="shared" si="21"/>
        <v>1.2749999999999955</v>
      </c>
      <c r="P106" s="37">
        <f t="shared" si="22"/>
        <v>0.62629012403622453</v>
      </c>
      <c r="Q106" s="34">
        <f t="shared" si="23"/>
        <v>0.21999999999999922</v>
      </c>
      <c r="R106" s="34">
        <f t="shared" si="24"/>
        <v>1.4949999999999948</v>
      </c>
      <c r="S106" s="37">
        <f t="shared" si="25"/>
        <v>0.84629012403622372</v>
      </c>
    </row>
    <row r="107" spans="1:19" x14ac:dyDescent="0.2">
      <c r="A107" s="50"/>
      <c r="C107" s="56"/>
      <c r="D107" s="36">
        <v>0.5</v>
      </c>
      <c r="E107" s="36">
        <v>1500</v>
      </c>
      <c r="F107" s="48">
        <f t="shared" si="17"/>
        <v>0.625</v>
      </c>
      <c r="G107" s="36">
        <v>1510</v>
      </c>
      <c r="H107" s="49">
        <f t="shared" si="18"/>
        <v>0.63194444444444442</v>
      </c>
      <c r="I107" s="49">
        <f t="shared" si="13"/>
        <v>0.63541666666666663</v>
      </c>
      <c r="J107" s="34" t="str">
        <f t="shared" si="14"/>
        <v/>
      </c>
      <c r="K107" s="34">
        <f t="shared" si="19"/>
        <v>9.9999999999999645</v>
      </c>
      <c r="L107" s="34">
        <f t="shared" si="15"/>
        <v>2</v>
      </c>
      <c r="M107" s="34">
        <f t="shared" ca="1" si="16"/>
        <v>1303</v>
      </c>
      <c r="N107" s="34">
        <f t="shared" ca="1" si="20"/>
        <v>131.99999999999986</v>
      </c>
      <c r="O107" s="34">
        <f t="shared" si="21"/>
        <v>1.25</v>
      </c>
      <c r="P107" s="37">
        <f t="shared" si="22"/>
        <v>0.19051423432971509</v>
      </c>
      <c r="Q107" s="34">
        <f t="shared" si="23"/>
        <v>4.9999999999999822</v>
      </c>
      <c r="R107" s="34">
        <f t="shared" si="24"/>
        <v>6.2499999999999822</v>
      </c>
      <c r="S107" s="37">
        <f t="shared" si="25"/>
        <v>5.1905142343296973</v>
      </c>
    </row>
    <row r="108" spans="1:19" x14ac:dyDescent="0.2">
      <c r="A108" s="50">
        <v>41158</v>
      </c>
      <c r="B108" s="34">
        <v>1048</v>
      </c>
      <c r="C108" s="56" t="s">
        <v>86</v>
      </c>
      <c r="D108" s="36">
        <v>0.01</v>
      </c>
      <c r="E108" s="36">
        <v>1110</v>
      </c>
      <c r="F108" s="48">
        <f t="shared" si="17"/>
        <v>0.46527777777777773</v>
      </c>
      <c r="G108" s="36">
        <v>1117</v>
      </c>
      <c r="H108" s="49">
        <f t="shared" si="18"/>
        <v>0.47013888888888888</v>
      </c>
      <c r="I108" s="49" t="str">
        <f t="shared" si="13"/>
        <v/>
      </c>
      <c r="J108" s="34">
        <f t="shared" si="14"/>
        <v>19.000000000000014</v>
      </c>
      <c r="K108" s="34">
        <f t="shared" si="19"/>
        <v>7.0000000000000551</v>
      </c>
      <c r="L108" s="34">
        <f t="shared" si="15"/>
        <v>1</v>
      </c>
      <c r="M108" s="34">
        <f t="shared" ca="1" si="16"/>
        <v>1048</v>
      </c>
      <c r="N108" s="34" t="str">
        <f t="shared" si="20"/>
        <v/>
      </c>
      <c r="O108" s="34">
        <f t="shared" si="21"/>
        <v>95.09500000000007</v>
      </c>
      <c r="P108" s="37">
        <f t="shared" si="22"/>
        <v>27.478209240164418</v>
      </c>
      <c r="Q108" s="34">
        <f t="shared" si="23"/>
        <v>7.0000000000000548E-2</v>
      </c>
      <c r="R108" s="34">
        <f t="shared" si="24"/>
        <v>95.165000000000077</v>
      </c>
      <c r="S108" s="37">
        <f t="shared" si="25"/>
        <v>27.548209240164418</v>
      </c>
    </row>
    <row r="109" spans="1:19" x14ac:dyDescent="0.2">
      <c r="A109" s="50"/>
      <c r="C109" s="56"/>
      <c r="D109" s="36">
        <v>10</v>
      </c>
      <c r="E109" s="36">
        <v>1136</v>
      </c>
      <c r="F109" s="48">
        <f t="shared" si="17"/>
        <v>0.48333333333333334</v>
      </c>
      <c r="G109" s="36">
        <v>1142</v>
      </c>
      <c r="H109" s="49">
        <f t="shared" si="18"/>
        <v>0.48749999999999999</v>
      </c>
      <c r="I109" s="49" t="str">
        <f t="shared" si="13"/>
        <v/>
      </c>
      <c r="J109" s="34">
        <f t="shared" si="14"/>
        <v>14.00000000000003</v>
      </c>
      <c r="K109" s="34">
        <f t="shared" si="19"/>
        <v>5.9999999999999787</v>
      </c>
      <c r="L109" s="34">
        <f t="shared" si="15"/>
        <v>2</v>
      </c>
      <c r="M109" s="34">
        <f t="shared" ca="1" si="16"/>
        <v>1048</v>
      </c>
      <c r="N109" s="34" t="str">
        <f t="shared" si="20"/>
        <v/>
      </c>
      <c r="O109" s="34">
        <f t="shared" si="21"/>
        <v>74.900000000000162</v>
      </c>
      <c r="P109" s="37">
        <f t="shared" si="22"/>
        <v>48.961012928366259</v>
      </c>
      <c r="Q109" s="34">
        <f t="shared" si="23"/>
        <v>59.999999999999787</v>
      </c>
      <c r="R109" s="34">
        <f t="shared" si="24"/>
        <v>134.89999999999995</v>
      </c>
      <c r="S109" s="37">
        <f t="shared" si="25"/>
        <v>108.96101292836605</v>
      </c>
    </row>
    <row r="110" spans="1:19" x14ac:dyDescent="0.2">
      <c r="A110" s="50"/>
      <c r="C110" s="56"/>
      <c r="D110" s="36">
        <v>0.7</v>
      </c>
      <c r="E110" s="36">
        <v>1156</v>
      </c>
      <c r="F110" s="48">
        <f t="shared" si="17"/>
        <v>0.49722222222222223</v>
      </c>
      <c r="G110" s="36">
        <v>1202</v>
      </c>
      <c r="H110" s="49">
        <f t="shared" si="18"/>
        <v>0.50138888888888888</v>
      </c>
      <c r="I110" s="49">
        <f t="shared" si="13"/>
        <v>0.50486111111111109</v>
      </c>
      <c r="J110" s="34" t="str">
        <f t="shared" si="14"/>
        <v/>
      </c>
      <c r="K110" s="34">
        <f t="shared" si="19"/>
        <v>5.9999999999999787</v>
      </c>
      <c r="L110" s="34">
        <f t="shared" si="15"/>
        <v>3</v>
      </c>
      <c r="M110" s="34">
        <f t="shared" ca="1" si="16"/>
        <v>1048</v>
      </c>
      <c r="N110" s="34">
        <f t="shared" ca="1" si="20"/>
        <v>78.999999999999957</v>
      </c>
      <c r="O110" s="34">
        <f t="shared" si="21"/>
        <v>1.75</v>
      </c>
      <c r="P110" s="37">
        <f t="shared" si="22"/>
        <v>0.26005204655095465</v>
      </c>
      <c r="Q110" s="34">
        <f t="shared" si="23"/>
        <v>4.1999999999999851</v>
      </c>
      <c r="R110" s="34">
        <f t="shared" si="24"/>
        <v>5.9499999999999851</v>
      </c>
      <c r="S110" s="37">
        <f t="shared" si="25"/>
        <v>4.4600520465509401</v>
      </c>
    </row>
    <row r="111" spans="1:19" x14ac:dyDescent="0.2">
      <c r="A111" s="50">
        <v>41158</v>
      </c>
      <c r="B111" s="34">
        <v>1215</v>
      </c>
      <c r="C111" s="56"/>
      <c r="D111" s="36">
        <v>0.01</v>
      </c>
      <c r="E111" s="36">
        <v>1404</v>
      </c>
      <c r="F111" s="48">
        <f t="shared" si="17"/>
        <v>0.58611111111111114</v>
      </c>
      <c r="G111" s="36">
        <v>1414</v>
      </c>
      <c r="H111" s="49">
        <f t="shared" si="18"/>
        <v>0.59305555555555556</v>
      </c>
      <c r="I111" s="49" t="str">
        <f t="shared" si="13"/>
        <v/>
      </c>
      <c r="J111" s="34">
        <f t="shared" si="14"/>
        <v>6.9999999999999751</v>
      </c>
      <c r="K111" s="34">
        <f t="shared" si="19"/>
        <v>9.9999999999999645</v>
      </c>
      <c r="L111" s="34">
        <f t="shared" si="15"/>
        <v>1</v>
      </c>
      <c r="M111" s="34">
        <f t="shared" ca="1" si="16"/>
        <v>1215</v>
      </c>
      <c r="N111" s="34" t="str">
        <f t="shared" si="20"/>
        <v/>
      </c>
      <c r="O111" s="34">
        <f t="shared" si="21"/>
        <v>1.7849999999999937</v>
      </c>
      <c r="P111" s="37">
        <f t="shared" si="22"/>
        <v>0.87680617365071434</v>
      </c>
      <c r="Q111" s="34">
        <f t="shared" si="23"/>
        <v>9.9999999999999645E-2</v>
      </c>
      <c r="R111" s="34">
        <f t="shared" si="24"/>
        <v>1.8849999999999933</v>
      </c>
      <c r="S111" s="37">
        <f t="shared" si="25"/>
        <v>0.97680617365071398</v>
      </c>
    </row>
    <row r="112" spans="1:19" x14ac:dyDescent="0.2">
      <c r="A112" s="50"/>
      <c r="C112" s="56"/>
      <c r="D112" s="36">
        <v>0.5</v>
      </c>
      <c r="E112" s="36">
        <v>1421</v>
      </c>
      <c r="F112" s="48">
        <f t="shared" si="17"/>
        <v>0.59791666666666665</v>
      </c>
      <c r="G112" s="36">
        <v>1530</v>
      </c>
      <c r="H112" s="49">
        <f t="shared" si="18"/>
        <v>0.64583333333333337</v>
      </c>
      <c r="I112" s="49">
        <f t="shared" si="13"/>
        <v>0.64930555555555558</v>
      </c>
      <c r="J112" s="34" t="str">
        <f t="shared" si="14"/>
        <v/>
      </c>
      <c r="K112" s="34">
        <f t="shared" si="19"/>
        <v>69.000000000000071</v>
      </c>
      <c r="L112" s="34">
        <f t="shared" si="15"/>
        <v>2</v>
      </c>
      <c r="M112" s="34">
        <f t="shared" ca="1" si="16"/>
        <v>1215</v>
      </c>
      <c r="N112" s="34">
        <f t="shared" ca="1" si="20"/>
        <v>200.00000000000009</v>
      </c>
      <c r="O112" s="34">
        <f t="shared" si="21"/>
        <v>1.25</v>
      </c>
      <c r="P112" s="37">
        <f t="shared" si="22"/>
        <v>0.19051423432971509</v>
      </c>
      <c r="Q112" s="34">
        <f t="shared" si="23"/>
        <v>34.500000000000036</v>
      </c>
      <c r="R112" s="34">
        <f t="shared" si="24"/>
        <v>35.750000000000036</v>
      </c>
      <c r="S112" s="37">
        <f t="shared" si="25"/>
        <v>34.690514234329754</v>
      </c>
    </row>
    <row r="113" spans="1:19" x14ac:dyDescent="0.2">
      <c r="A113" s="50">
        <v>41164</v>
      </c>
      <c r="B113" s="34">
        <v>829</v>
      </c>
      <c r="C113" s="56">
        <v>2</v>
      </c>
      <c r="D113" s="36">
        <v>0.01</v>
      </c>
      <c r="E113" s="36">
        <v>1046</v>
      </c>
      <c r="F113" s="48">
        <f t="shared" si="17"/>
        <v>0.44861111111111113</v>
      </c>
      <c r="G113" s="36">
        <v>1049</v>
      </c>
      <c r="H113" s="49">
        <f t="shared" si="18"/>
        <v>0.45069444444444445</v>
      </c>
      <c r="I113" s="49">
        <f t="shared" si="13"/>
        <v>0.45416666666666666</v>
      </c>
      <c r="J113" s="34" t="str">
        <f t="shared" si="14"/>
        <v/>
      </c>
      <c r="K113" s="34">
        <f t="shared" si="19"/>
        <v>2.9999999999999893</v>
      </c>
      <c r="L113" s="34">
        <f t="shared" si="15"/>
        <v>1</v>
      </c>
      <c r="M113" s="34">
        <f t="shared" ca="1" si="16"/>
        <v>829</v>
      </c>
      <c r="N113" s="34">
        <f t="shared" ca="1" si="20"/>
        <v>145.00000000000006</v>
      </c>
      <c r="O113" s="34">
        <f t="shared" si="21"/>
        <v>2.5000000000000001E-2</v>
      </c>
      <c r="P113" s="37">
        <f t="shared" si="22"/>
        <v>5.4281443780592247E-3</v>
      </c>
      <c r="Q113" s="34">
        <f t="shared" si="23"/>
        <v>2.9999999999999895E-2</v>
      </c>
      <c r="R113" s="34">
        <f t="shared" si="24"/>
        <v>5.4999999999999896E-2</v>
      </c>
      <c r="S113" s="37">
        <f t="shared" si="25"/>
        <v>3.542814437805912E-2</v>
      </c>
    </row>
    <row r="114" spans="1:19" x14ac:dyDescent="0.2">
      <c r="A114" s="50">
        <v>41164</v>
      </c>
      <c r="B114" s="34">
        <v>1300</v>
      </c>
      <c r="C114" s="56">
        <v>2</v>
      </c>
      <c r="D114" s="36">
        <v>0.01</v>
      </c>
      <c r="E114" s="36">
        <v>1317</v>
      </c>
      <c r="F114" s="48">
        <f t="shared" si="17"/>
        <v>0.55347222222222225</v>
      </c>
      <c r="G114" s="36">
        <v>1517</v>
      </c>
      <c r="H114" s="49">
        <f t="shared" si="18"/>
        <v>0.63680555555555551</v>
      </c>
      <c r="I114" s="49">
        <f t="shared" si="13"/>
        <v>0.64027777777777772</v>
      </c>
      <c r="J114" s="34" t="str">
        <f t="shared" si="14"/>
        <v/>
      </c>
      <c r="K114" s="34">
        <f t="shared" si="19"/>
        <v>119.99999999999989</v>
      </c>
      <c r="L114" s="34">
        <f t="shared" si="15"/>
        <v>1</v>
      </c>
      <c r="M114" s="34">
        <f t="shared" ca="1" si="16"/>
        <v>1300</v>
      </c>
      <c r="N114" s="34">
        <f t="shared" ca="1" si="20"/>
        <v>141.99999999999997</v>
      </c>
      <c r="O114" s="34">
        <f t="shared" si="21"/>
        <v>2.5000000000000001E-2</v>
      </c>
      <c r="P114" s="37">
        <f t="shared" si="22"/>
        <v>5.4281443780592247E-3</v>
      </c>
      <c r="Q114" s="34">
        <f t="shared" si="23"/>
        <v>1.1999999999999988</v>
      </c>
      <c r="R114" s="34">
        <f t="shared" si="24"/>
        <v>1.2249999999999988</v>
      </c>
      <c r="S114" s="37">
        <f t="shared" si="25"/>
        <v>1.2054281443780581</v>
      </c>
    </row>
    <row r="115" spans="1:19" x14ac:dyDescent="0.2">
      <c r="A115" s="50">
        <v>41165</v>
      </c>
      <c r="B115" s="34">
        <v>1241</v>
      </c>
      <c r="C115" s="56" t="s">
        <v>86</v>
      </c>
      <c r="D115" s="36">
        <v>0.01</v>
      </c>
      <c r="E115" s="36">
        <v>1258</v>
      </c>
      <c r="F115" s="48">
        <f t="shared" si="17"/>
        <v>0.54027777777777775</v>
      </c>
      <c r="G115" s="36">
        <v>1436</v>
      </c>
      <c r="H115" s="49">
        <f t="shared" si="18"/>
        <v>0.60833333333333328</v>
      </c>
      <c r="I115" s="49">
        <f t="shared" si="13"/>
        <v>0.61180555555555549</v>
      </c>
      <c r="J115" s="34" t="str">
        <f t="shared" si="14"/>
        <v/>
      </c>
      <c r="K115" s="34">
        <f t="shared" si="19"/>
        <v>97.999999999999972</v>
      </c>
      <c r="L115" s="34">
        <f t="shared" si="15"/>
        <v>1</v>
      </c>
      <c r="M115" s="34">
        <f t="shared" ca="1" si="16"/>
        <v>1241</v>
      </c>
      <c r="N115" s="34">
        <f t="shared" ca="1" si="20"/>
        <v>119.99999999999989</v>
      </c>
      <c r="O115" s="34">
        <f t="shared" si="21"/>
        <v>2.5000000000000001E-2</v>
      </c>
      <c r="P115" s="37">
        <f t="shared" si="22"/>
        <v>5.4281443780592247E-3</v>
      </c>
      <c r="Q115" s="34">
        <f t="shared" si="23"/>
        <v>0.97999999999999976</v>
      </c>
      <c r="R115" s="34">
        <f t="shared" si="24"/>
        <v>1.0049999999999997</v>
      </c>
      <c r="S115" s="37">
        <f t="shared" si="25"/>
        <v>0.98542814437805903</v>
      </c>
    </row>
    <row r="116" spans="1:19" x14ac:dyDescent="0.2">
      <c r="A116" s="50">
        <v>41166</v>
      </c>
      <c r="B116" s="34">
        <v>907</v>
      </c>
      <c r="C116" s="56">
        <v>4</v>
      </c>
      <c r="D116" s="36">
        <v>0.01</v>
      </c>
      <c r="E116" s="36">
        <v>921</v>
      </c>
      <c r="F116" s="48">
        <f t="shared" si="17"/>
        <v>0.38958333333333334</v>
      </c>
      <c r="G116" s="36">
        <v>926</v>
      </c>
      <c r="H116" s="49">
        <f t="shared" si="18"/>
        <v>0.39305555555555555</v>
      </c>
      <c r="I116" s="49" t="str">
        <f t="shared" si="13"/>
        <v/>
      </c>
      <c r="J116" s="34">
        <f t="shared" si="14"/>
        <v>5.0000000000000622</v>
      </c>
      <c r="K116" s="34">
        <f t="shared" si="19"/>
        <v>4.9999999999999822</v>
      </c>
      <c r="L116" s="34">
        <f t="shared" si="15"/>
        <v>1</v>
      </c>
      <c r="M116" s="34">
        <f t="shared" ca="1" si="16"/>
        <v>907</v>
      </c>
      <c r="N116" s="34" t="str">
        <f t="shared" si="20"/>
        <v/>
      </c>
      <c r="O116" s="34">
        <f t="shared" si="21"/>
        <v>1.2750000000000159</v>
      </c>
      <c r="P116" s="37">
        <f t="shared" si="22"/>
        <v>0.62629012403623452</v>
      </c>
      <c r="Q116" s="34">
        <f t="shared" si="23"/>
        <v>4.9999999999999822E-2</v>
      </c>
      <c r="R116" s="34">
        <f t="shared" si="24"/>
        <v>1.3250000000000157</v>
      </c>
      <c r="S116" s="37">
        <f t="shared" si="25"/>
        <v>0.67629012403623434</v>
      </c>
    </row>
    <row r="117" spans="1:19" x14ac:dyDescent="0.2">
      <c r="A117" s="50"/>
      <c r="C117" s="56"/>
      <c r="D117" s="36">
        <v>0.5</v>
      </c>
      <c r="E117" s="36">
        <v>931</v>
      </c>
      <c r="F117" s="48">
        <f t="shared" si="17"/>
        <v>0.39652777777777781</v>
      </c>
      <c r="G117" s="36">
        <v>936</v>
      </c>
      <c r="H117" s="49">
        <f t="shared" si="18"/>
        <v>0.39999999999999997</v>
      </c>
      <c r="I117" s="49">
        <f t="shared" si="13"/>
        <v>0.40347222222222218</v>
      </c>
      <c r="J117" s="34" t="str">
        <f t="shared" si="14"/>
        <v/>
      </c>
      <c r="K117" s="34">
        <f t="shared" si="19"/>
        <v>4.9999999999999023</v>
      </c>
      <c r="L117" s="34">
        <f t="shared" si="15"/>
        <v>2</v>
      </c>
      <c r="M117" s="34">
        <f t="shared" ca="1" si="16"/>
        <v>907</v>
      </c>
      <c r="N117" s="34">
        <f t="shared" ca="1" si="20"/>
        <v>33.999999999999879</v>
      </c>
      <c r="O117" s="34">
        <f t="shared" si="21"/>
        <v>1.25</v>
      </c>
      <c r="P117" s="37">
        <f t="shared" si="22"/>
        <v>0.19051423432971509</v>
      </c>
      <c r="Q117" s="34">
        <f t="shared" si="23"/>
        <v>2.4999999999999512</v>
      </c>
      <c r="R117" s="34">
        <f t="shared" si="24"/>
        <v>3.7499999999999512</v>
      </c>
      <c r="S117" s="37">
        <f t="shared" si="25"/>
        <v>2.6905142343296662</v>
      </c>
    </row>
    <row r="118" spans="1:19" x14ac:dyDescent="0.2">
      <c r="A118" s="50">
        <v>41166</v>
      </c>
      <c r="B118" s="34">
        <v>1209</v>
      </c>
      <c r="C118" s="56"/>
      <c r="D118" s="36">
        <v>0.1</v>
      </c>
      <c r="E118" s="36">
        <v>1256</v>
      </c>
      <c r="F118" s="48">
        <f t="shared" si="17"/>
        <v>0.53888888888888886</v>
      </c>
      <c r="G118" s="36">
        <v>1300</v>
      </c>
      <c r="H118" s="49">
        <f t="shared" si="18"/>
        <v>0.54166666666666663</v>
      </c>
      <c r="I118" s="49">
        <f t="shared" si="13"/>
        <v>0.54513888888888884</v>
      </c>
      <c r="J118" s="34" t="str">
        <f t="shared" si="14"/>
        <v/>
      </c>
      <c r="K118" s="34">
        <f t="shared" si="19"/>
        <v>3.9999999999999858</v>
      </c>
      <c r="L118" s="34">
        <f t="shared" si="15"/>
        <v>1</v>
      </c>
      <c r="M118" s="34">
        <f t="shared" ca="1" si="16"/>
        <v>1209</v>
      </c>
      <c r="N118" s="34">
        <f t="shared" ca="1" si="20"/>
        <v>55.999999999999957</v>
      </c>
      <c r="O118" s="34">
        <f t="shared" si="21"/>
        <v>0.25</v>
      </c>
      <c r="P118" s="37">
        <f t="shared" si="22"/>
        <v>4.342905372259271E-2</v>
      </c>
      <c r="Q118" s="34">
        <f t="shared" si="23"/>
        <v>0.39999999999999858</v>
      </c>
      <c r="R118" s="34">
        <f t="shared" si="24"/>
        <v>0.64999999999999858</v>
      </c>
      <c r="S118" s="37">
        <f t="shared" si="25"/>
        <v>0.44342905372259128</v>
      </c>
    </row>
    <row r="119" spans="1:19" x14ac:dyDescent="0.2">
      <c r="A119" s="50">
        <v>41170</v>
      </c>
      <c r="B119" s="34">
        <v>935</v>
      </c>
      <c r="C119" s="56" t="s">
        <v>78</v>
      </c>
      <c r="D119" s="36">
        <v>0.01</v>
      </c>
      <c r="E119" s="36">
        <v>1021</v>
      </c>
      <c r="F119" s="48">
        <f t="shared" si="17"/>
        <v>0.43124999999999997</v>
      </c>
      <c r="G119" s="36">
        <v>1033</v>
      </c>
      <c r="H119" s="49">
        <f t="shared" si="18"/>
        <v>0.43958333333333338</v>
      </c>
      <c r="I119" s="49" t="str">
        <f t="shared" si="13"/>
        <v/>
      </c>
      <c r="J119" s="34">
        <f t="shared" si="14"/>
        <v>13.99999999999995</v>
      </c>
      <c r="K119" s="34">
        <f t="shared" si="19"/>
        <v>12.000000000000117</v>
      </c>
      <c r="L119" s="34">
        <f t="shared" si="15"/>
        <v>1</v>
      </c>
      <c r="M119" s="34">
        <f t="shared" ca="1" si="16"/>
        <v>935</v>
      </c>
      <c r="N119" s="34" t="str">
        <f t="shared" si="20"/>
        <v/>
      </c>
      <c r="O119" s="34">
        <f t="shared" si="21"/>
        <v>2.8699999999999899</v>
      </c>
      <c r="P119" s="37">
        <f t="shared" si="22"/>
        <v>1.480163387406237</v>
      </c>
      <c r="Q119" s="34">
        <f t="shared" si="23"/>
        <v>0.12000000000000118</v>
      </c>
      <c r="R119" s="34">
        <f t="shared" si="24"/>
        <v>2.9899999999999909</v>
      </c>
      <c r="S119" s="37">
        <f t="shared" si="25"/>
        <v>1.6001633874062382</v>
      </c>
    </row>
    <row r="120" spans="1:19" x14ac:dyDescent="0.2">
      <c r="A120" s="50"/>
      <c r="C120" s="56"/>
      <c r="D120" s="36">
        <v>0.4</v>
      </c>
      <c r="E120" s="36">
        <v>1047</v>
      </c>
      <c r="F120" s="48">
        <f t="shared" si="17"/>
        <v>0.44930555555555557</v>
      </c>
      <c r="G120" s="36">
        <v>1053</v>
      </c>
      <c r="H120" s="49">
        <f t="shared" si="18"/>
        <v>0.45347222222222222</v>
      </c>
      <c r="I120" s="49">
        <f t="shared" si="13"/>
        <v>0.45694444444444443</v>
      </c>
      <c r="J120" s="34" t="str">
        <f t="shared" si="14"/>
        <v/>
      </c>
      <c r="K120" s="34">
        <f t="shared" si="19"/>
        <v>5.9999999999999787</v>
      </c>
      <c r="L120" s="34">
        <f t="shared" si="15"/>
        <v>2</v>
      </c>
      <c r="M120" s="34">
        <f t="shared" ca="1" si="16"/>
        <v>935</v>
      </c>
      <c r="N120" s="34">
        <f t="shared" ca="1" si="20"/>
        <v>82.999999999999943</v>
      </c>
      <c r="O120" s="34">
        <f t="shared" si="21"/>
        <v>1</v>
      </c>
      <c r="P120" s="37">
        <f t="shared" si="22"/>
        <v>0.15504787606958362</v>
      </c>
      <c r="Q120" s="34">
        <f t="shared" si="23"/>
        <v>2.3999999999999915</v>
      </c>
      <c r="R120" s="34">
        <f t="shared" si="24"/>
        <v>3.3999999999999915</v>
      </c>
      <c r="S120" s="37">
        <f t="shared" si="25"/>
        <v>2.5550478760695752</v>
      </c>
    </row>
    <row r="121" spans="1:19" x14ac:dyDescent="0.2">
      <c r="A121" s="50">
        <v>41170</v>
      </c>
      <c r="B121" s="34">
        <v>1237</v>
      </c>
      <c r="C121" s="56"/>
      <c r="D121" s="36">
        <v>7.5999999999999998E-2</v>
      </c>
      <c r="E121" s="36">
        <v>1311</v>
      </c>
      <c r="F121" s="48">
        <f t="shared" si="17"/>
        <v>0.5493055555555556</v>
      </c>
      <c r="G121" s="36">
        <v>1322</v>
      </c>
      <c r="H121" s="49">
        <f t="shared" si="18"/>
        <v>0.55694444444444446</v>
      </c>
      <c r="I121" s="49" t="str">
        <f t="shared" si="13"/>
        <v/>
      </c>
      <c r="J121" s="34">
        <f t="shared" si="14"/>
        <v>7.9999999999999716</v>
      </c>
      <c r="K121" s="34">
        <f t="shared" si="19"/>
        <v>10.999999999999961</v>
      </c>
      <c r="L121" s="34">
        <f t="shared" si="15"/>
        <v>1</v>
      </c>
      <c r="M121" s="34">
        <f t="shared" ca="1" si="16"/>
        <v>1237</v>
      </c>
      <c r="N121" s="34" t="str">
        <f t="shared" si="20"/>
        <v/>
      </c>
      <c r="O121" s="34">
        <f t="shared" si="21"/>
        <v>8.3039999999999701</v>
      </c>
      <c r="P121" s="37">
        <f t="shared" si="22"/>
        <v>4.7068084299511028</v>
      </c>
      <c r="Q121" s="34">
        <f t="shared" si="23"/>
        <v>0.83599999999999697</v>
      </c>
      <c r="R121" s="34">
        <f t="shared" si="24"/>
        <v>9.1399999999999668</v>
      </c>
      <c r="S121" s="37">
        <f t="shared" si="25"/>
        <v>5.5428084299510996</v>
      </c>
    </row>
    <row r="122" spans="1:19" x14ac:dyDescent="0.2">
      <c r="C122" s="56"/>
      <c r="D122" s="36">
        <v>2</v>
      </c>
      <c r="E122" s="36">
        <v>1330</v>
      </c>
      <c r="F122" s="48">
        <f>VALUE(CONCATENATE(LEFT(E122,LEN(E122)-2),":",RIGHT(E122,2)))</f>
        <v>0.5625</v>
      </c>
      <c r="G122" s="36">
        <v>1339</v>
      </c>
      <c r="H122" s="49">
        <f t="shared" si="18"/>
        <v>0.56874999999999998</v>
      </c>
      <c r="I122" s="49" t="str">
        <f t="shared" si="13"/>
        <v/>
      </c>
      <c r="J122" s="34">
        <f t="shared" si="14"/>
        <v>11.000000000000121</v>
      </c>
      <c r="K122" s="34">
        <f t="shared" si="19"/>
        <v>8.999999999999968</v>
      </c>
      <c r="L122" s="34">
        <f t="shared" si="15"/>
        <v>2</v>
      </c>
      <c r="M122" s="34">
        <f t="shared" ca="1" si="16"/>
        <v>1237</v>
      </c>
      <c r="N122" s="34" t="str">
        <f t="shared" si="20"/>
        <v/>
      </c>
      <c r="O122" s="34">
        <f t="shared" si="21"/>
        <v>11.550000000000127</v>
      </c>
      <c r="P122" s="37">
        <f t="shared" si="22"/>
        <v>6.9766135184990601</v>
      </c>
      <c r="Q122" s="34">
        <f t="shared" si="23"/>
        <v>17.999999999999936</v>
      </c>
      <c r="R122" s="34">
        <f t="shared" si="24"/>
        <v>29.550000000000061</v>
      </c>
      <c r="S122" s="37">
        <f t="shared" si="25"/>
        <v>24.976613518498997</v>
      </c>
    </row>
    <row r="123" spans="1:19" x14ac:dyDescent="0.2">
      <c r="A123" s="50"/>
      <c r="C123" s="56"/>
      <c r="D123" s="36">
        <v>0.1</v>
      </c>
      <c r="E123" s="36">
        <v>1350</v>
      </c>
      <c r="F123" s="48">
        <f t="shared" si="17"/>
        <v>0.57638888888888895</v>
      </c>
      <c r="G123" s="36">
        <v>1459</v>
      </c>
      <c r="H123" s="49">
        <f t="shared" si="18"/>
        <v>0.62430555555555556</v>
      </c>
      <c r="I123" s="49" t="str">
        <f t="shared" si="13"/>
        <v/>
      </c>
      <c r="J123" s="34">
        <f t="shared" si="14"/>
        <v>43.000000000000007</v>
      </c>
      <c r="K123" s="34">
        <f t="shared" si="19"/>
        <v>68.999999999999915</v>
      </c>
      <c r="L123" s="34">
        <f t="shared" si="15"/>
        <v>3</v>
      </c>
      <c r="M123" s="34">
        <f t="shared" ca="1" si="16"/>
        <v>1237</v>
      </c>
      <c r="N123" s="34" t="str">
        <f t="shared" si="20"/>
        <v/>
      </c>
      <c r="O123" s="34">
        <f t="shared" si="21"/>
        <v>2.3650000000000002</v>
      </c>
      <c r="P123" s="37">
        <f t="shared" si="22"/>
        <v>1.6807853373743022</v>
      </c>
      <c r="Q123" s="34">
        <f t="shared" si="23"/>
        <v>6.8999999999999915</v>
      </c>
      <c r="R123" s="34">
        <f t="shared" si="24"/>
        <v>9.2649999999999917</v>
      </c>
      <c r="S123" s="37">
        <f t="shared" si="25"/>
        <v>8.5807853373742944</v>
      </c>
    </row>
    <row r="124" spans="1:19" x14ac:dyDescent="0.2">
      <c r="A124" s="50"/>
      <c r="C124" s="56"/>
      <c r="D124" s="36">
        <v>0.01</v>
      </c>
      <c r="E124" s="36">
        <v>1542</v>
      </c>
      <c r="F124" s="48">
        <f t="shared" si="17"/>
        <v>0.65416666666666667</v>
      </c>
      <c r="G124" s="36">
        <v>1552</v>
      </c>
      <c r="H124" s="49">
        <f t="shared" si="18"/>
        <v>0.66111111111111109</v>
      </c>
      <c r="I124" s="49">
        <f t="shared" si="13"/>
        <v>0.6645833333333333</v>
      </c>
      <c r="J124" s="34" t="str">
        <f t="shared" si="14"/>
        <v/>
      </c>
      <c r="K124" s="34">
        <f t="shared" si="19"/>
        <v>9.9999999999999645</v>
      </c>
      <c r="L124" s="34">
        <f t="shared" si="15"/>
        <v>4</v>
      </c>
      <c r="M124" s="34">
        <f t="shared" ca="1" si="16"/>
        <v>1237</v>
      </c>
      <c r="N124" s="34">
        <f t="shared" ca="1" si="20"/>
        <v>199.99999999999994</v>
      </c>
      <c r="O124" s="34">
        <f t="shared" si="21"/>
        <v>2.5000000000000001E-2</v>
      </c>
      <c r="P124" s="37">
        <f t="shared" si="22"/>
        <v>5.4281443780592247E-3</v>
      </c>
      <c r="Q124" s="34">
        <f t="shared" si="23"/>
        <v>9.9999999999999645E-2</v>
      </c>
      <c r="R124" s="34">
        <f t="shared" si="24"/>
        <v>0.12499999999999964</v>
      </c>
      <c r="S124" s="37">
        <f t="shared" si="25"/>
        <v>0.10542814437805886</v>
      </c>
    </row>
    <row r="125" spans="1:19" x14ac:dyDescent="0.2">
      <c r="A125" s="50">
        <v>41171</v>
      </c>
      <c r="B125" s="34">
        <v>1241</v>
      </c>
      <c r="C125" s="56" t="s">
        <v>86</v>
      </c>
      <c r="D125" s="36">
        <v>0.01</v>
      </c>
      <c r="E125" s="36">
        <v>1257</v>
      </c>
      <c r="F125" s="48">
        <f t="shared" si="17"/>
        <v>0.5395833333333333</v>
      </c>
      <c r="G125" s="36">
        <v>1534</v>
      </c>
      <c r="H125" s="49">
        <f t="shared" si="18"/>
        <v>0.64861111111111114</v>
      </c>
      <c r="I125" s="49">
        <f t="shared" si="13"/>
        <v>0.65208333333333335</v>
      </c>
      <c r="J125" s="34" t="str">
        <f t="shared" si="14"/>
        <v/>
      </c>
      <c r="K125" s="34">
        <f t="shared" si="19"/>
        <v>157.00000000000009</v>
      </c>
      <c r="L125" s="34">
        <f t="shared" si="15"/>
        <v>1</v>
      </c>
      <c r="M125" s="34">
        <f t="shared" ca="1" si="16"/>
        <v>1241</v>
      </c>
      <c r="N125" s="34">
        <f t="shared" ca="1" si="20"/>
        <v>178</v>
      </c>
      <c r="O125" s="34">
        <f t="shared" si="21"/>
        <v>2.5000000000000001E-2</v>
      </c>
      <c r="P125" s="37">
        <f t="shared" si="22"/>
        <v>5.4281443780592247E-3</v>
      </c>
      <c r="Q125" s="34">
        <f t="shared" si="23"/>
        <v>1.570000000000001</v>
      </c>
      <c r="R125" s="34">
        <f t="shared" si="24"/>
        <v>1.5950000000000009</v>
      </c>
      <c r="S125" s="37">
        <f t="shared" si="25"/>
        <v>1.5754281443780602</v>
      </c>
    </row>
    <row r="126" spans="1:19" x14ac:dyDescent="0.2">
      <c r="A126" s="50">
        <v>41172</v>
      </c>
      <c r="B126" s="34">
        <v>837</v>
      </c>
      <c r="C126" s="56" t="s">
        <v>36</v>
      </c>
      <c r="D126" s="36">
        <v>0.01</v>
      </c>
      <c r="E126" s="36">
        <v>852</v>
      </c>
      <c r="F126" s="48">
        <f t="shared" si="17"/>
        <v>0.36944444444444446</v>
      </c>
      <c r="G126" s="36">
        <v>857</v>
      </c>
      <c r="H126" s="49">
        <f t="shared" si="18"/>
        <v>0.37291666666666662</v>
      </c>
      <c r="I126" s="49" t="str">
        <f t="shared" si="13"/>
        <v/>
      </c>
      <c r="J126" s="34">
        <f t="shared" si="14"/>
        <v>8.0000000000001315</v>
      </c>
      <c r="K126" s="34">
        <f t="shared" si="19"/>
        <v>4.9999999999999023</v>
      </c>
      <c r="L126" s="34">
        <f t="shared" si="15"/>
        <v>1</v>
      </c>
      <c r="M126" s="34">
        <f t="shared" ca="1" si="16"/>
        <v>837</v>
      </c>
      <c r="N126" s="34" t="str">
        <f t="shared" si="20"/>
        <v/>
      </c>
      <c r="O126" s="34">
        <f t="shared" si="21"/>
        <v>80.040000000001328</v>
      </c>
      <c r="P126" s="37">
        <f t="shared" si="22"/>
        <v>21.03988357729936</v>
      </c>
      <c r="Q126" s="34">
        <f t="shared" si="23"/>
        <v>4.9999999999999024E-2</v>
      </c>
      <c r="R126" s="34">
        <f t="shared" si="24"/>
        <v>80.090000000001325</v>
      </c>
      <c r="S126" s="37">
        <f t="shared" si="25"/>
        <v>21.089883577299361</v>
      </c>
    </row>
    <row r="127" spans="1:19" x14ac:dyDescent="0.2">
      <c r="A127" s="50"/>
      <c r="C127" s="56"/>
      <c r="D127" s="36">
        <v>20</v>
      </c>
      <c r="E127" s="36">
        <v>905</v>
      </c>
      <c r="F127" s="48">
        <f t="shared" si="17"/>
        <v>0.37847222222222227</v>
      </c>
      <c r="G127" s="36">
        <v>958</v>
      </c>
      <c r="H127" s="49">
        <f t="shared" si="18"/>
        <v>0.4152777777777778</v>
      </c>
      <c r="I127" s="49">
        <f t="shared" si="13"/>
        <v>0.41875000000000001</v>
      </c>
      <c r="J127" s="34" t="str">
        <f t="shared" si="14"/>
        <v/>
      </c>
      <c r="K127" s="34">
        <f t="shared" si="19"/>
        <v>52.999999999999972</v>
      </c>
      <c r="L127" s="34">
        <f t="shared" si="15"/>
        <v>2</v>
      </c>
      <c r="M127" s="34">
        <f t="shared" ca="1" si="16"/>
        <v>837</v>
      </c>
      <c r="N127" s="34">
        <f t="shared" ca="1" si="20"/>
        <v>86.000000000000014</v>
      </c>
      <c r="O127" s="34">
        <f t="shared" si="21"/>
        <v>50</v>
      </c>
      <c r="P127" s="37">
        <f t="shared" si="22"/>
        <v>5.9484036251947776</v>
      </c>
      <c r="Q127" s="34">
        <f t="shared" si="23"/>
        <v>1059.9999999999995</v>
      </c>
      <c r="R127" s="34">
        <f t="shared" si="24"/>
        <v>1109.9999999999995</v>
      </c>
      <c r="S127" s="37">
        <f t="shared" si="25"/>
        <v>1065.9484036251943</v>
      </c>
    </row>
    <row r="128" spans="1:19" x14ac:dyDescent="0.2">
      <c r="A128" s="50">
        <v>41172</v>
      </c>
      <c r="B128" s="34">
        <v>1158</v>
      </c>
      <c r="C128" s="56"/>
      <c r="D128" s="36">
        <v>0.01</v>
      </c>
      <c r="E128" s="36">
        <v>1218</v>
      </c>
      <c r="F128" s="48">
        <f t="shared" si="17"/>
        <v>0.51250000000000007</v>
      </c>
      <c r="G128" s="36">
        <v>1432</v>
      </c>
      <c r="H128" s="49">
        <f t="shared" si="18"/>
        <v>0.60555555555555551</v>
      </c>
      <c r="I128" s="49">
        <f t="shared" si="13"/>
        <v>0.60902777777777772</v>
      </c>
      <c r="J128" s="34" t="str">
        <f t="shared" si="14"/>
        <v/>
      </c>
      <c r="K128" s="34">
        <f t="shared" si="19"/>
        <v>133.99999999999983</v>
      </c>
      <c r="L128" s="34">
        <f t="shared" si="15"/>
        <v>1</v>
      </c>
      <c r="M128" s="34">
        <f t="shared" ca="1" si="16"/>
        <v>1158</v>
      </c>
      <c r="N128" s="34">
        <f t="shared" ca="1" si="20"/>
        <v>158.99999999999991</v>
      </c>
      <c r="O128" s="34">
        <f t="shared" si="21"/>
        <v>2.5000000000000001E-2</v>
      </c>
      <c r="P128" s="37">
        <f t="shared" si="22"/>
        <v>5.4281443780592247E-3</v>
      </c>
      <c r="Q128" s="34">
        <f t="shared" si="23"/>
        <v>1.3399999999999983</v>
      </c>
      <c r="R128" s="34">
        <f t="shared" si="24"/>
        <v>1.3649999999999982</v>
      </c>
      <c r="S128" s="37">
        <f t="shared" si="25"/>
        <v>1.3454281443780576</v>
      </c>
    </row>
    <row r="129" spans="1:19" x14ac:dyDescent="0.2">
      <c r="A129" s="50">
        <v>41173</v>
      </c>
      <c r="B129" s="34">
        <v>910</v>
      </c>
      <c r="C129" s="56">
        <v>4</v>
      </c>
      <c r="D129" s="36">
        <v>0.01</v>
      </c>
      <c r="E129" s="36">
        <v>927</v>
      </c>
      <c r="F129" s="48">
        <f t="shared" si="17"/>
        <v>0.39374999999999999</v>
      </c>
      <c r="G129" s="36">
        <v>934</v>
      </c>
      <c r="H129" s="49">
        <f t="shared" si="18"/>
        <v>0.39861111111111108</v>
      </c>
      <c r="I129" s="49">
        <f t="shared" si="13"/>
        <v>0.40208333333333329</v>
      </c>
      <c r="J129" s="34" t="str">
        <f t="shared" si="14"/>
        <v/>
      </c>
      <c r="K129" s="34">
        <f t="shared" si="19"/>
        <v>6.9999999999999751</v>
      </c>
      <c r="L129" s="34">
        <f t="shared" si="15"/>
        <v>1</v>
      </c>
      <c r="M129" s="34">
        <f t="shared" ca="1" si="16"/>
        <v>910</v>
      </c>
      <c r="N129" s="34">
        <f t="shared" ca="1" si="20"/>
        <v>28.999999999999979</v>
      </c>
      <c r="O129" s="34">
        <f t="shared" si="21"/>
        <v>2.5000000000000001E-2</v>
      </c>
      <c r="P129" s="37">
        <f t="shared" si="22"/>
        <v>5.4281443780592247E-3</v>
      </c>
      <c r="Q129" s="34">
        <f t="shared" si="23"/>
        <v>6.9999999999999757E-2</v>
      </c>
      <c r="R129" s="34">
        <f t="shared" si="24"/>
        <v>9.4999999999999751E-2</v>
      </c>
      <c r="S129" s="37">
        <f t="shared" si="25"/>
        <v>7.5428144378058976E-2</v>
      </c>
    </row>
    <row r="130" spans="1:19" x14ac:dyDescent="0.2">
      <c r="A130" s="50">
        <v>41173</v>
      </c>
      <c r="B130" s="34">
        <v>1335</v>
      </c>
      <c r="C130" s="56"/>
      <c r="D130" s="36">
        <v>50</v>
      </c>
      <c r="E130" s="36">
        <v>1401</v>
      </c>
      <c r="F130" s="48">
        <f t="shared" si="17"/>
        <v>0.58402777777777781</v>
      </c>
      <c r="G130" s="36">
        <v>1409</v>
      </c>
      <c r="H130" s="49">
        <f t="shared" si="18"/>
        <v>0.58958333333333335</v>
      </c>
      <c r="I130" s="49" t="str">
        <f t="shared" si="13"/>
        <v/>
      </c>
      <c r="J130" s="34">
        <f t="shared" si="14"/>
        <v>12.999999999999954</v>
      </c>
      <c r="K130" s="34">
        <f t="shared" si="19"/>
        <v>7.9999999999999716</v>
      </c>
      <c r="L130" s="34">
        <f t="shared" si="15"/>
        <v>1</v>
      </c>
      <c r="M130" s="34">
        <f t="shared" ca="1" si="16"/>
        <v>1335</v>
      </c>
      <c r="N130" s="34" t="str">
        <f t="shared" si="20"/>
        <v/>
      </c>
      <c r="O130" s="34">
        <f t="shared" si="21"/>
        <v>325.51999999999884</v>
      </c>
      <c r="P130" s="37">
        <f t="shared" si="22"/>
        <v>100.80557519988723</v>
      </c>
      <c r="Q130" s="34">
        <f t="shared" si="23"/>
        <v>399.99999999999858</v>
      </c>
      <c r="R130" s="34">
        <f t="shared" si="24"/>
        <v>725.51999999999748</v>
      </c>
      <c r="S130" s="37">
        <f t="shared" si="25"/>
        <v>500.80557519988582</v>
      </c>
    </row>
    <row r="131" spans="1:19" x14ac:dyDescent="0.2">
      <c r="A131" s="50"/>
      <c r="C131" s="56"/>
      <c r="D131" s="36">
        <v>0.08</v>
      </c>
      <c r="E131" s="36">
        <v>1422</v>
      </c>
      <c r="F131" s="48">
        <f t="shared" si="17"/>
        <v>0.59861111111111109</v>
      </c>
      <c r="G131" s="36">
        <v>1426</v>
      </c>
      <c r="H131" s="49">
        <f t="shared" si="18"/>
        <v>0.60138888888888886</v>
      </c>
      <c r="I131" s="49" t="str">
        <f t="shared" si="13"/>
        <v/>
      </c>
      <c r="J131" s="34">
        <f t="shared" si="14"/>
        <v>20.000000000000089</v>
      </c>
      <c r="K131" s="34">
        <f t="shared" si="19"/>
        <v>3.9999999999999858</v>
      </c>
      <c r="L131" s="34">
        <f t="shared" si="15"/>
        <v>2</v>
      </c>
      <c r="M131" s="34">
        <f t="shared" ca="1" si="16"/>
        <v>1335</v>
      </c>
      <c r="N131" s="34" t="str">
        <f t="shared" si="20"/>
        <v/>
      </c>
      <c r="O131" s="34">
        <f t="shared" si="21"/>
        <v>2.0000000000000089</v>
      </c>
      <c r="P131" s="37">
        <f t="shared" si="22"/>
        <v>1.9730630454075357</v>
      </c>
      <c r="Q131" s="34">
        <f t="shared" si="23"/>
        <v>0.3199999999999989</v>
      </c>
      <c r="R131" s="34">
        <f t="shared" si="24"/>
        <v>2.3200000000000078</v>
      </c>
      <c r="S131" s="37">
        <f t="shared" si="25"/>
        <v>2.2930630454075347</v>
      </c>
    </row>
    <row r="132" spans="1:19" x14ac:dyDescent="0.2">
      <c r="A132" s="50"/>
      <c r="C132" s="56"/>
      <c r="D132" s="36">
        <v>0.12</v>
      </c>
      <c r="E132" s="36">
        <v>1446</v>
      </c>
      <c r="F132" s="48">
        <f t="shared" si="17"/>
        <v>0.61527777777777781</v>
      </c>
      <c r="G132" s="36">
        <v>1457</v>
      </c>
      <c r="H132" s="49">
        <f t="shared" si="18"/>
        <v>0.62291666666666667</v>
      </c>
      <c r="I132" s="49" t="str">
        <f t="shared" si="13"/>
        <v/>
      </c>
      <c r="J132" s="34">
        <f t="shared" si="14"/>
        <v>4.9999999999999822</v>
      </c>
      <c r="K132" s="34">
        <f t="shared" si="19"/>
        <v>10.999999999999961</v>
      </c>
      <c r="L132" s="34">
        <f t="shared" si="15"/>
        <v>3</v>
      </c>
      <c r="M132" s="34">
        <f t="shared" ca="1" si="16"/>
        <v>1335</v>
      </c>
      <c r="N132" s="34" t="str">
        <f t="shared" si="20"/>
        <v/>
      </c>
      <c r="O132" s="34">
        <f t="shared" si="21"/>
        <v>500.29999999999825</v>
      </c>
      <c r="P132" s="37">
        <f t="shared" si="22"/>
        <v>134.71594298909389</v>
      </c>
      <c r="Q132" s="34">
        <f t="shared" si="23"/>
        <v>1.3199999999999952</v>
      </c>
      <c r="R132" s="34">
        <f t="shared" si="24"/>
        <v>501.61999999999824</v>
      </c>
      <c r="S132" s="37">
        <f t="shared" si="25"/>
        <v>136.03594298909388</v>
      </c>
    </row>
    <row r="133" spans="1:19" x14ac:dyDescent="0.2">
      <c r="A133" s="50"/>
      <c r="C133" s="56"/>
      <c r="D133" s="36">
        <v>200</v>
      </c>
      <c r="E133" s="36">
        <v>1502</v>
      </c>
      <c r="F133" s="48">
        <f t="shared" si="17"/>
        <v>0.62638888888888888</v>
      </c>
      <c r="G133" s="36">
        <v>1510</v>
      </c>
      <c r="H133" s="49">
        <f t="shared" si="18"/>
        <v>0.63194444444444442</v>
      </c>
      <c r="I133" s="49" t="str">
        <f t="shared" si="13"/>
        <v/>
      </c>
      <c r="J133" s="34">
        <f t="shared" si="14"/>
        <v>18.999999999999932</v>
      </c>
      <c r="K133" s="34">
        <f t="shared" si="19"/>
        <v>7.9999999999999716</v>
      </c>
      <c r="L133" s="34">
        <f t="shared" si="15"/>
        <v>4</v>
      </c>
      <c r="M133" s="34">
        <f t="shared" ca="1" si="16"/>
        <v>1335</v>
      </c>
      <c r="N133" s="34" t="str">
        <f t="shared" si="20"/>
        <v/>
      </c>
      <c r="O133" s="34">
        <f t="shared" si="21"/>
        <v>1900.9499999999932</v>
      </c>
      <c r="P133" s="37">
        <f t="shared" si="22"/>
        <v>499.69132147218448</v>
      </c>
      <c r="Q133" s="34">
        <f t="shared" si="23"/>
        <v>1599.9999999999943</v>
      </c>
      <c r="R133" s="34">
        <f t="shared" si="24"/>
        <v>3500.9499999999875</v>
      </c>
      <c r="S133" s="37">
        <f t="shared" si="25"/>
        <v>2099.691321472179</v>
      </c>
    </row>
    <row r="134" spans="1:19" x14ac:dyDescent="0.2">
      <c r="A134" s="50"/>
      <c r="C134" s="56"/>
      <c r="D134" s="36">
        <v>0.1</v>
      </c>
      <c r="E134" s="36">
        <v>1529</v>
      </c>
      <c r="F134" s="48">
        <f t="shared" si="17"/>
        <v>0.64513888888888882</v>
      </c>
      <c r="G134" s="36">
        <v>1536</v>
      </c>
      <c r="H134" s="49">
        <f t="shared" si="18"/>
        <v>0.65</v>
      </c>
      <c r="I134" s="49">
        <f t="shared" si="13"/>
        <v>0.65347222222222223</v>
      </c>
      <c r="J134" s="34" t="str">
        <f t="shared" si="14"/>
        <v/>
      </c>
      <c r="K134" s="34">
        <f t="shared" si="19"/>
        <v>7.000000000000135</v>
      </c>
      <c r="L134" s="34">
        <f t="shared" si="15"/>
        <v>5</v>
      </c>
      <c r="M134" s="34">
        <f t="shared" ca="1" si="16"/>
        <v>1335</v>
      </c>
      <c r="N134" s="34">
        <f t="shared" ca="1" si="20"/>
        <v>126.00000000000003</v>
      </c>
      <c r="O134" s="34">
        <f t="shared" si="21"/>
        <v>0.25</v>
      </c>
      <c r="P134" s="37">
        <f t="shared" si="22"/>
        <v>4.342905372259271E-2</v>
      </c>
      <c r="Q134" s="34">
        <f t="shared" si="23"/>
        <v>0.7000000000000135</v>
      </c>
      <c r="R134" s="34">
        <f t="shared" si="24"/>
        <v>0.9500000000000135</v>
      </c>
      <c r="S134" s="37">
        <f t="shared" si="25"/>
        <v>0.74342905372260626</v>
      </c>
    </row>
    <row r="135" spans="1:19" x14ac:dyDescent="0.2">
      <c r="A135" s="50">
        <v>41176</v>
      </c>
      <c r="B135" s="34">
        <v>1416</v>
      </c>
      <c r="C135" s="56">
        <v>3</v>
      </c>
      <c r="D135" s="36">
        <v>0.01</v>
      </c>
      <c r="E135" s="36">
        <v>1533</v>
      </c>
      <c r="F135" s="48">
        <f t="shared" si="17"/>
        <v>0.6479166666666667</v>
      </c>
      <c r="G135" s="36">
        <v>1552</v>
      </c>
      <c r="H135" s="49">
        <f t="shared" si="18"/>
        <v>0.66111111111111109</v>
      </c>
      <c r="I135" s="49" t="str">
        <f t="shared" si="13"/>
        <v/>
      </c>
      <c r="J135" s="34">
        <f t="shared" si="14"/>
        <v>15.000000000000107</v>
      </c>
      <c r="K135" s="34">
        <f t="shared" si="19"/>
        <v>18.999999999999932</v>
      </c>
      <c r="L135" s="34">
        <f t="shared" si="15"/>
        <v>1</v>
      </c>
      <c r="M135" s="34">
        <f t="shared" ca="1" si="16"/>
        <v>1416</v>
      </c>
      <c r="N135" s="34" t="str">
        <f t="shared" si="20"/>
        <v/>
      </c>
      <c r="O135" s="34">
        <f t="shared" si="21"/>
        <v>750.07500000000539</v>
      </c>
      <c r="P135" s="37">
        <f t="shared" si="22"/>
        <v>162.84591248247335</v>
      </c>
      <c r="Q135" s="34">
        <f t="shared" si="23"/>
        <v>0.18999999999999934</v>
      </c>
      <c r="R135" s="34">
        <f t="shared" si="24"/>
        <v>750.26500000000544</v>
      </c>
      <c r="S135" s="37">
        <f t="shared" si="25"/>
        <v>163.03591248247335</v>
      </c>
    </row>
    <row r="136" spans="1:19" x14ac:dyDescent="0.2">
      <c r="A136" s="50"/>
      <c r="C136" s="56"/>
      <c r="D136" s="36">
        <v>100</v>
      </c>
      <c r="E136" s="36">
        <v>1607</v>
      </c>
      <c r="F136" s="48">
        <f t="shared" si="17"/>
        <v>0.67152777777777783</v>
      </c>
      <c r="G136" s="36">
        <v>1647</v>
      </c>
      <c r="H136" s="49">
        <f t="shared" si="18"/>
        <v>0.69930555555555562</v>
      </c>
      <c r="I136" s="49">
        <f t="shared" si="13"/>
        <v>0.70277777777777783</v>
      </c>
      <c r="J136" s="34" t="str">
        <f t="shared" si="14"/>
        <v/>
      </c>
      <c r="K136" s="34">
        <f t="shared" si="19"/>
        <v>40.000000000000014</v>
      </c>
      <c r="L136" s="34">
        <f t="shared" si="15"/>
        <v>2</v>
      </c>
      <c r="M136" s="34">
        <f t="shared" ca="1" si="16"/>
        <v>1416</v>
      </c>
      <c r="N136" s="34">
        <f t="shared" ca="1" si="20"/>
        <v>156.00000000000009</v>
      </c>
      <c r="O136" s="34">
        <f t="shared" si="21"/>
        <v>250</v>
      </c>
      <c r="P136" s="37">
        <f t="shared" si="22"/>
        <v>27.143420404993254</v>
      </c>
      <c r="Q136" s="34">
        <f t="shared" si="23"/>
        <v>4000.0000000000014</v>
      </c>
      <c r="R136" s="34">
        <f t="shared" si="24"/>
        <v>4250.0000000000018</v>
      </c>
      <c r="S136" s="37">
        <f t="shared" si="25"/>
        <v>4027.1434204049947</v>
      </c>
    </row>
    <row r="137" spans="1:19" x14ac:dyDescent="0.2">
      <c r="A137" s="50">
        <v>41177</v>
      </c>
      <c r="B137" s="34">
        <v>922</v>
      </c>
      <c r="C137" s="56" t="s">
        <v>78</v>
      </c>
      <c r="D137" s="36">
        <v>0.01</v>
      </c>
      <c r="E137" s="36">
        <v>1018</v>
      </c>
      <c r="F137" s="48">
        <f t="shared" si="17"/>
        <v>0.4291666666666667</v>
      </c>
      <c r="G137" s="36">
        <v>1035</v>
      </c>
      <c r="H137" s="49">
        <f t="shared" si="18"/>
        <v>0.44097222222222227</v>
      </c>
      <c r="I137" s="49" t="str">
        <f t="shared" si="13"/>
        <v/>
      </c>
      <c r="J137" s="34">
        <f t="shared" si="14"/>
        <v>8.9999999999998881</v>
      </c>
      <c r="K137" s="34">
        <f t="shared" si="19"/>
        <v>17.000000000000021</v>
      </c>
      <c r="L137" s="34">
        <f t="shared" si="15"/>
        <v>1</v>
      </c>
      <c r="M137" s="34">
        <f t="shared" ca="1" si="16"/>
        <v>922</v>
      </c>
      <c r="N137" s="34" t="str">
        <f t="shared" si="20"/>
        <v/>
      </c>
      <c r="O137" s="34">
        <f t="shared" si="21"/>
        <v>0.49499999999999383</v>
      </c>
      <c r="P137" s="37">
        <f t="shared" si="22"/>
        <v>0.35179227991554729</v>
      </c>
      <c r="Q137" s="34">
        <f t="shared" si="23"/>
        <v>0.17000000000000021</v>
      </c>
      <c r="R137" s="34">
        <f t="shared" si="24"/>
        <v>0.66499999999999404</v>
      </c>
      <c r="S137" s="37">
        <f t="shared" si="25"/>
        <v>0.52179227991554744</v>
      </c>
    </row>
    <row r="138" spans="1:19" x14ac:dyDescent="0.2">
      <c r="A138" s="50"/>
      <c r="C138" s="56"/>
      <c r="D138" s="36">
        <v>0.1</v>
      </c>
      <c r="E138" s="36">
        <v>1044</v>
      </c>
      <c r="F138" s="48">
        <f t="shared" si="17"/>
        <v>0.44722222222222219</v>
      </c>
      <c r="G138" s="36">
        <v>1051</v>
      </c>
      <c r="H138" s="49">
        <f t="shared" si="18"/>
        <v>0.45208333333333334</v>
      </c>
      <c r="I138" s="49">
        <f t="shared" si="13"/>
        <v>0.45555555555555555</v>
      </c>
      <c r="J138" s="34" t="str">
        <f t="shared" si="14"/>
        <v/>
      </c>
      <c r="K138" s="34">
        <f t="shared" si="19"/>
        <v>7.0000000000000551</v>
      </c>
      <c r="L138" s="34">
        <f t="shared" si="15"/>
        <v>2</v>
      </c>
      <c r="M138" s="34">
        <f t="shared" ca="1" si="16"/>
        <v>922</v>
      </c>
      <c r="N138" s="34">
        <f t="shared" ca="1" si="20"/>
        <v>93.999999999999986</v>
      </c>
      <c r="O138" s="34">
        <f t="shared" si="21"/>
        <v>0.25</v>
      </c>
      <c r="P138" s="37">
        <f t="shared" si="22"/>
        <v>4.342905372259271E-2</v>
      </c>
      <c r="Q138" s="34">
        <f t="shared" si="23"/>
        <v>0.70000000000000551</v>
      </c>
      <c r="R138" s="34">
        <f t="shared" si="24"/>
        <v>0.95000000000000551</v>
      </c>
      <c r="S138" s="37">
        <f t="shared" si="25"/>
        <v>0.74342905372259827</v>
      </c>
    </row>
    <row r="139" spans="1:19" x14ac:dyDescent="0.2">
      <c r="A139" s="50">
        <v>41177</v>
      </c>
      <c r="B139" s="34">
        <v>1326</v>
      </c>
      <c r="C139" s="56"/>
      <c r="D139" s="36">
        <v>0.375</v>
      </c>
      <c r="E139" s="36">
        <v>1358</v>
      </c>
      <c r="F139" s="48">
        <f t="shared" si="17"/>
        <v>0.58194444444444449</v>
      </c>
      <c r="G139" s="36">
        <v>1404</v>
      </c>
      <c r="H139" s="49">
        <f t="shared" si="18"/>
        <v>0.58611111111111114</v>
      </c>
      <c r="I139" s="49">
        <f t="shared" si="13"/>
        <v>0.58958333333333335</v>
      </c>
      <c r="J139" s="34" t="str">
        <f t="shared" si="14"/>
        <v/>
      </c>
      <c r="K139" s="34">
        <f t="shared" si="19"/>
        <v>5.9999999999999787</v>
      </c>
      <c r="L139" s="34">
        <f t="shared" si="15"/>
        <v>1</v>
      </c>
      <c r="M139" s="34">
        <f t="shared" ca="1" si="16"/>
        <v>1326</v>
      </c>
      <c r="N139" s="34">
        <f t="shared" ca="1" si="20"/>
        <v>43.000000000000007</v>
      </c>
      <c r="O139" s="34">
        <f t="shared" si="21"/>
        <v>0.9375</v>
      </c>
      <c r="P139" s="37">
        <f t="shared" si="22"/>
        <v>0.14608828204182631</v>
      </c>
      <c r="Q139" s="34">
        <f t="shared" si="23"/>
        <v>2.249999999999992</v>
      </c>
      <c r="R139" s="34">
        <f t="shared" si="24"/>
        <v>3.187499999999992</v>
      </c>
      <c r="S139" s="37">
        <f t="shared" si="25"/>
        <v>2.3960882820418181</v>
      </c>
    </row>
    <row r="140" spans="1:19" x14ac:dyDescent="0.2">
      <c r="A140" s="50">
        <v>41177</v>
      </c>
      <c r="B140" s="34">
        <v>1410</v>
      </c>
      <c r="C140" s="56"/>
      <c r="D140" s="36">
        <v>0.01</v>
      </c>
      <c r="E140" s="36">
        <v>1517</v>
      </c>
      <c r="F140" s="48">
        <f t="shared" si="17"/>
        <v>0.63680555555555551</v>
      </c>
      <c r="G140" s="36">
        <v>1533</v>
      </c>
      <c r="H140" s="49">
        <f t="shared" si="18"/>
        <v>0.6479166666666667</v>
      </c>
      <c r="I140" s="49" t="str">
        <f t="shared" si="13"/>
        <v/>
      </c>
      <c r="J140" s="34">
        <f t="shared" si="14"/>
        <v>6.9999999999999751</v>
      </c>
      <c r="K140" s="34">
        <f t="shared" si="19"/>
        <v>16.000000000000103</v>
      </c>
      <c r="L140" s="34">
        <f t="shared" si="15"/>
        <v>1</v>
      </c>
      <c r="M140" s="34">
        <f t="shared" ca="1" si="16"/>
        <v>1410</v>
      </c>
      <c r="N140" s="34" t="str">
        <f t="shared" si="20"/>
        <v/>
      </c>
      <c r="O140" s="34">
        <f t="shared" si="21"/>
        <v>0.38499999999999862</v>
      </c>
      <c r="P140" s="37">
        <f t="shared" si="22"/>
        <v>0.27361621771209477</v>
      </c>
      <c r="Q140" s="34">
        <f t="shared" si="23"/>
        <v>0.16000000000000103</v>
      </c>
      <c r="R140" s="34">
        <f t="shared" si="24"/>
        <v>0.54499999999999971</v>
      </c>
      <c r="S140" s="37">
        <f t="shared" si="25"/>
        <v>0.4336162177120958</v>
      </c>
    </row>
    <row r="141" spans="1:19" x14ac:dyDescent="0.2">
      <c r="A141" s="50"/>
      <c r="C141" s="56"/>
      <c r="D141" s="36">
        <v>0.1</v>
      </c>
      <c r="E141" s="36">
        <v>1540</v>
      </c>
      <c r="F141" s="48">
        <f t="shared" si="17"/>
        <v>0.65277777777777779</v>
      </c>
      <c r="G141" s="36">
        <v>1548</v>
      </c>
      <c r="H141" s="49">
        <f t="shared" si="18"/>
        <v>0.65833333333333333</v>
      </c>
      <c r="I141" s="49">
        <f t="shared" si="13"/>
        <v>0.66180555555555554</v>
      </c>
      <c r="J141" s="34" t="str">
        <f t="shared" si="14"/>
        <v/>
      </c>
      <c r="K141" s="34">
        <f t="shared" si="19"/>
        <v>7.9999999999999716</v>
      </c>
      <c r="L141" s="34">
        <f t="shared" si="15"/>
        <v>2</v>
      </c>
      <c r="M141" s="34">
        <f t="shared" ca="1" si="16"/>
        <v>1410</v>
      </c>
      <c r="N141" s="34">
        <f t="shared" ca="1" si="20"/>
        <v>102.99999999999996</v>
      </c>
      <c r="O141" s="34">
        <f t="shared" si="21"/>
        <v>0.25</v>
      </c>
      <c r="P141" s="37">
        <f t="shared" si="22"/>
        <v>4.342905372259271E-2</v>
      </c>
      <c r="Q141" s="34">
        <f t="shared" si="23"/>
        <v>0.79999999999999716</v>
      </c>
      <c r="R141" s="34">
        <f t="shared" si="24"/>
        <v>1.0499999999999972</v>
      </c>
      <c r="S141" s="37">
        <f t="shared" si="25"/>
        <v>0.84342905372258992</v>
      </c>
    </row>
    <row r="142" spans="1:19" x14ac:dyDescent="0.2">
      <c r="A142" s="50">
        <v>41178</v>
      </c>
      <c r="B142" s="34">
        <v>830</v>
      </c>
      <c r="C142" s="56" t="s">
        <v>86</v>
      </c>
      <c r="D142" s="36">
        <v>0.01</v>
      </c>
      <c r="E142" s="36">
        <v>843</v>
      </c>
      <c r="F142" s="48">
        <f t="shared" si="17"/>
        <v>0.36319444444444443</v>
      </c>
      <c r="G142" s="36">
        <v>845</v>
      </c>
      <c r="H142" s="49">
        <f t="shared" si="18"/>
        <v>0.36458333333333331</v>
      </c>
      <c r="I142" s="49">
        <f t="shared" si="13"/>
        <v>0.36805555555555552</v>
      </c>
      <c r="J142" s="34" t="str">
        <f t="shared" si="14"/>
        <v/>
      </c>
      <c r="K142" s="34">
        <f t="shared" si="19"/>
        <v>1.9999999999999929</v>
      </c>
      <c r="L142" s="34">
        <f t="shared" si="15"/>
        <v>1</v>
      </c>
      <c r="M142" s="34">
        <f t="shared" ca="1" si="16"/>
        <v>830</v>
      </c>
      <c r="N142" s="34">
        <f t="shared" ca="1" si="20"/>
        <v>19.999999999999929</v>
      </c>
      <c r="O142" s="34">
        <f t="shared" si="21"/>
        <v>2.5000000000000001E-2</v>
      </c>
      <c r="P142" s="37">
        <f t="shared" si="22"/>
        <v>5.4281443780592247E-3</v>
      </c>
      <c r="Q142" s="34">
        <f t="shared" si="23"/>
        <v>1.9999999999999931E-2</v>
      </c>
      <c r="R142" s="34">
        <f t="shared" si="24"/>
        <v>4.4999999999999929E-2</v>
      </c>
      <c r="S142" s="37">
        <f t="shared" si="25"/>
        <v>2.5428144378059157E-2</v>
      </c>
    </row>
    <row r="143" spans="1:19" x14ac:dyDescent="0.2">
      <c r="A143" s="50">
        <v>41178</v>
      </c>
      <c r="B143" s="34">
        <v>1313</v>
      </c>
      <c r="C143" s="56"/>
      <c r="D143" s="36">
        <v>0.6</v>
      </c>
      <c r="E143" s="36">
        <v>1332</v>
      </c>
      <c r="F143" s="48">
        <f t="shared" si="17"/>
        <v>0.56388888888888888</v>
      </c>
      <c r="G143" s="36">
        <v>1345</v>
      </c>
      <c r="H143" s="49">
        <f t="shared" si="18"/>
        <v>0.57291666666666663</v>
      </c>
      <c r="I143" s="49">
        <f t="shared" ref="I143:I206" si="26">IF(OR(A144&lt;&gt;"",D144=""),H143+TIME(0,5,0),"")</f>
        <v>0.57638888888888884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12.999999999999954</v>
      </c>
      <c r="L143" s="34">
        <f t="shared" ref="L143:L206" si="28">IF(A143&lt;&gt;"",1,L142+1)</f>
        <v>1</v>
      </c>
      <c r="M143" s="34">
        <f t="shared" ref="M143:M206" ca="1" si="29">OFFSET(B143,-L143+1,0)</f>
        <v>1313</v>
      </c>
      <c r="N143" s="34">
        <f t="shared" ca="1" si="20"/>
        <v>36.999999999999872</v>
      </c>
      <c r="O143" s="34">
        <f t="shared" si="21"/>
        <v>1.5</v>
      </c>
      <c r="P143" s="37">
        <f t="shared" si="22"/>
        <v>0.22548428583557498</v>
      </c>
      <c r="Q143" s="34">
        <f t="shared" si="23"/>
        <v>7.7999999999999723</v>
      </c>
      <c r="R143" s="34">
        <f t="shared" si="24"/>
        <v>9.2999999999999723</v>
      </c>
      <c r="S143" s="37">
        <f t="shared" si="25"/>
        <v>8.0254842858355477</v>
      </c>
    </row>
    <row r="144" spans="1:19" x14ac:dyDescent="0.2">
      <c r="A144" s="50">
        <v>41178</v>
      </c>
      <c r="B144" s="34">
        <v>1351</v>
      </c>
      <c r="C144" s="56"/>
      <c r="D144" s="36">
        <v>0.6</v>
      </c>
      <c r="E144" s="36">
        <v>1414</v>
      </c>
      <c r="F144" s="48">
        <f t="shared" ref="F144:F207" si="30">VALUE(CONCATENATE(LEFT(E144,LEN(E144)-2),":",RIGHT(E144,2)))</f>
        <v>0.59305555555555556</v>
      </c>
      <c r="G144" s="36">
        <v>1417</v>
      </c>
      <c r="H144" s="49">
        <f t="shared" ref="H144:H207" si="31">VALUE(CONCATENATE(LEFT(G144,LEN(G144)-2),":",RIGHT(G144,2)))</f>
        <v>0.59513888888888888</v>
      </c>
      <c r="I144" s="49">
        <f t="shared" si="26"/>
        <v>0.59861111111111109</v>
      </c>
      <c r="J144" s="34" t="str">
        <f t="shared" si="27"/>
        <v/>
      </c>
      <c r="K144" s="34">
        <f t="shared" ref="K144:K207" si="32">(H144-F144)*1440</f>
        <v>2.9999999999999893</v>
      </c>
      <c r="L144" s="34">
        <f t="shared" si="28"/>
        <v>1</v>
      </c>
      <c r="M144" s="34">
        <f t="shared" ca="1" si="29"/>
        <v>1351</v>
      </c>
      <c r="N144" s="34">
        <f t="shared" ref="N144:N207" ca="1" si="33">IF(I144&lt;&gt;"",(I144-VALUE(CONCATENATE(LEFT(M144,LEN(M144)-2),":",RIGHT(M144,2))))*1440,"")</f>
        <v>31.00000000000005</v>
      </c>
      <c r="O144" s="34">
        <f t="shared" ref="O144:O207" si="34">IF(J144&lt;&gt;"",(D144+D145)*J144/2,D144*5/2)</f>
        <v>1.5</v>
      </c>
      <c r="P144" s="37">
        <f t="shared" ref="P144:P207" si="35">IF(J144&lt;&gt;"",(D145-D144)*J144/LN((D145+0.000001)/(D144+0.000001)),-5*(D144-0.000001)/(LN(1/D144)-13.8155))</f>
        <v>0.22548428583557498</v>
      </c>
      <c r="Q144" s="34">
        <f t="shared" ref="Q144:Q207" si="36">(D144*K144)</f>
        <v>1.7999999999999936</v>
      </c>
      <c r="R144" s="34">
        <f t="shared" ref="R144:R207" si="37">O144+Q144</f>
        <v>3.2999999999999936</v>
      </c>
      <c r="S144" s="37">
        <f t="shared" ref="S144:S207" si="38">P144+Q144</f>
        <v>2.0254842858355686</v>
      </c>
    </row>
    <row r="145" spans="1:19" x14ac:dyDescent="0.2">
      <c r="A145" s="50">
        <v>41178</v>
      </c>
      <c r="B145" s="34">
        <v>1426</v>
      </c>
      <c r="C145" s="56"/>
      <c r="D145" s="36">
        <v>0.6</v>
      </c>
      <c r="E145" s="36">
        <v>1443</v>
      </c>
      <c r="F145" s="48">
        <f t="shared" si="30"/>
        <v>0.61319444444444449</v>
      </c>
      <c r="G145" s="36">
        <v>1446</v>
      </c>
      <c r="H145" s="49">
        <f t="shared" si="31"/>
        <v>0.61527777777777781</v>
      </c>
      <c r="I145" s="49">
        <f t="shared" si="26"/>
        <v>0.61875000000000002</v>
      </c>
      <c r="J145" s="34" t="str">
        <f t="shared" si="27"/>
        <v/>
      </c>
      <c r="K145" s="34">
        <f t="shared" si="32"/>
        <v>2.9999999999999893</v>
      </c>
      <c r="L145" s="34">
        <f t="shared" si="28"/>
        <v>1</v>
      </c>
      <c r="M145" s="34">
        <f t="shared" ca="1" si="29"/>
        <v>1426</v>
      </c>
      <c r="N145" s="34">
        <f t="shared" ca="1" si="33"/>
        <v>25.000000000000071</v>
      </c>
      <c r="O145" s="34">
        <f t="shared" si="34"/>
        <v>1.5</v>
      </c>
      <c r="P145" s="37">
        <f t="shared" si="35"/>
        <v>0.22548428583557498</v>
      </c>
      <c r="Q145" s="34">
        <f t="shared" si="36"/>
        <v>1.7999999999999936</v>
      </c>
      <c r="R145" s="34">
        <f t="shared" si="37"/>
        <v>3.2999999999999936</v>
      </c>
      <c r="S145" s="37">
        <f t="shared" si="38"/>
        <v>2.0254842858355686</v>
      </c>
    </row>
    <row r="146" spans="1:19" x14ac:dyDescent="0.2">
      <c r="A146" s="50">
        <v>41178</v>
      </c>
      <c r="B146" s="34">
        <v>1454</v>
      </c>
      <c r="C146" s="56"/>
      <c r="D146" s="36">
        <v>0.6</v>
      </c>
      <c r="E146" s="36">
        <v>1510</v>
      </c>
      <c r="F146" s="48">
        <f t="shared" si="30"/>
        <v>0.63194444444444442</v>
      </c>
      <c r="G146" s="36">
        <v>1513</v>
      </c>
      <c r="H146" s="49">
        <f t="shared" si="31"/>
        <v>0.63402777777777775</v>
      </c>
      <c r="I146" s="49">
        <f t="shared" si="26"/>
        <v>0.63749999999999996</v>
      </c>
      <c r="J146" s="34" t="str">
        <f t="shared" si="27"/>
        <v/>
      </c>
      <c r="K146" s="34">
        <f t="shared" si="32"/>
        <v>2.9999999999999893</v>
      </c>
      <c r="L146" s="34">
        <f t="shared" si="28"/>
        <v>1</v>
      </c>
      <c r="M146" s="34">
        <f t="shared" ca="1" si="29"/>
        <v>1454</v>
      </c>
      <c r="N146" s="34">
        <f t="shared" ca="1" si="33"/>
        <v>23.999999999999915</v>
      </c>
      <c r="O146" s="34">
        <f t="shared" si="34"/>
        <v>1.5</v>
      </c>
      <c r="P146" s="37">
        <f t="shared" si="35"/>
        <v>0.22548428583557498</v>
      </c>
      <c r="Q146" s="34">
        <f t="shared" si="36"/>
        <v>1.7999999999999936</v>
      </c>
      <c r="R146" s="34">
        <f t="shared" si="37"/>
        <v>3.2999999999999936</v>
      </c>
      <c r="S146" s="37">
        <f t="shared" si="38"/>
        <v>2.0254842858355686</v>
      </c>
    </row>
    <row r="147" spans="1:19" x14ac:dyDescent="0.2">
      <c r="A147" s="50">
        <v>41179</v>
      </c>
      <c r="B147" s="34">
        <v>1225</v>
      </c>
      <c r="C147" s="56"/>
      <c r="D147" s="36">
        <v>0.01</v>
      </c>
      <c r="E147" s="36">
        <v>1237</v>
      </c>
      <c r="F147" s="48">
        <f t="shared" si="30"/>
        <v>0.52569444444444446</v>
      </c>
      <c r="G147" s="36">
        <v>1241</v>
      </c>
      <c r="H147" s="49">
        <f t="shared" si="31"/>
        <v>0.52847222222222223</v>
      </c>
      <c r="I147" s="49" t="str">
        <f t="shared" si="26"/>
        <v/>
      </c>
      <c r="J147" s="34">
        <f t="shared" si="27"/>
        <v>16.99999999999994</v>
      </c>
      <c r="K147" s="34">
        <f t="shared" si="32"/>
        <v>3.9999999999999858</v>
      </c>
      <c r="L147" s="34">
        <f t="shared" si="28"/>
        <v>1</v>
      </c>
      <c r="M147" s="34">
        <f t="shared" ca="1" si="29"/>
        <v>1225</v>
      </c>
      <c r="N147" s="34" t="str">
        <f t="shared" si="33"/>
        <v/>
      </c>
      <c r="O147" s="34">
        <f t="shared" si="34"/>
        <v>5.1849999999999818</v>
      </c>
      <c r="P147" s="37">
        <f t="shared" si="35"/>
        <v>2.4497793798976182</v>
      </c>
      <c r="Q147" s="34">
        <f t="shared" si="36"/>
        <v>3.9999999999999862E-2</v>
      </c>
      <c r="R147" s="34">
        <f t="shared" si="37"/>
        <v>5.2249999999999819</v>
      </c>
      <c r="S147" s="37">
        <f t="shared" si="38"/>
        <v>2.4897793798976182</v>
      </c>
    </row>
    <row r="148" spans="1:19" x14ac:dyDescent="0.2">
      <c r="A148" s="50"/>
      <c r="C148" s="56"/>
      <c r="D148" s="36">
        <v>0.6</v>
      </c>
      <c r="E148" s="36">
        <v>1258</v>
      </c>
      <c r="F148" s="48">
        <f t="shared" si="30"/>
        <v>0.54027777777777775</v>
      </c>
      <c r="G148" s="36">
        <v>1301</v>
      </c>
      <c r="H148" s="49">
        <f t="shared" si="31"/>
        <v>0.54236111111111118</v>
      </c>
      <c r="I148" s="49">
        <f t="shared" si="26"/>
        <v>0.54583333333333339</v>
      </c>
      <c r="J148" s="34" t="str">
        <f t="shared" si="27"/>
        <v/>
      </c>
      <c r="K148" s="34">
        <f t="shared" si="32"/>
        <v>3.0000000000001492</v>
      </c>
      <c r="L148" s="34">
        <f t="shared" si="28"/>
        <v>2</v>
      </c>
      <c r="M148" s="34">
        <f t="shared" ca="1" si="29"/>
        <v>1225</v>
      </c>
      <c r="N148" s="34">
        <f t="shared" ca="1" si="33"/>
        <v>41.000000000000171</v>
      </c>
      <c r="O148" s="34">
        <f t="shared" si="34"/>
        <v>1.5</v>
      </c>
      <c r="P148" s="37">
        <f t="shared" si="35"/>
        <v>0.22548428583557498</v>
      </c>
      <c r="Q148" s="34">
        <f t="shared" si="36"/>
        <v>1.8000000000000895</v>
      </c>
      <c r="R148" s="34">
        <f t="shared" si="37"/>
        <v>3.3000000000000895</v>
      </c>
      <c r="S148" s="37">
        <f t="shared" si="38"/>
        <v>2.0254842858356645</v>
      </c>
    </row>
    <row r="149" spans="1:19" x14ac:dyDescent="0.2">
      <c r="A149" s="50">
        <v>41179</v>
      </c>
      <c r="B149" s="34">
        <v>1307</v>
      </c>
      <c r="C149" s="56"/>
      <c r="D149" s="36">
        <v>0.6</v>
      </c>
      <c r="E149" s="36">
        <v>1322</v>
      </c>
      <c r="F149" s="48">
        <f t="shared" si="30"/>
        <v>0.55694444444444446</v>
      </c>
      <c r="G149" s="36">
        <v>1324</v>
      </c>
      <c r="H149" s="49">
        <f t="shared" si="31"/>
        <v>0.55833333333333335</v>
      </c>
      <c r="I149" s="49">
        <f t="shared" si="26"/>
        <v>0.56180555555555556</v>
      </c>
      <c r="J149" s="34" t="str">
        <f t="shared" si="27"/>
        <v/>
      </c>
      <c r="K149" s="34">
        <f t="shared" si="32"/>
        <v>1.9999999999999929</v>
      </c>
      <c r="L149" s="34">
        <f t="shared" si="28"/>
        <v>1</v>
      </c>
      <c r="M149" s="34">
        <f t="shared" ca="1" si="29"/>
        <v>1307</v>
      </c>
      <c r="N149" s="34">
        <f t="shared" ca="1" si="33"/>
        <v>21.999999999999922</v>
      </c>
      <c r="O149" s="34">
        <f t="shared" si="34"/>
        <v>1.5</v>
      </c>
      <c r="P149" s="37">
        <f t="shared" si="35"/>
        <v>0.22548428583557498</v>
      </c>
      <c r="Q149" s="34">
        <f t="shared" si="36"/>
        <v>1.1999999999999957</v>
      </c>
      <c r="R149" s="34">
        <f t="shared" si="37"/>
        <v>2.6999999999999957</v>
      </c>
      <c r="S149" s="37">
        <f t="shared" si="38"/>
        <v>1.4254842858355707</v>
      </c>
    </row>
    <row r="150" spans="1:19" x14ac:dyDescent="0.2">
      <c r="A150" s="50">
        <v>41179</v>
      </c>
      <c r="B150" s="34">
        <v>1330</v>
      </c>
      <c r="C150" s="56"/>
      <c r="D150" s="36">
        <v>0.6</v>
      </c>
      <c r="E150" s="36">
        <v>1347</v>
      </c>
      <c r="F150" s="48">
        <f t="shared" si="30"/>
        <v>0.57430555555555551</v>
      </c>
      <c r="G150" s="36">
        <v>1401</v>
      </c>
      <c r="H150" s="49">
        <f t="shared" si="31"/>
        <v>0.58402777777777781</v>
      </c>
      <c r="I150" s="49">
        <f t="shared" si="26"/>
        <v>0.58750000000000002</v>
      </c>
      <c r="J150" s="34" t="str">
        <f t="shared" si="27"/>
        <v/>
      </c>
      <c r="K150" s="34">
        <f t="shared" si="32"/>
        <v>14.00000000000011</v>
      </c>
      <c r="L150" s="34">
        <f t="shared" si="28"/>
        <v>1</v>
      </c>
      <c r="M150" s="34">
        <f t="shared" ca="1" si="29"/>
        <v>1330</v>
      </c>
      <c r="N150" s="34">
        <f t="shared" ca="1" si="33"/>
        <v>36.000000000000028</v>
      </c>
      <c r="O150" s="34">
        <f t="shared" si="34"/>
        <v>1.5</v>
      </c>
      <c r="P150" s="37">
        <f t="shared" si="35"/>
        <v>0.22548428583557498</v>
      </c>
      <c r="Q150" s="34">
        <f t="shared" si="36"/>
        <v>8.4000000000000661</v>
      </c>
      <c r="R150" s="34">
        <f t="shared" si="37"/>
        <v>9.9000000000000661</v>
      </c>
      <c r="S150" s="37">
        <f t="shared" si="38"/>
        <v>8.6254842858356415</v>
      </c>
    </row>
    <row r="151" spans="1:19" x14ac:dyDescent="0.2">
      <c r="A151" s="50">
        <v>41179</v>
      </c>
      <c r="B151" s="34">
        <v>1407</v>
      </c>
      <c r="C151" s="56"/>
      <c r="D151" s="36">
        <v>0.6</v>
      </c>
      <c r="E151" s="36">
        <v>1426</v>
      </c>
      <c r="F151" s="48">
        <f t="shared" si="30"/>
        <v>0.60138888888888886</v>
      </c>
      <c r="G151" s="36">
        <v>1427</v>
      </c>
      <c r="H151" s="49">
        <f t="shared" si="31"/>
        <v>0.6020833333333333</v>
      </c>
      <c r="I151" s="49">
        <f t="shared" si="26"/>
        <v>0.60555555555555551</v>
      </c>
      <c r="J151" s="34" t="str">
        <f t="shared" si="27"/>
        <v/>
      </c>
      <c r="K151" s="34">
        <f t="shared" si="32"/>
        <v>0.99999999999999645</v>
      </c>
      <c r="L151" s="34">
        <f t="shared" si="28"/>
        <v>1</v>
      </c>
      <c r="M151" s="34">
        <f t="shared" ca="1" si="29"/>
        <v>1407</v>
      </c>
      <c r="N151" s="34">
        <f t="shared" ca="1" si="33"/>
        <v>24.999999999999911</v>
      </c>
      <c r="O151" s="34">
        <f t="shared" si="34"/>
        <v>1.5</v>
      </c>
      <c r="P151" s="37">
        <f t="shared" si="35"/>
        <v>0.22548428583557498</v>
      </c>
      <c r="Q151" s="34">
        <f t="shared" si="36"/>
        <v>0.59999999999999787</v>
      </c>
      <c r="R151" s="34">
        <f t="shared" si="37"/>
        <v>2.0999999999999979</v>
      </c>
      <c r="S151" s="37">
        <f t="shared" si="38"/>
        <v>0.82548428583557287</v>
      </c>
    </row>
    <row r="152" spans="1:19" x14ac:dyDescent="0.2">
      <c r="A152" s="50">
        <v>41180</v>
      </c>
      <c r="B152" s="34">
        <v>1339</v>
      </c>
      <c r="C152" s="56">
        <v>6</v>
      </c>
      <c r="D152" s="36">
        <v>0.01</v>
      </c>
      <c r="E152" s="36">
        <v>1351</v>
      </c>
      <c r="F152" s="48">
        <f t="shared" si="30"/>
        <v>0.57708333333333328</v>
      </c>
      <c r="G152" s="36">
        <v>1354</v>
      </c>
      <c r="H152" s="49">
        <f t="shared" si="31"/>
        <v>0.57916666666666672</v>
      </c>
      <c r="I152" s="49" t="str">
        <f t="shared" si="26"/>
        <v/>
      </c>
      <c r="J152" s="34">
        <f t="shared" si="27"/>
        <v>9.9999999999999645</v>
      </c>
      <c r="K152" s="34">
        <f t="shared" si="32"/>
        <v>3.0000000000001492</v>
      </c>
      <c r="L152" s="34">
        <f t="shared" si="28"/>
        <v>1</v>
      </c>
      <c r="M152" s="34">
        <f t="shared" ca="1" si="29"/>
        <v>1339</v>
      </c>
      <c r="N152" s="34" t="str">
        <f t="shared" si="33"/>
        <v/>
      </c>
      <c r="O152" s="34">
        <f t="shared" si="34"/>
        <v>500.04999999999825</v>
      </c>
      <c r="P152" s="37">
        <f t="shared" si="35"/>
        <v>108.56394165498108</v>
      </c>
      <c r="Q152" s="34">
        <f t="shared" si="36"/>
        <v>3.0000000000001494E-2</v>
      </c>
      <c r="R152" s="34">
        <f t="shared" si="37"/>
        <v>500.07999999999828</v>
      </c>
      <c r="S152" s="37">
        <f t="shared" si="38"/>
        <v>108.59394165498108</v>
      </c>
    </row>
    <row r="153" spans="1:19" x14ac:dyDescent="0.2">
      <c r="A153" s="50"/>
      <c r="C153" s="56"/>
      <c r="D153" s="36">
        <v>100</v>
      </c>
      <c r="E153" s="36">
        <v>1404</v>
      </c>
      <c r="F153" s="48">
        <f t="shared" si="30"/>
        <v>0.58611111111111114</v>
      </c>
      <c r="G153" s="36">
        <v>1417</v>
      </c>
      <c r="H153" s="49">
        <f t="shared" si="31"/>
        <v>0.59513888888888888</v>
      </c>
      <c r="I153" s="49">
        <f t="shared" si="26"/>
        <v>0.59861111111111109</v>
      </c>
      <c r="J153" s="34" t="str">
        <f t="shared" si="27"/>
        <v/>
      </c>
      <c r="K153" s="34">
        <f t="shared" si="32"/>
        <v>12.999999999999954</v>
      </c>
      <c r="L153" s="34">
        <f t="shared" si="28"/>
        <v>2</v>
      </c>
      <c r="M153" s="34">
        <f t="shared" ca="1" si="29"/>
        <v>1339</v>
      </c>
      <c r="N153" s="34">
        <f t="shared" ca="1" si="33"/>
        <v>43.000000000000007</v>
      </c>
      <c r="O153" s="34">
        <f t="shared" si="34"/>
        <v>250</v>
      </c>
      <c r="P153" s="37">
        <f t="shared" si="35"/>
        <v>27.143420404993254</v>
      </c>
      <c r="Q153" s="34">
        <f t="shared" si="36"/>
        <v>1299.9999999999955</v>
      </c>
      <c r="R153" s="34">
        <f t="shared" si="37"/>
        <v>1549.9999999999955</v>
      </c>
      <c r="S153" s="37">
        <f t="shared" si="38"/>
        <v>1327.1434204049888</v>
      </c>
    </row>
    <row r="154" spans="1:19" x14ac:dyDescent="0.2">
      <c r="A154" s="50">
        <v>41183</v>
      </c>
      <c r="B154" s="34">
        <v>1413</v>
      </c>
      <c r="C154" s="56" t="s">
        <v>78</v>
      </c>
      <c r="D154" s="36">
        <v>8.0000000000000002E-3</v>
      </c>
      <c r="E154" s="36">
        <v>1523</v>
      </c>
      <c r="F154" s="48">
        <f t="shared" si="30"/>
        <v>0.64097222222222217</v>
      </c>
      <c r="G154" s="36">
        <v>1533</v>
      </c>
      <c r="H154" s="49">
        <f t="shared" si="31"/>
        <v>0.6479166666666667</v>
      </c>
      <c r="I154" s="49" t="str">
        <f t="shared" si="26"/>
        <v/>
      </c>
      <c r="J154" s="34">
        <f t="shared" si="27"/>
        <v>8.999999999999968</v>
      </c>
      <c r="K154" s="34">
        <f t="shared" si="32"/>
        <v>10.000000000000124</v>
      </c>
      <c r="L154" s="34">
        <f t="shared" si="28"/>
        <v>1</v>
      </c>
      <c r="M154" s="34">
        <f t="shared" ca="1" si="29"/>
        <v>1413</v>
      </c>
      <c r="N154" s="34" t="str">
        <f t="shared" si="33"/>
        <v/>
      </c>
      <c r="O154" s="34">
        <f t="shared" si="34"/>
        <v>0.62099999999999789</v>
      </c>
      <c r="P154" s="37">
        <f t="shared" si="35"/>
        <v>0.39383414851563975</v>
      </c>
      <c r="Q154" s="34">
        <f t="shared" si="36"/>
        <v>8.0000000000001001E-2</v>
      </c>
      <c r="R154" s="34">
        <f t="shared" si="37"/>
        <v>0.70099999999999885</v>
      </c>
      <c r="S154" s="37">
        <f t="shared" si="38"/>
        <v>0.47383414851564076</v>
      </c>
    </row>
    <row r="155" spans="1:19" x14ac:dyDescent="0.2">
      <c r="A155" s="50"/>
      <c r="C155" s="56"/>
      <c r="D155" s="36">
        <v>0.13</v>
      </c>
      <c r="E155" s="36">
        <v>1542</v>
      </c>
      <c r="F155" s="48">
        <f t="shared" si="30"/>
        <v>0.65416666666666667</v>
      </c>
      <c r="G155" s="36">
        <v>1548</v>
      </c>
      <c r="H155" s="49">
        <f t="shared" si="31"/>
        <v>0.65833333333333333</v>
      </c>
      <c r="I155" s="49">
        <f t="shared" si="26"/>
        <v>0.66180555555555554</v>
      </c>
      <c r="J155" s="34" t="str">
        <f t="shared" si="27"/>
        <v/>
      </c>
      <c r="K155" s="34">
        <f t="shared" si="32"/>
        <v>5.9999999999999787</v>
      </c>
      <c r="L155" s="34">
        <f t="shared" si="28"/>
        <v>2</v>
      </c>
      <c r="M155" s="34">
        <f t="shared" ca="1" si="29"/>
        <v>1413</v>
      </c>
      <c r="N155" s="34">
        <f t="shared" ca="1" si="33"/>
        <v>99.999999999999972</v>
      </c>
      <c r="O155" s="34">
        <f t="shared" si="34"/>
        <v>0.32500000000000001</v>
      </c>
      <c r="P155" s="37">
        <f t="shared" si="35"/>
        <v>5.519996515875944E-2</v>
      </c>
      <c r="Q155" s="34">
        <f t="shared" si="36"/>
        <v>0.77999999999999725</v>
      </c>
      <c r="R155" s="34">
        <f t="shared" si="37"/>
        <v>1.1049999999999973</v>
      </c>
      <c r="S155" s="37">
        <f t="shared" si="38"/>
        <v>0.83519996515875672</v>
      </c>
    </row>
    <row r="156" spans="1:19" x14ac:dyDescent="0.2">
      <c r="A156" s="50">
        <v>41184</v>
      </c>
      <c r="B156" s="34">
        <v>910</v>
      </c>
      <c r="C156" s="56" t="s">
        <v>78</v>
      </c>
      <c r="D156" s="36">
        <v>0.01</v>
      </c>
      <c r="E156" s="36">
        <v>1014</v>
      </c>
      <c r="F156" s="48">
        <f t="shared" si="30"/>
        <v>0.42638888888888887</v>
      </c>
      <c r="G156" s="36">
        <v>1033</v>
      </c>
      <c r="H156" s="49">
        <f t="shared" si="31"/>
        <v>0.43958333333333338</v>
      </c>
      <c r="I156" s="49" t="str">
        <f t="shared" si="26"/>
        <v/>
      </c>
      <c r="J156" s="34">
        <f t="shared" si="27"/>
        <v>8.9999999999998881</v>
      </c>
      <c r="K156" s="34">
        <f t="shared" si="32"/>
        <v>19.000000000000092</v>
      </c>
      <c r="L156" s="34">
        <f t="shared" si="28"/>
        <v>1</v>
      </c>
      <c r="M156" s="34">
        <f t="shared" ca="1" si="29"/>
        <v>910</v>
      </c>
      <c r="N156" s="34" t="str">
        <f t="shared" si="33"/>
        <v/>
      </c>
      <c r="O156" s="34">
        <f t="shared" si="34"/>
        <v>0.94499999999998829</v>
      </c>
      <c r="P156" s="37">
        <f t="shared" si="35"/>
        <v>0.5708301242775059</v>
      </c>
      <c r="Q156" s="34">
        <f t="shared" si="36"/>
        <v>0.19000000000000092</v>
      </c>
      <c r="R156" s="34">
        <f t="shared" si="37"/>
        <v>1.1349999999999891</v>
      </c>
      <c r="S156" s="37">
        <f t="shared" si="38"/>
        <v>0.76083012427750685</v>
      </c>
    </row>
    <row r="157" spans="1:19" x14ac:dyDescent="0.2">
      <c r="A157" s="50"/>
      <c r="C157" s="56"/>
      <c r="D157" s="36">
        <v>0.2</v>
      </c>
      <c r="E157" s="36">
        <v>1042</v>
      </c>
      <c r="F157" s="48">
        <f t="shared" si="30"/>
        <v>0.4458333333333333</v>
      </c>
      <c r="G157" s="36">
        <v>1049</v>
      </c>
      <c r="H157" s="49">
        <f t="shared" si="31"/>
        <v>0.45069444444444445</v>
      </c>
      <c r="I157" s="49">
        <f t="shared" si="26"/>
        <v>0.45416666666666666</v>
      </c>
      <c r="J157" s="34" t="str">
        <f t="shared" si="27"/>
        <v/>
      </c>
      <c r="K157" s="34">
        <f t="shared" si="32"/>
        <v>7.0000000000000551</v>
      </c>
      <c r="L157" s="34">
        <f t="shared" si="28"/>
        <v>2</v>
      </c>
      <c r="M157" s="34">
        <f t="shared" ca="1" si="29"/>
        <v>910</v>
      </c>
      <c r="N157" s="34">
        <f t="shared" ca="1" si="33"/>
        <v>104.00000000000003</v>
      </c>
      <c r="O157" s="34">
        <f t="shared" si="34"/>
        <v>0.5</v>
      </c>
      <c r="P157" s="37">
        <f t="shared" si="35"/>
        <v>8.192609482288947E-2</v>
      </c>
      <c r="Q157" s="34">
        <f t="shared" si="36"/>
        <v>1.400000000000011</v>
      </c>
      <c r="R157" s="34">
        <f t="shared" si="37"/>
        <v>1.900000000000011</v>
      </c>
      <c r="S157" s="37">
        <f t="shared" si="38"/>
        <v>1.4819260948229005</v>
      </c>
    </row>
    <row r="158" spans="1:19" x14ac:dyDescent="0.2">
      <c r="A158" s="50">
        <v>41184</v>
      </c>
      <c r="B158" s="34">
        <v>1346</v>
      </c>
      <c r="C158" s="56"/>
      <c r="D158" s="36">
        <v>1.2E-2</v>
      </c>
      <c r="E158" s="36">
        <v>1513</v>
      </c>
      <c r="F158" s="48">
        <f t="shared" si="30"/>
        <v>0.63402777777777775</v>
      </c>
      <c r="G158" s="36">
        <v>1523</v>
      </c>
      <c r="H158" s="49">
        <f t="shared" si="31"/>
        <v>0.64097222222222217</v>
      </c>
      <c r="I158" s="49" t="str">
        <f t="shared" si="26"/>
        <v/>
      </c>
      <c r="J158" s="34">
        <f t="shared" si="27"/>
        <v>13.000000000000114</v>
      </c>
      <c r="K158" s="34">
        <f t="shared" si="32"/>
        <v>9.9999999999999645</v>
      </c>
      <c r="L158" s="34">
        <f t="shared" si="28"/>
        <v>1</v>
      </c>
      <c r="M158" s="34">
        <f t="shared" ca="1" si="29"/>
        <v>1346</v>
      </c>
      <c r="N158" s="34" t="str">
        <f t="shared" si="33"/>
        <v/>
      </c>
      <c r="O158" s="34">
        <f t="shared" si="34"/>
        <v>52.078000000000458</v>
      </c>
      <c r="P158" s="37">
        <f t="shared" si="35"/>
        <v>15.970577458207398</v>
      </c>
      <c r="Q158" s="34">
        <f t="shared" si="36"/>
        <v>0.11999999999999958</v>
      </c>
      <c r="R158" s="34">
        <f t="shared" si="37"/>
        <v>52.198000000000455</v>
      </c>
      <c r="S158" s="37">
        <f t="shared" si="38"/>
        <v>16.090577458207399</v>
      </c>
    </row>
    <row r="159" spans="1:19" x14ac:dyDescent="0.2">
      <c r="A159" s="50"/>
      <c r="C159" s="56"/>
      <c r="D159" s="36">
        <v>8</v>
      </c>
      <c r="E159" s="36">
        <v>1536</v>
      </c>
      <c r="F159" s="48">
        <f t="shared" si="30"/>
        <v>0.65</v>
      </c>
      <c r="G159" s="36">
        <v>1545</v>
      </c>
      <c r="H159" s="49">
        <f t="shared" si="31"/>
        <v>0.65625</v>
      </c>
      <c r="I159" s="49" t="str">
        <f t="shared" si="26"/>
        <v/>
      </c>
      <c r="J159" s="34">
        <f t="shared" si="27"/>
        <v>9.9999999999999645</v>
      </c>
      <c r="K159" s="34">
        <f t="shared" si="32"/>
        <v>8.999999999999968</v>
      </c>
      <c r="L159" s="34">
        <f t="shared" si="28"/>
        <v>2</v>
      </c>
      <c r="M159" s="34">
        <f t="shared" ca="1" si="29"/>
        <v>1346</v>
      </c>
      <c r="N159" s="34" t="str">
        <f t="shared" si="33"/>
        <v/>
      </c>
      <c r="O159" s="34">
        <f t="shared" si="34"/>
        <v>539.99999999999807</v>
      </c>
      <c r="P159" s="37">
        <f t="shared" si="35"/>
        <v>364.25133949449537</v>
      </c>
      <c r="Q159" s="34">
        <f t="shared" si="36"/>
        <v>71.999999999999744</v>
      </c>
      <c r="R159" s="34">
        <f t="shared" si="37"/>
        <v>611.99999999999784</v>
      </c>
      <c r="S159" s="37">
        <f t="shared" si="38"/>
        <v>436.25133949449514</v>
      </c>
    </row>
    <row r="160" spans="1:19" x14ac:dyDescent="0.2">
      <c r="A160" s="50"/>
      <c r="C160" s="56"/>
      <c r="D160" s="36">
        <v>100</v>
      </c>
      <c r="E160" s="36">
        <v>1555</v>
      </c>
      <c r="F160" s="48">
        <f t="shared" si="30"/>
        <v>0.66319444444444442</v>
      </c>
      <c r="G160" s="36">
        <v>1604</v>
      </c>
      <c r="H160" s="49">
        <f t="shared" si="31"/>
        <v>0.6694444444444444</v>
      </c>
      <c r="I160" s="49">
        <f t="shared" si="26"/>
        <v>0.67291666666666661</v>
      </c>
      <c r="J160" s="34" t="str">
        <f t="shared" si="27"/>
        <v/>
      </c>
      <c r="K160" s="34">
        <f t="shared" si="32"/>
        <v>8.999999999999968</v>
      </c>
      <c r="L160" s="34">
        <f t="shared" si="28"/>
        <v>3</v>
      </c>
      <c r="M160" s="34">
        <f t="shared" ca="1" si="29"/>
        <v>1346</v>
      </c>
      <c r="N160" s="34">
        <f t="shared" ca="1" si="33"/>
        <v>142.9999999999998</v>
      </c>
      <c r="O160" s="34">
        <f t="shared" si="34"/>
        <v>250</v>
      </c>
      <c r="P160" s="37">
        <f t="shared" si="35"/>
        <v>27.143420404993254</v>
      </c>
      <c r="Q160" s="34">
        <f t="shared" si="36"/>
        <v>899.99999999999682</v>
      </c>
      <c r="R160" s="34">
        <f t="shared" si="37"/>
        <v>1149.9999999999968</v>
      </c>
      <c r="S160" s="37">
        <f t="shared" si="38"/>
        <v>927.14342040499002</v>
      </c>
    </row>
    <row r="161" spans="1:19" x14ac:dyDescent="0.2">
      <c r="A161" s="50">
        <v>41185</v>
      </c>
      <c r="B161" s="34">
        <v>1119</v>
      </c>
      <c r="C161" s="56" t="s">
        <v>86</v>
      </c>
      <c r="D161" s="36">
        <v>0.02</v>
      </c>
      <c r="E161" s="36">
        <v>1154</v>
      </c>
      <c r="F161" s="48">
        <f t="shared" si="30"/>
        <v>0.49583333333333335</v>
      </c>
      <c r="G161" s="36">
        <v>1200</v>
      </c>
      <c r="H161" s="49">
        <f t="shared" si="31"/>
        <v>0.5</v>
      </c>
      <c r="I161" s="49">
        <f t="shared" si="26"/>
        <v>0.50347222222222221</v>
      </c>
      <c r="J161" s="34" t="str">
        <f t="shared" si="27"/>
        <v/>
      </c>
      <c r="K161" s="34">
        <f t="shared" si="32"/>
        <v>5.9999999999999787</v>
      </c>
      <c r="L161" s="34">
        <f t="shared" si="28"/>
        <v>1</v>
      </c>
      <c r="M161" s="34">
        <f t="shared" ca="1" si="29"/>
        <v>1119</v>
      </c>
      <c r="N161" s="34">
        <f t="shared" ca="1" si="33"/>
        <v>46</v>
      </c>
      <c r="O161" s="34">
        <f t="shared" si="34"/>
        <v>0.05</v>
      </c>
      <c r="P161" s="37">
        <f t="shared" si="35"/>
        <v>1.0096958881694557E-2</v>
      </c>
      <c r="Q161" s="34">
        <f t="shared" si="36"/>
        <v>0.11999999999999958</v>
      </c>
      <c r="R161" s="34">
        <f t="shared" si="37"/>
        <v>0.1699999999999996</v>
      </c>
      <c r="S161" s="37">
        <f t="shared" si="38"/>
        <v>0.13009695888169415</v>
      </c>
    </row>
    <row r="162" spans="1:19" x14ac:dyDescent="0.2">
      <c r="A162" s="50">
        <v>41185</v>
      </c>
      <c r="B162" s="34">
        <v>1306</v>
      </c>
      <c r="C162" s="56"/>
      <c r="D162" s="36">
        <v>0.6</v>
      </c>
      <c r="E162" s="36">
        <v>1325</v>
      </c>
      <c r="F162" s="48">
        <f t="shared" si="30"/>
        <v>0.55902777777777779</v>
      </c>
      <c r="G162" s="36">
        <v>1356</v>
      </c>
      <c r="H162" s="49">
        <f t="shared" si="31"/>
        <v>0.5805555555555556</v>
      </c>
      <c r="I162" s="49">
        <f t="shared" si="26"/>
        <v>0.58402777777777781</v>
      </c>
      <c r="J162" s="34" t="str">
        <f t="shared" si="27"/>
        <v/>
      </c>
      <c r="K162" s="34">
        <f t="shared" si="32"/>
        <v>31.00000000000005</v>
      </c>
      <c r="L162" s="34">
        <f t="shared" si="28"/>
        <v>1</v>
      </c>
      <c r="M162" s="34">
        <f t="shared" ca="1" si="29"/>
        <v>1306</v>
      </c>
      <c r="N162" s="34">
        <f t="shared" ca="1" si="33"/>
        <v>55.000000000000128</v>
      </c>
      <c r="O162" s="34">
        <f t="shared" si="34"/>
        <v>1.5</v>
      </c>
      <c r="P162" s="37">
        <f t="shared" si="35"/>
        <v>0.22548428583557498</v>
      </c>
      <c r="Q162" s="34">
        <f t="shared" si="36"/>
        <v>18.60000000000003</v>
      </c>
      <c r="R162" s="34">
        <f t="shared" si="37"/>
        <v>20.10000000000003</v>
      </c>
      <c r="S162" s="37">
        <f t="shared" si="38"/>
        <v>18.825484285835604</v>
      </c>
    </row>
    <row r="163" spans="1:19" x14ac:dyDescent="0.2">
      <c r="A163" s="50">
        <v>41185</v>
      </c>
      <c r="B163" s="34">
        <v>1403</v>
      </c>
      <c r="C163" s="56"/>
      <c r="D163" s="36">
        <v>0.6</v>
      </c>
      <c r="E163" s="36">
        <v>1422</v>
      </c>
      <c r="F163" s="48">
        <f t="shared" si="30"/>
        <v>0.59861111111111109</v>
      </c>
      <c r="G163" s="36">
        <v>1426</v>
      </c>
      <c r="H163" s="49">
        <f t="shared" si="31"/>
        <v>0.60138888888888886</v>
      </c>
      <c r="I163" s="49">
        <f t="shared" si="26"/>
        <v>0.60486111111111107</v>
      </c>
      <c r="J163" s="34" t="str">
        <f t="shared" si="27"/>
        <v/>
      </c>
      <c r="K163" s="34">
        <f t="shared" si="32"/>
        <v>3.9999999999999858</v>
      </c>
      <c r="L163" s="34">
        <f t="shared" si="28"/>
        <v>1</v>
      </c>
      <c r="M163" s="34">
        <f t="shared" ca="1" si="29"/>
        <v>1403</v>
      </c>
      <c r="N163" s="34">
        <f t="shared" ca="1" si="33"/>
        <v>27.999999999999901</v>
      </c>
      <c r="O163" s="34">
        <f t="shared" si="34"/>
        <v>1.5</v>
      </c>
      <c r="P163" s="37">
        <f t="shared" si="35"/>
        <v>0.22548428583557498</v>
      </c>
      <c r="Q163" s="34">
        <f t="shared" si="36"/>
        <v>2.3999999999999915</v>
      </c>
      <c r="R163" s="34">
        <f t="shared" si="37"/>
        <v>3.8999999999999915</v>
      </c>
      <c r="S163" s="37">
        <f t="shared" si="38"/>
        <v>2.6254842858355665</v>
      </c>
    </row>
    <row r="164" spans="1:19" x14ac:dyDescent="0.2">
      <c r="A164" s="50">
        <v>41185</v>
      </c>
      <c r="B164" s="34">
        <v>1431</v>
      </c>
      <c r="C164" s="56"/>
      <c r="D164" s="36">
        <v>0.6</v>
      </c>
      <c r="E164" s="36">
        <v>1450</v>
      </c>
      <c r="F164" s="48">
        <f t="shared" si="30"/>
        <v>0.61805555555555558</v>
      </c>
      <c r="G164" s="36">
        <v>1452</v>
      </c>
      <c r="H164" s="49">
        <f t="shared" si="31"/>
        <v>0.61944444444444446</v>
      </c>
      <c r="I164" s="49">
        <f t="shared" si="26"/>
        <v>0.62291666666666667</v>
      </c>
      <c r="J164" s="34" t="str">
        <f t="shared" si="27"/>
        <v/>
      </c>
      <c r="K164" s="34">
        <f t="shared" si="32"/>
        <v>1.9999999999999929</v>
      </c>
      <c r="L164" s="34">
        <f t="shared" si="28"/>
        <v>1</v>
      </c>
      <c r="M164" s="34">
        <f t="shared" ca="1" si="29"/>
        <v>1431</v>
      </c>
      <c r="N164" s="34">
        <f t="shared" ca="1" si="33"/>
        <v>25.999999999999908</v>
      </c>
      <c r="O164" s="34">
        <f t="shared" si="34"/>
        <v>1.5</v>
      </c>
      <c r="P164" s="37">
        <f t="shared" si="35"/>
        <v>0.22548428583557498</v>
      </c>
      <c r="Q164" s="34">
        <f t="shared" si="36"/>
        <v>1.1999999999999957</v>
      </c>
      <c r="R164" s="34">
        <f t="shared" si="37"/>
        <v>2.6999999999999957</v>
      </c>
      <c r="S164" s="37">
        <f t="shared" si="38"/>
        <v>1.4254842858355707</v>
      </c>
    </row>
    <row r="165" spans="1:19" x14ac:dyDescent="0.2">
      <c r="A165" s="50">
        <v>41185</v>
      </c>
      <c r="B165" s="34">
        <v>1500</v>
      </c>
      <c r="C165" s="56"/>
      <c r="D165" s="36">
        <v>0.6</v>
      </c>
      <c r="E165" s="36">
        <v>1519</v>
      </c>
      <c r="F165" s="48">
        <f t="shared" si="30"/>
        <v>0.6381944444444444</v>
      </c>
      <c r="G165" s="36">
        <v>1529</v>
      </c>
      <c r="H165" s="49">
        <f t="shared" si="31"/>
        <v>0.64513888888888882</v>
      </c>
      <c r="I165" s="49">
        <f t="shared" si="26"/>
        <v>0.64861111111111103</v>
      </c>
      <c r="J165" s="34" t="str">
        <f t="shared" si="27"/>
        <v/>
      </c>
      <c r="K165" s="34">
        <f t="shared" si="32"/>
        <v>9.9999999999999645</v>
      </c>
      <c r="L165" s="34">
        <f t="shared" si="28"/>
        <v>1</v>
      </c>
      <c r="M165" s="34">
        <f t="shared" ca="1" si="29"/>
        <v>1500</v>
      </c>
      <c r="N165" s="34">
        <f t="shared" ca="1" si="33"/>
        <v>33.999999999999879</v>
      </c>
      <c r="O165" s="34">
        <f t="shared" si="34"/>
        <v>1.5</v>
      </c>
      <c r="P165" s="37">
        <f t="shared" si="35"/>
        <v>0.22548428583557498</v>
      </c>
      <c r="Q165" s="34">
        <f t="shared" si="36"/>
        <v>5.9999999999999787</v>
      </c>
      <c r="R165" s="34">
        <f t="shared" si="37"/>
        <v>7.4999999999999787</v>
      </c>
      <c r="S165" s="37">
        <f t="shared" si="38"/>
        <v>6.2254842858355532</v>
      </c>
    </row>
    <row r="166" spans="1:19" x14ac:dyDescent="0.2">
      <c r="A166" s="50">
        <v>41186</v>
      </c>
      <c r="B166" s="34">
        <v>1210</v>
      </c>
      <c r="C166" s="56">
        <v>3</v>
      </c>
      <c r="D166" s="36">
        <v>0.01</v>
      </c>
      <c r="E166" s="36">
        <v>1241</v>
      </c>
      <c r="F166" s="48">
        <f t="shared" si="30"/>
        <v>0.52847222222222223</v>
      </c>
      <c r="G166" s="36">
        <v>1250</v>
      </c>
      <c r="H166" s="49">
        <f t="shared" si="31"/>
        <v>0.53472222222222221</v>
      </c>
      <c r="I166" s="49" t="str">
        <f t="shared" si="26"/>
        <v/>
      </c>
      <c r="J166" s="34">
        <f t="shared" si="27"/>
        <v>6.9999999999999751</v>
      </c>
      <c r="K166" s="34">
        <f t="shared" si="32"/>
        <v>8.999999999999968</v>
      </c>
      <c r="L166" s="34">
        <f t="shared" si="28"/>
        <v>1</v>
      </c>
      <c r="M166" s="34">
        <f t="shared" ca="1" si="29"/>
        <v>1210</v>
      </c>
      <c r="N166" s="34" t="str">
        <f t="shared" si="33"/>
        <v/>
      </c>
      <c r="O166" s="34">
        <f t="shared" si="34"/>
        <v>2.1349999999999922</v>
      </c>
      <c r="P166" s="37">
        <f t="shared" si="35"/>
        <v>1.0087326858401957</v>
      </c>
      <c r="Q166" s="34">
        <f t="shared" si="36"/>
        <v>8.9999999999999677E-2</v>
      </c>
      <c r="R166" s="34">
        <f t="shared" si="37"/>
        <v>2.2249999999999921</v>
      </c>
      <c r="S166" s="37">
        <f t="shared" si="38"/>
        <v>1.0987326858401953</v>
      </c>
    </row>
    <row r="167" spans="1:19" x14ac:dyDescent="0.2">
      <c r="A167" s="50"/>
      <c r="C167" s="56"/>
      <c r="D167" s="36">
        <v>0.6</v>
      </c>
      <c r="E167" s="36">
        <v>1257</v>
      </c>
      <c r="F167" s="48">
        <f t="shared" si="30"/>
        <v>0.5395833333333333</v>
      </c>
      <c r="G167" s="36">
        <v>1322</v>
      </c>
      <c r="H167" s="49">
        <f t="shared" si="31"/>
        <v>0.55694444444444446</v>
      </c>
      <c r="I167" s="49">
        <f t="shared" si="26"/>
        <v>0.56041666666666667</v>
      </c>
      <c r="J167" s="34" t="str">
        <f t="shared" si="27"/>
        <v/>
      </c>
      <c r="K167" s="34">
        <f t="shared" si="32"/>
        <v>25.000000000000071</v>
      </c>
      <c r="L167" s="34">
        <f t="shared" si="28"/>
        <v>2</v>
      </c>
      <c r="M167" s="34">
        <f t="shared" ca="1" si="29"/>
        <v>1210</v>
      </c>
      <c r="N167" s="34">
        <f t="shared" ca="1" si="33"/>
        <v>77.000000000000043</v>
      </c>
      <c r="O167" s="34">
        <f t="shared" si="34"/>
        <v>1.5</v>
      </c>
      <c r="P167" s="37">
        <f t="shared" si="35"/>
        <v>0.22548428583557498</v>
      </c>
      <c r="Q167" s="34">
        <f t="shared" si="36"/>
        <v>15.000000000000043</v>
      </c>
      <c r="R167" s="34">
        <f t="shared" si="37"/>
        <v>16.500000000000043</v>
      </c>
      <c r="S167" s="37">
        <f t="shared" si="38"/>
        <v>15.225484285835618</v>
      </c>
    </row>
    <row r="168" spans="1:19" x14ac:dyDescent="0.2">
      <c r="A168" s="50">
        <v>41186</v>
      </c>
      <c r="B168" s="34">
        <v>1325</v>
      </c>
      <c r="C168" s="56"/>
      <c r="D168" s="36">
        <v>0.6</v>
      </c>
      <c r="E168" s="36">
        <v>1340</v>
      </c>
      <c r="F168" s="48">
        <f t="shared" si="30"/>
        <v>0.56944444444444442</v>
      </c>
      <c r="G168" s="36">
        <v>1342</v>
      </c>
      <c r="H168" s="49">
        <f t="shared" si="31"/>
        <v>0.5708333333333333</v>
      </c>
      <c r="I168" s="49">
        <f t="shared" si="26"/>
        <v>0.57430555555555551</v>
      </c>
      <c r="J168" s="34" t="str">
        <f t="shared" si="27"/>
        <v/>
      </c>
      <c r="K168" s="34">
        <f t="shared" si="32"/>
        <v>1.9999999999999929</v>
      </c>
      <c r="L168" s="34">
        <f t="shared" si="28"/>
        <v>1</v>
      </c>
      <c r="M168" s="34">
        <f t="shared" ca="1" si="29"/>
        <v>1325</v>
      </c>
      <c r="N168" s="34">
        <f t="shared" ca="1" si="33"/>
        <v>21.999999999999922</v>
      </c>
      <c r="O168" s="34">
        <f t="shared" si="34"/>
        <v>1.5</v>
      </c>
      <c r="P168" s="37">
        <f t="shared" si="35"/>
        <v>0.22548428583557498</v>
      </c>
      <c r="Q168" s="34">
        <f t="shared" si="36"/>
        <v>1.1999999999999957</v>
      </c>
      <c r="R168" s="34">
        <f t="shared" si="37"/>
        <v>2.6999999999999957</v>
      </c>
      <c r="S168" s="37">
        <f t="shared" si="38"/>
        <v>1.4254842858355707</v>
      </c>
    </row>
    <row r="169" spans="1:19" x14ac:dyDescent="0.2">
      <c r="A169" s="50">
        <v>41186</v>
      </c>
      <c r="B169" s="34">
        <v>1349</v>
      </c>
      <c r="C169" s="56"/>
      <c r="D169" s="36">
        <v>0.6</v>
      </c>
      <c r="E169" s="36">
        <v>1407</v>
      </c>
      <c r="F169" s="48">
        <f t="shared" si="30"/>
        <v>0.58819444444444446</v>
      </c>
      <c r="G169" s="36">
        <v>1409</v>
      </c>
      <c r="H169" s="49">
        <f t="shared" si="31"/>
        <v>0.58958333333333335</v>
      </c>
      <c r="I169" s="49">
        <f t="shared" si="26"/>
        <v>0.59305555555555556</v>
      </c>
      <c r="J169" s="34" t="str">
        <f t="shared" si="27"/>
        <v/>
      </c>
      <c r="K169" s="34">
        <f t="shared" si="32"/>
        <v>1.9999999999999929</v>
      </c>
      <c r="L169" s="34">
        <f t="shared" si="28"/>
        <v>1</v>
      </c>
      <c r="M169" s="34">
        <f t="shared" ca="1" si="29"/>
        <v>1349</v>
      </c>
      <c r="N169" s="34">
        <f t="shared" ca="1" si="33"/>
        <v>25.000000000000071</v>
      </c>
      <c r="O169" s="34">
        <f t="shared" si="34"/>
        <v>1.5</v>
      </c>
      <c r="P169" s="37">
        <f t="shared" si="35"/>
        <v>0.22548428583557498</v>
      </c>
      <c r="Q169" s="34">
        <f t="shared" si="36"/>
        <v>1.1999999999999957</v>
      </c>
      <c r="R169" s="34">
        <f t="shared" si="37"/>
        <v>2.6999999999999957</v>
      </c>
      <c r="S169" s="37">
        <f t="shared" si="38"/>
        <v>1.4254842858355707</v>
      </c>
    </row>
    <row r="170" spans="1:19" x14ac:dyDescent="0.2">
      <c r="A170" s="50">
        <v>41186</v>
      </c>
      <c r="B170" s="34">
        <v>1416</v>
      </c>
      <c r="C170" s="56"/>
      <c r="D170" s="36">
        <v>0.6</v>
      </c>
      <c r="E170" s="36">
        <v>1432</v>
      </c>
      <c r="F170" s="48">
        <f t="shared" si="30"/>
        <v>0.60555555555555551</v>
      </c>
      <c r="G170" s="36">
        <v>1435</v>
      </c>
      <c r="H170" s="49">
        <f t="shared" si="31"/>
        <v>0.60763888888888895</v>
      </c>
      <c r="I170" s="49">
        <f t="shared" si="26"/>
        <v>0.61111111111111116</v>
      </c>
      <c r="J170" s="34" t="str">
        <f t="shared" si="27"/>
        <v/>
      </c>
      <c r="K170" s="34">
        <f t="shared" si="32"/>
        <v>3.0000000000001492</v>
      </c>
      <c r="L170" s="34">
        <f t="shared" si="28"/>
        <v>1</v>
      </c>
      <c r="M170" s="34">
        <f t="shared" ca="1" si="29"/>
        <v>1416</v>
      </c>
      <c r="N170" s="34">
        <f t="shared" ca="1" si="33"/>
        <v>24.000000000000075</v>
      </c>
      <c r="O170" s="34">
        <f t="shared" si="34"/>
        <v>1.5</v>
      </c>
      <c r="P170" s="37">
        <f t="shared" si="35"/>
        <v>0.22548428583557498</v>
      </c>
      <c r="Q170" s="34">
        <f t="shared" si="36"/>
        <v>1.8000000000000895</v>
      </c>
      <c r="R170" s="34">
        <f t="shared" si="37"/>
        <v>3.3000000000000895</v>
      </c>
      <c r="S170" s="37">
        <f t="shared" si="38"/>
        <v>2.0254842858356645</v>
      </c>
    </row>
    <row r="171" spans="1:19" x14ac:dyDescent="0.2">
      <c r="A171" s="50">
        <v>41186</v>
      </c>
      <c r="B171" s="34">
        <v>1519</v>
      </c>
      <c r="C171" s="56"/>
      <c r="D171" s="36">
        <v>0.01</v>
      </c>
      <c r="E171" s="36">
        <v>1541</v>
      </c>
      <c r="F171" s="48">
        <f t="shared" si="30"/>
        <v>0.65347222222222223</v>
      </c>
      <c r="G171" s="36">
        <v>1551</v>
      </c>
      <c r="H171" s="49">
        <f t="shared" si="31"/>
        <v>0.66041666666666665</v>
      </c>
      <c r="I171" s="49" t="str">
        <f t="shared" si="26"/>
        <v/>
      </c>
      <c r="J171" s="34">
        <f t="shared" si="27"/>
        <v>4.9999999999999822</v>
      </c>
      <c r="K171" s="34">
        <f t="shared" si="32"/>
        <v>9.9999999999999645</v>
      </c>
      <c r="L171" s="34">
        <f t="shared" si="28"/>
        <v>1</v>
      </c>
      <c r="M171" s="34">
        <f t="shared" ca="1" si="29"/>
        <v>1519</v>
      </c>
      <c r="N171" s="34" t="str">
        <f t="shared" si="33"/>
        <v/>
      </c>
      <c r="O171" s="34">
        <f t="shared" si="34"/>
        <v>0.14999999999999947</v>
      </c>
      <c r="P171" s="37">
        <f t="shared" si="35"/>
        <v>0.12427316376196008</v>
      </c>
      <c r="Q171" s="34">
        <f t="shared" si="36"/>
        <v>9.9999999999999645E-2</v>
      </c>
      <c r="R171" s="34">
        <f t="shared" si="37"/>
        <v>0.24999999999999911</v>
      </c>
      <c r="S171" s="37">
        <f t="shared" si="38"/>
        <v>0.22427316376195972</v>
      </c>
    </row>
    <row r="172" spans="1:19" x14ac:dyDescent="0.2">
      <c r="A172" s="50"/>
      <c r="C172" s="56"/>
      <c r="D172" s="36">
        <v>0.05</v>
      </c>
      <c r="E172" s="36">
        <v>1556</v>
      </c>
      <c r="F172" s="48">
        <f t="shared" si="30"/>
        <v>0.66388888888888886</v>
      </c>
      <c r="G172" s="36">
        <v>1601</v>
      </c>
      <c r="H172" s="49">
        <f t="shared" si="31"/>
        <v>0.66736111111111107</v>
      </c>
      <c r="I172" s="49">
        <f t="shared" si="26"/>
        <v>0.67083333333333328</v>
      </c>
      <c r="J172" s="34" t="str">
        <f t="shared" si="27"/>
        <v/>
      </c>
      <c r="K172" s="34">
        <f t="shared" si="32"/>
        <v>4.9999999999999822</v>
      </c>
      <c r="L172" s="34">
        <f t="shared" si="28"/>
        <v>2</v>
      </c>
      <c r="M172" s="34">
        <f t="shared" ca="1" si="29"/>
        <v>1519</v>
      </c>
      <c r="N172" s="34">
        <f t="shared" ca="1" si="33"/>
        <v>46.999999999999993</v>
      </c>
      <c r="O172" s="34">
        <f t="shared" si="34"/>
        <v>0.125</v>
      </c>
      <c r="P172" s="37">
        <f t="shared" si="35"/>
        <v>2.3105394341225508E-2</v>
      </c>
      <c r="Q172" s="34">
        <f t="shared" si="36"/>
        <v>0.24999999999999911</v>
      </c>
      <c r="R172" s="34">
        <f t="shared" si="37"/>
        <v>0.37499999999999911</v>
      </c>
      <c r="S172" s="37">
        <f t="shared" si="38"/>
        <v>0.27310539434122461</v>
      </c>
    </row>
    <row r="173" spans="1:19" x14ac:dyDescent="0.2">
      <c r="A173" s="50">
        <v>41187</v>
      </c>
      <c r="B173" s="34">
        <v>846</v>
      </c>
      <c r="C173" s="56">
        <v>6</v>
      </c>
      <c r="D173" s="36">
        <v>0.01</v>
      </c>
      <c r="E173" s="36">
        <v>901</v>
      </c>
      <c r="F173" s="48">
        <f t="shared" si="30"/>
        <v>0.3756944444444445</v>
      </c>
      <c r="G173" s="36">
        <v>905</v>
      </c>
      <c r="H173" s="49">
        <f t="shared" si="31"/>
        <v>0.37847222222222227</v>
      </c>
      <c r="I173" s="49" t="str">
        <f t="shared" si="26"/>
        <v/>
      </c>
      <c r="J173" s="34">
        <f t="shared" si="27"/>
        <v>11.999999999999957</v>
      </c>
      <c r="K173" s="34">
        <f t="shared" si="32"/>
        <v>3.9999999999999858</v>
      </c>
      <c r="L173" s="34">
        <f t="shared" si="28"/>
        <v>1</v>
      </c>
      <c r="M173" s="34">
        <f t="shared" ca="1" si="29"/>
        <v>846</v>
      </c>
      <c r="N173" s="34" t="str">
        <f t="shared" si="33"/>
        <v/>
      </c>
      <c r="O173" s="34">
        <f t="shared" si="34"/>
        <v>600.0599999999979</v>
      </c>
      <c r="P173" s="37">
        <f t="shared" si="35"/>
        <v>130.27672998597731</v>
      </c>
      <c r="Q173" s="34">
        <f t="shared" si="36"/>
        <v>3.9999999999999862E-2</v>
      </c>
      <c r="R173" s="34">
        <f t="shared" si="37"/>
        <v>600.09999999999786</v>
      </c>
      <c r="S173" s="37">
        <f t="shared" si="38"/>
        <v>130.3167299859773</v>
      </c>
    </row>
    <row r="174" spans="1:19" x14ac:dyDescent="0.2">
      <c r="A174" s="50"/>
      <c r="C174" s="56"/>
      <c r="D174" s="36">
        <v>100</v>
      </c>
      <c r="E174" s="36">
        <v>917</v>
      </c>
      <c r="F174" s="48">
        <f t="shared" si="30"/>
        <v>0.38680555555555557</v>
      </c>
      <c r="G174" s="36">
        <v>936</v>
      </c>
      <c r="H174" s="49">
        <f t="shared" si="31"/>
        <v>0.39999999999999997</v>
      </c>
      <c r="I174" s="49" t="str">
        <f t="shared" si="26"/>
        <v/>
      </c>
      <c r="J174" s="34">
        <f t="shared" si="27"/>
        <v>16.000000000000103</v>
      </c>
      <c r="K174" s="34">
        <f t="shared" si="32"/>
        <v>18.999999999999932</v>
      </c>
      <c r="L174" s="34">
        <f t="shared" si="28"/>
        <v>2</v>
      </c>
      <c r="M174" s="34">
        <f t="shared" ca="1" si="29"/>
        <v>846</v>
      </c>
      <c r="N174" s="34" t="str">
        <f t="shared" si="33"/>
        <v/>
      </c>
      <c r="O174" s="34">
        <f t="shared" si="34"/>
        <v>801.20000000000516</v>
      </c>
      <c r="P174" s="37">
        <f t="shared" si="35"/>
        <v>245.69829914426819</v>
      </c>
      <c r="Q174" s="34">
        <f t="shared" si="36"/>
        <v>1899.9999999999932</v>
      </c>
      <c r="R174" s="34">
        <f t="shared" si="37"/>
        <v>2701.1999999999985</v>
      </c>
      <c r="S174" s="37">
        <f t="shared" si="38"/>
        <v>2145.6982991442615</v>
      </c>
    </row>
    <row r="175" spans="1:19" x14ac:dyDescent="0.2">
      <c r="A175" s="50"/>
      <c r="C175" s="56"/>
      <c r="D175" s="36">
        <v>0.15</v>
      </c>
      <c r="E175" s="36">
        <v>952</v>
      </c>
      <c r="F175" s="48">
        <f t="shared" si="30"/>
        <v>0.41111111111111115</v>
      </c>
      <c r="G175" s="36">
        <v>957</v>
      </c>
      <c r="H175" s="49">
        <f t="shared" si="31"/>
        <v>0.4145833333333333</v>
      </c>
      <c r="I175" s="49">
        <f t="shared" si="26"/>
        <v>0.41805555555555551</v>
      </c>
      <c r="J175" s="34" t="str">
        <f t="shared" si="27"/>
        <v/>
      </c>
      <c r="K175" s="34">
        <f t="shared" si="32"/>
        <v>4.9999999999999023</v>
      </c>
      <c r="L175" s="34">
        <f t="shared" si="28"/>
        <v>3</v>
      </c>
      <c r="M175" s="34">
        <f t="shared" ca="1" si="29"/>
        <v>846</v>
      </c>
      <c r="N175" s="34">
        <f t="shared" ca="1" si="33"/>
        <v>75.999999999999886</v>
      </c>
      <c r="O175" s="34">
        <f t="shared" si="34"/>
        <v>0.375</v>
      </c>
      <c r="P175" s="37">
        <f t="shared" si="35"/>
        <v>6.292759578473793E-2</v>
      </c>
      <c r="Q175" s="34">
        <f t="shared" si="36"/>
        <v>0.74999999999998535</v>
      </c>
      <c r="R175" s="34">
        <f t="shared" si="37"/>
        <v>1.1249999999999853</v>
      </c>
      <c r="S175" s="37">
        <f t="shared" si="38"/>
        <v>0.81292759578472329</v>
      </c>
    </row>
    <row r="176" spans="1:19" x14ac:dyDescent="0.2">
      <c r="A176" s="50">
        <v>41187</v>
      </c>
      <c r="B176" s="34">
        <v>1353</v>
      </c>
      <c r="C176" s="56"/>
      <c r="D176" s="36">
        <v>0.13700000000000001</v>
      </c>
      <c r="E176" s="36">
        <v>1416</v>
      </c>
      <c r="F176" s="48">
        <f t="shared" si="30"/>
        <v>0.59444444444444444</v>
      </c>
      <c r="G176" s="36">
        <v>1424</v>
      </c>
      <c r="H176" s="49">
        <f t="shared" si="31"/>
        <v>0.6</v>
      </c>
      <c r="I176" s="49" t="str">
        <f t="shared" si="26"/>
        <v/>
      </c>
      <c r="J176" s="34">
        <f t="shared" si="27"/>
        <v>13.000000000000114</v>
      </c>
      <c r="K176" s="34">
        <f t="shared" si="32"/>
        <v>7.9999999999999716</v>
      </c>
      <c r="L176" s="34">
        <f t="shared" si="28"/>
        <v>1</v>
      </c>
      <c r="M176" s="34">
        <f t="shared" ca="1" si="29"/>
        <v>1353</v>
      </c>
      <c r="N176" s="34" t="str">
        <f t="shared" si="33"/>
        <v/>
      </c>
      <c r="O176" s="34">
        <f t="shared" si="34"/>
        <v>267.39050000000236</v>
      </c>
      <c r="P176" s="37">
        <f t="shared" si="35"/>
        <v>93.174425602342708</v>
      </c>
      <c r="Q176" s="34">
        <f t="shared" si="36"/>
        <v>1.0959999999999961</v>
      </c>
      <c r="R176" s="34">
        <f t="shared" si="37"/>
        <v>268.48650000000237</v>
      </c>
      <c r="S176" s="37">
        <f t="shared" si="38"/>
        <v>94.270425602342698</v>
      </c>
    </row>
    <row r="177" spans="1:19" x14ac:dyDescent="0.2">
      <c r="A177" s="50"/>
      <c r="C177" s="56"/>
      <c r="D177" s="36">
        <v>41</v>
      </c>
      <c r="E177" s="36">
        <v>1437</v>
      </c>
      <c r="F177" s="48">
        <f t="shared" si="30"/>
        <v>0.60902777777777783</v>
      </c>
      <c r="G177" s="36">
        <v>1457</v>
      </c>
      <c r="H177" s="49">
        <f t="shared" si="31"/>
        <v>0.62291666666666667</v>
      </c>
      <c r="I177" s="49">
        <f t="shared" si="26"/>
        <v>0.62638888888888888</v>
      </c>
      <c r="J177" s="34" t="str">
        <f t="shared" si="27"/>
        <v/>
      </c>
      <c r="K177" s="34">
        <f t="shared" si="32"/>
        <v>19.999999999999929</v>
      </c>
      <c r="L177" s="34">
        <f t="shared" si="28"/>
        <v>2</v>
      </c>
      <c r="M177" s="34">
        <f t="shared" ca="1" si="29"/>
        <v>1353</v>
      </c>
      <c r="N177" s="34">
        <f t="shared" ca="1" si="33"/>
        <v>69.000000000000071</v>
      </c>
      <c r="O177" s="34">
        <f t="shared" si="34"/>
        <v>102.5</v>
      </c>
      <c r="P177" s="37">
        <f t="shared" si="35"/>
        <v>11.694857218904836</v>
      </c>
      <c r="Q177" s="34">
        <f t="shared" si="36"/>
        <v>819.99999999999704</v>
      </c>
      <c r="R177" s="34">
        <f t="shared" si="37"/>
        <v>922.49999999999704</v>
      </c>
      <c r="S177" s="37">
        <f t="shared" si="38"/>
        <v>831.69485721890192</v>
      </c>
    </row>
    <row r="178" spans="1:19" x14ac:dyDescent="0.2">
      <c r="A178" s="50">
        <v>41190</v>
      </c>
      <c r="B178" s="34">
        <v>1402</v>
      </c>
      <c r="C178" s="56" t="s">
        <v>78</v>
      </c>
      <c r="D178" s="36">
        <v>1.4999999999999999E-2</v>
      </c>
      <c r="E178" s="36">
        <v>1531</v>
      </c>
      <c r="F178" s="48">
        <f t="shared" si="30"/>
        <v>0.64652777777777781</v>
      </c>
      <c r="G178" s="36">
        <v>1542</v>
      </c>
      <c r="H178" s="49">
        <f t="shared" si="31"/>
        <v>0.65416666666666667</v>
      </c>
      <c r="I178" s="49" t="str">
        <f t="shared" si="26"/>
        <v/>
      </c>
      <c r="J178" s="34">
        <f t="shared" si="27"/>
        <v>14.999999999999947</v>
      </c>
      <c r="K178" s="34">
        <f t="shared" si="32"/>
        <v>10.999999999999961</v>
      </c>
      <c r="L178" s="34">
        <f t="shared" si="28"/>
        <v>1</v>
      </c>
      <c r="M178" s="34">
        <f t="shared" ca="1" si="29"/>
        <v>1402</v>
      </c>
      <c r="N178" s="34" t="str">
        <f t="shared" si="33"/>
        <v/>
      </c>
      <c r="O178" s="34">
        <f t="shared" si="34"/>
        <v>7.0949999999999749</v>
      </c>
      <c r="P178" s="37">
        <f t="shared" si="35"/>
        <v>3.3283726806293794</v>
      </c>
      <c r="Q178" s="34">
        <f t="shared" si="36"/>
        <v>0.1649999999999994</v>
      </c>
      <c r="R178" s="34">
        <f t="shared" si="37"/>
        <v>7.259999999999974</v>
      </c>
      <c r="S178" s="37">
        <f t="shared" si="38"/>
        <v>3.493372680629379</v>
      </c>
    </row>
    <row r="179" spans="1:19" x14ac:dyDescent="0.2">
      <c r="A179" s="50"/>
      <c r="C179" s="56"/>
      <c r="D179" s="36">
        <v>0.93100000000000005</v>
      </c>
      <c r="E179" s="36">
        <v>1557</v>
      </c>
      <c r="F179" s="48">
        <f t="shared" si="30"/>
        <v>0.6645833333333333</v>
      </c>
      <c r="G179" s="36">
        <v>1608</v>
      </c>
      <c r="H179" s="49">
        <f t="shared" si="31"/>
        <v>0.67222222222222217</v>
      </c>
      <c r="I179" s="49">
        <f t="shared" si="26"/>
        <v>0.67569444444444438</v>
      </c>
      <c r="J179" s="34" t="str">
        <f t="shared" si="27"/>
        <v/>
      </c>
      <c r="K179" s="34">
        <f t="shared" si="32"/>
        <v>10.999999999999961</v>
      </c>
      <c r="L179" s="34">
        <f t="shared" si="28"/>
        <v>2</v>
      </c>
      <c r="M179" s="34">
        <f t="shared" ca="1" si="29"/>
        <v>1402</v>
      </c>
      <c r="N179" s="34">
        <f t="shared" ca="1" si="33"/>
        <v>130.99999999999986</v>
      </c>
      <c r="O179" s="34">
        <f t="shared" si="34"/>
        <v>2.3275000000000001</v>
      </c>
      <c r="P179" s="37">
        <f t="shared" si="35"/>
        <v>0.33869278563783123</v>
      </c>
      <c r="Q179" s="34">
        <f t="shared" si="36"/>
        <v>10.240999999999964</v>
      </c>
      <c r="R179" s="34">
        <f t="shared" si="37"/>
        <v>12.568499999999965</v>
      </c>
      <c r="S179" s="37">
        <f t="shared" si="38"/>
        <v>10.579692785637796</v>
      </c>
    </row>
    <row r="180" spans="1:19" x14ac:dyDescent="0.2">
      <c r="A180" s="50">
        <v>41191</v>
      </c>
      <c r="B180" s="34">
        <v>925</v>
      </c>
      <c r="C180" s="56" t="s">
        <v>78</v>
      </c>
      <c r="D180" s="36">
        <v>1.4E-2</v>
      </c>
      <c r="E180" s="36">
        <v>1020</v>
      </c>
      <c r="F180" s="48">
        <f t="shared" si="30"/>
        <v>0.43055555555555558</v>
      </c>
      <c r="G180" s="36">
        <v>1030</v>
      </c>
      <c r="H180" s="49">
        <f t="shared" si="31"/>
        <v>0.4375</v>
      </c>
      <c r="I180" s="49" t="str">
        <f t="shared" si="26"/>
        <v/>
      </c>
      <c r="J180" s="34">
        <f t="shared" si="27"/>
        <v>9.000000000000048</v>
      </c>
      <c r="K180" s="34">
        <f t="shared" si="32"/>
        <v>9.9999999999999645</v>
      </c>
      <c r="L180" s="34">
        <f t="shared" si="28"/>
        <v>1</v>
      </c>
      <c r="M180" s="34">
        <f t="shared" ca="1" si="29"/>
        <v>925</v>
      </c>
      <c r="N180" s="34" t="str">
        <f t="shared" si="33"/>
        <v/>
      </c>
      <c r="O180" s="34">
        <f t="shared" si="34"/>
        <v>4.5630000000000246</v>
      </c>
      <c r="P180" s="37">
        <f t="shared" si="35"/>
        <v>2.0788883432594281</v>
      </c>
      <c r="Q180" s="34">
        <f t="shared" si="36"/>
        <v>0.13999999999999951</v>
      </c>
      <c r="R180" s="34">
        <f t="shared" si="37"/>
        <v>4.7030000000000243</v>
      </c>
      <c r="S180" s="37">
        <f t="shared" si="38"/>
        <v>2.2188883432594277</v>
      </c>
    </row>
    <row r="181" spans="1:19" x14ac:dyDescent="0.2">
      <c r="A181" s="50"/>
      <c r="C181" s="56"/>
      <c r="D181" s="36">
        <v>1</v>
      </c>
      <c r="E181" s="36">
        <v>1039</v>
      </c>
      <c r="F181" s="48">
        <f t="shared" si="30"/>
        <v>0.44375000000000003</v>
      </c>
      <c r="G181" s="36">
        <v>1048</v>
      </c>
      <c r="H181" s="49">
        <f t="shared" si="31"/>
        <v>0.45</v>
      </c>
      <c r="I181" s="49">
        <f t="shared" si="26"/>
        <v>0.45347222222222222</v>
      </c>
      <c r="J181" s="34" t="str">
        <f t="shared" si="27"/>
        <v/>
      </c>
      <c r="K181" s="34">
        <f t="shared" si="32"/>
        <v>8.999999999999968</v>
      </c>
      <c r="L181" s="34">
        <f t="shared" si="28"/>
        <v>2</v>
      </c>
      <c r="M181" s="34">
        <f t="shared" ca="1" si="29"/>
        <v>925</v>
      </c>
      <c r="N181" s="34">
        <f t="shared" ca="1" si="33"/>
        <v>88</v>
      </c>
      <c r="O181" s="34">
        <f t="shared" si="34"/>
        <v>2.5</v>
      </c>
      <c r="P181" s="37">
        <f t="shared" si="35"/>
        <v>0.36191198291773735</v>
      </c>
      <c r="Q181" s="34">
        <f t="shared" si="36"/>
        <v>8.999999999999968</v>
      </c>
      <c r="R181" s="34">
        <f t="shared" si="37"/>
        <v>11.499999999999968</v>
      </c>
      <c r="S181" s="37">
        <f t="shared" si="38"/>
        <v>9.3619119829177055</v>
      </c>
    </row>
    <row r="182" spans="1:19" x14ac:dyDescent="0.2">
      <c r="A182" s="50">
        <v>41191</v>
      </c>
      <c r="B182" s="34">
        <v>1230</v>
      </c>
      <c r="C182" s="56"/>
      <c r="D182" s="36">
        <v>0.01</v>
      </c>
      <c r="E182" s="36">
        <v>1253</v>
      </c>
      <c r="F182" s="48">
        <f t="shared" si="30"/>
        <v>0.53680555555555554</v>
      </c>
      <c r="G182" s="36">
        <v>1306</v>
      </c>
      <c r="H182" s="49">
        <f t="shared" si="31"/>
        <v>0.54583333333333328</v>
      </c>
      <c r="I182" s="49" t="str">
        <f t="shared" si="26"/>
        <v/>
      </c>
      <c r="J182" s="34">
        <f t="shared" si="27"/>
        <v>14.00000000000011</v>
      </c>
      <c r="K182" s="34">
        <f t="shared" si="32"/>
        <v>12.999999999999954</v>
      </c>
      <c r="L182" s="34">
        <f t="shared" si="28"/>
        <v>1</v>
      </c>
      <c r="M182" s="34">
        <f t="shared" ca="1" si="29"/>
        <v>1230</v>
      </c>
      <c r="N182" s="34" t="str">
        <f t="shared" si="33"/>
        <v/>
      </c>
      <c r="O182" s="34">
        <f t="shared" si="34"/>
        <v>140.0700000000011</v>
      </c>
      <c r="P182" s="37">
        <f t="shared" si="35"/>
        <v>36.81979626027357</v>
      </c>
      <c r="Q182" s="34">
        <f t="shared" si="36"/>
        <v>0.12999999999999953</v>
      </c>
      <c r="R182" s="34">
        <f t="shared" si="37"/>
        <v>140.2000000000011</v>
      </c>
      <c r="S182" s="37">
        <f t="shared" si="38"/>
        <v>36.949796260273573</v>
      </c>
    </row>
    <row r="183" spans="1:19" x14ac:dyDescent="0.2">
      <c r="A183" s="50"/>
      <c r="C183" s="56"/>
      <c r="D183" s="36">
        <v>20</v>
      </c>
      <c r="E183" s="36">
        <v>1320</v>
      </c>
      <c r="F183" s="48">
        <f t="shared" si="30"/>
        <v>0.55555555555555558</v>
      </c>
      <c r="G183" s="36">
        <v>1324</v>
      </c>
      <c r="H183" s="49">
        <f t="shared" si="31"/>
        <v>0.55833333333333335</v>
      </c>
      <c r="I183" s="49" t="str">
        <f t="shared" si="26"/>
        <v/>
      </c>
      <c r="J183" s="34">
        <f t="shared" si="27"/>
        <v>6.9999999999999751</v>
      </c>
      <c r="K183" s="34">
        <f t="shared" si="32"/>
        <v>3.9999999999999858</v>
      </c>
      <c r="L183" s="34">
        <f t="shared" si="28"/>
        <v>2</v>
      </c>
      <c r="M183" s="34">
        <f t="shared" ca="1" si="29"/>
        <v>1230</v>
      </c>
      <c r="N183" s="34" t="str">
        <f t="shared" si="33"/>
        <v/>
      </c>
      <c r="O183" s="34">
        <f t="shared" si="34"/>
        <v>769.99999999999727</v>
      </c>
      <c r="P183" s="37">
        <f t="shared" si="35"/>
        <v>547.21105789237856</v>
      </c>
      <c r="Q183" s="34">
        <f t="shared" si="36"/>
        <v>79.999999999999716</v>
      </c>
      <c r="R183" s="34">
        <f t="shared" si="37"/>
        <v>849.99999999999704</v>
      </c>
      <c r="S183" s="37">
        <f t="shared" si="38"/>
        <v>627.21105789237822</v>
      </c>
    </row>
    <row r="184" spans="1:19" x14ac:dyDescent="0.2">
      <c r="C184" s="56"/>
      <c r="D184" s="36">
        <v>200</v>
      </c>
      <c r="E184" s="36">
        <v>1331</v>
      </c>
      <c r="F184" s="48">
        <f t="shared" si="30"/>
        <v>0.56319444444444444</v>
      </c>
      <c r="G184" s="36">
        <v>1346</v>
      </c>
      <c r="H184" s="49">
        <f t="shared" si="31"/>
        <v>0.57361111111111118</v>
      </c>
      <c r="I184" s="49">
        <f t="shared" si="26"/>
        <v>0.57708333333333339</v>
      </c>
      <c r="J184" s="34" t="str">
        <f t="shared" si="27"/>
        <v/>
      </c>
      <c r="K184" s="34">
        <f t="shared" si="32"/>
        <v>15.000000000000107</v>
      </c>
      <c r="L184" s="34">
        <f t="shared" si="28"/>
        <v>3</v>
      </c>
      <c r="M184" s="34">
        <f t="shared" ca="1" si="29"/>
        <v>1230</v>
      </c>
      <c r="N184" s="34">
        <f t="shared" ca="1" si="33"/>
        <v>81.000000000000028</v>
      </c>
      <c r="O184" s="34">
        <f t="shared" si="34"/>
        <v>500</v>
      </c>
      <c r="P184" s="37">
        <f t="shared" si="35"/>
        <v>52.318172546220183</v>
      </c>
      <c r="Q184" s="34">
        <f t="shared" si="36"/>
        <v>3000.0000000000214</v>
      </c>
      <c r="R184" s="34">
        <f t="shared" si="37"/>
        <v>3500.0000000000214</v>
      </c>
      <c r="S184" s="37">
        <f t="shared" si="38"/>
        <v>3052.3181725462414</v>
      </c>
    </row>
    <row r="185" spans="1:19" x14ac:dyDescent="0.2">
      <c r="A185" s="50">
        <v>41191</v>
      </c>
      <c r="B185" s="34">
        <v>1451</v>
      </c>
      <c r="C185" s="56"/>
      <c r="D185" s="36">
        <v>1.4999999999999999E-2</v>
      </c>
      <c r="E185" s="36">
        <v>1515</v>
      </c>
      <c r="F185" s="48">
        <f t="shared" si="30"/>
        <v>0.63541666666666663</v>
      </c>
      <c r="G185" s="36">
        <v>1529</v>
      </c>
      <c r="H185" s="49">
        <f t="shared" si="31"/>
        <v>0.64513888888888882</v>
      </c>
      <c r="I185" s="49" t="str">
        <f t="shared" si="26"/>
        <v/>
      </c>
      <c r="J185" s="34">
        <f t="shared" si="27"/>
        <v>11.000000000000121</v>
      </c>
      <c r="K185" s="34">
        <f t="shared" si="32"/>
        <v>13.99999999999995</v>
      </c>
      <c r="L185" s="34">
        <f t="shared" si="28"/>
        <v>1</v>
      </c>
      <c r="M185" s="34">
        <f t="shared" ca="1" si="29"/>
        <v>1451</v>
      </c>
      <c r="N185" s="34" t="str">
        <f t="shared" si="33"/>
        <v/>
      </c>
      <c r="O185" s="34">
        <f t="shared" si="34"/>
        <v>9.2675000000001013</v>
      </c>
      <c r="P185" s="37">
        <f t="shared" si="35"/>
        <v>3.8631606011316069</v>
      </c>
      <c r="Q185" s="34">
        <f t="shared" si="36"/>
        <v>0.20999999999999924</v>
      </c>
      <c r="R185" s="34">
        <f t="shared" si="37"/>
        <v>9.4775000000001004</v>
      </c>
      <c r="S185" s="37">
        <f t="shared" si="38"/>
        <v>4.0731606011316064</v>
      </c>
    </row>
    <row r="186" spans="1:19" x14ac:dyDescent="0.2">
      <c r="A186" s="50"/>
      <c r="C186" s="56"/>
      <c r="D186" s="36">
        <v>1.67</v>
      </c>
      <c r="E186" s="36">
        <v>1540</v>
      </c>
      <c r="F186" s="48">
        <f t="shared" si="30"/>
        <v>0.65277777777777779</v>
      </c>
      <c r="G186" s="36">
        <v>1549</v>
      </c>
      <c r="H186" s="49">
        <f t="shared" si="31"/>
        <v>0.65902777777777777</v>
      </c>
      <c r="I186" s="49">
        <f t="shared" si="26"/>
        <v>0.66249999999999998</v>
      </c>
      <c r="J186" s="34" t="str">
        <f t="shared" si="27"/>
        <v/>
      </c>
      <c r="K186" s="34">
        <f t="shared" si="32"/>
        <v>8.999999999999968</v>
      </c>
      <c r="L186" s="34">
        <f t="shared" si="28"/>
        <v>2</v>
      </c>
      <c r="M186" s="34">
        <f t="shared" ca="1" si="29"/>
        <v>1451</v>
      </c>
      <c r="N186" s="34">
        <f t="shared" ca="1" si="33"/>
        <v>62.999999999999936</v>
      </c>
      <c r="O186" s="34">
        <f t="shared" si="34"/>
        <v>4.1749999999999998</v>
      </c>
      <c r="P186" s="37">
        <f t="shared" si="35"/>
        <v>0.58276147424520708</v>
      </c>
      <c r="Q186" s="34">
        <f t="shared" si="36"/>
        <v>15.029999999999946</v>
      </c>
      <c r="R186" s="34">
        <f t="shared" si="37"/>
        <v>19.204999999999945</v>
      </c>
      <c r="S186" s="37">
        <f t="shared" si="38"/>
        <v>15.612761474245152</v>
      </c>
    </row>
    <row r="187" spans="1:19" x14ac:dyDescent="0.2">
      <c r="A187" s="50">
        <v>41192</v>
      </c>
      <c r="B187" s="34">
        <v>906</v>
      </c>
      <c r="C187" s="56" t="s">
        <v>86</v>
      </c>
      <c r="D187" s="36">
        <v>0.01</v>
      </c>
      <c r="E187" s="36">
        <v>920</v>
      </c>
      <c r="F187" s="48">
        <f t="shared" si="30"/>
        <v>0.3888888888888889</v>
      </c>
      <c r="G187" s="36">
        <v>923</v>
      </c>
      <c r="H187" s="49">
        <f t="shared" si="31"/>
        <v>0.39097222222222222</v>
      </c>
      <c r="I187" s="49">
        <f t="shared" si="26"/>
        <v>0.39444444444444443</v>
      </c>
      <c r="J187" s="34" t="str">
        <f t="shared" si="27"/>
        <v/>
      </c>
      <c r="K187" s="34">
        <f t="shared" si="32"/>
        <v>2.9999999999999893</v>
      </c>
      <c r="L187" s="34">
        <f t="shared" si="28"/>
        <v>1</v>
      </c>
      <c r="M187" s="34">
        <f t="shared" ca="1" si="29"/>
        <v>906</v>
      </c>
      <c r="N187" s="34">
        <f t="shared" ca="1" si="33"/>
        <v>22</v>
      </c>
      <c r="O187" s="34">
        <f t="shared" si="34"/>
        <v>2.5000000000000001E-2</v>
      </c>
      <c r="P187" s="37">
        <f t="shared" si="35"/>
        <v>5.4281443780592247E-3</v>
      </c>
      <c r="Q187" s="34">
        <f t="shared" si="36"/>
        <v>2.9999999999999895E-2</v>
      </c>
      <c r="R187" s="34">
        <f t="shared" si="37"/>
        <v>5.4999999999999896E-2</v>
      </c>
      <c r="S187" s="37">
        <f t="shared" si="38"/>
        <v>3.542814437805912E-2</v>
      </c>
    </row>
    <row r="188" spans="1:19" x14ac:dyDescent="0.2">
      <c r="A188" s="50">
        <v>41192</v>
      </c>
      <c r="B188" s="34">
        <v>942</v>
      </c>
      <c r="C188" s="56"/>
      <c r="D188" s="36">
        <v>0.5</v>
      </c>
      <c r="E188" s="36">
        <v>959</v>
      </c>
      <c r="F188" s="48">
        <f t="shared" si="30"/>
        <v>0.41597222222222219</v>
      </c>
      <c r="G188" s="36">
        <v>1009</v>
      </c>
      <c r="H188" s="49">
        <f t="shared" si="31"/>
        <v>0.42291666666666666</v>
      </c>
      <c r="I188" s="49">
        <f t="shared" si="26"/>
        <v>0.42638888888888887</v>
      </c>
      <c r="J188" s="34" t="str">
        <f t="shared" si="27"/>
        <v/>
      </c>
      <c r="K188" s="34">
        <f t="shared" si="32"/>
        <v>10.000000000000044</v>
      </c>
      <c r="L188" s="34">
        <f t="shared" si="28"/>
        <v>1</v>
      </c>
      <c r="M188" s="34">
        <f t="shared" ca="1" si="29"/>
        <v>942</v>
      </c>
      <c r="N188" s="34">
        <f t="shared" ca="1" si="33"/>
        <v>32.000000000000043</v>
      </c>
      <c r="O188" s="34">
        <f t="shared" si="34"/>
        <v>1.25</v>
      </c>
      <c r="P188" s="37">
        <f t="shared" si="35"/>
        <v>0.19051423432971509</v>
      </c>
      <c r="Q188" s="34">
        <f t="shared" si="36"/>
        <v>5.0000000000000222</v>
      </c>
      <c r="R188" s="34">
        <f t="shared" si="37"/>
        <v>6.2500000000000222</v>
      </c>
      <c r="S188" s="37">
        <f t="shared" si="38"/>
        <v>5.1905142343297372</v>
      </c>
    </row>
    <row r="189" spans="1:19" x14ac:dyDescent="0.2">
      <c r="A189" s="50">
        <v>41192</v>
      </c>
      <c r="B189" s="34">
        <v>1336</v>
      </c>
      <c r="C189" s="56"/>
      <c r="D189" s="36">
        <v>0.01</v>
      </c>
      <c r="E189" s="36">
        <v>1354</v>
      </c>
      <c r="F189" s="48">
        <f t="shared" si="30"/>
        <v>0.57916666666666672</v>
      </c>
      <c r="G189" s="36">
        <v>1402</v>
      </c>
      <c r="H189" s="49">
        <f t="shared" si="31"/>
        <v>0.58472222222222225</v>
      </c>
      <c r="I189" s="49">
        <f t="shared" si="26"/>
        <v>0.58819444444444446</v>
      </c>
      <c r="J189" s="34" t="str">
        <f t="shared" si="27"/>
        <v/>
      </c>
      <c r="K189" s="34">
        <f t="shared" si="32"/>
        <v>7.9999999999999716</v>
      </c>
      <c r="L189" s="34">
        <f t="shared" si="28"/>
        <v>1</v>
      </c>
      <c r="M189" s="34">
        <f t="shared" ca="1" si="29"/>
        <v>1336</v>
      </c>
      <c r="N189" s="34">
        <f t="shared" ca="1" si="33"/>
        <v>31.00000000000005</v>
      </c>
      <c r="O189" s="34">
        <f t="shared" si="34"/>
        <v>2.5000000000000001E-2</v>
      </c>
      <c r="P189" s="37">
        <f t="shared" si="35"/>
        <v>5.4281443780592247E-3</v>
      </c>
      <c r="Q189" s="34">
        <f t="shared" si="36"/>
        <v>7.9999999999999724E-2</v>
      </c>
      <c r="R189" s="34">
        <f t="shared" si="37"/>
        <v>0.10499999999999973</v>
      </c>
      <c r="S189" s="37">
        <f t="shared" si="38"/>
        <v>8.5428144378058943E-2</v>
      </c>
    </row>
    <row r="190" spans="1:19" x14ac:dyDescent="0.2">
      <c r="A190" s="50">
        <v>41192</v>
      </c>
      <c r="B190" s="34">
        <v>1415</v>
      </c>
      <c r="C190" s="56"/>
      <c r="D190" s="36">
        <v>0.01</v>
      </c>
      <c r="E190" s="36">
        <v>1429</v>
      </c>
      <c r="F190" s="48">
        <f t="shared" si="30"/>
        <v>0.60347222222222219</v>
      </c>
      <c r="G190" s="36">
        <v>1436</v>
      </c>
      <c r="H190" s="49">
        <f t="shared" si="31"/>
        <v>0.60833333333333328</v>
      </c>
      <c r="I190" s="49">
        <f t="shared" si="26"/>
        <v>0.61180555555555549</v>
      </c>
      <c r="J190" s="34" t="str">
        <f t="shared" si="27"/>
        <v/>
      </c>
      <c r="K190" s="34">
        <f t="shared" si="32"/>
        <v>6.9999999999999751</v>
      </c>
      <c r="L190" s="34">
        <f t="shared" si="28"/>
        <v>1</v>
      </c>
      <c r="M190" s="34">
        <f t="shared" ca="1" si="29"/>
        <v>1415</v>
      </c>
      <c r="N190" s="34">
        <f t="shared" ca="1" si="33"/>
        <v>25.999999999999908</v>
      </c>
      <c r="O190" s="34">
        <f t="shared" si="34"/>
        <v>2.5000000000000001E-2</v>
      </c>
      <c r="P190" s="37">
        <f t="shared" si="35"/>
        <v>5.4281443780592247E-3</v>
      </c>
      <c r="Q190" s="34">
        <f t="shared" si="36"/>
        <v>6.9999999999999757E-2</v>
      </c>
      <c r="R190" s="34">
        <f t="shared" si="37"/>
        <v>9.4999999999999751E-2</v>
      </c>
      <c r="S190" s="37">
        <f t="shared" si="38"/>
        <v>7.5428144378058976E-2</v>
      </c>
    </row>
    <row r="191" spans="1:19" x14ac:dyDescent="0.2">
      <c r="A191" s="50">
        <v>41192</v>
      </c>
      <c r="B191" s="34">
        <v>1442</v>
      </c>
      <c r="C191" s="56"/>
      <c r="D191" s="36">
        <v>0.01</v>
      </c>
      <c r="E191" s="36">
        <v>1453</v>
      </c>
      <c r="F191" s="48">
        <f t="shared" si="30"/>
        <v>0.62013888888888891</v>
      </c>
      <c r="G191" s="36">
        <v>1457</v>
      </c>
      <c r="H191" s="49">
        <f t="shared" si="31"/>
        <v>0.62291666666666667</v>
      </c>
      <c r="I191" s="49">
        <f t="shared" si="26"/>
        <v>0.62638888888888888</v>
      </c>
      <c r="J191" s="34" t="str">
        <f t="shared" si="27"/>
        <v/>
      </c>
      <c r="K191" s="34">
        <f t="shared" si="32"/>
        <v>3.9999999999999858</v>
      </c>
      <c r="L191" s="34">
        <f t="shared" si="28"/>
        <v>1</v>
      </c>
      <c r="M191" s="34">
        <f t="shared" ca="1" si="29"/>
        <v>1442</v>
      </c>
      <c r="N191" s="34">
        <f t="shared" ca="1" si="33"/>
        <v>20.000000000000089</v>
      </c>
      <c r="O191" s="34">
        <f t="shared" si="34"/>
        <v>2.5000000000000001E-2</v>
      </c>
      <c r="P191" s="37">
        <f t="shared" si="35"/>
        <v>5.4281443780592247E-3</v>
      </c>
      <c r="Q191" s="34">
        <f t="shared" si="36"/>
        <v>3.9999999999999862E-2</v>
      </c>
      <c r="R191" s="34">
        <f t="shared" si="37"/>
        <v>6.4999999999999863E-2</v>
      </c>
      <c r="S191" s="37">
        <f t="shared" si="38"/>
        <v>4.5428144378059088E-2</v>
      </c>
    </row>
    <row r="192" spans="1:19" x14ac:dyDescent="0.2">
      <c r="A192" s="50">
        <v>41192</v>
      </c>
      <c r="B192" s="34">
        <v>1506</v>
      </c>
      <c r="C192" s="56"/>
      <c r="D192" s="36">
        <v>0.01</v>
      </c>
      <c r="E192" s="36">
        <v>1518</v>
      </c>
      <c r="F192" s="48">
        <f t="shared" si="30"/>
        <v>0.63750000000000007</v>
      </c>
      <c r="G192" s="36">
        <v>1520</v>
      </c>
      <c r="H192" s="49">
        <f t="shared" si="31"/>
        <v>0.63888888888888895</v>
      </c>
      <c r="I192" s="49">
        <f t="shared" si="26"/>
        <v>0.64236111111111116</v>
      </c>
      <c r="J192" s="34" t="str">
        <f t="shared" si="27"/>
        <v/>
      </c>
      <c r="K192" s="34">
        <f t="shared" si="32"/>
        <v>1.9999999999999929</v>
      </c>
      <c r="L192" s="34">
        <f t="shared" si="28"/>
        <v>1</v>
      </c>
      <c r="M192" s="34">
        <f t="shared" ca="1" si="29"/>
        <v>1506</v>
      </c>
      <c r="N192" s="34">
        <f t="shared" ca="1" si="33"/>
        <v>19.000000000000092</v>
      </c>
      <c r="O192" s="34">
        <f t="shared" si="34"/>
        <v>2.5000000000000001E-2</v>
      </c>
      <c r="P192" s="37">
        <f t="shared" si="35"/>
        <v>5.4281443780592247E-3</v>
      </c>
      <c r="Q192" s="34">
        <f t="shared" si="36"/>
        <v>1.9999999999999931E-2</v>
      </c>
      <c r="R192" s="34">
        <f t="shared" si="37"/>
        <v>4.4999999999999929E-2</v>
      </c>
      <c r="S192" s="37">
        <f t="shared" si="38"/>
        <v>2.5428144378059157E-2</v>
      </c>
    </row>
    <row r="193" spans="1:19" x14ac:dyDescent="0.2">
      <c r="A193" s="50">
        <v>41192</v>
      </c>
      <c r="B193" s="34">
        <v>1525</v>
      </c>
      <c r="C193" s="56"/>
      <c r="D193" s="36">
        <v>0.01</v>
      </c>
      <c r="E193" s="36">
        <v>1537</v>
      </c>
      <c r="F193" s="48">
        <f t="shared" si="30"/>
        <v>0.65069444444444446</v>
      </c>
      <c r="G193" s="36">
        <v>1540</v>
      </c>
      <c r="H193" s="49">
        <f t="shared" si="31"/>
        <v>0.65277777777777779</v>
      </c>
      <c r="I193" s="49">
        <f t="shared" si="26"/>
        <v>0.65625</v>
      </c>
      <c r="J193" s="34" t="str">
        <f t="shared" si="27"/>
        <v/>
      </c>
      <c r="K193" s="34">
        <f t="shared" si="32"/>
        <v>2.9999999999999893</v>
      </c>
      <c r="L193" s="34">
        <f t="shared" si="28"/>
        <v>1</v>
      </c>
      <c r="M193" s="34">
        <f t="shared" ca="1" si="29"/>
        <v>1525</v>
      </c>
      <c r="N193" s="34">
        <f t="shared" ca="1" si="33"/>
        <v>20.000000000000089</v>
      </c>
      <c r="O193" s="34">
        <f t="shared" si="34"/>
        <v>2.5000000000000001E-2</v>
      </c>
      <c r="P193" s="37">
        <f t="shared" si="35"/>
        <v>5.4281443780592247E-3</v>
      </c>
      <c r="Q193" s="34">
        <f t="shared" si="36"/>
        <v>2.9999999999999895E-2</v>
      </c>
      <c r="R193" s="34">
        <f t="shared" si="37"/>
        <v>5.4999999999999896E-2</v>
      </c>
      <c r="S193" s="37">
        <f t="shared" si="38"/>
        <v>3.542814437805912E-2</v>
      </c>
    </row>
    <row r="194" spans="1:19" x14ac:dyDescent="0.2">
      <c r="A194" s="50">
        <v>41192</v>
      </c>
      <c r="B194" s="34">
        <v>1545</v>
      </c>
      <c r="C194" s="56"/>
      <c r="D194" s="36">
        <v>0.01</v>
      </c>
      <c r="E194" s="36">
        <v>1548</v>
      </c>
      <c r="F194" s="48">
        <f t="shared" si="30"/>
        <v>0.65833333333333333</v>
      </c>
      <c r="G194" s="36">
        <v>1614</v>
      </c>
      <c r="H194" s="49">
        <f t="shared" si="31"/>
        <v>0.67638888888888893</v>
      </c>
      <c r="I194" s="49">
        <f t="shared" si="26"/>
        <v>0.67986111111111114</v>
      </c>
      <c r="J194" s="34" t="str">
        <f t="shared" si="27"/>
        <v/>
      </c>
      <c r="K194" s="34">
        <f t="shared" si="32"/>
        <v>26.000000000000068</v>
      </c>
      <c r="L194" s="34">
        <f t="shared" si="28"/>
        <v>1</v>
      </c>
      <c r="M194" s="34">
        <f t="shared" ca="1" si="29"/>
        <v>1545</v>
      </c>
      <c r="N194" s="34">
        <f t="shared" ca="1" si="33"/>
        <v>34.000000000000043</v>
      </c>
      <c r="O194" s="34">
        <f t="shared" si="34"/>
        <v>2.5000000000000001E-2</v>
      </c>
      <c r="P194" s="37">
        <f t="shared" si="35"/>
        <v>5.4281443780592247E-3</v>
      </c>
      <c r="Q194" s="34">
        <f t="shared" si="36"/>
        <v>0.26000000000000068</v>
      </c>
      <c r="R194" s="34">
        <f t="shared" si="37"/>
        <v>0.2850000000000007</v>
      </c>
      <c r="S194" s="37">
        <f t="shared" si="38"/>
        <v>0.26542814437805989</v>
      </c>
    </row>
    <row r="195" spans="1:19" x14ac:dyDescent="0.2">
      <c r="A195" s="50">
        <v>41193</v>
      </c>
      <c r="B195" s="34">
        <v>923</v>
      </c>
      <c r="C195" s="56" t="s">
        <v>86</v>
      </c>
      <c r="D195" s="36">
        <v>0.01</v>
      </c>
      <c r="E195" s="36">
        <v>942</v>
      </c>
      <c r="F195" s="48">
        <f t="shared" si="30"/>
        <v>0.40416666666666662</v>
      </c>
      <c r="G195" s="36">
        <v>948</v>
      </c>
      <c r="H195" s="49">
        <f t="shared" si="31"/>
        <v>0.40833333333333338</v>
      </c>
      <c r="I195" s="49">
        <f t="shared" si="26"/>
        <v>0.41180555555555559</v>
      </c>
      <c r="J195" s="34" t="str">
        <f t="shared" si="27"/>
        <v/>
      </c>
      <c r="K195" s="34">
        <f t="shared" si="32"/>
        <v>6.0000000000001386</v>
      </c>
      <c r="L195" s="34">
        <f t="shared" si="28"/>
        <v>1</v>
      </c>
      <c r="M195" s="34">
        <f t="shared" ca="1" si="29"/>
        <v>923</v>
      </c>
      <c r="N195" s="34">
        <f t="shared" ca="1" si="33"/>
        <v>30.000000000000053</v>
      </c>
      <c r="O195" s="34">
        <f t="shared" si="34"/>
        <v>2.5000000000000001E-2</v>
      </c>
      <c r="P195" s="37">
        <f t="shared" si="35"/>
        <v>5.4281443780592247E-3</v>
      </c>
      <c r="Q195" s="34">
        <f t="shared" si="36"/>
        <v>6.0000000000001386E-2</v>
      </c>
      <c r="R195" s="34">
        <f t="shared" si="37"/>
        <v>8.500000000000138E-2</v>
      </c>
      <c r="S195" s="37">
        <f t="shared" si="38"/>
        <v>6.5428144378060604E-2</v>
      </c>
    </row>
    <row r="196" spans="1:19" x14ac:dyDescent="0.2">
      <c r="A196" s="50">
        <v>41193</v>
      </c>
      <c r="B196" s="34">
        <v>1005</v>
      </c>
      <c r="C196" s="56"/>
      <c r="D196" s="36">
        <v>0.5</v>
      </c>
      <c r="E196" s="36">
        <v>1021</v>
      </c>
      <c r="F196" s="48">
        <f t="shared" si="30"/>
        <v>0.43124999999999997</v>
      </c>
      <c r="G196" s="36">
        <v>1031</v>
      </c>
      <c r="H196" s="49">
        <f t="shared" si="31"/>
        <v>0.4381944444444445</v>
      </c>
      <c r="I196" s="49">
        <f t="shared" si="26"/>
        <v>0.44166666666666671</v>
      </c>
      <c r="J196" s="34" t="str">
        <f t="shared" si="27"/>
        <v/>
      </c>
      <c r="K196" s="34">
        <f t="shared" si="32"/>
        <v>10.000000000000124</v>
      </c>
      <c r="L196" s="34">
        <f t="shared" si="28"/>
        <v>1</v>
      </c>
      <c r="M196" s="34">
        <f t="shared" ca="1" si="29"/>
        <v>1005</v>
      </c>
      <c r="N196" s="34">
        <f t="shared" ca="1" si="33"/>
        <v>31.00000000000005</v>
      </c>
      <c r="O196" s="34">
        <f t="shared" si="34"/>
        <v>1.25</v>
      </c>
      <c r="P196" s="37">
        <f t="shared" si="35"/>
        <v>0.19051423432971509</v>
      </c>
      <c r="Q196" s="34">
        <f t="shared" si="36"/>
        <v>5.0000000000000622</v>
      </c>
      <c r="R196" s="34">
        <f t="shared" si="37"/>
        <v>6.2500000000000622</v>
      </c>
      <c r="S196" s="37">
        <f t="shared" si="38"/>
        <v>5.1905142343297772</v>
      </c>
    </row>
    <row r="197" spans="1:19" x14ac:dyDescent="0.2">
      <c r="A197" s="50">
        <v>41193</v>
      </c>
      <c r="B197" s="34">
        <v>1302</v>
      </c>
      <c r="C197" s="56"/>
      <c r="D197" s="36">
        <v>0.01</v>
      </c>
      <c r="E197" s="36">
        <v>1318</v>
      </c>
      <c r="F197" s="48">
        <f t="shared" si="30"/>
        <v>0.5541666666666667</v>
      </c>
      <c r="G197" s="36">
        <v>1345</v>
      </c>
      <c r="H197" s="49">
        <f t="shared" si="31"/>
        <v>0.57291666666666663</v>
      </c>
      <c r="I197" s="49">
        <f t="shared" si="26"/>
        <v>0.57638888888888884</v>
      </c>
      <c r="J197" s="34" t="str">
        <f t="shared" si="27"/>
        <v/>
      </c>
      <c r="K197" s="34">
        <f t="shared" si="32"/>
        <v>26.999999999999904</v>
      </c>
      <c r="L197" s="34">
        <f t="shared" si="28"/>
        <v>1</v>
      </c>
      <c r="M197" s="34">
        <f t="shared" ca="1" si="29"/>
        <v>1302</v>
      </c>
      <c r="N197" s="34">
        <f t="shared" ca="1" si="33"/>
        <v>47.999999999999986</v>
      </c>
      <c r="O197" s="34">
        <f t="shared" si="34"/>
        <v>2.5000000000000001E-2</v>
      </c>
      <c r="P197" s="37">
        <f t="shared" si="35"/>
        <v>5.4281443780592247E-3</v>
      </c>
      <c r="Q197" s="34">
        <f t="shared" si="36"/>
        <v>0.26999999999999907</v>
      </c>
      <c r="R197" s="34">
        <f t="shared" si="37"/>
        <v>0.2949999999999991</v>
      </c>
      <c r="S197" s="37">
        <f t="shared" si="38"/>
        <v>0.27542814437805829</v>
      </c>
    </row>
    <row r="198" spans="1:19" x14ac:dyDescent="0.2">
      <c r="A198" s="50">
        <v>41194</v>
      </c>
      <c r="B198" s="34">
        <v>843</v>
      </c>
      <c r="C198" s="56">
        <v>4</v>
      </c>
      <c r="D198" s="36">
        <v>0.01</v>
      </c>
      <c r="E198" s="36">
        <v>902</v>
      </c>
      <c r="F198" s="48">
        <f t="shared" si="30"/>
        <v>0.37638888888888888</v>
      </c>
      <c r="G198" s="36">
        <v>905</v>
      </c>
      <c r="H198" s="49">
        <f t="shared" si="31"/>
        <v>0.37847222222222227</v>
      </c>
      <c r="I198" s="49" t="str">
        <f t="shared" si="26"/>
        <v/>
      </c>
      <c r="J198" s="34">
        <f t="shared" si="27"/>
        <v>10.999999999999961</v>
      </c>
      <c r="K198" s="34">
        <f t="shared" si="32"/>
        <v>3.0000000000000693</v>
      </c>
      <c r="L198" s="34">
        <f t="shared" si="28"/>
        <v>1</v>
      </c>
      <c r="M198" s="34">
        <f t="shared" ca="1" si="29"/>
        <v>843</v>
      </c>
      <c r="N198" s="34" t="str">
        <f t="shared" si="33"/>
        <v/>
      </c>
      <c r="O198" s="34">
        <f t="shared" si="34"/>
        <v>550.05499999999802</v>
      </c>
      <c r="P198" s="37">
        <f t="shared" si="35"/>
        <v>119.42033582047918</v>
      </c>
      <c r="Q198" s="34">
        <f t="shared" si="36"/>
        <v>3.0000000000000693E-2</v>
      </c>
      <c r="R198" s="34">
        <f t="shared" si="37"/>
        <v>550.08499999999799</v>
      </c>
      <c r="S198" s="37">
        <f t="shared" si="38"/>
        <v>119.45033582047918</v>
      </c>
    </row>
    <row r="199" spans="1:19" x14ac:dyDescent="0.2">
      <c r="A199" s="50"/>
      <c r="C199" s="56"/>
      <c r="D199" s="36">
        <v>100</v>
      </c>
      <c r="E199" s="36">
        <v>916</v>
      </c>
      <c r="F199" s="48">
        <f t="shared" si="30"/>
        <v>0.38611111111111113</v>
      </c>
      <c r="G199" s="36">
        <v>919</v>
      </c>
      <c r="H199" s="49">
        <f t="shared" si="31"/>
        <v>0.38819444444444445</v>
      </c>
      <c r="I199" s="49" t="str">
        <f t="shared" si="26"/>
        <v/>
      </c>
      <c r="J199" s="34">
        <f t="shared" si="27"/>
        <v>2.9999999999999893</v>
      </c>
      <c r="K199" s="34">
        <f t="shared" si="32"/>
        <v>2.9999999999999893</v>
      </c>
      <c r="L199" s="34">
        <f t="shared" si="28"/>
        <v>2</v>
      </c>
      <c r="M199" s="34">
        <f t="shared" ca="1" si="29"/>
        <v>843</v>
      </c>
      <c r="N199" s="34" t="str">
        <f t="shared" si="33"/>
        <v/>
      </c>
      <c r="O199" s="34">
        <f t="shared" si="34"/>
        <v>449.99999999999841</v>
      </c>
      <c r="P199" s="37">
        <f t="shared" si="35"/>
        <v>432.80851538874094</v>
      </c>
      <c r="Q199" s="34">
        <f t="shared" si="36"/>
        <v>299.99999999999892</v>
      </c>
      <c r="R199" s="34">
        <f t="shared" si="37"/>
        <v>749.99999999999727</v>
      </c>
      <c r="S199" s="37">
        <f t="shared" si="38"/>
        <v>732.80851538873981</v>
      </c>
    </row>
    <row r="200" spans="1:19" x14ac:dyDescent="0.2">
      <c r="A200" s="50"/>
      <c r="C200" s="56"/>
      <c r="D200" s="36">
        <v>200</v>
      </c>
      <c r="E200" s="36">
        <v>922</v>
      </c>
      <c r="F200" s="48">
        <f t="shared" si="30"/>
        <v>0.39027777777777778</v>
      </c>
      <c r="G200" s="36">
        <v>1105</v>
      </c>
      <c r="H200" s="49">
        <f t="shared" si="31"/>
        <v>0.46180555555555558</v>
      </c>
      <c r="I200" s="49" t="str">
        <f t="shared" si="26"/>
        <v/>
      </c>
      <c r="J200" s="34">
        <f t="shared" si="27"/>
        <v>15.000000000000027</v>
      </c>
      <c r="K200" s="34">
        <f t="shared" si="32"/>
        <v>103.00000000000003</v>
      </c>
      <c r="L200" s="34">
        <f t="shared" si="28"/>
        <v>3</v>
      </c>
      <c r="M200" s="34">
        <f t="shared" ca="1" si="29"/>
        <v>843</v>
      </c>
      <c r="N200" s="34" t="str">
        <f t="shared" si="33"/>
        <v/>
      </c>
      <c r="O200" s="34">
        <f t="shared" si="34"/>
        <v>1501.5000000000025</v>
      </c>
      <c r="P200" s="37">
        <f t="shared" si="35"/>
        <v>433.86050114522817</v>
      </c>
      <c r="Q200" s="34">
        <f t="shared" si="36"/>
        <v>20600.000000000007</v>
      </c>
      <c r="R200" s="34">
        <f t="shared" si="37"/>
        <v>22101.500000000011</v>
      </c>
      <c r="S200" s="37">
        <f t="shared" si="38"/>
        <v>21033.860501145235</v>
      </c>
    </row>
    <row r="201" spans="1:19" x14ac:dyDescent="0.2">
      <c r="A201" s="50"/>
      <c r="C201" s="56"/>
      <c r="D201" s="36">
        <v>0.2</v>
      </c>
      <c r="E201" s="36">
        <v>1120</v>
      </c>
      <c r="F201" s="48">
        <f t="shared" si="30"/>
        <v>0.47222222222222227</v>
      </c>
      <c r="G201" s="36">
        <v>1210</v>
      </c>
      <c r="H201" s="49">
        <f t="shared" si="31"/>
        <v>0.50694444444444442</v>
      </c>
      <c r="I201" s="49" t="str">
        <f t="shared" si="26"/>
        <v/>
      </c>
      <c r="J201" s="34">
        <f t="shared" si="27"/>
        <v>8.999999999999968</v>
      </c>
      <c r="K201" s="34">
        <f t="shared" si="32"/>
        <v>49.999999999999901</v>
      </c>
      <c r="L201" s="34">
        <f t="shared" si="28"/>
        <v>4</v>
      </c>
      <c r="M201" s="34">
        <f t="shared" ca="1" si="29"/>
        <v>843</v>
      </c>
      <c r="N201" s="34" t="str">
        <f t="shared" si="33"/>
        <v/>
      </c>
      <c r="O201" s="34">
        <f t="shared" si="34"/>
        <v>900.89999999999679</v>
      </c>
      <c r="P201" s="37">
        <f t="shared" si="35"/>
        <v>260.31630068713554</v>
      </c>
      <c r="Q201" s="34">
        <f t="shared" si="36"/>
        <v>9.9999999999999805</v>
      </c>
      <c r="R201" s="34">
        <f t="shared" si="37"/>
        <v>910.89999999999679</v>
      </c>
      <c r="S201" s="37">
        <f t="shared" si="38"/>
        <v>270.31630068713554</v>
      </c>
    </row>
    <row r="202" spans="1:19" x14ac:dyDescent="0.2">
      <c r="A202" s="50"/>
      <c r="C202" s="56"/>
      <c r="D202" s="36">
        <v>200</v>
      </c>
      <c r="E202" s="36">
        <v>1219</v>
      </c>
      <c r="F202" s="48">
        <f t="shared" si="30"/>
        <v>0.5131944444444444</v>
      </c>
      <c r="G202" s="36">
        <v>1449</v>
      </c>
      <c r="H202" s="49">
        <f t="shared" si="31"/>
        <v>0.61736111111111114</v>
      </c>
      <c r="I202" s="49" t="str">
        <f t="shared" si="26"/>
        <v/>
      </c>
      <c r="J202" s="34">
        <f t="shared" si="27"/>
        <v>9.9999999999999645</v>
      </c>
      <c r="K202" s="34">
        <f t="shared" si="32"/>
        <v>150.00000000000011</v>
      </c>
      <c r="L202" s="34">
        <f t="shared" si="28"/>
        <v>5</v>
      </c>
      <c r="M202" s="34">
        <f t="shared" ca="1" si="29"/>
        <v>843</v>
      </c>
      <c r="N202" s="34" t="str">
        <f t="shared" si="33"/>
        <v/>
      </c>
      <c r="O202" s="34">
        <f t="shared" si="34"/>
        <v>1049.9999999999964</v>
      </c>
      <c r="P202" s="37">
        <f t="shared" si="35"/>
        <v>634.23560143387067</v>
      </c>
      <c r="Q202" s="34">
        <f t="shared" si="36"/>
        <v>30000.000000000022</v>
      </c>
      <c r="R202" s="34">
        <f t="shared" si="37"/>
        <v>31050.000000000018</v>
      </c>
      <c r="S202" s="37">
        <f t="shared" si="38"/>
        <v>30634.235601433891</v>
      </c>
    </row>
    <row r="203" spans="1:19" x14ac:dyDescent="0.2">
      <c r="A203" s="50"/>
      <c r="C203" s="56"/>
      <c r="D203" s="36">
        <v>10</v>
      </c>
      <c r="E203" s="36">
        <v>1459</v>
      </c>
      <c r="F203" s="48">
        <f t="shared" si="30"/>
        <v>0.62430555555555556</v>
      </c>
      <c r="G203" s="36">
        <v>1533</v>
      </c>
      <c r="H203" s="49">
        <f t="shared" si="31"/>
        <v>0.6479166666666667</v>
      </c>
      <c r="I203" s="49">
        <f t="shared" si="26"/>
        <v>0.65138888888888891</v>
      </c>
      <c r="J203" s="34" t="str">
        <f t="shared" si="27"/>
        <v/>
      </c>
      <c r="K203" s="34">
        <f t="shared" si="32"/>
        <v>34.000000000000043</v>
      </c>
      <c r="L203" s="34">
        <f t="shared" si="28"/>
        <v>6</v>
      </c>
      <c r="M203" s="34">
        <f t="shared" ca="1" si="29"/>
        <v>843</v>
      </c>
      <c r="N203" s="34">
        <f t="shared" ca="1" si="33"/>
        <v>415.00000000000006</v>
      </c>
      <c r="O203" s="34">
        <f t="shared" si="34"/>
        <v>25</v>
      </c>
      <c r="P203" s="37">
        <f t="shared" si="35"/>
        <v>3.1021051639523365</v>
      </c>
      <c r="Q203" s="34">
        <f t="shared" si="36"/>
        <v>340.00000000000045</v>
      </c>
      <c r="R203" s="34">
        <f t="shared" si="37"/>
        <v>365.00000000000045</v>
      </c>
      <c r="S203" s="37">
        <f t="shared" si="38"/>
        <v>343.10210516395279</v>
      </c>
    </row>
    <row r="204" spans="1:19" x14ac:dyDescent="0.2">
      <c r="A204" s="50">
        <v>41197</v>
      </c>
      <c r="B204" s="34">
        <v>1413</v>
      </c>
      <c r="C204" s="56" t="s">
        <v>78</v>
      </c>
      <c r="D204" s="36">
        <v>1.2999999999999999E-2</v>
      </c>
      <c r="E204" s="36">
        <v>1512</v>
      </c>
      <c r="F204" s="48">
        <f t="shared" si="30"/>
        <v>0.6333333333333333</v>
      </c>
      <c r="G204" s="36">
        <v>1518</v>
      </c>
      <c r="H204" s="49">
        <f t="shared" si="31"/>
        <v>0.63750000000000007</v>
      </c>
      <c r="I204" s="49" t="str">
        <f t="shared" si="26"/>
        <v/>
      </c>
      <c r="J204" s="34">
        <f t="shared" si="27"/>
        <v>11.999999999999957</v>
      </c>
      <c r="K204" s="34">
        <f t="shared" si="32"/>
        <v>6.0000000000001386</v>
      </c>
      <c r="L204" s="34">
        <f t="shared" si="28"/>
        <v>1</v>
      </c>
      <c r="M204" s="34">
        <f t="shared" ca="1" si="29"/>
        <v>1413</v>
      </c>
      <c r="N204" s="34" t="str">
        <f t="shared" si="33"/>
        <v/>
      </c>
      <c r="O204" s="34">
        <f t="shared" si="34"/>
        <v>48.077999999999825</v>
      </c>
      <c r="P204" s="37">
        <f t="shared" si="35"/>
        <v>14.923926029612158</v>
      </c>
      <c r="Q204" s="34">
        <f t="shared" si="36"/>
        <v>7.8000000000001804E-2</v>
      </c>
      <c r="R204" s="34">
        <f t="shared" si="37"/>
        <v>48.155999999999828</v>
      </c>
      <c r="S204" s="37">
        <f t="shared" si="38"/>
        <v>15.001926029612159</v>
      </c>
    </row>
    <row r="205" spans="1:19" x14ac:dyDescent="0.2">
      <c r="A205" s="50"/>
      <c r="C205" s="56"/>
      <c r="D205" s="36">
        <v>8</v>
      </c>
      <c r="E205" s="36">
        <v>1530</v>
      </c>
      <c r="F205" s="48">
        <f t="shared" si="30"/>
        <v>0.64583333333333337</v>
      </c>
      <c r="G205" s="36">
        <v>1536</v>
      </c>
      <c r="H205" s="49">
        <f t="shared" si="31"/>
        <v>0.65</v>
      </c>
      <c r="I205" s="49" t="str">
        <f t="shared" si="26"/>
        <v/>
      </c>
      <c r="J205" s="34">
        <f t="shared" si="27"/>
        <v>7.9999999999999716</v>
      </c>
      <c r="K205" s="34">
        <f t="shared" si="32"/>
        <v>5.9999999999999787</v>
      </c>
      <c r="L205" s="34">
        <f t="shared" si="28"/>
        <v>2</v>
      </c>
      <c r="M205" s="34">
        <f t="shared" ca="1" si="29"/>
        <v>1413</v>
      </c>
      <c r="N205" s="34" t="str">
        <f t="shared" si="33"/>
        <v/>
      </c>
      <c r="O205" s="34">
        <f t="shared" si="34"/>
        <v>32.559999999999889</v>
      </c>
      <c r="P205" s="37">
        <f t="shared" si="35"/>
        <v>15.543014106675557</v>
      </c>
      <c r="Q205" s="34">
        <f t="shared" si="36"/>
        <v>47.999999999999829</v>
      </c>
      <c r="R205" s="34">
        <f t="shared" si="37"/>
        <v>80.559999999999718</v>
      </c>
      <c r="S205" s="37">
        <f t="shared" si="38"/>
        <v>63.543014106675386</v>
      </c>
    </row>
    <row r="206" spans="1:19" x14ac:dyDescent="0.2">
      <c r="A206" s="50"/>
      <c r="C206" s="56"/>
      <c r="D206" s="36">
        <v>0.14000000000000001</v>
      </c>
      <c r="E206" s="36">
        <v>1544</v>
      </c>
      <c r="F206" s="48">
        <f t="shared" si="30"/>
        <v>0.65555555555555556</v>
      </c>
      <c r="G206" s="36">
        <v>1548</v>
      </c>
      <c r="H206" s="49">
        <f t="shared" si="31"/>
        <v>0.65833333333333333</v>
      </c>
      <c r="I206" s="49">
        <f t="shared" si="26"/>
        <v>0.66180555555555554</v>
      </c>
      <c r="J206" s="34" t="str">
        <f t="shared" si="27"/>
        <v/>
      </c>
      <c r="K206" s="34">
        <f t="shared" si="32"/>
        <v>3.9999999999999858</v>
      </c>
      <c r="L206" s="34">
        <f t="shared" si="28"/>
        <v>3</v>
      </c>
      <c r="M206" s="34">
        <f t="shared" ca="1" si="29"/>
        <v>1413</v>
      </c>
      <c r="N206" s="34">
        <f t="shared" ca="1" si="33"/>
        <v>99.999999999999972</v>
      </c>
      <c r="O206" s="34">
        <f t="shared" si="34"/>
        <v>0.35000000000000003</v>
      </c>
      <c r="P206" s="37">
        <f t="shared" si="35"/>
        <v>5.907436321518713E-2</v>
      </c>
      <c r="Q206" s="34">
        <f t="shared" si="36"/>
        <v>0.55999999999999805</v>
      </c>
      <c r="R206" s="34">
        <f t="shared" si="37"/>
        <v>0.90999999999999814</v>
      </c>
      <c r="S206" s="37">
        <f t="shared" si="38"/>
        <v>0.61907436321518516</v>
      </c>
    </row>
    <row r="207" spans="1:19" x14ac:dyDescent="0.2">
      <c r="A207" s="50">
        <v>41198</v>
      </c>
      <c r="B207" s="34">
        <v>939</v>
      </c>
      <c r="C207" s="56" t="s">
        <v>83</v>
      </c>
      <c r="D207" s="36">
        <v>1.7000000000000001E-2</v>
      </c>
      <c r="E207" s="36">
        <v>1013</v>
      </c>
      <c r="F207" s="48">
        <f t="shared" si="30"/>
        <v>0.42569444444444443</v>
      </c>
      <c r="G207" s="36">
        <v>1022</v>
      </c>
      <c r="H207" s="49">
        <f t="shared" si="31"/>
        <v>0.43194444444444446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9.9999999999999645</v>
      </c>
      <c r="K207" s="34">
        <f t="shared" si="32"/>
        <v>9.000000000000048</v>
      </c>
      <c r="L207" s="34">
        <f t="shared" ref="L207:L270" si="41">IF(A207&lt;&gt;"",1,L206+1)</f>
        <v>1</v>
      </c>
      <c r="M207" s="34">
        <f t="shared" ref="M207:M270" ca="1" si="42">OFFSET(B207,-L207+1,0)</f>
        <v>939</v>
      </c>
      <c r="N207" s="34" t="str">
        <f t="shared" si="33"/>
        <v/>
      </c>
      <c r="O207" s="34">
        <f t="shared" si="34"/>
        <v>1.8349999999999935</v>
      </c>
      <c r="P207" s="37">
        <f t="shared" si="35"/>
        <v>1.1009487896186205</v>
      </c>
      <c r="Q207" s="34">
        <f t="shared" si="36"/>
        <v>0.15300000000000083</v>
      </c>
      <c r="R207" s="34">
        <f t="shared" si="37"/>
        <v>1.9879999999999944</v>
      </c>
      <c r="S207" s="37">
        <f t="shared" si="38"/>
        <v>1.2539487896186214</v>
      </c>
    </row>
    <row r="208" spans="1:19" x14ac:dyDescent="0.2">
      <c r="A208" s="50"/>
      <c r="C208" s="56"/>
      <c r="D208" s="36">
        <v>0.35</v>
      </c>
      <c r="E208" s="36">
        <v>1032</v>
      </c>
      <c r="F208" s="48">
        <f t="shared" ref="F208:F271" si="43">VALUE(CONCATENATE(LEFT(E208,LEN(E208)-2),":",RIGHT(E208,2)))</f>
        <v>0.43888888888888888</v>
      </c>
      <c r="G208" s="36">
        <v>1040</v>
      </c>
      <c r="H208" s="49">
        <f t="shared" ref="H208:H271" si="44">VALUE(CONCATENATE(LEFT(G208,LEN(G208)-2),":",RIGHT(G208,2)))</f>
        <v>0.44444444444444442</v>
      </c>
      <c r="I208" s="49" t="str">
        <f t="shared" si="39"/>
        <v/>
      </c>
      <c r="J208" s="34">
        <f t="shared" si="40"/>
        <v>6.0000000000000586</v>
      </c>
      <c r="K208" s="34">
        <f t="shared" ref="K208:K271" si="45">(H208-F208)*1440</f>
        <v>7.9999999999999716</v>
      </c>
      <c r="L208" s="34">
        <f t="shared" si="41"/>
        <v>2</v>
      </c>
      <c r="M208" s="34">
        <f t="shared" ca="1" si="42"/>
        <v>939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1.4250000000000138</v>
      </c>
      <c r="P208" s="37">
        <f t="shared" ref="P208:P271" si="48">IF(J208&lt;&gt;"",(D209-D208)*J208/LN((D209+0.000001)/(D208+0.000001)),-5*(D208-0.000001)/(LN(1/D208)-13.8155))</f>
        <v>1.3111706331477764</v>
      </c>
      <c r="Q208" s="34">
        <f t="shared" ref="Q208:Q271" si="49">(D208*K208)</f>
        <v>2.7999999999999901</v>
      </c>
      <c r="R208" s="34">
        <f t="shared" ref="R208:R271" si="50">O208+Q208</f>
        <v>4.2250000000000041</v>
      </c>
      <c r="S208" s="37">
        <f t="shared" ref="S208:S271" si="51">P208+Q208</f>
        <v>4.1111706331477667</v>
      </c>
    </row>
    <row r="209" spans="1:19" x14ac:dyDescent="0.2">
      <c r="A209" s="50"/>
      <c r="C209" s="56"/>
      <c r="D209" s="36">
        <v>0.125</v>
      </c>
      <c r="E209" s="36">
        <v>1046</v>
      </c>
      <c r="F209" s="48">
        <f t="shared" si="43"/>
        <v>0.44861111111111113</v>
      </c>
      <c r="G209" s="36">
        <v>1050</v>
      </c>
      <c r="H209" s="49">
        <f t="shared" si="44"/>
        <v>0.4513888888888889</v>
      </c>
      <c r="I209" s="49">
        <f t="shared" si="39"/>
        <v>0.4548611111111111</v>
      </c>
      <c r="J209" s="34" t="str">
        <f t="shared" si="40"/>
        <v/>
      </c>
      <c r="K209" s="34">
        <f t="shared" si="45"/>
        <v>3.9999999999999858</v>
      </c>
      <c r="L209" s="34">
        <f t="shared" si="41"/>
        <v>3</v>
      </c>
      <c r="M209" s="34">
        <f t="shared" ca="1" si="42"/>
        <v>939</v>
      </c>
      <c r="N209" s="34">
        <f t="shared" ca="1" si="46"/>
        <v>75.999999999999972</v>
      </c>
      <c r="O209" s="34">
        <f t="shared" si="47"/>
        <v>0.3125</v>
      </c>
      <c r="P209" s="37">
        <f t="shared" si="48"/>
        <v>5.325425075374568E-2</v>
      </c>
      <c r="Q209" s="34">
        <f t="shared" si="49"/>
        <v>0.49999999999999822</v>
      </c>
      <c r="R209" s="34">
        <f t="shared" si="50"/>
        <v>0.81249999999999822</v>
      </c>
      <c r="S209" s="37">
        <f t="shared" si="51"/>
        <v>0.5532542507537439</v>
      </c>
    </row>
    <row r="210" spans="1:19" x14ac:dyDescent="0.2">
      <c r="A210" s="50">
        <v>41198</v>
      </c>
      <c r="B210" s="34">
        <v>1404</v>
      </c>
      <c r="C210" s="56"/>
      <c r="D210" s="36">
        <v>1.2999999999999999E-2</v>
      </c>
      <c r="E210" s="36">
        <v>1507</v>
      </c>
      <c r="F210" s="48">
        <f t="shared" si="43"/>
        <v>0.62986111111111109</v>
      </c>
      <c r="G210" s="36">
        <v>1513</v>
      </c>
      <c r="H210" s="49">
        <f t="shared" si="44"/>
        <v>0.63402777777777775</v>
      </c>
      <c r="I210" s="49" t="str">
        <f t="shared" si="39"/>
        <v/>
      </c>
      <c r="J210" s="34">
        <f t="shared" si="40"/>
        <v>11.999999999999957</v>
      </c>
      <c r="K210" s="34">
        <f t="shared" si="45"/>
        <v>5.9999999999999787</v>
      </c>
      <c r="L210" s="34">
        <f t="shared" si="41"/>
        <v>1</v>
      </c>
      <c r="M210" s="34">
        <f t="shared" ca="1" si="42"/>
        <v>1404</v>
      </c>
      <c r="N210" s="34" t="str">
        <f t="shared" si="46"/>
        <v/>
      </c>
      <c r="O210" s="34">
        <f t="shared" si="47"/>
        <v>4.5779999999999834</v>
      </c>
      <c r="P210" s="37">
        <f t="shared" si="48"/>
        <v>2.1809851395014679</v>
      </c>
      <c r="Q210" s="34">
        <f t="shared" si="49"/>
        <v>7.7999999999999722E-2</v>
      </c>
      <c r="R210" s="34">
        <f t="shared" si="50"/>
        <v>4.6559999999999828</v>
      </c>
      <c r="S210" s="37">
        <f t="shared" si="51"/>
        <v>2.2589851395014677</v>
      </c>
    </row>
    <row r="211" spans="1:19" x14ac:dyDescent="0.2">
      <c r="A211" s="50"/>
      <c r="C211" s="56"/>
      <c r="D211" s="36">
        <v>0.75</v>
      </c>
      <c r="E211" s="36">
        <v>1525</v>
      </c>
      <c r="F211" s="48">
        <f t="shared" si="43"/>
        <v>0.64236111111111105</v>
      </c>
      <c r="G211" s="36">
        <v>1532</v>
      </c>
      <c r="H211" s="49">
        <f t="shared" si="44"/>
        <v>0.64722222222222225</v>
      </c>
      <c r="I211" s="49" t="str">
        <f t="shared" si="39"/>
        <v/>
      </c>
      <c r="J211" s="34">
        <f t="shared" si="40"/>
        <v>8.999999999999968</v>
      </c>
      <c r="K211" s="34">
        <f t="shared" si="45"/>
        <v>7.000000000000135</v>
      </c>
      <c r="L211" s="34">
        <f t="shared" si="41"/>
        <v>2</v>
      </c>
      <c r="M211" s="34">
        <f t="shared" ca="1" si="42"/>
        <v>1404</v>
      </c>
      <c r="N211" s="34" t="str">
        <f t="shared" si="46"/>
        <v/>
      </c>
      <c r="O211" s="34">
        <f t="shared" si="47"/>
        <v>70.874999999999744</v>
      </c>
      <c r="P211" s="37">
        <f t="shared" si="48"/>
        <v>42.810919840636188</v>
      </c>
      <c r="Q211" s="34">
        <f t="shared" si="49"/>
        <v>5.2500000000001013</v>
      </c>
      <c r="R211" s="34">
        <f t="shared" si="50"/>
        <v>76.124999999999844</v>
      </c>
      <c r="S211" s="37">
        <f t="shared" si="51"/>
        <v>48.060919840636288</v>
      </c>
    </row>
    <row r="212" spans="1:19" x14ac:dyDescent="0.2">
      <c r="A212" s="50"/>
      <c r="C212" s="56"/>
      <c r="D212" s="36">
        <v>15</v>
      </c>
      <c r="E212" s="36">
        <v>1541</v>
      </c>
      <c r="F212" s="48">
        <f t="shared" si="43"/>
        <v>0.65347222222222223</v>
      </c>
      <c r="G212" s="36">
        <v>1548</v>
      </c>
      <c r="H212" s="49">
        <f t="shared" si="44"/>
        <v>0.65833333333333333</v>
      </c>
      <c r="I212" s="49" t="str">
        <f t="shared" si="39"/>
        <v/>
      </c>
      <c r="J212" s="34">
        <f t="shared" si="40"/>
        <v>9.9999999999999645</v>
      </c>
      <c r="K212" s="34">
        <f t="shared" si="45"/>
        <v>6.9999999999999751</v>
      </c>
      <c r="L212" s="34">
        <f t="shared" si="41"/>
        <v>3</v>
      </c>
      <c r="M212" s="34">
        <f t="shared" ca="1" si="42"/>
        <v>1404</v>
      </c>
      <c r="N212" s="34" t="str">
        <f t="shared" si="46"/>
        <v/>
      </c>
      <c r="O212" s="34">
        <f t="shared" si="47"/>
        <v>75.49999999999973</v>
      </c>
      <c r="P212" s="37">
        <f t="shared" si="48"/>
        <v>29.736807138944798</v>
      </c>
      <c r="Q212" s="34">
        <f t="shared" si="49"/>
        <v>104.99999999999963</v>
      </c>
      <c r="R212" s="34">
        <f t="shared" si="50"/>
        <v>180.49999999999937</v>
      </c>
      <c r="S212" s="37">
        <f t="shared" si="51"/>
        <v>134.73680713894441</v>
      </c>
    </row>
    <row r="213" spans="1:19" x14ac:dyDescent="0.2">
      <c r="A213" s="50"/>
      <c r="C213" s="56"/>
      <c r="D213" s="36">
        <v>0.1</v>
      </c>
      <c r="E213" s="36">
        <v>1558</v>
      </c>
      <c r="F213" s="48">
        <f t="shared" si="43"/>
        <v>0.66527777777777775</v>
      </c>
      <c r="G213" s="36">
        <v>1603</v>
      </c>
      <c r="H213" s="49">
        <f t="shared" si="44"/>
        <v>0.66875000000000007</v>
      </c>
      <c r="I213" s="49">
        <f t="shared" si="39"/>
        <v>0.67222222222222228</v>
      </c>
      <c r="J213" s="34" t="str">
        <f t="shared" si="40"/>
        <v/>
      </c>
      <c r="K213" s="34">
        <f t="shared" si="45"/>
        <v>5.0000000000001421</v>
      </c>
      <c r="L213" s="34">
        <f t="shared" si="41"/>
        <v>4</v>
      </c>
      <c r="M213" s="34">
        <f t="shared" ca="1" si="42"/>
        <v>1404</v>
      </c>
      <c r="N213" s="34">
        <f t="shared" ca="1" si="46"/>
        <v>124.00000000000004</v>
      </c>
      <c r="O213" s="34">
        <f t="shared" si="47"/>
        <v>0.25</v>
      </c>
      <c r="P213" s="37">
        <f t="shared" si="48"/>
        <v>4.342905372259271E-2</v>
      </c>
      <c r="Q213" s="34">
        <f t="shared" si="49"/>
        <v>0.50000000000001421</v>
      </c>
      <c r="R213" s="34">
        <f t="shared" si="50"/>
        <v>0.75000000000001421</v>
      </c>
      <c r="S213" s="37">
        <f t="shared" si="51"/>
        <v>0.54342905372260697</v>
      </c>
    </row>
    <row r="214" spans="1:19" x14ac:dyDescent="0.2">
      <c r="A214" s="50">
        <v>41199</v>
      </c>
      <c r="B214" s="34">
        <v>1012</v>
      </c>
      <c r="C214" s="56">
        <v>4</v>
      </c>
      <c r="D214" s="36">
        <v>0.01</v>
      </c>
      <c r="E214" s="36">
        <v>1039</v>
      </c>
      <c r="F214" s="48">
        <f t="shared" si="43"/>
        <v>0.44375000000000003</v>
      </c>
      <c r="G214" s="36">
        <v>1045</v>
      </c>
      <c r="H214" s="49">
        <f t="shared" si="44"/>
        <v>0.44791666666666669</v>
      </c>
      <c r="I214" s="49">
        <f t="shared" si="39"/>
        <v>0.4513888888888889</v>
      </c>
      <c r="J214" s="34" t="str">
        <f t="shared" si="40"/>
        <v/>
      </c>
      <c r="K214" s="34">
        <f t="shared" si="45"/>
        <v>5.9999999999999787</v>
      </c>
      <c r="L214" s="34">
        <f t="shared" si="41"/>
        <v>1</v>
      </c>
      <c r="M214" s="34">
        <f t="shared" ca="1" si="42"/>
        <v>1012</v>
      </c>
      <c r="N214" s="34">
        <f t="shared" ca="1" si="46"/>
        <v>38.000000000000028</v>
      </c>
      <c r="O214" s="34">
        <f t="shared" si="47"/>
        <v>2.5000000000000001E-2</v>
      </c>
      <c r="P214" s="37">
        <f t="shared" si="48"/>
        <v>5.4281443780592247E-3</v>
      </c>
      <c r="Q214" s="34">
        <f t="shared" si="49"/>
        <v>5.999999999999979E-2</v>
      </c>
      <c r="R214" s="34">
        <f t="shared" si="50"/>
        <v>8.4999999999999798E-2</v>
      </c>
      <c r="S214" s="37">
        <f t="shared" si="51"/>
        <v>6.5428144378059008E-2</v>
      </c>
    </row>
    <row r="215" spans="1:19" x14ac:dyDescent="0.2">
      <c r="A215" s="50">
        <v>41199</v>
      </c>
      <c r="B215" s="34">
        <v>1158</v>
      </c>
      <c r="C215" s="56"/>
      <c r="D215" s="36">
        <v>10</v>
      </c>
      <c r="E215" s="36">
        <v>1223</v>
      </c>
      <c r="F215" s="48">
        <f t="shared" si="43"/>
        <v>0.51597222222222217</v>
      </c>
      <c r="G215" s="36">
        <v>1250</v>
      </c>
      <c r="H215" s="49">
        <f t="shared" si="44"/>
        <v>0.53472222222222221</v>
      </c>
      <c r="I215" s="49" t="str">
        <f t="shared" si="39"/>
        <v/>
      </c>
      <c r="J215" s="34">
        <f t="shared" si="40"/>
        <v>5.9999999999999787</v>
      </c>
      <c r="K215" s="34">
        <f t="shared" si="45"/>
        <v>27.000000000000064</v>
      </c>
      <c r="L215" s="34">
        <f t="shared" si="41"/>
        <v>1</v>
      </c>
      <c r="M215" s="34">
        <f t="shared" ca="1" si="42"/>
        <v>1158</v>
      </c>
      <c r="N215" s="34" t="str">
        <f t="shared" si="46"/>
        <v/>
      </c>
      <c r="O215" s="34">
        <f t="shared" si="47"/>
        <v>629.99999999999773</v>
      </c>
      <c r="P215" s="37">
        <f t="shared" si="48"/>
        <v>380.54136086032241</v>
      </c>
      <c r="Q215" s="34">
        <f t="shared" si="49"/>
        <v>270.00000000000063</v>
      </c>
      <c r="R215" s="34">
        <f t="shared" si="50"/>
        <v>899.99999999999841</v>
      </c>
      <c r="S215" s="37">
        <f t="shared" si="51"/>
        <v>650.54136086032304</v>
      </c>
    </row>
    <row r="216" spans="1:19" x14ac:dyDescent="0.2">
      <c r="A216" s="50"/>
      <c r="C216" s="56"/>
      <c r="D216" s="36">
        <v>200</v>
      </c>
      <c r="E216" s="36">
        <v>1256</v>
      </c>
      <c r="F216" s="48">
        <f t="shared" si="43"/>
        <v>0.53888888888888886</v>
      </c>
      <c r="G216" s="36">
        <v>1602</v>
      </c>
      <c r="H216" s="49">
        <f t="shared" si="44"/>
        <v>0.66805555555555562</v>
      </c>
      <c r="I216" s="49">
        <f t="shared" si="39"/>
        <v>0.67152777777777783</v>
      </c>
      <c r="J216" s="34" t="str">
        <f t="shared" si="40"/>
        <v/>
      </c>
      <c r="K216" s="34">
        <f t="shared" si="45"/>
        <v>186.00000000000014</v>
      </c>
      <c r="L216" s="34">
        <f t="shared" si="41"/>
        <v>2</v>
      </c>
      <c r="M216" s="34">
        <f t="shared" ca="1" si="42"/>
        <v>1158</v>
      </c>
      <c r="N216" s="34">
        <f t="shared" ca="1" si="46"/>
        <v>249.00000000000009</v>
      </c>
      <c r="O216" s="34">
        <f t="shared" si="47"/>
        <v>500</v>
      </c>
      <c r="P216" s="37">
        <f t="shared" si="48"/>
        <v>52.318172546220183</v>
      </c>
      <c r="Q216" s="34">
        <f t="shared" si="49"/>
        <v>37200.000000000029</v>
      </c>
      <c r="R216" s="34">
        <f t="shared" si="50"/>
        <v>37700.000000000029</v>
      </c>
      <c r="S216" s="37">
        <f t="shared" si="51"/>
        <v>37252.318172546249</v>
      </c>
    </row>
    <row r="217" spans="1:19" x14ac:dyDescent="0.2">
      <c r="A217" s="50">
        <v>41200</v>
      </c>
      <c r="B217" s="34">
        <v>826</v>
      </c>
      <c r="C217" s="56">
        <v>4</v>
      </c>
      <c r="D217" s="36">
        <v>0.01</v>
      </c>
      <c r="E217" s="36">
        <v>922</v>
      </c>
      <c r="F217" s="48">
        <f t="shared" si="43"/>
        <v>0.39027777777777778</v>
      </c>
      <c r="G217" s="36">
        <v>928</v>
      </c>
      <c r="H217" s="49">
        <f t="shared" si="44"/>
        <v>0.39444444444444443</v>
      </c>
      <c r="I217" s="49">
        <f t="shared" si="39"/>
        <v>0.39791666666666664</v>
      </c>
      <c r="J217" s="34" t="str">
        <f t="shared" si="40"/>
        <v/>
      </c>
      <c r="K217" s="34">
        <f t="shared" si="45"/>
        <v>5.9999999999999787</v>
      </c>
      <c r="L217" s="34">
        <f t="shared" si="41"/>
        <v>1</v>
      </c>
      <c r="M217" s="34">
        <f t="shared" ca="1" si="42"/>
        <v>826</v>
      </c>
      <c r="N217" s="34">
        <f t="shared" ca="1" si="46"/>
        <v>66.999999999999915</v>
      </c>
      <c r="O217" s="34">
        <f t="shared" si="47"/>
        <v>2.5000000000000001E-2</v>
      </c>
      <c r="P217" s="37">
        <f t="shared" si="48"/>
        <v>5.4281443780592247E-3</v>
      </c>
      <c r="Q217" s="34">
        <f t="shared" si="49"/>
        <v>5.999999999999979E-2</v>
      </c>
      <c r="R217" s="34">
        <f t="shared" si="50"/>
        <v>8.4999999999999798E-2</v>
      </c>
      <c r="S217" s="37">
        <f t="shared" si="51"/>
        <v>6.5428144378059008E-2</v>
      </c>
    </row>
    <row r="218" spans="1:19" x14ac:dyDescent="0.2">
      <c r="A218" s="50">
        <v>41200</v>
      </c>
      <c r="B218" s="34">
        <v>1210</v>
      </c>
      <c r="C218" s="56"/>
      <c r="D218" s="36">
        <v>0.01</v>
      </c>
      <c r="E218" s="36">
        <v>1225</v>
      </c>
      <c r="F218" s="48">
        <f t="shared" si="43"/>
        <v>0.51736111111111105</v>
      </c>
      <c r="G218" s="36">
        <v>1235</v>
      </c>
      <c r="H218" s="49">
        <f t="shared" si="44"/>
        <v>0.52430555555555558</v>
      </c>
      <c r="I218" s="49" t="str">
        <f t="shared" si="39"/>
        <v/>
      </c>
      <c r="J218" s="34">
        <f t="shared" si="40"/>
        <v>18.999999999999932</v>
      </c>
      <c r="K218" s="34">
        <f t="shared" si="45"/>
        <v>10.000000000000124</v>
      </c>
      <c r="L218" s="34">
        <f t="shared" si="41"/>
        <v>1</v>
      </c>
      <c r="M218" s="34">
        <f t="shared" ca="1" si="42"/>
        <v>1210</v>
      </c>
      <c r="N218" s="34" t="str">
        <f t="shared" si="46"/>
        <v/>
      </c>
      <c r="O218" s="34">
        <f t="shared" si="47"/>
        <v>95.094999999999658</v>
      </c>
      <c r="P218" s="37">
        <f t="shared" si="48"/>
        <v>27.478209240164297</v>
      </c>
      <c r="Q218" s="34">
        <f t="shared" si="49"/>
        <v>0.10000000000000124</v>
      </c>
      <c r="R218" s="34">
        <f t="shared" si="50"/>
        <v>95.194999999999652</v>
      </c>
      <c r="S218" s="37">
        <f t="shared" si="51"/>
        <v>27.578209240164298</v>
      </c>
    </row>
    <row r="219" spans="1:19" x14ac:dyDescent="0.2">
      <c r="A219" s="50"/>
      <c r="C219" s="56"/>
      <c r="D219" s="36">
        <v>10</v>
      </c>
      <c r="E219" s="36">
        <v>1254</v>
      </c>
      <c r="F219" s="48">
        <f t="shared" si="43"/>
        <v>0.53749999999999998</v>
      </c>
      <c r="G219" s="36">
        <v>1304</v>
      </c>
      <c r="H219" s="49">
        <f t="shared" si="44"/>
        <v>0.5444444444444444</v>
      </c>
      <c r="I219" s="49" t="str">
        <f t="shared" si="39"/>
        <v/>
      </c>
      <c r="J219" s="34">
        <f t="shared" si="40"/>
        <v>9.9999999999999645</v>
      </c>
      <c r="K219" s="34">
        <f t="shared" si="45"/>
        <v>9.9999999999999645</v>
      </c>
      <c r="L219" s="34">
        <f t="shared" si="41"/>
        <v>2</v>
      </c>
      <c r="M219" s="34">
        <f t="shared" ca="1" si="42"/>
        <v>1210</v>
      </c>
      <c r="N219" s="34" t="str">
        <f t="shared" si="46"/>
        <v/>
      </c>
      <c r="O219" s="34">
        <f t="shared" si="47"/>
        <v>1049.9999999999964</v>
      </c>
      <c r="P219" s="37">
        <f t="shared" si="48"/>
        <v>634.23560143387067</v>
      </c>
      <c r="Q219" s="34">
        <f t="shared" si="49"/>
        <v>99.999999999999645</v>
      </c>
      <c r="R219" s="34">
        <f t="shared" si="50"/>
        <v>1149.9999999999959</v>
      </c>
      <c r="S219" s="37">
        <f t="shared" si="51"/>
        <v>734.23560143387033</v>
      </c>
    </row>
    <row r="220" spans="1:19" x14ac:dyDescent="0.2">
      <c r="A220" s="50"/>
      <c r="C220" s="56"/>
      <c r="D220" s="36">
        <v>200</v>
      </c>
      <c r="E220" s="36">
        <v>1314</v>
      </c>
      <c r="F220" s="48">
        <f t="shared" si="43"/>
        <v>0.55138888888888882</v>
      </c>
      <c r="G220" s="36">
        <v>1507</v>
      </c>
      <c r="H220" s="49">
        <f t="shared" si="44"/>
        <v>0.62986111111111109</v>
      </c>
      <c r="I220" s="49" t="str">
        <f t="shared" si="39"/>
        <v/>
      </c>
      <c r="J220" s="34">
        <f t="shared" si="40"/>
        <v>37.000000000000028</v>
      </c>
      <c r="K220" s="34">
        <f t="shared" si="45"/>
        <v>113.00000000000009</v>
      </c>
      <c r="L220" s="34">
        <f t="shared" si="41"/>
        <v>3</v>
      </c>
      <c r="M220" s="34">
        <f t="shared" ca="1" si="42"/>
        <v>1210</v>
      </c>
      <c r="N220" s="34" t="str">
        <f t="shared" si="46"/>
        <v/>
      </c>
      <c r="O220" s="34">
        <f t="shared" si="47"/>
        <v>3701.4800000000032</v>
      </c>
      <c r="P220" s="37">
        <f t="shared" si="48"/>
        <v>945.42539790188835</v>
      </c>
      <c r="Q220" s="34">
        <f t="shared" si="49"/>
        <v>22600.000000000018</v>
      </c>
      <c r="R220" s="34">
        <f t="shared" si="50"/>
        <v>26301.480000000021</v>
      </c>
      <c r="S220" s="37">
        <f t="shared" si="51"/>
        <v>23545.425397901905</v>
      </c>
    </row>
    <row r="221" spans="1:19" x14ac:dyDescent="0.2">
      <c r="A221" s="50"/>
      <c r="C221" s="56"/>
      <c r="D221" s="36">
        <v>0.08</v>
      </c>
      <c r="E221" s="36">
        <v>1544</v>
      </c>
      <c r="F221" s="48">
        <f t="shared" si="43"/>
        <v>0.65555555555555556</v>
      </c>
      <c r="G221" s="36">
        <v>1554</v>
      </c>
      <c r="H221" s="49">
        <f t="shared" si="44"/>
        <v>0.66249999999999998</v>
      </c>
      <c r="I221" s="49">
        <f t="shared" si="39"/>
        <v>0.66597222222222219</v>
      </c>
      <c r="J221" s="34" t="str">
        <f t="shared" si="40"/>
        <v/>
      </c>
      <c r="K221" s="34">
        <f t="shared" si="45"/>
        <v>9.9999999999999645</v>
      </c>
      <c r="L221" s="34">
        <f t="shared" si="41"/>
        <v>4</v>
      </c>
      <c r="M221" s="34">
        <f t="shared" ca="1" si="42"/>
        <v>1210</v>
      </c>
      <c r="N221" s="34">
        <f t="shared" ca="1" si="46"/>
        <v>229</v>
      </c>
      <c r="O221" s="34">
        <f t="shared" si="47"/>
        <v>0.2</v>
      </c>
      <c r="P221" s="37">
        <f t="shared" si="48"/>
        <v>3.5429858355664777E-2</v>
      </c>
      <c r="Q221" s="34">
        <f t="shared" si="49"/>
        <v>0.79999999999999716</v>
      </c>
      <c r="R221" s="34">
        <f t="shared" si="50"/>
        <v>0.99999999999999711</v>
      </c>
      <c r="S221" s="37">
        <f t="shared" si="51"/>
        <v>0.83542985835566197</v>
      </c>
    </row>
    <row r="222" spans="1:19" x14ac:dyDescent="0.2">
      <c r="A222" s="50">
        <v>41201</v>
      </c>
      <c r="B222" s="34">
        <v>822</v>
      </c>
      <c r="C222" s="56" t="s">
        <v>95</v>
      </c>
      <c r="D222" s="36">
        <v>0.01</v>
      </c>
      <c r="E222" s="36">
        <v>834</v>
      </c>
      <c r="F222" s="48">
        <f t="shared" si="43"/>
        <v>0.35694444444444445</v>
      </c>
      <c r="G222" s="36">
        <v>838</v>
      </c>
      <c r="H222" s="49">
        <f t="shared" si="44"/>
        <v>0.35972222222222222</v>
      </c>
      <c r="I222" s="49" t="str">
        <f t="shared" si="39"/>
        <v/>
      </c>
      <c r="J222" s="34">
        <f t="shared" si="40"/>
        <v>10.000000000000044</v>
      </c>
      <c r="K222" s="34">
        <f t="shared" si="45"/>
        <v>3.9999999999999858</v>
      </c>
      <c r="L222" s="34">
        <f t="shared" si="41"/>
        <v>1</v>
      </c>
      <c r="M222" s="34">
        <f t="shared" ca="1" si="42"/>
        <v>822</v>
      </c>
      <c r="N222" s="34" t="str">
        <f t="shared" si="46"/>
        <v/>
      </c>
      <c r="O222" s="34">
        <f t="shared" si="47"/>
        <v>500.05000000000223</v>
      </c>
      <c r="P222" s="37">
        <f t="shared" si="48"/>
        <v>108.56394165498195</v>
      </c>
      <c r="Q222" s="34">
        <f t="shared" si="49"/>
        <v>3.9999999999999862E-2</v>
      </c>
      <c r="R222" s="34">
        <f t="shared" si="50"/>
        <v>500.09000000000225</v>
      </c>
      <c r="S222" s="37">
        <f t="shared" si="51"/>
        <v>108.60394165498195</v>
      </c>
    </row>
    <row r="223" spans="1:19" x14ac:dyDescent="0.2">
      <c r="A223" s="50"/>
      <c r="C223" s="56"/>
      <c r="D223" s="36">
        <v>100</v>
      </c>
      <c r="E223" s="36">
        <v>848</v>
      </c>
      <c r="F223" s="48">
        <f t="shared" si="43"/>
        <v>0.3666666666666667</v>
      </c>
      <c r="G223" s="36">
        <v>914</v>
      </c>
      <c r="H223" s="49">
        <f t="shared" si="44"/>
        <v>0.38472222222222219</v>
      </c>
      <c r="I223" s="49">
        <f t="shared" si="39"/>
        <v>0.3881944444444444</v>
      </c>
      <c r="J223" s="34" t="str">
        <f t="shared" si="40"/>
        <v/>
      </c>
      <c r="K223" s="34">
        <f t="shared" si="45"/>
        <v>25.999999999999908</v>
      </c>
      <c r="L223" s="34">
        <f t="shared" si="41"/>
        <v>2</v>
      </c>
      <c r="M223" s="34">
        <f t="shared" ca="1" si="42"/>
        <v>822</v>
      </c>
      <c r="N223" s="34">
        <f t="shared" ca="1" si="46"/>
        <v>56.999999999999879</v>
      </c>
      <c r="O223" s="34">
        <f t="shared" si="47"/>
        <v>250</v>
      </c>
      <c r="P223" s="37">
        <f t="shared" si="48"/>
        <v>27.143420404993254</v>
      </c>
      <c r="Q223" s="34">
        <f t="shared" si="49"/>
        <v>2599.9999999999909</v>
      </c>
      <c r="R223" s="34">
        <f t="shared" si="50"/>
        <v>2849.9999999999909</v>
      </c>
      <c r="S223" s="37">
        <f t="shared" si="51"/>
        <v>2627.1434204049842</v>
      </c>
    </row>
    <row r="224" spans="1:19" x14ac:dyDescent="0.2">
      <c r="A224" s="50">
        <v>41204</v>
      </c>
      <c r="B224" s="34">
        <v>1345</v>
      </c>
      <c r="C224" s="56" t="s">
        <v>74</v>
      </c>
      <c r="D224" s="36">
        <v>0.01</v>
      </c>
      <c r="E224" s="36">
        <v>1356</v>
      </c>
      <c r="F224" s="48">
        <f t="shared" si="43"/>
        <v>0.5805555555555556</v>
      </c>
      <c r="G224" s="36">
        <v>1359</v>
      </c>
      <c r="H224" s="49">
        <f t="shared" si="44"/>
        <v>0.58263888888888882</v>
      </c>
      <c r="I224" s="49" t="str">
        <f t="shared" si="39"/>
        <v/>
      </c>
      <c r="J224" s="34">
        <f t="shared" si="40"/>
        <v>6.0000000000001386</v>
      </c>
      <c r="K224" s="34">
        <f t="shared" si="45"/>
        <v>2.9999999999998295</v>
      </c>
      <c r="L224" s="34">
        <f t="shared" si="41"/>
        <v>1</v>
      </c>
      <c r="M224" s="34">
        <f t="shared" ca="1" si="42"/>
        <v>1345</v>
      </c>
      <c r="N224" s="34" t="str">
        <f t="shared" si="46"/>
        <v/>
      </c>
      <c r="O224" s="34">
        <f t="shared" si="47"/>
        <v>0.33000000000000762</v>
      </c>
      <c r="P224" s="37">
        <f t="shared" si="48"/>
        <v>0.2345281866103732</v>
      </c>
      <c r="Q224" s="34">
        <f t="shared" si="49"/>
        <v>2.9999999999998295E-2</v>
      </c>
      <c r="R224" s="34">
        <f t="shared" si="50"/>
        <v>0.36000000000000593</v>
      </c>
      <c r="S224" s="37">
        <f t="shared" si="51"/>
        <v>0.26452818661037147</v>
      </c>
    </row>
    <row r="225" spans="1:19" x14ac:dyDescent="0.2">
      <c r="A225" s="50"/>
      <c r="C225" s="56"/>
      <c r="D225" s="36">
        <v>0.1</v>
      </c>
      <c r="E225" s="36">
        <v>1405</v>
      </c>
      <c r="F225" s="48">
        <f t="shared" si="43"/>
        <v>0.58680555555555558</v>
      </c>
      <c r="G225" s="36">
        <v>1601</v>
      </c>
      <c r="H225" s="49">
        <f t="shared" si="44"/>
        <v>0.66736111111111107</v>
      </c>
      <c r="I225" s="49">
        <f t="shared" si="39"/>
        <v>0.67083333333333328</v>
      </c>
      <c r="J225" s="34" t="str">
        <f t="shared" si="40"/>
        <v/>
      </c>
      <c r="K225" s="34">
        <f t="shared" si="45"/>
        <v>115.99999999999991</v>
      </c>
      <c r="L225" s="34">
        <f t="shared" si="41"/>
        <v>2</v>
      </c>
      <c r="M225" s="34">
        <f t="shared" ca="1" si="42"/>
        <v>1345</v>
      </c>
      <c r="N225" s="34">
        <f t="shared" ca="1" si="46"/>
        <v>140.99999999999997</v>
      </c>
      <c r="O225" s="34">
        <f t="shared" si="47"/>
        <v>0.25</v>
      </c>
      <c r="P225" s="37">
        <f t="shared" si="48"/>
        <v>4.342905372259271E-2</v>
      </c>
      <c r="Q225" s="34">
        <f t="shared" si="49"/>
        <v>11.599999999999993</v>
      </c>
      <c r="R225" s="34">
        <f t="shared" si="50"/>
        <v>11.849999999999993</v>
      </c>
      <c r="S225" s="37">
        <f t="shared" si="51"/>
        <v>11.643429053722585</v>
      </c>
    </row>
    <row r="226" spans="1:19" x14ac:dyDescent="0.2">
      <c r="A226" s="50">
        <v>41205</v>
      </c>
      <c r="B226" s="34">
        <v>835</v>
      </c>
      <c r="C226" s="56" t="s">
        <v>74</v>
      </c>
      <c r="D226" s="36">
        <v>0.01</v>
      </c>
      <c r="E226" s="36">
        <v>851</v>
      </c>
      <c r="F226" s="48">
        <f t="shared" si="43"/>
        <v>0.36874999999999997</v>
      </c>
      <c r="G226" s="36">
        <v>852</v>
      </c>
      <c r="H226" s="49">
        <f t="shared" si="44"/>
        <v>0.36944444444444446</v>
      </c>
      <c r="I226" s="49" t="str">
        <f t="shared" si="39"/>
        <v/>
      </c>
      <c r="J226" s="34">
        <f t="shared" si="40"/>
        <v>2.9999999999999094</v>
      </c>
      <c r="K226" s="34">
        <f t="shared" si="45"/>
        <v>1.0000000000000764</v>
      </c>
      <c r="L226" s="34">
        <f t="shared" si="41"/>
        <v>1</v>
      </c>
      <c r="M226" s="34">
        <f t="shared" ca="1" si="42"/>
        <v>835</v>
      </c>
      <c r="N226" s="34" t="str">
        <f t="shared" si="46"/>
        <v/>
      </c>
      <c r="O226" s="34">
        <f t="shared" si="47"/>
        <v>0.16499999999999501</v>
      </c>
      <c r="P226" s="37">
        <f t="shared" si="48"/>
        <v>0.11726409330518034</v>
      </c>
      <c r="Q226" s="34">
        <f t="shared" si="49"/>
        <v>1.0000000000000763E-2</v>
      </c>
      <c r="R226" s="34">
        <f t="shared" si="50"/>
        <v>0.17499999999999577</v>
      </c>
      <c r="S226" s="37">
        <f t="shared" si="51"/>
        <v>0.1272640933051811</v>
      </c>
    </row>
    <row r="227" spans="1:19" x14ac:dyDescent="0.2">
      <c r="A227" s="50"/>
      <c r="C227" s="56"/>
      <c r="D227" s="36">
        <v>0.1</v>
      </c>
      <c r="E227" s="36">
        <v>855</v>
      </c>
      <c r="F227" s="48">
        <f t="shared" si="43"/>
        <v>0.37152777777777773</v>
      </c>
      <c r="G227" s="36">
        <v>1044</v>
      </c>
      <c r="H227" s="49">
        <f t="shared" si="44"/>
        <v>0.44722222222222219</v>
      </c>
      <c r="I227" s="49">
        <f t="shared" si="39"/>
        <v>0.4506944444444444</v>
      </c>
      <c r="J227" s="34" t="str">
        <f t="shared" si="40"/>
        <v/>
      </c>
      <c r="K227" s="34">
        <f t="shared" si="45"/>
        <v>109.00000000000001</v>
      </c>
      <c r="L227" s="34">
        <f t="shared" si="41"/>
        <v>2</v>
      </c>
      <c r="M227" s="34">
        <f t="shared" ca="1" si="42"/>
        <v>835</v>
      </c>
      <c r="N227" s="34">
        <f t="shared" ca="1" si="46"/>
        <v>133.99999999999991</v>
      </c>
      <c r="O227" s="34">
        <f t="shared" si="47"/>
        <v>0.25</v>
      </c>
      <c r="P227" s="37">
        <f t="shared" si="48"/>
        <v>4.342905372259271E-2</v>
      </c>
      <c r="Q227" s="34">
        <f t="shared" si="49"/>
        <v>10.900000000000002</v>
      </c>
      <c r="R227" s="34">
        <f t="shared" si="50"/>
        <v>11.150000000000002</v>
      </c>
      <c r="S227" s="37">
        <f t="shared" si="51"/>
        <v>10.943429053722594</v>
      </c>
    </row>
    <row r="228" spans="1:19" x14ac:dyDescent="0.2">
      <c r="A228" s="50">
        <v>41205</v>
      </c>
      <c r="B228" s="34">
        <v>1148</v>
      </c>
      <c r="C228" s="56"/>
      <c r="D228" s="36">
        <v>0.1</v>
      </c>
      <c r="E228" s="36">
        <v>1203</v>
      </c>
      <c r="F228" s="48">
        <f t="shared" si="43"/>
        <v>0.50208333333333333</v>
      </c>
      <c r="G228" s="36">
        <v>1359</v>
      </c>
      <c r="H228" s="49">
        <f t="shared" si="44"/>
        <v>0.58263888888888882</v>
      </c>
      <c r="I228" s="49">
        <f t="shared" si="39"/>
        <v>0.58611111111111103</v>
      </c>
      <c r="J228" s="34" t="str">
        <f t="shared" si="40"/>
        <v/>
      </c>
      <c r="K228" s="34">
        <f t="shared" si="45"/>
        <v>115.99999999999991</v>
      </c>
      <c r="L228" s="34">
        <f t="shared" si="41"/>
        <v>1</v>
      </c>
      <c r="M228" s="34">
        <f t="shared" ca="1" si="42"/>
        <v>1148</v>
      </c>
      <c r="N228" s="34">
        <f t="shared" ca="1" si="46"/>
        <v>135.99999999999983</v>
      </c>
      <c r="O228" s="34">
        <f t="shared" si="47"/>
        <v>0.25</v>
      </c>
      <c r="P228" s="37">
        <f t="shared" si="48"/>
        <v>4.342905372259271E-2</v>
      </c>
      <c r="Q228" s="34">
        <f t="shared" si="49"/>
        <v>11.599999999999993</v>
      </c>
      <c r="R228" s="34">
        <f t="shared" si="50"/>
        <v>11.849999999999993</v>
      </c>
      <c r="S228" s="37">
        <f t="shared" si="51"/>
        <v>11.643429053722585</v>
      </c>
    </row>
    <row r="229" spans="1:19" x14ac:dyDescent="0.2">
      <c r="A229" s="50">
        <v>41205</v>
      </c>
      <c r="B229" s="34">
        <v>1447</v>
      </c>
      <c r="C229" s="56"/>
      <c r="D229" s="36">
        <v>0.1</v>
      </c>
      <c r="E229" s="36">
        <v>1510</v>
      </c>
      <c r="F229" s="48">
        <f t="shared" si="43"/>
        <v>0.63194444444444442</v>
      </c>
      <c r="G229" s="36">
        <v>1544</v>
      </c>
      <c r="H229" s="49">
        <f t="shared" si="44"/>
        <v>0.65555555555555556</v>
      </c>
      <c r="I229" s="49">
        <f t="shared" si="39"/>
        <v>0.65902777777777777</v>
      </c>
      <c r="J229" s="34" t="str">
        <f t="shared" si="40"/>
        <v/>
      </c>
      <c r="K229" s="34">
        <f t="shared" si="45"/>
        <v>34.000000000000043</v>
      </c>
      <c r="L229" s="34">
        <f t="shared" si="41"/>
        <v>1</v>
      </c>
      <c r="M229" s="34">
        <f t="shared" ca="1" si="42"/>
        <v>1447</v>
      </c>
      <c r="N229" s="34">
        <f t="shared" ca="1" si="46"/>
        <v>61.999999999999943</v>
      </c>
      <c r="O229" s="34">
        <f t="shared" si="47"/>
        <v>0.25</v>
      </c>
      <c r="P229" s="37">
        <f t="shared" si="48"/>
        <v>4.342905372259271E-2</v>
      </c>
      <c r="Q229" s="34">
        <f t="shared" si="49"/>
        <v>3.4000000000000044</v>
      </c>
      <c r="R229" s="34">
        <f t="shared" si="50"/>
        <v>3.6500000000000044</v>
      </c>
      <c r="S229" s="37">
        <f t="shared" si="51"/>
        <v>3.4434290537225971</v>
      </c>
    </row>
    <row r="230" spans="1:19" x14ac:dyDescent="0.2">
      <c r="A230" s="50">
        <v>41206</v>
      </c>
      <c r="B230" s="34">
        <v>1439</v>
      </c>
      <c r="C230" s="56" t="s">
        <v>74</v>
      </c>
      <c r="D230" s="36">
        <v>0.01</v>
      </c>
      <c r="E230" s="36">
        <v>1454</v>
      </c>
      <c r="F230" s="48">
        <f t="shared" si="43"/>
        <v>0.62083333333333335</v>
      </c>
      <c r="G230" s="36">
        <v>1457</v>
      </c>
      <c r="H230" s="49">
        <f t="shared" si="44"/>
        <v>0.62291666666666667</v>
      </c>
      <c r="I230" s="49" t="str">
        <f t="shared" si="39"/>
        <v/>
      </c>
      <c r="J230" s="34">
        <f t="shared" si="40"/>
        <v>4.9999999999999822</v>
      </c>
      <c r="K230" s="34">
        <f t="shared" si="45"/>
        <v>2.9999999999999893</v>
      </c>
      <c r="L230" s="34">
        <f t="shared" si="41"/>
        <v>1</v>
      </c>
      <c r="M230" s="34">
        <f t="shared" ca="1" si="42"/>
        <v>1439</v>
      </c>
      <c r="N230" s="34" t="str">
        <f t="shared" si="46"/>
        <v/>
      </c>
      <c r="O230" s="34">
        <f t="shared" si="47"/>
        <v>0.27499999999999902</v>
      </c>
      <c r="P230" s="37">
        <f t="shared" si="48"/>
        <v>0.19544015550863911</v>
      </c>
      <c r="Q230" s="34">
        <f t="shared" si="49"/>
        <v>2.9999999999999895E-2</v>
      </c>
      <c r="R230" s="34">
        <f t="shared" si="50"/>
        <v>0.30499999999999894</v>
      </c>
      <c r="S230" s="37">
        <f t="shared" si="51"/>
        <v>0.225440155508639</v>
      </c>
    </row>
    <row r="231" spans="1:19" x14ac:dyDescent="0.2">
      <c r="A231" s="50"/>
      <c r="C231" s="56"/>
      <c r="D231" s="36">
        <v>0.1</v>
      </c>
      <c r="E231" s="36">
        <v>1502</v>
      </c>
      <c r="F231" s="48">
        <f t="shared" si="43"/>
        <v>0.62638888888888888</v>
      </c>
      <c r="G231" s="36">
        <v>1644</v>
      </c>
      <c r="H231" s="49">
        <f t="shared" si="44"/>
        <v>0.6972222222222223</v>
      </c>
      <c r="I231" s="49">
        <f t="shared" si="39"/>
        <v>0.70069444444444451</v>
      </c>
      <c r="J231" s="34" t="str">
        <f t="shared" si="40"/>
        <v/>
      </c>
      <c r="K231" s="34">
        <f t="shared" si="45"/>
        <v>102.00000000000011</v>
      </c>
      <c r="L231" s="34">
        <f t="shared" si="41"/>
        <v>2</v>
      </c>
      <c r="M231" s="34">
        <f t="shared" ca="1" si="42"/>
        <v>1439</v>
      </c>
      <c r="N231" s="34">
        <f t="shared" ca="1" si="46"/>
        <v>130.00000000000003</v>
      </c>
      <c r="O231" s="34">
        <f t="shared" si="47"/>
        <v>0.25</v>
      </c>
      <c r="P231" s="37">
        <f t="shared" si="48"/>
        <v>4.342905372259271E-2</v>
      </c>
      <c r="Q231" s="34">
        <f t="shared" si="49"/>
        <v>10.200000000000012</v>
      </c>
      <c r="R231" s="34">
        <f t="shared" si="50"/>
        <v>10.450000000000012</v>
      </c>
      <c r="S231" s="37">
        <f t="shared" si="51"/>
        <v>10.243429053722604</v>
      </c>
    </row>
    <row r="232" spans="1:19" x14ac:dyDescent="0.2">
      <c r="A232" s="50">
        <v>41207</v>
      </c>
      <c r="B232" s="34">
        <v>837</v>
      </c>
      <c r="C232" s="56" t="s">
        <v>74</v>
      </c>
      <c r="D232" s="36">
        <v>0.01</v>
      </c>
      <c r="E232" s="36">
        <v>852</v>
      </c>
      <c r="F232" s="48">
        <f t="shared" si="43"/>
        <v>0.36944444444444446</v>
      </c>
      <c r="G232" s="36">
        <v>853</v>
      </c>
      <c r="H232" s="49">
        <f t="shared" si="44"/>
        <v>0.37013888888888885</v>
      </c>
      <c r="I232" s="49" t="str">
        <f t="shared" si="39"/>
        <v/>
      </c>
      <c r="J232" s="34">
        <f t="shared" si="40"/>
        <v>3.9999999999999858</v>
      </c>
      <c r="K232" s="34">
        <f t="shared" si="45"/>
        <v>0.99999999999991651</v>
      </c>
      <c r="L232" s="34">
        <f t="shared" si="41"/>
        <v>1</v>
      </c>
      <c r="M232" s="34">
        <f t="shared" ca="1" si="42"/>
        <v>837</v>
      </c>
      <c r="N232" s="34" t="str">
        <f t="shared" si="46"/>
        <v/>
      </c>
      <c r="O232" s="34">
        <f t="shared" si="47"/>
        <v>0.21999999999999922</v>
      </c>
      <c r="P232" s="37">
        <f t="shared" si="48"/>
        <v>0.15635212440691129</v>
      </c>
      <c r="Q232" s="34">
        <f t="shared" si="49"/>
        <v>9.9999999999991658E-3</v>
      </c>
      <c r="R232" s="34">
        <f t="shared" si="50"/>
        <v>0.2299999999999984</v>
      </c>
      <c r="S232" s="37">
        <f t="shared" si="51"/>
        <v>0.16635212440691047</v>
      </c>
    </row>
    <row r="233" spans="1:19" x14ac:dyDescent="0.2">
      <c r="A233" s="50"/>
      <c r="C233" s="56"/>
      <c r="D233" s="36">
        <v>0.1</v>
      </c>
      <c r="E233" s="36">
        <v>857</v>
      </c>
      <c r="F233" s="48">
        <f t="shared" si="43"/>
        <v>0.37291666666666662</v>
      </c>
      <c r="G233" s="36">
        <v>1041</v>
      </c>
      <c r="H233" s="49">
        <f t="shared" si="44"/>
        <v>0.44513888888888892</v>
      </c>
      <c r="I233" s="49">
        <f t="shared" si="39"/>
        <v>0.44861111111111113</v>
      </c>
      <c r="J233" s="34" t="str">
        <f t="shared" si="40"/>
        <v/>
      </c>
      <c r="K233" s="34">
        <f t="shared" si="45"/>
        <v>104.00000000000011</v>
      </c>
      <c r="L233" s="34">
        <f t="shared" si="41"/>
        <v>2</v>
      </c>
      <c r="M233" s="34">
        <f t="shared" ca="1" si="42"/>
        <v>837</v>
      </c>
      <c r="N233" s="34">
        <f t="shared" ca="1" si="46"/>
        <v>129.00000000000003</v>
      </c>
      <c r="O233" s="34">
        <f t="shared" si="47"/>
        <v>0.25</v>
      </c>
      <c r="P233" s="37">
        <f t="shared" si="48"/>
        <v>4.342905372259271E-2</v>
      </c>
      <c r="Q233" s="34">
        <f t="shared" si="49"/>
        <v>10.400000000000013</v>
      </c>
      <c r="R233" s="34">
        <f t="shared" si="50"/>
        <v>10.650000000000013</v>
      </c>
      <c r="S233" s="37">
        <f t="shared" si="51"/>
        <v>10.443429053722605</v>
      </c>
    </row>
    <row r="234" spans="1:19" x14ac:dyDescent="0.2">
      <c r="A234" s="50">
        <v>41207</v>
      </c>
      <c r="B234" s="34">
        <v>1150</v>
      </c>
      <c r="C234" s="56"/>
      <c r="D234" s="36">
        <v>0.1</v>
      </c>
      <c r="E234" s="36">
        <v>1204</v>
      </c>
      <c r="F234" s="48">
        <f t="shared" si="43"/>
        <v>0.50277777777777777</v>
      </c>
      <c r="G234" s="36">
        <v>1404</v>
      </c>
      <c r="H234" s="49">
        <f t="shared" si="44"/>
        <v>0.58611111111111114</v>
      </c>
      <c r="I234" s="49" t="str">
        <f t="shared" si="39"/>
        <v/>
      </c>
      <c r="J234" s="34">
        <f t="shared" si="40"/>
        <v>13.99999999999995</v>
      </c>
      <c r="K234" s="34">
        <f t="shared" si="45"/>
        <v>120.00000000000006</v>
      </c>
      <c r="L234" s="34">
        <f t="shared" si="41"/>
        <v>1</v>
      </c>
      <c r="M234" s="34">
        <f t="shared" ca="1" si="42"/>
        <v>1150</v>
      </c>
      <c r="N234" s="34" t="str">
        <f t="shared" si="46"/>
        <v/>
      </c>
      <c r="O234" s="34">
        <f t="shared" si="47"/>
        <v>4.8999999999999826</v>
      </c>
      <c r="P234" s="37">
        <f t="shared" si="48"/>
        <v>3.906792555939735</v>
      </c>
      <c r="Q234" s="34">
        <f t="shared" si="49"/>
        <v>12.000000000000007</v>
      </c>
      <c r="R234" s="34">
        <f t="shared" si="50"/>
        <v>16.899999999999991</v>
      </c>
      <c r="S234" s="37">
        <f t="shared" si="51"/>
        <v>15.906792555939742</v>
      </c>
    </row>
    <row r="235" spans="1:19" x14ac:dyDescent="0.2">
      <c r="A235" s="50"/>
      <c r="C235" s="56"/>
      <c r="D235" s="36">
        <v>0.6</v>
      </c>
      <c r="E235" s="36">
        <v>1418</v>
      </c>
      <c r="F235" s="48">
        <f t="shared" si="43"/>
        <v>0.59583333333333333</v>
      </c>
      <c r="G235" s="36">
        <v>1425</v>
      </c>
      <c r="H235" s="49">
        <f t="shared" si="44"/>
        <v>0.60069444444444442</v>
      </c>
      <c r="I235" s="49" t="str">
        <f t="shared" si="39"/>
        <v/>
      </c>
      <c r="J235" s="34">
        <f t="shared" si="40"/>
        <v>14.00000000000011</v>
      </c>
      <c r="K235" s="34">
        <f t="shared" si="45"/>
        <v>6.9999999999999751</v>
      </c>
      <c r="L235" s="34">
        <f t="shared" si="41"/>
        <v>2</v>
      </c>
      <c r="M235" s="34">
        <f t="shared" ca="1" si="42"/>
        <v>1150</v>
      </c>
      <c r="N235" s="34" t="str">
        <f t="shared" si="46"/>
        <v/>
      </c>
      <c r="O235" s="34">
        <f t="shared" si="47"/>
        <v>4.9000000000000385</v>
      </c>
      <c r="P235" s="37">
        <f t="shared" si="48"/>
        <v>3.9067925559397794</v>
      </c>
      <c r="Q235" s="34">
        <f t="shared" si="49"/>
        <v>4.1999999999999851</v>
      </c>
      <c r="R235" s="34">
        <f t="shared" si="50"/>
        <v>9.1000000000000227</v>
      </c>
      <c r="S235" s="37">
        <f t="shared" si="51"/>
        <v>8.106792555939764</v>
      </c>
    </row>
    <row r="236" spans="1:19" x14ac:dyDescent="0.2">
      <c r="A236" s="50"/>
      <c r="C236" s="56"/>
      <c r="D236" s="36">
        <v>0.1</v>
      </c>
      <c r="E236" s="36">
        <v>1439</v>
      </c>
      <c r="F236" s="48">
        <f t="shared" si="43"/>
        <v>0.61041666666666672</v>
      </c>
      <c r="G236" s="36">
        <v>1654</v>
      </c>
      <c r="H236" s="49">
        <f t="shared" si="44"/>
        <v>0.70416666666666661</v>
      </c>
      <c r="I236" s="49">
        <f t="shared" si="39"/>
        <v>0.70763888888888882</v>
      </c>
      <c r="J236" s="34" t="str">
        <f t="shared" si="40"/>
        <v/>
      </c>
      <c r="K236" s="34">
        <f t="shared" si="45"/>
        <v>134.99999999999983</v>
      </c>
      <c r="L236" s="34">
        <f t="shared" si="41"/>
        <v>3</v>
      </c>
      <c r="M236" s="34">
        <f t="shared" ca="1" si="42"/>
        <v>1150</v>
      </c>
      <c r="N236" s="34">
        <f t="shared" ca="1" si="46"/>
        <v>308.99999999999989</v>
      </c>
      <c r="O236" s="34">
        <f t="shared" si="47"/>
        <v>0.25</v>
      </c>
      <c r="P236" s="37">
        <f t="shared" si="48"/>
        <v>4.342905372259271E-2</v>
      </c>
      <c r="Q236" s="34">
        <f t="shared" si="49"/>
        <v>13.499999999999984</v>
      </c>
      <c r="R236" s="34">
        <f t="shared" si="50"/>
        <v>13.749999999999984</v>
      </c>
      <c r="S236" s="37">
        <f t="shared" si="51"/>
        <v>13.543429053722576</v>
      </c>
    </row>
    <row r="237" spans="1:19" x14ac:dyDescent="0.2">
      <c r="A237" s="50">
        <v>41208</v>
      </c>
      <c r="B237" s="34">
        <v>846</v>
      </c>
      <c r="C237" s="56" t="s">
        <v>36</v>
      </c>
      <c r="D237" s="36">
        <v>0.02</v>
      </c>
      <c r="E237" s="36">
        <v>846</v>
      </c>
      <c r="F237" s="48">
        <f t="shared" si="43"/>
        <v>0.36527777777777781</v>
      </c>
      <c r="G237" s="36">
        <v>848</v>
      </c>
      <c r="H237" s="49">
        <f t="shared" si="44"/>
        <v>0.3666666666666667</v>
      </c>
      <c r="I237" s="49" t="str">
        <f t="shared" si="39"/>
        <v/>
      </c>
      <c r="J237" s="34">
        <f t="shared" si="40"/>
        <v>8.9999999999998881</v>
      </c>
      <c r="K237" s="34">
        <f t="shared" si="45"/>
        <v>1.9999999999999929</v>
      </c>
      <c r="L237" s="34">
        <f t="shared" si="41"/>
        <v>1</v>
      </c>
      <c r="M237" s="34">
        <f t="shared" ca="1" si="42"/>
        <v>846</v>
      </c>
      <c r="N237" s="34" t="str">
        <f t="shared" si="46"/>
        <v/>
      </c>
      <c r="O237" s="34">
        <f t="shared" si="47"/>
        <v>90.089999999998881</v>
      </c>
      <c r="P237" s="37">
        <f t="shared" si="48"/>
        <v>26.031799476593473</v>
      </c>
      <c r="Q237" s="34">
        <f t="shared" si="49"/>
        <v>3.9999999999999862E-2</v>
      </c>
      <c r="R237" s="34">
        <f t="shared" si="50"/>
        <v>90.129999999998887</v>
      </c>
      <c r="S237" s="37">
        <f t="shared" si="51"/>
        <v>26.071799476593473</v>
      </c>
    </row>
    <row r="238" spans="1:19" x14ac:dyDescent="0.2">
      <c r="A238" s="50"/>
      <c r="C238" s="56"/>
      <c r="D238" s="36">
        <v>20</v>
      </c>
      <c r="E238" s="36">
        <v>857</v>
      </c>
      <c r="F238" s="48">
        <f t="shared" si="43"/>
        <v>0.37291666666666662</v>
      </c>
      <c r="G238" s="36">
        <v>940</v>
      </c>
      <c r="H238" s="49">
        <f t="shared" si="44"/>
        <v>0.40277777777777773</v>
      </c>
      <c r="I238" s="49">
        <f t="shared" si="39"/>
        <v>0.40624999999999994</v>
      </c>
      <c r="J238" s="34" t="str">
        <f t="shared" si="40"/>
        <v/>
      </c>
      <c r="K238" s="34">
        <f t="shared" si="45"/>
        <v>43.000000000000007</v>
      </c>
      <c r="L238" s="34">
        <f t="shared" si="41"/>
        <v>2</v>
      </c>
      <c r="M238" s="34">
        <f t="shared" ca="1" si="42"/>
        <v>846</v>
      </c>
      <c r="N238" s="34">
        <f t="shared" ca="1" si="46"/>
        <v>58.999999999999872</v>
      </c>
      <c r="O238" s="34">
        <f t="shared" si="47"/>
        <v>50</v>
      </c>
      <c r="P238" s="37">
        <f t="shared" si="48"/>
        <v>5.9484036251947776</v>
      </c>
      <c r="Q238" s="34">
        <f t="shared" si="49"/>
        <v>860.00000000000011</v>
      </c>
      <c r="R238" s="34">
        <f t="shared" si="50"/>
        <v>910.00000000000011</v>
      </c>
      <c r="S238" s="37">
        <f t="shared" si="51"/>
        <v>865.94840362519494</v>
      </c>
    </row>
    <row r="239" spans="1:19" x14ac:dyDescent="0.2">
      <c r="A239" s="50">
        <v>41211</v>
      </c>
      <c r="B239" s="34">
        <v>929</v>
      </c>
      <c r="C239" s="56" t="s">
        <v>89</v>
      </c>
      <c r="D239" s="36">
        <v>0.01</v>
      </c>
      <c r="E239" s="36">
        <v>941</v>
      </c>
      <c r="F239" s="48">
        <f t="shared" si="43"/>
        <v>0.40347222222222223</v>
      </c>
      <c r="G239" s="36">
        <v>943</v>
      </c>
      <c r="H239" s="49">
        <f t="shared" si="44"/>
        <v>0.40486111111111112</v>
      </c>
      <c r="I239" s="49" t="str">
        <f t="shared" si="39"/>
        <v/>
      </c>
      <c r="J239" s="34">
        <f t="shared" si="40"/>
        <v>7.0000000000000551</v>
      </c>
      <c r="K239" s="34">
        <f t="shared" si="45"/>
        <v>1.9999999999999929</v>
      </c>
      <c r="L239" s="34">
        <f t="shared" si="41"/>
        <v>1</v>
      </c>
      <c r="M239" s="34">
        <f t="shared" ca="1" si="42"/>
        <v>929</v>
      </c>
      <c r="N239" s="34" t="str">
        <f t="shared" si="46"/>
        <v/>
      </c>
      <c r="O239" s="34">
        <f t="shared" si="47"/>
        <v>0.38500000000000301</v>
      </c>
      <c r="P239" s="37">
        <f t="shared" si="48"/>
        <v>0.27361621771209788</v>
      </c>
      <c r="Q239" s="34">
        <f t="shared" si="49"/>
        <v>1.9999999999999931E-2</v>
      </c>
      <c r="R239" s="34">
        <f t="shared" si="50"/>
        <v>0.40500000000000291</v>
      </c>
      <c r="S239" s="37">
        <f t="shared" si="51"/>
        <v>0.29361621771209778</v>
      </c>
    </row>
    <row r="240" spans="1:19" x14ac:dyDescent="0.2">
      <c r="A240" s="50"/>
      <c r="C240" s="56"/>
      <c r="D240" s="36">
        <v>0.1</v>
      </c>
      <c r="E240" s="36">
        <v>950</v>
      </c>
      <c r="F240" s="48">
        <f t="shared" si="43"/>
        <v>0.40972222222222227</v>
      </c>
      <c r="G240" s="36">
        <v>1047</v>
      </c>
      <c r="H240" s="49">
        <f t="shared" si="44"/>
        <v>0.44930555555555557</v>
      </c>
      <c r="I240" s="49" t="str">
        <f t="shared" si="39"/>
        <v/>
      </c>
      <c r="J240" s="34">
        <f t="shared" si="40"/>
        <v>6.9999999999999751</v>
      </c>
      <c r="K240" s="34">
        <f t="shared" si="45"/>
        <v>56.999999999999957</v>
      </c>
      <c r="L240" s="34">
        <f t="shared" si="41"/>
        <v>2</v>
      </c>
      <c r="M240" s="34">
        <f t="shared" ca="1" si="42"/>
        <v>929</v>
      </c>
      <c r="N240" s="34" t="str">
        <f t="shared" si="46"/>
        <v/>
      </c>
      <c r="O240" s="34">
        <f t="shared" si="47"/>
        <v>350.34999999999872</v>
      </c>
      <c r="P240" s="37">
        <f t="shared" si="48"/>
        <v>101.23419013586393</v>
      </c>
      <c r="Q240" s="34">
        <f t="shared" si="49"/>
        <v>5.6999999999999957</v>
      </c>
      <c r="R240" s="34">
        <f t="shared" si="50"/>
        <v>356.0499999999987</v>
      </c>
      <c r="S240" s="37">
        <f t="shared" si="51"/>
        <v>106.93419013586393</v>
      </c>
    </row>
    <row r="241" spans="1:19" x14ac:dyDescent="0.2">
      <c r="C241" s="56"/>
      <c r="D241" s="36">
        <v>100</v>
      </c>
      <c r="E241" s="36">
        <v>1054</v>
      </c>
      <c r="F241" s="48">
        <f t="shared" si="43"/>
        <v>0.45416666666666666</v>
      </c>
      <c r="G241" s="36">
        <v>1118</v>
      </c>
      <c r="H241" s="49">
        <f t="shared" si="44"/>
        <v>0.47083333333333338</v>
      </c>
      <c r="I241" s="49" t="str">
        <f t="shared" si="39"/>
        <v/>
      </c>
      <c r="J241" s="34">
        <f t="shared" si="40"/>
        <v>11.999999999999957</v>
      </c>
      <c r="K241" s="34">
        <f t="shared" si="45"/>
        <v>24.000000000000075</v>
      </c>
      <c r="L241" s="34">
        <f t="shared" si="41"/>
        <v>3</v>
      </c>
      <c r="M241" s="34">
        <f t="shared" ca="1" si="42"/>
        <v>929</v>
      </c>
      <c r="N241" s="34" t="str">
        <f t="shared" si="46"/>
        <v/>
      </c>
      <c r="O241" s="34">
        <f t="shared" si="47"/>
        <v>600.59999999999786</v>
      </c>
      <c r="P241" s="37">
        <f t="shared" si="48"/>
        <v>173.54432594719529</v>
      </c>
      <c r="Q241" s="34">
        <f t="shared" si="49"/>
        <v>2400.0000000000073</v>
      </c>
      <c r="R241" s="34">
        <f t="shared" si="50"/>
        <v>3000.6000000000049</v>
      </c>
      <c r="S241" s="37">
        <f t="shared" si="51"/>
        <v>2573.5443259472027</v>
      </c>
    </row>
    <row r="242" spans="1:19" x14ac:dyDescent="0.2">
      <c r="A242" s="50"/>
      <c r="C242" s="56"/>
      <c r="D242" s="36">
        <v>0.1</v>
      </c>
      <c r="E242" s="36">
        <v>1130</v>
      </c>
      <c r="F242" s="48">
        <f t="shared" si="43"/>
        <v>0.47916666666666669</v>
      </c>
      <c r="G242" s="36">
        <v>1201</v>
      </c>
      <c r="H242" s="49">
        <f t="shared" si="44"/>
        <v>0.50069444444444444</v>
      </c>
      <c r="I242" s="49">
        <f t="shared" si="39"/>
        <v>0.50416666666666665</v>
      </c>
      <c r="J242" s="34" t="str">
        <f t="shared" si="40"/>
        <v/>
      </c>
      <c r="K242" s="34">
        <f t="shared" si="45"/>
        <v>30.999999999999972</v>
      </c>
      <c r="L242" s="34">
        <f t="shared" si="41"/>
        <v>4</v>
      </c>
      <c r="M242" s="34">
        <f t="shared" ca="1" si="42"/>
        <v>929</v>
      </c>
      <c r="N242" s="34">
        <f t="shared" ca="1" si="46"/>
        <v>157</v>
      </c>
      <c r="O242" s="34">
        <f t="shared" si="47"/>
        <v>0.25</v>
      </c>
      <c r="P242" s="37">
        <f t="shared" si="48"/>
        <v>4.342905372259271E-2</v>
      </c>
      <c r="Q242" s="34">
        <f t="shared" si="49"/>
        <v>3.0999999999999974</v>
      </c>
      <c r="R242" s="34">
        <f t="shared" si="50"/>
        <v>3.3499999999999974</v>
      </c>
      <c r="S242" s="37">
        <f t="shared" si="51"/>
        <v>3.1434290537225902</v>
      </c>
    </row>
    <row r="243" spans="1:19" x14ac:dyDescent="0.2">
      <c r="A243" s="50">
        <v>41211</v>
      </c>
      <c r="B243" s="34">
        <v>1415</v>
      </c>
      <c r="C243" s="56"/>
      <c r="D243" s="36">
        <v>7.0000000000000001E-3</v>
      </c>
      <c r="E243" s="36">
        <v>1449</v>
      </c>
      <c r="F243" s="48">
        <f t="shared" si="43"/>
        <v>0.61736111111111114</v>
      </c>
      <c r="G243" s="36">
        <v>1503</v>
      </c>
      <c r="H243" s="49">
        <f t="shared" si="44"/>
        <v>0.62708333333333333</v>
      </c>
      <c r="I243" s="49" t="str">
        <f t="shared" si="39"/>
        <v/>
      </c>
      <c r="J243" s="34">
        <f t="shared" si="40"/>
        <v>13.000000000000114</v>
      </c>
      <c r="K243" s="34">
        <f t="shared" si="45"/>
        <v>13.99999999999995</v>
      </c>
      <c r="L243" s="34">
        <f t="shared" si="41"/>
        <v>1</v>
      </c>
      <c r="M243" s="34">
        <f t="shared" ca="1" si="42"/>
        <v>1415</v>
      </c>
      <c r="N243" s="34" t="str">
        <f t="shared" si="46"/>
        <v/>
      </c>
      <c r="O243" s="34">
        <f t="shared" si="47"/>
        <v>5.8955000000000517</v>
      </c>
      <c r="P243" s="37">
        <f t="shared" si="48"/>
        <v>2.3904819512517341</v>
      </c>
      <c r="Q243" s="34">
        <f t="shared" si="49"/>
        <v>9.7999999999999657E-2</v>
      </c>
      <c r="R243" s="34">
        <f t="shared" si="50"/>
        <v>5.9935000000000516</v>
      </c>
      <c r="S243" s="37">
        <f t="shared" si="51"/>
        <v>2.488481951251734</v>
      </c>
    </row>
    <row r="244" spans="1:19" x14ac:dyDescent="0.2">
      <c r="A244" s="50"/>
      <c r="C244" s="56"/>
      <c r="D244" s="36">
        <v>0.9</v>
      </c>
      <c r="E244" s="36">
        <v>1516</v>
      </c>
      <c r="F244" s="48">
        <f t="shared" si="43"/>
        <v>0.63611111111111118</v>
      </c>
      <c r="G244" s="36">
        <v>1522</v>
      </c>
      <c r="H244" s="49">
        <f t="shared" si="44"/>
        <v>0.64027777777777783</v>
      </c>
      <c r="I244" s="49" t="str">
        <f t="shared" si="39"/>
        <v/>
      </c>
      <c r="J244" s="34">
        <f t="shared" si="40"/>
        <v>9.9999999999999645</v>
      </c>
      <c r="K244" s="34">
        <f t="shared" si="45"/>
        <v>5.9999999999999787</v>
      </c>
      <c r="L244" s="34">
        <f t="shared" si="41"/>
        <v>2</v>
      </c>
      <c r="M244" s="34">
        <f t="shared" ca="1" si="42"/>
        <v>1415</v>
      </c>
      <c r="N244" s="34" t="str">
        <f t="shared" si="46"/>
        <v/>
      </c>
      <c r="O244" s="34">
        <f t="shared" si="47"/>
        <v>154.49999999999943</v>
      </c>
      <c r="P244" s="37">
        <f t="shared" si="48"/>
        <v>82.98739047323896</v>
      </c>
      <c r="Q244" s="34">
        <f t="shared" si="49"/>
        <v>5.3999999999999808</v>
      </c>
      <c r="R244" s="34">
        <f t="shared" si="50"/>
        <v>159.89999999999941</v>
      </c>
      <c r="S244" s="37">
        <f t="shared" si="51"/>
        <v>88.387390473238938</v>
      </c>
    </row>
    <row r="245" spans="1:19" x14ac:dyDescent="0.2">
      <c r="A245" s="50"/>
      <c r="C245" s="56"/>
      <c r="D245" s="36">
        <v>30</v>
      </c>
      <c r="E245" s="36">
        <v>1532</v>
      </c>
      <c r="F245" s="48">
        <f t="shared" si="43"/>
        <v>0.64722222222222225</v>
      </c>
      <c r="G245" s="36">
        <v>1539</v>
      </c>
      <c r="H245" s="49">
        <f t="shared" si="44"/>
        <v>0.65208333333333335</v>
      </c>
      <c r="I245" s="49" t="str">
        <f t="shared" si="39"/>
        <v/>
      </c>
      <c r="J245" s="34">
        <f t="shared" si="40"/>
        <v>9.9999999999999645</v>
      </c>
      <c r="K245" s="34">
        <f t="shared" si="45"/>
        <v>6.9999999999999751</v>
      </c>
      <c r="L245" s="34">
        <f t="shared" si="41"/>
        <v>3</v>
      </c>
      <c r="M245" s="34">
        <f t="shared" ca="1" si="42"/>
        <v>1415</v>
      </c>
      <c r="N245" s="34" t="str">
        <f t="shared" si="46"/>
        <v/>
      </c>
      <c r="O245" s="34">
        <f t="shared" si="47"/>
        <v>153.99999999999946</v>
      </c>
      <c r="P245" s="37">
        <f t="shared" si="48"/>
        <v>80.566399083927593</v>
      </c>
      <c r="Q245" s="34">
        <f t="shared" si="49"/>
        <v>209.99999999999926</v>
      </c>
      <c r="R245" s="34">
        <f t="shared" si="50"/>
        <v>363.99999999999875</v>
      </c>
      <c r="S245" s="37">
        <f t="shared" si="51"/>
        <v>290.56639908392685</v>
      </c>
    </row>
    <row r="246" spans="1:19" x14ac:dyDescent="0.2">
      <c r="A246" s="50"/>
      <c r="C246" s="56"/>
      <c r="D246" s="36">
        <v>0.8</v>
      </c>
      <c r="E246" s="36">
        <v>1549</v>
      </c>
      <c r="F246" s="48">
        <f t="shared" si="43"/>
        <v>0.65902777777777777</v>
      </c>
      <c r="G246" s="36">
        <v>1552</v>
      </c>
      <c r="H246" s="49">
        <f t="shared" si="44"/>
        <v>0.66111111111111109</v>
      </c>
      <c r="I246" s="49">
        <f t="shared" si="39"/>
        <v>0.6645833333333333</v>
      </c>
      <c r="J246" s="34" t="str">
        <f t="shared" si="40"/>
        <v/>
      </c>
      <c r="K246" s="34">
        <f t="shared" si="45"/>
        <v>2.9999999999999893</v>
      </c>
      <c r="L246" s="34">
        <f t="shared" si="41"/>
        <v>4</v>
      </c>
      <c r="M246" s="34">
        <f t="shared" ca="1" si="42"/>
        <v>1415</v>
      </c>
      <c r="N246" s="34">
        <f t="shared" ca="1" si="46"/>
        <v>101.99999999999996</v>
      </c>
      <c r="O246" s="34">
        <f t="shared" si="47"/>
        <v>2</v>
      </c>
      <c r="P246" s="37">
        <f t="shared" si="48"/>
        <v>0.29428267387637186</v>
      </c>
      <c r="Q246" s="34">
        <f t="shared" si="49"/>
        <v>2.3999999999999915</v>
      </c>
      <c r="R246" s="34">
        <f t="shared" si="50"/>
        <v>4.3999999999999915</v>
      </c>
      <c r="S246" s="37">
        <f t="shared" si="51"/>
        <v>2.6942826738763634</v>
      </c>
    </row>
    <row r="247" spans="1:19" x14ac:dyDescent="0.2">
      <c r="A247" s="50">
        <v>41212</v>
      </c>
      <c r="B247" s="34">
        <v>921</v>
      </c>
      <c r="C247" s="56" t="s">
        <v>78</v>
      </c>
      <c r="D247" s="36">
        <v>1.2999999999999999E-2</v>
      </c>
      <c r="E247" s="36">
        <v>952</v>
      </c>
      <c r="F247" s="48">
        <f t="shared" si="43"/>
        <v>0.41111111111111115</v>
      </c>
      <c r="G247" s="36">
        <v>1003</v>
      </c>
      <c r="H247" s="49">
        <f t="shared" si="44"/>
        <v>0.41875000000000001</v>
      </c>
      <c r="I247" s="49" t="str">
        <f t="shared" si="39"/>
        <v/>
      </c>
      <c r="J247" s="34">
        <f t="shared" si="40"/>
        <v>11.999999999999957</v>
      </c>
      <c r="K247" s="34">
        <f t="shared" si="45"/>
        <v>10.999999999999961</v>
      </c>
      <c r="L247" s="34">
        <f t="shared" si="41"/>
        <v>1</v>
      </c>
      <c r="M247" s="34">
        <f t="shared" ca="1" si="42"/>
        <v>921</v>
      </c>
      <c r="N247" s="34" t="str">
        <f t="shared" si="46"/>
        <v/>
      </c>
      <c r="O247" s="34">
        <f t="shared" si="47"/>
        <v>6.7619999999999756</v>
      </c>
      <c r="P247" s="37">
        <f t="shared" si="48"/>
        <v>2.9685304492448417</v>
      </c>
      <c r="Q247" s="34">
        <f t="shared" si="49"/>
        <v>0.14299999999999949</v>
      </c>
      <c r="R247" s="34">
        <f t="shared" si="50"/>
        <v>6.9049999999999754</v>
      </c>
      <c r="S247" s="37">
        <f t="shared" si="51"/>
        <v>3.111530449244841</v>
      </c>
    </row>
    <row r="248" spans="1:19" x14ac:dyDescent="0.2">
      <c r="C248" s="56"/>
      <c r="D248" s="36">
        <v>1.1140000000000001</v>
      </c>
      <c r="E248" s="36">
        <v>1015</v>
      </c>
      <c r="F248" s="48">
        <f t="shared" si="43"/>
        <v>0.42708333333333331</v>
      </c>
      <c r="G248" s="36">
        <v>1031</v>
      </c>
      <c r="H248" s="49">
        <f t="shared" si="44"/>
        <v>0.4381944444444445</v>
      </c>
      <c r="I248" s="49" t="str">
        <f t="shared" si="39"/>
        <v/>
      </c>
      <c r="J248" s="34">
        <f t="shared" si="40"/>
        <v>0</v>
      </c>
      <c r="K248" s="34">
        <f t="shared" si="45"/>
        <v>16.000000000000103</v>
      </c>
      <c r="L248" s="34">
        <f t="shared" si="41"/>
        <v>2</v>
      </c>
      <c r="M248" s="34">
        <f t="shared" ca="1" si="42"/>
        <v>921</v>
      </c>
      <c r="N248" s="34" t="str">
        <f t="shared" si="46"/>
        <v/>
      </c>
      <c r="O248" s="34">
        <f t="shared" si="47"/>
        <v>0</v>
      </c>
      <c r="P248" s="37">
        <f t="shared" si="48"/>
        <v>0</v>
      </c>
      <c r="Q248" s="34">
        <f t="shared" si="49"/>
        <v>17.824000000000115</v>
      </c>
      <c r="R248" s="34">
        <f t="shared" si="50"/>
        <v>17.824000000000115</v>
      </c>
      <c r="S248" s="37">
        <f t="shared" si="51"/>
        <v>17.824000000000115</v>
      </c>
    </row>
    <row r="249" spans="1:19" x14ac:dyDescent="0.2">
      <c r="A249" s="50"/>
      <c r="C249" s="56"/>
      <c r="D249" s="36">
        <v>0.01</v>
      </c>
      <c r="E249" s="36">
        <v>1031</v>
      </c>
      <c r="F249" s="48">
        <f t="shared" si="43"/>
        <v>0.4381944444444445</v>
      </c>
      <c r="G249" s="36">
        <v>1036</v>
      </c>
      <c r="H249" s="49">
        <f t="shared" si="44"/>
        <v>0.44166666666666665</v>
      </c>
      <c r="I249" s="49" t="str">
        <f t="shared" si="39"/>
        <v/>
      </c>
      <c r="J249" s="34">
        <f t="shared" si="40"/>
        <v>7.0000000000000551</v>
      </c>
      <c r="K249" s="34">
        <f t="shared" si="45"/>
        <v>4.9999999999999023</v>
      </c>
      <c r="L249" s="34">
        <f t="shared" si="41"/>
        <v>3</v>
      </c>
      <c r="M249" s="34">
        <f t="shared" ca="1" si="42"/>
        <v>921</v>
      </c>
      <c r="N249" s="34" t="str">
        <f t="shared" si="46"/>
        <v/>
      </c>
      <c r="O249" s="34">
        <f t="shared" si="47"/>
        <v>0.73500000000000587</v>
      </c>
      <c r="P249" s="37">
        <f t="shared" si="48"/>
        <v>0.44397898554918036</v>
      </c>
      <c r="Q249" s="34">
        <f t="shared" si="49"/>
        <v>4.9999999999999024E-2</v>
      </c>
      <c r="R249" s="34">
        <f t="shared" si="50"/>
        <v>0.78500000000000492</v>
      </c>
      <c r="S249" s="37">
        <f t="shared" si="51"/>
        <v>0.49397898554917941</v>
      </c>
    </row>
    <row r="250" spans="1:19" x14ac:dyDescent="0.2">
      <c r="A250" s="50"/>
      <c r="C250" s="56"/>
      <c r="D250" s="36">
        <v>0.2</v>
      </c>
      <c r="E250" s="36">
        <v>1043</v>
      </c>
      <c r="F250" s="48">
        <f t="shared" si="43"/>
        <v>0.4465277777777778</v>
      </c>
      <c r="G250" s="36">
        <v>1049</v>
      </c>
      <c r="H250" s="49">
        <f t="shared" si="44"/>
        <v>0.45069444444444445</v>
      </c>
      <c r="I250" s="49">
        <f t="shared" si="39"/>
        <v>0.45416666666666666</v>
      </c>
      <c r="J250" s="34" t="str">
        <f t="shared" si="40"/>
        <v/>
      </c>
      <c r="K250" s="34">
        <f t="shared" si="45"/>
        <v>5.9999999999999787</v>
      </c>
      <c r="L250" s="34">
        <f t="shared" si="41"/>
        <v>4</v>
      </c>
      <c r="M250" s="34">
        <f t="shared" ca="1" si="42"/>
        <v>921</v>
      </c>
      <c r="N250" s="34">
        <f t="shared" ca="1" si="46"/>
        <v>92.999999999999986</v>
      </c>
      <c r="O250" s="34">
        <f t="shared" si="47"/>
        <v>0.5</v>
      </c>
      <c r="P250" s="37">
        <f t="shared" si="48"/>
        <v>8.192609482288947E-2</v>
      </c>
      <c r="Q250" s="34">
        <f t="shared" si="49"/>
        <v>1.1999999999999957</v>
      </c>
      <c r="R250" s="34">
        <f t="shared" si="50"/>
        <v>1.6999999999999957</v>
      </c>
      <c r="S250" s="37">
        <f t="shared" si="51"/>
        <v>1.2819260948228852</v>
      </c>
    </row>
    <row r="251" spans="1:19" x14ac:dyDescent="0.2">
      <c r="A251" s="50">
        <v>41212</v>
      </c>
      <c r="B251" s="34">
        <v>1319</v>
      </c>
      <c r="C251" s="56"/>
      <c r="D251" s="36">
        <v>1</v>
      </c>
      <c r="E251" s="36">
        <v>1336</v>
      </c>
      <c r="F251" s="48">
        <f t="shared" si="43"/>
        <v>0.56666666666666665</v>
      </c>
      <c r="G251" s="36">
        <v>1358</v>
      </c>
      <c r="H251" s="49">
        <f t="shared" si="44"/>
        <v>0.58194444444444449</v>
      </c>
      <c r="I251" s="49" t="str">
        <f t="shared" si="39"/>
        <v/>
      </c>
      <c r="J251" s="34">
        <f t="shared" si="40"/>
        <v>3.9999999999999858</v>
      </c>
      <c r="K251" s="34">
        <f t="shared" si="45"/>
        <v>22.000000000000082</v>
      </c>
      <c r="L251" s="34">
        <f t="shared" si="41"/>
        <v>1</v>
      </c>
      <c r="M251" s="34">
        <f t="shared" ca="1" si="42"/>
        <v>1319</v>
      </c>
      <c r="N251" s="34" t="str">
        <f t="shared" si="46"/>
        <v/>
      </c>
      <c r="O251" s="34">
        <f t="shared" si="47"/>
        <v>21.999999999999922</v>
      </c>
      <c r="P251" s="37">
        <f t="shared" si="48"/>
        <v>15.634607459535021</v>
      </c>
      <c r="Q251" s="34">
        <f t="shared" si="49"/>
        <v>22.000000000000082</v>
      </c>
      <c r="R251" s="34">
        <f t="shared" si="50"/>
        <v>44</v>
      </c>
      <c r="S251" s="37">
        <f t="shared" si="51"/>
        <v>37.634607459535104</v>
      </c>
    </row>
    <row r="252" spans="1:19" x14ac:dyDescent="0.2">
      <c r="A252" s="50"/>
      <c r="C252" s="56"/>
      <c r="D252" s="36">
        <v>10</v>
      </c>
      <c r="E252" s="36">
        <v>1402</v>
      </c>
      <c r="F252" s="48">
        <f t="shared" si="43"/>
        <v>0.58472222222222225</v>
      </c>
      <c r="G252" s="36">
        <v>1413</v>
      </c>
      <c r="H252" s="49">
        <f t="shared" si="44"/>
        <v>0.59236111111111112</v>
      </c>
      <c r="I252" s="49">
        <f t="shared" si="39"/>
        <v>0.59583333333333333</v>
      </c>
      <c r="J252" s="34" t="str">
        <f t="shared" si="40"/>
        <v/>
      </c>
      <c r="K252" s="34">
        <f t="shared" si="45"/>
        <v>10.999999999999961</v>
      </c>
      <c r="L252" s="34">
        <f t="shared" si="41"/>
        <v>2</v>
      </c>
      <c r="M252" s="34">
        <f t="shared" ca="1" si="42"/>
        <v>1319</v>
      </c>
      <c r="N252" s="34">
        <f t="shared" ca="1" si="46"/>
        <v>58.99999999999995</v>
      </c>
      <c r="O252" s="34">
        <f t="shared" si="47"/>
        <v>25</v>
      </c>
      <c r="P252" s="37">
        <f t="shared" si="48"/>
        <v>3.1021051639523365</v>
      </c>
      <c r="Q252" s="34">
        <f t="shared" si="49"/>
        <v>109.9999999999996</v>
      </c>
      <c r="R252" s="34">
        <f t="shared" si="50"/>
        <v>134.9999999999996</v>
      </c>
      <c r="S252" s="37">
        <f t="shared" si="51"/>
        <v>113.10210516395193</v>
      </c>
    </row>
    <row r="253" spans="1:19" x14ac:dyDescent="0.2">
      <c r="A253" s="50">
        <v>41212</v>
      </c>
      <c r="B253" s="34">
        <v>1447</v>
      </c>
      <c r="C253" s="56"/>
      <c r="D253" s="36">
        <v>7.0000000000000001E-3</v>
      </c>
      <c r="E253" s="36">
        <v>1508</v>
      </c>
      <c r="F253" s="48">
        <f t="shared" si="43"/>
        <v>0.63055555555555554</v>
      </c>
      <c r="G253" s="36">
        <v>1515</v>
      </c>
      <c r="H253" s="49">
        <f t="shared" si="44"/>
        <v>0.63541666666666663</v>
      </c>
      <c r="I253" s="49" t="str">
        <f t="shared" si="39"/>
        <v/>
      </c>
      <c r="J253" s="34">
        <f t="shared" si="40"/>
        <v>13.000000000000114</v>
      </c>
      <c r="K253" s="34">
        <f t="shared" si="45"/>
        <v>6.9999999999999751</v>
      </c>
      <c r="L253" s="34">
        <f t="shared" si="41"/>
        <v>1</v>
      </c>
      <c r="M253" s="34">
        <f t="shared" ca="1" si="42"/>
        <v>1447</v>
      </c>
      <c r="N253" s="34" t="str">
        <f t="shared" si="46"/>
        <v/>
      </c>
      <c r="O253" s="34">
        <f t="shared" si="47"/>
        <v>9.1455000000000783</v>
      </c>
      <c r="P253" s="37">
        <f t="shared" si="48"/>
        <v>3.4179692442319327</v>
      </c>
      <c r="Q253" s="34">
        <f t="shared" si="49"/>
        <v>4.8999999999999828E-2</v>
      </c>
      <c r="R253" s="34">
        <f t="shared" si="50"/>
        <v>9.1945000000000778</v>
      </c>
      <c r="S253" s="37">
        <f t="shared" si="51"/>
        <v>3.4669692442319326</v>
      </c>
    </row>
    <row r="254" spans="1:19" x14ac:dyDescent="0.2">
      <c r="A254" s="50"/>
      <c r="C254" s="56"/>
      <c r="D254" s="36">
        <v>1.4</v>
      </c>
      <c r="E254" s="36">
        <v>1528</v>
      </c>
      <c r="F254" s="48">
        <f t="shared" si="43"/>
        <v>0.64444444444444449</v>
      </c>
      <c r="G254" s="36">
        <v>1534</v>
      </c>
      <c r="H254" s="49">
        <f t="shared" si="44"/>
        <v>0.64861111111111114</v>
      </c>
      <c r="I254" s="49" t="str">
        <f t="shared" si="39"/>
        <v/>
      </c>
      <c r="J254" s="34">
        <f t="shared" si="40"/>
        <v>7.9999999999999716</v>
      </c>
      <c r="K254" s="34">
        <f t="shared" si="45"/>
        <v>5.9999999999999787</v>
      </c>
      <c r="L254" s="34">
        <f t="shared" si="41"/>
        <v>2</v>
      </c>
      <c r="M254" s="34">
        <f t="shared" ca="1" si="42"/>
        <v>1447</v>
      </c>
      <c r="N254" s="34" t="str">
        <f t="shared" si="46"/>
        <v/>
      </c>
      <c r="O254" s="34">
        <f t="shared" si="47"/>
        <v>85.599999999999696</v>
      </c>
      <c r="P254" s="37">
        <f t="shared" si="48"/>
        <v>55.955429368992938</v>
      </c>
      <c r="Q254" s="34">
        <f t="shared" si="49"/>
        <v>8.3999999999999702</v>
      </c>
      <c r="R254" s="34">
        <f t="shared" si="50"/>
        <v>93.999999999999659</v>
      </c>
      <c r="S254" s="37">
        <f t="shared" si="51"/>
        <v>64.355429368992901</v>
      </c>
    </row>
    <row r="255" spans="1:19" x14ac:dyDescent="0.2">
      <c r="A255" s="50"/>
      <c r="C255" s="56"/>
      <c r="D255" s="36">
        <v>20</v>
      </c>
      <c r="E255" s="36">
        <v>1542</v>
      </c>
      <c r="F255" s="48">
        <f t="shared" si="43"/>
        <v>0.65416666666666667</v>
      </c>
      <c r="G255" s="36">
        <v>1553</v>
      </c>
      <c r="H255" s="49">
        <f t="shared" si="44"/>
        <v>0.66180555555555554</v>
      </c>
      <c r="I255" s="49" t="str">
        <f t="shared" si="39"/>
        <v/>
      </c>
      <c r="J255" s="34">
        <f t="shared" si="40"/>
        <v>10.000000000000124</v>
      </c>
      <c r="K255" s="34">
        <f t="shared" si="45"/>
        <v>10.999999999999961</v>
      </c>
      <c r="L255" s="34">
        <f t="shared" si="41"/>
        <v>3</v>
      </c>
      <c r="M255" s="34">
        <f t="shared" ca="1" si="42"/>
        <v>1447</v>
      </c>
      <c r="N255" s="34" t="str">
        <f t="shared" si="46"/>
        <v/>
      </c>
      <c r="O255" s="34">
        <f t="shared" si="47"/>
        <v>103.50000000000128</v>
      </c>
      <c r="P255" s="37">
        <f t="shared" si="48"/>
        <v>57.57059534953126</v>
      </c>
      <c r="Q255" s="34">
        <f t="shared" si="49"/>
        <v>219.9999999999992</v>
      </c>
      <c r="R255" s="34">
        <f t="shared" si="50"/>
        <v>323.50000000000045</v>
      </c>
      <c r="S255" s="37">
        <f t="shared" si="51"/>
        <v>277.57059534953044</v>
      </c>
    </row>
    <row r="256" spans="1:19" x14ac:dyDescent="0.2">
      <c r="A256" s="50"/>
      <c r="C256" s="56"/>
      <c r="D256" s="36">
        <v>0.7</v>
      </c>
      <c r="E256" s="36">
        <v>1603</v>
      </c>
      <c r="F256" s="48">
        <f t="shared" si="43"/>
        <v>0.66875000000000007</v>
      </c>
      <c r="G256" s="36">
        <v>1609</v>
      </c>
      <c r="H256" s="49">
        <f t="shared" si="44"/>
        <v>0.67291666666666661</v>
      </c>
      <c r="I256" s="49">
        <f t="shared" si="39"/>
        <v>0.67638888888888882</v>
      </c>
      <c r="J256" s="34" t="str">
        <f t="shared" si="40"/>
        <v/>
      </c>
      <c r="K256" s="34">
        <f t="shared" si="45"/>
        <v>5.9999999999998188</v>
      </c>
      <c r="L256" s="34">
        <f t="shared" si="41"/>
        <v>4</v>
      </c>
      <c r="M256" s="34">
        <f t="shared" ca="1" si="42"/>
        <v>1447</v>
      </c>
      <c r="N256" s="34">
        <f t="shared" ca="1" si="46"/>
        <v>86.999999999999858</v>
      </c>
      <c r="O256" s="34">
        <f t="shared" si="47"/>
        <v>1.75</v>
      </c>
      <c r="P256" s="37">
        <f t="shared" si="48"/>
        <v>0.26005204655095465</v>
      </c>
      <c r="Q256" s="34">
        <f t="shared" si="49"/>
        <v>4.1999999999998732</v>
      </c>
      <c r="R256" s="34">
        <f t="shared" si="50"/>
        <v>5.9499999999998732</v>
      </c>
      <c r="S256" s="37">
        <f t="shared" si="51"/>
        <v>4.4600520465508282</v>
      </c>
    </row>
    <row r="257" spans="1:19" x14ac:dyDescent="0.2">
      <c r="A257" s="50">
        <v>41213</v>
      </c>
      <c r="B257" s="34">
        <v>1001</v>
      </c>
      <c r="C257" s="56" t="s">
        <v>86</v>
      </c>
      <c r="D257" s="36">
        <v>0.01</v>
      </c>
      <c r="E257" s="36">
        <v>1012</v>
      </c>
      <c r="F257" s="48">
        <f t="shared" si="43"/>
        <v>0.42499999999999999</v>
      </c>
      <c r="G257" s="36">
        <v>1014</v>
      </c>
      <c r="H257" s="49">
        <f t="shared" si="44"/>
        <v>0.42638888888888887</v>
      </c>
      <c r="I257" s="49">
        <f t="shared" si="39"/>
        <v>0.42986111111111108</v>
      </c>
      <c r="J257" s="34" t="str">
        <f t="shared" si="40"/>
        <v/>
      </c>
      <c r="K257" s="34">
        <f t="shared" si="45"/>
        <v>1.9999999999999929</v>
      </c>
      <c r="L257" s="34">
        <f t="shared" si="41"/>
        <v>1</v>
      </c>
      <c r="M257" s="34">
        <f t="shared" ca="1" si="42"/>
        <v>1001</v>
      </c>
      <c r="N257" s="34">
        <f t="shared" ca="1" si="46"/>
        <v>17.999999999999936</v>
      </c>
      <c r="O257" s="34">
        <f t="shared" si="47"/>
        <v>2.5000000000000001E-2</v>
      </c>
      <c r="P257" s="37">
        <f t="shared" si="48"/>
        <v>5.4281443780592247E-3</v>
      </c>
      <c r="Q257" s="34">
        <f t="shared" si="49"/>
        <v>1.9999999999999931E-2</v>
      </c>
      <c r="R257" s="34">
        <f t="shared" si="50"/>
        <v>4.4999999999999929E-2</v>
      </c>
      <c r="S257" s="37">
        <f t="shared" si="51"/>
        <v>2.5428144378059157E-2</v>
      </c>
    </row>
    <row r="258" spans="1:19" x14ac:dyDescent="0.2">
      <c r="A258" s="50">
        <v>41213</v>
      </c>
      <c r="B258" s="34">
        <v>1244</v>
      </c>
      <c r="C258" s="56"/>
      <c r="D258" s="36">
        <v>0.1</v>
      </c>
      <c r="E258" s="36">
        <v>1302</v>
      </c>
      <c r="F258" s="48">
        <f t="shared" si="43"/>
        <v>0.54305555555555551</v>
      </c>
      <c r="G258" s="36">
        <v>1317</v>
      </c>
      <c r="H258" s="49">
        <f t="shared" si="44"/>
        <v>0.55347222222222225</v>
      </c>
      <c r="I258" s="49" t="str">
        <f t="shared" si="39"/>
        <v/>
      </c>
      <c r="J258" s="34">
        <f t="shared" si="40"/>
        <v>4.9999999999999822</v>
      </c>
      <c r="K258" s="34">
        <f t="shared" si="45"/>
        <v>15.000000000000107</v>
      </c>
      <c r="L258" s="34">
        <f t="shared" si="41"/>
        <v>1</v>
      </c>
      <c r="M258" s="34">
        <f t="shared" ca="1" si="42"/>
        <v>1244</v>
      </c>
      <c r="N258" s="34" t="str">
        <f t="shared" si="46"/>
        <v/>
      </c>
      <c r="O258" s="34">
        <f t="shared" si="47"/>
        <v>25.249999999999908</v>
      </c>
      <c r="P258" s="37">
        <f t="shared" si="48"/>
        <v>10.74881153432896</v>
      </c>
      <c r="Q258" s="34">
        <f t="shared" si="49"/>
        <v>1.5000000000000107</v>
      </c>
      <c r="R258" s="34">
        <f t="shared" si="50"/>
        <v>26.749999999999918</v>
      </c>
      <c r="S258" s="37">
        <f t="shared" si="51"/>
        <v>12.24881153432897</v>
      </c>
    </row>
    <row r="259" spans="1:19" x14ac:dyDescent="0.2">
      <c r="A259" s="50"/>
      <c r="C259" s="56"/>
      <c r="D259" s="36">
        <v>10</v>
      </c>
      <c r="E259" s="36">
        <v>1322</v>
      </c>
      <c r="F259" s="48">
        <f t="shared" si="43"/>
        <v>0.55694444444444446</v>
      </c>
      <c r="G259" s="36">
        <v>1439</v>
      </c>
      <c r="H259" s="49">
        <f t="shared" si="44"/>
        <v>0.61041666666666672</v>
      </c>
      <c r="I259" s="49">
        <f t="shared" si="39"/>
        <v>0.61388888888888893</v>
      </c>
      <c r="J259" s="34" t="str">
        <f t="shared" si="40"/>
        <v/>
      </c>
      <c r="K259" s="34">
        <f t="shared" si="45"/>
        <v>77.000000000000043</v>
      </c>
      <c r="L259" s="34">
        <f t="shared" si="41"/>
        <v>2</v>
      </c>
      <c r="M259" s="34">
        <f t="shared" ca="1" si="42"/>
        <v>1244</v>
      </c>
      <c r="N259" s="34">
        <f t="shared" ca="1" si="46"/>
        <v>120.00000000000006</v>
      </c>
      <c r="O259" s="34">
        <f t="shared" si="47"/>
        <v>25</v>
      </c>
      <c r="P259" s="37">
        <f t="shared" si="48"/>
        <v>3.1021051639523365</v>
      </c>
      <c r="Q259" s="34">
        <f t="shared" si="49"/>
        <v>770.00000000000045</v>
      </c>
      <c r="R259" s="34">
        <f t="shared" si="50"/>
        <v>795.00000000000045</v>
      </c>
      <c r="S259" s="37">
        <f t="shared" si="51"/>
        <v>773.10210516395284</v>
      </c>
    </row>
    <row r="260" spans="1:19" x14ac:dyDescent="0.2">
      <c r="A260" s="50">
        <v>41214</v>
      </c>
      <c r="B260" s="34">
        <v>1220</v>
      </c>
      <c r="C260" s="56" t="s">
        <v>86</v>
      </c>
      <c r="D260" s="36">
        <v>0.01</v>
      </c>
      <c r="E260" s="36">
        <v>1231</v>
      </c>
      <c r="F260" s="48">
        <f t="shared" si="43"/>
        <v>0.52152777777777781</v>
      </c>
      <c r="G260" s="36">
        <v>1233</v>
      </c>
      <c r="H260" s="49">
        <f t="shared" si="44"/>
        <v>0.5229166666666667</v>
      </c>
      <c r="I260" s="49" t="str">
        <f t="shared" si="39"/>
        <v/>
      </c>
      <c r="J260" s="34">
        <f t="shared" si="40"/>
        <v>7.9999999999999716</v>
      </c>
      <c r="K260" s="34">
        <f t="shared" si="45"/>
        <v>1.9999999999999929</v>
      </c>
      <c r="L260" s="34">
        <f t="shared" si="41"/>
        <v>1</v>
      </c>
      <c r="M260" s="34">
        <f t="shared" ca="1" si="42"/>
        <v>1220</v>
      </c>
      <c r="N260" s="34" t="str">
        <f t="shared" si="46"/>
        <v/>
      </c>
      <c r="O260" s="34">
        <f t="shared" si="47"/>
        <v>40.039999999999857</v>
      </c>
      <c r="P260" s="37">
        <f t="shared" si="48"/>
        <v>11.569772311648126</v>
      </c>
      <c r="Q260" s="34">
        <f t="shared" si="49"/>
        <v>1.9999999999999931E-2</v>
      </c>
      <c r="R260" s="34">
        <f t="shared" si="50"/>
        <v>40.05999999999986</v>
      </c>
      <c r="S260" s="37">
        <f t="shared" si="51"/>
        <v>11.589772311648126</v>
      </c>
    </row>
    <row r="261" spans="1:19" x14ac:dyDescent="0.2">
      <c r="A261" s="50"/>
      <c r="C261" s="56"/>
      <c r="D261" s="36">
        <v>10</v>
      </c>
      <c r="E261" s="36">
        <v>1241</v>
      </c>
      <c r="F261" s="48">
        <f t="shared" si="43"/>
        <v>0.52847222222222223</v>
      </c>
      <c r="G261" s="36">
        <v>1309</v>
      </c>
      <c r="H261" s="49">
        <f t="shared" si="44"/>
        <v>0.54791666666666672</v>
      </c>
      <c r="I261" s="49">
        <f t="shared" si="39"/>
        <v>0.55138888888888893</v>
      </c>
      <c r="J261" s="34" t="str">
        <f t="shared" si="40"/>
        <v/>
      </c>
      <c r="K261" s="34">
        <f t="shared" si="45"/>
        <v>28.00000000000006</v>
      </c>
      <c r="L261" s="34">
        <f t="shared" si="41"/>
        <v>2</v>
      </c>
      <c r="M261" s="34">
        <f t="shared" ca="1" si="42"/>
        <v>1220</v>
      </c>
      <c r="N261" s="34">
        <f t="shared" ca="1" si="46"/>
        <v>53.999999999999972</v>
      </c>
      <c r="O261" s="34">
        <f t="shared" si="47"/>
        <v>25</v>
      </c>
      <c r="P261" s="37">
        <f t="shared" si="48"/>
        <v>3.1021051639523365</v>
      </c>
      <c r="Q261" s="34">
        <f t="shared" si="49"/>
        <v>280.00000000000063</v>
      </c>
      <c r="R261" s="34">
        <f t="shared" si="50"/>
        <v>305.00000000000063</v>
      </c>
      <c r="S261" s="37">
        <f t="shared" si="51"/>
        <v>283.10210516395296</v>
      </c>
    </row>
    <row r="262" spans="1:19" x14ac:dyDescent="0.2">
      <c r="A262" s="50">
        <v>41215</v>
      </c>
      <c r="B262" s="34">
        <v>843</v>
      </c>
      <c r="C262" s="56">
        <v>4</v>
      </c>
      <c r="D262" s="36">
        <v>0.01</v>
      </c>
      <c r="E262" s="36">
        <v>857</v>
      </c>
      <c r="F262" s="48">
        <f t="shared" si="43"/>
        <v>0.37291666666666662</v>
      </c>
      <c r="G262" s="36">
        <v>925</v>
      </c>
      <c r="H262" s="49">
        <f t="shared" si="44"/>
        <v>0.3923611111111111</v>
      </c>
      <c r="I262" s="49" t="str">
        <f t="shared" si="39"/>
        <v/>
      </c>
      <c r="J262" s="34">
        <f t="shared" si="40"/>
        <v>8.999999999999968</v>
      </c>
      <c r="K262" s="34">
        <f t="shared" si="45"/>
        <v>28.00000000000006</v>
      </c>
      <c r="L262" s="34">
        <f t="shared" si="41"/>
        <v>1</v>
      </c>
      <c r="M262" s="34">
        <f t="shared" ca="1" si="42"/>
        <v>843</v>
      </c>
      <c r="N262" s="34" t="str">
        <f t="shared" si="46"/>
        <v/>
      </c>
      <c r="O262" s="34">
        <f t="shared" si="47"/>
        <v>0.49499999999999822</v>
      </c>
      <c r="P262" s="37">
        <f t="shared" si="48"/>
        <v>0.3517922799155504</v>
      </c>
      <c r="Q262" s="34">
        <f t="shared" si="49"/>
        <v>0.28000000000000064</v>
      </c>
      <c r="R262" s="34">
        <f t="shared" si="50"/>
        <v>0.7749999999999988</v>
      </c>
      <c r="S262" s="37">
        <f t="shared" si="51"/>
        <v>0.63179227991555109</v>
      </c>
    </row>
    <row r="263" spans="1:19" x14ac:dyDescent="0.2">
      <c r="A263" s="50"/>
      <c r="C263" s="56"/>
      <c r="D263" s="36">
        <v>0.1</v>
      </c>
      <c r="E263" s="36">
        <v>934</v>
      </c>
      <c r="F263" s="48">
        <f t="shared" si="43"/>
        <v>0.39861111111111108</v>
      </c>
      <c r="G263" s="36">
        <v>1043</v>
      </c>
      <c r="H263" s="49">
        <f t="shared" si="44"/>
        <v>0.4465277777777778</v>
      </c>
      <c r="I263" s="49">
        <f t="shared" si="39"/>
        <v>0.45</v>
      </c>
      <c r="J263" s="34" t="str">
        <f t="shared" si="40"/>
        <v/>
      </c>
      <c r="K263" s="34">
        <f t="shared" si="45"/>
        <v>69.000000000000071</v>
      </c>
      <c r="L263" s="34">
        <f t="shared" si="41"/>
        <v>2</v>
      </c>
      <c r="M263" s="34">
        <f t="shared" ca="1" si="42"/>
        <v>843</v>
      </c>
      <c r="N263" s="34">
        <f t="shared" ca="1" si="46"/>
        <v>125.00000000000003</v>
      </c>
      <c r="O263" s="34">
        <f t="shared" si="47"/>
        <v>0.25</v>
      </c>
      <c r="P263" s="37">
        <f t="shared" si="48"/>
        <v>4.342905372259271E-2</v>
      </c>
      <c r="Q263" s="34">
        <f t="shared" si="49"/>
        <v>6.9000000000000075</v>
      </c>
      <c r="R263" s="34">
        <f t="shared" si="50"/>
        <v>7.1500000000000075</v>
      </c>
      <c r="S263" s="37">
        <f t="shared" si="51"/>
        <v>6.9434290537225998</v>
      </c>
    </row>
    <row r="264" spans="1:19" x14ac:dyDescent="0.2">
      <c r="A264" s="50">
        <v>41215</v>
      </c>
      <c r="B264" s="34">
        <v>1251</v>
      </c>
      <c r="C264" s="56"/>
      <c r="D264" s="36">
        <v>0.1</v>
      </c>
      <c r="E264" s="36">
        <v>1304</v>
      </c>
      <c r="F264" s="48">
        <f t="shared" si="43"/>
        <v>0.5444444444444444</v>
      </c>
      <c r="G264" s="36">
        <v>1315</v>
      </c>
      <c r="H264" s="49">
        <f t="shared" si="44"/>
        <v>0.55208333333333337</v>
      </c>
      <c r="I264" s="49">
        <f t="shared" si="39"/>
        <v>0.55555555555555558</v>
      </c>
      <c r="J264" s="34" t="str">
        <f t="shared" si="40"/>
        <v/>
      </c>
      <c r="K264" s="34">
        <f t="shared" si="45"/>
        <v>11.000000000000121</v>
      </c>
      <c r="L264" s="34">
        <f t="shared" si="41"/>
        <v>1</v>
      </c>
      <c r="M264" s="34">
        <f t="shared" ca="1" si="42"/>
        <v>1251</v>
      </c>
      <c r="N264" s="34">
        <f t="shared" ca="1" si="46"/>
        <v>29.000000000000057</v>
      </c>
      <c r="O264" s="34">
        <f t="shared" si="47"/>
        <v>0.25</v>
      </c>
      <c r="P264" s="37">
        <f t="shared" si="48"/>
        <v>4.342905372259271E-2</v>
      </c>
      <c r="Q264" s="34">
        <f t="shared" si="49"/>
        <v>1.1000000000000121</v>
      </c>
      <c r="R264" s="34">
        <f t="shared" si="50"/>
        <v>1.3500000000000121</v>
      </c>
      <c r="S264" s="37">
        <f t="shared" si="51"/>
        <v>1.1434290537226048</v>
      </c>
    </row>
    <row r="265" spans="1:19" x14ac:dyDescent="0.2">
      <c r="A265" s="50">
        <v>41215</v>
      </c>
      <c r="B265" s="34">
        <v>1349</v>
      </c>
      <c r="C265" s="56"/>
      <c r="D265" s="36">
        <v>1</v>
      </c>
      <c r="E265" s="36">
        <v>1410</v>
      </c>
      <c r="F265" s="48">
        <f t="shared" si="43"/>
        <v>0.59027777777777779</v>
      </c>
      <c r="G265" s="36">
        <v>1444</v>
      </c>
      <c r="H265" s="49">
        <f t="shared" si="44"/>
        <v>0.61388888888888882</v>
      </c>
      <c r="I265" s="49">
        <f t="shared" si="39"/>
        <v>0.61736111111111103</v>
      </c>
      <c r="J265" s="34" t="str">
        <f t="shared" si="40"/>
        <v/>
      </c>
      <c r="K265" s="34">
        <f t="shared" si="45"/>
        <v>33.999999999999879</v>
      </c>
      <c r="L265" s="34">
        <f t="shared" si="41"/>
        <v>1</v>
      </c>
      <c r="M265" s="34">
        <f t="shared" ca="1" si="42"/>
        <v>1349</v>
      </c>
      <c r="N265" s="34">
        <f t="shared" ca="1" si="46"/>
        <v>59.999999999999943</v>
      </c>
      <c r="O265" s="34">
        <f t="shared" si="47"/>
        <v>2.5</v>
      </c>
      <c r="P265" s="37">
        <f t="shared" si="48"/>
        <v>0.36191198291773735</v>
      </c>
      <c r="Q265" s="34">
        <f t="shared" si="49"/>
        <v>33.999999999999879</v>
      </c>
      <c r="R265" s="34">
        <f t="shared" si="50"/>
        <v>36.499999999999879</v>
      </c>
      <c r="S265" s="37">
        <f t="shared" si="51"/>
        <v>34.361911982917619</v>
      </c>
    </row>
    <row r="266" spans="1:19" x14ac:dyDescent="0.2">
      <c r="A266" s="50">
        <v>41218</v>
      </c>
      <c r="B266" s="34">
        <v>1456</v>
      </c>
      <c r="C266" s="56" t="s">
        <v>78</v>
      </c>
      <c r="D266" s="36">
        <v>0.01</v>
      </c>
      <c r="E266" s="36">
        <v>1517</v>
      </c>
      <c r="F266" s="48">
        <f t="shared" si="43"/>
        <v>0.63680555555555551</v>
      </c>
      <c r="G266" s="36">
        <v>1527</v>
      </c>
      <c r="H266" s="49">
        <f t="shared" si="44"/>
        <v>0.64374999999999993</v>
      </c>
      <c r="I266" s="49" t="str">
        <f t="shared" si="39"/>
        <v/>
      </c>
      <c r="J266" s="34">
        <f t="shared" si="40"/>
        <v>11.000000000000121</v>
      </c>
      <c r="K266" s="34">
        <f t="shared" si="45"/>
        <v>9.9999999999999645</v>
      </c>
      <c r="L266" s="34">
        <f t="shared" si="41"/>
        <v>1</v>
      </c>
      <c r="M266" s="34">
        <f t="shared" ca="1" si="42"/>
        <v>1456</v>
      </c>
      <c r="N266" s="34" t="str">
        <f t="shared" si="46"/>
        <v/>
      </c>
      <c r="O266" s="34">
        <f t="shared" si="47"/>
        <v>38.555000000000419</v>
      </c>
      <c r="P266" s="37">
        <f t="shared" si="48"/>
        <v>11.737174336071392</v>
      </c>
      <c r="Q266" s="34">
        <f t="shared" si="49"/>
        <v>9.9999999999999645E-2</v>
      </c>
      <c r="R266" s="34">
        <f t="shared" si="50"/>
        <v>38.65500000000042</v>
      </c>
      <c r="S266" s="37">
        <f t="shared" si="51"/>
        <v>11.837174336071392</v>
      </c>
    </row>
    <row r="267" spans="1:19" x14ac:dyDescent="0.2">
      <c r="A267" s="50"/>
      <c r="C267" s="56"/>
      <c r="D267" s="36">
        <v>7</v>
      </c>
      <c r="E267" s="36">
        <v>1538</v>
      </c>
      <c r="F267" s="48">
        <f t="shared" si="43"/>
        <v>0.65138888888888891</v>
      </c>
      <c r="G267" s="36">
        <v>1543</v>
      </c>
      <c r="H267" s="49">
        <f t="shared" si="44"/>
        <v>0.65486111111111112</v>
      </c>
      <c r="I267" s="49" t="str">
        <f t="shared" si="39"/>
        <v/>
      </c>
      <c r="J267" s="34">
        <f t="shared" si="40"/>
        <v>7.9999999999999716</v>
      </c>
      <c r="K267" s="34">
        <f t="shared" si="45"/>
        <v>4.9999999999999822</v>
      </c>
      <c r="L267" s="34">
        <f t="shared" si="41"/>
        <v>2</v>
      </c>
      <c r="M267" s="34">
        <f t="shared" ca="1" si="42"/>
        <v>1456</v>
      </c>
      <c r="N267" s="34" t="str">
        <f t="shared" si="46"/>
        <v/>
      </c>
      <c r="O267" s="34">
        <f t="shared" si="47"/>
        <v>28.3919999999999</v>
      </c>
      <c r="P267" s="37">
        <f t="shared" si="48"/>
        <v>12.935122324756085</v>
      </c>
      <c r="Q267" s="34">
        <f t="shared" si="49"/>
        <v>34.999999999999872</v>
      </c>
      <c r="R267" s="34">
        <f t="shared" si="50"/>
        <v>63.391999999999769</v>
      </c>
      <c r="S267" s="37">
        <f t="shared" si="51"/>
        <v>47.935122324755959</v>
      </c>
    </row>
    <row r="268" spans="1:19" x14ac:dyDescent="0.2">
      <c r="A268" s="50"/>
      <c r="C268" s="56"/>
      <c r="D268" s="36">
        <v>9.8000000000000004E-2</v>
      </c>
      <c r="E268" s="36">
        <v>1551</v>
      </c>
      <c r="F268" s="48">
        <f t="shared" si="43"/>
        <v>0.66041666666666665</v>
      </c>
      <c r="G268" s="36">
        <v>1556</v>
      </c>
      <c r="H268" s="49">
        <f t="shared" si="44"/>
        <v>0.66388888888888886</v>
      </c>
      <c r="I268" s="49">
        <f t="shared" si="39"/>
        <v>0.66736111111111107</v>
      </c>
      <c r="J268" s="34" t="str">
        <f t="shared" si="40"/>
        <v/>
      </c>
      <c r="K268" s="34">
        <f t="shared" si="45"/>
        <v>4.9999999999999822</v>
      </c>
      <c r="L268" s="34">
        <f t="shared" si="41"/>
        <v>3</v>
      </c>
      <c r="M268" s="34">
        <f t="shared" ca="1" si="42"/>
        <v>1456</v>
      </c>
      <c r="N268" s="34">
        <f t="shared" ca="1" si="46"/>
        <v>64.999999999999929</v>
      </c>
      <c r="O268" s="34">
        <f t="shared" si="47"/>
        <v>0.245</v>
      </c>
      <c r="P268" s="37">
        <f t="shared" si="48"/>
        <v>4.2635279774367242E-2</v>
      </c>
      <c r="Q268" s="34">
        <f t="shared" si="49"/>
        <v>0.48999999999999827</v>
      </c>
      <c r="R268" s="34">
        <f t="shared" si="50"/>
        <v>0.73499999999999832</v>
      </c>
      <c r="S268" s="37">
        <f t="shared" si="51"/>
        <v>0.53263527977436553</v>
      </c>
    </row>
    <row r="269" spans="1:19" x14ac:dyDescent="0.2">
      <c r="A269" s="50">
        <v>41219</v>
      </c>
      <c r="B269" s="34">
        <v>936</v>
      </c>
      <c r="C269" s="56" t="s">
        <v>78</v>
      </c>
      <c r="D269" s="36">
        <v>1.7000000000000001E-2</v>
      </c>
      <c r="E269" s="36">
        <v>1011</v>
      </c>
      <c r="F269" s="48">
        <f t="shared" si="43"/>
        <v>0.42430555555555555</v>
      </c>
      <c r="G269" s="36">
        <v>1024</v>
      </c>
      <c r="H269" s="49">
        <f t="shared" si="44"/>
        <v>0.43333333333333335</v>
      </c>
      <c r="I269" s="49" t="str">
        <f t="shared" si="39"/>
        <v/>
      </c>
      <c r="J269" s="34">
        <f t="shared" si="40"/>
        <v>11.000000000000041</v>
      </c>
      <c r="K269" s="34">
        <f t="shared" si="45"/>
        <v>13.000000000000034</v>
      </c>
      <c r="L269" s="34">
        <f t="shared" si="41"/>
        <v>1</v>
      </c>
      <c r="M269" s="34">
        <f t="shared" ca="1" si="42"/>
        <v>936</v>
      </c>
      <c r="N269" s="34" t="str">
        <f t="shared" si="46"/>
        <v/>
      </c>
      <c r="O269" s="34">
        <f t="shared" si="47"/>
        <v>49.593500000000184</v>
      </c>
      <c r="P269" s="37">
        <f t="shared" si="48"/>
        <v>15.755357731303025</v>
      </c>
      <c r="Q269" s="34">
        <f t="shared" si="49"/>
        <v>0.22100000000000058</v>
      </c>
      <c r="R269" s="34">
        <f t="shared" si="50"/>
        <v>49.814500000000187</v>
      </c>
      <c r="S269" s="37">
        <f t="shared" si="51"/>
        <v>15.976357731303025</v>
      </c>
    </row>
    <row r="270" spans="1:19" x14ac:dyDescent="0.2">
      <c r="A270" s="50"/>
      <c r="C270" s="56"/>
      <c r="D270" s="36">
        <v>9</v>
      </c>
      <c r="E270" s="36">
        <v>1035</v>
      </c>
      <c r="F270" s="48">
        <f t="shared" si="43"/>
        <v>0.44097222222222227</v>
      </c>
      <c r="G270" s="36">
        <v>1043</v>
      </c>
      <c r="H270" s="49">
        <f t="shared" si="44"/>
        <v>0.4465277777777778</v>
      </c>
      <c r="I270" s="49">
        <f t="shared" si="39"/>
        <v>0.45</v>
      </c>
      <c r="J270" s="34" t="str">
        <f t="shared" si="40"/>
        <v/>
      </c>
      <c r="K270" s="34">
        <f t="shared" si="45"/>
        <v>7.9999999999999716</v>
      </c>
      <c r="L270" s="34">
        <f t="shared" si="41"/>
        <v>2</v>
      </c>
      <c r="M270" s="34">
        <f t="shared" ca="1" si="42"/>
        <v>936</v>
      </c>
      <c r="N270" s="34">
        <f t="shared" ca="1" si="46"/>
        <v>72.000000000000057</v>
      </c>
      <c r="O270" s="34">
        <f t="shared" si="47"/>
        <v>22.5</v>
      </c>
      <c r="P270" s="37">
        <f t="shared" si="48"/>
        <v>2.8102647230747495</v>
      </c>
      <c r="Q270" s="34">
        <f t="shared" si="49"/>
        <v>71.999999999999744</v>
      </c>
      <c r="R270" s="34">
        <f t="shared" si="50"/>
        <v>94.499999999999744</v>
      </c>
      <c r="S270" s="37">
        <f t="shared" si="51"/>
        <v>74.810264723074496</v>
      </c>
    </row>
    <row r="271" spans="1:19" x14ac:dyDescent="0.2">
      <c r="A271" s="50">
        <v>41219</v>
      </c>
      <c r="B271" s="34">
        <v>1412</v>
      </c>
      <c r="C271" s="56"/>
      <c r="D271" s="36">
        <v>1.4E-2</v>
      </c>
      <c r="E271" s="36">
        <v>1508</v>
      </c>
      <c r="F271" s="48">
        <f t="shared" si="43"/>
        <v>0.63055555555555554</v>
      </c>
      <c r="G271" s="36">
        <v>1517</v>
      </c>
      <c r="H271" s="49">
        <f t="shared" si="44"/>
        <v>0.63680555555555551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11.000000000000121</v>
      </c>
      <c r="K271" s="34">
        <f t="shared" si="45"/>
        <v>8.999999999999968</v>
      </c>
      <c r="L271" s="34">
        <f t="shared" ref="L271:L334" si="54">IF(A271&lt;&gt;"",1,L270+1)</f>
        <v>1</v>
      </c>
      <c r="M271" s="34">
        <f t="shared" ref="M271:M334" ca="1" si="55">OFFSET(B271,-L271+1,0)</f>
        <v>1412</v>
      </c>
      <c r="N271" s="34" t="str">
        <f t="shared" si="46"/>
        <v/>
      </c>
      <c r="O271" s="34">
        <f t="shared" si="47"/>
        <v>55.077000000000602</v>
      </c>
      <c r="P271" s="37">
        <f t="shared" si="48"/>
        <v>16.716247283107805</v>
      </c>
      <c r="Q271" s="34">
        <f t="shared" si="49"/>
        <v>0.12599999999999956</v>
      </c>
      <c r="R271" s="34">
        <f t="shared" si="50"/>
        <v>55.2030000000006</v>
      </c>
      <c r="S271" s="37">
        <f t="shared" si="51"/>
        <v>16.842247283107806</v>
      </c>
    </row>
    <row r="272" spans="1:19" x14ac:dyDescent="0.2">
      <c r="A272" s="50"/>
      <c r="C272" s="56"/>
      <c r="D272" s="36">
        <v>10</v>
      </c>
      <c r="E272" s="36">
        <v>1528</v>
      </c>
      <c r="F272" s="48">
        <f t="shared" ref="F272:F335" si="56">VALUE(CONCATENATE(LEFT(E272,LEN(E272)-2),":",RIGHT(E272,2)))</f>
        <v>0.64444444444444449</v>
      </c>
      <c r="G272" s="36">
        <v>1534</v>
      </c>
      <c r="H272" s="49">
        <f t="shared" ref="H272:H335" si="57">VALUE(CONCATENATE(LEFT(G272,LEN(G272)-2),":",RIGHT(G272,2)))</f>
        <v>0.64861111111111114</v>
      </c>
      <c r="I272" s="49" t="str">
        <f t="shared" si="52"/>
        <v/>
      </c>
      <c r="J272" s="34">
        <f t="shared" si="53"/>
        <v>8.999999999999968</v>
      </c>
      <c r="K272" s="34">
        <f t="shared" ref="K272:K335" si="58">(H272-F272)*1440</f>
        <v>5.9999999999999787</v>
      </c>
      <c r="L272" s="34">
        <f t="shared" si="54"/>
        <v>2</v>
      </c>
      <c r="M272" s="34">
        <f t="shared" ca="1" si="55"/>
        <v>1412</v>
      </c>
      <c r="N272" s="34" t="str">
        <f t="shared" ref="N272:N335" si="59">IF(I272&lt;&gt;"",(I272-VALUE(CONCATENATE(LEFT(M272,LEN(M272)-2),":",RIGHT(M272,2))))*1440,"")</f>
        <v/>
      </c>
      <c r="O272" s="34">
        <f t="shared" ref="O272:O335" si="60">IF(J272&lt;&gt;"",(D272+D273)*J272/2,D272*5/2)</f>
        <v>899.99999999999682</v>
      </c>
      <c r="P272" s="37">
        <f t="shared" ref="P272:P335" si="61">IF(J272&lt;&gt;"",(D273-D272)*J272/LN((D273+0.000001)/(D272+0.000001)),-5*(D272-0.000001)/(LN(1/D272)-13.8155))</f>
        <v>550.18971817233717</v>
      </c>
      <c r="Q272" s="34">
        <f t="shared" ref="Q272:Q335" si="62">(D272*K272)</f>
        <v>59.999999999999787</v>
      </c>
      <c r="R272" s="34">
        <f t="shared" ref="R272:R335" si="63">O272+Q272</f>
        <v>959.99999999999659</v>
      </c>
      <c r="S272" s="37">
        <f t="shared" ref="S272:S335" si="64">P272+Q272</f>
        <v>610.18971817233694</v>
      </c>
    </row>
    <row r="273" spans="1:19" x14ac:dyDescent="0.2">
      <c r="A273" s="50"/>
      <c r="C273" s="56"/>
      <c r="D273" s="36">
        <v>190</v>
      </c>
      <c r="E273" s="36">
        <v>1543</v>
      </c>
      <c r="F273" s="48">
        <f t="shared" si="56"/>
        <v>0.65486111111111112</v>
      </c>
      <c r="G273" s="36">
        <v>1548</v>
      </c>
      <c r="H273" s="49">
        <f t="shared" si="57"/>
        <v>0.65833333333333333</v>
      </c>
      <c r="I273" s="49" t="str">
        <f t="shared" si="52"/>
        <v/>
      </c>
      <c r="J273" s="34">
        <f t="shared" si="53"/>
        <v>11.999999999999957</v>
      </c>
      <c r="K273" s="34">
        <f t="shared" si="58"/>
        <v>4.9999999999999822</v>
      </c>
      <c r="L273" s="34">
        <f t="shared" si="54"/>
        <v>3</v>
      </c>
      <c r="M273" s="34">
        <f t="shared" ca="1" si="55"/>
        <v>1412</v>
      </c>
      <c r="N273" s="34" t="str">
        <f t="shared" si="59"/>
        <v/>
      </c>
      <c r="O273" s="34">
        <f t="shared" si="60"/>
        <v>1151.9999999999959</v>
      </c>
      <c r="P273" s="37">
        <f t="shared" si="61"/>
        <v>495.40211533928772</v>
      </c>
      <c r="Q273" s="34">
        <f t="shared" si="62"/>
        <v>949.99999999999659</v>
      </c>
      <c r="R273" s="34">
        <f t="shared" si="63"/>
        <v>2101.9999999999927</v>
      </c>
      <c r="S273" s="37">
        <f t="shared" si="64"/>
        <v>1445.4021153392844</v>
      </c>
    </row>
    <row r="274" spans="1:19" x14ac:dyDescent="0.2">
      <c r="A274" s="50"/>
      <c r="C274" s="56"/>
      <c r="D274" s="36">
        <v>2</v>
      </c>
      <c r="E274" s="36">
        <v>1600</v>
      </c>
      <c r="F274" s="48">
        <f t="shared" si="56"/>
        <v>0.66666666666666663</v>
      </c>
      <c r="G274" s="36">
        <v>1605</v>
      </c>
      <c r="H274" s="49">
        <f t="shared" si="57"/>
        <v>0.67013888888888884</v>
      </c>
      <c r="I274" s="49">
        <f t="shared" si="52"/>
        <v>0.67361111111111105</v>
      </c>
      <c r="J274" s="34" t="str">
        <f t="shared" si="53"/>
        <v/>
      </c>
      <c r="K274" s="34">
        <f t="shared" si="58"/>
        <v>4.9999999999999822</v>
      </c>
      <c r="L274" s="34">
        <f t="shared" si="54"/>
        <v>4</v>
      </c>
      <c r="M274" s="34">
        <f t="shared" ca="1" si="55"/>
        <v>1412</v>
      </c>
      <c r="N274" s="34">
        <f t="shared" ca="1" si="59"/>
        <v>117.9999999999999</v>
      </c>
      <c r="O274" s="34">
        <f t="shared" si="60"/>
        <v>5</v>
      </c>
      <c r="P274" s="37">
        <f t="shared" si="61"/>
        <v>0.68924379203313568</v>
      </c>
      <c r="Q274" s="34">
        <f t="shared" si="62"/>
        <v>9.9999999999999645</v>
      </c>
      <c r="R274" s="34">
        <f t="shared" si="63"/>
        <v>14.999999999999964</v>
      </c>
      <c r="S274" s="37">
        <f t="shared" si="64"/>
        <v>10.6892437920331</v>
      </c>
    </row>
    <row r="275" spans="1:19" x14ac:dyDescent="0.2">
      <c r="A275" s="50">
        <v>41220</v>
      </c>
      <c r="B275" s="34">
        <v>1053</v>
      </c>
      <c r="C275" s="56" t="s">
        <v>86</v>
      </c>
      <c r="D275" s="36">
        <v>0.01</v>
      </c>
      <c r="E275" s="36">
        <v>1105</v>
      </c>
      <c r="F275" s="48">
        <f t="shared" si="56"/>
        <v>0.46180555555555558</v>
      </c>
      <c r="G275" s="36">
        <v>1107</v>
      </c>
      <c r="H275" s="49">
        <f t="shared" si="57"/>
        <v>0.46319444444444446</v>
      </c>
      <c r="I275" s="49">
        <f t="shared" si="52"/>
        <v>0.46666666666666667</v>
      </c>
      <c r="J275" s="34" t="str">
        <f t="shared" si="53"/>
        <v/>
      </c>
      <c r="K275" s="34">
        <f t="shared" si="58"/>
        <v>1.9999999999999929</v>
      </c>
      <c r="L275" s="34">
        <f t="shared" si="54"/>
        <v>1</v>
      </c>
      <c r="M275" s="34">
        <f t="shared" ca="1" si="55"/>
        <v>1053</v>
      </c>
      <c r="N275" s="34">
        <f t="shared" ca="1" si="59"/>
        <v>19.000000000000014</v>
      </c>
      <c r="O275" s="34">
        <f t="shared" si="60"/>
        <v>2.5000000000000001E-2</v>
      </c>
      <c r="P275" s="37">
        <f t="shared" si="61"/>
        <v>5.4281443780592247E-3</v>
      </c>
      <c r="Q275" s="34">
        <f t="shared" si="62"/>
        <v>1.9999999999999931E-2</v>
      </c>
      <c r="R275" s="34">
        <f t="shared" si="63"/>
        <v>4.4999999999999929E-2</v>
      </c>
      <c r="S275" s="37">
        <f t="shared" si="64"/>
        <v>2.5428144378059157E-2</v>
      </c>
    </row>
    <row r="276" spans="1:19" x14ac:dyDescent="0.2">
      <c r="A276" s="50">
        <v>41221</v>
      </c>
      <c r="B276" s="34">
        <v>850</v>
      </c>
      <c r="C276" s="56" t="s">
        <v>86</v>
      </c>
      <c r="D276" s="36">
        <v>0.01</v>
      </c>
      <c r="E276" s="36">
        <v>909</v>
      </c>
      <c r="F276" s="48">
        <f t="shared" si="56"/>
        <v>0.38125000000000003</v>
      </c>
      <c r="G276" s="36">
        <v>912</v>
      </c>
      <c r="H276" s="49">
        <f t="shared" si="57"/>
        <v>0.3833333333333333</v>
      </c>
      <c r="I276" s="49" t="str">
        <f t="shared" si="52"/>
        <v/>
      </c>
      <c r="J276" s="34">
        <f t="shared" si="53"/>
        <v>4.0000000000000657</v>
      </c>
      <c r="K276" s="34">
        <f t="shared" si="58"/>
        <v>2.9999999999999094</v>
      </c>
      <c r="L276" s="34">
        <f t="shared" si="54"/>
        <v>1</v>
      </c>
      <c r="M276" s="34">
        <f t="shared" ca="1" si="55"/>
        <v>850</v>
      </c>
      <c r="N276" s="34" t="str">
        <f t="shared" si="59"/>
        <v/>
      </c>
      <c r="O276" s="34">
        <f t="shared" si="60"/>
        <v>0.22000000000000361</v>
      </c>
      <c r="P276" s="37">
        <f t="shared" si="61"/>
        <v>0.15635212440691443</v>
      </c>
      <c r="Q276" s="34">
        <f t="shared" si="62"/>
        <v>2.9999999999999093E-2</v>
      </c>
      <c r="R276" s="34">
        <f t="shared" si="63"/>
        <v>0.25000000000000272</v>
      </c>
      <c r="S276" s="37">
        <f t="shared" si="64"/>
        <v>0.18635212440691351</v>
      </c>
    </row>
    <row r="277" spans="1:19" x14ac:dyDescent="0.2">
      <c r="A277" s="50"/>
      <c r="C277" s="56"/>
      <c r="D277" s="36">
        <v>0.1</v>
      </c>
      <c r="E277" s="36">
        <v>916</v>
      </c>
      <c r="F277" s="48">
        <f t="shared" si="56"/>
        <v>0.38611111111111113</v>
      </c>
      <c r="G277" s="36">
        <v>1020</v>
      </c>
      <c r="H277" s="49">
        <f t="shared" si="57"/>
        <v>0.43055555555555558</v>
      </c>
      <c r="I277" s="49" t="str">
        <f t="shared" si="52"/>
        <v/>
      </c>
      <c r="J277" s="34">
        <f t="shared" si="53"/>
        <v>19.000000000000014</v>
      </c>
      <c r="K277" s="34">
        <f t="shared" si="58"/>
        <v>64.000000000000014</v>
      </c>
      <c r="L277" s="34">
        <f t="shared" si="54"/>
        <v>2</v>
      </c>
      <c r="M277" s="34">
        <f t="shared" ca="1" si="55"/>
        <v>850</v>
      </c>
      <c r="N277" s="34" t="str">
        <f t="shared" si="59"/>
        <v/>
      </c>
      <c r="O277" s="34">
        <f t="shared" si="60"/>
        <v>950.95000000000061</v>
      </c>
      <c r="P277" s="37">
        <f t="shared" si="61"/>
        <v>274.77851608306037</v>
      </c>
      <c r="Q277" s="34">
        <f t="shared" si="62"/>
        <v>6.4000000000000021</v>
      </c>
      <c r="R277" s="34">
        <f t="shared" si="63"/>
        <v>957.35000000000059</v>
      </c>
      <c r="S277" s="37">
        <f t="shared" si="64"/>
        <v>281.17851608306034</v>
      </c>
    </row>
    <row r="278" spans="1:19" x14ac:dyDescent="0.2">
      <c r="A278" s="50"/>
      <c r="C278" s="56"/>
      <c r="D278" s="36">
        <v>100</v>
      </c>
      <c r="E278" s="36">
        <v>1039</v>
      </c>
      <c r="F278" s="48">
        <f t="shared" si="56"/>
        <v>0.44375000000000003</v>
      </c>
      <c r="G278" s="36">
        <v>1113</v>
      </c>
      <c r="H278" s="49">
        <f t="shared" si="57"/>
        <v>0.46736111111111112</v>
      </c>
      <c r="I278" s="49">
        <f t="shared" si="52"/>
        <v>0.47083333333333333</v>
      </c>
      <c r="J278" s="34" t="str">
        <f t="shared" si="53"/>
        <v/>
      </c>
      <c r="K278" s="34">
        <f t="shared" si="58"/>
        <v>33.999999999999957</v>
      </c>
      <c r="L278" s="34">
        <f t="shared" si="54"/>
        <v>3</v>
      </c>
      <c r="M278" s="34">
        <f t="shared" ca="1" si="55"/>
        <v>850</v>
      </c>
      <c r="N278" s="34">
        <f t="shared" ca="1" si="59"/>
        <v>147.99999999999994</v>
      </c>
      <c r="O278" s="34">
        <f t="shared" si="60"/>
        <v>250</v>
      </c>
      <c r="P278" s="37">
        <f t="shared" si="61"/>
        <v>27.143420404993254</v>
      </c>
      <c r="Q278" s="34">
        <f t="shared" si="62"/>
        <v>3399.9999999999959</v>
      </c>
      <c r="R278" s="34">
        <f t="shared" si="63"/>
        <v>3649.9999999999959</v>
      </c>
      <c r="S278" s="37">
        <f t="shared" si="64"/>
        <v>3427.1434204049892</v>
      </c>
    </row>
    <row r="279" spans="1:19" x14ac:dyDescent="0.2">
      <c r="A279" s="50">
        <v>41221</v>
      </c>
      <c r="B279" s="34">
        <v>1231</v>
      </c>
      <c r="C279" s="56"/>
      <c r="D279" s="36">
        <v>10</v>
      </c>
      <c r="E279" s="36">
        <v>1246</v>
      </c>
      <c r="F279" s="48">
        <f t="shared" si="56"/>
        <v>0.53194444444444444</v>
      </c>
      <c r="G279" s="36">
        <v>1339</v>
      </c>
      <c r="H279" s="49">
        <f t="shared" si="57"/>
        <v>0.56874999999999998</v>
      </c>
      <c r="I279" s="49">
        <f t="shared" si="52"/>
        <v>0.57222222222222219</v>
      </c>
      <c r="J279" s="34" t="str">
        <f t="shared" si="53"/>
        <v/>
      </c>
      <c r="K279" s="34">
        <f t="shared" si="58"/>
        <v>52.999999999999972</v>
      </c>
      <c r="L279" s="34">
        <f t="shared" si="54"/>
        <v>1</v>
      </c>
      <c r="M279" s="34">
        <f t="shared" ca="1" si="55"/>
        <v>1231</v>
      </c>
      <c r="N279" s="34">
        <f t="shared" ca="1" si="59"/>
        <v>72.999999999999901</v>
      </c>
      <c r="O279" s="34">
        <f t="shared" si="60"/>
        <v>25</v>
      </c>
      <c r="P279" s="37">
        <f t="shared" si="61"/>
        <v>3.1021051639523365</v>
      </c>
      <c r="Q279" s="34">
        <f t="shared" si="62"/>
        <v>529.99999999999977</v>
      </c>
      <c r="R279" s="34">
        <f t="shared" si="63"/>
        <v>554.99999999999977</v>
      </c>
      <c r="S279" s="37">
        <f t="shared" si="64"/>
        <v>533.10210516395216</v>
      </c>
    </row>
    <row r="280" spans="1:19" x14ac:dyDescent="0.2">
      <c r="A280" s="50">
        <v>41225</v>
      </c>
      <c r="B280" s="34">
        <v>1354</v>
      </c>
      <c r="C280" s="56" t="s">
        <v>78</v>
      </c>
      <c r="D280" s="36">
        <v>1.4E-2</v>
      </c>
      <c r="E280" s="36">
        <v>1459</v>
      </c>
      <c r="F280" s="48">
        <f t="shared" si="56"/>
        <v>0.62430555555555556</v>
      </c>
      <c r="G280" s="36">
        <v>1509</v>
      </c>
      <c r="H280" s="49">
        <f t="shared" si="57"/>
        <v>0.63124999999999998</v>
      </c>
      <c r="I280" s="49" t="str">
        <f t="shared" si="52"/>
        <v/>
      </c>
      <c r="J280" s="34">
        <f t="shared" si="53"/>
        <v>9.9999999999999645</v>
      </c>
      <c r="K280" s="34">
        <f t="shared" si="58"/>
        <v>9.9999999999999645</v>
      </c>
      <c r="L280" s="34">
        <f t="shared" si="54"/>
        <v>1</v>
      </c>
      <c r="M280" s="34">
        <f t="shared" ca="1" si="55"/>
        <v>1354</v>
      </c>
      <c r="N280" s="34" t="str">
        <f t="shared" si="59"/>
        <v/>
      </c>
      <c r="O280" s="34">
        <f t="shared" si="60"/>
        <v>5.5699999999999807</v>
      </c>
      <c r="P280" s="37">
        <f t="shared" si="61"/>
        <v>2.4885781981705821</v>
      </c>
      <c r="Q280" s="34">
        <f t="shared" si="62"/>
        <v>0.13999999999999951</v>
      </c>
      <c r="R280" s="34">
        <f t="shared" si="63"/>
        <v>5.7099999999999804</v>
      </c>
      <c r="S280" s="37">
        <f t="shared" si="64"/>
        <v>2.6285781981705818</v>
      </c>
    </row>
    <row r="281" spans="1:19" x14ac:dyDescent="0.2">
      <c r="A281" s="50"/>
      <c r="C281" s="56"/>
      <c r="D281" s="36">
        <v>1.1000000000000001</v>
      </c>
      <c r="E281" s="36">
        <v>1519</v>
      </c>
      <c r="F281" s="48">
        <f t="shared" si="56"/>
        <v>0.6381944444444444</v>
      </c>
      <c r="G281" s="36">
        <v>1528</v>
      </c>
      <c r="H281" s="49">
        <f t="shared" si="57"/>
        <v>0.64444444444444449</v>
      </c>
      <c r="I281" s="49" t="str">
        <f t="shared" si="52"/>
        <v/>
      </c>
      <c r="J281" s="34">
        <f t="shared" si="53"/>
        <v>5.9999999999999787</v>
      </c>
      <c r="K281" s="34">
        <f t="shared" si="58"/>
        <v>9.0000000000001279</v>
      </c>
      <c r="L281" s="34">
        <f t="shared" si="54"/>
        <v>2</v>
      </c>
      <c r="M281" s="34">
        <f t="shared" ca="1" si="55"/>
        <v>1354</v>
      </c>
      <c r="N281" s="34" t="str">
        <f t="shared" si="59"/>
        <v/>
      </c>
      <c r="O281" s="34">
        <f t="shared" si="60"/>
        <v>4.7999999999999829</v>
      </c>
      <c r="P281" s="37">
        <f t="shared" si="61"/>
        <v>4.5658841706976734</v>
      </c>
      <c r="Q281" s="34">
        <f t="shared" si="62"/>
        <v>9.9000000000001407</v>
      </c>
      <c r="R281" s="34">
        <f t="shared" si="63"/>
        <v>14.700000000000124</v>
      </c>
      <c r="S281" s="37">
        <f t="shared" si="64"/>
        <v>14.465884170697814</v>
      </c>
    </row>
    <row r="282" spans="1:19" x14ac:dyDescent="0.2">
      <c r="A282" s="57"/>
      <c r="C282" s="56"/>
      <c r="D282" s="36">
        <v>0.5</v>
      </c>
      <c r="E282" s="36">
        <v>1534</v>
      </c>
      <c r="F282" s="48">
        <f t="shared" si="56"/>
        <v>0.64861111111111114</v>
      </c>
      <c r="G282" s="36">
        <v>1541</v>
      </c>
      <c r="H282" s="49">
        <f t="shared" si="57"/>
        <v>0.65347222222222223</v>
      </c>
      <c r="I282" s="49" t="str">
        <f t="shared" si="52"/>
        <v/>
      </c>
      <c r="J282" s="34">
        <f t="shared" si="53"/>
        <v>9.9999999999999645</v>
      </c>
      <c r="K282" s="34">
        <f t="shared" si="58"/>
        <v>6.9999999999999751</v>
      </c>
      <c r="L282" s="34">
        <f t="shared" si="54"/>
        <v>3</v>
      </c>
      <c r="M282" s="34">
        <f t="shared" ca="1" si="55"/>
        <v>1354</v>
      </c>
      <c r="N282" s="34" t="str">
        <f t="shared" si="59"/>
        <v/>
      </c>
      <c r="O282" s="34">
        <f t="shared" si="60"/>
        <v>2.7999999999999905</v>
      </c>
      <c r="P282" s="37">
        <f t="shared" si="61"/>
        <v>2.0752280842786925</v>
      </c>
      <c r="Q282" s="34">
        <f t="shared" si="62"/>
        <v>3.4999999999999876</v>
      </c>
      <c r="R282" s="34">
        <f t="shared" si="63"/>
        <v>6.2999999999999776</v>
      </c>
      <c r="S282" s="37">
        <f t="shared" si="64"/>
        <v>5.5752280842786801</v>
      </c>
    </row>
    <row r="283" spans="1:19" x14ac:dyDescent="0.2">
      <c r="A283" s="57"/>
      <c r="C283" s="56"/>
      <c r="D283" s="36">
        <v>0.06</v>
      </c>
      <c r="E283" s="36">
        <v>1551</v>
      </c>
      <c r="F283" s="48">
        <f t="shared" si="56"/>
        <v>0.66041666666666665</v>
      </c>
      <c r="G283" s="36">
        <v>1558</v>
      </c>
      <c r="H283" s="49">
        <f t="shared" si="57"/>
        <v>0.66527777777777775</v>
      </c>
      <c r="I283" s="49">
        <f t="shared" si="52"/>
        <v>0.66874999999999996</v>
      </c>
      <c r="J283" s="34" t="str">
        <f t="shared" si="53"/>
        <v/>
      </c>
      <c r="K283" s="34">
        <f t="shared" si="58"/>
        <v>6.9999999999999751</v>
      </c>
      <c r="L283" s="34">
        <f t="shared" si="54"/>
        <v>4</v>
      </c>
      <c r="M283" s="34">
        <f t="shared" ca="1" si="55"/>
        <v>1354</v>
      </c>
      <c r="N283" s="34">
        <f t="shared" ca="1" si="59"/>
        <v>128.99999999999986</v>
      </c>
      <c r="O283" s="34">
        <f t="shared" si="60"/>
        <v>0.15</v>
      </c>
      <c r="P283" s="37">
        <f t="shared" si="61"/>
        <v>2.726709375618297E-2</v>
      </c>
      <c r="Q283" s="34">
        <f t="shared" si="62"/>
        <v>0.41999999999999849</v>
      </c>
      <c r="R283" s="34">
        <f t="shared" si="63"/>
        <v>0.56999999999999851</v>
      </c>
      <c r="S283" s="37">
        <f t="shared" si="64"/>
        <v>0.44726709375618146</v>
      </c>
    </row>
    <row r="284" spans="1:19" x14ac:dyDescent="0.2">
      <c r="A284" s="57">
        <v>41226</v>
      </c>
      <c r="B284" s="34">
        <v>911</v>
      </c>
      <c r="C284" s="56" t="s">
        <v>78</v>
      </c>
      <c r="D284" s="36">
        <v>1.2999999999999999E-2</v>
      </c>
      <c r="E284" s="36">
        <v>953</v>
      </c>
      <c r="F284" s="48">
        <f t="shared" si="56"/>
        <v>0.41180555555555554</v>
      </c>
      <c r="G284" s="36">
        <v>1008</v>
      </c>
      <c r="H284" s="49">
        <f t="shared" si="57"/>
        <v>0.42222222222222222</v>
      </c>
      <c r="I284" s="49" t="str">
        <f t="shared" si="52"/>
        <v/>
      </c>
      <c r="J284" s="34">
        <f t="shared" si="53"/>
        <v>18.999999999999932</v>
      </c>
      <c r="K284" s="34">
        <f t="shared" si="58"/>
        <v>15.000000000000027</v>
      </c>
      <c r="L284" s="34">
        <f t="shared" si="54"/>
        <v>1</v>
      </c>
      <c r="M284" s="34">
        <f t="shared" ca="1" si="55"/>
        <v>911</v>
      </c>
      <c r="N284" s="34" t="str">
        <f t="shared" si="59"/>
        <v/>
      </c>
      <c r="O284" s="34">
        <f t="shared" si="60"/>
        <v>190.12349999999935</v>
      </c>
      <c r="P284" s="37">
        <f t="shared" si="61"/>
        <v>51.748313874539718</v>
      </c>
      <c r="Q284" s="34">
        <f t="shared" si="62"/>
        <v>0.19500000000000034</v>
      </c>
      <c r="R284" s="34">
        <f t="shared" si="63"/>
        <v>190.31849999999935</v>
      </c>
      <c r="S284" s="37">
        <f t="shared" si="64"/>
        <v>51.943313874539719</v>
      </c>
    </row>
    <row r="285" spans="1:19" x14ac:dyDescent="0.2">
      <c r="A285" s="57"/>
      <c r="C285" s="56"/>
      <c r="D285" s="36">
        <v>20</v>
      </c>
      <c r="E285" s="36">
        <v>1027</v>
      </c>
      <c r="F285" s="48">
        <f t="shared" si="56"/>
        <v>0.43541666666666662</v>
      </c>
      <c r="G285" s="36">
        <v>1033</v>
      </c>
      <c r="H285" s="49">
        <f t="shared" si="57"/>
        <v>0.43958333333333338</v>
      </c>
      <c r="I285" s="49" t="str">
        <f t="shared" si="52"/>
        <v/>
      </c>
      <c r="J285" s="34">
        <f t="shared" si="53"/>
        <v>10.999999999999881</v>
      </c>
      <c r="K285" s="34">
        <f t="shared" si="58"/>
        <v>6.0000000000001386</v>
      </c>
      <c r="L285" s="34">
        <f t="shared" si="54"/>
        <v>2</v>
      </c>
      <c r="M285" s="34">
        <f t="shared" ca="1" si="55"/>
        <v>911</v>
      </c>
      <c r="N285" s="34" t="str">
        <f t="shared" si="59"/>
        <v/>
      </c>
      <c r="O285" s="34">
        <f t="shared" si="60"/>
        <v>1209.9999999999868</v>
      </c>
      <c r="P285" s="37">
        <f t="shared" si="61"/>
        <v>859.90309097373154</v>
      </c>
      <c r="Q285" s="34">
        <f t="shared" si="62"/>
        <v>120.00000000000277</v>
      </c>
      <c r="R285" s="34">
        <f t="shared" si="63"/>
        <v>1329.9999999999895</v>
      </c>
      <c r="S285" s="37">
        <f t="shared" si="64"/>
        <v>979.90309097373427</v>
      </c>
    </row>
    <row r="286" spans="1:19" x14ac:dyDescent="0.2">
      <c r="A286" s="57"/>
      <c r="C286" s="56"/>
      <c r="D286" s="36">
        <v>200</v>
      </c>
      <c r="E286" s="36">
        <v>1044</v>
      </c>
      <c r="F286" s="48">
        <f t="shared" si="56"/>
        <v>0.44722222222222219</v>
      </c>
      <c r="G286" s="36">
        <v>1053</v>
      </c>
      <c r="H286" s="49">
        <f t="shared" si="57"/>
        <v>0.45347222222222222</v>
      </c>
      <c r="I286" s="49">
        <f t="shared" si="52"/>
        <v>0.45694444444444443</v>
      </c>
      <c r="J286" s="34" t="str">
        <f t="shared" si="53"/>
        <v/>
      </c>
      <c r="K286" s="34">
        <f t="shared" si="58"/>
        <v>9.000000000000048</v>
      </c>
      <c r="L286" s="34">
        <f t="shared" si="54"/>
        <v>3</v>
      </c>
      <c r="M286" s="34">
        <f t="shared" ca="1" si="55"/>
        <v>911</v>
      </c>
      <c r="N286" s="34">
        <f t="shared" ca="1" si="59"/>
        <v>106.99999999999994</v>
      </c>
      <c r="O286" s="34">
        <f t="shared" si="60"/>
        <v>500</v>
      </c>
      <c r="P286" s="37">
        <f t="shared" si="61"/>
        <v>52.318172546220183</v>
      </c>
      <c r="Q286" s="34">
        <f t="shared" si="62"/>
        <v>1800.0000000000095</v>
      </c>
      <c r="R286" s="34">
        <f t="shared" si="63"/>
        <v>2300.0000000000095</v>
      </c>
      <c r="S286" s="37">
        <f t="shared" si="64"/>
        <v>1852.3181725462298</v>
      </c>
    </row>
    <row r="287" spans="1:19" x14ac:dyDescent="0.2">
      <c r="A287" s="57">
        <v>41226</v>
      </c>
      <c r="B287" s="34">
        <v>1355</v>
      </c>
      <c r="C287" s="56"/>
      <c r="D287" s="36">
        <v>1.4E-2</v>
      </c>
      <c r="E287" s="36">
        <v>1441</v>
      </c>
      <c r="F287" s="48">
        <f t="shared" si="56"/>
        <v>0.6118055555555556</v>
      </c>
      <c r="G287" s="36">
        <v>1447</v>
      </c>
      <c r="H287" s="49">
        <f t="shared" si="57"/>
        <v>0.61597222222222225</v>
      </c>
      <c r="I287" s="49" t="str">
        <f t="shared" si="52"/>
        <v/>
      </c>
      <c r="J287" s="34">
        <f t="shared" si="53"/>
        <v>9.9999999999999645</v>
      </c>
      <c r="K287" s="34">
        <f t="shared" si="58"/>
        <v>5.9999999999999787</v>
      </c>
      <c r="L287" s="34">
        <f t="shared" si="54"/>
        <v>1</v>
      </c>
      <c r="M287" s="34">
        <f t="shared" ca="1" si="55"/>
        <v>1355</v>
      </c>
      <c r="N287" s="34" t="str">
        <f t="shared" si="59"/>
        <v/>
      </c>
      <c r="O287" s="34">
        <f t="shared" si="60"/>
        <v>10.069999999999963</v>
      </c>
      <c r="P287" s="37">
        <f t="shared" si="61"/>
        <v>4.0026005182511311</v>
      </c>
      <c r="Q287" s="34">
        <f t="shared" si="62"/>
        <v>8.39999999999997E-2</v>
      </c>
      <c r="R287" s="34">
        <f t="shared" si="63"/>
        <v>10.153999999999963</v>
      </c>
      <c r="S287" s="37">
        <f t="shared" si="64"/>
        <v>4.0866005182511307</v>
      </c>
    </row>
    <row r="288" spans="1:19" x14ac:dyDescent="0.2">
      <c r="A288" s="57"/>
      <c r="C288" s="56"/>
      <c r="D288" s="36">
        <v>2</v>
      </c>
      <c r="E288" s="36">
        <v>1457</v>
      </c>
      <c r="F288" s="48">
        <f t="shared" si="56"/>
        <v>0.62291666666666667</v>
      </c>
      <c r="G288" s="36">
        <v>1501</v>
      </c>
      <c r="H288" s="49">
        <f t="shared" si="57"/>
        <v>0.62569444444444444</v>
      </c>
      <c r="I288" s="49" t="str">
        <f t="shared" si="52"/>
        <v/>
      </c>
      <c r="J288" s="34">
        <f t="shared" si="53"/>
        <v>7.9999999999999716</v>
      </c>
      <c r="K288" s="34">
        <f t="shared" si="58"/>
        <v>3.9999999999999858</v>
      </c>
      <c r="L288" s="34">
        <f t="shared" si="54"/>
        <v>2</v>
      </c>
      <c r="M288" s="34">
        <f t="shared" ca="1" si="55"/>
        <v>1355</v>
      </c>
      <c r="N288" s="34" t="str">
        <f t="shared" si="59"/>
        <v/>
      </c>
      <c r="O288" s="34">
        <f t="shared" si="60"/>
        <v>71.999999999999744</v>
      </c>
      <c r="P288" s="37">
        <f t="shared" si="61"/>
        <v>53.860626191751422</v>
      </c>
      <c r="Q288" s="34">
        <f t="shared" si="62"/>
        <v>7.9999999999999716</v>
      </c>
      <c r="R288" s="34">
        <f t="shared" si="63"/>
        <v>79.999999999999716</v>
      </c>
      <c r="S288" s="37">
        <f t="shared" si="64"/>
        <v>61.860626191751393</v>
      </c>
    </row>
    <row r="289" spans="1:19" x14ac:dyDescent="0.2">
      <c r="A289" s="57"/>
      <c r="C289" s="56"/>
      <c r="D289" s="36">
        <v>16</v>
      </c>
      <c r="E289" s="36">
        <v>1509</v>
      </c>
      <c r="F289" s="48">
        <f t="shared" si="56"/>
        <v>0.63124999999999998</v>
      </c>
      <c r="G289" s="36">
        <v>1514</v>
      </c>
      <c r="H289" s="49">
        <f t="shared" si="57"/>
        <v>0.63472222222222219</v>
      </c>
      <c r="I289" s="49" t="str">
        <f t="shared" si="52"/>
        <v/>
      </c>
      <c r="J289" s="34">
        <f t="shared" si="53"/>
        <v>8.0000000000001315</v>
      </c>
      <c r="K289" s="34">
        <f t="shared" si="58"/>
        <v>4.9999999999999822</v>
      </c>
      <c r="L289" s="34">
        <f t="shared" si="54"/>
        <v>3</v>
      </c>
      <c r="M289" s="34">
        <f t="shared" ca="1" si="55"/>
        <v>1355</v>
      </c>
      <c r="N289" s="34" t="str">
        <f t="shared" si="59"/>
        <v/>
      </c>
      <c r="O289" s="34">
        <f t="shared" si="60"/>
        <v>864.00000000001421</v>
      </c>
      <c r="P289" s="37">
        <f t="shared" si="61"/>
        <v>582.802129923302</v>
      </c>
      <c r="Q289" s="34">
        <f t="shared" si="62"/>
        <v>79.999999999999716</v>
      </c>
      <c r="R289" s="34">
        <f t="shared" si="63"/>
        <v>944.00000000001387</v>
      </c>
      <c r="S289" s="37">
        <f t="shared" si="64"/>
        <v>662.80212992330166</v>
      </c>
    </row>
    <row r="290" spans="1:19" x14ac:dyDescent="0.2">
      <c r="A290" s="57"/>
      <c r="C290" s="56"/>
      <c r="D290" s="36">
        <v>200</v>
      </c>
      <c r="E290" s="36">
        <v>1522</v>
      </c>
      <c r="F290" s="48">
        <f t="shared" si="56"/>
        <v>0.64027777777777783</v>
      </c>
      <c r="G290" s="36">
        <v>1530</v>
      </c>
      <c r="H290" s="49">
        <f t="shared" si="57"/>
        <v>0.64583333333333337</v>
      </c>
      <c r="I290" s="49" t="str">
        <f t="shared" si="52"/>
        <v/>
      </c>
      <c r="J290" s="34">
        <f t="shared" si="53"/>
        <v>5.9999999999999787</v>
      </c>
      <c r="K290" s="34">
        <f t="shared" si="58"/>
        <v>7.9999999999999716</v>
      </c>
      <c r="L290" s="34">
        <f t="shared" si="54"/>
        <v>4</v>
      </c>
      <c r="M290" s="34">
        <f t="shared" ca="1" si="55"/>
        <v>1355</v>
      </c>
      <c r="N290" s="34" t="str">
        <f t="shared" si="59"/>
        <v/>
      </c>
      <c r="O290" s="34">
        <f t="shared" si="60"/>
        <v>629.99999999999773</v>
      </c>
      <c r="P290" s="37">
        <f t="shared" si="61"/>
        <v>380.54136086032241</v>
      </c>
      <c r="Q290" s="34">
        <f t="shared" si="62"/>
        <v>1599.9999999999943</v>
      </c>
      <c r="R290" s="34">
        <f t="shared" si="63"/>
        <v>2229.9999999999918</v>
      </c>
      <c r="S290" s="37">
        <f t="shared" si="64"/>
        <v>1980.5413608603167</v>
      </c>
    </row>
    <row r="291" spans="1:19" x14ac:dyDescent="0.2">
      <c r="A291" s="50"/>
      <c r="C291" s="56"/>
      <c r="D291" s="36">
        <v>10</v>
      </c>
      <c r="E291" s="36">
        <v>1536</v>
      </c>
      <c r="F291" s="48">
        <f t="shared" si="56"/>
        <v>0.65</v>
      </c>
      <c r="G291" s="36">
        <v>1540</v>
      </c>
      <c r="H291" s="49">
        <f t="shared" si="57"/>
        <v>0.65277777777777779</v>
      </c>
      <c r="I291" s="49">
        <f t="shared" si="52"/>
        <v>0.65625</v>
      </c>
      <c r="J291" s="34" t="str">
        <f t="shared" si="53"/>
        <v/>
      </c>
      <c r="K291" s="34">
        <f t="shared" si="58"/>
        <v>3.9999999999999858</v>
      </c>
      <c r="L291" s="34">
        <f t="shared" si="54"/>
        <v>5</v>
      </c>
      <c r="M291" s="34">
        <f t="shared" ca="1" si="55"/>
        <v>1355</v>
      </c>
      <c r="N291" s="34">
        <f t="shared" ca="1" si="59"/>
        <v>110.00000000000009</v>
      </c>
      <c r="O291" s="34">
        <f t="shared" si="60"/>
        <v>25</v>
      </c>
      <c r="P291" s="37">
        <f t="shared" si="61"/>
        <v>3.1021051639523365</v>
      </c>
      <c r="Q291" s="34">
        <f t="shared" si="62"/>
        <v>39.999999999999858</v>
      </c>
      <c r="R291" s="34">
        <f t="shared" si="63"/>
        <v>64.999999999999858</v>
      </c>
      <c r="S291" s="37">
        <f t="shared" si="64"/>
        <v>43.102105163952196</v>
      </c>
    </row>
    <row r="292" spans="1:19" x14ac:dyDescent="0.2">
      <c r="A292" s="50">
        <v>41227</v>
      </c>
      <c r="B292" s="34">
        <v>916</v>
      </c>
      <c r="C292" s="56" t="s">
        <v>86</v>
      </c>
      <c r="D292" s="36">
        <v>0.01</v>
      </c>
      <c r="E292" s="36">
        <v>926</v>
      </c>
      <c r="F292" s="48">
        <f t="shared" si="56"/>
        <v>0.39305555555555555</v>
      </c>
      <c r="G292" s="36">
        <v>928</v>
      </c>
      <c r="H292" s="49">
        <f t="shared" si="57"/>
        <v>0.39444444444444443</v>
      </c>
      <c r="I292" s="49">
        <f t="shared" si="52"/>
        <v>0.39791666666666664</v>
      </c>
      <c r="J292" s="34" t="str">
        <f t="shared" si="53"/>
        <v/>
      </c>
      <c r="K292" s="34">
        <f t="shared" si="58"/>
        <v>1.9999999999999929</v>
      </c>
      <c r="L292" s="34">
        <f t="shared" si="54"/>
        <v>1</v>
      </c>
      <c r="M292" s="34">
        <f t="shared" ca="1" si="55"/>
        <v>916</v>
      </c>
      <c r="N292" s="34">
        <f t="shared" ca="1" si="59"/>
        <v>16.99999999999994</v>
      </c>
      <c r="O292" s="34">
        <f t="shared" si="60"/>
        <v>2.5000000000000001E-2</v>
      </c>
      <c r="P292" s="37">
        <f t="shared" si="61"/>
        <v>5.4281443780592247E-3</v>
      </c>
      <c r="Q292" s="34">
        <f t="shared" si="62"/>
        <v>1.9999999999999931E-2</v>
      </c>
      <c r="R292" s="34">
        <f t="shared" si="63"/>
        <v>4.4999999999999929E-2</v>
      </c>
      <c r="S292" s="37">
        <f t="shared" si="64"/>
        <v>2.5428144378059157E-2</v>
      </c>
    </row>
    <row r="293" spans="1:19" x14ac:dyDescent="0.2">
      <c r="A293" s="50">
        <v>41227</v>
      </c>
      <c r="B293" s="34">
        <v>1313</v>
      </c>
      <c r="C293" s="56"/>
      <c r="D293" s="36">
        <v>10</v>
      </c>
      <c r="E293" s="36">
        <v>1331</v>
      </c>
      <c r="F293" s="48">
        <f t="shared" si="56"/>
        <v>0.56319444444444444</v>
      </c>
      <c r="G293" s="36">
        <v>1440</v>
      </c>
      <c r="H293" s="49">
        <f t="shared" si="57"/>
        <v>0.61111111111111105</v>
      </c>
      <c r="I293" s="49">
        <f t="shared" si="52"/>
        <v>0.61458333333333326</v>
      </c>
      <c r="J293" s="34" t="str">
        <f t="shared" si="53"/>
        <v/>
      </c>
      <c r="K293" s="34">
        <f t="shared" si="58"/>
        <v>68.999999999999915</v>
      </c>
      <c r="L293" s="34">
        <f t="shared" si="54"/>
        <v>1</v>
      </c>
      <c r="M293" s="34">
        <f t="shared" ca="1" si="55"/>
        <v>1313</v>
      </c>
      <c r="N293" s="34">
        <f t="shared" ca="1" si="59"/>
        <v>91.999999999999829</v>
      </c>
      <c r="O293" s="34">
        <f t="shared" si="60"/>
        <v>25</v>
      </c>
      <c r="P293" s="37">
        <f t="shared" si="61"/>
        <v>3.1021051639523365</v>
      </c>
      <c r="Q293" s="34">
        <f t="shared" si="62"/>
        <v>689.99999999999909</v>
      </c>
      <c r="R293" s="34">
        <f t="shared" si="63"/>
        <v>714.99999999999909</v>
      </c>
      <c r="S293" s="37">
        <f t="shared" si="64"/>
        <v>693.10210516395148</v>
      </c>
    </row>
    <row r="294" spans="1:19" x14ac:dyDescent="0.2">
      <c r="A294" s="50">
        <v>41228</v>
      </c>
      <c r="B294" s="34">
        <v>1238</v>
      </c>
      <c r="C294" s="56" t="s">
        <v>86</v>
      </c>
      <c r="D294" s="36">
        <v>0.01</v>
      </c>
      <c r="E294" s="36">
        <v>1249</v>
      </c>
      <c r="F294" s="48">
        <f t="shared" si="56"/>
        <v>0.53402777777777777</v>
      </c>
      <c r="G294" s="36">
        <v>1252</v>
      </c>
      <c r="H294" s="49">
        <f t="shared" si="57"/>
        <v>0.53611111111111109</v>
      </c>
      <c r="I294" s="49" t="str">
        <f t="shared" si="52"/>
        <v/>
      </c>
      <c r="J294" s="34">
        <f t="shared" si="53"/>
        <v>2.9999999999999893</v>
      </c>
      <c r="K294" s="34">
        <f t="shared" si="58"/>
        <v>2.9999999999999893</v>
      </c>
      <c r="L294" s="34">
        <f t="shared" si="54"/>
        <v>1</v>
      </c>
      <c r="M294" s="34">
        <f t="shared" ca="1" si="55"/>
        <v>1238</v>
      </c>
      <c r="N294" s="34" t="str">
        <f t="shared" si="59"/>
        <v/>
      </c>
      <c r="O294" s="34">
        <f t="shared" si="60"/>
        <v>0.16499999999999942</v>
      </c>
      <c r="P294" s="37">
        <f t="shared" si="61"/>
        <v>0.11726409330518348</v>
      </c>
      <c r="Q294" s="34">
        <f t="shared" si="62"/>
        <v>2.9999999999999895E-2</v>
      </c>
      <c r="R294" s="34">
        <f t="shared" si="63"/>
        <v>0.19499999999999931</v>
      </c>
      <c r="S294" s="37">
        <f t="shared" si="64"/>
        <v>0.14726409330518336</v>
      </c>
    </row>
    <row r="295" spans="1:19" x14ac:dyDescent="0.2">
      <c r="A295" s="50"/>
      <c r="C295" s="56"/>
      <c r="D295" s="36">
        <v>0.1</v>
      </c>
      <c r="E295" s="36">
        <v>1255</v>
      </c>
      <c r="F295" s="48">
        <f t="shared" si="56"/>
        <v>0.53819444444444442</v>
      </c>
      <c r="G295" s="36">
        <v>1435</v>
      </c>
      <c r="H295" s="49">
        <f t="shared" si="57"/>
        <v>0.60763888888888895</v>
      </c>
      <c r="I295" s="49">
        <f t="shared" si="52"/>
        <v>0.61111111111111116</v>
      </c>
      <c r="J295" s="34" t="str">
        <f t="shared" si="53"/>
        <v/>
      </c>
      <c r="K295" s="34">
        <f t="shared" si="58"/>
        <v>100.00000000000013</v>
      </c>
      <c r="L295" s="34">
        <f t="shared" si="54"/>
        <v>2</v>
      </c>
      <c r="M295" s="34">
        <f t="shared" ca="1" si="55"/>
        <v>1238</v>
      </c>
      <c r="N295" s="34">
        <f t="shared" ca="1" si="59"/>
        <v>122.00000000000004</v>
      </c>
      <c r="O295" s="34">
        <f t="shared" si="60"/>
        <v>0.25</v>
      </c>
      <c r="P295" s="37">
        <f t="shared" si="61"/>
        <v>4.342905372259271E-2</v>
      </c>
      <c r="Q295" s="34">
        <f t="shared" si="62"/>
        <v>10.000000000000014</v>
      </c>
      <c r="R295" s="34">
        <f t="shared" si="63"/>
        <v>10.250000000000014</v>
      </c>
      <c r="S295" s="37">
        <f t="shared" si="64"/>
        <v>10.043429053722607</v>
      </c>
    </row>
    <row r="296" spans="1:19" x14ac:dyDescent="0.2">
      <c r="A296" s="50">
        <v>41232</v>
      </c>
      <c r="B296" s="34">
        <v>900</v>
      </c>
      <c r="C296" s="56" t="s">
        <v>36</v>
      </c>
      <c r="D296" s="36">
        <v>0.02</v>
      </c>
      <c r="E296" s="36">
        <v>914</v>
      </c>
      <c r="F296" s="48">
        <f t="shared" si="56"/>
        <v>0.38472222222222219</v>
      </c>
      <c r="G296" s="36">
        <v>920</v>
      </c>
      <c r="H296" s="49">
        <f t="shared" si="57"/>
        <v>0.3888888888888889</v>
      </c>
      <c r="I296" s="49" t="str">
        <f t="shared" si="52"/>
        <v/>
      </c>
      <c r="J296" s="34">
        <f t="shared" si="53"/>
        <v>11.999999999999957</v>
      </c>
      <c r="K296" s="34">
        <f t="shared" si="58"/>
        <v>6.0000000000000586</v>
      </c>
      <c r="L296" s="34">
        <f t="shared" si="54"/>
        <v>1</v>
      </c>
      <c r="M296" s="34">
        <f t="shared" ca="1" si="55"/>
        <v>900</v>
      </c>
      <c r="N296" s="34" t="str">
        <f t="shared" si="59"/>
        <v/>
      </c>
      <c r="O296" s="34">
        <f t="shared" si="60"/>
        <v>120.11999999999956</v>
      </c>
      <c r="P296" s="37">
        <f t="shared" si="61"/>
        <v>34.709065968791606</v>
      </c>
      <c r="Q296" s="34">
        <f t="shared" si="62"/>
        <v>0.12000000000000118</v>
      </c>
      <c r="R296" s="34">
        <f t="shared" si="63"/>
        <v>120.23999999999957</v>
      </c>
      <c r="S296" s="37">
        <f t="shared" si="64"/>
        <v>34.82906596879161</v>
      </c>
    </row>
    <row r="297" spans="1:19" x14ac:dyDescent="0.2">
      <c r="A297" s="50"/>
      <c r="C297" s="56"/>
      <c r="D297" s="36">
        <v>20</v>
      </c>
      <c r="E297" s="36">
        <v>932</v>
      </c>
      <c r="F297" s="48">
        <f t="shared" si="56"/>
        <v>0.3972222222222222</v>
      </c>
      <c r="G297" s="36">
        <v>952</v>
      </c>
      <c r="H297" s="49">
        <f t="shared" si="57"/>
        <v>0.41111111111111115</v>
      </c>
      <c r="I297" s="49">
        <f t="shared" si="52"/>
        <v>0.41458333333333336</v>
      </c>
      <c r="J297" s="34" t="str">
        <f t="shared" si="53"/>
        <v/>
      </c>
      <c r="K297" s="34">
        <f t="shared" si="58"/>
        <v>20.000000000000089</v>
      </c>
      <c r="L297" s="34">
        <f t="shared" si="54"/>
        <v>2</v>
      </c>
      <c r="M297" s="34">
        <f t="shared" ca="1" si="55"/>
        <v>900</v>
      </c>
      <c r="N297" s="34">
        <f t="shared" ca="1" si="59"/>
        <v>57.000000000000036</v>
      </c>
      <c r="O297" s="34">
        <f t="shared" si="60"/>
        <v>50</v>
      </c>
      <c r="P297" s="37">
        <f t="shared" si="61"/>
        <v>5.9484036251947776</v>
      </c>
      <c r="Q297" s="34">
        <f t="shared" si="62"/>
        <v>400.00000000000176</v>
      </c>
      <c r="R297" s="34">
        <f t="shared" si="63"/>
        <v>450.00000000000176</v>
      </c>
      <c r="S297" s="37">
        <f t="shared" si="64"/>
        <v>405.94840362519653</v>
      </c>
    </row>
    <row r="298" spans="1:19" x14ac:dyDescent="0.2">
      <c r="A298" s="50">
        <v>41239</v>
      </c>
      <c r="B298" s="34">
        <v>1409</v>
      </c>
      <c r="C298" s="56" t="s">
        <v>78</v>
      </c>
      <c r="D298" s="36">
        <v>0.02</v>
      </c>
      <c r="E298" s="36">
        <v>1431</v>
      </c>
      <c r="F298" s="48">
        <f t="shared" si="56"/>
        <v>0.60486111111111118</v>
      </c>
      <c r="G298" s="36">
        <v>1436</v>
      </c>
      <c r="H298" s="49">
        <f t="shared" si="57"/>
        <v>0.60833333333333328</v>
      </c>
      <c r="I298" s="49" t="str">
        <f t="shared" si="52"/>
        <v/>
      </c>
      <c r="J298" s="34">
        <f t="shared" si="53"/>
        <v>11.000000000000121</v>
      </c>
      <c r="K298" s="34">
        <f t="shared" si="58"/>
        <v>4.9999999999998224</v>
      </c>
      <c r="L298" s="34">
        <f t="shared" si="54"/>
        <v>1</v>
      </c>
      <c r="M298" s="34">
        <f t="shared" ca="1" si="55"/>
        <v>1409</v>
      </c>
      <c r="N298" s="34" t="str">
        <f t="shared" si="59"/>
        <v/>
      </c>
      <c r="O298" s="34">
        <f t="shared" si="60"/>
        <v>35.86000000000039</v>
      </c>
      <c r="P298" s="37">
        <f t="shared" si="61"/>
        <v>12.324130147096117</v>
      </c>
      <c r="Q298" s="34">
        <f t="shared" si="62"/>
        <v>9.9999999999996453E-2</v>
      </c>
      <c r="R298" s="34">
        <f t="shared" si="63"/>
        <v>35.960000000000385</v>
      </c>
      <c r="S298" s="37">
        <f t="shared" si="64"/>
        <v>12.424130147096113</v>
      </c>
    </row>
    <row r="299" spans="1:19" x14ac:dyDescent="0.2">
      <c r="A299" s="50"/>
      <c r="C299" s="56"/>
      <c r="D299" s="36">
        <v>6.5</v>
      </c>
      <c r="E299" s="36">
        <v>1447</v>
      </c>
      <c r="F299" s="48">
        <f t="shared" si="56"/>
        <v>0.61597222222222225</v>
      </c>
      <c r="G299" s="36">
        <v>1450</v>
      </c>
      <c r="H299" s="49">
        <f t="shared" si="57"/>
        <v>0.61805555555555558</v>
      </c>
      <c r="I299" s="49" t="str">
        <f t="shared" si="52"/>
        <v/>
      </c>
      <c r="J299" s="34">
        <f t="shared" si="53"/>
        <v>9.9999999999999645</v>
      </c>
      <c r="K299" s="34">
        <f t="shared" si="58"/>
        <v>2.9999999999999893</v>
      </c>
      <c r="L299" s="34">
        <f t="shared" si="54"/>
        <v>2</v>
      </c>
      <c r="M299" s="34">
        <f t="shared" ca="1" si="55"/>
        <v>1409</v>
      </c>
      <c r="N299" s="34" t="str">
        <f t="shared" si="59"/>
        <v/>
      </c>
      <c r="O299" s="34">
        <f t="shared" si="60"/>
        <v>32.899999999999885</v>
      </c>
      <c r="P299" s="37">
        <f t="shared" si="61"/>
        <v>14.599142758130615</v>
      </c>
      <c r="Q299" s="34">
        <f t="shared" si="62"/>
        <v>19.499999999999929</v>
      </c>
      <c r="R299" s="34">
        <f t="shared" si="63"/>
        <v>52.399999999999814</v>
      </c>
      <c r="S299" s="37">
        <f t="shared" si="64"/>
        <v>34.09914275813054</v>
      </c>
    </row>
    <row r="300" spans="1:19" x14ac:dyDescent="0.2">
      <c r="A300" s="50"/>
      <c r="C300" s="56"/>
      <c r="D300" s="36">
        <v>0.08</v>
      </c>
      <c r="E300" s="36">
        <v>1500</v>
      </c>
      <c r="F300" s="48">
        <f t="shared" si="56"/>
        <v>0.625</v>
      </c>
      <c r="G300" s="36">
        <v>1503</v>
      </c>
      <c r="H300" s="49">
        <f t="shared" si="57"/>
        <v>0.62708333333333333</v>
      </c>
      <c r="I300" s="49" t="str">
        <f t="shared" si="52"/>
        <v/>
      </c>
      <c r="J300" s="34">
        <f t="shared" si="53"/>
        <v>7.9999999999999716</v>
      </c>
      <c r="K300" s="34">
        <f t="shared" si="58"/>
        <v>2.9999999999999893</v>
      </c>
      <c r="L300" s="34">
        <f t="shared" si="54"/>
        <v>3</v>
      </c>
      <c r="M300" s="34">
        <f t="shared" ca="1" si="55"/>
        <v>1409</v>
      </c>
      <c r="N300" s="34" t="str">
        <f t="shared" si="59"/>
        <v/>
      </c>
      <c r="O300" s="34">
        <f t="shared" si="60"/>
        <v>60.319999999999787</v>
      </c>
      <c r="P300" s="37">
        <f t="shared" si="61"/>
        <v>22.805756046504065</v>
      </c>
      <c r="Q300" s="34">
        <f t="shared" si="62"/>
        <v>0.23999999999999916</v>
      </c>
      <c r="R300" s="34">
        <f t="shared" si="63"/>
        <v>60.559999999999789</v>
      </c>
      <c r="S300" s="37">
        <f t="shared" si="64"/>
        <v>23.045756046504064</v>
      </c>
    </row>
    <row r="301" spans="1:19" x14ac:dyDescent="0.2">
      <c r="A301" s="50"/>
      <c r="C301" s="56"/>
      <c r="D301" s="36">
        <v>15</v>
      </c>
      <c r="E301" s="36">
        <v>1511</v>
      </c>
      <c r="F301" s="48">
        <f t="shared" si="56"/>
        <v>0.63263888888888886</v>
      </c>
      <c r="G301" s="36">
        <v>1513</v>
      </c>
      <c r="H301" s="49">
        <f t="shared" si="57"/>
        <v>0.63402777777777775</v>
      </c>
      <c r="I301" s="49" t="str">
        <f t="shared" si="52"/>
        <v/>
      </c>
      <c r="J301" s="34">
        <f t="shared" si="53"/>
        <v>7.9999999999999716</v>
      </c>
      <c r="K301" s="34">
        <f t="shared" si="58"/>
        <v>1.9999999999999929</v>
      </c>
      <c r="L301" s="34">
        <f t="shared" si="54"/>
        <v>4</v>
      </c>
      <c r="M301" s="34">
        <f t="shared" ca="1" si="55"/>
        <v>1409</v>
      </c>
      <c r="N301" s="34" t="str">
        <f t="shared" si="59"/>
        <v/>
      </c>
      <c r="O301" s="34">
        <f t="shared" si="60"/>
        <v>819.99999999999704</v>
      </c>
      <c r="P301" s="37">
        <f t="shared" si="61"/>
        <v>551.40387611574317</v>
      </c>
      <c r="Q301" s="34">
        <f t="shared" si="62"/>
        <v>29.999999999999893</v>
      </c>
      <c r="R301" s="34">
        <f t="shared" si="63"/>
        <v>849.99999999999693</v>
      </c>
      <c r="S301" s="37">
        <f t="shared" si="64"/>
        <v>581.40387611574306</v>
      </c>
    </row>
    <row r="302" spans="1:19" x14ac:dyDescent="0.2">
      <c r="A302" s="50"/>
      <c r="C302" s="56"/>
      <c r="D302" s="36">
        <v>190</v>
      </c>
      <c r="E302" s="36">
        <v>1521</v>
      </c>
      <c r="F302" s="48">
        <f t="shared" si="56"/>
        <v>0.63958333333333328</v>
      </c>
      <c r="G302" s="36">
        <v>1528</v>
      </c>
      <c r="H302" s="49">
        <f t="shared" si="57"/>
        <v>0.64444444444444449</v>
      </c>
      <c r="I302" s="49" t="str">
        <f t="shared" si="52"/>
        <v/>
      </c>
      <c r="J302" s="34">
        <f t="shared" si="53"/>
        <v>8.999999999999968</v>
      </c>
      <c r="K302" s="34">
        <f t="shared" si="58"/>
        <v>7.000000000000135</v>
      </c>
      <c r="L302" s="34">
        <f t="shared" si="54"/>
        <v>5</v>
      </c>
      <c r="M302" s="34">
        <f t="shared" ca="1" si="55"/>
        <v>1409</v>
      </c>
      <c r="N302" s="34" t="str">
        <f t="shared" si="59"/>
        <v/>
      </c>
      <c r="O302" s="34">
        <f t="shared" si="60"/>
        <v>856.799999999997</v>
      </c>
      <c r="P302" s="37">
        <f t="shared" si="61"/>
        <v>276.86411370472041</v>
      </c>
      <c r="Q302" s="34">
        <f t="shared" si="62"/>
        <v>1330.0000000000257</v>
      </c>
      <c r="R302" s="34">
        <f t="shared" si="63"/>
        <v>2186.8000000000229</v>
      </c>
      <c r="S302" s="37">
        <f t="shared" si="64"/>
        <v>1606.8641137047462</v>
      </c>
    </row>
    <row r="303" spans="1:19" x14ac:dyDescent="0.2">
      <c r="A303" s="50"/>
      <c r="C303" s="56"/>
      <c r="D303" s="36">
        <v>0.4</v>
      </c>
      <c r="E303" s="36">
        <v>1537</v>
      </c>
      <c r="F303" s="48">
        <f t="shared" si="56"/>
        <v>0.65069444444444446</v>
      </c>
      <c r="G303" s="36">
        <v>1541</v>
      </c>
      <c r="H303" s="49">
        <f t="shared" si="57"/>
        <v>0.65347222222222223</v>
      </c>
      <c r="I303" s="49">
        <f t="shared" si="52"/>
        <v>0.65694444444444444</v>
      </c>
      <c r="J303" s="34" t="str">
        <f t="shared" si="53"/>
        <v/>
      </c>
      <c r="K303" s="34">
        <f t="shared" si="58"/>
        <v>3.9999999999999858</v>
      </c>
      <c r="L303" s="34">
        <f t="shared" si="54"/>
        <v>6</v>
      </c>
      <c r="M303" s="34">
        <f t="shared" ca="1" si="55"/>
        <v>1409</v>
      </c>
      <c r="N303" s="34">
        <f t="shared" ca="1" si="59"/>
        <v>96.999999999999972</v>
      </c>
      <c r="O303" s="34">
        <f t="shared" si="60"/>
        <v>1</v>
      </c>
      <c r="P303" s="37">
        <f t="shared" si="61"/>
        <v>0.15504787606958362</v>
      </c>
      <c r="Q303" s="34">
        <f t="shared" si="62"/>
        <v>1.5999999999999943</v>
      </c>
      <c r="R303" s="34">
        <f t="shared" si="63"/>
        <v>2.5999999999999943</v>
      </c>
      <c r="S303" s="37">
        <f t="shared" si="64"/>
        <v>1.755047876069578</v>
      </c>
    </row>
    <row r="304" spans="1:19" x14ac:dyDescent="0.2">
      <c r="A304" s="50">
        <v>41240</v>
      </c>
      <c r="B304" s="34">
        <v>902</v>
      </c>
      <c r="C304" s="56" t="s">
        <v>78</v>
      </c>
      <c r="D304" s="36">
        <v>1.4999999999999999E-2</v>
      </c>
      <c r="E304" s="36">
        <v>925</v>
      </c>
      <c r="F304" s="48">
        <f t="shared" si="56"/>
        <v>0.3923611111111111</v>
      </c>
      <c r="G304" s="36">
        <v>930</v>
      </c>
      <c r="H304" s="49">
        <f t="shared" si="57"/>
        <v>0.39583333333333331</v>
      </c>
      <c r="I304" s="49" t="str">
        <f t="shared" si="52"/>
        <v/>
      </c>
      <c r="J304" s="34">
        <f t="shared" si="53"/>
        <v>17.000000000000021</v>
      </c>
      <c r="K304" s="34">
        <f t="shared" si="58"/>
        <v>4.9999999999999822</v>
      </c>
      <c r="L304" s="34">
        <f t="shared" si="54"/>
        <v>1</v>
      </c>
      <c r="M304" s="34">
        <f t="shared" ca="1" si="55"/>
        <v>902</v>
      </c>
      <c r="N304" s="34" t="str">
        <f t="shared" si="59"/>
        <v/>
      </c>
      <c r="O304" s="34">
        <f t="shared" si="60"/>
        <v>637.62750000000085</v>
      </c>
      <c r="P304" s="37">
        <f t="shared" si="61"/>
        <v>149.66843500182969</v>
      </c>
      <c r="Q304" s="34">
        <f t="shared" si="62"/>
        <v>7.4999999999999734E-2</v>
      </c>
      <c r="R304" s="34">
        <f t="shared" si="63"/>
        <v>637.7025000000009</v>
      </c>
      <c r="S304" s="37">
        <f t="shared" si="64"/>
        <v>149.74343500182968</v>
      </c>
    </row>
    <row r="305" spans="1:19" x14ac:dyDescent="0.2">
      <c r="A305" s="50"/>
      <c r="C305" s="56"/>
      <c r="D305" s="36">
        <v>75</v>
      </c>
      <c r="E305" s="36">
        <v>947</v>
      </c>
      <c r="F305" s="48">
        <f t="shared" si="56"/>
        <v>0.40763888888888888</v>
      </c>
      <c r="G305" s="36">
        <v>1011</v>
      </c>
      <c r="H305" s="49">
        <f t="shared" si="57"/>
        <v>0.42430555555555555</v>
      </c>
      <c r="I305" s="49" t="str">
        <f t="shared" si="52"/>
        <v/>
      </c>
      <c r="J305" s="34">
        <f t="shared" si="53"/>
        <v>15.999999999999943</v>
      </c>
      <c r="K305" s="34">
        <f t="shared" si="58"/>
        <v>23.999999999999993</v>
      </c>
      <c r="L305" s="34">
        <f t="shared" si="54"/>
        <v>2</v>
      </c>
      <c r="M305" s="34">
        <f t="shared" ca="1" si="55"/>
        <v>902</v>
      </c>
      <c r="N305" s="34" t="str">
        <f t="shared" si="59"/>
        <v/>
      </c>
      <c r="O305" s="34">
        <f t="shared" si="60"/>
        <v>600.79999999999779</v>
      </c>
      <c r="P305" s="37">
        <f t="shared" si="61"/>
        <v>181.02546156887308</v>
      </c>
      <c r="Q305" s="34">
        <f t="shared" si="62"/>
        <v>1799.9999999999995</v>
      </c>
      <c r="R305" s="34">
        <f t="shared" si="63"/>
        <v>2400.7999999999975</v>
      </c>
      <c r="S305" s="37">
        <f t="shared" si="64"/>
        <v>1981.0254615688727</v>
      </c>
    </row>
    <row r="306" spans="1:19" x14ac:dyDescent="0.2">
      <c r="A306" s="50"/>
      <c r="C306" s="56"/>
      <c r="D306" s="36">
        <v>0.1</v>
      </c>
      <c r="E306" s="36">
        <v>1027</v>
      </c>
      <c r="F306" s="48">
        <f t="shared" si="56"/>
        <v>0.43541666666666662</v>
      </c>
      <c r="G306" s="36">
        <v>1035</v>
      </c>
      <c r="H306" s="49">
        <f t="shared" si="57"/>
        <v>0.44097222222222227</v>
      </c>
      <c r="I306" s="49">
        <f t="shared" si="52"/>
        <v>0.44444444444444448</v>
      </c>
      <c r="J306" s="34" t="str">
        <f t="shared" si="53"/>
        <v/>
      </c>
      <c r="K306" s="34">
        <f t="shared" si="58"/>
        <v>8.0000000000001315</v>
      </c>
      <c r="L306" s="34">
        <f t="shared" si="54"/>
        <v>3</v>
      </c>
      <c r="M306" s="34">
        <f t="shared" ca="1" si="55"/>
        <v>902</v>
      </c>
      <c r="N306" s="34">
        <f t="shared" ca="1" si="59"/>
        <v>98.000000000000057</v>
      </c>
      <c r="O306" s="34">
        <f t="shared" si="60"/>
        <v>0.25</v>
      </c>
      <c r="P306" s="37">
        <f t="shared" si="61"/>
        <v>4.342905372259271E-2</v>
      </c>
      <c r="Q306" s="34">
        <f t="shared" si="62"/>
        <v>0.80000000000001315</v>
      </c>
      <c r="R306" s="34">
        <f t="shared" si="63"/>
        <v>1.0500000000000131</v>
      </c>
      <c r="S306" s="37">
        <f t="shared" si="64"/>
        <v>0.8434290537226059</v>
      </c>
    </row>
    <row r="307" spans="1:19" x14ac:dyDescent="0.2">
      <c r="A307" s="50">
        <v>41240</v>
      </c>
      <c r="B307" s="34">
        <v>1357</v>
      </c>
      <c r="C307" s="56"/>
      <c r="D307" s="36">
        <v>0.02</v>
      </c>
      <c r="E307" s="36">
        <v>1420</v>
      </c>
      <c r="F307" s="48">
        <f t="shared" si="56"/>
        <v>0.59722222222222221</v>
      </c>
      <c r="G307" s="36">
        <v>1430</v>
      </c>
      <c r="H307" s="49">
        <f t="shared" si="57"/>
        <v>0.60416666666666663</v>
      </c>
      <c r="I307" s="49" t="str">
        <f t="shared" si="52"/>
        <v/>
      </c>
      <c r="J307" s="34">
        <f t="shared" si="53"/>
        <v>7.000000000000135</v>
      </c>
      <c r="K307" s="34">
        <f t="shared" si="58"/>
        <v>9.9999999999999645</v>
      </c>
      <c r="L307" s="34">
        <f t="shared" si="54"/>
        <v>1</v>
      </c>
      <c r="M307" s="34">
        <f t="shared" ca="1" si="55"/>
        <v>1357</v>
      </c>
      <c r="N307" s="34" t="str">
        <f t="shared" si="59"/>
        <v/>
      </c>
      <c r="O307" s="34">
        <f t="shared" si="60"/>
        <v>0.52500000000001013</v>
      </c>
      <c r="P307" s="37">
        <f t="shared" si="61"/>
        <v>0.4113775555105067</v>
      </c>
      <c r="Q307" s="34">
        <f t="shared" si="62"/>
        <v>0.19999999999999929</v>
      </c>
      <c r="R307" s="34">
        <f t="shared" si="63"/>
        <v>0.72500000000000941</v>
      </c>
      <c r="S307" s="37">
        <f t="shared" si="64"/>
        <v>0.61137755551050599</v>
      </c>
    </row>
    <row r="308" spans="1:19" x14ac:dyDescent="0.2">
      <c r="A308" s="50"/>
      <c r="C308" s="56"/>
      <c r="D308" s="36">
        <v>0.13</v>
      </c>
      <c r="E308" s="36">
        <v>1437</v>
      </c>
      <c r="F308" s="48">
        <f t="shared" si="56"/>
        <v>0.60902777777777783</v>
      </c>
      <c r="G308" s="36">
        <v>1447</v>
      </c>
      <c r="H308" s="49">
        <f t="shared" si="57"/>
        <v>0.61597222222222225</v>
      </c>
      <c r="I308" s="49" t="str">
        <f t="shared" si="52"/>
        <v/>
      </c>
      <c r="J308" s="34">
        <f t="shared" si="53"/>
        <v>8.999999999999968</v>
      </c>
      <c r="K308" s="34">
        <f t="shared" si="58"/>
        <v>9.9999999999999645</v>
      </c>
      <c r="L308" s="34">
        <f t="shared" si="54"/>
        <v>2</v>
      </c>
      <c r="M308" s="34">
        <f t="shared" ca="1" si="55"/>
        <v>1357</v>
      </c>
      <c r="N308" s="34" t="str">
        <f t="shared" si="59"/>
        <v/>
      </c>
      <c r="O308" s="34">
        <f t="shared" si="60"/>
        <v>90.584999999999667</v>
      </c>
      <c r="P308" s="37">
        <f t="shared" si="61"/>
        <v>35.510710238512978</v>
      </c>
      <c r="Q308" s="34">
        <f t="shared" si="62"/>
        <v>1.2999999999999954</v>
      </c>
      <c r="R308" s="34">
        <f t="shared" si="63"/>
        <v>91.884999999999664</v>
      </c>
      <c r="S308" s="37">
        <f t="shared" si="64"/>
        <v>36.810710238512975</v>
      </c>
    </row>
    <row r="309" spans="1:19" x14ac:dyDescent="0.2">
      <c r="A309" s="50"/>
      <c r="C309" s="56"/>
      <c r="D309" s="36">
        <v>20</v>
      </c>
      <c r="E309" s="36">
        <v>1456</v>
      </c>
      <c r="F309" s="48">
        <f t="shared" si="56"/>
        <v>0.62222222222222223</v>
      </c>
      <c r="G309" s="36">
        <v>1502</v>
      </c>
      <c r="H309" s="49">
        <f t="shared" si="57"/>
        <v>0.62638888888888888</v>
      </c>
      <c r="I309" s="49" t="str">
        <f t="shared" si="52"/>
        <v/>
      </c>
      <c r="J309" s="34">
        <f t="shared" si="53"/>
        <v>10.999999999999961</v>
      </c>
      <c r="K309" s="34">
        <f t="shared" si="58"/>
        <v>5.9999999999999787</v>
      </c>
      <c r="L309" s="34">
        <f t="shared" si="54"/>
        <v>3</v>
      </c>
      <c r="M309" s="34">
        <f t="shared" ca="1" si="55"/>
        <v>1357</v>
      </c>
      <c r="N309" s="34" t="str">
        <f t="shared" si="59"/>
        <v/>
      </c>
      <c r="O309" s="34">
        <f t="shared" si="60"/>
        <v>110.4399999999996</v>
      </c>
      <c r="P309" s="37">
        <f t="shared" si="61"/>
        <v>39.68523862393959</v>
      </c>
      <c r="Q309" s="34">
        <f t="shared" si="62"/>
        <v>119.99999999999957</v>
      </c>
      <c r="R309" s="34">
        <f t="shared" si="63"/>
        <v>230.43999999999917</v>
      </c>
      <c r="S309" s="37">
        <f t="shared" si="64"/>
        <v>159.68523862393917</v>
      </c>
    </row>
    <row r="310" spans="1:19" x14ac:dyDescent="0.2">
      <c r="A310" s="50"/>
      <c r="C310" s="56"/>
      <c r="D310" s="36">
        <v>0.08</v>
      </c>
      <c r="E310" s="36">
        <v>1513</v>
      </c>
      <c r="F310" s="48">
        <f t="shared" si="56"/>
        <v>0.63402777777777775</v>
      </c>
      <c r="G310" s="36">
        <v>1517</v>
      </c>
      <c r="H310" s="49">
        <f t="shared" si="57"/>
        <v>0.63680555555555551</v>
      </c>
      <c r="I310" s="49" t="str">
        <f t="shared" si="52"/>
        <v/>
      </c>
      <c r="J310" s="34">
        <f t="shared" si="53"/>
        <v>14.00000000000011</v>
      </c>
      <c r="K310" s="34">
        <f t="shared" si="58"/>
        <v>3.9999999999999858</v>
      </c>
      <c r="L310" s="34">
        <f t="shared" si="54"/>
        <v>4</v>
      </c>
      <c r="M310" s="34">
        <f t="shared" ca="1" si="55"/>
        <v>1357</v>
      </c>
      <c r="N310" s="34" t="str">
        <f t="shared" si="59"/>
        <v/>
      </c>
      <c r="O310" s="34">
        <f t="shared" si="60"/>
        <v>700.56000000000552</v>
      </c>
      <c r="P310" s="37">
        <f t="shared" si="61"/>
        <v>196.17196702178123</v>
      </c>
      <c r="Q310" s="34">
        <f t="shared" si="62"/>
        <v>0.3199999999999989</v>
      </c>
      <c r="R310" s="34">
        <f t="shared" si="63"/>
        <v>700.88000000000557</v>
      </c>
      <c r="S310" s="37">
        <f t="shared" si="64"/>
        <v>196.49196702178122</v>
      </c>
    </row>
    <row r="311" spans="1:19" x14ac:dyDescent="0.2">
      <c r="A311" s="50"/>
      <c r="C311" s="56"/>
      <c r="D311" s="36">
        <v>100</v>
      </c>
      <c r="E311" s="36">
        <v>1531</v>
      </c>
      <c r="F311" s="48">
        <f t="shared" si="56"/>
        <v>0.64652777777777781</v>
      </c>
      <c r="G311" s="36">
        <v>1546</v>
      </c>
      <c r="H311" s="49">
        <f t="shared" si="57"/>
        <v>0.65694444444444444</v>
      </c>
      <c r="I311" s="49" t="str">
        <f t="shared" si="52"/>
        <v/>
      </c>
      <c r="J311" s="34">
        <f t="shared" si="53"/>
        <v>0</v>
      </c>
      <c r="K311" s="34">
        <f t="shared" si="58"/>
        <v>14.999999999999947</v>
      </c>
      <c r="L311" s="34">
        <f t="shared" si="54"/>
        <v>5</v>
      </c>
      <c r="M311" s="34">
        <f t="shared" ca="1" si="55"/>
        <v>1357</v>
      </c>
      <c r="N311" s="34" t="str">
        <f t="shared" si="59"/>
        <v/>
      </c>
      <c r="O311" s="34">
        <f t="shared" si="60"/>
        <v>0</v>
      </c>
      <c r="P311" s="37">
        <f t="shared" si="61"/>
        <v>0</v>
      </c>
      <c r="Q311" s="34">
        <f t="shared" si="62"/>
        <v>1499.9999999999948</v>
      </c>
      <c r="R311" s="34">
        <f t="shared" si="63"/>
        <v>1499.9999999999948</v>
      </c>
      <c r="S311" s="37">
        <f t="shared" si="64"/>
        <v>1499.9999999999948</v>
      </c>
    </row>
    <row r="312" spans="1:19" x14ac:dyDescent="0.2">
      <c r="A312" s="50"/>
      <c r="C312" s="56"/>
      <c r="D312" s="36">
        <v>1.8</v>
      </c>
      <c r="E312" s="36">
        <v>1546</v>
      </c>
      <c r="F312" s="48">
        <f t="shared" si="56"/>
        <v>0.65694444444444444</v>
      </c>
      <c r="G312" s="36">
        <v>1549</v>
      </c>
      <c r="H312" s="49">
        <f t="shared" si="57"/>
        <v>0.65902777777777777</v>
      </c>
      <c r="I312" s="49">
        <f t="shared" si="52"/>
        <v>0.66249999999999998</v>
      </c>
      <c r="J312" s="34" t="str">
        <f t="shared" si="53"/>
        <v/>
      </c>
      <c r="K312" s="34">
        <f t="shared" si="58"/>
        <v>2.9999999999999893</v>
      </c>
      <c r="L312" s="34">
        <f t="shared" si="54"/>
        <v>6</v>
      </c>
      <c r="M312" s="34">
        <f t="shared" ca="1" si="55"/>
        <v>1357</v>
      </c>
      <c r="N312" s="34">
        <f t="shared" ca="1" si="59"/>
        <v>117.00000000000006</v>
      </c>
      <c r="O312" s="34">
        <f t="shared" si="60"/>
        <v>4.5</v>
      </c>
      <c r="P312" s="37">
        <f t="shared" si="61"/>
        <v>0.62485703502181611</v>
      </c>
      <c r="Q312" s="34">
        <f t="shared" si="62"/>
        <v>5.3999999999999808</v>
      </c>
      <c r="R312" s="34">
        <f t="shared" si="63"/>
        <v>9.8999999999999808</v>
      </c>
      <c r="S312" s="37">
        <f t="shared" si="64"/>
        <v>6.0248570350217969</v>
      </c>
    </row>
    <row r="313" spans="1:19" x14ac:dyDescent="0.2">
      <c r="A313" s="50">
        <v>41242</v>
      </c>
      <c r="B313" s="34">
        <v>831</v>
      </c>
      <c r="C313" s="56" t="s">
        <v>86</v>
      </c>
      <c r="D313" s="36">
        <v>0.01</v>
      </c>
      <c r="E313" s="36">
        <v>842</v>
      </c>
      <c r="F313" s="48">
        <f t="shared" si="56"/>
        <v>0.36249999999999999</v>
      </c>
      <c r="G313" s="36">
        <v>845</v>
      </c>
      <c r="H313" s="49">
        <f t="shared" si="57"/>
        <v>0.36458333333333331</v>
      </c>
      <c r="I313" s="49" t="str">
        <f t="shared" si="52"/>
        <v/>
      </c>
      <c r="J313" s="34">
        <f t="shared" si="53"/>
        <v>9.9999999999999645</v>
      </c>
      <c r="K313" s="34">
        <f t="shared" si="58"/>
        <v>2.9999999999999893</v>
      </c>
      <c r="L313" s="34">
        <f t="shared" si="54"/>
        <v>1</v>
      </c>
      <c r="M313" s="34">
        <f t="shared" ca="1" si="55"/>
        <v>831</v>
      </c>
      <c r="N313" s="34" t="str">
        <f t="shared" si="59"/>
        <v/>
      </c>
      <c r="O313" s="34">
        <f t="shared" si="60"/>
        <v>500.04999999999825</v>
      </c>
      <c r="P313" s="37">
        <f t="shared" si="61"/>
        <v>108.56394165498108</v>
      </c>
      <c r="Q313" s="34">
        <f t="shared" si="62"/>
        <v>2.9999999999999895E-2</v>
      </c>
      <c r="R313" s="34">
        <f t="shared" si="63"/>
        <v>500.07999999999822</v>
      </c>
      <c r="S313" s="37">
        <f t="shared" si="64"/>
        <v>108.59394165498108</v>
      </c>
    </row>
    <row r="314" spans="1:19" x14ac:dyDescent="0.2">
      <c r="A314" s="50"/>
      <c r="C314" s="56"/>
      <c r="D314" s="36">
        <v>100</v>
      </c>
      <c r="E314" s="36">
        <v>855</v>
      </c>
      <c r="F314" s="48">
        <f t="shared" si="56"/>
        <v>0.37152777777777773</v>
      </c>
      <c r="G314" s="36">
        <v>858</v>
      </c>
      <c r="H314" s="49">
        <f t="shared" si="57"/>
        <v>0.37361111111111112</v>
      </c>
      <c r="I314" s="49" t="str">
        <f t="shared" si="52"/>
        <v/>
      </c>
      <c r="J314" s="34">
        <f t="shared" si="53"/>
        <v>3.0000000000000693</v>
      </c>
      <c r="K314" s="34">
        <f t="shared" si="58"/>
        <v>3.0000000000000693</v>
      </c>
      <c r="L314" s="34">
        <f t="shared" si="54"/>
        <v>2</v>
      </c>
      <c r="M314" s="34">
        <f t="shared" ca="1" si="55"/>
        <v>831</v>
      </c>
      <c r="N314" s="34" t="str">
        <f t="shared" si="59"/>
        <v/>
      </c>
      <c r="O314" s="34">
        <f t="shared" si="60"/>
        <v>450.0000000000104</v>
      </c>
      <c r="P314" s="37">
        <f t="shared" si="61"/>
        <v>432.80851538875254</v>
      </c>
      <c r="Q314" s="34">
        <f t="shared" si="62"/>
        <v>300.00000000000693</v>
      </c>
      <c r="R314" s="34">
        <f t="shared" si="63"/>
        <v>750.00000000001728</v>
      </c>
      <c r="S314" s="37">
        <f t="shared" si="64"/>
        <v>732.80851538875947</v>
      </c>
    </row>
    <row r="315" spans="1:19" x14ac:dyDescent="0.2">
      <c r="A315" s="50"/>
      <c r="C315" s="56"/>
      <c r="D315" s="36">
        <v>200</v>
      </c>
      <c r="E315" s="36">
        <v>901</v>
      </c>
      <c r="F315" s="48">
        <f t="shared" si="56"/>
        <v>0.3756944444444445</v>
      </c>
      <c r="G315" s="36">
        <v>1616</v>
      </c>
      <c r="H315" s="49">
        <f t="shared" si="57"/>
        <v>0.6777777777777777</v>
      </c>
      <c r="I315" s="49">
        <f t="shared" si="52"/>
        <v>0.68124999999999991</v>
      </c>
      <c r="J315" s="34" t="str">
        <f t="shared" si="53"/>
        <v/>
      </c>
      <c r="K315" s="34">
        <f t="shared" si="58"/>
        <v>434.99999999999983</v>
      </c>
      <c r="L315" s="34">
        <f t="shared" si="54"/>
        <v>3</v>
      </c>
      <c r="M315" s="34">
        <f t="shared" ca="1" si="55"/>
        <v>831</v>
      </c>
      <c r="N315" s="34">
        <f t="shared" ca="1" si="59"/>
        <v>469.99999999999983</v>
      </c>
      <c r="O315" s="34">
        <f t="shared" si="60"/>
        <v>500</v>
      </c>
      <c r="P315" s="37">
        <f t="shared" si="61"/>
        <v>52.318172546220183</v>
      </c>
      <c r="Q315" s="34">
        <f t="shared" si="62"/>
        <v>86999.999999999971</v>
      </c>
      <c r="R315" s="34">
        <f t="shared" si="63"/>
        <v>87499.999999999971</v>
      </c>
      <c r="S315" s="37">
        <f t="shared" si="64"/>
        <v>87052.318172546191</v>
      </c>
    </row>
    <row r="316" spans="1:19" x14ac:dyDescent="0.2">
      <c r="A316" s="50">
        <v>41243</v>
      </c>
      <c r="B316" s="34">
        <v>856</v>
      </c>
      <c r="C316" s="56" t="s">
        <v>78</v>
      </c>
      <c r="D316" s="36">
        <v>0.02</v>
      </c>
      <c r="E316" s="36">
        <v>955</v>
      </c>
      <c r="F316" s="48">
        <f t="shared" si="56"/>
        <v>0.41319444444444442</v>
      </c>
      <c r="G316" s="36">
        <v>959</v>
      </c>
      <c r="H316" s="49">
        <f t="shared" si="57"/>
        <v>0.41597222222222219</v>
      </c>
      <c r="I316" s="49" t="str">
        <f t="shared" si="52"/>
        <v/>
      </c>
      <c r="J316" s="34">
        <f t="shared" si="53"/>
        <v>11.000000000000041</v>
      </c>
      <c r="K316" s="34">
        <f t="shared" si="58"/>
        <v>3.9999999999999858</v>
      </c>
      <c r="L316" s="34">
        <f t="shared" si="54"/>
        <v>1</v>
      </c>
      <c r="M316" s="34">
        <f t="shared" ca="1" si="55"/>
        <v>856</v>
      </c>
      <c r="N316" s="34" t="str">
        <f t="shared" si="59"/>
        <v/>
      </c>
      <c r="O316" s="34">
        <f t="shared" si="60"/>
        <v>0.66000000000000247</v>
      </c>
      <c r="P316" s="37">
        <f t="shared" si="61"/>
        <v>0.54678833155247619</v>
      </c>
      <c r="Q316" s="34">
        <f t="shared" si="62"/>
        <v>7.9999999999999724E-2</v>
      </c>
      <c r="R316" s="34">
        <f t="shared" si="63"/>
        <v>0.74000000000000221</v>
      </c>
      <c r="S316" s="37">
        <f t="shared" si="64"/>
        <v>0.62678833155247593</v>
      </c>
    </row>
    <row r="317" spans="1:19" x14ac:dyDescent="0.2">
      <c r="A317" s="50"/>
      <c r="C317" s="56"/>
      <c r="D317" s="36">
        <v>0.1</v>
      </c>
      <c r="E317" s="36">
        <v>1010</v>
      </c>
      <c r="F317" s="48">
        <f t="shared" si="56"/>
        <v>0.4236111111111111</v>
      </c>
      <c r="G317" s="36">
        <v>1041</v>
      </c>
      <c r="H317" s="49">
        <f t="shared" si="57"/>
        <v>0.44513888888888892</v>
      </c>
      <c r="I317" s="49" t="str">
        <f t="shared" si="52"/>
        <v/>
      </c>
      <c r="J317" s="34">
        <f t="shared" si="53"/>
        <v>11.999999999999957</v>
      </c>
      <c r="K317" s="34">
        <f t="shared" si="58"/>
        <v>31.00000000000005</v>
      </c>
      <c r="L317" s="34">
        <f t="shared" si="54"/>
        <v>2</v>
      </c>
      <c r="M317" s="34">
        <f t="shared" ca="1" si="55"/>
        <v>856</v>
      </c>
      <c r="N317" s="34" t="str">
        <f t="shared" si="59"/>
        <v/>
      </c>
      <c r="O317" s="34">
        <f t="shared" si="60"/>
        <v>600.59999999999786</v>
      </c>
      <c r="P317" s="37">
        <f t="shared" si="61"/>
        <v>173.54432594719529</v>
      </c>
      <c r="Q317" s="34">
        <f t="shared" si="62"/>
        <v>3.100000000000005</v>
      </c>
      <c r="R317" s="34">
        <f t="shared" si="63"/>
        <v>603.69999999999789</v>
      </c>
      <c r="S317" s="37">
        <f t="shared" si="64"/>
        <v>176.64432594719528</v>
      </c>
    </row>
    <row r="318" spans="1:19" x14ac:dyDescent="0.2">
      <c r="A318" s="50"/>
      <c r="C318" s="56"/>
      <c r="D318" s="36">
        <v>100</v>
      </c>
      <c r="E318" s="36">
        <v>1053</v>
      </c>
      <c r="F318" s="48">
        <f t="shared" si="56"/>
        <v>0.45347222222222222</v>
      </c>
      <c r="G318" s="36">
        <v>1116</v>
      </c>
      <c r="H318" s="49">
        <f t="shared" si="57"/>
        <v>0.4694444444444445</v>
      </c>
      <c r="I318" s="49">
        <f t="shared" si="52"/>
        <v>0.47291666666666671</v>
      </c>
      <c r="J318" s="34" t="str">
        <f t="shared" si="53"/>
        <v/>
      </c>
      <c r="K318" s="34">
        <f t="shared" si="58"/>
        <v>23.000000000000078</v>
      </c>
      <c r="L318" s="34">
        <f t="shared" si="54"/>
        <v>3</v>
      </c>
      <c r="M318" s="34">
        <f t="shared" ca="1" si="55"/>
        <v>856</v>
      </c>
      <c r="N318" s="34">
        <f t="shared" ca="1" si="59"/>
        <v>145.00000000000006</v>
      </c>
      <c r="O318" s="34">
        <f t="shared" si="60"/>
        <v>250</v>
      </c>
      <c r="P318" s="37">
        <f t="shared" si="61"/>
        <v>27.143420404993254</v>
      </c>
      <c r="Q318" s="34">
        <f t="shared" si="62"/>
        <v>2300.0000000000077</v>
      </c>
      <c r="R318" s="34">
        <f t="shared" si="63"/>
        <v>2550.0000000000077</v>
      </c>
      <c r="S318" s="37">
        <f t="shared" si="64"/>
        <v>2327.1434204050011</v>
      </c>
    </row>
    <row r="319" spans="1:19" x14ac:dyDescent="0.2">
      <c r="A319" s="50">
        <v>41243</v>
      </c>
      <c r="B319" s="34">
        <v>1304</v>
      </c>
      <c r="C319" s="56"/>
      <c r="D319" s="36">
        <v>0.01</v>
      </c>
      <c r="E319" s="36">
        <v>1323</v>
      </c>
      <c r="F319" s="48">
        <f t="shared" si="56"/>
        <v>0.55763888888888891</v>
      </c>
      <c r="G319" s="36">
        <v>1331</v>
      </c>
      <c r="H319" s="49">
        <f t="shared" si="57"/>
        <v>0.56319444444444444</v>
      </c>
      <c r="I319" s="49" t="str">
        <f t="shared" si="52"/>
        <v/>
      </c>
      <c r="J319" s="34">
        <f t="shared" si="53"/>
        <v>6.9999999999999751</v>
      </c>
      <c r="K319" s="34">
        <f t="shared" si="58"/>
        <v>7.9999999999999716</v>
      </c>
      <c r="L319" s="34">
        <f t="shared" si="54"/>
        <v>1</v>
      </c>
      <c r="M319" s="34">
        <f t="shared" ca="1" si="55"/>
        <v>1304</v>
      </c>
      <c r="N319" s="34" t="str">
        <f t="shared" si="59"/>
        <v/>
      </c>
      <c r="O319" s="34">
        <f t="shared" si="60"/>
        <v>3.8849999999999865</v>
      </c>
      <c r="P319" s="37">
        <f t="shared" si="61"/>
        <v>1.6232725699627883</v>
      </c>
      <c r="Q319" s="34">
        <f t="shared" si="62"/>
        <v>7.9999999999999724E-2</v>
      </c>
      <c r="R319" s="34">
        <f t="shared" si="63"/>
        <v>3.9649999999999861</v>
      </c>
      <c r="S319" s="37">
        <f t="shared" si="64"/>
        <v>1.703272569962788</v>
      </c>
    </row>
    <row r="320" spans="1:19" x14ac:dyDescent="0.2">
      <c r="A320" s="50"/>
      <c r="C320" s="56"/>
      <c r="D320" s="36">
        <v>1.1000000000000001</v>
      </c>
      <c r="E320" s="36">
        <v>1338</v>
      </c>
      <c r="F320" s="48">
        <f t="shared" si="56"/>
        <v>0.56805555555555554</v>
      </c>
      <c r="G320" s="36">
        <v>1341</v>
      </c>
      <c r="H320" s="49">
        <f t="shared" si="57"/>
        <v>0.57013888888888886</v>
      </c>
      <c r="I320" s="49" t="str">
        <f t="shared" si="52"/>
        <v/>
      </c>
      <c r="J320" s="34">
        <f t="shared" si="53"/>
        <v>9.0000000000001279</v>
      </c>
      <c r="K320" s="34">
        <f t="shared" si="58"/>
        <v>2.9999999999999893</v>
      </c>
      <c r="L320" s="34">
        <f t="shared" si="54"/>
        <v>2</v>
      </c>
      <c r="M320" s="34">
        <f t="shared" ca="1" si="55"/>
        <v>1304</v>
      </c>
      <c r="N320" s="34" t="str">
        <f t="shared" si="59"/>
        <v/>
      </c>
      <c r="O320" s="34">
        <f t="shared" si="60"/>
        <v>4.9815000000000706</v>
      </c>
      <c r="P320" s="37">
        <f t="shared" si="61"/>
        <v>1.9452192977570553</v>
      </c>
      <c r="Q320" s="34">
        <f t="shared" si="62"/>
        <v>3.2999999999999887</v>
      </c>
      <c r="R320" s="34">
        <f t="shared" si="63"/>
        <v>8.2815000000000598</v>
      </c>
      <c r="S320" s="37">
        <f t="shared" si="64"/>
        <v>5.2452192977570444</v>
      </c>
    </row>
    <row r="321" spans="1:19" x14ac:dyDescent="0.2">
      <c r="A321" s="50"/>
      <c r="C321" s="56"/>
      <c r="D321" s="36">
        <v>7.0000000000000001E-3</v>
      </c>
      <c r="E321" s="36">
        <v>1350</v>
      </c>
      <c r="F321" s="48">
        <f t="shared" si="56"/>
        <v>0.57638888888888895</v>
      </c>
      <c r="G321" s="36">
        <v>1354</v>
      </c>
      <c r="H321" s="49">
        <f t="shared" si="57"/>
        <v>0.57916666666666672</v>
      </c>
      <c r="I321" s="49">
        <f t="shared" si="52"/>
        <v>0.58263888888888893</v>
      </c>
      <c r="J321" s="34" t="str">
        <f t="shared" si="53"/>
        <v/>
      </c>
      <c r="K321" s="34">
        <f t="shared" si="58"/>
        <v>3.9999999999999858</v>
      </c>
      <c r="L321" s="34">
        <f t="shared" si="54"/>
        <v>3</v>
      </c>
      <c r="M321" s="34">
        <f t="shared" ca="1" si="55"/>
        <v>1304</v>
      </c>
      <c r="N321" s="34">
        <f t="shared" ca="1" si="59"/>
        <v>55.000000000000128</v>
      </c>
      <c r="O321" s="34">
        <f t="shared" si="60"/>
        <v>1.7500000000000002E-2</v>
      </c>
      <c r="P321" s="37">
        <f t="shared" si="61"/>
        <v>3.9526049426535596E-3</v>
      </c>
      <c r="Q321" s="34">
        <f t="shared" si="62"/>
        <v>2.79999999999999E-2</v>
      </c>
      <c r="R321" s="34">
        <f t="shared" si="63"/>
        <v>4.5499999999999902E-2</v>
      </c>
      <c r="S321" s="37">
        <f t="shared" si="64"/>
        <v>3.1952604942653458E-2</v>
      </c>
    </row>
    <row r="322" spans="1:19" x14ac:dyDescent="0.2">
      <c r="A322" s="50">
        <v>41243</v>
      </c>
      <c r="B322" s="34">
        <v>1430</v>
      </c>
      <c r="C322" s="56"/>
      <c r="D322" s="36">
        <v>0.1</v>
      </c>
      <c r="E322" s="36">
        <v>1435</v>
      </c>
      <c r="F322" s="48">
        <f t="shared" si="56"/>
        <v>0.60763888888888895</v>
      </c>
      <c r="G322" s="36">
        <v>1449</v>
      </c>
      <c r="H322" s="49">
        <f t="shared" si="57"/>
        <v>0.61736111111111114</v>
      </c>
      <c r="I322" s="49">
        <f t="shared" si="52"/>
        <v>0.62083333333333335</v>
      </c>
      <c r="J322" s="34" t="str">
        <f t="shared" si="53"/>
        <v/>
      </c>
      <c r="K322" s="34">
        <f t="shared" si="58"/>
        <v>13.99999999999995</v>
      </c>
      <c r="L322" s="34">
        <f t="shared" si="54"/>
        <v>1</v>
      </c>
      <c r="M322" s="34">
        <f t="shared" ca="1" si="55"/>
        <v>1430</v>
      </c>
      <c r="N322" s="34">
        <f t="shared" ca="1" si="59"/>
        <v>24.000000000000075</v>
      </c>
      <c r="O322" s="34">
        <f t="shared" si="60"/>
        <v>0.25</v>
      </c>
      <c r="P322" s="37">
        <f t="shared" si="61"/>
        <v>4.342905372259271E-2</v>
      </c>
      <c r="Q322" s="34">
        <f t="shared" si="62"/>
        <v>1.399999999999995</v>
      </c>
      <c r="R322" s="34">
        <f t="shared" si="63"/>
        <v>1.649999999999995</v>
      </c>
      <c r="S322" s="37">
        <f t="shared" si="64"/>
        <v>1.4434290537225878</v>
      </c>
    </row>
    <row r="323" spans="1:19" x14ac:dyDescent="0.2">
      <c r="A323" s="50">
        <v>41244</v>
      </c>
      <c r="B323" s="34">
        <v>1104</v>
      </c>
      <c r="C323" s="56" t="s">
        <v>89</v>
      </c>
      <c r="D323" s="36">
        <v>0.02</v>
      </c>
      <c r="E323" s="36">
        <v>1156</v>
      </c>
      <c r="F323" s="48">
        <f t="shared" si="56"/>
        <v>0.49722222222222223</v>
      </c>
      <c r="G323" s="36">
        <v>1158</v>
      </c>
      <c r="H323" s="49">
        <f t="shared" si="57"/>
        <v>0.49861111111111112</v>
      </c>
      <c r="I323" s="49" t="str">
        <f t="shared" si="52"/>
        <v/>
      </c>
      <c r="J323" s="34">
        <f t="shared" si="53"/>
        <v>9.9999999999999645</v>
      </c>
      <c r="K323" s="34">
        <f t="shared" si="58"/>
        <v>1.9999999999999929</v>
      </c>
      <c r="L323" s="34">
        <f t="shared" si="54"/>
        <v>1</v>
      </c>
      <c r="M323" s="34">
        <f t="shared" ca="1" si="55"/>
        <v>1104</v>
      </c>
      <c r="N323" s="34" t="str">
        <f t="shared" si="59"/>
        <v/>
      </c>
      <c r="O323" s="34">
        <f t="shared" si="60"/>
        <v>100.09999999999964</v>
      </c>
      <c r="P323" s="37">
        <f t="shared" si="61"/>
        <v>28.92422164065967</v>
      </c>
      <c r="Q323" s="34">
        <f t="shared" si="62"/>
        <v>3.9999999999999862E-2</v>
      </c>
      <c r="R323" s="34">
        <f t="shared" si="63"/>
        <v>100.13999999999965</v>
      </c>
      <c r="S323" s="37">
        <f t="shared" si="64"/>
        <v>28.96422164065967</v>
      </c>
    </row>
    <row r="324" spans="1:19" x14ac:dyDescent="0.2">
      <c r="A324" s="50"/>
      <c r="C324" s="56"/>
      <c r="D324" s="36">
        <v>20</v>
      </c>
      <c r="E324" s="36">
        <v>1208</v>
      </c>
      <c r="F324" s="48">
        <f t="shared" si="56"/>
        <v>0.50555555555555554</v>
      </c>
      <c r="G324" s="36">
        <v>1307</v>
      </c>
      <c r="H324" s="49">
        <f t="shared" si="57"/>
        <v>0.54652777777777783</v>
      </c>
      <c r="I324" s="49">
        <f t="shared" si="52"/>
        <v>0.55000000000000004</v>
      </c>
      <c r="J324" s="34" t="str">
        <f t="shared" si="53"/>
        <v/>
      </c>
      <c r="K324" s="34">
        <f t="shared" si="58"/>
        <v>59.000000000000114</v>
      </c>
      <c r="L324" s="34">
        <f t="shared" si="54"/>
        <v>2</v>
      </c>
      <c r="M324" s="34">
        <f t="shared" ca="1" si="55"/>
        <v>1104</v>
      </c>
      <c r="N324" s="34">
        <f t="shared" ca="1" si="59"/>
        <v>128.00000000000011</v>
      </c>
      <c r="O324" s="34">
        <f t="shared" si="60"/>
        <v>50</v>
      </c>
      <c r="P324" s="37">
        <f t="shared" si="61"/>
        <v>5.9484036251947776</v>
      </c>
      <c r="Q324" s="34">
        <f t="shared" si="62"/>
        <v>1180.0000000000023</v>
      </c>
      <c r="R324" s="34">
        <f t="shared" si="63"/>
        <v>1230.0000000000023</v>
      </c>
      <c r="S324" s="37">
        <f t="shared" si="64"/>
        <v>1185.948403625197</v>
      </c>
    </row>
    <row r="325" spans="1:19" x14ac:dyDescent="0.2">
      <c r="A325" s="50">
        <v>41246</v>
      </c>
      <c r="B325" s="34">
        <v>1306</v>
      </c>
      <c r="C325" s="56" t="s">
        <v>78</v>
      </c>
      <c r="D325" s="36">
        <v>0.02</v>
      </c>
      <c r="E325" s="36">
        <v>1328</v>
      </c>
      <c r="F325" s="48">
        <f t="shared" si="56"/>
        <v>0.56111111111111112</v>
      </c>
      <c r="G325" s="36">
        <v>1334</v>
      </c>
      <c r="H325" s="49">
        <f t="shared" si="57"/>
        <v>0.56527777777777777</v>
      </c>
      <c r="I325" s="49" t="str">
        <f t="shared" si="52"/>
        <v/>
      </c>
      <c r="J325" s="34">
        <f t="shared" si="53"/>
        <v>7.9999999999999716</v>
      </c>
      <c r="K325" s="34">
        <f t="shared" si="58"/>
        <v>5.9999999999999787</v>
      </c>
      <c r="L325" s="34">
        <f t="shared" si="54"/>
        <v>1</v>
      </c>
      <c r="M325" s="34">
        <f t="shared" ca="1" si="55"/>
        <v>1306</v>
      </c>
      <c r="N325" s="34" t="str">
        <f t="shared" si="59"/>
        <v/>
      </c>
      <c r="O325" s="34">
        <f t="shared" si="60"/>
        <v>4.0799999999999859</v>
      </c>
      <c r="P325" s="37">
        <f t="shared" si="61"/>
        <v>2.0041032958341143</v>
      </c>
      <c r="Q325" s="34">
        <f t="shared" si="62"/>
        <v>0.11999999999999958</v>
      </c>
      <c r="R325" s="34">
        <f t="shared" si="63"/>
        <v>4.1999999999999851</v>
      </c>
      <c r="S325" s="37">
        <f t="shared" si="64"/>
        <v>2.1241032958341139</v>
      </c>
    </row>
    <row r="326" spans="1:19" x14ac:dyDescent="0.2">
      <c r="A326" s="50"/>
      <c r="C326" s="56"/>
      <c r="D326" s="36">
        <v>1</v>
      </c>
      <c r="E326" s="36">
        <v>1342</v>
      </c>
      <c r="F326" s="48">
        <f t="shared" si="56"/>
        <v>0.5708333333333333</v>
      </c>
      <c r="G326" s="36">
        <v>1349</v>
      </c>
      <c r="H326" s="49">
        <f t="shared" si="57"/>
        <v>0.5756944444444444</v>
      </c>
      <c r="I326" s="49" t="str">
        <f t="shared" si="52"/>
        <v/>
      </c>
      <c r="J326" s="34">
        <f t="shared" si="53"/>
        <v>9.0000000000001279</v>
      </c>
      <c r="K326" s="34">
        <f t="shared" si="58"/>
        <v>6.9999999999999751</v>
      </c>
      <c r="L326" s="34">
        <f t="shared" si="54"/>
        <v>2</v>
      </c>
      <c r="M326" s="34">
        <f t="shared" ca="1" si="55"/>
        <v>1306</v>
      </c>
      <c r="N326" s="34" t="str">
        <f t="shared" si="59"/>
        <v/>
      </c>
      <c r="O326" s="34">
        <f t="shared" si="60"/>
        <v>4.5315000000000643</v>
      </c>
      <c r="P326" s="37">
        <f t="shared" si="61"/>
        <v>1.801195978535161</v>
      </c>
      <c r="Q326" s="34">
        <f t="shared" si="62"/>
        <v>6.9999999999999751</v>
      </c>
      <c r="R326" s="34">
        <f t="shared" si="63"/>
        <v>11.53150000000004</v>
      </c>
      <c r="S326" s="37">
        <f t="shared" si="64"/>
        <v>8.8011959785351355</v>
      </c>
    </row>
    <row r="327" spans="1:19" x14ac:dyDescent="0.2">
      <c r="A327" s="50"/>
      <c r="C327" s="56"/>
      <c r="D327" s="36">
        <v>7.0000000000000001E-3</v>
      </c>
      <c r="E327" s="36">
        <v>1358</v>
      </c>
      <c r="F327" s="48">
        <f t="shared" si="56"/>
        <v>0.58194444444444449</v>
      </c>
      <c r="G327" s="36">
        <v>1401</v>
      </c>
      <c r="H327" s="49">
        <f t="shared" si="57"/>
        <v>0.58402777777777781</v>
      </c>
      <c r="I327" s="49">
        <f t="shared" si="52"/>
        <v>0.58750000000000002</v>
      </c>
      <c r="J327" s="34" t="str">
        <f t="shared" si="53"/>
        <v/>
      </c>
      <c r="K327" s="34">
        <f t="shared" si="58"/>
        <v>2.9999999999999893</v>
      </c>
      <c r="L327" s="34">
        <f t="shared" si="54"/>
        <v>3</v>
      </c>
      <c r="M327" s="34">
        <f t="shared" ca="1" si="55"/>
        <v>1306</v>
      </c>
      <c r="N327" s="34">
        <f t="shared" ca="1" si="59"/>
        <v>60.000000000000107</v>
      </c>
      <c r="O327" s="34">
        <f t="shared" si="60"/>
        <v>1.7500000000000002E-2</v>
      </c>
      <c r="P327" s="37">
        <f t="shared" si="61"/>
        <v>3.9526049426535596E-3</v>
      </c>
      <c r="Q327" s="34">
        <f t="shared" si="62"/>
        <v>2.0999999999999925E-2</v>
      </c>
      <c r="R327" s="34">
        <f t="shared" si="63"/>
        <v>3.8499999999999923E-2</v>
      </c>
      <c r="S327" s="37">
        <f t="shared" si="64"/>
        <v>2.4952604942653486E-2</v>
      </c>
    </row>
    <row r="328" spans="1:19" x14ac:dyDescent="0.2">
      <c r="A328" s="50">
        <v>41246</v>
      </c>
      <c r="B328" s="34">
        <v>1404</v>
      </c>
      <c r="C328" s="56"/>
      <c r="D328" s="36">
        <v>0.02</v>
      </c>
      <c r="E328" s="36">
        <v>1428</v>
      </c>
      <c r="F328" s="48">
        <f t="shared" si="56"/>
        <v>0.60277777777777775</v>
      </c>
      <c r="G328" s="36">
        <v>1433</v>
      </c>
      <c r="H328" s="49">
        <f t="shared" si="57"/>
        <v>0.60625000000000007</v>
      </c>
      <c r="I328" s="49" t="str">
        <f t="shared" si="52"/>
        <v/>
      </c>
      <c r="J328" s="34">
        <f t="shared" si="53"/>
        <v>9.9999999999999645</v>
      </c>
      <c r="K328" s="34">
        <f t="shared" si="58"/>
        <v>5.0000000000001421</v>
      </c>
      <c r="L328" s="34">
        <f t="shared" si="54"/>
        <v>1</v>
      </c>
      <c r="M328" s="34">
        <f t="shared" ca="1" si="55"/>
        <v>1404</v>
      </c>
      <c r="N328" s="34" t="str">
        <f t="shared" si="59"/>
        <v/>
      </c>
      <c r="O328" s="34">
        <f t="shared" si="60"/>
        <v>5.0999999999999819</v>
      </c>
      <c r="P328" s="37">
        <f t="shared" si="61"/>
        <v>2.5051291197926431</v>
      </c>
      <c r="Q328" s="34">
        <f t="shared" si="62"/>
        <v>0.10000000000000285</v>
      </c>
      <c r="R328" s="34">
        <f t="shared" si="63"/>
        <v>5.1999999999999851</v>
      </c>
      <c r="S328" s="37">
        <f t="shared" si="64"/>
        <v>2.6051291197926458</v>
      </c>
    </row>
    <row r="329" spans="1:19" x14ac:dyDescent="0.2">
      <c r="A329" s="50"/>
      <c r="C329" s="56"/>
      <c r="D329" s="36">
        <v>1</v>
      </c>
      <c r="E329" s="36">
        <v>1443</v>
      </c>
      <c r="F329" s="48">
        <f t="shared" si="56"/>
        <v>0.61319444444444449</v>
      </c>
      <c r="G329" s="36">
        <v>1448</v>
      </c>
      <c r="H329" s="49">
        <f t="shared" si="57"/>
        <v>0.6166666666666667</v>
      </c>
      <c r="I329" s="49" t="str">
        <f t="shared" si="52"/>
        <v/>
      </c>
      <c r="J329" s="34">
        <f t="shared" si="53"/>
        <v>7.9999999999999716</v>
      </c>
      <c r="K329" s="34">
        <f t="shared" si="58"/>
        <v>4.9999999999999822</v>
      </c>
      <c r="L329" s="34">
        <f t="shared" si="54"/>
        <v>2</v>
      </c>
      <c r="M329" s="34">
        <f t="shared" ca="1" si="55"/>
        <v>1404</v>
      </c>
      <c r="N329" s="34" t="str">
        <f t="shared" si="59"/>
        <v/>
      </c>
      <c r="O329" s="34">
        <f t="shared" si="60"/>
        <v>4.0519999999999854</v>
      </c>
      <c r="P329" s="37">
        <f t="shared" si="61"/>
        <v>1.8182111246730874</v>
      </c>
      <c r="Q329" s="34">
        <f t="shared" si="62"/>
        <v>4.9999999999999822</v>
      </c>
      <c r="R329" s="34">
        <f t="shared" si="63"/>
        <v>9.0519999999999676</v>
      </c>
      <c r="S329" s="37">
        <f t="shared" si="64"/>
        <v>6.8182111246730699</v>
      </c>
    </row>
    <row r="330" spans="1:19" x14ac:dyDescent="0.2">
      <c r="A330" s="50"/>
      <c r="C330" s="56"/>
      <c r="D330" s="36">
        <v>1.2999999999999999E-2</v>
      </c>
      <c r="E330" s="36">
        <v>1456</v>
      </c>
      <c r="F330" s="48">
        <f t="shared" si="56"/>
        <v>0.62222222222222223</v>
      </c>
      <c r="G330" s="36">
        <v>1500</v>
      </c>
      <c r="H330" s="49">
        <f t="shared" si="57"/>
        <v>0.625</v>
      </c>
      <c r="I330" s="49">
        <f t="shared" si="52"/>
        <v>0.62847222222222221</v>
      </c>
      <c r="J330" s="34" t="str">
        <f t="shared" si="53"/>
        <v/>
      </c>
      <c r="K330" s="34">
        <f t="shared" si="58"/>
        <v>3.9999999999999858</v>
      </c>
      <c r="L330" s="34">
        <f t="shared" si="54"/>
        <v>3</v>
      </c>
      <c r="M330" s="34">
        <f t="shared" ca="1" si="55"/>
        <v>1404</v>
      </c>
      <c r="N330" s="34">
        <f t="shared" ca="1" si="59"/>
        <v>60.999999999999943</v>
      </c>
      <c r="O330" s="34">
        <f t="shared" si="60"/>
        <v>3.2500000000000001E-2</v>
      </c>
      <c r="P330" s="37">
        <f t="shared" si="61"/>
        <v>6.8613004348635417E-3</v>
      </c>
      <c r="Q330" s="34">
        <f t="shared" si="62"/>
        <v>5.199999999999981E-2</v>
      </c>
      <c r="R330" s="34">
        <f t="shared" si="63"/>
        <v>8.4499999999999811E-2</v>
      </c>
      <c r="S330" s="37">
        <f t="shared" si="64"/>
        <v>5.8861300434863352E-2</v>
      </c>
    </row>
    <row r="331" spans="1:19" x14ac:dyDescent="0.2">
      <c r="A331" s="50">
        <v>41246</v>
      </c>
      <c r="B331" s="34">
        <v>1506</v>
      </c>
      <c r="C331" s="56"/>
      <c r="D331" s="36">
        <v>0.02</v>
      </c>
      <c r="E331" s="36">
        <v>1531</v>
      </c>
      <c r="F331" s="48">
        <f t="shared" si="56"/>
        <v>0.64652777777777781</v>
      </c>
      <c r="G331" s="36">
        <v>1537</v>
      </c>
      <c r="H331" s="49">
        <f t="shared" si="57"/>
        <v>0.65069444444444446</v>
      </c>
      <c r="I331" s="49" t="str">
        <f t="shared" si="52"/>
        <v/>
      </c>
      <c r="J331" s="34">
        <f t="shared" si="53"/>
        <v>9.9999999999999645</v>
      </c>
      <c r="K331" s="34">
        <f t="shared" si="58"/>
        <v>5.9999999999999787</v>
      </c>
      <c r="L331" s="34">
        <f t="shared" si="54"/>
        <v>1</v>
      </c>
      <c r="M331" s="34">
        <f t="shared" ca="1" si="55"/>
        <v>1506</v>
      </c>
      <c r="N331" s="34" t="str">
        <f t="shared" si="59"/>
        <v/>
      </c>
      <c r="O331" s="34">
        <f t="shared" si="60"/>
        <v>2.5999999999999908</v>
      </c>
      <c r="P331" s="37">
        <f t="shared" si="61"/>
        <v>1.4912260795855203</v>
      </c>
      <c r="Q331" s="34">
        <f t="shared" si="62"/>
        <v>0.11999999999999958</v>
      </c>
      <c r="R331" s="34">
        <f t="shared" si="63"/>
        <v>2.7199999999999904</v>
      </c>
      <c r="S331" s="37">
        <f t="shared" si="64"/>
        <v>1.61122607958552</v>
      </c>
    </row>
    <row r="332" spans="1:19" x14ac:dyDescent="0.2">
      <c r="A332" s="50"/>
      <c r="C332" s="56"/>
      <c r="D332" s="36">
        <v>0.5</v>
      </c>
      <c r="E332" s="36">
        <v>1547</v>
      </c>
      <c r="F332" s="48">
        <f t="shared" si="56"/>
        <v>0.65763888888888888</v>
      </c>
      <c r="G332" s="36">
        <v>1551</v>
      </c>
      <c r="H332" s="49">
        <f t="shared" si="57"/>
        <v>0.66041666666666665</v>
      </c>
      <c r="I332" s="49" t="str">
        <f t="shared" si="52"/>
        <v/>
      </c>
      <c r="J332" s="34">
        <f t="shared" si="53"/>
        <v>7.9999999999999716</v>
      </c>
      <c r="K332" s="34">
        <f t="shared" si="58"/>
        <v>3.9999999999999858</v>
      </c>
      <c r="L332" s="34">
        <f t="shared" si="54"/>
        <v>2</v>
      </c>
      <c r="M332" s="34">
        <f t="shared" ca="1" si="55"/>
        <v>1506</v>
      </c>
      <c r="N332" s="34" t="str">
        <f t="shared" si="59"/>
        <v/>
      </c>
      <c r="O332" s="34">
        <f t="shared" si="60"/>
        <v>2.0279999999999929</v>
      </c>
      <c r="P332" s="37">
        <f t="shared" si="61"/>
        <v>0.92396561773983255</v>
      </c>
      <c r="Q332" s="34">
        <f t="shared" si="62"/>
        <v>1.9999999999999929</v>
      </c>
      <c r="R332" s="34">
        <f t="shared" si="63"/>
        <v>4.0279999999999863</v>
      </c>
      <c r="S332" s="37">
        <f t="shared" si="64"/>
        <v>2.9239656177398254</v>
      </c>
    </row>
    <row r="333" spans="1:19" x14ac:dyDescent="0.2">
      <c r="A333" s="50"/>
      <c r="C333" s="56"/>
      <c r="D333" s="36">
        <v>7.0000000000000001E-3</v>
      </c>
      <c r="E333" s="36">
        <v>1559</v>
      </c>
      <c r="F333" s="48">
        <f t="shared" si="56"/>
        <v>0.66597222222222219</v>
      </c>
      <c r="G333" s="36">
        <v>1602</v>
      </c>
      <c r="H333" s="49">
        <f t="shared" si="57"/>
        <v>0.66805555555555562</v>
      </c>
      <c r="I333" s="49">
        <f t="shared" si="52"/>
        <v>0.67152777777777783</v>
      </c>
      <c r="J333" s="34" t="str">
        <f t="shared" si="53"/>
        <v/>
      </c>
      <c r="K333" s="34">
        <f t="shared" si="58"/>
        <v>3.0000000000001492</v>
      </c>
      <c r="L333" s="34">
        <f t="shared" si="54"/>
        <v>3</v>
      </c>
      <c r="M333" s="34">
        <f t="shared" ca="1" si="55"/>
        <v>1506</v>
      </c>
      <c r="N333" s="34">
        <f t="shared" ca="1" si="59"/>
        <v>61.000000000000099</v>
      </c>
      <c r="O333" s="34">
        <f t="shared" si="60"/>
        <v>1.7500000000000002E-2</v>
      </c>
      <c r="P333" s="37">
        <f t="shared" si="61"/>
        <v>3.9526049426535596E-3</v>
      </c>
      <c r="Q333" s="34">
        <f t="shared" si="62"/>
        <v>2.1000000000001046E-2</v>
      </c>
      <c r="R333" s="34">
        <f t="shared" si="63"/>
        <v>3.8500000000001047E-2</v>
      </c>
      <c r="S333" s="37">
        <f t="shared" si="64"/>
        <v>2.4952604942654603E-2</v>
      </c>
    </row>
    <row r="334" spans="1:19" x14ac:dyDescent="0.2">
      <c r="A334" s="50">
        <v>41247</v>
      </c>
      <c r="B334" s="34">
        <v>905</v>
      </c>
      <c r="C334" s="56" t="s">
        <v>78</v>
      </c>
      <c r="D334" s="36">
        <v>0.01</v>
      </c>
      <c r="E334" s="36">
        <v>930</v>
      </c>
      <c r="F334" s="48">
        <f t="shared" si="56"/>
        <v>0.39583333333333331</v>
      </c>
      <c r="G334" s="36">
        <v>943</v>
      </c>
      <c r="H334" s="49">
        <f t="shared" si="57"/>
        <v>0.40486111111111112</v>
      </c>
      <c r="I334" s="49" t="str">
        <f t="shared" si="52"/>
        <v/>
      </c>
      <c r="J334" s="34">
        <f t="shared" si="53"/>
        <v>9.000000000000048</v>
      </c>
      <c r="K334" s="34">
        <f t="shared" si="58"/>
        <v>13.000000000000034</v>
      </c>
      <c r="L334" s="34">
        <f t="shared" si="54"/>
        <v>1</v>
      </c>
      <c r="M334" s="34">
        <f t="shared" ca="1" si="55"/>
        <v>905</v>
      </c>
      <c r="N334" s="34" t="str">
        <f t="shared" si="59"/>
        <v/>
      </c>
      <c r="O334" s="34">
        <f t="shared" si="60"/>
        <v>6.7950000000000363</v>
      </c>
      <c r="P334" s="37">
        <f t="shared" si="61"/>
        <v>2.6763603917090539</v>
      </c>
      <c r="Q334" s="34">
        <f t="shared" si="62"/>
        <v>0.13000000000000034</v>
      </c>
      <c r="R334" s="34">
        <f t="shared" si="63"/>
        <v>6.9250000000000362</v>
      </c>
      <c r="S334" s="37">
        <f t="shared" si="64"/>
        <v>2.8063603917090543</v>
      </c>
    </row>
    <row r="335" spans="1:19" x14ac:dyDescent="0.2">
      <c r="A335" s="50"/>
      <c r="C335" s="56"/>
      <c r="D335" s="36">
        <v>1.5</v>
      </c>
      <c r="E335" s="36">
        <v>952</v>
      </c>
      <c r="F335" s="48">
        <f t="shared" si="56"/>
        <v>0.41111111111111115</v>
      </c>
      <c r="G335" s="36">
        <v>957</v>
      </c>
      <c r="H335" s="49">
        <f t="shared" si="57"/>
        <v>0.4145833333333333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11.000000000000041</v>
      </c>
      <c r="K335" s="34">
        <f t="shared" si="58"/>
        <v>4.9999999999999023</v>
      </c>
      <c r="L335" s="34">
        <f t="shared" ref="L335:L398" si="67">IF(A335&lt;&gt;"",1,L334+1)</f>
        <v>2</v>
      </c>
      <c r="M335" s="34">
        <f t="shared" ref="M335:M398" ca="1" si="68">OFFSET(B335,-L335+1,0)</f>
        <v>905</v>
      </c>
      <c r="N335" s="34" t="str">
        <f t="shared" si="59"/>
        <v/>
      </c>
      <c r="O335" s="34">
        <f t="shared" si="60"/>
        <v>8.3050000000000317</v>
      </c>
      <c r="P335" s="37">
        <f t="shared" si="61"/>
        <v>3.2711071454221718</v>
      </c>
      <c r="Q335" s="34">
        <f t="shared" si="62"/>
        <v>7.4999999999998535</v>
      </c>
      <c r="R335" s="34">
        <f t="shared" si="63"/>
        <v>15.804999999999886</v>
      </c>
      <c r="S335" s="37">
        <f t="shared" si="64"/>
        <v>10.771107145422025</v>
      </c>
    </row>
    <row r="336" spans="1:19" x14ac:dyDescent="0.2">
      <c r="A336" s="50"/>
      <c r="C336" s="56"/>
      <c r="D336" s="36">
        <v>0.01</v>
      </c>
      <c r="E336" s="36">
        <v>1008</v>
      </c>
      <c r="F336" s="48">
        <f t="shared" ref="F336:F399" si="69">VALUE(CONCATENATE(LEFT(E336,LEN(E336)-2),":",RIGHT(E336,2)))</f>
        <v>0.42222222222222222</v>
      </c>
      <c r="G336" s="36">
        <v>1018</v>
      </c>
      <c r="H336" s="49">
        <f t="shared" ref="H336:H399" si="70">VALUE(CONCATENATE(LEFT(G336,LEN(G336)-2),":",RIGHT(G336,2)))</f>
        <v>0.4291666666666667</v>
      </c>
      <c r="I336" s="49" t="str">
        <f t="shared" si="65"/>
        <v/>
      </c>
      <c r="J336" s="34">
        <f t="shared" si="66"/>
        <v>15.999999999999943</v>
      </c>
      <c r="K336" s="34">
        <f t="shared" ref="K336:K399" si="71">(H336-F336)*1440</f>
        <v>10.000000000000044</v>
      </c>
      <c r="L336" s="34">
        <f t="shared" si="67"/>
        <v>3</v>
      </c>
      <c r="M336" s="34">
        <f t="shared" ca="1" si="68"/>
        <v>905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120.07999999999957</v>
      </c>
      <c r="P336" s="37">
        <f t="shared" ref="P336:P399" si="74">IF(J336&lt;&gt;"",(D337-D336)*J336/LN((D337+0.000001)/(D336+0.000001)),-5*(D336-0.000001)/(LN(1/D336)-13.8155))</f>
        <v>32.795849781582355</v>
      </c>
      <c r="Q336" s="34">
        <f t="shared" ref="Q336:Q399" si="75">(D336*K336)</f>
        <v>0.10000000000000045</v>
      </c>
      <c r="R336" s="34">
        <f t="shared" ref="R336:R399" si="76">O336+Q336</f>
        <v>120.17999999999957</v>
      </c>
      <c r="S336" s="37">
        <f t="shared" ref="S336:S399" si="77">P336+Q336</f>
        <v>32.895849781582356</v>
      </c>
    </row>
    <row r="337" spans="1:19" x14ac:dyDescent="0.2">
      <c r="A337" s="50"/>
      <c r="C337" s="56"/>
      <c r="D337" s="36">
        <v>15</v>
      </c>
      <c r="E337" s="36">
        <v>1034</v>
      </c>
      <c r="F337" s="48">
        <f t="shared" si="69"/>
        <v>0.44027777777777777</v>
      </c>
      <c r="G337" s="36">
        <v>1044</v>
      </c>
      <c r="H337" s="49">
        <f t="shared" si="70"/>
        <v>0.44722222222222219</v>
      </c>
      <c r="I337" s="49" t="str">
        <f t="shared" si="65"/>
        <v/>
      </c>
      <c r="J337" s="34">
        <f t="shared" si="66"/>
        <v>12.000000000000037</v>
      </c>
      <c r="K337" s="34">
        <f t="shared" si="71"/>
        <v>9.9999999999999645</v>
      </c>
      <c r="L337" s="34">
        <f t="shared" si="67"/>
        <v>4</v>
      </c>
      <c r="M337" s="34">
        <f t="shared" ca="1" si="68"/>
        <v>905</v>
      </c>
      <c r="N337" s="34" t="str">
        <f t="shared" si="72"/>
        <v/>
      </c>
      <c r="O337" s="34">
        <f t="shared" si="73"/>
        <v>90.600000000000279</v>
      </c>
      <c r="P337" s="37">
        <f t="shared" si="74"/>
        <v>35.684168566733987</v>
      </c>
      <c r="Q337" s="34">
        <f t="shared" si="75"/>
        <v>149.99999999999946</v>
      </c>
      <c r="R337" s="34">
        <f t="shared" si="76"/>
        <v>240.59999999999974</v>
      </c>
      <c r="S337" s="37">
        <f t="shared" si="77"/>
        <v>185.68416856673343</v>
      </c>
    </row>
    <row r="338" spans="1:19" x14ac:dyDescent="0.2">
      <c r="A338" s="50"/>
      <c r="C338" s="56"/>
      <c r="D338" s="36">
        <v>0.1</v>
      </c>
      <c r="E338" s="36">
        <v>1056</v>
      </c>
      <c r="F338" s="48">
        <f t="shared" si="69"/>
        <v>0.45555555555555555</v>
      </c>
      <c r="G338" s="36">
        <v>1101</v>
      </c>
      <c r="H338" s="49">
        <f t="shared" si="70"/>
        <v>0.45902777777777781</v>
      </c>
      <c r="I338" s="49">
        <f t="shared" si="65"/>
        <v>0.46250000000000002</v>
      </c>
      <c r="J338" s="34" t="str">
        <f t="shared" si="66"/>
        <v/>
      </c>
      <c r="K338" s="34">
        <f t="shared" si="71"/>
        <v>5.0000000000000622</v>
      </c>
      <c r="L338" s="34">
        <f t="shared" si="67"/>
        <v>5</v>
      </c>
      <c r="M338" s="34">
        <f t="shared" ca="1" si="68"/>
        <v>905</v>
      </c>
      <c r="N338" s="34">
        <f t="shared" ca="1" si="72"/>
        <v>120.99999999999997</v>
      </c>
      <c r="O338" s="34">
        <f t="shared" si="73"/>
        <v>0.25</v>
      </c>
      <c r="P338" s="37">
        <f t="shared" si="74"/>
        <v>4.342905372259271E-2</v>
      </c>
      <c r="Q338" s="34">
        <f t="shared" si="75"/>
        <v>0.50000000000000622</v>
      </c>
      <c r="R338" s="34">
        <f t="shared" si="76"/>
        <v>0.75000000000000622</v>
      </c>
      <c r="S338" s="37">
        <f t="shared" si="77"/>
        <v>0.54342905372259898</v>
      </c>
    </row>
    <row r="339" spans="1:19" x14ac:dyDescent="0.2">
      <c r="A339" s="50">
        <v>41247</v>
      </c>
      <c r="B339" s="34">
        <v>1203</v>
      </c>
      <c r="C339" s="56"/>
      <c r="D339" s="36">
        <v>0.01</v>
      </c>
      <c r="E339" s="36">
        <v>1222</v>
      </c>
      <c r="F339" s="48">
        <f t="shared" si="69"/>
        <v>0.51527777777777783</v>
      </c>
      <c r="G339" s="36">
        <v>1228</v>
      </c>
      <c r="H339" s="49">
        <f t="shared" si="70"/>
        <v>0.51944444444444449</v>
      </c>
      <c r="I339" s="49" t="str">
        <f t="shared" si="65"/>
        <v/>
      </c>
      <c r="J339" s="34">
        <f t="shared" si="66"/>
        <v>9.9999999999999645</v>
      </c>
      <c r="K339" s="34">
        <f t="shared" si="71"/>
        <v>5.9999999999999787</v>
      </c>
      <c r="L339" s="34">
        <f t="shared" si="67"/>
        <v>1</v>
      </c>
      <c r="M339" s="34">
        <f t="shared" ca="1" si="68"/>
        <v>1203</v>
      </c>
      <c r="N339" s="34" t="str">
        <f t="shared" si="72"/>
        <v/>
      </c>
      <c r="O339" s="34">
        <f t="shared" si="73"/>
        <v>5.5499999999999812</v>
      </c>
      <c r="P339" s="37">
        <f t="shared" si="74"/>
        <v>2.3189608142325544</v>
      </c>
      <c r="Q339" s="34">
        <f t="shared" si="75"/>
        <v>5.999999999999979E-2</v>
      </c>
      <c r="R339" s="34">
        <f t="shared" si="76"/>
        <v>5.6099999999999808</v>
      </c>
      <c r="S339" s="37">
        <f t="shared" si="77"/>
        <v>2.378960814232554</v>
      </c>
    </row>
    <row r="340" spans="1:19" x14ac:dyDescent="0.2">
      <c r="A340" s="50"/>
      <c r="C340" s="56"/>
      <c r="D340" s="36">
        <v>1.1000000000000001</v>
      </c>
      <c r="E340" s="36">
        <v>1238</v>
      </c>
      <c r="F340" s="48">
        <f t="shared" si="69"/>
        <v>0.52638888888888891</v>
      </c>
      <c r="G340" s="36">
        <v>1242</v>
      </c>
      <c r="H340" s="49">
        <f t="shared" si="70"/>
        <v>0.52916666666666667</v>
      </c>
      <c r="I340" s="49" t="str">
        <f t="shared" si="65"/>
        <v/>
      </c>
      <c r="J340" s="34">
        <f t="shared" si="66"/>
        <v>10.999999999999961</v>
      </c>
      <c r="K340" s="34">
        <f t="shared" si="71"/>
        <v>3.9999999999999858</v>
      </c>
      <c r="L340" s="34">
        <f t="shared" si="67"/>
        <v>2</v>
      </c>
      <c r="M340" s="34">
        <f t="shared" ca="1" si="68"/>
        <v>1203</v>
      </c>
      <c r="N340" s="34" t="str">
        <f t="shared" si="72"/>
        <v/>
      </c>
      <c r="O340" s="34">
        <f t="shared" si="73"/>
        <v>6.0884999999999785</v>
      </c>
      <c r="P340" s="37">
        <f t="shared" si="74"/>
        <v>2.3774902528141362</v>
      </c>
      <c r="Q340" s="34">
        <f t="shared" si="75"/>
        <v>4.3999999999999844</v>
      </c>
      <c r="R340" s="34">
        <f t="shared" si="76"/>
        <v>10.488499999999963</v>
      </c>
      <c r="S340" s="37">
        <f t="shared" si="77"/>
        <v>6.7774902528141201</v>
      </c>
    </row>
    <row r="341" spans="1:19" x14ac:dyDescent="0.2">
      <c r="A341" s="50"/>
      <c r="C341" s="56"/>
      <c r="D341" s="36">
        <v>7.0000000000000001E-3</v>
      </c>
      <c r="E341" s="36">
        <v>1253</v>
      </c>
      <c r="F341" s="48">
        <f t="shared" si="69"/>
        <v>0.53680555555555554</v>
      </c>
      <c r="G341" s="36">
        <v>1256</v>
      </c>
      <c r="H341" s="49">
        <f t="shared" si="70"/>
        <v>0.53888888888888886</v>
      </c>
      <c r="I341" s="49">
        <f t="shared" si="65"/>
        <v>0.54236111111111107</v>
      </c>
      <c r="J341" s="34" t="str">
        <f t="shared" si="66"/>
        <v/>
      </c>
      <c r="K341" s="34">
        <f t="shared" si="71"/>
        <v>2.9999999999999893</v>
      </c>
      <c r="L341" s="34">
        <f t="shared" si="67"/>
        <v>3</v>
      </c>
      <c r="M341" s="34">
        <f t="shared" ca="1" si="68"/>
        <v>1203</v>
      </c>
      <c r="N341" s="34">
        <f t="shared" ca="1" si="72"/>
        <v>57.999999999999957</v>
      </c>
      <c r="O341" s="34">
        <f t="shared" si="73"/>
        <v>1.7500000000000002E-2</v>
      </c>
      <c r="P341" s="37">
        <f t="shared" si="74"/>
        <v>3.9526049426535596E-3</v>
      </c>
      <c r="Q341" s="34">
        <f t="shared" si="75"/>
        <v>2.0999999999999925E-2</v>
      </c>
      <c r="R341" s="34">
        <f t="shared" si="76"/>
        <v>3.8499999999999923E-2</v>
      </c>
      <c r="S341" s="37">
        <f t="shared" si="77"/>
        <v>2.4952604942653486E-2</v>
      </c>
    </row>
    <row r="342" spans="1:19" x14ac:dyDescent="0.2">
      <c r="A342" s="50">
        <v>41247</v>
      </c>
      <c r="B342" s="34">
        <v>1305</v>
      </c>
      <c r="C342" s="56"/>
      <c r="D342" s="36">
        <v>0.01</v>
      </c>
      <c r="E342" s="36">
        <v>1326</v>
      </c>
      <c r="F342" s="48">
        <f t="shared" si="69"/>
        <v>0.55972222222222223</v>
      </c>
      <c r="G342" s="36">
        <v>1330</v>
      </c>
      <c r="H342" s="49">
        <f t="shared" si="70"/>
        <v>0.5625</v>
      </c>
      <c r="I342" s="49" t="str">
        <f t="shared" si="65"/>
        <v/>
      </c>
      <c r="J342" s="34">
        <f t="shared" si="66"/>
        <v>7.9999999999999716</v>
      </c>
      <c r="K342" s="34">
        <f t="shared" si="71"/>
        <v>3.9999999999999858</v>
      </c>
      <c r="L342" s="34">
        <f t="shared" si="67"/>
        <v>1</v>
      </c>
      <c r="M342" s="34">
        <f t="shared" ca="1" si="68"/>
        <v>1305</v>
      </c>
      <c r="N342" s="34" t="str">
        <f t="shared" si="72"/>
        <v/>
      </c>
      <c r="O342" s="34">
        <f t="shared" si="73"/>
        <v>4.4399999999999844</v>
      </c>
      <c r="P342" s="37">
        <f t="shared" si="74"/>
        <v>1.8551686513860439</v>
      </c>
      <c r="Q342" s="34">
        <f t="shared" si="75"/>
        <v>3.9999999999999862E-2</v>
      </c>
      <c r="R342" s="34">
        <f t="shared" si="76"/>
        <v>4.4799999999999844</v>
      </c>
      <c r="S342" s="37">
        <f t="shared" si="77"/>
        <v>1.8951686513860437</v>
      </c>
    </row>
    <row r="343" spans="1:19" x14ac:dyDescent="0.2">
      <c r="A343" s="50"/>
      <c r="C343" s="56"/>
      <c r="D343" s="36">
        <v>1.1000000000000001</v>
      </c>
      <c r="E343" s="36">
        <v>1338</v>
      </c>
      <c r="F343" s="48">
        <f t="shared" si="69"/>
        <v>0.56805555555555554</v>
      </c>
      <c r="G343" s="36">
        <v>1341</v>
      </c>
      <c r="H343" s="49">
        <f t="shared" si="70"/>
        <v>0.57013888888888886</v>
      </c>
      <c r="I343" s="49" t="str">
        <f t="shared" si="65"/>
        <v/>
      </c>
      <c r="J343" s="34">
        <f t="shared" si="66"/>
        <v>7.000000000000135</v>
      </c>
      <c r="K343" s="34">
        <f t="shared" si="71"/>
        <v>2.9999999999999893</v>
      </c>
      <c r="L343" s="34">
        <f t="shared" si="67"/>
        <v>2</v>
      </c>
      <c r="M343" s="34">
        <f t="shared" ca="1" si="68"/>
        <v>1305</v>
      </c>
      <c r="N343" s="34" t="str">
        <f t="shared" si="72"/>
        <v/>
      </c>
      <c r="O343" s="34">
        <f t="shared" si="73"/>
        <v>3.8745000000000749</v>
      </c>
      <c r="P343" s="37">
        <f t="shared" si="74"/>
        <v>1.5129483426999395</v>
      </c>
      <c r="Q343" s="34">
        <f t="shared" si="75"/>
        <v>3.2999999999999887</v>
      </c>
      <c r="R343" s="34">
        <f t="shared" si="76"/>
        <v>7.174500000000064</v>
      </c>
      <c r="S343" s="37">
        <f t="shared" si="77"/>
        <v>4.8129483426999284</v>
      </c>
    </row>
    <row r="344" spans="1:19" x14ac:dyDescent="0.2">
      <c r="A344" s="50"/>
      <c r="C344" s="56"/>
      <c r="D344" s="36">
        <v>7.0000000000000001E-3</v>
      </c>
      <c r="E344" s="36">
        <v>1348</v>
      </c>
      <c r="F344" s="48">
        <f t="shared" si="69"/>
        <v>0.57500000000000007</v>
      </c>
      <c r="G344" s="36">
        <v>1352</v>
      </c>
      <c r="H344" s="49">
        <f t="shared" si="70"/>
        <v>0.57777777777777783</v>
      </c>
      <c r="I344" s="49">
        <f t="shared" si="65"/>
        <v>0.58125000000000004</v>
      </c>
      <c r="J344" s="34" t="str">
        <f t="shared" si="66"/>
        <v/>
      </c>
      <c r="K344" s="34">
        <f t="shared" si="71"/>
        <v>3.9999999999999858</v>
      </c>
      <c r="L344" s="34">
        <f t="shared" si="67"/>
        <v>3</v>
      </c>
      <c r="M344" s="34">
        <f t="shared" ca="1" si="68"/>
        <v>1305</v>
      </c>
      <c r="N344" s="34">
        <f t="shared" ca="1" si="72"/>
        <v>51.999999999999972</v>
      </c>
      <c r="O344" s="34">
        <f t="shared" si="73"/>
        <v>1.7500000000000002E-2</v>
      </c>
      <c r="P344" s="37">
        <f t="shared" si="74"/>
        <v>3.9526049426535596E-3</v>
      </c>
      <c r="Q344" s="34">
        <f t="shared" si="75"/>
        <v>2.79999999999999E-2</v>
      </c>
      <c r="R344" s="34">
        <f t="shared" si="76"/>
        <v>4.5499999999999902E-2</v>
      </c>
      <c r="S344" s="37">
        <f t="shared" si="77"/>
        <v>3.1952604942653458E-2</v>
      </c>
    </row>
    <row r="345" spans="1:19" x14ac:dyDescent="0.2">
      <c r="A345" s="50">
        <v>41247</v>
      </c>
      <c r="B345" s="34">
        <v>1401</v>
      </c>
      <c r="C345" s="56"/>
      <c r="D345" s="36">
        <v>0.02</v>
      </c>
      <c r="E345" s="36">
        <v>1424</v>
      </c>
      <c r="F345" s="48">
        <f t="shared" si="69"/>
        <v>0.6</v>
      </c>
      <c r="G345" s="36">
        <v>1428</v>
      </c>
      <c r="H345" s="49">
        <f t="shared" si="70"/>
        <v>0.60277777777777775</v>
      </c>
      <c r="I345" s="49" t="str">
        <f t="shared" si="65"/>
        <v/>
      </c>
      <c r="J345" s="34">
        <f t="shared" si="66"/>
        <v>15.000000000000107</v>
      </c>
      <c r="K345" s="34">
        <f t="shared" si="71"/>
        <v>3.9999999999999858</v>
      </c>
      <c r="L345" s="34">
        <f t="shared" si="67"/>
        <v>1</v>
      </c>
      <c r="M345" s="34">
        <f t="shared" ca="1" si="68"/>
        <v>1401</v>
      </c>
      <c r="N345" s="34" t="str">
        <f t="shared" si="72"/>
        <v/>
      </c>
      <c r="O345" s="34">
        <f t="shared" si="73"/>
        <v>12.150000000000087</v>
      </c>
      <c r="P345" s="37">
        <f t="shared" si="74"/>
        <v>5.4085173401846047</v>
      </c>
      <c r="Q345" s="34">
        <f t="shared" si="75"/>
        <v>7.9999999999999724E-2</v>
      </c>
      <c r="R345" s="34">
        <f t="shared" si="76"/>
        <v>12.230000000000087</v>
      </c>
      <c r="S345" s="37">
        <f t="shared" si="77"/>
        <v>5.4885173401846048</v>
      </c>
    </row>
    <row r="346" spans="1:19" x14ac:dyDescent="0.2">
      <c r="A346" s="50"/>
      <c r="C346" s="56"/>
      <c r="D346" s="36">
        <v>1.6</v>
      </c>
      <c r="E346" s="36">
        <v>1443</v>
      </c>
      <c r="F346" s="48">
        <f t="shared" si="69"/>
        <v>0.61319444444444449</v>
      </c>
      <c r="G346" s="36">
        <v>1449</v>
      </c>
      <c r="H346" s="49">
        <f t="shared" si="70"/>
        <v>0.61736111111111114</v>
      </c>
      <c r="I346" s="49" t="str">
        <f t="shared" si="65"/>
        <v/>
      </c>
      <c r="J346" s="34">
        <f t="shared" si="66"/>
        <v>9.9999999999999645</v>
      </c>
      <c r="K346" s="34">
        <f t="shared" si="71"/>
        <v>5.9999999999999787</v>
      </c>
      <c r="L346" s="34">
        <f t="shared" si="67"/>
        <v>2</v>
      </c>
      <c r="M346" s="34">
        <f t="shared" ca="1" si="68"/>
        <v>1401</v>
      </c>
      <c r="N346" s="34" t="str">
        <f t="shared" si="72"/>
        <v/>
      </c>
      <c r="O346" s="34">
        <f t="shared" si="73"/>
        <v>8.0649999999999711</v>
      </c>
      <c r="P346" s="37">
        <f t="shared" si="74"/>
        <v>3.2975025119825245</v>
      </c>
      <c r="Q346" s="34">
        <f t="shared" si="75"/>
        <v>9.5999999999999659</v>
      </c>
      <c r="R346" s="34">
        <f t="shared" si="76"/>
        <v>17.664999999999935</v>
      </c>
      <c r="S346" s="37">
        <f t="shared" si="77"/>
        <v>12.897502511982491</v>
      </c>
    </row>
    <row r="347" spans="1:19" x14ac:dyDescent="0.2">
      <c r="A347" s="50"/>
      <c r="C347" s="56"/>
      <c r="D347" s="36">
        <v>1.2999999999999999E-2</v>
      </c>
      <c r="E347" s="36">
        <v>1459</v>
      </c>
      <c r="F347" s="48">
        <f t="shared" si="69"/>
        <v>0.62430555555555556</v>
      </c>
      <c r="G347" s="36">
        <v>1503</v>
      </c>
      <c r="H347" s="49">
        <f t="shared" si="70"/>
        <v>0.62708333333333333</v>
      </c>
      <c r="I347" s="49">
        <f t="shared" si="65"/>
        <v>0.63055555555555554</v>
      </c>
      <c r="J347" s="34" t="str">
        <f t="shared" si="66"/>
        <v/>
      </c>
      <c r="K347" s="34">
        <f t="shared" si="71"/>
        <v>3.9999999999999858</v>
      </c>
      <c r="L347" s="34">
        <f t="shared" si="67"/>
        <v>3</v>
      </c>
      <c r="M347" s="34">
        <f t="shared" ca="1" si="68"/>
        <v>1401</v>
      </c>
      <c r="N347" s="34">
        <f t="shared" ca="1" si="72"/>
        <v>66.999999999999915</v>
      </c>
      <c r="O347" s="34">
        <f t="shared" si="73"/>
        <v>3.2500000000000001E-2</v>
      </c>
      <c r="P347" s="37">
        <f t="shared" si="74"/>
        <v>6.8613004348635417E-3</v>
      </c>
      <c r="Q347" s="34">
        <f t="shared" si="75"/>
        <v>5.199999999999981E-2</v>
      </c>
      <c r="R347" s="34">
        <f t="shared" si="76"/>
        <v>8.4499999999999811E-2</v>
      </c>
      <c r="S347" s="37">
        <f t="shared" si="77"/>
        <v>5.8861300434863352E-2</v>
      </c>
    </row>
    <row r="348" spans="1:19" x14ac:dyDescent="0.2">
      <c r="A348" s="50">
        <v>41247</v>
      </c>
      <c r="B348" s="34">
        <v>1508</v>
      </c>
      <c r="C348" s="56"/>
      <c r="D348" s="36">
        <v>0.02</v>
      </c>
      <c r="E348" s="36">
        <v>1526</v>
      </c>
      <c r="F348" s="48">
        <f t="shared" si="69"/>
        <v>0.6430555555555556</v>
      </c>
      <c r="G348" s="36">
        <v>1530</v>
      </c>
      <c r="H348" s="49">
        <f t="shared" si="70"/>
        <v>0.64583333333333337</v>
      </c>
      <c r="I348" s="49" t="str">
        <f t="shared" si="65"/>
        <v/>
      </c>
      <c r="J348" s="34">
        <f t="shared" si="66"/>
        <v>10.999999999999961</v>
      </c>
      <c r="K348" s="34">
        <f t="shared" si="71"/>
        <v>3.9999999999999858</v>
      </c>
      <c r="L348" s="34">
        <f t="shared" si="67"/>
        <v>1</v>
      </c>
      <c r="M348" s="34">
        <f t="shared" ca="1" si="68"/>
        <v>1508</v>
      </c>
      <c r="N348" s="34" t="str">
        <f t="shared" si="72"/>
        <v/>
      </c>
      <c r="O348" s="34">
        <f t="shared" si="73"/>
        <v>82.609999999999701</v>
      </c>
      <c r="P348" s="37">
        <f t="shared" si="74"/>
        <v>24.891151158945853</v>
      </c>
      <c r="Q348" s="34">
        <f t="shared" si="75"/>
        <v>7.9999999999999724E-2</v>
      </c>
      <c r="R348" s="34">
        <f t="shared" si="76"/>
        <v>82.689999999999699</v>
      </c>
      <c r="S348" s="37">
        <f t="shared" si="77"/>
        <v>24.971151158945851</v>
      </c>
    </row>
    <row r="349" spans="1:19" x14ac:dyDescent="0.2">
      <c r="A349" s="50"/>
      <c r="C349" s="56"/>
      <c r="D349" s="36">
        <v>15</v>
      </c>
      <c r="E349" s="36">
        <v>1541</v>
      </c>
      <c r="F349" s="48">
        <f t="shared" si="69"/>
        <v>0.65347222222222223</v>
      </c>
      <c r="G349" s="36">
        <v>1545</v>
      </c>
      <c r="H349" s="49">
        <f t="shared" si="70"/>
        <v>0.65625</v>
      </c>
      <c r="I349" s="49" t="str">
        <f t="shared" si="65"/>
        <v/>
      </c>
      <c r="J349" s="34">
        <f t="shared" si="66"/>
        <v>7.9999999999999716</v>
      </c>
      <c r="K349" s="34">
        <f t="shared" si="71"/>
        <v>3.9999999999999858</v>
      </c>
      <c r="L349" s="34">
        <f t="shared" si="67"/>
        <v>2</v>
      </c>
      <c r="M349" s="34">
        <f t="shared" ca="1" si="68"/>
        <v>1508</v>
      </c>
      <c r="N349" s="34" t="str">
        <f t="shared" si="72"/>
        <v/>
      </c>
      <c r="O349" s="34">
        <f t="shared" si="73"/>
        <v>60.19999999999979</v>
      </c>
      <c r="P349" s="37">
        <f t="shared" si="74"/>
        <v>20.968614862439075</v>
      </c>
      <c r="Q349" s="34">
        <f t="shared" si="75"/>
        <v>59.999999999999787</v>
      </c>
      <c r="R349" s="34">
        <f t="shared" si="76"/>
        <v>120.19999999999958</v>
      </c>
      <c r="S349" s="37">
        <f t="shared" si="77"/>
        <v>80.968614862438869</v>
      </c>
    </row>
    <row r="350" spans="1:19" x14ac:dyDescent="0.2">
      <c r="A350" s="50"/>
      <c r="C350" s="56"/>
      <c r="D350" s="36">
        <v>0.05</v>
      </c>
      <c r="E350" s="36">
        <v>1553</v>
      </c>
      <c r="F350" s="48">
        <f t="shared" si="69"/>
        <v>0.66180555555555554</v>
      </c>
      <c r="G350" s="36">
        <v>1557</v>
      </c>
      <c r="H350" s="49">
        <f t="shared" si="70"/>
        <v>0.6645833333333333</v>
      </c>
      <c r="I350" s="49">
        <f t="shared" si="65"/>
        <v>0.66805555555555551</v>
      </c>
      <c r="J350" s="34" t="str">
        <f t="shared" si="66"/>
        <v/>
      </c>
      <c r="K350" s="34">
        <f t="shared" si="71"/>
        <v>3.9999999999999858</v>
      </c>
      <c r="L350" s="34">
        <f t="shared" si="67"/>
        <v>3</v>
      </c>
      <c r="M350" s="34">
        <f t="shared" ca="1" si="68"/>
        <v>1508</v>
      </c>
      <c r="N350" s="34">
        <f t="shared" ca="1" si="72"/>
        <v>53.999999999999972</v>
      </c>
      <c r="O350" s="34">
        <f t="shared" si="73"/>
        <v>0.125</v>
      </c>
      <c r="P350" s="37">
        <f t="shared" si="74"/>
        <v>2.3105394341225508E-2</v>
      </c>
      <c r="Q350" s="34">
        <f t="shared" si="75"/>
        <v>0.19999999999999929</v>
      </c>
      <c r="R350" s="34">
        <f t="shared" si="76"/>
        <v>0.32499999999999929</v>
      </c>
      <c r="S350" s="37">
        <f t="shared" si="77"/>
        <v>0.22310539434122478</v>
      </c>
    </row>
    <row r="351" spans="1:19" x14ac:dyDescent="0.2">
      <c r="A351" s="50">
        <v>41248</v>
      </c>
      <c r="B351" s="34">
        <v>1528</v>
      </c>
      <c r="C351" s="56" t="s">
        <v>78</v>
      </c>
      <c r="D351" s="36">
        <v>0.01</v>
      </c>
      <c r="E351" s="36">
        <v>1546</v>
      </c>
      <c r="F351" s="48">
        <f t="shared" si="69"/>
        <v>0.65694444444444444</v>
      </c>
      <c r="G351" s="36">
        <v>1551</v>
      </c>
      <c r="H351" s="49">
        <f t="shared" si="70"/>
        <v>0.66041666666666665</v>
      </c>
      <c r="I351" s="49" t="str">
        <f t="shared" si="65"/>
        <v/>
      </c>
      <c r="J351" s="34">
        <f t="shared" si="66"/>
        <v>7.9999999999999716</v>
      </c>
      <c r="K351" s="34">
        <f t="shared" si="71"/>
        <v>4.9999999999999822</v>
      </c>
      <c r="L351" s="34">
        <f t="shared" si="67"/>
        <v>1</v>
      </c>
      <c r="M351" s="34">
        <f t="shared" ca="1" si="68"/>
        <v>1528</v>
      </c>
      <c r="N351" s="34" t="str">
        <f t="shared" si="72"/>
        <v/>
      </c>
      <c r="O351" s="34">
        <f t="shared" si="73"/>
        <v>4.4399999999999844</v>
      </c>
      <c r="P351" s="37">
        <f t="shared" si="74"/>
        <v>1.8551686513860439</v>
      </c>
      <c r="Q351" s="34">
        <f t="shared" si="75"/>
        <v>4.9999999999999822E-2</v>
      </c>
      <c r="R351" s="34">
        <f t="shared" si="76"/>
        <v>4.4899999999999842</v>
      </c>
      <c r="S351" s="37">
        <f t="shared" si="77"/>
        <v>1.9051686513860437</v>
      </c>
    </row>
    <row r="352" spans="1:19" x14ac:dyDescent="0.2">
      <c r="A352" s="50"/>
      <c r="C352" s="56"/>
      <c r="D352" s="36">
        <v>1.1000000000000001</v>
      </c>
      <c r="E352" s="36">
        <v>1559</v>
      </c>
      <c r="F352" s="48">
        <f t="shared" si="69"/>
        <v>0.66597222222222219</v>
      </c>
      <c r="G352" s="36">
        <v>1602</v>
      </c>
      <c r="H352" s="49">
        <f t="shared" si="70"/>
        <v>0.66805555555555562</v>
      </c>
      <c r="I352" s="49" t="str">
        <f t="shared" si="65"/>
        <v/>
      </c>
      <c r="J352" s="34">
        <f t="shared" si="66"/>
        <v>6.9999999999998153</v>
      </c>
      <c r="K352" s="34">
        <f t="shared" si="71"/>
        <v>3.0000000000001492</v>
      </c>
      <c r="L352" s="34">
        <f t="shared" si="67"/>
        <v>2</v>
      </c>
      <c r="M352" s="34">
        <f t="shared" ca="1" si="68"/>
        <v>1528</v>
      </c>
      <c r="N352" s="34" t="str">
        <f t="shared" si="72"/>
        <v/>
      </c>
      <c r="O352" s="34">
        <f t="shared" si="73"/>
        <v>3.8744999999998977</v>
      </c>
      <c r="P352" s="37">
        <f t="shared" si="74"/>
        <v>1.5129483426998702</v>
      </c>
      <c r="Q352" s="34">
        <f t="shared" si="75"/>
        <v>3.3000000000001646</v>
      </c>
      <c r="R352" s="34">
        <f t="shared" si="76"/>
        <v>7.1745000000000623</v>
      </c>
      <c r="S352" s="37">
        <f t="shared" si="77"/>
        <v>4.812948342700035</v>
      </c>
    </row>
    <row r="353" spans="1:19" x14ac:dyDescent="0.2">
      <c r="A353" s="50"/>
      <c r="C353" s="56"/>
      <c r="D353" s="36">
        <v>7.0000000000000001E-3</v>
      </c>
      <c r="E353" s="36">
        <v>1609</v>
      </c>
      <c r="F353" s="48">
        <f t="shared" si="69"/>
        <v>0.67291666666666661</v>
      </c>
      <c r="G353" s="36">
        <v>1612</v>
      </c>
      <c r="H353" s="49">
        <f t="shared" si="70"/>
        <v>0.67499999999999993</v>
      </c>
      <c r="I353" s="49">
        <f t="shared" si="65"/>
        <v>0.67847222222222214</v>
      </c>
      <c r="J353" s="34" t="str">
        <f t="shared" si="66"/>
        <v/>
      </c>
      <c r="K353" s="34">
        <f t="shared" si="71"/>
        <v>2.9999999999999893</v>
      </c>
      <c r="L353" s="34">
        <f t="shared" si="67"/>
        <v>3</v>
      </c>
      <c r="M353" s="34">
        <f t="shared" ca="1" si="68"/>
        <v>1528</v>
      </c>
      <c r="N353" s="34">
        <f t="shared" ca="1" si="72"/>
        <v>48.999999999999829</v>
      </c>
      <c r="O353" s="34">
        <f t="shared" si="73"/>
        <v>1.7500000000000002E-2</v>
      </c>
      <c r="P353" s="37">
        <f t="shared" si="74"/>
        <v>3.9526049426535596E-3</v>
      </c>
      <c r="Q353" s="34">
        <f t="shared" si="75"/>
        <v>2.0999999999999925E-2</v>
      </c>
      <c r="R353" s="34">
        <f t="shared" si="76"/>
        <v>3.8499999999999923E-2</v>
      </c>
      <c r="S353" s="37">
        <f t="shared" si="77"/>
        <v>2.4952604942653486E-2</v>
      </c>
    </row>
    <row r="354" spans="1:19" x14ac:dyDescent="0.2">
      <c r="A354" s="50">
        <v>41249</v>
      </c>
      <c r="B354" s="34">
        <v>838</v>
      </c>
      <c r="C354" s="56" t="s">
        <v>80</v>
      </c>
      <c r="D354" s="36">
        <v>0.01</v>
      </c>
      <c r="E354" s="36">
        <v>854</v>
      </c>
      <c r="F354" s="48">
        <f t="shared" si="69"/>
        <v>0.37083333333333335</v>
      </c>
      <c r="G354" s="36">
        <v>917</v>
      </c>
      <c r="H354" s="49">
        <f t="shared" si="70"/>
        <v>0.38680555555555557</v>
      </c>
      <c r="I354" s="49" t="str">
        <f t="shared" si="65"/>
        <v/>
      </c>
      <c r="J354" s="34">
        <f t="shared" si="66"/>
        <v>5.9999999999999787</v>
      </c>
      <c r="K354" s="34">
        <f t="shared" si="71"/>
        <v>23</v>
      </c>
      <c r="L354" s="34">
        <f t="shared" si="67"/>
        <v>1</v>
      </c>
      <c r="M354" s="34">
        <f t="shared" ca="1" si="68"/>
        <v>838</v>
      </c>
      <c r="N354" s="34" t="str">
        <f t="shared" si="72"/>
        <v/>
      </c>
      <c r="O354" s="34">
        <f t="shared" si="73"/>
        <v>0.32999999999999885</v>
      </c>
      <c r="P354" s="37">
        <f t="shared" si="74"/>
        <v>0.23452818661036695</v>
      </c>
      <c r="Q354" s="34">
        <f t="shared" si="75"/>
        <v>0.23</v>
      </c>
      <c r="R354" s="34">
        <f t="shared" si="76"/>
        <v>0.55999999999999883</v>
      </c>
      <c r="S354" s="37">
        <f t="shared" si="77"/>
        <v>0.46452818661036699</v>
      </c>
    </row>
    <row r="355" spans="1:19" x14ac:dyDescent="0.2">
      <c r="A355" s="50"/>
      <c r="C355" s="56"/>
      <c r="D355" s="36">
        <v>0.1</v>
      </c>
      <c r="E355" s="36">
        <v>923</v>
      </c>
      <c r="F355" s="48">
        <f t="shared" si="69"/>
        <v>0.39097222222222222</v>
      </c>
      <c r="G355" s="36">
        <v>1027</v>
      </c>
      <c r="H355" s="49">
        <f t="shared" si="70"/>
        <v>0.43541666666666662</v>
      </c>
      <c r="I355" s="49" t="str">
        <f t="shared" si="65"/>
        <v/>
      </c>
      <c r="J355" s="34">
        <f t="shared" si="66"/>
        <v>7.0000000000000551</v>
      </c>
      <c r="K355" s="34">
        <f t="shared" si="71"/>
        <v>63.999999999999929</v>
      </c>
      <c r="L355" s="34">
        <f t="shared" si="67"/>
        <v>2</v>
      </c>
      <c r="M355" s="34">
        <f t="shared" ca="1" si="68"/>
        <v>838</v>
      </c>
      <c r="N355" s="34" t="str">
        <f t="shared" si="72"/>
        <v/>
      </c>
      <c r="O355" s="34">
        <f t="shared" si="73"/>
        <v>0.38500000000000301</v>
      </c>
      <c r="P355" s="37">
        <f t="shared" si="74"/>
        <v>0.27361621771209782</v>
      </c>
      <c r="Q355" s="34">
        <f t="shared" si="75"/>
        <v>6.3999999999999932</v>
      </c>
      <c r="R355" s="34">
        <f t="shared" si="76"/>
        <v>6.7849999999999966</v>
      </c>
      <c r="S355" s="37">
        <f t="shared" si="77"/>
        <v>6.673616217712091</v>
      </c>
    </row>
    <row r="356" spans="1:19" x14ac:dyDescent="0.2">
      <c r="A356" s="50"/>
      <c r="C356" s="56"/>
      <c r="D356" s="36">
        <v>0.01</v>
      </c>
      <c r="E356" s="36">
        <v>1034</v>
      </c>
      <c r="F356" s="48">
        <f t="shared" si="69"/>
        <v>0.44027777777777777</v>
      </c>
      <c r="G356" s="36">
        <v>1118</v>
      </c>
      <c r="H356" s="49">
        <f t="shared" si="70"/>
        <v>0.47083333333333338</v>
      </c>
      <c r="I356" s="49" t="str">
        <f t="shared" si="65"/>
        <v/>
      </c>
      <c r="J356" s="34">
        <f t="shared" si="66"/>
        <v>5.9999999999999787</v>
      </c>
      <c r="K356" s="34">
        <f t="shared" si="71"/>
        <v>44.000000000000085</v>
      </c>
      <c r="L356" s="34">
        <f t="shared" si="67"/>
        <v>3</v>
      </c>
      <c r="M356" s="34">
        <f t="shared" ca="1" si="68"/>
        <v>838</v>
      </c>
      <c r="N356" s="34" t="str">
        <f t="shared" si="72"/>
        <v/>
      </c>
      <c r="O356" s="34">
        <f t="shared" si="73"/>
        <v>0.32999999999999885</v>
      </c>
      <c r="P356" s="37">
        <f t="shared" si="74"/>
        <v>0.23452818661036695</v>
      </c>
      <c r="Q356" s="34">
        <f t="shared" si="75"/>
        <v>0.44000000000000083</v>
      </c>
      <c r="R356" s="34">
        <f t="shared" si="76"/>
        <v>0.76999999999999968</v>
      </c>
      <c r="S356" s="37">
        <f t="shared" si="77"/>
        <v>0.67452818661036784</v>
      </c>
    </row>
    <row r="357" spans="1:19" x14ac:dyDescent="0.2">
      <c r="A357" s="50"/>
      <c r="C357" s="56"/>
      <c r="D357" s="36">
        <v>0.1</v>
      </c>
      <c r="E357" s="36">
        <v>1124</v>
      </c>
      <c r="F357" s="48">
        <f t="shared" si="69"/>
        <v>0.47500000000000003</v>
      </c>
      <c r="G357" s="36">
        <v>1125</v>
      </c>
      <c r="H357" s="49">
        <f t="shared" si="70"/>
        <v>0.47569444444444442</v>
      </c>
      <c r="I357" s="49">
        <f t="shared" si="65"/>
        <v>0.47916666666666663</v>
      </c>
      <c r="J357" s="34" t="str">
        <f t="shared" si="66"/>
        <v/>
      </c>
      <c r="K357" s="34">
        <f t="shared" si="71"/>
        <v>0.99999999999991651</v>
      </c>
      <c r="L357" s="34">
        <f t="shared" si="67"/>
        <v>4</v>
      </c>
      <c r="M357" s="34">
        <f t="shared" ca="1" si="68"/>
        <v>838</v>
      </c>
      <c r="N357" s="34">
        <f t="shared" ca="1" si="72"/>
        <v>171.99999999999994</v>
      </c>
      <c r="O357" s="34">
        <f t="shared" si="73"/>
        <v>0.25</v>
      </c>
      <c r="P357" s="37">
        <f t="shared" si="74"/>
        <v>4.342905372259271E-2</v>
      </c>
      <c r="Q357" s="34">
        <f t="shared" si="75"/>
        <v>9.9999999999991651E-2</v>
      </c>
      <c r="R357" s="34">
        <f t="shared" si="76"/>
        <v>0.34999999999999165</v>
      </c>
      <c r="S357" s="37">
        <f t="shared" si="77"/>
        <v>0.14342905372258435</v>
      </c>
    </row>
    <row r="358" spans="1:19" x14ac:dyDescent="0.2">
      <c r="A358" s="50">
        <v>41249</v>
      </c>
      <c r="B358" s="34">
        <v>1248</v>
      </c>
      <c r="C358" s="56"/>
      <c r="D358" s="36">
        <v>0.01</v>
      </c>
      <c r="E358" s="36">
        <v>1259</v>
      </c>
      <c r="F358" s="48">
        <f t="shared" si="69"/>
        <v>0.54097222222222219</v>
      </c>
      <c r="G358" s="36">
        <v>1303</v>
      </c>
      <c r="H358" s="49">
        <f t="shared" si="70"/>
        <v>0.54375000000000007</v>
      </c>
      <c r="I358" s="49" t="str">
        <f t="shared" si="65"/>
        <v/>
      </c>
      <c r="J358" s="34">
        <f t="shared" si="66"/>
        <v>5.9999999999999787</v>
      </c>
      <c r="K358" s="34">
        <f t="shared" si="71"/>
        <v>4.0000000000001457</v>
      </c>
      <c r="L358" s="34">
        <f t="shared" si="67"/>
        <v>1</v>
      </c>
      <c r="M358" s="34">
        <f t="shared" ca="1" si="68"/>
        <v>1248</v>
      </c>
      <c r="N358" s="34" t="str">
        <f t="shared" si="72"/>
        <v/>
      </c>
      <c r="O358" s="34">
        <f t="shared" si="73"/>
        <v>0.32999999999999885</v>
      </c>
      <c r="P358" s="37">
        <f t="shared" si="74"/>
        <v>0.23452818661036695</v>
      </c>
      <c r="Q358" s="34">
        <f t="shared" si="75"/>
        <v>4.0000000000001458E-2</v>
      </c>
      <c r="R358" s="34">
        <f t="shared" si="76"/>
        <v>0.37000000000000033</v>
      </c>
      <c r="S358" s="37">
        <f t="shared" si="77"/>
        <v>0.27452818661036843</v>
      </c>
    </row>
    <row r="359" spans="1:19" x14ac:dyDescent="0.2">
      <c r="A359" s="50"/>
      <c r="C359" s="56"/>
      <c r="D359" s="36">
        <v>0.1</v>
      </c>
      <c r="E359" s="36">
        <v>1309</v>
      </c>
      <c r="F359" s="48">
        <f t="shared" si="69"/>
        <v>0.54791666666666672</v>
      </c>
      <c r="G359" s="36">
        <v>1313</v>
      </c>
      <c r="H359" s="49">
        <f t="shared" si="70"/>
        <v>0.55069444444444449</v>
      </c>
      <c r="I359" s="49" t="str">
        <f t="shared" si="65"/>
        <v/>
      </c>
      <c r="J359" s="34">
        <f t="shared" si="66"/>
        <v>7.9999999999999716</v>
      </c>
      <c r="K359" s="34">
        <f t="shared" si="71"/>
        <v>3.9999999999999858</v>
      </c>
      <c r="L359" s="34">
        <f t="shared" si="67"/>
        <v>2</v>
      </c>
      <c r="M359" s="34">
        <f t="shared" ca="1" si="68"/>
        <v>1248</v>
      </c>
      <c r="N359" s="34" t="str">
        <f t="shared" si="72"/>
        <v/>
      </c>
      <c r="O359" s="34">
        <f t="shared" si="73"/>
        <v>0.43999999999999845</v>
      </c>
      <c r="P359" s="37">
        <f t="shared" si="74"/>
        <v>0.31270424881382253</v>
      </c>
      <c r="Q359" s="34">
        <f t="shared" si="75"/>
        <v>0.39999999999999858</v>
      </c>
      <c r="R359" s="34">
        <f t="shared" si="76"/>
        <v>0.83999999999999697</v>
      </c>
      <c r="S359" s="37">
        <f t="shared" si="77"/>
        <v>0.71270424881382111</v>
      </c>
    </row>
    <row r="360" spans="1:19" x14ac:dyDescent="0.2">
      <c r="A360" s="50"/>
      <c r="C360" s="56"/>
      <c r="D360" s="36">
        <v>0.01</v>
      </c>
      <c r="E360" s="36">
        <v>1321</v>
      </c>
      <c r="F360" s="48">
        <f t="shared" si="69"/>
        <v>0.55625000000000002</v>
      </c>
      <c r="G360" s="36">
        <v>1328</v>
      </c>
      <c r="H360" s="49">
        <f t="shared" si="70"/>
        <v>0.56111111111111112</v>
      </c>
      <c r="I360" s="49" t="str">
        <f t="shared" si="65"/>
        <v/>
      </c>
      <c r="J360" s="34">
        <f t="shared" si="66"/>
        <v>13.99999999999995</v>
      </c>
      <c r="K360" s="34">
        <f t="shared" si="71"/>
        <v>6.9999999999999751</v>
      </c>
      <c r="L360" s="34">
        <f t="shared" si="67"/>
        <v>3</v>
      </c>
      <c r="M360" s="34">
        <f t="shared" ca="1" si="68"/>
        <v>1248</v>
      </c>
      <c r="N360" s="34" t="str">
        <f t="shared" si="72"/>
        <v/>
      </c>
      <c r="O360" s="34">
        <f t="shared" si="73"/>
        <v>0.76999999999999724</v>
      </c>
      <c r="P360" s="37">
        <f t="shared" si="74"/>
        <v>0.54723243542418953</v>
      </c>
      <c r="Q360" s="34">
        <f t="shared" si="75"/>
        <v>6.9999999999999757E-2</v>
      </c>
      <c r="R360" s="34">
        <f t="shared" si="76"/>
        <v>0.83999999999999697</v>
      </c>
      <c r="S360" s="37">
        <f t="shared" si="77"/>
        <v>0.61723243542418926</v>
      </c>
    </row>
    <row r="361" spans="1:19" x14ac:dyDescent="0.2">
      <c r="A361" s="50"/>
      <c r="C361" s="56"/>
      <c r="D361" s="36">
        <v>0.1</v>
      </c>
      <c r="E361" s="36">
        <v>1342</v>
      </c>
      <c r="F361" s="48">
        <f t="shared" si="69"/>
        <v>0.5708333333333333</v>
      </c>
      <c r="G361" s="36">
        <v>1419</v>
      </c>
      <c r="H361" s="49">
        <f t="shared" si="70"/>
        <v>0.59652777777777777</v>
      </c>
      <c r="I361" s="49" t="str">
        <f t="shared" si="65"/>
        <v/>
      </c>
      <c r="J361" s="34">
        <f t="shared" si="66"/>
        <v>8.999999999999968</v>
      </c>
      <c r="K361" s="34">
        <f t="shared" si="71"/>
        <v>37.000000000000028</v>
      </c>
      <c r="L361" s="34">
        <f t="shared" si="67"/>
        <v>4</v>
      </c>
      <c r="M361" s="34">
        <f t="shared" ca="1" si="68"/>
        <v>1248</v>
      </c>
      <c r="N361" s="34" t="str">
        <f t="shared" si="72"/>
        <v/>
      </c>
      <c r="O361" s="34">
        <f t="shared" si="73"/>
        <v>0.49499999999999822</v>
      </c>
      <c r="P361" s="37">
        <f t="shared" si="74"/>
        <v>0.35179227991555034</v>
      </c>
      <c r="Q361" s="34">
        <f t="shared" si="75"/>
        <v>3.7000000000000028</v>
      </c>
      <c r="R361" s="34">
        <f t="shared" si="76"/>
        <v>4.1950000000000012</v>
      </c>
      <c r="S361" s="37">
        <f t="shared" si="77"/>
        <v>4.0517922799155528</v>
      </c>
    </row>
    <row r="362" spans="1:19" x14ac:dyDescent="0.2">
      <c r="A362" s="50"/>
      <c r="C362" s="56"/>
      <c r="D362" s="36">
        <v>0.01</v>
      </c>
      <c r="E362" s="36">
        <v>1428</v>
      </c>
      <c r="F362" s="48">
        <f t="shared" si="69"/>
        <v>0.60277777777777775</v>
      </c>
      <c r="G362" s="36">
        <v>1434</v>
      </c>
      <c r="H362" s="49">
        <f t="shared" si="70"/>
        <v>0.6069444444444444</v>
      </c>
      <c r="I362" s="49" t="str">
        <f t="shared" si="65"/>
        <v/>
      </c>
      <c r="J362" s="34">
        <f t="shared" si="66"/>
        <v>7.000000000000135</v>
      </c>
      <c r="K362" s="34">
        <f t="shared" si="71"/>
        <v>5.9999999999999787</v>
      </c>
      <c r="L362" s="34">
        <f t="shared" si="67"/>
        <v>5</v>
      </c>
      <c r="M362" s="34">
        <f t="shared" ca="1" si="68"/>
        <v>1248</v>
      </c>
      <c r="N362" s="34" t="str">
        <f t="shared" si="72"/>
        <v/>
      </c>
      <c r="O362" s="34">
        <f t="shared" si="73"/>
        <v>0.38500000000000745</v>
      </c>
      <c r="P362" s="37">
        <f t="shared" si="74"/>
        <v>0.27361621771210098</v>
      </c>
      <c r="Q362" s="34">
        <f t="shared" si="75"/>
        <v>5.999999999999979E-2</v>
      </c>
      <c r="R362" s="34">
        <f t="shared" si="76"/>
        <v>0.44500000000000722</v>
      </c>
      <c r="S362" s="37">
        <f t="shared" si="77"/>
        <v>0.33361621771210076</v>
      </c>
    </row>
    <row r="363" spans="1:19" x14ac:dyDescent="0.2">
      <c r="A363" s="50"/>
      <c r="C363" s="56"/>
      <c r="D363" s="36">
        <v>0.1</v>
      </c>
      <c r="E363" s="36">
        <v>1441</v>
      </c>
      <c r="F363" s="48">
        <f t="shared" si="69"/>
        <v>0.6118055555555556</v>
      </c>
      <c r="G363" s="36">
        <v>1515</v>
      </c>
      <c r="H363" s="49">
        <f t="shared" si="70"/>
        <v>0.63541666666666663</v>
      </c>
      <c r="I363" s="49" t="str">
        <f t="shared" si="65"/>
        <v/>
      </c>
      <c r="J363" s="34">
        <f t="shared" si="66"/>
        <v>15.000000000000107</v>
      </c>
      <c r="K363" s="34">
        <f t="shared" si="71"/>
        <v>33.999999999999879</v>
      </c>
      <c r="L363" s="34">
        <f t="shared" si="67"/>
        <v>6</v>
      </c>
      <c r="M363" s="34">
        <f t="shared" ca="1" si="68"/>
        <v>1248</v>
      </c>
      <c r="N363" s="34" t="str">
        <f t="shared" si="72"/>
        <v/>
      </c>
      <c r="O363" s="34">
        <f t="shared" si="73"/>
        <v>0.82500000000000584</v>
      </c>
      <c r="P363" s="37">
        <f t="shared" si="74"/>
        <v>0.58632046652592351</v>
      </c>
      <c r="Q363" s="34">
        <f t="shared" si="75"/>
        <v>3.3999999999999879</v>
      </c>
      <c r="R363" s="34">
        <f t="shared" si="76"/>
        <v>4.2249999999999934</v>
      </c>
      <c r="S363" s="37">
        <f t="shared" si="77"/>
        <v>3.9863204665259113</v>
      </c>
    </row>
    <row r="364" spans="1:19" x14ac:dyDescent="0.2">
      <c r="A364" s="50"/>
      <c r="C364" s="56"/>
      <c r="D364" s="36">
        <v>0.01</v>
      </c>
      <c r="E364" s="36">
        <v>1530</v>
      </c>
      <c r="F364" s="48">
        <f t="shared" si="69"/>
        <v>0.64583333333333337</v>
      </c>
      <c r="G364" s="36">
        <v>1540</v>
      </c>
      <c r="H364" s="49">
        <f t="shared" si="70"/>
        <v>0.65277777777777779</v>
      </c>
      <c r="I364" s="49" t="str">
        <f t="shared" si="65"/>
        <v/>
      </c>
      <c r="J364" s="34">
        <f t="shared" si="66"/>
        <v>7.9999999999999716</v>
      </c>
      <c r="K364" s="34">
        <f t="shared" si="71"/>
        <v>9.9999999999999645</v>
      </c>
      <c r="L364" s="34">
        <f t="shared" si="67"/>
        <v>7</v>
      </c>
      <c r="M364" s="34">
        <f t="shared" ca="1" si="68"/>
        <v>1248</v>
      </c>
      <c r="N364" s="34" t="str">
        <f t="shared" si="72"/>
        <v/>
      </c>
      <c r="O364" s="34">
        <f t="shared" si="73"/>
        <v>0.43999999999999845</v>
      </c>
      <c r="P364" s="37">
        <f t="shared" si="74"/>
        <v>0.31270424881382258</v>
      </c>
      <c r="Q364" s="34">
        <f t="shared" si="75"/>
        <v>9.9999999999999645E-2</v>
      </c>
      <c r="R364" s="34">
        <f t="shared" si="76"/>
        <v>0.53999999999999804</v>
      </c>
      <c r="S364" s="37">
        <f t="shared" si="77"/>
        <v>0.41270424881382223</v>
      </c>
    </row>
    <row r="365" spans="1:19" x14ac:dyDescent="0.2">
      <c r="A365" s="50"/>
      <c r="C365" s="56"/>
      <c r="D365" s="36">
        <v>0.1</v>
      </c>
      <c r="E365" s="36">
        <v>1548</v>
      </c>
      <c r="F365" s="48">
        <f t="shared" si="69"/>
        <v>0.65833333333333333</v>
      </c>
      <c r="G365" s="36">
        <v>1556</v>
      </c>
      <c r="H365" s="49">
        <f t="shared" si="70"/>
        <v>0.66388888888888886</v>
      </c>
      <c r="I365" s="49">
        <f t="shared" si="65"/>
        <v>0.66736111111111107</v>
      </c>
      <c r="J365" s="34" t="str">
        <f t="shared" si="66"/>
        <v/>
      </c>
      <c r="K365" s="34">
        <f t="shared" si="71"/>
        <v>7.9999999999999716</v>
      </c>
      <c r="L365" s="34">
        <f t="shared" si="67"/>
        <v>8</v>
      </c>
      <c r="M365" s="34">
        <f t="shared" ca="1" si="68"/>
        <v>1248</v>
      </c>
      <c r="N365" s="34">
        <f t="shared" ca="1" si="72"/>
        <v>192.99999999999994</v>
      </c>
      <c r="O365" s="34">
        <f t="shared" si="73"/>
        <v>0.25</v>
      </c>
      <c r="P365" s="37">
        <f t="shared" si="74"/>
        <v>4.342905372259271E-2</v>
      </c>
      <c r="Q365" s="34">
        <f t="shared" si="75"/>
        <v>0.79999999999999716</v>
      </c>
      <c r="R365" s="34">
        <f t="shared" si="76"/>
        <v>1.0499999999999972</v>
      </c>
      <c r="S365" s="37">
        <f t="shared" si="77"/>
        <v>0.84342905372258992</v>
      </c>
    </row>
    <row r="366" spans="1:19" x14ac:dyDescent="0.2">
      <c r="A366" s="50">
        <v>41250</v>
      </c>
      <c r="B366" s="34">
        <v>904</v>
      </c>
      <c r="C366" s="56" t="s">
        <v>78</v>
      </c>
      <c r="D366" s="36">
        <v>0.01</v>
      </c>
      <c r="E366" s="36">
        <v>926</v>
      </c>
      <c r="F366" s="48">
        <f t="shared" si="69"/>
        <v>0.39305555555555555</v>
      </c>
      <c r="G366" s="36">
        <v>940</v>
      </c>
      <c r="H366" s="49">
        <f t="shared" si="70"/>
        <v>0.40277777777777773</v>
      </c>
      <c r="I366" s="49" t="str">
        <f t="shared" si="65"/>
        <v/>
      </c>
      <c r="J366" s="34">
        <f t="shared" si="66"/>
        <v>6.0000000000001386</v>
      </c>
      <c r="K366" s="34">
        <f t="shared" si="71"/>
        <v>13.99999999999995</v>
      </c>
      <c r="L366" s="34">
        <f t="shared" si="67"/>
        <v>1</v>
      </c>
      <c r="M366" s="34">
        <f t="shared" ca="1" si="68"/>
        <v>904</v>
      </c>
      <c r="N366" s="34" t="str">
        <f t="shared" si="72"/>
        <v/>
      </c>
      <c r="O366" s="34">
        <f t="shared" si="73"/>
        <v>2.4300000000000561</v>
      </c>
      <c r="P366" s="37">
        <f t="shared" si="74"/>
        <v>1.0817156556070304</v>
      </c>
      <c r="Q366" s="34">
        <f t="shared" si="75"/>
        <v>0.13999999999999951</v>
      </c>
      <c r="R366" s="34">
        <f t="shared" si="76"/>
        <v>2.5700000000000558</v>
      </c>
      <c r="S366" s="37">
        <f t="shared" si="77"/>
        <v>1.2217156556070299</v>
      </c>
    </row>
    <row r="367" spans="1:19" x14ac:dyDescent="0.2">
      <c r="A367" s="50"/>
      <c r="C367" s="56"/>
      <c r="D367" s="36">
        <v>0.8</v>
      </c>
      <c r="E367" s="36">
        <v>946</v>
      </c>
      <c r="F367" s="48">
        <f t="shared" si="69"/>
        <v>0.4069444444444445</v>
      </c>
      <c r="G367" s="36">
        <v>951</v>
      </c>
      <c r="H367" s="49">
        <f t="shared" si="70"/>
        <v>0.41041666666666665</v>
      </c>
      <c r="I367" s="49" t="str">
        <f t="shared" si="65"/>
        <v/>
      </c>
      <c r="J367" s="34">
        <f t="shared" si="66"/>
        <v>10.000000000000044</v>
      </c>
      <c r="K367" s="34">
        <f t="shared" si="71"/>
        <v>4.9999999999999023</v>
      </c>
      <c r="L367" s="34">
        <f t="shared" si="67"/>
        <v>2</v>
      </c>
      <c r="M367" s="34">
        <f t="shared" ca="1" si="68"/>
        <v>904</v>
      </c>
      <c r="N367" s="34" t="str">
        <f t="shared" si="72"/>
        <v/>
      </c>
      <c r="O367" s="34">
        <f t="shared" si="73"/>
        <v>4.0500000000000185</v>
      </c>
      <c r="P367" s="37">
        <f t="shared" si="74"/>
        <v>1.8028594260116841</v>
      </c>
      <c r="Q367" s="34">
        <f t="shared" si="75"/>
        <v>3.9999999999999218</v>
      </c>
      <c r="R367" s="34">
        <f t="shared" si="76"/>
        <v>8.0499999999999403</v>
      </c>
      <c r="S367" s="37">
        <f t="shared" si="77"/>
        <v>5.8028594260116062</v>
      </c>
    </row>
    <row r="368" spans="1:19" x14ac:dyDescent="0.2">
      <c r="A368" s="50"/>
      <c r="C368" s="56"/>
      <c r="D368" s="36">
        <v>0.01</v>
      </c>
      <c r="E368" s="36">
        <v>1001</v>
      </c>
      <c r="F368" s="48">
        <f t="shared" si="69"/>
        <v>0.41736111111111113</v>
      </c>
      <c r="G368" s="36">
        <v>1007</v>
      </c>
      <c r="H368" s="49">
        <f t="shared" si="70"/>
        <v>0.42152777777777778</v>
      </c>
      <c r="I368" s="49" t="str">
        <f t="shared" si="65"/>
        <v/>
      </c>
      <c r="J368" s="34">
        <f t="shared" si="66"/>
        <v>6.9999999999999751</v>
      </c>
      <c r="K368" s="34">
        <f t="shared" si="71"/>
        <v>5.9999999999999787</v>
      </c>
      <c r="L368" s="34">
        <f t="shared" si="67"/>
        <v>3</v>
      </c>
      <c r="M368" s="34">
        <f t="shared" ca="1" si="68"/>
        <v>904</v>
      </c>
      <c r="N368" s="34" t="str">
        <f t="shared" si="72"/>
        <v/>
      </c>
      <c r="O368" s="34">
        <f t="shared" si="73"/>
        <v>0.38499999999999862</v>
      </c>
      <c r="P368" s="37">
        <f t="shared" si="74"/>
        <v>0.27361621771209477</v>
      </c>
      <c r="Q368" s="34">
        <f t="shared" si="75"/>
        <v>5.999999999999979E-2</v>
      </c>
      <c r="R368" s="34">
        <f t="shared" si="76"/>
        <v>0.4449999999999984</v>
      </c>
      <c r="S368" s="37">
        <f t="shared" si="77"/>
        <v>0.33361621771209454</v>
      </c>
    </row>
    <row r="369" spans="1:19" x14ac:dyDescent="0.2">
      <c r="A369" s="50"/>
      <c r="C369" s="56"/>
      <c r="D369" s="36">
        <v>0.1</v>
      </c>
      <c r="E369" s="36">
        <v>1014</v>
      </c>
      <c r="F369" s="48">
        <f t="shared" si="69"/>
        <v>0.42638888888888887</v>
      </c>
      <c r="G369" s="36">
        <v>1019</v>
      </c>
      <c r="H369" s="49">
        <f t="shared" si="70"/>
        <v>0.42986111111111108</v>
      </c>
      <c r="I369" s="49">
        <f t="shared" si="65"/>
        <v>0.43333333333333329</v>
      </c>
      <c r="J369" s="34" t="str">
        <f t="shared" si="66"/>
        <v/>
      </c>
      <c r="K369" s="34">
        <f t="shared" si="71"/>
        <v>4.9999999999999822</v>
      </c>
      <c r="L369" s="34">
        <f t="shared" si="67"/>
        <v>4</v>
      </c>
      <c r="M369" s="34">
        <f t="shared" ca="1" si="68"/>
        <v>904</v>
      </c>
      <c r="N369" s="34">
        <f t="shared" ca="1" si="72"/>
        <v>79.999999999999957</v>
      </c>
      <c r="O369" s="34">
        <f t="shared" si="73"/>
        <v>0.25</v>
      </c>
      <c r="P369" s="37">
        <f t="shared" si="74"/>
        <v>4.342905372259271E-2</v>
      </c>
      <c r="Q369" s="34">
        <f t="shared" si="75"/>
        <v>0.49999999999999822</v>
      </c>
      <c r="R369" s="34">
        <f t="shared" si="76"/>
        <v>0.74999999999999822</v>
      </c>
      <c r="S369" s="37">
        <f t="shared" si="77"/>
        <v>0.54342905372259098</v>
      </c>
    </row>
    <row r="370" spans="1:19" x14ac:dyDescent="0.2">
      <c r="A370" s="50">
        <v>41250</v>
      </c>
      <c r="B370" s="34">
        <v>1047</v>
      </c>
      <c r="C370" s="56"/>
      <c r="D370" s="36">
        <v>0.01</v>
      </c>
      <c r="E370" s="36">
        <v>1058</v>
      </c>
      <c r="F370" s="48">
        <f t="shared" si="69"/>
        <v>0.45694444444444443</v>
      </c>
      <c r="G370" s="36">
        <v>1102</v>
      </c>
      <c r="H370" s="49">
        <f t="shared" si="70"/>
        <v>0.4597222222222222</v>
      </c>
      <c r="I370" s="49" t="str">
        <f t="shared" si="65"/>
        <v/>
      </c>
      <c r="J370" s="34">
        <f t="shared" si="66"/>
        <v>7.0000000000000551</v>
      </c>
      <c r="K370" s="34">
        <f t="shared" si="71"/>
        <v>3.9999999999999858</v>
      </c>
      <c r="L370" s="34">
        <f t="shared" si="67"/>
        <v>1</v>
      </c>
      <c r="M370" s="34">
        <f t="shared" ca="1" si="68"/>
        <v>1047</v>
      </c>
      <c r="N370" s="34" t="str">
        <f t="shared" si="72"/>
        <v/>
      </c>
      <c r="O370" s="34">
        <f t="shared" si="73"/>
        <v>0.38500000000000301</v>
      </c>
      <c r="P370" s="37">
        <f t="shared" si="74"/>
        <v>0.27361621771209788</v>
      </c>
      <c r="Q370" s="34">
        <f t="shared" si="75"/>
        <v>3.9999999999999862E-2</v>
      </c>
      <c r="R370" s="34">
        <f t="shared" si="76"/>
        <v>0.42500000000000288</v>
      </c>
      <c r="S370" s="37">
        <f t="shared" si="77"/>
        <v>0.31361621771209774</v>
      </c>
    </row>
    <row r="371" spans="1:19" x14ac:dyDescent="0.2">
      <c r="A371" s="50"/>
      <c r="C371" s="56"/>
      <c r="D371" s="36">
        <v>0.1</v>
      </c>
      <c r="E371" s="36">
        <v>1109</v>
      </c>
      <c r="F371" s="48">
        <f t="shared" si="69"/>
        <v>0.46458333333333335</v>
      </c>
      <c r="G371" s="36">
        <v>1121</v>
      </c>
      <c r="H371" s="49">
        <f t="shared" si="70"/>
        <v>0.47291666666666665</v>
      </c>
      <c r="I371" s="49" t="str">
        <f t="shared" si="65"/>
        <v/>
      </c>
      <c r="J371" s="34">
        <f t="shared" si="66"/>
        <v>7.0000000000000551</v>
      </c>
      <c r="K371" s="34">
        <f t="shared" si="71"/>
        <v>11.999999999999957</v>
      </c>
      <c r="L371" s="34">
        <f t="shared" si="67"/>
        <v>2</v>
      </c>
      <c r="M371" s="34">
        <f t="shared" ca="1" si="68"/>
        <v>1047</v>
      </c>
      <c r="N371" s="34" t="str">
        <f t="shared" si="72"/>
        <v/>
      </c>
      <c r="O371" s="34">
        <f t="shared" si="73"/>
        <v>0.38500000000000301</v>
      </c>
      <c r="P371" s="37">
        <f t="shared" si="74"/>
        <v>0.27361621771209782</v>
      </c>
      <c r="Q371" s="34">
        <f t="shared" si="75"/>
        <v>1.1999999999999957</v>
      </c>
      <c r="R371" s="34">
        <f t="shared" si="76"/>
        <v>1.5849999999999986</v>
      </c>
      <c r="S371" s="37">
        <f t="shared" si="77"/>
        <v>1.4736162177120935</v>
      </c>
    </row>
    <row r="372" spans="1:19" x14ac:dyDescent="0.2">
      <c r="A372" s="50"/>
      <c r="C372" s="56"/>
      <c r="D372" s="36">
        <v>0.01</v>
      </c>
      <c r="E372" s="36">
        <v>1128</v>
      </c>
      <c r="F372" s="48">
        <f t="shared" si="69"/>
        <v>0.4777777777777778</v>
      </c>
      <c r="G372" s="36">
        <v>1132</v>
      </c>
      <c r="H372" s="49">
        <f t="shared" si="70"/>
        <v>0.48055555555555557</v>
      </c>
      <c r="I372" s="49" t="str">
        <f t="shared" si="65"/>
        <v/>
      </c>
      <c r="J372" s="34">
        <f t="shared" si="66"/>
        <v>6.9999999999999751</v>
      </c>
      <c r="K372" s="34">
        <f t="shared" si="71"/>
        <v>3.9999999999999858</v>
      </c>
      <c r="L372" s="34">
        <f t="shared" si="67"/>
        <v>3</v>
      </c>
      <c r="M372" s="34">
        <f t="shared" ca="1" si="68"/>
        <v>1047</v>
      </c>
      <c r="N372" s="34" t="str">
        <f t="shared" si="72"/>
        <v/>
      </c>
      <c r="O372" s="34">
        <f t="shared" si="73"/>
        <v>3.5349999999999873</v>
      </c>
      <c r="P372" s="37">
        <f t="shared" si="74"/>
        <v>1.5048627290633239</v>
      </c>
      <c r="Q372" s="34">
        <f t="shared" si="75"/>
        <v>3.9999999999999862E-2</v>
      </c>
      <c r="R372" s="34">
        <f t="shared" si="76"/>
        <v>3.5749999999999873</v>
      </c>
      <c r="S372" s="37">
        <f t="shared" si="77"/>
        <v>1.5448627290633237</v>
      </c>
    </row>
    <row r="373" spans="1:19" x14ac:dyDescent="0.2">
      <c r="A373" s="50"/>
      <c r="C373" s="56"/>
      <c r="D373" s="36">
        <v>1</v>
      </c>
      <c r="E373" s="36">
        <v>1139</v>
      </c>
      <c r="F373" s="48">
        <f t="shared" si="69"/>
        <v>0.48541666666666666</v>
      </c>
      <c r="G373" s="36">
        <v>1143</v>
      </c>
      <c r="H373" s="49">
        <f t="shared" si="70"/>
        <v>0.48819444444444443</v>
      </c>
      <c r="I373" s="49">
        <f t="shared" si="65"/>
        <v>0.49166666666666664</v>
      </c>
      <c r="J373" s="34" t="str">
        <f t="shared" si="66"/>
        <v/>
      </c>
      <c r="K373" s="34">
        <f t="shared" si="71"/>
        <v>3.9999999999999858</v>
      </c>
      <c r="L373" s="34">
        <f t="shared" si="67"/>
        <v>4</v>
      </c>
      <c r="M373" s="34">
        <f t="shared" ca="1" si="68"/>
        <v>1047</v>
      </c>
      <c r="N373" s="34">
        <f t="shared" ca="1" si="72"/>
        <v>60.999999999999943</v>
      </c>
      <c r="O373" s="34">
        <f t="shared" si="73"/>
        <v>2.5</v>
      </c>
      <c r="P373" s="37">
        <f t="shared" si="74"/>
        <v>0.36191198291773735</v>
      </c>
      <c r="Q373" s="34">
        <f t="shared" si="75"/>
        <v>3.9999999999999858</v>
      </c>
      <c r="R373" s="34">
        <f t="shared" si="76"/>
        <v>6.4999999999999858</v>
      </c>
      <c r="S373" s="37">
        <f t="shared" si="77"/>
        <v>4.3619119829177233</v>
      </c>
    </row>
    <row r="374" spans="1:19" x14ac:dyDescent="0.2">
      <c r="A374" s="50">
        <v>41250</v>
      </c>
      <c r="B374" s="34">
        <v>1251</v>
      </c>
      <c r="C374" s="56"/>
      <c r="D374" s="36">
        <v>0.01</v>
      </c>
      <c r="E374" s="36">
        <v>1310</v>
      </c>
      <c r="F374" s="48">
        <f t="shared" si="69"/>
        <v>0.54861111111111105</v>
      </c>
      <c r="G374" s="36">
        <v>1320</v>
      </c>
      <c r="H374" s="49">
        <f t="shared" si="70"/>
        <v>0.55555555555555558</v>
      </c>
      <c r="I374" s="49" t="str">
        <f t="shared" si="65"/>
        <v/>
      </c>
      <c r="J374" s="34">
        <f t="shared" si="66"/>
        <v>6.9999999999999751</v>
      </c>
      <c r="K374" s="34">
        <f t="shared" si="71"/>
        <v>10.000000000000124</v>
      </c>
      <c r="L374" s="34">
        <f t="shared" si="67"/>
        <v>1</v>
      </c>
      <c r="M374" s="34">
        <f t="shared" ca="1" si="68"/>
        <v>1251</v>
      </c>
      <c r="N374" s="34" t="str">
        <f t="shared" si="72"/>
        <v/>
      </c>
      <c r="O374" s="34">
        <f t="shared" si="73"/>
        <v>0.38499999999999862</v>
      </c>
      <c r="P374" s="37">
        <f t="shared" si="74"/>
        <v>0.27361621771209477</v>
      </c>
      <c r="Q374" s="34">
        <f t="shared" si="75"/>
        <v>0.10000000000000124</v>
      </c>
      <c r="R374" s="34">
        <f t="shared" si="76"/>
        <v>0.48499999999999988</v>
      </c>
      <c r="S374" s="37">
        <f t="shared" si="77"/>
        <v>0.37361621771209602</v>
      </c>
    </row>
    <row r="375" spans="1:19" x14ac:dyDescent="0.2">
      <c r="A375" s="50"/>
      <c r="C375" s="56"/>
      <c r="D375" s="36">
        <v>0.1</v>
      </c>
      <c r="E375" s="36">
        <v>1327</v>
      </c>
      <c r="F375" s="48">
        <f t="shared" si="69"/>
        <v>0.56041666666666667</v>
      </c>
      <c r="G375" s="36">
        <v>1348</v>
      </c>
      <c r="H375" s="49">
        <f t="shared" si="70"/>
        <v>0.57500000000000007</v>
      </c>
      <c r="I375" s="49" t="str">
        <f t="shared" si="65"/>
        <v/>
      </c>
      <c r="J375" s="34">
        <f t="shared" si="66"/>
        <v>6.9999999999998153</v>
      </c>
      <c r="K375" s="34">
        <f t="shared" si="71"/>
        <v>21.000000000000085</v>
      </c>
      <c r="L375" s="34">
        <f t="shared" si="67"/>
        <v>2</v>
      </c>
      <c r="M375" s="34">
        <f t="shared" ca="1" si="68"/>
        <v>1251</v>
      </c>
      <c r="N375" s="34" t="str">
        <f t="shared" si="72"/>
        <v/>
      </c>
      <c r="O375" s="34">
        <f t="shared" si="73"/>
        <v>0.38499999999998985</v>
      </c>
      <c r="P375" s="37">
        <f t="shared" si="74"/>
        <v>0.27361621771208849</v>
      </c>
      <c r="Q375" s="34">
        <f t="shared" si="75"/>
        <v>2.1000000000000085</v>
      </c>
      <c r="R375" s="34">
        <f t="shared" si="76"/>
        <v>2.4849999999999985</v>
      </c>
      <c r="S375" s="37">
        <f t="shared" si="77"/>
        <v>2.373616217712097</v>
      </c>
    </row>
    <row r="376" spans="1:19" x14ac:dyDescent="0.2">
      <c r="A376" s="50"/>
      <c r="C376" s="56"/>
      <c r="D376" s="36">
        <v>0.01</v>
      </c>
      <c r="E376" s="36">
        <v>1355</v>
      </c>
      <c r="F376" s="48">
        <f t="shared" si="69"/>
        <v>0.57986111111111105</v>
      </c>
      <c r="G376" s="36">
        <v>1430</v>
      </c>
      <c r="H376" s="49">
        <f t="shared" si="70"/>
        <v>0.60416666666666663</v>
      </c>
      <c r="I376" s="49" t="str">
        <f t="shared" si="65"/>
        <v/>
      </c>
      <c r="J376" s="34">
        <f t="shared" si="66"/>
        <v>7.9999999999999716</v>
      </c>
      <c r="K376" s="34">
        <f t="shared" si="71"/>
        <v>35.000000000000036</v>
      </c>
      <c r="L376" s="34">
        <f t="shared" si="67"/>
        <v>3</v>
      </c>
      <c r="M376" s="34">
        <f t="shared" ca="1" si="68"/>
        <v>1251</v>
      </c>
      <c r="N376" s="34" t="str">
        <f t="shared" si="72"/>
        <v/>
      </c>
      <c r="O376" s="34">
        <f t="shared" si="73"/>
        <v>0.43999999999999845</v>
      </c>
      <c r="P376" s="37">
        <f t="shared" si="74"/>
        <v>0.31270424881382258</v>
      </c>
      <c r="Q376" s="34">
        <f t="shared" si="75"/>
        <v>0.35000000000000037</v>
      </c>
      <c r="R376" s="34">
        <f t="shared" si="76"/>
        <v>0.78999999999999881</v>
      </c>
      <c r="S376" s="37">
        <f t="shared" si="77"/>
        <v>0.66270424881382295</v>
      </c>
    </row>
    <row r="377" spans="1:19" x14ac:dyDescent="0.2">
      <c r="A377" s="50"/>
      <c r="C377" s="56"/>
      <c r="D377" s="36">
        <v>0.1</v>
      </c>
      <c r="E377" s="36">
        <v>1438</v>
      </c>
      <c r="F377" s="48">
        <f t="shared" si="69"/>
        <v>0.60972222222222217</v>
      </c>
      <c r="G377" s="36">
        <v>1452</v>
      </c>
      <c r="H377" s="49">
        <f t="shared" si="70"/>
        <v>0.61944444444444446</v>
      </c>
      <c r="I377" s="49" t="str">
        <f t="shared" si="65"/>
        <v/>
      </c>
      <c r="J377" s="34">
        <f t="shared" si="66"/>
        <v>10.999999999999961</v>
      </c>
      <c r="K377" s="34">
        <f t="shared" si="71"/>
        <v>14.00000000000011</v>
      </c>
      <c r="L377" s="34">
        <f t="shared" si="67"/>
        <v>4</v>
      </c>
      <c r="M377" s="34">
        <f t="shared" ca="1" si="68"/>
        <v>1251</v>
      </c>
      <c r="N377" s="34" t="str">
        <f t="shared" si="72"/>
        <v/>
      </c>
      <c r="O377" s="34">
        <f t="shared" si="73"/>
        <v>0.60499999999999787</v>
      </c>
      <c r="P377" s="37">
        <f t="shared" si="74"/>
        <v>0.42996834211900598</v>
      </c>
      <c r="Q377" s="34">
        <f t="shared" si="75"/>
        <v>1.400000000000011</v>
      </c>
      <c r="R377" s="34">
        <f t="shared" si="76"/>
        <v>2.0050000000000088</v>
      </c>
      <c r="S377" s="37">
        <f t="shared" si="77"/>
        <v>1.8299683421190169</v>
      </c>
    </row>
    <row r="378" spans="1:19" x14ac:dyDescent="0.2">
      <c r="A378" s="50"/>
      <c r="C378" s="56"/>
      <c r="D378" s="36">
        <v>0.01</v>
      </c>
      <c r="E378" s="36">
        <v>1503</v>
      </c>
      <c r="F378" s="48">
        <f t="shared" si="69"/>
        <v>0.62708333333333333</v>
      </c>
      <c r="G378" s="36">
        <v>1507</v>
      </c>
      <c r="H378" s="49">
        <f t="shared" si="70"/>
        <v>0.62986111111111109</v>
      </c>
      <c r="I378" s="49" t="str">
        <f t="shared" si="65"/>
        <v/>
      </c>
      <c r="J378" s="34">
        <f t="shared" si="66"/>
        <v>9.0000000000001279</v>
      </c>
      <c r="K378" s="34">
        <f t="shared" si="71"/>
        <v>3.9999999999999858</v>
      </c>
      <c r="L378" s="34">
        <f t="shared" si="67"/>
        <v>5</v>
      </c>
      <c r="M378" s="34">
        <f t="shared" ca="1" si="68"/>
        <v>1251</v>
      </c>
      <c r="N378" s="34" t="str">
        <f t="shared" si="72"/>
        <v/>
      </c>
      <c r="O378" s="34">
        <f t="shared" si="73"/>
        <v>0.49500000000000705</v>
      </c>
      <c r="P378" s="37">
        <f t="shared" si="74"/>
        <v>0.35179227991555667</v>
      </c>
      <c r="Q378" s="34">
        <f t="shared" si="75"/>
        <v>3.9999999999999862E-2</v>
      </c>
      <c r="R378" s="34">
        <f t="shared" si="76"/>
        <v>0.53500000000000691</v>
      </c>
      <c r="S378" s="37">
        <f t="shared" si="77"/>
        <v>0.39179227991555654</v>
      </c>
    </row>
    <row r="379" spans="1:19" x14ac:dyDescent="0.2">
      <c r="A379" s="50"/>
      <c r="C379" s="56"/>
      <c r="D379" s="36">
        <v>0.1</v>
      </c>
      <c r="E379" s="36">
        <v>1516</v>
      </c>
      <c r="F379" s="48">
        <f t="shared" si="69"/>
        <v>0.63611111111111118</v>
      </c>
      <c r="G379" s="36">
        <v>1522</v>
      </c>
      <c r="H379" s="49">
        <f t="shared" si="70"/>
        <v>0.64027777777777783</v>
      </c>
      <c r="I379" s="49" t="str">
        <f t="shared" si="65"/>
        <v/>
      </c>
      <c r="J379" s="34">
        <f t="shared" si="66"/>
        <v>6.9999999999998153</v>
      </c>
      <c r="K379" s="34">
        <f t="shared" si="71"/>
        <v>5.9999999999999787</v>
      </c>
      <c r="L379" s="34">
        <f t="shared" si="67"/>
        <v>6</v>
      </c>
      <c r="M379" s="34">
        <f t="shared" ca="1" si="68"/>
        <v>1251</v>
      </c>
      <c r="N379" s="34" t="str">
        <f t="shared" si="72"/>
        <v/>
      </c>
      <c r="O379" s="34">
        <f t="shared" si="73"/>
        <v>0.38499999999998985</v>
      </c>
      <c r="P379" s="37">
        <f t="shared" si="74"/>
        <v>0.27361621771208849</v>
      </c>
      <c r="Q379" s="34">
        <f t="shared" si="75"/>
        <v>0.59999999999999787</v>
      </c>
      <c r="R379" s="34">
        <f t="shared" si="76"/>
        <v>0.98499999999998766</v>
      </c>
      <c r="S379" s="37">
        <f t="shared" si="77"/>
        <v>0.87361621771208631</v>
      </c>
    </row>
    <row r="380" spans="1:19" x14ac:dyDescent="0.2">
      <c r="A380" s="50"/>
      <c r="C380" s="56"/>
      <c r="D380" s="36">
        <v>0.01</v>
      </c>
      <c r="E380" s="36">
        <v>1529</v>
      </c>
      <c r="F380" s="48">
        <f t="shared" si="69"/>
        <v>0.64513888888888882</v>
      </c>
      <c r="G380" s="36">
        <v>1551</v>
      </c>
      <c r="H380" s="49">
        <f t="shared" si="70"/>
        <v>0.66041666666666665</v>
      </c>
      <c r="I380" s="49">
        <f t="shared" si="65"/>
        <v>0.66388888888888886</v>
      </c>
      <c r="J380" s="34" t="str">
        <f t="shared" si="66"/>
        <v/>
      </c>
      <c r="K380" s="34">
        <f t="shared" si="71"/>
        <v>22.000000000000082</v>
      </c>
      <c r="L380" s="34">
        <f t="shared" si="67"/>
        <v>7</v>
      </c>
      <c r="M380" s="34">
        <f t="shared" ca="1" si="68"/>
        <v>1251</v>
      </c>
      <c r="N380" s="34">
        <f t="shared" ca="1" si="72"/>
        <v>184.99999999999997</v>
      </c>
      <c r="O380" s="34">
        <f t="shared" si="73"/>
        <v>2.5000000000000001E-2</v>
      </c>
      <c r="P380" s="37">
        <f t="shared" si="74"/>
        <v>5.4281443780592247E-3</v>
      </c>
      <c r="Q380" s="34">
        <f t="shared" si="75"/>
        <v>0.22000000000000083</v>
      </c>
      <c r="R380" s="34">
        <f t="shared" si="76"/>
        <v>0.24500000000000083</v>
      </c>
      <c r="S380" s="37">
        <f t="shared" si="77"/>
        <v>0.22542814437806005</v>
      </c>
    </row>
    <row r="381" spans="1:19" x14ac:dyDescent="0.2">
      <c r="A381" s="50">
        <v>41253</v>
      </c>
      <c r="B381" s="34">
        <v>1023</v>
      </c>
      <c r="C381" s="56" t="s">
        <v>78</v>
      </c>
      <c r="D381" s="36">
        <v>0.01</v>
      </c>
      <c r="E381" s="36">
        <v>1042</v>
      </c>
      <c r="F381" s="48">
        <f t="shared" si="69"/>
        <v>0.4458333333333333</v>
      </c>
      <c r="G381" s="36">
        <v>1048</v>
      </c>
      <c r="H381" s="49">
        <f t="shared" si="70"/>
        <v>0.45</v>
      </c>
      <c r="I381" s="49" t="str">
        <f t="shared" si="65"/>
        <v/>
      </c>
      <c r="J381" s="34">
        <f t="shared" si="66"/>
        <v>9.9999999999999645</v>
      </c>
      <c r="K381" s="34">
        <f t="shared" si="71"/>
        <v>6.0000000000000586</v>
      </c>
      <c r="L381" s="34">
        <f t="shared" si="67"/>
        <v>1</v>
      </c>
      <c r="M381" s="34">
        <f t="shared" ca="1" si="68"/>
        <v>1023</v>
      </c>
      <c r="N381" s="34" t="str">
        <f t="shared" si="72"/>
        <v/>
      </c>
      <c r="O381" s="34">
        <f t="shared" si="73"/>
        <v>5.5499999999999812</v>
      </c>
      <c r="P381" s="37">
        <f t="shared" si="74"/>
        <v>2.3189608142325544</v>
      </c>
      <c r="Q381" s="34">
        <f t="shared" si="75"/>
        <v>6.0000000000000588E-2</v>
      </c>
      <c r="R381" s="34">
        <f t="shared" si="76"/>
        <v>5.6099999999999817</v>
      </c>
      <c r="S381" s="37">
        <f t="shared" si="77"/>
        <v>2.3789608142325549</v>
      </c>
    </row>
    <row r="382" spans="1:19" x14ac:dyDescent="0.2">
      <c r="A382" s="50"/>
      <c r="C382" s="56"/>
      <c r="D382" s="36">
        <v>1.1000000000000001</v>
      </c>
      <c r="E382" s="36">
        <v>1058</v>
      </c>
      <c r="F382" s="48">
        <f t="shared" si="69"/>
        <v>0.45694444444444443</v>
      </c>
      <c r="G382" s="36">
        <v>1101</v>
      </c>
      <c r="H382" s="49">
        <f t="shared" si="70"/>
        <v>0.45902777777777781</v>
      </c>
      <c r="I382" s="49" t="str">
        <f t="shared" si="65"/>
        <v/>
      </c>
      <c r="J382" s="34">
        <f t="shared" si="66"/>
        <v>8.9999999999998881</v>
      </c>
      <c r="K382" s="34">
        <f t="shared" si="71"/>
        <v>3.0000000000000693</v>
      </c>
      <c r="L382" s="34">
        <f t="shared" si="67"/>
        <v>2</v>
      </c>
      <c r="M382" s="34">
        <f t="shared" ca="1" si="68"/>
        <v>1023</v>
      </c>
      <c r="N382" s="34" t="str">
        <f t="shared" si="72"/>
        <v/>
      </c>
      <c r="O382" s="34">
        <f t="shared" si="73"/>
        <v>4.9814999999999383</v>
      </c>
      <c r="P382" s="37">
        <f t="shared" si="74"/>
        <v>1.9452192977570031</v>
      </c>
      <c r="Q382" s="34">
        <f t="shared" si="75"/>
        <v>3.3000000000000766</v>
      </c>
      <c r="R382" s="34">
        <f t="shared" si="76"/>
        <v>8.2815000000000154</v>
      </c>
      <c r="S382" s="37">
        <f t="shared" si="77"/>
        <v>5.24521929775708</v>
      </c>
    </row>
    <row r="383" spans="1:19" x14ac:dyDescent="0.2">
      <c r="A383" s="50"/>
      <c r="C383" s="56"/>
      <c r="D383" s="36">
        <v>7.0000000000000001E-3</v>
      </c>
      <c r="E383" s="36">
        <v>1110</v>
      </c>
      <c r="F383" s="48">
        <f t="shared" si="69"/>
        <v>0.46527777777777773</v>
      </c>
      <c r="G383" s="36">
        <v>1112</v>
      </c>
      <c r="H383" s="49">
        <f t="shared" si="70"/>
        <v>0.46666666666666662</v>
      </c>
      <c r="I383" s="49">
        <f t="shared" si="65"/>
        <v>0.47013888888888883</v>
      </c>
      <c r="J383" s="34" t="str">
        <f t="shared" si="66"/>
        <v/>
      </c>
      <c r="K383" s="34">
        <f t="shared" si="71"/>
        <v>1.9999999999999929</v>
      </c>
      <c r="L383" s="34">
        <f t="shared" si="67"/>
        <v>3</v>
      </c>
      <c r="M383" s="34">
        <f t="shared" ca="1" si="68"/>
        <v>1023</v>
      </c>
      <c r="N383" s="34">
        <f t="shared" ca="1" si="72"/>
        <v>53.999999999999972</v>
      </c>
      <c r="O383" s="34">
        <f t="shared" si="73"/>
        <v>1.7500000000000002E-2</v>
      </c>
      <c r="P383" s="37">
        <f t="shared" si="74"/>
        <v>3.9526049426535596E-3</v>
      </c>
      <c r="Q383" s="34">
        <f t="shared" si="75"/>
        <v>1.399999999999995E-2</v>
      </c>
      <c r="R383" s="34">
        <f t="shared" si="76"/>
        <v>3.1499999999999952E-2</v>
      </c>
      <c r="S383" s="37">
        <f t="shared" si="77"/>
        <v>1.7952604942653508E-2</v>
      </c>
    </row>
    <row r="384" spans="1:19" x14ac:dyDescent="0.2">
      <c r="A384" s="50">
        <v>41253</v>
      </c>
      <c r="B384" s="34">
        <v>1256</v>
      </c>
      <c r="C384" s="56"/>
      <c r="D384" s="36">
        <v>0.01</v>
      </c>
      <c r="E384" s="36">
        <v>1324</v>
      </c>
      <c r="F384" s="48">
        <f t="shared" si="69"/>
        <v>0.55833333333333335</v>
      </c>
      <c r="G384" s="36">
        <v>1332</v>
      </c>
      <c r="H384" s="49">
        <f t="shared" si="70"/>
        <v>0.56388888888888888</v>
      </c>
      <c r="I384" s="49" t="str">
        <f t="shared" si="65"/>
        <v/>
      </c>
      <c r="J384" s="34">
        <f t="shared" si="66"/>
        <v>11.999999999999957</v>
      </c>
      <c r="K384" s="34">
        <f t="shared" si="71"/>
        <v>7.9999999999999716</v>
      </c>
      <c r="L384" s="34">
        <f t="shared" si="67"/>
        <v>1</v>
      </c>
      <c r="M384" s="34">
        <f t="shared" ca="1" si="68"/>
        <v>1256</v>
      </c>
      <c r="N384" s="34" t="str">
        <f t="shared" si="72"/>
        <v/>
      </c>
      <c r="O384" s="34">
        <f t="shared" si="73"/>
        <v>6.659999999999977</v>
      </c>
      <c r="P384" s="37">
        <f t="shared" si="74"/>
        <v>2.7827529770790655</v>
      </c>
      <c r="Q384" s="34">
        <f t="shared" si="75"/>
        <v>7.9999999999999724E-2</v>
      </c>
      <c r="R384" s="34">
        <f t="shared" si="76"/>
        <v>6.7399999999999771</v>
      </c>
      <c r="S384" s="37">
        <f t="shared" si="77"/>
        <v>2.8627529770790652</v>
      </c>
    </row>
    <row r="385" spans="1:19" x14ac:dyDescent="0.2">
      <c r="A385" s="50"/>
      <c r="C385" s="56"/>
      <c r="D385" s="36">
        <v>1.1000000000000001</v>
      </c>
      <c r="E385" s="36">
        <v>1344</v>
      </c>
      <c r="F385" s="48">
        <f t="shared" si="69"/>
        <v>0.57222222222222219</v>
      </c>
      <c r="G385" s="36">
        <v>1351</v>
      </c>
      <c r="H385" s="49">
        <f t="shared" si="70"/>
        <v>0.57708333333333328</v>
      </c>
      <c r="I385" s="49" t="str">
        <f t="shared" si="65"/>
        <v/>
      </c>
      <c r="J385" s="34">
        <f t="shared" si="66"/>
        <v>9.0000000000001279</v>
      </c>
      <c r="K385" s="34">
        <f t="shared" si="71"/>
        <v>6.9999999999999751</v>
      </c>
      <c r="L385" s="34">
        <f t="shared" si="67"/>
        <v>2</v>
      </c>
      <c r="M385" s="34">
        <f t="shared" ca="1" si="68"/>
        <v>1256</v>
      </c>
      <c r="N385" s="34" t="str">
        <f t="shared" si="72"/>
        <v/>
      </c>
      <c r="O385" s="34">
        <f t="shared" si="73"/>
        <v>4.9815000000000706</v>
      </c>
      <c r="P385" s="37">
        <f t="shared" si="74"/>
        <v>1.9452192977570553</v>
      </c>
      <c r="Q385" s="34">
        <f t="shared" si="75"/>
        <v>7.6999999999999735</v>
      </c>
      <c r="R385" s="34">
        <f t="shared" si="76"/>
        <v>12.681500000000044</v>
      </c>
      <c r="S385" s="37">
        <f t="shared" si="77"/>
        <v>9.6452192977570288</v>
      </c>
    </row>
    <row r="386" spans="1:19" x14ac:dyDescent="0.2">
      <c r="A386" s="50"/>
      <c r="C386" s="56"/>
      <c r="D386" s="36">
        <v>7.0000000000000001E-3</v>
      </c>
      <c r="E386" s="36">
        <v>1400</v>
      </c>
      <c r="F386" s="48">
        <f t="shared" si="69"/>
        <v>0.58333333333333337</v>
      </c>
      <c r="G386" s="36">
        <v>1404</v>
      </c>
      <c r="H386" s="49">
        <f t="shared" si="70"/>
        <v>0.58611111111111114</v>
      </c>
      <c r="I386" s="49">
        <f t="shared" si="65"/>
        <v>0.58958333333333335</v>
      </c>
      <c r="J386" s="34" t="str">
        <f t="shared" si="66"/>
        <v/>
      </c>
      <c r="K386" s="34">
        <f t="shared" si="71"/>
        <v>3.9999999999999858</v>
      </c>
      <c r="L386" s="34">
        <f t="shared" si="67"/>
        <v>3</v>
      </c>
      <c r="M386" s="34">
        <f t="shared" ca="1" si="68"/>
        <v>1256</v>
      </c>
      <c r="N386" s="34">
        <f t="shared" ca="1" si="72"/>
        <v>73.000000000000057</v>
      </c>
      <c r="O386" s="34">
        <f t="shared" si="73"/>
        <v>1.7500000000000002E-2</v>
      </c>
      <c r="P386" s="37">
        <f t="shared" si="74"/>
        <v>3.9526049426535596E-3</v>
      </c>
      <c r="Q386" s="34">
        <f t="shared" si="75"/>
        <v>2.79999999999999E-2</v>
      </c>
      <c r="R386" s="34">
        <f t="shared" si="76"/>
        <v>4.5499999999999902E-2</v>
      </c>
      <c r="S386" s="37">
        <f t="shared" si="77"/>
        <v>3.1952604942653458E-2</v>
      </c>
    </row>
    <row r="387" spans="1:19" x14ac:dyDescent="0.2">
      <c r="A387" s="50">
        <v>41253</v>
      </c>
      <c r="B387" s="34">
        <v>1415</v>
      </c>
      <c r="C387" s="56"/>
      <c r="D387" s="36">
        <v>0.01</v>
      </c>
      <c r="E387" s="36">
        <v>1440</v>
      </c>
      <c r="F387" s="48">
        <f t="shared" si="69"/>
        <v>0.61111111111111105</v>
      </c>
      <c r="G387" s="36">
        <v>1448</v>
      </c>
      <c r="H387" s="49">
        <f t="shared" si="70"/>
        <v>0.6166666666666667</v>
      </c>
      <c r="I387" s="49" t="str">
        <f t="shared" si="65"/>
        <v/>
      </c>
      <c r="J387" s="34">
        <f t="shared" si="66"/>
        <v>6.9999999999999751</v>
      </c>
      <c r="K387" s="34">
        <f t="shared" si="71"/>
        <v>8.0000000000001315</v>
      </c>
      <c r="L387" s="34">
        <f t="shared" si="67"/>
        <v>1</v>
      </c>
      <c r="M387" s="34">
        <f t="shared" ca="1" si="68"/>
        <v>1415</v>
      </c>
      <c r="N387" s="34" t="str">
        <f t="shared" si="72"/>
        <v/>
      </c>
      <c r="O387" s="34">
        <f t="shared" si="73"/>
        <v>3.8849999999999865</v>
      </c>
      <c r="P387" s="37">
        <f t="shared" si="74"/>
        <v>1.6232725699627883</v>
      </c>
      <c r="Q387" s="34">
        <f t="shared" si="75"/>
        <v>8.000000000000132E-2</v>
      </c>
      <c r="R387" s="34">
        <f t="shared" si="76"/>
        <v>3.9649999999999879</v>
      </c>
      <c r="S387" s="37">
        <f t="shared" si="77"/>
        <v>1.7032725699627898</v>
      </c>
    </row>
    <row r="388" spans="1:19" x14ac:dyDescent="0.2">
      <c r="A388" s="50"/>
      <c r="C388" s="56"/>
      <c r="D388" s="36">
        <v>1.1000000000000001</v>
      </c>
      <c r="E388" s="36">
        <v>1455</v>
      </c>
      <c r="F388" s="48">
        <f t="shared" si="69"/>
        <v>0.62152777777777779</v>
      </c>
      <c r="G388" s="36">
        <v>1500</v>
      </c>
      <c r="H388" s="49">
        <f t="shared" si="70"/>
        <v>0.625</v>
      </c>
      <c r="I388" s="49" t="str">
        <f t="shared" si="65"/>
        <v/>
      </c>
      <c r="J388" s="34">
        <f t="shared" si="66"/>
        <v>8.999999999999968</v>
      </c>
      <c r="K388" s="34">
        <f t="shared" si="71"/>
        <v>4.9999999999999822</v>
      </c>
      <c r="L388" s="34">
        <f t="shared" si="67"/>
        <v>2</v>
      </c>
      <c r="M388" s="34">
        <f t="shared" ca="1" si="68"/>
        <v>1415</v>
      </c>
      <c r="N388" s="34" t="str">
        <f t="shared" si="72"/>
        <v/>
      </c>
      <c r="O388" s="34">
        <f t="shared" si="73"/>
        <v>4.9814999999999818</v>
      </c>
      <c r="P388" s="37">
        <f t="shared" si="74"/>
        <v>1.9452192977570204</v>
      </c>
      <c r="Q388" s="34">
        <f t="shared" si="75"/>
        <v>5.4999999999999805</v>
      </c>
      <c r="R388" s="34">
        <f t="shared" si="76"/>
        <v>10.481499999999961</v>
      </c>
      <c r="S388" s="37">
        <f t="shared" si="77"/>
        <v>7.4452192977570011</v>
      </c>
    </row>
    <row r="389" spans="1:19" x14ac:dyDescent="0.2">
      <c r="A389" s="50"/>
      <c r="C389" s="56"/>
      <c r="D389" s="36">
        <v>7.0000000000000001E-3</v>
      </c>
      <c r="E389" s="36">
        <v>1509</v>
      </c>
      <c r="F389" s="48">
        <f t="shared" si="69"/>
        <v>0.63124999999999998</v>
      </c>
      <c r="G389" s="36">
        <v>1513</v>
      </c>
      <c r="H389" s="49">
        <f t="shared" si="70"/>
        <v>0.63402777777777775</v>
      </c>
      <c r="I389" s="49">
        <f t="shared" si="65"/>
        <v>0.63749999999999996</v>
      </c>
      <c r="J389" s="34" t="str">
        <f t="shared" si="66"/>
        <v/>
      </c>
      <c r="K389" s="34">
        <f t="shared" si="71"/>
        <v>3.9999999999999858</v>
      </c>
      <c r="L389" s="34">
        <f t="shared" si="67"/>
        <v>3</v>
      </c>
      <c r="M389" s="34">
        <f t="shared" ca="1" si="68"/>
        <v>1415</v>
      </c>
      <c r="N389" s="34">
        <f t="shared" ca="1" si="72"/>
        <v>62.999999999999936</v>
      </c>
      <c r="O389" s="34">
        <f t="shared" si="73"/>
        <v>1.7500000000000002E-2</v>
      </c>
      <c r="P389" s="37">
        <f t="shared" si="74"/>
        <v>3.9526049426535596E-3</v>
      </c>
      <c r="Q389" s="34">
        <f t="shared" si="75"/>
        <v>2.79999999999999E-2</v>
      </c>
      <c r="R389" s="34">
        <f t="shared" si="76"/>
        <v>4.5499999999999902E-2</v>
      </c>
      <c r="S389" s="37">
        <f t="shared" si="77"/>
        <v>3.1952604942653458E-2</v>
      </c>
    </row>
    <row r="390" spans="1:19" x14ac:dyDescent="0.2">
      <c r="A390" s="50">
        <v>41254</v>
      </c>
      <c r="B390" s="34">
        <v>950</v>
      </c>
      <c r="C390" s="56" t="s">
        <v>78</v>
      </c>
      <c r="D390" s="36">
        <v>0.01</v>
      </c>
      <c r="E390" s="36">
        <v>1013</v>
      </c>
      <c r="F390" s="48">
        <f t="shared" si="69"/>
        <v>0.42569444444444443</v>
      </c>
      <c r="G390" s="36">
        <v>1018</v>
      </c>
      <c r="H390" s="49">
        <f t="shared" si="70"/>
        <v>0.4291666666666667</v>
      </c>
      <c r="I390" s="49" t="str">
        <f t="shared" si="65"/>
        <v/>
      </c>
      <c r="J390" s="34">
        <f t="shared" si="66"/>
        <v>10.999999999999881</v>
      </c>
      <c r="K390" s="34">
        <f t="shared" si="71"/>
        <v>5.0000000000000622</v>
      </c>
      <c r="L390" s="34">
        <f t="shared" si="67"/>
        <v>1</v>
      </c>
      <c r="M390" s="34">
        <f t="shared" ca="1" si="68"/>
        <v>950</v>
      </c>
      <c r="N390" s="34" t="str">
        <f t="shared" si="72"/>
        <v/>
      </c>
      <c r="O390" s="34">
        <f t="shared" si="73"/>
        <v>6.1049999999999347</v>
      </c>
      <c r="P390" s="37">
        <f t="shared" si="74"/>
        <v>2.5508568956557913</v>
      </c>
      <c r="Q390" s="34">
        <f t="shared" si="75"/>
        <v>5.000000000000062E-2</v>
      </c>
      <c r="R390" s="34">
        <f t="shared" si="76"/>
        <v>6.1549999999999354</v>
      </c>
      <c r="S390" s="37">
        <f t="shared" si="77"/>
        <v>2.600856895655792</v>
      </c>
    </row>
    <row r="391" spans="1:19" x14ac:dyDescent="0.2">
      <c r="A391" s="50"/>
      <c r="C391" s="56"/>
      <c r="D391" s="36">
        <v>1.1000000000000001</v>
      </c>
      <c r="E391" s="36">
        <v>1029</v>
      </c>
      <c r="F391" s="48">
        <f t="shared" si="69"/>
        <v>0.4368055555555555</v>
      </c>
      <c r="G391" s="36">
        <v>1033</v>
      </c>
      <c r="H391" s="49">
        <f t="shared" si="70"/>
        <v>0.43958333333333338</v>
      </c>
      <c r="I391" s="49" t="str">
        <f t="shared" si="65"/>
        <v/>
      </c>
      <c r="J391" s="34">
        <f t="shared" si="66"/>
        <v>9.9999999999999645</v>
      </c>
      <c r="K391" s="34">
        <f t="shared" si="71"/>
        <v>4.0000000000001457</v>
      </c>
      <c r="L391" s="34">
        <f t="shared" si="67"/>
        <v>2</v>
      </c>
      <c r="M391" s="34">
        <f t="shared" ca="1" si="68"/>
        <v>950</v>
      </c>
      <c r="N391" s="34" t="str">
        <f t="shared" si="72"/>
        <v/>
      </c>
      <c r="O391" s="34">
        <f t="shared" si="73"/>
        <v>5.5349999999999806</v>
      </c>
      <c r="P391" s="37">
        <f t="shared" si="74"/>
        <v>2.1613547752855782</v>
      </c>
      <c r="Q391" s="34">
        <f t="shared" si="75"/>
        <v>4.4000000000001602</v>
      </c>
      <c r="R391" s="34">
        <f t="shared" si="76"/>
        <v>9.9350000000001408</v>
      </c>
      <c r="S391" s="37">
        <f t="shared" si="77"/>
        <v>6.5613547752857384</v>
      </c>
    </row>
    <row r="392" spans="1:19" x14ac:dyDescent="0.2">
      <c r="A392" s="50"/>
      <c r="C392" s="56"/>
      <c r="D392" s="36">
        <v>7.0000000000000001E-3</v>
      </c>
      <c r="E392" s="36">
        <v>1043</v>
      </c>
      <c r="F392" s="48">
        <f t="shared" si="69"/>
        <v>0.4465277777777778</v>
      </c>
      <c r="G392" s="36">
        <v>1046</v>
      </c>
      <c r="H392" s="49">
        <f t="shared" si="70"/>
        <v>0.44861111111111113</v>
      </c>
      <c r="I392" s="49">
        <f t="shared" si="65"/>
        <v>0.45208333333333334</v>
      </c>
      <c r="J392" s="34" t="str">
        <f t="shared" si="66"/>
        <v/>
      </c>
      <c r="K392" s="34">
        <f t="shared" si="71"/>
        <v>2.9999999999999893</v>
      </c>
      <c r="L392" s="34">
        <f t="shared" si="67"/>
        <v>3</v>
      </c>
      <c r="M392" s="34">
        <f t="shared" ca="1" si="68"/>
        <v>950</v>
      </c>
      <c r="N392" s="34">
        <f t="shared" ca="1" si="72"/>
        <v>60.999999999999943</v>
      </c>
      <c r="O392" s="34">
        <f t="shared" si="73"/>
        <v>1.7500000000000002E-2</v>
      </c>
      <c r="P392" s="37">
        <f t="shared" si="74"/>
        <v>3.9526049426535596E-3</v>
      </c>
      <c r="Q392" s="34">
        <f t="shared" si="75"/>
        <v>2.0999999999999925E-2</v>
      </c>
      <c r="R392" s="34">
        <f t="shared" si="76"/>
        <v>3.8499999999999923E-2</v>
      </c>
      <c r="S392" s="37">
        <f t="shared" si="77"/>
        <v>2.4952604942653486E-2</v>
      </c>
    </row>
    <row r="393" spans="1:19" x14ac:dyDescent="0.2">
      <c r="A393" s="50">
        <v>41254</v>
      </c>
      <c r="B393" s="34">
        <v>1057</v>
      </c>
      <c r="C393" s="56"/>
      <c r="D393" s="36">
        <v>0.01</v>
      </c>
      <c r="E393" s="36">
        <v>1112</v>
      </c>
      <c r="F393" s="48">
        <f t="shared" si="69"/>
        <v>0.46666666666666662</v>
      </c>
      <c r="G393" s="36">
        <v>1114</v>
      </c>
      <c r="H393" s="49">
        <f t="shared" si="70"/>
        <v>0.4680555555555555</v>
      </c>
      <c r="I393" s="49" t="str">
        <f t="shared" si="65"/>
        <v/>
      </c>
      <c r="J393" s="34">
        <f t="shared" si="66"/>
        <v>9.000000000000048</v>
      </c>
      <c r="K393" s="34">
        <f t="shared" si="71"/>
        <v>1.9999999999999929</v>
      </c>
      <c r="L393" s="34">
        <f t="shared" si="67"/>
        <v>1</v>
      </c>
      <c r="M393" s="34">
        <f t="shared" ca="1" si="68"/>
        <v>1057</v>
      </c>
      <c r="N393" s="34" t="str">
        <f t="shared" si="72"/>
        <v/>
      </c>
      <c r="O393" s="34">
        <f t="shared" si="73"/>
        <v>0.49500000000000266</v>
      </c>
      <c r="P393" s="37">
        <f t="shared" si="74"/>
        <v>0.35179227991555351</v>
      </c>
      <c r="Q393" s="34">
        <f t="shared" si="75"/>
        <v>1.9999999999999931E-2</v>
      </c>
      <c r="R393" s="34">
        <f t="shared" si="76"/>
        <v>0.51500000000000257</v>
      </c>
      <c r="S393" s="37">
        <f t="shared" si="77"/>
        <v>0.37179227991555341</v>
      </c>
    </row>
    <row r="394" spans="1:19" x14ac:dyDescent="0.2">
      <c r="A394" s="50"/>
      <c r="C394" s="56"/>
      <c r="D394" s="36">
        <v>0.1</v>
      </c>
      <c r="E394" s="36">
        <v>1123</v>
      </c>
      <c r="F394" s="48">
        <f t="shared" si="69"/>
        <v>0.47430555555555554</v>
      </c>
      <c r="G394" s="36">
        <v>1125</v>
      </c>
      <c r="H394" s="49">
        <f t="shared" si="70"/>
        <v>0.47569444444444442</v>
      </c>
      <c r="I394" s="49" t="str">
        <f t="shared" si="65"/>
        <v/>
      </c>
      <c r="J394" s="34">
        <f t="shared" si="66"/>
        <v>12.000000000000037</v>
      </c>
      <c r="K394" s="34">
        <f t="shared" si="71"/>
        <v>1.9999999999999929</v>
      </c>
      <c r="L394" s="34">
        <f t="shared" si="67"/>
        <v>2</v>
      </c>
      <c r="M394" s="34">
        <f t="shared" ca="1" si="68"/>
        <v>1057</v>
      </c>
      <c r="N394" s="34" t="str">
        <f t="shared" si="72"/>
        <v/>
      </c>
      <c r="O394" s="34">
        <f t="shared" si="73"/>
        <v>0.64200000000000201</v>
      </c>
      <c r="P394" s="37">
        <f t="shared" si="74"/>
        <v>0.41968658145453824</v>
      </c>
      <c r="Q394" s="34">
        <f t="shared" si="75"/>
        <v>0.19999999999999929</v>
      </c>
      <c r="R394" s="34">
        <f t="shared" si="76"/>
        <v>0.8420000000000013</v>
      </c>
      <c r="S394" s="37">
        <f t="shared" si="77"/>
        <v>0.61968658145453759</v>
      </c>
    </row>
    <row r="395" spans="1:19" x14ac:dyDescent="0.2">
      <c r="A395" s="50"/>
      <c r="C395" s="56"/>
      <c r="D395" s="36">
        <v>7.0000000000000001E-3</v>
      </c>
      <c r="E395" s="36">
        <v>1137</v>
      </c>
      <c r="F395" s="48">
        <f t="shared" si="69"/>
        <v>0.48402777777777778</v>
      </c>
      <c r="G395" s="36">
        <v>1139</v>
      </c>
      <c r="H395" s="49">
        <f t="shared" si="70"/>
        <v>0.48541666666666666</v>
      </c>
      <c r="I395" s="49">
        <f t="shared" si="65"/>
        <v>0.48888888888888887</v>
      </c>
      <c r="J395" s="34" t="str">
        <f t="shared" si="66"/>
        <v/>
      </c>
      <c r="K395" s="34">
        <f t="shared" si="71"/>
        <v>1.9999999999999929</v>
      </c>
      <c r="L395" s="34">
        <f t="shared" si="67"/>
        <v>3</v>
      </c>
      <c r="M395" s="34">
        <f t="shared" ca="1" si="68"/>
        <v>1057</v>
      </c>
      <c r="N395" s="34">
        <f t="shared" ca="1" si="72"/>
        <v>46.999999999999993</v>
      </c>
      <c r="O395" s="34">
        <f t="shared" si="73"/>
        <v>1.7500000000000002E-2</v>
      </c>
      <c r="P395" s="37">
        <f t="shared" si="74"/>
        <v>3.9526049426535596E-3</v>
      </c>
      <c r="Q395" s="34">
        <f t="shared" si="75"/>
        <v>1.399999999999995E-2</v>
      </c>
      <c r="R395" s="34">
        <f t="shared" si="76"/>
        <v>3.1499999999999952E-2</v>
      </c>
      <c r="S395" s="37">
        <f t="shared" si="77"/>
        <v>1.7952604942653508E-2</v>
      </c>
    </row>
    <row r="396" spans="1:19" x14ac:dyDescent="0.2">
      <c r="A396" s="50">
        <v>41254</v>
      </c>
      <c r="B396" s="34">
        <v>1149</v>
      </c>
      <c r="C396" s="56"/>
      <c r="D396" s="36">
        <v>0.01</v>
      </c>
      <c r="E396" s="36">
        <v>1206</v>
      </c>
      <c r="F396" s="48">
        <f t="shared" si="69"/>
        <v>0.50416666666666665</v>
      </c>
      <c r="G396" s="36">
        <v>1212</v>
      </c>
      <c r="H396" s="49">
        <f t="shared" si="70"/>
        <v>0.5083333333333333</v>
      </c>
      <c r="I396" s="49" t="str">
        <f t="shared" si="65"/>
        <v/>
      </c>
      <c r="J396" s="34">
        <f t="shared" si="66"/>
        <v>8.0000000000001315</v>
      </c>
      <c r="K396" s="34">
        <f t="shared" si="71"/>
        <v>5.9999999999999787</v>
      </c>
      <c r="L396" s="34">
        <f t="shared" si="67"/>
        <v>1</v>
      </c>
      <c r="M396" s="34">
        <f t="shared" ca="1" si="68"/>
        <v>1149</v>
      </c>
      <c r="N396" s="34" t="str">
        <f t="shared" si="72"/>
        <v/>
      </c>
      <c r="O396" s="34">
        <f t="shared" si="73"/>
        <v>4.4400000000000732</v>
      </c>
      <c r="P396" s="37">
        <f t="shared" si="74"/>
        <v>1.855168651386081</v>
      </c>
      <c r="Q396" s="34">
        <f t="shared" si="75"/>
        <v>5.999999999999979E-2</v>
      </c>
      <c r="R396" s="34">
        <f t="shared" si="76"/>
        <v>4.5000000000000728</v>
      </c>
      <c r="S396" s="37">
        <f t="shared" si="77"/>
        <v>1.9151686513860808</v>
      </c>
    </row>
    <row r="397" spans="1:19" x14ac:dyDescent="0.2">
      <c r="A397" s="50"/>
      <c r="C397" s="56"/>
      <c r="D397" s="36">
        <v>1.1000000000000001</v>
      </c>
      <c r="E397" s="36">
        <v>1220</v>
      </c>
      <c r="F397" s="48">
        <f t="shared" si="69"/>
        <v>0.51388888888888895</v>
      </c>
      <c r="G397" s="36">
        <v>1223</v>
      </c>
      <c r="H397" s="49">
        <f t="shared" si="70"/>
        <v>0.51597222222222217</v>
      </c>
      <c r="I397" s="49" t="str">
        <f t="shared" si="65"/>
        <v/>
      </c>
      <c r="J397" s="34">
        <f t="shared" si="66"/>
        <v>10.000000000000124</v>
      </c>
      <c r="K397" s="34">
        <f t="shared" si="71"/>
        <v>2.9999999999998295</v>
      </c>
      <c r="L397" s="34">
        <f t="shared" si="67"/>
        <v>2</v>
      </c>
      <c r="M397" s="34">
        <f t="shared" ca="1" si="68"/>
        <v>1149</v>
      </c>
      <c r="N397" s="34" t="str">
        <f t="shared" si="72"/>
        <v/>
      </c>
      <c r="O397" s="34">
        <f t="shared" si="73"/>
        <v>5.5350000000000685</v>
      </c>
      <c r="P397" s="37">
        <f t="shared" si="74"/>
        <v>2.1613547752856128</v>
      </c>
      <c r="Q397" s="34">
        <f t="shared" si="75"/>
        <v>3.2999999999998129</v>
      </c>
      <c r="R397" s="34">
        <f t="shared" si="76"/>
        <v>8.8349999999998818</v>
      </c>
      <c r="S397" s="37">
        <f t="shared" si="77"/>
        <v>5.4613547752854252</v>
      </c>
    </row>
    <row r="398" spans="1:19" x14ac:dyDescent="0.2">
      <c r="A398" s="50"/>
      <c r="C398" s="56"/>
      <c r="D398" s="36">
        <v>7.0000000000000001E-3</v>
      </c>
      <c r="E398" s="36">
        <v>1233</v>
      </c>
      <c r="F398" s="48">
        <f t="shared" si="69"/>
        <v>0.5229166666666667</v>
      </c>
      <c r="G398" s="36">
        <v>1236</v>
      </c>
      <c r="H398" s="49">
        <f t="shared" si="70"/>
        <v>0.52500000000000002</v>
      </c>
      <c r="I398" s="49">
        <f t="shared" si="65"/>
        <v>0.52847222222222223</v>
      </c>
      <c r="J398" s="34" t="str">
        <f t="shared" si="66"/>
        <v/>
      </c>
      <c r="K398" s="34">
        <f t="shared" si="71"/>
        <v>2.9999999999999893</v>
      </c>
      <c r="L398" s="34">
        <f t="shared" si="67"/>
        <v>3</v>
      </c>
      <c r="M398" s="34">
        <f t="shared" ca="1" si="68"/>
        <v>1149</v>
      </c>
      <c r="N398" s="34">
        <f t="shared" ca="1" si="72"/>
        <v>52.000000000000057</v>
      </c>
      <c r="O398" s="34">
        <f t="shared" si="73"/>
        <v>1.7500000000000002E-2</v>
      </c>
      <c r="P398" s="37">
        <f t="shared" si="74"/>
        <v>3.9526049426535596E-3</v>
      </c>
      <c r="Q398" s="34">
        <f t="shared" si="75"/>
        <v>2.0999999999999925E-2</v>
      </c>
      <c r="R398" s="34">
        <f t="shared" si="76"/>
        <v>3.8499999999999923E-2</v>
      </c>
      <c r="S398" s="37">
        <f t="shared" si="77"/>
        <v>2.4952604942653486E-2</v>
      </c>
    </row>
    <row r="399" spans="1:19" x14ac:dyDescent="0.2">
      <c r="A399" s="50">
        <v>41254</v>
      </c>
      <c r="B399" s="34">
        <v>1255</v>
      </c>
      <c r="C399" s="56"/>
      <c r="D399" s="36">
        <v>0.01</v>
      </c>
      <c r="E399" s="36">
        <v>1312</v>
      </c>
      <c r="F399" s="48">
        <f t="shared" si="69"/>
        <v>0.54999999999999993</v>
      </c>
      <c r="G399" s="36">
        <v>1319</v>
      </c>
      <c r="H399" s="49">
        <f t="shared" si="70"/>
        <v>0.55486111111111114</v>
      </c>
      <c r="I399" s="49" t="str">
        <f t="shared" ref="I399:I462" si="78">IF(OR(A400&lt;&gt;"",D400=""),H399+TIME(0,5,0),"")</f>
        <v/>
      </c>
      <c r="J399" s="34">
        <f t="shared" ref="J399:J462" si="79">IF(AND(OR(AND(A399&lt;&gt;"",A400=""),AND(A399="",A400="")),D400&lt;&gt;""),(F400-H399)*1440,"")</f>
        <v>7.9999999999999716</v>
      </c>
      <c r="K399" s="34">
        <f t="shared" si="71"/>
        <v>7.000000000000135</v>
      </c>
      <c r="L399" s="34">
        <f t="shared" ref="L399:L462" si="80">IF(A399&lt;&gt;"",1,L398+1)</f>
        <v>1</v>
      </c>
      <c r="M399" s="34">
        <f t="shared" ref="M399:M462" ca="1" si="81">OFFSET(B399,-L399+1,0)</f>
        <v>1255</v>
      </c>
      <c r="N399" s="34" t="str">
        <f t="shared" si="72"/>
        <v/>
      </c>
      <c r="O399" s="34">
        <f t="shared" si="73"/>
        <v>4.4399999999999844</v>
      </c>
      <c r="P399" s="37">
        <f t="shared" si="74"/>
        <v>1.8551686513860439</v>
      </c>
      <c r="Q399" s="34">
        <f t="shared" si="75"/>
        <v>7.0000000000001353E-2</v>
      </c>
      <c r="R399" s="34">
        <f t="shared" si="76"/>
        <v>4.5099999999999856</v>
      </c>
      <c r="S399" s="37">
        <f t="shared" si="77"/>
        <v>1.9251686513860453</v>
      </c>
    </row>
    <row r="400" spans="1:19" x14ac:dyDescent="0.2">
      <c r="A400" s="50"/>
      <c r="C400" s="56"/>
      <c r="D400" s="36">
        <v>1.1000000000000001</v>
      </c>
      <c r="E400" s="36">
        <v>1327</v>
      </c>
      <c r="F400" s="48">
        <f t="shared" ref="F400:F464" si="82">VALUE(CONCATENATE(LEFT(E400,LEN(E400)-2),":",RIGHT(E400,2)))</f>
        <v>0.56041666666666667</v>
      </c>
      <c r="G400" s="36">
        <v>1334</v>
      </c>
      <c r="H400" s="49">
        <f t="shared" ref="H400:H463" si="83">VALUE(CONCATENATE(LEFT(G400,LEN(G400)-2),":",RIGHT(G400,2)))</f>
        <v>0.56527777777777777</v>
      </c>
      <c r="I400" s="49" t="str">
        <f t="shared" si="78"/>
        <v/>
      </c>
      <c r="J400" s="34">
        <f t="shared" si="79"/>
        <v>10.999999999999961</v>
      </c>
      <c r="K400" s="34">
        <f t="shared" ref="K400:K463" si="84">(H400-F400)*1440</f>
        <v>6.9999999999999751</v>
      </c>
      <c r="L400" s="34">
        <f t="shared" si="80"/>
        <v>2</v>
      </c>
      <c r="M400" s="34">
        <f t="shared" ca="1" si="81"/>
        <v>1255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6.0884999999999785</v>
      </c>
      <c r="P400" s="37">
        <f t="shared" ref="P400:P463" si="87">IF(J400&lt;&gt;"",(D401-D400)*J400/LN((D401+0.000001)/(D400+0.000001)),-5*(D400-0.000001)/(LN(1/D400)-13.8155))</f>
        <v>2.3774902528141362</v>
      </c>
      <c r="Q400" s="34">
        <f t="shared" ref="Q400:Q463" si="88">(D400*K400)</f>
        <v>7.6999999999999735</v>
      </c>
      <c r="R400" s="34">
        <f t="shared" ref="R400:R463" si="89">O400+Q400</f>
        <v>13.788499999999953</v>
      </c>
      <c r="S400" s="37">
        <f t="shared" ref="S400:S463" si="90">P400+Q400</f>
        <v>10.07749025281411</v>
      </c>
    </row>
    <row r="401" spans="1:19" x14ac:dyDescent="0.2">
      <c r="A401" s="50"/>
      <c r="C401" s="56"/>
      <c r="D401" s="36">
        <v>7.0000000000000001E-3</v>
      </c>
      <c r="E401" s="36">
        <v>1345</v>
      </c>
      <c r="F401" s="48">
        <f t="shared" si="82"/>
        <v>0.57291666666666663</v>
      </c>
      <c r="G401" s="36">
        <v>1349</v>
      </c>
      <c r="H401" s="49">
        <f t="shared" si="83"/>
        <v>0.5756944444444444</v>
      </c>
      <c r="I401" s="49">
        <f t="shared" si="78"/>
        <v>0.57916666666666661</v>
      </c>
      <c r="J401" s="34" t="str">
        <f t="shared" si="79"/>
        <v/>
      </c>
      <c r="K401" s="34">
        <f t="shared" si="84"/>
        <v>3.9999999999999858</v>
      </c>
      <c r="L401" s="34">
        <f t="shared" si="80"/>
        <v>3</v>
      </c>
      <c r="M401" s="34">
        <f t="shared" ca="1" si="81"/>
        <v>1255</v>
      </c>
      <c r="N401" s="34">
        <f t="shared" ca="1" si="85"/>
        <v>58.99999999999995</v>
      </c>
      <c r="O401" s="34">
        <f t="shared" si="86"/>
        <v>1.7500000000000002E-2</v>
      </c>
      <c r="P401" s="37">
        <f t="shared" si="87"/>
        <v>3.9526049426535596E-3</v>
      </c>
      <c r="Q401" s="34">
        <f t="shared" si="88"/>
        <v>2.79999999999999E-2</v>
      </c>
      <c r="R401" s="34">
        <f t="shared" si="89"/>
        <v>4.5499999999999902E-2</v>
      </c>
      <c r="S401" s="37">
        <f t="shared" si="90"/>
        <v>3.1952604942653458E-2</v>
      </c>
    </row>
    <row r="402" spans="1:19" x14ac:dyDescent="0.2">
      <c r="A402" s="50">
        <v>41254</v>
      </c>
      <c r="B402" s="34">
        <v>1359</v>
      </c>
      <c r="C402" s="56"/>
      <c r="D402" s="36">
        <v>0.01</v>
      </c>
      <c r="E402" s="36">
        <v>1415</v>
      </c>
      <c r="F402" s="48">
        <f t="shared" si="82"/>
        <v>0.59375</v>
      </c>
      <c r="G402" s="36">
        <v>1421</v>
      </c>
      <c r="H402" s="49">
        <f t="shared" si="83"/>
        <v>0.59791666666666665</v>
      </c>
      <c r="I402" s="49" t="str">
        <f t="shared" si="78"/>
        <v/>
      </c>
      <c r="J402" s="34">
        <f t="shared" si="79"/>
        <v>8.999999999999968</v>
      </c>
      <c r="K402" s="34">
        <f t="shared" si="84"/>
        <v>5.9999999999999787</v>
      </c>
      <c r="L402" s="34">
        <f t="shared" si="80"/>
        <v>1</v>
      </c>
      <c r="M402" s="34">
        <f t="shared" ca="1" si="81"/>
        <v>1359</v>
      </c>
      <c r="N402" s="34" t="str">
        <f t="shared" si="85"/>
        <v/>
      </c>
      <c r="O402" s="34">
        <f t="shared" si="86"/>
        <v>4.9949999999999823</v>
      </c>
      <c r="P402" s="37">
        <f t="shared" si="87"/>
        <v>2.0870647328092993</v>
      </c>
      <c r="Q402" s="34">
        <f t="shared" si="88"/>
        <v>5.999999999999979E-2</v>
      </c>
      <c r="R402" s="34">
        <f t="shared" si="89"/>
        <v>5.054999999999982</v>
      </c>
      <c r="S402" s="37">
        <f t="shared" si="90"/>
        <v>2.1470647328092989</v>
      </c>
    </row>
    <row r="403" spans="1:19" x14ac:dyDescent="0.2">
      <c r="A403" s="50"/>
      <c r="C403" s="56"/>
      <c r="D403" s="36">
        <v>1.1000000000000001</v>
      </c>
      <c r="E403" s="36">
        <v>1430</v>
      </c>
      <c r="F403" s="48">
        <f t="shared" si="82"/>
        <v>0.60416666666666663</v>
      </c>
      <c r="G403" s="36">
        <v>1433</v>
      </c>
      <c r="H403" s="49">
        <f t="shared" si="83"/>
        <v>0.60625000000000007</v>
      </c>
      <c r="I403" s="49" t="str">
        <f t="shared" si="78"/>
        <v/>
      </c>
      <c r="J403" s="34">
        <f t="shared" si="79"/>
        <v>10.999999999999801</v>
      </c>
      <c r="K403" s="34">
        <f t="shared" si="84"/>
        <v>3.0000000000001492</v>
      </c>
      <c r="L403" s="34">
        <f t="shared" si="80"/>
        <v>2</v>
      </c>
      <c r="M403" s="34">
        <f t="shared" ca="1" si="81"/>
        <v>1359</v>
      </c>
      <c r="N403" s="34" t="str">
        <f t="shared" si="85"/>
        <v/>
      </c>
      <c r="O403" s="34">
        <f t="shared" si="86"/>
        <v>6.0884999999998897</v>
      </c>
      <c r="P403" s="37">
        <f t="shared" si="87"/>
        <v>2.3774902528141015</v>
      </c>
      <c r="Q403" s="34">
        <f t="shared" si="88"/>
        <v>3.3000000000001646</v>
      </c>
      <c r="R403" s="34">
        <f t="shared" si="89"/>
        <v>9.3885000000000538</v>
      </c>
      <c r="S403" s="37">
        <f t="shared" si="90"/>
        <v>5.6774902528142661</v>
      </c>
    </row>
    <row r="404" spans="1:19" x14ac:dyDescent="0.2">
      <c r="A404" s="50"/>
      <c r="C404" s="56"/>
      <c r="D404" s="36">
        <v>7.0000000000000001E-3</v>
      </c>
      <c r="E404" s="36">
        <v>1444</v>
      </c>
      <c r="F404" s="48">
        <f t="shared" si="82"/>
        <v>0.61388888888888882</v>
      </c>
      <c r="G404" s="36">
        <v>1448</v>
      </c>
      <c r="H404" s="49">
        <f t="shared" si="83"/>
        <v>0.6166666666666667</v>
      </c>
      <c r="I404" s="49">
        <f t="shared" si="78"/>
        <v>0.62013888888888891</v>
      </c>
      <c r="J404" s="34" t="str">
        <f t="shared" si="79"/>
        <v/>
      </c>
      <c r="K404" s="34">
        <f t="shared" si="84"/>
        <v>4.0000000000001457</v>
      </c>
      <c r="L404" s="34">
        <f t="shared" si="80"/>
        <v>3</v>
      </c>
      <c r="M404" s="34">
        <f t="shared" ca="1" si="81"/>
        <v>1359</v>
      </c>
      <c r="N404" s="34">
        <f t="shared" ca="1" si="85"/>
        <v>54.000000000000128</v>
      </c>
      <c r="O404" s="34">
        <f t="shared" si="86"/>
        <v>1.7500000000000002E-2</v>
      </c>
      <c r="P404" s="37">
        <f t="shared" si="87"/>
        <v>3.9526049426535596E-3</v>
      </c>
      <c r="Q404" s="34">
        <f t="shared" si="88"/>
        <v>2.8000000000001021E-2</v>
      </c>
      <c r="R404" s="34">
        <f t="shared" si="89"/>
        <v>4.5500000000001026E-2</v>
      </c>
      <c r="S404" s="37">
        <f t="shared" si="90"/>
        <v>3.1952604942654582E-2</v>
      </c>
    </row>
    <row r="405" spans="1:19" x14ac:dyDescent="0.2">
      <c r="A405" s="50">
        <v>41254</v>
      </c>
      <c r="B405" s="34">
        <v>1455</v>
      </c>
      <c r="C405" s="56"/>
      <c r="D405" s="36">
        <v>0.01</v>
      </c>
      <c r="E405" s="36">
        <v>1515</v>
      </c>
      <c r="F405" s="48">
        <f t="shared" si="82"/>
        <v>0.63541666666666663</v>
      </c>
      <c r="G405" s="36">
        <v>1521</v>
      </c>
      <c r="H405" s="49">
        <f t="shared" si="83"/>
        <v>0.63958333333333328</v>
      </c>
      <c r="I405" s="49" t="str">
        <f t="shared" si="78"/>
        <v/>
      </c>
      <c r="J405" s="34">
        <f t="shared" si="79"/>
        <v>7.9999999999999716</v>
      </c>
      <c r="K405" s="34">
        <f t="shared" si="84"/>
        <v>5.9999999999999787</v>
      </c>
      <c r="L405" s="34">
        <f t="shared" si="80"/>
        <v>1</v>
      </c>
      <c r="M405" s="34">
        <f t="shared" ca="1" si="81"/>
        <v>1455</v>
      </c>
      <c r="N405" s="34" t="str">
        <f t="shared" si="85"/>
        <v/>
      </c>
      <c r="O405" s="34">
        <f t="shared" si="86"/>
        <v>4.4399999999999844</v>
      </c>
      <c r="P405" s="37">
        <f t="shared" si="87"/>
        <v>1.8551686513860439</v>
      </c>
      <c r="Q405" s="34">
        <f t="shared" si="88"/>
        <v>5.999999999999979E-2</v>
      </c>
      <c r="R405" s="34">
        <f t="shared" si="89"/>
        <v>4.499999999999984</v>
      </c>
      <c r="S405" s="37">
        <f t="shared" si="90"/>
        <v>1.9151686513860438</v>
      </c>
    </row>
    <row r="406" spans="1:19" x14ac:dyDescent="0.2">
      <c r="A406" s="50"/>
      <c r="C406" s="56"/>
      <c r="D406" s="36">
        <v>1.1000000000000001</v>
      </c>
      <c r="E406" s="36">
        <v>1529</v>
      </c>
      <c r="F406" s="48">
        <f t="shared" si="82"/>
        <v>0.64513888888888882</v>
      </c>
      <c r="G406" s="36">
        <v>1543</v>
      </c>
      <c r="H406" s="49">
        <f t="shared" si="83"/>
        <v>0.65486111111111112</v>
      </c>
      <c r="I406" s="49" t="str">
        <f t="shared" si="78"/>
        <v/>
      </c>
      <c r="J406" s="34">
        <f t="shared" si="79"/>
        <v>0</v>
      </c>
      <c r="K406" s="34">
        <f t="shared" si="84"/>
        <v>14.00000000000011</v>
      </c>
      <c r="L406" s="34">
        <f t="shared" si="80"/>
        <v>2</v>
      </c>
      <c r="M406" s="34">
        <f t="shared" ca="1" si="81"/>
        <v>1455</v>
      </c>
      <c r="N406" s="34" t="str">
        <f t="shared" si="85"/>
        <v/>
      </c>
      <c r="O406" s="34">
        <f t="shared" si="86"/>
        <v>0</v>
      </c>
      <c r="P406" s="37">
        <f t="shared" si="87"/>
        <v>0</v>
      </c>
      <c r="Q406" s="34">
        <f t="shared" si="88"/>
        <v>15.400000000000123</v>
      </c>
      <c r="R406" s="34">
        <f t="shared" si="89"/>
        <v>15.400000000000123</v>
      </c>
      <c r="S406" s="37">
        <f t="shared" si="90"/>
        <v>15.400000000000123</v>
      </c>
    </row>
    <row r="407" spans="1:19" x14ac:dyDescent="0.2">
      <c r="A407" s="50"/>
      <c r="C407" s="56"/>
      <c r="D407" s="36">
        <v>7.0000000000000001E-3</v>
      </c>
      <c r="E407" s="36">
        <v>1543</v>
      </c>
      <c r="F407" s="48">
        <f t="shared" si="82"/>
        <v>0.65486111111111112</v>
      </c>
      <c r="G407" s="36">
        <v>1546</v>
      </c>
      <c r="H407" s="49">
        <f t="shared" si="83"/>
        <v>0.65694444444444444</v>
      </c>
      <c r="I407" s="49">
        <f t="shared" si="78"/>
        <v>0.66041666666666665</v>
      </c>
      <c r="J407" s="34" t="str">
        <f t="shared" si="79"/>
        <v/>
      </c>
      <c r="K407" s="34">
        <f t="shared" si="84"/>
        <v>2.9999999999999893</v>
      </c>
      <c r="L407" s="34">
        <f t="shared" si="80"/>
        <v>3</v>
      </c>
      <c r="M407" s="34">
        <f t="shared" ca="1" si="81"/>
        <v>1455</v>
      </c>
      <c r="N407" s="34">
        <f t="shared" ca="1" si="85"/>
        <v>55.999999999999957</v>
      </c>
      <c r="O407" s="34">
        <f t="shared" si="86"/>
        <v>1.7500000000000002E-2</v>
      </c>
      <c r="P407" s="37">
        <f t="shared" si="87"/>
        <v>3.9526049426535596E-3</v>
      </c>
      <c r="Q407" s="34">
        <f t="shared" si="88"/>
        <v>2.0999999999999925E-2</v>
      </c>
      <c r="R407" s="34">
        <f t="shared" si="89"/>
        <v>3.8499999999999923E-2</v>
      </c>
      <c r="S407" s="37">
        <f t="shared" si="90"/>
        <v>2.4952604942653486E-2</v>
      </c>
    </row>
    <row r="408" spans="1:19" x14ac:dyDescent="0.2">
      <c r="A408" s="50">
        <v>41256</v>
      </c>
      <c r="B408" s="34">
        <v>848</v>
      </c>
      <c r="C408" s="56">
        <v>4</v>
      </c>
      <c r="D408" s="36">
        <v>0.01</v>
      </c>
      <c r="E408" s="36">
        <v>900</v>
      </c>
      <c r="F408" s="48">
        <f t="shared" si="82"/>
        <v>0.375</v>
      </c>
      <c r="G408" s="36">
        <v>1025</v>
      </c>
      <c r="H408" s="49">
        <f t="shared" si="83"/>
        <v>0.43402777777777773</v>
      </c>
      <c r="I408" s="49" t="str">
        <f t="shared" si="78"/>
        <v/>
      </c>
      <c r="J408" s="34">
        <f t="shared" si="79"/>
        <v>7.0000000000000551</v>
      </c>
      <c r="K408" s="34">
        <f t="shared" si="84"/>
        <v>84.999999999999943</v>
      </c>
      <c r="L408" s="34">
        <f t="shared" si="80"/>
        <v>1</v>
      </c>
      <c r="M408" s="34">
        <f t="shared" ca="1" si="81"/>
        <v>848</v>
      </c>
      <c r="N408" s="34" t="str">
        <f t="shared" si="85"/>
        <v/>
      </c>
      <c r="O408" s="34">
        <f t="shared" si="86"/>
        <v>35.035000000000274</v>
      </c>
      <c r="P408" s="37">
        <f t="shared" si="87"/>
        <v>10.123550772692225</v>
      </c>
      <c r="Q408" s="34">
        <f t="shared" si="88"/>
        <v>0.84999999999999942</v>
      </c>
      <c r="R408" s="34">
        <f t="shared" si="89"/>
        <v>35.885000000000275</v>
      </c>
      <c r="S408" s="37">
        <f t="shared" si="90"/>
        <v>10.973550772692224</v>
      </c>
    </row>
    <row r="409" spans="1:19" x14ac:dyDescent="0.2">
      <c r="A409" s="50"/>
      <c r="C409" s="56"/>
      <c r="D409" s="36">
        <v>10</v>
      </c>
      <c r="E409" s="36">
        <v>1032</v>
      </c>
      <c r="F409" s="48">
        <f t="shared" si="82"/>
        <v>0.43888888888888888</v>
      </c>
      <c r="G409" s="36">
        <v>1037</v>
      </c>
      <c r="H409" s="49">
        <f t="shared" si="83"/>
        <v>0.44236111111111115</v>
      </c>
      <c r="I409" s="49" t="str">
        <f t="shared" si="78"/>
        <v/>
      </c>
      <c r="J409" s="34">
        <f t="shared" si="79"/>
        <v>3.9999999999999858</v>
      </c>
      <c r="K409" s="34">
        <f t="shared" si="84"/>
        <v>5.0000000000000622</v>
      </c>
      <c r="L409" s="34">
        <f t="shared" si="80"/>
        <v>2</v>
      </c>
      <c r="M409" s="34">
        <f t="shared" ca="1" si="81"/>
        <v>848</v>
      </c>
      <c r="N409" s="34" t="str">
        <f t="shared" si="85"/>
        <v/>
      </c>
      <c r="O409" s="34">
        <f t="shared" si="86"/>
        <v>419.99999999999852</v>
      </c>
      <c r="P409" s="37">
        <f t="shared" si="87"/>
        <v>253.69424057354826</v>
      </c>
      <c r="Q409" s="34">
        <f t="shared" si="88"/>
        <v>50.000000000000625</v>
      </c>
      <c r="R409" s="34">
        <f t="shared" si="89"/>
        <v>469.99999999999915</v>
      </c>
      <c r="S409" s="37">
        <f t="shared" si="90"/>
        <v>303.69424057354888</v>
      </c>
    </row>
    <row r="410" spans="1:19" x14ac:dyDescent="0.2">
      <c r="A410" s="50"/>
      <c r="C410" s="56"/>
      <c r="D410" s="36">
        <v>200</v>
      </c>
      <c r="E410" s="36">
        <v>1041</v>
      </c>
      <c r="F410" s="48">
        <f t="shared" si="82"/>
        <v>0.44513888888888892</v>
      </c>
      <c r="G410" s="36">
        <v>1221</v>
      </c>
      <c r="H410" s="49">
        <f t="shared" si="83"/>
        <v>0.51458333333333328</v>
      </c>
      <c r="I410" s="49">
        <f t="shared" si="78"/>
        <v>0.51805555555555549</v>
      </c>
      <c r="J410" s="34" t="str">
        <f t="shared" si="79"/>
        <v/>
      </c>
      <c r="K410" s="34">
        <f t="shared" si="84"/>
        <v>99.999999999999886</v>
      </c>
      <c r="L410" s="34">
        <f t="shared" si="80"/>
        <v>3</v>
      </c>
      <c r="M410" s="34">
        <f t="shared" ca="1" si="81"/>
        <v>848</v>
      </c>
      <c r="N410" s="34">
        <f t="shared" ca="1" si="85"/>
        <v>217.99999999999986</v>
      </c>
      <c r="O410" s="34">
        <f t="shared" si="86"/>
        <v>500</v>
      </c>
      <c r="P410" s="37">
        <f t="shared" si="87"/>
        <v>52.318172546220183</v>
      </c>
      <c r="Q410" s="34">
        <f t="shared" si="88"/>
        <v>19999.999999999978</v>
      </c>
      <c r="R410" s="34">
        <f t="shared" si="89"/>
        <v>20499.999999999978</v>
      </c>
      <c r="S410" s="37">
        <f t="shared" si="90"/>
        <v>20052.318172546198</v>
      </c>
    </row>
    <row r="411" spans="1:19" x14ac:dyDescent="0.2">
      <c r="A411" s="50">
        <v>41256</v>
      </c>
      <c r="B411" s="34">
        <v>1328</v>
      </c>
      <c r="C411" s="56"/>
      <c r="D411" s="36">
        <v>0.01</v>
      </c>
      <c r="E411" s="36">
        <v>1356</v>
      </c>
      <c r="F411" s="48">
        <f t="shared" si="82"/>
        <v>0.5805555555555556</v>
      </c>
      <c r="G411" s="36">
        <v>1401</v>
      </c>
      <c r="H411" s="49">
        <f t="shared" si="83"/>
        <v>0.58402777777777781</v>
      </c>
      <c r="I411" s="49" t="str">
        <f t="shared" si="78"/>
        <v/>
      </c>
      <c r="J411" s="34">
        <f t="shared" si="79"/>
        <v>6.9999999999999751</v>
      </c>
      <c r="K411" s="34">
        <f t="shared" si="84"/>
        <v>4.9999999999999822</v>
      </c>
      <c r="L411" s="34">
        <f t="shared" si="80"/>
        <v>1</v>
      </c>
      <c r="M411" s="34">
        <f t="shared" ca="1" si="81"/>
        <v>1328</v>
      </c>
      <c r="N411" s="34" t="str">
        <f t="shared" si="85"/>
        <v/>
      </c>
      <c r="O411" s="34">
        <f t="shared" si="86"/>
        <v>3.8849999999999865</v>
      </c>
      <c r="P411" s="37">
        <f t="shared" si="87"/>
        <v>1.6232725699627883</v>
      </c>
      <c r="Q411" s="34">
        <f t="shared" si="88"/>
        <v>4.9999999999999822E-2</v>
      </c>
      <c r="R411" s="34">
        <f t="shared" si="89"/>
        <v>3.9349999999999863</v>
      </c>
      <c r="S411" s="37">
        <f t="shared" si="90"/>
        <v>1.6732725699627882</v>
      </c>
    </row>
    <row r="412" spans="1:19" x14ac:dyDescent="0.2">
      <c r="A412" s="50"/>
      <c r="C412" s="56"/>
      <c r="D412" s="36">
        <v>1.1000000000000001</v>
      </c>
      <c r="E412" s="36">
        <v>1408</v>
      </c>
      <c r="F412" s="48">
        <f t="shared" si="82"/>
        <v>0.58888888888888891</v>
      </c>
      <c r="G412" s="36">
        <v>1411</v>
      </c>
      <c r="H412" s="49">
        <f t="shared" si="83"/>
        <v>0.59097222222222223</v>
      </c>
      <c r="I412" s="49" t="str">
        <f t="shared" si="78"/>
        <v/>
      </c>
      <c r="J412" s="34">
        <f t="shared" si="79"/>
        <v>7.9999999999999716</v>
      </c>
      <c r="K412" s="34">
        <f t="shared" si="84"/>
        <v>2.9999999999999893</v>
      </c>
      <c r="L412" s="34">
        <f t="shared" si="80"/>
        <v>2</v>
      </c>
      <c r="M412" s="34">
        <f t="shared" ca="1" si="81"/>
        <v>1328</v>
      </c>
      <c r="N412" s="34" t="str">
        <f t="shared" si="85"/>
        <v/>
      </c>
      <c r="O412" s="34">
        <f t="shared" si="86"/>
        <v>4.4279999999999839</v>
      </c>
      <c r="P412" s="37">
        <f t="shared" si="87"/>
        <v>1.7290838202284629</v>
      </c>
      <c r="Q412" s="34">
        <f t="shared" si="88"/>
        <v>3.2999999999999887</v>
      </c>
      <c r="R412" s="34">
        <f t="shared" si="89"/>
        <v>7.7279999999999731</v>
      </c>
      <c r="S412" s="37">
        <f t="shared" si="90"/>
        <v>5.0290838202284514</v>
      </c>
    </row>
    <row r="413" spans="1:19" x14ac:dyDescent="0.2">
      <c r="A413" s="50"/>
      <c r="C413" s="56"/>
      <c r="D413" s="36">
        <v>7.0000000000000001E-3</v>
      </c>
      <c r="E413" s="36">
        <v>1419</v>
      </c>
      <c r="F413" s="48">
        <f t="shared" si="82"/>
        <v>0.59652777777777777</v>
      </c>
      <c r="G413" s="36">
        <v>1424</v>
      </c>
      <c r="H413" s="49">
        <f t="shared" si="83"/>
        <v>0.6</v>
      </c>
      <c r="I413" s="49">
        <f t="shared" si="78"/>
        <v>0.60347222222222219</v>
      </c>
      <c r="J413" s="34" t="str">
        <f t="shared" si="79"/>
        <v/>
      </c>
      <c r="K413" s="34">
        <f t="shared" si="84"/>
        <v>4.9999999999999822</v>
      </c>
      <c r="L413" s="34">
        <f t="shared" si="80"/>
        <v>3</v>
      </c>
      <c r="M413" s="34">
        <f t="shared" ca="1" si="81"/>
        <v>1328</v>
      </c>
      <c r="N413" s="34">
        <f t="shared" ca="1" si="85"/>
        <v>60.999999999999943</v>
      </c>
      <c r="O413" s="34">
        <f t="shared" si="86"/>
        <v>1.7500000000000002E-2</v>
      </c>
      <c r="P413" s="37">
        <f t="shared" si="87"/>
        <v>3.9526049426535596E-3</v>
      </c>
      <c r="Q413" s="34">
        <f t="shared" si="88"/>
        <v>3.4999999999999878E-2</v>
      </c>
      <c r="R413" s="34">
        <f t="shared" si="89"/>
        <v>5.249999999999988E-2</v>
      </c>
      <c r="S413" s="37">
        <f t="shared" si="90"/>
        <v>3.8952604942653436E-2</v>
      </c>
    </row>
    <row r="414" spans="1:19" x14ac:dyDescent="0.2">
      <c r="A414" s="50">
        <v>41256</v>
      </c>
      <c r="B414" s="34">
        <v>1438</v>
      </c>
      <c r="C414" s="56"/>
      <c r="D414" s="36">
        <v>0.01</v>
      </c>
      <c r="E414" s="36">
        <v>1451</v>
      </c>
      <c r="F414" s="48">
        <f t="shared" si="82"/>
        <v>0.61875000000000002</v>
      </c>
      <c r="G414" s="36">
        <v>1456</v>
      </c>
      <c r="H414" s="49">
        <f t="shared" si="83"/>
        <v>0.62222222222222223</v>
      </c>
      <c r="I414" s="49" t="str">
        <f t="shared" si="78"/>
        <v/>
      </c>
      <c r="J414" s="34">
        <f t="shared" si="79"/>
        <v>8.999999999999968</v>
      </c>
      <c r="K414" s="34">
        <f t="shared" si="84"/>
        <v>4.9999999999999822</v>
      </c>
      <c r="L414" s="34">
        <f t="shared" si="80"/>
        <v>1</v>
      </c>
      <c r="M414" s="34">
        <f t="shared" ca="1" si="81"/>
        <v>1438</v>
      </c>
      <c r="N414" s="34" t="str">
        <f t="shared" si="85"/>
        <v/>
      </c>
      <c r="O414" s="34">
        <f t="shared" si="86"/>
        <v>4.9949999999999823</v>
      </c>
      <c r="P414" s="37">
        <f t="shared" si="87"/>
        <v>2.0870647328092993</v>
      </c>
      <c r="Q414" s="34">
        <f t="shared" si="88"/>
        <v>4.9999999999999822E-2</v>
      </c>
      <c r="R414" s="34">
        <f t="shared" si="89"/>
        <v>5.0449999999999822</v>
      </c>
      <c r="S414" s="37">
        <f t="shared" si="90"/>
        <v>2.1370647328092991</v>
      </c>
    </row>
    <row r="415" spans="1:19" x14ac:dyDescent="0.2">
      <c r="A415" s="50"/>
      <c r="C415" s="56"/>
      <c r="D415" s="36">
        <v>1.1000000000000001</v>
      </c>
      <c r="E415" s="36">
        <v>1505</v>
      </c>
      <c r="F415" s="48">
        <f t="shared" si="82"/>
        <v>0.62847222222222221</v>
      </c>
      <c r="G415" s="36">
        <v>1510</v>
      </c>
      <c r="H415" s="49">
        <f t="shared" si="83"/>
        <v>0.63194444444444442</v>
      </c>
      <c r="I415" s="49" t="str">
        <f t="shared" si="78"/>
        <v/>
      </c>
      <c r="J415" s="34">
        <f t="shared" si="79"/>
        <v>10.999999999999961</v>
      </c>
      <c r="K415" s="34">
        <f t="shared" si="84"/>
        <v>4.9999999999999822</v>
      </c>
      <c r="L415" s="34">
        <f t="shared" si="80"/>
        <v>2</v>
      </c>
      <c r="M415" s="34">
        <f t="shared" ca="1" si="81"/>
        <v>1438</v>
      </c>
      <c r="N415" s="34" t="str">
        <f t="shared" si="85"/>
        <v/>
      </c>
      <c r="O415" s="34">
        <f t="shared" si="86"/>
        <v>6.0884999999999785</v>
      </c>
      <c r="P415" s="37">
        <f t="shared" si="87"/>
        <v>2.3774902528141362</v>
      </c>
      <c r="Q415" s="34">
        <f t="shared" si="88"/>
        <v>5.4999999999999805</v>
      </c>
      <c r="R415" s="34">
        <f t="shared" si="89"/>
        <v>11.588499999999959</v>
      </c>
      <c r="S415" s="37">
        <f t="shared" si="90"/>
        <v>7.8774902528141162</v>
      </c>
    </row>
    <row r="416" spans="1:19" x14ac:dyDescent="0.2">
      <c r="A416" s="50"/>
      <c r="C416" s="56"/>
      <c r="D416" s="36">
        <v>7.0000000000000001E-3</v>
      </c>
      <c r="E416" s="36">
        <v>1521</v>
      </c>
      <c r="F416" s="48">
        <f t="shared" si="82"/>
        <v>0.63958333333333328</v>
      </c>
      <c r="G416" s="36">
        <v>1527</v>
      </c>
      <c r="H416" s="49">
        <f t="shared" si="83"/>
        <v>0.64374999999999993</v>
      </c>
      <c r="I416" s="49">
        <f t="shared" si="78"/>
        <v>0.64722222222222214</v>
      </c>
      <c r="J416" s="34" t="str">
        <f t="shared" si="79"/>
        <v/>
      </c>
      <c r="K416" s="34">
        <f t="shared" si="84"/>
        <v>5.9999999999999787</v>
      </c>
      <c r="L416" s="34">
        <f t="shared" si="80"/>
        <v>3</v>
      </c>
      <c r="M416" s="34">
        <f t="shared" ca="1" si="81"/>
        <v>1438</v>
      </c>
      <c r="N416" s="34">
        <f t="shared" ca="1" si="85"/>
        <v>53.999999999999972</v>
      </c>
      <c r="O416" s="34">
        <f t="shared" si="86"/>
        <v>1.7500000000000002E-2</v>
      </c>
      <c r="P416" s="37">
        <f t="shared" si="87"/>
        <v>3.9526049426535596E-3</v>
      </c>
      <c r="Q416" s="34">
        <f t="shared" si="88"/>
        <v>4.199999999999985E-2</v>
      </c>
      <c r="R416" s="34">
        <f t="shared" si="89"/>
        <v>5.9499999999999852E-2</v>
      </c>
      <c r="S416" s="37">
        <f t="shared" si="90"/>
        <v>4.5952604942653408E-2</v>
      </c>
    </row>
    <row r="417" spans="1:19" x14ac:dyDescent="0.2">
      <c r="A417" s="50">
        <v>41257</v>
      </c>
      <c r="B417" s="34">
        <v>915</v>
      </c>
      <c r="C417" s="56">
        <v>4</v>
      </c>
      <c r="D417" s="36">
        <v>0.01</v>
      </c>
      <c r="E417" s="36">
        <v>931</v>
      </c>
      <c r="F417" s="48">
        <f t="shared" si="82"/>
        <v>0.39652777777777781</v>
      </c>
      <c r="G417" s="36">
        <v>958</v>
      </c>
      <c r="H417" s="49">
        <f t="shared" si="83"/>
        <v>0.4152777777777778</v>
      </c>
      <c r="I417" s="49" t="str">
        <f t="shared" si="78"/>
        <v/>
      </c>
      <c r="J417" s="34">
        <f t="shared" si="79"/>
        <v>9.9999999999999645</v>
      </c>
      <c r="K417" s="34">
        <f t="shared" si="84"/>
        <v>26.999999999999986</v>
      </c>
      <c r="L417" s="34">
        <f t="shared" si="80"/>
        <v>1</v>
      </c>
      <c r="M417" s="34">
        <f t="shared" ca="1" si="81"/>
        <v>915</v>
      </c>
      <c r="N417" s="34" t="str">
        <f t="shared" si="85"/>
        <v/>
      </c>
      <c r="O417" s="34">
        <f t="shared" si="86"/>
        <v>500.04999999999825</v>
      </c>
      <c r="P417" s="37">
        <f t="shared" si="87"/>
        <v>108.56394165498108</v>
      </c>
      <c r="Q417" s="34">
        <f t="shared" si="88"/>
        <v>0.26999999999999985</v>
      </c>
      <c r="R417" s="34">
        <f t="shared" si="89"/>
        <v>500.31999999999823</v>
      </c>
      <c r="S417" s="37">
        <f t="shared" si="90"/>
        <v>108.83394165498107</v>
      </c>
    </row>
    <row r="418" spans="1:19" x14ac:dyDescent="0.2">
      <c r="A418" s="50"/>
      <c r="C418" s="56"/>
      <c r="D418" s="36">
        <v>100</v>
      </c>
      <c r="E418" s="36">
        <v>1008</v>
      </c>
      <c r="F418" s="48">
        <f t="shared" si="82"/>
        <v>0.42222222222222222</v>
      </c>
      <c r="G418" s="36">
        <v>1009</v>
      </c>
      <c r="H418" s="49">
        <f t="shared" si="83"/>
        <v>0.42291666666666666</v>
      </c>
      <c r="I418" s="49" t="str">
        <f t="shared" si="78"/>
        <v/>
      </c>
      <c r="J418" s="34">
        <f t="shared" si="79"/>
        <v>1.9999999999999929</v>
      </c>
      <c r="K418" s="34">
        <f t="shared" si="84"/>
        <v>0.99999999999999645</v>
      </c>
      <c r="L418" s="34">
        <f t="shared" si="80"/>
        <v>2</v>
      </c>
      <c r="M418" s="34">
        <f t="shared" ca="1" si="81"/>
        <v>915</v>
      </c>
      <c r="N418" s="34" t="str">
        <f t="shared" si="85"/>
        <v/>
      </c>
      <c r="O418" s="34">
        <f t="shared" si="86"/>
        <v>299.99999999999892</v>
      </c>
      <c r="P418" s="37">
        <f t="shared" si="87"/>
        <v>288.53901025916065</v>
      </c>
      <c r="Q418" s="34">
        <f t="shared" si="88"/>
        <v>99.999999999999645</v>
      </c>
      <c r="R418" s="34">
        <f t="shared" si="89"/>
        <v>399.99999999999858</v>
      </c>
      <c r="S418" s="37">
        <f t="shared" si="90"/>
        <v>388.53901025916031</v>
      </c>
    </row>
    <row r="419" spans="1:19" x14ac:dyDescent="0.2">
      <c r="A419" s="50"/>
      <c r="C419" s="56"/>
      <c r="D419" s="36">
        <v>200</v>
      </c>
      <c r="E419" s="36">
        <v>1011</v>
      </c>
      <c r="F419" s="48">
        <f t="shared" si="82"/>
        <v>0.42430555555555555</v>
      </c>
      <c r="G419" s="36">
        <v>1121</v>
      </c>
      <c r="H419" s="49">
        <f t="shared" si="83"/>
        <v>0.47291666666666665</v>
      </c>
      <c r="I419" s="49">
        <f t="shared" si="78"/>
        <v>0.47638888888888886</v>
      </c>
      <c r="J419" s="34" t="str">
        <f t="shared" si="79"/>
        <v/>
      </c>
      <c r="K419" s="34">
        <f t="shared" si="84"/>
        <v>69.999999999999986</v>
      </c>
      <c r="L419" s="34">
        <f t="shared" si="80"/>
        <v>3</v>
      </c>
      <c r="M419" s="34">
        <f t="shared" ca="1" si="81"/>
        <v>915</v>
      </c>
      <c r="N419" s="34">
        <f t="shared" ca="1" si="85"/>
        <v>130.99999999999994</v>
      </c>
      <c r="O419" s="34">
        <f t="shared" si="86"/>
        <v>500</v>
      </c>
      <c r="P419" s="37">
        <f t="shared" si="87"/>
        <v>52.318172546220183</v>
      </c>
      <c r="Q419" s="34">
        <f t="shared" si="88"/>
        <v>13999.999999999996</v>
      </c>
      <c r="R419" s="34">
        <f t="shared" si="89"/>
        <v>14499.999999999996</v>
      </c>
      <c r="S419" s="37">
        <f t="shared" si="90"/>
        <v>14052.318172546216</v>
      </c>
    </row>
    <row r="420" spans="1:19" x14ac:dyDescent="0.2">
      <c r="A420" s="50">
        <v>41260</v>
      </c>
      <c r="B420" s="34">
        <v>940</v>
      </c>
      <c r="C420" s="56" t="s">
        <v>36</v>
      </c>
      <c r="D420" s="36">
        <v>0.02</v>
      </c>
      <c r="E420" s="36">
        <v>953</v>
      </c>
      <c r="F420" s="48">
        <f t="shared" si="82"/>
        <v>0.41180555555555554</v>
      </c>
      <c r="G420" s="36">
        <v>956</v>
      </c>
      <c r="H420" s="49">
        <f t="shared" si="83"/>
        <v>0.41388888888888892</v>
      </c>
      <c r="I420" s="49" t="str">
        <f t="shared" si="78"/>
        <v/>
      </c>
      <c r="J420" s="34">
        <f t="shared" si="79"/>
        <v>8.999999999999968</v>
      </c>
      <c r="K420" s="34">
        <f t="shared" si="84"/>
        <v>3.0000000000000693</v>
      </c>
      <c r="L420" s="34">
        <f t="shared" si="80"/>
        <v>1</v>
      </c>
      <c r="M420" s="34">
        <f t="shared" ca="1" si="81"/>
        <v>940</v>
      </c>
      <c r="N420" s="34" t="str">
        <f t="shared" si="85"/>
        <v/>
      </c>
      <c r="O420" s="34">
        <f t="shared" si="86"/>
        <v>90.089999999999677</v>
      </c>
      <c r="P420" s="37">
        <f t="shared" si="87"/>
        <v>26.031799476593704</v>
      </c>
      <c r="Q420" s="34">
        <f t="shared" si="88"/>
        <v>6.0000000000001386E-2</v>
      </c>
      <c r="R420" s="34">
        <f t="shared" si="89"/>
        <v>90.149999999999679</v>
      </c>
      <c r="S420" s="37">
        <f t="shared" si="90"/>
        <v>26.091799476593707</v>
      </c>
    </row>
    <row r="421" spans="1:19" x14ac:dyDescent="0.2">
      <c r="A421" s="50"/>
      <c r="C421" s="56"/>
      <c r="D421" s="36">
        <v>20</v>
      </c>
      <c r="E421" s="36">
        <v>1005</v>
      </c>
      <c r="F421" s="48">
        <f t="shared" si="82"/>
        <v>0.4201388888888889</v>
      </c>
      <c r="G421" s="36">
        <v>1029</v>
      </c>
      <c r="H421" s="49">
        <f t="shared" si="83"/>
        <v>0.4368055555555555</v>
      </c>
      <c r="I421" s="49">
        <f t="shared" si="78"/>
        <v>0.44027777777777771</v>
      </c>
      <c r="J421" s="34" t="str">
        <f t="shared" si="79"/>
        <v/>
      </c>
      <c r="K421" s="34">
        <f t="shared" si="84"/>
        <v>23.999999999999915</v>
      </c>
      <c r="L421" s="34">
        <f t="shared" si="80"/>
        <v>2</v>
      </c>
      <c r="M421" s="34">
        <f t="shared" ca="1" si="81"/>
        <v>940</v>
      </c>
      <c r="N421" s="34">
        <f t="shared" ca="1" si="85"/>
        <v>53.999999999999972</v>
      </c>
      <c r="O421" s="34">
        <f t="shared" si="86"/>
        <v>50</v>
      </c>
      <c r="P421" s="37">
        <f t="shared" si="87"/>
        <v>5.9484036251947776</v>
      </c>
      <c r="Q421" s="34">
        <f t="shared" si="88"/>
        <v>479.99999999999829</v>
      </c>
      <c r="R421" s="34">
        <f t="shared" si="89"/>
        <v>529.99999999999829</v>
      </c>
      <c r="S421" s="37">
        <f t="shared" si="90"/>
        <v>485.94840362519307</v>
      </c>
    </row>
    <row r="422" spans="1:19" x14ac:dyDescent="0.2">
      <c r="A422" s="50">
        <v>41260</v>
      </c>
      <c r="B422" s="34">
        <v>1128</v>
      </c>
      <c r="C422" s="56"/>
      <c r="D422" s="36">
        <v>0.01</v>
      </c>
      <c r="E422" s="36">
        <v>1140</v>
      </c>
      <c r="F422" s="48">
        <f t="shared" si="82"/>
        <v>0.4861111111111111</v>
      </c>
      <c r="G422" s="36">
        <v>1149</v>
      </c>
      <c r="H422" s="49">
        <f t="shared" si="83"/>
        <v>0.49236111111111108</v>
      </c>
      <c r="I422" s="49">
        <f t="shared" si="78"/>
        <v>0.49583333333333329</v>
      </c>
      <c r="J422" s="34" t="str">
        <f t="shared" si="79"/>
        <v/>
      </c>
      <c r="K422" s="34">
        <f t="shared" si="84"/>
        <v>8.999999999999968</v>
      </c>
      <c r="L422" s="34">
        <f t="shared" si="80"/>
        <v>1</v>
      </c>
      <c r="M422" s="34">
        <f t="shared" ca="1" si="81"/>
        <v>1128</v>
      </c>
      <c r="N422" s="34">
        <f t="shared" ca="1" si="85"/>
        <v>25.999999999999908</v>
      </c>
      <c r="O422" s="34">
        <f t="shared" si="86"/>
        <v>2.5000000000000001E-2</v>
      </c>
      <c r="P422" s="37">
        <f t="shared" si="87"/>
        <v>5.4281443780592247E-3</v>
      </c>
      <c r="Q422" s="34">
        <f t="shared" si="88"/>
        <v>8.9999999999999677E-2</v>
      </c>
      <c r="R422" s="34">
        <f t="shared" si="89"/>
        <v>0.11499999999999969</v>
      </c>
      <c r="S422" s="37">
        <f t="shared" si="90"/>
        <v>9.5428144378058896E-2</v>
      </c>
    </row>
    <row r="423" spans="1:19" x14ac:dyDescent="0.2">
      <c r="A423" s="50">
        <v>41261</v>
      </c>
      <c r="B423" s="34">
        <v>1259</v>
      </c>
      <c r="C423" s="56">
        <v>4</v>
      </c>
      <c r="D423" s="36">
        <v>0.01</v>
      </c>
      <c r="E423" s="36">
        <v>1314</v>
      </c>
      <c r="F423" s="48">
        <f t="shared" si="82"/>
        <v>0.55138888888888882</v>
      </c>
      <c r="G423" s="36">
        <v>1326</v>
      </c>
      <c r="H423" s="49">
        <f t="shared" si="83"/>
        <v>0.55972222222222223</v>
      </c>
      <c r="I423" s="49" t="str">
        <f t="shared" si="78"/>
        <v/>
      </c>
      <c r="J423" s="34">
        <f t="shared" si="79"/>
        <v>9.9999999999999645</v>
      </c>
      <c r="K423" s="34">
        <f t="shared" si="84"/>
        <v>12.000000000000117</v>
      </c>
      <c r="L423" s="34">
        <f t="shared" si="80"/>
        <v>1</v>
      </c>
      <c r="M423" s="34">
        <f t="shared" ca="1" si="81"/>
        <v>1259</v>
      </c>
      <c r="N423" s="34" t="str">
        <f t="shared" si="85"/>
        <v/>
      </c>
      <c r="O423" s="34">
        <f t="shared" si="86"/>
        <v>500.04999999999825</v>
      </c>
      <c r="P423" s="37">
        <f t="shared" si="87"/>
        <v>108.56394165498108</v>
      </c>
      <c r="Q423" s="34">
        <f t="shared" si="88"/>
        <v>0.12000000000000118</v>
      </c>
      <c r="R423" s="34">
        <f t="shared" si="89"/>
        <v>500.16999999999825</v>
      </c>
      <c r="S423" s="37">
        <f t="shared" si="90"/>
        <v>108.68394165498108</v>
      </c>
    </row>
    <row r="424" spans="1:19" x14ac:dyDescent="0.2">
      <c r="A424" s="50"/>
      <c r="C424" s="56"/>
      <c r="D424" s="36">
        <v>100</v>
      </c>
      <c r="E424" s="36">
        <v>1336</v>
      </c>
      <c r="F424" s="48">
        <f t="shared" si="82"/>
        <v>0.56666666666666665</v>
      </c>
      <c r="G424" s="36">
        <v>1338</v>
      </c>
      <c r="H424" s="49">
        <f t="shared" si="83"/>
        <v>0.56805555555555554</v>
      </c>
      <c r="I424" s="49" t="str">
        <f t="shared" si="78"/>
        <v/>
      </c>
      <c r="J424" s="34">
        <f t="shared" si="79"/>
        <v>2.9999999999999893</v>
      </c>
      <c r="K424" s="34">
        <f t="shared" si="84"/>
        <v>1.9999999999999929</v>
      </c>
      <c r="L424" s="34">
        <f t="shared" si="80"/>
        <v>2</v>
      </c>
      <c r="M424" s="34">
        <f t="shared" ca="1" si="81"/>
        <v>1259</v>
      </c>
      <c r="N424" s="34" t="str">
        <f t="shared" si="85"/>
        <v/>
      </c>
      <c r="O424" s="34">
        <f t="shared" si="86"/>
        <v>449.99999999999841</v>
      </c>
      <c r="P424" s="37">
        <f t="shared" si="87"/>
        <v>432.80851538874094</v>
      </c>
      <c r="Q424" s="34">
        <f t="shared" si="88"/>
        <v>199.99999999999929</v>
      </c>
      <c r="R424" s="34">
        <f t="shared" si="89"/>
        <v>649.99999999999773</v>
      </c>
      <c r="S424" s="37">
        <f t="shared" si="90"/>
        <v>632.80851538874026</v>
      </c>
    </row>
    <row r="425" spans="1:19" x14ac:dyDescent="0.2">
      <c r="A425" s="50"/>
      <c r="C425" s="56"/>
      <c r="D425" s="36">
        <v>200</v>
      </c>
      <c r="E425" s="36">
        <v>1341</v>
      </c>
      <c r="F425" s="48">
        <f t="shared" si="82"/>
        <v>0.57013888888888886</v>
      </c>
      <c r="G425" s="36">
        <v>1531</v>
      </c>
      <c r="H425" s="49">
        <f t="shared" si="83"/>
        <v>0.64652777777777781</v>
      </c>
      <c r="I425" s="49">
        <f t="shared" si="78"/>
        <v>0.65</v>
      </c>
      <c r="J425" s="34" t="str">
        <f t="shared" si="79"/>
        <v/>
      </c>
      <c r="K425" s="34">
        <f t="shared" si="84"/>
        <v>110.00000000000009</v>
      </c>
      <c r="L425" s="34">
        <f t="shared" si="80"/>
        <v>3</v>
      </c>
      <c r="M425" s="34">
        <f t="shared" ca="1" si="81"/>
        <v>1259</v>
      </c>
      <c r="N425" s="34">
        <f t="shared" ca="1" si="85"/>
        <v>157.00000000000009</v>
      </c>
      <c r="O425" s="34">
        <f t="shared" si="86"/>
        <v>500</v>
      </c>
      <c r="P425" s="37">
        <f t="shared" si="87"/>
        <v>52.318172546220183</v>
      </c>
      <c r="Q425" s="34">
        <f t="shared" si="88"/>
        <v>22000.000000000018</v>
      </c>
      <c r="R425" s="34">
        <f t="shared" si="89"/>
        <v>22500.000000000018</v>
      </c>
      <c r="S425" s="37">
        <f t="shared" si="90"/>
        <v>22052.318172546238</v>
      </c>
    </row>
    <row r="426" spans="1:19" x14ac:dyDescent="0.2">
      <c r="A426" s="50">
        <v>41278</v>
      </c>
      <c r="B426" s="34">
        <v>1218</v>
      </c>
      <c r="C426" s="56">
        <v>2</v>
      </c>
      <c r="D426" s="36">
        <v>0.01</v>
      </c>
      <c r="E426" s="36">
        <v>1236</v>
      </c>
      <c r="F426" s="48">
        <f t="shared" si="82"/>
        <v>0.52500000000000002</v>
      </c>
      <c r="G426" s="36">
        <v>1240</v>
      </c>
      <c r="H426" s="49">
        <f t="shared" si="83"/>
        <v>0.52777777777777779</v>
      </c>
      <c r="I426" s="49" t="str">
        <f t="shared" si="78"/>
        <v/>
      </c>
      <c r="J426" s="34">
        <f t="shared" si="79"/>
        <v>5.9999999999999787</v>
      </c>
      <c r="K426" s="34">
        <f t="shared" si="84"/>
        <v>3.9999999999999858</v>
      </c>
      <c r="L426" s="34">
        <f t="shared" si="80"/>
        <v>1</v>
      </c>
      <c r="M426" s="34">
        <f t="shared" ca="1" si="81"/>
        <v>1218</v>
      </c>
      <c r="N426" s="34" t="str">
        <f t="shared" si="85"/>
        <v/>
      </c>
      <c r="O426" s="34">
        <f t="shared" si="86"/>
        <v>6.029999999999978</v>
      </c>
      <c r="P426" s="37">
        <f t="shared" si="87"/>
        <v>2.2535879590984718</v>
      </c>
      <c r="Q426" s="34">
        <f t="shared" si="88"/>
        <v>3.9999999999999862E-2</v>
      </c>
      <c r="R426" s="34">
        <f t="shared" si="89"/>
        <v>6.0699999999999781</v>
      </c>
      <c r="S426" s="37">
        <f t="shared" si="90"/>
        <v>2.2935879590984718</v>
      </c>
    </row>
    <row r="427" spans="1:19" x14ac:dyDescent="0.2">
      <c r="A427" s="50"/>
      <c r="C427" s="56"/>
      <c r="D427" s="36">
        <v>2</v>
      </c>
      <c r="E427" s="36">
        <v>1246</v>
      </c>
      <c r="F427" s="48">
        <f t="shared" si="82"/>
        <v>0.53194444444444444</v>
      </c>
      <c r="G427" s="36">
        <v>1252</v>
      </c>
      <c r="H427" s="49">
        <f t="shared" si="83"/>
        <v>0.53611111111111109</v>
      </c>
      <c r="I427" s="49">
        <f t="shared" si="78"/>
        <v>0.5395833333333333</v>
      </c>
      <c r="J427" s="34" t="str">
        <f t="shared" si="79"/>
        <v/>
      </c>
      <c r="K427" s="34">
        <f t="shared" si="84"/>
        <v>5.9999999999999787</v>
      </c>
      <c r="L427" s="34">
        <f t="shared" si="80"/>
        <v>2</v>
      </c>
      <c r="M427" s="34">
        <f t="shared" ca="1" si="81"/>
        <v>1218</v>
      </c>
      <c r="N427" s="34">
        <f t="shared" ca="1" si="85"/>
        <v>38.999999999999858</v>
      </c>
      <c r="O427" s="34">
        <f t="shared" si="86"/>
        <v>5</v>
      </c>
      <c r="P427" s="37">
        <f t="shared" si="87"/>
        <v>0.68924379203313568</v>
      </c>
      <c r="Q427" s="34">
        <f t="shared" si="88"/>
        <v>11.999999999999957</v>
      </c>
      <c r="R427" s="34">
        <f t="shared" si="89"/>
        <v>16.999999999999957</v>
      </c>
      <c r="S427" s="37">
        <f t="shared" si="90"/>
        <v>12.689243792033093</v>
      </c>
    </row>
    <row r="428" spans="1:19" x14ac:dyDescent="0.2">
      <c r="A428" s="50">
        <v>41278</v>
      </c>
      <c r="B428" s="34">
        <v>1342</v>
      </c>
      <c r="C428" s="56"/>
      <c r="D428" s="36">
        <v>2</v>
      </c>
      <c r="E428" s="36">
        <v>1409</v>
      </c>
      <c r="F428" s="48">
        <f t="shared" si="82"/>
        <v>0.58958333333333335</v>
      </c>
      <c r="G428" s="36">
        <v>1415</v>
      </c>
      <c r="H428" s="49">
        <f t="shared" si="83"/>
        <v>0.59375</v>
      </c>
      <c r="I428" s="49" t="str">
        <f t="shared" si="78"/>
        <v/>
      </c>
      <c r="J428" s="34">
        <f t="shared" si="79"/>
        <v>3.9999999999999858</v>
      </c>
      <c r="K428" s="34">
        <f t="shared" si="84"/>
        <v>5.9999999999999787</v>
      </c>
      <c r="L428" s="34">
        <f t="shared" si="80"/>
        <v>1</v>
      </c>
      <c r="M428" s="34">
        <f t="shared" ca="1" si="81"/>
        <v>1342</v>
      </c>
      <c r="N428" s="34" t="str">
        <f t="shared" si="85"/>
        <v/>
      </c>
      <c r="O428" s="34">
        <f t="shared" si="86"/>
        <v>43.999999999999844</v>
      </c>
      <c r="P428" s="37">
        <f t="shared" si="87"/>
        <v>31.269208808052518</v>
      </c>
      <c r="Q428" s="34">
        <f t="shared" si="88"/>
        <v>11.999999999999957</v>
      </c>
      <c r="R428" s="34">
        <f t="shared" si="89"/>
        <v>55.999999999999801</v>
      </c>
      <c r="S428" s="37">
        <f t="shared" si="90"/>
        <v>43.269208808052475</v>
      </c>
    </row>
    <row r="429" spans="1:19" x14ac:dyDescent="0.2">
      <c r="A429" s="50"/>
      <c r="C429" s="56"/>
      <c r="D429" s="36">
        <v>20</v>
      </c>
      <c r="E429" s="36">
        <v>1419</v>
      </c>
      <c r="F429" s="48">
        <f t="shared" si="82"/>
        <v>0.59652777777777777</v>
      </c>
      <c r="G429" s="36">
        <v>1434</v>
      </c>
      <c r="H429" s="49">
        <f t="shared" si="83"/>
        <v>0.6069444444444444</v>
      </c>
      <c r="I429" s="49">
        <f t="shared" si="78"/>
        <v>0.61041666666666661</v>
      </c>
      <c r="J429" s="34" t="str">
        <f t="shared" si="79"/>
        <v/>
      </c>
      <c r="K429" s="34">
        <f t="shared" si="84"/>
        <v>14.999999999999947</v>
      </c>
      <c r="L429" s="34">
        <f t="shared" si="80"/>
        <v>2</v>
      </c>
      <c r="M429" s="34">
        <f t="shared" ca="1" si="81"/>
        <v>1342</v>
      </c>
      <c r="N429" s="34">
        <f t="shared" ca="1" si="85"/>
        <v>56.999999999999957</v>
      </c>
      <c r="O429" s="34">
        <f t="shared" si="86"/>
        <v>50</v>
      </c>
      <c r="P429" s="37">
        <f t="shared" si="87"/>
        <v>5.9484036251947776</v>
      </c>
      <c r="Q429" s="34">
        <f t="shared" si="88"/>
        <v>299.99999999999892</v>
      </c>
      <c r="R429" s="34">
        <f t="shared" si="89"/>
        <v>349.99999999999892</v>
      </c>
      <c r="S429" s="37">
        <f t="shared" si="90"/>
        <v>305.94840362519369</v>
      </c>
    </row>
    <row r="430" spans="1:19" x14ac:dyDescent="0.2">
      <c r="A430" s="50">
        <v>41281</v>
      </c>
      <c r="B430" s="34">
        <v>1330</v>
      </c>
      <c r="C430" s="56">
        <v>2</v>
      </c>
      <c r="D430" s="36">
        <v>0.01</v>
      </c>
      <c r="E430" s="36">
        <v>1352</v>
      </c>
      <c r="F430" s="48">
        <f t="shared" si="82"/>
        <v>0.57777777777777783</v>
      </c>
      <c r="G430" s="36">
        <v>1352</v>
      </c>
      <c r="H430" s="49">
        <f t="shared" si="83"/>
        <v>0.57777777777777783</v>
      </c>
      <c r="I430" s="49" t="str">
        <f t="shared" si="78"/>
        <v/>
      </c>
      <c r="J430" s="34">
        <f t="shared" si="79"/>
        <v>17.999999999999936</v>
      </c>
      <c r="K430" s="34">
        <f t="shared" si="84"/>
        <v>0</v>
      </c>
      <c r="L430" s="34">
        <f t="shared" si="80"/>
        <v>1</v>
      </c>
      <c r="M430" s="34">
        <f t="shared" ca="1" si="81"/>
        <v>1330</v>
      </c>
      <c r="N430" s="34" t="str">
        <f t="shared" si="85"/>
        <v/>
      </c>
      <c r="O430" s="34">
        <f t="shared" si="86"/>
        <v>90.089999999999677</v>
      </c>
      <c r="P430" s="37">
        <f t="shared" si="87"/>
        <v>26.031987701208283</v>
      </c>
      <c r="Q430" s="34">
        <f t="shared" si="88"/>
        <v>0</v>
      </c>
      <c r="R430" s="34">
        <f t="shared" si="89"/>
        <v>90.089999999999677</v>
      </c>
      <c r="S430" s="37">
        <f t="shared" si="90"/>
        <v>26.031987701208283</v>
      </c>
    </row>
    <row r="431" spans="1:19" x14ac:dyDescent="0.2">
      <c r="A431" s="50"/>
      <c r="C431" s="56"/>
      <c r="D431" s="36">
        <v>10</v>
      </c>
      <c r="E431" s="36">
        <v>1410</v>
      </c>
      <c r="F431" s="48">
        <f t="shared" si="82"/>
        <v>0.59027777777777779</v>
      </c>
      <c r="G431" s="36">
        <v>1423</v>
      </c>
      <c r="H431" s="49">
        <f t="shared" si="83"/>
        <v>0.59930555555555554</v>
      </c>
      <c r="I431" s="49" t="str">
        <f t="shared" si="78"/>
        <v/>
      </c>
      <c r="J431" s="34">
        <f t="shared" si="79"/>
        <v>5.9999999999999787</v>
      </c>
      <c r="K431" s="34">
        <f t="shared" si="84"/>
        <v>12.999999999999954</v>
      </c>
      <c r="L431" s="34">
        <f t="shared" si="80"/>
        <v>2</v>
      </c>
      <c r="M431" s="34">
        <f t="shared" ca="1" si="81"/>
        <v>1330</v>
      </c>
      <c r="N431" s="34" t="str">
        <f t="shared" si="85"/>
        <v/>
      </c>
      <c r="O431" s="34">
        <f t="shared" si="86"/>
        <v>329.99999999999881</v>
      </c>
      <c r="P431" s="37">
        <f t="shared" si="87"/>
        <v>234.51902939428345</v>
      </c>
      <c r="Q431" s="34">
        <f t="shared" si="88"/>
        <v>129.99999999999955</v>
      </c>
      <c r="R431" s="34">
        <f t="shared" si="89"/>
        <v>459.99999999999835</v>
      </c>
      <c r="S431" s="37">
        <f t="shared" si="90"/>
        <v>364.519029394283</v>
      </c>
    </row>
    <row r="432" spans="1:19" x14ac:dyDescent="0.2">
      <c r="A432" s="50"/>
      <c r="C432" s="56"/>
      <c r="D432" s="36">
        <v>100</v>
      </c>
      <c r="E432" s="36">
        <v>1429</v>
      </c>
      <c r="F432" s="48">
        <f t="shared" si="82"/>
        <v>0.60347222222222219</v>
      </c>
      <c r="G432" s="36">
        <v>1439</v>
      </c>
      <c r="H432" s="49">
        <f t="shared" si="83"/>
        <v>0.61041666666666672</v>
      </c>
      <c r="I432" s="49" t="str">
        <f t="shared" si="78"/>
        <v/>
      </c>
      <c r="J432" s="34">
        <f t="shared" si="79"/>
        <v>5.9999999999999787</v>
      </c>
      <c r="K432" s="34">
        <f t="shared" si="84"/>
        <v>10.000000000000124</v>
      </c>
      <c r="L432" s="34">
        <f t="shared" si="80"/>
        <v>3</v>
      </c>
      <c r="M432" s="34">
        <f t="shared" ca="1" si="81"/>
        <v>1330</v>
      </c>
      <c r="N432" s="34" t="str">
        <f t="shared" si="85"/>
        <v/>
      </c>
      <c r="O432" s="34">
        <f t="shared" si="86"/>
        <v>899.99999999999682</v>
      </c>
      <c r="P432" s="37">
        <f t="shared" si="87"/>
        <v>865.61703077748189</v>
      </c>
      <c r="Q432" s="34">
        <f t="shared" si="88"/>
        <v>1000.0000000000124</v>
      </c>
      <c r="R432" s="34">
        <f t="shared" si="89"/>
        <v>1900.0000000000091</v>
      </c>
      <c r="S432" s="37">
        <f t="shared" si="90"/>
        <v>1865.6170307774942</v>
      </c>
    </row>
    <row r="433" spans="1:19" x14ac:dyDescent="0.2">
      <c r="A433" s="50"/>
      <c r="C433" s="56"/>
      <c r="D433" s="36">
        <v>200</v>
      </c>
      <c r="E433" s="36">
        <v>1445</v>
      </c>
      <c r="F433" s="48">
        <f t="shared" si="82"/>
        <v>0.61458333333333337</v>
      </c>
      <c r="G433" s="36">
        <v>1511</v>
      </c>
      <c r="H433" s="49">
        <f t="shared" si="83"/>
        <v>0.63263888888888886</v>
      </c>
      <c r="I433" s="49" t="str">
        <f t="shared" si="78"/>
        <v/>
      </c>
      <c r="J433" s="34">
        <f t="shared" si="79"/>
        <v>19.000000000000092</v>
      </c>
      <c r="K433" s="34">
        <f t="shared" si="84"/>
        <v>25.999999999999908</v>
      </c>
      <c r="L433" s="34">
        <f t="shared" si="80"/>
        <v>4</v>
      </c>
      <c r="M433" s="34">
        <f t="shared" ca="1" si="81"/>
        <v>1330</v>
      </c>
      <c r="N433" s="34" t="str">
        <f t="shared" si="85"/>
        <v/>
      </c>
      <c r="O433" s="34">
        <f t="shared" si="86"/>
        <v>1995.0000000000098</v>
      </c>
      <c r="P433" s="37">
        <f t="shared" si="87"/>
        <v>1205.0476427243646</v>
      </c>
      <c r="Q433" s="34">
        <f t="shared" si="88"/>
        <v>5199.9999999999818</v>
      </c>
      <c r="R433" s="34">
        <f t="shared" si="89"/>
        <v>7194.9999999999918</v>
      </c>
      <c r="S433" s="37">
        <f t="shared" si="90"/>
        <v>6405.0476427243466</v>
      </c>
    </row>
    <row r="434" spans="1:19" x14ac:dyDescent="0.2">
      <c r="A434" s="50"/>
      <c r="C434" s="56"/>
      <c r="D434" s="36">
        <v>10</v>
      </c>
      <c r="E434" s="36">
        <v>1530</v>
      </c>
      <c r="F434" s="48">
        <f t="shared" si="82"/>
        <v>0.64583333333333337</v>
      </c>
      <c r="G434" s="36">
        <v>1535</v>
      </c>
      <c r="H434" s="49">
        <f t="shared" si="83"/>
        <v>0.64930555555555558</v>
      </c>
      <c r="I434" s="49">
        <f t="shared" si="78"/>
        <v>0.65277777777777779</v>
      </c>
      <c r="J434" s="34" t="str">
        <f t="shared" si="79"/>
        <v/>
      </c>
      <c r="K434" s="34">
        <f t="shared" si="84"/>
        <v>4.9999999999999822</v>
      </c>
      <c r="L434" s="34">
        <f t="shared" si="80"/>
        <v>5</v>
      </c>
      <c r="M434" s="34">
        <f t="shared" ca="1" si="81"/>
        <v>1330</v>
      </c>
      <c r="N434" s="34">
        <f t="shared" ca="1" si="85"/>
        <v>130.00000000000003</v>
      </c>
      <c r="O434" s="34">
        <f t="shared" si="86"/>
        <v>25</v>
      </c>
      <c r="P434" s="37">
        <f t="shared" si="87"/>
        <v>3.1021051639523365</v>
      </c>
      <c r="Q434" s="34">
        <f t="shared" si="88"/>
        <v>49.999999999999822</v>
      </c>
      <c r="R434" s="34">
        <f t="shared" si="89"/>
        <v>74.999999999999829</v>
      </c>
      <c r="S434" s="37">
        <f t="shared" si="90"/>
        <v>53.10210516395216</v>
      </c>
    </row>
    <row r="435" spans="1:19" x14ac:dyDescent="0.2">
      <c r="A435" s="50">
        <v>41282</v>
      </c>
      <c r="B435" s="34">
        <v>1117</v>
      </c>
      <c r="C435" s="56" t="s">
        <v>38</v>
      </c>
      <c r="D435" s="36">
        <v>0.01</v>
      </c>
      <c r="E435" s="36">
        <v>1139</v>
      </c>
      <c r="F435" s="48">
        <f t="shared" si="82"/>
        <v>0.48541666666666666</v>
      </c>
      <c r="G435" s="36">
        <v>1143</v>
      </c>
      <c r="H435" s="49">
        <f t="shared" si="83"/>
        <v>0.48819444444444443</v>
      </c>
      <c r="I435" s="49" t="str">
        <f t="shared" si="78"/>
        <v/>
      </c>
      <c r="J435" s="34">
        <f t="shared" si="79"/>
        <v>13.99999999999995</v>
      </c>
      <c r="K435" s="34">
        <f t="shared" si="84"/>
        <v>3.9999999999999858</v>
      </c>
      <c r="L435" s="34">
        <f t="shared" si="80"/>
        <v>1</v>
      </c>
      <c r="M435" s="34">
        <f t="shared" ca="1" si="81"/>
        <v>1117</v>
      </c>
      <c r="N435" s="34" t="str">
        <f t="shared" si="85"/>
        <v/>
      </c>
      <c r="O435" s="34">
        <f t="shared" si="86"/>
        <v>280.06999999999897</v>
      </c>
      <c r="P435" s="37">
        <f t="shared" si="87"/>
        <v>67.502218155265638</v>
      </c>
      <c r="Q435" s="34">
        <f t="shared" si="88"/>
        <v>3.9999999999999862E-2</v>
      </c>
      <c r="R435" s="34">
        <f t="shared" si="89"/>
        <v>280.10999999999899</v>
      </c>
      <c r="S435" s="37">
        <f t="shared" si="90"/>
        <v>67.542218155265644</v>
      </c>
    </row>
    <row r="436" spans="1:19" x14ac:dyDescent="0.2">
      <c r="A436" s="50"/>
      <c r="C436" s="56"/>
      <c r="D436" s="36">
        <v>40</v>
      </c>
      <c r="E436" s="36">
        <v>1157</v>
      </c>
      <c r="F436" s="48">
        <f t="shared" si="82"/>
        <v>0.49791666666666662</v>
      </c>
      <c r="G436" s="36">
        <v>1257</v>
      </c>
      <c r="H436" s="49">
        <f t="shared" si="83"/>
        <v>0.5395833333333333</v>
      </c>
      <c r="I436" s="49">
        <f t="shared" si="78"/>
        <v>0.54305555555555551</v>
      </c>
      <c r="J436" s="34" t="str">
        <f t="shared" si="79"/>
        <v/>
      </c>
      <c r="K436" s="34">
        <f t="shared" si="84"/>
        <v>60.000000000000028</v>
      </c>
      <c r="L436" s="34">
        <f t="shared" si="80"/>
        <v>2</v>
      </c>
      <c r="M436" s="34">
        <f t="shared" ca="1" si="81"/>
        <v>1117</v>
      </c>
      <c r="N436" s="34">
        <f t="shared" ca="1" si="85"/>
        <v>104.99999999999994</v>
      </c>
      <c r="O436" s="34">
        <f t="shared" si="86"/>
        <v>100</v>
      </c>
      <c r="P436" s="37">
        <f t="shared" si="87"/>
        <v>11.425711806824168</v>
      </c>
      <c r="Q436" s="34">
        <f t="shared" si="88"/>
        <v>2400.0000000000009</v>
      </c>
      <c r="R436" s="34">
        <f t="shared" si="89"/>
        <v>2500.0000000000009</v>
      </c>
      <c r="S436" s="37">
        <f t="shared" si="90"/>
        <v>2411.4257118068249</v>
      </c>
    </row>
    <row r="437" spans="1:19" x14ac:dyDescent="0.2">
      <c r="A437" s="50">
        <v>41283</v>
      </c>
      <c r="B437" s="34">
        <v>1202</v>
      </c>
      <c r="C437" s="56" t="s">
        <v>38</v>
      </c>
      <c r="D437" s="36">
        <v>0.01</v>
      </c>
      <c r="E437" s="36">
        <v>1212</v>
      </c>
      <c r="F437" s="48">
        <f t="shared" si="82"/>
        <v>0.5083333333333333</v>
      </c>
      <c r="G437" s="36">
        <v>1213</v>
      </c>
      <c r="H437" s="49">
        <f t="shared" si="83"/>
        <v>0.50902777777777775</v>
      </c>
      <c r="I437" s="49">
        <f t="shared" si="78"/>
        <v>0.51249999999999996</v>
      </c>
      <c r="J437" s="34" t="str">
        <f t="shared" si="79"/>
        <v/>
      </c>
      <c r="K437" s="34">
        <f t="shared" si="84"/>
        <v>0.99999999999999645</v>
      </c>
      <c r="L437" s="34">
        <f t="shared" si="80"/>
        <v>1</v>
      </c>
      <c r="M437" s="34">
        <f t="shared" ca="1" si="81"/>
        <v>1202</v>
      </c>
      <c r="N437" s="34">
        <f t="shared" ca="1" si="85"/>
        <v>15.999999999999943</v>
      </c>
      <c r="O437" s="34">
        <f t="shared" si="86"/>
        <v>2.5000000000000001E-2</v>
      </c>
      <c r="P437" s="37">
        <f t="shared" si="87"/>
        <v>5.4281443780592247E-3</v>
      </c>
      <c r="Q437" s="34">
        <f t="shared" si="88"/>
        <v>9.9999999999999655E-3</v>
      </c>
      <c r="R437" s="34">
        <f t="shared" si="89"/>
        <v>3.4999999999999969E-2</v>
      </c>
      <c r="S437" s="37">
        <f t="shared" si="90"/>
        <v>1.5428144378059189E-2</v>
      </c>
    </row>
    <row r="438" spans="1:19" x14ac:dyDescent="0.2">
      <c r="A438" s="50">
        <v>41283</v>
      </c>
      <c r="B438" s="34">
        <v>1331</v>
      </c>
      <c r="C438" s="56"/>
      <c r="D438" s="36">
        <v>40</v>
      </c>
      <c r="E438" s="36">
        <v>1352</v>
      </c>
      <c r="F438" s="48">
        <f t="shared" si="82"/>
        <v>0.57777777777777783</v>
      </c>
      <c r="G438" s="36">
        <v>1452</v>
      </c>
      <c r="H438" s="49">
        <f t="shared" si="83"/>
        <v>0.61944444444444446</v>
      </c>
      <c r="I438" s="49">
        <f t="shared" si="78"/>
        <v>0.62291666666666667</v>
      </c>
      <c r="J438" s="34" t="str">
        <f t="shared" si="79"/>
        <v/>
      </c>
      <c r="K438" s="34">
        <f t="shared" si="84"/>
        <v>59.999999999999943</v>
      </c>
      <c r="L438" s="34">
        <f t="shared" si="80"/>
        <v>1</v>
      </c>
      <c r="M438" s="34">
        <f t="shared" ca="1" si="81"/>
        <v>1331</v>
      </c>
      <c r="N438" s="34">
        <f t="shared" ca="1" si="85"/>
        <v>86.000000000000014</v>
      </c>
      <c r="O438" s="34">
        <f t="shared" si="86"/>
        <v>100</v>
      </c>
      <c r="P438" s="37">
        <f t="shared" si="87"/>
        <v>11.425711806824168</v>
      </c>
      <c r="Q438" s="34">
        <f t="shared" si="88"/>
        <v>2399.9999999999977</v>
      </c>
      <c r="R438" s="34">
        <f t="shared" si="89"/>
        <v>2499.9999999999977</v>
      </c>
      <c r="S438" s="37">
        <f t="shared" si="90"/>
        <v>2411.4257118068217</v>
      </c>
    </row>
    <row r="439" spans="1:19" x14ac:dyDescent="0.2">
      <c r="A439" s="50">
        <v>41285</v>
      </c>
      <c r="B439" s="34">
        <v>940</v>
      </c>
      <c r="C439" s="56">
        <v>4</v>
      </c>
      <c r="D439" s="36">
        <v>0.01</v>
      </c>
      <c r="E439" s="36">
        <v>958</v>
      </c>
      <c r="F439" s="48">
        <f t="shared" si="82"/>
        <v>0.4152777777777778</v>
      </c>
      <c r="G439" s="36">
        <v>1000</v>
      </c>
      <c r="H439" s="49">
        <f t="shared" si="83"/>
        <v>0.41666666666666669</v>
      </c>
      <c r="I439" s="49" t="str">
        <f t="shared" si="78"/>
        <v/>
      </c>
      <c r="J439" s="34">
        <f t="shared" si="79"/>
        <v>9.9999999999999645</v>
      </c>
      <c r="K439" s="34">
        <f t="shared" si="84"/>
        <v>1.9999999999999929</v>
      </c>
      <c r="L439" s="34">
        <f t="shared" si="80"/>
        <v>1</v>
      </c>
      <c r="M439" s="34">
        <f t="shared" ca="1" si="81"/>
        <v>940</v>
      </c>
      <c r="N439" s="34" t="str">
        <f t="shared" si="85"/>
        <v/>
      </c>
      <c r="O439" s="34">
        <f t="shared" si="86"/>
        <v>500.04999999999825</v>
      </c>
      <c r="P439" s="37">
        <f t="shared" si="87"/>
        <v>108.56394165498108</v>
      </c>
      <c r="Q439" s="34">
        <f t="shared" si="88"/>
        <v>1.9999999999999931E-2</v>
      </c>
      <c r="R439" s="34">
        <f t="shared" si="89"/>
        <v>500.06999999999823</v>
      </c>
      <c r="S439" s="37">
        <f t="shared" si="90"/>
        <v>108.58394165498107</v>
      </c>
    </row>
    <row r="440" spans="1:19" x14ac:dyDescent="0.2">
      <c r="A440" s="50"/>
      <c r="C440" s="56"/>
      <c r="D440" s="36">
        <v>100</v>
      </c>
      <c r="E440" s="36">
        <v>1010</v>
      </c>
      <c r="F440" s="48">
        <f t="shared" si="82"/>
        <v>0.4236111111111111</v>
      </c>
      <c r="G440" s="36">
        <v>1012</v>
      </c>
      <c r="H440" s="49">
        <f t="shared" si="83"/>
        <v>0.42499999999999999</v>
      </c>
      <c r="I440" s="49" t="str">
        <f t="shared" si="78"/>
        <v/>
      </c>
      <c r="J440" s="34">
        <f t="shared" si="79"/>
        <v>4.0000000000000657</v>
      </c>
      <c r="K440" s="34">
        <f t="shared" si="84"/>
        <v>1.9999999999999929</v>
      </c>
      <c r="L440" s="34">
        <f t="shared" si="80"/>
        <v>2</v>
      </c>
      <c r="M440" s="34">
        <f t="shared" ca="1" si="81"/>
        <v>940</v>
      </c>
      <c r="N440" s="34" t="str">
        <f t="shared" si="85"/>
        <v/>
      </c>
      <c r="O440" s="34">
        <f t="shared" si="86"/>
        <v>580.00000000000955</v>
      </c>
      <c r="P440" s="37">
        <f t="shared" si="87"/>
        <v>560.875318218595</v>
      </c>
      <c r="Q440" s="34">
        <f t="shared" si="88"/>
        <v>199.99999999999929</v>
      </c>
      <c r="R440" s="34">
        <f t="shared" si="89"/>
        <v>780.00000000000887</v>
      </c>
      <c r="S440" s="37">
        <f t="shared" si="90"/>
        <v>760.87531821859432</v>
      </c>
    </row>
    <row r="441" spans="1:19" x14ac:dyDescent="0.2">
      <c r="A441" s="50"/>
      <c r="C441" s="56"/>
      <c r="D441" s="36">
        <v>190</v>
      </c>
      <c r="E441" s="36">
        <v>1016</v>
      </c>
      <c r="F441" s="48">
        <f t="shared" si="82"/>
        <v>0.42777777777777781</v>
      </c>
      <c r="G441" s="36">
        <v>1101</v>
      </c>
      <c r="H441" s="49">
        <f t="shared" si="83"/>
        <v>0.45902777777777781</v>
      </c>
      <c r="I441" s="49">
        <f t="shared" si="78"/>
        <v>0.46250000000000002</v>
      </c>
      <c r="J441" s="34" t="str">
        <f t="shared" si="79"/>
        <v/>
      </c>
      <c r="K441" s="34">
        <f t="shared" si="84"/>
        <v>45</v>
      </c>
      <c r="L441" s="34">
        <f t="shared" si="80"/>
        <v>3</v>
      </c>
      <c r="M441" s="34">
        <f t="shared" ca="1" si="81"/>
        <v>940</v>
      </c>
      <c r="N441" s="34">
        <f t="shared" ca="1" si="85"/>
        <v>86.000000000000099</v>
      </c>
      <c r="O441" s="34">
        <f t="shared" si="86"/>
        <v>475</v>
      </c>
      <c r="P441" s="37">
        <f t="shared" si="87"/>
        <v>49.836002378478838</v>
      </c>
      <c r="Q441" s="34">
        <f t="shared" si="88"/>
        <v>8550</v>
      </c>
      <c r="R441" s="34">
        <f t="shared" si="89"/>
        <v>9025</v>
      </c>
      <c r="S441" s="37">
        <f t="shared" si="90"/>
        <v>8599.836002378479</v>
      </c>
    </row>
    <row r="442" spans="1:19" x14ac:dyDescent="0.2">
      <c r="A442" s="50">
        <v>41285</v>
      </c>
      <c r="B442" s="34">
        <v>1209</v>
      </c>
      <c r="C442" s="56"/>
      <c r="D442" s="36">
        <v>100</v>
      </c>
      <c r="E442" s="36">
        <v>1232</v>
      </c>
      <c r="F442" s="48">
        <f t="shared" si="82"/>
        <v>0.52222222222222225</v>
      </c>
      <c r="G442" s="36">
        <v>1237</v>
      </c>
      <c r="H442" s="49">
        <f t="shared" si="83"/>
        <v>0.52569444444444446</v>
      </c>
      <c r="I442" s="49" t="str">
        <f t="shared" si="78"/>
        <v/>
      </c>
      <c r="J442" s="34">
        <f t="shared" si="79"/>
        <v>3.9999999999999858</v>
      </c>
      <c r="K442" s="34">
        <f t="shared" si="84"/>
        <v>4.9999999999999822</v>
      </c>
      <c r="L442" s="34">
        <f t="shared" si="80"/>
        <v>1</v>
      </c>
      <c r="M442" s="34">
        <f t="shared" ca="1" si="81"/>
        <v>1209</v>
      </c>
      <c r="N442" s="34" t="str">
        <f t="shared" si="85"/>
        <v/>
      </c>
      <c r="O442" s="34">
        <f t="shared" si="86"/>
        <v>579.99999999999795</v>
      </c>
      <c r="P442" s="37">
        <f t="shared" si="87"/>
        <v>560.87531821858374</v>
      </c>
      <c r="Q442" s="34">
        <f t="shared" si="88"/>
        <v>499.99999999999824</v>
      </c>
      <c r="R442" s="34">
        <f t="shared" si="89"/>
        <v>1079.9999999999961</v>
      </c>
      <c r="S442" s="37">
        <f t="shared" si="90"/>
        <v>1060.8753182185819</v>
      </c>
    </row>
    <row r="443" spans="1:19" x14ac:dyDescent="0.2">
      <c r="A443" s="50"/>
      <c r="C443" s="56"/>
      <c r="D443" s="36">
        <v>190</v>
      </c>
      <c r="E443" s="36">
        <v>1241</v>
      </c>
      <c r="F443" s="48">
        <f t="shared" si="82"/>
        <v>0.52847222222222223</v>
      </c>
      <c r="G443" s="36">
        <v>1341</v>
      </c>
      <c r="H443" s="49">
        <f t="shared" si="83"/>
        <v>0.57013888888888886</v>
      </c>
      <c r="I443" s="49">
        <f t="shared" si="78"/>
        <v>0.57361111111111107</v>
      </c>
      <c r="J443" s="34" t="str">
        <f t="shared" si="79"/>
        <v/>
      </c>
      <c r="K443" s="34">
        <f t="shared" si="84"/>
        <v>59.999999999999943</v>
      </c>
      <c r="L443" s="34">
        <f t="shared" si="80"/>
        <v>2</v>
      </c>
      <c r="M443" s="34">
        <f t="shared" ca="1" si="81"/>
        <v>1209</v>
      </c>
      <c r="N443" s="34">
        <f t="shared" ca="1" si="85"/>
        <v>96.999999999999972</v>
      </c>
      <c r="O443" s="34">
        <f t="shared" si="86"/>
        <v>475</v>
      </c>
      <c r="P443" s="37">
        <f t="shared" si="87"/>
        <v>49.836002378478838</v>
      </c>
      <c r="Q443" s="34">
        <f t="shared" si="88"/>
        <v>11399.999999999989</v>
      </c>
      <c r="R443" s="34">
        <f t="shared" si="89"/>
        <v>11874.999999999989</v>
      </c>
      <c r="S443" s="37">
        <f t="shared" si="90"/>
        <v>11449.836002378468</v>
      </c>
    </row>
    <row r="444" spans="1:19" x14ac:dyDescent="0.2">
      <c r="A444" s="50">
        <v>41288</v>
      </c>
      <c r="B444" s="34">
        <v>852</v>
      </c>
      <c r="C444" s="56">
        <v>4</v>
      </c>
      <c r="D444" s="36">
        <v>0.01</v>
      </c>
      <c r="E444" s="36">
        <v>905</v>
      </c>
      <c r="F444" s="48">
        <f t="shared" si="82"/>
        <v>0.37847222222222227</v>
      </c>
      <c r="G444" s="36">
        <v>907</v>
      </c>
      <c r="H444" s="49">
        <f t="shared" si="83"/>
        <v>0.37986111111111115</v>
      </c>
      <c r="I444" s="49">
        <f t="shared" si="78"/>
        <v>0.38333333333333336</v>
      </c>
      <c r="J444" s="34" t="str">
        <f t="shared" si="79"/>
        <v/>
      </c>
      <c r="K444" s="34">
        <f t="shared" si="84"/>
        <v>1.9999999999999929</v>
      </c>
      <c r="L444" s="34">
        <f t="shared" si="80"/>
        <v>1</v>
      </c>
      <c r="M444" s="34">
        <f t="shared" ca="1" si="81"/>
        <v>852</v>
      </c>
      <c r="N444" s="34">
        <f t="shared" ca="1" si="85"/>
        <v>20.000000000000007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1.9999999999999931E-2</v>
      </c>
      <c r="R444" s="34">
        <f t="shared" si="89"/>
        <v>4.4999999999999929E-2</v>
      </c>
      <c r="S444" s="37">
        <f t="shared" si="90"/>
        <v>2.5428144378059157E-2</v>
      </c>
    </row>
    <row r="445" spans="1:19" x14ac:dyDescent="0.2">
      <c r="A445" s="50">
        <v>41288</v>
      </c>
      <c r="B445" s="34">
        <v>1400</v>
      </c>
      <c r="C445" s="56"/>
      <c r="D445" s="36">
        <v>40</v>
      </c>
      <c r="E445" s="36">
        <v>1423</v>
      </c>
      <c r="F445" s="48">
        <f t="shared" si="82"/>
        <v>0.59930555555555554</v>
      </c>
      <c r="G445" s="36">
        <v>1431</v>
      </c>
      <c r="H445" s="49">
        <f t="shared" si="83"/>
        <v>0.60486111111111118</v>
      </c>
      <c r="I445" s="49">
        <f t="shared" si="78"/>
        <v>0.60833333333333339</v>
      </c>
      <c r="J445" s="34" t="str">
        <f t="shared" si="79"/>
        <v/>
      </c>
      <c r="K445" s="34">
        <f t="shared" si="84"/>
        <v>8.0000000000001315</v>
      </c>
      <c r="L445" s="34">
        <f t="shared" si="80"/>
        <v>1</v>
      </c>
      <c r="M445" s="34">
        <f t="shared" ca="1" si="81"/>
        <v>1400</v>
      </c>
      <c r="N445" s="34">
        <f t="shared" ca="1" si="85"/>
        <v>36.000000000000028</v>
      </c>
      <c r="O445" s="34">
        <f t="shared" si="86"/>
        <v>100</v>
      </c>
      <c r="P445" s="37">
        <f t="shared" si="87"/>
        <v>11.425711806824168</v>
      </c>
      <c r="Q445" s="34">
        <f t="shared" si="88"/>
        <v>320.00000000000523</v>
      </c>
      <c r="R445" s="34">
        <f t="shared" si="89"/>
        <v>420.00000000000523</v>
      </c>
      <c r="S445" s="37">
        <f t="shared" si="90"/>
        <v>331.42571180682938</v>
      </c>
    </row>
    <row r="446" spans="1:19" x14ac:dyDescent="0.2">
      <c r="A446" s="50">
        <v>41309</v>
      </c>
      <c r="B446" s="34">
        <v>1223</v>
      </c>
      <c r="C446" s="56">
        <v>2</v>
      </c>
      <c r="D446" s="36">
        <v>0.01</v>
      </c>
      <c r="E446" s="36">
        <v>1240</v>
      </c>
      <c r="F446" s="48">
        <f t="shared" si="82"/>
        <v>0.52777777777777779</v>
      </c>
      <c r="G446" s="36">
        <v>1243</v>
      </c>
      <c r="H446" s="49">
        <f t="shared" si="83"/>
        <v>0.52986111111111112</v>
      </c>
      <c r="I446" s="49">
        <f t="shared" si="78"/>
        <v>0.53333333333333333</v>
      </c>
      <c r="J446" s="34" t="str">
        <f t="shared" si="79"/>
        <v/>
      </c>
      <c r="K446" s="34">
        <f t="shared" si="84"/>
        <v>2.9999999999999893</v>
      </c>
      <c r="L446" s="34">
        <f t="shared" si="80"/>
        <v>1</v>
      </c>
      <c r="M446" s="34">
        <f t="shared" ca="1" si="81"/>
        <v>1223</v>
      </c>
      <c r="N446" s="34">
        <f t="shared" ca="1" si="85"/>
        <v>25.000000000000071</v>
      </c>
      <c r="O446" s="34">
        <f t="shared" si="86"/>
        <v>2.5000000000000001E-2</v>
      </c>
      <c r="P446" s="37">
        <f t="shared" si="87"/>
        <v>5.4281443780592247E-3</v>
      </c>
      <c r="Q446" s="34">
        <f t="shared" si="88"/>
        <v>2.9999999999999895E-2</v>
      </c>
      <c r="R446" s="34">
        <f t="shared" si="89"/>
        <v>5.4999999999999896E-2</v>
      </c>
      <c r="S446" s="37">
        <f t="shared" si="90"/>
        <v>3.542814437805912E-2</v>
      </c>
    </row>
    <row r="447" spans="1:19" x14ac:dyDescent="0.2">
      <c r="A447" s="50">
        <v>41309</v>
      </c>
      <c r="B447" s="34">
        <v>1530</v>
      </c>
      <c r="C447" s="56"/>
      <c r="D447" s="36">
        <v>0.01</v>
      </c>
      <c r="E447" s="36">
        <v>1550</v>
      </c>
      <c r="F447" s="48">
        <f t="shared" si="82"/>
        <v>0.65972222222222221</v>
      </c>
      <c r="G447" s="36">
        <v>1600</v>
      </c>
      <c r="H447" s="49">
        <f t="shared" si="83"/>
        <v>0.66666666666666663</v>
      </c>
      <c r="I447" s="49">
        <f t="shared" si="78"/>
        <v>0.67013888888888884</v>
      </c>
      <c r="J447" s="34" t="str">
        <f t="shared" si="79"/>
        <v/>
      </c>
      <c r="K447" s="34">
        <f t="shared" si="84"/>
        <v>9.9999999999999645</v>
      </c>
      <c r="L447" s="34">
        <f t="shared" si="80"/>
        <v>1</v>
      </c>
      <c r="M447" s="34">
        <f t="shared" ca="1" si="81"/>
        <v>1530</v>
      </c>
      <c r="N447" s="34">
        <f t="shared" ca="1" si="85"/>
        <v>34.999999999999872</v>
      </c>
      <c r="O447" s="34">
        <f t="shared" si="86"/>
        <v>2.5000000000000001E-2</v>
      </c>
      <c r="P447" s="37">
        <f t="shared" si="87"/>
        <v>5.4281443780592247E-3</v>
      </c>
      <c r="Q447" s="34">
        <f t="shared" si="88"/>
        <v>9.9999999999999645E-2</v>
      </c>
      <c r="R447" s="34">
        <f t="shared" si="89"/>
        <v>0.12499999999999964</v>
      </c>
      <c r="S447" s="37">
        <f t="shared" si="90"/>
        <v>0.10542814437805886</v>
      </c>
    </row>
    <row r="448" spans="1:19" x14ac:dyDescent="0.2">
      <c r="A448" s="50">
        <v>41310</v>
      </c>
      <c r="B448" s="34">
        <v>1006</v>
      </c>
      <c r="C448" s="56" t="s">
        <v>78</v>
      </c>
      <c r="D448" s="36">
        <v>0.01</v>
      </c>
      <c r="E448" s="36">
        <v>1028</v>
      </c>
      <c r="F448" s="48">
        <f t="shared" si="82"/>
        <v>0.43611111111111112</v>
      </c>
      <c r="G448" s="36">
        <v>1042</v>
      </c>
      <c r="H448" s="49">
        <f t="shared" si="83"/>
        <v>0.4458333333333333</v>
      </c>
      <c r="I448" s="49" t="str">
        <f t="shared" si="78"/>
        <v/>
      </c>
      <c r="J448" s="34">
        <f t="shared" si="79"/>
        <v>5.0000000000000622</v>
      </c>
      <c r="K448" s="34">
        <f t="shared" si="84"/>
        <v>13.99999999999995</v>
      </c>
      <c r="L448" s="34">
        <f t="shared" si="80"/>
        <v>1</v>
      </c>
      <c r="M448" s="34">
        <f t="shared" ca="1" si="81"/>
        <v>1006</v>
      </c>
      <c r="N448" s="34" t="str">
        <f t="shared" si="85"/>
        <v/>
      </c>
      <c r="O448" s="34">
        <f t="shared" si="86"/>
        <v>0.27500000000000341</v>
      </c>
      <c r="P448" s="37">
        <f t="shared" si="87"/>
        <v>0.19544015550864224</v>
      </c>
      <c r="Q448" s="34">
        <f t="shared" si="88"/>
        <v>0.13999999999999951</v>
      </c>
      <c r="R448" s="34">
        <f t="shared" si="89"/>
        <v>0.41500000000000292</v>
      </c>
      <c r="S448" s="37">
        <f t="shared" si="90"/>
        <v>0.33544015550864176</v>
      </c>
    </row>
    <row r="449" spans="1:19" x14ac:dyDescent="0.2">
      <c r="A449" s="50"/>
      <c r="C449" s="56"/>
      <c r="D449" s="34">
        <v>0.1</v>
      </c>
      <c r="E449" s="36">
        <v>1047</v>
      </c>
      <c r="F449" s="48">
        <f t="shared" si="82"/>
        <v>0.44930555555555557</v>
      </c>
      <c r="G449" s="36">
        <v>1145</v>
      </c>
      <c r="H449" s="49">
        <f t="shared" si="83"/>
        <v>0.48958333333333331</v>
      </c>
      <c r="I449" s="49" t="str">
        <f t="shared" si="78"/>
        <v/>
      </c>
      <c r="J449" s="34">
        <f t="shared" si="79"/>
        <v>9.000000000000048</v>
      </c>
      <c r="K449" s="34">
        <f t="shared" si="84"/>
        <v>57.999999999999957</v>
      </c>
      <c r="L449" s="34">
        <f t="shared" si="80"/>
        <v>2</v>
      </c>
      <c r="M449" s="34">
        <f t="shared" ca="1" si="81"/>
        <v>1006</v>
      </c>
      <c r="N449" s="34" t="str">
        <f t="shared" si="85"/>
        <v/>
      </c>
      <c r="O449" s="34">
        <f t="shared" si="86"/>
        <v>450.45000000000238</v>
      </c>
      <c r="P449" s="37">
        <f t="shared" si="87"/>
        <v>130.15824446039761</v>
      </c>
      <c r="Q449" s="34">
        <f t="shared" si="88"/>
        <v>5.7999999999999963</v>
      </c>
      <c r="R449" s="34">
        <f t="shared" si="89"/>
        <v>456.25000000000239</v>
      </c>
      <c r="S449" s="37">
        <f t="shared" si="90"/>
        <v>135.95824446039759</v>
      </c>
    </row>
    <row r="450" spans="1:19" x14ac:dyDescent="0.2">
      <c r="A450" s="50"/>
      <c r="C450" s="56"/>
      <c r="D450" s="36">
        <v>100</v>
      </c>
      <c r="E450" s="36">
        <v>1154</v>
      </c>
      <c r="F450" s="48">
        <f t="shared" si="82"/>
        <v>0.49583333333333335</v>
      </c>
      <c r="G450" s="36">
        <v>1201</v>
      </c>
      <c r="H450" s="49">
        <f t="shared" si="83"/>
        <v>0.50069444444444444</v>
      </c>
      <c r="I450" s="49">
        <f t="shared" si="78"/>
        <v>0.50416666666666665</v>
      </c>
      <c r="J450" s="34" t="str">
        <f t="shared" si="79"/>
        <v/>
      </c>
      <c r="K450" s="34">
        <f t="shared" si="84"/>
        <v>6.9999999999999751</v>
      </c>
      <c r="L450" s="34">
        <f t="shared" si="80"/>
        <v>3</v>
      </c>
      <c r="M450" s="34">
        <f t="shared" ca="1" si="81"/>
        <v>1006</v>
      </c>
      <c r="N450" s="34">
        <f t="shared" ca="1" si="85"/>
        <v>119.99999999999997</v>
      </c>
      <c r="O450" s="34">
        <f t="shared" si="86"/>
        <v>250</v>
      </c>
      <c r="P450" s="37">
        <f t="shared" si="87"/>
        <v>27.143420404993254</v>
      </c>
      <c r="Q450" s="34">
        <f t="shared" si="88"/>
        <v>699.9999999999975</v>
      </c>
      <c r="R450" s="34">
        <f t="shared" si="89"/>
        <v>949.9999999999975</v>
      </c>
      <c r="S450" s="37">
        <f t="shared" si="90"/>
        <v>727.14342040499071</v>
      </c>
    </row>
    <row r="451" spans="1:19" x14ac:dyDescent="0.2">
      <c r="A451" s="50">
        <v>41310</v>
      </c>
      <c r="B451" s="34">
        <v>1515</v>
      </c>
      <c r="C451" s="56"/>
      <c r="D451" s="36">
        <v>0.01</v>
      </c>
      <c r="E451" s="36">
        <v>1539</v>
      </c>
      <c r="F451" s="48">
        <f t="shared" si="82"/>
        <v>0.65208333333333335</v>
      </c>
      <c r="G451" s="36">
        <v>1548</v>
      </c>
      <c r="H451" s="49">
        <f t="shared" si="83"/>
        <v>0.65833333333333333</v>
      </c>
      <c r="I451" s="49">
        <f t="shared" si="78"/>
        <v>0.66180555555555554</v>
      </c>
      <c r="J451" s="34" t="str">
        <f t="shared" si="79"/>
        <v/>
      </c>
      <c r="K451" s="34">
        <f t="shared" si="84"/>
        <v>8.999999999999968</v>
      </c>
      <c r="L451" s="34">
        <f t="shared" si="80"/>
        <v>1</v>
      </c>
      <c r="M451" s="34">
        <f t="shared" ca="1" si="81"/>
        <v>1515</v>
      </c>
      <c r="N451" s="34">
        <f t="shared" ca="1" si="85"/>
        <v>38.000000000000028</v>
      </c>
      <c r="O451" s="34">
        <f t="shared" si="86"/>
        <v>2.5000000000000001E-2</v>
      </c>
      <c r="P451" s="37">
        <f t="shared" si="87"/>
        <v>5.4281443780592247E-3</v>
      </c>
      <c r="Q451" s="34">
        <f t="shared" si="88"/>
        <v>8.9999999999999677E-2</v>
      </c>
      <c r="R451" s="34">
        <f t="shared" si="89"/>
        <v>0.11499999999999969</v>
      </c>
      <c r="S451" s="37">
        <f t="shared" si="90"/>
        <v>9.5428144378058896E-2</v>
      </c>
    </row>
    <row r="452" spans="1:19" x14ac:dyDescent="0.2">
      <c r="A452" s="50">
        <v>41311</v>
      </c>
      <c r="B452" s="34">
        <v>833</v>
      </c>
      <c r="C452" s="56">
        <v>4</v>
      </c>
      <c r="D452" s="36">
        <v>0.1</v>
      </c>
      <c r="E452" s="36">
        <v>845</v>
      </c>
      <c r="F452" s="48">
        <f t="shared" si="82"/>
        <v>0.36458333333333331</v>
      </c>
      <c r="G452" s="36">
        <v>847</v>
      </c>
      <c r="H452" s="49">
        <f t="shared" si="83"/>
        <v>0.3659722222222222</v>
      </c>
      <c r="I452" s="49" t="str">
        <f t="shared" si="78"/>
        <v/>
      </c>
      <c r="J452" s="34">
        <f t="shared" si="79"/>
        <v>7.9999999999999716</v>
      </c>
      <c r="K452" s="34">
        <f t="shared" si="84"/>
        <v>1.9999999999999929</v>
      </c>
      <c r="L452" s="34">
        <f t="shared" si="80"/>
        <v>1</v>
      </c>
      <c r="M452" s="34">
        <f t="shared" ca="1" si="81"/>
        <v>833</v>
      </c>
      <c r="N452" s="34" t="str">
        <f t="shared" si="85"/>
        <v/>
      </c>
      <c r="O452" s="34">
        <f t="shared" si="86"/>
        <v>40.399999999999856</v>
      </c>
      <c r="P452" s="37">
        <f t="shared" si="87"/>
        <v>17.198098454926331</v>
      </c>
      <c r="Q452" s="34">
        <f t="shared" si="88"/>
        <v>0.19999999999999929</v>
      </c>
      <c r="R452" s="34">
        <f t="shared" si="89"/>
        <v>40.599999999999852</v>
      </c>
      <c r="S452" s="37">
        <f t="shared" si="90"/>
        <v>17.39809845492633</v>
      </c>
    </row>
    <row r="453" spans="1:19" x14ac:dyDescent="0.2">
      <c r="A453" s="50"/>
      <c r="C453" s="56"/>
      <c r="D453" s="36">
        <v>10</v>
      </c>
      <c r="E453" s="36">
        <v>855</v>
      </c>
      <c r="F453" s="48">
        <f t="shared" si="82"/>
        <v>0.37152777777777773</v>
      </c>
      <c r="G453" s="36">
        <v>901</v>
      </c>
      <c r="H453" s="49">
        <f t="shared" si="83"/>
        <v>0.3756944444444445</v>
      </c>
      <c r="I453" s="49" t="str">
        <f t="shared" si="78"/>
        <v/>
      </c>
      <c r="J453" s="34">
        <f t="shared" si="79"/>
        <v>7.9999999999999716</v>
      </c>
      <c r="K453" s="34">
        <f t="shared" si="84"/>
        <v>6.0000000000001386</v>
      </c>
      <c r="L453" s="34">
        <f t="shared" si="80"/>
        <v>2</v>
      </c>
      <c r="M453" s="34">
        <f t="shared" ca="1" si="81"/>
        <v>833</v>
      </c>
      <c r="N453" s="34" t="str">
        <f t="shared" si="85"/>
        <v/>
      </c>
      <c r="O453" s="34">
        <f t="shared" si="86"/>
        <v>839.99999999999704</v>
      </c>
      <c r="P453" s="37">
        <f t="shared" si="87"/>
        <v>507.38848114709651</v>
      </c>
      <c r="Q453" s="34">
        <f t="shared" si="88"/>
        <v>60.000000000001386</v>
      </c>
      <c r="R453" s="34">
        <f t="shared" si="89"/>
        <v>899.99999999999841</v>
      </c>
      <c r="S453" s="37">
        <f t="shared" si="90"/>
        <v>567.38848114709788</v>
      </c>
    </row>
    <row r="454" spans="1:19" x14ac:dyDescent="0.2">
      <c r="A454" s="50"/>
      <c r="C454" s="56"/>
      <c r="D454" s="36">
        <v>200</v>
      </c>
      <c r="E454" s="36">
        <v>909</v>
      </c>
      <c r="F454" s="48">
        <f t="shared" si="82"/>
        <v>0.38125000000000003</v>
      </c>
      <c r="G454" s="36">
        <v>1539</v>
      </c>
      <c r="H454" s="49">
        <f t="shared" si="83"/>
        <v>0.65208333333333335</v>
      </c>
      <c r="I454" s="49">
        <f t="shared" si="78"/>
        <v>0.65555555555555556</v>
      </c>
      <c r="J454" s="34" t="str">
        <f t="shared" si="79"/>
        <v/>
      </c>
      <c r="K454" s="34">
        <f t="shared" si="84"/>
        <v>390</v>
      </c>
      <c r="L454" s="34">
        <f t="shared" si="80"/>
        <v>3</v>
      </c>
      <c r="M454" s="34">
        <f t="shared" ca="1" si="81"/>
        <v>833</v>
      </c>
      <c r="N454" s="34">
        <f t="shared" ca="1" si="85"/>
        <v>431</v>
      </c>
      <c r="O454" s="34">
        <f t="shared" si="86"/>
        <v>500</v>
      </c>
      <c r="P454" s="37">
        <f t="shared" si="87"/>
        <v>52.318172546220183</v>
      </c>
      <c r="Q454" s="34">
        <f t="shared" si="88"/>
        <v>78000</v>
      </c>
      <c r="R454" s="34">
        <f t="shared" si="89"/>
        <v>78500</v>
      </c>
      <c r="S454" s="37">
        <f t="shared" si="90"/>
        <v>78052.31817254622</v>
      </c>
    </row>
    <row r="455" spans="1:19" x14ac:dyDescent="0.2">
      <c r="A455" s="50">
        <v>41312</v>
      </c>
      <c r="B455" s="34">
        <v>833</v>
      </c>
      <c r="C455" s="56">
        <v>4</v>
      </c>
      <c r="D455" s="36">
        <v>0.01</v>
      </c>
      <c r="E455" s="36">
        <v>858</v>
      </c>
      <c r="F455" s="48">
        <f t="shared" si="82"/>
        <v>0.37361111111111112</v>
      </c>
      <c r="G455" s="36">
        <v>902</v>
      </c>
      <c r="H455" s="49">
        <f t="shared" si="83"/>
        <v>0.37638888888888888</v>
      </c>
      <c r="I455" s="49">
        <f t="shared" si="78"/>
        <v>0.37986111111111109</v>
      </c>
      <c r="J455" s="34" t="str">
        <f t="shared" si="79"/>
        <v/>
      </c>
      <c r="K455" s="34">
        <f t="shared" si="84"/>
        <v>3.9999999999999858</v>
      </c>
      <c r="L455" s="34">
        <f t="shared" si="80"/>
        <v>1</v>
      </c>
      <c r="M455" s="34">
        <f t="shared" ca="1" si="81"/>
        <v>833</v>
      </c>
      <c r="N455" s="34">
        <f t="shared" ca="1" si="85"/>
        <v>33.999999999999957</v>
      </c>
      <c r="O455" s="34">
        <f t="shared" si="86"/>
        <v>2.5000000000000001E-2</v>
      </c>
      <c r="P455" s="37">
        <f t="shared" si="87"/>
        <v>5.4281443780592247E-3</v>
      </c>
      <c r="Q455" s="34">
        <f t="shared" si="88"/>
        <v>3.9999999999999862E-2</v>
      </c>
      <c r="R455" s="34">
        <f t="shared" si="89"/>
        <v>6.4999999999999863E-2</v>
      </c>
      <c r="S455" s="37">
        <f t="shared" si="90"/>
        <v>4.5428144378059088E-2</v>
      </c>
    </row>
    <row r="456" spans="1:19" x14ac:dyDescent="0.2">
      <c r="A456" s="50">
        <v>41313</v>
      </c>
      <c r="B456" s="34">
        <v>843</v>
      </c>
      <c r="C456" s="56">
        <v>3</v>
      </c>
      <c r="D456" s="36">
        <v>0.01</v>
      </c>
      <c r="E456" s="36">
        <v>922</v>
      </c>
      <c r="F456" s="48">
        <f t="shared" si="82"/>
        <v>0.39027777777777778</v>
      </c>
      <c r="G456" s="36">
        <v>927</v>
      </c>
      <c r="H456" s="49">
        <f t="shared" si="83"/>
        <v>0.39374999999999999</v>
      </c>
      <c r="I456" s="49" t="str">
        <f t="shared" si="78"/>
        <v/>
      </c>
      <c r="J456" s="34">
        <f t="shared" si="79"/>
        <v>6.0000000000000586</v>
      </c>
      <c r="K456" s="34">
        <f t="shared" si="84"/>
        <v>4.9999999999999822</v>
      </c>
      <c r="L456" s="34">
        <f t="shared" si="80"/>
        <v>1</v>
      </c>
      <c r="M456" s="34">
        <f t="shared" ca="1" si="81"/>
        <v>843</v>
      </c>
      <c r="N456" s="34" t="str">
        <f t="shared" si="85"/>
        <v/>
      </c>
      <c r="O456" s="34">
        <f t="shared" si="86"/>
        <v>0.18000000000000177</v>
      </c>
      <c r="P456" s="37">
        <f t="shared" si="87"/>
        <v>0.14912779651435409</v>
      </c>
      <c r="Q456" s="34">
        <f t="shared" si="88"/>
        <v>4.9999999999999822E-2</v>
      </c>
      <c r="R456" s="34">
        <f t="shared" si="89"/>
        <v>0.23000000000000159</v>
      </c>
      <c r="S456" s="37">
        <f t="shared" si="90"/>
        <v>0.19912779651435392</v>
      </c>
    </row>
    <row r="457" spans="1:19" x14ac:dyDescent="0.2">
      <c r="A457" s="50"/>
      <c r="C457" s="56"/>
      <c r="D457" s="36">
        <v>0.05</v>
      </c>
      <c r="E457" s="36">
        <v>933</v>
      </c>
      <c r="F457" s="48">
        <f t="shared" si="82"/>
        <v>0.3979166666666667</v>
      </c>
      <c r="G457" s="36">
        <v>938</v>
      </c>
      <c r="H457" s="49">
        <f t="shared" si="83"/>
        <v>0.40138888888888885</v>
      </c>
      <c r="I457" s="49" t="str">
        <f t="shared" si="78"/>
        <v/>
      </c>
      <c r="J457" s="34">
        <f t="shared" si="79"/>
        <v>5.0000000000000622</v>
      </c>
      <c r="K457" s="34">
        <f t="shared" si="84"/>
        <v>4.9999999999999023</v>
      </c>
      <c r="L457" s="34">
        <f t="shared" si="80"/>
        <v>2</v>
      </c>
      <c r="M457" s="34">
        <f t="shared" ca="1" si="81"/>
        <v>843</v>
      </c>
      <c r="N457" s="34" t="str">
        <f t="shared" si="85"/>
        <v/>
      </c>
      <c r="O457" s="34">
        <f t="shared" si="86"/>
        <v>2.6250000000000329</v>
      </c>
      <c r="P457" s="37">
        <f t="shared" si="87"/>
        <v>1.5855990096303614</v>
      </c>
      <c r="Q457" s="34">
        <f t="shared" si="88"/>
        <v>0.24999999999999512</v>
      </c>
      <c r="R457" s="34">
        <f t="shared" si="89"/>
        <v>2.875000000000028</v>
      </c>
      <c r="S457" s="37">
        <f t="shared" si="90"/>
        <v>1.8355990096303565</v>
      </c>
    </row>
    <row r="458" spans="1:19" x14ac:dyDescent="0.2">
      <c r="A458" s="50"/>
      <c r="C458" s="56"/>
      <c r="D458" s="36">
        <v>1</v>
      </c>
      <c r="E458" s="36">
        <v>943</v>
      </c>
      <c r="F458" s="48">
        <f t="shared" si="82"/>
        <v>0.40486111111111112</v>
      </c>
      <c r="G458" s="36">
        <v>947</v>
      </c>
      <c r="H458" s="49">
        <f t="shared" si="83"/>
        <v>0.40763888888888888</v>
      </c>
      <c r="I458" s="49" t="str">
        <f t="shared" si="78"/>
        <v/>
      </c>
      <c r="J458" s="34">
        <f t="shared" si="79"/>
        <v>9.000000000000048</v>
      </c>
      <c r="K458" s="34">
        <f t="shared" si="84"/>
        <v>3.9999999999999858</v>
      </c>
      <c r="L458" s="34">
        <f t="shared" si="80"/>
        <v>3</v>
      </c>
      <c r="M458" s="34">
        <f t="shared" ca="1" si="81"/>
        <v>843</v>
      </c>
      <c r="N458" s="34" t="str">
        <f t="shared" si="85"/>
        <v/>
      </c>
      <c r="O458" s="34">
        <f t="shared" si="86"/>
        <v>454.50000000000244</v>
      </c>
      <c r="P458" s="37">
        <f t="shared" si="87"/>
        <v>193.4782332810106</v>
      </c>
      <c r="Q458" s="34">
        <f t="shared" si="88"/>
        <v>3.9999999999999858</v>
      </c>
      <c r="R458" s="34">
        <f t="shared" si="89"/>
        <v>458.50000000000244</v>
      </c>
      <c r="S458" s="37">
        <f t="shared" si="90"/>
        <v>197.4782332810106</v>
      </c>
    </row>
    <row r="459" spans="1:19" x14ac:dyDescent="0.2">
      <c r="A459" s="50"/>
      <c r="C459" s="56"/>
      <c r="D459" s="36">
        <v>100</v>
      </c>
      <c r="E459" s="36">
        <v>956</v>
      </c>
      <c r="F459" s="48">
        <f t="shared" si="82"/>
        <v>0.41388888888888892</v>
      </c>
      <c r="G459" s="36">
        <v>1008</v>
      </c>
      <c r="H459" s="49">
        <f t="shared" si="83"/>
        <v>0.42222222222222222</v>
      </c>
      <c r="I459" s="49" t="str">
        <f t="shared" si="78"/>
        <v/>
      </c>
      <c r="J459" s="34">
        <f t="shared" si="79"/>
        <v>22</v>
      </c>
      <c r="K459" s="34">
        <f t="shared" si="84"/>
        <v>11.999999999999957</v>
      </c>
      <c r="L459" s="34">
        <f t="shared" si="80"/>
        <v>4</v>
      </c>
      <c r="M459" s="34">
        <f t="shared" ca="1" si="81"/>
        <v>843</v>
      </c>
      <c r="N459" s="34" t="str">
        <f t="shared" si="85"/>
        <v/>
      </c>
      <c r="O459" s="34">
        <f t="shared" si="86"/>
        <v>1320</v>
      </c>
      <c r="P459" s="37">
        <f t="shared" si="87"/>
        <v>1093.5495120033365</v>
      </c>
      <c r="Q459" s="34">
        <f t="shared" si="88"/>
        <v>1199.9999999999957</v>
      </c>
      <c r="R459" s="34">
        <f t="shared" si="89"/>
        <v>2519.9999999999955</v>
      </c>
      <c r="S459" s="37">
        <f t="shared" si="90"/>
        <v>2293.549512003332</v>
      </c>
    </row>
    <row r="460" spans="1:19" x14ac:dyDescent="0.2">
      <c r="A460" s="50"/>
      <c r="C460" s="56"/>
      <c r="D460" s="36">
        <v>20</v>
      </c>
      <c r="E460" s="36">
        <v>1030</v>
      </c>
      <c r="F460" s="48">
        <f t="shared" si="82"/>
        <v>0.4375</v>
      </c>
      <c r="G460" s="36">
        <v>1118</v>
      </c>
      <c r="H460" s="49">
        <f t="shared" si="83"/>
        <v>0.47083333333333338</v>
      </c>
      <c r="I460" s="49" t="str">
        <f t="shared" si="78"/>
        <v/>
      </c>
      <c r="J460" s="34">
        <f t="shared" si="79"/>
        <v>17.999999999999936</v>
      </c>
      <c r="K460" s="34">
        <f t="shared" si="84"/>
        <v>48.000000000000071</v>
      </c>
      <c r="L460" s="34">
        <f t="shared" si="80"/>
        <v>5</v>
      </c>
      <c r="M460" s="34">
        <f t="shared" ca="1" si="81"/>
        <v>843</v>
      </c>
      <c r="N460" s="34" t="str">
        <f t="shared" si="85"/>
        <v/>
      </c>
      <c r="O460" s="34">
        <f t="shared" si="86"/>
        <v>1979.999999999993</v>
      </c>
      <c r="P460" s="37">
        <f t="shared" si="87"/>
        <v>1407.1141488661165</v>
      </c>
      <c r="Q460" s="34">
        <f t="shared" si="88"/>
        <v>960.00000000000136</v>
      </c>
      <c r="R460" s="34">
        <f t="shared" si="89"/>
        <v>2939.9999999999945</v>
      </c>
      <c r="S460" s="37">
        <f t="shared" si="90"/>
        <v>2367.1141488661178</v>
      </c>
    </row>
    <row r="461" spans="1:19" x14ac:dyDescent="0.2">
      <c r="A461" s="50"/>
      <c r="C461" s="56"/>
      <c r="D461" s="36">
        <v>200</v>
      </c>
      <c r="E461" s="36">
        <v>1136</v>
      </c>
      <c r="F461" s="48">
        <f t="shared" si="82"/>
        <v>0.48333333333333334</v>
      </c>
      <c r="G461" s="36">
        <v>1350</v>
      </c>
      <c r="H461" s="49">
        <f t="shared" si="83"/>
        <v>0.57638888888888895</v>
      </c>
      <c r="I461" s="49">
        <f t="shared" si="78"/>
        <v>0.57986111111111116</v>
      </c>
      <c r="J461" s="34" t="str">
        <f t="shared" si="79"/>
        <v/>
      </c>
      <c r="K461" s="34">
        <f t="shared" si="84"/>
        <v>134.00000000000009</v>
      </c>
      <c r="L461" s="34">
        <f t="shared" si="80"/>
        <v>6</v>
      </c>
      <c r="M461" s="34">
        <f t="shared" ca="1" si="81"/>
        <v>843</v>
      </c>
      <c r="N461" s="34">
        <f t="shared" ca="1" si="85"/>
        <v>312.00000000000011</v>
      </c>
      <c r="O461" s="34">
        <f t="shared" si="86"/>
        <v>500</v>
      </c>
      <c r="P461" s="37">
        <f t="shared" si="87"/>
        <v>52.318172546220183</v>
      </c>
      <c r="Q461" s="34">
        <f t="shared" si="88"/>
        <v>26800.000000000018</v>
      </c>
      <c r="R461" s="34">
        <f t="shared" si="89"/>
        <v>27300.000000000018</v>
      </c>
      <c r="S461" s="37">
        <f t="shared" si="90"/>
        <v>26852.318172546238</v>
      </c>
    </row>
    <row r="462" spans="1:19" x14ac:dyDescent="0.2">
      <c r="A462" s="50">
        <v>41313</v>
      </c>
      <c r="B462" s="34">
        <v>1518</v>
      </c>
      <c r="C462" s="56"/>
      <c r="D462" s="36">
        <v>0.01</v>
      </c>
      <c r="E462" s="36">
        <v>1531</v>
      </c>
      <c r="F462" s="48">
        <f t="shared" si="82"/>
        <v>0.64652777777777781</v>
      </c>
      <c r="G462" s="36">
        <v>1550</v>
      </c>
      <c r="H462" s="49">
        <f t="shared" si="83"/>
        <v>0.65972222222222221</v>
      </c>
      <c r="I462" s="49">
        <f t="shared" si="78"/>
        <v>0.66319444444444442</v>
      </c>
      <c r="J462" s="34" t="str">
        <f t="shared" si="79"/>
        <v/>
      </c>
      <c r="K462" s="34">
        <f t="shared" si="84"/>
        <v>18.999999999999932</v>
      </c>
      <c r="L462" s="34">
        <f t="shared" si="80"/>
        <v>1</v>
      </c>
      <c r="M462" s="34">
        <f t="shared" ca="1" si="81"/>
        <v>1518</v>
      </c>
      <c r="N462" s="34">
        <f t="shared" ca="1" si="85"/>
        <v>36.999999999999872</v>
      </c>
      <c r="O462" s="34">
        <f t="shared" si="86"/>
        <v>2.5000000000000001E-2</v>
      </c>
      <c r="P462" s="37">
        <f t="shared" si="87"/>
        <v>5.4281443780592247E-3</v>
      </c>
      <c r="Q462" s="34">
        <f t="shared" si="88"/>
        <v>0.18999999999999934</v>
      </c>
      <c r="R462" s="34">
        <f t="shared" si="89"/>
        <v>0.21499999999999933</v>
      </c>
      <c r="S462" s="37">
        <f t="shared" si="90"/>
        <v>0.19542814437805855</v>
      </c>
    </row>
    <row r="463" spans="1:19" x14ac:dyDescent="0.2">
      <c r="A463" s="50">
        <v>41316</v>
      </c>
      <c r="B463" s="34">
        <v>1414</v>
      </c>
      <c r="C463" s="56" t="s">
        <v>78</v>
      </c>
      <c r="D463" s="36">
        <v>0.01</v>
      </c>
      <c r="E463" s="36">
        <v>1509</v>
      </c>
      <c r="F463" s="48">
        <f t="shared" si="82"/>
        <v>0.63124999999999998</v>
      </c>
      <c r="G463" s="36">
        <v>1519</v>
      </c>
      <c r="H463" s="49">
        <f t="shared" si="83"/>
        <v>0.6381944444444444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20.000000000000089</v>
      </c>
      <c r="K463" s="34">
        <f t="shared" si="84"/>
        <v>9.9999999999999645</v>
      </c>
      <c r="L463" s="34">
        <f t="shared" ref="L463:L526" si="93">IF(A463&lt;&gt;"",1,L462+1)</f>
        <v>1</v>
      </c>
      <c r="M463" s="34">
        <f t="shared" ref="M463:M526" ca="1" si="94">OFFSET(B463,-L463+1,0)</f>
        <v>1414</v>
      </c>
      <c r="N463" s="34" t="str">
        <f t="shared" si="85"/>
        <v/>
      </c>
      <c r="O463" s="34">
        <f t="shared" si="86"/>
        <v>680.10000000000309</v>
      </c>
      <c r="P463" s="37">
        <f t="shared" si="87"/>
        <v>154.09235588764659</v>
      </c>
      <c r="Q463" s="34">
        <f t="shared" si="88"/>
        <v>9.9999999999999645E-2</v>
      </c>
      <c r="R463" s="34">
        <f t="shared" si="89"/>
        <v>680.20000000000312</v>
      </c>
      <c r="S463" s="37">
        <f t="shared" si="90"/>
        <v>154.19235588764658</v>
      </c>
    </row>
    <row r="464" spans="1:19" x14ac:dyDescent="0.2">
      <c r="A464" s="50"/>
      <c r="C464" s="56"/>
      <c r="D464" s="36">
        <v>68</v>
      </c>
      <c r="E464" s="36">
        <v>1539</v>
      </c>
      <c r="F464" s="48">
        <f t="shared" si="82"/>
        <v>0.65208333333333335</v>
      </c>
      <c r="G464" s="36">
        <v>1546</v>
      </c>
      <c r="H464" s="49">
        <f t="shared" ref="H464:H527" si="95">VALUE(CONCATENATE(LEFT(G464,LEN(G464)-2),":",RIGHT(G464,2)))</f>
        <v>0.65694444444444444</v>
      </c>
      <c r="I464" s="49">
        <f t="shared" si="91"/>
        <v>0.66041666666666665</v>
      </c>
      <c r="J464" s="34" t="str">
        <f t="shared" si="92"/>
        <v/>
      </c>
      <c r="K464" s="34">
        <f t="shared" ref="K464:K527" si="96">(H464-F464)*1440</f>
        <v>6.9999999999999751</v>
      </c>
      <c r="L464" s="34">
        <f t="shared" si="93"/>
        <v>2</v>
      </c>
      <c r="M464" s="34">
        <f t="shared" ca="1" si="94"/>
        <v>1414</v>
      </c>
      <c r="N464" s="34">
        <f t="shared" ref="N464:N527" ca="1" si="97">IF(I464&lt;&gt;"",(I464-VALUE(CONCATENATE(LEFT(M464,LEN(M464)-2),":",RIGHT(M464,2))))*1440,"")</f>
        <v>96.999999999999972</v>
      </c>
      <c r="O464" s="34">
        <f t="shared" ref="O464:O527" si="98">IF(J464&lt;&gt;"",(D464+D465)*J464/2,D464*5/2)</f>
        <v>170</v>
      </c>
      <c r="P464" s="37">
        <f t="shared" ref="P464:P527" si="99">IF(J464&lt;&gt;"",(D465-D464)*J464/LN((D465+0.000001)/(D464+0.000001)),-5*(D464-0.000001)/(LN(1/D464)-13.8155))</f>
        <v>18.852223439994368</v>
      </c>
      <c r="Q464" s="34">
        <f t="shared" ref="Q464:Q527" si="100">(D464*K464)</f>
        <v>475.99999999999829</v>
      </c>
      <c r="R464" s="34">
        <f t="shared" ref="R464:R527" si="101">O464+Q464</f>
        <v>645.99999999999829</v>
      </c>
      <c r="S464" s="37">
        <f t="shared" ref="S464:S527" si="102">P464+Q464</f>
        <v>494.85222343999266</v>
      </c>
    </row>
    <row r="465" spans="1:19" x14ac:dyDescent="0.2">
      <c r="A465" s="50">
        <v>41317</v>
      </c>
      <c r="B465" s="34">
        <v>926</v>
      </c>
      <c r="C465" s="56" t="s">
        <v>78</v>
      </c>
      <c r="D465" s="36">
        <v>0.01</v>
      </c>
      <c r="E465" s="36">
        <v>1020</v>
      </c>
      <c r="F465" s="48">
        <f t="shared" ref="F465:F530" si="103">VALUE(CONCATENATE(LEFT(E465,LEN(E465)-2),":",RIGHT(E465,2)))</f>
        <v>0.43055555555555558</v>
      </c>
      <c r="G465" s="36">
        <v>1036</v>
      </c>
      <c r="H465" s="49">
        <f t="shared" si="95"/>
        <v>0.44166666666666665</v>
      </c>
      <c r="I465" s="49" t="str">
        <f t="shared" si="91"/>
        <v/>
      </c>
      <c r="J465" s="34">
        <f t="shared" si="92"/>
        <v>10.000000000000044</v>
      </c>
      <c r="K465" s="34">
        <f t="shared" si="96"/>
        <v>15.999999999999943</v>
      </c>
      <c r="L465" s="34">
        <f t="shared" si="93"/>
        <v>1</v>
      </c>
      <c r="M465" s="34">
        <f t="shared" ca="1" si="94"/>
        <v>926</v>
      </c>
      <c r="N465" s="34" t="str">
        <f t="shared" si="97"/>
        <v/>
      </c>
      <c r="O465" s="34">
        <f t="shared" si="98"/>
        <v>0.55000000000000249</v>
      </c>
      <c r="P465" s="37">
        <f t="shared" si="99"/>
        <v>0.39088031101728138</v>
      </c>
      <c r="Q465" s="34">
        <f t="shared" si="100"/>
        <v>0.15999999999999945</v>
      </c>
      <c r="R465" s="34">
        <f t="shared" si="101"/>
        <v>0.71000000000000196</v>
      </c>
      <c r="S465" s="37">
        <f t="shared" si="102"/>
        <v>0.55088031101728085</v>
      </c>
    </row>
    <row r="466" spans="1:19" x14ac:dyDescent="0.2">
      <c r="A466" s="50"/>
      <c r="C466" s="56"/>
      <c r="D466" s="36">
        <v>0.1</v>
      </c>
      <c r="E466" s="36">
        <v>1046</v>
      </c>
      <c r="F466" s="48">
        <f t="shared" si="103"/>
        <v>0.44861111111111113</v>
      </c>
      <c r="G466" s="36">
        <v>1053</v>
      </c>
      <c r="H466" s="49">
        <f t="shared" si="95"/>
        <v>0.45347222222222222</v>
      </c>
      <c r="I466" s="49">
        <f t="shared" si="91"/>
        <v>0.45694444444444443</v>
      </c>
      <c r="J466" s="34" t="str">
        <f t="shared" si="92"/>
        <v/>
      </c>
      <c r="K466" s="34">
        <f t="shared" si="96"/>
        <v>6.9999999999999751</v>
      </c>
      <c r="L466" s="34">
        <f t="shared" si="93"/>
        <v>2</v>
      </c>
      <c r="M466" s="34">
        <f t="shared" ca="1" si="94"/>
        <v>926</v>
      </c>
      <c r="N466" s="34">
        <f t="shared" ca="1" si="97"/>
        <v>92</v>
      </c>
      <c r="O466" s="34">
        <f t="shared" si="98"/>
        <v>0.25</v>
      </c>
      <c r="P466" s="37">
        <f t="shared" si="99"/>
        <v>4.342905372259271E-2</v>
      </c>
      <c r="Q466" s="34">
        <f t="shared" si="100"/>
        <v>0.69999999999999751</v>
      </c>
      <c r="R466" s="34">
        <f t="shared" si="101"/>
        <v>0.94999999999999751</v>
      </c>
      <c r="S466" s="37">
        <f t="shared" si="102"/>
        <v>0.74342905372259027</v>
      </c>
    </row>
    <row r="467" spans="1:19" x14ac:dyDescent="0.2">
      <c r="A467" s="50">
        <v>41317</v>
      </c>
      <c r="B467" s="34">
        <v>1246</v>
      </c>
      <c r="C467" s="56"/>
      <c r="D467" s="36">
        <v>20</v>
      </c>
      <c r="E467" s="36">
        <v>1315</v>
      </c>
      <c r="F467" s="48">
        <f t="shared" si="103"/>
        <v>0.55208333333333337</v>
      </c>
      <c r="G467" s="36">
        <v>1319</v>
      </c>
      <c r="H467" s="49">
        <f t="shared" si="95"/>
        <v>0.55486111111111114</v>
      </c>
      <c r="I467" s="49" t="str">
        <f t="shared" si="91"/>
        <v/>
      </c>
      <c r="J467" s="34">
        <f t="shared" si="92"/>
        <v>8.999999999999968</v>
      </c>
      <c r="K467" s="34">
        <f t="shared" si="96"/>
        <v>3.9999999999999858</v>
      </c>
      <c r="L467" s="34">
        <f t="shared" si="93"/>
        <v>1</v>
      </c>
      <c r="M467" s="34">
        <f t="shared" ca="1" si="94"/>
        <v>1246</v>
      </c>
      <c r="N467" s="34" t="str">
        <f t="shared" si="97"/>
        <v/>
      </c>
      <c r="O467" s="34">
        <f t="shared" si="98"/>
        <v>989.99999999999648</v>
      </c>
      <c r="P467" s="37">
        <f t="shared" si="99"/>
        <v>703.55707443305823</v>
      </c>
      <c r="Q467" s="34">
        <f t="shared" si="100"/>
        <v>79.999999999999716</v>
      </c>
      <c r="R467" s="34">
        <f t="shared" si="101"/>
        <v>1069.9999999999961</v>
      </c>
      <c r="S467" s="37">
        <f t="shared" si="102"/>
        <v>783.55707443305801</v>
      </c>
    </row>
    <row r="468" spans="1:19" x14ac:dyDescent="0.2">
      <c r="A468" s="50"/>
      <c r="C468" s="56"/>
      <c r="D468" s="36">
        <v>200</v>
      </c>
      <c r="E468" s="36">
        <v>1328</v>
      </c>
      <c r="F468" s="48">
        <f t="shared" si="103"/>
        <v>0.56111111111111112</v>
      </c>
      <c r="G468" s="36">
        <v>1335</v>
      </c>
      <c r="H468" s="49">
        <f t="shared" si="95"/>
        <v>0.56597222222222221</v>
      </c>
      <c r="I468" s="49">
        <f t="shared" si="91"/>
        <v>0.56944444444444442</v>
      </c>
      <c r="J468" s="34" t="str">
        <f t="shared" si="92"/>
        <v/>
      </c>
      <c r="K468" s="34">
        <f t="shared" si="96"/>
        <v>6.9999999999999751</v>
      </c>
      <c r="L468" s="34">
        <f t="shared" si="93"/>
        <v>2</v>
      </c>
      <c r="M468" s="34">
        <f t="shared" ca="1" si="94"/>
        <v>1246</v>
      </c>
      <c r="N468" s="34">
        <f t="shared" ca="1" si="97"/>
        <v>53.999999999999972</v>
      </c>
      <c r="O468" s="34">
        <f t="shared" si="98"/>
        <v>500</v>
      </c>
      <c r="P468" s="37">
        <f t="shared" si="99"/>
        <v>52.318172546220183</v>
      </c>
      <c r="Q468" s="34">
        <f t="shared" si="100"/>
        <v>1399.999999999995</v>
      </c>
      <c r="R468" s="34">
        <f t="shared" si="101"/>
        <v>1899.999999999995</v>
      </c>
      <c r="S468" s="37">
        <f t="shared" si="102"/>
        <v>1452.3181725462152</v>
      </c>
    </row>
    <row r="469" spans="1:19" x14ac:dyDescent="0.2">
      <c r="A469" s="50">
        <v>41317</v>
      </c>
      <c r="B469" s="34">
        <v>1424</v>
      </c>
      <c r="C469" s="56"/>
      <c r="D469" s="36">
        <v>0.01</v>
      </c>
      <c r="E469" s="36">
        <v>1530</v>
      </c>
      <c r="F469" s="48">
        <f t="shared" si="103"/>
        <v>0.64583333333333337</v>
      </c>
      <c r="G469" s="36">
        <v>1542</v>
      </c>
      <c r="H469" s="49">
        <f t="shared" si="95"/>
        <v>0.65416666666666667</v>
      </c>
      <c r="I469" s="49" t="str">
        <f t="shared" si="91"/>
        <v/>
      </c>
      <c r="J469" s="34">
        <f t="shared" si="92"/>
        <v>4.9999999999999822</v>
      </c>
      <c r="K469" s="34">
        <f t="shared" si="96"/>
        <v>11.999999999999957</v>
      </c>
      <c r="L469" s="34">
        <f t="shared" si="93"/>
        <v>1</v>
      </c>
      <c r="M469" s="34">
        <f t="shared" ca="1" si="94"/>
        <v>1424</v>
      </c>
      <c r="N469" s="34" t="str">
        <f t="shared" si="97"/>
        <v/>
      </c>
      <c r="O469" s="34">
        <f t="shared" si="98"/>
        <v>0.27499999999999902</v>
      </c>
      <c r="P469" s="37">
        <f t="shared" si="99"/>
        <v>0.19544015550863911</v>
      </c>
      <c r="Q469" s="34">
        <f t="shared" si="100"/>
        <v>0.11999999999999958</v>
      </c>
      <c r="R469" s="34">
        <f t="shared" si="101"/>
        <v>0.39499999999999857</v>
      </c>
      <c r="S469" s="37">
        <f t="shared" si="102"/>
        <v>0.31544015550863869</v>
      </c>
    </row>
    <row r="470" spans="1:19" x14ac:dyDescent="0.2">
      <c r="A470" s="50"/>
      <c r="C470" s="56"/>
      <c r="D470" s="36">
        <v>0.1</v>
      </c>
      <c r="E470" s="36">
        <v>1547</v>
      </c>
      <c r="F470" s="48">
        <f t="shared" si="103"/>
        <v>0.65763888888888888</v>
      </c>
      <c r="G470" s="36">
        <v>1556</v>
      </c>
      <c r="H470" s="49">
        <f t="shared" si="95"/>
        <v>0.66388888888888886</v>
      </c>
      <c r="I470" s="49">
        <f t="shared" si="91"/>
        <v>0.66736111111111107</v>
      </c>
      <c r="J470" s="34" t="str">
        <f t="shared" si="92"/>
        <v/>
      </c>
      <c r="K470" s="34">
        <f t="shared" si="96"/>
        <v>8.999999999999968</v>
      </c>
      <c r="L470" s="34">
        <f t="shared" si="93"/>
        <v>2</v>
      </c>
      <c r="M470" s="34">
        <f t="shared" ca="1" si="94"/>
        <v>1424</v>
      </c>
      <c r="N470" s="34">
        <f t="shared" ca="1" si="97"/>
        <v>96.999999999999972</v>
      </c>
      <c r="O470" s="34">
        <f t="shared" si="98"/>
        <v>0.25</v>
      </c>
      <c r="P470" s="37">
        <f t="shared" si="99"/>
        <v>4.342905372259271E-2</v>
      </c>
      <c r="Q470" s="34">
        <f t="shared" si="100"/>
        <v>0.8999999999999968</v>
      </c>
      <c r="R470" s="34">
        <f t="shared" si="101"/>
        <v>1.1499999999999968</v>
      </c>
      <c r="S470" s="37">
        <f t="shared" si="102"/>
        <v>0.94342905372258956</v>
      </c>
    </row>
    <row r="471" spans="1:19" x14ac:dyDescent="0.2">
      <c r="A471" s="50">
        <v>41319</v>
      </c>
      <c r="B471" s="34">
        <v>949</v>
      </c>
      <c r="C471" s="56">
        <v>4</v>
      </c>
      <c r="D471" s="36">
        <v>0.01</v>
      </c>
      <c r="E471" s="36">
        <v>1003</v>
      </c>
      <c r="F471" s="48">
        <f t="shared" si="103"/>
        <v>0.41875000000000001</v>
      </c>
      <c r="G471" s="36">
        <v>1004</v>
      </c>
      <c r="H471" s="49">
        <f t="shared" si="95"/>
        <v>0.41944444444444445</v>
      </c>
      <c r="I471" s="49" t="str">
        <f t="shared" si="91"/>
        <v/>
      </c>
      <c r="J471" s="34">
        <f t="shared" si="92"/>
        <v>9.9999999999999645</v>
      </c>
      <c r="K471" s="34">
        <f t="shared" si="96"/>
        <v>0.99999999999999645</v>
      </c>
      <c r="L471" s="34">
        <f t="shared" si="93"/>
        <v>1</v>
      </c>
      <c r="M471" s="34">
        <f t="shared" ca="1" si="94"/>
        <v>949</v>
      </c>
      <c r="N471" s="34" t="str">
        <f t="shared" si="97"/>
        <v/>
      </c>
      <c r="O471" s="34">
        <f t="shared" si="98"/>
        <v>500.04999999999825</v>
      </c>
      <c r="P471" s="37">
        <f t="shared" si="99"/>
        <v>108.56394165498108</v>
      </c>
      <c r="Q471" s="34">
        <f t="shared" si="100"/>
        <v>9.9999999999999655E-3</v>
      </c>
      <c r="R471" s="34">
        <f t="shared" si="101"/>
        <v>500.05999999999824</v>
      </c>
      <c r="S471" s="37">
        <f t="shared" si="102"/>
        <v>108.57394165498108</v>
      </c>
    </row>
    <row r="472" spans="1:19" x14ac:dyDescent="0.2">
      <c r="A472" s="50"/>
      <c r="C472" s="56"/>
      <c r="D472" s="36">
        <v>100</v>
      </c>
      <c r="E472" s="36">
        <v>1014</v>
      </c>
      <c r="F472" s="48">
        <f t="shared" si="103"/>
        <v>0.42638888888888887</v>
      </c>
      <c r="G472" s="36">
        <v>1016</v>
      </c>
      <c r="H472" s="49">
        <f t="shared" si="95"/>
        <v>0.42777777777777781</v>
      </c>
      <c r="I472" s="49" t="str">
        <f t="shared" si="91"/>
        <v/>
      </c>
      <c r="J472" s="34">
        <f t="shared" si="92"/>
        <v>1.9999999999999929</v>
      </c>
      <c r="K472" s="34">
        <f t="shared" si="96"/>
        <v>2.0000000000000728</v>
      </c>
      <c r="L472" s="34">
        <f t="shared" si="93"/>
        <v>2</v>
      </c>
      <c r="M472" s="34">
        <f t="shared" ca="1" si="94"/>
        <v>949</v>
      </c>
      <c r="N472" s="34" t="str">
        <f t="shared" si="97"/>
        <v/>
      </c>
      <c r="O472" s="34">
        <f t="shared" si="98"/>
        <v>299.99999999999892</v>
      </c>
      <c r="P472" s="37">
        <f t="shared" si="99"/>
        <v>288.53901025916065</v>
      </c>
      <c r="Q472" s="34">
        <f t="shared" si="100"/>
        <v>200.00000000000728</v>
      </c>
      <c r="R472" s="34">
        <f t="shared" si="101"/>
        <v>500.0000000000062</v>
      </c>
      <c r="S472" s="37">
        <f t="shared" si="102"/>
        <v>488.53901025916792</v>
      </c>
    </row>
    <row r="473" spans="1:19" x14ac:dyDescent="0.2">
      <c r="C473" s="56"/>
      <c r="D473" s="36">
        <v>200</v>
      </c>
      <c r="E473" s="36">
        <v>1018</v>
      </c>
      <c r="F473" s="48">
        <f t="shared" si="103"/>
        <v>0.4291666666666667</v>
      </c>
      <c r="G473" s="36">
        <v>1205</v>
      </c>
      <c r="H473" s="49">
        <f t="shared" si="95"/>
        <v>0.50347222222222221</v>
      </c>
      <c r="I473" s="49">
        <f t="shared" si="91"/>
        <v>0.50694444444444442</v>
      </c>
      <c r="J473" s="34" t="str">
        <f t="shared" si="92"/>
        <v/>
      </c>
      <c r="K473" s="34">
        <f t="shared" si="96"/>
        <v>106.99999999999994</v>
      </c>
      <c r="L473" s="34">
        <f t="shared" si="93"/>
        <v>3</v>
      </c>
      <c r="M473" s="34">
        <f t="shared" ca="1" si="94"/>
        <v>949</v>
      </c>
      <c r="N473" s="34">
        <f t="shared" ca="1" si="97"/>
        <v>140.99999999999997</v>
      </c>
      <c r="O473" s="34">
        <f t="shared" si="98"/>
        <v>500</v>
      </c>
      <c r="P473" s="37">
        <f t="shared" si="99"/>
        <v>52.318172546220183</v>
      </c>
      <c r="Q473" s="34">
        <f t="shared" si="100"/>
        <v>21399.999999999989</v>
      </c>
      <c r="R473" s="34">
        <f t="shared" si="101"/>
        <v>21899.999999999989</v>
      </c>
      <c r="S473" s="37">
        <f t="shared" si="102"/>
        <v>21452.318172546209</v>
      </c>
    </row>
    <row r="474" spans="1:19" x14ac:dyDescent="0.2">
      <c r="A474" s="50">
        <v>41320</v>
      </c>
      <c r="B474" s="34">
        <v>1004</v>
      </c>
      <c r="C474" s="56">
        <v>4</v>
      </c>
      <c r="D474" s="36">
        <v>0.01</v>
      </c>
      <c r="E474" s="36">
        <v>1014</v>
      </c>
      <c r="F474" s="48">
        <f t="shared" si="103"/>
        <v>0.42638888888888887</v>
      </c>
      <c r="G474" s="36">
        <v>1017</v>
      </c>
      <c r="H474" s="49">
        <f t="shared" si="95"/>
        <v>0.4284722222222222</v>
      </c>
      <c r="I474" s="49" t="str">
        <f t="shared" si="91"/>
        <v/>
      </c>
      <c r="J474" s="34">
        <f t="shared" si="92"/>
        <v>5.0000000000000622</v>
      </c>
      <c r="K474" s="34">
        <f t="shared" si="96"/>
        <v>2.9999999999999893</v>
      </c>
      <c r="L474" s="34">
        <f t="shared" si="93"/>
        <v>1</v>
      </c>
      <c r="M474" s="34">
        <f t="shared" ca="1" si="94"/>
        <v>1004</v>
      </c>
      <c r="N474" s="34" t="str">
        <f t="shared" si="97"/>
        <v/>
      </c>
      <c r="O474" s="34">
        <f t="shared" si="98"/>
        <v>2.5250000000000314</v>
      </c>
      <c r="P474" s="37">
        <f t="shared" si="99"/>
        <v>1.0749019493309628</v>
      </c>
      <c r="Q474" s="34">
        <f t="shared" si="100"/>
        <v>2.9999999999999895E-2</v>
      </c>
      <c r="R474" s="34">
        <f t="shared" si="101"/>
        <v>2.5550000000000312</v>
      </c>
      <c r="S474" s="37">
        <f t="shared" si="102"/>
        <v>1.1049019493309626</v>
      </c>
    </row>
    <row r="475" spans="1:19" x14ac:dyDescent="0.2">
      <c r="A475" s="50"/>
      <c r="C475" s="56"/>
      <c r="D475" s="36">
        <v>1</v>
      </c>
      <c r="E475" s="36">
        <v>1022</v>
      </c>
      <c r="F475" s="48">
        <f t="shared" si="103"/>
        <v>0.43194444444444446</v>
      </c>
      <c r="G475" s="36">
        <v>1054</v>
      </c>
      <c r="H475" s="49">
        <f t="shared" si="95"/>
        <v>0.45416666666666666</v>
      </c>
      <c r="I475" s="49">
        <f t="shared" si="91"/>
        <v>0.45763888888888887</v>
      </c>
      <c r="J475" s="34" t="str">
        <f t="shared" si="92"/>
        <v/>
      </c>
      <c r="K475" s="34">
        <f t="shared" si="96"/>
        <v>31.999999999999964</v>
      </c>
      <c r="L475" s="34">
        <f t="shared" si="93"/>
        <v>2</v>
      </c>
      <c r="M475" s="34">
        <f t="shared" ca="1" si="94"/>
        <v>1004</v>
      </c>
      <c r="N475" s="34">
        <f t="shared" ca="1" si="97"/>
        <v>54.999999999999964</v>
      </c>
      <c r="O475" s="34">
        <f t="shared" si="98"/>
        <v>2.5</v>
      </c>
      <c r="P475" s="37">
        <f t="shared" si="99"/>
        <v>0.36191198291773735</v>
      </c>
      <c r="Q475" s="34">
        <f t="shared" si="100"/>
        <v>31.999999999999964</v>
      </c>
      <c r="R475" s="34">
        <f t="shared" si="101"/>
        <v>34.499999999999964</v>
      </c>
      <c r="S475" s="37">
        <f t="shared" si="102"/>
        <v>32.361911982917704</v>
      </c>
    </row>
    <row r="476" spans="1:19" x14ac:dyDescent="0.2">
      <c r="A476" s="50">
        <v>41320</v>
      </c>
      <c r="B476" s="34">
        <v>1217</v>
      </c>
      <c r="C476" s="56"/>
      <c r="D476" s="36">
        <v>0.01</v>
      </c>
      <c r="E476" s="36">
        <v>1234</v>
      </c>
      <c r="F476" s="48">
        <f t="shared" si="103"/>
        <v>0.52361111111111114</v>
      </c>
      <c r="G476" s="36">
        <v>1312</v>
      </c>
      <c r="H476" s="49">
        <f t="shared" si="95"/>
        <v>0.54999999999999993</v>
      </c>
      <c r="I476" s="49">
        <f t="shared" si="91"/>
        <v>0.55347222222222214</v>
      </c>
      <c r="J476" s="34" t="str">
        <f t="shared" si="92"/>
        <v/>
      </c>
      <c r="K476" s="34">
        <f t="shared" si="96"/>
        <v>37.999999999999865</v>
      </c>
      <c r="L476" s="34">
        <f t="shared" si="93"/>
        <v>1</v>
      </c>
      <c r="M476" s="34">
        <f t="shared" ca="1" si="94"/>
        <v>1217</v>
      </c>
      <c r="N476" s="34">
        <f t="shared" ca="1" si="97"/>
        <v>59.999999999999943</v>
      </c>
      <c r="O476" s="34">
        <f t="shared" si="98"/>
        <v>2.5000000000000001E-2</v>
      </c>
      <c r="P476" s="37">
        <f t="shared" si="99"/>
        <v>5.4281443780592247E-3</v>
      </c>
      <c r="Q476" s="34">
        <f t="shared" si="100"/>
        <v>0.37999999999999867</v>
      </c>
      <c r="R476" s="34">
        <f t="shared" si="101"/>
        <v>0.40499999999999869</v>
      </c>
      <c r="S476" s="37">
        <f t="shared" si="102"/>
        <v>0.38542814437805789</v>
      </c>
    </row>
    <row r="477" spans="1:19" x14ac:dyDescent="0.2">
      <c r="A477" s="50">
        <v>41320</v>
      </c>
      <c r="B477" s="34">
        <v>1426</v>
      </c>
      <c r="C477" s="56"/>
      <c r="D477" s="36">
        <v>0.01</v>
      </c>
      <c r="E477" s="36">
        <v>1528</v>
      </c>
      <c r="F477" s="48">
        <f t="shared" si="103"/>
        <v>0.64444444444444449</v>
      </c>
      <c r="G477" s="36">
        <v>1538</v>
      </c>
      <c r="H477" s="49">
        <f t="shared" si="95"/>
        <v>0.65138888888888891</v>
      </c>
      <c r="I477" s="49" t="str">
        <f t="shared" si="91"/>
        <v/>
      </c>
      <c r="J477" s="34">
        <f t="shared" si="92"/>
        <v>13.99999999999995</v>
      </c>
      <c r="K477" s="34">
        <f t="shared" si="96"/>
        <v>9.9999999999999645</v>
      </c>
      <c r="L477" s="34">
        <f t="shared" si="93"/>
        <v>1</v>
      </c>
      <c r="M477" s="34">
        <f t="shared" ca="1" si="94"/>
        <v>1426</v>
      </c>
      <c r="N477" s="34" t="str">
        <f t="shared" si="97"/>
        <v/>
      </c>
      <c r="O477" s="34">
        <f t="shared" si="98"/>
        <v>4.2699999999999845</v>
      </c>
      <c r="P477" s="37">
        <f t="shared" si="99"/>
        <v>2.0174653716803914</v>
      </c>
      <c r="Q477" s="34">
        <f t="shared" si="100"/>
        <v>9.9999999999999645E-2</v>
      </c>
      <c r="R477" s="34">
        <f t="shared" si="101"/>
        <v>4.3699999999999841</v>
      </c>
      <c r="S477" s="37">
        <f t="shared" si="102"/>
        <v>2.1174653716803911</v>
      </c>
    </row>
    <row r="478" spans="1:19" x14ac:dyDescent="0.2">
      <c r="A478" s="50"/>
      <c r="C478" s="56"/>
      <c r="D478" s="36">
        <v>0.6</v>
      </c>
      <c r="E478" s="36">
        <v>1552</v>
      </c>
      <c r="F478" s="48">
        <f t="shared" si="103"/>
        <v>0.66111111111111109</v>
      </c>
      <c r="G478" s="36">
        <v>1559</v>
      </c>
      <c r="H478" s="49">
        <f t="shared" si="95"/>
        <v>0.66597222222222219</v>
      </c>
      <c r="I478" s="49">
        <f t="shared" si="91"/>
        <v>0.6694444444444444</v>
      </c>
      <c r="J478" s="34" t="str">
        <f t="shared" si="92"/>
        <v/>
      </c>
      <c r="K478" s="34">
        <f t="shared" si="96"/>
        <v>6.9999999999999751</v>
      </c>
      <c r="L478" s="34">
        <f t="shared" si="93"/>
        <v>2</v>
      </c>
      <c r="M478" s="34">
        <f t="shared" ca="1" si="94"/>
        <v>1426</v>
      </c>
      <c r="N478" s="34">
        <f t="shared" ca="1" si="97"/>
        <v>97.999999999999972</v>
      </c>
      <c r="O478" s="34">
        <f t="shared" si="98"/>
        <v>1.5</v>
      </c>
      <c r="P478" s="37">
        <f t="shared" si="99"/>
        <v>0.22548428583557498</v>
      </c>
      <c r="Q478" s="34">
        <f t="shared" si="100"/>
        <v>4.1999999999999851</v>
      </c>
      <c r="R478" s="34">
        <f t="shared" si="101"/>
        <v>5.6999999999999851</v>
      </c>
      <c r="S478" s="37">
        <f t="shared" si="102"/>
        <v>4.4254842858355596</v>
      </c>
    </row>
    <row r="479" spans="1:19" x14ac:dyDescent="0.2">
      <c r="A479" s="50">
        <v>41323</v>
      </c>
      <c r="B479" s="34">
        <v>1454</v>
      </c>
      <c r="C479" s="56" t="s">
        <v>78</v>
      </c>
      <c r="D479" s="36">
        <v>0.01</v>
      </c>
      <c r="E479" s="36">
        <v>1521</v>
      </c>
      <c r="F479" s="48">
        <f t="shared" si="103"/>
        <v>0.63958333333333328</v>
      </c>
      <c r="G479" s="36">
        <v>1529</v>
      </c>
      <c r="H479" s="49">
        <f t="shared" si="95"/>
        <v>0.64513888888888882</v>
      </c>
      <c r="I479" s="49" t="str">
        <f t="shared" si="91"/>
        <v/>
      </c>
      <c r="J479" s="34">
        <f t="shared" si="92"/>
        <v>12.000000000000117</v>
      </c>
      <c r="K479" s="34">
        <f t="shared" si="96"/>
        <v>7.9999999999999716</v>
      </c>
      <c r="L479" s="34">
        <f t="shared" si="93"/>
        <v>1</v>
      </c>
      <c r="M479" s="34">
        <f t="shared" ca="1" si="94"/>
        <v>1454</v>
      </c>
      <c r="N479" s="34" t="str">
        <f t="shared" si="97"/>
        <v/>
      </c>
      <c r="O479" s="34">
        <f t="shared" si="98"/>
        <v>3.6600000000000357</v>
      </c>
      <c r="P479" s="37">
        <f t="shared" si="99"/>
        <v>1.7292560328689299</v>
      </c>
      <c r="Q479" s="34">
        <f t="shared" si="100"/>
        <v>7.9999999999999724E-2</v>
      </c>
      <c r="R479" s="34">
        <f t="shared" si="101"/>
        <v>3.7400000000000353</v>
      </c>
      <c r="S479" s="37">
        <f t="shared" si="102"/>
        <v>1.8092560328689296</v>
      </c>
    </row>
    <row r="480" spans="1:19" x14ac:dyDescent="0.2">
      <c r="C480" s="56"/>
      <c r="D480" s="36">
        <v>0.6</v>
      </c>
      <c r="E480" s="36">
        <v>1541</v>
      </c>
      <c r="F480" s="48">
        <f t="shared" si="103"/>
        <v>0.65347222222222223</v>
      </c>
      <c r="G480" s="36">
        <v>1549</v>
      </c>
      <c r="H480" s="49">
        <f t="shared" si="95"/>
        <v>0.65902777777777777</v>
      </c>
      <c r="I480" s="49" t="str">
        <f t="shared" si="91"/>
        <v/>
      </c>
      <c r="J480" s="34">
        <f t="shared" si="92"/>
        <v>3.9999999999999858</v>
      </c>
      <c r="K480" s="34">
        <f t="shared" si="96"/>
        <v>7.9999999999999716</v>
      </c>
      <c r="L480" s="34">
        <f t="shared" si="93"/>
        <v>2</v>
      </c>
      <c r="M480" s="34">
        <f t="shared" ca="1" si="94"/>
        <v>1454</v>
      </c>
      <c r="N480" s="34" t="str">
        <f t="shared" si="97"/>
        <v/>
      </c>
      <c r="O480" s="34">
        <f t="shared" si="98"/>
        <v>3.1999999999999886</v>
      </c>
      <c r="P480" s="37">
        <f t="shared" si="99"/>
        <v>3.1321883900948655</v>
      </c>
      <c r="Q480" s="34">
        <f t="shared" si="100"/>
        <v>4.7999999999999829</v>
      </c>
      <c r="R480" s="34">
        <f t="shared" si="101"/>
        <v>7.9999999999999716</v>
      </c>
      <c r="S480" s="37">
        <f t="shared" si="102"/>
        <v>7.9321883900948489</v>
      </c>
    </row>
    <row r="481" spans="1:19" x14ac:dyDescent="0.2">
      <c r="A481" s="50"/>
      <c r="C481" s="56"/>
      <c r="D481" s="36">
        <v>1</v>
      </c>
      <c r="E481" s="36">
        <v>1553</v>
      </c>
      <c r="F481" s="48">
        <f t="shared" si="103"/>
        <v>0.66180555555555554</v>
      </c>
      <c r="G481" s="36">
        <v>1637</v>
      </c>
      <c r="H481" s="49">
        <f t="shared" si="95"/>
        <v>0.69236111111111109</v>
      </c>
      <c r="I481" s="49">
        <f t="shared" si="91"/>
        <v>0.6958333333333333</v>
      </c>
      <c r="J481" s="34" t="str">
        <f t="shared" si="92"/>
        <v/>
      </c>
      <c r="K481" s="34">
        <f t="shared" si="96"/>
        <v>44</v>
      </c>
      <c r="L481" s="34">
        <f t="shared" si="93"/>
        <v>3</v>
      </c>
      <c r="M481" s="34">
        <f t="shared" ca="1" si="94"/>
        <v>1454</v>
      </c>
      <c r="N481" s="34">
        <f t="shared" ca="1" si="97"/>
        <v>107.99999999999994</v>
      </c>
      <c r="O481" s="34">
        <f t="shared" si="98"/>
        <v>2.5</v>
      </c>
      <c r="P481" s="37">
        <f t="shared" si="99"/>
        <v>0.36191198291773735</v>
      </c>
      <c r="Q481" s="34">
        <f t="shared" si="100"/>
        <v>44</v>
      </c>
      <c r="R481" s="34">
        <f t="shared" si="101"/>
        <v>46.5</v>
      </c>
      <c r="S481" s="37">
        <f t="shared" si="102"/>
        <v>44.361911982917739</v>
      </c>
    </row>
    <row r="482" spans="1:19" x14ac:dyDescent="0.2">
      <c r="A482" s="50">
        <v>41324</v>
      </c>
      <c r="B482" s="34">
        <v>943</v>
      </c>
      <c r="C482" s="56" t="s">
        <v>78</v>
      </c>
      <c r="D482" s="36">
        <v>1.7000000000000001E-2</v>
      </c>
      <c r="E482" s="36">
        <v>1017</v>
      </c>
      <c r="F482" s="48">
        <f t="shared" si="103"/>
        <v>0.4284722222222222</v>
      </c>
      <c r="G482" s="36">
        <v>1026</v>
      </c>
      <c r="H482" s="49">
        <f t="shared" si="95"/>
        <v>0.43472222222222223</v>
      </c>
      <c r="I482" s="49" t="str">
        <f t="shared" si="91"/>
        <v/>
      </c>
      <c r="J482" s="34">
        <f t="shared" si="92"/>
        <v>5.9999999999999787</v>
      </c>
      <c r="K482" s="34">
        <f t="shared" si="96"/>
        <v>9.000000000000048</v>
      </c>
      <c r="L482" s="34">
        <f t="shared" si="93"/>
        <v>1</v>
      </c>
      <c r="M482" s="34">
        <f t="shared" ca="1" si="94"/>
        <v>943</v>
      </c>
      <c r="N482" s="34" t="str">
        <f t="shared" si="97"/>
        <v/>
      </c>
      <c r="O482" s="34">
        <f t="shared" si="98"/>
        <v>0.15899999999999942</v>
      </c>
      <c r="P482" s="37">
        <f t="shared" si="99"/>
        <v>0.15194437822946158</v>
      </c>
      <c r="Q482" s="34">
        <f t="shared" si="100"/>
        <v>0.15300000000000083</v>
      </c>
      <c r="R482" s="34">
        <f t="shared" si="101"/>
        <v>0.31200000000000028</v>
      </c>
      <c r="S482" s="37">
        <f t="shared" si="102"/>
        <v>0.30494437822946241</v>
      </c>
    </row>
    <row r="483" spans="1:19" x14ac:dyDescent="0.2">
      <c r="A483" s="50"/>
      <c r="D483" s="36">
        <v>3.5999999999999997E-2</v>
      </c>
      <c r="E483" s="36">
        <v>1032</v>
      </c>
      <c r="F483" s="48">
        <f t="shared" si="103"/>
        <v>0.43888888888888888</v>
      </c>
      <c r="G483" s="36">
        <v>1037</v>
      </c>
      <c r="H483" s="49">
        <f t="shared" si="95"/>
        <v>0.44236111111111115</v>
      </c>
      <c r="I483" s="49">
        <f t="shared" si="91"/>
        <v>0.44583333333333336</v>
      </c>
      <c r="J483" s="34" t="str">
        <f t="shared" si="92"/>
        <v/>
      </c>
      <c r="K483" s="34">
        <f t="shared" si="96"/>
        <v>5.0000000000000622</v>
      </c>
      <c r="L483" s="34">
        <f t="shared" si="93"/>
        <v>2</v>
      </c>
      <c r="M483" s="34">
        <f t="shared" ca="1" si="94"/>
        <v>943</v>
      </c>
      <c r="N483" s="34">
        <f t="shared" ca="1" si="97"/>
        <v>59.000000000000028</v>
      </c>
      <c r="O483" s="34">
        <f t="shared" si="98"/>
        <v>0.09</v>
      </c>
      <c r="P483" s="37">
        <f t="shared" si="99"/>
        <v>1.715665584645357E-2</v>
      </c>
      <c r="Q483" s="34">
        <f t="shared" si="100"/>
        <v>0.18000000000000221</v>
      </c>
      <c r="R483" s="34">
        <f t="shared" si="101"/>
        <v>0.27000000000000224</v>
      </c>
      <c r="S483" s="37">
        <f t="shared" si="102"/>
        <v>0.19715665584645578</v>
      </c>
    </row>
    <row r="484" spans="1:19" x14ac:dyDescent="0.2">
      <c r="A484" s="50">
        <v>41324</v>
      </c>
      <c r="B484" s="34">
        <v>1447</v>
      </c>
      <c r="C484" s="56"/>
      <c r="D484" s="36">
        <v>0.01</v>
      </c>
      <c r="E484" s="36">
        <v>1519</v>
      </c>
      <c r="F484" s="48">
        <f t="shared" si="103"/>
        <v>0.6381944444444444</v>
      </c>
      <c r="G484" s="36">
        <v>1533</v>
      </c>
      <c r="H484" s="49">
        <f t="shared" si="95"/>
        <v>0.6479166666666667</v>
      </c>
      <c r="I484" s="49" t="str">
        <f t="shared" si="91"/>
        <v/>
      </c>
      <c r="J484" s="34">
        <f t="shared" si="92"/>
        <v>7.9999999999999716</v>
      </c>
      <c r="K484" s="34">
        <f t="shared" si="96"/>
        <v>14.00000000000011</v>
      </c>
      <c r="L484" s="34">
        <f t="shared" si="93"/>
        <v>1</v>
      </c>
      <c r="M484" s="34">
        <f t="shared" ca="1" si="94"/>
        <v>1447</v>
      </c>
      <c r="N484" s="34" t="str">
        <f t="shared" si="97"/>
        <v/>
      </c>
      <c r="O484" s="34">
        <f t="shared" si="98"/>
        <v>0.33999999999999875</v>
      </c>
      <c r="P484" s="37">
        <f t="shared" si="99"/>
        <v>0.2580880375188237</v>
      </c>
      <c r="Q484" s="34">
        <f t="shared" si="100"/>
        <v>0.1400000000000011</v>
      </c>
      <c r="R484" s="34">
        <f t="shared" si="101"/>
        <v>0.47999999999999987</v>
      </c>
      <c r="S484" s="37">
        <f t="shared" si="102"/>
        <v>0.39808803751882482</v>
      </c>
    </row>
    <row r="485" spans="1:19" x14ac:dyDescent="0.2">
      <c r="A485" s="50"/>
      <c r="C485" s="56"/>
      <c r="D485" s="36">
        <v>7.4999999999999997E-2</v>
      </c>
      <c r="E485" s="36">
        <v>1541</v>
      </c>
      <c r="F485" s="48">
        <f t="shared" si="103"/>
        <v>0.65347222222222223</v>
      </c>
      <c r="G485" s="36">
        <v>1549</v>
      </c>
      <c r="H485" s="49">
        <f t="shared" si="95"/>
        <v>0.65902777777777777</v>
      </c>
      <c r="I485" s="49">
        <f t="shared" si="91"/>
        <v>0.66249999999999998</v>
      </c>
      <c r="J485" s="34" t="str">
        <f t="shared" si="92"/>
        <v/>
      </c>
      <c r="K485" s="34">
        <f t="shared" si="96"/>
        <v>7.9999999999999716</v>
      </c>
      <c r="L485" s="34">
        <f t="shared" si="93"/>
        <v>2</v>
      </c>
      <c r="M485" s="34">
        <f t="shared" ca="1" si="94"/>
        <v>1447</v>
      </c>
      <c r="N485" s="34">
        <f t="shared" ca="1" si="97"/>
        <v>66.999999999999915</v>
      </c>
      <c r="O485" s="34">
        <f t="shared" si="98"/>
        <v>0.1875</v>
      </c>
      <c r="P485" s="37">
        <f t="shared" si="99"/>
        <v>3.3406434015842257E-2</v>
      </c>
      <c r="Q485" s="34">
        <f t="shared" si="100"/>
        <v>0.59999999999999787</v>
      </c>
      <c r="R485" s="34">
        <f t="shared" si="101"/>
        <v>0.78749999999999787</v>
      </c>
      <c r="S485" s="37">
        <f t="shared" si="102"/>
        <v>0.63340643401584007</v>
      </c>
    </row>
    <row r="486" spans="1:19" x14ac:dyDescent="0.2">
      <c r="A486" s="50">
        <v>41325</v>
      </c>
      <c r="B486" s="34">
        <v>1112</v>
      </c>
      <c r="C486" s="56" t="s">
        <v>79</v>
      </c>
      <c r="D486" s="36">
        <v>0.01</v>
      </c>
      <c r="E486" s="36">
        <v>1128</v>
      </c>
      <c r="F486" s="48">
        <f t="shared" si="103"/>
        <v>0.4777777777777778</v>
      </c>
      <c r="G486" s="36">
        <v>1130</v>
      </c>
      <c r="H486" s="49">
        <f t="shared" si="95"/>
        <v>0.47916666666666669</v>
      </c>
      <c r="I486" s="49" t="str">
        <f t="shared" si="91"/>
        <v/>
      </c>
      <c r="J486" s="34">
        <f t="shared" si="92"/>
        <v>3.9999999999999858</v>
      </c>
      <c r="K486" s="34">
        <f t="shared" si="96"/>
        <v>1.9999999999999929</v>
      </c>
      <c r="L486" s="34">
        <f t="shared" si="93"/>
        <v>1</v>
      </c>
      <c r="M486" s="34">
        <f t="shared" ca="1" si="94"/>
        <v>1112</v>
      </c>
      <c r="N486" s="34" t="str">
        <f t="shared" si="97"/>
        <v/>
      </c>
      <c r="O486" s="34">
        <f t="shared" si="98"/>
        <v>1.0199999999999965</v>
      </c>
      <c r="P486" s="37">
        <f t="shared" si="99"/>
        <v>0.50103209922897962</v>
      </c>
      <c r="Q486" s="34">
        <f t="shared" si="100"/>
        <v>1.9999999999999931E-2</v>
      </c>
      <c r="R486" s="34">
        <f t="shared" si="101"/>
        <v>1.0399999999999965</v>
      </c>
      <c r="S486" s="37">
        <f t="shared" si="102"/>
        <v>0.52103209922897953</v>
      </c>
    </row>
    <row r="487" spans="1:19" x14ac:dyDescent="0.2">
      <c r="A487" s="50"/>
      <c r="C487" s="56"/>
      <c r="D487" s="36">
        <v>0.5</v>
      </c>
      <c r="E487" s="36">
        <v>1134</v>
      </c>
      <c r="F487" s="48">
        <f t="shared" si="103"/>
        <v>0.48194444444444445</v>
      </c>
      <c r="G487" s="36">
        <v>1144</v>
      </c>
      <c r="H487" s="49">
        <f t="shared" si="95"/>
        <v>0.48888888888888887</v>
      </c>
      <c r="I487" s="49">
        <f t="shared" si="91"/>
        <v>0.49236111111111108</v>
      </c>
      <c r="J487" s="34" t="str">
        <f t="shared" si="92"/>
        <v/>
      </c>
      <c r="K487" s="34">
        <f t="shared" si="96"/>
        <v>9.9999999999999645</v>
      </c>
      <c r="L487" s="34">
        <f t="shared" si="93"/>
        <v>2</v>
      </c>
      <c r="M487" s="34">
        <f t="shared" ca="1" si="94"/>
        <v>1112</v>
      </c>
      <c r="N487" s="34">
        <f t="shared" ca="1" si="97"/>
        <v>37.000000000000028</v>
      </c>
      <c r="O487" s="34">
        <f t="shared" si="98"/>
        <v>1.25</v>
      </c>
      <c r="P487" s="37">
        <f t="shared" si="99"/>
        <v>0.19051423432971509</v>
      </c>
      <c r="Q487" s="34">
        <f t="shared" si="100"/>
        <v>4.9999999999999822</v>
      </c>
      <c r="R487" s="34">
        <f t="shared" si="101"/>
        <v>6.2499999999999822</v>
      </c>
      <c r="S487" s="37">
        <f t="shared" si="102"/>
        <v>5.1905142343296973</v>
      </c>
    </row>
    <row r="488" spans="1:19" x14ac:dyDescent="0.2">
      <c r="A488" s="50">
        <v>41326</v>
      </c>
      <c r="B488" s="34">
        <v>1026</v>
      </c>
      <c r="C488" s="56" t="s">
        <v>79</v>
      </c>
      <c r="D488" s="36">
        <v>0.01</v>
      </c>
      <c r="E488" s="36">
        <v>1038</v>
      </c>
      <c r="F488" s="48">
        <f t="shared" si="103"/>
        <v>0.44305555555555554</v>
      </c>
      <c r="G488" s="36">
        <v>1041</v>
      </c>
      <c r="H488" s="49">
        <f t="shared" si="95"/>
        <v>0.44513888888888892</v>
      </c>
      <c r="I488" s="49" t="str">
        <f t="shared" si="91"/>
        <v/>
      </c>
      <c r="J488" s="34">
        <f t="shared" si="92"/>
        <v>10.999999999999961</v>
      </c>
      <c r="K488" s="34">
        <f t="shared" si="96"/>
        <v>3.0000000000000693</v>
      </c>
      <c r="L488" s="34">
        <f t="shared" si="93"/>
        <v>1</v>
      </c>
      <c r="M488" s="34">
        <f t="shared" ca="1" si="94"/>
        <v>1026</v>
      </c>
      <c r="N488" s="34" t="str">
        <f t="shared" si="97"/>
        <v/>
      </c>
      <c r="O488" s="34">
        <f t="shared" si="98"/>
        <v>550.05499999999802</v>
      </c>
      <c r="P488" s="37">
        <f t="shared" si="99"/>
        <v>119.42033582047918</v>
      </c>
      <c r="Q488" s="34">
        <f t="shared" si="100"/>
        <v>3.0000000000000693E-2</v>
      </c>
      <c r="R488" s="34">
        <f t="shared" si="101"/>
        <v>550.08499999999799</v>
      </c>
      <c r="S488" s="37">
        <f t="shared" si="102"/>
        <v>119.45033582047918</v>
      </c>
    </row>
    <row r="489" spans="1:19" x14ac:dyDescent="0.2">
      <c r="A489" s="50"/>
      <c r="C489" s="56"/>
      <c r="D489" s="36">
        <v>100</v>
      </c>
      <c r="E489" s="36">
        <v>1052</v>
      </c>
      <c r="F489" s="48">
        <f t="shared" si="103"/>
        <v>0.45277777777777778</v>
      </c>
      <c r="G489" s="36">
        <v>1055</v>
      </c>
      <c r="H489" s="49">
        <f t="shared" si="95"/>
        <v>0.4548611111111111</v>
      </c>
      <c r="I489" s="49" t="str">
        <f t="shared" si="91"/>
        <v/>
      </c>
      <c r="J489" s="34">
        <f t="shared" si="92"/>
        <v>1.9999999999999929</v>
      </c>
      <c r="K489" s="34">
        <f t="shared" si="96"/>
        <v>2.9999999999999893</v>
      </c>
      <c r="L489" s="34">
        <f t="shared" si="93"/>
        <v>2</v>
      </c>
      <c r="M489" s="34">
        <f t="shared" ca="1" si="94"/>
        <v>1026</v>
      </c>
      <c r="N489" s="34" t="str">
        <f t="shared" si="97"/>
        <v/>
      </c>
      <c r="O489" s="34">
        <f t="shared" si="98"/>
        <v>299.99999999999892</v>
      </c>
      <c r="P489" s="37">
        <f t="shared" si="99"/>
        <v>288.53901025916065</v>
      </c>
      <c r="Q489" s="34">
        <f t="shared" si="100"/>
        <v>299.99999999999892</v>
      </c>
      <c r="R489" s="34">
        <f t="shared" si="101"/>
        <v>599.99999999999784</v>
      </c>
      <c r="S489" s="37">
        <f t="shared" si="102"/>
        <v>588.53901025915957</v>
      </c>
    </row>
    <row r="490" spans="1:19" x14ac:dyDescent="0.2">
      <c r="A490" s="50"/>
      <c r="C490" s="56"/>
      <c r="D490" s="36">
        <v>200</v>
      </c>
      <c r="E490" s="36">
        <v>1057</v>
      </c>
      <c r="F490" s="48">
        <f t="shared" si="103"/>
        <v>0.45624999999999999</v>
      </c>
      <c r="G490" s="36">
        <v>1149</v>
      </c>
      <c r="H490" s="49">
        <f t="shared" si="95"/>
        <v>0.49236111111111108</v>
      </c>
      <c r="I490" s="49">
        <f t="shared" si="91"/>
        <v>0.49583333333333329</v>
      </c>
      <c r="J490" s="34" t="str">
        <f t="shared" si="92"/>
        <v/>
      </c>
      <c r="K490" s="34">
        <f t="shared" si="96"/>
        <v>51.999999999999972</v>
      </c>
      <c r="L490" s="34">
        <f t="shared" si="93"/>
        <v>3</v>
      </c>
      <c r="M490" s="34">
        <f t="shared" ca="1" si="94"/>
        <v>1026</v>
      </c>
      <c r="N490" s="34">
        <f t="shared" ca="1" si="97"/>
        <v>87.999999999999929</v>
      </c>
      <c r="O490" s="34">
        <f t="shared" si="98"/>
        <v>500</v>
      </c>
      <c r="P490" s="37">
        <f t="shared" si="99"/>
        <v>52.318172546220183</v>
      </c>
      <c r="Q490" s="34">
        <f t="shared" si="100"/>
        <v>10399.999999999995</v>
      </c>
      <c r="R490" s="34">
        <f t="shared" si="101"/>
        <v>10899.999999999995</v>
      </c>
      <c r="S490" s="37">
        <f t="shared" si="102"/>
        <v>10452.318172546215</v>
      </c>
    </row>
    <row r="491" spans="1:19" x14ac:dyDescent="0.2">
      <c r="A491" s="50">
        <v>41326</v>
      </c>
      <c r="B491" s="34">
        <v>1434</v>
      </c>
      <c r="C491" s="56"/>
      <c r="D491" s="36">
        <v>1</v>
      </c>
      <c r="E491" s="36">
        <v>1452</v>
      </c>
      <c r="F491" s="48">
        <f t="shared" si="103"/>
        <v>0.61944444444444446</v>
      </c>
      <c r="G491" s="36">
        <v>1546</v>
      </c>
      <c r="H491" s="49">
        <f t="shared" si="95"/>
        <v>0.65694444444444444</v>
      </c>
      <c r="I491" s="49" t="str">
        <f t="shared" si="91"/>
        <v/>
      </c>
      <c r="J491" s="34">
        <f t="shared" si="92"/>
        <v>3.9999999999999858</v>
      </c>
      <c r="K491" s="34">
        <f t="shared" si="96"/>
        <v>53.999999999999972</v>
      </c>
      <c r="L491" s="34">
        <f t="shared" si="93"/>
        <v>1</v>
      </c>
      <c r="M491" s="34">
        <f t="shared" ca="1" si="94"/>
        <v>1434</v>
      </c>
      <c r="N491" s="34" t="str">
        <f t="shared" si="97"/>
        <v/>
      </c>
      <c r="O491" s="34">
        <f t="shared" si="98"/>
        <v>21.999999999999922</v>
      </c>
      <c r="P491" s="37">
        <f t="shared" si="99"/>
        <v>15.634607459535021</v>
      </c>
      <c r="Q491" s="34">
        <f t="shared" si="100"/>
        <v>53.999999999999972</v>
      </c>
      <c r="R491" s="34">
        <f t="shared" si="101"/>
        <v>75.999999999999886</v>
      </c>
      <c r="S491" s="37">
        <f t="shared" si="102"/>
        <v>69.63460745953499</v>
      </c>
    </row>
    <row r="492" spans="1:19" x14ac:dyDescent="0.2">
      <c r="A492" s="50"/>
      <c r="C492" s="56"/>
      <c r="D492" s="36">
        <v>10</v>
      </c>
      <c r="E492" s="36">
        <v>1550</v>
      </c>
      <c r="F492" s="48">
        <f t="shared" si="103"/>
        <v>0.65972222222222221</v>
      </c>
      <c r="G492" s="36">
        <v>1621</v>
      </c>
      <c r="H492" s="49">
        <f t="shared" si="95"/>
        <v>0.68125000000000002</v>
      </c>
      <c r="I492" s="49">
        <f t="shared" si="91"/>
        <v>0.68472222222222223</v>
      </c>
      <c r="J492" s="34" t="str">
        <f t="shared" si="92"/>
        <v/>
      </c>
      <c r="K492" s="34">
        <f t="shared" si="96"/>
        <v>31.00000000000005</v>
      </c>
      <c r="L492" s="34">
        <f t="shared" si="93"/>
        <v>2</v>
      </c>
      <c r="M492" s="34">
        <f t="shared" ca="1" si="94"/>
        <v>1434</v>
      </c>
      <c r="N492" s="34">
        <f t="shared" ca="1" si="97"/>
        <v>112.00000000000009</v>
      </c>
      <c r="O492" s="34">
        <f t="shared" si="98"/>
        <v>25</v>
      </c>
      <c r="P492" s="37">
        <f t="shared" si="99"/>
        <v>3.1021051639523365</v>
      </c>
      <c r="Q492" s="34">
        <f t="shared" si="100"/>
        <v>310.00000000000051</v>
      </c>
      <c r="R492" s="34">
        <f t="shared" si="101"/>
        <v>335.00000000000051</v>
      </c>
      <c r="S492" s="37">
        <f t="shared" si="102"/>
        <v>313.10210516395284</v>
      </c>
    </row>
    <row r="493" spans="1:19" x14ac:dyDescent="0.2">
      <c r="A493" s="50">
        <v>41328</v>
      </c>
      <c r="B493" s="34">
        <v>837</v>
      </c>
      <c r="C493" s="56" t="s">
        <v>79</v>
      </c>
      <c r="D493" s="36">
        <v>0.01</v>
      </c>
      <c r="E493" s="36">
        <v>853</v>
      </c>
      <c r="F493" s="48">
        <f t="shared" si="103"/>
        <v>0.37013888888888885</v>
      </c>
      <c r="G493" s="36">
        <v>857</v>
      </c>
      <c r="H493" s="49">
        <f t="shared" si="95"/>
        <v>0.37291666666666662</v>
      </c>
      <c r="I493" s="49" t="str">
        <f t="shared" si="91"/>
        <v/>
      </c>
      <c r="J493" s="34">
        <f t="shared" si="92"/>
        <v>11.000000000000041</v>
      </c>
      <c r="K493" s="34">
        <f t="shared" si="96"/>
        <v>3.9999999999999858</v>
      </c>
      <c r="L493" s="34">
        <f t="shared" si="93"/>
        <v>1</v>
      </c>
      <c r="M493" s="34">
        <f t="shared" ca="1" si="94"/>
        <v>837</v>
      </c>
      <c r="N493" s="34" t="str">
        <f t="shared" si="97"/>
        <v/>
      </c>
      <c r="O493" s="34">
        <f t="shared" si="98"/>
        <v>55.055000000000206</v>
      </c>
      <c r="P493" s="37">
        <f t="shared" si="99"/>
        <v>15.90843692851629</v>
      </c>
      <c r="Q493" s="34">
        <f t="shared" si="100"/>
        <v>3.9999999999999862E-2</v>
      </c>
      <c r="R493" s="34">
        <f t="shared" si="101"/>
        <v>55.095000000000205</v>
      </c>
      <c r="S493" s="37">
        <f t="shared" si="102"/>
        <v>15.948436928516289</v>
      </c>
    </row>
    <row r="494" spans="1:19" x14ac:dyDescent="0.2">
      <c r="A494" s="50"/>
      <c r="C494" s="56"/>
      <c r="D494" s="36">
        <v>10</v>
      </c>
      <c r="E494" s="36">
        <v>908</v>
      </c>
      <c r="F494" s="48">
        <f t="shared" si="103"/>
        <v>0.38055555555555554</v>
      </c>
      <c r="G494" s="36">
        <v>1104</v>
      </c>
      <c r="H494" s="49">
        <f t="shared" si="95"/>
        <v>0.46111111111111108</v>
      </c>
      <c r="I494" s="49" t="str">
        <f t="shared" si="91"/>
        <v/>
      </c>
      <c r="J494" s="34">
        <f t="shared" si="92"/>
        <v>5.0000000000000622</v>
      </c>
      <c r="K494" s="34">
        <f t="shared" si="96"/>
        <v>115.99999999999999</v>
      </c>
      <c r="L494" s="34">
        <f t="shared" si="93"/>
        <v>2</v>
      </c>
      <c r="M494" s="34">
        <f t="shared" ca="1" si="94"/>
        <v>837</v>
      </c>
      <c r="N494" s="34" t="str">
        <f t="shared" si="97"/>
        <v/>
      </c>
      <c r="O494" s="34">
        <f t="shared" si="98"/>
        <v>275.00000000000341</v>
      </c>
      <c r="P494" s="37">
        <f t="shared" si="99"/>
        <v>195.43252449523933</v>
      </c>
      <c r="Q494" s="34">
        <f t="shared" si="100"/>
        <v>1159.9999999999998</v>
      </c>
      <c r="R494" s="34">
        <f t="shared" si="101"/>
        <v>1435.0000000000032</v>
      </c>
      <c r="S494" s="37">
        <f t="shared" si="102"/>
        <v>1355.432524495239</v>
      </c>
    </row>
    <row r="495" spans="1:19" x14ac:dyDescent="0.2">
      <c r="A495" s="50"/>
      <c r="C495" s="56"/>
      <c r="D495" s="36">
        <v>100</v>
      </c>
      <c r="E495" s="36">
        <v>1109</v>
      </c>
      <c r="F495" s="48">
        <f t="shared" si="103"/>
        <v>0.46458333333333335</v>
      </c>
      <c r="G495" s="36">
        <v>1123</v>
      </c>
      <c r="H495" s="49">
        <f t="shared" si="95"/>
        <v>0.47430555555555554</v>
      </c>
      <c r="I495" s="49">
        <f t="shared" si="91"/>
        <v>0.47777777777777775</v>
      </c>
      <c r="J495" s="34" t="str">
        <f t="shared" si="92"/>
        <v/>
      </c>
      <c r="K495" s="34">
        <f t="shared" si="96"/>
        <v>13.99999999999995</v>
      </c>
      <c r="L495" s="34">
        <f t="shared" si="93"/>
        <v>3</v>
      </c>
      <c r="M495" s="34">
        <f t="shared" ca="1" si="94"/>
        <v>837</v>
      </c>
      <c r="N495" s="34">
        <f t="shared" ca="1" si="97"/>
        <v>170.99999999999994</v>
      </c>
      <c r="O495" s="34">
        <f t="shared" si="98"/>
        <v>250</v>
      </c>
      <c r="P495" s="37">
        <f t="shared" si="99"/>
        <v>27.143420404993254</v>
      </c>
      <c r="Q495" s="34">
        <f t="shared" si="100"/>
        <v>1399.999999999995</v>
      </c>
      <c r="R495" s="34">
        <f t="shared" si="101"/>
        <v>1649.999999999995</v>
      </c>
      <c r="S495" s="37">
        <f t="shared" si="102"/>
        <v>1427.1434204049883</v>
      </c>
    </row>
    <row r="496" spans="1:19" x14ac:dyDescent="0.2">
      <c r="A496" s="50">
        <v>41328</v>
      </c>
      <c r="B496" s="34">
        <v>1449</v>
      </c>
      <c r="C496" s="56"/>
      <c r="D496" s="36">
        <v>0.01</v>
      </c>
      <c r="E496" s="36">
        <v>1516</v>
      </c>
      <c r="F496" s="48">
        <f t="shared" si="103"/>
        <v>0.63611111111111118</v>
      </c>
      <c r="G496" s="36">
        <v>1527</v>
      </c>
      <c r="H496" s="49">
        <f t="shared" si="95"/>
        <v>0.64374999999999993</v>
      </c>
      <c r="I496" s="49" t="str">
        <f t="shared" si="91"/>
        <v/>
      </c>
      <c r="J496" s="34">
        <f t="shared" si="92"/>
        <v>7.000000000000135</v>
      </c>
      <c r="K496" s="34">
        <f t="shared" si="96"/>
        <v>10.999999999999801</v>
      </c>
      <c r="L496" s="34">
        <f t="shared" si="93"/>
        <v>1</v>
      </c>
      <c r="M496" s="34">
        <f t="shared" ca="1" si="94"/>
        <v>1449</v>
      </c>
      <c r="N496" s="34" t="str">
        <f t="shared" si="97"/>
        <v/>
      </c>
      <c r="O496" s="34">
        <f t="shared" si="98"/>
        <v>0.31500000000000605</v>
      </c>
      <c r="P496" s="37">
        <f t="shared" si="99"/>
        <v>0.23565010528192401</v>
      </c>
      <c r="Q496" s="34">
        <f t="shared" si="100"/>
        <v>0.10999999999999802</v>
      </c>
      <c r="R496" s="34">
        <f t="shared" si="101"/>
        <v>0.42500000000000404</v>
      </c>
      <c r="S496" s="37">
        <f t="shared" si="102"/>
        <v>0.34565010528192203</v>
      </c>
    </row>
    <row r="497" spans="1:19" x14ac:dyDescent="0.2">
      <c r="A497" s="50"/>
      <c r="C497" s="56"/>
      <c r="D497" s="36">
        <v>0.08</v>
      </c>
      <c r="E497" s="36">
        <v>1534</v>
      </c>
      <c r="F497" s="48">
        <f t="shared" si="103"/>
        <v>0.64861111111111114</v>
      </c>
      <c r="G497" s="36">
        <v>1550</v>
      </c>
      <c r="H497" s="49">
        <f t="shared" si="95"/>
        <v>0.65972222222222221</v>
      </c>
      <c r="I497" s="49" t="str">
        <f t="shared" si="91"/>
        <v/>
      </c>
      <c r="J497" s="34">
        <f t="shared" si="92"/>
        <v>9.9999999999999645</v>
      </c>
      <c r="K497" s="34">
        <f t="shared" si="96"/>
        <v>15.999999999999943</v>
      </c>
      <c r="L497" s="34">
        <f t="shared" si="93"/>
        <v>2</v>
      </c>
      <c r="M497" s="34">
        <f t="shared" ca="1" si="94"/>
        <v>1449</v>
      </c>
      <c r="N497" s="34" t="str">
        <f t="shared" si="97"/>
        <v/>
      </c>
      <c r="O497" s="34">
        <f t="shared" si="98"/>
        <v>50.399999999999821</v>
      </c>
      <c r="P497" s="37">
        <f t="shared" si="99"/>
        <v>20.545527933809595</v>
      </c>
      <c r="Q497" s="34">
        <f t="shared" si="100"/>
        <v>1.2799999999999956</v>
      </c>
      <c r="R497" s="34">
        <f t="shared" si="101"/>
        <v>51.679999999999815</v>
      </c>
      <c r="S497" s="37">
        <f t="shared" si="102"/>
        <v>21.825527933809589</v>
      </c>
    </row>
    <row r="498" spans="1:19" x14ac:dyDescent="0.2">
      <c r="A498" s="50"/>
      <c r="C498" s="56"/>
      <c r="D498" s="36">
        <v>10</v>
      </c>
      <c r="E498" s="36">
        <v>1600</v>
      </c>
      <c r="F498" s="48">
        <f t="shared" si="103"/>
        <v>0.66666666666666663</v>
      </c>
      <c r="G498" s="36">
        <v>1605</v>
      </c>
      <c r="H498" s="49">
        <f t="shared" si="95"/>
        <v>0.67013888888888884</v>
      </c>
      <c r="I498" s="49">
        <f t="shared" si="91"/>
        <v>0.67361111111111105</v>
      </c>
      <c r="J498" s="34" t="str">
        <f t="shared" si="92"/>
        <v/>
      </c>
      <c r="K498" s="34">
        <f t="shared" si="96"/>
        <v>4.9999999999999822</v>
      </c>
      <c r="L498" s="34">
        <f t="shared" si="93"/>
        <v>3</v>
      </c>
      <c r="M498" s="34">
        <f t="shared" ca="1" si="94"/>
        <v>1449</v>
      </c>
      <c r="N498" s="34">
        <f t="shared" ca="1" si="97"/>
        <v>80.999999999999872</v>
      </c>
      <c r="O498" s="34">
        <f t="shared" si="98"/>
        <v>25</v>
      </c>
      <c r="P498" s="37">
        <f t="shared" si="99"/>
        <v>3.1021051639523365</v>
      </c>
      <c r="Q498" s="34">
        <f t="shared" si="100"/>
        <v>49.999999999999822</v>
      </c>
      <c r="R498" s="34">
        <f t="shared" si="101"/>
        <v>74.999999999999829</v>
      </c>
      <c r="S498" s="37">
        <f t="shared" si="102"/>
        <v>53.10210516395216</v>
      </c>
    </row>
    <row r="499" spans="1:19" x14ac:dyDescent="0.2">
      <c r="A499" s="50">
        <v>41330</v>
      </c>
      <c r="B499" s="34">
        <v>832</v>
      </c>
      <c r="C499" s="56" t="s">
        <v>92</v>
      </c>
      <c r="D499" s="36">
        <v>0.01</v>
      </c>
      <c r="E499" s="36">
        <v>848</v>
      </c>
      <c r="F499" s="48">
        <f t="shared" si="103"/>
        <v>0.3666666666666667</v>
      </c>
      <c r="G499" s="36">
        <v>852</v>
      </c>
      <c r="H499" s="49">
        <f t="shared" si="95"/>
        <v>0.36944444444444446</v>
      </c>
      <c r="I499" s="49" t="str">
        <f t="shared" si="91"/>
        <v/>
      </c>
      <c r="J499" s="34">
        <f t="shared" si="92"/>
        <v>7.9999999999999716</v>
      </c>
      <c r="K499" s="34">
        <f t="shared" si="96"/>
        <v>3.9999999999999858</v>
      </c>
      <c r="L499" s="34">
        <f t="shared" si="93"/>
        <v>1</v>
      </c>
      <c r="M499" s="34">
        <f t="shared" ca="1" si="94"/>
        <v>832</v>
      </c>
      <c r="N499" s="34" t="str">
        <f t="shared" si="97"/>
        <v/>
      </c>
      <c r="O499" s="34">
        <f t="shared" si="98"/>
        <v>40.039999999999857</v>
      </c>
      <c r="P499" s="37">
        <f t="shared" si="99"/>
        <v>11.569772311648126</v>
      </c>
      <c r="Q499" s="34">
        <f t="shared" si="100"/>
        <v>3.9999999999999862E-2</v>
      </c>
      <c r="R499" s="34">
        <f t="shared" si="101"/>
        <v>40.079999999999856</v>
      </c>
      <c r="S499" s="37">
        <f t="shared" si="102"/>
        <v>11.609772311648126</v>
      </c>
    </row>
    <row r="500" spans="1:19" x14ac:dyDescent="0.2">
      <c r="A500" s="50"/>
      <c r="C500" s="56"/>
      <c r="D500" s="36">
        <v>10</v>
      </c>
      <c r="E500" s="36">
        <v>900</v>
      </c>
      <c r="F500" s="48">
        <f t="shared" si="103"/>
        <v>0.375</v>
      </c>
      <c r="G500" s="36">
        <v>936</v>
      </c>
      <c r="H500" s="49">
        <f t="shared" si="95"/>
        <v>0.39999999999999997</v>
      </c>
      <c r="I500" s="49">
        <f t="shared" si="91"/>
        <v>0.40347222222222218</v>
      </c>
      <c r="J500" s="34" t="str">
        <f t="shared" si="92"/>
        <v/>
      </c>
      <c r="K500" s="34">
        <f t="shared" si="96"/>
        <v>35.99999999999995</v>
      </c>
      <c r="L500" s="34">
        <f t="shared" si="93"/>
        <v>2</v>
      </c>
      <c r="M500" s="34">
        <f t="shared" ca="1" si="94"/>
        <v>832</v>
      </c>
      <c r="N500" s="34">
        <f t="shared" ca="1" si="97"/>
        <v>68.999999999999915</v>
      </c>
      <c r="O500" s="34">
        <f t="shared" si="98"/>
        <v>25</v>
      </c>
      <c r="P500" s="37">
        <f t="shared" si="99"/>
        <v>3.1021051639523365</v>
      </c>
      <c r="Q500" s="34">
        <f t="shared" si="100"/>
        <v>359.99999999999949</v>
      </c>
      <c r="R500" s="34">
        <f t="shared" si="101"/>
        <v>384.99999999999949</v>
      </c>
      <c r="S500" s="37">
        <f t="shared" si="102"/>
        <v>363.10210516395182</v>
      </c>
    </row>
    <row r="501" spans="1:19" x14ac:dyDescent="0.2">
      <c r="A501" s="50">
        <v>41330</v>
      </c>
      <c r="B501" s="34">
        <v>1346</v>
      </c>
      <c r="C501" s="56"/>
      <c r="D501" s="36">
        <v>0.1</v>
      </c>
      <c r="E501" s="36">
        <v>1358</v>
      </c>
      <c r="F501" s="48">
        <f t="shared" si="103"/>
        <v>0.58194444444444449</v>
      </c>
      <c r="G501" s="36">
        <v>1434</v>
      </c>
      <c r="H501" s="49">
        <f t="shared" si="95"/>
        <v>0.6069444444444444</v>
      </c>
      <c r="I501" s="49" t="str">
        <f t="shared" si="91"/>
        <v/>
      </c>
      <c r="J501" s="34">
        <f t="shared" si="92"/>
        <v>11.000000000000121</v>
      </c>
      <c r="K501" s="34">
        <f t="shared" si="96"/>
        <v>35.999999999999872</v>
      </c>
      <c r="L501" s="34">
        <f t="shared" si="93"/>
        <v>1</v>
      </c>
      <c r="M501" s="34">
        <f t="shared" ca="1" si="94"/>
        <v>1346</v>
      </c>
      <c r="N501" s="34" t="str">
        <f t="shared" si="97"/>
        <v/>
      </c>
      <c r="O501" s="34">
        <f t="shared" si="98"/>
        <v>220.55000000000243</v>
      </c>
      <c r="P501" s="37">
        <f t="shared" si="99"/>
        <v>73.254331600802459</v>
      </c>
      <c r="Q501" s="34">
        <f t="shared" si="100"/>
        <v>3.5999999999999872</v>
      </c>
      <c r="R501" s="34">
        <f t="shared" si="101"/>
        <v>224.15000000000242</v>
      </c>
      <c r="S501" s="37">
        <f t="shared" si="102"/>
        <v>76.854331600802453</v>
      </c>
    </row>
    <row r="502" spans="1:19" x14ac:dyDescent="0.2">
      <c r="A502" s="50"/>
      <c r="C502" s="56"/>
      <c r="D502" s="36">
        <v>40</v>
      </c>
      <c r="E502" s="36">
        <v>1445</v>
      </c>
      <c r="F502" s="48">
        <f t="shared" si="103"/>
        <v>0.61458333333333337</v>
      </c>
      <c r="G502" s="36">
        <v>1455</v>
      </c>
      <c r="H502" s="49">
        <f t="shared" si="95"/>
        <v>0.62152777777777779</v>
      </c>
      <c r="I502" s="49" t="str">
        <f t="shared" si="91"/>
        <v/>
      </c>
      <c r="J502" s="34">
        <f t="shared" si="92"/>
        <v>9.9999999999999645</v>
      </c>
      <c r="K502" s="34">
        <f t="shared" si="96"/>
        <v>9.9999999999999645</v>
      </c>
      <c r="L502" s="34">
        <f t="shared" si="93"/>
        <v>2</v>
      </c>
      <c r="M502" s="34">
        <f t="shared" ca="1" si="94"/>
        <v>1346</v>
      </c>
      <c r="N502" s="34" t="str">
        <f t="shared" si="97"/>
        <v/>
      </c>
      <c r="O502" s="34">
        <f t="shared" si="98"/>
        <v>209.99999999999926</v>
      </c>
      <c r="P502" s="37">
        <f t="shared" si="99"/>
        <v>126.84713637696304</v>
      </c>
      <c r="Q502" s="34">
        <f t="shared" si="100"/>
        <v>399.99999999999858</v>
      </c>
      <c r="R502" s="34">
        <f t="shared" si="101"/>
        <v>609.99999999999784</v>
      </c>
      <c r="S502" s="37">
        <f t="shared" si="102"/>
        <v>526.84713637696166</v>
      </c>
    </row>
    <row r="503" spans="1:19" x14ac:dyDescent="0.2">
      <c r="A503" s="50"/>
      <c r="C503" s="56"/>
      <c r="D503" s="36">
        <v>2</v>
      </c>
      <c r="E503" s="36">
        <v>1505</v>
      </c>
      <c r="F503" s="48">
        <f t="shared" si="103"/>
        <v>0.62847222222222221</v>
      </c>
      <c r="G503" s="36">
        <v>1511</v>
      </c>
      <c r="H503" s="49">
        <f t="shared" si="95"/>
        <v>0.63263888888888886</v>
      </c>
      <c r="I503" s="49" t="str">
        <f t="shared" si="91"/>
        <v/>
      </c>
      <c r="J503" s="34">
        <f t="shared" si="92"/>
        <v>15.999999999999943</v>
      </c>
      <c r="K503" s="34">
        <f t="shared" si="96"/>
        <v>5.9999999999999787</v>
      </c>
      <c r="L503" s="34">
        <f t="shared" si="93"/>
        <v>3</v>
      </c>
      <c r="M503" s="34">
        <f t="shared" ca="1" si="94"/>
        <v>1346</v>
      </c>
      <c r="N503" s="34" t="str">
        <f t="shared" si="97"/>
        <v/>
      </c>
      <c r="O503" s="34">
        <f t="shared" si="98"/>
        <v>16.399999999999942</v>
      </c>
      <c r="P503" s="37">
        <f t="shared" si="99"/>
        <v>8.4578976665986296</v>
      </c>
      <c r="Q503" s="34">
        <f t="shared" si="100"/>
        <v>11.999999999999957</v>
      </c>
      <c r="R503" s="34">
        <f t="shared" si="101"/>
        <v>28.399999999999899</v>
      </c>
      <c r="S503" s="37">
        <f t="shared" si="102"/>
        <v>20.457897666598587</v>
      </c>
    </row>
    <row r="504" spans="1:19" x14ac:dyDescent="0.2">
      <c r="C504" s="56"/>
      <c r="D504" s="36">
        <v>0.05</v>
      </c>
      <c r="E504" s="36">
        <v>1527</v>
      </c>
      <c r="F504" s="48">
        <f t="shared" si="103"/>
        <v>0.64374999999999993</v>
      </c>
      <c r="G504" s="36">
        <v>1534</v>
      </c>
      <c r="H504" s="49">
        <f t="shared" si="95"/>
        <v>0.64861111111111114</v>
      </c>
      <c r="I504" s="49" t="str">
        <f t="shared" si="91"/>
        <v/>
      </c>
      <c r="J504" s="34">
        <f t="shared" si="92"/>
        <v>5.9999999999999787</v>
      </c>
      <c r="K504" s="34">
        <f t="shared" si="96"/>
        <v>7.000000000000135</v>
      </c>
      <c r="L504" s="34">
        <f t="shared" si="93"/>
        <v>4</v>
      </c>
      <c r="M504" s="34">
        <f t="shared" ca="1" si="94"/>
        <v>1346</v>
      </c>
      <c r="N504" s="34" t="str">
        <f t="shared" si="97"/>
        <v/>
      </c>
      <c r="O504" s="34">
        <f t="shared" si="98"/>
        <v>3.1499999999999888</v>
      </c>
      <c r="P504" s="37">
        <f t="shared" si="99"/>
        <v>1.9027188115564035</v>
      </c>
      <c r="Q504" s="34">
        <f t="shared" si="100"/>
        <v>0.35000000000000675</v>
      </c>
      <c r="R504" s="34">
        <f t="shared" si="101"/>
        <v>3.4999999999999956</v>
      </c>
      <c r="S504" s="37">
        <f t="shared" si="102"/>
        <v>2.2527188115564103</v>
      </c>
    </row>
    <row r="505" spans="1:19" x14ac:dyDescent="0.2">
      <c r="A505" s="50"/>
      <c r="C505" s="56"/>
      <c r="D505" s="36">
        <v>1</v>
      </c>
      <c r="E505" s="36">
        <v>1540</v>
      </c>
      <c r="F505" s="48">
        <f t="shared" si="103"/>
        <v>0.65277777777777779</v>
      </c>
      <c r="G505" s="36">
        <v>1632</v>
      </c>
      <c r="H505" s="49">
        <f t="shared" si="95"/>
        <v>0.68888888888888899</v>
      </c>
      <c r="I505" s="49">
        <f t="shared" si="91"/>
        <v>0.6923611111111112</v>
      </c>
      <c r="J505" s="34" t="str">
        <f t="shared" si="92"/>
        <v/>
      </c>
      <c r="K505" s="34">
        <f t="shared" si="96"/>
        <v>52.000000000000135</v>
      </c>
      <c r="L505" s="34">
        <f t="shared" si="93"/>
        <v>5</v>
      </c>
      <c r="M505" s="34">
        <f t="shared" ca="1" si="94"/>
        <v>1346</v>
      </c>
      <c r="N505" s="34">
        <f t="shared" ca="1" si="97"/>
        <v>171.00000000000003</v>
      </c>
      <c r="O505" s="34">
        <f t="shared" si="98"/>
        <v>2.5</v>
      </c>
      <c r="P505" s="37">
        <f t="shared" si="99"/>
        <v>0.36191198291773735</v>
      </c>
      <c r="Q505" s="34">
        <f t="shared" si="100"/>
        <v>52.000000000000135</v>
      </c>
      <c r="R505" s="34">
        <f t="shared" si="101"/>
        <v>54.500000000000135</v>
      </c>
      <c r="S505" s="37">
        <f t="shared" si="102"/>
        <v>52.361911982917874</v>
      </c>
    </row>
    <row r="506" spans="1:19" x14ac:dyDescent="0.2">
      <c r="A506" s="50">
        <v>41331</v>
      </c>
      <c r="B506" s="34">
        <v>937</v>
      </c>
      <c r="C506" s="56" t="s">
        <v>78</v>
      </c>
      <c r="D506" s="36">
        <v>0.01</v>
      </c>
      <c r="E506" s="36">
        <v>1003</v>
      </c>
      <c r="F506" s="48">
        <f t="shared" si="103"/>
        <v>0.41875000000000001</v>
      </c>
      <c r="G506" s="36">
        <v>1013</v>
      </c>
      <c r="H506" s="49">
        <f t="shared" si="95"/>
        <v>0.42569444444444443</v>
      </c>
      <c r="I506" s="49" t="str">
        <f t="shared" si="91"/>
        <v/>
      </c>
      <c r="J506" s="34">
        <f t="shared" si="92"/>
        <v>13.000000000000034</v>
      </c>
      <c r="K506" s="34">
        <f t="shared" si="96"/>
        <v>9.9999999999999645</v>
      </c>
      <c r="L506" s="34">
        <f t="shared" si="93"/>
        <v>1</v>
      </c>
      <c r="M506" s="34">
        <f t="shared" ca="1" si="94"/>
        <v>937</v>
      </c>
      <c r="N506" s="34" t="str">
        <f t="shared" si="97"/>
        <v/>
      </c>
      <c r="O506" s="34">
        <f t="shared" si="98"/>
        <v>5.2650000000000139</v>
      </c>
      <c r="P506" s="37">
        <f t="shared" si="99"/>
        <v>2.3437172538151851</v>
      </c>
      <c r="Q506" s="34">
        <f t="shared" si="100"/>
        <v>9.9999999999999645E-2</v>
      </c>
      <c r="R506" s="34">
        <f t="shared" si="101"/>
        <v>5.3650000000000135</v>
      </c>
      <c r="S506" s="37">
        <f t="shared" si="102"/>
        <v>2.4437172538151848</v>
      </c>
    </row>
    <row r="507" spans="1:19" x14ac:dyDescent="0.2">
      <c r="A507" s="50"/>
      <c r="C507" s="56"/>
      <c r="D507" s="36">
        <v>0.8</v>
      </c>
      <c r="E507" s="36">
        <v>1026</v>
      </c>
      <c r="F507" s="48">
        <f t="shared" si="103"/>
        <v>0.43472222222222223</v>
      </c>
      <c r="G507" s="36">
        <v>1032</v>
      </c>
      <c r="H507" s="49">
        <f t="shared" si="95"/>
        <v>0.43888888888888888</v>
      </c>
      <c r="I507" s="49" t="str">
        <f t="shared" si="91"/>
        <v/>
      </c>
      <c r="J507" s="34">
        <f t="shared" si="92"/>
        <v>17.000000000000021</v>
      </c>
      <c r="K507" s="34">
        <f t="shared" si="96"/>
        <v>5.9999999999999787</v>
      </c>
      <c r="L507" s="34">
        <f t="shared" si="93"/>
        <v>2</v>
      </c>
      <c r="M507" s="34">
        <f t="shared" ca="1" si="94"/>
        <v>937</v>
      </c>
      <c r="N507" s="34" t="str">
        <f t="shared" si="97"/>
        <v/>
      </c>
      <c r="O507" s="34">
        <f t="shared" si="98"/>
        <v>7.8200000000000101</v>
      </c>
      <c r="P507" s="37">
        <f t="shared" si="99"/>
        <v>6.0934697088047809</v>
      </c>
      <c r="Q507" s="34">
        <f t="shared" si="100"/>
        <v>4.7999999999999829</v>
      </c>
      <c r="R507" s="34">
        <f t="shared" si="101"/>
        <v>12.619999999999994</v>
      </c>
      <c r="S507" s="37">
        <f t="shared" si="102"/>
        <v>10.893469708804764</v>
      </c>
    </row>
    <row r="508" spans="1:19" x14ac:dyDescent="0.2">
      <c r="A508" s="50"/>
      <c r="C508" s="56"/>
      <c r="D508" s="36">
        <v>0.12</v>
      </c>
      <c r="E508" s="36">
        <v>1049</v>
      </c>
      <c r="F508" s="48">
        <f t="shared" si="103"/>
        <v>0.45069444444444445</v>
      </c>
      <c r="G508" s="36">
        <v>1054</v>
      </c>
      <c r="H508" s="49">
        <f t="shared" si="95"/>
        <v>0.45416666666666666</v>
      </c>
      <c r="I508" s="49" t="str">
        <f t="shared" si="91"/>
        <v/>
      </c>
      <c r="J508" s="34">
        <f t="shared" si="92"/>
        <v>2.9999999999999893</v>
      </c>
      <c r="K508" s="34">
        <f t="shared" si="96"/>
        <v>4.9999999999999822</v>
      </c>
      <c r="L508" s="34">
        <f t="shared" si="93"/>
        <v>3</v>
      </c>
      <c r="M508" s="34">
        <f t="shared" ca="1" si="94"/>
        <v>937</v>
      </c>
      <c r="N508" s="34" t="str">
        <f t="shared" si="97"/>
        <v/>
      </c>
      <c r="O508" s="34">
        <f t="shared" si="98"/>
        <v>1.6799999999999942</v>
      </c>
      <c r="P508" s="37">
        <f t="shared" si="99"/>
        <v>1.2451325440707999</v>
      </c>
      <c r="Q508" s="34">
        <f t="shared" si="100"/>
        <v>0.59999999999999787</v>
      </c>
      <c r="R508" s="34">
        <f t="shared" si="101"/>
        <v>2.2799999999999923</v>
      </c>
      <c r="S508" s="37">
        <f t="shared" si="102"/>
        <v>1.8451325440707977</v>
      </c>
    </row>
    <row r="509" spans="1:19" x14ac:dyDescent="0.2">
      <c r="A509" s="50"/>
      <c r="C509" s="56"/>
      <c r="D509" s="36">
        <v>1</v>
      </c>
      <c r="E509" s="36">
        <v>1057</v>
      </c>
      <c r="F509" s="48">
        <f t="shared" si="103"/>
        <v>0.45624999999999999</v>
      </c>
      <c r="G509" s="36">
        <v>1105</v>
      </c>
      <c r="H509" s="49">
        <f t="shared" si="95"/>
        <v>0.46180555555555558</v>
      </c>
      <c r="I509" s="49">
        <f t="shared" si="91"/>
        <v>0.46527777777777779</v>
      </c>
      <c r="J509" s="34" t="str">
        <f t="shared" si="92"/>
        <v/>
      </c>
      <c r="K509" s="34">
        <f t="shared" si="96"/>
        <v>8.0000000000000515</v>
      </c>
      <c r="L509" s="34">
        <f t="shared" si="93"/>
        <v>4</v>
      </c>
      <c r="M509" s="34">
        <f t="shared" ca="1" si="94"/>
        <v>937</v>
      </c>
      <c r="N509" s="34">
        <f t="shared" ca="1" si="97"/>
        <v>92.999999999999986</v>
      </c>
      <c r="O509" s="34">
        <f t="shared" si="98"/>
        <v>2.5</v>
      </c>
      <c r="P509" s="37">
        <f t="shared" si="99"/>
        <v>0.36191198291773735</v>
      </c>
      <c r="Q509" s="34">
        <f t="shared" si="100"/>
        <v>8.0000000000000515</v>
      </c>
      <c r="R509" s="34">
        <f t="shared" si="101"/>
        <v>10.500000000000052</v>
      </c>
      <c r="S509" s="37">
        <f t="shared" si="102"/>
        <v>8.361911982917789</v>
      </c>
    </row>
    <row r="510" spans="1:19" x14ac:dyDescent="0.2">
      <c r="A510" s="50">
        <v>41331</v>
      </c>
      <c r="B510" s="34">
        <v>1404</v>
      </c>
      <c r="C510" s="56"/>
      <c r="D510" s="36">
        <v>0.01</v>
      </c>
      <c r="E510" s="36">
        <v>1447</v>
      </c>
      <c r="F510" s="48">
        <f t="shared" si="103"/>
        <v>0.61597222222222225</v>
      </c>
      <c r="G510" s="36">
        <v>1455</v>
      </c>
      <c r="H510" s="49">
        <f t="shared" si="95"/>
        <v>0.62152777777777779</v>
      </c>
      <c r="I510" s="49" t="str">
        <f t="shared" si="91"/>
        <v/>
      </c>
      <c r="J510" s="34">
        <f t="shared" si="92"/>
        <v>9.9999999999999645</v>
      </c>
      <c r="K510" s="34">
        <f t="shared" si="96"/>
        <v>7.9999999999999716</v>
      </c>
      <c r="L510" s="34">
        <f t="shared" si="93"/>
        <v>1</v>
      </c>
      <c r="M510" s="34">
        <f t="shared" ca="1" si="94"/>
        <v>1404</v>
      </c>
      <c r="N510" s="34" t="str">
        <f t="shared" si="97"/>
        <v/>
      </c>
      <c r="O510" s="34">
        <f t="shared" si="98"/>
        <v>200.04999999999927</v>
      </c>
      <c r="P510" s="37">
        <f t="shared" si="99"/>
        <v>48.215870110904028</v>
      </c>
      <c r="Q510" s="34">
        <f t="shared" si="100"/>
        <v>7.9999999999999724E-2</v>
      </c>
      <c r="R510" s="34">
        <f t="shared" si="101"/>
        <v>200.12999999999928</v>
      </c>
      <c r="S510" s="37">
        <f t="shared" si="102"/>
        <v>48.295870110904026</v>
      </c>
    </row>
    <row r="511" spans="1:19" x14ac:dyDescent="0.2">
      <c r="A511" s="50"/>
      <c r="C511" s="56"/>
      <c r="D511" s="36">
        <v>40</v>
      </c>
      <c r="E511" s="36">
        <v>1505</v>
      </c>
      <c r="F511" s="48">
        <f t="shared" si="103"/>
        <v>0.62847222222222221</v>
      </c>
      <c r="G511" s="36">
        <v>1515</v>
      </c>
      <c r="H511" s="49">
        <f t="shared" si="95"/>
        <v>0.63541666666666663</v>
      </c>
      <c r="I511" s="49" t="str">
        <f t="shared" si="91"/>
        <v/>
      </c>
      <c r="J511" s="34">
        <f t="shared" si="92"/>
        <v>11.000000000000121</v>
      </c>
      <c r="K511" s="34">
        <f t="shared" si="96"/>
        <v>9.9999999999999645</v>
      </c>
      <c r="L511" s="34">
        <f t="shared" si="93"/>
        <v>2</v>
      </c>
      <c r="M511" s="34">
        <f t="shared" ca="1" si="94"/>
        <v>1404</v>
      </c>
      <c r="N511" s="34" t="str">
        <f t="shared" si="97"/>
        <v/>
      </c>
      <c r="O511" s="34">
        <f t="shared" si="98"/>
        <v>220.44000000000241</v>
      </c>
      <c r="P511" s="37">
        <f t="shared" si="99"/>
        <v>70.659464686565471</v>
      </c>
      <c r="Q511" s="34">
        <f t="shared" si="100"/>
        <v>399.99999999999858</v>
      </c>
      <c r="R511" s="34">
        <f t="shared" si="101"/>
        <v>620.44000000000096</v>
      </c>
      <c r="S511" s="37">
        <f t="shared" si="102"/>
        <v>470.65946468656404</v>
      </c>
    </row>
    <row r="512" spans="1:19" x14ac:dyDescent="0.2">
      <c r="A512" s="50"/>
      <c r="C512" s="56"/>
      <c r="D512" s="34">
        <v>0.08</v>
      </c>
      <c r="E512" s="36">
        <v>1526</v>
      </c>
      <c r="F512" s="48">
        <f t="shared" si="103"/>
        <v>0.6430555555555556</v>
      </c>
      <c r="G512" s="36">
        <v>1534</v>
      </c>
      <c r="H512" s="49">
        <f t="shared" si="95"/>
        <v>0.64861111111111114</v>
      </c>
      <c r="I512" s="49">
        <f t="shared" si="91"/>
        <v>0.65208333333333335</v>
      </c>
      <c r="J512" s="34" t="str">
        <f t="shared" si="92"/>
        <v/>
      </c>
      <c r="K512" s="34">
        <f t="shared" si="96"/>
        <v>7.9999999999999716</v>
      </c>
      <c r="L512" s="34">
        <f t="shared" si="93"/>
        <v>3</v>
      </c>
      <c r="M512" s="34">
        <f t="shared" ca="1" si="94"/>
        <v>1404</v>
      </c>
      <c r="N512" s="34">
        <f t="shared" ca="1" si="97"/>
        <v>94.999999999999986</v>
      </c>
      <c r="O512" s="34">
        <f t="shared" si="98"/>
        <v>0.2</v>
      </c>
      <c r="P512" s="37">
        <f t="shared" si="99"/>
        <v>3.5429858355664777E-2</v>
      </c>
      <c r="Q512" s="34">
        <f t="shared" si="100"/>
        <v>0.63999999999999779</v>
      </c>
      <c r="R512" s="34">
        <f t="shared" si="101"/>
        <v>0.83999999999999786</v>
      </c>
      <c r="S512" s="37">
        <f t="shared" si="102"/>
        <v>0.6754298583556626</v>
      </c>
    </row>
    <row r="513" spans="1:19" x14ac:dyDescent="0.2">
      <c r="A513" s="50">
        <v>41332</v>
      </c>
      <c r="B513" s="34">
        <v>855</v>
      </c>
      <c r="C513" s="56" t="s">
        <v>65</v>
      </c>
      <c r="D513" s="36">
        <v>0.01</v>
      </c>
      <c r="E513" s="36">
        <v>918</v>
      </c>
      <c r="F513" s="48">
        <f t="shared" si="103"/>
        <v>0.38750000000000001</v>
      </c>
      <c r="G513" s="36">
        <v>923</v>
      </c>
      <c r="H513" s="49">
        <f t="shared" si="95"/>
        <v>0.39097222222222222</v>
      </c>
      <c r="I513" s="49" t="str">
        <f t="shared" si="91"/>
        <v/>
      </c>
      <c r="J513" s="34">
        <f t="shared" si="92"/>
        <v>16.99999999999994</v>
      </c>
      <c r="K513" s="34">
        <f t="shared" si="96"/>
        <v>4.9999999999999822</v>
      </c>
      <c r="L513" s="34">
        <f t="shared" si="93"/>
        <v>1</v>
      </c>
      <c r="M513" s="34">
        <f t="shared" ca="1" si="94"/>
        <v>855</v>
      </c>
      <c r="N513" s="34" t="str">
        <f t="shared" si="97"/>
        <v/>
      </c>
      <c r="O513" s="34">
        <f t="shared" si="98"/>
        <v>85.084999999999695</v>
      </c>
      <c r="P513" s="37">
        <f t="shared" si="99"/>
        <v>24.585766162252266</v>
      </c>
      <c r="Q513" s="34">
        <f t="shared" si="100"/>
        <v>4.9999999999999822E-2</v>
      </c>
      <c r="R513" s="34">
        <f t="shared" si="101"/>
        <v>85.134999999999692</v>
      </c>
      <c r="S513" s="37">
        <f t="shared" si="102"/>
        <v>24.635766162252267</v>
      </c>
    </row>
    <row r="514" spans="1:19" x14ac:dyDescent="0.2">
      <c r="A514" s="50"/>
      <c r="C514" s="56"/>
      <c r="D514" s="36">
        <v>10</v>
      </c>
      <c r="E514" s="36">
        <v>940</v>
      </c>
      <c r="F514" s="48">
        <f t="shared" si="103"/>
        <v>0.40277777777777773</v>
      </c>
      <c r="G514" s="36">
        <v>946</v>
      </c>
      <c r="H514" s="49">
        <f t="shared" si="95"/>
        <v>0.4069444444444445</v>
      </c>
      <c r="I514" s="49" t="str">
        <f t="shared" si="91"/>
        <v/>
      </c>
      <c r="J514" s="34">
        <f t="shared" si="92"/>
        <v>6.9999999999998952</v>
      </c>
      <c r="K514" s="34">
        <f t="shared" si="96"/>
        <v>6.0000000000001386</v>
      </c>
      <c r="L514" s="34">
        <f t="shared" si="93"/>
        <v>2</v>
      </c>
      <c r="M514" s="34">
        <f t="shared" ca="1" si="94"/>
        <v>855</v>
      </c>
      <c r="N514" s="34" t="str">
        <f t="shared" si="97"/>
        <v/>
      </c>
      <c r="O514" s="34">
        <f t="shared" si="98"/>
        <v>384.99999999999426</v>
      </c>
      <c r="P514" s="37">
        <f t="shared" si="99"/>
        <v>273.60553429332759</v>
      </c>
      <c r="Q514" s="34">
        <f t="shared" si="100"/>
        <v>60.000000000001386</v>
      </c>
      <c r="R514" s="34">
        <f t="shared" si="101"/>
        <v>444.99999999999562</v>
      </c>
      <c r="S514" s="37">
        <f t="shared" si="102"/>
        <v>333.60553429332896</v>
      </c>
    </row>
    <row r="515" spans="1:19" x14ac:dyDescent="0.2">
      <c r="A515" s="50"/>
      <c r="C515" s="56"/>
      <c r="D515" s="36">
        <v>100</v>
      </c>
      <c r="E515" s="36">
        <v>953</v>
      </c>
      <c r="F515" s="48">
        <f t="shared" si="103"/>
        <v>0.41180555555555554</v>
      </c>
      <c r="G515" s="36">
        <v>958</v>
      </c>
      <c r="H515" s="49">
        <f t="shared" si="95"/>
        <v>0.4152777777777778</v>
      </c>
      <c r="I515" s="49" t="str">
        <f t="shared" si="91"/>
        <v/>
      </c>
      <c r="J515" s="34">
        <f t="shared" si="92"/>
        <v>6.9999999999999751</v>
      </c>
      <c r="K515" s="34">
        <f t="shared" si="96"/>
        <v>5.0000000000000622</v>
      </c>
      <c r="L515" s="34">
        <f t="shared" si="93"/>
        <v>3</v>
      </c>
      <c r="M515" s="34">
        <f t="shared" ca="1" si="94"/>
        <v>855</v>
      </c>
      <c r="N515" s="34" t="str">
        <f t="shared" si="97"/>
        <v/>
      </c>
      <c r="O515" s="34">
        <f t="shared" si="98"/>
        <v>1049.9999999999964</v>
      </c>
      <c r="P515" s="37">
        <f t="shared" si="99"/>
        <v>1009.8865359070622</v>
      </c>
      <c r="Q515" s="34">
        <f t="shared" si="100"/>
        <v>500.0000000000062</v>
      </c>
      <c r="R515" s="34">
        <f t="shared" si="101"/>
        <v>1550.0000000000025</v>
      </c>
      <c r="S515" s="37">
        <f t="shared" si="102"/>
        <v>1509.8865359070685</v>
      </c>
    </row>
    <row r="516" spans="1:19" x14ac:dyDescent="0.2">
      <c r="A516" s="50"/>
      <c r="C516" s="56"/>
      <c r="D516" s="36">
        <v>200</v>
      </c>
      <c r="E516" s="36">
        <v>1005</v>
      </c>
      <c r="F516" s="48">
        <f t="shared" si="103"/>
        <v>0.4201388888888889</v>
      </c>
      <c r="G516" s="36">
        <v>1009</v>
      </c>
      <c r="H516" s="49">
        <f t="shared" si="95"/>
        <v>0.42291666666666666</v>
      </c>
      <c r="I516" s="49">
        <f t="shared" si="91"/>
        <v>0.42638888888888887</v>
      </c>
      <c r="J516" s="34" t="str">
        <f t="shared" si="92"/>
        <v/>
      </c>
      <c r="K516" s="34">
        <f t="shared" si="96"/>
        <v>3.9999999999999858</v>
      </c>
      <c r="L516" s="34">
        <f t="shared" si="93"/>
        <v>4</v>
      </c>
      <c r="M516" s="34">
        <f t="shared" ca="1" si="94"/>
        <v>855</v>
      </c>
      <c r="N516" s="34">
        <f t="shared" ca="1" si="97"/>
        <v>79.000000000000043</v>
      </c>
      <c r="O516" s="34">
        <f t="shared" si="98"/>
        <v>500</v>
      </c>
      <c r="P516" s="37">
        <f t="shared" si="99"/>
        <v>52.318172546220183</v>
      </c>
      <c r="Q516" s="34">
        <f t="shared" si="100"/>
        <v>799.99999999999716</v>
      </c>
      <c r="R516" s="34">
        <f t="shared" si="101"/>
        <v>1299.9999999999973</v>
      </c>
      <c r="S516" s="37">
        <f t="shared" si="102"/>
        <v>852.31817254621728</v>
      </c>
    </row>
    <row r="517" spans="1:19" x14ac:dyDescent="0.2">
      <c r="A517" s="50">
        <v>41332</v>
      </c>
      <c r="B517" s="34">
        <v>1436</v>
      </c>
      <c r="C517" s="56"/>
      <c r="D517" s="36">
        <v>100</v>
      </c>
      <c r="E517" s="36">
        <v>1457</v>
      </c>
      <c r="F517" s="48">
        <f t="shared" si="103"/>
        <v>0.62291666666666667</v>
      </c>
      <c r="G517" s="36">
        <v>1545</v>
      </c>
      <c r="H517" s="49">
        <f t="shared" si="95"/>
        <v>0.65625</v>
      </c>
      <c r="I517" s="49">
        <f t="shared" si="91"/>
        <v>0.65972222222222221</v>
      </c>
      <c r="J517" s="34" t="str">
        <f t="shared" si="92"/>
        <v/>
      </c>
      <c r="K517" s="34">
        <f t="shared" si="96"/>
        <v>47.999999999999986</v>
      </c>
      <c r="L517" s="34">
        <f t="shared" si="93"/>
        <v>1</v>
      </c>
      <c r="M517" s="34">
        <f t="shared" ca="1" si="94"/>
        <v>1436</v>
      </c>
      <c r="N517" s="34">
        <f t="shared" ca="1" si="97"/>
        <v>74.000000000000057</v>
      </c>
      <c r="O517" s="34">
        <f t="shared" si="98"/>
        <v>250</v>
      </c>
      <c r="P517" s="37">
        <f t="shared" si="99"/>
        <v>27.143420404993254</v>
      </c>
      <c r="Q517" s="34">
        <f t="shared" si="100"/>
        <v>4799.9999999999982</v>
      </c>
      <c r="R517" s="34">
        <f t="shared" si="101"/>
        <v>5049.9999999999982</v>
      </c>
      <c r="S517" s="37">
        <f t="shared" si="102"/>
        <v>4827.143420404991</v>
      </c>
    </row>
    <row r="518" spans="1:19" x14ac:dyDescent="0.2">
      <c r="A518" s="50">
        <v>41333</v>
      </c>
      <c r="B518" s="34">
        <v>912</v>
      </c>
      <c r="C518" s="56" t="s">
        <v>65</v>
      </c>
      <c r="D518" s="36">
        <v>0.01</v>
      </c>
      <c r="E518" s="36">
        <v>929</v>
      </c>
      <c r="F518" s="48">
        <f t="shared" si="103"/>
        <v>0.39513888888888887</v>
      </c>
      <c r="G518" s="36">
        <v>935</v>
      </c>
      <c r="H518" s="49">
        <f t="shared" si="95"/>
        <v>0.39930555555555558</v>
      </c>
      <c r="I518" s="49" t="str">
        <f t="shared" si="91"/>
        <v/>
      </c>
      <c r="J518" s="34">
        <f t="shared" si="92"/>
        <v>8.9999999999998881</v>
      </c>
      <c r="K518" s="34">
        <f t="shared" si="96"/>
        <v>6.0000000000000586</v>
      </c>
      <c r="L518" s="34">
        <f t="shared" si="93"/>
        <v>1</v>
      </c>
      <c r="M518" s="34">
        <f t="shared" ca="1" si="94"/>
        <v>912</v>
      </c>
      <c r="N518" s="34" t="str">
        <f t="shared" si="97"/>
        <v/>
      </c>
      <c r="O518" s="34">
        <f t="shared" si="98"/>
        <v>45.04499999999944</v>
      </c>
      <c r="P518" s="37">
        <f t="shared" si="99"/>
        <v>13.015993850604026</v>
      </c>
      <c r="Q518" s="34">
        <f t="shared" si="100"/>
        <v>6.0000000000000588E-2</v>
      </c>
      <c r="R518" s="34">
        <f t="shared" si="101"/>
        <v>45.104999999999443</v>
      </c>
      <c r="S518" s="37">
        <f t="shared" si="102"/>
        <v>13.075993850604027</v>
      </c>
    </row>
    <row r="519" spans="1:19" x14ac:dyDescent="0.2">
      <c r="A519" s="50"/>
      <c r="C519" s="56"/>
      <c r="D519" s="36">
        <v>10</v>
      </c>
      <c r="E519" s="36">
        <v>944</v>
      </c>
      <c r="F519" s="48">
        <f t="shared" si="103"/>
        <v>0.4055555555555555</v>
      </c>
      <c r="G519" s="36">
        <v>1007</v>
      </c>
      <c r="H519" s="49">
        <f t="shared" si="95"/>
        <v>0.42152777777777778</v>
      </c>
      <c r="I519" s="49">
        <f t="shared" si="91"/>
        <v>0.42499999999999999</v>
      </c>
      <c r="J519" s="34" t="str">
        <f t="shared" si="92"/>
        <v/>
      </c>
      <c r="K519" s="34">
        <f t="shared" si="96"/>
        <v>23.000000000000078</v>
      </c>
      <c r="L519" s="34">
        <f t="shared" si="93"/>
        <v>2</v>
      </c>
      <c r="M519" s="34">
        <f t="shared" ca="1" si="94"/>
        <v>912</v>
      </c>
      <c r="N519" s="34">
        <f t="shared" ca="1" si="97"/>
        <v>60.000000000000028</v>
      </c>
      <c r="O519" s="34">
        <f t="shared" si="98"/>
        <v>25</v>
      </c>
      <c r="P519" s="37">
        <f t="shared" si="99"/>
        <v>3.1021051639523365</v>
      </c>
      <c r="Q519" s="34">
        <f t="shared" si="100"/>
        <v>230.0000000000008</v>
      </c>
      <c r="R519" s="34">
        <f t="shared" si="101"/>
        <v>255.0000000000008</v>
      </c>
      <c r="S519" s="37">
        <f t="shared" si="102"/>
        <v>233.10210516395313</v>
      </c>
    </row>
    <row r="520" spans="1:19" x14ac:dyDescent="0.2">
      <c r="A520" s="50">
        <v>41333</v>
      </c>
      <c r="B520" s="34">
        <v>1521</v>
      </c>
      <c r="C520" s="56"/>
      <c r="D520" s="36">
        <v>10</v>
      </c>
      <c r="E520" s="36">
        <v>1536</v>
      </c>
      <c r="F520" s="48">
        <f t="shared" si="103"/>
        <v>0.65</v>
      </c>
      <c r="G520" s="36">
        <v>1624</v>
      </c>
      <c r="H520" s="49">
        <f t="shared" si="95"/>
        <v>0.68333333333333324</v>
      </c>
      <c r="I520" s="49">
        <f t="shared" si="91"/>
        <v>0.68680555555555545</v>
      </c>
      <c r="J520" s="34" t="str">
        <f t="shared" si="92"/>
        <v/>
      </c>
      <c r="K520" s="34">
        <f t="shared" si="96"/>
        <v>47.999999999999829</v>
      </c>
      <c r="L520" s="34">
        <f t="shared" si="93"/>
        <v>1</v>
      </c>
      <c r="M520" s="34">
        <f t="shared" ca="1" si="94"/>
        <v>1521</v>
      </c>
      <c r="N520" s="34">
        <f t="shared" ca="1" si="97"/>
        <v>67.999999999999915</v>
      </c>
      <c r="O520" s="34">
        <f t="shared" si="98"/>
        <v>25</v>
      </c>
      <c r="P520" s="37">
        <f t="shared" si="99"/>
        <v>3.1021051639523365</v>
      </c>
      <c r="Q520" s="34">
        <f t="shared" si="100"/>
        <v>479.99999999999829</v>
      </c>
      <c r="R520" s="34">
        <f t="shared" si="101"/>
        <v>504.99999999999829</v>
      </c>
      <c r="S520" s="37">
        <f t="shared" si="102"/>
        <v>483.10210516395063</v>
      </c>
    </row>
    <row r="521" spans="1:19" x14ac:dyDescent="0.2">
      <c r="A521" s="50">
        <v>41334</v>
      </c>
      <c r="B521" s="34">
        <v>914</v>
      </c>
      <c r="C521" s="56" t="s">
        <v>79</v>
      </c>
      <c r="D521" s="36">
        <v>0.01</v>
      </c>
      <c r="E521" s="36">
        <v>935</v>
      </c>
      <c r="F521" s="48">
        <f t="shared" si="103"/>
        <v>0.39930555555555558</v>
      </c>
      <c r="G521" s="36">
        <v>937</v>
      </c>
      <c r="H521" s="49">
        <f t="shared" si="95"/>
        <v>0.40069444444444446</v>
      </c>
      <c r="I521" s="49" t="str">
        <f t="shared" si="91"/>
        <v/>
      </c>
      <c r="J521" s="34">
        <f t="shared" si="92"/>
        <v>9.9999999999999645</v>
      </c>
      <c r="K521" s="34">
        <f t="shared" si="96"/>
        <v>1.9999999999999929</v>
      </c>
      <c r="L521" s="34">
        <f t="shared" si="93"/>
        <v>1</v>
      </c>
      <c r="M521" s="34">
        <f t="shared" ca="1" si="94"/>
        <v>914</v>
      </c>
      <c r="N521" s="34" t="str">
        <f t="shared" si="97"/>
        <v/>
      </c>
      <c r="O521" s="34">
        <f t="shared" si="98"/>
        <v>50.04999999999982</v>
      </c>
      <c r="P521" s="37">
        <f t="shared" si="99"/>
        <v>14.462215389560159</v>
      </c>
      <c r="Q521" s="34">
        <f t="shared" si="100"/>
        <v>1.9999999999999931E-2</v>
      </c>
      <c r="R521" s="34">
        <f t="shared" si="101"/>
        <v>50.069999999999823</v>
      </c>
      <c r="S521" s="37">
        <f t="shared" si="102"/>
        <v>14.482215389560158</v>
      </c>
    </row>
    <row r="522" spans="1:19" x14ac:dyDescent="0.2">
      <c r="A522" s="50"/>
      <c r="C522" s="56"/>
      <c r="D522" s="36">
        <v>10</v>
      </c>
      <c r="E522" s="36">
        <v>947</v>
      </c>
      <c r="F522" s="48">
        <f t="shared" si="103"/>
        <v>0.40763888888888888</v>
      </c>
      <c r="G522" s="36">
        <v>950</v>
      </c>
      <c r="H522" s="49">
        <f t="shared" si="95"/>
        <v>0.40972222222222227</v>
      </c>
      <c r="I522" s="49" t="str">
        <f t="shared" si="91"/>
        <v/>
      </c>
      <c r="J522" s="34">
        <f t="shared" si="92"/>
        <v>6.9999999999998952</v>
      </c>
      <c r="K522" s="34">
        <f t="shared" si="96"/>
        <v>3.0000000000000693</v>
      </c>
      <c r="L522" s="34">
        <f t="shared" si="93"/>
        <v>2</v>
      </c>
      <c r="M522" s="34">
        <f t="shared" ca="1" si="94"/>
        <v>914</v>
      </c>
      <c r="N522" s="34" t="str">
        <f t="shared" si="97"/>
        <v/>
      </c>
      <c r="O522" s="34">
        <f t="shared" si="98"/>
        <v>734.99999999998897</v>
      </c>
      <c r="P522" s="37">
        <f t="shared" si="99"/>
        <v>443.96492100370438</v>
      </c>
      <c r="Q522" s="34">
        <f t="shared" si="100"/>
        <v>30.000000000000693</v>
      </c>
      <c r="R522" s="34">
        <f t="shared" si="101"/>
        <v>764.99999999998965</v>
      </c>
      <c r="S522" s="37">
        <f t="shared" si="102"/>
        <v>473.96492100370506</v>
      </c>
    </row>
    <row r="523" spans="1:19" x14ac:dyDescent="0.2">
      <c r="A523" s="50"/>
      <c r="C523" s="56"/>
      <c r="D523" s="36">
        <v>200</v>
      </c>
      <c r="E523" s="36">
        <v>957</v>
      </c>
      <c r="F523" s="48">
        <f t="shared" si="103"/>
        <v>0.4145833333333333</v>
      </c>
      <c r="G523" s="36">
        <v>1142</v>
      </c>
      <c r="H523" s="49">
        <f t="shared" si="95"/>
        <v>0.48749999999999999</v>
      </c>
      <c r="I523" s="49">
        <f t="shared" si="91"/>
        <v>0.4909722222222222</v>
      </c>
      <c r="J523" s="34" t="str">
        <f t="shared" si="92"/>
        <v/>
      </c>
      <c r="K523" s="34">
        <f t="shared" si="96"/>
        <v>105.00000000000003</v>
      </c>
      <c r="L523" s="34">
        <f t="shared" si="93"/>
        <v>3</v>
      </c>
      <c r="M523" s="34">
        <f t="shared" ca="1" si="94"/>
        <v>914</v>
      </c>
      <c r="N523" s="34">
        <f t="shared" ca="1" si="97"/>
        <v>153.00000000000003</v>
      </c>
      <c r="O523" s="34">
        <f t="shared" si="98"/>
        <v>500</v>
      </c>
      <c r="P523" s="37">
        <f t="shared" si="99"/>
        <v>52.318172546220183</v>
      </c>
      <c r="Q523" s="34">
        <f t="shared" si="100"/>
        <v>21000.000000000007</v>
      </c>
      <c r="R523" s="34">
        <f t="shared" si="101"/>
        <v>21500.000000000007</v>
      </c>
      <c r="S523" s="37">
        <f t="shared" si="102"/>
        <v>21052.318172546227</v>
      </c>
    </row>
    <row r="524" spans="1:19" x14ac:dyDescent="0.2">
      <c r="A524" s="50">
        <v>41334</v>
      </c>
      <c r="B524" s="34">
        <v>1444</v>
      </c>
      <c r="C524" s="56"/>
      <c r="D524" s="36">
        <v>0.01</v>
      </c>
      <c r="E524" s="36">
        <v>1506</v>
      </c>
      <c r="F524" s="48">
        <f t="shared" si="103"/>
        <v>0.62916666666666665</v>
      </c>
      <c r="G524" s="36">
        <v>1518</v>
      </c>
      <c r="H524" s="49">
        <f t="shared" si="95"/>
        <v>0.63750000000000007</v>
      </c>
      <c r="I524" s="49" t="str">
        <f t="shared" si="91"/>
        <v/>
      </c>
      <c r="J524" s="34">
        <f t="shared" si="92"/>
        <v>14.999999999999947</v>
      </c>
      <c r="K524" s="34">
        <f t="shared" si="96"/>
        <v>12.000000000000117</v>
      </c>
      <c r="L524" s="34">
        <f t="shared" si="93"/>
        <v>1</v>
      </c>
      <c r="M524" s="34">
        <f t="shared" ca="1" si="94"/>
        <v>1444</v>
      </c>
      <c r="N524" s="34" t="str">
        <f t="shared" si="97"/>
        <v/>
      </c>
      <c r="O524" s="34">
        <f t="shared" si="98"/>
        <v>6.0749999999999789</v>
      </c>
      <c r="P524" s="37">
        <f t="shared" si="99"/>
        <v>2.7042891390175043</v>
      </c>
      <c r="Q524" s="34">
        <f t="shared" si="100"/>
        <v>0.12000000000000118</v>
      </c>
      <c r="R524" s="34">
        <f t="shared" si="101"/>
        <v>6.1949999999999799</v>
      </c>
      <c r="S524" s="37">
        <f t="shared" si="102"/>
        <v>2.8242891390175053</v>
      </c>
    </row>
    <row r="525" spans="1:19" x14ac:dyDescent="0.2">
      <c r="A525" s="50"/>
      <c r="C525" s="56"/>
      <c r="D525" s="36">
        <v>0.8</v>
      </c>
      <c r="E525" s="36">
        <v>1533</v>
      </c>
      <c r="F525" s="48">
        <f t="shared" si="103"/>
        <v>0.6479166666666667</v>
      </c>
      <c r="G525" s="36">
        <v>1544</v>
      </c>
      <c r="H525" s="49">
        <f t="shared" si="95"/>
        <v>0.65555555555555556</v>
      </c>
      <c r="I525" s="49" t="str">
        <f t="shared" si="91"/>
        <v/>
      </c>
      <c r="J525" s="34">
        <f t="shared" si="92"/>
        <v>8.999999999999968</v>
      </c>
      <c r="K525" s="34">
        <f t="shared" si="96"/>
        <v>10.999999999999961</v>
      </c>
      <c r="L525" s="34">
        <f t="shared" si="93"/>
        <v>2</v>
      </c>
      <c r="M525" s="34">
        <f t="shared" ca="1" si="94"/>
        <v>1444</v>
      </c>
      <c r="N525" s="34" t="str">
        <f t="shared" si="97"/>
        <v/>
      </c>
      <c r="O525" s="34">
        <f t="shared" si="98"/>
        <v>4.2299999999999853</v>
      </c>
      <c r="P525" s="37">
        <f t="shared" si="99"/>
        <v>3.4079889218174024</v>
      </c>
      <c r="Q525" s="34">
        <f t="shared" si="100"/>
        <v>8.7999999999999687</v>
      </c>
      <c r="R525" s="34">
        <f t="shared" si="101"/>
        <v>13.029999999999955</v>
      </c>
      <c r="S525" s="37">
        <f t="shared" si="102"/>
        <v>12.207988921817371</v>
      </c>
    </row>
    <row r="526" spans="1:19" x14ac:dyDescent="0.2">
      <c r="A526" s="50"/>
      <c r="C526" s="56"/>
      <c r="D526" s="36">
        <v>0.14000000000000001</v>
      </c>
      <c r="E526" s="36">
        <v>1553</v>
      </c>
      <c r="F526" s="48">
        <f t="shared" si="103"/>
        <v>0.66180555555555554</v>
      </c>
      <c r="G526" s="36">
        <v>1558</v>
      </c>
      <c r="H526" s="49">
        <f t="shared" si="95"/>
        <v>0.66527777777777775</v>
      </c>
      <c r="I526" s="49">
        <f t="shared" si="91"/>
        <v>0.66874999999999996</v>
      </c>
      <c r="J526" s="34" t="str">
        <f t="shared" si="92"/>
        <v/>
      </c>
      <c r="K526" s="34">
        <f t="shared" si="96"/>
        <v>4.9999999999999822</v>
      </c>
      <c r="L526" s="34">
        <f t="shared" si="93"/>
        <v>3</v>
      </c>
      <c r="M526" s="34">
        <f t="shared" ca="1" si="94"/>
        <v>1444</v>
      </c>
      <c r="N526" s="34">
        <f t="shared" ca="1" si="97"/>
        <v>79.000000000000043</v>
      </c>
      <c r="O526" s="34">
        <f t="shared" si="98"/>
        <v>0.35000000000000003</v>
      </c>
      <c r="P526" s="37">
        <f t="shared" si="99"/>
        <v>5.907436321518713E-2</v>
      </c>
      <c r="Q526" s="34">
        <f t="shared" si="100"/>
        <v>0.69999999999999762</v>
      </c>
      <c r="R526" s="34">
        <f t="shared" si="101"/>
        <v>1.0499999999999976</v>
      </c>
      <c r="S526" s="37">
        <f t="shared" si="102"/>
        <v>0.75907436321518473</v>
      </c>
    </row>
    <row r="527" spans="1:19" x14ac:dyDescent="0.2">
      <c r="A527" s="50">
        <v>41337</v>
      </c>
      <c r="B527" s="34">
        <v>1412</v>
      </c>
      <c r="C527" s="56">
        <v>3</v>
      </c>
      <c r="D527" s="36">
        <v>0.01</v>
      </c>
      <c r="E527" s="36">
        <v>1432</v>
      </c>
      <c r="F527" s="48">
        <f t="shared" si="103"/>
        <v>0.60555555555555551</v>
      </c>
      <c r="G527" s="36">
        <v>1441</v>
      </c>
      <c r="H527" s="49">
        <f t="shared" si="95"/>
        <v>0.6118055555555556</v>
      </c>
      <c r="I527" s="49" t="str">
        <f t="shared" ref="I527:I590" si="104">IF(OR(A528&lt;&gt;"",D528=""),H527+TIME(0,5,0),"")</f>
        <v/>
      </c>
      <c r="J527" s="34">
        <f t="shared" ref="J527:J590" si="105">IF(AND(OR(AND(A527&lt;&gt;"",A528=""),AND(A527="",A528="")),D528&lt;&gt;""),(F528-H527)*1440,"")</f>
        <v>9.9999999999999645</v>
      </c>
      <c r="K527" s="34">
        <f t="shared" si="96"/>
        <v>9.0000000000001279</v>
      </c>
      <c r="L527" s="34">
        <f t="shared" ref="L527:L590" si="106">IF(A527&lt;&gt;"",1,L526+1)</f>
        <v>1</v>
      </c>
      <c r="M527" s="34">
        <f t="shared" ref="M527:M590" ca="1" si="107">OFFSET(B527,-L527+1,0)</f>
        <v>1412</v>
      </c>
      <c r="N527" s="34" t="str">
        <f t="shared" si="97"/>
        <v/>
      </c>
      <c r="O527" s="34">
        <f t="shared" si="98"/>
        <v>50.04999999999982</v>
      </c>
      <c r="P527" s="37">
        <f t="shared" si="99"/>
        <v>14.462215389560159</v>
      </c>
      <c r="Q527" s="34">
        <f t="shared" si="100"/>
        <v>9.0000000000001287E-2</v>
      </c>
      <c r="R527" s="34">
        <f t="shared" si="101"/>
        <v>50.139999999999823</v>
      </c>
      <c r="S527" s="37">
        <f t="shared" si="102"/>
        <v>14.55221538956016</v>
      </c>
    </row>
    <row r="528" spans="1:19" x14ac:dyDescent="0.2">
      <c r="A528" s="50"/>
      <c r="C528" s="56"/>
      <c r="D528" s="36">
        <v>10</v>
      </c>
      <c r="E528" s="36">
        <v>1451</v>
      </c>
      <c r="F528" s="48">
        <f t="shared" si="103"/>
        <v>0.61875000000000002</v>
      </c>
      <c r="G528" s="36">
        <v>1454</v>
      </c>
      <c r="H528" s="49">
        <f t="shared" ref="H528:H591" si="108">VALUE(CONCATENATE(LEFT(G528,LEN(G528)-2),":",RIGHT(G528,2)))</f>
        <v>0.62083333333333335</v>
      </c>
      <c r="I528" s="49" t="str">
        <f t="shared" si="104"/>
        <v/>
      </c>
      <c r="J528" s="34">
        <f t="shared" si="105"/>
        <v>7.9999999999999716</v>
      </c>
      <c r="K528" s="34">
        <f t="shared" ref="K528:K591" si="109">(H528-F528)*1440</f>
        <v>2.9999999999999893</v>
      </c>
      <c r="L528" s="34">
        <f t="shared" si="106"/>
        <v>2</v>
      </c>
      <c r="M528" s="34">
        <f t="shared" ca="1" si="107"/>
        <v>1412</v>
      </c>
      <c r="N528" s="34" t="str">
        <f t="shared" ref="N528:N591" si="110">IF(I528&lt;&gt;"",(I528-VALUE(CONCATENATE(LEFT(M528,LEN(M528)-2),":",RIGHT(M528,2))))*1440,"")</f>
        <v/>
      </c>
      <c r="O528" s="34">
        <f t="shared" ref="O528:O591" si="111">IF(J528&lt;&gt;"",(D528+D529)*J528/2,D528*5/2)</f>
        <v>839.99999999999704</v>
      </c>
      <c r="P528" s="37">
        <f t="shared" ref="P528:P591" si="112">IF(J528&lt;&gt;"",(D529-D528)*J528/LN((D529+0.000001)/(D528+0.000001)),-5*(D528-0.000001)/(LN(1/D528)-13.8155))</f>
        <v>507.38848114709651</v>
      </c>
      <c r="Q528" s="34">
        <f t="shared" ref="Q528:Q591" si="113">(D528*K528)</f>
        <v>29.999999999999893</v>
      </c>
      <c r="R528" s="34">
        <f t="shared" ref="R528:R591" si="114">O528+Q528</f>
        <v>869.99999999999693</v>
      </c>
      <c r="S528" s="37">
        <f t="shared" ref="S528:S591" si="115">P528+Q528</f>
        <v>537.3884811470964</v>
      </c>
    </row>
    <row r="529" spans="1:19" x14ac:dyDescent="0.2">
      <c r="A529" s="50"/>
      <c r="C529" s="56"/>
      <c r="D529" s="36">
        <v>200</v>
      </c>
      <c r="E529" s="36">
        <v>1502</v>
      </c>
      <c r="F529" s="48">
        <f t="shared" si="103"/>
        <v>0.62638888888888888</v>
      </c>
      <c r="G529" s="36">
        <v>1509</v>
      </c>
      <c r="H529" s="49">
        <f t="shared" si="108"/>
        <v>0.63124999999999998</v>
      </c>
      <c r="I529" s="49">
        <f t="shared" si="104"/>
        <v>0.63472222222222219</v>
      </c>
      <c r="J529" s="34" t="str">
        <f t="shared" si="105"/>
        <v/>
      </c>
      <c r="K529" s="34">
        <f t="shared" si="109"/>
        <v>6.9999999999999751</v>
      </c>
      <c r="L529" s="34">
        <f t="shared" si="106"/>
        <v>3</v>
      </c>
      <c r="M529" s="34">
        <f t="shared" ca="1" si="107"/>
        <v>1412</v>
      </c>
      <c r="N529" s="34">
        <f t="shared" ca="1" si="110"/>
        <v>61.999999999999943</v>
      </c>
      <c r="O529" s="34">
        <f t="shared" si="111"/>
        <v>500</v>
      </c>
      <c r="P529" s="37">
        <f t="shared" si="112"/>
        <v>52.318172546220183</v>
      </c>
      <c r="Q529" s="34">
        <f t="shared" si="113"/>
        <v>1399.999999999995</v>
      </c>
      <c r="R529" s="34">
        <f t="shared" si="114"/>
        <v>1899.999999999995</v>
      </c>
      <c r="S529" s="37">
        <f t="shared" si="115"/>
        <v>1452.3181725462152</v>
      </c>
    </row>
    <row r="530" spans="1:19" x14ac:dyDescent="0.2">
      <c r="A530" s="50">
        <v>41338</v>
      </c>
      <c r="B530" s="34">
        <v>1356</v>
      </c>
      <c r="C530" s="56">
        <v>6</v>
      </c>
      <c r="D530" s="36">
        <v>0.01</v>
      </c>
      <c r="E530" s="36">
        <v>1413</v>
      </c>
      <c r="F530" s="48">
        <f t="shared" si="103"/>
        <v>0.59236111111111112</v>
      </c>
      <c r="G530" s="36">
        <v>1416</v>
      </c>
      <c r="H530" s="49">
        <f t="shared" si="108"/>
        <v>0.59444444444444444</v>
      </c>
      <c r="I530" s="49" t="str">
        <f t="shared" si="104"/>
        <v/>
      </c>
      <c r="J530" s="34">
        <f t="shared" si="105"/>
        <v>15.000000000000107</v>
      </c>
      <c r="K530" s="34">
        <f t="shared" si="109"/>
        <v>2.9999999999999893</v>
      </c>
      <c r="L530" s="34">
        <f t="shared" si="106"/>
        <v>1</v>
      </c>
      <c r="M530" s="34">
        <f t="shared" ca="1" si="107"/>
        <v>1356</v>
      </c>
      <c r="N530" s="34" t="str">
        <f t="shared" si="110"/>
        <v/>
      </c>
      <c r="O530" s="34">
        <f t="shared" si="111"/>
        <v>150.07500000000107</v>
      </c>
      <c r="P530" s="37">
        <f t="shared" si="112"/>
        <v>39.449781707435939</v>
      </c>
      <c r="Q530" s="34">
        <f t="shared" si="113"/>
        <v>2.9999999999999895E-2</v>
      </c>
      <c r="R530" s="34">
        <f t="shared" si="114"/>
        <v>150.10500000000107</v>
      </c>
      <c r="S530" s="37">
        <f t="shared" si="115"/>
        <v>39.47978170743594</v>
      </c>
    </row>
    <row r="531" spans="1:19" x14ac:dyDescent="0.2">
      <c r="A531" s="50"/>
      <c r="C531" s="56"/>
      <c r="D531" s="36">
        <v>20</v>
      </c>
      <c r="E531" s="36">
        <v>1431</v>
      </c>
      <c r="F531" s="48">
        <f t="shared" ref="F531:F594" si="116">VALUE(CONCATENATE(LEFT(E531,LEN(E531)-2),":",RIGHT(E531,2)))</f>
        <v>0.60486111111111118</v>
      </c>
      <c r="G531" s="36">
        <v>1452</v>
      </c>
      <c r="H531" s="49">
        <f t="shared" si="108"/>
        <v>0.61944444444444446</v>
      </c>
      <c r="I531" s="49">
        <f t="shared" si="104"/>
        <v>0.62291666666666667</v>
      </c>
      <c r="J531" s="34" t="str">
        <f t="shared" si="105"/>
        <v/>
      </c>
      <c r="K531" s="34">
        <f t="shared" si="109"/>
        <v>20.999999999999925</v>
      </c>
      <c r="L531" s="34">
        <f t="shared" si="106"/>
        <v>2</v>
      </c>
      <c r="M531" s="34">
        <f t="shared" ca="1" si="107"/>
        <v>1356</v>
      </c>
      <c r="N531" s="34">
        <f t="shared" ca="1" si="110"/>
        <v>60.999999999999943</v>
      </c>
      <c r="O531" s="34">
        <f t="shared" si="111"/>
        <v>50</v>
      </c>
      <c r="P531" s="37">
        <f t="shared" si="112"/>
        <v>5.9484036251947776</v>
      </c>
      <c r="Q531" s="34">
        <f t="shared" si="113"/>
        <v>419.99999999999852</v>
      </c>
      <c r="R531" s="34">
        <f t="shared" si="114"/>
        <v>469.99999999999852</v>
      </c>
      <c r="S531" s="37">
        <f t="shared" si="115"/>
        <v>425.94840362519329</v>
      </c>
    </row>
    <row r="532" spans="1:19" x14ac:dyDescent="0.2">
      <c r="A532" s="50">
        <v>41339</v>
      </c>
      <c r="B532" s="34">
        <v>936</v>
      </c>
      <c r="C532" s="56" t="s">
        <v>37</v>
      </c>
      <c r="D532" s="36">
        <v>0.01</v>
      </c>
      <c r="E532" s="36">
        <v>1001</v>
      </c>
      <c r="F532" s="48">
        <f t="shared" si="116"/>
        <v>0.41736111111111113</v>
      </c>
      <c r="G532" s="36">
        <v>1003</v>
      </c>
      <c r="H532" s="49">
        <f t="shared" si="108"/>
        <v>0.41875000000000001</v>
      </c>
      <c r="I532" s="49" t="str">
        <f t="shared" si="104"/>
        <v/>
      </c>
      <c r="J532" s="34">
        <f t="shared" si="105"/>
        <v>10.999999999999961</v>
      </c>
      <c r="K532" s="34">
        <f t="shared" si="109"/>
        <v>1.9999999999999929</v>
      </c>
      <c r="L532" s="34">
        <f t="shared" si="106"/>
        <v>1</v>
      </c>
      <c r="M532" s="34">
        <f t="shared" ca="1" si="107"/>
        <v>936</v>
      </c>
      <c r="N532" s="34" t="str">
        <f t="shared" si="110"/>
        <v/>
      </c>
      <c r="O532" s="34">
        <f t="shared" si="111"/>
        <v>55.054999999999801</v>
      </c>
      <c r="P532" s="37">
        <f t="shared" si="112"/>
        <v>15.908436928516174</v>
      </c>
      <c r="Q532" s="34">
        <f t="shared" si="113"/>
        <v>1.9999999999999931E-2</v>
      </c>
      <c r="R532" s="34">
        <f t="shared" si="114"/>
        <v>55.074999999999804</v>
      </c>
      <c r="S532" s="37">
        <f t="shared" si="115"/>
        <v>15.928436928516174</v>
      </c>
    </row>
    <row r="533" spans="1:19" x14ac:dyDescent="0.2">
      <c r="A533" s="50"/>
      <c r="C533" s="56"/>
      <c r="D533" s="36">
        <v>10</v>
      </c>
      <c r="E533" s="36">
        <v>1014</v>
      </c>
      <c r="F533" s="48">
        <f t="shared" si="116"/>
        <v>0.42638888888888887</v>
      </c>
      <c r="G533" s="36">
        <v>1020</v>
      </c>
      <c r="H533" s="49">
        <f t="shared" si="108"/>
        <v>0.43055555555555558</v>
      </c>
      <c r="I533" s="49" t="str">
        <f t="shared" si="104"/>
        <v/>
      </c>
      <c r="J533" s="34">
        <f t="shared" si="105"/>
        <v>7.9999999999999716</v>
      </c>
      <c r="K533" s="34">
        <f t="shared" si="109"/>
        <v>6.0000000000000586</v>
      </c>
      <c r="L533" s="34">
        <f t="shared" si="106"/>
        <v>2</v>
      </c>
      <c r="M533" s="34">
        <f t="shared" ca="1" si="107"/>
        <v>936</v>
      </c>
      <c r="N533" s="34" t="str">
        <f t="shared" si="110"/>
        <v/>
      </c>
      <c r="O533" s="34">
        <f t="shared" si="111"/>
        <v>759.99999999999727</v>
      </c>
      <c r="P533" s="37">
        <f t="shared" si="112"/>
        <v>470.52772388996607</v>
      </c>
      <c r="Q533" s="34">
        <f t="shared" si="113"/>
        <v>60.000000000000583</v>
      </c>
      <c r="R533" s="34">
        <f t="shared" si="114"/>
        <v>819.99999999999784</v>
      </c>
      <c r="S533" s="37">
        <f t="shared" si="115"/>
        <v>530.52772388996664</v>
      </c>
    </row>
    <row r="534" spans="1:19" x14ac:dyDescent="0.2">
      <c r="A534" s="50"/>
      <c r="C534" s="56"/>
      <c r="D534" s="36">
        <v>180</v>
      </c>
      <c r="E534" s="36">
        <v>1028</v>
      </c>
      <c r="F534" s="48">
        <f t="shared" si="116"/>
        <v>0.43611111111111112</v>
      </c>
      <c r="G534" s="36">
        <v>1035</v>
      </c>
      <c r="H534" s="49">
        <f t="shared" si="108"/>
        <v>0.44097222222222227</v>
      </c>
      <c r="I534" s="49" t="str">
        <f t="shared" si="104"/>
        <v/>
      </c>
      <c r="J534" s="34">
        <f t="shared" si="105"/>
        <v>4.9999999999999023</v>
      </c>
      <c r="K534" s="34">
        <f t="shared" si="109"/>
        <v>7.0000000000000551</v>
      </c>
      <c r="L534" s="34">
        <f t="shared" si="106"/>
        <v>3</v>
      </c>
      <c r="M534" s="34">
        <f t="shared" ca="1" si="107"/>
        <v>936</v>
      </c>
      <c r="N534" s="34" t="str">
        <f t="shared" si="110"/>
        <v/>
      </c>
      <c r="O534" s="34">
        <f t="shared" si="111"/>
        <v>574.99999999998875</v>
      </c>
      <c r="P534" s="37">
        <f t="shared" si="112"/>
        <v>507.44229269329531</v>
      </c>
      <c r="Q534" s="34">
        <f t="shared" si="113"/>
        <v>1260.00000000001</v>
      </c>
      <c r="R534" s="34">
        <f t="shared" si="114"/>
        <v>1834.9999999999986</v>
      </c>
      <c r="S534" s="37">
        <f t="shared" si="115"/>
        <v>1767.4422926933053</v>
      </c>
    </row>
    <row r="535" spans="1:19" x14ac:dyDescent="0.2">
      <c r="A535" s="50"/>
      <c r="C535" s="56"/>
      <c r="D535" s="36">
        <v>50</v>
      </c>
      <c r="E535" s="36">
        <v>1040</v>
      </c>
      <c r="F535" s="48">
        <f t="shared" si="116"/>
        <v>0.44444444444444442</v>
      </c>
      <c r="G535" s="36">
        <v>1046</v>
      </c>
      <c r="H535" s="49">
        <f t="shared" si="108"/>
        <v>0.44861111111111113</v>
      </c>
      <c r="I535" s="49">
        <f t="shared" si="104"/>
        <v>0.45208333333333334</v>
      </c>
      <c r="J535" s="34" t="str">
        <f t="shared" si="105"/>
        <v/>
      </c>
      <c r="K535" s="34">
        <f t="shared" si="109"/>
        <v>6.0000000000000586</v>
      </c>
      <c r="L535" s="34">
        <f t="shared" si="106"/>
        <v>4</v>
      </c>
      <c r="M535" s="34">
        <f t="shared" ca="1" si="107"/>
        <v>936</v>
      </c>
      <c r="N535" s="34">
        <f t="shared" ca="1" si="110"/>
        <v>75.000000000000057</v>
      </c>
      <c r="O535" s="34">
        <f t="shared" si="111"/>
        <v>125</v>
      </c>
      <c r="P535" s="37">
        <f t="shared" si="112"/>
        <v>14.102364719732718</v>
      </c>
      <c r="Q535" s="34">
        <f t="shared" si="113"/>
        <v>300.00000000000296</v>
      </c>
      <c r="R535" s="34">
        <f t="shared" si="114"/>
        <v>425.00000000000296</v>
      </c>
      <c r="S535" s="37">
        <f t="shared" si="115"/>
        <v>314.10236471973565</v>
      </c>
    </row>
    <row r="536" spans="1:19" x14ac:dyDescent="0.2">
      <c r="A536" s="50">
        <v>41339</v>
      </c>
      <c r="B536" s="34">
        <v>1512</v>
      </c>
      <c r="C536" s="56"/>
      <c r="D536" s="36">
        <v>1</v>
      </c>
      <c r="E536" s="36">
        <v>1546</v>
      </c>
      <c r="F536" s="48">
        <f t="shared" si="116"/>
        <v>0.65694444444444444</v>
      </c>
      <c r="G536" s="36">
        <v>1555</v>
      </c>
      <c r="H536" s="49">
        <f t="shared" si="108"/>
        <v>0.66319444444444442</v>
      </c>
      <c r="I536" s="49">
        <f t="shared" si="104"/>
        <v>0.66666666666666663</v>
      </c>
      <c r="J536" s="34" t="str">
        <f t="shared" si="105"/>
        <v/>
      </c>
      <c r="K536" s="34">
        <f t="shared" si="109"/>
        <v>8.999999999999968</v>
      </c>
      <c r="L536" s="34">
        <f t="shared" si="106"/>
        <v>1</v>
      </c>
      <c r="M536" s="34">
        <f t="shared" ca="1" si="107"/>
        <v>1512</v>
      </c>
      <c r="N536" s="34">
        <f t="shared" ca="1" si="110"/>
        <v>47.999999999999986</v>
      </c>
      <c r="O536" s="34">
        <f t="shared" si="111"/>
        <v>2.5</v>
      </c>
      <c r="P536" s="37">
        <f t="shared" si="112"/>
        <v>0.36191198291773735</v>
      </c>
      <c r="Q536" s="34">
        <f t="shared" si="113"/>
        <v>8.999999999999968</v>
      </c>
      <c r="R536" s="34">
        <f t="shared" si="114"/>
        <v>11.499999999999968</v>
      </c>
      <c r="S536" s="37">
        <f t="shared" si="115"/>
        <v>9.3619119829177055</v>
      </c>
    </row>
    <row r="537" spans="1:19" x14ac:dyDescent="0.2">
      <c r="A537" s="50">
        <v>41340</v>
      </c>
      <c r="B537" s="34">
        <v>1323</v>
      </c>
      <c r="C537" s="56" t="s">
        <v>79</v>
      </c>
      <c r="D537" s="36">
        <v>0.01</v>
      </c>
      <c r="E537" s="36">
        <v>1334</v>
      </c>
      <c r="F537" s="48">
        <f t="shared" si="116"/>
        <v>0.56527777777777777</v>
      </c>
      <c r="G537" s="36">
        <v>1336</v>
      </c>
      <c r="H537" s="49">
        <f t="shared" si="108"/>
        <v>0.56666666666666665</v>
      </c>
      <c r="I537" s="49" t="str">
        <f t="shared" si="104"/>
        <v/>
      </c>
      <c r="J537" s="34">
        <f t="shared" si="105"/>
        <v>5.9999999999999787</v>
      </c>
      <c r="K537" s="34">
        <f t="shared" si="109"/>
        <v>1.9999999999999929</v>
      </c>
      <c r="L537" s="34">
        <f t="shared" si="106"/>
        <v>1</v>
      </c>
      <c r="M537" s="34">
        <f t="shared" ca="1" si="107"/>
        <v>1323</v>
      </c>
      <c r="N537" s="34" t="str">
        <f t="shared" si="110"/>
        <v/>
      </c>
      <c r="O537" s="34">
        <f t="shared" si="111"/>
        <v>3.0299999999999891</v>
      </c>
      <c r="P537" s="37">
        <f t="shared" si="112"/>
        <v>1.2898823391971348</v>
      </c>
      <c r="Q537" s="34">
        <f t="shared" si="113"/>
        <v>1.9999999999999931E-2</v>
      </c>
      <c r="R537" s="34">
        <f t="shared" si="114"/>
        <v>3.0499999999999892</v>
      </c>
      <c r="S537" s="37">
        <f t="shared" si="115"/>
        <v>1.3098823391971348</v>
      </c>
    </row>
    <row r="538" spans="1:19" x14ac:dyDescent="0.2">
      <c r="A538" s="50"/>
      <c r="C538" s="56"/>
      <c r="D538" s="36">
        <v>1</v>
      </c>
      <c r="E538" s="36">
        <v>1342</v>
      </c>
      <c r="F538" s="48">
        <f t="shared" si="116"/>
        <v>0.5708333333333333</v>
      </c>
      <c r="G538" s="36">
        <v>1417</v>
      </c>
      <c r="H538" s="49">
        <f t="shared" si="108"/>
        <v>0.59513888888888888</v>
      </c>
      <c r="I538" s="49">
        <f t="shared" si="104"/>
        <v>0.59861111111111109</v>
      </c>
      <c r="J538" s="34" t="str">
        <f t="shared" si="105"/>
        <v/>
      </c>
      <c r="K538" s="34">
        <f t="shared" si="109"/>
        <v>35.000000000000036</v>
      </c>
      <c r="L538" s="34">
        <f t="shared" si="106"/>
        <v>2</v>
      </c>
      <c r="M538" s="34">
        <f t="shared" ca="1" si="107"/>
        <v>1323</v>
      </c>
      <c r="N538" s="34">
        <f t="shared" ca="1" si="110"/>
        <v>58.99999999999995</v>
      </c>
      <c r="O538" s="34">
        <f t="shared" si="111"/>
        <v>2.5</v>
      </c>
      <c r="P538" s="37">
        <f t="shared" si="112"/>
        <v>0.36191198291773735</v>
      </c>
      <c r="Q538" s="34">
        <f t="shared" si="113"/>
        <v>35.000000000000036</v>
      </c>
      <c r="R538" s="34">
        <f t="shared" si="114"/>
        <v>37.500000000000036</v>
      </c>
      <c r="S538" s="37">
        <f t="shared" si="115"/>
        <v>35.361911982917775</v>
      </c>
    </row>
    <row r="539" spans="1:19" x14ac:dyDescent="0.2">
      <c r="A539" s="50">
        <v>41341</v>
      </c>
      <c r="B539" s="34">
        <v>813</v>
      </c>
      <c r="C539" s="56">
        <v>4</v>
      </c>
      <c r="D539" s="36">
        <v>0.01</v>
      </c>
      <c r="E539" s="36">
        <v>830</v>
      </c>
      <c r="F539" s="48">
        <f t="shared" si="116"/>
        <v>0.35416666666666669</v>
      </c>
      <c r="G539" s="36">
        <v>832</v>
      </c>
      <c r="H539" s="49">
        <f t="shared" si="108"/>
        <v>0.35555555555555557</v>
      </c>
      <c r="I539" s="49" t="str">
        <f t="shared" si="104"/>
        <v/>
      </c>
      <c r="J539" s="34">
        <f t="shared" si="105"/>
        <v>10.999999999999961</v>
      </c>
      <c r="K539" s="34">
        <f t="shared" si="109"/>
        <v>1.9999999999999929</v>
      </c>
      <c r="L539" s="34">
        <f t="shared" si="106"/>
        <v>1</v>
      </c>
      <c r="M539" s="34">
        <f t="shared" ca="1" si="107"/>
        <v>813</v>
      </c>
      <c r="N539" s="34" t="str">
        <f t="shared" si="110"/>
        <v/>
      </c>
      <c r="O539" s="34">
        <f t="shared" si="111"/>
        <v>550.05499999999802</v>
      </c>
      <c r="P539" s="37">
        <f t="shared" si="112"/>
        <v>119.42033582047918</v>
      </c>
      <c r="Q539" s="34">
        <f t="shared" si="113"/>
        <v>1.9999999999999931E-2</v>
      </c>
      <c r="R539" s="34">
        <f t="shared" si="114"/>
        <v>550.074999999998</v>
      </c>
      <c r="S539" s="37">
        <f t="shared" si="115"/>
        <v>119.44033582047918</v>
      </c>
    </row>
    <row r="540" spans="1:19" x14ac:dyDescent="0.2">
      <c r="A540" s="50"/>
      <c r="C540" s="56"/>
      <c r="D540" s="36">
        <v>100</v>
      </c>
      <c r="E540" s="36">
        <v>843</v>
      </c>
      <c r="F540" s="48">
        <f t="shared" si="116"/>
        <v>0.36319444444444443</v>
      </c>
      <c r="G540" s="36">
        <v>844</v>
      </c>
      <c r="H540" s="49">
        <f t="shared" si="108"/>
        <v>0.36388888888888887</v>
      </c>
      <c r="I540" s="49" t="str">
        <f t="shared" si="104"/>
        <v/>
      </c>
      <c r="J540" s="34">
        <f t="shared" si="105"/>
        <v>4.0000000000000657</v>
      </c>
      <c r="K540" s="34">
        <f t="shared" si="109"/>
        <v>0.99999999999999645</v>
      </c>
      <c r="L540" s="34">
        <f t="shared" si="106"/>
        <v>2</v>
      </c>
      <c r="M540" s="34">
        <f t="shared" ca="1" si="107"/>
        <v>813</v>
      </c>
      <c r="N540" s="34" t="str">
        <f t="shared" si="110"/>
        <v/>
      </c>
      <c r="O540" s="34">
        <f t="shared" si="111"/>
        <v>600.00000000000989</v>
      </c>
      <c r="P540" s="37">
        <f t="shared" si="112"/>
        <v>577.07802051833289</v>
      </c>
      <c r="Q540" s="34">
        <f t="shared" si="113"/>
        <v>99.999999999999645</v>
      </c>
      <c r="R540" s="34">
        <f t="shared" si="114"/>
        <v>700.00000000000955</v>
      </c>
      <c r="S540" s="37">
        <f t="shared" si="115"/>
        <v>677.07802051833255</v>
      </c>
    </row>
    <row r="541" spans="1:19" x14ac:dyDescent="0.2">
      <c r="A541" s="50"/>
      <c r="C541" s="56"/>
      <c r="D541" s="36">
        <v>200</v>
      </c>
      <c r="E541" s="36">
        <v>848</v>
      </c>
      <c r="F541" s="48">
        <f t="shared" si="116"/>
        <v>0.3666666666666667</v>
      </c>
      <c r="G541" s="36">
        <v>1304</v>
      </c>
      <c r="H541" s="49">
        <f t="shared" si="108"/>
        <v>0.5444444444444444</v>
      </c>
      <c r="I541" s="49">
        <f t="shared" si="104"/>
        <v>0.54791666666666661</v>
      </c>
      <c r="J541" s="34" t="str">
        <f t="shared" si="105"/>
        <v/>
      </c>
      <c r="K541" s="34">
        <f t="shared" si="109"/>
        <v>255.99999999999989</v>
      </c>
      <c r="L541" s="34">
        <f t="shared" si="106"/>
        <v>3</v>
      </c>
      <c r="M541" s="34">
        <f t="shared" ca="1" si="107"/>
        <v>813</v>
      </c>
      <c r="N541" s="34">
        <f t="shared" ca="1" si="110"/>
        <v>295.99999999999989</v>
      </c>
      <c r="O541" s="34">
        <f t="shared" si="111"/>
        <v>500</v>
      </c>
      <c r="P541" s="37">
        <f t="shared" si="112"/>
        <v>52.318172546220183</v>
      </c>
      <c r="Q541" s="34">
        <f t="shared" si="113"/>
        <v>51199.999999999978</v>
      </c>
      <c r="R541" s="34">
        <f t="shared" si="114"/>
        <v>51699.999999999978</v>
      </c>
      <c r="S541" s="37">
        <f t="shared" si="115"/>
        <v>51252.318172546198</v>
      </c>
    </row>
    <row r="542" spans="1:19" x14ac:dyDescent="0.2">
      <c r="A542" s="50">
        <v>41341</v>
      </c>
      <c r="B542" s="34">
        <v>1435</v>
      </c>
      <c r="C542" s="56"/>
      <c r="D542" s="36">
        <v>1.7000000000000001E-2</v>
      </c>
      <c r="E542" s="36">
        <v>1459</v>
      </c>
      <c r="F542" s="48">
        <f t="shared" si="116"/>
        <v>0.62430555555555556</v>
      </c>
      <c r="G542" s="36">
        <v>1509</v>
      </c>
      <c r="H542" s="49">
        <f t="shared" si="108"/>
        <v>0.63124999999999998</v>
      </c>
      <c r="I542" s="49" t="str">
        <f t="shared" si="104"/>
        <v/>
      </c>
      <c r="J542" s="34">
        <f t="shared" si="105"/>
        <v>9.9999999999999645</v>
      </c>
      <c r="K542" s="34">
        <f t="shared" si="109"/>
        <v>9.9999999999999645</v>
      </c>
      <c r="L542" s="34">
        <f t="shared" si="106"/>
        <v>1</v>
      </c>
      <c r="M542" s="34">
        <f t="shared" ca="1" si="107"/>
        <v>1435</v>
      </c>
      <c r="N542" s="34" t="str">
        <f t="shared" si="110"/>
        <v/>
      </c>
      <c r="O542" s="34">
        <f t="shared" si="111"/>
        <v>7.259999999999974</v>
      </c>
      <c r="P542" s="37">
        <f t="shared" si="112"/>
        <v>3.1968266852206066</v>
      </c>
      <c r="Q542" s="34">
        <f t="shared" si="113"/>
        <v>0.1699999999999994</v>
      </c>
      <c r="R542" s="34">
        <f t="shared" si="114"/>
        <v>7.4299999999999731</v>
      </c>
      <c r="S542" s="37">
        <f t="shared" si="115"/>
        <v>3.3668266852206061</v>
      </c>
    </row>
    <row r="543" spans="1:19" x14ac:dyDescent="0.2">
      <c r="A543" s="50"/>
      <c r="C543" s="56"/>
      <c r="D543" s="36">
        <v>1.4350000000000001</v>
      </c>
      <c r="E543" s="36">
        <v>1519</v>
      </c>
      <c r="F543" s="48">
        <f t="shared" si="116"/>
        <v>0.6381944444444444</v>
      </c>
      <c r="G543" s="36">
        <v>1525</v>
      </c>
      <c r="H543" s="49">
        <f t="shared" si="108"/>
        <v>0.64236111111111105</v>
      </c>
      <c r="I543" s="49" t="str">
        <f t="shared" si="104"/>
        <v/>
      </c>
      <c r="J543" s="34">
        <f t="shared" si="105"/>
        <v>10.000000000000124</v>
      </c>
      <c r="K543" s="34">
        <f t="shared" si="109"/>
        <v>5.9999999999999787</v>
      </c>
      <c r="L543" s="34">
        <f t="shared" si="106"/>
        <v>2</v>
      </c>
      <c r="M543" s="34">
        <f t="shared" ca="1" si="107"/>
        <v>1435</v>
      </c>
      <c r="N543" s="34" t="str">
        <f t="shared" si="110"/>
        <v/>
      </c>
      <c r="O543" s="34">
        <f t="shared" si="111"/>
        <v>7.3200000000000909</v>
      </c>
      <c r="P543" s="37">
        <f t="shared" si="112"/>
        <v>3.6036585473251774</v>
      </c>
      <c r="Q543" s="34">
        <f t="shared" si="113"/>
        <v>8.6099999999999692</v>
      </c>
      <c r="R543" s="34">
        <f t="shared" si="114"/>
        <v>15.93000000000006</v>
      </c>
      <c r="S543" s="37">
        <f t="shared" si="115"/>
        <v>12.213658547325146</v>
      </c>
    </row>
    <row r="544" spans="1:19" x14ac:dyDescent="0.2">
      <c r="A544" s="50"/>
      <c r="C544" s="56"/>
      <c r="D544" s="36">
        <v>2.9000000000000001E-2</v>
      </c>
      <c r="E544" s="36">
        <v>1535</v>
      </c>
      <c r="F544" s="48">
        <f t="shared" si="116"/>
        <v>0.64930555555555558</v>
      </c>
      <c r="G544" s="36">
        <v>1540</v>
      </c>
      <c r="H544" s="49">
        <f t="shared" si="108"/>
        <v>0.65277777777777779</v>
      </c>
      <c r="I544" s="49">
        <f t="shared" si="104"/>
        <v>0.65625</v>
      </c>
      <c r="J544" s="34" t="str">
        <f t="shared" si="105"/>
        <v/>
      </c>
      <c r="K544" s="34">
        <f t="shared" si="109"/>
        <v>4.9999999999999822</v>
      </c>
      <c r="L544" s="34">
        <f t="shared" si="106"/>
        <v>3</v>
      </c>
      <c r="M544" s="34">
        <f t="shared" ca="1" si="107"/>
        <v>1435</v>
      </c>
      <c r="N544" s="34">
        <f t="shared" ca="1" si="110"/>
        <v>69.999999999999915</v>
      </c>
      <c r="O544" s="34">
        <f t="shared" si="111"/>
        <v>7.2500000000000009E-2</v>
      </c>
      <c r="P544" s="37">
        <f t="shared" si="112"/>
        <v>1.4111379831569367E-2</v>
      </c>
      <c r="Q544" s="34">
        <f t="shared" si="113"/>
        <v>0.14499999999999949</v>
      </c>
      <c r="R544" s="34">
        <f t="shared" si="114"/>
        <v>0.2174999999999995</v>
      </c>
      <c r="S544" s="37">
        <f t="shared" si="115"/>
        <v>0.15911137983156887</v>
      </c>
    </row>
    <row r="545" spans="1:19" x14ac:dyDescent="0.2">
      <c r="A545" s="50">
        <v>41344</v>
      </c>
      <c r="B545" s="34">
        <v>835</v>
      </c>
      <c r="C545" s="56" t="s">
        <v>92</v>
      </c>
      <c r="D545" s="36">
        <v>0.01</v>
      </c>
      <c r="E545" s="36">
        <v>846</v>
      </c>
      <c r="F545" s="48">
        <f t="shared" si="116"/>
        <v>0.36527777777777781</v>
      </c>
      <c r="G545" s="36">
        <v>849</v>
      </c>
      <c r="H545" s="49">
        <f t="shared" si="108"/>
        <v>0.36736111111111108</v>
      </c>
      <c r="I545" s="49" t="str">
        <f t="shared" si="104"/>
        <v/>
      </c>
      <c r="J545" s="34">
        <f t="shared" si="105"/>
        <v>7.9999999999999716</v>
      </c>
      <c r="K545" s="34">
        <f t="shared" si="109"/>
        <v>2.9999999999999094</v>
      </c>
      <c r="L545" s="34">
        <f t="shared" si="106"/>
        <v>1</v>
      </c>
      <c r="M545" s="34">
        <f t="shared" ca="1" si="107"/>
        <v>835</v>
      </c>
      <c r="N545" s="34" t="str">
        <f t="shared" si="110"/>
        <v/>
      </c>
      <c r="O545" s="34">
        <f t="shared" si="111"/>
        <v>80.039999999999722</v>
      </c>
      <c r="P545" s="37">
        <f t="shared" si="112"/>
        <v>21.039883577298941</v>
      </c>
      <c r="Q545" s="34">
        <f t="shared" si="113"/>
        <v>2.9999999999999093E-2</v>
      </c>
      <c r="R545" s="34">
        <f t="shared" si="114"/>
        <v>80.069999999999723</v>
      </c>
      <c r="S545" s="37">
        <f t="shared" si="115"/>
        <v>21.069883577298938</v>
      </c>
    </row>
    <row r="546" spans="1:19" x14ac:dyDescent="0.2">
      <c r="A546" s="50"/>
      <c r="C546" s="56"/>
      <c r="D546" s="36">
        <v>20</v>
      </c>
      <c r="E546" s="36">
        <v>857</v>
      </c>
      <c r="F546" s="48">
        <f t="shared" si="116"/>
        <v>0.37291666666666662</v>
      </c>
      <c r="G546" s="36">
        <v>948</v>
      </c>
      <c r="H546" s="49">
        <f t="shared" si="108"/>
        <v>0.40833333333333338</v>
      </c>
      <c r="I546" s="49">
        <f t="shared" si="104"/>
        <v>0.41180555555555559</v>
      </c>
      <c r="J546" s="34" t="str">
        <f t="shared" si="105"/>
        <v/>
      </c>
      <c r="K546" s="34">
        <f t="shared" si="109"/>
        <v>51.000000000000142</v>
      </c>
      <c r="L546" s="34">
        <f t="shared" si="106"/>
        <v>2</v>
      </c>
      <c r="M546" s="34">
        <f t="shared" ca="1" si="107"/>
        <v>835</v>
      </c>
      <c r="N546" s="34">
        <f t="shared" ca="1" si="110"/>
        <v>78.000000000000043</v>
      </c>
      <c r="O546" s="34">
        <f t="shared" si="111"/>
        <v>50</v>
      </c>
      <c r="P546" s="37">
        <f t="shared" si="112"/>
        <v>5.9484036251947776</v>
      </c>
      <c r="Q546" s="34">
        <f t="shared" si="113"/>
        <v>1020.0000000000028</v>
      </c>
      <c r="R546" s="34">
        <f t="shared" si="114"/>
        <v>1070.0000000000027</v>
      </c>
      <c r="S546" s="37">
        <f t="shared" si="115"/>
        <v>1025.9484036251977</v>
      </c>
    </row>
    <row r="547" spans="1:19" x14ac:dyDescent="0.2">
      <c r="A547" s="50">
        <v>41344</v>
      </c>
      <c r="B547" s="34">
        <v>1108</v>
      </c>
      <c r="C547" s="56"/>
      <c r="D547" s="36">
        <v>0.5</v>
      </c>
      <c r="E547" s="36">
        <v>1128</v>
      </c>
      <c r="F547" s="48">
        <f t="shared" si="116"/>
        <v>0.4777777777777778</v>
      </c>
      <c r="G547" s="36">
        <v>1133</v>
      </c>
      <c r="H547" s="49">
        <f t="shared" si="108"/>
        <v>0.48125000000000001</v>
      </c>
      <c r="I547" s="49">
        <f t="shared" si="104"/>
        <v>0.48472222222222222</v>
      </c>
      <c r="J547" s="34" t="str">
        <f t="shared" si="105"/>
        <v/>
      </c>
      <c r="K547" s="34">
        <f t="shared" si="109"/>
        <v>4.9999999999999822</v>
      </c>
      <c r="L547" s="34">
        <f t="shared" si="106"/>
        <v>1</v>
      </c>
      <c r="M547" s="34">
        <f t="shared" ca="1" si="107"/>
        <v>1108</v>
      </c>
      <c r="N547" s="34">
        <f t="shared" ca="1" si="110"/>
        <v>30.000000000000053</v>
      </c>
      <c r="O547" s="34">
        <f t="shared" si="111"/>
        <v>1.25</v>
      </c>
      <c r="P547" s="37">
        <f t="shared" si="112"/>
        <v>0.19051423432971509</v>
      </c>
      <c r="Q547" s="34">
        <f t="shared" si="113"/>
        <v>2.4999999999999911</v>
      </c>
      <c r="R547" s="34">
        <f t="shared" si="114"/>
        <v>3.7499999999999911</v>
      </c>
      <c r="S547" s="37">
        <f t="shared" si="115"/>
        <v>2.6905142343297062</v>
      </c>
    </row>
    <row r="548" spans="1:19" x14ac:dyDescent="0.2">
      <c r="A548" s="50">
        <v>41344</v>
      </c>
      <c r="B548" s="34">
        <v>1428</v>
      </c>
      <c r="C548" s="56" t="s">
        <v>78</v>
      </c>
      <c r="D548" s="36">
        <v>1.4999999999999999E-2</v>
      </c>
      <c r="E548" s="36">
        <v>1458</v>
      </c>
      <c r="F548" s="48">
        <f t="shared" si="116"/>
        <v>0.62361111111111112</v>
      </c>
      <c r="G548" s="36">
        <v>1505</v>
      </c>
      <c r="H548" s="49">
        <f t="shared" si="108"/>
        <v>0.62847222222222221</v>
      </c>
      <c r="I548" s="49" t="str">
        <f t="shared" si="104"/>
        <v/>
      </c>
      <c r="J548" s="34">
        <f t="shared" si="105"/>
        <v>11.999999999999957</v>
      </c>
      <c r="K548" s="34">
        <f t="shared" si="109"/>
        <v>6.9999999999999751</v>
      </c>
      <c r="L548" s="34">
        <f t="shared" si="106"/>
        <v>1</v>
      </c>
      <c r="M548" s="34">
        <f t="shared" ca="1" si="107"/>
        <v>1428</v>
      </c>
      <c r="N548" s="34" t="str">
        <f t="shared" si="110"/>
        <v/>
      </c>
      <c r="O548" s="34">
        <f t="shared" si="111"/>
        <v>6.0899999999999777</v>
      </c>
      <c r="P548" s="37">
        <f t="shared" si="112"/>
        <v>2.814527352559629</v>
      </c>
      <c r="Q548" s="34">
        <f t="shared" si="113"/>
        <v>0.10499999999999962</v>
      </c>
      <c r="R548" s="34">
        <f t="shared" si="114"/>
        <v>6.1949999999999772</v>
      </c>
      <c r="S548" s="37">
        <f t="shared" si="115"/>
        <v>2.9195273525596286</v>
      </c>
    </row>
    <row r="549" spans="1:19" x14ac:dyDescent="0.2">
      <c r="A549" s="50"/>
      <c r="C549" s="56"/>
      <c r="D549" s="36">
        <v>1</v>
      </c>
      <c r="E549" s="36">
        <v>1517</v>
      </c>
      <c r="F549" s="48">
        <f t="shared" si="116"/>
        <v>0.63680555555555551</v>
      </c>
      <c r="G549" s="36">
        <v>1527</v>
      </c>
      <c r="H549" s="49">
        <f t="shared" si="108"/>
        <v>0.64374999999999993</v>
      </c>
      <c r="I549" s="49" t="str">
        <f t="shared" si="104"/>
        <v/>
      </c>
      <c r="J549" s="34">
        <f t="shared" si="105"/>
        <v>9.0000000000001279</v>
      </c>
      <c r="K549" s="34">
        <f t="shared" si="109"/>
        <v>9.9999999999999645</v>
      </c>
      <c r="L549" s="34">
        <f t="shared" si="106"/>
        <v>2</v>
      </c>
      <c r="M549" s="34">
        <f t="shared" ca="1" si="107"/>
        <v>1428</v>
      </c>
      <c r="N549" s="34" t="str">
        <f t="shared" si="110"/>
        <v/>
      </c>
      <c r="O549" s="34">
        <f t="shared" si="111"/>
        <v>4.8375000000000687</v>
      </c>
      <c r="P549" s="37">
        <f t="shared" si="112"/>
        <v>3.2139694892207005</v>
      </c>
      <c r="Q549" s="34">
        <f t="shared" si="113"/>
        <v>9.9999999999999645</v>
      </c>
      <c r="R549" s="34">
        <f t="shared" si="114"/>
        <v>14.837500000000034</v>
      </c>
      <c r="S549" s="37">
        <f t="shared" si="115"/>
        <v>13.213969489220664</v>
      </c>
    </row>
    <row r="550" spans="1:19" x14ac:dyDescent="0.2">
      <c r="A550" s="50"/>
      <c r="C550" s="56"/>
      <c r="D550" s="36">
        <v>7.4999999999999997E-2</v>
      </c>
      <c r="E550" s="36">
        <v>1536</v>
      </c>
      <c r="F550" s="48">
        <f t="shared" si="116"/>
        <v>0.65</v>
      </c>
      <c r="G550" s="36">
        <v>1541</v>
      </c>
      <c r="H550" s="49">
        <f t="shared" si="108"/>
        <v>0.65347222222222223</v>
      </c>
      <c r="I550" s="49">
        <f t="shared" si="104"/>
        <v>0.65694444444444444</v>
      </c>
      <c r="J550" s="34" t="str">
        <f t="shared" si="105"/>
        <v/>
      </c>
      <c r="K550" s="34">
        <f t="shared" si="109"/>
        <v>4.9999999999999822</v>
      </c>
      <c r="L550" s="34">
        <f t="shared" si="106"/>
        <v>3</v>
      </c>
      <c r="M550" s="34">
        <f t="shared" ca="1" si="107"/>
        <v>1428</v>
      </c>
      <c r="N550" s="34">
        <f t="shared" ca="1" si="110"/>
        <v>78.000000000000043</v>
      </c>
      <c r="O550" s="34">
        <f t="shared" si="111"/>
        <v>0.1875</v>
      </c>
      <c r="P550" s="37">
        <f t="shared" si="112"/>
        <v>3.3406434015842257E-2</v>
      </c>
      <c r="Q550" s="34">
        <f t="shared" si="113"/>
        <v>0.37499999999999867</v>
      </c>
      <c r="R550" s="34">
        <f t="shared" si="114"/>
        <v>0.56249999999999867</v>
      </c>
      <c r="S550" s="37">
        <f t="shared" si="115"/>
        <v>0.40840643401584092</v>
      </c>
    </row>
    <row r="551" spans="1:19" x14ac:dyDescent="0.2">
      <c r="A551" s="50">
        <v>41345</v>
      </c>
      <c r="B551" s="34">
        <v>933</v>
      </c>
      <c r="C551" s="56" t="s">
        <v>78</v>
      </c>
      <c r="D551" s="36">
        <v>1.7000000000000001E-2</v>
      </c>
      <c r="E551" s="36">
        <v>1005</v>
      </c>
      <c r="F551" s="48">
        <f t="shared" si="116"/>
        <v>0.4201388888888889</v>
      </c>
      <c r="G551" s="36">
        <v>1013</v>
      </c>
      <c r="H551" s="49">
        <f t="shared" si="108"/>
        <v>0.42569444444444443</v>
      </c>
      <c r="I551" s="49" t="str">
        <f t="shared" si="104"/>
        <v/>
      </c>
      <c r="J551" s="34">
        <f t="shared" si="105"/>
        <v>15.000000000000027</v>
      </c>
      <c r="K551" s="34">
        <f t="shared" si="109"/>
        <v>7.9999999999999716</v>
      </c>
      <c r="L551" s="34">
        <f t="shared" si="106"/>
        <v>1</v>
      </c>
      <c r="M551" s="34">
        <f t="shared" ca="1" si="107"/>
        <v>933</v>
      </c>
      <c r="N551" s="34" t="str">
        <f t="shared" si="110"/>
        <v/>
      </c>
      <c r="O551" s="34">
        <f t="shared" si="111"/>
        <v>10.890000000000018</v>
      </c>
      <c r="P551" s="37">
        <f t="shared" si="112"/>
        <v>4.7952400278309346</v>
      </c>
      <c r="Q551" s="34">
        <f t="shared" si="113"/>
        <v>0.13599999999999954</v>
      </c>
      <c r="R551" s="34">
        <f t="shared" si="114"/>
        <v>11.026000000000018</v>
      </c>
      <c r="S551" s="37">
        <f t="shared" si="115"/>
        <v>4.9312400278309338</v>
      </c>
    </row>
    <row r="552" spans="1:19" x14ac:dyDescent="0.2">
      <c r="A552" s="50"/>
      <c r="C552" s="56"/>
      <c r="D552" s="36">
        <v>1.4350000000000001</v>
      </c>
      <c r="E552" s="36">
        <v>1028</v>
      </c>
      <c r="F552" s="48">
        <f t="shared" si="116"/>
        <v>0.43611111111111112</v>
      </c>
      <c r="G552" s="36">
        <v>1042</v>
      </c>
      <c r="H552" s="49">
        <f t="shared" si="108"/>
        <v>0.4458333333333333</v>
      </c>
      <c r="I552" s="49">
        <f t="shared" si="104"/>
        <v>0.44930555555555551</v>
      </c>
      <c r="J552" s="34" t="str">
        <f t="shared" si="105"/>
        <v/>
      </c>
      <c r="K552" s="34">
        <f t="shared" si="109"/>
        <v>13.99999999999995</v>
      </c>
      <c r="L552" s="34">
        <f t="shared" si="106"/>
        <v>2</v>
      </c>
      <c r="M552" s="34">
        <f t="shared" ca="1" si="107"/>
        <v>933</v>
      </c>
      <c r="N552" s="34">
        <f t="shared" ca="1" si="110"/>
        <v>73.999999999999901</v>
      </c>
      <c r="O552" s="34">
        <f t="shared" si="111"/>
        <v>3.5875000000000004</v>
      </c>
      <c r="P552" s="37">
        <f t="shared" si="112"/>
        <v>0.50611304395751644</v>
      </c>
      <c r="Q552" s="34">
        <f t="shared" si="113"/>
        <v>20.089999999999929</v>
      </c>
      <c r="R552" s="34">
        <f t="shared" si="114"/>
        <v>23.677499999999931</v>
      </c>
      <c r="S552" s="37">
        <f t="shared" si="115"/>
        <v>20.596113043957445</v>
      </c>
    </row>
    <row r="553" spans="1:19" x14ac:dyDescent="0.2">
      <c r="A553" s="50">
        <v>41345</v>
      </c>
      <c r="B553" s="34">
        <v>1253</v>
      </c>
      <c r="C553" s="56"/>
      <c r="D553" s="36">
        <v>10</v>
      </c>
      <c r="E553" s="36">
        <v>1311</v>
      </c>
      <c r="F553" s="48">
        <f t="shared" si="116"/>
        <v>0.5493055555555556</v>
      </c>
      <c r="G553" s="36">
        <v>1321</v>
      </c>
      <c r="H553" s="49">
        <f t="shared" si="108"/>
        <v>0.55625000000000002</v>
      </c>
      <c r="I553" s="49">
        <f t="shared" si="104"/>
        <v>0.55972222222222223</v>
      </c>
      <c r="J553" s="34" t="str">
        <f t="shared" si="105"/>
        <v/>
      </c>
      <c r="K553" s="34">
        <f t="shared" si="109"/>
        <v>9.9999999999999645</v>
      </c>
      <c r="L553" s="34">
        <f t="shared" si="106"/>
        <v>1</v>
      </c>
      <c r="M553" s="34">
        <f t="shared" ca="1" si="107"/>
        <v>1253</v>
      </c>
      <c r="N553" s="34">
        <f t="shared" ca="1" si="110"/>
        <v>33.000000000000043</v>
      </c>
      <c r="O553" s="34">
        <f t="shared" si="111"/>
        <v>25</v>
      </c>
      <c r="P553" s="37">
        <f t="shared" si="112"/>
        <v>3.1021051639523365</v>
      </c>
      <c r="Q553" s="34">
        <f t="shared" si="113"/>
        <v>99.999999999999645</v>
      </c>
      <c r="R553" s="34">
        <f t="shared" si="114"/>
        <v>124.99999999999964</v>
      </c>
      <c r="S553" s="37">
        <f t="shared" si="115"/>
        <v>103.10210516395198</v>
      </c>
    </row>
    <row r="554" spans="1:19" x14ac:dyDescent="0.2">
      <c r="A554" s="50">
        <v>41345</v>
      </c>
      <c r="B554" s="34">
        <v>1429</v>
      </c>
      <c r="C554" s="56"/>
      <c r="D554" s="36">
        <v>1.7999999999999999E-2</v>
      </c>
      <c r="E554" s="36">
        <v>1505</v>
      </c>
      <c r="F554" s="48">
        <f t="shared" si="116"/>
        <v>0.62847222222222221</v>
      </c>
      <c r="G554" s="36">
        <v>1520</v>
      </c>
      <c r="H554" s="49">
        <f t="shared" si="108"/>
        <v>0.63888888888888895</v>
      </c>
      <c r="I554" s="49" t="str">
        <f t="shared" si="104"/>
        <v/>
      </c>
      <c r="J554" s="34">
        <f t="shared" si="105"/>
        <v>22.999999999999918</v>
      </c>
      <c r="K554" s="34">
        <f t="shared" si="109"/>
        <v>15.000000000000107</v>
      </c>
      <c r="L554" s="34">
        <f t="shared" si="106"/>
        <v>1</v>
      </c>
      <c r="M554" s="34">
        <f t="shared" ca="1" si="107"/>
        <v>1429</v>
      </c>
      <c r="N554" s="34" t="str">
        <f t="shared" si="110"/>
        <v/>
      </c>
      <c r="O554" s="34">
        <f t="shared" si="111"/>
        <v>15.156999999999947</v>
      </c>
      <c r="P554" s="37">
        <f t="shared" si="112"/>
        <v>6.8897465296422489</v>
      </c>
      <c r="Q554" s="34">
        <f t="shared" si="113"/>
        <v>0.27000000000000191</v>
      </c>
      <c r="R554" s="34">
        <f t="shared" si="114"/>
        <v>15.426999999999948</v>
      </c>
      <c r="S554" s="37">
        <f t="shared" si="115"/>
        <v>7.1597465296422511</v>
      </c>
    </row>
    <row r="555" spans="1:19" x14ac:dyDescent="0.2">
      <c r="A555" s="50"/>
      <c r="C555" s="56"/>
      <c r="D555" s="36">
        <v>1.3</v>
      </c>
      <c r="E555" s="36">
        <v>1543</v>
      </c>
      <c r="F555" s="48">
        <f t="shared" si="116"/>
        <v>0.65486111111111112</v>
      </c>
      <c r="G555" s="36">
        <v>1553</v>
      </c>
      <c r="H555" s="49">
        <f t="shared" si="108"/>
        <v>0.66180555555555554</v>
      </c>
      <c r="I555" s="49" t="str">
        <f t="shared" si="104"/>
        <v/>
      </c>
      <c r="J555" s="34">
        <f t="shared" si="105"/>
        <v>7.9999999999999716</v>
      </c>
      <c r="K555" s="34">
        <f t="shared" si="109"/>
        <v>9.9999999999999645</v>
      </c>
      <c r="L555" s="34">
        <f t="shared" si="106"/>
        <v>2</v>
      </c>
      <c r="M555" s="34">
        <f t="shared" ca="1" si="107"/>
        <v>1429</v>
      </c>
      <c r="N555" s="34" t="str">
        <f t="shared" si="110"/>
        <v/>
      </c>
      <c r="O555" s="34">
        <f t="shared" si="111"/>
        <v>5.599999999999981</v>
      </c>
      <c r="P555" s="37">
        <f t="shared" si="112"/>
        <v>3.7427774238901623</v>
      </c>
      <c r="Q555" s="34">
        <f t="shared" si="113"/>
        <v>12.999999999999954</v>
      </c>
      <c r="R555" s="34">
        <f t="shared" si="114"/>
        <v>18.599999999999934</v>
      </c>
      <c r="S555" s="37">
        <f t="shared" si="115"/>
        <v>16.742777423890118</v>
      </c>
    </row>
    <row r="556" spans="1:19" x14ac:dyDescent="0.2">
      <c r="A556" s="50"/>
      <c r="C556" s="56"/>
      <c r="D556" s="36">
        <v>0.1</v>
      </c>
      <c r="E556" s="36">
        <v>1601</v>
      </c>
      <c r="F556" s="48">
        <f t="shared" si="116"/>
        <v>0.66736111111111107</v>
      </c>
      <c r="G556" s="36">
        <v>1605</v>
      </c>
      <c r="H556" s="49">
        <f t="shared" si="108"/>
        <v>0.67013888888888884</v>
      </c>
      <c r="I556" s="49">
        <f t="shared" si="104"/>
        <v>0.67361111111111105</v>
      </c>
      <c r="J556" s="34" t="str">
        <f t="shared" si="105"/>
        <v/>
      </c>
      <c r="K556" s="34">
        <f t="shared" si="109"/>
        <v>3.9999999999999858</v>
      </c>
      <c r="L556" s="34">
        <f t="shared" si="106"/>
        <v>3</v>
      </c>
      <c r="M556" s="34">
        <f t="shared" ca="1" si="107"/>
        <v>1429</v>
      </c>
      <c r="N556" s="34">
        <f t="shared" ca="1" si="110"/>
        <v>100.99999999999996</v>
      </c>
      <c r="O556" s="34">
        <f t="shared" si="111"/>
        <v>0.25</v>
      </c>
      <c r="P556" s="37">
        <f t="shared" si="112"/>
        <v>4.342905372259271E-2</v>
      </c>
      <c r="Q556" s="34">
        <f t="shared" si="113"/>
        <v>0.39999999999999858</v>
      </c>
      <c r="R556" s="34">
        <f t="shared" si="114"/>
        <v>0.64999999999999858</v>
      </c>
      <c r="S556" s="37">
        <f t="shared" si="115"/>
        <v>0.44342905372259128</v>
      </c>
    </row>
    <row r="557" spans="1:19" x14ac:dyDescent="0.2">
      <c r="A557" s="50">
        <v>41346</v>
      </c>
      <c r="B557" s="34">
        <v>841</v>
      </c>
      <c r="C557" s="56" t="s">
        <v>79</v>
      </c>
      <c r="D557" s="36">
        <v>0.01</v>
      </c>
      <c r="E557" s="36">
        <v>859</v>
      </c>
      <c r="F557" s="48">
        <f t="shared" si="116"/>
        <v>0.3743055555555555</v>
      </c>
      <c r="G557" s="36">
        <v>901</v>
      </c>
      <c r="H557" s="49">
        <f t="shared" si="108"/>
        <v>0.3756944444444445</v>
      </c>
      <c r="I557" s="49" t="str">
        <f t="shared" si="104"/>
        <v/>
      </c>
      <c r="J557" s="34">
        <f t="shared" si="105"/>
        <v>10.999999999999881</v>
      </c>
      <c r="K557" s="34">
        <f t="shared" si="109"/>
        <v>2.0000000000001528</v>
      </c>
      <c r="L557" s="34">
        <f t="shared" si="106"/>
        <v>1</v>
      </c>
      <c r="M557" s="34">
        <f t="shared" ca="1" si="107"/>
        <v>841</v>
      </c>
      <c r="N557" s="34" t="str">
        <f t="shared" si="110"/>
        <v/>
      </c>
      <c r="O557" s="34">
        <f t="shared" si="111"/>
        <v>550.05499999999404</v>
      </c>
      <c r="P557" s="37">
        <f t="shared" si="112"/>
        <v>119.42033582047831</v>
      </c>
      <c r="Q557" s="34">
        <f t="shared" si="113"/>
        <v>2.0000000000001527E-2</v>
      </c>
      <c r="R557" s="34">
        <f t="shared" si="114"/>
        <v>550.07499999999402</v>
      </c>
      <c r="S557" s="37">
        <f t="shared" si="115"/>
        <v>119.44033582047831</v>
      </c>
    </row>
    <row r="558" spans="1:19" x14ac:dyDescent="0.2">
      <c r="A558" s="50"/>
      <c r="C558" s="56"/>
      <c r="D558" s="36">
        <v>100</v>
      </c>
      <c r="E558" s="36">
        <v>912</v>
      </c>
      <c r="F558" s="48">
        <f t="shared" si="116"/>
        <v>0.3833333333333333</v>
      </c>
      <c r="G558" s="36">
        <v>913</v>
      </c>
      <c r="H558" s="49">
        <f t="shared" si="108"/>
        <v>0.3840277777777778</v>
      </c>
      <c r="I558" s="49" t="str">
        <f t="shared" si="104"/>
        <v/>
      </c>
      <c r="J558" s="34">
        <f t="shared" si="105"/>
        <v>3.9999999999999858</v>
      </c>
      <c r="K558" s="34">
        <f t="shared" si="109"/>
        <v>1.0000000000000764</v>
      </c>
      <c r="L558" s="34">
        <f t="shared" si="106"/>
        <v>2</v>
      </c>
      <c r="M558" s="34">
        <f t="shared" ca="1" si="107"/>
        <v>841</v>
      </c>
      <c r="N558" s="34" t="str">
        <f t="shared" si="110"/>
        <v/>
      </c>
      <c r="O558" s="34">
        <f t="shared" si="111"/>
        <v>599.99999999999784</v>
      </c>
      <c r="P558" s="37">
        <f t="shared" si="112"/>
        <v>577.0780205183213</v>
      </c>
      <c r="Q558" s="34">
        <f t="shared" si="113"/>
        <v>100.00000000000765</v>
      </c>
      <c r="R558" s="34">
        <f t="shared" si="114"/>
        <v>700.00000000000546</v>
      </c>
      <c r="S558" s="37">
        <f t="shared" si="115"/>
        <v>677.07802051832891</v>
      </c>
    </row>
    <row r="559" spans="1:19" x14ac:dyDescent="0.2">
      <c r="A559" s="50"/>
      <c r="C559" s="56"/>
      <c r="D559" s="36">
        <v>200</v>
      </c>
      <c r="E559" s="36">
        <v>917</v>
      </c>
      <c r="F559" s="48">
        <f t="shared" si="116"/>
        <v>0.38680555555555557</v>
      </c>
      <c r="G559" s="36">
        <v>946</v>
      </c>
      <c r="H559" s="49">
        <f t="shared" si="108"/>
        <v>0.4069444444444445</v>
      </c>
      <c r="I559" s="49" t="str">
        <f t="shared" si="104"/>
        <v/>
      </c>
      <c r="J559" s="34">
        <f t="shared" si="105"/>
        <v>7.9999999999999716</v>
      </c>
      <c r="K559" s="34">
        <f t="shared" si="109"/>
        <v>29.000000000000057</v>
      </c>
      <c r="L559" s="34">
        <f t="shared" si="106"/>
        <v>3</v>
      </c>
      <c r="M559" s="34">
        <f t="shared" ca="1" si="107"/>
        <v>841</v>
      </c>
      <c r="N559" s="34" t="str">
        <f t="shared" si="110"/>
        <v/>
      </c>
      <c r="O559" s="34">
        <f t="shared" si="111"/>
        <v>803.99999999999716</v>
      </c>
      <c r="P559" s="37">
        <f t="shared" si="112"/>
        <v>300.47280840926857</v>
      </c>
      <c r="Q559" s="34">
        <f t="shared" si="113"/>
        <v>5800.0000000000109</v>
      </c>
      <c r="R559" s="34">
        <f t="shared" si="114"/>
        <v>6604.0000000000082</v>
      </c>
      <c r="S559" s="37">
        <f t="shared" si="115"/>
        <v>6100.4728084092794</v>
      </c>
    </row>
    <row r="560" spans="1:19" x14ac:dyDescent="0.2">
      <c r="A560" s="50"/>
      <c r="C560" s="56"/>
      <c r="D560" s="36">
        <v>1</v>
      </c>
      <c r="E560" s="36">
        <v>954</v>
      </c>
      <c r="F560" s="48">
        <f t="shared" si="116"/>
        <v>0.41250000000000003</v>
      </c>
      <c r="G560" s="36">
        <v>1005</v>
      </c>
      <c r="H560" s="49">
        <f t="shared" si="108"/>
        <v>0.4201388888888889</v>
      </c>
      <c r="I560" s="49" t="str">
        <f t="shared" si="104"/>
        <v/>
      </c>
      <c r="J560" s="34">
        <f t="shared" si="105"/>
        <v>11.000000000000041</v>
      </c>
      <c r="K560" s="34">
        <f t="shared" si="109"/>
        <v>10.999999999999961</v>
      </c>
      <c r="L560" s="34">
        <f t="shared" si="106"/>
        <v>4</v>
      </c>
      <c r="M560" s="34">
        <f t="shared" ca="1" si="107"/>
        <v>841</v>
      </c>
      <c r="N560" s="34" t="str">
        <f t="shared" si="110"/>
        <v/>
      </c>
      <c r="O560" s="34">
        <f t="shared" si="111"/>
        <v>1105.5000000000041</v>
      </c>
      <c r="P560" s="37">
        <f t="shared" si="112"/>
        <v>413.15011156274727</v>
      </c>
      <c r="Q560" s="34">
        <f t="shared" si="113"/>
        <v>10.999999999999961</v>
      </c>
      <c r="R560" s="34">
        <f t="shared" si="114"/>
        <v>1116.5000000000041</v>
      </c>
      <c r="S560" s="37">
        <f t="shared" si="115"/>
        <v>424.15011156274721</v>
      </c>
    </row>
    <row r="561" spans="1:19" x14ac:dyDescent="0.2">
      <c r="A561" s="50"/>
      <c r="C561" s="56"/>
      <c r="D561" s="36">
        <v>200</v>
      </c>
      <c r="E561" s="36">
        <v>1016</v>
      </c>
      <c r="F561" s="48">
        <f t="shared" si="116"/>
        <v>0.42777777777777781</v>
      </c>
      <c r="G561" s="36">
        <v>1201</v>
      </c>
      <c r="H561" s="49">
        <f t="shared" si="108"/>
        <v>0.50069444444444444</v>
      </c>
      <c r="I561" s="49" t="str">
        <f t="shared" si="104"/>
        <v/>
      </c>
      <c r="J561" s="34">
        <f t="shared" si="105"/>
        <v>27.999999999999901</v>
      </c>
      <c r="K561" s="34">
        <f t="shared" si="109"/>
        <v>104.99999999999994</v>
      </c>
      <c r="L561" s="34">
        <f t="shared" si="106"/>
        <v>5</v>
      </c>
      <c r="M561" s="34">
        <f t="shared" ca="1" si="107"/>
        <v>841</v>
      </c>
      <c r="N561" s="34" t="str">
        <f t="shared" si="110"/>
        <v/>
      </c>
      <c r="O561" s="34">
        <f t="shared" si="111"/>
        <v>2813.99999999999</v>
      </c>
      <c r="P561" s="37">
        <f t="shared" si="112"/>
        <v>1051.6548294324398</v>
      </c>
      <c r="Q561" s="34">
        <f t="shared" si="113"/>
        <v>20999.999999999989</v>
      </c>
      <c r="R561" s="34">
        <f t="shared" si="114"/>
        <v>23813.999999999978</v>
      </c>
      <c r="S561" s="37">
        <f t="shared" si="115"/>
        <v>22051.654829432428</v>
      </c>
    </row>
    <row r="562" spans="1:19" x14ac:dyDescent="0.2">
      <c r="A562" s="50"/>
      <c r="C562" s="56"/>
      <c r="D562" s="36">
        <v>1</v>
      </c>
      <c r="E562" s="36">
        <v>1229</v>
      </c>
      <c r="F562" s="48">
        <f t="shared" si="116"/>
        <v>0.52013888888888882</v>
      </c>
      <c r="G562" s="36">
        <v>1337</v>
      </c>
      <c r="H562" s="49">
        <f t="shared" si="108"/>
        <v>0.56736111111111109</v>
      </c>
      <c r="I562" s="49" t="str">
        <f t="shared" si="104"/>
        <v/>
      </c>
      <c r="J562" s="34">
        <f t="shared" si="105"/>
        <v>6.9999999999999751</v>
      </c>
      <c r="K562" s="34">
        <f t="shared" si="109"/>
        <v>68.000000000000085</v>
      </c>
      <c r="L562" s="34">
        <f t="shared" si="106"/>
        <v>6</v>
      </c>
      <c r="M562" s="34">
        <f t="shared" ca="1" si="107"/>
        <v>841</v>
      </c>
      <c r="N562" s="34" t="str">
        <f t="shared" si="110"/>
        <v/>
      </c>
      <c r="O562" s="34">
        <f t="shared" si="111"/>
        <v>353.49999999999875</v>
      </c>
      <c r="P562" s="37">
        <f t="shared" si="112"/>
        <v>150.48307032967355</v>
      </c>
      <c r="Q562" s="34">
        <f t="shared" si="113"/>
        <v>68.000000000000085</v>
      </c>
      <c r="R562" s="34">
        <f t="shared" si="114"/>
        <v>421.49999999999886</v>
      </c>
      <c r="S562" s="37">
        <f t="shared" si="115"/>
        <v>218.48307032967364</v>
      </c>
    </row>
    <row r="563" spans="1:19" x14ac:dyDescent="0.2">
      <c r="A563" s="50"/>
      <c r="C563" s="56"/>
      <c r="D563" s="36">
        <v>100</v>
      </c>
      <c r="E563" s="36">
        <v>1344</v>
      </c>
      <c r="F563" s="48">
        <f t="shared" si="116"/>
        <v>0.57222222222222219</v>
      </c>
      <c r="G563" s="36">
        <v>1534</v>
      </c>
      <c r="H563" s="49">
        <f t="shared" si="108"/>
        <v>0.64861111111111114</v>
      </c>
      <c r="I563" s="49">
        <f t="shared" si="104"/>
        <v>0.65208333333333335</v>
      </c>
      <c r="J563" s="34" t="str">
        <f t="shared" si="105"/>
        <v/>
      </c>
      <c r="K563" s="34">
        <f t="shared" si="109"/>
        <v>110.00000000000009</v>
      </c>
      <c r="L563" s="34">
        <f t="shared" si="106"/>
        <v>7</v>
      </c>
      <c r="M563" s="34">
        <f t="shared" ca="1" si="107"/>
        <v>841</v>
      </c>
      <c r="N563" s="34">
        <f t="shared" ca="1" si="110"/>
        <v>418.00000000000006</v>
      </c>
      <c r="O563" s="34">
        <f t="shared" si="111"/>
        <v>250</v>
      </c>
      <c r="P563" s="37">
        <f t="shared" si="112"/>
        <v>27.143420404993254</v>
      </c>
      <c r="Q563" s="34">
        <f t="shared" si="113"/>
        <v>11000.000000000009</v>
      </c>
      <c r="R563" s="34">
        <f t="shared" si="114"/>
        <v>11250.000000000009</v>
      </c>
      <c r="S563" s="37">
        <f t="shared" si="115"/>
        <v>11027.143420405002</v>
      </c>
    </row>
    <row r="564" spans="1:19" x14ac:dyDescent="0.2">
      <c r="A564" s="50">
        <v>41351</v>
      </c>
      <c r="B564" s="34">
        <v>1400</v>
      </c>
      <c r="C564" s="56">
        <v>4</v>
      </c>
      <c r="D564" s="36">
        <v>1.4E-2</v>
      </c>
      <c r="E564" s="36">
        <v>1451</v>
      </c>
      <c r="F564" s="48">
        <f t="shared" si="116"/>
        <v>0.61875000000000002</v>
      </c>
      <c r="G564" s="36">
        <v>1458</v>
      </c>
      <c r="H564" s="49">
        <f t="shared" si="108"/>
        <v>0.62361111111111112</v>
      </c>
      <c r="I564" s="49" t="str">
        <f t="shared" si="104"/>
        <v/>
      </c>
      <c r="J564" s="34">
        <f t="shared" si="105"/>
        <v>8.999999999999968</v>
      </c>
      <c r="K564" s="34">
        <f t="shared" si="109"/>
        <v>6.9999999999999751</v>
      </c>
      <c r="L564" s="34">
        <f t="shared" si="106"/>
        <v>1</v>
      </c>
      <c r="M564" s="34">
        <f t="shared" ca="1" si="107"/>
        <v>1400</v>
      </c>
      <c r="N564" s="34" t="str">
        <f t="shared" si="110"/>
        <v/>
      </c>
      <c r="O564" s="34">
        <f t="shared" si="111"/>
        <v>5.6249999999999805</v>
      </c>
      <c r="P564" s="37">
        <f t="shared" si="112"/>
        <v>2.4546325455492979</v>
      </c>
      <c r="Q564" s="34">
        <f t="shared" si="113"/>
        <v>9.7999999999999657E-2</v>
      </c>
      <c r="R564" s="34">
        <f t="shared" si="114"/>
        <v>5.7229999999999803</v>
      </c>
      <c r="S564" s="37">
        <f t="shared" si="115"/>
        <v>2.5526325455492977</v>
      </c>
    </row>
    <row r="565" spans="1:19" x14ac:dyDescent="0.2">
      <c r="A565" s="50"/>
      <c r="C565" s="56"/>
      <c r="D565" s="36">
        <v>1.236</v>
      </c>
      <c r="E565" s="36">
        <v>1507</v>
      </c>
      <c r="F565" s="48">
        <f t="shared" si="116"/>
        <v>0.62986111111111109</v>
      </c>
      <c r="G565" s="36">
        <v>1512</v>
      </c>
      <c r="H565" s="49">
        <f t="shared" si="108"/>
        <v>0.6333333333333333</v>
      </c>
      <c r="I565" s="49" t="str">
        <f t="shared" si="104"/>
        <v/>
      </c>
      <c r="J565" s="34">
        <f t="shared" si="105"/>
        <v>6.9999999999999751</v>
      </c>
      <c r="K565" s="34">
        <f t="shared" si="109"/>
        <v>4.9999999999999822</v>
      </c>
      <c r="L565" s="34">
        <f t="shared" si="106"/>
        <v>2</v>
      </c>
      <c r="M565" s="34">
        <f t="shared" ca="1" si="107"/>
        <v>1400</v>
      </c>
      <c r="N565" s="34" t="str">
        <f t="shared" si="110"/>
        <v/>
      </c>
      <c r="O565" s="34">
        <f t="shared" si="111"/>
        <v>4.9559999999999818</v>
      </c>
      <c r="P565" s="37">
        <f t="shared" si="112"/>
        <v>3.8366635165292604</v>
      </c>
      <c r="Q565" s="34">
        <f t="shared" si="113"/>
        <v>6.1799999999999784</v>
      </c>
      <c r="R565" s="34">
        <f t="shared" si="114"/>
        <v>11.13599999999996</v>
      </c>
      <c r="S565" s="37">
        <f t="shared" si="115"/>
        <v>10.016663516529238</v>
      </c>
    </row>
    <row r="566" spans="1:19" x14ac:dyDescent="0.2">
      <c r="A566" s="50"/>
      <c r="C566" s="56"/>
      <c r="D566" s="36">
        <v>0.18</v>
      </c>
      <c r="E566" s="36">
        <v>1519</v>
      </c>
      <c r="F566" s="48">
        <f t="shared" si="116"/>
        <v>0.6381944444444444</v>
      </c>
      <c r="G566" s="36">
        <v>1524</v>
      </c>
      <c r="H566" s="49">
        <f t="shared" si="108"/>
        <v>0.64166666666666672</v>
      </c>
      <c r="I566" s="49" t="str">
        <f t="shared" si="104"/>
        <v/>
      </c>
      <c r="J566" s="34">
        <f t="shared" si="105"/>
        <v>17.999999999999936</v>
      </c>
      <c r="K566" s="34">
        <f t="shared" si="109"/>
        <v>5.0000000000001421</v>
      </c>
      <c r="L566" s="34">
        <f t="shared" si="106"/>
        <v>3</v>
      </c>
      <c r="M566" s="34">
        <f t="shared" ca="1" si="107"/>
        <v>1400</v>
      </c>
      <c r="N566" s="34" t="str">
        <f t="shared" si="110"/>
        <v/>
      </c>
      <c r="O566" s="34">
        <f t="shared" si="111"/>
        <v>91.619999999999678</v>
      </c>
      <c r="P566" s="37">
        <f t="shared" si="112"/>
        <v>43.998846291301902</v>
      </c>
      <c r="Q566" s="34">
        <f t="shared" si="113"/>
        <v>0.90000000000002556</v>
      </c>
      <c r="R566" s="34">
        <f t="shared" si="114"/>
        <v>92.519999999999698</v>
      </c>
      <c r="S566" s="37">
        <f t="shared" si="115"/>
        <v>44.898846291301929</v>
      </c>
    </row>
    <row r="567" spans="1:19" x14ac:dyDescent="0.2">
      <c r="A567" s="50"/>
      <c r="C567" s="56"/>
      <c r="D567" s="36">
        <v>10</v>
      </c>
      <c r="E567" s="36">
        <v>1542</v>
      </c>
      <c r="F567" s="48">
        <f t="shared" si="116"/>
        <v>0.65416666666666667</v>
      </c>
      <c r="G567" s="36">
        <v>1544</v>
      </c>
      <c r="H567" s="49">
        <f t="shared" si="108"/>
        <v>0.65555555555555556</v>
      </c>
      <c r="I567" s="49">
        <f t="shared" si="104"/>
        <v>0.65902777777777777</v>
      </c>
      <c r="J567" s="34" t="str">
        <f t="shared" si="105"/>
        <v/>
      </c>
      <c r="K567" s="34">
        <f t="shared" si="109"/>
        <v>1.9999999999999929</v>
      </c>
      <c r="L567" s="34">
        <f t="shared" si="106"/>
        <v>4</v>
      </c>
      <c r="M567" s="34">
        <f t="shared" ca="1" si="107"/>
        <v>1400</v>
      </c>
      <c r="N567" s="34">
        <f t="shared" ca="1" si="110"/>
        <v>108.99999999999993</v>
      </c>
      <c r="O567" s="34">
        <f t="shared" si="111"/>
        <v>25</v>
      </c>
      <c r="P567" s="37">
        <f t="shared" si="112"/>
        <v>3.1021051639523365</v>
      </c>
      <c r="Q567" s="34">
        <f t="shared" si="113"/>
        <v>19.999999999999929</v>
      </c>
      <c r="R567" s="34">
        <f t="shared" si="114"/>
        <v>44.999999999999929</v>
      </c>
      <c r="S567" s="37">
        <f t="shared" si="115"/>
        <v>23.102105163952267</v>
      </c>
    </row>
    <row r="568" spans="1:19" x14ac:dyDescent="0.2">
      <c r="A568" s="50">
        <v>41352</v>
      </c>
      <c r="B568" s="34">
        <v>912</v>
      </c>
      <c r="C568" s="56" t="s">
        <v>78</v>
      </c>
      <c r="D568" s="36">
        <v>1.7999999999999999E-2</v>
      </c>
      <c r="E568" s="36">
        <v>1010</v>
      </c>
      <c r="F568" s="48">
        <f t="shared" si="116"/>
        <v>0.4236111111111111</v>
      </c>
      <c r="G568" s="36">
        <v>1021</v>
      </c>
      <c r="H568" s="49">
        <f t="shared" si="108"/>
        <v>0.43124999999999997</v>
      </c>
      <c r="I568" s="49" t="str">
        <f t="shared" si="104"/>
        <v/>
      </c>
      <c r="J568" s="34">
        <f t="shared" si="105"/>
        <v>12.000000000000117</v>
      </c>
      <c r="K568" s="34">
        <f t="shared" si="109"/>
        <v>10.999999999999961</v>
      </c>
      <c r="L568" s="34">
        <f t="shared" si="106"/>
        <v>1</v>
      </c>
      <c r="M568" s="34">
        <f t="shared" ca="1" si="107"/>
        <v>912</v>
      </c>
      <c r="N568" s="34" t="str">
        <f t="shared" si="110"/>
        <v/>
      </c>
      <c r="O568" s="34">
        <f t="shared" si="111"/>
        <v>9.7080000000000961</v>
      </c>
      <c r="P568" s="37">
        <f t="shared" si="112"/>
        <v>4.2305760001027046</v>
      </c>
      <c r="Q568" s="34">
        <f t="shared" si="113"/>
        <v>0.19799999999999929</v>
      </c>
      <c r="R568" s="34">
        <f t="shared" si="114"/>
        <v>9.9060000000000947</v>
      </c>
      <c r="S568" s="37">
        <f t="shared" si="115"/>
        <v>4.4285760001027041</v>
      </c>
    </row>
    <row r="569" spans="1:19" x14ac:dyDescent="0.2">
      <c r="A569" s="50"/>
      <c r="C569" s="56"/>
      <c r="D569" s="36">
        <v>1.6</v>
      </c>
      <c r="E569" s="36">
        <v>1033</v>
      </c>
      <c r="F569" s="48">
        <f t="shared" si="116"/>
        <v>0.43958333333333338</v>
      </c>
      <c r="G569" s="36">
        <v>1039</v>
      </c>
      <c r="H569" s="49">
        <f t="shared" si="108"/>
        <v>0.44375000000000003</v>
      </c>
      <c r="I569" s="49" t="str">
        <f t="shared" si="104"/>
        <v/>
      </c>
      <c r="J569" s="34">
        <f t="shared" si="105"/>
        <v>8.999999999999968</v>
      </c>
      <c r="K569" s="34">
        <f t="shared" si="109"/>
        <v>5.9999999999999787</v>
      </c>
      <c r="L569" s="34">
        <f t="shared" si="106"/>
        <v>2</v>
      </c>
      <c r="M569" s="34">
        <f t="shared" ca="1" si="107"/>
        <v>912</v>
      </c>
      <c r="N569" s="34" t="str">
        <f t="shared" si="110"/>
        <v/>
      </c>
      <c r="O569" s="34">
        <f t="shared" si="111"/>
        <v>7.6499999999999737</v>
      </c>
      <c r="P569" s="37">
        <f t="shared" si="112"/>
        <v>4.8691122269222937</v>
      </c>
      <c r="Q569" s="34">
        <f t="shared" si="113"/>
        <v>9.5999999999999659</v>
      </c>
      <c r="R569" s="34">
        <f t="shared" si="114"/>
        <v>17.24999999999994</v>
      </c>
      <c r="S569" s="37">
        <f t="shared" si="115"/>
        <v>14.46911222692226</v>
      </c>
    </row>
    <row r="570" spans="1:19" x14ac:dyDescent="0.2">
      <c r="A570" s="50"/>
      <c r="C570" s="56"/>
      <c r="D570" s="36">
        <v>0.1</v>
      </c>
      <c r="E570" s="36">
        <v>1048</v>
      </c>
      <c r="F570" s="48">
        <f t="shared" si="116"/>
        <v>0.45</v>
      </c>
      <c r="G570" s="36">
        <v>1053</v>
      </c>
      <c r="H570" s="49">
        <f t="shared" si="108"/>
        <v>0.45347222222222222</v>
      </c>
      <c r="I570" s="49">
        <f t="shared" si="104"/>
        <v>0.45694444444444443</v>
      </c>
      <c r="J570" s="34" t="str">
        <f t="shared" si="105"/>
        <v/>
      </c>
      <c r="K570" s="34">
        <f t="shared" si="109"/>
        <v>4.9999999999999822</v>
      </c>
      <c r="L570" s="34">
        <f t="shared" si="106"/>
        <v>3</v>
      </c>
      <c r="M570" s="34">
        <f t="shared" ca="1" si="107"/>
        <v>912</v>
      </c>
      <c r="N570" s="34">
        <f t="shared" ca="1" si="110"/>
        <v>106.00000000000003</v>
      </c>
      <c r="O570" s="34">
        <f t="shared" si="111"/>
        <v>0.25</v>
      </c>
      <c r="P570" s="37">
        <f t="shared" si="112"/>
        <v>4.342905372259271E-2</v>
      </c>
      <c r="Q570" s="34">
        <f t="shared" si="113"/>
        <v>0.49999999999999822</v>
      </c>
      <c r="R570" s="34">
        <f t="shared" si="114"/>
        <v>0.74999999999999822</v>
      </c>
      <c r="S570" s="37">
        <f t="shared" si="115"/>
        <v>0.54342905372259098</v>
      </c>
    </row>
    <row r="571" spans="1:19" x14ac:dyDescent="0.2">
      <c r="A571" s="50">
        <v>41352</v>
      </c>
      <c r="B571" s="34">
        <v>1404</v>
      </c>
      <c r="C571" s="56"/>
      <c r="D571" s="36">
        <v>0.1</v>
      </c>
      <c r="E571" s="36">
        <v>1423</v>
      </c>
      <c r="F571" s="48">
        <f t="shared" si="116"/>
        <v>0.59930555555555554</v>
      </c>
      <c r="G571" s="36">
        <v>1454</v>
      </c>
      <c r="H571" s="49">
        <f t="shared" si="108"/>
        <v>0.62083333333333335</v>
      </c>
      <c r="I571" s="49" t="str">
        <f t="shared" si="104"/>
        <v/>
      </c>
      <c r="J571" s="34">
        <f t="shared" si="105"/>
        <v>8.999999999999968</v>
      </c>
      <c r="K571" s="34">
        <f t="shared" si="109"/>
        <v>31.00000000000005</v>
      </c>
      <c r="L571" s="34">
        <f t="shared" si="106"/>
        <v>1</v>
      </c>
      <c r="M571" s="34">
        <f t="shared" ca="1" si="107"/>
        <v>1404</v>
      </c>
      <c r="N571" s="34" t="str">
        <f t="shared" si="110"/>
        <v/>
      </c>
      <c r="O571" s="34">
        <f t="shared" si="111"/>
        <v>27.4499999999999</v>
      </c>
      <c r="P571" s="37">
        <f t="shared" si="112"/>
        <v>12.969139925148054</v>
      </c>
      <c r="Q571" s="34">
        <f t="shared" si="113"/>
        <v>3.100000000000005</v>
      </c>
      <c r="R571" s="34">
        <f t="shared" si="114"/>
        <v>30.549999999999905</v>
      </c>
      <c r="S571" s="37">
        <f t="shared" si="115"/>
        <v>16.069139925148058</v>
      </c>
    </row>
    <row r="572" spans="1:19" x14ac:dyDescent="0.2">
      <c r="A572" s="50"/>
      <c r="C572" s="56"/>
      <c r="D572" s="36">
        <v>6</v>
      </c>
      <c r="E572" s="36">
        <v>1503</v>
      </c>
      <c r="F572" s="48">
        <f t="shared" si="116"/>
        <v>0.62708333333333333</v>
      </c>
      <c r="G572" s="36">
        <v>1512</v>
      </c>
      <c r="H572" s="49">
        <f t="shared" si="108"/>
        <v>0.6333333333333333</v>
      </c>
      <c r="I572" s="49" t="str">
        <f t="shared" si="104"/>
        <v/>
      </c>
      <c r="J572" s="34">
        <f t="shared" si="105"/>
        <v>8.0000000000001315</v>
      </c>
      <c r="K572" s="34">
        <f t="shared" si="109"/>
        <v>8.999999999999968</v>
      </c>
      <c r="L572" s="34">
        <f t="shared" si="106"/>
        <v>2</v>
      </c>
      <c r="M572" s="34">
        <f t="shared" ca="1" si="107"/>
        <v>1404</v>
      </c>
      <c r="N572" s="34" t="str">
        <f t="shared" si="110"/>
        <v/>
      </c>
      <c r="O572" s="34">
        <f t="shared" si="111"/>
        <v>24.560000000000404</v>
      </c>
      <c r="P572" s="37">
        <f t="shared" si="112"/>
        <v>12.475167586044007</v>
      </c>
      <c r="Q572" s="34">
        <f t="shared" si="113"/>
        <v>53.999999999999808</v>
      </c>
      <c r="R572" s="34">
        <f t="shared" si="114"/>
        <v>78.560000000000215</v>
      </c>
      <c r="S572" s="37">
        <f t="shared" si="115"/>
        <v>66.47516758604381</v>
      </c>
    </row>
    <row r="573" spans="1:19" x14ac:dyDescent="0.2">
      <c r="A573" s="50"/>
      <c r="C573" s="56"/>
      <c r="D573" s="36">
        <v>0.14000000000000001</v>
      </c>
      <c r="E573" s="36">
        <v>1520</v>
      </c>
      <c r="F573" s="48">
        <f t="shared" si="116"/>
        <v>0.63888888888888895</v>
      </c>
      <c r="G573" s="36">
        <v>1527</v>
      </c>
      <c r="H573" s="49">
        <f t="shared" si="108"/>
        <v>0.64374999999999993</v>
      </c>
      <c r="I573" s="49" t="str">
        <f t="shared" si="104"/>
        <v/>
      </c>
      <c r="J573" s="34">
        <f t="shared" si="105"/>
        <v>8.0000000000001315</v>
      </c>
      <c r="K573" s="34">
        <f t="shared" si="109"/>
        <v>6.9999999999998153</v>
      </c>
      <c r="L573" s="34">
        <f t="shared" si="106"/>
        <v>3</v>
      </c>
      <c r="M573" s="34">
        <f t="shared" ca="1" si="107"/>
        <v>1404</v>
      </c>
      <c r="N573" s="34" t="str">
        <f t="shared" si="110"/>
        <v/>
      </c>
      <c r="O573" s="34">
        <f t="shared" si="111"/>
        <v>0.5760000000000095</v>
      </c>
      <c r="P573" s="37">
        <f t="shared" si="112"/>
        <v>0.30603876057324347</v>
      </c>
      <c r="Q573" s="34">
        <f t="shared" si="113"/>
        <v>0.97999999999997423</v>
      </c>
      <c r="R573" s="34">
        <f t="shared" si="114"/>
        <v>1.5559999999999836</v>
      </c>
      <c r="S573" s="37">
        <f t="shared" si="115"/>
        <v>1.2860387605732178</v>
      </c>
    </row>
    <row r="574" spans="1:19" x14ac:dyDescent="0.2">
      <c r="A574" s="50"/>
      <c r="C574" s="56"/>
      <c r="D574" s="36">
        <v>4.0000000000000001E-3</v>
      </c>
      <c r="E574" s="36">
        <v>1535</v>
      </c>
      <c r="F574" s="48">
        <f t="shared" si="116"/>
        <v>0.64930555555555558</v>
      </c>
      <c r="G574" s="36">
        <v>1542</v>
      </c>
      <c r="H574" s="49">
        <f t="shared" si="108"/>
        <v>0.65416666666666667</v>
      </c>
      <c r="I574" s="49">
        <f t="shared" si="104"/>
        <v>0.65763888888888888</v>
      </c>
      <c r="J574" s="34" t="str">
        <f t="shared" si="105"/>
        <v/>
      </c>
      <c r="K574" s="34">
        <f t="shared" si="109"/>
        <v>6.9999999999999751</v>
      </c>
      <c r="L574" s="34">
        <f t="shared" si="106"/>
        <v>4</v>
      </c>
      <c r="M574" s="34">
        <f t="shared" ca="1" si="107"/>
        <v>1404</v>
      </c>
      <c r="N574" s="34">
        <f t="shared" ca="1" si="110"/>
        <v>102.99999999999996</v>
      </c>
      <c r="O574" s="34">
        <f t="shared" si="111"/>
        <v>0.01</v>
      </c>
      <c r="P574" s="37">
        <f t="shared" si="112"/>
        <v>2.4107675165242134E-3</v>
      </c>
      <c r="Q574" s="34">
        <f t="shared" si="113"/>
        <v>2.79999999999999E-2</v>
      </c>
      <c r="R574" s="34">
        <f t="shared" si="114"/>
        <v>3.7999999999999902E-2</v>
      </c>
      <c r="S574" s="37">
        <f t="shared" si="115"/>
        <v>3.0410767516524113E-2</v>
      </c>
    </row>
    <row r="575" spans="1:19" x14ac:dyDescent="0.2">
      <c r="A575" s="50">
        <v>41353</v>
      </c>
      <c r="B575" s="34">
        <v>1012</v>
      </c>
      <c r="C575" s="56" t="s">
        <v>79</v>
      </c>
      <c r="D575" s="36">
        <v>0.01</v>
      </c>
      <c r="E575" s="36">
        <v>1024</v>
      </c>
      <c r="F575" s="48">
        <f t="shared" si="116"/>
        <v>0.43333333333333335</v>
      </c>
      <c r="G575" s="36">
        <v>1026</v>
      </c>
      <c r="H575" s="49">
        <f t="shared" si="108"/>
        <v>0.43472222222222223</v>
      </c>
      <c r="I575" s="49">
        <f t="shared" si="104"/>
        <v>0.43819444444444444</v>
      </c>
      <c r="J575" s="34" t="str">
        <f t="shared" si="105"/>
        <v/>
      </c>
      <c r="K575" s="34">
        <f t="shared" si="109"/>
        <v>1.9999999999999929</v>
      </c>
      <c r="L575" s="34">
        <f t="shared" si="106"/>
        <v>1</v>
      </c>
      <c r="M575" s="34">
        <f t="shared" ca="1" si="107"/>
        <v>1012</v>
      </c>
      <c r="N575" s="34">
        <f t="shared" ca="1" si="110"/>
        <v>19.000000000000014</v>
      </c>
      <c r="O575" s="34">
        <f t="shared" si="111"/>
        <v>2.5000000000000001E-2</v>
      </c>
      <c r="P575" s="37">
        <f t="shared" si="112"/>
        <v>5.4281443780592247E-3</v>
      </c>
      <c r="Q575" s="34">
        <f t="shared" si="113"/>
        <v>1.9999999999999931E-2</v>
      </c>
      <c r="R575" s="34">
        <f t="shared" si="114"/>
        <v>4.4999999999999929E-2</v>
      </c>
      <c r="S575" s="37">
        <f t="shared" si="115"/>
        <v>2.5428144378059157E-2</v>
      </c>
    </row>
    <row r="576" spans="1:19" x14ac:dyDescent="0.2">
      <c r="A576" s="50">
        <v>41353</v>
      </c>
      <c r="B576" s="34">
        <v>1237</v>
      </c>
      <c r="C576" s="56"/>
      <c r="D576" s="36">
        <v>10</v>
      </c>
      <c r="E576" s="36">
        <v>1253</v>
      </c>
      <c r="F576" s="48">
        <f t="shared" si="116"/>
        <v>0.53680555555555554</v>
      </c>
      <c r="G576" s="36">
        <v>1256</v>
      </c>
      <c r="H576" s="49">
        <f t="shared" si="108"/>
        <v>0.53888888888888886</v>
      </c>
      <c r="I576" s="49" t="str">
        <f t="shared" si="104"/>
        <v/>
      </c>
      <c r="J576" s="34">
        <f t="shared" si="105"/>
        <v>2.9999999999999893</v>
      </c>
      <c r="K576" s="34">
        <f t="shared" si="109"/>
        <v>2.9999999999999893</v>
      </c>
      <c r="L576" s="34">
        <f t="shared" si="106"/>
        <v>1</v>
      </c>
      <c r="M576" s="34">
        <f t="shared" ca="1" si="107"/>
        <v>1237</v>
      </c>
      <c r="N576" s="34" t="str">
        <f t="shared" si="110"/>
        <v/>
      </c>
      <c r="O576" s="34">
        <f t="shared" si="111"/>
        <v>314.99999999999886</v>
      </c>
      <c r="P576" s="37">
        <f t="shared" si="112"/>
        <v>190.27068043016121</v>
      </c>
      <c r="Q576" s="34">
        <f t="shared" si="113"/>
        <v>29.999999999999893</v>
      </c>
      <c r="R576" s="34">
        <f t="shared" si="114"/>
        <v>344.99999999999875</v>
      </c>
      <c r="S576" s="37">
        <f t="shared" si="115"/>
        <v>220.27068043016109</v>
      </c>
    </row>
    <row r="577" spans="1:19" x14ac:dyDescent="0.2">
      <c r="A577" s="50"/>
      <c r="C577" s="56"/>
      <c r="D577" s="36">
        <v>200</v>
      </c>
      <c r="E577" s="36">
        <v>1259</v>
      </c>
      <c r="F577" s="48">
        <f t="shared" si="116"/>
        <v>0.54097222222222219</v>
      </c>
      <c r="G577" s="36">
        <v>1417</v>
      </c>
      <c r="H577" s="49">
        <f t="shared" si="108"/>
        <v>0.59513888888888888</v>
      </c>
      <c r="I577" s="49" t="str">
        <f t="shared" si="104"/>
        <v/>
      </c>
      <c r="J577" s="34">
        <f t="shared" si="105"/>
        <v>16.000000000000103</v>
      </c>
      <c r="K577" s="34">
        <f t="shared" si="109"/>
        <v>78.000000000000043</v>
      </c>
      <c r="L577" s="34">
        <f t="shared" si="106"/>
        <v>2</v>
      </c>
      <c r="M577" s="34">
        <f t="shared" ca="1" si="107"/>
        <v>1237</v>
      </c>
      <c r="N577" s="34" t="str">
        <f t="shared" si="110"/>
        <v/>
      </c>
      <c r="O577" s="34">
        <f t="shared" si="111"/>
        <v>1600.8000000000102</v>
      </c>
      <c r="P577" s="37">
        <f t="shared" si="112"/>
        <v>420.79269176605425</v>
      </c>
      <c r="Q577" s="34">
        <f t="shared" si="113"/>
        <v>15600.000000000009</v>
      </c>
      <c r="R577" s="34">
        <f t="shared" si="114"/>
        <v>17200.800000000017</v>
      </c>
      <c r="S577" s="37">
        <f t="shared" si="115"/>
        <v>16020.792691766062</v>
      </c>
    </row>
    <row r="578" spans="1:19" x14ac:dyDescent="0.2">
      <c r="A578" s="50"/>
      <c r="C578" s="56"/>
      <c r="D578" s="36">
        <v>0.1</v>
      </c>
      <c r="E578" s="36">
        <v>1433</v>
      </c>
      <c r="F578" s="48">
        <f t="shared" si="116"/>
        <v>0.60625000000000007</v>
      </c>
      <c r="G578" s="36">
        <v>1447</v>
      </c>
      <c r="H578" s="49">
        <f t="shared" si="108"/>
        <v>0.61597222222222225</v>
      </c>
      <c r="I578" s="49" t="str">
        <f t="shared" si="104"/>
        <v/>
      </c>
      <c r="J578" s="34">
        <f t="shared" si="105"/>
        <v>7.9999999999999716</v>
      </c>
      <c r="K578" s="34">
        <f t="shared" si="109"/>
        <v>13.99999999999995</v>
      </c>
      <c r="L578" s="34">
        <f t="shared" si="106"/>
        <v>3</v>
      </c>
      <c r="M578" s="34">
        <f t="shared" ca="1" si="107"/>
        <v>1237</v>
      </c>
      <c r="N578" s="34" t="str">
        <f t="shared" si="110"/>
        <v/>
      </c>
      <c r="O578" s="34">
        <f t="shared" si="111"/>
        <v>400.39999999999856</v>
      </c>
      <c r="P578" s="37">
        <f t="shared" si="112"/>
        <v>115.69621729813019</v>
      </c>
      <c r="Q578" s="34">
        <f t="shared" si="113"/>
        <v>1.399999999999995</v>
      </c>
      <c r="R578" s="34">
        <f t="shared" si="114"/>
        <v>401.79999999999853</v>
      </c>
      <c r="S578" s="37">
        <f t="shared" si="115"/>
        <v>117.09621729813018</v>
      </c>
    </row>
    <row r="579" spans="1:19" x14ac:dyDescent="0.2">
      <c r="A579" s="50"/>
      <c r="C579" s="56"/>
      <c r="D579" s="36">
        <v>100</v>
      </c>
      <c r="E579" s="36">
        <v>1455</v>
      </c>
      <c r="F579" s="48">
        <f t="shared" si="116"/>
        <v>0.62152777777777779</v>
      </c>
      <c r="G579" s="36">
        <v>1621</v>
      </c>
      <c r="H579" s="49">
        <f t="shared" si="108"/>
        <v>0.68125000000000002</v>
      </c>
      <c r="I579" s="49">
        <f t="shared" si="104"/>
        <v>0.68472222222222223</v>
      </c>
      <c r="J579" s="34" t="str">
        <f t="shared" si="105"/>
        <v/>
      </c>
      <c r="K579" s="34">
        <f t="shared" si="109"/>
        <v>86.000000000000014</v>
      </c>
      <c r="L579" s="34">
        <f t="shared" si="106"/>
        <v>4</v>
      </c>
      <c r="M579" s="34">
        <f t="shared" ca="1" si="107"/>
        <v>1237</v>
      </c>
      <c r="N579" s="34">
        <f t="shared" ca="1" si="110"/>
        <v>229</v>
      </c>
      <c r="O579" s="34">
        <f t="shared" si="111"/>
        <v>250</v>
      </c>
      <c r="P579" s="37">
        <f t="shared" si="112"/>
        <v>27.143420404993254</v>
      </c>
      <c r="Q579" s="34">
        <f t="shared" si="113"/>
        <v>8600.0000000000018</v>
      </c>
      <c r="R579" s="34">
        <f t="shared" si="114"/>
        <v>8850.0000000000018</v>
      </c>
      <c r="S579" s="37">
        <f t="shared" si="115"/>
        <v>8627.1434204049947</v>
      </c>
    </row>
    <row r="580" spans="1:19" x14ac:dyDescent="0.2">
      <c r="A580" s="50">
        <v>41354</v>
      </c>
      <c r="B580" s="34">
        <v>901</v>
      </c>
      <c r="C580" s="56" t="s">
        <v>79</v>
      </c>
      <c r="D580" s="36">
        <v>0.1</v>
      </c>
      <c r="E580" s="36">
        <v>911</v>
      </c>
      <c r="F580" s="48">
        <f t="shared" si="116"/>
        <v>0.38263888888888892</v>
      </c>
      <c r="G580" s="36">
        <v>915</v>
      </c>
      <c r="H580" s="49">
        <f t="shared" si="108"/>
        <v>0.38541666666666669</v>
      </c>
      <c r="I580" s="49" t="str">
        <f t="shared" si="104"/>
        <v/>
      </c>
      <c r="J580" s="34">
        <f t="shared" si="105"/>
        <v>9.9999999999999645</v>
      </c>
      <c r="K580" s="34">
        <f t="shared" si="109"/>
        <v>3.9999999999999858</v>
      </c>
      <c r="L580" s="34">
        <f t="shared" si="106"/>
        <v>1</v>
      </c>
      <c r="M580" s="34">
        <f t="shared" ca="1" si="107"/>
        <v>901</v>
      </c>
      <c r="N580" s="34" t="str">
        <f t="shared" si="110"/>
        <v/>
      </c>
      <c r="O580" s="34">
        <f t="shared" si="111"/>
        <v>500.49999999999818</v>
      </c>
      <c r="P580" s="37">
        <f t="shared" si="112"/>
        <v>144.62027162266273</v>
      </c>
      <c r="Q580" s="34">
        <f t="shared" si="113"/>
        <v>0.39999999999999858</v>
      </c>
      <c r="R580" s="34">
        <f t="shared" si="114"/>
        <v>500.89999999999816</v>
      </c>
      <c r="S580" s="37">
        <f t="shared" si="115"/>
        <v>145.02027162266273</v>
      </c>
    </row>
    <row r="581" spans="1:19" x14ac:dyDescent="0.2">
      <c r="A581" s="50"/>
      <c r="C581" s="56"/>
      <c r="D581" s="36">
        <v>100</v>
      </c>
      <c r="E581" s="36">
        <v>925</v>
      </c>
      <c r="F581" s="48">
        <f t="shared" si="116"/>
        <v>0.3923611111111111</v>
      </c>
      <c r="G581" s="36">
        <v>941</v>
      </c>
      <c r="H581" s="49">
        <f t="shared" si="108"/>
        <v>0.40347222222222223</v>
      </c>
      <c r="I581" s="49">
        <f t="shared" si="104"/>
        <v>0.40694444444444444</v>
      </c>
      <c r="J581" s="34" t="str">
        <f t="shared" si="105"/>
        <v/>
      </c>
      <c r="K581" s="34">
        <f t="shared" si="109"/>
        <v>16.000000000000021</v>
      </c>
      <c r="L581" s="34">
        <f t="shared" si="106"/>
        <v>2</v>
      </c>
      <c r="M581" s="34">
        <f t="shared" ca="1" si="107"/>
        <v>901</v>
      </c>
      <c r="N581" s="34">
        <f t="shared" ca="1" si="110"/>
        <v>44.999999999999922</v>
      </c>
      <c r="O581" s="34">
        <f t="shared" si="111"/>
        <v>250</v>
      </c>
      <c r="P581" s="37">
        <f t="shared" si="112"/>
        <v>27.143420404993254</v>
      </c>
      <c r="Q581" s="34">
        <f t="shared" si="113"/>
        <v>1600.000000000002</v>
      </c>
      <c r="R581" s="34">
        <f t="shared" si="114"/>
        <v>1850.000000000002</v>
      </c>
      <c r="S581" s="37">
        <f t="shared" si="115"/>
        <v>1627.1434204049954</v>
      </c>
    </row>
    <row r="582" spans="1:19" x14ac:dyDescent="0.2">
      <c r="A582" s="50">
        <v>41354</v>
      </c>
      <c r="B582" s="34">
        <v>1230</v>
      </c>
      <c r="C582" s="56"/>
      <c r="D582" s="36">
        <v>10</v>
      </c>
      <c r="E582" s="36">
        <v>1244</v>
      </c>
      <c r="F582" s="48">
        <f t="shared" si="116"/>
        <v>0.53055555555555556</v>
      </c>
      <c r="G582" s="36">
        <v>1248</v>
      </c>
      <c r="H582" s="49">
        <f t="shared" si="108"/>
        <v>0.53333333333333333</v>
      </c>
      <c r="I582" s="49" t="str">
        <f t="shared" si="104"/>
        <v/>
      </c>
      <c r="J582" s="34">
        <f t="shared" si="105"/>
        <v>3.9999999999999858</v>
      </c>
      <c r="K582" s="34">
        <f t="shared" si="109"/>
        <v>3.9999999999999858</v>
      </c>
      <c r="L582" s="34">
        <f t="shared" si="106"/>
        <v>1</v>
      </c>
      <c r="M582" s="34">
        <f t="shared" ca="1" si="107"/>
        <v>1230</v>
      </c>
      <c r="N582" s="34" t="str">
        <f t="shared" si="110"/>
        <v/>
      </c>
      <c r="O582" s="34">
        <f t="shared" si="111"/>
        <v>419.99999999999852</v>
      </c>
      <c r="P582" s="37">
        <f t="shared" si="112"/>
        <v>253.69424057354826</v>
      </c>
      <c r="Q582" s="34">
        <f t="shared" si="113"/>
        <v>39.999999999999858</v>
      </c>
      <c r="R582" s="34">
        <f t="shared" si="114"/>
        <v>459.99999999999841</v>
      </c>
      <c r="S582" s="37">
        <f t="shared" si="115"/>
        <v>293.69424057354809</v>
      </c>
    </row>
    <row r="583" spans="1:19" x14ac:dyDescent="0.2">
      <c r="A583" s="50"/>
      <c r="C583" s="56"/>
      <c r="D583" s="36">
        <v>200</v>
      </c>
      <c r="E583" s="36">
        <v>1252</v>
      </c>
      <c r="F583" s="48">
        <f t="shared" si="116"/>
        <v>0.53611111111111109</v>
      </c>
      <c r="G583" s="36">
        <v>1424</v>
      </c>
      <c r="H583" s="49">
        <f t="shared" si="108"/>
        <v>0.6</v>
      </c>
      <c r="I583" s="49" t="str">
        <f t="shared" si="104"/>
        <v/>
      </c>
      <c r="J583" s="34">
        <f t="shared" si="105"/>
        <v>13.99999999999995</v>
      </c>
      <c r="K583" s="34">
        <f t="shared" si="109"/>
        <v>92</v>
      </c>
      <c r="L583" s="34">
        <f t="shared" si="106"/>
        <v>2</v>
      </c>
      <c r="M583" s="34">
        <f t="shared" ca="1" si="107"/>
        <v>1230</v>
      </c>
      <c r="N583" s="34" t="str">
        <f t="shared" si="110"/>
        <v/>
      </c>
      <c r="O583" s="34">
        <f t="shared" si="111"/>
        <v>1400.699999999995</v>
      </c>
      <c r="P583" s="37">
        <f t="shared" si="112"/>
        <v>368.19360529529382</v>
      </c>
      <c r="Q583" s="34">
        <f t="shared" si="113"/>
        <v>18400</v>
      </c>
      <c r="R583" s="34">
        <f t="shared" si="114"/>
        <v>19800.699999999993</v>
      </c>
      <c r="S583" s="37">
        <f t="shared" si="115"/>
        <v>18768.193605295295</v>
      </c>
    </row>
    <row r="584" spans="1:19" x14ac:dyDescent="0.2">
      <c r="C584" s="56"/>
      <c r="D584" s="36">
        <v>0.1</v>
      </c>
      <c r="E584" s="36">
        <v>1438</v>
      </c>
      <c r="F584" s="48">
        <f t="shared" si="116"/>
        <v>0.60972222222222217</v>
      </c>
      <c r="G584" s="36">
        <v>1452</v>
      </c>
      <c r="H584" s="49">
        <f t="shared" si="108"/>
        <v>0.61944444444444446</v>
      </c>
      <c r="I584" s="49">
        <f t="shared" si="104"/>
        <v>0.62291666666666667</v>
      </c>
      <c r="J584" s="34" t="str">
        <f t="shared" si="105"/>
        <v/>
      </c>
      <c r="K584" s="34">
        <f t="shared" si="109"/>
        <v>14.00000000000011</v>
      </c>
      <c r="L584" s="34">
        <f t="shared" si="106"/>
        <v>3</v>
      </c>
      <c r="M584" s="34">
        <f t="shared" ca="1" si="107"/>
        <v>1230</v>
      </c>
      <c r="N584" s="34">
        <f t="shared" ca="1" si="110"/>
        <v>146.99999999999994</v>
      </c>
      <c r="O584" s="34">
        <f t="shared" si="111"/>
        <v>0.25</v>
      </c>
      <c r="P584" s="37">
        <f t="shared" si="112"/>
        <v>4.342905372259271E-2</v>
      </c>
      <c r="Q584" s="34">
        <f t="shared" si="113"/>
        <v>1.400000000000011</v>
      </c>
      <c r="R584" s="34">
        <f t="shared" si="114"/>
        <v>1.650000000000011</v>
      </c>
      <c r="S584" s="37">
        <f t="shared" si="115"/>
        <v>1.4434290537226038</v>
      </c>
    </row>
    <row r="585" spans="1:19" x14ac:dyDescent="0.2">
      <c r="A585" s="50">
        <v>41355</v>
      </c>
      <c r="B585" s="34">
        <v>831</v>
      </c>
      <c r="C585" s="56" t="s">
        <v>79</v>
      </c>
      <c r="D585" s="36">
        <v>0.01</v>
      </c>
      <c r="E585" s="36">
        <v>843</v>
      </c>
      <c r="F585" s="48">
        <f t="shared" si="116"/>
        <v>0.36319444444444443</v>
      </c>
      <c r="G585" s="36">
        <v>845</v>
      </c>
      <c r="H585" s="49">
        <f t="shared" si="108"/>
        <v>0.36458333333333331</v>
      </c>
      <c r="I585" s="49" t="str">
        <f t="shared" si="104"/>
        <v/>
      </c>
      <c r="J585" s="34">
        <f t="shared" si="105"/>
        <v>9.9999999999999645</v>
      </c>
      <c r="K585" s="34">
        <f t="shared" si="109"/>
        <v>1.9999999999999929</v>
      </c>
      <c r="L585" s="34">
        <f t="shared" si="106"/>
        <v>1</v>
      </c>
      <c r="M585" s="34">
        <f t="shared" ca="1" si="107"/>
        <v>831</v>
      </c>
      <c r="N585" s="34" t="str">
        <f t="shared" si="110"/>
        <v/>
      </c>
      <c r="O585" s="34">
        <f t="shared" si="111"/>
        <v>500.04999999999825</v>
      </c>
      <c r="P585" s="37">
        <f t="shared" si="112"/>
        <v>108.56394165498108</v>
      </c>
      <c r="Q585" s="34">
        <f t="shared" si="113"/>
        <v>1.9999999999999931E-2</v>
      </c>
      <c r="R585" s="34">
        <f t="shared" si="114"/>
        <v>500.06999999999823</v>
      </c>
      <c r="S585" s="37">
        <f t="shared" si="115"/>
        <v>108.58394165498107</v>
      </c>
    </row>
    <row r="586" spans="1:19" x14ac:dyDescent="0.2">
      <c r="A586" s="50"/>
      <c r="C586" s="56"/>
      <c r="D586" s="36">
        <v>100</v>
      </c>
      <c r="E586" s="36">
        <v>855</v>
      </c>
      <c r="F586" s="48">
        <f t="shared" si="116"/>
        <v>0.37152777777777773</v>
      </c>
      <c r="G586" s="36">
        <v>923</v>
      </c>
      <c r="H586" s="49">
        <f t="shared" si="108"/>
        <v>0.39097222222222222</v>
      </c>
      <c r="I586" s="49">
        <f t="shared" si="104"/>
        <v>0.39444444444444443</v>
      </c>
      <c r="J586" s="34" t="str">
        <f t="shared" si="105"/>
        <v/>
      </c>
      <c r="K586" s="34">
        <f t="shared" si="109"/>
        <v>28.00000000000006</v>
      </c>
      <c r="L586" s="34">
        <f t="shared" si="106"/>
        <v>2</v>
      </c>
      <c r="M586" s="34">
        <f t="shared" ca="1" si="107"/>
        <v>831</v>
      </c>
      <c r="N586" s="34">
        <f t="shared" ca="1" si="110"/>
        <v>56.999999999999957</v>
      </c>
      <c r="O586" s="34">
        <f t="shared" si="111"/>
        <v>250</v>
      </c>
      <c r="P586" s="37">
        <f t="shared" si="112"/>
        <v>27.143420404993254</v>
      </c>
      <c r="Q586" s="34">
        <f t="shared" si="113"/>
        <v>2800.0000000000059</v>
      </c>
      <c r="R586" s="34">
        <f t="shared" si="114"/>
        <v>3050.0000000000059</v>
      </c>
      <c r="S586" s="37">
        <f t="shared" si="115"/>
        <v>2827.1434204049992</v>
      </c>
    </row>
    <row r="587" spans="1:19" x14ac:dyDescent="0.2">
      <c r="A587" s="50">
        <v>41355</v>
      </c>
      <c r="B587" s="34">
        <v>1418</v>
      </c>
      <c r="C587" s="56"/>
      <c r="D587" s="36">
        <v>1.7999999999999999E-2</v>
      </c>
      <c r="E587" s="36">
        <v>1506</v>
      </c>
      <c r="F587" s="48">
        <f t="shared" si="116"/>
        <v>0.62916666666666665</v>
      </c>
      <c r="G587" s="36">
        <v>1522</v>
      </c>
      <c r="H587" s="49">
        <f t="shared" si="108"/>
        <v>0.64027777777777783</v>
      </c>
      <c r="I587" s="49" t="str">
        <f t="shared" si="104"/>
        <v/>
      </c>
      <c r="J587" s="34">
        <f t="shared" si="105"/>
        <v>15.999999999999943</v>
      </c>
      <c r="K587" s="34">
        <f t="shared" si="109"/>
        <v>16.000000000000103</v>
      </c>
      <c r="L587" s="34">
        <f t="shared" si="106"/>
        <v>1</v>
      </c>
      <c r="M587" s="34">
        <f t="shared" ca="1" si="107"/>
        <v>1418</v>
      </c>
      <c r="N587" s="34" t="str">
        <f t="shared" si="110"/>
        <v/>
      </c>
      <c r="O587" s="34">
        <f t="shared" si="111"/>
        <v>720.14399999999739</v>
      </c>
      <c r="P587" s="37">
        <f t="shared" si="112"/>
        <v>169.03707083459247</v>
      </c>
      <c r="Q587" s="34">
        <f t="shared" si="113"/>
        <v>0.28800000000000181</v>
      </c>
      <c r="R587" s="34">
        <f t="shared" si="114"/>
        <v>720.4319999999974</v>
      </c>
      <c r="S587" s="37">
        <f t="shared" si="115"/>
        <v>169.32507083459248</v>
      </c>
    </row>
    <row r="588" spans="1:19" x14ac:dyDescent="0.2">
      <c r="C588" s="56"/>
      <c r="D588" s="36">
        <v>90</v>
      </c>
      <c r="E588" s="36">
        <v>1538</v>
      </c>
      <c r="F588" s="48">
        <f t="shared" si="116"/>
        <v>0.65138888888888891</v>
      </c>
      <c r="G588" s="36">
        <v>1549</v>
      </c>
      <c r="H588" s="49">
        <f t="shared" si="108"/>
        <v>0.65902777777777777</v>
      </c>
      <c r="I588" s="49">
        <f t="shared" si="104"/>
        <v>0.66249999999999998</v>
      </c>
      <c r="J588" s="34" t="str">
        <f t="shared" si="105"/>
        <v/>
      </c>
      <c r="K588" s="34">
        <f t="shared" si="109"/>
        <v>10.999999999999961</v>
      </c>
      <c r="L588" s="34">
        <f t="shared" si="106"/>
        <v>2</v>
      </c>
      <c r="M588" s="34">
        <f t="shared" ca="1" si="107"/>
        <v>1418</v>
      </c>
      <c r="N588" s="34">
        <f t="shared" ca="1" si="110"/>
        <v>95.999999999999972</v>
      </c>
      <c r="O588" s="34">
        <f t="shared" si="111"/>
        <v>225</v>
      </c>
      <c r="P588" s="37">
        <f t="shared" si="112"/>
        <v>24.569608873661242</v>
      </c>
      <c r="Q588" s="34">
        <f t="shared" si="113"/>
        <v>989.99999999999648</v>
      </c>
      <c r="R588" s="34">
        <f t="shared" si="114"/>
        <v>1214.9999999999964</v>
      </c>
      <c r="S588" s="37">
        <f t="shared" si="115"/>
        <v>1014.5696088736577</v>
      </c>
    </row>
    <row r="589" spans="1:19" x14ac:dyDescent="0.2">
      <c r="A589" s="50">
        <v>41358</v>
      </c>
      <c r="B589" s="34">
        <v>823</v>
      </c>
      <c r="C589" s="56">
        <v>4</v>
      </c>
      <c r="D589" s="36">
        <v>0.01</v>
      </c>
      <c r="E589" s="36">
        <v>834</v>
      </c>
      <c r="F589" s="48">
        <f t="shared" si="116"/>
        <v>0.35694444444444445</v>
      </c>
      <c r="G589" s="36">
        <v>836</v>
      </c>
      <c r="H589" s="49">
        <f t="shared" si="108"/>
        <v>0.35833333333333334</v>
      </c>
      <c r="I589" s="49" t="str">
        <f t="shared" si="104"/>
        <v/>
      </c>
      <c r="J589" s="34">
        <f t="shared" si="105"/>
        <v>5.9999999999999787</v>
      </c>
      <c r="K589" s="34">
        <f t="shared" si="109"/>
        <v>1.9999999999999929</v>
      </c>
      <c r="L589" s="34">
        <f t="shared" si="106"/>
        <v>1</v>
      </c>
      <c r="M589" s="34">
        <f t="shared" ca="1" si="107"/>
        <v>823</v>
      </c>
      <c r="N589" s="34" t="str">
        <f t="shared" si="110"/>
        <v/>
      </c>
      <c r="O589" s="34">
        <f t="shared" si="111"/>
        <v>30.029999999999891</v>
      </c>
      <c r="P589" s="37">
        <f t="shared" si="112"/>
        <v>8.6773292337360957</v>
      </c>
      <c r="Q589" s="34">
        <f t="shared" si="113"/>
        <v>1.9999999999999931E-2</v>
      </c>
      <c r="R589" s="34">
        <f t="shared" si="114"/>
        <v>30.049999999999891</v>
      </c>
      <c r="S589" s="37">
        <f t="shared" si="115"/>
        <v>8.6973292337360952</v>
      </c>
    </row>
    <row r="590" spans="1:19" x14ac:dyDescent="0.2">
      <c r="A590" s="50"/>
      <c r="C590" s="56"/>
      <c r="D590" s="36">
        <v>10</v>
      </c>
      <c r="E590" s="36">
        <v>842</v>
      </c>
      <c r="F590" s="48">
        <f t="shared" si="116"/>
        <v>0.36249999999999999</v>
      </c>
      <c r="G590" s="36">
        <v>858</v>
      </c>
      <c r="H590" s="49">
        <f t="shared" si="108"/>
        <v>0.37361111111111112</v>
      </c>
      <c r="I590" s="49" t="str">
        <f t="shared" si="104"/>
        <v/>
      </c>
      <c r="J590" s="34">
        <f t="shared" si="105"/>
        <v>7.0000000000000551</v>
      </c>
      <c r="K590" s="34">
        <f t="shared" si="109"/>
        <v>16.000000000000021</v>
      </c>
      <c r="L590" s="34">
        <f t="shared" si="106"/>
        <v>2</v>
      </c>
      <c r="M590" s="34">
        <f t="shared" ca="1" si="107"/>
        <v>823</v>
      </c>
      <c r="N590" s="34" t="str">
        <f t="shared" si="110"/>
        <v/>
      </c>
      <c r="O590" s="34">
        <f t="shared" si="111"/>
        <v>735.0000000000058</v>
      </c>
      <c r="P590" s="37">
        <f t="shared" si="112"/>
        <v>443.96492100371455</v>
      </c>
      <c r="Q590" s="34">
        <f t="shared" si="113"/>
        <v>160.00000000000023</v>
      </c>
      <c r="R590" s="34">
        <f t="shared" si="114"/>
        <v>895.00000000000603</v>
      </c>
      <c r="S590" s="37">
        <f t="shared" si="115"/>
        <v>603.96492100371484</v>
      </c>
    </row>
    <row r="591" spans="1:19" x14ac:dyDescent="0.2">
      <c r="A591" s="50"/>
      <c r="C591" s="56"/>
      <c r="D591" s="36">
        <v>200</v>
      </c>
      <c r="E591" s="36">
        <v>905</v>
      </c>
      <c r="F591" s="48">
        <f t="shared" si="116"/>
        <v>0.37847222222222227</v>
      </c>
      <c r="G591" s="36">
        <v>1557</v>
      </c>
      <c r="H591" s="49">
        <f t="shared" si="108"/>
        <v>0.6645833333333333</v>
      </c>
      <c r="I591" s="49">
        <f t="shared" ref="I591:I619" si="117">IF(OR(A592&lt;&gt;"",D592=""),H591+TIME(0,5,0),"")</f>
        <v>0.66805555555555551</v>
      </c>
      <c r="J591" s="34" t="str">
        <f t="shared" ref="J591:J619" si="118">IF(AND(OR(AND(A591&lt;&gt;"",A592=""),AND(A591="",A592="")),D592&lt;&gt;""),(F592-H591)*1440,"")</f>
        <v/>
      </c>
      <c r="K591" s="34">
        <f t="shared" si="109"/>
        <v>411.99999999999989</v>
      </c>
      <c r="L591" s="34">
        <f t="shared" ref="L591:L619" si="119">IF(A591&lt;&gt;"",1,L590+1)</f>
        <v>3</v>
      </c>
      <c r="M591" s="34">
        <f t="shared" ref="M591:M619" ca="1" si="120">OFFSET(B591,-L591+1,0)</f>
        <v>823</v>
      </c>
      <c r="N591" s="34">
        <f t="shared" ca="1" si="110"/>
        <v>458.99999999999994</v>
      </c>
      <c r="O591" s="34">
        <f t="shared" si="111"/>
        <v>500</v>
      </c>
      <c r="P591" s="37">
        <f t="shared" si="112"/>
        <v>52.318172546220183</v>
      </c>
      <c r="Q591" s="34">
        <f t="shared" si="113"/>
        <v>82399.999999999971</v>
      </c>
      <c r="R591" s="34">
        <f t="shared" si="114"/>
        <v>82899.999999999971</v>
      </c>
      <c r="S591" s="37">
        <f t="shared" si="115"/>
        <v>82452.318172546191</v>
      </c>
    </row>
    <row r="592" spans="1:19" x14ac:dyDescent="0.2">
      <c r="A592" s="50">
        <v>41359</v>
      </c>
      <c r="B592" s="34">
        <v>823</v>
      </c>
      <c r="C592" s="56">
        <v>4</v>
      </c>
      <c r="D592" s="36">
        <v>0.01</v>
      </c>
      <c r="E592" s="36">
        <v>834</v>
      </c>
      <c r="F592" s="48">
        <f t="shared" si="116"/>
        <v>0.35694444444444445</v>
      </c>
      <c r="G592" s="36">
        <v>835</v>
      </c>
      <c r="H592" s="49">
        <f t="shared" ref="H592:H619" si="121">VALUE(CONCATENATE(LEFT(G592,LEN(G592)-2),":",RIGHT(G592,2)))</f>
        <v>0.3576388888888889</v>
      </c>
      <c r="I592" s="49" t="str">
        <f t="shared" si="117"/>
        <v/>
      </c>
      <c r="J592" s="34">
        <f t="shared" si="118"/>
        <v>6.9999999999999751</v>
      </c>
      <c r="K592" s="34">
        <f t="shared" ref="K592:K619" si="122">(H592-F592)*1440</f>
        <v>0.99999999999999645</v>
      </c>
      <c r="L592" s="34">
        <f t="shared" si="119"/>
        <v>1</v>
      </c>
      <c r="M592" s="34">
        <f t="shared" ca="1" si="120"/>
        <v>823</v>
      </c>
      <c r="N592" s="34" t="str">
        <f t="shared" ref="N592:N619" si="123">IF(I592&lt;&gt;"",(I592-VALUE(CONCATENATE(LEFT(M592,LEN(M592)-2),":",RIGHT(M592,2))))*1440,"")</f>
        <v/>
      </c>
      <c r="O592" s="34">
        <f t="shared" ref="O592:O619" si="124">IF(J592&lt;&gt;"",(D592+D593)*J592/2,D592*5/2)</f>
        <v>35.034999999999876</v>
      </c>
      <c r="P592" s="37">
        <f t="shared" ref="P592:P619" si="125">IF(J592&lt;&gt;"",(D593-D592)*J592/LN((D593+0.000001)/(D592+0.000001)),-5*(D592-0.000001)/(LN(1/D592)-13.8155))</f>
        <v>10.123550772692111</v>
      </c>
      <c r="Q592" s="34">
        <f t="shared" ref="Q592:Q618" si="126">(D592*K592)</f>
        <v>9.9999999999999655E-3</v>
      </c>
      <c r="R592" s="34">
        <f t="shared" ref="R592:R619" si="127">O592+Q592</f>
        <v>35.044999999999874</v>
      </c>
      <c r="S592" s="37">
        <f t="shared" ref="S592:S619" si="128">P592+Q592</f>
        <v>10.133550772692111</v>
      </c>
    </row>
    <row r="593" spans="1:19" x14ac:dyDescent="0.2">
      <c r="A593" s="50"/>
      <c r="C593" s="56"/>
      <c r="D593" s="36">
        <v>10</v>
      </c>
      <c r="E593" s="36">
        <v>842</v>
      </c>
      <c r="F593" s="48">
        <f t="shared" si="116"/>
        <v>0.36249999999999999</v>
      </c>
      <c r="G593" s="36">
        <v>902</v>
      </c>
      <c r="H593" s="49">
        <f t="shared" si="121"/>
        <v>0.37638888888888888</v>
      </c>
      <c r="I593" s="49" t="str">
        <f t="shared" si="117"/>
        <v/>
      </c>
      <c r="J593" s="34">
        <f t="shared" si="118"/>
        <v>5.9999999999999787</v>
      </c>
      <c r="K593" s="34">
        <f t="shared" si="122"/>
        <v>20.000000000000007</v>
      </c>
      <c r="L593" s="34">
        <f t="shared" si="119"/>
        <v>2</v>
      </c>
      <c r="M593" s="34">
        <f t="shared" ca="1" si="120"/>
        <v>823</v>
      </c>
      <c r="N593" s="34" t="str">
        <f t="shared" si="123"/>
        <v/>
      </c>
      <c r="O593" s="34">
        <f t="shared" si="124"/>
        <v>629.99999999999773</v>
      </c>
      <c r="P593" s="37">
        <f t="shared" si="125"/>
        <v>380.54136086032241</v>
      </c>
      <c r="Q593" s="34">
        <f t="shared" si="126"/>
        <v>200.00000000000006</v>
      </c>
      <c r="R593" s="34">
        <f t="shared" si="127"/>
        <v>829.99999999999773</v>
      </c>
      <c r="S593" s="37">
        <f t="shared" si="128"/>
        <v>580.54136086032247</v>
      </c>
    </row>
    <row r="594" spans="1:19" x14ac:dyDescent="0.2">
      <c r="A594" s="50"/>
      <c r="C594" s="56"/>
      <c r="D594" s="36">
        <v>200</v>
      </c>
      <c r="E594" s="36">
        <v>908</v>
      </c>
      <c r="F594" s="48">
        <f t="shared" si="116"/>
        <v>0.38055555555555554</v>
      </c>
      <c r="G594" s="36">
        <v>1559</v>
      </c>
      <c r="H594" s="49">
        <f t="shared" si="121"/>
        <v>0.66597222222222219</v>
      </c>
      <c r="I594" s="49">
        <f t="shared" si="117"/>
        <v>0.6694444444444444</v>
      </c>
      <c r="J594" s="34" t="str">
        <f t="shared" si="118"/>
        <v/>
      </c>
      <c r="K594" s="34">
        <f t="shared" si="122"/>
        <v>411</v>
      </c>
      <c r="L594" s="34">
        <f t="shared" si="119"/>
        <v>3</v>
      </c>
      <c r="M594" s="34">
        <f t="shared" ca="1" si="120"/>
        <v>823</v>
      </c>
      <c r="N594" s="34">
        <f t="shared" ca="1" si="123"/>
        <v>460.99999999999994</v>
      </c>
      <c r="O594" s="34">
        <f t="shared" si="124"/>
        <v>500</v>
      </c>
      <c r="P594" s="37">
        <f t="shared" si="125"/>
        <v>52.318172546220183</v>
      </c>
      <c r="Q594" s="34">
        <f t="shared" si="126"/>
        <v>82200</v>
      </c>
      <c r="R594" s="34">
        <f t="shared" si="127"/>
        <v>82700</v>
      </c>
      <c r="S594" s="37">
        <f t="shared" si="128"/>
        <v>82252.31817254622</v>
      </c>
    </row>
    <row r="595" spans="1:19" x14ac:dyDescent="0.2">
      <c r="A595" s="50">
        <v>41360</v>
      </c>
      <c r="B595" s="34">
        <v>824</v>
      </c>
      <c r="C595" s="56">
        <v>4</v>
      </c>
      <c r="D595" s="36">
        <v>0.01</v>
      </c>
      <c r="E595" s="36">
        <v>926</v>
      </c>
      <c r="F595" s="48">
        <f t="shared" ref="F595:F619" si="129">VALUE(CONCATENATE(LEFT(E595,LEN(E595)-2),":",RIGHT(E595,2)))</f>
        <v>0.39305555555555555</v>
      </c>
      <c r="G595" s="36">
        <v>929</v>
      </c>
      <c r="H595" s="49">
        <f t="shared" si="121"/>
        <v>0.39513888888888887</v>
      </c>
      <c r="I595" s="49" t="str">
        <f t="shared" si="117"/>
        <v/>
      </c>
      <c r="J595" s="34">
        <f t="shared" si="118"/>
        <v>6.0000000000000586</v>
      </c>
      <c r="K595" s="34">
        <f t="shared" si="122"/>
        <v>2.9999999999999893</v>
      </c>
      <c r="L595" s="34">
        <f t="shared" si="119"/>
        <v>1</v>
      </c>
      <c r="M595" s="34">
        <f t="shared" ca="1" si="120"/>
        <v>824</v>
      </c>
      <c r="N595" s="34" t="str">
        <f t="shared" si="123"/>
        <v/>
      </c>
      <c r="O595" s="34">
        <f t="shared" si="124"/>
        <v>30.030000000000292</v>
      </c>
      <c r="P595" s="37">
        <f t="shared" si="125"/>
        <v>8.6773292337362111</v>
      </c>
      <c r="Q595" s="34">
        <f t="shared" si="126"/>
        <v>2.9999999999999895E-2</v>
      </c>
      <c r="R595" s="34">
        <f t="shared" si="127"/>
        <v>30.060000000000294</v>
      </c>
      <c r="S595" s="37">
        <f t="shared" si="128"/>
        <v>8.7073292337362105</v>
      </c>
    </row>
    <row r="596" spans="1:19" x14ac:dyDescent="0.2">
      <c r="A596" s="50"/>
      <c r="C596" s="56"/>
      <c r="D596" s="36">
        <v>10</v>
      </c>
      <c r="E596" s="36">
        <v>935</v>
      </c>
      <c r="F596" s="48">
        <f t="shared" si="129"/>
        <v>0.39930555555555558</v>
      </c>
      <c r="G596" s="36">
        <v>938</v>
      </c>
      <c r="H596" s="49">
        <f t="shared" si="121"/>
        <v>0.40138888888888885</v>
      </c>
      <c r="I596" s="49" t="str">
        <f t="shared" si="117"/>
        <v/>
      </c>
      <c r="J596" s="34">
        <f t="shared" si="118"/>
        <v>5.9999999999999787</v>
      </c>
      <c r="K596" s="34">
        <f t="shared" si="122"/>
        <v>2.9999999999999094</v>
      </c>
      <c r="L596" s="34">
        <f t="shared" si="119"/>
        <v>2</v>
      </c>
      <c r="M596" s="34">
        <f t="shared" ca="1" si="120"/>
        <v>824</v>
      </c>
      <c r="N596" s="34" t="str">
        <f t="shared" si="123"/>
        <v/>
      </c>
      <c r="O596" s="34">
        <f t="shared" si="124"/>
        <v>629.99999999999773</v>
      </c>
      <c r="P596" s="37">
        <f t="shared" si="125"/>
        <v>380.54136086032241</v>
      </c>
      <c r="Q596" s="34">
        <f t="shared" si="126"/>
        <v>29.999999999999094</v>
      </c>
      <c r="R596" s="34">
        <f t="shared" si="127"/>
        <v>659.99999999999682</v>
      </c>
      <c r="S596" s="37">
        <f t="shared" si="128"/>
        <v>410.5413608603215</v>
      </c>
    </row>
    <row r="597" spans="1:19" x14ac:dyDescent="0.2">
      <c r="A597" s="50"/>
      <c r="C597" s="56"/>
      <c r="D597" s="36">
        <v>200</v>
      </c>
      <c r="E597" s="36">
        <v>944</v>
      </c>
      <c r="F597" s="48">
        <f t="shared" si="129"/>
        <v>0.4055555555555555</v>
      </c>
      <c r="G597" s="36">
        <v>1546</v>
      </c>
      <c r="H597" s="49">
        <f t="shared" si="121"/>
        <v>0.65694444444444444</v>
      </c>
      <c r="I597" s="49">
        <f t="shared" si="117"/>
        <v>0.66041666666666665</v>
      </c>
      <c r="J597" s="34" t="str">
        <f t="shared" si="118"/>
        <v/>
      </c>
      <c r="K597" s="34">
        <f t="shared" si="122"/>
        <v>362.00000000000006</v>
      </c>
      <c r="L597" s="34">
        <f t="shared" si="119"/>
        <v>3</v>
      </c>
      <c r="M597" s="34">
        <f t="shared" ca="1" si="120"/>
        <v>824</v>
      </c>
      <c r="N597" s="34">
        <f t="shared" ca="1" si="123"/>
        <v>446.99999999999994</v>
      </c>
      <c r="O597" s="34">
        <f t="shared" si="124"/>
        <v>500</v>
      </c>
      <c r="P597" s="37">
        <f t="shared" si="125"/>
        <v>52.318172546220183</v>
      </c>
      <c r="Q597" s="34">
        <f t="shared" si="126"/>
        <v>72400.000000000015</v>
      </c>
      <c r="R597" s="34">
        <f t="shared" si="127"/>
        <v>72900.000000000015</v>
      </c>
      <c r="S597" s="37">
        <f t="shared" si="128"/>
        <v>72452.318172546235</v>
      </c>
    </row>
    <row r="598" spans="1:19" x14ac:dyDescent="0.2">
      <c r="A598" s="50">
        <v>41361</v>
      </c>
      <c r="B598" s="34">
        <v>945</v>
      </c>
      <c r="C598" s="56" t="s">
        <v>79</v>
      </c>
      <c r="D598" s="36">
        <v>0.01</v>
      </c>
      <c r="E598" s="36">
        <v>1000</v>
      </c>
      <c r="F598" s="48">
        <f t="shared" si="129"/>
        <v>0.41666666666666669</v>
      </c>
      <c r="G598" s="36">
        <v>1004</v>
      </c>
      <c r="H598" s="49">
        <f t="shared" si="121"/>
        <v>0.41944444444444445</v>
      </c>
      <c r="I598" s="49" t="str">
        <f t="shared" si="117"/>
        <v/>
      </c>
      <c r="J598" s="34">
        <f t="shared" si="118"/>
        <v>7.9999999999999716</v>
      </c>
      <c r="K598" s="34">
        <f t="shared" si="122"/>
        <v>3.9999999999999858</v>
      </c>
      <c r="L598" s="34">
        <f t="shared" si="119"/>
        <v>1</v>
      </c>
      <c r="M598" s="34">
        <f t="shared" ca="1" si="120"/>
        <v>945</v>
      </c>
      <c r="N598" s="34" t="str">
        <f t="shared" si="123"/>
        <v/>
      </c>
      <c r="O598" s="34">
        <f t="shared" si="124"/>
        <v>40.039999999999857</v>
      </c>
      <c r="P598" s="37">
        <f t="shared" si="125"/>
        <v>11.569772311648126</v>
      </c>
      <c r="Q598" s="34">
        <f t="shared" si="126"/>
        <v>3.9999999999999862E-2</v>
      </c>
      <c r="R598" s="34">
        <f t="shared" si="127"/>
        <v>40.079999999999856</v>
      </c>
      <c r="S598" s="37">
        <f t="shared" si="128"/>
        <v>11.609772311648126</v>
      </c>
    </row>
    <row r="599" spans="1:19" x14ac:dyDescent="0.2">
      <c r="A599" s="50"/>
      <c r="C599" s="56"/>
      <c r="D599" s="36">
        <v>10</v>
      </c>
      <c r="E599" s="36">
        <v>1012</v>
      </c>
      <c r="F599" s="48">
        <f t="shared" si="129"/>
        <v>0.42499999999999999</v>
      </c>
      <c r="G599" s="36">
        <v>1038</v>
      </c>
      <c r="H599" s="49">
        <f t="shared" si="121"/>
        <v>0.44305555555555554</v>
      </c>
      <c r="I599" s="49" t="str">
        <f t="shared" si="117"/>
        <v/>
      </c>
      <c r="J599" s="34">
        <f t="shared" si="118"/>
        <v>5.9999999999999787</v>
      </c>
      <c r="K599" s="34">
        <f t="shared" si="122"/>
        <v>25.999999999999986</v>
      </c>
      <c r="L599" s="34">
        <f t="shared" si="119"/>
        <v>2</v>
      </c>
      <c r="M599" s="34">
        <f t="shared" ca="1" si="120"/>
        <v>945</v>
      </c>
      <c r="N599" s="34" t="str">
        <f t="shared" si="123"/>
        <v/>
      </c>
      <c r="O599" s="34">
        <f t="shared" si="124"/>
        <v>329.99999999999881</v>
      </c>
      <c r="P599" s="37">
        <f t="shared" si="125"/>
        <v>234.51902939428345</v>
      </c>
      <c r="Q599" s="34">
        <f t="shared" si="126"/>
        <v>259.99999999999989</v>
      </c>
      <c r="R599" s="34">
        <f t="shared" si="127"/>
        <v>589.99999999999864</v>
      </c>
      <c r="S599" s="37">
        <f t="shared" si="128"/>
        <v>494.51902939428334</v>
      </c>
    </row>
    <row r="600" spans="1:19" x14ac:dyDescent="0.2">
      <c r="A600" s="50"/>
      <c r="C600" s="56"/>
      <c r="D600" s="36">
        <v>100</v>
      </c>
      <c r="E600" s="36">
        <v>1044</v>
      </c>
      <c r="F600" s="48">
        <f t="shared" si="129"/>
        <v>0.44722222222222219</v>
      </c>
      <c r="G600" s="36">
        <v>1138</v>
      </c>
      <c r="H600" s="49">
        <f t="shared" si="121"/>
        <v>0.48472222222222222</v>
      </c>
      <c r="I600" s="49">
        <f t="shared" si="117"/>
        <v>0.48819444444444443</v>
      </c>
      <c r="J600" s="34" t="str">
        <f t="shared" si="118"/>
        <v/>
      </c>
      <c r="K600" s="34">
        <f t="shared" si="122"/>
        <v>54.00000000000005</v>
      </c>
      <c r="L600" s="34">
        <f t="shared" si="119"/>
        <v>3</v>
      </c>
      <c r="M600" s="34">
        <f t="shared" ca="1" si="120"/>
        <v>945</v>
      </c>
      <c r="N600" s="34">
        <f t="shared" ca="1" si="123"/>
        <v>117.99999999999999</v>
      </c>
      <c r="O600" s="34">
        <f t="shared" si="124"/>
        <v>250</v>
      </c>
      <c r="P600" s="37">
        <f t="shared" si="125"/>
        <v>27.143420404993254</v>
      </c>
      <c r="Q600" s="34">
        <f t="shared" si="126"/>
        <v>5400.0000000000045</v>
      </c>
      <c r="R600" s="34">
        <f t="shared" si="127"/>
        <v>5650.0000000000045</v>
      </c>
      <c r="S600" s="37">
        <f t="shared" si="128"/>
        <v>5427.1434204049974</v>
      </c>
    </row>
    <row r="601" spans="1:19" x14ac:dyDescent="0.2">
      <c r="A601" s="50">
        <v>41361</v>
      </c>
      <c r="B601" s="34">
        <v>1400</v>
      </c>
      <c r="C601" s="56"/>
      <c r="D601" s="36">
        <v>0.01</v>
      </c>
      <c r="E601" s="36">
        <v>1415</v>
      </c>
      <c r="F601" s="48">
        <f t="shared" si="129"/>
        <v>0.59375</v>
      </c>
      <c r="G601" s="36">
        <v>1424</v>
      </c>
      <c r="H601" s="49">
        <f t="shared" si="121"/>
        <v>0.6</v>
      </c>
      <c r="I601" s="49" t="str">
        <f t="shared" si="117"/>
        <v/>
      </c>
      <c r="J601" s="34">
        <f t="shared" si="118"/>
        <v>7.9999999999999716</v>
      </c>
      <c r="K601" s="34">
        <f t="shared" si="122"/>
        <v>8.999999999999968</v>
      </c>
      <c r="L601" s="34">
        <f t="shared" si="119"/>
        <v>1</v>
      </c>
      <c r="M601" s="34">
        <f t="shared" ca="1" si="120"/>
        <v>1400</v>
      </c>
      <c r="N601" s="34" t="str">
        <f t="shared" si="123"/>
        <v/>
      </c>
      <c r="O601" s="34">
        <f t="shared" si="124"/>
        <v>40.039999999999857</v>
      </c>
      <c r="P601" s="37">
        <f t="shared" si="125"/>
        <v>11.569772311648126</v>
      </c>
      <c r="Q601" s="34">
        <f t="shared" si="126"/>
        <v>8.9999999999999677E-2</v>
      </c>
      <c r="R601" s="34">
        <f t="shared" si="127"/>
        <v>40.129999999999853</v>
      </c>
      <c r="S601" s="37">
        <f t="shared" si="128"/>
        <v>11.659772311648126</v>
      </c>
    </row>
    <row r="602" spans="1:19" x14ac:dyDescent="0.2">
      <c r="A602" s="50"/>
      <c r="C602" s="56"/>
      <c r="D602" s="36">
        <v>10</v>
      </c>
      <c r="E602" s="36">
        <v>1432</v>
      </c>
      <c r="F602" s="48">
        <f t="shared" si="129"/>
        <v>0.60555555555555551</v>
      </c>
      <c r="G602" s="36">
        <v>1435</v>
      </c>
      <c r="H602" s="49">
        <f t="shared" si="121"/>
        <v>0.60763888888888895</v>
      </c>
      <c r="I602" s="49" t="str">
        <f t="shared" si="117"/>
        <v/>
      </c>
      <c r="J602" s="34">
        <f t="shared" si="118"/>
        <v>4.9999999999998224</v>
      </c>
      <c r="K602" s="34">
        <f t="shared" si="122"/>
        <v>3.0000000000001492</v>
      </c>
      <c r="L602" s="34">
        <f t="shared" si="119"/>
        <v>2</v>
      </c>
      <c r="M602" s="34">
        <f t="shared" ca="1" si="120"/>
        <v>1400</v>
      </c>
      <c r="N602" s="34" t="str">
        <f t="shared" si="123"/>
        <v/>
      </c>
      <c r="O602" s="34">
        <f t="shared" si="124"/>
        <v>29.999999999998934</v>
      </c>
      <c r="P602" s="37">
        <f t="shared" si="125"/>
        <v>24.85340355929689</v>
      </c>
      <c r="Q602" s="34">
        <f t="shared" si="126"/>
        <v>30.000000000001492</v>
      </c>
      <c r="R602" s="34">
        <f t="shared" si="127"/>
        <v>60.000000000000426</v>
      </c>
      <c r="S602" s="37">
        <f t="shared" si="128"/>
        <v>54.853403559298386</v>
      </c>
    </row>
    <row r="603" spans="1:19" x14ac:dyDescent="0.2">
      <c r="A603" s="50"/>
      <c r="C603" s="56"/>
      <c r="D603" s="36">
        <v>2</v>
      </c>
      <c r="E603" s="36">
        <v>1440</v>
      </c>
      <c r="F603" s="48">
        <f t="shared" si="129"/>
        <v>0.61111111111111105</v>
      </c>
      <c r="G603" s="36">
        <v>1446</v>
      </c>
      <c r="H603" s="49">
        <f t="shared" si="121"/>
        <v>0.61527777777777781</v>
      </c>
      <c r="I603" s="49" t="str">
        <f t="shared" si="117"/>
        <v/>
      </c>
      <c r="J603" s="34">
        <f t="shared" si="118"/>
        <v>10.999999999999961</v>
      </c>
      <c r="K603" s="34">
        <f t="shared" si="122"/>
        <v>6.0000000000001386</v>
      </c>
      <c r="L603" s="34">
        <f t="shared" si="119"/>
        <v>3</v>
      </c>
      <c r="M603" s="34">
        <f t="shared" ca="1" si="120"/>
        <v>1400</v>
      </c>
      <c r="N603" s="34" t="str">
        <f t="shared" si="123"/>
        <v/>
      </c>
      <c r="O603" s="34">
        <f t="shared" si="124"/>
        <v>65.999999999999773</v>
      </c>
      <c r="P603" s="37">
        <f t="shared" si="125"/>
        <v>54.677487830454908</v>
      </c>
      <c r="Q603" s="34">
        <f t="shared" si="126"/>
        <v>12.000000000000277</v>
      </c>
      <c r="R603" s="34">
        <f t="shared" si="127"/>
        <v>78.000000000000057</v>
      </c>
      <c r="S603" s="37">
        <f t="shared" si="128"/>
        <v>66.677487830455192</v>
      </c>
    </row>
    <row r="604" spans="1:19" x14ac:dyDescent="0.2">
      <c r="A604" s="50"/>
      <c r="C604" s="56"/>
      <c r="D604" s="36">
        <v>10</v>
      </c>
      <c r="E604" s="36">
        <v>1457</v>
      </c>
      <c r="F604" s="48">
        <f t="shared" si="129"/>
        <v>0.62291666666666667</v>
      </c>
      <c r="G604" s="36">
        <v>1517</v>
      </c>
      <c r="H604" s="49">
        <f t="shared" si="121"/>
        <v>0.63680555555555551</v>
      </c>
      <c r="I604" s="49">
        <f t="shared" si="117"/>
        <v>0.64027777777777772</v>
      </c>
      <c r="J604" s="34" t="str">
        <f t="shared" si="118"/>
        <v/>
      </c>
      <c r="K604" s="34">
        <f t="shared" si="122"/>
        <v>19.999999999999929</v>
      </c>
      <c r="L604" s="34">
        <f t="shared" si="119"/>
        <v>4</v>
      </c>
      <c r="M604" s="34">
        <f t="shared" ca="1" si="120"/>
        <v>1400</v>
      </c>
      <c r="N604" s="34">
        <f t="shared" ca="1" si="123"/>
        <v>81.999999999999872</v>
      </c>
      <c r="O604" s="34">
        <f t="shared" si="124"/>
        <v>25</v>
      </c>
      <c r="P604" s="37">
        <f t="shared" si="125"/>
        <v>3.1021051639523365</v>
      </c>
      <c r="Q604" s="34">
        <f t="shared" si="126"/>
        <v>199.99999999999929</v>
      </c>
      <c r="R604" s="34">
        <f t="shared" si="127"/>
        <v>224.99999999999929</v>
      </c>
      <c r="S604" s="37">
        <f t="shared" si="128"/>
        <v>203.10210516395162</v>
      </c>
    </row>
    <row r="605" spans="1:19" x14ac:dyDescent="0.2">
      <c r="A605" s="50">
        <v>41362</v>
      </c>
      <c r="B605" s="34">
        <v>840</v>
      </c>
      <c r="C605" s="56">
        <v>4</v>
      </c>
      <c r="D605" s="36">
        <v>0.01</v>
      </c>
      <c r="E605" s="36">
        <v>850</v>
      </c>
      <c r="F605" s="48">
        <f t="shared" si="129"/>
        <v>0.36805555555555558</v>
      </c>
      <c r="G605" s="36">
        <v>912</v>
      </c>
      <c r="H605" s="49">
        <f t="shared" si="121"/>
        <v>0.3833333333333333</v>
      </c>
      <c r="I605" s="49" t="str">
        <f t="shared" si="117"/>
        <v/>
      </c>
      <c r="J605" s="34">
        <f t="shared" si="118"/>
        <v>5.0000000000000622</v>
      </c>
      <c r="K605" s="34">
        <f t="shared" si="122"/>
        <v>21.999999999999922</v>
      </c>
      <c r="L605" s="34">
        <f t="shared" si="119"/>
        <v>1</v>
      </c>
      <c r="M605" s="34">
        <f t="shared" ca="1" si="120"/>
        <v>840</v>
      </c>
      <c r="N605" s="34" t="str">
        <f t="shared" si="123"/>
        <v/>
      </c>
      <c r="O605" s="34">
        <f t="shared" si="124"/>
        <v>2.5250000000000314</v>
      </c>
      <c r="P605" s="37">
        <f t="shared" si="125"/>
        <v>1.0749019493309628</v>
      </c>
      <c r="Q605" s="34">
        <f t="shared" si="126"/>
        <v>0.21999999999999922</v>
      </c>
      <c r="R605" s="34">
        <f t="shared" si="127"/>
        <v>2.7450000000000307</v>
      </c>
      <c r="S605" s="37">
        <f t="shared" si="128"/>
        <v>1.2949019493309621</v>
      </c>
    </row>
    <row r="606" spans="1:19" x14ac:dyDescent="0.2">
      <c r="C606" s="56"/>
      <c r="D606" s="36">
        <v>1</v>
      </c>
      <c r="E606" s="36">
        <v>917</v>
      </c>
      <c r="F606" s="48">
        <f t="shared" si="129"/>
        <v>0.38680555555555557</v>
      </c>
      <c r="G606" s="36">
        <v>920</v>
      </c>
      <c r="H606" s="49">
        <f t="shared" si="121"/>
        <v>0.3888888888888889</v>
      </c>
      <c r="I606" s="49" t="str">
        <f t="shared" si="117"/>
        <v/>
      </c>
      <c r="J606" s="34">
        <f t="shared" si="118"/>
        <v>2.9999999999999893</v>
      </c>
      <c r="K606" s="34">
        <f t="shared" si="122"/>
        <v>2.9999999999999893</v>
      </c>
      <c r="L606" s="34">
        <f t="shared" si="119"/>
        <v>2</v>
      </c>
      <c r="M606" s="34">
        <f t="shared" ca="1" si="120"/>
        <v>840</v>
      </c>
      <c r="N606" s="34" t="str">
        <f t="shared" si="123"/>
        <v/>
      </c>
      <c r="O606" s="34">
        <f t="shared" si="124"/>
        <v>2.0999999999999925</v>
      </c>
      <c r="P606" s="37">
        <f t="shared" si="125"/>
        <v>1.9644452181470713</v>
      </c>
      <c r="Q606" s="34">
        <f t="shared" si="126"/>
        <v>2.9999999999999893</v>
      </c>
      <c r="R606" s="34">
        <f t="shared" si="127"/>
        <v>5.0999999999999819</v>
      </c>
      <c r="S606" s="37">
        <f t="shared" si="128"/>
        <v>4.9644452181470609</v>
      </c>
    </row>
    <row r="607" spans="1:19" x14ac:dyDescent="0.2">
      <c r="A607" s="50"/>
      <c r="C607" s="56"/>
      <c r="D607" s="36">
        <v>0.4</v>
      </c>
      <c r="E607" s="36">
        <v>923</v>
      </c>
      <c r="F607" s="48">
        <f t="shared" si="129"/>
        <v>0.39097222222222222</v>
      </c>
      <c r="G607" s="36">
        <v>930</v>
      </c>
      <c r="H607" s="49">
        <f t="shared" si="121"/>
        <v>0.39583333333333331</v>
      </c>
      <c r="I607" s="49" t="str">
        <f t="shared" si="117"/>
        <v/>
      </c>
      <c r="J607" s="34">
        <f t="shared" si="118"/>
        <v>1.9999999999999929</v>
      </c>
      <c r="K607" s="34">
        <f t="shared" si="122"/>
        <v>6.9999999999999751</v>
      </c>
      <c r="L607" s="34">
        <f t="shared" si="119"/>
        <v>3</v>
      </c>
      <c r="M607" s="34">
        <f t="shared" ca="1" si="120"/>
        <v>840</v>
      </c>
      <c r="N607" s="34" t="str">
        <f t="shared" si="123"/>
        <v/>
      </c>
      <c r="O607" s="34">
        <f t="shared" si="124"/>
        <v>0.59999999999999798</v>
      </c>
      <c r="P607" s="37">
        <f t="shared" si="125"/>
        <v>0.57708009772426605</v>
      </c>
      <c r="Q607" s="34">
        <f t="shared" si="126"/>
        <v>2.7999999999999901</v>
      </c>
      <c r="R607" s="34">
        <f t="shared" si="127"/>
        <v>3.3999999999999879</v>
      </c>
      <c r="S607" s="37">
        <f t="shared" si="128"/>
        <v>3.3770800977242561</v>
      </c>
    </row>
    <row r="608" spans="1:19" x14ac:dyDescent="0.2">
      <c r="C608" s="56"/>
      <c r="D608" s="36">
        <v>0.2</v>
      </c>
      <c r="E608" s="36">
        <v>932</v>
      </c>
      <c r="F608" s="48">
        <f t="shared" si="129"/>
        <v>0.3972222222222222</v>
      </c>
      <c r="G608" s="36">
        <v>934</v>
      </c>
      <c r="H608" s="49">
        <f t="shared" si="121"/>
        <v>0.39861111111111108</v>
      </c>
      <c r="I608" s="49" t="str">
        <f t="shared" si="117"/>
        <v/>
      </c>
      <c r="J608" s="34">
        <f t="shared" si="118"/>
        <v>1.9999999999999929</v>
      </c>
      <c r="K608" s="34">
        <f t="shared" si="122"/>
        <v>1.9999999999999929</v>
      </c>
      <c r="L608" s="34">
        <f t="shared" si="119"/>
        <v>4</v>
      </c>
      <c r="M608" s="34">
        <f t="shared" ca="1" si="120"/>
        <v>840</v>
      </c>
      <c r="N608" s="34" t="str">
        <f t="shared" si="123"/>
        <v/>
      </c>
      <c r="O608" s="34">
        <f t="shared" si="124"/>
        <v>0.29999999999999899</v>
      </c>
      <c r="P608" s="37">
        <f t="shared" si="125"/>
        <v>0.28854108954617624</v>
      </c>
      <c r="Q608" s="34">
        <f t="shared" si="126"/>
        <v>0.39999999999999858</v>
      </c>
      <c r="R608" s="34">
        <f t="shared" si="127"/>
        <v>0.69999999999999751</v>
      </c>
      <c r="S608" s="37">
        <f t="shared" si="128"/>
        <v>0.68854108954617477</v>
      </c>
    </row>
    <row r="609" spans="1:19" x14ac:dyDescent="0.2">
      <c r="C609" s="56"/>
      <c r="D609" s="36">
        <v>0.1</v>
      </c>
      <c r="E609" s="36">
        <v>936</v>
      </c>
      <c r="F609" s="48">
        <f t="shared" si="129"/>
        <v>0.39999999999999997</v>
      </c>
      <c r="G609" s="36">
        <v>955</v>
      </c>
      <c r="H609" s="49">
        <f t="shared" si="121"/>
        <v>0.41319444444444442</v>
      </c>
      <c r="I609" s="49" t="str">
        <f t="shared" si="117"/>
        <v/>
      </c>
      <c r="J609" s="34">
        <f t="shared" si="118"/>
        <v>7.0000000000000551</v>
      </c>
      <c r="K609" s="34">
        <f t="shared" si="122"/>
        <v>19.000000000000014</v>
      </c>
      <c r="L609" s="34">
        <f t="shared" si="119"/>
        <v>5</v>
      </c>
      <c r="M609" s="34">
        <f t="shared" ca="1" si="120"/>
        <v>840</v>
      </c>
      <c r="N609" s="34" t="str">
        <f t="shared" si="123"/>
        <v/>
      </c>
      <c r="O609" s="34">
        <f t="shared" si="124"/>
        <v>175.35000000000139</v>
      </c>
      <c r="P609" s="37">
        <f t="shared" si="125"/>
        <v>56.206369799158523</v>
      </c>
      <c r="Q609" s="34">
        <f t="shared" si="126"/>
        <v>1.9000000000000015</v>
      </c>
      <c r="R609" s="34">
        <f t="shared" si="127"/>
        <v>177.25000000000139</v>
      </c>
      <c r="S609" s="37">
        <f t="shared" si="128"/>
        <v>58.106369799158522</v>
      </c>
    </row>
    <row r="610" spans="1:19" x14ac:dyDescent="0.2">
      <c r="C610" s="56"/>
      <c r="D610" s="36">
        <v>50</v>
      </c>
      <c r="E610" s="36">
        <v>1002</v>
      </c>
      <c r="F610" s="48">
        <f t="shared" si="129"/>
        <v>0.41805555555555557</v>
      </c>
      <c r="G610" s="36">
        <v>1011</v>
      </c>
      <c r="H610" s="49">
        <f t="shared" si="121"/>
        <v>0.42430555555555555</v>
      </c>
      <c r="I610" s="49" t="str">
        <f t="shared" si="117"/>
        <v/>
      </c>
      <c r="J610" s="34">
        <f t="shared" si="118"/>
        <v>1.9999999999999929</v>
      </c>
      <c r="K610" s="34">
        <f t="shared" si="122"/>
        <v>8.999999999999968</v>
      </c>
      <c r="L610" s="34">
        <f t="shared" si="119"/>
        <v>6</v>
      </c>
      <c r="M610" s="34">
        <f t="shared" ca="1" si="120"/>
        <v>840</v>
      </c>
      <c r="N610" s="34" t="str">
        <f t="shared" si="123"/>
        <v/>
      </c>
      <c r="O610" s="34">
        <f t="shared" si="124"/>
        <v>149.99999999999946</v>
      </c>
      <c r="P610" s="37">
        <f t="shared" si="125"/>
        <v>144.2695061702648</v>
      </c>
      <c r="Q610" s="34">
        <f t="shared" si="126"/>
        <v>449.99999999999841</v>
      </c>
      <c r="R610" s="34">
        <f t="shared" si="127"/>
        <v>599.99999999999784</v>
      </c>
      <c r="S610" s="37">
        <f t="shared" si="128"/>
        <v>594.26950617026318</v>
      </c>
    </row>
    <row r="611" spans="1:19" x14ac:dyDescent="0.2">
      <c r="C611" s="56"/>
      <c r="D611" s="36">
        <v>100</v>
      </c>
      <c r="E611" s="36">
        <v>1013</v>
      </c>
      <c r="F611" s="48">
        <f t="shared" si="129"/>
        <v>0.42569444444444443</v>
      </c>
      <c r="G611" s="36">
        <v>1016</v>
      </c>
      <c r="H611" s="49">
        <f t="shared" si="121"/>
        <v>0.42777777777777781</v>
      </c>
      <c r="I611" s="49" t="str">
        <f>IF(OR(A612&lt;&gt;"",D612=""),H611+TIME(0,5,0),"")</f>
        <v/>
      </c>
      <c r="J611" s="34">
        <f t="shared" si="118"/>
        <v>1.9999999999999929</v>
      </c>
      <c r="K611" s="34">
        <f t="shared" si="122"/>
        <v>3.0000000000000693</v>
      </c>
      <c r="L611" s="34">
        <f t="shared" si="119"/>
        <v>7</v>
      </c>
      <c r="M611" s="34">
        <f t="shared" ca="1" si="120"/>
        <v>840</v>
      </c>
      <c r="N611" s="34" t="str">
        <f t="shared" si="123"/>
        <v/>
      </c>
      <c r="O611" s="34">
        <f t="shared" si="124"/>
        <v>249.99999999999912</v>
      </c>
      <c r="P611" s="37">
        <f t="shared" si="125"/>
        <v>246.63034826519322</v>
      </c>
      <c r="Q611" s="34">
        <f t="shared" si="126"/>
        <v>300.00000000000693</v>
      </c>
      <c r="R611" s="34">
        <f t="shared" si="127"/>
        <v>550.00000000000603</v>
      </c>
      <c r="S611" s="37">
        <f t="shared" si="128"/>
        <v>546.63034826520015</v>
      </c>
    </row>
    <row r="612" spans="1:19" x14ac:dyDescent="0.2">
      <c r="C612" s="56"/>
      <c r="D612" s="36">
        <v>150</v>
      </c>
      <c r="E612" s="36">
        <v>1018</v>
      </c>
      <c r="F612" s="48">
        <f t="shared" si="129"/>
        <v>0.4291666666666667</v>
      </c>
      <c r="G612" s="36">
        <v>1021</v>
      </c>
      <c r="H612" s="49">
        <f t="shared" si="121"/>
        <v>0.43124999999999997</v>
      </c>
      <c r="I612" s="49" t="str">
        <f t="shared" si="117"/>
        <v/>
      </c>
      <c r="J612" s="34">
        <f t="shared" si="118"/>
        <v>1.9999999999999929</v>
      </c>
      <c r="K612" s="34">
        <f t="shared" si="122"/>
        <v>2.9999999999999094</v>
      </c>
      <c r="L612" s="34">
        <f t="shared" si="119"/>
        <v>8</v>
      </c>
      <c r="M612" s="34">
        <f t="shared" ca="1" si="120"/>
        <v>840</v>
      </c>
      <c r="N612" s="34" t="str">
        <f t="shared" si="123"/>
        <v/>
      </c>
      <c r="O612" s="34">
        <f t="shared" si="124"/>
        <v>349.99999999999875</v>
      </c>
      <c r="P612" s="37">
        <f t="shared" si="125"/>
        <v>347.60595169205112</v>
      </c>
      <c r="Q612" s="34">
        <f t="shared" si="126"/>
        <v>449.99999999998641</v>
      </c>
      <c r="R612" s="34">
        <f t="shared" si="127"/>
        <v>799.99999999998522</v>
      </c>
      <c r="S612" s="37">
        <f t="shared" si="128"/>
        <v>797.60595169203748</v>
      </c>
    </row>
    <row r="613" spans="1:19" x14ac:dyDescent="0.2">
      <c r="C613" s="56"/>
      <c r="D613" s="36">
        <v>200</v>
      </c>
      <c r="E613" s="36">
        <v>1023</v>
      </c>
      <c r="F613" s="48">
        <f t="shared" si="129"/>
        <v>0.43263888888888885</v>
      </c>
      <c r="G613" s="36">
        <v>1039</v>
      </c>
      <c r="H613" s="49">
        <f t="shared" si="121"/>
        <v>0.44375000000000003</v>
      </c>
      <c r="I613" s="49" t="str">
        <f t="shared" si="117"/>
        <v/>
      </c>
      <c r="J613" s="34">
        <f t="shared" si="118"/>
        <v>1.9999999999999929</v>
      </c>
      <c r="K613" s="34">
        <f t="shared" si="122"/>
        <v>16.000000000000103</v>
      </c>
      <c r="L613" s="34">
        <f t="shared" si="119"/>
        <v>9</v>
      </c>
      <c r="M613" s="34">
        <f t="shared" ca="1" si="120"/>
        <v>840</v>
      </c>
      <c r="N613" s="34" t="str">
        <f t="shared" si="123"/>
        <v/>
      </c>
      <c r="O613" s="34">
        <f t="shared" si="124"/>
        <v>349.99999999999875</v>
      </c>
      <c r="P613" s="37">
        <f t="shared" si="125"/>
        <v>347.60595169205106</v>
      </c>
      <c r="Q613" s="34">
        <f t="shared" si="126"/>
        <v>3200.0000000000205</v>
      </c>
      <c r="R613" s="34">
        <f t="shared" si="127"/>
        <v>3550.0000000000191</v>
      </c>
      <c r="S613" s="37">
        <f t="shared" si="128"/>
        <v>3547.6059516920714</v>
      </c>
    </row>
    <row r="614" spans="1:19" x14ac:dyDescent="0.2">
      <c r="C614" s="56"/>
      <c r="D614" s="36">
        <v>150</v>
      </c>
      <c r="E614" s="36">
        <v>1041</v>
      </c>
      <c r="F614" s="48">
        <f t="shared" si="129"/>
        <v>0.44513888888888892</v>
      </c>
      <c r="G614" s="36">
        <v>1045</v>
      </c>
      <c r="H614" s="49">
        <f t="shared" si="121"/>
        <v>0.44791666666666669</v>
      </c>
      <c r="I614" s="49" t="str">
        <f t="shared" si="117"/>
        <v/>
      </c>
      <c r="J614" s="34">
        <f t="shared" si="118"/>
        <v>0.99999999999999645</v>
      </c>
      <c r="K614" s="34">
        <f t="shared" si="122"/>
        <v>3.9999999999999858</v>
      </c>
      <c r="L614" s="34">
        <f t="shared" si="119"/>
        <v>10</v>
      </c>
      <c r="M614" s="34">
        <f t="shared" ca="1" si="120"/>
        <v>840</v>
      </c>
      <c r="N614" s="34" t="str">
        <f t="shared" si="123"/>
        <v/>
      </c>
      <c r="O614" s="34">
        <f t="shared" si="124"/>
        <v>124.99999999999956</v>
      </c>
      <c r="P614" s="37">
        <f t="shared" si="125"/>
        <v>123.31517413259658</v>
      </c>
      <c r="Q614" s="34">
        <f t="shared" si="126"/>
        <v>599.99999999999784</v>
      </c>
      <c r="R614" s="34">
        <f t="shared" si="127"/>
        <v>724.99999999999739</v>
      </c>
      <c r="S614" s="37">
        <f t="shared" si="128"/>
        <v>723.31517413259439</v>
      </c>
    </row>
    <row r="615" spans="1:19" x14ac:dyDescent="0.2">
      <c r="C615" s="56"/>
      <c r="D615" s="36">
        <v>100</v>
      </c>
      <c r="E615" s="36">
        <v>1046</v>
      </c>
      <c r="F615" s="48">
        <f t="shared" si="129"/>
        <v>0.44861111111111113</v>
      </c>
      <c r="G615" s="36">
        <v>1049</v>
      </c>
      <c r="H615" s="49">
        <f t="shared" si="121"/>
        <v>0.45069444444444445</v>
      </c>
      <c r="I615" s="49" t="str">
        <f t="shared" si="117"/>
        <v/>
      </c>
      <c r="J615" s="34">
        <f t="shared" si="118"/>
        <v>2.9999999999999893</v>
      </c>
      <c r="K615" s="34">
        <f t="shared" si="122"/>
        <v>2.9999999999999893</v>
      </c>
      <c r="L615" s="34">
        <f t="shared" si="119"/>
        <v>11</v>
      </c>
      <c r="M615" s="34">
        <f t="shared" ca="1" si="120"/>
        <v>840</v>
      </c>
      <c r="N615" s="34" t="str">
        <f t="shared" si="123"/>
        <v/>
      </c>
      <c r="O615" s="34">
        <f t="shared" si="124"/>
        <v>224.9999999999992</v>
      </c>
      <c r="P615" s="37">
        <f t="shared" si="125"/>
        <v>216.40425925539719</v>
      </c>
      <c r="Q615" s="34">
        <f t="shared" si="126"/>
        <v>299.99999999999892</v>
      </c>
      <c r="R615" s="34">
        <f t="shared" si="127"/>
        <v>524.99999999999818</v>
      </c>
      <c r="S615" s="37">
        <f t="shared" si="128"/>
        <v>516.40425925539614</v>
      </c>
    </row>
    <row r="616" spans="1:19" x14ac:dyDescent="0.2">
      <c r="A616" s="50"/>
      <c r="C616" s="56"/>
      <c r="D616" s="36">
        <v>50</v>
      </c>
      <c r="E616" s="36">
        <v>1052</v>
      </c>
      <c r="F616" s="48">
        <f t="shared" si="129"/>
        <v>0.45277777777777778</v>
      </c>
      <c r="G616" s="34">
        <v>1132</v>
      </c>
      <c r="H616" s="49">
        <f t="shared" si="121"/>
        <v>0.48055555555555557</v>
      </c>
      <c r="I616" s="49" t="str">
        <f t="shared" si="117"/>
        <v/>
      </c>
      <c r="J616" s="34">
        <f t="shared" si="118"/>
        <v>4.9999999999999822</v>
      </c>
      <c r="K616" s="34">
        <f t="shared" si="122"/>
        <v>40.000000000000014</v>
      </c>
      <c r="L616" s="34">
        <f t="shared" si="119"/>
        <v>12</v>
      </c>
      <c r="M616" s="34">
        <f t="shared" ca="1" si="120"/>
        <v>840</v>
      </c>
      <c r="N616" s="34" t="str">
        <f t="shared" si="123"/>
        <v/>
      </c>
      <c r="O616" s="34">
        <f t="shared" si="124"/>
        <v>624.99999999999773</v>
      </c>
      <c r="P616" s="37">
        <f t="shared" si="125"/>
        <v>541.01064618720966</v>
      </c>
      <c r="Q616" s="34">
        <f t="shared" si="126"/>
        <v>2000.0000000000007</v>
      </c>
      <c r="R616" s="34">
        <f t="shared" si="127"/>
        <v>2624.9999999999982</v>
      </c>
      <c r="S616" s="37">
        <f t="shared" si="128"/>
        <v>2541.0106461872101</v>
      </c>
    </row>
    <row r="617" spans="1:19" x14ac:dyDescent="0.2">
      <c r="C617" s="56"/>
      <c r="D617" s="36">
        <v>200</v>
      </c>
      <c r="E617" s="36">
        <v>1137</v>
      </c>
      <c r="F617" s="48">
        <f t="shared" si="129"/>
        <v>0.48402777777777778</v>
      </c>
      <c r="G617" s="36">
        <v>1219</v>
      </c>
      <c r="H617" s="49">
        <f t="shared" si="121"/>
        <v>0.5131944444444444</v>
      </c>
      <c r="I617" s="49" t="str">
        <f t="shared" si="117"/>
        <v/>
      </c>
      <c r="J617" s="34">
        <f t="shared" si="118"/>
        <v>3.9999999999999858</v>
      </c>
      <c r="K617" s="34">
        <f t="shared" si="122"/>
        <v>41.999999999999929</v>
      </c>
      <c r="L617" s="34">
        <f t="shared" si="119"/>
        <v>13</v>
      </c>
      <c r="M617" s="34">
        <f t="shared" ca="1" si="120"/>
        <v>840</v>
      </c>
      <c r="N617" s="34" t="str">
        <f t="shared" si="123"/>
        <v/>
      </c>
      <c r="O617" s="34">
        <f t="shared" si="124"/>
        <v>499.99999999999824</v>
      </c>
      <c r="P617" s="37">
        <f t="shared" si="125"/>
        <v>432.80851694976764</v>
      </c>
      <c r="Q617" s="34">
        <f t="shared" si="126"/>
        <v>8399.9999999999854</v>
      </c>
      <c r="R617" s="34">
        <f t="shared" si="127"/>
        <v>8899.9999999999836</v>
      </c>
      <c r="S617" s="37">
        <f t="shared" si="128"/>
        <v>8832.8085169497535</v>
      </c>
    </row>
    <row r="618" spans="1:19" x14ac:dyDescent="0.2">
      <c r="C618" s="56"/>
      <c r="D618" s="36">
        <v>50</v>
      </c>
      <c r="E618" s="36">
        <v>1223</v>
      </c>
      <c r="F618" s="48">
        <f t="shared" si="129"/>
        <v>0.51597222222222217</v>
      </c>
      <c r="G618" s="36">
        <v>1256</v>
      </c>
      <c r="H618" s="49">
        <f t="shared" si="121"/>
        <v>0.53888888888888886</v>
      </c>
      <c r="I618" s="49" t="str">
        <f t="shared" si="117"/>
        <v/>
      </c>
      <c r="J618" s="34">
        <f t="shared" si="118"/>
        <v>2.9999999999999893</v>
      </c>
      <c r="K618" s="34">
        <f t="shared" si="122"/>
        <v>33.000000000000043</v>
      </c>
      <c r="L618" s="34">
        <f t="shared" si="119"/>
        <v>14</v>
      </c>
      <c r="M618" s="34">
        <f t="shared" ca="1" si="120"/>
        <v>840</v>
      </c>
      <c r="N618" s="34" t="str">
        <f t="shared" si="123"/>
        <v/>
      </c>
      <c r="O618" s="34">
        <f t="shared" si="124"/>
        <v>374.99999999999869</v>
      </c>
      <c r="P618" s="37">
        <f t="shared" si="125"/>
        <v>324.60638771232573</v>
      </c>
      <c r="Q618" s="34">
        <f t="shared" si="126"/>
        <v>1650.000000000002</v>
      </c>
      <c r="R618" s="34">
        <f t="shared" si="127"/>
        <v>2025.0000000000007</v>
      </c>
      <c r="S618" s="37">
        <f t="shared" si="128"/>
        <v>1974.6063877123279</v>
      </c>
    </row>
    <row r="619" spans="1:19" x14ac:dyDescent="0.2">
      <c r="A619" s="50"/>
      <c r="C619" s="56"/>
      <c r="D619" s="36">
        <v>200</v>
      </c>
      <c r="E619" s="36">
        <v>1259</v>
      </c>
      <c r="F619" s="48">
        <f t="shared" si="129"/>
        <v>0.54097222222222219</v>
      </c>
      <c r="G619" s="36">
        <v>1557</v>
      </c>
      <c r="H619" s="49">
        <f t="shared" si="121"/>
        <v>0.6645833333333333</v>
      </c>
      <c r="I619" s="49">
        <f t="shared" si="117"/>
        <v>0.66805555555555551</v>
      </c>
      <c r="J619" s="34" t="str">
        <f t="shared" si="118"/>
        <v/>
      </c>
      <c r="K619" s="34">
        <f t="shared" si="122"/>
        <v>178</v>
      </c>
      <c r="L619" s="34">
        <f t="shared" si="119"/>
        <v>15</v>
      </c>
      <c r="M619" s="34">
        <f t="shared" ca="1" si="120"/>
        <v>840</v>
      </c>
      <c r="N619" s="34">
        <f t="shared" ca="1" si="123"/>
        <v>441.99999999999994</v>
      </c>
      <c r="O619" s="34">
        <f t="shared" si="124"/>
        <v>500</v>
      </c>
      <c r="P619" s="37">
        <f t="shared" si="125"/>
        <v>52.318172546220183</v>
      </c>
      <c r="Q619" s="34">
        <f>(D619*K619)</f>
        <v>35600</v>
      </c>
      <c r="R619" s="34">
        <f t="shared" si="127"/>
        <v>36100</v>
      </c>
      <c r="S619" s="37">
        <f t="shared" si="128"/>
        <v>35652.31817254622</v>
      </c>
    </row>
    <row r="620" spans="1:19" x14ac:dyDescent="0.2">
      <c r="A620" s="50"/>
      <c r="C620" s="56"/>
      <c r="D620" s="36"/>
      <c r="E620" s="36"/>
      <c r="F620" s="48"/>
      <c r="G620" s="36"/>
      <c r="H620" s="49"/>
      <c r="I620" s="49"/>
      <c r="S620" s="37"/>
    </row>
    <row r="621" spans="1:19" x14ac:dyDescent="0.2">
      <c r="C621" s="56"/>
      <c r="D621" s="36"/>
      <c r="E621" s="36"/>
      <c r="F621" s="48"/>
      <c r="G621" s="36"/>
      <c r="H621" s="49"/>
      <c r="I621" s="49"/>
      <c r="S621" s="37"/>
    </row>
    <row r="622" spans="1:19" x14ac:dyDescent="0.2">
      <c r="C622" s="56"/>
      <c r="D622" s="36"/>
      <c r="E622" s="36"/>
      <c r="F622" s="48"/>
      <c r="G622" s="36"/>
      <c r="H622" s="49"/>
      <c r="I622" s="49"/>
      <c r="S622" s="37"/>
    </row>
    <row r="623" spans="1:19" x14ac:dyDescent="0.2">
      <c r="C623" s="56"/>
      <c r="D623" s="36"/>
      <c r="E623" s="36"/>
      <c r="F623" s="48"/>
      <c r="G623" s="36"/>
      <c r="H623" s="49"/>
      <c r="I623" s="49"/>
      <c r="S623" s="37"/>
    </row>
    <row r="624" spans="1:19" x14ac:dyDescent="0.2">
      <c r="C624" s="56"/>
      <c r="D624" s="36"/>
      <c r="E624" s="36"/>
      <c r="F624" s="48"/>
      <c r="G624" s="36"/>
      <c r="H624" s="49"/>
      <c r="I624" s="49"/>
      <c r="S624" s="37"/>
    </row>
    <row r="625" spans="1:19" x14ac:dyDescent="0.2">
      <c r="C625" s="56"/>
      <c r="D625" s="36"/>
      <c r="E625" s="36"/>
      <c r="F625" s="48"/>
      <c r="G625" s="36"/>
      <c r="H625" s="49"/>
      <c r="I625" s="49"/>
      <c r="S625" s="37"/>
    </row>
    <row r="626" spans="1:19" x14ac:dyDescent="0.2">
      <c r="A626" s="50"/>
      <c r="C626" s="56"/>
      <c r="D626" s="36"/>
      <c r="E626" s="36"/>
      <c r="F626" s="48"/>
      <c r="G626" s="36"/>
      <c r="H626" s="49"/>
      <c r="I626" s="49"/>
      <c r="S626" s="37"/>
    </row>
    <row r="627" spans="1:19" x14ac:dyDescent="0.2">
      <c r="C627" s="56"/>
      <c r="D627" s="36"/>
      <c r="E627" s="36"/>
      <c r="F627" s="48"/>
      <c r="G627" s="36"/>
      <c r="H627" s="49"/>
      <c r="I627" s="49"/>
      <c r="S627" s="37"/>
    </row>
    <row r="628" spans="1:19" x14ac:dyDescent="0.2">
      <c r="A628" s="50"/>
      <c r="C628" s="56"/>
      <c r="D628" s="36"/>
      <c r="E628" s="36"/>
      <c r="F628" s="48"/>
      <c r="G628" s="36"/>
      <c r="H628" s="49"/>
      <c r="I628" s="49"/>
      <c r="S628" s="37"/>
    </row>
    <row r="629" spans="1:19" x14ac:dyDescent="0.2">
      <c r="C629" s="56"/>
      <c r="D629" s="36"/>
      <c r="E629" s="36"/>
      <c r="F629" s="48"/>
      <c r="G629" s="36"/>
      <c r="H629" s="49"/>
      <c r="I629" s="49"/>
      <c r="S629" s="37"/>
    </row>
    <row r="630" spans="1:19" x14ac:dyDescent="0.2">
      <c r="C630" s="56"/>
      <c r="D630" s="36"/>
      <c r="E630" s="36"/>
      <c r="F630" s="48"/>
      <c r="G630" s="36"/>
      <c r="H630" s="49"/>
      <c r="I630" s="49"/>
      <c r="S630" s="37"/>
    </row>
    <row r="631" spans="1:19" x14ac:dyDescent="0.2">
      <c r="C631" s="56"/>
      <c r="D631" s="36"/>
      <c r="E631" s="36"/>
      <c r="F631" s="48"/>
      <c r="G631" s="36"/>
      <c r="H631" s="49"/>
      <c r="I631" s="49"/>
      <c r="S631" s="37"/>
    </row>
    <row r="632" spans="1:19" x14ac:dyDescent="0.2">
      <c r="A632" s="50"/>
      <c r="C632" s="56"/>
      <c r="D632" s="36"/>
      <c r="E632" s="36"/>
      <c r="F632" s="48"/>
      <c r="G632" s="36"/>
      <c r="H632" s="49"/>
      <c r="I632" s="49"/>
      <c r="S632" s="37"/>
    </row>
    <row r="633" spans="1:19" x14ac:dyDescent="0.2">
      <c r="C633" s="56"/>
      <c r="D633" s="36"/>
      <c r="E633" s="36"/>
      <c r="F633" s="48"/>
      <c r="G633" s="36"/>
      <c r="H633" s="49"/>
      <c r="I633" s="49"/>
      <c r="S633" s="37"/>
    </row>
    <row r="634" spans="1:19" x14ac:dyDescent="0.2">
      <c r="C634" s="56"/>
      <c r="D634" s="36"/>
      <c r="E634" s="36"/>
      <c r="F634" s="48"/>
      <c r="G634" s="36"/>
      <c r="H634" s="49"/>
      <c r="I634" s="49"/>
      <c r="S634" s="37"/>
    </row>
    <row r="635" spans="1:19" x14ac:dyDescent="0.2">
      <c r="A635" s="50"/>
      <c r="C635" s="56"/>
      <c r="D635" s="36"/>
      <c r="E635" s="36"/>
      <c r="F635" s="48"/>
      <c r="G635" s="36"/>
      <c r="H635" s="49"/>
      <c r="I635" s="49"/>
      <c r="S635" s="37"/>
    </row>
    <row r="636" spans="1:19" x14ac:dyDescent="0.2">
      <c r="C636" s="56"/>
      <c r="D636" s="36"/>
      <c r="E636" s="36"/>
      <c r="F636" s="48"/>
      <c r="G636" s="36"/>
      <c r="H636" s="49"/>
      <c r="I636" s="49"/>
      <c r="S636" s="37"/>
    </row>
    <row r="637" spans="1:19" x14ac:dyDescent="0.2">
      <c r="A637" s="50"/>
      <c r="C637" s="56"/>
      <c r="D637" s="36"/>
      <c r="E637" s="36"/>
      <c r="F637" s="48"/>
      <c r="G637" s="36"/>
      <c r="H637" s="49"/>
      <c r="I637" s="49"/>
      <c r="S637" s="37"/>
    </row>
    <row r="638" spans="1:19" x14ac:dyDescent="0.2">
      <c r="C638" s="56"/>
      <c r="D638" s="36"/>
      <c r="E638" s="36"/>
      <c r="F638" s="48"/>
      <c r="G638" s="36"/>
      <c r="H638" s="49"/>
      <c r="I638" s="49"/>
      <c r="S638" s="37"/>
    </row>
    <row r="639" spans="1:19" x14ac:dyDescent="0.2">
      <c r="A639" s="50"/>
      <c r="C639" s="56"/>
      <c r="D639" s="36"/>
      <c r="E639" s="36"/>
      <c r="F639" s="48"/>
      <c r="G639" s="36"/>
      <c r="H639" s="49"/>
      <c r="I639" s="49"/>
      <c r="S639" s="37"/>
    </row>
    <row r="640" spans="1:19" x14ac:dyDescent="0.2">
      <c r="C640" s="56"/>
      <c r="D640" s="36"/>
      <c r="E640" s="36"/>
      <c r="F640" s="48"/>
      <c r="G640" s="36"/>
      <c r="H640" s="49"/>
      <c r="I640" s="49"/>
      <c r="S640" s="37"/>
    </row>
    <row r="641" spans="1:19" x14ac:dyDescent="0.2">
      <c r="C641" s="56"/>
      <c r="D641" s="36"/>
      <c r="E641" s="36"/>
      <c r="F641" s="48"/>
      <c r="G641" s="36"/>
      <c r="H641" s="49"/>
      <c r="I641" s="49"/>
      <c r="S641" s="37"/>
    </row>
    <row r="642" spans="1:19" x14ac:dyDescent="0.2">
      <c r="A642" s="50"/>
      <c r="C642" s="56"/>
      <c r="D642" s="36"/>
      <c r="E642" s="36"/>
      <c r="F642" s="48"/>
      <c r="G642" s="36"/>
      <c r="H642" s="49"/>
      <c r="I642" s="49"/>
      <c r="S642" s="37"/>
    </row>
    <row r="643" spans="1:19" x14ac:dyDescent="0.2">
      <c r="A643" s="50"/>
      <c r="C643" s="56"/>
      <c r="D643" s="36"/>
      <c r="E643" s="36"/>
      <c r="F643" s="48"/>
      <c r="G643" s="36"/>
      <c r="H643" s="49"/>
      <c r="I643" s="49"/>
      <c r="S643" s="37"/>
    </row>
    <row r="644" spans="1:19" x14ac:dyDescent="0.2">
      <c r="C644" s="56"/>
      <c r="D644" s="36"/>
      <c r="E644" s="36"/>
      <c r="F644" s="48"/>
      <c r="G644" s="36"/>
      <c r="H644" s="49"/>
      <c r="I644" s="49"/>
      <c r="S644" s="37"/>
    </row>
    <row r="645" spans="1:19" x14ac:dyDescent="0.2">
      <c r="A645" s="50"/>
      <c r="C645" s="56"/>
      <c r="D645" s="36"/>
      <c r="E645" s="36"/>
      <c r="F645" s="48"/>
      <c r="G645" s="36"/>
      <c r="H645" s="49"/>
      <c r="I645" s="49"/>
      <c r="S645" s="37"/>
    </row>
    <row r="646" spans="1:19" x14ac:dyDescent="0.2">
      <c r="C646" s="56"/>
      <c r="D646" s="36"/>
      <c r="E646" s="36"/>
      <c r="F646" s="48"/>
      <c r="G646" s="36"/>
      <c r="H646" s="49"/>
      <c r="I646" s="49"/>
      <c r="S646" s="37"/>
    </row>
    <row r="647" spans="1:19" x14ac:dyDescent="0.2">
      <c r="C647" s="56"/>
      <c r="D647" s="36"/>
      <c r="E647" s="36"/>
      <c r="F647" s="48"/>
      <c r="G647" s="36"/>
      <c r="H647" s="49"/>
      <c r="I647" s="49"/>
      <c r="S647" s="37"/>
    </row>
    <row r="648" spans="1:19" x14ac:dyDescent="0.2">
      <c r="A648" s="50"/>
      <c r="C648" s="56"/>
      <c r="D648" s="36"/>
      <c r="E648" s="36"/>
      <c r="F648" s="48"/>
      <c r="G648" s="36"/>
      <c r="H648" s="49"/>
      <c r="I648" s="49"/>
      <c r="S648" s="37"/>
    </row>
    <row r="649" spans="1:19" x14ac:dyDescent="0.2">
      <c r="C649" s="56"/>
      <c r="D649" s="36"/>
      <c r="E649" s="36"/>
      <c r="F649" s="48"/>
      <c r="G649" s="36"/>
      <c r="H649" s="49"/>
      <c r="I649" s="49"/>
      <c r="S649" s="37"/>
    </row>
    <row r="650" spans="1:19" x14ac:dyDescent="0.2">
      <c r="C650" s="56"/>
      <c r="D650" s="36"/>
      <c r="E650" s="36"/>
      <c r="F650" s="48"/>
      <c r="G650" s="36"/>
      <c r="H650" s="49"/>
      <c r="I650" s="49"/>
      <c r="S650" s="37"/>
    </row>
    <row r="651" spans="1:19" x14ac:dyDescent="0.2">
      <c r="A651" s="50"/>
      <c r="C651" s="56"/>
      <c r="D651" s="36"/>
      <c r="E651" s="36"/>
      <c r="F651" s="48"/>
      <c r="G651" s="36"/>
      <c r="H651" s="49"/>
      <c r="I651" s="49"/>
      <c r="S651" s="37"/>
    </row>
    <row r="652" spans="1:19" x14ac:dyDescent="0.2">
      <c r="C652" s="56"/>
      <c r="D652" s="36"/>
      <c r="E652" s="36"/>
      <c r="F652" s="48"/>
      <c r="G652" s="36"/>
      <c r="H652" s="49"/>
      <c r="I652" s="49"/>
      <c r="S652" s="37"/>
    </row>
    <row r="653" spans="1:19" x14ac:dyDescent="0.2">
      <c r="C653" s="56"/>
      <c r="D653" s="36"/>
      <c r="E653" s="36"/>
      <c r="F653" s="48"/>
      <c r="G653" s="36"/>
      <c r="H653" s="49"/>
      <c r="I653" s="49"/>
      <c r="S653" s="37"/>
    </row>
    <row r="654" spans="1:19" x14ac:dyDescent="0.2">
      <c r="A654" s="50"/>
      <c r="C654" s="56"/>
      <c r="D654" s="36"/>
      <c r="E654" s="36"/>
      <c r="F654" s="48"/>
      <c r="G654" s="36"/>
      <c r="H654" s="49"/>
      <c r="I654" s="49"/>
      <c r="S654" s="37"/>
    </row>
    <row r="655" spans="1:19" x14ac:dyDescent="0.2">
      <c r="C655" s="56"/>
      <c r="D655" s="36"/>
      <c r="E655" s="36"/>
      <c r="F655" s="48"/>
      <c r="G655" s="36"/>
      <c r="H655" s="49"/>
      <c r="I655" s="49"/>
      <c r="S655" s="37"/>
    </row>
    <row r="656" spans="1:19" x14ac:dyDescent="0.2">
      <c r="C656" s="56"/>
      <c r="D656" s="36"/>
      <c r="E656" s="36"/>
      <c r="F656" s="48"/>
      <c r="G656" s="36"/>
      <c r="H656" s="49"/>
      <c r="I656" s="49"/>
      <c r="S656" s="37"/>
    </row>
    <row r="657" spans="1:19" x14ac:dyDescent="0.2">
      <c r="C657" s="56"/>
      <c r="D657" s="36"/>
      <c r="E657" s="36"/>
      <c r="F657" s="48"/>
      <c r="G657" s="36"/>
      <c r="H657" s="49"/>
      <c r="I657" s="49"/>
      <c r="S657" s="37"/>
    </row>
    <row r="658" spans="1:19" x14ac:dyDescent="0.2">
      <c r="C658" s="56"/>
      <c r="D658" s="36"/>
      <c r="E658" s="36"/>
      <c r="F658" s="48"/>
      <c r="G658" s="36"/>
      <c r="H658" s="49"/>
      <c r="I658" s="49"/>
      <c r="S658" s="37"/>
    </row>
    <row r="659" spans="1:19" x14ac:dyDescent="0.2">
      <c r="C659" s="56"/>
      <c r="D659" s="36"/>
      <c r="E659" s="36"/>
      <c r="F659" s="48"/>
      <c r="G659" s="36"/>
      <c r="H659" s="49"/>
      <c r="I659" s="49"/>
      <c r="S659" s="37"/>
    </row>
    <row r="660" spans="1:19" x14ac:dyDescent="0.2">
      <c r="C660" s="56"/>
      <c r="D660" s="36"/>
      <c r="E660" s="36"/>
      <c r="F660" s="48"/>
      <c r="G660" s="36"/>
      <c r="H660" s="49"/>
      <c r="I660" s="49"/>
      <c r="S660" s="37"/>
    </row>
    <row r="661" spans="1:19" x14ac:dyDescent="0.2">
      <c r="C661" s="56"/>
      <c r="D661" s="36"/>
      <c r="E661" s="36"/>
      <c r="F661" s="48"/>
      <c r="G661" s="36"/>
      <c r="H661" s="49"/>
      <c r="I661" s="49"/>
      <c r="S661" s="37"/>
    </row>
    <row r="662" spans="1:19" x14ac:dyDescent="0.2">
      <c r="C662" s="56"/>
      <c r="D662" s="36"/>
      <c r="E662" s="36"/>
      <c r="F662" s="48"/>
      <c r="G662" s="36"/>
      <c r="H662" s="49"/>
      <c r="I662" s="49"/>
      <c r="S662" s="37"/>
    </row>
    <row r="663" spans="1:19" x14ac:dyDescent="0.2">
      <c r="C663" s="56"/>
      <c r="D663" s="36"/>
      <c r="E663" s="36"/>
      <c r="F663" s="48"/>
      <c r="G663" s="36"/>
      <c r="H663" s="49"/>
      <c r="I663" s="49"/>
      <c r="S663" s="37"/>
    </row>
    <row r="664" spans="1:19" x14ac:dyDescent="0.2">
      <c r="C664" s="56"/>
      <c r="D664" s="36"/>
      <c r="E664" s="36"/>
      <c r="F664" s="48"/>
      <c r="G664" s="36"/>
      <c r="H664" s="49"/>
      <c r="I664" s="49"/>
      <c r="S664" s="37"/>
    </row>
    <row r="665" spans="1:19" x14ac:dyDescent="0.2">
      <c r="C665" s="56"/>
      <c r="D665" s="36"/>
      <c r="E665" s="36"/>
      <c r="F665" s="48"/>
      <c r="G665" s="36"/>
      <c r="H665" s="49"/>
      <c r="I665" s="49"/>
      <c r="S665" s="37"/>
    </row>
    <row r="666" spans="1:19" x14ac:dyDescent="0.2">
      <c r="C666" s="56"/>
      <c r="D666" s="36"/>
      <c r="E666" s="36"/>
      <c r="F666" s="48"/>
      <c r="G666" s="36"/>
      <c r="H666" s="49"/>
      <c r="I666" s="49"/>
      <c r="S666" s="37"/>
    </row>
    <row r="667" spans="1:19" x14ac:dyDescent="0.2">
      <c r="C667" s="56"/>
      <c r="D667" s="36"/>
      <c r="E667" s="36"/>
      <c r="F667" s="48"/>
      <c r="G667" s="36"/>
      <c r="H667" s="49"/>
      <c r="I667" s="49"/>
      <c r="S667" s="37"/>
    </row>
    <row r="668" spans="1:19" x14ac:dyDescent="0.2">
      <c r="C668" s="56"/>
      <c r="D668" s="36"/>
      <c r="E668" s="36"/>
      <c r="F668" s="48"/>
      <c r="G668" s="36"/>
      <c r="H668" s="49"/>
      <c r="I668" s="49"/>
      <c r="S668" s="37"/>
    </row>
    <row r="669" spans="1:19" x14ac:dyDescent="0.2">
      <c r="A669" s="50"/>
      <c r="C669" s="56"/>
      <c r="D669" s="36"/>
      <c r="E669" s="36"/>
      <c r="F669" s="48"/>
      <c r="G669" s="36"/>
      <c r="H669" s="49"/>
      <c r="I669" s="49"/>
      <c r="S669" s="37"/>
    </row>
    <row r="670" spans="1:19" x14ac:dyDescent="0.2">
      <c r="C670" s="56"/>
      <c r="D670" s="36"/>
      <c r="E670" s="36"/>
      <c r="F670" s="48"/>
      <c r="G670" s="36"/>
      <c r="H670" s="49"/>
      <c r="I670" s="49"/>
      <c r="S670" s="37"/>
    </row>
    <row r="671" spans="1:19" x14ac:dyDescent="0.2">
      <c r="C671" s="56"/>
      <c r="D671" s="36"/>
      <c r="E671" s="36"/>
      <c r="F671" s="48"/>
      <c r="G671" s="36"/>
      <c r="H671" s="49"/>
      <c r="I671" s="49"/>
      <c r="S671" s="37"/>
    </row>
    <row r="672" spans="1:19" x14ac:dyDescent="0.2">
      <c r="A672" s="50"/>
      <c r="C672" s="56"/>
      <c r="D672" s="36"/>
      <c r="E672" s="36"/>
      <c r="F672" s="48"/>
      <c r="G672" s="36"/>
      <c r="H672" s="49"/>
      <c r="I672" s="49"/>
      <c r="S672" s="37"/>
    </row>
    <row r="673" spans="1:19" x14ac:dyDescent="0.2">
      <c r="C673" s="56"/>
      <c r="D673" s="36"/>
      <c r="E673" s="36"/>
      <c r="F673" s="48"/>
      <c r="G673" s="36"/>
      <c r="H673" s="49"/>
      <c r="I673" s="49"/>
      <c r="S673" s="37"/>
    </row>
    <row r="674" spans="1:19" x14ac:dyDescent="0.2">
      <c r="C674" s="56"/>
      <c r="D674" s="36"/>
      <c r="E674" s="36"/>
      <c r="F674" s="48"/>
      <c r="G674" s="36"/>
      <c r="H674" s="49"/>
      <c r="I674" s="49"/>
      <c r="S674" s="37"/>
    </row>
    <row r="675" spans="1:19" x14ac:dyDescent="0.2">
      <c r="A675" s="50"/>
      <c r="C675" s="56"/>
      <c r="D675" s="36"/>
      <c r="E675" s="36"/>
      <c r="F675" s="48"/>
      <c r="G675" s="36"/>
      <c r="H675" s="49"/>
      <c r="I675" s="49"/>
      <c r="S675" s="37"/>
    </row>
    <row r="676" spans="1:19" x14ac:dyDescent="0.2">
      <c r="C676" s="56"/>
      <c r="D676" s="36"/>
      <c r="E676" s="36"/>
      <c r="F676" s="48"/>
      <c r="G676" s="36"/>
      <c r="H676" s="49"/>
      <c r="I676" s="49"/>
      <c r="S676" s="37"/>
    </row>
    <row r="677" spans="1:19" x14ac:dyDescent="0.2">
      <c r="C677" s="56"/>
      <c r="D677" s="36"/>
      <c r="E677" s="36"/>
      <c r="F677" s="48"/>
      <c r="G677" s="36"/>
      <c r="H677" s="49"/>
      <c r="I677" s="49"/>
      <c r="S677" s="37"/>
    </row>
    <row r="678" spans="1:19" x14ac:dyDescent="0.2">
      <c r="A678" s="50"/>
      <c r="D678" s="36"/>
      <c r="E678" s="36"/>
      <c r="F678" s="48"/>
      <c r="G678" s="36"/>
      <c r="H678" s="49"/>
      <c r="I678" s="49"/>
      <c r="S678" s="37"/>
    </row>
    <row r="679" spans="1:19" x14ac:dyDescent="0.2">
      <c r="D679" s="36"/>
      <c r="E679" s="36"/>
      <c r="F679" s="48"/>
      <c r="G679" s="36"/>
      <c r="H679" s="49"/>
      <c r="I679" s="49"/>
      <c r="S679" s="37"/>
    </row>
    <row r="680" spans="1:19" x14ac:dyDescent="0.2">
      <c r="A680" s="50"/>
      <c r="D680" s="36"/>
      <c r="E680" s="36"/>
      <c r="F680" s="48"/>
      <c r="G680" s="36"/>
      <c r="H680" s="49"/>
      <c r="I680" s="49"/>
      <c r="S680" s="37"/>
    </row>
    <row r="681" spans="1:19" x14ac:dyDescent="0.2">
      <c r="D681" s="36"/>
      <c r="E681" s="36"/>
      <c r="F681" s="48"/>
      <c r="G681" s="36"/>
      <c r="H681" s="49"/>
      <c r="I681" s="49"/>
      <c r="S681" s="37"/>
    </row>
    <row r="682" spans="1:19" x14ac:dyDescent="0.2">
      <c r="A682" s="50"/>
      <c r="D682" s="36"/>
      <c r="E682" s="36"/>
      <c r="F682" s="48"/>
      <c r="G682" s="36"/>
      <c r="H682" s="49"/>
      <c r="I682" s="49"/>
      <c r="S682" s="37"/>
    </row>
    <row r="683" spans="1:19" x14ac:dyDescent="0.2">
      <c r="D683" s="36"/>
      <c r="E683" s="36"/>
      <c r="F683" s="48"/>
      <c r="G683" s="36"/>
      <c r="H683" s="49"/>
      <c r="I683" s="49"/>
      <c r="S683" s="37"/>
    </row>
    <row r="684" spans="1:19" x14ac:dyDescent="0.2">
      <c r="D684" s="36"/>
      <c r="E684" s="36"/>
      <c r="F684" s="48"/>
      <c r="G684" s="36"/>
      <c r="H684" s="49"/>
      <c r="I684" s="49"/>
      <c r="S684" s="37"/>
    </row>
    <row r="685" spans="1:19" x14ac:dyDescent="0.2">
      <c r="D685" s="36"/>
      <c r="E685" s="36"/>
      <c r="F685" s="48"/>
      <c r="G685" s="36"/>
      <c r="H685" s="49"/>
      <c r="I685" s="49"/>
      <c r="S685" s="37"/>
    </row>
    <row r="686" spans="1:19" x14ac:dyDescent="0.2">
      <c r="A686" s="50"/>
      <c r="D686" s="36"/>
      <c r="E686" s="36"/>
      <c r="F686" s="48"/>
      <c r="G686" s="36"/>
      <c r="H686" s="49"/>
      <c r="I686" s="49"/>
      <c r="S686" s="37"/>
    </row>
    <row r="687" spans="1:19" x14ac:dyDescent="0.2">
      <c r="D687" s="36"/>
      <c r="E687" s="36"/>
      <c r="F687" s="48"/>
      <c r="G687" s="36"/>
      <c r="H687" s="49"/>
      <c r="I687" s="49"/>
      <c r="S687" s="37"/>
    </row>
    <row r="688" spans="1:19" x14ac:dyDescent="0.2">
      <c r="A688" s="50"/>
      <c r="D688" s="36"/>
      <c r="E688" s="36"/>
      <c r="F688" s="48"/>
      <c r="G688" s="36"/>
      <c r="H688" s="49"/>
      <c r="I688" s="49"/>
      <c r="S688" s="37"/>
    </row>
    <row r="689" spans="1:19" x14ac:dyDescent="0.2">
      <c r="D689" s="36"/>
      <c r="E689" s="36"/>
      <c r="F689" s="48"/>
      <c r="G689" s="36"/>
      <c r="H689" s="49"/>
      <c r="I689" s="49"/>
      <c r="S689" s="37"/>
    </row>
    <row r="690" spans="1:19" x14ac:dyDescent="0.2">
      <c r="D690" s="36"/>
      <c r="E690" s="36"/>
      <c r="F690" s="48"/>
      <c r="G690" s="36"/>
      <c r="H690" s="49"/>
      <c r="I690" s="49"/>
      <c r="S690" s="37"/>
    </row>
    <row r="691" spans="1:19" x14ac:dyDescent="0.2">
      <c r="A691" s="50"/>
      <c r="D691" s="36"/>
      <c r="E691" s="36"/>
      <c r="F691" s="48"/>
      <c r="G691" s="36"/>
      <c r="H691" s="49"/>
      <c r="I691" s="49"/>
      <c r="S691" s="37"/>
    </row>
    <row r="692" spans="1:19" x14ac:dyDescent="0.2">
      <c r="D692" s="36"/>
      <c r="E692" s="36"/>
      <c r="F692" s="48"/>
      <c r="G692" s="36"/>
      <c r="H692" s="49"/>
      <c r="I692" s="49"/>
      <c r="S692" s="37"/>
    </row>
    <row r="693" spans="1:19" x14ac:dyDescent="0.2">
      <c r="D693" s="36"/>
      <c r="E693" s="36"/>
      <c r="F693" s="48"/>
      <c r="G693" s="36"/>
      <c r="H693" s="49"/>
      <c r="I693" s="49"/>
      <c r="S693" s="37"/>
    </row>
    <row r="694" spans="1:19" x14ac:dyDescent="0.2">
      <c r="A694" s="50"/>
      <c r="D694" s="36"/>
      <c r="E694" s="36"/>
      <c r="F694" s="48"/>
      <c r="G694" s="36"/>
      <c r="H694" s="49"/>
      <c r="I694" s="49"/>
      <c r="S694" s="37"/>
    </row>
    <row r="695" spans="1:19" x14ac:dyDescent="0.2">
      <c r="D695" s="36"/>
      <c r="E695" s="36"/>
      <c r="F695" s="48"/>
      <c r="G695" s="36"/>
      <c r="H695" s="49"/>
      <c r="I695" s="49"/>
      <c r="S695" s="37"/>
    </row>
    <row r="696" spans="1:19" x14ac:dyDescent="0.2">
      <c r="A696" s="50"/>
      <c r="D696" s="36"/>
      <c r="E696" s="36"/>
      <c r="F696" s="48"/>
      <c r="G696" s="36"/>
      <c r="H696" s="49"/>
      <c r="I696" s="49"/>
      <c r="S696" s="37"/>
    </row>
    <row r="697" spans="1:19" x14ac:dyDescent="0.2">
      <c r="A697" s="50"/>
      <c r="D697" s="36"/>
      <c r="E697" s="36"/>
      <c r="F697" s="48"/>
      <c r="G697" s="36"/>
      <c r="H697" s="49"/>
      <c r="I697" s="49"/>
      <c r="S697" s="37"/>
    </row>
    <row r="698" spans="1:19" x14ac:dyDescent="0.2">
      <c r="A698" s="50"/>
      <c r="D698" s="36"/>
      <c r="E698" s="36"/>
      <c r="F698" s="48"/>
      <c r="G698" s="36"/>
      <c r="H698" s="49"/>
      <c r="I698" s="49"/>
      <c r="S698" s="37"/>
    </row>
    <row r="699" spans="1:19" x14ac:dyDescent="0.2">
      <c r="A699" s="50"/>
      <c r="D699" s="36"/>
      <c r="E699" s="36"/>
      <c r="F699" s="48"/>
      <c r="G699" s="36"/>
      <c r="H699" s="49"/>
      <c r="I699" s="49"/>
      <c r="S699" s="37"/>
    </row>
    <row r="700" spans="1:19" x14ac:dyDescent="0.2">
      <c r="A700" s="50"/>
      <c r="D700" s="36"/>
      <c r="E700" s="36"/>
      <c r="F700" s="48"/>
      <c r="G700" s="36"/>
      <c r="H700" s="49"/>
      <c r="I700" s="49"/>
      <c r="S700" s="37"/>
    </row>
    <row r="701" spans="1:19" x14ac:dyDescent="0.2">
      <c r="A701" s="50"/>
      <c r="D701" s="36"/>
      <c r="E701" s="36"/>
      <c r="F701" s="48"/>
      <c r="G701" s="36"/>
      <c r="H701" s="49"/>
      <c r="I701" s="49"/>
      <c r="S701" s="37"/>
    </row>
    <row r="702" spans="1:19" x14ac:dyDescent="0.2">
      <c r="D702" s="36"/>
      <c r="E702" s="36"/>
      <c r="F702" s="48"/>
      <c r="G702" s="36"/>
      <c r="H702" s="49"/>
      <c r="I702" s="49"/>
      <c r="S702" s="37"/>
    </row>
    <row r="703" spans="1:19" x14ac:dyDescent="0.2">
      <c r="A703" s="50"/>
      <c r="D703" s="36"/>
      <c r="E703" s="36"/>
      <c r="F703" s="48"/>
      <c r="G703" s="36"/>
      <c r="H703" s="49"/>
      <c r="I703" s="49"/>
      <c r="S703" s="37"/>
    </row>
    <row r="704" spans="1:19" x14ac:dyDescent="0.2">
      <c r="D704" s="36"/>
      <c r="E704" s="36"/>
      <c r="F704" s="48"/>
      <c r="G704" s="36"/>
      <c r="H704" s="49"/>
      <c r="I704" s="49"/>
      <c r="S704" s="37"/>
    </row>
    <row r="705" spans="1:19" x14ac:dyDescent="0.2">
      <c r="D705" s="36"/>
      <c r="E705" s="36"/>
      <c r="F705" s="48"/>
      <c r="G705" s="36"/>
      <c r="H705" s="49"/>
      <c r="I705" s="49"/>
      <c r="S705" s="37"/>
    </row>
    <row r="706" spans="1:19" x14ac:dyDescent="0.2">
      <c r="A706" s="50"/>
      <c r="D706" s="36"/>
      <c r="E706" s="36"/>
      <c r="F706" s="48"/>
      <c r="G706" s="36"/>
      <c r="H706" s="49"/>
      <c r="I706" s="49"/>
      <c r="S706" s="37"/>
    </row>
    <row r="707" spans="1:19" x14ac:dyDescent="0.2">
      <c r="A707" s="50"/>
      <c r="D707" s="36"/>
      <c r="E707" s="36"/>
      <c r="F707" s="48"/>
      <c r="G707" s="36"/>
      <c r="H707" s="49"/>
      <c r="I707" s="49"/>
      <c r="S707" s="37"/>
    </row>
    <row r="708" spans="1:19" x14ac:dyDescent="0.2">
      <c r="D708" s="36"/>
      <c r="E708" s="36"/>
      <c r="F708" s="48"/>
      <c r="G708" s="36"/>
      <c r="H708" s="49"/>
      <c r="I708" s="49"/>
      <c r="S708" s="37"/>
    </row>
    <row r="709" spans="1:19" x14ac:dyDescent="0.2">
      <c r="A709" s="50"/>
      <c r="D709" s="36"/>
      <c r="E709" s="36"/>
      <c r="F709" s="48"/>
      <c r="G709" s="36"/>
      <c r="H709" s="49"/>
      <c r="I709" s="49"/>
      <c r="S709" s="37"/>
    </row>
    <row r="710" spans="1:19" x14ac:dyDescent="0.2">
      <c r="A710" s="50"/>
      <c r="D710" s="36"/>
      <c r="E710" s="36"/>
      <c r="F710" s="48"/>
      <c r="G710" s="36"/>
      <c r="H710" s="49"/>
      <c r="I710" s="49"/>
      <c r="S710" s="37"/>
    </row>
    <row r="711" spans="1:19" x14ac:dyDescent="0.2">
      <c r="D711" s="36"/>
      <c r="E711" s="36"/>
      <c r="F711" s="48"/>
      <c r="G711" s="36"/>
      <c r="H711" s="49"/>
      <c r="I711" s="49"/>
      <c r="S711" s="37"/>
    </row>
    <row r="712" spans="1:19" x14ac:dyDescent="0.2">
      <c r="D712" s="36"/>
      <c r="E712" s="36"/>
      <c r="F712" s="48"/>
      <c r="G712" s="36"/>
      <c r="H712" s="49"/>
      <c r="I712" s="49"/>
      <c r="S712" s="37"/>
    </row>
    <row r="713" spans="1:19" x14ac:dyDescent="0.2">
      <c r="A713" s="50"/>
      <c r="D713" s="36"/>
      <c r="E713" s="36"/>
      <c r="F713" s="48"/>
      <c r="G713" s="36"/>
      <c r="H713" s="49"/>
      <c r="I713" s="49"/>
      <c r="S713" s="37"/>
    </row>
    <row r="714" spans="1:19" x14ac:dyDescent="0.2">
      <c r="A714" s="50"/>
      <c r="D714" s="36"/>
      <c r="E714" s="36"/>
      <c r="F714" s="48"/>
      <c r="G714" s="36"/>
      <c r="H714" s="49"/>
      <c r="I714" s="49"/>
      <c r="S714" s="37"/>
    </row>
    <row r="715" spans="1:19" x14ac:dyDescent="0.2">
      <c r="D715" s="36"/>
      <c r="E715" s="36"/>
      <c r="F715" s="48"/>
      <c r="G715" s="36"/>
      <c r="H715" s="49"/>
      <c r="I715" s="49"/>
      <c r="S715" s="37"/>
    </row>
    <row r="716" spans="1:19" x14ac:dyDescent="0.2">
      <c r="D716" s="36"/>
      <c r="E716" s="36"/>
      <c r="F716" s="48"/>
      <c r="G716" s="36"/>
      <c r="H716" s="49"/>
      <c r="I716" s="49"/>
      <c r="S716" s="37"/>
    </row>
    <row r="717" spans="1:19" x14ac:dyDescent="0.2">
      <c r="A717" s="50"/>
      <c r="D717" s="36"/>
      <c r="E717" s="36"/>
      <c r="F717" s="48"/>
      <c r="G717" s="36"/>
      <c r="H717" s="49"/>
      <c r="I717" s="49"/>
      <c r="S717" s="37"/>
    </row>
    <row r="718" spans="1:19" x14ac:dyDescent="0.2">
      <c r="D718" s="36"/>
      <c r="E718" s="36"/>
      <c r="F718" s="48"/>
      <c r="G718" s="36"/>
      <c r="H718" s="49"/>
      <c r="I718" s="49"/>
      <c r="S718" s="37"/>
    </row>
    <row r="719" spans="1:19" x14ac:dyDescent="0.2">
      <c r="D719" s="36"/>
      <c r="E719" s="36"/>
      <c r="F719" s="48"/>
      <c r="G719" s="36"/>
      <c r="H719" s="49"/>
      <c r="I719" s="49"/>
      <c r="S719" s="37"/>
    </row>
    <row r="720" spans="1:19" x14ac:dyDescent="0.2">
      <c r="A720" s="50"/>
      <c r="D720" s="36"/>
      <c r="E720" s="36"/>
      <c r="F720" s="48"/>
      <c r="G720" s="36"/>
      <c r="H720" s="49"/>
      <c r="I720" s="49"/>
      <c r="S720" s="37"/>
    </row>
    <row r="721" spans="1:19" x14ac:dyDescent="0.2">
      <c r="D721" s="36"/>
      <c r="E721" s="36"/>
      <c r="F721" s="48"/>
      <c r="G721" s="36"/>
      <c r="H721" s="49"/>
      <c r="I721" s="49"/>
      <c r="S721" s="37"/>
    </row>
    <row r="722" spans="1:19" x14ac:dyDescent="0.2">
      <c r="A722" s="50"/>
      <c r="D722" s="36"/>
      <c r="E722" s="36"/>
      <c r="F722" s="48"/>
      <c r="G722" s="36"/>
      <c r="H722" s="49"/>
      <c r="I722" s="49"/>
      <c r="S722" s="37"/>
    </row>
    <row r="723" spans="1:19" x14ac:dyDescent="0.2">
      <c r="A723" s="50"/>
      <c r="D723" s="36"/>
      <c r="E723" s="36"/>
      <c r="F723" s="48"/>
      <c r="G723" s="36"/>
      <c r="H723" s="49"/>
      <c r="I723" s="49"/>
      <c r="S723" s="37"/>
    </row>
    <row r="724" spans="1:19" x14ac:dyDescent="0.2">
      <c r="D724" s="36"/>
      <c r="E724" s="36"/>
      <c r="F724" s="48"/>
      <c r="G724" s="36"/>
      <c r="H724" s="49"/>
      <c r="I724" s="49"/>
      <c r="S724" s="37"/>
    </row>
    <row r="725" spans="1:19" x14ac:dyDescent="0.2">
      <c r="A725" s="50"/>
      <c r="D725" s="36"/>
      <c r="E725" s="36"/>
      <c r="F725" s="48"/>
      <c r="G725" s="36"/>
      <c r="H725" s="49"/>
      <c r="I725" s="49"/>
      <c r="S725" s="37"/>
    </row>
    <row r="726" spans="1:19" x14ac:dyDescent="0.2">
      <c r="D726" s="36"/>
      <c r="E726" s="36"/>
      <c r="F726" s="48"/>
      <c r="G726" s="36"/>
      <c r="H726" s="49"/>
      <c r="I726" s="49"/>
      <c r="S726" s="37"/>
    </row>
    <row r="727" spans="1:19" x14ac:dyDescent="0.2">
      <c r="A727" s="50"/>
      <c r="D727" s="36"/>
      <c r="E727" s="36"/>
      <c r="F727" s="48"/>
      <c r="G727" s="36"/>
      <c r="H727" s="49"/>
      <c r="I727" s="49"/>
      <c r="S727" s="37"/>
    </row>
    <row r="728" spans="1:19" x14ac:dyDescent="0.2">
      <c r="A728" s="50"/>
      <c r="D728" s="36"/>
      <c r="E728" s="36"/>
      <c r="F728" s="48"/>
      <c r="G728" s="36"/>
      <c r="H728" s="49"/>
      <c r="I728" s="49"/>
      <c r="S728" s="37"/>
    </row>
    <row r="729" spans="1:19" x14ac:dyDescent="0.2">
      <c r="D729" s="36"/>
      <c r="E729" s="36"/>
      <c r="F729" s="48"/>
      <c r="G729" s="36"/>
      <c r="H729" s="49"/>
      <c r="I729" s="49"/>
      <c r="S729" s="37"/>
    </row>
    <row r="730" spans="1:19" x14ac:dyDescent="0.2">
      <c r="A730" s="50"/>
      <c r="E730" s="36"/>
      <c r="F730" s="48"/>
      <c r="G730" s="36"/>
      <c r="H730" s="49"/>
      <c r="I730" s="49"/>
      <c r="S730" s="37"/>
    </row>
    <row r="731" spans="1:19" x14ac:dyDescent="0.2">
      <c r="E731" s="36"/>
      <c r="F731" s="48"/>
      <c r="G731" s="36"/>
      <c r="H731" s="49"/>
      <c r="I731" s="49"/>
      <c r="S731" s="37"/>
    </row>
    <row r="732" spans="1:19" x14ac:dyDescent="0.2">
      <c r="A732" s="50"/>
      <c r="D732" s="36"/>
      <c r="E732" s="36"/>
      <c r="F732" s="48"/>
      <c r="G732" s="36"/>
      <c r="H732" s="49"/>
      <c r="I732" s="49"/>
      <c r="S732" s="37"/>
    </row>
    <row r="733" spans="1:19" x14ac:dyDescent="0.2">
      <c r="D733" s="36"/>
      <c r="E733" s="36"/>
      <c r="F733" s="48"/>
      <c r="G733" s="36"/>
      <c r="H733" s="49"/>
      <c r="I733" s="49"/>
      <c r="S733" s="37"/>
    </row>
    <row r="734" spans="1:19" x14ac:dyDescent="0.2">
      <c r="D734" s="36"/>
      <c r="E734" s="36"/>
      <c r="F734" s="48"/>
      <c r="G734" s="36"/>
      <c r="H734" s="49"/>
      <c r="I734" s="49"/>
      <c r="S734" s="37"/>
    </row>
    <row r="735" spans="1:19" x14ac:dyDescent="0.2">
      <c r="D735" s="36"/>
      <c r="E735" s="36"/>
      <c r="F735" s="48"/>
      <c r="G735" s="36"/>
      <c r="H735" s="49"/>
      <c r="I735" s="49"/>
      <c r="S735" s="37"/>
    </row>
    <row r="736" spans="1:19" x14ac:dyDescent="0.2">
      <c r="D736" s="36"/>
      <c r="E736" s="36"/>
      <c r="F736" s="48"/>
      <c r="G736" s="36"/>
      <c r="H736" s="49"/>
      <c r="I736" s="49"/>
      <c r="S736" s="37"/>
    </row>
    <row r="737" spans="1:19" x14ac:dyDescent="0.2">
      <c r="A737" s="50"/>
      <c r="D737" s="36"/>
      <c r="E737" s="36"/>
      <c r="F737" s="48"/>
      <c r="G737" s="36"/>
      <c r="H737" s="49"/>
      <c r="I737" s="49"/>
      <c r="S737" s="37"/>
    </row>
    <row r="738" spans="1:19" x14ac:dyDescent="0.2">
      <c r="D738" s="36"/>
      <c r="E738" s="36"/>
      <c r="F738" s="48"/>
      <c r="G738" s="36"/>
      <c r="H738" s="49"/>
      <c r="I738" s="49"/>
      <c r="S738" s="37"/>
    </row>
    <row r="739" spans="1:19" x14ac:dyDescent="0.2">
      <c r="D739" s="36"/>
      <c r="E739" s="36"/>
      <c r="F739" s="48"/>
      <c r="G739" s="36"/>
      <c r="H739" s="49"/>
      <c r="I739" s="49"/>
      <c r="S739" s="37"/>
    </row>
    <row r="740" spans="1:19" x14ac:dyDescent="0.2">
      <c r="D740" s="36"/>
      <c r="E740" s="36"/>
      <c r="F740" s="48"/>
      <c r="G740" s="36"/>
      <c r="H740" s="49"/>
      <c r="I740" s="49"/>
      <c r="S740" s="37"/>
    </row>
    <row r="741" spans="1:19" x14ac:dyDescent="0.2">
      <c r="D741" s="36"/>
      <c r="E741" s="36"/>
      <c r="F741" s="48"/>
      <c r="G741" s="36"/>
      <c r="H741" s="49"/>
      <c r="I741" s="49"/>
      <c r="S741" s="37"/>
    </row>
    <row r="742" spans="1:19" x14ac:dyDescent="0.2">
      <c r="D742" s="36"/>
      <c r="E742" s="36"/>
      <c r="F742" s="48"/>
      <c r="G742" s="36"/>
      <c r="H742" s="49"/>
      <c r="I742" s="49"/>
      <c r="S742" s="37"/>
    </row>
    <row r="743" spans="1:19" x14ac:dyDescent="0.2">
      <c r="D743" s="36"/>
      <c r="E743" s="36"/>
      <c r="F743" s="48"/>
      <c r="G743" s="36"/>
      <c r="H743" s="49"/>
      <c r="I743" s="49"/>
      <c r="S743" s="37"/>
    </row>
    <row r="744" spans="1:19" x14ac:dyDescent="0.2">
      <c r="D744" s="36"/>
      <c r="E744" s="36"/>
      <c r="F744" s="48"/>
      <c r="G744" s="36"/>
      <c r="H744" s="49"/>
      <c r="I744" s="49"/>
      <c r="S744" s="37"/>
    </row>
    <row r="745" spans="1:19" x14ac:dyDescent="0.2">
      <c r="A745" s="50"/>
      <c r="D745" s="36"/>
      <c r="E745" s="36"/>
      <c r="F745" s="48"/>
      <c r="G745" s="36"/>
      <c r="H745" s="49"/>
      <c r="I745" s="49"/>
      <c r="S745" s="37"/>
    </row>
    <row r="746" spans="1:19" x14ac:dyDescent="0.2">
      <c r="D746" s="36"/>
      <c r="E746" s="36"/>
      <c r="F746" s="48"/>
      <c r="G746" s="36"/>
      <c r="H746" s="49"/>
      <c r="I746" s="49"/>
      <c r="S746" s="37"/>
    </row>
    <row r="747" spans="1:19" x14ac:dyDescent="0.2">
      <c r="D747" s="36"/>
      <c r="E747" s="36"/>
      <c r="F747" s="48"/>
      <c r="G747" s="36"/>
      <c r="H747" s="49"/>
      <c r="I747" s="49"/>
      <c r="S747" s="37"/>
    </row>
    <row r="748" spans="1:19" x14ac:dyDescent="0.2">
      <c r="D748" s="36"/>
      <c r="E748" s="36"/>
      <c r="F748" s="48"/>
      <c r="G748" s="36"/>
      <c r="H748" s="49"/>
      <c r="I748" s="49"/>
      <c r="S748" s="37"/>
    </row>
    <row r="749" spans="1:19" x14ac:dyDescent="0.2">
      <c r="A749" s="50"/>
      <c r="D749" s="36"/>
      <c r="E749" s="36"/>
      <c r="F749" s="48"/>
      <c r="G749" s="36"/>
      <c r="H749" s="49"/>
      <c r="I749" s="49"/>
      <c r="S749" s="37"/>
    </row>
    <row r="750" spans="1:19" x14ac:dyDescent="0.2">
      <c r="D750" s="36"/>
      <c r="E750" s="36"/>
      <c r="F750" s="48"/>
      <c r="G750" s="36"/>
      <c r="H750" s="49"/>
      <c r="I750" s="49"/>
      <c r="S750" s="37"/>
    </row>
    <row r="751" spans="1:19" x14ac:dyDescent="0.2">
      <c r="A751" s="50"/>
      <c r="D751" s="36"/>
      <c r="E751" s="36"/>
      <c r="F751" s="48"/>
      <c r="G751" s="36"/>
      <c r="H751" s="49"/>
      <c r="I751" s="49"/>
      <c r="S751" s="37"/>
    </row>
    <row r="752" spans="1:19" x14ac:dyDescent="0.2">
      <c r="D752" s="36"/>
      <c r="E752" s="36"/>
      <c r="F752" s="48"/>
      <c r="G752" s="36"/>
      <c r="H752" s="49"/>
      <c r="I752" s="49"/>
      <c r="S752" s="37"/>
    </row>
    <row r="753" spans="1:19" x14ac:dyDescent="0.2">
      <c r="D753" s="36"/>
      <c r="E753" s="36"/>
      <c r="F753" s="48"/>
      <c r="G753" s="36"/>
      <c r="H753" s="49"/>
      <c r="I753" s="49"/>
      <c r="S753" s="37"/>
    </row>
    <row r="754" spans="1:19" x14ac:dyDescent="0.2">
      <c r="D754" s="36"/>
      <c r="E754" s="36"/>
      <c r="F754" s="48"/>
      <c r="G754" s="36"/>
      <c r="H754" s="49"/>
      <c r="I754" s="49"/>
      <c r="S754" s="37"/>
    </row>
    <row r="755" spans="1:19" x14ac:dyDescent="0.2">
      <c r="A755" s="50"/>
      <c r="D755" s="36"/>
      <c r="E755" s="36"/>
      <c r="F755" s="48"/>
      <c r="G755" s="36"/>
      <c r="H755" s="49"/>
      <c r="I755" s="49"/>
      <c r="S755" s="37"/>
    </row>
    <row r="756" spans="1:19" x14ac:dyDescent="0.2">
      <c r="D756" s="36"/>
      <c r="E756" s="36"/>
      <c r="F756" s="48"/>
      <c r="G756" s="36"/>
      <c r="H756" s="49"/>
      <c r="I756" s="49"/>
      <c r="S756" s="37"/>
    </row>
    <row r="757" spans="1:19" x14ac:dyDescent="0.2">
      <c r="D757" s="36"/>
      <c r="E757" s="36"/>
      <c r="F757" s="48"/>
      <c r="G757" s="36"/>
      <c r="H757" s="49"/>
      <c r="I757" s="49"/>
      <c r="S757" s="37"/>
    </row>
    <row r="758" spans="1:19" x14ac:dyDescent="0.2">
      <c r="A758" s="50"/>
      <c r="D758" s="36"/>
      <c r="E758" s="36"/>
      <c r="F758" s="48"/>
      <c r="G758" s="36"/>
      <c r="H758" s="49"/>
      <c r="I758" s="49"/>
      <c r="S758" s="37"/>
    </row>
    <row r="759" spans="1:19" x14ac:dyDescent="0.2">
      <c r="D759" s="36"/>
      <c r="E759" s="36"/>
      <c r="F759" s="48"/>
      <c r="G759" s="36"/>
      <c r="H759" s="49"/>
      <c r="I759" s="49"/>
      <c r="S759" s="37"/>
    </row>
    <row r="760" spans="1:19" x14ac:dyDescent="0.2">
      <c r="D760" s="36"/>
      <c r="E760" s="36"/>
      <c r="F760" s="48"/>
      <c r="G760" s="36"/>
      <c r="H760" s="49"/>
      <c r="I760" s="49"/>
      <c r="S760" s="37"/>
    </row>
    <row r="761" spans="1:19" x14ac:dyDescent="0.2">
      <c r="A761" s="50"/>
      <c r="D761" s="36"/>
      <c r="E761" s="36"/>
      <c r="F761" s="48"/>
      <c r="G761" s="36"/>
      <c r="H761" s="49"/>
      <c r="I761" s="49"/>
      <c r="S761" s="37"/>
    </row>
    <row r="762" spans="1:19" x14ac:dyDescent="0.2">
      <c r="A762" s="50"/>
      <c r="D762" s="36"/>
      <c r="E762" s="36"/>
      <c r="F762" s="48"/>
      <c r="G762" s="36"/>
      <c r="H762" s="49"/>
      <c r="I762" s="49"/>
      <c r="S762" s="37"/>
    </row>
    <row r="763" spans="1:19" x14ac:dyDescent="0.2">
      <c r="D763" s="36"/>
      <c r="E763" s="36"/>
      <c r="F763" s="48"/>
      <c r="G763" s="36"/>
      <c r="H763" s="49"/>
      <c r="I763" s="49"/>
      <c r="S763" s="37"/>
    </row>
    <row r="764" spans="1:19" x14ac:dyDescent="0.2">
      <c r="D764" s="36"/>
      <c r="E764" s="36"/>
      <c r="F764" s="48"/>
      <c r="G764" s="36"/>
      <c r="H764" s="49"/>
      <c r="I764" s="49"/>
      <c r="S764" s="37"/>
    </row>
    <row r="765" spans="1:19" x14ac:dyDescent="0.2">
      <c r="D765" s="36"/>
      <c r="E765" s="36"/>
      <c r="F765" s="48"/>
      <c r="G765" s="36"/>
      <c r="H765" s="49"/>
      <c r="I765" s="49"/>
      <c r="S765" s="37"/>
    </row>
    <row r="766" spans="1:19" x14ac:dyDescent="0.2"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D767" s="36"/>
      <c r="E767" s="36"/>
      <c r="F767" s="48"/>
      <c r="G767" s="36"/>
      <c r="H767" s="49"/>
      <c r="I767" s="49"/>
      <c r="S767" s="37"/>
    </row>
    <row r="768" spans="1:19" x14ac:dyDescent="0.2">
      <c r="D768" s="36"/>
      <c r="E768" s="36"/>
      <c r="F768" s="48"/>
      <c r="G768" s="36"/>
      <c r="H768" s="49"/>
      <c r="I768" s="49"/>
      <c r="S768" s="37"/>
    </row>
    <row r="769" spans="1:19" x14ac:dyDescent="0.2">
      <c r="A769" s="50"/>
      <c r="D769" s="36"/>
      <c r="E769" s="36"/>
      <c r="F769" s="48"/>
      <c r="G769" s="36"/>
      <c r="H769" s="49"/>
      <c r="I769" s="49"/>
      <c r="S769" s="37"/>
    </row>
    <row r="770" spans="1:19" x14ac:dyDescent="0.2">
      <c r="A770" s="50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D771" s="36"/>
      <c r="E771" s="36"/>
      <c r="F771" s="48"/>
      <c r="G771" s="36"/>
      <c r="H771" s="49"/>
      <c r="I771" s="49"/>
      <c r="S771" s="37"/>
    </row>
    <row r="772" spans="1:19" x14ac:dyDescent="0.2">
      <c r="A772" s="50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D773" s="36"/>
      <c r="E773" s="36"/>
      <c r="F773" s="48"/>
      <c r="G773" s="36"/>
      <c r="H773" s="49"/>
      <c r="I773" s="49"/>
      <c r="S773" s="37"/>
    </row>
    <row r="774" spans="1:19" x14ac:dyDescent="0.2">
      <c r="D774" s="36"/>
      <c r="E774" s="36"/>
      <c r="F774" s="48"/>
      <c r="G774" s="36"/>
      <c r="H774" s="49"/>
      <c r="I774" s="49"/>
      <c r="S774" s="37"/>
    </row>
    <row r="775" spans="1:19" x14ac:dyDescent="0.2">
      <c r="D775" s="36"/>
      <c r="E775" s="36"/>
      <c r="F775" s="48"/>
      <c r="G775" s="36"/>
      <c r="H775" s="49"/>
      <c r="I775" s="49"/>
      <c r="S775" s="37"/>
    </row>
    <row r="776" spans="1:19" x14ac:dyDescent="0.2">
      <c r="A776" s="50"/>
      <c r="D776" s="36"/>
      <c r="E776" s="36"/>
      <c r="F776" s="48"/>
      <c r="G776" s="36"/>
      <c r="H776" s="49"/>
      <c r="I776" s="49"/>
      <c r="S776" s="37"/>
    </row>
    <row r="777" spans="1:19" x14ac:dyDescent="0.2">
      <c r="A777" s="50"/>
      <c r="D777" s="36"/>
      <c r="E777" s="36"/>
      <c r="F777" s="48"/>
      <c r="G777" s="36"/>
      <c r="H777" s="49"/>
      <c r="I777" s="49"/>
      <c r="S777" s="37"/>
    </row>
    <row r="778" spans="1:19" x14ac:dyDescent="0.2">
      <c r="A778" s="50"/>
      <c r="D778" s="36"/>
      <c r="E778" s="36"/>
      <c r="F778" s="48"/>
      <c r="G778" s="36"/>
      <c r="H778" s="49"/>
      <c r="I778" s="49"/>
      <c r="S778" s="37"/>
    </row>
    <row r="779" spans="1:19" x14ac:dyDescent="0.2">
      <c r="A779" s="50"/>
      <c r="D779" s="36"/>
      <c r="E779" s="36"/>
      <c r="F779" s="48"/>
      <c r="G779" s="36"/>
      <c r="H779" s="49"/>
      <c r="I779" s="49"/>
      <c r="S779" s="37"/>
    </row>
    <row r="780" spans="1:19" x14ac:dyDescent="0.2">
      <c r="A780" s="50"/>
      <c r="D780" s="36"/>
      <c r="E780" s="36"/>
      <c r="F780" s="48"/>
      <c r="G780" s="36"/>
      <c r="H780" s="49"/>
      <c r="I780" s="49"/>
      <c r="S780" s="37"/>
    </row>
    <row r="781" spans="1:19" x14ac:dyDescent="0.2">
      <c r="A781" s="50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D782" s="36"/>
      <c r="E782" s="36"/>
      <c r="F782" s="48"/>
      <c r="G782" s="36"/>
      <c r="H782" s="49"/>
      <c r="I782" s="49"/>
      <c r="S782" s="37"/>
    </row>
    <row r="783" spans="1:19" x14ac:dyDescent="0.2">
      <c r="D783" s="36"/>
      <c r="E783" s="36"/>
      <c r="F783" s="48"/>
      <c r="G783" s="36"/>
      <c r="H783" s="49"/>
      <c r="I783" s="49"/>
      <c r="S783" s="37"/>
    </row>
    <row r="784" spans="1:19" x14ac:dyDescent="0.2">
      <c r="A784" s="50"/>
      <c r="D784" s="36"/>
      <c r="E784" s="36"/>
      <c r="F784" s="48"/>
      <c r="G784" s="36"/>
      <c r="H784" s="49"/>
      <c r="I784" s="49"/>
      <c r="S784" s="37"/>
    </row>
    <row r="785" spans="1:19" x14ac:dyDescent="0.2">
      <c r="A785" s="50"/>
      <c r="D785" s="36"/>
      <c r="E785" s="36"/>
      <c r="F785" s="48"/>
      <c r="G785" s="36"/>
      <c r="H785" s="49"/>
      <c r="I785" s="49"/>
      <c r="S785" s="37"/>
    </row>
    <row r="786" spans="1:19" x14ac:dyDescent="0.2">
      <c r="E786" s="36"/>
      <c r="F786" s="48"/>
      <c r="G786" s="36"/>
      <c r="H786" s="49"/>
      <c r="I786" s="49"/>
      <c r="S786" s="37"/>
    </row>
    <row r="787" spans="1:19" x14ac:dyDescent="0.2">
      <c r="D787" s="36"/>
      <c r="E787" s="36"/>
      <c r="F787" s="48"/>
      <c r="G787" s="36"/>
      <c r="H787" s="49"/>
      <c r="I787" s="49"/>
      <c r="S787" s="37"/>
    </row>
    <row r="788" spans="1:19" x14ac:dyDescent="0.2">
      <c r="D788" s="36"/>
      <c r="E788" s="36"/>
      <c r="F788" s="48"/>
      <c r="G788" s="36"/>
      <c r="H788" s="49"/>
      <c r="I788" s="49"/>
      <c r="S788" s="37"/>
    </row>
    <row r="789" spans="1:19" x14ac:dyDescent="0.2">
      <c r="A789" s="50"/>
      <c r="D789" s="36"/>
      <c r="E789" s="36"/>
      <c r="F789" s="48"/>
      <c r="G789" s="36"/>
      <c r="H789" s="49"/>
      <c r="I789" s="49"/>
      <c r="S789" s="37"/>
    </row>
    <row r="790" spans="1:19" x14ac:dyDescent="0.2">
      <c r="D790" s="36"/>
      <c r="E790" s="36"/>
      <c r="F790" s="48"/>
      <c r="G790" s="36"/>
      <c r="H790" s="49"/>
      <c r="I790" s="49"/>
      <c r="S790" s="37"/>
    </row>
    <row r="791" spans="1:19" x14ac:dyDescent="0.2">
      <c r="D791" s="36"/>
      <c r="E791" s="36"/>
      <c r="F791" s="48"/>
      <c r="G791" s="36"/>
      <c r="H791" s="49"/>
      <c r="I791" s="49"/>
      <c r="S791" s="37"/>
    </row>
    <row r="792" spans="1:19" x14ac:dyDescent="0.2">
      <c r="A792" s="50"/>
      <c r="D792" s="36"/>
      <c r="E792" s="36"/>
      <c r="F792" s="48"/>
      <c r="G792" s="36"/>
      <c r="H792" s="49"/>
      <c r="I792" s="49"/>
      <c r="S792" s="37"/>
    </row>
    <row r="793" spans="1:19" x14ac:dyDescent="0.2">
      <c r="D793" s="36"/>
      <c r="E793" s="36"/>
      <c r="F793" s="48"/>
      <c r="G793" s="36"/>
      <c r="H793" s="49"/>
      <c r="I793" s="49"/>
      <c r="S793" s="37"/>
    </row>
    <row r="794" spans="1:19" x14ac:dyDescent="0.2">
      <c r="D794" s="36"/>
      <c r="E794" s="36"/>
      <c r="F794" s="48"/>
      <c r="G794" s="36"/>
      <c r="H794" s="49"/>
      <c r="I794" s="49"/>
      <c r="S794" s="37"/>
    </row>
    <row r="795" spans="1:19" x14ac:dyDescent="0.2">
      <c r="A795" s="50"/>
      <c r="D795" s="36"/>
      <c r="E795" s="36"/>
      <c r="F795" s="48"/>
      <c r="G795" s="36"/>
      <c r="H795" s="49"/>
      <c r="I795" s="49"/>
      <c r="S795" s="37"/>
    </row>
    <row r="796" spans="1:19" x14ac:dyDescent="0.2"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D797" s="36"/>
      <c r="E797" s="36"/>
      <c r="F797" s="48"/>
      <c r="G797" s="36"/>
      <c r="H797" s="49"/>
      <c r="I797" s="49"/>
      <c r="S797" s="37"/>
    </row>
    <row r="798" spans="1:19" x14ac:dyDescent="0.2">
      <c r="A798" s="50"/>
      <c r="D798" s="36"/>
      <c r="E798" s="36"/>
      <c r="F798" s="48"/>
      <c r="G798" s="36"/>
      <c r="H798" s="49"/>
      <c r="I798" s="49"/>
      <c r="S798" s="37"/>
    </row>
    <row r="799" spans="1:19" x14ac:dyDescent="0.2">
      <c r="A799" s="50"/>
      <c r="D799" s="36"/>
      <c r="E799" s="36"/>
      <c r="F799" s="48"/>
      <c r="G799" s="36"/>
      <c r="H799" s="49"/>
      <c r="I799" s="49"/>
      <c r="S799" s="37"/>
    </row>
    <row r="800" spans="1:19" x14ac:dyDescent="0.2">
      <c r="D800" s="36"/>
      <c r="E800" s="36"/>
      <c r="F800" s="48"/>
      <c r="G800" s="36"/>
      <c r="H800" s="49"/>
      <c r="I800" s="49"/>
      <c r="S800" s="37"/>
    </row>
    <row r="801" spans="1:19" x14ac:dyDescent="0.2">
      <c r="D801" s="36"/>
      <c r="E801" s="36"/>
      <c r="F801" s="48"/>
      <c r="G801" s="36"/>
      <c r="H801" s="49"/>
      <c r="I801" s="49"/>
      <c r="S801" s="37"/>
    </row>
    <row r="802" spans="1:19" x14ac:dyDescent="0.2">
      <c r="D802" s="36"/>
      <c r="E802" s="36"/>
      <c r="F802" s="48"/>
      <c r="G802" s="36"/>
      <c r="H802" s="49"/>
      <c r="I802" s="49"/>
      <c r="S802" s="37"/>
    </row>
    <row r="803" spans="1:19" x14ac:dyDescent="0.2">
      <c r="D803" s="36"/>
      <c r="E803" s="36"/>
      <c r="F803" s="48"/>
      <c r="G803" s="36"/>
      <c r="H803" s="49"/>
      <c r="I803" s="49"/>
      <c r="S803" s="37"/>
    </row>
    <row r="804" spans="1:19" x14ac:dyDescent="0.2">
      <c r="D804" s="36"/>
      <c r="E804" s="36"/>
      <c r="F804" s="48"/>
      <c r="G804" s="36"/>
      <c r="H804" s="49"/>
      <c r="I804" s="49"/>
      <c r="S804" s="37"/>
    </row>
    <row r="805" spans="1:19" x14ac:dyDescent="0.2">
      <c r="D805" s="36"/>
      <c r="E805" s="36"/>
      <c r="F805" s="48"/>
      <c r="G805" s="36"/>
      <c r="H805" s="49"/>
      <c r="I805" s="49"/>
      <c r="S805" s="37"/>
    </row>
    <row r="806" spans="1:19" x14ac:dyDescent="0.2">
      <c r="D806" s="36"/>
      <c r="E806" s="36"/>
      <c r="F806" s="48"/>
      <c r="G806" s="36"/>
      <c r="H806" s="49"/>
      <c r="I806" s="49"/>
      <c r="S806" s="37"/>
    </row>
    <row r="807" spans="1:19" x14ac:dyDescent="0.2">
      <c r="D807" s="36"/>
      <c r="E807" s="36"/>
      <c r="F807" s="48"/>
      <c r="G807" s="36"/>
      <c r="H807" s="49"/>
      <c r="I807" s="49"/>
      <c r="S807" s="37"/>
    </row>
    <row r="808" spans="1:19" x14ac:dyDescent="0.2">
      <c r="D808" s="36"/>
      <c r="E808" s="36"/>
      <c r="F808" s="48"/>
      <c r="G808" s="36"/>
      <c r="H808" s="49"/>
      <c r="I808" s="49"/>
      <c r="S808" s="37"/>
    </row>
    <row r="809" spans="1:19" x14ac:dyDescent="0.2">
      <c r="D809" s="36"/>
      <c r="E809" s="36"/>
      <c r="F809" s="48"/>
      <c r="G809" s="36"/>
      <c r="H809" s="49"/>
      <c r="I809" s="49"/>
      <c r="S809" s="37"/>
    </row>
    <row r="810" spans="1:19" x14ac:dyDescent="0.2">
      <c r="D810" s="36"/>
      <c r="E810" s="36"/>
      <c r="F810" s="48"/>
      <c r="G810" s="36"/>
      <c r="H810" s="49"/>
      <c r="I810" s="49"/>
      <c r="S810" s="37"/>
    </row>
    <row r="811" spans="1:19" x14ac:dyDescent="0.2">
      <c r="A811" s="50"/>
      <c r="D811" s="36"/>
      <c r="E811" s="36"/>
      <c r="F811" s="48"/>
      <c r="G811" s="36"/>
      <c r="H811" s="49"/>
      <c r="I811" s="49"/>
      <c r="S811" s="37"/>
    </row>
    <row r="812" spans="1:19" x14ac:dyDescent="0.2">
      <c r="D812" s="36"/>
      <c r="E812" s="36"/>
      <c r="F812" s="48"/>
      <c r="G812" s="36"/>
      <c r="H812" s="49"/>
      <c r="I812" s="49"/>
      <c r="S812" s="37"/>
    </row>
    <row r="813" spans="1:19" x14ac:dyDescent="0.2">
      <c r="D813" s="36"/>
      <c r="E813" s="36"/>
      <c r="F813" s="48"/>
      <c r="G813" s="36"/>
      <c r="H813" s="49"/>
      <c r="I813" s="49"/>
      <c r="S813" s="37"/>
    </row>
    <row r="814" spans="1:19" x14ac:dyDescent="0.2">
      <c r="D814" s="36"/>
      <c r="E814" s="36"/>
      <c r="F814" s="48"/>
      <c r="G814" s="36"/>
      <c r="H814" s="49"/>
      <c r="I814" s="49"/>
      <c r="S814" s="37"/>
    </row>
    <row r="815" spans="1:19" x14ac:dyDescent="0.2">
      <c r="A815" s="50"/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D816" s="36"/>
      <c r="E816" s="36"/>
      <c r="F816" s="48"/>
      <c r="G816" s="36"/>
      <c r="H816" s="49"/>
      <c r="I816" s="49"/>
      <c r="S816" s="37"/>
    </row>
    <row r="817" spans="1:19" x14ac:dyDescent="0.2">
      <c r="D817" s="36"/>
      <c r="E817" s="36"/>
      <c r="F817" s="48"/>
      <c r="G817" s="36"/>
      <c r="H817" s="49"/>
      <c r="I817" s="49"/>
      <c r="S817" s="37"/>
    </row>
    <row r="818" spans="1:19" x14ac:dyDescent="0.2"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D819" s="36"/>
      <c r="E819" s="36"/>
      <c r="F819" s="48"/>
      <c r="G819" s="36"/>
      <c r="H819" s="49"/>
      <c r="I819" s="49"/>
      <c r="S819" s="37"/>
    </row>
    <row r="820" spans="1:19" x14ac:dyDescent="0.2">
      <c r="D820" s="36"/>
      <c r="E820" s="36"/>
      <c r="F820" s="48"/>
      <c r="G820" s="36"/>
      <c r="H820" s="49"/>
      <c r="I820" s="49"/>
      <c r="S820" s="37"/>
    </row>
    <row r="821" spans="1:19" x14ac:dyDescent="0.2">
      <c r="D821" s="36"/>
      <c r="E821" s="36"/>
      <c r="F821" s="48"/>
      <c r="G821" s="36"/>
      <c r="H821" s="49"/>
      <c r="I821" s="49"/>
      <c r="S821" s="37"/>
    </row>
    <row r="822" spans="1:19" x14ac:dyDescent="0.2">
      <c r="D822" s="36"/>
      <c r="E822" s="36"/>
      <c r="F822" s="48"/>
      <c r="G822" s="36"/>
      <c r="H822" s="49"/>
      <c r="I822" s="49"/>
      <c r="S822" s="37"/>
    </row>
    <row r="823" spans="1:19" x14ac:dyDescent="0.2"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D824" s="36"/>
      <c r="E824" s="36"/>
      <c r="F824" s="48"/>
      <c r="G824" s="36"/>
      <c r="H824" s="49"/>
      <c r="I824" s="49"/>
      <c r="S824" s="37"/>
    </row>
    <row r="825" spans="1:19" x14ac:dyDescent="0.2">
      <c r="D825" s="36"/>
      <c r="E825" s="36"/>
      <c r="F825" s="48"/>
      <c r="G825" s="36"/>
      <c r="H825" s="49"/>
      <c r="I825" s="49"/>
      <c r="S825" s="37"/>
    </row>
    <row r="826" spans="1:19" x14ac:dyDescent="0.2"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D827" s="36"/>
      <c r="E827" s="36"/>
      <c r="F827" s="48"/>
      <c r="G827" s="36"/>
      <c r="H827" s="49"/>
      <c r="I827" s="49"/>
      <c r="S827" s="37"/>
    </row>
    <row r="828" spans="1:19" x14ac:dyDescent="0.2"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D829" s="36"/>
      <c r="E829" s="36"/>
      <c r="F829" s="48"/>
      <c r="G829" s="36"/>
      <c r="H829" s="49"/>
      <c r="I829" s="49"/>
      <c r="S829" s="37"/>
    </row>
    <row r="830" spans="1:19" x14ac:dyDescent="0.2">
      <c r="A830" s="50"/>
      <c r="D830" s="36"/>
      <c r="E830" s="36"/>
      <c r="F830" s="48"/>
      <c r="G830" s="36"/>
      <c r="H830" s="49"/>
      <c r="I830" s="49"/>
      <c r="S830" s="37"/>
    </row>
    <row r="831" spans="1:19" x14ac:dyDescent="0.2">
      <c r="D831" s="36"/>
      <c r="E831" s="36"/>
      <c r="F831" s="48"/>
      <c r="G831" s="36"/>
      <c r="H831" s="49"/>
      <c r="I831" s="49"/>
      <c r="S831" s="37"/>
    </row>
    <row r="832" spans="1:19" x14ac:dyDescent="0.2">
      <c r="D832" s="36"/>
      <c r="E832" s="36"/>
      <c r="F832" s="48"/>
      <c r="G832" s="36"/>
      <c r="H832" s="49"/>
      <c r="I832" s="49"/>
      <c r="S832" s="37"/>
    </row>
    <row r="833" spans="1:19" x14ac:dyDescent="0.2">
      <c r="A833" s="50"/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D835" s="36"/>
      <c r="E835" s="36"/>
      <c r="F835" s="48"/>
      <c r="G835" s="36"/>
      <c r="H835" s="49"/>
      <c r="I835" s="49"/>
      <c r="S835" s="37"/>
    </row>
    <row r="836" spans="1:19" x14ac:dyDescent="0.2">
      <c r="D836" s="36"/>
      <c r="E836" s="36"/>
      <c r="F836" s="48"/>
      <c r="G836" s="36"/>
      <c r="H836" s="49"/>
      <c r="I836" s="49"/>
      <c r="S836" s="37"/>
    </row>
    <row r="837" spans="1:19" x14ac:dyDescent="0.2">
      <c r="D837" s="36"/>
      <c r="E837" s="36"/>
      <c r="F837" s="48"/>
      <c r="G837" s="36"/>
      <c r="H837" s="49"/>
      <c r="I837" s="49"/>
      <c r="S837" s="37"/>
    </row>
    <row r="838" spans="1:19" x14ac:dyDescent="0.2">
      <c r="D838" s="36"/>
      <c r="E838" s="36"/>
      <c r="F838" s="48"/>
      <c r="G838" s="36"/>
      <c r="H838" s="49"/>
      <c r="I838" s="49"/>
      <c r="S838" s="37"/>
    </row>
    <row r="839" spans="1:19" x14ac:dyDescent="0.2">
      <c r="A839" s="50"/>
      <c r="D839" s="36"/>
      <c r="E839" s="36"/>
      <c r="F839" s="48"/>
      <c r="G839" s="36"/>
      <c r="H839" s="49"/>
      <c r="I839" s="49"/>
      <c r="S839" s="37"/>
    </row>
    <row r="840" spans="1:19" x14ac:dyDescent="0.2">
      <c r="D840" s="36"/>
      <c r="E840" s="36"/>
      <c r="F840" s="48"/>
      <c r="G840" s="36"/>
      <c r="H840" s="49"/>
      <c r="I840" s="49"/>
      <c r="S840" s="37"/>
    </row>
    <row r="841" spans="1:19" x14ac:dyDescent="0.2">
      <c r="D841" s="36"/>
      <c r="E841" s="36"/>
      <c r="F841" s="48"/>
      <c r="G841" s="36"/>
      <c r="H841" s="49"/>
      <c r="I841" s="49"/>
      <c r="S841" s="37"/>
    </row>
    <row r="842" spans="1:19" x14ac:dyDescent="0.2">
      <c r="D842" s="36"/>
      <c r="E842" s="36"/>
      <c r="F842" s="48"/>
      <c r="G842" s="36"/>
      <c r="H842" s="49"/>
      <c r="I842" s="49"/>
      <c r="S842" s="37"/>
    </row>
    <row r="843" spans="1:19" x14ac:dyDescent="0.2">
      <c r="A843" s="50"/>
      <c r="D843" s="36"/>
      <c r="E843" s="36"/>
      <c r="F843" s="48"/>
      <c r="G843" s="36"/>
      <c r="H843" s="49"/>
      <c r="I843" s="49"/>
      <c r="S843" s="37"/>
    </row>
    <row r="844" spans="1:19" x14ac:dyDescent="0.2">
      <c r="A844" s="50"/>
      <c r="D844" s="36"/>
      <c r="E844" s="36"/>
      <c r="F844" s="48"/>
      <c r="G844" s="36"/>
      <c r="H844" s="49"/>
      <c r="I844" s="49"/>
      <c r="S844" s="37"/>
    </row>
    <row r="845" spans="1:19" x14ac:dyDescent="0.2">
      <c r="D845" s="36"/>
      <c r="E845" s="36"/>
      <c r="F845" s="48"/>
      <c r="G845" s="36"/>
      <c r="H845" s="49"/>
      <c r="I845" s="49"/>
      <c r="S845" s="37"/>
    </row>
    <row r="846" spans="1:19" x14ac:dyDescent="0.2">
      <c r="A846" s="50"/>
      <c r="D846" s="36"/>
      <c r="E846" s="36"/>
      <c r="F846" s="48"/>
      <c r="G846" s="36"/>
      <c r="H846" s="49"/>
      <c r="I846" s="49"/>
      <c r="S846" s="37"/>
    </row>
    <row r="847" spans="1:19" x14ac:dyDescent="0.2">
      <c r="A847" s="50"/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D848" s="36"/>
      <c r="E848" s="36"/>
      <c r="F848" s="48"/>
      <c r="G848" s="36"/>
      <c r="H848" s="49"/>
      <c r="I848" s="49"/>
      <c r="S848" s="37"/>
    </row>
    <row r="849" spans="1:19" x14ac:dyDescent="0.2"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D850" s="36"/>
      <c r="E850" s="36"/>
      <c r="F850" s="48"/>
      <c r="G850" s="36"/>
      <c r="H850" s="49"/>
      <c r="I850" s="49"/>
      <c r="S850" s="37"/>
    </row>
    <row r="851" spans="1:19" x14ac:dyDescent="0.2">
      <c r="D851" s="36"/>
      <c r="E851" s="36"/>
      <c r="F851" s="48"/>
      <c r="G851" s="36"/>
      <c r="H851" s="49"/>
      <c r="I851" s="49"/>
      <c r="S851" s="37"/>
    </row>
    <row r="852" spans="1:19" x14ac:dyDescent="0.2">
      <c r="D852" s="36"/>
      <c r="E852" s="36"/>
      <c r="F852" s="48"/>
      <c r="G852" s="36"/>
      <c r="H852" s="49"/>
      <c r="I852" s="49"/>
      <c r="S852" s="37"/>
    </row>
    <row r="853" spans="1:19" x14ac:dyDescent="0.2">
      <c r="D853" s="36"/>
      <c r="E853" s="36"/>
      <c r="F853" s="48"/>
      <c r="G853" s="36"/>
      <c r="H853" s="49"/>
      <c r="I853" s="49"/>
      <c r="S853" s="37"/>
    </row>
    <row r="854" spans="1:19" x14ac:dyDescent="0.2">
      <c r="A854" s="50"/>
      <c r="D854" s="36"/>
      <c r="E854" s="36"/>
      <c r="F854" s="48"/>
      <c r="G854" s="36"/>
      <c r="H854" s="49"/>
      <c r="I854" s="49"/>
      <c r="S854" s="37"/>
    </row>
    <row r="855" spans="1:19" x14ac:dyDescent="0.2"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D856" s="36"/>
      <c r="E856" s="36"/>
      <c r="F856" s="48"/>
      <c r="G856" s="36"/>
      <c r="H856" s="49"/>
      <c r="I856" s="49"/>
      <c r="S856" s="37"/>
    </row>
    <row r="857" spans="1:19" x14ac:dyDescent="0.2"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D858" s="36"/>
      <c r="E858" s="36"/>
      <c r="F858" s="48"/>
      <c r="G858" s="36"/>
      <c r="H858" s="49"/>
      <c r="I858" s="49"/>
      <c r="S858" s="37"/>
    </row>
    <row r="859" spans="1:19" x14ac:dyDescent="0.2">
      <c r="D859" s="36"/>
      <c r="E859" s="36"/>
      <c r="F859" s="48"/>
      <c r="G859" s="36"/>
      <c r="H859" s="49"/>
      <c r="I859" s="49"/>
      <c r="S859" s="37"/>
    </row>
    <row r="860" spans="1:19" x14ac:dyDescent="0.2">
      <c r="D860" s="36"/>
      <c r="E860" s="36"/>
      <c r="F860" s="48"/>
      <c r="G860" s="36"/>
      <c r="H860" s="49"/>
      <c r="I860" s="49"/>
      <c r="S860" s="37"/>
    </row>
    <row r="861" spans="1:19" x14ac:dyDescent="0.2">
      <c r="A861" s="50"/>
      <c r="D861" s="36"/>
      <c r="E861" s="36"/>
      <c r="F861" s="48"/>
      <c r="G861" s="36"/>
      <c r="H861" s="49"/>
      <c r="I861" s="49"/>
      <c r="S861" s="37"/>
    </row>
    <row r="862" spans="1:19" x14ac:dyDescent="0.2"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D865" s="36"/>
      <c r="E865" s="36"/>
      <c r="F865" s="48"/>
      <c r="G865" s="36"/>
      <c r="H865" s="49"/>
      <c r="I865" s="49"/>
      <c r="S865" s="37"/>
    </row>
    <row r="866" spans="1:19" x14ac:dyDescent="0.2">
      <c r="A866" s="50"/>
      <c r="D866" s="36"/>
      <c r="E866" s="36"/>
      <c r="F866" s="48"/>
      <c r="G866" s="36"/>
      <c r="H866" s="49"/>
      <c r="I866" s="49"/>
      <c r="S866" s="37"/>
    </row>
    <row r="867" spans="1:19" x14ac:dyDescent="0.2"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A881" s="50"/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A885" s="50"/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A921" s="50"/>
      <c r="D921" s="36"/>
      <c r="E921" s="36"/>
      <c r="F921" s="48"/>
      <c r="G921" s="36"/>
      <c r="H921" s="49"/>
      <c r="I921" s="49"/>
      <c r="S921" s="37"/>
    </row>
    <row r="922" spans="1:19" x14ac:dyDescent="0.2">
      <c r="D922" s="36"/>
      <c r="E922" s="36"/>
      <c r="F922" s="48"/>
      <c r="G922" s="36"/>
      <c r="H922" s="49"/>
      <c r="I922" s="49"/>
      <c r="S922" s="37"/>
    </row>
    <row r="923" spans="1:19" x14ac:dyDescent="0.2"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D925" s="36"/>
      <c r="E925" s="36"/>
      <c r="F925" s="48"/>
      <c r="G925" s="36"/>
      <c r="H925" s="49"/>
      <c r="I925" s="49"/>
      <c r="S925" s="37"/>
    </row>
    <row r="926" spans="1:19" x14ac:dyDescent="0.2">
      <c r="D926" s="36"/>
      <c r="E926" s="36"/>
      <c r="F926" s="48"/>
      <c r="G926" s="36"/>
      <c r="H926" s="49"/>
      <c r="I926" s="49"/>
      <c r="S926" s="37"/>
    </row>
    <row r="927" spans="1:19" x14ac:dyDescent="0.2"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A931" s="50"/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D937" s="36"/>
      <c r="E937" s="36"/>
      <c r="F937" s="48"/>
      <c r="G937" s="36"/>
      <c r="H937" s="49"/>
      <c r="I937" s="49"/>
      <c r="S937" s="37"/>
    </row>
    <row r="938" spans="1:19" x14ac:dyDescent="0.2">
      <c r="A938" s="50"/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A941" s="50"/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A964" s="50"/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A967" s="50"/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A970" s="50"/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A976" s="50"/>
      <c r="D976" s="36"/>
      <c r="E976" s="36"/>
      <c r="F976" s="48"/>
      <c r="G976" s="36"/>
      <c r="H976" s="49"/>
      <c r="I976" s="49"/>
      <c r="S976" s="37"/>
    </row>
    <row r="977" spans="1:19" x14ac:dyDescent="0.2">
      <c r="A977" s="50"/>
      <c r="D977" s="36"/>
      <c r="E977" s="36"/>
      <c r="F977" s="48"/>
      <c r="G977" s="36"/>
      <c r="H977" s="49"/>
      <c r="I977" s="49"/>
      <c r="S977" s="37"/>
    </row>
    <row r="978" spans="1:19" x14ac:dyDescent="0.2">
      <c r="A978" s="50"/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7" fitToHeight="0" orientation="landscape" r:id="rId1"/>
  <headerFooter alignWithMargins="0">
    <oddFooter>&amp;L&amp;P&amp;C&amp;D&amp;R&amp;F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108"/>
  <sheetViews>
    <sheetView topLeftCell="A309" zoomScaleNormal="100" zoomScaleSheetLayoutView="75" workbookViewId="0">
      <selection activeCell="G329" sqref="G329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87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489.75</v>
      </c>
    </row>
    <row r="3" spans="1:21" x14ac:dyDescent="0.2">
      <c r="A3" s="34" t="s">
        <v>18</v>
      </c>
      <c r="D3" s="38">
        <f>SUM(J:K)/60</f>
        <v>338.85</v>
      </c>
      <c r="G3" s="36"/>
      <c r="H3" s="36"/>
      <c r="I3" s="49"/>
    </row>
    <row r="4" spans="1:21" x14ac:dyDescent="0.2">
      <c r="A4" s="34" t="s">
        <v>17</v>
      </c>
      <c r="D4" s="39">
        <f ca="1">D3/D2</f>
        <v>0.69188361408882082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26680.388081666661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25485.606688204211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24662.442520000015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1.1149952926089342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1.3167563455572175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40634</v>
      </c>
      <c r="B15" s="36">
        <v>916</v>
      </c>
      <c r="C15" s="55">
        <v>4</v>
      </c>
      <c r="D15" s="36">
        <v>0.01</v>
      </c>
      <c r="E15" s="36">
        <v>935</v>
      </c>
      <c r="F15" s="48">
        <f>VALUE(CONCATENATE(LEFT(E15,LEN(E15)-2),":",RIGHT(E15,2)))</f>
        <v>0.39930555555555558</v>
      </c>
      <c r="G15" s="36">
        <v>938</v>
      </c>
      <c r="H15" s="49">
        <f>VALUE(CONCATENATE(LEFT(G15,LEN(G15)-2),":",RIGHT(G15,2)))</f>
        <v>0.40138888888888885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8.0000000000001315</v>
      </c>
      <c r="K15" s="34">
        <f>(H15-F15)*1440</f>
        <v>2.9999999999999094</v>
      </c>
      <c r="L15" s="34">
        <f t="shared" ref="L15:L78" si="2">IF(A15&lt;&gt;"",1,L14+1)</f>
        <v>1</v>
      </c>
      <c r="M15" s="34">
        <f t="shared" ref="M15:M78" ca="1" si="3">OFFSET(B15,-L15+1,0)</f>
        <v>916</v>
      </c>
      <c r="N15" s="34" t="str">
        <f>IF(I15&lt;&gt;"",(I15-VALUE(CONCATENATE(LEFT(M15,LEN(M15)-2),":",RIGHT(M15,2))))*1440,"")</f>
        <v/>
      </c>
      <c r="O15" s="34">
        <f>IF(J15&lt;&gt;"",(D15+D16)*J15/2,D15*5/2)</f>
        <v>4.0400000000000666</v>
      </c>
      <c r="P15" s="37">
        <f>IF(J15&lt;&gt;"",(D16-D15)*J15/LN((D16+0.000001)/(D15+0.000001)),-5*(D15-0.000001)/(LN(1/D15)-13.8155))</f>
        <v>1.7198431189295473</v>
      </c>
      <c r="Q15" s="34">
        <f>(D15*K15)</f>
        <v>2.9999999999999093E-2</v>
      </c>
      <c r="R15" s="34">
        <f>O15+Q15</f>
        <v>4.070000000000066</v>
      </c>
      <c r="S15" s="37">
        <f>P15+Q15</f>
        <v>1.7498431189295465</v>
      </c>
    </row>
    <row r="16" spans="1:21" x14ac:dyDescent="0.2">
      <c r="A16" s="36"/>
      <c r="B16" s="36"/>
      <c r="C16" s="55"/>
      <c r="D16" s="36">
        <v>1</v>
      </c>
      <c r="E16" s="36">
        <v>946</v>
      </c>
      <c r="F16" s="48">
        <f t="shared" ref="F16:F79" si="4">VALUE(CONCATENATE(LEFT(E16,LEN(E16)-2),":",RIGHT(E16,2)))</f>
        <v>0.4069444444444445</v>
      </c>
      <c r="G16" s="36">
        <v>1038</v>
      </c>
      <c r="H16" s="49">
        <f t="shared" ref="H16:H79" si="5">VALUE(CONCATENATE(LEFT(G16,LEN(G16)-2),":",RIGHT(G16,2)))</f>
        <v>0.44305555555555554</v>
      </c>
      <c r="I16" s="49">
        <f t="shared" si="0"/>
        <v>0.44652777777777775</v>
      </c>
      <c r="J16" s="34" t="str">
        <f t="shared" si="1"/>
        <v/>
      </c>
      <c r="K16" s="34">
        <f t="shared" ref="K16:K79" si="6">(H16-F16)*1440</f>
        <v>51.999999999999893</v>
      </c>
      <c r="L16" s="34">
        <f t="shared" si="2"/>
        <v>2</v>
      </c>
      <c r="M16" s="34">
        <f t="shared" ca="1" si="3"/>
        <v>916</v>
      </c>
      <c r="N16" s="34">
        <f t="shared" ref="N16:N79" ca="1" si="7">IF(I16&lt;&gt;"",(I16-VALUE(CONCATENATE(LEFT(M16,LEN(M16)-2),":",RIGHT(M16,2))))*1440,"")</f>
        <v>86.999999999999929</v>
      </c>
      <c r="O16" s="34">
        <f t="shared" ref="O16:O79" si="8">IF(J16&lt;&gt;"",(D16+D17)*J16/2,D16*5/2)</f>
        <v>2.5</v>
      </c>
      <c r="P16" s="37">
        <f t="shared" ref="P16:P79" si="9">IF(J16&lt;&gt;"",(D17-D16)*J16/LN((D17+0.000001)/(D16+0.000001)),-5*(D16-0.000001)/(LN(1/D16)-13.8155))</f>
        <v>0.36191198291773735</v>
      </c>
      <c r="Q16" s="34">
        <f t="shared" ref="Q16:Q79" si="10">(D16*K16)</f>
        <v>51.999999999999893</v>
      </c>
      <c r="R16" s="34">
        <f t="shared" ref="R16:R79" si="11">O16+Q16</f>
        <v>54.499999999999893</v>
      </c>
      <c r="S16" s="37">
        <f t="shared" ref="S16:S79" si="12">P16+Q16</f>
        <v>52.361911982917633</v>
      </c>
    </row>
    <row r="17" spans="1:19" x14ac:dyDescent="0.2">
      <c r="A17" s="47">
        <v>40637</v>
      </c>
      <c r="B17" s="36">
        <v>1417</v>
      </c>
      <c r="C17" s="55" t="s">
        <v>78</v>
      </c>
      <c r="D17" s="36">
        <v>0.01</v>
      </c>
      <c r="E17" s="36">
        <v>1521</v>
      </c>
      <c r="F17" s="48">
        <f t="shared" si="4"/>
        <v>0.63958333333333328</v>
      </c>
      <c r="G17" s="36">
        <v>1533</v>
      </c>
      <c r="H17" s="49">
        <f t="shared" si="5"/>
        <v>0.6479166666666667</v>
      </c>
      <c r="I17" s="49" t="str">
        <f t="shared" si="0"/>
        <v/>
      </c>
      <c r="J17" s="34">
        <f t="shared" si="1"/>
        <v>10.999999999999961</v>
      </c>
      <c r="K17" s="34">
        <f t="shared" si="6"/>
        <v>12.000000000000117</v>
      </c>
      <c r="L17" s="34">
        <f t="shared" si="2"/>
        <v>1</v>
      </c>
      <c r="M17" s="34">
        <f t="shared" ca="1" si="3"/>
        <v>1417</v>
      </c>
      <c r="N17" s="34" t="str">
        <f t="shared" si="7"/>
        <v/>
      </c>
      <c r="O17" s="34">
        <f t="shared" si="8"/>
        <v>38.554999999999865</v>
      </c>
      <c r="P17" s="37">
        <f t="shared" si="9"/>
        <v>11.73717433607122</v>
      </c>
      <c r="Q17" s="34">
        <f t="shared" si="10"/>
        <v>0.12000000000000118</v>
      </c>
      <c r="R17" s="34">
        <f t="shared" si="11"/>
        <v>38.674999999999869</v>
      </c>
      <c r="S17" s="37">
        <f t="shared" si="12"/>
        <v>11.857174336071221</v>
      </c>
    </row>
    <row r="18" spans="1:19" x14ac:dyDescent="0.2">
      <c r="A18" s="47"/>
      <c r="B18" s="36"/>
      <c r="C18" s="55"/>
      <c r="D18" s="36">
        <v>7</v>
      </c>
      <c r="E18" s="36">
        <v>1544</v>
      </c>
      <c r="F18" s="48">
        <f t="shared" si="4"/>
        <v>0.65555555555555556</v>
      </c>
      <c r="G18" s="36">
        <v>1551</v>
      </c>
      <c r="H18" s="49">
        <f t="shared" si="5"/>
        <v>0.66041666666666665</v>
      </c>
      <c r="I18" s="49" t="str">
        <f t="shared" si="0"/>
        <v/>
      </c>
      <c r="J18" s="34">
        <f t="shared" si="1"/>
        <v>8.999999999999968</v>
      </c>
      <c r="K18" s="34">
        <f t="shared" si="6"/>
        <v>6.9999999999999751</v>
      </c>
      <c r="L18" s="34">
        <f t="shared" si="2"/>
        <v>2</v>
      </c>
      <c r="M18" s="34">
        <f t="shared" ca="1" si="3"/>
        <v>1417</v>
      </c>
      <c r="N18" s="34" t="str">
        <f t="shared" si="7"/>
        <v/>
      </c>
      <c r="O18" s="34">
        <f t="shared" si="8"/>
        <v>31.544999999999888</v>
      </c>
      <c r="P18" s="37">
        <f t="shared" si="9"/>
        <v>9.6031426386037264</v>
      </c>
      <c r="Q18" s="34">
        <f t="shared" si="10"/>
        <v>48.999999999999829</v>
      </c>
      <c r="R18" s="34">
        <f t="shared" si="11"/>
        <v>80.544999999999717</v>
      </c>
      <c r="S18" s="37">
        <f t="shared" si="12"/>
        <v>58.603142638603558</v>
      </c>
    </row>
    <row r="19" spans="1:19" x14ac:dyDescent="0.2">
      <c r="A19" s="47"/>
      <c r="B19" s="36"/>
      <c r="C19" s="55"/>
      <c r="D19" s="36">
        <v>0.01</v>
      </c>
      <c r="E19" s="36">
        <v>1600</v>
      </c>
      <c r="F19" s="48">
        <f t="shared" si="4"/>
        <v>0.66666666666666663</v>
      </c>
      <c r="G19" s="36">
        <v>1948</v>
      </c>
      <c r="H19" s="49">
        <f t="shared" si="5"/>
        <v>0.82500000000000007</v>
      </c>
      <c r="I19" s="49">
        <f t="shared" si="0"/>
        <v>0.82847222222222228</v>
      </c>
      <c r="J19" s="34" t="str">
        <f t="shared" si="1"/>
        <v/>
      </c>
      <c r="K19" s="34">
        <f t="shared" si="6"/>
        <v>228.00000000000014</v>
      </c>
      <c r="L19" s="34">
        <f t="shared" si="2"/>
        <v>3</v>
      </c>
      <c r="M19" s="34">
        <f t="shared" ca="1" si="3"/>
        <v>1417</v>
      </c>
      <c r="N19" s="34">
        <f t="shared" ca="1" si="7"/>
        <v>336.00000000000011</v>
      </c>
      <c r="O19" s="34">
        <f t="shared" si="8"/>
        <v>2.5000000000000001E-2</v>
      </c>
      <c r="P19" s="37">
        <f t="shared" si="9"/>
        <v>5.4281443780592247E-3</v>
      </c>
      <c r="Q19" s="34">
        <f t="shared" si="10"/>
        <v>2.2800000000000016</v>
      </c>
      <c r="R19" s="34">
        <f t="shared" si="11"/>
        <v>2.3050000000000015</v>
      </c>
      <c r="S19" s="37">
        <f t="shared" si="12"/>
        <v>2.2854281443780606</v>
      </c>
    </row>
    <row r="20" spans="1:19" x14ac:dyDescent="0.2">
      <c r="A20" s="47">
        <v>40638</v>
      </c>
      <c r="B20" s="36">
        <v>1420</v>
      </c>
      <c r="C20" s="55">
        <v>3</v>
      </c>
      <c r="D20" s="36">
        <v>0.01</v>
      </c>
      <c r="E20" s="36">
        <v>1503</v>
      </c>
      <c r="F20" s="48">
        <f t="shared" si="4"/>
        <v>0.62708333333333333</v>
      </c>
      <c r="G20" s="36">
        <v>1511</v>
      </c>
      <c r="H20" s="49">
        <f t="shared" si="5"/>
        <v>0.63263888888888886</v>
      </c>
      <c r="I20" s="49" t="str">
        <f t="shared" si="0"/>
        <v/>
      </c>
      <c r="J20" s="34">
        <f t="shared" si="1"/>
        <v>9.0000000000001279</v>
      </c>
      <c r="K20" s="34">
        <f t="shared" si="6"/>
        <v>7.9999999999999716</v>
      </c>
      <c r="L20" s="34">
        <f t="shared" si="2"/>
        <v>1</v>
      </c>
      <c r="M20" s="34">
        <f t="shared" ca="1" si="3"/>
        <v>1420</v>
      </c>
      <c r="N20" s="34" t="str">
        <f t="shared" si="7"/>
        <v/>
      </c>
      <c r="O20" s="34">
        <f t="shared" si="8"/>
        <v>6.7950000000000967</v>
      </c>
      <c r="P20" s="37">
        <f t="shared" si="9"/>
        <v>2.6763603917090775</v>
      </c>
      <c r="Q20" s="34">
        <f t="shared" si="10"/>
        <v>7.9999999999999724E-2</v>
      </c>
      <c r="R20" s="34">
        <f t="shared" si="11"/>
        <v>6.8750000000000968</v>
      </c>
      <c r="S20" s="37">
        <f t="shared" si="12"/>
        <v>2.7563603917090771</v>
      </c>
    </row>
    <row r="21" spans="1:19" x14ac:dyDescent="0.2">
      <c r="A21" s="47"/>
      <c r="B21" s="36"/>
      <c r="C21" s="55"/>
      <c r="D21" s="36">
        <v>1.5</v>
      </c>
      <c r="E21" s="36">
        <v>1520</v>
      </c>
      <c r="F21" s="48">
        <f t="shared" si="4"/>
        <v>0.63888888888888895</v>
      </c>
      <c r="G21" s="36">
        <v>1525</v>
      </c>
      <c r="H21" s="49">
        <f t="shared" si="5"/>
        <v>0.64236111111111105</v>
      </c>
      <c r="I21" s="49" t="str">
        <f t="shared" si="0"/>
        <v/>
      </c>
      <c r="J21" s="34">
        <f t="shared" si="1"/>
        <v>5.0000000000001421</v>
      </c>
      <c r="K21" s="34">
        <f t="shared" si="6"/>
        <v>4.9999999999998224</v>
      </c>
      <c r="L21" s="34">
        <f t="shared" si="2"/>
        <v>2</v>
      </c>
      <c r="M21" s="34">
        <f t="shared" ca="1" si="3"/>
        <v>1420</v>
      </c>
      <c r="N21" s="34" t="str">
        <f t="shared" si="7"/>
        <v/>
      </c>
      <c r="O21" s="34">
        <f t="shared" si="8"/>
        <v>28.750000000000817</v>
      </c>
      <c r="P21" s="37">
        <f t="shared" si="9"/>
        <v>22.402385211938942</v>
      </c>
      <c r="Q21" s="34">
        <f t="shared" si="10"/>
        <v>7.4999999999997335</v>
      </c>
      <c r="R21" s="34">
        <f t="shared" si="11"/>
        <v>36.250000000000554</v>
      </c>
      <c r="S21" s="37">
        <f t="shared" si="12"/>
        <v>29.902385211938675</v>
      </c>
    </row>
    <row r="22" spans="1:19" x14ac:dyDescent="0.2">
      <c r="B22" s="36"/>
      <c r="C22" s="55"/>
      <c r="D22" s="36">
        <v>10</v>
      </c>
      <c r="E22" s="36">
        <v>1530</v>
      </c>
      <c r="F22" s="48">
        <f t="shared" si="4"/>
        <v>0.64583333333333337</v>
      </c>
      <c r="G22" s="36">
        <v>1534</v>
      </c>
      <c r="H22" s="49">
        <f t="shared" si="5"/>
        <v>0.64861111111111114</v>
      </c>
      <c r="I22" s="49" t="str">
        <f t="shared" si="0"/>
        <v/>
      </c>
      <c r="J22" s="34">
        <f t="shared" si="1"/>
        <v>4.9999999999999822</v>
      </c>
      <c r="K22" s="34">
        <f t="shared" si="6"/>
        <v>3.9999999999999858</v>
      </c>
      <c r="L22" s="34">
        <f t="shared" si="2"/>
        <v>3</v>
      </c>
      <c r="M22" s="34">
        <f t="shared" ca="1" si="3"/>
        <v>1420</v>
      </c>
      <c r="N22" s="34" t="str">
        <f t="shared" si="7"/>
        <v/>
      </c>
      <c r="O22" s="34">
        <f t="shared" si="8"/>
        <v>27.499999999999901</v>
      </c>
      <c r="P22" s="37">
        <f t="shared" si="9"/>
        <v>19.543259324418777</v>
      </c>
      <c r="Q22" s="34">
        <f t="shared" si="10"/>
        <v>39.999999999999858</v>
      </c>
      <c r="R22" s="34">
        <f t="shared" si="11"/>
        <v>67.499999999999758</v>
      </c>
      <c r="S22" s="37">
        <f t="shared" si="12"/>
        <v>59.543259324418635</v>
      </c>
    </row>
    <row r="23" spans="1:19" x14ac:dyDescent="0.2">
      <c r="A23" s="47"/>
      <c r="B23" s="36"/>
      <c r="C23" s="55"/>
      <c r="D23" s="36">
        <v>1</v>
      </c>
      <c r="E23" s="36">
        <v>1539</v>
      </c>
      <c r="F23" s="48">
        <f t="shared" si="4"/>
        <v>0.65208333333333335</v>
      </c>
      <c r="G23" s="36">
        <v>1543</v>
      </c>
      <c r="H23" s="49">
        <f t="shared" si="5"/>
        <v>0.65486111111111112</v>
      </c>
      <c r="I23" s="49">
        <f t="shared" si="0"/>
        <v>0.65833333333333333</v>
      </c>
      <c r="J23" s="34" t="str">
        <f t="shared" si="1"/>
        <v/>
      </c>
      <c r="K23" s="34">
        <f t="shared" si="6"/>
        <v>3.9999999999999858</v>
      </c>
      <c r="L23" s="34">
        <f t="shared" si="2"/>
        <v>4</v>
      </c>
      <c r="M23" s="34">
        <f t="shared" ca="1" si="3"/>
        <v>1420</v>
      </c>
      <c r="N23" s="34">
        <f t="shared" ca="1" si="7"/>
        <v>88</v>
      </c>
      <c r="O23" s="34">
        <f t="shared" si="8"/>
        <v>2.5</v>
      </c>
      <c r="P23" s="37">
        <f t="shared" si="9"/>
        <v>0.36191198291773735</v>
      </c>
      <c r="Q23" s="34">
        <f t="shared" si="10"/>
        <v>3.9999999999999858</v>
      </c>
      <c r="R23" s="34">
        <f t="shared" si="11"/>
        <v>6.4999999999999858</v>
      </c>
      <c r="S23" s="37">
        <f t="shared" si="12"/>
        <v>4.3619119829177233</v>
      </c>
    </row>
    <row r="24" spans="1:19" x14ac:dyDescent="0.2">
      <c r="A24" s="47">
        <v>40639</v>
      </c>
      <c r="B24" s="36">
        <v>1238</v>
      </c>
      <c r="C24" s="55" t="s">
        <v>79</v>
      </c>
      <c r="D24" s="36">
        <v>1E-3</v>
      </c>
      <c r="E24" s="36">
        <v>1250</v>
      </c>
      <c r="F24" s="48">
        <f t="shared" si="4"/>
        <v>0.53472222222222221</v>
      </c>
      <c r="G24" s="36">
        <v>1259</v>
      </c>
      <c r="H24" s="49">
        <f t="shared" si="5"/>
        <v>0.54097222222222219</v>
      </c>
      <c r="I24" s="49" t="str">
        <f t="shared" si="0"/>
        <v/>
      </c>
      <c r="J24" s="34">
        <f t="shared" si="1"/>
        <v>2.9999999999999893</v>
      </c>
      <c r="K24" s="34">
        <f t="shared" si="6"/>
        <v>8.999999999999968</v>
      </c>
      <c r="L24" s="34">
        <f t="shared" si="2"/>
        <v>1</v>
      </c>
      <c r="M24" s="34">
        <f t="shared" ca="1" si="3"/>
        <v>1238</v>
      </c>
      <c r="N24" s="34" t="str">
        <f t="shared" si="7"/>
        <v/>
      </c>
      <c r="O24" s="34">
        <f t="shared" si="8"/>
        <v>1.6499999999999942E-2</v>
      </c>
      <c r="P24" s="37">
        <f t="shared" si="9"/>
        <v>1.1730533546692691E-2</v>
      </c>
      <c r="Q24" s="34">
        <f t="shared" si="10"/>
        <v>8.9999999999999681E-3</v>
      </c>
      <c r="R24" s="34">
        <f t="shared" si="11"/>
        <v>2.5499999999999912E-2</v>
      </c>
      <c r="S24" s="37">
        <f t="shared" si="12"/>
        <v>2.0730533546692659E-2</v>
      </c>
    </row>
    <row r="25" spans="1:19" x14ac:dyDescent="0.2">
      <c r="A25" s="47"/>
      <c r="B25" s="36"/>
      <c r="C25" s="55"/>
      <c r="D25" s="36">
        <v>0.01</v>
      </c>
      <c r="E25" s="36">
        <v>1302</v>
      </c>
      <c r="F25" s="48">
        <f t="shared" si="4"/>
        <v>0.54305555555555551</v>
      </c>
      <c r="G25" s="36">
        <v>1310</v>
      </c>
      <c r="H25" s="49">
        <f t="shared" si="5"/>
        <v>0.54861111111111105</v>
      </c>
      <c r="I25" s="49" t="str">
        <f t="shared" si="0"/>
        <v/>
      </c>
      <c r="J25" s="34">
        <f t="shared" si="1"/>
        <v>3.0000000000001492</v>
      </c>
      <c r="K25" s="34">
        <f t="shared" si="6"/>
        <v>7.9999999999999716</v>
      </c>
      <c r="L25" s="34">
        <f t="shared" si="2"/>
        <v>2</v>
      </c>
      <c r="M25" s="34">
        <f t="shared" ca="1" si="3"/>
        <v>1238</v>
      </c>
      <c r="N25" s="34" t="str">
        <f t="shared" si="7"/>
        <v/>
      </c>
      <c r="O25" s="34">
        <f t="shared" si="8"/>
        <v>0.1650000000000082</v>
      </c>
      <c r="P25" s="37">
        <f t="shared" si="9"/>
        <v>0.11726409330518972</v>
      </c>
      <c r="Q25" s="34">
        <f t="shared" si="10"/>
        <v>7.9999999999999724E-2</v>
      </c>
      <c r="R25" s="34">
        <f t="shared" si="11"/>
        <v>0.24500000000000793</v>
      </c>
      <c r="S25" s="37">
        <f t="shared" si="12"/>
        <v>0.19726409330518946</v>
      </c>
    </row>
    <row r="26" spans="1:19" x14ac:dyDescent="0.2">
      <c r="A26" s="47"/>
      <c r="B26" s="36"/>
      <c r="C26" s="55"/>
      <c r="D26" s="36">
        <v>0.1</v>
      </c>
      <c r="E26" s="36">
        <v>1313</v>
      </c>
      <c r="F26" s="48">
        <f t="shared" si="4"/>
        <v>0.55069444444444449</v>
      </c>
      <c r="G26" s="36">
        <v>1345</v>
      </c>
      <c r="H26" s="49">
        <f t="shared" si="5"/>
        <v>0.57291666666666663</v>
      </c>
      <c r="I26" s="49" t="str">
        <f t="shared" si="0"/>
        <v/>
      </c>
      <c r="J26" s="34">
        <f t="shared" si="1"/>
        <v>3.0000000000001492</v>
      </c>
      <c r="K26" s="34">
        <f t="shared" si="6"/>
        <v>31.999999999999886</v>
      </c>
      <c r="L26" s="34">
        <f t="shared" si="2"/>
        <v>3</v>
      </c>
      <c r="M26" s="34">
        <f t="shared" ca="1" si="3"/>
        <v>1238</v>
      </c>
      <c r="N26" s="34" t="str">
        <f t="shared" si="7"/>
        <v/>
      </c>
      <c r="O26" s="34">
        <f t="shared" si="8"/>
        <v>1.6500000000000823</v>
      </c>
      <c r="P26" s="37">
        <f t="shared" si="9"/>
        <v>1.1725996843957822</v>
      </c>
      <c r="Q26" s="34">
        <f t="shared" si="10"/>
        <v>3.1999999999999886</v>
      </c>
      <c r="R26" s="34">
        <f t="shared" si="11"/>
        <v>4.8500000000000707</v>
      </c>
      <c r="S26" s="37">
        <f t="shared" si="12"/>
        <v>4.3725996843957713</v>
      </c>
    </row>
    <row r="27" spans="1:19" x14ac:dyDescent="0.2">
      <c r="A27" s="47"/>
      <c r="B27" s="36"/>
      <c r="C27" s="55"/>
      <c r="D27" s="36">
        <v>1</v>
      </c>
      <c r="E27" s="36">
        <v>1348</v>
      </c>
      <c r="F27" s="48">
        <f t="shared" si="4"/>
        <v>0.57500000000000007</v>
      </c>
      <c r="G27" s="36">
        <v>1358</v>
      </c>
      <c r="H27" s="49">
        <f t="shared" si="5"/>
        <v>0.58194444444444449</v>
      </c>
      <c r="I27" s="49" t="str">
        <f t="shared" si="0"/>
        <v/>
      </c>
      <c r="J27" s="34">
        <f t="shared" si="1"/>
        <v>4.9999999999999822</v>
      </c>
      <c r="K27" s="34">
        <f t="shared" si="6"/>
        <v>9.9999999999999645</v>
      </c>
      <c r="L27" s="34">
        <f t="shared" si="2"/>
        <v>4</v>
      </c>
      <c r="M27" s="34">
        <f t="shared" ca="1" si="3"/>
        <v>1238</v>
      </c>
      <c r="N27" s="34" t="str">
        <f t="shared" si="7"/>
        <v/>
      </c>
      <c r="O27" s="34">
        <f t="shared" si="8"/>
        <v>127.49999999999955</v>
      </c>
      <c r="P27" s="37">
        <f t="shared" si="9"/>
        <v>62.627459254438662</v>
      </c>
      <c r="Q27" s="34">
        <f t="shared" si="10"/>
        <v>9.9999999999999645</v>
      </c>
      <c r="R27" s="34">
        <f t="shared" si="11"/>
        <v>137.49999999999952</v>
      </c>
      <c r="S27" s="37">
        <f t="shared" si="12"/>
        <v>72.627459254438634</v>
      </c>
    </row>
    <row r="28" spans="1:19" x14ac:dyDescent="0.2">
      <c r="A28" s="47"/>
      <c r="B28" s="36"/>
      <c r="C28" s="55"/>
      <c r="D28" s="36">
        <v>50</v>
      </c>
      <c r="E28" s="36">
        <v>1403</v>
      </c>
      <c r="F28" s="48">
        <f t="shared" si="4"/>
        <v>0.5854166666666667</v>
      </c>
      <c r="G28" s="36">
        <v>1428</v>
      </c>
      <c r="H28" s="49">
        <f t="shared" si="5"/>
        <v>0.60277777777777775</v>
      </c>
      <c r="I28" s="49">
        <f t="shared" si="0"/>
        <v>0.60624999999999996</v>
      </c>
      <c r="J28" s="34" t="str">
        <f t="shared" si="1"/>
        <v/>
      </c>
      <c r="K28" s="34">
        <f t="shared" si="6"/>
        <v>24.999999999999911</v>
      </c>
      <c r="L28" s="34">
        <f t="shared" si="2"/>
        <v>5</v>
      </c>
      <c r="M28" s="34">
        <f t="shared" ca="1" si="3"/>
        <v>1238</v>
      </c>
      <c r="N28" s="34">
        <f t="shared" ca="1" si="7"/>
        <v>114.99999999999991</v>
      </c>
      <c r="O28" s="34">
        <f t="shared" si="8"/>
        <v>125</v>
      </c>
      <c r="P28" s="37">
        <f t="shared" si="9"/>
        <v>14.102364719732718</v>
      </c>
      <c r="Q28" s="34">
        <f t="shared" si="10"/>
        <v>1249.9999999999955</v>
      </c>
      <c r="R28" s="34">
        <f t="shared" si="11"/>
        <v>1374.9999999999955</v>
      </c>
      <c r="S28" s="37">
        <f t="shared" si="12"/>
        <v>1264.1023647197283</v>
      </c>
    </row>
    <row r="29" spans="1:19" x14ac:dyDescent="0.2">
      <c r="A29" s="47">
        <v>40640</v>
      </c>
      <c r="B29" s="36">
        <v>854</v>
      </c>
      <c r="C29" s="55">
        <v>3</v>
      </c>
      <c r="D29" s="36">
        <v>0.01</v>
      </c>
      <c r="E29" s="36">
        <v>935</v>
      </c>
      <c r="F29" s="48">
        <f t="shared" si="4"/>
        <v>0.39930555555555558</v>
      </c>
      <c r="G29" s="34">
        <v>944</v>
      </c>
      <c r="H29" s="49">
        <f t="shared" si="5"/>
        <v>0.4055555555555555</v>
      </c>
      <c r="I29" s="49" t="str">
        <f t="shared" si="0"/>
        <v/>
      </c>
      <c r="J29" s="34">
        <f t="shared" si="1"/>
        <v>10.000000000000124</v>
      </c>
      <c r="K29" s="34">
        <f t="shared" si="6"/>
        <v>8.9999999999998881</v>
      </c>
      <c r="L29" s="34">
        <f t="shared" si="2"/>
        <v>1</v>
      </c>
      <c r="M29" s="34">
        <f t="shared" ca="1" si="3"/>
        <v>854</v>
      </c>
      <c r="N29" s="34" t="str">
        <f t="shared" si="7"/>
        <v/>
      </c>
      <c r="O29" s="34">
        <f t="shared" si="8"/>
        <v>5.0500000000000629</v>
      </c>
      <c r="P29" s="37">
        <f t="shared" si="9"/>
        <v>2.1498038986619257</v>
      </c>
      <c r="Q29" s="34">
        <f t="shared" si="10"/>
        <v>8.9999999999998886E-2</v>
      </c>
      <c r="R29" s="34">
        <f t="shared" si="11"/>
        <v>5.1400000000000619</v>
      </c>
      <c r="S29" s="37">
        <f t="shared" si="12"/>
        <v>2.2398038986619246</v>
      </c>
    </row>
    <row r="30" spans="1:19" x14ac:dyDescent="0.2">
      <c r="A30" s="47"/>
      <c r="B30" s="36"/>
      <c r="C30" s="55"/>
      <c r="D30" s="36">
        <v>1</v>
      </c>
      <c r="E30" s="36">
        <v>954</v>
      </c>
      <c r="F30" s="48">
        <f t="shared" si="4"/>
        <v>0.41250000000000003</v>
      </c>
      <c r="G30" s="36">
        <v>959</v>
      </c>
      <c r="H30" s="49">
        <f t="shared" si="5"/>
        <v>0.41597222222222219</v>
      </c>
      <c r="I30" s="49" t="str">
        <f t="shared" si="0"/>
        <v/>
      </c>
      <c r="J30" s="34">
        <f t="shared" si="1"/>
        <v>8.0000000000000515</v>
      </c>
      <c r="K30" s="34">
        <f t="shared" si="6"/>
        <v>4.9999999999999023</v>
      </c>
      <c r="L30" s="34">
        <f t="shared" si="2"/>
        <v>2</v>
      </c>
      <c r="M30" s="34">
        <f t="shared" ca="1" si="3"/>
        <v>854</v>
      </c>
      <c r="N30" s="34" t="str">
        <f t="shared" si="7"/>
        <v/>
      </c>
      <c r="O30" s="34">
        <f t="shared" si="8"/>
        <v>4.4000000000000288</v>
      </c>
      <c r="P30" s="37">
        <f t="shared" si="9"/>
        <v>3.1269324917219508</v>
      </c>
      <c r="Q30" s="34">
        <f t="shared" si="10"/>
        <v>4.9999999999999023</v>
      </c>
      <c r="R30" s="34">
        <f t="shared" si="11"/>
        <v>9.3999999999999311</v>
      </c>
      <c r="S30" s="37">
        <f t="shared" si="12"/>
        <v>8.1269324917218526</v>
      </c>
    </row>
    <row r="31" spans="1:19" x14ac:dyDescent="0.2">
      <c r="A31" s="50"/>
      <c r="B31" s="36"/>
      <c r="C31" s="55"/>
      <c r="D31" s="36">
        <v>0.1</v>
      </c>
      <c r="E31" s="36">
        <v>1007</v>
      </c>
      <c r="F31" s="48">
        <f t="shared" si="4"/>
        <v>0.42152777777777778</v>
      </c>
      <c r="G31" s="36">
        <v>1054</v>
      </c>
      <c r="H31" s="49">
        <f t="shared" si="5"/>
        <v>0.45416666666666666</v>
      </c>
      <c r="I31" s="49">
        <f t="shared" si="0"/>
        <v>0.45763888888888887</v>
      </c>
      <c r="J31" s="34" t="str">
        <f t="shared" si="1"/>
        <v/>
      </c>
      <c r="K31" s="34">
        <f t="shared" si="6"/>
        <v>46.999999999999993</v>
      </c>
      <c r="L31" s="34">
        <f t="shared" si="2"/>
        <v>3</v>
      </c>
      <c r="M31" s="34">
        <f t="shared" ca="1" si="3"/>
        <v>854</v>
      </c>
      <c r="N31" s="34">
        <f t="shared" ca="1" si="7"/>
        <v>124.99999999999996</v>
      </c>
      <c r="O31" s="34">
        <f t="shared" si="8"/>
        <v>0.25</v>
      </c>
      <c r="P31" s="37">
        <f t="shared" si="9"/>
        <v>4.342905372259271E-2</v>
      </c>
      <c r="Q31" s="34">
        <f t="shared" si="10"/>
        <v>4.6999999999999993</v>
      </c>
      <c r="R31" s="34">
        <f t="shared" si="11"/>
        <v>4.9499999999999993</v>
      </c>
      <c r="S31" s="37">
        <f t="shared" si="12"/>
        <v>4.7434290537225916</v>
      </c>
    </row>
    <row r="32" spans="1:19" x14ac:dyDescent="0.2">
      <c r="A32" s="47">
        <v>40640</v>
      </c>
      <c r="B32" s="36">
        <v>1313</v>
      </c>
      <c r="C32" s="55"/>
      <c r="D32" s="36">
        <v>0.1</v>
      </c>
      <c r="E32" s="36">
        <v>1329</v>
      </c>
      <c r="F32" s="48">
        <f t="shared" si="4"/>
        <v>0.56180555555555556</v>
      </c>
      <c r="G32" s="36">
        <v>1349</v>
      </c>
      <c r="H32" s="49">
        <f t="shared" si="5"/>
        <v>0.5756944444444444</v>
      </c>
      <c r="I32" s="49" t="str">
        <f t="shared" si="0"/>
        <v/>
      </c>
      <c r="J32" s="34">
        <f t="shared" si="1"/>
        <v>5.0000000000001421</v>
      </c>
      <c r="K32" s="34">
        <f t="shared" si="6"/>
        <v>19.999999999999929</v>
      </c>
      <c r="L32" s="34">
        <f t="shared" si="2"/>
        <v>1</v>
      </c>
      <c r="M32" s="34">
        <f t="shared" ca="1" si="3"/>
        <v>1313</v>
      </c>
      <c r="N32" s="34" t="str">
        <f t="shared" si="7"/>
        <v/>
      </c>
      <c r="O32" s="34">
        <f t="shared" si="8"/>
        <v>2.7500000000000782</v>
      </c>
      <c r="P32" s="37">
        <f t="shared" si="9"/>
        <v>1.954332807326262</v>
      </c>
      <c r="Q32" s="34">
        <f t="shared" si="10"/>
        <v>1.9999999999999929</v>
      </c>
      <c r="R32" s="34">
        <f t="shared" si="11"/>
        <v>4.7500000000000711</v>
      </c>
      <c r="S32" s="37">
        <f t="shared" si="12"/>
        <v>3.9543328073262547</v>
      </c>
    </row>
    <row r="33" spans="1:19" x14ac:dyDescent="0.2">
      <c r="A33" s="47"/>
      <c r="B33" s="36"/>
      <c r="C33" s="55"/>
      <c r="D33" s="36">
        <v>1</v>
      </c>
      <c r="E33" s="36">
        <v>1354</v>
      </c>
      <c r="F33" s="48">
        <f t="shared" si="4"/>
        <v>0.57916666666666672</v>
      </c>
      <c r="G33" s="36">
        <v>1522</v>
      </c>
      <c r="H33" s="49">
        <f t="shared" si="5"/>
        <v>0.64027777777777783</v>
      </c>
      <c r="I33" s="49">
        <f t="shared" si="0"/>
        <v>0.64375000000000004</v>
      </c>
      <c r="J33" s="34" t="str">
        <f t="shared" si="1"/>
        <v/>
      </c>
      <c r="K33" s="34">
        <f t="shared" si="6"/>
        <v>88</v>
      </c>
      <c r="L33" s="34">
        <f t="shared" si="2"/>
        <v>2</v>
      </c>
      <c r="M33" s="34">
        <f t="shared" ca="1" si="3"/>
        <v>1313</v>
      </c>
      <c r="N33" s="34">
        <f t="shared" ca="1" si="7"/>
        <v>134</v>
      </c>
      <c r="O33" s="34">
        <f t="shared" si="8"/>
        <v>2.5</v>
      </c>
      <c r="P33" s="37">
        <f t="shared" si="9"/>
        <v>0.36191198291773735</v>
      </c>
      <c r="Q33" s="34">
        <f t="shared" si="10"/>
        <v>88</v>
      </c>
      <c r="R33" s="34">
        <f t="shared" si="11"/>
        <v>90.5</v>
      </c>
      <c r="S33" s="37">
        <f t="shared" si="12"/>
        <v>88.361911982917732</v>
      </c>
    </row>
    <row r="34" spans="1:19" x14ac:dyDescent="0.2">
      <c r="A34" s="47">
        <v>40644</v>
      </c>
      <c r="B34" s="36">
        <v>955</v>
      </c>
      <c r="C34" s="55">
        <v>2</v>
      </c>
      <c r="D34" s="36">
        <v>0.01</v>
      </c>
      <c r="E34" s="36">
        <v>1006</v>
      </c>
      <c r="F34" s="48">
        <f t="shared" si="4"/>
        <v>0.42083333333333334</v>
      </c>
      <c r="G34" s="36">
        <v>1009</v>
      </c>
      <c r="H34" s="49">
        <f t="shared" si="5"/>
        <v>0.42291666666666666</v>
      </c>
      <c r="I34" s="49" t="str">
        <f t="shared" si="0"/>
        <v/>
      </c>
      <c r="J34" s="34">
        <f t="shared" si="1"/>
        <v>9.000000000000048</v>
      </c>
      <c r="K34" s="34">
        <f t="shared" si="6"/>
        <v>2.9999999999999893</v>
      </c>
      <c r="L34" s="34">
        <f t="shared" si="2"/>
        <v>1</v>
      </c>
      <c r="M34" s="34">
        <f t="shared" ca="1" si="3"/>
        <v>955</v>
      </c>
      <c r="N34" s="34" t="str">
        <f t="shared" si="7"/>
        <v/>
      </c>
      <c r="O34" s="34">
        <f t="shared" si="8"/>
        <v>45.045000000000236</v>
      </c>
      <c r="P34" s="37">
        <f t="shared" si="9"/>
        <v>13.015993850604257</v>
      </c>
      <c r="Q34" s="34">
        <f t="shared" si="10"/>
        <v>2.9999999999999895E-2</v>
      </c>
      <c r="R34" s="34">
        <f t="shared" si="11"/>
        <v>45.075000000000237</v>
      </c>
      <c r="S34" s="37">
        <f t="shared" si="12"/>
        <v>13.045993850604257</v>
      </c>
    </row>
    <row r="35" spans="1:19" x14ac:dyDescent="0.2">
      <c r="A35" s="50"/>
      <c r="B35" s="36"/>
      <c r="C35" s="55"/>
      <c r="D35" s="36">
        <v>10</v>
      </c>
      <c r="E35" s="36">
        <v>1018</v>
      </c>
      <c r="F35" s="48">
        <f t="shared" si="4"/>
        <v>0.4291666666666667</v>
      </c>
      <c r="G35" s="36">
        <v>1020</v>
      </c>
      <c r="H35" s="49">
        <f t="shared" si="5"/>
        <v>0.43055555555555558</v>
      </c>
      <c r="I35" s="49" t="str">
        <f t="shared" si="0"/>
        <v/>
      </c>
      <c r="J35" s="34">
        <f t="shared" si="1"/>
        <v>2.9999999999999094</v>
      </c>
      <c r="K35" s="34">
        <f t="shared" si="6"/>
        <v>1.9999999999999929</v>
      </c>
      <c r="L35" s="34">
        <f t="shared" si="2"/>
        <v>2</v>
      </c>
      <c r="M35" s="34">
        <f t="shared" ca="1" si="3"/>
        <v>955</v>
      </c>
      <c r="N35" s="34" t="str">
        <f t="shared" si="7"/>
        <v/>
      </c>
      <c r="O35" s="34">
        <f t="shared" si="8"/>
        <v>314.99999999999051</v>
      </c>
      <c r="P35" s="37">
        <f t="shared" si="9"/>
        <v>190.27068043015615</v>
      </c>
      <c r="Q35" s="34">
        <f t="shared" si="10"/>
        <v>19.999999999999929</v>
      </c>
      <c r="R35" s="34">
        <f t="shared" si="11"/>
        <v>334.99999999999045</v>
      </c>
      <c r="S35" s="37">
        <f t="shared" si="12"/>
        <v>210.27068043015606</v>
      </c>
    </row>
    <row r="36" spans="1:19" x14ac:dyDescent="0.2">
      <c r="A36" s="47"/>
      <c r="B36" s="36"/>
      <c r="C36" s="55"/>
      <c r="D36" s="36">
        <v>200</v>
      </c>
      <c r="E36" s="36">
        <v>1023</v>
      </c>
      <c r="F36" s="48">
        <f t="shared" si="4"/>
        <v>0.43263888888888885</v>
      </c>
      <c r="G36" s="36">
        <v>1044</v>
      </c>
      <c r="H36" s="49">
        <f t="shared" si="5"/>
        <v>0.44722222222222219</v>
      </c>
      <c r="I36" s="49">
        <f t="shared" si="0"/>
        <v>0.4506944444444444</v>
      </c>
      <c r="J36" s="34" t="str">
        <f t="shared" si="1"/>
        <v/>
      </c>
      <c r="K36" s="34">
        <f t="shared" si="6"/>
        <v>21.000000000000007</v>
      </c>
      <c r="L36" s="34">
        <f t="shared" si="2"/>
        <v>3</v>
      </c>
      <c r="M36" s="34">
        <f t="shared" ca="1" si="3"/>
        <v>955</v>
      </c>
      <c r="N36" s="34">
        <f t="shared" ca="1" si="7"/>
        <v>53.999999999999972</v>
      </c>
      <c r="O36" s="34">
        <f t="shared" si="8"/>
        <v>500</v>
      </c>
      <c r="P36" s="37">
        <f t="shared" si="9"/>
        <v>52.318172546220183</v>
      </c>
      <c r="Q36" s="34">
        <f t="shared" si="10"/>
        <v>4200.0000000000018</v>
      </c>
      <c r="R36" s="34">
        <f t="shared" si="11"/>
        <v>4700.0000000000018</v>
      </c>
      <c r="S36" s="37">
        <f t="shared" si="12"/>
        <v>4252.3181725462218</v>
      </c>
    </row>
    <row r="37" spans="1:19" x14ac:dyDescent="0.2">
      <c r="A37" s="47">
        <v>40644</v>
      </c>
      <c r="B37" s="36">
        <v>1350</v>
      </c>
      <c r="C37" s="55"/>
      <c r="D37" s="36">
        <v>0.1</v>
      </c>
      <c r="E37" s="36">
        <v>1401</v>
      </c>
      <c r="F37" s="48">
        <f t="shared" si="4"/>
        <v>0.58402777777777781</v>
      </c>
      <c r="G37" s="36">
        <v>1411</v>
      </c>
      <c r="H37" s="49">
        <f t="shared" si="5"/>
        <v>0.59097222222222223</v>
      </c>
      <c r="I37" s="49" t="str">
        <f t="shared" si="0"/>
        <v/>
      </c>
      <c r="J37" s="34">
        <f t="shared" si="1"/>
        <v>2.9999999999999893</v>
      </c>
      <c r="K37" s="34">
        <f t="shared" si="6"/>
        <v>9.9999999999999645</v>
      </c>
      <c r="L37" s="34">
        <f t="shared" si="2"/>
        <v>1</v>
      </c>
      <c r="M37" s="34">
        <f t="shared" ca="1" si="3"/>
        <v>1350</v>
      </c>
      <c r="N37" s="34" t="str">
        <f t="shared" si="7"/>
        <v/>
      </c>
      <c r="O37" s="34">
        <f t="shared" si="8"/>
        <v>1.6499999999999944</v>
      </c>
      <c r="P37" s="37">
        <f t="shared" si="9"/>
        <v>1.1725996843957198</v>
      </c>
      <c r="Q37" s="34">
        <f t="shared" si="10"/>
        <v>0.99999999999999645</v>
      </c>
      <c r="R37" s="34">
        <f t="shared" si="11"/>
        <v>2.6499999999999906</v>
      </c>
      <c r="S37" s="37">
        <f t="shared" si="12"/>
        <v>2.172599684395716</v>
      </c>
    </row>
    <row r="38" spans="1:19" x14ac:dyDescent="0.2">
      <c r="A38" s="47"/>
      <c r="B38" s="36"/>
      <c r="C38" s="55"/>
      <c r="D38" s="36">
        <v>1</v>
      </c>
      <c r="E38" s="36">
        <v>1414</v>
      </c>
      <c r="F38" s="48">
        <f t="shared" si="4"/>
        <v>0.59305555555555556</v>
      </c>
      <c r="G38" s="36">
        <v>1456</v>
      </c>
      <c r="H38" s="49">
        <f t="shared" si="5"/>
        <v>0.62222222222222223</v>
      </c>
      <c r="I38" s="49" t="str">
        <f t="shared" si="0"/>
        <v/>
      </c>
      <c r="J38" s="34">
        <f t="shared" si="1"/>
        <v>6.9999999999999751</v>
      </c>
      <c r="K38" s="34">
        <f t="shared" si="6"/>
        <v>42.000000000000014</v>
      </c>
      <c r="L38" s="34">
        <f t="shared" si="2"/>
        <v>2</v>
      </c>
      <c r="M38" s="34">
        <f t="shared" ca="1" si="3"/>
        <v>1350</v>
      </c>
      <c r="N38" s="34" t="str">
        <f t="shared" si="7"/>
        <v/>
      </c>
      <c r="O38" s="34">
        <f t="shared" si="8"/>
        <v>3.5349999999999873</v>
      </c>
      <c r="P38" s="37">
        <f t="shared" si="9"/>
        <v>1.5048627290633239</v>
      </c>
      <c r="Q38" s="34">
        <f t="shared" si="10"/>
        <v>42.000000000000014</v>
      </c>
      <c r="R38" s="34">
        <f t="shared" si="11"/>
        <v>45.535000000000004</v>
      </c>
      <c r="S38" s="37">
        <f t="shared" si="12"/>
        <v>43.504862729063341</v>
      </c>
    </row>
    <row r="39" spans="1:19" x14ac:dyDescent="0.2">
      <c r="A39" s="47"/>
      <c r="B39" s="36"/>
      <c r="C39" s="55"/>
      <c r="D39" s="36">
        <v>0.01</v>
      </c>
      <c r="E39" s="36">
        <v>1503</v>
      </c>
      <c r="F39" s="48">
        <f t="shared" si="4"/>
        <v>0.62708333333333333</v>
      </c>
      <c r="G39" s="36">
        <v>1511</v>
      </c>
      <c r="H39" s="49">
        <f t="shared" si="5"/>
        <v>0.63263888888888886</v>
      </c>
      <c r="I39" s="49" t="str">
        <f t="shared" si="0"/>
        <v/>
      </c>
      <c r="J39" s="34">
        <f t="shared" si="1"/>
        <v>15.000000000000107</v>
      </c>
      <c r="K39" s="34">
        <f t="shared" si="6"/>
        <v>7.9999999999999716</v>
      </c>
      <c r="L39" s="34">
        <f t="shared" si="2"/>
        <v>3</v>
      </c>
      <c r="M39" s="34">
        <f t="shared" ca="1" si="3"/>
        <v>1350</v>
      </c>
      <c r="N39" s="34" t="str">
        <f t="shared" si="7"/>
        <v/>
      </c>
      <c r="O39" s="34">
        <f t="shared" si="8"/>
        <v>52.575000000000372</v>
      </c>
      <c r="P39" s="37">
        <f t="shared" si="9"/>
        <v>16.005237731006382</v>
      </c>
      <c r="Q39" s="34">
        <f t="shared" si="10"/>
        <v>7.9999999999999724E-2</v>
      </c>
      <c r="R39" s="34">
        <f t="shared" si="11"/>
        <v>52.655000000000371</v>
      </c>
      <c r="S39" s="37">
        <f t="shared" si="12"/>
        <v>16.08523773100638</v>
      </c>
    </row>
    <row r="40" spans="1:19" x14ac:dyDescent="0.2">
      <c r="A40" s="47"/>
      <c r="B40" s="36"/>
      <c r="C40" s="55"/>
      <c r="D40" s="36">
        <v>7</v>
      </c>
      <c r="E40" s="36">
        <v>1526</v>
      </c>
      <c r="F40" s="48">
        <f t="shared" si="4"/>
        <v>0.6430555555555556</v>
      </c>
      <c r="G40" s="36">
        <v>1537</v>
      </c>
      <c r="H40" s="49">
        <f t="shared" si="5"/>
        <v>0.65069444444444446</v>
      </c>
      <c r="I40" s="49" t="str">
        <f t="shared" si="0"/>
        <v/>
      </c>
      <c r="J40" s="34">
        <f t="shared" si="1"/>
        <v>3.9999999999999858</v>
      </c>
      <c r="K40" s="34">
        <f t="shared" si="6"/>
        <v>10.999999999999961</v>
      </c>
      <c r="L40" s="34">
        <f t="shared" si="2"/>
        <v>4</v>
      </c>
      <c r="M40" s="34">
        <f t="shared" ca="1" si="3"/>
        <v>1350</v>
      </c>
      <c r="N40" s="34" t="str">
        <f t="shared" si="7"/>
        <v/>
      </c>
      <c r="O40" s="34">
        <f t="shared" si="8"/>
        <v>15.999999999999943</v>
      </c>
      <c r="P40" s="37">
        <f t="shared" si="9"/>
        <v>12.333565649612819</v>
      </c>
      <c r="Q40" s="34">
        <f t="shared" si="10"/>
        <v>76.99999999999973</v>
      </c>
      <c r="R40" s="34">
        <f t="shared" si="11"/>
        <v>92.999999999999673</v>
      </c>
      <c r="S40" s="37">
        <f t="shared" si="12"/>
        <v>89.333565649612552</v>
      </c>
    </row>
    <row r="41" spans="1:19" x14ac:dyDescent="0.2">
      <c r="A41" s="47"/>
      <c r="B41" s="36"/>
      <c r="C41" s="55"/>
      <c r="D41" s="36">
        <v>1</v>
      </c>
      <c r="E41" s="36">
        <v>1541</v>
      </c>
      <c r="F41" s="48">
        <f t="shared" si="4"/>
        <v>0.65347222222222223</v>
      </c>
      <c r="G41" s="36">
        <v>1608</v>
      </c>
      <c r="H41" s="49">
        <f t="shared" si="5"/>
        <v>0.67222222222222217</v>
      </c>
      <c r="I41" s="49">
        <f t="shared" si="0"/>
        <v>0.67569444444444438</v>
      </c>
      <c r="J41" s="34" t="str">
        <f t="shared" si="1"/>
        <v/>
      </c>
      <c r="K41" s="34">
        <f t="shared" si="6"/>
        <v>26.999999999999904</v>
      </c>
      <c r="L41" s="34">
        <f t="shared" si="2"/>
        <v>5</v>
      </c>
      <c r="M41" s="34">
        <f t="shared" ca="1" si="3"/>
        <v>1350</v>
      </c>
      <c r="N41" s="34">
        <f t="shared" ca="1" si="7"/>
        <v>142.9999999999998</v>
      </c>
      <c r="O41" s="34">
        <f t="shared" si="8"/>
        <v>2.5</v>
      </c>
      <c r="P41" s="37">
        <f t="shared" si="9"/>
        <v>0.36191198291773735</v>
      </c>
      <c r="Q41" s="34">
        <f t="shared" si="10"/>
        <v>26.999999999999904</v>
      </c>
      <c r="R41" s="34">
        <f t="shared" si="11"/>
        <v>29.499999999999904</v>
      </c>
      <c r="S41" s="37">
        <f t="shared" si="12"/>
        <v>27.36191198291764</v>
      </c>
    </row>
    <row r="42" spans="1:19" x14ac:dyDescent="0.2">
      <c r="A42" s="47">
        <v>40645</v>
      </c>
      <c r="B42" s="36">
        <v>846</v>
      </c>
      <c r="C42" s="55" t="s">
        <v>79</v>
      </c>
      <c r="D42" s="36">
        <v>0.01</v>
      </c>
      <c r="E42" s="36">
        <v>911</v>
      </c>
      <c r="F42" s="48">
        <f t="shared" si="4"/>
        <v>0.38263888888888892</v>
      </c>
      <c r="G42" s="36">
        <v>920</v>
      </c>
      <c r="H42" s="49">
        <f t="shared" si="5"/>
        <v>0.3888888888888889</v>
      </c>
      <c r="I42" s="49" t="str">
        <f t="shared" si="0"/>
        <v/>
      </c>
      <c r="J42" s="34">
        <f t="shared" si="1"/>
        <v>7.9999999999999716</v>
      </c>
      <c r="K42" s="34">
        <f t="shared" si="6"/>
        <v>8.999999999999968</v>
      </c>
      <c r="L42" s="34">
        <f t="shared" si="2"/>
        <v>1</v>
      </c>
      <c r="M42" s="34">
        <f t="shared" ca="1" si="3"/>
        <v>846</v>
      </c>
      <c r="N42" s="34" t="str">
        <f t="shared" si="7"/>
        <v/>
      </c>
      <c r="O42" s="34">
        <f t="shared" si="8"/>
        <v>4.0399999999999858</v>
      </c>
      <c r="P42" s="37">
        <f t="shared" si="9"/>
        <v>1.7198431189295129</v>
      </c>
      <c r="Q42" s="34">
        <f t="shared" si="10"/>
        <v>8.9999999999999677E-2</v>
      </c>
      <c r="R42" s="34">
        <f t="shared" si="11"/>
        <v>4.1299999999999857</v>
      </c>
      <c r="S42" s="37">
        <f t="shared" si="12"/>
        <v>1.8098431189295126</v>
      </c>
    </row>
    <row r="43" spans="1:19" x14ac:dyDescent="0.2">
      <c r="A43" s="47"/>
      <c r="B43" s="36"/>
      <c r="C43" s="55"/>
      <c r="D43" s="36">
        <v>1</v>
      </c>
      <c r="E43" s="36">
        <v>928</v>
      </c>
      <c r="F43" s="48">
        <f t="shared" si="4"/>
        <v>0.39444444444444443</v>
      </c>
      <c r="G43" s="36">
        <v>1101</v>
      </c>
      <c r="H43" s="49">
        <f t="shared" si="5"/>
        <v>0.45902777777777781</v>
      </c>
      <c r="I43" s="49">
        <f t="shared" si="0"/>
        <v>0.46250000000000002</v>
      </c>
      <c r="J43" s="34" t="str">
        <f t="shared" si="1"/>
        <v/>
      </c>
      <c r="K43" s="34">
        <f t="shared" si="6"/>
        <v>93.000000000000071</v>
      </c>
      <c r="L43" s="34">
        <f t="shared" si="2"/>
        <v>2</v>
      </c>
      <c r="M43" s="34">
        <f t="shared" ca="1" si="3"/>
        <v>846</v>
      </c>
      <c r="N43" s="34">
        <f t="shared" ca="1" si="7"/>
        <v>139.99999999999997</v>
      </c>
      <c r="O43" s="34">
        <f t="shared" si="8"/>
        <v>2.5</v>
      </c>
      <c r="P43" s="37">
        <f t="shared" si="9"/>
        <v>0.36191198291773735</v>
      </c>
      <c r="Q43" s="34">
        <f t="shared" si="10"/>
        <v>93.000000000000071</v>
      </c>
      <c r="R43" s="34">
        <f t="shared" si="11"/>
        <v>95.500000000000071</v>
      </c>
      <c r="S43" s="37">
        <f t="shared" si="12"/>
        <v>93.361911982917803</v>
      </c>
    </row>
    <row r="44" spans="1:19" x14ac:dyDescent="0.2">
      <c r="A44" s="47">
        <v>40645</v>
      </c>
      <c r="B44" s="36">
        <v>1406</v>
      </c>
      <c r="C44" s="55" t="s">
        <v>78</v>
      </c>
      <c r="D44" s="36">
        <v>0.01</v>
      </c>
      <c r="E44" s="36">
        <v>1442</v>
      </c>
      <c r="F44" s="48">
        <f t="shared" si="4"/>
        <v>0.61249999999999993</v>
      </c>
      <c r="G44" s="36">
        <v>1454</v>
      </c>
      <c r="H44" s="49">
        <f t="shared" si="5"/>
        <v>0.62083333333333335</v>
      </c>
      <c r="I44" s="49" t="str">
        <f t="shared" si="0"/>
        <v/>
      </c>
      <c r="J44" s="34">
        <f t="shared" si="1"/>
        <v>16.99999999999994</v>
      </c>
      <c r="K44" s="34">
        <f t="shared" si="6"/>
        <v>12.000000000000117</v>
      </c>
      <c r="L44" s="34">
        <f t="shared" si="2"/>
        <v>1</v>
      </c>
      <c r="M44" s="34">
        <f t="shared" ca="1" si="3"/>
        <v>1406</v>
      </c>
      <c r="N44" s="34" t="str">
        <f t="shared" si="7"/>
        <v/>
      </c>
      <c r="O44" s="34">
        <f t="shared" si="8"/>
        <v>10.284999999999963</v>
      </c>
      <c r="P44" s="37">
        <f t="shared" si="9"/>
        <v>4.2256822805389316</v>
      </c>
      <c r="Q44" s="34">
        <f t="shared" si="10"/>
        <v>0.12000000000000118</v>
      </c>
      <c r="R44" s="34">
        <f t="shared" si="11"/>
        <v>10.404999999999964</v>
      </c>
      <c r="S44" s="37">
        <f t="shared" si="12"/>
        <v>4.3456822805389326</v>
      </c>
    </row>
    <row r="45" spans="1:19" x14ac:dyDescent="0.2">
      <c r="A45" s="47"/>
      <c r="B45" s="36"/>
      <c r="C45" s="55"/>
      <c r="D45" s="36">
        <v>1.2</v>
      </c>
      <c r="E45" s="36">
        <v>1511</v>
      </c>
      <c r="F45" s="48">
        <f t="shared" si="4"/>
        <v>0.63263888888888886</v>
      </c>
      <c r="G45" s="36">
        <v>1521</v>
      </c>
      <c r="H45" s="49">
        <f t="shared" si="5"/>
        <v>0.63958333333333328</v>
      </c>
      <c r="I45" s="49" t="str">
        <f t="shared" si="0"/>
        <v/>
      </c>
      <c r="J45" s="34">
        <f t="shared" si="1"/>
        <v>7.000000000000135</v>
      </c>
      <c r="K45" s="34">
        <f t="shared" si="6"/>
        <v>9.9999999999999645</v>
      </c>
      <c r="L45" s="34">
        <f t="shared" si="2"/>
        <v>2</v>
      </c>
      <c r="M45" s="34">
        <f t="shared" ca="1" si="3"/>
        <v>1406</v>
      </c>
      <c r="N45" s="34" t="str">
        <f t="shared" si="7"/>
        <v/>
      </c>
      <c r="O45" s="34">
        <f t="shared" si="8"/>
        <v>4.4450000000000855</v>
      </c>
      <c r="P45" s="37">
        <f t="shared" si="9"/>
        <v>2.7836742271367316</v>
      </c>
      <c r="Q45" s="34">
        <f t="shared" si="10"/>
        <v>11.999999999999957</v>
      </c>
      <c r="R45" s="34">
        <f t="shared" si="11"/>
        <v>16.445000000000043</v>
      </c>
      <c r="S45" s="37">
        <f t="shared" si="12"/>
        <v>14.783674227136689</v>
      </c>
    </row>
    <row r="46" spans="1:19" x14ac:dyDescent="0.2">
      <c r="A46" s="47"/>
      <c r="B46" s="36"/>
      <c r="C46" s="55"/>
      <c r="D46" s="34">
        <v>7.0000000000000007E-2</v>
      </c>
      <c r="E46" s="36">
        <v>1528</v>
      </c>
      <c r="F46" s="48">
        <f t="shared" si="4"/>
        <v>0.64444444444444449</v>
      </c>
      <c r="G46" s="34">
        <v>1541</v>
      </c>
      <c r="H46" s="49">
        <f t="shared" si="5"/>
        <v>0.65347222222222223</v>
      </c>
      <c r="I46" s="49" t="str">
        <f t="shared" si="0"/>
        <v/>
      </c>
      <c r="J46" s="34">
        <f t="shared" si="1"/>
        <v>4.9999999999999822</v>
      </c>
      <c r="K46" s="34">
        <f t="shared" si="6"/>
        <v>12.999999999999954</v>
      </c>
      <c r="L46" s="34">
        <f t="shared" si="2"/>
        <v>3</v>
      </c>
      <c r="M46" s="34">
        <f t="shared" ca="1" si="3"/>
        <v>1406</v>
      </c>
      <c r="N46" s="34" t="str">
        <f t="shared" si="7"/>
        <v/>
      </c>
      <c r="O46" s="34">
        <f t="shared" si="8"/>
        <v>2.6749999999999905</v>
      </c>
      <c r="P46" s="37">
        <f t="shared" si="9"/>
        <v>1.7486154670271781</v>
      </c>
      <c r="Q46" s="34">
        <f t="shared" si="10"/>
        <v>0.90999999999999681</v>
      </c>
      <c r="R46" s="34">
        <f t="shared" si="11"/>
        <v>3.5849999999999875</v>
      </c>
      <c r="S46" s="37">
        <f t="shared" si="12"/>
        <v>2.6586154670271749</v>
      </c>
    </row>
    <row r="47" spans="1:19" x14ac:dyDescent="0.2">
      <c r="A47" s="47"/>
      <c r="B47" s="36"/>
      <c r="C47" s="55"/>
      <c r="D47" s="36">
        <v>1</v>
      </c>
      <c r="E47" s="36">
        <v>1546</v>
      </c>
      <c r="F47" s="48">
        <f t="shared" si="4"/>
        <v>0.65694444444444444</v>
      </c>
      <c r="G47" s="36">
        <v>1607</v>
      </c>
      <c r="H47" s="49">
        <f t="shared" si="5"/>
        <v>0.67152777777777783</v>
      </c>
      <c r="I47" s="49">
        <f t="shared" si="0"/>
        <v>0.67500000000000004</v>
      </c>
      <c r="J47" s="34" t="str">
        <f t="shared" si="1"/>
        <v/>
      </c>
      <c r="K47" s="34">
        <f t="shared" si="6"/>
        <v>21.000000000000085</v>
      </c>
      <c r="L47" s="34">
        <f t="shared" si="2"/>
        <v>4</v>
      </c>
      <c r="M47" s="34">
        <f t="shared" ca="1" si="3"/>
        <v>1406</v>
      </c>
      <c r="N47" s="34">
        <f t="shared" ca="1" si="7"/>
        <v>126.00000000000003</v>
      </c>
      <c r="O47" s="34">
        <f t="shared" si="8"/>
        <v>2.5</v>
      </c>
      <c r="P47" s="37">
        <f t="shared" si="9"/>
        <v>0.36191198291773735</v>
      </c>
      <c r="Q47" s="34">
        <f t="shared" si="10"/>
        <v>21.000000000000085</v>
      </c>
      <c r="R47" s="34">
        <f t="shared" si="11"/>
        <v>23.500000000000085</v>
      </c>
      <c r="S47" s="37">
        <f t="shared" si="12"/>
        <v>21.361911982917821</v>
      </c>
    </row>
    <row r="48" spans="1:19" x14ac:dyDescent="0.2">
      <c r="A48" s="47">
        <v>40646</v>
      </c>
      <c r="B48" s="36">
        <v>924</v>
      </c>
      <c r="C48" s="55" t="s">
        <v>79</v>
      </c>
      <c r="D48" s="36">
        <v>0.01</v>
      </c>
      <c r="E48" s="36">
        <v>935</v>
      </c>
      <c r="F48" s="48">
        <f t="shared" si="4"/>
        <v>0.39930555555555558</v>
      </c>
      <c r="G48" s="36">
        <v>936</v>
      </c>
      <c r="H48" s="49">
        <f t="shared" si="5"/>
        <v>0.39999999999999997</v>
      </c>
      <c r="I48" s="49" t="str">
        <f t="shared" si="0"/>
        <v/>
      </c>
      <c r="J48" s="34">
        <f t="shared" si="1"/>
        <v>10.000000000000124</v>
      </c>
      <c r="K48" s="34">
        <f t="shared" si="6"/>
        <v>0.99999999999991651</v>
      </c>
      <c r="L48" s="34">
        <f t="shared" si="2"/>
        <v>1</v>
      </c>
      <c r="M48" s="34">
        <f t="shared" ca="1" si="3"/>
        <v>924</v>
      </c>
      <c r="N48" s="34" t="str">
        <f t="shared" si="7"/>
        <v/>
      </c>
      <c r="O48" s="34">
        <f t="shared" si="8"/>
        <v>50.050000000000622</v>
      </c>
      <c r="P48" s="37">
        <f t="shared" si="9"/>
        <v>14.462215389560388</v>
      </c>
      <c r="Q48" s="34">
        <f t="shared" si="10"/>
        <v>9.9999999999991658E-3</v>
      </c>
      <c r="R48" s="34">
        <f t="shared" si="11"/>
        <v>50.06000000000062</v>
      </c>
      <c r="S48" s="37">
        <f t="shared" si="12"/>
        <v>14.472215389560388</v>
      </c>
    </row>
    <row r="49" spans="1:19" x14ac:dyDescent="0.2">
      <c r="A49" s="47"/>
      <c r="B49" s="36"/>
      <c r="C49" s="55"/>
      <c r="D49" s="36">
        <v>10</v>
      </c>
      <c r="E49" s="36">
        <v>946</v>
      </c>
      <c r="F49" s="48">
        <f t="shared" si="4"/>
        <v>0.4069444444444445</v>
      </c>
      <c r="G49" s="36">
        <v>955</v>
      </c>
      <c r="H49" s="49">
        <f t="shared" si="5"/>
        <v>0.41319444444444442</v>
      </c>
      <c r="I49" s="49" t="str">
        <f t="shared" si="0"/>
        <v/>
      </c>
      <c r="J49" s="34">
        <f t="shared" si="1"/>
        <v>1.9999999999999929</v>
      </c>
      <c r="K49" s="34">
        <f t="shared" si="6"/>
        <v>8.9999999999998881</v>
      </c>
      <c r="L49" s="34">
        <f t="shared" si="2"/>
        <v>2</v>
      </c>
      <c r="M49" s="34">
        <f t="shared" ca="1" si="3"/>
        <v>924</v>
      </c>
      <c r="N49" s="34" t="str">
        <f t="shared" si="7"/>
        <v/>
      </c>
      <c r="O49" s="34">
        <f t="shared" si="8"/>
        <v>29.999999999999893</v>
      </c>
      <c r="P49" s="37">
        <f t="shared" si="9"/>
        <v>28.853902899148139</v>
      </c>
      <c r="Q49" s="34">
        <f t="shared" si="10"/>
        <v>89.999999999998877</v>
      </c>
      <c r="R49" s="34">
        <f t="shared" si="11"/>
        <v>119.99999999999878</v>
      </c>
      <c r="S49" s="37">
        <f t="shared" si="12"/>
        <v>118.85390289914702</v>
      </c>
    </row>
    <row r="50" spans="1:19" x14ac:dyDescent="0.2">
      <c r="A50" s="47"/>
      <c r="B50" s="36"/>
      <c r="C50" s="55"/>
      <c r="D50" s="36">
        <v>20</v>
      </c>
      <c r="E50" s="36">
        <v>957</v>
      </c>
      <c r="F50" s="48">
        <f t="shared" si="4"/>
        <v>0.4145833333333333</v>
      </c>
      <c r="G50" s="36">
        <v>1002</v>
      </c>
      <c r="H50" s="49">
        <f t="shared" si="5"/>
        <v>0.41805555555555557</v>
      </c>
      <c r="I50" s="49" t="str">
        <f t="shared" si="0"/>
        <v/>
      </c>
      <c r="J50" s="34">
        <f t="shared" si="1"/>
        <v>3.9999999999999858</v>
      </c>
      <c r="K50" s="34">
        <f t="shared" si="6"/>
        <v>5.0000000000000622</v>
      </c>
      <c r="L50" s="34">
        <f t="shared" si="2"/>
        <v>3</v>
      </c>
      <c r="M50" s="34">
        <f t="shared" ca="1" si="3"/>
        <v>924</v>
      </c>
      <c r="N50" s="34" t="str">
        <f t="shared" si="7"/>
        <v/>
      </c>
      <c r="O50" s="34">
        <f t="shared" si="8"/>
        <v>139.99999999999949</v>
      </c>
      <c r="P50" s="37">
        <f t="shared" si="9"/>
        <v>130.96280444028827</v>
      </c>
      <c r="Q50" s="34">
        <f t="shared" si="10"/>
        <v>100.00000000000125</v>
      </c>
      <c r="R50" s="34">
        <f t="shared" si="11"/>
        <v>240.00000000000074</v>
      </c>
      <c r="S50" s="37">
        <f t="shared" si="12"/>
        <v>230.96280444028952</v>
      </c>
    </row>
    <row r="51" spans="1:19" x14ac:dyDescent="0.2">
      <c r="A51" s="47"/>
      <c r="B51" s="36"/>
      <c r="C51" s="55"/>
      <c r="D51" s="36">
        <v>50</v>
      </c>
      <c r="E51" s="36">
        <v>1006</v>
      </c>
      <c r="F51" s="48">
        <f t="shared" si="4"/>
        <v>0.42083333333333334</v>
      </c>
      <c r="G51" s="36">
        <v>1035</v>
      </c>
      <c r="H51" s="49">
        <f t="shared" si="5"/>
        <v>0.44097222222222227</v>
      </c>
      <c r="I51" s="49" t="str">
        <f t="shared" si="0"/>
        <v/>
      </c>
      <c r="J51" s="34">
        <f t="shared" si="1"/>
        <v>0.99999999999991651</v>
      </c>
      <c r="K51" s="34">
        <f t="shared" si="6"/>
        <v>29.000000000000057</v>
      </c>
      <c r="L51" s="34">
        <f t="shared" si="2"/>
        <v>4</v>
      </c>
      <c r="M51" s="34">
        <f t="shared" ca="1" si="3"/>
        <v>924</v>
      </c>
      <c r="N51" s="34" t="str">
        <f t="shared" si="7"/>
        <v/>
      </c>
      <c r="O51" s="34">
        <f t="shared" si="8"/>
        <v>74.999999999993733</v>
      </c>
      <c r="P51" s="37">
        <f t="shared" si="9"/>
        <v>72.134753085126633</v>
      </c>
      <c r="Q51" s="34">
        <f t="shared" si="10"/>
        <v>1450.0000000000027</v>
      </c>
      <c r="R51" s="34">
        <f t="shared" si="11"/>
        <v>1524.9999999999964</v>
      </c>
      <c r="S51" s="37">
        <f t="shared" si="12"/>
        <v>1522.1347530851294</v>
      </c>
    </row>
    <row r="52" spans="1:19" x14ac:dyDescent="0.2">
      <c r="A52" s="47"/>
      <c r="B52" s="36"/>
      <c r="C52" s="55"/>
      <c r="D52" s="34">
        <v>100</v>
      </c>
      <c r="E52" s="36">
        <v>1036</v>
      </c>
      <c r="F52" s="48">
        <f t="shared" si="4"/>
        <v>0.44166666666666665</v>
      </c>
      <c r="G52" s="36">
        <v>1112</v>
      </c>
      <c r="H52" s="49">
        <f t="shared" si="5"/>
        <v>0.46666666666666662</v>
      </c>
      <c r="I52" s="49" t="str">
        <f t="shared" si="0"/>
        <v/>
      </c>
      <c r="J52" s="34">
        <f t="shared" si="1"/>
        <v>1.9999999999999929</v>
      </c>
      <c r="K52" s="34">
        <f t="shared" si="6"/>
        <v>35.99999999999995</v>
      </c>
      <c r="L52" s="34">
        <f t="shared" si="2"/>
        <v>5</v>
      </c>
      <c r="M52" s="34">
        <f t="shared" ca="1" si="3"/>
        <v>924</v>
      </c>
      <c r="N52" s="34" t="str">
        <f t="shared" si="7"/>
        <v/>
      </c>
      <c r="O52" s="34">
        <f t="shared" si="8"/>
        <v>299.99999999999892</v>
      </c>
      <c r="P52" s="37">
        <f t="shared" si="9"/>
        <v>288.53901025916065</v>
      </c>
      <c r="Q52" s="34">
        <f t="shared" si="10"/>
        <v>3599.999999999995</v>
      </c>
      <c r="R52" s="34">
        <f t="shared" si="11"/>
        <v>3899.9999999999941</v>
      </c>
      <c r="S52" s="37">
        <f t="shared" si="12"/>
        <v>3888.5390102591555</v>
      </c>
    </row>
    <row r="53" spans="1:19" x14ac:dyDescent="0.2">
      <c r="A53" s="47"/>
      <c r="B53" s="36"/>
      <c r="C53" s="55"/>
      <c r="D53" s="36">
        <v>200</v>
      </c>
      <c r="E53" s="36">
        <v>1114</v>
      </c>
      <c r="F53" s="48">
        <f t="shared" si="4"/>
        <v>0.4680555555555555</v>
      </c>
      <c r="G53" s="36">
        <v>1137</v>
      </c>
      <c r="H53" s="49">
        <f t="shared" si="5"/>
        <v>0.48402777777777778</v>
      </c>
      <c r="I53" s="49">
        <f t="shared" si="0"/>
        <v>0.48749999999999999</v>
      </c>
      <c r="J53" s="34" t="str">
        <f t="shared" si="1"/>
        <v/>
      </c>
      <c r="K53" s="34">
        <f t="shared" si="6"/>
        <v>23.000000000000078</v>
      </c>
      <c r="L53" s="34">
        <f t="shared" si="2"/>
        <v>6</v>
      </c>
      <c r="M53" s="34">
        <f t="shared" ca="1" si="3"/>
        <v>924</v>
      </c>
      <c r="N53" s="34">
        <f t="shared" ca="1" si="7"/>
        <v>138</v>
      </c>
      <c r="O53" s="34">
        <f t="shared" si="8"/>
        <v>500</v>
      </c>
      <c r="P53" s="37">
        <f t="shared" si="9"/>
        <v>52.318172546220183</v>
      </c>
      <c r="Q53" s="34">
        <f t="shared" si="10"/>
        <v>4600.0000000000155</v>
      </c>
      <c r="R53" s="34">
        <f t="shared" si="11"/>
        <v>5100.0000000000155</v>
      </c>
      <c r="S53" s="37">
        <f t="shared" si="12"/>
        <v>4652.3181725462355</v>
      </c>
    </row>
    <row r="54" spans="1:19" x14ac:dyDescent="0.2">
      <c r="A54" s="47">
        <v>40646</v>
      </c>
      <c r="B54" s="36">
        <v>1407</v>
      </c>
      <c r="C54" s="55"/>
      <c r="D54" s="36">
        <v>100</v>
      </c>
      <c r="E54" s="36">
        <v>1428</v>
      </c>
      <c r="F54" s="48">
        <f t="shared" si="4"/>
        <v>0.60277777777777775</v>
      </c>
      <c r="G54" s="36">
        <v>1436</v>
      </c>
      <c r="H54" s="49">
        <f t="shared" si="5"/>
        <v>0.60833333333333328</v>
      </c>
      <c r="I54" s="49" t="str">
        <f t="shared" si="0"/>
        <v/>
      </c>
      <c r="J54" s="34">
        <f t="shared" si="1"/>
        <v>3.0000000000001492</v>
      </c>
      <c r="K54" s="34">
        <f t="shared" si="6"/>
        <v>7.9999999999999716</v>
      </c>
      <c r="L54" s="34">
        <f t="shared" si="2"/>
        <v>1</v>
      </c>
      <c r="M54" s="34">
        <f t="shared" ca="1" si="3"/>
        <v>1407</v>
      </c>
      <c r="N54" s="34" t="str">
        <f t="shared" si="7"/>
        <v/>
      </c>
      <c r="O54" s="34">
        <f t="shared" si="8"/>
        <v>450.0000000000224</v>
      </c>
      <c r="P54" s="37">
        <f t="shared" si="9"/>
        <v>432.80851538876402</v>
      </c>
      <c r="Q54" s="34">
        <f t="shared" si="10"/>
        <v>799.99999999999716</v>
      </c>
      <c r="R54" s="34">
        <f t="shared" si="11"/>
        <v>1250.0000000000196</v>
      </c>
      <c r="S54" s="37">
        <f t="shared" si="12"/>
        <v>1232.8085153887612</v>
      </c>
    </row>
    <row r="55" spans="1:19" x14ac:dyDescent="0.2">
      <c r="A55" s="47"/>
      <c r="B55" s="36"/>
      <c r="C55" s="55"/>
      <c r="D55" s="36">
        <v>200</v>
      </c>
      <c r="E55" s="36">
        <v>1439</v>
      </c>
      <c r="F55" s="48">
        <f t="shared" si="4"/>
        <v>0.61041666666666672</v>
      </c>
      <c r="G55" s="36">
        <v>1613</v>
      </c>
      <c r="H55" s="49">
        <f t="shared" si="5"/>
        <v>0.67569444444444438</v>
      </c>
      <c r="I55" s="49">
        <f t="shared" si="0"/>
        <v>0.67916666666666659</v>
      </c>
      <c r="J55" s="34" t="str">
        <f t="shared" si="1"/>
        <v/>
      </c>
      <c r="K55" s="34">
        <f t="shared" si="6"/>
        <v>93.999999999999829</v>
      </c>
      <c r="L55" s="34">
        <f t="shared" si="2"/>
        <v>2</v>
      </c>
      <c r="M55" s="34">
        <f t="shared" ca="1" si="3"/>
        <v>1407</v>
      </c>
      <c r="N55" s="34">
        <f t="shared" ca="1" si="7"/>
        <v>130.99999999999986</v>
      </c>
      <c r="O55" s="34">
        <f t="shared" si="8"/>
        <v>500</v>
      </c>
      <c r="P55" s="37">
        <f t="shared" si="9"/>
        <v>52.318172546220183</v>
      </c>
      <c r="Q55" s="34">
        <f t="shared" si="10"/>
        <v>18799.999999999967</v>
      </c>
      <c r="R55" s="34">
        <f t="shared" si="11"/>
        <v>19299.999999999967</v>
      </c>
      <c r="S55" s="37">
        <f t="shared" si="12"/>
        <v>18852.318172546187</v>
      </c>
    </row>
    <row r="56" spans="1:19" x14ac:dyDescent="0.2">
      <c r="A56" s="47">
        <v>40647</v>
      </c>
      <c r="B56" s="36">
        <v>855</v>
      </c>
      <c r="C56" s="55" t="s">
        <v>78</v>
      </c>
      <c r="D56" s="36">
        <v>0.01</v>
      </c>
      <c r="E56" s="36">
        <v>920</v>
      </c>
      <c r="F56" s="48">
        <f t="shared" si="4"/>
        <v>0.3888888888888889</v>
      </c>
      <c r="G56" s="36">
        <v>930</v>
      </c>
      <c r="H56" s="49">
        <f t="shared" si="5"/>
        <v>0.39583333333333331</v>
      </c>
      <c r="I56" s="49" t="str">
        <f t="shared" si="0"/>
        <v/>
      </c>
      <c r="J56" s="34">
        <f t="shared" si="1"/>
        <v>11.999999999999957</v>
      </c>
      <c r="K56" s="34">
        <f t="shared" si="6"/>
        <v>9.9999999999999645</v>
      </c>
      <c r="L56" s="34">
        <f t="shared" si="2"/>
        <v>1</v>
      </c>
      <c r="M56" s="34">
        <f t="shared" ca="1" si="3"/>
        <v>855</v>
      </c>
      <c r="N56" s="34" t="str">
        <f t="shared" si="7"/>
        <v/>
      </c>
      <c r="O56" s="34">
        <f t="shared" si="8"/>
        <v>60.059999999999782</v>
      </c>
      <c r="P56" s="37">
        <f t="shared" si="9"/>
        <v>17.354658467472191</v>
      </c>
      <c r="Q56" s="34">
        <f t="shared" si="10"/>
        <v>9.9999999999999645E-2</v>
      </c>
      <c r="R56" s="34">
        <f t="shared" si="11"/>
        <v>60.159999999999783</v>
      </c>
      <c r="S56" s="37">
        <f t="shared" si="12"/>
        <v>17.454658467472193</v>
      </c>
    </row>
    <row r="57" spans="1:19" x14ac:dyDescent="0.2">
      <c r="A57" s="36"/>
      <c r="B57" s="36"/>
      <c r="C57" s="55"/>
      <c r="D57" s="36">
        <v>10</v>
      </c>
      <c r="E57" s="36">
        <v>942</v>
      </c>
      <c r="F57" s="48">
        <f t="shared" si="4"/>
        <v>0.40416666666666662</v>
      </c>
      <c r="G57" s="36">
        <v>948</v>
      </c>
      <c r="H57" s="49">
        <f t="shared" si="5"/>
        <v>0.40833333333333338</v>
      </c>
      <c r="I57" s="49" t="str">
        <f t="shared" si="0"/>
        <v/>
      </c>
      <c r="J57" s="34">
        <f t="shared" si="1"/>
        <v>8.9999999999998881</v>
      </c>
      <c r="K57" s="34">
        <f t="shared" si="6"/>
        <v>6.0000000000001386</v>
      </c>
      <c r="L57" s="34">
        <f t="shared" si="2"/>
        <v>2</v>
      </c>
      <c r="M57" s="34">
        <f t="shared" ca="1" si="3"/>
        <v>855</v>
      </c>
      <c r="N57" s="34" t="str">
        <f t="shared" si="7"/>
        <v/>
      </c>
      <c r="O57" s="34">
        <f t="shared" si="8"/>
        <v>45.449999999999434</v>
      </c>
      <c r="P57" s="37">
        <f t="shared" si="9"/>
        <v>19.347860761791953</v>
      </c>
      <c r="Q57" s="34">
        <f t="shared" si="10"/>
        <v>60.000000000001386</v>
      </c>
      <c r="R57" s="34">
        <f t="shared" si="11"/>
        <v>105.45000000000081</v>
      </c>
      <c r="S57" s="37">
        <f t="shared" si="12"/>
        <v>79.347860761793342</v>
      </c>
    </row>
    <row r="58" spans="1:19" x14ac:dyDescent="0.2">
      <c r="A58" s="47"/>
      <c r="B58" s="36"/>
      <c r="C58" s="55"/>
      <c r="D58" s="36">
        <v>0.1</v>
      </c>
      <c r="E58" s="36">
        <v>957</v>
      </c>
      <c r="F58" s="48">
        <f t="shared" si="4"/>
        <v>0.4145833333333333</v>
      </c>
      <c r="G58" s="36">
        <v>1009</v>
      </c>
      <c r="H58" s="49">
        <f t="shared" si="5"/>
        <v>0.42291666666666666</v>
      </c>
      <c r="I58" s="49" t="str">
        <f t="shared" si="0"/>
        <v/>
      </c>
      <c r="J58" s="34">
        <f t="shared" si="1"/>
        <v>3.9999999999999858</v>
      </c>
      <c r="K58" s="34">
        <f t="shared" si="6"/>
        <v>12.000000000000037</v>
      </c>
      <c r="L58" s="34">
        <f t="shared" si="2"/>
        <v>3</v>
      </c>
      <c r="M58" s="34">
        <f t="shared" ca="1" si="3"/>
        <v>855</v>
      </c>
      <c r="N58" s="34" t="str">
        <f t="shared" si="7"/>
        <v/>
      </c>
      <c r="O58" s="34">
        <f t="shared" si="8"/>
        <v>3.1999999999999886</v>
      </c>
      <c r="P58" s="37">
        <f t="shared" si="9"/>
        <v>2.0679156162479999</v>
      </c>
      <c r="Q58" s="34">
        <f t="shared" si="10"/>
        <v>1.2000000000000037</v>
      </c>
      <c r="R58" s="34">
        <f t="shared" si="11"/>
        <v>4.3999999999999924</v>
      </c>
      <c r="S58" s="37">
        <f t="shared" si="12"/>
        <v>3.2679156162480036</v>
      </c>
    </row>
    <row r="59" spans="1:19" x14ac:dyDescent="0.2">
      <c r="A59" s="47"/>
      <c r="C59" s="55"/>
      <c r="D59" s="36">
        <v>1.5</v>
      </c>
      <c r="E59" s="36">
        <v>1013</v>
      </c>
      <c r="F59" s="48">
        <f t="shared" si="4"/>
        <v>0.42569444444444443</v>
      </c>
      <c r="G59" s="36">
        <v>1021</v>
      </c>
      <c r="H59" s="49">
        <f t="shared" si="5"/>
        <v>0.43124999999999997</v>
      </c>
      <c r="I59" s="49" t="str">
        <f t="shared" si="0"/>
        <v/>
      </c>
      <c r="J59" s="34">
        <f t="shared" si="1"/>
        <v>3.0000000000000693</v>
      </c>
      <c r="K59" s="34">
        <f t="shared" si="6"/>
        <v>7.9999999999999716</v>
      </c>
      <c r="L59" s="34">
        <f t="shared" si="2"/>
        <v>4</v>
      </c>
      <c r="M59" s="34">
        <f t="shared" ca="1" si="3"/>
        <v>855</v>
      </c>
      <c r="N59" s="34" t="str">
        <f t="shared" si="7"/>
        <v/>
      </c>
      <c r="O59" s="34">
        <f t="shared" si="8"/>
        <v>3.7500000000000866</v>
      </c>
      <c r="P59" s="37">
        <f t="shared" si="9"/>
        <v>3.6994582348910825</v>
      </c>
      <c r="Q59" s="34">
        <f t="shared" si="10"/>
        <v>11.999999999999957</v>
      </c>
      <c r="R59" s="34">
        <f t="shared" si="11"/>
        <v>15.750000000000044</v>
      </c>
      <c r="S59" s="37">
        <f t="shared" si="12"/>
        <v>15.69945823489104</v>
      </c>
    </row>
    <row r="60" spans="1:19" x14ac:dyDescent="0.2">
      <c r="A60" s="36"/>
      <c r="B60" s="36"/>
      <c r="C60" s="55"/>
      <c r="D60" s="36">
        <v>1</v>
      </c>
      <c r="E60" s="36">
        <v>1024</v>
      </c>
      <c r="F60" s="48">
        <f t="shared" si="4"/>
        <v>0.43333333333333335</v>
      </c>
      <c r="G60" s="36">
        <v>1129</v>
      </c>
      <c r="H60" s="49">
        <f t="shared" si="5"/>
        <v>0.47847222222222219</v>
      </c>
      <c r="I60" s="49">
        <f t="shared" si="0"/>
        <v>0.4819444444444444</v>
      </c>
      <c r="J60" s="34" t="str">
        <f t="shared" si="1"/>
        <v/>
      </c>
      <c r="K60" s="34">
        <f t="shared" si="6"/>
        <v>64.999999999999929</v>
      </c>
      <c r="L60" s="34">
        <f t="shared" si="2"/>
        <v>5</v>
      </c>
      <c r="M60" s="34">
        <f t="shared" ca="1" si="3"/>
        <v>855</v>
      </c>
      <c r="N60" s="34">
        <f t="shared" ca="1" si="7"/>
        <v>159</v>
      </c>
      <c r="O60" s="34">
        <f t="shared" si="8"/>
        <v>2.5</v>
      </c>
      <c r="P60" s="37">
        <f t="shared" si="9"/>
        <v>0.36191198291773735</v>
      </c>
      <c r="Q60" s="34">
        <f t="shared" si="10"/>
        <v>64.999999999999929</v>
      </c>
      <c r="R60" s="34">
        <f t="shared" si="11"/>
        <v>67.499999999999929</v>
      </c>
      <c r="S60" s="37">
        <f t="shared" si="12"/>
        <v>65.361911982917661</v>
      </c>
    </row>
    <row r="61" spans="1:19" x14ac:dyDescent="0.2">
      <c r="A61" s="47">
        <v>40647</v>
      </c>
      <c r="B61" s="36">
        <v>1357</v>
      </c>
      <c r="C61" s="55">
        <v>3</v>
      </c>
      <c r="D61" s="36">
        <v>1</v>
      </c>
      <c r="E61" s="36">
        <v>1434</v>
      </c>
      <c r="F61" s="48">
        <f t="shared" si="4"/>
        <v>0.6069444444444444</v>
      </c>
      <c r="G61" s="36">
        <v>1451</v>
      </c>
      <c r="H61" s="49">
        <f t="shared" si="5"/>
        <v>0.61875000000000002</v>
      </c>
      <c r="I61" s="49">
        <f t="shared" si="0"/>
        <v>0.62222222222222223</v>
      </c>
      <c r="J61" s="34" t="str">
        <f t="shared" si="1"/>
        <v/>
      </c>
      <c r="K61" s="34">
        <f t="shared" si="6"/>
        <v>17.000000000000099</v>
      </c>
      <c r="L61" s="34">
        <f t="shared" si="2"/>
        <v>1</v>
      </c>
      <c r="M61" s="34">
        <f t="shared" ca="1" si="3"/>
        <v>1357</v>
      </c>
      <c r="N61" s="34">
        <f t="shared" ca="1" si="7"/>
        <v>59.000000000000114</v>
      </c>
      <c r="O61" s="34">
        <f t="shared" si="8"/>
        <v>2.5</v>
      </c>
      <c r="P61" s="37">
        <f t="shared" si="9"/>
        <v>0.36191198291773735</v>
      </c>
      <c r="Q61" s="34">
        <f t="shared" si="10"/>
        <v>17.000000000000099</v>
      </c>
      <c r="R61" s="34">
        <f t="shared" si="11"/>
        <v>19.500000000000099</v>
      </c>
      <c r="S61" s="37">
        <f t="shared" si="12"/>
        <v>17.361911982917835</v>
      </c>
    </row>
    <row r="62" spans="1:19" x14ac:dyDescent="0.2">
      <c r="A62" s="47">
        <v>40648</v>
      </c>
      <c r="B62" s="36">
        <v>852</v>
      </c>
      <c r="C62" s="55" t="s">
        <v>79</v>
      </c>
      <c r="D62" s="36">
        <v>0.01</v>
      </c>
      <c r="E62" s="36">
        <v>903</v>
      </c>
      <c r="F62" s="48">
        <f t="shared" si="4"/>
        <v>0.37708333333333338</v>
      </c>
      <c r="G62" s="36">
        <v>913</v>
      </c>
      <c r="H62" s="49">
        <f t="shared" si="5"/>
        <v>0.3840277777777778</v>
      </c>
      <c r="I62" s="49">
        <f t="shared" si="0"/>
        <v>0.38750000000000001</v>
      </c>
      <c r="J62" s="34" t="str">
        <f t="shared" si="1"/>
        <v/>
      </c>
      <c r="K62" s="34">
        <f t="shared" si="6"/>
        <v>9.9999999999999645</v>
      </c>
      <c r="L62" s="34">
        <f t="shared" si="2"/>
        <v>1</v>
      </c>
      <c r="M62" s="34">
        <f t="shared" ca="1" si="3"/>
        <v>852</v>
      </c>
      <c r="N62" s="34">
        <f t="shared" ca="1" si="7"/>
        <v>25.999999999999986</v>
      </c>
      <c r="O62" s="34">
        <f t="shared" si="8"/>
        <v>2.5000000000000001E-2</v>
      </c>
      <c r="P62" s="37">
        <f t="shared" si="9"/>
        <v>5.4281443780592247E-3</v>
      </c>
      <c r="Q62" s="34">
        <f t="shared" si="10"/>
        <v>9.9999999999999645E-2</v>
      </c>
      <c r="R62" s="34">
        <f t="shared" si="11"/>
        <v>0.12499999999999964</v>
      </c>
      <c r="S62" s="37">
        <f t="shared" si="12"/>
        <v>0.10542814437805886</v>
      </c>
    </row>
    <row r="63" spans="1:19" x14ac:dyDescent="0.2">
      <c r="A63" s="47">
        <v>40648</v>
      </c>
      <c r="B63" s="36">
        <v>914</v>
      </c>
      <c r="C63" s="55"/>
      <c r="D63" s="36">
        <v>0.01</v>
      </c>
      <c r="E63" s="36">
        <v>1023</v>
      </c>
      <c r="F63" s="48">
        <f t="shared" si="4"/>
        <v>0.43263888888888885</v>
      </c>
      <c r="G63" s="36">
        <v>1028</v>
      </c>
      <c r="H63" s="49">
        <f t="shared" si="5"/>
        <v>0.43611111111111112</v>
      </c>
      <c r="I63" s="49">
        <f t="shared" si="0"/>
        <v>0.43958333333333333</v>
      </c>
      <c r="J63" s="34" t="str">
        <f t="shared" si="1"/>
        <v/>
      </c>
      <c r="K63" s="34">
        <f t="shared" si="6"/>
        <v>5.0000000000000622</v>
      </c>
      <c r="L63" s="34">
        <f t="shared" si="2"/>
        <v>1</v>
      </c>
      <c r="M63" s="34">
        <f t="shared" ca="1" si="3"/>
        <v>914</v>
      </c>
      <c r="N63" s="34">
        <f t="shared" ca="1" si="7"/>
        <v>79.000000000000043</v>
      </c>
      <c r="O63" s="34">
        <f t="shared" si="8"/>
        <v>2.5000000000000001E-2</v>
      </c>
      <c r="P63" s="37">
        <f t="shared" si="9"/>
        <v>5.4281443780592247E-3</v>
      </c>
      <c r="Q63" s="34">
        <f t="shared" si="10"/>
        <v>5.000000000000062E-2</v>
      </c>
      <c r="R63" s="34">
        <f t="shared" si="11"/>
        <v>7.5000000000000622E-2</v>
      </c>
      <c r="S63" s="37">
        <f t="shared" si="12"/>
        <v>5.5428144378059846E-2</v>
      </c>
    </row>
    <row r="64" spans="1:19" x14ac:dyDescent="0.2">
      <c r="A64" s="47">
        <v>40648</v>
      </c>
      <c r="B64" s="36">
        <v>1029</v>
      </c>
      <c r="C64" s="55"/>
      <c r="D64" s="36">
        <v>0.01</v>
      </c>
      <c r="E64" s="36">
        <v>1049</v>
      </c>
      <c r="F64" s="48">
        <f t="shared" si="4"/>
        <v>0.45069444444444445</v>
      </c>
      <c r="G64" s="36">
        <v>1051</v>
      </c>
      <c r="H64" s="49">
        <f t="shared" si="5"/>
        <v>0.45208333333333334</v>
      </c>
      <c r="I64" s="49">
        <f t="shared" si="0"/>
        <v>0.45555555555555555</v>
      </c>
      <c r="J64" s="34" t="str">
        <f t="shared" si="1"/>
        <v/>
      </c>
      <c r="K64" s="34">
        <f t="shared" si="6"/>
        <v>1.9999999999999929</v>
      </c>
      <c r="L64" s="34">
        <f t="shared" si="2"/>
        <v>1</v>
      </c>
      <c r="M64" s="34">
        <f t="shared" ca="1" si="3"/>
        <v>1029</v>
      </c>
      <c r="N64" s="34">
        <f t="shared" ca="1" si="7"/>
        <v>27.000000000000064</v>
      </c>
      <c r="O64" s="34">
        <f t="shared" si="8"/>
        <v>2.5000000000000001E-2</v>
      </c>
      <c r="P64" s="37">
        <f t="shared" si="9"/>
        <v>5.4281443780592247E-3</v>
      </c>
      <c r="Q64" s="34">
        <f t="shared" si="10"/>
        <v>1.9999999999999931E-2</v>
      </c>
      <c r="R64" s="34">
        <f t="shared" si="11"/>
        <v>4.4999999999999929E-2</v>
      </c>
      <c r="S64" s="37">
        <f t="shared" si="12"/>
        <v>2.5428144378059157E-2</v>
      </c>
    </row>
    <row r="65" spans="1:19" x14ac:dyDescent="0.2">
      <c r="A65" s="47">
        <v>40648</v>
      </c>
      <c r="B65" s="36">
        <v>1407</v>
      </c>
      <c r="C65" s="55"/>
      <c r="D65" s="36">
        <v>0.01</v>
      </c>
      <c r="E65" s="36">
        <v>1503</v>
      </c>
      <c r="F65" s="48">
        <f t="shared" si="4"/>
        <v>0.62708333333333333</v>
      </c>
      <c r="G65" s="36">
        <v>1515</v>
      </c>
      <c r="H65" s="49">
        <f t="shared" si="5"/>
        <v>0.63541666666666663</v>
      </c>
      <c r="I65" s="49" t="str">
        <f t="shared" si="0"/>
        <v/>
      </c>
      <c r="J65" s="34">
        <f t="shared" si="1"/>
        <v>11.000000000000121</v>
      </c>
      <c r="K65" s="34">
        <f t="shared" si="6"/>
        <v>11.999999999999957</v>
      </c>
      <c r="L65" s="34">
        <f t="shared" si="2"/>
        <v>1</v>
      </c>
      <c r="M65" s="34">
        <f t="shared" ca="1" si="3"/>
        <v>1407</v>
      </c>
      <c r="N65" s="34" t="str">
        <f t="shared" si="7"/>
        <v/>
      </c>
      <c r="O65" s="34">
        <f t="shared" si="8"/>
        <v>8.3050000000000921</v>
      </c>
      <c r="P65" s="37">
        <f t="shared" si="9"/>
        <v>3.2711071454221954</v>
      </c>
      <c r="Q65" s="34">
        <f t="shared" si="10"/>
        <v>0.11999999999999958</v>
      </c>
      <c r="R65" s="34">
        <f t="shared" si="11"/>
        <v>8.4250000000000913</v>
      </c>
      <c r="S65" s="37">
        <f t="shared" si="12"/>
        <v>3.391107145422195</v>
      </c>
    </row>
    <row r="66" spans="1:19" x14ac:dyDescent="0.2">
      <c r="A66" s="47"/>
      <c r="B66" s="36"/>
      <c r="C66" s="55"/>
      <c r="D66" s="36">
        <v>1.5</v>
      </c>
      <c r="E66" s="36">
        <v>1526</v>
      </c>
      <c r="F66" s="48">
        <f t="shared" si="4"/>
        <v>0.6430555555555556</v>
      </c>
      <c r="G66" s="36">
        <v>1536</v>
      </c>
      <c r="H66" s="49">
        <f t="shared" si="5"/>
        <v>0.65</v>
      </c>
      <c r="I66" s="49" t="str">
        <f t="shared" si="0"/>
        <v/>
      </c>
      <c r="J66" s="34">
        <f t="shared" si="1"/>
        <v>10.999999999999961</v>
      </c>
      <c r="K66" s="34">
        <f t="shared" si="6"/>
        <v>9.9999999999999645</v>
      </c>
      <c r="L66" s="34">
        <f t="shared" si="2"/>
        <v>2</v>
      </c>
      <c r="M66" s="34">
        <f t="shared" ca="1" si="3"/>
        <v>1407</v>
      </c>
      <c r="N66" s="34" t="str">
        <f t="shared" si="7"/>
        <v/>
      </c>
      <c r="O66" s="34">
        <f t="shared" si="8"/>
        <v>8.2884999999999707</v>
      </c>
      <c r="P66" s="37">
        <f t="shared" si="9"/>
        <v>3.0599004583525118</v>
      </c>
      <c r="Q66" s="34">
        <f t="shared" si="10"/>
        <v>14.999999999999947</v>
      </c>
      <c r="R66" s="34">
        <f t="shared" si="11"/>
        <v>23.288499999999917</v>
      </c>
      <c r="S66" s="37">
        <f t="shared" si="12"/>
        <v>18.059900458352459</v>
      </c>
    </row>
    <row r="67" spans="1:19" x14ac:dyDescent="0.2">
      <c r="A67" s="50"/>
      <c r="B67" s="36"/>
      <c r="C67" s="55"/>
      <c r="D67" s="36">
        <v>7.0000000000000001E-3</v>
      </c>
      <c r="E67" s="36">
        <v>1547</v>
      </c>
      <c r="F67" s="48">
        <f t="shared" si="4"/>
        <v>0.65763888888888888</v>
      </c>
      <c r="G67" s="36">
        <v>1552</v>
      </c>
      <c r="H67" s="49">
        <f t="shared" si="5"/>
        <v>0.66111111111111109</v>
      </c>
      <c r="I67" s="49">
        <f t="shared" si="0"/>
        <v>0.6645833333333333</v>
      </c>
      <c r="J67" s="34" t="str">
        <f t="shared" si="1"/>
        <v/>
      </c>
      <c r="K67" s="34">
        <f t="shared" si="6"/>
        <v>4.9999999999999822</v>
      </c>
      <c r="L67" s="34">
        <f t="shared" si="2"/>
        <v>3</v>
      </c>
      <c r="M67" s="34">
        <f t="shared" ca="1" si="3"/>
        <v>1407</v>
      </c>
      <c r="N67" s="34">
        <f t="shared" ca="1" si="7"/>
        <v>109.99999999999993</v>
      </c>
      <c r="O67" s="34">
        <f t="shared" si="8"/>
        <v>1.7500000000000002E-2</v>
      </c>
      <c r="P67" s="37">
        <f t="shared" si="9"/>
        <v>3.9526049426535596E-3</v>
      </c>
      <c r="Q67" s="34">
        <f t="shared" si="10"/>
        <v>3.4999999999999878E-2</v>
      </c>
      <c r="R67" s="34">
        <f t="shared" si="11"/>
        <v>5.249999999999988E-2</v>
      </c>
      <c r="S67" s="37">
        <f t="shared" si="12"/>
        <v>3.8952604942653436E-2</v>
      </c>
    </row>
    <row r="68" spans="1:19" x14ac:dyDescent="0.2">
      <c r="A68" s="47">
        <v>40651</v>
      </c>
      <c r="B68" s="36">
        <v>905</v>
      </c>
      <c r="C68" s="55" t="s">
        <v>79</v>
      </c>
      <c r="D68" s="36">
        <v>0.01</v>
      </c>
      <c r="E68" s="36">
        <v>915</v>
      </c>
      <c r="F68" s="48">
        <f t="shared" si="4"/>
        <v>0.38541666666666669</v>
      </c>
      <c r="G68" s="36">
        <v>920</v>
      </c>
      <c r="H68" s="49">
        <f t="shared" si="5"/>
        <v>0.3888888888888889</v>
      </c>
      <c r="I68" s="49" t="str">
        <f t="shared" si="0"/>
        <v/>
      </c>
      <c r="J68" s="34">
        <f t="shared" si="1"/>
        <v>4.9999999999999822</v>
      </c>
      <c r="K68" s="34">
        <f t="shared" si="6"/>
        <v>4.9999999999999822</v>
      </c>
      <c r="L68" s="34">
        <f t="shared" si="2"/>
        <v>1</v>
      </c>
      <c r="M68" s="34">
        <f t="shared" ca="1" si="3"/>
        <v>905</v>
      </c>
      <c r="N68" s="34" t="str">
        <f t="shared" si="7"/>
        <v/>
      </c>
      <c r="O68" s="34">
        <f t="shared" si="8"/>
        <v>2.524999999999991</v>
      </c>
      <c r="P68" s="37">
        <f t="shared" si="9"/>
        <v>1.0749019493309455</v>
      </c>
      <c r="Q68" s="34">
        <f t="shared" si="10"/>
        <v>4.9999999999999822E-2</v>
      </c>
      <c r="R68" s="34">
        <f t="shared" si="11"/>
        <v>2.5749999999999909</v>
      </c>
      <c r="S68" s="37">
        <f t="shared" si="12"/>
        <v>1.1249019493309453</v>
      </c>
    </row>
    <row r="69" spans="1:19" x14ac:dyDescent="0.2">
      <c r="A69" s="47"/>
      <c r="B69" s="36"/>
      <c r="C69" s="55"/>
      <c r="D69" s="36">
        <v>1</v>
      </c>
      <c r="E69" s="36">
        <v>925</v>
      </c>
      <c r="F69" s="48">
        <f t="shared" si="4"/>
        <v>0.3923611111111111</v>
      </c>
      <c r="G69" s="36">
        <v>936</v>
      </c>
      <c r="H69" s="49">
        <f t="shared" si="5"/>
        <v>0.39999999999999997</v>
      </c>
      <c r="I69" s="49">
        <f t="shared" si="0"/>
        <v>0.40347222222222218</v>
      </c>
      <c r="J69" s="34" t="str">
        <f t="shared" si="1"/>
        <v/>
      </c>
      <c r="K69" s="34">
        <f t="shared" si="6"/>
        <v>10.999999999999961</v>
      </c>
      <c r="L69" s="34">
        <f t="shared" si="2"/>
        <v>2</v>
      </c>
      <c r="M69" s="34">
        <f t="shared" ca="1" si="3"/>
        <v>905</v>
      </c>
      <c r="N69" s="34">
        <f t="shared" ca="1" si="7"/>
        <v>35.999999999999872</v>
      </c>
      <c r="O69" s="34">
        <f t="shared" si="8"/>
        <v>2.5</v>
      </c>
      <c r="P69" s="37">
        <f t="shared" si="9"/>
        <v>0.36191198291773735</v>
      </c>
      <c r="Q69" s="34">
        <f t="shared" si="10"/>
        <v>10.999999999999961</v>
      </c>
      <c r="R69" s="34">
        <f t="shared" si="11"/>
        <v>13.499999999999961</v>
      </c>
      <c r="S69" s="37">
        <f t="shared" si="12"/>
        <v>11.361911982917698</v>
      </c>
    </row>
    <row r="70" spans="1:19" x14ac:dyDescent="0.2">
      <c r="A70" s="47">
        <v>40651</v>
      </c>
      <c r="B70" s="36">
        <v>1015</v>
      </c>
      <c r="C70" s="55"/>
      <c r="D70" s="36">
        <v>1</v>
      </c>
      <c r="E70" s="36">
        <v>1030</v>
      </c>
      <c r="F70" s="48">
        <f t="shared" si="4"/>
        <v>0.4375</v>
      </c>
      <c r="G70" s="36">
        <v>1036</v>
      </c>
      <c r="H70" s="49">
        <f t="shared" si="5"/>
        <v>0.44166666666666665</v>
      </c>
      <c r="I70" s="49">
        <f t="shared" si="0"/>
        <v>0.44513888888888886</v>
      </c>
      <c r="J70" s="34" t="str">
        <f t="shared" si="1"/>
        <v/>
      </c>
      <c r="K70" s="34">
        <f t="shared" si="6"/>
        <v>5.9999999999999787</v>
      </c>
      <c r="L70" s="34">
        <f t="shared" si="2"/>
        <v>1</v>
      </c>
      <c r="M70" s="34">
        <f t="shared" ca="1" si="3"/>
        <v>1015</v>
      </c>
      <c r="N70" s="34">
        <f t="shared" ca="1" si="7"/>
        <v>25.999999999999986</v>
      </c>
      <c r="O70" s="34">
        <f t="shared" si="8"/>
        <v>2.5</v>
      </c>
      <c r="P70" s="37">
        <f t="shared" si="9"/>
        <v>0.36191198291773735</v>
      </c>
      <c r="Q70" s="34">
        <f t="shared" si="10"/>
        <v>5.9999999999999787</v>
      </c>
      <c r="R70" s="34">
        <f t="shared" si="11"/>
        <v>8.4999999999999787</v>
      </c>
      <c r="S70" s="37">
        <f t="shared" si="12"/>
        <v>6.3619119829177162</v>
      </c>
    </row>
    <row r="71" spans="1:19" x14ac:dyDescent="0.2">
      <c r="A71" s="47">
        <v>40651</v>
      </c>
      <c r="B71" s="34">
        <v>1255</v>
      </c>
      <c r="C71" s="55"/>
      <c r="D71" s="36">
        <v>0.01</v>
      </c>
      <c r="E71" s="36">
        <v>1318</v>
      </c>
      <c r="F71" s="48">
        <f t="shared" si="4"/>
        <v>0.5541666666666667</v>
      </c>
      <c r="G71" s="36">
        <v>1323</v>
      </c>
      <c r="H71" s="49">
        <f t="shared" si="5"/>
        <v>0.55763888888888891</v>
      </c>
      <c r="I71" s="49" t="str">
        <f t="shared" si="0"/>
        <v/>
      </c>
      <c r="J71" s="34">
        <f t="shared" si="1"/>
        <v>10.999999999999961</v>
      </c>
      <c r="K71" s="34">
        <f t="shared" si="6"/>
        <v>4.9999999999999822</v>
      </c>
      <c r="L71" s="34">
        <f t="shared" si="2"/>
        <v>1</v>
      </c>
      <c r="M71" s="34">
        <f t="shared" ca="1" si="3"/>
        <v>1255</v>
      </c>
      <c r="N71" s="34" t="str">
        <f t="shared" si="7"/>
        <v/>
      </c>
      <c r="O71" s="34">
        <f t="shared" si="8"/>
        <v>6.1049999999999791</v>
      </c>
      <c r="P71" s="37">
        <f t="shared" si="9"/>
        <v>2.55085689565581</v>
      </c>
      <c r="Q71" s="34">
        <f t="shared" si="10"/>
        <v>4.9999999999999822E-2</v>
      </c>
      <c r="R71" s="34">
        <f t="shared" si="11"/>
        <v>6.1549999999999789</v>
      </c>
      <c r="S71" s="37">
        <f t="shared" si="12"/>
        <v>2.6008568956558098</v>
      </c>
    </row>
    <row r="72" spans="1:19" x14ac:dyDescent="0.2">
      <c r="A72" s="47"/>
      <c r="B72" s="36"/>
      <c r="C72" s="55"/>
      <c r="D72" s="36">
        <v>1.1000000000000001</v>
      </c>
      <c r="E72" s="36">
        <v>1334</v>
      </c>
      <c r="F72" s="48">
        <f t="shared" si="4"/>
        <v>0.56527777777777777</v>
      </c>
      <c r="G72" s="36">
        <v>1338</v>
      </c>
      <c r="H72" s="49">
        <f t="shared" si="5"/>
        <v>0.56805555555555554</v>
      </c>
      <c r="I72" s="49" t="str">
        <f t="shared" si="0"/>
        <v/>
      </c>
      <c r="J72" s="34">
        <f t="shared" si="1"/>
        <v>10.999999999999961</v>
      </c>
      <c r="K72" s="34">
        <f t="shared" si="6"/>
        <v>3.9999999999999858</v>
      </c>
      <c r="L72" s="34">
        <f t="shared" si="2"/>
        <v>2</v>
      </c>
      <c r="M72" s="34">
        <f t="shared" ca="1" si="3"/>
        <v>1255</v>
      </c>
      <c r="N72" s="34" t="str">
        <f t="shared" si="7"/>
        <v/>
      </c>
      <c r="O72" s="34">
        <f t="shared" si="8"/>
        <v>6.0884999999999785</v>
      </c>
      <c r="P72" s="37">
        <f t="shared" si="9"/>
        <v>2.3774902528141362</v>
      </c>
      <c r="Q72" s="34">
        <f t="shared" si="10"/>
        <v>4.3999999999999844</v>
      </c>
      <c r="R72" s="34">
        <f t="shared" si="11"/>
        <v>10.488499999999963</v>
      </c>
      <c r="S72" s="37">
        <f t="shared" si="12"/>
        <v>6.7774902528141201</v>
      </c>
    </row>
    <row r="73" spans="1:19" x14ac:dyDescent="0.2">
      <c r="A73" s="47"/>
      <c r="B73" s="36"/>
      <c r="C73" s="55"/>
      <c r="D73" s="36">
        <v>7.0000000000000001E-3</v>
      </c>
      <c r="E73" s="36">
        <v>1349</v>
      </c>
      <c r="F73" s="48">
        <f t="shared" si="4"/>
        <v>0.5756944444444444</v>
      </c>
      <c r="G73" s="36">
        <v>1352</v>
      </c>
      <c r="H73" s="49">
        <f t="shared" si="5"/>
        <v>0.57777777777777783</v>
      </c>
      <c r="I73" s="49">
        <f t="shared" si="0"/>
        <v>0.58125000000000004</v>
      </c>
      <c r="J73" s="34" t="str">
        <f t="shared" si="1"/>
        <v/>
      </c>
      <c r="K73" s="34">
        <f t="shared" si="6"/>
        <v>3.0000000000001492</v>
      </c>
      <c r="L73" s="34">
        <f t="shared" si="2"/>
        <v>3</v>
      </c>
      <c r="M73" s="34">
        <f t="shared" ca="1" si="3"/>
        <v>1255</v>
      </c>
      <c r="N73" s="34">
        <f t="shared" ca="1" si="7"/>
        <v>62.000000000000099</v>
      </c>
      <c r="O73" s="34">
        <f t="shared" si="8"/>
        <v>1.7500000000000002E-2</v>
      </c>
      <c r="P73" s="37">
        <f t="shared" si="9"/>
        <v>3.9526049426535596E-3</v>
      </c>
      <c r="Q73" s="34">
        <f t="shared" si="10"/>
        <v>2.1000000000001046E-2</v>
      </c>
      <c r="R73" s="34">
        <f t="shared" si="11"/>
        <v>3.8500000000001047E-2</v>
      </c>
      <c r="S73" s="37">
        <f t="shared" si="12"/>
        <v>2.4952604942654603E-2</v>
      </c>
    </row>
    <row r="74" spans="1:19" x14ac:dyDescent="0.2">
      <c r="A74" s="47">
        <v>40651</v>
      </c>
      <c r="B74" s="36">
        <v>1418</v>
      </c>
      <c r="C74" s="55"/>
      <c r="D74" s="36">
        <v>0.01</v>
      </c>
      <c r="E74" s="36">
        <v>1437</v>
      </c>
      <c r="F74" s="48">
        <f t="shared" si="4"/>
        <v>0.60902777777777783</v>
      </c>
      <c r="G74" s="36">
        <v>1443</v>
      </c>
      <c r="H74" s="49">
        <f t="shared" si="5"/>
        <v>0.61319444444444449</v>
      </c>
      <c r="I74" s="49" t="str">
        <f t="shared" si="0"/>
        <v/>
      </c>
      <c r="J74" s="34">
        <f t="shared" si="1"/>
        <v>7.9999999999999716</v>
      </c>
      <c r="K74" s="34">
        <f t="shared" si="6"/>
        <v>5.9999999999999787</v>
      </c>
      <c r="L74" s="34">
        <f t="shared" si="2"/>
        <v>1</v>
      </c>
      <c r="M74" s="34">
        <f t="shared" ca="1" si="3"/>
        <v>1418</v>
      </c>
      <c r="N74" s="34" t="str">
        <f t="shared" si="7"/>
        <v/>
      </c>
      <c r="O74" s="34">
        <f t="shared" si="8"/>
        <v>4.4399999999999844</v>
      </c>
      <c r="P74" s="37">
        <f t="shared" si="9"/>
        <v>1.8551686513860439</v>
      </c>
      <c r="Q74" s="34">
        <f t="shared" si="10"/>
        <v>5.999999999999979E-2</v>
      </c>
      <c r="R74" s="34">
        <f t="shared" si="11"/>
        <v>4.499999999999984</v>
      </c>
      <c r="S74" s="37">
        <f t="shared" si="12"/>
        <v>1.9151686513860438</v>
      </c>
    </row>
    <row r="75" spans="1:19" x14ac:dyDescent="0.2">
      <c r="A75" s="36"/>
      <c r="B75" s="36"/>
      <c r="C75" s="55"/>
      <c r="D75" s="36">
        <v>1.1000000000000001</v>
      </c>
      <c r="E75" s="36">
        <v>1451</v>
      </c>
      <c r="F75" s="48">
        <f t="shared" si="4"/>
        <v>0.61875000000000002</v>
      </c>
      <c r="G75" s="36">
        <v>1454</v>
      </c>
      <c r="H75" s="49">
        <f t="shared" si="5"/>
        <v>0.62083333333333335</v>
      </c>
      <c r="I75" s="49" t="str">
        <f t="shared" si="0"/>
        <v/>
      </c>
      <c r="J75" s="34">
        <f t="shared" si="1"/>
        <v>6.9999999999999751</v>
      </c>
      <c r="K75" s="34">
        <f t="shared" si="6"/>
        <v>2.9999999999999893</v>
      </c>
      <c r="L75" s="34">
        <f t="shared" si="2"/>
        <v>2</v>
      </c>
      <c r="M75" s="34">
        <f t="shared" ca="1" si="3"/>
        <v>1418</v>
      </c>
      <c r="N75" s="34" t="str">
        <f t="shared" si="7"/>
        <v/>
      </c>
      <c r="O75" s="34">
        <f t="shared" si="8"/>
        <v>3.8744999999999861</v>
      </c>
      <c r="P75" s="37">
        <f t="shared" si="9"/>
        <v>1.5129483426999049</v>
      </c>
      <c r="Q75" s="34">
        <f t="shared" si="10"/>
        <v>3.2999999999999887</v>
      </c>
      <c r="R75" s="34">
        <f t="shared" si="11"/>
        <v>7.1744999999999752</v>
      </c>
      <c r="S75" s="37">
        <f t="shared" si="12"/>
        <v>4.8129483426998938</v>
      </c>
    </row>
    <row r="76" spans="1:19" x14ac:dyDescent="0.2">
      <c r="A76" s="47"/>
      <c r="B76" s="36"/>
      <c r="C76" s="55"/>
      <c r="D76" s="36">
        <v>7.0000000000000001E-3</v>
      </c>
      <c r="E76" s="36">
        <v>1501</v>
      </c>
      <c r="F76" s="48">
        <f t="shared" si="4"/>
        <v>0.62569444444444444</v>
      </c>
      <c r="G76" s="36">
        <v>1505</v>
      </c>
      <c r="H76" s="49">
        <f t="shared" si="5"/>
        <v>0.62847222222222221</v>
      </c>
      <c r="I76" s="49">
        <f t="shared" si="0"/>
        <v>0.63194444444444442</v>
      </c>
      <c r="J76" s="34" t="str">
        <f t="shared" si="1"/>
        <v/>
      </c>
      <c r="K76" s="34">
        <f t="shared" si="6"/>
        <v>3.9999999999999858</v>
      </c>
      <c r="L76" s="34">
        <f t="shared" si="2"/>
        <v>3</v>
      </c>
      <c r="M76" s="34">
        <f t="shared" ca="1" si="3"/>
        <v>1418</v>
      </c>
      <c r="N76" s="34">
        <f t="shared" ca="1" si="7"/>
        <v>51.999999999999972</v>
      </c>
      <c r="O76" s="34">
        <f t="shared" si="8"/>
        <v>1.7500000000000002E-2</v>
      </c>
      <c r="P76" s="37">
        <f t="shared" si="9"/>
        <v>3.9526049426535596E-3</v>
      </c>
      <c r="Q76" s="34">
        <f t="shared" si="10"/>
        <v>2.79999999999999E-2</v>
      </c>
      <c r="R76" s="34">
        <f t="shared" si="11"/>
        <v>4.5499999999999902E-2</v>
      </c>
      <c r="S76" s="37">
        <f t="shared" si="12"/>
        <v>3.1952604942653458E-2</v>
      </c>
    </row>
    <row r="77" spans="1:19" x14ac:dyDescent="0.2">
      <c r="A77" s="47">
        <v>40651</v>
      </c>
      <c r="B77" s="36">
        <v>1511</v>
      </c>
      <c r="C77" s="55"/>
      <c r="D77" s="36">
        <v>0.01</v>
      </c>
      <c r="E77" s="36">
        <v>1530</v>
      </c>
      <c r="F77" s="48">
        <f t="shared" si="4"/>
        <v>0.64583333333333337</v>
      </c>
      <c r="G77" s="36">
        <v>1535</v>
      </c>
      <c r="H77" s="49">
        <f t="shared" si="5"/>
        <v>0.64930555555555558</v>
      </c>
      <c r="I77" s="49" t="str">
        <f t="shared" si="0"/>
        <v/>
      </c>
      <c r="J77" s="34">
        <f t="shared" si="1"/>
        <v>6.9999999999999751</v>
      </c>
      <c r="K77" s="34">
        <f t="shared" si="6"/>
        <v>4.9999999999999822</v>
      </c>
      <c r="L77" s="34">
        <f t="shared" si="2"/>
        <v>1</v>
      </c>
      <c r="M77" s="34">
        <f t="shared" ca="1" si="3"/>
        <v>1511</v>
      </c>
      <c r="N77" s="34" t="str">
        <f t="shared" si="7"/>
        <v/>
      </c>
      <c r="O77" s="34">
        <f t="shared" si="8"/>
        <v>3.5349999999999873</v>
      </c>
      <c r="P77" s="37">
        <f t="shared" si="9"/>
        <v>1.5048627290633239</v>
      </c>
      <c r="Q77" s="34">
        <f t="shared" si="10"/>
        <v>4.9999999999999822E-2</v>
      </c>
      <c r="R77" s="34">
        <f t="shared" si="11"/>
        <v>3.5849999999999871</v>
      </c>
      <c r="S77" s="37">
        <f t="shared" si="12"/>
        <v>1.5548627290633237</v>
      </c>
    </row>
    <row r="78" spans="1:19" x14ac:dyDescent="0.2">
      <c r="A78" s="47"/>
      <c r="B78" s="36"/>
      <c r="C78" s="55"/>
      <c r="D78" s="36">
        <v>1</v>
      </c>
      <c r="E78" s="36">
        <v>1542</v>
      </c>
      <c r="F78" s="48">
        <f t="shared" si="4"/>
        <v>0.65416666666666667</v>
      </c>
      <c r="G78" s="36">
        <v>1605</v>
      </c>
      <c r="H78" s="49">
        <f t="shared" si="5"/>
        <v>0.67013888888888884</v>
      </c>
      <c r="I78" s="49">
        <f t="shared" si="0"/>
        <v>0.67361111111111105</v>
      </c>
      <c r="J78" s="34" t="str">
        <f t="shared" si="1"/>
        <v/>
      </c>
      <c r="K78" s="34">
        <f t="shared" si="6"/>
        <v>22.999999999999918</v>
      </c>
      <c r="L78" s="34">
        <f t="shared" si="2"/>
        <v>2</v>
      </c>
      <c r="M78" s="34">
        <f t="shared" ca="1" si="3"/>
        <v>1511</v>
      </c>
      <c r="N78" s="34">
        <f t="shared" ca="1" si="7"/>
        <v>58.99999999999995</v>
      </c>
      <c r="O78" s="34">
        <f t="shared" si="8"/>
        <v>2.5</v>
      </c>
      <c r="P78" s="37">
        <f t="shared" si="9"/>
        <v>0.36191198291773735</v>
      </c>
      <c r="Q78" s="34">
        <f t="shared" si="10"/>
        <v>22.999999999999918</v>
      </c>
      <c r="R78" s="34">
        <f t="shared" si="11"/>
        <v>25.499999999999918</v>
      </c>
      <c r="S78" s="37">
        <f t="shared" si="12"/>
        <v>23.361911982917654</v>
      </c>
    </row>
    <row r="79" spans="1:19" x14ac:dyDescent="0.2">
      <c r="A79" s="47">
        <v>40652</v>
      </c>
      <c r="B79" s="36">
        <v>1004</v>
      </c>
      <c r="C79" s="55" t="s">
        <v>78</v>
      </c>
      <c r="D79" s="36">
        <v>1.4999999999999999E-2</v>
      </c>
      <c r="E79" s="36">
        <v>1029</v>
      </c>
      <c r="F79" s="48">
        <f t="shared" si="4"/>
        <v>0.4368055555555555</v>
      </c>
      <c r="G79" s="36">
        <v>1040</v>
      </c>
      <c r="H79" s="49">
        <f t="shared" si="5"/>
        <v>0.44444444444444442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6.0000000000000586</v>
      </c>
      <c r="K79" s="34">
        <f t="shared" si="6"/>
        <v>11.000000000000041</v>
      </c>
      <c r="L79" s="34">
        <f t="shared" ref="L79:L142" si="15">IF(A79&lt;&gt;"",1,L78+1)</f>
        <v>1</v>
      </c>
      <c r="M79" s="34">
        <f t="shared" ref="M79:M142" ca="1" si="16">OFFSET(B79,-L79+1,0)</f>
        <v>1004</v>
      </c>
      <c r="N79" s="34" t="str">
        <f t="shared" si="7"/>
        <v/>
      </c>
      <c r="O79" s="34">
        <f t="shared" si="8"/>
        <v>0.43500000000000433</v>
      </c>
      <c r="P79" s="37">
        <f t="shared" si="9"/>
        <v>0.31952946336668964</v>
      </c>
      <c r="Q79" s="34">
        <f t="shared" si="10"/>
        <v>0.16500000000000062</v>
      </c>
      <c r="R79" s="34">
        <f t="shared" si="11"/>
        <v>0.60000000000000497</v>
      </c>
      <c r="S79" s="37">
        <f t="shared" si="12"/>
        <v>0.48452946336669023</v>
      </c>
    </row>
    <row r="80" spans="1:19" x14ac:dyDescent="0.2">
      <c r="A80" s="47"/>
      <c r="B80" s="36"/>
      <c r="C80" s="55"/>
      <c r="D80" s="36">
        <v>0.13</v>
      </c>
      <c r="E80" s="36">
        <v>1046</v>
      </c>
      <c r="F80" s="48">
        <f t="shared" ref="F80:F143" si="17">VALUE(CONCATENATE(LEFT(E80,LEN(E80)-2),":",RIGHT(E80,2)))</f>
        <v>0.44861111111111113</v>
      </c>
      <c r="G80" s="36">
        <v>1053</v>
      </c>
      <c r="H80" s="49">
        <f t="shared" ref="H80:H143" si="18">VALUE(CONCATENATE(LEFT(G80,LEN(G80)-2),":",RIGHT(G80,2)))</f>
        <v>0.45347222222222222</v>
      </c>
      <c r="I80" s="49" t="str">
        <f t="shared" si="13"/>
        <v/>
      </c>
      <c r="J80" s="34">
        <f t="shared" si="14"/>
        <v>3.9999999999999858</v>
      </c>
      <c r="K80" s="34">
        <f t="shared" ref="K80:K143" si="19">(H80-F80)*1440</f>
        <v>6.9999999999999751</v>
      </c>
      <c r="L80" s="34">
        <f t="shared" si="15"/>
        <v>2</v>
      </c>
      <c r="M80" s="34">
        <f t="shared" ca="1" si="16"/>
        <v>1004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2.2599999999999918</v>
      </c>
      <c r="P80" s="37">
        <f t="shared" ref="P80:P143" si="22">IF(J80&lt;&gt;"",(D81-D80)*J80/LN((D81+0.000001)/(D80+0.000001)),-5*(D80-0.000001)/(LN(1/D80)-13.8155))</f>
        <v>1.7057033073988377</v>
      </c>
      <c r="Q80" s="34">
        <f t="shared" ref="Q80:Q143" si="23">(D80*K80)</f>
        <v>0.90999999999999681</v>
      </c>
      <c r="R80" s="34">
        <f t="shared" ref="R80:R143" si="24">O80+Q80</f>
        <v>3.1699999999999884</v>
      </c>
      <c r="S80" s="37">
        <f t="shared" ref="S80:S143" si="25">P80+Q80</f>
        <v>2.6157033073988343</v>
      </c>
    </row>
    <row r="81" spans="1:19" x14ac:dyDescent="0.2">
      <c r="A81" s="47"/>
      <c r="B81" s="36"/>
      <c r="C81" s="55"/>
      <c r="D81" s="36">
        <v>1</v>
      </c>
      <c r="E81" s="36">
        <v>1057</v>
      </c>
      <c r="F81" s="48">
        <f t="shared" si="17"/>
        <v>0.45624999999999999</v>
      </c>
      <c r="G81" s="36">
        <v>1205</v>
      </c>
      <c r="H81" s="49">
        <f t="shared" si="18"/>
        <v>0.50347222222222221</v>
      </c>
      <c r="I81" s="49">
        <f t="shared" si="13"/>
        <v>0.50694444444444442</v>
      </c>
      <c r="J81" s="34" t="str">
        <f t="shared" si="14"/>
        <v/>
      </c>
      <c r="K81" s="34">
        <f t="shared" si="19"/>
        <v>68</v>
      </c>
      <c r="L81" s="34">
        <f t="shared" si="15"/>
        <v>3</v>
      </c>
      <c r="M81" s="34">
        <f t="shared" ca="1" si="16"/>
        <v>1004</v>
      </c>
      <c r="N81" s="34">
        <f t="shared" ca="1" si="20"/>
        <v>125.99999999999996</v>
      </c>
      <c r="O81" s="34">
        <f t="shared" si="21"/>
        <v>2.5</v>
      </c>
      <c r="P81" s="37">
        <f t="shared" si="22"/>
        <v>0.36191198291773735</v>
      </c>
      <c r="Q81" s="34">
        <f t="shared" si="23"/>
        <v>68</v>
      </c>
      <c r="R81" s="34">
        <f t="shared" si="24"/>
        <v>70.5</v>
      </c>
      <c r="S81" s="37">
        <f t="shared" si="25"/>
        <v>68.361911982917732</v>
      </c>
    </row>
    <row r="82" spans="1:19" x14ac:dyDescent="0.2">
      <c r="A82" s="47">
        <v>40652</v>
      </c>
      <c r="B82" s="36">
        <v>1248</v>
      </c>
      <c r="C82" s="55"/>
      <c r="D82" s="36">
        <v>0.01</v>
      </c>
      <c r="E82" s="36">
        <v>1312</v>
      </c>
      <c r="F82" s="48">
        <f t="shared" si="17"/>
        <v>0.54999999999999993</v>
      </c>
      <c r="G82" s="36">
        <v>1316</v>
      </c>
      <c r="H82" s="49">
        <f t="shared" si="18"/>
        <v>0.55277777777777781</v>
      </c>
      <c r="I82" s="49" t="str">
        <f t="shared" si="13"/>
        <v/>
      </c>
      <c r="J82" s="34">
        <f t="shared" si="14"/>
        <v>7.9999999999999716</v>
      </c>
      <c r="K82" s="34">
        <f t="shared" si="19"/>
        <v>4.0000000000001457</v>
      </c>
      <c r="L82" s="34">
        <f t="shared" si="15"/>
        <v>1</v>
      </c>
      <c r="M82" s="34">
        <f t="shared" ca="1" si="16"/>
        <v>1248</v>
      </c>
      <c r="N82" s="34" t="str">
        <f t="shared" si="20"/>
        <v/>
      </c>
      <c r="O82" s="34">
        <f t="shared" si="21"/>
        <v>4.4399999999999844</v>
      </c>
      <c r="P82" s="37">
        <f t="shared" si="22"/>
        <v>1.8551686513860439</v>
      </c>
      <c r="Q82" s="34">
        <f t="shared" si="23"/>
        <v>4.0000000000001458E-2</v>
      </c>
      <c r="R82" s="34">
        <f t="shared" si="24"/>
        <v>4.4799999999999862</v>
      </c>
      <c r="S82" s="37">
        <f t="shared" si="25"/>
        <v>1.8951686513860453</v>
      </c>
    </row>
    <row r="83" spans="1:19" x14ac:dyDescent="0.2">
      <c r="A83" s="47"/>
      <c r="B83" s="36"/>
      <c r="C83" s="55"/>
      <c r="D83" s="36">
        <v>1.1000000000000001</v>
      </c>
      <c r="E83" s="36">
        <v>1324</v>
      </c>
      <c r="F83" s="48">
        <f t="shared" si="17"/>
        <v>0.55833333333333335</v>
      </c>
      <c r="G83" s="36">
        <v>1329</v>
      </c>
      <c r="H83" s="49">
        <f t="shared" si="18"/>
        <v>0.56180555555555556</v>
      </c>
      <c r="I83" s="49" t="str">
        <f t="shared" si="13"/>
        <v/>
      </c>
      <c r="J83" s="34">
        <f t="shared" si="14"/>
        <v>8.999999999999968</v>
      </c>
      <c r="K83" s="34">
        <f t="shared" si="19"/>
        <v>4.9999999999999822</v>
      </c>
      <c r="L83" s="34">
        <f t="shared" si="15"/>
        <v>2</v>
      </c>
      <c r="M83" s="34">
        <f t="shared" ca="1" si="16"/>
        <v>1248</v>
      </c>
      <c r="N83" s="34" t="str">
        <f t="shared" si="20"/>
        <v/>
      </c>
      <c r="O83" s="34">
        <f t="shared" si="21"/>
        <v>4.9814999999999818</v>
      </c>
      <c r="P83" s="37">
        <f t="shared" si="22"/>
        <v>1.9452192977570204</v>
      </c>
      <c r="Q83" s="34">
        <f t="shared" si="23"/>
        <v>5.4999999999999805</v>
      </c>
      <c r="R83" s="34">
        <f t="shared" si="24"/>
        <v>10.481499999999961</v>
      </c>
      <c r="S83" s="37">
        <f t="shared" si="25"/>
        <v>7.4452192977570011</v>
      </c>
    </row>
    <row r="84" spans="1:19" x14ac:dyDescent="0.2">
      <c r="A84" s="50"/>
      <c r="B84" s="36"/>
      <c r="C84" s="55"/>
      <c r="D84" s="36">
        <v>7.0000000000000001E-3</v>
      </c>
      <c r="E84" s="36">
        <v>1338</v>
      </c>
      <c r="F84" s="48">
        <f t="shared" si="17"/>
        <v>0.56805555555555554</v>
      </c>
      <c r="G84" s="36">
        <v>1343</v>
      </c>
      <c r="H84" s="49">
        <f t="shared" si="18"/>
        <v>0.57152777777777775</v>
      </c>
      <c r="I84" s="49">
        <f t="shared" si="13"/>
        <v>0.57499999999999996</v>
      </c>
      <c r="J84" s="34" t="str">
        <f t="shared" si="14"/>
        <v/>
      </c>
      <c r="K84" s="34">
        <f t="shared" si="19"/>
        <v>4.9999999999999822</v>
      </c>
      <c r="L84" s="34">
        <f t="shared" si="15"/>
        <v>3</v>
      </c>
      <c r="M84" s="34">
        <f t="shared" ca="1" si="16"/>
        <v>1248</v>
      </c>
      <c r="N84" s="34">
        <f t="shared" ca="1" si="20"/>
        <v>59.999999999999943</v>
      </c>
      <c r="O84" s="34">
        <f t="shared" si="21"/>
        <v>1.7500000000000002E-2</v>
      </c>
      <c r="P84" s="37">
        <f t="shared" si="22"/>
        <v>3.9526049426535596E-3</v>
      </c>
      <c r="Q84" s="34">
        <f t="shared" si="23"/>
        <v>3.4999999999999878E-2</v>
      </c>
      <c r="R84" s="34">
        <f t="shared" si="24"/>
        <v>5.249999999999988E-2</v>
      </c>
      <c r="S84" s="37">
        <f t="shared" si="25"/>
        <v>3.8952604942653436E-2</v>
      </c>
    </row>
    <row r="85" spans="1:19" x14ac:dyDescent="0.2">
      <c r="A85" s="47">
        <v>40652</v>
      </c>
      <c r="B85" s="36">
        <v>1405</v>
      </c>
      <c r="C85" s="55"/>
      <c r="D85" s="36">
        <v>0.01</v>
      </c>
      <c r="E85" s="36">
        <v>1423</v>
      </c>
      <c r="F85" s="48">
        <f t="shared" si="17"/>
        <v>0.59930555555555554</v>
      </c>
      <c r="G85" s="36">
        <v>1433</v>
      </c>
      <c r="H85" s="49">
        <f t="shared" si="18"/>
        <v>0.60625000000000007</v>
      </c>
      <c r="I85" s="49" t="str">
        <f t="shared" si="13"/>
        <v/>
      </c>
      <c r="J85" s="34">
        <f t="shared" si="14"/>
        <v>12.999999999999954</v>
      </c>
      <c r="K85" s="34">
        <f t="shared" si="19"/>
        <v>10.000000000000124</v>
      </c>
      <c r="L85" s="34">
        <f t="shared" si="15"/>
        <v>1</v>
      </c>
      <c r="M85" s="34">
        <f t="shared" ca="1" si="16"/>
        <v>1405</v>
      </c>
      <c r="N85" s="34" t="str">
        <f t="shared" si="20"/>
        <v/>
      </c>
      <c r="O85" s="34">
        <f t="shared" si="21"/>
        <v>9.8149999999999658</v>
      </c>
      <c r="P85" s="37">
        <f t="shared" si="22"/>
        <v>3.8658538991352658</v>
      </c>
      <c r="Q85" s="34">
        <f t="shared" si="23"/>
        <v>0.10000000000000124</v>
      </c>
      <c r="R85" s="34">
        <f t="shared" si="24"/>
        <v>9.9149999999999672</v>
      </c>
      <c r="S85" s="37">
        <f t="shared" si="25"/>
        <v>3.9658538991352672</v>
      </c>
    </row>
    <row r="86" spans="1:19" x14ac:dyDescent="0.2">
      <c r="A86" s="47"/>
      <c r="B86" s="36"/>
      <c r="C86" s="55"/>
      <c r="D86" s="36">
        <v>1.5</v>
      </c>
      <c r="E86" s="36">
        <v>1446</v>
      </c>
      <c r="F86" s="48">
        <f t="shared" si="17"/>
        <v>0.61527777777777781</v>
      </c>
      <c r="G86" s="36">
        <v>1454</v>
      </c>
      <c r="H86" s="49">
        <f t="shared" si="18"/>
        <v>0.62083333333333335</v>
      </c>
      <c r="I86" s="49">
        <f t="shared" si="13"/>
        <v>0.62430555555555556</v>
      </c>
      <c r="J86" s="34" t="str">
        <f t="shared" si="14"/>
        <v/>
      </c>
      <c r="K86" s="34">
        <f t="shared" si="19"/>
        <v>7.9999999999999716</v>
      </c>
      <c r="L86" s="34">
        <f t="shared" si="15"/>
        <v>2</v>
      </c>
      <c r="M86" s="34">
        <f t="shared" ca="1" si="16"/>
        <v>1405</v>
      </c>
      <c r="N86" s="34">
        <f t="shared" ca="1" si="20"/>
        <v>53.999999999999972</v>
      </c>
      <c r="O86" s="34">
        <f t="shared" si="21"/>
        <v>3.75</v>
      </c>
      <c r="P86" s="37">
        <f t="shared" si="22"/>
        <v>0.52739001488188986</v>
      </c>
      <c r="Q86" s="34">
        <f t="shared" si="23"/>
        <v>11.999999999999957</v>
      </c>
      <c r="R86" s="34">
        <f t="shared" si="24"/>
        <v>15.749999999999957</v>
      </c>
      <c r="S86" s="37">
        <f t="shared" si="25"/>
        <v>12.527390014881847</v>
      </c>
    </row>
    <row r="87" spans="1:19" x14ac:dyDescent="0.2">
      <c r="A87" s="47">
        <v>40652</v>
      </c>
      <c r="B87" s="36">
        <v>1546</v>
      </c>
      <c r="C87" s="55"/>
      <c r="D87" s="36">
        <v>1</v>
      </c>
      <c r="E87" s="36">
        <v>1602</v>
      </c>
      <c r="F87" s="48">
        <f t="shared" si="17"/>
        <v>0.66805555555555562</v>
      </c>
      <c r="G87" s="36">
        <v>1613</v>
      </c>
      <c r="H87" s="49">
        <f t="shared" si="18"/>
        <v>0.67569444444444438</v>
      </c>
      <c r="I87" s="49">
        <f t="shared" si="13"/>
        <v>0.67916666666666659</v>
      </c>
      <c r="J87" s="34" t="str">
        <f t="shared" si="14"/>
        <v/>
      </c>
      <c r="K87" s="34">
        <f t="shared" si="19"/>
        <v>10.999999999999801</v>
      </c>
      <c r="L87" s="34">
        <f t="shared" si="15"/>
        <v>1</v>
      </c>
      <c r="M87" s="34">
        <f t="shared" ca="1" si="16"/>
        <v>1546</v>
      </c>
      <c r="N87" s="34">
        <f t="shared" ca="1" si="20"/>
        <v>31.999999999999886</v>
      </c>
      <c r="O87" s="34">
        <f t="shared" si="21"/>
        <v>2.5</v>
      </c>
      <c r="P87" s="37">
        <f t="shared" si="22"/>
        <v>0.36191198291773735</v>
      </c>
      <c r="Q87" s="34">
        <f t="shared" si="23"/>
        <v>10.999999999999801</v>
      </c>
      <c r="R87" s="34">
        <f t="shared" si="24"/>
        <v>13.499999999999801</v>
      </c>
      <c r="S87" s="37">
        <f t="shared" si="25"/>
        <v>11.361911982917539</v>
      </c>
    </row>
    <row r="88" spans="1:19" x14ac:dyDescent="0.2">
      <c r="A88" s="47">
        <v>40653</v>
      </c>
      <c r="B88" s="36">
        <v>858</v>
      </c>
      <c r="C88" s="56" t="s">
        <v>78</v>
      </c>
      <c r="D88" s="36">
        <v>0.01</v>
      </c>
      <c r="E88" s="36">
        <v>915</v>
      </c>
      <c r="F88" s="48">
        <f t="shared" si="17"/>
        <v>0.38541666666666669</v>
      </c>
      <c r="G88" s="36">
        <v>922</v>
      </c>
      <c r="H88" s="49">
        <f t="shared" si="18"/>
        <v>0.39027777777777778</v>
      </c>
      <c r="I88" s="49" t="str">
        <f t="shared" si="13"/>
        <v/>
      </c>
      <c r="J88" s="34">
        <f t="shared" si="14"/>
        <v>9.000000000000048</v>
      </c>
      <c r="K88" s="34">
        <f t="shared" si="19"/>
        <v>6.9999999999999751</v>
      </c>
      <c r="L88" s="34">
        <f t="shared" si="15"/>
        <v>1</v>
      </c>
      <c r="M88" s="34">
        <f t="shared" ca="1" si="16"/>
        <v>858</v>
      </c>
      <c r="N88" s="34" t="str">
        <f t="shared" si="20"/>
        <v/>
      </c>
      <c r="O88" s="34">
        <f t="shared" si="21"/>
        <v>4.9950000000000268</v>
      </c>
      <c r="P88" s="37">
        <f t="shared" si="22"/>
        <v>2.0870647328093179</v>
      </c>
      <c r="Q88" s="34">
        <f t="shared" si="23"/>
        <v>6.9999999999999757E-2</v>
      </c>
      <c r="R88" s="34">
        <f t="shared" si="24"/>
        <v>5.0650000000000261</v>
      </c>
      <c r="S88" s="37">
        <f t="shared" si="25"/>
        <v>2.1570647328093178</v>
      </c>
    </row>
    <row r="89" spans="1:19" x14ac:dyDescent="0.2">
      <c r="A89" s="47"/>
      <c r="B89" s="36"/>
      <c r="C89" s="55"/>
      <c r="D89" s="36">
        <v>1.1000000000000001</v>
      </c>
      <c r="E89" s="36">
        <v>931</v>
      </c>
      <c r="F89" s="48">
        <f t="shared" si="17"/>
        <v>0.39652777777777781</v>
      </c>
      <c r="G89" s="36">
        <v>936</v>
      </c>
      <c r="H89" s="49">
        <f t="shared" si="18"/>
        <v>0.39999999999999997</v>
      </c>
      <c r="I89" s="49" t="str">
        <f t="shared" si="13"/>
        <v/>
      </c>
      <c r="J89" s="34">
        <f t="shared" si="14"/>
        <v>7.9999999999999716</v>
      </c>
      <c r="K89" s="34">
        <f t="shared" si="19"/>
        <v>4.9999999999999023</v>
      </c>
      <c r="L89" s="34">
        <f t="shared" si="15"/>
        <v>2</v>
      </c>
      <c r="M89" s="34">
        <f t="shared" ca="1" si="16"/>
        <v>858</v>
      </c>
      <c r="N89" s="34" t="str">
        <f t="shared" si="20"/>
        <v/>
      </c>
      <c r="O89" s="34">
        <f t="shared" si="21"/>
        <v>4.4279999999999839</v>
      </c>
      <c r="P89" s="37">
        <f t="shared" si="22"/>
        <v>1.7290838202284629</v>
      </c>
      <c r="Q89" s="34">
        <f t="shared" si="23"/>
        <v>5.4999999999998934</v>
      </c>
      <c r="R89" s="34">
        <f t="shared" si="24"/>
        <v>9.9279999999998765</v>
      </c>
      <c r="S89" s="37">
        <f t="shared" si="25"/>
        <v>7.2290838202283565</v>
      </c>
    </row>
    <row r="90" spans="1:19" x14ac:dyDescent="0.2">
      <c r="A90" s="47"/>
      <c r="B90" s="36"/>
      <c r="C90" s="55"/>
      <c r="D90" s="36">
        <v>7.0000000000000001E-3</v>
      </c>
      <c r="E90" s="36">
        <v>944</v>
      </c>
      <c r="F90" s="48">
        <f t="shared" si="17"/>
        <v>0.4055555555555555</v>
      </c>
      <c r="G90" s="36">
        <v>949</v>
      </c>
      <c r="H90" s="49">
        <f t="shared" si="18"/>
        <v>0.40902777777777777</v>
      </c>
      <c r="I90" s="49">
        <f t="shared" si="13"/>
        <v>0.41249999999999998</v>
      </c>
      <c r="J90" s="34" t="str">
        <f t="shared" si="14"/>
        <v/>
      </c>
      <c r="K90" s="34">
        <f t="shared" si="19"/>
        <v>5.0000000000000622</v>
      </c>
      <c r="L90" s="34">
        <f t="shared" si="15"/>
        <v>3</v>
      </c>
      <c r="M90" s="34">
        <f t="shared" ca="1" si="16"/>
        <v>858</v>
      </c>
      <c r="N90" s="34">
        <f t="shared" ca="1" si="20"/>
        <v>55.999999999999957</v>
      </c>
      <c r="O90" s="34">
        <f t="shared" si="21"/>
        <v>1.7500000000000002E-2</v>
      </c>
      <c r="P90" s="37">
        <f t="shared" si="22"/>
        <v>3.9526049426535596E-3</v>
      </c>
      <c r="Q90" s="34">
        <f t="shared" si="23"/>
        <v>3.5000000000000434E-2</v>
      </c>
      <c r="R90" s="34">
        <f t="shared" si="24"/>
        <v>5.2500000000000435E-2</v>
      </c>
      <c r="S90" s="37">
        <f t="shared" si="25"/>
        <v>3.8952604942653991E-2</v>
      </c>
    </row>
    <row r="91" spans="1:19" x14ac:dyDescent="0.2">
      <c r="A91" s="50">
        <v>40653</v>
      </c>
      <c r="B91" s="34">
        <v>1018</v>
      </c>
      <c r="C91" s="55" t="s">
        <v>78</v>
      </c>
      <c r="D91" s="36">
        <v>0.01</v>
      </c>
      <c r="E91" s="36">
        <v>1018</v>
      </c>
      <c r="F91" s="48">
        <f t="shared" si="17"/>
        <v>0.4291666666666667</v>
      </c>
      <c r="G91" s="36">
        <v>1026</v>
      </c>
      <c r="H91" s="49">
        <f t="shared" si="18"/>
        <v>0.43472222222222223</v>
      </c>
      <c r="I91" s="49" t="str">
        <f t="shared" si="13"/>
        <v/>
      </c>
      <c r="J91" s="34">
        <f t="shared" si="14"/>
        <v>7.9999999999999716</v>
      </c>
      <c r="K91" s="34">
        <f t="shared" si="19"/>
        <v>7.9999999999999716</v>
      </c>
      <c r="L91" s="34">
        <f t="shared" si="15"/>
        <v>1</v>
      </c>
      <c r="M91" s="34">
        <f t="shared" ca="1" si="16"/>
        <v>1018</v>
      </c>
      <c r="N91" s="34" t="str">
        <f t="shared" si="20"/>
        <v/>
      </c>
      <c r="O91" s="34">
        <f t="shared" si="21"/>
        <v>4.4399999999999844</v>
      </c>
      <c r="P91" s="37">
        <f t="shared" si="22"/>
        <v>1.8551686513860439</v>
      </c>
      <c r="Q91" s="34">
        <f t="shared" si="23"/>
        <v>7.9999999999999724E-2</v>
      </c>
      <c r="R91" s="34">
        <f t="shared" si="24"/>
        <v>4.5199999999999845</v>
      </c>
      <c r="S91" s="37">
        <f t="shared" si="25"/>
        <v>1.9351686513860435</v>
      </c>
    </row>
    <row r="92" spans="1:19" x14ac:dyDescent="0.2">
      <c r="A92" s="50"/>
      <c r="C92" s="55"/>
      <c r="D92" s="36">
        <v>1.1000000000000001</v>
      </c>
      <c r="E92" s="36">
        <v>1034</v>
      </c>
      <c r="F92" s="48">
        <f t="shared" si="17"/>
        <v>0.44027777777777777</v>
      </c>
      <c r="G92" s="36">
        <v>1039</v>
      </c>
      <c r="H92" s="49">
        <f t="shared" si="18"/>
        <v>0.44375000000000003</v>
      </c>
      <c r="I92" s="49" t="str">
        <f t="shared" si="13"/>
        <v/>
      </c>
      <c r="J92" s="34">
        <f t="shared" si="14"/>
        <v>7.9999999999999716</v>
      </c>
      <c r="K92" s="34">
        <f t="shared" si="19"/>
        <v>5.0000000000000622</v>
      </c>
      <c r="L92" s="34">
        <f t="shared" si="15"/>
        <v>2</v>
      </c>
      <c r="M92" s="34">
        <f t="shared" ca="1" si="16"/>
        <v>1018</v>
      </c>
      <c r="N92" s="34" t="str">
        <f t="shared" si="20"/>
        <v/>
      </c>
      <c r="O92" s="34">
        <f t="shared" si="21"/>
        <v>4.4279999999999839</v>
      </c>
      <c r="P92" s="37">
        <f t="shared" si="22"/>
        <v>1.7290838202284629</v>
      </c>
      <c r="Q92" s="34">
        <f t="shared" si="23"/>
        <v>5.5000000000000693</v>
      </c>
      <c r="R92" s="34">
        <f t="shared" si="24"/>
        <v>9.9280000000000541</v>
      </c>
      <c r="S92" s="37">
        <f t="shared" si="25"/>
        <v>7.2290838202285324</v>
      </c>
    </row>
    <row r="93" spans="1:19" x14ac:dyDescent="0.2">
      <c r="A93" s="50"/>
      <c r="C93" s="55"/>
      <c r="D93" s="36">
        <v>7.0000000000000001E-3</v>
      </c>
      <c r="E93" s="36">
        <v>1047</v>
      </c>
      <c r="F93" s="48">
        <f t="shared" si="17"/>
        <v>0.44930555555555557</v>
      </c>
      <c r="G93" s="36">
        <v>1052</v>
      </c>
      <c r="H93" s="49">
        <f t="shared" si="18"/>
        <v>0.45277777777777778</v>
      </c>
      <c r="I93" s="49">
        <f t="shared" si="13"/>
        <v>0.45624999999999999</v>
      </c>
      <c r="J93" s="34" t="str">
        <f t="shared" si="14"/>
        <v/>
      </c>
      <c r="K93" s="34">
        <f t="shared" si="19"/>
        <v>4.9999999999999822</v>
      </c>
      <c r="L93" s="34">
        <f t="shared" si="15"/>
        <v>3</v>
      </c>
      <c r="M93" s="34">
        <f t="shared" ca="1" si="16"/>
        <v>1018</v>
      </c>
      <c r="N93" s="34">
        <f t="shared" ca="1" si="20"/>
        <v>38.999999999999943</v>
      </c>
      <c r="O93" s="34">
        <f t="shared" si="21"/>
        <v>1.7500000000000002E-2</v>
      </c>
      <c r="P93" s="37">
        <f t="shared" si="22"/>
        <v>3.9526049426535596E-3</v>
      </c>
      <c r="Q93" s="34">
        <f t="shared" si="23"/>
        <v>3.4999999999999878E-2</v>
      </c>
      <c r="R93" s="34">
        <f t="shared" si="24"/>
        <v>5.249999999999988E-2</v>
      </c>
      <c r="S93" s="37">
        <f t="shared" si="25"/>
        <v>3.8952604942653436E-2</v>
      </c>
    </row>
    <row r="94" spans="1:19" x14ac:dyDescent="0.2">
      <c r="A94" s="50">
        <v>40653</v>
      </c>
      <c r="B94" s="34">
        <v>1101</v>
      </c>
      <c r="C94" s="55"/>
      <c r="D94" s="36">
        <v>1</v>
      </c>
      <c r="E94" s="36">
        <v>1119</v>
      </c>
      <c r="F94" s="48">
        <f t="shared" si="17"/>
        <v>0.47152777777777777</v>
      </c>
      <c r="G94" s="36">
        <v>1140</v>
      </c>
      <c r="H94" s="49">
        <f t="shared" si="18"/>
        <v>0.4861111111111111</v>
      </c>
      <c r="I94" s="49">
        <f t="shared" si="13"/>
        <v>0.48958333333333331</v>
      </c>
      <c r="J94" s="34" t="str">
        <f t="shared" si="14"/>
        <v/>
      </c>
      <c r="K94" s="34">
        <f t="shared" si="19"/>
        <v>21.000000000000007</v>
      </c>
      <c r="L94" s="34">
        <f t="shared" si="15"/>
        <v>1</v>
      </c>
      <c r="M94" s="34">
        <f t="shared" ca="1" si="16"/>
        <v>1101</v>
      </c>
      <c r="N94" s="34">
        <f t="shared" ca="1" si="20"/>
        <v>43.999999999999922</v>
      </c>
      <c r="O94" s="34">
        <f t="shared" si="21"/>
        <v>2.5</v>
      </c>
      <c r="P94" s="37">
        <f t="shared" si="22"/>
        <v>0.36191198291773735</v>
      </c>
      <c r="Q94" s="34">
        <f t="shared" si="23"/>
        <v>21.000000000000007</v>
      </c>
      <c r="R94" s="34">
        <f t="shared" si="24"/>
        <v>23.500000000000007</v>
      </c>
      <c r="S94" s="37">
        <f t="shared" si="25"/>
        <v>21.361911982917743</v>
      </c>
    </row>
    <row r="95" spans="1:19" x14ac:dyDescent="0.2">
      <c r="A95" s="50">
        <v>40653</v>
      </c>
      <c r="B95" s="34">
        <v>1155</v>
      </c>
      <c r="C95" s="55"/>
      <c r="D95" s="36">
        <v>0.01</v>
      </c>
      <c r="E95" s="36">
        <v>1210</v>
      </c>
      <c r="F95" s="48">
        <f t="shared" si="17"/>
        <v>0.50694444444444442</v>
      </c>
      <c r="G95" s="36">
        <v>1215</v>
      </c>
      <c r="H95" s="49">
        <f t="shared" si="18"/>
        <v>0.51041666666666663</v>
      </c>
      <c r="I95" s="49" t="str">
        <f t="shared" si="13"/>
        <v/>
      </c>
      <c r="J95" s="34">
        <f t="shared" si="14"/>
        <v>7.000000000000135</v>
      </c>
      <c r="K95" s="34">
        <f t="shared" si="19"/>
        <v>4.9999999999999822</v>
      </c>
      <c r="L95" s="34">
        <f t="shared" si="15"/>
        <v>1</v>
      </c>
      <c r="M95" s="34">
        <f t="shared" ca="1" si="16"/>
        <v>1155</v>
      </c>
      <c r="N95" s="34" t="str">
        <f t="shared" si="20"/>
        <v/>
      </c>
      <c r="O95" s="34">
        <f t="shared" si="21"/>
        <v>3.8850000000000753</v>
      </c>
      <c r="P95" s="37">
        <f t="shared" si="22"/>
        <v>1.6232725699628252</v>
      </c>
      <c r="Q95" s="34">
        <f t="shared" si="23"/>
        <v>4.9999999999999822E-2</v>
      </c>
      <c r="R95" s="34">
        <f t="shared" si="24"/>
        <v>3.9350000000000751</v>
      </c>
      <c r="S95" s="37">
        <f t="shared" si="25"/>
        <v>1.673272569962825</v>
      </c>
    </row>
    <row r="96" spans="1:19" x14ac:dyDescent="0.2">
      <c r="A96" s="50"/>
      <c r="C96" s="56"/>
      <c r="D96" s="36">
        <v>1.1000000000000001</v>
      </c>
      <c r="E96" s="36">
        <v>1222</v>
      </c>
      <c r="F96" s="48">
        <f t="shared" si="17"/>
        <v>0.51527777777777783</v>
      </c>
      <c r="G96" s="36">
        <v>1225</v>
      </c>
      <c r="H96" s="49">
        <f t="shared" si="18"/>
        <v>0.51736111111111105</v>
      </c>
      <c r="I96" s="49" t="str">
        <f t="shared" si="13"/>
        <v/>
      </c>
      <c r="J96" s="34">
        <f t="shared" si="14"/>
        <v>9.0000000000001279</v>
      </c>
      <c r="K96" s="34">
        <f t="shared" si="19"/>
        <v>2.9999999999998295</v>
      </c>
      <c r="L96" s="34">
        <f t="shared" si="15"/>
        <v>2</v>
      </c>
      <c r="M96" s="34">
        <f t="shared" ca="1" si="16"/>
        <v>1155</v>
      </c>
      <c r="N96" s="34" t="str">
        <f t="shared" si="20"/>
        <v/>
      </c>
      <c r="O96" s="34">
        <f t="shared" si="21"/>
        <v>4.9815000000000706</v>
      </c>
      <c r="P96" s="37">
        <f t="shared" si="22"/>
        <v>1.9452192977570553</v>
      </c>
      <c r="Q96" s="34">
        <f t="shared" si="23"/>
        <v>3.2999999999998129</v>
      </c>
      <c r="R96" s="34">
        <f t="shared" si="24"/>
        <v>8.281499999999884</v>
      </c>
      <c r="S96" s="37">
        <f t="shared" si="25"/>
        <v>5.2452192977568686</v>
      </c>
    </row>
    <row r="97" spans="1:19" x14ac:dyDescent="0.2">
      <c r="A97" s="50"/>
      <c r="C97" s="56"/>
      <c r="D97" s="36">
        <v>7.0000000000000001E-3</v>
      </c>
      <c r="E97" s="36">
        <v>1234</v>
      </c>
      <c r="F97" s="48">
        <f t="shared" si="17"/>
        <v>0.52361111111111114</v>
      </c>
      <c r="G97" s="36">
        <v>1237</v>
      </c>
      <c r="H97" s="49">
        <f t="shared" si="18"/>
        <v>0.52569444444444446</v>
      </c>
      <c r="I97" s="49">
        <f>IF(OR(A98&lt;&gt;"",D98=""),H97+TIME(0,5,0),"")</f>
        <v>0.52916666666666667</v>
      </c>
      <c r="J97" s="34" t="str">
        <f>IF(AND(OR(AND(A97&lt;&gt;"",A98=""),AND(A97="",A98="")),D98&lt;&gt;""),(F98-H97)*1440,"")</f>
        <v/>
      </c>
      <c r="K97" s="34">
        <f t="shared" si="19"/>
        <v>2.9999999999999893</v>
      </c>
      <c r="L97" s="34">
        <f t="shared" si="15"/>
        <v>3</v>
      </c>
      <c r="M97" s="34">
        <f t="shared" ca="1" si="16"/>
        <v>1155</v>
      </c>
      <c r="N97" s="34">
        <f t="shared" ca="1" si="20"/>
        <v>47.000000000000071</v>
      </c>
      <c r="O97" s="34">
        <f>IF(J97&lt;&gt;"",(D97+D98)*J97/2,D97*5/2)</f>
        <v>1.7500000000000002E-2</v>
      </c>
      <c r="P97" s="37">
        <f>IF(J97&lt;&gt;"",(D98-D97)*J97/LN((D98+0.000001)/(D97+0.000001)),-5*(D97-0.000001)/(LN(1/D97)-13.8155))</f>
        <v>3.9526049426535596E-3</v>
      </c>
      <c r="Q97" s="34">
        <f t="shared" si="23"/>
        <v>2.0999999999999925E-2</v>
      </c>
      <c r="R97" s="34">
        <f t="shared" si="24"/>
        <v>3.8499999999999923E-2</v>
      </c>
      <c r="S97" s="37">
        <f t="shared" si="25"/>
        <v>2.4952604942653486E-2</v>
      </c>
    </row>
    <row r="98" spans="1:19" x14ac:dyDescent="0.2">
      <c r="A98" s="50">
        <v>40653</v>
      </c>
      <c r="B98" s="34">
        <v>1416</v>
      </c>
      <c r="C98" s="55"/>
      <c r="D98" s="36">
        <v>1</v>
      </c>
      <c r="E98" s="36">
        <v>1430</v>
      </c>
      <c r="F98" s="48">
        <f t="shared" si="17"/>
        <v>0.60416666666666663</v>
      </c>
      <c r="G98" s="36">
        <v>1441</v>
      </c>
      <c r="H98" s="49">
        <f t="shared" si="18"/>
        <v>0.6118055555555556</v>
      </c>
      <c r="I98" s="49">
        <f t="shared" si="13"/>
        <v>0.61527777777777781</v>
      </c>
      <c r="J98" s="34" t="str">
        <f t="shared" si="14"/>
        <v/>
      </c>
      <c r="K98" s="34">
        <f t="shared" si="19"/>
        <v>11.000000000000121</v>
      </c>
      <c r="L98" s="34">
        <f t="shared" si="15"/>
        <v>1</v>
      </c>
      <c r="M98" s="34">
        <f t="shared" ca="1" si="16"/>
        <v>1416</v>
      </c>
      <c r="N98" s="34">
        <f t="shared" ca="1" si="20"/>
        <v>30.000000000000053</v>
      </c>
      <c r="O98" s="34">
        <f t="shared" si="21"/>
        <v>2.5</v>
      </c>
      <c r="P98" s="37">
        <f t="shared" si="22"/>
        <v>0.36191198291773735</v>
      </c>
      <c r="Q98" s="34">
        <f t="shared" si="23"/>
        <v>11.000000000000121</v>
      </c>
      <c r="R98" s="34">
        <f t="shared" si="24"/>
        <v>13.500000000000121</v>
      </c>
      <c r="S98" s="37">
        <f t="shared" si="25"/>
        <v>11.361911982917858</v>
      </c>
    </row>
    <row r="99" spans="1:19" x14ac:dyDescent="0.2">
      <c r="A99" s="50">
        <v>40654</v>
      </c>
      <c r="B99" s="34">
        <v>932</v>
      </c>
      <c r="C99" s="55" t="s">
        <v>79</v>
      </c>
      <c r="D99" s="36">
        <v>0.01</v>
      </c>
      <c r="E99" s="36">
        <v>946</v>
      </c>
      <c r="F99" s="48">
        <f t="shared" si="17"/>
        <v>0.4069444444444445</v>
      </c>
      <c r="G99" s="36">
        <v>950</v>
      </c>
      <c r="H99" s="49">
        <f t="shared" si="18"/>
        <v>0.40972222222222227</v>
      </c>
      <c r="I99" s="49" t="str">
        <f t="shared" si="13"/>
        <v/>
      </c>
      <c r="J99" s="34">
        <f t="shared" si="14"/>
        <v>6.9999999999998952</v>
      </c>
      <c r="K99" s="34">
        <f t="shared" si="19"/>
        <v>3.9999999999999858</v>
      </c>
      <c r="L99" s="34">
        <f>IF(A99&lt;&gt;"",1,L98+1)</f>
        <v>1</v>
      </c>
      <c r="M99" s="34">
        <f t="shared" ca="1" si="16"/>
        <v>932</v>
      </c>
      <c r="N99" s="34" t="str">
        <f t="shared" si="20"/>
        <v/>
      </c>
      <c r="O99" s="34">
        <f t="shared" si="21"/>
        <v>0.38499999999999424</v>
      </c>
      <c r="P99" s="37">
        <f t="shared" si="22"/>
        <v>0.27361621771209166</v>
      </c>
      <c r="Q99" s="34">
        <f t="shared" si="23"/>
        <v>3.9999999999999862E-2</v>
      </c>
      <c r="R99" s="34">
        <f t="shared" si="24"/>
        <v>0.4249999999999941</v>
      </c>
      <c r="S99" s="37">
        <f t="shared" si="25"/>
        <v>0.31361621771209153</v>
      </c>
    </row>
    <row r="100" spans="1:19" x14ac:dyDescent="0.2">
      <c r="A100" s="50"/>
      <c r="C100" s="55"/>
      <c r="D100" s="36">
        <v>0.1</v>
      </c>
      <c r="E100" s="36">
        <v>957</v>
      </c>
      <c r="F100" s="48">
        <f t="shared" si="17"/>
        <v>0.4145833333333333</v>
      </c>
      <c r="G100" s="36">
        <v>1105</v>
      </c>
      <c r="H100" s="49">
        <f t="shared" si="18"/>
        <v>0.46180555555555558</v>
      </c>
      <c r="I100" s="49">
        <f t="shared" si="13"/>
        <v>0.46527777777777779</v>
      </c>
      <c r="J100" s="34" t="str">
        <f t="shared" si="14"/>
        <v/>
      </c>
      <c r="K100" s="34">
        <f t="shared" si="19"/>
        <v>68.000000000000085</v>
      </c>
      <c r="L100" s="34">
        <f t="shared" si="15"/>
        <v>2</v>
      </c>
      <c r="M100" s="34">
        <f t="shared" ca="1" si="16"/>
        <v>932</v>
      </c>
      <c r="N100" s="34">
        <f t="shared" ca="1" si="20"/>
        <v>98.000000000000057</v>
      </c>
      <c r="O100" s="34">
        <f t="shared" si="21"/>
        <v>0.25</v>
      </c>
      <c r="P100" s="37">
        <f t="shared" si="22"/>
        <v>4.342905372259271E-2</v>
      </c>
      <c r="Q100" s="34">
        <f t="shared" si="23"/>
        <v>6.8000000000000087</v>
      </c>
      <c r="R100" s="34">
        <f t="shared" si="24"/>
        <v>7.0500000000000087</v>
      </c>
      <c r="S100" s="37">
        <f t="shared" si="25"/>
        <v>6.843429053722601</v>
      </c>
    </row>
    <row r="101" spans="1:19" x14ac:dyDescent="0.2">
      <c r="A101" s="50">
        <v>40654</v>
      </c>
      <c r="B101" s="34">
        <v>1246</v>
      </c>
      <c r="C101" s="55"/>
      <c r="D101" s="36">
        <v>1</v>
      </c>
      <c r="E101" s="34">
        <v>1305</v>
      </c>
      <c r="F101" s="48">
        <f t="shared" si="17"/>
        <v>0.54513888888888895</v>
      </c>
      <c r="G101" s="36">
        <v>1342</v>
      </c>
      <c r="H101" s="49">
        <f t="shared" si="18"/>
        <v>0.5708333333333333</v>
      </c>
      <c r="I101" s="49" t="str">
        <f t="shared" si="13"/>
        <v/>
      </c>
      <c r="J101" s="34">
        <f t="shared" si="14"/>
        <v>12.000000000000117</v>
      </c>
      <c r="K101" s="34">
        <f t="shared" si="19"/>
        <v>36.999999999999872</v>
      </c>
      <c r="L101" s="34">
        <f t="shared" si="15"/>
        <v>1</v>
      </c>
      <c r="M101" s="34">
        <f t="shared" ca="1" si="16"/>
        <v>1246</v>
      </c>
      <c r="N101" s="34" t="str">
        <f t="shared" si="20"/>
        <v/>
      </c>
      <c r="O101" s="34">
        <f t="shared" si="21"/>
        <v>6.0600000000000591</v>
      </c>
      <c r="P101" s="37">
        <f t="shared" si="22"/>
        <v>2.5797646783943038</v>
      </c>
      <c r="Q101" s="34">
        <f t="shared" si="23"/>
        <v>36.999999999999872</v>
      </c>
      <c r="R101" s="34">
        <f t="shared" si="24"/>
        <v>43.059999999999931</v>
      </c>
      <c r="S101" s="37">
        <f t="shared" si="25"/>
        <v>39.579764678394177</v>
      </c>
    </row>
    <row r="102" spans="1:19" x14ac:dyDescent="0.2">
      <c r="A102" s="50"/>
      <c r="C102" s="56"/>
      <c r="D102" s="36">
        <v>0.01</v>
      </c>
      <c r="E102" s="36">
        <v>1354</v>
      </c>
      <c r="F102" s="48">
        <f t="shared" si="17"/>
        <v>0.57916666666666672</v>
      </c>
      <c r="G102" s="36">
        <v>1355</v>
      </c>
      <c r="H102" s="49">
        <f t="shared" si="18"/>
        <v>0.57986111111111105</v>
      </c>
      <c r="I102" s="49" t="str">
        <f t="shared" si="13"/>
        <v/>
      </c>
      <c r="J102" s="34">
        <f t="shared" si="14"/>
        <v>6.0000000000001386</v>
      </c>
      <c r="K102" s="34">
        <f t="shared" si="19"/>
        <v>0.99999999999983658</v>
      </c>
      <c r="L102" s="34">
        <f t="shared" si="15"/>
        <v>2</v>
      </c>
      <c r="M102" s="34">
        <f t="shared" ca="1" si="16"/>
        <v>1246</v>
      </c>
      <c r="N102" s="34" t="str">
        <f t="shared" si="20"/>
        <v/>
      </c>
      <c r="O102" s="34">
        <f t="shared" si="21"/>
        <v>3.03000000000007</v>
      </c>
      <c r="P102" s="37">
        <f t="shared" si="22"/>
        <v>1.289882339197169</v>
      </c>
      <c r="Q102" s="34">
        <f t="shared" si="23"/>
        <v>9.9999999999983661E-3</v>
      </c>
      <c r="R102" s="34">
        <f t="shared" si="24"/>
        <v>3.0400000000000684</v>
      </c>
      <c r="S102" s="37">
        <f t="shared" si="25"/>
        <v>1.2998823391971674</v>
      </c>
    </row>
    <row r="103" spans="1:19" x14ac:dyDescent="0.2">
      <c r="A103" s="50"/>
      <c r="C103" s="56"/>
      <c r="D103" s="36">
        <v>1</v>
      </c>
      <c r="E103" s="36">
        <v>1401</v>
      </c>
      <c r="F103" s="48">
        <f t="shared" si="17"/>
        <v>0.58402777777777781</v>
      </c>
      <c r="G103" s="36">
        <v>1417</v>
      </c>
      <c r="H103" s="49">
        <f t="shared" si="18"/>
        <v>0.59513888888888888</v>
      </c>
      <c r="I103" s="49">
        <f t="shared" si="13"/>
        <v>0.59861111111111109</v>
      </c>
      <c r="J103" s="34" t="str">
        <f t="shared" si="14"/>
        <v/>
      </c>
      <c r="K103" s="34">
        <f t="shared" si="19"/>
        <v>15.999999999999943</v>
      </c>
      <c r="L103" s="34">
        <f t="shared" si="15"/>
        <v>3</v>
      </c>
      <c r="M103" s="34">
        <f t="shared" ca="1" si="16"/>
        <v>1246</v>
      </c>
      <c r="N103" s="34">
        <f t="shared" ca="1" si="20"/>
        <v>95.999999999999972</v>
      </c>
      <c r="O103" s="34">
        <f t="shared" si="21"/>
        <v>2.5</v>
      </c>
      <c r="P103" s="37">
        <f t="shared" si="22"/>
        <v>0.36191198291773735</v>
      </c>
      <c r="Q103" s="34">
        <f t="shared" si="23"/>
        <v>15.999999999999943</v>
      </c>
      <c r="R103" s="34">
        <f t="shared" si="24"/>
        <v>18.499999999999943</v>
      </c>
      <c r="S103" s="37">
        <f t="shared" si="25"/>
        <v>16.361911982917679</v>
      </c>
    </row>
    <row r="104" spans="1:19" x14ac:dyDescent="0.2">
      <c r="A104" s="50">
        <v>40654</v>
      </c>
      <c r="B104" s="34">
        <v>1513</v>
      </c>
      <c r="C104" s="56"/>
      <c r="D104" s="36">
        <v>1</v>
      </c>
      <c r="E104" s="36">
        <v>1525</v>
      </c>
      <c r="F104" s="48">
        <f t="shared" si="17"/>
        <v>0.64236111111111105</v>
      </c>
      <c r="G104" s="36">
        <v>1533</v>
      </c>
      <c r="H104" s="49">
        <f t="shared" si="18"/>
        <v>0.6479166666666667</v>
      </c>
      <c r="I104" s="49">
        <f t="shared" si="13"/>
        <v>0.65138888888888891</v>
      </c>
      <c r="J104" s="34" t="str">
        <f t="shared" si="14"/>
        <v/>
      </c>
      <c r="K104" s="34">
        <f t="shared" si="19"/>
        <v>8.0000000000001315</v>
      </c>
      <c r="L104" s="34">
        <f t="shared" si="15"/>
        <v>1</v>
      </c>
      <c r="M104" s="34">
        <f t="shared" ca="1" si="16"/>
        <v>1513</v>
      </c>
      <c r="N104" s="34">
        <f t="shared" ca="1" si="20"/>
        <v>25.000000000000071</v>
      </c>
      <c r="O104" s="34">
        <f t="shared" si="21"/>
        <v>2.5</v>
      </c>
      <c r="P104" s="37">
        <f t="shared" si="22"/>
        <v>0.36191198291773735</v>
      </c>
      <c r="Q104" s="34">
        <f t="shared" si="23"/>
        <v>8.0000000000001315</v>
      </c>
      <c r="R104" s="34">
        <f t="shared" si="24"/>
        <v>10.500000000000131</v>
      </c>
      <c r="S104" s="37">
        <f t="shared" si="25"/>
        <v>8.361911982917869</v>
      </c>
    </row>
    <row r="105" spans="1:19" x14ac:dyDescent="0.2">
      <c r="A105" s="50">
        <v>40654</v>
      </c>
      <c r="B105" s="34">
        <v>1612</v>
      </c>
      <c r="C105" s="56"/>
      <c r="D105" s="36">
        <v>1</v>
      </c>
      <c r="E105" s="36">
        <v>1627</v>
      </c>
      <c r="F105" s="48">
        <f t="shared" si="17"/>
        <v>0.68541666666666667</v>
      </c>
      <c r="G105" s="36">
        <v>1636</v>
      </c>
      <c r="H105" s="49">
        <f t="shared" si="18"/>
        <v>0.69166666666666676</v>
      </c>
      <c r="I105" s="49">
        <f t="shared" si="13"/>
        <v>0.69513888888888897</v>
      </c>
      <c r="J105" s="34" t="str">
        <f t="shared" si="14"/>
        <v/>
      </c>
      <c r="K105" s="34">
        <f t="shared" si="19"/>
        <v>9.0000000000001279</v>
      </c>
      <c r="L105" s="34">
        <f t="shared" si="15"/>
        <v>1</v>
      </c>
      <c r="M105" s="34">
        <f t="shared" ca="1" si="16"/>
        <v>1612</v>
      </c>
      <c r="N105" s="34">
        <f t="shared" ca="1" si="20"/>
        <v>29.000000000000217</v>
      </c>
      <c r="O105" s="34">
        <f t="shared" si="21"/>
        <v>2.5</v>
      </c>
      <c r="P105" s="37">
        <f t="shared" si="22"/>
        <v>0.36191198291773735</v>
      </c>
      <c r="Q105" s="34">
        <f t="shared" si="23"/>
        <v>9.0000000000001279</v>
      </c>
      <c r="R105" s="34">
        <f t="shared" si="24"/>
        <v>11.500000000000128</v>
      </c>
      <c r="S105" s="37">
        <f t="shared" si="25"/>
        <v>9.3619119829178654</v>
      </c>
    </row>
    <row r="106" spans="1:19" x14ac:dyDescent="0.2">
      <c r="A106" s="50">
        <v>40655</v>
      </c>
      <c r="B106" s="34">
        <v>1420</v>
      </c>
      <c r="C106" s="56" t="s">
        <v>78</v>
      </c>
      <c r="D106" s="36">
        <v>0.01</v>
      </c>
      <c r="E106" s="36">
        <v>1458</v>
      </c>
      <c r="F106" s="48">
        <f t="shared" si="17"/>
        <v>0.62361111111111112</v>
      </c>
      <c r="G106" s="36">
        <v>1506</v>
      </c>
      <c r="H106" s="49">
        <f t="shared" si="18"/>
        <v>0.62916666666666665</v>
      </c>
      <c r="I106" s="49" t="str">
        <f t="shared" si="13"/>
        <v/>
      </c>
      <c r="J106" s="34">
        <f t="shared" si="14"/>
        <v>16.000000000000103</v>
      </c>
      <c r="K106" s="34">
        <f t="shared" si="19"/>
        <v>7.9999999999999716</v>
      </c>
      <c r="L106" s="34">
        <f t="shared" si="15"/>
        <v>1</v>
      </c>
      <c r="M106" s="34">
        <f t="shared" ca="1" si="16"/>
        <v>1420</v>
      </c>
      <c r="N106" s="34" t="str">
        <f t="shared" si="20"/>
        <v/>
      </c>
      <c r="O106" s="34">
        <f t="shared" si="21"/>
        <v>80.08000000000051</v>
      </c>
      <c r="P106" s="37">
        <f t="shared" si="22"/>
        <v>23.139544623296484</v>
      </c>
      <c r="Q106" s="34">
        <f t="shared" si="23"/>
        <v>7.9999999999999724E-2</v>
      </c>
      <c r="R106" s="34">
        <f t="shared" si="24"/>
        <v>80.160000000000508</v>
      </c>
      <c r="S106" s="37">
        <f t="shared" si="25"/>
        <v>23.219544623296482</v>
      </c>
    </row>
    <row r="107" spans="1:19" x14ac:dyDescent="0.2">
      <c r="A107" s="50"/>
      <c r="C107" s="56"/>
      <c r="D107" s="36">
        <v>10</v>
      </c>
      <c r="E107" s="36">
        <v>1522</v>
      </c>
      <c r="F107" s="48">
        <f t="shared" si="17"/>
        <v>0.64027777777777783</v>
      </c>
      <c r="G107" s="36">
        <v>1533</v>
      </c>
      <c r="H107" s="49">
        <f t="shared" si="18"/>
        <v>0.6479166666666667</v>
      </c>
      <c r="I107" s="49" t="str">
        <f t="shared" si="13"/>
        <v/>
      </c>
      <c r="J107" s="34">
        <f t="shared" si="14"/>
        <v>7.9999999999999716</v>
      </c>
      <c r="K107" s="34">
        <f t="shared" si="19"/>
        <v>10.999999999999961</v>
      </c>
      <c r="L107" s="34">
        <f t="shared" si="15"/>
        <v>2</v>
      </c>
      <c r="M107" s="34">
        <f t="shared" ca="1" si="16"/>
        <v>1420</v>
      </c>
      <c r="N107" s="34" t="str">
        <f t="shared" si="20"/>
        <v/>
      </c>
      <c r="O107" s="34">
        <f t="shared" si="21"/>
        <v>43.999999999999844</v>
      </c>
      <c r="P107" s="37">
        <f t="shared" si="22"/>
        <v>31.269214919070041</v>
      </c>
      <c r="Q107" s="34">
        <f t="shared" si="23"/>
        <v>109.9999999999996</v>
      </c>
      <c r="R107" s="34">
        <f t="shared" si="24"/>
        <v>153.99999999999943</v>
      </c>
      <c r="S107" s="37">
        <f t="shared" si="25"/>
        <v>141.26921491906964</v>
      </c>
    </row>
    <row r="108" spans="1:19" x14ac:dyDescent="0.2">
      <c r="A108" s="50"/>
      <c r="C108" s="56"/>
      <c r="D108" s="36">
        <v>1</v>
      </c>
      <c r="E108" s="36">
        <v>1541</v>
      </c>
      <c r="F108" s="48">
        <f t="shared" si="17"/>
        <v>0.65347222222222223</v>
      </c>
      <c r="G108" s="36">
        <v>1547</v>
      </c>
      <c r="H108" s="49">
        <f t="shared" si="18"/>
        <v>0.65763888888888888</v>
      </c>
      <c r="I108" s="49">
        <f t="shared" si="13"/>
        <v>0.66111111111111109</v>
      </c>
      <c r="J108" s="34" t="str">
        <f t="shared" si="14"/>
        <v/>
      </c>
      <c r="K108" s="34">
        <f t="shared" si="19"/>
        <v>5.9999999999999787</v>
      </c>
      <c r="L108" s="34">
        <f t="shared" si="15"/>
        <v>3</v>
      </c>
      <c r="M108" s="34">
        <f t="shared" ca="1" si="16"/>
        <v>1420</v>
      </c>
      <c r="N108" s="34">
        <f t="shared" ca="1" si="20"/>
        <v>92</v>
      </c>
      <c r="O108" s="34">
        <f t="shared" si="21"/>
        <v>2.5</v>
      </c>
      <c r="P108" s="37">
        <f t="shared" si="22"/>
        <v>0.36191198291773735</v>
      </c>
      <c r="Q108" s="34">
        <f t="shared" si="23"/>
        <v>5.9999999999999787</v>
      </c>
      <c r="R108" s="34">
        <f t="shared" si="24"/>
        <v>8.4999999999999787</v>
      </c>
      <c r="S108" s="37">
        <f t="shared" si="25"/>
        <v>6.3619119829177162</v>
      </c>
    </row>
    <row r="109" spans="1:19" x14ac:dyDescent="0.2">
      <c r="A109" s="50">
        <v>40658</v>
      </c>
      <c r="B109" s="34">
        <v>900</v>
      </c>
      <c r="C109" s="56" t="s">
        <v>79</v>
      </c>
      <c r="D109" s="36">
        <v>0.01</v>
      </c>
      <c r="E109" s="36">
        <v>910</v>
      </c>
      <c r="F109" s="48">
        <f t="shared" si="17"/>
        <v>0.38194444444444442</v>
      </c>
      <c r="G109" s="36">
        <v>915</v>
      </c>
      <c r="H109" s="49">
        <f t="shared" si="18"/>
        <v>0.38541666666666669</v>
      </c>
      <c r="I109" s="49" t="str">
        <f t="shared" si="13"/>
        <v/>
      </c>
      <c r="J109" s="34">
        <f t="shared" si="14"/>
        <v>6.9999999999999751</v>
      </c>
      <c r="K109" s="34">
        <f t="shared" si="19"/>
        <v>5.0000000000000622</v>
      </c>
      <c r="L109" s="34">
        <f t="shared" si="15"/>
        <v>1</v>
      </c>
      <c r="M109" s="34">
        <f t="shared" ca="1" si="16"/>
        <v>900</v>
      </c>
      <c r="N109" s="34" t="str">
        <f t="shared" si="20"/>
        <v/>
      </c>
      <c r="O109" s="34">
        <f t="shared" si="21"/>
        <v>35.034999999999876</v>
      </c>
      <c r="P109" s="37">
        <f t="shared" si="22"/>
        <v>10.123550772692111</v>
      </c>
      <c r="Q109" s="34">
        <f t="shared" si="23"/>
        <v>5.000000000000062E-2</v>
      </c>
      <c r="R109" s="34">
        <f t="shared" si="24"/>
        <v>35.084999999999873</v>
      </c>
      <c r="S109" s="37">
        <f t="shared" si="25"/>
        <v>10.173550772692112</v>
      </c>
    </row>
    <row r="110" spans="1:19" x14ac:dyDescent="0.2">
      <c r="A110" s="50"/>
      <c r="C110" s="56"/>
      <c r="D110" s="36">
        <v>10</v>
      </c>
      <c r="E110" s="36">
        <v>922</v>
      </c>
      <c r="F110" s="48">
        <f t="shared" si="17"/>
        <v>0.39027777777777778</v>
      </c>
      <c r="G110" s="36">
        <v>928</v>
      </c>
      <c r="H110" s="49">
        <f t="shared" si="18"/>
        <v>0.39444444444444443</v>
      </c>
      <c r="I110" s="49" t="str">
        <f t="shared" si="13"/>
        <v/>
      </c>
      <c r="J110" s="34">
        <f t="shared" si="14"/>
        <v>3.9999999999999858</v>
      </c>
      <c r="K110" s="34">
        <f t="shared" si="19"/>
        <v>5.9999999999999787</v>
      </c>
      <c r="L110" s="34">
        <f t="shared" si="15"/>
        <v>2</v>
      </c>
      <c r="M110" s="34">
        <f t="shared" ca="1" si="16"/>
        <v>900</v>
      </c>
      <c r="N110" s="34" t="str">
        <f t="shared" si="20"/>
        <v/>
      </c>
      <c r="O110" s="34">
        <f t="shared" si="21"/>
        <v>419.99999999999852</v>
      </c>
      <c r="P110" s="37">
        <f t="shared" si="22"/>
        <v>253.69424057354826</v>
      </c>
      <c r="Q110" s="34">
        <f t="shared" si="23"/>
        <v>59.999999999999787</v>
      </c>
      <c r="R110" s="34">
        <f t="shared" si="24"/>
        <v>479.99999999999829</v>
      </c>
      <c r="S110" s="37">
        <f t="shared" si="25"/>
        <v>313.69424057354803</v>
      </c>
    </row>
    <row r="111" spans="1:19" x14ac:dyDescent="0.2">
      <c r="A111" s="50"/>
      <c r="C111" s="56"/>
      <c r="D111" s="36">
        <v>200</v>
      </c>
      <c r="E111" s="36">
        <v>932</v>
      </c>
      <c r="F111" s="48">
        <f t="shared" si="17"/>
        <v>0.3972222222222222</v>
      </c>
      <c r="G111" s="36">
        <v>1059</v>
      </c>
      <c r="H111" s="49">
        <f t="shared" si="18"/>
        <v>0.45763888888888887</v>
      </c>
      <c r="I111" s="49">
        <f t="shared" si="13"/>
        <v>0.46111111111111108</v>
      </c>
      <c r="J111" s="34" t="str">
        <f t="shared" si="14"/>
        <v/>
      </c>
      <c r="K111" s="34">
        <f t="shared" si="19"/>
        <v>87.000000000000014</v>
      </c>
      <c r="L111" s="34">
        <f t="shared" si="15"/>
        <v>3</v>
      </c>
      <c r="M111" s="34">
        <f t="shared" ca="1" si="16"/>
        <v>900</v>
      </c>
      <c r="N111" s="34">
        <f t="shared" ca="1" si="20"/>
        <v>123.99999999999996</v>
      </c>
      <c r="O111" s="34">
        <f t="shared" si="21"/>
        <v>500</v>
      </c>
      <c r="P111" s="37">
        <f t="shared" si="22"/>
        <v>52.318172546220183</v>
      </c>
      <c r="Q111" s="34">
        <f t="shared" si="23"/>
        <v>17400.000000000004</v>
      </c>
      <c r="R111" s="34">
        <f t="shared" si="24"/>
        <v>17900.000000000004</v>
      </c>
      <c r="S111" s="37">
        <f t="shared" si="25"/>
        <v>17452.318172546224</v>
      </c>
    </row>
    <row r="112" spans="1:19" x14ac:dyDescent="0.2">
      <c r="A112" s="50">
        <v>40658</v>
      </c>
      <c r="B112" s="34">
        <v>1252</v>
      </c>
      <c r="C112" s="56"/>
      <c r="D112" s="36">
        <v>0.01</v>
      </c>
      <c r="E112" s="36">
        <v>1321</v>
      </c>
      <c r="F112" s="48">
        <f t="shared" si="17"/>
        <v>0.55625000000000002</v>
      </c>
      <c r="G112" s="36">
        <v>1327</v>
      </c>
      <c r="H112" s="49">
        <f t="shared" si="18"/>
        <v>0.56041666666666667</v>
      </c>
      <c r="I112" s="49" t="str">
        <f t="shared" si="13"/>
        <v/>
      </c>
      <c r="J112" s="34">
        <f t="shared" si="14"/>
        <v>9.9999999999999645</v>
      </c>
      <c r="K112" s="34">
        <f t="shared" si="19"/>
        <v>5.9999999999999787</v>
      </c>
      <c r="L112" s="34">
        <f t="shared" si="15"/>
        <v>1</v>
      </c>
      <c r="M112" s="34">
        <f t="shared" ca="1" si="16"/>
        <v>1252</v>
      </c>
      <c r="N112" s="34" t="str">
        <f t="shared" si="20"/>
        <v/>
      </c>
      <c r="O112" s="34">
        <f t="shared" si="21"/>
        <v>5.5499999999999812</v>
      </c>
      <c r="P112" s="37">
        <f t="shared" si="22"/>
        <v>2.3189608142325544</v>
      </c>
      <c r="Q112" s="34">
        <f t="shared" si="23"/>
        <v>5.999999999999979E-2</v>
      </c>
      <c r="R112" s="34">
        <f t="shared" si="24"/>
        <v>5.6099999999999808</v>
      </c>
      <c r="S112" s="37">
        <f t="shared" si="25"/>
        <v>2.378960814232554</v>
      </c>
    </row>
    <row r="113" spans="1:19" x14ac:dyDescent="0.2">
      <c r="A113" s="50"/>
      <c r="C113" s="56"/>
      <c r="D113" s="36">
        <v>1.1000000000000001</v>
      </c>
      <c r="E113" s="36">
        <v>1337</v>
      </c>
      <c r="F113" s="48">
        <f t="shared" si="17"/>
        <v>0.56736111111111109</v>
      </c>
      <c r="G113" s="36">
        <v>1342</v>
      </c>
      <c r="H113" s="49">
        <f t="shared" si="18"/>
        <v>0.5708333333333333</v>
      </c>
      <c r="I113" s="49" t="str">
        <f t="shared" si="13"/>
        <v/>
      </c>
      <c r="J113" s="34">
        <f t="shared" si="14"/>
        <v>8.999999999999968</v>
      </c>
      <c r="K113" s="34">
        <f t="shared" si="19"/>
        <v>4.9999999999999822</v>
      </c>
      <c r="L113" s="34">
        <f t="shared" si="15"/>
        <v>2</v>
      </c>
      <c r="M113" s="34">
        <f t="shared" ca="1" si="16"/>
        <v>1252</v>
      </c>
      <c r="N113" s="34" t="str">
        <f t="shared" si="20"/>
        <v/>
      </c>
      <c r="O113" s="34">
        <f t="shared" si="21"/>
        <v>4.9814999999999818</v>
      </c>
      <c r="P113" s="37">
        <f t="shared" si="22"/>
        <v>1.9452192977570204</v>
      </c>
      <c r="Q113" s="34">
        <f t="shared" si="23"/>
        <v>5.4999999999999805</v>
      </c>
      <c r="R113" s="34">
        <f t="shared" si="24"/>
        <v>10.481499999999961</v>
      </c>
      <c r="S113" s="37">
        <f t="shared" si="25"/>
        <v>7.4452192977570011</v>
      </c>
    </row>
    <row r="114" spans="1:19" x14ac:dyDescent="0.2">
      <c r="A114" s="50"/>
      <c r="C114" s="56"/>
      <c r="D114" s="36">
        <v>7.0000000000000001E-3</v>
      </c>
      <c r="E114" s="36">
        <v>1351</v>
      </c>
      <c r="F114" s="48">
        <f t="shared" si="17"/>
        <v>0.57708333333333328</v>
      </c>
      <c r="G114" s="36">
        <v>1356</v>
      </c>
      <c r="H114" s="49">
        <f t="shared" si="18"/>
        <v>0.5805555555555556</v>
      </c>
      <c r="I114" s="49">
        <f t="shared" si="13"/>
        <v>0.58402777777777781</v>
      </c>
      <c r="J114" s="34" t="str">
        <f t="shared" si="14"/>
        <v/>
      </c>
      <c r="K114" s="34">
        <f t="shared" si="19"/>
        <v>5.0000000000001421</v>
      </c>
      <c r="L114" s="34">
        <f t="shared" si="15"/>
        <v>3</v>
      </c>
      <c r="M114" s="34">
        <f t="shared" ca="1" si="16"/>
        <v>1252</v>
      </c>
      <c r="N114" s="34">
        <f t="shared" ca="1" si="20"/>
        <v>69.000000000000071</v>
      </c>
      <c r="O114" s="34">
        <f t="shared" si="21"/>
        <v>1.7500000000000002E-2</v>
      </c>
      <c r="P114" s="37">
        <f t="shared" si="22"/>
        <v>3.9526049426535596E-3</v>
      </c>
      <c r="Q114" s="34">
        <f t="shared" si="23"/>
        <v>3.5000000000000996E-2</v>
      </c>
      <c r="R114" s="34">
        <f t="shared" si="24"/>
        <v>5.2500000000000997E-2</v>
      </c>
      <c r="S114" s="37">
        <f t="shared" si="25"/>
        <v>3.8952604942654553E-2</v>
      </c>
    </row>
    <row r="115" spans="1:19" x14ac:dyDescent="0.2">
      <c r="A115" s="50">
        <v>40658</v>
      </c>
      <c r="B115" s="34">
        <v>1405</v>
      </c>
      <c r="C115" s="56"/>
      <c r="D115" s="36">
        <v>0.01</v>
      </c>
      <c r="E115" s="36">
        <v>1434</v>
      </c>
      <c r="F115" s="48">
        <f t="shared" si="17"/>
        <v>0.6069444444444444</v>
      </c>
      <c r="G115" s="36">
        <v>1442</v>
      </c>
      <c r="H115" s="49">
        <f t="shared" si="18"/>
        <v>0.61249999999999993</v>
      </c>
      <c r="I115" s="49" t="str">
        <f t="shared" si="13"/>
        <v/>
      </c>
      <c r="J115" s="34">
        <f t="shared" si="14"/>
        <v>13.000000000000114</v>
      </c>
      <c r="K115" s="34">
        <f t="shared" si="19"/>
        <v>7.9999999999999716</v>
      </c>
      <c r="L115" s="34">
        <f t="shared" si="15"/>
        <v>1</v>
      </c>
      <c r="M115" s="34">
        <f t="shared" ca="1" si="16"/>
        <v>1405</v>
      </c>
      <c r="N115" s="34" t="str">
        <f t="shared" si="20"/>
        <v/>
      </c>
      <c r="O115" s="34">
        <f t="shared" si="21"/>
        <v>7.2150000000000638</v>
      </c>
      <c r="P115" s="37">
        <f t="shared" si="22"/>
        <v>3.014649058502358</v>
      </c>
      <c r="Q115" s="34">
        <f t="shared" si="23"/>
        <v>7.9999999999999724E-2</v>
      </c>
      <c r="R115" s="34">
        <f t="shared" si="24"/>
        <v>7.2950000000000639</v>
      </c>
      <c r="S115" s="37">
        <f t="shared" si="25"/>
        <v>3.0946490585023576</v>
      </c>
    </row>
    <row r="116" spans="1:19" x14ac:dyDescent="0.2">
      <c r="C116" s="56"/>
      <c r="D116" s="36">
        <v>1.1000000000000001</v>
      </c>
      <c r="E116" s="36">
        <v>1455</v>
      </c>
      <c r="F116" s="48">
        <f t="shared" si="17"/>
        <v>0.62152777777777779</v>
      </c>
      <c r="G116" s="36">
        <v>1458</v>
      </c>
      <c r="H116" s="49">
        <f t="shared" si="18"/>
        <v>0.62361111111111112</v>
      </c>
      <c r="I116" s="49" t="str">
        <f t="shared" si="13"/>
        <v/>
      </c>
      <c r="J116" s="34">
        <f t="shared" si="14"/>
        <v>20.000000000000089</v>
      </c>
      <c r="K116" s="34">
        <f t="shared" si="19"/>
        <v>2.9999999999999893</v>
      </c>
      <c r="L116" s="34">
        <f t="shared" si="15"/>
        <v>2</v>
      </c>
      <c r="M116" s="34">
        <f t="shared" ca="1" si="16"/>
        <v>1405</v>
      </c>
      <c r="N116" s="34" t="str">
        <f t="shared" si="20"/>
        <v/>
      </c>
      <c r="O116" s="34">
        <f t="shared" si="21"/>
        <v>11.070000000000048</v>
      </c>
      <c r="P116" s="37">
        <f t="shared" si="22"/>
        <v>4.3227095505711919</v>
      </c>
      <c r="Q116" s="34">
        <f t="shared" si="23"/>
        <v>3.2999999999999887</v>
      </c>
      <c r="R116" s="34">
        <f t="shared" si="24"/>
        <v>14.370000000000037</v>
      </c>
      <c r="S116" s="37">
        <f t="shared" si="25"/>
        <v>7.6227095505711802</v>
      </c>
    </row>
    <row r="117" spans="1:19" x14ac:dyDescent="0.2">
      <c r="A117" s="50"/>
      <c r="C117" s="56"/>
      <c r="D117" s="36">
        <v>7.0000000000000001E-3</v>
      </c>
      <c r="E117" s="36">
        <v>1518</v>
      </c>
      <c r="F117" s="48">
        <f t="shared" si="17"/>
        <v>0.63750000000000007</v>
      </c>
      <c r="G117" s="36">
        <v>1521</v>
      </c>
      <c r="H117" s="49">
        <f t="shared" si="18"/>
        <v>0.63958333333333328</v>
      </c>
      <c r="I117" s="49">
        <f t="shared" si="13"/>
        <v>0.64305555555555549</v>
      </c>
      <c r="J117" s="34" t="str">
        <f t="shared" si="14"/>
        <v/>
      </c>
      <c r="K117" s="34">
        <f t="shared" si="19"/>
        <v>2.9999999999998295</v>
      </c>
      <c r="L117" s="34">
        <f t="shared" si="15"/>
        <v>3</v>
      </c>
      <c r="M117" s="34">
        <f t="shared" ca="1" si="16"/>
        <v>1405</v>
      </c>
      <c r="N117" s="34">
        <f t="shared" ca="1" si="20"/>
        <v>80.999999999999872</v>
      </c>
      <c r="O117" s="34">
        <f t="shared" si="21"/>
        <v>1.7500000000000002E-2</v>
      </c>
      <c r="P117" s="37">
        <f t="shared" si="22"/>
        <v>3.9526049426535596E-3</v>
      </c>
      <c r="Q117" s="34">
        <f t="shared" si="23"/>
        <v>2.0999999999998808E-2</v>
      </c>
      <c r="R117" s="34">
        <f t="shared" si="24"/>
        <v>3.8499999999998813E-2</v>
      </c>
      <c r="S117" s="37">
        <f t="shared" si="25"/>
        <v>2.4952604942652369E-2</v>
      </c>
    </row>
    <row r="118" spans="1:19" x14ac:dyDescent="0.2">
      <c r="A118" s="50">
        <v>40658</v>
      </c>
      <c r="B118" s="34">
        <v>1529</v>
      </c>
      <c r="C118" s="56"/>
      <c r="D118" s="36">
        <v>0.01</v>
      </c>
      <c r="E118" s="36">
        <v>1546</v>
      </c>
      <c r="F118" s="48">
        <f t="shared" si="17"/>
        <v>0.65694444444444444</v>
      </c>
      <c r="G118" s="36">
        <v>1553</v>
      </c>
      <c r="H118" s="49">
        <f t="shared" si="18"/>
        <v>0.66180555555555554</v>
      </c>
      <c r="I118" s="49" t="str">
        <f t="shared" si="13"/>
        <v/>
      </c>
      <c r="J118" s="34">
        <f t="shared" si="14"/>
        <v>9.0000000000001279</v>
      </c>
      <c r="K118" s="34">
        <f t="shared" si="19"/>
        <v>6.9999999999999751</v>
      </c>
      <c r="L118" s="34">
        <f t="shared" si="15"/>
        <v>1</v>
      </c>
      <c r="M118" s="34">
        <f t="shared" ca="1" si="16"/>
        <v>1529</v>
      </c>
      <c r="N118" s="34" t="str">
        <f t="shared" si="20"/>
        <v/>
      </c>
      <c r="O118" s="34">
        <f t="shared" si="21"/>
        <v>4.9950000000000712</v>
      </c>
      <c r="P118" s="37">
        <f t="shared" si="22"/>
        <v>2.0870647328093366</v>
      </c>
      <c r="Q118" s="34">
        <f t="shared" si="23"/>
        <v>6.9999999999999757E-2</v>
      </c>
      <c r="R118" s="34">
        <f t="shared" si="24"/>
        <v>5.0650000000000706</v>
      </c>
      <c r="S118" s="37">
        <f t="shared" si="25"/>
        <v>2.1570647328093364</v>
      </c>
    </row>
    <row r="119" spans="1:19" x14ac:dyDescent="0.2">
      <c r="A119" s="50"/>
      <c r="C119" s="56"/>
      <c r="D119" s="36">
        <v>1.1000000000000001</v>
      </c>
      <c r="E119" s="36">
        <v>1602</v>
      </c>
      <c r="F119" s="48">
        <f t="shared" si="17"/>
        <v>0.66805555555555562</v>
      </c>
      <c r="G119" s="36">
        <v>1606</v>
      </c>
      <c r="H119" s="49">
        <f t="shared" si="18"/>
        <v>0.67083333333333339</v>
      </c>
      <c r="I119" s="49" t="str">
        <f t="shared" si="13"/>
        <v/>
      </c>
      <c r="J119" s="34">
        <f t="shared" si="14"/>
        <v>10.999999999999961</v>
      </c>
      <c r="K119" s="34">
        <f t="shared" si="19"/>
        <v>3.9999999999999858</v>
      </c>
      <c r="L119" s="34">
        <f t="shared" si="15"/>
        <v>2</v>
      </c>
      <c r="M119" s="34">
        <f t="shared" ca="1" si="16"/>
        <v>1529</v>
      </c>
      <c r="N119" s="34" t="str">
        <f t="shared" si="20"/>
        <v/>
      </c>
      <c r="O119" s="34">
        <f t="shared" si="21"/>
        <v>6.0884999999999785</v>
      </c>
      <c r="P119" s="37">
        <f t="shared" si="22"/>
        <v>2.3774902528141362</v>
      </c>
      <c r="Q119" s="34">
        <f t="shared" si="23"/>
        <v>4.3999999999999844</v>
      </c>
      <c r="R119" s="34">
        <f t="shared" si="24"/>
        <v>10.488499999999963</v>
      </c>
      <c r="S119" s="37">
        <f t="shared" si="25"/>
        <v>6.7774902528141201</v>
      </c>
    </row>
    <row r="120" spans="1:19" x14ac:dyDescent="0.2">
      <c r="A120" s="50"/>
      <c r="C120" s="56"/>
      <c r="D120" s="36">
        <v>7.0000000000000001E-3</v>
      </c>
      <c r="E120" s="36">
        <v>1617</v>
      </c>
      <c r="F120" s="48">
        <f t="shared" si="17"/>
        <v>0.67847222222222225</v>
      </c>
      <c r="G120" s="36">
        <v>1621</v>
      </c>
      <c r="H120" s="49">
        <f t="shared" si="18"/>
        <v>0.68125000000000002</v>
      </c>
      <c r="I120" s="49">
        <f t="shared" si="13"/>
        <v>0.68472222222222223</v>
      </c>
      <c r="J120" s="34" t="str">
        <f t="shared" si="14"/>
        <v/>
      </c>
      <c r="K120" s="34">
        <f t="shared" si="19"/>
        <v>3.9999999999999858</v>
      </c>
      <c r="L120" s="34">
        <f t="shared" si="15"/>
        <v>3</v>
      </c>
      <c r="M120" s="34">
        <f t="shared" ca="1" si="16"/>
        <v>1529</v>
      </c>
      <c r="N120" s="34">
        <f t="shared" ca="1" si="20"/>
        <v>57.000000000000114</v>
      </c>
      <c r="O120" s="34">
        <f t="shared" si="21"/>
        <v>1.7500000000000002E-2</v>
      </c>
      <c r="P120" s="37">
        <f t="shared" si="22"/>
        <v>3.9526049426535596E-3</v>
      </c>
      <c r="Q120" s="34">
        <f t="shared" si="23"/>
        <v>2.79999999999999E-2</v>
      </c>
      <c r="R120" s="34">
        <f t="shared" si="24"/>
        <v>4.5499999999999902E-2</v>
      </c>
      <c r="S120" s="37">
        <f t="shared" si="25"/>
        <v>3.1952604942653458E-2</v>
      </c>
    </row>
    <row r="121" spans="1:19" x14ac:dyDescent="0.2">
      <c r="A121" s="50">
        <v>40659</v>
      </c>
      <c r="B121" s="34">
        <v>834</v>
      </c>
      <c r="C121" s="56">
        <v>3</v>
      </c>
      <c r="D121" s="36">
        <v>0.01</v>
      </c>
      <c r="E121" s="36">
        <v>850</v>
      </c>
      <c r="F121" s="48">
        <f t="shared" si="17"/>
        <v>0.36805555555555558</v>
      </c>
      <c r="G121" s="36">
        <v>857</v>
      </c>
      <c r="H121" s="49">
        <f t="shared" si="18"/>
        <v>0.37291666666666662</v>
      </c>
      <c r="I121" s="49" t="str">
        <f t="shared" si="13"/>
        <v/>
      </c>
      <c r="J121" s="34">
        <f t="shared" si="14"/>
        <v>6.0000000000001386</v>
      </c>
      <c r="K121" s="34">
        <f t="shared" si="19"/>
        <v>6.9999999999998952</v>
      </c>
      <c r="L121" s="34">
        <f t="shared" si="15"/>
        <v>1</v>
      </c>
      <c r="M121" s="34">
        <f t="shared" ca="1" si="16"/>
        <v>834</v>
      </c>
      <c r="N121" s="34" t="str">
        <f t="shared" si="20"/>
        <v/>
      </c>
      <c r="O121" s="34">
        <f t="shared" si="21"/>
        <v>0.33000000000000762</v>
      </c>
      <c r="P121" s="37">
        <f t="shared" si="22"/>
        <v>0.2345281866103732</v>
      </c>
      <c r="Q121" s="34">
        <f t="shared" si="23"/>
        <v>6.9999999999998952E-2</v>
      </c>
      <c r="R121" s="34">
        <f t="shared" si="24"/>
        <v>0.40000000000000657</v>
      </c>
      <c r="S121" s="37">
        <f t="shared" si="25"/>
        <v>0.30452818661037218</v>
      </c>
    </row>
    <row r="122" spans="1:19" x14ac:dyDescent="0.2">
      <c r="C122" s="56"/>
      <c r="D122" s="36">
        <v>0.1</v>
      </c>
      <c r="E122" s="36">
        <v>903</v>
      </c>
      <c r="F122" s="48">
        <f>VALUE(CONCATENATE(LEFT(E122,LEN(E122)-2),":",RIGHT(E122,2)))</f>
        <v>0.37708333333333338</v>
      </c>
      <c r="G122" s="36">
        <v>948</v>
      </c>
      <c r="H122" s="49">
        <f t="shared" si="18"/>
        <v>0.40833333333333338</v>
      </c>
      <c r="I122" s="49" t="str">
        <f t="shared" si="13"/>
        <v/>
      </c>
      <c r="J122" s="34">
        <f t="shared" si="14"/>
        <v>7.9999999999999716</v>
      </c>
      <c r="K122" s="34">
        <f t="shared" si="19"/>
        <v>45</v>
      </c>
      <c r="L122" s="34">
        <f t="shared" si="15"/>
        <v>2</v>
      </c>
      <c r="M122" s="34">
        <f t="shared" ca="1" si="16"/>
        <v>834</v>
      </c>
      <c r="N122" s="34" t="str">
        <f t="shared" si="20"/>
        <v/>
      </c>
      <c r="O122" s="34">
        <f t="shared" si="21"/>
        <v>0.43999999999999845</v>
      </c>
      <c r="P122" s="37">
        <f t="shared" si="22"/>
        <v>0.31270424881382253</v>
      </c>
      <c r="Q122" s="34">
        <f t="shared" si="23"/>
        <v>4.5</v>
      </c>
      <c r="R122" s="34">
        <f t="shared" si="24"/>
        <v>4.9399999999999986</v>
      </c>
      <c r="S122" s="37">
        <f t="shared" si="25"/>
        <v>4.812704248813823</v>
      </c>
    </row>
    <row r="123" spans="1:19" x14ac:dyDescent="0.2">
      <c r="A123" s="50"/>
      <c r="C123" s="56"/>
      <c r="D123" s="36">
        <v>0.01</v>
      </c>
      <c r="E123" s="36">
        <v>956</v>
      </c>
      <c r="F123" s="48">
        <f t="shared" si="17"/>
        <v>0.41388888888888892</v>
      </c>
      <c r="G123" s="36">
        <v>1022</v>
      </c>
      <c r="H123" s="49">
        <f t="shared" si="18"/>
        <v>0.43194444444444446</v>
      </c>
      <c r="I123" s="49" t="str">
        <f t="shared" si="13"/>
        <v/>
      </c>
      <c r="J123" s="34">
        <f t="shared" si="14"/>
        <v>5.9999999999999787</v>
      </c>
      <c r="K123" s="34">
        <f t="shared" si="19"/>
        <v>25.999999999999986</v>
      </c>
      <c r="L123" s="34">
        <f t="shared" si="15"/>
        <v>3</v>
      </c>
      <c r="M123" s="34">
        <f t="shared" ca="1" si="16"/>
        <v>834</v>
      </c>
      <c r="N123" s="34" t="str">
        <f t="shared" si="20"/>
        <v/>
      </c>
      <c r="O123" s="34">
        <f t="shared" si="21"/>
        <v>0.32999999999999885</v>
      </c>
      <c r="P123" s="37">
        <f t="shared" si="22"/>
        <v>0.23452818661036695</v>
      </c>
      <c r="Q123" s="34">
        <f t="shared" si="23"/>
        <v>0.25999999999999984</v>
      </c>
      <c r="R123" s="34">
        <f t="shared" si="24"/>
        <v>0.58999999999999875</v>
      </c>
      <c r="S123" s="37">
        <f t="shared" si="25"/>
        <v>0.49452818661036679</v>
      </c>
    </row>
    <row r="124" spans="1:19" x14ac:dyDescent="0.2">
      <c r="A124" s="50"/>
      <c r="C124" s="56"/>
      <c r="D124" s="36">
        <v>0.1</v>
      </c>
      <c r="E124" s="36">
        <v>1028</v>
      </c>
      <c r="F124" s="48">
        <f t="shared" si="17"/>
        <v>0.43611111111111112</v>
      </c>
      <c r="G124" s="36">
        <v>1043</v>
      </c>
      <c r="H124" s="49">
        <f t="shared" si="18"/>
        <v>0.4465277777777778</v>
      </c>
      <c r="I124" s="49" t="str">
        <f t="shared" si="13"/>
        <v/>
      </c>
      <c r="J124" s="34">
        <f t="shared" si="14"/>
        <v>11.999999999999957</v>
      </c>
      <c r="K124" s="34">
        <f t="shared" si="19"/>
        <v>15.000000000000027</v>
      </c>
      <c r="L124" s="34">
        <f t="shared" si="15"/>
        <v>4</v>
      </c>
      <c r="M124" s="34">
        <f t="shared" ca="1" si="16"/>
        <v>834</v>
      </c>
      <c r="N124" s="34" t="str">
        <f t="shared" si="20"/>
        <v/>
      </c>
      <c r="O124" s="34">
        <f t="shared" si="21"/>
        <v>0.6599999999999977</v>
      </c>
      <c r="P124" s="37">
        <f t="shared" si="22"/>
        <v>0.46905637322073379</v>
      </c>
      <c r="Q124" s="34">
        <f t="shared" si="23"/>
        <v>1.5000000000000027</v>
      </c>
      <c r="R124" s="34">
        <f t="shared" si="24"/>
        <v>2.16</v>
      </c>
      <c r="S124" s="37">
        <f t="shared" si="25"/>
        <v>1.9690563732207365</v>
      </c>
    </row>
    <row r="125" spans="1:19" x14ac:dyDescent="0.2">
      <c r="C125" s="56"/>
      <c r="D125" s="36">
        <v>0.01</v>
      </c>
      <c r="E125" s="36">
        <v>1055</v>
      </c>
      <c r="F125" s="48">
        <f t="shared" si="17"/>
        <v>0.4548611111111111</v>
      </c>
      <c r="G125" s="36">
        <v>1059</v>
      </c>
      <c r="H125" s="49">
        <f t="shared" si="18"/>
        <v>0.45763888888888887</v>
      </c>
      <c r="I125" s="49" t="str">
        <f t="shared" si="13"/>
        <v/>
      </c>
      <c r="J125" s="34">
        <f t="shared" si="14"/>
        <v>6.0000000000000586</v>
      </c>
      <c r="K125" s="34">
        <f t="shared" si="19"/>
        <v>3.9999999999999858</v>
      </c>
      <c r="L125" s="34">
        <f t="shared" si="15"/>
        <v>5</v>
      </c>
      <c r="M125" s="34">
        <f t="shared" ca="1" si="16"/>
        <v>834</v>
      </c>
      <c r="N125" s="34" t="str">
        <f t="shared" si="20"/>
        <v/>
      </c>
      <c r="O125" s="34">
        <f t="shared" si="21"/>
        <v>0.33000000000000324</v>
      </c>
      <c r="P125" s="37">
        <f t="shared" si="22"/>
        <v>0.23452818661037009</v>
      </c>
      <c r="Q125" s="34">
        <f t="shared" si="23"/>
        <v>3.9999999999999862E-2</v>
      </c>
      <c r="R125" s="34">
        <f t="shared" si="24"/>
        <v>0.3700000000000031</v>
      </c>
      <c r="S125" s="37">
        <f t="shared" si="25"/>
        <v>0.27452818661036993</v>
      </c>
    </row>
    <row r="126" spans="1:19" x14ac:dyDescent="0.2">
      <c r="A126" s="50"/>
      <c r="C126" s="56"/>
      <c r="D126" s="36">
        <v>0.1</v>
      </c>
      <c r="E126" s="36">
        <v>1105</v>
      </c>
      <c r="F126" s="48">
        <f t="shared" si="17"/>
        <v>0.46180555555555558</v>
      </c>
      <c r="G126" s="36">
        <v>1115</v>
      </c>
      <c r="H126" s="49">
        <f t="shared" si="18"/>
        <v>0.46875</v>
      </c>
      <c r="I126" s="49" t="str">
        <f t="shared" si="13"/>
        <v/>
      </c>
      <c r="J126" s="34">
        <f t="shared" si="14"/>
        <v>9.9999999999999645</v>
      </c>
      <c r="K126" s="34">
        <f t="shared" si="19"/>
        <v>9.9999999999999645</v>
      </c>
      <c r="L126" s="34">
        <f t="shared" si="15"/>
        <v>6</v>
      </c>
      <c r="M126" s="34">
        <f t="shared" ca="1" si="16"/>
        <v>834</v>
      </c>
      <c r="N126" s="34" t="str">
        <f t="shared" si="20"/>
        <v/>
      </c>
      <c r="O126" s="34">
        <f t="shared" si="21"/>
        <v>0.54999999999999805</v>
      </c>
      <c r="P126" s="37">
        <f t="shared" si="22"/>
        <v>0.39088031101727816</v>
      </c>
      <c r="Q126" s="34">
        <f t="shared" si="23"/>
        <v>0.99999999999999645</v>
      </c>
      <c r="R126" s="34">
        <f t="shared" si="24"/>
        <v>1.5499999999999945</v>
      </c>
      <c r="S126" s="37">
        <f t="shared" si="25"/>
        <v>1.3908803110172747</v>
      </c>
    </row>
    <row r="127" spans="1:19" x14ac:dyDescent="0.2">
      <c r="A127" s="50"/>
      <c r="C127" s="56"/>
      <c r="D127" s="36">
        <v>0.01</v>
      </c>
      <c r="E127" s="36">
        <v>1125</v>
      </c>
      <c r="F127" s="48">
        <f t="shared" si="17"/>
        <v>0.47569444444444442</v>
      </c>
      <c r="G127" s="36">
        <v>1152</v>
      </c>
      <c r="H127" s="49">
        <f t="shared" si="18"/>
        <v>0.49444444444444446</v>
      </c>
      <c r="I127" s="49">
        <f t="shared" si="13"/>
        <v>0.49791666666666667</v>
      </c>
      <c r="J127" s="34" t="str">
        <f t="shared" si="14"/>
        <v/>
      </c>
      <c r="K127" s="34">
        <f t="shared" si="19"/>
        <v>27.000000000000064</v>
      </c>
      <c r="L127" s="34">
        <f t="shared" si="15"/>
        <v>7</v>
      </c>
      <c r="M127" s="34">
        <f t="shared" ca="1" si="16"/>
        <v>834</v>
      </c>
      <c r="N127" s="34">
        <f t="shared" ca="1" si="20"/>
        <v>203</v>
      </c>
      <c r="O127" s="34">
        <f t="shared" si="21"/>
        <v>2.5000000000000001E-2</v>
      </c>
      <c r="P127" s="37">
        <f t="shared" si="22"/>
        <v>5.4281443780592247E-3</v>
      </c>
      <c r="Q127" s="34">
        <f t="shared" si="23"/>
        <v>0.27000000000000063</v>
      </c>
      <c r="R127" s="34">
        <f t="shared" si="24"/>
        <v>0.29500000000000065</v>
      </c>
      <c r="S127" s="37">
        <f t="shared" si="25"/>
        <v>0.27542814437805985</v>
      </c>
    </row>
    <row r="128" spans="1:19" x14ac:dyDescent="0.2">
      <c r="A128" s="50">
        <v>40659</v>
      </c>
      <c r="B128" s="34">
        <v>1252</v>
      </c>
      <c r="C128" s="56"/>
      <c r="D128" s="36">
        <v>0.01</v>
      </c>
      <c r="E128" s="36">
        <v>1312</v>
      </c>
      <c r="F128" s="48">
        <f t="shared" si="17"/>
        <v>0.54999999999999993</v>
      </c>
      <c r="G128" s="36">
        <v>1319</v>
      </c>
      <c r="H128" s="49">
        <f t="shared" si="18"/>
        <v>0.55486111111111114</v>
      </c>
      <c r="I128" s="49" t="str">
        <f t="shared" si="13"/>
        <v/>
      </c>
      <c r="J128" s="34">
        <f t="shared" si="14"/>
        <v>6.9999999999999751</v>
      </c>
      <c r="K128" s="34">
        <f t="shared" si="19"/>
        <v>7.000000000000135</v>
      </c>
      <c r="L128" s="34">
        <f t="shared" si="15"/>
        <v>1</v>
      </c>
      <c r="M128" s="34">
        <f t="shared" ca="1" si="16"/>
        <v>1252</v>
      </c>
      <c r="N128" s="34" t="str">
        <f t="shared" si="20"/>
        <v/>
      </c>
      <c r="O128" s="34">
        <f t="shared" si="21"/>
        <v>3.8849999999999865</v>
      </c>
      <c r="P128" s="37">
        <f t="shared" si="22"/>
        <v>1.6232725699627883</v>
      </c>
      <c r="Q128" s="34">
        <f t="shared" si="23"/>
        <v>7.0000000000001353E-2</v>
      </c>
      <c r="R128" s="34">
        <f t="shared" si="24"/>
        <v>3.9549999999999876</v>
      </c>
      <c r="S128" s="37">
        <f t="shared" si="25"/>
        <v>1.6932725699627897</v>
      </c>
    </row>
    <row r="129" spans="1:19" x14ac:dyDescent="0.2">
      <c r="A129" s="50"/>
      <c r="C129" s="56"/>
      <c r="D129" s="36">
        <v>1.1000000000000001</v>
      </c>
      <c r="E129" s="36">
        <v>1326</v>
      </c>
      <c r="F129" s="48">
        <f t="shared" si="17"/>
        <v>0.55972222222222223</v>
      </c>
      <c r="G129" s="36">
        <v>1331</v>
      </c>
      <c r="H129" s="49">
        <f t="shared" si="18"/>
        <v>0.56319444444444444</v>
      </c>
      <c r="I129" s="49" t="str">
        <f t="shared" si="13"/>
        <v/>
      </c>
      <c r="J129" s="34">
        <f t="shared" si="14"/>
        <v>8.999999999999968</v>
      </c>
      <c r="K129" s="34">
        <f t="shared" si="19"/>
        <v>4.9999999999999822</v>
      </c>
      <c r="L129" s="34">
        <f t="shared" si="15"/>
        <v>2</v>
      </c>
      <c r="M129" s="34">
        <f t="shared" ca="1" si="16"/>
        <v>1252</v>
      </c>
      <c r="N129" s="34" t="str">
        <f t="shared" si="20"/>
        <v/>
      </c>
      <c r="O129" s="34">
        <f t="shared" si="21"/>
        <v>4.9814999999999818</v>
      </c>
      <c r="P129" s="37">
        <f t="shared" si="22"/>
        <v>1.9452192977570204</v>
      </c>
      <c r="Q129" s="34">
        <f t="shared" si="23"/>
        <v>5.4999999999999805</v>
      </c>
      <c r="R129" s="34">
        <f t="shared" si="24"/>
        <v>10.481499999999961</v>
      </c>
      <c r="S129" s="37">
        <f t="shared" si="25"/>
        <v>7.4452192977570011</v>
      </c>
    </row>
    <row r="130" spans="1:19" x14ac:dyDescent="0.2">
      <c r="A130" s="50"/>
      <c r="C130" s="56"/>
      <c r="D130" s="36">
        <v>7.0000000000000001E-3</v>
      </c>
      <c r="E130" s="36">
        <v>1340</v>
      </c>
      <c r="F130" s="48">
        <f t="shared" si="17"/>
        <v>0.56944444444444442</v>
      </c>
      <c r="G130" s="36">
        <v>1343</v>
      </c>
      <c r="H130" s="49">
        <f t="shared" si="18"/>
        <v>0.57152777777777775</v>
      </c>
      <c r="I130" s="49">
        <f t="shared" si="13"/>
        <v>0.57499999999999996</v>
      </c>
      <c r="J130" s="34" t="str">
        <f t="shared" si="14"/>
        <v/>
      </c>
      <c r="K130" s="34">
        <f t="shared" si="19"/>
        <v>2.9999999999999893</v>
      </c>
      <c r="L130" s="34">
        <f t="shared" si="15"/>
        <v>3</v>
      </c>
      <c r="M130" s="34">
        <f t="shared" ca="1" si="16"/>
        <v>1252</v>
      </c>
      <c r="N130" s="34">
        <f t="shared" ca="1" si="20"/>
        <v>55.999999999999957</v>
      </c>
      <c r="O130" s="34">
        <f t="shared" si="21"/>
        <v>1.7500000000000002E-2</v>
      </c>
      <c r="P130" s="37">
        <f t="shared" si="22"/>
        <v>3.9526049426535596E-3</v>
      </c>
      <c r="Q130" s="34">
        <f t="shared" si="23"/>
        <v>2.0999999999999925E-2</v>
      </c>
      <c r="R130" s="34">
        <f t="shared" si="24"/>
        <v>3.8499999999999923E-2</v>
      </c>
      <c r="S130" s="37">
        <f t="shared" si="25"/>
        <v>2.4952604942653486E-2</v>
      </c>
    </row>
    <row r="131" spans="1:19" x14ac:dyDescent="0.2">
      <c r="A131" s="50">
        <v>40659</v>
      </c>
      <c r="B131" s="34">
        <v>1409</v>
      </c>
      <c r="C131" s="56"/>
      <c r="D131" s="36">
        <v>0.01</v>
      </c>
      <c r="E131" s="36">
        <v>1431</v>
      </c>
      <c r="F131" s="48">
        <f t="shared" si="17"/>
        <v>0.60486111111111118</v>
      </c>
      <c r="G131" s="36">
        <v>1435</v>
      </c>
      <c r="H131" s="49">
        <f t="shared" si="18"/>
        <v>0.60763888888888895</v>
      </c>
      <c r="I131" s="49" t="str">
        <f t="shared" si="13"/>
        <v/>
      </c>
      <c r="J131" s="34">
        <f t="shared" si="14"/>
        <v>11.999999999999957</v>
      </c>
      <c r="K131" s="34">
        <f t="shared" si="19"/>
        <v>3.9999999999999858</v>
      </c>
      <c r="L131" s="34">
        <f t="shared" si="15"/>
        <v>1</v>
      </c>
      <c r="M131" s="34">
        <f t="shared" ca="1" si="16"/>
        <v>1409</v>
      </c>
      <c r="N131" s="34" t="str">
        <f t="shared" si="20"/>
        <v/>
      </c>
      <c r="O131" s="34">
        <f t="shared" si="21"/>
        <v>42.059999999999846</v>
      </c>
      <c r="P131" s="37">
        <f t="shared" si="22"/>
        <v>12.80419018480497</v>
      </c>
      <c r="Q131" s="34">
        <f t="shared" si="23"/>
        <v>3.9999999999999862E-2</v>
      </c>
      <c r="R131" s="34">
        <f t="shared" si="24"/>
        <v>42.099999999999845</v>
      </c>
      <c r="S131" s="37">
        <f t="shared" si="25"/>
        <v>12.844190184804969</v>
      </c>
    </row>
    <row r="132" spans="1:19" x14ac:dyDescent="0.2">
      <c r="A132" s="50"/>
      <c r="C132" s="56"/>
      <c r="D132" s="36">
        <v>7</v>
      </c>
      <c r="E132" s="36">
        <v>1447</v>
      </c>
      <c r="F132" s="48">
        <f t="shared" si="17"/>
        <v>0.61597222222222225</v>
      </c>
      <c r="G132" s="36">
        <v>1453</v>
      </c>
      <c r="H132" s="49">
        <f t="shared" si="18"/>
        <v>0.62013888888888891</v>
      </c>
      <c r="I132" s="49" t="str">
        <f t="shared" si="13"/>
        <v/>
      </c>
      <c r="J132" s="34">
        <f t="shared" si="14"/>
        <v>11.999999999999957</v>
      </c>
      <c r="K132" s="34">
        <f t="shared" si="19"/>
        <v>5.9999999999999787</v>
      </c>
      <c r="L132" s="34">
        <f t="shared" si="15"/>
        <v>2</v>
      </c>
      <c r="M132" s="34">
        <f t="shared" ca="1" si="16"/>
        <v>1409</v>
      </c>
      <c r="N132" s="34" t="str">
        <f t="shared" si="20"/>
        <v/>
      </c>
      <c r="O132" s="34">
        <f t="shared" si="21"/>
        <v>42.059999999999846</v>
      </c>
      <c r="P132" s="37">
        <f t="shared" si="22"/>
        <v>12.80419018480497</v>
      </c>
      <c r="Q132" s="34">
        <f t="shared" si="23"/>
        <v>41.999999999999851</v>
      </c>
      <c r="R132" s="34">
        <f t="shared" si="24"/>
        <v>84.05999999999969</v>
      </c>
      <c r="S132" s="37">
        <f t="shared" si="25"/>
        <v>54.804190184804824</v>
      </c>
    </row>
    <row r="133" spans="1:19" x14ac:dyDescent="0.2">
      <c r="A133" s="50"/>
      <c r="C133" s="56"/>
      <c r="D133" s="36">
        <v>0.01</v>
      </c>
      <c r="E133" s="36">
        <v>1505</v>
      </c>
      <c r="F133" s="48">
        <f t="shared" si="17"/>
        <v>0.62847222222222221</v>
      </c>
      <c r="G133" s="36">
        <v>1508</v>
      </c>
      <c r="H133" s="49">
        <f t="shared" si="18"/>
        <v>0.63055555555555554</v>
      </c>
      <c r="I133" s="49">
        <f t="shared" si="13"/>
        <v>0.63402777777777775</v>
      </c>
      <c r="J133" s="34" t="str">
        <f t="shared" si="14"/>
        <v/>
      </c>
      <c r="K133" s="34">
        <f t="shared" si="19"/>
        <v>2.9999999999999893</v>
      </c>
      <c r="L133" s="34">
        <f t="shared" si="15"/>
        <v>3</v>
      </c>
      <c r="M133" s="34">
        <f t="shared" ca="1" si="16"/>
        <v>1409</v>
      </c>
      <c r="N133" s="34">
        <f t="shared" ca="1" si="20"/>
        <v>63.999999999999929</v>
      </c>
      <c r="O133" s="34">
        <f t="shared" si="21"/>
        <v>2.5000000000000001E-2</v>
      </c>
      <c r="P133" s="37">
        <f t="shared" si="22"/>
        <v>5.4281443780592247E-3</v>
      </c>
      <c r="Q133" s="34">
        <f t="shared" si="23"/>
        <v>2.9999999999999895E-2</v>
      </c>
      <c r="R133" s="34">
        <f t="shared" si="24"/>
        <v>5.4999999999999896E-2</v>
      </c>
      <c r="S133" s="37">
        <f t="shared" si="25"/>
        <v>3.542814437805912E-2</v>
      </c>
    </row>
    <row r="134" spans="1:19" x14ac:dyDescent="0.2">
      <c r="A134" s="50">
        <v>40660</v>
      </c>
      <c r="B134" s="34">
        <v>925</v>
      </c>
      <c r="C134" s="56" t="s">
        <v>80</v>
      </c>
      <c r="D134" s="36">
        <v>0.01</v>
      </c>
      <c r="E134" s="36">
        <v>942</v>
      </c>
      <c r="F134" s="48">
        <f t="shared" si="17"/>
        <v>0.40416666666666662</v>
      </c>
      <c r="G134" s="36">
        <v>956</v>
      </c>
      <c r="H134" s="49">
        <f t="shared" si="18"/>
        <v>0.41388888888888892</v>
      </c>
      <c r="I134" s="49" t="str">
        <f t="shared" si="13"/>
        <v/>
      </c>
      <c r="J134" s="34">
        <f t="shared" si="14"/>
        <v>5.9999999999999787</v>
      </c>
      <c r="K134" s="34">
        <f t="shared" si="19"/>
        <v>14.00000000000011</v>
      </c>
      <c r="L134" s="34">
        <f t="shared" si="15"/>
        <v>1</v>
      </c>
      <c r="M134" s="34">
        <f t="shared" ca="1" si="16"/>
        <v>925</v>
      </c>
      <c r="N134" s="34" t="str">
        <f t="shared" si="20"/>
        <v/>
      </c>
      <c r="O134" s="34">
        <f t="shared" si="21"/>
        <v>0.32999999999999885</v>
      </c>
      <c r="P134" s="37">
        <f t="shared" si="22"/>
        <v>0.23452818661036695</v>
      </c>
      <c r="Q134" s="34">
        <f t="shared" si="23"/>
        <v>0.1400000000000011</v>
      </c>
      <c r="R134" s="34">
        <f t="shared" si="24"/>
        <v>0.47</v>
      </c>
      <c r="S134" s="37">
        <f t="shared" si="25"/>
        <v>0.37452818661036802</v>
      </c>
    </row>
    <row r="135" spans="1:19" x14ac:dyDescent="0.2">
      <c r="A135" s="50"/>
      <c r="C135" s="56"/>
      <c r="D135" s="36">
        <v>0.1</v>
      </c>
      <c r="E135" s="36">
        <v>1002</v>
      </c>
      <c r="F135" s="48">
        <f t="shared" si="17"/>
        <v>0.41805555555555557</v>
      </c>
      <c r="G135" s="36">
        <v>1013</v>
      </c>
      <c r="H135" s="49">
        <f t="shared" si="18"/>
        <v>0.42569444444444443</v>
      </c>
      <c r="I135" s="49" t="str">
        <f t="shared" si="13"/>
        <v/>
      </c>
      <c r="J135" s="34">
        <f t="shared" si="14"/>
        <v>5.9999999999999787</v>
      </c>
      <c r="K135" s="34">
        <f t="shared" si="19"/>
        <v>10.999999999999961</v>
      </c>
      <c r="L135" s="34">
        <f t="shared" si="15"/>
        <v>2</v>
      </c>
      <c r="M135" s="34">
        <f t="shared" ca="1" si="16"/>
        <v>925</v>
      </c>
      <c r="N135" s="34" t="str">
        <f t="shared" si="20"/>
        <v/>
      </c>
      <c r="O135" s="34">
        <f t="shared" si="21"/>
        <v>0.32999999999999885</v>
      </c>
      <c r="P135" s="37">
        <f t="shared" si="22"/>
        <v>0.2345281866103669</v>
      </c>
      <c r="Q135" s="34">
        <f t="shared" si="23"/>
        <v>1.0999999999999961</v>
      </c>
      <c r="R135" s="34">
        <f t="shared" si="24"/>
        <v>1.4299999999999948</v>
      </c>
      <c r="S135" s="37">
        <f t="shared" si="25"/>
        <v>1.3345281866103629</v>
      </c>
    </row>
    <row r="136" spans="1:19" x14ac:dyDescent="0.2">
      <c r="A136" s="50"/>
      <c r="C136" s="56"/>
      <c r="D136" s="36">
        <v>0.01</v>
      </c>
      <c r="E136" s="36">
        <v>1019</v>
      </c>
      <c r="F136" s="48">
        <f t="shared" si="17"/>
        <v>0.42986111111111108</v>
      </c>
      <c r="G136" s="36">
        <v>1043</v>
      </c>
      <c r="H136" s="49">
        <f t="shared" si="18"/>
        <v>0.4465277777777778</v>
      </c>
      <c r="I136" s="49" t="str">
        <f t="shared" si="13"/>
        <v/>
      </c>
      <c r="J136" s="34">
        <f t="shared" si="14"/>
        <v>4.9999999999999822</v>
      </c>
      <c r="K136" s="34">
        <f t="shared" si="19"/>
        <v>24.000000000000075</v>
      </c>
      <c r="L136" s="34">
        <f t="shared" si="15"/>
        <v>3</v>
      </c>
      <c r="M136" s="34">
        <f t="shared" ca="1" si="16"/>
        <v>925</v>
      </c>
      <c r="N136" s="34" t="str">
        <f t="shared" si="20"/>
        <v/>
      </c>
      <c r="O136" s="34">
        <f t="shared" si="21"/>
        <v>0.27499999999999902</v>
      </c>
      <c r="P136" s="37">
        <f t="shared" si="22"/>
        <v>0.19544015550863911</v>
      </c>
      <c r="Q136" s="34">
        <f t="shared" si="23"/>
        <v>0.24000000000000074</v>
      </c>
      <c r="R136" s="34">
        <f t="shared" si="24"/>
        <v>0.51499999999999979</v>
      </c>
      <c r="S136" s="37">
        <f t="shared" si="25"/>
        <v>0.43544015550863985</v>
      </c>
    </row>
    <row r="137" spans="1:19" x14ac:dyDescent="0.2">
      <c r="A137" s="50"/>
      <c r="C137" s="56"/>
      <c r="D137" s="36">
        <v>0.1</v>
      </c>
      <c r="E137" s="36">
        <v>1048</v>
      </c>
      <c r="F137" s="48">
        <f t="shared" si="17"/>
        <v>0.45</v>
      </c>
      <c r="G137" s="36">
        <v>1055</v>
      </c>
      <c r="H137" s="49">
        <f t="shared" si="18"/>
        <v>0.4548611111111111</v>
      </c>
      <c r="I137" s="49" t="str">
        <f t="shared" si="13"/>
        <v/>
      </c>
      <c r="J137" s="34">
        <f t="shared" si="14"/>
        <v>8.0000000000000515</v>
      </c>
      <c r="K137" s="34">
        <f t="shared" si="19"/>
        <v>6.9999999999999751</v>
      </c>
      <c r="L137" s="34">
        <f t="shared" si="15"/>
        <v>4</v>
      </c>
      <c r="M137" s="34">
        <f t="shared" ca="1" si="16"/>
        <v>925</v>
      </c>
      <c r="N137" s="34" t="str">
        <f t="shared" si="20"/>
        <v/>
      </c>
      <c r="O137" s="34">
        <f t="shared" si="21"/>
        <v>0.44000000000000283</v>
      </c>
      <c r="P137" s="37">
        <f t="shared" si="22"/>
        <v>0.31270424881382564</v>
      </c>
      <c r="Q137" s="34">
        <f t="shared" si="23"/>
        <v>0.69999999999999751</v>
      </c>
      <c r="R137" s="34">
        <f t="shared" si="24"/>
        <v>1.1400000000000003</v>
      </c>
      <c r="S137" s="37">
        <f t="shared" si="25"/>
        <v>1.0127042488138231</v>
      </c>
    </row>
    <row r="138" spans="1:19" x14ac:dyDescent="0.2">
      <c r="A138" s="50"/>
      <c r="C138" s="56"/>
      <c r="D138" s="36">
        <v>0.01</v>
      </c>
      <c r="E138" s="36">
        <v>1103</v>
      </c>
      <c r="F138" s="48">
        <f t="shared" si="17"/>
        <v>0.4604166666666667</v>
      </c>
      <c r="G138" s="36">
        <v>1130</v>
      </c>
      <c r="H138" s="49">
        <f t="shared" si="18"/>
        <v>0.47916666666666669</v>
      </c>
      <c r="I138" s="49" t="str">
        <f t="shared" si="13"/>
        <v/>
      </c>
      <c r="J138" s="34">
        <f t="shared" si="14"/>
        <v>4.9999999999999822</v>
      </c>
      <c r="K138" s="34">
        <f t="shared" si="19"/>
        <v>26.999999999999986</v>
      </c>
      <c r="L138" s="34">
        <f t="shared" si="15"/>
        <v>5</v>
      </c>
      <c r="M138" s="34">
        <f t="shared" ca="1" si="16"/>
        <v>925</v>
      </c>
      <c r="N138" s="34" t="str">
        <f t="shared" si="20"/>
        <v/>
      </c>
      <c r="O138" s="34">
        <f t="shared" si="21"/>
        <v>0.27499999999999902</v>
      </c>
      <c r="P138" s="37">
        <f t="shared" si="22"/>
        <v>0.19544015550863911</v>
      </c>
      <c r="Q138" s="34">
        <f t="shared" si="23"/>
        <v>0.26999999999999985</v>
      </c>
      <c r="R138" s="34">
        <f t="shared" si="24"/>
        <v>0.54499999999999882</v>
      </c>
      <c r="S138" s="37">
        <f t="shared" si="25"/>
        <v>0.46544015550863893</v>
      </c>
    </row>
    <row r="139" spans="1:19" x14ac:dyDescent="0.2">
      <c r="A139" s="50"/>
      <c r="C139" s="56"/>
      <c r="D139" s="36">
        <v>0.1</v>
      </c>
      <c r="E139" s="36">
        <v>1135</v>
      </c>
      <c r="F139" s="48">
        <f t="shared" si="17"/>
        <v>0.4826388888888889</v>
      </c>
      <c r="G139" s="36">
        <v>1146</v>
      </c>
      <c r="H139" s="49">
        <f t="shared" si="18"/>
        <v>0.49027777777777781</v>
      </c>
      <c r="I139" s="49" t="str">
        <f t="shared" si="13"/>
        <v/>
      </c>
      <c r="J139" s="34">
        <f t="shared" si="14"/>
        <v>5.9999999999999787</v>
      </c>
      <c r="K139" s="34">
        <f t="shared" si="19"/>
        <v>11.000000000000041</v>
      </c>
      <c r="L139" s="34">
        <f t="shared" si="15"/>
        <v>6</v>
      </c>
      <c r="M139" s="34">
        <f t="shared" ca="1" si="16"/>
        <v>925</v>
      </c>
      <c r="N139" s="34" t="str">
        <f t="shared" si="20"/>
        <v/>
      </c>
      <c r="O139" s="34">
        <f t="shared" si="21"/>
        <v>0.32999999999999885</v>
      </c>
      <c r="P139" s="37">
        <f t="shared" si="22"/>
        <v>0.2345281866103669</v>
      </c>
      <c r="Q139" s="34">
        <f t="shared" si="23"/>
        <v>1.1000000000000041</v>
      </c>
      <c r="R139" s="34">
        <f t="shared" si="24"/>
        <v>1.4300000000000028</v>
      </c>
      <c r="S139" s="37">
        <f t="shared" si="25"/>
        <v>1.3345281866103709</v>
      </c>
    </row>
    <row r="140" spans="1:19" x14ac:dyDescent="0.2">
      <c r="A140" s="50"/>
      <c r="C140" s="56"/>
      <c r="D140" s="36">
        <v>0.01</v>
      </c>
      <c r="E140" s="36">
        <v>1152</v>
      </c>
      <c r="F140" s="48">
        <f t="shared" si="17"/>
        <v>0.49444444444444446</v>
      </c>
      <c r="G140" s="36">
        <v>1154</v>
      </c>
      <c r="H140" s="49">
        <f t="shared" si="18"/>
        <v>0.49583333333333335</v>
      </c>
      <c r="I140" s="49">
        <f t="shared" si="13"/>
        <v>0.49930555555555556</v>
      </c>
      <c r="J140" s="34" t="str">
        <f t="shared" si="14"/>
        <v/>
      </c>
      <c r="K140" s="34">
        <f t="shared" si="19"/>
        <v>1.9999999999999929</v>
      </c>
      <c r="L140" s="34">
        <f t="shared" si="15"/>
        <v>7</v>
      </c>
      <c r="M140" s="34">
        <f t="shared" ca="1" si="16"/>
        <v>925</v>
      </c>
      <c r="N140" s="34">
        <f t="shared" ca="1" si="20"/>
        <v>154</v>
      </c>
      <c r="O140" s="34">
        <f t="shared" si="21"/>
        <v>2.5000000000000001E-2</v>
      </c>
      <c r="P140" s="37">
        <f t="shared" si="22"/>
        <v>5.4281443780592247E-3</v>
      </c>
      <c r="Q140" s="34">
        <f t="shared" si="23"/>
        <v>1.9999999999999931E-2</v>
      </c>
      <c r="R140" s="34">
        <f t="shared" si="24"/>
        <v>4.4999999999999929E-2</v>
      </c>
      <c r="S140" s="37">
        <f t="shared" si="25"/>
        <v>2.5428144378059157E-2</v>
      </c>
    </row>
    <row r="141" spans="1:19" x14ac:dyDescent="0.2">
      <c r="A141" s="50">
        <v>40661</v>
      </c>
      <c r="B141" s="34">
        <v>824</v>
      </c>
      <c r="C141" s="56" t="s">
        <v>78</v>
      </c>
      <c r="D141" s="36">
        <v>0.01</v>
      </c>
      <c r="E141" s="36">
        <v>842</v>
      </c>
      <c r="F141" s="48">
        <f t="shared" si="17"/>
        <v>0.36249999999999999</v>
      </c>
      <c r="G141" s="36">
        <v>845</v>
      </c>
      <c r="H141" s="49">
        <f t="shared" si="18"/>
        <v>0.36458333333333331</v>
      </c>
      <c r="I141" s="49" t="str">
        <f t="shared" si="13"/>
        <v/>
      </c>
      <c r="J141" s="34">
        <f t="shared" si="14"/>
        <v>3.9999999999999858</v>
      </c>
      <c r="K141" s="34">
        <f t="shared" si="19"/>
        <v>2.9999999999999893</v>
      </c>
      <c r="L141" s="34">
        <f t="shared" si="15"/>
        <v>1</v>
      </c>
      <c r="M141" s="34">
        <f t="shared" ca="1" si="16"/>
        <v>824</v>
      </c>
      <c r="N141" s="34" t="str">
        <f t="shared" si="20"/>
        <v/>
      </c>
      <c r="O141" s="34">
        <f t="shared" si="21"/>
        <v>0.21999999999999922</v>
      </c>
      <c r="P141" s="37">
        <f t="shared" si="22"/>
        <v>0.15635212440691129</v>
      </c>
      <c r="Q141" s="34">
        <f t="shared" si="23"/>
        <v>2.9999999999999895E-2</v>
      </c>
      <c r="R141" s="34">
        <f t="shared" si="24"/>
        <v>0.24999999999999911</v>
      </c>
      <c r="S141" s="37">
        <f t="shared" si="25"/>
        <v>0.18635212440691118</v>
      </c>
    </row>
    <row r="142" spans="1:19" x14ac:dyDescent="0.2">
      <c r="A142" s="50"/>
      <c r="C142" s="56"/>
      <c r="D142" s="36">
        <v>0.1</v>
      </c>
      <c r="E142" s="36">
        <v>849</v>
      </c>
      <c r="F142" s="48">
        <f t="shared" si="17"/>
        <v>0.36736111111111108</v>
      </c>
      <c r="G142" s="36">
        <v>921</v>
      </c>
      <c r="H142" s="49">
        <f t="shared" si="18"/>
        <v>0.38958333333333334</v>
      </c>
      <c r="I142" s="49" t="str">
        <f t="shared" si="13"/>
        <v/>
      </c>
      <c r="J142" s="34">
        <f t="shared" si="14"/>
        <v>7.9999999999999716</v>
      </c>
      <c r="K142" s="34">
        <f t="shared" si="19"/>
        <v>32.000000000000043</v>
      </c>
      <c r="L142" s="34">
        <f t="shared" si="15"/>
        <v>2</v>
      </c>
      <c r="M142" s="34">
        <f t="shared" ca="1" si="16"/>
        <v>824</v>
      </c>
      <c r="N142" s="34" t="str">
        <f t="shared" si="20"/>
        <v/>
      </c>
      <c r="O142" s="34">
        <f t="shared" si="21"/>
        <v>400.39999999999856</v>
      </c>
      <c r="P142" s="37">
        <f t="shared" si="22"/>
        <v>115.69621729813019</v>
      </c>
      <c r="Q142" s="34">
        <f t="shared" si="23"/>
        <v>3.2000000000000046</v>
      </c>
      <c r="R142" s="34">
        <f t="shared" si="24"/>
        <v>403.59999999999854</v>
      </c>
      <c r="S142" s="37">
        <f t="shared" si="25"/>
        <v>118.8962172981302</v>
      </c>
    </row>
    <row r="143" spans="1:19" x14ac:dyDescent="0.2">
      <c r="A143" s="50"/>
      <c r="C143" s="56"/>
      <c r="D143" s="36">
        <v>100</v>
      </c>
      <c r="E143" s="36">
        <v>929</v>
      </c>
      <c r="F143" s="48">
        <f t="shared" si="17"/>
        <v>0.39513888888888887</v>
      </c>
      <c r="G143" s="36">
        <v>933</v>
      </c>
      <c r="H143" s="49">
        <f t="shared" si="18"/>
        <v>0.3979166666666667</v>
      </c>
      <c r="I143" s="49" t="str">
        <f t="shared" ref="I143:I206" si="26">IF(OR(A144&lt;&gt;"",D144=""),H143+TIME(0,5,0),"")</f>
        <v/>
      </c>
      <c r="J143" s="34">
        <f t="shared" ref="J143:J206" si="27">IF(AND(OR(AND(A143&lt;&gt;"",A144=""),AND(A143="",A144="")),D144&lt;&gt;""),(F144-H143)*1440,"")</f>
        <v>2.9999999999999094</v>
      </c>
      <c r="K143" s="34">
        <f t="shared" si="19"/>
        <v>4.0000000000000657</v>
      </c>
      <c r="L143" s="34">
        <f t="shared" ref="L143:L206" si="28">IF(A143&lt;&gt;"",1,L142+1)</f>
        <v>3</v>
      </c>
      <c r="M143" s="34">
        <f t="shared" ref="M143:M206" ca="1" si="29">OFFSET(B143,-L143+1,0)</f>
        <v>824</v>
      </c>
      <c r="N143" s="34" t="str">
        <f t="shared" si="20"/>
        <v/>
      </c>
      <c r="O143" s="34">
        <f t="shared" si="21"/>
        <v>449.99999999998641</v>
      </c>
      <c r="P143" s="37">
        <f t="shared" si="22"/>
        <v>432.80851538872946</v>
      </c>
      <c r="Q143" s="34">
        <f t="shared" si="23"/>
        <v>400.00000000000659</v>
      </c>
      <c r="R143" s="34">
        <f t="shared" si="24"/>
        <v>849.99999999999295</v>
      </c>
      <c r="S143" s="37">
        <f t="shared" si="25"/>
        <v>832.80851538873605</v>
      </c>
    </row>
    <row r="144" spans="1:19" x14ac:dyDescent="0.2">
      <c r="A144" s="50"/>
      <c r="C144" s="56"/>
      <c r="D144" s="36">
        <v>200</v>
      </c>
      <c r="E144" s="36">
        <v>936</v>
      </c>
      <c r="F144" s="48">
        <f t="shared" ref="F144:F207" si="30">VALUE(CONCATENATE(LEFT(E144,LEN(E144)-2),":",RIGHT(E144,2)))</f>
        <v>0.39999999999999997</v>
      </c>
      <c r="G144" s="36">
        <v>1116</v>
      </c>
      <c r="H144" s="49">
        <f t="shared" ref="H144:H207" si="31">VALUE(CONCATENATE(LEFT(G144,LEN(G144)-2),":",RIGHT(G144,2)))</f>
        <v>0.4694444444444445</v>
      </c>
      <c r="I144" s="49">
        <f t="shared" si="26"/>
        <v>0.47291666666666671</v>
      </c>
      <c r="J144" s="34" t="str">
        <f t="shared" si="27"/>
        <v/>
      </c>
      <c r="K144" s="34">
        <f t="shared" ref="K144:K207" si="32">(H144-F144)*1440</f>
        <v>100.00000000000013</v>
      </c>
      <c r="L144" s="34">
        <f t="shared" si="28"/>
        <v>4</v>
      </c>
      <c r="M144" s="34">
        <f t="shared" ca="1" si="29"/>
        <v>824</v>
      </c>
      <c r="N144" s="34">
        <f t="shared" ref="N144:N207" ca="1" si="33">IF(I144&lt;&gt;"",(I144-VALUE(CONCATENATE(LEFT(M144,LEN(M144)-2),":",RIGHT(M144,2))))*1440,"")</f>
        <v>177</v>
      </c>
      <c r="O144" s="34">
        <f t="shared" ref="O144:O207" si="34">IF(J144&lt;&gt;"",(D144+D145)*J144/2,D144*5/2)</f>
        <v>500</v>
      </c>
      <c r="P144" s="37">
        <f t="shared" ref="P144:P207" si="35">IF(J144&lt;&gt;"",(D145-D144)*J144/LN((D145+0.000001)/(D144+0.000001)),-5*(D144-0.000001)/(LN(1/D144)-13.8155))</f>
        <v>52.318172546220183</v>
      </c>
      <c r="Q144" s="34">
        <f t="shared" ref="Q144:Q207" si="36">(D144*K144)</f>
        <v>20000.000000000025</v>
      </c>
      <c r="R144" s="34">
        <f t="shared" ref="R144:R207" si="37">O144+Q144</f>
        <v>20500.000000000025</v>
      </c>
      <c r="S144" s="37">
        <f t="shared" ref="S144:S207" si="38">P144+Q144</f>
        <v>20052.318172546245</v>
      </c>
    </row>
    <row r="145" spans="1:19" x14ac:dyDescent="0.2">
      <c r="A145" s="50">
        <v>40661</v>
      </c>
      <c r="B145" s="34">
        <v>1140</v>
      </c>
      <c r="C145" s="56"/>
      <c r="D145" s="36">
        <v>0.1</v>
      </c>
      <c r="E145" s="36">
        <v>1203</v>
      </c>
      <c r="F145" s="48">
        <f t="shared" si="30"/>
        <v>0.50208333333333333</v>
      </c>
      <c r="G145" s="36">
        <v>1208</v>
      </c>
      <c r="H145" s="49">
        <f t="shared" si="31"/>
        <v>0.50555555555555554</v>
      </c>
      <c r="I145" s="49">
        <f t="shared" si="26"/>
        <v>0.50902777777777775</v>
      </c>
      <c r="J145" s="34" t="str">
        <f t="shared" si="27"/>
        <v/>
      </c>
      <c r="K145" s="34">
        <f t="shared" si="32"/>
        <v>4.9999999999999822</v>
      </c>
      <c r="L145" s="34">
        <f t="shared" si="28"/>
        <v>1</v>
      </c>
      <c r="M145" s="34">
        <f t="shared" ca="1" si="29"/>
        <v>1140</v>
      </c>
      <c r="N145" s="34">
        <f t="shared" ca="1" si="33"/>
        <v>32.999999999999964</v>
      </c>
      <c r="O145" s="34">
        <f t="shared" si="34"/>
        <v>0.25</v>
      </c>
      <c r="P145" s="37">
        <f t="shared" si="35"/>
        <v>4.342905372259271E-2</v>
      </c>
      <c r="Q145" s="34">
        <f t="shared" si="36"/>
        <v>0.49999999999999822</v>
      </c>
      <c r="R145" s="34">
        <f t="shared" si="37"/>
        <v>0.74999999999999822</v>
      </c>
      <c r="S145" s="37">
        <f t="shared" si="38"/>
        <v>0.54342905372259098</v>
      </c>
    </row>
    <row r="146" spans="1:19" x14ac:dyDescent="0.2">
      <c r="A146" s="50">
        <v>40661</v>
      </c>
      <c r="B146" s="34">
        <v>1318</v>
      </c>
      <c r="C146" s="56"/>
      <c r="D146" s="36">
        <v>1</v>
      </c>
      <c r="E146" s="36">
        <v>1357</v>
      </c>
      <c r="F146" s="48">
        <f t="shared" si="30"/>
        <v>0.58124999999999993</v>
      </c>
      <c r="G146" s="36">
        <v>1359</v>
      </c>
      <c r="H146" s="49">
        <f t="shared" si="31"/>
        <v>0.58263888888888882</v>
      </c>
      <c r="I146" s="49">
        <f t="shared" si="26"/>
        <v>0.58611111111111103</v>
      </c>
      <c r="J146" s="34" t="str">
        <f t="shared" si="27"/>
        <v/>
      </c>
      <c r="K146" s="34">
        <f t="shared" si="32"/>
        <v>1.9999999999999929</v>
      </c>
      <c r="L146" s="34">
        <f t="shared" si="28"/>
        <v>1</v>
      </c>
      <c r="M146" s="34">
        <f t="shared" ca="1" si="29"/>
        <v>1318</v>
      </c>
      <c r="N146" s="34">
        <f t="shared" ca="1" si="33"/>
        <v>45.999999999999837</v>
      </c>
      <c r="O146" s="34">
        <f t="shared" si="34"/>
        <v>2.5</v>
      </c>
      <c r="P146" s="37">
        <f t="shared" si="35"/>
        <v>0.36191198291773735</v>
      </c>
      <c r="Q146" s="34">
        <f t="shared" si="36"/>
        <v>1.9999999999999929</v>
      </c>
      <c r="R146" s="34">
        <f t="shared" si="37"/>
        <v>4.4999999999999929</v>
      </c>
      <c r="S146" s="37">
        <f t="shared" si="38"/>
        <v>2.3619119829177304</v>
      </c>
    </row>
    <row r="147" spans="1:19" x14ac:dyDescent="0.2">
      <c r="A147" s="50">
        <v>40661</v>
      </c>
      <c r="B147" s="34">
        <v>1405</v>
      </c>
      <c r="C147" s="56"/>
      <c r="D147" s="36">
        <v>0.01</v>
      </c>
      <c r="E147" s="36">
        <v>1427</v>
      </c>
      <c r="F147" s="48">
        <f t="shared" si="30"/>
        <v>0.6020833333333333</v>
      </c>
      <c r="G147" s="36">
        <v>1432</v>
      </c>
      <c r="H147" s="49">
        <f t="shared" si="31"/>
        <v>0.60555555555555551</v>
      </c>
      <c r="I147" s="49" t="str">
        <f t="shared" si="26"/>
        <v/>
      </c>
      <c r="J147" s="34">
        <f t="shared" si="27"/>
        <v>9.0000000000001279</v>
      </c>
      <c r="K147" s="34">
        <f t="shared" si="32"/>
        <v>4.9999999999999822</v>
      </c>
      <c r="L147" s="34">
        <f t="shared" si="28"/>
        <v>1</v>
      </c>
      <c r="M147" s="34">
        <f t="shared" ca="1" si="29"/>
        <v>1405</v>
      </c>
      <c r="N147" s="34" t="str">
        <f t="shared" si="33"/>
        <v/>
      </c>
      <c r="O147" s="34">
        <f t="shared" si="34"/>
        <v>4.9950000000000712</v>
      </c>
      <c r="P147" s="37">
        <f t="shared" si="35"/>
        <v>2.0870647328093366</v>
      </c>
      <c r="Q147" s="34">
        <f t="shared" si="36"/>
        <v>4.9999999999999822E-2</v>
      </c>
      <c r="R147" s="34">
        <f t="shared" si="37"/>
        <v>5.045000000000071</v>
      </c>
      <c r="S147" s="37">
        <f t="shared" si="38"/>
        <v>2.1370647328093364</v>
      </c>
    </row>
    <row r="148" spans="1:19" x14ac:dyDescent="0.2">
      <c r="A148" s="50"/>
      <c r="C148" s="56"/>
      <c r="D148" s="36">
        <v>1.1000000000000001</v>
      </c>
      <c r="E148" s="36">
        <v>1441</v>
      </c>
      <c r="F148" s="48">
        <f t="shared" si="30"/>
        <v>0.6118055555555556</v>
      </c>
      <c r="G148" s="36">
        <v>1445</v>
      </c>
      <c r="H148" s="49">
        <f t="shared" si="31"/>
        <v>0.61458333333333337</v>
      </c>
      <c r="I148" s="49" t="str">
        <f t="shared" si="26"/>
        <v/>
      </c>
      <c r="J148" s="34">
        <f t="shared" si="27"/>
        <v>7.9999999999999716</v>
      </c>
      <c r="K148" s="34">
        <f t="shared" si="32"/>
        <v>3.9999999999999858</v>
      </c>
      <c r="L148" s="34">
        <f t="shared" si="28"/>
        <v>2</v>
      </c>
      <c r="M148" s="34">
        <f t="shared" ca="1" si="29"/>
        <v>1405</v>
      </c>
      <c r="N148" s="34" t="str">
        <f t="shared" si="33"/>
        <v/>
      </c>
      <c r="O148" s="34">
        <f t="shared" si="34"/>
        <v>4.4279999999999839</v>
      </c>
      <c r="P148" s="37">
        <f t="shared" si="35"/>
        <v>1.7290838202284629</v>
      </c>
      <c r="Q148" s="34">
        <f t="shared" si="36"/>
        <v>4.3999999999999844</v>
      </c>
      <c r="R148" s="34">
        <f t="shared" si="37"/>
        <v>8.8279999999999674</v>
      </c>
      <c r="S148" s="37">
        <f t="shared" si="38"/>
        <v>6.1290838202284474</v>
      </c>
    </row>
    <row r="149" spans="1:19" x14ac:dyDescent="0.2">
      <c r="C149" s="56"/>
      <c r="D149" s="36">
        <v>7.0000000000000001E-3</v>
      </c>
      <c r="E149" s="36">
        <v>1453</v>
      </c>
      <c r="F149" s="48">
        <f t="shared" si="30"/>
        <v>0.62013888888888891</v>
      </c>
      <c r="G149" s="36">
        <v>1501</v>
      </c>
      <c r="H149" s="49">
        <f t="shared" si="31"/>
        <v>0.62569444444444444</v>
      </c>
      <c r="I149" s="49">
        <f t="shared" si="26"/>
        <v>0.62916666666666665</v>
      </c>
      <c r="J149" s="34" t="str">
        <f t="shared" si="27"/>
        <v/>
      </c>
      <c r="K149" s="34">
        <f t="shared" si="32"/>
        <v>7.9999999999999716</v>
      </c>
      <c r="L149" s="34">
        <f t="shared" si="28"/>
        <v>3</v>
      </c>
      <c r="M149" s="34">
        <f t="shared" ca="1" si="29"/>
        <v>1405</v>
      </c>
      <c r="N149" s="34">
        <f t="shared" ca="1" si="33"/>
        <v>60.999999999999943</v>
      </c>
      <c r="O149" s="34">
        <f t="shared" si="34"/>
        <v>1.7500000000000002E-2</v>
      </c>
      <c r="P149" s="37">
        <f t="shared" si="35"/>
        <v>3.9526049426535596E-3</v>
      </c>
      <c r="Q149" s="34">
        <f t="shared" si="36"/>
        <v>5.59999999999998E-2</v>
      </c>
      <c r="R149" s="34">
        <f t="shared" si="37"/>
        <v>7.3499999999999802E-2</v>
      </c>
      <c r="S149" s="37">
        <f t="shared" si="38"/>
        <v>5.9952604942653358E-2</v>
      </c>
    </row>
    <row r="150" spans="1:19" x14ac:dyDescent="0.2">
      <c r="A150" s="50">
        <v>40661</v>
      </c>
      <c r="B150" s="34">
        <v>1510</v>
      </c>
      <c r="C150" s="56"/>
      <c r="D150" s="36">
        <v>0.01</v>
      </c>
      <c r="E150" s="36">
        <v>1526</v>
      </c>
      <c r="F150" s="48">
        <f t="shared" si="30"/>
        <v>0.6430555555555556</v>
      </c>
      <c r="G150" s="36">
        <v>1530</v>
      </c>
      <c r="H150" s="49">
        <f t="shared" si="31"/>
        <v>0.64583333333333337</v>
      </c>
      <c r="I150" s="49" t="str">
        <f t="shared" si="26"/>
        <v/>
      </c>
      <c r="J150" s="34">
        <f t="shared" si="27"/>
        <v>7.9999999999999716</v>
      </c>
      <c r="K150" s="34">
        <f t="shared" si="32"/>
        <v>3.9999999999999858</v>
      </c>
      <c r="L150" s="34">
        <f t="shared" si="28"/>
        <v>1</v>
      </c>
      <c r="M150" s="34">
        <f t="shared" ca="1" si="29"/>
        <v>1510</v>
      </c>
      <c r="N150" s="34" t="str">
        <f t="shared" si="33"/>
        <v/>
      </c>
      <c r="O150" s="34">
        <f t="shared" si="34"/>
        <v>4.4399999999999844</v>
      </c>
      <c r="P150" s="37">
        <f t="shared" si="35"/>
        <v>1.8551686513860439</v>
      </c>
      <c r="Q150" s="34">
        <f t="shared" si="36"/>
        <v>3.9999999999999862E-2</v>
      </c>
      <c r="R150" s="34">
        <f t="shared" si="37"/>
        <v>4.4799999999999844</v>
      </c>
      <c r="S150" s="37">
        <f t="shared" si="38"/>
        <v>1.8951686513860437</v>
      </c>
    </row>
    <row r="151" spans="1:19" x14ac:dyDescent="0.2">
      <c r="A151" s="50"/>
      <c r="C151" s="56"/>
      <c r="D151" s="36">
        <v>1.1000000000000001</v>
      </c>
      <c r="E151" s="36">
        <v>1538</v>
      </c>
      <c r="F151" s="48">
        <f t="shared" si="30"/>
        <v>0.65138888888888891</v>
      </c>
      <c r="G151" s="36">
        <v>1541</v>
      </c>
      <c r="H151" s="49">
        <f t="shared" si="31"/>
        <v>0.65347222222222223</v>
      </c>
      <c r="I151" s="49" t="str">
        <f t="shared" si="26"/>
        <v/>
      </c>
      <c r="J151" s="34">
        <f t="shared" si="27"/>
        <v>7.9999999999999716</v>
      </c>
      <c r="K151" s="34">
        <f t="shared" si="32"/>
        <v>2.9999999999999893</v>
      </c>
      <c r="L151" s="34">
        <f t="shared" si="28"/>
        <v>2</v>
      </c>
      <c r="M151" s="34">
        <f t="shared" ca="1" si="29"/>
        <v>1510</v>
      </c>
      <c r="N151" s="34" t="str">
        <f t="shared" si="33"/>
        <v/>
      </c>
      <c r="O151" s="34">
        <f t="shared" si="34"/>
        <v>4.4279999999999839</v>
      </c>
      <c r="P151" s="37">
        <f t="shared" si="35"/>
        <v>1.7290838202284629</v>
      </c>
      <c r="Q151" s="34">
        <f t="shared" si="36"/>
        <v>3.2999999999999887</v>
      </c>
      <c r="R151" s="34">
        <f t="shared" si="37"/>
        <v>7.7279999999999731</v>
      </c>
      <c r="S151" s="37">
        <f t="shared" si="38"/>
        <v>5.0290838202284514</v>
      </c>
    </row>
    <row r="152" spans="1:19" x14ac:dyDescent="0.2">
      <c r="A152" s="50"/>
      <c r="C152" s="56"/>
      <c r="D152" s="36">
        <v>7.0000000000000001E-3</v>
      </c>
      <c r="E152" s="36">
        <v>1549</v>
      </c>
      <c r="F152" s="48">
        <f t="shared" si="30"/>
        <v>0.65902777777777777</v>
      </c>
      <c r="G152" s="36">
        <v>1553</v>
      </c>
      <c r="H152" s="49">
        <f t="shared" si="31"/>
        <v>0.66180555555555554</v>
      </c>
      <c r="I152" s="49">
        <f t="shared" si="26"/>
        <v>0.66527777777777775</v>
      </c>
      <c r="J152" s="34" t="str">
        <f t="shared" si="27"/>
        <v/>
      </c>
      <c r="K152" s="34">
        <f t="shared" si="32"/>
        <v>3.9999999999999858</v>
      </c>
      <c r="L152" s="34">
        <f t="shared" si="28"/>
        <v>3</v>
      </c>
      <c r="M152" s="34">
        <f t="shared" ca="1" si="29"/>
        <v>1510</v>
      </c>
      <c r="N152" s="34">
        <f t="shared" ca="1" si="33"/>
        <v>47.999999999999986</v>
      </c>
      <c r="O152" s="34">
        <f t="shared" si="34"/>
        <v>1.7500000000000002E-2</v>
      </c>
      <c r="P152" s="37">
        <f t="shared" si="35"/>
        <v>3.9526049426535596E-3</v>
      </c>
      <c r="Q152" s="34">
        <f t="shared" si="36"/>
        <v>2.79999999999999E-2</v>
      </c>
      <c r="R152" s="34">
        <f t="shared" si="37"/>
        <v>4.5499999999999902E-2</v>
      </c>
      <c r="S152" s="37">
        <f t="shared" si="38"/>
        <v>3.1952604942653458E-2</v>
      </c>
    </row>
    <row r="153" spans="1:19" x14ac:dyDescent="0.2">
      <c r="A153" s="50">
        <v>40665</v>
      </c>
      <c r="B153" s="34">
        <v>957</v>
      </c>
      <c r="C153" s="56" t="s">
        <v>78</v>
      </c>
      <c r="D153" s="36">
        <v>0.01</v>
      </c>
      <c r="E153" s="36">
        <v>1018</v>
      </c>
      <c r="F153" s="48">
        <f t="shared" si="30"/>
        <v>0.4291666666666667</v>
      </c>
      <c r="G153" s="36">
        <v>1025</v>
      </c>
      <c r="H153" s="49">
        <f t="shared" si="31"/>
        <v>0.43402777777777773</v>
      </c>
      <c r="I153" s="49" t="str">
        <f t="shared" si="26"/>
        <v/>
      </c>
      <c r="J153" s="34">
        <f t="shared" si="27"/>
        <v>7.0000000000000551</v>
      </c>
      <c r="K153" s="34">
        <f t="shared" si="32"/>
        <v>6.9999999999998952</v>
      </c>
      <c r="L153" s="34">
        <f t="shared" si="28"/>
        <v>1</v>
      </c>
      <c r="M153" s="34">
        <f t="shared" ca="1" si="29"/>
        <v>957</v>
      </c>
      <c r="N153" s="34" t="str">
        <f t="shared" si="33"/>
        <v/>
      </c>
      <c r="O153" s="34">
        <f t="shared" si="34"/>
        <v>3.8850000000000309</v>
      </c>
      <c r="P153" s="37">
        <f t="shared" si="35"/>
        <v>1.6232725699628068</v>
      </c>
      <c r="Q153" s="34">
        <f t="shared" si="36"/>
        <v>6.9999999999998952E-2</v>
      </c>
      <c r="R153" s="34">
        <f t="shared" si="37"/>
        <v>3.9550000000000298</v>
      </c>
      <c r="S153" s="37">
        <f t="shared" si="38"/>
        <v>1.6932725699628057</v>
      </c>
    </row>
    <row r="154" spans="1:19" x14ac:dyDescent="0.2">
      <c r="A154" s="50"/>
      <c r="C154" s="56"/>
      <c r="D154" s="36">
        <v>1.1000000000000001</v>
      </c>
      <c r="E154" s="36">
        <v>1032</v>
      </c>
      <c r="F154" s="48">
        <f t="shared" si="30"/>
        <v>0.43888888888888888</v>
      </c>
      <c r="G154" s="36">
        <v>1035</v>
      </c>
      <c r="H154" s="49">
        <f t="shared" si="31"/>
        <v>0.44097222222222227</v>
      </c>
      <c r="I154" s="49" t="str">
        <f t="shared" si="26"/>
        <v/>
      </c>
      <c r="J154" s="34">
        <f t="shared" si="27"/>
        <v>9.9999999999999645</v>
      </c>
      <c r="K154" s="34">
        <f t="shared" si="32"/>
        <v>3.0000000000000693</v>
      </c>
      <c r="L154" s="34">
        <f t="shared" si="28"/>
        <v>2</v>
      </c>
      <c r="M154" s="34">
        <f t="shared" ca="1" si="29"/>
        <v>957</v>
      </c>
      <c r="N154" s="34" t="str">
        <f t="shared" si="33"/>
        <v/>
      </c>
      <c r="O154" s="34">
        <f t="shared" si="34"/>
        <v>5.5349999999999806</v>
      </c>
      <c r="P154" s="37">
        <f t="shared" si="35"/>
        <v>2.1613547752855782</v>
      </c>
      <c r="Q154" s="34">
        <f t="shared" si="36"/>
        <v>3.3000000000000766</v>
      </c>
      <c r="R154" s="34">
        <f t="shared" si="37"/>
        <v>8.8350000000000577</v>
      </c>
      <c r="S154" s="37">
        <f t="shared" si="38"/>
        <v>5.4613547752856544</v>
      </c>
    </row>
    <row r="155" spans="1:19" x14ac:dyDescent="0.2">
      <c r="A155" s="50"/>
      <c r="C155" s="56"/>
      <c r="D155" s="36">
        <v>7.0000000000000001E-3</v>
      </c>
      <c r="E155" s="36">
        <v>1045</v>
      </c>
      <c r="F155" s="48">
        <f t="shared" si="30"/>
        <v>0.44791666666666669</v>
      </c>
      <c r="G155" s="36">
        <v>1048</v>
      </c>
      <c r="H155" s="49">
        <f t="shared" si="31"/>
        <v>0.45</v>
      </c>
      <c r="I155" s="49">
        <f t="shared" si="26"/>
        <v>0.45347222222222222</v>
      </c>
      <c r="J155" s="34" t="str">
        <f t="shared" si="27"/>
        <v/>
      </c>
      <c r="K155" s="34">
        <f t="shared" si="32"/>
        <v>2.9999999999999893</v>
      </c>
      <c r="L155" s="34">
        <f t="shared" si="28"/>
        <v>3</v>
      </c>
      <c r="M155" s="34">
        <f t="shared" ca="1" si="29"/>
        <v>957</v>
      </c>
      <c r="N155" s="34">
        <f t="shared" ca="1" si="33"/>
        <v>56.000000000000043</v>
      </c>
      <c r="O155" s="34">
        <f t="shared" si="34"/>
        <v>1.7500000000000002E-2</v>
      </c>
      <c r="P155" s="37">
        <f t="shared" si="35"/>
        <v>3.9526049426535596E-3</v>
      </c>
      <c r="Q155" s="34">
        <f t="shared" si="36"/>
        <v>2.0999999999999925E-2</v>
      </c>
      <c r="R155" s="34">
        <f t="shared" si="37"/>
        <v>3.8499999999999923E-2</v>
      </c>
      <c r="S155" s="37">
        <f t="shared" si="38"/>
        <v>2.4952604942653486E-2</v>
      </c>
    </row>
    <row r="156" spans="1:19" x14ac:dyDescent="0.2">
      <c r="A156" s="50">
        <v>40665</v>
      </c>
      <c r="B156" s="34">
        <v>1152</v>
      </c>
      <c r="C156" s="56" t="s">
        <v>78</v>
      </c>
      <c r="D156" s="36">
        <v>0.01</v>
      </c>
      <c r="E156" s="36">
        <v>1215</v>
      </c>
      <c r="F156" s="48">
        <f t="shared" si="30"/>
        <v>0.51041666666666663</v>
      </c>
      <c r="G156" s="36">
        <v>1220</v>
      </c>
      <c r="H156" s="49">
        <f t="shared" si="31"/>
        <v>0.51388888888888895</v>
      </c>
      <c r="I156" s="49" t="str">
        <f t="shared" si="26"/>
        <v/>
      </c>
      <c r="J156" s="34">
        <f t="shared" si="27"/>
        <v>7.9999999999999716</v>
      </c>
      <c r="K156" s="34">
        <f t="shared" si="32"/>
        <v>5.0000000000001421</v>
      </c>
      <c r="L156" s="34">
        <f t="shared" si="28"/>
        <v>1</v>
      </c>
      <c r="M156" s="34">
        <f t="shared" ca="1" si="29"/>
        <v>1152</v>
      </c>
      <c r="N156" s="34" t="str">
        <f t="shared" si="33"/>
        <v/>
      </c>
      <c r="O156" s="34">
        <f t="shared" si="34"/>
        <v>4.4399999999999844</v>
      </c>
      <c r="P156" s="37">
        <f t="shared" si="35"/>
        <v>1.8551686513860439</v>
      </c>
      <c r="Q156" s="34">
        <f t="shared" si="36"/>
        <v>5.0000000000001425E-2</v>
      </c>
      <c r="R156" s="34">
        <f t="shared" si="37"/>
        <v>4.489999999999986</v>
      </c>
      <c r="S156" s="37">
        <f t="shared" si="38"/>
        <v>1.9051686513860453</v>
      </c>
    </row>
    <row r="157" spans="1:19" x14ac:dyDescent="0.2">
      <c r="A157" s="50"/>
      <c r="C157" s="56"/>
      <c r="D157" s="36">
        <v>1.1000000000000001</v>
      </c>
      <c r="E157" s="36">
        <v>1228</v>
      </c>
      <c r="F157" s="48">
        <f t="shared" si="30"/>
        <v>0.51944444444444449</v>
      </c>
      <c r="G157" s="36">
        <v>1232</v>
      </c>
      <c r="H157" s="49">
        <f t="shared" si="31"/>
        <v>0.52222222222222225</v>
      </c>
      <c r="I157" s="49" t="str">
        <f t="shared" si="26"/>
        <v/>
      </c>
      <c r="J157" s="34">
        <f t="shared" si="27"/>
        <v>9.9999999999999645</v>
      </c>
      <c r="K157" s="34">
        <f t="shared" si="32"/>
        <v>3.9999999999999858</v>
      </c>
      <c r="L157" s="34">
        <f t="shared" si="28"/>
        <v>2</v>
      </c>
      <c r="M157" s="34">
        <f t="shared" ca="1" si="29"/>
        <v>1152</v>
      </c>
      <c r="N157" s="34" t="str">
        <f t="shared" si="33"/>
        <v/>
      </c>
      <c r="O157" s="34">
        <f t="shared" si="34"/>
        <v>5.5349999999999806</v>
      </c>
      <c r="P157" s="37">
        <f t="shared" si="35"/>
        <v>2.1613547752855782</v>
      </c>
      <c r="Q157" s="34">
        <f t="shared" si="36"/>
        <v>4.3999999999999844</v>
      </c>
      <c r="R157" s="34">
        <f t="shared" si="37"/>
        <v>9.934999999999965</v>
      </c>
      <c r="S157" s="37">
        <f t="shared" si="38"/>
        <v>6.5613547752855625</v>
      </c>
    </row>
    <row r="158" spans="1:19" x14ac:dyDescent="0.2">
      <c r="C158" s="56"/>
      <c r="D158" s="36">
        <v>7.0000000000000001E-3</v>
      </c>
      <c r="E158" s="36">
        <v>1242</v>
      </c>
      <c r="F158" s="48">
        <f t="shared" si="30"/>
        <v>0.52916666666666667</v>
      </c>
      <c r="G158" s="36">
        <v>1246</v>
      </c>
      <c r="H158" s="49">
        <f t="shared" si="31"/>
        <v>0.53194444444444444</v>
      </c>
      <c r="I158" s="49">
        <f t="shared" si="26"/>
        <v>0.53541666666666665</v>
      </c>
      <c r="J158" s="34" t="str">
        <f t="shared" si="27"/>
        <v/>
      </c>
      <c r="K158" s="34">
        <f t="shared" si="32"/>
        <v>3.9999999999999858</v>
      </c>
      <c r="L158" s="34">
        <f t="shared" si="28"/>
        <v>3</v>
      </c>
      <c r="M158" s="34">
        <f t="shared" ca="1" si="29"/>
        <v>1152</v>
      </c>
      <c r="N158" s="34">
        <f t="shared" ca="1" si="33"/>
        <v>58.99999999999995</v>
      </c>
      <c r="O158" s="34">
        <f t="shared" si="34"/>
        <v>1.7500000000000002E-2</v>
      </c>
      <c r="P158" s="37">
        <f t="shared" si="35"/>
        <v>3.9526049426535596E-3</v>
      </c>
      <c r="Q158" s="34">
        <f t="shared" si="36"/>
        <v>2.79999999999999E-2</v>
      </c>
      <c r="R158" s="34">
        <f t="shared" si="37"/>
        <v>4.5499999999999902E-2</v>
      </c>
      <c r="S158" s="37">
        <f t="shared" si="38"/>
        <v>3.1952604942653458E-2</v>
      </c>
    </row>
    <row r="159" spans="1:19" x14ac:dyDescent="0.2">
      <c r="A159" s="50">
        <v>40666</v>
      </c>
      <c r="B159" s="34">
        <v>848</v>
      </c>
      <c r="C159" s="56" t="s">
        <v>78</v>
      </c>
      <c r="D159" s="36">
        <v>0.01</v>
      </c>
      <c r="E159" s="36">
        <v>925</v>
      </c>
      <c r="F159" s="48">
        <f t="shared" si="30"/>
        <v>0.3923611111111111</v>
      </c>
      <c r="G159" s="36">
        <v>934</v>
      </c>
      <c r="H159" s="49">
        <f t="shared" si="31"/>
        <v>0.39861111111111108</v>
      </c>
      <c r="I159" s="49" t="str">
        <f t="shared" si="26"/>
        <v/>
      </c>
      <c r="J159" s="34">
        <f t="shared" si="27"/>
        <v>9.9999999999999645</v>
      </c>
      <c r="K159" s="34">
        <f t="shared" si="32"/>
        <v>8.999999999999968</v>
      </c>
      <c r="L159" s="34">
        <f t="shared" si="28"/>
        <v>1</v>
      </c>
      <c r="M159" s="34">
        <f t="shared" ca="1" si="29"/>
        <v>848</v>
      </c>
      <c r="N159" s="34" t="str">
        <f t="shared" si="33"/>
        <v/>
      </c>
      <c r="O159" s="34">
        <f t="shared" si="34"/>
        <v>5.5499999999999812</v>
      </c>
      <c r="P159" s="37">
        <f t="shared" si="35"/>
        <v>2.3189608142325544</v>
      </c>
      <c r="Q159" s="34">
        <f t="shared" si="36"/>
        <v>8.9999999999999677E-2</v>
      </c>
      <c r="R159" s="34">
        <f t="shared" si="37"/>
        <v>5.639999999999981</v>
      </c>
      <c r="S159" s="37">
        <f t="shared" si="38"/>
        <v>2.4089608142325543</v>
      </c>
    </row>
    <row r="160" spans="1:19" x14ac:dyDescent="0.2">
      <c r="A160" s="50"/>
      <c r="C160" s="56"/>
      <c r="D160" s="36">
        <v>1.1000000000000001</v>
      </c>
      <c r="E160" s="36">
        <v>944</v>
      </c>
      <c r="F160" s="48">
        <f t="shared" si="30"/>
        <v>0.4055555555555555</v>
      </c>
      <c r="G160" s="36">
        <v>949</v>
      </c>
      <c r="H160" s="49">
        <f t="shared" si="31"/>
        <v>0.40902777777777777</v>
      </c>
      <c r="I160" s="49" t="str">
        <f t="shared" si="26"/>
        <v/>
      </c>
      <c r="J160" s="34">
        <f t="shared" si="27"/>
        <v>14.00000000000003</v>
      </c>
      <c r="K160" s="34">
        <f t="shared" si="32"/>
        <v>5.0000000000000622</v>
      </c>
      <c r="L160" s="34">
        <f t="shared" si="28"/>
        <v>2</v>
      </c>
      <c r="M160" s="34">
        <f t="shared" ca="1" si="29"/>
        <v>848</v>
      </c>
      <c r="N160" s="34" t="str">
        <f t="shared" si="33"/>
        <v/>
      </c>
      <c r="O160" s="34">
        <f t="shared" si="34"/>
        <v>7.7490000000000165</v>
      </c>
      <c r="P160" s="37">
        <f t="shared" si="35"/>
        <v>3.025896685399827</v>
      </c>
      <c r="Q160" s="34">
        <f t="shared" si="36"/>
        <v>5.5000000000000693</v>
      </c>
      <c r="R160" s="34">
        <f t="shared" si="37"/>
        <v>13.249000000000086</v>
      </c>
      <c r="S160" s="37">
        <f t="shared" si="38"/>
        <v>8.5258966853998963</v>
      </c>
    </row>
    <row r="161" spans="1:19" x14ac:dyDescent="0.2">
      <c r="A161" s="50"/>
      <c r="C161" s="56"/>
      <c r="D161" s="36">
        <v>7.0000000000000001E-3</v>
      </c>
      <c r="E161" s="36">
        <v>1003</v>
      </c>
      <c r="F161" s="48">
        <f t="shared" si="30"/>
        <v>0.41875000000000001</v>
      </c>
      <c r="G161" s="36">
        <v>1007</v>
      </c>
      <c r="H161" s="49">
        <f t="shared" si="31"/>
        <v>0.42152777777777778</v>
      </c>
      <c r="I161" s="49">
        <f t="shared" si="26"/>
        <v>0.42499999999999999</v>
      </c>
      <c r="J161" s="34" t="str">
        <f t="shared" si="27"/>
        <v/>
      </c>
      <c r="K161" s="34">
        <f t="shared" si="32"/>
        <v>3.9999999999999858</v>
      </c>
      <c r="L161" s="34">
        <f t="shared" si="28"/>
        <v>3</v>
      </c>
      <c r="M161" s="34">
        <f t="shared" ca="1" si="29"/>
        <v>848</v>
      </c>
      <c r="N161" s="34">
        <f t="shared" ca="1" si="33"/>
        <v>83.999999999999943</v>
      </c>
      <c r="O161" s="34">
        <f t="shared" si="34"/>
        <v>1.7500000000000002E-2</v>
      </c>
      <c r="P161" s="37">
        <f t="shared" si="35"/>
        <v>3.9526049426535596E-3</v>
      </c>
      <c r="Q161" s="34">
        <f t="shared" si="36"/>
        <v>2.79999999999999E-2</v>
      </c>
      <c r="R161" s="34">
        <f t="shared" si="37"/>
        <v>4.5499999999999902E-2</v>
      </c>
      <c r="S161" s="37">
        <f t="shared" si="38"/>
        <v>3.1952604942653458E-2</v>
      </c>
    </row>
    <row r="162" spans="1:19" x14ac:dyDescent="0.2">
      <c r="A162" s="50">
        <v>40666</v>
      </c>
      <c r="B162" s="34">
        <v>1016</v>
      </c>
      <c r="C162" s="56"/>
      <c r="D162" s="36">
        <v>0.01</v>
      </c>
      <c r="E162" s="36">
        <v>1038</v>
      </c>
      <c r="F162" s="48">
        <f t="shared" si="30"/>
        <v>0.44305555555555554</v>
      </c>
      <c r="G162" s="36">
        <v>1043</v>
      </c>
      <c r="H162" s="49">
        <f t="shared" si="31"/>
        <v>0.4465277777777778</v>
      </c>
      <c r="I162" s="49" t="str">
        <f t="shared" si="26"/>
        <v/>
      </c>
      <c r="J162" s="34">
        <f t="shared" si="27"/>
        <v>9.9999999999999645</v>
      </c>
      <c r="K162" s="34">
        <f t="shared" si="32"/>
        <v>5.0000000000000622</v>
      </c>
      <c r="L162" s="34">
        <f t="shared" si="28"/>
        <v>1</v>
      </c>
      <c r="M162" s="34">
        <f t="shared" ca="1" si="29"/>
        <v>1016</v>
      </c>
      <c r="N162" s="34" t="str">
        <f t="shared" si="33"/>
        <v/>
      </c>
      <c r="O162" s="34">
        <f t="shared" si="34"/>
        <v>5.5499999999999812</v>
      </c>
      <c r="P162" s="37">
        <f t="shared" si="35"/>
        <v>2.3189608142325544</v>
      </c>
      <c r="Q162" s="34">
        <f t="shared" si="36"/>
        <v>5.000000000000062E-2</v>
      </c>
      <c r="R162" s="34">
        <f t="shared" si="37"/>
        <v>5.5999999999999819</v>
      </c>
      <c r="S162" s="37">
        <f t="shared" si="38"/>
        <v>2.3689608142325551</v>
      </c>
    </row>
    <row r="163" spans="1:19" x14ac:dyDescent="0.2">
      <c r="A163" s="50"/>
      <c r="C163" s="56"/>
      <c r="D163" s="36">
        <v>1.1000000000000001</v>
      </c>
      <c r="E163" s="36">
        <v>1053</v>
      </c>
      <c r="F163" s="48">
        <f t="shared" si="30"/>
        <v>0.45347222222222222</v>
      </c>
      <c r="G163" s="36">
        <v>1057</v>
      </c>
      <c r="H163" s="49">
        <f t="shared" si="31"/>
        <v>0.45624999999999999</v>
      </c>
      <c r="I163" s="49" t="str">
        <f t="shared" si="26"/>
        <v/>
      </c>
      <c r="J163" s="34">
        <f t="shared" si="27"/>
        <v>8.999999999999968</v>
      </c>
      <c r="K163" s="34">
        <f t="shared" si="32"/>
        <v>3.9999999999999858</v>
      </c>
      <c r="L163" s="34">
        <f t="shared" si="28"/>
        <v>2</v>
      </c>
      <c r="M163" s="34">
        <f t="shared" ca="1" si="29"/>
        <v>1016</v>
      </c>
      <c r="N163" s="34" t="str">
        <f t="shared" si="33"/>
        <v/>
      </c>
      <c r="O163" s="34">
        <f t="shared" si="34"/>
        <v>4.9814999999999818</v>
      </c>
      <c r="P163" s="37">
        <f t="shared" si="35"/>
        <v>1.9452192977570204</v>
      </c>
      <c r="Q163" s="34">
        <f t="shared" si="36"/>
        <v>4.3999999999999844</v>
      </c>
      <c r="R163" s="34">
        <f t="shared" si="37"/>
        <v>9.3814999999999671</v>
      </c>
      <c r="S163" s="37">
        <f t="shared" si="38"/>
        <v>6.345219297757005</v>
      </c>
    </row>
    <row r="164" spans="1:19" x14ac:dyDescent="0.2">
      <c r="A164" s="50"/>
      <c r="C164" s="56"/>
      <c r="D164" s="36">
        <v>7.0000000000000001E-3</v>
      </c>
      <c r="E164" s="36">
        <v>1106</v>
      </c>
      <c r="F164" s="48">
        <f t="shared" si="30"/>
        <v>0.46249999999999997</v>
      </c>
      <c r="G164" s="36">
        <v>1112</v>
      </c>
      <c r="H164" s="49">
        <f t="shared" si="31"/>
        <v>0.46666666666666662</v>
      </c>
      <c r="I164" s="49" t="str">
        <f t="shared" si="26"/>
        <v/>
      </c>
      <c r="J164" s="34">
        <f t="shared" si="27"/>
        <v>7.0000000000000551</v>
      </c>
      <c r="K164" s="34">
        <f t="shared" si="32"/>
        <v>5.9999999999999787</v>
      </c>
      <c r="L164" s="34">
        <f t="shared" si="28"/>
        <v>3</v>
      </c>
      <c r="M164" s="34">
        <f t="shared" ca="1" si="29"/>
        <v>1016</v>
      </c>
      <c r="N164" s="34" t="str">
        <f t="shared" si="33"/>
        <v/>
      </c>
      <c r="O164" s="34">
        <f t="shared" si="34"/>
        <v>0.374500000000003</v>
      </c>
      <c r="P164" s="37">
        <f t="shared" si="35"/>
        <v>0.24481717251514848</v>
      </c>
      <c r="Q164" s="34">
        <f t="shared" si="36"/>
        <v>4.199999999999985E-2</v>
      </c>
      <c r="R164" s="34">
        <f t="shared" si="37"/>
        <v>0.41650000000000287</v>
      </c>
      <c r="S164" s="37">
        <f t="shared" si="38"/>
        <v>0.28681717251514832</v>
      </c>
    </row>
    <row r="165" spans="1:19" x14ac:dyDescent="0.2">
      <c r="A165" s="50"/>
      <c r="C165" s="56"/>
      <c r="D165" s="36">
        <v>0.1</v>
      </c>
      <c r="E165" s="36">
        <v>1119</v>
      </c>
      <c r="F165" s="48">
        <f t="shared" si="30"/>
        <v>0.47152777777777777</v>
      </c>
      <c r="G165" s="36">
        <v>1120</v>
      </c>
      <c r="H165" s="49">
        <f t="shared" si="31"/>
        <v>0.47222222222222227</v>
      </c>
      <c r="I165" s="49">
        <f t="shared" si="26"/>
        <v>0.47569444444444448</v>
      </c>
      <c r="J165" s="34" t="str">
        <f t="shared" si="27"/>
        <v/>
      </c>
      <c r="K165" s="34">
        <f t="shared" si="32"/>
        <v>1.0000000000000764</v>
      </c>
      <c r="L165" s="34">
        <f t="shared" si="28"/>
        <v>4</v>
      </c>
      <c r="M165" s="34">
        <f t="shared" ca="1" si="29"/>
        <v>1016</v>
      </c>
      <c r="N165" s="34">
        <f t="shared" ca="1" si="33"/>
        <v>69</v>
      </c>
      <c r="O165" s="34">
        <f t="shared" si="34"/>
        <v>0.25</v>
      </c>
      <c r="P165" s="37">
        <f t="shared" si="35"/>
        <v>4.342905372259271E-2</v>
      </c>
      <c r="Q165" s="34">
        <f t="shared" si="36"/>
        <v>0.10000000000000764</v>
      </c>
      <c r="R165" s="34">
        <f t="shared" si="37"/>
        <v>0.35000000000000764</v>
      </c>
      <c r="S165" s="37">
        <f t="shared" si="38"/>
        <v>0.14342905372260034</v>
      </c>
    </row>
    <row r="166" spans="1:19" x14ac:dyDescent="0.2">
      <c r="A166" s="50">
        <v>40666</v>
      </c>
      <c r="B166" s="34">
        <v>1255</v>
      </c>
      <c r="C166" s="56"/>
      <c r="D166" s="36">
        <v>0.01</v>
      </c>
      <c r="E166" s="36">
        <v>1317</v>
      </c>
      <c r="F166" s="48">
        <f t="shared" si="30"/>
        <v>0.55347222222222225</v>
      </c>
      <c r="G166" s="36">
        <v>1326</v>
      </c>
      <c r="H166" s="49">
        <f t="shared" si="31"/>
        <v>0.55972222222222223</v>
      </c>
      <c r="I166" s="49" t="str">
        <f t="shared" si="26"/>
        <v/>
      </c>
      <c r="J166" s="34">
        <f t="shared" si="27"/>
        <v>9.9999999999999645</v>
      </c>
      <c r="K166" s="34">
        <f t="shared" si="32"/>
        <v>8.999999999999968</v>
      </c>
      <c r="L166" s="34">
        <f t="shared" si="28"/>
        <v>1</v>
      </c>
      <c r="M166" s="34">
        <f t="shared" ca="1" si="29"/>
        <v>1255</v>
      </c>
      <c r="N166" s="34" t="str">
        <f t="shared" si="33"/>
        <v/>
      </c>
      <c r="O166" s="34">
        <f t="shared" si="34"/>
        <v>5.5499999999999812</v>
      </c>
      <c r="P166" s="37">
        <f t="shared" si="35"/>
        <v>2.3189608142325544</v>
      </c>
      <c r="Q166" s="34">
        <f t="shared" si="36"/>
        <v>8.9999999999999677E-2</v>
      </c>
      <c r="R166" s="34">
        <f t="shared" si="37"/>
        <v>5.639999999999981</v>
      </c>
      <c r="S166" s="37">
        <f t="shared" si="38"/>
        <v>2.4089608142325543</v>
      </c>
    </row>
    <row r="167" spans="1:19" x14ac:dyDescent="0.2">
      <c r="A167" s="50"/>
      <c r="C167" s="56"/>
      <c r="D167" s="36">
        <v>1.1000000000000001</v>
      </c>
      <c r="E167" s="36">
        <v>1336</v>
      </c>
      <c r="F167" s="48">
        <f t="shared" si="30"/>
        <v>0.56666666666666665</v>
      </c>
      <c r="G167" s="36">
        <v>1346</v>
      </c>
      <c r="H167" s="49">
        <f t="shared" si="31"/>
        <v>0.57361111111111118</v>
      </c>
      <c r="I167" s="49" t="str">
        <f t="shared" si="26"/>
        <v/>
      </c>
      <c r="J167" s="34">
        <f t="shared" si="27"/>
        <v>10.999999999999801</v>
      </c>
      <c r="K167" s="34">
        <f t="shared" si="32"/>
        <v>10.000000000000124</v>
      </c>
      <c r="L167" s="34">
        <f t="shared" si="28"/>
        <v>2</v>
      </c>
      <c r="M167" s="34">
        <f t="shared" ca="1" si="29"/>
        <v>1255</v>
      </c>
      <c r="N167" s="34" t="str">
        <f t="shared" si="33"/>
        <v/>
      </c>
      <c r="O167" s="34">
        <f t="shared" si="34"/>
        <v>6.0884999999998897</v>
      </c>
      <c r="P167" s="37">
        <f t="shared" si="35"/>
        <v>2.3774902528141015</v>
      </c>
      <c r="Q167" s="34">
        <f t="shared" si="36"/>
        <v>11.000000000000139</v>
      </c>
      <c r="R167" s="34">
        <f t="shared" si="37"/>
        <v>17.088500000000028</v>
      </c>
      <c r="S167" s="37">
        <f t="shared" si="38"/>
        <v>13.377490252814241</v>
      </c>
    </row>
    <row r="168" spans="1:19" x14ac:dyDescent="0.2">
      <c r="A168" s="50"/>
      <c r="C168" s="56"/>
      <c r="D168" s="36">
        <v>7.0000000000000001E-3</v>
      </c>
      <c r="E168" s="36">
        <v>1357</v>
      </c>
      <c r="F168" s="48">
        <f t="shared" si="30"/>
        <v>0.58124999999999993</v>
      </c>
      <c r="G168" s="36">
        <v>1401</v>
      </c>
      <c r="H168" s="49">
        <f t="shared" si="31"/>
        <v>0.58402777777777781</v>
      </c>
      <c r="I168" s="49">
        <f t="shared" si="26"/>
        <v>0.58750000000000002</v>
      </c>
      <c r="J168" s="34" t="str">
        <f t="shared" si="27"/>
        <v/>
      </c>
      <c r="K168" s="34">
        <f t="shared" si="32"/>
        <v>4.0000000000001457</v>
      </c>
      <c r="L168" s="34">
        <f t="shared" si="28"/>
        <v>3</v>
      </c>
      <c r="M168" s="34">
        <f t="shared" ca="1" si="29"/>
        <v>1255</v>
      </c>
      <c r="N168" s="34">
        <f t="shared" ca="1" si="33"/>
        <v>71.000000000000071</v>
      </c>
      <c r="O168" s="34">
        <f t="shared" si="34"/>
        <v>1.7500000000000002E-2</v>
      </c>
      <c r="P168" s="37">
        <f t="shared" si="35"/>
        <v>3.9526049426535596E-3</v>
      </c>
      <c r="Q168" s="34">
        <f t="shared" si="36"/>
        <v>2.8000000000001021E-2</v>
      </c>
      <c r="R168" s="34">
        <f t="shared" si="37"/>
        <v>4.5500000000001026E-2</v>
      </c>
      <c r="S168" s="37">
        <f t="shared" si="38"/>
        <v>3.1952604942654582E-2</v>
      </c>
    </row>
    <row r="169" spans="1:19" x14ac:dyDescent="0.2">
      <c r="A169" s="50">
        <v>40666</v>
      </c>
      <c r="B169" s="34">
        <v>1408</v>
      </c>
      <c r="C169" s="56"/>
      <c r="D169" s="36">
        <v>0.01</v>
      </c>
      <c r="E169" s="36">
        <v>1437</v>
      </c>
      <c r="F169" s="48">
        <f t="shared" si="30"/>
        <v>0.60902777777777783</v>
      </c>
      <c r="G169" s="36">
        <v>1446</v>
      </c>
      <c r="H169" s="49">
        <f t="shared" si="31"/>
        <v>0.61527777777777781</v>
      </c>
      <c r="I169" s="49" t="str">
        <f t="shared" si="26"/>
        <v/>
      </c>
      <c r="J169" s="34">
        <f t="shared" si="27"/>
        <v>9.9999999999999645</v>
      </c>
      <c r="K169" s="34">
        <f t="shared" si="32"/>
        <v>8.999999999999968</v>
      </c>
      <c r="L169" s="34">
        <f t="shared" si="28"/>
        <v>1</v>
      </c>
      <c r="M169" s="34">
        <f t="shared" ca="1" si="29"/>
        <v>1408</v>
      </c>
      <c r="N169" s="34" t="str">
        <f t="shared" si="33"/>
        <v/>
      </c>
      <c r="O169" s="34">
        <f t="shared" si="34"/>
        <v>5.5499999999999812</v>
      </c>
      <c r="P169" s="37">
        <f t="shared" si="35"/>
        <v>2.3189608142325544</v>
      </c>
      <c r="Q169" s="34">
        <f t="shared" si="36"/>
        <v>8.9999999999999677E-2</v>
      </c>
      <c r="R169" s="34">
        <f t="shared" si="37"/>
        <v>5.639999999999981</v>
      </c>
      <c r="S169" s="37">
        <f t="shared" si="38"/>
        <v>2.4089608142325543</v>
      </c>
    </row>
    <row r="170" spans="1:19" x14ac:dyDescent="0.2">
      <c r="A170" s="50"/>
      <c r="C170" s="56"/>
      <c r="D170" s="36">
        <v>1.1000000000000001</v>
      </c>
      <c r="E170" s="36">
        <v>1456</v>
      </c>
      <c r="F170" s="48">
        <f t="shared" si="30"/>
        <v>0.62222222222222223</v>
      </c>
      <c r="G170" s="36">
        <v>1501</v>
      </c>
      <c r="H170" s="49">
        <f t="shared" si="31"/>
        <v>0.62569444444444444</v>
      </c>
      <c r="I170" s="49" t="str">
        <f t="shared" si="26"/>
        <v/>
      </c>
      <c r="J170" s="34">
        <f t="shared" si="27"/>
        <v>15.000000000000107</v>
      </c>
      <c r="K170" s="34">
        <f t="shared" si="32"/>
        <v>4.9999999999999822</v>
      </c>
      <c r="L170" s="34">
        <f t="shared" si="28"/>
        <v>2</v>
      </c>
      <c r="M170" s="34">
        <f t="shared" ca="1" si="29"/>
        <v>1408</v>
      </c>
      <c r="N170" s="34" t="str">
        <f t="shared" si="33"/>
        <v/>
      </c>
      <c r="O170" s="34">
        <f t="shared" si="34"/>
        <v>8.3025000000000588</v>
      </c>
      <c r="P170" s="37">
        <f t="shared" si="35"/>
        <v>3.2420321629284024</v>
      </c>
      <c r="Q170" s="34">
        <f t="shared" si="36"/>
        <v>5.4999999999999805</v>
      </c>
      <c r="R170" s="34">
        <f t="shared" si="37"/>
        <v>13.802500000000039</v>
      </c>
      <c r="S170" s="37">
        <f t="shared" si="38"/>
        <v>8.7420321629283819</v>
      </c>
    </row>
    <row r="171" spans="1:19" x14ac:dyDescent="0.2">
      <c r="A171" s="50"/>
      <c r="C171" s="56"/>
      <c r="D171" s="36">
        <v>7.0000000000000001E-3</v>
      </c>
      <c r="E171" s="36">
        <v>1516</v>
      </c>
      <c r="F171" s="48">
        <f t="shared" si="30"/>
        <v>0.63611111111111118</v>
      </c>
      <c r="G171" s="36">
        <v>1519</v>
      </c>
      <c r="H171" s="49">
        <f t="shared" si="31"/>
        <v>0.6381944444444444</v>
      </c>
      <c r="I171" s="49">
        <f t="shared" si="26"/>
        <v>0.64166666666666661</v>
      </c>
      <c r="J171" s="34" t="str">
        <f t="shared" si="27"/>
        <v/>
      </c>
      <c r="K171" s="34">
        <f t="shared" si="32"/>
        <v>2.9999999999998295</v>
      </c>
      <c r="L171" s="34">
        <f t="shared" si="28"/>
        <v>3</v>
      </c>
      <c r="M171" s="34">
        <f t="shared" ca="1" si="29"/>
        <v>1408</v>
      </c>
      <c r="N171" s="34">
        <f t="shared" ca="1" si="33"/>
        <v>75.999999999999886</v>
      </c>
      <c r="O171" s="34">
        <f t="shared" si="34"/>
        <v>1.7500000000000002E-2</v>
      </c>
      <c r="P171" s="37">
        <f t="shared" si="35"/>
        <v>3.9526049426535596E-3</v>
      </c>
      <c r="Q171" s="34">
        <f t="shared" si="36"/>
        <v>2.0999999999998808E-2</v>
      </c>
      <c r="R171" s="34">
        <f t="shared" si="37"/>
        <v>3.8499999999998813E-2</v>
      </c>
      <c r="S171" s="37">
        <f t="shared" si="38"/>
        <v>2.4952604942652369E-2</v>
      </c>
    </row>
    <row r="172" spans="1:19" x14ac:dyDescent="0.2">
      <c r="A172" s="50">
        <v>40666</v>
      </c>
      <c r="B172" s="34">
        <v>1526</v>
      </c>
      <c r="C172" s="56"/>
      <c r="D172" s="36">
        <v>0.01</v>
      </c>
      <c r="E172" s="36">
        <v>1543</v>
      </c>
      <c r="F172" s="48">
        <f t="shared" si="30"/>
        <v>0.65486111111111112</v>
      </c>
      <c r="G172" s="36">
        <v>1548</v>
      </c>
      <c r="H172" s="49">
        <f t="shared" si="31"/>
        <v>0.65833333333333333</v>
      </c>
      <c r="I172" s="49" t="str">
        <f t="shared" si="26"/>
        <v/>
      </c>
      <c r="J172" s="34">
        <f t="shared" si="27"/>
        <v>7.9999999999999716</v>
      </c>
      <c r="K172" s="34">
        <f t="shared" si="32"/>
        <v>4.9999999999999822</v>
      </c>
      <c r="L172" s="34">
        <f t="shared" si="28"/>
        <v>1</v>
      </c>
      <c r="M172" s="34">
        <f t="shared" ca="1" si="29"/>
        <v>1526</v>
      </c>
      <c r="N172" s="34" t="str">
        <f t="shared" si="33"/>
        <v/>
      </c>
      <c r="O172" s="34">
        <f t="shared" si="34"/>
        <v>4.4399999999999844</v>
      </c>
      <c r="P172" s="37">
        <f t="shared" si="35"/>
        <v>1.8551686513860439</v>
      </c>
      <c r="Q172" s="34">
        <f t="shared" si="36"/>
        <v>4.9999999999999822E-2</v>
      </c>
      <c r="R172" s="34">
        <f t="shared" si="37"/>
        <v>4.4899999999999842</v>
      </c>
      <c r="S172" s="37">
        <f t="shared" si="38"/>
        <v>1.9051686513860437</v>
      </c>
    </row>
    <row r="173" spans="1:19" x14ac:dyDescent="0.2">
      <c r="A173" s="50"/>
      <c r="C173" s="56"/>
      <c r="D173" s="36">
        <v>1.1000000000000001</v>
      </c>
      <c r="E173" s="36">
        <v>1556</v>
      </c>
      <c r="F173" s="48">
        <f t="shared" si="30"/>
        <v>0.66388888888888886</v>
      </c>
      <c r="G173" s="36">
        <v>1559</v>
      </c>
      <c r="H173" s="49">
        <f t="shared" si="31"/>
        <v>0.66597222222222219</v>
      </c>
      <c r="I173" s="49" t="str">
        <f t="shared" si="26"/>
        <v/>
      </c>
      <c r="J173" s="34">
        <f t="shared" si="27"/>
        <v>11.000000000000121</v>
      </c>
      <c r="K173" s="34">
        <f t="shared" si="32"/>
        <v>2.9999999999999893</v>
      </c>
      <c r="L173" s="34">
        <f t="shared" si="28"/>
        <v>2</v>
      </c>
      <c r="M173" s="34">
        <f t="shared" ca="1" si="29"/>
        <v>1526</v>
      </c>
      <c r="N173" s="34" t="str">
        <f t="shared" si="33"/>
        <v/>
      </c>
      <c r="O173" s="34">
        <f t="shared" si="34"/>
        <v>6.0885000000000664</v>
      </c>
      <c r="P173" s="37">
        <f t="shared" si="35"/>
        <v>2.3774902528141708</v>
      </c>
      <c r="Q173" s="34">
        <f t="shared" si="36"/>
        <v>3.2999999999999887</v>
      </c>
      <c r="R173" s="34">
        <f t="shared" si="37"/>
        <v>9.3885000000000556</v>
      </c>
      <c r="S173" s="37">
        <f t="shared" si="38"/>
        <v>5.6774902528141595</v>
      </c>
    </row>
    <row r="174" spans="1:19" x14ac:dyDescent="0.2">
      <c r="A174" s="50"/>
      <c r="C174" s="56"/>
      <c r="D174" s="36">
        <v>7.0000000000000001E-3</v>
      </c>
      <c r="E174" s="36">
        <v>1610</v>
      </c>
      <c r="F174" s="48">
        <f t="shared" si="30"/>
        <v>0.67361111111111116</v>
      </c>
      <c r="G174" s="36">
        <v>1613</v>
      </c>
      <c r="H174" s="49">
        <f t="shared" si="31"/>
        <v>0.67569444444444438</v>
      </c>
      <c r="I174" s="49">
        <f t="shared" si="26"/>
        <v>0.67916666666666659</v>
      </c>
      <c r="J174" s="34" t="str">
        <f t="shared" si="27"/>
        <v/>
      </c>
      <c r="K174" s="34">
        <f t="shared" si="32"/>
        <v>2.9999999999998295</v>
      </c>
      <c r="L174" s="34">
        <f t="shared" si="28"/>
        <v>3</v>
      </c>
      <c r="M174" s="34">
        <f t="shared" ca="1" si="29"/>
        <v>1526</v>
      </c>
      <c r="N174" s="34">
        <f t="shared" ca="1" si="33"/>
        <v>51.999999999999815</v>
      </c>
      <c r="O174" s="34">
        <f t="shared" si="34"/>
        <v>1.7500000000000002E-2</v>
      </c>
      <c r="P174" s="37">
        <f t="shared" si="35"/>
        <v>3.9526049426535596E-3</v>
      </c>
      <c r="Q174" s="34">
        <f t="shared" si="36"/>
        <v>2.0999999999998808E-2</v>
      </c>
      <c r="R174" s="34">
        <f t="shared" si="37"/>
        <v>3.8499999999998813E-2</v>
      </c>
      <c r="S174" s="37">
        <f t="shared" si="38"/>
        <v>2.4952604942652369E-2</v>
      </c>
    </row>
    <row r="175" spans="1:19" x14ac:dyDescent="0.2">
      <c r="A175" s="50">
        <v>40668</v>
      </c>
      <c r="B175" s="34">
        <v>850</v>
      </c>
      <c r="C175" s="56" t="s">
        <v>78</v>
      </c>
      <c r="D175" s="36">
        <v>0.01</v>
      </c>
      <c r="E175" s="36">
        <v>1027</v>
      </c>
      <c r="F175" s="48">
        <f t="shared" si="30"/>
        <v>0.43541666666666662</v>
      </c>
      <c r="G175" s="36">
        <v>1040</v>
      </c>
      <c r="H175" s="49">
        <f t="shared" si="31"/>
        <v>0.44444444444444442</v>
      </c>
      <c r="I175" s="49" t="str">
        <f t="shared" si="26"/>
        <v/>
      </c>
      <c r="J175" s="34">
        <f t="shared" si="27"/>
        <v>12.000000000000037</v>
      </c>
      <c r="K175" s="34">
        <f t="shared" si="32"/>
        <v>13.000000000000034</v>
      </c>
      <c r="L175" s="34">
        <f t="shared" si="28"/>
        <v>1</v>
      </c>
      <c r="M175" s="34">
        <f t="shared" ca="1" si="29"/>
        <v>850</v>
      </c>
      <c r="N175" s="34" t="str">
        <f t="shared" si="33"/>
        <v/>
      </c>
      <c r="O175" s="34">
        <f t="shared" si="34"/>
        <v>6.6600000000000215</v>
      </c>
      <c r="P175" s="37">
        <f t="shared" si="35"/>
        <v>2.7827529770790842</v>
      </c>
      <c r="Q175" s="34">
        <f t="shared" si="36"/>
        <v>0.13000000000000034</v>
      </c>
      <c r="R175" s="34">
        <f t="shared" si="37"/>
        <v>6.7900000000000222</v>
      </c>
      <c r="S175" s="37">
        <f t="shared" si="38"/>
        <v>2.9127529770790845</v>
      </c>
    </row>
    <row r="176" spans="1:19" x14ac:dyDescent="0.2">
      <c r="A176" s="50"/>
      <c r="C176" s="56"/>
      <c r="D176" s="36">
        <v>1.1000000000000001</v>
      </c>
      <c r="E176" s="36">
        <v>1052</v>
      </c>
      <c r="F176" s="48">
        <f t="shared" si="30"/>
        <v>0.45277777777777778</v>
      </c>
      <c r="G176" s="36">
        <v>1058</v>
      </c>
      <c r="H176" s="49">
        <f t="shared" si="31"/>
        <v>0.45694444444444443</v>
      </c>
      <c r="I176" s="49" t="str">
        <f t="shared" si="26"/>
        <v/>
      </c>
      <c r="J176" s="34">
        <f t="shared" si="27"/>
        <v>15.000000000000027</v>
      </c>
      <c r="K176" s="34">
        <f t="shared" si="32"/>
        <v>5.9999999999999787</v>
      </c>
      <c r="L176" s="34">
        <f t="shared" si="28"/>
        <v>2</v>
      </c>
      <c r="M176" s="34">
        <f t="shared" ca="1" si="29"/>
        <v>850</v>
      </c>
      <c r="N176" s="34" t="str">
        <f t="shared" si="33"/>
        <v/>
      </c>
      <c r="O176" s="34">
        <f t="shared" si="34"/>
        <v>8.3025000000000144</v>
      </c>
      <c r="P176" s="37">
        <f t="shared" si="35"/>
        <v>3.2420321629283846</v>
      </c>
      <c r="Q176" s="34">
        <f t="shared" si="36"/>
        <v>6.5999999999999774</v>
      </c>
      <c r="R176" s="34">
        <f t="shared" si="37"/>
        <v>14.902499999999993</v>
      </c>
      <c r="S176" s="37">
        <f t="shared" si="38"/>
        <v>9.842032162928362</v>
      </c>
    </row>
    <row r="177" spans="1:19" x14ac:dyDescent="0.2">
      <c r="A177" s="50"/>
      <c r="C177" s="56"/>
      <c r="D177" s="36">
        <v>7.0000000000000001E-3</v>
      </c>
      <c r="E177" s="36">
        <v>1113</v>
      </c>
      <c r="F177" s="48">
        <f t="shared" si="30"/>
        <v>0.46736111111111112</v>
      </c>
      <c r="G177" s="36">
        <v>1119</v>
      </c>
      <c r="H177" s="49">
        <f t="shared" si="31"/>
        <v>0.47152777777777777</v>
      </c>
      <c r="I177" s="49">
        <f t="shared" si="26"/>
        <v>0.47499999999999998</v>
      </c>
      <c r="J177" s="34" t="str">
        <f t="shared" si="27"/>
        <v/>
      </c>
      <c r="K177" s="34">
        <f t="shared" si="32"/>
        <v>5.9999999999999787</v>
      </c>
      <c r="L177" s="34">
        <f t="shared" si="28"/>
        <v>3</v>
      </c>
      <c r="M177" s="34">
        <f t="shared" ca="1" si="29"/>
        <v>850</v>
      </c>
      <c r="N177" s="34">
        <f t="shared" ca="1" si="33"/>
        <v>153.99999999999994</v>
      </c>
      <c r="O177" s="34">
        <f t="shared" si="34"/>
        <v>1.7500000000000002E-2</v>
      </c>
      <c r="P177" s="37">
        <f t="shared" si="35"/>
        <v>3.9526049426535596E-3</v>
      </c>
      <c r="Q177" s="34">
        <f t="shared" si="36"/>
        <v>4.199999999999985E-2</v>
      </c>
      <c r="R177" s="34">
        <f t="shared" si="37"/>
        <v>5.9499999999999852E-2</v>
      </c>
      <c r="S177" s="37">
        <f t="shared" si="38"/>
        <v>4.5952604942653408E-2</v>
      </c>
    </row>
    <row r="178" spans="1:19" x14ac:dyDescent="0.2">
      <c r="A178" s="50">
        <v>40668</v>
      </c>
      <c r="B178" s="34">
        <v>1130</v>
      </c>
      <c r="C178" s="56"/>
      <c r="D178" s="36">
        <v>0.01</v>
      </c>
      <c r="E178" s="36">
        <v>1157</v>
      </c>
      <c r="F178" s="48">
        <f t="shared" si="30"/>
        <v>0.49791666666666662</v>
      </c>
      <c r="G178" s="36">
        <v>1206</v>
      </c>
      <c r="H178" s="49">
        <f t="shared" si="31"/>
        <v>0.50416666666666665</v>
      </c>
      <c r="I178" s="49" t="str">
        <f t="shared" si="26"/>
        <v/>
      </c>
      <c r="J178" s="34">
        <f t="shared" si="27"/>
        <v>10.000000000000124</v>
      </c>
      <c r="K178" s="34">
        <f t="shared" si="32"/>
        <v>9.000000000000048</v>
      </c>
      <c r="L178" s="34">
        <f t="shared" si="28"/>
        <v>1</v>
      </c>
      <c r="M178" s="34">
        <f t="shared" ca="1" si="29"/>
        <v>1130</v>
      </c>
      <c r="N178" s="34" t="str">
        <f t="shared" si="33"/>
        <v/>
      </c>
      <c r="O178" s="34">
        <f t="shared" si="34"/>
        <v>5.5500000000000691</v>
      </c>
      <c r="P178" s="37">
        <f t="shared" si="35"/>
        <v>2.3189608142325921</v>
      </c>
      <c r="Q178" s="34">
        <f t="shared" si="36"/>
        <v>9.0000000000000482E-2</v>
      </c>
      <c r="R178" s="34">
        <f t="shared" si="37"/>
        <v>5.6400000000000698</v>
      </c>
      <c r="S178" s="37">
        <f t="shared" si="38"/>
        <v>2.4089608142325925</v>
      </c>
    </row>
    <row r="179" spans="1:19" x14ac:dyDescent="0.2">
      <c r="A179" s="50"/>
      <c r="C179" s="56"/>
      <c r="D179" s="36">
        <v>1.1000000000000001</v>
      </c>
      <c r="E179" s="36">
        <v>1216</v>
      </c>
      <c r="F179" s="48">
        <f t="shared" si="30"/>
        <v>0.51111111111111118</v>
      </c>
      <c r="G179" s="36">
        <v>1223</v>
      </c>
      <c r="H179" s="49">
        <f t="shared" si="31"/>
        <v>0.51597222222222217</v>
      </c>
      <c r="I179" s="49" t="str">
        <f t="shared" si="26"/>
        <v/>
      </c>
      <c r="J179" s="34">
        <f t="shared" si="27"/>
        <v>14.00000000000011</v>
      </c>
      <c r="K179" s="34">
        <f t="shared" si="32"/>
        <v>6.9999999999998153</v>
      </c>
      <c r="L179" s="34">
        <f t="shared" si="28"/>
        <v>2</v>
      </c>
      <c r="M179" s="34">
        <f t="shared" ca="1" si="29"/>
        <v>1130</v>
      </c>
      <c r="N179" s="34" t="str">
        <f t="shared" si="33"/>
        <v/>
      </c>
      <c r="O179" s="34">
        <f t="shared" si="34"/>
        <v>7.749000000000061</v>
      </c>
      <c r="P179" s="37">
        <f t="shared" si="35"/>
        <v>3.0258966853998444</v>
      </c>
      <c r="Q179" s="34">
        <f t="shared" si="36"/>
        <v>7.6999999999997977</v>
      </c>
      <c r="R179" s="34">
        <f t="shared" si="37"/>
        <v>15.44899999999986</v>
      </c>
      <c r="S179" s="37">
        <f t="shared" si="38"/>
        <v>10.725896685399642</v>
      </c>
    </row>
    <row r="180" spans="1:19" x14ac:dyDescent="0.2">
      <c r="A180" s="50"/>
      <c r="C180" s="56"/>
      <c r="D180" s="36">
        <v>7.0000000000000001E-3</v>
      </c>
      <c r="E180" s="36">
        <v>1237</v>
      </c>
      <c r="F180" s="48">
        <f t="shared" si="30"/>
        <v>0.52569444444444446</v>
      </c>
      <c r="G180" s="36">
        <v>1240</v>
      </c>
      <c r="H180" s="49">
        <f t="shared" si="31"/>
        <v>0.52777777777777779</v>
      </c>
      <c r="I180" s="49">
        <f t="shared" si="26"/>
        <v>0.53125</v>
      </c>
      <c r="J180" s="34" t="str">
        <f t="shared" si="27"/>
        <v/>
      </c>
      <c r="K180" s="34">
        <f t="shared" si="32"/>
        <v>2.9999999999999893</v>
      </c>
      <c r="L180" s="34">
        <f t="shared" si="28"/>
        <v>3</v>
      </c>
      <c r="M180" s="34">
        <f t="shared" ca="1" si="29"/>
        <v>1130</v>
      </c>
      <c r="N180" s="34">
        <f t="shared" ca="1" si="33"/>
        <v>74.999999999999972</v>
      </c>
      <c r="O180" s="34">
        <f t="shared" si="34"/>
        <v>1.7500000000000002E-2</v>
      </c>
      <c r="P180" s="37">
        <f t="shared" si="35"/>
        <v>3.9526049426535596E-3</v>
      </c>
      <c r="Q180" s="34">
        <f t="shared" si="36"/>
        <v>2.0999999999999925E-2</v>
      </c>
      <c r="R180" s="34">
        <f t="shared" si="37"/>
        <v>3.8499999999999923E-2</v>
      </c>
      <c r="S180" s="37">
        <f t="shared" si="38"/>
        <v>2.4952604942653486E-2</v>
      </c>
    </row>
    <row r="181" spans="1:19" x14ac:dyDescent="0.2">
      <c r="A181" s="50">
        <v>40675</v>
      </c>
      <c r="B181" s="34">
        <v>1022</v>
      </c>
      <c r="C181" s="56">
        <v>4</v>
      </c>
      <c r="D181" s="36">
        <v>0.01</v>
      </c>
      <c r="E181" s="36">
        <v>1036</v>
      </c>
      <c r="F181" s="48">
        <f t="shared" si="30"/>
        <v>0.44166666666666665</v>
      </c>
      <c r="G181" s="36">
        <v>1039</v>
      </c>
      <c r="H181" s="49">
        <f t="shared" si="31"/>
        <v>0.44375000000000003</v>
      </c>
      <c r="I181" s="49" t="str">
        <f t="shared" si="26"/>
        <v/>
      </c>
      <c r="J181" s="34">
        <f t="shared" si="27"/>
        <v>2.9999999999999094</v>
      </c>
      <c r="K181" s="34">
        <f t="shared" si="32"/>
        <v>3.0000000000000693</v>
      </c>
      <c r="L181" s="34">
        <f t="shared" si="28"/>
        <v>1</v>
      </c>
      <c r="M181" s="34">
        <f t="shared" ca="1" si="29"/>
        <v>1022</v>
      </c>
      <c r="N181" s="34" t="str">
        <f t="shared" si="33"/>
        <v/>
      </c>
      <c r="O181" s="34">
        <f t="shared" si="34"/>
        <v>0.16499999999999501</v>
      </c>
      <c r="P181" s="37">
        <f t="shared" si="35"/>
        <v>0.11726409330518034</v>
      </c>
      <c r="Q181" s="34">
        <f t="shared" si="36"/>
        <v>3.0000000000000693E-2</v>
      </c>
      <c r="R181" s="34">
        <f t="shared" si="37"/>
        <v>0.1949999999999957</v>
      </c>
      <c r="S181" s="37">
        <f t="shared" si="38"/>
        <v>0.14726409330518103</v>
      </c>
    </row>
    <row r="182" spans="1:19" x14ac:dyDescent="0.2">
      <c r="A182" s="50"/>
      <c r="C182" s="56"/>
      <c r="D182" s="36">
        <v>0.1</v>
      </c>
      <c r="E182" s="36">
        <v>1042</v>
      </c>
      <c r="F182" s="48">
        <f t="shared" si="30"/>
        <v>0.4458333333333333</v>
      </c>
      <c r="G182" s="36">
        <v>1052</v>
      </c>
      <c r="H182" s="49">
        <f t="shared" si="31"/>
        <v>0.45277777777777778</v>
      </c>
      <c r="I182" s="49" t="str">
        <f t="shared" si="26"/>
        <v/>
      </c>
      <c r="J182" s="34">
        <f t="shared" si="27"/>
        <v>5.9999999999999787</v>
      </c>
      <c r="K182" s="34">
        <f t="shared" si="32"/>
        <v>10.000000000000044</v>
      </c>
      <c r="L182" s="34">
        <f t="shared" si="28"/>
        <v>2</v>
      </c>
      <c r="M182" s="34">
        <f t="shared" ca="1" si="29"/>
        <v>1022</v>
      </c>
      <c r="N182" s="34" t="str">
        <f t="shared" si="33"/>
        <v/>
      </c>
      <c r="O182" s="34">
        <f t="shared" si="34"/>
        <v>30.299999999999891</v>
      </c>
      <c r="P182" s="37">
        <f t="shared" si="35"/>
        <v>12.89857384119475</v>
      </c>
      <c r="Q182" s="34">
        <f t="shared" si="36"/>
        <v>1.0000000000000044</v>
      </c>
      <c r="R182" s="34">
        <f t="shared" si="37"/>
        <v>31.299999999999894</v>
      </c>
      <c r="S182" s="37">
        <f t="shared" si="38"/>
        <v>13.898573841194754</v>
      </c>
    </row>
    <row r="183" spans="1:19" x14ac:dyDescent="0.2">
      <c r="A183" s="50"/>
      <c r="C183" s="56"/>
      <c r="D183" s="36">
        <v>10</v>
      </c>
      <c r="E183" s="36">
        <v>1058</v>
      </c>
      <c r="F183" s="48">
        <f t="shared" si="30"/>
        <v>0.45694444444444443</v>
      </c>
      <c r="G183" s="36">
        <v>1117</v>
      </c>
      <c r="H183" s="49">
        <f t="shared" si="31"/>
        <v>0.47013888888888888</v>
      </c>
      <c r="I183" s="49" t="str">
        <f t="shared" si="26"/>
        <v/>
      </c>
      <c r="J183" s="34">
        <f t="shared" si="27"/>
        <v>3.9999999999999858</v>
      </c>
      <c r="K183" s="34">
        <f t="shared" si="32"/>
        <v>19.000000000000014</v>
      </c>
      <c r="L183" s="34">
        <f t="shared" si="28"/>
        <v>3</v>
      </c>
      <c r="M183" s="34">
        <f t="shared" ca="1" si="29"/>
        <v>1022</v>
      </c>
      <c r="N183" s="34" t="str">
        <f t="shared" si="33"/>
        <v/>
      </c>
      <c r="O183" s="34">
        <f t="shared" si="34"/>
        <v>219.9999999999992</v>
      </c>
      <c r="P183" s="37">
        <f t="shared" si="35"/>
        <v>156.346019596189</v>
      </c>
      <c r="Q183" s="34">
        <f t="shared" si="36"/>
        <v>190.00000000000014</v>
      </c>
      <c r="R183" s="34">
        <f t="shared" si="37"/>
        <v>409.99999999999932</v>
      </c>
      <c r="S183" s="37">
        <f t="shared" si="38"/>
        <v>346.34601959618914</v>
      </c>
    </row>
    <row r="184" spans="1:19" x14ac:dyDescent="0.2">
      <c r="C184" s="56"/>
      <c r="D184" s="36">
        <v>100</v>
      </c>
      <c r="E184" s="36">
        <v>1121</v>
      </c>
      <c r="F184" s="48">
        <f t="shared" si="30"/>
        <v>0.47291666666666665</v>
      </c>
      <c r="G184" s="36">
        <v>1135</v>
      </c>
      <c r="H184" s="49">
        <f t="shared" si="31"/>
        <v>0.4826388888888889</v>
      </c>
      <c r="I184" s="49">
        <f t="shared" si="26"/>
        <v>0.4861111111111111</v>
      </c>
      <c r="J184" s="34" t="str">
        <f t="shared" si="27"/>
        <v/>
      </c>
      <c r="K184" s="34">
        <f t="shared" si="32"/>
        <v>14.00000000000003</v>
      </c>
      <c r="L184" s="34">
        <f t="shared" si="28"/>
        <v>4</v>
      </c>
      <c r="M184" s="34">
        <f t="shared" ca="1" si="29"/>
        <v>1022</v>
      </c>
      <c r="N184" s="34">
        <f t="shared" ca="1" si="33"/>
        <v>77.999999999999957</v>
      </c>
      <c r="O184" s="34">
        <f t="shared" si="34"/>
        <v>250</v>
      </c>
      <c r="P184" s="37">
        <f t="shared" si="35"/>
        <v>27.143420404993254</v>
      </c>
      <c r="Q184" s="34">
        <f t="shared" si="36"/>
        <v>1400.000000000003</v>
      </c>
      <c r="R184" s="34">
        <f t="shared" si="37"/>
        <v>1650.000000000003</v>
      </c>
      <c r="S184" s="37">
        <f t="shared" si="38"/>
        <v>1427.1434204049963</v>
      </c>
    </row>
    <row r="185" spans="1:19" x14ac:dyDescent="0.2">
      <c r="A185" s="50">
        <v>40681</v>
      </c>
      <c r="B185" s="34">
        <v>1430</v>
      </c>
      <c r="C185" s="56">
        <v>4</v>
      </c>
      <c r="D185" s="36">
        <v>0.02</v>
      </c>
      <c r="E185" s="36">
        <v>1504</v>
      </c>
      <c r="F185" s="48">
        <f t="shared" si="30"/>
        <v>0.62777777777777777</v>
      </c>
      <c r="G185" s="36">
        <v>1512</v>
      </c>
      <c r="H185" s="49">
        <f t="shared" si="31"/>
        <v>0.6333333333333333</v>
      </c>
      <c r="I185" s="49" t="str">
        <f t="shared" si="26"/>
        <v/>
      </c>
      <c r="J185" s="34">
        <f t="shared" si="27"/>
        <v>12.999999999999954</v>
      </c>
      <c r="K185" s="34">
        <f t="shared" si="32"/>
        <v>7.9999999999999716</v>
      </c>
      <c r="L185" s="34">
        <f t="shared" si="28"/>
        <v>1</v>
      </c>
      <c r="M185" s="34">
        <f t="shared" ca="1" si="29"/>
        <v>1430</v>
      </c>
      <c r="N185" s="34" t="str">
        <f t="shared" si="33"/>
        <v/>
      </c>
      <c r="O185" s="34">
        <f t="shared" si="34"/>
        <v>130.12999999999954</v>
      </c>
      <c r="P185" s="37">
        <f t="shared" si="35"/>
        <v>37.601488132857575</v>
      </c>
      <c r="Q185" s="34">
        <f t="shared" si="36"/>
        <v>0.15999999999999945</v>
      </c>
      <c r="R185" s="34">
        <f t="shared" si="37"/>
        <v>130.28999999999954</v>
      </c>
      <c r="S185" s="37">
        <f t="shared" si="38"/>
        <v>37.761488132857572</v>
      </c>
    </row>
    <row r="186" spans="1:19" x14ac:dyDescent="0.2">
      <c r="A186" s="50"/>
      <c r="C186" s="56"/>
      <c r="D186" s="36">
        <v>20</v>
      </c>
      <c r="E186" s="36">
        <v>1525</v>
      </c>
      <c r="F186" s="48">
        <f t="shared" si="30"/>
        <v>0.64236111111111105</v>
      </c>
      <c r="G186" s="36">
        <v>1529</v>
      </c>
      <c r="H186" s="49">
        <f t="shared" si="31"/>
        <v>0.64513888888888882</v>
      </c>
      <c r="I186" s="49" t="str">
        <f t="shared" si="26"/>
        <v/>
      </c>
      <c r="J186" s="34">
        <f t="shared" si="27"/>
        <v>6.0000000000001386</v>
      </c>
      <c r="K186" s="34">
        <f t="shared" si="32"/>
        <v>3.9999999999999858</v>
      </c>
      <c r="L186" s="34">
        <f t="shared" si="28"/>
        <v>2</v>
      </c>
      <c r="M186" s="34">
        <f t="shared" ca="1" si="29"/>
        <v>1430</v>
      </c>
      <c r="N186" s="34" t="str">
        <f t="shared" si="33"/>
        <v/>
      </c>
      <c r="O186" s="34">
        <f t="shared" si="34"/>
        <v>660.00000000001523</v>
      </c>
      <c r="P186" s="37">
        <f t="shared" si="35"/>
        <v>469.03804962205129</v>
      </c>
      <c r="Q186" s="34">
        <f t="shared" si="36"/>
        <v>79.999999999999716</v>
      </c>
      <c r="R186" s="34">
        <f t="shared" si="37"/>
        <v>740.00000000001501</v>
      </c>
      <c r="S186" s="37">
        <f t="shared" si="38"/>
        <v>549.03804962205095</v>
      </c>
    </row>
    <row r="187" spans="1:19" x14ac:dyDescent="0.2">
      <c r="A187" s="50"/>
      <c r="C187" s="56"/>
      <c r="D187" s="36">
        <v>200</v>
      </c>
      <c r="E187" s="36">
        <v>1535</v>
      </c>
      <c r="F187" s="48">
        <f t="shared" si="30"/>
        <v>0.64930555555555558</v>
      </c>
      <c r="G187" s="36">
        <v>1614</v>
      </c>
      <c r="H187" s="49">
        <f t="shared" si="31"/>
        <v>0.67638888888888893</v>
      </c>
      <c r="I187" s="49">
        <f t="shared" si="26"/>
        <v>0.67986111111111114</v>
      </c>
      <c r="J187" s="34" t="str">
        <f t="shared" si="27"/>
        <v/>
      </c>
      <c r="K187" s="34">
        <f t="shared" si="32"/>
        <v>39.000000000000021</v>
      </c>
      <c r="L187" s="34">
        <f t="shared" si="28"/>
        <v>3</v>
      </c>
      <c r="M187" s="34">
        <f t="shared" ca="1" si="29"/>
        <v>1430</v>
      </c>
      <c r="N187" s="34">
        <f t="shared" ca="1" si="33"/>
        <v>109.00000000000009</v>
      </c>
      <c r="O187" s="34">
        <f t="shared" si="34"/>
        <v>500</v>
      </c>
      <c r="P187" s="37">
        <f t="shared" si="35"/>
        <v>52.318172546220183</v>
      </c>
      <c r="Q187" s="34">
        <f t="shared" si="36"/>
        <v>7800.0000000000045</v>
      </c>
      <c r="R187" s="34">
        <f t="shared" si="37"/>
        <v>8300.0000000000036</v>
      </c>
      <c r="S187" s="37">
        <f t="shared" si="38"/>
        <v>7852.3181725462246</v>
      </c>
    </row>
    <row r="188" spans="1:19" x14ac:dyDescent="0.2">
      <c r="A188" s="50">
        <v>40682</v>
      </c>
      <c r="B188" s="34">
        <v>953</v>
      </c>
      <c r="C188" s="56" t="s">
        <v>36</v>
      </c>
      <c r="D188" s="36">
        <v>0.02</v>
      </c>
      <c r="E188" s="36">
        <v>1011</v>
      </c>
      <c r="F188" s="48">
        <f t="shared" si="30"/>
        <v>0.42430555555555555</v>
      </c>
      <c r="G188" s="36">
        <v>1014</v>
      </c>
      <c r="H188" s="49">
        <f t="shared" si="31"/>
        <v>0.42638888888888887</v>
      </c>
      <c r="I188" s="49" t="str">
        <f t="shared" si="26"/>
        <v/>
      </c>
      <c r="J188" s="34">
        <f t="shared" si="27"/>
        <v>10.000000000000044</v>
      </c>
      <c r="K188" s="34">
        <f t="shared" si="32"/>
        <v>2.9999999999999893</v>
      </c>
      <c r="L188" s="34">
        <f t="shared" si="28"/>
        <v>1</v>
      </c>
      <c r="M188" s="34">
        <f t="shared" ca="1" si="29"/>
        <v>953</v>
      </c>
      <c r="N188" s="34" t="str">
        <f t="shared" si="33"/>
        <v/>
      </c>
      <c r="O188" s="34">
        <f t="shared" si="34"/>
        <v>100.10000000000045</v>
      </c>
      <c r="P188" s="37">
        <f t="shared" si="35"/>
        <v>28.924221640659901</v>
      </c>
      <c r="Q188" s="34">
        <f t="shared" si="36"/>
        <v>5.999999999999979E-2</v>
      </c>
      <c r="R188" s="34">
        <f t="shared" si="37"/>
        <v>100.16000000000045</v>
      </c>
      <c r="S188" s="37">
        <f t="shared" si="38"/>
        <v>28.9842216406599</v>
      </c>
    </row>
    <row r="189" spans="1:19" x14ac:dyDescent="0.2">
      <c r="A189" s="50"/>
      <c r="C189" s="56"/>
      <c r="D189" s="36">
        <v>20</v>
      </c>
      <c r="E189" s="36">
        <v>1024</v>
      </c>
      <c r="F189" s="48">
        <f t="shared" si="30"/>
        <v>0.43333333333333335</v>
      </c>
      <c r="G189" s="36">
        <v>1026</v>
      </c>
      <c r="H189" s="49">
        <f t="shared" si="31"/>
        <v>0.43472222222222223</v>
      </c>
      <c r="I189" s="49" t="str">
        <f t="shared" si="26"/>
        <v/>
      </c>
      <c r="J189" s="34">
        <f t="shared" si="27"/>
        <v>3.9999999999999858</v>
      </c>
      <c r="K189" s="34">
        <f t="shared" si="32"/>
        <v>1.9999999999999929</v>
      </c>
      <c r="L189" s="34">
        <f t="shared" si="28"/>
        <v>2</v>
      </c>
      <c r="M189" s="34">
        <f t="shared" ca="1" si="29"/>
        <v>953</v>
      </c>
      <c r="N189" s="34" t="str">
        <f t="shared" si="33"/>
        <v/>
      </c>
      <c r="O189" s="34">
        <f t="shared" si="34"/>
        <v>439.99999999999841</v>
      </c>
      <c r="P189" s="37">
        <f t="shared" si="35"/>
        <v>312.69203308135923</v>
      </c>
      <c r="Q189" s="34">
        <f t="shared" si="36"/>
        <v>39.999999999999858</v>
      </c>
      <c r="R189" s="34">
        <f t="shared" si="37"/>
        <v>479.99999999999829</v>
      </c>
      <c r="S189" s="37">
        <f t="shared" si="38"/>
        <v>352.69203308135911</v>
      </c>
    </row>
    <row r="190" spans="1:19" x14ac:dyDescent="0.2">
      <c r="A190" s="50"/>
      <c r="C190" s="56"/>
      <c r="D190" s="36">
        <v>200</v>
      </c>
      <c r="E190" s="36">
        <v>1030</v>
      </c>
      <c r="F190" s="48">
        <f t="shared" si="30"/>
        <v>0.4375</v>
      </c>
      <c r="G190" s="36">
        <v>1208</v>
      </c>
      <c r="H190" s="49">
        <f t="shared" si="31"/>
        <v>0.50555555555555554</v>
      </c>
      <c r="I190" s="49">
        <f t="shared" si="26"/>
        <v>0.50902777777777775</v>
      </c>
      <c r="J190" s="34" t="str">
        <f t="shared" si="27"/>
        <v/>
      </c>
      <c r="K190" s="34">
        <f t="shared" si="32"/>
        <v>97.999999999999972</v>
      </c>
      <c r="L190" s="34">
        <f t="shared" si="28"/>
        <v>3</v>
      </c>
      <c r="M190" s="34">
        <f t="shared" ca="1" si="29"/>
        <v>953</v>
      </c>
      <c r="N190" s="34">
        <f t="shared" ca="1" si="33"/>
        <v>139.99999999999997</v>
      </c>
      <c r="O190" s="34">
        <f t="shared" si="34"/>
        <v>500</v>
      </c>
      <c r="P190" s="37">
        <f t="shared" si="35"/>
        <v>52.318172546220183</v>
      </c>
      <c r="Q190" s="34">
        <f t="shared" si="36"/>
        <v>19599.999999999993</v>
      </c>
      <c r="R190" s="34">
        <f t="shared" si="37"/>
        <v>20099.999999999993</v>
      </c>
      <c r="S190" s="37">
        <f t="shared" si="38"/>
        <v>19652.318172546213</v>
      </c>
    </row>
    <row r="191" spans="1:19" x14ac:dyDescent="0.2">
      <c r="A191" s="50">
        <v>40702</v>
      </c>
      <c r="B191" s="34">
        <v>1117</v>
      </c>
      <c r="C191" s="56">
        <v>3</v>
      </c>
      <c r="D191" s="36">
        <v>0.02</v>
      </c>
      <c r="E191" s="36">
        <v>1144</v>
      </c>
      <c r="F191" s="48">
        <f t="shared" si="30"/>
        <v>0.48888888888888887</v>
      </c>
      <c r="G191" s="36">
        <v>1150</v>
      </c>
      <c r="H191" s="49">
        <f t="shared" si="31"/>
        <v>0.49305555555555558</v>
      </c>
      <c r="I191" s="49" t="str">
        <f t="shared" si="26"/>
        <v/>
      </c>
      <c r="J191" s="34">
        <f t="shared" si="27"/>
        <v>10.999999999999961</v>
      </c>
      <c r="K191" s="34">
        <f t="shared" si="32"/>
        <v>6.0000000000000586</v>
      </c>
      <c r="L191" s="34">
        <f t="shared" si="28"/>
        <v>1</v>
      </c>
      <c r="M191" s="34">
        <f t="shared" ca="1" si="29"/>
        <v>1117</v>
      </c>
      <c r="N191" s="34" t="str">
        <f t="shared" si="33"/>
        <v/>
      </c>
      <c r="O191" s="34">
        <f t="shared" si="34"/>
        <v>110.1099999999996</v>
      </c>
      <c r="P191" s="37">
        <f t="shared" si="35"/>
        <v>31.81664380472564</v>
      </c>
      <c r="Q191" s="34">
        <f t="shared" si="36"/>
        <v>0.12000000000000118</v>
      </c>
      <c r="R191" s="34">
        <f t="shared" si="37"/>
        <v>110.22999999999961</v>
      </c>
      <c r="S191" s="37">
        <f t="shared" si="38"/>
        <v>31.936643804725641</v>
      </c>
    </row>
    <row r="192" spans="1:19" x14ac:dyDescent="0.2">
      <c r="A192" s="50"/>
      <c r="C192" s="56"/>
      <c r="D192" s="36">
        <v>20</v>
      </c>
      <c r="E192" s="36">
        <v>1201</v>
      </c>
      <c r="F192" s="48">
        <f t="shared" si="30"/>
        <v>0.50069444444444444</v>
      </c>
      <c r="G192" s="36">
        <v>1246</v>
      </c>
      <c r="H192" s="49">
        <f t="shared" si="31"/>
        <v>0.53194444444444444</v>
      </c>
      <c r="I192" s="49">
        <f t="shared" si="26"/>
        <v>0.53541666666666665</v>
      </c>
      <c r="J192" s="34" t="str">
        <f t="shared" si="27"/>
        <v/>
      </c>
      <c r="K192" s="34">
        <f t="shared" si="32"/>
        <v>45</v>
      </c>
      <c r="L192" s="34">
        <f t="shared" si="28"/>
        <v>2</v>
      </c>
      <c r="M192" s="34">
        <f t="shared" ca="1" si="29"/>
        <v>1117</v>
      </c>
      <c r="N192" s="34">
        <f t="shared" ca="1" si="33"/>
        <v>93.999999999999986</v>
      </c>
      <c r="O192" s="34">
        <f t="shared" si="34"/>
        <v>50</v>
      </c>
      <c r="P192" s="37">
        <f t="shared" si="35"/>
        <v>5.9484036251947776</v>
      </c>
      <c r="Q192" s="34">
        <f t="shared" si="36"/>
        <v>900</v>
      </c>
      <c r="R192" s="34">
        <f t="shared" si="37"/>
        <v>950</v>
      </c>
      <c r="S192" s="37">
        <f t="shared" si="38"/>
        <v>905.94840362519483</v>
      </c>
    </row>
    <row r="193" spans="1:19" x14ac:dyDescent="0.2">
      <c r="A193" s="50">
        <v>40703</v>
      </c>
      <c r="B193" s="34">
        <v>828</v>
      </c>
      <c r="C193" s="56">
        <v>4</v>
      </c>
      <c r="D193" s="36">
        <v>0.01</v>
      </c>
      <c r="E193" s="36">
        <v>843</v>
      </c>
      <c r="F193" s="48">
        <f t="shared" si="30"/>
        <v>0.36319444444444443</v>
      </c>
      <c r="G193" s="36">
        <v>845</v>
      </c>
      <c r="H193" s="49">
        <f t="shared" si="31"/>
        <v>0.36458333333333331</v>
      </c>
      <c r="I193" s="49" t="str">
        <f t="shared" si="26"/>
        <v/>
      </c>
      <c r="J193" s="34">
        <f t="shared" si="27"/>
        <v>9.000000000000048</v>
      </c>
      <c r="K193" s="34">
        <f t="shared" si="32"/>
        <v>1.9999999999999929</v>
      </c>
      <c r="L193" s="34">
        <f t="shared" si="28"/>
        <v>1</v>
      </c>
      <c r="M193" s="34">
        <f t="shared" ca="1" si="29"/>
        <v>828</v>
      </c>
      <c r="N193" s="34" t="str">
        <f t="shared" si="33"/>
        <v/>
      </c>
      <c r="O193" s="34">
        <f t="shared" si="34"/>
        <v>450.0450000000024</v>
      </c>
      <c r="P193" s="37">
        <f t="shared" si="35"/>
        <v>97.707547489483829</v>
      </c>
      <c r="Q193" s="34">
        <f t="shared" si="36"/>
        <v>1.9999999999999931E-2</v>
      </c>
      <c r="R193" s="34">
        <f t="shared" si="37"/>
        <v>450.06500000000239</v>
      </c>
      <c r="S193" s="37">
        <f t="shared" si="38"/>
        <v>97.727547489483825</v>
      </c>
    </row>
    <row r="194" spans="1:19" x14ac:dyDescent="0.2">
      <c r="A194" s="50"/>
      <c r="C194" s="56"/>
      <c r="D194" s="36">
        <v>100</v>
      </c>
      <c r="E194" s="36">
        <v>854</v>
      </c>
      <c r="F194" s="48">
        <f t="shared" si="30"/>
        <v>0.37083333333333335</v>
      </c>
      <c r="G194" s="36">
        <v>940</v>
      </c>
      <c r="H194" s="49">
        <f t="shared" si="31"/>
        <v>0.40277777777777773</v>
      </c>
      <c r="I194" s="49">
        <f t="shared" si="26"/>
        <v>0.40624999999999994</v>
      </c>
      <c r="J194" s="34" t="str">
        <f t="shared" si="27"/>
        <v/>
      </c>
      <c r="K194" s="34">
        <f t="shared" si="32"/>
        <v>45.999999999999915</v>
      </c>
      <c r="L194" s="34">
        <f t="shared" si="28"/>
        <v>2</v>
      </c>
      <c r="M194" s="34">
        <f t="shared" ca="1" si="29"/>
        <v>828</v>
      </c>
      <c r="N194" s="34">
        <f t="shared" ca="1" si="33"/>
        <v>76.999999999999886</v>
      </c>
      <c r="O194" s="34">
        <f t="shared" si="34"/>
        <v>250</v>
      </c>
      <c r="P194" s="37">
        <f t="shared" si="35"/>
        <v>27.143420404993254</v>
      </c>
      <c r="Q194" s="34">
        <f t="shared" si="36"/>
        <v>4599.9999999999918</v>
      </c>
      <c r="R194" s="34">
        <f t="shared" si="37"/>
        <v>4849.9999999999918</v>
      </c>
      <c r="S194" s="37">
        <f t="shared" si="38"/>
        <v>4627.1434204049847</v>
      </c>
    </row>
    <row r="195" spans="1:19" x14ac:dyDescent="0.2">
      <c r="A195" s="50">
        <v>40704</v>
      </c>
      <c r="B195" s="34">
        <v>1015</v>
      </c>
      <c r="C195" s="56">
        <v>4</v>
      </c>
      <c r="D195" s="36">
        <v>0.01</v>
      </c>
      <c r="E195" s="36">
        <v>1028</v>
      </c>
      <c r="F195" s="48">
        <f t="shared" si="30"/>
        <v>0.43611111111111112</v>
      </c>
      <c r="G195" s="36">
        <v>1036</v>
      </c>
      <c r="H195" s="49">
        <f t="shared" si="31"/>
        <v>0.44166666666666665</v>
      </c>
      <c r="I195" s="49" t="str">
        <f t="shared" si="26"/>
        <v/>
      </c>
      <c r="J195" s="34">
        <f t="shared" si="27"/>
        <v>40.000000000000099</v>
      </c>
      <c r="K195" s="34">
        <f t="shared" si="32"/>
        <v>7.9999999999999716</v>
      </c>
      <c r="L195" s="34">
        <f t="shared" si="28"/>
        <v>1</v>
      </c>
      <c r="M195" s="34">
        <f t="shared" ca="1" si="29"/>
        <v>1015</v>
      </c>
      <c r="N195" s="34" t="str">
        <f t="shared" si="33"/>
        <v/>
      </c>
      <c r="O195" s="34">
        <f t="shared" si="34"/>
        <v>1000.2000000000024</v>
      </c>
      <c r="P195" s="37">
        <f t="shared" si="35"/>
        <v>234.77493426348349</v>
      </c>
      <c r="Q195" s="34">
        <f t="shared" si="36"/>
        <v>7.9999999999999724E-2</v>
      </c>
      <c r="R195" s="34">
        <f t="shared" si="37"/>
        <v>1000.2800000000025</v>
      </c>
      <c r="S195" s="37">
        <f t="shared" si="38"/>
        <v>234.8549342634835</v>
      </c>
    </row>
    <row r="196" spans="1:19" x14ac:dyDescent="0.2">
      <c r="A196" s="50"/>
      <c r="C196" s="56"/>
      <c r="D196" s="36">
        <v>50</v>
      </c>
      <c r="E196" s="36">
        <v>1116</v>
      </c>
      <c r="F196" s="48">
        <f t="shared" si="30"/>
        <v>0.4694444444444445</v>
      </c>
      <c r="G196" s="36">
        <v>1131</v>
      </c>
      <c r="H196" s="49">
        <f t="shared" si="31"/>
        <v>0.47986111111111113</v>
      </c>
      <c r="I196" s="49" t="str">
        <f t="shared" si="26"/>
        <v/>
      </c>
      <c r="J196" s="34">
        <f t="shared" si="27"/>
        <v>12.999999999999954</v>
      </c>
      <c r="K196" s="34">
        <f t="shared" si="32"/>
        <v>14.999999999999947</v>
      </c>
      <c r="L196" s="34">
        <f t="shared" si="28"/>
        <v>2</v>
      </c>
      <c r="M196" s="34">
        <f t="shared" ca="1" si="29"/>
        <v>1015</v>
      </c>
      <c r="N196" s="34" t="str">
        <f t="shared" si="33"/>
        <v/>
      </c>
      <c r="O196" s="34">
        <f t="shared" si="34"/>
        <v>1624.9999999999943</v>
      </c>
      <c r="P196" s="37">
        <f t="shared" si="35"/>
        <v>1406.6276800867449</v>
      </c>
      <c r="Q196" s="34">
        <f t="shared" si="36"/>
        <v>749.99999999999739</v>
      </c>
      <c r="R196" s="34">
        <f t="shared" si="37"/>
        <v>2374.9999999999918</v>
      </c>
      <c r="S196" s="37">
        <f t="shared" si="38"/>
        <v>2156.6276800867422</v>
      </c>
    </row>
    <row r="197" spans="1:19" x14ac:dyDescent="0.2">
      <c r="A197" s="50"/>
      <c r="C197" s="56"/>
      <c r="D197" s="36">
        <v>200</v>
      </c>
      <c r="E197" s="36">
        <v>1144</v>
      </c>
      <c r="F197" s="48">
        <f t="shared" si="30"/>
        <v>0.48888888888888887</v>
      </c>
      <c r="G197" s="36">
        <v>1157</v>
      </c>
      <c r="H197" s="49">
        <f t="shared" si="31"/>
        <v>0.49791666666666662</v>
      </c>
      <c r="I197" s="49">
        <f t="shared" si="26"/>
        <v>0.50138888888888888</v>
      </c>
      <c r="J197" s="34" t="str">
        <f t="shared" si="27"/>
        <v/>
      </c>
      <c r="K197" s="34">
        <f t="shared" si="32"/>
        <v>12.999999999999954</v>
      </c>
      <c r="L197" s="34">
        <f t="shared" si="28"/>
        <v>3</v>
      </c>
      <c r="M197" s="34">
        <f t="shared" ca="1" si="29"/>
        <v>1015</v>
      </c>
      <c r="N197" s="34">
        <f t="shared" ca="1" si="33"/>
        <v>107.00000000000001</v>
      </c>
      <c r="O197" s="34">
        <f t="shared" si="34"/>
        <v>500</v>
      </c>
      <c r="P197" s="37">
        <f t="shared" si="35"/>
        <v>52.318172546220183</v>
      </c>
      <c r="Q197" s="34">
        <f t="shared" si="36"/>
        <v>2599.9999999999909</v>
      </c>
      <c r="R197" s="34">
        <f t="shared" si="37"/>
        <v>3099.9999999999909</v>
      </c>
      <c r="S197" s="37">
        <f t="shared" si="38"/>
        <v>2652.3181725462109</v>
      </c>
    </row>
    <row r="198" spans="1:19" x14ac:dyDescent="0.2">
      <c r="A198" s="50">
        <v>40707</v>
      </c>
      <c r="B198" s="34">
        <v>1422</v>
      </c>
      <c r="C198" s="56">
        <v>3</v>
      </c>
      <c r="D198" s="36">
        <v>0.01</v>
      </c>
      <c r="E198" s="36">
        <v>1447</v>
      </c>
      <c r="F198" s="48">
        <f t="shared" si="30"/>
        <v>0.61597222222222225</v>
      </c>
      <c r="G198" s="36">
        <v>1453</v>
      </c>
      <c r="H198" s="49">
        <f t="shared" si="31"/>
        <v>0.62013888888888891</v>
      </c>
      <c r="I198" s="49">
        <f t="shared" si="26"/>
        <v>0.62361111111111112</v>
      </c>
      <c r="J198" s="34" t="str">
        <f t="shared" si="27"/>
        <v/>
      </c>
      <c r="K198" s="34">
        <f t="shared" si="32"/>
        <v>5.9999999999999787</v>
      </c>
      <c r="L198" s="34">
        <f t="shared" si="28"/>
        <v>1</v>
      </c>
      <c r="M198" s="34">
        <f t="shared" ca="1" si="29"/>
        <v>1422</v>
      </c>
      <c r="N198" s="34">
        <f t="shared" ca="1" si="33"/>
        <v>36.000000000000028</v>
      </c>
      <c r="O198" s="34">
        <f t="shared" si="34"/>
        <v>2.5000000000000001E-2</v>
      </c>
      <c r="P198" s="37">
        <f t="shared" si="35"/>
        <v>5.4281443780592247E-3</v>
      </c>
      <c r="Q198" s="34">
        <f t="shared" si="36"/>
        <v>5.999999999999979E-2</v>
      </c>
      <c r="R198" s="34">
        <f t="shared" si="37"/>
        <v>8.4999999999999798E-2</v>
      </c>
      <c r="S198" s="37">
        <f t="shared" si="38"/>
        <v>6.5428144378059008E-2</v>
      </c>
    </row>
    <row r="199" spans="1:19" x14ac:dyDescent="0.2">
      <c r="A199" s="50">
        <v>40715</v>
      </c>
      <c r="B199" s="34">
        <v>1256</v>
      </c>
      <c r="C199" s="56" t="s">
        <v>85</v>
      </c>
      <c r="D199" s="36">
        <v>0.01</v>
      </c>
      <c r="E199" s="36">
        <v>1303</v>
      </c>
      <c r="F199" s="48">
        <f t="shared" si="30"/>
        <v>0.54375000000000007</v>
      </c>
      <c r="G199" s="36">
        <v>1305</v>
      </c>
      <c r="H199" s="49">
        <f t="shared" si="31"/>
        <v>0.54513888888888895</v>
      </c>
      <c r="I199" s="49" t="str">
        <f t="shared" si="26"/>
        <v/>
      </c>
      <c r="J199" s="34">
        <f t="shared" si="27"/>
        <v>3.9999999999999858</v>
      </c>
      <c r="K199" s="34">
        <f t="shared" si="32"/>
        <v>1.9999999999999929</v>
      </c>
      <c r="L199" s="34">
        <f t="shared" si="28"/>
        <v>1</v>
      </c>
      <c r="M199" s="34">
        <f t="shared" ca="1" si="29"/>
        <v>1256</v>
      </c>
      <c r="N199" s="34" t="str">
        <f t="shared" si="33"/>
        <v/>
      </c>
      <c r="O199" s="34">
        <f t="shared" si="34"/>
        <v>0.21999999999999922</v>
      </c>
      <c r="P199" s="37">
        <f t="shared" si="35"/>
        <v>0.15635212440691129</v>
      </c>
      <c r="Q199" s="34">
        <f t="shared" si="36"/>
        <v>1.9999999999999931E-2</v>
      </c>
      <c r="R199" s="34">
        <f t="shared" si="37"/>
        <v>0.23999999999999916</v>
      </c>
      <c r="S199" s="37">
        <f t="shared" si="38"/>
        <v>0.17635212440691123</v>
      </c>
    </row>
    <row r="200" spans="1:19" x14ac:dyDescent="0.2">
      <c r="A200" s="50"/>
      <c r="C200" s="56"/>
      <c r="D200" s="36">
        <v>0.1</v>
      </c>
      <c r="E200" s="36">
        <v>1309</v>
      </c>
      <c r="F200" s="48">
        <f t="shared" si="30"/>
        <v>0.54791666666666672</v>
      </c>
      <c r="G200" s="36">
        <v>1355</v>
      </c>
      <c r="H200" s="49">
        <f t="shared" si="31"/>
        <v>0.57986111111111105</v>
      </c>
      <c r="I200" s="49" t="str">
        <f t="shared" si="26"/>
        <v/>
      </c>
      <c r="J200" s="34">
        <f t="shared" si="27"/>
        <v>9.0000000000001279</v>
      </c>
      <c r="K200" s="34">
        <f t="shared" si="32"/>
        <v>45.999999999999837</v>
      </c>
      <c r="L200" s="34">
        <f t="shared" si="28"/>
        <v>2</v>
      </c>
      <c r="M200" s="34">
        <f t="shared" ca="1" si="29"/>
        <v>1256</v>
      </c>
      <c r="N200" s="34" t="str">
        <f t="shared" si="33"/>
        <v/>
      </c>
      <c r="O200" s="34">
        <f t="shared" si="34"/>
        <v>450.45000000000636</v>
      </c>
      <c r="P200" s="37">
        <f t="shared" si="35"/>
        <v>130.15824446039878</v>
      </c>
      <c r="Q200" s="34">
        <f t="shared" si="36"/>
        <v>4.5999999999999837</v>
      </c>
      <c r="R200" s="34">
        <f t="shared" si="37"/>
        <v>455.05000000000632</v>
      </c>
      <c r="S200" s="37">
        <f t="shared" si="38"/>
        <v>134.75824446039877</v>
      </c>
    </row>
    <row r="201" spans="1:19" x14ac:dyDescent="0.2">
      <c r="A201" s="50"/>
      <c r="C201" s="56"/>
      <c r="D201" s="36">
        <v>100</v>
      </c>
      <c r="E201" s="36">
        <v>1404</v>
      </c>
      <c r="F201" s="48">
        <f t="shared" si="30"/>
        <v>0.58611111111111114</v>
      </c>
      <c r="G201" s="36">
        <v>1410</v>
      </c>
      <c r="H201" s="49">
        <f t="shared" si="31"/>
        <v>0.59027777777777779</v>
      </c>
      <c r="I201" s="49" t="str">
        <f t="shared" si="26"/>
        <v/>
      </c>
      <c r="J201" s="34">
        <f t="shared" si="27"/>
        <v>29.999999999999893</v>
      </c>
      <c r="K201" s="34">
        <f t="shared" si="32"/>
        <v>5.9999999999999787</v>
      </c>
      <c r="L201" s="34">
        <f t="shared" si="28"/>
        <v>3</v>
      </c>
      <c r="M201" s="34">
        <f t="shared" ca="1" si="29"/>
        <v>1256</v>
      </c>
      <c r="N201" s="34" t="str">
        <f t="shared" si="33"/>
        <v/>
      </c>
      <c r="O201" s="34">
        <f t="shared" si="34"/>
        <v>1501.4999999999945</v>
      </c>
      <c r="P201" s="37">
        <f t="shared" si="35"/>
        <v>433.86081486798821</v>
      </c>
      <c r="Q201" s="34">
        <f t="shared" si="36"/>
        <v>599.99999999999784</v>
      </c>
      <c r="R201" s="34">
        <f t="shared" si="37"/>
        <v>2101.4999999999923</v>
      </c>
      <c r="S201" s="37">
        <f t="shared" si="38"/>
        <v>1033.8608148679859</v>
      </c>
    </row>
    <row r="202" spans="1:19" x14ac:dyDescent="0.2">
      <c r="A202" s="50"/>
      <c r="C202" s="56"/>
      <c r="D202" s="36">
        <v>0.1</v>
      </c>
      <c r="E202" s="36">
        <v>1440</v>
      </c>
      <c r="F202" s="48">
        <f t="shared" si="30"/>
        <v>0.61111111111111105</v>
      </c>
      <c r="G202" s="36">
        <v>1526</v>
      </c>
      <c r="H202" s="49">
        <f t="shared" si="31"/>
        <v>0.6430555555555556</v>
      </c>
      <c r="I202" s="49" t="str">
        <f t="shared" si="26"/>
        <v/>
      </c>
      <c r="J202" s="34">
        <f t="shared" si="27"/>
        <v>8.999999999999968</v>
      </c>
      <c r="K202" s="34">
        <f t="shared" si="32"/>
        <v>46.000000000000156</v>
      </c>
      <c r="L202" s="34">
        <f t="shared" si="28"/>
        <v>4</v>
      </c>
      <c r="M202" s="34">
        <f t="shared" ca="1" si="29"/>
        <v>1256</v>
      </c>
      <c r="N202" s="34" t="str">
        <f t="shared" si="33"/>
        <v/>
      </c>
      <c r="O202" s="34">
        <f t="shared" si="34"/>
        <v>450.4499999999984</v>
      </c>
      <c r="P202" s="37">
        <f t="shared" si="35"/>
        <v>130.15824446039647</v>
      </c>
      <c r="Q202" s="34">
        <f t="shared" si="36"/>
        <v>4.6000000000000156</v>
      </c>
      <c r="R202" s="34">
        <f t="shared" si="37"/>
        <v>455.04999999999842</v>
      </c>
      <c r="S202" s="37">
        <f t="shared" si="38"/>
        <v>134.7582444603965</v>
      </c>
    </row>
    <row r="203" spans="1:19" x14ac:dyDescent="0.2">
      <c r="A203" s="50"/>
      <c r="C203" s="56"/>
      <c r="D203" s="36">
        <v>100</v>
      </c>
      <c r="E203" s="36">
        <v>1535</v>
      </c>
      <c r="F203" s="48">
        <f t="shared" si="30"/>
        <v>0.64930555555555558</v>
      </c>
      <c r="G203" s="36">
        <v>1541</v>
      </c>
      <c r="H203" s="49">
        <f t="shared" si="31"/>
        <v>0.65347222222222223</v>
      </c>
      <c r="I203" s="49">
        <f t="shared" si="26"/>
        <v>0.65694444444444444</v>
      </c>
      <c r="J203" s="34" t="str">
        <f t="shared" si="27"/>
        <v/>
      </c>
      <c r="K203" s="34">
        <f t="shared" si="32"/>
        <v>5.9999999999999787</v>
      </c>
      <c r="L203" s="34">
        <f t="shared" si="28"/>
        <v>5</v>
      </c>
      <c r="M203" s="34">
        <f t="shared" ca="1" si="29"/>
        <v>1256</v>
      </c>
      <c r="N203" s="34">
        <f t="shared" ca="1" si="33"/>
        <v>170.00000000000003</v>
      </c>
      <c r="O203" s="34">
        <f t="shared" si="34"/>
        <v>250</v>
      </c>
      <c r="P203" s="37">
        <f t="shared" si="35"/>
        <v>27.143420404993254</v>
      </c>
      <c r="Q203" s="34">
        <f t="shared" si="36"/>
        <v>599.99999999999784</v>
      </c>
      <c r="R203" s="34">
        <f t="shared" si="37"/>
        <v>849.99999999999784</v>
      </c>
      <c r="S203" s="37">
        <f t="shared" si="38"/>
        <v>627.14342040499105</v>
      </c>
    </row>
    <row r="204" spans="1:19" x14ac:dyDescent="0.2">
      <c r="A204" s="50">
        <v>40717</v>
      </c>
      <c r="B204" s="34">
        <v>831</v>
      </c>
      <c r="C204" s="56" t="s">
        <v>88</v>
      </c>
      <c r="D204" s="36">
        <v>0.01</v>
      </c>
      <c r="E204" s="36">
        <v>844</v>
      </c>
      <c r="F204" s="48">
        <f t="shared" si="30"/>
        <v>0.36388888888888887</v>
      </c>
      <c r="G204" s="36">
        <v>847</v>
      </c>
      <c r="H204" s="49">
        <f t="shared" si="31"/>
        <v>0.3659722222222222</v>
      </c>
      <c r="I204" s="49" t="str">
        <f t="shared" si="26"/>
        <v/>
      </c>
      <c r="J204" s="34">
        <f t="shared" si="27"/>
        <v>9.9999999999999645</v>
      </c>
      <c r="K204" s="34">
        <f t="shared" si="32"/>
        <v>2.9999999999999893</v>
      </c>
      <c r="L204" s="34">
        <f t="shared" si="28"/>
        <v>1</v>
      </c>
      <c r="M204" s="34">
        <f t="shared" ca="1" si="29"/>
        <v>831</v>
      </c>
      <c r="N204" s="34" t="str">
        <f t="shared" si="33"/>
        <v/>
      </c>
      <c r="O204" s="34">
        <f t="shared" si="34"/>
        <v>500.04999999999825</v>
      </c>
      <c r="P204" s="37">
        <f t="shared" si="35"/>
        <v>108.56394165498108</v>
      </c>
      <c r="Q204" s="34">
        <f t="shared" si="36"/>
        <v>2.9999999999999895E-2</v>
      </c>
      <c r="R204" s="34">
        <f t="shared" si="37"/>
        <v>500.07999999999822</v>
      </c>
      <c r="S204" s="37">
        <f t="shared" si="38"/>
        <v>108.59394165498108</v>
      </c>
    </row>
    <row r="205" spans="1:19" x14ac:dyDescent="0.2">
      <c r="A205" s="50"/>
      <c r="C205" s="56"/>
      <c r="D205" s="36">
        <v>100</v>
      </c>
      <c r="E205" s="36">
        <v>857</v>
      </c>
      <c r="F205" s="48">
        <f t="shared" si="30"/>
        <v>0.37291666666666662</v>
      </c>
      <c r="G205" s="36">
        <v>1031</v>
      </c>
      <c r="H205" s="49">
        <f t="shared" si="31"/>
        <v>0.4381944444444445</v>
      </c>
      <c r="I205" s="49" t="str">
        <f t="shared" si="26"/>
        <v/>
      </c>
      <c r="J205" s="34">
        <f t="shared" si="27"/>
        <v>12.999999999999874</v>
      </c>
      <c r="K205" s="34">
        <f t="shared" si="32"/>
        <v>94.000000000000142</v>
      </c>
      <c r="L205" s="34">
        <f t="shared" si="28"/>
        <v>2</v>
      </c>
      <c r="M205" s="34">
        <f t="shared" ca="1" si="29"/>
        <v>831</v>
      </c>
      <c r="N205" s="34" t="str">
        <f t="shared" si="33"/>
        <v/>
      </c>
      <c r="O205" s="34">
        <f t="shared" si="34"/>
        <v>650.64999999999361</v>
      </c>
      <c r="P205" s="37">
        <f t="shared" si="35"/>
        <v>188.00635310946043</v>
      </c>
      <c r="Q205" s="34">
        <f t="shared" si="36"/>
        <v>9400.0000000000146</v>
      </c>
      <c r="R205" s="34">
        <f t="shared" si="37"/>
        <v>10050.650000000009</v>
      </c>
      <c r="S205" s="37">
        <f t="shared" si="38"/>
        <v>9588.0063531094747</v>
      </c>
    </row>
    <row r="206" spans="1:19" x14ac:dyDescent="0.2">
      <c r="A206" s="50"/>
      <c r="C206" s="56"/>
      <c r="D206" s="36">
        <v>0.1</v>
      </c>
      <c r="E206" s="36">
        <v>1044</v>
      </c>
      <c r="F206" s="48">
        <f t="shared" si="30"/>
        <v>0.44722222222222219</v>
      </c>
      <c r="G206" s="36">
        <v>1055</v>
      </c>
      <c r="H206" s="49">
        <f t="shared" si="31"/>
        <v>0.4548611111111111</v>
      </c>
      <c r="I206" s="49">
        <f t="shared" si="26"/>
        <v>0.45833333333333331</v>
      </c>
      <c r="J206" s="34" t="str">
        <f t="shared" si="27"/>
        <v/>
      </c>
      <c r="K206" s="34">
        <f t="shared" si="32"/>
        <v>11.000000000000041</v>
      </c>
      <c r="L206" s="34">
        <f t="shared" si="28"/>
        <v>3</v>
      </c>
      <c r="M206" s="34">
        <f t="shared" ca="1" si="29"/>
        <v>831</v>
      </c>
      <c r="N206" s="34">
        <f t="shared" ca="1" si="33"/>
        <v>148.99999999999994</v>
      </c>
      <c r="O206" s="34">
        <f t="shared" si="34"/>
        <v>0.25</v>
      </c>
      <c r="P206" s="37">
        <f t="shared" si="35"/>
        <v>4.342905372259271E-2</v>
      </c>
      <c r="Q206" s="34">
        <f t="shared" si="36"/>
        <v>1.1000000000000041</v>
      </c>
      <c r="R206" s="34">
        <f t="shared" si="37"/>
        <v>1.3500000000000041</v>
      </c>
      <c r="S206" s="37">
        <f t="shared" si="38"/>
        <v>1.1434290537225968</v>
      </c>
    </row>
    <row r="207" spans="1:19" x14ac:dyDescent="0.2">
      <c r="A207" s="50">
        <v>40717</v>
      </c>
      <c r="B207" s="34">
        <v>1300</v>
      </c>
      <c r="C207" s="56"/>
      <c r="D207" s="36">
        <v>0.1</v>
      </c>
      <c r="E207" s="36">
        <v>1321</v>
      </c>
      <c r="F207" s="48">
        <f t="shared" si="30"/>
        <v>0.55625000000000002</v>
      </c>
      <c r="G207" s="36">
        <v>1451</v>
      </c>
      <c r="H207" s="49">
        <f t="shared" si="31"/>
        <v>0.61875000000000002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6.9999999999999751</v>
      </c>
      <c r="K207" s="34">
        <f t="shared" si="32"/>
        <v>90</v>
      </c>
      <c r="L207" s="34">
        <f t="shared" ref="L207:L270" si="41">IF(A207&lt;&gt;"",1,L206+1)</f>
        <v>1</v>
      </c>
      <c r="M207" s="34">
        <f t="shared" ref="M207:M270" ca="1" si="42">OFFSET(B207,-L207+1,0)</f>
        <v>1300</v>
      </c>
      <c r="N207" s="34" t="str">
        <f t="shared" si="33"/>
        <v/>
      </c>
      <c r="O207" s="34">
        <f t="shared" si="34"/>
        <v>350.34999999999872</v>
      </c>
      <c r="P207" s="37">
        <f t="shared" si="35"/>
        <v>101.23419013586393</v>
      </c>
      <c r="Q207" s="34">
        <f t="shared" si="36"/>
        <v>9</v>
      </c>
      <c r="R207" s="34">
        <f t="shared" si="37"/>
        <v>359.34999999999872</v>
      </c>
      <c r="S207" s="37">
        <f t="shared" si="38"/>
        <v>110.23419013586393</v>
      </c>
    </row>
    <row r="208" spans="1:19" x14ac:dyDescent="0.2">
      <c r="A208" s="50"/>
      <c r="C208" s="56"/>
      <c r="D208" s="36">
        <v>100</v>
      </c>
      <c r="E208" s="36">
        <v>1458</v>
      </c>
      <c r="F208" s="48">
        <f t="shared" ref="F208:F271" si="43">VALUE(CONCATENATE(LEFT(E208,LEN(E208)-2),":",RIGHT(E208,2)))</f>
        <v>0.62361111111111112</v>
      </c>
      <c r="G208" s="36">
        <v>1519</v>
      </c>
      <c r="H208" s="49">
        <f t="shared" ref="H208:H271" si="44">VALUE(CONCATENATE(LEFT(G208,LEN(G208)-2),":",RIGHT(G208,2)))</f>
        <v>0.6381944444444444</v>
      </c>
      <c r="I208" s="49">
        <f t="shared" si="39"/>
        <v>0.64166666666666661</v>
      </c>
      <c r="J208" s="34" t="str">
        <f t="shared" si="40"/>
        <v/>
      </c>
      <c r="K208" s="34">
        <f t="shared" ref="K208:K271" si="45">(H208-F208)*1440</f>
        <v>20.999999999999925</v>
      </c>
      <c r="L208" s="34">
        <f t="shared" si="41"/>
        <v>2</v>
      </c>
      <c r="M208" s="34">
        <f t="shared" ca="1" si="42"/>
        <v>1300</v>
      </c>
      <c r="N208" s="34">
        <f t="shared" ref="N208:N271" ca="1" si="46">IF(I208&lt;&gt;"",(I208-VALUE(CONCATENATE(LEFT(M208,LEN(M208)-2),":",RIGHT(M208,2))))*1440,"")</f>
        <v>143.99999999999997</v>
      </c>
      <c r="O208" s="34">
        <f t="shared" ref="O208:O271" si="47">IF(J208&lt;&gt;"",(D208+D209)*J208/2,D208*5/2)</f>
        <v>250</v>
      </c>
      <c r="P208" s="37">
        <f t="shared" ref="P208:P271" si="48">IF(J208&lt;&gt;"",(D209-D208)*J208/LN((D209+0.000001)/(D208+0.000001)),-5*(D208-0.000001)/(LN(1/D208)-13.8155))</f>
        <v>27.143420404993254</v>
      </c>
      <c r="Q208" s="34">
        <f t="shared" ref="Q208:Q271" si="49">(D208*K208)</f>
        <v>2099.9999999999927</v>
      </c>
      <c r="R208" s="34">
        <f t="shared" ref="R208:R271" si="50">O208+Q208</f>
        <v>2349.9999999999927</v>
      </c>
      <c r="S208" s="37">
        <f t="shared" ref="S208:S271" si="51">P208+Q208</f>
        <v>2127.143420404986</v>
      </c>
    </row>
    <row r="209" spans="1:19" x14ac:dyDescent="0.2">
      <c r="A209" s="50">
        <v>40723</v>
      </c>
      <c r="B209" s="34">
        <v>1122</v>
      </c>
      <c r="C209" s="56">
        <v>4</v>
      </c>
      <c r="D209" s="36">
        <v>0.01</v>
      </c>
      <c r="E209" s="36">
        <v>1156</v>
      </c>
      <c r="F209" s="48">
        <f t="shared" si="43"/>
        <v>0.49722222222222223</v>
      </c>
      <c r="G209" s="36">
        <v>1203</v>
      </c>
      <c r="H209" s="49">
        <f t="shared" si="44"/>
        <v>0.50208333333333333</v>
      </c>
      <c r="I209" s="49">
        <f t="shared" si="39"/>
        <v>0.50555555555555554</v>
      </c>
      <c r="J209" s="34" t="str">
        <f t="shared" si="40"/>
        <v/>
      </c>
      <c r="K209" s="34">
        <f t="shared" si="45"/>
        <v>6.9999999999999751</v>
      </c>
      <c r="L209" s="34">
        <f t="shared" si="41"/>
        <v>1</v>
      </c>
      <c r="M209" s="34">
        <f t="shared" ca="1" si="42"/>
        <v>1122</v>
      </c>
      <c r="N209" s="34">
        <f t="shared" ca="1" si="46"/>
        <v>45.999999999999915</v>
      </c>
      <c r="O209" s="34">
        <f t="shared" si="47"/>
        <v>2.5000000000000001E-2</v>
      </c>
      <c r="P209" s="37">
        <f t="shared" si="48"/>
        <v>5.4281443780592247E-3</v>
      </c>
      <c r="Q209" s="34">
        <f t="shared" si="49"/>
        <v>6.9999999999999757E-2</v>
      </c>
      <c r="R209" s="34">
        <f t="shared" si="50"/>
        <v>9.4999999999999751E-2</v>
      </c>
      <c r="S209" s="37">
        <f t="shared" si="51"/>
        <v>7.5428144378058976E-2</v>
      </c>
    </row>
    <row r="210" spans="1:19" x14ac:dyDescent="0.2">
      <c r="A210" s="50">
        <v>40723</v>
      </c>
      <c r="B210" s="34">
        <v>1350</v>
      </c>
      <c r="C210" s="56"/>
      <c r="D210" s="36">
        <v>100</v>
      </c>
      <c r="E210" s="36">
        <v>1418</v>
      </c>
      <c r="F210" s="48">
        <f t="shared" si="43"/>
        <v>0.59583333333333333</v>
      </c>
      <c r="G210" s="36">
        <v>1528</v>
      </c>
      <c r="H210" s="49">
        <f t="shared" si="44"/>
        <v>0.64444444444444449</v>
      </c>
      <c r="I210" s="49">
        <f t="shared" si="39"/>
        <v>0.6479166666666667</v>
      </c>
      <c r="J210" s="34" t="str">
        <f t="shared" si="40"/>
        <v/>
      </c>
      <c r="K210" s="34">
        <f t="shared" si="45"/>
        <v>70.000000000000071</v>
      </c>
      <c r="L210" s="34">
        <f t="shared" si="41"/>
        <v>1</v>
      </c>
      <c r="M210" s="34">
        <f t="shared" ca="1" si="42"/>
        <v>1350</v>
      </c>
      <c r="N210" s="34">
        <f t="shared" ca="1" si="46"/>
        <v>102.99999999999996</v>
      </c>
      <c r="O210" s="34">
        <f t="shared" si="47"/>
        <v>250</v>
      </c>
      <c r="P210" s="37">
        <f t="shared" si="48"/>
        <v>27.143420404993254</v>
      </c>
      <c r="Q210" s="34">
        <f t="shared" si="49"/>
        <v>7000.0000000000073</v>
      </c>
      <c r="R210" s="34">
        <f t="shared" si="50"/>
        <v>7250.0000000000073</v>
      </c>
      <c r="S210" s="37">
        <f t="shared" si="51"/>
        <v>7027.1434204050001</v>
      </c>
    </row>
    <row r="211" spans="1:19" x14ac:dyDescent="0.2">
      <c r="A211" s="50">
        <v>40731</v>
      </c>
      <c r="B211" s="34">
        <v>1034</v>
      </c>
      <c r="C211" s="56">
        <v>4</v>
      </c>
      <c r="D211" s="36">
        <v>0.01</v>
      </c>
      <c r="E211" s="36">
        <v>1119</v>
      </c>
      <c r="F211" s="48">
        <f t="shared" si="43"/>
        <v>0.47152777777777777</v>
      </c>
      <c r="G211" s="36">
        <v>1130</v>
      </c>
      <c r="H211" s="49">
        <f t="shared" si="44"/>
        <v>0.47916666666666669</v>
      </c>
      <c r="I211" s="49">
        <f t="shared" si="39"/>
        <v>0.4826388888888889</v>
      </c>
      <c r="J211" s="34" t="str">
        <f t="shared" si="40"/>
        <v/>
      </c>
      <c r="K211" s="34">
        <f t="shared" si="45"/>
        <v>11.000000000000041</v>
      </c>
      <c r="L211" s="34">
        <f t="shared" si="41"/>
        <v>1</v>
      </c>
      <c r="M211" s="34">
        <f t="shared" ca="1" si="42"/>
        <v>1034</v>
      </c>
      <c r="N211" s="34">
        <f t="shared" ca="1" si="46"/>
        <v>61.000000000000021</v>
      </c>
      <c r="O211" s="34">
        <f t="shared" si="47"/>
        <v>2.5000000000000001E-2</v>
      </c>
      <c r="P211" s="37">
        <f t="shared" si="48"/>
        <v>5.4281443780592247E-3</v>
      </c>
      <c r="Q211" s="34">
        <f t="shared" si="49"/>
        <v>0.11000000000000042</v>
      </c>
      <c r="R211" s="34">
        <f t="shared" si="50"/>
        <v>0.13500000000000043</v>
      </c>
      <c r="S211" s="37">
        <f t="shared" si="51"/>
        <v>0.11542814437805964</v>
      </c>
    </row>
    <row r="212" spans="1:19" x14ac:dyDescent="0.2">
      <c r="A212" s="50">
        <v>40731</v>
      </c>
      <c r="B212" s="34">
        <v>1338</v>
      </c>
      <c r="C212" s="56"/>
      <c r="D212" s="36">
        <v>20</v>
      </c>
      <c r="E212" s="36">
        <v>1403</v>
      </c>
      <c r="F212" s="48">
        <f t="shared" si="43"/>
        <v>0.5854166666666667</v>
      </c>
      <c r="G212" s="36">
        <v>1457</v>
      </c>
      <c r="H212" s="49">
        <f t="shared" si="44"/>
        <v>0.62291666666666667</v>
      </c>
      <c r="I212" s="49">
        <f t="shared" si="39"/>
        <v>0.62638888888888888</v>
      </c>
      <c r="J212" s="34" t="str">
        <f t="shared" si="40"/>
        <v/>
      </c>
      <c r="K212" s="34">
        <f t="shared" si="45"/>
        <v>53.999999999999972</v>
      </c>
      <c r="L212" s="34">
        <f t="shared" si="41"/>
        <v>1</v>
      </c>
      <c r="M212" s="34">
        <f t="shared" ca="1" si="42"/>
        <v>1338</v>
      </c>
      <c r="N212" s="34">
        <f t="shared" ca="1" si="46"/>
        <v>84.000000000000028</v>
      </c>
      <c r="O212" s="34">
        <f t="shared" si="47"/>
        <v>50</v>
      </c>
      <c r="P212" s="37">
        <f t="shared" si="48"/>
        <v>5.9484036251947776</v>
      </c>
      <c r="Q212" s="34">
        <f t="shared" si="49"/>
        <v>1079.9999999999995</v>
      </c>
      <c r="R212" s="34">
        <f t="shared" si="50"/>
        <v>1129.9999999999995</v>
      </c>
      <c r="S212" s="37">
        <f t="shared" si="51"/>
        <v>1085.9484036251943</v>
      </c>
    </row>
    <row r="213" spans="1:19" x14ac:dyDescent="0.2">
      <c r="A213" s="50">
        <v>40732</v>
      </c>
      <c r="B213" s="34">
        <v>1016</v>
      </c>
      <c r="C213" s="56">
        <v>4</v>
      </c>
      <c r="D213" s="36">
        <v>0.01</v>
      </c>
      <c r="E213" s="36">
        <v>1029</v>
      </c>
      <c r="F213" s="48">
        <f t="shared" si="43"/>
        <v>0.4368055555555555</v>
      </c>
      <c r="G213" s="36">
        <v>1032</v>
      </c>
      <c r="H213" s="49">
        <f t="shared" si="44"/>
        <v>0.43888888888888888</v>
      </c>
      <c r="I213" s="49" t="str">
        <f t="shared" si="39"/>
        <v/>
      </c>
      <c r="J213" s="34">
        <f t="shared" si="40"/>
        <v>7.0000000000000551</v>
      </c>
      <c r="K213" s="34">
        <f t="shared" si="45"/>
        <v>3.0000000000000693</v>
      </c>
      <c r="L213" s="34">
        <f t="shared" si="41"/>
        <v>1</v>
      </c>
      <c r="M213" s="34">
        <f t="shared" ca="1" si="42"/>
        <v>1016</v>
      </c>
      <c r="N213" s="34" t="str">
        <f t="shared" si="46"/>
        <v/>
      </c>
      <c r="O213" s="34">
        <f t="shared" si="47"/>
        <v>35.035000000000274</v>
      </c>
      <c r="P213" s="37">
        <f t="shared" si="48"/>
        <v>10.123550772692225</v>
      </c>
      <c r="Q213" s="34">
        <f t="shared" si="49"/>
        <v>3.0000000000000693E-2</v>
      </c>
      <c r="R213" s="34">
        <f t="shared" si="50"/>
        <v>35.065000000000275</v>
      </c>
      <c r="S213" s="37">
        <f t="shared" si="51"/>
        <v>10.153550772692226</v>
      </c>
    </row>
    <row r="214" spans="1:19" x14ac:dyDescent="0.2">
      <c r="A214" s="50"/>
      <c r="C214" s="56"/>
      <c r="D214" s="36">
        <v>10</v>
      </c>
      <c r="E214" s="36">
        <v>1039</v>
      </c>
      <c r="F214" s="48">
        <f t="shared" si="43"/>
        <v>0.44375000000000003</v>
      </c>
      <c r="G214" s="36">
        <v>1043</v>
      </c>
      <c r="H214" s="49">
        <f t="shared" si="44"/>
        <v>0.4465277777777778</v>
      </c>
      <c r="I214" s="49" t="str">
        <f t="shared" si="39"/>
        <v/>
      </c>
      <c r="J214" s="34">
        <f t="shared" si="40"/>
        <v>3.9999999999999858</v>
      </c>
      <c r="K214" s="34">
        <f t="shared" si="45"/>
        <v>3.9999999999999858</v>
      </c>
      <c r="L214" s="34">
        <f t="shared" si="41"/>
        <v>2</v>
      </c>
      <c r="M214" s="34">
        <f t="shared" ca="1" si="42"/>
        <v>1016</v>
      </c>
      <c r="N214" s="34" t="str">
        <f t="shared" si="46"/>
        <v/>
      </c>
      <c r="O214" s="34">
        <f t="shared" si="47"/>
        <v>219.9999999999992</v>
      </c>
      <c r="P214" s="37">
        <f t="shared" si="48"/>
        <v>156.346019596189</v>
      </c>
      <c r="Q214" s="34">
        <f t="shared" si="49"/>
        <v>39.999999999999858</v>
      </c>
      <c r="R214" s="34">
        <f t="shared" si="50"/>
        <v>259.99999999999909</v>
      </c>
      <c r="S214" s="37">
        <f t="shared" si="51"/>
        <v>196.34601959618885</v>
      </c>
    </row>
    <row r="215" spans="1:19" x14ac:dyDescent="0.2">
      <c r="A215" s="50"/>
      <c r="C215" s="56"/>
      <c r="D215" s="36">
        <v>100</v>
      </c>
      <c r="E215" s="36">
        <v>1047</v>
      </c>
      <c r="F215" s="48">
        <f t="shared" si="43"/>
        <v>0.44930555555555557</v>
      </c>
      <c r="G215" s="36">
        <v>1102</v>
      </c>
      <c r="H215" s="49">
        <f t="shared" si="44"/>
        <v>0.4597222222222222</v>
      </c>
      <c r="I215" s="49" t="str">
        <f t="shared" si="39"/>
        <v/>
      </c>
      <c r="J215" s="34">
        <f t="shared" si="40"/>
        <v>3.0000000000000693</v>
      </c>
      <c r="K215" s="34">
        <f t="shared" si="45"/>
        <v>14.999999999999947</v>
      </c>
      <c r="L215" s="34">
        <f t="shared" si="41"/>
        <v>3</v>
      </c>
      <c r="M215" s="34">
        <f t="shared" ca="1" si="42"/>
        <v>1016</v>
      </c>
      <c r="N215" s="34" t="str">
        <f t="shared" si="46"/>
        <v/>
      </c>
      <c r="O215" s="34">
        <f t="shared" si="47"/>
        <v>450.0000000000104</v>
      </c>
      <c r="P215" s="37">
        <f t="shared" si="48"/>
        <v>432.80851538875254</v>
      </c>
      <c r="Q215" s="34">
        <f t="shared" si="49"/>
        <v>1499.9999999999948</v>
      </c>
      <c r="R215" s="34">
        <f t="shared" si="50"/>
        <v>1950.0000000000052</v>
      </c>
      <c r="S215" s="37">
        <f t="shared" si="51"/>
        <v>1932.8085153887473</v>
      </c>
    </row>
    <row r="216" spans="1:19" x14ac:dyDescent="0.2">
      <c r="A216" s="50"/>
      <c r="C216" s="56"/>
      <c r="D216" s="36">
        <v>200</v>
      </c>
      <c r="E216" s="36">
        <v>1105</v>
      </c>
      <c r="F216" s="48">
        <f t="shared" si="43"/>
        <v>0.46180555555555558</v>
      </c>
      <c r="G216" s="36">
        <v>1112</v>
      </c>
      <c r="H216" s="49">
        <f t="shared" si="44"/>
        <v>0.46666666666666662</v>
      </c>
      <c r="I216" s="49">
        <f t="shared" si="39"/>
        <v>0.47013888888888883</v>
      </c>
      <c r="J216" s="34" t="str">
        <f t="shared" si="40"/>
        <v/>
      </c>
      <c r="K216" s="34">
        <f t="shared" si="45"/>
        <v>6.9999999999998952</v>
      </c>
      <c r="L216" s="34">
        <f t="shared" si="41"/>
        <v>4</v>
      </c>
      <c r="M216" s="34">
        <f t="shared" ca="1" si="42"/>
        <v>1016</v>
      </c>
      <c r="N216" s="34">
        <f t="shared" ca="1" si="46"/>
        <v>60.999999999999865</v>
      </c>
      <c r="O216" s="34">
        <f t="shared" si="47"/>
        <v>500</v>
      </c>
      <c r="P216" s="37">
        <f t="shared" si="48"/>
        <v>52.318172546220183</v>
      </c>
      <c r="Q216" s="34">
        <f t="shared" si="49"/>
        <v>1399.9999999999791</v>
      </c>
      <c r="R216" s="34">
        <f t="shared" si="50"/>
        <v>1899.9999999999791</v>
      </c>
      <c r="S216" s="37">
        <f t="shared" si="51"/>
        <v>1452.3181725461993</v>
      </c>
    </row>
    <row r="217" spans="1:19" x14ac:dyDescent="0.2">
      <c r="A217" s="50">
        <v>40736</v>
      </c>
      <c r="B217" s="34">
        <v>1226</v>
      </c>
      <c r="C217" s="56" t="s">
        <v>85</v>
      </c>
      <c r="D217" s="36">
        <v>0.01</v>
      </c>
      <c r="E217" s="36">
        <v>1239</v>
      </c>
      <c r="F217" s="48">
        <f t="shared" si="43"/>
        <v>0.52708333333333335</v>
      </c>
      <c r="G217" s="36">
        <v>1242</v>
      </c>
      <c r="H217" s="49">
        <f t="shared" si="44"/>
        <v>0.52916666666666667</v>
      </c>
      <c r="I217" s="49" t="str">
        <f t="shared" si="39"/>
        <v/>
      </c>
      <c r="J217" s="34">
        <f t="shared" si="40"/>
        <v>2.9999999999999893</v>
      </c>
      <c r="K217" s="34">
        <f t="shared" si="45"/>
        <v>2.9999999999999893</v>
      </c>
      <c r="L217" s="34">
        <f t="shared" si="41"/>
        <v>1</v>
      </c>
      <c r="M217" s="34">
        <f t="shared" ca="1" si="42"/>
        <v>1226</v>
      </c>
      <c r="N217" s="34" t="str">
        <f t="shared" si="46"/>
        <v/>
      </c>
      <c r="O217" s="34">
        <f t="shared" si="47"/>
        <v>0.16499999999999942</v>
      </c>
      <c r="P217" s="37">
        <f t="shared" si="48"/>
        <v>0.11726409330518348</v>
      </c>
      <c r="Q217" s="34">
        <f t="shared" si="49"/>
        <v>2.9999999999999895E-2</v>
      </c>
      <c r="R217" s="34">
        <f t="shared" si="50"/>
        <v>0.19499999999999931</v>
      </c>
      <c r="S217" s="37">
        <f t="shared" si="51"/>
        <v>0.14726409330518336</v>
      </c>
    </row>
    <row r="218" spans="1:19" x14ac:dyDescent="0.2">
      <c r="A218" s="50"/>
      <c r="C218" s="56"/>
      <c r="D218" s="36">
        <v>0.1</v>
      </c>
      <c r="E218" s="36">
        <v>1245</v>
      </c>
      <c r="F218" s="48">
        <f t="shared" si="43"/>
        <v>0.53125</v>
      </c>
      <c r="G218" s="36">
        <v>1345</v>
      </c>
      <c r="H218" s="49">
        <f t="shared" si="44"/>
        <v>0.57291666666666663</v>
      </c>
      <c r="I218" s="49" t="str">
        <f t="shared" si="39"/>
        <v/>
      </c>
      <c r="J218" s="34">
        <f t="shared" si="40"/>
        <v>7.9999999999999716</v>
      </c>
      <c r="K218" s="34">
        <f t="shared" si="45"/>
        <v>59.999999999999943</v>
      </c>
      <c r="L218" s="34">
        <f t="shared" si="41"/>
        <v>2</v>
      </c>
      <c r="M218" s="34">
        <f t="shared" ca="1" si="42"/>
        <v>1226</v>
      </c>
      <c r="N218" s="34" t="str">
        <f t="shared" si="46"/>
        <v/>
      </c>
      <c r="O218" s="34">
        <f t="shared" si="47"/>
        <v>400.39999999999856</v>
      </c>
      <c r="P218" s="37">
        <f t="shared" si="48"/>
        <v>115.69621729813019</v>
      </c>
      <c r="Q218" s="34">
        <f t="shared" si="49"/>
        <v>5.9999999999999947</v>
      </c>
      <c r="R218" s="34">
        <f t="shared" si="50"/>
        <v>406.39999999999856</v>
      </c>
      <c r="S218" s="37">
        <f t="shared" si="51"/>
        <v>121.69621729813019</v>
      </c>
    </row>
    <row r="219" spans="1:19" x14ac:dyDescent="0.2">
      <c r="A219" s="50"/>
      <c r="C219" s="56"/>
      <c r="D219" s="36">
        <v>100</v>
      </c>
      <c r="E219" s="36">
        <v>1353</v>
      </c>
      <c r="F219" s="48">
        <f t="shared" si="43"/>
        <v>0.57847222222222217</v>
      </c>
      <c r="G219" s="36">
        <v>1424</v>
      </c>
      <c r="H219" s="49">
        <f t="shared" si="44"/>
        <v>0.6</v>
      </c>
      <c r="I219" s="49" t="str">
        <f t="shared" si="39"/>
        <v/>
      </c>
      <c r="J219" s="34">
        <f t="shared" si="40"/>
        <v>0</v>
      </c>
      <c r="K219" s="34">
        <f t="shared" si="45"/>
        <v>31.00000000000005</v>
      </c>
      <c r="L219" s="34">
        <f t="shared" si="41"/>
        <v>3</v>
      </c>
      <c r="M219" s="34">
        <f t="shared" ca="1" si="42"/>
        <v>1226</v>
      </c>
      <c r="N219" s="34" t="str">
        <f t="shared" si="46"/>
        <v/>
      </c>
      <c r="O219" s="34">
        <f t="shared" si="47"/>
        <v>0</v>
      </c>
      <c r="P219" s="37">
        <f t="shared" si="48"/>
        <v>0</v>
      </c>
      <c r="Q219" s="34">
        <f t="shared" si="49"/>
        <v>3100.000000000005</v>
      </c>
      <c r="R219" s="34">
        <f t="shared" si="50"/>
        <v>3100.000000000005</v>
      </c>
      <c r="S219" s="37">
        <f t="shared" si="51"/>
        <v>3100.000000000005</v>
      </c>
    </row>
    <row r="220" spans="1:19" x14ac:dyDescent="0.2">
      <c r="A220" s="50"/>
      <c r="C220" s="56"/>
      <c r="D220" s="36">
        <v>0.1</v>
      </c>
      <c r="E220" s="36">
        <v>1424</v>
      </c>
      <c r="F220" s="48">
        <f t="shared" si="43"/>
        <v>0.6</v>
      </c>
      <c r="G220" s="36">
        <v>1529</v>
      </c>
      <c r="H220" s="49">
        <f t="shared" si="44"/>
        <v>0.64513888888888882</v>
      </c>
      <c r="I220" s="49" t="str">
        <f t="shared" si="39"/>
        <v/>
      </c>
      <c r="J220" s="34">
        <f t="shared" si="40"/>
        <v>8.0000000000001315</v>
      </c>
      <c r="K220" s="34">
        <f t="shared" si="45"/>
        <v>64.999999999999929</v>
      </c>
      <c r="L220" s="34">
        <f t="shared" si="41"/>
        <v>4</v>
      </c>
      <c r="M220" s="34">
        <f t="shared" ca="1" si="42"/>
        <v>1226</v>
      </c>
      <c r="N220" s="34" t="str">
        <f t="shared" si="46"/>
        <v/>
      </c>
      <c r="O220" s="34">
        <f t="shared" si="47"/>
        <v>400.40000000000657</v>
      </c>
      <c r="P220" s="37">
        <f t="shared" si="48"/>
        <v>115.69621729813251</v>
      </c>
      <c r="Q220" s="34">
        <f t="shared" si="49"/>
        <v>6.4999999999999929</v>
      </c>
      <c r="R220" s="34">
        <f t="shared" si="50"/>
        <v>406.90000000000657</v>
      </c>
      <c r="S220" s="37">
        <f t="shared" si="51"/>
        <v>122.1962172981325</v>
      </c>
    </row>
    <row r="221" spans="1:19" x14ac:dyDescent="0.2">
      <c r="A221" s="50"/>
      <c r="C221" s="56"/>
      <c r="D221" s="36">
        <v>100</v>
      </c>
      <c r="E221" s="36">
        <v>1537</v>
      </c>
      <c r="F221" s="48">
        <f t="shared" si="43"/>
        <v>0.65069444444444446</v>
      </c>
      <c r="G221" s="36">
        <v>1552</v>
      </c>
      <c r="H221" s="49">
        <f t="shared" si="44"/>
        <v>0.66111111111111109</v>
      </c>
      <c r="I221" s="49">
        <f t="shared" si="39"/>
        <v>0.6645833333333333</v>
      </c>
      <c r="J221" s="34" t="str">
        <f t="shared" si="40"/>
        <v/>
      </c>
      <c r="K221" s="34">
        <f t="shared" si="45"/>
        <v>14.999999999999947</v>
      </c>
      <c r="L221" s="34">
        <f t="shared" si="41"/>
        <v>5</v>
      </c>
      <c r="M221" s="34">
        <f t="shared" ca="1" si="42"/>
        <v>1226</v>
      </c>
      <c r="N221" s="34">
        <f t="shared" ca="1" si="46"/>
        <v>210.99999999999989</v>
      </c>
      <c r="O221" s="34">
        <f t="shared" si="47"/>
        <v>250</v>
      </c>
      <c r="P221" s="37">
        <f t="shared" si="48"/>
        <v>27.143420404993254</v>
      </c>
      <c r="Q221" s="34">
        <f t="shared" si="49"/>
        <v>1499.9999999999948</v>
      </c>
      <c r="R221" s="34">
        <f t="shared" si="50"/>
        <v>1749.9999999999948</v>
      </c>
      <c r="S221" s="37">
        <f t="shared" si="51"/>
        <v>1527.1434204049881</v>
      </c>
    </row>
    <row r="222" spans="1:19" x14ac:dyDescent="0.2">
      <c r="A222" s="50">
        <v>40737</v>
      </c>
      <c r="B222" s="34">
        <v>828</v>
      </c>
      <c r="C222" s="56" t="s">
        <v>84</v>
      </c>
      <c r="D222" s="36">
        <v>0.01</v>
      </c>
      <c r="E222" s="36">
        <v>839</v>
      </c>
      <c r="F222" s="48">
        <f t="shared" si="43"/>
        <v>0.36041666666666666</v>
      </c>
      <c r="G222" s="36">
        <v>928</v>
      </c>
      <c r="H222" s="49">
        <f t="shared" si="44"/>
        <v>0.39444444444444443</v>
      </c>
      <c r="I222" s="49" t="str">
        <f t="shared" si="39"/>
        <v/>
      </c>
      <c r="J222" s="34">
        <f t="shared" si="40"/>
        <v>3.0000000000000693</v>
      </c>
      <c r="K222" s="34">
        <f t="shared" si="45"/>
        <v>48.999999999999986</v>
      </c>
      <c r="L222" s="34">
        <f t="shared" si="41"/>
        <v>1</v>
      </c>
      <c r="M222" s="34">
        <f t="shared" ca="1" si="42"/>
        <v>828</v>
      </c>
      <c r="N222" s="34" t="str">
        <f t="shared" si="46"/>
        <v/>
      </c>
      <c r="O222" s="34">
        <f t="shared" si="47"/>
        <v>0.16500000000000381</v>
      </c>
      <c r="P222" s="37">
        <f t="shared" si="48"/>
        <v>0.1172640933051866</v>
      </c>
      <c r="Q222" s="34">
        <f t="shared" si="49"/>
        <v>0.48999999999999988</v>
      </c>
      <c r="R222" s="34">
        <f t="shared" si="50"/>
        <v>0.65500000000000369</v>
      </c>
      <c r="S222" s="37">
        <f t="shared" si="51"/>
        <v>0.60726409330518649</v>
      </c>
    </row>
    <row r="223" spans="1:19" x14ac:dyDescent="0.2">
      <c r="A223" s="50"/>
      <c r="C223" s="56"/>
      <c r="D223" s="36">
        <v>0.1</v>
      </c>
      <c r="E223" s="36">
        <v>931</v>
      </c>
      <c r="F223" s="48">
        <f t="shared" si="43"/>
        <v>0.39652777777777781</v>
      </c>
      <c r="G223" s="36">
        <v>1018</v>
      </c>
      <c r="H223" s="49">
        <f t="shared" si="44"/>
        <v>0.4291666666666667</v>
      </c>
      <c r="I223" s="49">
        <f t="shared" si="39"/>
        <v>0.43263888888888891</v>
      </c>
      <c r="J223" s="34" t="str">
        <f t="shared" si="40"/>
        <v/>
      </c>
      <c r="K223" s="34">
        <f t="shared" si="45"/>
        <v>46.999999999999993</v>
      </c>
      <c r="L223" s="34">
        <f t="shared" si="41"/>
        <v>2</v>
      </c>
      <c r="M223" s="34">
        <f t="shared" ca="1" si="42"/>
        <v>828</v>
      </c>
      <c r="N223" s="34">
        <f t="shared" ca="1" si="46"/>
        <v>114.99999999999999</v>
      </c>
      <c r="O223" s="34">
        <f t="shared" si="47"/>
        <v>0.25</v>
      </c>
      <c r="P223" s="37">
        <f t="shared" si="48"/>
        <v>4.342905372259271E-2</v>
      </c>
      <c r="Q223" s="34">
        <f t="shared" si="49"/>
        <v>4.6999999999999993</v>
      </c>
      <c r="R223" s="34">
        <f t="shared" si="50"/>
        <v>4.9499999999999993</v>
      </c>
      <c r="S223" s="37">
        <f t="shared" si="51"/>
        <v>4.7434290537225916</v>
      </c>
    </row>
    <row r="224" spans="1:19" x14ac:dyDescent="0.2">
      <c r="A224" s="50">
        <v>40738</v>
      </c>
      <c r="B224" s="34">
        <v>820</v>
      </c>
      <c r="C224" s="56" t="s">
        <v>85</v>
      </c>
      <c r="D224" s="36">
        <v>0.01</v>
      </c>
      <c r="E224" s="36">
        <v>849</v>
      </c>
      <c r="F224" s="48">
        <f t="shared" si="43"/>
        <v>0.36736111111111108</v>
      </c>
      <c r="G224" s="36">
        <v>851</v>
      </c>
      <c r="H224" s="49">
        <f t="shared" si="44"/>
        <v>0.36874999999999997</v>
      </c>
      <c r="I224" s="49" t="str">
        <f t="shared" si="39"/>
        <v/>
      </c>
      <c r="J224" s="34">
        <f t="shared" si="40"/>
        <v>1.9999999999999929</v>
      </c>
      <c r="K224" s="34">
        <f t="shared" si="45"/>
        <v>1.9999999999999929</v>
      </c>
      <c r="L224" s="34">
        <f t="shared" si="41"/>
        <v>1</v>
      </c>
      <c r="M224" s="34">
        <f t="shared" ca="1" si="42"/>
        <v>820</v>
      </c>
      <c r="N224" s="34" t="str">
        <f t="shared" si="46"/>
        <v/>
      </c>
      <c r="O224" s="34">
        <f t="shared" si="47"/>
        <v>0.10999999999999961</v>
      </c>
      <c r="P224" s="37">
        <f t="shared" si="48"/>
        <v>7.8176062203455646E-2</v>
      </c>
      <c r="Q224" s="34">
        <f t="shared" si="49"/>
        <v>1.9999999999999931E-2</v>
      </c>
      <c r="R224" s="34">
        <f t="shared" si="50"/>
        <v>0.12999999999999953</v>
      </c>
      <c r="S224" s="37">
        <f t="shared" si="51"/>
        <v>9.817606220345558E-2</v>
      </c>
    </row>
    <row r="225" spans="1:19" x14ac:dyDescent="0.2">
      <c r="A225" s="50"/>
      <c r="C225" s="56"/>
      <c r="D225" s="36">
        <v>0.1</v>
      </c>
      <c r="E225" s="36">
        <v>853</v>
      </c>
      <c r="F225" s="48">
        <f t="shared" si="43"/>
        <v>0.37013888888888885</v>
      </c>
      <c r="G225" s="36">
        <v>909</v>
      </c>
      <c r="H225" s="49">
        <f t="shared" si="44"/>
        <v>0.38125000000000003</v>
      </c>
      <c r="I225" s="49" t="str">
        <f t="shared" si="39"/>
        <v/>
      </c>
      <c r="J225" s="34">
        <f t="shared" si="40"/>
        <v>7.9999999999999716</v>
      </c>
      <c r="K225" s="34">
        <f t="shared" si="45"/>
        <v>16.000000000000103</v>
      </c>
      <c r="L225" s="34">
        <f t="shared" si="41"/>
        <v>2</v>
      </c>
      <c r="M225" s="34">
        <f t="shared" ca="1" si="42"/>
        <v>820</v>
      </c>
      <c r="N225" s="34" t="str">
        <f t="shared" si="46"/>
        <v/>
      </c>
      <c r="O225" s="34">
        <f t="shared" si="47"/>
        <v>400.39999999999856</v>
      </c>
      <c r="P225" s="37">
        <f t="shared" si="48"/>
        <v>115.69621729813019</v>
      </c>
      <c r="Q225" s="34">
        <f t="shared" si="49"/>
        <v>1.6000000000000103</v>
      </c>
      <c r="R225" s="34">
        <f t="shared" si="50"/>
        <v>401.99999999999858</v>
      </c>
      <c r="S225" s="37">
        <f t="shared" si="51"/>
        <v>117.2962172981302</v>
      </c>
    </row>
    <row r="226" spans="1:19" x14ac:dyDescent="0.2">
      <c r="C226" s="56"/>
      <c r="D226" s="36">
        <v>100</v>
      </c>
      <c r="E226" s="36">
        <v>917</v>
      </c>
      <c r="F226" s="48">
        <f t="shared" si="43"/>
        <v>0.38680555555555557</v>
      </c>
      <c r="G226" s="36">
        <v>923</v>
      </c>
      <c r="H226" s="49">
        <f t="shared" si="44"/>
        <v>0.39097222222222222</v>
      </c>
      <c r="I226" s="49" t="str">
        <f t="shared" si="39"/>
        <v/>
      </c>
      <c r="J226" s="34">
        <f t="shared" si="40"/>
        <v>23.000000000000078</v>
      </c>
      <c r="K226" s="34">
        <f t="shared" si="45"/>
        <v>5.9999999999999787</v>
      </c>
      <c r="L226" s="34">
        <f t="shared" si="41"/>
        <v>3</v>
      </c>
      <c r="M226" s="34">
        <f t="shared" ca="1" si="42"/>
        <v>820</v>
      </c>
      <c r="N226" s="34" t="str">
        <f t="shared" si="46"/>
        <v/>
      </c>
      <c r="O226" s="34">
        <f t="shared" si="47"/>
        <v>1151.150000000004</v>
      </c>
      <c r="P226" s="37">
        <f t="shared" si="48"/>
        <v>332.62662473212663</v>
      </c>
      <c r="Q226" s="34">
        <f t="shared" si="49"/>
        <v>599.99999999999784</v>
      </c>
      <c r="R226" s="34">
        <f t="shared" si="50"/>
        <v>1751.1500000000019</v>
      </c>
      <c r="S226" s="37">
        <f t="shared" si="51"/>
        <v>932.62662473212447</v>
      </c>
    </row>
    <row r="227" spans="1:19" x14ac:dyDescent="0.2">
      <c r="A227" s="50"/>
      <c r="C227" s="56"/>
      <c r="D227" s="36">
        <v>0.1</v>
      </c>
      <c r="E227" s="36">
        <v>946</v>
      </c>
      <c r="F227" s="48">
        <f t="shared" si="43"/>
        <v>0.4069444444444445</v>
      </c>
      <c r="G227" s="36">
        <v>1057</v>
      </c>
      <c r="H227" s="49">
        <f t="shared" si="44"/>
        <v>0.45624999999999999</v>
      </c>
      <c r="I227" s="49" t="str">
        <f t="shared" si="39"/>
        <v/>
      </c>
      <c r="J227" s="34">
        <f t="shared" si="40"/>
        <v>8.999999999999968</v>
      </c>
      <c r="K227" s="34">
        <f t="shared" si="45"/>
        <v>70.999999999999915</v>
      </c>
      <c r="L227" s="34">
        <f t="shared" si="41"/>
        <v>4</v>
      </c>
      <c r="M227" s="34">
        <f t="shared" ca="1" si="42"/>
        <v>820</v>
      </c>
      <c r="N227" s="34" t="str">
        <f t="shared" si="46"/>
        <v/>
      </c>
      <c r="O227" s="34">
        <f t="shared" si="47"/>
        <v>450.4499999999984</v>
      </c>
      <c r="P227" s="37">
        <f t="shared" si="48"/>
        <v>130.15824446039647</v>
      </c>
      <c r="Q227" s="34">
        <f t="shared" si="49"/>
        <v>7.0999999999999917</v>
      </c>
      <c r="R227" s="34">
        <f t="shared" si="50"/>
        <v>457.54999999999836</v>
      </c>
      <c r="S227" s="37">
        <f t="shared" si="51"/>
        <v>137.25824446039647</v>
      </c>
    </row>
    <row r="228" spans="1:19" x14ac:dyDescent="0.2">
      <c r="A228" s="50"/>
      <c r="C228" s="56"/>
      <c r="D228" s="36">
        <v>100</v>
      </c>
      <c r="E228" s="36">
        <v>1106</v>
      </c>
      <c r="F228" s="48">
        <f t="shared" si="43"/>
        <v>0.46249999999999997</v>
      </c>
      <c r="G228" s="36">
        <v>1114</v>
      </c>
      <c r="H228" s="49">
        <f t="shared" si="44"/>
        <v>0.4680555555555555</v>
      </c>
      <c r="I228" s="49">
        <f t="shared" si="39"/>
        <v>0.47152777777777771</v>
      </c>
      <c r="J228" s="34" t="str">
        <f t="shared" si="40"/>
        <v/>
      </c>
      <c r="K228" s="34">
        <f t="shared" si="45"/>
        <v>7.9999999999999716</v>
      </c>
      <c r="L228" s="34">
        <f t="shared" si="41"/>
        <v>5</v>
      </c>
      <c r="M228" s="34">
        <f t="shared" ca="1" si="42"/>
        <v>820</v>
      </c>
      <c r="N228" s="34">
        <f t="shared" ca="1" si="46"/>
        <v>178.99999999999983</v>
      </c>
      <c r="O228" s="34">
        <f t="shared" si="47"/>
        <v>250</v>
      </c>
      <c r="P228" s="37">
        <f t="shared" si="48"/>
        <v>27.143420404993254</v>
      </c>
      <c r="Q228" s="34">
        <f t="shared" si="49"/>
        <v>799.99999999999716</v>
      </c>
      <c r="R228" s="34">
        <f t="shared" si="50"/>
        <v>1049.9999999999973</v>
      </c>
      <c r="S228" s="37">
        <f t="shared" si="51"/>
        <v>827.14342040499037</v>
      </c>
    </row>
    <row r="229" spans="1:19" x14ac:dyDescent="0.2">
      <c r="A229" s="50">
        <v>40738</v>
      </c>
      <c r="B229" s="34">
        <v>1244</v>
      </c>
      <c r="C229" s="56"/>
      <c r="D229" s="36">
        <v>0.1</v>
      </c>
      <c r="E229" s="36">
        <v>1256</v>
      </c>
      <c r="F229" s="48">
        <f t="shared" si="43"/>
        <v>0.53888888888888886</v>
      </c>
      <c r="G229" s="36">
        <v>1331</v>
      </c>
      <c r="H229" s="49">
        <f t="shared" si="44"/>
        <v>0.56319444444444444</v>
      </c>
      <c r="I229" s="49" t="str">
        <f t="shared" si="39"/>
        <v/>
      </c>
      <c r="J229" s="34">
        <f t="shared" si="40"/>
        <v>6.9999999999999751</v>
      </c>
      <c r="K229" s="34">
        <f t="shared" si="45"/>
        <v>35.000000000000036</v>
      </c>
      <c r="L229" s="34">
        <f t="shared" si="41"/>
        <v>1</v>
      </c>
      <c r="M229" s="34">
        <f t="shared" ca="1" si="42"/>
        <v>1244</v>
      </c>
      <c r="N229" s="34" t="str">
        <f t="shared" si="46"/>
        <v/>
      </c>
      <c r="O229" s="34">
        <f t="shared" si="47"/>
        <v>5.9499999999999797</v>
      </c>
      <c r="P229" s="37">
        <f t="shared" si="48"/>
        <v>3.7870872876062283</v>
      </c>
      <c r="Q229" s="34">
        <f t="shared" si="49"/>
        <v>3.5000000000000036</v>
      </c>
      <c r="R229" s="34">
        <f t="shared" si="50"/>
        <v>9.4499999999999833</v>
      </c>
      <c r="S229" s="37">
        <f t="shared" si="51"/>
        <v>7.2870872876062318</v>
      </c>
    </row>
    <row r="230" spans="1:19" x14ac:dyDescent="0.2">
      <c r="A230" s="50"/>
      <c r="C230" s="56"/>
      <c r="D230" s="36">
        <v>1.6</v>
      </c>
      <c r="E230" s="36">
        <v>1338</v>
      </c>
      <c r="F230" s="48">
        <f t="shared" si="43"/>
        <v>0.56805555555555554</v>
      </c>
      <c r="G230" s="36">
        <v>1342</v>
      </c>
      <c r="H230" s="49">
        <f t="shared" si="44"/>
        <v>0.5708333333333333</v>
      </c>
      <c r="I230" s="49" t="str">
        <f t="shared" si="39"/>
        <v/>
      </c>
      <c r="J230" s="34">
        <f t="shared" si="40"/>
        <v>10.000000000000124</v>
      </c>
      <c r="K230" s="34">
        <f t="shared" si="45"/>
        <v>3.9999999999999858</v>
      </c>
      <c r="L230" s="34">
        <f t="shared" si="41"/>
        <v>2</v>
      </c>
      <c r="M230" s="34">
        <f t="shared" ca="1" si="42"/>
        <v>1244</v>
      </c>
      <c r="N230" s="34" t="str">
        <f t="shared" si="46"/>
        <v/>
      </c>
      <c r="O230" s="34">
        <f t="shared" si="47"/>
        <v>358.00000000000443</v>
      </c>
      <c r="P230" s="37">
        <f t="shared" si="48"/>
        <v>181.02464704077676</v>
      </c>
      <c r="Q230" s="34">
        <f t="shared" si="49"/>
        <v>6.3999999999999773</v>
      </c>
      <c r="R230" s="34">
        <f t="shared" si="50"/>
        <v>364.40000000000441</v>
      </c>
      <c r="S230" s="37">
        <f t="shared" si="51"/>
        <v>187.42464704077673</v>
      </c>
    </row>
    <row r="231" spans="1:19" x14ac:dyDescent="0.2">
      <c r="A231" s="50"/>
      <c r="C231" s="56"/>
      <c r="D231" s="36">
        <v>70</v>
      </c>
      <c r="E231" s="36">
        <v>1352</v>
      </c>
      <c r="F231" s="48">
        <f t="shared" si="43"/>
        <v>0.57777777777777783</v>
      </c>
      <c r="G231" s="36">
        <v>1356</v>
      </c>
      <c r="H231" s="49">
        <f t="shared" si="44"/>
        <v>0.5805555555555556</v>
      </c>
      <c r="I231" s="49" t="str">
        <f t="shared" si="39"/>
        <v/>
      </c>
      <c r="J231" s="34">
        <f t="shared" si="40"/>
        <v>14.999999999999947</v>
      </c>
      <c r="K231" s="34">
        <f t="shared" si="45"/>
        <v>3.9999999999999858</v>
      </c>
      <c r="L231" s="34">
        <f t="shared" si="41"/>
        <v>3</v>
      </c>
      <c r="M231" s="34">
        <f t="shared" ca="1" si="42"/>
        <v>1244</v>
      </c>
      <c r="N231" s="34" t="str">
        <f t="shared" si="46"/>
        <v/>
      </c>
      <c r="O231" s="34">
        <f t="shared" si="47"/>
        <v>525.44999999999811</v>
      </c>
      <c r="P231" s="37">
        <f t="shared" si="48"/>
        <v>148.55797853194426</v>
      </c>
      <c r="Q231" s="34">
        <f t="shared" si="49"/>
        <v>279.99999999999898</v>
      </c>
      <c r="R231" s="34">
        <f t="shared" si="50"/>
        <v>805.44999999999709</v>
      </c>
      <c r="S231" s="37">
        <f t="shared" si="51"/>
        <v>428.55797853194326</v>
      </c>
    </row>
    <row r="232" spans="1:19" x14ac:dyDescent="0.2">
      <c r="A232" s="50"/>
      <c r="C232" s="56"/>
      <c r="D232" s="36">
        <v>0.06</v>
      </c>
      <c r="E232" s="36">
        <v>1411</v>
      </c>
      <c r="F232" s="48">
        <f t="shared" si="43"/>
        <v>0.59097222222222223</v>
      </c>
      <c r="G232" s="36">
        <v>1415</v>
      </c>
      <c r="H232" s="49">
        <f t="shared" si="44"/>
        <v>0.59375</v>
      </c>
      <c r="I232" s="49" t="str">
        <f t="shared" si="39"/>
        <v/>
      </c>
      <c r="J232" s="34">
        <f t="shared" si="40"/>
        <v>8.999999999999968</v>
      </c>
      <c r="K232" s="34">
        <f t="shared" si="45"/>
        <v>3.9999999999999858</v>
      </c>
      <c r="L232" s="34">
        <f t="shared" si="41"/>
        <v>4</v>
      </c>
      <c r="M232" s="34">
        <f t="shared" ca="1" si="42"/>
        <v>1244</v>
      </c>
      <c r="N232" s="34" t="str">
        <f t="shared" si="46"/>
        <v/>
      </c>
      <c r="O232" s="34">
        <f t="shared" si="47"/>
        <v>56.519999999999804</v>
      </c>
      <c r="P232" s="37">
        <f t="shared" si="48"/>
        <v>20.969736926425146</v>
      </c>
      <c r="Q232" s="34">
        <f t="shared" si="49"/>
        <v>0.23999999999999913</v>
      </c>
      <c r="R232" s="34">
        <f t="shared" si="50"/>
        <v>56.759999999999806</v>
      </c>
      <c r="S232" s="37">
        <f t="shared" si="51"/>
        <v>21.209736926425144</v>
      </c>
    </row>
    <row r="233" spans="1:19" x14ac:dyDescent="0.2">
      <c r="A233" s="50"/>
      <c r="C233" s="56"/>
      <c r="D233" s="36">
        <v>12.5</v>
      </c>
      <c r="E233" s="36">
        <v>1424</v>
      </c>
      <c r="F233" s="48">
        <f t="shared" si="43"/>
        <v>0.6</v>
      </c>
      <c r="G233" s="36">
        <v>1432</v>
      </c>
      <c r="H233" s="49">
        <f t="shared" si="44"/>
        <v>0.60555555555555551</v>
      </c>
      <c r="I233" s="49" t="str">
        <f t="shared" si="39"/>
        <v/>
      </c>
      <c r="J233" s="34">
        <f t="shared" si="40"/>
        <v>13.000000000000114</v>
      </c>
      <c r="K233" s="34">
        <f t="shared" si="45"/>
        <v>7.9999999999999716</v>
      </c>
      <c r="L233" s="34">
        <f t="shared" si="41"/>
        <v>5</v>
      </c>
      <c r="M233" s="34">
        <f t="shared" ca="1" si="42"/>
        <v>1244</v>
      </c>
      <c r="N233" s="34" t="str">
        <f t="shared" si="46"/>
        <v/>
      </c>
      <c r="O233" s="34">
        <f t="shared" si="47"/>
        <v>81.900000000000716</v>
      </c>
      <c r="P233" s="37">
        <f t="shared" si="48"/>
        <v>33.386465744071344</v>
      </c>
      <c r="Q233" s="34">
        <f t="shared" si="49"/>
        <v>99.999999999999645</v>
      </c>
      <c r="R233" s="34">
        <f t="shared" si="50"/>
        <v>181.90000000000038</v>
      </c>
      <c r="S233" s="37">
        <f t="shared" si="51"/>
        <v>133.38646574407099</v>
      </c>
    </row>
    <row r="234" spans="1:19" x14ac:dyDescent="0.2">
      <c r="C234" s="56"/>
      <c r="D234" s="36">
        <v>0.1</v>
      </c>
      <c r="E234" s="36">
        <v>1445</v>
      </c>
      <c r="F234" s="48">
        <f t="shared" si="43"/>
        <v>0.61458333333333337</v>
      </c>
      <c r="G234" s="36">
        <v>1454</v>
      </c>
      <c r="H234" s="49">
        <f t="shared" si="44"/>
        <v>0.62083333333333335</v>
      </c>
      <c r="I234" s="49" t="str">
        <f t="shared" si="39"/>
        <v/>
      </c>
      <c r="J234" s="34">
        <f t="shared" si="40"/>
        <v>16.99999999999994</v>
      </c>
      <c r="K234" s="34">
        <f t="shared" si="45"/>
        <v>8.999999999999968</v>
      </c>
      <c r="L234" s="34">
        <f t="shared" si="41"/>
        <v>6</v>
      </c>
      <c r="M234" s="34">
        <f t="shared" ca="1" si="42"/>
        <v>1244</v>
      </c>
      <c r="N234" s="34" t="str">
        <f t="shared" si="46"/>
        <v/>
      </c>
      <c r="O234" s="34">
        <f t="shared" si="47"/>
        <v>910.34999999999673</v>
      </c>
      <c r="P234" s="37">
        <f t="shared" si="48"/>
        <v>260.52971504618091</v>
      </c>
      <c r="Q234" s="34">
        <f t="shared" si="49"/>
        <v>0.8999999999999968</v>
      </c>
      <c r="R234" s="34">
        <f t="shared" si="50"/>
        <v>911.2499999999967</v>
      </c>
      <c r="S234" s="37">
        <f t="shared" si="51"/>
        <v>261.42971504618089</v>
      </c>
    </row>
    <row r="235" spans="1:19" x14ac:dyDescent="0.2">
      <c r="A235" s="50"/>
      <c r="C235" s="56"/>
      <c r="D235" s="36">
        <v>107</v>
      </c>
      <c r="E235" s="36">
        <v>1511</v>
      </c>
      <c r="F235" s="48">
        <f t="shared" si="43"/>
        <v>0.63263888888888886</v>
      </c>
      <c r="G235" s="36">
        <v>1532</v>
      </c>
      <c r="H235" s="49">
        <f t="shared" si="44"/>
        <v>0.64722222222222225</v>
      </c>
      <c r="I235" s="49" t="str">
        <f t="shared" si="39"/>
        <v/>
      </c>
      <c r="J235" s="34">
        <f t="shared" si="40"/>
        <v>13.99999999999995</v>
      </c>
      <c r="K235" s="34">
        <f t="shared" si="45"/>
        <v>21.000000000000085</v>
      </c>
      <c r="L235" s="34">
        <f t="shared" si="41"/>
        <v>7</v>
      </c>
      <c r="M235" s="34">
        <f t="shared" ca="1" si="42"/>
        <v>1244</v>
      </c>
      <c r="N235" s="34" t="str">
        <f t="shared" si="46"/>
        <v/>
      </c>
      <c r="O235" s="34">
        <f t="shared" si="47"/>
        <v>749.69999999999732</v>
      </c>
      <c r="P235" s="37">
        <f t="shared" si="48"/>
        <v>214.55388297920777</v>
      </c>
      <c r="Q235" s="34">
        <f t="shared" si="49"/>
        <v>2247.0000000000091</v>
      </c>
      <c r="R235" s="34">
        <f t="shared" si="50"/>
        <v>2996.7000000000062</v>
      </c>
      <c r="S235" s="37">
        <f t="shared" si="51"/>
        <v>2461.5538829792167</v>
      </c>
    </row>
    <row r="236" spans="1:19" x14ac:dyDescent="0.2">
      <c r="A236" s="50"/>
      <c r="C236" s="56"/>
      <c r="D236" s="36">
        <v>0.1</v>
      </c>
      <c r="E236" s="36">
        <v>1546</v>
      </c>
      <c r="F236" s="48">
        <f t="shared" si="43"/>
        <v>0.65694444444444444</v>
      </c>
      <c r="G236" s="36">
        <v>1549</v>
      </c>
      <c r="H236" s="49">
        <f t="shared" si="44"/>
        <v>0.65902777777777777</v>
      </c>
      <c r="I236" s="49">
        <f t="shared" si="39"/>
        <v>0.66249999999999998</v>
      </c>
      <c r="J236" s="34" t="str">
        <f t="shared" si="40"/>
        <v/>
      </c>
      <c r="K236" s="34">
        <f t="shared" si="45"/>
        <v>2.9999999999999893</v>
      </c>
      <c r="L236" s="34">
        <f t="shared" si="41"/>
        <v>8</v>
      </c>
      <c r="M236" s="34">
        <f t="shared" ca="1" si="42"/>
        <v>1244</v>
      </c>
      <c r="N236" s="34">
        <f t="shared" ca="1" si="46"/>
        <v>189.99999999999997</v>
      </c>
      <c r="O236" s="34">
        <f t="shared" si="47"/>
        <v>0.25</v>
      </c>
      <c r="P236" s="37">
        <f t="shared" si="48"/>
        <v>4.342905372259271E-2</v>
      </c>
      <c r="Q236" s="34">
        <f t="shared" si="49"/>
        <v>0.29999999999999893</v>
      </c>
      <c r="R236" s="34">
        <f t="shared" si="50"/>
        <v>0.54999999999999893</v>
      </c>
      <c r="S236" s="37">
        <f t="shared" si="51"/>
        <v>0.34342905372259164</v>
      </c>
    </row>
    <row r="237" spans="1:19" x14ac:dyDescent="0.2">
      <c r="A237" s="50">
        <v>40739</v>
      </c>
      <c r="B237" s="34">
        <v>1025</v>
      </c>
      <c r="C237" s="56" t="s">
        <v>84</v>
      </c>
      <c r="D237" s="36">
        <v>0.01</v>
      </c>
      <c r="E237" s="36">
        <v>1045</v>
      </c>
      <c r="F237" s="48">
        <f t="shared" si="43"/>
        <v>0.44791666666666669</v>
      </c>
      <c r="G237" s="36">
        <v>1049</v>
      </c>
      <c r="H237" s="49">
        <f t="shared" si="44"/>
        <v>0.45069444444444445</v>
      </c>
      <c r="I237" s="49" t="str">
        <f t="shared" si="39"/>
        <v/>
      </c>
      <c r="J237" s="34">
        <f t="shared" si="40"/>
        <v>12.000000000000037</v>
      </c>
      <c r="K237" s="34">
        <f t="shared" si="45"/>
        <v>3.9999999999999858</v>
      </c>
      <c r="L237" s="34">
        <f t="shared" si="41"/>
        <v>1</v>
      </c>
      <c r="M237" s="34">
        <f t="shared" ca="1" si="42"/>
        <v>1025</v>
      </c>
      <c r="N237" s="34" t="str">
        <f t="shared" si="46"/>
        <v/>
      </c>
      <c r="O237" s="34">
        <f t="shared" si="47"/>
        <v>60.060000000000187</v>
      </c>
      <c r="P237" s="37">
        <f t="shared" si="48"/>
        <v>17.354658467472305</v>
      </c>
      <c r="Q237" s="34">
        <f t="shared" si="49"/>
        <v>3.9999999999999862E-2</v>
      </c>
      <c r="R237" s="34">
        <f t="shared" si="50"/>
        <v>60.100000000000186</v>
      </c>
      <c r="S237" s="37">
        <f t="shared" si="51"/>
        <v>17.394658467472304</v>
      </c>
    </row>
    <row r="238" spans="1:19" x14ac:dyDescent="0.2">
      <c r="A238" s="50"/>
      <c r="C238" s="56"/>
      <c r="D238" s="36">
        <v>10</v>
      </c>
      <c r="E238" s="36">
        <v>1101</v>
      </c>
      <c r="F238" s="48">
        <f t="shared" si="43"/>
        <v>0.45902777777777781</v>
      </c>
      <c r="G238" s="36">
        <v>1154</v>
      </c>
      <c r="H238" s="49">
        <f t="shared" si="44"/>
        <v>0.49583333333333335</v>
      </c>
      <c r="I238" s="49">
        <f t="shared" si="39"/>
        <v>0.49930555555555556</v>
      </c>
      <c r="J238" s="34" t="str">
        <f t="shared" si="40"/>
        <v/>
      </c>
      <c r="K238" s="34">
        <f t="shared" si="45"/>
        <v>52.999999999999972</v>
      </c>
      <c r="L238" s="34">
        <f t="shared" si="41"/>
        <v>2</v>
      </c>
      <c r="M238" s="34">
        <f t="shared" ca="1" si="42"/>
        <v>1025</v>
      </c>
      <c r="N238" s="34">
        <f t="shared" ca="1" si="46"/>
        <v>94.000000000000071</v>
      </c>
      <c r="O238" s="34">
        <f t="shared" si="47"/>
        <v>25</v>
      </c>
      <c r="P238" s="37">
        <f t="shared" si="48"/>
        <v>3.1021051639523365</v>
      </c>
      <c r="Q238" s="34">
        <f t="shared" si="49"/>
        <v>529.99999999999977</v>
      </c>
      <c r="R238" s="34">
        <f t="shared" si="50"/>
        <v>554.99999999999977</v>
      </c>
      <c r="S238" s="37">
        <f t="shared" si="51"/>
        <v>533.10210516395216</v>
      </c>
    </row>
    <row r="239" spans="1:19" x14ac:dyDescent="0.2">
      <c r="A239" s="50">
        <v>40742</v>
      </c>
      <c r="B239" s="34">
        <v>947</v>
      </c>
      <c r="C239" s="56" t="s">
        <v>84</v>
      </c>
      <c r="D239" s="36">
        <v>0.01</v>
      </c>
      <c r="E239" s="36">
        <v>959</v>
      </c>
      <c r="F239" s="48">
        <f t="shared" si="43"/>
        <v>0.41597222222222219</v>
      </c>
      <c r="G239" s="36">
        <v>1001</v>
      </c>
      <c r="H239" s="49">
        <f t="shared" si="44"/>
        <v>0.41736111111111113</v>
      </c>
      <c r="I239" s="49" t="str">
        <f t="shared" si="39"/>
        <v/>
      </c>
      <c r="J239" s="34">
        <f t="shared" si="40"/>
        <v>3.9999999999999858</v>
      </c>
      <c r="K239" s="34">
        <f t="shared" si="45"/>
        <v>2.0000000000000728</v>
      </c>
      <c r="L239" s="34">
        <f t="shared" si="41"/>
        <v>1</v>
      </c>
      <c r="M239" s="34">
        <f t="shared" ca="1" si="42"/>
        <v>947</v>
      </c>
      <c r="N239" s="34" t="str">
        <f t="shared" si="46"/>
        <v/>
      </c>
      <c r="O239" s="34">
        <f t="shared" si="47"/>
        <v>0.21999999999999922</v>
      </c>
      <c r="P239" s="37">
        <f t="shared" si="48"/>
        <v>0.15635212440691129</v>
      </c>
      <c r="Q239" s="34">
        <f t="shared" si="49"/>
        <v>2.0000000000000729E-2</v>
      </c>
      <c r="R239" s="34">
        <f t="shared" si="50"/>
        <v>0.23999999999999996</v>
      </c>
      <c r="S239" s="37">
        <f t="shared" si="51"/>
        <v>0.17635212440691203</v>
      </c>
    </row>
    <row r="240" spans="1:19" x14ac:dyDescent="0.2">
      <c r="A240" s="50"/>
      <c r="C240" s="56"/>
      <c r="D240" s="36">
        <v>0.1</v>
      </c>
      <c r="E240" s="36">
        <v>1005</v>
      </c>
      <c r="F240" s="48">
        <f t="shared" si="43"/>
        <v>0.4201388888888889</v>
      </c>
      <c r="G240" s="36">
        <v>1038</v>
      </c>
      <c r="H240" s="49">
        <f t="shared" si="44"/>
        <v>0.44305555555555554</v>
      </c>
      <c r="I240" s="49" t="str">
        <f t="shared" si="39"/>
        <v/>
      </c>
      <c r="J240" s="34">
        <f t="shared" si="40"/>
        <v>9.000000000000048</v>
      </c>
      <c r="K240" s="34">
        <f t="shared" si="45"/>
        <v>32.999999999999964</v>
      </c>
      <c r="L240" s="34">
        <f t="shared" si="41"/>
        <v>2</v>
      </c>
      <c r="M240" s="34">
        <f t="shared" ca="1" si="42"/>
        <v>947</v>
      </c>
      <c r="N240" s="34" t="str">
        <f t="shared" si="46"/>
        <v/>
      </c>
      <c r="O240" s="34">
        <f t="shared" si="47"/>
        <v>450.45000000000238</v>
      </c>
      <c r="P240" s="37">
        <f t="shared" si="48"/>
        <v>130.15824446039761</v>
      </c>
      <c r="Q240" s="34">
        <f t="shared" si="49"/>
        <v>3.2999999999999967</v>
      </c>
      <c r="R240" s="34">
        <f t="shared" si="50"/>
        <v>453.75000000000239</v>
      </c>
      <c r="S240" s="37">
        <f t="shared" si="51"/>
        <v>133.45824446039759</v>
      </c>
    </row>
    <row r="241" spans="1:19" x14ac:dyDescent="0.2">
      <c r="C241" s="56"/>
      <c r="D241" s="36">
        <v>100</v>
      </c>
      <c r="E241" s="36">
        <v>1047</v>
      </c>
      <c r="F241" s="48">
        <f t="shared" si="43"/>
        <v>0.44930555555555557</v>
      </c>
      <c r="G241" s="36">
        <v>1113</v>
      </c>
      <c r="H241" s="49">
        <f t="shared" si="44"/>
        <v>0.46736111111111112</v>
      </c>
      <c r="I241" s="49" t="str">
        <f t="shared" si="39"/>
        <v/>
      </c>
      <c r="J241" s="34">
        <f t="shared" si="40"/>
        <v>9.9999999999999645</v>
      </c>
      <c r="K241" s="34">
        <f t="shared" si="45"/>
        <v>25.999999999999986</v>
      </c>
      <c r="L241" s="34">
        <f t="shared" si="41"/>
        <v>3</v>
      </c>
      <c r="M241" s="34">
        <f t="shared" ca="1" si="42"/>
        <v>947</v>
      </c>
      <c r="N241" s="34" t="str">
        <f t="shared" si="46"/>
        <v/>
      </c>
      <c r="O241" s="34">
        <f t="shared" si="47"/>
        <v>500.49999999999818</v>
      </c>
      <c r="P241" s="37">
        <f t="shared" si="48"/>
        <v>144.62027162266273</v>
      </c>
      <c r="Q241" s="34">
        <f t="shared" si="49"/>
        <v>2599.9999999999986</v>
      </c>
      <c r="R241" s="34">
        <f t="shared" si="50"/>
        <v>3100.4999999999968</v>
      </c>
      <c r="S241" s="37">
        <f t="shared" si="51"/>
        <v>2744.6202716226612</v>
      </c>
    </row>
    <row r="242" spans="1:19" x14ac:dyDescent="0.2">
      <c r="A242" s="50"/>
      <c r="C242" s="56"/>
      <c r="D242" s="36">
        <v>0.1</v>
      </c>
      <c r="E242" s="36">
        <v>1123</v>
      </c>
      <c r="F242" s="48">
        <f t="shared" si="43"/>
        <v>0.47430555555555554</v>
      </c>
      <c r="G242" s="36">
        <v>1135</v>
      </c>
      <c r="H242" s="49">
        <f t="shared" si="44"/>
        <v>0.4826388888888889</v>
      </c>
      <c r="I242" s="49">
        <f t="shared" si="39"/>
        <v>0.4861111111111111</v>
      </c>
      <c r="J242" s="34" t="str">
        <f t="shared" si="40"/>
        <v/>
      </c>
      <c r="K242" s="34">
        <f t="shared" si="45"/>
        <v>12.000000000000037</v>
      </c>
      <c r="L242" s="34">
        <f t="shared" si="41"/>
        <v>4</v>
      </c>
      <c r="M242" s="34">
        <f t="shared" ca="1" si="42"/>
        <v>947</v>
      </c>
      <c r="N242" s="34">
        <f t="shared" ca="1" si="46"/>
        <v>113</v>
      </c>
      <c r="O242" s="34">
        <f t="shared" si="47"/>
        <v>0.25</v>
      </c>
      <c r="P242" s="37">
        <f t="shared" si="48"/>
        <v>4.342905372259271E-2</v>
      </c>
      <c r="Q242" s="34">
        <f t="shared" si="49"/>
        <v>1.2000000000000037</v>
      </c>
      <c r="R242" s="34">
        <f t="shared" si="50"/>
        <v>1.4500000000000037</v>
      </c>
      <c r="S242" s="37">
        <f t="shared" si="51"/>
        <v>1.2434290537225965</v>
      </c>
    </row>
    <row r="243" spans="1:19" x14ac:dyDescent="0.2">
      <c r="A243" s="50">
        <v>40742</v>
      </c>
      <c r="B243" s="34">
        <v>1304</v>
      </c>
      <c r="C243" s="56"/>
      <c r="D243" s="36">
        <v>0.1</v>
      </c>
      <c r="E243" s="36">
        <v>1314</v>
      </c>
      <c r="F243" s="48">
        <f t="shared" si="43"/>
        <v>0.55138888888888882</v>
      </c>
      <c r="G243" s="36">
        <v>1330</v>
      </c>
      <c r="H243" s="49">
        <f t="shared" si="44"/>
        <v>0.5625</v>
      </c>
      <c r="I243" s="49" t="str">
        <f t="shared" si="39"/>
        <v/>
      </c>
      <c r="J243" s="34">
        <f t="shared" si="40"/>
        <v>11.999999999999957</v>
      </c>
      <c r="K243" s="34">
        <f t="shared" si="45"/>
        <v>16.000000000000103</v>
      </c>
      <c r="L243" s="34">
        <f t="shared" si="41"/>
        <v>1</v>
      </c>
      <c r="M243" s="34">
        <f t="shared" ca="1" si="42"/>
        <v>1304</v>
      </c>
      <c r="N243" s="34" t="str">
        <f t="shared" si="46"/>
        <v/>
      </c>
      <c r="O243" s="34">
        <f t="shared" si="47"/>
        <v>0.6599999999999977</v>
      </c>
      <c r="P243" s="37">
        <f t="shared" si="48"/>
        <v>0.46905637322073379</v>
      </c>
      <c r="Q243" s="34">
        <f t="shared" si="49"/>
        <v>1.6000000000000103</v>
      </c>
      <c r="R243" s="34">
        <f t="shared" si="50"/>
        <v>2.2600000000000078</v>
      </c>
      <c r="S243" s="37">
        <f t="shared" si="51"/>
        <v>2.0690563732207439</v>
      </c>
    </row>
    <row r="244" spans="1:19" x14ac:dyDescent="0.2">
      <c r="A244" s="50"/>
      <c r="C244" s="56"/>
      <c r="D244" s="36">
        <v>0.01</v>
      </c>
      <c r="E244" s="36">
        <v>1342</v>
      </c>
      <c r="F244" s="48">
        <f t="shared" si="43"/>
        <v>0.5708333333333333</v>
      </c>
      <c r="G244" s="36">
        <v>1401</v>
      </c>
      <c r="H244" s="49">
        <f t="shared" si="44"/>
        <v>0.58402777777777781</v>
      </c>
      <c r="I244" s="49" t="str">
        <f t="shared" si="39"/>
        <v/>
      </c>
      <c r="J244" s="34">
        <f t="shared" si="40"/>
        <v>4.9999999999999822</v>
      </c>
      <c r="K244" s="34">
        <f t="shared" si="45"/>
        <v>19.000000000000092</v>
      </c>
      <c r="L244" s="34">
        <f t="shared" si="41"/>
        <v>2</v>
      </c>
      <c r="M244" s="34">
        <f t="shared" ca="1" si="42"/>
        <v>1304</v>
      </c>
      <c r="N244" s="34" t="str">
        <f t="shared" si="46"/>
        <v/>
      </c>
      <c r="O244" s="34">
        <f t="shared" si="47"/>
        <v>0.27499999999999902</v>
      </c>
      <c r="P244" s="37">
        <f t="shared" si="48"/>
        <v>0.19544015550863911</v>
      </c>
      <c r="Q244" s="34">
        <f t="shared" si="49"/>
        <v>0.19000000000000092</v>
      </c>
      <c r="R244" s="34">
        <f t="shared" si="50"/>
        <v>0.46499999999999997</v>
      </c>
      <c r="S244" s="37">
        <f t="shared" si="51"/>
        <v>0.38544015550864003</v>
      </c>
    </row>
    <row r="245" spans="1:19" x14ac:dyDescent="0.2">
      <c r="A245" s="50"/>
      <c r="C245" s="56"/>
      <c r="D245" s="36">
        <v>0.1</v>
      </c>
      <c r="E245" s="36">
        <v>1406</v>
      </c>
      <c r="F245" s="48">
        <f t="shared" si="43"/>
        <v>0.58750000000000002</v>
      </c>
      <c r="G245" s="36">
        <v>1516</v>
      </c>
      <c r="H245" s="49">
        <f t="shared" si="44"/>
        <v>0.63611111111111118</v>
      </c>
      <c r="I245" s="49">
        <f t="shared" si="39"/>
        <v>0.63958333333333339</v>
      </c>
      <c r="J245" s="34" t="str">
        <f t="shared" si="40"/>
        <v/>
      </c>
      <c r="K245" s="34">
        <f t="shared" si="45"/>
        <v>70.000000000000071</v>
      </c>
      <c r="L245" s="34">
        <f t="shared" si="41"/>
        <v>3</v>
      </c>
      <c r="M245" s="34">
        <f t="shared" ca="1" si="42"/>
        <v>1304</v>
      </c>
      <c r="N245" s="34">
        <f t="shared" ca="1" si="46"/>
        <v>137.00000000000014</v>
      </c>
      <c r="O245" s="34">
        <f t="shared" si="47"/>
        <v>0.25</v>
      </c>
      <c r="P245" s="37">
        <f t="shared" si="48"/>
        <v>4.342905372259271E-2</v>
      </c>
      <c r="Q245" s="34">
        <f t="shared" si="49"/>
        <v>7.0000000000000071</v>
      </c>
      <c r="R245" s="34">
        <f t="shared" si="50"/>
        <v>7.2500000000000071</v>
      </c>
      <c r="S245" s="37">
        <f t="shared" si="51"/>
        <v>7.0434290537225994</v>
      </c>
    </row>
    <row r="246" spans="1:19" x14ac:dyDescent="0.2">
      <c r="A246" s="50">
        <v>40743</v>
      </c>
      <c r="B246" s="34">
        <v>1023</v>
      </c>
      <c r="C246" s="56">
        <v>6</v>
      </c>
      <c r="D246" s="36">
        <v>0.01</v>
      </c>
      <c r="E246" s="36">
        <v>1042</v>
      </c>
      <c r="F246" s="48">
        <f t="shared" si="43"/>
        <v>0.4458333333333333</v>
      </c>
      <c r="G246" s="36">
        <v>1100</v>
      </c>
      <c r="H246" s="49">
        <f t="shared" si="44"/>
        <v>0.45833333333333331</v>
      </c>
      <c r="I246" s="49">
        <f t="shared" si="39"/>
        <v>0.46180555555555552</v>
      </c>
      <c r="J246" s="34" t="str">
        <f t="shared" si="40"/>
        <v/>
      </c>
      <c r="K246" s="34">
        <f t="shared" si="45"/>
        <v>18.000000000000014</v>
      </c>
      <c r="L246" s="34">
        <f t="shared" si="41"/>
        <v>1</v>
      </c>
      <c r="M246" s="34">
        <f t="shared" ca="1" si="42"/>
        <v>1023</v>
      </c>
      <c r="N246" s="34">
        <f t="shared" ca="1" si="46"/>
        <v>42.000000000000014</v>
      </c>
      <c r="O246" s="34">
        <f t="shared" si="47"/>
        <v>2.5000000000000001E-2</v>
      </c>
      <c r="P246" s="37">
        <f t="shared" si="48"/>
        <v>5.4281443780592247E-3</v>
      </c>
      <c r="Q246" s="34">
        <f t="shared" si="49"/>
        <v>0.18000000000000013</v>
      </c>
      <c r="R246" s="34">
        <f t="shared" si="50"/>
        <v>0.20500000000000013</v>
      </c>
      <c r="S246" s="37">
        <f t="shared" si="51"/>
        <v>0.18542814437805935</v>
      </c>
    </row>
    <row r="247" spans="1:19" x14ac:dyDescent="0.2">
      <c r="A247" s="50">
        <v>40743</v>
      </c>
      <c r="B247" s="34">
        <v>1251</v>
      </c>
      <c r="C247" s="56"/>
      <c r="D247" s="36">
        <v>0.1</v>
      </c>
      <c r="E247" s="36">
        <v>1306</v>
      </c>
      <c r="F247" s="48">
        <f t="shared" si="43"/>
        <v>0.54583333333333328</v>
      </c>
      <c r="G247" s="36">
        <v>1339</v>
      </c>
      <c r="H247" s="49">
        <f t="shared" si="44"/>
        <v>0.56874999999999998</v>
      </c>
      <c r="I247" s="49" t="str">
        <f t="shared" si="39"/>
        <v/>
      </c>
      <c r="J247" s="34">
        <f t="shared" si="40"/>
        <v>9.9999999999999645</v>
      </c>
      <c r="K247" s="34">
        <f t="shared" si="45"/>
        <v>33.000000000000043</v>
      </c>
      <c r="L247" s="34">
        <f t="shared" si="41"/>
        <v>1</v>
      </c>
      <c r="M247" s="34">
        <f t="shared" ca="1" si="42"/>
        <v>1251</v>
      </c>
      <c r="N247" s="34" t="str">
        <f t="shared" si="46"/>
        <v/>
      </c>
      <c r="O247" s="34">
        <f t="shared" si="47"/>
        <v>500.49999999999818</v>
      </c>
      <c r="P247" s="37">
        <f t="shared" si="48"/>
        <v>144.62027162266273</v>
      </c>
      <c r="Q247" s="34">
        <f t="shared" si="49"/>
        <v>3.3000000000000043</v>
      </c>
      <c r="R247" s="34">
        <f t="shared" si="50"/>
        <v>503.79999999999819</v>
      </c>
      <c r="S247" s="37">
        <f t="shared" si="51"/>
        <v>147.92027162266274</v>
      </c>
    </row>
    <row r="248" spans="1:19" x14ac:dyDescent="0.2">
      <c r="C248" s="56"/>
      <c r="D248" s="36">
        <v>100</v>
      </c>
      <c r="E248" s="36">
        <v>1349</v>
      </c>
      <c r="F248" s="48">
        <f t="shared" si="43"/>
        <v>0.5756944444444444</v>
      </c>
      <c r="G248" s="36">
        <v>1403</v>
      </c>
      <c r="H248" s="49">
        <f t="shared" si="44"/>
        <v>0.5854166666666667</v>
      </c>
      <c r="I248" s="49">
        <f t="shared" si="39"/>
        <v>0.58888888888888891</v>
      </c>
      <c r="J248" s="34" t="str">
        <f t="shared" si="40"/>
        <v/>
      </c>
      <c r="K248" s="34">
        <f t="shared" si="45"/>
        <v>14.00000000000011</v>
      </c>
      <c r="L248" s="34">
        <f t="shared" si="41"/>
        <v>2</v>
      </c>
      <c r="M248" s="34">
        <f t="shared" ca="1" si="42"/>
        <v>1251</v>
      </c>
      <c r="N248" s="34">
        <f t="shared" ca="1" si="46"/>
        <v>77.000000000000043</v>
      </c>
      <c r="O248" s="34">
        <f t="shared" si="47"/>
        <v>250</v>
      </c>
      <c r="P248" s="37">
        <f t="shared" si="48"/>
        <v>27.143420404993254</v>
      </c>
      <c r="Q248" s="34">
        <f t="shared" si="49"/>
        <v>1400.0000000000109</v>
      </c>
      <c r="R248" s="34">
        <f t="shared" si="50"/>
        <v>1650.0000000000109</v>
      </c>
      <c r="S248" s="37">
        <f t="shared" si="51"/>
        <v>1427.1434204050042</v>
      </c>
    </row>
    <row r="249" spans="1:19" x14ac:dyDescent="0.2">
      <c r="A249" s="50">
        <v>40744</v>
      </c>
      <c r="B249" s="34">
        <v>1101</v>
      </c>
      <c r="C249" s="56">
        <v>4</v>
      </c>
      <c r="D249" s="36">
        <v>0.01</v>
      </c>
      <c r="E249" s="36">
        <v>1120</v>
      </c>
      <c r="F249" s="48">
        <f t="shared" si="43"/>
        <v>0.47222222222222227</v>
      </c>
      <c r="G249" s="36">
        <v>1124</v>
      </c>
      <c r="H249" s="49">
        <f t="shared" si="44"/>
        <v>0.47500000000000003</v>
      </c>
      <c r="I249" s="49" t="str">
        <f t="shared" si="39"/>
        <v/>
      </c>
      <c r="J249" s="34">
        <f t="shared" si="40"/>
        <v>9.9999999999999645</v>
      </c>
      <c r="K249" s="34">
        <f t="shared" si="45"/>
        <v>3.9999999999999858</v>
      </c>
      <c r="L249" s="34">
        <f t="shared" si="41"/>
        <v>1</v>
      </c>
      <c r="M249" s="34">
        <f t="shared" ca="1" si="42"/>
        <v>1101</v>
      </c>
      <c r="N249" s="34" t="str">
        <f t="shared" si="46"/>
        <v/>
      </c>
      <c r="O249" s="34">
        <f t="shared" si="47"/>
        <v>500.04999999999825</v>
      </c>
      <c r="P249" s="37">
        <f t="shared" si="48"/>
        <v>108.56394165498108</v>
      </c>
      <c r="Q249" s="34">
        <f t="shared" si="49"/>
        <v>3.9999999999999862E-2</v>
      </c>
      <c r="R249" s="34">
        <f t="shared" si="50"/>
        <v>500.08999999999827</v>
      </c>
      <c r="S249" s="37">
        <f t="shared" si="51"/>
        <v>108.60394165498109</v>
      </c>
    </row>
    <row r="250" spans="1:19" x14ac:dyDescent="0.2">
      <c r="A250" s="50"/>
      <c r="C250" s="56"/>
      <c r="D250" s="36">
        <v>100</v>
      </c>
      <c r="E250" s="36">
        <v>1134</v>
      </c>
      <c r="F250" s="48">
        <f t="shared" si="43"/>
        <v>0.48194444444444445</v>
      </c>
      <c r="G250" s="36">
        <v>1136</v>
      </c>
      <c r="H250" s="49">
        <f t="shared" si="44"/>
        <v>0.48333333333333334</v>
      </c>
      <c r="I250" s="49" t="str">
        <f t="shared" si="39"/>
        <v/>
      </c>
      <c r="J250" s="34">
        <f t="shared" si="40"/>
        <v>1.9999999999999929</v>
      </c>
      <c r="K250" s="34">
        <f t="shared" si="45"/>
        <v>1.9999999999999929</v>
      </c>
      <c r="L250" s="34">
        <f t="shared" si="41"/>
        <v>2</v>
      </c>
      <c r="M250" s="34">
        <f t="shared" ca="1" si="42"/>
        <v>1101</v>
      </c>
      <c r="N250" s="34" t="str">
        <f t="shared" si="46"/>
        <v/>
      </c>
      <c r="O250" s="34">
        <f t="shared" si="47"/>
        <v>299.99999999999892</v>
      </c>
      <c r="P250" s="37">
        <f t="shared" si="48"/>
        <v>288.53901025916065</v>
      </c>
      <c r="Q250" s="34">
        <f t="shared" si="49"/>
        <v>199.99999999999929</v>
      </c>
      <c r="R250" s="34">
        <f t="shared" si="50"/>
        <v>499.99999999999818</v>
      </c>
      <c r="S250" s="37">
        <f t="shared" si="51"/>
        <v>488.53901025915991</v>
      </c>
    </row>
    <row r="251" spans="1:19" x14ac:dyDescent="0.2">
      <c r="A251" s="50"/>
      <c r="C251" s="56"/>
      <c r="D251" s="36">
        <v>200</v>
      </c>
      <c r="E251" s="36">
        <v>1138</v>
      </c>
      <c r="F251" s="48">
        <f t="shared" si="43"/>
        <v>0.48472222222222222</v>
      </c>
      <c r="G251" s="36">
        <v>1150</v>
      </c>
      <c r="H251" s="49">
        <f t="shared" si="44"/>
        <v>0.49305555555555558</v>
      </c>
      <c r="I251" s="49">
        <f t="shared" si="39"/>
        <v>0.49652777777777779</v>
      </c>
      <c r="J251" s="34" t="str">
        <f t="shared" si="40"/>
        <v/>
      </c>
      <c r="K251" s="34">
        <f t="shared" si="45"/>
        <v>12.000000000000037</v>
      </c>
      <c r="L251" s="34">
        <f t="shared" si="41"/>
        <v>3</v>
      </c>
      <c r="M251" s="34">
        <f t="shared" ca="1" si="42"/>
        <v>1101</v>
      </c>
      <c r="N251" s="34">
        <f t="shared" ca="1" si="46"/>
        <v>53.999999999999972</v>
      </c>
      <c r="O251" s="34">
        <f t="shared" si="47"/>
        <v>500</v>
      </c>
      <c r="P251" s="37">
        <f t="shared" si="48"/>
        <v>52.318172546220183</v>
      </c>
      <c r="Q251" s="34">
        <f t="shared" si="49"/>
        <v>2400.0000000000073</v>
      </c>
      <c r="R251" s="34">
        <f t="shared" si="50"/>
        <v>2900.0000000000073</v>
      </c>
      <c r="S251" s="37">
        <f t="shared" si="51"/>
        <v>2452.3181725462273</v>
      </c>
    </row>
    <row r="252" spans="1:19" x14ac:dyDescent="0.2">
      <c r="A252" s="50">
        <v>40745</v>
      </c>
      <c r="B252" s="34">
        <v>1033</v>
      </c>
      <c r="C252" s="56" t="s">
        <v>89</v>
      </c>
      <c r="D252" s="36">
        <v>0.02</v>
      </c>
      <c r="E252" s="36">
        <v>1046</v>
      </c>
      <c r="F252" s="48">
        <f t="shared" si="43"/>
        <v>0.44861111111111113</v>
      </c>
      <c r="G252" s="36">
        <v>1050</v>
      </c>
      <c r="H252" s="49">
        <f t="shared" si="44"/>
        <v>0.4513888888888889</v>
      </c>
      <c r="I252" s="49">
        <f t="shared" si="39"/>
        <v>0.4548611111111111</v>
      </c>
      <c r="J252" s="34" t="str">
        <f t="shared" si="40"/>
        <v/>
      </c>
      <c r="K252" s="34">
        <f t="shared" si="45"/>
        <v>3.9999999999999858</v>
      </c>
      <c r="L252" s="34">
        <f t="shared" si="41"/>
        <v>1</v>
      </c>
      <c r="M252" s="34">
        <f t="shared" ca="1" si="42"/>
        <v>1033</v>
      </c>
      <c r="N252" s="34">
        <f t="shared" ca="1" si="46"/>
        <v>21.999999999999922</v>
      </c>
      <c r="O252" s="34">
        <f t="shared" si="47"/>
        <v>0.05</v>
      </c>
      <c r="P252" s="37">
        <f t="shared" si="48"/>
        <v>1.0096958881694557E-2</v>
      </c>
      <c r="Q252" s="34">
        <f t="shared" si="49"/>
        <v>7.9999999999999724E-2</v>
      </c>
      <c r="R252" s="34">
        <f t="shared" si="50"/>
        <v>0.12999999999999973</v>
      </c>
      <c r="S252" s="37">
        <f t="shared" si="51"/>
        <v>9.0096958881694278E-2</v>
      </c>
    </row>
    <row r="253" spans="1:19" x14ac:dyDescent="0.2">
      <c r="A253" s="50">
        <v>40745</v>
      </c>
      <c r="B253" s="34">
        <v>1452</v>
      </c>
      <c r="C253" s="56"/>
      <c r="D253" s="36">
        <v>0.01</v>
      </c>
      <c r="E253" s="36">
        <v>1503</v>
      </c>
      <c r="F253" s="48">
        <f t="shared" si="43"/>
        <v>0.62708333333333333</v>
      </c>
      <c r="G253" s="36">
        <v>1506</v>
      </c>
      <c r="H253" s="49">
        <f t="shared" si="44"/>
        <v>0.62916666666666665</v>
      </c>
      <c r="I253" s="49" t="str">
        <f t="shared" si="39"/>
        <v/>
      </c>
      <c r="J253" s="34">
        <f t="shared" si="40"/>
        <v>6.9999999999999751</v>
      </c>
      <c r="K253" s="34">
        <f t="shared" si="45"/>
        <v>2.9999999999999893</v>
      </c>
      <c r="L253" s="34">
        <f t="shared" si="41"/>
        <v>1</v>
      </c>
      <c r="M253" s="34">
        <f t="shared" ca="1" si="42"/>
        <v>1452</v>
      </c>
      <c r="N253" s="34" t="str">
        <f t="shared" si="46"/>
        <v/>
      </c>
      <c r="O253" s="34">
        <f t="shared" si="47"/>
        <v>0.38499999999999862</v>
      </c>
      <c r="P253" s="37">
        <f t="shared" si="48"/>
        <v>0.27361621771209477</v>
      </c>
      <c r="Q253" s="34">
        <f t="shared" si="49"/>
        <v>2.9999999999999895E-2</v>
      </c>
      <c r="R253" s="34">
        <f t="shared" si="50"/>
        <v>0.41499999999999854</v>
      </c>
      <c r="S253" s="37">
        <f t="shared" si="51"/>
        <v>0.30361621771209468</v>
      </c>
    </row>
    <row r="254" spans="1:19" x14ac:dyDescent="0.2">
      <c r="A254" s="50"/>
      <c r="C254" s="56"/>
      <c r="D254" s="36">
        <v>0.1</v>
      </c>
      <c r="E254" s="36">
        <v>1513</v>
      </c>
      <c r="F254" s="48">
        <f t="shared" si="43"/>
        <v>0.63402777777777775</v>
      </c>
      <c r="G254" s="36">
        <v>1520</v>
      </c>
      <c r="H254" s="49">
        <f t="shared" si="44"/>
        <v>0.63888888888888895</v>
      </c>
      <c r="I254" s="49" t="str">
        <f t="shared" si="39"/>
        <v/>
      </c>
      <c r="J254" s="34">
        <f t="shared" si="40"/>
        <v>3.9999999999999858</v>
      </c>
      <c r="K254" s="34">
        <f t="shared" si="45"/>
        <v>7.000000000000135</v>
      </c>
      <c r="L254" s="34">
        <f t="shared" si="41"/>
        <v>2</v>
      </c>
      <c r="M254" s="34">
        <f t="shared" ca="1" si="42"/>
        <v>1452</v>
      </c>
      <c r="N254" s="34" t="str">
        <f t="shared" si="46"/>
        <v/>
      </c>
      <c r="O254" s="34">
        <f t="shared" si="47"/>
        <v>2.1999999999999922</v>
      </c>
      <c r="P254" s="37">
        <f t="shared" si="48"/>
        <v>1.5634662458609596</v>
      </c>
      <c r="Q254" s="34">
        <f t="shared" si="49"/>
        <v>0.7000000000000135</v>
      </c>
      <c r="R254" s="34">
        <f t="shared" si="50"/>
        <v>2.9000000000000057</v>
      </c>
      <c r="S254" s="37">
        <f t="shared" si="51"/>
        <v>2.2634662458609731</v>
      </c>
    </row>
    <row r="255" spans="1:19" x14ac:dyDescent="0.2">
      <c r="A255" s="50"/>
      <c r="C255" s="56"/>
      <c r="D255" s="36">
        <v>1</v>
      </c>
      <c r="E255" s="36">
        <v>1524</v>
      </c>
      <c r="F255" s="48">
        <f t="shared" si="43"/>
        <v>0.64166666666666672</v>
      </c>
      <c r="G255" s="36">
        <v>1534</v>
      </c>
      <c r="H255" s="49">
        <f t="shared" si="44"/>
        <v>0.64861111111111114</v>
      </c>
      <c r="I255" s="49" t="str">
        <f t="shared" si="39"/>
        <v/>
      </c>
      <c r="J255" s="34">
        <f t="shared" si="40"/>
        <v>3.9999999999999858</v>
      </c>
      <c r="K255" s="34">
        <f t="shared" si="45"/>
        <v>9.9999999999999645</v>
      </c>
      <c r="L255" s="34">
        <f t="shared" si="41"/>
        <v>3</v>
      </c>
      <c r="M255" s="34">
        <f t="shared" ca="1" si="42"/>
        <v>1452</v>
      </c>
      <c r="N255" s="34" t="str">
        <f t="shared" si="46"/>
        <v/>
      </c>
      <c r="O255" s="34">
        <f t="shared" si="47"/>
        <v>2.1999999999999922</v>
      </c>
      <c r="P255" s="37">
        <f t="shared" si="48"/>
        <v>1.5634662458609596</v>
      </c>
      <c r="Q255" s="34">
        <f t="shared" si="49"/>
        <v>9.9999999999999645</v>
      </c>
      <c r="R255" s="34">
        <f t="shared" si="50"/>
        <v>12.199999999999957</v>
      </c>
      <c r="S255" s="37">
        <f t="shared" si="51"/>
        <v>11.563466245860925</v>
      </c>
    </row>
    <row r="256" spans="1:19" x14ac:dyDescent="0.2">
      <c r="A256" s="50"/>
      <c r="C256" s="56"/>
      <c r="D256" s="36">
        <v>0.1</v>
      </c>
      <c r="E256" s="36">
        <v>1538</v>
      </c>
      <c r="F256" s="48">
        <f t="shared" si="43"/>
        <v>0.65138888888888891</v>
      </c>
      <c r="G256" s="36">
        <v>1556</v>
      </c>
      <c r="H256" s="49">
        <f t="shared" si="44"/>
        <v>0.66388888888888886</v>
      </c>
      <c r="I256" s="49" t="str">
        <f t="shared" si="39"/>
        <v/>
      </c>
      <c r="J256" s="34">
        <f t="shared" si="40"/>
        <v>4.9999999999999822</v>
      </c>
      <c r="K256" s="34">
        <f t="shared" si="45"/>
        <v>17.999999999999936</v>
      </c>
      <c r="L256" s="34">
        <f t="shared" si="41"/>
        <v>4</v>
      </c>
      <c r="M256" s="34">
        <f t="shared" ca="1" si="42"/>
        <v>1452</v>
      </c>
      <c r="N256" s="34" t="str">
        <f t="shared" si="46"/>
        <v/>
      </c>
      <c r="O256" s="34">
        <f t="shared" si="47"/>
        <v>2.7499999999999902</v>
      </c>
      <c r="P256" s="37">
        <f t="shared" si="48"/>
        <v>1.9543328073261996</v>
      </c>
      <c r="Q256" s="34">
        <f t="shared" si="49"/>
        <v>1.7999999999999936</v>
      </c>
      <c r="R256" s="34">
        <f t="shared" si="50"/>
        <v>4.5499999999999838</v>
      </c>
      <c r="S256" s="37">
        <f t="shared" si="51"/>
        <v>3.7543328073261932</v>
      </c>
    </row>
    <row r="257" spans="1:19" x14ac:dyDescent="0.2">
      <c r="A257" s="50"/>
      <c r="C257" s="56"/>
      <c r="D257" s="36">
        <v>1</v>
      </c>
      <c r="E257" s="36">
        <v>1601</v>
      </c>
      <c r="F257" s="48">
        <f t="shared" si="43"/>
        <v>0.66736111111111107</v>
      </c>
      <c r="G257" s="36">
        <v>1624</v>
      </c>
      <c r="H257" s="49">
        <f t="shared" si="44"/>
        <v>0.68333333333333324</v>
      </c>
      <c r="I257" s="49">
        <f t="shared" si="39"/>
        <v>0.68680555555555545</v>
      </c>
      <c r="J257" s="34" t="str">
        <f t="shared" si="40"/>
        <v/>
      </c>
      <c r="K257" s="34">
        <f t="shared" si="45"/>
        <v>22.999999999999918</v>
      </c>
      <c r="L257" s="34">
        <f t="shared" si="41"/>
        <v>5</v>
      </c>
      <c r="M257" s="34">
        <f t="shared" ca="1" si="42"/>
        <v>1452</v>
      </c>
      <c r="N257" s="34">
        <f t="shared" ca="1" si="46"/>
        <v>96.999999999999815</v>
      </c>
      <c r="O257" s="34">
        <f t="shared" si="47"/>
        <v>2.5</v>
      </c>
      <c r="P257" s="37">
        <f t="shared" si="48"/>
        <v>0.36191198291773735</v>
      </c>
      <c r="Q257" s="34">
        <f t="shared" si="49"/>
        <v>22.999999999999918</v>
      </c>
      <c r="R257" s="34">
        <f t="shared" si="50"/>
        <v>25.499999999999918</v>
      </c>
      <c r="S257" s="37">
        <f t="shared" si="51"/>
        <v>23.361911982917654</v>
      </c>
    </row>
    <row r="258" spans="1:19" x14ac:dyDescent="0.2">
      <c r="A258" s="50">
        <v>40750</v>
      </c>
      <c r="B258" s="34">
        <v>1111</v>
      </c>
      <c r="C258" s="56" t="s">
        <v>85</v>
      </c>
      <c r="D258" s="36">
        <v>0.01</v>
      </c>
      <c r="E258" s="36">
        <v>1129</v>
      </c>
      <c r="F258" s="48">
        <f t="shared" si="43"/>
        <v>0.47847222222222219</v>
      </c>
      <c r="G258" s="36">
        <v>1132</v>
      </c>
      <c r="H258" s="49">
        <f t="shared" si="44"/>
        <v>0.48055555555555557</v>
      </c>
      <c r="I258" s="49">
        <f t="shared" si="39"/>
        <v>0.48402777777777778</v>
      </c>
      <c r="J258" s="34" t="str">
        <f t="shared" si="40"/>
        <v/>
      </c>
      <c r="K258" s="34">
        <f t="shared" si="45"/>
        <v>3.0000000000000693</v>
      </c>
      <c r="L258" s="34">
        <f t="shared" si="41"/>
        <v>1</v>
      </c>
      <c r="M258" s="34">
        <f t="shared" ca="1" si="42"/>
        <v>1111</v>
      </c>
      <c r="N258" s="34">
        <f t="shared" ca="1" si="46"/>
        <v>25.999999999999986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3.0000000000000693E-2</v>
      </c>
      <c r="R258" s="34">
        <f t="shared" si="50"/>
        <v>5.5000000000000694E-2</v>
      </c>
      <c r="S258" s="37">
        <f t="shared" si="51"/>
        <v>3.5428144378059918E-2</v>
      </c>
    </row>
    <row r="259" spans="1:19" x14ac:dyDescent="0.2">
      <c r="A259" s="50">
        <v>40750</v>
      </c>
      <c r="B259" s="34">
        <v>1245</v>
      </c>
      <c r="C259" s="56"/>
      <c r="D259" s="36">
        <v>0.1</v>
      </c>
      <c r="E259" s="36">
        <v>1301</v>
      </c>
      <c r="F259" s="48">
        <f t="shared" si="43"/>
        <v>0.54236111111111118</v>
      </c>
      <c r="G259" s="36">
        <v>1336</v>
      </c>
      <c r="H259" s="49">
        <f t="shared" si="44"/>
        <v>0.56666666666666665</v>
      </c>
      <c r="I259" s="49" t="str">
        <f t="shared" si="39"/>
        <v/>
      </c>
      <c r="J259" s="34">
        <f t="shared" si="40"/>
        <v>10.000000000000124</v>
      </c>
      <c r="K259" s="34">
        <f t="shared" si="45"/>
        <v>34.999999999999872</v>
      </c>
      <c r="L259" s="34">
        <f t="shared" si="41"/>
        <v>1</v>
      </c>
      <c r="M259" s="34">
        <f t="shared" ca="1" si="42"/>
        <v>1245</v>
      </c>
      <c r="N259" s="34" t="str">
        <f t="shared" si="46"/>
        <v/>
      </c>
      <c r="O259" s="34">
        <f t="shared" si="47"/>
        <v>500.5000000000062</v>
      </c>
      <c r="P259" s="37">
        <f t="shared" si="48"/>
        <v>144.62027162266506</v>
      </c>
      <c r="Q259" s="34">
        <f t="shared" si="49"/>
        <v>3.4999999999999876</v>
      </c>
      <c r="R259" s="34">
        <f t="shared" si="50"/>
        <v>504.0000000000062</v>
      </c>
      <c r="S259" s="37">
        <f t="shared" si="51"/>
        <v>148.12027162266506</v>
      </c>
    </row>
    <row r="260" spans="1:19" x14ac:dyDescent="0.2">
      <c r="A260" s="50"/>
      <c r="C260" s="56"/>
      <c r="D260" s="36">
        <v>100</v>
      </c>
      <c r="E260" s="36">
        <v>1346</v>
      </c>
      <c r="F260" s="48">
        <f t="shared" si="43"/>
        <v>0.57361111111111118</v>
      </c>
      <c r="G260" s="36">
        <v>1354</v>
      </c>
      <c r="H260" s="49">
        <f t="shared" si="44"/>
        <v>0.57916666666666672</v>
      </c>
      <c r="I260" s="49" t="str">
        <f t="shared" si="39"/>
        <v/>
      </c>
      <c r="J260" s="34">
        <f t="shared" si="40"/>
        <v>9.9999999999999645</v>
      </c>
      <c r="K260" s="34">
        <f t="shared" si="45"/>
        <v>7.9999999999999716</v>
      </c>
      <c r="L260" s="34">
        <f t="shared" si="41"/>
        <v>2</v>
      </c>
      <c r="M260" s="34">
        <f t="shared" ca="1" si="42"/>
        <v>1245</v>
      </c>
      <c r="N260" s="34" t="str">
        <f t="shared" si="46"/>
        <v/>
      </c>
      <c r="O260" s="34">
        <f t="shared" si="47"/>
        <v>500.58499999999822</v>
      </c>
      <c r="P260" s="37">
        <f t="shared" si="48"/>
        <v>147.95852856582567</v>
      </c>
      <c r="Q260" s="34">
        <f t="shared" si="49"/>
        <v>799.99999999999716</v>
      </c>
      <c r="R260" s="34">
        <f t="shared" si="50"/>
        <v>1300.5849999999955</v>
      </c>
      <c r="S260" s="37">
        <f t="shared" si="51"/>
        <v>947.9585285658228</v>
      </c>
    </row>
    <row r="261" spans="1:19" x14ac:dyDescent="0.2">
      <c r="A261" s="50"/>
      <c r="C261" s="56"/>
      <c r="D261" s="36">
        <v>0.11700000000000001</v>
      </c>
      <c r="E261" s="36">
        <v>1404</v>
      </c>
      <c r="F261" s="48">
        <f t="shared" si="43"/>
        <v>0.58611111111111114</v>
      </c>
      <c r="G261" s="36">
        <v>1411</v>
      </c>
      <c r="H261" s="49">
        <f t="shared" si="44"/>
        <v>0.59097222222222223</v>
      </c>
      <c r="I261" s="49" t="str">
        <f t="shared" si="39"/>
        <v/>
      </c>
      <c r="J261" s="34">
        <f t="shared" si="40"/>
        <v>10.999999999999961</v>
      </c>
      <c r="K261" s="34">
        <f t="shared" si="45"/>
        <v>6.9999999999999751</v>
      </c>
      <c r="L261" s="34">
        <f t="shared" si="41"/>
        <v>3</v>
      </c>
      <c r="M261" s="34">
        <f t="shared" ca="1" si="42"/>
        <v>1245</v>
      </c>
      <c r="N261" s="34" t="str">
        <f t="shared" si="46"/>
        <v/>
      </c>
      <c r="O261" s="34">
        <f t="shared" si="47"/>
        <v>825.64349999999706</v>
      </c>
      <c r="P261" s="37">
        <f t="shared" si="48"/>
        <v>230.38919179369134</v>
      </c>
      <c r="Q261" s="34">
        <f t="shared" si="49"/>
        <v>0.81899999999999717</v>
      </c>
      <c r="R261" s="34">
        <f t="shared" si="50"/>
        <v>826.46249999999702</v>
      </c>
      <c r="S261" s="37">
        <f t="shared" si="51"/>
        <v>231.20819179369133</v>
      </c>
    </row>
    <row r="262" spans="1:19" x14ac:dyDescent="0.2">
      <c r="A262" s="50"/>
      <c r="C262" s="56"/>
      <c r="D262" s="36">
        <v>150</v>
      </c>
      <c r="E262" s="36">
        <v>1422</v>
      </c>
      <c r="F262" s="48">
        <f t="shared" si="43"/>
        <v>0.59861111111111109</v>
      </c>
      <c r="G262" s="36">
        <v>1432</v>
      </c>
      <c r="H262" s="49">
        <f t="shared" si="44"/>
        <v>0.60555555555555551</v>
      </c>
      <c r="I262" s="49" t="str">
        <f t="shared" si="39"/>
        <v/>
      </c>
      <c r="J262" s="34">
        <f t="shared" si="40"/>
        <v>21.000000000000085</v>
      </c>
      <c r="K262" s="34">
        <f t="shared" si="45"/>
        <v>9.9999999999999645</v>
      </c>
      <c r="L262" s="34">
        <f t="shared" si="41"/>
        <v>4</v>
      </c>
      <c r="M262" s="34">
        <f t="shared" ca="1" si="42"/>
        <v>1245</v>
      </c>
      <c r="N262" s="34" t="str">
        <f t="shared" si="46"/>
        <v/>
      </c>
      <c r="O262" s="34">
        <f t="shared" si="47"/>
        <v>1576.0500000000063</v>
      </c>
      <c r="P262" s="37">
        <f t="shared" si="48"/>
        <v>430.44023492962043</v>
      </c>
      <c r="Q262" s="34">
        <f t="shared" si="49"/>
        <v>1499.9999999999948</v>
      </c>
      <c r="R262" s="34">
        <f t="shared" si="50"/>
        <v>3076.0500000000011</v>
      </c>
      <c r="S262" s="37">
        <f t="shared" si="51"/>
        <v>1930.4402349296151</v>
      </c>
    </row>
    <row r="263" spans="1:19" x14ac:dyDescent="0.2">
      <c r="A263" s="50"/>
      <c r="C263" s="56"/>
      <c r="D263" s="36">
        <v>0.1</v>
      </c>
      <c r="E263" s="36">
        <v>1453</v>
      </c>
      <c r="F263" s="48">
        <f t="shared" si="43"/>
        <v>0.62013888888888891</v>
      </c>
      <c r="G263" s="36">
        <v>1518</v>
      </c>
      <c r="H263" s="49">
        <f t="shared" si="44"/>
        <v>0.63750000000000007</v>
      </c>
      <c r="I263" s="49" t="str">
        <f t="shared" si="39"/>
        <v/>
      </c>
      <c r="J263" s="34">
        <f t="shared" si="40"/>
        <v>7.9999999999999716</v>
      </c>
      <c r="K263" s="34">
        <f t="shared" si="45"/>
        <v>25.000000000000071</v>
      </c>
      <c r="L263" s="34">
        <f t="shared" si="41"/>
        <v>5</v>
      </c>
      <c r="M263" s="34">
        <f t="shared" ca="1" si="42"/>
        <v>1245</v>
      </c>
      <c r="N263" s="34" t="str">
        <f t="shared" si="46"/>
        <v/>
      </c>
      <c r="O263" s="34">
        <f t="shared" si="47"/>
        <v>400.39999999999856</v>
      </c>
      <c r="P263" s="37">
        <f t="shared" si="48"/>
        <v>115.69621729813019</v>
      </c>
      <c r="Q263" s="34">
        <f t="shared" si="49"/>
        <v>2.5000000000000071</v>
      </c>
      <c r="R263" s="34">
        <f t="shared" si="50"/>
        <v>402.89999999999856</v>
      </c>
      <c r="S263" s="37">
        <f t="shared" si="51"/>
        <v>118.19621729813019</v>
      </c>
    </row>
    <row r="264" spans="1:19" x14ac:dyDescent="0.2">
      <c r="A264" s="50"/>
      <c r="C264" s="56"/>
      <c r="D264" s="36">
        <v>100</v>
      </c>
      <c r="E264" s="36">
        <v>1526</v>
      </c>
      <c r="F264" s="48">
        <f t="shared" si="43"/>
        <v>0.6430555555555556</v>
      </c>
      <c r="G264" s="36">
        <v>1549</v>
      </c>
      <c r="H264" s="49">
        <f t="shared" si="44"/>
        <v>0.65902777777777777</v>
      </c>
      <c r="I264" s="49">
        <f t="shared" si="39"/>
        <v>0.66249999999999998</v>
      </c>
      <c r="J264" s="34" t="str">
        <f t="shared" si="40"/>
        <v/>
      </c>
      <c r="K264" s="34">
        <f t="shared" si="45"/>
        <v>22.999999999999918</v>
      </c>
      <c r="L264" s="34">
        <f t="shared" si="41"/>
        <v>6</v>
      </c>
      <c r="M264" s="34">
        <f t="shared" ca="1" si="42"/>
        <v>1245</v>
      </c>
      <c r="N264" s="34">
        <f t="shared" ca="1" si="46"/>
        <v>188.99999999999997</v>
      </c>
      <c r="O264" s="34">
        <f t="shared" si="47"/>
        <v>250</v>
      </c>
      <c r="P264" s="37">
        <f t="shared" si="48"/>
        <v>27.143420404993254</v>
      </c>
      <c r="Q264" s="34">
        <f t="shared" si="49"/>
        <v>2299.9999999999918</v>
      </c>
      <c r="R264" s="34">
        <f t="shared" si="50"/>
        <v>2549.9999999999918</v>
      </c>
      <c r="S264" s="37">
        <f t="shared" si="51"/>
        <v>2327.1434204049851</v>
      </c>
    </row>
    <row r="265" spans="1:19" x14ac:dyDescent="0.2">
      <c r="A265" s="50">
        <v>40752</v>
      </c>
      <c r="B265" s="34">
        <v>824</v>
      </c>
      <c r="C265" s="56" t="s">
        <v>85</v>
      </c>
      <c r="D265" s="36">
        <v>0.01</v>
      </c>
      <c r="E265" s="36">
        <v>836</v>
      </c>
      <c r="F265" s="48">
        <f t="shared" si="43"/>
        <v>0.35833333333333334</v>
      </c>
      <c r="G265" s="36">
        <v>841</v>
      </c>
      <c r="H265" s="49">
        <f t="shared" si="44"/>
        <v>0.36180555555555555</v>
      </c>
      <c r="I265" s="49" t="str">
        <f t="shared" si="39"/>
        <v/>
      </c>
      <c r="J265" s="34">
        <f t="shared" si="40"/>
        <v>2.9999999999999893</v>
      </c>
      <c r="K265" s="34">
        <f t="shared" si="45"/>
        <v>4.9999999999999822</v>
      </c>
      <c r="L265" s="34">
        <f t="shared" si="41"/>
        <v>1</v>
      </c>
      <c r="M265" s="34">
        <f t="shared" ca="1" si="42"/>
        <v>824</v>
      </c>
      <c r="N265" s="34" t="str">
        <f t="shared" si="46"/>
        <v/>
      </c>
      <c r="O265" s="34">
        <f t="shared" si="47"/>
        <v>0.16499999999999942</v>
      </c>
      <c r="P265" s="37">
        <f t="shared" si="48"/>
        <v>0.11726409330518348</v>
      </c>
      <c r="Q265" s="34">
        <f t="shared" si="49"/>
        <v>4.9999999999999822E-2</v>
      </c>
      <c r="R265" s="34">
        <f t="shared" si="50"/>
        <v>0.21499999999999925</v>
      </c>
      <c r="S265" s="37">
        <f t="shared" si="51"/>
        <v>0.1672640933051833</v>
      </c>
    </row>
    <row r="266" spans="1:19" x14ac:dyDescent="0.2">
      <c r="A266" s="50"/>
      <c r="C266" s="56"/>
      <c r="D266" s="36">
        <v>0.1</v>
      </c>
      <c r="E266" s="36">
        <v>844</v>
      </c>
      <c r="F266" s="48">
        <f t="shared" si="43"/>
        <v>0.36388888888888887</v>
      </c>
      <c r="G266" s="36">
        <v>912</v>
      </c>
      <c r="H266" s="49">
        <f t="shared" si="44"/>
        <v>0.3833333333333333</v>
      </c>
      <c r="I266" s="49" t="str">
        <f t="shared" si="39"/>
        <v/>
      </c>
      <c r="J266" s="34">
        <f t="shared" si="40"/>
        <v>7.0000000000000551</v>
      </c>
      <c r="K266" s="34">
        <f t="shared" si="45"/>
        <v>27.999999999999979</v>
      </c>
      <c r="L266" s="34">
        <f t="shared" si="41"/>
        <v>2</v>
      </c>
      <c r="M266" s="34">
        <f t="shared" ca="1" si="42"/>
        <v>824</v>
      </c>
      <c r="N266" s="34" t="str">
        <f t="shared" si="46"/>
        <v/>
      </c>
      <c r="O266" s="34">
        <f t="shared" si="47"/>
        <v>350.35000000000275</v>
      </c>
      <c r="P266" s="37">
        <f t="shared" si="48"/>
        <v>101.23419013586508</v>
      </c>
      <c r="Q266" s="34">
        <f t="shared" si="49"/>
        <v>2.799999999999998</v>
      </c>
      <c r="R266" s="34">
        <f t="shared" si="50"/>
        <v>353.15000000000276</v>
      </c>
      <c r="S266" s="37">
        <f t="shared" si="51"/>
        <v>104.03419013586507</v>
      </c>
    </row>
    <row r="267" spans="1:19" x14ac:dyDescent="0.2">
      <c r="A267" s="50"/>
      <c r="C267" s="56"/>
      <c r="D267" s="36">
        <v>100</v>
      </c>
      <c r="E267" s="36">
        <v>919</v>
      </c>
      <c r="F267" s="48">
        <f t="shared" si="43"/>
        <v>0.38819444444444445</v>
      </c>
      <c r="G267" s="36">
        <v>930</v>
      </c>
      <c r="H267" s="49">
        <f t="shared" si="44"/>
        <v>0.39583333333333331</v>
      </c>
      <c r="I267" s="49" t="str">
        <f t="shared" si="39"/>
        <v/>
      </c>
      <c r="J267" s="34">
        <f t="shared" si="40"/>
        <v>13.99999999999995</v>
      </c>
      <c r="K267" s="34">
        <f t="shared" si="45"/>
        <v>10.999999999999961</v>
      </c>
      <c r="L267" s="34">
        <f t="shared" si="41"/>
        <v>3</v>
      </c>
      <c r="M267" s="34">
        <f t="shared" ca="1" si="42"/>
        <v>824</v>
      </c>
      <c r="N267" s="34" t="str">
        <f t="shared" si="46"/>
        <v/>
      </c>
      <c r="O267" s="34">
        <f t="shared" si="47"/>
        <v>700.69999999999743</v>
      </c>
      <c r="P267" s="37">
        <f t="shared" si="48"/>
        <v>202.46838027172785</v>
      </c>
      <c r="Q267" s="34">
        <f t="shared" si="49"/>
        <v>1099.9999999999961</v>
      </c>
      <c r="R267" s="34">
        <f t="shared" si="50"/>
        <v>1800.6999999999935</v>
      </c>
      <c r="S267" s="37">
        <f t="shared" si="51"/>
        <v>1302.4683802717241</v>
      </c>
    </row>
    <row r="268" spans="1:19" x14ac:dyDescent="0.2">
      <c r="A268" s="50"/>
      <c r="C268" s="56"/>
      <c r="D268" s="36">
        <v>0.1</v>
      </c>
      <c r="E268" s="36">
        <v>944</v>
      </c>
      <c r="F268" s="48">
        <f t="shared" si="43"/>
        <v>0.4055555555555555</v>
      </c>
      <c r="G268" s="36">
        <v>1052</v>
      </c>
      <c r="H268" s="49">
        <f t="shared" si="44"/>
        <v>0.45277777777777778</v>
      </c>
      <c r="I268" s="49" t="str">
        <f t="shared" si="39"/>
        <v/>
      </c>
      <c r="J268" s="34">
        <f t="shared" si="40"/>
        <v>9.000000000000048</v>
      </c>
      <c r="K268" s="34">
        <f t="shared" si="45"/>
        <v>68.000000000000085</v>
      </c>
      <c r="L268" s="34">
        <f t="shared" si="41"/>
        <v>4</v>
      </c>
      <c r="M268" s="34">
        <f t="shared" ca="1" si="42"/>
        <v>824</v>
      </c>
      <c r="N268" s="34" t="str">
        <f t="shared" si="46"/>
        <v/>
      </c>
      <c r="O268" s="34">
        <f t="shared" si="47"/>
        <v>450.45000000000238</v>
      </c>
      <c r="P268" s="37">
        <f t="shared" si="48"/>
        <v>130.15824446039761</v>
      </c>
      <c r="Q268" s="34">
        <f t="shared" si="49"/>
        <v>6.8000000000000087</v>
      </c>
      <c r="R268" s="34">
        <f t="shared" si="50"/>
        <v>457.25000000000239</v>
      </c>
      <c r="S268" s="37">
        <f t="shared" si="51"/>
        <v>136.95824446039762</v>
      </c>
    </row>
    <row r="269" spans="1:19" x14ac:dyDescent="0.2">
      <c r="A269" s="50"/>
      <c r="C269" s="56"/>
      <c r="D269" s="36">
        <v>100</v>
      </c>
      <c r="E269" s="36">
        <v>1101</v>
      </c>
      <c r="F269" s="48">
        <f t="shared" si="43"/>
        <v>0.45902777777777781</v>
      </c>
      <c r="G269" s="36">
        <v>1117</v>
      </c>
      <c r="H269" s="49">
        <f t="shared" si="44"/>
        <v>0.47013888888888888</v>
      </c>
      <c r="I269" s="49">
        <f t="shared" si="39"/>
        <v>0.47361111111111109</v>
      </c>
      <c r="J269" s="34" t="str">
        <f t="shared" si="40"/>
        <v/>
      </c>
      <c r="K269" s="34">
        <f t="shared" si="45"/>
        <v>15.999999999999943</v>
      </c>
      <c r="L269" s="34">
        <f t="shared" si="41"/>
        <v>5</v>
      </c>
      <c r="M269" s="34">
        <f t="shared" ca="1" si="42"/>
        <v>824</v>
      </c>
      <c r="N269" s="34">
        <f t="shared" ca="1" si="46"/>
        <v>177.99999999999991</v>
      </c>
      <c r="O269" s="34">
        <f t="shared" si="47"/>
        <v>250</v>
      </c>
      <c r="P269" s="37">
        <f t="shared" si="48"/>
        <v>27.143420404993254</v>
      </c>
      <c r="Q269" s="34">
        <f t="shared" si="49"/>
        <v>1599.9999999999943</v>
      </c>
      <c r="R269" s="34">
        <f t="shared" si="50"/>
        <v>1849.9999999999943</v>
      </c>
      <c r="S269" s="37">
        <f t="shared" si="51"/>
        <v>1627.1434204049876</v>
      </c>
    </row>
    <row r="270" spans="1:19" x14ac:dyDescent="0.2">
      <c r="A270" s="50">
        <v>40764</v>
      </c>
      <c r="B270" s="34">
        <v>925</v>
      </c>
      <c r="C270" s="56">
        <v>2</v>
      </c>
      <c r="D270" s="36">
        <v>0.01</v>
      </c>
      <c r="E270" s="36">
        <v>1546</v>
      </c>
      <c r="F270" s="48">
        <f t="shared" si="43"/>
        <v>0.65694444444444444</v>
      </c>
      <c r="G270" s="36">
        <v>1549</v>
      </c>
      <c r="H270" s="49">
        <f t="shared" si="44"/>
        <v>0.65902777777777777</v>
      </c>
      <c r="I270" s="49">
        <f t="shared" si="39"/>
        <v>0.66249999999999998</v>
      </c>
      <c r="J270" s="34" t="str">
        <f t="shared" si="40"/>
        <v/>
      </c>
      <c r="K270" s="34">
        <f t="shared" si="45"/>
        <v>2.9999999999999893</v>
      </c>
      <c r="L270" s="34">
        <f t="shared" si="41"/>
        <v>1</v>
      </c>
      <c r="M270" s="34">
        <f t="shared" ca="1" si="42"/>
        <v>925</v>
      </c>
      <c r="N270" s="34">
        <f t="shared" ca="1" si="46"/>
        <v>389</v>
      </c>
      <c r="O270" s="34">
        <f t="shared" si="47"/>
        <v>2.5000000000000001E-2</v>
      </c>
      <c r="P270" s="37">
        <f t="shared" si="48"/>
        <v>5.4281443780592247E-3</v>
      </c>
      <c r="Q270" s="34">
        <f t="shared" si="49"/>
        <v>2.9999999999999895E-2</v>
      </c>
      <c r="R270" s="34">
        <f t="shared" si="50"/>
        <v>5.4999999999999896E-2</v>
      </c>
      <c r="S270" s="37">
        <f t="shared" si="51"/>
        <v>3.542814437805912E-2</v>
      </c>
    </row>
    <row r="271" spans="1:19" x14ac:dyDescent="0.2">
      <c r="A271" s="50">
        <v>40772</v>
      </c>
      <c r="B271" s="34">
        <v>954</v>
      </c>
      <c r="C271" s="56" t="s">
        <v>90</v>
      </c>
      <c r="D271" s="36">
        <v>0.01</v>
      </c>
      <c r="E271" s="36">
        <v>1009</v>
      </c>
      <c r="F271" s="48">
        <f t="shared" si="43"/>
        <v>0.42291666666666666</v>
      </c>
      <c r="G271" s="36">
        <v>1021</v>
      </c>
      <c r="H271" s="49">
        <f t="shared" si="44"/>
        <v>0.43124999999999997</v>
      </c>
      <c r="I271" s="49">
        <f t="shared" ref="I271:I334" si="52">IF(OR(A272&lt;&gt;"",D272=""),H271+TIME(0,5,0),"")</f>
        <v>0.43472222222222218</v>
      </c>
      <c r="J271" s="34" t="str">
        <f t="shared" ref="J271:J334" si="53">IF(AND(OR(AND(A271&lt;&gt;"",A272=""),AND(A271="",A272="")),D272&lt;&gt;""),(F272-H271)*1440,"")</f>
        <v/>
      </c>
      <c r="K271" s="34">
        <f t="shared" si="45"/>
        <v>11.999999999999957</v>
      </c>
      <c r="L271" s="34">
        <f t="shared" ref="L271:L334" si="54">IF(A271&lt;&gt;"",1,L270+1)</f>
        <v>1</v>
      </c>
      <c r="M271" s="34">
        <f t="shared" ref="M271:M334" ca="1" si="55">OFFSET(B271,-L271+1,0)</f>
        <v>954</v>
      </c>
      <c r="N271" s="34">
        <f t="shared" ca="1" si="46"/>
        <v>31.999999999999886</v>
      </c>
      <c r="O271" s="34">
        <f t="shared" si="47"/>
        <v>2.5000000000000001E-2</v>
      </c>
      <c r="P271" s="37">
        <f t="shared" si="48"/>
        <v>5.4281443780592247E-3</v>
      </c>
      <c r="Q271" s="34">
        <f t="shared" si="49"/>
        <v>0.11999999999999958</v>
      </c>
      <c r="R271" s="34">
        <f t="shared" si="50"/>
        <v>0.14499999999999957</v>
      </c>
      <c r="S271" s="37">
        <f t="shared" si="51"/>
        <v>0.1254281443780588</v>
      </c>
    </row>
    <row r="272" spans="1:19" x14ac:dyDescent="0.2">
      <c r="A272" s="50">
        <v>40773</v>
      </c>
      <c r="B272" s="34">
        <v>1547</v>
      </c>
      <c r="C272" s="56">
        <v>3</v>
      </c>
      <c r="D272" s="36">
        <v>0.01</v>
      </c>
      <c r="E272" s="36">
        <v>1611</v>
      </c>
      <c r="F272" s="48">
        <f t="shared" ref="F272:F335" si="56">VALUE(CONCATENATE(LEFT(E272,LEN(E272)-2),":",RIGHT(E272,2)))</f>
        <v>0.6743055555555556</v>
      </c>
      <c r="G272" s="36">
        <v>1616</v>
      </c>
      <c r="H272" s="49">
        <f t="shared" ref="H272:H335" si="57">VALUE(CONCATENATE(LEFT(G272,LEN(G272)-2),":",RIGHT(G272,2)))</f>
        <v>0.6777777777777777</v>
      </c>
      <c r="I272" s="49">
        <f t="shared" si="52"/>
        <v>0.68124999999999991</v>
      </c>
      <c r="J272" s="34" t="str">
        <f t="shared" si="53"/>
        <v/>
      </c>
      <c r="K272" s="34">
        <f t="shared" ref="K272:K335" si="58">(H272-F272)*1440</f>
        <v>4.9999999999998224</v>
      </c>
      <c r="L272" s="34">
        <f t="shared" si="54"/>
        <v>1</v>
      </c>
      <c r="M272" s="34">
        <f t="shared" ca="1" si="55"/>
        <v>1547</v>
      </c>
      <c r="N272" s="34">
        <f t="shared" ref="N272:N335" ca="1" si="59">IF(I272&lt;&gt;"",(I272-VALUE(CONCATENATE(LEFT(M272,LEN(M272)-2),":",RIGHT(M272,2))))*1440,"")</f>
        <v>33.999999999999879</v>
      </c>
      <c r="O272" s="34">
        <f t="shared" ref="O272:O335" si="60">IF(J272&lt;&gt;"",(D272+D273)*J272/2,D272*5/2)</f>
        <v>2.5000000000000001E-2</v>
      </c>
      <c r="P272" s="37">
        <f t="shared" ref="P272:P335" si="61">IF(J272&lt;&gt;"",(D273-D272)*J272/LN((D273+0.000001)/(D272+0.000001)),-5*(D272-0.000001)/(LN(1/D272)-13.8155))</f>
        <v>5.4281443780592247E-3</v>
      </c>
      <c r="Q272" s="34">
        <f t="shared" ref="Q272:Q335" si="62">(D272*K272)</f>
        <v>4.9999999999998226E-2</v>
      </c>
      <c r="R272" s="34">
        <f t="shared" ref="R272:R335" si="63">O272+Q272</f>
        <v>7.4999999999998235E-2</v>
      </c>
      <c r="S272" s="37">
        <f t="shared" ref="S272:S335" si="64">P272+Q272</f>
        <v>5.5428144378057452E-2</v>
      </c>
    </row>
    <row r="273" spans="1:19" x14ac:dyDescent="0.2">
      <c r="A273" s="50">
        <v>40778</v>
      </c>
      <c r="B273" s="34">
        <v>906</v>
      </c>
      <c r="C273" s="56">
        <v>3</v>
      </c>
      <c r="D273" s="36">
        <v>0.01</v>
      </c>
      <c r="E273" s="36">
        <v>927</v>
      </c>
      <c r="F273" s="48">
        <f t="shared" si="56"/>
        <v>0.39374999999999999</v>
      </c>
      <c r="G273" s="36">
        <v>945</v>
      </c>
      <c r="H273" s="49">
        <f t="shared" si="57"/>
        <v>0.40625</v>
      </c>
      <c r="I273" s="49">
        <f t="shared" si="52"/>
        <v>0.40972222222222221</v>
      </c>
      <c r="J273" s="34" t="str">
        <f t="shared" si="53"/>
        <v/>
      </c>
      <c r="K273" s="34">
        <f t="shared" si="58"/>
        <v>18.000000000000014</v>
      </c>
      <c r="L273" s="34">
        <f t="shared" si="54"/>
        <v>1</v>
      </c>
      <c r="M273" s="34">
        <f t="shared" ca="1" si="55"/>
        <v>906</v>
      </c>
      <c r="N273" s="34">
        <f t="shared" ca="1" si="59"/>
        <v>44</v>
      </c>
      <c r="O273" s="34">
        <f t="shared" si="60"/>
        <v>2.5000000000000001E-2</v>
      </c>
      <c r="P273" s="37">
        <f t="shared" si="61"/>
        <v>5.4281443780592247E-3</v>
      </c>
      <c r="Q273" s="34">
        <f t="shared" si="62"/>
        <v>0.18000000000000013</v>
      </c>
      <c r="R273" s="34">
        <f t="shared" si="63"/>
        <v>0.20500000000000013</v>
      </c>
      <c r="S273" s="37">
        <f t="shared" si="64"/>
        <v>0.18542814437805935</v>
      </c>
    </row>
    <row r="274" spans="1:19" x14ac:dyDescent="0.2">
      <c r="A274" s="50">
        <v>40781</v>
      </c>
      <c r="B274" s="34">
        <v>1317</v>
      </c>
      <c r="C274" s="56"/>
      <c r="D274" s="36">
        <v>20</v>
      </c>
      <c r="E274" s="36">
        <v>1336</v>
      </c>
      <c r="F274" s="48">
        <f t="shared" si="56"/>
        <v>0.56666666666666665</v>
      </c>
      <c r="G274" s="36">
        <v>1423</v>
      </c>
      <c r="H274" s="49">
        <f t="shared" si="57"/>
        <v>0.59930555555555554</v>
      </c>
      <c r="I274" s="49" t="str">
        <f t="shared" si="52"/>
        <v/>
      </c>
      <c r="J274" s="34">
        <f t="shared" si="53"/>
        <v>10.999999999999961</v>
      </c>
      <c r="K274" s="34">
        <f t="shared" si="58"/>
        <v>46.999999999999993</v>
      </c>
      <c r="L274" s="34">
        <f t="shared" si="54"/>
        <v>1</v>
      </c>
      <c r="M274" s="34">
        <f t="shared" ca="1" si="55"/>
        <v>1317</v>
      </c>
      <c r="N274" s="34" t="str">
        <f t="shared" si="59"/>
        <v/>
      </c>
      <c r="O274" s="34">
        <f t="shared" si="60"/>
        <v>110.2199999999996</v>
      </c>
      <c r="P274" s="37">
        <f t="shared" si="61"/>
        <v>35.329803261977844</v>
      </c>
      <c r="Q274" s="34">
        <f t="shared" si="62"/>
        <v>939.99999999999989</v>
      </c>
      <c r="R274" s="34">
        <f t="shared" si="63"/>
        <v>1050.2199999999996</v>
      </c>
      <c r="S274" s="37">
        <f t="shared" si="64"/>
        <v>975.32980326197776</v>
      </c>
    </row>
    <row r="275" spans="1:19" x14ac:dyDescent="0.2">
      <c r="A275" s="50"/>
      <c r="C275" s="56"/>
      <c r="D275" s="36">
        <v>0.04</v>
      </c>
      <c r="E275" s="36">
        <v>1434</v>
      </c>
      <c r="F275" s="48">
        <f t="shared" si="56"/>
        <v>0.6069444444444444</v>
      </c>
      <c r="G275" s="36">
        <v>1451</v>
      </c>
      <c r="H275" s="49">
        <f t="shared" si="57"/>
        <v>0.61875000000000002</v>
      </c>
      <c r="I275" s="49" t="str">
        <f t="shared" si="52"/>
        <v/>
      </c>
      <c r="J275" s="34">
        <f t="shared" si="53"/>
        <v>15.999999999999943</v>
      </c>
      <c r="K275" s="34">
        <f t="shared" si="58"/>
        <v>17.000000000000099</v>
      </c>
      <c r="L275" s="34">
        <f t="shared" si="54"/>
        <v>2</v>
      </c>
      <c r="M275" s="34">
        <f t="shared" ca="1" si="55"/>
        <v>1317</v>
      </c>
      <c r="N275" s="34" t="str">
        <f t="shared" si="59"/>
        <v/>
      </c>
      <c r="O275" s="34">
        <f t="shared" si="60"/>
        <v>1280.3199999999954</v>
      </c>
      <c r="P275" s="37">
        <f t="shared" si="61"/>
        <v>308.57877918523531</v>
      </c>
      <c r="Q275" s="34">
        <f t="shared" si="62"/>
        <v>0.68000000000000405</v>
      </c>
      <c r="R275" s="34">
        <f t="shared" si="63"/>
        <v>1280.9999999999955</v>
      </c>
      <c r="S275" s="37">
        <f t="shared" si="64"/>
        <v>309.25877918523531</v>
      </c>
    </row>
    <row r="276" spans="1:19" x14ac:dyDescent="0.2">
      <c r="A276" s="50"/>
      <c r="C276" s="56"/>
      <c r="D276" s="36">
        <v>160</v>
      </c>
      <c r="E276" s="36">
        <v>1507</v>
      </c>
      <c r="F276" s="48">
        <f t="shared" si="56"/>
        <v>0.62986111111111109</v>
      </c>
      <c r="G276" s="36">
        <v>1512</v>
      </c>
      <c r="H276" s="49">
        <f t="shared" si="57"/>
        <v>0.6333333333333333</v>
      </c>
      <c r="I276" s="49">
        <f t="shared" si="52"/>
        <v>0.63680555555555551</v>
      </c>
      <c r="J276" s="34" t="str">
        <f t="shared" si="53"/>
        <v/>
      </c>
      <c r="K276" s="34">
        <f t="shared" si="58"/>
        <v>4.9999999999999822</v>
      </c>
      <c r="L276" s="34">
        <f t="shared" si="54"/>
        <v>3</v>
      </c>
      <c r="M276" s="34">
        <f t="shared" ca="1" si="55"/>
        <v>1317</v>
      </c>
      <c r="N276" s="34">
        <f t="shared" ca="1" si="59"/>
        <v>119.99999999999989</v>
      </c>
      <c r="O276" s="34">
        <f t="shared" si="60"/>
        <v>400</v>
      </c>
      <c r="P276" s="37">
        <f t="shared" si="61"/>
        <v>42.348939102154404</v>
      </c>
      <c r="Q276" s="34">
        <f t="shared" si="62"/>
        <v>799.99999999999716</v>
      </c>
      <c r="R276" s="34">
        <f t="shared" si="63"/>
        <v>1199.9999999999973</v>
      </c>
      <c r="S276" s="37">
        <f t="shared" si="64"/>
        <v>842.34893910215158</v>
      </c>
    </row>
    <row r="277" spans="1:19" x14ac:dyDescent="0.2">
      <c r="A277" s="50">
        <v>40781</v>
      </c>
      <c r="B277" s="34">
        <v>855</v>
      </c>
      <c r="C277" s="56">
        <v>3</v>
      </c>
      <c r="D277" s="36">
        <v>0.01</v>
      </c>
      <c r="E277" s="36">
        <v>911</v>
      </c>
      <c r="F277" s="48">
        <f t="shared" si="56"/>
        <v>0.38263888888888892</v>
      </c>
      <c r="G277" s="36">
        <v>931</v>
      </c>
      <c r="H277" s="49">
        <f t="shared" si="57"/>
        <v>0.39652777777777781</v>
      </c>
      <c r="I277" s="49" t="str">
        <f t="shared" si="52"/>
        <v/>
      </c>
      <c r="J277" s="34">
        <f t="shared" si="53"/>
        <v>6.9999999999998952</v>
      </c>
      <c r="K277" s="34">
        <f t="shared" si="58"/>
        <v>20.000000000000007</v>
      </c>
      <c r="L277" s="34">
        <f t="shared" si="54"/>
        <v>1</v>
      </c>
      <c r="M277" s="34">
        <f t="shared" ca="1" si="55"/>
        <v>855</v>
      </c>
      <c r="N277" s="34" t="str">
        <f t="shared" si="59"/>
        <v/>
      </c>
      <c r="O277" s="34">
        <f t="shared" si="60"/>
        <v>0.38499999999999424</v>
      </c>
      <c r="P277" s="37">
        <f t="shared" si="61"/>
        <v>0.27361621771209166</v>
      </c>
      <c r="Q277" s="34">
        <f t="shared" si="62"/>
        <v>0.20000000000000007</v>
      </c>
      <c r="R277" s="34">
        <f t="shared" si="63"/>
        <v>0.5849999999999943</v>
      </c>
      <c r="S277" s="37">
        <f t="shared" si="64"/>
        <v>0.47361621771209172</v>
      </c>
    </row>
    <row r="278" spans="1:19" x14ac:dyDescent="0.2">
      <c r="A278" s="50"/>
      <c r="C278" s="56"/>
      <c r="D278" s="36">
        <v>0.1</v>
      </c>
      <c r="E278" s="36">
        <v>938</v>
      </c>
      <c r="F278" s="48">
        <f t="shared" si="56"/>
        <v>0.40138888888888885</v>
      </c>
      <c r="G278" s="36">
        <v>948</v>
      </c>
      <c r="H278" s="49">
        <f t="shared" si="57"/>
        <v>0.40833333333333338</v>
      </c>
      <c r="I278" s="49">
        <f t="shared" si="52"/>
        <v>0.41180555555555559</v>
      </c>
      <c r="J278" s="34" t="str">
        <f t="shared" si="53"/>
        <v/>
      </c>
      <c r="K278" s="34">
        <f t="shared" si="58"/>
        <v>10.000000000000124</v>
      </c>
      <c r="L278" s="34">
        <f t="shared" si="54"/>
        <v>2</v>
      </c>
      <c r="M278" s="34">
        <f t="shared" ca="1" si="55"/>
        <v>855</v>
      </c>
      <c r="N278" s="34">
        <f t="shared" ca="1" si="59"/>
        <v>58.000000000000114</v>
      </c>
      <c r="O278" s="34">
        <f t="shared" si="60"/>
        <v>0.25</v>
      </c>
      <c r="P278" s="37">
        <f t="shared" si="61"/>
        <v>4.342905372259271E-2</v>
      </c>
      <c r="Q278" s="34">
        <f t="shared" si="62"/>
        <v>1.0000000000000124</v>
      </c>
      <c r="R278" s="34">
        <f t="shared" si="63"/>
        <v>1.2500000000000124</v>
      </c>
      <c r="S278" s="37">
        <f t="shared" si="64"/>
        <v>1.0434290537226052</v>
      </c>
    </row>
    <row r="279" spans="1:19" x14ac:dyDescent="0.2">
      <c r="A279" s="50">
        <v>40785</v>
      </c>
      <c r="B279" s="34">
        <v>847</v>
      </c>
      <c r="C279" s="56">
        <v>3</v>
      </c>
      <c r="D279" s="36">
        <v>0.01</v>
      </c>
      <c r="E279" s="36">
        <v>906</v>
      </c>
      <c r="F279" s="48">
        <f t="shared" si="56"/>
        <v>0.37916666666666665</v>
      </c>
      <c r="G279" s="36">
        <v>911</v>
      </c>
      <c r="H279" s="49">
        <f t="shared" si="57"/>
        <v>0.38263888888888892</v>
      </c>
      <c r="I279" s="49" t="str">
        <f t="shared" si="52"/>
        <v/>
      </c>
      <c r="J279" s="34">
        <f t="shared" si="53"/>
        <v>14.999999999999947</v>
      </c>
      <c r="K279" s="34">
        <f t="shared" si="58"/>
        <v>5.0000000000000622</v>
      </c>
      <c r="L279" s="34">
        <f t="shared" si="54"/>
        <v>1</v>
      </c>
      <c r="M279" s="34">
        <f t="shared" ca="1" si="55"/>
        <v>847</v>
      </c>
      <c r="N279" s="34" t="str">
        <f t="shared" si="59"/>
        <v/>
      </c>
      <c r="O279" s="34">
        <f t="shared" si="60"/>
        <v>750.07499999999732</v>
      </c>
      <c r="P279" s="37">
        <f t="shared" si="61"/>
        <v>162.84591248247162</v>
      </c>
      <c r="Q279" s="34">
        <f t="shared" si="62"/>
        <v>5.000000000000062E-2</v>
      </c>
      <c r="R279" s="34">
        <f t="shared" si="63"/>
        <v>750.12499999999727</v>
      </c>
      <c r="S279" s="37">
        <f t="shared" si="64"/>
        <v>162.89591248247163</v>
      </c>
    </row>
    <row r="280" spans="1:19" x14ac:dyDescent="0.2">
      <c r="C280" s="56"/>
      <c r="D280" s="36">
        <v>100</v>
      </c>
      <c r="E280" s="36">
        <v>926</v>
      </c>
      <c r="F280" s="48">
        <f t="shared" si="56"/>
        <v>0.39305555555555555</v>
      </c>
      <c r="G280" s="36">
        <v>931</v>
      </c>
      <c r="H280" s="49">
        <f t="shared" si="57"/>
        <v>0.39652777777777781</v>
      </c>
      <c r="I280" s="49" t="str">
        <f t="shared" si="52"/>
        <v/>
      </c>
      <c r="J280" s="34">
        <f t="shared" si="53"/>
        <v>9.9999999999999645</v>
      </c>
      <c r="K280" s="34">
        <f t="shared" si="58"/>
        <v>5.0000000000000622</v>
      </c>
      <c r="L280" s="34">
        <f t="shared" si="54"/>
        <v>2</v>
      </c>
      <c r="M280" s="34">
        <f t="shared" ca="1" si="55"/>
        <v>847</v>
      </c>
      <c r="N280" s="34" t="str">
        <f t="shared" si="59"/>
        <v/>
      </c>
      <c r="O280" s="34">
        <f t="shared" si="60"/>
        <v>1499.9999999999948</v>
      </c>
      <c r="P280" s="37">
        <f t="shared" si="61"/>
        <v>1442.6950512958033</v>
      </c>
      <c r="Q280" s="34">
        <f t="shared" si="62"/>
        <v>500.0000000000062</v>
      </c>
      <c r="R280" s="34">
        <f t="shared" si="63"/>
        <v>2000.0000000000009</v>
      </c>
      <c r="S280" s="37">
        <f t="shared" si="64"/>
        <v>1942.6950512958094</v>
      </c>
    </row>
    <row r="281" spans="1:19" x14ac:dyDescent="0.2">
      <c r="A281" s="50"/>
      <c r="C281" s="56"/>
      <c r="D281" s="36">
        <v>200</v>
      </c>
      <c r="E281" s="36">
        <v>941</v>
      </c>
      <c r="F281" s="48">
        <f t="shared" si="56"/>
        <v>0.40347222222222223</v>
      </c>
      <c r="G281" s="36">
        <v>945</v>
      </c>
      <c r="H281" s="49">
        <f t="shared" si="57"/>
        <v>0.40625</v>
      </c>
      <c r="I281" s="49">
        <f t="shared" si="52"/>
        <v>0.40972222222222221</v>
      </c>
      <c r="J281" s="34" t="str">
        <f t="shared" si="53"/>
        <v/>
      </c>
      <c r="K281" s="34">
        <f t="shared" si="58"/>
        <v>3.9999999999999858</v>
      </c>
      <c r="L281" s="34">
        <f t="shared" si="54"/>
        <v>3</v>
      </c>
      <c r="M281" s="34">
        <f t="shared" ca="1" si="55"/>
        <v>847</v>
      </c>
      <c r="N281" s="34">
        <f t="shared" ca="1" si="59"/>
        <v>63.000000000000014</v>
      </c>
      <c r="O281" s="34">
        <f t="shared" si="60"/>
        <v>500</v>
      </c>
      <c r="P281" s="37">
        <f t="shared" si="61"/>
        <v>52.318172546220183</v>
      </c>
      <c r="Q281" s="34">
        <f t="shared" si="62"/>
        <v>799.99999999999716</v>
      </c>
      <c r="R281" s="34">
        <f t="shared" si="63"/>
        <v>1299.9999999999973</v>
      </c>
      <c r="S281" s="37">
        <f t="shared" si="64"/>
        <v>852.31817254621728</v>
      </c>
    </row>
    <row r="282" spans="1:19" x14ac:dyDescent="0.2">
      <c r="A282" s="57">
        <v>40786</v>
      </c>
      <c r="B282" s="34">
        <v>833</v>
      </c>
      <c r="C282" s="56" t="s">
        <v>86</v>
      </c>
      <c r="D282" s="36">
        <v>0.01</v>
      </c>
      <c r="E282" s="36">
        <v>856</v>
      </c>
      <c r="F282" s="48">
        <f t="shared" si="56"/>
        <v>0.37222222222222223</v>
      </c>
      <c r="G282" s="36">
        <v>900</v>
      </c>
      <c r="H282" s="49">
        <f t="shared" si="57"/>
        <v>0.375</v>
      </c>
      <c r="I282" s="49">
        <f t="shared" si="52"/>
        <v>0.37847222222222221</v>
      </c>
      <c r="J282" s="34" t="str">
        <f t="shared" si="53"/>
        <v/>
      </c>
      <c r="K282" s="34">
        <f t="shared" si="58"/>
        <v>3.9999999999999858</v>
      </c>
      <c r="L282" s="34">
        <f t="shared" si="54"/>
        <v>1</v>
      </c>
      <c r="M282" s="34">
        <f t="shared" ca="1" si="55"/>
        <v>833</v>
      </c>
      <c r="N282" s="34">
        <f t="shared" ca="1" si="59"/>
        <v>31.999999999999964</v>
      </c>
      <c r="O282" s="34">
        <f t="shared" si="60"/>
        <v>2.5000000000000001E-2</v>
      </c>
      <c r="P282" s="37">
        <f t="shared" si="61"/>
        <v>5.4281443780592247E-3</v>
      </c>
      <c r="Q282" s="34">
        <f t="shared" si="62"/>
        <v>3.9999999999999862E-2</v>
      </c>
      <c r="R282" s="34">
        <f t="shared" si="63"/>
        <v>6.4999999999999863E-2</v>
      </c>
      <c r="S282" s="37">
        <f t="shared" si="64"/>
        <v>4.5428144378059088E-2</v>
      </c>
    </row>
    <row r="283" spans="1:19" x14ac:dyDescent="0.2">
      <c r="A283" s="57">
        <v>40786</v>
      </c>
      <c r="B283" s="34">
        <v>1008</v>
      </c>
      <c r="C283" s="56"/>
      <c r="D283" s="36">
        <v>0.5</v>
      </c>
      <c r="E283" s="36">
        <v>1026</v>
      </c>
      <c r="F283" s="48">
        <f t="shared" si="56"/>
        <v>0.43472222222222223</v>
      </c>
      <c r="G283" s="36">
        <v>1036</v>
      </c>
      <c r="H283" s="49">
        <f t="shared" si="57"/>
        <v>0.44166666666666665</v>
      </c>
      <c r="I283" s="49">
        <f t="shared" si="52"/>
        <v>0.44513888888888886</v>
      </c>
      <c r="J283" s="34" t="str">
        <f t="shared" si="53"/>
        <v/>
      </c>
      <c r="K283" s="34">
        <f t="shared" si="58"/>
        <v>9.9999999999999645</v>
      </c>
      <c r="L283" s="34">
        <f t="shared" si="54"/>
        <v>1</v>
      </c>
      <c r="M283" s="34">
        <f t="shared" ca="1" si="55"/>
        <v>1008</v>
      </c>
      <c r="N283" s="34">
        <f t="shared" ca="1" si="59"/>
        <v>32.999999999999964</v>
      </c>
      <c r="O283" s="34">
        <f t="shared" si="60"/>
        <v>1.25</v>
      </c>
      <c r="P283" s="37">
        <f t="shared" si="61"/>
        <v>0.19051423432971509</v>
      </c>
      <c r="Q283" s="34">
        <f t="shared" si="62"/>
        <v>4.9999999999999822</v>
      </c>
      <c r="R283" s="34">
        <f t="shared" si="63"/>
        <v>6.2499999999999822</v>
      </c>
      <c r="S283" s="37">
        <f t="shared" si="64"/>
        <v>5.1905142343296973</v>
      </c>
    </row>
    <row r="284" spans="1:19" x14ac:dyDescent="0.2">
      <c r="A284" s="57">
        <v>40786</v>
      </c>
      <c r="B284" s="34">
        <v>1340</v>
      </c>
      <c r="C284" s="56"/>
      <c r="D284" s="36">
        <v>0.01</v>
      </c>
      <c r="E284" s="36">
        <v>1353</v>
      </c>
      <c r="F284" s="48">
        <f t="shared" si="56"/>
        <v>0.57847222222222217</v>
      </c>
      <c r="G284" s="36">
        <v>1401</v>
      </c>
      <c r="H284" s="49">
        <f t="shared" si="57"/>
        <v>0.58402777777777781</v>
      </c>
      <c r="I284" s="49">
        <f t="shared" si="52"/>
        <v>0.58750000000000002</v>
      </c>
      <c r="J284" s="34" t="str">
        <f t="shared" si="53"/>
        <v/>
      </c>
      <c r="K284" s="34">
        <f t="shared" si="58"/>
        <v>8.0000000000001315</v>
      </c>
      <c r="L284" s="34">
        <f t="shared" si="54"/>
        <v>1</v>
      </c>
      <c r="M284" s="34">
        <f t="shared" ca="1" si="55"/>
        <v>1340</v>
      </c>
      <c r="N284" s="34">
        <f t="shared" ca="1" si="59"/>
        <v>26.000000000000068</v>
      </c>
      <c r="O284" s="34">
        <f t="shared" si="60"/>
        <v>2.5000000000000001E-2</v>
      </c>
      <c r="P284" s="37">
        <f t="shared" si="61"/>
        <v>5.4281443780592247E-3</v>
      </c>
      <c r="Q284" s="34">
        <f t="shared" si="62"/>
        <v>8.000000000000132E-2</v>
      </c>
      <c r="R284" s="34">
        <f t="shared" si="63"/>
        <v>0.10500000000000131</v>
      </c>
      <c r="S284" s="37">
        <f t="shared" si="64"/>
        <v>8.5428144378060539E-2</v>
      </c>
    </row>
    <row r="285" spans="1:19" x14ac:dyDescent="0.2">
      <c r="A285" s="57">
        <v>40786</v>
      </c>
      <c r="B285" s="34">
        <v>1408</v>
      </c>
      <c r="C285" s="56"/>
      <c r="D285" s="36">
        <v>0.01</v>
      </c>
      <c r="E285" s="36">
        <v>1419</v>
      </c>
      <c r="F285" s="48">
        <f t="shared" si="56"/>
        <v>0.59652777777777777</v>
      </c>
      <c r="G285" s="36">
        <v>1421</v>
      </c>
      <c r="H285" s="49">
        <f t="shared" si="57"/>
        <v>0.59791666666666665</v>
      </c>
      <c r="I285" s="49">
        <f t="shared" si="52"/>
        <v>0.60138888888888886</v>
      </c>
      <c r="J285" s="34" t="str">
        <f t="shared" si="53"/>
        <v/>
      </c>
      <c r="K285" s="34">
        <f t="shared" si="58"/>
        <v>1.9999999999999929</v>
      </c>
      <c r="L285" s="34">
        <f t="shared" si="54"/>
        <v>1</v>
      </c>
      <c r="M285" s="34">
        <f t="shared" ca="1" si="55"/>
        <v>1408</v>
      </c>
      <c r="N285" s="34">
        <f t="shared" ca="1" si="59"/>
        <v>17.999999999999936</v>
      </c>
      <c r="O285" s="34">
        <f t="shared" si="60"/>
        <v>2.5000000000000001E-2</v>
      </c>
      <c r="P285" s="37">
        <f t="shared" si="61"/>
        <v>5.4281443780592247E-3</v>
      </c>
      <c r="Q285" s="34">
        <f t="shared" si="62"/>
        <v>1.9999999999999931E-2</v>
      </c>
      <c r="R285" s="34">
        <f t="shared" si="63"/>
        <v>4.4999999999999929E-2</v>
      </c>
      <c r="S285" s="37">
        <f t="shared" si="64"/>
        <v>2.5428144378059157E-2</v>
      </c>
    </row>
    <row r="286" spans="1:19" x14ac:dyDescent="0.2">
      <c r="A286" s="57">
        <v>40786</v>
      </c>
      <c r="B286" s="34">
        <v>1426</v>
      </c>
      <c r="C286" s="56"/>
      <c r="D286" s="36">
        <v>0.01</v>
      </c>
      <c r="E286" s="36">
        <v>1435</v>
      </c>
      <c r="F286" s="48">
        <f t="shared" si="56"/>
        <v>0.60763888888888895</v>
      </c>
      <c r="G286" s="36">
        <v>1438</v>
      </c>
      <c r="H286" s="49">
        <f t="shared" si="57"/>
        <v>0.60972222222222217</v>
      </c>
      <c r="I286" s="49">
        <f t="shared" si="52"/>
        <v>0.61319444444444438</v>
      </c>
      <c r="J286" s="34" t="str">
        <f t="shared" si="53"/>
        <v/>
      </c>
      <c r="K286" s="34">
        <f t="shared" si="58"/>
        <v>2.9999999999998295</v>
      </c>
      <c r="L286" s="34">
        <f t="shared" si="54"/>
        <v>1</v>
      </c>
      <c r="M286" s="34">
        <f t="shared" ca="1" si="55"/>
        <v>1426</v>
      </c>
      <c r="N286" s="34">
        <f t="shared" ca="1" si="59"/>
        <v>16.99999999999994</v>
      </c>
      <c r="O286" s="34">
        <f t="shared" si="60"/>
        <v>2.5000000000000001E-2</v>
      </c>
      <c r="P286" s="37">
        <f t="shared" si="61"/>
        <v>5.4281443780592247E-3</v>
      </c>
      <c r="Q286" s="34">
        <f t="shared" si="62"/>
        <v>2.9999999999998295E-2</v>
      </c>
      <c r="R286" s="34">
        <f t="shared" si="63"/>
        <v>5.49999999999983E-2</v>
      </c>
      <c r="S286" s="37">
        <f t="shared" si="64"/>
        <v>3.5428144378057518E-2</v>
      </c>
    </row>
    <row r="287" spans="1:19" x14ac:dyDescent="0.2">
      <c r="A287" s="57">
        <v>40786</v>
      </c>
      <c r="B287" s="34">
        <v>1441</v>
      </c>
      <c r="C287" s="56"/>
      <c r="D287" s="36">
        <v>0.01</v>
      </c>
      <c r="E287" s="36">
        <v>1450</v>
      </c>
      <c r="F287" s="48">
        <f t="shared" si="56"/>
        <v>0.61805555555555558</v>
      </c>
      <c r="G287" s="36">
        <v>1453</v>
      </c>
      <c r="H287" s="49">
        <f t="shared" si="57"/>
        <v>0.62013888888888891</v>
      </c>
      <c r="I287" s="49">
        <f t="shared" si="52"/>
        <v>0.62361111111111112</v>
      </c>
      <c r="J287" s="34" t="str">
        <f t="shared" si="53"/>
        <v/>
      </c>
      <c r="K287" s="34">
        <f t="shared" si="58"/>
        <v>2.9999999999999893</v>
      </c>
      <c r="L287" s="34">
        <f t="shared" si="54"/>
        <v>1</v>
      </c>
      <c r="M287" s="34">
        <f t="shared" ca="1" si="55"/>
        <v>1441</v>
      </c>
      <c r="N287" s="34">
        <f t="shared" ca="1" si="59"/>
        <v>16.99999999999994</v>
      </c>
      <c r="O287" s="34">
        <f t="shared" si="60"/>
        <v>2.5000000000000001E-2</v>
      </c>
      <c r="P287" s="37">
        <f t="shared" si="61"/>
        <v>5.4281443780592247E-3</v>
      </c>
      <c r="Q287" s="34">
        <f t="shared" si="62"/>
        <v>2.9999999999999895E-2</v>
      </c>
      <c r="R287" s="34">
        <f t="shared" si="63"/>
        <v>5.4999999999999896E-2</v>
      </c>
      <c r="S287" s="37">
        <f t="shared" si="64"/>
        <v>3.542814437805912E-2</v>
      </c>
    </row>
    <row r="288" spans="1:19" x14ac:dyDescent="0.2">
      <c r="A288" s="57">
        <v>40786</v>
      </c>
      <c r="B288" s="34">
        <v>1457</v>
      </c>
      <c r="C288" s="56"/>
      <c r="D288" s="36">
        <v>0.01</v>
      </c>
      <c r="E288" s="36">
        <v>1505</v>
      </c>
      <c r="F288" s="48">
        <f t="shared" si="56"/>
        <v>0.62847222222222221</v>
      </c>
      <c r="G288" s="36">
        <v>1508</v>
      </c>
      <c r="H288" s="49">
        <f t="shared" si="57"/>
        <v>0.63055555555555554</v>
      </c>
      <c r="I288" s="49">
        <f t="shared" si="52"/>
        <v>0.63402777777777775</v>
      </c>
      <c r="J288" s="34" t="str">
        <f t="shared" si="53"/>
        <v/>
      </c>
      <c r="K288" s="34">
        <f t="shared" si="58"/>
        <v>2.9999999999999893</v>
      </c>
      <c r="L288" s="34">
        <f t="shared" si="54"/>
        <v>1</v>
      </c>
      <c r="M288" s="34">
        <f t="shared" ca="1" si="55"/>
        <v>1457</v>
      </c>
      <c r="N288" s="34">
        <f t="shared" ca="1" si="59"/>
        <v>15.999999999999943</v>
      </c>
      <c r="O288" s="34">
        <f t="shared" si="60"/>
        <v>2.5000000000000001E-2</v>
      </c>
      <c r="P288" s="37">
        <f t="shared" si="61"/>
        <v>5.4281443780592247E-3</v>
      </c>
      <c r="Q288" s="34">
        <f t="shared" si="62"/>
        <v>2.9999999999999895E-2</v>
      </c>
      <c r="R288" s="34">
        <f t="shared" si="63"/>
        <v>5.4999999999999896E-2</v>
      </c>
      <c r="S288" s="37">
        <f t="shared" si="64"/>
        <v>3.542814437805912E-2</v>
      </c>
    </row>
    <row r="289" spans="1:19" x14ac:dyDescent="0.2">
      <c r="A289" s="57">
        <v>40786</v>
      </c>
      <c r="B289" s="34">
        <v>1513</v>
      </c>
      <c r="C289" s="56"/>
      <c r="D289" s="36">
        <v>0.01</v>
      </c>
      <c r="E289" s="36">
        <v>1521</v>
      </c>
      <c r="F289" s="48">
        <f t="shared" si="56"/>
        <v>0.63958333333333328</v>
      </c>
      <c r="G289" s="36">
        <v>1524</v>
      </c>
      <c r="H289" s="49">
        <f t="shared" si="57"/>
        <v>0.64166666666666672</v>
      </c>
      <c r="I289" s="49">
        <f t="shared" si="52"/>
        <v>0.64513888888888893</v>
      </c>
      <c r="J289" s="34" t="str">
        <f t="shared" si="53"/>
        <v/>
      </c>
      <c r="K289" s="34">
        <f t="shared" si="58"/>
        <v>3.0000000000001492</v>
      </c>
      <c r="L289" s="34">
        <f t="shared" si="54"/>
        <v>1</v>
      </c>
      <c r="M289" s="34">
        <f t="shared" ca="1" si="55"/>
        <v>1513</v>
      </c>
      <c r="N289" s="34">
        <f t="shared" ca="1" si="59"/>
        <v>16.000000000000103</v>
      </c>
      <c r="O289" s="34">
        <f t="shared" si="60"/>
        <v>2.5000000000000001E-2</v>
      </c>
      <c r="P289" s="37">
        <f t="shared" si="61"/>
        <v>5.4281443780592247E-3</v>
      </c>
      <c r="Q289" s="34">
        <f t="shared" si="62"/>
        <v>3.0000000000001494E-2</v>
      </c>
      <c r="R289" s="34">
        <f t="shared" si="63"/>
        <v>5.5000000000001492E-2</v>
      </c>
      <c r="S289" s="37">
        <f t="shared" si="64"/>
        <v>3.5428144378060716E-2</v>
      </c>
    </row>
    <row r="290" spans="1:19" x14ac:dyDescent="0.2">
      <c r="A290" s="57">
        <v>40786</v>
      </c>
      <c r="B290" s="34">
        <v>1530</v>
      </c>
      <c r="C290" s="56"/>
      <c r="D290" s="36">
        <v>0.01</v>
      </c>
      <c r="E290" s="36">
        <v>1538</v>
      </c>
      <c r="F290" s="48">
        <f t="shared" si="56"/>
        <v>0.65138888888888891</v>
      </c>
      <c r="G290" s="36">
        <v>1541</v>
      </c>
      <c r="H290" s="49">
        <f t="shared" si="57"/>
        <v>0.65347222222222223</v>
      </c>
      <c r="I290" s="49">
        <f t="shared" si="52"/>
        <v>0.65694444444444444</v>
      </c>
      <c r="J290" s="34" t="str">
        <f t="shared" si="53"/>
        <v/>
      </c>
      <c r="K290" s="34">
        <f t="shared" si="58"/>
        <v>2.9999999999999893</v>
      </c>
      <c r="L290" s="34">
        <f t="shared" si="54"/>
        <v>1</v>
      </c>
      <c r="M290" s="34">
        <f t="shared" ca="1" si="55"/>
        <v>1530</v>
      </c>
      <c r="N290" s="34">
        <f t="shared" ca="1" si="59"/>
        <v>15.999999999999943</v>
      </c>
      <c r="O290" s="34">
        <f t="shared" si="60"/>
        <v>2.5000000000000001E-2</v>
      </c>
      <c r="P290" s="37">
        <f t="shared" si="61"/>
        <v>5.4281443780592247E-3</v>
      </c>
      <c r="Q290" s="34">
        <f t="shared" si="62"/>
        <v>2.9999999999999895E-2</v>
      </c>
      <c r="R290" s="34">
        <f t="shared" si="63"/>
        <v>5.4999999999999896E-2</v>
      </c>
      <c r="S290" s="37">
        <f t="shared" si="64"/>
        <v>3.542814437805912E-2</v>
      </c>
    </row>
    <row r="291" spans="1:19" x14ac:dyDescent="0.2">
      <c r="A291" s="50">
        <v>40787</v>
      </c>
      <c r="B291" s="34">
        <v>919</v>
      </c>
      <c r="C291" s="56" t="s">
        <v>86</v>
      </c>
      <c r="D291" s="36">
        <v>0.01</v>
      </c>
      <c r="E291" s="36">
        <v>933</v>
      </c>
      <c r="F291" s="48">
        <f t="shared" si="56"/>
        <v>0.3979166666666667</v>
      </c>
      <c r="G291" s="36">
        <v>935</v>
      </c>
      <c r="H291" s="49">
        <f t="shared" si="57"/>
        <v>0.39930555555555558</v>
      </c>
      <c r="I291" s="49">
        <f t="shared" si="52"/>
        <v>0.40277777777777779</v>
      </c>
      <c r="J291" s="34" t="str">
        <f t="shared" si="53"/>
        <v/>
      </c>
      <c r="K291" s="34">
        <f t="shared" si="58"/>
        <v>1.9999999999999929</v>
      </c>
      <c r="L291" s="34">
        <f t="shared" si="54"/>
        <v>1</v>
      </c>
      <c r="M291" s="34">
        <f t="shared" ca="1" si="55"/>
        <v>919</v>
      </c>
      <c r="N291" s="34">
        <f t="shared" ca="1" si="59"/>
        <v>21.000000000000007</v>
      </c>
      <c r="O291" s="34">
        <f t="shared" si="60"/>
        <v>2.5000000000000001E-2</v>
      </c>
      <c r="P291" s="37">
        <f t="shared" si="61"/>
        <v>5.4281443780592247E-3</v>
      </c>
      <c r="Q291" s="34">
        <f t="shared" si="62"/>
        <v>1.9999999999999931E-2</v>
      </c>
      <c r="R291" s="34">
        <f t="shared" si="63"/>
        <v>4.4999999999999929E-2</v>
      </c>
      <c r="S291" s="37">
        <f t="shared" si="64"/>
        <v>2.5428144378059157E-2</v>
      </c>
    </row>
    <row r="292" spans="1:19" x14ac:dyDescent="0.2">
      <c r="A292" s="50">
        <v>40787</v>
      </c>
      <c r="B292" s="34">
        <v>951</v>
      </c>
      <c r="C292" s="56"/>
      <c r="D292" s="36">
        <v>0.5</v>
      </c>
      <c r="E292" s="36">
        <v>1008</v>
      </c>
      <c r="F292" s="48">
        <f t="shared" si="56"/>
        <v>0.42222222222222222</v>
      </c>
      <c r="G292" s="36">
        <v>1018</v>
      </c>
      <c r="H292" s="49">
        <f t="shared" si="57"/>
        <v>0.4291666666666667</v>
      </c>
      <c r="I292" s="49">
        <f t="shared" si="52"/>
        <v>0.43263888888888891</v>
      </c>
      <c r="J292" s="34" t="str">
        <f t="shared" si="53"/>
        <v/>
      </c>
      <c r="K292" s="34">
        <f t="shared" si="58"/>
        <v>10.000000000000044</v>
      </c>
      <c r="L292" s="34">
        <f t="shared" si="54"/>
        <v>1</v>
      </c>
      <c r="M292" s="34">
        <f t="shared" ca="1" si="55"/>
        <v>951</v>
      </c>
      <c r="N292" s="34">
        <f t="shared" ca="1" si="59"/>
        <v>32.000000000000043</v>
      </c>
      <c r="O292" s="34">
        <f t="shared" si="60"/>
        <v>1.25</v>
      </c>
      <c r="P292" s="37">
        <f t="shared" si="61"/>
        <v>0.19051423432971509</v>
      </c>
      <c r="Q292" s="34">
        <f t="shared" si="62"/>
        <v>5.0000000000000222</v>
      </c>
      <c r="R292" s="34">
        <f t="shared" si="63"/>
        <v>6.2500000000000222</v>
      </c>
      <c r="S292" s="37">
        <f t="shared" si="64"/>
        <v>5.1905142343297372</v>
      </c>
    </row>
    <row r="293" spans="1:19" x14ac:dyDescent="0.2">
      <c r="A293" s="50">
        <v>40787</v>
      </c>
      <c r="B293" s="34">
        <v>1332</v>
      </c>
      <c r="C293" s="56"/>
      <c r="D293" s="36">
        <v>0.01</v>
      </c>
      <c r="E293" s="36">
        <v>1345</v>
      </c>
      <c r="F293" s="48">
        <f t="shared" si="56"/>
        <v>0.57291666666666663</v>
      </c>
      <c r="G293" s="36">
        <v>1420</v>
      </c>
      <c r="H293" s="49">
        <f t="shared" si="57"/>
        <v>0.59722222222222221</v>
      </c>
      <c r="I293" s="49">
        <f t="shared" si="52"/>
        <v>0.60069444444444442</v>
      </c>
      <c r="J293" s="34" t="str">
        <f t="shared" si="53"/>
        <v/>
      </c>
      <c r="K293" s="34">
        <f t="shared" si="58"/>
        <v>35.000000000000036</v>
      </c>
      <c r="L293" s="34">
        <f t="shared" si="54"/>
        <v>1</v>
      </c>
      <c r="M293" s="34">
        <f t="shared" ca="1" si="55"/>
        <v>1332</v>
      </c>
      <c r="N293" s="34">
        <f t="shared" ca="1" si="59"/>
        <v>52.999999999999972</v>
      </c>
      <c r="O293" s="34">
        <f t="shared" si="60"/>
        <v>2.5000000000000001E-2</v>
      </c>
      <c r="P293" s="37">
        <f t="shared" si="61"/>
        <v>5.4281443780592247E-3</v>
      </c>
      <c r="Q293" s="34">
        <f t="shared" si="62"/>
        <v>0.35000000000000037</v>
      </c>
      <c r="R293" s="34">
        <f t="shared" si="63"/>
        <v>0.37500000000000039</v>
      </c>
      <c r="S293" s="37">
        <f t="shared" si="64"/>
        <v>0.35542814437805959</v>
      </c>
    </row>
    <row r="294" spans="1:19" x14ac:dyDescent="0.2">
      <c r="A294" s="50">
        <v>40788</v>
      </c>
      <c r="B294" s="34">
        <v>920</v>
      </c>
      <c r="C294" s="56">
        <v>4</v>
      </c>
      <c r="D294" s="36">
        <v>0.01</v>
      </c>
      <c r="E294" s="36">
        <v>933</v>
      </c>
      <c r="F294" s="48">
        <f t="shared" si="56"/>
        <v>0.3979166666666667</v>
      </c>
      <c r="G294" s="36">
        <v>946</v>
      </c>
      <c r="H294" s="49">
        <f t="shared" si="57"/>
        <v>0.4069444444444445</v>
      </c>
      <c r="I294" s="49" t="str">
        <f t="shared" si="52"/>
        <v/>
      </c>
      <c r="J294" s="34">
        <f t="shared" si="53"/>
        <v>7.9999999999999716</v>
      </c>
      <c r="K294" s="34">
        <f t="shared" si="58"/>
        <v>13.000000000000034</v>
      </c>
      <c r="L294" s="34">
        <f t="shared" si="54"/>
        <v>1</v>
      </c>
      <c r="M294" s="34">
        <f t="shared" ca="1" si="55"/>
        <v>920</v>
      </c>
      <c r="N294" s="34" t="str">
        <f t="shared" si="59"/>
        <v/>
      </c>
      <c r="O294" s="34">
        <f t="shared" si="60"/>
        <v>8.0399999999999707</v>
      </c>
      <c r="P294" s="37">
        <f t="shared" si="61"/>
        <v>3.0047839454646295</v>
      </c>
      <c r="Q294" s="34">
        <f t="shared" si="62"/>
        <v>0.13000000000000034</v>
      </c>
      <c r="R294" s="34">
        <f t="shared" si="63"/>
        <v>8.1699999999999715</v>
      </c>
      <c r="S294" s="37">
        <f t="shared" si="64"/>
        <v>3.1347839454646298</v>
      </c>
    </row>
    <row r="295" spans="1:19" x14ac:dyDescent="0.2">
      <c r="A295" s="50"/>
      <c r="C295" s="56"/>
      <c r="D295" s="36">
        <v>2</v>
      </c>
      <c r="E295" s="36">
        <v>954</v>
      </c>
      <c r="F295" s="48">
        <f t="shared" si="56"/>
        <v>0.41250000000000003</v>
      </c>
      <c r="G295" s="36">
        <v>1040</v>
      </c>
      <c r="H295" s="49">
        <f t="shared" si="57"/>
        <v>0.44444444444444442</v>
      </c>
      <c r="I295" s="49">
        <f t="shared" si="52"/>
        <v>0.44791666666666663</v>
      </c>
      <c r="J295" s="34" t="str">
        <f t="shared" si="53"/>
        <v/>
      </c>
      <c r="K295" s="34">
        <f t="shared" si="58"/>
        <v>45.999999999999915</v>
      </c>
      <c r="L295" s="34">
        <f t="shared" si="54"/>
        <v>2</v>
      </c>
      <c r="M295" s="34">
        <f t="shared" ca="1" si="55"/>
        <v>920</v>
      </c>
      <c r="N295" s="34">
        <f t="shared" ca="1" si="59"/>
        <v>84.999999999999943</v>
      </c>
      <c r="O295" s="34">
        <f t="shared" si="60"/>
        <v>5</v>
      </c>
      <c r="P295" s="37">
        <f t="shared" si="61"/>
        <v>0.68924379203313568</v>
      </c>
      <c r="Q295" s="34">
        <f t="shared" si="62"/>
        <v>91.999999999999829</v>
      </c>
      <c r="R295" s="34">
        <f t="shared" si="63"/>
        <v>96.999999999999829</v>
      </c>
      <c r="S295" s="37">
        <f t="shared" si="64"/>
        <v>92.689243792032968</v>
      </c>
    </row>
    <row r="296" spans="1:19" x14ac:dyDescent="0.2">
      <c r="A296" s="50">
        <v>40792</v>
      </c>
      <c r="B296" s="34">
        <v>847</v>
      </c>
      <c r="C296" s="56">
        <v>3</v>
      </c>
      <c r="D296" s="36">
        <v>0.01</v>
      </c>
      <c r="E296" s="36">
        <v>908</v>
      </c>
      <c r="F296" s="48">
        <f t="shared" si="56"/>
        <v>0.38055555555555554</v>
      </c>
      <c r="G296" s="36">
        <v>915</v>
      </c>
      <c r="H296" s="49">
        <f t="shared" si="57"/>
        <v>0.38541666666666669</v>
      </c>
      <c r="I296" s="49" t="str">
        <f t="shared" si="52"/>
        <v/>
      </c>
      <c r="J296" s="34">
        <f t="shared" si="53"/>
        <v>3.9999999999999858</v>
      </c>
      <c r="K296" s="34">
        <f t="shared" si="58"/>
        <v>7.0000000000000551</v>
      </c>
      <c r="L296" s="34">
        <f t="shared" si="54"/>
        <v>1</v>
      </c>
      <c r="M296" s="34">
        <f t="shared" ca="1" si="55"/>
        <v>847</v>
      </c>
      <c r="N296" s="34" t="str">
        <f t="shared" si="59"/>
        <v/>
      </c>
      <c r="O296" s="34">
        <f t="shared" si="60"/>
        <v>0.21999999999999922</v>
      </c>
      <c r="P296" s="37">
        <f t="shared" si="61"/>
        <v>0.15635212440691129</v>
      </c>
      <c r="Q296" s="34">
        <f t="shared" si="62"/>
        <v>7.0000000000000548E-2</v>
      </c>
      <c r="R296" s="34">
        <f t="shared" si="63"/>
        <v>0.28999999999999976</v>
      </c>
      <c r="S296" s="37">
        <f t="shared" si="64"/>
        <v>0.22635212440691183</v>
      </c>
    </row>
    <row r="297" spans="1:19" x14ac:dyDescent="0.2">
      <c r="A297" s="50"/>
      <c r="C297" s="56"/>
      <c r="D297" s="36">
        <v>0.1</v>
      </c>
      <c r="E297" s="36">
        <v>919</v>
      </c>
      <c r="F297" s="48">
        <f t="shared" si="56"/>
        <v>0.38819444444444445</v>
      </c>
      <c r="G297" s="36">
        <v>924</v>
      </c>
      <c r="H297" s="49">
        <f t="shared" si="57"/>
        <v>0.39166666666666666</v>
      </c>
      <c r="I297" s="49" t="str">
        <f t="shared" si="52"/>
        <v/>
      </c>
      <c r="J297" s="34">
        <f t="shared" si="53"/>
        <v>7.9999999999999716</v>
      </c>
      <c r="K297" s="34">
        <f t="shared" si="58"/>
        <v>4.9999999999999822</v>
      </c>
      <c r="L297" s="34">
        <f t="shared" si="54"/>
        <v>2</v>
      </c>
      <c r="M297" s="34">
        <f t="shared" ca="1" si="55"/>
        <v>847</v>
      </c>
      <c r="N297" s="34" t="str">
        <f t="shared" si="59"/>
        <v/>
      </c>
      <c r="O297" s="34">
        <f t="shared" si="60"/>
        <v>68.399999999999764</v>
      </c>
      <c r="P297" s="37">
        <f t="shared" si="61"/>
        <v>26.325071623822915</v>
      </c>
      <c r="Q297" s="34">
        <f t="shared" si="62"/>
        <v>0.49999999999999822</v>
      </c>
      <c r="R297" s="34">
        <f t="shared" si="63"/>
        <v>68.899999999999764</v>
      </c>
      <c r="S297" s="37">
        <f t="shared" si="64"/>
        <v>26.825071623822915</v>
      </c>
    </row>
    <row r="298" spans="1:19" x14ac:dyDescent="0.2">
      <c r="A298" s="50"/>
      <c r="C298" s="56"/>
      <c r="D298" s="36">
        <v>17</v>
      </c>
      <c r="E298" s="36">
        <v>932</v>
      </c>
      <c r="F298" s="48">
        <f t="shared" si="56"/>
        <v>0.3972222222222222</v>
      </c>
      <c r="G298" s="36">
        <v>937</v>
      </c>
      <c r="H298" s="49">
        <f t="shared" si="57"/>
        <v>0.40069444444444446</v>
      </c>
      <c r="I298" s="49" t="str">
        <f t="shared" si="52"/>
        <v/>
      </c>
      <c r="J298" s="34">
        <f t="shared" si="53"/>
        <v>6.9999999999998952</v>
      </c>
      <c r="K298" s="34">
        <f t="shared" si="58"/>
        <v>5.0000000000000622</v>
      </c>
      <c r="L298" s="34">
        <f t="shared" si="54"/>
        <v>3</v>
      </c>
      <c r="M298" s="34">
        <f t="shared" ca="1" si="55"/>
        <v>847</v>
      </c>
      <c r="N298" s="34" t="str">
        <f t="shared" si="59"/>
        <v/>
      </c>
      <c r="O298" s="34">
        <f t="shared" si="60"/>
        <v>61.73299999999908</v>
      </c>
      <c r="P298" s="37">
        <f t="shared" si="61"/>
        <v>34.890938297435667</v>
      </c>
      <c r="Q298" s="34">
        <f t="shared" si="62"/>
        <v>85.000000000001052</v>
      </c>
      <c r="R298" s="34">
        <f t="shared" si="63"/>
        <v>146.73300000000012</v>
      </c>
      <c r="S298" s="37">
        <f t="shared" si="64"/>
        <v>119.89093829743672</v>
      </c>
    </row>
    <row r="299" spans="1:19" x14ac:dyDescent="0.2">
      <c r="A299" s="50"/>
      <c r="C299" s="56"/>
      <c r="D299" s="36">
        <v>0.63800000000000001</v>
      </c>
      <c r="E299" s="36">
        <v>944</v>
      </c>
      <c r="F299" s="48">
        <f t="shared" si="56"/>
        <v>0.4055555555555555</v>
      </c>
      <c r="G299" s="36">
        <v>1005</v>
      </c>
      <c r="H299" s="49">
        <f t="shared" si="57"/>
        <v>0.4201388888888889</v>
      </c>
      <c r="I299" s="49" t="str">
        <f t="shared" si="52"/>
        <v/>
      </c>
      <c r="J299" s="34">
        <f t="shared" si="53"/>
        <v>7.9999999999999716</v>
      </c>
      <c r="K299" s="34">
        <f t="shared" si="58"/>
        <v>21.000000000000085</v>
      </c>
      <c r="L299" s="34">
        <f t="shared" si="54"/>
        <v>4</v>
      </c>
      <c r="M299" s="34">
        <f t="shared" ca="1" si="55"/>
        <v>847</v>
      </c>
      <c r="N299" s="34" t="str">
        <f t="shared" si="59"/>
        <v/>
      </c>
      <c r="O299" s="34">
        <f t="shared" si="60"/>
        <v>42.55199999999985</v>
      </c>
      <c r="P299" s="37">
        <f t="shared" si="61"/>
        <v>27.215110135550319</v>
      </c>
      <c r="Q299" s="34">
        <f t="shared" si="62"/>
        <v>13.398000000000055</v>
      </c>
      <c r="R299" s="34">
        <f t="shared" si="63"/>
        <v>55.949999999999903</v>
      </c>
      <c r="S299" s="37">
        <f t="shared" si="64"/>
        <v>40.613110135550372</v>
      </c>
    </row>
    <row r="300" spans="1:19" x14ac:dyDescent="0.2">
      <c r="A300" s="50"/>
      <c r="C300" s="56"/>
      <c r="D300" s="36">
        <v>10</v>
      </c>
      <c r="E300" s="36">
        <v>1013</v>
      </c>
      <c r="F300" s="48">
        <f t="shared" si="56"/>
        <v>0.42569444444444443</v>
      </c>
      <c r="G300" s="36">
        <v>1023</v>
      </c>
      <c r="H300" s="49">
        <f t="shared" si="57"/>
        <v>0.43263888888888885</v>
      </c>
      <c r="I300" s="49">
        <f t="shared" si="52"/>
        <v>0.43611111111111106</v>
      </c>
      <c r="J300" s="34" t="str">
        <f t="shared" si="53"/>
        <v/>
      </c>
      <c r="K300" s="34">
        <f t="shared" si="58"/>
        <v>9.9999999999999645</v>
      </c>
      <c r="L300" s="34">
        <f t="shared" si="54"/>
        <v>5</v>
      </c>
      <c r="M300" s="34">
        <f t="shared" ca="1" si="55"/>
        <v>847</v>
      </c>
      <c r="N300" s="34">
        <f t="shared" ca="1" si="59"/>
        <v>100.99999999999996</v>
      </c>
      <c r="O300" s="34">
        <f t="shared" si="60"/>
        <v>25</v>
      </c>
      <c r="P300" s="37">
        <f t="shared" si="61"/>
        <v>3.1021051639523365</v>
      </c>
      <c r="Q300" s="34">
        <f t="shared" si="62"/>
        <v>99.999999999999645</v>
      </c>
      <c r="R300" s="34">
        <f t="shared" si="63"/>
        <v>124.99999999999964</v>
      </c>
      <c r="S300" s="37">
        <f t="shared" si="64"/>
        <v>103.10210516395198</v>
      </c>
    </row>
    <row r="301" spans="1:19" x14ac:dyDescent="0.2">
      <c r="A301" s="50">
        <v>40792</v>
      </c>
      <c r="B301" s="34">
        <v>1524</v>
      </c>
      <c r="C301" s="56"/>
      <c r="D301" s="36">
        <v>0.1</v>
      </c>
      <c r="E301" s="36">
        <v>1602</v>
      </c>
      <c r="F301" s="48">
        <f t="shared" si="56"/>
        <v>0.66805555555555562</v>
      </c>
      <c r="G301" s="36">
        <v>1609</v>
      </c>
      <c r="H301" s="49">
        <f t="shared" si="57"/>
        <v>0.67291666666666661</v>
      </c>
      <c r="I301" s="49">
        <f t="shared" si="52"/>
        <v>0.67638888888888882</v>
      </c>
      <c r="J301" s="34" t="str">
        <f t="shared" si="53"/>
        <v/>
      </c>
      <c r="K301" s="34">
        <f t="shared" si="58"/>
        <v>6.9999999999998153</v>
      </c>
      <c r="L301" s="34">
        <f t="shared" si="54"/>
        <v>1</v>
      </c>
      <c r="M301" s="34">
        <f t="shared" ca="1" si="55"/>
        <v>1524</v>
      </c>
      <c r="N301" s="34">
        <f t="shared" ca="1" si="59"/>
        <v>49.999999999999822</v>
      </c>
      <c r="O301" s="34">
        <f t="shared" si="60"/>
        <v>0.25</v>
      </c>
      <c r="P301" s="37">
        <f t="shared" si="61"/>
        <v>4.342905372259271E-2</v>
      </c>
      <c r="Q301" s="34">
        <f t="shared" si="62"/>
        <v>0.69999999999998153</v>
      </c>
      <c r="R301" s="34">
        <f t="shared" si="63"/>
        <v>0.94999999999998153</v>
      </c>
      <c r="S301" s="37">
        <f t="shared" si="64"/>
        <v>0.74342905372257428</v>
      </c>
    </row>
    <row r="302" spans="1:19" x14ac:dyDescent="0.2">
      <c r="A302" s="50">
        <v>40793</v>
      </c>
      <c r="B302" s="34">
        <v>1233</v>
      </c>
      <c r="C302" s="56" t="s">
        <v>86</v>
      </c>
      <c r="D302" s="36">
        <v>0.01</v>
      </c>
      <c r="E302" s="36">
        <v>1245</v>
      </c>
      <c r="F302" s="48">
        <f t="shared" si="56"/>
        <v>0.53125</v>
      </c>
      <c r="G302" s="36">
        <v>1248</v>
      </c>
      <c r="H302" s="49">
        <f t="shared" si="57"/>
        <v>0.53333333333333333</v>
      </c>
      <c r="I302" s="49" t="str">
        <f t="shared" si="52"/>
        <v/>
      </c>
      <c r="J302" s="34">
        <f t="shared" si="53"/>
        <v>2.9999999999999893</v>
      </c>
      <c r="K302" s="34">
        <f t="shared" si="58"/>
        <v>2.9999999999999893</v>
      </c>
      <c r="L302" s="34">
        <f t="shared" si="54"/>
        <v>1</v>
      </c>
      <c r="M302" s="34">
        <f t="shared" ca="1" si="55"/>
        <v>1233</v>
      </c>
      <c r="N302" s="34" t="str">
        <f t="shared" si="59"/>
        <v/>
      </c>
      <c r="O302" s="34">
        <f t="shared" si="60"/>
        <v>0.16499999999999942</v>
      </c>
      <c r="P302" s="37">
        <f t="shared" si="61"/>
        <v>0.11726409330518348</v>
      </c>
      <c r="Q302" s="34">
        <f t="shared" si="62"/>
        <v>2.9999999999999895E-2</v>
      </c>
      <c r="R302" s="34">
        <f t="shared" si="63"/>
        <v>0.19499999999999931</v>
      </c>
      <c r="S302" s="37">
        <f t="shared" si="64"/>
        <v>0.14726409330518336</v>
      </c>
    </row>
    <row r="303" spans="1:19" x14ac:dyDescent="0.2">
      <c r="A303" s="50"/>
      <c r="C303" s="56"/>
      <c r="D303" s="36">
        <v>0.1</v>
      </c>
      <c r="E303" s="36">
        <v>1251</v>
      </c>
      <c r="F303" s="48">
        <f t="shared" si="56"/>
        <v>0.53541666666666665</v>
      </c>
      <c r="G303" s="36">
        <v>1349</v>
      </c>
      <c r="H303" s="49">
        <f t="shared" si="57"/>
        <v>0.5756944444444444</v>
      </c>
      <c r="I303" s="49" t="str">
        <f t="shared" si="52"/>
        <v/>
      </c>
      <c r="J303" s="34">
        <f t="shared" si="53"/>
        <v>5.0000000000001421</v>
      </c>
      <c r="K303" s="34">
        <f t="shared" si="58"/>
        <v>57.999999999999957</v>
      </c>
      <c r="L303" s="34">
        <f t="shared" si="54"/>
        <v>2</v>
      </c>
      <c r="M303" s="34">
        <f t="shared" ca="1" si="55"/>
        <v>1233</v>
      </c>
      <c r="N303" s="34" t="str">
        <f t="shared" si="59"/>
        <v/>
      </c>
      <c r="O303" s="34">
        <f t="shared" si="60"/>
        <v>0.27500000000000779</v>
      </c>
      <c r="P303" s="37">
        <f t="shared" si="61"/>
        <v>0.19544015550864532</v>
      </c>
      <c r="Q303" s="34">
        <f t="shared" si="62"/>
        <v>5.7999999999999963</v>
      </c>
      <c r="R303" s="34">
        <f t="shared" si="63"/>
        <v>6.0750000000000037</v>
      </c>
      <c r="S303" s="37">
        <f t="shared" si="64"/>
        <v>5.9954401555086418</v>
      </c>
    </row>
    <row r="304" spans="1:19" x14ac:dyDescent="0.2">
      <c r="A304" s="50"/>
      <c r="C304" s="56"/>
      <c r="D304" s="36">
        <v>0.01</v>
      </c>
      <c r="E304" s="36">
        <v>1354</v>
      </c>
      <c r="F304" s="48">
        <f t="shared" si="56"/>
        <v>0.57916666666666672</v>
      </c>
      <c r="G304" s="36">
        <v>1407</v>
      </c>
      <c r="H304" s="49">
        <f t="shared" si="57"/>
        <v>0.58819444444444446</v>
      </c>
      <c r="I304" s="49" t="str">
        <f t="shared" si="52"/>
        <v/>
      </c>
      <c r="J304" s="34">
        <f t="shared" si="53"/>
        <v>6.9999999999999751</v>
      </c>
      <c r="K304" s="34">
        <f t="shared" si="58"/>
        <v>12.999999999999954</v>
      </c>
      <c r="L304" s="34">
        <f t="shared" si="54"/>
        <v>3</v>
      </c>
      <c r="M304" s="34">
        <f t="shared" ca="1" si="55"/>
        <v>1233</v>
      </c>
      <c r="N304" s="34" t="str">
        <f t="shared" si="59"/>
        <v/>
      </c>
      <c r="O304" s="34">
        <f t="shared" si="60"/>
        <v>35.034999999999876</v>
      </c>
      <c r="P304" s="37">
        <f t="shared" si="61"/>
        <v>10.123550772692111</v>
      </c>
      <c r="Q304" s="34">
        <f t="shared" si="62"/>
        <v>0.12999999999999953</v>
      </c>
      <c r="R304" s="34">
        <f t="shared" si="63"/>
        <v>35.164999999999878</v>
      </c>
      <c r="S304" s="37">
        <f t="shared" si="64"/>
        <v>10.25355077269211</v>
      </c>
    </row>
    <row r="305" spans="1:19" x14ac:dyDescent="0.2">
      <c r="A305" s="50"/>
      <c r="C305" s="56"/>
      <c r="D305" s="36">
        <v>10</v>
      </c>
      <c r="E305" s="36">
        <v>1414</v>
      </c>
      <c r="F305" s="48">
        <f t="shared" si="56"/>
        <v>0.59305555555555556</v>
      </c>
      <c r="G305" s="36">
        <v>1425</v>
      </c>
      <c r="H305" s="49">
        <f t="shared" si="57"/>
        <v>0.60069444444444442</v>
      </c>
      <c r="I305" s="49" t="str">
        <f t="shared" si="52"/>
        <v/>
      </c>
      <c r="J305" s="34">
        <f t="shared" si="53"/>
        <v>1.9999999999999929</v>
      </c>
      <c r="K305" s="34">
        <f t="shared" si="58"/>
        <v>10.999999999999961</v>
      </c>
      <c r="L305" s="34">
        <f t="shared" si="54"/>
        <v>4</v>
      </c>
      <c r="M305" s="34">
        <f t="shared" ca="1" si="55"/>
        <v>1233</v>
      </c>
      <c r="N305" s="34" t="str">
        <f t="shared" si="59"/>
        <v/>
      </c>
      <c r="O305" s="34">
        <f t="shared" si="60"/>
        <v>109.9999999999996</v>
      </c>
      <c r="P305" s="37">
        <f t="shared" si="61"/>
        <v>78.173009798094498</v>
      </c>
      <c r="Q305" s="34">
        <f t="shared" si="62"/>
        <v>109.9999999999996</v>
      </c>
      <c r="R305" s="34">
        <f t="shared" si="63"/>
        <v>219.9999999999992</v>
      </c>
      <c r="S305" s="37">
        <f t="shared" si="64"/>
        <v>188.17300979809409</v>
      </c>
    </row>
    <row r="306" spans="1:19" x14ac:dyDescent="0.2">
      <c r="A306" s="50"/>
      <c r="C306" s="56"/>
      <c r="D306" s="36">
        <v>100</v>
      </c>
      <c r="E306" s="36">
        <v>1427</v>
      </c>
      <c r="F306" s="48">
        <f t="shared" si="56"/>
        <v>0.6020833333333333</v>
      </c>
      <c r="G306" s="36">
        <v>1510</v>
      </c>
      <c r="H306" s="49">
        <f t="shared" si="57"/>
        <v>0.63194444444444442</v>
      </c>
      <c r="I306" s="49" t="str">
        <f t="shared" si="52"/>
        <v/>
      </c>
      <c r="J306" s="34">
        <f t="shared" si="53"/>
        <v>8.0000000000001315</v>
      </c>
      <c r="K306" s="34">
        <f t="shared" si="58"/>
        <v>43.000000000000007</v>
      </c>
      <c r="L306" s="34">
        <f t="shared" si="54"/>
        <v>5</v>
      </c>
      <c r="M306" s="34">
        <f t="shared" ca="1" si="55"/>
        <v>1233</v>
      </c>
      <c r="N306" s="34" t="str">
        <f t="shared" si="59"/>
        <v/>
      </c>
      <c r="O306" s="34">
        <f t="shared" si="60"/>
        <v>401.60000000000662</v>
      </c>
      <c r="P306" s="37">
        <f t="shared" si="61"/>
        <v>144.30969831788821</v>
      </c>
      <c r="Q306" s="34">
        <f t="shared" si="62"/>
        <v>4300.0000000000009</v>
      </c>
      <c r="R306" s="34">
        <f t="shared" si="63"/>
        <v>4701.6000000000076</v>
      </c>
      <c r="S306" s="37">
        <f t="shared" si="64"/>
        <v>4444.3096983178893</v>
      </c>
    </row>
    <row r="307" spans="1:19" x14ac:dyDescent="0.2">
      <c r="A307" s="50"/>
      <c r="C307" s="56"/>
      <c r="D307" s="36">
        <v>0.4</v>
      </c>
      <c r="E307" s="36">
        <v>1518</v>
      </c>
      <c r="F307" s="48">
        <f t="shared" si="56"/>
        <v>0.63750000000000007</v>
      </c>
      <c r="G307" s="36">
        <v>1530</v>
      </c>
      <c r="H307" s="49">
        <f t="shared" si="57"/>
        <v>0.64583333333333337</v>
      </c>
      <c r="I307" s="49">
        <f t="shared" si="52"/>
        <v>0.64930555555555558</v>
      </c>
      <c r="J307" s="34" t="str">
        <f t="shared" si="53"/>
        <v/>
      </c>
      <c r="K307" s="34">
        <f t="shared" si="58"/>
        <v>11.999999999999957</v>
      </c>
      <c r="L307" s="34">
        <f t="shared" si="54"/>
        <v>6</v>
      </c>
      <c r="M307" s="34">
        <f t="shared" ca="1" si="55"/>
        <v>1233</v>
      </c>
      <c r="N307" s="34">
        <f t="shared" ca="1" si="59"/>
        <v>182</v>
      </c>
      <c r="O307" s="34">
        <f t="shared" si="60"/>
        <v>1</v>
      </c>
      <c r="P307" s="37">
        <f t="shared" si="61"/>
        <v>0.15504787606958362</v>
      </c>
      <c r="Q307" s="34">
        <f t="shared" si="62"/>
        <v>4.7999999999999829</v>
      </c>
      <c r="R307" s="34">
        <f t="shared" si="63"/>
        <v>5.7999999999999829</v>
      </c>
      <c r="S307" s="37">
        <f t="shared" si="64"/>
        <v>4.9550478760695666</v>
      </c>
    </row>
    <row r="308" spans="1:19" x14ac:dyDescent="0.2">
      <c r="A308" s="50">
        <v>40794</v>
      </c>
      <c r="B308" s="34">
        <v>951</v>
      </c>
      <c r="C308" s="56" t="s">
        <v>86</v>
      </c>
      <c r="D308" s="36">
        <v>0.01</v>
      </c>
      <c r="E308" s="36">
        <v>1018</v>
      </c>
      <c r="F308" s="48">
        <f t="shared" si="56"/>
        <v>0.4291666666666667</v>
      </c>
      <c r="G308" s="36">
        <v>1026</v>
      </c>
      <c r="H308" s="49">
        <f t="shared" si="57"/>
        <v>0.43472222222222223</v>
      </c>
      <c r="I308" s="49" t="str">
        <f t="shared" si="52"/>
        <v/>
      </c>
      <c r="J308" s="34">
        <f t="shared" si="53"/>
        <v>17.000000000000021</v>
      </c>
      <c r="K308" s="34">
        <f t="shared" si="58"/>
        <v>7.9999999999999716</v>
      </c>
      <c r="L308" s="34">
        <f t="shared" si="54"/>
        <v>1</v>
      </c>
      <c r="M308" s="34">
        <f t="shared" ca="1" si="55"/>
        <v>951</v>
      </c>
      <c r="N308" s="34" t="str">
        <f t="shared" si="59"/>
        <v/>
      </c>
      <c r="O308" s="34">
        <f t="shared" si="60"/>
        <v>153.08500000000021</v>
      </c>
      <c r="P308" s="37">
        <f t="shared" si="61"/>
        <v>40.80213012372856</v>
      </c>
      <c r="Q308" s="34">
        <f t="shared" si="62"/>
        <v>7.9999999999999724E-2</v>
      </c>
      <c r="R308" s="34">
        <f t="shared" si="63"/>
        <v>153.16500000000022</v>
      </c>
      <c r="S308" s="37">
        <f t="shared" si="64"/>
        <v>40.882130123728558</v>
      </c>
    </row>
    <row r="309" spans="1:19" x14ac:dyDescent="0.2">
      <c r="A309" s="50"/>
      <c r="C309" s="56"/>
      <c r="D309" s="36">
        <v>18</v>
      </c>
      <c r="E309" s="36">
        <v>1043</v>
      </c>
      <c r="F309" s="48">
        <f t="shared" si="56"/>
        <v>0.4465277777777778</v>
      </c>
      <c r="G309" s="36">
        <v>1048</v>
      </c>
      <c r="H309" s="49">
        <f t="shared" si="57"/>
        <v>0.45</v>
      </c>
      <c r="I309" s="49">
        <f t="shared" si="52"/>
        <v>0.45347222222222222</v>
      </c>
      <c r="J309" s="34" t="str">
        <f t="shared" si="53"/>
        <v/>
      </c>
      <c r="K309" s="34">
        <f t="shared" si="58"/>
        <v>4.9999999999999822</v>
      </c>
      <c r="L309" s="34">
        <f t="shared" si="54"/>
        <v>2</v>
      </c>
      <c r="M309" s="34">
        <f t="shared" ca="1" si="55"/>
        <v>951</v>
      </c>
      <c r="N309" s="34">
        <f t="shared" ca="1" si="59"/>
        <v>62.000000000000021</v>
      </c>
      <c r="O309" s="34">
        <f t="shared" si="60"/>
        <v>45</v>
      </c>
      <c r="P309" s="37">
        <f t="shared" si="61"/>
        <v>5.3873270610652675</v>
      </c>
      <c r="Q309" s="34">
        <f t="shared" si="62"/>
        <v>89.999999999999687</v>
      </c>
      <c r="R309" s="34">
        <f t="shared" si="63"/>
        <v>134.99999999999969</v>
      </c>
      <c r="S309" s="37">
        <f t="shared" si="64"/>
        <v>95.387327061064951</v>
      </c>
    </row>
    <row r="310" spans="1:19" x14ac:dyDescent="0.2">
      <c r="A310" s="50">
        <v>40794</v>
      </c>
      <c r="B310" s="34">
        <v>1224</v>
      </c>
      <c r="C310" s="56"/>
      <c r="D310" s="36">
        <v>0.1</v>
      </c>
      <c r="E310" s="36">
        <v>1236</v>
      </c>
      <c r="F310" s="48">
        <f t="shared" si="56"/>
        <v>0.52500000000000002</v>
      </c>
      <c r="G310" s="36">
        <v>1332</v>
      </c>
      <c r="H310" s="49">
        <f t="shared" si="57"/>
        <v>0.56388888888888888</v>
      </c>
      <c r="I310" s="49" t="str">
        <f t="shared" si="52"/>
        <v/>
      </c>
      <c r="J310" s="34">
        <f t="shared" si="53"/>
        <v>4.9999999999999822</v>
      </c>
      <c r="K310" s="34">
        <f t="shared" si="58"/>
        <v>55.999999999999957</v>
      </c>
      <c r="L310" s="34">
        <f t="shared" si="54"/>
        <v>1</v>
      </c>
      <c r="M310" s="34">
        <f t="shared" ca="1" si="55"/>
        <v>1224</v>
      </c>
      <c r="N310" s="34" t="str">
        <f t="shared" si="59"/>
        <v/>
      </c>
      <c r="O310" s="34">
        <f t="shared" si="60"/>
        <v>0.27499999999999902</v>
      </c>
      <c r="P310" s="37">
        <f t="shared" si="61"/>
        <v>0.19544015550863908</v>
      </c>
      <c r="Q310" s="34">
        <f t="shared" si="62"/>
        <v>5.5999999999999961</v>
      </c>
      <c r="R310" s="34">
        <f t="shared" si="63"/>
        <v>5.8749999999999947</v>
      </c>
      <c r="S310" s="37">
        <f t="shared" si="64"/>
        <v>5.7954401555086354</v>
      </c>
    </row>
    <row r="311" spans="1:19" x14ac:dyDescent="0.2">
      <c r="A311" s="50"/>
      <c r="C311" s="56"/>
      <c r="D311" s="36">
        <v>0.01</v>
      </c>
      <c r="E311" s="36">
        <v>1337</v>
      </c>
      <c r="F311" s="48">
        <f t="shared" si="56"/>
        <v>0.56736111111111109</v>
      </c>
      <c r="G311" s="36">
        <v>1344</v>
      </c>
      <c r="H311" s="49">
        <f t="shared" si="57"/>
        <v>0.57222222222222219</v>
      </c>
      <c r="I311" s="49" t="str">
        <f t="shared" si="52"/>
        <v/>
      </c>
      <c r="J311" s="34">
        <f t="shared" si="53"/>
        <v>6.9999999999999751</v>
      </c>
      <c r="K311" s="34">
        <f t="shared" si="58"/>
        <v>6.9999999999999751</v>
      </c>
      <c r="L311" s="34">
        <f t="shared" si="54"/>
        <v>2</v>
      </c>
      <c r="M311" s="34">
        <f t="shared" ca="1" si="55"/>
        <v>1224</v>
      </c>
      <c r="N311" s="34" t="str">
        <f t="shared" si="59"/>
        <v/>
      </c>
      <c r="O311" s="34">
        <f t="shared" si="60"/>
        <v>35.034999999999876</v>
      </c>
      <c r="P311" s="37">
        <f t="shared" si="61"/>
        <v>10.123550772692111</v>
      </c>
      <c r="Q311" s="34">
        <f t="shared" si="62"/>
        <v>6.9999999999999757E-2</v>
      </c>
      <c r="R311" s="34">
        <f t="shared" si="63"/>
        <v>35.104999999999876</v>
      </c>
      <c r="S311" s="37">
        <f t="shared" si="64"/>
        <v>10.193550772692111</v>
      </c>
    </row>
    <row r="312" spans="1:19" x14ac:dyDescent="0.2">
      <c r="A312" s="50"/>
      <c r="C312" s="56"/>
      <c r="D312" s="36">
        <v>10</v>
      </c>
      <c r="E312" s="36">
        <v>1351</v>
      </c>
      <c r="F312" s="48">
        <f t="shared" si="56"/>
        <v>0.57708333333333328</v>
      </c>
      <c r="G312" s="36">
        <v>1405</v>
      </c>
      <c r="H312" s="49">
        <f t="shared" si="57"/>
        <v>0.58680555555555558</v>
      </c>
      <c r="I312" s="49" t="str">
        <f t="shared" si="52"/>
        <v/>
      </c>
      <c r="J312" s="34">
        <f t="shared" si="53"/>
        <v>10.999999999999961</v>
      </c>
      <c r="K312" s="34">
        <f t="shared" si="58"/>
        <v>14.00000000000011</v>
      </c>
      <c r="L312" s="34">
        <f t="shared" si="54"/>
        <v>3</v>
      </c>
      <c r="M312" s="34">
        <f t="shared" ca="1" si="55"/>
        <v>1224</v>
      </c>
      <c r="N312" s="34" t="str">
        <f t="shared" si="59"/>
        <v/>
      </c>
      <c r="O312" s="34">
        <f t="shared" si="60"/>
        <v>55.054999999999801</v>
      </c>
      <c r="P312" s="37">
        <f t="shared" si="61"/>
        <v>15.908436928516174</v>
      </c>
      <c r="Q312" s="34">
        <f t="shared" si="62"/>
        <v>140.00000000000111</v>
      </c>
      <c r="R312" s="34">
        <f t="shared" si="63"/>
        <v>195.05500000000092</v>
      </c>
      <c r="S312" s="37">
        <f t="shared" si="64"/>
        <v>155.90843692851729</v>
      </c>
    </row>
    <row r="313" spans="1:19" x14ac:dyDescent="0.2">
      <c r="A313" s="50"/>
      <c r="C313" s="56"/>
      <c r="D313" s="36">
        <v>0.01</v>
      </c>
      <c r="E313" s="36">
        <v>1416</v>
      </c>
      <c r="F313" s="48">
        <f t="shared" si="56"/>
        <v>0.59444444444444444</v>
      </c>
      <c r="G313" s="36">
        <v>1447</v>
      </c>
      <c r="H313" s="49">
        <f t="shared" si="57"/>
        <v>0.61597222222222225</v>
      </c>
      <c r="I313" s="49" t="str">
        <f t="shared" si="52"/>
        <v/>
      </c>
      <c r="J313" s="34">
        <f t="shared" si="53"/>
        <v>2.9999999999999893</v>
      </c>
      <c r="K313" s="34">
        <f t="shared" si="58"/>
        <v>31.00000000000005</v>
      </c>
      <c r="L313" s="34">
        <f t="shared" si="54"/>
        <v>4</v>
      </c>
      <c r="M313" s="34">
        <f t="shared" ca="1" si="55"/>
        <v>1224</v>
      </c>
      <c r="N313" s="34" t="str">
        <f t="shared" si="59"/>
        <v/>
      </c>
      <c r="O313" s="34">
        <f t="shared" si="60"/>
        <v>0.16499999999999942</v>
      </c>
      <c r="P313" s="37">
        <f t="shared" si="61"/>
        <v>0.11726409330518348</v>
      </c>
      <c r="Q313" s="34">
        <f t="shared" si="62"/>
        <v>0.3100000000000005</v>
      </c>
      <c r="R313" s="34">
        <f t="shared" si="63"/>
        <v>0.47499999999999992</v>
      </c>
      <c r="S313" s="37">
        <f t="shared" si="64"/>
        <v>0.427264093305184</v>
      </c>
    </row>
    <row r="314" spans="1:19" x14ac:dyDescent="0.2">
      <c r="A314" s="50"/>
      <c r="C314" s="56"/>
      <c r="D314" s="36">
        <v>0.1</v>
      </c>
      <c r="E314" s="36">
        <v>1450</v>
      </c>
      <c r="F314" s="48">
        <f t="shared" si="56"/>
        <v>0.61805555555555558</v>
      </c>
      <c r="G314" s="36">
        <v>1458</v>
      </c>
      <c r="H314" s="49">
        <f t="shared" si="57"/>
        <v>0.62361111111111112</v>
      </c>
      <c r="I314" s="49" t="str">
        <f t="shared" si="52"/>
        <v/>
      </c>
      <c r="J314" s="34">
        <f t="shared" si="53"/>
        <v>5.9999999999999787</v>
      </c>
      <c r="K314" s="34">
        <f t="shared" si="58"/>
        <v>7.9999999999999716</v>
      </c>
      <c r="L314" s="34">
        <f t="shared" si="54"/>
        <v>5</v>
      </c>
      <c r="M314" s="34">
        <f t="shared" ca="1" si="55"/>
        <v>1224</v>
      </c>
      <c r="N314" s="34" t="str">
        <f t="shared" si="59"/>
        <v/>
      </c>
      <c r="O314" s="34">
        <f t="shared" si="60"/>
        <v>0.32999999999999885</v>
      </c>
      <c r="P314" s="37">
        <f t="shared" si="61"/>
        <v>0.2345281866103669</v>
      </c>
      <c r="Q314" s="34">
        <f t="shared" si="62"/>
        <v>0.79999999999999716</v>
      </c>
      <c r="R314" s="34">
        <f t="shared" si="63"/>
        <v>1.1299999999999959</v>
      </c>
      <c r="S314" s="37">
        <f t="shared" si="64"/>
        <v>1.0345281866103639</v>
      </c>
    </row>
    <row r="315" spans="1:19" x14ac:dyDescent="0.2">
      <c r="A315" s="50"/>
      <c r="C315" s="56"/>
      <c r="D315" s="36">
        <v>0.01</v>
      </c>
      <c r="E315" s="36">
        <v>1504</v>
      </c>
      <c r="F315" s="48">
        <f t="shared" si="56"/>
        <v>0.62777777777777777</v>
      </c>
      <c r="G315" s="36">
        <v>1519</v>
      </c>
      <c r="H315" s="49">
        <f t="shared" si="57"/>
        <v>0.6381944444444444</v>
      </c>
      <c r="I315" s="49">
        <f t="shared" si="52"/>
        <v>0.64166666666666661</v>
      </c>
      <c r="J315" s="34" t="str">
        <f t="shared" si="53"/>
        <v/>
      </c>
      <c r="K315" s="34">
        <f t="shared" si="58"/>
        <v>14.999999999999947</v>
      </c>
      <c r="L315" s="34">
        <f t="shared" si="54"/>
        <v>6</v>
      </c>
      <c r="M315" s="34">
        <f t="shared" ca="1" si="55"/>
        <v>1224</v>
      </c>
      <c r="N315" s="34">
        <f t="shared" ca="1" si="59"/>
        <v>179.99999999999983</v>
      </c>
      <c r="O315" s="34">
        <f t="shared" si="60"/>
        <v>2.5000000000000001E-2</v>
      </c>
      <c r="P315" s="37">
        <f t="shared" si="61"/>
        <v>5.4281443780592247E-3</v>
      </c>
      <c r="Q315" s="34">
        <f t="shared" si="62"/>
        <v>0.14999999999999947</v>
      </c>
      <c r="R315" s="34">
        <f t="shared" si="63"/>
        <v>0.17499999999999946</v>
      </c>
      <c r="S315" s="37">
        <f t="shared" si="64"/>
        <v>0.15542814437805869</v>
      </c>
    </row>
    <row r="316" spans="1:19" x14ac:dyDescent="0.2">
      <c r="A316" s="50">
        <v>40795</v>
      </c>
      <c r="B316" s="34">
        <v>901</v>
      </c>
      <c r="C316" s="56">
        <v>3</v>
      </c>
      <c r="D316" s="36">
        <v>0.01</v>
      </c>
      <c r="E316" s="36">
        <v>922</v>
      </c>
      <c r="F316" s="48">
        <f t="shared" si="56"/>
        <v>0.39027777777777778</v>
      </c>
      <c r="G316" s="36">
        <v>926</v>
      </c>
      <c r="H316" s="49">
        <f t="shared" si="57"/>
        <v>0.39305555555555555</v>
      </c>
      <c r="I316" s="49" t="str">
        <f t="shared" si="52"/>
        <v/>
      </c>
      <c r="J316" s="34">
        <f t="shared" si="53"/>
        <v>7.9999999999999716</v>
      </c>
      <c r="K316" s="34">
        <f t="shared" si="58"/>
        <v>3.9999999999999858</v>
      </c>
      <c r="L316" s="34">
        <f t="shared" si="54"/>
        <v>1</v>
      </c>
      <c r="M316" s="34">
        <f t="shared" ca="1" si="55"/>
        <v>901</v>
      </c>
      <c r="N316" s="34" t="str">
        <f t="shared" si="59"/>
        <v/>
      </c>
      <c r="O316" s="34">
        <f t="shared" si="60"/>
        <v>4.0399999999999858</v>
      </c>
      <c r="P316" s="37">
        <f t="shared" si="61"/>
        <v>1.7198431189295129</v>
      </c>
      <c r="Q316" s="34">
        <f t="shared" si="62"/>
        <v>3.9999999999999862E-2</v>
      </c>
      <c r="R316" s="34">
        <f t="shared" si="63"/>
        <v>4.0799999999999859</v>
      </c>
      <c r="S316" s="37">
        <f t="shared" si="64"/>
        <v>1.7598431189295127</v>
      </c>
    </row>
    <row r="317" spans="1:19" x14ac:dyDescent="0.2">
      <c r="A317" s="50"/>
      <c r="C317" s="56"/>
      <c r="D317" s="36">
        <v>1</v>
      </c>
      <c r="E317" s="36">
        <v>934</v>
      </c>
      <c r="F317" s="48">
        <f t="shared" si="56"/>
        <v>0.39861111111111108</v>
      </c>
      <c r="G317" s="36">
        <v>944</v>
      </c>
      <c r="H317" s="49">
        <f t="shared" si="57"/>
        <v>0.4055555555555555</v>
      </c>
      <c r="I317" s="49">
        <f t="shared" si="52"/>
        <v>0.40902777777777771</v>
      </c>
      <c r="J317" s="34" t="str">
        <f t="shared" si="53"/>
        <v/>
      </c>
      <c r="K317" s="34">
        <f t="shared" si="58"/>
        <v>9.9999999999999645</v>
      </c>
      <c r="L317" s="34">
        <f t="shared" si="54"/>
        <v>2</v>
      </c>
      <c r="M317" s="34">
        <f t="shared" ca="1" si="55"/>
        <v>901</v>
      </c>
      <c r="N317" s="34">
        <f t="shared" ca="1" si="59"/>
        <v>47.999999999999829</v>
      </c>
      <c r="O317" s="34">
        <f t="shared" si="60"/>
        <v>2.5</v>
      </c>
      <c r="P317" s="37">
        <f t="shared" si="61"/>
        <v>0.36191198291773735</v>
      </c>
      <c r="Q317" s="34">
        <f t="shared" si="62"/>
        <v>9.9999999999999645</v>
      </c>
      <c r="R317" s="34">
        <f t="shared" si="63"/>
        <v>12.499999999999964</v>
      </c>
      <c r="S317" s="37">
        <f t="shared" si="64"/>
        <v>10.361911982917702</v>
      </c>
    </row>
    <row r="318" spans="1:19" x14ac:dyDescent="0.2">
      <c r="A318" s="50">
        <v>40795</v>
      </c>
      <c r="B318" s="34">
        <v>1124</v>
      </c>
      <c r="C318" s="56"/>
      <c r="D318" s="36">
        <v>20</v>
      </c>
      <c r="E318" s="36">
        <v>1156</v>
      </c>
      <c r="F318" s="48">
        <f t="shared" si="56"/>
        <v>0.49722222222222223</v>
      </c>
      <c r="G318" s="36">
        <v>1203</v>
      </c>
      <c r="H318" s="49">
        <f t="shared" si="57"/>
        <v>0.50208333333333333</v>
      </c>
      <c r="I318" s="49">
        <f t="shared" si="52"/>
        <v>0.50555555555555554</v>
      </c>
      <c r="J318" s="34" t="str">
        <f t="shared" si="53"/>
        <v/>
      </c>
      <c r="K318" s="34">
        <f t="shared" si="58"/>
        <v>6.9999999999999751</v>
      </c>
      <c r="L318" s="34">
        <f t="shared" si="54"/>
        <v>1</v>
      </c>
      <c r="M318" s="34">
        <f t="shared" ca="1" si="55"/>
        <v>1124</v>
      </c>
      <c r="N318" s="34">
        <f t="shared" ca="1" si="59"/>
        <v>43.999999999999922</v>
      </c>
      <c r="O318" s="34">
        <f t="shared" si="60"/>
        <v>50</v>
      </c>
      <c r="P318" s="37">
        <f t="shared" si="61"/>
        <v>5.9484036251947776</v>
      </c>
      <c r="Q318" s="34">
        <f t="shared" si="62"/>
        <v>139.99999999999949</v>
      </c>
      <c r="R318" s="34">
        <f t="shared" si="63"/>
        <v>189.99999999999949</v>
      </c>
      <c r="S318" s="37">
        <f t="shared" si="64"/>
        <v>145.94840362519426</v>
      </c>
    </row>
    <row r="319" spans="1:19" x14ac:dyDescent="0.2">
      <c r="A319" s="50">
        <v>40795</v>
      </c>
      <c r="B319" s="34">
        <v>1429</v>
      </c>
      <c r="C319" s="56"/>
      <c r="D319" s="36">
        <v>0.01</v>
      </c>
      <c r="E319" s="36">
        <v>1525</v>
      </c>
      <c r="F319" s="48">
        <f t="shared" si="56"/>
        <v>0.64236111111111105</v>
      </c>
      <c r="G319" s="36">
        <v>1551</v>
      </c>
      <c r="H319" s="49">
        <f t="shared" si="57"/>
        <v>0.66041666666666665</v>
      </c>
      <c r="I319" s="49">
        <f t="shared" si="52"/>
        <v>0.66388888888888886</v>
      </c>
      <c r="J319" s="34" t="str">
        <f t="shared" si="53"/>
        <v/>
      </c>
      <c r="K319" s="34">
        <f t="shared" si="58"/>
        <v>26.000000000000068</v>
      </c>
      <c r="L319" s="34">
        <f t="shared" si="54"/>
        <v>1</v>
      </c>
      <c r="M319" s="34">
        <f t="shared" ca="1" si="55"/>
        <v>1429</v>
      </c>
      <c r="N319" s="34">
        <f t="shared" ca="1" si="59"/>
        <v>87.000000000000014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0.26000000000000068</v>
      </c>
      <c r="R319" s="34">
        <f t="shared" si="63"/>
        <v>0.2850000000000007</v>
      </c>
      <c r="S319" s="37">
        <f t="shared" si="64"/>
        <v>0.26542814437805989</v>
      </c>
    </row>
    <row r="320" spans="1:19" x14ac:dyDescent="0.2">
      <c r="A320" s="50">
        <v>40798</v>
      </c>
      <c r="B320" s="34">
        <v>929</v>
      </c>
      <c r="C320" s="56">
        <v>3</v>
      </c>
      <c r="D320" s="36">
        <v>0.01</v>
      </c>
      <c r="E320" s="36">
        <v>955</v>
      </c>
      <c r="F320" s="48">
        <f t="shared" si="56"/>
        <v>0.41319444444444442</v>
      </c>
      <c r="G320" s="36">
        <v>1008</v>
      </c>
      <c r="H320" s="49">
        <f t="shared" si="57"/>
        <v>0.42222222222222222</v>
      </c>
      <c r="I320" s="49">
        <f t="shared" si="52"/>
        <v>0.42569444444444443</v>
      </c>
      <c r="J320" s="34" t="str">
        <f t="shared" si="53"/>
        <v/>
      </c>
      <c r="K320" s="34">
        <f t="shared" si="58"/>
        <v>13.000000000000034</v>
      </c>
      <c r="L320" s="34">
        <f t="shared" si="54"/>
        <v>1</v>
      </c>
      <c r="M320" s="34">
        <f t="shared" ca="1" si="55"/>
        <v>929</v>
      </c>
      <c r="N320" s="34">
        <f t="shared" ca="1" si="59"/>
        <v>44</v>
      </c>
      <c r="O320" s="34">
        <f t="shared" si="60"/>
        <v>2.5000000000000001E-2</v>
      </c>
      <c r="P320" s="37">
        <f t="shared" si="61"/>
        <v>5.4281443780592247E-3</v>
      </c>
      <c r="Q320" s="34">
        <f t="shared" si="62"/>
        <v>0.13000000000000034</v>
      </c>
      <c r="R320" s="34">
        <f t="shared" si="63"/>
        <v>0.15500000000000033</v>
      </c>
      <c r="S320" s="37">
        <f t="shared" si="64"/>
        <v>0.13542814437805956</v>
      </c>
    </row>
    <row r="321" spans="1:19" x14ac:dyDescent="0.2">
      <c r="A321" s="50">
        <v>40798</v>
      </c>
      <c r="B321" s="34">
        <v>1412</v>
      </c>
      <c r="C321" s="56"/>
      <c r="D321" s="36">
        <v>0.01</v>
      </c>
      <c r="E321" s="36">
        <v>1502</v>
      </c>
      <c r="F321" s="48">
        <f t="shared" si="56"/>
        <v>0.62638888888888888</v>
      </c>
      <c r="G321" s="36">
        <v>1522</v>
      </c>
      <c r="H321" s="49">
        <f t="shared" si="57"/>
        <v>0.64027777777777783</v>
      </c>
      <c r="I321" s="49" t="str">
        <f t="shared" si="52"/>
        <v/>
      </c>
      <c r="J321" s="34">
        <f t="shared" si="53"/>
        <v>18.999999999999932</v>
      </c>
      <c r="K321" s="34">
        <f t="shared" si="58"/>
        <v>20.000000000000089</v>
      </c>
      <c r="L321" s="34">
        <f t="shared" si="54"/>
        <v>1</v>
      </c>
      <c r="M321" s="34">
        <f t="shared" ca="1" si="55"/>
        <v>1412</v>
      </c>
      <c r="N321" s="34" t="str">
        <f t="shared" si="59"/>
        <v/>
      </c>
      <c r="O321" s="34">
        <f t="shared" si="60"/>
        <v>9.5949999999999651</v>
      </c>
      <c r="P321" s="37">
        <f t="shared" si="61"/>
        <v>4.0846274074575932</v>
      </c>
      <c r="Q321" s="34">
        <f t="shared" si="62"/>
        <v>0.2000000000000009</v>
      </c>
      <c r="R321" s="34">
        <f t="shared" si="63"/>
        <v>9.7949999999999662</v>
      </c>
      <c r="S321" s="37">
        <f t="shared" si="64"/>
        <v>4.2846274074575943</v>
      </c>
    </row>
    <row r="322" spans="1:19" x14ac:dyDescent="0.2">
      <c r="A322" s="50"/>
      <c r="C322" s="56"/>
      <c r="D322" s="36">
        <v>1</v>
      </c>
      <c r="E322" s="36">
        <v>1541</v>
      </c>
      <c r="F322" s="48">
        <f t="shared" si="56"/>
        <v>0.65347222222222223</v>
      </c>
      <c r="G322" s="36">
        <v>1554</v>
      </c>
      <c r="H322" s="49">
        <f t="shared" si="57"/>
        <v>0.66249999999999998</v>
      </c>
      <c r="I322" s="49">
        <f t="shared" si="52"/>
        <v>0.66597222222222219</v>
      </c>
      <c r="J322" s="34" t="str">
        <f t="shared" si="53"/>
        <v/>
      </c>
      <c r="K322" s="34">
        <f t="shared" si="58"/>
        <v>12.999999999999954</v>
      </c>
      <c r="L322" s="34">
        <f t="shared" si="54"/>
        <v>2</v>
      </c>
      <c r="M322" s="34">
        <f t="shared" ca="1" si="55"/>
        <v>1412</v>
      </c>
      <c r="N322" s="34">
        <f t="shared" ca="1" si="59"/>
        <v>106.99999999999994</v>
      </c>
      <c r="O322" s="34">
        <f t="shared" si="60"/>
        <v>2.5</v>
      </c>
      <c r="P322" s="37">
        <f t="shared" si="61"/>
        <v>0.36191198291773735</v>
      </c>
      <c r="Q322" s="34">
        <f t="shared" si="62"/>
        <v>12.999999999999954</v>
      </c>
      <c r="R322" s="34">
        <f t="shared" si="63"/>
        <v>15.499999999999954</v>
      </c>
      <c r="S322" s="37">
        <f t="shared" si="64"/>
        <v>13.361911982917691</v>
      </c>
    </row>
    <row r="323" spans="1:19" x14ac:dyDescent="0.2">
      <c r="A323" s="50">
        <v>40799</v>
      </c>
      <c r="B323" s="34">
        <v>830</v>
      </c>
      <c r="C323" s="56" t="s">
        <v>86</v>
      </c>
      <c r="D323" s="36">
        <v>0.01</v>
      </c>
      <c r="E323" s="36">
        <v>848</v>
      </c>
      <c r="F323" s="48">
        <f t="shared" si="56"/>
        <v>0.3666666666666667</v>
      </c>
      <c r="G323" s="36">
        <v>859</v>
      </c>
      <c r="H323" s="49">
        <f t="shared" si="57"/>
        <v>0.3743055555555555</v>
      </c>
      <c r="I323" s="49" t="str">
        <f t="shared" si="52"/>
        <v/>
      </c>
      <c r="J323" s="34">
        <f t="shared" si="53"/>
        <v>10.000000000000124</v>
      </c>
      <c r="K323" s="34">
        <f t="shared" si="58"/>
        <v>10.999999999999881</v>
      </c>
      <c r="L323" s="34">
        <f t="shared" si="54"/>
        <v>1</v>
      </c>
      <c r="M323" s="34">
        <f t="shared" ca="1" si="55"/>
        <v>830</v>
      </c>
      <c r="N323" s="34" t="str">
        <f t="shared" si="59"/>
        <v/>
      </c>
      <c r="O323" s="34">
        <f t="shared" si="60"/>
        <v>50.050000000000622</v>
      </c>
      <c r="P323" s="37">
        <f t="shared" si="61"/>
        <v>14.462215389560388</v>
      </c>
      <c r="Q323" s="34">
        <f t="shared" si="62"/>
        <v>0.10999999999999881</v>
      </c>
      <c r="R323" s="34">
        <f t="shared" si="63"/>
        <v>50.160000000000622</v>
      </c>
      <c r="S323" s="37">
        <f t="shared" si="64"/>
        <v>14.572215389560387</v>
      </c>
    </row>
    <row r="324" spans="1:19" x14ac:dyDescent="0.2">
      <c r="A324" s="50"/>
      <c r="C324" s="56"/>
      <c r="D324" s="36">
        <v>10</v>
      </c>
      <c r="E324" s="36">
        <v>909</v>
      </c>
      <c r="F324" s="48">
        <f t="shared" si="56"/>
        <v>0.38125000000000003</v>
      </c>
      <c r="G324" s="36">
        <v>914</v>
      </c>
      <c r="H324" s="49">
        <f t="shared" si="57"/>
        <v>0.38472222222222219</v>
      </c>
      <c r="I324" s="49" t="str">
        <f t="shared" si="52"/>
        <v/>
      </c>
      <c r="J324" s="34">
        <f t="shared" si="53"/>
        <v>13.000000000000034</v>
      </c>
      <c r="K324" s="34">
        <f t="shared" si="58"/>
        <v>4.9999999999999023</v>
      </c>
      <c r="L324" s="34">
        <f t="shared" si="54"/>
        <v>2</v>
      </c>
      <c r="M324" s="34">
        <f t="shared" ca="1" si="55"/>
        <v>830</v>
      </c>
      <c r="N324" s="34" t="str">
        <f t="shared" si="59"/>
        <v/>
      </c>
      <c r="O324" s="34">
        <f t="shared" si="60"/>
        <v>65.091000000000165</v>
      </c>
      <c r="P324" s="37">
        <f t="shared" si="61"/>
        <v>19.755564970945422</v>
      </c>
      <c r="Q324" s="34">
        <f t="shared" si="62"/>
        <v>49.999999999999019</v>
      </c>
      <c r="R324" s="34">
        <f t="shared" si="63"/>
        <v>115.09099999999918</v>
      </c>
      <c r="S324" s="37">
        <f t="shared" si="64"/>
        <v>69.755564970944448</v>
      </c>
    </row>
    <row r="325" spans="1:19" x14ac:dyDescent="0.2">
      <c r="A325" s="50"/>
      <c r="C325" s="56"/>
      <c r="D325" s="36">
        <v>1.4E-2</v>
      </c>
      <c r="E325" s="36">
        <v>927</v>
      </c>
      <c r="F325" s="48">
        <f t="shared" si="56"/>
        <v>0.39374999999999999</v>
      </c>
      <c r="G325" s="36">
        <v>930</v>
      </c>
      <c r="H325" s="49">
        <f t="shared" si="57"/>
        <v>0.39583333333333331</v>
      </c>
      <c r="I325" s="49" t="str">
        <f t="shared" si="52"/>
        <v/>
      </c>
      <c r="J325" s="34">
        <f t="shared" si="53"/>
        <v>5.0000000000000622</v>
      </c>
      <c r="K325" s="34">
        <f t="shared" si="58"/>
        <v>2.9999999999999893</v>
      </c>
      <c r="L325" s="34">
        <f t="shared" si="54"/>
        <v>3</v>
      </c>
      <c r="M325" s="34">
        <f t="shared" ca="1" si="55"/>
        <v>830</v>
      </c>
      <c r="N325" s="34" t="str">
        <f t="shared" si="59"/>
        <v/>
      </c>
      <c r="O325" s="34">
        <f t="shared" si="60"/>
        <v>0.28500000000000353</v>
      </c>
      <c r="P325" s="37">
        <f t="shared" si="61"/>
        <v>0.21871248807254642</v>
      </c>
      <c r="Q325" s="34">
        <f t="shared" si="62"/>
        <v>4.199999999999985E-2</v>
      </c>
      <c r="R325" s="34">
        <f t="shared" si="63"/>
        <v>0.3270000000000034</v>
      </c>
      <c r="S325" s="37">
        <f t="shared" si="64"/>
        <v>0.26071248807254627</v>
      </c>
    </row>
    <row r="326" spans="1:19" x14ac:dyDescent="0.2">
      <c r="A326" s="50"/>
      <c r="C326" s="56"/>
      <c r="D326" s="36">
        <v>0.1</v>
      </c>
      <c r="E326" s="36">
        <v>935</v>
      </c>
      <c r="F326" s="48">
        <f t="shared" si="56"/>
        <v>0.39930555555555558</v>
      </c>
      <c r="G326" s="36">
        <v>1044</v>
      </c>
      <c r="H326" s="49">
        <f t="shared" si="57"/>
        <v>0.44722222222222219</v>
      </c>
      <c r="I326" s="49">
        <f t="shared" si="52"/>
        <v>0.4506944444444444</v>
      </c>
      <c r="J326" s="34" t="str">
        <f t="shared" si="53"/>
        <v/>
      </c>
      <c r="K326" s="34">
        <f t="shared" si="58"/>
        <v>68.999999999999915</v>
      </c>
      <c r="L326" s="34">
        <f t="shared" si="54"/>
        <v>4</v>
      </c>
      <c r="M326" s="34">
        <f t="shared" ca="1" si="55"/>
        <v>830</v>
      </c>
      <c r="N326" s="34">
        <f t="shared" ca="1" si="59"/>
        <v>138.99999999999991</v>
      </c>
      <c r="O326" s="34">
        <f t="shared" si="60"/>
        <v>0.25</v>
      </c>
      <c r="P326" s="37">
        <f t="shared" si="61"/>
        <v>4.342905372259271E-2</v>
      </c>
      <c r="Q326" s="34">
        <f t="shared" si="62"/>
        <v>6.8999999999999915</v>
      </c>
      <c r="R326" s="34">
        <f t="shared" si="63"/>
        <v>7.1499999999999915</v>
      </c>
      <c r="S326" s="37">
        <f t="shared" si="64"/>
        <v>6.9434290537225838</v>
      </c>
    </row>
    <row r="327" spans="1:19" x14ac:dyDescent="0.2">
      <c r="A327" s="50">
        <v>40799</v>
      </c>
      <c r="B327" s="34">
        <v>1438</v>
      </c>
      <c r="C327" s="56"/>
      <c r="D327" s="36">
        <v>0.01</v>
      </c>
      <c r="E327" s="36">
        <v>1527</v>
      </c>
      <c r="F327" s="48">
        <f t="shared" si="56"/>
        <v>0.64374999999999993</v>
      </c>
      <c r="G327" s="36">
        <v>1545</v>
      </c>
      <c r="H327" s="49">
        <f t="shared" si="57"/>
        <v>0.65625</v>
      </c>
      <c r="I327" s="49">
        <f t="shared" si="52"/>
        <v>0.65972222222222221</v>
      </c>
      <c r="J327" s="34" t="str">
        <f t="shared" si="53"/>
        <v/>
      </c>
      <c r="K327" s="34">
        <f t="shared" si="58"/>
        <v>18.000000000000096</v>
      </c>
      <c r="L327" s="34">
        <f t="shared" si="54"/>
        <v>1</v>
      </c>
      <c r="M327" s="34">
        <f t="shared" ca="1" si="55"/>
        <v>1438</v>
      </c>
      <c r="N327" s="34">
        <f t="shared" ca="1" si="59"/>
        <v>72.000000000000057</v>
      </c>
      <c r="O327" s="34">
        <f t="shared" si="60"/>
        <v>2.5000000000000001E-2</v>
      </c>
      <c r="P327" s="37">
        <f t="shared" si="61"/>
        <v>5.4281443780592247E-3</v>
      </c>
      <c r="Q327" s="34">
        <f t="shared" si="62"/>
        <v>0.18000000000000096</v>
      </c>
      <c r="R327" s="34">
        <f t="shared" si="63"/>
        <v>0.20500000000000096</v>
      </c>
      <c r="S327" s="37">
        <f t="shared" si="64"/>
        <v>0.18542814437806018</v>
      </c>
    </row>
    <row r="328" spans="1:19" x14ac:dyDescent="0.2">
      <c r="A328" s="50">
        <v>40800</v>
      </c>
      <c r="B328" s="34">
        <v>836</v>
      </c>
      <c r="C328" s="56">
        <v>4</v>
      </c>
      <c r="D328" s="36">
        <v>0.01</v>
      </c>
      <c r="E328" s="36">
        <v>852</v>
      </c>
      <c r="F328" s="48">
        <f t="shared" si="56"/>
        <v>0.36944444444444446</v>
      </c>
      <c r="G328" s="36">
        <v>853</v>
      </c>
      <c r="H328" s="49">
        <f t="shared" si="57"/>
        <v>0.37013888888888885</v>
      </c>
      <c r="I328" s="49">
        <f t="shared" si="52"/>
        <v>0.37361111111111106</v>
      </c>
      <c r="J328" s="34" t="str">
        <f t="shared" si="53"/>
        <v/>
      </c>
      <c r="K328" s="49">
        <f>(H328-F328)*1440</f>
        <v>0.99999999999991651</v>
      </c>
      <c r="L328" s="34">
        <f t="shared" si="54"/>
        <v>1</v>
      </c>
      <c r="M328" s="34">
        <f t="shared" ca="1" si="55"/>
        <v>836</v>
      </c>
      <c r="N328" s="34">
        <f t="shared" ca="1" si="59"/>
        <v>21.999999999999922</v>
      </c>
      <c r="O328" s="34">
        <f t="shared" si="60"/>
        <v>2.5000000000000001E-2</v>
      </c>
      <c r="P328" s="37">
        <f t="shared" si="61"/>
        <v>5.4281443780592247E-3</v>
      </c>
      <c r="Q328" s="34">
        <f>(D328*K328)</f>
        <v>9.9999999999991658E-3</v>
      </c>
      <c r="R328" s="34">
        <f t="shared" si="63"/>
        <v>3.4999999999999171E-2</v>
      </c>
      <c r="S328" s="37">
        <f t="shared" si="64"/>
        <v>1.5428144378058391E-2</v>
      </c>
    </row>
    <row r="329" spans="1:19" x14ac:dyDescent="0.2">
      <c r="A329" s="50">
        <v>40800</v>
      </c>
      <c r="B329" s="34">
        <v>1241</v>
      </c>
      <c r="C329" s="56"/>
      <c r="D329" s="36">
        <v>0.01</v>
      </c>
      <c r="E329" s="36">
        <v>1259</v>
      </c>
      <c r="F329" s="48">
        <f t="shared" si="56"/>
        <v>0.54097222222222219</v>
      </c>
      <c r="G329" s="36">
        <v>1319</v>
      </c>
      <c r="H329" s="49">
        <f t="shared" si="57"/>
        <v>0.55486111111111114</v>
      </c>
      <c r="I329" s="49" t="str">
        <f t="shared" si="52"/>
        <v/>
      </c>
      <c r="J329" s="34">
        <f t="shared" si="53"/>
        <v>2.9999999999999893</v>
      </c>
      <c r="K329" s="34">
        <f t="shared" si="58"/>
        <v>20.000000000000089</v>
      </c>
      <c r="L329" s="34">
        <f t="shared" si="54"/>
        <v>1</v>
      </c>
      <c r="M329" s="34">
        <f t="shared" ca="1" si="55"/>
        <v>1241</v>
      </c>
      <c r="N329" s="34" t="str">
        <f t="shared" si="59"/>
        <v/>
      </c>
      <c r="O329" s="34">
        <f t="shared" si="60"/>
        <v>0.16499999999999942</v>
      </c>
      <c r="P329" s="37">
        <f t="shared" si="61"/>
        <v>0.11726409330518348</v>
      </c>
      <c r="Q329" s="34">
        <f t="shared" si="62"/>
        <v>0.2000000000000009</v>
      </c>
      <c r="R329" s="34">
        <f t="shared" si="63"/>
        <v>0.36500000000000032</v>
      </c>
      <c r="S329" s="37">
        <f t="shared" si="64"/>
        <v>0.31726409330518435</v>
      </c>
    </row>
    <row r="330" spans="1:19" x14ac:dyDescent="0.2">
      <c r="A330" s="50"/>
      <c r="C330" s="56"/>
      <c r="D330" s="36">
        <v>0.1</v>
      </c>
      <c r="E330" s="36">
        <v>1322</v>
      </c>
      <c r="F330" s="48">
        <f t="shared" si="56"/>
        <v>0.55694444444444446</v>
      </c>
      <c r="G330" s="36">
        <v>1330</v>
      </c>
      <c r="H330" s="49">
        <f t="shared" si="57"/>
        <v>0.5625</v>
      </c>
      <c r="I330" s="49" t="str">
        <f t="shared" si="52"/>
        <v/>
      </c>
      <c r="J330" s="34">
        <f t="shared" si="53"/>
        <v>4.9999999999999822</v>
      </c>
      <c r="K330" s="34">
        <f t="shared" si="58"/>
        <v>7.9999999999999716</v>
      </c>
      <c r="L330" s="34">
        <f t="shared" si="54"/>
        <v>2</v>
      </c>
      <c r="M330" s="34">
        <f t="shared" ca="1" si="55"/>
        <v>1241</v>
      </c>
      <c r="N330" s="34" t="str">
        <f t="shared" si="59"/>
        <v/>
      </c>
      <c r="O330" s="34">
        <f t="shared" si="60"/>
        <v>0.27499999999999902</v>
      </c>
      <c r="P330" s="37">
        <f t="shared" si="61"/>
        <v>0.19544015550863908</v>
      </c>
      <c r="Q330" s="34">
        <f t="shared" si="62"/>
        <v>0.79999999999999716</v>
      </c>
      <c r="R330" s="34">
        <f t="shared" si="63"/>
        <v>1.0749999999999962</v>
      </c>
      <c r="S330" s="37">
        <f t="shared" si="64"/>
        <v>0.99544015550863629</v>
      </c>
    </row>
    <row r="331" spans="1:19" x14ac:dyDescent="0.2">
      <c r="A331" s="50"/>
      <c r="C331" s="56"/>
      <c r="D331" s="36">
        <v>0.01</v>
      </c>
      <c r="E331" s="36">
        <v>1335</v>
      </c>
      <c r="F331" s="48">
        <f t="shared" si="56"/>
        <v>0.56597222222222221</v>
      </c>
      <c r="G331" s="36">
        <v>1349</v>
      </c>
      <c r="H331" s="49">
        <f t="shared" si="57"/>
        <v>0.5756944444444444</v>
      </c>
      <c r="I331" s="49" t="str">
        <f t="shared" si="52"/>
        <v/>
      </c>
      <c r="J331" s="34">
        <f t="shared" si="53"/>
        <v>5.0000000000001421</v>
      </c>
      <c r="K331" s="34">
        <f t="shared" si="58"/>
        <v>13.99999999999995</v>
      </c>
      <c r="L331" s="34">
        <f t="shared" si="54"/>
        <v>3</v>
      </c>
      <c r="M331" s="34">
        <f t="shared" ca="1" si="55"/>
        <v>1241</v>
      </c>
      <c r="N331" s="34" t="str">
        <f t="shared" si="59"/>
        <v/>
      </c>
      <c r="O331" s="34">
        <f t="shared" si="60"/>
        <v>0.27500000000000779</v>
      </c>
      <c r="P331" s="37">
        <f t="shared" si="61"/>
        <v>0.19544015550864535</v>
      </c>
      <c r="Q331" s="34">
        <f t="shared" si="62"/>
        <v>0.13999999999999951</v>
      </c>
      <c r="R331" s="34">
        <f t="shared" si="63"/>
        <v>0.41500000000000731</v>
      </c>
      <c r="S331" s="37">
        <f t="shared" si="64"/>
        <v>0.33544015550864487</v>
      </c>
    </row>
    <row r="332" spans="1:19" x14ac:dyDescent="0.2">
      <c r="A332" s="50"/>
      <c r="C332" s="56"/>
      <c r="D332" s="36">
        <v>0.1</v>
      </c>
      <c r="E332" s="36">
        <v>1354</v>
      </c>
      <c r="F332" s="48">
        <f t="shared" si="56"/>
        <v>0.57916666666666672</v>
      </c>
      <c r="G332" s="36">
        <v>1426</v>
      </c>
      <c r="H332" s="49">
        <f t="shared" si="57"/>
        <v>0.60138888888888886</v>
      </c>
      <c r="I332" s="49" t="str">
        <f t="shared" si="52"/>
        <v/>
      </c>
      <c r="J332" s="34">
        <f t="shared" si="53"/>
        <v>5.0000000000001421</v>
      </c>
      <c r="K332" s="34">
        <f t="shared" si="58"/>
        <v>31.999999999999886</v>
      </c>
      <c r="L332" s="34">
        <f t="shared" si="54"/>
        <v>4</v>
      </c>
      <c r="M332" s="34">
        <f t="shared" ca="1" si="55"/>
        <v>1241</v>
      </c>
      <c r="N332" s="34" t="str">
        <f t="shared" si="59"/>
        <v/>
      </c>
      <c r="O332" s="34">
        <f t="shared" si="60"/>
        <v>25.250000000000718</v>
      </c>
      <c r="P332" s="37">
        <f t="shared" si="61"/>
        <v>10.748811534329301</v>
      </c>
      <c r="Q332" s="34">
        <f t="shared" si="62"/>
        <v>3.1999999999999886</v>
      </c>
      <c r="R332" s="34">
        <f t="shared" si="63"/>
        <v>28.450000000000706</v>
      </c>
      <c r="S332" s="37">
        <f t="shared" si="64"/>
        <v>13.948811534329289</v>
      </c>
    </row>
    <row r="333" spans="1:19" x14ac:dyDescent="0.2">
      <c r="A333" s="50"/>
      <c r="C333" s="56"/>
      <c r="D333" s="36">
        <v>10</v>
      </c>
      <c r="E333" s="36">
        <v>1431</v>
      </c>
      <c r="F333" s="48">
        <f t="shared" si="56"/>
        <v>0.60486111111111118</v>
      </c>
      <c r="G333" s="36">
        <v>1509</v>
      </c>
      <c r="H333" s="49">
        <f t="shared" si="57"/>
        <v>0.63124999999999998</v>
      </c>
      <c r="I333" s="49" t="str">
        <f t="shared" si="52"/>
        <v/>
      </c>
      <c r="J333" s="34">
        <f t="shared" si="53"/>
        <v>5.9999999999999787</v>
      </c>
      <c r="K333" s="34">
        <f t="shared" si="58"/>
        <v>37.999999999999865</v>
      </c>
      <c r="L333" s="34">
        <f t="shared" si="54"/>
        <v>5</v>
      </c>
      <c r="M333" s="34">
        <f t="shared" ca="1" si="55"/>
        <v>1241</v>
      </c>
      <c r="N333" s="34" t="str">
        <f t="shared" si="59"/>
        <v/>
      </c>
      <c r="O333" s="34">
        <f t="shared" si="60"/>
        <v>30.299999999999891</v>
      </c>
      <c r="P333" s="37">
        <f t="shared" si="61"/>
        <v>12.89857384119475</v>
      </c>
      <c r="Q333" s="34">
        <f t="shared" si="62"/>
        <v>379.99999999999864</v>
      </c>
      <c r="R333" s="34">
        <f t="shared" si="63"/>
        <v>410.29999999999853</v>
      </c>
      <c r="S333" s="37">
        <f t="shared" si="64"/>
        <v>392.89857384119341</v>
      </c>
    </row>
    <row r="334" spans="1:19" x14ac:dyDescent="0.2">
      <c r="A334" s="50"/>
      <c r="C334" s="56"/>
      <c r="D334" s="36">
        <v>0.1</v>
      </c>
      <c r="E334" s="36">
        <v>1515</v>
      </c>
      <c r="F334" s="48">
        <f t="shared" si="56"/>
        <v>0.63541666666666663</v>
      </c>
      <c r="G334" s="36">
        <v>1553</v>
      </c>
      <c r="H334" s="49">
        <f t="shared" si="57"/>
        <v>0.66180555555555554</v>
      </c>
      <c r="I334" s="49">
        <f t="shared" si="52"/>
        <v>0.66527777777777775</v>
      </c>
      <c r="J334" s="34" t="str">
        <f t="shared" si="53"/>
        <v/>
      </c>
      <c r="K334" s="34">
        <f t="shared" si="58"/>
        <v>38.000000000000028</v>
      </c>
      <c r="L334" s="34">
        <f t="shared" si="54"/>
        <v>6</v>
      </c>
      <c r="M334" s="34">
        <f t="shared" ca="1" si="55"/>
        <v>1241</v>
      </c>
      <c r="N334" s="34">
        <f t="shared" ca="1" si="59"/>
        <v>196.99999999999994</v>
      </c>
      <c r="O334" s="34">
        <f t="shared" si="60"/>
        <v>0.25</v>
      </c>
      <c r="P334" s="37">
        <f t="shared" si="61"/>
        <v>4.342905372259271E-2</v>
      </c>
      <c r="Q334" s="34">
        <f t="shared" si="62"/>
        <v>3.8000000000000029</v>
      </c>
      <c r="R334" s="34">
        <f t="shared" si="63"/>
        <v>4.0500000000000025</v>
      </c>
      <c r="S334" s="37">
        <f t="shared" si="64"/>
        <v>3.8434290537225957</v>
      </c>
    </row>
    <row r="335" spans="1:19" x14ac:dyDescent="0.2">
      <c r="A335" s="50">
        <v>40801</v>
      </c>
      <c r="B335" s="34">
        <v>849</v>
      </c>
      <c r="C335" s="56">
        <v>3</v>
      </c>
      <c r="D335" s="36">
        <v>0.01</v>
      </c>
      <c r="E335" s="36">
        <v>911</v>
      </c>
      <c r="F335" s="48">
        <f t="shared" si="56"/>
        <v>0.38263888888888892</v>
      </c>
      <c r="G335" s="36">
        <v>921</v>
      </c>
      <c r="H335" s="49">
        <f t="shared" si="57"/>
        <v>0.38958333333333334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10.000000000000044</v>
      </c>
      <c r="K335" s="34">
        <f t="shared" si="58"/>
        <v>9.9999999999999645</v>
      </c>
      <c r="L335" s="34">
        <f t="shared" ref="L335:L398" si="67">IF(A335&lt;&gt;"",1,L334+1)</f>
        <v>1</v>
      </c>
      <c r="M335" s="34">
        <f t="shared" ref="M335:M398" ca="1" si="68">OFFSET(B335,-L335+1,0)</f>
        <v>849</v>
      </c>
      <c r="N335" s="34" t="str">
        <f t="shared" si="59"/>
        <v/>
      </c>
      <c r="O335" s="34">
        <f t="shared" si="60"/>
        <v>9.2350000000000403</v>
      </c>
      <c r="P335" s="37">
        <f t="shared" si="61"/>
        <v>3.5045622810802661</v>
      </c>
      <c r="Q335" s="34">
        <f t="shared" si="62"/>
        <v>9.9999999999999645E-2</v>
      </c>
      <c r="R335" s="34">
        <f t="shared" si="63"/>
        <v>9.3350000000000399</v>
      </c>
      <c r="S335" s="37">
        <f t="shared" si="64"/>
        <v>3.6045622810802658</v>
      </c>
    </row>
    <row r="336" spans="1:19" x14ac:dyDescent="0.2">
      <c r="A336" s="50"/>
      <c r="C336" s="56"/>
      <c r="D336" s="36">
        <v>1.837</v>
      </c>
      <c r="E336" s="36">
        <v>931</v>
      </c>
      <c r="F336" s="48">
        <f t="shared" ref="F336:F399" si="69">VALUE(CONCATENATE(LEFT(E336,LEN(E336)-2),":",RIGHT(E336,2)))</f>
        <v>0.39652777777777781</v>
      </c>
      <c r="G336" s="36">
        <v>940</v>
      </c>
      <c r="H336" s="49">
        <f t="shared" ref="H336:H399" si="70">VALUE(CONCATENATE(LEFT(G336,LEN(G336)-2),":",RIGHT(G336,2)))</f>
        <v>0.40277777777777773</v>
      </c>
      <c r="I336" s="49" t="str">
        <f t="shared" si="65"/>
        <v/>
      </c>
      <c r="J336" s="34">
        <f t="shared" si="66"/>
        <v>3.9999999999999858</v>
      </c>
      <c r="K336" s="34">
        <f t="shared" ref="K336:K399" si="71">(H336-F336)*1440</f>
        <v>8.9999999999998881</v>
      </c>
      <c r="L336" s="34">
        <f t="shared" si="67"/>
        <v>2</v>
      </c>
      <c r="M336" s="34">
        <f t="shared" ca="1" si="68"/>
        <v>849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33.673999999999879</v>
      </c>
      <c r="P336" s="37">
        <f t="shared" ref="P336:P399" si="74">IF(J336&lt;&gt;"",(D337-D336)*J336/LN((D337+0.000001)/(D336+0.000001)),-5*(D336-0.000001)/(LN(1/D336)-13.8155))</f>
        <v>25.07338487673924</v>
      </c>
      <c r="Q336" s="34">
        <f t="shared" ref="Q336:Q399" si="75">(D336*K336)</f>
        <v>16.532999999999795</v>
      </c>
      <c r="R336" s="34">
        <f t="shared" ref="R336:R399" si="76">O336+Q336</f>
        <v>50.206999999999674</v>
      </c>
      <c r="S336" s="37">
        <f t="shared" ref="S336:S399" si="77">P336+Q336</f>
        <v>41.606384876739035</v>
      </c>
    </row>
    <row r="337" spans="1:19" x14ac:dyDescent="0.2">
      <c r="A337" s="50"/>
      <c r="C337" s="56"/>
      <c r="D337" s="36">
        <v>15</v>
      </c>
      <c r="E337" s="36">
        <v>944</v>
      </c>
      <c r="F337" s="48">
        <f t="shared" si="69"/>
        <v>0.4055555555555555</v>
      </c>
      <c r="G337" s="36">
        <v>954</v>
      </c>
      <c r="H337" s="49">
        <f t="shared" si="70"/>
        <v>0.41250000000000003</v>
      </c>
      <c r="I337" s="49" t="str">
        <f t="shared" si="65"/>
        <v/>
      </c>
      <c r="J337" s="34">
        <f t="shared" si="66"/>
        <v>6.9999999999999751</v>
      </c>
      <c r="K337" s="34">
        <f t="shared" si="71"/>
        <v>10.000000000000124</v>
      </c>
      <c r="L337" s="34">
        <f t="shared" si="67"/>
        <v>3</v>
      </c>
      <c r="M337" s="34">
        <f t="shared" ca="1" si="68"/>
        <v>849</v>
      </c>
      <c r="N337" s="34" t="str">
        <f t="shared" si="72"/>
        <v/>
      </c>
      <c r="O337" s="34">
        <f t="shared" si="73"/>
        <v>55.999999999999801</v>
      </c>
      <c r="P337" s="37">
        <f t="shared" si="74"/>
        <v>36.188411033128084</v>
      </c>
      <c r="Q337" s="34">
        <f t="shared" si="75"/>
        <v>150.00000000000188</v>
      </c>
      <c r="R337" s="34">
        <f t="shared" si="76"/>
        <v>206.00000000000168</v>
      </c>
      <c r="S337" s="37">
        <f t="shared" si="77"/>
        <v>186.18841103312997</v>
      </c>
    </row>
    <row r="338" spans="1:19" x14ac:dyDescent="0.2">
      <c r="A338" s="50"/>
      <c r="C338" s="56"/>
      <c r="D338" s="36">
        <v>1</v>
      </c>
      <c r="E338" s="36">
        <v>1001</v>
      </c>
      <c r="F338" s="48">
        <f t="shared" si="69"/>
        <v>0.41736111111111113</v>
      </c>
      <c r="G338" s="36">
        <v>1005</v>
      </c>
      <c r="H338" s="49">
        <f t="shared" si="70"/>
        <v>0.4201388888888889</v>
      </c>
      <c r="I338" s="49">
        <f t="shared" si="65"/>
        <v>0.4236111111111111</v>
      </c>
      <c r="J338" s="34" t="str">
        <f t="shared" si="66"/>
        <v/>
      </c>
      <c r="K338" s="34">
        <f t="shared" si="71"/>
        <v>3.9999999999999858</v>
      </c>
      <c r="L338" s="34">
        <f t="shared" si="67"/>
        <v>4</v>
      </c>
      <c r="M338" s="34">
        <f t="shared" ca="1" si="68"/>
        <v>849</v>
      </c>
      <c r="N338" s="34">
        <f t="shared" ca="1" si="72"/>
        <v>81.000000000000028</v>
      </c>
      <c r="O338" s="34">
        <f t="shared" si="73"/>
        <v>2.5</v>
      </c>
      <c r="P338" s="37">
        <f t="shared" si="74"/>
        <v>0.36191198291773735</v>
      </c>
      <c r="Q338" s="34">
        <f t="shared" si="75"/>
        <v>3.9999999999999858</v>
      </c>
      <c r="R338" s="34">
        <f t="shared" si="76"/>
        <v>6.4999999999999858</v>
      </c>
      <c r="S338" s="37">
        <f t="shared" si="77"/>
        <v>4.3619119829177233</v>
      </c>
    </row>
    <row r="339" spans="1:19" x14ac:dyDescent="0.2">
      <c r="A339" s="50">
        <v>40801</v>
      </c>
      <c r="B339" s="34">
        <v>1222</v>
      </c>
      <c r="C339" s="56"/>
      <c r="D339" s="36">
        <v>0.01</v>
      </c>
      <c r="E339" s="36">
        <v>1234</v>
      </c>
      <c r="F339" s="48">
        <f t="shared" si="69"/>
        <v>0.52361111111111114</v>
      </c>
      <c r="G339" s="36">
        <v>1311</v>
      </c>
      <c r="H339" s="49">
        <f t="shared" si="70"/>
        <v>0.5493055555555556</v>
      </c>
      <c r="I339" s="49" t="str">
        <f t="shared" si="65"/>
        <v/>
      </c>
      <c r="J339" s="34">
        <f t="shared" si="66"/>
        <v>2.9999999999998295</v>
      </c>
      <c r="K339" s="34">
        <f t="shared" si="71"/>
        <v>37.000000000000028</v>
      </c>
      <c r="L339" s="34">
        <f t="shared" si="67"/>
        <v>1</v>
      </c>
      <c r="M339" s="34">
        <f t="shared" ca="1" si="68"/>
        <v>1222</v>
      </c>
      <c r="N339" s="34" t="str">
        <f t="shared" si="72"/>
        <v/>
      </c>
      <c r="O339" s="34">
        <f t="shared" si="73"/>
        <v>0.16499999999999063</v>
      </c>
      <c r="P339" s="37">
        <f t="shared" si="74"/>
        <v>0.11726409330517723</v>
      </c>
      <c r="Q339" s="34">
        <f t="shared" si="75"/>
        <v>0.37000000000000027</v>
      </c>
      <c r="R339" s="34">
        <f t="shared" si="76"/>
        <v>0.53499999999999093</v>
      </c>
      <c r="S339" s="37">
        <f t="shared" si="77"/>
        <v>0.4872640933051775</v>
      </c>
    </row>
    <row r="340" spans="1:19" x14ac:dyDescent="0.2">
      <c r="A340" s="50"/>
      <c r="C340" s="56"/>
      <c r="D340" s="36">
        <v>0.1</v>
      </c>
      <c r="E340" s="36">
        <v>1314</v>
      </c>
      <c r="F340" s="48">
        <f t="shared" si="69"/>
        <v>0.55138888888888882</v>
      </c>
      <c r="G340" s="36">
        <v>1401</v>
      </c>
      <c r="H340" s="49">
        <f t="shared" si="70"/>
        <v>0.58402777777777781</v>
      </c>
      <c r="I340" s="49" t="str">
        <f t="shared" si="65"/>
        <v/>
      </c>
      <c r="J340" s="34">
        <f t="shared" si="66"/>
        <v>5.9999999999999787</v>
      </c>
      <c r="K340" s="34">
        <f t="shared" si="71"/>
        <v>47.000000000000156</v>
      </c>
      <c r="L340" s="34">
        <f t="shared" si="67"/>
        <v>2</v>
      </c>
      <c r="M340" s="34">
        <f t="shared" ca="1" si="68"/>
        <v>1222</v>
      </c>
      <c r="N340" s="34" t="str">
        <f t="shared" si="72"/>
        <v/>
      </c>
      <c r="O340" s="34">
        <f t="shared" si="73"/>
        <v>30.299999999999891</v>
      </c>
      <c r="P340" s="37">
        <f t="shared" si="74"/>
        <v>12.89857384119475</v>
      </c>
      <c r="Q340" s="34">
        <f t="shared" si="75"/>
        <v>4.7000000000000162</v>
      </c>
      <c r="R340" s="34">
        <f t="shared" si="76"/>
        <v>34.999999999999908</v>
      </c>
      <c r="S340" s="37">
        <f t="shared" si="77"/>
        <v>17.598573841194767</v>
      </c>
    </row>
    <row r="341" spans="1:19" x14ac:dyDescent="0.2">
      <c r="A341" s="50"/>
      <c r="C341" s="56"/>
      <c r="D341" s="36">
        <v>10</v>
      </c>
      <c r="E341" s="36">
        <v>1407</v>
      </c>
      <c r="F341" s="48">
        <f t="shared" si="69"/>
        <v>0.58819444444444446</v>
      </c>
      <c r="G341" s="36">
        <v>1424</v>
      </c>
      <c r="H341" s="49">
        <f t="shared" si="70"/>
        <v>0.6</v>
      </c>
      <c r="I341" s="49" t="str">
        <f t="shared" si="65"/>
        <v/>
      </c>
      <c r="J341" s="34">
        <f t="shared" si="66"/>
        <v>7.000000000000135</v>
      </c>
      <c r="K341" s="34">
        <f t="shared" si="71"/>
        <v>16.99999999999994</v>
      </c>
      <c r="L341" s="34">
        <f t="shared" si="67"/>
        <v>3</v>
      </c>
      <c r="M341" s="34">
        <f t="shared" ca="1" si="68"/>
        <v>1222</v>
      </c>
      <c r="N341" s="34" t="str">
        <f t="shared" si="72"/>
        <v/>
      </c>
      <c r="O341" s="34">
        <f t="shared" si="73"/>
        <v>35.350000000000684</v>
      </c>
      <c r="P341" s="37">
        <f t="shared" si="74"/>
        <v>15.048336148060883</v>
      </c>
      <c r="Q341" s="34">
        <f t="shared" si="75"/>
        <v>169.9999999999994</v>
      </c>
      <c r="R341" s="34">
        <f t="shared" si="76"/>
        <v>205.35000000000008</v>
      </c>
      <c r="S341" s="37">
        <f t="shared" si="77"/>
        <v>185.04833614806029</v>
      </c>
    </row>
    <row r="342" spans="1:19" x14ac:dyDescent="0.2">
      <c r="A342" s="50"/>
      <c r="C342" s="56"/>
      <c r="D342" s="36">
        <v>0.1</v>
      </c>
      <c r="E342" s="36">
        <v>1431</v>
      </c>
      <c r="F342" s="48">
        <f t="shared" si="69"/>
        <v>0.60486111111111118</v>
      </c>
      <c r="G342" s="36">
        <v>1446</v>
      </c>
      <c r="H342" s="49">
        <f t="shared" si="70"/>
        <v>0.61527777777777781</v>
      </c>
      <c r="I342" s="49">
        <f t="shared" si="65"/>
        <v>0.61875000000000002</v>
      </c>
      <c r="J342" s="34" t="str">
        <f t="shared" si="66"/>
        <v/>
      </c>
      <c r="K342" s="34">
        <f t="shared" si="71"/>
        <v>14.999999999999947</v>
      </c>
      <c r="L342" s="34">
        <f t="shared" si="67"/>
        <v>4</v>
      </c>
      <c r="M342" s="34">
        <f t="shared" ca="1" si="68"/>
        <v>1222</v>
      </c>
      <c r="N342" s="34">
        <f t="shared" ca="1" si="72"/>
        <v>148.99999999999994</v>
      </c>
      <c r="O342" s="34">
        <f t="shared" si="73"/>
        <v>0.25</v>
      </c>
      <c r="P342" s="37">
        <f t="shared" si="74"/>
        <v>4.342905372259271E-2</v>
      </c>
      <c r="Q342" s="34">
        <f t="shared" si="75"/>
        <v>1.4999999999999947</v>
      </c>
      <c r="R342" s="34">
        <f t="shared" si="76"/>
        <v>1.7499999999999947</v>
      </c>
      <c r="S342" s="37">
        <f t="shared" si="77"/>
        <v>1.5434290537225874</v>
      </c>
    </row>
    <row r="343" spans="1:19" x14ac:dyDescent="0.2">
      <c r="A343" s="50">
        <v>40802</v>
      </c>
      <c r="B343" s="34">
        <v>1115</v>
      </c>
      <c r="C343" s="56">
        <v>4</v>
      </c>
      <c r="D343" s="36">
        <v>0.02</v>
      </c>
      <c r="E343" s="36">
        <v>1127</v>
      </c>
      <c r="F343" s="48">
        <f t="shared" si="69"/>
        <v>0.4770833333333333</v>
      </c>
      <c r="G343" s="36">
        <v>1128</v>
      </c>
      <c r="H343" s="49">
        <f t="shared" si="70"/>
        <v>0.4777777777777778</v>
      </c>
      <c r="I343" s="49" t="str">
        <f t="shared" si="65"/>
        <v/>
      </c>
      <c r="J343" s="34">
        <f t="shared" si="66"/>
        <v>6.9999999999999751</v>
      </c>
      <c r="K343" s="34">
        <f t="shared" si="71"/>
        <v>1.0000000000000764</v>
      </c>
      <c r="L343" s="34">
        <f t="shared" si="67"/>
        <v>1</v>
      </c>
      <c r="M343" s="34">
        <f t="shared" ca="1" si="68"/>
        <v>1115</v>
      </c>
      <c r="N343" s="34" t="str">
        <f t="shared" si="72"/>
        <v/>
      </c>
      <c r="O343" s="34">
        <f t="shared" si="73"/>
        <v>70.069999999999752</v>
      </c>
      <c r="P343" s="37">
        <f t="shared" si="74"/>
        <v>20.246955148461769</v>
      </c>
      <c r="Q343" s="34">
        <f t="shared" si="75"/>
        <v>2.0000000000001527E-2</v>
      </c>
      <c r="R343" s="34">
        <f t="shared" si="76"/>
        <v>70.089999999999748</v>
      </c>
      <c r="S343" s="37">
        <f t="shared" si="77"/>
        <v>20.266955148461772</v>
      </c>
    </row>
    <row r="344" spans="1:19" x14ac:dyDescent="0.2">
      <c r="A344" s="50"/>
      <c r="C344" s="56"/>
      <c r="D344" s="36">
        <v>20</v>
      </c>
      <c r="E344" s="36">
        <v>1135</v>
      </c>
      <c r="F344" s="48">
        <f t="shared" si="69"/>
        <v>0.4826388888888889</v>
      </c>
      <c r="G344" s="36">
        <v>1138</v>
      </c>
      <c r="H344" s="49">
        <f t="shared" si="70"/>
        <v>0.48472222222222222</v>
      </c>
      <c r="I344" s="49" t="str">
        <f t="shared" si="65"/>
        <v/>
      </c>
      <c r="J344" s="34">
        <f t="shared" si="66"/>
        <v>4.9999999999999822</v>
      </c>
      <c r="K344" s="34">
        <f t="shared" si="71"/>
        <v>2.9999999999999893</v>
      </c>
      <c r="L344" s="34">
        <f t="shared" si="67"/>
        <v>2</v>
      </c>
      <c r="M344" s="34">
        <f t="shared" ca="1" si="68"/>
        <v>1115</v>
      </c>
      <c r="N344" s="34" t="str">
        <f t="shared" si="72"/>
        <v/>
      </c>
      <c r="O344" s="34">
        <f t="shared" si="73"/>
        <v>549.99999999999807</v>
      </c>
      <c r="P344" s="37">
        <f t="shared" si="74"/>
        <v>390.86504135169901</v>
      </c>
      <c r="Q344" s="34">
        <f t="shared" si="75"/>
        <v>59.999999999999787</v>
      </c>
      <c r="R344" s="34">
        <f t="shared" si="76"/>
        <v>609.99999999999784</v>
      </c>
      <c r="S344" s="37">
        <f t="shared" si="77"/>
        <v>450.86504135169878</v>
      </c>
    </row>
    <row r="345" spans="1:19" x14ac:dyDescent="0.2">
      <c r="A345" s="50"/>
      <c r="C345" s="56"/>
      <c r="D345" s="36">
        <v>200</v>
      </c>
      <c r="E345" s="36">
        <v>1143</v>
      </c>
      <c r="F345" s="48">
        <f t="shared" si="69"/>
        <v>0.48819444444444443</v>
      </c>
      <c r="G345" s="36">
        <v>1159</v>
      </c>
      <c r="H345" s="49">
        <f t="shared" si="70"/>
        <v>0.4993055555555555</v>
      </c>
      <c r="I345" s="49">
        <f t="shared" si="65"/>
        <v>0.50277777777777777</v>
      </c>
      <c r="J345" s="34" t="str">
        <f t="shared" si="66"/>
        <v/>
      </c>
      <c r="K345" s="34">
        <f t="shared" si="71"/>
        <v>15.999999999999943</v>
      </c>
      <c r="L345" s="34">
        <f t="shared" si="67"/>
        <v>3</v>
      </c>
      <c r="M345" s="34">
        <f t="shared" ca="1" si="68"/>
        <v>1115</v>
      </c>
      <c r="N345" s="34">
        <f t="shared" ca="1" si="72"/>
        <v>48.999999999999986</v>
      </c>
      <c r="O345" s="34">
        <f t="shared" si="73"/>
        <v>500</v>
      </c>
      <c r="P345" s="37">
        <f t="shared" si="74"/>
        <v>52.318172546220183</v>
      </c>
      <c r="Q345" s="34">
        <f t="shared" si="75"/>
        <v>3199.9999999999886</v>
      </c>
      <c r="R345" s="34">
        <f t="shared" si="76"/>
        <v>3699.9999999999886</v>
      </c>
      <c r="S345" s="37">
        <f t="shared" si="77"/>
        <v>3252.3181725462086</v>
      </c>
    </row>
    <row r="346" spans="1:19" x14ac:dyDescent="0.2">
      <c r="A346" s="50">
        <v>40802</v>
      </c>
      <c r="B346" s="34">
        <v>1447</v>
      </c>
      <c r="C346" s="56"/>
      <c r="D346" s="36">
        <v>0.01</v>
      </c>
      <c r="E346" s="36">
        <v>1527</v>
      </c>
      <c r="F346" s="48">
        <f t="shared" si="69"/>
        <v>0.64374999999999993</v>
      </c>
      <c r="G346" s="36">
        <v>1538</v>
      </c>
      <c r="H346" s="49">
        <f t="shared" si="70"/>
        <v>0.65138888888888891</v>
      </c>
      <c r="I346" s="49" t="str">
        <f t="shared" si="65"/>
        <v/>
      </c>
      <c r="J346" s="34">
        <f t="shared" si="66"/>
        <v>7.9999999999999716</v>
      </c>
      <c r="K346" s="34">
        <f t="shared" si="71"/>
        <v>11.000000000000121</v>
      </c>
      <c r="L346" s="34">
        <f t="shared" si="67"/>
        <v>1</v>
      </c>
      <c r="M346" s="34">
        <f t="shared" ca="1" si="68"/>
        <v>1447</v>
      </c>
      <c r="N346" s="34" t="str">
        <f t="shared" si="72"/>
        <v/>
      </c>
      <c r="O346" s="34">
        <f t="shared" si="73"/>
        <v>0.43999999999999845</v>
      </c>
      <c r="P346" s="37">
        <f t="shared" si="74"/>
        <v>0.31270424881382258</v>
      </c>
      <c r="Q346" s="34">
        <f t="shared" si="75"/>
        <v>0.11000000000000121</v>
      </c>
      <c r="R346" s="34">
        <f t="shared" si="76"/>
        <v>0.5499999999999996</v>
      </c>
      <c r="S346" s="37">
        <f t="shared" si="77"/>
        <v>0.42270424881382379</v>
      </c>
    </row>
    <row r="347" spans="1:19" x14ac:dyDescent="0.2">
      <c r="A347" s="50"/>
      <c r="C347" s="56"/>
      <c r="D347" s="36">
        <v>0.1</v>
      </c>
      <c r="E347" s="36">
        <v>1546</v>
      </c>
      <c r="F347" s="48">
        <f t="shared" si="69"/>
        <v>0.65694444444444444</v>
      </c>
      <c r="G347" s="36">
        <v>1552</v>
      </c>
      <c r="H347" s="49">
        <f t="shared" si="70"/>
        <v>0.66111111111111109</v>
      </c>
      <c r="I347" s="49">
        <f t="shared" si="65"/>
        <v>0.6645833333333333</v>
      </c>
      <c r="J347" s="34" t="str">
        <f t="shared" si="66"/>
        <v/>
      </c>
      <c r="K347" s="34">
        <f t="shared" si="71"/>
        <v>5.9999999999999787</v>
      </c>
      <c r="L347" s="34">
        <f t="shared" si="67"/>
        <v>2</v>
      </c>
      <c r="M347" s="34">
        <f t="shared" ca="1" si="68"/>
        <v>1447</v>
      </c>
      <c r="N347" s="34">
        <f t="shared" ca="1" si="72"/>
        <v>69.999999999999915</v>
      </c>
      <c r="O347" s="34">
        <f t="shared" si="73"/>
        <v>0.25</v>
      </c>
      <c r="P347" s="37">
        <f t="shared" si="74"/>
        <v>4.342905372259271E-2</v>
      </c>
      <c r="Q347" s="34">
        <f t="shared" si="75"/>
        <v>0.59999999999999787</v>
      </c>
      <c r="R347" s="34">
        <f t="shared" si="76"/>
        <v>0.84999999999999787</v>
      </c>
      <c r="S347" s="37">
        <f t="shared" si="77"/>
        <v>0.64342905372259063</v>
      </c>
    </row>
    <row r="348" spans="1:19" x14ac:dyDescent="0.2">
      <c r="A348" s="50">
        <v>40805</v>
      </c>
      <c r="B348" s="34">
        <v>858</v>
      </c>
      <c r="C348" s="56" t="s">
        <v>79</v>
      </c>
      <c r="D348" s="36">
        <v>0.01</v>
      </c>
      <c r="E348" s="36">
        <v>909</v>
      </c>
      <c r="F348" s="48">
        <f t="shared" si="69"/>
        <v>0.38125000000000003</v>
      </c>
      <c r="G348" s="36">
        <v>1029</v>
      </c>
      <c r="H348" s="49">
        <f t="shared" si="70"/>
        <v>0.4368055555555555</v>
      </c>
      <c r="I348" s="49" t="str">
        <f t="shared" si="65"/>
        <v/>
      </c>
      <c r="J348" s="34">
        <f t="shared" si="66"/>
        <v>24.000000000000075</v>
      </c>
      <c r="K348" s="34">
        <f t="shared" si="71"/>
        <v>79.999999999999872</v>
      </c>
      <c r="L348" s="34">
        <f t="shared" si="67"/>
        <v>1</v>
      </c>
      <c r="M348" s="34">
        <f t="shared" ca="1" si="68"/>
        <v>858</v>
      </c>
      <c r="N348" s="34" t="str">
        <f t="shared" si="72"/>
        <v/>
      </c>
      <c r="O348" s="34">
        <f t="shared" si="73"/>
        <v>120.12000000000037</v>
      </c>
      <c r="P348" s="37">
        <f t="shared" si="74"/>
        <v>34.70931693494461</v>
      </c>
      <c r="Q348" s="34">
        <f t="shared" si="75"/>
        <v>0.79999999999999871</v>
      </c>
      <c r="R348" s="34">
        <f t="shared" si="76"/>
        <v>120.92000000000037</v>
      </c>
      <c r="S348" s="37">
        <f t="shared" si="77"/>
        <v>35.509316934944607</v>
      </c>
    </row>
    <row r="349" spans="1:19" x14ac:dyDescent="0.2">
      <c r="A349" s="50"/>
      <c r="C349" s="56"/>
      <c r="D349" s="36">
        <v>10</v>
      </c>
      <c r="E349" s="36">
        <v>1053</v>
      </c>
      <c r="F349" s="48">
        <f t="shared" si="69"/>
        <v>0.45347222222222222</v>
      </c>
      <c r="G349" s="36">
        <v>1103</v>
      </c>
      <c r="H349" s="49">
        <f t="shared" si="70"/>
        <v>0.4604166666666667</v>
      </c>
      <c r="I349" s="49">
        <f t="shared" si="65"/>
        <v>0.46388888888888891</v>
      </c>
      <c r="J349" s="34" t="str">
        <f t="shared" si="66"/>
        <v/>
      </c>
      <c r="K349" s="34">
        <f t="shared" si="71"/>
        <v>10.000000000000044</v>
      </c>
      <c r="L349" s="34">
        <f t="shared" si="67"/>
        <v>2</v>
      </c>
      <c r="M349" s="34">
        <f t="shared" ca="1" si="68"/>
        <v>858</v>
      </c>
      <c r="N349" s="34">
        <f t="shared" ca="1" si="72"/>
        <v>130.00000000000003</v>
      </c>
      <c r="O349" s="34">
        <f t="shared" si="73"/>
        <v>25</v>
      </c>
      <c r="P349" s="37">
        <f t="shared" si="74"/>
        <v>3.1021051639523365</v>
      </c>
      <c r="Q349" s="34">
        <f t="shared" si="75"/>
        <v>100.00000000000044</v>
      </c>
      <c r="R349" s="34">
        <f t="shared" si="76"/>
        <v>125.00000000000044</v>
      </c>
      <c r="S349" s="37">
        <f t="shared" si="77"/>
        <v>103.10210516395277</v>
      </c>
    </row>
    <row r="350" spans="1:19" x14ac:dyDescent="0.2">
      <c r="A350" s="50">
        <v>40805</v>
      </c>
      <c r="B350" s="34">
        <v>1453</v>
      </c>
      <c r="C350" s="56"/>
      <c r="D350" s="36">
        <v>0.01</v>
      </c>
      <c r="E350" s="36">
        <v>1535</v>
      </c>
      <c r="F350" s="48">
        <f t="shared" si="69"/>
        <v>0.64930555555555558</v>
      </c>
      <c r="G350" s="36">
        <v>1553</v>
      </c>
      <c r="H350" s="49">
        <f t="shared" si="70"/>
        <v>0.66180555555555554</v>
      </c>
      <c r="I350" s="49">
        <f t="shared" si="65"/>
        <v>0.66527777777777775</v>
      </c>
      <c r="J350" s="34" t="str">
        <f t="shared" si="66"/>
        <v/>
      </c>
      <c r="K350" s="34">
        <f t="shared" si="71"/>
        <v>17.999999999999936</v>
      </c>
      <c r="L350" s="34">
        <f t="shared" si="67"/>
        <v>1</v>
      </c>
      <c r="M350" s="34">
        <f t="shared" ca="1" si="68"/>
        <v>1453</v>
      </c>
      <c r="N350" s="34">
        <f t="shared" ca="1" si="72"/>
        <v>64.999999999999929</v>
      </c>
      <c r="O350" s="34">
        <f t="shared" si="73"/>
        <v>2.5000000000000001E-2</v>
      </c>
      <c r="P350" s="37">
        <f t="shared" si="74"/>
        <v>5.4281443780592247E-3</v>
      </c>
      <c r="Q350" s="34">
        <f t="shared" si="75"/>
        <v>0.17999999999999935</v>
      </c>
      <c r="R350" s="34">
        <f t="shared" si="76"/>
        <v>0.20499999999999935</v>
      </c>
      <c r="S350" s="37">
        <f t="shared" si="77"/>
        <v>0.18542814437805857</v>
      </c>
    </row>
    <row r="351" spans="1:19" x14ac:dyDescent="0.2">
      <c r="A351" s="50">
        <v>40806</v>
      </c>
      <c r="B351" s="34">
        <v>906</v>
      </c>
      <c r="C351" s="56" t="s">
        <v>86</v>
      </c>
      <c r="D351" s="36">
        <v>0.01</v>
      </c>
      <c r="E351" s="36">
        <v>918</v>
      </c>
      <c r="F351" s="48">
        <f t="shared" si="69"/>
        <v>0.38750000000000001</v>
      </c>
      <c r="G351" s="36">
        <v>920</v>
      </c>
      <c r="H351" s="49">
        <f t="shared" si="70"/>
        <v>0.3888888888888889</v>
      </c>
      <c r="I351" s="49">
        <f t="shared" si="65"/>
        <v>0.3923611111111111</v>
      </c>
      <c r="J351" s="34" t="str">
        <f t="shared" si="66"/>
        <v/>
      </c>
      <c r="K351" s="34">
        <f t="shared" si="71"/>
        <v>1.9999999999999929</v>
      </c>
      <c r="L351" s="34">
        <f t="shared" si="67"/>
        <v>1</v>
      </c>
      <c r="M351" s="34">
        <f t="shared" ca="1" si="68"/>
        <v>906</v>
      </c>
      <c r="N351" s="34">
        <f t="shared" ca="1" si="72"/>
        <v>19.000000000000014</v>
      </c>
      <c r="O351" s="34">
        <f t="shared" si="73"/>
        <v>2.5000000000000001E-2</v>
      </c>
      <c r="P351" s="37">
        <f t="shared" si="74"/>
        <v>5.4281443780592247E-3</v>
      </c>
      <c r="Q351" s="34">
        <f t="shared" si="75"/>
        <v>1.9999999999999931E-2</v>
      </c>
      <c r="R351" s="34">
        <f t="shared" si="76"/>
        <v>4.4999999999999929E-2</v>
      </c>
      <c r="S351" s="37">
        <f t="shared" si="77"/>
        <v>2.5428144378059157E-2</v>
      </c>
    </row>
    <row r="352" spans="1:19" x14ac:dyDescent="0.2">
      <c r="A352" s="50">
        <v>40806</v>
      </c>
      <c r="B352" s="34">
        <v>1259</v>
      </c>
      <c r="C352" s="56"/>
      <c r="D352" s="36">
        <v>0.1</v>
      </c>
      <c r="E352" s="36">
        <v>1322</v>
      </c>
      <c r="F352" s="48">
        <f t="shared" si="69"/>
        <v>0.55694444444444446</v>
      </c>
      <c r="G352" s="36">
        <v>1413</v>
      </c>
      <c r="H352" s="49">
        <f t="shared" si="70"/>
        <v>0.59236111111111112</v>
      </c>
      <c r="I352" s="49" t="str">
        <f t="shared" si="65"/>
        <v/>
      </c>
      <c r="J352" s="34">
        <f t="shared" si="66"/>
        <v>4.9999999999999822</v>
      </c>
      <c r="K352" s="34">
        <f t="shared" si="71"/>
        <v>50.999999999999979</v>
      </c>
      <c r="L352" s="34">
        <f t="shared" si="67"/>
        <v>1</v>
      </c>
      <c r="M352" s="34">
        <f t="shared" ca="1" si="68"/>
        <v>1259</v>
      </c>
      <c r="N352" s="34" t="str">
        <f t="shared" si="72"/>
        <v/>
      </c>
      <c r="O352" s="34">
        <f t="shared" si="73"/>
        <v>0.27499999999999902</v>
      </c>
      <c r="P352" s="37">
        <f t="shared" si="74"/>
        <v>0.19544015550863908</v>
      </c>
      <c r="Q352" s="34">
        <f t="shared" si="75"/>
        <v>5.0999999999999979</v>
      </c>
      <c r="R352" s="34">
        <f t="shared" si="76"/>
        <v>5.3749999999999964</v>
      </c>
      <c r="S352" s="37">
        <f t="shared" si="77"/>
        <v>5.2954401555086372</v>
      </c>
    </row>
    <row r="353" spans="1:19" x14ac:dyDescent="0.2">
      <c r="A353" s="50"/>
      <c r="C353" s="56"/>
      <c r="D353" s="36">
        <v>0.01</v>
      </c>
      <c r="E353" s="36">
        <v>1418</v>
      </c>
      <c r="F353" s="48">
        <f t="shared" si="69"/>
        <v>0.59583333333333333</v>
      </c>
      <c r="G353" s="36">
        <v>1454</v>
      </c>
      <c r="H353" s="49">
        <f t="shared" si="70"/>
        <v>0.62083333333333335</v>
      </c>
      <c r="I353" s="49" t="str">
        <f t="shared" si="65"/>
        <v/>
      </c>
      <c r="J353" s="34">
        <f t="shared" si="66"/>
        <v>12.999999999999954</v>
      </c>
      <c r="K353" s="34">
        <f t="shared" si="71"/>
        <v>36.000000000000028</v>
      </c>
      <c r="L353" s="34">
        <f t="shared" si="67"/>
        <v>2</v>
      </c>
      <c r="M353" s="34">
        <f t="shared" ca="1" si="68"/>
        <v>1259</v>
      </c>
      <c r="N353" s="34" t="str">
        <f t="shared" si="72"/>
        <v/>
      </c>
      <c r="O353" s="34">
        <f t="shared" si="73"/>
        <v>6.5649999999999764</v>
      </c>
      <c r="P353" s="37">
        <f t="shared" si="74"/>
        <v>2.7947450682604584</v>
      </c>
      <c r="Q353" s="34">
        <f t="shared" si="75"/>
        <v>0.36000000000000026</v>
      </c>
      <c r="R353" s="34">
        <f t="shared" si="76"/>
        <v>6.9249999999999767</v>
      </c>
      <c r="S353" s="37">
        <f t="shared" si="77"/>
        <v>3.1547450682604588</v>
      </c>
    </row>
    <row r="354" spans="1:19" x14ac:dyDescent="0.2">
      <c r="A354" s="50"/>
      <c r="C354" s="56"/>
      <c r="D354" s="36">
        <v>1</v>
      </c>
      <c r="E354" s="36">
        <v>1507</v>
      </c>
      <c r="F354" s="48">
        <f t="shared" si="69"/>
        <v>0.62986111111111109</v>
      </c>
      <c r="G354" s="36">
        <v>1523</v>
      </c>
      <c r="H354" s="49">
        <f t="shared" si="70"/>
        <v>0.64097222222222217</v>
      </c>
      <c r="I354" s="49" t="str">
        <f t="shared" si="65"/>
        <v/>
      </c>
      <c r="J354" s="34">
        <f t="shared" si="66"/>
        <v>12.000000000000117</v>
      </c>
      <c r="K354" s="34">
        <f t="shared" si="71"/>
        <v>15.999999999999943</v>
      </c>
      <c r="L354" s="34">
        <f t="shared" si="67"/>
        <v>3</v>
      </c>
      <c r="M354" s="34">
        <f t="shared" ca="1" si="68"/>
        <v>1259</v>
      </c>
      <c r="N354" s="34" t="str">
        <f t="shared" si="72"/>
        <v/>
      </c>
      <c r="O354" s="34">
        <f t="shared" si="73"/>
        <v>6.0600000000000591</v>
      </c>
      <c r="P354" s="37">
        <f t="shared" si="74"/>
        <v>2.5797646783943038</v>
      </c>
      <c r="Q354" s="34">
        <f t="shared" si="75"/>
        <v>15.999999999999943</v>
      </c>
      <c r="R354" s="34">
        <f t="shared" si="76"/>
        <v>22.060000000000002</v>
      </c>
      <c r="S354" s="37">
        <f t="shared" si="77"/>
        <v>18.579764678394248</v>
      </c>
    </row>
    <row r="355" spans="1:19" x14ac:dyDescent="0.2">
      <c r="A355" s="50"/>
      <c r="C355" s="56"/>
      <c r="D355" s="36">
        <v>0.01</v>
      </c>
      <c r="E355" s="36">
        <v>1535</v>
      </c>
      <c r="F355" s="48">
        <f t="shared" si="69"/>
        <v>0.64930555555555558</v>
      </c>
      <c r="G355" s="36">
        <v>1545</v>
      </c>
      <c r="H355" s="49">
        <f t="shared" si="70"/>
        <v>0.65625</v>
      </c>
      <c r="I355" s="49">
        <f t="shared" si="65"/>
        <v>0.65972222222222221</v>
      </c>
      <c r="J355" s="34" t="str">
        <f t="shared" si="66"/>
        <v/>
      </c>
      <c r="K355" s="34">
        <f t="shared" si="71"/>
        <v>9.9999999999999645</v>
      </c>
      <c r="L355" s="34">
        <f t="shared" si="67"/>
        <v>4</v>
      </c>
      <c r="M355" s="34">
        <f t="shared" ca="1" si="68"/>
        <v>1259</v>
      </c>
      <c r="N355" s="34">
        <f t="shared" ca="1" si="72"/>
        <v>171.00000000000003</v>
      </c>
      <c r="O355" s="34">
        <f t="shared" si="73"/>
        <v>2.5000000000000001E-2</v>
      </c>
      <c r="P355" s="37">
        <f t="shared" si="74"/>
        <v>5.4281443780592247E-3</v>
      </c>
      <c r="Q355" s="34">
        <f t="shared" si="75"/>
        <v>9.9999999999999645E-2</v>
      </c>
      <c r="R355" s="34">
        <f t="shared" si="76"/>
        <v>0.12499999999999964</v>
      </c>
      <c r="S355" s="37">
        <f t="shared" si="77"/>
        <v>0.10542814437805886</v>
      </c>
    </row>
    <row r="356" spans="1:19" x14ac:dyDescent="0.2">
      <c r="A356" s="50">
        <v>40807</v>
      </c>
      <c r="B356" s="34">
        <v>827</v>
      </c>
      <c r="C356" s="56" t="s">
        <v>86</v>
      </c>
      <c r="D356" s="36">
        <v>0.01</v>
      </c>
      <c r="E356" s="36">
        <v>839</v>
      </c>
      <c r="F356" s="48">
        <f t="shared" si="69"/>
        <v>0.36041666666666666</v>
      </c>
      <c r="G356" s="36">
        <v>842</v>
      </c>
      <c r="H356" s="49">
        <f t="shared" si="70"/>
        <v>0.36249999999999999</v>
      </c>
      <c r="I356" s="49" t="str">
        <f t="shared" si="65"/>
        <v/>
      </c>
      <c r="J356" s="34">
        <f t="shared" si="66"/>
        <v>6.9999999999999751</v>
      </c>
      <c r="K356" s="34">
        <f t="shared" si="71"/>
        <v>2.9999999999999893</v>
      </c>
      <c r="L356" s="34">
        <f t="shared" si="67"/>
        <v>1</v>
      </c>
      <c r="M356" s="34">
        <f t="shared" ca="1" si="68"/>
        <v>827</v>
      </c>
      <c r="N356" s="34" t="str">
        <f t="shared" si="72"/>
        <v/>
      </c>
      <c r="O356" s="34">
        <f t="shared" si="73"/>
        <v>35.034999999999876</v>
      </c>
      <c r="P356" s="37">
        <f t="shared" si="74"/>
        <v>10.123550772692111</v>
      </c>
      <c r="Q356" s="34">
        <f t="shared" si="75"/>
        <v>2.9999999999999895E-2</v>
      </c>
      <c r="R356" s="34">
        <f t="shared" si="76"/>
        <v>35.064999999999877</v>
      </c>
      <c r="S356" s="37">
        <f t="shared" si="77"/>
        <v>10.15355077269211</v>
      </c>
    </row>
    <row r="357" spans="1:19" x14ac:dyDescent="0.2">
      <c r="A357" s="50"/>
      <c r="C357" s="56"/>
      <c r="D357" s="36">
        <v>10</v>
      </c>
      <c r="E357" s="36">
        <v>849</v>
      </c>
      <c r="F357" s="48">
        <f t="shared" si="69"/>
        <v>0.36736111111111108</v>
      </c>
      <c r="G357" s="36">
        <v>910</v>
      </c>
      <c r="H357" s="49">
        <f t="shared" si="70"/>
        <v>0.38194444444444442</v>
      </c>
      <c r="I357" s="49" t="str">
        <f t="shared" si="65"/>
        <v/>
      </c>
      <c r="J357" s="34">
        <f t="shared" si="66"/>
        <v>10.000000000000044</v>
      </c>
      <c r="K357" s="34">
        <f t="shared" si="71"/>
        <v>21.000000000000007</v>
      </c>
      <c r="L357" s="34">
        <f t="shared" si="67"/>
        <v>2</v>
      </c>
      <c r="M357" s="34">
        <f t="shared" ca="1" si="68"/>
        <v>827</v>
      </c>
      <c r="N357" s="34" t="str">
        <f t="shared" si="72"/>
        <v/>
      </c>
      <c r="O357" s="34">
        <f t="shared" si="73"/>
        <v>50.50000000000022</v>
      </c>
      <c r="P357" s="37">
        <f t="shared" si="74"/>
        <v>21.497623068658086</v>
      </c>
      <c r="Q357" s="34">
        <f t="shared" si="75"/>
        <v>210.00000000000006</v>
      </c>
      <c r="R357" s="34">
        <f t="shared" si="76"/>
        <v>260.50000000000028</v>
      </c>
      <c r="S357" s="37">
        <f t="shared" si="77"/>
        <v>231.49762306865813</v>
      </c>
    </row>
    <row r="358" spans="1:19" x14ac:dyDescent="0.2">
      <c r="A358" s="50"/>
      <c r="C358" s="56"/>
      <c r="D358" s="36">
        <v>0.1</v>
      </c>
      <c r="E358" s="36">
        <v>920</v>
      </c>
      <c r="F358" s="48">
        <f t="shared" si="69"/>
        <v>0.3888888888888889</v>
      </c>
      <c r="G358" s="36">
        <v>934</v>
      </c>
      <c r="H358" s="49">
        <f t="shared" si="70"/>
        <v>0.39861111111111108</v>
      </c>
      <c r="I358" s="49">
        <f t="shared" si="65"/>
        <v>0.40208333333333329</v>
      </c>
      <c r="J358" s="34" t="str">
        <f t="shared" si="66"/>
        <v/>
      </c>
      <c r="K358" s="34">
        <f t="shared" si="71"/>
        <v>13.99999999999995</v>
      </c>
      <c r="L358" s="34">
        <f t="shared" si="67"/>
        <v>3</v>
      </c>
      <c r="M358" s="34">
        <f t="shared" ca="1" si="68"/>
        <v>827</v>
      </c>
      <c r="N358" s="34">
        <f t="shared" ca="1" si="72"/>
        <v>71.999999999999986</v>
      </c>
      <c r="O358" s="34">
        <f t="shared" si="73"/>
        <v>0.25</v>
      </c>
      <c r="P358" s="37">
        <f t="shared" si="74"/>
        <v>4.342905372259271E-2</v>
      </c>
      <c r="Q358" s="34">
        <f t="shared" si="75"/>
        <v>1.399999999999995</v>
      </c>
      <c r="R358" s="34">
        <f t="shared" si="76"/>
        <v>1.649999999999995</v>
      </c>
      <c r="S358" s="37">
        <f t="shared" si="77"/>
        <v>1.4434290537225878</v>
      </c>
    </row>
    <row r="359" spans="1:19" x14ac:dyDescent="0.2">
      <c r="A359" s="50">
        <v>40807</v>
      </c>
      <c r="B359" s="34">
        <v>1308</v>
      </c>
      <c r="C359" s="56"/>
      <c r="D359" s="36">
        <v>0.01</v>
      </c>
      <c r="E359" s="36">
        <v>1425</v>
      </c>
      <c r="F359" s="48">
        <f t="shared" si="69"/>
        <v>0.60069444444444442</v>
      </c>
      <c r="G359" s="36">
        <v>1440</v>
      </c>
      <c r="H359" s="49">
        <f t="shared" si="70"/>
        <v>0.61111111111111105</v>
      </c>
      <c r="I359" s="49" t="str">
        <f t="shared" si="65"/>
        <v/>
      </c>
      <c r="J359" s="34">
        <f t="shared" si="66"/>
        <v>6.0000000000001386</v>
      </c>
      <c r="K359" s="34">
        <f t="shared" si="71"/>
        <v>14.999999999999947</v>
      </c>
      <c r="L359" s="34">
        <f t="shared" si="67"/>
        <v>1</v>
      </c>
      <c r="M359" s="34">
        <f t="shared" ca="1" si="68"/>
        <v>1308</v>
      </c>
      <c r="N359" s="34" t="str">
        <f t="shared" si="72"/>
        <v/>
      </c>
      <c r="O359" s="34">
        <f t="shared" si="73"/>
        <v>0.33000000000000762</v>
      </c>
      <c r="P359" s="37">
        <f t="shared" si="74"/>
        <v>0.2345281866103732</v>
      </c>
      <c r="Q359" s="34">
        <f t="shared" si="75"/>
        <v>0.14999999999999947</v>
      </c>
      <c r="R359" s="34">
        <f t="shared" si="76"/>
        <v>0.48000000000000709</v>
      </c>
      <c r="S359" s="37">
        <f t="shared" si="77"/>
        <v>0.38452818661037269</v>
      </c>
    </row>
    <row r="360" spans="1:19" x14ac:dyDescent="0.2">
      <c r="A360" s="50"/>
      <c r="C360" s="56"/>
      <c r="D360" s="36">
        <v>0.1</v>
      </c>
      <c r="E360" s="36">
        <v>1446</v>
      </c>
      <c r="F360" s="48">
        <f t="shared" si="69"/>
        <v>0.61527777777777781</v>
      </c>
      <c r="G360" s="36">
        <v>1525</v>
      </c>
      <c r="H360" s="49">
        <f t="shared" si="70"/>
        <v>0.64236111111111105</v>
      </c>
      <c r="I360" s="49">
        <f t="shared" si="65"/>
        <v>0.64583333333333326</v>
      </c>
      <c r="J360" s="34" t="str">
        <f t="shared" si="66"/>
        <v/>
      </c>
      <c r="K360" s="34">
        <f t="shared" si="71"/>
        <v>38.999999999999858</v>
      </c>
      <c r="L360" s="34">
        <f t="shared" si="67"/>
        <v>2</v>
      </c>
      <c r="M360" s="34">
        <f t="shared" ca="1" si="68"/>
        <v>1308</v>
      </c>
      <c r="N360" s="34">
        <f t="shared" ca="1" si="72"/>
        <v>141.99999999999997</v>
      </c>
      <c r="O360" s="34">
        <f t="shared" si="73"/>
        <v>0.25</v>
      </c>
      <c r="P360" s="37">
        <f t="shared" si="74"/>
        <v>4.342905372259271E-2</v>
      </c>
      <c r="Q360" s="34">
        <f t="shared" si="75"/>
        <v>3.8999999999999861</v>
      </c>
      <c r="R360" s="34">
        <f t="shared" si="76"/>
        <v>4.1499999999999861</v>
      </c>
      <c r="S360" s="37">
        <f t="shared" si="77"/>
        <v>3.9434290537225789</v>
      </c>
    </row>
    <row r="361" spans="1:19" x14ac:dyDescent="0.2">
      <c r="A361" s="50">
        <v>40808</v>
      </c>
      <c r="B361" s="34">
        <v>829</v>
      </c>
      <c r="C361" s="56">
        <v>3</v>
      </c>
      <c r="D361" s="36">
        <v>0.01</v>
      </c>
      <c r="E361" s="36">
        <v>851</v>
      </c>
      <c r="F361" s="48">
        <f t="shared" si="69"/>
        <v>0.36874999999999997</v>
      </c>
      <c r="G361" s="36">
        <v>857</v>
      </c>
      <c r="H361" s="49">
        <f t="shared" si="70"/>
        <v>0.37291666666666662</v>
      </c>
      <c r="I361" s="49" t="str">
        <f t="shared" si="65"/>
        <v/>
      </c>
      <c r="J361" s="34">
        <f t="shared" si="66"/>
        <v>11.000000000000041</v>
      </c>
      <c r="K361" s="34">
        <f t="shared" si="71"/>
        <v>5.9999999999999787</v>
      </c>
      <c r="L361" s="34">
        <f t="shared" si="67"/>
        <v>1</v>
      </c>
      <c r="M361" s="34">
        <f t="shared" ca="1" si="68"/>
        <v>829</v>
      </c>
      <c r="N361" s="34" t="str">
        <f t="shared" si="72"/>
        <v/>
      </c>
      <c r="O361" s="34">
        <f t="shared" si="73"/>
        <v>55.055000000000206</v>
      </c>
      <c r="P361" s="37">
        <f t="shared" si="74"/>
        <v>15.90843692851629</v>
      </c>
      <c r="Q361" s="34">
        <f t="shared" si="75"/>
        <v>5.999999999999979E-2</v>
      </c>
      <c r="R361" s="34">
        <f t="shared" si="76"/>
        <v>55.115000000000208</v>
      </c>
      <c r="S361" s="37">
        <f t="shared" si="77"/>
        <v>15.96843692851629</v>
      </c>
    </row>
    <row r="362" spans="1:19" x14ac:dyDescent="0.2">
      <c r="A362" s="50"/>
      <c r="C362" s="56"/>
      <c r="D362" s="36">
        <v>10</v>
      </c>
      <c r="E362" s="36">
        <v>908</v>
      </c>
      <c r="F362" s="48">
        <f t="shared" si="69"/>
        <v>0.38055555555555554</v>
      </c>
      <c r="G362" s="36">
        <v>944</v>
      </c>
      <c r="H362" s="49">
        <f t="shared" si="70"/>
        <v>0.4055555555555555</v>
      </c>
      <c r="I362" s="49" t="str">
        <f t="shared" si="65"/>
        <v/>
      </c>
      <c r="J362" s="34">
        <f t="shared" si="66"/>
        <v>7.0000000000000551</v>
      </c>
      <c r="K362" s="34">
        <f t="shared" si="71"/>
        <v>35.99999999999995</v>
      </c>
      <c r="L362" s="34">
        <f t="shared" si="67"/>
        <v>2</v>
      </c>
      <c r="M362" s="34">
        <f t="shared" ca="1" si="68"/>
        <v>829</v>
      </c>
      <c r="N362" s="34" t="str">
        <f t="shared" si="72"/>
        <v/>
      </c>
      <c r="O362" s="34">
        <f t="shared" si="73"/>
        <v>735.0000000000058</v>
      </c>
      <c r="P362" s="37">
        <f t="shared" si="74"/>
        <v>443.96492100371455</v>
      </c>
      <c r="Q362" s="34">
        <f t="shared" si="75"/>
        <v>359.99999999999949</v>
      </c>
      <c r="R362" s="34">
        <f t="shared" si="76"/>
        <v>1095.0000000000052</v>
      </c>
      <c r="S362" s="37">
        <f t="shared" si="77"/>
        <v>803.96492100371404</v>
      </c>
    </row>
    <row r="363" spans="1:19" x14ac:dyDescent="0.2">
      <c r="A363" s="50"/>
      <c r="C363" s="56"/>
      <c r="D363" s="36">
        <v>200</v>
      </c>
      <c r="E363" s="36">
        <v>951</v>
      </c>
      <c r="F363" s="48">
        <f t="shared" si="69"/>
        <v>0.41041666666666665</v>
      </c>
      <c r="G363" s="36">
        <v>1221</v>
      </c>
      <c r="H363" s="49">
        <f t="shared" si="70"/>
        <v>0.51458333333333328</v>
      </c>
      <c r="I363" s="49">
        <f t="shared" si="65"/>
        <v>0.51805555555555549</v>
      </c>
      <c r="J363" s="34" t="str">
        <f t="shared" si="66"/>
        <v/>
      </c>
      <c r="K363" s="34">
        <f t="shared" si="71"/>
        <v>149.99999999999994</v>
      </c>
      <c r="L363" s="34">
        <f t="shared" si="67"/>
        <v>3</v>
      </c>
      <c r="M363" s="34">
        <f t="shared" ca="1" si="68"/>
        <v>829</v>
      </c>
      <c r="N363" s="34">
        <f t="shared" ca="1" si="72"/>
        <v>236.99999999999994</v>
      </c>
      <c r="O363" s="34">
        <f t="shared" si="73"/>
        <v>500</v>
      </c>
      <c r="P363" s="37">
        <f t="shared" si="74"/>
        <v>52.318172546220183</v>
      </c>
      <c r="Q363" s="34">
        <f t="shared" si="75"/>
        <v>29999.999999999989</v>
      </c>
      <c r="R363" s="34">
        <f t="shared" si="76"/>
        <v>30499.999999999989</v>
      </c>
      <c r="S363" s="37">
        <f t="shared" si="77"/>
        <v>30052.318172546209</v>
      </c>
    </row>
    <row r="364" spans="1:19" x14ac:dyDescent="0.2">
      <c r="A364" s="50">
        <v>40808</v>
      </c>
      <c r="B364" s="34">
        <v>1302</v>
      </c>
      <c r="C364" s="56"/>
      <c r="D364" s="36">
        <v>0.01</v>
      </c>
      <c r="E364" s="36">
        <v>1410</v>
      </c>
      <c r="F364" s="48">
        <f t="shared" si="69"/>
        <v>0.59027777777777779</v>
      </c>
      <c r="G364" s="36">
        <v>1420</v>
      </c>
      <c r="H364" s="49">
        <f t="shared" si="70"/>
        <v>0.59722222222222221</v>
      </c>
      <c r="I364" s="49" t="str">
        <f t="shared" si="65"/>
        <v/>
      </c>
      <c r="J364" s="34">
        <f t="shared" si="66"/>
        <v>13.000000000000114</v>
      </c>
      <c r="K364" s="34">
        <f t="shared" si="71"/>
        <v>9.9999999999999645</v>
      </c>
      <c r="L364" s="34">
        <f t="shared" si="67"/>
        <v>1</v>
      </c>
      <c r="M364" s="34">
        <f t="shared" ca="1" si="68"/>
        <v>1302</v>
      </c>
      <c r="N364" s="34" t="str">
        <f t="shared" si="72"/>
        <v/>
      </c>
      <c r="O364" s="34">
        <f t="shared" si="73"/>
        <v>130.06500000000113</v>
      </c>
      <c r="P364" s="37">
        <f t="shared" si="74"/>
        <v>34.189810813111201</v>
      </c>
      <c r="Q364" s="34">
        <f t="shared" si="75"/>
        <v>9.9999999999999645E-2</v>
      </c>
      <c r="R364" s="34">
        <f t="shared" si="76"/>
        <v>130.16500000000113</v>
      </c>
      <c r="S364" s="37">
        <f t="shared" si="77"/>
        <v>34.289810813111202</v>
      </c>
    </row>
    <row r="365" spans="1:19" x14ac:dyDescent="0.2">
      <c r="A365" s="50"/>
      <c r="C365" s="56"/>
      <c r="D365" s="36">
        <v>20</v>
      </c>
      <c r="E365" s="36">
        <v>1433</v>
      </c>
      <c r="F365" s="48">
        <f t="shared" si="69"/>
        <v>0.60625000000000007</v>
      </c>
      <c r="G365" s="36">
        <v>1437</v>
      </c>
      <c r="H365" s="49">
        <f t="shared" si="70"/>
        <v>0.60902777777777783</v>
      </c>
      <c r="I365" s="49" t="str">
        <f t="shared" si="65"/>
        <v/>
      </c>
      <c r="J365" s="34">
        <f t="shared" si="66"/>
        <v>7.9999999999999716</v>
      </c>
      <c r="K365" s="34">
        <f t="shared" si="71"/>
        <v>3.9999999999999858</v>
      </c>
      <c r="L365" s="34">
        <f t="shared" si="67"/>
        <v>2</v>
      </c>
      <c r="M365" s="34">
        <f t="shared" ca="1" si="68"/>
        <v>1302</v>
      </c>
      <c r="N365" s="34" t="str">
        <f t="shared" si="72"/>
        <v/>
      </c>
      <c r="O365" s="34">
        <f t="shared" si="73"/>
        <v>879.99999999999682</v>
      </c>
      <c r="P365" s="37">
        <f t="shared" si="74"/>
        <v>625.38406616271845</v>
      </c>
      <c r="Q365" s="34">
        <f t="shared" si="75"/>
        <v>79.999999999999716</v>
      </c>
      <c r="R365" s="34">
        <f t="shared" si="76"/>
        <v>959.99999999999659</v>
      </c>
      <c r="S365" s="37">
        <f t="shared" si="77"/>
        <v>705.38406616271823</v>
      </c>
    </row>
    <row r="366" spans="1:19" x14ac:dyDescent="0.2">
      <c r="A366" s="50"/>
      <c r="C366" s="56"/>
      <c r="D366" s="36">
        <v>200</v>
      </c>
      <c r="E366" s="36">
        <v>1445</v>
      </c>
      <c r="F366" s="48">
        <f t="shared" si="69"/>
        <v>0.61458333333333337</v>
      </c>
      <c r="G366" s="36">
        <v>1559</v>
      </c>
      <c r="H366" s="49">
        <f t="shared" si="70"/>
        <v>0.66597222222222219</v>
      </c>
      <c r="I366" s="49">
        <f t="shared" si="65"/>
        <v>0.6694444444444444</v>
      </c>
      <c r="J366" s="34" t="str">
        <f t="shared" si="66"/>
        <v/>
      </c>
      <c r="K366" s="34">
        <f t="shared" si="71"/>
        <v>73.999999999999901</v>
      </c>
      <c r="L366" s="34">
        <f t="shared" si="67"/>
        <v>3</v>
      </c>
      <c r="M366" s="34">
        <f t="shared" ca="1" si="68"/>
        <v>1302</v>
      </c>
      <c r="N366" s="34">
        <f t="shared" ca="1" si="72"/>
        <v>182</v>
      </c>
      <c r="O366" s="34">
        <f t="shared" si="73"/>
        <v>500</v>
      </c>
      <c r="P366" s="37">
        <f t="shared" si="74"/>
        <v>52.318172546220183</v>
      </c>
      <c r="Q366" s="34">
        <f t="shared" si="75"/>
        <v>14799.99999999998</v>
      </c>
      <c r="R366" s="34">
        <f t="shared" si="76"/>
        <v>15299.99999999998</v>
      </c>
      <c r="S366" s="37">
        <f t="shared" si="77"/>
        <v>14852.3181725462</v>
      </c>
    </row>
    <row r="367" spans="1:19" x14ac:dyDescent="0.2">
      <c r="A367" s="50">
        <v>40809</v>
      </c>
      <c r="B367" s="34">
        <v>842</v>
      </c>
      <c r="C367" s="56">
        <v>3</v>
      </c>
      <c r="D367" s="36">
        <v>0.01</v>
      </c>
      <c r="E367" s="36">
        <v>903</v>
      </c>
      <c r="F367" s="48">
        <f t="shared" si="69"/>
        <v>0.37708333333333338</v>
      </c>
      <c r="G367" s="36">
        <v>941</v>
      </c>
      <c r="H367" s="49">
        <f t="shared" si="70"/>
        <v>0.40347222222222223</v>
      </c>
      <c r="I367" s="49" t="str">
        <f t="shared" si="65"/>
        <v/>
      </c>
      <c r="J367" s="34">
        <f t="shared" si="66"/>
        <v>5.9999999999999787</v>
      </c>
      <c r="K367" s="34">
        <f t="shared" si="71"/>
        <v>37.999999999999943</v>
      </c>
      <c r="L367" s="34">
        <f t="shared" si="67"/>
        <v>1</v>
      </c>
      <c r="M367" s="34">
        <f t="shared" ca="1" si="68"/>
        <v>842</v>
      </c>
      <c r="N367" s="34" t="str">
        <f t="shared" si="72"/>
        <v/>
      </c>
      <c r="O367" s="34">
        <f t="shared" si="73"/>
        <v>0.32999999999999885</v>
      </c>
      <c r="P367" s="37">
        <f t="shared" si="74"/>
        <v>0.23452818661036695</v>
      </c>
      <c r="Q367" s="34">
        <f t="shared" si="75"/>
        <v>0.37999999999999945</v>
      </c>
      <c r="R367" s="34">
        <f t="shared" si="76"/>
        <v>0.7099999999999983</v>
      </c>
      <c r="S367" s="37">
        <f t="shared" si="77"/>
        <v>0.61452818661036646</v>
      </c>
    </row>
    <row r="368" spans="1:19" x14ac:dyDescent="0.2">
      <c r="A368" s="50"/>
      <c r="C368" s="56"/>
      <c r="D368" s="36">
        <v>0.1</v>
      </c>
      <c r="E368" s="36">
        <v>947</v>
      </c>
      <c r="F368" s="48">
        <f t="shared" si="69"/>
        <v>0.40763888888888888</v>
      </c>
      <c r="G368" s="36">
        <v>1002</v>
      </c>
      <c r="H368" s="49">
        <f t="shared" si="70"/>
        <v>0.41805555555555557</v>
      </c>
      <c r="I368" s="49">
        <f t="shared" si="65"/>
        <v>0.42152777777777778</v>
      </c>
      <c r="J368" s="34" t="str">
        <f t="shared" si="66"/>
        <v/>
      </c>
      <c r="K368" s="34">
        <f t="shared" si="71"/>
        <v>15.000000000000027</v>
      </c>
      <c r="L368" s="34">
        <f t="shared" si="67"/>
        <v>2</v>
      </c>
      <c r="M368" s="34">
        <f t="shared" ca="1" si="68"/>
        <v>842</v>
      </c>
      <c r="N368" s="34">
        <f t="shared" ca="1" si="72"/>
        <v>85.000000000000014</v>
      </c>
      <c r="O368" s="34">
        <f t="shared" si="73"/>
        <v>0.25</v>
      </c>
      <c r="P368" s="37">
        <f t="shared" si="74"/>
        <v>4.342905372259271E-2</v>
      </c>
      <c r="Q368" s="34">
        <f t="shared" si="75"/>
        <v>1.5000000000000027</v>
      </c>
      <c r="R368" s="34">
        <f t="shared" si="76"/>
        <v>1.7500000000000027</v>
      </c>
      <c r="S368" s="37">
        <f t="shared" si="77"/>
        <v>1.5434290537225954</v>
      </c>
    </row>
    <row r="369" spans="1:19" x14ac:dyDescent="0.2">
      <c r="A369" s="50">
        <v>40809</v>
      </c>
      <c r="B369" s="34">
        <v>1312</v>
      </c>
      <c r="C369" s="56"/>
      <c r="D369" s="36">
        <v>10</v>
      </c>
      <c r="E369" s="36">
        <v>1344</v>
      </c>
      <c r="F369" s="48">
        <f t="shared" si="69"/>
        <v>0.57222222222222219</v>
      </c>
      <c r="G369" s="36">
        <v>1400</v>
      </c>
      <c r="H369" s="49">
        <f t="shared" si="70"/>
        <v>0.58333333333333337</v>
      </c>
      <c r="I369" s="49">
        <f t="shared" si="65"/>
        <v>0.58680555555555558</v>
      </c>
      <c r="J369" s="34" t="str">
        <f t="shared" si="66"/>
        <v/>
      </c>
      <c r="K369" s="34">
        <f t="shared" si="71"/>
        <v>16.000000000000103</v>
      </c>
      <c r="L369" s="34">
        <f t="shared" si="67"/>
        <v>1</v>
      </c>
      <c r="M369" s="34">
        <f t="shared" ca="1" si="68"/>
        <v>1312</v>
      </c>
      <c r="N369" s="34">
        <f t="shared" ca="1" si="72"/>
        <v>53.000000000000128</v>
      </c>
      <c r="O369" s="34">
        <f t="shared" si="73"/>
        <v>25</v>
      </c>
      <c r="P369" s="37">
        <f t="shared" si="74"/>
        <v>3.1021051639523365</v>
      </c>
      <c r="Q369" s="34">
        <f t="shared" si="75"/>
        <v>160.00000000000102</v>
      </c>
      <c r="R369" s="34">
        <f t="shared" si="76"/>
        <v>185.00000000000102</v>
      </c>
      <c r="S369" s="37">
        <f t="shared" si="77"/>
        <v>163.10210516395335</v>
      </c>
    </row>
    <row r="370" spans="1:19" x14ac:dyDescent="0.2">
      <c r="A370" s="50">
        <v>40809</v>
      </c>
      <c r="B370" s="34">
        <v>1459</v>
      </c>
      <c r="C370" s="56"/>
      <c r="D370" s="36">
        <v>0.01</v>
      </c>
      <c r="E370" s="36">
        <v>1521</v>
      </c>
      <c r="F370" s="48">
        <f t="shared" si="69"/>
        <v>0.63958333333333328</v>
      </c>
      <c r="G370" s="36">
        <v>1531</v>
      </c>
      <c r="H370" s="49">
        <f t="shared" si="70"/>
        <v>0.64652777777777781</v>
      </c>
      <c r="I370" s="49" t="str">
        <f t="shared" si="65"/>
        <v/>
      </c>
      <c r="J370" s="34">
        <f t="shared" si="66"/>
        <v>14.999999999999947</v>
      </c>
      <c r="K370" s="34">
        <f t="shared" si="71"/>
        <v>10.000000000000124</v>
      </c>
      <c r="L370" s="34">
        <f t="shared" si="67"/>
        <v>1</v>
      </c>
      <c r="M370" s="34">
        <f t="shared" ca="1" si="68"/>
        <v>1459</v>
      </c>
      <c r="N370" s="34" t="str">
        <f t="shared" si="72"/>
        <v/>
      </c>
      <c r="O370" s="34">
        <f t="shared" si="73"/>
        <v>6.0749999999999789</v>
      </c>
      <c r="P370" s="37">
        <f t="shared" si="74"/>
        <v>2.7042891390175043</v>
      </c>
      <c r="Q370" s="34">
        <f t="shared" si="75"/>
        <v>0.10000000000000124</v>
      </c>
      <c r="R370" s="34">
        <f t="shared" si="76"/>
        <v>6.1749999999999803</v>
      </c>
      <c r="S370" s="37">
        <f t="shared" si="77"/>
        <v>2.8042891390175058</v>
      </c>
    </row>
    <row r="371" spans="1:19" x14ac:dyDescent="0.2">
      <c r="A371" s="50"/>
      <c r="C371" s="56"/>
      <c r="D371" s="36">
        <v>0.8</v>
      </c>
      <c r="E371" s="36">
        <v>1546</v>
      </c>
      <c r="F371" s="48">
        <f t="shared" si="69"/>
        <v>0.65694444444444444</v>
      </c>
      <c r="G371" s="36">
        <v>1609</v>
      </c>
      <c r="H371" s="49">
        <f t="shared" si="70"/>
        <v>0.67291666666666661</v>
      </c>
      <c r="I371" s="49">
        <f t="shared" si="65"/>
        <v>0.67638888888888882</v>
      </c>
      <c r="J371" s="34" t="str">
        <f t="shared" si="66"/>
        <v/>
      </c>
      <c r="K371" s="34">
        <f t="shared" si="71"/>
        <v>22.999999999999918</v>
      </c>
      <c r="L371" s="34">
        <f t="shared" si="67"/>
        <v>2</v>
      </c>
      <c r="M371" s="34">
        <f t="shared" ca="1" si="68"/>
        <v>1459</v>
      </c>
      <c r="N371" s="34">
        <f t="shared" ca="1" si="72"/>
        <v>74.999999999999886</v>
      </c>
      <c r="O371" s="34">
        <f t="shared" si="73"/>
        <v>2</v>
      </c>
      <c r="P371" s="37">
        <f t="shared" si="74"/>
        <v>0.29428267387637186</v>
      </c>
      <c r="Q371" s="34">
        <f t="shared" si="75"/>
        <v>18.399999999999935</v>
      </c>
      <c r="R371" s="34">
        <f t="shared" si="76"/>
        <v>20.399999999999935</v>
      </c>
      <c r="S371" s="37">
        <f t="shared" si="77"/>
        <v>18.694282673876305</v>
      </c>
    </row>
    <row r="372" spans="1:19" x14ac:dyDescent="0.2">
      <c r="A372" s="50">
        <v>40812</v>
      </c>
      <c r="B372" s="34">
        <v>912</v>
      </c>
      <c r="C372" s="56">
        <v>4</v>
      </c>
      <c r="D372" s="36">
        <v>0.01</v>
      </c>
      <c r="E372" s="36">
        <v>934</v>
      </c>
      <c r="F372" s="48">
        <f t="shared" si="69"/>
        <v>0.39861111111111108</v>
      </c>
      <c r="G372" s="36">
        <v>944</v>
      </c>
      <c r="H372" s="49">
        <f t="shared" si="70"/>
        <v>0.4055555555555555</v>
      </c>
      <c r="I372" s="49" t="str">
        <f t="shared" si="65"/>
        <v/>
      </c>
      <c r="J372" s="34">
        <f t="shared" si="66"/>
        <v>15.000000000000027</v>
      </c>
      <c r="K372" s="34">
        <f t="shared" si="71"/>
        <v>9.9999999999999645</v>
      </c>
      <c r="L372" s="34">
        <f t="shared" si="67"/>
        <v>1</v>
      </c>
      <c r="M372" s="34">
        <f t="shared" ca="1" si="68"/>
        <v>912</v>
      </c>
      <c r="N372" s="34" t="str">
        <f t="shared" si="72"/>
        <v/>
      </c>
      <c r="O372" s="34">
        <f t="shared" si="73"/>
        <v>75.075000000000131</v>
      </c>
      <c r="P372" s="37">
        <f t="shared" si="74"/>
        <v>21.693323084340353</v>
      </c>
      <c r="Q372" s="34">
        <f t="shared" si="75"/>
        <v>9.9999999999999645E-2</v>
      </c>
      <c r="R372" s="34">
        <f t="shared" si="76"/>
        <v>75.175000000000125</v>
      </c>
      <c r="S372" s="37">
        <f t="shared" si="77"/>
        <v>21.793323084340351</v>
      </c>
    </row>
    <row r="373" spans="1:19" x14ac:dyDescent="0.2">
      <c r="A373" s="50"/>
      <c r="C373" s="56"/>
      <c r="D373" s="36">
        <v>10</v>
      </c>
      <c r="E373" s="36">
        <v>959</v>
      </c>
      <c r="F373" s="48">
        <f t="shared" si="69"/>
        <v>0.41597222222222219</v>
      </c>
      <c r="G373" s="36">
        <v>1006</v>
      </c>
      <c r="H373" s="49">
        <f t="shared" si="70"/>
        <v>0.42083333333333334</v>
      </c>
      <c r="I373" s="49" t="str">
        <f t="shared" si="65"/>
        <v/>
      </c>
      <c r="J373" s="34">
        <f t="shared" si="66"/>
        <v>8.999999999999968</v>
      </c>
      <c r="K373" s="34">
        <f t="shared" si="71"/>
        <v>7.0000000000000551</v>
      </c>
      <c r="L373" s="34">
        <f t="shared" si="67"/>
        <v>2</v>
      </c>
      <c r="M373" s="34">
        <f t="shared" ca="1" si="68"/>
        <v>912</v>
      </c>
      <c r="N373" s="34" t="str">
        <f t="shared" si="72"/>
        <v/>
      </c>
      <c r="O373" s="34">
        <f t="shared" si="73"/>
        <v>944.99999999999659</v>
      </c>
      <c r="P373" s="37">
        <f t="shared" si="74"/>
        <v>570.81204129048365</v>
      </c>
      <c r="Q373" s="34">
        <f t="shared" si="75"/>
        <v>70.000000000000554</v>
      </c>
      <c r="R373" s="34">
        <f t="shared" si="76"/>
        <v>1014.9999999999972</v>
      </c>
      <c r="S373" s="37">
        <f t="shared" si="77"/>
        <v>640.81204129048422</v>
      </c>
    </row>
    <row r="374" spans="1:19" x14ac:dyDescent="0.2">
      <c r="A374" s="50"/>
      <c r="C374" s="56"/>
      <c r="D374" s="36">
        <v>200</v>
      </c>
      <c r="E374" s="36">
        <v>1015</v>
      </c>
      <c r="F374" s="48">
        <f t="shared" si="69"/>
        <v>0.42708333333333331</v>
      </c>
      <c r="G374" s="36">
        <v>1058</v>
      </c>
      <c r="H374" s="49">
        <f t="shared" si="70"/>
        <v>0.45694444444444443</v>
      </c>
      <c r="I374" s="49">
        <f t="shared" si="65"/>
        <v>0.46041666666666664</v>
      </c>
      <c r="J374" s="34" t="str">
        <f t="shared" si="66"/>
        <v/>
      </c>
      <c r="K374" s="34">
        <f t="shared" si="71"/>
        <v>43.000000000000007</v>
      </c>
      <c r="L374" s="34">
        <f t="shared" si="67"/>
        <v>3</v>
      </c>
      <c r="M374" s="34">
        <f t="shared" ca="1" si="68"/>
        <v>912</v>
      </c>
      <c r="N374" s="34">
        <f t="shared" ca="1" si="72"/>
        <v>111</v>
      </c>
      <c r="O374" s="34">
        <f t="shared" si="73"/>
        <v>500</v>
      </c>
      <c r="P374" s="37">
        <f t="shared" si="74"/>
        <v>52.318172546220183</v>
      </c>
      <c r="Q374" s="34">
        <f t="shared" si="75"/>
        <v>8600.0000000000018</v>
      </c>
      <c r="R374" s="34">
        <f t="shared" si="76"/>
        <v>9100.0000000000018</v>
      </c>
      <c r="S374" s="37">
        <f t="shared" si="77"/>
        <v>8652.3181725462218</v>
      </c>
    </row>
    <row r="375" spans="1:19" x14ac:dyDescent="0.2">
      <c r="A375" s="50">
        <v>40812</v>
      </c>
      <c r="B375" s="34">
        <v>1100</v>
      </c>
      <c r="C375" s="56"/>
      <c r="D375" s="36">
        <v>200</v>
      </c>
      <c r="E375" s="36">
        <v>1118</v>
      </c>
      <c r="F375" s="48">
        <f t="shared" si="69"/>
        <v>0.47083333333333338</v>
      </c>
      <c r="G375" s="36">
        <v>1224</v>
      </c>
      <c r="H375" s="49">
        <f t="shared" si="70"/>
        <v>0.51666666666666672</v>
      </c>
      <c r="I375" s="49">
        <f t="shared" si="65"/>
        <v>0.52013888888888893</v>
      </c>
      <c r="J375" s="34" t="str">
        <f t="shared" si="66"/>
        <v/>
      </c>
      <c r="K375" s="34">
        <f t="shared" si="71"/>
        <v>66</v>
      </c>
      <c r="L375" s="34">
        <f t="shared" si="67"/>
        <v>1</v>
      </c>
      <c r="M375" s="34">
        <f t="shared" ca="1" si="68"/>
        <v>1100</v>
      </c>
      <c r="N375" s="34">
        <f t="shared" ca="1" si="72"/>
        <v>89.000000000000085</v>
      </c>
      <c r="O375" s="34">
        <f t="shared" si="73"/>
        <v>500</v>
      </c>
      <c r="P375" s="37">
        <f t="shared" si="74"/>
        <v>52.318172546220183</v>
      </c>
      <c r="Q375" s="34">
        <f t="shared" si="75"/>
        <v>13200</v>
      </c>
      <c r="R375" s="34">
        <f t="shared" si="76"/>
        <v>13700</v>
      </c>
      <c r="S375" s="37">
        <f t="shared" si="77"/>
        <v>13252.31817254622</v>
      </c>
    </row>
    <row r="376" spans="1:19" x14ac:dyDescent="0.2">
      <c r="A376" s="50">
        <v>40812</v>
      </c>
      <c r="B376" s="34">
        <v>1428</v>
      </c>
      <c r="C376" s="56"/>
      <c r="D376" s="36">
        <v>0.01</v>
      </c>
      <c r="E376" s="36">
        <v>1451</v>
      </c>
      <c r="F376" s="48">
        <f t="shared" si="69"/>
        <v>0.61875000000000002</v>
      </c>
      <c r="G376" s="36">
        <v>1500</v>
      </c>
      <c r="H376" s="49">
        <f t="shared" si="70"/>
        <v>0.625</v>
      </c>
      <c r="I376" s="49" t="str">
        <f t="shared" si="65"/>
        <v/>
      </c>
      <c r="J376" s="34">
        <f t="shared" si="66"/>
        <v>20.000000000000089</v>
      </c>
      <c r="K376" s="34">
        <f t="shared" si="71"/>
        <v>8.999999999999968</v>
      </c>
      <c r="L376" s="34">
        <f t="shared" si="67"/>
        <v>1</v>
      </c>
      <c r="M376" s="34">
        <f t="shared" ca="1" si="68"/>
        <v>1428</v>
      </c>
      <c r="N376" s="34" t="str">
        <f t="shared" si="72"/>
        <v/>
      </c>
      <c r="O376" s="34">
        <f t="shared" si="73"/>
        <v>600.10000000000264</v>
      </c>
      <c r="P376" s="37">
        <f t="shared" si="74"/>
        <v>137.91732337611424</v>
      </c>
      <c r="Q376" s="34">
        <f t="shared" si="75"/>
        <v>8.9999999999999677E-2</v>
      </c>
      <c r="R376" s="34">
        <f t="shared" si="76"/>
        <v>600.19000000000267</v>
      </c>
      <c r="S376" s="37">
        <f t="shared" si="77"/>
        <v>138.00732337611424</v>
      </c>
    </row>
    <row r="377" spans="1:19" x14ac:dyDescent="0.2">
      <c r="A377" s="50"/>
      <c r="C377" s="56"/>
      <c r="D377" s="36">
        <v>60</v>
      </c>
      <c r="E377" s="36">
        <v>1520</v>
      </c>
      <c r="F377" s="48">
        <f t="shared" si="69"/>
        <v>0.63888888888888895</v>
      </c>
      <c r="G377" s="36">
        <v>1527</v>
      </c>
      <c r="H377" s="49">
        <f t="shared" si="70"/>
        <v>0.64374999999999993</v>
      </c>
      <c r="I377" s="49" t="str">
        <f t="shared" si="65"/>
        <v/>
      </c>
      <c r="J377" s="34">
        <f t="shared" si="66"/>
        <v>13.000000000000114</v>
      </c>
      <c r="K377" s="34">
        <f t="shared" si="71"/>
        <v>6.9999999999998153</v>
      </c>
      <c r="L377" s="34">
        <f t="shared" si="67"/>
        <v>2</v>
      </c>
      <c r="M377" s="34">
        <f t="shared" ca="1" si="68"/>
        <v>1428</v>
      </c>
      <c r="N377" s="34" t="str">
        <f t="shared" si="72"/>
        <v/>
      </c>
      <c r="O377" s="34">
        <f t="shared" si="73"/>
        <v>400.4000000000035</v>
      </c>
      <c r="P377" s="37">
        <f t="shared" si="74"/>
        <v>209.47260245897047</v>
      </c>
      <c r="Q377" s="34">
        <f t="shared" si="75"/>
        <v>419.99999999998892</v>
      </c>
      <c r="R377" s="34">
        <f t="shared" si="76"/>
        <v>820.39999999999236</v>
      </c>
      <c r="S377" s="37">
        <f t="shared" si="77"/>
        <v>629.47260245895939</v>
      </c>
    </row>
    <row r="378" spans="1:19" x14ac:dyDescent="0.2">
      <c r="A378" s="50"/>
      <c r="C378" s="56"/>
      <c r="D378" s="36">
        <v>1.6</v>
      </c>
      <c r="E378" s="36">
        <v>1540</v>
      </c>
      <c r="F378" s="48">
        <f t="shared" si="69"/>
        <v>0.65277777777777779</v>
      </c>
      <c r="G378" s="36">
        <v>1544</v>
      </c>
      <c r="H378" s="49">
        <f t="shared" si="70"/>
        <v>0.65555555555555556</v>
      </c>
      <c r="I378" s="49" t="str">
        <f t="shared" si="65"/>
        <v/>
      </c>
      <c r="J378" s="34">
        <f t="shared" si="66"/>
        <v>8.999999999999968</v>
      </c>
      <c r="K378" s="34">
        <f t="shared" si="71"/>
        <v>3.9999999999999858</v>
      </c>
      <c r="L378" s="34">
        <f t="shared" si="67"/>
        <v>3</v>
      </c>
      <c r="M378" s="34">
        <f t="shared" ca="1" si="68"/>
        <v>1428</v>
      </c>
      <c r="N378" s="34" t="str">
        <f t="shared" si="72"/>
        <v/>
      </c>
      <c r="O378" s="34">
        <f t="shared" si="73"/>
        <v>457.19999999999834</v>
      </c>
      <c r="P378" s="37">
        <f t="shared" si="74"/>
        <v>214.16311037491442</v>
      </c>
      <c r="Q378" s="34">
        <f t="shared" si="75"/>
        <v>6.3999999999999773</v>
      </c>
      <c r="R378" s="34">
        <f t="shared" si="76"/>
        <v>463.59999999999832</v>
      </c>
      <c r="S378" s="37">
        <f t="shared" si="77"/>
        <v>220.5631103749144</v>
      </c>
    </row>
    <row r="379" spans="1:19" x14ac:dyDescent="0.2">
      <c r="A379" s="50"/>
      <c r="C379" s="56"/>
      <c r="D379" s="36">
        <v>100</v>
      </c>
      <c r="E379" s="36">
        <v>1553</v>
      </c>
      <c r="F379" s="48">
        <f t="shared" si="69"/>
        <v>0.66180555555555554</v>
      </c>
      <c r="G379" s="36">
        <v>1620</v>
      </c>
      <c r="H379" s="49">
        <f t="shared" si="70"/>
        <v>0.68055555555555547</v>
      </c>
      <c r="I379" s="49">
        <f t="shared" si="65"/>
        <v>0.68402777777777768</v>
      </c>
      <c r="J379" s="34" t="str">
        <f t="shared" si="66"/>
        <v/>
      </c>
      <c r="K379" s="34">
        <f t="shared" si="71"/>
        <v>26.999999999999904</v>
      </c>
      <c r="L379" s="34">
        <f t="shared" si="67"/>
        <v>4</v>
      </c>
      <c r="M379" s="34">
        <f t="shared" ca="1" si="68"/>
        <v>1428</v>
      </c>
      <c r="N379" s="34">
        <f t="shared" ca="1" si="72"/>
        <v>116.9999999999999</v>
      </c>
      <c r="O379" s="34">
        <f t="shared" si="73"/>
        <v>250</v>
      </c>
      <c r="P379" s="37">
        <f t="shared" si="74"/>
        <v>27.143420404993254</v>
      </c>
      <c r="Q379" s="34">
        <f t="shared" si="75"/>
        <v>2699.9999999999905</v>
      </c>
      <c r="R379" s="34">
        <f t="shared" si="76"/>
        <v>2949.9999999999905</v>
      </c>
      <c r="S379" s="37">
        <f t="shared" si="77"/>
        <v>2727.1434204049838</v>
      </c>
    </row>
    <row r="380" spans="1:19" x14ac:dyDescent="0.2">
      <c r="A380" s="50">
        <v>40813</v>
      </c>
      <c r="B380" s="34">
        <v>834</v>
      </c>
      <c r="C380" s="56" t="s">
        <v>36</v>
      </c>
      <c r="D380" s="36">
        <v>0.02</v>
      </c>
      <c r="E380" s="36">
        <v>848</v>
      </c>
      <c r="F380" s="48">
        <f t="shared" si="69"/>
        <v>0.3666666666666667</v>
      </c>
      <c r="G380" s="36">
        <v>850</v>
      </c>
      <c r="H380" s="49">
        <f t="shared" si="70"/>
        <v>0.36805555555555558</v>
      </c>
      <c r="I380" s="49" t="str">
        <f t="shared" si="65"/>
        <v/>
      </c>
      <c r="J380" s="34">
        <f t="shared" si="66"/>
        <v>7.9999999999999716</v>
      </c>
      <c r="K380" s="34">
        <f t="shared" si="71"/>
        <v>1.9999999999999929</v>
      </c>
      <c r="L380" s="34">
        <f t="shared" si="67"/>
        <v>1</v>
      </c>
      <c r="M380" s="34">
        <f t="shared" ca="1" si="68"/>
        <v>834</v>
      </c>
      <c r="N380" s="34" t="str">
        <f t="shared" si="72"/>
        <v/>
      </c>
      <c r="O380" s="34">
        <f t="shared" si="73"/>
        <v>80.079999999999714</v>
      </c>
      <c r="P380" s="37">
        <f t="shared" si="74"/>
        <v>23.139377312527735</v>
      </c>
      <c r="Q380" s="34">
        <f t="shared" si="75"/>
        <v>3.9999999999999862E-2</v>
      </c>
      <c r="R380" s="34">
        <f t="shared" si="76"/>
        <v>80.11999999999972</v>
      </c>
      <c r="S380" s="37">
        <f t="shared" si="77"/>
        <v>23.179377312527734</v>
      </c>
    </row>
    <row r="381" spans="1:19" x14ac:dyDescent="0.2">
      <c r="A381" s="50"/>
      <c r="C381" s="56"/>
      <c r="D381" s="36">
        <v>20</v>
      </c>
      <c r="E381" s="36">
        <v>858</v>
      </c>
      <c r="F381" s="48">
        <f t="shared" si="69"/>
        <v>0.37361111111111112</v>
      </c>
      <c r="G381" s="36">
        <v>934</v>
      </c>
      <c r="H381" s="49">
        <f t="shared" si="70"/>
        <v>0.39861111111111108</v>
      </c>
      <c r="I381" s="49" t="str">
        <f t="shared" si="65"/>
        <v/>
      </c>
      <c r="J381" s="34">
        <f t="shared" si="66"/>
        <v>3.9999999999999858</v>
      </c>
      <c r="K381" s="34">
        <f t="shared" si="71"/>
        <v>35.99999999999995</v>
      </c>
      <c r="L381" s="34">
        <f t="shared" si="67"/>
        <v>2</v>
      </c>
      <c r="M381" s="34">
        <f t="shared" ca="1" si="68"/>
        <v>834</v>
      </c>
      <c r="N381" s="34" t="str">
        <f t="shared" si="72"/>
        <v/>
      </c>
      <c r="O381" s="34">
        <f t="shared" si="73"/>
        <v>43.999999999999844</v>
      </c>
      <c r="P381" s="37">
        <f t="shared" si="74"/>
        <v>31.269208808052518</v>
      </c>
      <c r="Q381" s="34">
        <f t="shared" si="75"/>
        <v>719.99999999999898</v>
      </c>
      <c r="R381" s="34">
        <f t="shared" si="76"/>
        <v>763.99999999999886</v>
      </c>
      <c r="S381" s="37">
        <f t="shared" si="77"/>
        <v>751.26920880805153</v>
      </c>
    </row>
    <row r="382" spans="1:19" x14ac:dyDescent="0.2">
      <c r="A382" s="50"/>
      <c r="C382" s="56"/>
      <c r="D382" s="36">
        <v>2</v>
      </c>
      <c r="E382" s="36">
        <v>938</v>
      </c>
      <c r="F382" s="48">
        <f t="shared" si="69"/>
        <v>0.40138888888888885</v>
      </c>
      <c r="G382" s="36">
        <v>1001</v>
      </c>
      <c r="H382" s="49">
        <f t="shared" si="70"/>
        <v>0.41736111111111113</v>
      </c>
      <c r="I382" s="49" t="str">
        <f t="shared" si="65"/>
        <v/>
      </c>
      <c r="J382" s="34">
        <f t="shared" si="66"/>
        <v>6.9999999999999751</v>
      </c>
      <c r="K382" s="34">
        <f t="shared" si="71"/>
        <v>23.000000000000078</v>
      </c>
      <c r="L382" s="34">
        <f t="shared" si="67"/>
        <v>3</v>
      </c>
      <c r="M382" s="34">
        <f t="shared" ca="1" si="68"/>
        <v>834</v>
      </c>
      <c r="N382" s="34" t="str">
        <f t="shared" si="72"/>
        <v/>
      </c>
      <c r="O382" s="34">
        <f t="shared" si="73"/>
        <v>706.9999999999975</v>
      </c>
      <c r="P382" s="37">
        <f t="shared" si="74"/>
        <v>300.96610830915449</v>
      </c>
      <c r="Q382" s="34">
        <f t="shared" si="75"/>
        <v>46.000000000000156</v>
      </c>
      <c r="R382" s="34">
        <f t="shared" si="76"/>
        <v>752.99999999999761</v>
      </c>
      <c r="S382" s="37">
        <f t="shared" si="77"/>
        <v>346.96610830915466</v>
      </c>
    </row>
    <row r="383" spans="1:19" x14ac:dyDescent="0.2">
      <c r="A383" s="50"/>
      <c r="C383" s="56"/>
      <c r="D383" s="36">
        <v>200</v>
      </c>
      <c r="E383" s="36">
        <v>1008</v>
      </c>
      <c r="F383" s="48">
        <f t="shared" si="69"/>
        <v>0.42222222222222222</v>
      </c>
      <c r="G383" s="36">
        <v>1145</v>
      </c>
      <c r="H383" s="49">
        <f t="shared" si="70"/>
        <v>0.48958333333333331</v>
      </c>
      <c r="I383" s="49">
        <f t="shared" si="65"/>
        <v>0.49305555555555552</v>
      </c>
      <c r="J383" s="34" t="str">
        <f t="shared" si="66"/>
        <v/>
      </c>
      <c r="K383" s="34">
        <f t="shared" si="71"/>
        <v>96.999999999999972</v>
      </c>
      <c r="L383" s="34">
        <f t="shared" si="67"/>
        <v>4</v>
      </c>
      <c r="M383" s="34">
        <f t="shared" ca="1" si="68"/>
        <v>834</v>
      </c>
      <c r="N383" s="34">
        <f t="shared" ca="1" si="72"/>
        <v>195.99999999999994</v>
      </c>
      <c r="O383" s="34">
        <f t="shared" si="73"/>
        <v>500</v>
      </c>
      <c r="P383" s="37">
        <f t="shared" si="74"/>
        <v>52.318172546220183</v>
      </c>
      <c r="Q383" s="34">
        <f t="shared" si="75"/>
        <v>19399.999999999993</v>
      </c>
      <c r="R383" s="34">
        <f t="shared" si="76"/>
        <v>19899.999999999993</v>
      </c>
      <c r="S383" s="37">
        <f t="shared" si="77"/>
        <v>19452.318172546213</v>
      </c>
    </row>
    <row r="384" spans="1:19" x14ac:dyDescent="0.2">
      <c r="A384" s="50">
        <v>40813</v>
      </c>
      <c r="B384" s="34">
        <v>1321</v>
      </c>
      <c r="C384" s="56"/>
      <c r="D384" s="36">
        <v>0.1</v>
      </c>
      <c r="E384" s="36">
        <v>1400</v>
      </c>
      <c r="F384" s="48">
        <f t="shared" si="69"/>
        <v>0.58333333333333337</v>
      </c>
      <c r="G384" s="36">
        <v>1433</v>
      </c>
      <c r="H384" s="49">
        <f t="shared" si="70"/>
        <v>0.60625000000000007</v>
      </c>
      <c r="I384" s="49" t="str">
        <f t="shared" si="65"/>
        <v/>
      </c>
      <c r="J384" s="34">
        <f t="shared" si="66"/>
        <v>8.9999999999998082</v>
      </c>
      <c r="K384" s="34">
        <f t="shared" si="71"/>
        <v>33.000000000000043</v>
      </c>
      <c r="L384" s="34">
        <f t="shared" si="67"/>
        <v>1</v>
      </c>
      <c r="M384" s="34">
        <f t="shared" ca="1" si="68"/>
        <v>1321</v>
      </c>
      <c r="N384" s="34" t="str">
        <f t="shared" si="72"/>
        <v/>
      </c>
      <c r="O384" s="34">
        <f t="shared" si="73"/>
        <v>4.9499999999998945</v>
      </c>
      <c r="P384" s="37">
        <f t="shared" si="74"/>
        <v>3.5177990531870966</v>
      </c>
      <c r="Q384" s="34">
        <f t="shared" si="75"/>
        <v>3.3000000000000043</v>
      </c>
      <c r="R384" s="34">
        <f t="shared" si="76"/>
        <v>8.2499999999998987</v>
      </c>
      <c r="S384" s="37">
        <f t="shared" si="77"/>
        <v>6.8177990531871009</v>
      </c>
    </row>
    <row r="385" spans="1:19" x14ac:dyDescent="0.2">
      <c r="A385" s="50"/>
      <c r="C385" s="56"/>
      <c r="D385" s="36">
        <v>1</v>
      </c>
      <c r="E385" s="36">
        <v>1442</v>
      </c>
      <c r="F385" s="48">
        <f t="shared" si="69"/>
        <v>0.61249999999999993</v>
      </c>
      <c r="G385" s="36">
        <v>1452</v>
      </c>
      <c r="H385" s="49">
        <f t="shared" si="70"/>
        <v>0.61944444444444446</v>
      </c>
      <c r="I385" s="49" t="str">
        <f t="shared" si="65"/>
        <v/>
      </c>
      <c r="J385" s="34">
        <f t="shared" si="66"/>
        <v>11.999999999999957</v>
      </c>
      <c r="K385" s="34">
        <f t="shared" si="71"/>
        <v>10.000000000000124</v>
      </c>
      <c r="L385" s="34">
        <f t="shared" si="67"/>
        <v>2</v>
      </c>
      <c r="M385" s="34">
        <f t="shared" ca="1" si="68"/>
        <v>1321</v>
      </c>
      <c r="N385" s="34" t="str">
        <f t="shared" si="72"/>
        <v/>
      </c>
      <c r="O385" s="34">
        <f t="shared" si="73"/>
        <v>6.0899999999999777</v>
      </c>
      <c r="P385" s="37">
        <f t="shared" si="74"/>
        <v>2.814527352559629</v>
      </c>
      <c r="Q385" s="34">
        <f t="shared" si="75"/>
        <v>10.000000000000124</v>
      </c>
      <c r="R385" s="34">
        <f t="shared" si="76"/>
        <v>16.090000000000103</v>
      </c>
      <c r="S385" s="37">
        <f t="shared" si="77"/>
        <v>12.814527352559754</v>
      </c>
    </row>
    <row r="386" spans="1:19" x14ac:dyDescent="0.2">
      <c r="A386" s="50"/>
      <c r="C386" s="56"/>
      <c r="D386" s="36">
        <v>1.4999999999999999E-2</v>
      </c>
      <c r="E386" s="36">
        <v>1504</v>
      </c>
      <c r="F386" s="48">
        <f t="shared" si="69"/>
        <v>0.62777777777777777</v>
      </c>
      <c r="G386" s="36">
        <v>1512</v>
      </c>
      <c r="H386" s="49">
        <f t="shared" si="70"/>
        <v>0.6333333333333333</v>
      </c>
      <c r="I386" s="49" t="str">
        <f t="shared" si="65"/>
        <v/>
      </c>
      <c r="J386" s="34">
        <f t="shared" si="66"/>
        <v>10.999999999999961</v>
      </c>
      <c r="K386" s="34">
        <f t="shared" si="71"/>
        <v>7.9999999999999716</v>
      </c>
      <c r="L386" s="34">
        <f t="shared" si="67"/>
        <v>3</v>
      </c>
      <c r="M386" s="34">
        <f t="shared" ca="1" si="68"/>
        <v>1321</v>
      </c>
      <c r="N386" s="34" t="str">
        <f t="shared" si="72"/>
        <v/>
      </c>
      <c r="O386" s="34">
        <f t="shared" si="73"/>
        <v>6.6824999999999752</v>
      </c>
      <c r="P386" s="37">
        <f t="shared" si="74"/>
        <v>2.9746957091453492</v>
      </c>
      <c r="Q386" s="34">
        <f t="shared" si="75"/>
        <v>0.11999999999999957</v>
      </c>
      <c r="R386" s="34">
        <f t="shared" si="76"/>
        <v>6.8024999999999745</v>
      </c>
      <c r="S386" s="37">
        <f t="shared" si="77"/>
        <v>3.0946957091453489</v>
      </c>
    </row>
    <row r="387" spans="1:19" x14ac:dyDescent="0.2">
      <c r="A387" s="50"/>
      <c r="C387" s="56"/>
      <c r="D387" s="36">
        <v>1.2</v>
      </c>
      <c r="E387" s="36">
        <v>1523</v>
      </c>
      <c r="F387" s="48">
        <f t="shared" si="69"/>
        <v>0.64097222222222217</v>
      </c>
      <c r="G387" s="36">
        <v>1534</v>
      </c>
      <c r="H387" s="49">
        <f t="shared" si="70"/>
        <v>0.64861111111111114</v>
      </c>
      <c r="I387" s="49" t="str">
        <f t="shared" si="65"/>
        <v/>
      </c>
      <c r="J387" s="34">
        <f t="shared" si="66"/>
        <v>9.9999999999999645</v>
      </c>
      <c r="K387" s="34">
        <f t="shared" si="71"/>
        <v>11.000000000000121</v>
      </c>
      <c r="L387" s="34">
        <f t="shared" si="67"/>
        <v>4</v>
      </c>
      <c r="M387" s="34">
        <f t="shared" ca="1" si="68"/>
        <v>1321</v>
      </c>
      <c r="N387" s="34" t="str">
        <f t="shared" si="72"/>
        <v/>
      </c>
      <c r="O387" s="34">
        <f t="shared" si="73"/>
        <v>6.1349999999999776</v>
      </c>
      <c r="P387" s="37">
        <f t="shared" si="74"/>
        <v>3.0915577341373259</v>
      </c>
      <c r="Q387" s="34">
        <f t="shared" si="75"/>
        <v>13.200000000000145</v>
      </c>
      <c r="R387" s="34">
        <f t="shared" si="76"/>
        <v>19.335000000000122</v>
      </c>
      <c r="S387" s="37">
        <f t="shared" si="77"/>
        <v>16.29155773413747</v>
      </c>
    </row>
    <row r="388" spans="1:19" x14ac:dyDescent="0.2">
      <c r="A388" s="50"/>
      <c r="C388" s="56"/>
      <c r="D388" s="36">
        <v>2.7E-2</v>
      </c>
      <c r="E388" s="36">
        <v>1544</v>
      </c>
      <c r="F388" s="48">
        <f t="shared" si="69"/>
        <v>0.65555555555555556</v>
      </c>
      <c r="G388" s="36">
        <v>1550</v>
      </c>
      <c r="H388" s="49">
        <f t="shared" si="70"/>
        <v>0.65972222222222221</v>
      </c>
      <c r="I388" s="49">
        <f t="shared" si="65"/>
        <v>0.66319444444444442</v>
      </c>
      <c r="J388" s="34" t="str">
        <f t="shared" si="66"/>
        <v/>
      </c>
      <c r="K388" s="34">
        <f t="shared" si="71"/>
        <v>5.9999999999999787</v>
      </c>
      <c r="L388" s="34">
        <f t="shared" si="67"/>
        <v>5</v>
      </c>
      <c r="M388" s="34">
        <f t="shared" ca="1" si="68"/>
        <v>1321</v>
      </c>
      <c r="N388" s="34">
        <f t="shared" ca="1" si="72"/>
        <v>153.99999999999994</v>
      </c>
      <c r="O388" s="34">
        <f t="shared" si="73"/>
        <v>6.7500000000000004E-2</v>
      </c>
      <c r="P388" s="37">
        <f t="shared" si="74"/>
        <v>1.3230158336921463E-2</v>
      </c>
      <c r="Q388" s="34">
        <f t="shared" si="75"/>
        <v>0.16199999999999942</v>
      </c>
      <c r="R388" s="34">
        <f t="shared" si="76"/>
        <v>0.22949999999999943</v>
      </c>
      <c r="S388" s="37">
        <f t="shared" si="77"/>
        <v>0.17523015833692088</v>
      </c>
    </row>
    <row r="389" spans="1:19" x14ac:dyDescent="0.2">
      <c r="A389" s="50">
        <v>40814</v>
      </c>
      <c r="B389" s="34">
        <v>1321</v>
      </c>
      <c r="C389" s="56" t="s">
        <v>86</v>
      </c>
      <c r="D389" s="36">
        <v>0.01</v>
      </c>
      <c r="E389" s="36">
        <v>1432</v>
      </c>
      <c r="F389" s="48">
        <f t="shared" si="69"/>
        <v>0.60555555555555551</v>
      </c>
      <c r="G389" s="36">
        <v>1438</v>
      </c>
      <c r="H389" s="49">
        <f t="shared" si="70"/>
        <v>0.60972222222222217</v>
      </c>
      <c r="I389" s="49">
        <f t="shared" si="65"/>
        <v>0.61319444444444438</v>
      </c>
      <c r="J389" s="34" t="str">
        <f t="shared" si="66"/>
        <v/>
      </c>
      <c r="K389" s="34">
        <f t="shared" si="71"/>
        <v>5.9999999999999787</v>
      </c>
      <c r="L389" s="34">
        <f t="shared" si="67"/>
        <v>1</v>
      </c>
      <c r="M389" s="34">
        <f t="shared" ca="1" si="68"/>
        <v>1321</v>
      </c>
      <c r="N389" s="34">
        <f t="shared" ca="1" si="72"/>
        <v>81.999999999999872</v>
      </c>
      <c r="O389" s="34">
        <f t="shared" si="73"/>
        <v>2.5000000000000001E-2</v>
      </c>
      <c r="P389" s="37">
        <f t="shared" si="74"/>
        <v>5.4281443780592247E-3</v>
      </c>
      <c r="Q389" s="34">
        <f t="shared" si="75"/>
        <v>5.999999999999979E-2</v>
      </c>
      <c r="R389" s="34">
        <f t="shared" si="76"/>
        <v>8.4999999999999798E-2</v>
      </c>
      <c r="S389" s="37">
        <f t="shared" si="77"/>
        <v>6.5428144378059008E-2</v>
      </c>
    </row>
    <row r="390" spans="1:19" x14ac:dyDescent="0.2">
      <c r="A390" s="50">
        <v>40815</v>
      </c>
      <c r="B390" s="34">
        <v>1059</v>
      </c>
      <c r="C390" s="56" t="s">
        <v>86</v>
      </c>
      <c r="D390" s="36">
        <v>0.01</v>
      </c>
      <c r="E390" s="36">
        <v>1114</v>
      </c>
      <c r="F390" s="48">
        <f t="shared" si="69"/>
        <v>0.4680555555555555</v>
      </c>
      <c r="G390" s="36">
        <v>1117</v>
      </c>
      <c r="H390" s="49">
        <f t="shared" si="70"/>
        <v>0.47013888888888888</v>
      </c>
      <c r="I390" s="49">
        <f t="shared" si="65"/>
        <v>0.47361111111111109</v>
      </c>
      <c r="J390" s="34" t="str">
        <f t="shared" si="66"/>
        <v/>
      </c>
      <c r="K390" s="34">
        <f t="shared" si="71"/>
        <v>3.0000000000000693</v>
      </c>
      <c r="L390" s="34">
        <f t="shared" si="67"/>
        <v>1</v>
      </c>
      <c r="M390" s="34">
        <f t="shared" ca="1" si="68"/>
        <v>1059</v>
      </c>
      <c r="N390" s="34">
        <f t="shared" ca="1" si="72"/>
        <v>23</v>
      </c>
      <c r="O390" s="34">
        <f t="shared" si="73"/>
        <v>2.5000000000000001E-2</v>
      </c>
      <c r="P390" s="37">
        <f t="shared" si="74"/>
        <v>5.4281443780592247E-3</v>
      </c>
      <c r="Q390" s="34">
        <f t="shared" si="75"/>
        <v>3.0000000000000693E-2</v>
      </c>
      <c r="R390" s="34">
        <f t="shared" si="76"/>
        <v>5.5000000000000694E-2</v>
      </c>
      <c r="S390" s="37">
        <f t="shared" si="77"/>
        <v>3.5428144378059918E-2</v>
      </c>
    </row>
    <row r="391" spans="1:19" x14ac:dyDescent="0.2">
      <c r="A391" s="50">
        <v>40815</v>
      </c>
      <c r="B391" s="34">
        <v>1237</v>
      </c>
      <c r="C391" s="56"/>
      <c r="D391" s="36">
        <v>0.01</v>
      </c>
      <c r="E391" s="36">
        <v>1401</v>
      </c>
      <c r="F391" s="48">
        <f t="shared" si="69"/>
        <v>0.58402777777777781</v>
      </c>
      <c r="G391" s="36">
        <v>1409</v>
      </c>
      <c r="H391" s="49">
        <f t="shared" si="70"/>
        <v>0.58958333333333335</v>
      </c>
      <c r="I391" s="49">
        <f t="shared" si="65"/>
        <v>0.59305555555555556</v>
      </c>
      <c r="J391" s="34" t="str">
        <f t="shared" si="66"/>
        <v/>
      </c>
      <c r="K391" s="34">
        <f t="shared" si="71"/>
        <v>7.9999999999999716</v>
      </c>
      <c r="L391" s="34">
        <f t="shared" si="67"/>
        <v>1</v>
      </c>
      <c r="M391" s="34">
        <f t="shared" ca="1" si="68"/>
        <v>1237</v>
      </c>
      <c r="N391" s="34">
        <f t="shared" ca="1" si="72"/>
        <v>96.999999999999972</v>
      </c>
      <c r="O391" s="34">
        <f t="shared" si="73"/>
        <v>2.5000000000000001E-2</v>
      </c>
      <c r="P391" s="37">
        <f t="shared" si="74"/>
        <v>5.4281443780592247E-3</v>
      </c>
      <c r="Q391" s="34">
        <f t="shared" si="75"/>
        <v>7.9999999999999724E-2</v>
      </c>
      <c r="R391" s="34">
        <f t="shared" si="76"/>
        <v>0.10499999999999973</v>
      </c>
      <c r="S391" s="37">
        <f t="shared" si="77"/>
        <v>8.5428144378058943E-2</v>
      </c>
    </row>
    <row r="392" spans="1:19" x14ac:dyDescent="0.2">
      <c r="A392" s="50">
        <v>40816</v>
      </c>
      <c r="B392" s="34">
        <v>915</v>
      </c>
      <c r="C392" s="56">
        <v>3</v>
      </c>
      <c r="D392" s="36">
        <v>0.01</v>
      </c>
      <c r="E392" s="36">
        <v>925</v>
      </c>
      <c r="F392" s="48">
        <f t="shared" si="69"/>
        <v>0.3923611111111111</v>
      </c>
      <c r="G392" s="36">
        <v>927</v>
      </c>
      <c r="H392" s="49">
        <f t="shared" si="70"/>
        <v>0.39374999999999999</v>
      </c>
      <c r="I392" s="49">
        <f t="shared" si="65"/>
        <v>0.3972222222222222</v>
      </c>
      <c r="J392" s="34" t="str">
        <f t="shared" si="66"/>
        <v/>
      </c>
      <c r="K392" s="34">
        <f t="shared" si="71"/>
        <v>1.9999999999999929</v>
      </c>
      <c r="L392" s="34">
        <f t="shared" si="67"/>
        <v>1</v>
      </c>
      <c r="M392" s="34">
        <f t="shared" ca="1" si="68"/>
        <v>915</v>
      </c>
      <c r="N392" s="34">
        <f t="shared" ca="1" si="72"/>
        <v>16.99999999999994</v>
      </c>
      <c r="O392" s="34">
        <f t="shared" si="73"/>
        <v>2.5000000000000001E-2</v>
      </c>
      <c r="P392" s="37">
        <f t="shared" si="74"/>
        <v>5.4281443780592247E-3</v>
      </c>
      <c r="Q392" s="34">
        <f t="shared" si="75"/>
        <v>1.9999999999999931E-2</v>
      </c>
      <c r="R392" s="34">
        <f t="shared" si="76"/>
        <v>4.4999999999999929E-2</v>
      </c>
      <c r="S392" s="37">
        <f t="shared" si="77"/>
        <v>2.5428144378059157E-2</v>
      </c>
    </row>
    <row r="393" spans="1:19" x14ac:dyDescent="0.2">
      <c r="A393" s="50">
        <v>40816</v>
      </c>
      <c r="B393" s="34">
        <v>1000</v>
      </c>
      <c r="C393" s="56"/>
      <c r="D393" s="36">
        <v>100</v>
      </c>
      <c r="E393" s="36">
        <v>1019</v>
      </c>
      <c r="F393" s="48">
        <f t="shared" si="69"/>
        <v>0.42986111111111108</v>
      </c>
      <c r="G393" s="36">
        <v>1022</v>
      </c>
      <c r="H393" s="49">
        <f t="shared" si="70"/>
        <v>0.43194444444444446</v>
      </c>
      <c r="I393" s="49" t="str">
        <f t="shared" si="65"/>
        <v/>
      </c>
      <c r="J393" s="34">
        <f t="shared" si="66"/>
        <v>1.9999999999999929</v>
      </c>
      <c r="K393" s="34">
        <f t="shared" si="71"/>
        <v>3.0000000000000693</v>
      </c>
      <c r="L393" s="34">
        <f t="shared" si="67"/>
        <v>1</v>
      </c>
      <c r="M393" s="34">
        <f t="shared" ca="1" si="68"/>
        <v>1000</v>
      </c>
      <c r="N393" s="34" t="str">
        <f t="shared" si="72"/>
        <v/>
      </c>
      <c r="O393" s="34">
        <f t="shared" si="73"/>
        <v>299.99999999999892</v>
      </c>
      <c r="P393" s="37">
        <f t="shared" si="74"/>
        <v>288.53901025916065</v>
      </c>
      <c r="Q393" s="34">
        <f t="shared" si="75"/>
        <v>300.00000000000693</v>
      </c>
      <c r="R393" s="34">
        <f t="shared" si="76"/>
        <v>600.00000000000591</v>
      </c>
      <c r="S393" s="37">
        <f t="shared" si="77"/>
        <v>588.53901025916753</v>
      </c>
    </row>
    <row r="394" spans="1:19" x14ac:dyDescent="0.2">
      <c r="A394" s="50"/>
      <c r="C394" s="56"/>
      <c r="D394" s="36">
        <v>200</v>
      </c>
      <c r="E394" s="36">
        <v>1024</v>
      </c>
      <c r="F394" s="48">
        <f t="shared" si="69"/>
        <v>0.43333333333333335</v>
      </c>
      <c r="G394" s="36">
        <v>1050</v>
      </c>
      <c r="H394" s="49">
        <f t="shared" si="70"/>
        <v>0.4513888888888889</v>
      </c>
      <c r="I394" s="49">
        <f t="shared" si="65"/>
        <v>0.4548611111111111</v>
      </c>
      <c r="J394" s="34" t="str">
        <f t="shared" si="66"/>
        <v/>
      </c>
      <c r="K394" s="34">
        <f t="shared" si="71"/>
        <v>25.999999999999986</v>
      </c>
      <c r="L394" s="34">
        <f t="shared" si="67"/>
        <v>2</v>
      </c>
      <c r="M394" s="34">
        <f t="shared" ca="1" si="68"/>
        <v>1000</v>
      </c>
      <c r="N394" s="34">
        <f t="shared" ca="1" si="72"/>
        <v>54.999999999999964</v>
      </c>
      <c r="O394" s="34">
        <f t="shared" si="73"/>
        <v>500</v>
      </c>
      <c r="P394" s="37">
        <f t="shared" si="74"/>
        <v>52.318172546220183</v>
      </c>
      <c r="Q394" s="34">
        <f t="shared" si="75"/>
        <v>5199.9999999999973</v>
      </c>
      <c r="R394" s="34">
        <f t="shared" si="76"/>
        <v>5699.9999999999973</v>
      </c>
      <c r="S394" s="37">
        <f t="shared" si="77"/>
        <v>5252.3181725462173</v>
      </c>
    </row>
    <row r="395" spans="1:19" x14ac:dyDescent="0.2">
      <c r="A395" s="50">
        <v>40816</v>
      </c>
      <c r="B395" s="34">
        <v>1227</v>
      </c>
      <c r="C395" s="56"/>
      <c r="D395" s="36">
        <v>100</v>
      </c>
      <c r="E395" s="36">
        <v>1245</v>
      </c>
      <c r="F395" s="48">
        <f t="shared" si="69"/>
        <v>0.53125</v>
      </c>
      <c r="G395" s="36">
        <v>1249</v>
      </c>
      <c r="H395" s="49">
        <f t="shared" si="70"/>
        <v>0.53402777777777777</v>
      </c>
      <c r="I395" s="49" t="str">
        <f t="shared" si="65"/>
        <v/>
      </c>
      <c r="J395" s="34">
        <f t="shared" si="66"/>
        <v>0.99999999999999645</v>
      </c>
      <c r="K395" s="34">
        <f t="shared" si="71"/>
        <v>3.9999999999999858</v>
      </c>
      <c r="L395" s="34">
        <f t="shared" si="67"/>
        <v>1</v>
      </c>
      <c r="M395" s="34">
        <f t="shared" ca="1" si="68"/>
        <v>1227</v>
      </c>
      <c r="N395" s="34" t="str">
        <f t="shared" si="72"/>
        <v/>
      </c>
      <c r="O395" s="34">
        <f t="shared" si="73"/>
        <v>149.99999999999946</v>
      </c>
      <c r="P395" s="37">
        <f t="shared" si="74"/>
        <v>144.26950512958032</v>
      </c>
      <c r="Q395" s="34">
        <f t="shared" si="75"/>
        <v>399.99999999999858</v>
      </c>
      <c r="R395" s="34">
        <f t="shared" si="76"/>
        <v>549.99999999999807</v>
      </c>
      <c r="S395" s="37">
        <f t="shared" si="77"/>
        <v>544.26950512957887</v>
      </c>
    </row>
    <row r="396" spans="1:19" x14ac:dyDescent="0.2">
      <c r="A396" s="50"/>
      <c r="C396" s="56"/>
      <c r="D396" s="36">
        <v>200</v>
      </c>
      <c r="E396" s="36">
        <v>1250</v>
      </c>
      <c r="F396" s="48">
        <f t="shared" si="69"/>
        <v>0.53472222222222221</v>
      </c>
      <c r="G396" s="36">
        <v>1434</v>
      </c>
      <c r="H396" s="49">
        <f t="shared" si="70"/>
        <v>0.6069444444444444</v>
      </c>
      <c r="I396" s="49" t="str">
        <f t="shared" si="65"/>
        <v/>
      </c>
      <c r="J396" s="34">
        <f t="shared" si="66"/>
        <v>18.000000000000096</v>
      </c>
      <c r="K396" s="34">
        <f t="shared" si="71"/>
        <v>103.99999999999994</v>
      </c>
      <c r="L396" s="34">
        <f t="shared" si="67"/>
        <v>2</v>
      </c>
      <c r="M396" s="34">
        <f t="shared" ca="1" si="68"/>
        <v>1227</v>
      </c>
      <c r="N396" s="34" t="str">
        <f t="shared" si="72"/>
        <v/>
      </c>
      <c r="O396" s="34">
        <f t="shared" si="73"/>
        <v>1801.5750000000096</v>
      </c>
      <c r="P396" s="37">
        <f t="shared" si="74"/>
        <v>510.82324640062171</v>
      </c>
      <c r="Q396" s="34">
        <f t="shared" si="75"/>
        <v>20799.999999999989</v>
      </c>
      <c r="R396" s="34">
        <f t="shared" si="76"/>
        <v>22601.574999999997</v>
      </c>
      <c r="S396" s="37">
        <f t="shared" si="77"/>
        <v>21310.823246400611</v>
      </c>
    </row>
    <row r="397" spans="1:19" x14ac:dyDescent="0.2">
      <c r="A397" s="50"/>
      <c r="C397" s="56"/>
      <c r="D397" s="36">
        <v>0.17499999999999999</v>
      </c>
      <c r="E397" s="36">
        <v>1452</v>
      </c>
      <c r="F397" s="48">
        <f t="shared" si="69"/>
        <v>0.61944444444444446</v>
      </c>
      <c r="G397" s="36">
        <v>1503</v>
      </c>
      <c r="H397" s="49">
        <f t="shared" si="70"/>
        <v>0.62708333333333333</v>
      </c>
      <c r="I397" s="49" t="str">
        <f t="shared" si="65"/>
        <v/>
      </c>
      <c r="J397" s="34">
        <f t="shared" si="66"/>
        <v>11.999999999999957</v>
      </c>
      <c r="K397" s="34">
        <f t="shared" si="71"/>
        <v>10.999999999999961</v>
      </c>
      <c r="L397" s="34">
        <f t="shared" si="67"/>
        <v>3</v>
      </c>
      <c r="M397" s="34">
        <f t="shared" ca="1" si="68"/>
        <v>1227</v>
      </c>
      <c r="N397" s="34" t="str">
        <f t="shared" si="72"/>
        <v/>
      </c>
      <c r="O397" s="34">
        <f t="shared" si="73"/>
        <v>79.049999999999727</v>
      </c>
      <c r="P397" s="37">
        <f t="shared" si="74"/>
        <v>35.724955239501099</v>
      </c>
      <c r="Q397" s="34">
        <f t="shared" si="75"/>
        <v>1.9249999999999929</v>
      </c>
      <c r="R397" s="34">
        <f t="shared" si="76"/>
        <v>80.974999999999724</v>
      </c>
      <c r="S397" s="37">
        <f t="shared" si="77"/>
        <v>37.649955239501089</v>
      </c>
    </row>
    <row r="398" spans="1:19" x14ac:dyDescent="0.2">
      <c r="A398" s="50"/>
      <c r="C398" s="56"/>
      <c r="D398" s="36">
        <v>13</v>
      </c>
      <c r="E398" s="36">
        <v>1515</v>
      </c>
      <c r="F398" s="48">
        <f t="shared" si="69"/>
        <v>0.63541666666666663</v>
      </c>
      <c r="G398" s="36">
        <v>1521</v>
      </c>
      <c r="H398" s="49">
        <f t="shared" si="70"/>
        <v>0.63958333333333328</v>
      </c>
      <c r="I398" s="49" t="str">
        <f t="shared" si="65"/>
        <v/>
      </c>
      <c r="J398" s="34">
        <f t="shared" si="66"/>
        <v>10.000000000000124</v>
      </c>
      <c r="K398" s="34">
        <f t="shared" si="71"/>
        <v>5.9999999999999787</v>
      </c>
      <c r="L398" s="34">
        <f t="shared" si="67"/>
        <v>4</v>
      </c>
      <c r="M398" s="34">
        <f t="shared" ca="1" si="68"/>
        <v>1227</v>
      </c>
      <c r="N398" s="34" t="str">
        <f t="shared" si="72"/>
        <v/>
      </c>
      <c r="O398" s="34">
        <f t="shared" si="73"/>
        <v>70.000000000000867</v>
      </c>
      <c r="P398" s="37">
        <f t="shared" si="74"/>
        <v>46.784566267028609</v>
      </c>
      <c r="Q398" s="34">
        <f t="shared" si="75"/>
        <v>77.999999999999716</v>
      </c>
      <c r="R398" s="34">
        <f t="shared" si="76"/>
        <v>148.00000000000057</v>
      </c>
      <c r="S398" s="37">
        <f t="shared" si="77"/>
        <v>124.78456626702832</v>
      </c>
    </row>
    <row r="399" spans="1:19" x14ac:dyDescent="0.2">
      <c r="A399" s="50"/>
      <c r="C399" s="56"/>
      <c r="D399" s="36">
        <v>1</v>
      </c>
      <c r="E399" s="36">
        <v>1531</v>
      </c>
      <c r="F399" s="48">
        <f t="shared" si="69"/>
        <v>0.64652777777777781</v>
      </c>
      <c r="G399" s="36">
        <v>1536</v>
      </c>
      <c r="H399" s="49">
        <f t="shared" si="70"/>
        <v>0.65</v>
      </c>
      <c r="I399" s="49" t="str">
        <f t="shared" ref="I399:I462" si="78">IF(OR(A400&lt;&gt;"",D400=""),H399+TIME(0,5,0),"")</f>
        <v/>
      </c>
      <c r="J399" s="34">
        <f t="shared" ref="J399:J462" si="79">IF(AND(OR(AND(A399&lt;&gt;"",A400=""),AND(A399="",A400="")),D400&lt;&gt;""),(F400-H399)*1440,"")</f>
        <v>3.9999999999999858</v>
      </c>
      <c r="K399" s="34">
        <f t="shared" si="71"/>
        <v>4.9999999999999822</v>
      </c>
      <c r="L399" s="34">
        <f t="shared" ref="L399:L462" si="80">IF(A399&lt;&gt;"",1,L398+1)</f>
        <v>5</v>
      </c>
      <c r="M399" s="34">
        <f t="shared" ref="M399:M462" ca="1" si="81">OFFSET(B399,-L399+1,0)</f>
        <v>1227</v>
      </c>
      <c r="N399" s="34" t="str">
        <f t="shared" si="72"/>
        <v/>
      </c>
      <c r="O399" s="34">
        <f t="shared" si="73"/>
        <v>5.9999999999999787</v>
      </c>
      <c r="P399" s="37">
        <f t="shared" si="74"/>
        <v>5.7707843262936747</v>
      </c>
      <c r="Q399" s="34">
        <f t="shared" si="75"/>
        <v>4.9999999999999822</v>
      </c>
      <c r="R399" s="34">
        <f t="shared" si="76"/>
        <v>10.999999999999961</v>
      </c>
      <c r="S399" s="37">
        <f t="shared" si="77"/>
        <v>10.770784326293658</v>
      </c>
    </row>
    <row r="400" spans="1:19" x14ac:dyDescent="0.2">
      <c r="A400" s="50"/>
      <c r="C400" s="56"/>
      <c r="D400" s="36">
        <v>2</v>
      </c>
      <c r="E400" s="36">
        <v>1540</v>
      </c>
      <c r="F400" s="48">
        <f t="shared" ref="F400:F464" si="82">VALUE(CONCATENATE(LEFT(E400,LEN(E400)-2),":",RIGHT(E400,2)))</f>
        <v>0.65277777777777779</v>
      </c>
      <c r="G400" s="36">
        <v>1544</v>
      </c>
      <c r="H400" s="49">
        <f t="shared" ref="H400:H463" si="83">VALUE(CONCATENATE(LEFT(G400,LEN(G400)-2),":",RIGHT(G400,2)))</f>
        <v>0.65555555555555556</v>
      </c>
      <c r="I400" s="49">
        <f t="shared" si="78"/>
        <v>0.65902777777777777</v>
      </c>
      <c r="J400" s="34" t="str">
        <f t="shared" si="79"/>
        <v/>
      </c>
      <c r="K400" s="34">
        <f t="shared" ref="K400:K463" si="84">(H400-F400)*1440</f>
        <v>3.9999999999999858</v>
      </c>
      <c r="L400" s="34">
        <f t="shared" si="80"/>
        <v>6</v>
      </c>
      <c r="M400" s="34">
        <f t="shared" ca="1" si="81"/>
        <v>1227</v>
      </c>
      <c r="N400" s="34">
        <f t="shared" ref="N400:N463" ca="1" si="85">IF(I400&lt;&gt;"",(I400-VALUE(CONCATENATE(LEFT(M400,LEN(M400)-2),":",RIGHT(M400,2))))*1440,"")</f>
        <v>202.00000000000009</v>
      </c>
      <c r="O400" s="34">
        <f t="shared" ref="O400:O463" si="86">IF(J400&lt;&gt;"",(D400+D401)*J400/2,D400*5/2)</f>
        <v>5</v>
      </c>
      <c r="P400" s="37">
        <f t="shared" ref="P400:P463" si="87">IF(J400&lt;&gt;"",(D401-D400)*J400/LN((D401+0.000001)/(D400+0.000001)),-5*(D400-0.000001)/(LN(1/D400)-13.8155))</f>
        <v>0.68924379203313568</v>
      </c>
      <c r="Q400" s="34">
        <f t="shared" ref="Q400:Q463" si="88">(D400*K400)</f>
        <v>7.9999999999999716</v>
      </c>
      <c r="R400" s="34">
        <f t="shared" ref="R400:R463" si="89">O400+Q400</f>
        <v>12.999999999999972</v>
      </c>
      <c r="S400" s="37">
        <f t="shared" ref="S400:S463" si="90">P400+Q400</f>
        <v>8.6892437920331069</v>
      </c>
    </row>
    <row r="401" spans="1:19" x14ac:dyDescent="0.2">
      <c r="A401" s="50">
        <v>40819</v>
      </c>
      <c r="B401" s="34">
        <v>835</v>
      </c>
      <c r="C401" s="56">
        <v>4</v>
      </c>
      <c r="D401" s="36">
        <v>0.01</v>
      </c>
      <c r="E401" s="36">
        <v>847</v>
      </c>
      <c r="F401" s="48">
        <f t="shared" si="82"/>
        <v>0.3659722222222222</v>
      </c>
      <c r="G401" s="36">
        <v>848</v>
      </c>
      <c r="H401" s="49">
        <f t="shared" si="83"/>
        <v>0.3666666666666667</v>
      </c>
      <c r="I401" s="49" t="str">
        <f t="shared" si="78"/>
        <v/>
      </c>
      <c r="J401" s="34">
        <f t="shared" si="79"/>
        <v>9.9999999999999645</v>
      </c>
      <c r="K401" s="34">
        <f t="shared" si="84"/>
        <v>1.0000000000000764</v>
      </c>
      <c r="L401" s="34">
        <f t="shared" si="80"/>
        <v>1</v>
      </c>
      <c r="M401" s="34">
        <f t="shared" ca="1" si="81"/>
        <v>835</v>
      </c>
      <c r="N401" s="34" t="str">
        <f t="shared" si="85"/>
        <v/>
      </c>
      <c r="O401" s="34">
        <f t="shared" si="86"/>
        <v>500.04999999999825</v>
      </c>
      <c r="P401" s="37">
        <f t="shared" si="87"/>
        <v>108.56394165498108</v>
      </c>
      <c r="Q401" s="34">
        <f t="shared" si="88"/>
        <v>1.0000000000000763E-2</v>
      </c>
      <c r="R401" s="34">
        <f t="shared" si="89"/>
        <v>500.05999999999824</v>
      </c>
      <c r="S401" s="37">
        <f t="shared" si="90"/>
        <v>108.57394165498108</v>
      </c>
    </row>
    <row r="402" spans="1:19" x14ac:dyDescent="0.2">
      <c r="A402" s="50"/>
      <c r="C402" s="56"/>
      <c r="D402" s="36">
        <v>100</v>
      </c>
      <c r="E402" s="36">
        <v>858</v>
      </c>
      <c r="F402" s="48">
        <f t="shared" si="82"/>
        <v>0.37361111111111112</v>
      </c>
      <c r="G402" s="36">
        <v>900</v>
      </c>
      <c r="H402" s="49">
        <f t="shared" si="83"/>
        <v>0.375</v>
      </c>
      <c r="I402" s="49" t="str">
        <f t="shared" si="78"/>
        <v/>
      </c>
      <c r="J402" s="34">
        <f t="shared" si="79"/>
        <v>1.9999999999999929</v>
      </c>
      <c r="K402" s="34">
        <f t="shared" si="84"/>
        <v>1.9999999999999929</v>
      </c>
      <c r="L402" s="34">
        <f t="shared" si="80"/>
        <v>2</v>
      </c>
      <c r="M402" s="34">
        <f t="shared" ca="1" si="81"/>
        <v>835</v>
      </c>
      <c r="N402" s="34" t="str">
        <f t="shared" si="85"/>
        <v/>
      </c>
      <c r="O402" s="34">
        <f t="shared" si="86"/>
        <v>299.99999999999892</v>
      </c>
      <c r="P402" s="37">
        <f t="shared" si="87"/>
        <v>288.53901025916065</v>
      </c>
      <c r="Q402" s="34">
        <f t="shared" si="88"/>
        <v>199.99999999999929</v>
      </c>
      <c r="R402" s="34">
        <f t="shared" si="89"/>
        <v>499.99999999999818</v>
      </c>
      <c r="S402" s="37">
        <f t="shared" si="90"/>
        <v>488.53901025915991</v>
      </c>
    </row>
    <row r="403" spans="1:19" x14ac:dyDescent="0.2">
      <c r="A403" s="50"/>
      <c r="C403" s="56"/>
      <c r="D403" s="36">
        <v>200</v>
      </c>
      <c r="E403" s="36">
        <v>902</v>
      </c>
      <c r="F403" s="48">
        <f t="shared" si="82"/>
        <v>0.37638888888888888</v>
      </c>
      <c r="G403" s="36">
        <v>923</v>
      </c>
      <c r="H403" s="49">
        <f t="shared" si="83"/>
        <v>0.39097222222222222</v>
      </c>
      <c r="I403" s="49">
        <f t="shared" si="78"/>
        <v>0.39444444444444443</v>
      </c>
      <c r="J403" s="34" t="str">
        <f t="shared" si="79"/>
        <v/>
      </c>
      <c r="K403" s="34">
        <f t="shared" si="84"/>
        <v>21.000000000000007</v>
      </c>
      <c r="L403" s="34">
        <f t="shared" si="80"/>
        <v>3</v>
      </c>
      <c r="M403" s="34">
        <f t="shared" ca="1" si="81"/>
        <v>835</v>
      </c>
      <c r="N403" s="34">
        <f t="shared" ca="1" si="85"/>
        <v>52.999999999999972</v>
      </c>
      <c r="O403" s="34">
        <f t="shared" si="86"/>
        <v>500</v>
      </c>
      <c r="P403" s="37">
        <f t="shared" si="87"/>
        <v>52.318172546220183</v>
      </c>
      <c r="Q403" s="34">
        <f t="shared" si="88"/>
        <v>4200.0000000000018</v>
      </c>
      <c r="R403" s="34">
        <f t="shared" si="89"/>
        <v>4700.0000000000018</v>
      </c>
      <c r="S403" s="37">
        <f t="shared" si="90"/>
        <v>4252.3181725462218</v>
      </c>
    </row>
    <row r="404" spans="1:19" x14ac:dyDescent="0.2">
      <c r="A404" s="50">
        <v>40819</v>
      </c>
      <c r="B404" s="34">
        <v>930</v>
      </c>
      <c r="C404" s="56"/>
      <c r="D404" s="36">
        <v>200</v>
      </c>
      <c r="E404" s="36">
        <v>946</v>
      </c>
      <c r="F404" s="48">
        <f t="shared" si="82"/>
        <v>0.4069444444444445</v>
      </c>
      <c r="G404" s="36">
        <v>1002</v>
      </c>
      <c r="H404" s="49">
        <f t="shared" si="83"/>
        <v>0.41805555555555557</v>
      </c>
      <c r="I404" s="49">
        <f t="shared" si="78"/>
        <v>0.42152777777777778</v>
      </c>
      <c r="J404" s="34" t="str">
        <f t="shared" si="79"/>
        <v/>
      </c>
      <c r="K404" s="34">
        <f t="shared" si="84"/>
        <v>15.999999999999943</v>
      </c>
      <c r="L404" s="34">
        <f t="shared" si="80"/>
        <v>1</v>
      </c>
      <c r="M404" s="34">
        <f t="shared" ca="1" si="81"/>
        <v>930</v>
      </c>
      <c r="N404" s="34">
        <f t="shared" ca="1" si="85"/>
        <v>37.000000000000028</v>
      </c>
      <c r="O404" s="34">
        <f t="shared" si="86"/>
        <v>500</v>
      </c>
      <c r="P404" s="37">
        <f t="shared" si="87"/>
        <v>52.318172546220183</v>
      </c>
      <c r="Q404" s="34">
        <f t="shared" si="88"/>
        <v>3199.9999999999886</v>
      </c>
      <c r="R404" s="34">
        <f t="shared" si="89"/>
        <v>3699.9999999999886</v>
      </c>
      <c r="S404" s="37">
        <f t="shared" si="90"/>
        <v>3252.3181725462086</v>
      </c>
    </row>
    <row r="405" spans="1:19" x14ac:dyDescent="0.2">
      <c r="A405" s="50">
        <v>40819</v>
      </c>
      <c r="B405" s="34">
        <v>1009</v>
      </c>
      <c r="C405" s="56"/>
      <c r="D405" s="36">
        <v>200</v>
      </c>
      <c r="E405" s="36">
        <v>1049</v>
      </c>
      <c r="F405" s="48">
        <f t="shared" si="82"/>
        <v>0.45069444444444445</v>
      </c>
      <c r="G405" s="36">
        <v>1053</v>
      </c>
      <c r="H405" s="49">
        <f t="shared" si="83"/>
        <v>0.45347222222222222</v>
      </c>
      <c r="I405" s="49">
        <f t="shared" si="78"/>
        <v>0.45694444444444443</v>
      </c>
      <c r="J405" s="34" t="str">
        <f t="shared" si="79"/>
        <v/>
      </c>
      <c r="K405" s="34">
        <f t="shared" si="84"/>
        <v>3.9999999999999858</v>
      </c>
      <c r="L405" s="34">
        <f t="shared" si="80"/>
        <v>1</v>
      </c>
      <c r="M405" s="34">
        <f t="shared" ca="1" si="81"/>
        <v>1009</v>
      </c>
      <c r="N405" s="34">
        <f t="shared" ca="1" si="85"/>
        <v>48.999999999999986</v>
      </c>
      <c r="O405" s="34">
        <f t="shared" si="86"/>
        <v>500</v>
      </c>
      <c r="P405" s="37">
        <f t="shared" si="87"/>
        <v>52.318172546220183</v>
      </c>
      <c r="Q405" s="34">
        <f t="shared" si="88"/>
        <v>799.99999999999716</v>
      </c>
      <c r="R405" s="34">
        <f t="shared" si="89"/>
        <v>1299.9999999999973</v>
      </c>
      <c r="S405" s="37">
        <f t="shared" si="90"/>
        <v>852.31817254621728</v>
      </c>
    </row>
    <row r="406" spans="1:19" x14ac:dyDescent="0.2">
      <c r="A406" s="50">
        <v>40823</v>
      </c>
      <c r="B406" s="34">
        <v>936</v>
      </c>
      <c r="C406" s="56">
        <v>2</v>
      </c>
      <c r="D406" s="36">
        <v>0.01</v>
      </c>
      <c r="E406" s="36">
        <v>953</v>
      </c>
      <c r="F406" s="48">
        <f t="shared" si="82"/>
        <v>0.41180555555555554</v>
      </c>
      <c r="G406" s="36">
        <v>1147</v>
      </c>
      <c r="H406" s="49">
        <f t="shared" si="83"/>
        <v>0.4909722222222222</v>
      </c>
      <c r="I406" s="49">
        <f t="shared" si="78"/>
        <v>0.49444444444444441</v>
      </c>
      <c r="J406" s="34" t="str">
        <f t="shared" si="79"/>
        <v/>
      </c>
      <c r="K406" s="34">
        <f t="shared" si="84"/>
        <v>114</v>
      </c>
      <c r="L406" s="34">
        <f t="shared" si="80"/>
        <v>1</v>
      </c>
      <c r="M406" s="34">
        <f t="shared" ca="1" si="81"/>
        <v>936</v>
      </c>
      <c r="N406" s="34">
        <f t="shared" ca="1" si="85"/>
        <v>136</v>
      </c>
      <c r="O406" s="34">
        <f t="shared" si="86"/>
        <v>2.5000000000000001E-2</v>
      </c>
      <c r="P406" s="37">
        <f t="shared" si="87"/>
        <v>5.4281443780592247E-3</v>
      </c>
      <c r="Q406" s="34">
        <f t="shared" si="88"/>
        <v>1.1400000000000001</v>
      </c>
      <c r="R406" s="34">
        <f t="shared" si="89"/>
        <v>1.165</v>
      </c>
      <c r="S406" s="37">
        <f t="shared" si="90"/>
        <v>1.1454281443780594</v>
      </c>
    </row>
    <row r="407" spans="1:19" x14ac:dyDescent="0.2">
      <c r="A407" s="50">
        <v>40826</v>
      </c>
      <c r="B407" s="34">
        <v>1405</v>
      </c>
      <c r="C407" s="56">
        <v>3</v>
      </c>
      <c r="D407" s="36">
        <v>1.4999999999999999E-2</v>
      </c>
      <c r="E407" s="36">
        <v>1450</v>
      </c>
      <c r="F407" s="48">
        <f t="shared" si="82"/>
        <v>0.61805555555555558</v>
      </c>
      <c r="G407" s="36">
        <v>1500</v>
      </c>
      <c r="H407" s="49">
        <f t="shared" si="83"/>
        <v>0.625</v>
      </c>
      <c r="I407" s="49" t="str">
        <f t="shared" si="78"/>
        <v/>
      </c>
      <c r="J407" s="34">
        <f t="shared" si="79"/>
        <v>13.99999999999995</v>
      </c>
      <c r="K407" s="34">
        <f t="shared" si="84"/>
        <v>9.9999999999999645</v>
      </c>
      <c r="L407" s="34">
        <f t="shared" si="80"/>
        <v>1</v>
      </c>
      <c r="M407" s="34">
        <f t="shared" ca="1" si="81"/>
        <v>1405</v>
      </c>
      <c r="N407" s="34" t="str">
        <f t="shared" si="85"/>
        <v/>
      </c>
      <c r="O407" s="34">
        <f t="shared" si="86"/>
        <v>77.104999999999734</v>
      </c>
      <c r="P407" s="37">
        <f t="shared" si="87"/>
        <v>23.310225486499967</v>
      </c>
      <c r="Q407" s="34">
        <f t="shared" si="88"/>
        <v>0.14999999999999947</v>
      </c>
      <c r="R407" s="34">
        <f t="shared" si="89"/>
        <v>77.25499999999974</v>
      </c>
      <c r="S407" s="37">
        <f t="shared" si="90"/>
        <v>23.460225486499965</v>
      </c>
    </row>
    <row r="408" spans="1:19" x14ac:dyDescent="0.2">
      <c r="A408" s="50"/>
      <c r="C408" s="56"/>
      <c r="D408" s="36">
        <v>11</v>
      </c>
      <c r="E408" s="36">
        <v>1514</v>
      </c>
      <c r="F408" s="48">
        <f t="shared" si="82"/>
        <v>0.63472222222222219</v>
      </c>
      <c r="G408" s="36">
        <v>1520</v>
      </c>
      <c r="H408" s="49">
        <f t="shared" si="83"/>
        <v>0.63888888888888895</v>
      </c>
      <c r="I408" s="49" t="str">
        <f t="shared" si="78"/>
        <v/>
      </c>
      <c r="J408" s="34">
        <f t="shared" si="79"/>
        <v>7.9999999999999716</v>
      </c>
      <c r="K408" s="34">
        <f t="shared" si="84"/>
        <v>6.0000000000001386</v>
      </c>
      <c r="L408" s="34">
        <f t="shared" si="80"/>
        <v>2</v>
      </c>
      <c r="M408" s="34">
        <f t="shared" ca="1" si="81"/>
        <v>1405</v>
      </c>
      <c r="N408" s="34" t="str">
        <f t="shared" si="85"/>
        <v/>
      </c>
      <c r="O408" s="34">
        <f t="shared" si="86"/>
        <v>47.999999999999829</v>
      </c>
      <c r="P408" s="37">
        <f t="shared" si="87"/>
        <v>33.362603962374969</v>
      </c>
      <c r="Q408" s="34">
        <f t="shared" si="88"/>
        <v>66.000000000001521</v>
      </c>
      <c r="R408" s="34">
        <f t="shared" si="89"/>
        <v>114.00000000000135</v>
      </c>
      <c r="S408" s="37">
        <f t="shared" si="90"/>
        <v>99.362603962376483</v>
      </c>
    </row>
    <row r="409" spans="1:19" x14ac:dyDescent="0.2">
      <c r="A409" s="50"/>
      <c r="C409" s="56"/>
      <c r="D409" s="36">
        <v>1</v>
      </c>
      <c r="E409" s="36">
        <v>1528</v>
      </c>
      <c r="F409" s="48">
        <f t="shared" si="82"/>
        <v>0.64444444444444449</v>
      </c>
      <c r="G409" s="36">
        <v>1534</v>
      </c>
      <c r="H409" s="49">
        <f t="shared" si="83"/>
        <v>0.64861111111111114</v>
      </c>
      <c r="I409" s="49" t="str">
        <f t="shared" si="78"/>
        <v/>
      </c>
      <c r="J409" s="34">
        <f t="shared" si="79"/>
        <v>12.999999999999954</v>
      </c>
      <c r="K409" s="34">
        <f t="shared" si="84"/>
        <v>5.9999999999999787</v>
      </c>
      <c r="L409" s="34">
        <f t="shared" si="80"/>
        <v>3</v>
      </c>
      <c r="M409" s="34">
        <f t="shared" ca="1" si="81"/>
        <v>1405</v>
      </c>
      <c r="N409" s="34" t="str">
        <f t="shared" si="85"/>
        <v/>
      </c>
      <c r="O409" s="34">
        <f t="shared" si="86"/>
        <v>6.5649999999999764</v>
      </c>
      <c r="P409" s="37">
        <f t="shared" si="87"/>
        <v>2.7947450682604584</v>
      </c>
      <c r="Q409" s="34">
        <f t="shared" si="88"/>
        <v>5.9999999999999787</v>
      </c>
      <c r="R409" s="34">
        <f t="shared" si="89"/>
        <v>12.564999999999955</v>
      </c>
      <c r="S409" s="37">
        <f t="shared" si="90"/>
        <v>8.7947450682604362</v>
      </c>
    </row>
    <row r="410" spans="1:19" x14ac:dyDescent="0.2">
      <c r="A410" s="50"/>
      <c r="C410" s="56"/>
      <c r="D410" s="36">
        <v>0.01</v>
      </c>
      <c r="E410" s="36">
        <v>1547</v>
      </c>
      <c r="F410" s="48">
        <f t="shared" si="82"/>
        <v>0.65763888888888888</v>
      </c>
      <c r="G410" s="36">
        <v>1551</v>
      </c>
      <c r="H410" s="49">
        <f t="shared" si="83"/>
        <v>0.66041666666666665</v>
      </c>
      <c r="I410" s="49">
        <f t="shared" si="78"/>
        <v>0.66388888888888886</v>
      </c>
      <c r="J410" s="34" t="str">
        <f t="shared" si="79"/>
        <v/>
      </c>
      <c r="K410" s="34">
        <f t="shared" si="84"/>
        <v>3.9999999999999858</v>
      </c>
      <c r="L410" s="34">
        <f t="shared" si="80"/>
        <v>4</v>
      </c>
      <c r="M410" s="34">
        <f t="shared" ca="1" si="81"/>
        <v>1405</v>
      </c>
      <c r="N410" s="34">
        <f t="shared" ca="1" si="85"/>
        <v>110.99999999999993</v>
      </c>
      <c r="O410" s="34">
        <f t="shared" si="86"/>
        <v>2.5000000000000001E-2</v>
      </c>
      <c r="P410" s="37">
        <f t="shared" si="87"/>
        <v>5.4281443780592247E-3</v>
      </c>
      <c r="Q410" s="34">
        <f t="shared" si="88"/>
        <v>3.9999999999999862E-2</v>
      </c>
      <c r="R410" s="34">
        <f t="shared" si="89"/>
        <v>6.4999999999999863E-2</v>
      </c>
      <c r="S410" s="37">
        <f t="shared" si="90"/>
        <v>4.5428144378059088E-2</v>
      </c>
    </row>
    <row r="411" spans="1:19" x14ac:dyDescent="0.2">
      <c r="A411" s="50">
        <v>40827</v>
      </c>
      <c r="B411" s="34">
        <v>924</v>
      </c>
      <c r="C411" s="56">
        <v>4</v>
      </c>
      <c r="D411" s="36">
        <v>0.01</v>
      </c>
      <c r="E411" s="36">
        <v>1047</v>
      </c>
      <c r="F411" s="48">
        <f t="shared" si="82"/>
        <v>0.44930555555555557</v>
      </c>
      <c r="G411" s="36">
        <v>1052</v>
      </c>
      <c r="H411" s="49">
        <f t="shared" si="83"/>
        <v>0.45277777777777778</v>
      </c>
      <c r="I411" s="49" t="str">
        <f t="shared" si="78"/>
        <v/>
      </c>
      <c r="J411" s="34">
        <f t="shared" si="79"/>
        <v>11.999999999999957</v>
      </c>
      <c r="K411" s="34">
        <f t="shared" si="84"/>
        <v>4.9999999999999822</v>
      </c>
      <c r="L411" s="34">
        <f t="shared" si="80"/>
        <v>1</v>
      </c>
      <c r="M411" s="34">
        <f t="shared" ca="1" si="81"/>
        <v>924</v>
      </c>
      <c r="N411" s="34" t="str">
        <f t="shared" si="85"/>
        <v/>
      </c>
      <c r="O411" s="34">
        <f t="shared" si="86"/>
        <v>600.0599999999979</v>
      </c>
      <c r="P411" s="37">
        <f t="shared" si="87"/>
        <v>130.27672998597731</v>
      </c>
      <c r="Q411" s="34">
        <f t="shared" si="88"/>
        <v>4.9999999999999822E-2</v>
      </c>
      <c r="R411" s="34">
        <f t="shared" si="89"/>
        <v>600.10999999999785</v>
      </c>
      <c r="S411" s="37">
        <f t="shared" si="90"/>
        <v>130.32672998597732</v>
      </c>
    </row>
    <row r="412" spans="1:19" x14ac:dyDescent="0.2">
      <c r="A412" s="50"/>
      <c r="C412" s="56"/>
      <c r="D412" s="36">
        <v>100</v>
      </c>
      <c r="E412" s="36">
        <v>1104</v>
      </c>
      <c r="F412" s="48">
        <f t="shared" si="82"/>
        <v>0.46111111111111108</v>
      </c>
      <c r="G412" s="36">
        <v>1108</v>
      </c>
      <c r="H412" s="49">
        <f t="shared" si="83"/>
        <v>0.46388888888888885</v>
      </c>
      <c r="I412" s="49" t="str">
        <f t="shared" si="78"/>
        <v/>
      </c>
      <c r="J412" s="34">
        <f t="shared" si="79"/>
        <v>3.0000000000000693</v>
      </c>
      <c r="K412" s="34">
        <f t="shared" si="84"/>
        <v>3.9999999999999858</v>
      </c>
      <c r="L412" s="34">
        <f t="shared" si="80"/>
        <v>2</v>
      </c>
      <c r="M412" s="34">
        <f t="shared" ca="1" si="81"/>
        <v>924</v>
      </c>
      <c r="N412" s="34" t="str">
        <f t="shared" si="85"/>
        <v/>
      </c>
      <c r="O412" s="34">
        <f t="shared" si="86"/>
        <v>450.0000000000104</v>
      </c>
      <c r="P412" s="37">
        <f t="shared" si="87"/>
        <v>432.80851538875254</v>
      </c>
      <c r="Q412" s="34">
        <f t="shared" si="88"/>
        <v>399.99999999999858</v>
      </c>
      <c r="R412" s="34">
        <f t="shared" si="89"/>
        <v>850.00000000000898</v>
      </c>
      <c r="S412" s="37">
        <f t="shared" si="90"/>
        <v>832.80851538875118</v>
      </c>
    </row>
    <row r="413" spans="1:19" x14ac:dyDescent="0.2">
      <c r="A413" s="50"/>
      <c r="C413" s="56"/>
      <c r="D413" s="36">
        <v>200</v>
      </c>
      <c r="E413" s="36">
        <v>1111</v>
      </c>
      <c r="F413" s="48">
        <f t="shared" si="82"/>
        <v>0.46597222222222223</v>
      </c>
      <c r="G413" s="36">
        <v>1133</v>
      </c>
      <c r="H413" s="49">
        <f t="shared" si="83"/>
        <v>0.48125000000000001</v>
      </c>
      <c r="I413" s="49">
        <f t="shared" si="78"/>
        <v>0.48472222222222222</v>
      </c>
      <c r="J413" s="34" t="str">
        <f t="shared" si="79"/>
        <v/>
      </c>
      <c r="K413" s="34">
        <f t="shared" si="84"/>
        <v>22</v>
      </c>
      <c r="L413" s="34">
        <f t="shared" si="80"/>
        <v>3</v>
      </c>
      <c r="M413" s="34">
        <f t="shared" ca="1" si="81"/>
        <v>924</v>
      </c>
      <c r="N413" s="34">
        <f t="shared" ca="1" si="85"/>
        <v>134</v>
      </c>
      <c r="O413" s="34">
        <f t="shared" si="86"/>
        <v>500</v>
      </c>
      <c r="P413" s="37">
        <f t="shared" si="87"/>
        <v>52.318172546220183</v>
      </c>
      <c r="Q413" s="34">
        <f t="shared" si="88"/>
        <v>4400</v>
      </c>
      <c r="R413" s="34">
        <f t="shared" si="89"/>
        <v>4900</v>
      </c>
      <c r="S413" s="37">
        <f t="shared" si="90"/>
        <v>4452.31817254622</v>
      </c>
    </row>
    <row r="414" spans="1:19" x14ac:dyDescent="0.2">
      <c r="A414" s="50">
        <v>40827</v>
      </c>
      <c r="B414" s="34">
        <v>1142</v>
      </c>
      <c r="C414" s="56"/>
      <c r="D414" s="36">
        <v>200</v>
      </c>
      <c r="E414" s="36">
        <v>1201</v>
      </c>
      <c r="F414" s="48">
        <f t="shared" si="82"/>
        <v>0.50069444444444444</v>
      </c>
      <c r="G414" s="36">
        <v>1215</v>
      </c>
      <c r="H414" s="49">
        <f t="shared" si="83"/>
        <v>0.51041666666666663</v>
      </c>
      <c r="I414" s="49">
        <f t="shared" si="78"/>
        <v>0.51388888888888884</v>
      </c>
      <c r="J414" s="34" t="str">
        <f t="shared" si="79"/>
        <v/>
      </c>
      <c r="K414" s="34">
        <f t="shared" si="84"/>
        <v>13.99999999999995</v>
      </c>
      <c r="L414" s="34">
        <f t="shared" si="80"/>
        <v>1</v>
      </c>
      <c r="M414" s="34">
        <f t="shared" ca="1" si="81"/>
        <v>1142</v>
      </c>
      <c r="N414" s="34">
        <f t="shared" ca="1" si="85"/>
        <v>37.999999999999943</v>
      </c>
      <c r="O414" s="34">
        <f t="shared" si="86"/>
        <v>500</v>
      </c>
      <c r="P414" s="37">
        <f t="shared" si="87"/>
        <v>52.318172546220183</v>
      </c>
      <c r="Q414" s="34">
        <f t="shared" si="88"/>
        <v>2799.99999999999</v>
      </c>
      <c r="R414" s="34">
        <f t="shared" si="89"/>
        <v>3299.99999999999</v>
      </c>
      <c r="S414" s="37">
        <f t="shared" si="90"/>
        <v>2852.31817254621</v>
      </c>
    </row>
    <row r="415" spans="1:19" x14ac:dyDescent="0.2">
      <c r="A415" s="50">
        <v>40833</v>
      </c>
      <c r="B415" s="34">
        <v>859</v>
      </c>
      <c r="C415" s="56">
        <v>2</v>
      </c>
      <c r="D415" s="36">
        <v>0.01</v>
      </c>
      <c r="E415" s="36">
        <v>1027</v>
      </c>
      <c r="F415" s="48">
        <f t="shared" si="82"/>
        <v>0.43541666666666662</v>
      </c>
      <c r="G415" s="36">
        <v>1032</v>
      </c>
      <c r="H415" s="49">
        <f t="shared" si="83"/>
        <v>0.43888888888888888</v>
      </c>
      <c r="I415" s="49">
        <f t="shared" si="78"/>
        <v>0.44236111111111109</v>
      </c>
      <c r="J415" s="34" t="str">
        <f t="shared" si="79"/>
        <v/>
      </c>
      <c r="K415" s="34">
        <f t="shared" si="84"/>
        <v>5.0000000000000622</v>
      </c>
      <c r="L415" s="34">
        <f t="shared" si="80"/>
        <v>1</v>
      </c>
      <c r="M415" s="34">
        <f t="shared" ca="1" si="81"/>
        <v>859</v>
      </c>
      <c r="N415" s="34">
        <f t="shared" ca="1" si="85"/>
        <v>98.000000000000057</v>
      </c>
      <c r="O415" s="34">
        <f t="shared" si="86"/>
        <v>2.5000000000000001E-2</v>
      </c>
      <c r="P415" s="37">
        <f t="shared" si="87"/>
        <v>5.4281443780592247E-3</v>
      </c>
      <c r="Q415" s="34">
        <f t="shared" si="88"/>
        <v>5.000000000000062E-2</v>
      </c>
      <c r="R415" s="34">
        <f t="shared" si="89"/>
        <v>7.5000000000000622E-2</v>
      </c>
      <c r="S415" s="37">
        <f t="shared" si="90"/>
        <v>5.5428144378059846E-2</v>
      </c>
    </row>
    <row r="416" spans="1:19" x14ac:dyDescent="0.2">
      <c r="A416" s="50">
        <v>40834</v>
      </c>
      <c r="B416" s="34">
        <v>1301</v>
      </c>
      <c r="C416" s="56">
        <v>3</v>
      </c>
      <c r="D416" s="36">
        <v>0.01</v>
      </c>
      <c r="E416" s="36">
        <v>1328</v>
      </c>
      <c r="F416" s="48">
        <f t="shared" si="82"/>
        <v>0.56111111111111112</v>
      </c>
      <c r="G416" s="36">
        <v>1334</v>
      </c>
      <c r="H416" s="49">
        <f t="shared" si="83"/>
        <v>0.56527777777777777</v>
      </c>
      <c r="I416" s="49" t="str">
        <f t="shared" si="78"/>
        <v/>
      </c>
      <c r="J416" s="34">
        <f t="shared" si="79"/>
        <v>12.999999999999954</v>
      </c>
      <c r="K416" s="34">
        <f t="shared" si="84"/>
        <v>5.9999999999999787</v>
      </c>
      <c r="L416" s="34">
        <f t="shared" si="80"/>
        <v>1</v>
      </c>
      <c r="M416" s="34">
        <f t="shared" ca="1" si="81"/>
        <v>1301</v>
      </c>
      <c r="N416" s="34" t="str">
        <f t="shared" si="85"/>
        <v/>
      </c>
      <c r="O416" s="34">
        <f t="shared" si="86"/>
        <v>260.06499999999909</v>
      </c>
      <c r="P416" s="37">
        <f t="shared" si="87"/>
        <v>62.680631144175237</v>
      </c>
      <c r="Q416" s="34">
        <f t="shared" si="88"/>
        <v>5.999999999999979E-2</v>
      </c>
      <c r="R416" s="34">
        <f t="shared" si="89"/>
        <v>260.12499999999909</v>
      </c>
      <c r="S416" s="37">
        <f t="shared" si="90"/>
        <v>62.740631144175239</v>
      </c>
    </row>
    <row r="417" spans="1:19" x14ac:dyDescent="0.2">
      <c r="A417" s="50"/>
      <c r="C417" s="56"/>
      <c r="D417" s="36">
        <v>40</v>
      </c>
      <c r="E417" s="36">
        <v>1347</v>
      </c>
      <c r="F417" s="48">
        <f t="shared" si="82"/>
        <v>0.57430555555555551</v>
      </c>
      <c r="G417" s="36">
        <v>1359</v>
      </c>
      <c r="H417" s="49">
        <f t="shared" si="83"/>
        <v>0.58263888888888882</v>
      </c>
      <c r="I417" s="49">
        <f t="shared" si="78"/>
        <v>0.58611111111111103</v>
      </c>
      <c r="J417" s="34" t="str">
        <f t="shared" si="79"/>
        <v/>
      </c>
      <c r="K417" s="34">
        <f t="shared" si="84"/>
        <v>11.999999999999957</v>
      </c>
      <c r="L417" s="34">
        <f t="shared" si="80"/>
        <v>2</v>
      </c>
      <c r="M417" s="34">
        <f t="shared" ca="1" si="81"/>
        <v>1301</v>
      </c>
      <c r="N417" s="34">
        <f t="shared" ca="1" si="85"/>
        <v>62.999999999999773</v>
      </c>
      <c r="O417" s="34">
        <f t="shared" si="86"/>
        <v>100</v>
      </c>
      <c r="P417" s="37">
        <f t="shared" si="87"/>
        <v>11.425711806824168</v>
      </c>
      <c r="Q417" s="34">
        <f t="shared" si="88"/>
        <v>479.99999999999829</v>
      </c>
      <c r="R417" s="34">
        <f t="shared" si="89"/>
        <v>579.99999999999829</v>
      </c>
      <c r="S417" s="37">
        <f t="shared" si="90"/>
        <v>491.42571180682245</v>
      </c>
    </row>
    <row r="418" spans="1:19" x14ac:dyDescent="0.2">
      <c r="A418" s="50">
        <v>40834</v>
      </c>
      <c r="B418" s="34">
        <v>1421</v>
      </c>
      <c r="C418" s="56"/>
      <c r="D418" s="36">
        <v>10</v>
      </c>
      <c r="E418" s="36">
        <v>1453</v>
      </c>
      <c r="F418" s="48">
        <f t="shared" si="82"/>
        <v>0.62013888888888891</v>
      </c>
      <c r="G418" s="36">
        <v>1457</v>
      </c>
      <c r="H418" s="49">
        <f t="shared" si="83"/>
        <v>0.62291666666666667</v>
      </c>
      <c r="I418" s="49" t="str">
        <f t="shared" si="78"/>
        <v/>
      </c>
      <c r="J418" s="34">
        <f t="shared" si="79"/>
        <v>11.999999999999957</v>
      </c>
      <c r="K418" s="34">
        <f t="shared" si="84"/>
        <v>3.9999999999999858</v>
      </c>
      <c r="L418" s="34">
        <f t="shared" si="80"/>
        <v>1</v>
      </c>
      <c r="M418" s="34">
        <f t="shared" ca="1" si="81"/>
        <v>1421</v>
      </c>
      <c r="N418" s="34" t="str">
        <f t="shared" si="85"/>
        <v/>
      </c>
      <c r="O418" s="34">
        <f t="shared" si="86"/>
        <v>1139.9999999999959</v>
      </c>
      <c r="P418" s="37">
        <f t="shared" si="87"/>
        <v>705.79158583494905</v>
      </c>
      <c r="Q418" s="34">
        <f t="shared" si="88"/>
        <v>39.999999999999858</v>
      </c>
      <c r="R418" s="34">
        <f t="shared" si="89"/>
        <v>1179.9999999999957</v>
      </c>
      <c r="S418" s="37">
        <f t="shared" si="90"/>
        <v>745.79158583494893</v>
      </c>
    </row>
    <row r="419" spans="1:19" x14ac:dyDescent="0.2">
      <c r="A419" s="50"/>
      <c r="C419" s="56"/>
      <c r="D419" s="36">
        <v>180</v>
      </c>
      <c r="E419" s="36">
        <v>1509</v>
      </c>
      <c r="F419" s="48">
        <f t="shared" si="82"/>
        <v>0.63124999999999998</v>
      </c>
      <c r="G419" s="36">
        <v>1517</v>
      </c>
      <c r="H419" s="49">
        <f t="shared" si="83"/>
        <v>0.63680555555555551</v>
      </c>
      <c r="I419" s="49">
        <f t="shared" si="78"/>
        <v>0.64027777777777772</v>
      </c>
      <c r="J419" s="34" t="str">
        <f t="shared" si="79"/>
        <v/>
      </c>
      <c r="K419" s="34">
        <f t="shared" si="84"/>
        <v>7.9999999999999716</v>
      </c>
      <c r="L419" s="34">
        <f t="shared" si="80"/>
        <v>2</v>
      </c>
      <c r="M419" s="34">
        <f t="shared" ca="1" si="81"/>
        <v>1421</v>
      </c>
      <c r="N419" s="34">
        <f t="shared" ca="1" si="85"/>
        <v>60.999999999999943</v>
      </c>
      <c r="O419" s="34">
        <f t="shared" si="86"/>
        <v>450</v>
      </c>
      <c r="P419" s="37">
        <f t="shared" si="87"/>
        <v>47.347346607878421</v>
      </c>
      <c r="Q419" s="34">
        <f t="shared" si="88"/>
        <v>1439.999999999995</v>
      </c>
      <c r="R419" s="34">
        <f t="shared" si="89"/>
        <v>1889.999999999995</v>
      </c>
      <c r="S419" s="37">
        <f t="shared" si="90"/>
        <v>1487.3473466078735</v>
      </c>
    </row>
    <row r="420" spans="1:19" x14ac:dyDescent="0.2">
      <c r="A420" s="50">
        <v>40834</v>
      </c>
      <c r="B420" s="34">
        <v>1530</v>
      </c>
      <c r="C420" s="56"/>
      <c r="D420" s="36">
        <v>40</v>
      </c>
      <c r="E420" s="36">
        <v>1558</v>
      </c>
      <c r="F420" s="48">
        <f t="shared" si="82"/>
        <v>0.66527777777777775</v>
      </c>
      <c r="G420" s="36">
        <v>1610</v>
      </c>
      <c r="H420" s="49">
        <f t="shared" si="83"/>
        <v>0.67361111111111116</v>
      </c>
      <c r="I420" s="49">
        <f t="shared" si="78"/>
        <v>0.67708333333333337</v>
      </c>
      <c r="J420" s="34" t="str">
        <f t="shared" si="79"/>
        <v/>
      </c>
      <c r="K420" s="34">
        <f t="shared" si="84"/>
        <v>12.000000000000117</v>
      </c>
      <c r="L420" s="34">
        <f t="shared" si="80"/>
        <v>1</v>
      </c>
      <c r="M420" s="34">
        <f t="shared" ca="1" si="81"/>
        <v>1530</v>
      </c>
      <c r="N420" s="34">
        <f t="shared" ca="1" si="85"/>
        <v>45</v>
      </c>
      <c r="O420" s="34">
        <f t="shared" si="86"/>
        <v>100</v>
      </c>
      <c r="P420" s="37">
        <f t="shared" si="87"/>
        <v>11.425711806824168</v>
      </c>
      <c r="Q420" s="34">
        <f t="shared" si="88"/>
        <v>480.00000000000466</v>
      </c>
      <c r="R420" s="34">
        <f t="shared" si="89"/>
        <v>580.00000000000466</v>
      </c>
      <c r="S420" s="37">
        <f t="shared" si="90"/>
        <v>491.42571180682882</v>
      </c>
    </row>
    <row r="421" spans="1:19" x14ac:dyDescent="0.2">
      <c r="A421" s="50">
        <v>40835</v>
      </c>
      <c r="B421" s="34">
        <v>826</v>
      </c>
      <c r="C421" s="56">
        <v>3</v>
      </c>
      <c r="D421" s="36">
        <v>0.01</v>
      </c>
      <c r="E421" s="36">
        <v>915</v>
      </c>
      <c r="F421" s="48">
        <f t="shared" si="82"/>
        <v>0.38541666666666669</v>
      </c>
      <c r="G421" s="36">
        <v>919</v>
      </c>
      <c r="H421" s="49">
        <f t="shared" si="83"/>
        <v>0.38819444444444445</v>
      </c>
      <c r="I421" s="49" t="str">
        <f t="shared" si="78"/>
        <v/>
      </c>
      <c r="J421" s="34">
        <f t="shared" si="79"/>
        <v>14.00000000000003</v>
      </c>
      <c r="K421" s="34">
        <f t="shared" si="84"/>
        <v>3.9999999999999858</v>
      </c>
      <c r="L421" s="34">
        <f t="shared" si="80"/>
        <v>1</v>
      </c>
      <c r="M421" s="34">
        <f t="shared" ca="1" si="81"/>
        <v>826</v>
      </c>
      <c r="N421" s="34" t="str">
        <f t="shared" si="85"/>
        <v/>
      </c>
      <c r="O421" s="34">
        <f t="shared" si="86"/>
        <v>280.07000000000062</v>
      </c>
      <c r="P421" s="37">
        <f t="shared" si="87"/>
        <v>67.502218155266021</v>
      </c>
      <c r="Q421" s="34">
        <f t="shared" si="88"/>
        <v>3.9999999999999862E-2</v>
      </c>
      <c r="R421" s="34">
        <f t="shared" si="89"/>
        <v>280.11000000000064</v>
      </c>
      <c r="S421" s="37">
        <f t="shared" si="90"/>
        <v>67.542218155266028</v>
      </c>
    </row>
    <row r="422" spans="1:19" x14ac:dyDescent="0.2">
      <c r="A422" s="50"/>
      <c r="C422" s="56"/>
      <c r="D422" s="36">
        <v>40</v>
      </c>
      <c r="E422" s="36">
        <v>933</v>
      </c>
      <c r="F422" s="48">
        <f t="shared" si="82"/>
        <v>0.3979166666666667</v>
      </c>
      <c r="G422" s="36">
        <v>955</v>
      </c>
      <c r="H422" s="49">
        <f t="shared" si="83"/>
        <v>0.41319444444444442</v>
      </c>
      <c r="I422" s="49">
        <f t="shared" si="78"/>
        <v>0.41666666666666663</v>
      </c>
      <c r="J422" s="34" t="str">
        <f t="shared" si="79"/>
        <v/>
      </c>
      <c r="K422" s="34">
        <f t="shared" si="84"/>
        <v>21.999999999999922</v>
      </c>
      <c r="L422" s="34">
        <f t="shared" si="80"/>
        <v>2</v>
      </c>
      <c r="M422" s="34">
        <f t="shared" ca="1" si="81"/>
        <v>826</v>
      </c>
      <c r="N422" s="34">
        <f t="shared" ca="1" si="85"/>
        <v>93.999999999999901</v>
      </c>
      <c r="O422" s="34">
        <f t="shared" si="86"/>
        <v>100</v>
      </c>
      <c r="P422" s="37">
        <f t="shared" si="87"/>
        <v>11.425711806824168</v>
      </c>
      <c r="Q422" s="34">
        <f t="shared" si="88"/>
        <v>879.99999999999682</v>
      </c>
      <c r="R422" s="34">
        <f t="shared" si="89"/>
        <v>979.99999999999682</v>
      </c>
      <c r="S422" s="37">
        <f t="shared" si="90"/>
        <v>891.42571180682103</v>
      </c>
    </row>
    <row r="423" spans="1:19" x14ac:dyDescent="0.2">
      <c r="A423" s="50">
        <v>40835</v>
      </c>
      <c r="B423" s="34">
        <v>1000</v>
      </c>
      <c r="C423" s="56"/>
      <c r="D423" s="36">
        <v>20</v>
      </c>
      <c r="E423" s="36">
        <v>1054</v>
      </c>
      <c r="F423" s="48">
        <f t="shared" si="82"/>
        <v>0.45416666666666666</v>
      </c>
      <c r="G423" s="36">
        <v>1058</v>
      </c>
      <c r="H423" s="49">
        <f t="shared" si="83"/>
        <v>0.45694444444444443</v>
      </c>
      <c r="I423" s="49" t="str">
        <f t="shared" si="78"/>
        <v/>
      </c>
      <c r="J423" s="34">
        <f t="shared" si="79"/>
        <v>5.0000000000000622</v>
      </c>
      <c r="K423" s="34">
        <f t="shared" si="84"/>
        <v>3.9999999999999858</v>
      </c>
      <c r="L423" s="34">
        <f t="shared" si="80"/>
        <v>1</v>
      </c>
      <c r="M423" s="34">
        <f t="shared" ca="1" si="81"/>
        <v>1000</v>
      </c>
      <c r="N423" s="34" t="str">
        <f t="shared" si="85"/>
        <v/>
      </c>
      <c r="O423" s="34">
        <f t="shared" si="86"/>
        <v>400.000000000005</v>
      </c>
      <c r="P423" s="37">
        <f t="shared" si="87"/>
        <v>308.3390122127787</v>
      </c>
      <c r="Q423" s="34">
        <f t="shared" si="88"/>
        <v>79.999999999999716</v>
      </c>
      <c r="R423" s="34">
        <f t="shared" si="89"/>
        <v>480.00000000000472</v>
      </c>
      <c r="S423" s="37">
        <f t="shared" si="90"/>
        <v>388.33901221277841</v>
      </c>
    </row>
    <row r="424" spans="1:19" x14ac:dyDescent="0.2">
      <c r="A424" s="50"/>
      <c r="C424" s="56"/>
      <c r="D424" s="36">
        <v>140</v>
      </c>
      <c r="E424" s="36">
        <v>1103</v>
      </c>
      <c r="F424" s="48">
        <f t="shared" si="82"/>
        <v>0.4604166666666667</v>
      </c>
      <c r="G424" s="36">
        <v>1120</v>
      </c>
      <c r="H424" s="49">
        <f t="shared" si="83"/>
        <v>0.47222222222222227</v>
      </c>
      <c r="I424" s="49">
        <f t="shared" si="78"/>
        <v>0.47569444444444448</v>
      </c>
      <c r="J424" s="34" t="str">
        <f t="shared" si="79"/>
        <v/>
      </c>
      <c r="K424" s="34">
        <f t="shared" si="84"/>
        <v>17.000000000000021</v>
      </c>
      <c r="L424" s="34">
        <f t="shared" si="80"/>
        <v>2</v>
      </c>
      <c r="M424" s="34">
        <f t="shared" ca="1" si="81"/>
        <v>1000</v>
      </c>
      <c r="N424" s="34">
        <f t="shared" ca="1" si="85"/>
        <v>85.000000000000014</v>
      </c>
      <c r="O424" s="34">
        <f t="shared" si="86"/>
        <v>350</v>
      </c>
      <c r="P424" s="37">
        <f t="shared" si="87"/>
        <v>37.319117125017968</v>
      </c>
      <c r="Q424" s="34">
        <f t="shared" si="88"/>
        <v>2380.0000000000032</v>
      </c>
      <c r="R424" s="34">
        <f t="shared" si="89"/>
        <v>2730.0000000000032</v>
      </c>
      <c r="S424" s="37">
        <f t="shared" si="90"/>
        <v>2417.319117125021</v>
      </c>
    </row>
    <row r="425" spans="1:19" x14ac:dyDescent="0.2">
      <c r="A425" s="50">
        <v>40835</v>
      </c>
      <c r="B425" s="34">
        <v>1150</v>
      </c>
      <c r="C425" s="56"/>
      <c r="D425" s="36">
        <v>10</v>
      </c>
      <c r="E425" s="36">
        <v>1216</v>
      </c>
      <c r="F425" s="48">
        <f t="shared" si="82"/>
        <v>0.51111111111111118</v>
      </c>
      <c r="G425" s="36">
        <v>1221</v>
      </c>
      <c r="H425" s="49">
        <f t="shared" si="83"/>
        <v>0.51458333333333328</v>
      </c>
      <c r="I425" s="49" t="str">
        <f t="shared" si="78"/>
        <v/>
      </c>
      <c r="J425" s="34">
        <f t="shared" si="79"/>
        <v>5.9999999999999787</v>
      </c>
      <c r="K425" s="34">
        <f t="shared" si="84"/>
        <v>4.9999999999998224</v>
      </c>
      <c r="L425" s="34">
        <f t="shared" si="80"/>
        <v>1</v>
      </c>
      <c r="M425" s="34">
        <f t="shared" ca="1" si="81"/>
        <v>1150</v>
      </c>
      <c r="N425" s="34" t="str">
        <f t="shared" si="85"/>
        <v/>
      </c>
      <c r="O425" s="34">
        <f t="shared" si="86"/>
        <v>329.99999999999881</v>
      </c>
      <c r="P425" s="37">
        <f t="shared" si="87"/>
        <v>234.51902939428345</v>
      </c>
      <c r="Q425" s="34">
        <f t="shared" si="88"/>
        <v>49.999999999998224</v>
      </c>
      <c r="R425" s="34">
        <f t="shared" si="89"/>
        <v>379.99999999999704</v>
      </c>
      <c r="S425" s="37">
        <f t="shared" si="90"/>
        <v>284.51902939428169</v>
      </c>
    </row>
    <row r="426" spans="1:19" x14ac:dyDescent="0.2">
      <c r="A426" s="50"/>
      <c r="C426" s="56"/>
      <c r="D426" s="36">
        <v>100</v>
      </c>
      <c r="E426" s="36">
        <v>1227</v>
      </c>
      <c r="F426" s="48">
        <f t="shared" si="82"/>
        <v>0.51874999999999993</v>
      </c>
      <c r="G426" s="36">
        <v>1234</v>
      </c>
      <c r="H426" s="49">
        <f t="shared" si="83"/>
        <v>0.52361111111111114</v>
      </c>
      <c r="I426" s="49">
        <f t="shared" si="78"/>
        <v>0.52708333333333335</v>
      </c>
      <c r="J426" s="34" t="str">
        <f t="shared" si="79"/>
        <v/>
      </c>
      <c r="K426" s="34">
        <f t="shared" si="84"/>
        <v>7.000000000000135</v>
      </c>
      <c r="L426" s="34">
        <f t="shared" si="80"/>
        <v>2</v>
      </c>
      <c r="M426" s="34">
        <f t="shared" ca="1" si="81"/>
        <v>1150</v>
      </c>
      <c r="N426" s="34">
        <f t="shared" ca="1" si="85"/>
        <v>48.999999999999986</v>
      </c>
      <c r="O426" s="34">
        <f t="shared" si="86"/>
        <v>250</v>
      </c>
      <c r="P426" s="37">
        <f t="shared" si="87"/>
        <v>27.143420404993254</v>
      </c>
      <c r="Q426" s="34">
        <f t="shared" si="88"/>
        <v>700.00000000001353</v>
      </c>
      <c r="R426" s="34">
        <f t="shared" si="89"/>
        <v>950.00000000001353</v>
      </c>
      <c r="S426" s="37">
        <f t="shared" si="90"/>
        <v>727.14342040500674</v>
      </c>
    </row>
    <row r="427" spans="1:19" x14ac:dyDescent="0.2">
      <c r="A427" s="50">
        <v>40837</v>
      </c>
      <c r="B427" s="34">
        <v>1152</v>
      </c>
      <c r="C427" s="56">
        <v>3</v>
      </c>
      <c r="D427" s="36">
        <v>0.01</v>
      </c>
      <c r="E427" s="36">
        <v>1211</v>
      </c>
      <c r="F427" s="48">
        <f t="shared" si="82"/>
        <v>0.50763888888888886</v>
      </c>
      <c r="G427" s="36">
        <v>1215</v>
      </c>
      <c r="H427" s="49">
        <f t="shared" si="83"/>
        <v>0.51041666666666663</v>
      </c>
      <c r="I427" s="49">
        <f t="shared" si="78"/>
        <v>0.51388888888888884</v>
      </c>
      <c r="J427" s="34" t="str">
        <f t="shared" si="79"/>
        <v/>
      </c>
      <c r="K427" s="34">
        <f t="shared" si="84"/>
        <v>3.9999999999999858</v>
      </c>
      <c r="L427" s="34">
        <f t="shared" si="80"/>
        <v>1</v>
      </c>
      <c r="M427" s="34">
        <f t="shared" ca="1" si="81"/>
        <v>1152</v>
      </c>
      <c r="N427" s="34">
        <f t="shared" ca="1" si="85"/>
        <v>27.999999999999901</v>
      </c>
      <c r="O427" s="34">
        <f t="shared" si="86"/>
        <v>2.5000000000000001E-2</v>
      </c>
      <c r="P427" s="37">
        <f t="shared" si="87"/>
        <v>5.4281443780592247E-3</v>
      </c>
      <c r="Q427" s="34">
        <f t="shared" si="88"/>
        <v>3.9999999999999862E-2</v>
      </c>
      <c r="R427" s="34">
        <f t="shared" si="89"/>
        <v>6.4999999999999863E-2</v>
      </c>
      <c r="S427" s="37">
        <f t="shared" si="90"/>
        <v>4.5428144378059088E-2</v>
      </c>
    </row>
    <row r="428" spans="1:19" x14ac:dyDescent="0.2">
      <c r="A428" s="50">
        <v>40840</v>
      </c>
      <c r="B428" s="34">
        <v>1427</v>
      </c>
      <c r="C428" s="56" t="s">
        <v>78</v>
      </c>
      <c r="D428" s="36">
        <v>1.7999999999999999E-2</v>
      </c>
      <c r="E428" s="36">
        <v>1459</v>
      </c>
      <c r="F428" s="48">
        <f t="shared" si="82"/>
        <v>0.62430555555555556</v>
      </c>
      <c r="G428" s="36">
        <v>1516</v>
      </c>
      <c r="H428" s="49">
        <f t="shared" si="83"/>
        <v>0.63611111111111118</v>
      </c>
      <c r="I428" s="49" t="str">
        <f t="shared" si="78"/>
        <v/>
      </c>
      <c r="J428" s="34">
        <f t="shared" si="79"/>
        <v>13.99999999999995</v>
      </c>
      <c r="K428" s="34">
        <f t="shared" si="84"/>
        <v>17.000000000000099</v>
      </c>
      <c r="L428" s="34">
        <f t="shared" si="80"/>
        <v>1</v>
      </c>
      <c r="M428" s="34">
        <f t="shared" ca="1" si="81"/>
        <v>1427</v>
      </c>
      <c r="N428" s="34" t="str">
        <f t="shared" si="85"/>
        <v/>
      </c>
      <c r="O428" s="34">
        <f t="shared" si="86"/>
        <v>70.125999999999749</v>
      </c>
      <c r="P428" s="37">
        <f t="shared" si="87"/>
        <v>22.112329150817711</v>
      </c>
      <c r="Q428" s="34">
        <f t="shared" si="88"/>
        <v>0.30600000000000177</v>
      </c>
      <c r="R428" s="34">
        <f t="shared" si="89"/>
        <v>70.431999999999746</v>
      </c>
      <c r="S428" s="37">
        <f t="shared" si="90"/>
        <v>22.418329150817712</v>
      </c>
    </row>
    <row r="429" spans="1:19" x14ac:dyDescent="0.2">
      <c r="A429" s="50"/>
      <c r="C429" s="56"/>
      <c r="D429" s="36">
        <v>10</v>
      </c>
      <c r="E429" s="36">
        <v>1530</v>
      </c>
      <c r="F429" s="48">
        <f t="shared" si="82"/>
        <v>0.64583333333333337</v>
      </c>
      <c r="G429" s="36">
        <v>1544</v>
      </c>
      <c r="H429" s="49">
        <f t="shared" si="83"/>
        <v>0.65555555555555556</v>
      </c>
      <c r="I429" s="49" t="str">
        <f t="shared" si="78"/>
        <v/>
      </c>
      <c r="J429" s="34">
        <f t="shared" si="79"/>
        <v>13.99999999999995</v>
      </c>
      <c r="K429" s="34">
        <f t="shared" si="84"/>
        <v>13.99999999999995</v>
      </c>
      <c r="L429" s="34">
        <f t="shared" si="80"/>
        <v>2</v>
      </c>
      <c r="M429" s="34">
        <f t="shared" ca="1" si="81"/>
        <v>1427</v>
      </c>
      <c r="N429" s="34" t="str">
        <f t="shared" si="85"/>
        <v/>
      </c>
      <c r="O429" s="34">
        <f t="shared" si="86"/>
        <v>70.062999999999747</v>
      </c>
      <c r="P429" s="37">
        <f t="shared" si="87"/>
        <v>19.944945739293939</v>
      </c>
      <c r="Q429" s="34">
        <f t="shared" si="88"/>
        <v>139.99999999999949</v>
      </c>
      <c r="R429" s="34">
        <f t="shared" si="89"/>
        <v>210.06299999999925</v>
      </c>
      <c r="S429" s="37">
        <f t="shared" si="90"/>
        <v>159.94494573929342</v>
      </c>
    </row>
    <row r="430" spans="1:19" x14ac:dyDescent="0.2">
      <c r="A430" s="50"/>
      <c r="C430" s="56"/>
      <c r="D430" s="36">
        <v>8.9999999999999993E-3</v>
      </c>
      <c r="E430" s="36">
        <v>1558</v>
      </c>
      <c r="F430" s="48">
        <f t="shared" si="82"/>
        <v>0.66527777777777775</v>
      </c>
      <c r="G430" s="36">
        <v>1606</v>
      </c>
      <c r="H430" s="49">
        <f t="shared" si="83"/>
        <v>0.67083333333333339</v>
      </c>
      <c r="I430" s="49">
        <f t="shared" si="78"/>
        <v>0.6743055555555556</v>
      </c>
      <c r="J430" s="34" t="str">
        <f t="shared" si="79"/>
        <v/>
      </c>
      <c r="K430" s="34">
        <f t="shared" si="84"/>
        <v>8.0000000000001315</v>
      </c>
      <c r="L430" s="34">
        <f t="shared" si="80"/>
        <v>3</v>
      </c>
      <c r="M430" s="34">
        <f t="shared" ca="1" si="81"/>
        <v>1427</v>
      </c>
      <c r="N430" s="34">
        <f t="shared" ca="1" si="85"/>
        <v>104.00000000000011</v>
      </c>
      <c r="O430" s="34">
        <f t="shared" si="86"/>
        <v>2.2499999999999999E-2</v>
      </c>
      <c r="P430" s="37">
        <f t="shared" si="87"/>
        <v>4.9418068886990987E-3</v>
      </c>
      <c r="Q430" s="34">
        <f t="shared" si="88"/>
        <v>7.2000000000001174E-2</v>
      </c>
      <c r="R430" s="34">
        <f t="shared" si="89"/>
        <v>9.4500000000001166E-2</v>
      </c>
      <c r="S430" s="37">
        <f t="shared" si="90"/>
        <v>7.6941806888700268E-2</v>
      </c>
    </row>
    <row r="431" spans="1:19" x14ac:dyDescent="0.2">
      <c r="A431" s="50">
        <v>40841</v>
      </c>
      <c r="B431" s="34">
        <v>942</v>
      </c>
      <c r="C431" s="56">
        <v>4</v>
      </c>
      <c r="D431" s="36">
        <v>0.01</v>
      </c>
      <c r="E431" s="36">
        <v>955</v>
      </c>
      <c r="F431" s="48">
        <f t="shared" si="82"/>
        <v>0.41319444444444442</v>
      </c>
      <c r="G431" s="36">
        <v>957</v>
      </c>
      <c r="H431" s="49">
        <f t="shared" si="83"/>
        <v>0.4145833333333333</v>
      </c>
      <c r="I431" s="49" t="str">
        <f t="shared" si="78"/>
        <v/>
      </c>
      <c r="J431" s="34">
        <f t="shared" si="79"/>
        <v>11.000000000000041</v>
      </c>
      <c r="K431" s="34">
        <f t="shared" si="84"/>
        <v>1.9999999999999929</v>
      </c>
      <c r="L431" s="34">
        <f t="shared" si="80"/>
        <v>1</v>
      </c>
      <c r="M431" s="34">
        <f t="shared" ca="1" si="81"/>
        <v>942</v>
      </c>
      <c r="N431" s="34" t="str">
        <f t="shared" si="85"/>
        <v/>
      </c>
      <c r="O431" s="34">
        <f t="shared" si="86"/>
        <v>550.05500000000211</v>
      </c>
      <c r="P431" s="37">
        <f t="shared" si="87"/>
        <v>119.42033582048003</v>
      </c>
      <c r="Q431" s="34">
        <f t="shared" si="88"/>
        <v>1.9999999999999931E-2</v>
      </c>
      <c r="R431" s="34">
        <f t="shared" si="89"/>
        <v>550.07500000000209</v>
      </c>
      <c r="S431" s="37">
        <f t="shared" si="90"/>
        <v>119.44033582048003</v>
      </c>
    </row>
    <row r="432" spans="1:19" x14ac:dyDescent="0.2">
      <c r="A432" s="50"/>
      <c r="C432" s="56"/>
      <c r="D432" s="36">
        <v>100</v>
      </c>
      <c r="E432" s="36">
        <v>1008</v>
      </c>
      <c r="F432" s="48">
        <f t="shared" si="82"/>
        <v>0.42222222222222222</v>
      </c>
      <c r="G432" s="36">
        <v>1011</v>
      </c>
      <c r="H432" s="49">
        <f t="shared" si="83"/>
        <v>0.42430555555555555</v>
      </c>
      <c r="I432" s="49" t="str">
        <f t="shared" si="78"/>
        <v/>
      </c>
      <c r="J432" s="34">
        <f t="shared" si="79"/>
        <v>2.9999999999999893</v>
      </c>
      <c r="K432" s="34">
        <f t="shared" si="84"/>
        <v>2.9999999999999893</v>
      </c>
      <c r="L432" s="34">
        <f t="shared" si="80"/>
        <v>2</v>
      </c>
      <c r="M432" s="34">
        <f t="shared" ca="1" si="81"/>
        <v>942</v>
      </c>
      <c r="N432" s="34" t="str">
        <f t="shared" si="85"/>
        <v/>
      </c>
      <c r="O432" s="34">
        <f t="shared" si="86"/>
        <v>449.99999999999841</v>
      </c>
      <c r="P432" s="37">
        <f t="shared" si="87"/>
        <v>432.80851538874094</v>
      </c>
      <c r="Q432" s="34">
        <f t="shared" si="88"/>
        <v>299.99999999999892</v>
      </c>
      <c r="R432" s="34">
        <f t="shared" si="89"/>
        <v>749.99999999999727</v>
      </c>
      <c r="S432" s="37">
        <f t="shared" si="90"/>
        <v>732.80851538873981</v>
      </c>
    </row>
    <row r="433" spans="1:19" x14ac:dyDescent="0.2">
      <c r="A433" s="50"/>
      <c r="C433" s="56"/>
      <c r="D433" s="36">
        <v>200</v>
      </c>
      <c r="E433" s="36">
        <v>1014</v>
      </c>
      <c r="F433" s="48">
        <f t="shared" si="82"/>
        <v>0.42638888888888887</v>
      </c>
      <c r="G433" s="36">
        <v>1227</v>
      </c>
      <c r="H433" s="49">
        <f t="shared" si="83"/>
        <v>0.51874999999999993</v>
      </c>
      <c r="I433" s="49">
        <f t="shared" si="78"/>
        <v>0.52222222222222214</v>
      </c>
      <c r="J433" s="34" t="str">
        <f t="shared" si="79"/>
        <v/>
      </c>
      <c r="K433" s="34">
        <f t="shared" si="84"/>
        <v>132.99999999999991</v>
      </c>
      <c r="L433" s="34">
        <f t="shared" si="80"/>
        <v>3</v>
      </c>
      <c r="M433" s="34">
        <f t="shared" ca="1" si="81"/>
        <v>942</v>
      </c>
      <c r="N433" s="34">
        <f t="shared" ca="1" si="85"/>
        <v>169.99999999999994</v>
      </c>
      <c r="O433" s="34">
        <f t="shared" si="86"/>
        <v>500</v>
      </c>
      <c r="P433" s="37">
        <f t="shared" si="87"/>
        <v>52.318172546220183</v>
      </c>
      <c r="Q433" s="34">
        <f t="shared" si="88"/>
        <v>26599.999999999982</v>
      </c>
      <c r="R433" s="34">
        <f t="shared" si="89"/>
        <v>27099.999999999982</v>
      </c>
      <c r="S433" s="37">
        <f t="shared" si="90"/>
        <v>26652.318172546202</v>
      </c>
    </row>
    <row r="434" spans="1:19" x14ac:dyDescent="0.2">
      <c r="A434" s="50">
        <v>40841</v>
      </c>
      <c r="B434" s="34">
        <v>1433</v>
      </c>
      <c r="C434" s="56"/>
      <c r="D434" s="36">
        <v>5.1999999999999998E-2</v>
      </c>
      <c r="E434" s="36">
        <v>1513</v>
      </c>
      <c r="F434" s="48">
        <f t="shared" si="82"/>
        <v>0.63402777777777775</v>
      </c>
      <c r="G434" s="36">
        <v>1532</v>
      </c>
      <c r="H434" s="49">
        <f t="shared" si="83"/>
        <v>0.64722222222222225</v>
      </c>
      <c r="I434" s="49" t="str">
        <f t="shared" si="78"/>
        <v/>
      </c>
      <c r="J434" s="34">
        <f t="shared" si="79"/>
        <v>17.999999999999936</v>
      </c>
      <c r="K434" s="34">
        <f t="shared" si="84"/>
        <v>19.000000000000092</v>
      </c>
      <c r="L434" s="34">
        <f t="shared" si="80"/>
        <v>1</v>
      </c>
      <c r="M434" s="34">
        <f t="shared" ca="1" si="81"/>
        <v>1433</v>
      </c>
      <c r="N434" s="34" t="str">
        <f t="shared" si="85"/>
        <v/>
      </c>
      <c r="O434" s="34">
        <f t="shared" si="86"/>
        <v>900.46799999999689</v>
      </c>
      <c r="P434" s="37">
        <f t="shared" si="87"/>
        <v>237.91910758521882</v>
      </c>
      <c r="Q434" s="34">
        <f t="shared" si="88"/>
        <v>0.98800000000000476</v>
      </c>
      <c r="R434" s="34">
        <f t="shared" si="89"/>
        <v>901.45599999999695</v>
      </c>
      <c r="S434" s="37">
        <f t="shared" si="90"/>
        <v>238.90710758521882</v>
      </c>
    </row>
    <row r="435" spans="1:19" x14ac:dyDescent="0.2">
      <c r="A435" s="50"/>
      <c r="C435" s="56"/>
      <c r="D435" s="36">
        <v>100</v>
      </c>
      <c r="E435" s="36">
        <v>1550</v>
      </c>
      <c r="F435" s="48">
        <f t="shared" si="82"/>
        <v>0.65972222222222221</v>
      </c>
      <c r="G435" s="36">
        <v>1557</v>
      </c>
      <c r="H435" s="49">
        <f t="shared" si="83"/>
        <v>0.6645833333333333</v>
      </c>
      <c r="I435" s="49" t="str">
        <f t="shared" si="78"/>
        <v/>
      </c>
      <c r="J435" s="34">
        <f t="shared" si="79"/>
        <v>7.9999999999999716</v>
      </c>
      <c r="K435" s="34">
        <f t="shared" si="84"/>
        <v>6.9999999999999751</v>
      </c>
      <c r="L435" s="34">
        <f t="shared" si="80"/>
        <v>2</v>
      </c>
      <c r="M435" s="34">
        <f t="shared" ca="1" si="81"/>
        <v>1433</v>
      </c>
      <c r="N435" s="34" t="str">
        <f t="shared" si="85"/>
        <v/>
      </c>
      <c r="O435" s="34">
        <f t="shared" si="86"/>
        <v>400.39999999999856</v>
      </c>
      <c r="P435" s="37">
        <f t="shared" si="87"/>
        <v>115.69621729813019</v>
      </c>
      <c r="Q435" s="34">
        <f t="shared" si="88"/>
        <v>699.9999999999975</v>
      </c>
      <c r="R435" s="34">
        <f t="shared" si="89"/>
        <v>1100.399999999996</v>
      </c>
      <c r="S435" s="37">
        <f t="shared" si="90"/>
        <v>815.69621729812775</v>
      </c>
    </row>
    <row r="436" spans="1:19" x14ac:dyDescent="0.2">
      <c r="A436" s="50"/>
      <c r="C436" s="56"/>
      <c r="D436" s="36">
        <v>0.1</v>
      </c>
      <c r="E436" s="36">
        <v>1605</v>
      </c>
      <c r="F436" s="48">
        <f t="shared" si="82"/>
        <v>0.67013888888888884</v>
      </c>
      <c r="G436" s="36">
        <v>1613</v>
      </c>
      <c r="H436" s="49">
        <f t="shared" si="83"/>
        <v>0.67569444444444438</v>
      </c>
      <c r="I436" s="49">
        <f t="shared" si="78"/>
        <v>0.67916666666666659</v>
      </c>
      <c r="J436" s="34" t="str">
        <f t="shared" si="79"/>
        <v/>
      </c>
      <c r="K436" s="34">
        <f t="shared" si="84"/>
        <v>7.9999999999999716</v>
      </c>
      <c r="L436" s="34">
        <f t="shared" si="80"/>
        <v>3</v>
      </c>
      <c r="M436" s="34">
        <f t="shared" ca="1" si="81"/>
        <v>1433</v>
      </c>
      <c r="N436" s="34">
        <f t="shared" ca="1" si="85"/>
        <v>104.99999999999979</v>
      </c>
      <c r="O436" s="34">
        <f t="shared" si="86"/>
        <v>0.25</v>
      </c>
      <c r="P436" s="37">
        <f t="shared" si="87"/>
        <v>4.342905372259271E-2</v>
      </c>
      <c r="Q436" s="34">
        <f t="shared" si="88"/>
        <v>0.79999999999999716</v>
      </c>
      <c r="R436" s="34">
        <f t="shared" si="89"/>
        <v>1.0499999999999972</v>
      </c>
      <c r="S436" s="37">
        <f t="shared" si="90"/>
        <v>0.84342905372258992</v>
      </c>
    </row>
    <row r="437" spans="1:19" x14ac:dyDescent="0.2">
      <c r="A437" s="50">
        <v>40842</v>
      </c>
      <c r="B437" s="34">
        <v>1304</v>
      </c>
      <c r="C437" s="56" t="s">
        <v>86</v>
      </c>
      <c r="D437" s="36">
        <v>0.01</v>
      </c>
      <c r="E437" s="36">
        <v>1316</v>
      </c>
      <c r="F437" s="48">
        <f t="shared" si="82"/>
        <v>0.55277777777777781</v>
      </c>
      <c r="G437" s="36">
        <v>1440</v>
      </c>
      <c r="H437" s="49">
        <f t="shared" si="83"/>
        <v>0.61111111111111105</v>
      </c>
      <c r="I437" s="49">
        <f t="shared" si="78"/>
        <v>0.61458333333333326</v>
      </c>
      <c r="J437" s="34" t="str">
        <f t="shared" si="79"/>
        <v/>
      </c>
      <c r="K437" s="34">
        <f t="shared" si="84"/>
        <v>83.999999999999858</v>
      </c>
      <c r="L437" s="34">
        <f t="shared" si="80"/>
        <v>1</v>
      </c>
      <c r="M437" s="34">
        <f t="shared" ca="1" si="81"/>
        <v>1304</v>
      </c>
      <c r="N437" s="34">
        <f t="shared" ca="1" si="85"/>
        <v>100.99999999999996</v>
      </c>
      <c r="O437" s="34">
        <f t="shared" si="86"/>
        <v>2.5000000000000001E-2</v>
      </c>
      <c r="P437" s="37">
        <f t="shared" si="87"/>
        <v>5.4281443780592247E-3</v>
      </c>
      <c r="Q437" s="34">
        <f t="shared" si="88"/>
        <v>0.83999999999999864</v>
      </c>
      <c r="R437" s="34">
        <f t="shared" si="89"/>
        <v>0.86499999999999866</v>
      </c>
      <c r="S437" s="37">
        <f t="shared" si="90"/>
        <v>0.84542814437805791</v>
      </c>
    </row>
    <row r="438" spans="1:19" x14ac:dyDescent="0.2">
      <c r="A438" s="50">
        <v>40843</v>
      </c>
      <c r="B438" s="34">
        <v>1240</v>
      </c>
      <c r="C438" s="56" t="s">
        <v>86</v>
      </c>
      <c r="D438" s="36">
        <v>0.01</v>
      </c>
      <c r="E438" s="36">
        <v>1252</v>
      </c>
      <c r="F438" s="48">
        <f t="shared" si="82"/>
        <v>0.53611111111111109</v>
      </c>
      <c r="G438" s="36">
        <v>1415</v>
      </c>
      <c r="H438" s="49">
        <f t="shared" si="83"/>
        <v>0.59375</v>
      </c>
      <c r="I438" s="49">
        <f t="shared" si="78"/>
        <v>0.59722222222222221</v>
      </c>
      <c r="J438" s="34" t="str">
        <f t="shared" si="79"/>
        <v/>
      </c>
      <c r="K438" s="34">
        <f t="shared" si="84"/>
        <v>83.000000000000028</v>
      </c>
      <c r="L438" s="34">
        <f t="shared" si="80"/>
        <v>1</v>
      </c>
      <c r="M438" s="34">
        <f t="shared" ca="1" si="81"/>
        <v>1240</v>
      </c>
      <c r="N438" s="34">
        <f t="shared" ca="1" si="85"/>
        <v>99.999999999999972</v>
      </c>
      <c r="O438" s="34">
        <f t="shared" si="86"/>
        <v>2.5000000000000001E-2</v>
      </c>
      <c r="P438" s="37">
        <f t="shared" si="87"/>
        <v>5.4281443780592247E-3</v>
      </c>
      <c r="Q438" s="34">
        <f t="shared" si="88"/>
        <v>0.83000000000000029</v>
      </c>
      <c r="R438" s="34">
        <f t="shared" si="89"/>
        <v>0.85500000000000032</v>
      </c>
      <c r="S438" s="37">
        <f t="shared" si="90"/>
        <v>0.83542814437805957</v>
      </c>
    </row>
    <row r="439" spans="1:19" x14ac:dyDescent="0.2">
      <c r="A439" s="50">
        <v>40844</v>
      </c>
      <c r="B439" s="34">
        <v>825</v>
      </c>
      <c r="C439" s="56" t="s">
        <v>91</v>
      </c>
      <c r="D439" s="36">
        <v>0.01</v>
      </c>
      <c r="E439" s="36">
        <v>836</v>
      </c>
      <c r="F439" s="48">
        <f t="shared" si="82"/>
        <v>0.35833333333333334</v>
      </c>
      <c r="G439" s="36">
        <v>837</v>
      </c>
      <c r="H439" s="49">
        <f t="shared" si="83"/>
        <v>0.35902777777777778</v>
      </c>
      <c r="I439" s="49" t="str">
        <f t="shared" si="78"/>
        <v/>
      </c>
      <c r="J439" s="34">
        <f t="shared" si="79"/>
        <v>9.000000000000048</v>
      </c>
      <c r="K439" s="34">
        <f t="shared" si="84"/>
        <v>0.99999999999999645</v>
      </c>
      <c r="L439" s="34">
        <f t="shared" si="80"/>
        <v>1</v>
      </c>
      <c r="M439" s="34">
        <f t="shared" ca="1" si="81"/>
        <v>825</v>
      </c>
      <c r="N439" s="34" t="str">
        <f t="shared" si="85"/>
        <v/>
      </c>
      <c r="O439" s="34">
        <f t="shared" si="86"/>
        <v>450.0450000000024</v>
      </c>
      <c r="P439" s="37">
        <f t="shared" si="87"/>
        <v>97.707547489483829</v>
      </c>
      <c r="Q439" s="34">
        <f t="shared" si="88"/>
        <v>9.9999999999999655E-3</v>
      </c>
      <c r="R439" s="34">
        <f t="shared" si="89"/>
        <v>450.05500000000239</v>
      </c>
      <c r="S439" s="37">
        <f t="shared" si="90"/>
        <v>97.717547489483835</v>
      </c>
    </row>
    <row r="440" spans="1:19" x14ac:dyDescent="0.2">
      <c r="A440" s="50"/>
      <c r="C440" s="56"/>
      <c r="D440" s="36">
        <v>100</v>
      </c>
      <c r="E440" s="36">
        <v>846</v>
      </c>
      <c r="F440" s="48">
        <f t="shared" si="82"/>
        <v>0.36527777777777781</v>
      </c>
      <c r="G440" s="36">
        <v>848</v>
      </c>
      <c r="H440" s="49">
        <f t="shared" si="83"/>
        <v>0.3666666666666667</v>
      </c>
      <c r="I440" s="49" t="str">
        <f t="shared" si="78"/>
        <v/>
      </c>
      <c r="J440" s="34">
        <f t="shared" si="79"/>
        <v>1.9999999999999929</v>
      </c>
      <c r="K440" s="34">
        <f t="shared" si="84"/>
        <v>1.9999999999999929</v>
      </c>
      <c r="L440" s="34">
        <f t="shared" si="80"/>
        <v>2</v>
      </c>
      <c r="M440" s="34">
        <f t="shared" ca="1" si="81"/>
        <v>825</v>
      </c>
      <c r="N440" s="34" t="str">
        <f t="shared" si="85"/>
        <v/>
      </c>
      <c r="O440" s="34">
        <f t="shared" si="86"/>
        <v>299.99999999999892</v>
      </c>
      <c r="P440" s="37">
        <f t="shared" si="87"/>
        <v>288.53901025916065</v>
      </c>
      <c r="Q440" s="34">
        <f t="shared" si="88"/>
        <v>199.99999999999929</v>
      </c>
      <c r="R440" s="34">
        <f t="shared" si="89"/>
        <v>499.99999999999818</v>
      </c>
      <c r="S440" s="37">
        <f t="shared" si="90"/>
        <v>488.53901025915991</v>
      </c>
    </row>
    <row r="441" spans="1:19" x14ac:dyDescent="0.2">
      <c r="A441" s="50"/>
      <c r="C441" s="56"/>
      <c r="D441" s="36">
        <v>200</v>
      </c>
      <c r="E441" s="36">
        <v>850</v>
      </c>
      <c r="F441" s="48">
        <f t="shared" si="82"/>
        <v>0.36805555555555558</v>
      </c>
      <c r="G441" s="36">
        <v>1249</v>
      </c>
      <c r="H441" s="49">
        <f t="shared" si="83"/>
        <v>0.53402777777777777</v>
      </c>
      <c r="I441" s="49">
        <f t="shared" si="78"/>
        <v>0.53749999999999998</v>
      </c>
      <c r="J441" s="34" t="str">
        <f t="shared" si="79"/>
        <v/>
      </c>
      <c r="K441" s="34">
        <f t="shared" si="84"/>
        <v>238.99999999999994</v>
      </c>
      <c r="L441" s="34">
        <f t="shared" si="80"/>
        <v>3</v>
      </c>
      <c r="M441" s="34">
        <f t="shared" ca="1" si="81"/>
        <v>825</v>
      </c>
      <c r="N441" s="34">
        <f t="shared" ca="1" si="85"/>
        <v>269</v>
      </c>
      <c r="O441" s="34">
        <f t="shared" si="86"/>
        <v>500</v>
      </c>
      <c r="P441" s="37">
        <f t="shared" si="87"/>
        <v>52.318172546220183</v>
      </c>
      <c r="Q441" s="34">
        <f t="shared" si="88"/>
        <v>47799.999999999985</v>
      </c>
      <c r="R441" s="34">
        <f t="shared" si="89"/>
        <v>48299.999999999985</v>
      </c>
      <c r="S441" s="37">
        <f t="shared" si="90"/>
        <v>47852.318172546205</v>
      </c>
    </row>
    <row r="442" spans="1:19" x14ac:dyDescent="0.2">
      <c r="A442" s="50">
        <v>40844</v>
      </c>
      <c r="B442" s="34">
        <v>1421</v>
      </c>
      <c r="C442" s="56"/>
      <c r="D442" s="36">
        <v>1.2</v>
      </c>
      <c r="E442" s="36">
        <v>1526</v>
      </c>
      <c r="F442" s="48">
        <f t="shared" si="82"/>
        <v>0.6430555555555556</v>
      </c>
      <c r="G442" s="36">
        <v>1540</v>
      </c>
      <c r="H442" s="49">
        <f t="shared" si="83"/>
        <v>0.65277777777777779</v>
      </c>
      <c r="I442" s="49" t="str">
        <f t="shared" si="78"/>
        <v/>
      </c>
      <c r="J442" s="34">
        <f t="shared" si="79"/>
        <v>11.999999999999957</v>
      </c>
      <c r="K442" s="34">
        <f t="shared" si="84"/>
        <v>13.99999999999995</v>
      </c>
      <c r="L442" s="34">
        <f t="shared" si="80"/>
        <v>1</v>
      </c>
      <c r="M442" s="34">
        <f t="shared" ca="1" si="81"/>
        <v>1421</v>
      </c>
      <c r="N442" s="34" t="str">
        <f t="shared" si="85"/>
        <v/>
      </c>
      <c r="O442" s="34">
        <f t="shared" si="86"/>
        <v>1207.1999999999957</v>
      </c>
      <c r="P442" s="37">
        <f t="shared" si="87"/>
        <v>466.30225570262996</v>
      </c>
      <c r="Q442" s="34">
        <f t="shared" si="88"/>
        <v>16.79999999999994</v>
      </c>
      <c r="R442" s="34">
        <f t="shared" si="89"/>
        <v>1223.9999999999957</v>
      </c>
      <c r="S442" s="37">
        <f t="shared" si="90"/>
        <v>483.10225570262992</v>
      </c>
    </row>
    <row r="443" spans="1:19" x14ac:dyDescent="0.2">
      <c r="A443" s="50"/>
      <c r="C443" s="56"/>
      <c r="D443" s="36">
        <v>200</v>
      </c>
      <c r="E443" s="36">
        <v>1552</v>
      </c>
      <c r="F443" s="48">
        <f t="shared" si="82"/>
        <v>0.66111111111111109</v>
      </c>
      <c r="G443" s="36">
        <v>1600</v>
      </c>
      <c r="H443" s="49">
        <f t="shared" si="83"/>
        <v>0.66666666666666663</v>
      </c>
      <c r="I443" s="49">
        <f t="shared" si="78"/>
        <v>0.67013888888888884</v>
      </c>
      <c r="J443" s="34" t="str">
        <f t="shared" si="79"/>
        <v/>
      </c>
      <c r="K443" s="34">
        <f t="shared" si="84"/>
        <v>7.9999999999999716</v>
      </c>
      <c r="L443" s="34">
        <f t="shared" si="80"/>
        <v>2</v>
      </c>
      <c r="M443" s="34">
        <f t="shared" ca="1" si="81"/>
        <v>1421</v>
      </c>
      <c r="N443" s="34">
        <f t="shared" ca="1" si="85"/>
        <v>103.99999999999994</v>
      </c>
      <c r="O443" s="34">
        <f t="shared" si="86"/>
        <v>500</v>
      </c>
      <c r="P443" s="37">
        <f t="shared" si="87"/>
        <v>52.318172546220183</v>
      </c>
      <c r="Q443" s="34">
        <f t="shared" si="88"/>
        <v>1599.9999999999943</v>
      </c>
      <c r="R443" s="34">
        <f t="shared" si="89"/>
        <v>2099.9999999999945</v>
      </c>
      <c r="S443" s="37">
        <f t="shared" si="90"/>
        <v>1652.3181725462146</v>
      </c>
    </row>
    <row r="444" spans="1:19" x14ac:dyDescent="0.2">
      <c r="A444" s="50">
        <v>40847</v>
      </c>
      <c r="B444" s="34">
        <v>1139</v>
      </c>
      <c r="C444" s="56">
        <v>3</v>
      </c>
      <c r="D444" s="36">
        <v>0.01</v>
      </c>
      <c r="E444" s="36">
        <v>1202</v>
      </c>
      <c r="F444" s="48">
        <f t="shared" si="82"/>
        <v>0.50138888888888888</v>
      </c>
      <c r="G444" s="36">
        <v>1204</v>
      </c>
      <c r="H444" s="49">
        <f t="shared" si="83"/>
        <v>0.50277777777777777</v>
      </c>
      <c r="I444" s="49">
        <f t="shared" si="78"/>
        <v>0.50624999999999998</v>
      </c>
      <c r="J444" s="34" t="str">
        <f t="shared" si="79"/>
        <v/>
      </c>
      <c r="K444" s="34">
        <f t="shared" si="84"/>
        <v>1.9999999999999929</v>
      </c>
      <c r="L444" s="34">
        <f t="shared" si="80"/>
        <v>1</v>
      </c>
      <c r="M444" s="34">
        <f t="shared" ca="1" si="81"/>
        <v>1139</v>
      </c>
      <c r="N444" s="34">
        <f t="shared" ca="1" si="85"/>
        <v>29.999999999999972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1.9999999999999931E-2</v>
      </c>
      <c r="R444" s="34">
        <f t="shared" si="89"/>
        <v>4.4999999999999929E-2</v>
      </c>
      <c r="S444" s="37">
        <f t="shared" si="90"/>
        <v>2.5428144378059157E-2</v>
      </c>
    </row>
    <row r="445" spans="1:19" x14ac:dyDescent="0.2">
      <c r="A445" s="50">
        <v>40847</v>
      </c>
      <c r="B445" s="34">
        <v>1319</v>
      </c>
      <c r="C445" s="56"/>
      <c r="D445" s="36">
        <v>0.01</v>
      </c>
      <c r="E445" s="36">
        <v>1342</v>
      </c>
      <c r="F445" s="48">
        <f t="shared" si="82"/>
        <v>0.5708333333333333</v>
      </c>
      <c r="G445" s="36">
        <v>1351</v>
      </c>
      <c r="H445" s="49">
        <f t="shared" si="83"/>
        <v>0.57708333333333328</v>
      </c>
      <c r="I445" s="49">
        <f t="shared" si="78"/>
        <v>0.58055555555555549</v>
      </c>
      <c r="J445" s="34" t="str">
        <f t="shared" si="79"/>
        <v/>
      </c>
      <c r="K445" s="34">
        <f t="shared" si="84"/>
        <v>8.999999999999968</v>
      </c>
      <c r="L445" s="34">
        <f t="shared" si="80"/>
        <v>1</v>
      </c>
      <c r="M445" s="34">
        <f t="shared" ca="1" si="81"/>
        <v>1319</v>
      </c>
      <c r="N445" s="34">
        <f t="shared" ca="1" si="85"/>
        <v>36.999999999999872</v>
      </c>
      <c r="O445" s="34">
        <f t="shared" si="86"/>
        <v>2.5000000000000001E-2</v>
      </c>
      <c r="P445" s="37">
        <f t="shared" si="87"/>
        <v>5.4281443780592247E-3</v>
      </c>
      <c r="Q445" s="34">
        <f t="shared" si="88"/>
        <v>8.9999999999999677E-2</v>
      </c>
      <c r="R445" s="34">
        <f t="shared" si="89"/>
        <v>0.11499999999999969</v>
      </c>
      <c r="S445" s="37">
        <f t="shared" si="90"/>
        <v>9.5428144378058896E-2</v>
      </c>
    </row>
    <row r="446" spans="1:19" x14ac:dyDescent="0.2">
      <c r="A446" s="50">
        <v>40847</v>
      </c>
      <c r="B446" s="34">
        <v>1446</v>
      </c>
      <c r="C446" s="56"/>
      <c r="D446" s="36">
        <v>5.6000000000000001E-2</v>
      </c>
      <c r="E446" s="36">
        <v>1530</v>
      </c>
      <c r="F446" s="48">
        <f t="shared" si="82"/>
        <v>0.64583333333333337</v>
      </c>
      <c r="G446" s="36">
        <v>1538</v>
      </c>
      <c r="H446" s="49">
        <f t="shared" si="83"/>
        <v>0.65138888888888891</v>
      </c>
      <c r="I446" s="49" t="str">
        <f t="shared" si="78"/>
        <v/>
      </c>
      <c r="J446" s="34">
        <f t="shared" si="79"/>
        <v>6.9999999999999751</v>
      </c>
      <c r="K446" s="34">
        <f t="shared" si="84"/>
        <v>7.9999999999999716</v>
      </c>
      <c r="L446" s="34">
        <f t="shared" si="80"/>
        <v>1</v>
      </c>
      <c r="M446" s="34">
        <f t="shared" ca="1" si="81"/>
        <v>1446</v>
      </c>
      <c r="N446" s="34" t="str">
        <f t="shared" si="85"/>
        <v/>
      </c>
      <c r="O446" s="34">
        <f t="shared" si="86"/>
        <v>3.6959999999999869</v>
      </c>
      <c r="P446" s="37">
        <f t="shared" si="87"/>
        <v>2.2925445528623909</v>
      </c>
      <c r="Q446" s="34">
        <f t="shared" si="88"/>
        <v>0.4479999999999984</v>
      </c>
      <c r="R446" s="34">
        <f t="shared" si="89"/>
        <v>4.143999999999985</v>
      </c>
      <c r="S446" s="37">
        <f t="shared" si="90"/>
        <v>2.7405445528623895</v>
      </c>
    </row>
    <row r="447" spans="1:19" x14ac:dyDescent="0.2">
      <c r="A447" s="50"/>
      <c r="C447" s="56"/>
      <c r="D447" s="36">
        <v>1</v>
      </c>
      <c r="E447" s="36">
        <v>1545</v>
      </c>
      <c r="F447" s="48">
        <f t="shared" si="82"/>
        <v>0.65625</v>
      </c>
      <c r="G447" s="36">
        <v>1549</v>
      </c>
      <c r="H447" s="49">
        <f t="shared" si="83"/>
        <v>0.65902777777777777</v>
      </c>
      <c r="I447" s="49">
        <f t="shared" si="78"/>
        <v>0.66249999999999998</v>
      </c>
      <c r="J447" s="34" t="str">
        <f t="shared" si="79"/>
        <v/>
      </c>
      <c r="K447" s="34">
        <f t="shared" si="84"/>
        <v>3.9999999999999858</v>
      </c>
      <c r="L447" s="34">
        <f t="shared" si="80"/>
        <v>2</v>
      </c>
      <c r="M447" s="34">
        <f t="shared" ca="1" si="81"/>
        <v>1446</v>
      </c>
      <c r="N447" s="34">
        <f t="shared" ca="1" si="85"/>
        <v>67.999999999999915</v>
      </c>
      <c r="O447" s="34">
        <f t="shared" si="86"/>
        <v>2.5</v>
      </c>
      <c r="P447" s="37">
        <f t="shared" si="87"/>
        <v>0.36191198291773735</v>
      </c>
      <c r="Q447" s="34">
        <f t="shared" si="88"/>
        <v>3.9999999999999858</v>
      </c>
      <c r="R447" s="34">
        <f t="shared" si="89"/>
        <v>6.4999999999999858</v>
      </c>
      <c r="S447" s="37">
        <f t="shared" si="90"/>
        <v>4.3619119829177233</v>
      </c>
    </row>
    <row r="448" spans="1:19" x14ac:dyDescent="0.2">
      <c r="A448" s="50">
        <v>40848</v>
      </c>
      <c r="B448" s="34">
        <v>1351</v>
      </c>
      <c r="C448" s="56" t="s">
        <v>80</v>
      </c>
      <c r="D448" s="36">
        <v>0.01</v>
      </c>
      <c r="E448" s="36">
        <v>1407</v>
      </c>
      <c r="F448" s="48">
        <f t="shared" si="82"/>
        <v>0.58819444444444446</v>
      </c>
      <c r="G448" s="36">
        <v>1410</v>
      </c>
      <c r="H448" s="49">
        <f t="shared" si="83"/>
        <v>0.59027777777777779</v>
      </c>
      <c r="I448" s="49" t="str">
        <f t="shared" si="78"/>
        <v/>
      </c>
      <c r="J448" s="34">
        <f t="shared" si="79"/>
        <v>3.9999999999999858</v>
      </c>
      <c r="K448" s="34">
        <f t="shared" si="84"/>
        <v>2.9999999999999893</v>
      </c>
      <c r="L448" s="34">
        <f t="shared" si="80"/>
        <v>1</v>
      </c>
      <c r="M448" s="34">
        <f t="shared" ca="1" si="81"/>
        <v>1351</v>
      </c>
      <c r="N448" s="34" t="str">
        <f t="shared" si="85"/>
        <v/>
      </c>
      <c r="O448" s="34">
        <f t="shared" si="86"/>
        <v>0.21999999999999922</v>
      </c>
      <c r="P448" s="37">
        <f t="shared" si="87"/>
        <v>0.15635212440691129</v>
      </c>
      <c r="Q448" s="34">
        <f t="shared" si="88"/>
        <v>2.9999999999999895E-2</v>
      </c>
      <c r="R448" s="34">
        <f t="shared" si="89"/>
        <v>0.24999999999999911</v>
      </c>
      <c r="S448" s="37">
        <f t="shared" si="90"/>
        <v>0.18635212440691118</v>
      </c>
    </row>
    <row r="449" spans="1:19" x14ac:dyDescent="0.2">
      <c r="A449" s="50"/>
      <c r="C449" s="56"/>
      <c r="D449" s="34">
        <v>0.1</v>
      </c>
      <c r="E449" s="36">
        <v>1414</v>
      </c>
      <c r="F449" s="48">
        <f t="shared" si="82"/>
        <v>0.59305555555555556</v>
      </c>
      <c r="G449" s="36">
        <v>1421</v>
      </c>
      <c r="H449" s="49">
        <f t="shared" si="83"/>
        <v>0.59791666666666665</v>
      </c>
      <c r="I449" s="49">
        <f t="shared" si="78"/>
        <v>0.60138888888888886</v>
      </c>
      <c r="J449" s="34" t="str">
        <f t="shared" si="79"/>
        <v/>
      </c>
      <c r="K449" s="34">
        <f t="shared" si="84"/>
        <v>6.9999999999999751</v>
      </c>
      <c r="L449" s="34">
        <f t="shared" si="80"/>
        <v>2</v>
      </c>
      <c r="M449" s="34">
        <f t="shared" ca="1" si="81"/>
        <v>1351</v>
      </c>
      <c r="N449" s="34">
        <f t="shared" ca="1" si="85"/>
        <v>35.000000000000036</v>
      </c>
      <c r="O449" s="34">
        <f t="shared" si="86"/>
        <v>0.25</v>
      </c>
      <c r="P449" s="37">
        <f t="shared" si="87"/>
        <v>4.342905372259271E-2</v>
      </c>
      <c r="Q449" s="34">
        <f t="shared" si="88"/>
        <v>0.69999999999999751</v>
      </c>
      <c r="R449" s="34">
        <f t="shared" si="89"/>
        <v>0.94999999999999751</v>
      </c>
      <c r="S449" s="37">
        <f t="shared" si="90"/>
        <v>0.74342905372259027</v>
      </c>
    </row>
    <row r="450" spans="1:19" x14ac:dyDescent="0.2">
      <c r="A450" s="50">
        <v>40848</v>
      </c>
      <c r="B450" s="34">
        <v>1447</v>
      </c>
      <c r="C450" s="56"/>
      <c r="D450" s="36">
        <v>0.1</v>
      </c>
      <c r="E450" s="36">
        <v>1546</v>
      </c>
      <c r="F450" s="48">
        <f t="shared" si="82"/>
        <v>0.65694444444444444</v>
      </c>
      <c r="G450" s="36">
        <v>1602</v>
      </c>
      <c r="H450" s="49">
        <f t="shared" si="83"/>
        <v>0.66805555555555562</v>
      </c>
      <c r="I450" s="49" t="str">
        <f t="shared" si="78"/>
        <v/>
      </c>
      <c r="J450" s="34">
        <f t="shared" si="79"/>
        <v>6.9999999999998153</v>
      </c>
      <c r="K450" s="34">
        <f t="shared" si="84"/>
        <v>16.000000000000103</v>
      </c>
      <c r="L450" s="34">
        <f t="shared" si="80"/>
        <v>1</v>
      </c>
      <c r="M450" s="34">
        <f t="shared" ca="1" si="81"/>
        <v>1447</v>
      </c>
      <c r="N450" s="34" t="str">
        <f t="shared" si="85"/>
        <v/>
      </c>
      <c r="O450" s="34">
        <f t="shared" si="86"/>
        <v>3.8499999999998988</v>
      </c>
      <c r="P450" s="37">
        <f t="shared" si="87"/>
        <v>2.736065930256617</v>
      </c>
      <c r="Q450" s="34">
        <f t="shared" si="88"/>
        <v>1.6000000000000103</v>
      </c>
      <c r="R450" s="34">
        <f t="shared" si="89"/>
        <v>5.4499999999999087</v>
      </c>
      <c r="S450" s="37">
        <f t="shared" si="90"/>
        <v>4.3360659302566269</v>
      </c>
    </row>
    <row r="451" spans="1:19" x14ac:dyDescent="0.2">
      <c r="A451" s="50"/>
      <c r="C451" s="56"/>
      <c r="D451" s="36">
        <v>1</v>
      </c>
      <c r="E451" s="36">
        <v>1609</v>
      </c>
      <c r="F451" s="48">
        <f t="shared" si="82"/>
        <v>0.67291666666666661</v>
      </c>
      <c r="G451" s="36">
        <v>1613</v>
      </c>
      <c r="H451" s="49">
        <f t="shared" si="83"/>
        <v>0.67569444444444438</v>
      </c>
      <c r="I451" s="49" t="str">
        <f t="shared" si="78"/>
        <v/>
      </c>
      <c r="J451" s="34">
        <f t="shared" si="79"/>
        <v>6.0000000000001386</v>
      </c>
      <c r="K451" s="34">
        <f t="shared" si="84"/>
        <v>3.9999999999999858</v>
      </c>
      <c r="L451" s="34">
        <f t="shared" si="80"/>
        <v>2</v>
      </c>
      <c r="M451" s="34">
        <f t="shared" ca="1" si="81"/>
        <v>1447</v>
      </c>
      <c r="N451" s="34" t="str">
        <f t="shared" si="85"/>
        <v/>
      </c>
      <c r="O451" s="34">
        <f t="shared" si="86"/>
        <v>3.3000000000000766</v>
      </c>
      <c r="P451" s="37">
        <f t="shared" si="87"/>
        <v>2.3451993687915018</v>
      </c>
      <c r="Q451" s="34">
        <f t="shared" si="88"/>
        <v>3.9999999999999858</v>
      </c>
      <c r="R451" s="34">
        <f t="shared" si="89"/>
        <v>7.3000000000000629</v>
      </c>
      <c r="S451" s="37">
        <f t="shared" si="90"/>
        <v>6.3451993687914872</v>
      </c>
    </row>
    <row r="452" spans="1:19" x14ac:dyDescent="0.2">
      <c r="A452" s="50"/>
      <c r="C452" s="56"/>
      <c r="D452" s="36">
        <v>0.1</v>
      </c>
      <c r="E452" s="36">
        <v>1619</v>
      </c>
      <c r="F452" s="48">
        <f t="shared" si="82"/>
        <v>0.67986111111111114</v>
      </c>
      <c r="G452" s="36">
        <v>1622</v>
      </c>
      <c r="H452" s="49">
        <f t="shared" si="83"/>
        <v>0.68194444444444446</v>
      </c>
      <c r="I452" s="49">
        <f t="shared" si="78"/>
        <v>0.68541666666666667</v>
      </c>
      <c r="J452" s="34" t="str">
        <f t="shared" si="79"/>
        <v/>
      </c>
      <c r="K452" s="34">
        <f t="shared" si="84"/>
        <v>2.9999999999999893</v>
      </c>
      <c r="L452" s="34">
        <f t="shared" si="80"/>
        <v>3</v>
      </c>
      <c r="M452" s="34">
        <f t="shared" ca="1" si="81"/>
        <v>1447</v>
      </c>
      <c r="N452" s="34">
        <f t="shared" ca="1" si="85"/>
        <v>99.999999999999972</v>
      </c>
      <c r="O452" s="34">
        <f t="shared" si="86"/>
        <v>0.25</v>
      </c>
      <c r="P452" s="37">
        <f t="shared" si="87"/>
        <v>4.342905372259271E-2</v>
      </c>
      <c r="Q452" s="34">
        <f t="shared" si="88"/>
        <v>0.29999999999999893</v>
      </c>
      <c r="R452" s="34">
        <f t="shared" si="89"/>
        <v>0.54999999999999893</v>
      </c>
      <c r="S452" s="37">
        <f t="shared" si="90"/>
        <v>0.34342905372259164</v>
      </c>
    </row>
    <row r="453" spans="1:19" x14ac:dyDescent="0.2">
      <c r="A453" s="50">
        <v>40849</v>
      </c>
      <c r="B453" s="34">
        <v>1257</v>
      </c>
      <c r="C453" s="56" t="s">
        <v>86</v>
      </c>
      <c r="D453" s="36">
        <v>0.01</v>
      </c>
      <c r="E453" s="36">
        <v>1310</v>
      </c>
      <c r="F453" s="48">
        <f t="shared" si="82"/>
        <v>0.54861111111111105</v>
      </c>
      <c r="G453" s="36">
        <v>1506</v>
      </c>
      <c r="H453" s="49">
        <f t="shared" si="83"/>
        <v>0.62916666666666665</v>
      </c>
      <c r="I453" s="49" t="str">
        <f t="shared" si="78"/>
        <v/>
      </c>
      <c r="J453" s="34">
        <f t="shared" si="79"/>
        <v>6.9999999999999751</v>
      </c>
      <c r="K453" s="34">
        <f t="shared" si="84"/>
        <v>116.00000000000007</v>
      </c>
      <c r="L453" s="34">
        <f t="shared" si="80"/>
        <v>1</v>
      </c>
      <c r="M453" s="34">
        <f t="shared" ca="1" si="81"/>
        <v>1257</v>
      </c>
      <c r="N453" s="34" t="str">
        <f t="shared" si="85"/>
        <v/>
      </c>
      <c r="O453" s="34">
        <f t="shared" si="86"/>
        <v>0.38499999999999862</v>
      </c>
      <c r="P453" s="37">
        <f t="shared" si="87"/>
        <v>0.27361621771209477</v>
      </c>
      <c r="Q453" s="34">
        <f t="shared" si="88"/>
        <v>1.1600000000000008</v>
      </c>
      <c r="R453" s="34">
        <f t="shared" si="89"/>
        <v>1.5449999999999995</v>
      </c>
      <c r="S453" s="37">
        <f t="shared" si="90"/>
        <v>1.4336162177120957</v>
      </c>
    </row>
    <row r="454" spans="1:19" x14ac:dyDescent="0.2">
      <c r="A454" s="50"/>
      <c r="C454" s="56"/>
      <c r="D454" s="36">
        <v>0.1</v>
      </c>
      <c r="E454" s="36">
        <v>1513</v>
      </c>
      <c r="F454" s="48">
        <f t="shared" si="82"/>
        <v>0.63402777777777775</v>
      </c>
      <c r="G454" s="36">
        <v>1536</v>
      </c>
      <c r="H454" s="49">
        <f t="shared" si="83"/>
        <v>0.65</v>
      </c>
      <c r="I454" s="49" t="str">
        <f t="shared" si="78"/>
        <v/>
      </c>
      <c r="J454" s="34">
        <f t="shared" si="79"/>
        <v>5.9999999999999787</v>
      </c>
      <c r="K454" s="34">
        <f t="shared" si="84"/>
        <v>23.000000000000078</v>
      </c>
      <c r="L454" s="34">
        <f t="shared" si="80"/>
        <v>2</v>
      </c>
      <c r="M454" s="34">
        <f t="shared" ca="1" si="81"/>
        <v>1257</v>
      </c>
      <c r="N454" s="34" t="str">
        <f t="shared" si="85"/>
        <v/>
      </c>
      <c r="O454" s="34">
        <f t="shared" si="86"/>
        <v>3.2999999999999887</v>
      </c>
      <c r="P454" s="37">
        <f t="shared" si="87"/>
        <v>2.3451993687914396</v>
      </c>
      <c r="Q454" s="34">
        <f t="shared" si="88"/>
        <v>2.3000000000000078</v>
      </c>
      <c r="R454" s="34">
        <f t="shared" si="89"/>
        <v>5.5999999999999961</v>
      </c>
      <c r="S454" s="37">
        <f t="shared" si="90"/>
        <v>4.645199368791447</v>
      </c>
    </row>
    <row r="455" spans="1:19" x14ac:dyDescent="0.2">
      <c r="A455" s="50"/>
      <c r="C455" s="56"/>
      <c r="D455" s="36">
        <v>1</v>
      </c>
      <c r="E455" s="36">
        <v>1542</v>
      </c>
      <c r="F455" s="48">
        <f t="shared" si="82"/>
        <v>0.65416666666666667</v>
      </c>
      <c r="G455" s="36">
        <v>1623</v>
      </c>
      <c r="H455" s="49">
        <f t="shared" si="83"/>
        <v>0.68263888888888891</v>
      </c>
      <c r="I455" s="49">
        <f t="shared" si="78"/>
        <v>0.68611111111111112</v>
      </c>
      <c r="J455" s="34" t="str">
        <f t="shared" si="79"/>
        <v/>
      </c>
      <c r="K455" s="34">
        <f t="shared" si="84"/>
        <v>41.000000000000014</v>
      </c>
      <c r="L455" s="34">
        <f t="shared" si="80"/>
        <v>3</v>
      </c>
      <c r="M455" s="34">
        <f t="shared" ca="1" si="81"/>
        <v>1257</v>
      </c>
      <c r="N455" s="34">
        <f t="shared" ca="1" si="85"/>
        <v>211.00000000000006</v>
      </c>
      <c r="O455" s="34">
        <f t="shared" si="86"/>
        <v>2.5</v>
      </c>
      <c r="P455" s="37">
        <f t="shared" si="87"/>
        <v>0.36191198291773735</v>
      </c>
      <c r="Q455" s="34">
        <f t="shared" si="88"/>
        <v>41.000000000000014</v>
      </c>
      <c r="R455" s="34">
        <f t="shared" si="89"/>
        <v>43.500000000000014</v>
      </c>
      <c r="S455" s="37">
        <f t="shared" si="90"/>
        <v>41.361911982917754</v>
      </c>
    </row>
    <row r="456" spans="1:19" x14ac:dyDescent="0.2">
      <c r="A456" s="50">
        <v>40850</v>
      </c>
      <c r="B456" s="34">
        <v>1231</v>
      </c>
      <c r="C456" s="56" t="s">
        <v>86</v>
      </c>
      <c r="D456" s="36">
        <v>0.01</v>
      </c>
      <c r="E456" s="36">
        <v>1245</v>
      </c>
      <c r="F456" s="48">
        <f t="shared" si="82"/>
        <v>0.53125</v>
      </c>
      <c r="G456" s="36">
        <v>1417</v>
      </c>
      <c r="H456" s="49">
        <f t="shared" si="83"/>
        <v>0.59513888888888888</v>
      </c>
      <c r="I456" s="49" t="str">
        <f t="shared" si="78"/>
        <v/>
      </c>
      <c r="J456" s="34">
        <f t="shared" si="79"/>
        <v>11.999999999999957</v>
      </c>
      <c r="K456" s="34">
        <f t="shared" si="84"/>
        <v>92</v>
      </c>
      <c r="L456" s="34">
        <f t="shared" si="80"/>
        <v>1</v>
      </c>
      <c r="M456" s="34">
        <f t="shared" ca="1" si="81"/>
        <v>1231</v>
      </c>
      <c r="N456" s="34" t="str">
        <f t="shared" si="85"/>
        <v/>
      </c>
      <c r="O456" s="34">
        <f t="shared" si="86"/>
        <v>60.059999999999782</v>
      </c>
      <c r="P456" s="37">
        <f t="shared" si="87"/>
        <v>17.354658467472191</v>
      </c>
      <c r="Q456" s="34">
        <f t="shared" si="88"/>
        <v>0.92</v>
      </c>
      <c r="R456" s="34">
        <f t="shared" si="89"/>
        <v>60.979999999999784</v>
      </c>
      <c r="S456" s="37">
        <f t="shared" si="90"/>
        <v>18.274658467472193</v>
      </c>
    </row>
    <row r="457" spans="1:19" x14ac:dyDescent="0.2">
      <c r="A457" s="50"/>
      <c r="C457" s="56"/>
      <c r="D457" s="36">
        <v>10</v>
      </c>
      <c r="E457" s="36">
        <v>1429</v>
      </c>
      <c r="F457" s="48">
        <f t="shared" si="82"/>
        <v>0.60347222222222219</v>
      </c>
      <c r="G457" s="36">
        <v>1450</v>
      </c>
      <c r="H457" s="49">
        <f t="shared" si="83"/>
        <v>0.61805555555555558</v>
      </c>
      <c r="I457" s="49" t="str">
        <f t="shared" si="78"/>
        <v/>
      </c>
      <c r="J457" s="34">
        <f t="shared" si="79"/>
        <v>2.9999999999999893</v>
      </c>
      <c r="K457" s="34">
        <f t="shared" si="84"/>
        <v>21.000000000000085</v>
      </c>
      <c r="L457" s="34">
        <f t="shared" si="80"/>
        <v>2</v>
      </c>
      <c r="M457" s="34">
        <f t="shared" ca="1" si="81"/>
        <v>1231</v>
      </c>
      <c r="N457" s="34" t="str">
        <f t="shared" si="85"/>
        <v/>
      </c>
      <c r="O457" s="34">
        <f t="shared" si="86"/>
        <v>164.9999999999994</v>
      </c>
      <c r="P457" s="37">
        <f t="shared" si="87"/>
        <v>117.25951469714173</v>
      </c>
      <c r="Q457" s="34">
        <f t="shared" si="88"/>
        <v>210.00000000000085</v>
      </c>
      <c r="R457" s="34">
        <f t="shared" si="89"/>
        <v>375.00000000000023</v>
      </c>
      <c r="S457" s="37">
        <f t="shared" si="90"/>
        <v>327.25951469714255</v>
      </c>
    </row>
    <row r="458" spans="1:19" x14ac:dyDescent="0.2">
      <c r="A458" s="50"/>
      <c r="C458" s="56"/>
      <c r="D458" s="36">
        <v>100</v>
      </c>
      <c r="E458" s="36">
        <v>1453</v>
      </c>
      <c r="F458" s="48">
        <f t="shared" si="82"/>
        <v>0.62013888888888891</v>
      </c>
      <c r="G458" s="36">
        <v>1522</v>
      </c>
      <c r="H458" s="49">
        <f t="shared" si="83"/>
        <v>0.64027777777777783</v>
      </c>
      <c r="I458" s="49">
        <f t="shared" si="78"/>
        <v>0.64375000000000004</v>
      </c>
      <c r="J458" s="34" t="str">
        <f t="shared" si="79"/>
        <v/>
      </c>
      <c r="K458" s="34">
        <f t="shared" si="84"/>
        <v>29.000000000000057</v>
      </c>
      <c r="L458" s="34">
        <f t="shared" si="80"/>
        <v>3</v>
      </c>
      <c r="M458" s="34">
        <f t="shared" ca="1" si="81"/>
        <v>1231</v>
      </c>
      <c r="N458" s="34">
        <f t="shared" ca="1" si="85"/>
        <v>176</v>
      </c>
      <c r="O458" s="34">
        <f t="shared" si="86"/>
        <v>250</v>
      </c>
      <c r="P458" s="37">
        <f t="shared" si="87"/>
        <v>27.143420404993254</v>
      </c>
      <c r="Q458" s="34">
        <f t="shared" si="88"/>
        <v>2900.0000000000055</v>
      </c>
      <c r="R458" s="34">
        <f t="shared" si="89"/>
        <v>3150.0000000000055</v>
      </c>
      <c r="S458" s="37">
        <f t="shared" si="90"/>
        <v>2927.1434204049988</v>
      </c>
    </row>
    <row r="459" spans="1:19" x14ac:dyDescent="0.2">
      <c r="A459" s="50">
        <v>40851</v>
      </c>
      <c r="B459" s="34">
        <v>1100</v>
      </c>
      <c r="C459" s="56">
        <v>3</v>
      </c>
      <c r="D459" s="36">
        <v>0.01</v>
      </c>
      <c r="E459" s="36">
        <v>1138</v>
      </c>
      <c r="F459" s="48">
        <f t="shared" si="82"/>
        <v>0.48472222222222222</v>
      </c>
      <c r="G459" s="36">
        <v>1156</v>
      </c>
      <c r="H459" s="49">
        <f t="shared" si="83"/>
        <v>0.49722222222222223</v>
      </c>
      <c r="I459" s="49" t="str">
        <f t="shared" si="78"/>
        <v/>
      </c>
      <c r="J459" s="34">
        <f t="shared" si="79"/>
        <v>4.9999999999999822</v>
      </c>
      <c r="K459" s="34">
        <f t="shared" si="84"/>
        <v>18.000000000000014</v>
      </c>
      <c r="L459" s="34">
        <f t="shared" si="80"/>
        <v>1</v>
      </c>
      <c r="M459" s="34">
        <f t="shared" ca="1" si="81"/>
        <v>1100</v>
      </c>
      <c r="N459" s="34" t="str">
        <f t="shared" si="85"/>
        <v/>
      </c>
      <c r="O459" s="34">
        <f t="shared" si="86"/>
        <v>6.7499999999999769E-2</v>
      </c>
      <c r="P459" s="37">
        <f t="shared" si="87"/>
        <v>6.5964667177881992E-2</v>
      </c>
      <c r="Q459" s="34">
        <f t="shared" si="88"/>
        <v>0.18000000000000013</v>
      </c>
      <c r="R459" s="34">
        <f t="shared" si="89"/>
        <v>0.24749999999999989</v>
      </c>
      <c r="S459" s="37">
        <f t="shared" si="90"/>
        <v>0.24596466717788212</v>
      </c>
    </row>
    <row r="460" spans="1:19" x14ac:dyDescent="0.2">
      <c r="A460" s="50"/>
      <c r="C460" s="56"/>
      <c r="D460" s="36">
        <v>1.7000000000000001E-2</v>
      </c>
      <c r="E460" s="36">
        <v>1201</v>
      </c>
      <c r="F460" s="48">
        <f t="shared" si="82"/>
        <v>0.50069444444444444</v>
      </c>
      <c r="G460" s="36">
        <v>1206</v>
      </c>
      <c r="H460" s="49">
        <f t="shared" si="83"/>
        <v>0.50416666666666665</v>
      </c>
      <c r="I460" s="49" t="str">
        <f t="shared" si="78"/>
        <v/>
      </c>
      <c r="J460" s="34">
        <f t="shared" si="79"/>
        <v>10.999999999999961</v>
      </c>
      <c r="K460" s="34">
        <f t="shared" si="84"/>
        <v>4.9999999999999822</v>
      </c>
      <c r="L460" s="34">
        <f t="shared" si="80"/>
        <v>2</v>
      </c>
      <c r="M460" s="34">
        <f t="shared" ca="1" si="81"/>
        <v>1100</v>
      </c>
      <c r="N460" s="34" t="str">
        <f t="shared" si="85"/>
        <v/>
      </c>
      <c r="O460" s="34">
        <f t="shared" si="86"/>
        <v>38.593499999999864</v>
      </c>
      <c r="P460" s="37">
        <f t="shared" si="87"/>
        <v>12.758800768020945</v>
      </c>
      <c r="Q460" s="34">
        <f t="shared" si="88"/>
        <v>8.4999999999999701E-2</v>
      </c>
      <c r="R460" s="34">
        <f t="shared" si="89"/>
        <v>38.678499999999865</v>
      </c>
      <c r="S460" s="37">
        <f t="shared" si="90"/>
        <v>12.843800768020945</v>
      </c>
    </row>
    <row r="461" spans="1:19" x14ac:dyDescent="0.2">
      <c r="A461" s="50"/>
      <c r="C461" s="56"/>
      <c r="D461" s="36">
        <v>7</v>
      </c>
      <c r="E461" s="36">
        <v>1217</v>
      </c>
      <c r="F461" s="48">
        <f t="shared" si="82"/>
        <v>0.51180555555555551</v>
      </c>
      <c r="G461" s="36">
        <v>1221</v>
      </c>
      <c r="H461" s="49">
        <f t="shared" si="83"/>
        <v>0.51458333333333328</v>
      </c>
      <c r="I461" s="49" t="str">
        <f t="shared" si="78"/>
        <v/>
      </c>
      <c r="J461" s="34">
        <f t="shared" si="79"/>
        <v>11.000000000000121</v>
      </c>
      <c r="K461" s="34">
        <f t="shared" si="84"/>
        <v>3.9999999999999858</v>
      </c>
      <c r="L461" s="34">
        <f t="shared" si="80"/>
        <v>3</v>
      </c>
      <c r="M461" s="34">
        <f t="shared" ca="1" si="81"/>
        <v>1100</v>
      </c>
      <c r="N461" s="34" t="str">
        <f t="shared" si="85"/>
        <v/>
      </c>
      <c r="O461" s="34">
        <f t="shared" si="86"/>
        <v>39.325000000000436</v>
      </c>
      <c r="P461" s="37">
        <f t="shared" si="87"/>
        <v>19.606957344970265</v>
      </c>
      <c r="Q461" s="34">
        <f t="shared" si="88"/>
        <v>27.999999999999901</v>
      </c>
      <c r="R461" s="34">
        <f t="shared" si="89"/>
        <v>67.32500000000033</v>
      </c>
      <c r="S461" s="37">
        <f t="shared" si="90"/>
        <v>47.606957344970169</v>
      </c>
    </row>
    <row r="462" spans="1:19" x14ac:dyDescent="0.2">
      <c r="A462" s="50"/>
      <c r="C462" s="56"/>
      <c r="D462" s="36">
        <v>0.15</v>
      </c>
      <c r="E462" s="36">
        <v>1232</v>
      </c>
      <c r="F462" s="48">
        <f t="shared" si="82"/>
        <v>0.52222222222222225</v>
      </c>
      <c r="G462" s="36">
        <v>1239</v>
      </c>
      <c r="H462" s="49">
        <f t="shared" si="83"/>
        <v>0.52708333333333335</v>
      </c>
      <c r="I462" s="49" t="str">
        <f t="shared" si="78"/>
        <v/>
      </c>
      <c r="J462" s="34">
        <f t="shared" si="79"/>
        <v>8.999999999999968</v>
      </c>
      <c r="K462" s="34">
        <f t="shared" si="84"/>
        <v>6.9999999999999751</v>
      </c>
      <c r="L462" s="34">
        <f t="shared" si="80"/>
        <v>4</v>
      </c>
      <c r="M462" s="34">
        <f t="shared" ca="1" si="81"/>
        <v>1100</v>
      </c>
      <c r="N462" s="34" t="str">
        <f t="shared" si="85"/>
        <v/>
      </c>
      <c r="O462" s="34">
        <f t="shared" si="86"/>
        <v>45.674999999999841</v>
      </c>
      <c r="P462" s="37">
        <f t="shared" si="87"/>
        <v>21.108658100774097</v>
      </c>
      <c r="Q462" s="34">
        <f t="shared" si="88"/>
        <v>1.0499999999999963</v>
      </c>
      <c r="R462" s="34">
        <f t="shared" si="89"/>
        <v>46.724999999999838</v>
      </c>
      <c r="S462" s="37">
        <f t="shared" si="90"/>
        <v>22.158658100774094</v>
      </c>
    </row>
    <row r="463" spans="1:19" x14ac:dyDescent="0.2">
      <c r="A463" s="50"/>
      <c r="C463" s="56"/>
      <c r="D463" s="36">
        <v>10</v>
      </c>
      <c r="E463" s="36">
        <v>1248</v>
      </c>
      <c r="F463" s="48">
        <f t="shared" si="82"/>
        <v>0.53333333333333333</v>
      </c>
      <c r="G463" s="36">
        <v>1252</v>
      </c>
      <c r="H463" s="49">
        <f t="shared" si="83"/>
        <v>0.53611111111111109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9.0000000000001279</v>
      </c>
      <c r="K463" s="34">
        <f t="shared" si="84"/>
        <v>3.9999999999999858</v>
      </c>
      <c r="L463" s="34">
        <f t="shared" ref="L463:L526" si="93">IF(A463&lt;&gt;"",1,L462+1)</f>
        <v>5</v>
      </c>
      <c r="M463" s="34">
        <f t="shared" ref="M463:M526" ca="1" si="94">OFFSET(B463,-L463+1,0)</f>
        <v>1100</v>
      </c>
      <c r="N463" s="34" t="str">
        <f t="shared" si="85"/>
        <v/>
      </c>
      <c r="O463" s="34">
        <f t="shared" si="86"/>
        <v>54.000000000000767</v>
      </c>
      <c r="P463" s="37">
        <f t="shared" si="87"/>
        <v>44.736126406736624</v>
      </c>
      <c r="Q463" s="34">
        <f t="shared" si="88"/>
        <v>39.999999999999858</v>
      </c>
      <c r="R463" s="34">
        <f t="shared" si="89"/>
        <v>94.000000000000625</v>
      </c>
      <c r="S463" s="37">
        <f t="shared" si="90"/>
        <v>84.736126406736474</v>
      </c>
    </row>
    <row r="464" spans="1:19" x14ac:dyDescent="0.2">
      <c r="A464" s="50"/>
      <c r="C464" s="56"/>
      <c r="D464" s="36">
        <v>2</v>
      </c>
      <c r="E464" s="36">
        <v>1301</v>
      </c>
      <c r="F464" s="48">
        <f t="shared" si="82"/>
        <v>0.54236111111111118</v>
      </c>
      <c r="G464" s="36">
        <v>1306</v>
      </c>
      <c r="H464" s="49">
        <f t="shared" ref="H464:H527" si="95">VALUE(CONCATENATE(LEFT(G464,LEN(G464)-2),":",RIGHT(G464,2)))</f>
        <v>0.54583333333333328</v>
      </c>
      <c r="I464" s="49" t="str">
        <f t="shared" si="91"/>
        <v/>
      </c>
      <c r="J464" s="34">
        <f t="shared" si="92"/>
        <v>10.000000000000124</v>
      </c>
      <c r="K464" s="34">
        <f t="shared" ref="K464:K527" si="96">(H464-F464)*1440</f>
        <v>4.9999999999998224</v>
      </c>
      <c r="L464" s="34">
        <f t="shared" si="93"/>
        <v>6</v>
      </c>
      <c r="M464" s="34">
        <f t="shared" ca="1" si="94"/>
        <v>1100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10.500000000000131</v>
      </c>
      <c r="P464" s="37">
        <f t="shared" ref="P464:P527" si="99">IF(J464&lt;&gt;"",(D465-D464)*J464/LN((D465+0.000001)/(D464+0.000001)),-5*(D464-0.000001)/(LN(1/D464)-13.8155))</f>
        <v>6.3423759259082457</v>
      </c>
      <c r="Q464" s="34">
        <f t="shared" ref="Q464:Q527" si="100">(D464*K464)</f>
        <v>9.9999999999996447</v>
      </c>
      <c r="R464" s="34">
        <f t="shared" ref="R464:R527" si="101">O464+Q464</f>
        <v>20.499999999999776</v>
      </c>
      <c r="S464" s="37">
        <f t="shared" ref="S464:S527" si="102">P464+Q464</f>
        <v>16.342375925907891</v>
      </c>
    </row>
    <row r="465" spans="1:19" x14ac:dyDescent="0.2">
      <c r="A465" s="50"/>
      <c r="C465" s="56"/>
      <c r="D465" s="36">
        <v>0.1</v>
      </c>
      <c r="E465" s="36">
        <v>1316</v>
      </c>
      <c r="F465" s="48">
        <f t="shared" ref="F465:F530" si="103">VALUE(CONCATENATE(LEFT(E465,LEN(E465)-2),":",RIGHT(E465,2)))</f>
        <v>0.55277777777777781</v>
      </c>
      <c r="G465" s="36">
        <v>1326</v>
      </c>
      <c r="H465" s="49">
        <f t="shared" si="95"/>
        <v>0.55972222222222223</v>
      </c>
      <c r="I465" s="49" t="str">
        <f t="shared" si="91"/>
        <v/>
      </c>
      <c r="J465" s="34">
        <f t="shared" si="92"/>
        <v>10.999999999999961</v>
      </c>
      <c r="K465" s="34">
        <f t="shared" si="96"/>
        <v>9.9999999999999645</v>
      </c>
      <c r="L465" s="34">
        <f t="shared" si="93"/>
        <v>7</v>
      </c>
      <c r="M465" s="34">
        <f t="shared" ca="1" si="94"/>
        <v>1100</v>
      </c>
      <c r="N465" s="34" t="str">
        <f t="shared" si="97"/>
        <v/>
      </c>
      <c r="O465" s="34">
        <f t="shared" si="98"/>
        <v>275.54999999999905</v>
      </c>
      <c r="P465" s="37">
        <f t="shared" si="99"/>
        <v>88.324295398676682</v>
      </c>
      <c r="Q465" s="34">
        <f t="shared" si="100"/>
        <v>0.99999999999999645</v>
      </c>
      <c r="R465" s="34">
        <f t="shared" si="101"/>
        <v>276.54999999999905</v>
      </c>
      <c r="S465" s="37">
        <f t="shared" si="102"/>
        <v>89.324295398676682</v>
      </c>
    </row>
    <row r="466" spans="1:19" x14ac:dyDescent="0.2">
      <c r="A466" s="50"/>
      <c r="C466" s="56"/>
      <c r="D466" s="36">
        <v>50</v>
      </c>
      <c r="E466" s="36">
        <v>1337</v>
      </c>
      <c r="F466" s="48">
        <f t="shared" si="103"/>
        <v>0.56736111111111109</v>
      </c>
      <c r="G466" s="36">
        <v>1354</v>
      </c>
      <c r="H466" s="49">
        <f t="shared" si="95"/>
        <v>0.57916666666666672</v>
      </c>
      <c r="I466" s="49" t="str">
        <f t="shared" si="91"/>
        <v/>
      </c>
      <c r="J466" s="34">
        <f t="shared" si="92"/>
        <v>11.999999999999957</v>
      </c>
      <c r="K466" s="34">
        <f t="shared" si="96"/>
        <v>17.000000000000099</v>
      </c>
      <c r="L466" s="34">
        <f t="shared" si="93"/>
        <v>8</v>
      </c>
      <c r="M466" s="34">
        <f t="shared" ca="1" si="94"/>
        <v>1100</v>
      </c>
      <c r="N466" s="34" t="str">
        <f t="shared" si="97"/>
        <v/>
      </c>
      <c r="O466" s="34">
        <f t="shared" si="98"/>
        <v>306.59999999999894</v>
      </c>
      <c r="P466" s="37">
        <f t="shared" si="99"/>
        <v>153.74490130711345</v>
      </c>
      <c r="Q466" s="34">
        <f t="shared" si="100"/>
        <v>850.000000000005</v>
      </c>
      <c r="R466" s="34">
        <f t="shared" si="101"/>
        <v>1156.600000000004</v>
      </c>
      <c r="S466" s="37">
        <f t="shared" si="102"/>
        <v>1003.7449013071184</v>
      </c>
    </row>
    <row r="467" spans="1:19" x14ac:dyDescent="0.2">
      <c r="A467" s="50"/>
      <c r="C467" s="56"/>
      <c r="D467" s="36">
        <v>1.1000000000000001</v>
      </c>
      <c r="E467" s="36">
        <v>1406</v>
      </c>
      <c r="F467" s="48">
        <f t="shared" si="103"/>
        <v>0.58750000000000002</v>
      </c>
      <c r="G467" s="36">
        <v>1412</v>
      </c>
      <c r="H467" s="49">
        <f t="shared" si="95"/>
        <v>0.59166666666666667</v>
      </c>
      <c r="I467" s="49" t="str">
        <f t="shared" si="91"/>
        <v/>
      </c>
      <c r="J467" s="34">
        <f t="shared" si="92"/>
        <v>9.9999999999999645</v>
      </c>
      <c r="K467" s="34">
        <f t="shared" si="96"/>
        <v>5.9999999999999787</v>
      </c>
      <c r="L467" s="34">
        <f t="shared" si="93"/>
        <v>9</v>
      </c>
      <c r="M467" s="34">
        <f t="shared" ca="1" si="94"/>
        <v>1100</v>
      </c>
      <c r="N467" s="34" t="str">
        <f t="shared" si="97"/>
        <v/>
      </c>
      <c r="O467" s="34">
        <f t="shared" si="98"/>
        <v>5.8499999999999801</v>
      </c>
      <c r="P467" s="37">
        <f t="shared" si="99"/>
        <v>3.7392584714987054</v>
      </c>
      <c r="Q467" s="34">
        <f t="shared" si="100"/>
        <v>6.5999999999999774</v>
      </c>
      <c r="R467" s="34">
        <f t="shared" si="101"/>
        <v>12.449999999999957</v>
      </c>
      <c r="S467" s="37">
        <f t="shared" si="102"/>
        <v>10.339258471498683</v>
      </c>
    </row>
    <row r="468" spans="1:19" x14ac:dyDescent="0.2">
      <c r="A468" s="50"/>
      <c r="C468" s="56"/>
      <c r="D468" s="36">
        <v>7.0000000000000007E-2</v>
      </c>
      <c r="E468" s="36">
        <v>1422</v>
      </c>
      <c r="F468" s="48">
        <f t="shared" si="103"/>
        <v>0.59861111111111109</v>
      </c>
      <c r="G468" s="36">
        <v>1428</v>
      </c>
      <c r="H468" s="49">
        <f t="shared" si="95"/>
        <v>0.60277777777777775</v>
      </c>
      <c r="I468" s="49">
        <f t="shared" si="91"/>
        <v>0.60624999999999996</v>
      </c>
      <c r="J468" s="34" t="str">
        <f t="shared" si="92"/>
        <v/>
      </c>
      <c r="K468" s="34">
        <f t="shared" si="96"/>
        <v>5.9999999999999787</v>
      </c>
      <c r="L468" s="34">
        <f t="shared" si="93"/>
        <v>10</v>
      </c>
      <c r="M468" s="34">
        <f t="shared" ca="1" si="94"/>
        <v>1100</v>
      </c>
      <c r="N468" s="34">
        <f t="shared" ca="1" si="97"/>
        <v>212.99999999999997</v>
      </c>
      <c r="O468" s="34">
        <f t="shared" si="98"/>
        <v>0.17500000000000002</v>
      </c>
      <c r="P468" s="37">
        <f t="shared" si="99"/>
        <v>3.1372129064869518E-2</v>
      </c>
      <c r="Q468" s="34">
        <f t="shared" si="100"/>
        <v>0.41999999999999854</v>
      </c>
      <c r="R468" s="34">
        <f t="shared" si="101"/>
        <v>0.59499999999999853</v>
      </c>
      <c r="S468" s="37">
        <f t="shared" si="102"/>
        <v>0.45137212906486807</v>
      </c>
    </row>
    <row r="469" spans="1:19" x14ac:dyDescent="0.2">
      <c r="A469" s="50">
        <v>40851</v>
      </c>
      <c r="B469" s="34">
        <v>1507</v>
      </c>
      <c r="C469" s="56"/>
      <c r="D469" s="36">
        <v>0.13</v>
      </c>
      <c r="E469" s="36">
        <v>1542</v>
      </c>
      <c r="F469" s="48">
        <f t="shared" si="103"/>
        <v>0.65416666666666667</v>
      </c>
      <c r="G469" s="36">
        <v>1547</v>
      </c>
      <c r="H469" s="49">
        <f t="shared" si="95"/>
        <v>0.65763888888888888</v>
      </c>
      <c r="I469" s="49" t="str">
        <f t="shared" si="91"/>
        <v/>
      </c>
      <c r="J469" s="34">
        <f t="shared" si="92"/>
        <v>9.9999999999999645</v>
      </c>
      <c r="K469" s="34">
        <f t="shared" si="96"/>
        <v>4.9999999999999822</v>
      </c>
      <c r="L469" s="34">
        <f t="shared" si="93"/>
        <v>1</v>
      </c>
      <c r="M469" s="34">
        <f t="shared" ca="1" si="94"/>
        <v>1507</v>
      </c>
      <c r="N469" s="34" t="str">
        <f t="shared" si="97"/>
        <v/>
      </c>
      <c r="O469" s="34">
        <f t="shared" si="98"/>
        <v>10.649999999999961</v>
      </c>
      <c r="P469" s="37">
        <f t="shared" si="99"/>
        <v>6.8413946248910635</v>
      </c>
      <c r="Q469" s="34">
        <f t="shared" si="100"/>
        <v>0.64999999999999769</v>
      </c>
      <c r="R469" s="34">
        <f t="shared" si="101"/>
        <v>11.299999999999958</v>
      </c>
      <c r="S469" s="37">
        <f t="shared" si="102"/>
        <v>7.4913946248910612</v>
      </c>
    </row>
    <row r="470" spans="1:19" x14ac:dyDescent="0.2">
      <c r="A470" s="50"/>
      <c r="C470" s="56"/>
      <c r="D470" s="36">
        <v>2</v>
      </c>
      <c r="E470" s="36">
        <v>1557</v>
      </c>
      <c r="F470" s="48">
        <f t="shared" si="103"/>
        <v>0.6645833333333333</v>
      </c>
      <c r="G470" s="36">
        <v>1602</v>
      </c>
      <c r="H470" s="49">
        <f t="shared" si="95"/>
        <v>0.66805555555555562</v>
      </c>
      <c r="I470" s="49">
        <f t="shared" si="91"/>
        <v>0.67152777777777783</v>
      </c>
      <c r="J470" s="34" t="str">
        <f t="shared" si="92"/>
        <v/>
      </c>
      <c r="K470" s="34">
        <f t="shared" si="96"/>
        <v>5.0000000000001421</v>
      </c>
      <c r="L470" s="34">
        <f t="shared" si="93"/>
        <v>2</v>
      </c>
      <c r="M470" s="34">
        <f t="shared" ca="1" si="94"/>
        <v>1507</v>
      </c>
      <c r="N470" s="34">
        <f t="shared" ca="1" si="97"/>
        <v>60.000000000000107</v>
      </c>
      <c r="O470" s="34">
        <f t="shared" si="98"/>
        <v>5</v>
      </c>
      <c r="P470" s="37">
        <f t="shared" si="99"/>
        <v>0.68924379203313568</v>
      </c>
      <c r="Q470" s="34">
        <f t="shared" si="100"/>
        <v>10.000000000000284</v>
      </c>
      <c r="R470" s="34">
        <f t="shared" si="101"/>
        <v>15.000000000000284</v>
      </c>
      <c r="S470" s="37">
        <f t="shared" si="102"/>
        <v>10.68924379203342</v>
      </c>
    </row>
    <row r="471" spans="1:19" x14ac:dyDescent="0.2">
      <c r="A471" s="50">
        <v>40854</v>
      </c>
      <c r="B471" s="34">
        <v>940</v>
      </c>
      <c r="C471" s="56">
        <v>4</v>
      </c>
      <c r="D471" s="36">
        <v>0.01</v>
      </c>
      <c r="E471" s="36">
        <v>956</v>
      </c>
      <c r="F471" s="48">
        <f t="shared" si="103"/>
        <v>0.41388888888888892</v>
      </c>
      <c r="G471" s="36">
        <v>958</v>
      </c>
      <c r="H471" s="49">
        <f t="shared" si="95"/>
        <v>0.4152777777777778</v>
      </c>
      <c r="I471" s="49" t="str">
        <f t="shared" si="91"/>
        <v/>
      </c>
      <c r="J471" s="34">
        <f t="shared" si="92"/>
        <v>9.9999999999999645</v>
      </c>
      <c r="K471" s="34">
        <f t="shared" si="96"/>
        <v>1.9999999999999929</v>
      </c>
      <c r="L471" s="34">
        <f t="shared" si="93"/>
        <v>1</v>
      </c>
      <c r="M471" s="34">
        <f t="shared" ca="1" si="94"/>
        <v>940</v>
      </c>
      <c r="N471" s="34" t="str">
        <f t="shared" si="97"/>
        <v/>
      </c>
      <c r="O471" s="34">
        <f t="shared" si="98"/>
        <v>500.04999999999825</v>
      </c>
      <c r="P471" s="37">
        <f t="shared" si="99"/>
        <v>108.56394165498108</v>
      </c>
      <c r="Q471" s="34">
        <f t="shared" si="100"/>
        <v>1.9999999999999931E-2</v>
      </c>
      <c r="R471" s="34">
        <f t="shared" si="101"/>
        <v>500.06999999999823</v>
      </c>
      <c r="S471" s="37">
        <f t="shared" si="102"/>
        <v>108.58394165498107</v>
      </c>
    </row>
    <row r="472" spans="1:19" x14ac:dyDescent="0.2">
      <c r="A472" s="50"/>
      <c r="C472" s="56"/>
      <c r="D472" s="36">
        <v>100</v>
      </c>
      <c r="E472" s="36">
        <v>1008</v>
      </c>
      <c r="F472" s="48">
        <f t="shared" si="103"/>
        <v>0.42222222222222222</v>
      </c>
      <c r="G472" s="36">
        <v>1012</v>
      </c>
      <c r="H472" s="49">
        <f t="shared" si="95"/>
        <v>0.42499999999999999</v>
      </c>
      <c r="I472" s="49" t="str">
        <f t="shared" si="91"/>
        <v/>
      </c>
      <c r="J472" s="34">
        <f t="shared" si="92"/>
        <v>1.9999999999999929</v>
      </c>
      <c r="K472" s="34">
        <f t="shared" si="96"/>
        <v>3.9999999999999858</v>
      </c>
      <c r="L472" s="34">
        <f t="shared" si="93"/>
        <v>2</v>
      </c>
      <c r="M472" s="34">
        <f t="shared" ca="1" si="94"/>
        <v>940</v>
      </c>
      <c r="N472" s="34" t="str">
        <f t="shared" si="97"/>
        <v/>
      </c>
      <c r="O472" s="34">
        <f t="shared" si="98"/>
        <v>299.99999999999892</v>
      </c>
      <c r="P472" s="37">
        <f t="shared" si="99"/>
        <v>288.53901025916065</v>
      </c>
      <c r="Q472" s="34">
        <f t="shared" si="100"/>
        <v>399.99999999999858</v>
      </c>
      <c r="R472" s="34">
        <f t="shared" si="101"/>
        <v>699.9999999999975</v>
      </c>
      <c r="S472" s="37">
        <f t="shared" si="102"/>
        <v>688.53901025915923</v>
      </c>
    </row>
    <row r="473" spans="1:19" x14ac:dyDescent="0.2">
      <c r="C473" s="56"/>
      <c r="D473" s="36">
        <v>200</v>
      </c>
      <c r="E473" s="36">
        <v>1014</v>
      </c>
      <c r="F473" s="48">
        <f t="shared" si="103"/>
        <v>0.42638888888888887</v>
      </c>
      <c r="G473" s="36">
        <v>1214</v>
      </c>
      <c r="H473" s="49">
        <f t="shared" si="95"/>
        <v>0.50972222222222219</v>
      </c>
      <c r="I473" s="49">
        <f t="shared" si="91"/>
        <v>0.5131944444444444</v>
      </c>
      <c r="J473" s="34" t="str">
        <f t="shared" si="92"/>
        <v/>
      </c>
      <c r="K473" s="34">
        <f t="shared" si="96"/>
        <v>119.99999999999997</v>
      </c>
      <c r="L473" s="34">
        <f t="shared" si="93"/>
        <v>3</v>
      </c>
      <c r="M473" s="34">
        <f t="shared" ca="1" si="94"/>
        <v>940</v>
      </c>
      <c r="N473" s="34">
        <f t="shared" ca="1" si="97"/>
        <v>159</v>
      </c>
      <c r="O473" s="34">
        <f t="shared" si="98"/>
        <v>500</v>
      </c>
      <c r="P473" s="37">
        <f t="shared" si="99"/>
        <v>52.318172546220183</v>
      </c>
      <c r="Q473" s="34">
        <f t="shared" si="100"/>
        <v>23999.999999999993</v>
      </c>
      <c r="R473" s="34">
        <f t="shared" si="101"/>
        <v>24499.999999999993</v>
      </c>
      <c r="S473" s="37">
        <f t="shared" si="102"/>
        <v>24052.318172546213</v>
      </c>
    </row>
    <row r="474" spans="1:19" x14ac:dyDescent="0.2">
      <c r="A474" s="50">
        <v>40854</v>
      </c>
      <c r="B474" s="34">
        <v>1442</v>
      </c>
      <c r="C474" s="56"/>
      <c r="D474" s="36">
        <v>3.5999999999999997E-2</v>
      </c>
      <c r="E474" s="36">
        <v>1503</v>
      </c>
      <c r="F474" s="48">
        <f t="shared" si="103"/>
        <v>0.62708333333333333</v>
      </c>
      <c r="G474" s="36">
        <v>1517</v>
      </c>
      <c r="H474" s="49">
        <f t="shared" si="95"/>
        <v>0.63680555555555551</v>
      </c>
      <c r="I474" s="49" t="str">
        <f t="shared" si="91"/>
        <v/>
      </c>
      <c r="J474" s="34">
        <f t="shared" si="92"/>
        <v>15.000000000000107</v>
      </c>
      <c r="K474" s="34">
        <f t="shared" si="96"/>
        <v>13.99999999999995</v>
      </c>
      <c r="L474" s="34">
        <f t="shared" si="93"/>
        <v>1</v>
      </c>
      <c r="M474" s="34">
        <f t="shared" ca="1" si="94"/>
        <v>1442</v>
      </c>
      <c r="N474" s="34" t="str">
        <f t="shared" si="97"/>
        <v/>
      </c>
      <c r="O474" s="34">
        <f t="shared" si="98"/>
        <v>720.2700000000051</v>
      </c>
      <c r="P474" s="37">
        <f t="shared" si="99"/>
        <v>182.47444277554436</v>
      </c>
      <c r="Q474" s="34">
        <f t="shared" si="100"/>
        <v>0.50399999999999812</v>
      </c>
      <c r="R474" s="34">
        <f t="shared" si="101"/>
        <v>720.77400000000512</v>
      </c>
      <c r="S474" s="37">
        <f t="shared" si="102"/>
        <v>182.97844277554435</v>
      </c>
    </row>
    <row r="475" spans="1:19" x14ac:dyDescent="0.2">
      <c r="A475" s="50"/>
      <c r="C475" s="56"/>
      <c r="D475" s="36">
        <v>96</v>
      </c>
      <c r="E475" s="36">
        <v>1532</v>
      </c>
      <c r="F475" s="48">
        <f t="shared" si="103"/>
        <v>0.64722222222222225</v>
      </c>
      <c r="G475" s="36">
        <v>1545</v>
      </c>
      <c r="H475" s="49">
        <f t="shared" si="95"/>
        <v>0.65625</v>
      </c>
      <c r="I475" s="49" t="str">
        <f t="shared" si="91"/>
        <v/>
      </c>
      <c r="J475" s="34">
        <f t="shared" si="92"/>
        <v>3.9999999999999858</v>
      </c>
      <c r="K475" s="34">
        <f t="shared" si="96"/>
        <v>12.999999999999954</v>
      </c>
      <c r="L475" s="34">
        <f t="shared" si="93"/>
        <v>2</v>
      </c>
      <c r="M475" s="34">
        <f t="shared" ca="1" si="94"/>
        <v>1442</v>
      </c>
      <c r="N475" s="34" t="str">
        <f t="shared" si="97"/>
        <v/>
      </c>
      <c r="O475" s="34">
        <f t="shared" si="98"/>
        <v>583.99999999999795</v>
      </c>
      <c r="P475" s="37">
        <f t="shared" si="99"/>
        <v>560.40738959363591</v>
      </c>
      <c r="Q475" s="34">
        <f t="shared" si="100"/>
        <v>1247.9999999999955</v>
      </c>
      <c r="R475" s="34">
        <f t="shared" si="101"/>
        <v>1831.9999999999934</v>
      </c>
      <c r="S475" s="37">
        <f t="shared" si="102"/>
        <v>1808.4073895936313</v>
      </c>
    </row>
    <row r="476" spans="1:19" x14ac:dyDescent="0.2">
      <c r="A476" s="50"/>
      <c r="C476" s="56"/>
      <c r="D476" s="36">
        <v>196</v>
      </c>
      <c r="E476" s="36">
        <v>1549</v>
      </c>
      <c r="F476" s="48">
        <f t="shared" si="103"/>
        <v>0.65902777777777777</v>
      </c>
      <c r="G476" s="36">
        <v>1557</v>
      </c>
      <c r="H476" s="49">
        <f t="shared" si="95"/>
        <v>0.6645833333333333</v>
      </c>
      <c r="I476" s="49">
        <f t="shared" si="91"/>
        <v>0.66805555555555551</v>
      </c>
      <c r="J476" s="34" t="str">
        <f t="shared" si="92"/>
        <v/>
      </c>
      <c r="K476" s="34">
        <f t="shared" si="96"/>
        <v>7.9999999999999716</v>
      </c>
      <c r="L476" s="34">
        <f t="shared" si="93"/>
        <v>3</v>
      </c>
      <c r="M476" s="34">
        <f t="shared" ca="1" si="94"/>
        <v>1442</v>
      </c>
      <c r="N476" s="34">
        <f t="shared" ca="1" si="97"/>
        <v>80.000000000000028</v>
      </c>
      <c r="O476" s="34">
        <f t="shared" si="98"/>
        <v>490</v>
      </c>
      <c r="P476" s="37">
        <f t="shared" si="99"/>
        <v>51.326059129732876</v>
      </c>
      <c r="Q476" s="34">
        <f t="shared" si="100"/>
        <v>1567.9999999999945</v>
      </c>
      <c r="R476" s="34">
        <f t="shared" si="101"/>
        <v>2057.9999999999945</v>
      </c>
      <c r="S476" s="37">
        <f t="shared" si="102"/>
        <v>1619.3260591297274</v>
      </c>
    </row>
    <row r="477" spans="1:19" x14ac:dyDescent="0.2">
      <c r="A477" s="50">
        <v>40855</v>
      </c>
      <c r="B477" s="34">
        <v>842</v>
      </c>
      <c r="C477" s="56">
        <v>4</v>
      </c>
      <c r="D477" s="36">
        <v>0.01</v>
      </c>
      <c r="E477" s="36">
        <v>926</v>
      </c>
      <c r="F477" s="48">
        <f t="shared" si="103"/>
        <v>0.39305555555555555</v>
      </c>
      <c r="G477" s="36">
        <v>928</v>
      </c>
      <c r="H477" s="49">
        <f t="shared" si="95"/>
        <v>0.39444444444444443</v>
      </c>
      <c r="I477" s="49">
        <f t="shared" si="91"/>
        <v>0.39791666666666664</v>
      </c>
      <c r="J477" s="34" t="str">
        <f t="shared" si="92"/>
        <v/>
      </c>
      <c r="K477" s="34">
        <f t="shared" si="96"/>
        <v>1.9999999999999929</v>
      </c>
      <c r="L477" s="34">
        <f t="shared" si="93"/>
        <v>1</v>
      </c>
      <c r="M477" s="34">
        <f t="shared" ca="1" si="94"/>
        <v>842</v>
      </c>
      <c r="N477" s="34">
        <f t="shared" ca="1" si="97"/>
        <v>50.999999999999979</v>
      </c>
      <c r="O477" s="34">
        <f t="shared" si="98"/>
        <v>2.5000000000000001E-2</v>
      </c>
      <c r="P477" s="37">
        <f t="shared" si="99"/>
        <v>5.4281443780592247E-3</v>
      </c>
      <c r="Q477" s="34">
        <f t="shared" si="100"/>
        <v>1.9999999999999931E-2</v>
      </c>
      <c r="R477" s="34">
        <f t="shared" si="101"/>
        <v>4.4999999999999929E-2</v>
      </c>
      <c r="S477" s="37">
        <f t="shared" si="102"/>
        <v>2.5428144378059157E-2</v>
      </c>
    </row>
    <row r="478" spans="1:19" x14ac:dyDescent="0.2">
      <c r="A478" s="50">
        <v>40855</v>
      </c>
      <c r="B478" s="34">
        <v>1415</v>
      </c>
      <c r="C478" s="56"/>
      <c r="D478" s="36">
        <v>1.7999999999999999E-2</v>
      </c>
      <c r="E478" s="36">
        <v>1517</v>
      </c>
      <c r="F478" s="48">
        <f t="shared" si="103"/>
        <v>0.63680555555555551</v>
      </c>
      <c r="G478" s="36">
        <v>1529</v>
      </c>
      <c r="H478" s="49">
        <f t="shared" si="95"/>
        <v>0.64513888888888882</v>
      </c>
      <c r="I478" s="49" t="str">
        <f t="shared" si="91"/>
        <v/>
      </c>
      <c r="J478" s="34">
        <f t="shared" si="92"/>
        <v>12.000000000000117</v>
      </c>
      <c r="K478" s="34">
        <f t="shared" si="96"/>
        <v>11.999999999999957</v>
      </c>
      <c r="L478" s="34">
        <f t="shared" si="93"/>
        <v>1</v>
      </c>
      <c r="M478" s="34">
        <f t="shared" ca="1" si="94"/>
        <v>1415</v>
      </c>
      <c r="N478" s="34" t="str">
        <f t="shared" si="97"/>
        <v/>
      </c>
      <c r="O478" s="34">
        <f t="shared" si="98"/>
        <v>114.10800000000111</v>
      </c>
      <c r="P478" s="37">
        <f t="shared" si="99"/>
        <v>32.71927946409626</v>
      </c>
      <c r="Q478" s="34">
        <f t="shared" si="100"/>
        <v>0.21599999999999922</v>
      </c>
      <c r="R478" s="34">
        <f t="shared" si="101"/>
        <v>114.32400000000111</v>
      </c>
      <c r="S478" s="37">
        <f t="shared" si="102"/>
        <v>32.935279464096261</v>
      </c>
    </row>
    <row r="479" spans="1:19" x14ac:dyDescent="0.2">
      <c r="A479" s="50"/>
      <c r="C479" s="56"/>
      <c r="D479" s="36">
        <v>19</v>
      </c>
      <c r="E479" s="36">
        <v>1541</v>
      </c>
      <c r="F479" s="48">
        <f t="shared" si="103"/>
        <v>0.65347222222222223</v>
      </c>
      <c r="G479" s="36">
        <v>1545</v>
      </c>
      <c r="H479" s="49">
        <f t="shared" si="95"/>
        <v>0.65625</v>
      </c>
      <c r="I479" s="49" t="str">
        <f t="shared" si="91"/>
        <v/>
      </c>
      <c r="J479" s="34">
        <f t="shared" si="92"/>
        <v>10.999999999999961</v>
      </c>
      <c r="K479" s="34">
        <f t="shared" si="96"/>
        <v>3.9999999999999858</v>
      </c>
      <c r="L479" s="34">
        <f t="shared" si="93"/>
        <v>2</v>
      </c>
      <c r="M479" s="34">
        <f t="shared" ca="1" si="94"/>
        <v>1415</v>
      </c>
      <c r="N479" s="34" t="str">
        <f t="shared" si="97"/>
        <v/>
      </c>
      <c r="O479" s="34">
        <f t="shared" si="98"/>
        <v>105.12149999999963</v>
      </c>
      <c r="P479" s="37">
        <f t="shared" si="99"/>
        <v>40.53955189860838</v>
      </c>
      <c r="Q479" s="34">
        <f t="shared" si="100"/>
        <v>75.99999999999973</v>
      </c>
      <c r="R479" s="34">
        <f t="shared" si="101"/>
        <v>181.12149999999934</v>
      </c>
      <c r="S479" s="37">
        <f t="shared" si="102"/>
        <v>116.53955189860811</v>
      </c>
    </row>
    <row r="480" spans="1:19" x14ac:dyDescent="0.2">
      <c r="C480" s="56"/>
      <c r="D480" s="36">
        <v>0.113</v>
      </c>
      <c r="E480" s="36">
        <v>1556</v>
      </c>
      <c r="F480" s="48">
        <f t="shared" si="103"/>
        <v>0.66388888888888886</v>
      </c>
      <c r="G480" s="36">
        <v>1603</v>
      </c>
      <c r="H480" s="49">
        <f t="shared" si="95"/>
        <v>0.66875000000000007</v>
      </c>
      <c r="I480" s="49">
        <f t="shared" si="91"/>
        <v>0.67222222222222228</v>
      </c>
      <c r="J480" s="34" t="str">
        <f t="shared" si="92"/>
        <v/>
      </c>
      <c r="K480" s="34">
        <f t="shared" si="96"/>
        <v>7.000000000000135</v>
      </c>
      <c r="L480" s="34">
        <f t="shared" si="93"/>
        <v>3</v>
      </c>
      <c r="M480" s="34">
        <f t="shared" ca="1" si="94"/>
        <v>1415</v>
      </c>
      <c r="N480" s="34">
        <f t="shared" ca="1" si="97"/>
        <v>113.00000000000009</v>
      </c>
      <c r="O480" s="34">
        <f t="shared" si="98"/>
        <v>0.28250000000000003</v>
      </c>
      <c r="P480" s="37">
        <f t="shared" si="99"/>
        <v>4.8559395268659412E-2</v>
      </c>
      <c r="Q480" s="34">
        <f t="shared" si="100"/>
        <v>0.79100000000001525</v>
      </c>
      <c r="R480" s="34">
        <f t="shared" si="101"/>
        <v>1.0735000000000152</v>
      </c>
      <c r="S480" s="37">
        <f t="shared" si="102"/>
        <v>0.83955939526867462</v>
      </c>
    </row>
    <row r="481" spans="1:19" x14ac:dyDescent="0.2">
      <c r="A481" s="50">
        <v>40856</v>
      </c>
      <c r="B481" s="34">
        <v>857</v>
      </c>
      <c r="C481" s="56" t="s">
        <v>86</v>
      </c>
      <c r="D481" s="36">
        <v>0.01</v>
      </c>
      <c r="E481" s="36">
        <v>916</v>
      </c>
      <c r="F481" s="48">
        <f t="shared" si="103"/>
        <v>0.38611111111111113</v>
      </c>
      <c r="G481" s="36">
        <v>919</v>
      </c>
      <c r="H481" s="49">
        <f t="shared" si="95"/>
        <v>0.38819444444444445</v>
      </c>
      <c r="I481" s="49">
        <f t="shared" si="91"/>
        <v>0.39166666666666666</v>
      </c>
      <c r="J481" s="34" t="str">
        <f t="shared" si="92"/>
        <v/>
      </c>
      <c r="K481" s="34">
        <f t="shared" si="96"/>
        <v>2.9999999999999893</v>
      </c>
      <c r="L481" s="34">
        <f t="shared" si="93"/>
        <v>1</v>
      </c>
      <c r="M481" s="34">
        <f t="shared" ca="1" si="94"/>
        <v>857</v>
      </c>
      <c r="N481" s="34">
        <f t="shared" ca="1" si="97"/>
        <v>27.000000000000064</v>
      </c>
      <c r="O481" s="34">
        <f t="shared" si="98"/>
        <v>2.5000000000000001E-2</v>
      </c>
      <c r="P481" s="37">
        <f t="shared" si="99"/>
        <v>5.4281443780592247E-3</v>
      </c>
      <c r="Q481" s="34">
        <f t="shared" si="100"/>
        <v>2.9999999999999895E-2</v>
      </c>
      <c r="R481" s="34">
        <f t="shared" si="101"/>
        <v>5.4999999999999896E-2</v>
      </c>
      <c r="S481" s="37">
        <f t="shared" si="102"/>
        <v>3.542814437805912E-2</v>
      </c>
    </row>
    <row r="482" spans="1:19" x14ac:dyDescent="0.2">
      <c r="A482" s="50">
        <v>40856</v>
      </c>
      <c r="B482" s="34">
        <v>1258</v>
      </c>
      <c r="C482" s="56"/>
      <c r="D482" s="36">
        <v>0.6</v>
      </c>
      <c r="E482" s="36">
        <v>1313</v>
      </c>
      <c r="F482" s="48">
        <f t="shared" si="103"/>
        <v>0.55069444444444449</v>
      </c>
      <c r="G482" s="36">
        <v>1341</v>
      </c>
      <c r="H482" s="49">
        <f t="shared" si="95"/>
        <v>0.57013888888888886</v>
      </c>
      <c r="I482" s="49">
        <f t="shared" si="91"/>
        <v>0.57361111111111107</v>
      </c>
      <c r="J482" s="34" t="str">
        <f t="shared" si="92"/>
        <v/>
      </c>
      <c r="K482" s="34">
        <f t="shared" si="96"/>
        <v>27.999999999999901</v>
      </c>
      <c r="L482" s="34">
        <f t="shared" si="93"/>
        <v>1</v>
      </c>
      <c r="M482" s="34">
        <f t="shared" ca="1" si="94"/>
        <v>1258</v>
      </c>
      <c r="N482" s="34">
        <f t="shared" ca="1" si="97"/>
        <v>47.999999999999986</v>
      </c>
      <c r="O482" s="34">
        <f t="shared" si="98"/>
        <v>1.5</v>
      </c>
      <c r="P482" s="37">
        <f t="shared" si="99"/>
        <v>0.22548428583557498</v>
      </c>
      <c r="Q482" s="34">
        <f t="shared" si="100"/>
        <v>16.79999999999994</v>
      </c>
      <c r="R482" s="34">
        <f t="shared" si="101"/>
        <v>18.29999999999994</v>
      </c>
      <c r="S482" s="37">
        <f t="shared" si="102"/>
        <v>17.025484285835514</v>
      </c>
    </row>
    <row r="483" spans="1:19" x14ac:dyDescent="0.2">
      <c r="A483" s="50">
        <v>40856</v>
      </c>
      <c r="B483" s="34">
        <v>1347</v>
      </c>
      <c r="D483" s="36">
        <v>0.6</v>
      </c>
      <c r="E483" s="36">
        <v>1404</v>
      </c>
      <c r="F483" s="48">
        <f t="shared" si="103"/>
        <v>0.58611111111111114</v>
      </c>
      <c r="G483" s="36">
        <v>1406</v>
      </c>
      <c r="H483" s="49">
        <f t="shared" si="95"/>
        <v>0.58750000000000002</v>
      </c>
      <c r="I483" s="49">
        <f t="shared" si="91"/>
        <v>0.59097222222222223</v>
      </c>
      <c r="J483" s="34" t="str">
        <f t="shared" si="92"/>
        <v/>
      </c>
      <c r="K483" s="34">
        <f t="shared" si="96"/>
        <v>1.9999999999999929</v>
      </c>
      <c r="L483" s="34">
        <f t="shared" si="93"/>
        <v>1</v>
      </c>
      <c r="M483" s="34">
        <f t="shared" ca="1" si="94"/>
        <v>1347</v>
      </c>
      <c r="N483" s="34">
        <f t="shared" ca="1" si="97"/>
        <v>24.000000000000075</v>
      </c>
      <c r="O483" s="34">
        <f t="shared" si="98"/>
        <v>1.5</v>
      </c>
      <c r="P483" s="37">
        <f t="shared" si="99"/>
        <v>0.22548428583557498</v>
      </c>
      <c r="Q483" s="34">
        <f t="shared" si="100"/>
        <v>1.1999999999999957</v>
      </c>
      <c r="R483" s="34">
        <f t="shared" si="101"/>
        <v>2.6999999999999957</v>
      </c>
      <c r="S483" s="37">
        <f t="shared" si="102"/>
        <v>1.4254842858355707</v>
      </c>
    </row>
    <row r="484" spans="1:19" x14ac:dyDescent="0.2">
      <c r="A484" s="50">
        <v>40856</v>
      </c>
      <c r="B484" s="34">
        <v>1412</v>
      </c>
      <c r="C484" s="56"/>
      <c r="D484" s="36">
        <v>0.6</v>
      </c>
      <c r="E484" s="36">
        <v>1429</v>
      </c>
      <c r="F484" s="48">
        <f t="shared" si="103"/>
        <v>0.60347222222222219</v>
      </c>
      <c r="G484" s="36">
        <v>1433</v>
      </c>
      <c r="H484" s="49">
        <f t="shared" si="95"/>
        <v>0.60625000000000007</v>
      </c>
      <c r="I484" s="49">
        <f t="shared" si="91"/>
        <v>0.60972222222222228</v>
      </c>
      <c r="J484" s="34" t="str">
        <f t="shared" si="92"/>
        <v/>
      </c>
      <c r="K484" s="34">
        <f t="shared" si="96"/>
        <v>4.0000000000001457</v>
      </c>
      <c r="L484" s="34">
        <f t="shared" si="93"/>
        <v>1</v>
      </c>
      <c r="M484" s="34">
        <f t="shared" ca="1" si="94"/>
        <v>1412</v>
      </c>
      <c r="N484" s="34">
        <f t="shared" ca="1" si="97"/>
        <v>26.000000000000068</v>
      </c>
      <c r="O484" s="34">
        <f t="shared" si="98"/>
        <v>1.5</v>
      </c>
      <c r="P484" s="37">
        <f t="shared" si="99"/>
        <v>0.22548428583557498</v>
      </c>
      <c r="Q484" s="34">
        <f t="shared" si="100"/>
        <v>2.4000000000000874</v>
      </c>
      <c r="R484" s="34">
        <f t="shared" si="101"/>
        <v>3.9000000000000874</v>
      </c>
      <c r="S484" s="37">
        <f t="shared" si="102"/>
        <v>2.6254842858356624</v>
      </c>
    </row>
    <row r="485" spans="1:19" x14ac:dyDescent="0.2">
      <c r="A485" s="50">
        <v>40856</v>
      </c>
      <c r="B485" s="34">
        <v>1439</v>
      </c>
      <c r="C485" s="56"/>
      <c r="D485" s="36">
        <v>0.6</v>
      </c>
      <c r="E485" s="36">
        <v>1501</v>
      </c>
      <c r="F485" s="48">
        <f t="shared" si="103"/>
        <v>0.62569444444444444</v>
      </c>
      <c r="G485" s="36">
        <v>1507</v>
      </c>
      <c r="H485" s="49">
        <f t="shared" si="95"/>
        <v>0.62986111111111109</v>
      </c>
      <c r="I485" s="49">
        <f t="shared" si="91"/>
        <v>0.6333333333333333</v>
      </c>
      <c r="J485" s="34" t="str">
        <f t="shared" si="92"/>
        <v/>
      </c>
      <c r="K485" s="34">
        <f t="shared" si="96"/>
        <v>5.9999999999999787</v>
      </c>
      <c r="L485" s="34">
        <f t="shared" si="93"/>
        <v>1</v>
      </c>
      <c r="M485" s="34">
        <f t="shared" ca="1" si="94"/>
        <v>1439</v>
      </c>
      <c r="N485" s="34">
        <f t="shared" ca="1" si="97"/>
        <v>32.999999999999886</v>
      </c>
      <c r="O485" s="34">
        <f t="shared" si="98"/>
        <v>1.5</v>
      </c>
      <c r="P485" s="37">
        <f t="shared" si="99"/>
        <v>0.22548428583557498</v>
      </c>
      <c r="Q485" s="34">
        <f t="shared" si="100"/>
        <v>3.5999999999999872</v>
      </c>
      <c r="R485" s="34">
        <f t="shared" si="101"/>
        <v>5.0999999999999872</v>
      </c>
      <c r="S485" s="37">
        <f t="shared" si="102"/>
        <v>3.8254842858355622</v>
      </c>
    </row>
    <row r="486" spans="1:19" x14ac:dyDescent="0.2">
      <c r="A486" s="50">
        <v>40856</v>
      </c>
      <c r="B486" s="34">
        <v>1510</v>
      </c>
      <c r="C486" s="56"/>
      <c r="D486" s="36">
        <v>0.6</v>
      </c>
      <c r="E486" s="36">
        <v>1526</v>
      </c>
      <c r="F486" s="48">
        <f t="shared" si="103"/>
        <v>0.6430555555555556</v>
      </c>
      <c r="G486" s="36">
        <v>1527</v>
      </c>
      <c r="H486" s="49">
        <f t="shared" si="95"/>
        <v>0.64374999999999993</v>
      </c>
      <c r="I486" s="49">
        <f t="shared" si="91"/>
        <v>0.64722222222222214</v>
      </c>
      <c r="J486" s="34" t="str">
        <f t="shared" si="92"/>
        <v/>
      </c>
      <c r="K486" s="34">
        <f t="shared" si="96"/>
        <v>0.99999999999983658</v>
      </c>
      <c r="L486" s="34">
        <f t="shared" si="93"/>
        <v>1</v>
      </c>
      <c r="M486" s="34">
        <f t="shared" ca="1" si="94"/>
        <v>1510</v>
      </c>
      <c r="N486" s="34">
        <f t="shared" ca="1" si="97"/>
        <v>21.999999999999922</v>
      </c>
      <c r="O486" s="34">
        <f t="shared" si="98"/>
        <v>1.5</v>
      </c>
      <c r="P486" s="37">
        <f t="shared" si="99"/>
        <v>0.22548428583557498</v>
      </c>
      <c r="Q486" s="34">
        <f t="shared" si="100"/>
        <v>0.59999999999990195</v>
      </c>
      <c r="R486" s="34">
        <f t="shared" si="101"/>
        <v>2.0999999999999019</v>
      </c>
      <c r="S486" s="37">
        <f t="shared" si="102"/>
        <v>0.82548428583547695</v>
      </c>
    </row>
    <row r="487" spans="1:19" x14ac:dyDescent="0.2">
      <c r="A487" s="50">
        <v>40857</v>
      </c>
      <c r="B487" s="34">
        <v>1221</v>
      </c>
      <c r="C487" s="56" t="s">
        <v>86</v>
      </c>
      <c r="D487" s="36">
        <v>6.0000000000000001E-3</v>
      </c>
      <c r="E487" s="36">
        <v>1237</v>
      </c>
      <c r="F487" s="48">
        <f t="shared" si="103"/>
        <v>0.52569444444444446</v>
      </c>
      <c r="G487" s="36">
        <v>1239</v>
      </c>
      <c r="H487" s="49">
        <f t="shared" si="95"/>
        <v>0.52708333333333335</v>
      </c>
      <c r="I487" s="49" t="str">
        <f t="shared" si="91"/>
        <v/>
      </c>
      <c r="J487" s="34">
        <f t="shared" si="92"/>
        <v>5.9999999999999787</v>
      </c>
      <c r="K487" s="34">
        <f t="shared" si="96"/>
        <v>1.9999999999999929</v>
      </c>
      <c r="L487" s="34">
        <f t="shared" si="93"/>
        <v>1</v>
      </c>
      <c r="M487" s="34">
        <f t="shared" ca="1" si="94"/>
        <v>1221</v>
      </c>
      <c r="N487" s="34" t="str">
        <f t="shared" si="97"/>
        <v/>
      </c>
      <c r="O487" s="34">
        <f t="shared" si="98"/>
        <v>1.8179999999999934</v>
      </c>
      <c r="P487" s="37">
        <f t="shared" si="99"/>
        <v>0.77394049416002098</v>
      </c>
      <c r="Q487" s="34">
        <f t="shared" si="100"/>
        <v>1.1999999999999957E-2</v>
      </c>
      <c r="R487" s="34">
        <f t="shared" si="101"/>
        <v>1.8299999999999934</v>
      </c>
      <c r="S487" s="37">
        <f t="shared" si="102"/>
        <v>0.78594049416002099</v>
      </c>
    </row>
    <row r="488" spans="1:19" x14ac:dyDescent="0.2">
      <c r="A488" s="50"/>
      <c r="C488" s="56"/>
      <c r="D488" s="36">
        <v>0.6</v>
      </c>
      <c r="E488" s="36">
        <v>1245</v>
      </c>
      <c r="F488" s="48">
        <f t="shared" si="103"/>
        <v>0.53125</v>
      </c>
      <c r="G488" s="36">
        <v>1302</v>
      </c>
      <c r="H488" s="49">
        <f t="shared" si="95"/>
        <v>0.54305555555555551</v>
      </c>
      <c r="I488" s="49">
        <f t="shared" si="91"/>
        <v>0.54652777777777772</v>
      </c>
      <c r="J488" s="34" t="str">
        <f t="shared" si="92"/>
        <v/>
      </c>
      <c r="K488" s="34">
        <f t="shared" si="96"/>
        <v>16.99999999999994</v>
      </c>
      <c r="L488" s="34">
        <f t="shared" si="93"/>
        <v>2</v>
      </c>
      <c r="M488" s="34">
        <f t="shared" ca="1" si="94"/>
        <v>1221</v>
      </c>
      <c r="N488" s="34">
        <f t="shared" ca="1" si="97"/>
        <v>46</v>
      </c>
      <c r="O488" s="34">
        <f t="shared" si="98"/>
        <v>1.5</v>
      </c>
      <c r="P488" s="37">
        <f t="shared" si="99"/>
        <v>0.22548428583557498</v>
      </c>
      <c r="Q488" s="34">
        <f t="shared" si="100"/>
        <v>10.199999999999964</v>
      </c>
      <c r="R488" s="34">
        <f t="shared" si="101"/>
        <v>11.699999999999964</v>
      </c>
      <c r="S488" s="37">
        <f t="shared" si="102"/>
        <v>10.425484285835539</v>
      </c>
    </row>
    <row r="489" spans="1:19" x14ac:dyDescent="0.2">
      <c r="A489" s="50">
        <v>40857</v>
      </c>
      <c r="B489" s="34">
        <v>1308</v>
      </c>
      <c r="C489" s="56"/>
      <c r="D489" s="36">
        <v>0.6</v>
      </c>
      <c r="E489" s="36">
        <v>1325</v>
      </c>
      <c r="F489" s="48">
        <f t="shared" si="103"/>
        <v>0.55902777777777779</v>
      </c>
      <c r="G489" s="36">
        <v>1328</v>
      </c>
      <c r="H489" s="49">
        <f t="shared" si="95"/>
        <v>0.56111111111111112</v>
      </c>
      <c r="I489" s="49">
        <f t="shared" si="91"/>
        <v>0.56458333333333333</v>
      </c>
      <c r="J489" s="34" t="str">
        <f t="shared" si="92"/>
        <v/>
      </c>
      <c r="K489" s="34">
        <f t="shared" si="96"/>
        <v>2.9999999999999893</v>
      </c>
      <c r="L489" s="34">
        <f t="shared" si="93"/>
        <v>1</v>
      </c>
      <c r="M489" s="34">
        <f t="shared" ca="1" si="94"/>
        <v>1308</v>
      </c>
      <c r="N489" s="34">
        <f t="shared" ca="1" si="97"/>
        <v>25.000000000000071</v>
      </c>
      <c r="O489" s="34">
        <f t="shared" si="98"/>
        <v>1.5</v>
      </c>
      <c r="P489" s="37">
        <f t="shared" si="99"/>
        <v>0.22548428583557498</v>
      </c>
      <c r="Q489" s="34">
        <f t="shared" si="100"/>
        <v>1.7999999999999936</v>
      </c>
      <c r="R489" s="34">
        <f t="shared" si="101"/>
        <v>3.2999999999999936</v>
      </c>
      <c r="S489" s="37">
        <f t="shared" si="102"/>
        <v>2.0254842858355686</v>
      </c>
    </row>
    <row r="490" spans="1:19" x14ac:dyDescent="0.2">
      <c r="A490" s="50">
        <v>40857</v>
      </c>
      <c r="B490" s="34">
        <v>1337</v>
      </c>
      <c r="C490" s="56"/>
      <c r="D490" s="36">
        <v>0.6</v>
      </c>
      <c r="E490" s="36">
        <v>1352</v>
      </c>
      <c r="F490" s="48">
        <f t="shared" si="103"/>
        <v>0.57777777777777783</v>
      </c>
      <c r="G490" s="36">
        <v>1354</v>
      </c>
      <c r="H490" s="49">
        <f t="shared" si="95"/>
        <v>0.57916666666666672</v>
      </c>
      <c r="I490" s="49">
        <f t="shared" si="91"/>
        <v>0.58263888888888893</v>
      </c>
      <c r="J490" s="34" t="str">
        <f t="shared" si="92"/>
        <v/>
      </c>
      <c r="K490" s="34">
        <f t="shared" si="96"/>
        <v>1.9999999999999929</v>
      </c>
      <c r="L490" s="34">
        <f t="shared" si="93"/>
        <v>1</v>
      </c>
      <c r="M490" s="34">
        <f t="shared" ca="1" si="94"/>
        <v>1337</v>
      </c>
      <c r="N490" s="34">
        <f t="shared" ca="1" si="97"/>
        <v>22.000000000000082</v>
      </c>
      <c r="O490" s="34">
        <f t="shared" si="98"/>
        <v>1.5</v>
      </c>
      <c r="P490" s="37">
        <f t="shared" si="99"/>
        <v>0.22548428583557498</v>
      </c>
      <c r="Q490" s="34">
        <f t="shared" si="100"/>
        <v>1.1999999999999957</v>
      </c>
      <c r="R490" s="34">
        <f t="shared" si="101"/>
        <v>2.6999999999999957</v>
      </c>
      <c r="S490" s="37">
        <f t="shared" si="102"/>
        <v>1.4254842858355707</v>
      </c>
    </row>
    <row r="491" spans="1:19" x14ac:dyDescent="0.2">
      <c r="A491" s="50">
        <v>40857</v>
      </c>
      <c r="B491" s="34">
        <v>1401</v>
      </c>
      <c r="C491" s="56"/>
      <c r="D491" s="36">
        <v>0.6</v>
      </c>
      <c r="E491" s="36">
        <v>1420</v>
      </c>
      <c r="F491" s="48">
        <f t="shared" si="103"/>
        <v>0.59722222222222221</v>
      </c>
      <c r="G491" s="36">
        <v>1422</v>
      </c>
      <c r="H491" s="49">
        <f t="shared" si="95"/>
        <v>0.59861111111111109</v>
      </c>
      <c r="I491" s="49">
        <f t="shared" si="91"/>
        <v>0.6020833333333333</v>
      </c>
      <c r="J491" s="34" t="str">
        <f t="shared" si="92"/>
        <v/>
      </c>
      <c r="K491" s="34">
        <f t="shared" si="96"/>
        <v>1.9999999999999929</v>
      </c>
      <c r="L491" s="34">
        <f t="shared" si="93"/>
        <v>1</v>
      </c>
      <c r="M491" s="34">
        <f t="shared" ca="1" si="94"/>
        <v>1401</v>
      </c>
      <c r="N491" s="34">
        <f t="shared" ca="1" si="97"/>
        <v>25.999999999999908</v>
      </c>
      <c r="O491" s="34">
        <f t="shared" si="98"/>
        <v>1.5</v>
      </c>
      <c r="P491" s="37">
        <f t="shared" si="99"/>
        <v>0.22548428583557498</v>
      </c>
      <c r="Q491" s="34">
        <f t="shared" si="100"/>
        <v>1.1999999999999957</v>
      </c>
      <c r="R491" s="34">
        <f t="shared" si="101"/>
        <v>2.6999999999999957</v>
      </c>
      <c r="S491" s="37">
        <f t="shared" si="102"/>
        <v>1.4254842858355707</v>
      </c>
    </row>
    <row r="492" spans="1:19" x14ac:dyDescent="0.2">
      <c r="A492" s="50">
        <v>40857</v>
      </c>
      <c r="B492" s="34">
        <v>1433</v>
      </c>
      <c r="C492" s="56"/>
      <c r="D492" s="36">
        <v>10</v>
      </c>
      <c r="E492" s="36">
        <v>1455</v>
      </c>
      <c r="F492" s="48">
        <f t="shared" si="103"/>
        <v>0.62152777777777779</v>
      </c>
      <c r="G492" s="36">
        <v>1536</v>
      </c>
      <c r="H492" s="49">
        <f t="shared" si="95"/>
        <v>0.65</v>
      </c>
      <c r="I492" s="49">
        <f t="shared" si="91"/>
        <v>0.65347222222222223</v>
      </c>
      <c r="J492" s="34" t="str">
        <f t="shared" si="92"/>
        <v/>
      </c>
      <c r="K492" s="34">
        <f t="shared" si="96"/>
        <v>41.000000000000014</v>
      </c>
      <c r="L492" s="34">
        <f t="shared" si="93"/>
        <v>1</v>
      </c>
      <c r="M492" s="34">
        <f t="shared" ca="1" si="94"/>
        <v>1433</v>
      </c>
      <c r="N492" s="34">
        <f t="shared" ca="1" si="97"/>
        <v>67.999999999999915</v>
      </c>
      <c r="O492" s="34">
        <f t="shared" si="98"/>
        <v>25</v>
      </c>
      <c r="P492" s="37">
        <f t="shared" si="99"/>
        <v>3.1021051639523365</v>
      </c>
      <c r="Q492" s="34">
        <f t="shared" si="100"/>
        <v>410.00000000000011</v>
      </c>
      <c r="R492" s="34">
        <f t="shared" si="101"/>
        <v>435.00000000000011</v>
      </c>
      <c r="S492" s="37">
        <f t="shared" si="102"/>
        <v>413.10210516395244</v>
      </c>
    </row>
    <row r="493" spans="1:19" x14ac:dyDescent="0.2">
      <c r="A493" s="50">
        <v>40858</v>
      </c>
      <c r="B493" s="34">
        <v>850</v>
      </c>
      <c r="C493" s="56" t="s">
        <v>79</v>
      </c>
      <c r="D493" s="36">
        <v>0.01</v>
      </c>
      <c r="E493" s="36">
        <v>911</v>
      </c>
      <c r="F493" s="48">
        <f t="shared" si="103"/>
        <v>0.38263888888888892</v>
      </c>
      <c r="G493" s="36">
        <v>916</v>
      </c>
      <c r="H493" s="49">
        <f t="shared" si="95"/>
        <v>0.38611111111111113</v>
      </c>
      <c r="I493" s="49" t="str">
        <f t="shared" si="91"/>
        <v/>
      </c>
      <c r="J493" s="34">
        <f t="shared" si="92"/>
        <v>15.999999999999943</v>
      </c>
      <c r="K493" s="34">
        <f t="shared" si="96"/>
        <v>4.9999999999999822</v>
      </c>
      <c r="L493" s="34">
        <f t="shared" si="93"/>
        <v>1</v>
      </c>
      <c r="M493" s="34">
        <f t="shared" ca="1" si="94"/>
        <v>850</v>
      </c>
      <c r="N493" s="34" t="str">
        <f t="shared" si="97"/>
        <v/>
      </c>
      <c r="O493" s="34">
        <f t="shared" si="98"/>
        <v>800.0799999999972</v>
      </c>
      <c r="P493" s="37">
        <f t="shared" si="99"/>
        <v>173.70230664796972</v>
      </c>
      <c r="Q493" s="34">
        <f t="shared" si="100"/>
        <v>4.9999999999999822E-2</v>
      </c>
      <c r="R493" s="34">
        <f t="shared" si="101"/>
        <v>800.12999999999715</v>
      </c>
      <c r="S493" s="37">
        <f t="shared" si="102"/>
        <v>173.75230664796973</v>
      </c>
    </row>
    <row r="494" spans="1:19" x14ac:dyDescent="0.2">
      <c r="A494" s="50"/>
      <c r="C494" s="56"/>
      <c r="D494" s="36">
        <v>100</v>
      </c>
      <c r="E494" s="36">
        <v>932</v>
      </c>
      <c r="F494" s="48">
        <f t="shared" si="103"/>
        <v>0.3972222222222222</v>
      </c>
      <c r="G494" s="36">
        <v>940</v>
      </c>
      <c r="H494" s="49">
        <f t="shared" si="95"/>
        <v>0.40277777777777773</v>
      </c>
      <c r="I494" s="49" t="str">
        <f t="shared" si="91"/>
        <v/>
      </c>
      <c r="J494" s="34">
        <f t="shared" si="92"/>
        <v>6.0000000000001386</v>
      </c>
      <c r="K494" s="34">
        <f t="shared" si="96"/>
        <v>7.9999999999999716</v>
      </c>
      <c r="L494" s="34">
        <f t="shared" si="93"/>
        <v>2</v>
      </c>
      <c r="M494" s="34">
        <f t="shared" ca="1" si="94"/>
        <v>850</v>
      </c>
      <c r="N494" s="34" t="str">
        <f t="shared" si="97"/>
        <v/>
      </c>
      <c r="O494" s="34">
        <f t="shared" si="98"/>
        <v>900.0000000000208</v>
      </c>
      <c r="P494" s="37">
        <f t="shared" si="99"/>
        <v>865.61703077750508</v>
      </c>
      <c r="Q494" s="34">
        <f t="shared" si="100"/>
        <v>799.99999999999716</v>
      </c>
      <c r="R494" s="34">
        <f t="shared" si="101"/>
        <v>1700.000000000018</v>
      </c>
      <c r="S494" s="37">
        <f t="shared" si="102"/>
        <v>1665.6170307775024</v>
      </c>
    </row>
    <row r="495" spans="1:19" x14ac:dyDescent="0.2">
      <c r="A495" s="50"/>
      <c r="C495" s="56"/>
      <c r="D495" s="36">
        <v>200</v>
      </c>
      <c r="E495" s="36">
        <v>946</v>
      </c>
      <c r="F495" s="48">
        <f t="shared" si="103"/>
        <v>0.4069444444444445</v>
      </c>
      <c r="G495" s="36">
        <v>1146</v>
      </c>
      <c r="H495" s="49">
        <f t="shared" si="95"/>
        <v>0.49027777777777781</v>
      </c>
      <c r="I495" s="49">
        <f t="shared" si="91"/>
        <v>0.49375000000000002</v>
      </c>
      <c r="J495" s="34" t="str">
        <f t="shared" si="92"/>
        <v/>
      </c>
      <c r="K495" s="34">
        <f t="shared" si="96"/>
        <v>119.99999999999997</v>
      </c>
      <c r="L495" s="34">
        <f t="shared" si="93"/>
        <v>3</v>
      </c>
      <c r="M495" s="34">
        <f t="shared" ca="1" si="94"/>
        <v>850</v>
      </c>
      <c r="N495" s="34">
        <f t="shared" ca="1" si="97"/>
        <v>181</v>
      </c>
      <c r="O495" s="34">
        <f t="shared" si="98"/>
        <v>500</v>
      </c>
      <c r="P495" s="37">
        <f t="shared" si="99"/>
        <v>52.318172546220183</v>
      </c>
      <c r="Q495" s="34">
        <f t="shared" si="100"/>
        <v>23999.999999999993</v>
      </c>
      <c r="R495" s="34">
        <f t="shared" si="101"/>
        <v>24499.999999999993</v>
      </c>
      <c r="S495" s="37">
        <f t="shared" si="102"/>
        <v>24052.318172546213</v>
      </c>
    </row>
    <row r="496" spans="1:19" x14ac:dyDescent="0.2">
      <c r="A496" s="50">
        <v>40858</v>
      </c>
      <c r="B496" s="34">
        <v>1342</v>
      </c>
      <c r="C496" s="56"/>
      <c r="D496" s="36">
        <v>0.01</v>
      </c>
      <c r="E496" s="36">
        <v>1408</v>
      </c>
      <c r="F496" s="48">
        <f t="shared" si="103"/>
        <v>0.58888888888888891</v>
      </c>
      <c r="G496" s="36">
        <v>1439</v>
      </c>
      <c r="H496" s="49">
        <f t="shared" si="95"/>
        <v>0.61041666666666672</v>
      </c>
      <c r="I496" s="49" t="str">
        <f t="shared" si="91"/>
        <v/>
      </c>
      <c r="J496" s="34">
        <f t="shared" si="92"/>
        <v>9.9999999999999645</v>
      </c>
      <c r="K496" s="34">
        <f t="shared" si="96"/>
        <v>31.00000000000005</v>
      </c>
      <c r="L496" s="34">
        <f t="shared" si="93"/>
        <v>1</v>
      </c>
      <c r="M496" s="34">
        <f t="shared" ca="1" si="94"/>
        <v>1342</v>
      </c>
      <c r="N496" s="34" t="str">
        <f t="shared" si="97"/>
        <v/>
      </c>
      <c r="O496" s="34">
        <f t="shared" si="98"/>
        <v>50.04999999999982</v>
      </c>
      <c r="P496" s="37">
        <f t="shared" si="99"/>
        <v>14.462215389560159</v>
      </c>
      <c r="Q496" s="34">
        <f t="shared" si="100"/>
        <v>0.3100000000000005</v>
      </c>
      <c r="R496" s="34">
        <f t="shared" si="101"/>
        <v>50.359999999999822</v>
      </c>
      <c r="S496" s="37">
        <f t="shared" si="102"/>
        <v>14.772215389560159</v>
      </c>
    </row>
    <row r="497" spans="1:19" x14ac:dyDescent="0.2">
      <c r="A497" s="50"/>
      <c r="C497" s="56"/>
      <c r="D497" s="36">
        <v>10</v>
      </c>
      <c r="E497" s="36">
        <v>1449</v>
      </c>
      <c r="F497" s="48">
        <f t="shared" si="103"/>
        <v>0.61736111111111114</v>
      </c>
      <c r="G497" s="36">
        <v>1455</v>
      </c>
      <c r="H497" s="49">
        <f t="shared" si="95"/>
        <v>0.62152777777777779</v>
      </c>
      <c r="I497" s="49" t="str">
        <f t="shared" si="91"/>
        <v/>
      </c>
      <c r="J497" s="34">
        <f t="shared" si="92"/>
        <v>6.9999999999999751</v>
      </c>
      <c r="K497" s="34">
        <f t="shared" si="96"/>
        <v>5.9999999999999787</v>
      </c>
      <c r="L497" s="34">
        <f t="shared" si="93"/>
        <v>2</v>
      </c>
      <c r="M497" s="34">
        <f t="shared" ca="1" si="94"/>
        <v>1342</v>
      </c>
      <c r="N497" s="34" t="str">
        <f t="shared" si="97"/>
        <v/>
      </c>
      <c r="O497" s="34">
        <f t="shared" si="98"/>
        <v>37.624999999999865</v>
      </c>
      <c r="P497" s="37">
        <f t="shared" si="99"/>
        <v>24.997433351243117</v>
      </c>
      <c r="Q497" s="34">
        <f t="shared" si="100"/>
        <v>59.999999999999787</v>
      </c>
      <c r="R497" s="34">
        <f t="shared" si="101"/>
        <v>97.624999999999659</v>
      </c>
      <c r="S497" s="37">
        <f t="shared" si="102"/>
        <v>84.997433351242904</v>
      </c>
    </row>
    <row r="498" spans="1:19" x14ac:dyDescent="0.2">
      <c r="A498" s="50"/>
      <c r="C498" s="56"/>
      <c r="D498" s="36">
        <v>0.75</v>
      </c>
      <c r="E498" s="36">
        <v>1502</v>
      </c>
      <c r="F498" s="48">
        <f t="shared" si="103"/>
        <v>0.62638888888888888</v>
      </c>
      <c r="G498" s="36">
        <v>1512</v>
      </c>
      <c r="H498" s="49">
        <f t="shared" si="95"/>
        <v>0.6333333333333333</v>
      </c>
      <c r="I498" s="49" t="str">
        <f t="shared" si="91"/>
        <v/>
      </c>
      <c r="J498" s="34">
        <f t="shared" si="92"/>
        <v>12.999999999999954</v>
      </c>
      <c r="K498" s="34">
        <f t="shared" si="96"/>
        <v>9.9999999999999645</v>
      </c>
      <c r="L498" s="34">
        <f t="shared" si="93"/>
        <v>3</v>
      </c>
      <c r="M498" s="34">
        <f t="shared" ca="1" si="94"/>
        <v>1342</v>
      </c>
      <c r="N498" s="34" t="str">
        <f t="shared" si="97"/>
        <v/>
      </c>
      <c r="O498" s="34">
        <f t="shared" si="98"/>
        <v>1304.8749999999955</v>
      </c>
      <c r="P498" s="37">
        <f t="shared" si="99"/>
        <v>463.70405945062652</v>
      </c>
      <c r="Q498" s="34">
        <f t="shared" si="100"/>
        <v>7.4999999999999734</v>
      </c>
      <c r="R498" s="34">
        <f t="shared" si="101"/>
        <v>1312.3749999999955</v>
      </c>
      <c r="S498" s="37">
        <f t="shared" si="102"/>
        <v>471.20405945062652</v>
      </c>
    </row>
    <row r="499" spans="1:19" x14ac:dyDescent="0.2">
      <c r="A499" s="50"/>
      <c r="C499" s="56"/>
      <c r="D499" s="36">
        <v>200</v>
      </c>
      <c r="E499" s="36">
        <v>1525</v>
      </c>
      <c r="F499" s="48">
        <f t="shared" si="103"/>
        <v>0.64236111111111105</v>
      </c>
      <c r="G499" s="36">
        <v>1537</v>
      </c>
      <c r="H499" s="49">
        <f t="shared" si="95"/>
        <v>0.65069444444444446</v>
      </c>
      <c r="I499" s="49" t="str">
        <f t="shared" si="91"/>
        <v/>
      </c>
      <c r="J499" s="34">
        <f t="shared" si="92"/>
        <v>8.999999999999968</v>
      </c>
      <c r="K499" s="34">
        <f t="shared" si="96"/>
        <v>12.000000000000117</v>
      </c>
      <c r="L499" s="34">
        <f t="shared" si="93"/>
        <v>4</v>
      </c>
      <c r="M499" s="34">
        <f t="shared" ca="1" si="94"/>
        <v>1342</v>
      </c>
      <c r="N499" s="34" t="str">
        <f t="shared" si="97"/>
        <v/>
      </c>
      <c r="O499" s="34">
        <f t="shared" si="98"/>
        <v>967.49999999999659</v>
      </c>
      <c r="P499" s="37">
        <f t="shared" si="99"/>
        <v>642.79085256141468</v>
      </c>
      <c r="Q499" s="34">
        <f t="shared" si="100"/>
        <v>2400.0000000000236</v>
      </c>
      <c r="R499" s="34">
        <f t="shared" si="101"/>
        <v>3367.50000000002</v>
      </c>
      <c r="S499" s="37">
        <f t="shared" si="102"/>
        <v>3042.7908525614384</v>
      </c>
    </row>
    <row r="500" spans="1:19" x14ac:dyDescent="0.2">
      <c r="A500" s="50"/>
      <c r="C500" s="56"/>
      <c r="D500" s="36">
        <v>15</v>
      </c>
      <c r="E500" s="36">
        <v>1546</v>
      </c>
      <c r="F500" s="48">
        <f t="shared" si="103"/>
        <v>0.65694444444444444</v>
      </c>
      <c r="G500" s="36">
        <v>1553</v>
      </c>
      <c r="H500" s="49">
        <f t="shared" si="95"/>
        <v>0.66180555555555554</v>
      </c>
      <c r="I500" s="49">
        <f t="shared" si="91"/>
        <v>0.66527777777777775</v>
      </c>
      <c r="J500" s="34" t="str">
        <f t="shared" si="92"/>
        <v/>
      </c>
      <c r="K500" s="34">
        <f t="shared" si="96"/>
        <v>6.9999999999999751</v>
      </c>
      <c r="L500" s="34">
        <f t="shared" si="93"/>
        <v>5</v>
      </c>
      <c r="M500" s="34">
        <f t="shared" ca="1" si="94"/>
        <v>1342</v>
      </c>
      <c r="N500" s="34">
        <f t="shared" ca="1" si="97"/>
        <v>136</v>
      </c>
      <c r="O500" s="34">
        <f t="shared" si="98"/>
        <v>37.5</v>
      </c>
      <c r="P500" s="37">
        <f t="shared" si="99"/>
        <v>4.5389758306902523</v>
      </c>
      <c r="Q500" s="34">
        <f t="shared" si="100"/>
        <v>104.99999999999963</v>
      </c>
      <c r="R500" s="34">
        <f t="shared" si="101"/>
        <v>142.49999999999963</v>
      </c>
      <c r="S500" s="37">
        <f t="shared" si="102"/>
        <v>109.53897583068988</v>
      </c>
    </row>
    <row r="501" spans="1:19" x14ac:dyDescent="0.2">
      <c r="A501" s="50">
        <v>40861</v>
      </c>
      <c r="B501" s="34">
        <v>1408</v>
      </c>
      <c r="C501" s="56">
        <v>3</v>
      </c>
      <c r="D501" s="36">
        <v>1.7000000000000001E-2</v>
      </c>
      <c r="E501" s="36">
        <v>1457</v>
      </c>
      <c r="F501" s="48">
        <f t="shared" si="103"/>
        <v>0.62291666666666667</v>
      </c>
      <c r="G501" s="36">
        <v>1505</v>
      </c>
      <c r="H501" s="49">
        <f t="shared" si="95"/>
        <v>0.62847222222222221</v>
      </c>
      <c r="I501" s="49" t="str">
        <f t="shared" si="91"/>
        <v/>
      </c>
      <c r="J501" s="34">
        <f t="shared" si="92"/>
        <v>9.9999999999999645</v>
      </c>
      <c r="K501" s="34">
        <f t="shared" si="96"/>
        <v>7.9999999999999716</v>
      </c>
      <c r="L501" s="34">
        <f t="shared" si="93"/>
        <v>1</v>
      </c>
      <c r="M501" s="34">
        <f t="shared" ca="1" si="94"/>
        <v>1408</v>
      </c>
      <c r="N501" s="34" t="str">
        <f t="shared" si="97"/>
        <v/>
      </c>
      <c r="O501" s="34">
        <f t="shared" si="98"/>
        <v>10.084999999999964</v>
      </c>
      <c r="P501" s="37">
        <f t="shared" si="99"/>
        <v>4.1592985820672661</v>
      </c>
      <c r="Q501" s="34">
        <f t="shared" si="100"/>
        <v>0.13599999999999954</v>
      </c>
      <c r="R501" s="34">
        <f t="shared" si="101"/>
        <v>10.220999999999963</v>
      </c>
      <c r="S501" s="37">
        <f t="shared" si="102"/>
        <v>4.2952985820672653</v>
      </c>
    </row>
    <row r="502" spans="1:19" x14ac:dyDescent="0.2">
      <c r="A502" s="50"/>
      <c r="C502" s="56"/>
      <c r="D502" s="36">
        <v>2</v>
      </c>
      <c r="E502" s="36">
        <v>1515</v>
      </c>
      <c r="F502" s="48">
        <f t="shared" si="103"/>
        <v>0.63541666666666663</v>
      </c>
      <c r="G502" s="36">
        <v>1519</v>
      </c>
      <c r="H502" s="49">
        <f t="shared" si="95"/>
        <v>0.6381944444444444</v>
      </c>
      <c r="I502" s="49" t="str">
        <f t="shared" si="91"/>
        <v/>
      </c>
      <c r="J502" s="34">
        <f t="shared" si="92"/>
        <v>9.9999999999999645</v>
      </c>
      <c r="K502" s="34">
        <f t="shared" si="96"/>
        <v>3.9999999999999858</v>
      </c>
      <c r="L502" s="34">
        <f t="shared" si="93"/>
        <v>2</v>
      </c>
      <c r="M502" s="34">
        <f t="shared" ca="1" si="94"/>
        <v>1408</v>
      </c>
      <c r="N502" s="34" t="str">
        <f t="shared" si="97"/>
        <v/>
      </c>
      <c r="O502" s="34">
        <f t="shared" si="98"/>
        <v>10.374999999999964</v>
      </c>
      <c r="P502" s="37">
        <f t="shared" si="99"/>
        <v>5.8628224191233604</v>
      </c>
      <c r="Q502" s="34">
        <f t="shared" si="100"/>
        <v>7.9999999999999716</v>
      </c>
      <c r="R502" s="34">
        <f t="shared" si="101"/>
        <v>18.374999999999936</v>
      </c>
      <c r="S502" s="37">
        <f t="shared" si="102"/>
        <v>13.862822419123333</v>
      </c>
    </row>
    <row r="503" spans="1:19" x14ac:dyDescent="0.2">
      <c r="A503" s="50"/>
      <c r="C503" s="56"/>
      <c r="D503" s="36">
        <v>7.4999999999999997E-2</v>
      </c>
      <c r="E503" s="36">
        <v>1529</v>
      </c>
      <c r="F503" s="48">
        <f t="shared" si="103"/>
        <v>0.64513888888888882</v>
      </c>
      <c r="G503" s="36">
        <v>1534</v>
      </c>
      <c r="H503" s="49">
        <f t="shared" si="95"/>
        <v>0.64861111111111114</v>
      </c>
      <c r="I503" s="49" t="str">
        <f t="shared" si="91"/>
        <v/>
      </c>
      <c r="J503" s="34">
        <f t="shared" si="92"/>
        <v>7.9999999999999716</v>
      </c>
      <c r="K503" s="34">
        <f t="shared" si="96"/>
        <v>5.0000000000001421</v>
      </c>
      <c r="L503" s="34">
        <f t="shared" si="93"/>
        <v>3</v>
      </c>
      <c r="M503" s="34">
        <f t="shared" ca="1" si="94"/>
        <v>1408</v>
      </c>
      <c r="N503" s="34" t="str">
        <f t="shared" si="97"/>
        <v/>
      </c>
      <c r="O503" s="34">
        <f t="shared" si="98"/>
        <v>15.299999999999946</v>
      </c>
      <c r="P503" s="37">
        <f t="shared" si="99"/>
        <v>7.5153183298506692</v>
      </c>
      <c r="Q503" s="34">
        <f t="shared" si="100"/>
        <v>0.37500000000001066</v>
      </c>
      <c r="R503" s="34">
        <f t="shared" si="101"/>
        <v>15.674999999999956</v>
      </c>
      <c r="S503" s="37">
        <f t="shared" si="102"/>
        <v>7.8903183298506798</v>
      </c>
    </row>
    <row r="504" spans="1:19" x14ac:dyDescent="0.2">
      <c r="C504" s="56"/>
      <c r="D504" s="36">
        <v>3.75</v>
      </c>
      <c r="E504" s="36">
        <v>1542</v>
      </c>
      <c r="F504" s="48">
        <f t="shared" si="103"/>
        <v>0.65416666666666667</v>
      </c>
      <c r="G504" s="36">
        <v>1550</v>
      </c>
      <c r="H504" s="49">
        <f t="shared" si="95"/>
        <v>0.65972222222222221</v>
      </c>
      <c r="I504" s="49">
        <f t="shared" si="91"/>
        <v>0.66319444444444442</v>
      </c>
      <c r="J504" s="34" t="str">
        <f t="shared" si="92"/>
        <v/>
      </c>
      <c r="K504" s="34">
        <f t="shared" si="96"/>
        <v>7.9999999999999716</v>
      </c>
      <c r="L504" s="34">
        <f t="shared" si="93"/>
        <v>4</v>
      </c>
      <c r="M504" s="34">
        <f t="shared" ca="1" si="94"/>
        <v>1408</v>
      </c>
      <c r="N504" s="34">
        <f t="shared" ca="1" si="97"/>
        <v>106.99999999999994</v>
      </c>
      <c r="O504" s="34">
        <f t="shared" si="98"/>
        <v>9.375</v>
      </c>
      <c r="P504" s="37">
        <f t="shared" si="99"/>
        <v>1.2386653960406273</v>
      </c>
      <c r="Q504" s="34">
        <f t="shared" si="100"/>
        <v>29.999999999999893</v>
      </c>
      <c r="R504" s="34">
        <f t="shared" si="101"/>
        <v>39.374999999999893</v>
      </c>
      <c r="S504" s="37">
        <f t="shared" si="102"/>
        <v>31.238665396040521</v>
      </c>
    </row>
    <row r="505" spans="1:19" x14ac:dyDescent="0.2">
      <c r="A505" s="50">
        <v>40862</v>
      </c>
      <c r="B505" s="34">
        <v>840</v>
      </c>
      <c r="C505" s="56">
        <v>4</v>
      </c>
      <c r="D505" s="36">
        <v>0.01</v>
      </c>
      <c r="E505" s="36">
        <v>859</v>
      </c>
      <c r="F505" s="48">
        <f t="shared" si="103"/>
        <v>0.3743055555555555</v>
      </c>
      <c r="G505" s="36">
        <v>904</v>
      </c>
      <c r="H505" s="49">
        <f t="shared" si="95"/>
        <v>0.37777777777777777</v>
      </c>
      <c r="I505" s="49" t="str">
        <f t="shared" si="91"/>
        <v/>
      </c>
      <c r="J505" s="34">
        <f t="shared" si="92"/>
        <v>9.9999999999999645</v>
      </c>
      <c r="K505" s="34">
        <f t="shared" si="96"/>
        <v>5.0000000000000622</v>
      </c>
      <c r="L505" s="34">
        <f t="shared" si="93"/>
        <v>1</v>
      </c>
      <c r="M505" s="34">
        <f t="shared" ca="1" si="94"/>
        <v>840</v>
      </c>
      <c r="N505" s="34" t="str">
        <f t="shared" si="97"/>
        <v/>
      </c>
      <c r="O505" s="34">
        <f t="shared" si="98"/>
        <v>50.04999999999982</v>
      </c>
      <c r="P505" s="37">
        <f t="shared" si="99"/>
        <v>14.462215389560159</v>
      </c>
      <c r="Q505" s="34">
        <f t="shared" si="100"/>
        <v>5.000000000000062E-2</v>
      </c>
      <c r="R505" s="34">
        <f t="shared" si="101"/>
        <v>50.099999999999817</v>
      </c>
      <c r="S505" s="37">
        <f t="shared" si="102"/>
        <v>14.51221538956016</v>
      </c>
    </row>
    <row r="506" spans="1:19" x14ac:dyDescent="0.2">
      <c r="A506" s="50"/>
      <c r="C506" s="56"/>
      <c r="D506" s="36">
        <v>10</v>
      </c>
      <c r="E506" s="36">
        <v>914</v>
      </c>
      <c r="F506" s="48">
        <f t="shared" si="103"/>
        <v>0.38472222222222219</v>
      </c>
      <c r="G506" s="36">
        <v>946</v>
      </c>
      <c r="H506" s="49">
        <f t="shared" si="95"/>
        <v>0.4069444444444445</v>
      </c>
      <c r="I506" s="49">
        <f t="shared" si="91"/>
        <v>0.41041666666666671</v>
      </c>
      <c r="J506" s="34" t="str">
        <f t="shared" si="92"/>
        <v/>
      </c>
      <c r="K506" s="34">
        <f t="shared" si="96"/>
        <v>32.000000000000128</v>
      </c>
      <c r="L506" s="34">
        <f t="shared" si="93"/>
        <v>2</v>
      </c>
      <c r="M506" s="34">
        <f t="shared" ca="1" si="94"/>
        <v>840</v>
      </c>
      <c r="N506" s="34">
        <f t="shared" ca="1" si="97"/>
        <v>71.000000000000071</v>
      </c>
      <c r="O506" s="34">
        <f t="shared" si="98"/>
        <v>25</v>
      </c>
      <c r="P506" s="37">
        <f t="shared" si="99"/>
        <v>3.1021051639523365</v>
      </c>
      <c r="Q506" s="34">
        <f t="shared" si="100"/>
        <v>320.00000000000125</v>
      </c>
      <c r="R506" s="34">
        <f t="shared" si="101"/>
        <v>345.00000000000125</v>
      </c>
      <c r="S506" s="37">
        <f t="shared" si="102"/>
        <v>323.10210516395358</v>
      </c>
    </row>
    <row r="507" spans="1:19" x14ac:dyDescent="0.2">
      <c r="A507" s="50">
        <v>40862</v>
      </c>
      <c r="B507" s="34">
        <v>1321</v>
      </c>
      <c r="C507" s="56"/>
      <c r="D507" s="36">
        <v>0.01</v>
      </c>
      <c r="E507" s="36">
        <v>1347</v>
      </c>
      <c r="F507" s="48">
        <f t="shared" si="103"/>
        <v>0.57430555555555551</v>
      </c>
      <c r="G507" s="36">
        <v>1356</v>
      </c>
      <c r="H507" s="49">
        <f t="shared" si="95"/>
        <v>0.5805555555555556</v>
      </c>
      <c r="I507" s="49">
        <f t="shared" si="91"/>
        <v>0.58402777777777781</v>
      </c>
      <c r="J507" s="34" t="str">
        <f t="shared" si="92"/>
        <v/>
      </c>
      <c r="K507" s="34">
        <f t="shared" si="96"/>
        <v>9.0000000000001279</v>
      </c>
      <c r="L507" s="34">
        <f t="shared" si="93"/>
        <v>1</v>
      </c>
      <c r="M507" s="34">
        <f t="shared" ca="1" si="94"/>
        <v>1321</v>
      </c>
      <c r="N507" s="34">
        <f t="shared" ca="1" si="97"/>
        <v>40.000000000000014</v>
      </c>
      <c r="O507" s="34">
        <f t="shared" si="98"/>
        <v>2.5000000000000001E-2</v>
      </c>
      <c r="P507" s="37">
        <f t="shared" si="99"/>
        <v>5.4281443780592247E-3</v>
      </c>
      <c r="Q507" s="34">
        <f t="shared" si="100"/>
        <v>9.0000000000001287E-2</v>
      </c>
      <c r="R507" s="34">
        <f t="shared" si="101"/>
        <v>0.1150000000000013</v>
      </c>
      <c r="S507" s="37">
        <f t="shared" si="102"/>
        <v>9.5428144378060506E-2</v>
      </c>
    </row>
    <row r="508" spans="1:19" x14ac:dyDescent="0.2">
      <c r="A508" s="50">
        <v>40862</v>
      </c>
      <c r="B508" s="34">
        <v>1432</v>
      </c>
      <c r="C508" s="56"/>
      <c r="D508" s="36">
        <v>0.11700000000000001</v>
      </c>
      <c r="E508" s="36">
        <v>1504</v>
      </c>
      <c r="F508" s="48">
        <f t="shared" si="103"/>
        <v>0.62777777777777777</v>
      </c>
      <c r="G508" s="36">
        <v>1513</v>
      </c>
      <c r="H508" s="49">
        <f t="shared" si="95"/>
        <v>0.63402777777777775</v>
      </c>
      <c r="I508" s="49" t="str">
        <f t="shared" si="91"/>
        <v/>
      </c>
      <c r="J508" s="34">
        <f t="shared" si="92"/>
        <v>7.9999999999999716</v>
      </c>
      <c r="K508" s="34">
        <f t="shared" si="96"/>
        <v>8.999999999999968</v>
      </c>
      <c r="L508" s="34">
        <f t="shared" si="93"/>
        <v>1</v>
      </c>
      <c r="M508" s="34">
        <f t="shared" ca="1" si="94"/>
        <v>1432</v>
      </c>
      <c r="N508" s="34" t="str">
        <f t="shared" si="97"/>
        <v/>
      </c>
      <c r="O508" s="34">
        <f t="shared" si="98"/>
        <v>4.467999999999984</v>
      </c>
      <c r="P508" s="37">
        <f t="shared" si="99"/>
        <v>3.29235937220129</v>
      </c>
      <c r="Q508" s="34">
        <f t="shared" si="100"/>
        <v>1.0529999999999964</v>
      </c>
      <c r="R508" s="34">
        <f t="shared" si="101"/>
        <v>5.5209999999999804</v>
      </c>
      <c r="S508" s="37">
        <f t="shared" si="102"/>
        <v>4.3453593722012869</v>
      </c>
    </row>
    <row r="509" spans="1:19" x14ac:dyDescent="0.2">
      <c r="A509" s="50"/>
      <c r="C509" s="56"/>
      <c r="D509" s="36">
        <v>1</v>
      </c>
      <c r="E509" s="36">
        <v>1521</v>
      </c>
      <c r="F509" s="48">
        <f t="shared" si="103"/>
        <v>0.63958333333333328</v>
      </c>
      <c r="G509" s="36">
        <v>1528</v>
      </c>
      <c r="H509" s="49">
        <f t="shared" si="95"/>
        <v>0.64444444444444449</v>
      </c>
      <c r="I509" s="49" t="str">
        <f t="shared" si="91"/>
        <v/>
      </c>
      <c r="J509" s="34">
        <f t="shared" si="92"/>
        <v>7.9999999999999716</v>
      </c>
      <c r="K509" s="34">
        <f t="shared" si="96"/>
        <v>7.000000000000135</v>
      </c>
      <c r="L509" s="34">
        <f t="shared" si="93"/>
        <v>2</v>
      </c>
      <c r="M509" s="34">
        <f t="shared" ca="1" si="94"/>
        <v>1432</v>
      </c>
      <c r="N509" s="34" t="str">
        <f t="shared" si="97"/>
        <v/>
      </c>
      <c r="O509" s="34">
        <f t="shared" si="98"/>
        <v>55.999999999999801</v>
      </c>
      <c r="P509" s="37">
        <f t="shared" si="99"/>
        <v>37.42765301362229</v>
      </c>
      <c r="Q509" s="34">
        <f t="shared" si="100"/>
        <v>7.000000000000135</v>
      </c>
      <c r="R509" s="34">
        <f t="shared" si="101"/>
        <v>62.999999999999936</v>
      </c>
      <c r="S509" s="37">
        <f t="shared" si="102"/>
        <v>44.427653013622425</v>
      </c>
    </row>
    <row r="510" spans="1:19" x14ac:dyDescent="0.2">
      <c r="A510" s="50"/>
      <c r="C510" s="56"/>
      <c r="D510" s="36">
        <v>13</v>
      </c>
      <c r="E510" s="36">
        <v>1536</v>
      </c>
      <c r="F510" s="48">
        <f t="shared" si="103"/>
        <v>0.65</v>
      </c>
      <c r="G510" s="36">
        <v>1546</v>
      </c>
      <c r="H510" s="49">
        <f t="shared" si="95"/>
        <v>0.65694444444444444</v>
      </c>
      <c r="I510" s="49">
        <f t="shared" si="91"/>
        <v>0.66041666666666665</v>
      </c>
      <c r="J510" s="34" t="str">
        <f t="shared" si="92"/>
        <v/>
      </c>
      <c r="K510" s="34">
        <f t="shared" si="96"/>
        <v>9.9999999999999645</v>
      </c>
      <c r="L510" s="34">
        <f t="shared" si="93"/>
        <v>3</v>
      </c>
      <c r="M510" s="34">
        <f t="shared" ca="1" si="94"/>
        <v>1432</v>
      </c>
      <c r="N510" s="34">
        <f t="shared" ca="1" si="97"/>
        <v>79.000000000000043</v>
      </c>
      <c r="O510" s="34">
        <f t="shared" si="98"/>
        <v>32.5</v>
      </c>
      <c r="P510" s="37">
        <f t="shared" si="99"/>
        <v>3.9681448036949938</v>
      </c>
      <c r="Q510" s="34">
        <f t="shared" si="100"/>
        <v>129.99999999999955</v>
      </c>
      <c r="R510" s="34">
        <f t="shared" si="101"/>
        <v>162.49999999999955</v>
      </c>
      <c r="S510" s="37">
        <f t="shared" si="102"/>
        <v>133.96814480369454</v>
      </c>
    </row>
    <row r="511" spans="1:19" x14ac:dyDescent="0.2">
      <c r="A511" s="50">
        <v>40863</v>
      </c>
      <c r="B511" s="34">
        <v>1225</v>
      </c>
      <c r="C511" s="56" t="s">
        <v>86</v>
      </c>
      <c r="D511" s="36">
        <v>0.01</v>
      </c>
      <c r="E511" s="36">
        <v>1244</v>
      </c>
      <c r="F511" s="48">
        <f t="shared" si="103"/>
        <v>0.53055555555555556</v>
      </c>
      <c r="G511" s="36">
        <v>1249</v>
      </c>
      <c r="H511" s="49">
        <f t="shared" si="95"/>
        <v>0.53402777777777777</v>
      </c>
      <c r="I511" s="49" t="str">
        <f t="shared" si="91"/>
        <v/>
      </c>
      <c r="J511" s="34">
        <f t="shared" si="92"/>
        <v>5.9999999999999787</v>
      </c>
      <c r="K511" s="34">
        <f t="shared" si="96"/>
        <v>4.9999999999999822</v>
      </c>
      <c r="L511" s="34">
        <f t="shared" si="93"/>
        <v>1</v>
      </c>
      <c r="M511" s="34">
        <f t="shared" ca="1" si="94"/>
        <v>1225</v>
      </c>
      <c r="N511" s="34" t="str">
        <f t="shared" si="97"/>
        <v/>
      </c>
      <c r="O511" s="34">
        <f t="shared" si="98"/>
        <v>1.8299999999999934</v>
      </c>
      <c r="P511" s="37">
        <f t="shared" si="99"/>
        <v>0.86462801643445353</v>
      </c>
      <c r="Q511" s="34">
        <f t="shared" si="100"/>
        <v>4.9999999999999822E-2</v>
      </c>
      <c r="R511" s="34">
        <f t="shared" si="101"/>
        <v>1.8799999999999932</v>
      </c>
      <c r="S511" s="37">
        <f t="shared" si="102"/>
        <v>0.91462801643445335</v>
      </c>
    </row>
    <row r="512" spans="1:19" x14ac:dyDescent="0.2">
      <c r="A512" s="50"/>
      <c r="C512" s="56"/>
      <c r="D512" s="34">
        <v>0.6</v>
      </c>
      <c r="E512" s="36">
        <v>1255</v>
      </c>
      <c r="F512" s="48">
        <f t="shared" si="103"/>
        <v>0.53819444444444442</v>
      </c>
      <c r="G512" s="36">
        <v>1339</v>
      </c>
      <c r="H512" s="49">
        <f t="shared" si="95"/>
        <v>0.56874999999999998</v>
      </c>
      <c r="I512" s="49">
        <f t="shared" si="91"/>
        <v>0.57222222222222219</v>
      </c>
      <c r="J512" s="34" t="str">
        <f t="shared" si="92"/>
        <v/>
      </c>
      <c r="K512" s="34">
        <f t="shared" si="96"/>
        <v>44</v>
      </c>
      <c r="L512" s="34">
        <f t="shared" si="93"/>
        <v>2</v>
      </c>
      <c r="M512" s="34">
        <f t="shared" ca="1" si="94"/>
        <v>1225</v>
      </c>
      <c r="N512" s="34">
        <f t="shared" ca="1" si="97"/>
        <v>79.000000000000043</v>
      </c>
      <c r="O512" s="34">
        <f t="shared" si="98"/>
        <v>1.5</v>
      </c>
      <c r="P512" s="37">
        <f t="shared" si="99"/>
        <v>0.22548428583557498</v>
      </c>
      <c r="Q512" s="34">
        <f t="shared" si="100"/>
        <v>26.4</v>
      </c>
      <c r="R512" s="34">
        <f t="shared" si="101"/>
        <v>27.9</v>
      </c>
      <c r="S512" s="37">
        <f t="shared" si="102"/>
        <v>26.625484285835572</v>
      </c>
    </row>
    <row r="513" spans="1:19" x14ac:dyDescent="0.2">
      <c r="A513" s="50">
        <v>40863</v>
      </c>
      <c r="B513" s="34">
        <v>1345</v>
      </c>
      <c r="C513" s="56"/>
      <c r="D513" s="36">
        <v>0.6</v>
      </c>
      <c r="E513" s="36">
        <v>1400</v>
      </c>
      <c r="F513" s="48">
        <f t="shared" si="103"/>
        <v>0.58333333333333337</v>
      </c>
      <c r="G513" s="36">
        <v>1404</v>
      </c>
      <c r="H513" s="49">
        <f t="shared" si="95"/>
        <v>0.58611111111111114</v>
      </c>
      <c r="I513" s="49">
        <f t="shared" si="91"/>
        <v>0.58958333333333335</v>
      </c>
      <c r="J513" s="34" t="str">
        <f t="shared" si="92"/>
        <v/>
      </c>
      <c r="K513" s="34">
        <f t="shared" si="96"/>
        <v>3.9999999999999858</v>
      </c>
      <c r="L513" s="34">
        <f t="shared" si="93"/>
        <v>1</v>
      </c>
      <c r="M513" s="34">
        <f t="shared" ca="1" si="94"/>
        <v>1345</v>
      </c>
      <c r="N513" s="34">
        <f t="shared" ca="1" si="97"/>
        <v>24.000000000000075</v>
      </c>
      <c r="O513" s="34">
        <f t="shared" si="98"/>
        <v>1.5</v>
      </c>
      <c r="P513" s="37">
        <f t="shared" si="99"/>
        <v>0.22548428583557498</v>
      </c>
      <c r="Q513" s="34">
        <f t="shared" si="100"/>
        <v>2.3999999999999915</v>
      </c>
      <c r="R513" s="34">
        <f t="shared" si="101"/>
        <v>3.8999999999999915</v>
      </c>
      <c r="S513" s="37">
        <f t="shared" si="102"/>
        <v>2.6254842858355665</v>
      </c>
    </row>
    <row r="514" spans="1:19" x14ac:dyDescent="0.2">
      <c r="A514" s="50">
        <v>40863</v>
      </c>
      <c r="B514" s="34">
        <v>1410</v>
      </c>
      <c r="C514" s="56"/>
      <c r="D514" s="36">
        <v>0.6</v>
      </c>
      <c r="E514" s="36">
        <v>1427</v>
      </c>
      <c r="F514" s="48">
        <f t="shared" si="103"/>
        <v>0.6020833333333333</v>
      </c>
      <c r="G514" s="36">
        <v>1430</v>
      </c>
      <c r="H514" s="49">
        <f t="shared" si="95"/>
        <v>0.60416666666666663</v>
      </c>
      <c r="I514" s="49">
        <f t="shared" si="91"/>
        <v>0.60763888888888884</v>
      </c>
      <c r="J514" s="34" t="str">
        <f t="shared" si="92"/>
        <v/>
      </c>
      <c r="K514" s="34">
        <f t="shared" si="96"/>
        <v>2.9999999999999893</v>
      </c>
      <c r="L514" s="34">
        <f t="shared" si="93"/>
        <v>1</v>
      </c>
      <c r="M514" s="34">
        <f t="shared" ca="1" si="94"/>
        <v>1410</v>
      </c>
      <c r="N514" s="34">
        <f t="shared" ca="1" si="97"/>
        <v>24.999999999999911</v>
      </c>
      <c r="O514" s="34">
        <f t="shared" si="98"/>
        <v>1.5</v>
      </c>
      <c r="P514" s="37">
        <f t="shared" si="99"/>
        <v>0.22548428583557498</v>
      </c>
      <c r="Q514" s="34">
        <f t="shared" si="100"/>
        <v>1.7999999999999936</v>
      </c>
      <c r="R514" s="34">
        <f t="shared" si="101"/>
        <v>3.2999999999999936</v>
      </c>
      <c r="S514" s="37">
        <f t="shared" si="102"/>
        <v>2.0254842858355686</v>
      </c>
    </row>
    <row r="515" spans="1:19" x14ac:dyDescent="0.2">
      <c r="A515" s="50">
        <v>40863</v>
      </c>
      <c r="B515" s="34">
        <v>1435</v>
      </c>
      <c r="C515" s="56"/>
      <c r="D515" s="36">
        <v>0.6</v>
      </c>
      <c r="E515" s="36">
        <v>1456</v>
      </c>
      <c r="F515" s="48">
        <f t="shared" si="103"/>
        <v>0.62222222222222223</v>
      </c>
      <c r="G515" s="36">
        <v>1459</v>
      </c>
      <c r="H515" s="49">
        <f t="shared" si="95"/>
        <v>0.62430555555555556</v>
      </c>
      <c r="I515" s="49">
        <f t="shared" si="91"/>
        <v>0.62777777777777777</v>
      </c>
      <c r="J515" s="34" t="str">
        <f t="shared" si="92"/>
        <v/>
      </c>
      <c r="K515" s="34">
        <f t="shared" si="96"/>
        <v>2.9999999999999893</v>
      </c>
      <c r="L515" s="34">
        <f t="shared" si="93"/>
        <v>1</v>
      </c>
      <c r="M515" s="34">
        <f t="shared" ca="1" si="94"/>
        <v>1435</v>
      </c>
      <c r="N515" s="34">
        <f t="shared" ca="1" si="97"/>
        <v>28.999999999999897</v>
      </c>
      <c r="O515" s="34">
        <f t="shared" si="98"/>
        <v>1.5</v>
      </c>
      <c r="P515" s="37">
        <f t="shared" si="99"/>
        <v>0.22548428583557498</v>
      </c>
      <c r="Q515" s="34">
        <f t="shared" si="100"/>
        <v>1.7999999999999936</v>
      </c>
      <c r="R515" s="34">
        <f t="shared" si="101"/>
        <v>3.2999999999999936</v>
      </c>
      <c r="S515" s="37">
        <f t="shared" si="102"/>
        <v>2.0254842858355686</v>
      </c>
    </row>
    <row r="516" spans="1:19" x14ac:dyDescent="0.2">
      <c r="A516" s="50">
        <v>40864</v>
      </c>
      <c r="B516" s="34">
        <v>1236</v>
      </c>
      <c r="C516" s="56" t="s">
        <v>86</v>
      </c>
      <c r="D516" s="36">
        <v>6.0000000000000001E-3</v>
      </c>
      <c r="E516" s="36">
        <v>1252</v>
      </c>
      <c r="F516" s="48">
        <f t="shared" si="103"/>
        <v>0.53611111111111109</v>
      </c>
      <c r="G516" s="36">
        <v>1254</v>
      </c>
      <c r="H516" s="49">
        <f t="shared" si="95"/>
        <v>0.53749999999999998</v>
      </c>
      <c r="I516" s="49" t="str">
        <f t="shared" si="91"/>
        <v/>
      </c>
      <c r="J516" s="34">
        <f t="shared" si="92"/>
        <v>7.000000000000135</v>
      </c>
      <c r="K516" s="34">
        <f t="shared" si="96"/>
        <v>1.9999999999999929</v>
      </c>
      <c r="L516" s="34">
        <f t="shared" si="93"/>
        <v>1</v>
      </c>
      <c r="M516" s="34">
        <f t="shared" ca="1" si="94"/>
        <v>1236</v>
      </c>
      <c r="N516" s="34" t="str">
        <f t="shared" si="97"/>
        <v/>
      </c>
      <c r="O516" s="34">
        <f t="shared" si="98"/>
        <v>2.1210000000000409</v>
      </c>
      <c r="P516" s="37">
        <f t="shared" si="99"/>
        <v>0.90293057652004516</v>
      </c>
      <c r="Q516" s="34">
        <f t="shared" si="100"/>
        <v>1.1999999999999957E-2</v>
      </c>
      <c r="R516" s="34">
        <f t="shared" si="101"/>
        <v>2.1330000000000409</v>
      </c>
      <c r="S516" s="37">
        <f t="shared" si="102"/>
        <v>0.91493057652004517</v>
      </c>
    </row>
    <row r="517" spans="1:19" x14ac:dyDescent="0.2">
      <c r="A517" s="50"/>
      <c r="C517" s="56"/>
      <c r="D517" s="36">
        <v>0.6</v>
      </c>
      <c r="E517" s="36">
        <v>1301</v>
      </c>
      <c r="F517" s="48">
        <f t="shared" si="103"/>
        <v>0.54236111111111118</v>
      </c>
      <c r="G517" s="36">
        <v>1309</v>
      </c>
      <c r="H517" s="49">
        <f t="shared" si="95"/>
        <v>0.54791666666666672</v>
      </c>
      <c r="I517" s="49">
        <f t="shared" si="91"/>
        <v>0.55138888888888893</v>
      </c>
      <c r="J517" s="34" t="str">
        <f t="shared" si="92"/>
        <v/>
      </c>
      <c r="K517" s="34">
        <f t="shared" si="96"/>
        <v>7.9999999999999716</v>
      </c>
      <c r="L517" s="34">
        <f t="shared" si="93"/>
        <v>2</v>
      </c>
      <c r="M517" s="34">
        <f t="shared" ca="1" si="94"/>
        <v>1236</v>
      </c>
      <c r="N517" s="34">
        <f t="shared" ca="1" si="97"/>
        <v>38.000000000000028</v>
      </c>
      <c r="O517" s="34">
        <f t="shared" si="98"/>
        <v>1.5</v>
      </c>
      <c r="P517" s="37">
        <f t="shared" si="99"/>
        <v>0.22548428583557498</v>
      </c>
      <c r="Q517" s="34">
        <f t="shared" si="100"/>
        <v>4.7999999999999829</v>
      </c>
      <c r="R517" s="34">
        <f t="shared" si="101"/>
        <v>6.2999999999999829</v>
      </c>
      <c r="S517" s="37">
        <f t="shared" si="102"/>
        <v>5.0254842858355575</v>
      </c>
    </row>
    <row r="518" spans="1:19" x14ac:dyDescent="0.2">
      <c r="A518" s="50">
        <v>40864</v>
      </c>
      <c r="B518" s="34">
        <v>1315</v>
      </c>
      <c r="C518" s="56"/>
      <c r="D518" s="36">
        <v>0.6</v>
      </c>
      <c r="E518" s="36">
        <v>1334</v>
      </c>
      <c r="F518" s="48">
        <f t="shared" si="103"/>
        <v>0.56527777777777777</v>
      </c>
      <c r="G518" s="36">
        <v>1337</v>
      </c>
      <c r="H518" s="49">
        <f t="shared" si="95"/>
        <v>0.56736111111111109</v>
      </c>
      <c r="I518" s="49">
        <f t="shared" si="91"/>
        <v>0.5708333333333333</v>
      </c>
      <c r="J518" s="34" t="str">
        <f t="shared" si="92"/>
        <v/>
      </c>
      <c r="K518" s="34">
        <f t="shared" si="96"/>
        <v>2.9999999999999893</v>
      </c>
      <c r="L518" s="34">
        <f t="shared" si="93"/>
        <v>1</v>
      </c>
      <c r="M518" s="34">
        <f t="shared" ca="1" si="94"/>
        <v>1315</v>
      </c>
      <c r="N518" s="34">
        <f t="shared" ca="1" si="97"/>
        <v>26.999999999999904</v>
      </c>
      <c r="O518" s="34">
        <f t="shared" si="98"/>
        <v>1.5</v>
      </c>
      <c r="P518" s="37">
        <f t="shared" si="99"/>
        <v>0.22548428583557498</v>
      </c>
      <c r="Q518" s="34">
        <f t="shared" si="100"/>
        <v>1.7999999999999936</v>
      </c>
      <c r="R518" s="34">
        <f t="shared" si="101"/>
        <v>3.2999999999999936</v>
      </c>
      <c r="S518" s="37">
        <f t="shared" si="102"/>
        <v>2.0254842858355686</v>
      </c>
    </row>
    <row r="519" spans="1:19" x14ac:dyDescent="0.2">
      <c r="A519" s="50">
        <v>40864</v>
      </c>
      <c r="B519" s="34">
        <v>1346</v>
      </c>
      <c r="C519" s="56"/>
      <c r="D519" s="36">
        <v>0.6</v>
      </c>
      <c r="E519" s="36">
        <v>1404</v>
      </c>
      <c r="F519" s="48">
        <f t="shared" si="103"/>
        <v>0.58611111111111114</v>
      </c>
      <c r="G519" s="36">
        <v>1406</v>
      </c>
      <c r="H519" s="49">
        <f t="shared" si="95"/>
        <v>0.58750000000000002</v>
      </c>
      <c r="I519" s="49">
        <f t="shared" si="91"/>
        <v>0.59097222222222223</v>
      </c>
      <c r="J519" s="34" t="str">
        <f t="shared" si="92"/>
        <v/>
      </c>
      <c r="K519" s="34">
        <f t="shared" si="96"/>
        <v>1.9999999999999929</v>
      </c>
      <c r="L519" s="34">
        <f t="shared" si="93"/>
        <v>1</v>
      </c>
      <c r="M519" s="34">
        <f t="shared" ca="1" si="94"/>
        <v>1346</v>
      </c>
      <c r="N519" s="34">
        <f t="shared" ca="1" si="97"/>
        <v>24.999999999999911</v>
      </c>
      <c r="O519" s="34">
        <f t="shared" si="98"/>
        <v>1.5</v>
      </c>
      <c r="P519" s="37">
        <f t="shared" si="99"/>
        <v>0.22548428583557498</v>
      </c>
      <c r="Q519" s="34">
        <f t="shared" si="100"/>
        <v>1.1999999999999957</v>
      </c>
      <c r="R519" s="34">
        <f t="shared" si="101"/>
        <v>2.6999999999999957</v>
      </c>
      <c r="S519" s="37">
        <f t="shared" si="102"/>
        <v>1.4254842858355707</v>
      </c>
    </row>
    <row r="520" spans="1:19" x14ac:dyDescent="0.2">
      <c r="A520" s="50">
        <v>40864</v>
      </c>
      <c r="B520" s="34">
        <v>1412</v>
      </c>
      <c r="C520" s="56"/>
      <c r="D520" s="36">
        <v>0.6</v>
      </c>
      <c r="E520" s="36">
        <v>1412</v>
      </c>
      <c r="F520" s="48">
        <f t="shared" si="103"/>
        <v>0.59166666666666667</v>
      </c>
      <c r="G520" s="36">
        <v>1437</v>
      </c>
      <c r="H520" s="49">
        <f t="shared" si="95"/>
        <v>0.60902777777777783</v>
      </c>
      <c r="I520" s="49">
        <f t="shared" si="91"/>
        <v>0.61250000000000004</v>
      </c>
      <c r="J520" s="34" t="str">
        <f t="shared" si="92"/>
        <v/>
      </c>
      <c r="K520" s="34">
        <f t="shared" si="96"/>
        <v>25.000000000000071</v>
      </c>
      <c r="L520" s="34">
        <f t="shared" si="93"/>
        <v>1</v>
      </c>
      <c r="M520" s="34">
        <f t="shared" ca="1" si="94"/>
        <v>1412</v>
      </c>
      <c r="N520" s="34">
        <f t="shared" ca="1" si="97"/>
        <v>30.000000000000053</v>
      </c>
      <c r="O520" s="34">
        <f t="shared" si="98"/>
        <v>1.5</v>
      </c>
      <c r="P520" s="37">
        <f t="shared" si="99"/>
        <v>0.22548428583557498</v>
      </c>
      <c r="Q520" s="34">
        <f t="shared" si="100"/>
        <v>15.000000000000043</v>
      </c>
      <c r="R520" s="34">
        <f t="shared" si="101"/>
        <v>16.500000000000043</v>
      </c>
      <c r="S520" s="37">
        <f t="shared" si="102"/>
        <v>15.225484285835618</v>
      </c>
    </row>
    <row r="521" spans="1:19" x14ac:dyDescent="0.2">
      <c r="A521" s="50">
        <v>40865</v>
      </c>
      <c r="B521" s="34">
        <v>832</v>
      </c>
      <c r="C521" s="56" t="s">
        <v>92</v>
      </c>
      <c r="D521" s="36">
        <v>0.01</v>
      </c>
      <c r="E521" s="36">
        <v>844</v>
      </c>
      <c r="F521" s="48">
        <f t="shared" si="103"/>
        <v>0.36388888888888887</v>
      </c>
      <c r="G521" s="36">
        <v>846</v>
      </c>
      <c r="H521" s="49">
        <f t="shared" si="95"/>
        <v>0.36527777777777781</v>
      </c>
      <c r="I521" s="49" t="str">
        <f t="shared" si="91"/>
        <v/>
      </c>
      <c r="J521" s="34">
        <f t="shared" si="92"/>
        <v>8.9999999999998881</v>
      </c>
      <c r="K521" s="34">
        <f t="shared" si="96"/>
        <v>2.0000000000000728</v>
      </c>
      <c r="L521" s="34">
        <f t="shared" si="93"/>
        <v>1</v>
      </c>
      <c r="M521" s="34">
        <f t="shared" ca="1" si="94"/>
        <v>832</v>
      </c>
      <c r="N521" s="34" t="str">
        <f t="shared" si="97"/>
        <v/>
      </c>
      <c r="O521" s="34">
        <f t="shared" si="98"/>
        <v>90.044999999998893</v>
      </c>
      <c r="P521" s="37">
        <f t="shared" si="99"/>
        <v>23.6698690244611</v>
      </c>
      <c r="Q521" s="34">
        <f t="shared" si="100"/>
        <v>2.0000000000000729E-2</v>
      </c>
      <c r="R521" s="34">
        <f t="shared" si="101"/>
        <v>90.064999999998889</v>
      </c>
      <c r="S521" s="37">
        <f t="shared" si="102"/>
        <v>23.6898690244611</v>
      </c>
    </row>
    <row r="522" spans="1:19" x14ac:dyDescent="0.2">
      <c r="A522" s="50"/>
      <c r="C522" s="56"/>
      <c r="D522" s="36">
        <v>20</v>
      </c>
      <c r="E522" s="36">
        <v>855</v>
      </c>
      <c r="F522" s="48">
        <f t="shared" si="103"/>
        <v>0.37152777777777773</v>
      </c>
      <c r="G522" s="36">
        <v>1009</v>
      </c>
      <c r="H522" s="49">
        <f t="shared" si="95"/>
        <v>0.42291666666666666</v>
      </c>
      <c r="I522" s="49" t="str">
        <f t="shared" si="91"/>
        <v/>
      </c>
      <c r="J522" s="34">
        <f t="shared" si="92"/>
        <v>2.9999999999999893</v>
      </c>
      <c r="K522" s="34">
        <f t="shared" si="96"/>
        <v>74.000000000000057</v>
      </c>
      <c r="L522" s="34">
        <f t="shared" si="93"/>
        <v>2</v>
      </c>
      <c r="M522" s="34">
        <f t="shared" ca="1" si="94"/>
        <v>832</v>
      </c>
      <c r="N522" s="34" t="str">
        <f t="shared" si="97"/>
        <v/>
      </c>
      <c r="O522" s="34">
        <f t="shared" si="98"/>
        <v>32.999999999999886</v>
      </c>
      <c r="P522" s="37">
        <f t="shared" si="99"/>
        <v>23.451906606039387</v>
      </c>
      <c r="Q522" s="34">
        <f t="shared" si="100"/>
        <v>1480.0000000000011</v>
      </c>
      <c r="R522" s="34">
        <f t="shared" si="101"/>
        <v>1513.0000000000009</v>
      </c>
      <c r="S522" s="37">
        <f t="shared" si="102"/>
        <v>1503.4519066060404</v>
      </c>
    </row>
    <row r="523" spans="1:19" x14ac:dyDescent="0.2">
      <c r="A523" s="50"/>
      <c r="C523" s="56"/>
      <c r="D523" s="36">
        <v>2</v>
      </c>
      <c r="E523" s="36">
        <v>1012</v>
      </c>
      <c r="F523" s="48">
        <f t="shared" si="103"/>
        <v>0.42499999999999999</v>
      </c>
      <c r="G523" s="36">
        <v>1121</v>
      </c>
      <c r="H523" s="49">
        <f t="shared" si="95"/>
        <v>0.47291666666666665</v>
      </c>
      <c r="I523" s="49">
        <f t="shared" si="91"/>
        <v>0.47638888888888886</v>
      </c>
      <c r="J523" s="34" t="str">
        <f t="shared" si="92"/>
        <v/>
      </c>
      <c r="K523" s="34">
        <f t="shared" si="96"/>
        <v>69</v>
      </c>
      <c r="L523" s="34">
        <f t="shared" si="93"/>
        <v>3</v>
      </c>
      <c r="M523" s="34">
        <f t="shared" ca="1" si="94"/>
        <v>832</v>
      </c>
      <c r="N523" s="34">
        <f t="shared" ca="1" si="97"/>
        <v>173.99999999999994</v>
      </c>
      <c r="O523" s="34">
        <f t="shared" si="98"/>
        <v>5</v>
      </c>
      <c r="P523" s="37">
        <f t="shared" si="99"/>
        <v>0.68924379203313568</v>
      </c>
      <c r="Q523" s="34">
        <f t="shared" si="100"/>
        <v>138</v>
      </c>
      <c r="R523" s="34">
        <f t="shared" si="101"/>
        <v>143</v>
      </c>
      <c r="S523" s="37">
        <f t="shared" si="102"/>
        <v>138.68924379203312</v>
      </c>
    </row>
    <row r="524" spans="1:19" x14ac:dyDescent="0.2">
      <c r="A524" s="50">
        <v>40865</v>
      </c>
      <c r="B524" s="34">
        <v>1338</v>
      </c>
      <c r="C524" s="56"/>
      <c r="D524" s="36">
        <v>0.02</v>
      </c>
      <c r="E524" s="36">
        <v>1408</v>
      </c>
      <c r="F524" s="48">
        <f t="shared" si="103"/>
        <v>0.58888888888888891</v>
      </c>
      <c r="G524" s="36">
        <v>1444</v>
      </c>
      <c r="H524" s="49">
        <f t="shared" si="95"/>
        <v>0.61388888888888882</v>
      </c>
      <c r="I524" s="49" t="str">
        <f t="shared" si="91"/>
        <v/>
      </c>
      <c r="J524" s="34">
        <f t="shared" si="92"/>
        <v>15.000000000000107</v>
      </c>
      <c r="K524" s="34">
        <f t="shared" si="96"/>
        <v>35.999999999999872</v>
      </c>
      <c r="L524" s="34">
        <f t="shared" si="93"/>
        <v>1</v>
      </c>
      <c r="M524" s="34">
        <f t="shared" ca="1" si="94"/>
        <v>1338</v>
      </c>
      <c r="N524" s="34" t="str">
        <f t="shared" si="97"/>
        <v/>
      </c>
      <c r="O524" s="34">
        <f t="shared" si="98"/>
        <v>30.150000000000212</v>
      </c>
      <c r="P524" s="37">
        <f t="shared" si="99"/>
        <v>11.267833999070927</v>
      </c>
      <c r="Q524" s="34">
        <f t="shared" si="100"/>
        <v>0.71999999999999742</v>
      </c>
      <c r="R524" s="34">
        <f t="shared" si="101"/>
        <v>30.870000000000211</v>
      </c>
      <c r="S524" s="37">
        <f t="shared" si="102"/>
        <v>11.987833999070924</v>
      </c>
    </row>
    <row r="525" spans="1:19" x14ac:dyDescent="0.2">
      <c r="A525" s="50"/>
      <c r="C525" s="56"/>
      <c r="D525" s="36">
        <v>4</v>
      </c>
      <c r="E525" s="36">
        <v>1459</v>
      </c>
      <c r="F525" s="48">
        <f t="shared" si="103"/>
        <v>0.62430555555555556</v>
      </c>
      <c r="G525" s="36">
        <v>1510</v>
      </c>
      <c r="H525" s="49">
        <f t="shared" si="95"/>
        <v>0.63194444444444442</v>
      </c>
      <c r="I525" s="49" t="str">
        <f t="shared" si="91"/>
        <v/>
      </c>
      <c r="J525" s="34">
        <f t="shared" si="92"/>
        <v>6.9999999999999751</v>
      </c>
      <c r="K525" s="34">
        <f t="shared" si="96"/>
        <v>10.999999999999961</v>
      </c>
      <c r="L525" s="34">
        <f t="shared" si="93"/>
        <v>2</v>
      </c>
      <c r="M525" s="34">
        <f t="shared" ca="1" si="94"/>
        <v>1338</v>
      </c>
      <c r="N525" s="34" t="str">
        <f t="shared" si="97"/>
        <v/>
      </c>
      <c r="O525" s="34">
        <f t="shared" si="98"/>
        <v>14.47949999999995</v>
      </c>
      <c r="P525" s="37">
        <f t="shared" si="99"/>
        <v>8.0143763465437328</v>
      </c>
      <c r="Q525" s="34">
        <f t="shared" si="100"/>
        <v>43.999999999999844</v>
      </c>
      <c r="R525" s="34">
        <f t="shared" si="101"/>
        <v>58.479499999999796</v>
      </c>
      <c r="S525" s="37">
        <f t="shared" si="102"/>
        <v>52.014376346543578</v>
      </c>
    </row>
    <row r="526" spans="1:19" x14ac:dyDescent="0.2">
      <c r="A526" s="50"/>
      <c r="C526" s="56"/>
      <c r="D526" s="36">
        <v>0.13700000000000001</v>
      </c>
      <c r="E526" s="36">
        <v>1517</v>
      </c>
      <c r="F526" s="48">
        <f t="shared" si="103"/>
        <v>0.63680555555555551</v>
      </c>
      <c r="G526" s="36">
        <v>1537</v>
      </c>
      <c r="H526" s="49">
        <f t="shared" si="95"/>
        <v>0.65069444444444446</v>
      </c>
      <c r="I526" s="49" t="str">
        <f t="shared" si="91"/>
        <v/>
      </c>
      <c r="J526" s="34">
        <f t="shared" si="92"/>
        <v>0</v>
      </c>
      <c r="K526" s="34">
        <f t="shared" si="96"/>
        <v>20.000000000000089</v>
      </c>
      <c r="L526" s="34">
        <f t="shared" si="93"/>
        <v>3</v>
      </c>
      <c r="M526" s="34">
        <f t="shared" ca="1" si="94"/>
        <v>1338</v>
      </c>
      <c r="N526" s="34" t="str">
        <f t="shared" si="97"/>
        <v/>
      </c>
      <c r="O526" s="34">
        <f t="shared" si="98"/>
        <v>0</v>
      </c>
      <c r="P526" s="37">
        <f t="shared" si="99"/>
        <v>0</v>
      </c>
      <c r="Q526" s="34">
        <f t="shared" si="100"/>
        <v>2.7400000000000122</v>
      </c>
      <c r="R526" s="34">
        <f t="shared" si="101"/>
        <v>2.7400000000000122</v>
      </c>
      <c r="S526" s="37">
        <f t="shared" si="102"/>
        <v>2.7400000000000122</v>
      </c>
    </row>
    <row r="527" spans="1:19" x14ac:dyDescent="0.2">
      <c r="A527" s="50"/>
      <c r="C527" s="56"/>
      <c r="D527" s="36">
        <v>7.0000000000000001E-3</v>
      </c>
      <c r="E527" s="36">
        <v>1537</v>
      </c>
      <c r="F527" s="48">
        <f t="shared" si="103"/>
        <v>0.65069444444444446</v>
      </c>
      <c r="G527" s="36">
        <v>1542</v>
      </c>
      <c r="H527" s="49">
        <f t="shared" si="95"/>
        <v>0.65416666666666667</v>
      </c>
      <c r="I527" s="49" t="str">
        <f t="shared" ref="I527:I590" si="104">IF(OR(A528&lt;&gt;"",D528=""),H527+TIME(0,5,0),"")</f>
        <v/>
      </c>
      <c r="J527" s="34">
        <f t="shared" ref="J527:J590" si="105">IF(AND(OR(AND(A527&lt;&gt;"",A528=""),AND(A527="",A528="")),D528&lt;&gt;""),(F528-H527)*1440,"")</f>
        <v>6.9999999999999751</v>
      </c>
      <c r="K527" s="34">
        <f t="shared" si="96"/>
        <v>4.9999999999999822</v>
      </c>
      <c r="L527" s="34">
        <f t="shared" ref="L527:L590" si="106">IF(A527&lt;&gt;"",1,L526+1)</f>
        <v>4</v>
      </c>
      <c r="M527" s="34">
        <f t="shared" ref="M527:M590" ca="1" si="107">OFFSET(B527,-L527+1,0)</f>
        <v>1338</v>
      </c>
      <c r="N527" s="34" t="str">
        <f t="shared" si="97"/>
        <v/>
      </c>
      <c r="O527" s="34">
        <f t="shared" si="98"/>
        <v>1.7744999999999937</v>
      </c>
      <c r="P527" s="37">
        <f t="shared" si="99"/>
        <v>0.80846991552235348</v>
      </c>
      <c r="Q527" s="34">
        <f t="shared" si="100"/>
        <v>3.4999999999999878E-2</v>
      </c>
      <c r="R527" s="34">
        <f t="shared" si="101"/>
        <v>1.8094999999999937</v>
      </c>
      <c r="S527" s="37">
        <f t="shared" si="102"/>
        <v>0.8434699155223534</v>
      </c>
    </row>
    <row r="528" spans="1:19" x14ac:dyDescent="0.2">
      <c r="A528" s="50"/>
      <c r="C528" s="56"/>
      <c r="D528" s="36">
        <v>0.5</v>
      </c>
      <c r="E528" s="36">
        <v>1549</v>
      </c>
      <c r="F528" s="48">
        <f t="shared" si="103"/>
        <v>0.65902777777777777</v>
      </c>
      <c r="G528" s="36">
        <v>1558</v>
      </c>
      <c r="H528" s="49">
        <f t="shared" ref="H528:H591" si="108">VALUE(CONCATENATE(LEFT(G528,LEN(G528)-2),":",RIGHT(G528,2)))</f>
        <v>0.66527777777777775</v>
      </c>
      <c r="I528" s="49">
        <f t="shared" si="104"/>
        <v>0.66874999999999996</v>
      </c>
      <c r="J528" s="34" t="str">
        <f t="shared" si="105"/>
        <v/>
      </c>
      <c r="K528" s="34">
        <f t="shared" ref="K528:K591" si="109">(H528-F528)*1440</f>
        <v>8.999999999999968</v>
      </c>
      <c r="L528" s="34">
        <f t="shared" si="106"/>
        <v>5</v>
      </c>
      <c r="M528" s="34">
        <f t="shared" ca="1" si="107"/>
        <v>1338</v>
      </c>
      <c r="N528" s="34">
        <f t="shared" ref="N528:N591" ca="1" si="110">IF(I528&lt;&gt;"",(I528-VALUE(CONCATENATE(LEFT(M528,LEN(M528)-2),":",RIGHT(M528,2))))*1440,"")</f>
        <v>144.99999999999997</v>
      </c>
      <c r="O528" s="34">
        <f t="shared" ref="O528:O591" si="111">IF(J528&lt;&gt;"",(D528+D529)*J528/2,D528*5/2)</f>
        <v>1.25</v>
      </c>
      <c r="P528" s="37">
        <f t="shared" ref="P528:P591" si="112">IF(J528&lt;&gt;"",(D529-D528)*J528/LN((D529+0.000001)/(D528+0.000001)),-5*(D528-0.000001)/(LN(1/D528)-13.8155))</f>
        <v>0.19051423432971509</v>
      </c>
      <c r="Q528" s="34">
        <f t="shared" ref="Q528:Q591" si="113">(D528*K528)</f>
        <v>4.499999999999984</v>
      </c>
      <c r="R528" s="34">
        <f t="shared" ref="R528:R591" si="114">O528+Q528</f>
        <v>5.749999999999984</v>
      </c>
      <c r="S528" s="37">
        <f t="shared" ref="S528:S591" si="115">P528+Q528</f>
        <v>4.6905142343296991</v>
      </c>
    </row>
    <row r="529" spans="1:19" x14ac:dyDescent="0.2">
      <c r="A529" s="50">
        <v>40868</v>
      </c>
      <c r="B529" s="34">
        <v>1325</v>
      </c>
      <c r="C529" s="56">
        <v>4</v>
      </c>
      <c r="D529" s="36">
        <v>0.01</v>
      </c>
      <c r="E529" s="36">
        <v>1337</v>
      </c>
      <c r="F529" s="48">
        <f t="shared" si="103"/>
        <v>0.56736111111111109</v>
      </c>
      <c r="G529" s="36">
        <v>1340</v>
      </c>
      <c r="H529" s="49">
        <f t="shared" si="108"/>
        <v>0.56944444444444442</v>
      </c>
      <c r="I529" s="49" t="str">
        <f t="shared" si="104"/>
        <v/>
      </c>
      <c r="J529" s="34">
        <f t="shared" si="105"/>
        <v>6.9999999999999751</v>
      </c>
      <c r="K529" s="34">
        <f t="shared" si="109"/>
        <v>2.9999999999999893</v>
      </c>
      <c r="L529" s="34">
        <f t="shared" si="106"/>
        <v>1</v>
      </c>
      <c r="M529" s="34">
        <f t="shared" ca="1" si="107"/>
        <v>1325</v>
      </c>
      <c r="N529" s="34" t="str">
        <f t="shared" si="110"/>
        <v/>
      </c>
      <c r="O529" s="34">
        <f t="shared" si="111"/>
        <v>35.034999999999876</v>
      </c>
      <c r="P529" s="37">
        <f t="shared" si="112"/>
        <v>10.123550772692111</v>
      </c>
      <c r="Q529" s="34">
        <f t="shared" si="113"/>
        <v>2.9999999999999895E-2</v>
      </c>
      <c r="R529" s="34">
        <f t="shared" si="114"/>
        <v>35.064999999999877</v>
      </c>
      <c r="S529" s="37">
        <f t="shared" si="115"/>
        <v>10.15355077269211</v>
      </c>
    </row>
    <row r="530" spans="1:19" x14ac:dyDescent="0.2">
      <c r="A530" s="50"/>
      <c r="C530" s="56"/>
      <c r="D530" s="36">
        <v>10</v>
      </c>
      <c r="E530" s="36">
        <v>1347</v>
      </c>
      <c r="F530" s="48">
        <f t="shared" si="103"/>
        <v>0.57430555555555551</v>
      </c>
      <c r="G530" s="36">
        <v>1439</v>
      </c>
      <c r="H530" s="49">
        <f t="shared" si="108"/>
        <v>0.61041666666666672</v>
      </c>
      <c r="I530" s="49">
        <f t="shared" si="104"/>
        <v>0.61388888888888893</v>
      </c>
      <c r="J530" s="34" t="str">
        <f t="shared" si="105"/>
        <v/>
      </c>
      <c r="K530" s="34">
        <f t="shared" si="109"/>
        <v>52.000000000000135</v>
      </c>
      <c r="L530" s="34">
        <f t="shared" si="106"/>
        <v>2</v>
      </c>
      <c r="M530" s="34">
        <f t="shared" ca="1" si="107"/>
        <v>1325</v>
      </c>
      <c r="N530" s="34">
        <f t="shared" ca="1" si="110"/>
        <v>79.000000000000043</v>
      </c>
      <c r="O530" s="34">
        <f t="shared" si="111"/>
        <v>25</v>
      </c>
      <c r="P530" s="37">
        <f t="shared" si="112"/>
        <v>3.1021051639523365</v>
      </c>
      <c r="Q530" s="34">
        <f t="shared" si="113"/>
        <v>520.00000000000136</v>
      </c>
      <c r="R530" s="34">
        <f t="shared" si="114"/>
        <v>545.00000000000136</v>
      </c>
      <c r="S530" s="37">
        <f t="shared" si="115"/>
        <v>523.10210516395375</v>
      </c>
    </row>
    <row r="531" spans="1:19" x14ac:dyDescent="0.2">
      <c r="A531" s="50">
        <v>40875</v>
      </c>
      <c r="B531" s="34">
        <v>845</v>
      </c>
      <c r="C531" s="56">
        <v>5</v>
      </c>
      <c r="D531" s="36">
        <v>0.01</v>
      </c>
      <c r="E531" s="36">
        <v>859</v>
      </c>
      <c r="F531" s="48">
        <f t="shared" ref="F531:F594" si="116">VALUE(CONCATENATE(LEFT(E531,LEN(E531)-2),":",RIGHT(E531,2)))</f>
        <v>0.3743055555555555</v>
      </c>
      <c r="G531" s="36">
        <v>906</v>
      </c>
      <c r="H531" s="49">
        <f t="shared" si="108"/>
        <v>0.37916666666666665</v>
      </c>
      <c r="I531" s="49" t="str">
        <f t="shared" si="104"/>
        <v/>
      </c>
      <c r="J531" s="34">
        <f t="shared" si="105"/>
        <v>3.9999999999999858</v>
      </c>
      <c r="K531" s="34">
        <f t="shared" si="109"/>
        <v>7.0000000000000551</v>
      </c>
      <c r="L531" s="34">
        <f t="shared" si="106"/>
        <v>1</v>
      </c>
      <c r="M531" s="34">
        <f t="shared" ca="1" si="107"/>
        <v>845</v>
      </c>
      <c r="N531" s="34" t="str">
        <f t="shared" si="110"/>
        <v/>
      </c>
      <c r="O531" s="34">
        <f t="shared" si="111"/>
        <v>0.21999999999999922</v>
      </c>
      <c r="P531" s="37">
        <f t="shared" si="112"/>
        <v>0.15635212440691129</v>
      </c>
      <c r="Q531" s="34">
        <f t="shared" si="113"/>
        <v>7.0000000000000548E-2</v>
      </c>
      <c r="R531" s="34">
        <f t="shared" si="114"/>
        <v>0.28999999999999976</v>
      </c>
      <c r="S531" s="37">
        <f t="shared" si="115"/>
        <v>0.22635212440691183</v>
      </c>
    </row>
    <row r="532" spans="1:19" x14ac:dyDescent="0.2">
      <c r="A532" s="50"/>
      <c r="C532" s="56"/>
      <c r="D532" s="36">
        <v>0.1</v>
      </c>
      <c r="E532" s="36">
        <v>910</v>
      </c>
      <c r="F532" s="48">
        <f t="shared" si="116"/>
        <v>0.38194444444444442</v>
      </c>
      <c r="G532" s="36">
        <v>921</v>
      </c>
      <c r="H532" s="49">
        <f t="shared" si="108"/>
        <v>0.38958333333333334</v>
      </c>
      <c r="I532" s="49" t="str">
        <f t="shared" si="104"/>
        <v/>
      </c>
      <c r="J532" s="34">
        <f t="shared" si="105"/>
        <v>10.000000000000044</v>
      </c>
      <c r="K532" s="34">
        <f t="shared" si="109"/>
        <v>11.000000000000041</v>
      </c>
      <c r="L532" s="34">
        <f t="shared" si="106"/>
        <v>2</v>
      </c>
      <c r="M532" s="34">
        <f t="shared" ca="1" si="107"/>
        <v>845</v>
      </c>
      <c r="N532" s="34" t="str">
        <f t="shared" si="110"/>
        <v/>
      </c>
      <c r="O532" s="34">
        <f t="shared" si="111"/>
        <v>500.50000000000222</v>
      </c>
      <c r="P532" s="37">
        <f t="shared" si="112"/>
        <v>144.62027162266392</v>
      </c>
      <c r="Q532" s="34">
        <f t="shared" si="113"/>
        <v>1.1000000000000041</v>
      </c>
      <c r="R532" s="34">
        <f t="shared" si="114"/>
        <v>501.60000000000224</v>
      </c>
      <c r="S532" s="37">
        <f t="shared" si="115"/>
        <v>145.72027162266392</v>
      </c>
    </row>
    <row r="533" spans="1:19" x14ac:dyDescent="0.2">
      <c r="A533" s="50"/>
      <c r="C533" s="56"/>
      <c r="D533" s="36">
        <v>100</v>
      </c>
      <c r="E533" s="36">
        <v>931</v>
      </c>
      <c r="F533" s="48">
        <f t="shared" si="116"/>
        <v>0.39652777777777781</v>
      </c>
      <c r="G533" s="36">
        <v>1017</v>
      </c>
      <c r="H533" s="49">
        <f t="shared" si="108"/>
        <v>0.4284722222222222</v>
      </c>
      <c r="I533" s="49">
        <f t="shared" si="104"/>
        <v>0.43194444444444441</v>
      </c>
      <c r="J533" s="34" t="str">
        <f t="shared" si="105"/>
        <v/>
      </c>
      <c r="K533" s="34">
        <f t="shared" si="109"/>
        <v>45.999999999999915</v>
      </c>
      <c r="L533" s="34">
        <f t="shared" si="106"/>
        <v>3</v>
      </c>
      <c r="M533" s="34">
        <f t="shared" ca="1" si="107"/>
        <v>845</v>
      </c>
      <c r="N533" s="34">
        <f t="shared" ca="1" si="110"/>
        <v>96.999999999999972</v>
      </c>
      <c r="O533" s="34">
        <f t="shared" si="111"/>
        <v>250</v>
      </c>
      <c r="P533" s="37">
        <f t="shared" si="112"/>
        <v>27.143420404993254</v>
      </c>
      <c r="Q533" s="34">
        <f t="shared" si="113"/>
        <v>4599.9999999999918</v>
      </c>
      <c r="R533" s="34">
        <f t="shared" si="114"/>
        <v>4849.9999999999918</v>
      </c>
      <c r="S533" s="37">
        <f t="shared" si="115"/>
        <v>4627.1434204049847</v>
      </c>
    </row>
    <row r="534" spans="1:19" x14ac:dyDescent="0.2">
      <c r="A534" s="50">
        <v>40875</v>
      </c>
      <c r="B534" s="34">
        <v>1409</v>
      </c>
      <c r="C534" s="56"/>
      <c r="D534" s="36">
        <v>1.7999999999999999E-2</v>
      </c>
      <c r="E534" s="36">
        <v>1430</v>
      </c>
      <c r="F534" s="48">
        <f t="shared" si="116"/>
        <v>0.60416666666666663</v>
      </c>
      <c r="G534" s="36">
        <v>1441</v>
      </c>
      <c r="H534" s="49">
        <f t="shared" si="108"/>
        <v>0.6118055555555556</v>
      </c>
      <c r="I534" s="49" t="str">
        <f t="shared" si="104"/>
        <v/>
      </c>
      <c r="J534" s="34">
        <f t="shared" si="105"/>
        <v>10.999999999999961</v>
      </c>
      <c r="K534" s="34">
        <f t="shared" si="109"/>
        <v>11.000000000000121</v>
      </c>
      <c r="L534" s="34">
        <f t="shared" si="106"/>
        <v>1</v>
      </c>
      <c r="M534" s="34">
        <f t="shared" ca="1" si="107"/>
        <v>1409</v>
      </c>
      <c r="N534" s="34" t="str">
        <f t="shared" si="110"/>
        <v/>
      </c>
      <c r="O534" s="34">
        <f t="shared" si="111"/>
        <v>6.6989999999999759</v>
      </c>
      <c r="P534" s="37">
        <f t="shared" si="112"/>
        <v>3.0959720200771894</v>
      </c>
      <c r="Q534" s="34">
        <f t="shared" si="113"/>
        <v>0.19800000000000215</v>
      </c>
      <c r="R534" s="34">
        <f t="shared" si="114"/>
        <v>6.896999999999978</v>
      </c>
      <c r="S534" s="37">
        <f t="shared" si="115"/>
        <v>3.2939720200771916</v>
      </c>
    </row>
    <row r="535" spans="1:19" x14ac:dyDescent="0.2">
      <c r="A535" s="50"/>
      <c r="C535" s="56"/>
      <c r="D535" s="36">
        <v>1.2</v>
      </c>
      <c r="E535" s="36">
        <v>1452</v>
      </c>
      <c r="F535" s="48">
        <f t="shared" si="116"/>
        <v>0.61944444444444446</v>
      </c>
      <c r="G535" s="36">
        <v>1500</v>
      </c>
      <c r="H535" s="49">
        <f t="shared" si="108"/>
        <v>0.625</v>
      </c>
      <c r="I535" s="49">
        <f t="shared" si="104"/>
        <v>0.62847222222222221</v>
      </c>
      <c r="J535" s="34" t="str">
        <f t="shared" si="105"/>
        <v/>
      </c>
      <c r="K535" s="34">
        <f t="shared" si="109"/>
        <v>7.9999999999999716</v>
      </c>
      <c r="L535" s="34">
        <f t="shared" si="106"/>
        <v>2</v>
      </c>
      <c r="M535" s="34">
        <f t="shared" ca="1" si="107"/>
        <v>1409</v>
      </c>
      <c r="N535" s="34">
        <f t="shared" ca="1" si="110"/>
        <v>55.999999999999957</v>
      </c>
      <c r="O535" s="34">
        <f t="shared" si="111"/>
        <v>3</v>
      </c>
      <c r="P535" s="37">
        <f t="shared" si="112"/>
        <v>0.42863776878823368</v>
      </c>
      <c r="Q535" s="34">
        <f t="shared" si="113"/>
        <v>9.5999999999999659</v>
      </c>
      <c r="R535" s="34">
        <f t="shared" si="114"/>
        <v>12.599999999999966</v>
      </c>
      <c r="S535" s="37">
        <f t="shared" si="115"/>
        <v>10.028637768788199</v>
      </c>
    </row>
    <row r="536" spans="1:19" x14ac:dyDescent="0.2">
      <c r="A536" s="50">
        <v>40875</v>
      </c>
      <c r="B536" s="34">
        <v>1507</v>
      </c>
      <c r="C536" s="56"/>
      <c r="D536" s="36">
        <v>1.2E-2</v>
      </c>
      <c r="E536" s="36">
        <v>1526</v>
      </c>
      <c r="F536" s="48">
        <f t="shared" si="116"/>
        <v>0.6430555555555556</v>
      </c>
      <c r="G536" s="36">
        <v>1530</v>
      </c>
      <c r="H536" s="49">
        <f t="shared" si="108"/>
        <v>0.64583333333333337</v>
      </c>
      <c r="I536" s="49" t="str">
        <f t="shared" si="104"/>
        <v/>
      </c>
      <c r="J536" s="34">
        <f t="shared" si="105"/>
        <v>10.999999999999961</v>
      </c>
      <c r="K536" s="34">
        <f t="shared" si="109"/>
        <v>3.9999999999999858</v>
      </c>
      <c r="L536" s="34">
        <f t="shared" si="106"/>
        <v>1</v>
      </c>
      <c r="M536" s="34">
        <f t="shared" ca="1" si="107"/>
        <v>1507</v>
      </c>
      <c r="N536" s="34" t="str">
        <f t="shared" si="110"/>
        <v/>
      </c>
      <c r="O536" s="34">
        <f t="shared" si="111"/>
        <v>27.565999999999899</v>
      </c>
      <c r="P536" s="37">
        <f t="shared" si="112"/>
        <v>9.0958471149977758</v>
      </c>
      <c r="Q536" s="34">
        <f t="shared" si="113"/>
        <v>4.7999999999999828E-2</v>
      </c>
      <c r="R536" s="34">
        <f t="shared" si="114"/>
        <v>27.613999999999898</v>
      </c>
      <c r="S536" s="37">
        <f t="shared" si="115"/>
        <v>9.1438471149977758</v>
      </c>
    </row>
    <row r="537" spans="1:19" x14ac:dyDescent="0.2">
      <c r="A537" s="50"/>
      <c r="C537" s="56"/>
      <c r="D537" s="36">
        <v>5</v>
      </c>
      <c r="E537" s="36">
        <v>1541</v>
      </c>
      <c r="F537" s="48">
        <f t="shared" si="116"/>
        <v>0.65347222222222223</v>
      </c>
      <c r="G537" s="36">
        <v>1544</v>
      </c>
      <c r="H537" s="49">
        <f t="shared" si="108"/>
        <v>0.65555555555555556</v>
      </c>
      <c r="I537" s="49">
        <f t="shared" si="104"/>
        <v>0.65902777777777777</v>
      </c>
      <c r="J537" s="34" t="str">
        <f t="shared" si="105"/>
        <v/>
      </c>
      <c r="K537" s="34">
        <f t="shared" si="109"/>
        <v>2.9999999999999893</v>
      </c>
      <c r="L537" s="34">
        <f t="shared" si="106"/>
        <v>2</v>
      </c>
      <c r="M537" s="34">
        <f t="shared" ca="1" si="107"/>
        <v>1507</v>
      </c>
      <c r="N537" s="34">
        <f t="shared" ca="1" si="110"/>
        <v>42.000000000000014</v>
      </c>
      <c r="O537" s="34">
        <f t="shared" si="111"/>
        <v>12.5</v>
      </c>
      <c r="P537" s="37">
        <f t="shared" si="112"/>
        <v>1.6207517425303481</v>
      </c>
      <c r="Q537" s="34">
        <f t="shared" si="113"/>
        <v>14.999999999999947</v>
      </c>
      <c r="R537" s="34">
        <f t="shared" si="114"/>
        <v>27.499999999999947</v>
      </c>
      <c r="S537" s="37">
        <f t="shared" si="115"/>
        <v>16.620751742530295</v>
      </c>
    </row>
    <row r="538" spans="1:19" x14ac:dyDescent="0.2">
      <c r="A538" s="50">
        <v>40876</v>
      </c>
      <c r="B538" s="34">
        <v>1131</v>
      </c>
      <c r="C538" s="56" t="s">
        <v>79</v>
      </c>
      <c r="D538" s="36">
        <v>0.02</v>
      </c>
      <c r="E538" s="36">
        <v>1146</v>
      </c>
      <c r="F538" s="48">
        <f t="shared" si="116"/>
        <v>0.49027777777777781</v>
      </c>
      <c r="G538" s="36">
        <v>1209</v>
      </c>
      <c r="H538" s="49">
        <f t="shared" si="108"/>
        <v>0.50624999999999998</v>
      </c>
      <c r="I538" s="49">
        <f t="shared" si="104"/>
        <v>0.50972222222222219</v>
      </c>
      <c r="J538" s="34" t="str">
        <f t="shared" si="105"/>
        <v/>
      </c>
      <c r="K538" s="34">
        <f t="shared" si="109"/>
        <v>22.999999999999918</v>
      </c>
      <c r="L538" s="34">
        <f t="shared" si="106"/>
        <v>1</v>
      </c>
      <c r="M538" s="34">
        <f t="shared" ca="1" si="107"/>
        <v>1131</v>
      </c>
      <c r="N538" s="34">
        <f t="shared" ca="1" si="110"/>
        <v>42.999999999999929</v>
      </c>
      <c r="O538" s="34">
        <f t="shared" si="111"/>
        <v>0.05</v>
      </c>
      <c r="P538" s="37">
        <f t="shared" si="112"/>
        <v>1.0096958881694557E-2</v>
      </c>
      <c r="Q538" s="34">
        <f t="shared" si="113"/>
        <v>0.45999999999999835</v>
      </c>
      <c r="R538" s="34">
        <f t="shared" si="114"/>
        <v>0.50999999999999834</v>
      </c>
      <c r="S538" s="37">
        <f t="shared" si="115"/>
        <v>0.47009695888169289</v>
      </c>
    </row>
    <row r="539" spans="1:19" x14ac:dyDescent="0.2">
      <c r="A539" s="50">
        <v>40877</v>
      </c>
      <c r="B539" s="34">
        <v>837</v>
      </c>
      <c r="C539" s="56" t="s">
        <v>86</v>
      </c>
      <c r="D539" s="36">
        <v>0.02</v>
      </c>
      <c r="E539" s="36">
        <v>855</v>
      </c>
      <c r="F539" s="48">
        <f t="shared" si="116"/>
        <v>0.37152777777777773</v>
      </c>
      <c r="G539" s="36">
        <v>903</v>
      </c>
      <c r="H539" s="49">
        <f t="shared" si="108"/>
        <v>0.37708333333333338</v>
      </c>
      <c r="I539" s="49" t="str">
        <f t="shared" si="104"/>
        <v/>
      </c>
      <c r="J539" s="34">
        <f t="shared" si="105"/>
        <v>9.9999999999999645</v>
      </c>
      <c r="K539" s="34">
        <f t="shared" si="109"/>
        <v>8.0000000000001315</v>
      </c>
      <c r="L539" s="34">
        <f t="shared" si="106"/>
        <v>1</v>
      </c>
      <c r="M539" s="34">
        <f t="shared" ca="1" si="107"/>
        <v>837</v>
      </c>
      <c r="N539" s="34" t="str">
        <f t="shared" si="110"/>
        <v/>
      </c>
      <c r="O539" s="34">
        <f t="shared" si="111"/>
        <v>50.099999999999817</v>
      </c>
      <c r="P539" s="37">
        <f t="shared" si="112"/>
        <v>16.059065953435709</v>
      </c>
      <c r="Q539" s="34">
        <f t="shared" si="113"/>
        <v>0.16000000000000264</v>
      </c>
      <c r="R539" s="34">
        <f t="shared" si="114"/>
        <v>50.25999999999982</v>
      </c>
      <c r="S539" s="37">
        <f t="shared" si="115"/>
        <v>16.219065953435713</v>
      </c>
    </row>
    <row r="540" spans="1:19" x14ac:dyDescent="0.2">
      <c r="A540" s="50"/>
      <c r="C540" s="56"/>
      <c r="D540" s="36">
        <v>10</v>
      </c>
      <c r="E540" s="36">
        <v>913</v>
      </c>
      <c r="F540" s="48">
        <f t="shared" si="116"/>
        <v>0.3840277777777778</v>
      </c>
      <c r="G540" s="36">
        <v>916</v>
      </c>
      <c r="H540" s="49">
        <f t="shared" si="108"/>
        <v>0.38611111111111113</v>
      </c>
      <c r="I540" s="49" t="str">
        <f t="shared" si="104"/>
        <v/>
      </c>
      <c r="J540" s="34">
        <f t="shared" si="105"/>
        <v>5.9999999999999787</v>
      </c>
      <c r="K540" s="34">
        <f t="shared" si="109"/>
        <v>2.9999999999999893</v>
      </c>
      <c r="L540" s="34">
        <f t="shared" si="106"/>
        <v>2</v>
      </c>
      <c r="M540" s="34">
        <f t="shared" ca="1" si="107"/>
        <v>837</v>
      </c>
      <c r="N540" s="34" t="str">
        <f t="shared" si="110"/>
        <v/>
      </c>
      <c r="O540" s="34">
        <f t="shared" si="111"/>
        <v>629.99999999999773</v>
      </c>
      <c r="P540" s="37">
        <f t="shared" si="112"/>
        <v>380.54136086032241</v>
      </c>
      <c r="Q540" s="34">
        <f t="shared" si="113"/>
        <v>29.999999999999893</v>
      </c>
      <c r="R540" s="34">
        <f t="shared" si="114"/>
        <v>659.99999999999761</v>
      </c>
      <c r="S540" s="37">
        <f t="shared" si="115"/>
        <v>410.5413608603223</v>
      </c>
    </row>
    <row r="541" spans="1:19" x14ac:dyDescent="0.2">
      <c r="A541" s="50"/>
      <c r="C541" s="56"/>
      <c r="D541" s="36">
        <v>200</v>
      </c>
      <c r="E541" s="36">
        <v>922</v>
      </c>
      <c r="F541" s="48">
        <f t="shared" si="116"/>
        <v>0.39027777777777778</v>
      </c>
      <c r="G541" s="36">
        <v>1601</v>
      </c>
      <c r="H541" s="49">
        <f t="shared" si="108"/>
        <v>0.66736111111111107</v>
      </c>
      <c r="I541" s="49">
        <f t="shared" si="104"/>
        <v>0.67083333333333328</v>
      </c>
      <c r="J541" s="34" t="str">
        <f t="shared" si="105"/>
        <v/>
      </c>
      <c r="K541" s="34">
        <f t="shared" si="109"/>
        <v>398.99999999999994</v>
      </c>
      <c r="L541" s="34">
        <f t="shared" si="106"/>
        <v>3</v>
      </c>
      <c r="M541" s="34">
        <f t="shared" ca="1" si="107"/>
        <v>837</v>
      </c>
      <c r="N541" s="34">
        <f t="shared" ca="1" si="110"/>
        <v>448.99999999999994</v>
      </c>
      <c r="O541" s="34">
        <f t="shared" si="111"/>
        <v>500</v>
      </c>
      <c r="P541" s="37">
        <f t="shared" si="112"/>
        <v>52.318172546220183</v>
      </c>
      <c r="Q541" s="34">
        <f t="shared" si="113"/>
        <v>79799.999999999985</v>
      </c>
      <c r="R541" s="34">
        <f t="shared" si="114"/>
        <v>80299.999999999985</v>
      </c>
      <c r="S541" s="37">
        <f t="shared" si="115"/>
        <v>79852.318172546205</v>
      </c>
    </row>
    <row r="542" spans="1:19" x14ac:dyDescent="0.2">
      <c r="A542" s="50">
        <v>40878</v>
      </c>
      <c r="B542" s="34">
        <v>853</v>
      </c>
      <c r="C542" s="56">
        <v>4</v>
      </c>
      <c r="D542" s="36">
        <v>0.01</v>
      </c>
      <c r="E542" s="36">
        <v>914</v>
      </c>
      <c r="F542" s="48">
        <f t="shared" si="116"/>
        <v>0.38472222222222219</v>
      </c>
      <c r="G542" s="36">
        <v>917</v>
      </c>
      <c r="H542" s="49">
        <f t="shared" si="108"/>
        <v>0.38680555555555557</v>
      </c>
      <c r="I542" s="49" t="str">
        <f t="shared" si="104"/>
        <v/>
      </c>
      <c r="J542" s="34">
        <f t="shared" si="105"/>
        <v>3.9999999999999858</v>
      </c>
      <c r="K542" s="34">
        <f t="shared" si="109"/>
        <v>3.0000000000000693</v>
      </c>
      <c r="L542" s="34">
        <f t="shared" si="106"/>
        <v>1</v>
      </c>
      <c r="M542" s="34">
        <f t="shared" ca="1" si="107"/>
        <v>853</v>
      </c>
      <c r="N542" s="34" t="str">
        <f t="shared" si="110"/>
        <v/>
      </c>
      <c r="O542" s="34">
        <f t="shared" si="111"/>
        <v>0.21999999999999922</v>
      </c>
      <c r="P542" s="37">
        <f t="shared" si="112"/>
        <v>0.15635212440691129</v>
      </c>
      <c r="Q542" s="34">
        <f t="shared" si="113"/>
        <v>3.0000000000000693E-2</v>
      </c>
      <c r="R542" s="34">
        <f t="shared" si="114"/>
        <v>0.24999999999999992</v>
      </c>
      <c r="S542" s="37">
        <f t="shared" si="115"/>
        <v>0.18635212440691198</v>
      </c>
    </row>
    <row r="543" spans="1:19" x14ac:dyDescent="0.2">
      <c r="A543" s="50"/>
      <c r="C543" s="56"/>
      <c r="D543" s="36">
        <v>0.1</v>
      </c>
      <c r="E543" s="36">
        <v>921</v>
      </c>
      <c r="F543" s="48">
        <f t="shared" si="116"/>
        <v>0.38958333333333334</v>
      </c>
      <c r="G543" s="36">
        <v>954</v>
      </c>
      <c r="H543" s="49">
        <f t="shared" si="108"/>
        <v>0.41250000000000003</v>
      </c>
      <c r="I543" s="49" t="str">
        <f t="shared" si="104"/>
        <v/>
      </c>
      <c r="J543" s="34">
        <f t="shared" si="105"/>
        <v>3.9999999999999858</v>
      </c>
      <c r="K543" s="34">
        <f t="shared" si="109"/>
        <v>33.000000000000043</v>
      </c>
      <c r="L543" s="34">
        <f t="shared" si="106"/>
        <v>2</v>
      </c>
      <c r="M543" s="34">
        <f t="shared" ca="1" si="107"/>
        <v>853</v>
      </c>
      <c r="N543" s="34" t="str">
        <f t="shared" si="110"/>
        <v/>
      </c>
      <c r="O543" s="34">
        <f t="shared" si="111"/>
        <v>2.1999999999999922</v>
      </c>
      <c r="P543" s="37">
        <f t="shared" si="112"/>
        <v>1.5634662458609596</v>
      </c>
      <c r="Q543" s="34">
        <f t="shared" si="113"/>
        <v>3.3000000000000043</v>
      </c>
      <c r="R543" s="34">
        <f t="shared" si="114"/>
        <v>5.4999999999999964</v>
      </c>
      <c r="S543" s="37">
        <f t="shared" si="115"/>
        <v>4.8634662458609643</v>
      </c>
    </row>
    <row r="544" spans="1:19" x14ac:dyDescent="0.2">
      <c r="A544" s="50"/>
      <c r="C544" s="56"/>
      <c r="D544" s="36">
        <v>1</v>
      </c>
      <c r="E544" s="36">
        <v>958</v>
      </c>
      <c r="F544" s="48">
        <f t="shared" si="116"/>
        <v>0.4152777777777778</v>
      </c>
      <c r="G544" s="36">
        <v>1015</v>
      </c>
      <c r="H544" s="49">
        <f t="shared" si="108"/>
        <v>0.42708333333333331</v>
      </c>
      <c r="I544" s="49">
        <f t="shared" si="104"/>
        <v>0.43055555555555552</v>
      </c>
      <c r="J544" s="34" t="str">
        <f t="shared" si="105"/>
        <v/>
      </c>
      <c r="K544" s="34">
        <f t="shared" si="109"/>
        <v>16.99999999999994</v>
      </c>
      <c r="L544" s="34">
        <f t="shared" si="106"/>
        <v>3</v>
      </c>
      <c r="M544" s="34">
        <f t="shared" ca="1" si="107"/>
        <v>853</v>
      </c>
      <c r="N544" s="34">
        <f t="shared" ca="1" si="110"/>
        <v>87.000000000000014</v>
      </c>
      <c r="O544" s="34">
        <f t="shared" si="111"/>
        <v>2.5</v>
      </c>
      <c r="P544" s="37">
        <f t="shared" si="112"/>
        <v>0.36191198291773735</v>
      </c>
      <c r="Q544" s="34">
        <f t="shared" si="113"/>
        <v>16.99999999999994</v>
      </c>
      <c r="R544" s="34">
        <f t="shared" si="114"/>
        <v>19.49999999999994</v>
      </c>
      <c r="S544" s="37">
        <f t="shared" si="115"/>
        <v>17.361911982917675</v>
      </c>
    </row>
    <row r="545" spans="1:19" x14ac:dyDescent="0.2">
      <c r="A545" s="50">
        <v>40879</v>
      </c>
      <c r="B545" s="34">
        <v>1355</v>
      </c>
      <c r="C545" s="56">
        <v>3</v>
      </c>
      <c r="D545" s="36">
        <v>0.01</v>
      </c>
      <c r="E545" s="36">
        <v>1440</v>
      </c>
      <c r="F545" s="48">
        <f t="shared" si="116"/>
        <v>0.61111111111111105</v>
      </c>
      <c r="G545" s="36">
        <v>1456</v>
      </c>
      <c r="H545" s="49">
        <f t="shared" si="108"/>
        <v>0.62222222222222223</v>
      </c>
      <c r="I545" s="49" t="str">
        <f t="shared" si="104"/>
        <v/>
      </c>
      <c r="J545" s="34">
        <f t="shared" si="105"/>
        <v>12.999999999999954</v>
      </c>
      <c r="K545" s="34">
        <f t="shared" si="109"/>
        <v>16.000000000000103</v>
      </c>
      <c r="L545" s="34">
        <f t="shared" si="106"/>
        <v>1</v>
      </c>
      <c r="M545" s="34">
        <f t="shared" ca="1" si="107"/>
        <v>1355</v>
      </c>
      <c r="N545" s="34" t="str">
        <f t="shared" si="110"/>
        <v/>
      </c>
      <c r="O545" s="34">
        <f t="shared" si="111"/>
        <v>97.564999999999657</v>
      </c>
      <c r="P545" s="37">
        <f t="shared" si="112"/>
        <v>26.646627947535666</v>
      </c>
      <c r="Q545" s="34">
        <f t="shared" si="113"/>
        <v>0.16000000000000103</v>
      </c>
      <c r="R545" s="34">
        <f t="shared" si="114"/>
        <v>97.724999999999653</v>
      </c>
      <c r="S545" s="37">
        <f t="shared" si="115"/>
        <v>26.806627947535667</v>
      </c>
    </row>
    <row r="546" spans="1:19" x14ac:dyDescent="0.2">
      <c r="A546" s="50"/>
      <c r="C546" s="56"/>
      <c r="D546" s="36">
        <v>15</v>
      </c>
      <c r="E546" s="36">
        <v>1509</v>
      </c>
      <c r="F546" s="48">
        <f t="shared" si="116"/>
        <v>0.63124999999999998</v>
      </c>
      <c r="G546" s="36">
        <v>1532</v>
      </c>
      <c r="H546" s="49">
        <f t="shared" si="108"/>
        <v>0.64722222222222225</v>
      </c>
      <c r="I546" s="49" t="str">
        <f t="shared" si="104"/>
        <v/>
      </c>
      <c r="J546" s="34">
        <f t="shared" si="105"/>
        <v>9.9999999999999645</v>
      </c>
      <c r="K546" s="34">
        <f t="shared" si="109"/>
        <v>23.000000000000078</v>
      </c>
      <c r="L546" s="34">
        <f t="shared" si="106"/>
        <v>2</v>
      </c>
      <c r="M546" s="34">
        <f t="shared" ca="1" si="107"/>
        <v>1355</v>
      </c>
      <c r="N546" s="34" t="str">
        <f t="shared" si="110"/>
        <v/>
      </c>
      <c r="O546" s="34">
        <f t="shared" si="111"/>
        <v>1074.9999999999961</v>
      </c>
      <c r="P546" s="37">
        <f t="shared" si="112"/>
        <v>714.21205840157188</v>
      </c>
      <c r="Q546" s="34">
        <f t="shared" si="113"/>
        <v>345.00000000000119</v>
      </c>
      <c r="R546" s="34">
        <f t="shared" si="114"/>
        <v>1419.9999999999973</v>
      </c>
      <c r="S546" s="37">
        <f t="shared" si="115"/>
        <v>1059.2120584015731</v>
      </c>
    </row>
    <row r="547" spans="1:19" x14ac:dyDescent="0.2">
      <c r="A547" s="50"/>
      <c r="C547" s="56"/>
      <c r="D547" s="36">
        <v>200</v>
      </c>
      <c r="E547" s="36">
        <v>1542</v>
      </c>
      <c r="F547" s="48">
        <f t="shared" si="116"/>
        <v>0.65416666666666667</v>
      </c>
      <c r="G547" s="36">
        <v>1552</v>
      </c>
      <c r="H547" s="49">
        <f t="shared" si="108"/>
        <v>0.66111111111111109</v>
      </c>
      <c r="I547" s="49">
        <f t="shared" si="104"/>
        <v>0.6645833333333333</v>
      </c>
      <c r="J547" s="34" t="str">
        <f t="shared" si="105"/>
        <v/>
      </c>
      <c r="K547" s="34">
        <f t="shared" si="109"/>
        <v>9.9999999999999645</v>
      </c>
      <c r="L547" s="34">
        <f t="shared" si="106"/>
        <v>3</v>
      </c>
      <c r="M547" s="34">
        <f t="shared" ca="1" si="107"/>
        <v>1355</v>
      </c>
      <c r="N547" s="34">
        <f t="shared" ca="1" si="110"/>
        <v>122.00000000000004</v>
      </c>
      <c r="O547" s="34">
        <f t="shared" si="111"/>
        <v>500</v>
      </c>
      <c r="P547" s="37">
        <f t="shared" si="112"/>
        <v>52.318172546220183</v>
      </c>
      <c r="Q547" s="34">
        <f t="shared" si="113"/>
        <v>1999.999999999993</v>
      </c>
      <c r="R547" s="34">
        <f t="shared" si="114"/>
        <v>2499.9999999999927</v>
      </c>
      <c r="S547" s="37">
        <f t="shared" si="115"/>
        <v>2052.3181725462132</v>
      </c>
    </row>
    <row r="548" spans="1:19" x14ac:dyDescent="0.2">
      <c r="A548" s="50">
        <v>40882</v>
      </c>
      <c r="B548" s="34">
        <v>1301</v>
      </c>
      <c r="C548" s="56" t="s">
        <v>78</v>
      </c>
      <c r="D548" s="36">
        <v>7.0000000000000001E-3</v>
      </c>
      <c r="E548" s="36">
        <v>1323</v>
      </c>
      <c r="F548" s="48">
        <f t="shared" si="116"/>
        <v>0.55763888888888891</v>
      </c>
      <c r="G548" s="36">
        <v>1326</v>
      </c>
      <c r="H548" s="49">
        <f t="shared" si="108"/>
        <v>0.55972222222222223</v>
      </c>
      <c r="I548" s="49" t="str">
        <f t="shared" si="104"/>
        <v/>
      </c>
      <c r="J548" s="34">
        <f t="shared" si="105"/>
        <v>10.999999999999961</v>
      </c>
      <c r="K548" s="34">
        <f t="shared" si="109"/>
        <v>2.9999999999999893</v>
      </c>
      <c r="L548" s="34">
        <f t="shared" si="106"/>
        <v>1</v>
      </c>
      <c r="M548" s="34">
        <f t="shared" ca="1" si="107"/>
        <v>1301</v>
      </c>
      <c r="N548" s="34" t="str">
        <f t="shared" si="110"/>
        <v/>
      </c>
      <c r="O548" s="34">
        <f t="shared" si="111"/>
        <v>6.0884999999999785</v>
      </c>
      <c r="P548" s="37">
        <f t="shared" si="112"/>
        <v>2.3774902528141362</v>
      </c>
      <c r="Q548" s="34">
        <f t="shared" si="113"/>
        <v>2.0999999999999925E-2</v>
      </c>
      <c r="R548" s="34">
        <f t="shared" si="114"/>
        <v>6.1094999999999784</v>
      </c>
      <c r="S548" s="37">
        <f t="shared" si="115"/>
        <v>2.3984902528141361</v>
      </c>
    </row>
    <row r="549" spans="1:19" x14ac:dyDescent="0.2">
      <c r="A549" s="50"/>
      <c r="C549" s="56"/>
      <c r="D549" s="36">
        <v>1.1000000000000001</v>
      </c>
      <c r="E549" s="36">
        <v>1337</v>
      </c>
      <c r="F549" s="48">
        <f t="shared" si="116"/>
        <v>0.56736111111111109</v>
      </c>
      <c r="G549" s="36">
        <v>1339</v>
      </c>
      <c r="H549" s="49">
        <f t="shared" si="108"/>
        <v>0.56874999999999998</v>
      </c>
      <c r="I549" s="49" t="str">
        <f t="shared" si="104"/>
        <v/>
      </c>
      <c r="J549" s="34">
        <f t="shared" si="105"/>
        <v>7.000000000000135</v>
      </c>
      <c r="K549" s="34">
        <f t="shared" si="109"/>
        <v>1.9999999999999929</v>
      </c>
      <c r="L549" s="34">
        <f t="shared" si="106"/>
        <v>2</v>
      </c>
      <c r="M549" s="34">
        <f t="shared" ca="1" si="107"/>
        <v>1301</v>
      </c>
      <c r="N549" s="34" t="str">
        <f t="shared" si="110"/>
        <v/>
      </c>
      <c r="O549" s="34">
        <f t="shared" si="111"/>
        <v>3.8850000000000753</v>
      </c>
      <c r="P549" s="37">
        <f t="shared" si="112"/>
        <v>1.6232725699628252</v>
      </c>
      <c r="Q549" s="34">
        <f t="shared" si="113"/>
        <v>2.1999999999999922</v>
      </c>
      <c r="R549" s="34">
        <f t="shared" si="114"/>
        <v>6.0850000000000675</v>
      </c>
      <c r="S549" s="37">
        <f t="shared" si="115"/>
        <v>3.8232725699628176</v>
      </c>
    </row>
    <row r="550" spans="1:19" x14ac:dyDescent="0.2">
      <c r="A550" s="50"/>
      <c r="C550" s="56"/>
      <c r="D550" s="36">
        <v>0.01</v>
      </c>
      <c r="E550" s="36">
        <v>1346</v>
      </c>
      <c r="F550" s="48">
        <f t="shared" si="116"/>
        <v>0.57361111111111118</v>
      </c>
      <c r="G550" s="36">
        <v>1349</v>
      </c>
      <c r="H550" s="49">
        <f t="shared" si="108"/>
        <v>0.5756944444444444</v>
      </c>
      <c r="I550" s="49">
        <f t="shared" si="104"/>
        <v>0.57916666666666661</v>
      </c>
      <c r="J550" s="34" t="str">
        <f t="shared" si="105"/>
        <v/>
      </c>
      <c r="K550" s="34">
        <f t="shared" si="109"/>
        <v>2.9999999999998295</v>
      </c>
      <c r="L550" s="34">
        <f t="shared" si="106"/>
        <v>3</v>
      </c>
      <c r="M550" s="34">
        <f t="shared" ca="1" si="107"/>
        <v>1301</v>
      </c>
      <c r="N550" s="34">
        <f t="shared" ca="1" si="110"/>
        <v>52.999999999999815</v>
      </c>
      <c r="O550" s="34">
        <f t="shared" si="111"/>
        <v>2.5000000000000001E-2</v>
      </c>
      <c r="P550" s="37">
        <f t="shared" si="112"/>
        <v>5.4281443780592247E-3</v>
      </c>
      <c r="Q550" s="34">
        <f t="shared" si="113"/>
        <v>2.9999999999998295E-2</v>
      </c>
      <c r="R550" s="34">
        <f t="shared" si="114"/>
        <v>5.49999999999983E-2</v>
      </c>
      <c r="S550" s="37">
        <f t="shared" si="115"/>
        <v>3.5428144378057518E-2</v>
      </c>
    </row>
    <row r="551" spans="1:19" x14ac:dyDescent="0.2">
      <c r="A551" s="50">
        <v>40882</v>
      </c>
      <c r="B551" s="34">
        <v>1353</v>
      </c>
      <c r="C551" s="56"/>
      <c r="D551" s="36">
        <v>0.01</v>
      </c>
      <c r="E551" s="36">
        <v>1426</v>
      </c>
      <c r="F551" s="48">
        <f t="shared" si="116"/>
        <v>0.60138888888888886</v>
      </c>
      <c r="G551" s="36">
        <v>1431</v>
      </c>
      <c r="H551" s="49">
        <f t="shared" si="108"/>
        <v>0.60486111111111118</v>
      </c>
      <c r="I551" s="49" t="str">
        <f t="shared" si="104"/>
        <v/>
      </c>
      <c r="J551" s="34">
        <f t="shared" si="105"/>
        <v>9.9999999999999645</v>
      </c>
      <c r="K551" s="34">
        <f t="shared" si="109"/>
        <v>5.0000000000001421</v>
      </c>
      <c r="L551" s="34">
        <f t="shared" si="106"/>
        <v>1</v>
      </c>
      <c r="M551" s="34">
        <f t="shared" ca="1" si="107"/>
        <v>1353</v>
      </c>
      <c r="N551" s="34" t="str">
        <f t="shared" si="110"/>
        <v/>
      </c>
      <c r="O551" s="34">
        <f t="shared" si="111"/>
        <v>5.5499999999999812</v>
      </c>
      <c r="P551" s="37">
        <f t="shared" si="112"/>
        <v>2.3189608142325544</v>
      </c>
      <c r="Q551" s="34">
        <f t="shared" si="113"/>
        <v>5.0000000000001425E-2</v>
      </c>
      <c r="R551" s="34">
        <f t="shared" si="114"/>
        <v>5.5999999999999828</v>
      </c>
      <c r="S551" s="37">
        <f t="shared" si="115"/>
        <v>2.368960814232556</v>
      </c>
    </row>
    <row r="552" spans="1:19" x14ac:dyDescent="0.2">
      <c r="A552" s="50"/>
      <c r="C552" s="56"/>
      <c r="D552" s="36">
        <v>1.1000000000000001</v>
      </c>
      <c r="E552" s="36">
        <v>1441</v>
      </c>
      <c r="F552" s="48">
        <f t="shared" si="116"/>
        <v>0.6118055555555556</v>
      </c>
      <c r="G552" s="36">
        <v>1448</v>
      </c>
      <c r="H552" s="49">
        <f t="shared" si="108"/>
        <v>0.6166666666666667</v>
      </c>
      <c r="I552" s="49" t="str">
        <f t="shared" si="104"/>
        <v/>
      </c>
      <c r="J552" s="34">
        <f t="shared" si="105"/>
        <v>7.9999999999999716</v>
      </c>
      <c r="K552" s="34">
        <f t="shared" si="109"/>
        <v>6.9999999999999751</v>
      </c>
      <c r="L552" s="34">
        <f t="shared" si="106"/>
        <v>2</v>
      </c>
      <c r="M552" s="34">
        <f t="shared" ca="1" si="107"/>
        <v>1353</v>
      </c>
      <c r="N552" s="34" t="str">
        <f t="shared" si="110"/>
        <v/>
      </c>
      <c r="O552" s="34">
        <f t="shared" si="111"/>
        <v>4.4279999999999839</v>
      </c>
      <c r="P552" s="37">
        <f t="shared" si="112"/>
        <v>1.7290838202284629</v>
      </c>
      <c r="Q552" s="34">
        <f t="shared" si="113"/>
        <v>7.6999999999999735</v>
      </c>
      <c r="R552" s="34">
        <f t="shared" si="114"/>
        <v>12.127999999999957</v>
      </c>
      <c r="S552" s="37">
        <f t="shared" si="115"/>
        <v>9.4290838202284366</v>
      </c>
    </row>
    <row r="553" spans="1:19" x14ac:dyDescent="0.2">
      <c r="A553" s="50"/>
      <c r="C553" s="56"/>
      <c r="D553" s="36">
        <v>7.0000000000000001E-3</v>
      </c>
      <c r="E553" s="36">
        <v>1456</v>
      </c>
      <c r="F553" s="48">
        <f t="shared" si="116"/>
        <v>0.62222222222222223</v>
      </c>
      <c r="G553" s="36">
        <v>1459</v>
      </c>
      <c r="H553" s="49">
        <f t="shared" si="108"/>
        <v>0.62430555555555556</v>
      </c>
      <c r="I553" s="49">
        <f t="shared" si="104"/>
        <v>0.62777777777777777</v>
      </c>
      <c r="J553" s="34" t="str">
        <f t="shared" si="105"/>
        <v/>
      </c>
      <c r="K553" s="34">
        <f t="shared" si="109"/>
        <v>2.9999999999999893</v>
      </c>
      <c r="L553" s="34">
        <f t="shared" si="106"/>
        <v>3</v>
      </c>
      <c r="M553" s="34">
        <f t="shared" ca="1" si="107"/>
        <v>1353</v>
      </c>
      <c r="N553" s="34">
        <f t="shared" ca="1" si="110"/>
        <v>71.000000000000071</v>
      </c>
      <c r="O553" s="34">
        <f t="shared" si="111"/>
        <v>1.7500000000000002E-2</v>
      </c>
      <c r="P553" s="37">
        <f t="shared" si="112"/>
        <v>3.9526049426535596E-3</v>
      </c>
      <c r="Q553" s="34">
        <f t="shared" si="113"/>
        <v>2.0999999999999925E-2</v>
      </c>
      <c r="R553" s="34">
        <f t="shared" si="114"/>
        <v>3.8499999999999923E-2</v>
      </c>
      <c r="S553" s="37">
        <f t="shared" si="115"/>
        <v>2.4952604942653486E-2</v>
      </c>
    </row>
    <row r="554" spans="1:19" x14ac:dyDescent="0.2">
      <c r="A554" s="50">
        <v>40883</v>
      </c>
      <c r="B554" s="34">
        <v>905</v>
      </c>
      <c r="C554" s="56" t="s">
        <v>79</v>
      </c>
      <c r="D554" s="36">
        <v>0.02</v>
      </c>
      <c r="E554" s="36">
        <v>916</v>
      </c>
      <c r="F554" s="48">
        <f t="shared" si="116"/>
        <v>0.38611111111111113</v>
      </c>
      <c r="G554" s="36">
        <v>922</v>
      </c>
      <c r="H554" s="49">
        <f t="shared" si="108"/>
        <v>0.39027777777777778</v>
      </c>
      <c r="I554" s="49">
        <f t="shared" si="104"/>
        <v>0.39374999999999999</v>
      </c>
      <c r="J554" s="34" t="str">
        <f t="shared" si="105"/>
        <v/>
      </c>
      <c r="K554" s="34">
        <f t="shared" si="109"/>
        <v>5.9999999999999787</v>
      </c>
      <c r="L554" s="34">
        <f t="shared" si="106"/>
        <v>1</v>
      </c>
      <c r="M554" s="34">
        <f t="shared" ca="1" si="107"/>
        <v>905</v>
      </c>
      <c r="N554" s="34">
        <f t="shared" ca="1" si="110"/>
        <v>21.999999999999922</v>
      </c>
      <c r="O554" s="34">
        <f t="shared" si="111"/>
        <v>0.05</v>
      </c>
      <c r="P554" s="37">
        <f t="shared" si="112"/>
        <v>1.0096958881694557E-2</v>
      </c>
      <c r="Q554" s="34">
        <f t="shared" si="113"/>
        <v>0.11999999999999958</v>
      </c>
      <c r="R554" s="34">
        <f t="shared" si="114"/>
        <v>0.1699999999999996</v>
      </c>
      <c r="S554" s="37">
        <f t="shared" si="115"/>
        <v>0.13009695888169415</v>
      </c>
    </row>
    <row r="555" spans="1:19" x14ac:dyDescent="0.2">
      <c r="A555" s="50">
        <v>40883</v>
      </c>
      <c r="B555" s="34">
        <v>1300</v>
      </c>
      <c r="C555" s="56"/>
      <c r="D555" s="36">
        <v>0.01</v>
      </c>
      <c r="E555" s="36">
        <v>1325</v>
      </c>
      <c r="F555" s="48">
        <f t="shared" si="116"/>
        <v>0.55902777777777779</v>
      </c>
      <c r="G555" s="36">
        <v>1335</v>
      </c>
      <c r="H555" s="49">
        <f t="shared" si="108"/>
        <v>0.56597222222222221</v>
      </c>
      <c r="I555" s="49" t="str">
        <f t="shared" si="104"/>
        <v/>
      </c>
      <c r="J555" s="34">
        <f t="shared" si="105"/>
        <v>13.000000000000114</v>
      </c>
      <c r="K555" s="34">
        <f t="shared" si="109"/>
        <v>9.9999999999999645</v>
      </c>
      <c r="L555" s="34">
        <f t="shared" si="106"/>
        <v>1</v>
      </c>
      <c r="M555" s="34">
        <f t="shared" ca="1" si="107"/>
        <v>1300</v>
      </c>
      <c r="N555" s="34" t="str">
        <f t="shared" si="110"/>
        <v/>
      </c>
      <c r="O555" s="34">
        <f t="shared" si="111"/>
        <v>7.2150000000000638</v>
      </c>
      <c r="P555" s="37">
        <f t="shared" si="112"/>
        <v>3.014649058502358</v>
      </c>
      <c r="Q555" s="34">
        <f t="shared" si="113"/>
        <v>9.9999999999999645E-2</v>
      </c>
      <c r="R555" s="34">
        <f t="shared" si="114"/>
        <v>7.3150000000000635</v>
      </c>
      <c r="S555" s="37">
        <f t="shared" si="115"/>
        <v>3.1146490585023576</v>
      </c>
    </row>
    <row r="556" spans="1:19" x14ac:dyDescent="0.2">
      <c r="A556" s="50"/>
      <c r="C556" s="56"/>
      <c r="D556" s="36">
        <v>1.1000000000000001</v>
      </c>
      <c r="E556" s="36">
        <v>1348</v>
      </c>
      <c r="F556" s="48">
        <f t="shared" si="116"/>
        <v>0.57500000000000007</v>
      </c>
      <c r="G556" s="36">
        <v>1352</v>
      </c>
      <c r="H556" s="49">
        <f t="shared" si="108"/>
        <v>0.57777777777777783</v>
      </c>
      <c r="I556" s="49" t="str">
        <f t="shared" si="104"/>
        <v/>
      </c>
      <c r="J556" s="34">
        <f t="shared" si="105"/>
        <v>10.999999999999961</v>
      </c>
      <c r="K556" s="34">
        <f t="shared" si="109"/>
        <v>3.9999999999999858</v>
      </c>
      <c r="L556" s="34">
        <f t="shared" si="106"/>
        <v>2</v>
      </c>
      <c r="M556" s="34">
        <f t="shared" ca="1" si="107"/>
        <v>1300</v>
      </c>
      <c r="N556" s="34" t="str">
        <f t="shared" si="110"/>
        <v/>
      </c>
      <c r="O556" s="34">
        <f t="shared" si="111"/>
        <v>6.0884999999999785</v>
      </c>
      <c r="P556" s="37">
        <f t="shared" si="112"/>
        <v>2.3774902528141362</v>
      </c>
      <c r="Q556" s="34">
        <f t="shared" si="113"/>
        <v>4.3999999999999844</v>
      </c>
      <c r="R556" s="34">
        <f t="shared" si="114"/>
        <v>10.488499999999963</v>
      </c>
      <c r="S556" s="37">
        <f t="shared" si="115"/>
        <v>6.7774902528141201</v>
      </c>
    </row>
    <row r="557" spans="1:19" x14ac:dyDescent="0.2">
      <c r="A557" s="50"/>
      <c r="C557" s="56"/>
      <c r="D557" s="36">
        <v>7.0000000000000001E-3</v>
      </c>
      <c r="E557" s="36">
        <v>1403</v>
      </c>
      <c r="F557" s="48">
        <f t="shared" si="116"/>
        <v>0.5854166666666667</v>
      </c>
      <c r="G557" s="36">
        <v>1409</v>
      </c>
      <c r="H557" s="49">
        <f t="shared" si="108"/>
        <v>0.58958333333333335</v>
      </c>
      <c r="I557" s="49">
        <f t="shared" si="104"/>
        <v>0.59305555555555556</v>
      </c>
      <c r="J557" s="34" t="str">
        <f t="shared" si="105"/>
        <v/>
      </c>
      <c r="K557" s="34">
        <f t="shared" si="109"/>
        <v>5.9999999999999787</v>
      </c>
      <c r="L557" s="34">
        <f t="shared" si="106"/>
        <v>3</v>
      </c>
      <c r="M557" s="34">
        <f t="shared" ca="1" si="107"/>
        <v>1300</v>
      </c>
      <c r="N557" s="34">
        <f t="shared" ca="1" si="110"/>
        <v>74.000000000000057</v>
      </c>
      <c r="O557" s="34">
        <f t="shared" si="111"/>
        <v>1.7500000000000002E-2</v>
      </c>
      <c r="P557" s="37">
        <f t="shared" si="112"/>
        <v>3.9526049426535596E-3</v>
      </c>
      <c r="Q557" s="34">
        <f t="shared" si="113"/>
        <v>4.199999999999985E-2</v>
      </c>
      <c r="R557" s="34">
        <f t="shared" si="114"/>
        <v>5.9499999999999852E-2</v>
      </c>
      <c r="S557" s="37">
        <f t="shared" si="115"/>
        <v>4.5952604942653408E-2</v>
      </c>
    </row>
    <row r="558" spans="1:19" x14ac:dyDescent="0.2">
      <c r="A558" s="50">
        <v>40883</v>
      </c>
      <c r="B558" s="34">
        <v>1413</v>
      </c>
      <c r="C558" s="56"/>
      <c r="D558" s="36">
        <v>1.6E-2</v>
      </c>
      <c r="E558" s="36">
        <v>1421</v>
      </c>
      <c r="F558" s="48">
        <f t="shared" si="116"/>
        <v>0.59791666666666665</v>
      </c>
      <c r="G558" s="36">
        <v>1439</v>
      </c>
      <c r="H558" s="49">
        <f t="shared" si="108"/>
        <v>0.61041666666666672</v>
      </c>
      <c r="I558" s="49" t="str">
        <f t="shared" si="104"/>
        <v/>
      </c>
      <c r="J558" s="34">
        <f t="shared" si="105"/>
        <v>19.999999999999929</v>
      </c>
      <c r="K558" s="34">
        <f t="shared" si="109"/>
        <v>18.000000000000096</v>
      </c>
      <c r="L558" s="34">
        <f t="shared" si="106"/>
        <v>1</v>
      </c>
      <c r="M558" s="34">
        <f t="shared" ca="1" si="107"/>
        <v>1413</v>
      </c>
      <c r="N558" s="34" t="str">
        <f t="shared" si="110"/>
        <v/>
      </c>
      <c r="O558" s="34">
        <f t="shared" si="111"/>
        <v>11.339999999999961</v>
      </c>
      <c r="P558" s="37">
        <f t="shared" si="112"/>
        <v>5.1899777608724946</v>
      </c>
      <c r="Q558" s="34">
        <f t="shared" si="113"/>
        <v>0.28800000000000153</v>
      </c>
      <c r="R558" s="34">
        <f t="shared" si="114"/>
        <v>11.627999999999963</v>
      </c>
      <c r="S558" s="37">
        <f t="shared" si="115"/>
        <v>5.4779777608724958</v>
      </c>
    </row>
    <row r="559" spans="1:19" x14ac:dyDescent="0.2">
      <c r="A559" s="50"/>
      <c r="C559" s="56"/>
      <c r="D559" s="36">
        <v>1.1180000000000001</v>
      </c>
      <c r="E559" s="36">
        <v>1459</v>
      </c>
      <c r="F559" s="48">
        <f t="shared" si="116"/>
        <v>0.62430555555555556</v>
      </c>
      <c r="G559" s="36">
        <v>1506</v>
      </c>
      <c r="H559" s="49">
        <f t="shared" si="108"/>
        <v>0.62916666666666665</v>
      </c>
      <c r="I559" s="49" t="str">
        <f t="shared" si="104"/>
        <v/>
      </c>
      <c r="J559" s="34">
        <f t="shared" si="105"/>
        <v>10.000000000000124</v>
      </c>
      <c r="K559" s="34">
        <f t="shared" si="109"/>
        <v>6.9999999999999751</v>
      </c>
      <c r="L559" s="34">
        <f t="shared" si="106"/>
        <v>2</v>
      </c>
      <c r="M559" s="34">
        <f t="shared" ca="1" si="107"/>
        <v>1413</v>
      </c>
      <c r="N559" s="34" t="str">
        <f t="shared" si="110"/>
        <v/>
      </c>
      <c r="O559" s="34">
        <f t="shared" si="111"/>
        <v>5.6830000000000709</v>
      </c>
      <c r="P559" s="37">
        <f t="shared" si="112"/>
        <v>2.6840281636342347</v>
      </c>
      <c r="Q559" s="34">
        <f t="shared" si="113"/>
        <v>7.825999999999973</v>
      </c>
      <c r="R559" s="34">
        <f t="shared" si="114"/>
        <v>13.509000000000043</v>
      </c>
      <c r="S559" s="37">
        <f t="shared" si="115"/>
        <v>10.510028163634207</v>
      </c>
    </row>
    <row r="560" spans="1:19" x14ac:dyDescent="0.2">
      <c r="A560" s="50"/>
      <c r="C560" s="56"/>
      <c r="D560" s="36">
        <v>1.8599999999999998E-2</v>
      </c>
      <c r="E560" s="36">
        <v>1516</v>
      </c>
      <c r="F560" s="48">
        <f t="shared" si="116"/>
        <v>0.63611111111111118</v>
      </c>
      <c r="G560" s="36">
        <v>1523</v>
      </c>
      <c r="H560" s="49">
        <f t="shared" si="108"/>
        <v>0.64097222222222217</v>
      </c>
      <c r="I560" s="49" t="str">
        <f t="shared" si="104"/>
        <v/>
      </c>
      <c r="J560" s="34">
        <f t="shared" si="105"/>
        <v>9.0000000000001279</v>
      </c>
      <c r="K560" s="34">
        <f t="shared" si="109"/>
        <v>6.9999999999998153</v>
      </c>
      <c r="L560" s="34">
        <f t="shared" si="106"/>
        <v>3</v>
      </c>
      <c r="M560" s="34">
        <f t="shared" ca="1" si="107"/>
        <v>1413</v>
      </c>
      <c r="N560" s="34" t="str">
        <f t="shared" si="110"/>
        <v/>
      </c>
      <c r="O560" s="34">
        <f t="shared" si="111"/>
        <v>7.9587000000001131</v>
      </c>
      <c r="P560" s="37">
        <f t="shared" si="112"/>
        <v>3.4291514169487645</v>
      </c>
      <c r="Q560" s="34">
        <f t="shared" si="113"/>
        <v>0.13019999999999654</v>
      </c>
      <c r="R560" s="34">
        <f t="shared" si="114"/>
        <v>8.088900000000109</v>
      </c>
      <c r="S560" s="37">
        <f t="shared" si="115"/>
        <v>3.5593514169487612</v>
      </c>
    </row>
    <row r="561" spans="1:19" x14ac:dyDescent="0.2">
      <c r="A561" s="50"/>
      <c r="C561" s="56"/>
      <c r="D561" s="36">
        <v>1.75</v>
      </c>
      <c r="E561" s="36">
        <v>1532</v>
      </c>
      <c r="F561" s="48">
        <f t="shared" si="116"/>
        <v>0.64722222222222225</v>
      </c>
      <c r="G561" s="36">
        <v>1544</v>
      </c>
      <c r="H561" s="49">
        <f t="shared" si="108"/>
        <v>0.65555555555555556</v>
      </c>
      <c r="I561" s="49">
        <f t="shared" si="104"/>
        <v>0.65902777777777777</v>
      </c>
      <c r="J561" s="34" t="str">
        <f t="shared" si="105"/>
        <v/>
      </c>
      <c r="K561" s="34">
        <f t="shared" si="109"/>
        <v>11.999999999999957</v>
      </c>
      <c r="L561" s="34">
        <f t="shared" si="106"/>
        <v>4</v>
      </c>
      <c r="M561" s="34">
        <f t="shared" ca="1" si="107"/>
        <v>1413</v>
      </c>
      <c r="N561" s="34">
        <f t="shared" ca="1" si="110"/>
        <v>95.999999999999972</v>
      </c>
      <c r="O561" s="34">
        <f t="shared" si="111"/>
        <v>4.375</v>
      </c>
      <c r="P561" s="37">
        <f t="shared" si="112"/>
        <v>0.60869040146052888</v>
      </c>
      <c r="Q561" s="34">
        <f t="shared" si="113"/>
        <v>20.999999999999925</v>
      </c>
      <c r="R561" s="34">
        <f t="shared" si="114"/>
        <v>25.374999999999925</v>
      </c>
      <c r="S561" s="37">
        <f t="shared" si="115"/>
        <v>21.608690401460454</v>
      </c>
    </row>
    <row r="562" spans="1:19" x14ac:dyDescent="0.2">
      <c r="A562" s="50">
        <v>40884</v>
      </c>
      <c r="B562" s="34">
        <v>1008</v>
      </c>
      <c r="C562" s="56" t="s">
        <v>78</v>
      </c>
      <c r="D562" s="36">
        <v>0.01</v>
      </c>
      <c r="E562" s="36">
        <v>1030</v>
      </c>
      <c r="F562" s="48">
        <f t="shared" si="116"/>
        <v>0.4375</v>
      </c>
      <c r="G562" s="36">
        <v>1037</v>
      </c>
      <c r="H562" s="49">
        <f t="shared" si="108"/>
        <v>0.44236111111111115</v>
      </c>
      <c r="I562" s="49" t="str">
        <f t="shared" si="104"/>
        <v/>
      </c>
      <c r="J562" s="34">
        <f t="shared" si="105"/>
        <v>8.999999999999968</v>
      </c>
      <c r="K562" s="34">
        <f t="shared" si="109"/>
        <v>7.0000000000000551</v>
      </c>
      <c r="L562" s="34">
        <f t="shared" si="106"/>
        <v>1</v>
      </c>
      <c r="M562" s="34">
        <f t="shared" ca="1" si="107"/>
        <v>1008</v>
      </c>
      <c r="N562" s="34" t="str">
        <f t="shared" si="110"/>
        <v/>
      </c>
      <c r="O562" s="34">
        <f t="shared" si="111"/>
        <v>4.9949999999999823</v>
      </c>
      <c r="P562" s="37">
        <f t="shared" si="112"/>
        <v>2.0870647328092993</v>
      </c>
      <c r="Q562" s="34">
        <f t="shared" si="113"/>
        <v>7.0000000000000548E-2</v>
      </c>
      <c r="R562" s="34">
        <f t="shared" si="114"/>
        <v>5.0649999999999826</v>
      </c>
      <c r="S562" s="37">
        <f t="shared" si="115"/>
        <v>2.1570647328093</v>
      </c>
    </row>
    <row r="563" spans="1:19" x14ac:dyDescent="0.2">
      <c r="A563" s="50"/>
      <c r="C563" s="56"/>
      <c r="D563" s="36">
        <v>1.1000000000000001</v>
      </c>
      <c r="E563" s="36">
        <v>1046</v>
      </c>
      <c r="F563" s="48">
        <f t="shared" si="116"/>
        <v>0.44861111111111113</v>
      </c>
      <c r="G563" s="36">
        <v>1049</v>
      </c>
      <c r="H563" s="49">
        <f t="shared" si="108"/>
        <v>0.45069444444444445</v>
      </c>
      <c r="I563" s="49" t="str">
        <f t="shared" si="104"/>
        <v/>
      </c>
      <c r="J563" s="34">
        <f t="shared" si="105"/>
        <v>5.9999999999999787</v>
      </c>
      <c r="K563" s="34">
        <f t="shared" si="109"/>
        <v>2.9999999999999893</v>
      </c>
      <c r="L563" s="34">
        <f t="shared" si="106"/>
        <v>2</v>
      </c>
      <c r="M563" s="34">
        <f t="shared" ca="1" si="107"/>
        <v>1008</v>
      </c>
      <c r="N563" s="34" t="str">
        <f t="shared" si="110"/>
        <v/>
      </c>
      <c r="O563" s="34">
        <f t="shared" si="111"/>
        <v>3.3209999999999882</v>
      </c>
      <c r="P563" s="37">
        <f t="shared" si="112"/>
        <v>1.2968128651713471</v>
      </c>
      <c r="Q563" s="34">
        <f t="shared" si="113"/>
        <v>3.2999999999999887</v>
      </c>
      <c r="R563" s="34">
        <f t="shared" si="114"/>
        <v>6.6209999999999773</v>
      </c>
      <c r="S563" s="37">
        <f t="shared" si="115"/>
        <v>4.5968128651713354</v>
      </c>
    </row>
    <row r="564" spans="1:19" x14ac:dyDescent="0.2">
      <c r="A564" s="50"/>
      <c r="C564" s="56"/>
      <c r="D564" s="36">
        <v>7.0000000000000001E-3</v>
      </c>
      <c r="E564" s="36">
        <v>1055</v>
      </c>
      <c r="F564" s="48">
        <f t="shared" si="116"/>
        <v>0.4548611111111111</v>
      </c>
      <c r="G564" s="36">
        <v>1057</v>
      </c>
      <c r="H564" s="49">
        <f t="shared" si="108"/>
        <v>0.45624999999999999</v>
      </c>
      <c r="I564" s="49">
        <f t="shared" si="104"/>
        <v>0.4597222222222222</v>
      </c>
      <c r="J564" s="34" t="str">
        <f t="shared" si="105"/>
        <v/>
      </c>
      <c r="K564" s="34">
        <f t="shared" si="109"/>
        <v>1.9999999999999929</v>
      </c>
      <c r="L564" s="34">
        <f t="shared" si="106"/>
        <v>3</v>
      </c>
      <c r="M564" s="34">
        <f t="shared" ca="1" si="107"/>
        <v>1008</v>
      </c>
      <c r="N564" s="34">
        <f t="shared" ca="1" si="110"/>
        <v>53.999999999999972</v>
      </c>
      <c r="O564" s="34">
        <f t="shared" si="111"/>
        <v>1.7500000000000002E-2</v>
      </c>
      <c r="P564" s="37">
        <f t="shared" si="112"/>
        <v>3.9526049426535596E-3</v>
      </c>
      <c r="Q564" s="34">
        <f t="shared" si="113"/>
        <v>1.399999999999995E-2</v>
      </c>
      <c r="R564" s="34">
        <f t="shared" si="114"/>
        <v>3.1499999999999952E-2</v>
      </c>
      <c r="S564" s="37">
        <f t="shared" si="115"/>
        <v>1.7952604942653508E-2</v>
      </c>
    </row>
    <row r="565" spans="1:19" x14ac:dyDescent="0.2">
      <c r="A565" s="50">
        <v>40885</v>
      </c>
      <c r="B565" s="34">
        <v>930</v>
      </c>
      <c r="C565" s="56" t="s">
        <v>80</v>
      </c>
      <c r="D565" s="36">
        <v>0.01</v>
      </c>
      <c r="E565" s="36">
        <v>945</v>
      </c>
      <c r="F565" s="48">
        <f t="shared" si="116"/>
        <v>0.40625</v>
      </c>
      <c r="G565" s="36">
        <v>948</v>
      </c>
      <c r="H565" s="49">
        <f t="shared" si="108"/>
        <v>0.40833333333333338</v>
      </c>
      <c r="I565" s="49" t="str">
        <f t="shared" si="104"/>
        <v/>
      </c>
      <c r="J565" s="34">
        <f t="shared" si="105"/>
        <v>6.9999999999998952</v>
      </c>
      <c r="K565" s="34">
        <f t="shared" si="109"/>
        <v>3.0000000000000693</v>
      </c>
      <c r="L565" s="34">
        <f t="shared" si="106"/>
        <v>1</v>
      </c>
      <c r="M565" s="34">
        <f t="shared" ca="1" si="107"/>
        <v>930</v>
      </c>
      <c r="N565" s="34" t="str">
        <f t="shared" si="110"/>
        <v/>
      </c>
      <c r="O565" s="34">
        <f t="shared" si="111"/>
        <v>0.38499999999999424</v>
      </c>
      <c r="P565" s="37">
        <f t="shared" si="112"/>
        <v>0.27361621771209166</v>
      </c>
      <c r="Q565" s="34">
        <f t="shared" si="113"/>
        <v>3.0000000000000693E-2</v>
      </c>
      <c r="R565" s="34">
        <f t="shared" si="114"/>
        <v>0.41499999999999493</v>
      </c>
      <c r="S565" s="37">
        <f t="shared" si="115"/>
        <v>0.30361621771209235</v>
      </c>
    </row>
    <row r="566" spans="1:19" x14ac:dyDescent="0.2">
      <c r="A566" s="50"/>
      <c r="C566" s="56"/>
      <c r="D566" s="36">
        <v>0.1</v>
      </c>
      <c r="E566" s="36">
        <v>955</v>
      </c>
      <c r="F566" s="48">
        <f t="shared" si="116"/>
        <v>0.41319444444444442</v>
      </c>
      <c r="G566" s="36">
        <v>959</v>
      </c>
      <c r="H566" s="49">
        <f t="shared" si="108"/>
        <v>0.41597222222222219</v>
      </c>
      <c r="I566" s="49" t="str">
        <f t="shared" si="104"/>
        <v/>
      </c>
      <c r="J566" s="34">
        <f t="shared" si="105"/>
        <v>9.000000000000048</v>
      </c>
      <c r="K566" s="34">
        <f t="shared" si="109"/>
        <v>3.9999999999999858</v>
      </c>
      <c r="L566" s="34">
        <f t="shared" si="106"/>
        <v>2</v>
      </c>
      <c r="M566" s="34">
        <f t="shared" ca="1" si="107"/>
        <v>930</v>
      </c>
      <c r="N566" s="34" t="str">
        <f t="shared" si="110"/>
        <v/>
      </c>
      <c r="O566" s="34">
        <f t="shared" si="111"/>
        <v>0.49500000000000266</v>
      </c>
      <c r="P566" s="37">
        <f t="shared" si="112"/>
        <v>0.35179227991555345</v>
      </c>
      <c r="Q566" s="34">
        <f t="shared" si="113"/>
        <v>0.39999999999999858</v>
      </c>
      <c r="R566" s="34">
        <f t="shared" si="114"/>
        <v>0.89500000000000124</v>
      </c>
      <c r="S566" s="37">
        <f t="shared" si="115"/>
        <v>0.75179227991555209</v>
      </c>
    </row>
    <row r="567" spans="1:19" x14ac:dyDescent="0.2">
      <c r="A567" s="50"/>
      <c r="C567" s="56"/>
      <c r="D567" s="36">
        <v>0.01</v>
      </c>
      <c r="E567" s="36">
        <v>1008</v>
      </c>
      <c r="F567" s="48">
        <f t="shared" si="116"/>
        <v>0.42222222222222222</v>
      </c>
      <c r="G567" s="36">
        <v>1013</v>
      </c>
      <c r="H567" s="49">
        <f t="shared" si="108"/>
        <v>0.42569444444444443</v>
      </c>
      <c r="I567" s="49" t="str">
        <f t="shared" si="104"/>
        <v/>
      </c>
      <c r="J567" s="34">
        <f t="shared" si="105"/>
        <v>7.9999999999999716</v>
      </c>
      <c r="K567" s="34">
        <f t="shared" si="109"/>
        <v>4.9999999999999822</v>
      </c>
      <c r="L567" s="34">
        <f t="shared" si="106"/>
        <v>3</v>
      </c>
      <c r="M567" s="34">
        <f t="shared" ca="1" si="107"/>
        <v>930</v>
      </c>
      <c r="N567" s="34" t="str">
        <f t="shared" si="110"/>
        <v/>
      </c>
      <c r="O567" s="34">
        <f t="shared" si="111"/>
        <v>0.43999999999999845</v>
      </c>
      <c r="P567" s="37">
        <f t="shared" si="112"/>
        <v>0.31270424881382258</v>
      </c>
      <c r="Q567" s="34">
        <f t="shared" si="113"/>
        <v>4.9999999999999822E-2</v>
      </c>
      <c r="R567" s="34">
        <f t="shared" si="114"/>
        <v>0.48999999999999827</v>
      </c>
      <c r="S567" s="37">
        <f t="shared" si="115"/>
        <v>0.36270424881382241</v>
      </c>
    </row>
    <row r="568" spans="1:19" x14ac:dyDescent="0.2">
      <c r="A568" s="50"/>
      <c r="C568" s="56"/>
      <c r="D568" s="36">
        <v>0.1</v>
      </c>
      <c r="E568" s="36">
        <v>1021</v>
      </c>
      <c r="F568" s="48">
        <f t="shared" si="116"/>
        <v>0.43124999999999997</v>
      </c>
      <c r="G568" s="36">
        <v>1031</v>
      </c>
      <c r="H568" s="49">
        <f t="shared" si="108"/>
        <v>0.4381944444444445</v>
      </c>
      <c r="I568" s="49" t="str">
        <f t="shared" si="104"/>
        <v/>
      </c>
      <c r="J568" s="34">
        <f t="shared" si="105"/>
        <v>12.999999999999874</v>
      </c>
      <c r="K568" s="34">
        <f t="shared" si="109"/>
        <v>10.000000000000124</v>
      </c>
      <c r="L568" s="34">
        <f t="shared" si="106"/>
        <v>4</v>
      </c>
      <c r="M568" s="34">
        <f t="shared" ca="1" si="107"/>
        <v>930</v>
      </c>
      <c r="N568" s="34" t="str">
        <f t="shared" si="110"/>
        <v/>
      </c>
      <c r="O568" s="34">
        <f t="shared" si="111"/>
        <v>26.649999999999739</v>
      </c>
      <c r="P568" s="37">
        <f t="shared" si="112"/>
        <v>13.74404738198549</v>
      </c>
      <c r="Q568" s="34">
        <f t="shared" si="113"/>
        <v>1.0000000000000124</v>
      </c>
      <c r="R568" s="34">
        <f t="shared" si="114"/>
        <v>27.64999999999975</v>
      </c>
      <c r="S568" s="37">
        <f t="shared" si="115"/>
        <v>14.744047381985503</v>
      </c>
    </row>
    <row r="569" spans="1:19" x14ac:dyDescent="0.2">
      <c r="A569" s="50"/>
      <c r="C569" s="56"/>
      <c r="D569" s="36">
        <v>4</v>
      </c>
      <c r="E569" s="36">
        <v>1044</v>
      </c>
      <c r="F569" s="48">
        <f t="shared" si="116"/>
        <v>0.44722222222222219</v>
      </c>
      <c r="G569" s="36">
        <v>1051</v>
      </c>
      <c r="H569" s="49">
        <f t="shared" si="108"/>
        <v>0.45208333333333334</v>
      </c>
      <c r="I569" s="49" t="str">
        <f t="shared" si="104"/>
        <v/>
      </c>
      <c r="J569" s="34">
        <f t="shared" si="105"/>
        <v>14.999999999999947</v>
      </c>
      <c r="K569" s="34">
        <f t="shared" si="109"/>
        <v>7.0000000000000551</v>
      </c>
      <c r="L569" s="34">
        <f t="shared" si="106"/>
        <v>5</v>
      </c>
      <c r="M569" s="34">
        <f t="shared" ca="1" si="107"/>
        <v>930</v>
      </c>
      <c r="N569" s="34" t="str">
        <f t="shared" si="110"/>
        <v/>
      </c>
      <c r="O569" s="34">
        <f t="shared" si="111"/>
        <v>30.749999999999886</v>
      </c>
      <c r="P569" s="37">
        <f t="shared" si="112"/>
        <v>15.858516209983359</v>
      </c>
      <c r="Q569" s="34">
        <f t="shared" si="113"/>
        <v>28.00000000000022</v>
      </c>
      <c r="R569" s="34">
        <f t="shared" si="114"/>
        <v>58.750000000000107</v>
      </c>
      <c r="S569" s="37">
        <f t="shared" si="115"/>
        <v>43.858516209983577</v>
      </c>
    </row>
    <row r="570" spans="1:19" x14ac:dyDescent="0.2">
      <c r="A570" s="50"/>
      <c r="C570" s="56"/>
      <c r="D570" s="36">
        <v>0.1</v>
      </c>
      <c r="E570" s="36">
        <v>1106</v>
      </c>
      <c r="F570" s="48">
        <f t="shared" si="116"/>
        <v>0.46249999999999997</v>
      </c>
      <c r="G570" s="36">
        <v>1133</v>
      </c>
      <c r="H570" s="49">
        <f t="shared" si="108"/>
        <v>0.48125000000000001</v>
      </c>
      <c r="I570" s="49" t="str">
        <f t="shared" si="104"/>
        <v/>
      </c>
      <c r="J570" s="34">
        <f t="shared" si="105"/>
        <v>5.9999999999999787</v>
      </c>
      <c r="K570" s="34">
        <f t="shared" si="109"/>
        <v>27.000000000000064</v>
      </c>
      <c r="L570" s="34">
        <f t="shared" si="106"/>
        <v>6</v>
      </c>
      <c r="M570" s="34">
        <f t="shared" ca="1" si="107"/>
        <v>930</v>
      </c>
      <c r="N570" s="34" t="str">
        <f t="shared" si="110"/>
        <v/>
      </c>
      <c r="O570" s="34">
        <f t="shared" si="111"/>
        <v>0.32999999999999885</v>
      </c>
      <c r="P570" s="37">
        <f t="shared" si="112"/>
        <v>0.2345281866103669</v>
      </c>
      <c r="Q570" s="34">
        <f t="shared" si="113"/>
        <v>2.7000000000000064</v>
      </c>
      <c r="R570" s="34">
        <f t="shared" si="114"/>
        <v>3.0300000000000051</v>
      </c>
      <c r="S570" s="37">
        <f t="shared" si="115"/>
        <v>2.9345281866103732</v>
      </c>
    </row>
    <row r="571" spans="1:19" x14ac:dyDescent="0.2">
      <c r="A571" s="50"/>
      <c r="C571" s="56"/>
      <c r="D571" s="36">
        <v>0.01</v>
      </c>
      <c r="E571" s="36">
        <v>1139</v>
      </c>
      <c r="F571" s="48">
        <f t="shared" si="116"/>
        <v>0.48541666666666666</v>
      </c>
      <c r="G571" s="36">
        <v>1149</v>
      </c>
      <c r="H571" s="49">
        <f t="shared" si="108"/>
        <v>0.49236111111111108</v>
      </c>
      <c r="I571" s="49" t="str">
        <f t="shared" si="104"/>
        <v/>
      </c>
      <c r="J571" s="34">
        <f t="shared" si="105"/>
        <v>7.9999999999999716</v>
      </c>
      <c r="K571" s="34">
        <f t="shared" si="109"/>
        <v>9.9999999999999645</v>
      </c>
      <c r="L571" s="34">
        <f t="shared" si="106"/>
        <v>7</v>
      </c>
      <c r="M571" s="34">
        <f t="shared" ca="1" si="107"/>
        <v>930</v>
      </c>
      <c r="N571" s="34" t="str">
        <f t="shared" si="110"/>
        <v/>
      </c>
      <c r="O571" s="34">
        <f t="shared" si="111"/>
        <v>0.43999999999999845</v>
      </c>
      <c r="P571" s="37">
        <f t="shared" si="112"/>
        <v>0.31270424881382258</v>
      </c>
      <c r="Q571" s="34">
        <f t="shared" si="113"/>
        <v>9.9999999999999645E-2</v>
      </c>
      <c r="R571" s="34">
        <f t="shared" si="114"/>
        <v>0.53999999999999804</v>
      </c>
      <c r="S571" s="37">
        <f t="shared" si="115"/>
        <v>0.41270424881382223</v>
      </c>
    </row>
    <row r="572" spans="1:19" x14ac:dyDescent="0.2">
      <c r="A572" s="50"/>
      <c r="C572" s="56"/>
      <c r="D572" s="36">
        <v>0.1</v>
      </c>
      <c r="E572" s="36">
        <v>1157</v>
      </c>
      <c r="F572" s="48">
        <f t="shared" si="116"/>
        <v>0.49791666666666662</v>
      </c>
      <c r="G572" s="36">
        <v>1202</v>
      </c>
      <c r="H572" s="49">
        <f t="shared" si="108"/>
        <v>0.50138888888888888</v>
      </c>
      <c r="I572" s="49">
        <f t="shared" si="104"/>
        <v>0.50486111111111109</v>
      </c>
      <c r="J572" s="34" t="str">
        <f t="shared" si="105"/>
        <v/>
      </c>
      <c r="K572" s="34">
        <f t="shared" si="109"/>
        <v>5.0000000000000622</v>
      </c>
      <c r="L572" s="34">
        <f t="shared" si="106"/>
        <v>8</v>
      </c>
      <c r="M572" s="34">
        <f t="shared" ca="1" si="107"/>
        <v>930</v>
      </c>
      <c r="N572" s="34">
        <f t="shared" ca="1" si="110"/>
        <v>157</v>
      </c>
      <c r="O572" s="34">
        <f t="shared" si="111"/>
        <v>0.25</v>
      </c>
      <c r="P572" s="37">
        <f t="shared" si="112"/>
        <v>4.342905372259271E-2</v>
      </c>
      <c r="Q572" s="34">
        <f t="shared" si="113"/>
        <v>0.50000000000000622</v>
      </c>
      <c r="R572" s="34">
        <f t="shared" si="114"/>
        <v>0.75000000000000622</v>
      </c>
      <c r="S572" s="37">
        <f t="shared" si="115"/>
        <v>0.54342905372259898</v>
      </c>
    </row>
    <row r="573" spans="1:19" x14ac:dyDescent="0.2">
      <c r="A573" s="50">
        <v>40885</v>
      </c>
      <c r="B573" s="34">
        <v>1356</v>
      </c>
      <c r="C573" s="56"/>
      <c r="D573" s="36">
        <v>0.01</v>
      </c>
      <c r="E573" s="36">
        <v>1429</v>
      </c>
      <c r="F573" s="48">
        <f t="shared" si="116"/>
        <v>0.60347222222222219</v>
      </c>
      <c r="G573" s="36">
        <v>1432</v>
      </c>
      <c r="H573" s="49">
        <f t="shared" si="108"/>
        <v>0.60555555555555551</v>
      </c>
      <c r="I573" s="49" t="str">
        <f t="shared" si="104"/>
        <v/>
      </c>
      <c r="J573" s="34">
        <f t="shared" si="105"/>
        <v>9.0000000000001279</v>
      </c>
      <c r="K573" s="34">
        <f t="shared" si="109"/>
        <v>2.9999999999999893</v>
      </c>
      <c r="L573" s="34">
        <f t="shared" si="106"/>
        <v>1</v>
      </c>
      <c r="M573" s="34">
        <f t="shared" ca="1" si="107"/>
        <v>1356</v>
      </c>
      <c r="N573" s="34" t="str">
        <f t="shared" si="110"/>
        <v/>
      </c>
      <c r="O573" s="34">
        <f t="shared" si="111"/>
        <v>4.9950000000000712</v>
      </c>
      <c r="P573" s="37">
        <f t="shared" si="112"/>
        <v>2.0870647328093366</v>
      </c>
      <c r="Q573" s="34">
        <f t="shared" si="113"/>
        <v>2.9999999999999895E-2</v>
      </c>
      <c r="R573" s="34">
        <f t="shared" si="114"/>
        <v>5.0250000000000714</v>
      </c>
      <c r="S573" s="37">
        <f t="shared" si="115"/>
        <v>2.1170647328093364</v>
      </c>
    </row>
    <row r="574" spans="1:19" x14ac:dyDescent="0.2">
      <c r="A574" s="50"/>
      <c r="C574" s="56"/>
      <c r="D574" s="36">
        <v>1.1000000000000001</v>
      </c>
      <c r="E574" s="36">
        <v>1441</v>
      </c>
      <c r="F574" s="48">
        <f t="shared" si="116"/>
        <v>0.6118055555555556</v>
      </c>
      <c r="G574" s="36">
        <v>1445</v>
      </c>
      <c r="H574" s="49">
        <f t="shared" si="108"/>
        <v>0.61458333333333337</v>
      </c>
      <c r="I574" s="49" t="str">
        <f t="shared" si="104"/>
        <v/>
      </c>
      <c r="J574" s="34">
        <f t="shared" si="105"/>
        <v>7.9999999999999716</v>
      </c>
      <c r="K574" s="34">
        <f t="shared" si="109"/>
        <v>3.9999999999999858</v>
      </c>
      <c r="L574" s="34">
        <f t="shared" si="106"/>
        <v>2</v>
      </c>
      <c r="M574" s="34">
        <f t="shared" ca="1" si="107"/>
        <v>1356</v>
      </c>
      <c r="N574" s="34" t="str">
        <f t="shared" si="110"/>
        <v/>
      </c>
      <c r="O574" s="34">
        <f t="shared" si="111"/>
        <v>4.4279999999999839</v>
      </c>
      <c r="P574" s="37">
        <f t="shared" si="112"/>
        <v>1.7290838202284629</v>
      </c>
      <c r="Q574" s="34">
        <f t="shared" si="113"/>
        <v>4.3999999999999844</v>
      </c>
      <c r="R574" s="34">
        <f t="shared" si="114"/>
        <v>8.8279999999999674</v>
      </c>
      <c r="S574" s="37">
        <f t="shared" si="115"/>
        <v>6.1290838202284474</v>
      </c>
    </row>
    <row r="575" spans="1:19" x14ac:dyDescent="0.2">
      <c r="A575" s="50"/>
      <c r="C575" s="56"/>
      <c r="D575" s="36">
        <v>7.0000000000000001E-3</v>
      </c>
      <c r="E575" s="36">
        <v>1453</v>
      </c>
      <c r="F575" s="48">
        <f t="shared" si="116"/>
        <v>0.62013888888888891</v>
      </c>
      <c r="G575" s="36">
        <v>1457</v>
      </c>
      <c r="H575" s="49">
        <f t="shared" si="108"/>
        <v>0.62291666666666667</v>
      </c>
      <c r="I575" s="49">
        <f t="shared" si="104"/>
        <v>0.62638888888888888</v>
      </c>
      <c r="J575" s="34" t="str">
        <f t="shared" si="105"/>
        <v/>
      </c>
      <c r="K575" s="34">
        <f t="shared" si="109"/>
        <v>3.9999999999999858</v>
      </c>
      <c r="L575" s="34">
        <f t="shared" si="106"/>
        <v>3</v>
      </c>
      <c r="M575" s="34">
        <f t="shared" ca="1" si="107"/>
        <v>1356</v>
      </c>
      <c r="N575" s="34">
        <f t="shared" ca="1" si="110"/>
        <v>65.999999999999929</v>
      </c>
      <c r="O575" s="34">
        <f t="shared" si="111"/>
        <v>1.7500000000000002E-2</v>
      </c>
      <c r="P575" s="37">
        <f t="shared" si="112"/>
        <v>3.9526049426535596E-3</v>
      </c>
      <c r="Q575" s="34">
        <f t="shared" si="113"/>
        <v>2.79999999999999E-2</v>
      </c>
      <c r="R575" s="34">
        <f t="shared" si="114"/>
        <v>4.5499999999999902E-2</v>
      </c>
      <c r="S575" s="37">
        <f t="shared" si="115"/>
        <v>3.1952604942653458E-2</v>
      </c>
    </row>
    <row r="576" spans="1:19" x14ac:dyDescent="0.2">
      <c r="A576" s="50">
        <v>40885</v>
      </c>
      <c r="B576" s="34">
        <v>1504</v>
      </c>
      <c r="C576" s="56"/>
      <c r="D576" s="36">
        <v>0.01</v>
      </c>
      <c r="E576" s="36">
        <v>1526</v>
      </c>
      <c r="F576" s="48">
        <f t="shared" si="116"/>
        <v>0.6430555555555556</v>
      </c>
      <c r="G576" s="36">
        <v>1531</v>
      </c>
      <c r="H576" s="49">
        <f t="shared" si="108"/>
        <v>0.64652777777777781</v>
      </c>
      <c r="I576" s="49" t="str">
        <f t="shared" si="104"/>
        <v/>
      </c>
      <c r="J576" s="34">
        <f t="shared" si="105"/>
        <v>8.999999999999968</v>
      </c>
      <c r="K576" s="34">
        <f t="shared" si="109"/>
        <v>4.9999999999999822</v>
      </c>
      <c r="L576" s="34">
        <f t="shared" si="106"/>
        <v>1</v>
      </c>
      <c r="M576" s="34">
        <f t="shared" ca="1" si="107"/>
        <v>1504</v>
      </c>
      <c r="N576" s="34" t="str">
        <f t="shared" si="110"/>
        <v/>
      </c>
      <c r="O576" s="34">
        <f t="shared" si="111"/>
        <v>4.9949999999999823</v>
      </c>
      <c r="P576" s="37">
        <f t="shared" si="112"/>
        <v>2.0870647328092993</v>
      </c>
      <c r="Q576" s="34">
        <f t="shared" si="113"/>
        <v>4.9999999999999822E-2</v>
      </c>
      <c r="R576" s="34">
        <f t="shared" si="114"/>
        <v>5.0449999999999822</v>
      </c>
      <c r="S576" s="37">
        <f t="shared" si="115"/>
        <v>2.1370647328092991</v>
      </c>
    </row>
    <row r="577" spans="1:19" x14ac:dyDescent="0.2">
      <c r="A577" s="50"/>
      <c r="C577" s="56"/>
      <c r="D577" s="36">
        <v>1.1000000000000001</v>
      </c>
      <c r="E577" s="36">
        <v>1540</v>
      </c>
      <c r="F577" s="48">
        <f t="shared" si="116"/>
        <v>0.65277777777777779</v>
      </c>
      <c r="G577" s="36">
        <v>1544</v>
      </c>
      <c r="H577" s="49">
        <f t="shared" si="108"/>
        <v>0.65555555555555556</v>
      </c>
      <c r="I577" s="49" t="str">
        <f t="shared" si="104"/>
        <v/>
      </c>
      <c r="J577" s="34">
        <f t="shared" si="105"/>
        <v>10.999999999999961</v>
      </c>
      <c r="K577" s="34">
        <f t="shared" si="109"/>
        <v>3.9999999999999858</v>
      </c>
      <c r="L577" s="34">
        <f t="shared" si="106"/>
        <v>2</v>
      </c>
      <c r="M577" s="34">
        <f t="shared" ca="1" si="107"/>
        <v>1504</v>
      </c>
      <c r="N577" s="34" t="str">
        <f t="shared" si="110"/>
        <v/>
      </c>
      <c r="O577" s="34">
        <f t="shared" si="111"/>
        <v>6.0884999999999785</v>
      </c>
      <c r="P577" s="37">
        <f t="shared" si="112"/>
        <v>2.3774902528141362</v>
      </c>
      <c r="Q577" s="34">
        <f t="shared" si="113"/>
        <v>4.3999999999999844</v>
      </c>
      <c r="R577" s="34">
        <f t="shared" si="114"/>
        <v>10.488499999999963</v>
      </c>
      <c r="S577" s="37">
        <f t="shared" si="115"/>
        <v>6.7774902528141201</v>
      </c>
    </row>
    <row r="578" spans="1:19" x14ac:dyDescent="0.2">
      <c r="A578" s="50"/>
      <c r="C578" s="56"/>
      <c r="D578" s="36">
        <v>7.0000000000000001E-3</v>
      </c>
      <c r="E578" s="36">
        <v>1555</v>
      </c>
      <c r="F578" s="48">
        <f t="shared" si="116"/>
        <v>0.66319444444444442</v>
      </c>
      <c r="G578" s="36">
        <v>1558</v>
      </c>
      <c r="H578" s="49">
        <f t="shared" si="108"/>
        <v>0.66527777777777775</v>
      </c>
      <c r="I578" s="49">
        <f t="shared" si="104"/>
        <v>0.66874999999999996</v>
      </c>
      <c r="J578" s="34" t="str">
        <f t="shared" si="105"/>
        <v/>
      </c>
      <c r="K578" s="34">
        <f t="shared" si="109"/>
        <v>2.9999999999999893</v>
      </c>
      <c r="L578" s="34">
        <f t="shared" si="106"/>
        <v>3</v>
      </c>
      <c r="M578" s="34">
        <f t="shared" ca="1" si="107"/>
        <v>1504</v>
      </c>
      <c r="N578" s="34">
        <f t="shared" ca="1" si="110"/>
        <v>58.99999999999995</v>
      </c>
      <c r="O578" s="34">
        <f t="shared" si="111"/>
        <v>1.7500000000000002E-2</v>
      </c>
      <c r="P578" s="37">
        <f t="shared" si="112"/>
        <v>3.9526049426535596E-3</v>
      </c>
      <c r="Q578" s="34">
        <f t="shared" si="113"/>
        <v>2.0999999999999925E-2</v>
      </c>
      <c r="R578" s="34">
        <f t="shared" si="114"/>
        <v>3.8499999999999923E-2</v>
      </c>
      <c r="S578" s="37">
        <f t="shared" si="115"/>
        <v>2.4952604942653486E-2</v>
      </c>
    </row>
    <row r="579" spans="1:19" x14ac:dyDescent="0.2">
      <c r="A579" s="50">
        <v>40886</v>
      </c>
      <c r="B579" s="34">
        <v>828</v>
      </c>
      <c r="C579" s="56" t="s">
        <v>80</v>
      </c>
      <c r="D579" s="36">
        <v>0.01</v>
      </c>
      <c r="E579" s="36">
        <v>847</v>
      </c>
      <c r="F579" s="48">
        <f t="shared" si="116"/>
        <v>0.3659722222222222</v>
      </c>
      <c r="G579" s="36">
        <v>858</v>
      </c>
      <c r="H579" s="49">
        <f t="shared" si="108"/>
        <v>0.37361111111111112</v>
      </c>
      <c r="I579" s="49" t="str">
        <f t="shared" si="104"/>
        <v/>
      </c>
      <c r="J579" s="34">
        <f t="shared" si="105"/>
        <v>9.000000000000048</v>
      </c>
      <c r="K579" s="34">
        <f t="shared" si="109"/>
        <v>11.000000000000041</v>
      </c>
      <c r="L579" s="34">
        <f t="shared" si="106"/>
        <v>1</v>
      </c>
      <c r="M579" s="34">
        <f t="shared" ca="1" si="107"/>
        <v>828</v>
      </c>
      <c r="N579" s="34" t="str">
        <f t="shared" si="110"/>
        <v/>
      </c>
      <c r="O579" s="34">
        <f t="shared" si="111"/>
        <v>0.49500000000000266</v>
      </c>
      <c r="P579" s="37">
        <f t="shared" si="112"/>
        <v>0.35179227991555351</v>
      </c>
      <c r="Q579" s="34">
        <f t="shared" si="113"/>
        <v>0.11000000000000042</v>
      </c>
      <c r="R579" s="34">
        <f t="shared" si="114"/>
        <v>0.60500000000000309</v>
      </c>
      <c r="S579" s="37">
        <f t="shared" si="115"/>
        <v>0.46179227991555394</v>
      </c>
    </row>
    <row r="580" spans="1:19" x14ac:dyDescent="0.2">
      <c r="A580" s="50"/>
      <c r="C580" s="56"/>
      <c r="D580" s="36">
        <v>0.1</v>
      </c>
      <c r="E580" s="36">
        <v>907</v>
      </c>
      <c r="F580" s="48">
        <f t="shared" si="116"/>
        <v>0.37986111111111115</v>
      </c>
      <c r="G580" s="36">
        <v>912</v>
      </c>
      <c r="H580" s="49">
        <f t="shared" si="108"/>
        <v>0.3833333333333333</v>
      </c>
      <c r="I580" s="49" t="str">
        <f t="shared" si="104"/>
        <v/>
      </c>
      <c r="J580" s="34">
        <f t="shared" si="105"/>
        <v>9.000000000000048</v>
      </c>
      <c r="K580" s="34">
        <f t="shared" si="109"/>
        <v>4.9999999999999023</v>
      </c>
      <c r="L580" s="34">
        <f t="shared" si="106"/>
        <v>2</v>
      </c>
      <c r="M580" s="34">
        <f t="shared" ca="1" si="107"/>
        <v>828</v>
      </c>
      <c r="N580" s="34" t="str">
        <f t="shared" si="110"/>
        <v/>
      </c>
      <c r="O580" s="34">
        <f t="shared" si="111"/>
        <v>0.49500000000000266</v>
      </c>
      <c r="P580" s="37">
        <f t="shared" si="112"/>
        <v>0.35179227991555345</v>
      </c>
      <c r="Q580" s="34">
        <f t="shared" si="113"/>
        <v>0.49999999999999023</v>
      </c>
      <c r="R580" s="34">
        <f t="shared" si="114"/>
        <v>0.99499999999999289</v>
      </c>
      <c r="S580" s="37">
        <f t="shared" si="115"/>
        <v>0.85179227991554374</v>
      </c>
    </row>
    <row r="581" spans="1:19" x14ac:dyDescent="0.2">
      <c r="A581" s="50"/>
      <c r="C581" s="56"/>
      <c r="D581" s="36">
        <v>0.01</v>
      </c>
      <c r="E581" s="36">
        <v>921</v>
      </c>
      <c r="F581" s="48">
        <f t="shared" si="116"/>
        <v>0.38958333333333334</v>
      </c>
      <c r="G581" s="36">
        <v>935</v>
      </c>
      <c r="H581" s="49">
        <f t="shared" si="108"/>
        <v>0.39930555555555558</v>
      </c>
      <c r="I581" s="49" t="str">
        <f t="shared" si="104"/>
        <v/>
      </c>
      <c r="J581" s="34">
        <f t="shared" si="105"/>
        <v>7.9999999999999716</v>
      </c>
      <c r="K581" s="34">
        <f t="shared" si="109"/>
        <v>14.00000000000003</v>
      </c>
      <c r="L581" s="34">
        <f t="shared" si="106"/>
        <v>3</v>
      </c>
      <c r="M581" s="34">
        <f t="shared" ca="1" si="107"/>
        <v>828</v>
      </c>
      <c r="N581" s="34" t="str">
        <f t="shared" si="110"/>
        <v/>
      </c>
      <c r="O581" s="34">
        <f t="shared" si="111"/>
        <v>0.43999999999999845</v>
      </c>
      <c r="P581" s="37">
        <f t="shared" si="112"/>
        <v>0.31270424881382258</v>
      </c>
      <c r="Q581" s="34">
        <f t="shared" si="113"/>
        <v>0.14000000000000032</v>
      </c>
      <c r="R581" s="34">
        <f t="shared" si="114"/>
        <v>0.57999999999999874</v>
      </c>
      <c r="S581" s="37">
        <f t="shared" si="115"/>
        <v>0.45270424881382287</v>
      </c>
    </row>
    <row r="582" spans="1:19" x14ac:dyDescent="0.2">
      <c r="C582" s="56"/>
      <c r="D582" s="36">
        <v>0.1</v>
      </c>
      <c r="E582" s="36">
        <v>943</v>
      </c>
      <c r="F582" s="48">
        <f t="shared" si="116"/>
        <v>0.40486111111111112</v>
      </c>
      <c r="G582" s="36">
        <v>1002</v>
      </c>
      <c r="H582" s="49">
        <f t="shared" si="108"/>
        <v>0.41805555555555557</v>
      </c>
      <c r="I582" s="49" t="str">
        <f t="shared" si="104"/>
        <v/>
      </c>
      <c r="J582" s="34">
        <f t="shared" si="105"/>
        <v>7.9999999999999716</v>
      </c>
      <c r="K582" s="34">
        <f t="shared" si="109"/>
        <v>19.000000000000014</v>
      </c>
      <c r="L582" s="34">
        <f t="shared" si="106"/>
        <v>4</v>
      </c>
      <c r="M582" s="34">
        <f t="shared" ca="1" si="107"/>
        <v>828</v>
      </c>
      <c r="N582" s="34" t="str">
        <f t="shared" si="110"/>
        <v/>
      </c>
      <c r="O582" s="34">
        <f t="shared" si="111"/>
        <v>0.43999999999999845</v>
      </c>
      <c r="P582" s="37">
        <f t="shared" si="112"/>
        <v>0.31270424881382253</v>
      </c>
      <c r="Q582" s="34">
        <f t="shared" si="113"/>
        <v>1.9000000000000015</v>
      </c>
      <c r="R582" s="34">
        <f t="shared" si="114"/>
        <v>2.34</v>
      </c>
      <c r="S582" s="37">
        <f t="shared" si="115"/>
        <v>2.2127042488138242</v>
      </c>
    </row>
    <row r="583" spans="1:19" x14ac:dyDescent="0.2">
      <c r="A583" s="50"/>
      <c r="C583" s="56"/>
      <c r="D583" s="36">
        <v>0.01</v>
      </c>
      <c r="E583" s="36">
        <v>1010</v>
      </c>
      <c r="F583" s="48">
        <f t="shared" si="116"/>
        <v>0.4236111111111111</v>
      </c>
      <c r="G583" s="36">
        <v>1020</v>
      </c>
      <c r="H583" s="49">
        <f t="shared" si="108"/>
        <v>0.43055555555555558</v>
      </c>
      <c r="I583" s="49" t="str">
        <f t="shared" si="104"/>
        <v/>
      </c>
      <c r="J583" s="34">
        <f t="shared" si="105"/>
        <v>6.9999999999998952</v>
      </c>
      <c r="K583" s="34">
        <f t="shared" si="109"/>
        <v>10.000000000000044</v>
      </c>
      <c r="L583" s="34">
        <f t="shared" si="106"/>
        <v>5</v>
      </c>
      <c r="M583" s="34">
        <f t="shared" ca="1" si="107"/>
        <v>828</v>
      </c>
      <c r="N583" s="34" t="str">
        <f t="shared" si="110"/>
        <v/>
      </c>
      <c r="O583" s="34">
        <f t="shared" si="111"/>
        <v>0.38499999999999424</v>
      </c>
      <c r="P583" s="37">
        <f t="shared" si="112"/>
        <v>0.27361621771209166</v>
      </c>
      <c r="Q583" s="34">
        <f t="shared" si="113"/>
        <v>0.10000000000000045</v>
      </c>
      <c r="R583" s="34">
        <f t="shared" si="114"/>
        <v>0.48499999999999466</v>
      </c>
      <c r="S583" s="37">
        <f t="shared" si="115"/>
        <v>0.37361621771209208</v>
      </c>
    </row>
    <row r="584" spans="1:19" x14ac:dyDescent="0.2">
      <c r="C584" s="56"/>
      <c r="D584" s="36">
        <v>0.1</v>
      </c>
      <c r="E584" s="36">
        <v>1027</v>
      </c>
      <c r="F584" s="48">
        <f t="shared" si="116"/>
        <v>0.43541666666666662</v>
      </c>
      <c r="G584" s="36">
        <v>1035</v>
      </c>
      <c r="H584" s="49">
        <f t="shared" si="108"/>
        <v>0.44097222222222227</v>
      </c>
      <c r="I584" s="49" t="str">
        <f t="shared" si="104"/>
        <v/>
      </c>
      <c r="J584" s="34">
        <f t="shared" si="105"/>
        <v>8.9999999999998881</v>
      </c>
      <c r="K584" s="34">
        <f t="shared" si="109"/>
        <v>8.0000000000001315</v>
      </c>
      <c r="L584" s="34">
        <f t="shared" si="106"/>
        <v>6</v>
      </c>
      <c r="M584" s="34">
        <f t="shared" ca="1" si="107"/>
        <v>828</v>
      </c>
      <c r="N584" s="34" t="str">
        <f t="shared" si="110"/>
        <v/>
      </c>
      <c r="O584" s="34">
        <f t="shared" si="111"/>
        <v>0.49499999999999383</v>
      </c>
      <c r="P584" s="37">
        <f t="shared" si="112"/>
        <v>0.35179227991554723</v>
      </c>
      <c r="Q584" s="34">
        <f t="shared" si="113"/>
        <v>0.80000000000001315</v>
      </c>
      <c r="R584" s="34">
        <f t="shared" si="114"/>
        <v>1.295000000000007</v>
      </c>
      <c r="S584" s="37">
        <f t="shared" si="115"/>
        <v>1.1517922799155604</v>
      </c>
    </row>
    <row r="585" spans="1:19" x14ac:dyDescent="0.2">
      <c r="A585" s="50"/>
      <c r="C585" s="56"/>
      <c r="D585" s="36">
        <v>0.01</v>
      </c>
      <c r="E585" s="36">
        <v>1044</v>
      </c>
      <c r="F585" s="48">
        <f t="shared" si="116"/>
        <v>0.44722222222222219</v>
      </c>
      <c r="G585" s="36">
        <v>1133</v>
      </c>
      <c r="H585" s="49">
        <f t="shared" si="108"/>
        <v>0.48125000000000001</v>
      </c>
      <c r="I585" s="49" t="str">
        <f t="shared" si="104"/>
        <v/>
      </c>
      <c r="J585" s="34">
        <f t="shared" si="105"/>
        <v>5.9999999999999787</v>
      </c>
      <c r="K585" s="34">
        <f t="shared" si="109"/>
        <v>49.000000000000064</v>
      </c>
      <c r="L585" s="34">
        <f t="shared" si="106"/>
        <v>7</v>
      </c>
      <c r="M585" s="34">
        <f t="shared" ca="1" si="107"/>
        <v>828</v>
      </c>
      <c r="N585" s="34" t="str">
        <f t="shared" si="110"/>
        <v/>
      </c>
      <c r="O585" s="34">
        <f t="shared" si="111"/>
        <v>0.32999999999999885</v>
      </c>
      <c r="P585" s="37">
        <f t="shared" si="112"/>
        <v>0.23452818661036695</v>
      </c>
      <c r="Q585" s="34">
        <f t="shared" si="113"/>
        <v>0.49000000000000066</v>
      </c>
      <c r="R585" s="34">
        <f t="shared" si="114"/>
        <v>0.81999999999999951</v>
      </c>
      <c r="S585" s="37">
        <f t="shared" si="115"/>
        <v>0.72452818661036766</v>
      </c>
    </row>
    <row r="586" spans="1:19" x14ac:dyDescent="0.2">
      <c r="A586" s="50"/>
      <c r="C586" s="56"/>
      <c r="D586" s="36">
        <v>0.1</v>
      </c>
      <c r="E586" s="36">
        <v>1139</v>
      </c>
      <c r="F586" s="48">
        <f t="shared" si="116"/>
        <v>0.48541666666666666</v>
      </c>
      <c r="G586" s="36">
        <v>1149</v>
      </c>
      <c r="H586" s="49">
        <f t="shared" si="108"/>
        <v>0.49236111111111108</v>
      </c>
      <c r="I586" s="49" t="str">
        <f t="shared" si="104"/>
        <v/>
      </c>
      <c r="J586" s="34">
        <f t="shared" si="105"/>
        <v>9.9999999999999645</v>
      </c>
      <c r="K586" s="34">
        <f t="shared" si="109"/>
        <v>9.9999999999999645</v>
      </c>
      <c r="L586" s="34">
        <f t="shared" si="106"/>
        <v>8</v>
      </c>
      <c r="M586" s="34">
        <f t="shared" ca="1" si="107"/>
        <v>828</v>
      </c>
      <c r="N586" s="34" t="str">
        <f t="shared" si="110"/>
        <v/>
      </c>
      <c r="O586" s="34">
        <f t="shared" si="111"/>
        <v>0.54999999999999805</v>
      </c>
      <c r="P586" s="37">
        <f t="shared" si="112"/>
        <v>0.39088031101727816</v>
      </c>
      <c r="Q586" s="34">
        <f t="shared" si="113"/>
        <v>0.99999999999999645</v>
      </c>
      <c r="R586" s="34">
        <f t="shared" si="114"/>
        <v>1.5499999999999945</v>
      </c>
      <c r="S586" s="37">
        <f t="shared" si="115"/>
        <v>1.3908803110172747</v>
      </c>
    </row>
    <row r="587" spans="1:19" x14ac:dyDescent="0.2">
      <c r="A587" s="50"/>
      <c r="C587" s="56"/>
      <c r="D587" s="36">
        <v>0.01</v>
      </c>
      <c r="E587" s="36">
        <v>1159</v>
      </c>
      <c r="F587" s="48">
        <f t="shared" si="116"/>
        <v>0.4993055555555555</v>
      </c>
      <c r="G587" s="36">
        <v>1204</v>
      </c>
      <c r="H587" s="49">
        <f t="shared" si="108"/>
        <v>0.50277777777777777</v>
      </c>
      <c r="I587" s="49" t="str">
        <f t="shared" si="104"/>
        <v/>
      </c>
      <c r="J587" s="34">
        <f t="shared" si="105"/>
        <v>8.999999999999968</v>
      </c>
      <c r="K587" s="34">
        <f t="shared" si="109"/>
        <v>5.0000000000000622</v>
      </c>
      <c r="L587" s="34">
        <f t="shared" si="106"/>
        <v>9</v>
      </c>
      <c r="M587" s="34">
        <f t="shared" ca="1" si="107"/>
        <v>828</v>
      </c>
      <c r="N587" s="34" t="str">
        <f t="shared" si="110"/>
        <v/>
      </c>
      <c r="O587" s="34">
        <f t="shared" si="111"/>
        <v>0.49499999999999822</v>
      </c>
      <c r="P587" s="37">
        <f t="shared" si="112"/>
        <v>0.3517922799155504</v>
      </c>
      <c r="Q587" s="34">
        <f t="shared" si="113"/>
        <v>5.000000000000062E-2</v>
      </c>
      <c r="R587" s="34">
        <f t="shared" si="114"/>
        <v>0.54499999999999882</v>
      </c>
      <c r="S587" s="37">
        <f t="shared" si="115"/>
        <v>0.401792279915551</v>
      </c>
    </row>
    <row r="588" spans="1:19" x14ac:dyDescent="0.2">
      <c r="C588" s="56"/>
      <c r="D588" s="36">
        <v>0.1</v>
      </c>
      <c r="E588" s="36">
        <v>1213</v>
      </c>
      <c r="F588" s="48">
        <f t="shared" si="116"/>
        <v>0.50902777777777775</v>
      </c>
      <c r="G588" s="36">
        <v>1217</v>
      </c>
      <c r="H588" s="49">
        <f t="shared" si="108"/>
        <v>0.51180555555555551</v>
      </c>
      <c r="I588" s="49">
        <f t="shared" si="104"/>
        <v>0.51527777777777772</v>
      </c>
      <c r="J588" s="34" t="str">
        <f t="shared" si="105"/>
        <v/>
      </c>
      <c r="K588" s="34">
        <f t="shared" si="109"/>
        <v>3.9999999999999858</v>
      </c>
      <c r="L588" s="34">
        <f t="shared" si="106"/>
        <v>10</v>
      </c>
      <c r="M588" s="34">
        <f t="shared" ca="1" si="107"/>
        <v>828</v>
      </c>
      <c r="N588" s="34">
        <f t="shared" ca="1" si="110"/>
        <v>233.99999999999989</v>
      </c>
      <c r="O588" s="34">
        <f t="shared" si="111"/>
        <v>0.25</v>
      </c>
      <c r="P588" s="37">
        <f t="shared" si="112"/>
        <v>4.342905372259271E-2</v>
      </c>
      <c r="Q588" s="34">
        <f t="shared" si="113"/>
        <v>0.39999999999999858</v>
      </c>
      <c r="R588" s="34">
        <f t="shared" si="114"/>
        <v>0.64999999999999858</v>
      </c>
      <c r="S588" s="37">
        <f t="shared" si="115"/>
        <v>0.44342905372259128</v>
      </c>
    </row>
    <row r="589" spans="1:19" x14ac:dyDescent="0.2">
      <c r="A589" s="50">
        <v>40886</v>
      </c>
      <c r="B589" s="34">
        <v>1400</v>
      </c>
      <c r="C589" s="56"/>
      <c r="D589" s="36">
        <v>0.01</v>
      </c>
      <c r="E589" s="36">
        <v>1427</v>
      </c>
      <c r="F589" s="48">
        <f t="shared" si="116"/>
        <v>0.6020833333333333</v>
      </c>
      <c r="G589" s="36">
        <v>1434</v>
      </c>
      <c r="H589" s="49">
        <f t="shared" si="108"/>
        <v>0.6069444444444444</v>
      </c>
      <c r="I589" s="49" t="str">
        <f t="shared" si="104"/>
        <v/>
      </c>
      <c r="J589" s="34">
        <f t="shared" si="105"/>
        <v>9.0000000000001279</v>
      </c>
      <c r="K589" s="34">
        <f t="shared" si="109"/>
        <v>6.9999999999999751</v>
      </c>
      <c r="L589" s="34">
        <f t="shared" si="106"/>
        <v>1</v>
      </c>
      <c r="M589" s="34">
        <f t="shared" ca="1" si="107"/>
        <v>1400</v>
      </c>
      <c r="N589" s="34" t="str">
        <f t="shared" si="110"/>
        <v/>
      </c>
      <c r="O589" s="34">
        <f t="shared" si="111"/>
        <v>4.9950000000000712</v>
      </c>
      <c r="P589" s="37">
        <f t="shared" si="112"/>
        <v>2.0870647328093366</v>
      </c>
      <c r="Q589" s="34">
        <f t="shared" si="113"/>
        <v>6.9999999999999757E-2</v>
      </c>
      <c r="R589" s="34">
        <f t="shared" si="114"/>
        <v>5.0650000000000706</v>
      </c>
      <c r="S589" s="37">
        <f t="shared" si="115"/>
        <v>2.1570647328093364</v>
      </c>
    </row>
    <row r="590" spans="1:19" x14ac:dyDescent="0.2">
      <c r="A590" s="50"/>
      <c r="C590" s="56"/>
      <c r="D590" s="36">
        <v>1.1000000000000001</v>
      </c>
      <c r="E590" s="36">
        <v>1443</v>
      </c>
      <c r="F590" s="48">
        <f t="shared" si="116"/>
        <v>0.61319444444444449</v>
      </c>
      <c r="G590" s="36">
        <v>1447</v>
      </c>
      <c r="H590" s="49">
        <f t="shared" si="108"/>
        <v>0.61597222222222225</v>
      </c>
      <c r="I590" s="49" t="str">
        <f t="shared" si="104"/>
        <v/>
      </c>
      <c r="J590" s="34">
        <f t="shared" si="105"/>
        <v>7.9999999999999716</v>
      </c>
      <c r="K590" s="34">
        <f t="shared" si="109"/>
        <v>3.9999999999999858</v>
      </c>
      <c r="L590" s="34">
        <f t="shared" si="106"/>
        <v>2</v>
      </c>
      <c r="M590" s="34">
        <f t="shared" ca="1" si="107"/>
        <v>1400</v>
      </c>
      <c r="N590" s="34" t="str">
        <f t="shared" si="110"/>
        <v/>
      </c>
      <c r="O590" s="34">
        <f t="shared" si="111"/>
        <v>4.4279999999999839</v>
      </c>
      <c r="P590" s="37">
        <f t="shared" si="112"/>
        <v>1.7290838202284629</v>
      </c>
      <c r="Q590" s="34">
        <f t="shared" si="113"/>
        <v>4.3999999999999844</v>
      </c>
      <c r="R590" s="34">
        <f t="shared" si="114"/>
        <v>8.8279999999999674</v>
      </c>
      <c r="S590" s="37">
        <f t="shared" si="115"/>
        <v>6.1290838202284474</v>
      </c>
    </row>
    <row r="591" spans="1:19" x14ac:dyDescent="0.2">
      <c r="A591" s="50"/>
      <c r="C591" s="56"/>
      <c r="D591" s="36">
        <v>7.0000000000000001E-3</v>
      </c>
      <c r="E591" s="36">
        <v>1455</v>
      </c>
      <c r="F591" s="48">
        <f t="shared" si="116"/>
        <v>0.62152777777777779</v>
      </c>
      <c r="G591" s="36">
        <v>1458</v>
      </c>
      <c r="H591" s="49">
        <f t="shared" si="108"/>
        <v>0.62361111111111112</v>
      </c>
      <c r="I591" s="49">
        <f t="shared" ref="I591:I654" si="117">IF(OR(A592&lt;&gt;"",D592=""),H591+TIME(0,5,0),"")</f>
        <v>0.62708333333333333</v>
      </c>
      <c r="J591" s="34" t="str">
        <f t="shared" ref="J591:J654" si="118">IF(AND(OR(AND(A591&lt;&gt;"",A592=""),AND(A591="",A592="")),D592&lt;&gt;""),(F592-H591)*1440,"")</f>
        <v/>
      </c>
      <c r="K591" s="34">
        <f t="shared" si="109"/>
        <v>2.9999999999999893</v>
      </c>
      <c r="L591" s="34">
        <f t="shared" ref="L591:L654" si="119">IF(A591&lt;&gt;"",1,L590+1)</f>
        <v>3</v>
      </c>
      <c r="M591" s="34">
        <f t="shared" ref="M591:M654" ca="1" si="120">OFFSET(B591,-L591+1,0)</f>
        <v>1400</v>
      </c>
      <c r="N591" s="34">
        <f t="shared" ca="1" si="110"/>
        <v>62.999999999999936</v>
      </c>
      <c r="O591" s="34">
        <f t="shared" si="111"/>
        <v>1.7500000000000002E-2</v>
      </c>
      <c r="P591" s="37">
        <f t="shared" si="112"/>
        <v>3.9526049426535596E-3</v>
      </c>
      <c r="Q591" s="34">
        <f t="shared" si="113"/>
        <v>2.0999999999999925E-2</v>
      </c>
      <c r="R591" s="34">
        <f t="shared" si="114"/>
        <v>3.8499999999999923E-2</v>
      </c>
      <c r="S591" s="37">
        <f t="shared" si="115"/>
        <v>2.4952604942653486E-2</v>
      </c>
    </row>
    <row r="592" spans="1:19" x14ac:dyDescent="0.2">
      <c r="A592" s="50">
        <v>40886</v>
      </c>
      <c r="B592" s="34">
        <v>1459</v>
      </c>
      <c r="C592" s="56"/>
      <c r="D592" s="36">
        <v>0.01</v>
      </c>
      <c r="E592" s="36">
        <v>1530</v>
      </c>
      <c r="F592" s="48">
        <f t="shared" si="116"/>
        <v>0.64583333333333337</v>
      </c>
      <c r="G592" s="36">
        <v>1534</v>
      </c>
      <c r="H592" s="49">
        <f t="shared" ref="H592:H655" si="121">VALUE(CONCATENATE(LEFT(G592,LEN(G592)-2),":",RIGHT(G592,2)))</f>
        <v>0.64861111111111114</v>
      </c>
      <c r="I592" s="49" t="str">
        <f t="shared" si="117"/>
        <v/>
      </c>
      <c r="J592" s="34">
        <f t="shared" si="118"/>
        <v>9.9999999999999645</v>
      </c>
      <c r="K592" s="34">
        <f t="shared" ref="K592:K655" si="122">(H592-F592)*1440</f>
        <v>3.9999999999999858</v>
      </c>
      <c r="L592" s="34">
        <f t="shared" si="119"/>
        <v>1</v>
      </c>
      <c r="M592" s="34">
        <f t="shared" ca="1" si="120"/>
        <v>1459</v>
      </c>
      <c r="N592" s="34" t="str">
        <f t="shared" ref="N592:N655" si="123">IF(I592&lt;&gt;"",(I592-VALUE(CONCATENATE(LEFT(M592,LEN(M592)-2),":",RIGHT(M592,2))))*1440,"")</f>
        <v/>
      </c>
      <c r="O592" s="34">
        <f t="shared" ref="O592:O655" si="124">IF(J592&lt;&gt;"",(D592+D593)*J592/2,D592*5/2)</f>
        <v>5.5499999999999812</v>
      </c>
      <c r="P592" s="37">
        <f t="shared" ref="P592:P655" si="125">IF(J592&lt;&gt;"",(D593-D592)*J592/LN((D593+0.000001)/(D592+0.000001)),-5*(D592-0.000001)/(LN(1/D592)-13.8155))</f>
        <v>2.3189608142325544</v>
      </c>
      <c r="Q592" s="34">
        <f t="shared" ref="Q592:Q655" si="126">(D592*K592)</f>
        <v>3.9999999999999862E-2</v>
      </c>
      <c r="R592" s="34">
        <f t="shared" ref="R592:R655" si="127">O592+Q592</f>
        <v>5.5899999999999812</v>
      </c>
      <c r="S592" s="37">
        <f t="shared" ref="S592:S655" si="128">P592+Q592</f>
        <v>2.3589608142325544</v>
      </c>
    </row>
    <row r="593" spans="1:19" x14ac:dyDescent="0.2">
      <c r="A593" s="50"/>
      <c r="C593" s="56"/>
      <c r="D593" s="36">
        <v>1.1000000000000001</v>
      </c>
      <c r="E593" s="36">
        <v>1544</v>
      </c>
      <c r="F593" s="48">
        <f t="shared" si="116"/>
        <v>0.65555555555555556</v>
      </c>
      <c r="G593" s="36">
        <v>1547</v>
      </c>
      <c r="H593" s="49">
        <f t="shared" si="121"/>
        <v>0.65763888888888888</v>
      </c>
      <c r="I593" s="49" t="str">
        <f t="shared" si="117"/>
        <v/>
      </c>
      <c r="J593" s="34">
        <f t="shared" si="118"/>
        <v>11.999999999999957</v>
      </c>
      <c r="K593" s="34">
        <f t="shared" si="122"/>
        <v>2.9999999999999893</v>
      </c>
      <c r="L593" s="34">
        <f t="shared" si="119"/>
        <v>2</v>
      </c>
      <c r="M593" s="34">
        <f t="shared" ca="1" si="120"/>
        <v>1459</v>
      </c>
      <c r="N593" s="34" t="str">
        <f t="shared" si="123"/>
        <v/>
      </c>
      <c r="O593" s="34">
        <f t="shared" si="124"/>
        <v>6.6419999999999764</v>
      </c>
      <c r="P593" s="37">
        <f t="shared" si="125"/>
        <v>2.5936257303426942</v>
      </c>
      <c r="Q593" s="34">
        <f t="shared" si="126"/>
        <v>3.2999999999999887</v>
      </c>
      <c r="R593" s="34">
        <f t="shared" si="127"/>
        <v>9.9419999999999646</v>
      </c>
      <c r="S593" s="37">
        <f t="shared" si="128"/>
        <v>5.8936257303426824</v>
      </c>
    </row>
    <row r="594" spans="1:19" x14ac:dyDescent="0.2">
      <c r="A594" s="50"/>
      <c r="C594" s="56"/>
      <c r="D594" s="36">
        <v>7.0000000000000001E-3</v>
      </c>
      <c r="E594" s="36">
        <v>1559</v>
      </c>
      <c r="F594" s="48">
        <f t="shared" si="116"/>
        <v>0.66597222222222219</v>
      </c>
      <c r="G594" s="36">
        <v>1602</v>
      </c>
      <c r="H594" s="49">
        <f t="shared" si="121"/>
        <v>0.66805555555555562</v>
      </c>
      <c r="I594" s="49">
        <f t="shared" si="117"/>
        <v>0.67152777777777783</v>
      </c>
      <c r="J594" s="34" t="str">
        <f t="shared" si="118"/>
        <v/>
      </c>
      <c r="K594" s="34">
        <f t="shared" si="122"/>
        <v>3.0000000000001492</v>
      </c>
      <c r="L594" s="34">
        <f t="shared" si="119"/>
        <v>3</v>
      </c>
      <c r="M594" s="34">
        <f t="shared" ca="1" si="120"/>
        <v>1459</v>
      </c>
      <c r="N594" s="34">
        <f t="shared" ca="1" si="123"/>
        <v>68.000000000000085</v>
      </c>
      <c r="O594" s="34">
        <f t="shared" si="124"/>
        <v>1.7500000000000002E-2</v>
      </c>
      <c r="P594" s="37">
        <f t="shared" si="125"/>
        <v>3.9526049426535596E-3</v>
      </c>
      <c r="Q594" s="34">
        <f t="shared" si="126"/>
        <v>2.1000000000001046E-2</v>
      </c>
      <c r="R594" s="34">
        <f t="shared" si="127"/>
        <v>3.8500000000001047E-2</v>
      </c>
      <c r="S594" s="37">
        <f t="shared" si="128"/>
        <v>2.4952604942654603E-2</v>
      </c>
    </row>
    <row r="595" spans="1:19" x14ac:dyDescent="0.2">
      <c r="A595" s="50">
        <v>40889</v>
      </c>
      <c r="B595" s="34">
        <v>1151</v>
      </c>
      <c r="C595" s="56" t="s">
        <v>78</v>
      </c>
      <c r="D595" s="36">
        <v>0.01</v>
      </c>
      <c r="E595" s="36">
        <v>1334</v>
      </c>
      <c r="F595" s="48">
        <f t="shared" ref="F595:F658" si="129">VALUE(CONCATENATE(LEFT(E595,LEN(E595)-2),":",RIGHT(E595,2)))</f>
        <v>0.56527777777777777</v>
      </c>
      <c r="G595" s="36">
        <v>1342</v>
      </c>
      <c r="H595" s="49">
        <f t="shared" si="121"/>
        <v>0.5708333333333333</v>
      </c>
      <c r="I595" s="49" t="str">
        <f t="shared" si="117"/>
        <v/>
      </c>
      <c r="J595" s="34">
        <f t="shared" si="118"/>
        <v>16.99999999999994</v>
      </c>
      <c r="K595" s="34">
        <f t="shared" si="122"/>
        <v>7.9999999999999716</v>
      </c>
      <c r="L595" s="34">
        <f t="shared" si="119"/>
        <v>1</v>
      </c>
      <c r="M595" s="34">
        <f t="shared" ca="1" si="120"/>
        <v>1151</v>
      </c>
      <c r="N595" s="34" t="str">
        <f t="shared" si="123"/>
        <v/>
      </c>
      <c r="O595" s="34">
        <f t="shared" si="124"/>
        <v>9.4349999999999667</v>
      </c>
      <c r="P595" s="37">
        <f t="shared" si="125"/>
        <v>3.9422333841953434</v>
      </c>
      <c r="Q595" s="34">
        <f t="shared" si="126"/>
        <v>7.9999999999999724E-2</v>
      </c>
      <c r="R595" s="34">
        <f t="shared" si="127"/>
        <v>9.5149999999999668</v>
      </c>
      <c r="S595" s="37">
        <f t="shared" si="128"/>
        <v>4.022233384195343</v>
      </c>
    </row>
    <row r="596" spans="1:19" x14ac:dyDescent="0.2">
      <c r="A596" s="50"/>
      <c r="C596" s="56"/>
      <c r="D596" s="36">
        <v>1.1000000000000001</v>
      </c>
      <c r="E596" s="36">
        <v>1359</v>
      </c>
      <c r="F596" s="48">
        <f t="shared" si="129"/>
        <v>0.58263888888888882</v>
      </c>
      <c r="G596" s="36">
        <v>1403</v>
      </c>
      <c r="H596" s="49">
        <f t="shared" si="121"/>
        <v>0.5854166666666667</v>
      </c>
      <c r="I596" s="49">
        <f t="shared" si="117"/>
        <v>0.58888888888888891</v>
      </c>
      <c r="J596" s="34" t="str">
        <f t="shared" si="118"/>
        <v/>
      </c>
      <c r="K596" s="34">
        <f t="shared" si="122"/>
        <v>4.0000000000001457</v>
      </c>
      <c r="L596" s="34">
        <f t="shared" si="119"/>
        <v>2</v>
      </c>
      <c r="M596" s="34">
        <f t="shared" ca="1" si="120"/>
        <v>1151</v>
      </c>
      <c r="N596" s="34">
        <f t="shared" ca="1" si="123"/>
        <v>137.00000000000009</v>
      </c>
      <c r="O596" s="34">
        <f t="shared" si="124"/>
        <v>2.75</v>
      </c>
      <c r="P596" s="37">
        <f t="shared" si="125"/>
        <v>0.39537560565558416</v>
      </c>
      <c r="Q596" s="34">
        <f t="shared" si="126"/>
        <v>4.4000000000001602</v>
      </c>
      <c r="R596" s="34">
        <f t="shared" si="127"/>
        <v>7.1500000000001602</v>
      </c>
      <c r="S596" s="37">
        <f t="shared" si="128"/>
        <v>4.7953756056557442</v>
      </c>
    </row>
    <row r="597" spans="1:19" x14ac:dyDescent="0.2">
      <c r="A597" s="50">
        <v>40889</v>
      </c>
      <c r="B597" s="34">
        <v>1409</v>
      </c>
      <c r="C597" s="56"/>
      <c r="D597" s="36">
        <v>0.01</v>
      </c>
      <c r="E597" s="36">
        <v>1442</v>
      </c>
      <c r="F597" s="48">
        <f t="shared" si="129"/>
        <v>0.61249999999999993</v>
      </c>
      <c r="G597" s="36">
        <v>1448</v>
      </c>
      <c r="H597" s="49">
        <f t="shared" si="121"/>
        <v>0.6166666666666667</v>
      </c>
      <c r="I597" s="49" t="str">
        <f t="shared" si="117"/>
        <v/>
      </c>
      <c r="J597" s="34">
        <f t="shared" si="118"/>
        <v>11.999999999999957</v>
      </c>
      <c r="K597" s="34">
        <f t="shared" si="122"/>
        <v>6.0000000000001386</v>
      </c>
      <c r="L597" s="34">
        <f t="shared" si="119"/>
        <v>1</v>
      </c>
      <c r="M597" s="34">
        <f t="shared" ca="1" si="120"/>
        <v>1409</v>
      </c>
      <c r="N597" s="34" t="str">
        <f t="shared" si="123"/>
        <v/>
      </c>
      <c r="O597" s="34">
        <f t="shared" si="124"/>
        <v>6.659999999999977</v>
      </c>
      <c r="P597" s="37">
        <f t="shared" si="125"/>
        <v>2.7827529770790655</v>
      </c>
      <c r="Q597" s="34">
        <f t="shared" si="126"/>
        <v>6.0000000000001386E-2</v>
      </c>
      <c r="R597" s="34">
        <f t="shared" si="127"/>
        <v>6.7199999999999784</v>
      </c>
      <c r="S597" s="37">
        <f t="shared" si="128"/>
        <v>2.8427529770790669</v>
      </c>
    </row>
    <row r="598" spans="1:19" x14ac:dyDescent="0.2">
      <c r="A598" s="50"/>
      <c r="C598" s="56"/>
      <c r="D598" s="36">
        <v>1.1000000000000001</v>
      </c>
      <c r="E598" s="36">
        <v>1500</v>
      </c>
      <c r="F598" s="48">
        <f t="shared" si="129"/>
        <v>0.625</v>
      </c>
      <c r="G598" s="36">
        <v>1505</v>
      </c>
      <c r="H598" s="49">
        <f t="shared" si="121"/>
        <v>0.62847222222222221</v>
      </c>
      <c r="I598" s="49">
        <f t="shared" si="117"/>
        <v>0.63194444444444442</v>
      </c>
      <c r="J598" s="34" t="str">
        <f t="shared" si="118"/>
        <v/>
      </c>
      <c r="K598" s="34">
        <f t="shared" si="122"/>
        <v>4.9999999999999822</v>
      </c>
      <c r="L598" s="34">
        <f t="shared" si="119"/>
        <v>2</v>
      </c>
      <c r="M598" s="34">
        <f t="shared" ca="1" si="120"/>
        <v>1409</v>
      </c>
      <c r="N598" s="34">
        <f t="shared" ca="1" si="123"/>
        <v>60.999999999999943</v>
      </c>
      <c r="O598" s="34">
        <f t="shared" si="124"/>
        <v>2.75</v>
      </c>
      <c r="P598" s="37">
        <f t="shared" si="125"/>
        <v>0.39537560565558416</v>
      </c>
      <c r="Q598" s="34">
        <f t="shared" si="126"/>
        <v>5.4999999999999805</v>
      </c>
      <c r="R598" s="34">
        <f t="shared" si="127"/>
        <v>8.2499999999999805</v>
      </c>
      <c r="S598" s="37">
        <f t="shared" si="128"/>
        <v>5.8953756056555644</v>
      </c>
    </row>
    <row r="599" spans="1:19" x14ac:dyDescent="0.2">
      <c r="A599" s="50">
        <v>40889</v>
      </c>
      <c r="B599" s="34">
        <v>1513</v>
      </c>
      <c r="C599" s="56"/>
      <c r="D599" s="36">
        <v>0.01</v>
      </c>
      <c r="E599" s="36">
        <v>1556</v>
      </c>
      <c r="F599" s="48">
        <f t="shared" si="129"/>
        <v>0.66388888888888886</v>
      </c>
      <c r="G599" s="36">
        <v>1609</v>
      </c>
      <c r="H599" s="49">
        <f t="shared" si="121"/>
        <v>0.67291666666666661</v>
      </c>
      <c r="I599" s="49" t="str">
        <f t="shared" si="117"/>
        <v/>
      </c>
      <c r="J599" s="34">
        <f t="shared" si="118"/>
        <v>10.000000000000124</v>
      </c>
      <c r="K599" s="34">
        <f t="shared" si="122"/>
        <v>12.999999999999954</v>
      </c>
      <c r="L599" s="34">
        <f t="shared" si="119"/>
        <v>1</v>
      </c>
      <c r="M599" s="34">
        <f t="shared" ca="1" si="120"/>
        <v>1513</v>
      </c>
      <c r="N599" s="34" t="str">
        <f t="shared" si="123"/>
        <v/>
      </c>
      <c r="O599" s="34">
        <f t="shared" si="124"/>
        <v>5.5500000000000691</v>
      </c>
      <c r="P599" s="37">
        <f t="shared" si="125"/>
        <v>2.3189608142325921</v>
      </c>
      <c r="Q599" s="34">
        <f t="shared" si="126"/>
        <v>0.12999999999999953</v>
      </c>
      <c r="R599" s="34">
        <f t="shared" si="127"/>
        <v>5.680000000000069</v>
      </c>
      <c r="S599" s="37">
        <f t="shared" si="128"/>
        <v>2.4489608142325916</v>
      </c>
    </row>
    <row r="600" spans="1:19" x14ac:dyDescent="0.2">
      <c r="A600" s="50"/>
      <c r="C600" s="56"/>
      <c r="D600" s="36">
        <v>1.1000000000000001</v>
      </c>
      <c r="E600" s="36">
        <v>1619</v>
      </c>
      <c r="F600" s="48">
        <f t="shared" si="129"/>
        <v>0.67986111111111114</v>
      </c>
      <c r="G600" s="36">
        <v>1624</v>
      </c>
      <c r="H600" s="49">
        <f t="shared" si="121"/>
        <v>0.68333333333333324</v>
      </c>
      <c r="I600" s="49">
        <f t="shared" si="117"/>
        <v>0.68680555555555545</v>
      </c>
      <c r="J600" s="34" t="str">
        <f t="shared" si="118"/>
        <v/>
      </c>
      <c r="K600" s="34">
        <f t="shared" si="122"/>
        <v>4.9999999999998224</v>
      </c>
      <c r="L600" s="34">
        <f t="shared" si="119"/>
        <v>2</v>
      </c>
      <c r="M600" s="34">
        <f t="shared" ca="1" si="120"/>
        <v>1513</v>
      </c>
      <c r="N600" s="34">
        <f t="shared" ca="1" si="123"/>
        <v>75.999999999999886</v>
      </c>
      <c r="O600" s="34">
        <f t="shared" si="124"/>
        <v>2.75</v>
      </c>
      <c r="P600" s="37">
        <f t="shared" si="125"/>
        <v>0.39537560565558416</v>
      </c>
      <c r="Q600" s="34">
        <f t="shared" si="126"/>
        <v>5.4999999999998046</v>
      </c>
      <c r="R600" s="34">
        <f t="shared" si="127"/>
        <v>8.2499999999998046</v>
      </c>
      <c r="S600" s="37">
        <f t="shared" si="128"/>
        <v>5.8953756056553885</v>
      </c>
    </row>
    <row r="601" spans="1:19" x14ac:dyDescent="0.2">
      <c r="A601" s="50">
        <v>40891</v>
      </c>
      <c r="B601" s="34">
        <v>1257</v>
      </c>
      <c r="C601" s="56" t="s">
        <v>78</v>
      </c>
      <c r="D601" s="36">
        <v>0.01</v>
      </c>
      <c r="E601" s="36">
        <v>1326</v>
      </c>
      <c r="F601" s="48">
        <f t="shared" si="129"/>
        <v>0.55972222222222223</v>
      </c>
      <c r="G601" s="36">
        <v>1343</v>
      </c>
      <c r="H601" s="49">
        <f t="shared" si="121"/>
        <v>0.57152777777777775</v>
      </c>
      <c r="I601" s="49" t="str">
        <f t="shared" si="117"/>
        <v/>
      </c>
      <c r="J601" s="34">
        <f t="shared" si="118"/>
        <v>13.99999999999995</v>
      </c>
      <c r="K601" s="34">
        <f t="shared" si="122"/>
        <v>16.99999999999994</v>
      </c>
      <c r="L601" s="34">
        <f t="shared" si="119"/>
        <v>1</v>
      </c>
      <c r="M601" s="34">
        <f t="shared" ca="1" si="120"/>
        <v>1257</v>
      </c>
      <c r="N601" s="34" t="str">
        <f t="shared" si="123"/>
        <v/>
      </c>
      <c r="O601" s="34">
        <f t="shared" si="124"/>
        <v>7.7699999999999729</v>
      </c>
      <c r="P601" s="37">
        <f t="shared" si="125"/>
        <v>3.2465451399255767</v>
      </c>
      <c r="Q601" s="34">
        <f t="shared" si="126"/>
        <v>0.1699999999999994</v>
      </c>
      <c r="R601" s="34">
        <f t="shared" si="127"/>
        <v>7.939999999999972</v>
      </c>
      <c r="S601" s="37">
        <f t="shared" si="128"/>
        <v>3.4165451399255762</v>
      </c>
    </row>
    <row r="602" spans="1:19" x14ac:dyDescent="0.2">
      <c r="A602" s="50"/>
      <c r="C602" s="56"/>
      <c r="D602" s="36">
        <v>1.1000000000000001</v>
      </c>
      <c r="E602" s="36">
        <v>1357</v>
      </c>
      <c r="F602" s="48">
        <f t="shared" si="129"/>
        <v>0.58124999999999993</v>
      </c>
      <c r="G602" s="36">
        <v>1403</v>
      </c>
      <c r="H602" s="49">
        <f t="shared" si="121"/>
        <v>0.5854166666666667</v>
      </c>
      <c r="I602" s="49">
        <f t="shared" si="117"/>
        <v>0.58888888888888891</v>
      </c>
      <c r="J602" s="34" t="str">
        <f t="shared" si="118"/>
        <v/>
      </c>
      <c r="K602" s="34">
        <f t="shared" si="122"/>
        <v>6.0000000000001386</v>
      </c>
      <c r="L602" s="34">
        <f t="shared" si="119"/>
        <v>2</v>
      </c>
      <c r="M602" s="34">
        <f t="shared" ca="1" si="120"/>
        <v>1257</v>
      </c>
      <c r="N602" s="34">
        <f t="shared" ca="1" si="123"/>
        <v>71.000000000000071</v>
      </c>
      <c r="O602" s="34">
        <f t="shared" si="124"/>
        <v>2.75</v>
      </c>
      <c r="P602" s="37">
        <f t="shared" si="125"/>
        <v>0.39537560565558416</v>
      </c>
      <c r="Q602" s="34">
        <f t="shared" si="126"/>
        <v>6.6000000000001533</v>
      </c>
      <c r="R602" s="34">
        <f t="shared" si="127"/>
        <v>9.3500000000001542</v>
      </c>
      <c r="S602" s="37">
        <f t="shared" si="128"/>
        <v>6.9953756056557372</v>
      </c>
    </row>
    <row r="603" spans="1:19" x14ac:dyDescent="0.2">
      <c r="A603" s="50">
        <v>40891</v>
      </c>
      <c r="B603" s="34">
        <v>1408</v>
      </c>
      <c r="C603" s="56"/>
      <c r="D603" s="36">
        <v>0.01</v>
      </c>
      <c r="E603" s="36">
        <v>1428</v>
      </c>
      <c r="F603" s="48">
        <f t="shared" si="129"/>
        <v>0.60277777777777775</v>
      </c>
      <c r="G603" s="36">
        <v>1433</v>
      </c>
      <c r="H603" s="49">
        <f t="shared" si="121"/>
        <v>0.60625000000000007</v>
      </c>
      <c r="I603" s="49" t="str">
        <f t="shared" si="117"/>
        <v/>
      </c>
      <c r="J603" s="34">
        <f t="shared" si="118"/>
        <v>12.999999999999954</v>
      </c>
      <c r="K603" s="34">
        <f t="shared" si="122"/>
        <v>5.0000000000001421</v>
      </c>
      <c r="L603" s="34">
        <f t="shared" si="119"/>
        <v>1</v>
      </c>
      <c r="M603" s="34">
        <f t="shared" ca="1" si="120"/>
        <v>1408</v>
      </c>
      <c r="N603" s="34" t="str">
        <f t="shared" si="123"/>
        <v/>
      </c>
      <c r="O603" s="34">
        <f t="shared" si="124"/>
        <v>7.214999999999975</v>
      </c>
      <c r="P603" s="37">
        <f t="shared" si="125"/>
        <v>3.0146490585023211</v>
      </c>
      <c r="Q603" s="34">
        <f t="shared" si="126"/>
        <v>5.0000000000001425E-2</v>
      </c>
      <c r="R603" s="34">
        <f t="shared" si="127"/>
        <v>7.2649999999999766</v>
      </c>
      <c r="S603" s="37">
        <f t="shared" si="128"/>
        <v>3.0646490585023227</v>
      </c>
    </row>
    <row r="604" spans="1:19" x14ac:dyDescent="0.2">
      <c r="A604" s="50"/>
      <c r="C604" s="56"/>
      <c r="D604" s="36">
        <v>1.1000000000000001</v>
      </c>
      <c r="E604" s="36">
        <v>1446</v>
      </c>
      <c r="F604" s="48">
        <f t="shared" si="129"/>
        <v>0.61527777777777781</v>
      </c>
      <c r="G604" s="36">
        <v>1449</v>
      </c>
      <c r="H604" s="49">
        <f t="shared" si="121"/>
        <v>0.61736111111111114</v>
      </c>
      <c r="I604" s="49" t="str">
        <f t="shared" si="117"/>
        <v/>
      </c>
      <c r="J604" s="34">
        <f t="shared" si="118"/>
        <v>12.999999999999954</v>
      </c>
      <c r="K604" s="34">
        <f t="shared" si="122"/>
        <v>2.9999999999999893</v>
      </c>
      <c r="L604" s="34">
        <f t="shared" si="119"/>
        <v>2</v>
      </c>
      <c r="M604" s="34">
        <f t="shared" ca="1" si="120"/>
        <v>1408</v>
      </c>
      <c r="N604" s="34" t="str">
        <f t="shared" si="123"/>
        <v/>
      </c>
      <c r="O604" s="34">
        <f t="shared" si="124"/>
        <v>7.1954999999999742</v>
      </c>
      <c r="P604" s="37">
        <f t="shared" si="125"/>
        <v>2.8097612078712517</v>
      </c>
      <c r="Q604" s="34">
        <f t="shared" si="126"/>
        <v>3.2999999999999887</v>
      </c>
      <c r="R604" s="34">
        <f t="shared" si="127"/>
        <v>10.495499999999963</v>
      </c>
      <c r="S604" s="37">
        <f t="shared" si="128"/>
        <v>6.1097612078712409</v>
      </c>
    </row>
    <row r="605" spans="1:19" x14ac:dyDescent="0.2">
      <c r="A605" s="50"/>
      <c r="C605" s="56"/>
      <c r="D605" s="36">
        <v>7.0000000000000001E-3</v>
      </c>
      <c r="E605" s="36">
        <v>1502</v>
      </c>
      <c r="F605" s="48">
        <f t="shared" si="129"/>
        <v>0.62638888888888888</v>
      </c>
      <c r="G605" s="36">
        <v>1506</v>
      </c>
      <c r="H605" s="49">
        <f t="shared" si="121"/>
        <v>0.62916666666666665</v>
      </c>
      <c r="I605" s="49">
        <f t="shared" si="117"/>
        <v>0.63263888888888886</v>
      </c>
      <c r="J605" s="34" t="str">
        <f t="shared" si="118"/>
        <v/>
      </c>
      <c r="K605" s="34">
        <f t="shared" si="122"/>
        <v>3.9999999999999858</v>
      </c>
      <c r="L605" s="34">
        <f t="shared" si="119"/>
        <v>3</v>
      </c>
      <c r="M605" s="34">
        <f t="shared" ca="1" si="120"/>
        <v>1408</v>
      </c>
      <c r="N605" s="34">
        <f t="shared" ca="1" si="123"/>
        <v>62.999999999999936</v>
      </c>
      <c r="O605" s="34">
        <f t="shared" si="124"/>
        <v>1.7500000000000002E-2</v>
      </c>
      <c r="P605" s="37">
        <f t="shared" si="125"/>
        <v>3.9526049426535596E-3</v>
      </c>
      <c r="Q605" s="34">
        <f t="shared" si="126"/>
        <v>2.79999999999999E-2</v>
      </c>
      <c r="R605" s="34">
        <f t="shared" si="127"/>
        <v>4.5499999999999902E-2</v>
      </c>
      <c r="S605" s="37">
        <f t="shared" si="128"/>
        <v>3.1952604942653458E-2</v>
      </c>
    </row>
    <row r="606" spans="1:19" x14ac:dyDescent="0.2">
      <c r="A606" s="50">
        <v>40891</v>
      </c>
      <c r="B606" s="34">
        <v>1512</v>
      </c>
      <c r="C606" s="56"/>
      <c r="D606" s="36">
        <v>0.01</v>
      </c>
      <c r="E606" s="36">
        <v>1538</v>
      </c>
      <c r="F606" s="48">
        <f t="shared" si="129"/>
        <v>0.65138888888888891</v>
      </c>
      <c r="G606" s="36">
        <v>1551</v>
      </c>
      <c r="H606" s="49">
        <f t="shared" si="121"/>
        <v>0.66041666666666665</v>
      </c>
      <c r="I606" s="49" t="str">
        <f t="shared" si="117"/>
        <v/>
      </c>
      <c r="J606" s="34">
        <f t="shared" si="118"/>
        <v>12.000000000000117</v>
      </c>
      <c r="K606" s="34">
        <f t="shared" si="122"/>
        <v>12.999999999999954</v>
      </c>
      <c r="L606" s="34">
        <f t="shared" si="119"/>
        <v>1</v>
      </c>
      <c r="M606" s="34">
        <f t="shared" ca="1" si="120"/>
        <v>1512</v>
      </c>
      <c r="N606" s="34" t="str">
        <f t="shared" si="123"/>
        <v/>
      </c>
      <c r="O606" s="34">
        <f t="shared" si="124"/>
        <v>7.8600000000000767</v>
      </c>
      <c r="P606" s="37">
        <f t="shared" si="125"/>
        <v>3.1803196725642411</v>
      </c>
      <c r="Q606" s="34">
        <f t="shared" si="126"/>
        <v>0.12999999999999953</v>
      </c>
      <c r="R606" s="34">
        <f t="shared" si="127"/>
        <v>7.9900000000000766</v>
      </c>
      <c r="S606" s="37">
        <f t="shared" si="128"/>
        <v>3.3103196725642405</v>
      </c>
    </row>
    <row r="607" spans="1:19" x14ac:dyDescent="0.2">
      <c r="A607" s="50"/>
      <c r="C607" s="56"/>
      <c r="D607" s="36">
        <v>1.3</v>
      </c>
      <c r="E607" s="36">
        <v>1603</v>
      </c>
      <c r="F607" s="48">
        <f t="shared" si="129"/>
        <v>0.66875000000000007</v>
      </c>
      <c r="G607" s="36">
        <v>1612</v>
      </c>
      <c r="H607" s="49">
        <f t="shared" si="121"/>
        <v>0.67499999999999993</v>
      </c>
      <c r="I607" s="49">
        <f t="shared" si="117"/>
        <v>0.67847222222222214</v>
      </c>
      <c r="J607" s="34" t="str">
        <f t="shared" si="118"/>
        <v/>
      </c>
      <c r="K607" s="34">
        <f t="shared" si="122"/>
        <v>8.9999999999998082</v>
      </c>
      <c r="L607" s="34">
        <f t="shared" si="119"/>
        <v>2</v>
      </c>
      <c r="M607" s="34">
        <f t="shared" ca="1" si="120"/>
        <v>1512</v>
      </c>
      <c r="N607" s="34">
        <f t="shared" ca="1" si="123"/>
        <v>64.999999999999929</v>
      </c>
      <c r="O607" s="34">
        <f t="shared" si="124"/>
        <v>3.25</v>
      </c>
      <c r="P607" s="37">
        <f t="shared" si="125"/>
        <v>0.46171740811608603</v>
      </c>
      <c r="Q607" s="34">
        <f t="shared" si="126"/>
        <v>11.699999999999751</v>
      </c>
      <c r="R607" s="34">
        <f t="shared" si="127"/>
        <v>14.949999999999751</v>
      </c>
      <c r="S607" s="37">
        <f t="shared" si="128"/>
        <v>12.161717408115837</v>
      </c>
    </row>
    <row r="608" spans="1:19" x14ac:dyDescent="0.2">
      <c r="A608" s="50">
        <v>40892</v>
      </c>
      <c r="B608" s="34">
        <v>954</v>
      </c>
      <c r="C608" s="56" t="s">
        <v>78</v>
      </c>
      <c r="D608" s="36">
        <v>0.01</v>
      </c>
      <c r="E608" s="36">
        <v>1016</v>
      </c>
      <c r="F608" s="48">
        <f t="shared" si="129"/>
        <v>0.42777777777777781</v>
      </c>
      <c r="G608" s="36">
        <v>1022</v>
      </c>
      <c r="H608" s="49">
        <f t="shared" si="121"/>
        <v>0.43194444444444446</v>
      </c>
      <c r="I608" s="49" t="str">
        <f t="shared" si="117"/>
        <v/>
      </c>
      <c r="J608" s="34">
        <f t="shared" si="118"/>
        <v>11.999999999999957</v>
      </c>
      <c r="K608" s="34">
        <f t="shared" si="122"/>
        <v>5.9999999999999787</v>
      </c>
      <c r="L608" s="34">
        <f t="shared" si="119"/>
        <v>1</v>
      </c>
      <c r="M608" s="34">
        <f t="shared" ca="1" si="120"/>
        <v>954</v>
      </c>
      <c r="N608" s="34" t="str">
        <f t="shared" si="123"/>
        <v/>
      </c>
      <c r="O608" s="34">
        <f t="shared" si="124"/>
        <v>6.659999999999977</v>
      </c>
      <c r="P608" s="37">
        <f t="shared" si="125"/>
        <v>2.7827529770790655</v>
      </c>
      <c r="Q608" s="34">
        <f t="shared" si="126"/>
        <v>5.999999999999979E-2</v>
      </c>
      <c r="R608" s="34">
        <f t="shared" si="127"/>
        <v>6.7199999999999767</v>
      </c>
      <c r="S608" s="37">
        <f t="shared" si="128"/>
        <v>2.8427529770790652</v>
      </c>
    </row>
    <row r="609" spans="1:19" x14ac:dyDescent="0.2">
      <c r="A609" s="50"/>
      <c r="C609" s="56"/>
      <c r="D609" s="36">
        <v>1.1000000000000001</v>
      </c>
      <c r="E609" s="36">
        <v>1034</v>
      </c>
      <c r="F609" s="48">
        <f t="shared" si="129"/>
        <v>0.44027777777777777</v>
      </c>
      <c r="G609" s="36">
        <v>1038</v>
      </c>
      <c r="H609" s="49">
        <f t="shared" si="121"/>
        <v>0.44305555555555554</v>
      </c>
      <c r="I609" s="49" t="str">
        <f t="shared" si="117"/>
        <v/>
      </c>
      <c r="J609" s="34">
        <f t="shared" si="118"/>
        <v>8.0000000000000515</v>
      </c>
      <c r="K609" s="34">
        <f t="shared" si="122"/>
        <v>3.9999999999999858</v>
      </c>
      <c r="L609" s="34">
        <f t="shared" si="119"/>
        <v>2</v>
      </c>
      <c r="M609" s="34">
        <f t="shared" ca="1" si="120"/>
        <v>954</v>
      </c>
      <c r="N609" s="34" t="str">
        <f t="shared" si="123"/>
        <v/>
      </c>
      <c r="O609" s="34">
        <f t="shared" si="124"/>
        <v>4.4280000000000284</v>
      </c>
      <c r="P609" s="37">
        <f t="shared" si="125"/>
        <v>1.7290838202284802</v>
      </c>
      <c r="Q609" s="34">
        <f t="shared" si="126"/>
        <v>4.3999999999999844</v>
      </c>
      <c r="R609" s="34">
        <f t="shared" si="127"/>
        <v>8.8280000000000136</v>
      </c>
      <c r="S609" s="37">
        <f t="shared" si="128"/>
        <v>6.1290838202284643</v>
      </c>
    </row>
    <row r="610" spans="1:19" x14ac:dyDescent="0.2">
      <c r="A610" s="50"/>
      <c r="C610" s="56"/>
      <c r="D610" s="36">
        <v>7.0000000000000001E-3</v>
      </c>
      <c r="E610" s="36">
        <v>1046</v>
      </c>
      <c r="F610" s="48">
        <f t="shared" si="129"/>
        <v>0.44861111111111113</v>
      </c>
      <c r="G610" s="36">
        <v>1050</v>
      </c>
      <c r="H610" s="49">
        <f t="shared" si="121"/>
        <v>0.4513888888888889</v>
      </c>
      <c r="I610" s="49">
        <f t="shared" si="117"/>
        <v>0.4548611111111111</v>
      </c>
      <c r="J610" s="34" t="str">
        <f t="shared" si="118"/>
        <v/>
      </c>
      <c r="K610" s="34">
        <f t="shared" si="122"/>
        <v>3.9999999999999858</v>
      </c>
      <c r="L610" s="34">
        <f t="shared" si="119"/>
        <v>3</v>
      </c>
      <c r="M610" s="34">
        <f t="shared" ca="1" si="120"/>
        <v>954</v>
      </c>
      <c r="N610" s="34">
        <f t="shared" ca="1" si="123"/>
        <v>60.999999999999943</v>
      </c>
      <c r="O610" s="34">
        <f t="shared" si="124"/>
        <v>1.7500000000000002E-2</v>
      </c>
      <c r="P610" s="37">
        <f t="shared" si="125"/>
        <v>3.9526049426535596E-3</v>
      </c>
      <c r="Q610" s="34">
        <f t="shared" si="126"/>
        <v>2.79999999999999E-2</v>
      </c>
      <c r="R610" s="34">
        <f t="shared" si="127"/>
        <v>4.5499999999999902E-2</v>
      </c>
      <c r="S610" s="37">
        <f t="shared" si="128"/>
        <v>3.1952604942653458E-2</v>
      </c>
    </row>
    <row r="611" spans="1:19" x14ac:dyDescent="0.2">
      <c r="A611" s="50">
        <v>40892</v>
      </c>
      <c r="B611" s="34">
        <v>1055</v>
      </c>
      <c r="C611" s="56"/>
      <c r="D611" s="36">
        <v>0.01</v>
      </c>
      <c r="E611" s="36">
        <v>1121</v>
      </c>
      <c r="F611" s="48">
        <f t="shared" si="129"/>
        <v>0.47291666666666665</v>
      </c>
      <c r="G611" s="36">
        <v>1128</v>
      </c>
      <c r="H611" s="49">
        <f t="shared" si="121"/>
        <v>0.4777777777777778</v>
      </c>
      <c r="I611" s="49" t="str">
        <f t="shared" si="117"/>
        <v/>
      </c>
      <c r="J611" s="34">
        <f t="shared" si="118"/>
        <v>14.999999999999947</v>
      </c>
      <c r="K611" s="34">
        <f t="shared" si="122"/>
        <v>7.0000000000000551</v>
      </c>
      <c r="L611" s="34">
        <f t="shared" si="119"/>
        <v>1</v>
      </c>
      <c r="M611" s="34">
        <f t="shared" ca="1" si="120"/>
        <v>1055</v>
      </c>
      <c r="N611" s="34" t="str">
        <f t="shared" si="123"/>
        <v/>
      </c>
      <c r="O611" s="34">
        <f t="shared" si="124"/>
        <v>8.3249999999999709</v>
      </c>
      <c r="P611" s="37">
        <f t="shared" si="125"/>
        <v>3.4784412213488323</v>
      </c>
      <c r="Q611" s="34">
        <f t="shared" si="126"/>
        <v>7.0000000000000548E-2</v>
      </c>
      <c r="R611" s="34">
        <f t="shared" si="127"/>
        <v>8.3949999999999712</v>
      </c>
      <c r="S611" s="37">
        <f t="shared" si="128"/>
        <v>3.548441221348833</v>
      </c>
    </row>
    <row r="612" spans="1:19" x14ac:dyDescent="0.2">
      <c r="A612" s="50"/>
      <c r="C612" s="56"/>
      <c r="D612" s="36">
        <v>1.1000000000000001</v>
      </c>
      <c r="E612" s="36">
        <v>1143</v>
      </c>
      <c r="F612" s="48">
        <f t="shared" si="129"/>
        <v>0.48819444444444443</v>
      </c>
      <c r="G612" s="36">
        <v>1146</v>
      </c>
      <c r="H612" s="49">
        <f t="shared" si="121"/>
        <v>0.49027777777777781</v>
      </c>
      <c r="I612" s="49" t="str">
        <f t="shared" si="117"/>
        <v/>
      </c>
      <c r="J612" s="34">
        <f t="shared" si="118"/>
        <v>10.999999999999881</v>
      </c>
      <c r="K612" s="34">
        <f t="shared" si="122"/>
        <v>3.0000000000000693</v>
      </c>
      <c r="L612" s="34">
        <f t="shared" si="119"/>
        <v>2</v>
      </c>
      <c r="M612" s="34">
        <f t="shared" ca="1" si="120"/>
        <v>1055</v>
      </c>
      <c r="N612" s="34" t="str">
        <f t="shared" si="123"/>
        <v/>
      </c>
      <c r="O612" s="34">
        <f t="shared" si="124"/>
        <v>6.0884999999999341</v>
      </c>
      <c r="P612" s="37">
        <f t="shared" si="125"/>
        <v>2.3774902528141189</v>
      </c>
      <c r="Q612" s="34">
        <f t="shared" si="126"/>
        <v>3.3000000000000766</v>
      </c>
      <c r="R612" s="34">
        <f t="shared" si="127"/>
        <v>9.3885000000000112</v>
      </c>
      <c r="S612" s="37">
        <f t="shared" si="128"/>
        <v>5.6774902528141951</v>
      </c>
    </row>
    <row r="613" spans="1:19" x14ac:dyDescent="0.2">
      <c r="A613" s="50"/>
      <c r="C613" s="56"/>
      <c r="D613" s="36">
        <v>7.0000000000000001E-3</v>
      </c>
      <c r="E613" s="36">
        <v>1157</v>
      </c>
      <c r="F613" s="48">
        <f t="shared" si="129"/>
        <v>0.49791666666666662</v>
      </c>
      <c r="G613" s="36">
        <v>1200</v>
      </c>
      <c r="H613" s="49">
        <f t="shared" si="121"/>
        <v>0.5</v>
      </c>
      <c r="I613" s="49">
        <f t="shared" si="117"/>
        <v>0.50347222222222221</v>
      </c>
      <c r="J613" s="34" t="str">
        <f t="shared" si="118"/>
        <v/>
      </c>
      <c r="K613" s="34">
        <f t="shared" si="122"/>
        <v>3.0000000000000693</v>
      </c>
      <c r="L613" s="34">
        <f t="shared" si="119"/>
        <v>3</v>
      </c>
      <c r="M613" s="34">
        <f t="shared" ca="1" si="120"/>
        <v>1055</v>
      </c>
      <c r="N613" s="34">
        <f t="shared" ca="1" si="123"/>
        <v>69.999999999999986</v>
      </c>
      <c r="O613" s="34">
        <f t="shared" si="124"/>
        <v>1.7500000000000002E-2</v>
      </c>
      <c r="P613" s="37">
        <f t="shared" si="125"/>
        <v>3.9526049426535596E-3</v>
      </c>
      <c r="Q613" s="34">
        <f t="shared" si="126"/>
        <v>2.1000000000000487E-2</v>
      </c>
      <c r="R613" s="34">
        <f t="shared" si="127"/>
        <v>3.8500000000000492E-2</v>
      </c>
      <c r="S613" s="37">
        <f t="shared" si="128"/>
        <v>2.4952604942654048E-2</v>
      </c>
    </row>
    <row r="614" spans="1:19" x14ac:dyDescent="0.2">
      <c r="A614" s="50">
        <v>40892</v>
      </c>
      <c r="B614" s="34">
        <v>1256</v>
      </c>
      <c r="C614" s="56"/>
      <c r="D614" s="36">
        <v>0.01</v>
      </c>
      <c r="E614" s="36">
        <v>1331</v>
      </c>
      <c r="F614" s="48">
        <f t="shared" si="129"/>
        <v>0.56319444444444444</v>
      </c>
      <c r="G614" s="36">
        <v>1340</v>
      </c>
      <c r="H614" s="49">
        <f t="shared" si="121"/>
        <v>0.56944444444444442</v>
      </c>
      <c r="I614" s="49" t="str">
        <f t="shared" si="117"/>
        <v/>
      </c>
      <c r="J614" s="34">
        <f t="shared" si="118"/>
        <v>16.99999999999994</v>
      </c>
      <c r="K614" s="34">
        <f t="shared" si="122"/>
        <v>8.999999999999968</v>
      </c>
      <c r="L614" s="34">
        <f t="shared" si="119"/>
        <v>1</v>
      </c>
      <c r="M614" s="34">
        <f t="shared" ca="1" si="120"/>
        <v>1256</v>
      </c>
      <c r="N614" s="34" t="str">
        <f t="shared" si="123"/>
        <v/>
      </c>
      <c r="O614" s="34">
        <f t="shared" si="124"/>
        <v>9.4349999999999667</v>
      </c>
      <c r="P614" s="37">
        <f t="shared" si="125"/>
        <v>3.9422333841953434</v>
      </c>
      <c r="Q614" s="34">
        <f t="shared" si="126"/>
        <v>8.9999999999999677E-2</v>
      </c>
      <c r="R614" s="34">
        <f t="shared" si="127"/>
        <v>9.5249999999999666</v>
      </c>
      <c r="S614" s="37">
        <f t="shared" si="128"/>
        <v>4.0322333841953428</v>
      </c>
    </row>
    <row r="615" spans="1:19" x14ac:dyDescent="0.2">
      <c r="A615" s="50"/>
      <c r="C615" s="56"/>
      <c r="D615" s="36">
        <v>1.1000000000000001</v>
      </c>
      <c r="E615" s="36">
        <v>1357</v>
      </c>
      <c r="F615" s="48">
        <f t="shared" si="129"/>
        <v>0.58124999999999993</v>
      </c>
      <c r="G615" s="36">
        <v>1401</v>
      </c>
      <c r="H615" s="49">
        <f t="shared" si="121"/>
        <v>0.58402777777777781</v>
      </c>
      <c r="I615" s="49">
        <f t="shared" si="117"/>
        <v>0.58750000000000002</v>
      </c>
      <c r="J615" s="34" t="str">
        <f t="shared" si="118"/>
        <v/>
      </c>
      <c r="K615" s="34">
        <f t="shared" si="122"/>
        <v>4.0000000000001457</v>
      </c>
      <c r="L615" s="34">
        <f t="shared" si="119"/>
        <v>2</v>
      </c>
      <c r="M615" s="34">
        <f t="shared" ca="1" si="120"/>
        <v>1256</v>
      </c>
      <c r="N615" s="34">
        <f t="shared" ca="1" si="123"/>
        <v>70.000000000000071</v>
      </c>
      <c r="O615" s="34">
        <f t="shared" si="124"/>
        <v>2.75</v>
      </c>
      <c r="P615" s="37">
        <f t="shared" si="125"/>
        <v>0.39537560565558416</v>
      </c>
      <c r="Q615" s="34">
        <f t="shared" si="126"/>
        <v>4.4000000000001602</v>
      </c>
      <c r="R615" s="34">
        <f t="shared" si="127"/>
        <v>7.1500000000001602</v>
      </c>
      <c r="S615" s="37">
        <f t="shared" si="128"/>
        <v>4.7953756056557442</v>
      </c>
    </row>
    <row r="616" spans="1:19" x14ac:dyDescent="0.2">
      <c r="A616" s="50">
        <v>40892</v>
      </c>
      <c r="B616" s="34">
        <v>1418</v>
      </c>
      <c r="C616" s="56"/>
      <c r="D616" s="36">
        <v>0.01</v>
      </c>
      <c r="E616" s="36">
        <v>1436</v>
      </c>
      <c r="F616" s="48">
        <f t="shared" si="129"/>
        <v>0.60833333333333328</v>
      </c>
      <c r="G616" s="36">
        <v>1444</v>
      </c>
      <c r="H616" s="49">
        <f t="shared" si="121"/>
        <v>0.61388888888888882</v>
      </c>
      <c r="I616" s="49">
        <f t="shared" si="117"/>
        <v>0.61736111111111103</v>
      </c>
      <c r="J616" s="34" t="str">
        <f t="shared" si="118"/>
        <v/>
      </c>
      <c r="K616" s="34">
        <f t="shared" si="122"/>
        <v>7.9999999999999716</v>
      </c>
      <c r="L616" s="34">
        <f t="shared" si="119"/>
        <v>1</v>
      </c>
      <c r="M616" s="34">
        <f t="shared" ca="1" si="120"/>
        <v>1418</v>
      </c>
      <c r="N616" s="34">
        <f t="shared" ca="1" si="123"/>
        <v>30.99999999999989</v>
      </c>
      <c r="O616" s="34">
        <f t="shared" si="124"/>
        <v>2.5000000000000001E-2</v>
      </c>
      <c r="P616" s="37">
        <f t="shared" si="125"/>
        <v>5.4281443780592247E-3</v>
      </c>
      <c r="Q616" s="34">
        <f t="shared" si="126"/>
        <v>7.9999999999999724E-2</v>
      </c>
      <c r="R616" s="34">
        <f t="shared" si="127"/>
        <v>0.10499999999999973</v>
      </c>
      <c r="S616" s="37">
        <f t="shared" si="128"/>
        <v>8.5428144378058943E-2</v>
      </c>
    </row>
    <row r="617" spans="1:19" x14ac:dyDescent="0.2">
      <c r="A617" s="50">
        <v>40892</v>
      </c>
      <c r="B617" s="34">
        <v>1450</v>
      </c>
      <c r="C617" s="56"/>
      <c r="D617" s="36">
        <v>0.01</v>
      </c>
      <c r="E617" s="36">
        <v>1534</v>
      </c>
      <c r="F617" s="48">
        <f t="shared" si="129"/>
        <v>0.64861111111111114</v>
      </c>
      <c r="G617" s="36">
        <v>1543</v>
      </c>
      <c r="H617" s="49">
        <f t="shared" si="121"/>
        <v>0.65486111111111112</v>
      </c>
      <c r="I617" s="49" t="str">
        <f t="shared" si="117"/>
        <v/>
      </c>
      <c r="J617" s="34">
        <f t="shared" si="118"/>
        <v>9.9999999999999645</v>
      </c>
      <c r="K617" s="34">
        <f t="shared" si="122"/>
        <v>8.999999999999968</v>
      </c>
      <c r="L617" s="34">
        <f t="shared" si="119"/>
        <v>1</v>
      </c>
      <c r="M617" s="34">
        <f t="shared" ca="1" si="120"/>
        <v>1450</v>
      </c>
      <c r="N617" s="34" t="str">
        <f t="shared" si="123"/>
        <v/>
      </c>
      <c r="O617" s="34">
        <f t="shared" si="124"/>
        <v>5.5499999999999812</v>
      </c>
      <c r="P617" s="37">
        <f t="shared" si="125"/>
        <v>2.3189608142325544</v>
      </c>
      <c r="Q617" s="34">
        <f t="shared" si="126"/>
        <v>8.9999999999999677E-2</v>
      </c>
      <c r="R617" s="34">
        <f t="shared" si="127"/>
        <v>5.639999999999981</v>
      </c>
      <c r="S617" s="37">
        <f t="shared" si="128"/>
        <v>2.4089608142325543</v>
      </c>
    </row>
    <row r="618" spans="1:19" x14ac:dyDescent="0.2">
      <c r="A618" s="50"/>
      <c r="C618" s="56"/>
      <c r="D618" s="36">
        <v>1.1000000000000001</v>
      </c>
      <c r="E618" s="36">
        <v>1553</v>
      </c>
      <c r="F618" s="48">
        <f t="shared" si="129"/>
        <v>0.66180555555555554</v>
      </c>
      <c r="G618" s="36">
        <v>1557</v>
      </c>
      <c r="H618" s="49">
        <f t="shared" si="121"/>
        <v>0.6645833333333333</v>
      </c>
      <c r="I618" s="49" t="str">
        <f t="shared" si="117"/>
        <v/>
      </c>
      <c r="J618" s="34">
        <f t="shared" si="118"/>
        <v>10.000000000000124</v>
      </c>
      <c r="K618" s="34">
        <f t="shared" si="122"/>
        <v>3.9999999999999858</v>
      </c>
      <c r="L618" s="34">
        <f t="shared" si="119"/>
        <v>2</v>
      </c>
      <c r="M618" s="34">
        <f t="shared" ca="1" si="120"/>
        <v>1450</v>
      </c>
      <c r="N618" s="34" t="str">
        <f t="shared" si="123"/>
        <v/>
      </c>
      <c r="O618" s="34">
        <f t="shared" si="124"/>
        <v>5.5350000000000685</v>
      </c>
      <c r="P618" s="37">
        <f t="shared" si="125"/>
        <v>2.1613547752856128</v>
      </c>
      <c r="Q618" s="34">
        <f t="shared" si="126"/>
        <v>4.3999999999999844</v>
      </c>
      <c r="R618" s="34">
        <f t="shared" si="127"/>
        <v>9.935000000000052</v>
      </c>
      <c r="S618" s="37">
        <f t="shared" si="128"/>
        <v>6.5613547752855972</v>
      </c>
    </row>
    <row r="619" spans="1:19" x14ac:dyDescent="0.2">
      <c r="A619" s="50"/>
      <c r="C619" s="56"/>
      <c r="D619" s="36">
        <v>7.0000000000000001E-3</v>
      </c>
      <c r="E619" s="36">
        <v>1607</v>
      </c>
      <c r="F619" s="48">
        <f t="shared" si="129"/>
        <v>0.67152777777777783</v>
      </c>
      <c r="G619" s="36">
        <v>1611</v>
      </c>
      <c r="H619" s="49">
        <f t="shared" si="121"/>
        <v>0.6743055555555556</v>
      </c>
      <c r="I619" s="49">
        <f t="shared" si="117"/>
        <v>0.67777777777777781</v>
      </c>
      <c r="J619" s="34" t="str">
        <f t="shared" si="118"/>
        <v/>
      </c>
      <c r="K619" s="34">
        <f t="shared" si="122"/>
        <v>3.9999999999999858</v>
      </c>
      <c r="L619" s="34">
        <f t="shared" si="119"/>
        <v>3</v>
      </c>
      <c r="M619" s="34">
        <f t="shared" ca="1" si="120"/>
        <v>1450</v>
      </c>
      <c r="N619" s="34">
        <f t="shared" ca="1" si="123"/>
        <v>86.000000000000014</v>
      </c>
      <c r="O619" s="34">
        <f t="shared" si="124"/>
        <v>1.7500000000000002E-2</v>
      </c>
      <c r="P619" s="37">
        <f t="shared" si="125"/>
        <v>3.9526049426535596E-3</v>
      </c>
      <c r="Q619" s="34">
        <f t="shared" si="126"/>
        <v>2.79999999999999E-2</v>
      </c>
      <c r="R619" s="34">
        <f t="shared" si="127"/>
        <v>4.5499999999999902E-2</v>
      </c>
      <c r="S619" s="37">
        <f t="shared" si="128"/>
        <v>3.1952604942653458E-2</v>
      </c>
    </row>
    <row r="620" spans="1:19" x14ac:dyDescent="0.2">
      <c r="A620" s="50">
        <v>40893</v>
      </c>
      <c r="B620" s="34">
        <v>941</v>
      </c>
      <c r="C620" s="56" t="s">
        <v>78</v>
      </c>
      <c r="D620" s="36">
        <v>0.01</v>
      </c>
      <c r="E620" s="36">
        <v>1005</v>
      </c>
      <c r="F620" s="48">
        <f t="shared" si="129"/>
        <v>0.4201388888888889</v>
      </c>
      <c r="G620" s="36">
        <v>1009</v>
      </c>
      <c r="H620" s="49">
        <f t="shared" si="121"/>
        <v>0.42291666666666666</v>
      </c>
      <c r="I620" s="49" t="str">
        <f t="shared" si="117"/>
        <v/>
      </c>
      <c r="J620" s="34">
        <f t="shared" si="118"/>
        <v>13.000000000000034</v>
      </c>
      <c r="K620" s="34">
        <f t="shared" si="122"/>
        <v>3.9999999999999858</v>
      </c>
      <c r="L620" s="34">
        <f t="shared" si="119"/>
        <v>1</v>
      </c>
      <c r="M620" s="34">
        <f t="shared" ca="1" si="120"/>
        <v>941</v>
      </c>
      <c r="N620" s="34" t="str">
        <f t="shared" si="123"/>
        <v/>
      </c>
      <c r="O620" s="34">
        <f t="shared" si="124"/>
        <v>7.2150000000000194</v>
      </c>
      <c r="P620" s="37">
        <f t="shared" si="125"/>
        <v>3.0146490585023393</v>
      </c>
      <c r="Q620" s="34">
        <f t="shared" si="126"/>
        <v>3.9999999999999862E-2</v>
      </c>
      <c r="R620" s="34">
        <f t="shared" si="127"/>
        <v>7.2550000000000194</v>
      </c>
      <c r="S620" s="37">
        <f t="shared" si="128"/>
        <v>3.0546490585023394</v>
      </c>
    </row>
    <row r="621" spans="1:19" x14ac:dyDescent="0.2">
      <c r="A621" s="50"/>
      <c r="C621" s="56"/>
      <c r="D621" s="36">
        <v>1.1000000000000001</v>
      </c>
      <c r="E621" s="36">
        <v>1022</v>
      </c>
      <c r="F621" s="48">
        <f t="shared" si="129"/>
        <v>0.43194444444444446</v>
      </c>
      <c r="G621" s="36">
        <v>1024</v>
      </c>
      <c r="H621" s="49">
        <f t="shared" si="121"/>
        <v>0.43333333333333335</v>
      </c>
      <c r="I621" s="49" t="str">
        <f t="shared" si="117"/>
        <v/>
      </c>
      <c r="J621" s="34">
        <f t="shared" si="118"/>
        <v>17.000000000000021</v>
      </c>
      <c r="K621" s="34">
        <f t="shared" si="122"/>
        <v>1.9999999999999929</v>
      </c>
      <c r="L621" s="34">
        <f t="shared" si="119"/>
        <v>2</v>
      </c>
      <c r="M621" s="34">
        <f t="shared" ca="1" si="120"/>
        <v>941</v>
      </c>
      <c r="N621" s="34" t="str">
        <f t="shared" si="123"/>
        <v/>
      </c>
      <c r="O621" s="34">
        <f t="shared" si="124"/>
        <v>9.409500000000012</v>
      </c>
      <c r="P621" s="37">
        <f t="shared" si="125"/>
        <v>3.674303117985501</v>
      </c>
      <c r="Q621" s="34">
        <f t="shared" si="126"/>
        <v>2.1999999999999922</v>
      </c>
      <c r="R621" s="34">
        <f t="shared" si="127"/>
        <v>11.609500000000004</v>
      </c>
      <c r="S621" s="37">
        <f t="shared" si="128"/>
        <v>5.8743031179854928</v>
      </c>
    </row>
    <row r="622" spans="1:19" x14ac:dyDescent="0.2">
      <c r="A622" s="50"/>
      <c r="C622" s="56"/>
      <c r="D622" s="36">
        <v>7.0000000000000001E-3</v>
      </c>
      <c r="E622" s="36">
        <v>1041</v>
      </c>
      <c r="F622" s="48">
        <f t="shared" si="129"/>
        <v>0.44513888888888892</v>
      </c>
      <c r="G622" s="36">
        <v>1045</v>
      </c>
      <c r="H622" s="49">
        <f t="shared" si="121"/>
        <v>0.44791666666666669</v>
      </c>
      <c r="I622" s="49">
        <f t="shared" si="117"/>
        <v>0.4513888888888889</v>
      </c>
      <c r="J622" s="34" t="str">
        <f t="shared" si="118"/>
        <v/>
      </c>
      <c r="K622" s="34">
        <f t="shared" si="122"/>
        <v>3.9999999999999858</v>
      </c>
      <c r="L622" s="34">
        <f t="shared" si="119"/>
        <v>3</v>
      </c>
      <c r="M622" s="34">
        <f t="shared" ca="1" si="120"/>
        <v>941</v>
      </c>
      <c r="N622" s="34">
        <f t="shared" ca="1" si="123"/>
        <v>69</v>
      </c>
      <c r="O622" s="34">
        <f t="shared" si="124"/>
        <v>1.7500000000000002E-2</v>
      </c>
      <c r="P622" s="37">
        <f t="shared" si="125"/>
        <v>3.9526049426535596E-3</v>
      </c>
      <c r="Q622" s="34">
        <f t="shared" si="126"/>
        <v>2.79999999999999E-2</v>
      </c>
      <c r="R622" s="34">
        <f t="shared" si="127"/>
        <v>4.5499999999999902E-2</v>
      </c>
      <c r="S622" s="37">
        <f t="shared" si="128"/>
        <v>3.1952604942653458E-2</v>
      </c>
    </row>
    <row r="623" spans="1:19" x14ac:dyDescent="0.2">
      <c r="A623" s="50">
        <v>40898</v>
      </c>
      <c r="B623" s="34">
        <v>1129</v>
      </c>
      <c r="C623" s="56">
        <v>5</v>
      </c>
      <c r="D623" s="36">
        <v>0.01</v>
      </c>
      <c r="E623" s="36">
        <v>1144</v>
      </c>
      <c r="F623" s="48">
        <f t="shared" si="129"/>
        <v>0.48888888888888887</v>
      </c>
      <c r="G623" s="36">
        <v>1147</v>
      </c>
      <c r="H623" s="49">
        <f t="shared" si="121"/>
        <v>0.4909722222222222</v>
      </c>
      <c r="I623" s="49" t="str">
        <f t="shared" si="117"/>
        <v/>
      </c>
      <c r="J623" s="34">
        <f t="shared" si="118"/>
        <v>3.9999999999999858</v>
      </c>
      <c r="K623" s="34">
        <f t="shared" si="122"/>
        <v>2.9999999999999893</v>
      </c>
      <c r="L623" s="34">
        <f t="shared" si="119"/>
        <v>1</v>
      </c>
      <c r="M623" s="34">
        <f t="shared" ca="1" si="120"/>
        <v>1129</v>
      </c>
      <c r="N623" s="34" t="str">
        <f t="shared" si="123"/>
        <v/>
      </c>
      <c r="O623" s="34">
        <f t="shared" si="124"/>
        <v>0.21999999999999922</v>
      </c>
      <c r="P623" s="37">
        <f t="shared" si="125"/>
        <v>0.15635212440691129</v>
      </c>
      <c r="Q623" s="34">
        <f t="shared" si="126"/>
        <v>2.9999999999999895E-2</v>
      </c>
      <c r="R623" s="34">
        <f t="shared" si="127"/>
        <v>0.24999999999999911</v>
      </c>
      <c r="S623" s="37">
        <f t="shared" si="128"/>
        <v>0.18635212440691118</v>
      </c>
    </row>
    <row r="624" spans="1:19" x14ac:dyDescent="0.2">
      <c r="A624" s="50"/>
      <c r="C624" s="56"/>
      <c r="D624" s="36">
        <v>0.1</v>
      </c>
      <c r="E624" s="36">
        <v>1151</v>
      </c>
      <c r="F624" s="48">
        <f t="shared" si="129"/>
        <v>0.49374999999999997</v>
      </c>
      <c r="G624" s="36">
        <v>1212</v>
      </c>
      <c r="H624" s="49">
        <f t="shared" si="121"/>
        <v>0.5083333333333333</v>
      </c>
      <c r="I624" s="49" t="str">
        <f t="shared" si="117"/>
        <v/>
      </c>
      <c r="J624" s="34">
        <f t="shared" si="118"/>
        <v>10.999999999999961</v>
      </c>
      <c r="K624" s="34">
        <f t="shared" si="122"/>
        <v>21.000000000000007</v>
      </c>
      <c r="L624" s="34">
        <f t="shared" si="119"/>
        <v>2</v>
      </c>
      <c r="M624" s="34">
        <f t="shared" ca="1" si="120"/>
        <v>1129</v>
      </c>
      <c r="N624" s="34" t="str">
        <f t="shared" si="123"/>
        <v/>
      </c>
      <c r="O624" s="34">
        <f t="shared" si="124"/>
        <v>55.549999999999798</v>
      </c>
      <c r="P624" s="37">
        <f t="shared" si="125"/>
        <v>23.647385375523708</v>
      </c>
      <c r="Q624" s="34">
        <f t="shared" si="126"/>
        <v>2.100000000000001</v>
      </c>
      <c r="R624" s="34">
        <f t="shared" si="127"/>
        <v>57.6499999999998</v>
      </c>
      <c r="S624" s="37">
        <f t="shared" si="128"/>
        <v>25.747385375523709</v>
      </c>
    </row>
    <row r="625" spans="1:19" x14ac:dyDescent="0.2">
      <c r="A625" s="50"/>
      <c r="C625" s="56"/>
      <c r="D625" s="36">
        <v>10</v>
      </c>
      <c r="E625" s="36">
        <v>1223</v>
      </c>
      <c r="F625" s="48">
        <f t="shared" si="129"/>
        <v>0.51597222222222217</v>
      </c>
      <c r="G625" s="36">
        <v>1226</v>
      </c>
      <c r="H625" s="49">
        <f t="shared" si="121"/>
        <v>0.5180555555555556</v>
      </c>
      <c r="I625" s="49" t="str">
        <f t="shared" si="117"/>
        <v/>
      </c>
      <c r="J625" s="34">
        <f t="shared" si="118"/>
        <v>6.9999999999999751</v>
      </c>
      <c r="K625" s="34">
        <f t="shared" si="122"/>
        <v>3.0000000000001492</v>
      </c>
      <c r="L625" s="34">
        <f t="shared" si="119"/>
        <v>3</v>
      </c>
      <c r="M625" s="34">
        <f t="shared" ca="1" si="120"/>
        <v>1129</v>
      </c>
      <c r="N625" s="34" t="str">
        <f t="shared" si="123"/>
        <v/>
      </c>
      <c r="O625" s="34">
        <f t="shared" si="124"/>
        <v>384.99999999999864</v>
      </c>
      <c r="P625" s="37">
        <f t="shared" si="125"/>
        <v>273.60553429333066</v>
      </c>
      <c r="Q625" s="34">
        <f t="shared" si="126"/>
        <v>30.000000000001492</v>
      </c>
      <c r="R625" s="34">
        <f t="shared" si="127"/>
        <v>415.00000000000011</v>
      </c>
      <c r="S625" s="37">
        <f t="shared" si="128"/>
        <v>303.60553429333214</v>
      </c>
    </row>
    <row r="626" spans="1:19" x14ac:dyDescent="0.2">
      <c r="A626" s="50"/>
      <c r="C626" s="56"/>
      <c r="D626" s="36">
        <v>100</v>
      </c>
      <c r="E626" s="36">
        <v>1233</v>
      </c>
      <c r="F626" s="48">
        <f t="shared" si="129"/>
        <v>0.5229166666666667</v>
      </c>
      <c r="G626" s="36">
        <v>1243</v>
      </c>
      <c r="H626" s="49">
        <f t="shared" si="121"/>
        <v>0.52986111111111112</v>
      </c>
      <c r="I626" s="49">
        <f t="shared" si="117"/>
        <v>0.53333333333333333</v>
      </c>
      <c r="J626" s="34" t="str">
        <f t="shared" si="118"/>
        <v/>
      </c>
      <c r="K626" s="34">
        <f t="shared" si="122"/>
        <v>9.9999999999999645</v>
      </c>
      <c r="L626" s="34">
        <f t="shared" si="119"/>
        <v>4</v>
      </c>
      <c r="M626" s="34">
        <f t="shared" ca="1" si="120"/>
        <v>1129</v>
      </c>
      <c r="N626" s="34">
        <f t="shared" ca="1" si="123"/>
        <v>79.000000000000043</v>
      </c>
      <c r="O626" s="34">
        <f t="shared" si="124"/>
        <v>250</v>
      </c>
      <c r="P626" s="37">
        <f t="shared" si="125"/>
        <v>27.143420404993254</v>
      </c>
      <c r="Q626" s="34">
        <f t="shared" si="126"/>
        <v>999.99999999999648</v>
      </c>
      <c r="R626" s="34">
        <f t="shared" si="127"/>
        <v>1249.9999999999964</v>
      </c>
      <c r="S626" s="37">
        <f t="shared" si="128"/>
        <v>1027.1434204049897</v>
      </c>
    </row>
    <row r="627" spans="1:19" x14ac:dyDescent="0.2">
      <c r="A627" s="50">
        <v>40898</v>
      </c>
      <c r="B627" s="34">
        <v>1407</v>
      </c>
      <c r="C627" s="56"/>
      <c r="D627" s="36">
        <v>10</v>
      </c>
      <c r="E627" s="36">
        <v>1430</v>
      </c>
      <c r="F627" s="48">
        <f t="shared" si="129"/>
        <v>0.60416666666666663</v>
      </c>
      <c r="G627" s="36">
        <v>1434</v>
      </c>
      <c r="H627" s="49">
        <f t="shared" si="121"/>
        <v>0.6069444444444444</v>
      </c>
      <c r="I627" s="49" t="str">
        <f t="shared" si="117"/>
        <v/>
      </c>
      <c r="J627" s="34">
        <f t="shared" si="118"/>
        <v>5.0000000000001421</v>
      </c>
      <c r="K627" s="34">
        <f t="shared" si="122"/>
        <v>3.9999999999999858</v>
      </c>
      <c r="L627" s="34">
        <f t="shared" si="119"/>
        <v>1</v>
      </c>
      <c r="M627" s="34">
        <f t="shared" ca="1" si="120"/>
        <v>1407</v>
      </c>
      <c r="N627" s="34" t="str">
        <f t="shared" si="123"/>
        <v/>
      </c>
      <c r="O627" s="34">
        <f t="shared" si="124"/>
        <v>275.00000000000784</v>
      </c>
      <c r="P627" s="37">
        <f t="shared" si="125"/>
        <v>195.43252449524246</v>
      </c>
      <c r="Q627" s="34">
        <f t="shared" si="126"/>
        <v>39.999999999999858</v>
      </c>
      <c r="R627" s="34">
        <f t="shared" si="127"/>
        <v>315.00000000000773</v>
      </c>
      <c r="S627" s="37">
        <f t="shared" si="128"/>
        <v>235.43252449524232</v>
      </c>
    </row>
    <row r="628" spans="1:19" x14ac:dyDescent="0.2">
      <c r="C628" s="56"/>
      <c r="D628" s="36">
        <v>100</v>
      </c>
      <c r="E628" s="36">
        <v>1439</v>
      </c>
      <c r="F628" s="48">
        <f t="shared" si="129"/>
        <v>0.61041666666666672</v>
      </c>
      <c r="G628" s="36">
        <v>1443</v>
      </c>
      <c r="H628" s="49">
        <f t="shared" si="121"/>
        <v>0.61319444444444449</v>
      </c>
      <c r="I628" s="49" t="str">
        <f t="shared" si="117"/>
        <v/>
      </c>
      <c r="J628" s="34">
        <f t="shared" si="118"/>
        <v>2.9999999999999893</v>
      </c>
      <c r="K628" s="34">
        <f t="shared" si="122"/>
        <v>3.9999999999999858</v>
      </c>
      <c r="L628" s="34">
        <f t="shared" si="119"/>
        <v>2</v>
      </c>
      <c r="M628" s="34">
        <f t="shared" ca="1" si="120"/>
        <v>1407</v>
      </c>
      <c r="N628" s="34" t="str">
        <f t="shared" si="123"/>
        <v/>
      </c>
      <c r="O628" s="34">
        <f t="shared" si="124"/>
        <v>449.99999999999841</v>
      </c>
      <c r="P628" s="37">
        <f t="shared" si="125"/>
        <v>432.80851538874094</v>
      </c>
      <c r="Q628" s="34">
        <f t="shared" si="126"/>
        <v>399.99999999999858</v>
      </c>
      <c r="R628" s="34">
        <f t="shared" si="127"/>
        <v>849.99999999999704</v>
      </c>
      <c r="S628" s="37">
        <f t="shared" si="128"/>
        <v>832.80851538873958</v>
      </c>
    </row>
    <row r="629" spans="1:19" x14ac:dyDescent="0.2">
      <c r="A629" s="50"/>
      <c r="C629" s="56"/>
      <c r="D629" s="36">
        <v>200</v>
      </c>
      <c r="E629" s="36">
        <v>1446</v>
      </c>
      <c r="F629" s="48">
        <f t="shared" si="129"/>
        <v>0.61527777777777781</v>
      </c>
      <c r="G629" s="36">
        <v>1451</v>
      </c>
      <c r="H629" s="49">
        <f t="shared" si="121"/>
        <v>0.61875000000000002</v>
      </c>
      <c r="I629" s="49">
        <f t="shared" si="117"/>
        <v>0.62222222222222223</v>
      </c>
      <c r="J629" s="34" t="str">
        <f t="shared" si="118"/>
        <v/>
      </c>
      <c r="K629" s="34">
        <f t="shared" si="122"/>
        <v>4.9999999999999822</v>
      </c>
      <c r="L629" s="34">
        <f t="shared" si="119"/>
        <v>3</v>
      </c>
      <c r="M629" s="34">
        <f t="shared" ca="1" si="120"/>
        <v>1407</v>
      </c>
      <c r="N629" s="34">
        <f t="shared" ca="1" si="123"/>
        <v>48.999999999999986</v>
      </c>
      <c r="O629" s="34">
        <f t="shared" si="124"/>
        <v>500</v>
      </c>
      <c r="P629" s="37">
        <f t="shared" si="125"/>
        <v>52.318172546220183</v>
      </c>
      <c r="Q629" s="34">
        <f t="shared" si="126"/>
        <v>999.99999999999648</v>
      </c>
      <c r="R629" s="34">
        <f t="shared" si="127"/>
        <v>1499.9999999999964</v>
      </c>
      <c r="S629" s="37">
        <f t="shared" si="128"/>
        <v>1052.3181725462166</v>
      </c>
    </row>
    <row r="630" spans="1:19" x14ac:dyDescent="0.2">
      <c r="A630" s="50">
        <v>40906</v>
      </c>
      <c r="B630" s="34">
        <v>851</v>
      </c>
      <c r="C630" s="56" t="s">
        <v>38</v>
      </c>
      <c r="D630" s="36">
        <v>0.01</v>
      </c>
      <c r="E630" s="36">
        <v>905</v>
      </c>
      <c r="F630" s="48">
        <f t="shared" si="129"/>
        <v>0.37847222222222227</v>
      </c>
      <c r="G630" s="36">
        <v>907</v>
      </c>
      <c r="H630" s="49">
        <f t="shared" si="121"/>
        <v>0.37986111111111115</v>
      </c>
      <c r="I630" s="49">
        <f t="shared" si="117"/>
        <v>0.38333333333333336</v>
      </c>
      <c r="J630" s="34" t="str">
        <f t="shared" si="118"/>
        <v/>
      </c>
      <c r="K630" s="34">
        <f t="shared" si="122"/>
        <v>1.9999999999999929</v>
      </c>
      <c r="L630" s="34">
        <f t="shared" si="119"/>
        <v>1</v>
      </c>
      <c r="M630" s="34">
        <f t="shared" ca="1" si="120"/>
        <v>851</v>
      </c>
      <c r="N630" s="34">
        <f t="shared" ca="1" si="123"/>
        <v>21.000000000000085</v>
      </c>
      <c r="O630" s="34">
        <f t="shared" si="124"/>
        <v>2.5000000000000001E-2</v>
      </c>
      <c r="P630" s="37">
        <f t="shared" si="125"/>
        <v>5.4281443780592247E-3</v>
      </c>
      <c r="Q630" s="34">
        <f t="shared" si="126"/>
        <v>1.9999999999999931E-2</v>
      </c>
      <c r="R630" s="34">
        <f t="shared" si="127"/>
        <v>4.4999999999999929E-2</v>
      </c>
      <c r="S630" s="37">
        <f t="shared" si="128"/>
        <v>2.5428144378059157E-2</v>
      </c>
    </row>
    <row r="631" spans="1:19" x14ac:dyDescent="0.2">
      <c r="A631" s="50">
        <v>40906</v>
      </c>
      <c r="B631" s="34">
        <v>1048</v>
      </c>
      <c r="C631" s="56"/>
      <c r="D631" s="36">
        <v>40</v>
      </c>
      <c r="E631" s="36">
        <v>1109</v>
      </c>
      <c r="F631" s="48">
        <f t="shared" si="129"/>
        <v>0.46458333333333335</v>
      </c>
      <c r="G631" s="36">
        <v>1209</v>
      </c>
      <c r="H631" s="49">
        <f t="shared" si="121"/>
        <v>0.50624999999999998</v>
      </c>
      <c r="I631" s="49">
        <f t="shared" si="117"/>
        <v>0.50972222222222219</v>
      </c>
      <c r="J631" s="34" t="str">
        <f t="shared" si="118"/>
        <v/>
      </c>
      <c r="K631" s="34">
        <f t="shared" si="122"/>
        <v>59.999999999999943</v>
      </c>
      <c r="L631" s="34">
        <f t="shared" si="119"/>
        <v>1</v>
      </c>
      <c r="M631" s="34">
        <f t="shared" ca="1" si="120"/>
        <v>1048</v>
      </c>
      <c r="N631" s="34">
        <f t="shared" ca="1" si="123"/>
        <v>85.999999999999929</v>
      </c>
      <c r="O631" s="34">
        <f t="shared" si="124"/>
        <v>100</v>
      </c>
      <c r="P631" s="37">
        <f t="shared" si="125"/>
        <v>11.425711806824168</v>
      </c>
      <c r="Q631" s="34">
        <f t="shared" si="126"/>
        <v>2399.9999999999977</v>
      </c>
      <c r="R631" s="34">
        <f t="shared" si="127"/>
        <v>2499.9999999999977</v>
      </c>
      <c r="S631" s="37">
        <f t="shared" si="128"/>
        <v>2411.4257118068217</v>
      </c>
    </row>
    <row r="632" spans="1:19" x14ac:dyDescent="0.2">
      <c r="A632" s="50">
        <v>40912</v>
      </c>
      <c r="B632" s="34">
        <v>1226</v>
      </c>
      <c r="C632" s="56" t="s">
        <v>38</v>
      </c>
      <c r="D632" s="36">
        <v>0.01</v>
      </c>
      <c r="E632" s="36">
        <v>1238</v>
      </c>
      <c r="F632" s="48">
        <f t="shared" si="129"/>
        <v>0.52638888888888891</v>
      </c>
      <c r="G632" s="36">
        <v>1240</v>
      </c>
      <c r="H632" s="49">
        <f t="shared" si="121"/>
        <v>0.52777777777777779</v>
      </c>
      <c r="I632" s="49">
        <f t="shared" si="117"/>
        <v>0.53125</v>
      </c>
      <c r="J632" s="34" t="str">
        <f t="shared" si="118"/>
        <v/>
      </c>
      <c r="K632" s="34">
        <f t="shared" si="122"/>
        <v>1.9999999999999929</v>
      </c>
      <c r="L632" s="34">
        <f t="shared" si="119"/>
        <v>1</v>
      </c>
      <c r="M632" s="34">
        <f t="shared" ca="1" si="120"/>
        <v>1226</v>
      </c>
      <c r="N632" s="34">
        <f t="shared" ca="1" si="123"/>
        <v>18.999999999999932</v>
      </c>
      <c r="O632" s="34">
        <f t="shared" si="124"/>
        <v>2.5000000000000001E-2</v>
      </c>
      <c r="P632" s="37">
        <f t="shared" si="125"/>
        <v>5.4281443780592247E-3</v>
      </c>
      <c r="Q632" s="34">
        <f t="shared" si="126"/>
        <v>1.9999999999999931E-2</v>
      </c>
      <c r="R632" s="34">
        <f t="shared" si="127"/>
        <v>4.4999999999999929E-2</v>
      </c>
      <c r="S632" s="37">
        <f t="shared" si="128"/>
        <v>2.5428144378059157E-2</v>
      </c>
    </row>
    <row r="633" spans="1:19" x14ac:dyDescent="0.2">
      <c r="A633" s="50">
        <v>40912</v>
      </c>
      <c r="B633" s="34">
        <v>1409</v>
      </c>
      <c r="C633" s="56"/>
      <c r="D633" s="36">
        <v>40</v>
      </c>
      <c r="E633" s="36">
        <v>1430</v>
      </c>
      <c r="F633" s="48">
        <f t="shared" si="129"/>
        <v>0.60416666666666663</v>
      </c>
      <c r="G633" s="36">
        <v>1530</v>
      </c>
      <c r="H633" s="49">
        <f t="shared" si="121"/>
        <v>0.64583333333333337</v>
      </c>
      <c r="I633" s="49">
        <f t="shared" si="117"/>
        <v>0.64930555555555558</v>
      </c>
      <c r="J633" s="34" t="str">
        <f t="shared" si="118"/>
        <v/>
      </c>
      <c r="K633" s="34">
        <f t="shared" si="122"/>
        <v>60.000000000000107</v>
      </c>
      <c r="L633" s="34">
        <f t="shared" si="119"/>
        <v>1</v>
      </c>
      <c r="M633" s="34">
        <f t="shared" ca="1" si="120"/>
        <v>1409</v>
      </c>
      <c r="N633" s="34">
        <f t="shared" ca="1" si="123"/>
        <v>86.000000000000014</v>
      </c>
      <c r="O633" s="34">
        <f t="shared" si="124"/>
        <v>100</v>
      </c>
      <c r="P633" s="37">
        <f t="shared" si="125"/>
        <v>11.425711806824168</v>
      </c>
      <c r="Q633" s="34">
        <f t="shared" si="126"/>
        <v>2400.0000000000041</v>
      </c>
      <c r="R633" s="34">
        <f t="shared" si="127"/>
        <v>2500.0000000000041</v>
      </c>
      <c r="S633" s="37">
        <f t="shared" si="128"/>
        <v>2411.4257118068281</v>
      </c>
    </row>
    <row r="634" spans="1:19" x14ac:dyDescent="0.2">
      <c r="A634" s="50">
        <v>40931</v>
      </c>
      <c r="B634" s="34">
        <v>922</v>
      </c>
      <c r="C634" s="56">
        <v>2</v>
      </c>
      <c r="D634" s="36">
        <v>0.01</v>
      </c>
      <c r="E634" s="36">
        <v>1325</v>
      </c>
      <c r="F634" s="48">
        <f t="shared" si="129"/>
        <v>0.55902777777777779</v>
      </c>
      <c r="G634" s="36">
        <v>1327</v>
      </c>
      <c r="H634" s="49">
        <f t="shared" si="121"/>
        <v>0.56041666666666667</v>
      </c>
      <c r="I634" s="49" t="str">
        <f t="shared" si="117"/>
        <v/>
      </c>
      <c r="J634" s="34">
        <f t="shared" si="118"/>
        <v>9.9999999999999645</v>
      </c>
      <c r="K634" s="34">
        <f t="shared" si="122"/>
        <v>1.9999999999999929</v>
      </c>
      <c r="L634" s="34">
        <f t="shared" si="119"/>
        <v>1</v>
      </c>
      <c r="M634" s="34">
        <f t="shared" ca="1" si="120"/>
        <v>922</v>
      </c>
      <c r="N634" s="34" t="str">
        <f t="shared" si="123"/>
        <v/>
      </c>
      <c r="O634" s="34">
        <f t="shared" si="124"/>
        <v>50.04999999999982</v>
      </c>
      <c r="P634" s="37">
        <f t="shared" si="125"/>
        <v>14.462215389560159</v>
      </c>
      <c r="Q634" s="34">
        <f t="shared" si="126"/>
        <v>1.9999999999999931E-2</v>
      </c>
      <c r="R634" s="34">
        <f t="shared" si="127"/>
        <v>50.069999999999823</v>
      </c>
      <c r="S634" s="37">
        <f t="shared" si="128"/>
        <v>14.482215389560158</v>
      </c>
    </row>
    <row r="635" spans="1:19" x14ac:dyDescent="0.2">
      <c r="A635" s="50"/>
      <c r="C635" s="56"/>
      <c r="D635" s="36">
        <v>10</v>
      </c>
      <c r="E635" s="36">
        <v>1337</v>
      </c>
      <c r="F635" s="48">
        <f t="shared" si="129"/>
        <v>0.56736111111111109</v>
      </c>
      <c r="G635" s="36">
        <v>1341</v>
      </c>
      <c r="H635" s="49">
        <f t="shared" si="121"/>
        <v>0.57013888888888886</v>
      </c>
      <c r="I635" s="49" t="str">
        <f t="shared" si="117"/>
        <v/>
      </c>
      <c r="J635" s="34">
        <f t="shared" si="118"/>
        <v>7.000000000000135</v>
      </c>
      <c r="K635" s="34">
        <f t="shared" si="122"/>
        <v>3.9999999999999858</v>
      </c>
      <c r="L635" s="34">
        <f t="shared" si="119"/>
        <v>2</v>
      </c>
      <c r="M635" s="34">
        <f t="shared" ca="1" si="120"/>
        <v>922</v>
      </c>
      <c r="N635" s="34" t="str">
        <f t="shared" si="123"/>
        <v/>
      </c>
      <c r="O635" s="34">
        <f t="shared" si="124"/>
        <v>595.00000000001148</v>
      </c>
      <c r="P635" s="37">
        <f t="shared" si="125"/>
        <v>378.70746103865736</v>
      </c>
      <c r="Q635" s="34">
        <f t="shared" si="126"/>
        <v>39.999999999999858</v>
      </c>
      <c r="R635" s="34">
        <f t="shared" si="127"/>
        <v>635.00000000001137</v>
      </c>
      <c r="S635" s="37">
        <f t="shared" si="128"/>
        <v>418.70746103865724</v>
      </c>
    </row>
    <row r="636" spans="1:19" x14ac:dyDescent="0.2">
      <c r="A636" s="50"/>
      <c r="C636" s="56"/>
      <c r="D636" s="36">
        <v>160</v>
      </c>
      <c r="E636" s="36">
        <v>1348</v>
      </c>
      <c r="F636" s="48">
        <f t="shared" si="129"/>
        <v>0.57500000000000007</v>
      </c>
      <c r="G636" s="36">
        <v>1413</v>
      </c>
      <c r="H636" s="49">
        <f t="shared" si="121"/>
        <v>0.59236111111111112</v>
      </c>
      <c r="I636" s="49">
        <f t="shared" si="117"/>
        <v>0.59583333333333333</v>
      </c>
      <c r="J636" s="34" t="str">
        <f t="shared" si="118"/>
        <v/>
      </c>
      <c r="K636" s="34">
        <f t="shared" si="122"/>
        <v>24.999999999999911</v>
      </c>
      <c r="L636" s="34">
        <f t="shared" si="119"/>
        <v>3</v>
      </c>
      <c r="M636" s="34">
        <f t="shared" ca="1" si="120"/>
        <v>922</v>
      </c>
      <c r="N636" s="34">
        <f t="shared" ca="1" si="123"/>
        <v>296</v>
      </c>
      <c r="O636" s="34">
        <f t="shared" si="124"/>
        <v>400</v>
      </c>
      <c r="P636" s="37">
        <f t="shared" si="125"/>
        <v>42.348939102154404</v>
      </c>
      <c r="Q636" s="34">
        <f t="shared" si="126"/>
        <v>3999.9999999999859</v>
      </c>
      <c r="R636" s="34">
        <f t="shared" si="127"/>
        <v>4399.9999999999854</v>
      </c>
      <c r="S636" s="37">
        <f t="shared" si="128"/>
        <v>4042.3489391021403</v>
      </c>
    </row>
    <row r="637" spans="1:19" x14ac:dyDescent="0.2">
      <c r="A637" s="50">
        <v>40932</v>
      </c>
      <c r="B637" s="34">
        <v>836</v>
      </c>
      <c r="C637" s="56">
        <v>3</v>
      </c>
      <c r="D637" s="36">
        <v>0.01</v>
      </c>
      <c r="E637" s="36">
        <v>911</v>
      </c>
      <c r="F637" s="48">
        <f t="shared" si="129"/>
        <v>0.38263888888888892</v>
      </c>
      <c r="G637" s="36">
        <v>917</v>
      </c>
      <c r="H637" s="49">
        <f t="shared" si="121"/>
        <v>0.38680555555555557</v>
      </c>
      <c r="I637" s="49" t="str">
        <f t="shared" si="117"/>
        <v/>
      </c>
      <c r="J637" s="34">
        <f t="shared" si="118"/>
        <v>6.9999999999999751</v>
      </c>
      <c r="K637" s="34">
        <f t="shared" si="122"/>
        <v>5.9999999999999787</v>
      </c>
      <c r="L637" s="34">
        <f t="shared" si="119"/>
        <v>1</v>
      </c>
      <c r="M637" s="34">
        <f t="shared" ca="1" si="120"/>
        <v>836</v>
      </c>
      <c r="N637" s="34" t="str">
        <f t="shared" si="123"/>
        <v/>
      </c>
      <c r="O637" s="34">
        <f t="shared" si="124"/>
        <v>3.5349999999999873</v>
      </c>
      <c r="P637" s="37">
        <f t="shared" si="125"/>
        <v>1.5048627290633239</v>
      </c>
      <c r="Q637" s="34">
        <f t="shared" si="126"/>
        <v>5.999999999999979E-2</v>
      </c>
      <c r="R637" s="34">
        <f t="shared" si="127"/>
        <v>3.5949999999999869</v>
      </c>
      <c r="S637" s="37">
        <f t="shared" si="128"/>
        <v>1.5648627290633237</v>
      </c>
    </row>
    <row r="638" spans="1:19" x14ac:dyDescent="0.2">
      <c r="A638" s="50"/>
      <c r="C638" s="56"/>
      <c r="D638" s="36">
        <v>1</v>
      </c>
      <c r="E638" s="36">
        <v>924</v>
      </c>
      <c r="F638" s="48">
        <f t="shared" si="129"/>
        <v>0.39166666666666666</v>
      </c>
      <c r="G638" s="36">
        <v>1039</v>
      </c>
      <c r="H638" s="49">
        <f t="shared" si="121"/>
        <v>0.44375000000000003</v>
      </c>
      <c r="I638" s="49" t="str">
        <f t="shared" si="117"/>
        <v/>
      </c>
      <c r="J638" s="34">
        <f t="shared" si="118"/>
        <v>5.9999999999999787</v>
      </c>
      <c r="K638" s="34">
        <f t="shared" si="122"/>
        <v>75.000000000000057</v>
      </c>
      <c r="L638" s="34">
        <f t="shared" si="119"/>
        <v>2</v>
      </c>
      <c r="M638" s="34">
        <f t="shared" ca="1" si="120"/>
        <v>836</v>
      </c>
      <c r="N638" s="34" t="str">
        <f t="shared" si="123"/>
        <v/>
      </c>
      <c r="O638" s="34">
        <f t="shared" si="124"/>
        <v>62.999999999999773</v>
      </c>
      <c r="P638" s="37">
        <f t="shared" si="125"/>
        <v>38.054146946908617</v>
      </c>
      <c r="Q638" s="34">
        <f t="shared" si="126"/>
        <v>75.000000000000057</v>
      </c>
      <c r="R638" s="34">
        <f t="shared" si="127"/>
        <v>137.99999999999983</v>
      </c>
      <c r="S638" s="37">
        <f t="shared" si="128"/>
        <v>113.05414694690867</v>
      </c>
    </row>
    <row r="639" spans="1:19" x14ac:dyDescent="0.2">
      <c r="A639" s="50"/>
      <c r="C639" s="56"/>
      <c r="D639" s="36">
        <v>20</v>
      </c>
      <c r="E639" s="36">
        <v>1045</v>
      </c>
      <c r="F639" s="48">
        <f t="shared" si="129"/>
        <v>0.44791666666666669</v>
      </c>
      <c r="G639" s="36">
        <v>1147</v>
      </c>
      <c r="H639" s="49">
        <f t="shared" si="121"/>
        <v>0.4909722222222222</v>
      </c>
      <c r="I639" s="49">
        <f t="shared" si="117"/>
        <v>0.49444444444444441</v>
      </c>
      <c r="J639" s="34" t="str">
        <f t="shared" si="118"/>
        <v/>
      </c>
      <c r="K639" s="34">
        <f t="shared" si="122"/>
        <v>61.999999999999943</v>
      </c>
      <c r="L639" s="34">
        <f t="shared" si="119"/>
        <v>3</v>
      </c>
      <c r="M639" s="34">
        <f t="shared" ca="1" si="120"/>
        <v>836</v>
      </c>
      <c r="N639" s="34">
        <f t="shared" ca="1" si="123"/>
        <v>195.99999999999994</v>
      </c>
      <c r="O639" s="34">
        <f t="shared" si="124"/>
        <v>50</v>
      </c>
      <c r="P639" s="37">
        <f t="shared" si="125"/>
        <v>5.9484036251947776</v>
      </c>
      <c r="Q639" s="34">
        <f t="shared" si="126"/>
        <v>1239.9999999999989</v>
      </c>
      <c r="R639" s="34">
        <f t="shared" si="127"/>
        <v>1289.9999999999989</v>
      </c>
      <c r="S639" s="37">
        <f t="shared" si="128"/>
        <v>1245.9484036251936</v>
      </c>
    </row>
    <row r="640" spans="1:19" x14ac:dyDescent="0.2">
      <c r="A640" s="50">
        <v>40932</v>
      </c>
      <c r="B640" s="34">
        <v>1327</v>
      </c>
      <c r="C640" s="56"/>
      <c r="D640" s="36">
        <v>10</v>
      </c>
      <c r="E640" s="36">
        <v>1354</v>
      </c>
      <c r="F640" s="48">
        <f t="shared" si="129"/>
        <v>0.57916666666666672</v>
      </c>
      <c r="G640" s="36">
        <v>1503</v>
      </c>
      <c r="H640" s="49">
        <f t="shared" si="121"/>
        <v>0.62708333333333333</v>
      </c>
      <c r="I640" s="49" t="str">
        <f t="shared" si="117"/>
        <v/>
      </c>
      <c r="J640" s="34">
        <f t="shared" si="118"/>
        <v>7.9999999999999716</v>
      </c>
      <c r="K640" s="34">
        <f t="shared" si="122"/>
        <v>68.999999999999915</v>
      </c>
      <c r="L640" s="34">
        <f t="shared" si="119"/>
        <v>1</v>
      </c>
      <c r="M640" s="34">
        <f t="shared" ca="1" si="120"/>
        <v>1327</v>
      </c>
      <c r="N640" s="34" t="str">
        <f t="shared" si="123"/>
        <v/>
      </c>
      <c r="O640" s="34">
        <f t="shared" si="124"/>
        <v>839.99999999999704</v>
      </c>
      <c r="P640" s="37">
        <f t="shared" si="125"/>
        <v>507.38848114709651</v>
      </c>
      <c r="Q640" s="34">
        <f t="shared" si="126"/>
        <v>689.99999999999909</v>
      </c>
      <c r="R640" s="34">
        <f t="shared" si="127"/>
        <v>1529.9999999999961</v>
      </c>
      <c r="S640" s="37">
        <f t="shared" si="128"/>
        <v>1197.3884811470957</v>
      </c>
    </row>
    <row r="641" spans="1:19" x14ac:dyDescent="0.2">
      <c r="A641" s="50"/>
      <c r="C641" s="56"/>
      <c r="D641" s="36">
        <v>200</v>
      </c>
      <c r="E641" s="36">
        <v>1511</v>
      </c>
      <c r="F641" s="48">
        <f t="shared" si="129"/>
        <v>0.63263888888888886</v>
      </c>
      <c r="G641" s="36">
        <v>1600</v>
      </c>
      <c r="H641" s="49">
        <f t="shared" si="121"/>
        <v>0.66666666666666663</v>
      </c>
      <c r="I641" s="49">
        <f t="shared" si="117"/>
        <v>0.67013888888888884</v>
      </c>
      <c r="J641" s="34" t="str">
        <f t="shared" si="118"/>
        <v/>
      </c>
      <c r="K641" s="34">
        <f t="shared" si="122"/>
        <v>48.999999999999986</v>
      </c>
      <c r="L641" s="34">
        <f t="shared" si="119"/>
        <v>2</v>
      </c>
      <c r="M641" s="34">
        <f t="shared" ca="1" si="120"/>
        <v>1327</v>
      </c>
      <c r="N641" s="34">
        <f t="shared" ca="1" si="123"/>
        <v>157.99999999999991</v>
      </c>
      <c r="O641" s="34">
        <f t="shared" si="124"/>
        <v>500</v>
      </c>
      <c r="P641" s="37">
        <f t="shared" si="125"/>
        <v>52.318172546220183</v>
      </c>
      <c r="Q641" s="34">
        <f t="shared" si="126"/>
        <v>9799.9999999999964</v>
      </c>
      <c r="R641" s="34">
        <f t="shared" si="127"/>
        <v>10299.999999999996</v>
      </c>
      <c r="S641" s="37">
        <f t="shared" si="128"/>
        <v>9852.3181725462164</v>
      </c>
    </row>
    <row r="642" spans="1:19" x14ac:dyDescent="0.2">
      <c r="A642" s="50">
        <v>40933</v>
      </c>
      <c r="B642" s="34">
        <v>832</v>
      </c>
      <c r="C642" s="56">
        <v>3</v>
      </c>
      <c r="D642" s="36">
        <v>0.01</v>
      </c>
      <c r="E642" s="36">
        <v>847</v>
      </c>
      <c r="F642" s="48">
        <f t="shared" si="129"/>
        <v>0.3659722222222222</v>
      </c>
      <c r="G642" s="36">
        <v>853</v>
      </c>
      <c r="H642" s="49">
        <f t="shared" si="121"/>
        <v>0.37013888888888885</v>
      </c>
      <c r="I642" s="49" t="str">
        <f t="shared" si="117"/>
        <v/>
      </c>
      <c r="J642" s="34">
        <f t="shared" si="118"/>
        <v>9.000000000000048</v>
      </c>
      <c r="K642" s="34">
        <f t="shared" si="122"/>
        <v>5.9999999999999787</v>
      </c>
      <c r="L642" s="34">
        <f t="shared" si="119"/>
        <v>1</v>
      </c>
      <c r="M642" s="34">
        <f t="shared" ca="1" si="120"/>
        <v>832</v>
      </c>
      <c r="N642" s="34" t="str">
        <f t="shared" si="123"/>
        <v/>
      </c>
      <c r="O642" s="34">
        <f t="shared" si="124"/>
        <v>450.0450000000024</v>
      </c>
      <c r="P642" s="37">
        <f t="shared" si="125"/>
        <v>97.707547489483829</v>
      </c>
      <c r="Q642" s="34">
        <f t="shared" si="126"/>
        <v>5.999999999999979E-2</v>
      </c>
      <c r="R642" s="34">
        <f t="shared" si="127"/>
        <v>450.10500000000241</v>
      </c>
      <c r="S642" s="37">
        <f t="shared" si="128"/>
        <v>97.767547489483832</v>
      </c>
    </row>
    <row r="643" spans="1:19" x14ac:dyDescent="0.2">
      <c r="A643" s="50"/>
      <c r="C643" s="56"/>
      <c r="D643" s="36">
        <v>100</v>
      </c>
      <c r="E643" s="36">
        <v>902</v>
      </c>
      <c r="F643" s="48">
        <f t="shared" si="129"/>
        <v>0.37638888888888888</v>
      </c>
      <c r="G643" s="36">
        <v>907</v>
      </c>
      <c r="H643" s="49">
        <f t="shared" si="121"/>
        <v>0.37986111111111115</v>
      </c>
      <c r="I643" s="49" t="str">
        <f t="shared" si="117"/>
        <v/>
      </c>
      <c r="J643" s="34">
        <f t="shared" si="118"/>
        <v>1.9999999999999929</v>
      </c>
      <c r="K643" s="34">
        <f t="shared" si="122"/>
        <v>5.0000000000000622</v>
      </c>
      <c r="L643" s="34">
        <f t="shared" si="119"/>
        <v>2</v>
      </c>
      <c r="M643" s="34">
        <f t="shared" ca="1" si="120"/>
        <v>832</v>
      </c>
      <c r="N643" s="34" t="str">
        <f t="shared" si="123"/>
        <v/>
      </c>
      <c r="O643" s="34">
        <f t="shared" si="124"/>
        <v>299.99999999999892</v>
      </c>
      <c r="P643" s="37">
        <f t="shared" si="125"/>
        <v>288.53901025916065</v>
      </c>
      <c r="Q643" s="34">
        <f t="shared" si="126"/>
        <v>500.0000000000062</v>
      </c>
      <c r="R643" s="34">
        <f t="shared" si="127"/>
        <v>800.00000000000512</v>
      </c>
      <c r="S643" s="37">
        <f t="shared" si="128"/>
        <v>788.53901025916684</v>
      </c>
    </row>
    <row r="644" spans="1:19" x14ac:dyDescent="0.2">
      <c r="A644" s="50"/>
      <c r="C644" s="56"/>
      <c r="D644" s="36">
        <v>200</v>
      </c>
      <c r="E644" s="36">
        <v>909</v>
      </c>
      <c r="F644" s="48">
        <f t="shared" si="129"/>
        <v>0.38125000000000003</v>
      </c>
      <c r="G644" s="36">
        <v>1622</v>
      </c>
      <c r="H644" s="49">
        <f t="shared" si="121"/>
        <v>0.68194444444444446</v>
      </c>
      <c r="I644" s="49">
        <f t="shared" si="117"/>
        <v>0.68541666666666667</v>
      </c>
      <c r="J644" s="34" t="str">
        <f t="shared" si="118"/>
        <v/>
      </c>
      <c r="K644" s="34">
        <f t="shared" si="122"/>
        <v>433</v>
      </c>
      <c r="L644" s="34">
        <f t="shared" si="119"/>
        <v>3</v>
      </c>
      <c r="M644" s="34">
        <f t="shared" ca="1" si="120"/>
        <v>832</v>
      </c>
      <c r="N644" s="34">
        <f t="shared" ca="1" si="123"/>
        <v>475</v>
      </c>
      <c r="O644" s="34">
        <f t="shared" si="124"/>
        <v>500</v>
      </c>
      <c r="P644" s="37">
        <f t="shared" si="125"/>
        <v>52.318172546220183</v>
      </c>
      <c r="Q644" s="34">
        <f t="shared" si="126"/>
        <v>86600</v>
      </c>
      <c r="R644" s="34">
        <f t="shared" si="127"/>
        <v>87100</v>
      </c>
      <c r="S644" s="37">
        <f t="shared" si="128"/>
        <v>86652.31817254622</v>
      </c>
    </row>
    <row r="645" spans="1:19" x14ac:dyDescent="0.2">
      <c r="A645" s="50">
        <v>40934</v>
      </c>
      <c r="B645" s="34">
        <v>851</v>
      </c>
      <c r="C645" s="56">
        <v>4</v>
      </c>
      <c r="D645" s="36">
        <v>0.01</v>
      </c>
      <c r="E645" s="36">
        <v>914</v>
      </c>
      <c r="F645" s="48">
        <f t="shared" si="129"/>
        <v>0.38472222222222219</v>
      </c>
      <c r="G645" s="36">
        <v>918</v>
      </c>
      <c r="H645" s="49">
        <f t="shared" si="121"/>
        <v>0.38750000000000001</v>
      </c>
      <c r="I645" s="49" t="str">
        <f t="shared" si="117"/>
        <v/>
      </c>
      <c r="J645" s="34">
        <f t="shared" si="118"/>
        <v>8.999999999999968</v>
      </c>
      <c r="K645" s="34">
        <f t="shared" si="122"/>
        <v>4.0000000000000657</v>
      </c>
      <c r="L645" s="34">
        <f t="shared" si="119"/>
        <v>1</v>
      </c>
      <c r="M645" s="34">
        <f t="shared" ca="1" si="120"/>
        <v>851</v>
      </c>
      <c r="N645" s="34" t="str">
        <f t="shared" si="123"/>
        <v/>
      </c>
      <c r="O645" s="34">
        <f t="shared" si="124"/>
        <v>45.044999999999838</v>
      </c>
      <c r="P645" s="37">
        <f t="shared" si="125"/>
        <v>13.015993850604142</v>
      </c>
      <c r="Q645" s="34">
        <f t="shared" si="126"/>
        <v>4.000000000000066E-2</v>
      </c>
      <c r="R645" s="34">
        <f t="shared" si="127"/>
        <v>45.084999999999837</v>
      </c>
      <c r="S645" s="37">
        <f t="shared" si="128"/>
        <v>13.055993850604143</v>
      </c>
    </row>
    <row r="646" spans="1:19" x14ac:dyDescent="0.2">
      <c r="A646" s="50"/>
      <c r="C646" s="56"/>
      <c r="D646" s="36">
        <v>10</v>
      </c>
      <c r="E646" s="36">
        <v>927</v>
      </c>
      <c r="F646" s="48">
        <f t="shared" si="129"/>
        <v>0.39374999999999999</v>
      </c>
      <c r="G646" s="36">
        <v>1017</v>
      </c>
      <c r="H646" s="49">
        <f t="shared" si="121"/>
        <v>0.4284722222222222</v>
      </c>
      <c r="I646" s="49" t="str">
        <f t="shared" si="117"/>
        <v/>
      </c>
      <c r="J646" s="34">
        <f t="shared" si="118"/>
        <v>7.9999999999999716</v>
      </c>
      <c r="K646" s="34">
        <f t="shared" si="122"/>
        <v>49.999999999999986</v>
      </c>
      <c r="L646" s="34">
        <f t="shared" si="119"/>
        <v>2</v>
      </c>
      <c r="M646" s="34">
        <f t="shared" ca="1" si="120"/>
        <v>851</v>
      </c>
      <c r="N646" s="34" t="str">
        <f t="shared" si="123"/>
        <v/>
      </c>
      <c r="O646" s="34">
        <f t="shared" si="124"/>
        <v>40.199999999999861</v>
      </c>
      <c r="P646" s="37">
        <f t="shared" si="125"/>
        <v>15.023694026159754</v>
      </c>
      <c r="Q646" s="34">
        <f t="shared" si="126"/>
        <v>499.99999999999989</v>
      </c>
      <c r="R646" s="34">
        <f t="shared" si="127"/>
        <v>540.1999999999997</v>
      </c>
      <c r="S646" s="37">
        <f t="shared" si="128"/>
        <v>515.02369402615966</v>
      </c>
    </row>
    <row r="647" spans="1:19" x14ac:dyDescent="0.2">
      <c r="A647" s="50"/>
      <c r="C647" s="56"/>
      <c r="D647" s="36">
        <v>0.05</v>
      </c>
      <c r="E647" s="36">
        <v>1025</v>
      </c>
      <c r="F647" s="48">
        <f t="shared" si="129"/>
        <v>0.43402777777777773</v>
      </c>
      <c r="G647" s="36">
        <v>1048</v>
      </c>
      <c r="H647" s="49">
        <f t="shared" si="121"/>
        <v>0.45</v>
      </c>
      <c r="I647" s="49" t="str">
        <f t="shared" si="117"/>
        <v/>
      </c>
      <c r="J647" s="34">
        <f t="shared" si="118"/>
        <v>10.999999999999961</v>
      </c>
      <c r="K647" s="34">
        <f t="shared" si="122"/>
        <v>23.000000000000078</v>
      </c>
      <c r="L647" s="34">
        <f t="shared" si="119"/>
        <v>3</v>
      </c>
      <c r="M647" s="34">
        <f t="shared" ca="1" si="120"/>
        <v>851</v>
      </c>
      <c r="N647" s="34" t="str">
        <f t="shared" si="123"/>
        <v/>
      </c>
      <c r="O647" s="34">
        <f t="shared" si="124"/>
        <v>550.27499999999804</v>
      </c>
      <c r="P647" s="37">
        <f t="shared" si="125"/>
        <v>144.6476780001183</v>
      </c>
      <c r="Q647" s="34">
        <f t="shared" si="126"/>
        <v>1.1500000000000039</v>
      </c>
      <c r="R647" s="34">
        <f t="shared" si="127"/>
        <v>551.42499999999802</v>
      </c>
      <c r="S647" s="37">
        <f t="shared" si="128"/>
        <v>145.79767800011831</v>
      </c>
    </row>
    <row r="648" spans="1:19" x14ac:dyDescent="0.2">
      <c r="A648" s="50"/>
      <c r="C648" s="56"/>
      <c r="D648" s="36">
        <v>100</v>
      </c>
      <c r="E648" s="36">
        <v>1059</v>
      </c>
      <c r="F648" s="48">
        <f t="shared" si="129"/>
        <v>0.45763888888888887</v>
      </c>
      <c r="G648" s="36">
        <v>1135</v>
      </c>
      <c r="H648" s="49">
        <f t="shared" si="121"/>
        <v>0.4826388888888889</v>
      </c>
      <c r="I648" s="49">
        <f t="shared" si="117"/>
        <v>0.4861111111111111</v>
      </c>
      <c r="J648" s="34" t="str">
        <f t="shared" si="118"/>
        <v/>
      </c>
      <c r="K648" s="34">
        <f t="shared" si="122"/>
        <v>36.000000000000028</v>
      </c>
      <c r="L648" s="34">
        <f t="shared" si="119"/>
        <v>4</v>
      </c>
      <c r="M648" s="34">
        <f t="shared" ca="1" si="120"/>
        <v>851</v>
      </c>
      <c r="N648" s="34">
        <f t="shared" ca="1" si="123"/>
        <v>169.00000000000003</v>
      </c>
      <c r="O648" s="34">
        <f t="shared" si="124"/>
        <v>250</v>
      </c>
      <c r="P648" s="37">
        <f t="shared" si="125"/>
        <v>27.143420404993254</v>
      </c>
      <c r="Q648" s="34">
        <f t="shared" si="126"/>
        <v>3600.0000000000027</v>
      </c>
      <c r="R648" s="34">
        <f t="shared" si="127"/>
        <v>3850.0000000000027</v>
      </c>
      <c r="S648" s="37">
        <f t="shared" si="128"/>
        <v>3627.143420404996</v>
      </c>
    </row>
    <row r="649" spans="1:19" x14ac:dyDescent="0.2">
      <c r="A649" s="50">
        <v>40934</v>
      </c>
      <c r="B649" s="34">
        <v>1302</v>
      </c>
      <c r="C649" s="56"/>
      <c r="D649" s="36">
        <v>100</v>
      </c>
      <c r="E649" s="36">
        <v>1323</v>
      </c>
      <c r="F649" s="48">
        <f t="shared" si="129"/>
        <v>0.55763888888888891</v>
      </c>
      <c r="G649" s="36">
        <v>1329</v>
      </c>
      <c r="H649" s="49">
        <f t="shared" si="121"/>
        <v>0.56180555555555556</v>
      </c>
      <c r="I649" s="49" t="str">
        <f t="shared" si="117"/>
        <v/>
      </c>
      <c r="J649" s="34">
        <f t="shared" si="118"/>
        <v>5.9999999999999787</v>
      </c>
      <c r="K649" s="34">
        <f t="shared" si="122"/>
        <v>5.9999999999999787</v>
      </c>
      <c r="L649" s="34">
        <f t="shared" si="119"/>
        <v>1</v>
      </c>
      <c r="M649" s="34">
        <f t="shared" ca="1" si="120"/>
        <v>1302</v>
      </c>
      <c r="N649" s="34" t="str">
        <f t="shared" si="123"/>
        <v/>
      </c>
      <c r="O649" s="34">
        <f t="shared" si="124"/>
        <v>839.99999999999704</v>
      </c>
      <c r="P649" s="37">
        <f t="shared" si="125"/>
        <v>816.62281962345116</v>
      </c>
      <c r="Q649" s="34">
        <f t="shared" si="126"/>
        <v>599.99999999999784</v>
      </c>
      <c r="R649" s="34">
        <f t="shared" si="127"/>
        <v>1439.999999999995</v>
      </c>
      <c r="S649" s="37">
        <f t="shared" si="128"/>
        <v>1416.622819623449</v>
      </c>
    </row>
    <row r="650" spans="1:19" x14ac:dyDescent="0.2">
      <c r="A650" s="50"/>
      <c r="C650" s="56"/>
      <c r="D650" s="36">
        <v>180</v>
      </c>
      <c r="E650" s="36">
        <v>1335</v>
      </c>
      <c r="F650" s="48">
        <f t="shared" si="129"/>
        <v>0.56597222222222221</v>
      </c>
      <c r="G650" s="36">
        <v>1540</v>
      </c>
      <c r="H650" s="49">
        <f t="shared" si="121"/>
        <v>0.65277777777777779</v>
      </c>
      <c r="I650" s="49">
        <f t="shared" si="117"/>
        <v>0.65625</v>
      </c>
      <c r="J650" s="34" t="str">
        <f t="shared" si="118"/>
        <v/>
      </c>
      <c r="K650" s="34">
        <f t="shared" si="122"/>
        <v>125.00000000000003</v>
      </c>
      <c r="L650" s="34">
        <f t="shared" si="119"/>
        <v>2</v>
      </c>
      <c r="M650" s="34">
        <f t="shared" ca="1" si="120"/>
        <v>1302</v>
      </c>
      <c r="N650" s="34">
        <f t="shared" ca="1" si="123"/>
        <v>163.00000000000006</v>
      </c>
      <c r="O650" s="34">
        <f t="shared" si="124"/>
        <v>450</v>
      </c>
      <c r="P650" s="37">
        <f t="shared" si="125"/>
        <v>47.347346607878421</v>
      </c>
      <c r="Q650" s="34">
        <f t="shared" si="126"/>
        <v>22500.000000000004</v>
      </c>
      <c r="R650" s="34">
        <f t="shared" si="127"/>
        <v>22950.000000000004</v>
      </c>
      <c r="S650" s="37">
        <f t="shared" si="128"/>
        <v>22547.347346607883</v>
      </c>
    </row>
    <row r="651" spans="1:19" x14ac:dyDescent="0.2">
      <c r="A651" s="50">
        <v>40938</v>
      </c>
      <c r="B651" s="34">
        <v>936</v>
      </c>
      <c r="C651" s="56" t="s">
        <v>80</v>
      </c>
      <c r="D651" s="36">
        <v>0.01</v>
      </c>
      <c r="E651" s="36">
        <v>950</v>
      </c>
      <c r="F651" s="48">
        <f t="shared" si="129"/>
        <v>0.40972222222222227</v>
      </c>
      <c r="G651" s="36">
        <v>953</v>
      </c>
      <c r="H651" s="49">
        <f t="shared" si="121"/>
        <v>0.41180555555555554</v>
      </c>
      <c r="I651" s="49" t="str">
        <f t="shared" si="117"/>
        <v/>
      </c>
      <c r="J651" s="34">
        <f t="shared" si="118"/>
        <v>10.000000000000044</v>
      </c>
      <c r="K651" s="34">
        <f t="shared" si="122"/>
        <v>2.9999999999999094</v>
      </c>
      <c r="L651" s="34">
        <f t="shared" si="119"/>
        <v>1</v>
      </c>
      <c r="M651" s="34">
        <f t="shared" ca="1" si="120"/>
        <v>936</v>
      </c>
      <c r="N651" s="34" t="str">
        <f t="shared" si="123"/>
        <v/>
      </c>
      <c r="O651" s="34">
        <f t="shared" si="124"/>
        <v>500.05000000000223</v>
      </c>
      <c r="P651" s="37">
        <f t="shared" si="125"/>
        <v>108.56394165498195</v>
      </c>
      <c r="Q651" s="34">
        <f t="shared" si="126"/>
        <v>2.9999999999999093E-2</v>
      </c>
      <c r="R651" s="34">
        <f t="shared" si="127"/>
        <v>500.0800000000022</v>
      </c>
      <c r="S651" s="37">
        <f t="shared" si="128"/>
        <v>108.59394165498195</v>
      </c>
    </row>
    <row r="652" spans="1:19" x14ac:dyDescent="0.2">
      <c r="A652" s="50"/>
      <c r="C652" s="56"/>
      <c r="D652" s="36">
        <v>100</v>
      </c>
      <c r="E652" s="36">
        <v>1003</v>
      </c>
      <c r="F652" s="48">
        <f t="shared" si="129"/>
        <v>0.41875000000000001</v>
      </c>
      <c r="G652" s="36">
        <v>1009</v>
      </c>
      <c r="H652" s="49">
        <f t="shared" si="121"/>
        <v>0.42291666666666666</v>
      </c>
      <c r="I652" s="49" t="str">
        <f t="shared" si="117"/>
        <v/>
      </c>
      <c r="J652" s="34">
        <f t="shared" si="118"/>
        <v>1.9999999999999929</v>
      </c>
      <c r="K652" s="34">
        <f t="shared" si="122"/>
        <v>5.9999999999999787</v>
      </c>
      <c r="L652" s="34">
        <f t="shared" si="119"/>
        <v>2</v>
      </c>
      <c r="M652" s="34">
        <f t="shared" ca="1" si="120"/>
        <v>936</v>
      </c>
      <c r="N652" s="34" t="str">
        <f t="shared" si="123"/>
        <v/>
      </c>
      <c r="O652" s="34">
        <f t="shared" si="124"/>
        <v>299.99999999999892</v>
      </c>
      <c r="P652" s="37">
        <f t="shared" si="125"/>
        <v>288.53901025916065</v>
      </c>
      <c r="Q652" s="34">
        <f t="shared" si="126"/>
        <v>599.99999999999784</v>
      </c>
      <c r="R652" s="34">
        <f t="shared" si="127"/>
        <v>899.99999999999682</v>
      </c>
      <c r="S652" s="37">
        <f t="shared" si="128"/>
        <v>888.53901025915843</v>
      </c>
    </row>
    <row r="653" spans="1:19" x14ac:dyDescent="0.2">
      <c r="A653" s="50"/>
      <c r="C653" s="56"/>
      <c r="D653" s="36">
        <v>200</v>
      </c>
      <c r="E653" s="36">
        <v>1011</v>
      </c>
      <c r="F653" s="48">
        <f t="shared" si="129"/>
        <v>0.42430555555555555</v>
      </c>
      <c r="G653" s="36">
        <v>1022</v>
      </c>
      <c r="H653" s="49">
        <f t="shared" si="121"/>
        <v>0.43194444444444446</v>
      </c>
      <c r="I653" s="49">
        <f t="shared" si="117"/>
        <v>0.43541666666666667</v>
      </c>
      <c r="J653" s="34" t="str">
        <f t="shared" si="118"/>
        <v/>
      </c>
      <c r="K653" s="34">
        <f t="shared" si="122"/>
        <v>11.000000000000041</v>
      </c>
      <c r="L653" s="34">
        <f t="shared" si="119"/>
        <v>3</v>
      </c>
      <c r="M653" s="34">
        <f t="shared" ca="1" si="120"/>
        <v>936</v>
      </c>
      <c r="N653" s="34">
        <f t="shared" ca="1" si="123"/>
        <v>51.000000000000057</v>
      </c>
      <c r="O653" s="34">
        <f t="shared" si="124"/>
        <v>500</v>
      </c>
      <c r="P653" s="37">
        <f t="shared" si="125"/>
        <v>52.318172546220183</v>
      </c>
      <c r="Q653" s="34">
        <f t="shared" si="126"/>
        <v>2200.0000000000082</v>
      </c>
      <c r="R653" s="34">
        <f t="shared" si="127"/>
        <v>2700.0000000000082</v>
      </c>
      <c r="S653" s="37">
        <f t="shared" si="128"/>
        <v>2252.3181725462282</v>
      </c>
    </row>
    <row r="654" spans="1:19" x14ac:dyDescent="0.2">
      <c r="A654" s="50">
        <v>40939</v>
      </c>
      <c r="B654" s="34">
        <v>842</v>
      </c>
      <c r="C654" s="56">
        <v>3</v>
      </c>
      <c r="D654" s="36">
        <v>0.01</v>
      </c>
      <c r="E654" s="36">
        <v>858</v>
      </c>
      <c r="F654" s="48">
        <f t="shared" si="129"/>
        <v>0.37361111111111112</v>
      </c>
      <c r="G654" s="36">
        <v>902</v>
      </c>
      <c r="H654" s="49">
        <f t="shared" si="121"/>
        <v>0.37638888888888888</v>
      </c>
      <c r="I654" s="49" t="str">
        <f t="shared" si="117"/>
        <v/>
      </c>
      <c r="J654" s="34">
        <f t="shared" si="118"/>
        <v>7.9999999999999716</v>
      </c>
      <c r="K654" s="34">
        <f t="shared" si="122"/>
        <v>3.9999999999999858</v>
      </c>
      <c r="L654" s="34">
        <f t="shared" si="119"/>
        <v>1</v>
      </c>
      <c r="M654" s="34">
        <f t="shared" ca="1" si="120"/>
        <v>842</v>
      </c>
      <c r="N654" s="34" t="str">
        <f t="shared" si="123"/>
        <v/>
      </c>
      <c r="O654" s="34">
        <f t="shared" si="124"/>
        <v>1.6399999999999944</v>
      </c>
      <c r="P654" s="37">
        <f t="shared" si="125"/>
        <v>0.8458076499464211</v>
      </c>
      <c r="Q654" s="34">
        <f t="shared" si="126"/>
        <v>3.9999999999999862E-2</v>
      </c>
      <c r="R654" s="34">
        <f t="shared" si="127"/>
        <v>1.6799999999999942</v>
      </c>
      <c r="S654" s="37">
        <f t="shared" si="128"/>
        <v>0.88580764994642092</v>
      </c>
    </row>
    <row r="655" spans="1:19" x14ac:dyDescent="0.2">
      <c r="A655" s="50"/>
      <c r="C655" s="56"/>
      <c r="D655" s="36">
        <v>0.4</v>
      </c>
      <c r="E655" s="36">
        <v>910</v>
      </c>
      <c r="F655" s="48">
        <f t="shared" si="129"/>
        <v>0.38194444444444442</v>
      </c>
      <c r="G655" s="36">
        <v>923</v>
      </c>
      <c r="H655" s="49">
        <f t="shared" si="121"/>
        <v>0.39097222222222222</v>
      </c>
      <c r="I655" s="49" t="str">
        <f t="shared" ref="I655:I677" si="130">IF(OR(A656&lt;&gt;"",D656=""),H655+TIME(0,5,0),"")</f>
        <v/>
      </c>
      <c r="J655" s="34">
        <f t="shared" ref="J655:J677" si="131">IF(AND(OR(AND(A655&lt;&gt;"",A656=""),AND(A655="",A656="")),D656&lt;&gt;""),(F656-H655)*1440,"")</f>
        <v>12.000000000000037</v>
      </c>
      <c r="K655" s="34">
        <f t="shared" si="122"/>
        <v>13.000000000000034</v>
      </c>
      <c r="L655" s="34">
        <f t="shared" ref="L655:L718" si="132">IF(A655&lt;&gt;"",1,L654+1)</f>
        <v>2</v>
      </c>
      <c r="M655" s="34">
        <f t="shared" ref="M655:M718" ca="1" si="133">OFFSET(B655,-L655+1,0)</f>
        <v>842</v>
      </c>
      <c r="N655" s="34" t="str">
        <f t="shared" si="123"/>
        <v/>
      </c>
      <c r="O655" s="34">
        <f t="shared" si="124"/>
        <v>602.40000000000191</v>
      </c>
      <c r="P655" s="37">
        <f t="shared" si="125"/>
        <v>216.46454747682944</v>
      </c>
      <c r="Q655" s="34">
        <f t="shared" si="126"/>
        <v>5.2000000000000135</v>
      </c>
      <c r="R655" s="34">
        <f t="shared" si="127"/>
        <v>607.60000000000196</v>
      </c>
      <c r="S655" s="37">
        <f t="shared" si="128"/>
        <v>221.66454747682945</v>
      </c>
    </row>
    <row r="656" spans="1:19" x14ac:dyDescent="0.2">
      <c r="A656" s="50"/>
      <c r="C656" s="56"/>
      <c r="D656" s="36">
        <v>100</v>
      </c>
      <c r="E656" s="36">
        <v>935</v>
      </c>
      <c r="F656" s="48">
        <f t="shared" si="129"/>
        <v>0.39930555555555558</v>
      </c>
      <c r="G656" s="36">
        <v>937</v>
      </c>
      <c r="H656" s="49">
        <f t="shared" ref="H656:H719" si="134">VALUE(CONCATENATE(LEFT(G656,LEN(G656)-2),":",RIGHT(G656,2)))</f>
        <v>0.40069444444444446</v>
      </c>
      <c r="I656" s="49" t="str">
        <f t="shared" si="130"/>
        <v/>
      </c>
      <c r="J656" s="34">
        <f t="shared" si="131"/>
        <v>13.99999999999995</v>
      </c>
      <c r="K656" s="34">
        <f t="shared" ref="K656:K719" si="135">(H656-F656)*1440</f>
        <v>1.9999999999999929</v>
      </c>
      <c r="L656" s="34">
        <f t="shared" si="132"/>
        <v>3</v>
      </c>
      <c r="M656" s="34">
        <f t="shared" ca="1" si="133"/>
        <v>842</v>
      </c>
      <c r="N656" s="34" t="str">
        <f t="shared" ref="N656:N719" si="136">IF(I656&lt;&gt;"",(I656-VALUE(CONCATENATE(LEFT(M656,LEN(M656)-2),":",RIGHT(M656,2))))*1440,"")</f>
        <v/>
      </c>
      <c r="O656" s="34">
        <f t="shared" ref="O656:O677" si="137">IF(J656&lt;&gt;"",(D656+D657)*J656/2,D656*5/2)</f>
        <v>2099.9999999999927</v>
      </c>
      <c r="P656" s="37">
        <f t="shared" ref="P656:P677" si="138">IF(J656&lt;&gt;"",(D657-D656)*J656/LN((D657+0.000001)/(D656+0.000001)),-5*(D656-0.000001)/(LN(1/D656)-13.8155))</f>
        <v>2019.7730718141245</v>
      </c>
      <c r="Q656" s="34">
        <f t="shared" ref="Q656:Q719" si="139">(D656*K656)</f>
        <v>199.99999999999929</v>
      </c>
      <c r="R656" s="34">
        <f t="shared" ref="R656:R719" si="140">O656+Q656</f>
        <v>2299.9999999999918</v>
      </c>
      <c r="S656" s="37">
        <f t="shared" ref="S656:S719" si="141">P656+Q656</f>
        <v>2219.7730718141238</v>
      </c>
    </row>
    <row r="657" spans="1:19" x14ac:dyDescent="0.2">
      <c r="A657" s="50"/>
      <c r="C657" s="56"/>
      <c r="D657" s="36">
        <v>200</v>
      </c>
      <c r="E657" s="36">
        <v>951</v>
      </c>
      <c r="F657" s="48">
        <f t="shared" si="129"/>
        <v>0.41041666666666665</v>
      </c>
      <c r="G657" s="36">
        <v>1641</v>
      </c>
      <c r="H657" s="49">
        <f t="shared" si="134"/>
        <v>0.69513888888888886</v>
      </c>
      <c r="I657" s="49">
        <f t="shared" si="130"/>
        <v>0.69861111111111107</v>
      </c>
      <c r="J657" s="34" t="str">
        <f t="shared" si="131"/>
        <v/>
      </c>
      <c r="K657" s="34">
        <f t="shared" si="135"/>
        <v>410</v>
      </c>
      <c r="L657" s="34">
        <f t="shared" si="132"/>
        <v>4</v>
      </c>
      <c r="M657" s="34">
        <f t="shared" ca="1" si="133"/>
        <v>842</v>
      </c>
      <c r="N657" s="34">
        <f t="shared" ca="1" si="136"/>
        <v>483.99999999999994</v>
      </c>
      <c r="O657" s="34">
        <f t="shared" si="137"/>
        <v>500</v>
      </c>
      <c r="P657" s="37">
        <f t="shared" si="138"/>
        <v>52.318172546220183</v>
      </c>
      <c r="Q657" s="34">
        <f t="shared" si="139"/>
        <v>82000</v>
      </c>
      <c r="R657" s="34">
        <f t="shared" si="140"/>
        <v>82500</v>
      </c>
      <c r="S657" s="37">
        <f t="shared" si="141"/>
        <v>82052.31817254622</v>
      </c>
    </row>
    <row r="658" spans="1:19" x14ac:dyDescent="0.2">
      <c r="A658" s="50">
        <v>40942</v>
      </c>
      <c r="B658" s="34">
        <v>826</v>
      </c>
      <c r="C658" s="56">
        <v>4</v>
      </c>
      <c r="D658" s="36">
        <v>0.01</v>
      </c>
      <c r="E658" s="36">
        <v>840</v>
      </c>
      <c r="F658" s="48">
        <f t="shared" si="129"/>
        <v>0.3611111111111111</v>
      </c>
      <c r="G658" s="36">
        <v>846</v>
      </c>
      <c r="H658" s="49">
        <f t="shared" si="134"/>
        <v>0.36527777777777781</v>
      </c>
      <c r="I658" s="49" t="str">
        <f t="shared" si="130"/>
        <v/>
      </c>
      <c r="J658" s="34">
        <f t="shared" si="131"/>
        <v>15.000000000000027</v>
      </c>
      <c r="K658" s="34">
        <f t="shared" si="135"/>
        <v>6.0000000000000586</v>
      </c>
      <c r="L658" s="34">
        <f t="shared" si="132"/>
        <v>1</v>
      </c>
      <c r="M658" s="34">
        <f t="shared" ca="1" si="133"/>
        <v>826</v>
      </c>
      <c r="N658" s="34" t="str">
        <f t="shared" si="136"/>
        <v/>
      </c>
      <c r="O658" s="34">
        <f t="shared" si="137"/>
        <v>750.07500000000141</v>
      </c>
      <c r="P658" s="37">
        <f t="shared" si="138"/>
        <v>162.84591248247247</v>
      </c>
      <c r="Q658" s="34">
        <f t="shared" si="139"/>
        <v>6.0000000000000588E-2</v>
      </c>
      <c r="R658" s="34">
        <f t="shared" si="140"/>
        <v>750.13500000000136</v>
      </c>
      <c r="S658" s="37">
        <f t="shared" si="141"/>
        <v>162.90591248247247</v>
      </c>
    </row>
    <row r="659" spans="1:19" x14ac:dyDescent="0.2">
      <c r="A659" s="50"/>
      <c r="C659" s="56"/>
      <c r="D659" s="36">
        <v>100</v>
      </c>
      <c r="E659" s="36">
        <v>901</v>
      </c>
      <c r="F659" s="48">
        <f t="shared" ref="F659:F722" si="142">VALUE(CONCATENATE(LEFT(E659,LEN(E659)-2),":",RIGHT(E659,2)))</f>
        <v>0.3756944444444445</v>
      </c>
      <c r="G659" s="36">
        <v>906</v>
      </c>
      <c r="H659" s="49">
        <f t="shared" si="134"/>
        <v>0.37916666666666665</v>
      </c>
      <c r="I659" s="49" t="str">
        <f t="shared" si="130"/>
        <v/>
      </c>
      <c r="J659" s="34">
        <f t="shared" si="131"/>
        <v>11.000000000000041</v>
      </c>
      <c r="K659" s="34">
        <f t="shared" si="135"/>
        <v>4.9999999999999023</v>
      </c>
      <c r="L659" s="34">
        <f t="shared" si="132"/>
        <v>2</v>
      </c>
      <c r="M659" s="34">
        <f t="shared" ca="1" si="133"/>
        <v>826</v>
      </c>
      <c r="N659" s="34" t="str">
        <f t="shared" si="136"/>
        <v/>
      </c>
      <c r="O659" s="34">
        <f t="shared" si="137"/>
        <v>1540.0000000000057</v>
      </c>
      <c r="P659" s="37">
        <f t="shared" si="138"/>
        <v>1497.1418359763379</v>
      </c>
      <c r="Q659" s="34">
        <f t="shared" si="139"/>
        <v>499.99999999999022</v>
      </c>
      <c r="R659" s="34">
        <f t="shared" si="140"/>
        <v>2039.9999999999959</v>
      </c>
      <c r="S659" s="37">
        <f t="shared" si="141"/>
        <v>1997.1418359763281</v>
      </c>
    </row>
    <row r="660" spans="1:19" x14ac:dyDescent="0.2">
      <c r="A660" s="50"/>
      <c r="C660" s="56"/>
      <c r="D660" s="36">
        <v>180</v>
      </c>
      <c r="E660" s="36">
        <v>917</v>
      </c>
      <c r="F660" s="48">
        <f t="shared" si="142"/>
        <v>0.38680555555555557</v>
      </c>
      <c r="G660" s="36">
        <v>1556</v>
      </c>
      <c r="H660" s="49">
        <f t="shared" si="134"/>
        <v>0.66388888888888886</v>
      </c>
      <c r="I660" s="49">
        <f t="shared" si="130"/>
        <v>0.66736111111111107</v>
      </c>
      <c r="J660" s="34" t="str">
        <f t="shared" si="131"/>
        <v/>
      </c>
      <c r="K660" s="34">
        <f t="shared" si="135"/>
        <v>398.99999999999994</v>
      </c>
      <c r="L660" s="34">
        <f t="shared" si="132"/>
        <v>3</v>
      </c>
      <c r="M660" s="34">
        <f t="shared" ca="1" si="133"/>
        <v>826</v>
      </c>
      <c r="N660" s="34">
        <f t="shared" ca="1" si="136"/>
        <v>454.99999999999989</v>
      </c>
      <c r="O660" s="34">
        <f t="shared" si="137"/>
        <v>450</v>
      </c>
      <c r="P660" s="37">
        <f t="shared" si="138"/>
        <v>47.347346607878421</v>
      </c>
      <c r="Q660" s="34">
        <f t="shared" si="139"/>
        <v>71819.999999999985</v>
      </c>
      <c r="R660" s="34">
        <f t="shared" si="140"/>
        <v>72269.999999999985</v>
      </c>
      <c r="S660" s="37">
        <f t="shared" si="141"/>
        <v>71867.347346607858</v>
      </c>
    </row>
    <row r="661" spans="1:19" x14ac:dyDescent="0.2">
      <c r="A661" s="50">
        <v>40946</v>
      </c>
      <c r="B661" s="34">
        <v>836</v>
      </c>
      <c r="C661" s="56">
        <v>4</v>
      </c>
      <c r="D661" s="36">
        <v>1.7999999999999999E-2</v>
      </c>
      <c r="E661" s="36">
        <v>851</v>
      </c>
      <c r="F661" s="48">
        <f t="shared" si="142"/>
        <v>0.36874999999999997</v>
      </c>
      <c r="G661" s="36">
        <v>853</v>
      </c>
      <c r="H661" s="49">
        <f t="shared" si="134"/>
        <v>0.37013888888888885</v>
      </c>
      <c r="I661" s="49" t="str">
        <f t="shared" si="130"/>
        <v/>
      </c>
      <c r="J661" s="34">
        <f t="shared" si="131"/>
        <v>9.000000000000048</v>
      </c>
      <c r="K661" s="34">
        <f t="shared" si="135"/>
        <v>1.9999999999999929</v>
      </c>
      <c r="L661" s="34">
        <f t="shared" si="132"/>
        <v>1</v>
      </c>
      <c r="M661" s="34">
        <f t="shared" ca="1" si="133"/>
        <v>836</v>
      </c>
      <c r="N661" s="34" t="str">
        <f t="shared" si="136"/>
        <v/>
      </c>
      <c r="O661" s="34">
        <f t="shared" si="137"/>
        <v>81.081000000000429</v>
      </c>
      <c r="P661" s="37">
        <f t="shared" si="138"/>
        <v>23.428638351693689</v>
      </c>
      <c r="Q661" s="34">
        <f t="shared" si="139"/>
        <v>3.5999999999999872E-2</v>
      </c>
      <c r="R661" s="34">
        <f t="shared" si="140"/>
        <v>81.117000000000431</v>
      </c>
      <c r="S661" s="37">
        <f t="shared" si="141"/>
        <v>23.46463835169369</v>
      </c>
    </row>
    <row r="662" spans="1:19" x14ac:dyDescent="0.2">
      <c r="A662" s="50"/>
      <c r="C662" s="56"/>
      <c r="D662" s="36">
        <v>18</v>
      </c>
      <c r="E662" s="36">
        <v>902</v>
      </c>
      <c r="F662" s="48">
        <f t="shared" si="142"/>
        <v>0.37638888888888888</v>
      </c>
      <c r="G662" s="36">
        <v>904</v>
      </c>
      <c r="H662" s="49">
        <f t="shared" si="134"/>
        <v>0.37777777777777777</v>
      </c>
      <c r="I662" s="49" t="str">
        <f t="shared" si="130"/>
        <v/>
      </c>
      <c r="J662" s="34">
        <f t="shared" si="131"/>
        <v>5.0000000000000622</v>
      </c>
      <c r="K662" s="34">
        <f t="shared" si="135"/>
        <v>1.9999999999999929</v>
      </c>
      <c r="L662" s="34">
        <f t="shared" si="132"/>
        <v>2</v>
      </c>
      <c r="M662" s="34">
        <f t="shared" ca="1" si="133"/>
        <v>836</v>
      </c>
      <c r="N662" s="34" t="str">
        <f t="shared" si="136"/>
        <v/>
      </c>
      <c r="O662" s="34">
        <f t="shared" si="137"/>
        <v>495.00000000000614</v>
      </c>
      <c r="P662" s="37">
        <f t="shared" si="138"/>
        <v>351.77853798041207</v>
      </c>
      <c r="Q662" s="34">
        <f t="shared" si="139"/>
        <v>35.999999999999872</v>
      </c>
      <c r="R662" s="34">
        <f t="shared" si="140"/>
        <v>531.00000000000603</v>
      </c>
      <c r="S662" s="37">
        <f t="shared" si="141"/>
        <v>387.77853798041195</v>
      </c>
    </row>
    <row r="663" spans="1:19" x14ac:dyDescent="0.2">
      <c r="A663" s="50"/>
      <c r="C663" s="56"/>
      <c r="D663" s="36">
        <v>180</v>
      </c>
      <c r="E663" s="36">
        <v>909</v>
      </c>
      <c r="F663" s="48">
        <f t="shared" si="142"/>
        <v>0.38125000000000003</v>
      </c>
      <c r="G663" s="36">
        <v>1304</v>
      </c>
      <c r="H663" s="49">
        <f t="shared" si="134"/>
        <v>0.5444444444444444</v>
      </c>
      <c r="I663" s="49" t="str">
        <f t="shared" si="130"/>
        <v/>
      </c>
      <c r="J663" s="34">
        <f t="shared" si="131"/>
        <v>11.000000000000121</v>
      </c>
      <c r="K663" s="34">
        <f t="shared" si="135"/>
        <v>234.99999999999989</v>
      </c>
      <c r="L663" s="34">
        <f t="shared" si="132"/>
        <v>3</v>
      </c>
      <c r="M663" s="34">
        <f t="shared" ca="1" si="133"/>
        <v>836</v>
      </c>
      <c r="N663" s="34" t="str">
        <f t="shared" si="136"/>
        <v/>
      </c>
      <c r="O663" s="34">
        <f t="shared" si="137"/>
        <v>1265.0000000000139</v>
      </c>
      <c r="P663" s="37">
        <f t="shared" si="138"/>
        <v>1116.3730439252838</v>
      </c>
      <c r="Q663" s="34">
        <f t="shared" si="139"/>
        <v>42299.999999999978</v>
      </c>
      <c r="R663" s="34">
        <f t="shared" si="140"/>
        <v>43564.999999999993</v>
      </c>
      <c r="S663" s="37">
        <f t="shared" si="141"/>
        <v>43416.373043925261</v>
      </c>
    </row>
    <row r="664" spans="1:19" x14ac:dyDescent="0.2">
      <c r="C664" s="56"/>
      <c r="D664" s="36">
        <v>50</v>
      </c>
      <c r="E664" s="36">
        <v>1315</v>
      </c>
      <c r="F664" s="48">
        <f t="shared" si="142"/>
        <v>0.55208333333333337</v>
      </c>
      <c r="G664" s="36">
        <v>1318</v>
      </c>
      <c r="H664" s="49">
        <f t="shared" si="134"/>
        <v>0.5541666666666667</v>
      </c>
      <c r="I664" s="49" t="str">
        <f t="shared" si="130"/>
        <v/>
      </c>
      <c r="J664" s="34">
        <f t="shared" si="131"/>
        <v>3.9999999999999858</v>
      </c>
      <c r="K664" s="34">
        <f t="shared" si="135"/>
        <v>2.9999999999999893</v>
      </c>
      <c r="L664" s="34">
        <f t="shared" si="132"/>
        <v>4</v>
      </c>
      <c r="M664" s="34">
        <f t="shared" ca="1" si="133"/>
        <v>836</v>
      </c>
      <c r="N664" s="34" t="str">
        <f t="shared" si="136"/>
        <v/>
      </c>
      <c r="O664" s="34">
        <f t="shared" si="137"/>
        <v>299.99999999999892</v>
      </c>
      <c r="P664" s="37">
        <f t="shared" si="138"/>
        <v>288.53901234052961</v>
      </c>
      <c r="Q664" s="34">
        <f t="shared" si="139"/>
        <v>149.99999999999946</v>
      </c>
      <c r="R664" s="34">
        <f t="shared" si="140"/>
        <v>449.99999999999841</v>
      </c>
      <c r="S664" s="37">
        <f t="shared" si="141"/>
        <v>438.5390123405291</v>
      </c>
    </row>
    <row r="665" spans="1:19" x14ac:dyDescent="0.2">
      <c r="A665" s="50"/>
      <c r="C665" s="56"/>
      <c r="D665" s="36">
        <v>100</v>
      </c>
      <c r="E665" s="36">
        <v>1322</v>
      </c>
      <c r="F665" s="48">
        <f t="shared" si="142"/>
        <v>0.55694444444444446</v>
      </c>
      <c r="G665" s="36">
        <v>1326</v>
      </c>
      <c r="H665" s="49">
        <f t="shared" si="134"/>
        <v>0.55972222222222223</v>
      </c>
      <c r="I665" s="49" t="str">
        <f t="shared" si="130"/>
        <v/>
      </c>
      <c r="J665" s="34">
        <f t="shared" si="131"/>
        <v>3.9999999999999858</v>
      </c>
      <c r="K665" s="34">
        <f t="shared" si="135"/>
        <v>3.9999999999999858</v>
      </c>
      <c r="L665" s="34">
        <f t="shared" si="132"/>
        <v>5</v>
      </c>
      <c r="M665" s="34">
        <f t="shared" ca="1" si="133"/>
        <v>836</v>
      </c>
      <c r="N665" s="34" t="str">
        <f t="shared" si="136"/>
        <v/>
      </c>
      <c r="O665" s="34">
        <f t="shared" si="137"/>
        <v>299.99999999999892</v>
      </c>
      <c r="P665" s="37">
        <f t="shared" si="138"/>
        <v>288.53901234052961</v>
      </c>
      <c r="Q665" s="34">
        <f t="shared" si="139"/>
        <v>399.99999999999858</v>
      </c>
      <c r="R665" s="34">
        <f t="shared" si="140"/>
        <v>699.9999999999975</v>
      </c>
      <c r="S665" s="37">
        <f t="shared" si="141"/>
        <v>688.53901234052819</v>
      </c>
    </row>
    <row r="666" spans="1:19" x14ac:dyDescent="0.2">
      <c r="A666" s="50"/>
      <c r="C666" s="56"/>
      <c r="D666" s="36">
        <v>50</v>
      </c>
      <c r="E666" s="36">
        <v>1330</v>
      </c>
      <c r="F666" s="48">
        <f t="shared" si="142"/>
        <v>0.5625</v>
      </c>
      <c r="G666" s="36">
        <v>1353</v>
      </c>
      <c r="H666" s="49">
        <f t="shared" si="134"/>
        <v>0.57847222222222217</v>
      </c>
      <c r="I666" s="49" t="str">
        <f t="shared" si="130"/>
        <v/>
      </c>
      <c r="J666" s="34">
        <f t="shared" si="131"/>
        <v>7.000000000000135</v>
      </c>
      <c r="K666" s="34">
        <f t="shared" si="135"/>
        <v>22.999999999999918</v>
      </c>
      <c r="L666" s="34">
        <f t="shared" si="132"/>
        <v>6</v>
      </c>
      <c r="M666" s="34">
        <f t="shared" ca="1" si="133"/>
        <v>836</v>
      </c>
      <c r="N666" s="34" t="str">
        <f t="shared" si="136"/>
        <v/>
      </c>
      <c r="O666" s="34">
        <f t="shared" si="137"/>
        <v>805.00000000001558</v>
      </c>
      <c r="P666" s="37">
        <f t="shared" si="138"/>
        <v>710.41920977064103</v>
      </c>
      <c r="Q666" s="34">
        <f t="shared" si="139"/>
        <v>1149.9999999999959</v>
      </c>
      <c r="R666" s="34">
        <f t="shared" si="140"/>
        <v>1955.0000000000114</v>
      </c>
      <c r="S666" s="37">
        <f t="shared" si="141"/>
        <v>1860.4192097706368</v>
      </c>
    </row>
    <row r="667" spans="1:19" x14ac:dyDescent="0.2">
      <c r="A667" s="50"/>
      <c r="C667" s="56"/>
      <c r="D667" s="36">
        <v>180</v>
      </c>
      <c r="E667" s="36">
        <v>1400</v>
      </c>
      <c r="F667" s="48">
        <f t="shared" si="142"/>
        <v>0.58333333333333337</v>
      </c>
      <c r="G667" s="36">
        <v>1618</v>
      </c>
      <c r="H667" s="49">
        <f t="shared" si="134"/>
        <v>0.6791666666666667</v>
      </c>
      <c r="I667" s="49">
        <f t="shared" si="130"/>
        <v>0.68263888888888891</v>
      </c>
      <c r="J667" s="34" t="str">
        <f t="shared" si="131"/>
        <v/>
      </c>
      <c r="K667" s="34">
        <f t="shared" si="135"/>
        <v>138</v>
      </c>
      <c r="L667" s="34">
        <f t="shared" si="132"/>
        <v>7</v>
      </c>
      <c r="M667" s="34">
        <f t="shared" ca="1" si="133"/>
        <v>836</v>
      </c>
      <c r="N667" s="34">
        <f t="shared" ca="1" si="136"/>
        <v>467</v>
      </c>
      <c r="O667" s="34">
        <f t="shared" si="137"/>
        <v>450</v>
      </c>
      <c r="P667" s="37">
        <f t="shared" si="138"/>
        <v>47.347346607878421</v>
      </c>
      <c r="Q667" s="34">
        <f t="shared" si="139"/>
        <v>24840</v>
      </c>
      <c r="R667" s="34">
        <f t="shared" si="140"/>
        <v>25290</v>
      </c>
      <c r="S667" s="37">
        <f t="shared" si="141"/>
        <v>24887.347346607879</v>
      </c>
    </row>
    <row r="668" spans="1:19" x14ac:dyDescent="0.2">
      <c r="A668" s="50">
        <v>40947</v>
      </c>
      <c r="B668" s="34">
        <v>854</v>
      </c>
      <c r="C668" s="56">
        <v>4</v>
      </c>
      <c r="D668" s="36">
        <v>0.01</v>
      </c>
      <c r="E668" s="36">
        <v>917</v>
      </c>
      <c r="F668" s="48">
        <f t="shared" si="142"/>
        <v>0.38680555555555557</v>
      </c>
      <c r="G668" s="36">
        <v>923</v>
      </c>
      <c r="H668" s="49">
        <f t="shared" si="134"/>
        <v>0.39097222222222222</v>
      </c>
      <c r="I668" s="49">
        <f t="shared" si="130"/>
        <v>0.39444444444444443</v>
      </c>
      <c r="J668" s="34" t="str">
        <f t="shared" si="131"/>
        <v/>
      </c>
      <c r="K668" s="34">
        <f t="shared" si="135"/>
        <v>5.9999999999999787</v>
      </c>
      <c r="L668" s="34">
        <f t="shared" si="132"/>
        <v>1</v>
      </c>
      <c r="M668" s="34">
        <f t="shared" ca="1" si="133"/>
        <v>854</v>
      </c>
      <c r="N668" s="34">
        <f t="shared" ca="1" si="136"/>
        <v>33.999999999999957</v>
      </c>
      <c r="O668" s="34">
        <f t="shared" si="137"/>
        <v>2.5000000000000001E-2</v>
      </c>
      <c r="P668" s="37">
        <f t="shared" si="138"/>
        <v>5.4281443780592247E-3</v>
      </c>
      <c r="Q668" s="34">
        <f t="shared" si="139"/>
        <v>5.999999999999979E-2</v>
      </c>
      <c r="R668" s="34">
        <f t="shared" si="140"/>
        <v>8.4999999999999798E-2</v>
      </c>
      <c r="S668" s="37">
        <f t="shared" si="141"/>
        <v>6.5428144378059008E-2</v>
      </c>
    </row>
    <row r="669" spans="1:19" x14ac:dyDescent="0.2">
      <c r="A669" s="50">
        <v>40947</v>
      </c>
      <c r="B669" s="34">
        <v>1241</v>
      </c>
      <c r="C669" s="56"/>
      <c r="D669" s="36">
        <v>50</v>
      </c>
      <c r="E669" s="36">
        <v>1309</v>
      </c>
      <c r="F669" s="48">
        <f t="shared" si="142"/>
        <v>0.54791666666666672</v>
      </c>
      <c r="G669" s="36">
        <v>1327</v>
      </c>
      <c r="H669" s="49">
        <f t="shared" si="134"/>
        <v>0.56041666666666667</v>
      </c>
      <c r="I669" s="49" t="str">
        <f t="shared" si="130"/>
        <v/>
      </c>
      <c r="J669" s="34">
        <f t="shared" si="131"/>
        <v>4.9999999999999822</v>
      </c>
      <c r="K669" s="34">
        <f t="shared" si="135"/>
        <v>17.999999999999936</v>
      </c>
      <c r="L669" s="34">
        <f t="shared" si="132"/>
        <v>1</v>
      </c>
      <c r="M669" s="34">
        <f t="shared" ca="1" si="133"/>
        <v>1241</v>
      </c>
      <c r="N669" s="34" t="str">
        <f t="shared" si="136"/>
        <v/>
      </c>
      <c r="O669" s="34">
        <f t="shared" si="137"/>
        <v>574.99999999999795</v>
      </c>
      <c r="P669" s="37">
        <f t="shared" si="138"/>
        <v>507.44229269330344</v>
      </c>
      <c r="Q669" s="34">
        <f t="shared" si="139"/>
        <v>899.99999999999682</v>
      </c>
      <c r="R669" s="34">
        <f t="shared" si="140"/>
        <v>1474.9999999999948</v>
      </c>
      <c r="S669" s="37">
        <f t="shared" si="141"/>
        <v>1407.4422926933003</v>
      </c>
    </row>
    <row r="670" spans="1:19" x14ac:dyDescent="0.2">
      <c r="A670" s="50"/>
      <c r="C670" s="56"/>
      <c r="D670" s="36">
        <v>180</v>
      </c>
      <c r="E670" s="36">
        <v>1332</v>
      </c>
      <c r="F670" s="48">
        <f t="shared" si="142"/>
        <v>0.56388888888888888</v>
      </c>
      <c r="G670" s="36">
        <v>1612</v>
      </c>
      <c r="H670" s="49">
        <f t="shared" si="134"/>
        <v>0.67499999999999993</v>
      </c>
      <c r="I670" s="49">
        <f t="shared" si="130"/>
        <v>0.67847222222222214</v>
      </c>
      <c r="J670" s="34" t="str">
        <f t="shared" si="131"/>
        <v/>
      </c>
      <c r="K670" s="34">
        <f t="shared" si="135"/>
        <v>159.99999999999991</v>
      </c>
      <c r="L670" s="34">
        <f t="shared" si="132"/>
        <v>2</v>
      </c>
      <c r="M670" s="34">
        <f t="shared" ca="1" si="133"/>
        <v>1241</v>
      </c>
      <c r="N670" s="34">
        <f t="shared" ca="1" si="136"/>
        <v>215.99999999999989</v>
      </c>
      <c r="O670" s="34">
        <f t="shared" si="137"/>
        <v>450</v>
      </c>
      <c r="P670" s="37">
        <f t="shared" si="138"/>
        <v>47.347346607878421</v>
      </c>
      <c r="Q670" s="34">
        <f t="shared" si="139"/>
        <v>28799.999999999985</v>
      </c>
      <c r="R670" s="34">
        <f t="shared" si="140"/>
        <v>29249.999999999985</v>
      </c>
      <c r="S670" s="37">
        <f t="shared" si="141"/>
        <v>28847.347346607865</v>
      </c>
    </row>
    <row r="671" spans="1:19" x14ac:dyDescent="0.2">
      <c r="A671" s="50">
        <v>40948</v>
      </c>
      <c r="B671" s="34">
        <v>845</v>
      </c>
      <c r="C671" s="56">
        <v>4</v>
      </c>
      <c r="D671" s="36">
        <v>1.7999999999999999E-2</v>
      </c>
      <c r="E671" s="36">
        <v>900</v>
      </c>
      <c r="F671" s="48">
        <f t="shared" si="142"/>
        <v>0.375</v>
      </c>
      <c r="G671" s="36">
        <v>902</v>
      </c>
      <c r="H671" s="49">
        <f t="shared" si="134"/>
        <v>0.37638888888888888</v>
      </c>
      <c r="I671" s="49" t="str">
        <f t="shared" si="130"/>
        <v/>
      </c>
      <c r="J671" s="34">
        <f t="shared" si="131"/>
        <v>9.9999999999999645</v>
      </c>
      <c r="K671" s="34">
        <f t="shared" si="135"/>
        <v>1.9999999999999929</v>
      </c>
      <c r="L671" s="34">
        <f t="shared" si="132"/>
        <v>1</v>
      </c>
      <c r="M671" s="34">
        <f t="shared" ca="1" si="133"/>
        <v>845</v>
      </c>
      <c r="N671" s="34" t="str">
        <f t="shared" si="136"/>
        <v/>
      </c>
      <c r="O671" s="34">
        <f t="shared" si="137"/>
        <v>90.089999999999677</v>
      </c>
      <c r="P671" s="37">
        <f t="shared" si="138"/>
        <v>26.031820390770537</v>
      </c>
      <c r="Q671" s="34">
        <f t="shared" si="139"/>
        <v>3.5999999999999872E-2</v>
      </c>
      <c r="R671" s="34">
        <f t="shared" si="140"/>
        <v>90.125999999999678</v>
      </c>
      <c r="S671" s="37">
        <f t="shared" si="141"/>
        <v>26.067820390770539</v>
      </c>
    </row>
    <row r="672" spans="1:19" x14ac:dyDescent="0.2">
      <c r="A672" s="50"/>
      <c r="C672" s="56"/>
      <c r="D672" s="36">
        <v>18</v>
      </c>
      <c r="E672" s="36">
        <v>912</v>
      </c>
      <c r="F672" s="48">
        <f t="shared" si="142"/>
        <v>0.3833333333333333</v>
      </c>
      <c r="G672" s="36">
        <v>927</v>
      </c>
      <c r="H672" s="49">
        <f t="shared" si="134"/>
        <v>0.39374999999999999</v>
      </c>
      <c r="I672" s="49" t="str">
        <f t="shared" si="130"/>
        <v/>
      </c>
      <c r="J672" s="34">
        <f t="shared" si="131"/>
        <v>6.0000000000000586</v>
      </c>
      <c r="K672" s="34">
        <f t="shared" si="135"/>
        <v>15.000000000000027</v>
      </c>
      <c r="L672" s="34">
        <f t="shared" si="132"/>
        <v>2</v>
      </c>
      <c r="M672" s="34">
        <f t="shared" ca="1" si="133"/>
        <v>845</v>
      </c>
      <c r="N672" s="34" t="str">
        <f t="shared" si="136"/>
        <v/>
      </c>
      <c r="O672" s="34">
        <f t="shared" si="137"/>
        <v>594.0000000000058</v>
      </c>
      <c r="P672" s="37">
        <f t="shared" si="138"/>
        <v>422.13424557649336</v>
      </c>
      <c r="Q672" s="34">
        <f t="shared" si="139"/>
        <v>270.00000000000045</v>
      </c>
      <c r="R672" s="34">
        <f t="shared" si="140"/>
        <v>864.00000000000625</v>
      </c>
      <c r="S672" s="37">
        <f t="shared" si="141"/>
        <v>692.13424557649387</v>
      </c>
    </row>
    <row r="673" spans="1:19" x14ac:dyDescent="0.2">
      <c r="A673" s="50"/>
      <c r="C673" s="56"/>
      <c r="D673" s="36">
        <v>180</v>
      </c>
      <c r="E673" s="36">
        <v>933</v>
      </c>
      <c r="F673" s="48">
        <f t="shared" si="142"/>
        <v>0.3979166666666667</v>
      </c>
      <c r="G673" s="36">
        <v>1155</v>
      </c>
      <c r="H673" s="49">
        <f t="shared" si="134"/>
        <v>0.49652777777777773</v>
      </c>
      <c r="I673" s="49">
        <f t="shared" si="130"/>
        <v>0.49999999999999994</v>
      </c>
      <c r="J673" s="34" t="str">
        <f t="shared" si="131"/>
        <v/>
      </c>
      <c r="K673" s="34">
        <f t="shared" si="135"/>
        <v>141.99999999999989</v>
      </c>
      <c r="L673" s="34">
        <f t="shared" si="132"/>
        <v>3</v>
      </c>
      <c r="M673" s="34">
        <f t="shared" ca="1" si="133"/>
        <v>845</v>
      </c>
      <c r="N673" s="34">
        <f t="shared" ca="1" si="136"/>
        <v>194.99999999999994</v>
      </c>
      <c r="O673" s="34">
        <f t="shared" si="137"/>
        <v>450</v>
      </c>
      <c r="P673" s="37">
        <f t="shared" si="138"/>
        <v>47.347346607878421</v>
      </c>
      <c r="Q673" s="34">
        <f t="shared" si="139"/>
        <v>25559.999999999978</v>
      </c>
      <c r="R673" s="34">
        <f t="shared" si="140"/>
        <v>26009.999999999978</v>
      </c>
      <c r="S673" s="37">
        <f t="shared" si="141"/>
        <v>25607.347346607858</v>
      </c>
    </row>
    <row r="674" spans="1:19" x14ac:dyDescent="0.2">
      <c r="A674" s="50">
        <v>40948</v>
      </c>
      <c r="B674" s="34">
        <v>1326</v>
      </c>
      <c r="C674" s="56"/>
      <c r="D674" s="36">
        <v>18</v>
      </c>
      <c r="E674" s="36">
        <v>1345</v>
      </c>
      <c r="F674" s="48">
        <f t="shared" si="142"/>
        <v>0.57291666666666663</v>
      </c>
      <c r="G674" s="36">
        <v>1351</v>
      </c>
      <c r="H674" s="49">
        <f t="shared" si="134"/>
        <v>0.57708333333333328</v>
      </c>
      <c r="I674" s="49" t="str">
        <f t="shared" si="130"/>
        <v/>
      </c>
      <c r="J674" s="34">
        <f t="shared" si="131"/>
        <v>5.9999999999999787</v>
      </c>
      <c r="K674" s="34">
        <f t="shared" si="135"/>
        <v>5.9999999999999787</v>
      </c>
      <c r="L674" s="34">
        <f t="shared" si="132"/>
        <v>1</v>
      </c>
      <c r="M674" s="34">
        <f t="shared" ca="1" si="133"/>
        <v>1326</v>
      </c>
      <c r="N674" s="34" t="str">
        <f t="shared" si="136"/>
        <v/>
      </c>
      <c r="O674" s="34">
        <f t="shared" si="137"/>
        <v>593.99999999999784</v>
      </c>
      <c r="P674" s="37">
        <f t="shared" si="138"/>
        <v>422.13424557648773</v>
      </c>
      <c r="Q674" s="34">
        <f t="shared" si="139"/>
        <v>107.99999999999962</v>
      </c>
      <c r="R674" s="34">
        <f t="shared" si="140"/>
        <v>701.9999999999975</v>
      </c>
      <c r="S674" s="37">
        <f t="shared" si="141"/>
        <v>530.13424557648739</v>
      </c>
    </row>
    <row r="675" spans="1:19" x14ac:dyDescent="0.2">
      <c r="A675" s="50"/>
      <c r="C675" s="56"/>
      <c r="D675" s="36">
        <v>180</v>
      </c>
      <c r="E675" s="36">
        <v>1357</v>
      </c>
      <c r="F675" s="48">
        <f t="shared" si="142"/>
        <v>0.58124999999999993</v>
      </c>
      <c r="G675" s="36">
        <v>1622</v>
      </c>
      <c r="H675" s="49">
        <f t="shared" si="134"/>
        <v>0.68194444444444446</v>
      </c>
      <c r="I675" s="49">
        <f t="shared" si="130"/>
        <v>0.68541666666666667</v>
      </c>
      <c r="J675" s="34" t="str">
        <f t="shared" si="131"/>
        <v/>
      </c>
      <c r="K675" s="34">
        <f t="shared" si="135"/>
        <v>145.00000000000011</v>
      </c>
      <c r="L675" s="34">
        <f t="shared" si="132"/>
        <v>2</v>
      </c>
      <c r="M675" s="34">
        <f t="shared" ca="1" si="133"/>
        <v>1326</v>
      </c>
      <c r="N675" s="34">
        <f t="shared" ca="1" si="136"/>
        <v>181</v>
      </c>
      <c r="O675" s="34">
        <f t="shared" si="137"/>
        <v>450</v>
      </c>
      <c r="P675" s="37">
        <f t="shared" si="138"/>
        <v>47.347346607878421</v>
      </c>
      <c r="Q675" s="34">
        <f t="shared" si="139"/>
        <v>26100.000000000022</v>
      </c>
      <c r="R675" s="34">
        <f t="shared" si="140"/>
        <v>26550.000000000022</v>
      </c>
      <c r="S675" s="37">
        <f t="shared" si="141"/>
        <v>26147.347346607901</v>
      </c>
    </row>
    <row r="676" spans="1:19" x14ac:dyDescent="0.2">
      <c r="A676" s="50">
        <v>40949</v>
      </c>
      <c r="B676" s="34">
        <v>843</v>
      </c>
      <c r="C676" s="56">
        <v>4</v>
      </c>
      <c r="D676" s="36">
        <v>1.7999999999999999E-2</v>
      </c>
      <c r="E676" s="36">
        <v>900</v>
      </c>
      <c r="F676" s="48">
        <f t="shared" si="142"/>
        <v>0.375</v>
      </c>
      <c r="G676" s="36">
        <v>902</v>
      </c>
      <c r="H676" s="49">
        <f t="shared" si="134"/>
        <v>0.37638888888888888</v>
      </c>
      <c r="I676" s="49" t="str">
        <f t="shared" si="130"/>
        <v/>
      </c>
      <c r="J676" s="34">
        <f t="shared" si="131"/>
        <v>9.000000000000048</v>
      </c>
      <c r="K676" s="34">
        <f t="shared" si="135"/>
        <v>1.9999999999999929</v>
      </c>
      <c r="L676" s="34">
        <f t="shared" si="132"/>
        <v>1</v>
      </c>
      <c r="M676" s="34">
        <f t="shared" ca="1" si="133"/>
        <v>843</v>
      </c>
      <c r="N676" s="34" t="str">
        <f t="shared" si="136"/>
        <v/>
      </c>
      <c r="O676" s="34">
        <f t="shared" si="137"/>
        <v>81.081000000000429</v>
      </c>
      <c r="P676" s="37">
        <f t="shared" si="138"/>
        <v>23.428638351693689</v>
      </c>
      <c r="Q676" s="34">
        <f t="shared" si="139"/>
        <v>3.5999999999999872E-2</v>
      </c>
      <c r="R676" s="34">
        <f t="shared" si="140"/>
        <v>81.117000000000431</v>
      </c>
      <c r="S676" s="37">
        <f t="shared" si="141"/>
        <v>23.46463835169369</v>
      </c>
    </row>
    <row r="677" spans="1:19" x14ac:dyDescent="0.2">
      <c r="A677" s="50"/>
      <c r="C677" s="56"/>
      <c r="D677" s="36">
        <v>18</v>
      </c>
      <c r="E677" s="36">
        <v>911</v>
      </c>
      <c r="F677" s="48">
        <f t="shared" si="142"/>
        <v>0.38263888888888892</v>
      </c>
      <c r="G677" s="36">
        <v>913</v>
      </c>
      <c r="H677" s="49">
        <f t="shared" si="134"/>
        <v>0.3840277777777778</v>
      </c>
      <c r="I677" s="49" t="str">
        <f t="shared" si="130"/>
        <v/>
      </c>
      <c r="J677" s="34">
        <f t="shared" si="131"/>
        <v>4.9999999999999822</v>
      </c>
      <c r="K677" s="34">
        <f t="shared" si="135"/>
        <v>1.9999999999999929</v>
      </c>
      <c r="L677" s="34">
        <f t="shared" si="132"/>
        <v>2</v>
      </c>
      <c r="M677" s="34">
        <f t="shared" ca="1" si="133"/>
        <v>843</v>
      </c>
      <c r="N677" s="34" t="str">
        <f t="shared" si="136"/>
        <v/>
      </c>
      <c r="O677" s="34">
        <f t="shared" si="137"/>
        <v>494.99999999999824</v>
      </c>
      <c r="P677" s="37">
        <f t="shared" si="138"/>
        <v>351.77853798040644</v>
      </c>
      <c r="Q677" s="34">
        <f t="shared" si="139"/>
        <v>35.999999999999872</v>
      </c>
      <c r="R677" s="34">
        <f t="shared" si="140"/>
        <v>530.99999999999807</v>
      </c>
      <c r="S677" s="37">
        <f t="shared" si="141"/>
        <v>387.77853798040633</v>
      </c>
    </row>
    <row r="678" spans="1:19" x14ac:dyDescent="0.2">
      <c r="A678" s="50"/>
      <c r="C678" s="56"/>
      <c r="D678" s="36">
        <v>180</v>
      </c>
      <c r="E678" s="36">
        <v>918</v>
      </c>
      <c r="F678" s="48">
        <f t="shared" si="142"/>
        <v>0.38750000000000001</v>
      </c>
      <c r="G678" s="36">
        <v>1528</v>
      </c>
      <c r="H678" s="49">
        <f t="shared" si="134"/>
        <v>0.64444444444444449</v>
      </c>
      <c r="I678" s="49">
        <f>IF(OR(A679&lt;&gt;"",D679=""),H678+TIME(0,5,0),"")</f>
        <v>0.6479166666666667</v>
      </c>
      <c r="J678" s="34" t="str">
        <f>IF(AND(OR(AND(A678&lt;&gt;"",A679=""),AND(A678="",A679="")),D679&lt;&gt;""),(F679-H678)*1440,"")</f>
        <v/>
      </c>
      <c r="K678" s="34">
        <f t="shared" si="135"/>
        <v>370.00000000000006</v>
      </c>
      <c r="L678" s="34">
        <f t="shared" si="132"/>
        <v>3</v>
      </c>
      <c r="M678" s="34">
        <f t="shared" ca="1" si="133"/>
        <v>843</v>
      </c>
      <c r="N678" s="34">
        <f t="shared" ca="1" si="136"/>
        <v>410.00000000000006</v>
      </c>
      <c r="O678" s="34">
        <f>IF(J678&lt;&gt;"",(D678+D679)*J678/2,D678*5/2)</f>
        <v>450</v>
      </c>
      <c r="P678" s="37">
        <f>IF(J678&lt;&gt;"",(D679-D678)*J678/LN((D679+0.000001)/(D678+0.000001)),-5*(D678-0.000001)/(LN(1/D678)-13.8155))</f>
        <v>47.347346607878421</v>
      </c>
      <c r="Q678" s="34">
        <f t="shared" si="139"/>
        <v>66600.000000000015</v>
      </c>
      <c r="R678" s="34">
        <f t="shared" si="140"/>
        <v>67050.000000000015</v>
      </c>
      <c r="S678" s="37">
        <f t="shared" si="141"/>
        <v>66647.347346607887</v>
      </c>
    </row>
    <row r="679" spans="1:19" x14ac:dyDescent="0.2">
      <c r="A679" s="50">
        <v>40952</v>
      </c>
      <c r="B679" s="34">
        <v>848</v>
      </c>
      <c r="C679" s="56">
        <v>4</v>
      </c>
      <c r="D679" s="36">
        <v>0.01</v>
      </c>
      <c r="E679" s="36">
        <v>1307</v>
      </c>
      <c r="F679" s="48">
        <f t="shared" si="142"/>
        <v>0.54652777777777783</v>
      </c>
      <c r="G679" s="36">
        <v>1309</v>
      </c>
      <c r="H679" s="49">
        <f t="shared" si="134"/>
        <v>0.54791666666666672</v>
      </c>
      <c r="I679" s="49" t="str">
        <f t="shared" ref="I679:I727" si="143">IF(OR(A680&lt;&gt;"",D680=""),H679+TIME(0,5,0),"")</f>
        <v/>
      </c>
      <c r="J679" s="34">
        <f t="shared" ref="J679:J727" si="144">IF(AND(OR(AND(A679&lt;&gt;"",A680=""),AND(A679="",A680="")),D680&lt;&gt;""),(F680-H679)*1440,"")</f>
        <v>8.999999999999968</v>
      </c>
      <c r="K679" s="34">
        <f t="shared" si="135"/>
        <v>1.9999999999999929</v>
      </c>
      <c r="L679" s="34">
        <f t="shared" si="132"/>
        <v>1</v>
      </c>
      <c r="M679" s="34">
        <f t="shared" ca="1" si="133"/>
        <v>848</v>
      </c>
      <c r="N679" s="34" t="str">
        <f t="shared" si="136"/>
        <v/>
      </c>
      <c r="O679" s="34">
        <f t="shared" ref="O679:O717" si="145">IF(J679&lt;&gt;"",(D679+D680)*J679/2,D679*5/2)</f>
        <v>450.04499999999842</v>
      </c>
      <c r="P679" s="37">
        <f t="shared" ref="P679:P727" si="146">IF(J679&lt;&gt;"",(D680-D679)*J679/LN((D680+0.000001)/(D679+0.000001)),-5*(D679-0.000001)/(LN(1/D679)-13.8155))</f>
        <v>97.707547489482963</v>
      </c>
      <c r="Q679" s="34">
        <f t="shared" si="139"/>
        <v>1.9999999999999931E-2</v>
      </c>
      <c r="R679" s="34">
        <f t="shared" si="140"/>
        <v>450.06499999999841</v>
      </c>
      <c r="S679" s="37">
        <f t="shared" si="141"/>
        <v>97.727547489482959</v>
      </c>
    </row>
    <row r="680" spans="1:19" x14ac:dyDescent="0.2">
      <c r="C680" s="56"/>
      <c r="D680" s="36">
        <v>100</v>
      </c>
      <c r="E680" s="36">
        <v>1318</v>
      </c>
      <c r="F680" s="48">
        <f t="shared" si="142"/>
        <v>0.5541666666666667</v>
      </c>
      <c r="G680" s="36">
        <v>1322</v>
      </c>
      <c r="H680" s="49">
        <f t="shared" si="134"/>
        <v>0.55694444444444446</v>
      </c>
      <c r="I680" s="49" t="str">
        <f t="shared" si="143"/>
        <v/>
      </c>
      <c r="J680" s="34">
        <f t="shared" si="144"/>
        <v>1.9999999999999929</v>
      </c>
      <c r="K680" s="34">
        <f t="shared" si="135"/>
        <v>3.9999999999999858</v>
      </c>
      <c r="L680" s="34">
        <f t="shared" si="132"/>
        <v>2</v>
      </c>
      <c r="M680" s="34">
        <f t="shared" ca="1" si="133"/>
        <v>848</v>
      </c>
      <c r="N680" s="34" t="str">
        <f t="shared" si="136"/>
        <v/>
      </c>
      <c r="O680" s="34">
        <f t="shared" si="145"/>
        <v>279.99999999999898</v>
      </c>
      <c r="P680" s="37">
        <f t="shared" si="146"/>
        <v>272.20760654115037</v>
      </c>
      <c r="Q680" s="34">
        <f t="shared" si="139"/>
        <v>399.99999999999858</v>
      </c>
      <c r="R680" s="34">
        <f t="shared" si="140"/>
        <v>679.9999999999975</v>
      </c>
      <c r="S680" s="37">
        <f t="shared" si="141"/>
        <v>672.20760654114895</v>
      </c>
    </row>
    <row r="681" spans="1:19" x14ac:dyDescent="0.2">
      <c r="A681" s="50"/>
      <c r="C681" s="56"/>
      <c r="D681" s="36">
        <v>180</v>
      </c>
      <c r="E681" s="36">
        <v>1324</v>
      </c>
      <c r="F681" s="48">
        <f t="shared" si="142"/>
        <v>0.55833333333333335</v>
      </c>
      <c r="G681" s="36">
        <v>1332</v>
      </c>
      <c r="H681" s="49">
        <f t="shared" si="134"/>
        <v>0.56388888888888888</v>
      </c>
      <c r="I681" s="49" t="str">
        <f t="shared" si="143"/>
        <v/>
      </c>
      <c r="J681" s="34">
        <f t="shared" si="144"/>
        <v>35.000000000000036</v>
      </c>
      <c r="K681" s="34">
        <f t="shared" si="135"/>
        <v>7.9999999999999716</v>
      </c>
      <c r="L681" s="34">
        <f t="shared" si="132"/>
        <v>3</v>
      </c>
      <c r="M681" s="34">
        <f t="shared" ca="1" si="133"/>
        <v>848</v>
      </c>
      <c r="N681" s="34" t="str">
        <f t="shared" si="136"/>
        <v/>
      </c>
      <c r="O681" s="34">
        <f t="shared" si="145"/>
        <v>3151.7500000000032</v>
      </c>
      <c r="P681" s="37">
        <f t="shared" si="146"/>
        <v>840.03377511166264</v>
      </c>
      <c r="Q681" s="34">
        <f t="shared" si="139"/>
        <v>1439.999999999995</v>
      </c>
      <c r="R681" s="34">
        <f t="shared" si="140"/>
        <v>4591.7499999999982</v>
      </c>
      <c r="S681" s="37">
        <f t="shared" si="141"/>
        <v>2280.0337751116576</v>
      </c>
    </row>
    <row r="682" spans="1:19" x14ac:dyDescent="0.2">
      <c r="A682" s="50"/>
      <c r="C682" s="56"/>
      <c r="D682" s="36">
        <v>0.1</v>
      </c>
      <c r="E682" s="36">
        <v>1407</v>
      </c>
      <c r="F682" s="48">
        <f t="shared" si="142"/>
        <v>0.58819444444444446</v>
      </c>
      <c r="G682" s="36">
        <v>1422</v>
      </c>
      <c r="H682" s="49">
        <f t="shared" si="134"/>
        <v>0.59861111111111109</v>
      </c>
      <c r="I682" s="49" t="str">
        <f t="shared" si="143"/>
        <v/>
      </c>
      <c r="J682" s="34">
        <f t="shared" si="144"/>
        <v>11.999999999999957</v>
      </c>
      <c r="K682" s="34">
        <f t="shared" si="135"/>
        <v>14.999999999999947</v>
      </c>
      <c r="L682" s="34">
        <f t="shared" si="132"/>
        <v>4</v>
      </c>
      <c r="M682" s="34">
        <f t="shared" ca="1" si="133"/>
        <v>848</v>
      </c>
      <c r="N682" s="34" t="str">
        <f t="shared" si="136"/>
        <v/>
      </c>
      <c r="O682" s="34">
        <f t="shared" si="145"/>
        <v>120.59999999999958</v>
      </c>
      <c r="P682" s="37">
        <f t="shared" si="146"/>
        <v>45.070997438145831</v>
      </c>
      <c r="Q682" s="34">
        <f t="shared" si="139"/>
        <v>1.4999999999999947</v>
      </c>
      <c r="R682" s="34">
        <f t="shared" si="140"/>
        <v>122.09999999999958</v>
      </c>
      <c r="S682" s="37">
        <f t="shared" si="141"/>
        <v>46.570997438145824</v>
      </c>
    </row>
    <row r="683" spans="1:19" x14ac:dyDescent="0.2">
      <c r="A683" s="50"/>
      <c r="C683" s="56"/>
      <c r="D683" s="36">
        <v>20</v>
      </c>
      <c r="E683" s="36">
        <v>1434</v>
      </c>
      <c r="F683" s="48">
        <f t="shared" si="142"/>
        <v>0.6069444444444444</v>
      </c>
      <c r="G683" s="36">
        <v>1443</v>
      </c>
      <c r="H683" s="49">
        <f t="shared" si="134"/>
        <v>0.61319444444444449</v>
      </c>
      <c r="I683" s="49">
        <f t="shared" si="143"/>
        <v>0.6166666666666667</v>
      </c>
      <c r="J683" s="34" t="str">
        <f t="shared" si="144"/>
        <v/>
      </c>
      <c r="K683" s="34">
        <f t="shared" si="135"/>
        <v>9.0000000000001279</v>
      </c>
      <c r="L683" s="34">
        <f t="shared" si="132"/>
        <v>5</v>
      </c>
      <c r="M683" s="34">
        <f t="shared" ca="1" si="133"/>
        <v>848</v>
      </c>
      <c r="N683" s="34">
        <f t="shared" ca="1" si="136"/>
        <v>360</v>
      </c>
      <c r="O683" s="34">
        <f t="shared" si="145"/>
        <v>50</v>
      </c>
      <c r="P683" s="37">
        <f t="shared" si="146"/>
        <v>5.9484036251947776</v>
      </c>
      <c r="Q683" s="34">
        <f t="shared" si="139"/>
        <v>180.00000000000256</v>
      </c>
      <c r="R683" s="34">
        <f t="shared" si="140"/>
        <v>230.00000000000256</v>
      </c>
      <c r="S683" s="37">
        <f t="shared" si="141"/>
        <v>185.94840362519733</v>
      </c>
    </row>
    <row r="684" spans="1:19" x14ac:dyDescent="0.2">
      <c r="A684" s="50">
        <v>40953</v>
      </c>
      <c r="B684" s="34">
        <v>1051</v>
      </c>
      <c r="C684" s="56">
        <v>4</v>
      </c>
      <c r="D684" s="36">
        <v>0.01</v>
      </c>
      <c r="E684" s="36">
        <v>1104</v>
      </c>
      <c r="F684" s="48">
        <f t="shared" si="142"/>
        <v>0.46111111111111108</v>
      </c>
      <c r="G684" s="36">
        <v>1107</v>
      </c>
      <c r="H684" s="49">
        <f t="shared" si="134"/>
        <v>0.46319444444444446</v>
      </c>
      <c r="I684" s="49">
        <f t="shared" si="143"/>
        <v>0.46666666666666667</v>
      </c>
      <c r="J684" s="34" t="str">
        <f t="shared" si="144"/>
        <v/>
      </c>
      <c r="K684" s="34">
        <f t="shared" si="135"/>
        <v>3.0000000000000693</v>
      </c>
      <c r="L684" s="34">
        <f t="shared" si="132"/>
        <v>1</v>
      </c>
      <c r="M684" s="34">
        <f t="shared" ca="1" si="133"/>
        <v>1051</v>
      </c>
      <c r="N684" s="34">
        <f t="shared" ca="1" si="136"/>
        <v>21.000000000000007</v>
      </c>
      <c r="O684" s="34">
        <f t="shared" si="145"/>
        <v>2.5000000000000001E-2</v>
      </c>
      <c r="P684" s="37">
        <f t="shared" si="146"/>
        <v>5.4281443780592247E-3</v>
      </c>
      <c r="Q684" s="34">
        <f t="shared" si="139"/>
        <v>3.0000000000000693E-2</v>
      </c>
      <c r="R684" s="34">
        <f t="shared" si="140"/>
        <v>5.5000000000000694E-2</v>
      </c>
      <c r="S684" s="37">
        <f t="shared" si="141"/>
        <v>3.5428144378059918E-2</v>
      </c>
    </row>
    <row r="685" spans="1:19" x14ac:dyDescent="0.2">
      <c r="A685" s="50">
        <v>40953</v>
      </c>
      <c r="B685" s="34">
        <v>1307</v>
      </c>
      <c r="C685" s="56"/>
      <c r="D685" s="36">
        <v>10</v>
      </c>
      <c r="E685" s="36">
        <v>1324</v>
      </c>
      <c r="F685" s="48">
        <f t="shared" si="142"/>
        <v>0.55833333333333335</v>
      </c>
      <c r="G685" s="36">
        <v>1615</v>
      </c>
      <c r="H685" s="49">
        <f t="shared" si="134"/>
        <v>0.67708333333333337</v>
      </c>
      <c r="I685" s="49">
        <f t="shared" si="143"/>
        <v>0.68055555555555558</v>
      </c>
      <c r="J685" s="34" t="str">
        <f t="shared" si="144"/>
        <v/>
      </c>
      <c r="K685" s="34">
        <f t="shared" si="135"/>
        <v>171.00000000000003</v>
      </c>
      <c r="L685" s="34">
        <f t="shared" si="132"/>
        <v>1</v>
      </c>
      <c r="M685" s="34">
        <f t="shared" ca="1" si="133"/>
        <v>1307</v>
      </c>
      <c r="N685" s="34">
        <f t="shared" ca="1" si="136"/>
        <v>192.99999999999994</v>
      </c>
      <c r="O685" s="34">
        <f t="shared" si="145"/>
        <v>25</v>
      </c>
      <c r="P685" s="37">
        <f t="shared" si="146"/>
        <v>3.1021051639523365</v>
      </c>
      <c r="Q685" s="34">
        <f t="shared" si="139"/>
        <v>1710.0000000000002</v>
      </c>
      <c r="R685" s="34">
        <f t="shared" si="140"/>
        <v>1735.0000000000002</v>
      </c>
      <c r="S685" s="37">
        <f t="shared" si="141"/>
        <v>1713.1021051639525</v>
      </c>
    </row>
    <row r="686" spans="1:19" x14ac:dyDescent="0.2">
      <c r="A686" s="50">
        <v>40954</v>
      </c>
      <c r="B686" s="34">
        <v>824</v>
      </c>
      <c r="C686" s="56">
        <v>4</v>
      </c>
      <c r="D686" s="36">
        <v>0.01</v>
      </c>
      <c r="E686" s="36">
        <v>835</v>
      </c>
      <c r="F686" s="48">
        <f t="shared" si="142"/>
        <v>0.3576388888888889</v>
      </c>
      <c r="G686" s="36">
        <v>837</v>
      </c>
      <c r="H686" s="49">
        <f t="shared" si="134"/>
        <v>0.35902777777777778</v>
      </c>
      <c r="I686" s="49">
        <f t="shared" si="143"/>
        <v>0.36249999999999999</v>
      </c>
      <c r="J686" s="34" t="str">
        <f t="shared" si="144"/>
        <v/>
      </c>
      <c r="K686" s="34">
        <f t="shared" si="135"/>
        <v>1.9999999999999929</v>
      </c>
      <c r="L686" s="34">
        <f t="shared" si="132"/>
        <v>1</v>
      </c>
      <c r="M686" s="34">
        <f t="shared" ca="1" si="133"/>
        <v>824</v>
      </c>
      <c r="N686" s="34">
        <f t="shared" ca="1" si="136"/>
        <v>17.999999999999936</v>
      </c>
      <c r="O686" s="34">
        <f t="shared" si="145"/>
        <v>2.5000000000000001E-2</v>
      </c>
      <c r="P686" s="37">
        <f t="shared" si="146"/>
        <v>5.4281443780592247E-3</v>
      </c>
      <c r="Q686" s="34">
        <f t="shared" si="139"/>
        <v>1.9999999999999931E-2</v>
      </c>
      <c r="R686" s="34">
        <f t="shared" si="140"/>
        <v>4.4999999999999929E-2</v>
      </c>
      <c r="S686" s="37">
        <f t="shared" si="141"/>
        <v>2.5428144378059157E-2</v>
      </c>
    </row>
    <row r="687" spans="1:19" x14ac:dyDescent="0.2">
      <c r="A687" s="50">
        <v>40954</v>
      </c>
      <c r="B687" s="34">
        <v>1230</v>
      </c>
      <c r="C687" s="56"/>
      <c r="D687" s="36">
        <v>100</v>
      </c>
      <c r="E687" s="36">
        <v>1305</v>
      </c>
      <c r="F687" s="48">
        <f t="shared" si="142"/>
        <v>0.54513888888888895</v>
      </c>
      <c r="G687" s="36">
        <v>1308</v>
      </c>
      <c r="H687" s="49">
        <f t="shared" si="134"/>
        <v>0.54722222222222217</v>
      </c>
      <c r="I687" s="49" t="str">
        <f t="shared" si="143"/>
        <v/>
      </c>
      <c r="J687" s="34">
        <f t="shared" si="144"/>
        <v>3.0000000000001492</v>
      </c>
      <c r="K687" s="34">
        <f t="shared" si="135"/>
        <v>2.9999999999998295</v>
      </c>
      <c r="L687" s="34">
        <f t="shared" si="132"/>
        <v>1</v>
      </c>
      <c r="M687" s="34">
        <f t="shared" ca="1" si="133"/>
        <v>1230</v>
      </c>
      <c r="N687" s="34" t="str">
        <f t="shared" si="136"/>
        <v/>
      </c>
      <c r="O687" s="34">
        <f t="shared" si="145"/>
        <v>420.00000000002092</v>
      </c>
      <c r="P687" s="37">
        <f t="shared" si="146"/>
        <v>408.3114098117473</v>
      </c>
      <c r="Q687" s="34">
        <f t="shared" si="139"/>
        <v>299.99999999998295</v>
      </c>
      <c r="R687" s="34">
        <f t="shared" si="140"/>
        <v>720.00000000000387</v>
      </c>
      <c r="S687" s="37">
        <f t="shared" si="141"/>
        <v>708.3114098117303</v>
      </c>
    </row>
    <row r="688" spans="1:19" x14ac:dyDescent="0.2">
      <c r="A688" s="50"/>
      <c r="C688" s="56"/>
      <c r="D688" s="36">
        <v>180</v>
      </c>
      <c r="E688" s="36">
        <v>1311</v>
      </c>
      <c r="F688" s="48">
        <f t="shared" si="142"/>
        <v>0.5493055555555556</v>
      </c>
      <c r="G688" s="36">
        <v>1419</v>
      </c>
      <c r="H688" s="49">
        <f t="shared" si="134"/>
        <v>0.59652777777777777</v>
      </c>
      <c r="I688" s="49">
        <f t="shared" si="143"/>
        <v>0.6</v>
      </c>
      <c r="J688" s="34" t="str">
        <f t="shared" si="144"/>
        <v/>
      </c>
      <c r="K688" s="34">
        <f t="shared" si="135"/>
        <v>67.999999999999915</v>
      </c>
      <c r="L688" s="34">
        <f t="shared" si="132"/>
        <v>2</v>
      </c>
      <c r="M688" s="34">
        <f t="shared" ca="1" si="133"/>
        <v>1230</v>
      </c>
      <c r="N688" s="34">
        <f t="shared" ca="1" si="136"/>
        <v>113.99999999999991</v>
      </c>
      <c r="O688" s="34">
        <f t="shared" si="145"/>
        <v>450</v>
      </c>
      <c r="P688" s="37">
        <f t="shared" si="146"/>
        <v>47.347346607878421</v>
      </c>
      <c r="Q688" s="34">
        <f t="shared" si="139"/>
        <v>12239.999999999985</v>
      </c>
      <c r="R688" s="34">
        <f t="shared" si="140"/>
        <v>12689.999999999985</v>
      </c>
      <c r="S688" s="37">
        <f t="shared" si="141"/>
        <v>12287.347346607863</v>
      </c>
    </row>
    <row r="689" spans="1:19" x14ac:dyDescent="0.2">
      <c r="A689" s="50">
        <v>40955</v>
      </c>
      <c r="B689" s="34">
        <v>1108</v>
      </c>
      <c r="C689" s="56" t="s">
        <v>93</v>
      </c>
      <c r="D689" s="36">
        <v>0.01</v>
      </c>
      <c r="E689" s="36">
        <v>1121</v>
      </c>
      <c r="F689" s="48">
        <f t="shared" si="142"/>
        <v>0.47291666666666665</v>
      </c>
      <c r="G689" s="36">
        <v>1123</v>
      </c>
      <c r="H689" s="49">
        <f t="shared" si="134"/>
        <v>0.47430555555555554</v>
      </c>
      <c r="I689" s="49" t="str">
        <f t="shared" si="143"/>
        <v/>
      </c>
      <c r="J689" s="34">
        <f t="shared" si="144"/>
        <v>10.000000000000044</v>
      </c>
      <c r="K689" s="34">
        <f t="shared" si="135"/>
        <v>1.9999999999999929</v>
      </c>
      <c r="L689" s="34">
        <f t="shared" si="132"/>
        <v>1</v>
      </c>
      <c r="M689" s="34">
        <f t="shared" ca="1" si="133"/>
        <v>1108</v>
      </c>
      <c r="N689" s="34" t="str">
        <f t="shared" si="136"/>
        <v/>
      </c>
      <c r="O689" s="34">
        <f t="shared" si="145"/>
        <v>500.05000000000223</v>
      </c>
      <c r="P689" s="37">
        <f t="shared" si="146"/>
        <v>108.56394165498195</v>
      </c>
      <c r="Q689" s="34">
        <f t="shared" si="139"/>
        <v>1.9999999999999931E-2</v>
      </c>
      <c r="R689" s="34">
        <f t="shared" si="140"/>
        <v>500.07000000000221</v>
      </c>
      <c r="S689" s="37">
        <f t="shared" si="141"/>
        <v>108.58394165498194</v>
      </c>
    </row>
    <row r="690" spans="1:19" x14ac:dyDescent="0.2">
      <c r="A690" s="50"/>
      <c r="C690" s="56"/>
      <c r="D690" s="36">
        <v>100</v>
      </c>
      <c r="E690" s="36">
        <v>1133</v>
      </c>
      <c r="F690" s="48">
        <f t="shared" si="142"/>
        <v>0.48125000000000001</v>
      </c>
      <c r="G690" s="36">
        <v>1228</v>
      </c>
      <c r="H690" s="49">
        <f t="shared" si="134"/>
        <v>0.51944444444444449</v>
      </c>
      <c r="I690" s="49">
        <f t="shared" si="143"/>
        <v>0.5229166666666667</v>
      </c>
      <c r="J690" s="34" t="str">
        <f t="shared" si="144"/>
        <v/>
      </c>
      <c r="K690" s="34">
        <f t="shared" si="135"/>
        <v>55.000000000000043</v>
      </c>
      <c r="L690" s="34">
        <f t="shared" si="132"/>
        <v>2</v>
      </c>
      <c r="M690" s="34">
        <f t="shared" ca="1" si="133"/>
        <v>1108</v>
      </c>
      <c r="N690" s="34">
        <f t="shared" ca="1" si="136"/>
        <v>85.000000000000099</v>
      </c>
      <c r="O690" s="34">
        <f t="shared" si="145"/>
        <v>250</v>
      </c>
      <c r="P690" s="37">
        <f t="shared" si="146"/>
        <v>27.143420404993254</v>
      </c>
      <c r="Q690" s="34">
        <f t="shared" si="139"/>
        <v>5500.0000000000045</v>
      </c>
      <c r="R690" s="34">
        <f t="shared" si="140"/>
        <v>5750.0000000000045</v>
      </c>
      <c r="S690" s="37">
        <f t="shared" si="141"/>
        <v>5527.1434204049974</v>
      </c>
    </row>
    <row r="691" spans="1:19" x14ac:dyDescent="0.2">
      <c r="A691" s="50">
        <v>40956</v>
      </c>
      <c r="B691" s="34">
        <v>1335</v>
      </c>
      <c r="C691" s="56">
        <v>4</v>
      </c>
      <c r="D691" s="36">
        <v>0.01</v>
      </c>
      <c r="E691" s="36">
        <v>1356</v>
      </c>
      <c r="F691" s="48">
        <f t="shared" si="142"/>
        <v>0.5805555555555556</v>
      </c>
      <c r="G691" s="36">
        <v>1408</v>
      </c>
      <c r="H691" s="49">
        <f t="shared" si="134"/>
        <v>0.58888888888888891</v>
      </c>
      <c r="I691" s="49">
        <f t="shared" si="143"/>
        <v>0.59236111111111112</v>
      </c>
      <c r="J691" s="34" t="str">
        <f t="shared" si="144"/>
        <v/>
      </c>
      <c r="K691" s="34">
        <f t="shared" si="135"/>
        <v>11.999999999999957</v>
      </c>
      <c r="L691" s="34">
        <f t="shared" si="132"/>
        <v>1</v>
      </c>
      <c r="M691" s="34">
        <f t="shared" ca="1" si="133"/>
        <v>1335</v>
      </c>
      <c r="N691" s="34">
        <f t="shared" ca="1" si="136"/>
        <v>38.000000000000028</v>
      </c>
      <c r="O691" s="34">
        <f t="shared" si="145"/>
        <v>2.5000000000000001E-2</v>
      </c>
      <c r="P691" s="37">
        <f t="shared" si="146"/>
        <v>5.4281443780592247E-3</v>
      </c>
      <c r="Q691" s="34">
        <f t="shared" si="139"/>
        <v>0.11999999999999958</v>
      </c>
      <c r="R691" s="34">
        <f t="shared" si="140"/>
        <v>0.14499999999999957</v>
      </c>
      <c r="S691" s="37">
        <f t="shared" si="141"/>
        <v>0.1254281443780588</v>
      </c>
    </row>
    <row r="692" spans="1:19" x14ac:dyDescent="0.2">
      <c r="A692" s="50">
        <v>40961</v>
      </c>
      <c r="B692" s="34">
        <v>835</v>
      </c>
      <c r="C692" s="56">
        <v>4</v>
      </c>
      <c r="D692" s="36">
        <v>0.01</v>
      </c>
      <c r="E692" s="36">
        <v>849</v>
      </c>
      <c r="F692" s="48">
        <f t="shared" si="142"/>
        <v>0.36736111111111108</v>
      </c>
      <c r="G692" s="36">
        <v>854</v>
      </c>
      <c r="H692" s="49">
        <f t="shared" si="134"/>
        <v>0.37083333333333335</v>
      </c>
      <c r="I692" s="49" t="str">
        <f t="shared" si="143"/>
        <v/>
      </c>
      <c r="J692" s="34">
        <f t="shared" si="144"/>
        <v>9.9999999999999645</v>
      </c>
      <c r="K692" s="34">
        <f t="shared" si="135"/>
        <v>5.0000000000000622</v>
      </c>
      <c r="L692" s="34">
        <f t="shared" si="132"/>
        <v>1</v>
      </c>
      <c r="M692" s="34">
        <f t="shared" ca="1" si="133"/>
        <v>835</v>
      </c>
      <c r="N692" s="34" t="str">
        <f t="shared" si="136"/>
        <v/>
      </c>
      <c r="O692" s="34">
        <f t="shared" si="145"/>
        <v>50.04999999999982</v>
      </c>
      <c r="P692" s="37">
        <f t="shared" si="146"/>
        <v>14.462215389560159</v>
      </c>
      <c r="Q692" s="34">
        <f t="shared" si="139"/>
        <v>5.000000000000062E-2</v>
      </c>
      <c r="R692" s="34">
        <f t="shared" si="140"/>
        <v>50.099999999999817</v>
      </c>
      <c r="S692" s="37">
        <f t="shared" si="141"/>
        <v>14.51221538956016</v>
      </c>
    </row>
    <row r="693" spans="1:19" x14ac:dyDescent="0.2">
      <c r="A693" s="50"/>
      <c r="C693" s="56"/>
      <c r="D693" s="36">
        <v>10</v>
      </c>
      <c r="E693" s="36">
        <v>904</v>
      </c>
      <c r="F693" s="48">
        <f t="shared" si="142"/>
        <v>0.37777777777777777</v>
      </c>
      <c r="G693" s="36">
        <v>1010</v>
      </c>
      <c r="H693" s="49">
        <f t="shared" si="134"/>
        <v>0.4236111111111111</v>
      </c>
      <c r="I693" s="49">
        <f t="shared" si="143"/>
        <v>0.42708333333333331</v>
      </c>
      <c r="J693" s="34" t="str">
        <f t="shared" si="144"/>
        <v/>
      </c>
      <c r="K693" s="34">
        <f t="shared" si="135"/>
        <v>66</v>
      </c>
      <c r="L693" s="34">
        <f t="shared" si="132"/>
        <v>2</v>
      </c>
      <c r="M693" s="34">
        <f t="shared" ca="1" si="133"/>
        <v>835</v>
      </c>
      <c r="N693" s="34">
        <f t="shared" ca="1" si="136"/>
        <v>99.999999999999972</v>
      </c>
      <c r="O693" s="34">
        <f t="shared" si="145"/>
        <v>25</v>
      </c>
      <c r="P693" s="37">
        <f t="shared" si="146"/>
        <v>3.1021051639523365</v>
      </c>
      <c r="Q693" s="34">
        <f t="shared" si="139"/>
        <v>660</v>
      </c>
      <c r="R693" s="34">
        <f t="shared" si="140"/>
        <v>685</v>
      </c>
      <c r="S693" s="37">
        <f t="shared" si="141"/>
        <v>663.10210516395239</v>
      </c>
    </row>
    <row r="694" spans="1:19" x14ac:dyDescent="0.2">
      <c r="A694" s="50">
        <v>40962</v>
      </c>
      <c r="B694" s="34">
        <v>831</v>
      </c>
      <c r="C694" s="56">
        <v>4</v>
      </c>
      <c r="D694" s="36">
        <v>0.01</v>
      </c>
      <c r="E694" s="36">
        <v>841</v>
      </c>
      <c r="F694" s="48">
        <f t="shared" si="142"/>
        <v>0.36180555555555555</v>
      </c>
      <c r="G694" s="36">
        <v>842</v>
      </c>
      <c r="H694" s="49">
        <f t="shared" si="134"/>
        <v>0.36249999999999999</v>
      </c>
      <c r="I694" s="49" t="str">
        <f t="shared" si="143"/>
        <v/>
      </c>
      <c r="J694" s="34">
        <f t="shared" si="144"/>
        <v>8.999999999999968</v>
      </c>
      <c r="K694" s="34">
        <f t="shared" si="135"/>
        <v>0.99999999999999645</v>
      </c>
      <c r="L694" s="34">
        <f t="shared" si="132"/>
        <v>1</v>
      </c>
      <c r="M694" s="34">
        <f t="shared" ca="1" si="133"/>
        <v>831</v>
      </c>
      <c r="N694" s="34" t="str">
        <f t="shared" si="136"/>
        <v/>
      </c>
      <c r="O694" s="34">
        <f t="shared" si="145"/>
        <v>450.04499999999842</v>
      </c>
      <c r="P694" s="37">
        <f t="shared" si="146"/>
        <v>97.707547489482963</v>
      </c>
      <c r="Q694" s="34">
        <f t="shared" si="139"/>
        <v>9.9999999999999655E-3</v>
      </c>
      <c r="R694" s="34">
        <f t="shared" si="140"/>
        <v>450.05499999999842</v>
      </c>
      <c r="S694" s="37">
        <f t="shared" si="141"/>
        <v>97.717547489482968</v>
      </c>
    </row>
    <row r="695" spans="1:19" x14ac:dyDescent="0.2">
      <c r="A695" s="50"/>
      <c r="C695" s="56"/>
      <c r="D695" s="36">
        <v>100</v>
      </c>
      <c r="E695" s="36">
        <v>851</v>
      </c>
      <c r="F695" s="48">
        <f t="shared" si="142"/>
        <v>0.36874999999999997</v>
      </c>
      <c r="G695" s="36">
        <v>854</v>
      </c>
      <c r="H695" s="49">
        <f t="shared" si="134"/>
        <v>0.37083333333333335</v>
      </c>
      <c r="I695" s="49" t="str">
        <f t="shared" si="143"/>
        <v/>
      </c>
      <c r="J695" s="34">
        <f t="shared" si="144"/>
        <v>0.99999999999991651</v>
      </c>
      <c r="K695" s="34">
        <f t="shared" si="135"/>
        <v>3.0000000000000693</v>
      </c>
      <c r="L695" s="34">
        <f t="shared" si="132"/>
        <v>2</v>
      </c>
      <c r="M695" s="34">
        <f t="shared" ca="1" si="133"/>
        <v>831</v>
      </c>
      <c r="N695" s="34" t="str">
        <f t="shared" si="136"/>
        <v/>
      </c>
      <c r="O695" s="34">
        <f t="shared" si="145"/>
        <v>139.99999999998832</v>
      </c>
      <c r="P695" s="37">
        <f t="shared" si="146"/>
        <v>136.1038032705643</v>
      </c>
      <c r="Q695" s="34">
        <f t="shared" si="139"/>
        <v>300.00000000000693</v>
      </c>
      <c r="R695" s="34">
        <f t="shared" si="140"/>
        <v>439.99999999999523</v>
      </c>
      <c r="S695" s="37">
        <f t="shared" si="141"/>
        <v>436.10380327057123</v>
      </c>
    </row>
    <row r="696" spans="1:19" x14ac:dyDescent="0.2">
      <c r="A696" s="50"/>
      <c r="C696" s="56"/>
      <c r="D696" s="36">
        <v>180</v>
      </c>
      <c r="E696" s="36">
        <v>855</v>
      </c>
      <c r="F696" s="48">
        <f t="shared" si="142"/>
        <v>0.37152777777777773</v>
      </c>
      <c r="G696" s="36">
        <v>1045</v>
      </c>
      <c r="H696" s="49">
        <f t="shared" si="134"/>
        <v>0.44791666666666669</v>
      </c>
      <c r="I696" s="49">
        <f t="shared" si="143"/>
        <v>0.4513888888888889</v>
      </c>
      <c r="J696" s="34" t="str">
        <f t="shared" si="144"/>
        <v/>
      </c>
      <c r="K696" s="34">
        <f t="shared" si="135"/>
        <v>110.00000000000009</v>
      </c>
      <c r="L696" s="34">
        <f t="shared" si="132"/>
        <v>3</v>
      </c>
      <c r="M696" s="34">
        <f t="shared" ca="1" si="133"/>
        <v>831</v>
      </c>
      <c r="N696" s="34">
        <f t="shared" ca="1" si="136"/>
        <v>139</v>
      </c>
      <c r="O696" s="34">
        <f t="shared" si="145"/>
        <v>450</v>
      </c>
      <c r="P696" s="37">
        <f t="shared" si="146"/>
        <v>47.347346607878421</v>
      </c>
      <c r="Q696" s="34">
        <f t="shared" si="139"/>
        <v>19800.000000000015</v>
      </c>
      <c r="R696" s="34">
        <f t="shared" si="140"/>
        <v>20250.000000000015</v>
      </c>
      <c r="S696" s="37">
        <f t="shared" si="141"/>
        <v>19847.347346607894</v>
      </c>
    </row>
    <row r="697" spans="1:19" x14ac:dyDescent="0.2">
      <c r="A697" s="50">
        <v>40962</v>
      </c>
      <c r="B697" s="34">
        <v>1414</v>
      </c>
      <c r="C697" s="56"/>
      <c r="D697" s="36">
        <v>10</v>
      </c>
      <c r="E697" s="36">
        <v>1430</v>
      </c>
      <c r="F697" s="48">
        <f t="shared" si="142"/>
        <v>0.60416666666666663</v>
      </c>
      <c r="G697" s="36">
        <v>1622</v>
      </c>
      <c r="H697" s="49">
        <f t="shared" si="134"/>
        <v>0.68194444444444446</v>
      </c>
      <c r="I697" s="49">
        <f t="shared" si="143"/>
        <v>0.68541666666666667</v>
      </c>
      <c r="J697" s="34" t="str">
        <f t="shared" si="144"/>
        <v/>
      </c>
      <c r="K697" s="34">
        <f t="shared" si="135"/>
        <v>112.00000000000009</v>
      </c>
      <c r="L697" s="34">
        <f t="shared" si="132"/>
        <v>1</v>
      </c>
      <c r="M697" s="34">
        <f t="shared" ca="1" si="133"/>
        <v>1414</v>
      </c>
      <c r="N697" s="34">
        <f t="shared" ca="1" si="136"/>
        <v>133</v>
      </c>
      <c r="O697" s="34">
        <f t="shared" si="145"/>
        <v>25</v>
      </c>
      <c r="P697" s="37">
        <f t="shared" si="146"/>
        <v>3.1021051639523365</v>
      </c>
      <c r="Q697" s="34">
        <f t="shared" si="139"/>
        <v>1120.0000000000009</v>
      </c>
      <c r="R697" s="34">
        <f t="shared" si="140"/>
        <v>1145.0000000000009</v>
      </c>
      <c r="S697" s="37">
        <f t="shared" si="141"/>
        <v>1123.1021051639532</v>
      </c>
    </row>
    <row r="698" spans="1:19" x14ac:dyDescent="0.2">
      <c r="A698" s="50">
        <v>40963</v>
      </c>
      <c r="B698" s="34">
        <v>832</v>
      </c>
      <c r="C698" s="56">
        <v>4</v>
      </c>
      <c r="D698" s="36">
        <v>0.01</v>
      </c>
      <c r="E698" s="36">
        <v>845</v>
      </c>
      <c r="F698" s="48">
        <f t="shared" si="142"/>
        <v>0.36458333333333331</v>
      </c>
      <c r="G698" s="36">
        <v>848</v>
      </c>
      <c r="H698" s="49">
        <f t="shared" si="134"/>
        <v>0.3666666666666667</v>
      </c>
      <c r="I698" s="49">
        <f t="shared" si="143"/>
        <v>0.37013888888888891</v>
      </c>
      <c r="J698" s="34" t="str">
        <f t="shared" si="144"/>
        <v/>
      </c>
      <c r="K698" s="34">
        <f t="shared" si="135"/>
        <v>3.0000000000000693</v>
      </c>
      <c r="L698" s="34">
        <f t="shared" si="132"/>
        <v>1</v>
      </c>
      <c r="M698" s="34">
        <f t="shared" ca="1" si="133"/>
        <v>832</v>
      </c>
      <c r="N698" s="34">
        <f t="shared" ca="1" si="136"/>
        <v>21.000000000000007</v>
      </c>
      <c r="O698" s="34">
        <f t="shared" si="145"/>
        <v>2.5000000000000001E-2</v>
      </c>
      <c r="P698" s="37">
        <f t="shared" si="146"/>
        <v>5.4281443780592247E-3</v>
      </c>
      <c r="Q698" s="34">
        <f t="shared" si="139"/>
        <v>3.0000000000000693E-2</v>
      </c>
      <c r="R698" s="34">
        <f t="shared" si="140"/>
        <v>5.5000000000000694E-2</v>
      </c>
      <c r="S698" s="37">
        <f t="shared" si="141"/>
        <v>3.5428144378059918E-2</v>
      </c>
    </row>
    <row r="699" spans="1:19" x14ac:dyDescent="0.2">
      <c r="A699" s="50">
        <v>40963</v>
      </c>
      <c r="B699" s="34">
        <v>1020</v>
      </c>
      <c r="C699" s="56"/>
      <c r="D699" s="36">
        <v>100</v>
      </c>
      <c r="E699" s="36">
        <v>1039</v>
      </c>
      <c r="F699" s="48">
        <f t="shared" si="142"/>
        <v>0.44375000000000003</v>
      </c>
      <c r="G699" s="36">
        <v>1041</v>
      </c>
      <c r="H699" s="49">
        <f t="shared" si="134"/>
        <v>0.44513888888888892</v>
      </c>
      <c r="I699" s="49" t="str">
        <f t="shared" si="143"/>
        <v/>
      </c>
      <c r="J699" s="34">
        <f t="shared" si="144"/>
        <v>1.9999999999999929</v>
      </c>
      <c r="K699" s="34">
        <f t="shared" si="135"/>
        <v>1.9999999999999929</v>
      </c>
      <c r="L699" s="34">
        <f t="shared" si="132"/>
        <v>1</v>
      </c>
      <c r="M699" s="34">
        <f t="shared" ca="1" si="133"/>
        <v>1020</v>
      </c>
      <c r="N699" s="34" t="str">
        <f t="shared" si="136"/>
        <v/>
      </c>
      <c r="O699" s="34">
        <f t="shared" si="145"/>
        <v>279.99999999999898</v>
      </c>
      <c r="P699" s="37">
        <f t="shared" si="146"/>
        <v>272.20760654115037</v>
      </c>
      <c r="Q699" s="34">
        <f t="shared" si="139"/>
        <v>199.99999999999929</v>
      </c>
      <c r="R699" s="34">
        <f t="shared" si="140"/>
        <v>479.99999999999829</v>
      </c>
      <c r="S699" s="37">
        <f t="shared" si="141"/>
        <v>472.20760654114963</v>
      </c>
    </row>
    <row r="700" spans="1:19" x14ac:dyDescent="0.2">
      <c r="A700" s="50"/>
      <c r="C700" s="56"/>
      <c r="D700" s="36">
        <v>180</v>
      </c>
      <c r="E700" s="36">
        <v>1043</v>
      </c>
      <c r="F700" s="48">
        <f t="shared" si="142"/>
        <v>0.4465277777777778</v>
      </c>
      <c r="G700" s="36">
        <v>1615</v>
      </c>
      <c r="H700" s="49">
        <f t="shared" si="134"/>
        <v>0.67708333333333337</v>
      </c>
      <c r="I700" s="49">
        <f t="shared" si="143"/>
        <v>0.68055555555555558</v>
      </c>
      <c r="J700" s="34" t="str">
        <f t="shared" si="144"/>
        <v/>
      </c>
      <c r="K700" s="34">
        <f t="shared" si="135"/>
        <v>332</v>
      </c>
      <c r="L700" s="34">
        <f t="shared" si="132"/>
        <v>2</v>
      </c>
      <c r="M700" s="34">
        <f t="shared" ca="1" si="133"/>
        <v>1020</v>
      </c>
      <c r="N700" s="34">
        <f t="shared" ca="1" si="136"/>
        <v>360</v>
      </c>
      <c r="O700" s="34">
        <f t="shared" si="145"/>
        <v>450</v>
      </c>
      <c r="P700" s="37">
        <f t="shared" si="146"/>
        <v>47.347346607878421</v>
      </c>
      <c r="Q700" s="34">
        <f t="shared" si="139"/>
        <v>59760</v>
      </c>
      <c r="R700" s="34">
        <f t="shared" si="140"/>
        <v>60210</v>
      </c>
      <c r="S700" s="37">
        <f t="shared" si="141"/>
        <v>59807.347346607879</v>
      </c>
    </row>
    <row r="701" spans="1:19" x14ac:dyDescent="0.2">
      <c r="A701" s="50">
        <v>40966</v>
      </c>
      <c r="B701" s="34">
        <v>827</v>
      </c>
      <c r="C701" s="56">
        <v>4</v>
      </c>
      <c r="D701" s="36">
        <v>0.01</v>
      </c>
      <c r="E701" s="36">
        <v>840</v>
      </c>
      <c r="F701" s="48">
        <f t="shared" si="142"/>
        <v>0.3611111111111111</v>
      </c>
      <c r="G701" s="36">
        <v>912</v>
      </c>
      <c r="H701" s="49">
        <f t="shared" si="134"/>
        <v>0.3833333333333333</v>
      </c>
      <c r="I701" s="49">
        <f t="shared" si="143"/>
        <v>0.38680555555555551</v>
      </c>
      <c r="J701" s="34" t="str">
        <f t="shared" si="144"/>
        <v/>
      </c>
      <c r="K701" s="34">
        <f t="shared" si="135"/>
        <v>31.999999999999964</v>
      </c>
      <c r="L701" s="34">
        <f t="shared" si="132"/>
        <v>1</v>
      </c>
      <c r="M701" s="34">
        <f t="shared" ca="1" si="133"/>
        <v>827</v>
      </c>
      <c r="N701" s="34">
        <f t="shared" ca="1" si="136"/>
        <v>49.999999999999986</v>
      </c>
      <c r="O701" s="34">
        <f t="shared" si="145"/>
        <v>2.5000000000000001E-2</v>
      </c>
      <c r="P701" s="37">
        <f t="shared" si="146"/>
        <v>5.4281443780592247E-3</v>
      </c>
      <c r="Q701" s="34">
        <f t="shared" si="139"/>
        <v>0.31999999999999967</v>
      </c>
      <c r="R701" s="34">
        <f t="shared" si="140"/>
        <v>0.3449999999999997</v>
      </c>
      <c r="S701" s="37">
        <f t="shared" si="141"/>
        <v>0.32542814437805889</v>
      </c>
    </row>
    <row r="702" spans="1:19" x14ac:dyDescent="0.2">
      <c r="A702" s="50">
        <v>40966</v>
      </c>
      <c r="B702" s="34">
        <v>1148</v>
      </c>
      <c r="C702" s="56"/>
      <c r="D702" s="36">
        <v>100</v>
      </c>
      <c r="E702" s="36">
        <v>1208</v>
      </c>
      <c r="F702" s="48">
        <f t="shared" si="142"/>
        <v>0.50555555555555554</v>
      </c>
      <c r="G702" s="36">
        <v>1211</v>
      </c>
      <c r="H702" s="49">
        <f t="shared" si="134"/>
        <v>0.50763888888888886</v>
      </c>
      <c r="I702" s="49" t="str">
        <f t="shared" si="143"/>
        <v/>
      </c>
      <c r="J702" s="34">
        <f t="shared" si="144"/>
        <v>2.9999999999999893</v>
      </c>
      <c r="K702" s="34">
        <f t="shared" si="135"/>
        <v>2.9999999999999893</v>
      </c>
      <c r="L702" s="34">
        <f t="shared" si="132"/>
        <v>1</v>
      </c>
      <c r="M702" s="34">
        <f t="shared" ca="1" si="133"/>
        <v>1148</v>
      </c>
      <c r="N702" s="34" t="str">
        <f t="shared" si="136"/>
        <v/>
      </c>
      <c r="O702" s="34">
        <f t="shared" si="145"/>
        <v>419.99999999999852</v>
      </c>
      <c r="P702" s="37">
        <f t="shared" si="146"/>
        <v>408.31140981172558</v>
      </c>
      <c r="Q702" s="34">
        <f t="shared" si="139"/>
        <v>299.99999999999892</v>
      </c>
      <c r="R702" s="34">
        <f t="shared" si="140"/>
        <v>719.9999999999975</v>
      </c>
      <c r="S702" s="37">
        <f t="shared" si="141"/>
        <v>708.3114098117245</v>
      </c>
    </row>
    <row r="703" spans="1:19" x14ac:dyDescent="0.2">
      <c r="C703" s="56"/>
      <c r="D703" s="36">
        <v>180</v>
      </c>
      <c r="E703" s="36">
        <v>1214</v>
      </c>
      <c r="F703" s="48">
        <f t="shared" si="142"/>
        <v>0.50972222222222219</v>
      </c>
      <c r="G703" s="36">
        <v>1218</v>
      </c>
      <c r="H703" s="49">
        <f t="shared" si="134"/>
        <v>0.51250000000000007</v>
      </c>
      <c r="I703" s="49">
        <f t="shared" si="143"/>
        <v>0.51597222222222228</v>
      </c>
      <c r="J703" s="34" t="str">
        <f t="shared" si="144"/>
        <v/>
      </c>
      <c r="K703" s="34">
        <f t="shared" si="135"/>
        <v>4.0000000000001457</v>
      </c>
      <c r="L703" s="34">
        <f t="shared" si="132"/>
        <v>2</v>
      </c>
      <c r="M703" s="34">
        <f t="shared" ca="1" si="133"/>
        <v>1148</v>
      </c>
      <c r="N703" s="34">
        <f t="shared" ca="1" si="136"/>
        <v>35.000000000000036</v>
      </c>
      <c r="O703" s="34">
        <f t="shared" si="145"/>
        <v>450</v>
      </c>
      <c r="P703" s="37">
        <f t="shared" si="146"/>
        <v>47.347346607878421</v>
      </c>
      <c r="Q703" s="34">
        <f t="shared" si="139"/>
        <v>720.00000000002626</v>
      </c>
      <c r="R703" s="34">
        <f t="shared" si="140"/>
        <v>1170.0000000000264</v>
      </c>
      <c r="S703" s="37">
        <f t="shared" si="141"/>
        <v>767.34734660790468</v>
      </c>
    </row>
    <row r="704" spans="1:19" x14ac:dyDescent="0.2">
      <c r="A704" s="50">
        <v>40967</v>
      </c>
      <c r="B704" s="34">
        <v>1414</v>
      </c>
      <c r="C704" s="56">
        <v>3</v>
      </c>
      <c r="D704" s="36">
        <v>0.01</v>
      </c>
      <c r="E704" s="36">
        <v>1432</v>
      </c>
      <c r="F704" s="48">
        <f t="shared" si="142"/>
        <v>0.60555555555555551</v>
      </c>
      <c r="G704" s="36">
        <v>1436</v>
      </c>
      <c r="H704" s="49">
        <f t="shared" si="134"/>
        <v>0.60833333333333328</v>
      </c>
      <c r="I704" s="49" t="str">
        <f t="shared" si="143"/>
        <v/>
      </c>
      <c r="J704" s="34">
        <f t="shared" si="144"/>
        <v>7.9999999999999716</v>
      </c>
      <c r="K704" s="34">
        <f t="shared" si="135"/>
        <v>3.9999999999999858</v>
      </c>
      <c r="L704" s="34">
        <f t="shared" si="132"/>
        <v>1</v>
      </c>
      <c r="M704" s="34">
        <f t="shared" ca="1" si="133"/>
        <v>1414</v>
      </c>
      <c r="N704" s="34" t="str">
        <f t="shared" si="136"/>
        <v/>
      </c>
      <c r="O704" s="34">
        <f t="shared" si="145"/>
        <v>4.0399999999999858</v>
      </c>
      <c r="P704" s="37">
        <f t="shared" si="146"/>
        <v>1.7198431189295129</v>
      </c>
      <c r="Q704" s="34">
        <f t="shared" si="139"/>
        <v>3.9999999999999862E-2</v>
      </c>
      <c r="R704" s="34">
        <f t="shared" si="140"/>
        <v>4.0799999999999859</v>
      </c>
      <c r="S704" s="37">
        <f t="shared" si="141"/>
        <v>1.7598431189295127</v>
      </c>
    </row>
    <row r="705" spans="1:19" x14ac:dyDescent="0.2">
      <c r="A705" s="50"/>
      <c r="C705" s="56"/>
      <c r="D705" s="36">
        <v>1</v>
      </c>
      <c r="E705" s="36">
        <v>1444</v>
      </c>
      <c r="F705" s="48">
        <f t="shared" si="142"/>
        <v>0.61388888888888882</v>
      </c>
      <c r="G705" s="36">
        <v>1510</v>
      </c>
      <c r="H705" s="49">
        <f t="shared" si="134"/>
        <v>0.63194444444444442</v>
      </c>
      <c r="I705" s="49">
        <f t="shared" si="143"/>
        <v>0.63541666666666663</v>
      </c>
      <c r="J705" s="34" t="str">
        <f t="shared" si="144"/>
        <v/>
      </c>
      <c r="K705" s="34">
        <f t="shared" si="135"/>
        <v>26.000000000000068</v>
      </c>
      <c r="L705" s="34">
        <f t="shared" si="132"/>
        <v>2</v>
      </c>
      <c r="M705" s="34">
        <f t="shared" ca="1" si="133"/>
        <v>1414</v>
      </c>
      <c r="N705" s="34">
        <f t="shared" ca="1" si="136"/>
        <v>60.999999999999943</v>
      </c>
      <c r="O705" s="34">
        <f t="shared" si="145"/>
        <v>2.5</v>
      </c>
      <c r="P705" s="37">
        <f t="shared" si="146"/>
        <v>0.36191198291773735</v>
      </c>
      <c r="Q705" s="34">
        <f t="shared" si="139"/>
        <v>26.000000000000068</v>
      </c>
      <c r="R705" s="34">
        <f t="shared" si="140"/>
        <v>28.500000000000068</v>
      </c>
      <c r="S705" s="37">
        <f t="shared" si="141"/>
        <v>26.361911982917803</v>
      </c>
    </row>
    <row r="706" spans="1:19" x14ac:dyDescent="0.2">
      <c r="A706" s="50">
        <v>40968</v>
      </c>
      <c r="B706" s="34">
        <v>1304</v>
      </c>
      <c r="C706" s="56">
        <v>4</v>
      </c>
      <c r="D706" s="36">
        <v>1.7999999999999999E-2</v>
      </c>
      <c r="E706" s="36">
        <v>1336</v>
      </c>
      <c r="F706" s="48">
        <f t="shared" si="142"/>
        <v>0.56666666666666665</v>
      </c>
      <c r="G706" s="36">
        <v>1346</v>
      </c>
      <c r="H706" s="49">
        <f t="shared" si="134"/>
        <v>0.57361111111111118</v>
      </c>
      <c r="I706" s="49" t="str">
        <f t="shared" si="143"/>
        <v/>
      </c>
      <c r="J706" s="34">
        <f t="shared" si="144"/>
        <v>11.999999999999957</v>
      </c>
      <c r="K706" s="34">
        <f t="shared" si="135"/>
        <v>10.000000000000124</v>
      </c>
      <c r="L706" s="34">
        <f t="shared" si="132"/>
        <v>1</v>
      </c>
      <c r="M706" s="34">
        <f t="shared" ca="1" si="133"/>
        <v>1304</v>
      </c>
      <c r="N706" s="34" t="str">
        <f t="shared" si="136"/>
        <v/>
      </c>
      <c r="O706" s="34">
        <f t="shared" si="145"/>
        <v>12.107999999999956</v>
      </c>
      <c r="P706" s="37">
        <f t="shared" si="146"/>
        <v>5.049171629185544</v>
      </c>
      <c r="Q706" s="34">
        <f t="shared" si="139"/>
        <v>0.18000000000000221</v>
      </c>
      <c r="R706" s="34">
        <f t="shared" si="140"/>
        <v>12.287999999999958</v>
      </c>
      <c r="S706" s="37">
        <f t="shared" si="141"/>
        <v>5.2291716291855463</v>
      </c>
    </row>
    <row r="707" spans="1:19" x14ac:dyDescent="0.2">
      <c r="A707" s="50"/>
      <c r="C707" s="56"/>
      <c r="D707" s="36">
        <v>2</v>
      </c>
      <c r="E707" s="36">
        <v>1358</v>
      </c>
      <c r="F707" s="48">
        <f t="shared" si="142"/>
        <v>0.58194444444444449</v>
      </c>
      <c r="G707" s="36">
        <v>1420</v>
      </c>
      <c r="H707" s="49">
        <f t="shared" si="134"/>
        <v>0.59722222222222221</v>
      </c>
      <c r="I707" s="49" t="str">
        <f t="shared" si="143"/>
        <v/>
      </c>
      <c r="J707" s="34">
        <f t="shared" si="144"/>
        <v>4.9999999999999822</v>
      </c>
      <c r="K707" s="34">
        <f t="shared" si="135"/>
        <v>21.999999999999922</v>
      </c>
      <c r="L707" s="34">
        <f t="shared" si="132"/>
        <v>2</v>
      </c>
      <c r="M707" s="34">
        <f t="shared" ca="1" si="133"/>
        <v>1304</v>
      </c>
      <c r="N707" s="34" t="str">
        <f t="shared" si="136"/>
        <v/>
      </c>
      <c r="O707" s="34">
        <f t="shared" si="145"/>
        <v>49.999999999999822</v>
      </c>
      <c r="P707" s="37">
        <f t="shared" si="146"/>
        <v>36.409576429832363</v>
      </c>
      <c r="Q707" s="34">
        <f t="shared" si="139"/>
        <v>43.999999999999844</v>
      </c>
      <c r="R707" s="34">
        <f t="shared" si="140"/>
        <v>93.999999999999659</v>
      </c>
      <c r="S707" s="37">
        <f t="shared" si="141"/>
        <v>80.409576429832214</v>
      </c>
    </row>
    <row r="708" spans="1:19" x14ac:dyDescent="0.2">
      <c r="A708" s="50"/>
      <c r="C708" s="56"/>
      <c r="D708" s="36">
        <v>18</v>
      </c>
      <c r="E708" s="36">
        <v>1425</v>
      </c>
      <c r="F708" s="48">
        <f t="shared" si="142"/>
        <v>0.60069444444444442</v>
      </c>
      <c r="G708" s="36">
        <v>1428</v>
      </c>
      <c r="H708" s="49">
        <f t="shared" si="134"/>
        <v>0.60277777777777775</v>
      </c>
      <c r="I708" s="49" t="str">
        <f t="shared" si="143"/>
        <v/>
      </c>
      <c r="J708" s="34">
        <f t="shared" si="144"/>
        <v>5.9999999999999787</v>
      </c>
      <c r="K708" s="34">
        <f t="shared" si="135"/>
        <v>2.9999999999999893</v>
      </c>
      <c r="L708" s="34">
        <f t="shared" si="132"/>
        <v>3</v>
      </c>
      <c r="M708" s="34">
        <f t="shared" ca="1" si="133"/>
        <v>1304</v>
      </c>
      <c r="N708" s="34" t="str">
        <f t="shared" si="136"/>
        <v/>
      </c>
      <c r="O708" s="34">
        <f t="shared" si="145"/>
        <v>593.99999999999784</v>
      </c>
      <c r="P708" s="37">
        <f t="shared" si="146"/>
        <v>422.13424557648773</v>
      </c>
      <c r="Q708" s="34">
        <f t="shared" si="139"/>
        <v>53.999999999999808</v>
      </c>
      <c r="R708" s="34">
        <f t="shared" si="140"/>
        <v>647.99999999999761</v>
      </c>
      <c r="S708" s="37">
        <f t="shared" si="141"/>
        <v>476.13424557648756</v>
      </c>
    </row>
    <row r="709" spans="1:19" x14ac:dyDescent="0.2">
      <c r="A709" s="50"/>
      <c r="C709" s="56"/>
      <c r="D709" s="36">
        <v>180</v>
      </c>
      <c r="E709" s="36">
        <v>1434</v>
      </c>
      <c r="F709" s="48">
        <f t="shared" si="142"/>
        <v>0.6069444444444444</v>
      </c>
      <c r="G709" s="36">
        <v>1621</v>
      </c>
      <c r="H709" s="49">
        <f t="shared" si="134"/>
        <v>0.68125000000000002</v>
      </c>
      <c r="I709" s="49">
        <f t="shared" si="143"/>
        <v>0.68472222222222223</v>
      </c>
      <c r="J709" s="34" t="str">
        <f t="shared" si="144"/>
        <v/>
      </c>
      <c r="K709" s="34">
        <f t="shared" si="135"/>
        <v>107.0000000000001</v>
      </c>
      <c r="L709" s="34">
        <f t="shared" si="132"/>
        <v>4</v>
      </c>
      <c r="M709" s="34">
        <f t="shared" ca="1" si="133"/>
        <v>1304</v>
      </c>
      <c r="N709" s="34">
        <f t="shared" ca="1" si="136"/>
        <v>202.00000000000009</v>
      </c>
      <c r="O709" s="34">
        <f t="shared" si="145"/>
        <v>450</v>
      </c>
      <c r="P709" s="37">
        <f t="shared" si="146"/>
        <v>47.347346607878421</v>
      </c>
      <c r="Q709" s="34">
        <f t="shared" si="139"/>
        <v>19260.000000000018</v>
      </c>
      <c r="R709" s="34">
        <f t="shared" si="140"/>
        <v>19710.000000000018</v>
      </c>
      <c r="S709" s="37">
        <f t="shared" si="141"/>
        <v>19307.347346607898</v>
      </c>
    </row>
    <row r="710" spans="1:19" x14ac:dyDescent="0.2">
      <c r="A710" s="50">
        <v>40969</v>
      </c>
      <c r="B710" s="34">
        <v>936</v>
      </c>
      <c r="C710" s="56">
        <v>4</v>
      </c>
      <c r="D710" s="36">
        <v>0.01</v>
      </c>
      <c r="E710" s="36">
        <v>949</v>
      </c>
      <c r="F710" s="48">
        <f t="shared" si="142"/>
        <v>0.40902777777777777</v>
      </c>
      <c r="G710" s="36">
        <v>952</v>
      </c>
      <c r="H710" s="49">
        <f t="shared" si="134"/>
        <v>0.41111111111111115</v>
      </c>
      <c r="I710" s="49" t="str">
        <f t="shared" si="143"/>
        <v/>
      </c>
      <c r="J710" s="34">
        <f t="shared" si="144"/>
        <v>8.999999999999968</v>
      </c>
      <c r="K710" s="34">
        <f t="shared" si="135"/>
        <v>3.0000000000000693</v>
      </c>
      <c r="L710" s="34">
        <f t="shared" si="132"/>
        <v>1</v>
      </c>
      <c r="M710" s="34">
        <f t="shared" ca="1" si="133"/>
        <v>936</v>
      </c>
      <c r="N710" s="34" t="str">
        <f t="shared" si="136"/>
        <v/>
      </c>
      <c r="O710" s="34">
        <f t="shared" si="145"/>
        <v>45.044999999999838</v>
      </c>
      <c r="P710" s="37">
        <f t="shared" si="146"/>
        <v>13.015993850604142</v>
      </c>
      <c r="Q710" s="34">
        <f t="shared" si="139"/>
        <v>3.0000000000000693E-2</v>
      </c>
      <c r="R710" s="34">
        <f t="shared" si="140"/>
        <v>45.074999999999839</v>
      </c>
      <c r="S710" s="37">
        <f t="shared" si="141"/>
        <v>13.045993850604143</v>
      </c>
    </row>
    <row r="711" spans="1:19" x14ac:dyDescent="0.2">
      <c r="A711" s="50"/>
      <c r="C711" s="56"/>
      <c r="D711" s="36">
        <v>10</v>
      </c>
      <c r="E711" s="36">
        <v>1001</v>
      </c>
      <c r="F711" s="48">
        <f t="shared" si="142"/>
        <v>0.41736111111111113</v>
      </c>
      <c r="G711" s="36">
        <v>1022</v>
      </c>
      <c r="H711" s="49">
        <f t="shared" si="134"/>
        <v>0.43194444444444446</v>
      </c>
      <c r="I711" s="49" t="str">
        <f t="shared" si="143"/>
        <v/>
      </c>
      <c r="J711" s="34">
        <f t="shared" si="144"/>
        <v>11.999999999999957</v>
      </c>
      <c r="K711" s="34">
        <f t="shared" si="135"/>
        <v>21.000000000000007</v>
      </c>
      <c r="L711" s="34">
        <f t="shared" si="132"/>
        <v>2</v>
      </c>
      <c r="M711" s="34">
        <f t="shared" ca="1" si="133"/>
        <v>936</v>
      </c>
      <c r="N711" s="34" t="str">
        <f t="shared" si="136"/>
        <v/>
      </c>
      <c r="O711" s="34">
        <f t="shared" si="145"/>
        <v>1139.9999999999959</v>
      </c>
      <c r="P711" s="37">
        <f t="shared" si="146"/>
        <v>705.79158583494905</v>
      </c>
      <c r="Q711" s="34">
        <f t="shared" si="139"/>
        <v>210.00000000000006</v>
      </c>
      <c r="R711" s="34">
        <f t="shared" si="140"/>
        <v>1349.9999999999959</v>
      </c>
      <c r="S711" s="37">
        <f t="shared" si="141"/>
        <v>915.79158583494905</v>
      </c>
    </row>
    <row r="712" spans="1:19" x14ac:dyDescent="0.2">
      <c r="A712" s="50"/>
      <c r="C712" s="56"/>
      <c r="D712" s="36">
        <v>180</v>
      </c>
      <c r="E712" s="36">
        <v>1034</v>
      </c>
      <c r="F712" s="48">
        <f t="shared" si="142"/>
        <v>0.44027777777777777</v>
      </c>
      <c r="G712" s="36">
        <v>1443</v>
      </c>
      <c r="H712" s="49">
        <f t="shared" si="134"/>
        <v>0.61319444444444449</v>
      </c>
      <c r="I712" s="49">
        <f t="shared" si="143"/>
        <v>0.6166666666666667</v>
      </c>
      <c r="J712" s="34" t="str">
        <f t="shared" si="144"/>
        <v/>
      </c>
      <c r="K712" s="34">
        <f t="shared" si="135"/>
        <v>249.00000000000009</v>
      </c>
      <c r="L712" s="34">
        <f t="shared" si="132"/>
        <v>3</v>
      </c>
      <c r="M712" s="34">
        <f t="shared" ca="1" si="133"/>
        <v>936</v>
      </c>
      <c r="N712" s="34">
        <f t="shared" ca="1" si="136"/>
        <v>312.00000000000011</v>
      </c>
      <c r="O712" s="34">
        <f t="shared" si="145"/>
        <v>450</v>
      </c>
      <c r="P712" s="37">
        <f t="shared" si="146"/>
        <v>47.347346607878421</v>
      </c>
      <c r="Q712" s="34">
        <f t="shared" si="139"/>
        <v>44820.000000000015</v>
      </c>
      <c r="R712" s="34">
        <f t="shared" si="140"/>
        <v>45270.000000000015</v>
      </c>
      <c r="S712" s="37">
        <f t="shared" si="141"/>
        <v>44867.347346607894</v>
      </c>
    </row>
    <row r="713" spans="1:19" x14ac:dyDescent="0.2">
      <c r="A713" s="50">
        <v>40970</v>
      </c>
      <c r="B713" s="34">
        <v>841</v>
      </c>
      <c r="C713" s="56">
        <v>4</v>
      </c>
      <c r="D713" s="36">
        <v>0.01</v>
      </c>
      <c r="E713" s="36">
        <v>858</v>
      </c>
      <c r="F713" s="48">
        <f t="shared" si="142"/>
        <v>0.37361111111111112</v>
      </c>
      <c r="G713" s="36">
        <v>900</v>
      </c>
      <c r="H713" s="49">
        <f t="shared" si="134"/>
        <v>0.375</v>
      </c>
      <c r="I713" s="49">
        <f t="shared" si="143"/>
        <v>0.37847222222222221</v>
      </c>
      <c r="J713" s="34" t="str">
        <f t="shared" si="144"/>
        <v/>
      </c>
      <c r="K713" s="34">
        <f t="shared" si="135"/>
        <v>1.9999999999999929</v>
      </c>
      <c r="L713" s="34">
        <f t="shared" si="132"/>
        <v>1</v>
      </c>
      <c r="M713" s="34">
        <f t="shared" ca="1" si="133"/>
        <v>841</v>
      </c>
      <c r="N713" s="34">
        <f t="shared" ca="1" si="136"/>
        <v>23.999999999999993</v>
      </c>
      <c r="O713" s="34">
        <f t="shared" si="145"/>
        <v>2.5000000000000001E-2</v>
      </c>
      <c r="P713" s="37">
        <f t="shared" si="146"/>
        <v>5.4281443780592247E-3</v>
      </c>
      <c r="Q713" s="34">
        <f t="shared" si="139"/>
        <v>1.9999999999999931E-2</v>
      </c>
      <c r="R713" s="34">
        <f t="shared" si="140"/>
        <v>4.4999999999999929E-2</v>
      </c>
      <c r="S713" s="37">
        <f t="shared" si="141"/>
        <v>2.5428144378059157E-2</v>
      </c>
    </row>
    <row r="714" spans="1:19" x14ac:dyDescent="0.2">
      <c r="A714" s="50">
        <v>40970</v>
      </c>
      <c r="B714" s="34">
        <v>1004</v>
      </c>
      <c r="C714" s="56"/>
      <c r="D714" s="36">
        <v>10</v>
      </c>
      <c r="E714" s="36">
        <v>1029</v>
      </c>
      <c r="F714" s="48">
        <f t="shared" si="142"/>
        <v>0.4368055555555555</v>
      </c>
      <c r="G714" s="36">
        <v>1033</v>
      </c>
      <c r="H714" s="49">
        <f t="shared" si="134"/>
        <v>0.43958333333333338</v>
      </c>
      <c r="I714" s="49" t="str">
        <f t="shared" si="143"/>
        <v/>
      </c>
      <c r="J714" s="34">
        <f t="shared" si="144"/>
        <v>6.9999999999998952</v>
      </c>
      <c r="K714" s="34">
        <f t="shared" si="135"/>
        <v>4.0000000000001457</v>
      </c>
      <c r="L714" s="34">
        <f t="shared" si="132"/>
        <v>1</v>
      </c>
      <c r="M714" s="34">
        <f t="shared" ca="1" si="133"/>
        <v>1004</v>
      </c>
      <c r="N714" s="34" t="str">
        <f t="shared" si="136"/>
        <v/>
      </c>
      <c r="O714" s="34">
        <f t="shared" si="145"/>
        <v>664.99999999999</v>
      </c>
      <c r="P714" s="37">
        <f t="shared" si="146"/>
        <v>411.71175840371563</v>
      </c>
      <c r="Q714" s="34">
        <f t="shared" si="139"/>
        <v>40.000000000001457</v>
      </c>
      <c r="R714" s="34">
        <f t="shared" si="140"/>
        <v>704.99999999999147</v>
      </c>
      <c r="S714" s="37">
        <f t="shared" si="141"/>
        <v>451.71175840371711</v>
      </c>
    </row>
    <row r="715" spans="1:19" x14ac:dyDescent="0.2">
      <c r="A715" s="50"/>
      <c r="C715" s="56"/>
      <c r="D715" s="36">
        <v>180</v>
      </c>
      <c r="E715" s="36">
        <v>1040</v>
      </c>
      <c r="F715" s="48">
        <f t="shared" si="142"/>
        <v>0.44444444444444442</v>
      </c>
      <c r="G715" s="36">
        <v>1423</v>
      </c>
      <c r="H715" s="49">
        <f t="shared" si="134"/>
        <v>0.59930555555555554</v>
      </c>
      <c r="I715" s="49">
        <f t="shared" si="143"/>
        <v>0.60277777777777775</v>
      </c>
      <c r="J715" s="34" t="str">
        <f t="shared" si="144"/>
        <v/>
      </c>
      <c r="K715" s="34">
        <f t="shared" si="135"/>
        <v>223</v>
      </c>
      <c r="L715" s="34">
        <f t="shared" si="132"/>
        <v>2</v>
      </c>
      <c r="M715" s="34">
        <f t="shared" ca="1" si="133"/>
        <v>1004</v>
      </c>
      <c r="N715" s="34">
        <f t="shared" ca="1" si="136"/>
        <v>263.99999999999994</v>
      </c>
      <c r="O715" s="34">
        <f t="shared" si="145"/>
        <v>450</v>
      </c>
      <c r="P715" s="37">
        <f t="shared" si="146"/>
        <v>47.347346607878421</v>
      </c>
      <c r="Q715" s="34">
        <f t="shared" si="139"/>
        <v>40140</v>
      </c>
      <c r="R715" s="34">
        <f t="shared" si="140"/>
        <v>40590</v>
      </c>
      <c r="S715" s="37">
        <f t="shared" si="141"/>
        <v>40187.347346607879</v>
      </c>
    </row>
    <row r="716" spans="1:19" x14ac:dyDescent="0.2">
      <c r="A716" s="50">
        <v>40973</v>
      </c>
      <c r="B716" s="34">
        <v>827</v>
      </c>
      <c r="C716" s="56">
        <v>4</v>
      </c>
      <c r="D716" s="36">
        <v>0.01</v>
      </c>
      <c r="E716" s="36">
        <v>842</v>
      </c>
      <c r="F716" s="48">
        <f t="shared" si="142"/>
        <v>0.36249999999999999</v>
      </c>
      <c r="G716" s="36">
        <v>844</v>
      </c>
      <c r="H716" s="49">
        <f t="shared" si="134"/>
        <v>0.36388888888888887</v>
      </c>
      <c r="I716" s="49" t="str">
        <f t="shared" si="143"/>
        <v/>
      </c>
      <c r="J716" s="34">
        <f t="shared" si="144"/>
        <v>8.0000000000000515</v>
      </c>
      <c r="K716" s="34">
        <f t="shared" si="135"/>
        <v>1.9999999999999929</v>
      </c>
      <c r="L716" s="34">
        <f t="shared" si="132"/>
        <v>1</v>
      </c>
      <c r="M716" s="34">
        <f t="shared" ca="1" si="133"/>
        <v>827</v>
      </c>
      <c r="N716" s="34" t="str">
        <f t="shared" si="136"/>
        <v/>
      </c>
      <c r="O716" s="34">
        <f t="shared" si="145"/>
        <v>72.040000000000475</v>
      </c>
      <c r="P716" s="37">
        <f t="shared" si="146"/>
        <v>19.201002411166481</v>
      </c>
      <c r="Q716" s="34">
        <f t="shared" si="139"/>
        <v>1.9999999999999931E-2</v>
      </c>
      <c r="R716" s="34">
        <f t="shared" si="140"/>
        <v>72.060000000000471</v>
      </c>
      <c r="S716" s="37">
        <f t="shared" si="141"/>
        <v>19.221002411166481</v>
      </c>
    </row>
    <row r="717" spans="1:19" x14ac:dyDescent="0.2">
      <c r="A717" s="50"/>
      <c r="C717" s="56"/>
      <c r="D717" s="36">
        <v>18</v>
      </c>
      <c r="E717" s="36">
        <v>852</v>
      </c>
      <c r="F717" s="48">
        <f t="shared" si="142"/>
        <v>0.36944444444444446</v>
      </c>
      <c r="G717" s="36">
        <v>856</v>
      </c>
      <c r="H717" s="49">
        <f t="shared" si="134"/>
        <v>0.37222222222222223</v>
      </c>
      <c r="I717" s="49" t="str">
        <f t="shared" si="143"/>
        <v/>
      </c>
      <c r="J717" s="34">
        <f t="shared" si="144"/>
        <v>2.9999999999999094</v>
      </c>
      <c r="K717" s="34">
        <f t="shared" si="135"/>
        <v>3.9999999999999858</v>
      </c>
      <c r="L717" s="34">
        <f t="shared" si="132"/>
        <v>2</v>
      </c>
      <c r="M717" s="34">
        <f t="shared" ca="1" si="133"/>
        <v>827</v>
      </c>
      <c r="N717" s="34" t="str">
        <f t="shared" si="136"/>
        <v/>
      </c>
      <c r="O717" s="34">
        <f t="shared" si="145"/>
        <v>296.99999999999102</v>
      </c>
      <c r="P717" s="37">
        <f t="shared" si="146"/>
        <v>211.06712278823824</v>
      </c>
      <c r="Q717" s="34">
        <f t="shared" si="139"/>
        <v>71.999999999999744</v>
      </c>
      <c r="R717" s="34">
        <f t="shared" si="140"/>
        <v>368.99999999999079</v>
      </c>
      <c r="S717" s="37">
        <f t="shared" si="141"/>
        <v>283.06712278823795</v>
      </c>
    </row>
    <row r="718" spans="1:19" x14ac:dyDescent="0.2">
      <c r="A718" s="50"/>
      <c r="C718" s="56"/>
      <c r="D718" s="36">
        <v>180</v>
      </c>
      <c r="E718" s="36">
        <v>859</v>
      </c>
      <c r="F718" s="48">
        <f t="shared" si="142"/>
        <v>0.3743055555555555</v>
      </c>
      <c r="G718" s="36">
        <v>1615</v>
      </c>
      <c r="H718" s="49">
        <f t="shared" si="134"/>
        <v>0.67708333333333337</v>
      </c>
      <c r="I718" s="49">
        <f t="shared" si="143"/>
        <v>0.68055555555555558</v>
      </c>
      <c r="J718" s="34" t="str">
        <f t="shared" si="144"/>
        <v/>
      </c>
      <c r="K718" s="34">
        <f t="shared" si="135"/>
        <v>436.00000000000011</v>
      </c>
      <c r="L718" s="34">
        <f t="shared" si="132"/>
        <v>3</v>
      </c>
      <c r="M718" s="34">
        <f t="shared" ca="1" si="133"/>
        <v>827</v>
      </c>
      <c r="N718" s="34">
        <f t="shared" ca="1" si="136"/>
        <v>473.00000000000006</v>
      </c>
      <c r="O718" s="34">
        <f>IF(J718&lt;&gt;"",(D718+D719)*J718/2,D718*5/2)</f>
        <v>450</v>
      </c>
      <c r="P718" s="37">
        <f t="shared" si="146"/>
        <v>47.347346607878421</v>
      </c>
      <c r="Q718" s="34">
        <f t="shared" si="139"/>
        <v>78480.000000000015</v>
      </c>
      <c r="R718" s="34">
        <f t="shared" si="140"/>
        <v>78930.000000000015</v>
      </c>
      <c r="S718" s="37">
        <f t="shared" si="141"/>
        <v>78527.347346607887</v>
      </c>
    </row>
    <row r="719" spans="1:19" x14ac:dyDescent="0.2">
      <c r="A719" s="50">
        <v>40980</v>
      </c>
      <c r="B719" s="34">
        <v>848</v>
      </c>
      <c r="C719" s="56">
        <v>4</v>
      </c>
      <c r="D719" s="36">
        <v>1.7999999999999999E-2</v>
      </c>
      <c r="E719" s="36">
        <v>903</v>
      </c>
      <c r="F719" s="48">
        <f t="shared" si="142"/>
        <v>0.37708333333333338</v>
      </c>
      <c r="G719" s="36">
        <v>906</v>
      </c>
      <c r="H719" s="49">
        <f t="shared" si="134"/>
        <v>0.37916666666666665</v>
      </c>
      <c r="I719" s="49" t="str">
        <f t="shared" si="143"/>
        <v/>
      </c>
      <c r="J719" s="34">
        <f t="shared" si="144"/>
        <v>7.9999999999999716</v>
      </c>
      <c r="K719" s="34">
        <f t="shared" si="135"/>
        <v>2.9999999999999094</v>
      </c>
      <c r="L719" s="34">
        <f t="shared" ref="L719:L727" si="147">IF(A719&lt;&gt;"",1,L718+1)</f>
        <v>1</v>
      </c>
      <c r="M719" s="34">
        <f t="shared" ref="M719:M727" ca="1" si="148">OFFSET(B719,-L719+1,0)</f>
        <v>848</v>
      </c>
      <c r="N719" s="34" t="str">
        <f t="shared" si="136"/>
        <v/>
      </c>
      <c r="O719" s="34">
        <f>IF(J719&lt;&gt;"",(D719+D720)*J719/2,D719*5/2)</f>
        <v>72.071999999999747</v>
      </c>
      <c r="P719" s="37">
        <f t="shared" si="146"/>
        <v>20.825456312616428</v>
      </c>
      <c r="Q719" s="34">
        <f t="shared" si="139"/>
        <v>5.3999999999998362E-2</v>
      </c>
      <c r="R719" s="34">
        <f t="shared" si="140"/>
        <v>72.125999999999749</v>
      </c>
      <c r="S719" s="37">
        <f t="shared" si="141"/>
        <v>20.879456312616426</v>
      </c>
    </row>
    <row r="720" spans="1:19" x14ac:dyDescent="0.2">
      <c r="A720" s="50"/>
      <c r="C720" s="56"/>
      <c r="D720" s="36">
        <v>18</v>
      </c>
      <c r="E720" s="36">
        <v>914</v>
      </c>
      <c r="F720" s="48">
        <f t="shared" si="142"/>
        <v>0.38472222222222219</v>
      </c>
      <c r="G720" s="36">
        <v>917</v>
      </c>
      <c r="H720" s="49">
        <f t="shared" ref="H720:H727" si="149">VALUE(CONCATENATE(LEFT(G720,LEN(G720)-2),":",RIGHT(G720,2)))</f>
        <v>0.38680555555555557</v>
      </c>
      <c r="I720" s="49" t="str">
        <f t="shared" si="143"/>
        <v/>
      </c>
      <c r="J720" s="34">
        <f t="shared" si="144"/>
        <v>14.999999999999947</v>
      </c>
      <c r="K720" s="34">
        <f t="shared" ref="K720:K727" si="150">(H720-F720)*1440</f>
        <v>3.0000000000000693</v>
      </c>
      <c r="L720" s="34">
        <f t="shared" si="147"/>
        <v>2</v>
      </c>
      <c r="M720" s="34">
        <f t="shared" ca="1" si="148"/>
        <v>848</v>
      </c>
      <c r="N720" s="34" t="str">
        <f t="shared" ref="N720:N727" si="151">IF(I720&lt;&gt;"",(I720-VALUE(CONCATENATE(LEFT(M720,LEN(M720)-2),":",RIGHT(M720,2))))*1440,"")</f>
        <v/>
      </c>
      <c r="O720" s="34">
        <f>IF(J720&lt;&gt;"",(D720+D721)*J720/2,D720*5/2)</f>
        <v>1484.9999999999948</v>
      </c>
      <c r="P720" s="37">
        <f t="shared" si="146"/>
        <v>1055.3356139412192</v>
      </c>
      <c r="Q720" s="34">
        <f t="shared" ref="Q720:Q727" si="152">(D720*K720)</f>
        <v>54.000000000001251</v>
      </c>
      <c r="R720" s="34">
        <f t="shared" ref="R720:R727" si="153">O720+Q720</f>
        <v>1538.9999999999959</v>
      </c>
      <c r="S720" s="37">
        <f t="shared" ref="S720:S727" si="154">P720+Q720</f>
        <v>1109.3356139412203</v>
      </c>
    </row>
    <row r="721" spans="1:19" x14ac:dyDescent="0.2">
      <c r="A721" s="50"/>
      <c r="C721" s="56"/>
      <c r="D721" s="36">
        <v>180</v>
      </c>
      <c r="E721" s="36">
        <v>932</v>
      </c>
      <c r="F721" s="48">
        <f t="shared" si="142"/>
        <v>0.3972222222222222</v>
      </c>
      <c r="G721" s="36">
        <v>1244</v>
      </c>
      <c r="H721" s="49">
        <f t="shared" si="149"/>
        <v>0.53055555555555556</v>
      </c>
      <c r="I721" s="49">
        <f t="shared" si="143"/>
        <v>0.53402777777777777</v>
      </c>
      <c r="J721" s="34" t="str">
        <f t="shared" si="144"/>
        <v/>
      </c>
      <c r="K721" s="34">
        <f t="shared" si="150"/>
        <v>192.00000000000003</v>
      </c>
      <c r="L721" s="34">
        <f t="shared" si="147"/>
        <v>3</v>
      </c>
      <c r="M721" s="34">
        <f t="shared" ca="1" si="148"/>
        <v>848</v>
      </c>
      <c r="N721" s="34">
        <f t="shared" ca="1" si="151"/>
        <v>240.99999999999994</v>
      </c>
      <c r="O721" s="34">
        <f>IF(J721&lt;&gt;"",(D721+D722)*J721/2,D721*5/2)</f>
        <v>450</v>
      </c>
      <c r="P721" s="37">
        <f t="shared" si="146"/>
        <v>47.347346607878421</v>
      </c>
      <c r="Q721" s="34">
        <f t="shared" si="152"/>
        <v>34560.000000000007</v>
      </c>
      <c r="R721" s="34">
        <f t="shared" si="153"/>
        <v>35010.000000000007</v>
      </c>
      <c r="S721" s="37">
        <f t="shared" si="154"/>
        <v>34607.347346607887</v>
      </c>
    </row>
    <row r="722" spans="1:19" x14ac:dyDescent="0.2">
      <c r="A722" s="50">
        <v>40981</v>
      </c>
      <c r="B722" s="34">
        <v>902</v>
      </c>
      <c r="C722" s="56">
        <v>4</v>
      </c>
      <c r="D722" s="36">
        <v>0.01</v>
      </c>
      <c r="E722" s="36">
        <v>913</v>
      </c>
      <c r="F722" s="48">
        <f t="shared" si="142"/>
        <v>0.3840277777777778</v>
      </c>
      <c r="G722" s="36">
        <v>915</v>
      </c>
      <c r="H722" s="49">
        <f t="shared" si="149"/>
        <v>0.38541666666666669</v>
      </c>
      <c r="I722" s="49" t="str">
        <f t="shared" si="143"/>
        <v/>
      </c>
      <c r="J722" s="34">
        <f t="shared" si="144"/>
        <v>16.000000000000021</v>
      </c>
      <c r="K722" s="34">
        <f t="shared" si="150"/>
        <v>1.9999999999999929</v>
      </c>
      <c r="L722" s="34">
        <f t="shared" si="147"/>
        <v>1</v>
      </c>
      <c r="M722" s="34">
        <f t="shared" ca="1" si="148"/>
        <v>902</v>
      </c>
      <c r="N722" s="34" t="str">
        <f t="shared" si="151"/>
        <v/>
      </c>
      <c r="O722" s="34">
        <f t="shared" ref="O722:O727" si="155">IF(J722&lt;&gt;"",(D722+D723)*J722/2,D722*5/2)</f>
        <v>800.08000000000106</v>
      </c>
      <c r="P722" s="37">
        <f t="shared" si="146"/>
        <v>173.70230664797054</v>
      </c>
      <c r="Q722" s="34">
        <f t="shared" si="152"/>
        <v>1.9999999999999931E-2</v>
      </c>
      <c r="R722" s="34">
        <f t="shared" si="153"/>
        <v>800.10000000000105</v>
      </c>
      <c r="S722" s="37">
        <f t="shared" si="154"/>
        <v>173.72230664797056</v>
      </c>
    </row>
    <row r="723" spans="1:19" x14ac:dyDescent="0.2">
      <c r="A723" s="50"/>
      <c r="C723" s="56"/>
      <c r="D723" s="36">
        <v>100</v>
      </c>
      <c r="E723" s="36">
        <v>931</v>
      </c>
      <c r="F723" s="48">
        <f t="shared" ref="F723:F727" si="156">VALUE(CONCATENATE(LEFT(E723,LEN(E723)-2),":",RIGHT(E723,2)))</f>
        <v>0.39652777777777781</v>
      </c>
      <c r="G723" s="36">
        <v>934</v>
      </c>
      <c r="H723" s="49">
        <f t="shared" si="149"/>
        <v>0.39861111111111108</v>
      </c>
      <c r="I723" s="49" t="str">
        <f t="shared" si="143"/>
        <v/>
      </c>
      <c r="J723" s="34">
        <f t="shared" si="144"/>
        <v>3.0000000000000693</v>
      </c>
      <c r="K723" s="34">
        <f t="shared" si="150"/>
        <v>2.9999999999999094</v>
      </c>
      <c r="L723" s="34">
        <f t="shared" si="147"/>
        <v>2</v>
      </c>
      <c r="M723" s="34">
        <f t="shared" ca="1" si="148"/>
        <v>902</v>
      </c>
      <c r="N723" s="34" t="str">
        <f t="shared" si="151"/>
        <v/>
      </c>
      <c r="O723" s="34">
        <f t="shared" si="155"/>
        <v>420.00000000000972</v>
      </c>
      <c r="P723" s="37">
        <f t="shared" si="146"/>
        <v>408.31140981173644</v>
      </c>
      <c r="Q723" s="34">
        <f t="shared" si="152"/>
        <v>299.99999999999096</v>
      </c>
      <c r="R723" s="34">
        <f t="shared" si="153"/>
        <v>720.00000000000068</v>
      </c>
      <c r="S723" s="37">
        <f t="shared" si="154"/>
        <v>708.31140981172734</v>
      </c>
    </row>
    <row r="724" spans="1:19" x14ac:dyDescent="0.2">
      <c r="A724" s="50"/>
      <c r="C724" s="56"/>
      <c r="D724" s="36">
        <v>180</v>
      </c>
      <c r="E724" s="36">
        <v>937</v>
      </c>
      <c r="F724" s="48">
        <f t="shared" si="156"/>
        <v>0.40069444444444446</v>
      </c>
      <c r="G724" s="36">
        <v>1640</v>
      </c>
      <c r="H724" s="49">
        <f t="shared" si="149"/>
        <v>0.69444444444444453</v>
      </c>
      <c r="I724" s="49">
        <f t="shared" si="143"/>
        <v>0.69791666666666674</v>
      </c>
      <c r="J724" s="34" t="str">
        <f t="shared" si="144"/>
        <v/>
      </c>
      <c r="K724" s="34">
        <f t="shared" si="150"/>
        <v>423.00000000000011</v>
      </c>
      <c r="L724" s="34">
        <f t="shared" si="147"/>
        <v>3</v>
      </c>
      <c r="M724" s="34">
        <f t="shared" ca="1" si="148"/>
        <v>902</v>
      </c>
      <c r="N724" s="34">
        <f t="shared" ca="1" si="151"/>
        <v>463.00000000000011</v>
      </c>
      <c r="O724" s="34">
        <f t="shared" si="155"/>
        <v>450</v>
      </c>
      <c r="P724" s="37">
        <f t="shared" si="146"/>
        <v>47.347346607878421</v>
      </c>
      <c r="Q724" s="34">
        <f t="shared" si="152"/>
        <v>76140.000000000015</v>
      </c>
      <c r="R724" s="34">
        <f t="shared" si="153"/>
        <v>76590.000000000015</v>
      </c>
      <c r="S724" s="37">
        <f t="shared" si="154"/>
        <v>76187.347346607887</v>
      </c>
    </row>
    <row r="725" spans="1:19" x14ac:dyDescent="0.2">
      <c r="A725" s="50">
        <v>40987</v>
      </c>
      <c r="B725" s="34">
        <v>1448</v>
      </c>
      <c r="C725" s="56">
        <v>4</v>
      </c>
      <c r="D725" s="36">
        <v>0.01</v>
      </c>
      <c r="E725" s="36">
        <v>1507</v>
      </c>
      <c r="F725" s="48">
        <f t="shared" si="156"/>
        <v>0.62986111111111109</v>
      </c>
      <c r="G725" s="36">
        <v>1510</v>
      </c>
      <c r="H725" s="49">
        <f t="shared" si="149"/>
        <v>0.63194444444444442</v>
      </c>
      <c r="I725" s="49" t="str">
        <f t="shared" si="143"/>
        <v/>
      </c>
      <c r="J725" s="34">
        <f t="shared" si="144"/>
        <v>10.999999999999961</v>
      </c>
      <c r="K725" s="34">
        <f t="shared" si="150"/>
        <v>2.9999999999999893</v>
      </c>
      <c r="L725" s="34">
        <f t="shared" si="147"/>
        <v>1</v>
      </c>
      <c r="M725" s="34">
        <f t="shared" ca="1" si="148"/>
        <v>1448</v>
      </c>
      <c r="N725" s="34" t="str">
        <f t="shared" si="151"/>
        <v/>
      </c>
      <c r="O725" s="34">
        <f t="shared" si="155"/>
        <v>55.054999999999801</v>
      </c>
      <c r="P725" s="37">
        <f t="shared" si="146"/>
        <v>15.908436928516174</v>
      </c>
      <c r="Q725" s="34">
        <f t="shared" si="152"/>
        <v>2.9999999999999895E-2</v>
      </c>
      <c r="R725" s="34">
        <f t="shared" si="153"/>
        <v>55.084999999999802</v>
      </c>
      <c r="S725" s="37">
        <f t="shared" si="154"/>
        <v>15.938436928516174</v>
      </c>
    </row>
    <row r="726" spans="1:19" x14ac:dyDescent="0.2">
      <c r="A726" s="50"/>
      <c r="C726" s="56"/>
      <c r="D726" s="36">
        <v>10</v>
      </c>
      <c r="E726" s="36">
        <v>1521</v>
      </c>
      <c r="F726" s="48">
        <f t="shared" si="156"/>
        <v>0.63958333333333328</v>
      </c>
      <c r="G726" s="36">
        <v>1524</v>
      </c>
      <c r="H726" s="49">
        <f t="shared" si="149"/>
        <v>0.64166666666666672</v>
      </c>
      <c r="I726" s="49" t="str">
        <f t="shared" si="143"/>
        <v/>
      </c>
      <c r="J726" s="34">
        <f t="shared" si="144"/>
        <v>5.9999999999999787</v>
      </c>
      <c r="K726" s="34">
        <f t="shared" si="150"/>
        <v>3.0000000000001492</v>
      </c>
      <c r="L726" s="34">
        <f t="shared" si="147"/>
        <v>2</v>
      </c>
      <c r="M726" s="34">
        <f t="shared" ca="1" si="148"/>
        <v>1448</v>
      </c>
      <c r="N726" s="34" t="str">
        <f t="shared" si="151"/>
        <v/>
      </c>
      <c r="O726" s="34">
        <f t="shared" si="155"/>
        <v>569.99999999999795</v>
      </c>
      <c r="P726" s="37">
        <f t="shared" si="146"/>
        <v>352.89579291747452</v>
      </c>
      <c r="Q726" s="34">
        <f t="shared" si="152"/>
        <v>30.000000000001492</v>
      </c>
      <c r="R726" s="34">
        <f t="shared" si="153"/>
        <v>599.99999999999943</v>
      </c>
      <c r="S726" s="37">
        <f t="shared" si="154"/>
        <v>382.895792917476</v>
      </c>
    </row>
    <row r="727" spans="1:19" x14ac:dyDescent="0.2">
      <c r="A727" s="50"/>
      <c r="C727" s="56"/>
      <c r="D727" s="36">
        <v>180</v>
      </c>
      <c r="E727" s="36">
        <v>1530</v>
      </c>
      <c r="F727" s="48">
        <f t="shared" si="156"/>
        <v>0.64583333333333337</v>
      </c>
      <c r="G727" s="36">
        <v>1823</v>
      </c>
      <c r="H727" s="49">
        <f t="shared" si="149"/>
        <v>0.76597222222222217</v>
      </c>
      <c r="I727" s="49">
        <f t="shared" si="143"/>
        <v>0.76944444444444438</v>
      </c>
      <c r="J727" s="34" t="str">
        <f t="shared" si="144"/>
        <v/>
      </c>
      <c r="K727" s="34">
        <f t="shared" si="150"/>
        <v>172.99999999999986</v>
      </c>
      <c r="L727" s="34">
        <f t="shared" si="147"/>
        <v>3</v>
      </c>
      <c r="M727" s="34">
        <f t="shared" ca="1" si="148"/>
        <v>1448</v>
      </c>
      <c r="N727" s="34">
        <f t="shared" ca="1" si="151"/>
        <v>219.99999999999986</v>
      </c>
      <c r="O727" s="34">
        <f t="shared" si="155"/>
        <v>450</v>
      </c>
      <c r="P727" s="37">
        <f t="shared" si="146"/>
        <v>47.347346607878421</v>
      </c>
      <c r="Q727" s="34">
        <f t="shared" si="152"/>
        <v>31139.999999999975</v>
      </c>
      <c r="R727" s="34">
        <f t="shared" si="153"/>
        <v>31589.999999999975</v>
      </c>
      <c r="S727" s="37">
        <f t="shared" si="154"/>
        <v>31187.347346607854</v>
      </c>
    </row>
    <row r="728" spans="1:19" x14ac:dyDescent="0.2">
      <c r="A728" s="50"/>
      <c r="C728" s="56"/>
      <c r="D728" s="36"/>
      <c r="E728" s="36"/>
      <c r="F728" s="48"/>
      <c r="G728" s="36"/>
      <c r="H728" s="49"/>
      <c r="I728" s="49"/>
      <c r="S728" s="37"/>
    </row>
    <row r="729" spans="1:19" x14ac:dyDescent="0.2">
      <c r="C729" s="56"/>
      <c r="D729" s="36"/>
      <c r="E729" s="36"/>
      <c r="F729" s="48"/>
      <c r="G729" s="36"/>
      <c r="H729" s="49"/>
      <c r="I729" s="49"/>
      <c r="S729" s="37"/>
    </row>
    <row r="730" spans="1:19" x14ac:dyDescent="0.2">
      <c r="C730" s="56"/>
      <c r="D730" s="36"/>
      <c r="E730" s="36"/>
      <c r="F730" s="48"/>
      <c r="G730" s="36"/>
      <c r="H730" s="49"/>
      <c r="I730" s="49"/>
      <c r="S730" s="37"/>
    </row>
    <row r="731" spans="1:19" x14ac:dyDescent="0.2">
      <c r="A731" s="50"/>
      <c r="C731" s="56"/>
      <c r="D731" s="36"/>
      <c r="E731" s="36"/>
      <c r="F731" s="48"/>
      <c r="G731" s="36"/>
      <c r="H731" s="49"/>
      <c r="I731" s="49"/>
      <c r="S731" s="37"/>
    </row>
    <row r="732" spans="1:19" x14ac:dyDescent="0.2">
      <c r="C732" s="56"/>
      <c r="D732" s="36"/>
      <c r="E732" s="36"/>
      <c r="F732" s="48"/>
      <c r="G732" s="36"/>
      <c r="H732" s="49"/>
      <c r="I732" s="49"/>
      <c r="S732" s="37"/>
    </row>
    <row r="733" spans="1:19" x14ac:dyDescent="0.2">
      <c r="C733" s="56"/>
      <c r="D733" s="36"/>
      <c r="E733" s="36"/>
      <c r="F733" s="48"/>
      <c r="G733" s="36"/>
      <c r="H733" s="49"/>
      <c r="I733" s="49"/>
      <c r="S733" s="37"/>
    </row>
    <row r="734" spans="1:19" x14ac:dyDescent="0.2">
      <c r="C734" s="56"/>
      <c r="D734" s="36"/>
      <c r="E734" s="36"/>
      <c r="F734" s="48"/>
      <c r="G734" s="36"/>
      <c r="H734" s="49"/>
      <c r="I734" s="49"/>
      <c r="S734" s="37"/>
    </row>
    <row r="735" spans="1:19" x14ac:dyDescent="0.2">
      <c r="C735" s="56"/>
      <c r="D735" s="36"/>
      <c r="E735" s="36"/>
      <c r="F735" s="48"/>
      <c r="G735" s="36"/>
      <c r="H735" s="49"/>
      <c r="I735" s="49"/>
      <c r="S735" s="37"/>
    </row>
    <row r="736" spans="1:19" x14ac:dyDescent="0.2">
      <c r="C736" s="56"/>
      <c r="D736" s="36"/>
      <c r="E736" s="36"/>
      <c r="F736" s="48"/>
      <c r="G736" s="36"/>
      <c r="H736" s="49"/>
      <c r="I736" s="49"/>
      <c r="S736" s="37"/>
    </row>
    <row r="737" spans="1:19" x14ac:dyDescent="0.2">
      <c r="C737" s="56"/>
      <c r="D737" s="36"/>
      <c r="E737" s="36"/>
      <c r="F737" s="48"/>
      <c r="G737" s="36"/>
      <c r="H737" s="49"/>
      <c r="I737" s="49"/>
      <c r="S737" s="37"/>
    </row>
    <row r="738" spans="1:19" x14ac:dyDescent="0.2">
      <c r="C738" s="56"/>
      <c r="D738" s="36"/>
      <c r="E738" s="36"/>
      <c r="F738" s="48"/>
      <c r="G738" s="36"/>
      <c r="H738" s="49"/>
      <c r="I738" s="49"/>
      <c r="S738" s="37"/>
    </row>
    <row r="739" spans="1:19" x14ac:dyDescent="0.2">
      <c r="C739" s="56"/>
      <c r="D739" s="36"/>
      <c r="E739" s="36"/>
      <c r="F739" s="48"/>
      <c r="G739" s="36"/>
      <c r="H739" s="49"/>
      <c r="I739" s="49"/>
      <c r="S739" s="37"/>
    </row>
    <row r="740" spans="1:19" x14ac:dyDescent="0.2">
      <c r="A740" s="50"/>
      <c r="C740" s="56"/>
      <c r="D740" s="36"/>
      <c r="E740" s="36"/>
      <c r="F740" s="48"/>
      <c r="G740" s="36"/>
      <c r="H740" s="49"/>
      <c r="I740" s="49"/>
      <c r="S740" s="37"/>
    </row>
    <row r="741" spans="1:19" x14ac:dyDescent="0.2">
      <c r="C741" s="56"/>
      <c r="D741" s="36"/>
      <c r="E741" s="36"/>
      <c r="F741" s="48"/>
      <c r="G741" s="36"/>
      <c r="H741" s="49"/>
      <c r="I741" s="49"/>
      <c r="S741" s="37"/>
    </row>
    <row r="742" spans="1:19" x14ac:dyDescent="0.2">
      <c r="C742" s="56"/>
      <c r="D742" s="36"/>
      <c r="E742" s="36"/>
      <c r="F742" s="48"/>
      <c r="G742" s="36"/>
      <c r="H742" s="49"/>
      <c r="I742" s="49"/>
      <c r="S742" s="37"/>
    </row>
    <row r="743" spans="1:19" x14ac:dyDescent="0.2">
      <c r="A743" s="50"/>
      <c r="C743" s="56"/>
      <c r="D743" s="36"/>
      <c r="E743" s="36"/>
      <c r="F743" s="48"/>
      <c r="G743" s="36"/>
      <c r="H743" s="49"/>
      <c r="I743" s="49"/>
      <c r="S743" s="37"/>
    </row>
    <row r="744" spans="1:19" x14ac:dyDescent="0.2">
      <c r="C744" s="56"/>
      <c r="D744" s="36"/>
      <c r="E744" s="36"/>
      <c r="F744" s="48"/>
      <c r="G744" s="36"/>
      <c r="H744" s="49"/>
      <c r="I744" s="49"/>
      <c r="S744" s="37"/>
    </row>
    <row r="745" spans="1:19" x14ac:dyDescent="0.2">
      <c r="A745" s="50"/>
      <c r="C745" s="56"/>
      <c r="D745" s="36"/>
      <c r="E745" s="36"/>
      <c r="F745" s="48"/>
      <c r="G745" s="36"/>
      <c r="H745" s="49"/>
      <c r="I745" s="49"/>
      <c r="S745" s="37"/>
    </row>
    <row r="746" spans="1:19" x14ac:dyDescent="0.2">
      <c r="C746" s="56"/>
      <c r="D746" s="36"/>
      <c r="E746" s="36"/>
      <c r="F746" s="48"/>
      <c r="G746" s="36"/>
      <c r="H746" s="49"/>
      <c r="I746" s="49"/>
      <c r="S746" s="37"/>
    </row>
    <row r="747" spans="1:19" x14ac:dyDescent="0.2">
      <c r="C747" s="56"/>
      <c r="D747" s="36"/>
      <c r="E747" s="36"/>
      <c r="F747" s="48"/>
      <c r="G747" s="36"/>
      <c r="H747" s="49"/>
      <c r="I747" s="49"/>
      <c r="S747" s="37"/>
    </row>
    <row r="748" spans="1:19" x14ac:dyDescent="0.2">
      <c r="A748" s="50"/>
      <c r="C748" s="56"/>
      <c r="D748" s="36"/>
      <c r="E748" s="36"/>
      <c r="F748" s="48"/>
      <c r="G748" s="36"/>
      <c r="H748" s="49"/>
      <c r="I748" s="49"/>
      <c r="S748" s="37"/>
    </row>
    <row r="749" spans="1:19" x14ac:dyDescent="0.2">
      <c r="C749" s="56"/>
      <c r="D749" s="36"/>
      <c r="E749" s="36"/>
      <c r="F749" s="48"/>
      <c r="G749" s="36"/>
      <c r="H749" s="49"/>
      <c r="I749" s="49"/>
      <c r="S749" s="37"/>
    </row>
    <row r="750" spans="1:19" x14ac:dyDescent="0.2">
      <c r="C750" s="56"/>
      <c r="D750" s="36"/>
      <c r="E750" s="36"/>
      <c r="F750" s="48"/>
      <c r="G750" s="36"/>
      <c r="H750" s="49"/>
      <c r="I750" s="49"/>
      <c r="S750" s="37"/>
    </row>
    <row r="751" spans="1:19" x14ac:dyDescent="0.2">
      <c r="C751" s="56"/>
      <c r="D751" s="36"/>
      <c r="E751" s="36"/>
      <c r="F751" s="48"/>
      <c r="G751" s="36"/>
      <c r="H751" s="49"/>
      <c r="I751" s="49"/>
      <c r="S751" s="37"/>
    </row>
    <row r="752" spans="1:19" x14ac:dyDescent="0.2">
      <c r="C752" s="56"/>
      <c r="D752" s="36"/>
      <c r="E752" s="36"/>
      <c r="F752" s="48"/>
      <c r="G752" s="36"/>
      <c r="H752" s="49"/>
      <c r="I752" s="49"/>
      <c r="S752" s="37"/>
    </row>
    <row r="753" spans="1:19" x14ac:dyDescent="0.2">
      <c r="C753" s="56"/>
      <c r="D753" s="36"/>
      <c r="E753" s="36"/>
      <c r="F753" s="48"/>
      <c r="G753" s="36"/>
      <c r="H753" s="49"/>
      <c r="I753" s="49"/>
      <c r="S753" s="37"/>
    </row>
    <row r="754" spans="1:19" x14ac:dyDescent="0.2">
      <c r="A754" s="50"/>
      <c r="C754" s="56"/>
      <c r="D754" s="36"/>
      <c r="E754" s="36"/>
      <c r="F754" s="48"/>
      <c r="G754" s="36"/>
      <c r="H754" s="49"/>
      <c r="I754" s="49"/>
      <c r="S754" s="37"/>
    </row>
    <row r="755" spans="1:19" x14ac:dyDescent="0.2">
      <c r="C755" s="56"/>
      <c r="D755" s="36"/>
      <c r="E755" s="36"/>
      <c r="F755" s="48"/>
      <c r="G755" s="36"/>
      <c r="H755" s="49"/>
      <c r="I755" s="49"/>
      <c r="S755" s="37"/>
    </row>
    <row r="756" spans="1:19" x14ac:dyDescent="0.2">
      <c r="A756" s="50"/>
      <c r="C756" s="56"/>
      <c r="D756" s="36"/>
      <c r="E756" s="36"/>
      <c r="F756" s="48"/>
      <c r="G756" s="36"/>
      <c r="H756" s="49"/>
      <c r="I756" s="49"/>
      <c r="S756" s="37"/>
    </row>
    <row r="757" spans="1:19" x14ac:dyDescent="0.2">
      <c r="C757" s="56"/>
      <c r="D757" s="36"/>
      <c r="E757" s="36"/>
      <c r="F757" s="48"/>
      <c r="G757" s="36"/>
      <c r="H757" s="49"/>
      <c r="I757" s="49"/>
      <c r="S757" s="37"/>
    </row>
    <row r="758" spans="1:19" x14ac:dyDescent="0.2">
      <c r="C758" s="56"/>
      <c r="D758" s="36"/>
      <c r="E758" s="36"/>
      <c r="F758" s="48"/>
      <c r="G758" s="36"/>
      <c r="H758" s="49"/>
      <c r="I758" s="49"/>
      <c r="S758" s="37"/>
    </row>
    <row r="759" spans="1:19" x14ac:dyDescent="0.2">
      <c r="C759" s="56"/>
      <c r="D759" s="36"/>
      <c r="E759" s="36"/>
      <c r="F759" s="48"/>
      <c r="G759" s="36"/>
      <c r="H759" s="49"/>
      <c r="I759" s="49"/>
      <c r="S759" s="37"/>
    </row>
    <row r="760" spans="1:19" x14ac:dyDescent="0.2">
      <c r="A760" s="50"/>
      <c r="C760" s="56"/>
      <c r="D760" s="36"/>
      <c r="E760" s="36"/>
      <c r="F760" s="48"/>
      <c r="G760" s="36"/>
      <c r="H760" s="49"/>
      <c r="I760" s="49"/>
      <c r="S760" s="37"/>
    </row>
    <row r="761" spans="1:19" x14ac:dyDescent="0.2">
      <c r="C761" s="56"/>
      <c r="D761" s="36"/>
      <c r="E761" s="36"/>
      <c r="F761" s="48"/>
      <c r="G761" s="36"/>
      <c r="H761" s="49"/>
      <c r="I761" s="49"/>
      <c r="S761" s="37"/>
    </row>
    <row r="762" spans="1:19" x14ac:dyDescent="0.2">
      <c r="C762" s="56"/>
      <c r="D762" s="36"/>
      <c r="E762" s="36"/>
      <c r="F762" s="48"/>
      <c r="G762" s="36"/>
      <c r="H762" s="49"/>
      <c r="I762" s="49"/>
      <c r="S762" s="37"/>
    </row>
    <row r="763" spans="1:19" x14ac:dyDescent="0.2">
      <c r="A763" s="50"/>
      <c r="C763" s="56"/>
      <c r="D763" s="36"/>
      <c r="E763" s="36"/>
      <c r="F763" s="48"/>
      <c r="G763" s="36"/>
      <c r="H763" s="49"/>
      <c r="I763" s="49"/>
      <c r="S763" s="37"/>
    </row>
    <row r="764" spans="1:19" x14ac:dyDescent="0.2">
      <c r="C764" s="56"/>
      <c r="D764" s="36"/>
      <c r="E764" s="36"/>
      <c r="F764" s="48"/>
      <c r="G764" s="36"/>
      <c r="H764" s="49"/>
      <c r="I764" s="49"/>
      <c r="S764" s="37"/>
    </row>
    <row r="765" spans="1:19" x14ac:dyDescent="0.2">
      <c r="A765" s="50"/>
      <c r="C765" s="56"/>
      <c r="D765" s="36"/>
      <c r="E765" s="36"/>
      <c r="F765" s="48"/>
      <c r="G765" s="36"/>
      <c r="H765" s="49"/>
      <c r="I765" s="49"/>
      <c r="S765" s="37"/>
    </row>
    <row r="766" spans="1:19" x14ac:dyDescent="0.2">
      <c r="C766" s="56"/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C767" s="56"/>
      <c r="D767" s="36"/>
      <c r="E767" s="36"/>
      <c r="F767" s="48"/>
      <c r="G767" s="36"/>
      <c r="H767" s="49"/>
      <c r="I767" s="49"/>
      <c r="S767" s="37"/>
    </row>
    <row r="768" spans="1:19" x14ac:dyDescent="0.2">
      <c r="C768" s="56"/>
      <c r="D768" s="36"/>
      <c r="E768" s="36"/>
      <c r="F768" s="48"/>
      <c r="G768" s="36"/>
      <c r="H768" s="49"/>
      <c r="I768" s="49"/>
      <c r="S768" s="37"/>
    </row>
    <row r="769" spans="1:19" x14ac:dyDescent="0.2">
      <c r="C769" s="56"/>
      <c r="D769" s="36"/>
      <c r="E769" s="36"/>
      <c r="F769" s="48"/>
      <c r="G769" s="36"/>
      <c r="H769" s="49"/>
      <c r="I769" s="49"/>
      <c r="S769" s="37"/>
    </row>
    <row r="770" spans="1:19" x14ac:dyDescent="0.2">
      <c r="A770" s="50"/>
      <c r="C770" s="56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C771" s="56"/>
      <c r="D771" s="36"/>
      <c r="E771" s="36"/>
      <c r="F771" s="48"/>
      <c r="G771" s="36"/>
      <c r="H771" s="49"/>
      <c r="I771" s="49"/>
      <c r="S771" s="37"/>
    </row>
    <row r="772" spans="1:19" x14ac:dyDescent="0.2">
      <c r="C772" s="56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C773" s="56"/>
      <c r="D773" s="36"/>
      <c r="E773" s="36"/>
      <c r="F773" s="48"/>
      <c r="G773" s="36"/>
      <c r="H773" s="49"/>
      <c r="I773" s="49"/>
      <c r="S773" s="37"/>
    </row>
    <row r="774" spans="1:19" x14ac:dyDescent="0.2">
      <c r="C774" s="56"/>
      <c r="D774" s="36"/>
      <c r="E774" s="36"/>
      <c r="F774" s="48"/>
      <c r="G774" s="36"/>
      <c r="H774" s="49"/>
      <c r="I774" s="49"/>
      <c r="S774" s="37"/>
    </row>
    <row r="775" spans="1:19" x14ac:dyDescent="0.2">
      <c r="C775" s="56"/>
      <c r="D775" s="36"/>
      <c r="E775" s="36"/>
      <c r="F775" s="48"/>
      <c r="G775" s="36"/>
      <c r="H775" s="49"/>
      <c r="I775" s="49"/>
      <c r="S775" s="37"/>
    </row>
    <row r="776" spans="1:19" x14ac:dyDescent="0.2">
      <c r="A776" s="50"/>
      <c r="C776" s="56"/>
      <c r="D776" s="36"/>
      <c r="E776" s="36"/>
      <c r="F776" s="48"/>
      <c r="G776" s="36"/>
      <c r="H776" s="49"/>
      <c r="I776" s="49"/>
      <c r="S776" s="37"/>
    </row>
    <row r="777" spans="1:19" x14ac:dyDescent="0.2">
      <c r="C777" s="56"/>
      <c r="D777" s="36"/>
      <c r="E777" s="36"/>
      <c r="F777" s="48"/>
      <c r="G777" s="36"/>
      <c r="H777" s="49"/>
      <c r="I777" s="49"/>
      <c r="S777" s="37"/>
    </row>
    <row r="778" spans="1:19" x14ac:dyDescent="0.2">
      <c r="C778" s="56"/>
      <c r="D778" s="36"/>
      <c r="E778" s="36"/>
      <c r="F778" s="48"/>
      <c r="G778" s="36"/>
      <c r="H778" s="49"/>
      <c r="I778" s="49"/>
      <c r="S778" s="37"/>
    </row>
    <row r="779" spans="1:19" x14ac:dyDescent="0.2">
      <c r="A779" s="50"/>
      <c r="C779" s="56"/>
      <c r="D779" s="36"/>
      <c r="E779" s="36"/>
      <c r="F779" s="48"/>
      <c r="G779" s="36"/>
      <c r="H779" s="49"/>
      <c r="I779" s="49"/>
      <c r="S779" s="37"/>
    </row>
    <row r="780" spans="1:19" x14ac:dyDescent="0.2">
      <c r="C780" s="56"/>
      <c r="D780" s="36"/>
      <c r="E780" s="36"/>
      <c r="F780" s="48"/>
      <c r="G780" s="36"/>
      <c r="H780" s="49"/>
      <c r="I780" s="49"/>
      <c r="S780" s="37"/>
    </row>
    <row r="781" spans="1:19" x14ac:dyDescent="0.2">
      <c r="C781" s="56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C782" s="56"/>
      <c r="D782" s="36"/>
      <c r="E782" s="36"/>
      <c r="F782" s="48"/>
      <c r="G782" s="36"/>
      <c r="H782" s="49"/>
      <c r="I782" s="49"/>
      <c r="S782" s="37"/>
    </row>
    <row r="783" spans="1:19" x14ac:dyDescent="0.2">
      <c r="C783" s="56"/>
      <c r="D783" s="36"/>
      <c r="E783" s="36"/>
      <c r="F783" s="48"/>
      <c r="G783" s="36"/>
      <c r="H783" s="49"/>
      <c r="I783" s="49"/>
      <c r="S783" s="37"/>
    </row>
    <row r="784" spans="1:19" x14ac:dyDescent="0.2">
      <c r="C784" s="56"/>
      <c r="D784" s="36"/>
      <c r="E784" s="36"/>
      <c r="F784" s="48"/>
      <c r="G784" s="36"/>
      <c r="H784" s="49"/>
      <c r="I784" s="49"/>
      <c r="S784" s="37"/>
    </row>
    <row r="785" spans="1:19" x14ac:dyDescent="0.2">
      <c r="C785" s="56"/>
      <c r="D785" s="36"/>
      <c r="E785" s="36"/>
      <c r="F785" s="48"/>
      <c r="G785" s="36"/>
      <c r="H785" s="49"/>
      <c r="I785" s="49"/>
      <c r="S785" s="37"/>
    </row>
    <row r="786" spans="1:19" x14ac:dyDescent="0.2">
      <c r="C786" s="56"/>
      <c r="D786" s="36"/>
      <c r="E786" s="36"/>
      <c r="F786" s="48"/>
      <c r="G786" s="36"/>
      <c r="H786" s="49"/>
      <c r="I786" s="49"/>
      <c r="S786" s="37"/>
    </row>
    <row r="787" spans="1:19" x14ac:dyDescent="0.2">
      <c r="C787" s="56"/>
      <c r="D787" s="36"/>
      <c r="E787" s="36"/>
      <c r="F787" s="48"/>
      <c r="G787" s="36"/>
      <c r="H787" s="49"/>
      <c r="I787" s="49"/>
      <c r="S787" s="37"/>
    </row>
    <row r="788" spans="1:19" x14ac:dyDescent="0.2">
      <c r="C788" s="56"/>
      <c r="D788" s="36"/>
      <c r="E788" s="36"/>
      <c r="F788" s="48"/>
      <c r="G788" s="36"/>
      <c r="H788" s="49"/>
      <c r="I788" s="49"/>
      <c r="S788" s="37"/>
    </row>
    <row r="789" spans="1:19" x14ac:dyDescent="0.2">
      <c r="C789" s="56"/>
      <c r="D789" s="36"/>
      <c r="E789" s="36"/>
      <c r="F789" s="48"/>
      <c r="G789" s="36"/>
      <c r="H789" s="49"/>
      <c r="I789" s="49"/>
      <c r="S789" s="37"/>
    </row>
    <row r="790" spans="1:19" x14ac:dyDescent="0.2">
      <c r="C790" s="56"/>
      <c r="D790" s="36"/>
      <c r="E790" s="36"/>
      <c r="F790" s="48"/>
      <c r="G790" s="36"/>
      <c r="H790" s="49"/>
      <c r="I790" s="49"/>
      <c r="S790" s="37"/>
    </row>
    <row r="791" spans="1:19" x14ac:dyDescent="0.2">
      <c r="C791" s="56"/>
      <c r="D791" s="36"/>
      <c r="E791" s="36"/>
      <c r="F791" s="48"/>
      <c r="G791" s="36"/>
      <c r="H791" s="49"/>
      <c r="I791" s="49"/>
      <c r="S791" s="37"/>
    </row>
    <row r="792" spans="1:19" x14ac:dyDescent="0.2">
      <c r="C792" s="56"/>
      <c r="D792" s="36"/>
      <c r="E792" s="36"/>
      <c r="F792" s="48"/>
      <c r="G792" s="36"/>
      <c r="H792" s="49"/>
      <c r="I792" s="49"/>
      <c r="S792" s="37"/>
    </row>
    <row r="793" spans="1:19" x14ac:dyDescent="0.2">
      <c r="C793" s="56"/>
      <c r="D793" s="36"/>
      <c r="E793" s="36"/>
      <c r="F793" s="48"/>
      <c r="G793" s="36"/>
      <c r="H793" s="49"/>
      <c r="I793" s="49"/>
      <c r="S793" s="37"/>
    </row>
    <row r="794" spans="1:19" x14ac:dyDescent="0.2">
      <c r="C794" s="56"/>
      <c r="D794" s="36"/>
      <c r="E794" s="36"/>
      <c r="F794" s="48"/>
      <c r="G794" s="36"/>
      <c r="H794" s="49"/>
      <c r="I794" s="49"/>
      <c r="S794" s="37"/>
    </row>
    <row r="795" spans="1:19" x14ac:dyDescent="0.2">
      <c r="C795" s="56"/>
      <c r="D795" s="36"/>
      <c r="E795" s="36"/>
      <c r="F795" s="48"/>
      <c r="G795" s="36"/>
      <c r="H795" s="49"/>
      <c r="I795" s="49"/>
      <c r="S795" s="37"/>
    </row>
    <row r="796" spans="1:19" x14ac:dyDescent="0.2">
      <c r="C796" s="56"/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C797" s="56"/>
      <c r="D797" s="36"/>
      <c r="E797" s="36"/>
      <c r="F797" s="48"/>
      <c r="G797" s="36"/>
      <c r="H797" s="49"/>
      <c r="I797" s="49"/>
      <c r="S797" s="37"/>
    </row>
    <row r="798" spans="1:19" x14ac:dyDescent="0.2">
      <c r="C798" s="56"/>
      <c r="D798" s="36"/>
      <c r="E798" s="36"/>
      <c r="F798" s="48"/>
      <c r="G798" s="36"/>
      <c r="H798" s="49"/>
      <c r="I798" s="49"/>
      <c r="S798" s="37"/>
    </row>
    <row r="799" spans="1:19" x14ac:dyDescent="0.2">
      <c r="C799" s="56"/>
      <c r="D799" s="36"/>
      <c r="E799" s="36"/>
      <c r="F799" s="48"/>
      <c r="G799" s="36"/>
      <c r="H799" s="49"/>
      <c r="I799" s="49"/>
      <c r="S799" s="37"/>
    </row>
    <row r="800" spans="1:19" x14ac:dyDescent="0.2">
      <c r="A800" s="50"/>
      <c r="C800" s="56"/>
      <c r="D800" s="36"/>
      <c r="E800" s="36"/>
      <c r="F800" s="48"/>
      <c r="G800" s="36"/>
      <c r="H800" s="49"/>
      <c r="I800" s="49"/>
      <c r="S800" s="37"/>
    </row>
    <row r="801" spans="1:19" x14ac:dyDescent="0.2">
      <c r="C801" s="56"/>
      <c r="D801" s="36"/>
      <c r="E801" s="36"/>
      <c r="F801" s="48"/>
      <c r="G801" s="36"/>
      <c r="H801" s="49"/>
      <c r="I801" s="49"/>
      <c r="S801" s="37"/>
    </row>
    <row r="802" spans="1:19" x14ac:dyDescent="0.2">
      <c r="C802" s="56"/>
      <c r="D802" s="36"/>
      <c r="E802" s="36"/>
      <c r="F802" s="48"/>
      <c r="G802" s="36"/>
      <c r="H802" s="49"/>
      <c r="I802" s="49"/>
      <c r="S802" s="37"/>
    </row>
    <row r="803" spans="1:19" x14ac:dyDescent="0.2">
      <c r="A803" s="50"/>
      <c r="C803" s="56"/>
      <c r="D803" s="36"/>
      <c r="E803" s="36"/>
      <c r="F803" s="48"/>
      <c r="G803" s="36"/>
      <c r="H803" s="49"/>
      <c r="I803" s="49"/>
      <c r="S803" s="37"/>
    </row>
    <row r="804" spans="1:19" x14ac:dyDescent="0.2">
      <c r="C804" s="56"/>
      <c r="D804" s="36"/>
      <c r="E804" s="36"/>
      <c r="F804" s="48"/>
      <c r="G804" s="36"/>
      <c r="H804" s="49"/>
      <c r="I804" s="49"/>
      <c r="S804" s="37"/>
    </row>
    <row r="805" spans="1:19" x14ac:dyDescent="0.2">
      <c r="C805" s="56"/>
      <c r="D805" s="36"/>
      <c r="E805" s="36"/>
      <c r="F805" s="48"/>
      <c r="G805" s="36"/>
      <c r="H805" s="49"/>
      <c r="I805" s="49"/>
      <c r="S805" s="37"/>
    </row>
    <row r="806" spans="1:19" x14ac:dyDescent="0.2">
      <c r="A806" s="50"/>
      <c r="D806" s="36"/>
      <c r="E806" s="36"/>
      <c r="F806" s="48"/>
      <c r="G806" s="36"/>
      <c r="H806" s="49"/>
      <c r="I806" s="49"/>
      <c r="S806" s="37"/>
    </row>
    <row r="807" spans="1:19" x14ac:dyDescent="0.2">
      <c r="D807" s="36"/>
      <c r="E807" s="36"/>
      <c r="F807" s="48"/>
      <c r="G807" s="36"/>
      <c r="H807" s="49"/>
      <c r="I807" s="49"/>
      <c r="S807" s="37"/>
    </row>
    <row r="808" spans="1:19" x14ac:dyDescent="0.2">
      <c r="A808" s="50"/>
      <c r="D808" s="36"/>
      <c r="E808" s="36"/>
      <c r="F808" s="48"/>
      <c r="G808" s="36"/>
      <c r="H808" s="49"/>
      <c r="I808" s="49"/>
      <c r="S808" s="37"/>
    </row>
    <row r="809" spans="1:19" x14ac:dyDescent="0.2">
      <c r="D809" s="36"/>
      <c r="E809" s="36"/>
      <c r="F809" s="48"/>
      <c r="G809" s="36"/>
      <c r="H809" s="49"/>
      <c r="I809" s="49"/>
      <c r="S809" s="37"/>
    </row>
    <row r="810" spans="1:19" x14ac:dyDescent="0.2">
      <c r="A810" s="50"/>
      <c r="D810" s="36"/>
      <c r="E810" s="36"/>
      <c r="F810" s="48"/>
      <c r="G810" s="36"/>
      <c r="H810" s="49"/>
      <c r="I810" s="49"/>
      <c r="S810" s="37"/>
    </row>
    <row r="811" spans="1:19" x14ac:dyDescent="0.2">
      <c r="D811" s="36"/>
      <c r="E811" s="36"/>
      <c r="F811" s="48"/>
      <c r="G811" s="36"/>
      <c r="H811" s="49"/>
      <c r="I811" s="49"/>
      <c r="S811" s="37"/>
    </row>
    <row r="812" spans="1:19" x14ac:dyDescent="0.2">
      <c r="D812" s="36"/>
      <c r="E812" s="36"/>
      <c r="F812" s="48"/>
      <c r="G812" s="36"/>
      <c r="H812" s="49"/>
      <c r="I812" s="49"/>
      <c r="S812" s="37"/>
    </row>
    <row r="813" spans="1:19" x14ac:dyDescent="0.2">
      <c r="D813" s="36"/>
      <c r="E813" s="36"/>
      <c r="F813" s="48"/>
      <c r="G813" s="36"/>
      <c r="H813" s="49"/>
      <c r="I813" s="49"/>
      <c r="S813" s="37"/>
    </row>
    <row r="814" spans="1:19" x14ac:dyDescent="0.2">
      <c r="A814" s="50"/>
      <c r="D814" s="36"/>
      <c r="E814" s="36"/>
      <c r="F814" s="48"/>
      <c r="G814" s="36"/>
      <c r="H814" s="49"/>
      <c r="I814" s="49"/>
      <c r="S814" s="37"/>
    </row>
    <row r="815" spans="1:19" x14ac:dyDescent="0.2"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D816" s="36"/>
      <c r="E816" s="36"/>
      <c r="F816" s="48"/>
      <c r="G816" s="36"/>
      <c r="H816" s="49"/>
      <c r="I816" s="49"/>
      <c r="S816" s="37"/>
    </row>
    <row r="817" spans="1:19" x14ac:dyDescent="0.2">
      <c r="D817" s="36"/>
      <c r="E817" s="36"/>
      <c r="F817" s="48"/>
      <c r="G817" s="36"/>
      <c r="H817" s="49"/>
      <c r="I817" s="49"/>
      <c r="S817" s="37"/>
    </row>
    <row r="818" spans="1:19" x14ac:dyDescent="0.2"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D819" s="36"/>
      <c r="E819" s="36"/>
      <c r="F819" s="48"/>
      <c r="G819" s="36"/>
      <c r="H819" s="49"/>
      <c r="I819" s="49"/>
      <c r="S819" s="37"/>
    </row>
    <row r="820" spans="1:19" x14ac:dyDescent="0.2">
      <c r="D820" s="36"/>
      <c r="E820" s="36"/>
      <c r="F820" s="48"/>
      <c r="G820" s="36"/>
      <c r="H820" s="49"/>
      <c r="I820" s="49"/>
      <c r="S820" s="37"/>
    </row>
    <row r="821" spans="1:19" x14ac:dyDescent="0.2">
      <c r="D821" s="36"/>
      <c r="E821" s="36"/>
      <c r="F821" s="48"/>
      <c r="G821" s="36"/>
      <c r="H821" s="49"/>
      <c r="I821" s="49"/>
      <c r="S821" s="37"/>
    </row>
    <row r="822" spans="1:19" x14ac:dyDescent="0.2">
      <c r="A822" s="50"/>
      <c r="D822" s="36"/>
      <c r="E822" s="36"/>
      <c r="F822" s="48"/>
      <c r="G822" s="36"/>
      <c r="H822" s="49"/>
      <c r="I822" s="49"/>
      <c r="S822" s="37"/>
    </row>
    <row r="823" spans="1:19" x14ac:dyDescent="0.2"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D824" s="36"/>
      <c r="E824" s="36"/>
      <c r="F824" s="48"/>
      <c r="G824" s="36"/>
      <c r="H824" s="49"/>
      <c r="I824" s="49"/>
      <c r="S824" s="37"/>
    </row>
    <row r="825" spans="1:19" x14ac:dyDescent="0.2">
      <c r="A825" s="50"/>
      <c r="D825" s="36"/>
      <c r="E825" s="36"/>
      <c r="F825" s="48"/>
      <c r="G825" s="36"/>
      <c r="H825" s="49"/>
      <c r="I825" s="49"/>
      <c r="S825" s="37"/>
    </row>
    <row r="826" spans="1:19" x14ac:dyDescent="0.2">
      <c r="A826" s="50"/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D827" s="36"/>
      <c r="E827" s="36"/>
      <c r="F827" s="48"/>
      <c r="G827" s="36"/>
      <c r="H827" s="49"/>
      <c r="I827" s="49"/>
      <c r="S827" s="37"/>
    </row>
    <row r="828" spans="1:19" x14ac:dyDescent="0.2">
      <c r="A828" s="50"/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D829" s="36"/>
      <c r="E829" s="36"/>
      <c r="F829" s="48"/>
      <c r="G829" s="36"/>
      <c r="H829" s="49"/>
      <c r="I829" s="49"/>
      <c r="S829" s="37"/>
    </row>
    <row r="830" spans="1:19" x14ac:dyDescent="0.2">
      <c r="D830" s="36"/>
      <c r="E830" s="36"/>
      <c r="F830" s="48"/>
      <c r="G830" s="36"/>
      <c r="H830" s="49"/>
      <c r="I830" s="49"/>
      <c r="S830" s="37"/>
    </row>
    <row r="831" spans="1:19" x14ac:dyDescent="0.2">
      <c r="A831" s="50"/>
      <c r="D831" s="36"/>
      <c r="E831" s="36"/>
      <c r="F831" s="48"/>
      <c r="G831" s="36"/>
      <c r="H831" s="49"/>
      <c r="I831" s="49"/>
      <c r="S831" s="37"/>
    </row>
    <row r="832" spans="1:19" x14ac:dyDescent="0.2">
      <c r="D832" s="36"/>
      <c r="E832" s="36"/>
      <c r="F832" s="48"/>
      <c r="G832" s="36"/>
      <c r="H832" s="49"/>
      <c r="I832" s="49"/>
      <c r="S832" s="37"/>
    </row>
    <row r="833" spans="1:19" x14ac:dyDescent="0.2"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D835" s="36"/>
      <c r="E835" s="36"/>
      <c r="F835" s="48"/>
      <c r="G835" s="36"/>
      <c r="H835" s="49"/>
      <c r="I835" s="49"/>
      <c r="S835" s="37"/>
    </row>
    <row r="836" spans="1:19" x14ac:dyDescent="0.2">
      <c r="D836" s="36"/>
      <c r="E836" s="36"/>
      <c r="F836" s="48"/>
      <c r="G836" s="36"/>
      <c r="H836" s="49"/>
      <c r="I836" s="49"/>
      <c r="S836" s="37"/>
    </row>
    <row r="837" spans="1:19" x14ac:dyDescent="0.2">
      <c r="A837" s="50"/>
      <c r="D837" s="36"/>
      <c r="E837" s="36"/>
      <c r="F837" s="48"/>
      <c r="G837" s="36"/>
      <c r="H837" s="49"/>
      <c r="I837" s="49"/>
      <c r="S837" s="37"/>
    </row>
    <row r="838" spans="1:19" x14ac:dyDescent="0.2">
      <c r="A838" s="50"/>
      <c r="D838" s="36"/>
      <c r="E838" s="36"/>
      <c r="F838" s="48"/>
      <c r="G838" s="36"/>
      <c r="H838" s="49"/>
      <c r="I838" s="49"/>
      <c r="S838" s="37"/>
    </row>
    <row r="839" spans="1:19" x14ac:dyDescent="0.2">
      <c r="D839" s="36"/>
      <c r="E839" s="36"/>
      <c r="F839" s="48"/>
      <c r="G839" s="36"/>
      <c r="H839" s="49"/>
      <c r="I839" s="49"/>
      <c r="S839" s="37"/>
    </row>
    <row r="840" spans="1:19" x14ac:dyDescent="0.2">
      <c r="D840" s="36"/>
      <c r="E840" s="36"/>
      <c r="F840" s="48"/>
      <c r="G840" s="36"/>
      <c r="H840" s="49"/>
      <c r="I840" s="49"/>
      <c r="S840" s="37"/>
    </row>
    <row r="841" spans="1:19" x14ac:dyDescent="0.2">
      <c r="A841" s="50"/>
      <c r="D841" s="36"/>
      <c r="E841" s="36"/>
      <c r="F841" s="48"/>
      <c r="G841" s="36"/>
      <c r="H841" s="49"/>
      <c r="I841" s="49"/>
      <c r="S841" s="37"/>
    </row>
    <row r="842" spans="1:19" x14ac:dyDescent="0.2">
      <c r="A842" s="50"/>
      <c r="D842" s="36"/>
      <c r="E842" s="36"/>
      <c r="F842" s="48"/>
      <c r="G842" s="36"/>
      <c r="H842" s="49"/>
      <c r="I842" s="49"/>
      <c r="S842" s="37"/>
    </row>
    <row r="843" spans="1:19" x14ac:dyDescent="0.2">
      <c r="D843" s="36"/>
      <c r="E843" s="36"/>
      <c r="F843" s="48"/>
      <c r="G843" s="36"/>
      <c r="H843" s="49"/>
      <c r="I843" s="49"/>
      <c r="S843" s="37"/>
    </row>
    <row r="844" spans="1:19" x14ac:dyDescent="0.2">
      <c r="D844" s="36"/>
      <c r="E844" s="36"/>
      <c r="F844" s="48"/>
      <c r="G844" s="36"/>
      <c r="H844" s="49"/>
      <c r="I844" s="49"/>
      <c r="S844" s="37"/>
    </row>
    <row r="845" spans="1:19" x14ac:dyDescent="0.2">
      <c r="A845" s="50"/>
      <c r="D845" s="36"/>
      <c r="E845" s="36"/>
      <c r="F845" s="48"/>
      <c r="G845" s="36"/>
      <c r="H845" s="49"/>
      <c r="I845" s="49"/>
      <c r="S845" s="37"/>
    </row>
    <row r="846" spans="1:19" x14ac:dyDescent="0.2">
      <c r="D846" s="36"/>
      <c r="E846" s="36"/>
      <c r="F846" s="48"/>
      <c r="G846" s="36"/>
      <c r="H846" s="49"/>
      <c r="I846" s="49"/>
      <c r="S846" s="37"/>
    </row>
    <row r="847" spans="1:19" x14ac:dyDescent="0.2"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D848" s="36"/>
      <c r="E848" s="36"/>
      <c r="F848" s="48"/>
      <c r="G848" s="36"/>
      <c r="H848" s="49"/>
      <c r="I848" s="49"/>
      <c r="S848" s="37"/>
    </row>
    <row r="849" spans="1:19" x14ac:dyDescent="0.2"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D850" s="36"/>
      <c r="E850" s="36"/>
      <c r="F850" s="48"/>
      <c r="G850" s="36"/>
      <c r="H850" s="49"/>
      <c r="I850" s="49"/>
      <c r="S850" s="37"/>
    </row>
    <row r="851" spans="1:19" x14ac:dyDescent="0.2">
      <c r="A851" s="50"/>
      <c r="D851" s="36"/>
      <c r="E851" s="36"/>
      <c r="F851" s="48"/>
      <c r="G851" s="36"/>
      <c r="H851" s="49"/>
      <c r="I851" s="49"/>
      <c r="S851" s="37"/>
    </row>
    <row r="852" spans="1:19" x14ac:dyDescent="0.2">
      <c r="D852" s="36"/>
      <c r="E852" s="36"/>
      <c r="F852" s="48"/>
      <c r="G852" s="36"/>
      <c r="H852" s="49"/>
      <c r="I852" s="49"/>
      <c r="S852" s="37"/>
    </row>
    <row r="853" spans="1:19" x14ac:dyDescent="0.2">
      <c r="A853" s="50"/>
      <c r="D853" s="36"/>
      <c r="E853" s="36"/>
      <c r="F853" s="48"/>
      <c r="G853" s="36"/>
      <c r="H853" s="49"/>
      <c r="I853" s="49"/>
      <c r="S853" s="37"/>
    </row>
    <row r="854" spans="1:19" x14ac:dyDescent="0.2">
      <c r="D854" s="36"/>
      <c r="E854" s="36"/>
      <c r="F854" s="48"/>
      <c r="G854" s="36"/>
      <c r="H854" s="49"/>
      <c r="I854" s="49"/>
      <c r="S854" s="37"/>
    </row>
    <row r="855" spans="1:19" x14ac:dyDescent="0.2">
      <c r="A855" s="50"/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D856" s="36"/>
      <c r="E856" s="36"/>
      <c r="F856" s="48"/>
      <c r="G856" s="36"/>
      <c r="H856" s="49"/>
      <c r="I856" s="49"/>
      <c r="S856" s="37"/>
    </row>
    <row r="857" spans="1:19" x14ac:dyDescent="0.2"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E858" s="36"/>
      <c r="F858" s="48"/>
      <c r="G858" s="36"/>
      <c r="H858" s="49"/>
      <c r="I858" s="49"/>
      <c r="S858" s="37"/>
    </row>
    <row r="859" spans="1:19" x14ac:dyDescent="0.2">
      <c r="E859" s="36"/>
      <c r="F859" s="48"/>
      <c r="G859" s="36"/>
      <c r="H859" s="49"/>
      <c r="I859" s="49"/>
      <c r="S859" s="37"/>
    </row>
    <row r="860" spans="1:19" x14ac:dyDescent="0.2">
      <c r="A860" s="50"/>
      <c r="D860" s="36"/>
      <c r="E860" s="36"/>
      <c r="F860" s="48"/>
      <c r="G860" s="36"/>
      <c r="H860" s="49"/>
      <c r="I860" s="49"/>
      <c r="S860" s="37"/>
    </row>
    <row r="861" spans="1:19" x14ac:dyDescent="0.2">
      <c r="D861" s="36"/>
      <c r="E861" s="36"/>
      <c r="F861" s="48"/>
      <c r="G861" s="36"/>
      <c r="H861" s="49"/>
      <c r="I861" s="49"/>
      <c r="S861" s="37"/>
    </row>
    <row r="862" spans="1:19" x14ac:dyDescent="0.2"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D866" s="36"/>
      <c r="E866" s="36"/>
      <c r="F866" s="48"/>
      <c r="G866" s="36"/>
      <c r="H866" s="49"/>
      <c r="I866" s="49"/>
      <c r="S866" s="37"/>
    </row>
    <row r="867" spans="1:19" x14ac:dyDescent="0.2">
      <c r="D867" s="36"/>
      <c r="E867" s="36"/>
      <c r="F867" s="48"/>
      <c r="G867" s="36"/>
      <c r="H867" s="49"/>
      <c r="I867" s="49"/>
      <c r="S867" s="37"/>
    </row>
    <row r="868" spans="1:19" x14ac:dyDescent="0.2">
      <c r="D868" s="36"/>
      <c r="E868" s="36"/>
      <c r="F868" s="48"/>
      <c r="G868" s="36"/>
      <c r="H868" s="49"/>
      <c r="I868" s="49"/>
      <c r="S868" s="37"/>
    </row>
    <row r="869" spans="1:19" x14ac:dyDescent="0.2">
      <c r="D869" s="36"/>
      <c r="E869" s="36"/>
      <c r="F869" s="48"/>
      <c r="G869" s="36"/>
      <c r="H869" s="49"/>
      <c r="I869" s="49"/>
      <c r="S869" s="37"/>
    </row>
    <row r="870" spans="1:19" x14ac:dyDescent="0.2">
      <c r="D870" s="36"/>
      <c r="E870" s="36"/>
      <c r="F870" s="48"/>
      <c r="G870" s="36"/>
      <c r="H870" s="49"/>
      <c r="I870" s="49"/>
      <c r="S870" s="37"/>
    </row>
    <row r="871" spans="1:19" x14ac:dyDescent="0.2"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A877" s="50"/>
      <c r="D877" s="36"/>
      <c r="E877" s="36"/>
      <c r="F877" s="48"/>
      <c r="G877" s="36"/>
      <c r="H877" s="49"/>
      <c r="I877" s="49"/>
      <c r="S877" s="37"/>
    </row>
    <row r="878" spans="1:19" x14ac:dyDescent="0.2">
      <c r="D878" s="36"/>
      <c r="E878" s="36"/>
      <c r="F878" s="48"/>
      <c r="G878" s="36"/>
      <c r="H878" s="49"/>
      <c r="I878" s="49"/>
      <c r="S878" s="37"/>
    </row>
    <row r="879" spans="1:19" x14ac:dyDescent="0.2">
      <c r="A879" s="50"/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A886" s="50"/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A890" s="50"/>
      <c r="D890" s="36"/>
      <c r="E890" s="36"/>
      <c r="F890" s="48"/>
      <c r="G890" s="36"/>
      <c r="H890" s="49"/>
      <c r="I890" s="49"/>
      <c r="S890" s="37"/>
    </row>
    <row r="891" spans="1:19" x14ac:dyDescent="0.2">
      <c r="D891" s="36"/>
      <c r="E891" s="36"/>
      <c r="F891" s="48"/>
      <c r="G891" s="36"/>
      <c r="H891" s="49"/>
      <c r="I891" s="49"/>
      <c r="S891" s="37"/>
    </row>
    <row r="892" spans="1:19" x14ac:dyDescent="0.2"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A897" s="50"/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A899" s="50"/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A901" s="50"/>
      <c r="D901" s="36"/>
      <c r="E901" s="36"/>
      <c r="F901" s="48"/>
      <c r="G901" s="36"/>
      <c r="H901" s="49"/>
      <c r="I901" s="49"/>
      <c r="S901" s="37"/>
    </row>
    <row r="902" spans="1:19" x14ac:dyDescent="0.2"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A904" s="50"/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A906" s="50"/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A908" s="50"/>
      <c r="D908" s="36"/>
      <c r="E908" s="36"/>
      <c r="F908" s="48"/>
      <c r="G908" s="36"/>
      <c r="H908" s="49"/>
      <c r="I908" s="49"/>
      <c r="S908" s="37"/>
    </row>
    <row r="909" spans="1:19" x14ac:dyDescent="0.2">
      <c r="A909" s="50"/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A912" s="50"/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E914" s="36"/>
      <c r="F914" s="48"/>
      <c r="G914" s="36"/>
      <c r="H914" s="49"/>
      <c r="I914" s="49"/>
      <c r="S914" s="37"/>
    </row>
    <row r="915" spans="1:19" x14ac:dyDescent="0.2">
      <c r="D915" s="36"/>
      <c r="E915" s="36"/>
      <c r="F915" s="48"/>
      <c r="G915" s="36"/>
      <c r="H915" s="49"/>
      <c r="I915" s="49"/>
      <c r="S915" s="37"/>
    </row>
    <row r="916" spans="1:19" x14ac:dyDescent="0.2">
      <c r="D916" s="36"/>
      <c r="E916" s="36"/>
      <c r="F916" s="48"/>
      <c r="G916" s="36"/>
      <c r="H916" s="49"/>
      <c r="I916" s="49"/>
      <c r="S916" s="37"/>
    </row>
    <row r="917" spans="1:19" x14ac:dyDescent="0.2">
      <c r="A917" s="50"/>
      <c r="D917" s="36"/>
      <c r="E917" s="36"/>
      <c r="F917" s="48"/>
      <c r="G917" s="36"/>
      <c r="H917" s="49"/>
      <c r="I917" s="49"/>
      <c r="S917" s="37"/>
    </row>
    <row r="918" spans="1:19" x14ac:dyDescent="0.2"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D921" s="36"/>
      <c r="E921" s="36"/>
      <c r="F921" s="48"/>
      <c r="G921" s="36"/>
      <c r="H921" s="49"/>
      <c r="I921" s="49"/>
      <c r="S921" s="37"/>
    </row>
    <row r="922" spans="1:19" x14ac:dyDescent="0.2">
      <c r="D922" s="36"/>
      <c r="E922" s="36"/>
      <c r="F922" s="48"/>
      <c r="G922" s="36"/>
      <c r="H922" s="49"/>
      <c r="I922" s="49"/>
      <c r="S922" s="37"/>
    </row>
    <row r="923" spans="1:19" x14ac:dyDescent="0.2">
      <c r="A923" s="50"/>
      <c r="D923" s="36"/>
      <c r="E923" s="36"/>
      <c r="F923" s="48"/>
      <c r="G923" s="36"/>
      <c r="H923" s="49"/>
      <c r="I923" s="49"/>
      <c r="S923" s="37"/>
    </row>
    <row r="924" spans="1:19" x14ac:dyDescent="0.2">
      <c r="D924" s="36"/>
      <c r="E924" s="36"/>
      <c r="F924" s="48"/>
      <c r="G924" s="36"/>
      <c r="H924" s="49"/>
      <c r="I924" s="49"/>
      <c r="S924" s="37"/>
    </row>
    <row r="925" spans="1:19" x14ac:dyDescent="0.2">
      <c r="A925" s="50"/>
      <c r="D925" s="36"/>
      <c r="E925" s="36"/>
      <c r="F925" s="48"/>
      <c r="G925" s="36"/>
      <c r="H925" s="49"/>
      <c r="I925" s="49"/>
      <c r="S925" s="37"/>
    </row>
    <row r="926" spans="1:19" x14ac:dyDescent="0.2">
      <c r="A926" s="50"/>
      <c r="D926" s="36"/>
      <c r="E926" s="36"/>
      <c r="F926" s="48"/>
      <c r="G926" s="36"/>
      <c r="H926" s="49"/>
      <c r="I926" s="49"/>
      <c r="S926" s="37"/>
    </row>
    <row r="927" spans="1:19" x14ac:dyDescent="0.2">
      <c r="A927" s="50"/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D937" s="36"/>
      <c r="E937" s="36"/>
      <c r="F937" s="48"/>
      <c r="G937" s="36"/>
      <c r="H937" s="49"/>
      <c r="I937" s="49"/>
      <c r="S937" s="37"/>
    </row>
    <row r="938" spans="1:19" x14ac:dyDescent="0.2">
      <c r="D938" s="36"/>
      <c r="E938" s="36"/>
      <c r="F938" s="48"/>
      <c r="G938" s="36"/>
      <c r="H938" s="49"/>
      <c r="I938" s="49"/>
      <c r="S938" s="37"/>
    </row>
    <row r="939" spans="1:19" x14ac:dyDescent="0.2">
      <c r="A939" s="50"/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A943" s="50"/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D953" s="36"/>
      <c r="E953" s="36"/>
      <c r="F953" s="48"/>
      <c r="G953" s="36"/>
      <c r="H953" s="49"/>
      <c r="I953" s="49"/>
      <c r="S953" s="37"/>
    </row>
    <row r="954" spans="1:19" x14ac:dyDescent="0.2">
      <c r="D954" s="36"/>
      <c r="E954" s="36"/>
      <c r="F954" s="48"/>
      <c r="G954" s="36"/>
      <c r="H954" s="49"/>
      <c r="I954" s="49"/>
      <c r="S954" s="37"/>
    </row>
    <row r="955" spans="1:19" x14ac:dyDescent="0.2">
      <c r="A955" s="50"/>
      <c r="D955" s="36"/>
      <c r="E955" s="36"/>
      <c r="F955" s="48"/>
      <c r="G955" s="36"/>
      <c r="H955" s="49"/>
      <c r="I955" s="49"/>
      <c r="S955" s="37"/>
    </row>
    <row r="956" spans="1:19" x14ac:dyDescent="0.2">
      <c r="D956" s="36"/>
      <c r="E956" s="36"/>
      <c r="F956" s="48"/>
      <c r="G956" s="36"/>
      <c r="H956" s="49"/>
      <c r="I956" s="49"/>
      <c r="S956" s="37"/>
    </row>
    <row r="957" spans="1:19" x14ac:dyDescent="0.2">
      <c r="A957" s="50"/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A961" s="50"/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D962" s="36"/>
      <c r="E962" s="36"/>
      <c r="F962" s="48"/>
      <c r="G962" s="36"/>
      <c r="H962" s="49"/>
      <c r="I962" s="49"/>
      <c r="S962" s="37"/>
    </row>
    <row r="963" spans="1:19" x14ac:dyDescent="0.2">
      <c r="A963" s="50"/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A967" s="50"/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D971" s="36"/>
      <c r="E971" s="36"/>
      <c r="F971" s="48"/>
      <c r="G971" s="36"/>
      <c r="H971" s="49"/>
      <c r="I971" s="49"/>
      <c r="S971" s="37"/>
    </row>
    <row r="972" spans="1:19" x14ac:dyDescent="0.2">
      <c r="A972" s="50"/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A975" s="50"/>
      <c r="D975" s="36"/>
      <c r="E975" s="36"/>
      <c r="F975" s="48"/>
      <c r="G975" s="36"/>
      <c r="H975" s="49"/>
      <c r="I975" s="49"/>
      <c r="S975" s="37"/>
    </row>
    <row r="976" spans="1:19" x14ac:dyDescent="0.2">
      <c r="A976" s="50"/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A978" s="50"/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A982" s="50"/>
      <c r="D982" s="36"/>
      <c r="E982" s="36"/>
      <c r="F982" s="48"/>
      <c r="G982" s="36"/>
      <c r="H982" s="49"/>
      <c r="I982" s="49"/>
      <c r="S982" s="37"/>
    </row>
    <row r="983" spans="1:19" x14ac:dyDescent="0.2">
      <c r="D983" s="36"/>
      <c r="E983" s="36"/>
      <c r="F983" s="48"/>
      <c r="G983" s="36"/>
      <c r="H983" s="49"/>
      <c r="I983" s="49"/>
      <c r="S983" s="37"/>
    </row>
    <row r="984" spans="1:19" x14ac:dyDescent="0.2">
      <c r="A984" s="50"/>
      <c r="D984" s="36"/>
      <c r="E984" s="36"/>
      <c r="F984" s="48"/>
      <c r="G984" s="36"/>
      <c r="H984" s="49"/>
      <c r="I984" s="49"/>
      <c r="S984" s="37"/>
    </row>
    <row r="985" spans="1:19" x14ac:dyDescent="0.2">
      <c r="D985" s="36"/>
      <c r="E985" s="36"/>
      <c r="F985" s="48"/>
      <c r="G985" s="36"/>
      <c r="H985" s="49"/>
      <c r="I985" s="49"/>
      <c r="S985" s="37"/>
    </row>
    <row r="986" spans="1:19" x14ac:dyDescent="0.2">
      <c r="A986" s="50"/>
      <c r="D986" s="36"/>
      <c r="E986" s="36"/>
      <c r="F986" s="48"/>
      <c r="G986" s="36"/>
      <c r="H986" s="49"/>
      <c r="I986" s="49"/>
      <c r="S986" s="37"/>
    </row>
    <row r="987" spans="1:19" x14ac:dyDescent="0.2">
      <c r="D987" s="36"/>
      <c r="E987" s="36"/>
      <c r="F987" s="48"/>
      <c r="G987" s="36"/>
      <c r="H987" s="49"/>
      <c r="I987" s="49"/>
      <c r="S987" s="37"/>
    </row>
    <row r="988" spans="1:19" x14ac:dyDescent="0.2">
      <c r="D988" s="36"/>
      <c r="E988" s="36"/>
      <c r="F988" s="48"/>
      <c r="G988" s="36"/>
      <c r="H988" s="49"/>
      <c r="I988" s="49"/>
      <c r="S988" s="37"/>
    </row>
    <row r="989" spans="1:19" x14ac:dyDescent="0.2">
      <c r="A989" s="50"/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A994" s="50"/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A996" s="50"/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A998" s="50"/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A1001" s="50"/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D1005" s="36"/>
      <c r="E1005" s="36"/>
      <c r="F1005" s="48"/>
      <c r="G1005" s="36"/>
      <c r="H1005" s="49"/>
      <c r="I1005" s="49"/>
      <c r="S1005" s="37"/>
    </row>
    <row r="1006" spans="1:19" x14ac:dyDescent="0.2">
      <c r="A1006" s="50"/>
      <c r="D1006" s="36"/>
      <c r="E1006" s="36"/>
      <c r="F1006" s="48"/>
      <c r="G1006" s="36"/>
      <c r="H1006" s="49"/>
      <c r="I1006" s="49"/>
      <c r="S1006" s="37"/>
    </row>
    <row r="1007" spans="1:19" x14ac:dyDescent="0.2"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A1009" s="50"/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D1014" s="36"/>
      <c r="E1014" s="36"/>
      <c r="F1014" s="48"/>
      <c r="G1014" s="36"/>
      <c r="H1014" s="49"/>
      <c r="I1014" s="49"/>
      <c r="S1014" s="37"/>
    </row>
    <row r="1015" spans="1:19" x14ac:dyDescent="0.2">
      <c r="D1015" s="36"/>
      <c r="E1015" s="36"/>
      <c r="F1015" s="48"/>
      <c r="G1015" s="36"/>
      <c r="H1015" s="49"/>
      <c r="I1015" s="49"/>
      <c r="S1015" s="37"/>
    </row>
    <row r="1016" spans="1:19" x14ac:dyDescent="0.2">
      <c r="D1016" s="36"/>
      <c r="E1016" s="36"/>
      <c r="F1016" s="48"/>
      <c r="G1016" s="36"/>
      <c r="H1016" s="49"/>
      <c r="I1016" s="49"/>
      <c r="S1016" s="37"/>
    </row>
    <row r="1017" spans="1:19" x14ac:dyDescent="0.2">
      <c r="A1017" s="50"/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A1020" s="50"/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A1023" s="50"/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A1026" s="50"/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A1028" s="50"/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A1030" s="50"/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A1033" s="50"/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A1035" s="50"/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A1038" s="50"/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D1040" s="36"/>
      <c r="E1040" s="36"/>
      <c r="F1040" s="48"/>
      <c r="G1040" s="36"/>
      <c r="H1040" s="49"/>
      <c r="I1040" s="49"/>
      <c r="S1040" s="37"/>
    </row>
    <row r="1041" spans="1:19" x14ac:dyDescent="0.2">
      <c r="A1041" s="50"/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A1043" s="50"/>
      <c r="D1043" s="36"/>
      <c r="E1043" s="36"/>
      <c r="F1043" s="48"/>
      <c r="G1043" s="36"/>
      <c r="H1043" s="49"/>
      <c r="I1043" s="49"/>
      <c r="S1043" s="37"/>
    </row>
    <row r="1044" spans="1:19" x14ac:dyDescent="0.2">
      <c r="A1044" s="50"/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A1048" s="50"/>
      <c r="D1048" s="36"/>
      <c r="E1048" s="36"/>
      <c r="F1048" s="48"/>
      <c r="G1048" s="36"/>
      <c r="H1048" s="49"/>
      <c r="I1048" s="49"/>
      <c r="S1048" s="37"/>
    </row>
    <row r="1049" spans="1:19" x14ac:dyDescent="0.2">
      <c r="A1049" s="50"/>
      <c r="D1049" s="36"/>
      <c r="E1049" s="36"/>
      <c r="F1049" s="48"/>
      <c r="G1049" s="36"/>
      <c r="H1049" s="49"/>
      <c r="I1049" s="49"/>
      <c r="S1049" s="37"/>
    </row>
    <row r="1050" spans="1:19" x14ac:dyDescent="0.2"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A1052" s="50"/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A1057" s="50"/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A1059" s="50"/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A1065" s="50"/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D1067" s="36"/>
      <c r="E1067" s="36"/>
      <c r="F1067" s="48"/>
      <c r="G1067" s="36"/>
      <c r="H1067" s="49"/>
      <c r="I1067" s="49"/>
      <c r="S1067" s="37"/>
    </row>
    <row r="1068" spans="1:19" x14ac:dyDescent="0.2"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D1070" s="36"/>
      <c r="E1070" s="36"/>
      <c r="F1070" s="48"/>
      <c r="G1070" s="36"/>
      <c r="H1070" s="49"/>
      <c r="I1070" s="49"/>
      <c r="S1070" s="37"/>
    </row>
    <row r="1071" spans="1:19" x14ac:dyDescent="0.2"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D1079" s="36"/>
      <c r="E1079" s="36"/>
      <c r="F1079" s="48"/>
      <c r="G1079" s="36"/>
      <c r="H1079" s="49"/>
      <c r="I1079" s="49"/>
      <c r="S1079" s="37"/>
    </row>
    <row r="1080" spans="1:19" x14ac:dyDescent="0.2">
      <c r="A1080" s="50"/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D1084" s="36"/>
      <c r="E1084" s="36"/>
      <c r="F1084" s="48"/>
      <c r="G1084" s="36"/>
      <c r="H1084" s="49"/>
      <c r="I1084" s="49"/>
      <c r="S1084" s="37"/>
    </row>
    <row r="1085" spans="1:19" x14ac:dyDescent="0.2">
      <c r="D1085" s="36"/>
      <c r="E1085" s="36"/>
      <c r="F1085" s="48"/>
      <c r="G1085" s="36"/>
      <c r="H1085" s="49"/>
      <c r="I1085" s="49"/>
      <c r="S1085" s="37"/>
    </row>
    <row r="1086" spans="1:19" x14ac:dyDescent="0.2">
      <c r="A1086" s="50"/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A1092" s="50"/>
      <c r="D1092" s="36"/>
      <c r="E1092" s="36"/>
      <c r="F1092" s="48"/>
      <c r="G1092" s="36"/>
      <c r="H1092" s="49"/>
      <c r="I1092" s="49"/>
      <c r="S1092" s="37"/>
    </row>
    <row r="1093" spans="1:19" x14ac:dyDescent="0.2">
      <c r="D1093" s="36"/>
      <c r="E1093" s="36"/>
      <c r="F1093" s="48"/>
      <c r="G1093" s="36"/>
      <c r="H1093" s="49"/>
      <c r="I1093" s="49"/>
      <c r="S1093" s="37"/>
    </row>
    <row r="1094" spans="1:19" x14ac:dyDescent="0.2"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D1096" s="36"/>
      <c r="E1096" s="36"/>
      <c r="F1096" s="48"/>
      <c r="G1096" s="36"/>
      <c r="H1096" s="49"/>
      <c r="I1096" s="49"/>
      <c r="S1096" s="37"/>
    </row>
    <row r="1097" spans="1:19" x14ac:dyDescent="0.2"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D1099" s="36"/>
      <c r="E1099" s="36"/>
      <c r="F1099" s="48"/>
      <c r="G1099" s="36"/>
      <c r="H1099" s="49"/>
      <c r="I1099" s="49"/>
      <c r="S1099" s="37"/>
    </row>
    <row r="1100" spans="1:19" x14ac:dyDescent="0.2">
      <c r="D1100" s="36"/>
      <c r="E1100" s="36"/>
      <c r="F1100" s="48"/>
      <c r="G1100" s="36"/>
      <c r="H1100" s="49"/>
      <c r="I1100" s="49"/>
      <c r="S1100" s="37"/>
    </row>
    <row r="1101" spans="1:19" x14ac:dyDescent="0.2">
      <c r="D1101" s="36"/>
      <c r="E1101" s="36"/>
      <c r="F1101" s="48"/>
      <c r="G1101" s="36"/>
      <c r="H1101" s="49"/>
      <c r="I1101" s="49"/>
      <c r="S1101" s="37"/>
    </row>
    <row r="1102" spans="1:19" x14ac:dyDescent="0.2">
      <c r="A1102" s="50"/>
      <c r="D1102" s="36"/>
      <c r="E1102" s="36"/>
      <c r="F1102" s="48"/>
      <c r="G1102" s="36"/>
      <c r="H1102" s="49"/>
      <c r="I1102" s="49"/>
      <c r="S1102" s="37"/>
    </row>
    <row r="1103" spans="1:19" x14ac:dyDescent="0.2">
      <c r="D1103" s="36"/>
      <c r="E1103" s="36"/>
      <c r="F1103" s="48"/>
      <c r="G1103" s="36"/>
      <c r="H1103" s="49"/>
      <c r="I1103" s="49"/>
      <c r="S1103" s="37"/>
    </row>
    <row r="1104" spans="1:19" x14ac:dyDescent="0.2">
      <c r="A1104" s="50"/>
      <c r="D1104" s="36"/>
      <c r="E1104" s="36"/>
      <c r="F1104" s="48"/>
      <c r="G1104" s="36"/>
      <c r="H1104" s="49"/>
      <c r="I1104" s="49"/>
      <c r="S1104" s="37"/>
    </row>
    <row r="1105" spans="1:19" x14ac:dyDescent="0.2">
      <c r="A1105" s="50"/>
      <c r="D1105" s="36"/>
      <c r="E1105" s="36"/>
      <c r="F1105" s="48"/>
      <c r="G1105" s="36"/>
      <c r="H1105" s="49"/>
      <c r="I1105" s="49"/>
      <c r="S1105" s="37"/>
    </row>
    <row r="1106" spans="1:19" x14ac:dyDescent="0.2">
      <c r="A1106" s="50"/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1297"/>
  <sheetViews>
    <sheetView zoomScale="130" zoomScaleNormal="130" zoomScaleSheetLayoutView="75" workbookViewId="0">
      <selection activeCell="G1" sqref="G1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82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557.71666666666658</v>
      </c>
    </row>
    <row r="3" spans="1:21" x14ac:dyDescent="0.2">
      <c r="A3" s="34" t="s">
        <v>18</v>
      </c>
      <c r="D3" s="38">
        <f>SUM(J:K)/60</f>
        <v>369.08333333333331</v>
      </c>
      <c r="G3" s="36"/>
      <c r="H3" s="36"/>
      <c r="I3" s="49"/>
    </row>
    <row r="4" spans="1:21" x14ac:dyDescent="0.2">
      <c r="A4" s="34" t="s">
        <v>17</v>
      </c>
      <c r="D4" s="39">
        <f ca="1">D3/D2</f>
        <v>0.66177569255595736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12915.777191666659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11669.834212638398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10738.481366666667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0.51055524680292996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0.60294143431965064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40269</v>
      </c>
      <c r="B15" s="36">
        <v>1413</v>
      </c>
      <c r="C15" s="55">
        <v>4</v>
      </c>
      <c r="D15" s="36">
        <v>0.01</v>
      </c>
      <c r="E15" s="36">
        <v>1427</v>
      </c>
      <c r="F15" s="48">
        <f>VALUE(CONCATENATE(LEFT(E15,LEN(E15)-2),":",RIGHT(E15,2)))</f>
        <v>0.6020833333333333</v>
      </c>
      <c r="G15" s="36">
        <v>1429</v>
      </c>
      <c r="H15" s="49">
        <f>VALUE(CONCATENATE(LEFT(G15,LEN(G15)-2),":",RIGHT(G15,2)))</f>
        <v>0.60347222222222219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12.000000000000117</v>
      </c>
      <c r="K15" s="34">
        <f>(H15-F15)*1440</f>
        <v>1.9999999999999929</v>
      </c>
      <c r="L15" s="34">
        <f t="shared" ref="L15:L78" si="2">IF(A15&lt;&gt;"",1,L14+1)</f>
        <v>1</v>
      </c>
      <c r="M15" s="34">
        <f t="shared" ref="M15:M78" ca="1" si="3">OFFSET(B15,-L15+1,0)</f>
        <v>1413</v>
      </c>
      <c r="N15" s="34" t="str">
        <f>IF(I15&lt;&gt;"",(I15-VALUE(CONCATENATE(LEFT(M15,LEN(M15)-2),":",RIGHT(M15,2))))*1440,"")</f>
        <v/>
      </c>
      <c r="O15" s="34">
        <f>IF(J15&lt;&gt;"",(D15+D16)*J15/2,D15*5/2)</f>
        <v>30.060000000000294</v>
      </c>
      <c r="P15" s="37">
        <f>IF(J15&lt;&gt;"",(D16-D15)*J15/LN((D16+0.000001)/(D15+0.000001)),-5*(D15-0.000001)/(LN(1/D15)-13.8155))</f>
        <v>9.6355169349487237</v>
      </c>
      <c r="Q15" s="34">
        <f>(D15*K15)</f>
        <v>1.9999999999999931E-2</v>
      </c>
      <c r="R15" s="34">
        <f>O15+Q15</f>
        <v>30.080000000000293</v>
      </c>
      <c r="S15" s="37">
        <f>P15+Q15</f>
        <v>9.6555169349487233</v>
      </c>
    </row>
    <row r="16" spans="1:21" x14ac:dyDescent="0.2">
      <c r="A16" s="36"/>
      <c r="B16" s="36"/>
      <c r="C16" s="55"/>
      <c r="D16" s="36">
        <v>5</v>
      </c>
      <c r="E16" s="36">
        <v>1441</v>
      </c>
      <c r="F16" s="48">
        <f t="shared" ref="F16:F79" si="4">VALUE(CONCATENATE(LEFT(E16,LEN(E16)-2),":",RIGHT(E16,2)))</f>
        <v>0.6118055555555556</v>
      </c>
      <c r="G16" s="36">
        <v>1552</v>
      </c>
      <c r="H16" s="49">
        <f t="shared" ref="H16:H79" si="5">VALUE(CONCATENATE(LEFT(G16,LEN(G16)-2),":",RIGHT(G16,2)))</f>
        <v>0.66111111111111109</v>
      </c>
      <c r="I16" s="49">
        <f t="shared" si="0"/>
        <v>0.6645833333333333</v>
      </c>
      <c r="J16" s="34" t="str">
        <f t="shared" si="1"/>
        <v/>
      </c>
      <c r="K16" s="34">
        <f t="shared" ref="K16:K79" si="6">(H16-F16)*1440</f>
        <v>70.999999999999915</v>
      </c>
      <c r="L16" s="34">
        <f t="shared" si="2"/>
        <v>2</v>
      </c>
      <c r="M16" s="34">
        <f t="shared" ca="1" si="3"/>
        <v>1413</v>
      </c>
      <c r="N16" s="34">
        <f t="shared" ref="N16:N79" ca="1" si="7">IF(I16&lt;&gt;"",(I16-VALUE(CONCATENATE(LEFT(M16,LEN(M16)-2),":",RIGHT(M16,2))))*1440,"")</f>
        <v>103.99999999999994</v>
      </c>
      <c r="O16" s="34">
        <f t="shared" ref="O16:O79" si="8">IF(J16&lt;&gt;"",(D16+D17)*J16/2,D16*5/2)</f>
        <v>12.5</v>
      </c>
      <c r="P16" s="37">
        <f t="shared" ref="P16:P79" si="9">IF(J16&lt;&gt;"",(D17-D16)*J16/LN((D17+0.000001)/(D16+0.000001)),-5*(D16-0.000001)/(LN(1/D16)-13.8155))</f>
        <v>1.6207517425303481</v>
      </c>
      <c r="Q16" s="34">
        <f t="shared" ref="Q16:Q79" si="10">(D16*K16)</f>
        <v>354.99999999999955</v>
      </c>
      <c r="R16" s="34">
        <f t="shared" ref="R16:R79" si="11">O16+Q16</f>
        <v>367.49999999999955</v>
      </c>
      <c r="S16" s="37">
        <f t="shared" ref="S16:S79" si="12">P16+Q16</f>
        <v>356.62075174252988</v>
      </c>
    </row>
    <row r="17" spans="1:19" x14ac:dyDescent="0.2">
      <c r="A17" s="47">
        <v>40270</v>
      </c>
      <c r="B17" s="36">
        <v>1001</v>
      </c>
      <c r="C17" s="55">
        <v>4</v>
      </c>
      <c r="D17" s="36">
        <v>0.01</v>
      </c>
      <c r="E17" s="36">
        <v>1016</v>
      </c>
      <c r="F17" s="48">
        <f t="shared" si="4"/>
        <v>0.42777777777777781</v>
      </c>
      <c r="G17" s="36">
        <v>1019</v>
      </c>
      <c r="H17" s="49">
        <f t="shared" si="5"/>
        <v>0.42986111111111108</v>
      </c>
      <c r="I17" s="49" t="str">
        <f t="shared" si="0"/>
        <v/>
      </c>
      <c r="J17" s="34">
        <f t="shared" si="1"/>
        <v>11.000000000000041</v>
      </c>
      <c r="K17" s="34">
        <f t="shared" si="6"/>
        <v>2.9999999999999094</v>
      </c>
      <c r="L17" s="34">
        <f t="shared" si="2"/>
        <v>1</v>
      </c>
      <c r="M17" s="34">
        <f t="shared" ca="1" si="3"/>
        <v>1001</v>
      </c>
      <c r="N17" s="34" t="str">
        <f t="shared" si="7"/>
        <v/>
      </c>
      <c r="O17" s="34">
        <f t="shared" si="8"/>
        <v>27.555000000000103</v>
      </c>
      <c r="P17" s="37">
        <f t="shared" si="9"/>
        <v>8.8325571903696112</v>
      </c>
      <c r="Q17" s="34">
        <f t="shared" si="10"/>
        <v>2.9999999999999093E-2</v>
      </c>
      <c r="R17" s="34">
        <f t="shared" si="11"/>
        <v>27.5850000000001</v>
      </c>
      <c r="S17" s="37">
        <f t="shared" si="12"/>
        <v>8.8625571903696105</v>
      </c>
    </row>
    <row r="18" spans="1:19" x14ac:dyDescent="0.2">
      <c r="A18" s="47"/>
      <c r="B18" s="36"/>
      <c r="C18" s="55"/>
      <c r="D18" s="36">
        <v>5</v>
      </c>
      <c r="E18" s="36">
        <v>1030</v>
      </c>
      <c r="F18" s="48">
        <f t="shared" si="4"/>
        <v>0.4375</v>
      </c>
      <c r="G18" s="36">
        <v>1313</v>
      </c>
      <c r="H18" s="49">
        <f t="shared" si="5"/>
        <v>0.55069444444444449</v>
      </c>
      <c r="I18" s="49">
        <f t="shared" si="0"/>
        <v>0.5541666666666667</v>
      </c>
      <c r="J18" s="34" t="str">
        <f t="shared" si="1"/>
        <v/>
      </c>
      <c r="K18" s="34">
        <f t="shared" si="6"/>
        <v>163.00000000000006</v>
      </c>
      <c r="L18" s="34">
        <f t="shared" si="2"/>
        <v>2</v>
      </c>
      <c r="M18" s="34">
        <f t="shared" ca="1" si="3"/>
        <v>1001</v>
      </c>
      <c r="N18" s="34">
        <f t="shared" ca="1" si="7"/>
        <v>197.00000000000003</v>
      </c>
      <c r="O18" s="34">
        <f t="shared" si="8"/>
        <v>12.5</v>
      </c>
      <c r="P18" s="37">
        <f t="shared" si="9"/>
        <v>1.6207517425303481</v>
      </c>
      <c r="Q18" s="34">
        <f t="shared" si="10"/>
        <v>815.00000000000023</v>
      </c>
      <c r="R18" s="34">
        <f t="shared" si="11"/>
        <v>827.50000000000023</v>
      </c>
      <c r="S18" s="37">
        <f t="shared" si="12"/>
        <v>816.62075174253062</v>
      </c>
    </row>
    <row r="19" spans="1:19" x14ac:dyDescent="0.2">
      <c r="A19" s="47">
        <v>40270</v>
      </c>
      <c r="B19" s="36">
        <v>1437</v>
      </c>
      <c r="C19" s="55">
        <v>3</v>
      </c>
      <c r="D19" s="36">
        <v>0.01</v>
      </c>
      <c r="E19" s="36">
        <v>1503</v>
      </c>
      <c r="F19" s="48">
        <f t="shared" si="4"/>
        <v>0.62708333333333333</v>
      </c>
      <c r="G19" s="36">
        <v>1509</v>
      </c>
      <c r="H19" s="49">
        <f t="shared" si="5"/>
        <v>0.63124999999999998</v>
      </c>
      <c r="I19" s="49" t="str">
        <f t="shared" si="0"/>
        <v/>
      </c>
      <c r="J19" s="34">
        <f t="shared" si="1"/>
        <v>11.000000000000121</v>
      </c>
      <c r="K19" s="34">
        <f t="shared" si="6"/>
        <v>5.9999999999999787</v>
      </c>
      <c r="L19" s="34">
        <f t="shared" si="2"/>
        <v>1</v>
      </c>
      <c r="M19" s="34">
        <f t="shared" ca="1" si="3"/>
        <v>1437</v>
      </c>
      <c r="N19" s="34" t="str">
        <f t="shared" si="7"/>
        <v/>
      </c>
      <c r="O19" s="34">
        <f t="shared" si="8"/>
        <v>8.3050000000000921</v>
      </c>
      <c r="P19" s="37">
        <f t="shared" si="9"/>
        <v>3.2711071454221954</v>
      </c>
      <c r="Q19" s="34">
        <f t="shared" si="10"/>
        <v>5.999999999999979E-2</v>
      </c>
      <c r="R19" s="34">
        <f t="shared" si="11"/>
        <v>8.3650000000000926</v>
      </c>
      <c r="S19" s="37">
        <f t="shared" si="12"/>
        <v>3.331107145422195</v>
      </c>
    </row>
    <row r="20" spans="1:19" x14ac:dyDescent="0.2">
      <c r="A20" s="47"/>
      <c r="B20" s="36"/>
      <c r="C20" s="55"/>
      <c r="D20" s="36">
        <v>1.5</v>
      </c>
      <c r="E20" s="36">
        <v>1520</v>
      </c>
      <c r="F20" s="48">
        <f t="shared" si="4"/>
        <v>0.63888888888888895</v>
      </c>
      <c r="G20" s="36">
        <v>1526</v>
      </c>
      <c r="H20" s="49">
        <f t="shared" si="5"/>
        <v>0.6430555555555556</v>
      </c>
      <c r="I20" s="49" t="str">
        <f t="shared" si="0"/>
        <v/>
      </c>
      <c r="J20" s="34">
        <f t="shared" si="1"/>
        <v>15.999999999999943</v>
      </c>
      <c r="K20" s="34">
        <f t="shared" si="6"/>
        <v>5.9999999999999787</v>
      </c>
      <c r="L20" s="34">
        <f t="shared" si="2"/>
        <v>2</v>
      </c>
      <c r="M20" s="34">
        <f t="shared" ca="1" si="3"/>
        <v>1437</v>
      </c>
      <c r="N20" s="34" t="str">
        <f t="shared" si="7"/>
        <v/>
      </c>
      <c r="O20" s="34">
        <f t="shared" si="8"/>
        <v>12.079999999999957</v>
      </c>
      <c r="P20" s="37">
        <f t="shared" si="9"/>
        <v>4.7579740297049424</v>
      </c>
      <c r="Q20" s="34">
        <f t="shared" si="10"/>
        <v>8.999999999999968</v>
      </c>
      <c r="R20" s="34">
        <f t="shared" si="11"/>
        <v>21.079999999999927</v>
      </c>
      <c r="S20" s="37">
        <f t="shared" si="12"/>
        <v>13.757974029704911</v>
      </c>
    </row>
    <row r="21" spans="1:19" x14ac:dyDescent="0.2">
      <c r="A21" s="47"/>
      <c r="B21" s="36"/>
      <c r="C21" s="55"/>
      <c r="D21" s="36">
        <v>0.01</v>
      </c>
      <c r="E21" s="36">
        <v>1542</v>
      </c>
      <c r="F21" s="48">
        <f t="shared" si="4"/>
        <v>0.65416666666666667</v>
      </c>
      <c r="G21" s="36">
        <v>1548</v>
      </c>
      <c r="H21" s="49">
        <f t="shared" si="5"/>
        <v>0.65833333333333333</v>
      </c>
      <c r="I21" s="49">
        <f t="shared" si="0"/>
        <v>0.66180555555555554</v>
      </c>
      <c r="J21" s="34" t="str">
        <f t="shared" si="1"/>
        <v/>
      </c>
      <c r="K21" s="34">
        <f t="shared" si="6"/>
        <v>5.9999999999999787</v>
      </c>
      <c r="L21" s="34">
        <f t="shared" si="2"/>
        <v>3</v>
      </c>
      <c r="M21" s="34">
        <f t="shared" ca="1" si="3"/>
        <v>1437</v>
      </c>
      <c r="N21" s="34">
        <f t="shared" ca="1" si="7"/>
        <v>75.999999999999886</v>
      </c>
      <c r="O21" s="34">
        <f t="shared" si="8"/>
        <v>2.5000000000000001E-2</v>
      </c>
      <c r="P21" s="37">
        <f t="shared" si="9"/>
        <v>5.4281443780592247E-3</v>
      </c>
      <c r="Q21" s="34">
        <f t="shared" si="10"/>
        <v>5.999999999999979E-2</v>
      </c>
      <c r="R21" s="34">
        <f t="shared" si="11"/>
        <v>8.4999999999999798E-2</v>
      </c>
      <c r="S21" s="37">
        <f t="shared" si="12"/>
        <v>6.5428144378059008E-2</v>
      </c>
    </row>
    <row r="22" spans="1:19" x14ac:dyDescent="0.2">
      <c r="A22" s="47">
        <v>40273</v>
      </c>
      <c r="B22" s="36">
        <v>1610</v>
      </c>
      <c r="C22" s="55">
        <v>5</v>
      </c>
      <c r="D22" s="36">
        <v>0.01</v>
      </c>
      <c r="E22" s="36">
        <v>1630</v>
      </c>
      <c r="F22" s="48">
        <f t="shared" si="4"/>
        <v>0.6875</v>
      </c>
      <c r="G22" s="36">
        <v>1936</v>
      </c>
      <c r="H22" s="49">
        <f t="shared" si="5"/>
        <v>0.81666666666666676</v>
      </c>
      <c r="I22" s="49" t="str">
        <f t="shared" si="0"/>
        <v/>
      </c>
      <c r="J22" s="34">
        <f t="shared" si="1"/>
        <v>47.999999999999829</v>
      </c>
      <c r="K22" s="34">
        <f t="shared" si="6"/>
        <v>186.00000000000014</v>
      </c>
      <c r="L22" s="34">
        <f t="shared" si="2"/>
        <v>1</v>
      </c>
      <c r="M22" s="34">
        <f t="shared" ca="1" si="3"/>
        <v>1610</v>
      </c>
      <c r="N22" s="34" t="str">
        <f t="shared" si="7"/>
        <v/>
      </c>
      <c r="O22" s="34">
        <f t="shared" si="8"/>
        <v>2400.2399999999916</v>
      </c>
      <c r="P22" s="37">
        <f t="shared" si="9"/>
        <v>521.10691994390925</v>
      </c>
      <c r="Q22" s="34">
        <f t="shared" si="10"/>
        <v>1.8600000000000014</v>
      </c>
      <c r="R22" s="34">
        <f t="shared" si="11"/>
        <v>2402.0999999999917</v>
      </c>
      <c r="S22" s="37">
        <f t="shared" si="12"/>
        <v>522.96691994390926</v>
      </c>
    </row>
    <row r="23" spans="1:19" x14ac:dyDescent="0.2">
      <c r="A23" s="47"/>
      <c r="B23" s="36"/>
      <c r="C23" s="55"/>
      <c r="D23" s="36">
        <v>100</v>
      </c>
      <c r="E23" s="36">
        <v>2024</v>
      </c>
      <c r="F23" s="48">
        <f t="shared" si="4"/>
        <v>0.85</v>
      </c>
      <c r="G23" s="36">
        <v>2026</v>
      </c>
      <c r="H23" s="49">
        <f t="shared" si="5"/>
        <v>0.85138888888888886</v>
      </c>
      <c r="I23" s="49" t="str">
        <f t="shared" si="0"/>
        <v/>
      </c>
      <c r="J23" s="34">
        <f t="shared" si="1"/>
        <v>22.000000000000082</v>
      </c>
      <c r="K23" s="34">
        <f t="shared" si="6"/>
        <v>1.9999999999999929</v>
      </c>
      <c r="L23" s="34">
        <f t="shared" si="2"/>
        <v>2</v>
      </c>
      <c r="M23" s="34">
        <f t="shared" ca="1" si="3"/>
        <v>1610</v>
      </c>
      <c r="N23" s="34" t="str">
        <f t="shared" si="7"/>
        <v/>
      </c>
      <c r="O23" s="34">
        <f t="shared" si="8"/>
        <v>3300.0000000000123</v>
      </c>
      <c r="P23" s="37">
        <f t="shared" si="9"/>
        <v>3173.9291128507903</v>
      </c>
      <c r="Q23" s="34">
        <f t="shared" si="10"/>
        <v>199.99999999999929</v>
      </c>
      <c r="R23" s="34">
        <f t="shared" si="11"/>
        <v>3500.0000000000114</v>
      </c>
      <c r="S23" s="37">
        <f t="shared" si="12"/>
        <v>3373.9291128507894</v>
      </c>
    </row>
    <row r="24" spans="1:19" x14ac:dyDescent="0.2">
      <c r="A24" s="47"/>
      <c r="B24" s="36"/>
      <c r="C24" s="55"/>
      <c r="D24" s="36">
        <v>200</v>
      </c>
      <c r="E24" s="36">
        <v>2048</v>
      </c>
      <c r="F24" s="48">
        <f t="shared" si="4"/>
        <v>0.8666666666666667</v>
      </c>
      <c r="G24" s="36">
        <v>2053</v>
      </c>
      <c r="H24" s="49">
        <f t="shared" si="5"/>
        <v>0.87013888888888891</v>
      </c>
      <c r="I24" s="49" t="str">
        <f t="shared" si="0"/>
        <v/>
      </c>
      <c r="J24" s="34">
        <f t="shared" si="1"/>
        <v>6.9999999999999751</v>
      </c>
      <c r="K24" s="34">
        <f t="shared" si="6"/>
        <v>4.9999999999999822</v>
      </c>
      <c r="L24" s="34">
        <f t="shared" si="2"/>
        <v>3</v>
      </c>
      <c r="M24" s="34">
        <f t="shared" ca="1" si="3"/>
        <v>1610</v>
      </c>
      <c r="N24" s="34" t="str">
        <f t="shared" si="7"/>
        <v/>
      </c>
      <c r="O24" s="34">
        <f t="shared" si="8"/>
        <v>1049.9999999999964</v>
      </c>
      <c r="P24" s="37">
        <f t="shared" si="9"/>
        <v>1009.8865359070622</v>
      </c>
      <c r="Q24" s="34">
        <f t="shared" si="10"/>
        <v>999.99999999999648</v>
      </c>
      <c r="R24" s="34">
        <f t="shared" si="11"/>
        <v>2049.9999999999927</v>
      </c>
      <c r="S24" s="37">
        <f t="shared" si="12"/>
        <v>2009.8865359070587</v>
      </c>
    </row>
    <row r="25" spans="1:19" x14ac:dyDescent="0.2">
      <c r="A25" s="47"/>
      <c r="B25" s="36"/>
      <c r="C25" s="55"/>
      <c r="D25" s="36">
        <v>100</v>
      </c>
      <c r="E25" s="36">
        <v>2100</v>
      </c>
      <c r="F25" s="48">
        <f t="shared" si="4"/>
        <v>0.875</v>
      </c>
      <c r="G25" s="36">
        <v>2105</v>
      </c>
      <c r="H25" s="49">
        <f t="shared" si="5"/>
        <v>0.87847222222222221</v>
      </c>
      <c r="I25" s="49" t="str">
        <f t="shared" si="0"/>
        <v/>
      </c>
      <c r="J25" s="34">
        <f t="shared" si="1"/>
        <v>9.9999999999999645</v>
      </c>
      <c r="K25" s="34">
        <f t="shared" si="6"/>
        <v>4.9999999999999822</v>
      </c>
      <c r="L25" s="34">
        <f t="shared" si="2"/>
        <v>4</v>
      </c>
      <c r="M25" s="34">
        <f t="shared" ca="1" si="3"/>
        <v>1610</v>
      </c>
      <c r="N25" s="34" t="str">
        <f t="shared" si="7"/>
        <v/>
      </c>
      <c r="O25" s="34">
        <f t="shared" si="8"/>
        <v>549.99999999999807</v>
      </c>
      <c r="P25" s="37">
        <f t="shared" si="9"/>
        <v>390.86504899047242</v>
      </c>
      <c r="Q25" s="34">
        <f t="shared" si="10"/>
        <v>499.99999999999824</v>
      </c>
      <c r="R25" s="34">
        <f t="shared" si="11"/>
        <v>1049.9999999999964</v>
      </c>
      <c r="S25" s="37">
        <f t="shared" si="12"/>
        <v>890.86504899047065</v>
      </c>
    </row>
    <row r="26" spans="1:19" x14ac:dyDescent="0.2">
      <c r="A26" s="47"/>
      <c r="B26" s="36"/>
      <c r="C26" s="55"/>
      <c r="D26" s="36">
        <v>10</v>
      </c>
      <c r="E26" s="36">
        <v>2115</v>
      </c>
      <c r="F26" s="48">
        <f t="shared" si="4"/>
        <v>0.88541666666666663</v>
      </c>
      <c r="G26" s="36">
        <v>2117</v>
      </c>
      <c r="H26" s="49">
        <f t="shared" si="5"/>
        <v>0.88680555555555562</v>
      </c>
      <c r="I26" s="49">
        <f t="shared" si="0"/>
        <v>0.89027777777777783</v>
      </c>
      <c r="J26" s="34" t="str">
        <f t="shared" si="1"/>
        <v/>
      </c>
      <c r="K26" s="34">
        <f t="shared" si="6"/>
        <v>2.0000000000001528</v>
      </c>
      <c r="L26" s="34">
        <f t="shared" si="2"/>
        <v>5</v>
      </c>
      <c r="M26" s="34">
        <f t="shared" ca="1" si="3"/>
        <v>1610</v>
      </c>
      <c r="N26" s="34">
        <f t="shared" ca="1" si="7"/>
        <v>312</v>
      </c>
      <c r="O26" s="34">
        <f t="shared" si="8"/>
        <v>25</v>
      </c>
      <c r="P26" s="37">
        <f t="shared" si="9"/>
        <v>3.1021051639523365</v>
      </c>
      <c r="Q26" s="34">
        <f t="shared" si="10"/>
        <v>20.000000000001528</v>
      </c>
      <c r="R26" s="34">
        <f t="shared" si="11"/>
        <v>45.000000000001528</v>
      </c>
      <c r="S26" s="37">
        <f t="shared" si="12"/>
        <v>23.102105163953865</v>
      </c>
    </row>
    <row r="27" spans="1:19" x14ac:dyDescent="0.2">
      <c r="A27" s="47">
        <v>40274</v>
      </c>
      <c r="B27" s="36">
        <v>834</v>
      </c>
      <c r="C27" s="55">
        <v>4</v>
      </c>
      <c r="D27" s="36">
        <v>0.01</v>
      </c>
      <c r="E27" s="36">
        <v>847</v>
      </c>
      <c r="F27" s="48">
        <f t="shared" si="4"/>
        <v>0.3659722222222222</v>
      </c>
      <c r="G27" s="36">
        <v>849</v>
      </c>
      <c r="H27" s="49">
        <f t="shared" si="5"/>
        <v>0.36736111111111108</v>
      </c>
      <c r="I27" s="49" t="str">
        <f t="shared" si="0"/>
        <v/>
      </c>
      <c r="J27" s="34">
        <f t="shared" si="1"/>
        <v>7.0000000000000551</v>
      </c>
      <c r="K27" s="34">
        <f t="shared" si="6"/>
        <v>1.9999999999999929</v>
      </c>
      <c r="L27" s="34">
        <f t="shared" si="2"/>
        <v>1</v>
      </c>
      <c r="M27" s="34">
        <f t="shared" ca="1" si="3"/>
        <v>834</v>
      </c>
      <c r="N27" s="34" t="str">
        <f t="shared" si="7"/>
        <v/>
      </c>
      <c r="O27" s="34">
        <f t="shared" si="8"/>
        <v>1.7850000000000141</v>
      </c>
      <c r="P27" s="37">
        <f t="shared" si="9"/>
        <v>0.87680617365072433</v>
      </c>
      <c r="Q27" s="34">
        <f t="shared" si="10"/>
        <v>1.9999999999999931E-2</v>
      </c>
      <c r="R27" s="34">
        <f t="shared" si="11"/>
        <v>1.8050000000000141</v>
      </c>
      <c r="S27" s="37">
        <f t="shared" si="12"/>
        <v>0.89680617365072424</v>
      </c>
    </row>
    <row r="28" spans="1:19" x14ac:dyDescent="0.2">
      <c r="A28" s="47"/>
      <c r="B28" s="36"/>
      <c r="C28" s="55"/>
      <c r="D28" s="36">
        <v>0.5</v>
      </c>
      <c r="E28" s="36">
        <v>856</v>
      </c>
      <c r="F28" s="48">
        <f t="shared" si="4"/>
        <v>0.37222222222222223</v>
      </c>
      <c r="G28" s="36">
        <v>916</v>
      </c>
      <c r="H28" s="49">
        <f t="shared" si="5"/>
        <v>0.38611111111111113</v>
      </c>
      <c r="I28" s="49">
        <f t="shared" si="0"/>
        <v>0.38958333333333334</v>
      </c>
      <c r="J28" s="34" t="str">
        <f t="shared" si="1"/>
        <v/>
      </c>
      <c r="K28" s="34">
        <f t="shared" si="6"/>
        <v>20.000000000000007</v>
      </c>
      <c r="L28" s="34">
        <f t="shared" si="2"/>
        <v>2</v>
      </c>
      <c r="M28" s="34">
        <f t="shared" ca="1" si="3"/>
        <v>834</v>
      </c>
      <c r="N28" s="34">
        <f t="shared" ca="1" si="7"/>
        <v>46.999999999999993</v>
      </c>
      <c r="O28" s="34">
        <f t="shared" si="8"/>
        <v>1.25</v>
      </c>
      <c r="P28" s="37">
        <f t="shared" si="9"/>
        <v>0.19051423432971509</v>
      </c>
      <c r="Q28" s="34">
        <f t="shared" si="10"/>
        <v>10.000000000000004</v>
      </c>
      <c r="R28" s="34">
        <f t="shared" si="11"/>
        <v>11.250000000000004</v>
      </c>
      <c r="S28" s="37">
        <f t="shared" si="12"/>
        <v>10.190514234329719</v>
      </c>
    </row>
    <row r="29" spans="1:19" x14ac:dyDescent="0.2">
      <c r="A29" s="47">
        <v>40274</v>
      </c>
      <c r="B29" s="36">
        <v>1417</v>
      </c>
      <c r="C29" s="55" t="s">
        <v>78</v>
      </c>
      <c r="D29" s="36">
        <v>0.01</v>
      </c>
      <c r="E29" s="36">
        <v>1458</v>
      </c>
      <c r="F29" s="48">
        <f t="shared" si="4"/>
        <v>0.62361111111111112</v>
      </c>
      <c r="G29" s="34">
        <v>1507</v>
      </c>
      <c r="H29" s="49">
        <f t="shared" si="5"/>
        <v>0.62986111111111109</v>
      </c>
      <c r="I29" s="49" t="str">
        <f t="shared" si="0"/>
        <v/>
      </c>
      <c r="J29" s="34">
        <f t="shared" si="1"/>
        <v>11.000000000000121</v>
      </c>
      <c r="K29" s="34">
        <f t="shared" si="6"/>
        <v>8.999999999999968</v>
      </c>
      <c r="L29" s="34">
        <f t="shared" si="2"/>
        <v>1</v>
      </c>
      <c r="M29" s="34">
        <f t="shared" ca="1" si="3"/>
        <v>1417</v>
      </c>
      <c r="N29" s="34" t="str">
        <f t="shared" si="7"/>
        <v/>
      </c>
      <c r="O29" s="34">
        <f t="shared" si="8"/>
        <v>5.555000000000061</v>
      </c>
      <c r="P29" s="37">
        <f t="shared" si="9"/>
        <v>2.3647842885281145</v>
      </c>
      <c r="Q29" s="34">
        <f t="shared" si="10"/>
        <v>8.9999999999999677E-2</v>
      </c>
      <c r="R29" s="34">
        <f t="shared" si="11"/>
        <v>5.6450000000000609</v>
      </c>
      <c r="S29" s="37">
        <f t="shared" si="12"/>
        <v>2.4547842885281144</v>
      </c>
    </row>
    <row r="30" spans="1:19" x14ac:dyDescent="0.2">
      <c r="A30" s="47"/>
      <c r="B30" s="36"/>
      <c r="C30" s="55"/>
      <c r="D30" s="36">
        <v>1</v>
      </c>
      <c r="E30" s="36">
        <v>1518</v>
      </c>
      <c r="F30" s="48">
        <f t="shared" si="4"/>
        <v>0.63750000000000007</v>
      </c>
      <c r="G30" s="36">
        <v>1526</v>
      </c>
      <c r="H30" s="49">
        <f t="shared" si="5"/>
        <v>0.6430555555555556</v>
      </c>
      <c r="I30" s="49" t="str">
        <f t="shared" si="0"/>
        <v/>
      </c>
      <c r="J30" s="34">
        <f t="shared" si="1"/>
        <v>16.99999999999994</v>
      </c>
      <c r="K30" s="34">
        <f t="shared" si="6"/>
        <v>7.9999999999999716</v>
      </c>
      <c r="L30" s="34">
        <f t="shared" si="2"/>
        <v>2</v>
      </c>
      <c r="M30" s="34">
        <f t="shared" ca="1" si="3"/>
        <v>1417</v>
      </c>
      <c r="N30" s="34" t="str">
        <f t="shared" si="7"/>
        <v/>
      </c>
      <c r="O30" s="34">
        <f t="shared" si="8"/>
        <v>8.5849999999999689</v>
      </c>
      <c r="P30" s="37">
        <f t="shared" si="9"/>
        <v>3.6546666277252151</v>
      </c>
      <c r="Q30" s="34">
        <f t="shared" si="10"/>
        <v>7.9999999999999716</v>
      </c>
      <c r="R30" s="34">
        <f t="shared" si="11"/>
        <v>16.58499999999994</v>
      </c>
      <c r="S30" s="37">
        <f t="shared" si="12"/>
        <v>11.654666627725186</v>
      </c>
    </row>
    <row r="31" spans="1:19" x14ac:dyDescent="0.2">
      <c r="A31" s="50"/>
      <c r="B31" s="36"/>
      <c r="C31" s="55"/>
      <c r="D31" s="36">
        <v>0.01</v>
      </c>
      <c r="E31" s="36">
        <v>1543</v>
      </c>
      <c r="F31" s="48">
        <f t="shared" si="4"/>
        <v>0.65486111111111112</v>
      </c>
      <c r="G31" s="36">
        <v>1550</v>
      </c>
      <c r="H31" s="49">
        <f t="shared" si="5"/>
        <v>0.65972222222222221</v>
      </c>
      <c r="I31" s="49">
        <f t="shared" si="0"/>
        <v>0.66319444444444442</v>
      </c>
      <c r="J31" s="34" t="str">
        <f t="shared" si="1"/>
        <v/>
      </c>
      <c r="K31" s="34">
        <f t="shared" si="6"/>
        <v>6.9999999999999751</v>
      </c>
      <c r="L31" s="34">
        <f t="shared" si="2"/>
        <v>3</v>
      </c>
      <c r="M31" s="34">
        <f t="shared" ca="1" si="3"/>
        <v>1417</v>
      </c>
      <c r="N31" s="34">
        <f t="shared" ca="1" si="7"/>
        <v>97.999999999999972</v>
      </c>
      <c r="O31" s="34">
        <f t="shared" si="8"/>
        <v>2.5000000000000001E-2</v>
      </c>
      <c r="P31" s="37">
        <f t="shared" si="9"/>
        <v>5.4281443780592247E-3</v>
      </c>
      <c r="Q31" s="34">
        <f t="shared" si="10"/>
        <v>6.9999999999999757E-2</v>
      </c>
      <c r="R31" s="34">
        <f t="shared" si="11"/>
        <v>9.4999999999999751E-2</v>
      </c>
      <c r="S31" s="37">
        <f t="shared" si="12"/>
        <v>7.5428144378058976E-2</v>
      </c>
    </row>
    <row r="32" spans="1:19" x14ac:dyDescent="0.2">
      <c r="A32" s="47">
        <v>40275</v>
      </c>
      <c r="B32" s="36">
        <v>843</v>
      </c>
      <c r="C32" s="55" t="s">
        <v>79</v>
      </c>
      <c r="D32" s="36">
        <v>0.01</v>
      </c>
      <c r="E32" s="36">
        <v>859</v>
      </c>
      <c r="F32" s="48">
        <f t="shared" si="4"/>
        <v>0.3743055555555555</v>
      </c>
      <c r="G32" s="36">
        <v>901</v>
      </c>
      <c r="H32" s="49">
        <f t="shared" si="5"/>
        <v>0.3756944444444445</v>
      </c>
      <c r="I32" s="49" t="str">
        <f t="shared" si="0"/>
        <v/>
      </c>
      <c r="J32" s="34">
        <f t="shared" si="1"/>
        <v>6.9999999999998952</v>
      </c>
      <c r="K32" s="34">
        <f t="shared" si="6"/>
        <v>2.0000000000001528</v>
      </c>
      <c r="L32" s="34">
        <f t="shared" si="2"/>
        <v>1</v>
      </c>
      <c r="M32" s="34">
        <f t="shared" ca="1" si="3"/>
        <v>843</v>
      </c>
      <c r="N32" s="34" t="str">
        <f t="shared" si="7"/>
        <v/>
      </c>
      <c r="O32" s="34">
        <f t="shared" si="8"/>
        <v>0.38499999999999424</v>
      </c>
      <c r="P32" s="37">
        <f t="shared" si="9"/>
        <v>0.27361621771209166</v>
      </c>
      <c r="Q32" s="34">
        <f t="shared" si="10"/>
        <v>2.0000000000001527E-2</v>
      </c>
      <c r="R32" s="34">
        <f t="shared" si="11"/>
        <v>0.40499999999999575</v>
      </c>
      <c r="S32" s="37">
        <f t="shared" si="12"/>
        <v>0.29361621771209317</v>
      </c>
    </row>
    <row r="33" spans="1:19" x14ac:dyDescent="0.2">
      <c r="A33" s="47"/>
      <c r="B33" s="36"/>
      <c r="C33" s="55"/>
      <c r="D33" s="36">
        <v>0.1</v>
      </c>
      <c r="E33" s="36">
        <v>908</v>
      </c>
      <c r="F33" s="48">
        <f t="shared" si="4"/>
        <v>0.38055555555555554</v>
      </c>
      <c r="G33" s="36">
        <v>949</v>
      </c>
      <c r="H33" s="49">
        <f t="shared" si="5"/>
        <v>0.40902777777777777</v>
      </c>
      <c r="I33" s="49" t="str">
        <f t="shared" si="0"/>
        <v/>
      </c>
      <c r="J33" s="34">
        <f t="shared" si="1"/>
        <v>5.9999999999999787</v>
      </c>
      <c r="K33" s="34">
        <f t="shared" si="6"/>
        <v>41.000000000000014</v>
      </c>
      <c r="L33" s="34">
        <f t="shared" si="2"/>
        <v>2</v>
      </c>
      <c r="M33" s="34">
        <f t="shared" ca="1" si="3"/>
        <v>843</v>
      </c>
      <c r="N33" s="34" t="str">
        <f t="shared" si="7"/>
        <v/>
      </c>
      <c r="O33" s="34">
        <f t="shared" si="8"/>
        <v>3.2999999999999887</v>
      </c>
      <c r="P33" s="37">
        <f t="shared" si="9"/>
        <v>2.3451993687914396</v>
      </c>
      <c r="Q33" s="34">
        <f t="shared" si="10"/>
        <v>4.1000000000000014</v>
      </c>
      <c r="R33" s="34">
        <f t="shared" si="11"/>
        <v>7.3999999999999897</v>
      </c>
      <c r="S33" s="37">
        <f t="shared" si="12"/>
        <v>6.4451993687914406</v>
      </c>
    </row>
    <row r="34" spans="1:19" x14ac:dyDescent="0.2">
      <c r="A34" s="47"/>
      <c r="B34" s="36"/>
      <c r="C34" s="55"/>
      <c r="D34" s="36">
        <v>1</v>
      </c>
      <c r="E34" s="36">
        <v>955</v>
      </c>
      <c r="F34" s="48">
        <f t="shared" si="4"/>
        <v>0.41319444444444442</v>
      </c>
      <c r="G34" s="36">
        <v>1036</v>
      </c>
      <c r="H34" s="49">
        <f t="shared" si="5"/>
        <v>0.44166666666666665</v>
      </c>
      <c r="I34" s="49">
        <f t="shared" si="0"/>
        <v>0.44513888888888886</v>
      </c>
      <c r="J34" s="34" t="str">
        <f t="shared" si="1"/>
        <v/>
      </c>
      <c r="K34" s="34">
        <f t="shared" si="6"/>
        <v>41.000000000000014</v>
      </c>
      <c r="L34" s="34">
        <f t="shared" si="2"/>
        <v>3</v>
      </c>
      <c r="M34" s="34">
        <f t="shared" ca="1" si="3"/>
        <v>843</v>
      </c>
      <c r="N34" s="34">
        <f t="shared" ca="1" si="7"/>
        <v>117.99999999999999</v>
      </c>
      <c r="O34" s="34">
        <f t="shared" si="8"/>
        <v>2.5</v>
      </c>
      <c r="P34" s="37">
        <f t="shared" si="9"/>
        <v>0.36191198291773735</v>
      </c>
      <c r="Q34" s="34">
        <f t="shared" si="10"/>
        <v>41.000000000000014</v>
      </c>
      <c r="R34" s="34">
        <f t="shared" si="11"/>
        <v>43.500000000000014</v>
      </c>
      <c r="S34" s="37">
        <f t="shared" si="12"/>
        <v>41.361911982917754</v>
      </c>
    </row>
    <row r="35" spans="1:19" x14ac:dyDescent="0.2">
      <c r="A35" s="50">
        <v>40275</v>
      </c>
      <c r="B35" s="36">
        <v>1321</v>
      </c>
      <c r="C35" s="55"/>
      <c r="D35" s="36">
        <v>5</v>
      </c>
      <c r="E35" s="36">
        <v>1345</v>
      </c>
      <c r="F35" s="48">
        <f t="shared" si="4"/>
        <v>0.57291666666666663</v>
      </c>
      <c r="G35" s="36">
        <v>1558</v>
      </c>
      <c r="H35" s="49">
        <f t="shared" si="5"/>
        <v>0.66527777777777775</v>
      </c>
      <c r="I35" s="49" t="str">
        <f t="shared" si="0"/>
        <v/>
      </c>
      <c r="J35" s="34">
        <f t="shared" si="1"/>
        <v>2.9999999999999893</v>
      </c>
      <c r="K35" s="34">
        <f t="shared" si="6"/>
        <v>133</v>
      </c>
      <c r="L35" s="34">
        <f t="shared" si="2"/>
        <v>1</v>
      </c>
      <c r="M35" s="34">
        <f t="shared" ca="1" si="3"/>
        <v>1321</v>
      </c>
      <c r="N35" s="34" t="str">
        <f t="shared" si="7"/>
        <v/>
      </c>
      <c r="O35" s="34">
        <f t="shared" si="8"/>
        <v>157.49999999999943</v>
      </c>
      <c r="P35" s="37">
        <f t="shared" si="9"/>
        <v>95.135343231991214</v>
      </c>
      <c r="Q35" s="34">
        <f t="shared" si="10"/>
        <v>665</v>
      </c>
      <c r="R35" s="34">
        <f t="shared" si="11"/>
        <v>822.49999999999943</v>
      </c>
      <c r="S35" s="37">
        <f t="shared" si="12"/>
        <v>760.13534323199121</v>
      </c>
    </row>
    <row r="36" spans="1:19" x14ac:dyDescent="0.2">
      <c r="A36" s="47"/>
      <c r="B36" s="36"/>
      <c r="C36" s="55"/>
      <c r="D36" s="36">
        <v>100</v>
      </c>
      <c r="E36" s="36">
        <v>1601</v>
      </c>
      <c r="F36" s="48">
        <f t="shared" si="4"/>
        <v>0.66736111111111107</v>
      </c>
      <c r="G36" s="36">
        <v>1605</v>
      </c>
      <c r="H36" s="49">
        <f t="shared" si="5"/>
        <v>0.67013888888888884</v>
      </c>
      <c r="I36" s="49">
        <f t="shared" si="0"/>
        <v>0.67361111111111105</v>
      </c>
      <c r="J36" s="34" t="str">
        <f t="shared" si="1"/>
        <v/>
      </c>
      <c r="K36" s="34">
        <f t="shared" si="6"/>
        <v>3.9999999999999858</v>
      </c>
      <c r="L36" s="34">
        <f t="shared" si="2"/>
        <v>2</v>
      </c>
      <c r="M36" s="34">
        <f t="shared" ca="1" si="3"/>
        <v>1321</v>
      </c>
      <c r="N36" s="34">
        <f t="shared" ca="1" si="7"/>
        <v>168.99999999999989</v>
      </c>
      <c r="O36" s="34">
        <f t="shared" si="8"/>
        <v>250</v>
      </c>
      <c r="P36" s="37">
        <f t="shared" si="9"/>
        <v>27.143420404993254</v>
      </c>
      <c r="Q36" s="34">
        <f t="shared" si="10"/>
        <v>399.99999999999858</v>
      </c>
      <c r="R36" s="34">
        <f t="shared" si="11"/>
        <v>649.99999999999864</v>
      </c>
      <c r="S36" s="37">
        <f t="shared" si="12"/>
        <v>427.14342040499184</v>
      </c>
    </row>
    <row r="37" spans="1:19" x14ac:dyDescent="0.2">
      <c r="A37" s="47">
        <v>40276</v>
      </c>
      <c r="B37" s="36">
        <v>1016</v>
      </c>
      <c r="C37" s="55" t="s">
        <v>78</v>
      </c>
      <c r="D37" s="36">
        <v>0.01</v>
      </c>
      <c r="E37" s="36">
        <v>1058</v>
      </c>
      <c r="F37" s="48">
        <f t="shared" si="4"/>
        <v>0.45694444444444443</v>
      </c>
      <c r="G37" s="36">
        <v>1106</v>
      </c>
      <c r="H37" s="49">
        <f t="shared" si="5"/>
        <v>0.46249999999999997</v>
      </c>
      <c r="I37" s="49" t="str">
        <f t="shared" si="0"/>
        <v/>
      </c>
      <c r="J37" s="34">
        <f t="shared" si="1"/>
        <v>20.000000000000089</v>
      </c>
      <c r="K37" s="34">
        <f t="shared" si="6"/>
        <v>7.9999999999999716</v>
      </c>
      <c r="L37" s="34">
        <f t="shared" si="2"/>
        <v>1</v>
      </c>
      <c r="M37" s="34">
        <f t="shared" ca="1" si="3"/>
        <v>1016</v>
      </c>
      <c r="N37" s="34" t="str">
        <f t="shared" si="7"/>
        <v/>
      </c>
      <c r="O37" s="34">
        <f t="shared" si="8"/>
        <v>190.10000000000085</v>
      </c>
      <c r="P37" s="37">
        <f t="shared" si="9"/>
        <v>50.307905956813322</v>
      </c>
      <c r="Q37" s="34">
        <f t="shared" si="10"/>
        <v>7.9999999999999724E-2</v>
      </c>
      <c r="R37" s="34">
        <f t="shared" si="11"/>
        <v>190.18000000000086</v>
      </c>
      <c r="S37" s="37">
        <f t="shared" si="12"/>
        <v>50.38790595681332</v>
      </c>
    </row>
    <row r="38" spans="1:19" x14ac:dyDescent="0.2">
      <c r="A38" s="47"/>
      <c r="B38" s="36"/>
      <c r="C38" s="55"/>
      <c r="D38" s="36">
        <v>19</v>
      </c>
      <c r="E38" s="36">
        <v>1126</v>
      </c>
      <c r="F38" s="48">
        <f t="shared" si="4"/>
        <v>0.47638888888888892</v>
      </c>
      <c r="G38" s="36">
        <v>1131</v>
      </c>
      <c r="H38" s="49">
        <f t="shared" si="5"/>
        <v>0.47986111111111113</v>
      </c>
      <c r="I38" s="49" t="str">
        <f t="shared" si="0"/>
        <v/>
      </c>
      <c r="J38" s="34">
        <f t="shared" si="1"/>
        <v>19.999999999999929</v>
      </c>
      <c r="K38" s="34">
        <f t="shared" si="6"/>
        <v>4.9999999999999822</v>
      </c>
      <c r="L38" s="34">
        <f t="shared" si="2"/>
        <v>2</v>
      </c>
      <c r="M38" s="34">
        <f t="shared" ca="1" si="3"/>
        <v>1016</v>
      </c>
      <c r="N38" s="34" t="str">
        <f t="shared" si="7"/>
        <v/>
      </c>
      <c r="O38" s="34">
        <f t="shared" si="8"/>
        <v>190.0799999999993</v>
      </c>
      <c r="P38" s="37">
        <f t="shared" si="9"/>
        <v>48.868929646711798</v>
      </c>
      <c r="Q38" s="34">
        <f t="shared" si="10"/>
        <v>94.999999999999659</v>
      </c>
      <c r="R38" s="34">
        <f t="shared" si="11"/>
        <v>285.07999999999896</v>
      </c>
      <c r="S38" s="37">
        <f t="shared" si="12"/>
        <v>143.86892964671145</v>
      </c>
    </row>
    <row r="39" spans="1:19" x14ac:dyDescent="0.2">
      <c r="A39" s="47"/>
      <c r="B39" s="36"/>
      <c r="C39" s="55"/>
      <c r="D39" s="36">
        <v>8.0000000000000002E-3</v>
      </c>
      <c r="E39" s="36">
        <v>1151</v>
      </c>
      <c r="F39" s="48">
        <f t="shared" si="4"/>
        <v>0.49374999999999997</v>
      </c>
      <c r="G39" s="36">
        <v>1155</v>
      </c>
      <c r="H39" s="49">
        <f t="shared" si="5"/>
        <v>0.49652777777777773</v>
      </c>
      <c r="I39" s="49">
        <f t="shared" si="0"/>
        <v>0.49999999999999994</v>
      </c>
      <c r="J39" s="34" t="str">
        <f t="shared" si="1"/>
        <v/>
      </c>
      <c r="K39" s="34">
        <f t="shared" si="6"/>
        <v>3.9999999999999858</v>
      </c>
      <c r="L39" s="34">
        <f t="shared" si="2"/>
        <v>3</v>
      </c>
      <c r="M39" s="34">
        <f t="shared" ca="1" si="3"/>
        <v>1016</v>
      </c>
      <c r="N39" s="34">
        <f t="shared" ca="1" si="7"/>
        <v>103.99999999999987</v>
      </c>
      <c r="O39" s="34">
        <f t="shared" si="8"/>
        <v>0.02</v>
      </c>
      <c r="P39" s="37">
        <f t="shared" si="9"/>
        <v>4.4502248902978277E-3</v>
      </c>
      <c r="Q39" s="34">
        <f t="shared" si="10"/>
        <v>3.199999999999989E-2</v>
      </c>
      <c r="R39" s="34">
        <f t="shared" si="11"/>
        <v>5.1999999999999894E-2</v>
      </c>
      <c r="S39" s="37">
        <f t="shared" si="12"/>
        <v>3.6450224890297714E-2</v>
      </c>
    </row>
    <row r="40" spans="1:19" x14ac:dyDescent="0.2">
      <c r="A40" s="47">
        <v>40276</v>
      </c>
      <c r="B40" s="36">
        <v>1417</v>
      </c>
      <c r="C40" s="55"/>
      <c r="D40" s="36">
        <v>0.01</v>
      </c>
      <c r="E40" s="36">
        <v>1511</v>
      </c>
      <c r="F40" s="48">
        <f t="shared" si="4"/>
        <v>0.63263888888888886</v>
      </c>
      <c r="G40" s="36">
        <v>1516</v>
      </c>
      <c r="H40" s="49">
        <f t="shared" si="5"/>
        <v>0.63611111111111118</v>
      </c>
      <c r="I40" s="49" t="str">
        <f t="shared" si="0"/>
        <v/>
      </c>
      <c r="J40" s="34">
        <f t="shared" si="1"/>
        <v>11.999999999999957</v>
      </c>
      <c r="K40" s="34">
        <f t="shared" si="6"/>
        <v>5.0000000000001421</v>
      </c>
      <c r="L40" s="34">
        <f t="shared" si="2"/>
        <v>1</v>
      </c>
      <c r="M40" s="34">
        <f t="shared" ca="1" si="3"/>
        <v>1417</v>
      </c>
      <c r="N40" s="34" t="str">
        <f t="shared" si="7"/>
        <v/>
      </c>
      <c r="O40" s="34">
        <f t="shared" si="8"/>
        <v>6.0599999999999783</v>
      </c>
      <c r="P40" s="37">
        <f t="shared" si="9"/>
        <v>2.5797646783942696</v>
      </c>
      <c r="Q40" s="34">
        <f t="shared" si="10"/>
        <v>5.0000000000001425E-2</v>
      </c>
      <c r="R40" s="34">
        <f t="shared" si="11"/>
        <v>6.1099999999999799</v>
      </c>
      <c r="S40" s="37">
        <f t="shared" si="12"/>
        <v>2.6297646783942712</v>
      </c>
    </row>
    <row r="41" spans="1:19" x14ac:dyDescent="0.2">
      <c r="A41" s="47"/>
      <c r="B41" s="36"/>
      <c r="C41" s="55"/>
      <c r="D41" s="36">
        <v>1</v>
      </c>
      <c r="E41" s="36">
        <v>1528</v>
      </c>
      <c r="F41" s="48">
        <f t="shared" si="4"/>
        <v>0.64444444444444449</v>
      </c>
      <c r="G41" s="36">
        <v>1531</v>
      </c>
      <c r="H41" s="49">
        <f t="shared" si="5"/>
        <v>0.64652777777777781</v>
      </c>
      <c r="I41" s="49" t="str">
        <f t="shared" si="0"/>
        <v/>
      </c>
      <c r="J41" s="34">
        <f t="shared" si="1"/>
        <v>9.9999999999999645</v>
      </c>
      <c r="K41" s="34">
        <f t="shared" si="6"/>
        <v>2.9999999999999893</v>
      </c>
      <c r="L41" s="34">
        <f t="shared" si="2"/>
        <v>2</v>
      </c>
      <c r="M41" s="34">
        <f t="shared" ca="1" si="3"/>
        <v>1417</v>
      </c>
      <c r="N41" s="34" t="str">
        <f t="shared" si="7"/>
        <v/>
      </c>
      <c r="O41" s="34">
        <f t="shared" si="8"/>
        <v>5.4999999999999805</v>
      </c>
      <c r="P41" s="37">
        <f t="shared" si="9"/>
        <v>3.9086656146523993</v>
      </c>
      <c r="Q41" s="34">
        <f t="shared" si="10"/>
        <v>2.9999999999999893</v>
      </c>
      <c r="R41" s="34">
        <f t="shared" si="11"/>
        <v>8.4999999999999698</v>
      </c>
      <c r="S41" s="37">
        <f t="shared" si="12"/>
        <v>6.9086656146523886</v>
      </c>
    </row>
    <row r="42" spans="1:19" x14ac:dyDescent="0.2">
      <c r="A42" s="47"/>
      <c r="B42" s="36"/>
      <c r="C42" s="55"/>
      <c r="D42" s="36">
        <v>0.1</v>
      </c>
      <c r="E42" s="36">
        <v>1541</v>
      </c>
      <c r="F42" s="48">
        <f t="shared" si="4"/>
        <v>0.65347222222222223</v>
      </c>
      <c r="G42" s="36">
        <v>1544</v>
      </c>
      <c r="H42" s="49">
        <f t="shared" si="5"/>
        <v>0.65555555555555556</v>
      </c>
      <c r="I42" s="49" t="str">
        <f t="shared" si="0"/>
        <v/>
      </c>
      <c r="J42" s="34">
        <f t="shared" si="1"/>
        <v>15.999999999999943</v>
      </c>
      <c r="K42" s="34">
        <f t="shared" si="6"/>
        <v>2.9999999999999893</v>
      </c>
      <c r="L42" s="34">
        <f t="shared" si="2"/>
        <v>3</v>
      </c>
      <c r="M42" s="34">
        <f t="shared" ca="1" si="3"/>
        <v>1417</v>
      </c>
      <c r="N42" s="34" t="str">
        <f t="shared" si="7"/>
        <v/>
      </c>
      <c r="O42" s="34">
        <f t="shared" si="8"/>
        <v>800.79999999999711</v>
      </c>
      <c r="P42" s="37">
        <f t="shared" si="9"/>
        <v>231.39243459626039</v>
      </c>
      <c r="Q42" s="34">
        <f t="shared" si="10"/>
        <v>0.29999999999999893</v>
      </c>
      <c r="R42" s="34">
        <f t="shared" si="11"/>
        <v>801.09999999999707</v>
      </c>
      <c r="S42" s="37">
        <f t="shared" si="12"/>
        <v>231.6924345962604</v>
      </c>
    </row>
    <row r="43" spans="1:19" x14ac:dyDescent="0.2">
      <c r="A43" s="47"/>
      <c r="B43" s="36"/>
      <c r="C43" s="55"/>
      <c r="D43" s="36">
        <v>100</v>
      </c>
      <c r="E43" s="36">
        <v>1600</v>
      </c>
      <c r="F43" s="48">
        <f t="shared" si="4"/>
        <v>0.66666666666666663</v>
      </c>
      <c r="G43" s="36">
        <v>1623</v>
      </c>
      <c r="H43" s="49">
        <f t="shared" si="5"/>
        <v>0.68263888888888891</v>
      </c>
      <c r="I43" s="49">
        <f t="shared" si="0"/>
        <v>0.68611111111111112</v>
      </c>
      <c r="J43" s="34" t="str">
        <f t="shared" si="1"/>
        <v/>
      </c>
      <c r="K43" s="34">
        <f t="shared" si="6"/>
        <v>23.000000000000078</v>
      </c>
      <c r="L43" s="34">
        <f t="shared" si="2"/>
        <v>4</v>
      </c>
      <c r="M43" s="34">
        <f t="shared" ca="1" si="3"/>
        <v>1417</v>
      </c>
      <c r="N43" s="34">
        <f t="shared" ca="1" si="7"/>
        <v>131</v>
      </c>
      <c r="O43" s="34">
        <f t="shared" si="8"/>
        <v>250</v>
      </c>
      <c r="P43" s="37">
        <f t="shared" si="9"/>
        <v>27.143420404993254</v>
      </c>
      <c r="Q43" s="34">
        <f t="shared" si="10"/>
        <v>2300.0000000000077</v>
      </c>
      <c r="R43" s="34">
        <f t="shared" si="11"/>
        <v>2550.0000000000077</v>
      </c>
      <c r="S43" s="37">
        <f t="shared" si="12"/>
        <v>2327.1434204050011</v>
      </c>
    </row>
    <row r="44" spans="1:19" x14ac:dyDescent="0.2">
      <c r="A44" s="47">
        <v>40277</v>
      </c>
      <c r="B44" s="36">
        <v>911</v>
      </c>
      <c r="C44" s="55">
        <v>4</v>
      </c>
      <c r="D44" s="36">
        <v>0.01</v>
      </c>
      <c r="E44" s="36">
        <v>926</v>
      </c>
      <c r="F44" s="48">
        <f t="shared" si="4"/>
        <v>0.39305555555555555</v>
      </c>
      <c r="G44" s="36">
        <v>929</v>
      </c>
      <c r="H44" s="49">
        <f t="shared" si="5"/>
        <v>0.39513888888888887</v>
      </c>
      <c r="I44" s="49" t="str">
        <f t="shared" si="0"/>
        <v/>
      </c>
      <c r="J44" s="34">
        <f t="shared" si="1"/>
        <v>10.999999999999961</v>
      </c>
      <c r="K44" s="34">
        <f t="shared" si="6"/>
        <v>2.9999999999999893</v>
      </c>
      <c r="L44" s="34">
        <f t="shared" si="2"/>
        <v>1</v>
      </c>
      <c r="M44" s="34">
        <f t="shared" ca="1" si="3"/>
        <v>911</v>
      </c>
      <c r="N44" s="34" t="str">
        <f t="shared" si="7"/>
        <v/>
      </c>
      <c r="O44" s="34">
        <f t="shared" si="8"/>
        <v>27.5549999999999</v>
      </c>
      <c r="P44" s="37">
        <f t="shared" si="9"/>
        <v>8.8325571903695472</v>
      </c>
      <c r="Q44" s="34">
        <f t="shared" si="10"/>
        <v>2.9999999999999895E-2</v>
      </c>
      <c r="R44" s="34">
        <f t="shared" si="11"/>
        <v>27.584999999999901</v>
      </c>
      <c r="S44" s="37">
        <f t="shared" si="12"/>
        <v>8.8625571903695466</v>
      </c>
    </row>
    <row r="45" spans="1:19" x14ac:dyDescent="0.2">
      <c r="A45" s="47"/>
      <c r="B45" s="36"/>
      <c r="C45" s="55"/>
      <c r="D45" s="36">
        <v>5</v>
      </c>
      <c r="E45" s="36">
        <v>940</v>
      </c>
      <c r="F45" s="48">
        <f t="shared" si="4"/>
        <v>0.40277777777777773</v>
      </c>
      <c r="G45" s="36">
        <v>1228</v>
      </c>
      <c r="H45" s="49">
        <f t="shared" si="5"/>
        <v>0.51944444444444449</v>
      </c>
      <c r="I45" s="49">
        <f t="shared" si="0"/>
        <v>0.5229166666666667</v>
      </c>
      <c r="J45" s="34" t="str">
        <f t="shared" si="1"/>
        <v/>
      </c>
      <c r="K45" s="34">
        <f t="shared" si="6"/>
        <v>168.00000000000011</v>
      </c>
      <c r="L45" s="34">
        <f t="shared" si="2"/>
        <v>2</v>
      </c>
      <c r="M45" s="34">
        <f t="shared" ca="1" si="3"/>
        <v>911</v>
      </c>
      <c r="N45" s="34">
        <f t="shared" ca="1" si="7"/>
        <v>202</v>
      </c>
      <c r="O45" s="34">
        <f t="shared" si="8"/>
        <v>12.5</v>
      </c>
      <c r="P45" s="37">
        <f t="shared" si="9"/>
        <v>1.6207517425303481</v>
      </c>
      <c r="Q45" s="34">
        <f t="shared" si="10"/>
        <v>840.00000000000057</v>
      </c>
      <c r="R45" s="34">
        <f t="shared" si="11"/>
        <v>852.50000000000057</v>
      </c>
      <c r="S45" s="37">
        <f t="shared" si="12"/>
        <v>841.62075174253096</v>
      </c>
    </row>
    <row r="46" spans="1:19" x14ac:dyDescent="0.2">
      <c r="A46" s="47">
        <v>40277</v>
      </c>
      <c r="B46" s="36">
        <v>1358</v>
      </c>
      <c r="C46" s="55"/>
      <c r="D46" s="34">
        <v>0.01</v>
      </c>
      <c r="E46" s="36">
        <v>1442</v>
      </c>
      <c r="F46" s="48">
        <f t="shared" si="4"/>
        <v>0.61249999999999993</v>
      </c>
      <c r="G46" s="34">
        <v>1455</v>
      </c>
      <c r="H46" s="49">
        <f t="shared" si="5"/>
        <v>0.62152777777777779</v>
      </c>
      <c r="I46" s="49" t="str">
        <f t="shared" si="0"/>
        <v/>
      </c>
      <c r="J46" s="34">
        <f t="shared" si="1"/>
        <v>16.99999999999994</v>
      </c>
      <c r="K46" s="34">
        <f t="shared" si="6"/>
        <v>13.000000000000114</v>
      </c>
      <c r="L46" s="34">
        <f t="shared" si="2"/>
        <v>1</v>
      </c>
      <c r="M46" s="34">
        <f t="shared" ca="1" si="3"/>
        <v>1358</v>
      </c>
      <c r="N46" s="34" t="str">
        <f t="shared" si="7"/>
        <v/>
      </c>
      <c r="O46" s="34">
        <f t="shared" si="8"/>
        <v>1.3599999999999952</v>
      </c>
      <c r="P46" s="37">
        <f t="shared" si="9"/>
        <v>0.87889139740481659</v>
      </c>
      <c r="Q46" s="34">
        <f t="shared" si="10"/>
        <v>0.13000000000000114</v>
      </c>
      <c r="R46" s="34">
        <f t="shared" si="11"/>
        <v>1.4899999999999964</v>
      </c>
      <c r="S46" s="37">
        <f t="shared" si="12"/>
        <v>1.0088913974048177</v>
      </c>
    </row>
    <row r="47" spans="1:19" x14ac:dyDescent="0.2">
      <c r="A47" s="47"/>
      <c r="B47" s="36"/>
      <c r="C47" s="55"/>
      <c r="D47" s="36">
        <v>0.15</v>
      </c>
      <c r="E47" s="36">
        <v>1512</v>
      </c>
      <c r="F47" s="48">
        <f t="shared" si="4"/>
        <v>0.6333333333333333</v>
      </c>
      <c r="G47" s="36">
        <v>1513</v>
      </c>
      <c r="H47" s="49">
        <f t="shared" si="5"/>
        <v>0.63402777777777775</v>
      </c>
      <c r="I47" s="49" t="str">
        <f t="shared" si="0"/>
        <v/>
      </c>
      <c r="J47" s="34">
        <f t="shared" si="1"/>
        <v>9.0000000000001279</v>
      </c>
      <c r="K47" s="34">
        <f t="shared" si="6"/>
        <v>0.99999999999999645</v>
      </c>
      <c r="L47" s="34">
        <f t="shared" si="2"/>
        <v>2</v>
      </c>
      <c r="M47" s="34">
        <f t="shared" ca="1" si="3"/>
        <v>1358</v>
      </c>
      <c r="N47" s="34" t="str">
        <f t="shared" si="7"/>
        <v/>
      </c>
      <c r="O47" s="34">
        <f t="shared" si="8"/>
        <v>0.74250000000001048</v>
      </c>
      <c r="P47" s="37">
        <f t="shared" si="9"/>
        <v>0.52768154515930477</v>
      </c>
      <c r="Q47" s="34">
        <f t="shared" si="10"/>
        <v>0.14999999999999947</v>
      </c>
      <c r="R47" s="34">
        <f t="shared" si="11"/>
        <v>0.89250000000000995</v>
      </c>
      <c r="S47" s="37">
        <f t="shared" si="12"/>
        <v>0.67768154515930423</v>
      </c>
    </row>
    <row r="48" spans="1:19" x14ac:dyDescent="0.2">
      <c r="A48" s="47"/>
      <c r="B48" s="36"/>
      <c r="C48" s="55"/>
      <c r="D48" s="36">
        <v>1.4999999999999999E-2</v>
      </c>
      <c r="E48" s="36">
        <v>1522</v>
      </c>
      <c r="F48" s="48">
        <f t="shared" si="4"/>
        <v>0.64027777777777783</v>
      </c>
      <c r="G48" s="36">
        <v>1533</v>
      </c>
      <c r="H48" s="49">
        <f t="shared" si="5"/>
        <v>0.6479166666666667</v>
      </c>
      <c r="I48" s="49" t="str">
        <f t="shared" si="0"/>
        <v/>
      </c>
      <c r="J48" s="34">
        <f t="shared" si="1"/>
        <v>19.999999999999929</v>
      </c>
      <c r="K48" s="34">
        <f t="shared" si="6"/>
        <v>10.999999999999961</v>
      </c>
      <c r="L48" s="34">
        <f t="shared" si="2"/>
        <v>3</v>
      </c>
      <c r="M48" s="34">
        <f t="shared" ca="1" si="3"/>
        <v>1358</v>
      </c>
      <c r="N48" s="34" t="str">
        <f t="shared" si="7"/>
        <v/>
      </c>
      <c r="O48" s="34">
        <f t="shared" si="8"/>
        <v>1000.1499999999965</v>
      </c>
      <c r="P48" s="37">
        <f t="shared" si="9"/>
        <v>227.11453351294711</v>
      </c>
      <c r="Q48" s="34">
        <f t="shared" si="10"/>
        <v>0.1649999999999994</v>
      </c>
      <c r="R48" s="34">
        <f t="shared" si="11"/>
        <v>1000.3149999999964</v>
      </c>
      <c r="S48" s="37">
        <f t="shared" si="12"/>
        <v>227.2795335129471</v>
      </c>
    </row>
    <row r="49" spans="1:19" x14ac:dyDescent="0.2">
      <c r="A49" s="47"/>
      <c r="B49" s="36"/>
      <c r="C49" s="55"/>
      <c r="D49" s="36">
        <v>100</v>
      </c>
      <c r="E49" s="36">
        <v>1553</v>
      </c>
      <c r="F49" s="48">
        <f t="shared" si="4"/>
        <v>0.66180555555555554</v>
      </c>
      <c r="G49" s="36">
        <v>1613</v>
      </c>
      <c r="H49" s="49">
        <f t="shared" si="5"/>
        <v>0.67569444444444438</v>
      </c>
      <c r="I49" s="49">
        <f t="shared" si="0"/>
        <v>0.67916666666666659</v>
      </c>
      <c r="J49" s="34" t="str">
        <f t="shared" si="1"/>
        <v/>
      </c>
      <c r="K49" s="34">
        <f t="shared" si="6"/>
        <v>19.999999999999929</v>
      </c>
      <c r="L49" s="34">
        <f t="shared" si="2"/>
        <v>4</v>
      </c>
      <c r="M49" s="34">
        <f t="shared" ca="1" si="3"/>
        <v>1358</v>
      </c>
      <c r="N49" s="34">
        <f t="shared" ca="1" si="7"/>
        <v>139.99999999999983</v>
      </c>
      <c r="O49" s="34">
        <f t="shared" si="8"/>
        <v>250</v>
      </c>
      <c r="P49" s="37">
        <f t="shared" si="9"/>
        <v>27.143420404993254</v>
      </c>
      <c r="Q49" s="34">
        <f t="shared" si="10"/>
        <v>1999.999999999993</v>
      </c>
      <c r="R49" s="34">
        <f t="shared" si="11"/>
        <v>2249.9999999999927</v>
      </c>
      <c r="S49" s="37">
        <f t="shared" si="12"/>
        <v>2027.1434204049863</v>
      </c>
    </row>
    <row r="50" spans="1:19" x14ac:dyDescent="0.2">
      <c r="A50" s="47">
        <v>40280</v>
      </c>
      <c r="B50" s="36">
        <v>843</v>
      </c>
      <c r="C50" s="55" t="s">
        <v>79</v>
      </c>
      <c r="D50" s="36">
        <v>0.01</v>
      </c>
      <c r="E50" s="36">
        <v>901</v>
      </c>
      <c r="F50" s="48">
        <f t="shared" si="4"/>
        <v>0.3756944444444445</v>
      </c>
      <c r="G50" s="36">
        <v>902</v>
      </c>
      <c r="H50" s="49">
        <f t="shared" si="5"/>
        <v>0.37638888888888888</v>
      </c>
      <c r="I50" s="49" t="str">
        <f t="shared" si="0"/>
        <v/>
      </c>
      <c r="J50" s="34">
        <f t="shared" si="1"/>
        <v>15.000000000000027</v>
      </c>
      <c r="K50" s="34">
        <f t="shared" si="6"/>
        <v>0.99999999999991651</v>
      </c>
      <c r="L50" s="34">
        <f t="shared" si="2"/>
        <v>1</v>
      </c>
      <c r="M50" s="34">
        <f t="shared" ca="1" si="3"/>
        <v>843</v>
      </c>
      <c r="N50" s="34" t="str">
        <f t="shared" si="7"/>
        <v/>
      </c>
      <c r="O50" s="34">
        <f t="shared" si="8"/>
        <v>750.07500000000141</v>
      </c>
      <c r="P50" s="37">
        <f t="shared" si="9"/>
        <v>162.84591248247247</v>
      </c>
      <c r="Q50" s="34">
        <f t="shared" si="10"/>
        <v>9.9999999999991658E-3</v>
      </c>
      <c r="R50" s="34">
        <f t="shared" si="11"/>
        <v>750.0850000000014</v>
      </c>
      <c r="S50" s="37">
        <f t="shared" si="12"/>
        <v>162.85591248247246</v>
      </c>
    </row>
    <row r="51" spans="1:19" x14ac:dyDescent="0.2">
      <c r="A51" s="47"/>
      <c r="B51" s="36"/>
      <c r="C51" s="55"/>
      <c r="D51" s="36">
        <v>100</v>
      </c>
      <c r="E51" s="36">
        <v>917</v>
      </c>
      <c r="F51" s="48">
        <f t="shared" si="4"/>
        <v>0.38680555555555557</v>
      </c>
      <c r="G51" s="36">
        <v>1013</v>
      </c>
      <c r="H51" s="49">
        <f t="shared" si="5"/>
        <v>0.42569444444444443</v>
      </c>
      <c r="I51" s="49">
        <f t="shared" si="0"/>
        <v>0.42916666666666664</v>
      </c>
      <c r="J51" s="34" t="str">
        <f t="shared" si="1"/>
        <v/>
      </c>
      <c r="K51" s="34">
        <f t="shared" si="6"/>
        <v>55.999999999999957</v>
      </c>
      <c r="L51" s="34">
        <f t="shared" si="2"/>
        <v>2</v>
      </c>
      <c r="M51" s="34">
        <f t="shared" ca="1" si="3"/>
        <v>843</v>
      </c>
      <c r="N51" s="34">
        <f t="shared" ca="1" si="7"/>
        <v>94.999999999999986</v>
      </c>
      <c r="O51" s="34">
        <f t="shared" si="8"/>
        <v>250</v>
      </c>
      <c r="P51" s="37">
        <f t="shared" si="9"/>
        <v>27.143420404993254</v>
      </c>
      <c r="Q51" s="34">
        <f t="shared" si="10"/>
        <v>5599.9999999999955</v>
      </c>
      <c r="R51" s="34">
        <f t="shared" si="11"/>
        <v>5849.9999999999955</v>
      </c>
      <c r="S51" s="37">
        <f t="shared" si="12"/>
        <v>5627.1434204049883</v>
      </c>
    </row>
    <row r="52" spans="1:19" x14ac:dyDescent="0.2">
      <c r="A52" s="47">
        <v>40280</v>
      </c>
      <c r="B52" s="36">
        <v>1242</v>
      </c>
      <c r="C52" s="55"/>
      <c r="D52" s="34">
        <v>10</v>
      </c>
      <c r="E52" s="36">
        <v>1242</v>
      </c>
      <c r="F52" s="48">
        <f t="shared" si="4"/>
        <v>0.52916666666666667</v>
      </c>
      <c r="G52" s="36">
        <v>1258</v>
      </c>
      <c r="H52" s="49">
        <f t="shared" si="5"/>
        <v>0.54027777777777775</v>
      </c>
      <c r="I52" s="49" t="str">
        <f t="shared" si="0"/>
        <v/>
      </c>
      <c r="J52" s="34">
        <f t="shared" si="1"/>
        <v>7.000000000000135</v>
      </c>
      <c r="K52" s="34">
        <f t="shared" si="6"/>
        <v>15.999999999999943</v>
      </c>
      <c r="L52" s="34">
        <f t="shared" si="2"/>
        <v>1</v>
      </c>
      <c r="M52" s="34">
        <f t="shared" ca="1" si="3"/>
        <v>1242</v>
      </c>
      <c r="N52" s="34" t="str">
        <f t="shared" si="7"/>
        <v/>
      </c>
      <c r="O52" s="34">
        <f t="shared" si="8"/>
        <v>735.00000000001421</v>
      </c>
      <c r="P52" s="37">
        <f t="shared" si="9"/>
        <v>443.96492100371961</v>
      </c>
      <c r="Q52" s="34">
        <f t="shared" si="10"/>
        <v>159.99999999999943</v>
      </c>
      <c r="R52" s="34">
        <f t="shared" si="11"/>
        <v>895.00000000001364</v>
      </c>
      <c r="S52" s="37">
        <f t="shared" si="12"/>
        <v>603.96492100371904</v>
      </c>
    </row>
    <row r="53" spans="1:19" x14ac:dyDescent="0.2">
      <c r="A53" s="47"/>
      <c r="B53" s="36"/>
      <c r="C53" s="55"/>
      <c r="D53" s="36">
        <v>200</v>
      </c>
      <c r="E53" s="36">
        <v>1305</v>
      </c>
      <c r="F53" s="48">
        <f t="shared" si="4"/>
        <v>0.54513888888888895</v>
      </c>
      <c r="G53" s="36">
        <v>1603</v>
      </c>
      <c r="H53" s="49">
        <f t="shared" si="5"/>
        <v>0.66875000000000007</v>
      </c>
      <c r="I53" s="49" t="str">
        <f t="shared" si="0"/>
        <v/>
      </c>
      <c r="J53" s="34">
        <f t="shared" si="1"/>
        <v>0.99999999999983658</v>
      </c>
      <c r="K53" s="34">
        <f t="shared" si="6"/>
        <v>178</v>
      </c>
      <c r="L53" s="34">
        <f t="shared" si="2"/>
        <v>2</v>
      </c>
      <c r="M53" s="34">
        <f t="shared" ca="1" si="3"/>
        <v>1242</v>
      </c>
      <c r="N53" s="34" t="str">
        <f t="shared" si="7"/>
        <v/>
      </c>
      <c r="O53" s="34">
        <f t="shared" si="8"/>
        <v>149.9999999999755</v>
      </c>
      <c r="P53" s="37">
        <f t="shared" si="9"/>
        <v>144.26950512955727</v>
      </c>
      <c r="Q53" s="34">
        <f t="shared" si="10"/>
        <v>35600</v>
      </c>
      <c r="R53" s="34">
        <f t="shared" si="11"/>
        <v>35749.999999999978</v>
      </c>
      <c r="S53" s="37">
        <f t="shared" si="12"/>
        <v>35744.26950512956</v>
      </c>
    </row>
    <row r="54" spans="1:19" x14ac:dyDescent="0.2">
      <c r="A54" s="47"/>
      <c r="B54" s="36"/>
      <c r="C54" s="55"/>
      <c r="D54" s="36">
        <v>100</v>
      </c>
      <c r="E54" s="36">
        <v>1604</v>
      </c>
      <c r="F54" s="48">
        <f t="shared" si="4"/>
        <v>0.6694444444444444</v>
      </c>
      <c r="G54" s="36">
        <v>1616</v>
      </c>
      <c r="H54" s="49">
        <f t="shared" si="5"/>
        <v>0.6777777777777777</v>
      </c>
      <c r="I54" s="49">
        <f t="shared" si="0"/>
        <v>0.68124999999999991</v>
      </c>
      <c r="J54" s="34" t="str">
        <f t="shared" si="1"/>
        <v/>
      </c>
      <c r="K54" s="34">
        <f t="shared" si="6"/>
        <v>11.999999999999957</v>
      </c>
      <c r="L54" s="34">
        <f t="shared" si="2"/>
        <v>3</v>
      </c>
      <c r="M54" s="34">
        <f t="shared" ca="1" si="3"/>
        <v>1242</v>
      </c>
      <c r="N54" s="34">
        <f t="shared" ca="1" si="7"/>
        <v>218.99999999999986</v>
      </c>
      <c r="O54" s="34">
        <f t="shared" si="8"/>
        <v>250</v>
      </c>
      <c r="P54" s="37">
        <f t="shared" si="9"/>
        <v>27.143420404993254</v>
      </c>
      <c r="Q54" s="34">
        <f t="shared" si="10"/>
        <v>1199.9999999999957</v>
      </c>
      <c r="R54" s="34">
        <f t="shared" si="11"/>
        <v>1449.9999999999957</v>
      </c>
      <c r="S54" s="37">
        <f t="shared" si="12"/>
        <v>1227.143420404989</v>
      </c>
    </row>
    <row r="55" spans="1:19" x14ac:dyDescent="0.2">
      <c r="A55" s="47">
        <v>40281</v>
      </c>
      <c r="B55" s="36">
        <v>1413</v>
      </c>
      <c r="C55" s="55">
        <v>4</v>
      </c>
      <c r="D55" s="36">
        <v>0.01</v>
      </c>
      <c r="E55" s="36">
        <v>1439</v>
      </c>
      <c r="F55" s="48">
        <f t="shared" si="4"/>
        <v>0.61041666666666672</v>
      </c>
      <c r="G55" s="36">
        <v>1439</v>
      </c>
      <c r="H55" s="49">
        <f t="shared" si="5"/>
        <v>0.61041666666666672</v>
      </c>
      <c r="I55" s="49" t="str">
        <f t="shared" si="0"/>
        <v/>
      </c>
      <c r="J55" s="34">
        <f t="shared" si="1"/>
        <v>17.999999999999936</v>
      </c>
      <c r="K55" s="34">
        <f t="shared" si="6"/>
        <v>0</v>
      </c>
      <c r="L55" s="34">
        <f t="shared" si="2"/>
        <v>1</v>
      </c>
      <c r="M55" s="34">
        <f t="shared" ca="1" si="3"/>
        <v>1413</v>
      </c>
      <c r="N55" s="34" t="str">
        <f t="shared" si="7"/>
        <v/>
      </c>
      <c r="O55" s="34">
        <f t="shared" si="8"/>
        <v>13.589999999999952</v>
      </c>
      <c r="P55" s="37">
        <f t="shared" si="9"/>
        <v>5.3527207834180608</v>
      </c>
      <c r="Q55" s="34">
        <f t="shared" si="10"/>
        <v>0</v>
      </c>
      <c r="R55" s="34">
        <f t="shared" si="11"/>
        <v>13.589999999999952</v>
      </c>
      <c r="S55" s="37">
        <f t="shared" si="12"/>
        <v>5.3527207834180608</v>
      </c>
    </row>
    <row r="56" spans="1:19" x14ac:dyDescent="0.2">
      <c r="A56" s="47"/>
      <c r="B56" s="36"/>
      <c r="C56" s="55"/>
      <c r="D56" s="36">
        <v>1.5</v>
      </c>
      <c r="E56" s="36">
        <v>1457</v>
      </c>
      <c r="F56" s="48">
        <f t="shared" si="4"/>
        <v>0.62291666666666667</v>
      </c>
      <c r="G56" s="36">
        <v>1502</v>
      </c>
      <c r="H56" s="49">
        <f t="shared" si="5"/>
        <v>0.62638888888888888</v>
      </c>
      <c r="I56" s="49" t="str">
        <f t="shared" si="0"/>
        <v/>
      </c>
      <c r="J56" s="34">
        <f t="shared" si="1"/>
        <v>8.999999999999968</v>
      </c>
      <c r="K56" s="34">
        <f t="shared" si="6"/>
        <v>4.9999999999999822</v>
      </c>
      <c r="L56" s="34">
        <f t="shared" si="2"/>
        <v>2</v>
      </c>
      <c r="M56" s="34">
        <f t="shared" ca="1" si="3"/>
        <v>1413</v>
      </c>
      <c r="N56" s="34" t="str">
        <f t="shared" si="7"/>
        <v/>
      </c>
      <c r="O56" s="34">
        <f t="shared" si="8"/>
        <v>7.2449999999999743</v>
      </c>
      <c r="P56" s="37">
        <f t="shared" si="9"/>
        <v>4.7880922839153817</v>
      </c>
      <c r="Q56" s="34">
        <f t="shared" si="10"/>
        <v>7.4999999999999734</v>
      </c>
      <c r="R56" s="34">
        <f t="shared" si="11"/>
        <v>14.744999999999948</v>
      </c>
      <c r="S56" s="37">
        <f t="shared" si="12"/>
        <v>12.288092283915354</v>
      </c>
    </row>
    <row r="57" spans="1:19" x14ac:dyDescent="0.2">
      <c r="A57" s="36"/>
      <c r="B57" s="36"/>
      <c r="C57" s="55"/>
      <c r="D57" s="36">
        <v>0.11</v>
      </c>
      <c r="E57" s="36">
        <v>1511</v>
      </c>
      <c r="F57" s="48">
        <f t="shared" si="4"/>
        <v>0.63263888888888886</v>
      </c>
      <c r="G57" s="36">
        <v>1517</v>
      </c>
      <c r="H57" s="49">
        <f t="shared" si="5"/>
        <v>0.63680555555555551</v>
      </c>
      <c r="I57" s="49" t="str">
        <f t="shared" si="0"/>
        <v/>
      </c>
      <c r="J57" s="34">
        <f t="shared" si="1"/>
        <v>9.0000000000001279</v>
      </c>
      <c r="K57" s="34">
        <f t="shared" si="6"/>
        <v>5.9999999999999787</v>
      </c>
      <c r="L57" s="34">
        <f t="shared" si="2"/>
        <v>3</v>
      </c>
      <c r="M57" s="34">
        <f t="shared" ca="1" si="3"/>
        <v>1413</v>
      </c>
      <c r="N57" s="34" t="str">
        <f t="shared" si="7"/>
        <v/>
      </c>
      <c r="O57" s="34">
        <f t="shared" si="8"/>
        <v>45.495000000000644</v>
      </c>
      <c r="P57" s="37">
        <f t="shared" si="9"/>
        <v>19.736793898005207</v>
      </c>
      <c r="Q57" s="34">
        <f t="shared" si="10"/>
        <v>0.6599999999999977</v>
      </c>
      <c r="R57" s="34">
        <f t="shared" si="11"/>
        <v>46.155000000000641</v>
      </c>
      <c r="S57" s="37">
        <f t="shared" si="12"/>
        <v>20.396793898005203</v>
      </c>
    </row>
    <row r="58" spans="1:19" x14ac:dyDescent="0.2">
      <c r="A58" s="47"/>
      <c r="B58" s="36"/>
      <c r="C58" s="55"/>
      <c r="D58" s="36">
        <v>10</v>
      </c>
      <c r="E58" s="36">
        <v>1526</v>
      </c>
      <c r="F58" s="48">
        <f t="shared" si="4"/>
        <v>0.6430555555555556</v>
      </c>
      <c r="G58" s="36">
        <v>1532</v>
      </c>
      <c r="H58" s="49">
        <f t="shared" si="5"/>
        <v>0.64722222222222225</v>
      </c>
      <c r="I58" s="49" t="str">
        <f t="shared" si="0"/>
        <v/>
      </c>
      <c r="J58" s="34">
        <f t="shared" si="1"/>
        <v>11.999999999999957</v>
      </c>
      <c r="K58" s="34">
        <f t="shared" si="6"/>
        <v>5.9999999999999787</v>
      </c>
      <c r="L58" s="34">
        <f t="shared" si="2"/>
        <v>4</v>
      </c>
      <c r="M58" s="34">
        <f t="shared" ca="1" si="3"/>
        <v>1413</v>
      </c>
      <c r="N58" s="34" t="str">
        <f t="shared" si="7"/>
        <v/>
      </c>
      <c r="O58" s="34">
        <f t="shared" si="8"/>
        <v>60.899999999999785</v>
      </c>
      <c r="P58" s="37">
        <f t="shared" si="9"/>
        <v>28.144877467698798</v>
      </c>
      <c r="Q58" s="34">
        <f t="shared" si="10"/>
        <v>59.999999999999787</v>
      </c>
      <c r="R58" s="34">
        <f t="shared" si="11"/>
        <v>120.89999999999958</v>
      </c>
      <c r="S58" s="37">
        <f t="shared" si="12"/>
        <v>88.144877467698592</v>
      </c>
    </row>
    <row r="59" spans="1:19" x14ac:dyDescent="0.2">
      <c r="A59" s="47"/>
      <c r="C59" s="55"/>
      <c r="D59" s="36">
        <v>0.15</v>
      </c>
      <c r="E59" s="36">
        <v>1544</v>
      </c>
      <c r="F59" s="48">
        <f t="shared" si="4"/>
        <v>0.65555555555555556</v>
      </c>
      <c r="G59" s="36">
        <v>1551</v>
      </c>
      <c r="H59" s="49">
        <f t="shared" si="5"/>
        <v>0.66041666666666665</v>
      </c>
      <c r="I59" s="49" t="str">
        <f t="shared" si="0"/>
        <v/>
      </c>
      <c r="J59" s="34">
        <f t="shared" si="1"/>
        <v>13.99999999999995</v>
      </c>
      <c r="K59" s="34">
        <f t="shared" si="6"/>
        <v>6.9999999999999751</v>
      </c>
      <c r="L59" s="34">
        <f t="shared" si="2"/>
        <v>5</v>
      </c>
      <c r="M59" s="34">
        <f t="shared" ca="1" si="3"/>
        <v>1413</v>
      </c>
      <c r="N59" s="34" t="str">
        <f t="shared" si="7"/>
        <v/>
      </c>
      <c r="O59" s="34">
        <f t="shared" si="8"/>
        <v>701.04999999999757</v>
      </c>
      <c r="P59" s="37">
        <f t="shared" si="9"/>
        <v>214.98601175123255</v>
      </c>
      <c r="Q59" s="34">
        <f t="shared" si="10"/>
        <v>1.0499999999999963</v>
      </c>
      <c r="R59" s="34">
        <f t="shared" si="11"/>
        <v>702.09999999999752</v>
      </c>
      <c r="S59" s="37">
        <f t="shared" si="12"/>
        <v>216.03601175123254</v>
      </c>
    </row>
    <row r="60" spans="1:19" x14ac:dyDescent="0.2">
      <c r="A60" s="36"/>
      <c r="B60" s="36"/>
      <c r="C60" s="55"/>
      <c r="D60" s="36">
        <v>100</v>
      </c>
      <c r="E60" s="36">
        <v>1605</v>
      </c>
      <c r="F60" s="48">
        <f t="shared" si="4"/>
        <v>0.67013888888888884</v>
      </c>
      <c r="G60" s="36">
        <v>1620</v>
      </c>
      <c r="H60" s="49">
        <f t="shared" si="5"/>
        <v>0.68055555555555547</v>
      </c>
      <c r="I60" s="49">
        <f t="shared" si="0"/>
        <v>0.68402777777777768</v>
      </c>
      <c r="J60" s="34" t="str">
        <f t="shared" si="1"/>
        <v/>
      </c>
      <c r="K60" s="34">
        <f t="shared" si="6"/>
        <v>14.999999999999947</v>
      </c>
      <c r="L60" s="34">
        <f t="shared" si="2"/>
        <v>6</v>
      </c>
      <c r="M60" s="34">
        <f t="shared" ca="1" si="3"/>
        <v>1413</v>
      </c>
      <c r="N60" s="34">
        <f t="shared" ca="1" si="7"/>
        <v>131.99999999999986</v>
      </c>
      <c r="O60" s="34">
        <f t="shared" si="8"/>
        <v>250</v>
      </c>
      <c r="P60" s="37">
        <f t="shared" si="9"/>
        <v>27.143420404993254</v>
      </c>
      <c r="Q60" s="34">
        <f t="shared" si="10"/>
        <v>1499.9999999999948</v>
      </c>
      <c r="R60" s="34">
        <f t="shared" si="11"/>
        <v>1749.9999999999948</v>
      </c>
      <c r="S60" s="37">
        <f t="shared" si="12"/>
        <v>1527.1434204049881</v>
      </c>
    </row>
    <row r="61" spans="1:19" x14ac:dyDescent="0.2">
      <c r="A61" s="47">
        <v>40282</v>
      </c>
      <c r="B61" s="36">
        <v>831</v>
      </c>
      <c r="C61" s="55" t="s">
        <v>79</v>
      </c>
      <c r="D61" s="36">
        <v>0.01</v>
      </c>
      <c r="E61" s="36">
        <v>847</v>
      </c>
      <c r="F61" s="48">
        <f t="shared" si="4"/>
        <v>0.3659722222222222</v>
      </c>
      <c r="G61" s="36">
        <v>851</v>
      </c>
      <c r="H61" s="49">
        <f t="shared" si="5"/>
        <v>0.36874999999999997</v>
      </c>
      <c r="I61" s="49" t="str">
        <f t="shared" si="0"/>
        <v/>
      </c>
      <c r="J61" s="34">
        <f t="shared" si="1"/>
        <v>11.000000000000041</v>
      </c>
      <c r="K61" s="34">
        <f t="shared" si="6"/>
        <v>3.9999999999999858</v>
      </c>
      <c r="L61" s="34">
        <f t="shared" si="2"/>
        <v>1</v>
      </c>
      <c r="M61" s="34">
        <f t="shared" ca="1" si="3"/>
        <v>831</v>
      </c>
      <c r="N61" s="34" t="str">
        <f t="shared" si="7"/>
        <v/>
      </c>
      <c r="O61" s="34">
        <f t="shared" si="8"/>
        <v>110.05500000000042</v>
      </c>
      <c r="P61" s="37">
        <f t="shared" si="9"/>
        <v>28.929839918786257</v>
      </c>
      <c r="Q61" s="34">
        <f t="shared" si="10"/>
        <v>3.9999999999999862E-2</v>
      </c>
      <c r="R61" s="34">
        <f t="shared" si="11"/>
        <v>110.09500000000043</v>
      </c>
      <c r="S61" s="37">
        <f t="shared" si="12"/>
        <v>28.969839918786256</v>
      </c>
    </row>
    <row r="62" spans="1:19" x14ac:dyDescent="0.2">
      <c r="A62" s="47"/>
      <c r="B62" s="36"/>
      <c r="C62" s="55"/>
      <c r="D62" s="36">
        <v>20</v>
      </c>
      <c r="E62" s="36">
        <v>902</v>
      </c>
      <c r="F62" s="48">
        <f t="shared" si="4"/>
        <v>0.37638888888888888</v>
      </c>
      <c r="G62" s="36">
        <v>905</v>
      </c>
      <c r="H62" s="49">
        <f t="shared" si="5"/>
        <v>0.37847222222222227</v>
      </c>
      <c r="I62" s="49" t="str">
        <f t="shared" si="0"/>
        <v/>
      </c>
      <c r="J62" s="34">
        <f t="shared" si="1"/>
        <v>6.9999999999998952</v>
      </c>
      <c r="K62" s="34">
        <f t="shared" si="6"/>
        <v>3.0000000000000693</v>
      </c>
      <c r="L62" s="34">
        <f t="shared" si="2"/>
        <v>2</v>
      </c>
      <c r="M62" s="34">
        <f t="shared" ca="1" si="3"/>
        <v>831</v>
      </c>
      <c r="N62" s="34" t="str">
        <f t="shared" si="7"/>
        <v/>
      </c>
      <c r="O62" s="34">
        <f t="shared" si="8"/>
        <v>769.99999999998852</v>
      </c>
      <c r="P62" s="37">
        <f t="shared" si="9"/>
        <v>547.21105789237231</v>
      </c>
      <c r="Q62" s="34">
        <f t="shared" si="10"/>
        <v>60.000000000001386</v>
      </c>
      <c r="R62" s="34">
        <f t="shared" si="11"/>
        <v>829.99999999998988</v>
      </c>
      <c r="S62" s="37">
        <f t="shared" si="12"/>
        <v>607.21105789237367</v>
      </c>
    </row>
    <row r="63" spans="1:19" x14ac:dyDescent="0.2">
      <c r="A63" s="47"/>
      <c r="B63" s="36"/>
      <c r="C63" s="55"/>
      <c r="D63" s="36">
        <v>200</v>
      </c>
      <c r="E63" s="36">
        <v>912</v>
      </c>
      <c r="F63" s="48">
        <f t="shared" si="4"/>
        <v>0.3833333333333333</v>
      </c>
      <c r="G63" s="36">
        <v>1320</v>
      </c>
      <c r="H63" s="49">
        <f t="shared" si="5"/>
        <v>0.55555555555555558</v>
      </c>
      <c r="I63" s="49" t="str">
        <f t="shared" si="0"/>
        <v/>
      </c>
      <c r="J63" s="34">
        <f t="shared" si="1"/>
        <v>7.9999999999999716</v>
      </c>
      <c r="K63" s="34">
        <f t="shared" si="6"/>
        <v>248.00000000000009</v>
      </c>
      <c r="L63" s="34">
        <f t="shared" si="2"/>
        <v>3</v>
      </c>
      <c r="M63" s="34">
        <f t="shared" ca="1" si="3"/>
        <v>831</v>
      </c>
      <c r="N63" s="34" t="str">
        <f t="shared" si="7"/>
        <v/>
      </c>
      <c r="O63" s="34">
        <f t="shared" si="8"/>
        <v>1199.9999999999957</v>
      </c>
      <c r="P63" s="37">
        <f t="shared" si="9"/>
        <v>1154.1560410366426</v>
      </c>
      <c r="Q63" s="34">
        <f t="shared" si="10"/>
        <v>49600.000000000015</v>
      </c>
      <c r="R63" s="34">
        <f t="shared" si="11"/>
        <v>50800.000000000007</v>
      </c>
      <c r="S63" s="37">
        <f t="shared" si="12"/>
        <v>50754.156041036658</v>
      </c>
    </row>
    <row r="64" spans="1:19" x14ac:dyDescent="0.2">
      <c r="A64" s="47"/>
      <c r="B64" s="36"/>
      <c r="C64" s="55"/>
      <c r="D64" s="36">
        <v>100</v>
      </c>
      <c r="E64" s="36">
        <v>1328</v>
      </c>
      <c r="F64" s="48">
        <f t="shared" si="4"/>
        <v>0.56111111111111112</v>
      </c>
      <c r="G64" s="36">
        <v>1344</v>
      </c>
      <c r="H64" s="49">
        <f t="shared" si="5"/>
        <v>0.57222222222222219</v>
      </c>
      <c r="I64" s="49" t="str">
        <f t="shared" si="0"/>
        <v/>
      </c>
      <c r="J64" s="34">
        <f t="shared" si="1"/>
        <v>6.0000000000001386</v>
      </c>
      <c r="K64" s="34">
        <f t="shared" si="6"/>
        <v>15.999999999999943</v>
      </c>
      <c r="L64" s="34">
        <f t="shared" si="2"/>
        <v>4</v>
      </c>
      <c r="M64" s="34">
        <f t="shared" ca="1" si="3"/>
        <v>831</v>
      </c>
      <c r="N64" s="34" t="str">
        <f t="shared" si="7"/>
        <v/>
      </c>
      <c r="O64" s="34">
        <f t="shared" si="8"/>
        <v>900.0000000000208</v>
      </c>
      <c r="P64" s="37">
        <f t="shared" si="9"/>
        <v>865.61703077750508</v>
      </c>
      <c r="Q64" s="34">
        <f t="shared" si="10"/>
        <v>1599.9999999999943</v>
      </c>
      <c r="R64" s="34">
        <f t="shared" si="11"/>
        <v>2500.000000000015</v>
      </c>
      <c r="S64" s="37">
        <f t="shared" si="12"/>
        <v>2465.6170307774992</v>
      </c>
    </row>
    <row r="65" spans="1:19" x14ac:dyDescent="0.2">
      <c r="A65" s="36"/>
      <c r="B65" s="36"/>
      <c r="C65" s="55"/>
      <c r="D65" s="36">
        <v>200</v>
      </c>
      <c r="E65" s="36">
        <v>1350</v>
      </c>
      <c r="F65" s="48">
        <f t="shared" si="4"/>
        <v>0.57638888888888895</v>
      </c>
      <c r="G65" s="36">
        <v>1602</v>
      </c>
      <c r="H65" s="49">
        <f t="shared" si="5"/>
        <v>0.66805555555555562</v>
      </c>
      <c r="I65" s="49" t="str">
        <f t="shared" si="0"/>
        <v/>
      </c>
      <c r="J65" s="34">
        <f t="shared" si="1"/>
        <v>2.9999999999998295</v>
      </c>
      <c r="K65" s="34">
        <f t="shared" si="6"/>
        <v>132</v>
      </c>
      <c r="L65" s="34">
        <f t="shared" si="2"/>
        <v>5</v>
      </c>
      <c r="M65" s="34">
        <f t="shared" ca="1" si="3"/>
        <v>831</v>
      </c>
      <c r="N65" s="34" t="str">
        <f t="shared" si="7"/>
        <v/>
      </c>
      <c r="O65" s="34">
        <f t="shared" si="8"/>
        <v>449.99999999997442</v>
      </c>
      <c r="P65" s="37">
        <f t="shared" si="9"/>
        <v>432.80851538871792</v>
      </c>
      <c r="Q65" s="34">
        <f t="shared" si="10"/>
        <v>26400</v>
      </c>
      <c r="R65" s="34">
        <f t="shared" si="11"/>
        <v>26849.999999999975</v>
      </c>
      <c r="S65" s="37">
        <f t="shared" si="12"/>
        <v>26832.808515388719</v>
      </c>
    </row>
    <row r="66" spans="1:19" x14ac:dyDescent="0.2">
      <c r="A66" s="47"/>
      <c r="B66" s="36"/>
      <c r="C66" s="55"/>
      <c r="D66" s="36">
        <v>100</v>
      </c>
      <c r="E66" s="36">
        <v>1605</v>
      </c>
      <c r="F66" s="48">
        <f t="shared" si="4"/>
        <v>0.67013888888888884</v>
      </c>
      <c r="G66" s="36">
        <v>1618</v>
      </c>
      <c r="H66" s="49">
        <f t="shared" si="5"/>
        <v>0.6791666666666667</v>
      </c>
      <c r="I66" s="49">
        <f t="shared" si="0"/>
        <v>0.68263888888888891</v>
      </c>
      <c r="J66" s="34" t="str">
        <f t="shared" si="1"/>
        <v/>
      </c>
      <c r="K66" s="34">
        <f t="shared" si="6"/>
        <v>13.000000000000114</v>
      </c>
      <c r="L66" s="34">
        <f t="shared" si="2"/>
        <v>6</v>
      </c>
      <c r="M66" s="34">
        <f t="shared" ca="1" si="3"/>
        <v>831</v>
      </c>
      <c r="N66" s="34">
        <f t="shared" ca="1" si="7"/>
        <v>472</v>
      </c>
      <c r="O66" s="34">
        <f t="shared" si="8"/>
        <v>250</v>
      </c>
      <c r="P66" s="37">
        <f t="shared" si="9"/>
        <v>27.143420404993254</v>
      </c>
      <c r="Q66" s="34">
        <f t="shared" si="10"/>
        <v>1300.0000000000114</v>
      </c>
      <c r="R66" s="34">
        <f t="shared" si="11"/>
        <v>1550.0000000000114</v>
      </c>
      <c r="S66" s="37">
        <f t="shared" si="12"/>
        <v>1327.1434204050047</v>
      </c>
    </row>
    <row r="67" spans="1:19" x14ac:dyDescent="0.2">
      <c r="A67" s="50">
        <v>40283</v>
      </c>
      <c r="B67" s="36">
        <v>1413</v>
      </c>
      <c r="C67" s="55" t="s">
        <v>78</v>
      </c>
      <c r="D67" s="36">
        <v>0.01</v>
      </c>
      <c r="E67" s="36">
        <v>1439</v>
      </c>
      <c r="F67" s="48">
        <f t="shared" si="4"/>
        <v>0.61041666666666672</v>
      </c>
      <c r="G67" s="36">
        <v>1446</v>
      </c>
      <c r="H67" s="49">
        <f t="shared" si="5"/>
        <v>0.61527777777777781</v>
      </c>
      <c r="I67" s="49" t="str">
        <f t="shared" si="0"/>
        <v/>
      </c>
      <c r="J67" s="34">
        <f t="shared" si="1"/>
        <v>9.9999999999999645</v>
      </c>
      <c r="K67" s="34">
        <f t="shared" si="6"/>
        <v>6.9999999999999751</v>
      </c>
      <c r="L67" s="34">
        <f t="shared" si="2"/>
        <v>1</v>
      </c>
      <c r="M67" s="34">
        <f t="shared" ca="1" si="3"/>
        <v>1413</v>
      </c>
      <c r="N67" s="34" t="str">
        <f t="shared" si="7"/>
        <v/>
      </c>
      <c r="O67" s="34">
        <f t="shared" si="8"/>
        <v>5.0499999999999821</v>
      </c>
      <c r="P67" s="37">
        <f t="shared" si="9"/>
        <v>2.149803898661891</v>
      </c>
      <c r="Q67" s="34">
        <f t="shared" si="10"/>
        <v>6.9999999999999757E-2</v>
      </c>
      <c r="R67" s="34">
        <f t="shared" si="11"/>
        <v>5.1199999999999815</v>
      </c>
      <c r="S67" s="37">
        <f t="shared" si="12"/>
        <v>2.2198038986618909</v>
      </c>
    </row>
    <row r="68" spans="1:19" x14ac:dyDescent="0.2">
      <c r="A68" s="47"/>
      <c r="B68" s="36"/>
      <c r="C68" s="55"/>
      <c r="D68" s="36">
        <v>1</v>
      </c>
      <c r="E68" s="36">
        <v>1456</v>
      </c>
      <c r="F68" s="48">
        <f t="shared" si="4"/>
        <v>0.62222222222222223</v>
      </c>
      <c r="G68" s="36">
        <v>1503</v>
      </c>
      <c r="H68" s="49">
        <f t="shared" si="5"/>
        <v>0.62708333333333333</v>
      </c>
      <c r="I68" s="49" t="str">
        <f t="shared" si="0"/>
        <v/>
      </c>
      <c r="J68" s="34">
        <f t="shared" si="1"/>
        <v>8.999999999999968</v>
      </c>
      <c r="K68" s="34">
        <f t="shared" si="6"/>
        <v>6.9999999999999751</v>
      </c>
      <c r="L68" s="34">
        <f t="shared" si="2"/>
        <v>2</v>
      </c>
      <c r="M68" s="34">
        <f t="shared" ca="1" si="3"/>
        <v>1413</v>
      </c>
      <c r="N68" s="34" t="str">
        <f t="shared" si="7"/>
        <v/>
      </c>
      <c r="O68" s="34">
        <f t="shared" si="8"/>
        <v>4.9499999999999824</v>
      </c>
      <c r="P68" s="37">
        <f t="shared" si="9"/>
        <v>3.5177990531871592</v>
      </c>
      <c r="Q68" s="34">
        <f t="shared" si="10"/>
        <v>6.9999999999999751</v>
      </c>
      <c r="R68" s="34">
        <f t="shared" si="11"/>
        <v>11.949999999999957</v>
      </c>
      <c r="S68" s="37">
        <f t="shared" si="12"/>
        <v>10.517799053187135</v>
      </c>
    </row>
    <row r="69" spans="1:19" x14ac:dyDescent="0.2">
      <c r="A69" s="47"/>
      <c r="B69" s="36"/>
      <c r="C69" s="55"/>
      <c r="D69" s="36">
        <v>0.1</v>
      </c>
      <c r="E69" s="36">
        <v>1512</v>
      </c>
      <c r="F69" s="48">
        <f t="shared" si="4"/>
        <v>0.6333333333333333</v>
      </c>
      <c r="G69" s="36">
        <v>1516</v>
      </c>
      <c r="H69" s="49">
        <f t="shared" si="5"/>
        <v>0.63611111111111118</v>
      </c>
      <c r="I69" s="49" t="str">
        <f t="shared" si="0"/>
        <v/>
      </c>
      <c r="J69" s="34">
        <f t="shared" si="1"/>
        <v>13.99999999999995</v>
      </c>
      <c r="K69" s="34">
        <f t="shared" si="6"/>
        <v>4.0000000000001457</v>
      </c>
      <c r="L69" s="34">
        <f t="shared" si="2"/>
        <v>3</v>
      </c>
      <c r="M69" s="34">
        <f t="shared" ca="1" si="3"/>
        <v>1413</v>
      </c>
      <c r="N69" s="34" t="str">
        <f t="shared" si="7"/>
        <v/>
      </c>
      <c r="O69" s="34">
        <f t="shared" si="8"/>
        <v>0.76999999999999724</v>
      </c>
      <c r="P69" s="37">
        <f t="shared" si="9"/>
        <v>0.54723243542418942</v>
      </c>
      <c r="Q69" s="34">
        <f t="shared" si="10"/>
        <v>0.40000000000001457</v>
      </c>
      <c r="R69" s="34">
        <f t="shared" si="11"/>
        <v>1.1700000000000119</v>
      </c>
      <c r="S69" s="37">
        <f t="shared" si="12"/>
        <v>0.94723243542420399</v>
      </c>
    </row>
    <row r="70" spans="1:19" x14ac:dyDescent="0.2">
      <c r="A70" s="36"/>
      <c r="B70" s="36"/>
      <c r="C70" s="55"/>
      <c r="D70" s="36">
        <v>0.01</v>
      </c>
      <c r="E70" s="36">
        <v>1530</v>
      </c>
      <c r="F70" s="48">
        <f t="shared" si="4"/>
        <v>0.64583333333333337</v>
      </c>
      <c r="G70" s="36">
        <v>1534</v>
      </c>
      <c r="H70" s="49">
        <f t="shared" si="5"/>
        <v>0.64861111111111114</v>
      </c>
      <c r="I70" s="49" t="str">
        <f t="shared" si="0"/>
        <v/>
      </c>
      <c r="J70" s="34">
        <f t="shared" si="1"/>
        <v>19.999999999999929</v>
      </c>
      <c r="K70" s="34">
        <f t="shared" si="6"/>
        <v>3.9999999999999858</v>
      </c>
      <c r="L70" s="34">
        <f t="shared" si="2"/>
        <v>4</v>
      </c>
      <c r="M70" s="34">
        <f t="shared" ca="1" si="3"/>
        <v>1413</v>
      </c>
      <c r="N70" s="34" t="str">
        <f t="shared" si="7"/>
        <v/>
      </c>
      <c r="O70" s="34">
        <f t="shared" si="8"/>
        <v>1000.0999999999965</v>
      </c>
      <c r="P70" s="37">
        <f t="shared" si="9"/>
        <v>217.12788330996216</v>
      </c>
      <c r="Q70" s="34">
        <f t="shared" si="10"/>
        <v>3.9999999999999862E-2</v>
      </c>
      <c r="R70" s="34">
        <f t="shared" si="11"/>
        <v>1000.1399999999965</v>
      </c>
      <c r="S70" s="37">
        <f t="shared" si="12"/>
        <v>217.16788330996215</v>
      </c>
    </row>
    <row r="71" spans="1:19" x14ac:dyDescent="0.2">
      <c r="A71" s="47"/>
      <c r="C71" s="55"/>
      <c r="D71" s="36">
        <v>100</v>
      </c>
      <c r="E71" s="36">
        <v>1554</v>
      </c>
      <c r="F71" s="48">
        <f t="shared" si="4"/>
        <v>0.66249999999999998</v>
      </c>
      <c r="G71" s="36">
        <v>1623</v>
      </c>
      <c r="H71" s="49">
        <f t="shared" si="5"/>
        <v>0.68263888888888891</v>
      </c>
      <c r="I71" s="49">
        <f t="shared" si="0"/>
        <v>0.68611111111111112</v>
      </c>
      <c r="J71" s="34" t="str">
        <f t="shared" si="1"/>
        <v/>
      </c>
      <c r="K71" s="34">
        <f t="shared" si="6"/>
        <v>29.000000000000057</v>
      </c>
      <c r="L71" s="34">
        <f t="shared" si="2"/>
        <v>5</v>
      </c>
      <c r="M71" s="34">
        <f t="shared" ca="1" si="3"/>
        <v>1413</v>
      </c>
      <c r="N71" s="34">
        <f t="shared" ca="1" si="7"/>
        <v>135</v>
      </c>
      <c r="O71" s="34">
        <f t="shared" si="8"/>
        <v>250</v>
      </c>
      <c r="P71" s="37">
        <f t="shared" si="9"/>
        <v>27.143420404993254</v>
      </c>
      <c r="Q71" s="34">
        <f t="shared" si="10"/>
        <v>2900.0000000000055</v>
      </c>
      <c r="R71" s="34">
        <f t="shared" si="11"/>
        <v>3150.0000000000055</v>
      </c>
      <c r="S71" s="37">
        <f t="shared" si="12"/>
        <v>2927.1434204049988</v>
      </c>
    </row>
    <row r="72" spans="1:19" x14ac:dyDescent="0.2">
      <c r="A72" s="47">
        <v>40284</v>
      </c>
      <c r="B72" s="36">
        <v>1359</v>
      </c>
      <c r="C72" s="55" t="s">
        <v>78</v>
      </c>
      <c r="D72" s="36">
        <v>0.01</v>
      </c>
      <c r="E72" s="36">
        <v>1434</v>
      </c>
      <c r="F72" s="48">
        <f t="shared" si="4"/>
        <v>0.6069444444444444</v>
      </c>
      <c r="G72" s="36">
        <v>1444</v>
      </c>
      <c r="H72" s="49">
        <f t="shared" si="5"/>
        <v>0.61388888888888882</v>
      </c>
      <c r="I72" s="49" t="str">
        <f t="shared" si="0"/>
        <v/>
      </c>
      <c r="J72" s="34">
        <f t="shared" si="1"/>
        <v>21.000000000000085</v>
      </c>
      <c r="K72" s="34">
        <f t="shared" si="6"/>
        <v>9.9999999999999645</v>
      </c>
      <c r="L72" s="34">
        <f t="shared" si="2"/>
        <v>1</v>
      </c>
      <c r="M72" s="34">
        <f t="shared" ca="1" si="3"/>
        <v>1359</v>
      </c>
      <c r="N72" s="34" t="str">
        <f t="shared" si="7"/>
        <v/>
      </c>
      <c r="O72" s="34">
        <f t="shared" si="8"/>
        <v>10.605000000000043</v>
      </c>
      <c r="P72" s="37">
        <f t="shared" si="9"/>
        <v>4.5145881871900055</v>
      </c>
      <c r="Q72" s="34">
        <f t="shared" si="10"/>
        <v>9.9999999999999645E-2</v>
      </c>
      <c r="R72" s="34">
        <f t="shared" si="11"/>
        <v>10.705000000000043</v>
      </c>
      <c r="S72" s="37">
        <f t="shared" si="12"/>
        <v>4.6145881871900052</v>
      </c>
    </row>
    <row r="73" spans="1:19" x14ac:dyDescent="0.2">
      <c r="A73" s="47"/>
      <c r="B73" s="36"/>
      <c r="C73" s="55"/>
      <c r="D73" s="36">
        <v>1</v>
      </c>
      <c r="E73" s="36">
        <v>1505</v>
      </c>
      <c r="F73" s="48">
        <f t="shared" si="4"/>
        <v>0.62847222222222221</v>
      </c>
      <c r="G73" s="36">
        <v>1512</v>
      </c>
      <c r="H73" s="49">
        <f t="shared" si="5"/>
        <v>0.6333333333333333</v>
      </c>
      <c r="I73" s="49" t="str">
        <f t="shared" si="0"/>
        <v/>
      </c>
      <c r="J73" s="34">
        <f t="shared" si="1"/>
        <v>10.999999999999961</v>
      </c>
      <c r="K73" s="34">
        <f t="shared" si="6"/>
        <v>6.9999999999999751</v>
      </c>
      <c r="L73" s="34">
        <f t="shared" si="2"/>
        <v>2</v>
      </c>
      <c r="M73" s="34">
        <f t="shared" ca="1" si="3"/>
        <v>1359</v>
      </c>
      <c r="N73" s="34" t="str">
        <f t="shared" si="7"/>
        <v/>
      </c>
      <c r="O73" s="34">
        <f t="shared" si="8"/>
        <v>335.49999999999881</v>
      </c>
      <c r="P73" s="37">
        <f t="shared" si="9"/>
        <v>158.51136757215218</v>
      </c>
      <c r="Q73" s="34">
        <f t="shared" si="10"/>
        <v>6.9999999999999751</v>
      </c>
      <c r="R73" s="34">
        <f t="shared" si="11"/>
        <v>342.49999999999881</v>
      </c>
      <c r="S73" s="37">
        <f t="shared" si="12"/>
        <v>165.51136757215215</v>
      </c>
    </row>
    <row r="74" spans="1:19" x14ac:dyDescent="0.2">
      <c r="A74" s="47"/>
      <c r="B74" s="36"/>
      <c r="C74" s="55"/>
      <c r="D74" s="36">
        <v>60</v>
      </c>
      <c r="E74" s="36">
        <v>1523</v>
      </c>
      <c r="F74" s="48">
        <f t="shared" si="4"/>
        <v>0.64097222222222217</v>
      </c>
      <c r="G74" s="36">
        <v>1531</v>
      </c>
      <c r="H74" s="49">
        <f t="shared" si="5"/>
        <v>0.64652777777777781</v>
      </c>
      <c r="I74" s="49" t="str">
        <f t="shared" si="0"/>
        <v/>
      </c>
      <c r="J74" s="34">
        <f t="shared" si="1"/>
        <v>12.999999999999954</v>
      </c>
      <c r="K74" s="34">
        <f t="shared" si="6"/>
        <v>8.0000000000001315</v>
      </c>
      <c r="L74" s="34">
        <f t="shared" si="2"/>
        <v>3</v>
      </c>
      <c r="M74" s="34">
        <f t="shared" ca="1" si="3"/>
        <v>1359</v>
      </c>
      <c r="N74" s="34" t="str">
        <f t="shared" si="7"/>
        <v/>
      </c>
      <c r="O74" s="34">
        <f t="shared" si="8"/>
        <v>1364.9999999999952</v>
      </c>
      <c r="P74" s="37">
        <f t="shared" si="9"/>
        <v>1276.8873154220212</v>
      </c>
      <c r="Q74" s="34">
        <f t="shared" si="10"/>
        <v>480.0000000000079</v>
      </c>
      <c r="R74" s="34">
        <f t="shared" si="11"/>
        <v>1845.0000000000032</v>
      </c>
      <c r="S74" s="37">
        <f t="shared" si="12"/>
        <v>1756.8873154220291</v>
      </c>
    </row>
    <row r="75" spans="1:19" x14ac:dyDescent="0.2">
      <c r="A75" s="36"/>
      <c r="B75" s="36"/>
      <c r="C75" s="55"/>
      <c r="D75" s="36">
        <v>150</v>
      </c>
      <c r="E75" s="36">
        <v>1544</v>
      </c>
      <c r="F75" s="48">
        <f t="shared" si="4"/>
        <v>0.65555555555555556</v>
      </c>
      <c r="G75" s="36">
        <v>1608</v>
      </c>
      <c r="H75" s="49">
        <f t="shared" si="5"/>
        <v>0.67222222222222217</v>
      </c>
      <c r="I75" s="49">
        <f t="shared" si="0"/>
        <v>0.67569444444444438</v>
      </c>
      <c r="J75" s="34" t="str">
        <f t="shared" si="1"/>
        <v/>
      </c>
      <c r="K75" s="34">
        <f t="shared" si="6"/>
        <v>23.999999999999915</v>
      </c>
      <c r="L75" s="34">
        <f t="shared" si="2"/>
        <v>4</v>
      </c>
      <c r="M75" s="34">
        <f t="shared" ca="1" si="3"/>
        <v>1359</v>
      </c>
      <c r="N75" s="34">
        <f t="shared" ca="1" si="7"/>
        <v>134</v>
      </c>
      <c r="O75" s="34">
        <f t="shared" si="8"/>
        <v>375</v>
      </c>
      <c r="P75" s="37">
        <f t="shared" si="9"/>
        <v>39.838234628813851</v>
      </c>
      <c r="Q75" s="34">
        <f t="shared" si="10"/>
        <v>3599.9999999999873</v>
      </c>
      <c r="R75" s="34">
        <f t="shared" si="11"/>
        <v>3974.9999999999873</v>
      </c>
      <c r="S75" s="37">
        <f t="shared" si="12"/>
        <v>3639.8382346288013</v>
      </c>
    </row>
    <row r="76" spans="1:19" x14ac:dyDescent="0.2">
      <c r="A76" s="47">
        <v>40287</v>
      </c>
      <c r="B76" s="36">
        <v>841</v>
      </c>
      <c r="C76" s="55">
        <v>4</v>
      </c>
      <c r="D76" s="36">
        <v>0.01</v>
      </c>
      <c r="E76" s="36">
        <v>904</v>
      </c>
      <c r="F76" s="48">
        <f t="shared" si="4"/>
        <v>0.37777777777777777</v>
      </c>
      <c r="G76" s="36">
        <v>908</v>
      </c>
      <c r="H76" s="49">
        <f t="shared" si="5"/>
        <v>0.38055555555555554</v>
      </c>
      <c r="I76" s="49" t="str">
        <f t="shared" si="0"/>
        <v/>
      </c>
      <c r="J76" s="34">
        <f t="shared" si="1"/>
        <v>12.000000000000037</v>
      </c>
      <c r="K76" s="34">
        <f t="shared" si="6"/>
        <v>3.9999999999999858</v>
      </c>
      <c r="L76" s="34">
        <f t="shared" si="2"/>
        <v>1</v>
      </c>
      <c r="M76" s="34">
        <f t="shared" ca="1" si="3"/>
        <v>841</v>
      </c>
      <c r="N76" s="34" t="str">
        <f t="shared" si="7"/>
        <v/>
      </c>
      <c r="O76" s="34">
        <f t="shared" si="8"/>
        <v>600.06000000000188</v>
      </c>
      <c r="P76" s="37">
        <f t="shared" si="9"/>
        <v>130.27672998597816</v>
      </c>
      <c r="Q76" s="34">
        <f t="shared" si="10"/>
        <v>3.9999999999999862E-2</v>
      </c>
      <c r="R76" s="34">
        <f t="shared" si="11"/>
        <v>600.10000000000184</v>
      </c>
      <c r="S76" s="37">
        <f t="shared" si="12"/>
        <v>130.31672998597816</v>
      </c>
    </row>
    <row r="77" spans="1:19" x14ac:dyDescent="0.2">
      <c r="A77" s="47"/>
      <c r="B77" s="36"/>
      <c r="C77" s="55"/>
      <c r="D77" s="36">
        <v>100</v>
      </c>
      <c r="E77" s="36">
        <v>920</v>
      </c>
      <c r="F77" s="48">
        <f t="shared" si="4"/>
        <v>0.3888888888888889</v>
      </c>
      <c r="G77" s="36">
        <v>922</v>
      </c>
      <c r="H77" s="49">
        <f t="shared" si="5"/>
        <v>0.39027777777777778</v>
      </c>
      <c r="I77" s="49" t="str">
        <f t="shared" si="0"/>
        <v/>
      </c>
      <c r="J77" s="34">
        <f t="shared" si="1"/>
        <v>5.9999999999999787</v>
      </c>
      <c r="K77" s="34">
        <f t="shared" si="6"/>
        <v>1.9999999999999929</v>
      </c>
      <c r="L77" s="34">
        <f t="shared" si="2"/>
        <v>2</v>
      </c>
      <c r="M77" s="34">
        <f t="shared" ca="1" si="3"/>
        <v>841</v>
      </c>
      <c r="N77" s="34" t="str">
        <f t="shared" si="7"/>
        <v/>
      </c>
      <c r="O77" s="34">
        <f t="shared" si="8"/>
        <v>899.99999999999682</v>
      </c>
      <c r="P77" s="37">
        <f t="shared" si="9"/>
        <v>865.61703077748189</v>
      </c>
      <c r="Q77" s="34">
        <f t="shared" si="10"/>
        <v>199.99999999999929</v>
      </c>
      <c r="R77" s="34">
        <f t="shared" si="11"/>
        <v>1099.9999999999961</v>
      </c>
      <c r="S77" s="37">
        <f t="shared" si="12"/>
        <v>1065.6170307774812</v>
      </c>
    </row>
    <row r="78" spans="1:19" x14ac:dyDescent="0.2">
      <c r="A78" s="47"/>
      <c r="B78" s="36"/>
      <c r="C78" s="55"/>
      <c r="D78" s="36">
        <v>200</v>
      </c>
      <c r="E78" s="36">
        <v>928</v>
      </c>
      <c r="F78" s="48">
        <f t="shared" si="4"/>
        <v>0.39444444444444443</v>
      </c>
      <c r="G78" s="36">
        <v>1039</v>
      </c>
      <c r="H78" s="49">
        <f t="shared" si="5"/>
        <v>0.44375000000000003</v>
      </c>
      <c r="I78" s="49">
        <f t="shared" si="0"/>
        <v>0.44722222222222224</v>
      </c>
      <c r="J78" s="34" t="str">
        <f t="shared" si="1"/>
        <v/>
      </c>
      <c r="K78" s="34">
        <f t="shared" si="6"/>
        <v>71.000000000000071</v>
      </c>
      <c r="L78" s="34">
        <f t="shared" si="2"/>
        <v>3</v>
      </c>
      <c r="M78" s="34">
        <f t="shared" ca="1" si="3"/>
        <v>841</v>
      </c>
      <c r="N78" s="34">
        <f t="shared" ca="1" si="7"/>
        <v>123.00000000000004</v>
      </c>
      <c r="O78" s="34">
        <f t="shared" si="8"/>
        <v>500</v>
      </c>
      <c r="P78" s="37">
        <f t="shared" si="9"/>
        <v>52.318172546220183</v>
      </c>
      <c r="Q78" s="34">
        <f t="shared" si="10"/>
        <v>14200.000000000015</v>
      </c>
      <c r="R78" s="34">
        <f t="shared" si="11"/>
        <v>14700.000000000015</v>
      </c>
      <c r="S78" s="37">
        <f t="shared" si="12"/>
        <v>14252.318172546235</v>
      </c>
    </row>
    <row r="79" spans="1:19" x14ac:dyDescent="0.2">
      <c r="A79" s="47">
        <v>40288</v>
      </c>
      <c r="B79" s="36">
        <v>1402</v>
      </c>
      <c r="C79" s="55" t="s">
        <v>78</v>
      </c>
      <c r="D79" s="36">
        <v>0.01</v>
      </c>
      <c r="E79" s="36">
        <v>1435</v>
      </c>
      <c r="F79" s="48">
        <f t="shared" si="4"/>
        <v>0.60763888888888895</v>
      </c>
      <c r="G79" s="36">
        <v>1441</v>
      </c>
      <c r="H79" s="49">
        <f t="shared" si="5"/>
        <v>0.6118055555555556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10.999999999999961</v>
      </c>
      <c r="K79" s="34">
        <f t="shared" si="6"/>
        <v>5.9999999999999787</v>
      </c>
      <c r="L79" s="34">
        <f t="shared" ref="L79:L142" si="15">IF(A79&lt;&gt;"",1,L78+1)</f>
        <v>1</v>
      </c>
      <c r="M79" s="34">
        <f t="shared" ref="M79:M142" ca="1" si="16">OFFSET(B79,-L79+1,0)</f>
        <v>1402</v>
      </c>
      <c r="N79" s="34" t="str">
        <f t="shared" si="7"/>
        <v/>
      </c>
      <c r="O79" s="34">
        <f t="shared" si="8"/>
        <v>5.5549999999999802</v>
      </c>
      <c r="P79" s="37">
        <f t="shared" si="9"/>
        <v>2.3647842885280803</v>
      </c>
      <c r="Q79" s="34">
        <f t="shared" si="10"/>
        <v>5.999999999999979E-2</v>
      </c>
      <c r="R79" s="34">
        <f t="shared" si="11"/>
        <v>5.6149999999999798</v>
      </c>
      <c r="S79" s="37">
        <f t="shared" si="12"/>
        <v>2.4247842885280799</v>
      </c>
    </row>
    <row r="80" spans="1:19" x14ac:dyDescent="0.2">
      <c r="A80" s="47"/>
      <c r="B80" s="36"/>
      <c r="C80" s="55"/>
      <c r="D80" s="36">
        <v>1</v>
      </c>
      <c r="E80" s="36">
        <v>1452</v>
      </c>
      <c r="F80" s="48">
        <f t="shared" ref="F80:F143" si="17">VALUE(CONCATENATE(LEFT(E80,LEN(E80)-2),":",RIGHT(E80,2)))</f>
        <v>0.61944444444444446</v>
      </c>
      <c r="G80" s="36">
        <v>1457</v>
      </c>
      <c r="H80" s="49">
        <f t="shared" ref="H80:H143" si="18">VALUE(CONCATENATE(LEFT(G80,LEN(G80)-2),":",RIGHT(G80,2)))</f>
        <v>0.62291666666666667</v>
      </c>
      <c r="I80" s="49" t="str">
        <f t="shared" si="13"/>
        <v/>
      </c>
      <c r="J80" s="34">
        <f t="shared" si="14"/>
        <v>13.99999999999995</v>
      </c>
      <c r="K80" s="34">
        <f t="shared" ref="K80:K143" si="19">(H80-F80)*1440</f>
        <v>4.9999999999999822</v>
      </c>
      <c r="L80" s="34">
        <f t="shared" si="15"/>
        <v>2</v>
      </c>
      <c r="M80" s="34">
        <f t="shared" ca="1" si="16"/>
        <v>1402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7.0699999999999745</v>
      </c>
      <c r="P80" s="37">
        <f t="shared" ref="P80:P143" si="22">IF(J80&lt;&gt;"",(D81-D80)*J80/LN((D81+0.000001)/(D80+0.000001)),-5*(D80-0.000001)/(LN(1/D80)-13.8155))</f>
        <v>3.0097254581266477</v>
      </c>
      <c r="Q80" s="34">
        <f t="shared" ref="Q80:Q143" si="23">(D80*K80)</f>
        <v>4.9999999999999822</v>
      </c>
      <c r="R80" s="34">
        <f t="shared" ref="R80:R143" si="24">O80+Q80</f>
        <v>12.069999999999958</v>
      </c>
      <c r="S80" s="37">
        <f t="shared" ref="S80:S143" si="25">P80+Q80</f>
        <v>8.0097254581266295</v>
      </c>
    </row>
    <row r="81" spans="1:19" x14ac:dyDescent="0.2">
      <c r="A81" s="47"/>
      <c r="B81" s="36"/>
      <c r="C81" s="55"/>
      <c r="D81" s="36">
        <v>0.01</v>
      </c>
      <c r="E81" s="36">
        <v>1511</v>
      </c>
      <c r="F81" s="48">
        <f t="shared" si="17"/>
        <v>0.63263888888888886</v>
      </c>
      <c r="G81" s="36">
        <v>1516</v>
      </c>
      <c r="H81" s="49">
        <f t="shared" si="18"/>
        <v>0.63611111111111118</v>
      </c>
      <c r="I81" s="49" t="str">
        <f t="shared" si="13"/>
        <v/>
      </c>
      <c r="J81" s="34">
        <f t="shared" si="14"/>
        <v>20.999999999999925</v>
      </c>
      <c r="K81" s="34">
        <f t="shared" si="19"/>
        <v>5.0000000000001421</v>
      </c>
      <c r="L81" s="34">
        <f t="shared" si="15"/>
        <v>3</v>
      </c>
      <c r="M81" s="34">
        <f t="shared" ca="1" si="16"/>
        <v>1402</v>
      </c>
      <c r="N81" s="34" t="str">
        <f t="shared" si="20"/>
        <v/>
      </c>
      <c r="O81" s="34">
        <f t="shared" si="21"/>
        <v>1050.1049999999964</v>
      </c>
      <c r="P81" s="37">
        <f t="shared" si="22"/>
        <v>227.98427747546023</v>
      </c>
      <c r="Q81" s="34">
        <f t="shared" si="23"/>
        <v>5.0000000000001425E-2</v>
      </c>
      <c r="R81" s="34">
        <f t="shared" si="24"/>
        <v>1050.1549999999963</v>
      </c>
      <c r="S81" s="37">
        <f t="shared" si="25"/>
        <v>228.03427747546024</v>
      </c>
    </row>
    <row r="82" spans="1:19" x14ac:dyDescent="0.2">
      <c r="A82" s="47"/>
      <c r="B82" s="36"/>
      <c r="C82" s="55"/>
      <c r="D82" s="36">
        <v>100</v>
      </c>
      <c r="E82" s="36">
        <v>1537</v>
      </c>
      <c r="F82" s="48">
        <f t="shared" si="17"/>
        <v>0.65069444444444446</v>
      </c>
      <c r="G82" s="36">
        <v>1555</v>
      </c>
      <c r="H82" s="49">
        <f t="shared" si="18"/>
        <v>0.66319444444444442</v>
      </c>
      <c r="I82" s="49" t="str">
        <f t="shared" si="13"/>
        <v/>
      </c>
      <c r="J82" s="34">
        <f t="shared" si="14"/>
        <v>5.9999999999999787</v>
      </c>
      <c r="K82" s="34">
        <f t="shared" si="19"/>
        <v>17.999999999999936</v>
      </c>
      <c r="L82" s="34">
        <f t="shared" si="15"/>
        <v>4</v>
      </c>
      <c r="M82" s="34">
        <f t="shared" ca="1" si="16"/>
        <v>1402</v>
      </c>
      <c r="N82" s="34" t="str">
        <f t="shared" si="20"/>
        <v/>
      </c>
      <c r="O82" s="34">
        <f t="shared" si="21"/>
        <v>749.99999999999739</v>
      </c>
      <c r="P82" s="37">
        <f t="shared" si="22"/>
        <v>739.89104479557966</v>
      </c>
      <c r="Q82" s="34">
        <f t="shared" si="23"/>
        <v>1799.9999999999936</v>
      </c>
      <c r="R82" s="34">
        <f t="shared" si="24"/>
        <v>2549.9999999999909</v>
      </c>
      <c r="S82" s="37">
        <f t="shared" si="25"/>
        <v>2539.8910447955732</v>
      </c>
    </row>
    <row r="83" spans="1:19" x14ac:dyDescent="0.2">
      <c r="A83" s="47"/>
      <c r="B83" s="36"/>
      <c r="C83" s="55"/>
      <c r="D83" s="36">
        <v>150</v>
      </c>
      <c r="E83" s="36">
        <v>1601</v>
      </c>
      <c r="F83" s="48">
        <f t="shared" si="17"/>
        <v>0.66736111111111107</v>
      </c>
      <c r="G83" s="36">
        <v>1617</v>
      </c>
      <c r="H83" s="49">
        <f t="shared" si="18"/>
        <v>0.67847222222222225</v>
      </c>
      <c r="I83" s="49">
        <f t="shared" si="13"/>
        <v>0.68194444444444446</v>
      </c>
      <c r="J83" s="34" t="str">
        <f t="shared" si="14"/>
        <v/>
      </c>
      <c r="K83" s="34">
        <f t="shared" si="19"/>
        <v>16.000000000000103</v>
      </c>
      <c r="L83" s="34">
        <f t="shared" si="15"/>
        <v>5</v>
      </c>
      <c r="M83" s="34">
        <f t="shared" ca="1" si="16"/>
        <v>1402</v>
      </c>
      <c r="N83" s="34">
        <f t="shared" ca="1" si="20"/>
        <v>139.99999999999997</v>
      </c>
      <c r="O83" s="34">
        <f t="shared" si="21"/>
        <v>375</v>
      </c>
      <c r="P83" s="37">
        <f t="shared" si="22"/>
        <v>39.838234628813851</v>
      </c>
      <c r="Q83" s="34">
        <f t="shared" si="23"/>
        <v>2400.0000000000155</v>
      </c>
      <c r="R83" s="34">
        <f t="shared" si="24"/>
        <v>2775.0000000000155</v>
      </c>
      <c r="S83" s="37">
        <f t="shared" si="25"/>
        <v>2439.8382346288295</v>
      </c>
    </row>
    <row r="84" spans="1:19" x14ac:dyDescent="0.2">
      <c r="A84" s="50">
        <v>40289</v>
      </c>
      <c r="B84" s="36">
        <v>900</v>
      </c>
      <c r="C84" s="55" t="s">
        <v>79</v>
      </c>
      <c r="D84" s="36">
        <v>0.01</v>
      </c>
      <c r="E84" s="36">
        <v>912</v>
      </c>
      <c r="F84" s="48">
        <f t="shared" si="17"/>
        <v>0.3833333333333333</v>
      </c>
      <c r="G84" s="36">
        <v>917</v>
      </c>
      <c r="H84" s="49">
        <f t="shared" si="18"/>
        <v>0.38680555555555557</v>
      </c>
      <c r="I84" s="49" t="str">
        <f t="shared" si="13"/>
        <v/>
      </c>
      <c r="J84" s="34">
        <f t="shared" si="14"/>
        <v>12.999999999999954</v>
      </c>
      <c r="K84" s="34">
        <f t="shared" si="19"/>
        <v>5.0000000000000622</v>
      </c>
      <c r="L84" s="34">
        <f t="shared" si="15"/>
        <v>1</v>
      </c>
      <c r="M84" s="34">
        <f t="shared" ca="1" si="16"/>
        <v>900</v>
      </c>
      <c r="N84" s="34" t="str">
        <f t="shared" si="20"/>
        <v/>
      </c>
      <c r="O84" s="34">
        <f t="shared" si="21"/>
        <v>520.06499999999824</v>
      </c>
      <c r="P84" s="37">
        <f t="shared" si="22"/>
        <v>115.70699845854865</v>
      </c>
      <c r="Q84" s="34">
        <f t="shared" si="23"/>
        <v>5.000000000000062E-2</v>
      </c>
      <c r="R84" s="34">
        <f t="shared" si="24"/>
        <v>520.11499999999819</v>
      </c>
      <c r="S84" s="37">
        <f t="shared" si="25"/>
        <v>115.75699845854865</v>
      </c>
    </row>
    <row r="85" spans="1:19" x14ac:dyDescent="0.2">
      <c r="A85" s="47"/>
      <c r="B85" s="36"/>
      <c r="C85" s="55"/>
      <c r="D85" s="36">
        <v>80</v>
      </c>
      <c r="E85" s="36">
        <v>930</v>
      </c>
      <c r="F85" s="48">
        <f t="shared" si="17"/>
        <v>0.39583333333333331</v>
      </c>
      <c r="G85" s="36">
        <v>934</v>
      </c>
      <c r="H85" s="49">
        <f t="shared" si="18"/>
        <v>0.39861111111111108</v>
      </c>
      <c r="I85" s="49" t="str">
        <f t="shared" si="13"/>
        <v/>
      </c>
      <c r="J85" s="34">
        <f t="shared" si="14"/>
        <v>3.9999999999999858</v>
      </c>
      <c r="K85" s="34">
        <f t="shared" si="19"/>
        <v>3.9999999999999858</v>
      </c>
      <c r="L85" s="34">
        <f t="shared" si="15"/>
        <v>2</v>
      </c>
      <c r="M85" s="34">
        <f t="shared" ca="1" si="16"/>
        <v>900</v>
      </c>
      <c r="N85" s="34" t="str">
        <f t="shared" si="20"/>
        <v/>
      </c>
      <c r="O85" s="34">
        <f t="shared" si="21"/>
        <v>559.99999999999795</v>
      </c>
      <c r="P85" s="37">
        <f t="shared" si="22"/>
        <v>523.8512048977118</v>
      </c>
      <c r="Q85" s="34">
        <f t="shared" si="23"/>
        <v>319.99999999999886</v>
      </c>
      <c r="R85" s="34">
        <f t="shared" si="24"/>
        <v>879.99999999999682</v>
      </c>
      <c r="S85" s="37">
        <f t="shared" si="25"/>
        <v>843.85120489771066</v>
      </c>
    </row>
    <row r="86" spans="1:19" x14ac:dyDescent="0.2">
      <c r="A86" s="47"/>
      <c r="B86" s="36"/>
      <c r="C86" s="55"/>
      <c r="D86" s="36">
        <v>200</v>
      </c>
      <c r="E86" s="36">
        <v>938</v>
      </c>
      <c r="F86" s="48">
        <f t="shared" si="17"/>
        <v>0.40138888888888885</v>
      </c>
      <c r="G86" s="36">
        <v>1229</v>
      </c>
      <c r="H86" s="49">
        <f t="shared" si="18"/>
        <v>0.52013888888888882</v>
      </c>
      <c r="I86" s="49">
        <f t="shared" si="13"/>
        <v>0.52361111111111103</v>
      </c>
      <c r="J86" s="34" t="str">
        <f t="shared" si="14"/>
        <v/>
      </c>
      <c r="K86" s="34">
        <f t="shared" si="19"/>
        <v>170.99999999999994</v>
      </c>
      <c r="L86" s="34">
        <f t="shared" si="15"/>
        <v>3</v>
      </c>
      <c r="M86" s="34">
        <f t="shared" ca="1" si="16"/>
        <v>900</v>
      </c>
      <c r="N86" s="34">
        <f t="shared" ca="1" si="20"/>
        <v>213.99999999999989</v>
      </c>
      <c r="O86" s="34">
        <f t="shared" si="21"/>
        <v>500</v>
      </c>
      <c r="P86" s="37">
        <f t="shared" si="22"/>
        <v>52.318172546220183</v>
      </c>
      <c r="Q86" s="34">
        <f t="shared" si="23"/>
        <v>34199.999999999985</v>
      </c>
      <c r="R86" s="34">
        <f t="shared" si="24"/>
        <v>34699.999999999985</v>
      </c>
      <c r="S86" s="37">
        <f t="shared" si="25"/>
        <v>34252.318172546205</v>
      </c>
    </row>
    <row r="87" spans="1:19" x14ac:dyDescent="0.2">
      <c r="A87" s="47">
        <v>40289</v>
      </c>
      <c r="B87" s="36">
        <v>1455</v>
      </c>
      <c r="C87" s="55" t="s">
        <v>79</v>
      </c>
      <c r="D87" s="36">
        <v>0.01</v>
      </c>
      <c r="E87" s="36">
        <v>1517</v>
      </c>
      <c r="F87" s="48">
        <f t="shared" si="17"/>
        <v>0.63680555555555551</v>
      </c>
      <c r="G87" s="36">
        <v>1522</v>
      </c>
      <c r="H87" s="49">
        <f t="shared" si="18"/>
        <v>0.64027777777777783</v>
      </c>
      <c r="I87" s="49" t="str">
        <f t="shared" si="13"/>
        <v/>
      </c>
      <c r="J87" s="34">
        <f t="shared" si="14"/>
        <v>11.999999999999957</v>
      </c>
      <c r="K87" s="34">
        <f t="shared" si="19"/>
        <v>5.0000000000001421</v>
      </c>
      <c r="L87" s="34">
        <f t="shared" si="15"/>
        <v>1</v>
      </c>
      <c r="M87" s="34">
        <f t="shared" ca="1" si="16"/>
        <v>1455</v>
      </c>
      <c r="N87" s="34" t="str">
        <f t="shared" si="20"/>
        <v/>
      </c>
      <c r="O87" s="34">
        <f t="shared" si="21"/>
        <v>600.0599999999979</v>
      </c>
      <c r="P87" s="37">
        <f t="shared" si="22"/>
        <v>130.27672998597731</v>
      </c>
      <c r="Q87" s="34">
        <f t="shared" si="23"/>
        <v>5.0000000000001425E-2</v>
      </c>
      <c r="R87" s="34">
        <f t="shared" si="24"/>
        <v>600.10999999999785</v>
      </c>
      <c r="S87" s="37">
        <f t="shared" si="25"/>
        <v>130.32672998597732</v>
      </c>
    </row>
    <row r="88" spans="1:19" x14ac:dyDescent="0.2">
      <c r="A88" s="47"/>
      <c r="B88" s="36"/>
      <c r="C88" s="56"/>
      <c r="D88" s="36">
        <v>100</v>
      </c>
      <c r="E88" s="36">
        <v>1534</v>
      </c>
      <c r="F88" s="48">
        <f t="shared" si="17"/>
        <v>0.64861111111111114</v>
      </c>
      <c r="G88" s="36">
        <v>1540</v>
      </c>
      <c r="H88" s="49">
        <f t="shared" si="18"/>
        <v>0.65277777777777779</v>
      </c>
      <c r="I88" s="49" t="str">
        <f t="shared" si="13"/>
        <v/>
      </c>
      <c r="J88" s="34">
        <f t="shared" si="14"/>
        <v>8.999999999999968</v>
      </c>
      <c r="K88" s="34">
        <f t="shared" si="19"/>
        <v>5.9999999999999787</v>
      </c>
      <c r="L88" s="34">
        <f t="shared" si="15"/>
        <v>2</v>
      </c>
      <c r="M88" s="34">
        <f t="shared" ca="1" si="16"/>
        <v>1455</v>
      </c>
      <c r="N88" s="34" t="str">
        <f t="shared" si="20"/>
        <v/>
      </c>
      <c r="O88" s="34">
        <f t="shared" si="21"/>
        <v>1124.9999999999959</v>
      </c>
      <c r="P88" s="37">
        <f t="shared" si="22"/>
        <v>1109.8365671933695</v>
      </c>
      <c r="Q88" s="34">
        <f t="shared" si="23"/>
        <v>599.99999999999784</v>
      </c>
      <c r="R88" s="34">
        <f t="shared" si="24"/>
        <v>1724.9999999999936</v>
      </c>
      <c r="S88" s="37">
        <f t="shared" si="25"/>
        <v>1709.8365671933675</v>
      </c>
    </row>
    <row r="89" spans="1:19" x14ac:dyDescent="0.2">
      <c r="A89" s="47"/>
      <c r="B89" s="36"/>
      <c r="C89" s="55"/>
      <c r="D89" s="36">
        <v>150</v>
      </c>
      <c r="E89" s="36">
        <v>1549</v>
      </c>
      <c r="F89" s="48">
        <f t="shared" si="17"/>
        <v>0.65902777777777777</v>
      </c>
      <c r="G89" s="36">
        <v>1605</v>
      </c>
      <c r="H89" s="49">
        <f t="shared" si="18"/>
        <v>0.67013888888888884</v>
      </c>
      <c r="I89" s="49">
        <f t="shared" si="13"/>
        <v>0.67361111111111105</v>
      </c>
      <c r="J89" s="34" t="str">
        <f t="shared" si="14"/>
        <v/>
      </c>
      <c r="K89" s="34">
        <f t="shared" si="19"/>
        <v>15.999999999999943</v>
      </c>
      <c r="L89" s="34">
        <f t="shared" si="15"/>
        <v>3</v>
      </c>
      <c r="M89" s="34">
        <f t="shared" ca="1" si="16"/>
        <v>1455</v>
      </c>
      <c r="N89" s="34">
        <f t="shared" ca="1" si="20"/>
        <v>74.999999999999886</v>
      </c>
      <c r="O89" s="34">
        <f t="shared" si="21"/>
        <v>375</v>
      </c>
      <c r="P89" s="37">
        <f t="shared" si="22"/>
        <v>39.838234628813851</v>
      </c>
      <c r="Q89" s="34">
        <f t="shared" si="23"/>
        <v>2399.9999999999914</v>
      </c>
      <c r="R89" s="34">
        <f t="shared" si="24"/>
        <v>2774.9999999999914</v>
      </c>
      <c r="S89" s="37">
        <f t="shared" si="25"/>
        <v>2439.8382346288054</v>
      </c>
    </row>
    <row r="90" spans="1:19" x14ac:dyDescent="0.2">
      <c r="A90" s="47">
        <v>40290</v>
      </c>
      <c r="B90" s="36">
        <v>1001</v>
      </c>
      <c r="C90" s="55" t="s">
        <v>78</v>
      </c>
      <c r="D90" s="36">
        <v>0.01</v>
      </c>
      <c r="E90" s="36">
        <v>1044</v>
      </c>
      <c r="F90" s="48">
        <f t="shared" si="17"/>
        <v>0.44722222222222219</v>
      </c>
      <c r="G90" s="36">
        <v>1053</v>
      </c>
      <c r="H90" s="49">
        <f t="shared" si="18"/>
        <v>0.45347222222222222</v>
      </c>
      <c r="I90" s="49" t="str">
        <f t="shared" si="13"/>
        <v/>
      </c>
      <c r="J90" s="34">
        <f t="shared" si="14"/>
        <v>14.999999999999947</v>
      </c>
      <c r="K90" s="34">
        <f t="shared" si="19"/>
        <v>9.000000000000048</v>
      </c>
      <c r="L90" s="34">
        <f t="shared" si="15"/>
        <v>1</v>
      </c>
      <c r="M90" s="34">
        <f t="shared" ca="1" si="16"/>
        <v>1001</v>
      </c>
      <c r="N90" s="34" t="str">
        <f t="shared" si="20"/>
        <v/>
      </c>
      <c r="O90" s="34">
        <f t="shared" si="21"/>
        <v>11.32499999999996</v>
      </c>
      <c r="P90" s="37">
        <f t="shared" si="22"/>
        <v>4.4606006528483837</v>
      </c>
      <c r="Q90" s="34">
        <f t="shared" si="23"/>
        <v>9.0000000000000482E-2</v>
      </c>
      <c r="R90" s="34">
        <f t="shared" si="24"/>
        <v>11.41499999999996</v>
      </c>
      <c r="S90" s="37">
        <f t="shared" si="25"/>
        <v>4.5506006528483844</v>
      </c>
    </row>
    <row r="91" spans="1:19" x14ac:dyDescent="0.2">
      <c r="A91" s="50"/>
      <c r="C91" s="55"/>
      <c r="D91" s="36">
        <v>1.5</v>
      </c>
      <c r="E91" s="36">
        <v>1108</v>
      </c>
      <c r="F91" s="48">
        <f t="shared" si="17"/>
        <v>0.46388888888888885</v>
      </c>
      <c r="G91" s="36">
        <v>1114</v>
      </c>
      <c r="H91" s="49">
        <f t="shared" si="18"/>
        <v>0.4680555555555555</v>
      </c>
      <c r="I91" s="49" t="str">
        <f t="shared" si="13"/>
        <v/>
      </c>
      <c r="J91" s="34">
        <f t="shared" si="14"/>
        <v>17.000000000000099</v>
      </c>
      <c r="K91" s="34">
        <f t="shared" si="19"/>
        <v>5.9999999999999787</v>
      </c>
      <c r="L91" s="34">
        <f t="shared" si="15"/>
        <v>2</v>
      </c>
      <c r="M91" s="34">
        <f t="shared" ca="1" si="16"/>
        <v>1001</v>
      </c>
      <c r="N91" s="34" t="str">
        <f t="shared" si="20"/>
        <v/>
      </c>
      <c r="O91" s="34">
        <f t="shared" si="21"/>
        <v>13.43000000000008</v>
      </c>
      <c r="P91" s="37">
        <f t="shared" si="22"/>
        <v>8.2355857349549595</v>
      </c>
      <c r="Q91" s="34">
        <f t="shared" si="23"/>
        <v>8.999999999999968</v>
      </c>
      <c r="R91" s="34">
        <f t="shared" si="24"/>
        <v>22.430000000000049</v>
      </c>
      <c r="S91" s="37">
        <f t="shared" si="25"/>
        <v>17.235585734954928</v>
      </c>
    </row>
    <row r="92" spans="1:19" x14ac:dyDescent="0.2">
      <c r="A92" s="50"/>
      <c r="C92" s="55"/>
      <c r="D92" s="36">
        <v>0.08</v>
      </c>
      <c r="E92" s="36">
        <v>1131</v>
      </c>
      <c r="F92" s="48">
        <f t="shared" si="17"/>
        <v>0.47986111111111113</v>
      </c>
      <c r="G92" s="36">
        <v>1135</v>
      </c>
      <c r="H92" s="49">
        <f t="shared" si="18"/>
        <v>0.4826388888888889</v>
      </c>
      <c r="I92" s="49">
        <f t="shared" si="13"/>
        <v>0.4861111111111111</v>
      </c>
      <c r="J92" s="34" t="str">
        <f t="shared" si="14"/>
        <v/>
      </c>
      <c r="K92" s="34">
        <f t="shared" si="19"/>
        <v>3.9999999999999858</v>
      </c>
      <c r="L92" s="34">
        <f t="shared" si="15"/>
        <v>3</v>
      </c>
      <c r="M92" s="34">
        <f t="shared" ca="1" si="16"/>
        <v>1001</v>
      </c>
      <c r="N92" s="34">
        <f t="shared" ca="1" si="20"/>
        <v>98.999999999999972</v>
      </c>
      <c r="O92" s="34">
        <f t="shared" si="21"/>
        <v>0.2</v>
      </c>
      <c r="P92" s="37">
        <f t="shared" si="22"/>
        <v>3.5429858355664777E-2</v>
      </c>
      <c r="Q92" s="34">
        <f t="shared" si="23"/>
        <v>0.3199999999999989</v>
      </c>
      <c r="R92" s="34">
        <f t="shared" si="24"/>
        <v>0.51999999999999891</v>
      </c>
      <c r="S92" s="37">
        <f t="shared" si="25"/>
        <v>0.35542985835566365</v>
      </c>
    </row>
    <row r="93" spans="1:19" x14ac:dyDescent="0.2">
      <c r="A93" s="50">
        <v>40290</v>
      </c>
      <c r="B93" s="34">
        <v>1358</v>
      </c>
      <c r="C93" s="55"/>
      <c r="D93" s="36">
        <v>0.1</v>
      </c>
      <c r="E93" s="36">
        <v>1424</v>
      </c>
      <c r="F93" s="48">
        <f t="shared" si="17"/>
        <v>0.6</v>
      </c>
      <c r="G93" s="36">
        <v>1450</v>
      </c>
      <c r="H93" s="49">
        <f t="shared" si="18"/>
        <v>0.61805555555555558</v>
      </c>
      <c r="I93" s="49" t="str">
        <f t="shared" si="13"/>
        <v/>
      </c>
      <c r="J93" s="34">
        <f t="shared" si="14"/>
        <v>9.9999999999999645</v>
      </c>
      <c r="K93" s="34">
        <f t="shared" si="19"/>
        <v>26.000000000000068</v>
      </c>
      <c r="L93" s="34">
        <f t="shared" si="15"/>
        <v>1</v>
      </c>
      <c r="M93" s="34">
        <f t="shared" ca="1" si="16"/>
        <v>1358</v>
      </c>
      <c r="N93" s="34" t="str">
        <f t="shared" si="20"/>
        <v/>
      </c>
      <c r="O93" s="34">
        <f t="shared" si="21"/>
        <v>500.49999999999818</v>
      </c>
      <c r="P93" s="37">
        <f t="shared" si="22"/>
        <v>144.62027162266273</v>
      </c>
      <c r="Q93" s="34">
        <f t="shared" si="23"/>
        <v>2.6000000000000068</v>
      </c>
      <c r="R93" s="34">
        <f t="shared" si="24"/>
        <v>503.0999999999982</v>
      </c>
      <c r="S93" s="37">
        <f t="shared" si="25"/>
        <v>147.22027162266272</v>
      </c>
    </row>
    <row r="94" spans="1:19" x14ac:dyDescent="0.2">
      <c r="C94" s="55"/>
      <c r="D94" s="36">
        <v>100</v>
      </c>
      <c r="E94" s="36">
        <v>1500</v>
      </c>
      <c r="F94" s="48">
        <f t="shared" si="17"/>
        <v>0.625</v>
      </c>
      <c r="G94" s="36">
        <v>1509</v>
      </c>
      <c r="H94" s="49">
        <f t="shared" si="18"/>
        <v>0.63124999999999998</v>
      </c>
      <c r="I94" s="49" t="str">
        <f t="shared" si="13"/>
        <v/>
      </c>
      <c r="J94" s="34">
        <f t="shared" si="14"/>
        <v>3.9999999999999858</v>
      </c>
      <c r="K94" s="34">
        <f t="shared" si="19"/>
        <v>8.999999999999968</v>
      </c>
      <c r="L94" s="34">
        <f t="shared" si="15"/>
        <v>2</v>
      </c>
      <c r="M94" s="34">
        <f t="shared" ca="1" si="16"/>
        <v>1358</v>
      </c>
      <c r="N94" s="34" t="str">
        <f t="shared" si="20"/>
        <v/>
      </c>
      <c r="O94" s="34">
        <f t="shared" si="21"/>
        <v>499.99999999999824</v>
      </c>
      <c r="P94" s="37">
        <f t="shared" si="22"/>
        <v>493.26069653038644</v>
      </c>
      <c r="Q94" s="34">
        <f t="shared" si="23"/>
        <v>899.99999999999682</v>
      </c>
      <c r="R94" s="34">
        <f t="shared" si="24"/>
        <v>1399.999999999995</v>
      </c>
      <c r="S94" s="37">
        <f t="shared" si="25"/>
        <v>1393.2606965303833</v>
      </c>
    </row>
    <row r="95" spans="1:19" x14ac:dyDescent="0.2">
      <c r="A95" s="50"/>
      <c r="C95" s="55"/>
      <c r="D95" s="36">
        <v>150</v>
      </c>
      <c r="E95" s="36">
        <v>1513</v>
      </c>
      <c r="F95" s="48">
        <f t="shared" si="17"/>
        <v>0.63402777777777775</v>
      </c>
      <c r="G95" s="36">
        <v>1528</v>
      </c>
      <c r="H95" s="49">
        <f t="shared" si="18"/>
        <v>0.64444444444444449</v>
      </c>
      <c r="I95" s="49">
        <f t="shared" si="13"/>
        <v>0.6479166666666667</v>
      </c>
      <c r="J95" s="34" t="str">
        <f t="shared" si="14"/>
        <v/>
      </c>
      <c r="K95" s="34">
        <f t="shared" si="19"/>
        <v>15.000000000000107</v>
      </c>
      <c r="L95" s="34">
        <f t="shared" si="15"/>
        <v>3</v>
      </c>
      <c r="M95" s="34">
        <f t="shared" ca="1" si="16"/>
        <v>1358</v>
      </c>
      <c r="N95" s="34">
        <f t="shared" ca="1" si="20"/>
        <v>94.999999999999986</v>
      </c>
      <c r="O95" s="34">
        <f t="shared" si="21"/>
        <v>375</v>
      </c>
      <c r="P95" s="37">
        <f t="shared" si="22"/>
        <v>39.838234628813851</v>
      </c>
      <c r="Q95" s="34">
        <f t="shared" si="23"/>
        <v>2250.0000000000159</v>
      </c>
      <c r="R95" s="34">
        <f t="shared" si="24"/>
        <v>2625.0000000000159</v>
      </c>
      <c r="S95" s="37">
        <f t="shared" si="25"/>
        <v>2289.8382346288299</v>
      </c>
    </row>
    <row r="96" spans="1:19" x14ac:dyDescent="0.2">
      <c r="A96" s="50">
        <v>40291</v>
      </c>
      <c r="B96" s="34">
        <v>1406</v>
      </c>
      <c r="C96" s="56" t="s">
        <v>78</v>
      </c>
      <c r="D96" s="36">
        <v>0.01</v>
      </c>
      <c r="E96" s="36">
        <v>1439</v>
      </c>
      <c r="F96" s="48">
        <f t="shared" si="17"/>
        <v>0.61041666666666672</v>
      </c>
      <c r="G96" s="36">
        <v>1515</v>
      </c>
      <c r="H96" s="49">
        <f t="shared" si="18"/>
        <v>0.63541666666666663</v>
      </c>
      <c r="I96" s="49" t="str">
        <f t="shared" si="13"/>
        <v/>
      </c>
      <c r="J96" s="34">
        <f t="shared" si="14"/>
        <v>11.000000000000121</v>
      </c>
      <c r="K96" s="34">
        <f t="shared" si="19"/>
        <v>35.999999999999872</v>
      </c>
      <c r="L96" s="34">
        <f t="shared" si="15"/>
        <v>1</v>
      </c>
      <c r="M96" s="34">
        <f t="shared" ca="1" si="16"/>
        <v>1406</v>
      </c>
      <c r="N96" s="34" t="str">
        <f t="shared" si="20"/>
        <v/>
      </c>
      <c r="O96" s="34">
        <f t="shared" si="21"/>
        <v>0.8470000000000093</v>
      </c>
      <c r="P96" s="37">
        <f t="shared" si="22"/>
        <v>0.55265290800243805</v>
      </c>
      <c r="Q96" s="34">
        <f t="shared" si="23"/>
        <v>0.35999999999999871</v>
      </c>
      <c r="R96" s="34">
        <f t="shared" si="24"/>
        <v>1.2070000000000081</v>
      </c>
      <c r="S96" s="37">
        <f t="shared" si="25"/>
        <v>0.91265290800243681</v>
      </c>
    </row>
    <row r="97" spans="1:19" x14ac:dyDescent="0.2">
      <c r="A97" s="50"/>
      <c r="C97" s="56"/>
      <c r="D97" s="36">
        <v>0.14399999999999999</v>
      </c>
      <c r="E97" s="36">
        <v>1526</v>
      </c>
      <c r="F97" s="48">
        <f t="shared" si="17"/>
        <v>0.6430555555555556</v>
      </c>
      <c r="G97" s="36">
        <v>1531</v>
      </c>
      <c r="H97" s="49">
        <f t="shared" si="18"/>
        <v>0.64652777777777781</v>
      </c>
      <c r="I97" s="49" t="str">
        <f>IF(OR(A98&lt;&gt;"",D98=""),H97+TIME(0,5,0),"")</f>
        <v/>
      </c>
      <c r="J97" s="34">
        <f>IF(AND(OR(AND(A97&lt;&gt;"",A98=""),AND(A97="",A98="")),D98&lt;&gt;""),(F98-H97)*1440,"")</f>
        <v>5.9999999999999787</v>
      </c>
      <c r="K97" s="34">
        <f t="shared" si="19"/>
        <v>4.9999999999999822</v>
      </c>
      <c r="L97" s="34">
        <f t="shared" si="15"/>
        <v>2</v>
      </c>
      <c r="M97" s="34">
        <f t="shared" ca="1" si="16"/>
        <v>1406</v>
      </c>
      <c r="N97" s="34" t="str">
        <f t="shared" si="20"/>
        <v/>
      </c>
      <c r="O97" s="34">
        <f>IF(J97&lt;&gt;"",(D97+D98)*J97/2,D97*5/2)</f>
        <v>0.67199999999999749</v>
      </c>
      <c r="P97" s="37">
        <f>IF(J97&lt;&gt;"",(D98-D97)*J97/LN((D98+0.000001)/(D97+0.000001)),-5*(D97-0.000001)/(LN(1/D97)-13.8155))</f>
        <v>0.65330442550561973</v>
      </c>
      <c r="Q97" s="34">
        <f t="shared" si="23"/>
        <v>0.71999999999999742</v>
      </c>
      <c r="R97" s="34">
        <f t="shared" si="24"/>
        <v>1.391999999999995</v>
      </c>
      <c r="S97" s="37">
        <f t="shared" si="25"/>
        <v>1.373304425505617</v>
      </c>
    </row>
    <row r="98" spans="1:19" x14ac:dyDescent="0.2">
      <c r="A98" s="50"/>
      <c r="C98" s="55"/>
      <c r="D98" s="36">
        <v>0.08</v>
      </c>
      <c r="E98" s="36">
        <v>1537</v>
      </c>
      <c r="F98" s="48">
        <f t="shared" si="17"/>
        <v>0.65069444444444446</v>
      </c>
      <c r="G98" s="36">
        <v>1542</v>
      </c>
      <c r="H98" s="49">
        <f t="shared" si="18"/>
        <v>0.65416666666666667</v>
      </c>
      <c r="I98" s="49" t="str">
        <f t="shared" si="13"/>
        <v/>
      </c>
      <c r="J98" s="34">
        <f t="shared" si="14"/>
        <v>8.999999999999968</v>
      </c>
      <c r="K98" s="34">
        <f t="shared" si="19"/>
        <v>4.9999999999999822</v>
      </c>
      <c r="L98" s="34">
        <f t="shared" si="15"/>
        <v>3</v>
      </c>
      <c r="M98" s="34">
        <f t="shared" ca="1" si="16"/>
        <v>1406</v>
      </c>
      <c r="N98" s="34" t="str">
        <f t="shared" si="20"/>
        <v/>
      </c>
      <c r="O98" s="34">
        <f t="shared" si="21"/>
        <v>0.42749999999999849</v>
      </c>
      <c r="P98" s="37">
        <f t="shared" si="22"/>
        <v>0.34947859337121473</v>
      </c>
      <c r="Q98" s="34">
        <f t="shared" si="23"/>
        <v>0.39999999999999858</v>
      </c>
      <c r="R98" s="34">
        <f t="shared" si="24"/>
        <v>0.82749999999999702</v>
      </c>
      <c r="S98" s="37">
        <f t="shared" si="25"/>
        <v>0.74947859337121336</v>
      </c>
    </row>
    <row r="99" spans="1:19" x14ac:dyDescent="0.2">
      <c r="C99" s="55"/>
      <c r="D99" s="36">
        <v>1.4999999999999999E-2</v>
      </c>
      <c r="E99" s="36">
        <v>1551</v>
      </c>
      <c r="F99" s="48">
        <f t="shared" si="17"/>
        <v>0.66041666666666665</v>
      </c>
      <c r="G99" s="36">
        <v>1558</v>
      </c>
      <c r="H99" s="49">
        <f t="shared" si="18"/>
        <v>0.66527777777777775</v>
      </c>
      <c r="I99" s="49">
        <f t="shared" si="13"/>
        <v>0.66874999999999996</v>
      </c>
      <c r="J99" s="34" t="str">
        <f t="shared" si="14"/>
        <v/>
      </c>
      <c r="K99" s="34">
        <f t="shared" si="19"/>
        <v>6.9999999999999751</v>
      </c>
      <c r="L99" s="34">
        <f>IF(A99&lt;&gt;"",1,L98+1)</f>
        <v>4</v>
      </c>
      <c r="M99" s="34">
        <f t="shared" ca="1" si="16"/>
        <v>1406</v>
      </c>
      <c r="N99" s="34">
        <f t="shared" ca="1" si="20"/>
        <v>116.9999999999999</v>
      </c>
      <c r="O99" s="34">
        <f t="shared" si="21"/>
        <v>3.7499999999999999E-2</v>
      </c>
      <c r="P99" s="37">
        <f t="shared" si="22"/>
        <v>7.7991471955669829E-3</v>
      </c>
      <c r="Q99" s="34">
        <f t="shared" si="23"/>
        <v>0.10499999999999962</v>
      </c>
      <c r="R99" s="34">
        <f t="shared" si="24"/>
        <v>0.14249999999999963</v>
      </c>
      <c r="S99" s="37">
        <f t="shared" si="25"/>
        <v>0.11279914719556661</v>
      </c>
    </row>
    <row r="100" spans="1:19" x14ac:dyDescent="0.2">
      <c r="A100" s="50">
        <v>40294</v>
      </c>
      <c r="B100" s="34">
        <v>850</v>
      </c>
      <c r="C100" s="55" t="s">
        <v>79</v>
      </c>
      <c r="D100" s="36">
        <v>0.01</v>
      </c>
      <c r="E100" s="36">
        <v>904</v>
      </c>
      <c r="F100" s="48">
        <f t="shared" si="17"/>
        <v>0.37777777777777777</v>
      </c>
      <c r="G100" s="36">
        <v>906</v>
      </c>
      <c r="H100" s="49">
        <f t="shared" si="18"/>
        <v>0.37916666666666665</v>
      </c>
      <c r="I100" s="49" t="str">
        <f t="shared" si="13"/>
        <v/>
      </c>
      <c r="J100" s="34">
        <f t="shared" si="14"/>
        <v>5.9999999999999787</v>
      </c>
      <c r="K100" s="34">
        <f t="shared" si="19"/>
        <v>1.9999999999999929</v>
      </c>
      <c r="L100" s="34">
        <f t="shared" si="15"/>
        <v>1</v>
      </c>
      <c r="M100" s="34">
        <f t="shared" ca="1" si="16"/>
        <v>850</v>
      </c>
      <c r="N100" s="34" t="str">
        <f t="shared" si="20"/>
        <v/>
      </c>
      <c r="O100" s="34">
        <f t="shared" si="21"/>
        <v>0.32999999999999885</v>
      </c>
      <c r="P100" s="37">
        <f t="shared" si="22"/>
        <v>0.23452818661036695</v>
      </c>
      <c r="Q100" s="34">
        <f t="shared" si="23"/>
        <v>1.9999999999999931E-2</v>
      </c>
      <c r="R100" s="34">
        <f t="shared" si="24"/>
        <v>0.34999999999999876</v>
      </c>
      <c r="S100" s="37">
        <f t="shared" si="25"/>
        <v>0.25452818661036686</v>
      </c>
    </row>
    <row r="101" spans="1:19" x14ac:dyDescent="0.2">
      <c r="A101" s="50"/>
      <c r="C101" s="55"/>
      <c r="D101" s="36">
        <v>0.1</v>
      </c>
      <c r="E101" s="34">
        <v>912</v>
      </c>
      <c r="F101" s="48">
        <f t="shared" si="17"/>
        <v>0.3833333333333333</v>
      </c>
      <c r="G101" s="36">
        <v>923</v>
      </c>
      <c r="H101" s="49">
        <f t="shared" si="18"/>
        <v>0.39097222222222222</v>
      </c>
      <c r="I101" s="49" t="str">
        <f t="shared" si="13"/>
        <v/>
      </c>
      <c r="J101" s="34">
        <f t="shared" si="14"/>
        <v>4.9999999999999822</v>
      </c>
      <c r="K101" s="34">
        <f t="shared" si="19"/>
        <v>11.000000000000041</v>
      </c>
      <c r="L101" s="34">
        <f t="shared" si="15"/>
        <v>2</v>
      </c>
      <c r="M101" s="34">
        <f t="shared" ca="1" si="16"/>
        <v>850</v>
      </c>
      <c r="N101" s="34" t="str">
        <f t="shared" si="20"/>
        <v/>
      </c>
      <c r="O101" s="34">
        <f t="shared" si="21"/>
        <v>25.249999999999908</v>
      </c>
      <c r="P101" s="37">
        <f t="shared" si="22"/>
        <v>10.74881153432896</v>
      </c>
      <c r="Q101" s="34">
        <f t="shared" si="23"/>
        <v>1.1000000000000041</v>
      </c>
      <c r="R101" s="34">
        <f t="shared" si="24"/>
        <v>26.349999999999913</v>
      </c>
      <c r="S101" s="37">
        <f t="shared" si="25"/>
        <v>11.848811534328963</v>
      </c>
    </row>
    <row r="102" spans="1:19" x14ac:dyDescent="0.2">
      <c r="A102" s="50"/>
      <c r="C102" s="56"/>
      <c r="D102" s="36">
        <v>10</v>
      </c>
      <c r="E102" s="36">
        <v>928</v>
      </c>
      <c r="F102" s="48">
        <f t="shared" si="17"/>
        <v>0.39444444444444443</v>
      </c>
      <c r="G102" s="36">
        <v>930</v>
      </c>
      <c r="H102" s="49">
        <f t="shared" si="18"/>
        <v>0.39583333333333331</v>
      </c>
      <c r="I102" s="49" t="str">
        <f t="shared" si="13"/>
        <v/>
      </c>
      <c r="J102" s="34">
        <f t="shared" si="14"/>
        <v>5.0000000000000622</v>
      </c>
      <c r="K102" s="34">
        <f t="shared" si="19"/>
        <v>1.9999999999999929</v>
      </c>
      <c r="L102" s="34">
        <f t="shared" si="15"/>
        <v>3</v>
      </c>
      <c r="M102" s="34">
        <f t="shared" ca="1" si="16"/>
        <v>850</v>
      </c>
      <c r="N102" s="34" t="str">
        <f t="shared" si="20"/>
        <v/>
      </c>
      <c r="O102" s="34">
        <f t="shared" si="21"/>
        <v>525.00000000000648</v>
      </c>
      <c r="P102" s="37">
        <f t="shared" si="22"/>
        <v>317.11780071694039</v>
      </c>
      <c r="Q102" s="34">
        <f t="shared" si="23"/>
        <v>19.999999999999929</v>
      </c>
      <c r="R102" s="34">
        <f t="shared" si="24"/>
        <v>545.00000000000637</v>
      </c>
      <c r="S102" s="37">
        <f t="shared" si="25"/>
        <v>337.11780071694034</v>
      </c>
    </row>
    <row r="103" spans="1:19" x14ac:dyDescent="0.2">
      <c r="A103" s="50"/>
      <c r="C103" s="56"/>
      <c r="D103" s="36">
        <v>200</v>
      </c>
      <c r="E103" s="36">
        <v>935</v>
      </c>
      <c r="F103" s="48">
        <f t="shared" si="17"/>
        <v>0.39930555555555558</v>
      </c>
      <c r="G103" s="36">
        <v>1111</v>
      </c>
      <c r="H103" s="49">
        <f t="shared" si="18"/>
        <v>0.46597222222222223</v>
      </c>
      <c r="I103" s="49">
        <f t="shared" si="13"/>
        <v>0.46944444444444444</v>
      </c>
      <c r="J103" s="34" t="str">
        <f t="shared" si="14"/>
        <v/>
      </c>
      <c r="K103" s="34">
        <f t="shared" si="19"/>
        <v>95.999999999999972</v>
      </c>
      <c r="L103" s="34">
        <f t="shared" si="15"/>
        <v>4</v>
      </c>
      <c r="M103" s="34">
        <f t="shared" ca="1" si="16"/>
        <v>850</v>
      </c>
      <c r="N103" s="34">
        <f t="shared" ca="1" si="20"/>
        <v>145.99999999999997</v>
      </c>
      <c r="O103" s="34">
        <f t="shared" si="21"/>
        <v>500</v>
      </c>
      <c r="P103" s="37">
        <f t="shared" si="22"/>
        <v>52.318172546220183</v>
      </c>
      <c r="Q103" s="34">
        <f t="shared" si="23"/>
        <v>19199.999999999993</v>
      </c>
      <c r="R103" s="34">
        <f t="shared" si="24"/>
        <v>19699.999999999993</v>
      </c>
      <c r="S103" s="37">
        <f t="shared" si="25"/>
        <v>19252.318172546213</v>
      </c>
    </row>
    <row r="104" spans="1:19" x14ac:dyDescent="0.2">
      <c r="A104" s="50">
        <v>40295</v>
      </c>
      <c r="B104" s="34">
        <v>854</v>
      </c>
      <c r="C104" s="56" t="s">
        <v>80</v>
      </c>
      <c r="D104" s="36">
        <v>0.01</v>
      </c>
      <c r="E104" s="36">
        <v>907</v>
      </c>
      <c r="F104" s="48">
        <f t="shared" si="17"/>
        <v>0.37986111111111115</v>
      </c>
      <c r="G104" s="36">
        <v>910</v>
      </c>
      <c r="H104" s="49">
        <f t="shared" si="18"/>
        <v>0.38194444444444442</v>
      </c>
      <c r="I104" s="49" t="str">
        <f t="shared" si="13"/>
        <v/>
      </c>
      <c r="J104" s="34">
        <f t="shared" si="14"/>
        <v>6.0000000000000586</v>
      </c>
      <c r="K104" s="34">
        <f t="shared" si="19"/>
        <v>2.9999999999999094</v>
      </c>
      <c r="L104" s="34">
        <f t="shared" si="15"/>
        <v>1</v>
      </c>
      <c r="M104" s="34">
        <f t="shared" ca="1" si="16"/>
        <v>854</v>
      </c>
      <c r="N104" s="34" t="str">
        <f t="shared" si="20"/>
        <v/>
      </c>
      <c r="O104" s="34">
        <f t="shared" si="21"/>
        <v>0.33000000000000324</v>
      </c>
      <c r="P104" s="37">
        <f t="shared" si="22"/>
        <v>0.23452818661037009</v>
      </c>
      <c r="Q104" s="34">
        <f t="shared" si="23"/>
        <v>2.9999999999999093E-2</v>
      </c>
      <c r="R104" s="34">
        <f t="shared" si="24"/>
        <v>0.36000000000000232</v>
      </c>
      <c r="S104" s="37">
        <f t="shared" si="25"/>
        <v>0.2645281866103692</v>
      </c>
    </row>
    <row r="105" spans="1:19" x14ac:dyDescent="0.2">
      <c r="A105" s="50"/>
      <c r="C105" s="56"/>
      <c r="D105" s="36">
        <v>0.1</v>
      </c>
      <c r="E105" s="36">
        <v>916</v>
      </c>
      <c r="F105" s="48">
        <f t="shared" si="17"/>
        <v>0.38611111111111113</v>
      </c>
      <c r="G105" s="36">
        <v>921</v>
      </c>
      <c r="H105" s="49">
        <f t="shared" si="18"/>
        <v>0.38958333333333334</v>
      </c>
      <c r="I105" s="49" t="str">
        <f t="shared" si="13"/>
        <v/>
      </c>
      <c r="J105" s="34">
        <f t="shared" si="14"/>
        <v>7.9999999999999716</v>
      </c>
      <c r="K105" s="34">
        <f t="shared" si="19"/>
        <v>4.9999999999999822</v>
      </c>
      <c r="L105" s="34">
        <f t="shared" si="15"/>
        <v>2</v>
      </c>
      <c r="M105" s="34">
        <f t="shared" ca="1" si="16"/>
        <v>854</v>
      </c>
      <c r="N105" s="34" t="str">
        <f t="shared" si="20"/>
        <v/>
      </c>
      <c r="O105" s="34">
        <f t="shared" si="21"/>
        <v>0.43999999999999845</v>
      </c>
      <c r="P105" s="37">
        <f t="shared" si="22"/>
        <v>0.31270424881382253</v>
      </c>
      <c r="Q105" s="34">
        <f t="shared" si="23"/>
        <v>0.49999999999999822</v>
      </c>
      <c r="R105" s="34">
        <f t="shared" si="24"/>
        <v>0.93999999999999662</v>
      </c>
      <c r="S105" s="37">
        <f t="shared" si="25"/>
        <v>0.81270424881382075</v>
      </c>
    </row>
    <row r="106" spans="1:19" x14ac:dyDescent="0.2">
      <c r="A106" s="50"/>
      <c r="C106" s="56"/>
      <c r="D106" s="36">
        <v>0.01</v>
      </c>
      <c r="E106" s="36">
        <v>929</v>
      </c>
      <c r="F106" s="48">
        <f t="shared" si="17"/>
        <v>0.39513888888888887</v>
      </c>
      <c r="G106" s="36">
        <v>950</v>
      </c>
      <c r="H106" s="49">
        <f t="shared" si="18"/>
        <v>0.40972222222222227</v>
      </c>
      <c r="I106" s="49" t="str">
        <f t="shared" si="13"/>
        <v/>
      </c>
      <c r="J106" s="34">
        <f t="shared" si="14"/>
        <v>7.9999999999999716</v>
      </c>
      <c r="K106" s="34">
        <f t="shared" si="19"/>
        <v>21.000000000000085</v>
      </c>
      <c r="L106" s="34">
        <f t="shared" si="15"/>
        <v>3</v>
      </c>
      <c r="M106" s="34">
        <f t="shared" ca="1" si="16"/>
        <v>854</v>
      </c>
      <c r="N106" s="34" t="str">
        <f t="shared" si="20"/>
        <v/>
      </c>
      <c r="O106" s="34">
        <f t="shared" si="21"/>
        <v>0.43999999999999845</v>
      </c>
      <c r="P106" s="37">
        <f t="shared" si="22"/>
        <v>0.31270424881382258</v>
      </c>
      <c r="Q106" s="34">
        <f t="shared" si="23"/>
        <v>0.21000000000000085</v>
      </c>
      <c r="R106" s="34">
        <f t="shared" si="24"/>
        <v>0.64999999999999925</v>
      </c>
      <c r="S106" s="37">
        <f t="shared" si="25"/>
        <v>0.52270424881382338</v>
      </c>
    </row>
    <row r="107" spans="1:19" x14ac:dyDescent="0.2">
      <c r="A107" s="50"/>
      <c r="C107" s="56"/>
      <c r="D107" s="36">
        <v>0.1</v>
      </c>
      <c r="E107" s="36">
        <v>958</v>
      </c>
      <c r="F107" s="48">
        <f t="shared" si="17"/>
        <v>0.4152777777777778</v>
      </c>
      <c r="G107" s="36">
        <v>1005</v>
      </c>
      <c r="H107" s="49">
        <f t="shared" si="18"/>
        <v>0.4201388888888889</v>
      </c>
      <c r="I107" s="49" t="str">
        <f t="shared" si="13"/>
        <v/>
      </c>
      <c r="J107" s="34">
        <f t="shared" si="14"/>
        <v>4.9999999999999822</v>
      </c>
      <c r="K107" s="34">
        <f t="shared" si="19"/>
        <v>6.9999999999999751</v>
      </c>
      <c r="L107" s="34">
        <f t="shared" si="15"/>
        <v>4</v>
      </c>
      <c r="M107" s="34">
        <f t="shared" ca="1" si="16"/>
        <v>854</v>
      </c>
      <c r="N107" s="34" t="str">
        <f t="shared" si="20"/>
        <v/>
      </c>
      <c r="O107" s="34">
        <f t="shared" si="21"/>
        <v>0.68749999999999756</v>
      </c>
      <c r="P107" s="37">
        <f t="shared" si="22"/>
        <v>0.67010774169049936</v>
      </c>
      <c r="Q107" s="34">
        <f t="shared" si="23"/>
        <v>0.69999999999999751</v>
      </c>
      <c r="R107" s="34">
        <f t="shared" si="24"/>
        <v>1.3874999999999951</v>
      </c>
      <c r="S107" s="37">
        <f t="shared" si="25"/>
        <v>1.370107741690497</v>
      </c>
    </row>
    <row r="108" spans="1:19" x14ac:dyDescent="0.2">
      <c r="A108" s="50"/>
      <c r="C108" s="56"/>
      <c r="D108" s="36">
        <v>0.17499999999999999</v>
      </c>
      <c r="E108" s="36">
        <v>1010</v>
      </c>
      <c r="F108" s="48">
        <f t="shared" si="17"/>
        <v>0.4236111111111111</v>
      </c>
      <c r="G108" s="36">
        <v>1018</v>
      </c>
      <c r="H108" s="49">
        <f t="shared" si="18"/>
        <v>0.4291666666666667</v>
      </c>
      <c r="I108" s="49" t="str">
        <f t="shared" si="13"/>
        <v/>
      </c>
      <c r="J108" s="34">
        <f t="shared" si="14"/>
        <v>5.9999999999999787</v>
      </c>
      <c r="K108" s="34">
        <f t="shared" si="19"/>
        <v>8.0000000000000515</v>
      </c>
      <c r="L108" s="34">
        <f t="shared" si="15"/>
        <v>5</v>
      </c>
      <c r="M108" s="34">
        <f t="shared" ca="1" si="16"/>
        <v>854</v>
      </c>
      <c r="N108" s="34" t="str">
        <f t="shared" si="20"/>
        <v/>
      </c>
      <c r="O108" s="34">
        <f t="shared" si="21"/>
        <v>0.82499999999999718</v>
      </c>
      <c r="P108" s="37">
        <f t="shared" si="22"/>
        <v>0.80412929002859934</v>
      </c>
      <c r="Q108" s="34">
        <f t="shared" si="23"/>
        <v>1.400000000000009</v>
      </c>
      <c r="R108" s="34">
        <f t="shared" si="24"/>
        <v>2.2250000000000063</v>
      </c>
      <c r="S108" s="37">
        <f t="shared" si="25"/>
        <v>2.2041292900286082</v>
      </c>
    </row>
    <row r="109" spans="1:19" x14ac:dyDescent="0.2">
      <c r="C109" s="56"/>
      <c r="D109" s="36">
        <v>0.1</v>
      </c>
      <c r="E109" s="36">
        <v>1024</v>
      </c>
      <c r="F109" s="48">
        <f t="shared" si="17"/>
        <v>0.43333333333333335</v>
      </c>
      <c r="G109" s="36">
        <v>1044</v>
      </c>
      <c r="H109" s="49">
        <f t="shared" si="18"/>
        <v>0.44722222222222219</v>
      </c>
      <c r="I109" s="49" t="str">
        <f t="shared" si="13"/>
        <v/>
      </c>
      <c r="J109" s="34">
        <f t="shared" si="14"/>
        <v>9.000000000000048</v>
      </c>
      <c r="K109" s="34">
        <f t="shared" si="19"/>
        <v>19.999999999999929</v>
      </c>
      <c r="L109" s="34">
        <f t="shared" si="15"/>
        <v>6</v>
      </c>
      <c r="M109" s="34">
        <f t="shared" ca="1" si="16"/>
        <v>854</v>
      </c>
      <c r="N109" s="34" t="str">
        <f t="shared" si="20"/>
        <v/>
      </c>
      <c r="O109" s="34">
        <f t="shared" si="21"/>
        <v>0.49500000000000266</v>
      </c>
      <c r="P109" s="37">
        <f t="shared" si="22"/>
        <v>0.35179227991555345</v>
      </c>
      <c r="Q109" s="34">
        <f t="shared" si="23"/>
        <v>1.9999999999999929</v>
      </c>
      <c r="R109" s="34">
        <f t="shared" si="24"/>
        <v>2.4949999999999957</v>
      </c>
      <c r="S109" s="37">
        <f t="shared" si="25"/>
        <v>2.3517922799155464</v>
      </c>
    </row>
    <row r="110" spans="1:19" x14ac:dyDescent="0.2">
      <c r="A110" s="50"/>
      <c r="C110" s="56"/>
      <c r="D110" s="36">
        <v>0.01</v>
      </c>
      <c r="E110" s="36">
        <v>1053</v>
      </c>
      <c r="F110" s="48">
        <f t="shared" si="17"/>
        <v>0.45347222222222222</v>
      </c>
      <c r="G110" s="36">
        <v>1102</v>
      </c>
      <c r="H110" s="49">
        <f t="shared" si="18"/>
        <v>0.4597222222222222</v>
      </c>
      <c r="I110" s="49" t="str">
        <f t="shared" si="13"/>
        <v/>
      </c>
      <c r="J110" s="34">
        <f t="shared" si="14"/>
        <v>9.000000000000048</v>
      </c>
      <c r="K110" s="34">
        <f t="shared" si="19"/>
        <v>8.999999999999968</v>
      </c>
      <c r="L110" s="34">
        <f t="shared" si="15"/>
        <v>7</v>
      </c>
      <c r="M110" s="34">
        <f t="shared" ca="1" si="16"/>
        <v>854</v>
      </c>
      <c r="N110" s="34" t="str">
        <f t="shared" si="20"/>
        <v/>
      </c>
      <c r="O110" s="34">
        <f t="shared" si="21"/>
        <v>0.49500000000000266</v>
      </c>
      <c r="P110" s="37">
        <f t="shared" si="22"/>
        <v>0.35179227991555351</v>
      </c>
      <c r="Q110" s="34">
        <f t="shared" si="23"/>
        <v>8.9999999999999677E-2</v>
      </c>
      <c r="R110" s="34">
        <f t="shared" si="24"/>
        <v>0.5850000000000023</v>
      </c>
      <c r="S110" s="37">
        <f t="shared" si="25"/>
        <v>0.4417922799155532</v>
      </c>
    </row>
    <row r="111" spans="1:19" x14ac:dyDescent="0.2">
      <c r="A111" s="50"/>
      <c r="C111" s="56"/>
      <c r="D111" s="36">
        <v>0.1</v>
      </c>
      <c r="E111" s="36">
        <v>1111</v>
      </c>
      <c r="F111" s="48">
        <f t="shared" si="17"/>
        <v>0.46597222222222223</v>
      </c>
      <c r="G111" s="36">
        <v>1121</v>
      </c>
      <c r="H111" s="49">
        <f t="shared" si="18"/>
        <v>0.47291666666666665</v>
      </c>
      <c r="I111" s="49" t="str">
        <f t="shared" si="13"/>
        <v/>
      </c>
      <c r="J111" s="34">
        <f t="shared" si="14"/>
        <v>7.9999999999999716</v>
      </c>
      <c r="K111" s="34">
        <f t="shared" si="19"/>
        <v>9.9999999999999645</v>
      </c>
      <c r="L111" s="34">
        <f t="shared" si="15"/>
        <v>8</v>
      </c>
      <c r="M111" s="34">
        <f t="shared" ca="1" si="16"/>
        <v>854</v>
      </c>
      <c r="N111" s="34" t="str">
        <f t="shared" si="20"/>
        <v/>
      </c>
      <c r="O111" s="34">
        <f t="shared" si="21"/>
        <v>0.43999999999999845</v>
      </c>
      <c r="P111" s="37">
        <f t="shared" si="22"/>
        <v>0.31270424881382253</v>
      </c>
      <c r="Q111" s="34">
        <f t="shared" si="23"/>
        <v>0.99999999999999645</v>
      </c>
      <c r="R111" s="34">
        <f t="shared" si="24"/>
        <v>1.4399999999999948</v>
      </c>
      <c r="S111" s="37">
        <f t="shared" si="25"/>
        <v>1.312704248813819</v>
      </c>
    </row>
    <row r="112" spans="1:19" x14ac:dyDescent="0.2">
      <c r="A112" s="50"/>
      <c r="C112" s="56"/>
      <c r="D112" s="36">
        <v>0.01</v>
      </c>
      <c r="E112" s="36">
        <v>1129</v>
      </c>
      <c r="F112" s="48">
        <f t="shared" si="17"/>
        <v>0.47847222222222219</v>
      </c>
      <c r="G112" s="36">
        <v>1140</v>
      </c>
      <c r="H112" s="49">
        <f t="shared" si="18"/>
        <v>0.4861111111111111</v>
      </c>
      <c r="I112" s="49" t="str">
        <f t="shared" si="13"/>
        <v/>
      </c>
      <c r="J112" s="34">
        <f t="shared" si="14"/>
        <v>8.0000000000000515</v>
      </c>
      <c r="K112" s="34">
        <f t="shared" si="19"/>
        <v>11.000000000000041</v>
      </c>
      <c r="L112" s="34">
        <f t="shared" si="15"/>
        <v>9</v>
      </c>
      <c r="M112" s="34">
        <f t="shared" ca="1" si="16"/>
        <v>854</v>
      </c>
      <c r="N112" s="34" t="str">
        <f t="shared" si="20"/>
        <v/>
      </c>
      <c r="O112" s="34">
        <f t="shared" si="21"/>
        <v>0.44000000000000283</v>
      </c>
      <c r="P112" s="37">
        <f t="shared" si="22"/>
        <v>0.31270424881382575</v>
      </c>
      <c r="Q112" s="34">
        <f t="shared" si="23"/>
        <v>0.11000000000000042</v>
      </c>
      <c r="R112" s="34">
        <f t="shared" si="24"/>
        <v>0.55000000000000326</v>
      </c>
      <c r="S112" s="37">
        <f t="shared" si="25"/>
        <v>0.42270424881382618</v>
      </c>
    </row>
    <row r="113" spans="1:19" x14ac:dyDescent="0.2">
      <c r="A113" s="50"/>
      <c r="C113" s="56"/>
      <c r="D113" s="36">
        <v>0.1</v>
      </c>
      <c r="E113" s="36">
        <v>1148</v>
      </c>
      <c r="F113" s="48">
        <f t="shared" si="17"/>
        <v>0.4916666666666667</v>
      </c>
      <c r="G113" s="36">
        <v>1155</v>
      </c>
      <c r="H113" s="49">
        <f t="shared" si="18"/>
        <v>0.49652777777777773</v>
      </c>
      <c r="I113" s="49">
        <f t="shared" si="13"/>
        <v>0.49999999999999994</v>
      </c>
      <c r="J113" s="34" t="str">
        <f t="shared" si="14"/>
        <v/>
      </c>
      <c r="K113" s="34">
        <f t="shared" si="19"/>
        <v>6.9999999999998952</v>
      </c>
      <c r="L113" s="34">
        <f t="shared" si="15"/>
        <v>10</v>
      </c>
      <c r="M113" s="34">
        <f t="shared" ca="1" si="16"/>
        <v>854</v>
      </c>
      <c r="N113" s="34">
        <f t="shared" ca="1" si="20"/>
        <v>185.99999999999989</v>
      </c>
      <c r="O113" s="34">
        <f t="shared" si="21"/>
        <v>0.25</v>
      </c>
      <c r="P113" s="37">
        <f t="shared" si="22"/>
        <v>4.342905372259271E-2</v>
      </c>
      <c r="Q113" s="34">
        <f t="shared" si="23"/>
        <v>0.69999999999998952</v>
      </c>
      <c r="R113" s="34">
        <f t="shared" si="24"/>
        <v>0.94999999999998952</v>
      </c>
      <c r="S113" s="37">
        <f t="shared" si="25"/>
        <v>0.74342905372258228</v>
      </c>
    </row>
    <row r="114" spans="1:19" x14ac:dyDescent="0.2">
      <c r="A114" s="50">
        <v>40295</v>
      </c>
      <c r="B114" s="34">
        <v>1400</v>
      </c>
      <c r="C114" s="56"/>
      <c r="D114" s="36">
        <v>0.01</v>
      </c>
      <c r="E114" s="36">
        <v>1424</v>
      </c>
      <c r="F114" s="48">
        <f t="shared" si="17"/>
        <v>0.6</v>
      </c>
      <c r="G114" s="36">
        <v>1432</v>
      </c>
      <c r="H114" s="49">
        <f t="shared" si="18"/>
        <v>0.60555555555555551</v>
      </c>
      <c r="I114" s="49" t="str">
        <f t="shared" si="13"/>
        <v/>
      </c>
      <c r="J114" s="34">
        <f t="shared" si="14"/>
        <v>7.000000000000135</v>
      </c>
      <c r="K114" s="34">
        <f t="shared" si="19"/>
        <v>7.9999999999999716</v>
      </c>
      <c r="L114" s="34">
        <f t="shared" si="15"/>
        <v>1</v>
      </c>
      <c r="M114" s="34">
        <f t="shared" ca="1" si="16"/>
        <v>1400</v>
      </c>
      <c r="N114" s="34" t="str">
        <f t="shared" si="20"/>
        <v/>
      </c>
      <c r="O114" s="34">
        <f t="shared" si="21"/>
        <v>0.52500000000001024</v>
      </c>
      <c r="P114" s="37">
        <f t="shared" si="22"/>
        <v>0.34483222785951501</v>
      </c>
      <c r="Q114" s="34">
        <f t="shared" si="23"/>
        <v>7.9999999999999724E-2</v>
      </c>
      <c r="R114" s="34">
        <f t="shared" si="24"/>
        <v>0.60500000000000997</v>
      </c>
      <c r="S114" s="37">
        <f t="shared" si="25"/>
        <v>0.42483222785951474</v>
      </c>
    </row>
    <row r="115" spans="1:19" x14ac:dyDescent="0.2">
      <c r="A115" s="50"/>
      <c r="C115" s="56"/>
      <c r="D115" s="36">
        <v>0.14000000000000001</v>
      </c>
      <c r="E115" s="36">
        <v>1439</v>
      </c>
      <c r="F115" s="48">
        <f t="shared" si="17"/>
        <v>0.61041666666666672</v>
      </c>
      <c r="G115" s="36">
        <v>1442</v>
      </c>
      <c r="H115" s="49">
        <f t="shared" si="18"/>
        <v>0.61249999999999993</v>
      </c>
      <c r="I115" s="49" t="str">
        <f t="shared" si="13"/>
        <v/>
      </c>
      <c r="J115" s="34">
        <f t="shared" si="14"/>
        <v>11.000000000000121</v>
      </c>
      <c r="K115" s="34">
        <f t="shared" si="19"/>
        <v>2.9999999999998295</v>
      </c>
      <c r="L115" s="34">
        <f t="shared" si="15"/>
        <v>2</v>
      </c>
      <c r="M115" s="34">
        <f t="shared" ca="1" si="16"/>
        <v>1400</v>
      </c>
      <c r="N115" s="34" t="str">
        <f t="shared" si="20"/>
        <v/>
      </c>
      <c r="O115" s="34">
        <f t="shared" si="21"/>
        <v>0.82500000000000917</v>
      </c>
      <c r="P115" s="37">
        <f t="shared" si="22"/>
        <v>0.5418792152078048</v>
      </c>
      <c r="Q115" s="34">
        <f t="shared" si="23"/>
        <v>0.41999999999997617</v>
      </c>
      <c r="R115" s="34">
        <f t="shared" si="24"/>
        <v>1.2449999999999855</v>
      </c>
      <c r="S115" s="37">
        <f t="shared" si="25"/>
        <v>0.96187921520778097</v>
      </c>
    </row>
    <row r="116" spans="1:19" x14ac:dyDescent="0.2">
      <c r="C116" s="56"/>
      <c r="D116" s="36">
        <v>0.01</v>
      </c>
      <c r="E116" s="36">
        <v>1453</v>
      </c>
      <c r="F116" s="48">
        <f t="shared" si="17"/>
        <v>0.62013888888888891</v>
      </c>
      <c r="G116" s="36">
        <v>1502</v>
      </c>
      <c r="H116" s="49">
        <f t="shared" si="18"/>
        <v>0.62638888888888888</v>
      </c>
      <c r="I116" s="49" t="str">
        <f t="shared" si="13"/>
        <v/>
      </c>
      <c r="J116" s="34">
        <f t="shared" si="14"/>
        <v>6.9999999999999751</v>
      </c>
      <c r="K116" s="34">
        <f t="shared" si="19"/>
        <v>8.999999999999968</v>
      </c>
      <c r="L116" s="34">
        <f t="shared" si="15"/>
        <v>3</v>
      </c>
      <c r="M116" s="34">
        <f t="shared" ca="1" si="16"/>
        <v>1400</v>
      </c>
      <c r="N116" s="34" t="str">
        <f t="shared" si="20"/>
        <v/>
      </c>
      <c r="O116" s="34">
        <f t="shared" si="21"/>
        <v>0.45499999999999841</v>
      </c>
      <c r="P116" s="37">
        <f t="shared" si="22"/>
        <v>0.309882226118181</v>
      </c>
      <c r="Q116" s="34">
        <f t="shared" si="23"/>
        <v>8.9999999999999677E-2</v>
      </c>
      <c r="R116" s="34">
        <f t="shared" si="24"/>
        <v>0.54499999999999804</v>
      </c>
      <c r="S116" s="37">
        <f t="shared" si="25"/>
        <v>0.39988222611818069</v>
      </c>
    </row>
    <row r="117" spans="1:19" x14ac:dyDescent="0.2">
      <c r="A117" s="50"/>
      <c r="C117" s="56"/>
      <c r="D117" s="36">
        <v>0.12</v>
      </c>
      <c r="E117" s="36">
        <v>1509</v>
      </c>
      <c r="F117" s="48">
        <f t="shared" si="17"/>
        <v>0.63124999999999998</v>
      </c>
      <c r="G117" s="36">
        <v>1514</v>
      </c>
      <c r="H117" s="49">
        <f t="shared" si="18"/>
        <v>0.63472222222222219</v>
      </c>
      <c r="I117" s="49" t="str">
        <f t="shared" si="13"/>
        <v/>
      </c>
      <c r="J117" s="34">
        <f t="shared" si="14"/>
        <v>8.999999999999968</v>
      </c>
      <c r="K117" s="34">
        <f t="shared" si="19"/>
        <v>4.9999999999999822</v>
      </c>
      <c r="L117" s="34">
        <f t="shared" si="15"/>
        <v>4</v>
      </c>
      <c r="M117" s="34">
        <f t="shared" ca="1" si="16"/>
        <v>1400</v>
      </c>
      <c r="N117" s="34" t="str">
        <f t="shared" si="20"/>
        <v/>
      </c>
      <c r="O117" s="34">
        <f t="shared" si="21"/>
        <v>5.0399999999999823</v>
      </c>
      <c r="P117" s="37">
        <f t="shared" si="22"/>
        <v>3.7353976322123996</v>
      </c>
      <c r="Q117" s="34">
        <f t="shared" si="23"/>
        <v>0.59999999999999787</v>
      </c>
      <c r="R117" s="34">
        <f t="shared" si="24"/>
        <v>5.6399999999999801</v>
      </c>
      <c r="S117" s="37">
        <f t="shared" si="25"/>
        <v>4.3353976322123975</v>
      </c>
    </row>
    <row r="118" spans="1:19" x14ac:dyDescent="0.2">
      <c r="A118" s="50"/>
      <c r="C118" s="56"/>
      <c r="D118" s="36">
        <v>1</v>
      </c>
      <c r="E118" s="36">
        <v>1523</v>
      </c>
      <c r="F118" s="48">
        <f t="shared" si="17"/>
        <v>0.64097222222222217</v>
      </c>
      <c r="G118" s="36">
        <v>1529</v>
      </c>
      <c r="H118" s="49">
        <f t="shared" si="18"/>
        <v>0.64513888888888882</v>
      </c>
      <c r="I118" s="49" t="str">
        <f t="shared" si="13"/>
        <v/>
      </c>
      <c r="J118" s="34">
        <f t="shared" si="14"/>
        <v>8.0000000000001315</v>
      </c>
      <c r="K118" s="34">
        <f t="shared" si="19"/>
        <v>5.9999999999999787</v>
      </c>
      <c r="L118" s="34">
        <f t="shared" si="15"/>
        <v>5</v>
      </c>
      <c r="M118" s="34">
        <f t="shared" ca="1" si="16"/>
        <v>1400</v>
      </c>
      <c r="N118" s="34" t="str">
        <f t="shared" si="20"/>
        <v/>
      </c>
      <c r="O118" s="34">
        <f t="shared" si="21"/>
        <v>4.4800000000000741</v>
      </c>
      <c r="P118" s="37">
        <f t="shared" si="22"/>
        <v>3.3203534508555324</v>
      </c>
      <c r="Q118" s="34">
        <f t="shared" si="23"/>
        <v>5.9999999999999787</v>
      </c>
      <c r="R118" s="34">
        <f t="shared" si="24"/>
        <v>10.480000000000054</v>
      </c>
      <c r="S118" s="37">
        <f t="shared" si="25"/>
        <v>9.3203534508555101</v>
      </c>
    </row>
    <row r="119" spans="1:19" x14ac:dyDescent="0.2">
      <c r="A119" s="50"/>
      <c r="C119" s="56"/>
      <c r="D119" s="36">
        <v>0.12</v>
      </c>
      <c r="E119" s="36">
        <v>1537</v>
      </c>
      <c r="F119" s="48">
        <f t="shared" si="17"/>
        <v>0.65069444444444446</v>
      </c>
      <c r="G119" s="36">
        <v>1542</v>
      </c>
      <c r="H119" s="49">
        <f t="shared" si="18"/>
        <v>0.65416666666666667</v>
      </c>
      <c r="I119" s="49">
        <f t="shared" si="13"/>
        <v>0.65763888888888888</v>
      </c>
      <c r="J119" s="34" t="str">
        <f t="shared" si="14"/>
        <v/>
      </c>
      <c r="K119" s="34">
        <f t="shared" si="19"/>
        <v>4.9999999999999822</v>
      </c>
      <c r="L119" s="34">
        <f t="shared" si="15"/>
        <v>6</v>
      </c>
      <c r="M119" s="34">
        <f t="shared" ca="1" si="16"/>
        <v>1400</v>
      </c>
      <c r="N119" s="34">
        <f t="shared" ca="1" si="20"/>
        <v>106.99999999999994</v>
      </c>
      <c r="O119" s="34">
        <f t="shared" si="21"/>
        <v>0.3</v>
      </c>
      <c r="P119" s="37">
        <f t="shared" si="22"/>
        <v>5.1302511228153068E-2</v>
      </c>
      <c r="Q119" s="34">
        <f t="shared" si="23"/>
        <v>0.59999999999999787</v>
      </c>
      <c r="R119" s="34">
        <f t="shared" si="24"/>
        <v>0.89999999999999791</v>
      </c>
      <c r="S119" s="37">
        <f t="shared" si="25"/>
        <v>0.65130251122815097</v>
      </c>
    </row>
    <row r="120" spans="1:19" x14ac:dyDescent="0.2">
      <c r="A120" s="50">
        <v>40296</v>
      </c>
      <c r="B120" s="34">
        <v>838</v>
      </c>
      <c r="C120" s="56" t="s">
        <v>80</v>
      </c>
      <c r="D120" s="36">
        <v>0.01</v>
      </c>
      <c r="E120" s="36">
        <v>855</v>
      </c>
      <c r="F120" s="48">
        <f t="shared" si="17"/>
        <v>0.37152777777777773</v>
      </c>
      <c r="G120" s="36">
        <v>900</v>
      </c>
      <c r="H120" s="49">
        <f t="shared" si="18"/>
        <v>0.375</v>
      </c>
      <c r="I120" s="49" t="str">
        <f t="shared" si="13"/>
        <v/>
      </c>
      <c r="J120" s="34">
        <f t="shared" si="14"/>
        <v>11.999999999999957</v>
      </c>
      <c r="K120" s="34">
        <f t="shared" si="19"/>
        <v>5.0000000000000622</v>
      </c>
      <c r="L120" s="34">
        <f t="shared" si="15"/>
        <v>1</v>
      </c>
      <c r="M120" s="34">
        <f t="shared" ca="1" si="16"/>
        <v>838</v>
      </c>
      <c r="N120" s="34" t="str">
        <f t="shared" si="20"/>
        <v/>
      </c>
      <c r="O120" s="34">
        <f t="shared" si="21"/>
        <v>0.6599999999999977</v>
      </c>
      <c r="P120" s="37">
        <f t="shared" si="22"/>
        <v>0.4690563732207339</v>
      </c>
      <c r="Q120" s="34">
        <f t="shared" si="23"/>
        <v>5.000000000000062E-2</v>
      </c>
      <c r="R120" s="34">
        <f t="shared" si="24"/>
        <v>0.7099999999999983</v>
      </c>
      <c r="S120" s="37">
        <f t="shared" si="25"/>
        <v>0.5190563732207345</v>
      </c>
    </row>
    <row r="121" spans="1:19" x14ac:dyDescent="0.2">
      <c r="A121" s="50"/>
      <c r="C121" s="56"/>
      <c r="D121" s="36">
        <v>0.1</v>
      </c>
      <c r="E121" s="36">
        <v>912</v>
      </c>
      <c r="F121" s="48">
        <f t="shared" si="17"/>
        <v>0.3833333333333333</v>
      </c>
      <c r="G121" s="36">
        <v>918</v>
      </c>
      <c r="H121" s="49">
        <f t="shared" si="18"/>
        <v>0.38750000000000001</v>
      </c>
      <c r="I121" s="49" t="str">
        <f t="shared" si="13"/>
        <v/>
      </c>
      <c r="J121" s="34">
        <f t="shared" si="14"/>
        <v>10.999999999999961</v>
      </c>
      <c r="K121" s="34">
        <f t="shared" si="19"/>
        <v>6.0000000000000586</v>
      </c>
      <c r="L121" s="34">
        <f t="shared" si="15"/>
        <v>2</v>
      </c>
      <c r="M121" s="34">
        <f t="shared" ca="1" si="16"/>
        <v>838</v>
      </c>
      <c r="N121" s="34" t="str">
        <f t="shared" si="20"/>
        <v/>
      </c>
      <c r="O121" s="34">
        <f t="shared" si="21"/>
        <v>0.60499999999999787</v>
      </c>
      <c r="P121" s="37">
        <f t="shared" si="22"/>
        <v>0.42996834211900598</v>
      </c>
      <c r="Q121" s="34">
        <f t="shared" si="23"/>
        <v>0.60000000000000586</v>
      </c>
      <c r="R121" s="34">
        <f t="shared" si="24"/>
        <v>1.2050000000000036</v>
      </c>
      <c r="S121" s="37">
        <f t="shared" si="25"/>
        <v>1.0299683421190118</v>
      </c>
    </row>
    <row r="122" spans="1:19" x14ac:dyDescent="0.2">
      <c r="C122" s="56"/>
      <c r="D122" s="36">
        <v>0.01</v>
      </c>
      <c r="E122" s="36">
        <v>929</v>
      </c>
      <c r="F122" s="48">
        <f>VALUE(CONCATENATE(LEFT(E122,LEN(E122)-2),":",RIGHT(E122,2)))</f>
        <v>0.39513888888888887</v>
      </c>
      <c r="G122" s="36">
        <v>948</v>
      </c>
      <c r="H122" s="49">
        <f t="shared" si="18"/>
        <v>0.40833333333333338</v>
      </c>
      <c r="I122" s="49" t="str">
        <f t="shared" si="13"/>
        <v/>
      </c>
      <c r="J122" s="34">
        <f t="shared" si="14"/>
        <v>7.9999999999999716</v>
      </c>
      <c r="K122" s="34">
        <f t="shared" si="19"/>
        <v>19.000000000000092</v>
      </c>
      <c r="L122" s="34">
        <f t="shared" si="15"/>
        <v>3</v>
      </c>
      <c r="M122" s="34">
        <f t="shared" ca="1" si="16"/>
        <v>838</v>
      </c>
      <c r="N122" s="34" t="str">
        <f t="shared" si="20"/>
        <v/>
      </c>
      <c r="O122" s="34">
        <f t="shared" si="21"/>
        <v>0.43999999999999845</v>
      </c>
      <c r="P122" s="37">
        <f t="shared" si="22"/>
        <v>0.31270424881382258</v>
      </c>
      <c r="Q122" s="34">
        <f t="shared" si="23"/>
        <v>0.19000000000000092</v>
      </c>
      <c r="R122" s="34">
        <f t="shared" si="24"/>
        <v>0.62999999999999934</v>
      </c>
      <c r="S122" s="37">
        <f t="shared" si="25"/>
        <v>0.50270424881382347</v>
      </c>
    </row>
    <row r="123" spans="1:19" x14ac:dyDescent="0.2">
      <c r="A123" s="50"/>
      <c r="C123" s="56"/>
      <c r="D123" s="36">
        <v>0.1</v>
      </c>
      <c r="E123" s="36">
        <v>956</v>
      </c>
      <c r="F123" s="48">
        <f t="shared" si="17"/>
        <v>0.41388888888888892</v>
      </c>
      <c r="G123" s="36">
        <v>1001</v>
      </c>
      <c r="H123" s="49">
        <f t="shared" si="18"/>
        <v>0.41736111111111113</v>
      </c>
      <c r="I123" s="49" t="str">
        <f t="shared" si="13"/>
        <v/>
      </c>
      <c r="J123" s="34">
        <f t="shared" si="14"/>
        <v>9.9999999999999645</v>
      </c>
      <c r="K123" s="34">
        <f t="shared" si="19"/>
        <v>4.9999999999999822</v>
      </c>
      <c r="L123" s="34">
        <f t="shared" si="15"/>
        <v>4</v>
      </c>
      <c r="M123" s="34">
        <f t="shared" ca="1" si="16"/>
        <v>838</v>
      </c>
      <c r="N123" s="34" t="str">
        <f t="shared" si="20"/>
        <v/>
      </c>
      <c r="O123" s="34">
        <f t="shared" si="21"/>
        <v>0.54999999999999805</v>
      </c>
      <c r="P123" s="37">
        <f t="shared" si="22"/>
        <v>0.39088031101727816</v>
      </c>
      <c r="Q123" s="34">
        <f t="shared" si="23"/>
        <v>0.49999999999999822</v>
      </c>
      <c r="R123" s="34">
        <f t="shared" si="24"/>
        <v>1.0499999999999963</v>
      </c>
      <c r="S123" s="37">
        <f t="shared" si="25"/>
        <v>0.89088031101727638</v>
      </c>
    </row>
    <row r="124" spans="1:19" x14ac:dyDescent="0.2">
      <c r="A124" s="50"/>
      <c r="C124" s="56"/>
      <c r="D124" s="36">
        <v>0.01</v>
      </c>
      <c r="E124" s="36">
        <v>1011</v>
      </c>
      <c r="F124" s="48">
        <f t="shared" si="17"/>
        <v>0.42430555555555555</v>
      </c>
      <c r="G124" s="36">
        <v>1017</v>
      </c>
      <c r="H124" s="49">
        <f t="shared" si="18"/>
        <v>0.4284722222222222</v>
      </c>
      <c r="I124" s="49" t="str">
        <f t="shared" si="13"/>
        <v/>
      </c>
      <c r="J124" s="34">
        <f t="shared" si="14"/>
        <v>5.9999999999999787</v>
      </c>
      <c r="K124" s="34">
        <f t="shared" si="19"/>
        <v>5.9999999999999787</v>
      </c>
      <c r="L124" s="34">
        <f t="shared" si="15"/>
        <v>5</v>
      </c>
      <c r="M124" s="34">
        <f t="shared" ca="1" si="16"/>
        <v>838</v>
      </c>
      <c r="N124" s="34" t="str">
        <f t="shared" si="20"/>
        <v/>
      </c>
      <c r="O124" s="34">
        <f t="shared" si="21"/>
        <v>0.32999999999999885</v>
      </c>
      <c r="P124" s="37">
        <f t="shared" si="22"/>
        <v>0.23452818661036695</v>
      </c>
      <c r="Q124" s="34">
        <f t="shared" si="23"/>
        <v>5.999999999999979E-2</v>
      </c>
      <c r="R124" s="34">
        <f t="shared" si="24"/>
        <v>0.38999999999999863</v>
      </c>
      <c r="S124" s="37">
        <f t="shared" si="25"/>
        <v>0.29452818661036673</v>
      </c>
    </row>
    <row r="125" spans="1:19" x14ac:dyDescent="0.2">
      <c r="C125" s="56"/>
      <c r="D125" s="36">
        <v>0.1</v>
      </c>
      <c r="E125" s="36">
        <v>1023</v>
      </c>
      <c r="F125" s="48">
        <f t="shared" si="17"/>
        <v>0.43263888888888885</v>
      </c>
      <c r="G125" s="36">
        <v>1100</v>
      </c>
      <c r="H125" s="49">
        <f t="shared" si="18"/>
        <v>0.45833333333333331</v>
      </c>
      <c r="I125" s="49">
        <f t="shared" si="13"/>
        <v>0.46180555555555552</v>
      </c>
      <c r="J125" s="34" t="str">
        <f t="shared" si="14"/>
        <v/>
      </c>
      <c r="K125" s="34">
        <f t="shared" si="19"/>
        <v>37.000000000000028</v>
      </c>
      <c r="L125" s="34">
        <f t="shared" si="15"/>
        <v>6</v>
      </c>
      <c r="M125" s="34">
        <f t="shared" ca="1" si="16"/>
        <v>838</v>
      </c>
      <c r="N125" s="34">
        <f t="shared" ca="1" si="20"/>
        <v>146.99999999999994</v>
      </c>
      <c r="O125" s="34">
        <f t="shared" si="21"/>
        <v>0.25</v>
      </c>
      <c r="P125" s="37">
        <f t="shared" si="22"/>
        <v>4.342905372259271E-2</v>
      </c>
      <c r="Q125" s="34">
        <f t="shared" si="23"/>
        <v>3.7000000000000028</v>
      </c>
      <c r="R125" s="34">
        <f t="shared" si="24"/>
        <v>3.9500000000000028</v>
      </c>
      <c r="S125" s="37">
        <f t="shared" si="25"/>
        <v>3.7434290537225956</v>
      </c>
    </row>
    <row r="126" spans="1:19" x14ac:dyDescent="0.2">
      <c r="A126" s="50">
        <v>40297</v>
      </c>
      <c r="B126" s="34">
        <v>1001</v>
      </c>
      <c r="C126" s="56" t="s">
        <v>78</v>
      </c>
      <c r="D126" s="36">
        <v>0.01</v>
      </c>
      <c r="E126" s="36">
        <v>1031</v>
      </c>
      <c r="F126" s="48">
        <f t="shared" si="17"/>
        <v>0.4381944444444445</v>
      </c>
      <c r="G126" s="36">
        <v>1040</v>
      </c>
      <c r="H126" s="49">
        <f t="shared" si="18"/>
        <v>0.44444444444444442</v>
      </c>
      <c r="I126" s="49" t="str">
        <f t="shared" si="13"/>
        <v/>
      </c>
      <c r="J126" s="34">
        <f t="shared" si="14"/>
        <v>14.00000000000003</v>
      </c>
      <c r="K126" s="34">
        <f t="shared" si="19"/>
        <v>8.9999999999998881</v>
      </c>
      <c r="L126" s="34">
        <f t="shared" si="15"/>
        <v>1</v>
      </c>
      <c r="M126" s="34">
        <f t="shared" ca="1" si="16"/>
        <v>1001</v>
      </c>
      <c r="N126" s="34" t="str">
        <f t="shared" si="20"/>
        <v/>
      </c>
      <c r="O126" s="34">
        <f t="shared" si="21"/>
        <v>8.4700000000000184</v>
      </c>
      <c r="P126" s="37">
        <f t="shared" si="22"/>
        <v>3.4799736427967876</v>
      </c>
      <c r="Q126" s="34">
        <f t="shared" si="23"/>
        <v>8.9999999999998886E-2</v>
      </c>
      <c r="R126" s="34">
        <f t="shared" si="24"/>
        <v>8.5600000000000165</v>
      </c>
      <c r="S126" s="37">
        <f t="shared" si="25"/>
        <v>3.5699736427967865</v>
      </c>
    </row>
    <row r="127" spans="1:19" x14ac:dyDescent="0.2">
      <c r="A127" s="50"/>
      <c r="C127" s="56"/>
      <c r="D127" s="36">
        <v>1.2</v>
      </c>
      <c r="E127" s="36">
        <v>1054</v>
      </c>
      <c r="F127" s="48">
        <f t="shared" si="17"/>
        <v>0.45416666666666666</v>
      </c>
      <c r="G127" s="36">
        <v>1101</v>
      </c>
      <c r="H127" s="49">
        <f t="shared" si="18"/>
        <v>0.45902777777777781</v>
      </c>
      <c r="I127" s="49" t="str">
        <f t="shared" si="13"/>
        <v/>
      </c>
      <c r="J127" s="34">
        <f t="shared" si="14"/>
        <v>11.999999999999957</v>
      </c>
      <c r="K127" s="34">
        <f t="shared" si="19"/>
        <v>7.0000000000000551</v>
      </c>
      <c r="L127" s="34">
        <f t="shared" si="15"/>
        <v>2</v>
      </c>
      <c r="M127" s="34">
        <f t="shared" ca="1" si="16"/>
        <v>1001</v>
      </c>
      <c r="N127" s="34" t="str">
        <f t="shared" si="20"/>
        <v/>
      </c>
      <c r="O127" s="34">
        <f t="shared" si="21"/>
        <v>7.2479999999999745</v>
      </c>
      <c r="P127" s="37">
        <f t="shared" si="22"/>
        <v>2.8547985652389301</v>
      </c>
      <c r="Q127" s="34">
        <f t="shared" si="23"/>
        <v>8.4000000000000661</v>
      </c>
      <c r="R127" s="34">
        <f t="shared" si="24"/>
        <v>15.648000000000041</v>
      </c>
      <c r="S127" s="37">
        <f t="shared" si="25"/>
        <v>11.254798565238996</v>
      </c>
    </row>
    <row r="128" spans="1:19" x14ac:dyDescent="0.2">
      <c r="A128" s="50"/>
      <c r="C128" s="56"/>
      <c r="D128" s="36">
        <v>8.0000000000000002E-3</v>
      </c>
      <c r="E128" s="36">
        <v>1113</v>
      </c>
      <c r="F128" s="48">
        <f t="shared" si="17"/>
        <v>0.46736111111111112</v>
      </c>
      <c r="G128" s="36">
        <v>1120</v>
      </c>
      <c r="H128" s="49">
        <f t="shared" si="18"/>
        <v>0.47222222222222227</v>
      </c>
      <c r="I128" s="49">
        <f t="shared" si="13"/>
        <v>0.47569444444444448</v>
      </c>
      <c r="J128" s="34" t="str">
        <f t="shared" si="14"/>
        <v/>
      </c>
      <c r="K128" s="34">
        <f t="shared" si="19"/>
        <v>7.0000000000000551</v>
      </c>
      <c r="L128" s="34">
        <f t="shared" si="15"/>
        <v>3</v>
      </c>
      <c r="M128" s="34">
        <f t="shared" ca="1" si="16"/>
        <v>1001</v>
      </c>
      <c r="N128" s="34">
        <f t="shared" ca="1" si="20"/>
        <v>84.000000000000028</v>
      </c>
      <c r="O128" s="34">
        <f t="shared" si="21"/>
        <v>0.02</v>
      </c>
      <c r="P128" s="37">
        <f t="shared" si="22"/>
        <v>4.4502248902978277E-3</v>
      </c>
      <c r="Q128" s="34">
        <f t="shared" si="23"/>
        <v>5.6000000000000438E-2</v>
      </c>
      <c r="R128" s="34">
        <f t="shared" si="24"/>
        <v>7.6000000000000442E-2</v>
      </c>
      <c r="S128" s="37">
        <f t="shared" si="25"/>
        <v>6.0450224890298263E-2</v>
      </c>
    </row>
    <row r="129" spans="1:19" x14ac:dyDescent="0.2">
      <c r="A129" s="50">
        <v>40298</v>
      </c>
      <c r="B129" s="34">
        <v>832</v>
      </c>
      <c r="C129" s="56">
        <v>4</v>
      </c>
      <c r="D129" s="36">
        <v>0.01</v>
      </c>
      <c r="E129" s="36">
        <v>849</v>
      </c>
      <c r="F129" s="48">
        <f t="shared" si="17"/>
        <v>0.36736111111111108</v>
      </c>
      <c r="G129" s="36">
        <v>852</v>
      </c>
      <c r="H129" s="49">
        <f t="shared" si="18"/>
        <v>0.36944444444444446</v>
      </c>
      <c r="I129" s="49" t="str">
        <f t="shared" si="13"/>
        <v/>
      </c>
      <c r="J129" s="34">
        <f t="shared" si="14"/>
        <v>9.9999999999999645</v>
      </c>
      <c r="K129" s="34">
        <f t="shared" si="19"/>
        <v>3.0000000000000693</v>
      </c>
      <c r="L129" s="34">
        <f t="shared" si="15"/>
        <v>1</v>
      </c>
      <c r="M129" s="34">
        <f t="shared" ca="1" si="16"/>
        <v>832</v>
      </c>
      <c r="N129" s="34" t="str">
        <f t="shared" si="20"/>
        <v/>
      </c>
      <c r="O129" s="34">
        <f t="shared" si="21"/>
        <v>25.049999999999908</v>
      </c>
      <c r="P129" s="37">
        <f t="shared" si="22"/>
        <v>8.0295974457904968</v>
      </c>
      <c r="Q129" s="34">
        <f t="shared" si="23"/>
        <v>3.0000000000000693E-2</v>
      </c>
      <c r="R129" s="34">
        <f t="shared" si="24"/>
        <v>25.079999999999909</v>
      </c>
      <c r="S129" s="37">
        <f t="shared" si="25"/>
        <v>8.059597445790498</v>
      </c>
    </row>
    <row r="130" spans="1:19" x14ac:dyDescent="0.2">
      <c r="A130" s="50"/>
      <c r="C130" s="56"/>
      <c r="D130" s="36">
        <v>5</v>
      </c>
      <c r="E130" s="36">
        <v>902</v>
      </c>
      <c r="F130" s="48">
        <f t="shared" si="17"/>
        <v>0.37638888888888888</v>
      </c>
      <c r="G130" s="36">
        <v>1039</v>
      </c>
      <c r="H130" s="49">
        <f t="shared" si="18"/>
        <v>0.44375000000000003</v>
      </c>
      <c r="I130" s="49">
        <f t="shared" si="13"/>
        <v>0.44722222222222224</v>
      </c>
      <c r="J130" s="34" t="str">
        <f t="shared" si="14"/>
        <v/>
      </c>
      <c r="K130" s="34">
        <f t="shared" si="19"/>
        <v>97.000000000000057</v>
      </c>
      <c r="L130" s="34">
        <f t="shared" si="15"/>
        <v>2</v>
      </c>
      <c r="M130" s="34">
        <f t="shared" ca="1" si="16"/>
        <v>832</v>
      </c>
      <c r="N130" s="34">
        <f t="shared" ca="1" si="20"/>
        <v>132</v>
      </c>
      <c r="O130" s="34">
        <f t="shared" si="21"/>
        <v>12.5</v>
      </c>
      <c r="P130" s="37">
        <f t="shared" si="22"/>
        <v>1.6207517425303481</v>
      </c>
      <c r="Q130" s="34">
        <f t="shared" si="23"/>
        <v>485.00000000000028</v>
      </c>
      <c r="R130" s="34">
        <f t="shared" si="24"/>
        <v>497.50000000000028</v>
      </c>
      <c r="S130" s="37">
        <f t="shared" si="25"/>
        <v>486.62075174253062</v>
      </c>
    </row>
    <row r="131" spans="1:19" x14ac:dyDescent="0.2">
      <c r="A131" s="50">
        <v>40298</v>
      </c>
      <c r="B131" s="34">
        <v>1402</v>
      </c>
      <c r="C131" s="56"/>
      <c r="D131" s="36">
        <v>0.01</v>
      </c>
      <c r="E131" s="36">
        <v>1434</v>
      </c>
      <c r="F131" s="48">
        <f t="shared" si="17"/>
        <v>0.6069444444444444</v>
      </c>
      <c r="G131" s="36">
        <v>1446</v>
      </c>
      <c r="H131" s="49">
        <f t="shared" si="18"/>
        <v>0.61527777777777781</v>
      </c>
      <c r="I131" s="49" t="str">
        <f t="shared" si="13"/>
        <v/>
      </c>
      <c r="J131" s="34">
        <f t="shared" si="14"/>
        <v>11.999999999999957</v>
      </c>
      <c r="K131" s="34">
        <f t="shared" si="19"/>
        <v>12.000000000000117</v>
      </c>
      <c r="L131" s="34">
        <f t="shared" si="15"/>
        <v>1</v>
      </c>
      <c r="M131" s="34">
        <f t="shared" ca="1" si="16"/>
        <v>1402</v>
      </c>
      <c r="N131" s="34" t="str">
        <f t="shared" si="20"/>
        <v/>
      </c>
      <c r="O131" s="34">
        <f t="shared" si="21"/>
        <v>48.059999999999825</v>
      </c>
      <c r="P131" s="37">
        <f t="shared" si="22"/>
        <v>14.343605343450598</v>
      </c>
      <c r="Q131" s="34">
        <f t="shared" si="23"/>
        <v>0.12000000000000118</v>
      </c>
      <c r="R131" s="34">
        <f t="shared" si="24"/>
        <v>48.179999999999829</v>
      </c>
      <c r="S131" s="37">
        <f t="shared" si="25"/>
        <v>14.463605343450599</v>
      </c>
    </row>
    <row r="132" spans="1:19" x14ac:dyDescent="0.2">
      <c r="A132" s="50"/>
      <c r="C132" s="56"/>
      <c r="D132" s="36">
        <v>8</v>
      </c>
      <c r="E132" s="36">
        <v>1458</v>
      </c>
      <c r="F132" s="48">
        <f t="shared" si="17"/>
        <v>0.62361111111111112</v>
      </c>
      <c r="G132" s="36">
        <v>1507</v>
      </c>
      <c r="H132" s="49">
        <f t="shared" si="18"/>
        <v>0.62986111111111109</v>
      </c>
      <c r="I132" s="49" t="str">
        <f t="shared" si="13"/>
        <v/>
      </c>
      <c r="J132" s="34">
        <f t="shared" si="14"/>
        <v>7.9999999999999716</v>
      </c>
      <c r="K132" s="34">
        <f t="shared" si="19"/>
        <v>8.999999999999968</v>
      </c>
      <c r="L132" s="34">
        <f t="shared" si="15"/>
        <v>2</v>
      </c>
      <c r="M132" s="34">
        <f t="shared" ca="1" si="16"/>
        <v>1402</v>
      </c>
      <c r="N132" s="34" t="str">
        <f t="shared" si="20"/>
        <v/>
      </c>
      <c r="O132" s="34">
        <f t="shared" si="21"/>
        <v>36.799999999999869</v>
      </c>
      <c r="P132" s="37">
        <f t="shared" si="22"/>
        <v>28.675055212577856</v>
      </c>
      <c r="Q132" s="34">
        <f t="shared" si="23"/>
        <v>71.999999999999744</v>
      </c>
      <c r="R132" s="34">
        <f t="shared" si="24"/>
        <v>108.79999999999961</v>
      </c>
      <c r="S132" s="37">
        <f t="shared" si="25"/>
        <v>100.6750552125776</v>
      </c>
    </row>
    <row r="133" spans="1:19" x14ac:dyDescent="0.2">
      <c r="A133" s="50"/>
      <c r="C133" s="56"/>
      <c r="D133" s="36">
        <v>1.2</v>
      </c>
      <c r="E133" s="36">
        <v>1515</v>
      </c>
      <c r="F133" s="48">
        <f t="shared" si="17"/>
        <v>0.63541666666666663</v>
      </c>
      <c r="G133" s="36">
        <v>1520</v>
      </c>
      <c r="H133" s="49">
        <f t="shared" si="18"/>
        <v>0.63888888888888895</v>
      </c>
      <c r="I133" s="49" t="str">
        <f t="shared" si="13"/>
        <v/>
      </c>
      <c r="J133" s="34">
        <f t="shared" si="14"/>
        <v>9.9999999999999645</v>
      </c>
      <c r="K133" s="34">
        <f t="shared" si="19"/>
        <v>5.0000000000001421</v>
      </c>
      <c r="L133" s="34">
        <f t="shared" si="15"/>
        <v>3</v>
      </c>
      <c r="M133" s="34">
        <f t="shared" ca="1" si="16"/>
        <v>1402</v>
      </c>
      <c r="N133" s="34" t="str">
        <f t="shared" si="20"/>
        <v/>
      </c>
      <c r="O133" s="34">
        <f t="shared" si="21"/>
        <v>6.4999999999999769</v>
      </c>
      <c r="P133" s="37">
        <f t="shared" si="22"/>
        <v>4.4267419780886987</v>
      </c>
      <c r="Q133" s="34">
        <f t="shared" si="23"/>
        <v>6.0000000000001705</v>
      </c>
      <c r="R133" s="34">
        <f t="shared" si="24"/>
        <v>12.500000000000147</v>
      </c>
      <c r="S133" s="37">
        <f t="shared" si="25"/>
        <v>10.42674197808887</v>
      </c>
    </row>
    <row r="134" spans="1:19" x14ac:dyDescent="0.2">
      <c r="A134" s="50"/>
      <c r="C134" s="56"/>
      <c r="D134" s="36">
        <v>0.1</v>
      </c>
      <c r="E134" s="36">
        <v>1530</v>
      </c>
      <c r="F134" s="48">
        <f t="shared" si="17"/>
        <v>0.64583333333333337</v>
      </c>
      <c r="G134" s="36">
        <v>1539</v>
      </c>
      <c r="H134" s="49">
        <f t="shared" si="18"/>
        <v>0.65208333333333335</v>
      </c>
      <c r="I134" s="49">
        <f t="shared" si="13"/>
        <v>0.65555555555555556</v>
      </c>
      <c r="J134" s="34" t="str">
        <f t="shared" si="14"/>
        <v/>
      </c>
      <c r="K134" s="34">
        <f t="shared" si="19"/>
        <v>8.999999999999968</v>
      </c>
      <c r="L134" s="34">
        <f t="shared" si="15"/>
        <v>4</v>
      </c>
      <c r="M134" s="34">
        <f t="shared" ca="1" si="16"/>
        <v>1402</v>
      </c>
      <c r="N134" s="34">
        <f t="shared" ca="1" si="20"/>
        <v>101.99999999999996</v>
      </c>
      <c r="O134" s="34">
        <f t="shared" si="21"/>
        <v>0.25</v>
      </c>
      <c r="P134" s="37">
        <f t="shared" si="22"/>
        <v>4.342905372259271E-2</v>
      </c>
      <c r="Q134" s="34">
        <f t="shared" si="23"/>
        <v>0.8999999999999968</v>
      </c>
      <c r="R134" s="34">
        <f t="shared" si="24"/>
        <v>1.1499999999999968</v>
      </c>
      <c r="S134" s="37">
        <f t="shared" si="25"/>
        <v>0.94342905372258956</v>
      </c>
    </row>
    <row r="135" spans="1:19" x14ac:dyDescent="0.2">
      <c r="A135" s="50">
        <v>40301</v>
      </c>
      <c r="B135" s="34">
        <v>852</v>
      </c>
      <c r="C135" s="56" t="s">
        <v>83</v>
      </c>
      <c r="D135" s="36">
        <v>0.01</v>
      </c>
      <c r="E135" s="36">
        <v>916</v>
      </c>
      <c r="F135" s="48">
        <f t="shared" si="17"/>
        <v>0.38611111111111113</v>
      </c>
      <c r="G135" s="36">
        <v>922</v>
      </c>
      <c r="H135" s="49">
        <f t="shared" si="18"/>
        <v>0.39027777777777778</v>
      </c>
      <c r="I135" s="49" t="str">
        <f t="shared" si="13"/>
        <v/>
      </c>
      <c r="J135" s="34">
        <f t="shared" si="14"/>
        <v>13.99999999999995</v>
      </c>
      <c r="K135" s="34">
        <f t="shared" si="19"/>
        <v>5.9999999999999787</v>
      </c>
      <c r="L135" s="34">
        <f t="shared" si="15"/>
        <v>1</v>
      </c>
      <c r="M135" s="34">
        <f t="shared" ca="1" si="16"/>
        <v>852</v>
      </c>
      <c r="N135" s="34" t="str">
        <f t="shared" si="20"/>
        <v/>
      </c>
      <c r="O135" s="34">
        <f t="shared" si="21"/>
        <v>7.7699999999999729</v>
      </c>
      <c r="P135" s="37">
        <f t="shared" si="22"/>
        <v>3.2465451399255767</v>
      </c>
      <c r="Q135" s="34">
        <f t="shared" si="23"/>
        <v>5.999999999999979E-2</v>
      </c>
      <c r="R135" s="34">
        <f t="shared" si="24"/>
        <v>7.8299999999999725</v>
      </c>
      <c r="S135" s="37">
        <f t="shared" si="25"/>
        <v>3.3065451399255763</v>
      </c>
    </row>
    <row r="136" spans="1:19" x14ac:dyDescent="0.2">
      <c r="A136" s="50"/>
      <c r="C136" s="56"/>
      <c r="D136" s="36">
        <v>1.1000000000000001</v>
      </c>
      <c r="E136" s="36">
        <v>936</v>
      </c>
      <c r="F136" s="48">
        <f t="shared" si="17"/>
        <v>0.39999999999999997</v>
      </c>
      <c r="G136" s="36">
        <v>942</v>
      </c>
      <c r="H136" s="49">
        <f t="shared" si="18"/>
        <v>0.40416666666666662</v>
      </c>
      <c r="I136" s="49" t="str">
        <f t="shared" si="13"/>
        <v/>
      </c>
      <c r="J136" s="34">
        <f t="shared" si="14"/>
        <v>13.000000000000034</v>
      </c>
      <c r="K136" s="34">
        <f t="shared" si="19"/>
        <v>5.9999999999999787</v>
      </c>
      <c r="L136" s="34">
        <f t="shared" si="15"/>
        <v>2</v>
      </c>
      <c r="M136" s="34">
        <f t="shared" ca="1" si="16"/>
        <v>852</v>
      </c>
      <c r="N136" s="34" t="str">
        <f t="shared" si="20"/>
        <v/>
      </c>
      <c r="O136" s="34">
        <f t="shared" si="21"/>
        <v>7.1955000000000187</v>
      </c>
      <c r="P136" s="37">
        <f t="shared" si="22"/>
        <v>2.809761207871269</v>
      </c>
      <c r="Q136" s="34">
        <f t="shared" si="23"/>
        <v>6.5999999999999774</v>
      </c>
      <c r="R136" s="34">
        <f t="shared" si="24"/>
        <v>13.795499999999997</v>
      </c>
      <c r="S136" s="37">
        <f t="shared" si="25"/>
        <v>9.4097612078712469</v>
      </c>
    </row>
    <row r="137" spans="1:19" x14ac:dyDescent="0.2">
      <c r="A137" s="50"/>
      <c r="C137" s="56"/>
      <c r="D137" s="36">
        <v>7.0000000000000001E-3</v>
      </c>
      <c r="E137" s="36">
        <v>955</v>
      </c>
      <c r="F137" s="48">
        <f t="shared" si="17"/>
        <v>0.41319444444444442</v>
      </c>
      <c r="G137" s="36">
        <v>958</v>
      </c>
      <c r="H137" s="49">
        <f t="shared" si="18"/>
        <v>0.4152777777777778</v>
      </c>
      <c r="I137" s="49">
        <f t="shared" si="13"/>
        <v>0.41875000000000001</v>
      </c>
      <c r="J137" s="34" t="str">
        <f t="shared" si="14"/>
        <v/>
      </c>
      <c r="K137" s="34">
        <f t="shared" si="19"/>
        <v>3.0000000000000693</v>
      </c>
      <c r="L137" s="34">
        <f t="shared" si="15"/>
        <v>3</v>
      </c>
      <c r="M137" s="34">
        <f t="shared" ca="1" si="16"/>
        <v>852</v>
      </c>
      <c r="N137" s="34">
        <f t="shared" ca="1" si="20"/>
        <v>70.999999999999986</v>
      </c>
      <c r="O137" s="34">
        <f t="shared" si="21"/>
        <v>1.7500000000000002E-2</v>
      </c>
      <c r="P137" s="37">
        <f t="shared" si="22"/>
        <v>3.9526049426535596E-3</v>
      </c>
      <c r="Q137" s="34">
        <f t="shared" si="23"/>
        <v>2.1000000000000487E-2</v>
      </c>
      <c r="R137" s="34">
        <f t="shared" si="24"/>
        <v>3.8500000000000492E-2</v>
      </c>
      <c r="S137" s="37">
        <f t="shared" si="25"/>
        <v>2.4952604942654048E-2</v>
      </c>
    </row>
    <row r="138" spans="1:19" x14ac:dyDescent="0.2">
      <c r="A138" s="50">
        <v>40301</v>
      </c>
      <c r="B138" s="34">
        <v>1145</v>
      </c>
      <c r="C138" s="56"/>
      <c r="D138" s="36">
        <v>0.01</v>
      </c>
      <c r="E138" s="36">
        <v>1229</v>
      </c>
      <c r="F138" s="48">
        <f t="shared" si="17"/>
        <v>0.52013888888888882</v>
      </c>
      <c r="G138" s="36">
        <v>1238</v>
      </c>
      <c r="H138" s="49">
        <f t="shared" si="18"/>
        <v>0.52638888888888891</v>
      </c>
      <c r="I138" s="49" t="str">
        <f t="shared" si="13"/>
        <v/>
      </c>
      <c r="J138" s="34">
        <f t="shared" si="14"/>
        <v>8.999999999999968</v>
      </c>
      <c r="K138" s="34">
        <f t="shared" si="19"/>
        <v>9.0000000000001279</v>
      </c>
      <c r="L138" s="34">
        <f t="shared" si="15"/>
        <v>1</v>
      </c>
      <c r="M138" s="34">
        <f t="shared" ca="1" si="16"/>
        <v>1145</v>
      </c>
      <c r="N138" s="34" t="str">
        <f t="shared" si="20"/>
        <v/>
      </c>
      <c r="O138" s="34">
        <f t="shared" si="21"/>
        <v>4.9949999999999823</v>
      </c>
      <c r="P138" s="37">
        <f t="shared" si="22"/>
        <v>2.0870647328092993</v>
      </c>
      <c r="Q138" s="34">
        <f t="shared" si="23"/>
        <v>9.0000000000001287E-2</v>
      </c>
      <c r="R138" s="34">
        <f t="shared" si="24"/>
        <v>5.084999999999984</v>
      </c>
      <c r="S138" s="37">
        <f t="shared" si="25"/>
        <v>2.1770647328093005</v>
      </c>
    </row>
    <row r="139" spans="1:19" x14ac:dyDescent="0.2">
      <c r="A139" s="50"/>
      <c r="C139" s="56"/>
      <c r="D139" s="36">
        <v>1.1000000000000001</v>
      </c>
      <c r="E139" s="36">
        <v>1247</v>
      </c>
      <c r="F139" s="48">
        <f t="shared" si="17"/>
        <v>0.53263888888888888</v>
      </c>
      <c r="G139" s="36">
        <v>1252</v>
      </c>
      <c r="H139" s="49">
        <f t="shared" si="18"/>
        <v>0.53611111111111109</v>
      </c>
      <c r="I139" s="49" t="str">
        <f t="shared" si="13"/>
        <v/>
      </c>
      <c r="J139" s="34">
        <f t="shared" si="14"/>
        <v>15.999999999999943</v>
      </c>
      <c r="K139" s="34">
        <f t="shared" si="19"/>
        <v>4.9999999999999822</v>
      </c>
      <c r="L139" s="34">
        <f t="shared" si="15"/>
        <v>2</v>
      </c>
      <c r="M139" s="34">
        <f t="shared" ca="1" si="16"/>
        <v>1145</v>
      </c>
      <c r="N139" s="34" t="str">
        <f t="shared" si="20"/>
        <v/>
      </c>
      <c r="O139" s="34">
        <f t="shared" si="21"/>
        <v>8.8559999999999679</v>
      </c>
      <c r="P139" s="37">
        <f t="shared" si="22"/>
        <v>3.4581676404569257</v>
      </c>
      <c r="Q139" s="34">
        <f t="shared" si="23"/>
        <v>5.4999999999999805</v>
      </c>
      <c r="R139" s="34">
        <f t="shared" si="24"/>
        <v>14.355999999999948</v>
      </c>
      <c r="S139" s="37">
        <f t="shared" si="25"/>
        <v>8.9581676404569066</v>
      </c>
    </row>
    <row r="140" spans="1:19" x14ac:dyDescent="0.2">
      <c r="A140" s="50"/>
      <c r="C140" s="56"/>
      <c r="D140" s="36">
        <v>7.0000000000000001E-3</v>
      </c>
      <c r="E140" s="36">
        <v>1308</v>
      </c>
      <c r="F140" s="48">
        <f t="shared" si="17"/>
        <v>0.54722222222222217</v>
      </c>
      <c r="G140" s="36">
        <v>1312</v>
      </c>
      <c r="H140" s="49">
        <f t="shared" si="18"/>
        <v>0.54999999999999993</v>
      </c>
      <c r="I140" s="49">
        <f t="shared" si="13"/>
        <v>0.55347222222222214</v>
      </c>
      <c r="J140" s="34" t="str">
        <f t="shared" si="14"/>
        <v/>
      </c>
      <c r="K140" s="34">
        <f t="shared" si="19"/>
        <v>3.9999999999999858</v>
      </c>
      <c r="L140" s="34">
        <f t="shared" si="15"/>
        <v>3</v>
      </c>
      <c r="M140" s="34">
        <f t="shared" ca="1" si="16"/>
        <v>1145</v>
      </c>
      <c r="N140" s="34">
        <f t="shared" ca="1" si="20"/>
        <v>91.999999999999915</v>
      </c>
      <c r="O140" s="34">
        <f t="shared" si="21"/>
        <v>1.7500000000000002E-2</v>
      </c>
      <c r="P140" s="37">
        <f t="shared" si="22"/>
        <v>3.9526049426535596E-3</v>
      </c>
      <c r="Q140" s="34">
        <f t="shared" si="23"/>
        <v>2.79999999999999E-2</v>
      </c>
      <c r="R140" s="34">
        <f t="shared" si="24"/>
        <v>4.5499999999999902E-2</v>
      </c>
      <c r="S140" s="37">
        <f t="shared" si="25"/>
        <v>3.1952604942653458E-2</v>
      </c>
    </row>
    <row r="141" spans="1:19" x14ac:dyDescent="0.2">
      <c r="A141" s="50">
        <v>40301</v>
      </c>
      <c r="B141" s="34">
        <v>1455</v>
      </c>
      <c r="C141" s="56"/>
      <c r="D141" s="36">
        <v>0.01</v>
      </c>
      <c r="E141" s="36">
        <v>1526</v>
      </c>
      <c r="F141" s="48">
        <f t="shared" si="17"/>
        <v>0.6430555555555556</v>
      </c>
      <c r="G141" s="36">
        <v>1536</v>
      </c>
      <c r="H141" s="49">
        <f t="shared" si="18"/>
        <v>0.65</v>
      </c>
      <c r="I141" s="49" t="str">
        <f t="shared" si="13"/>
        <v/>
      </c>
      <c r="J141" s="34">
        <f t="shared" si="14"/>
        <v>12.999999999999954</v>
      </c>
      <c r="K141" s="34">
        <f t="shared" si="19"/>
        <v>9.9999999999999645</v>
      </c>
      <c r="L141" s="34">
        <f t="shared" si="15"/>
        <v>1</v>
      </c>
      <c r="M141" s="34">
        <f t="shared" ca="1" si="16"/>
        <v>1455</v>
      </c>
      <c r="N141" s="34" t="str">
        <f t="shared" si="20"/>
        <v/>
      </c>
      <c r="O141" s="34">
        <f t="shared" si="21"/>
        <v>7.214999999999975</v>
      </c>
      <c r="P141" s="37">
        <f t="shared" si="22"/>
        <v>3.0146490585023211</v>
      </c>
      <c r="Q141" s="34">
        <f t="shared" si="23"/>
        <v>9.9999999999999645E-2</v>
      </c>
      <c r="R141" s="34">
        <f t="shared" si="24"/>
        <v>7.3149999999999746</v>
      </c>
      <c r="S141" s="37">
        <f t="shared" si="25"/>
        <v>3.1146490585023208</v>
      </c>
    </row>
    <row r="142" spans="1:19" x14ac:dyDescent="0.2">
      <c r="A142" s="50"/>
      <c r="C142" s="56"/>
      <c r="D142" s="36">
        <v>1.1000000000000001</v>
      </c>
      <c r="E142" s="36">
        <v>1549</v>
      </c>
      <c r="F142" s="48">
        <f t="shared" si="17"/>
        <v>0.65902777777777777</v>
      </c>
      <c r="G142" s="36">
        <v>1556</v>
      </c>
      <c r="H142" s="49">
        <f t="shared" si="18"/>
        <v>0.66388888888888886</v>
      </c>
      <c r="I142" s="49" t="str">
        <f t="shared" si="13"/>
        <v/>
      </c>
      <c r="J142" s="34">
        <f t="shared" si="14"/>
        <v>19.000000000000092</v>
      </c>
      <c r="K142" s="34">
        <f t="shared" si="19"/>
        <v>6.9999999999999751</v>
      </c>
      <c r="L142" s="34">
        <f t="shared" si="15"/>
        <v>2</v>
      </c>
      <c r="M142" s="34">
        <f t="shared" ca="1" si="16"/>
        <v>1455</v>
      </c>
      <c r="N142" s="34" t="str">
        <f t="shared" si="20"/>
        <v/>
      </c>
      <c r="O142" s="34">
        <f t="shared" si="21"/>
        <v>10.51650000000005</v>
      </c>
      <c r="P142" s="37">
        <f t="shared" si="22"/>
        <v>4.1065740730426334</v>
      </c>
      <c r="Q142" s="34">
        <f t="shared" si="23"/>
        <v>7.6999999999999735</v>
      </c>
      <c r="R142" s="34">
        <f t="shared" si="24"/>
        <v>18.216500000000025</v>
      </c>
      <c r="S142" s="37">
        <f t="shared" si="25"/>
        <v>11.806574073042608</v>
      </c>
    </row>
    <row r="143" spans="1:19" x14ac:dyDescent="0.2">
      <c r="A143" s="50"/>
      <c r="C143" s="56"/>
      <c r="D143" s="36">
        <v>7.0000000000000001E-3</v>
      </c>
      <c r="E143" s="36">
        <v>1615</v>
      </c>
      <c r="F143" s="48">
        <f t="shared" si="17"/>
        <v>0.67708333333333337</v>
      </c>
      <c r="G143" s="36">
        <v>1620</v>
      </c>
      <c r="H143" s="49">
        <f t="shared" si="18"/>
        <v>0.68055555555555547</v>
      </c>
      <c r="I143" s="49">
        <f t="shared" ref="I143:I206" si="26">IF(OR(A144&lt;&gt;"",D144=""),H143+TIME(0,5,0),"")</f>
        <v>0.68402777777777768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4.9999999999998224</v>
      </c>
      <c r="L143" s="34">
        <f t="shared" ref="L143:L206" si="28">IF(A143&lt;&gt;"",1,L142+1)</f>
        <v>3</v>
      </c>
      <c r="M143" s="34">
        <f t="shared" ref="M143:M206" ca="1" si="29">OFFSET(B143,-L143+1,0)</f>
        <v>1455</v>
      </c>
      <c r="N143" s="34">
        <f t="shared" ca="1" si="20"/>
        <v>89.999999999999844</v>
      </c>
      <c r="O143" s="34">
        <f t="shared" si="21"/>
        <v>1.7500000000000002E-2</v>
      </c>
      <c r="P143" s="37">
        <f t="shared" si="22"/>
        <v>3.9526049426535596E-3</v>
      </c>
      <c r="Q143" s="34">
        <f t="shared" si="23"/>
        <v>3.4999999999998754E-2</v>
      </c>
      <c r="R143" s="34">
        <f t="shared" si="24"/>
        <v>5.2499999999998756E-2</v>
      </c>
      <c r="S143" s="37">
        <f t="shared" si="25"/>
        <v>3.8952604942652312E-2</v>
      </c>
    </row>
    <row r="144" spans="1:19" x14ac:dyDescent="0.2">
      <c r="A144" s="50">
        <v>40302</v>
      </c>
      <c r="B144" s="34">
        <v>855</v>
      </c>
      <c r="C144" s="56" t="s">
        <v>78</v>
      </c>
      <c r="D144" s="36">
        <v>0.01</v>
      </c>
      <c r="E144" s="36">
        <v>918</v>
      </c>
      <c r="F144" s="48">
        <f t="shared" ref="F144:F207" si="30">VALUE(CONCATENATE(LEFT(E144,LEN(E144)-2),":",RIGHT(E144,2)))</f>
        <v>0.38750000000000001</v>
      </c>
      <c r="G144" s="36">
        <v>927</v>
      </c>
      <c r="H144" s="49">
        <f t="shared" ref="H144:H207" si="31">VALUE(CONCATENATE(LEFT(G144,LEN(G144)-2),":",RIGHT(G144,2)))</f>
        <v>0.39374999999999999</v>
      </c>
      <c r="I144" s="49" t="str">
        <f t="shared" si="26"/>
        <v/>
      </c>
      <c r="J144" s="34">
        <f t="shared" si="27"/>
        <v>12.000000000000037</v>
      </c>
      <c r="K144" s="34">
        <f t="shared" ref="K144:K207" si="32">(H144-F144)*1440</f>
        <v>8.999999999999968</v>
      </c>
      <c r="L144" s="34">
        <f t="shared" si="28"/>
        <v>1</v>
      </c>
      <c r="M144" s="34">
        <f t="shared" ca="1" si="29"/>
        <v>855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6.6600000000000215</v>
      </c>
      <c r="P144" s="37">
        <f t="shared" ref="P144:P207" si="35">IF(J144&lt;&gt;"",(D145-D144)*J144/LN((D145+0.000001)/(D144+0.000001)),-5*(D144-0.000001)/(LN(1/D144)-13.8155))</f>
        <v>2.7827529770790842</v>
      </c>
      <c r="Q144" s="34">
        <f t="shared" ref="Q144:Q207" si="36">(D144*K144)</f>
        <v>8.9999999999999677E-2</v>
      </c>
      <c r="R144" s="34">
        <f t="shared" ref="R144:R207" si="37">O144+Q144</f>
        <v>6.7500000000000213</v>
      </c>
      <c r="S144" s="37">
        <f t="shared" ref="S144:S207" si="38">P144+Q144</f>
        <v>2.8727529770790841</v>
      </c>
    </row>
    <row r="145" spans="1:19" x14ac:dyDescent="0.2">
      <c r="A145" s="50"/>
      <c r="C145" s="56"/>
      <c r="D145" s="36">
        <v>1.1000000000000001</v>
      </c>
      <c r="E145" s="36">
        <v>939</v>
      </c>
      <c r="F145" s="48">
        <f t="shared" si="30"/>
        <v>0.40208333333333335</v>
      </c>
      <c r="G145" s="36">
        <v>949</v>
      </c>
      <c r="H145" s="49">
        <f t="shared" si="31"/>
        <v>0.40902777777777777</v>
      </c>
      <c r="I145" s="49" t="str">
        <f t="shared" si="26"/>
        <v/>
      </c>
      <c r="J145" s="34">
        <f t="shared" si="27"/>
        <v>16.000000000000021</v>
      </c>
      <c r="K145" s="34">
        <f t="shared" si="32"/>
        <v>9.9999999999999645</v>
      </c>
      <c r="L145" s="34">
        <f t="shared" si="28"/>
        <v>2</v>
      </c>
      <c r="M145" s="34">
        <f t="shared" ca="1" si="29"/>
        <v>855</v>
      </c>
      <c r="N145" s="34" t="str">
        <f t="shared" si="33"/>
        <v/>
      </c>
      <c r="O145" s="34">
        <f t="shared" si="34"/>
        <v>8.8560000000000123</v>
      </c>
      <c r="P145" s="37">
        <f t="shared" si="35"/>
        <v>3.4581676404569426</v>
      </c>
      <c r="Q145" s="34">
        <f t="shared" si="36"/>
        <v>10.999999999999961</v>
      </c>
      <c r="R145" s="34">
        <f t="shared" si="37"/>
        <v>19.855999999999973</v>
      </c>
      <c r="S145" s="37">
        <f t="shared" si="38"/>
        <v>14.458167640456903</v>
      </c>
    </row>
    <row r="146" spans="1:19" x14ac:dyDescent="0.2">
      <c r="A146" s="50"/>
      <c r="C146" s="56"/>
      <c r="D146" s="36">
        <v>7.0000000000000001E-3</v>
      </c>
      <c r="E146" s="36">
        <v>1005</v>
      </c>
      <c r="F146" s="48">
        <f t="shared" si="30"/>
        <v>0.4201388888888889</v>
      </c>
      <c r="G146" s="36">
        <v>1008</v>
      </c>
      <c r="H146" s="49">
        <f t="shared" si="31"/>
        <v>0.42222222222222222</v>
      </c>
      <c r="I146" s="49">
        <f t="shared" si="26"/>
        <v>0.42569444444444443</v>
      </c>
      <c r="J146" s="34" t="str">
        <f t="shared" si="27"/>
        <v/>
      </c>
      <c r="K146" s="34">
        <f t="shared" si="32"/>
        <v>2.9999999999999893</v>
      </c>
      <c r="L146" s="34">
        <f t="shared" si="28"/>
        <v>3</v>
      </c>
      <c r="M146" s="34">
        <f t="shared" ca="1" si="29"/>
        <v>855</v>
      </c>
      <c r="N146" s="34">
        <f t="shared" ca="1" si="33"/>
        <v>78.000000000000043</v>
      </c>
      <c r="O146" s="34">
        <f t="shared" si="34"/>
        <v>1.7500000000000002E-2</v>
      </c>
      <c r="P146" s="37">
        <f t="shared" si="35"/>
        <v>3.9526049426535596E-3</v>
      </c>
      <c r="Q146" s="34">
        <f t="shared" si="36"/>
        <v>2.0999999999999925E-2</v>
      </c>
      <c r="R146" s="34">
        <f t="shared" si="37"/>
        <v>3.8499999999999923E-2</v>
      </c>
      <c r="S146" s="37">
        <f t="shared" si="38"/>
        <v>2.4952604942653486E-2</v>
      </c>
    </row>
    <row r="147" spans="1:19" x14ac:dyDescent="0.2">
      <c r="A147" s="50">
        <v>40302</v>
      </c>
      <c r="B147" s="34">
        <v>1022</v>
      </c>
      <c r="C147" s="56"/>
      <c r="D147" s="36">
        <v>0.01</v>
      </c>
      <c r="E147" s="36">
        <v>1037</v>
      </c>
      <c r="F147" s="48">
        <f t="shared" si="30"/>
        <v>0.44236111111111115</v>
      </c>
      <c r="G147" s="36">
        <v>1047</v>
      </c>
      <c r="H147" s="49">
        <f t="shared" si="31"/>
        <v>0.44930555555555557</v>
      </c>
      <c r="I147" s="49" t="str">
        <f t="shared" si="26"/>
        <v/>
      </c>
      <c r="J147" s="34">
        <f t="shared" si="27"/>
        <v>9.9999999999999645</v>
      </c>
      <c r="K147" s="34">
        <f t="shared" si="32"/>
        <v>9.9999999999999645</v>
      </c>
      <c r="L147" s="34">
        <f t="shared" si="28"/>
        <v>1</v>
      </c>
      <c r="M147" s="34">
        <f t="shared" ca="1" si="29"/>
        <v>1022</v>
      </c>
      <c r="N147" s="34" t="str">
        <f t="shared" si="33"/>
        <v/>
      </c>
      <c r="O147" s="34">
        <f t="shared" si="34"/>
        <v>5.5499999999999812</v>
      </c>
      <c r="P147" s="37">
        <f t="shared" si="35"/>
        <v>2.3189608142325544</v>
      </c>
      <c r="Q147" s="34">
        <f t="shared" si="36"/>
        <v>9.9999999999999645E-2</v>
      </c>
      <c r="R147" s="34">
        <f t="shared" si="37"/>
        <v>5.6499999999999808</v>
      </c>
      <c r="S147" s="37">
        <f t="shared" si="38"/>
        <v>2.418960814232554</v>
      </c>
    </row>
    <row r="148" spans="1:19" x14ac:dyDescent="0.2">
      <c r="A148" s="50"/>
      <c r="C148" s="56"/>
      <c r="D148" s="36">
        <v>1.1000000000000001</v>
      </c>
      <c r="E148" s="36">
        <v>1057</v>
      </c>
      <c r="F148" s="48">
        <f t="shared" si="30"/>
        <v>0.45624999999999999</v>
      </c>
      <c r="G148" s="36">
        <v>1100</v>
      </c>
      <c r="H148" s="49">
        <f t="shared" si="31"/>
        <v>0.45833333333333331</v>
      </c>
      <c r="I148" s="49" t="str">
        <f t="shared" si="26"/>
        <v/>
      </c>
      <c r="J148" s="34">
        <f t="shared" si="27"/>
        <v>11.000000000000041</v>
      </c>
      <c r="K148" s="34">
        <f t="shared" si="32"/>
        <v>2.9999999999999893</v>
      </c>
      <c r="L148" s="34">
        <f t="shared" si="28"/>
        <v>2</v>
      </c>
      <c r="M148" s="34">
        <f t="shared" ca="1" si="29"/>
        <v>1022</v>
      </c>
      <c r="N148" s="34" t="str">
        <f t="shared" si="33"/>
        <v/>
      </c>
      <c r="O148" s="34">
        <f t="shared" si="34"/>
        <v>6.0885000000000229</v>
      </c>
      <c r="P148" s="37">
        <f t="shared" si="35"/>
        <v>2.3774902528141535</v>
      </c>
      <c r="Q148" s="34">
        <f t="shared" si="36"/>
        <v>3.2999999999999887</v>
      </c>
      <c r="R148" s="34">
        <f t="shared" si="37"/>
        <v>9.3885000000000112</v>
      </c>
      <c r="S148" s="37">
        <f t="shared" si="38"/>
        <v>5.6774902528141418</v>
      </c>
    </row>
    <row r="149" spans="1:19" x14ac:dyDescent="0.2">
      <c r="C149" s="56"/>
      <c r="D149" s="36">
        <v>7.0000000000000001E-3</v>
      </c>
      <c r="E149" s="36">
        <v>1111</v>
      </c>
      <c r="F149" s="48">
        <f t="shared" si="30"/>
        <v>0.46597222222222223</v>
      </c>
      <c r="G149" s="36">
        <v>1114</v>
      </c>
      <c r="H149" s="49">
        <f t="shared" si="31"/>
        <v>0.4680555555555555</v>
      </c>
      <c r="I149" s="49">
        <f t="shared" si="26"/>
        <v>0.47152777777777771</v>
      </c>
      <c r="J149" s="34" t="str">
        <f t="shared" si="27"/>
        <v/>
      </c>
      <c r="K149" s="34">
        <f t="shared" si="32"/>
        <v>2.9999999999999094</v>
      </c>
      <c r="L149" s="34">
        <f t="shared" si="28"/>
        <v>3</v>
      </c>
      <c r="M149" s="34">
        <f t="shared" ca="1" si="29"/>
        <v>1022</v>
      </c>
      <c r="N149" s="34">
        <f t="shared" ca="1" si="33"/>
        <v>56.999999999999879</v>
      </c>
      <c r="O149" s="34">
        <f t="shared" si="34"/>
        <v>1.7500000000000002E-2</v>
      </c>
      <c r="P149" s="37">
        <f t="shared" si="35"/>
        <v>3.9526049426535596E-3</v>
      </c>
      <c r="Q149" s="34">
        <f t="shared" si="36"/>
        <v>2.0999999999999366E-2</v>
      </c>
      <c r="R149" s="34">
        <f t="shared" si="37"/>
        <v>3.8499999999999368E-2</v>
      </c>
      <c r="S149" s="37">
        <f t="shared" si="38"/>
        <v>2.4952604942652924E-2</v>
      </c>
    </row>
    <row r="150" spans="1:19" x14ac:dyDescent="0.2">
      <c r="A150" s="50">
        <v>40302</v>
      </c>
      <c r="B150" s="34">
        <v>1132</v>
      </c>
      <c r="C150" s="56"/>
      <c r="D150" s="36">
        <v>0.01</v>
      </c>
      <c r="E150" s="36">
        <v>1157</v>
      </c>
      <c r="F150" s="48">
        <f t="shared" si="30"/>
        <v>0.49791666666666662</v>
      </c>
      <c r="G150" s="36">
        <v>1201</v>
      </c>
      <c r="H150" s="49">
        <f t="shared" si="31"/>
        <v>0.50069444444444444</v>
      </c>
      <c r="I150" s="49" t="str">
        <f t="shared" si="26"/>
        <v/>
      </c>
      <c r="J150" s="34">
        <f t="shared" si="27"/>
        <v>11.999999999999957</v>
      </c>
      <c r="K150" s="34">
        <f t="shared" si="32"/>
        <v>4.0000000000000657</v>
      </c>
      <c r="L150" s="34">
        <f t="shared" si="28"/>
        <v>1</v>
      </c>
      <c r="M150" s="34">
        <f t="shared" ca="1" si="29"/>
        <v>1132</v>
      </c>
      <c r="N150" s="34" t="str">
        <f t="shared" si="33"/>
        <v/>
      </c>
      <c r="O150" s="34">
        <f t="shared" si="34"/>
        <v>6.659999999999977</v>
      </c>
      <c r="P150" s="37">
        <f t="shared" si="35"/>
        <v>2.7827529770790655</v>
      </c>
      <c r="Q150" s="34">
        <f t="shared" si="36"/>
        <v>4.000000000000066E-2</v>
      </c>
      <c r="R150" s="34">
        <f t="shared" si="37"/>
        <v>6.699999999999978</v>
      </c>
      <c r="S150" s="37">
        <f t="shared" si="38"/>
        <v>2.822752977079066</v>
      </c>
    </row>
    <row r="151" spans="1:19" x14ac:dyDescent="0.2">
      <c r="A151" s="50"/>
      <c r="C151" s="56"/>
      <c r="D151" s="36">
        <v>1.1000000000000001</v>
      </c>
      <c r="E151" s="36">
        <v>1213</v>
      </c>
      <c r="F151" s="48">
        <f t="shared" si="30"/>
        <v>0.50902777777777775</v>
      </c>
      <c r="G151" s="36">
        <v>1216</v>
      </c>
      <c r="H151" s="49">
        <f t="shared" si="31"/>
        <v>0.51111111111111118</v>
      </c>
      <c r="I151" s="49" t="str">
        <f t="shared" si="26"/>
        <v/>
      </c>
      <c r="J151" s="34">
        <f t="shared" si="27"/>
        <v>10.999999999999801</v>
      </c>
      <c r="K151" s="34">
        <f t="shared" si="32"/>
        <v>3.0000000000001492</v>
      </c>
      <c r="L151" s="34">
        <f t="shared" si="28"/>
        <v>2</v>
      </c>
      <c r="M151" s="34">
        <f t="shared" ca="1" si="29"/>
        <v>1132</v>
      </c>
      <c r="N151" s="34" t="str">
        <f t="shared" si="33"/>
        <v/>
      </c>
      <c r="O151" s="34">
        <f t="shared" si="34"/>
        <v>6.0884999999998897</v>
      </c>
      <c r="P151" s="37">
        <f t="shared" si="35"/>
        <v>2.3774902528141015</v>
      </c>
      <c r="Q151" s="34">
        <f t="shared" si="36"/>
        <v>3.3000000000001646</v>
      </c>
      <c r="R151" s="34">
        <f t="shared" si="37"/>
        <v>9.3885000000000538</v>
      </c>
      <c r="S151" s="37">
        <f t="shared" si="38"/>
        <v>5.6774902528142661</v>
      </c>
    </row>
    <row r="152" spans="1:19" x14ac:dyDescent="0.2">
      <c r="A152" s="50"/>
      <c r="C152" s="56"/>
      <c r="D152" s="36">
        <v>7.0000000000000001E-3</v>
      </c>
      <c r="E152" s="36">
        <v>1227</v>
      </c>
      <c r="F152" s="48">
        <f t="shared" si="30"/>
        <v>0.51874999999999993</v>
      </c>
      <c r="G152" s="36">
        <v>1231</v>
      </c>
      <c r="H152" s="49">
        <f t="shared" si="31"/>
        <v>0.52152777777777781</v>
      </c>
      <c r="I152" s="49">
        <f t="shared" si="26"/>
        <v>0.52500000000000002</v>
      </c>
      <c r="J152" s="34" t="str">
        <f t="shared" si="27"/>
        <v/>
      </c>
      <c r="K152" s="34">
        <f t="shared" si="32"/>
        <v>4.0000000000001457</v>
      </c>
      <c r="L152" s="34">
        <f t="shared" si="28"/>
        <v>3</v>
      </c>
      <c r="M152" s="34">
        <f t="shared" ca="1" si="29"/>
        <v>1132</v>
      </c>
      <c r="N152" s="34">
        <f t="shared" ca="1" si="33"/>
        <v>64.000000000000014</v>
      </c>
      <c r="O152" s="34">
        <f t="shared" si="34"/>
        <v>1.7500000000000002E-2</v>
      </c>
      <c r="P152" s="37">
        <f t="shared" si="35"/>
        <v>3.9526049426535596E-3</v>
      </c>
      <c r="Q152" s="34">
        <f t="shared" si="36"/>
        <v>2.8000000000001021E-2</v>
      </c>
      <c r="R152" s="34">
        <f t="shared" si="37"/>
        <v>4.5500000000001026E-2</v>
      </c>
      <c r="S152" s="37">
        <f t="shared" si="38"/>
        <v>3.1952604942654582E-2</v>
      </c>
    </row>
    <row r="153" spans="1:19" x14ac:dyDescent="0.2">
      <c r="A153" s="50">
        <v>40302</v>
      </c>
      <c r="B153" s="34">
        <v>1346</v>
      </c>
      <c r="C153" s="56"/>
      <c r="D153" s="36">
        <v>0.01</v>
      </c>
      <c r="E153" s="36">
        <v>1413</v>
      </c>
      <c r="F153" s="48">
        <f t="shared" si="30"/>
        <v>0.59236111111111112</v>
      </c>
      <c r="G153" s="36">
        <v>1423</v>
      </c>
      <c r="H153" s="49">
        <f t="shared" si="31"/>
        <v>0.59930555555555554</v>
      </c>
      <c r="I153" s="49" t="str">
        <f t="shared" si="26"/>
        <v/>
      </c>
      <c r="J153" s="34">
        <f t="shared" si="27"/>
        <v>10.000000000000124</v>
      </c>
      <c r="K153" s="34">
        <f t="shared" si="32"/>
        <v>9.9999999999999645</v>
      </c>
      <c r="L153" s="34">
        <f t="shared" si="28"/>
        <v>1</v>
      </c>
      <c r="M153" s="34">
        <f t="shared" ca="1" si="29"/>
        <v>1346</v>
      </c>
      <c r="N153" s="34" t="str">
        <f t="shared" si="33"/>
        <v/>
      </c>
      <c r="O153" s="34">
        <f t="shared" si="34"/>
        <v>5.5500000000000691</v>
      </c>
      <c r="P153" s="37">
        <f t="shared" si="35"/>
        <v>2.3189608142325921</v>
      </c>
      <c r="Q153" s="34">
        <f t="shared" si="36"/>
        <v>9.9999999999999645E-2</v>
      </c>
      <c r="R153" s="34">
        <f t="shared" si="37"/>
        <v>5.6500000000000687</v>
      </c>
      <c r="S153" s="37">
        <f t="shared" si="38"/>
        <v>2.4189608142325918</v>
      </c>
    </row>
    <row r="154" spans="1:19" x14ac:dyDescent="0.2">
      <c r="A154" s="50"/>
      <c r="C154" s="56"/>
      <c r="D154" s="36">
        <v>1.1000000000000001</v>
      </c>
      <c r="E154" s="36">
        <v>1433</v>
      </c>
      <c r="F154" s="48">
        <f t="shared" si="30"/>
        <v>0.60625000000000007</v>
      </c>
      <c r="G154" s="36">
        <v>1438</v>
      </c>
      <c r="H154" s="49">
        <f t="shared" si="31"/>
        <v>0.60972222222222217</v>
      </c>
      <c r="I154" s="49" t="str">
        <f t="shared" si="26"/>
        <v/>
      </c>
      <c r="J154" s="34">
        <f t="shared" si="27"/>
        <v>9.0000000000001279</v>
      </c>
      <c r="K154" s="34">
        <f t="shared" si="32"/>
        <v>4.9999999999998224</v>
      </c>
      <c r="L154" s="34">
        <f t="shared" si="28"/>
        <v>2</v>
      </c>
      <c r="M154" s="34">
        <f t="shared" ca="1" si="29"/>
        <v>1346</v>
      </c>
      <c r="N154" s="34" t="str">
        <f t="shared" si="33"/>
        <v/>
      </c>
      <c r="O154" s="34">
        <f t="shared" si="34"/>
        <v>4.9815000000000706</v>
      </c>
      <c r="P154" s="37">
        <f t="shared" si="35"/>
        <v>1.9452192977570553</v>
      </c>
      <c r="Q154" s="34">
        <f t="shared" si="36"/>
        <v>5.4999999999998046</v>
      </c>
      <c r="R154" s="34">
        <f t="shared" si="37"/>
        <v>10.481499999999876</v>
      </c>
      <c r="S154" s="37">
        <f t="shared" si="38"/>
        <v>7.4452192977568599</v>
      </c>
    </row>
    <row r="155" spans="1:19" x14ac:dyDescent="0.2">
      <c r="A155" s="50"/>
      <c r="C155" s="56"/>
      <c r="D155" s="36">
        <v>7.0000000000000001E-3</v>
      </c>
      <c r="E155" s="36">
        <v>1447</v>
      </c>
      <c r="F155" s="48">
        <f t="shared" si="30"/>
        <v>0.61597222222222225</v>
      </c>
      <c r="G155" s="36">
        <v>1481</v>
      </c>
      <c r="H155" s="49">
        <f t="shared" si="31"/>
        <v>0.63958333333333328</v>
      </c>
      <c r="I155" s="49">
        <f t="shared" si="26"/>
        <v>0.64305555555555549</v>
      </c>
      <c r="J155" s="34" t="str">
        <f t="shared" si="27"/>
        <v/>
      </c>
      <c r="K155" s="34">
        <f t="shared" si="32"/>
        <v>33.999999999999879</v>
      </c>
      <c r="L155" s="34">
        <f t="shared" si="28"/>
        <v>3</v>
      </c>
      <c r="M155" s="34">
        <f t="shared" ca="1" si="29"/>
        <v>1346</v>
      </c>
      <c r="N155" s="34">
        <f t="shared" ca="1" si="33"/>
        <v>99.999999999999801</v>
      </c>
      <c r="O155" s="34">
        <f t="shared" si="34"/>
        <v>1.7500000000000002E-2</v>
      </c>
      <c r="P155" s="37">
        <f t="shared" si="35"/>
        <v>3.9526049426535596E-3</v>
      </c>
      <c r="Q155" s="34">
        <f t="shared" si="36"/>
        <v>0.23799999999999916</v>
      </c>
      <c r="R155" s="34">
        <f t="shared" si="37"/>
        <v>0.25549999999999917</v>
      </c>
      <c r="S155" s="37">
        <f t="shared" si="38"/>
        <v>0.24195260494265272</v>
      </c>
    </row>
    <row r="156" spans="1:19" x14ac:dyDescent="0.2">
      <c r="A156" s="50">
        <v>40303</v>
      </c>
      <c r="B156" s="34">
        <v>1054</v>
      </c>
      <c r="C156" s="56" t="s">
        <v>78</v>
      </c>
      <c r="D156" s="36">
        <v>0.01</v>
      </c>
      <c r="E156" s="36">
        <v>1124</v>
      </c>
      <c r="F156" s="48">
        <f t="shared" si="30"/>
        <v>0.47500000000000003</v>
      </c>
      <c r="G156" s="36">
        <v>1129</v>
      </c>
      <c r="H156" s="49">
        <f t="shared" si="31"/>
        <v>0.47847222222222219</v>
      </c>
      <c r="I156" s="49" t="str">
        <f t="shared" si="26"/>
        <v/>
      </c>
      <c r="J156" s="34">
        <f t="shared" si="27"/>
        <v>10.000000000000044</v>
      </c>
      <c r="K156" s="34">
        <f t="shared" si="32"/>
        <v>4.9999999999999023</v>
      </c>
      <c r="L156" s="34">
        <f t="shared" si="28"/>
        <v>1</v>
      </c>
      <c r="M156" s="34">
        <f t="shared" ca="1" si="29"/>
        <v>1054</v>
      </c>
      <c r="N156" s="34" t="str">
        <f t="shared" si="33"/>
        <v/>
      </c>
      <c r="O156" s="34">
        <f t="shared" si="34"/>
        <v>5.5500000000000256</v>
      </c>
      <c r="P156" s="37">
        <f t="shared" si="35"/>
        <v>2.3189608142325731</v>
      </c>
      <c r="Q156" s="34">
        <f t="shared" si="36"/>
        <v>4.9999999999999024E-2</v>
      </c>
      <c r="R156" s="34">
        <f t="shared" si="37"/>
        <v>5.6000000000000245</v>
      </c>
      <c r="S156" s="37">
        <f t="shared" si="38"/>
        <v>2.368960814232572</v>
      </c>
    </row>
    <row r="157" spans="1:19" x14ac:dyDescent="0.2">
      <c r="A157" s="50"/>
      <c r="C157" s="56"/>
      <c r="D157" s="36">
        <v>1.1000000000000001</v>
      </c>
      <c r="E157" s="36">
        <v>1139</v>
      </c>
      <c r="F157" s="48">
        <f t="shared" si="30"/>
        <v>0.48541666666666666</v>
      </c>
      <c r="G157" s="36">
        <v>1144</v>
      </c>
      <c r="H157" s="49">
        <f t="shared" si="31"/>
        <v>0.48888888888888887</v>
      </c>
      <c r="I157" s="49" t="str">
        <f t="shared" si="26"/>
        <v/>
      </c>
      <c r="J157" s="34">
        <f t="shared" si="27"/>
        <v>12.999999999999954</v>
      </c>
      <c r="K157" s="34">
        <f t="shared" si="32"/>
        <v>4.9999999999999822</v>
      </c>
      <c r="L157" s="34">
        <f t="shared" si="28"/>
        <v>2</v>
      </c>
      <c r="M157" s="34">
        <f t="shared" ca="1" si="29"/>
        <v>1054</v>
      </c>
      <c r="N157" s="34" t="str">
        <f t="shared" si="33"/>
        <v/>
      </c>
      <c r="O157" s="34">
        <f t="shared" si="34"/>
        <v>7.1954999999999742</v>
      </c>
      <c r="P157" s="37">
        <f t="shared" si="35"/>
        <v>2.8097612078712517</v>
      </c>
      <c r="Q157" s="34">
        <f t="shared" si="36"/>
        <v>5.4999999999999805</v>
      </c>
      <c r="R157" s="34">
        <f t="shared" si="37"/>
        <v>12.695499999999955</v>
      </c>
      <c r="S157" s="37">
        <f t="shared" si="38"/>
        <v>8.3097612078712331</v>
      </c>
    </row>
    <row r="158" spans="1:19" x14ac:dyDescent="0.2">
      <c r="C158" s="56"/>
      <c r="D158" s="36">
        <v>7.0000000000000001E-3</v>
      </c>
      <c r="E158" s="36">
        <v>1157</v>
      </c>
      <c r="F158" s="48">
        <f t="shared" si="30"/>
        <v>0.49791666666666662</v>
      </c>
      <c r="G158" s="36">
        <v>1200</v>
      </c>
      <c r="H158" s="49">
        <f t="shared" si="31"/>
        <v>0.5</v>
      </c>
      <c r="I158" s="49">
        <f t="shared" si="26"/>
        <v>0.50347222222222221</v>
      </c>
      <c r="J158" s="34" t="str">
        <f t="shared" si="27"/>
        <v/>
      </c>
      <c r="K158" s="34">
        <f t="shared" si="32"/>
        <v>3.0000000000000693</v>
      </c>
      <c r="L158" s="34">
        <f t="shared" si="28"/>
        <v>3</v>
      </c>
      <c r="M158" s="34">
        <f t="shared" ca="1" si="29"/>
        <v>1054</v>
      </c>
      <c r="N158" s="34">
        <f t="shared" ca="1" si="33"/>
        <v>70.999999999999986</v>
      </c>
      <c r="O158" s="34">
        <f t="shared" si="34"/>
        <v>1.7500000000000002E-2</v>
      </c>
      <c r="P158" s="37">
        <f t="shared" si="35"/>
        <v>3.9526049426535596E-3</v>
      </c>
      <c r="Q158" s="34">
        <f t="shared" si="36"/>
        <v>2.1000000000000487E-2</v>
      </c>
      <c r="R158" s="34">
        <f t="shared" si="37"/>
        <v>3.8500000000000492E-2</v>
      </c>
      <c r="S158" s="37">
        <f t="shared" si="38"/>
        <v>2.4952604942654048E-2</v>
      </c>
    </row>
    <row r="159" spans="1:19" x14ac:dyDescent="0.2">
      <c r="A159" s="50">
        <v>40303</v>
      </c>
      <c r="B159" s="34">
        <v>1348</v>
      </c>
      <c r="C159" s="56"/>
      <c r="D159" s="36">
        <v>0.01</v>
      </c>
      <c r="E159" s="36">
        <v>1424</v>
      </c>
      <c r="F159" s="48">
        <f t="shared" si="30"/>
        <v>0.6</v>
      </c>
      <c r="G159" s="36">
        <v>1430</v>
      </c>
      <c r="H159" s="49">
        <f t="shared" si="31"/>
        <v>0.60416666666666663</v>
      </c>
      <c r="I159" s="49" t="str">
        <f t="shared" si="26"/>
        <v/>
      </c>
      <c r="J159" s="34">
        <f t="shared" si="27"/>
        <v>9.9999999999999645</v>
      </c>
      <c r="K159" s="34">
        <f t="shared" si="32"/>
        <v>5.9999999999999787</v>
      </c>
      <c r="L159" s="34">
        <f t="shared" si="28"/>
        <v>1</v>
      </c>
      <c r="M159" s="34">
        <f t="shared" ca="1" si="29"/>
        <v>1348</v>
      </c>
      <c r="N159" s="34" t="str">
        <f t="shared" si="33"/>
        <v/>
      </c>
      <c r="O159" s="34">
        <f t="shared" si="34"/>
        <v>5.5499999999999812</v>
      </c>
      <c r="P159" s="37">
        <f t="shared" si="35"/>
        <v>2.3189608142325544</v>
      </c>
      <c r="Q159" s="34">
        <f t="shared" si="36"/>
        <v>5.999999999999979E-2</v>
      </c>
      <c r="R159" s="34">
        <f t="shared" si="37"/>
        <v>5.6099999999999808</v>
      </c>
      <c r="S159" s="37">
        <f t="shared" si="38"/>
        <v>2.378960814232554</v>
      </c>
    </row>
    <row r="160" spans="1:19" x14ac:dyDescent="0.2">
      <c r="A160" s="50"/>
      <c r="C160" s="56"/>
      <c r="D160" s="36">
        <v>1.1000000000000001</v>
      </c>
      <c r="E160" s="36">
        <v>1440</v>
      </c>
      <c r="F160" s="48">
        <f t="shared" si="30"/>
        <v>0.61111111111111105</v>
      </c>
      <c r="G160" s="36">
        <v>1443</v>
      </c>
      <c r="H160" s="49">
        <f t="shared" si="31"/>
        <v>0.61319444444444449</v>
      </c>
      <c r="I160" s="49" t="str">
        <f t="shared" si="26"/>
        <v/>
      </c>
      <c r="J160" s="34">
        <f t="shared" si="27"/>
        <v>12.999999999999954</v>
      </c>
      <c r="K160" s="34">
        <f t="shared" si="32"/>
        <v>3.0000000000001492</v>
      </c>
      <c r="L160" s="34">
        <f t="shared" si="28"/>
        <v>2</v>
      </c>
      <c r="M160" s="34">
        <f t="shared" ca="1" si="29"/>
        <v>1348</v>
      </c>
      <c r="N160" s="34" t="str">
        <f t="shared" si="33"/>
        <v/>
      </c>
      <c r="O160" s="34">
        <f t="shared" si="34"/>
        <v>7.1954999999999742</v>
      </c>
      <c r="P160" s="37">
        <f t="shared" si="35"/>
        <v>2.8097612078712517</v>
      </c>
      <c r="Q160" s="34">
        <f t="shared" si="36"/>
        <v>3.3000000000001646</v>
      </c>
      <c r="R160" s="34">
        <f t="shared" si="37"/>
        <v>10.495500000000138</v>
      </c>
      <c r="S160" s="37">
        <f t="shared" si="38"/>
        <v>6.1097612078714167</v>
      </c>
    </row>
    <row r="161" spans="1:19" x14ac:dyDescent="0.2">
      <c r="A161" s="50"/>
      <c r="C161" s="56"/>
      <c r="D161" s="36">
        <v>7.0000000000000001E-3</v>
      </c>
      <c r="E161" s="36">
        <v>1456</v>
      </c>
      <c r="F161" s="48">
        <f t="shared" si="30"/>
        <v>0.62222222222222223</v>
      </c>
      <c r="G161" s="36">
        <v>1459</v>
      </c>
      <c r="H161" s="49">
        <f t="shared" si="31"/>
        <v>0.62430555555555556</v>
      </c>
      <c r="I161" s="49">
        <f t="shared" si="26"/>
        <v>0.62777777777777777</v>
      </c>
      <c r="J161" s="34" t="str">
        <f t="shared" si="27"/>
        <v/>
      </c>
      <c r="K161" s="34">
        <f t="shared" si="32"/>
        <v>2.9999999999999893</v>
      </c>
      <c r="L161" s="34">
        <f t="shared" si="28"/>
        <v>3</v>
      </c>
      <c r="M161" s="34">
        <f t="shared" ca="1" si="29"/>
        <v>1348</v>
      </c>
      <c r="N161" s="34">
        <f t="shared" ca="1" si="33"/>
        <v>75.999999999999886</v>
      </c>
      <c r="O161" s="34">
        <f t="shared" si="34"/>
        <v>1.7500000000000002E-2</v>
      </c>
      <c r="P161" s="37">
        <f t="shared" si="35"/>
        <v>3.9526049426535596E-3</v>
      </c>
      <c r="Q161" s="34">
        <f t="shared" si="36"/>
        <v>2.0999999999999925E-2</v>
      </c>
      <c r="R161" s="34">
        <f t="shared" si="37"/>
        <v>3.8499999999999923E-2</v>
      </c>
      <c r="S161" s="37">
        <f t="shared" si="38"/>
        <v>2.4952604942653486E-2</v>
      </c>
    </row>
    <row r="162" spans="1:19" x14ac:dyDescent="0.2">
      <c r="A162" s="50">
        <v>40303</v>
      </c>
      <c r="B162" s="34">
        <v>1508</v>
      </c>
      <c r="C162" s="56"/>
      <c r="D162" s="36">
        <v>0.01</v>
      </c>
      <c r="E162" s="36">
        <v>1534</v>
      </c>
      <c r="F162" s="48">
        <f t="shared" si="30"/>
        <v>0.64861111111111114</v>
      </c>
      <c r="G162" s="36">
        <v>1539</v>
      </c>
      <c r="H162" s="49">
        <f t="shared" si="31"/>
        <v>0.65208333333333335</v>
      </c>
      <c r="I162" s="49" t="str">
        <f t="shared" si="26"/>
        <v/>
      </c>
      <c r="J162" s="34">
        <f t="shared" si="27"/>
        <v>9.9999999999999645</v>
      </c>
      <c r="K162" s="34">
        <f t="shared" si="32"/>
        <v>4.9999999999999822</v>
      </c>
      <c r="L162" s="34">
        <f t="shared" si="28"/>
        <v>1</v>
      </c>
      <c r="M162" s="34">
        <f t="shared" ca="1" si="29"/>
        <v>1508</v>
      </c>
      <c r="N162" s="34" t="str">
        <f t="shared" si="33"/>
        <v/>
      </c>
      <c r="O162" s="34">
        <f t="shared" si="34"/>
        <v>5.5499999999999812</v>
      </c>
      <c r="P162" s="37">
        <f t="shared" si="35"/>
        <v>2.3189608142325544</v>
      </c>
      <c r="Q162" s="34">
        <f t="shared" si="36"/>
        <v>4.9999999999999822E-2</v>
      </c>
      <c r="R162" s="34">
        <f t="shared" si="37"/>
        <v>5.599999999999981</v>
      </c>
      <c r="S162" s="37">
        <f t="shared" si="38"/>
        <v>2.3689608142325542</v>
      </c>
    </row>
    <row r="163" spans="1:19" x14ac:dyDescent="0.2">
      <c r="A163" s="50"/>
      <c r="C163" s="56"/>
      <c r="D163" s="36">
        <v>1.1000000000000001</v>
      </c>
      <c r="E163" s="36">
        <v>1549</v>
      </c>
      <c r="F163" s="48">
        <f t="shared" si="30"/>
        <v>0.65902777777777777</v>
      </c>
      <c r="G163" s="36">
        <v>1554</v>
      </c>
      <c r="H163" s="49">
        <f t="shared" si="31"/>
        <v>0.66249999999999998</v>
      </c>
      <c r="I163" s="49" t="str">
        <f t="shared" si="26"/>
        <v/>
      </c>
      <c r="J163" s="34">
        <f t="shared" si="27"/>
        <v>13.99999999999995</v>
      </c>
      <c r="K163" s="34">
        <f t="shared" si="32"/>
        <v>4.9999999999999822</v>
      </c>
      <c r="L163" s="34">
        <f t="shared" si="28"/>
        <v>2</v>
      </c>
      <c r="M163" s="34">
        <f t="shared" ca="1" si="29"/>
        <v>1508</v>
      </c>
      <c r="N163" s="34" t="str">
        <f t="shared" si="33"/>
        <v/>
      </c>
      <c r="O163" s="34">
        <f t="shared" si="34"/>
        <v>7.7489999999999721</v>
      </c>
      <c r="P163" s="37">
        <f t="shared" si="35"/>
        <v>3.0258966853998097</v>
      </c>
      <c r="Q163" s="34">
        <f t="shared" si="36"/>
        <v>5.4999999999999805</v>
      </c>
      <c r="R163" s="34">
        <f t="shared" si="37"/>
        <v>13.248999999999953</v>
      </c>
      <c r="S163" s="37">
        <f t="shared" si="38"/>
        <v>8.5258966853997897</v>
      </c>
    </row>
    <row r="164" spans="1:19" x14ac:dyDescent="0.2">
      <c r="A164" s="50"/>
      <c r="C164" s="56"/>
      <c r="D164" s="36">
        <v>7.0000000000000001E-3</v>
      </c>
      <c r="E164" s="36">
        <v>1608</v>
      </c>
      <c r="F164" s="48">
        <f t="shared" si="30"/>
        <v>0.67222222222222217</v>
      </c>
      <c r="G164" s="36">
        <v>1612</v>
      </c>
      <c r="H164" s="49">
        <f t="shared" si="31"/>
        <v>0.67499999999999993</v>
      </c>
      <c r="I164" s="49">
        <f t="shared" si="26"/>
        <v>0.67847222222222214</v>
      </c>
      <c r="J164" s="34" t="str">
        <f t="shared" si="27"/>
        <v/>
      </c>
      <c r="K164" s="34">
        <f t="shared" si="32"/>
        <v>3.9999999999999858</v>
      </c>
      <c r="L164" s="34">
        <f t="shared" si="28"/>
        <v>3</v>
      </c>
      <c r="M164" s="34">
        <f t="shared" ca="1" si="29"/>
        <v>1508</v>
      </c>
      <c r="N164" s="34">
        <f t="shared" ca="1" si="33"/>
        <v>68.999999999999915</v>
      </c>
      <c r="O164" s="34">
        <f t="shared" si="34"/>
        <v>1.7500000000000002E-2</v>
      </c>
      <c r="P164" s="37">
        <f t="shared" si="35"/>
        <v>3.9526049426535596E-3</v>
      </c>
      <c r="Q164" s="34">
        <f t="shared" si="36"/>
        <v>2.79999999999999E-2</v>
      </c>
      <c r="R164" s="34">
        <f t="shared" si="37"/>
        <v>4.5499999999999902E-2</v>
      </c>
      <c r="S164" s="37">
        <f t="shared" si="38"/>
        <v>3.1952604942653458E-2</v>
      </c>
    </row>
    <row r="165" spans="1:19" x14ac:dyDescent="0.2">
      <c r="A165" s="50">
        <v>40304</v>
      </c>
      <c r="B165" s="34">
        <v>839</v>
      </c>
      <c r="C165" s="56" t="s">
        <v>78</v>
      </c>
      <c r="D165" s="36">
        <v>0.01</v>
      </c>
      <c r="E165" s="36">
        <v>920</v>
      </c>
      <c r="F165" s="48">
        <f t="shared" si="30"/>
        <v>0.3888888888888889</v>
      </c>
      <c r="G165" s="36">
        <v>926</v>
      </c>
      <c r="H165" s="49">
        <f t="shared" si="31"/>
        <v>0.39305555555555555</v>
      </c>
      <c r="I165" s="49" t="str">
        <f t="shared" si="26"/>
        <v/>
      </c>
      <c r="J165" s="34">
        <f t="shared" si="27"/>
        <v>11.000000000000041</v>
      </c>
      <c r="K165" s="34">
        <f t="shared" si="32"/>
        <v>5.9999999999999787</v>
      </c>
      <c r="L165" s="34">
        <f t="shared" si="28"/>
        <v>1</v>
      </c>
      <c r="M165" s="34">
        <f t="shared" ca="1" si="29"/>
        <v>839</v>
      </c>
      <c r="N165" s="34" t="str">
        <f t="shared" si="33"/>
        <v/>
      </c>
      <c r="O165" s="34">
        <f t="shared" si="34"/>
        <v>6.1050000000000235</v>
      </c>
      <c r="P165" s="37">
        <f t="shared" si="35"/>
        <v>2.5508568956558286</v>
      </c>
      <c r="Q165" s="34">
        <f t="shared" si="36"/>
        <v>5.999999999999979E-2</v>
      </c>
      <c r="R165" s="34">
        <f t="shared" si="37"/>
        <v>6.1650000000000231</v>
      </c>
      <c r="S165" s="37">
        <f t="shared" si="38"/>
        <v>2.6108568956558282</v>
      </c>
    </row>
    <row r="166" spans="1:19" x14ac:dyDescent="0.2">
      <c r="A166" s="50"/>
      <c r="C166" s="56"/>
      <c r="D166" s="36">
        <v>1.1000000000000001</v>
      </c>
      <c r="E166" s="36">
        <v>937</v>
      </c>
      <c r="F166" s="48">
        <f t="shared" si="30"/>
        <v>0.40069444444444446</v>
      </c>
      <c r="G166" s="36">
        <v>941</v>
      </c>
      <c r="H166" s="49">
        <f t="shared" si="31"/>
        <v>0.40347222222222223</v>
      </c>
      <c r="I166" s="49" t="str">
        <f t="shared" si="26"/>
        <v/>
      </c>
      <c r="J166" s="34">
        <f t="shared" si="27"/>
        <v>15.000000000000027</v>
      </c>
      <c r="K166" s="34">
        <f t="shared" si="32"/>
        <v>3.9999999999999858</v>
      </c>
      <c r="L166" s="34">
        <f t="shared" si="28"/>
        <v>2</v>
      </c>
      <c r="M166" s="34">
        <f t="shared" ca="1" si="29"/>
        <v>839</v>
      </c>
      <c r="N166" s="34" t="str">
        <f t="shared" si="33"/>
        <v/>
      </c>
      <c r="O166" s="34">
        <f t="shared" si="34"/>
        <v>8.3025000000000144</v>
      </c>
      <c r="P166" s="37">
        <f t="shared" si="35"/>
        <v>3.2420321629283846</v>
      </c>
      <c r="Q166" s="34">
        <f t="shared" si="36"/>
        <v>4.3999999999999844</v>
      </c>
      <c r="R166" s="34">
        <f t="shared" si="37"/>
        <v>12.702499999999999</v>
      </c>
      <c r="S166" s="37">
        <f t="shared" si="38"/>
        <v>7.642032162928369</v>
      </c>
    </row>
    <row r="167" spans="1:19" x14ac:dyDescent="0.2">
      <c r="A167" s="50"/>
      <c r="C167" s="56"/>
      <c r="D167" s="36">
        <v>7.0000000000000001E-3</v>
      </c>
      <c r="E167" s="36">
        <v>956</v>
      </c>
      <c r="F167" s="48">
        <f t="shared" si="30"/>
        <v>0.41388888888888892</v>
      </c>
      <c r="G167" s="36">
        <v>1000</v>
      </c>
      <c r="H167" s="49">
        <f t="shared" si="31"/>
        <v>0.41666666666666669</v>
      </c>
      <c r="I167" s="49">
        <f t="shared" si="26"/>
        <v>0.4201388888888889</v>
      </c>
      <c r="J167" s="34" t="str">
        <f t="shared" si="27"/>
        <v/>
      </c>
      <c r="K167" s="34">
        <f t="shared" si="32"/>
        <v>3.9999999999999858</v>
      </c>
      <c r="L167" s="34">
        <f t="shared" si="28"/>
        <v>3</v>
      </c>
      <c r="M167" s="34">
        <f t="shared" ca="1" si="29"/>
        <v>839</v>
      </c>
      <c r="N167" s="34">
        <f t="shared" ca="1" si="33"/>
        <v>86.000000000000014</v>
      </c>
      <c r="O167" s="34">
        <f t="shared" si="34"/>
        <v>1.7500000000000002E-2</v>
      </c>
      <c r="P167" s="37">
        <f t="shared" si="35"/>
        <v>3.9526049426535596E-3</v>
      </c>
      <c r="Q167" s="34">
        <f t="shared" si="36"/>
        <v>2.79999999999999E-2</v>
      </c>
      <c r="R167" s="34">
        <f t="shared" si="37"/>
        <v>4.5499999999999902E-2</v>
      </c>
      <c r="S167" s="37">
        <f t="shared" si="38"/>
        <v>3.1952604942653458E-2</v>
      </c>
    </row>
    <row r="168" spans="1:19" x14ac:dyDescent="0.2">
      <c r="A168" s="50">
        <v>40304</v>
      </c>
      <c r="B168" s="34">
        <v>1018</v>
      </c>
      <c r="C168" s="56" t="s">
        <v>78</v>
      </c>
      <c r="D168" s="36">
        <v>0.01</v>
      </c>
      <c r="E168" s="36">
        <v>1052</v>
      </c>
      <c r="F168" s="48">
        <f t="shared" si="30"/>
        <v>0.45277777777777778</v>
      </c>
      <c r="G168" s="36">
        <v>1059</v>
      </c>
      <c r="H168" s="49">
        <f t="shared" si="31"/>
        <v>0.45763888888888887</v>
      </c>
      <c r="I168" s="49" t="str">
        <f t="shared" si="26"/>
        <v/>
      </c>
      <c r="J168" s="34">
        <f t="shared" si="27"/>
        <v>14.999999999999947</v>
      </c>
      <c r="K168" s="34">
        <f t="shared" si="32"/>
        <v>6.9999999999999751</v>
      </c>
      <c r="L168" s="34">
        <f t="shared" si="28"/>
        <v>1</v>
      </c>
      <c r="M168" s="34">
        <f t="shared" ca="1" si="29"/>
        <v>1018</v>
      </c>
      <c r="N168" s="34" t="str">
        <f t="shared" si="33"/>
        <v/>
      </c>
      <c r="O168" s="34">
        <f t="shared" si="34"/>
        <v>8.3249999999999709</v>
      </c>
      <c r="P168" s="37">
        <f t="shared" si="35"/>
        <v>3.4784412213488323</v>
      </c>
      <c r="Q168" s="34">
        <f t="shared" si="36"/>
        <v>6.9999999999999757E-2</v>
      </c>
      <c r="R168" s="34">
        <f t="shared" si="37"/>
        <v>8.3949999999999712</v>
      </c>
      <c r="S168" s="37">
        <f t="shared" si="38"/>
        <v>3.5484412213488321</v>
      </c>
    </row>
    <row r="169" spans="1:19" x14ac:dyDescent="0.2">
      <c r="A169" s="50"/>
      <c r="C169" s="56"/>
      <c r="D169" s="36">
        <v>1.1000000000000001</v>
      </c>
      <c r="E169" s="36">
        <v>1114</v>
      </c>
      <c r="F169" s="48">
        <f t="shared" si="30"/>
        <v>0.4680555555555555</v>
      </c>
      <c r="G169" s="36">
        <v>1120</v>
      </c>
      <c r="H169" s="49">
        <f t="shared" si="31"/>
        <v>0.47222222222222227</v>
      </c>
      <c r="I169" s="49" t="str">
        <f t="shared" si="26"/>
        <v/>
      </c>
      <c r="J169" s="34">
        <f t="shared" si="27"/>
        <v>13.99999999999995</v>
      </c>
      <c r="K169" s="34">
        <f t="shared" si="32"/>
        <v>6.0000000000001386</v>
      </c>
      <c r="L169" s="34">
        <f t="shared" si="28"/>
        <v>2</v>
      </c>
      <c r="M169" s="34">
        <f t="shared" ca="1" si="29"/>
        <v>1018</v>
      </c>
      <c r="N169" s="34" t="str">
        <f t="shared" si="33"/>
        <v/>
      </c>
      <c r="O169" s="34">
        <f t="shared" si="34"/>
        <v>7.7489999999999721</v>
      </c>
      <c r="P169" s="37">
        <f t="shared" si="35"/>
        <v>3.0258966853998097</v>
      </c>
      <c r="Q169" s="34">
        <f t="shared" si="36"/>
        <v>6.6000000000001533</v>
      </c>
      <c r="R169" s="34">
        <f t="shared" si="37"/>
        <v>14.349000000000125</v>
      </c>
      <c r="S169" s="37">
        <f t="shared" si="38"/>
        <v>9.6258966853999635</v>
      </c>
    </row>
    <row r="170" spans="1:19" x14ac:dyDescent="0.2">
      <c r="A170" s="50"/>
      <c r="C170" s="56"/>
      <c r="D170" s="36">
        <v>7.0000000000000001E-3</v>
      </c>
      <c r="E170" s="36">
        <v>1134</v>
      </c>
      <c r="F170" s="48">
        <f t="shared" si="30"/>
        <v>0.48194444444444445</v>
      </c>
      <c r="G170" s="36">
        <v>1140</v>
      </c>
      <c r="H170" s="49">
        <f t="shared" si="31"/>
        <v>0.4861111111111111</v>
      </c>
      <c r="I170" s="49">
        <f t="shared" si="26"/>
        <v>0.48958333333333331</v>
      </c>
      <c r="J170" s="34" t="str">
        <f t="shared" si="27"/>
        <v/>
      </c>
      <c r="K170" s="34">
        <f t="shared" si="32"/>
        <v>5.9999999999999787</v>
      </c>
      <c r="L170" s="34">
        <f t="shared" si="28"/>
        <v>3</v>
      </c>
      <c r="M170" s="34">
        <f t="shared" ca="1" si="29"/>
        <v>1018</v>
      </c>
      <c r="N170" s="34">
        <f t="shared" ca="1" si="33"/>
        <v>86.999999999999929</v>
      </c>
      <c r="O170" s="34">
        <f t="shared" si="34"/>
        <v>1.7500000000000002E-2</v>
      </c>
      <c r="P170" s="37">
        <f t="shared" si="35"/>
        <v>3.9526049426535596E-3</v>
      </c>
      <c r="Q170" s="34">
        <f t="shared" si="36"/>
        <v>4.199999999999985E-2</v>
      </c>
      <c r="R170" s="34">
        <f t="shared" si="37"/>
        <v>5.9499999999999852E-2</v>
      </c>
      <c r="S170" s="37">
        <f t="shared" si="38"/>
        <v>4.5952604942653408E-2</v>
      </c>
    </row>
    <row r="171" spans="1:19" x14ac:dyDescent="0.2">
      <c r="A171" s="50">
        <v>40305</v>
      </c>
      <c r="B171" s="34">
        <v>1359</v>
      </c>
      <c r="C171" s="56" t="s">
        <v>78</v>
      </c>
      <c r="D171" s="36">
        <v>0.01</v>
      </c>
      <c r="E171" s="36">
        <v>1426</v>
      </c>
      <c r="F171" s="48">
        <f t="shared" si="30"/>
        <v>0.60138888888888886</v>
      </c>
      <c r="G171" s="36">
        <v>1438</v>
      </c>
      <c r="H171" s="49">
        <f t="shared" si="31"/>
        <v>0.60972222222222217</v>
      </c>
      <c r="I171" s="49" t="str">
        <f t="shared" si="26"/>
        <v/>
      </c>
      <c r="J171" s="34">
        <f t="shared" si="27"/>
        <v>10.000000000000124</v>
      </c>
      <c r="K171" s="34">
        <f t="shared" si="32"/>
        <v>11.999999999999957</v>
      </c>
      <c r="L171" s="34">
        <f t="shared" si="28"/>
        <v>1</v>
      </c>
      <c r="M171" s="34">
        <f t="shared" ca="1" si="29"/>
        <v>1359</v>
      </c>
      <c r="N171" s="34" t="str">
        <f t="shared" si="33"/>
        <v/>
      </c>
      <c r="O171" s="34">
        <f t="shared" si="34"/>
        <v>6.5500000000000815</v>
      </c>
      <c r="P171" s="37">
        <f t="shared" si="35"/>
        <v>2.6502663938035411</v>
      </c>
      <c r="Q171" s="34">
        <f t="shared" si="36"/>
        <v>0.11999999999999958</v>
      </c>
      <c r="R171" s="34">
        <f t="shared" si="37"/>
        <v>6.6700000000000808</v>
      </c>
      <c r="S171" s="37">
        <f t="shared" si="38"/>
        <v>2.7702663938035408</v>
      </c>
    </row>
    <row r="172" spans="1:19" x14ac:dyDescent="0.2">
      <c r="A172" s="50"/>
      <c r="C172" s="56"/>
      <c r="D172" s="36">
        <v>1.3</v>
      </c>
      <c r="E172" s="36">
        <v>1448</v>
      </c>
      <c r="F172" s="48">
        <f t="shared" si="30"/>
        <v>0.6166666666666667</v>
      </c>
      <c r="G172" s="36">
        <v>1453</v>
      </c>
      <c r="H172" s="49">
        <f t="shared" si="31"/>
        <v>0.62013888888888891</v>
      </c>
      <c r="I172" s="49" t="str">
        <f t="shared" si="26"/>
        <v/>
      </c>
      <c r="J172" s="34">
        <f t="shared" si="27"/>
        <v>8.999999999999968</v>
      </c>
      <c r="K172" s="34">
        <f t="shared" si="32"/>
        <v>4.9999999999999822</v>
      </c>
      <c r="L172" s="34">
        <f t="shared" si="28"/>
        <v>2</v>
      </c>
      <c r="M172" s="34">
        <f t="shared" ca="1" si="29"/>
        <v>1359</v>
      </c>
      <c r="N172" s="34" t="str">
        <f t="shared" si="33"/>
        <v/>
      </c>
      <c r="O172" s="34">
        <f t="shared" si="34"/>
        <v>6.2099999999999786</v>
      </c>
      <c r="P172" s="37">
        <f t="shared" si="35"/>
        <v>3.9381923619398278</v>
      </c>
      <c r="Q172" s="34">
        <f t="shared" si="36"/>
        <v>6.4999999999999769</v>
      </c>
      <c r="R172" s="34">
        <f t="shared" si="37"/>
        <v>12.709999999999955</v>
      </c>
      <c r="S172" s="37">
        <f t="shared" si="38"/>
        <v>10.438192361939805</v>
      </c>
    </row>
    <row r="173" spans="1:19" x14ac:dyDescent="0.2">
      <c r="A173" s="50"/>
      <c r="C173" s="56"/>
      <c r="D173" s="36">
        <v>0.08</v>
      </c>
      <c r="E173" s="36">
        <v>1502</v>
      </c>
      <c r="F173" s="48">
        <f t="shared" si="30"/>
        <v>0.62638888888888888</v>
      </c>
      <c r="G173" s="36">
        <v>1507</v>
      </c>
      <c r="H173" s="49">
        <f t="shared" si="31"/>
        <v>0.62986111111111109</v>
      </c>
      <c r="I173" s="49" t="str">
        <f t="shared" si="26"/>
        <v/>
      </c>
      <c r="J173" s="34">
        <f t="shared" si="27"/>
        <v>11.000000000000121</v>
      </c>
      <c r="K173" s="34">
        <f t="shared" si="32"/>
        <v>4.9999999999999822</v>
      </c>
      <c r="L173" s="34">
        <f t="shared" si="28"/>
        <v>3</v>
      </c>
      <c r="M173" s="34">
        <f t="shared" ca="1" si="29"/>
        <v>1359</v>
      </c>
      <c r="N173" s="34" t="str">
        <f t="shared" si="33"/>
        <v/>
      </c>
      <c r="O173" s="34">
        <f t="shared" si="34"/>
        <v>8.1400000000000894</v>
      </c>
      <c r="P173" s="37">
        <f t="shared" si="35"/>
        <v>5.0730400810619729</v>
      </c>
      <c r="Q173" s="34">
        <f t="shared" si="36"/>
        <v>0.39999999999999858</v>
      </c>
      <c r="R173" s="34">
        <f t="shared" si="37"/>
        <v>8.540000000000088</v>
      </c>
      <c r="S173" s="37">
        <f t="shared" si="38"/>
        <v>5.4730400810619715</v>
      </c>
    </row>
    <row r="174" spans="1:19" x14ac:dyDescent="0.2">
      <c r="A174" s="50"/>
      <c r="C174" s="56"/>
      <c r="D174" s="36">
        <v>1.4</v>
      </c>
      <c r="E174" s="36">
        <v>1518</v>
      </c>
      <c r="F174" s="48">
        <f t="shared" si="30"/>
        <v>0.63750000000000007</v>
      </c>
      <c r="G174" s="36">
        <v>1522</v>
      </c>
      <c r="H174" s="49">
        <f t="shared" si="31"/>
        <v>0.64027777777777783</v>
      </c>
      <c r="I174" s="49" t="str">
        <f t="shared" si="26"/>
        <v/>
      </c>
      <c r="J174" s="34">
        <f t="shared" si="27"/>
        <v>8.999999999999968</v>
      </c>
      <c r="K174" s="34">
        <f t="shared" si="32"/>
        <v>3.9999999999999858</v>
      </c>
      <c r="L174" s="34">
        <f t="shared" si="28"/>
        <v>4</v>
      </c>
      <c r="M174" s="34">
        <f t="shared" ca="1" si="29"/>
        <v>1359</v>
      </c>
      <c r="N174" s="34" t="str">
        <f t="shared" si="33"/>
        <v/>
      </c>
      <c r="O174" s="34">
        <f t="shared" si="34"/>
        <v>6.749999999999976</v>
      </c>
      <c r="P174" s="37">
        <f t="shared" si="35"/>
        <v>4.4334168249869297</v>
      </c>
      <c r="Q174" s="34">
        <f t="shared" si="36"/>
        <v>5.5999999999999801</v>
      </c>
      <c r="R174" s="34">
        <f t="shared" si="37"/>
        <v>12.349999999999955</v>
      </c>
      <c r="S174" s="37">
        <f t="shared" si="38"/>
        <v>10.03341682498691</v>
      </c>
    </row>
    <row r="175" spans="1:19" x14ac:dyDescent="0.2">
      <c r="A175" s="50"/>
      <c r="C175" s="56"/>
      <c r="D175" s="36">
        <v>0.1</v>
      </c>
      <c r="E175" s="36">
        <v>1531</v>
      </c>
      <c r="F175" s="48">
        <f t="shared" si="30"/>
        <v>0.64652777777777781</v>
      </c>
      <c r="G175" s="36">
        <v>1538</v>
      </c>
      <c r="H175" s="49">
        <f t="shared" si="31"/>
        <v>0.65138888888888891</v>
      </c>
      <c r="I175" s="49">
        <f t="shared" si="26"/>
        <v>0.65486111111111112</v>
      </c>
      <c r="J175" s="34" t="str">
        <f t="shared" si="27"/>
        <v/>
      </c>
      <c r="K175" s="34">
        <f t="shared" si="32"/>
        <v>6.9999999999999751</v>
      </c>
      <c r="L175" s="34">
        <f t="shared" si="28"/>
        <v>5</v>
      </c>
      <c r="M175" s="34">
        <f t="shared" ca="1" si="29"/>
        <v>1359</v>
      </c>
      <c r="N175" s="34">
        <f t="shared" ca="1" si="33"/>
        <v>104.00000000000011</v>
      </c>
      <c r="O175" s="34">
        <f t="shared" si="34"/>
        <v>0.25</v>
      </c>
      <c r="P175" s="37">
        <f t="shared" si="35"/>
        <v>4.342905372259271E-2</v>
      </c>
      <c r="Q175" s="34">
        <f t="shared" si="36"/>
        <v>0.69999999999999751</v>
      </c>
      <c r="R175" s="34">
        <f t="shared" si="37"/>
        <v>0.94999999999999751</v>
      </c>
      <c r="S175" s="37">
        <f t="shared" si="38"/>
        <v>0.74342905372259027</v>
      </c>
    </row>
    <row r="176" spans="1:19" x14ac:dyDescent="0.2">
      <c r="A176" s="50">
        <v>40308</v>
      </c>
      <c r="B176" s="34">
        <v>847</v>
      </c>
      <c r="C176" s="56" t="s">
        <v>78</v>
      </c>
      <c r="D176" s="36">
        <v>0.01</v>
      </c>
      <c r="E176" s="36">
        <v>1023</v>
      </c>
      <c r="F176" s="48">
        <f t="shared" si="30"/>
        <v>0.43263888888888885</v>
      </c>
      <c r="G176" s="36">
        <v>1028</v>
      </c>
      <c r="H176" s="49">
        <f t="shared" si="31"/>
        <v>0.43611111111111112</v>
      </c>
      <c r="I176" s="49" t="str">
        <f t="shared" si="26"/>
        <v/>
      </c>
      <c r="J176" s="34">
        <f t="shared" si="27"/>
        <v>9.000000000000048</v>
      </c>
      <c r="K176" s="34">
        <f t="shared" si="32"/>
        <v>5.0000000000000622</v>
      </c>
      <c r="L176" s="34">
        <f t="shared" si="28"/>
        <v>1</v>
      </c>
      <c r="M176" s="34">
        <f t="shared" ca="1" si="29"/>
        <v>847</v>
      </c>
      <c r="N176" s="34" t="str">
        <f t="shared" si="33"/>
        <v/>
      </c>
      <c r="O176" s="34">
        <f t="shared" si="34"/>
        <v>4.9950000000000268</v>
      </c>
      <c r="P176" s="37">
        <f t="shared" si="35"/>
        <v>2.0870647328093179</v>
      </c>
      <c r="Q176" s="34">
        <f t="shared" si="36"/>
        <v>5.000000000000062E-2</v>
      </c>
      <c r="R176" s="34">
        <f t="shared" si="37"/>
        <v>5.0450000000000275</v>
      </c>
      <c r="S176" s="37">
        <f t="shared" si="38"/>
        <v>2.1370647328093186</v>
      </c>
    </row>
    <row r="177" spans="1:19" x14ac:dyDescent="0.2">
      <c r="A177" s="50"/>
      <c r="C177" s="56"/>
      <c r="D177" s="36">
        <v>1.1000000000000001</v>
      </c>
      <c r="E177" s="36">
        <v>1037</v>
      </c>
      <c r="F177" s="48">
        <f t="shared" si="30"/>
        <v>0.44236111111111115</v>
      </c>
      <c r="G177" s="36">
        <v>1040</v>
      </c>
      <c r="H177" s="49">
        <f t="shared" si="31"/>
        <v>0.44444444444444442</v>
      </c>
      <c r="I177" s="49" t="str">
        <f t="shared" si="26"/>
        <v/>
      </c>
      <c r="J177" s="34">
        <f t="shared" si="27"/>
        <v>11.000000000000041</v>
      </c>
      <c r="K177" s="34">
        <f t="shared" si="32"/>
        <v>2.9999999999999094</v>
      </c>
      <c r="L177" s="34">
        <f t="shared" si="28"/>
        <v>2</v>
      </c>
      <c r="M177" s="34">
        <f t="shared" ca="1" si="29"/>
        <v>847</v>
      </c>
      <c r="N177" s="34" t="str">
        <f t="shared" si="33"/>
        <v/>
      </c>
      <c r="O177" s="34">
        <f t="shared" si="34"/>
        <v>6.0885000000000229</v>
      </c>
      <c r="P177" s="37">
        <f t="shared" si="35"/>
        <v>2.3774902528141535</v>
      </c>
      <c r="Q177" s="34">
        <f t="shared" si="36"/>
        <v>3.2999999999999008</v>
      </c>
      <c r="R177" s="34">
        <f t="shared" si="37"/>
        <v>9.3884999999999241</v>
      </c>
      <c r="S177" s="37">
        <f t="shared" si="38"/>
        <v>5.6774902528140547</v>
      </c>
    </row>
    <row r="178" spans="1:19" x14ac:dyDescent="0.2">
      <c r="A178" s="50"/>
      <c r="C178" s="56"/>
      <c r="D178" s="36">
        <v>7.0000000000000001E-3</v>
      </c>
      <c r="E178" s="36">
        <v>1051</v>
      </c>
      <c r="F178" s="48">
        <f t="shared" si="30"/>
        <v>0.45208333333333334</v>
      </c>
      <c r="G178" s="36">
        <v>1053</v>
      </c>
      <c r="H178" s="49">
        <f t="shared" si="31"/>
        <v>0.45347222222222222</v>
      </c>
      <c r="I178" s="49">
        <f t="shared" si="26"/>
        <v>0.45694444444444443</v>
      </c>
      <c r="J178" s="34" t="str">
        <f t="shared" si="27"/>
        <v/>
      </c>
      <c r="K178" s="34">
        <f t="shared" si="32"/>
        <v>1.9999999999999929</v>
      </c>
      <c r="L178" s="34">
        <f t="shared" si="28"/>
        <v>3</v>
      </c>
      <c r="M178" s="34">
        <f t="shared" ca="1" si="29"/>
        <v>847</v>
      </c>
      <c r="N178" s="34">
        <f t="shared" ca="1" si="33"/>
        <v>131</v>
      </c>
      <c r="O178" s="34">
        <f t="shared" si="34"/>
        <v>1.7500000000000002E-2</v>
      </c>
      <c r="P178" s="37">
        <f t="shared" si="35"/>
        <v>3.9526049426535596E-3</v>
      </c>
      <c r="Q178" s="34">
        <f t="shared" si="36"/>
        <v>1.399999999999995E-2</v>
      </c>
      <c r="R178" s="34">
        <f t="shared" si="37"/>
        <v>3.1499999999999952E-2</v>
      </c>
      <c r="S178" s="37">
        <f t="shared" si="38"/>
        <v>1.7952604942653508E-2</v>
      </c>
    </row>
    <row r="179" spans="1:19" x14ac:dyDescent="0.2">
      <c r="A179" s="50">
        <v>40308</v>
      </c>
      <c r="B179" s="34">
        <v>1104</v>
      </c>
      <c r="C179" s="56" t="s">
        <v>78</v>
      </c>
      <c r="D179" s="36">
        <v>0.01</v>
      </c>
      <c r="E179" s="36">
        <v>1132</v>
      </c>
      <c r="F179" s="48">
        <f t="shared" si="30"/>
        <v>0.48055555555555557</v>
      </c>
      <c r="G179" s="36">
        <v>1136</v>
      </c>
      <c r="H179" s="49">
        <f t="shared" si="31"/>
        <v>0.48333333333333334</v>
      </c>
      <c r="I179" s="49" t="str">
        <f t="shared" si="26"/>
        <v/>
      </c>
      <c r="J179" s="34">
        <f t="shared" si="27"/>
        <v>16.000000000000021</v>
      </c>
      <c r="K179" s="34">
        <f t="shared" si="32"/>
        <v>3.9999999999999858</v>
      </c>
      <c r="L179" s="34">
        <f t="shared" si="28"/>
        <v>1</v>
      </c>
      <c r="M179" s="34">
        <f t="shared" ca="1" si="29"/>
        <v>1104</v>
      </c>
      <c r="N179" s="34" t="str">
        <f t="shared" si="33"/>
        <v/>
      </c>
      <c r="O179" s="34">
        <f t="shared" si="34"/>
        <v>8.8800000000000132</v>
      </c>
      <c r="P179" s="37">
        <f t="shared" si="35"/>
        <v>3.710337302772106</v>
      </c>
      <c r="Q179" s="34">
        <f t="shared" si="36"/>
        <v>3.9999999999999862E-2</v>
      </c>
      <c r="R179" s="34">
        <f t="shared" si="37"/>
        <v>8.9200000000000124</v>
      </c>
      <c r="S179" s="37">
        <f t="shared" si="38"/>
        <v>3.7503373027721061</v>
      </c>
    </row>
    <row r="180" spans="1:19" x14ac:dyDescent="0.2">
      <c r="A180" s="50"/>
      <c r="C180" s="56"/>
      <c r="D180" s="36">
        <v>1.1000000000000001</v>
      </c>
      <c r="E180" s="36">
        <v>1152</v>
      </c>
      <c r="F180" s="48">
        <f t="shared" si="30"/>
        <v>0.49444444444444446</v>
      </c>
      <c r="G180" s="36">
        <v>1157</v>
      </c>
      <c r="H180" s="49">
        <f t="shared" si="31"/>
        <v>0.49791666666666662</v>
      </c>
      <c r="I180" s="49" t="str">
        <f t="shared" si="26"/>
        <v/>
      </c>
      <c r="J180" s="34">
        <f t="shared" si="27"/>
        <v>17.000000000000021</v>
      </c>
      <c r="K180" s="34">
        <f t="shared" si="32"/>
        <v>4.9999999999999023</v>
      </c>
      <c r="L180" s="34">
        <f t="shared" si="28"/>
        <v>2</v>
      </c>
      <c r="M180" s="34">
        <f t="shared" ca="1" si="29"/>
        <v>1104</v>
      </c>
      <c r="N180" s="34" t="str">
        <f t="shared" si="33"/>
        <v/>
      </c>
      <c r="O180" s="34">
        <f t="shared" si="34"/>
        <v>9.409500000000012</v>
      </c>
      <c r="P180" s="37">
        <f t="shared" si="35"/>
        <v>3.674303117985501</v>
      </c>
      <c r="Q180" s="34">
        <f t="shared" si="36"/>
        <v>5.4999999999998934</v>
      </c>
      <c r="R180" s="34">
        <f t="shared" si="37"/>
        <v>14.909499999999905</v>
      </c>
      <c r="S180" s="37">
        <f t="shared" si="38"/>
        <v>9.174303117985394</v>
      </c>
    </row>
    <row r="181" spans="1:19" x14ac:dyDescent="0.2">
      <c r="A181" s="50"/>
      <c r="C181" s="56"/>
      <c r="D181" s="36">
        <v>7.0000000000000001E-3</v>
      </c>
      <c r="E181" s="36">
        <v>1214</v>
      </c>
      <c r="F181" s="48">
        <f t="shared" si="30"/>
        <v>0.50972222222222219</v>
      </c>
      <c r="G181" s="36">
        <v>1217</v>
      </c>
      <c r="H181" s="49">
        <f t="shared" si="31"/>
        <v>0.51180555555555551</v>
      </c>
      <c r="I181" s="49">
        <f t="shared" si="26"/>
        <v>0.51527777777777772</v>
      </c>
      <c r="J181" s="34" t="str">
        <f t="shared" si="27"/>
        <v/>
      </c>
      <c r="K181" s="34">
        <f t="shared" si="32"/>
        <v>2.9999999999999893</v>
      </c>
      <c r="L181" s="34">
        <f t="shared" si="28"/>
        <v>3</v>
      </c>
      <c r="M181" s="34">
        <f t="shared" ca="1" si="29"/>
        <v>1104</v>
      </c>
      <c r="N181" s="34">
        <f t="shared" ca="1" si="33"/>
        <v>77.999999999999957</v>
      </c>
      <c r="O181" s="34">
        <f t="shared" si="34"/>
        <v>1.7500000000000002E-2</v>
      </c>
      <c r="P181" s="37">
        <f t="shared" si="35"/>
        <v>3.9526049426535596E-3</v>
      </c>
      <c r="Q181" s="34">
        <f t="shared" si="36"/>
        <v>2.0999999999999925E-2</v>
      </c>
      <c r="R181" s="34">
        <f t="shared" si="37"/>
        <v>3.8499999999999923E-2</v>
      </c>
      <c r="S181" s="37">
        <f t="shared" si="38"/>
        <v>2.4952604942653486E-2</v>
      </c>
    </row>
    <row r="182" spans="1:19" x14ac:dyDescent="0.2">
      <c r="A182" s="50">
        <v>40308</v>
      </c>
      <c r="B182" s="34">
        <v>1252</v>
      </c>
      <c r="C182" s="56" t="s">
        <v>78</v>
      </c>
      <c r="D182" s="36">
        <v>0.01</v>
      </c>
      <c r="E182" s="36">
        <v>1319</v>
      </c>
      <c r="F182" s="48">
        <f t="shared" si="30"/>
        <v>0.55486111111111114</v>
      </c>
      <c r="G182" s="36">
        <v>1324</v>
      </c>
      <c r="H182" s="49">
        <f t="shared" si="31"/>
        <v>0.55833333333333335</v>
      </c>
      <c r="I182" s="49" t="str">
        <f t="shared" si="26"/>
        <v/>
      </c>
      <c r="J182" s="34">
        <f t="shared" si="27"/>
        <v>15.999999999999943</v>
      </c>
      <c r="K182" s="34">
        <f t="shared" si="32"/>
        <v>4.9999999999999822</v>
      </c>
      <c r="L182" s="34">
        <f t="shared" si="28"/>
        <v>1</v>
      </c>
      <c r="M182" s="34">
        <f t="shared" ca="1" si="29"/>
        <v>1252</v>
      </c>
      <c r="N182" s="34" t="str">
        <f t="shared" si="33"/>
        <v/>
      </c>
      <c r="O182" s="34">
        <f t="shared" si="34"/>
        <v>8.8799999999999688</v>
      </c>
      <c r="P182" s="37">
        <f t="shared" si="35"/>
        <v>3.7103373027720878</v>
      </c>
      <c r="Q182" s="34">
        <f t="shared" si="36"/>
        <v>4.9999999999999822E-2</v>
      </c>
      <c r="R182" s="34">
        <f t="shared" si="37"/>
        <v>8.9299999999999677</v>
      </c>
      <c r="S182" s="37">
        <f t="shared" si="38"/>
        <v>3.7603373027720877</v>
      </c>
    </row>
    <row r="183" spans="1:19" x14ac:dyDescent="0.2">
      <c r="A183" s="50"/>
      <c r="C183" s="56"/>
      <c r="D183" s="36">
        <v>1.1000000000000001</v>
      </c>
      <c r="E183" s="36">
        <v>1340</v>
      </c>
      <c r="F183" s="48">
        <f t="shared" si="30"/>
        <v>0.56944444444444442</v>
      </c>
      <c r="G183" s="36">
        <v>1344</v>
      </c>
      <c r="H183" s="49">
        <f t="shared" si="31"/>
        <v>0.57222222222222219</v>
      </c>
      <c r="I183" s="49" t="str">
        <f t="shared" si="26"/>
        <v/>
      </c>
      <c r="J183" s="34">
        <f t="shared" si="27"/>
        <v>10.999999999999961</v>
      </c>
      <c r="K183" s="34">
        <f t="shared" si="32"/>
        <v>3.9999999999999858</v>
      </c>
      <c r="L183" s="34">
        <f t="shared" si="28"/>
        <v>2</v>
      </c>
      <c r="M183" s="34">
        <f t="shared" ca="1" si="29"/>
        <v>1252</v>
      </c>
      <c r="N183" s="34" t="str">
        <f t="shared" si="33"/>
        <v/>
      </c>
      <c r="O183" s="34">
        <f t="shared" si="34"/>
        <v>6.0884999999999785</v>
      </c>
      <c r="P183" s="37">
        <f t="shared" si="35"/>
        <v>2.3774902528141362</v>
      </c>
      <c r="Q183" s="34">
        <f t="shared" si="36"/>
        <v>4.3999999999999844</v>
      </c>
      <c r="R183" s="34">
        <f t="shared" si="37"/>
        <v>10.488499999999963</v>
      </c>
      <c r="S183" s="37">
        <f t="shared" si="38"/>
        <v>6.7774902528141201</v>
      </c>
    </row>
    <row r="184" spans="1:19" x14ac:dyDescent="0.2">
      <c r="C184" s="56"/>
      <c r="D184" s="36">
        <v>7.0000000000000001E-3</v>
      </c>
      <c r="E184" s="36">
        <v>1355</v>
      </c>
      <c r="F184" s="48">
        <f t="shared" si="30"/>
        <v>0.57986111111111105</v>
      </c>
      <c r="G184" s="36">
        <v>1359</v>
      </c>
      <c r="H184" s="49">
        <f t="shared" si="31"/>
        <v>0.58263888888888882</v>
      </c>
      <c r="I184" s="49">
        <f t="shared" si="26"/>
        <v>0.58611111111111103</v>
      </c>
      <c r="J184" s="34" t="str">
        <f t="shared" si="27"/>
        <v/>
      </c>
      <c r="K184" s="34">
        <f t="shared" si="32"/>
        <v>3.9999999999999858</v>
      </c>
      <c r="L184" s="34">
        <f t="shared" si="28"/>
        <v>3</v>
      </c>
      <c r="M184" s="34">
        <f t="shared" ca="1" si="29"/>
        <v>1252</v>
      </c>
      <c r="N184" s="34">
        <f t="shared" ca="1" si="33"/>
        <v>71.999999999999901</v>
      </c>
      <c r="O184" s="34">
        <f t="shared" si="34"/>
        <v>1.7500000000000002E-2</v>
      </c>
      <c r="P184" s="37">
        <f t="shared" si="35"/>
        <v>3.9526049426535596E-3</v>
      </c>
      <c r="Q184" s="34">
        <f t="shared" si="36"/>
        <v>2.79999999999999E-2</v>
      </c>
      <c r="R184" s="34">
        <f t="shared" si="37"/>
        <v>4.5499999999999902E-2</v>
      </c>
      <c r="S184" s="37">
        <f t="shared" si="38"/>
        <v>3.1952604942653458E-2</v>
      </c>
    </row>
    <row r="185" spans="1:19" x14ac:dyDescent="0.2">
      <c r="A185" s="50">
        <v>40308</v>
      </c>
      <c r="B185" s="34">
        <v>1446</v>
      </c>
      <c r="C185" s="56" t="s">
        <v>78</v>
      </c>
      <c r="D185" s="36">
        <v>0.01</v>
      </c>
      <c r="E185" s="36">
        <v>1538</v>
      </c>
      <c r="F185" s="48">
        <f t="shared" si="30"/>
        <v>0.65138888888888891</v>
      </c>
      <c r="G185" s="36">
        <v>1549</v>
      </c>
      <c r="H185" s="49">
        <f t="shared" si="31"/>
        <v>0.65902777777777777</v>
      </c>
      <c r="I185" s="49" t="str">
        <f t="shared" si="26"/>
        <v/>
      </c>
      <c r="J185" s="34">
        <f t="shared" si="27"/>
        <v>17.000000000000099</v>
      </c>
      <c r="K185" s="34">
        <f t="shared" si="32"/>
        <v>10.999999999999961</v>
      </c>
      <c r="L185" s="34">
        <f t="shared" si="28"/>
        <v>1</v>
      </c>
      <c r="M185" s="34">
        <f t="shared" ca="1" si="29"/>
        <v>1446</v>
      </c>
      <c r="N185" s="34" t="str">
        <f t="shared" si="33"/>
        <v/>
      </c>
      <c r="O185" s="34">
        <f t="shared" si="34"/>
        <v>9.4350000000000556</v>
      </c>
      <c r="P185" s="37">
        <f t="shared" si="35"/>
        <v>3.9422333841953803</v>
      </c>
      <c r="Q185" s="34">
        <f t="shared" si="36"/>
        <v>0.10999999999999961</v>
      </c>
      <c r="R185" s="34">
        <f t="shared" si="37"/>
        <v>9.545000000000055</v>
      </c>
      <c r="S185" s="37">
        <f t="shared" si="38"/>
        <v>4.0522333841953797</v>
      </c>
    </row>
    <row r="186" spans="1:19" x14ac:dyDescent="0.2">
      <c r="A186" s="50"/>
      <c r="C186" s="56"/>
      <c r="D186" s="36">
        <v>1.1000000000000001</v>
      </c>
      <c r="E186" s="36">
        <v>1606</v>
      </c>
      <c r="F186" s="48">
        <f t="shared" si="30"/>
        <v>0.67083333333333339</v>
      </c>
      <c r="G186" s="36">
        <v>1611</v>
      </c>
      <c r="H186" s="49">
        <f t="shared" si="31"/>
        <v>0.6743055555555556</v>
      </c>
      <c r="I186" s="49">
        <f t="shared" si="26"/>
        <v>0.67777777777777781</v>
      </c>
      <c r="J186" s="34" t="str">
        <f t="shared" si="27"/>
        <v/>
      </c>
      <c r="K186" s="34">
        <f t="shared" si="32"/>
        <v>4.9999999999999822</v>
      </c>
      <c r="L186" s="34">
        <f t="shared" si="28"/>
        <v>2</v>
      </c>
      <c r="M186" s="34">
        <f t="shared" ca="1" si="29"/>
        <v>1446</v>
      </c>
      <c r="N186" s="34">
        <f t="shared" ca="1" si="33"/>
        <v>90</v>
      </c>
      <c r="O186" s="34">
        <f t="shared" si="34"/>
        <v>2.75</v>
      </c>
      <c r="P186" s="37">
        <f t="shared" si="35"/>
        <v>0.39537560565558416</v>
      </c>
      <c r="Q186" s="34">
        <f t="shared" si="36"/>
        <v>5.4999999999999805</v>
      </c>
      <c r="R186" s="34">
        <f t="shared" si="37"/>
        <v>8.2499999999999805</v>
      </c>
      <c r="S186" s="37">
        <f t="shared" si="38"/>
        <v>5.8953756056555644</v>
      </c>
    </row>
    <row r="187" spans="1:19" x14ac:dyDescent="0.2">
      <c r="A187" s="50">
        <v>40309</v>
      </c>
      <c r="B187" s="34">
        <v>943</v>
      </c>
      <c r="C187" s="56" t="s">
        <v>78</v>
      </c>
      <c r="D187" s="36">
        <v>0.01</v>
      </c>
      <c r="E187" s="36">
        <v>1019</v>
      </c>
      <c r="F187" s="48">
        <f t="shared" si="30"/>
        <v>0.42986111111111108</v>
      </c>
      <c r="G187" s="36">
        <v>1027</v>
      </c>
      <c r="H187" s="49">
        <f t="shared" si="31"/>
        <v>0.43541666666666662</v>
      </c>
      <c r="I187" s="49" t="str">
        <f t="shared" si="26"/>
        <v/>
      </c>
      <c r="J187" s="34">
        <f t="shared" si="27"/>
        <v>11.000000000000041</v>
      </c>
      <c r="K187" s="34">
        <f t="shared" si="32"/>
        <v>7.9999999999999716</v>
      </c>
      <c r="L187" s="34">
        <f t="shared" si="28"/>
        <v>1</v>
      </c>
      <c r="M187" s="34">
        <f t="shared" ca="1" si="29"/>
        <v>943</v>
      </c>
      <c r="N187" s="34" t="str">
        <f t="shared" si="33"/>
        <v/>
      </c>
      <c r="O187" s="34">
        <f t="shared" si="34"/>
        <v>6.1050000000000235</v>
      </c>
      <c r="P187" s="37">
        <f t="shared" si="35"/>
        <v>2.5508568956558286</v>
      </c>
      <c r="Q187" s="34">
        <f t="shared" si="36"/>
        <v>7.9999999999999724E-2</v>
      </c>
      <c r="R187" s="34">
        <f t="shared" si="37"/>
        <v>6.1850000000000236</v>
      </c>
      <c r="S187" s="37">
        <f t="shared" si="38"/>
        <v>2.6308568956558283</v>
      </c>
    </row>
    <row r="188" spans="1:19" x14ac:dyDescent="0.2">
      <c r="A188" s="50"/>
      <c r="C188" s="56"/>
      <c r="D188" s="36">
        <v>1.1000000000000001</v>
      </c>
      <c r="E188" s="36">
        <v>1038</v>
      </c>
      <c r="F188" s="48">
        <f t="shared" si="30"/>
        <v>0.44305555555555554</v>
      </c>
      <c r="G188" s="36">
        <v>1043</v>
      </c>
      <c r="H188" s="49">
        <f t="shared" si="31"/>
        <v>0.4465277777777778</v>
      </c>
      <c r="I188" s="49" t="str">
        <f t="shared" si="26"/>
        <v/>
      </c>
      <c r="J188" s="34">
        <f t="shared" si="27"/>
        <v>9.9999999999999645</v>
      </c>
      <c r="K188" s="34">
        <f t="shared" si="32"/>
        <v>5.0000000000000622</v>
      </c>
      <c r="L188" s="34">
        <f t="shared" si="28"/>
        <v>2</v>
      </c>
      <c r="M188" s="34">
        <f t="shared" ca="1" si="29"/>
        <v>943</v>
      </c>
      <c r="N188" s="34" t="str">
        <f t="shared" si="33"/>
        <v/>
      </c>
      <c r="O188" s="34">
        <f t="shared" si="34"/>
        <v>5.5349999999999806</v>
      </c>
      <c r="P188" s="37">
        <f t="shared" si="35"/>
        <v>2.1613547752855782</v>
      </c>
      <c r="Q188" s="34">
        <f t="shared" si="36"/>
        <v>5.5000000000000693</v>
      </c>
      <c r="R188" s="34">
        <f t="shared" si="37"/>
        <v>11.03500000000005</v>
      </c>
      <c r="S188" s="37">
        <f t="shared" si="38"/>
        <v>7.6613547752856475</v>
      </c>
    </row>
    <row r="189" spans="1:19" x14ac:dyDescent="0.2">
      <c r="A189" s="50"/>
      <c r="C189" s="56"/>
      <c r="D189" s="36">
        <v>7.0000000000000001E-3</v>
      </c>
      <c r="E189" s="36">
        <v>1053</v>
      </c>
      <c r="F189" s="48">
        <f t="shared" si="30"/>
        <v>0.45347222222222222</v>
      </c>
      <c r="G189" s="36">
        <v>1100</v>
      </c>
      <c r="H189" s="49">
        <f t="shared" si="31"/>
        <v>0.45833333333333331</v>
      </c>
      <c r="I189" s="49">
        <f t="shared" si="26"/>
        <v>0.46180555555555552</v>
      </c>
      <c r="J189" s="34" t="str">
        <f t="shared" si="27"/>
        <v/>
      </c>
      <c r="K189" s="34">
        <f t="shared" si="32"/>
        <v>6.9999999999999751</v>
      </c>
      <c r="L189" s="34">
        <f t="shared" si="28"/>
        <v>3</v>
      </c>
      <c r="M189" s="34">
        <f t="shared" ca="1" si="29"/>
        <v>943</v>
      </c>
      <c r="N189" s="34">
        <f t="shared" ca="1" si="33"/>
        <v>81.999999999999943</v>
      </c>
      <c r="O189" s="34">
        <f t="shared" si="34"/>
        <v>1.7500000000000002E-2</v>
      </c>
      <c r="P189" s="37">
        <f t="shared" si="35"/>
        <v>3.9526049426535596E-3</v>
      </c>
      <c r="Q189" s="34">
        <f t="shared" si="36"/>
        <v>4.8999999999999828E-2</v>
      </c>
      <c r="R189" s="34">
        <f t="shared" si="37"/>
        <v>6.6499999999999837E-2</v>
      </c>
      <c r="S189" s="37">
        <f t="shared" si="38"/>
        <v>5.2952604942653386E-2</v>
      </c>
    </row>
    <row r="190" spans="1:19" x14ac:dyDescent="0.2">
      <c r="A190" s="50">
        <v>40309</v>
      </c>
      <c r="B190" s="34">
        <v>1341</v>
      </c>
      <c r="C190" s="56" t="s">
        <v>78</v>
      </c>
      <c r="D190" s="36">
        <v>0.01</v>
      </c>
      <c r="E190" s="36">
        <v>1434</v>
      </c>
      <c r="F190" s="48">
        <f t="shared" si="30"/>
        <v>0.6069444444444444</v>
      </c>
      <c r="G190" s="36">
        <v>1441</v>
      </c>
      <c r="H190" s="49">
        <f t="shared" si="31"/>
        <v>0.6118055555555556</v>
      </c>
      <c r="I190" s="49" t="str">
        <f t="shared" si="26"/>
        <v/>
      </c>
      <c r="J190" s="34">
        <f t="shared" si="27"/>
        <v>15.999999999999943</v>
      </c>
      <c r="K190" s="34">
        <f t="shared" si="32"/>
        <v>7.000000000000135</v>
      </c>
      <c r="L190" s="34">
        <f t="shared" si="28"/>
        <v>1</v>
      </c>
      <c r="M190" s="34">
        <f t="shared" ca="1" si="29"/>
        <v>1341</v>
      </c>
      <c r="N190" s="34" t="str">
        <f t="shared" si="33"/>
        <v/>
      </c>
      <c r="O190" s="34">
        <f t="shared" si="34"/>
        <v>8.8799999999999688</v>
      </c>
      <c r="P190" s="37">
        <f t="shared" si="35"/>
        <v>3.7103373027720878</v>
      </c>
      <c r="Q190" s="34">
        <f t="shared" si="36"/>
        <v>7.0000000000001353E-2</v>
      </c>
      <c r="R190" s="34">
        <f t="shared" si="37"/>
        <v>8.9499999999999709</v>
      </c>
      <c r="S190" s="37">
        <f t="shared" si="38"/>
        <v>3.780337302772089</v>
      </c>
    </row>
    <row r="191" spans="1:19" x14ac:dyDescent="0.2">
      <c r="A191" s="50"/>
      <c r="C191" s="56"/>
      <c r="D191" s="36">
        <v>1.1000000000000001</v>
      </c>
      <c r="E191" s="36">
        <v>1457</v>
      </c>
      <c r="F191" s="48">
        <f t="shared" si="30"/>
        <v>0.62291666666666667</v>
      </c>
      <c r="G191" s="36">
        <v>1501</v>
      </c>
      <c r="H191" s="49">
        <f t="shared" si="31"/>
        <v>0.62569444444444444</v>
      </c>
      <c r="I191" s="49" t="str">
        <f t="shared" si="26"/>
        <v/>
      </c>
      <c r="J191" s="34">
        <f t="shared" si="27"/>
        <v>17.999999999999936</v>
      </c>
      <c r="K191" s="34">
        <f t="shared" si="32"/>
        <v>3.9999999999999858</v>
      </c>
      <c r="L191" s="34">
        <f t="shared" si="28"/>
        <v>2</v>
      </c>
      <c r="M191" s="34">
        <f t="shared" ca="1" si="29"/>
        <v>1341</v>
      </c>
      <c r="N191" s="34" t="str">
        <f t="shared" si="33"/>
        <v/>
      </c>
      <c r="O191" s="34">
        <f t="shared" si="34"/>
        <v>9.9629999999999637</v>
      </c>
      <c r="P191" s="37">
        <f t="shared" si="35"/>
        <v>3.8904385955140408</v>
      </c>
      <c r="Q191" s="34">
        <f t="shared" si="36"/>
        <v>4.3999999999999844</v>
      </c>
      <c r="R191" s="34">
        <f t="shared" si="37"/>
        <v>14.362999999999948</v>
      </c>
      <c r="S191" s="37">
        <f t="shared" si="38"/>
        <v>8.2904385955140256</v>
      </c>
    </row>
    <row r="192" spans="1:19" x14ac:dyDescent="0.2">
      <c r="A192" s="50"/>
      <c r="C192" s="56"/>
      <c r="D192" s="36">
        <v>7.0000000000000001E-3</v>
      </c>
      <c r="E192" s="36">
        <v>1519</v>
      </c>
      <c r="F192" s="48">
        <f t="shared" si="30"/>
        <v>0.6381944444444444</v>
      </c>
      <c r="G192" s="36">
        <v>1522</v>
      </c>
      <c r="H192" s="49">
        <f t="shared" si="31"/>
        <v>0.64027777777777783</v>
      </c>
      <c r="I192" s="49">
        <f t="shared" si="26"/>
        <v>0.64375000000000004</v>
      </c>
      <c r="J192" s="34" t="str">
        <f t="shared" si="27"/>
        <v/>
      </c>
      <c r="K192" s="34">
        <f t="shared" si="32"/>
        <v>3.0000000000001492</v>
      </c>
      <c r="L192" s="34">
        <f t="shared" si="28"/>
        <v>3</v>
      </c>
      <c r="M192" s="34">
        <f t="shared" ca="1" si="29"/>
        <v>1341</v>
      </c>
      <c r="N192" s="34">
        <f t="shared" ca="1" si="33"/>
        <v>106.0000000000001</v>
      </c>
      <c r="O192" s="34">
        <f t="shared" si="34"/>
        <v>1.7500000000000002E-2</v>
      </c>
      <c r="P192" s="37">
        <f t="shared" si="35"/>
        <v>3.9526049426535596E-3</v>
      </c>
      <c r="Q192" s="34">
        <f t="shared" si="36"/>
        <v>2.1000000000001046E-2</v>
      </c>
      <c r="R192" s="34">
        <f t="shared" si="37"/>
        <v>3.8500000000001047E-2</v>
      </c>
      <c r="S192" s="37">
        <f t="shared" si="38"/>
        <v>2.4952604942654603E-2</v>
      </c>
    </row>
    <row r="193" spans="1:19" x14ac:dyDescent="0.2">
      <c r="A193" s="50">
        <v>40310</v>
      </c>
      <c r="B193" s="34">
        <v>1847</v>
      </c>
      <c r="C193" s="56" t="s">
        <v>78</v>
      </c>
      <c r="D193" s="36">
        <v>0.01</v>
      </c>
      <c r="E193" s="36">
        <v>1120</v>
      </c>
      <c r="F193" s="48">
        <f t="shared" si="30"/>
        <v>0.47222222222222227</v>
      </c>
      <c r="G193" s="36">
        <v>1125</v>
      </c>
      <c r="H193" s="49">
        <f t="shared" si="31"/>
        <v>0.47569444444444442</v>
      </c>
      <c r="I193" s="49" t="str">
        <f t="shared" si="26"/>
        <v/>
      </c>
      <c r="J193" s="34">
        <f t="shared" si="27"/>
        <v>11.000000000000041</v>
      </c>
      <c r="K193" s="34">
        <f t="shared" si="32"/>
        <v>4.9999999999999023</v>
      </c>
      <c r="L193" s="34">
        <f t="shared" si="28"/>
        <v>1</v>
      </c>
      <c r="M193" s="34">
        <f t="shared" ca="1" si="29"/>
        <v>1847</v>
      </c>
      <c r="N193" s="34" t="str">
        <f t="shared" si="33"/>
        <v/>
      </c>
      <c r="O193" s="34">
        <f t="shared" si="34"/>
        <v>6.1050000000000235</v>
      </c>
      <c r="P193" s="37">
        <f t="shared" si="35"/>
        <v>2.5508568956558286</v>
      </c>
      <c r="Q193" s="34">
        <f t="shared" si="36"/>
        <v>4.9999999999999024E-2</v>
      </c>
      <c r="R193" s="34">
        <f t="shared" si="37"/>
        <v>6.1550000000000225</v>
      </c>
      <c r="S193" s="37">
        <f t="shared" si="38"/>
        <v>2.6008568956558276</v>
      </c>
    </row>
    <row r="194" spans="1:19" x14ac:dyDescent="0.2">
      <c r="A194" s="50"/>
      <c r="C194" s="56"/>
      <c r="D194" s="36">
        <v>1.1000000000000001</v>
      </c>
      <c r="E194" s="36">
        <v>1136</v>
      </c>
      <c r="F194" s="48">
        <f t="shared" si="30"/>
        <v>0.48333333333333334</v>
      </c>
      <c r="G194" s="36">
        <v>1141</v>
      </c>
      <c r="H194" s="49">
        <f t="shared" si="31"/>
        <v>0.48680555555555555</v>
      </c>
      <c r="I194" s="49" t="str">
        <f t="shared" si="26"/>
        <v/>
      </c>
      <c r="J194" s="34">
        <f t="shared" si="27"/>
        <v>13.000000000000034</v>
      </c>
      <c r="K194" s="34">
        <f t="shared" si="32"/>
        <v>4.9999999999999822</v>
      </c>
      <c r="L194" s="34">
        <f t="shared" si="28"/>
        <v>2</v>
      </c>
      <c r="M194" s="34">
        <f t="shared" ca="1" si="29"/>
        <v>1847</v>
      </c>
      <c r="N194" s="34" t="str">
        <f t="shared" si="33"/>
        <v/>
      </c>
      <c r="O194" s="34">
        <f t="shared" si="34"/>
        <v>7.1955000000000187</v>
      </c>
      <c r="P194" s="37">
        <f t="shared" si="35"/>
        <v>2.809761207871269</v>
      </c>
      <c r="Q194" s="34">
        <f t="shared" si="36"/>
        <v>5.4999999999999805</v>
      </c>
      <c r="R194" s="34">
        <f t="shared" si="37"/>
        <v>12.695499999999999</v>
      </c>
      <c r="S194" s="37">
        <f t="shared" si="38"/>
        <v>8.3097612078712491</v>
      </c>
    </row>
    <row r="195" spans="1:19" x14ac:dyDescent="0.2">
      <c r="C195" s="56"/>
      <c r="D195" s="36">
        <v>7.0000000000000001E-3</v>
      </c>
      <c r="E195" s="36">
        <v>1154</v>
      </c>
      <c r="F195" s="48">
        <f t="shared" si="30"/>
        <v>0.49583333333333335</v>
      </c>
      <c r="G195" s="36">
        <v>1157</v>
      </c>
      <c r="H195" s="49">
        <f t="shared" si="31"/>
        <v>0.49791666666666662</v>
      </c>
      <c r="I195" s="49">
        <f t="shared" si="26"/>
        <v>0.50138888888888888</v>
      </c>
      <c r="J195" s="34" t="str">
        <f t="shared" si="27"/>
        <v/>
      </c>
      <c r="K195" s="34">
        <f t="shared" si="32"/>
        <v>2.9999999999999094</v>
      </c>
      <c r="L195" s="34">
        <f t="shared" si="28"/>
        <v>3</v>
      </c>
      <c r="M195" s="34">
        <f t="shared" ca="1" si="29"/>
        <v>1847</v>
      </c>
      <c r="N195" s="34">
        <f t="shared" ca="1" si="33"/>
        <v>-405.00000000000017</v>
      </c>
      <c r="O195" s="34">
        <f t="shared" si="34"/>
        <v>1.7500000000000002E-2</v>
      </c>
      <c r="P195" s="37">
        <f t="shared" si="35"/>
        <v>3.9526049426535596E-3</v>
      </c>
      <c r="Q195" s="34">
        <f t="shared" si="36"/>
        <v>2.0999999999999366E-2</v>
      </c>
      <c r="R195" s="34">
        <f t="shared" si="37"/>
        <v>3.8499999999999368E-2</v>
      </c>
      <c r="S195" s="37">
        <f t="shared" si="38"/>
        <v>2.4952604942652924E-2</v>
      </c>
    </row>
    <row r="196" spans="1:19" x14ac:dyDescent="0.2">
      <c r="A196" s="50">
        <v>40310</v>
      </c>
      <c r="B196" s="34">
        <v>1350</v>
      </c>
      <c r="C196" s="56" t="s">
        <v>78</v>
      </c>
      <c r="D196" s="36">
        <v>0.01</v>
      </c>
      <c r="E196" s="36">
        <v>1431</v>
      </c>
      <c r="F196" s="48">
        <f t="shared" si="30"/>
        <v>0.60486111111111118</v>
      </c>
      <c r="G196" s="36">
        <v>1440</v>
      </c>
      <c r="H196" s="49">
        <f t="shared" si="31"/>
        <v>0.61111111111111105</v>
      </c>
      <c r="I196" s="49" t="str">
        <f t="shared" si="26"/>
        <v/>
      </c>
      <c r="J196" s="34">
        <f t="shared" si="27"/>
        <v>14.00000000000011</v>
      </c>
      <c r="K196" s="34">
        <f t="shared" si="32"/>
        <v>8.9999999999998082</v>
      </c>
      <c r="L196" s="34">
        <f t="shared" si="28"/>
        <v>1</v>
      </c>
      <c r="M196" s="34">
        <f t="shared" ca="1" si="29"/>
        <v>1350</v>
      </c>
      <c r="N196" s="34" t="str">
        <f t="shared" si="33"/>
        <v/>
      </c>
      <c r="O196" s="34">
        <f t="shared" si="34"/>
        <v>7.7700000000000617</v>
      </c>
      <c r="P196" s="37">
        <f t="shared" si="35"/>
        <v>3.2465451399256136</v>
      </c>
      <c r="Q196" s="34">
        <f t="shared" si="36"/>
        <v>8.9999999999998082E-2</v>
      </c>
      <c r="R196" s="34">
        <f t="shared" si="37"/>
        <v>7.8600000000000598</v>
      </c>
      <c r="S196" s="37">
        <f t="shared" si="38"/>
        <v>3.3365451399256116</v>
      </c>
    </row>
    <row r="197" spans="1:19" x14ac:dyDescent="0.2">
      <c r="A197" s="50"/>
      <c r="C197" s="56"/>
      <c r="D197" s="36">
        <v>1.1000000000000001</v>
      </c>
      <c r="E197" s="36">
        <v>1454</v>
      </c>
      <c r="F197" s="48">
        <f t="shared" si="30"/>
        <v>0.62083333333333335</v>
      </c>
      <c r="G197" s="36">
        <v>1458</v>
      </c>
      <c r="H197" s="49">
        <f t="shared" si="31"/>
        <v>0.62361111111111112</v>
      </c>
      <c r="I197" s="49" t="str">
        <f t="shared" si="26"/>
        <v/>
      </c>
      <c r="J197" s="34">
        <f t="shared" si="27"/>
        <v>18.999999999999932</v>
      </c>
      <c r="K197" s="34">
        <f t="shared" si="32"/>
        <v>3.9999999999999858</v>
      </c>
      <c r="L197" s="34">
        <f t="shared" si="28"/>
        <v>2</v>
      </c>
      <c r="M197" s="34">
        <f t="shared" ca="1" si="29"/>
        <v>1350</v>
      </c>
      <c r="N197" s="34" t="str">
        <f t="shared" si="33"/>
        <v/>
      </c>
      <c r="O197" s="34">
        <f t="shared" si="34"/>
        <v>10.516499999999963</v>
      </c>
      <c r="P197" s="37">
        <f t="shared" si="35"/>
        <v>4.1065740730425988</v>
      </c>
      <c r="Q197" s="34">
        <f t="shared" si="36"/>
        <v>4.3999999999999844</v>
      </c>
      <c r="R197" s="34">
        <f t="shared" si="37"/>
        <v>14.916499999999948</v>
      </c>
      <c r="S197" s="37">
        <f t="shared" si="38"/>
        <v>8.5065740730425823</v>
      </c>
    </row>
    <row r="198" spans="1:19" x14ac:dyDescent="0.2">
      <c r="A198" s="50"/>
      <c r="C198" s="56"/>
      <c r="D198" s="36">
        <v>7.0000000000000001E-3</v>
      </c>
      <c r="E198" s="36">
        <v>1517</v>
      </c>
      <c r="F198" s="48">
        <f t="shared" si="30"/>
        <v>0.63680555555555551</v>
      </c>
      <c r="G198" s="36">
        <v>1521</v>
      </c>
      <c r="H198" s="49">
        <f t="shared" si="31"/>
        <v>0.63958333333333328</v>
      </c>
      <c r="I198" s="49">
        <f t="shared" si="26"/>
        <v>0.64305555555555549</v>
      </c>
      <c r="J198" s="34" t="str">
        <f t="shared" si="27"/>
        <v/>
      </c>
      <c r="K198" s="34">
        <f t="shared" si="32"/>
        <v>3.9999999999999858</v>
      </c>
      <c r="L198" s="34">
        <f t="shared" si="28"/>
        <v>3</v>
      </c>
      <c r="M198" s="34">
        <f t="shared" ca="1" si="29"/>
        <v>1350</v>
      </c>
      <c r="N198" s="34">
        <f t="shared" ca="1" si="33"/>
        <v>95.999999999999815</v>
      </c>
      <c r="O198" s="34">
        <f t="shared" si="34"/>
        <v>1.7500000000000002E-2</v>
      </c>
      <c r="P198" s="37">
        <f t="shared" si="35"/>
        <v>3.9526049426535596E-3</v>
      </c>
      <c r="Q198" s="34">
        <f t="shared" si="36"/>
        <v>2.79999999999999E-2</v>
      </c>
      <c r="R198" s="34">
        <f t="shared" si="37"/>
        <v>4.5499999999999902E-2</v>
      </c>
      <c r="S198" s="37">
        <f t="shared" si="38"/>
        <v>3.1952604942653458E-2</v>
      </c>
    </row>
    <row r="199" spans="1:19" x14ac:dyDescent="0.2">
      <c r="A199" s="50">
        <v>40311</v>
      </c>
      <c r="B199" s="34">
        <v>959</v>
      </c>
      <c r="C199" s="56" t="s">
        <v>78</v>
      </c>
      <c r="D199" s="36">
        <v>0.01</v>
      </c>
      <c r="E199" s="36">
        <v>1029</v>
      </c>
      <c r="F199" s="48">
        <f t="shared" si="30"/>
        <v>0.4368055555555555</v>
      </c>
      <c r="G199" s="36">
        <v>1040</v>
      </c>
      <c r="H199" s="49">
        <f t="shared" si="31"/>
        <v>0.44444444444444442</v>
      </c>
      <c r="I199" s="49" t="str">
        <f t="shared" si="26"/>
        <v/>
      </c>
      <c r="J199" s="34">
        <f t="shared" si="27"/>
        <v>3.9999999999999858</v>
      </c>
      <c r="K199" s="34">
        <f t="shared" si="32"/>
        <v>11.000000000000041</v>
      </c>
      <c r="L199" s="34">
        <f t="shared" si="28"/>
        <v>1</v>
      </c>
      <c r="M199" s="34">
        <f t="shared" ca="1" si="29"/>
        <v>959</v>
      </c>
      <c r="N199" s="34" t="str">
        <f t="shared" si="33"/>
        <v/>
      </c>
      <c r="O199" s="34">
        <f t="shared" si="34"/>
        <v>2.2199999999999922</v>
      </c>
      <c r="P199" s="37">
        <f t="shared" si="35"/>
        <v>0.92758432569302196</v>
      </c>
      <c r="Q199" s="34">
        <f t="shared" si="36"/>
        <v>0.11000000000000042</v>
      </c>
      <c r="R199" s="34">
        <f t="shared" si="37"/>
        <v>2.3299999999999925</v>
      </c>
      <c r="S199" s="37">
        <f t="shared" si="38"/>
        <v>1.0375843256930224</v>
      </c>
    </row>
    <row r="200" spans="1:19" x14ac:dyDescent="0.2">
      <c r="A200" s="50"/>
      <c r="C200" s="56"/>
      <c r="D200" s="36">
        <v>1.1000000000000001</v>
      </c>
      <c r="E200" s="36">
        <v>1044</v>
      </c>
      <c r="F200" s="48">
        <f t="shared" si="30"/>
        <v>0.44722222222222219</v>
      </c>
      <c r="G200" s="36">
        <v>1055</v>
      </c>
      <c r="H200" s="49">
        <f t="shared" si="31"/>
        <v>0.4548611111111111</v>
      </c>
      <c r="I200" s="49" t="str">
        <f t="shared" si="26"/>
        <v/>
      </c>
      <c r="J200" s="34">
        <f t="shared" si="27"/>
        <v>10.999999999999961</v>
      </c>
      <c r="K200" s="34">
        <f t="shared" si="32"/>
        <v>11.000000000000041</v>
      </c>
      <c r="L200" s="34">
        <f t="shared" si="28"/>
        <v>2</v>
      </c>
      <c r="M200" s="34">
        <f t="shared" ca="1" si="29"/>
        <v>959</v>
      </c>
      <c r="N200" s="34" t="str">
        <f t="shared" si="33"/>
        <v/>
      </c>
      <c r="O200" s="34">
        <f t="shared" si="34"/>
        <v>6.0884999999999785</v>
      </c>
      <c r="P200" s="37">
        <f t="shared" si="35"/>
        <v>2.3774902528141362</v>
      </c>
      <c r="Q200" s="34">
        <f t="shared" si="36"/>
        <v>12.100000000000046</v>
      </c>
      <c r="R200" s="34">
        <f t="shared" si="37"/>
        <v>18.188500000000026</v>
      </c>
      <c r="S200" s="37">
        <f t="shared" si="38"/>
        <v>14.477490252814182</v>
      </c>
    </row>
    <row r="201" spans="1:19" x14ac:dyDescent="0.2">
      <c r="A201" s="50"/>
      <c r="C201" s="56"/>
      <c r="D201" s="36">
        <v>7.0000000000000001E-3</v>
      </c>
      <c r="E201" s="36">
        <v>1106</v>
      </c>
      <c r="F201" s="48">
        <f t="shared" si="30"/>
        <v>0.46249999999999997</v>
      </c>
      <c r="G201" s="36">
        <v>1113</v>
      </c>
      <c r="H201" s="49">
        <f t="shared" si="31"/>
        <v>0.46736111111111112</v>
      </c>
      <c r="I201" s="49">
        <f t="shared" si="26"/>
        <v>0.47083333333333333</v>
      </c>
      <c r="J201" s="34" t="str">
        <f t="shared" si="27"/>
        <v/>
      </c>
      <c r="K201" s="34">
        <f t="shared" si="32"/>
        <v>7.0000000000000551</v>
      </c>
      <c r="L201" s="34">
        <f t="shared" si="28"/>
        <v>3</v>
      </c>
      <c r="M201" s="34">
        <f t="shared" ca="1" si="29"/>
        <v>959</v>
      </c>
      <c r="N201" s="34">
        <f t="shared" ca="1" si="33"/>
        <v>79.000000000000043</v>
      </c>
      <c r="O201" s="34">
        <f t="shared" si="34"/>
        <v>1.7500000000000002E-2</v>
      </c>
      <c r="P201" s="37">
        <f t="shared" si="35"/>
        <v>3.9526049426535596E-3</v>
      </c>
      <c r="Q201" s="34">
        <f t="shared" si="36"/>
        <v>4.9000000000000384E-2</v>
      </c>
      <c r="R201" s="34">
        <f t="shared" si="37"/>
        <v>6.6500000000000392E-2</v>
      </c>
      <c r="S201" s="37">
        <f t="shared" si="38"/>
        <v>5.2952604942653941E-2</v>
      </c>
    </row>
    <row r="202" spans="1:19" x14ac:dyDescent="0.2">
      <c r="A202" s="50">
        <v>40311</v>
      </c>
      <c r="B202" s="34">
        <v>1155</v>
      </c>
      <c r="C202" s="56" t="s">
        <v>78</v>
      </c>
      <c r="D202" s="36">
        <v>0.01</v>
      </c>
      <c r="E202" s="36">
        <v>1217</v>
      </c>
      <c r="F202" s="48">
        <f t="shared" si="30"/>
        <v>0.51180555555555551</v>
      </c>
      <c r="G202" s="36">
        <v>1221</v>
      </c>
      <c r="H202" s="49">
        <f t="shared" si="31"/>
        <v>0.51458333333333328</v>
      </c>
      <c r="I202" s="49" t="str">
        <f t="shared" si="26"/>
        <v/>
      </c>
      <c r="J202" s="34">
        <f t="shared" si="27"/>
        <v>11.000000000000121</v>
      </c>
      <c r="K202" s="34">
        <f t="shared" si="32"/>
        <v>3.9999999999999858</v>
      </c>
      <c r="L202" s="34">
        <f t="shared" si="28"/>
        <v>1</v>
      </c>
      <c r="M202" s="34">
        <f t="shared" ca="1" si="29"/>
        <v>1155</v>
      </c>
      <c r="N202" s="34" t="str">
        <f t="shared" si="33"/>
        <v/>
      </c>
      <c r="O202" s="34">
        <f t="shared" si="34"/>
        <v>6.1050000000000679</v>
      </c>
      <c r="P202" s="37">
        <f t="shared" si="35"/>
        <v>2.5508568956558473</v>
      </c>
      <c r="Q202" s="34">
        <f t="shared" si="36"/>
        <v>3.9999999999999862E-2</v>
      </c>
      <c r="R202" s="34">
        <f t="shared" si="37"/>
        <v>6.145000000000068</v>
      </c>
      <c r="S202" s="37">
        <f t="shared" si="38"/>
        <v>2.5908568956558473</v>
      </c>
    </row>
    <row r="203" spans="1:19" x14ac:dyDescent="0.2">
      <c r="A203" s="50"/>
      <c r="C203" s="56"/>
      <c r="D203" s="36">
        <v>1.1000000000000001</v>
      </c>
      <c r="E203" s="36">
        <v>1232</v>
      </c>
      <c r="F203" s="48">
        <f t="shared" si="30"/>
        <v>0.52222222222222225</v>
      </c>
      <c r="G203" s="36">
        <v>1235</v>
      </c>
      <c r="H203" s="49">
        <f t="shared" si="31"/>
        <v>0.52430555555555558</v>
      </c>
      <c r="I203" s="49" t="str">
        <f t="shared" si="26"/>
        <v/>
      </c>
      <c r="J203" s="34">
        <f t="shared" si="27"/>
        <v>11.999999999999957</v>
      </c>
      <c r="K203" s="34">
        <f t="shared" si="32"/>
        <v>2.9999999999999893</v>
      </c>
      <c r="L203" s="34">
        <f t="shared" si="28"/>
        <v>2</v>
      </c>
      <c r="M203" s="34">
        <f t="shared" ca="1" si="29"/>
        <v>1155</v>
      </c>
      <c r="N203" s="34" t="str">
        <f t="shared" si="33"/>
        <v/>
      </c>
      <c r="O203" s="34">
        <f t="shared" si="34"/>
        <v>6.6419999999999764</v>
      </c>
      <c r="P203" s="37">
        <f t="shared" si="35"/>
        <v>2.5936257303426942</v>
      </c>
      <c r="Q203" s="34">
        <f t="shared" si="36"/>
        <v>3.2999999999999887</v>
      </c>
      <c r="R203" s="34">
        <f t="shared" si="37"/>
        <v>9.9419999999999646</v>
      </c>
      <c r="S203" s="37">
        <f t="shared" si="38"/>
        <v>5.8936257303426824</v>
      </c>
    </row>
    <row r="204" spans="1:19" x14ac:dyDescent="0.2">
      <c r="A204" s="50"/>
      <c r="C204" s="56"/>
      <c r="D204" s="36">
        <v>7.0000000000000001E-3</v>
      </c>
      <c r="E204" s="36">
        <v>1247</v>
      </c>
      <c r="F204" s="48">
        <f t="shared" si="30"/>
        <v>0.53263888888888888</v>
      </c>
      <c r="G204" s="36">
        <v>1252</v>
      </c>
      <c r="H204" s="49">
        <f t="shared" si="31"/>
        <v>0.53611111111111109</v>
      </c>
      <c r="I204" s="49">
        <f t="shared" si="26"/>
        <v>0.5395833333333333</v>
      </c>
      <c r="J204" s="34" t="str">
        <f t="shared" si="27"/>
        <v/>
      </c>
      <c r="K204" s="34">
        <f t="shared" si="32"/>
        <v>4.9999999999999822</v>
      </c>
      <c r="L204" s="34">
        <f t="shared" si="28"/>
        <v>3</v>
      </c>
      <c r="M204" s="34">
        <f t="shared" ca="1" si="29"/>
        <v>1155</v>
      </c>
      <c r="N204" s="34">
        <f t="shared" ca="1" si="33"/>
        <v>62.000000000000021</v>
      </c>
      <c r="O204" s="34">
        <f t="shared" si="34"/>
        <v>1.7500000000000002E-2</v>
      </c>
      <c r="P204" s="37">
        <f t="shared" si="35"/>
        <v>3.9526049426535596E-3</v>
      </c>
      <c r="Q204" s="34">
        <f t="shared" si="36"/>
        <v>3.4999999999999878E-2</v>
      </c>
      <c r="R204" s="34">
        <f t="shared" si="37"/>
        <v>5.249999999999988E-2</v>
      </c>
      <c r="S204" s="37">
        <f t="shared" si="38"/>
        <v>3.8952604942653436E-2</v>
      </c>
    </row>
    <row r="205" spans="1:19" x14ac:dyDescent="0.2">
      <c r="A205" s="50">
        <v>40311</v>
      </c>
      <c r="B205" s="34">
        <v>1417</v>
      </c>
      <c r="C205" s="56"/>
      <c r="D205" s="36">
        <v>0.1</v>
      </c>
      <c r="E205" s="36">
        <v>1431</v>
      </c>
      <c r="F205" s="48">
        <f t="shared" si="30"/>
        <v>0.60486111111111118</v>
      </c>
      <c r="G205" s="36">
        <v>1521</v>
      </c>
      <c r="H205" s="49">
        <f t="shared" si="31"/>
        <v>0.63958333333333328</v>
      </c>
      <c r="I205" s="49" t="str">
        <f t="shared" si="26"/>
        <v/>
      </c>
      <c r="J205" s="34">
        <f t="shared" si="27"/>
        <v>10.000000000000124</v>
      </c>
      <c r="K205" s="34">
        <f t="shared" si="32"/>
        <v>49.999999999999822</v>
      </c>
      <c r="L205" s="34">
        <f t="shared" si="28"/>
        <v>1</v>
      </c>
      <c r="M205" s="34">
        <f t="shared" ca="1" si="29"/>
        <v>1417</v>
      </c>
      <c r="N205" s="34" t="str">
        <f t="shared" si="33"/>
        <v/>
      </c>
      <c r="O205" s="34">
        <f t="shared" si="34"/>
        <v>500.5000000000062</v>
      </c>
      <c r="P205" s="37">
        <f t="shared" si="35"/>
        <v>144.62027162266506</v>
      </c>
      <c r="Q205" s="34">
        <f t="shared" si="36"/>
        <v>4.9999999999999822</v>
      </c>
      <c r="R205" s="34">
        <f t="shared" si="37"/>
        <v>505.5000000000062</v>
      </c>
      <c r="S205" s="37">
        <f t="shared" si="38"/>
        <v>149.62027162266503</v>
      </c>
    </row>
    <row r="206" spans="1:19" x14ac:dyDescent="0.2">
      <c r="A206" s="50"/>
      <c r="C206" s="56"/>
      <c r="D206" s="36">
        <v>100</v>
      </c>
      <c r="E206" s="36">
        <v>1531</v>
      </c>
      <c r="F206" s="48">
        <f t="shared" si="30"/>
        <v>0.64652777777777781</v>
      </c>
      <c r="G206" s="36">
        <v>1535</v>
      </c>
      <c r="H206" s="49">
        <f t="shared" si="31"/>
        <v>0.64930555555555558</v>
      </c>
      <c r="I206" s="49">
        <f t="shared" si="26"/>
        <v>0.65277777777777779</v>
      </c>
      <c r="J206" s="34" t="str">
        <f t="shared" si="27"/>
        <v/>
      </c>
      <c r="K206" s="34">
        <f t="shared" si="32"/>
        <v>3.9999999999999858</v>
      </c>
      <c r="L206" s="34">
        <f t="shared" si="28"/>
        <v>2</v>
      </c>
      <c r="M206" s="34">
        <f t="shared" ca="1" si="29"/>
        <v>1417</v>
      </c>
      <c r="N206" s="34">
        <f t="shared" ca="1" si="33"/>
        <v>83.000000000000028</v>
      </c>
      <c r="O206" s="34">
        <f t="shared" si="34"/>
        <v>250</v>
      </c>
      <c r="P206" s="37">
        <f t="shared" si="35"/>
        <v>27.143420404993254</v>
      </c>
      <c r="Q206" s="34">
        <f t="shared" si="36"/>
        <v>399.99999999999858</v>
      </c>
      <c r="R206" s="34">
        <f t="shared" si="37"/>
        <v>649.99999999999864</v>
      </c>
      <c r="S206" s="37">
        <f t="shared" si="38"/>
        <v>427.14342040499184</v>
      </c>
    </row>
    <row r="207" spans="1:19" x14ac:dyDescent="0.2">
      <c r="A207" s="50">
        <v>40312</v>
      </c>
      <c r="B207" s="34">
        <v>955</v>
      </c>
      <c r="C207" s="56" t="s">
        <v>78</v>
      </c>
      <c r="D207" s="36">
        <v>0.01</v>
      </c>
      <c r="E207" s="36">
        <v>1030</v>
      </c>
      <c r="F207" s="48">
        <f t="shared" si="30"/>
        <v>0.4375</v>
      </c>
      <c r="G207" s="36">
        <v>1040</v>
      </c>
      <c r="H207" s="49">
        <f t="shared" si="31"/>
        <v>0.44444444444444442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10.000000000000044</v>
      </c>
      <c r="K207" s="34">
        <f t="shared" si="32"/>
        <v>9.9999999999999645</v>
      </c>
      <c r="L207" s="34">
        <f t="shared" ref="L207:L270" si="41">IF(A207&lt;&gt;"",1,L206+1)</f>
        <v>1</v>
      </c>
      <c r="M207" s="34">
        <f t="shared" ref="M207:M270" ca="1" si="42">OFFSET(B207,-L207+1,0)</f>
        <v>955</v>
      </c>
      <c r="N207" s="34" t="str">
        <f t="shared" si="33"/>
        <v/>
      </c>
      <c r="O207" s="34">
        <f t="shared" si="34"/>
        <v>5.5500000000000256</v>
      </c>
      <c r="P207" s="37">
        <f t="shared" si="35"/>
        <v>2.3189608142325731</v>
      </c>
      <c r="Q207" s="34">
        <f t="shared" si="36"/>
        <v>9.9999999999999645E-2</v>
      </c>
      <c r="R207" s="34">
        <f t="shared" si="37"/>
        <v>5.6500000000000252</v>
      </c>
      <c r="S207" s="37">
        <f t="shared" si="38"/>
        <v>2.4189608142325727</v>
      </c>
    </row>
    <row r="208" spans="1:19" x14ac:dyDescent="0.2">
      <c r="A208" s="50"/>
      <c r="C208" s="56"/>
      <c r="D208" s="36">
        <v>1.1000000000000001</v>
      </c>
      <c r="E208" s="36">
        <v>1050</v>
      </c>
      <c r="F208" s="48">
        <f t="shared" ref="F208:F271" si="43">VALUE(CONCATENATE(LEFT(E208,LEN(E208)-2),":",RIGHT(E208,2)))</f>
        <v>0.4513888888888889</v>
      </c>
      <c r="G208" s="36">
        <v>1055</v>
      </c>
      <c r="H208" s="49">
        <f t="shared" ref="H208:H271" si="44">VALUE(CONCATENATE(LEFT(G208,LEN(G208)-2),":",RIGHT(G208,2)))</f>
        <v>0.4548611111111111</v>
      </c>
      <c r="I208" s="49" t="str">
        <f t="shared" si="39"/>
        <v/>
      </c>
      <c r="J208" s="34">
        <f t="shared" si="40"/>
        <v>6.9999999999999751</v>
      </c>
      <c r="K208" s="34">
        <f t="shared" ref="K208:K271" si="45">(H208-F208)*1440</f>
        <v>4.9999999999999822</v>
      </c>
      <c r="L208" s="34">
        <f t="shared" si="41"/>
        <v>2</v>
      </c>
      <c r="M208" s="34">
        <f t="shared" ca="1" si="42"/>
        <v>955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3.8744999999999861</v>
      </c>
      <c r="P208" s="37">
        <f t="shared" ref="P208:P271" si="48">IF(J208&lt;&gt;"",(D209-D208)*J208/LN((D209+0.000001)/(D208+0.000001)),-5*(D208-0.000001)/(LN(1/D208)-13.8155))</f>
        <v>1.5129483426999049</v>
      </c>
      <c r="Q208" s="34">
        <f t="shared" ref="Q208:Q271" si="49">(D208*K208)</f>
        <v>5.4999999999999805</v>
      </c>
      <c r="R208" s="34">
        <f t="shared" ref="R208:R271" si="50">O208+Q208</f>
        <v>9.3744999999999656</v>
      </c>
      <c r="S208" s="37">
        <f t="shared" ref="S208:S271" si="51">P208+Q208</f>
        <v>7.0129483426998851</v>
      </c>
    </row>
    <row r="209" spans="1:19" x14ac:dyDescent="0.2">
      <c r="A209" s="50"/>
      <c r="C209" s="56"/>
      <c r="D209" s="36">
        <v>7.0000000000000001E-3</v>
      </c>
      <c r="E209" s="36">
        <v>1102</v>
      </c>
      <c r="F209" s="48">
        <f t="shared" si="43"/>
        <v>0.4597222222222222</v>
      </c>
      <c r="G209" s="36">
        <v>1113</v>
      </c>
      <c r="H209" s="49">
        <f t="shared" si="44"/>
        <v>0.46736111111111112</v>
      </c>
      <c r="I209" s="49">
        <f t="shared" si="39"/>
        <v>0.47083333333333333</v>
      </c>
      <c r="J209" s="34" t="str">
        <f t="shared" si="40"/>
        <v/>
      </c>
      <c r="K209" s="34">
        <f t="shared" si="45"/>
        <v>11.000000000000041</v>
      </c>
      <c r="L209" s="34">
        <f t="shared" si="41"/>
        <v>3</v>
      </c>
      <c r="M209" s="34">
        <f t="shared" ca="1" si="42"/>
        <v>955</v>
      </c>
      <c r="N209" s="34">
        <f t="shared" ca="1" si="46"/>
        <v>83.000000000000028</v>
      </c>
      <c r="O209" s="34">
        <f t="shared" si="47"/>
        <v>1.7500000000000002E-2</v>
      </c>
      <c r="P209" s="37">
        <f t="shared" si="48"/>
        <v>3.9526049426535596E-3</v>
      </c>
      <c r="Q209" s="34">
        <f t="shared" si="49"/>
        <v>7.700000000000029E-2</v>
      </c>
      <c r="R209" s="34">
        <f t="shared" si="50"/>
        <v>9.4500000000000292E-2</v>
      </c>
      <c r="S209" s="37">
        <f t="shared" si="51"/>
        <v>8.0952604942653855E-2</v>
      </c>
    </row>
    <row r="210" spans="1:19" x14ac:dyDescent="0.2">
      <c r="A210" s="50">
        <v>40312</v>
      </c>
      <c r="B210" s="34">
        <v>1131</v>
      </c>
      <c r="C210" s="56" t="s">
        <v>78</v>
      </c>
      <c r="D210" s="36">
        <v>0.01</v>
      </c>
      <c r="E210" s="36">
        <v>1156</v>
      </c>
      <c r="F210" s="48">
        <f t="shared" si="43"/>
        <v>0.49722222222222223</v>
      </c>
      <c r="G210" s="36">
        <v>1209</v>
      </c>
      <c r="H210" s="49">
        <f t="shared" si="44"/>
        <v>0.50624999999999998</v>
      </c>
      <c r="I210" s="49" t="str">
        <f t="shared" si="39"/>
        <v/>
      </c>
      <c r="J210" s="34">
        <f t="shared" si="40"/>
        <v>9.0000000000001279</v>
      </c>
      <c r="K210" s="34">
        <f t="shared" si="45"/>
        <v>12.999999999999954</v>
      </c>
      <c r="L210" s="34">
        <f t="shared" si="41"/>
        <v>1</v>
      </c>
      <c r="M210" s="34">
        <f t="shared" ca="1" si="42"/>
        <v>1131</v>
      </c>
      <c r="N210" s="34" t="str">
        <f t="shared" si="46"/>
        <v/>
      </c>
      <c r="O210" s="34">
        <f t="shared" si="47"/>
        <v>4.9950000000000712</v>
      </c>
      <c r="P210" s="37">
        <f t="shared" si="48"/>
        <v>2.0870647328093366</v>
      </c>
      <c r="Q210" s="34">
        <f t="shared" si="49"/>
        <v>0.12999999999999953</v>
      </c>
      <c r="R210" s="34">
        <f t="shared" si="50"/>
        <v>5.1250000000000711</v>
      </c>
      <c r="S210" s="37">
        <f t="shared" si="51"/>
        <v>2.217064732809336</v>
      </c>
    </row>
    <row r="211" spans="1:19" x14ac:dyDescent="0.2">
      <c r="A211" s="50"/>
      <c r="C211" s="56"/>
      <c r="D211" s="36">
        <v>1.1000000000000001</v>
      </c>
      <c r="E211" s="36">
        <v>1218</v>
      </c>
      <c r="F211" s="48">
        <f t="shared" si="43"/>
        <v>0.51250000000000007</v>
      </c>
      <c r="G211" s="36">
        <v>1226</v>
      </c>
      <c r="H211" s="49">
        <f t="shared" si="44"/>
        <v>0.5180555555555556</v>
      </c>
      <c r="I211" s="49" t="str">
        <f t="shared" si="39"/>
        <v/>
      </c>
      <c r="J211" s="34">
        <f t="shared" si="40"/>
        <v>14.999999999999947</v>
      </c>
      <c r="K211" s="34">
        <f t="shared" si="45"/>
        <v>7.9999999999999716</v>
      </c>
      <c r="L211" s="34">
        <f t="shared" si="41"/>
        <v>2</v>
      </c>
      <c r="M211" s="34">
        <f t="shared" ca="1" si="42"/>
        <v>1131</v>
      </c>
      <c r="N211" s="34" t="str">
        <f t="shared" si="46"/>
        <v/>
      </c>
      <c r="O211" s="34">
        <f t="shared" si="47"/>
        <v>8.30249999999997</v>
      </c>
      <c r="P211" s="37">
        <f t="shared" si="48"/>
        <v>3.2420321629283677</v>
      </c>
      <c r="Q211" s="34">
        <f t="shared" si="49"/>
        <v>8.7999999999999687</v>
      </c>
      <c r="R211" s="34">
        <f t="shared" si="50"/>
        <v>17.102499999999939</v>
      </c>
      <c r="S211" s="37">
        <f t="shared" si="51"/>
        <v>12.042032162928336</v>
      </c>
    </row>
    <row r="212" spans="1:19" x14ac:dyDescent="0.2">
      <c r="A212" s="50"/>
      <c r="C212" s="56"/>
      <c r="D212" s="36">
        <v>7.0000000000000001E-3</v>
      </c>
      <c r="E212" s="36">
        <v>1241</v>
      </c>
      <c r="F212" s="48">
        <f t="shared" si="43"/>
        <v>0.52847222222222223</v>
      </c>
      <c r="G212" s="36">
        <v>1247</v>
      </c>
      <c r="H212" s="49">
        <f t="shared" si="44"/>
        <v>0.53263888888888888</v>
      </c>
      <c r="I212" s="49">
        <f t="shared" si="39"/>
        <v>0.53611111111111109</v>
      </c>
      <c r="J212" s="34" t="str">
        <f t="shared" si="40"/>
        <v/>
      </c>
      <c r="K212" s="34">
        <f t="shared" si="45"/>
        <v>5.9999999999999787</v>
      </c>
      <c r="L212" s="34">
        <f t="shared" si="41"/>
        <v>3</v>
      </c>
      <c r="M212" s="34">
        <f t="shared" ca="1" si="42"/>
        <v>1131</v>
      </c>
      <c r="N212" s="34">
        <f t="shared" ca="1" si="46"/>
        <v>80.999999999999957</v>
      </c>
      <c r="O212" s="34">
        <f t="shared" si="47"/>
        <v>1.7500000000000002E-2</v>
      </c>
      <c r="P212" s="37">
        <f t="shared" si="48"/>
        <v>3.9526049426535596E-3</v>
      </c>
      <c r="Q212" s="34">
        <f t="shared" si="49"/>
        <v>4.199999999999985E-2</v>
      </c>
      <c r="R212" s="34">
        <f t="shared" si="50"/>
        <v>5.9499999999999852E-2</v>
      </c>
      <c r="S212" s="37">
        <f t="shared" si="51"/>
        <v>4.5952604942653408E-2</v>
      </c>
    </row>
    <row r="213" spans="1:19" x14ac:dyDescent="0.2">
      <c r="A213" s="50">
        <v>40312</v>
      </c>
      <c r="B213" s="34">
        <v>1402</v>
      </c>
      <c r="C213" s="56" t="s">
        <v>78</v>
      </c>
      <c r="D213" s="36">
        <v>0.01</v>
      </c>
      <c r="E213" s="36">
        <v>1435</v>
      </c>
      <c r="F213" s="48">
        <f t="shared" si="43"/>
        <v>0.60763888888888895</v>
      </c>
      <c r="G213" s="36">
        <v>1443</v>
      </c>
      <c r="H213" s="49">
        <f t="shared" si="44"/>
        <v>0.61319444444444449</v>
      </c>
      <c r="I213" s="49" t="str">
        <f t="shared" si="39"/>
        <v/>
      </c>
      <c r="J213" s="34">
        <f t="shared" si="40"/>
        <v>11.999999999999957</v>
      </c>
      <c r="K213" s="34">
        <f t="shared" si="45"/>
        <v>7.9999999999999716</v>
      </c>
      <c r="L213" s="34">
        <f t="shared" si="41"/>
        <v>1</v>
      </c>
      <c r="M213" s="34">
        <f t="shared" ca="1" si="42"/>
        <v>1402</v>
      </c>
      <c r="N213" s="34" t="str">
        <f t="shared" si="46"/>
        <v/>
      </c>
      <c r="O213" s="34">
        <f t="shared" si="47"/>
        <v>6.659999999999977</v>
      </c>
      <c r="P213" s="37">
        <f t="shared" si="48"/>
        <v>2.7827529770790655</v>
      </c>
      <c r="Q213" s="34">
        <f t="shared" si="49"/>
        <v>7.9999999999999724E-2</v>
      </c>
      <c r="R213" s="34">
        <f t="shared" si="50"/>
        <v>6.7399999999999771</v>
      </c>
      <c r="S213" s="37">
        <f t="shared" si="51"/>
        <v>2.8627529770790652</v>
      </c>
    </row>
    <row r="214" spans="1:19" x14ac:dyDescent="0.2">
      <c r="A214" s="50"/>
      <c r="C214" s="56"/>
      <c r="D214" s="36">
        <v>1.1000000000000001</v>
      </c>
      <c r="E214" s="36">
        <v>1455</v>
      </c>
      <c r="F214" s="48">
        <f t="shared" si="43"/>
        <v>0.62152777777777779</v>
      </c>
      <c r="G214" s="36">
        <v>1501</v>
      </c>
      <c r="H214" s="49">
        <f t="shared" si="44"/>
        <v>0.62569444444444444</v>
      </c>
      <c r="I214" s="49" t="str">
        <f t="shared" si="39"/>
        <v/>
      </c>
      <c r="J214" s="34">
        <f t="shared" si="40"/>
        <v>17.999999999999936</v>
      </c>
      <c r="K214" s="34">
        <f t="shared" si="45"/>
        <v>5.9999999999999787</v>
      </c>
      <c r="L214" s="34">
        <f t="shared" si="41"/>
        <v>2</v>
      </c>
      <c r="M214" s="34">
        <f t="shared" ca="1" si="42"/>
        <v>1402</v>
      </c>
      <c r="N214" s="34" t="str">
        <f t="shared" si="46"/>
        <v/>
      </c>
      <c r="O214" s="34">
        <f t="shared" si="47"/>
        <v>9.9629999999999637</v>
      </c>
      <c r="P214" s="37">
        <f t="shared" si="48"/>
        <v>3.8904385955140408</v>
      </c>
      <c r="Q214" s="34">
        <f t="shared" si="49"/>
        <v>6.5999999999999774</v>
      </c>
      <c r="R214" s="34">
        <f t="shared" si="50"/>
        <v>16.562999999999942</v>
      </c>
      <c r="S214" s="37">
        <f t="shared" si="51"/>
        <v>10.490438595514018</v>
      </c>
    </row>
    <row r="215" spans="1:19" x14ac:dyDescent="0.2">
      <c r="A215" s="50"/>
      <c r="C215" s="56"/>
      <c r="D215" s="36">
        <v>7.0000000000000001E-3</v>
      </c>
      <c r="E215" s="36">
        <v>1519</v>
      </c>
      <c r="F215" s="48">
        <f t="shared" si="43"/>
        <v>0.6381944444444444</v>
      </c>
      <c r="G215" s="36">
        <v>1523</v>
      </c>
      <c r="H215" s="49">
        <f t="shared" si="44"/>
        <v>0.64097222222222217</v>
      </c>
      <c r="I215" s="49">
        <f t="shared" si="39"/>
        <v>0.64444444444444438</v>
      </c>
      <c r="J215" s="34" t="str">
        <f t="shared" si="40"/>
        <v/>
      </c>
      <c r="K215" s="34">
        <f t="shared" si="45"/>
        <v>3.9999999999999858</v>
      </c>
      <c r="L215" s="34">
        <f t="shared" si="41"/>
        <v>3</v>
      </c>
      <c r="M215" s="34">
        <f t="shared" ca="1" si="42"/>
        <v>1402</v>
      </c>
      <c r="N215" s="34">
        <f t="shared" ca="1" si="46"/>
        <v>85.999999999999858</v>
      </c>
      <c r="O215" s="34">
        <f t="shared" si="47"/>
        <v>1.7500000000000002E-2</v>
      </c>
      <c r="P215" s="37">
        <f t="shared" si="48"/>
        <v>3.9526049426535596E-3</v>
      </c>
      <c r="Q215" s="34">
        <f t="shared" si="49"/>
        <v>2.79999999999999E-2</v>
      </c>
      <c r="R215" s="34">
        <f t="shared" si="50"/>
        <v>4.5499999999999902E-2</v>
      </c>
      <c r="S215" s="37">
        <f t="shared" si="51"/>
        <v>3.1952604942653458E-2</v>
      </c>
    </row>
    <row r="216" spans="1:19" x14ac:dyDescent="0.2">
      <c r="A216" s="50">
        <v>40318</v>
      </c>
      <c r="B216" s="34">
        <v>947</v>
      </c>
      <c r="C216" s="56">
        <v>4</v>
      </c>
      <c r="D216" s="36">
        <v>0.01</v>
      </c>
      <c r="E216" s="36">
        <v>1000</v>
      </c>
      <c r="F216" s="48">
        <f t="shared" si="43"/>
        <v>0.41666666666666669</v>
      </c>
      <c r="G216" s="36">
        <v>1004</v>
      </c>
      <c r="H216" s="49">
        <f t="shared" si="44"/>
        <v>0.41944444444444445</v>
      </c>
      <c r="I216" s="49" t="str">
        <f t="shared" si="39"/>
        <v/>
      </c>
      <c r="J216" s="34">
        <f t="shared" si="40"/>
        <v>8.999999999999968</v>
      </c>
      <c r="K216" s="34">
        <f t="shared" si="45"/>
        <v>3.9999999999999858</v>
      </c>
      <c r="L216" s="34">
        <f t="shared" si="41"/>
        <v>1</v>
      </c>
      <c r="M216" s="34">
        <f t="shared" ca="1" si="42"/>
        <v>947</v>
      </c>
      <c r="N216" s="34" t="str">
        <f t="shared" si="46"/>
        <v/>
      </c>
      <c r="O216" s="34">
        <f t="shared" si="47"/>
        <v>450.04499999999842</v>
      </c>
      <c r="P216" s="37">
        <f t="shared" si="48"/>
        <v>97.707547489482963</v>
      </c>
      <c r="Q216" s="34">
        <f t="shared" si="49"/>
        <v>3.9999999999999862E-2</v>
      </c>
      <c r="R216" s="34">
        <f t="shared" si="50"/>
        <v>450.08499999999844</v>
      </c>
      <c r="S216" s="37">
        <f t="shared" si="51"/>
        <v>97.747547489482969</v>
      </c>
    </row>
    <row r="217" spans="1:19" x14ac:dyDescent="0.2">
      <c r="C217" s="56"/>
      <c r="D217" s="36">
        <v>100</v>
      </c>
      <c r="E217" s="36">
        <v>1013</v>
      </c>
      <c r="F217" s="48">
        <f t="shared" si="43"/>
        <v>0.42569444444444443</v>
      </c>
      <c r="G217" s="36">
        <v>1017</v>
      </c>
      <c r="H217" s="49">
        <f t="shared" si="44"/>
        <v>0.4284722222222222</v>
      </c>
      <c r="I217" s="49" t="str">
        <f t="shared" si="39"/>
        <v/>
      </c>
      <c r="J217" s="34">
        <f t="shared" si="40"/>
        <v>1.9999999999999929</v>
      </c>
      <c r="K217" s="34">
        <f t="shared" si="45"/>
        <v>3.9999999999999858</v>
      </c>
      <c r="L217" s="34">
        <f t="shared" si="41"/>
        <v>2</v>
      </c>
      <c r="M217" s="34">
        <f t="shared" ca="1" si="42"/>
        <v>947</v>
      </c>
      <c r="N217" s="34" t="str">
        <f t="shared" si="46"/>
        <v/>
      </c>
      <c r="O217" s="34">
        <f t="shared" si="47"/>
        <v>299.99999999999892</v>
      </c>
      <c r="P217" s="37">
        <f t="shared" si="48"/>
        <v>288.53901025916065</v>
      </c>
      <c r="Q217" s="34">
        <f t="shared" si="49"/>
        <v>399.99999999999858</v>
      </c>
      <c r="R217" s="34">
        <f t="shared" si="50"/>
        <v>699.9999999999975</v>
      </c>
      <c r="S217" s="37">
        <f t="shared" si="51"/>
        <v>688.53901025915923</v>
      </c>
    </row>
    <row r="218" spans="1:19" x14ac:dyDescent="0.2">
      <c r="A218" s="50"/>
      <c r="C218" s="56"/>
      <c r="D218" s="36">
        <v>200</v>
      </c>
      <c r="E218" s="36">
        <v>1019</v>
      </c>
      <c r="F218" s="48">
        <f t="shared" si="43"/>
        <v>0.42986111111111108</v>
      </c>
      <c r="G218" s="36">
        <v>1144</v>
      </c>
      <c r="H218" s="49">
        <f t="shared" si="44"/>
        <v>0.48888888888888887</v>
      </c>
      <c r="I218" s="49">
        <f t="shared" si="39"/>
        <v>0.49236111111111108</v>
      </c>
      <c r="J218" s="34" t="str">
        <f t="shared" si="40"/>
        <v/>
      </c>
      <c r="K218" s="34">
        <f t="shared" si="45"/>
        <v>85.000000000000014</v>
      </c>
      <c r="L218" s="34">
        <f t="shared" si="41"/>
        <v>3</v>
      </c>
      <c r="M218" s="34">
        <f t="shared" ca="1" si="42"/>
        <v>947</v>
      </c>
      <c r="N218" s="34">
        <f t="shared" ca="1" si="46"/>
        <v>121.99999999999997</v>
      </c>
      <c r="O218" s="34">
        <f t="shared" si="47"/>
        <v>500</v>
      </c>
      <c r="P218" s="37">
        <f t="shared" si="48"/>
        <v>52.318172546220183</v>
      </c>
      <c r="Q218" s="34">
        <f t="shared" si="49"/>
        <v>17000.000000000004</v>
      </c>
      <c r="R218" s="34">
        <f t="shared" si="50"/>
        <v>17500.000000000004</v>
      </c>
      <c r="S218" s="37">
        <f t="shared" si="51"/>
        <v>17052.318172546224</v>
      </c>
    </row>
    <row r="219" spans="1:19" x14ac:dyDescent="0.2">
      <c r="A219" s="50">
        <v>40319</v>
      </c>
      <c r="B219" s="34">
        <v>1331</v>
      </c>
      <c r="C219" s="56">
        <v>4</v>
      </c>
      <c r="D219" s="36">
        <v>10</v>
      </c>
      <c r="E219" s="36">
        <v>1348</v>
      </c>
      <c r="F219" s="48">
        <f t="shared" si="43"/>
        <v>0.57500000000000007</v>
      </c>
      <c r="G219" s="36">
        <v>1353</v>
      </c>
      <c r="H219" s="49">
        <f t="shared" si="44"/>
        <v>0.57847222222222217</v>
      </c>
      <c r="I219" s="49">
        <f t="shared" si="39"/>
        <v>0.58194444444444438</v>
      </c>
      <c r="J219" s="34" t="str">
        <f t="shared" si="40"/>
        <v/>
      </c>
      <c r="K219" s="34">
        <f t="shared" si="45"/>
        <v>4.9999999999998224</v>
      </c>
      <c r="L219" s="34">
        <f t="shared" si="41"/>
        <v>1</v>
      </c>
      <c r="M219" s="34">
        <f t="shared" ca="1" si="42"/>
        <v>1331</v>
      </c>
      <c r="N219" s="34">
        <f t="shared" ca="1" si="46"/>
        <v>26.999999999999904</v>
      </c>
      <c r="O219" s="34">
        <f t="shared" si="47"/>
        <v>25</v>
      </c>
      <c r="P219" s="37">
        <f t="shared" si="48"/>
        <v>3.1021051639523365</v>
      </c>
      <c r="Q219" s="34">
        <f t="shared" si="49"/>
        <v>49.999999999998224</v>
      </c>
      <c r="R219" s="34">
        <f t="shared" si="50"/>
        <v>74.999999999998224</v>
      </c>
      <c r="S219" s="37">
        <f t="shared" si="51"/>
        <v>53.102105163950561</v>
      </c>
    </row>
    <row r="220" spans="1:19" x14ac:dyDescent="0.2">
      <c r="A220" s="50">
        <v>40319</v>
      </c>
      <c r="B220" s="34">
        <v>1427</v>
      </c>
      <c r="C220" s="56"/>
      <c r="D220" s="36">
        <v>0.01</v>
      </c>
      <c r="E220" s="36">
        <v>1445</v>
      </c>
      <c r="F220" s="48">
        <f t="shared" si="43"/>
        <v>0.61458333333333337</v>
      </c>
      <c r="G220" s="36">
        <v>1500</v>
      </c>
      <c r="H220" s="49">
        <f t="shared" si="44"/>
        <v>0.625</v>
      </c>
      <c r="I220" s="49">
        <f t="shared" si="39"/>
        <v>0.62847222222222221</v>
      </c>
      <c r="J220" s="34" t="str">
        <f t="shared" si="40"/>
        <v/>
      </c>
      <c r="K220" s="34">
        <f t="shared" si="45"/>
        <v>14.999999999999947</v>
      </c>
      <c r="L220" s="34">
        <f t="shared" si="41"/>
        <v>1</v>
      </c>
      <c r="M220" s="34">
        <f t="shared" ca="1" si="42"/>
        <v>1427</v>
      </c>
      <c r="N220" s="34">
        <f t="shared" ca="1" si="46"/>
        <v>38.000000000000028</v>
      </c>
      <c r="O220" s="34">
        <f t="shared" si="47"/>
        <v>2.5000000000000001E-2</v>
      </c>
      <c r="P220" s="37">
        <f t="shared" si="48"/>
        <v>5.4281443780592247E-3</v>
      </c>
      <c r="Q220" s="34">
        <f t="shared" si="49"/>
        <v>0.14999999999999947</v>
      </c>
      <c r="R220" s="34">
        <f t="shared" si="50"/>
        <v>0.17499999999999946</v>
      </c>
      <c r="S220" s="37">
        <f t="shared" si="51"/>
        <v>0.15542814437805869</v>
      </c>
    </row>
    <row r="221" spans="1:19" x14ac:dyDescent="0.2">
      <c r="A221" s="50">
        <v>40322</v>
      </c>
      <c r="B221" s="34">
        <v>959</v>
      </c>
      <c r="C221" s="56">
        <v>4</v>
      </c>
      <c r="D221" s="36">
        <v>0.01</v>
      </c>
      <c r="E221" s="36">
        <v>1003</v>
      </c>
      <c r="F221" s="48">
        <f t="shared" si="43"/>
        <v>0.41875000000000001</v>
      </c>
      <c r="G221" s="36">
        <v>1014</v>
      </c>
      <c r="H221" s="49">
        <f t="shared" si="44"/>
        <v>0.42638888888888887</v>
      </c>
      <c r="I221" s="49" t="str">
        <f t="shared" si="39"/>
        <v/>
      </c>
      <c r="J221" s="34">
        <f t="shared" si="40"/>
        <v>6.9999999999999751</v>
      </c>
      <c r="K221" s="34">
        <f t="shared" si="45"/>
        <v>10.999999999999961</v>
      </c>
      <c r="L221" s="34">
        <f t="shared" si="41"/>
        <v>1</v>
      </c>
      <c r="M221" s="34">
        <f t="shared" ca="1" si="42"/>
        <v>959</v>
      </c>
      <c r="N221" s="34" t="str">
        <f t="shared" si="46"/>
        <v/>
      </c>
      <c r="O221" s="34">
        <f t="shared" si="47"/>
        <v>0.38499999999999862</v>
      </c>
      <c r="P221" s="37">
        <f t="shared" si="48"/>
        <v>0.27361621771209477</v>
      </c>
      <c r="Q221" s="34">
        <f t="shared" si="49"/>
        <v>0.10999999999999961</v>
      </c>
      <c r="R221" s="34">
        <f t="shared" si="50"/>
        <v>0.49499999999999822</v>
      </c>
      <c r="S221" s="37">
        <f t="shared" si="51"/>
        <v>0.38361621771209437</v>
      </c>
    </row>
    <row r="222" spans="1:19" x14ac:dyDescent="0.2">
      <c r="A222" s="50"/>
      <c r="C222" s="56"/>
      <c r="D222" s="36">
        <v>0.1</v>
      </c>
      <c r="E222" s="36">
        <v>1021</v>
      </c>
      <c r="F222" s="48">
        <f t="shared" si="43"/>
        <v>0.43124999999999997</v>
      </c>
      <c r="G222" s="36">
        <v>1036</v>
      </c>
      <c r="H222" s="49">
        <f t="shared" si="44"/>
        <v>0.44166666666666665</v>
      </c>
      <c r="I222" s="49" t="str">
        <f t="shared" si="39"/>
        <v/>
      </c>
      <c r="J222" s="34">
        <f t="shared" si="40"/>
        <v>3.9999999999999858</v>
      </c>
      <c r="K222" s="34">
        <f t="shared" si="45"/>
        <v>15.000000000000027</v>
      </c>
      <c r="L222" s="34">
        <f t="shared" si="41"/>
        <v>2</v>
      </c>
      <c r="M222" s="34">
        <f t="shared" ca="1" si="42"/>
        <v>959</v>
      </c>
      <c r="N222" s="34" t="str">
        <f t="shared" si="46"/>
        <v/>
      </c>
      <c r="O222" s="34">
        <f t="shared" si="47"/>
        <v>2.1999999999999922</v>
      </c>
      <c r="P222" s="37">
        <f t="shared" si="48"/>
        <v>1.5634662458609596</v>
      </c>
      <c r="Q222" s="34">
        <f t="shared" si="49"/>
        <v>1.5000000000000027</v>
      </c>
      <c r="R222" s="34">
        <f t="shared" si="50"/>
        <v>3.6999999999999948</v>
      </c>
      <c r="S222" s="37">
        <f t="shared" si="51"/>
        <v>3.0634662458609623</v>
      </c>
    </row>
    <row r="223" spans="1:19" x14ac:dyDescent="0.2">
      <c r="A223" s="50"/>
      <c r="C223" s="56"/>
      <c r="D223" s="36">
        <v>1</v>
      </c>
      <c r="E223" s="36">
        <v>1040</v>
      </c>
      <c r="F223" s="48">
        <f t="shared" si="43"/>
        <v>0.44444444444444442</v>
      </c>
      <c r="G223" s="36">
        <v>1047</v>
      </c>
      <c r="H223" s="49">
        <f t="shared" si="44"/>
        <v>0.44930555555555557</v>
      </c>
      <c r="I223" s="49" t="str">
        <f t="shared" si="39"/>
        <v/>
      </c>
      <c r="J223" s="34">
        <f t="shared" si="40"/>
        <v>3.9999999999999858</v>
      </c>
      <c r="K223" s="34">
        <f t="shared" si="45"/>
        <v>7.0000000000000551</v>
      </c>
      <c r="L223" s="34">
        <f t="shared" si="41"/>
        <v>3</v>
      </c>
      <c r="M223" s="34">
        <f t="shared" ca="1" si="42"/>
        <v>959</v>
      </c>
      <c r="N223" s="34" t="str">
        <f t="shared" si="46"/>
        <v/>
      </c>
      <c r="O223" s="34">
        <f t="shared" si="47"/>
        <v>21.999999999999922</v>
      </c>
      <c r="P223" s="37">
        <f t="shared" si="48"/>
        <v>15.634607459535021</v>
      </c>
      <c r="Q223" s="34">
        <f t="shared" si="49"/>
        <v>7.0000000000000551</v>
      </c>
      <c r="R223" s="34">
        <f t="shared" si="50"/>
        <v>28.999999999999979</v>
      </c>
      <c r="S223" s="37">
        <f t="shared" si="51"/>
        <v>22.634607459535076</v>
      </c>
    </row>
    <row r="224" spans="1:19" x14ac:dyDescent="0.2">
      <c r="A224" s="50"/>
      <c r="C224" s="56"/>
      <c r="D224" s="36">
        <v>10</v>
      </c>
      <c r="E224" s="36">
        <v>1051</v>
      </c>
      <c r="F224" s="48">
        <f t="shared" si="43"/>
        <v>0.45208333333333334</v>
      </c>
      <c r="G224" s="36">
        <v>1120</v>
      </c>
      <c r="H224" s="49">
        <f t="shared" si="44"/>
        <v>0.47222222222222227</v>
      </c>
      <c r="I224" s="49" t="str">
        <f t="shared" si="39"/>
        <v/>
      </c>
      <c r="J224" s="34">
        <f t="shared" si="40"/>
        <v>5.9999999999999787</v>
      </c>
      <c r="K224" s="34">
        <f t="shared" si="45"/>
        <v>29.000000000000057</v>
      </c>
      <c r="L224" s="34">
        <f t="shared" si="41"/>
        <v>4</v>
      </c>
      <c r="M224" s="34">
        <f t="shared" ca="1" si="42"/>
        <v>959</v>
      </c>
      <c r="N224" s="34" t="str">
        <f t="shared" si="46"/>
        <v/>
      </c>
      <c r="O224" s="34">
        <f t="shared" si="47"/>
        <v>30.299999999999891</v>
      </c>
      <c r="P224" s="37">
        <f t="shared" si="48"/>
        <v>12.89857384119475</v>
      </c>
      <c r="Q224" s="34">
        <f t="shared" si="49"/>
        <v>290.00000000000057</v>
      </c>
      <c r="R224" s="34">
        <f t="shared" si="50"/>
        <v>320.30000000000047</v>
      </c>
      <c r="S224" s="37">
        <f t="shared" si="51"/>
        <v>302.89857384119534</v>
      </c>
    </row>
    <row r="225" spans="1:19" x14ac:dyDescent="0.2">
      <c r="A225" s="50"/>
      <c r="C225" s="56"/>
      <c r="D225" s="36">
        <v>0.1</v>
      </c>
      <c r="E225" s="36">
        <v>1126</v>
      </c>
      <c r="F225" s="48">
        <f t="shared" si="43"/>
        <v>0.47638888888888892</v>
      </c>
      <c r="G225" s="36">
        <v>1147</v>
      </c>
      <c r="H225" s="49">
        <f t="shared" si="44"/>
        <v>0.4909722222222222</v>
      </c>
      <c r="I225" s="49" t="str">
        <f t="shared" si="39"/>
        <v/>
      </c>
      <c r="J225" s="34">
        <f t="shared" si="40"/>
        <v>3.9999999999999858</v>
      </c>
      <c r="K225" s="34">
        <f t="shared" si="45"/>
        <v>20.999999999999925</v>
      </c>
      <c r="L225" s="34">
        <f t="shared" si="41"/>
        <v>5</v>
      </c>
      <c r="M225" s="34">
        <f t="shared" ca="1" si="42"/>
        <v>959</v>
      </c>
      <c r="N225" s="34" t="str">
        <f t="shared" si="46"/>
        <v/>
      </c>
      <c r="O225" s="34">
        <f t="shared" si="47"/>
        <v>2.1999999999999922</v>
      </c>
      <c r="P225" s="37">
        <f t="shared" si="48"/>
        <v>1.5634662458609596</v>
      </c>
      <c r="Q225" s="34">
        <f t="shared" si="49"/>
        <v>2.0999999999999925</v>
      </c>
      <c r="R225" s="34">
        <f t="shared" si="50"/>
        <v>4.2999999999999847</v>
      </c>
      <c r="S225" s="37">
        <f t="shared" si="51"/>
        <v>3.6634662458609522</v>
      </c>
    </row>
    <row r="226" spans="1:19" x14ac:dyDescent="0.2">
      <c r="C226" s="56"/>
      <c r="D226" s="36">
        <v>1</v>
      </c>
      <c r="E226" s="36">
        <v>1151</v>
      </c>
      <c r="F226" s="48">
        <f t="shared" si="43"/>
        <v>0.49374999999999997</v>
      </c>
      <c r="G226" s="36">
        <v>1158</v>
      </c>
      <c r="H226" s="49">
        <f t="shared" si="44"/>
        <v>0.49861111111111112</v>
      </c>
      <c r="I226" s="49" t="str">
        <f t="shared" si="39"/>
        <v/>
      </c>
      <c r="J226" s="34">
        <f t="shared" si="40"/>
        <v>2.9999999999999893</v>
      </c>
      <c r="K226" s="34">
        <f t="shared" si="45"/>
        <v>7.0000000000000551</v>
      </c>
      <c r="L226" s="34">
        <f t="shared" si="41"/>
        <v>6</v>
      </c>
      <c r="M226" s="34">
        <f t="shared" ca="1" si="42"/>
        <v>959</v>
      </c>
      <c r="N226" s="34" t="str">
        <f t="shared" si="46"/>
        <v/>
      </c>
      <c r="O226" s="34">
        <f t="shared" si="47"/>
        <v>16.499999999999943</v>
      </c>
      <c r="P226" s="37">
        <f t="shared" si="48"/>
        <v>11.725955594651266</v>
      </c>
      <c r="Q226" s="34">
        <f t="shared" si="49"/>
        <v>7.0000000000000551</v>
      </c>
      <c r="R226" s="34">
        <f t="shared" si="50"/>
        <v>23.5</v>
      </c>
      <c r="S226" s="37">
        <f t="shared" si="51"/>
        <v>18.725955594651321</v>
      </c>
    </row>
    <row r="227" spans="1:19" x14ac:dyDescent="0.2">
      <c r="A227" s="50"/>
      <c r="C227" s="56"/>
      <c r="D227" s="36">
        <v>10</v>
      </c>
      <c r="E227" s="36">
        <v>1201</v>
      </c>
      <c r="F227" s="48">
        <f t="shared" si="43"/>
        <v>0.50069444444444444</v>
      </c>
      <c r="G227" s="36">
        <v>1223</v>
      </c>
      <c r="H227" s="49">
        <f t="shared" si="44"/>
        <v>0.51597222222222217</v>
      </c>
      <c r="I227" s="49" t="str">
        <f t="shared" si="39"/>
        <v/>
      </c>
      <c r="J227" s="34">
        <f t="shared" si="40"/>
        <v>5.0000000000001421</v>
      </c>
      <c r="K227" s="34">
        <f t="shared" si="45"/>
        <v>21.999999999999922</v>
      </c>
      <c r="L227" s="34">
        <f t="shared" si="41"/>
        <v>7</v>
      </c>
      <c r="M227" s="34">
        <f t="shared" ca="1" si="42"/>
        <v>959</v>
      </c>
      <c r="N227" s="34" t="str">
        <f t="shared" si="46"/>
        <v/>
      </c>
      <c r="O227" s="34">
        <f t="shared" si="47"/>
        <v>25.250000000000718</v>
      </c>
      <c r="P227" s="37">
        <f t="shared" si="48"/>
        <v>10.748811534329301</v>
      </c>
      <c r="Q227" s="34">
        <f t="shared" si="49"/>
        <v>219.9999999999992</v>
      </c>
      <c r="R227" s="34">
        <f t="shared" si="50"/>
        <v>245.24999999999991</v>
      </c>
      <c r="S227" s="37">
        <f t="shared" si="51"/>
        <v>230.7488115343285</v>
      </c>
    </row>
    <row r="228" spans="1:19" x14ac:dyDescent="0.2">
      <c r="A228" s="50"/>
      <c r="C228" s="56"/>
      <c r="D228" s="36">
        <v>0.1</v>
      </c>
      <c r="E228" s="36">
        <v>1228</v>
      </c>
      <c r="F228" s="48">
        <f t="shared" si="43"/>
        <v>0.51944444444444449</v>
      </c>
      <c r="G228" s="36">
        <v>1244</v>
      </c>
      <c r="H228" s="49">
        <f t="shared" si="44"/>
        <v>0.53055555555555556</v>
      </c>
      <c r="I228" s="49">
        <f t="shared" si="39"/>
        <v>0.53402777777777777</v>
      </c>
      <c r="J228" s="34" t="str">
        <f t="shared" si="40"/>
        <v/>
      </c>
      <c r="K228" s="34">
        <f t="shared" si="45"/>
        <v>15.999999999999943</v>
      </c>
      <c r="L228" s="34">
        <f t="shared" si="41"/>
        <v>8</v>
      </c>
      <c r="M228" s="34">
        <f t="shared" ca="1" si="42"/>
        <v>959</v>
      </c>
      <c r="N228" s="34">
        <f t="shared" ca="1" si="46"/>
        <v>170.00000000000003</v>
      </c>
      <c r="O228" s="34">
        <f t="shared" si="47"/>
        <v>0.25</v>
      </c>
      <c r="P228" s="37">
        <f t="shared" si="48"/>
        <v>4.342905372259271E-2</v>
      </c>
      <c r="Q228" s="34">
        <f t="shared" si="49"/>
        <v>1.5999999999999943</v>
      </c>
      <c r="R228" s="34">
        <f t="shared" si="50"/>
        <v>1.8499999999999943</v>
      </c>
      <c r="S228" s="37">
        <f t="shared" si="51"/>
        <v>1.6434290537225871</v>
      </c>
    </row>
    <row r="229" spans="1:19" x14ac:dyDescent="0.2">
      <c r="A229" s="50">
        <v>40322</v>
      </c>
      <c r="B229" s="34">
        <v>1526</v>
      </c>
      <c r="C229" s="56">
        <v>4</v>
      </c>
      <c r="D229" s="36">
        <v>1</v>
      </c>
      <c r="E229" s="36">
        <v>1542</v>
      </c>
      <c r="F229" s="48">
        <f t="shared" si="43"/>
        <v>0.65416666666666667</v>
      </c>
      <c r="G229" s="36">
        <v>1601</v>
      </c>
      <c r="H229" s="49">
        <f t="shared" si="44"/>
        <v>0.66736111111111107</v>
      </c>
      <c r="I229" s="49">
        <f t="shared" si="39"/>
        <v>0.67083333333333328</v>
      </c>
      <c r="J229" s="34" t="str">
        <f t="shared" si="40"/>
        <v/>
      </c>
      <c r="K229" s="34">
        <f t="shared" si="45"/>
        <v>18.999999999999932</v>
      </c>
      <c r="L229" s="34">
        <f t="shared" si="41"/>
        <v>1</v>
      </c>
      <c r="M229" s="34">
        <f t="shared" ca="1" si="42"/>
        <v>1526</v>
      </c>
      <c r="N229" s="34">
        <f t="shared" ca="1" si="46"/>
        <v>39.999999999999858</v>
      </c>
      <c r="O229" s="34">
        <f t="shared" si="47"/>
        <v>2.5</v>
      </c>
      <c r="P229" s="37">
        <f t="shared" si="48"/>
        <v>0.36191198291773735</v>
      </c>
      <c r="Q229" s="34">
        <f t="shared" si="49"/>
        <v>18.999999999999932</v>
      </c>
      <c r="R229" s="34">
        <f t="shared" si="50"/>
        <v>21.499999999999932</v>
      </c>
      <c r="S229" s="37">
        <f t="shared" si="51"/>
        <v>19.361911982917668</v>
      </c>
    </row>
    <row r="230" spans="1:19" x14ac:dyDescent="0.2">
      <c r="A230" s="50">
        <v>40323</v>
      </c>
      <c r="B230" s="34">
        <v>938</v>
      </c>
      <c r="C230" s="56">
        <v>4</v>
      </c>
      <c r="D230" s="36">
        <v>0.01</v>
      </c>
      <c r="E230" s="36">
        <v>958</v>
      </c>
      <c r="F230" s="48">
        <f t="shared" si="43"/>
        <v>0.4152777777777778</v>
      </c>
      <c r="G230" s="36">
        <v>1002</v>
      </c>
      <c r="H230" s="49">
        <f t="shared" si="44"/>
        <v>0.41805555555555557</v>
      </c>
      <c r="I230" s="49" t="str">
        <f t="shared" si="39"/>
        <v/>
      </c>
      <c r="J230" s="34">
        <f t="shared" si="40"/>
        <v>4.9999999999999822</v>
      </c>
      <c r="K230" s="34">
        <f t="shared" si="45"/>
        <v>3.9999999999999858</v>
      </c>
      <c r="L230" s="34">
        <f t="shared" si="41"/>
        <v>1</v>
      </c>
      <c r="M230" s="34">
        <f t="shared" ca="1" si="42"/>
        <v>938</v>
      </c>
      <c r="N230" s="34" t="str">
        <f t="shared" si="46"/>
        <v/>
      </c>
      <c r="O230" s="34">
        <f t="shared" si="47"/>
        <v>0.27499999999999902</v>
      </c>
      <c r="P230" s="37">
        <f t="shared" si="48"/>
        <v>0.19544015550863911</v>
      </c>
      <c r="Q230" s="34">
        <f t="shared" si="49"/>
        <v>3.9999999999999862E-2</v>
      </c>
      <c r="R230" s="34">
        <f t="shared" si="50"/>
        <v>0.31499999999999889</v>
      </c>
      <c r="S230" s="37">
        <f t="shared" si="51"/>
        <v>0.23544015550863898</v>
      </c>
    </row>
    <row r="231" spans="1:19" x14ac:dyDescent="0.2">
      <c r="A231" s="50"/>
      <c r="C231" s="56"/>
      <c r="D231" s="36">
        <v>0.1</v>
      </c>
      <c r="E231" s="36">
        <v>1007</v>
      </c>
      <c r="F231" s="48">
        <f t="shared" si="43"/>
        <v>0.42152777777777778</v>
      </c>
      <c r="G231" s="36">
        <v>1011</v>
      </c>
      <c r="H231" s="49">
        <f t="shared" si="44"/>
        <v>0.42430555555555555</v>
      </c>
      <c r="I231" s="49" t="str">
        <f t="shared" si="39"/>
        <v/>
      </c>
      <c r="J231" s="34">
        <f t="shared" si="40"/>
        <v>5.0000000000000622</v>
      </c>
      <c r="K231" s="34">
        <f t="shared" si="45"/>
        <v>3.9999999999999858</v>
      </c>
      <c r="L231" s="34">
        <f t="shared" si="41"/>
        <v>2</v>
      </c>
      <c r="M231" s="34">
        <f t="shared" ca="1" si="42"/>
        <v>938</v>
      </c>
      <c r="N231" s="34" t="str">
        <f t="shared" si="46"/>
        <v/>
      </c>
      <c r="O231" s="34">
        <f t="shared" si="47"/>
        <v>1.5000000000000187</v>
      </c>
      <c r="P231" s="37">
        <f t="shared" si="48"/>
        <v>1.2426760460264956</v>
      </c>
      <c r="Q231" s="34">
        <f t="shared" si="49"/>
        <v>0.39999999999999858</v>
      </c>
      <c r="R231" s="34">
        <f t="shared" si="50"/>
        <v>1.9000000000000172</v>
      </c>
      <c r="S231" s="37">
        <f t="shared" si="51"/>
        <v>1.6426760460264942</v>
      </c>
    </row>
    <row r="232" spans="1:19" x14ac:dyDescent="0.2">
      <c r="A232" s="50"/>
      <c r="C232" s="56"/>
      <c r="D232" s="36">
        <v>0.5</v>
      </c>
      <c r="E232" s="36">
        <v>1016</v>
      </c>
      <c r="F232" s="48">
        <f t="shared" si="43"/>
        <v>0.42777777777777781</v>
      </c>
      <c r="G232" s="36">
        <v>1019</v>
      </c>
      <c r="H232" s="49">
        <f t="shared" si="44"/>
        <v>0.42986111111111108</v>
      </c>
      <c r="I232" s="49" t="str">
        <f t="shared" si="39"/>
        <v/>
      </c>
      <c r="J232" s="34">
        <f t="shared" si="40"/>
        <v>3.9999999999999858</v>
      </c>
      <c r="K232" s="34">
        <f t="shared" si="45"/>
        <v>2.9999999999999094</v>
      </c>
      <c r="L232" s="34">
        <f t="shared" si="41"/>
        <v>3</v>
      </c>
      <c r="M232" s="34">
        <f t="shared" ca="1" si="42"/>
        <v>938</v>
      </c>
      <c r="N232" s="34" t="str">
        <f t="shared" si="46"/>
        <v/>
      </c>
      <c r="O232" s="34">
        <f t="shared" si="47"/>
        <v>2.9999999999999893</v>
      </c>
      <c r="P232" s="37">
        <f t="shared" si="48"/>
        <v>2.8853942445156404</v>
      </c>
      <c r="Q232" s="34">
        <f t="shared" si="49"/>
        <v>1.4999999999999547</v>
      </c>
      <c r="R232" s="34">
        <f t="shared" si="50"/>
        <v>4.499999999999944</v>
      </c>
      <c r="S232" s="37">
        <f t="shared" si="51"/>
        <v>4.3853942445155951</v>
      </c>
    </row>
    <row r="233" spans="1:19" x14ac:dyDescent="0.2">
      <c r="A233" s="50"/>
      <c r="C233" s="56"/>
      <c r="D233" s="36">
        <v>1</v>
      </c>
      <c r="E233" s="36">
        <v>1023</v>
      </c>
      <c r="F233" s="48">
        <f t="shared" si="43"/>
        <v>0.43263888888888885</v>
      </c>
      <c r="G233" s="36">
        <v>1026</v>
      </c>
      <c r="H233" s="49">
        <f t="shared" si="44"/>
        <v>0.43472222222222223</v>
      </c>
      <c r="I233" s="49" t="str">
        <f t="shared" si="39"/>
        <v/>
      </c>
      <c r="J233" s="34">
        <f t="shared" si="40"/>
        <v>5.0000000000000622</v>
      </c>
      <c r="K233" s="34">
        <f t="shared" si="45"/>
        <v>3.0000000000000693</v>
      </c>
      <c r="L233" s="34">
        <f t="shared" si="41"/>
        <v>4</v>
      </c>
      <c r="M233" s="34">
        <f t="shared" ca="1" si="42"/>
        <v>938</v>
      </c>
      <c r="N233" s="34" t="str">
        <f t="shared" si="46"/>
        <v/>
      </c>
      <c r="O233" s="34">
        <f t="shared" si="47"/>
        <v>15.000000000000187</v>
      </c>
      <c r="P233" s="37">
        <f t="shared" si="48"/>
        <v>12.426704868105368</v>
      </c>
      <c r="Q233" s="34">
        <f t="shared" si="49"/>
        <v>3.0000000000000693</v>
      </c>
      <c r="R233" s="34">
        <f t="shared" si="50"/>
        <v>18.000000000000256</v>
      </c>
      <c r="S233" s="37">
        <f t="shared" si="51"/>
        <v>15.426704868105437</v>
      </c>
    </row>
    <row r="234" spans="1:19" x14ac:dyDescent="0.2">
      <c r="C234" s="56"/>
      <c r="D234" s="36">
        <v>5</v>
      </c>
      <c r="E234" s="36">
        <v>1031</v>
      </c>
      <c r="F234" s="48">
        <f t="shared" si="43"/>
        <v>0.4381944444444445</v>
      </c>
      <c r="G234" s="36">
        <v>1034</v>
      </c>
      <c r="H234" s="49">
        <f t="shared" si="44"/>
        <v>0.44027777777777777</v>
      </c>
      <c r="I234" s="49" t="str">
        <f t="shared" si="39"/>
        <v/>
      </c>
      <c r="J234" s="34">
        <f t="shared" si="40"/>
        <v>3.9999999999999858</v>
      </c>
      <c r="K234" s="34">
        <f t="shared" si="45"/>
        <v>2.9999999999999094</v>
      </c>
      <c r="L234" s="34">
        <f t="shared" si="41"/>
        <v>5</v>
      </c>
      <c r="M234" s="34">
        <f t="shared" ca="1" si="42"/>
        <v>938</v>
      </c>
      <c r="N234" s="34" t="str">
        <f t="shared" si="46"/>
        <v/>
      </c>
      <c r="O234" s="34">
        <f t="shared" si="47"/>
        <v>29.999999999999893</v>
      </c>
      <c r="P234" s="37">
        <f t="shared" si="48"/>
        <v>28.853904980517108</v>
      </c>
      <c r="Q234" s="34">
        <f t="shared" si="49"/>
        <v>14.999999999999547</v>
      </c>
      <c r="R234" s="34">
        <f t="shared" si="50"/>
        <v>44.999999999999439</v>
      </c>
      <c r="S234" s="37">
        <f t="shared" si="51"/>
        <v>43.853904980516653</v>
      </c>
    </row>
    <row r="235" spans="1:19" x14ac:dyDescent="0.2">
      <c r="A235" s="50"/>
      <c r="C235" s="56"/>
      <c r="D235" s="36">
        <v>10</v>
      </c>
      <c r="E235" s="36">
        <v>1038</v>
      </c>
      <c r="F235" s="48">
        <f t="shared" si="43"/>
        <v>0.44305555555555554</v>
      </c>
      <c r="G235" s="36">
        <v>1043</v>
      </c>
      <c r="H235" s="49">
        <f t="shared" si="44"/>
        <v>0.4465277777777778</v>
      </c>
      <c r="I235" s="49" t="str">
        <f t="shared" si="39"/>
        <v/>
      </c>
      <c r="J235" s="34">
        <f t="shared" si="40"/>
        <v>3.9999999999999858</v>
      </c>
      <c r="K235" s="34">
        <f t="shared" si="45"/>
        <v>5.0000000000000622</v>
      </c>
      <c r="L235" s="34">
        <f t="shared" si="41"/>
        <v>6</v>
      </c>
      <c r="M235" s="34">
        <f t="shared" ca="1" si="42"/>
        <v>938</v>
      </c>
      <c r="N235" s="34" t="str">
        <f t="shared" si="46"/>
        <v/>
      </c>
      <c r="O235" s="34">
        <f t="shared" si="47"/>
        <v>69.999999999999744</v>
      </c>
      <c r="P235" s="37">
        <f t="shared" si="48"/>
        <v>65.481404364050988</v>
      </c>
      <c r="Q235" s="34">
        <f t="shared" si="49"/>
        <v>50.000000000000625</v>
      </c>
      <c r="R235" s="34">
        <f t="shared" si="50"/>
        <v>120.00000000000037</v>
      </c>
      <c r="S235" s="37">
        <f t="shared" si="51"/>
        <v>115.48140436405161</v>
      </c>
    </row>
    <row r="236" spans="1:19" x14ac:dyDescent="0.2">
      <c r="A236" s="50"/>
      <c r="C236" s="56"/>
      <c r="D236" s="36">
        <v>25</v>
      </c>
      <c r="E236" s="36">
        <v>1047</v>
      </c>
      <c r="F236" s="48">
        <f t="shared" si="43"/>
        <v>0.44930555555555557</v>
      </c>
      <c r="G236" s="36">
        <v>1051</v>
      </c>
      <c r="H236" s="49">
        <f t="shared" si="44"/>
        <v>0.45208333333333334</v>
      </c>
      <c r="I236" s="49" t="str">
        <f t="shared" si="39"/>
        <v/>
      </c>
      <c r="J236" s="34">
        <f t="shared" si="40"/>
        <v>4.9999999999999822</v>
      </c>
      <c r="K236" s="34">
        <f t="shared" si="45"/>
        <v>3.9999999999999858</v>
      </c>
      <c r="L236" s="34">
        <f t="shared" si="41"/>
        <v>7</v>
      </c>
      <c r="M236" s="34">
        <f t="shared" ca="1" si="42"/>
        <v>938</v>
      </c>
      <c r="N236" s="34" t="str">
        <f t="shared" si="46"/>
        <v/>
      </c>
      <c r="O236" s="34">
        <f t="shared" si="47"/>
        <v>187.49999999999935</v>
      </c>
      <c r="P236" s="37">
        <f t="shared" si="48"/>
        <v>180.33688531454229</v>
      </c>
      <c r="Q236" s="34">
        <f t="shared" si="49"/>
        <v>99.999999999999645</v>
      </c>
      <c r="R236" s="34">
        <f t="shared" si="50"/>
        <v>287.49999999999898</v>
      </c>
      <c r="S236" s="37">
        <f t="shared" si="51"/>
        <v>280.33688531454192</v>
      </c>
    </row>
    <row r="237" spans="1:19" x14ac:dyDescent="0.2">
      <c r="A237" s="50"/>
      <c r="C237" s="56"/>
      <c r="D237" s="36">
        <v>50</v>
      </c>
      <c r="E237" s="36">
        <v>1056</v>
      </c>
      <c r="F237" s="48">
        <f t="shared" si="43"/>
        <v>0.45555555555555555</v>
      </c>
      <c r="G237" s="36">
        <v>1100</v>
      </c>
      <c r="H237" s="49">
        <f t="shared" si="44"/>
        <v>0.45833333333333331</v>
      </c>
      <c r="I237" s="49" t="str">
        <f t="shared" si="39"/>
        <v/>
      </c>
      <c r="J237" s="34">
        <f t="shared" si="40"/>
        <v>3.9999999999999858</v>
      </c>
      <c r="K237" s="34">
        <f t="shared" si="45"/>
        <v>3.9999999999999858</v>
      </c>
      <c r="L237" s="34">
        <f t="shared" si="41"/>
        <v>8</v>
      </c>
      <c r="M237" s="34">
        <f t="shared" ca="1" si="42"/>
        <v>938</v>
      </c>
      <c r="N237" s="34" t="str">
        <f t="shared" si="46"/>
        <v/>
      </c>
      <c r="O237" s="34">
        <f t="shared" si="47"/>
        <v>299.99999999999892</v>
      </c>
      <c r="P237" s="37">
        <f t="shared" si="48"/>
        <v>288.53901234052961</v>
      </c>
      <c r="Q237" s="34">
        <f t="shared" si="49"/>
        <v>199.99999999999929</v>
      </c>
      <c r="R237" s="34">
        <f t="shared" si="50"/>
        <v>499.99999999999818</v>
      </c>
      <c r="S237" s="37">
        <f t="shared" si="51"/>
        <v>488.53901234052887</v>
      </c>
    </row>
    <row r="238" spans="1:19" x14ac:dyDescent="0.2">
      <c r="A238" s="50"/>
      <c r="C238" s="56"/>
      <c r="D238" s="36">
        <v>100</v>
      </c>
      <c r="E238" s="36">
        <v>1104</v>
      </c>
      <c r="F238" s="48">
        <f t="shared" si="43"/>
        <v>0.46111111111111108</v>
      </c>
      <c r="G238" s="36">
        <v>1108</v>
      </c>
      <c r="H238" s="49">
        <f t="shared" si="44"/>
        <v>0.46388888888888885</v>
      </c>
      <c r="I238" s="49" t="str">
        <f t="shared" si="39"/>
        <v/>
      </c>
      <c r="J238" s="34">
        <f t="shared" si="40"/>
        <v>10.000000000000124</v>
      </c>
      <c r="K238" s="34">
        <f t="shared" si="45"/>
        <v>3.9999999999999858</v>
      </c>
      <c r="L238" s="34">
        <f t="shared" si="41"/>
        <v>9</v>
      </c>
      <c r="M238" s="34">
        <f t="shared" ca="1" si="42"/>
        <v>938</v>
      </c>
      <c r="N238" s="34" t="str">
        <f t="shared" si="46"/>
        <v/>
      </c>
      <c r="O238" s="34">
        <f t="shared" si="47"/>
        <v>1500.0000000000186</v>
      </c>
      <c r="P238" s="37">
        <f t="shared" si="48"/>
        <v>1442.6950512958263</v>
      </c>
      <c r="Q238" s="34">
        <f t="shared" si="49"/>
        <v>399.99999999999858</v>
      </c>
      <c r="R238" s="34">
        <f t="shared" si="50"/>
        <v>1900.0000000000173</v>
      </c>
      <c r="S238" s="37">
        <f t="shared" si="51"/>
        <v>1842.6950512958249</v>
      </c>
    </row>
    <row r="239" spans="1:19" x14ac:dyDescent="0.2">
      <c r="A239" s="50"/>
      <c r="C239" s="56"/>
      <c r="D239" s="36">
        <v>200</v>
      </c>
      <c r="E239" s="36">
        <v>1118</v>
      </c>
      <c r="F239" s="48">
        <f t="shared" si="43"/>
        <v>0.47083333333333338</v>
      </c>
      <c r="G239" s="36">
        <v>1125</v>
      </c>
      <c r="H239" s="49">
        <f t="shared" si="44"/>
        <v>0.47569444444444442</v>
      </c>
      <c r="I239" s="49">
        <f t="shared" si="39"/>
        <v>0.47916666666666663</v>
      </c>
      <c r="J239" s="34" t="str">
        <f t="shared" si="40"/>
        <v/>
      </c>
      <c r="K239" s="34">
        <f t="shared" si="45"/>
        <v>6.9999999999998952</v>
      </c>
      <c r="L239" s="34">
        <f t="shared" si="41"/>
        <v>10</v>
      </c>
      <c r="M239" s="34">
        <f t="shared" ca="1" si="42"/>
        <v>938</v>
      </c>
      <c r="N239" s="34">
        <f t="shared" ca="1" si="46"/>
        <v>112</v>
      </c>
      <c r="O239" s="34">
        <f t="shared" si="47"/>
        <v>500</v>
      </c>
      <c r="P239" s="37">
        <f t="shared" si="48"/>
        <v>52.318172546220183</v>
      </c>
      <c r="Q239" s="34">
        <f t="shared" si="49"/>
        <v>1399.9999999999791</v>
      </c>
      <c r="R239" s="34">
        <f t="shared" si="50"/>
        <v>1899.9999999999791</v>
      </c>
      <c r="S239" s="37">
        <f t="shared" si="51"/>
        <v>1452.3181725461993</v>
      </c>
    </row>
    <row r="240" spans="1:19" x14ac:dyDescent="0.2">
      <c r="A240" s="50">
        <v>40326</v>
      </c>
      <c r="B240" s="34">
        <v>913</v>
      </c>
      <c r="C240" s="56">
        <v>4</v>
      </c>
      <c r="D240" s="36">
        <v>0.01</v>
      </c>
      <c r="E240" s="36">
        <v>927</v>
      </c>
      <c r="F240" s="48">
        <f t="shared" si="43"/>
        <v>0.39374999999999999</v>
      </c>
      <c r="G240" s="36">
        <v>931</v>
      </c>
      <c r="H240" s="49">
        <f t="shared" si="44"/>
        <v>0.39652777777777781</v>
      </c>
      <c r="I240" s="49" t="str">
        <f t="shared" si="39"/>
        <v/>
      </c>
      <c r="J240" s="34">
        <f t="shared" si="40"/>
        <v>5.9999999999999787</v>
      </c>
      <c r="K240" s="34">
        <f t="shared" si="45"/>
        <v>4.0000000000000657</v>
      </c>
      <c r="L240" s="34">
        <f t="shared" si="41"/>
        <v>1</v>
      </c>
      <c r="M240" s="34">
        <f t="shared" ca="1" si="42"/>
        <v>913</v>
      </c>
      <c r="N240" s="34" t="str">
        <f t="shared" si="46"/>
        <v/>
      </c>
      <c r="O240" s="34">
        <f t="shared" si="47"/>
        <v>0.32999999999999885</v>
      </c>
      <c r="P240" s="37">
        <f t="shared" si="48"/>
        <v>0.23452818661036695</v>
      </c>
      <c r="Q240" s="34">
        <f t="shared" si="49"/>
        <v>4.000000000000066E-2</v>
      </c>
      <c r="R240" s="34">
        <f t="shared" si="50"/>
        <v>0.3699999999999995</v>
      </c>
      <c r="S240" s="37">
        <f t="shared" si="51"/>
        <v>0.2745281866103676</v>
      </c>
    </row>
    <row r="241" spans="1:19" x14ac:dyDescent="0.2">
      <c r="C241" s="56"/>
      <c r="D241" s="36">
        <v>0.1</v>
      </c>
      <c r="E241" s="36">
        <v>937</v>
      </c>
      <c r="F241" s="48">
        <f t="shared" si="43"/>
        <v>0.40069444444444446</v>
      </c>
      <c r="G241" s="36">
        <v>941</v>
      </c>
      <c r="H241" s="49">
        <f t="shared" si="44"/>
        <v>0.40347222222222223</v>
      </c>
      <c r="I241" s="49" t="str">
        <f t="shared" si="39"/>
        <v/>
      </c>
      <c r="J241" s="34">
        <f t="shared" si="40"/>
        <v>5.0000000000000622</v>
      </c>
      <c r="K241" s="34">
        <f t="shared" si="45"/>
        <v>3.9999999999999858</v>
      </c>
      <c r="L241" s="34">
        <f t="shared" si="41"/>
        <v>2</v>
      </c>
      <c r="M241" s="34">
        <f t="shared" ca="1" si="42"/>
        <v>913</v>
      </c>
      <c r="N241" s="34" t="str">
        <f t="shared" si="46"/>
        <v/>
      </c>
      <c r="O241" s="34">
        <f t="shared" si="47"/>
        <v>1.5000000000000187</v>
      </c>
      <c r="P241" s="37">
        <f t="shared" si="48"/>
        <v>1.2426760460264956</v>
      </c>
      <c r="Q241" s="34">
        <f t="shared" si="49"/>
        <v>0.39999999999999858</v>
      </c>
      <c r="R241" s="34">
        <f t="shared" si="50"/>
        <v>1.9000000000000172</v>
      </c>
      <c r="S241" s="37">
        <f t="shared" si="51"/>
        <v>1.6426760460264942</v>
      </c>
    </row>
    <row r="242" spans="1:19" x14ac:dyDescent="0.2">
      <c r="A242" s="50"/>
      <c r="C242" s="56"/>
      <c r="D242" s="36">
        <v>0.5</v>
      </c>
      <c r="E242" s="36">
        <v>946</v>
      </c>
      <c r="F242" s="48">
        <f t="shared" si="43"/>
        <v>0.4069444444444445</v>
      </c>
      <c r="G242" s="36">
        <v>952</v>
      </c>
      <c r="H242" s="49">
        <f t="shared" si="44"/>
        <v>0.41111111111111115</v>
      </c>
      <c r="I242" s="49" t="str">
        <f t="shared" si="39"/>
        <v/>
      </c>
      <c r="J242" s="34">
        <f t="shared" si="40"/>
        <v>2.9999999999999094</v>
      </c>
      <c r="K242" s="34">
        <f t="shared" si="45"/>
        <v>5.9999999999999787</v>
      </c>
      <c r="L242" s="34">
        <f t="shared" si="41"/>
        <v>3</v>
      </c>
      <c r="M242" s="34">
        <f t="shared" ca="1" si="42"/>
        <v>913</v>
      </c>
      <c r="N242" s="34" t="str">
        <f t="shared" si="46"/>
        <v/>
      </c>
      <c r="O242" s="34">
        <f t="shared" si="47"/>
        <v>2.2499999999999321</v>
      </c>
      <c r="P242" s="37">
        <f t="shared" si="48"/>
        <v>2.1640456833866728</v>
      </c>
      <c r="Q242" s="34">
        <f t="shared" si="49"/>
        <v>2.9999999999999893</v>
      </c>
      <c r="R242" s="34">
        <f t="shared" si="50"/>
        <v>5.2499999999999218</v>
      </c>
      <c r="S242" s="37">
        <f t="shared" si="51"/>
        <v>5.1640456833866626</v>
      </c>
    </row>
    <row r="243" spans="1:19" x14ac:dyDescent="0.2">
      <c r="A243" s="50"/>
      <c r="C243" s="56"/>
      <c r="D243" s="36">
        <v>1</v>
      </c>
      <c r="E243" s="36">
        <v>955</v>
      </c>
      <c r="F243" s="48">
        <f t="shared" si="43"/>
        <v>0.41319444444444442</v>
      </c>
      <c r="G243" s="36">
        <v>958</v>
      </c>
      <c r="H243" s="49">
        <f t="shared" si="44"/>
        <v>0.4152777777777778</v>
      </c>
      <c r="I243" s="49" t="str">
        <f t="shared" si="39"/>
        <v/>
      </c>
      <c r="J243" s="34">
        <f t="shared" si="40"/>
        <v>3.9999999999999858</v>
      </c>
      <c r="K243" s="34">
        <f t="shared" si="45"/>
        <v>3.0000000000000693</v>
      </c>
      <c r="L243" s="34">
        <f t="shared" si="41"/>
        <v>4</v>
      </c>
      <c r="M243" s="34">
        <f t="shared" ca="1" si="42"/>
        <v>913</v>
      </c>
      <c r="N243" s="34" t="str">
        <f t="shared" si="46"/>
        <v/>
      </c>
      <c r="O243" s="34">
        <f t="shared" si="47"/>
        <v>11.999999999999957</v>
      </c>
      <c r="P243" s="37">
        <f t="shared" si="48"/>
        <v>9.9413638944841356</v>
      </c>
      <c r="Q243" s="34">
        <f t="shared" si="49"/>
        <v>3.0000000000000693</v>
      </c>
      <c r="R243" s="34">
        <f t="shared" si="50"/>
        <v>15.000000000000027</v>
      </c>
      <c r="S243" s="37">
        <f t="shared" si="51"/>
        <v>12.941363894484205</v>
      </c>
    </row>
    <row r="244" spans="1:19" x14ac:dyDescent="0.2">
      <c r="A244" s="50"/>
      <c r="C244" s="56"/>
      <c r="D244" s="36">
        <v>5</v>
      </c>
      <c r="E244" s="36">
        <v>1002</v>
      </c>
      <c r="F244" s="48">
        <f t="shared" si="43"/>
        <v>0.41805555555555557</v>
      </c>
      <c r="G244" s="36">
        <v>1008</v>
      </c>
      <c r="H244" s="49">
        <f t="shared" si="44"/>
        <v>0.42222222222222222</v>
      </c>
      <c r="I244" s="49" t="str">
        <f t="shared" si="39"/>
        <v/>
      </c>
      <c r="J244" s="34">
        <f t="shared" si="40"/>
        <v>2.9999999999999893</v>
      </c>
      <c r="K244" s="34">
        <f t="shared" si="45"/>
        <v>5.9999999999999787</v>
      </c>
      <c r="L244" s="34">
        <f t="shared" si="41"/>
        <v>5</v>
      </c>
      <c r="M244" s="34">
        <f t="shared" ca="1" si="42"/>
        <v>913</v>
      </c>
      <c r="N244" s="34" t="str">
        <f t="shared" si="46"/>
        <v/>
      </c>
      <c r="O244" s="34">
        <f t="shared" si="47"/>
        <v>22.499999999999922</v>
      </c>
      <c r="P244" s="37">
        <f t="shared" si="48"/>
        <v>21.640428735387832</v>
      </c>
      <c r="Q244" s="34">
        <f t="shared" si="49"/>
        <v>29.999999999999893</v>
      </c>
      <c r="R244" s="34">
        <f t="shared" si="50"/>
        <v>52.499999999999815</v>
      </c>
      <c r="S244" s="37">
        <f t="shared" si="51"/>
        <v>51.640428735387729</v>
      </c>
    </row>
    <row r="245" spans="1:19" x14ac:dyDescent="0.2">
      <c r="A245" s="50"/>
      <c r="C245" s="56"/>
      <c r="D245" s="36">
        <v>10</v>
      </c>
      <c r="E245" s="36">
        <v>1011</v>
      </c>
      <c r="F245" s="48">
        <f t="shared" si="43"/>
        <v>0.42430555555555555</v>
      </c>
      <c r="G245" s="36">
        <v>1015</v>
      </c>
      <c r="H245" s="49">
        <f t="shared" si="44"/>
        <v>0.42708333333333331</v>
      </c>
      <c r="I245" s="49" t="str">
        <f t="shared" si="39"/>
        <v/>
      </c>
      <c r="J245" s="34">
        <f t="shared" si="40"/>
        <v>3.0000000000000693</v>
      </c>
      <c r="K245" s="34">
        <f t="shared" si="45"/>
        <v>3.9999999999999858</v>
      </c>
      <c r="L245" s="34">
        <f t="shared" si="41"/>
        <v>6</v>
      </c>
      <c r="M245" s="34">
        <f t="shared" ca="1" si="42"/>
        <v>913</v>
      </c>
      <c r="N245" s="34" t="str">
        <f t="shared" si="46"/>
        <v/>
      </c>
      <c r="O245" s="34">
        <f t="shared" si="47"/>
        <v>45.000000000001037</v>
      </c>
      <c r="P245" s="37">
        <f t="shared" si="48"/>
        <v>43.280854348723359</v>
      </c>
      <c r="Q245" s="34">
        <f t="shared" si="49"/>
        <v>39.999999999999858</v>
      </c>
      <c r="R245" s="34">
        <f t="shared" si="50"/>
        <v>85.000000000000895</v>
      </c>
      <c r="S245" s="37">
        <f t="shared" si="51"/>
        <v>83.28085434872321</v>
      </c>
    </row>
    <row r="246" spans="1:19" x14ac:dyDescent="0.2">
      <c r="A246" s="50"/>
      <c r="C246" s="56"/>
      <c r="D246" s="36">
        <v>20</v>
      </c>
      <c r="E246" s="36">
        <v>1018</v>
      </c>
      <c r="F246" s="48">
        <f t="shared" si="43"/>
        <v>0.4291666666666667</v>
      </c>
      <c r="G246" s="36">
        <v>1022</v>
      </c>
      <c r="H246" s="49">
        <f t="shared" si="44"/>
        <v>0.43194444444444446</v>
      </c>
      <c r="I246" s="49" t="str">
        <f t="shared" si="39"/>
        <v/>
      </c>
      <c r="J246" s="34">
        <f t="shared" si="40"/>
        <v>4.9999999999999023</v>
      </c>
      <c r="K246" s="34">
        <f t="shared" si="45"/>
        <v>3.9999999999999858</v>
      </c>
      <c r="L246" s="34">
        <f t="shared" si="41"/>
        <v>7</v>
      </c>
      <c r="M246" s="34">
        <f t="shared" ca="1" si="42"/>
        <v>913</v>
      </c>
      <c r="N246" s="34" t="str">
        <f t="shared" si="46"/>
        <v/>
      </c>
      <c r="O246" s="34">
        <f t="shared" si="47"/>
        <v>174.99999999999659</v>
      </c>
      <c r="P246" s="37">
        <f t="shared" si="48"/>
        <v>163.7035055503577</v>
      </c>
      <c r="Q246" s="34">
        <f t="shared" si="49"/>
        <v>79.999999999999716</v>
      </c>
      <c r="R246" s="34">
        <f t="shared" si="50"/>
        <v>254.99999999999631</v>
      </c>
      <c r="S246" s="37">
        <f t="shared" si="51"/>
        <v>243.70350555035742</v>
      </c>
    </row>
    <row r="247" spans="1:19" x14ac:dyDescent="0.2">
      <c r="A247" s="50"/>
      <c r="C247" s="56"/>
      <c r="D247" s="36">
        <v>50</v>
      </c>
      <c r="E247" s="36">
        <v>1027</v>
      </c>
      <c r="F247" s="48">
        <f t="shared" si="43"/>
        <v>0.43541666666666662</v>
      </c>
      <c r="G247" s="36">
        <v>1029</v>
      </c>
      <c r="H247" s="49">
        <f t="shared" si="44"/>
        <v>0.4368055555555555</v>
      </c>
      <c r="I247" s="49" t="str">
        <f t="shared" si="39"/>
        <v/>
      </c>
      <c r="J247" s="34">
        <f t="shared" si="40"/>
        <v>4.0000000000001457</v>
      </c>
      <c r="K247" s="34">
        <f t="shared" si="45"/>
        <v>1.9999999999999929</v>
      </c>
      <c r="L247" s="34">
        <f t="shared" si="41"/>
        <v>8</v>
      </c>
      <c r="M247" s="34">
        <f t="shared" ca="1" si="42"/>
        <v>913</v>
      </c>
      <c r="N247" s="34" t="str">
        <f t="shared" si="46"/>
        <v/>
      </c>
      <c r="O247" s="34">
        <f t="shared" si="47"/>
        <v>300.00000000001091</v>
      </c>
      <c r="P247" s="37">
        <f t="shared" si="48"/>
        <v>288.53901234054115</v>
      </c>
      <c r="Q247" s="34">
        <f t="shared" si="49"/>
        <v>99.999999999999645</v>
      </c>
      <c r="R247" s="34">
        <f t="shared" si="50"/>
        <v>400.00000000001057</v>
      </c>
      <c r="S247" s="37">
        <f t="shared" si="51"/>
        <v>388.53901234054081</v>
      </c>
    </row>
    <row r="248" spans="1:19" x14ac:dyDescent="0.2">
      <c r="C248" s="56"/>
      <c r="D248" s="36">
        <v>100</v>
      </c>
      <c r="E248" s="36">
        <v>1033</v>
      </c>
      <c r="F248" s="48">
        <f t="shared" si="43"/>
        <v>0.43958333333333338</v>
      </c>
      <c r="G248" s="36">
        <v>1036</v>
      </c>
      <c r="H248" s="49">
        <f t="shared" si="44"/>
        <v>0.44166666666666665</v>
      </c>
      <c r="I248" s="49" t="str">
        <f t="shared" si="39"/>
        <v/>
      </c>
      <c r="J248" s="34">
        <f t="shared" si="40"/>
        <v>5.9999999999999787</v>
      </c>
      <c r="K248" s="34">
        <f t="shared" si="45"/>
        <v>2.9999999999999094</v>
      </c>
      <c r="L248" s="34">
        <f t="shared" si="41"/>
        <v>9</v>
      </c>
      <c r="M248" s="34">
        <f t="shared" ca="1" si="42"/>
        <v>913</v>
      </c>
      <c r="N248" s="34" t="str">
        <f t="shared" si="46"/>
        <v/>
      </c>
      <c r="O248" s="34">
        <f t="shared" si="47"/>
        <v>899.99999999999682</v>
      </c>
      <c r="P248" s="37">
        <f t="shared" si="48"/>
        <v>865.61703077748189</v>
      </c>
      <c r="Q248" s="34">
        <f t="shared" si="49"/>
        <v>299.99999999999096</v>
      </c>
      <c r="R248" s="34">
        <f t="shared" si="50"/>
        <v>1199.9999999999877</v>
      </c>
      <c r="S248" s="37">
        <f t="shared" si="51"/>
        <v>1165.6170307774728</v>
      </c>
    </row>
    <row r="249" spans="1:19" x14ac:dyDescent="0.2">
      <c r="A249" s="50"/>
      <c r="C249" s="56"/>
      <c r="D249" s="36">
        <v>200</v>
      </c>
      <c r="E249" s="36">
        <v>1042</v>
      </c>
      <c r="F249" s="48">
        <f t="shared" si="43"/>
        <v>0.4458333333333333</v>
      </c>
      <c r="G249" s="36">
        <v>1111</v>
      </c>
      <c r="H249" s="49">
        <f t="shared" si="44"/>
        <v>0.46597222222222223</v>
      </c>
      <c r="I249" s="49">
        <f t="shared" si="39"/>
        <v>0.46944444444444444</v>
      </c>
      <c r="J249" s="34" t="str">
        <f t="shared" si="40"/>
        <v/>
      </c>
      <c r="K249" s="34">
        <f t="shared" si="45"/>
        <v>29.000000000000057</v>
      </c>
      <c r="L249" s="34">
        <f t="shared" si="41"/>
        <v>10</v>
      </c>
      <c r="M249" s="34">
        <f t="shared" ca="1" si="42"/>
        <v>913</v>
      </c>
      <c r="N249" s="34">
        <f t="shared" ca="1" si="46"/>
        <v>122.99999999999996</v>
      </c>
      <c r="O249" s="34">
        <f t="shared" si="47"/>
        <v>500</v>
      </c>
      <c r="P249" s="37">
        <f t="shared" si="48"/>
        <v>52.318172546220183</v>
      </c>
      <c r="Q249" s="34">
        <f t="shared" si="49"/>
        <v>5800.0000000000109</v>
      </c>
      <c r="R249" s="34">
        <f t="shared" si="50"/>
        <v>6300.0000000000109</v>
      </c>
      <c r="S249" s="37">
        <f t="shared" si="51"/>
        <v>5852.3181725462309</v>
      </c>
    </row>
    <row r="250" spans="1:19" x14ac:dyDescent="0.2">
      <c r="A250" s="50">
        <v>40326</v>
      </c>
      <c r="B250" s="34">
        <v>1437</v>
      </c>
      <c r="C250" s="56"/>
      <c r="D250" s="36">
        <v>0.1</v>
      </c>
      <c r="E250" s="36">
        <v>1449</v>
      </c>
      <c r="F250" s="48">
        <f t="shared" si="43"/>
        <v>0.61736111111111114</v>
      </c>
      <c r="G250" s="36">
        <v>1457</v>
      </c>
      <c r="H250" s="49">
        <f t="shared" si="44"/>
        <v>0.62291666666666667</v>
      </c>
      <c r="I250" s="49" t="str">
        <f t="shared" si="39"/>
        <v/>
      </c>
      <c r="J250" s="34">
        <f t="shared" si="40"/>
        <v>2.9999999999999893</v>
      </c>
      <c r="K250" s="34">
        <f t="shared" si="45"/>
        <v>7.9999999999999716</v>
      </c>
      <c r="L250" s="34">
        <f t="shared" si="41"/>
        <v>1</v>
      </c>
      <c r="M250" s="34">
        <f t="shared" ca="1" si="42"/>
        <v>1437</v>
      </c>
      <c r="N250" s="34" t="str">
        <f t="shared" si="46"/>
        <v/>
      </c>
      <c r="O250" s="34">
        <f t="shared" si="47"/>
        <v>1.6499999999999944</v>
      </c>
      <c r="P250" s="37">
        <f t="shared" si="48"/>
        <v>1.1725996843957198</v>
      </c>
      <c r="Q250" s="34">
        <f t="shared" si="49"/>
        <v>0.79999999999999716</v>
      </c>
      <c r="R250" s="34">
        <f t="shared" si="50"/>
        <v>2.4499999999999913</v>
      </c>
      <c r="S250" s="37">
        <f t="shared" si="51"/>
        <v>1.972599684395717</v>
      </c>
    </row>
    <row r="251" spans="1:19" x14ac:dyDescent="0.2">
      <c r="A251" s="50"/>
      <c r="C251" s="56"/>
      <c r="D251" s="36">
        <v>1</v>
      </c>
      <c r="E251" s="36">
        <v>1500</v>
      </c>
      <c r="F251" s="48">
        <f t="shared" si="43"/>
        <v>0.625</v>
      </c>
      <c r="G251" s="36">
        <v>1511</v>
      </c>
      <c r="H251" s="49">
        <f t="shared" si="44"/>
        <v>0.63263888888888886</v>
      </c>
      <c r="I251" s="49" t="str">
        <f t="shared" si="39"/>
        <v/>
      </c>
      <c r="J251" s="34">
        <f t="shared" si="40"/>
        <v>3.9999999999999858</v>
      </c>
      <c r="K251" s="34">
        <f t="shared" si="45"/>
        <v>10.999999999999961</v>
      </c>
      <c r="L251" s="34">
        <f t="shared" si="41"/>
        <v>2</v>
      </c>
      <c r="M251" s="34">
        <f t="shared" ca="1" si="42"/>
        <v>1437</v>
      </c>
      <c r="N251" s="34" t="str">
        <f t="shared" si="46"/>
        <v/>
      </c>
      <c r="O251" s="34">
        <f t="shared" si="47"/>
        <v>21.999999999999922</v>
      </c>
      <c r="P251" s="37">
        <f t="shared" si="48"/>
        <v>15.634607459535021</v>
      </c>
      <c r="Q251" s="34">
        <f t="shared" si="49"/>
        <v>10.999999999999961</v>
      </c>
      <c r="R251" s="34">
        <f t="shared" si="50"/>
        <v>32.999999999999886</v>
      </c>
      <c r="S251" s="37">
        <f t="shared" si="51"/>
        <v>26.634607459534983</v>
      </c>
    </row>
    <row r="252" spans="1:19" x14ac:dyDescent="0.2">
      <c r="A252" s="50"/>
      <c r="C252" s="56"/>
      <c r="D252" s="36">
        <v>10</v>
      </c>
      <c r="E252" s="36">
        <v>1515</v>
      </c>
      <c r="F252" s="48">
        <f t="shared" si="43"/>
        <v>0.63541666666666663</v>
      </c>
      <c r="G252" s="36">
        <v>1528</v>
      </c>
      <c r="H252" s="49">
        <f t="shared" si="44"/>
        <v>0.64444444444444449</v>
      </c>
      <c r="I252" s="49">
        <f t="shared" si="39"/>
        <v>0.6479166666666667</v>
      </c>
      <c r="J252" s="34" t="str">
        <f t="shared" si="40"/>
        <v/>
      </c>
      <c r="K252" s="34">
        <f t="shared" si="45"/>
        <v>13.000000000000114</v>
      </c>
      <c r="L252" s="34">
        <f t="shared" si="41"/>
        <v>3</v>
      </c>
      <c r="M252" s="34">
        <f t="shared" ca="1" si="42"/>
        <v>1437</v>
      </c>
      <c r="N252" s="34">
        <f t="shared" ca="1" si="46"/>
        <v>55.999999999999957</v>
      </c>
      <c r="O252" s="34">
        <f t="shared" si="47"/>
        <v>25</v>
      </c>
      <c r="P252" s="37">
        <f t="shared" si="48"/>
        <v>3.1021051639523365</v>
      </c>
      <c r="Q252" s="34">
        <f t="shared" si="49"/>
        <v>130.00000000000114</v>
      </c>
      <c r="R252" s="34">
        <f t="shared" si="50"/>
        <v>155.00000000000114</v>
      </c>
      <c r="S252" s="37">
        <f t="shared" si="51"/>
        <v>133.10210516395347</v>
      </c>
    </row>
    <row r="253" spans="1:19" x14ac:dyDescent="0.2">
      <c r="A253" s="50">
        <v>40330</v>
      </c>
      <c r="B253" s="34">
        <v>1117</v>
      </c>
      <c r="C253" s="56">
        <v>4</v>
      </c>
      <c r="D253" s="36">
        <v>0.01</v>
      </c>
      <c r="E253" s="36">
        <v>1139</v>
      </c>
      <c r="F253" s="48">
        <f t="shared" si="43"/>
        <v>0.48541666666666666</v>
      </c>
      <c r="G253" s="36">
        <v>1142</v>
      </c>
      <c r="H253" s="49">
        <f t="shared" si="44"/>
        <v>0.48749999999999999</v>
      </c>
      <c r="I253" s="49">
        <f t="shared" si="39"/>
        <v>0.4909722222222222</v>
      </c>
      <c r="J253" s="34" t="str">
        <f t="shared" si="40"/>
        <v/>
      </c>
      <c r="K253" s="34">
        <f t="shared" si="45"/>
        <v>2.9999999999999893</v>
      </c>
      <c r="L253" s="34">
        <f t="shared" si="41"/>
        <v>1</v>
      </c>
      <c r="M253" s="34">
        <f t="shared" ca="1" si="42"/>
        <v>1117</v>
      </c>
      <c r="N253" s="34">
        <f t="shared" ca="1" si="46"/>
        <v>29.999999999999972</v>
      </c>
      <c r="O253" s="34">
        <f>IF(J253&lt;&gt;"",(D253+#REF!)*J253/2,D253*5/2)</f>
        <v>2.5000000000000001E-2</v>
      </c>
      <c r="P253" s="37">
        <f>IF(J253&lt;&gt;"",(#REF!-D253)*J253/LN((#REF!+0.000001)/(D253+0.000001)),-5*(D253-0.000001)/(LN(1/D253)-13.8155))</f>
        <v>5.4281443780592247E-3</v>
      </c>
      <c r="Q253" s="34">
        <f t="shared" si="49"/>
        <v>2.9999999999999895E-2</v>
      </c>
      <c r="R253" s="34">
        <f t="shared" si="50"/>
        <v>5.4999999999999896E-2</v>
      </c>
      <c r="S253" s="37">
        <f t="shared" si="51"/>
        <v>3.542814437805912E-2</v>
      </c>
    </row>
    <row r="254" spans="1:19" x14ac:dyDescent="0.2">
      <c r="A254" s="50">
        <v>40330</v>
      </c>
      <c r="B254" s="34">
        <v>1312</v>
      </c>
      <c r="C254" s="56">
        <v>4</v>
      </c>
      <c r="D254" s="36">
        <v>0.1</v>
      </c>
      <c r="E254" s="36">
        <v>1332</v>
      </c>
      <c r="F254" s="48">
        <f t="shared" si="43"/>
        <v>0.56388888888888888</v>
      </c>
      <c r="G254" s="36">
        <v>1418</v>
      </c>
      <c r="H254" s="49">
        <f t="shared" si="44"/>
        <v>0.59583333333333333</v>
      </c>
      <c r="I254" s="49" t="str">
        <f t="shared" si="39"/>
        <v/>
      </c>
      <c r="J254" s="34">
        <f t="shared" si="40"/>
        <v>4.9999999999999822</v>
      </c>
      <c r="K254" s="34">
        <f t="shared" si="45"/>
        <v>46</v>
      </c>
      <c r="L254" s="34">
        <f>IF(A254&lt;&gt;"",1,#REF!+1)</f>
        <v>1</v>
      </c>
      <c r="M254" s="34">
        <f t="shared" ca="1" si="42"/>
        <v>1312</v>
      </c>
      <c r="N254" s="34" t="str">
        <f t="shared" si="46"/>
        <v/>
      </c>
      <c r="O254" s="34">
        <f t="shared" si="47"/>
        <v>25.249999999999908</v>
      </c>
      <c r="P254" s="37">
        <f t="shared" si="48"/>
        <v>10.74881153432896</v>
      </c>
      <c r="Q254" s="34">
        <f t="shared" si="49"/>
        <v>4.6000000000000005</v>
      </c>
      <c r="R254" s="34">
        <f t="shared" si="50"/>
        <v>29.849999999999909</v>
      </c>
      <c r="S254" s="37">
        <f t="shared" si="51"/>
        <v>15.348811534328959</v>
      </c>
    </row>
    <row r="255" spans="1:19" x14ac:dyDescent="0.2">
      <c r="A255" s="50"/>
      <c r="C255" s="56"/>
      <c r="D255" s="36">
        <v>10</v>
      </c>
      <c r="E255" s="36">
        <v>1423</v>
      </c>
      <c r="F255" s="48">
        <f t="shared" si="43"/>
        <v>0.59930555555555554</v>
      </c>
      <c r="G255" s="36">
        <v>1443</v>
      </c>
      <c r="H255" s="49">
        <f t="shared" si="44"/>
        <v>0.61319444444444449</v>
      </c>
      <c r="I255" s="49">
        <f t="shared" si="39"/>
        <v>0.6166666666666667</v>
      </c>
      <c r="J255" s="34" t="str">
        <f t="shared" si="40"/>
        <v/>
      </c>
      <c r="K255" s="34">
        <f t="shared" si="45"/>
        <v>20.000000000000089</v>
      </c>
      <c r="L255" s="34">
        <f t="shared" si="41"/>
        <v>2</v>
      </c>
      <c r="M255" s="34">
        <f t="shared" ca="1" si="42"/>
        <v>1312</v>
      </c>
      <c r="N255" s="34">
        <f t="shared" ca="1" si="46"/>
        <v>96.000000000000142</v>
      </c>
      <c r="O255" s="34">
        <f t="shared" si="47"/>
        <v>25</v>
      </c>
      <c r="P255" s="37">
        <f t="shared" si="48"/>
        <v>3.1021051639523365</v>
      </c>
      <c r="Q255" s="34">
        <f t="shared" si="49"/>
        <v>200.00000000000088</v>
      </c>
      <c r="R255" s="34">
        <f t="shared" si="50"/>
        <v>225.00000000000088</v>
      </c>
      <c r="S255" s="37">
        <f t="shared" si="51"/>
        <v>203.10210516395321</v>
      </c>
    </row>
    <row r="256" spans="1:19" x14ac:dyDescent="0.2">
      <c r="A256" s="50">
        <v>40338</v>
      </c>
      <c r="B256" s="34">
        <v>956</v>
      </c>
      <c r="C256" s="56">
        <v>4</v>
      </c>
      <c r="D256" s="36">
        <v>0.01</v>
      </c>
      <c r="E256" s="36">
        <v>1017</v>
      </c>
      <c r="F256" s="48">
        <f t="shared" si="43"/>
        <v>0.4284722222222222</v>
      </c>
      <c r="G256" s="36">
        <v>1021</v>
      </c>
      <c r="H256" s="49">
        <f t="shared" si="44"/>
        <v>0.43124999999999997</v>
      </c>
      <c r="I256" s="49" t="str">
        <f t="shared" si="39"/>
        <v/>
      </c>
      <c r="J256" s="34">
        <f t="shared" si="40"/>
        <v>7.9999999999999716</v>
      </c>
      <c r="K256" s="34">
        <f t="shared" si="45"/>
        <v>3.9999999999999858</v>
      </c>
      <c r="L256" s="34">
        <f t="shared" si="41"/>
        <v>1</v>
      </c>
      <c r="M256" s="34">
        <f t="shared" ca="1" si="42"/>
        <v>956</v>
      </c>
      <c r="N256" s="34" t="str">
        <f t="shared" si="46"/>
        <v/>
      </c>
      <c r="O256" s="34">
        <f t="shared" si="47"/>
        <v>0.43999999999999845</v>
      </c>
      <c r="P256" s="37">
        <f t="shared" si="48"/>
        <v>0.31270424881382258</v>
      </c>
      <c r="Q256" s="34">
        <f t="shared" si="49"/>
        <v>3.9999999999999862E-2</v>
      </c>
      <c r="R256" s="34">
        <f t="shared" si="50"/>
        <v>0.47999999999999832</v>
      </c>
      <c r="S256" s="37">
        <f t="shared" si="51"/>
        <v>0.35270424881382245</v>
      </c>
    </row>
    <row r="257" spans="1:19" x14ac:dyDescent="0.2">
      <c r="A257" s="50"/>
      <c r="C257" s="56"/>
      <c r="D257" s="36">
        <v>0.1</v>
      </c>
      <c r="E257" s="36">
        <v>1029</v>
      </c>
      <c r="F257" s="48">
        <f t="shared" si="43"/>
        <v>0.4368055555555555</v>
      </c>
      <c r="G257" s="36">
        <v>1109</v>
      </c>
      <c r="H257" s="49">
        <f t="shared" si="44"/>
        <v>0.46458333333333335</v>
      </c>
      <c r="I257" s="49">
        <f t="shared" si="39"/>
        <v>0.46805555555555556</v>
      </c>
      <c r="J257" s="34" t="str">
        <f t="shared" si="40"/>
        <v/>
      </c>
      <c r="K257" s="34">
        <f t="shared" si="45"/>
        <v>40.000000000000099</v>
      </c>
      <c r="L257" s="34">
        <f t="shared" si="41"/>
        <v>2</v>
      </c>
      <c r="M257" s="34">
        <f t="shared" ca="1" si="42"/>
        <v>956</v>
      </c>
      <c r="N257" s="34">
        <f t="shared" ca="1" si="46"/>
        <v>77.999999999999957</v>
      </c>
      <c r="O257" s="34">
        <f t="shared" si="47"/>
        <v>0.25</v>
      </c>
      <c r="P257" s="37">
        <f t="shared" si="48"/>
        <v>4.342905372259271E-2</v>
      </c>
      <c r="Q257" s="34">
        <f t="shared" si="49"/>
        <v>4.0000000000000098</v>
      </c>
      <c r="R257" s="34">
        <f t="shared" si="50"/>
        <v>4.2500000000000098</v>
      </c>
      <c r="S257" s="37">
        <f t="shared" si="51"/>
        <v>4.0434290537226021</v>
      </c>
    </row>
    <row r="258" spans="1:19" x14ac:dyDescent="0.2">
      <c r="A258" s="50">
        <v>40338</v>
      </c>
      <c r="B258" s="34">
        <v>1308</v>
      </c>
      <c r="C258" s="56"/>
      <c r="D258" s="36">
        <v>20</v>
      </c>
      <c r="E258" s="36">
        <v>1343</v>
      </c>
      <c r="F258" s="48">
        <f t="shared" si="43"/>
        <v>0.57152777777777775</v>
      </c>
      <c r="G258" s="36">
        <v>1422</v>
      </c>
      <c r="H258" s="49">
        <f t="shared" si="44"/>
        <v>0.59861111111111109</v>
      </c>
      <c r="I258" s="49">
        <f t="shared" si="39"/>
        <v>0.6020833333333333</v>
      </c>
      <c r="J258" s="34" t="str">
        <f t="shared" si="40"/>
        <v/>
      </c>
      <c r="K258" s="34">
        <f t="shared" si="45"/>
        <v>39.000000000000021</v>
      </c>
      <c r="L258" s="34">
        <f t="shared" si="41"/>
        <v>1</v>
      </c>
      <c r="M258" s="34">
        <f t="shared" ca="1" si="42"/>
        <v>1308</v>
      </c>
      <c r="N258" s="34">
        <f t="shared" ca="1" si="46"/>
        <v>79.000000000000043</v>
      </c>
      <c r="O258" s="34">
        <f t="shared" si="47"/>
        <v>50</v>
      </c>
      <c r="P258" s="37">
        <f t="shared" si="48"/>
        <v>5.9484036251947776</v>
      </c>
      <c r="Q258" s="34">
        <f t="shared" si="49"/>
        <v>780.00000000000045</v>
      </c>
      <c r="R258" s="34">
        <f t="shared" si="50"/>
        <v>830.00000000000045</v>
      </c>
      <c r="S258" s="37">
        <f t="shared" si="51"/>
        <v>785.94840362519528</v>
      </c>
    </row>
    <row r="259" spans="1:19" x14ac:dyDescent="0.2">
      <c r="A259" s="50">
        <v>40338</v>
      </c>
      <c r="B259" s="34">
        <v>1509</v>
      </c>
      <c r="C259" s="56"/>
      <c r="D259" s="36">
        <v>0.01</v>
      </c>
      <c r="E259" s="36">
        <v>1529</v>
      </c>
      <c r="F259" s="48">
        <f t="shared" si="43"/>
        <v>0.64513888888888882</v>
      </c>
      <c r="G259" s="36">
        <v>1545</v>
      </c>
      <c r="H259" s="49">
        <f t="shared" si="44"/>
        <v>0.65625</v>
      </c>
      <c r="I259" s="49">
        <f t="shared" si="39"/>
        <v>0.65972222222222221</v>
      </c>
      <c r="J259" s="34" t="str">
        <f t="shared" si="40"/>
        <v/>
      </c>
      <c r="K259" s="34">
        <f t="shared" si="45"/>
        <v>16.000000000000103</v>
      </c>
      <c r="L259" s="34">
        <f t="shared" si="41"/>
        <v>1</v>
      </c>
      <c r="M259" s="34">
        <f t="shared" ca="1" si="42"/>
        <v>1509</v>
      </c>
      <c r="N259" s="34">
        <f t="shared" ca="1" si="46"/>
        <v>41.000000000000014</v>
      </c>
      <c r="O259" s="34">
        <f t="shared" si="47"/>
        <v>2.5000000000000001E-2</v>
      </c>
      <c r="P259" s="37">
        <f t="shared" si="48"/>
        <v>5.4281443780592247E-3</v>
      </c>
      <c r="Q259" s="34">
        <f t="shared" si="49"/>
        <v>0.16000000000000103</v>
      </c>
      <c r="R259" s="34">
        <f t="shared" si="50"/>
        <v>0.18500000000000102</v>
      </c>
      <c r="S259" s="37">
        <f t="shared" si="51"/>
        <v>0.16542814437806025</v>
      </c>
    </row>
    <row r="260" spans="1:19" x14ac:dyDescent="0.2">
      <c r="A260" s="50">
        <v>40365</v>
      </c>
      <c r="B260" s="34">
        <v>1448</v>
      </c>
      <c r="C260" s="56">
        <v>2</v>
      </c>
      <c r="D260" s="36">
        <v>0.01</v>
      </c>
      <c r="E260" s="36">
        <v>1507</v>
      </c>
      <c r="F260" s="48">
        <f t="shared" si="43"/>
        <v>0.62986111111111109</v>
      </c>
      <c r="G260" s="36">
        <v>1552</v>
      </c>
      <c r="H260" s="49">
        <f t="shared" si="44"/>
        <v>0.66111111111111109</v>
      </c>
      <c r="I260" s="49">
        <f t="shared" si="39"/>
        <v>0.6645833333333333</v>
      </c>
      <c r="J260" s="34" t="str">
        <f t="shared" si="40"/>
        <v/>
      </c>
      <c r="K260" s="34">
        <f t="shared" si="45"/>
        <v>45</v>
      </c>
      <c r="L260" s="34">
        <f t="shared" si="41"/>
        <v>1</v>
      </c>
      <c r="M260" s="34">
        <f t="shared" ca="1" si="42"/>
        <v>1448</v>
      </c>
      <c r="N260" s="34">
        <f t="shared" ca="1" si="46"/>
        <v>68.999999999999915</v>
      </c>
      <c r="O260" s="34">
        <f t="shared" si="47"/>
        <v>2.5000000000000001E-2</v>
      </c>
      <c r="P260" s="37">
        <f t="shared" si="48"/>
        <v>5.4281443780592247E-3</v>
      </c>
      <c r="Q260" s="34">
        <f t="shared" si="49"/>
        <v>0.45</v>
      </c>
      <c r="R260" s="34">
        <f t="shared" si="50"/>
        <v>0.47500000000000003</v>
      </c>
      <c r="S260" s="37">
        <f t="shared" si="51"/>
        <v>0.45542814437805923</v>
      </c>
    </row>
    <row r="261" spans="1:19" x14ac:dyDescent="0.2">
      <c r="A261" s="50">
        <v>40366</v>
      </c>
      <c r="B261" s="34">
        <v>823</v>
      </c>
      <c r="C261" s="56">
        <v>4</v>
      </c>
      <c r="D261" s="36">
        <v>0.01</v>
      </c>
      <c r="E261" s="36">
        <v>837</v>
      </c>
      <c r="F261" s="48">
        <f t="shared" si="43"/>
        <v>0.35902777777777778</v>
      </c>
      <c r="G261" s="36">
        <v>841</v>
      </c>
      <c r="H261" s="49">
        <f t="shared" si="44"/>
        <v>0.36180555555555555</v>
      </c>
      <c r="I261" s="49" t="str">
        <f t="shared" si="39"/>
        <v/>
      </c>
      <c r="J261" s="34">
        <f t="shared" si="40"/>
        <v>2.9999999999999893</v>
      </c>
      <c r="K261" s="34">
        <f t="shared" si="45"/>
        <v>3.9999999999999858</v>
      </c>
      <c r="L261" s="34">
        <f t="shared" si="41"/>
        <v>1</v>
      </c>
      <c r="M261" s="34">
        <f t="shared" ca="1" si="42"/>
        <v>823</v>
      </c>
      <c r="N261" s="34" t="str">
        <f t="shared" si="46"/>
        <v/>
      </c>
      <c r="O261" s="34">
        <f t="shared" si="47"/>
        <v>0.16499999999999942</v>
      </c>
      <c r="P261" s="37">
        <f t="shared" si="48"/>
        <v>0.11726409330518348</v>
      </c>
      <c r="Q261" s="34">
        <f t="shared" si="49"/>
        <v>3.9999999999999862E-2</v>
      </c>
      <c r="R261" s="34">
        <f t="shared" si="50"/>
        <v>0.20499999999999929</v>
      </c>
      <c r="S261" s="37">
        <f t="shared" si="51"/>
        <v>0.15726409330518334</v>
      </c>
    </row>
    <row r="262" spans="1:19" x14ac:dyDescent="0.2">
      <c r="A262" s="50"/>
      <c r="C262" s="56"/>
      <c r="D262" s="36">
        <v>0.1</v>
      </c>
      <c r="E262" s="36">
        <v>844</v>
      </c>
      <c r="F262" s="48">
        <f t="shared" si="43"/>
        <v>0.36388888888888887</v>
      </c>
      <c r="G262" s="36">
        <v>923</v>
      </c>
      <c r="H262" s="49">
        <f t="shared" si="44"/>
        <v>0.39097222222222222</v>
      </c>
      <c r="I262" s="49" t="str">
        <f t="shared" si="39"/>
        <v/>
      </c>
      <c r="J262" s="34">
        <f t="shared" si="40"/>
        <v>3.9999999999999858</v>
      </c>
      <c r="K262" s="34">
        <f t="shared" si="45"/>
        <v>39.000000000000021</v>
      </c>
      <c r="L262" s="34">
        <f t="shared" si="41"/>
        <v>2</v>
      </c>
      <c r="M262" s="34">
        <f t="shared" ca="1" si="42"/>
        <v>823</v>
      </c>
      <c r="N262" s="34" t="str">
        <f t="shared" si="46"/>
        <v/>
      </c>
      <c r="O262" s="34">
        <f t="shared" si="47"/>
        <v>2.1999999999999922</v>
      </c>
      <c r="P262" s="37">
        <f t="shared" si="48"/>
        <v>1.5634662458609596</v>
      </c>
      <c r="Q262" s="34">
        <f t="shared" si="49"/>
        <v>3.9000000000000021</v>
      </c>
      <c r="R262" s="34">
        <f t="shared" si="50"/>
        <v>6.0999999999999943</v>
      </c>
      <c r="S262" s="37">
        <f t="shared" si="51"/>
        <v>5.4634662458609622</v>
      </c>
    </row>
    <row r="263" spans="1:19" x14ac:dyDescent="0.2">
      <c r="A263" s="50"/>
      <c r="C263" s="56"/>
      <c r="D263" s="36">
        <v>1</v>
      </c>
      <c r="E263" s="36">
        <v>927</v>
      </c>
      <c r="F263" s="48">
        <f t="shared" si="43"/>
        <v>0.39374999999999999</v>
      </c>
      <c r="G263" s="36">
        <v>1110</v>
      </c>
      <c r="H263" s="49">
        <f t="shared" si="44"/>
        <v>0.46527777777777773</v>
      </c>
      <c r="I263" s="49">
        <f t="shared" si="39"/>
        <v>0.46874999999999994</v>
      </c>
      <c r="J263" s="34" t="str">
        <f t="shared" si="40"/>
        <v/>
      </c>
      <c r="K263" s="34">
        <f t="shared" si="45"/>
        <v>102.99999999999996</v>
      </c>
      <c r="L263" s="34">
        <f t="shared" si="41"/>
        <v>3</v>
      </c>
      <c r="M263" s="34">
        <f t="shared" ca="1" si="42"/>
        <v>823</v>
      </c>
      <c r="N263" s="34">
        <f t="shared" ca="1" si="46"/>
        <v>171.99999999999994</v>
      </c>
      <c r="O263" s="34">
        <f t="shared" si="47"/>
        <v>2.5</v>
      </c>
      <c r="P263" s="37">
        <f t="shared" si="48"/>
        <v>0.36191198291773735</v>
      </c>
      <c r="Q263" s="34">
        <f t="shared" si="49"/>
        <v>102.99999999999996</v>
      </c>
      <c r="R263" s="34">
        <f t="shared" si="50"/>
        <v>105.49999999999996</v>
      </c>
      <c r="S263" s="37">
        <f t="shared" si="51"/>
        <v>103.36191198291769</v>
      </c>
    </row>
    <row r="264" spans="1:19" x14ac:dyDescent="0.2">
      <c r="A264" s="50">
        <v>40367</v>
      </c>
      <c r="B264" s="34">
        <v>830</v>
      </c>
      <c r="C264" s="56">
        <v>4</v>
      </c>
      <c r="D264" s="36">
        <v>0.01</v>
      </c>
      <c r="E264" s="36">
        <v>848</v>
      </c>
      <c r="F264" s="48">
        <f t="shared" si="43"/>
        <v>0.3666666666666667</v>
      </c>
      <c r="G264" s="36">
        <v>853</v>
      </c>
      <c r="H264" s="49">
        <f t="shared" si="44"/>
        <v>0.37013888888888885</v>
      </c>
      <c r="I264" s="49" t="str">
        <f t="shared" si="39"/>
        <v/>
      </c>
      <c r="J264" s="34">
        <f t="shared" si="40"/>
        <v>5.9999999999999787</v>
      </c>
      <c r="K264" s="34">
        <f t="shared" si="45"/>
        <v>4.9999999999999023</v>
      </c>
      <c r="L264" s="34">
        <f t="shared" si="41"/>
        <v>1</v>
      </c>
      <c r="M264" s="34">
        <f t="shared" ca="1" si="42"/>
        <v>830</v>
      </c>
      <c r="N264" s="34" t="str">
        <f t="shared" si="46"/>
        <v/>
      </c>
      <c r="O264" s="34">
        <f t="shared" si="47"/>
        <v>3.0299999999999891</v>
      </c>
      <c r="P264" s="37">
        <f t="shared" si="48"/>
        <v>1.2898823391971348</v>
      </c>
      <c r="Q264" s="34">
        <f t="shared" si="49"/>
        <v>4.9999999999999024E-2</v>
      </c>
      <c r="R264" s="34">
        <f t="shared" si="50"/>
        <v>3.0799999999999881</v>
      </c>
      <c r="S264" s="37">
        <f t="shared" si="51"/>
        <v>1.3398823391971337</v>
      </c>
    </row>
    <row r="265" spans="1:19" x14ac:dyDescent="0.2">
      <c r="A265" s="50"/>
      <c r="C265" s="56"/>
      <c r="D265" s="36">
        <v>1</v>
      </c>
      <c r="E265" s="36">
        <v>859</v>
      </c>
      <c r="F265" s="48">
        <f t="shared" si="43"/>
        <v>0.3743055555555555</v>
      </c>
      <c r="G265" s="36">
        <v>1033</v>
      </c>
      <c r="H265" s="49">
        <f t="shared" si="44"/>
        <v>0.43958333333333338</v>
      </c>
      <c r="I265" s="49">
        <f t="shared" si="39"/>
        <v>0.44305555555555559</v>
      </c>
      <c r="J265" s="34" t="str">
        <f t="shared" si="40"/>
        <v/>
      </c>
      <c r="K265" s="34">
        <f t="shared" si="45"/>
        <v>94.000000000000142</v>
      </c>
      <c r="L265" s="34">
        <f t="shared" si="41"/>
        <v>2</v>
      </c>
      <c r="M265" s="34">
        <f t="shared" ca="1" si="42"/>
        <v>830</v>
      </c>
      <c r="N265" s="34">
        <f t="shared" ca="1" si="46"/>
        <v>128.00000000000003</v>
      </c>
      <c r="O265" s="34">
        <f t="shared" si="47"/>
        <v>2.5</v>
      </c>
      <c r="P265" s="37">
        <f t="shared" si="48"/>
        <v>0.36191198291773735</v>
      </c>
      <c r="Q265" s="34">
        <f t="shared" si="49"/>
        <v>94.000000000000142</v>
      </c>
      <c r="R265" s="34">
        <f t="shared" si="50"/>
        <v>96.500000000000142</v>
      </c>
      <c r="S265" s="37">
        <f t="shared" si="51"/>
        <v>94.361911982917874</v>
      </c>
    </row>
    <row r="266" spans="1:19" x14ac:dyDescent="0.2">
      <c r="A266" s="50">
        <v>40368</v>
      </c>
      <c r="B266" s="34">
        <v>924</v>
      </c>
      <c r="C266" s="56" t="s">
        <v>36</v>
      </c>
      <c r="D266" s="36">
        <v>0.01</v>
      </c>
      <c r="E266" s="36">
        <v>949</v>
      </c>
      <c r="F266" s="48">
        <f t="shared" si="43"/>
        <v>0.40902777777777777</v>
      </c>
      <c r="G266" s="36">
        <v>958</v>
      </c>
      <c r="H266" s="49">
        <f t="shared" si="44"/>
        <v>0.4152777777777778</v>
      </c>
      <c r="I266" s="49" t="str">
        <f t="shared" si="39"/>
        <v/>
      </c>
      <c r="J266" s="34">
        <f t="shared" si="40"/>
        <v>14.999999999999947</v>
      </c>
      <c r="K266" s="34">
        <f t="shared" si="45"/>
        <v>9.000000000000048</v>
      </c>
      <c r="L266" s="34">
        <f t="shared" si="41"/>
        <v>1</v>
      </c>
      <c r="M266" s="34">
        <f t="shared" ca="1" si="42"/>
        <v>924</v>
      </c>
      <c r="N266" s="34" t="str">
        <f t="shared" si="46"/>
        <v/>
      </c>
      <c r="O266" s="34">
        <f t="shared" si="47"/>
        <v>150.07499999999948</v>
      </c>
      <c r="P266" s="37">
        <f t="shared" si="48"/>
        <v>39.449781707435513</v>
      </c>
      <c r="Q266" s="34">
        <f t="shared" si="49"/>
        <v>9.0000000000000482E-2</v>
      </c>
      <c r="R266" s="34">
        <f t="shared" si="50"/>
        <v>150.16499999999948</v>
      </c>
      <c r="S266" s="37">
        <f t="shared" si="51"/>
        <v>39.539781707435516</v>
      </c>
    </row>
    <row r="267" spans="1:19" x14ac:dyDescent="0.2">
      <c r="A267" s="50"/>
      <c r="C267" s="56"/>
      <c r="D267" s="36">
        <v>20</v>
      </c>
      <c r="E267" s="36">
        <v>1013</v>
      </c>
      <c r="F267" s="48">
        <f t="shared" si="43"/>
        <v>0.42569444444444443</v>
      </c>
      <c r="G267" s="36">
        <v>1049</v>
      </c>
      <c r="H267" s="49">
        <f t="shared" si="44"/>
        <v>0.45069444444444445</v>
      </c>
      <c r="I267" s="49">
        <f t="shared" si="39"/>
        <v>0.45416666666666666</v>
      </c>
      <c r="J267" s="34" t="str">
        <f t="shared" si="40"/>
        <v/>
      </c>
      <c r="K267" s="34">
        <f t="shared" si="45"/>
        <v>36.000000000000028</v>
      </c>
      <c r="L267" s="34">
        <f t="shared" si="41"/>
        <v>2</v>
      </c>
      <c r="M267" s="34">
        <f t="shared" ca="1" si="42"/>
        <v>924</v>
      </c>
      <c r="N267" s="34">
        <f t="shared" ca="1" si="46"/>
        <v>90</v>
      </c>
      <c r="O267" s="34">
        <f t="shared" si="47"/>
        <v>50</v>
      </c>
      <c r="P267" s="37">
        <f t="shared" si="48"/>
        <v>5.9484036251947776</v>
      </c>
      <c r="Q267" s="34">
        <f t="shared" si="49"/>
        <v>720.00000000000057</v>
      </c>
      <c r="R267" s="34">
        <f t="shared" si="50"/>
        <v>770.00000000000057</v>
      </c>
      <c r="S267" s="37">
        <f t="shared" si="51"/>
        <v>725.9484036251954</v>
      </c>
    </row>
    <row r="268" spans="1:19" x14ac:dyDescent="0.2">
      <c r="A268" s="50">
        <v>40371</v>
      </c>
      <c r="B268" s="34">
        <v>841</v>
      </c>
      <c r="C268" s="56" t="s">
        <v>84</v>
      </c>
      <c r="D268" s="36">
        <v>0.01</v>
      </c>
      <c r="E268" s="36">
        <v>856</v>
      </c>
      <c r="F268" s="48">
        <f t="shared" si="43"/>
        <v>0.37222222222222223</v>
      </c>
      <c r="G268" s="36">
        <v>858</v>
      </c>
      <c r="H268" s="49">
        <f t="shared" si="44"/>
        <v>0.37361111111111112</v>
      </c>
      <c r="I268" s="49">
        <f t="shared" si="39"/>
        <v>0.37708333333333333</v>
      </c>
      <c r="J268" s="34" t="str">
        <f t="shared" si="40"/>
        <v/>
      </c>
      <c r="K268" s="34">
        <f t="shared" si="45"/>
        <v>1.9999999999999929</v>
      </c>
      <c r="L268" s="34">
        <f t="shared" si="41"/>
        <v>1</v>
      </c>
      <c r="M268" s="34">
        <f t="shared" ca="1" si="42"/>
        <v>841</v>
      </c>
      <c r="N268" s="34">
        <f t="shared" ca="1" si="46"/>
        <v>22</v>
      </c>
      <c r="O268" s="34">
        <f t="shared" si="47"/>
        <v>2.5000000000000001E-2</v>
      </c>
      <c r="P268" s="37">
        <f t="shared" si="48"/>
        <v>5.4281443780592247E-3</v>
      </c>
      <c r="Q268" s="34">
        <f t="shared" si="49"/>
        <v>1.9999999999999931E-2</v>
      </c>
      <c r="R268" s="34">
        <f t="shared" si="50"/>
        <v>4.4999999999999929E-2</v>
      </c>
      <c r="S268" s="37">
        <f t="shared" si="51"/>
        <v>2.5428144378059157E-2</v>
      </c>
    </row>
    <row r="269" spans="1:19" x14ac:dyDescent="0.2">
      <c r="A269" s="50">
        <v>40371</v>
      </c>
      <c r="B269" s="34">
        <v>1003</v>
      </c>
      <c r="C269" s="56" t="s">
        <v>84</v>
      </c>
      <c r="D269" s="36">
        <v>0.1</v>
      </c>
      <c r="E269" s="36">
        <v>1020</v>
      </c>
      <c r="F269" s="48">
        <f t="shared" si="43"/>
        <v>0.43055555555555558</v>
      </c>
      <c r="G269" s="36">
        <v>1046</v>
      </c>
      <c r="H269" s="49">
        <f t="shared" si="44"/>
        <v>0.44861111111111113</v>
      </c>
      <c r="I269" s="49" t="str">
        <f t="shared" si="39"/>
        <v/>
      </c>
      <c r="J269" s="34">
        <f t="shared" si="40"/>
        <v>8.999999999999968</v>
      </c>
      <c r="K269" s="34">
        <f t="shared" si="45"/>
        <v>25.999999999999986</v>
      </c>
      <c r="L269" s="34">
        <f t="shared" si="41"/>
        <v>1</v>
      </c>
      <c r="M269" s="34">
        <f t="shared" ca="1" si="42"/>
        <v>1003</v>
      </c>
      <c r="N269" s="34" t="str">
        <f t="shared" si="46"/>
        <v/>
      </c>
      <c r="O269" s="34">
        <f t="shared" si="47"/>
        <v>450.4499999999984</v>
      </c>
      <c r="P269" s="37">
        <f t="shared" si="48"/>
        <v>130.15824446039647</v>
      </c>
      <c r="Q269" s="34">
        <f t="shared" si="49"/>
        <v>2.5999999999999988</v>
      </c>
      <c r="R269" s="34">
        <f t="shared" si="50"/>
        <v>453.04999999999842</v>
      </c>
      <c r="S269" s="37">
        <f t="shared" si="51"/>
        <v>132.75824446039647</v>
      </c>
    </row>
    <row r="270" spans="1:19" x14ac:dyDescent="0.2">
      <c r="A270" s="50"/>
      <c r="C270" s="56"/>
      <c r="D270" s="36">
        <v>100</v>
      </c>
      <c r="E270" s="36">
        <v>1055</v>
      </c>
      <c r="F270" s="48">
        <f t="shared" si="43"/>
        <v>0.4548611111111111</v>
      </c>
      <c r="G270" s="36">
        <v>1120</v>
      </c>
      <c r="H270" s="49">
        <f t="shared" si="44"/>
        <v>0.47222222222222227</v>
      </c>
      <c r="I270" s="49" t="str">
        <f t="shared" si="39"/>
        <v/>
      </c>
      <c r="J270" s="34">
        <f t="shared" si="40"/>
        <v>9.9999999999999645</v>
      </c>
      <c r="K270" s="34">
        <f t="shared" si="45"/>
        <v>25.000000000000071</v>
      </c>
      <c r="L270" s="34">
        <f t="shared" si="41"/>
        <v>2</v>
      </c>
      <c r="M270" s="34">
        <f t="shared" ca="1" si="42"/>
        <v>1003</v>
      </c>
      <c r="N270" s="34" t="str">
        <f t="shared" si="46"/>
        <v/>
      </c>
      <c r="O270" s="34">
        <f t="shared" si="47"/>
        <v>500.49999999999818</v>
      </c>
      <c r="P270" s="37">
        <f t="shared" si="48"/>
        <v>144.62027162266273</v>
      </c>
      <c r="Q270" s="34">
        <f t="shared" si="49"/>
        <v>2500.0000000000073</v>
      </c>
      <c r="R270" s="34">
        <f t="shared" si="50"/>
        <v>3000.5000000000055</v>
      </c>
      <c r="S270" s="37">
        <f t="shared" si="51"/>
        <v>2644.6202716226699</v>
      </c>
    </row>
    <row r="271" spans="1:19" x14ac:dyDescent="0.2">
      <c r="A271" s="50"/>
      <c r="C271" s="56"/>
      <c r="D271" s="36">
        <v>0.1</v>
      </c>
      <c r="E271" s="36">
        <v>1130</v>
      </c>
      <c r="F271" s="48">
        <f t="shared" si="43"/>
        <v>0.47916666666666669</v>
      </c>
      <c r="G271" s="36">
        <v>1146</v>
      </c>
      <c r="H271" s="49">
        <f t="shared" si="44"/>
        <v>0.49027777777777781</v>
      </c>
      <c r="I271" s="49">
        <f t="shared" ref="I271:I334" si="52">IF(OR(A272&lt;&gt;"",D272=""),H271+TIME(0,5,0),"")</f>
        <v>0.49375000000000002</v>
      </c>
      <c r="J271" s="34" t="str">
        <f t="shared" ref="J271:J334" si="53">IF(AND(OR(AND(A271&lt;&gt;"",A272=""),AND(A271="",A272="")),D272&lt;&gt;""),(F272-H271)*1440,"")</f>
        <v/>
      </c>
      <c r="K271" s="34">
        <f t="shared" si="45"/>
        <v>16.000000000000021</v>
      </c>
      <c r="L271" s="34">
        <f t="shared" ref="L271:L334" si="54">IF(A271&lt;&gt;"",1,L270+1)</f>
        <v>3</v>
      </c>
      <c r="M271" s="34">
        <f t="shared" ref="M271:M334" ca="1" si="55">OFFSET(B271,-L271+1,0)</f>
        <v>1003</v>
      </c>
      <c r="N271" s="34">
        <f t="shared" ca="1" si="46"/>
        <v>108.00000000000001</v>
      </c>
      <c r="O271" s="34">
        <f t="shared" si="47"/>
        <v>0.25</v>
      </c>
      <c r="P271" s="37">
        <f t="shared" si="48"/>
        <v>4.342905372259271E-2</v>
      </c>
      <c r="Q271" s="34">
        <f t="shared" si="49"/>
        <v>1.6000000000000023</v>
      </c>
      <c r="R271" s="34">
        <f t="shared" si="50"/>
        <v>1.8500000000000023</v>
      </c>
      <c r="S271" s="37">
        <f t="shared" si="51"/>
        <v>1.6434290537225951</v>
      </c>
    </row>
    <row r="272" spans="1:19" x14ac:dyDescent="0.2">
      <c r="A272" s="50">
        <v>40371</v>
      </c>
      <c r="B272" s="34">
        <v>1315</v>
      </c>
      <c r="C272" s="56" t="s">
        <v>84</v>
      </c>
      <c r="D272" s="36">
        <v>0.1</v>
      </c>
      <c r="E272" s="36">
        <v>1325</v>
      </c>
      <c r="F272" s="48">
        <f t="shared" ref="F272:F335" si="56">VALUE(CONCATENATE(LEFT(E272,LEN(E272)-2),":",RIGHT(E272,2)))</f>
        <v>0.55902777777777779</v>
      </c>
      <c r="G272" s="36">
        <v>1440</v>
      </c>
      <c r="H272" s="49">
        <f t="shared" ref="H272:H335" si="57">VALUE(CONCATENATE(LEFT(G272,LEN(G272)-2),":",RIGHT(G272,2)))</f>
        <v>0.61111111111111105</v>
      </c>
      <c r="I272" s="49" t="str">
        <f t="shared" si="52"/>
        <v/>
      </c>
      <c r="J272" s="34">
        <f t="shared" si="53"/>
        <v>3.9999999999999858</v>
      </c>
      <c r="K272" s="34">
        <f t="shared" ref="K272:K335" si="58">(H272-F272)*1440</f>
        <v>74.999999999999886</v>
      </c>
      <c r="L272" s="34">
        <f t="shared" si="54"/>
        <v>1</v>
      </c>
      <c r="M272" s="34">
        <f t="shared" ca="1" si="55"/>
        <v>1315</v>
      </c>
      <c r="N272" s="34" t="str">
        <f t="shared" ref="N272:N335" si="59">IF(I272&lt;&gt;"",(I272-VALUE(CONCATENATE(LEFT(M272,LEN(M272)-2),":",RIGHT(M272,2))))*1440,"")</f>
        <v/>
      </c>
      <c r="O272" s="34">
        <f t="shared" ref="O272:O335" si="60">IF(J272&lt;&gt;"",(D272+D273)*J272/2,D272*5/2)</f>
        <v>2.1999999999999922</v>
      </c>
      <c r="P272" s="37">
        <f t="shared" ref="P272:P335" si="61">IF(J272&lt;&gt;"",(D273-D272)*J272/LN((D273+0.000001)/(D272+0.000001)),-5*(D272-0.000001)/(LN(1/D272)-13.8155))</f>
        <v>1.5634662458609596</v>
      </c>
      <c r="Q272" s="34">
        <f t="shared" ref="Q272:Q335" si="62">(D272*K272)</f>
        <v>7.4999999999999893</v>
      </c>
      <c r="R272" s="34">
        <f t="shared" ref="R272:R335" si="63">O272+Q272</f>
        <v>9.6999999999999815</v>
      </c>
      <c r="S272" s="37">
        <f t="shared" ref="S272:S335" si="64">P272+Q272</f>
        <v>9.0634662458609494</v>
      </c>
    </row>
    <row r="273" spans="1:19" x14ac:dyDescent="0.2">
      <c r="A273" s="50"/>
      <c r="C273" s="56"/>
      <c r="D273" s="36">
        <v>1</v>
      </c>
      <c r="E273" s="36">
        <v>1444</v>
      </c>
      <c r="F273" s="48">
        <f t="shared" si="56"/>
        <v>0.61388888888888882</v>
      </c>
      <c r="G273" s="36">
        <v>1543</v>
      </c>
      <c r="H273" s="49">
        <f t="shared" si="57"/>
        <v>0.65486111111111112</v>
      </c>
      <c r="I273" s="49" t="str">
        <f t="shared" si="52"/>
        <v/>
      </c>
      <c r="J273" s="34">
        <f t="shared" si="53"/>
        <v>9.9999999999999645</v>
      </c>
      <c r="K273" s="34">
        <f t="shared" si="58"/>
        <v>59.000000000000114</v>
      </c>
      <c r="L273" s="34">
        <f t="shared" si="54"/>
        <v>2</v>
      </c>
      <c r="M273" s="34">
        <f t="shared" ca="1" si="55"/>
        <v>1315</v>
      </c>
      <c r="N273" s="34" t="str">
        <f t="shared" si="59"/>
        <v/>
      </c>
      <c r="O273" s="34">
        <f t="shared" si="60"/>
        <v>5.0299999999999825</v>
      </c>
      <c r="P273" s="37">
        <f t="shared" si="61"/>
        <v>1.9429886636187588</v>
      </c>
      <c r="Q273" s="34">
        <f t="shared" si="62"/>
        <v>59.000000000000114</v>
      </c>
      <c r="R273" s="34">
        <f t="shared" si="63"/>
        <v>64.030000000000101</v>
      </c>
      <c r="S273" s="37">
        <f t="shared" si="64"/>
        <v>60.94298866361887</v>
      </c>
    </row>
    <row r="274" spans="1:19" x14ac:dyDescent="0.2">
      <c r="A274" s="50"/>
      <c r="C274" s="56"/>
      <c r="D274" s="36">
        <v>6.0000000000000001E-3</v>
      </c>
      <c r="E274" s="36">
        <v>1553</v>
      </c>
      <c r="F274" s="48">
        <f t="shared" si="56"/>
        <v>0.66180555555555554</v>
      </c>
      <c r="G274" s="36">
        <v>1556</v>
      </c>
      <c r="H274" s="49">
        <f t="shared" si="57"/>
        <v>0.66388888888888886</v>
      </c>
      <c r="I274" s="49" t="str">
        <f t="shared" si="52"/>
        <v/>
      </c>
      <c r="J274" s="34">
        <f t="shared" si="53"/>
        <v>14.00000000000011</v>
      </c>
      <c r="K274" s="34">
        <f t="shared" si="58"/>
        <v>2.9999999999999893</v>
      </c>
      <c r="L274" s="34">
        <f t="shared" si="54"/>
        <v>3</v>
      </c>
      <c r="M274" s="34">
        <f t="shared" ca="1" si="55"/>
        <v>1315</v>
      </c>
      <c r="N274" s="34" t="str">
        <f t="shared" si="59"/>
        <v/>
      </c>
      <c r="O274" s="34">
        <f t="shared" si="60"/>
        <v>560.04200000000446</v>
      </c>
      <c r="P274" s="37">
        <f t="shared" si="61"/>
        <v>117.91250815903437</v>
      </c>
      <c r="Q274" s="34">
        <f t="shared" si="62"/>
        <v>1.7999999999999936E-2</v>
      </c>
      <c r="R274" s="34">
        <f t="shared" si="63"/>
        <v>560.06000000000449</v>
      </c>
      <c r="S274" s="37">
        <f t="shared" si="64"/>
        <v>117.93050815903437</v>
      </c>
    </row>
    <row r="275" spans="1:19" x14ac:dyDescent="0.2">
      <c r="A275" s="50"/>
      <c r="C275" s="56"/>
      <c r="D275" s="36">
        <v>80</v>
      </c>
      <c r="E275" s="36">
        <v>1610</v>
      </c>
      <c r="F275" s="48">
        <f t="shared" si="56"/>
        <v>0.67361111111111116</v>
      </c>
      <c r="G275" s="36">
        <v>1613</v>
      </c>
      <c r="H275" s="49">
        <f t="shared" si="57"/>
        <v>0.67569444444444438</v>
      </c>
      <c r="I275" s="49">
        <f t="shared" si="52"/>
        <v>0.67916666666666659</v>
      </c>
      <c r="J275" s="34" t="str">
        <f t="shared" si="53"/>
        <v/>
      </c>
      <c r="K275" s="34">
        <f t="shared" si="58"/>
        <v>2.9999999999998295</v>
      </c>
      <c r="L275" s="34">
        <f t="shared" si="54"/>
        <v>4</v>
      </c>
      <c r="M275" s="34">
        <f t="shared" ca="1" si="55"/>
        <v>1315</v>
      </c>
      <c r="N275" s="34">
        <f t="shared" ca="1" si="59"/>
        <v>182.99999999999983</v>
      </c>
      <c r="O275" s="34">
        <f t="shared" si="60"/>
        <v>200</v>
      </c>
      <c r="P275" s="37">
        <f t="shared" si="61"/>
        <v>21.981008904684504</v>
      </c>
      <c r="Q275" s="34">
        <f t="shared" si="62"/>
        <v>239.99999999998636</v>
      </c>
      <c r="R275" s="34">
        <f t="shared" si="63"/>
        <v>439.99999999998636</v>
      </c>
      <c r="S275" s="37">
        <f t="shared" si="64"/>
        <v>261.98100890467089</v>
      </c>
    </row>
    <row r="276" spans="1:19" x14ac:dyDescent="0.2">
      <c r="A276" s="50">
        <v>40372</v>
      </c>
      <c r="B276" s="34">
        <v>1111</v>
      </c>
      <c r="C276" s="56" t="s">
        <v>85</v>
      </c>
      <c r="D276" s="36">
        <v>0.01</v>
      </c>
      <c r="E276" s="36">
        <v>1133</v>
      </c>
      <c r="F276" s="48">
        <f t="shared" si="56"/>
        <v>0.48125000000000001</v>
      </c>
      <c r="G276" s="36">
        <v>1136</v>
      </c>
      <c r="H276" s="49">
        <f t="shared" si="57"/>
        <v>0.48333333333333334</v>
      </c>
      <c r="I276" s="49">
        <f t="shared" si="52"/>
        <v>0.48680555555555555</v>
      </c>
      <c r="J276" s="34" t="str">
        <f t="shared" si="53"/>
        <v/>
      </c>
      <c r="K276" s="34">
        <f t="shared" si="58"/>
        <v>2.9999999999999893</v>
      </c>
      <c r="L276" s="34">
        <f t="shared" si="54"/>
        <v>1</v>
      </c>
      <c r="M276" s="34">
        <f t="shared" ca="1" si="55"/>
        <v>1111</v>
      </c>
      <c r="N276" s="34">
        <f t="shared" ca="1" si="59"/>
        <v>29.999999999999972</v>
      </c>
      <c r="O276" s="34">
        <f t="shared" si="60"/>
        <v>2.5000000000000001E-2</v>
      </c>
      <c r="P276" s="37">
        <f t="shared" si="61"/>
        <v>5.4281443780592247E-3</v>
      </c>
      <c r="Q276" s="34">
        <f t="shared" si="62"/>
        <v>2.9999999999999895E-2</v>
      </c>
      <c r="R276" s="34">
        <f t="shared" si="63"/>
        <v>5.4999999999999896E-2</v>
      </c>
      <c r="S276" s="37">
        <f t="shared" si="64"/>
        <v>3.542814437805912E-2</v>
      </c>
    </row>
    <row r="277" spans="1:19" x14ac:dyDescent="0.2">
      <c r="A277" s="50">
        <v>40372</v>
      </c>
      <c r="B277" s="34">
        <v>1319</v>
      </c>
      <c r="C277" s="56"/>
      <c r="D277" s="36">
        <v>0.1</v>
      </c>
      <c r="E277" s="36">
        <v>1337</v>
      </c>
      <c r="F277" s="48">
        <f t="shared" si="56"/>
        <v>0.56736111111111109</v>
      </c>
      <c r="G277" s="36">
        <v>1457</v>
      </c>
      <c r="H277" s="49">
        <f t="shared" si="57"/>
        <v>0.62291666666666667</v>
      </c>
      <c r="I277" s="49" t="str">
        <f t="shared" si="52"/>
        <v/>
      </c>
      <c r="J277" s="34">
        <f t="shared" si="53"/>
        <v>12.999999999999954</v>
      </c>
      <c r="K277" s="34">
        <f t="shared" si="58"/>
        <v>80.000000000000028</v>
      </c>
      <c r="L277" s="34">
        <f t="shared" si="54"/>
        <v>1</v>
      </c>
      <c r="M277" s="34">
        <f t="shared" ca="1" si="55"/>
        <v>1319</v>
      </c>
      <c r="N277" s="34" t="str">
        <f t="shared" si="59"/>
        <v/>
      </c>
      <c r="O277" s="34">
        <f t="shared" si="60"/>
        <v>650.6499999999977</v>
      </c>
      <c r="P277" s="37">
        <f t="shared" si="61"/>
        <v>188.00635310946157</v>
      </c>
      <c r="Q277" s="34">
        <f t="shared" si="62"/>
        <v>8.0000000000000036</v>
      </c>
      <c r="R277" s="34">
        <f t="shared" si="63"/>
        <v>658.6499999999977</v>
      </c>
      <c r="S277" s="37">
        <f t="shared" si="64"/>
        <v>196.00635310946157</v>
      </c>
    </row>
    <row r="278" spans="1:19" x14ac:dyDescent="0.2">
      <c r="A278" s="50"/>
      <c r="C278" s="56"/>
      <c r="D278" s="36">
        <v>100</v>
      </c>
      <c r="E278" s="36">
        <v>1510</v>
      </c>
      <c r="F278" s="48">
        <f t="shared" si="56"/>
        <v>0.63194444444444442</v>
      </c>
      <c r="G278" s="36">
        <v>1513</v>
      </c>
      <c r="H278" s="49">
        <f t="shared" si="57"/>
        <v>0.63402777777777775</v>
      </c>
      <c r="I278" s="49">
        <f t="shared" si="52"/>
        <v>0.63749999999999996</v>
      </c>
      <c r="J278" s="34" t="str">
        <f t="shared" si="53"/>
        <v/>
      </c>
      <c r="K278" s="34">
        <f t="shared" si="58"/>
        <v>2.9999999999999893</v>
      </c>
      <c r="L278" s="34">
        <f t="shared" si="54"/>
        <v>2</v>
      </c>
      <c r="M278" s="34">
        <f t="shared" ca="1" si="55"/>
        <v>1319</v>
      </c>
      <c r="N278" s="34">
        <f t="shared" ca="1" si="59"/>
        <v>118.9999999999999</v>
      </c>
      <c r="O278" s="34">
        <f t="shared" si="60"/>
        <v>250</v>
      </c>
      <c r="P278" s="37">
        <f t="shared" si="61"/>
        <v>27.143420404993254</v>
      </c>
      <c r="Q278" s="34">
        <f t="shared" si="62"/>
        <v>299.99999999999892</v>
      </c>
      <c r="R278" s="34">
        <f t="shared" si="63"/>
        <v>549.99999999999886</v>
      </c>
      <c r="S278" s="37">
        <f t="shared" si="64"/>
        <v>327.14342040499218</v>
      </c>
    </row>
    <row r="279" spans="1:19" x14ac:dyDescent="0.2">
      <c r="A279" s="50">
        <v>40373</v>
      </c>
      <c r="B279" s="34">
        <v>918</v>
      </c>
      <c r="C279" s="56">
        <v>6</v>
      </c>
      <c r="D279" s="36">
        <v>0.01</v>
      </c>
      <c r="E279" s="36">
        <v>934</v>
      </c>
      <c r="F279" s="48">
        <f t="shared" si="56"/>
        <v>0.39861111111111108</v>
      </c>
      <c r="G279" s="36">
        <v>936</v>
      </c>
      <c r="H279" s="49">
        <f t="shared" si="57"/>
        <v>0.39999999999999997</v>
      </c>
      <c r="I279" s="49" t="str">
        <f t="shared" si="52"/>
        <v/>
      </c>
      <c r="J279" s="34">
        <f t="shared" si="53"/>
        <v>12.000000000000117</v>
      </c>
      <c r="K279" s="34">
        <f t="shared" si="58"/>
        <v>1.9999999999999929</v>
      </c>
      <c r="L279" s="34">
        <f t="shared" si="54"/>
        <v>1</v>
      </c>
      <c r="M279" s="34">
        <f t="shared" ca="1" si="55"/>
        <v>918</v>
      </c>
      <c r="N279" s="34" t="str">
        <f t="shared" si="59"/>
        <v/>
      </c>
      <c r="O279" s="34">
        <f t="shared" si="60"/>
        <v>600.06000000000586</v>
      </c>
      <c r="P279" s="37">
        <f t="shared" si="61"/>
        <v>130.27672998597902</v>
      </c>
      <c r="Q279" s="34">
        <f t="shared" si="62"/>
        <v>1.9999999999999931E-2</v>
      </c>
      <c r="R279" s="34">
        <f t="shared" si="63"/>
        <v>600.08000000000584</v>
      </c>
      <c r="S279" s="37">
        <f t="shared" si="64"/>
        <v>130.29672998597903</v>
      </c>
    </row>
    <row r="280" spans="1:19" x14ac:dyDescent="0.2">
      <c r="C280" s="56"/>
      <c r="D280" s="36">
        <v>100</v>
      </c>
      <c r="E280" s="36">
        <v>948</v>
      </c>
      <c r="F280" s="48">
        <f t="shared" si="56"/>
        <v>0.40833333333333338</v>
      </c>
      <c r="G280" s="36">
        <v>1019</v>
      </c>
      <c r="H280" s="49">
        <f t="shared" si="57"/>
        <v>0.42986111111111108</v>
      </c>
      <c r="I280" s="49" t="str">
        <f t="shared" si="52"/>
        <v/>
      </c>
      <c r="J280" s="34">
        <f t="shared" si="53"/>
        <v>13.000000000000034</v>
      </c>
      <c r="K280" s="34">
        <f t="shared" si="58"/>
        <v>30.99999999999989</v>
      </c>
      <c r="L280" s="34">
        <f t="shared" si="54"/>
        <v>2</v>
      </c>
      <c r="M280" s="34">
        <f t="shared" ca="1" si="55"/>
        <v>918</v>
      </c>
      <c r="N280" s="34" t="str">
        <f t="shared" si="59"/>
        <v/>
      </c>
      <c r="O280" s="34">
        <f t="shared" si="60"/>
        <v>651.30000000000166</v>
      </c>
      <c r="P280" s="37">
        <f t="shared" si="61"/>
        <v>208.76634876958167</v>
      </c>
      <c r="Q280" s="34">
        <f t="shared" si="62"/>
        <v>3099.9999999999891</v>
      </c>
      <c r="R280" s="34">
        <f t="shared" si="63"/>
        <v>3751.2999999999906</v>
      </c>
      <c r="S280" s="37">
        <f t="shared" si="64"/>
        <v>3308.7663487695709</v>
      </c>
    </row>
    <row r="281" spans="1:19" x14ac:dyDescent="0.2">
      <c r="A281" s="50"/>
      <c r="C281" s="56"/>
      <c r="D281" s="36">
        <v>0.2</v>
      </c>
      <c r="E281" s="36">
        <v>1032</v>
      </c>
      <c r="F281" s="48">
        <f t="shared" si="56"/>
        <v>0.43888888888888888</v>
      </c>
      <c r="G281" s="36">
        <v>1054</v>
      </c>
      <c r="H281" s="49">
        <f t="shared" si="57"/>
        <v>0.45416666666666666</v>
      </c>
      <c r="I281" s="49">
        <f t="shared" si="52"/>
        <v>0.45763888888888887</v>
      </c>
      <c r="J281" s="34" t="str">
        <f t="shared" si="53"/>
        <v/>
      </c>
      <c r="K281" s="34">
        <f t="shared" si="58"/>
        <v>22</v>
      </c>
      <c r="L281" s="34">
        <f t="shared" si="54"/>
        <v>3</v>
      </c>
      <c r="M281" s="34">
        <f t="shared" ca="1" si="55"/>
        <v>918</v>
      </c>
      <c r="N281" s="34">
        <f t="shared" ca="1" si="59"/>
        <v>100.99999999999996</v>
      </c>
      <c r="O281" s="34">
        <f t="shared" si="60"/>
        <v>0.5</v>
      </c>
      <c r="P281" s="37">
        <f t="shared" si="61"/>
        <v>8.192609482288947E-2</v>
      </c>
      <c r="Q281" s="34">
        <f t="shared" si="62"/>
        <v>4.4000000000000004</v>
      </c>
      <c r="R281" s="34">
        <f t="shared" si="63"/>
        <v>4.9000000000000004</v>
      </c>
      <c r="S281" s="37">
        <f t="shared" si="64"/>
        <v>4.4819260948228896</v>
      </c>
    </row>
    <row r="282" spans="1:19" x14ac:dyDescent="0.2">
      <c r="A282" s="50">
        <v>40374</v>
      </c>
      <c r="B282" s="34">
        <v>846</v>
      </c>
      <c r="C282" s="56">
        <v>5</v>
      </c>
      <c r="D282" s="36">
        <v>0.01</v>
      </c>
      <c r="E282" s="36">
        <v>900</v>
      </c>
      <c r="F282" s="48">
        <f t="shared" si="56"/>
        <v>0.375</v>
      </c>
      <c r="G282" s="36">
        <v>902</v>
      </c>
      <c r="H282" s="49">
        <f t="shared" si="57"/>
        <v>0.37638888888888888</v>
      </c>
      <c r="I282" s="49" t="str">
        <f t="shared" si="52"/>
        <v/>
      </c>
      <c r="J282" s="34">
        <f t="shared" si="53"/>
        <v>5.0000000000000622</v>
      </c>
      <c r="K282" s="34">
        <f t="shared" si="58"/>
        <v>1.9999999999999929</v>
      </c>
      <c r="L282" s="34">
        <f t="shared" si="54"/>
        <v>1</v>
      </c>
      <c r="M282" s="34">
        <f t="shared" ca="1" si="55"/>
        <v>846</v>
      </c>
      <c r="N282" s="34" t="str">
        <f t="shared" si="59"/>
        <v/>
      </c>
      <c r="O282" s="34">
        <f t="shared" si="60"/>
        <v>0.27500000000000341</v>
      </c>
      <c r="P282" s="37">
        <f t="shared" si="61"/>
        <v>0.19544015550864224</v>
      </c>
      <c r="Q282" s="34">
        <f t="shared" si="62"/>
        <v>1.9999999999999931E-2</v>
      </c>
      <c r="R282" s="34">
        <f t="shared" si="63"/>
        <v>0.29500000000000332</v>
      </c>
      <c r="S282" s="37">
        <f t="shared" si="64"/>
        <v>0.21544015550864218</v>
      </c>
    </row>
    <row r="283" spans="1:19" x14ac:dyDescent="0.2">
      <c r="A283" s="50"/>
      <c r="C283" s="56"/>
      <c r="D283" s="36">
        <v>0.1</v>
      </c>
      <c r="E283" s="36">
        <v>907</v>
      </c>
      <c r="F283" s="48">
        <f t="shared" si="56"/>
        <v>0.37986111111111115</v>
      </c>
      <c r="G283" s="36">
        <v>953</v>
      </c>
      <c r="H283" s="49">
        <f t="shared" si="57"/>
        <v>0.41180555555555554</v>
      </c>
      <c r="I283" s="49" t="str">
        <f t="shared" si="52"/>
        <v/>
      </c>
      <c r="J283" s="34">
        <f t="shared" si="53"/>
        <v>10.000000000000044</v>
      </c>
      <c r="K283" s="34">
        <f t="shared" si="58"/>
        <v>45.999999999999915</v>
      </c>
      <c r="L283" s="34">
        <f t="shared" si="54"/>
        <v>2</v>
      </c>
      <c r="M283" s="34">
        <f t="shared" ca="1" si="55"/>
        <v>846</v>
      </c>
      <c r="N283" s="34" t="str">
        <f t="shared" si="59"/>
        <v/>
      </c>
      <c r="O283" s="34">
        <f t="shared" si="60"/>
        <v>500.50000000000222</v>
      </c>
      <c r="P283" s="37">
        <f t="shared" si="61"/>
        <v>144.62027162266392</v>
      </c>
      <c r="Q283" s="34">
        <f t="shared" si="62"/>
        <v>4.5999999999999917</v>
      </c>
      <c r="R283" s="34">
        <f t="shared" si="63"/>
        <v>505.10000000000218</v>
      </c>
      <c r="S283" s="37">
        <f t="shared" si="64"/>
        <v>149.22027162266392</v>
      </c>
    </row>
    <row r="284" spans="1:19" x14ac:dyDescent="0.2">
      <c r="A284" s="50"/>
      <c r="C284" s="56"/>
      <c r="D284" s="36">
        <v>100</v>
      </c>
      <c r="E284" s="36">
        <v>1003</v>
      </c>
      <c r="F284" s="48">
        <f t="shared" si="56"/>
        <v>0.41875000000000001</v>
      </c>
      <c r="G284" s="36">
        <v>1010</v>
      </c>
      <c r="H284" s="49">
        <f t="shared" si="57"/>
        <v>0.4236111111111111</v>
      </c>
      <c r="I284" s="49" t="str">
        <f t="shared" si="52"/>
        <v/>
      </c>
      <c r="J284" s="34">
        <f t="shared" si="53"/>
        <v>3.9999999999999858</v>
      </c>
      <c r="K284" s="34">
        <f t="shared" si="58"/>
        <v>6.9999999999999751</v>
      </c>
      <c r="L284" s="34">
        <f t="shared" si="54"/>
        <v>3</v>
      </c>
      <c r="M284" s="34">
        <f t="shared" ca="1" si="55"/>
        <v>846</v>
      </c>
      <c r="N284" s="34" t="str">
        <f t="shared" si="59"/>
        <v/>
      </c>
      <c r="O284" s="34">
        <f t="shared" si="60"/>
        <v>239.99999999999915</v>
      </c>
      <c r="P284" s="37">
        <f t="shared" si="61"/>
        <v>198.82718400060594</v>
      </c>
      <c r="Q284" s="34">
        <f t="shared" si="62"/>
        <v>699.9999999999975</v>
      </c>
      <c r="R284" s="34">
        <f t="shared" si="63"/>
        <v>939.99999999999659</v>
      </c>
      <c r="S284" s="37">
        <f t="shared" si="64"/>
        <v>898.82718400060344</v>
      </c>
    </row>
    <row r="285" spans="1:19" x14ac:dyDescent="0.2">
      <c r="A285" s="50"/>
      <c r="C285" s="56"/>
      <c r="D285" s="36">
        <v>20</v>
      </c>
      <c r="E285" s="36">
        <v>1014</v>
      </c>
      <c r="F285" s="48">
        <f t="shared" si="56"/>
        <v>0.42638888888888887</v>
      </c>
      <c r="G285" s="36">
        <v>1044</v>
      </c>
      <c r="H285" s="49">
        <f t="shared" si="57"/>
        <v>0.44722222222222219</v>
      </c>
      <c r="I285" s="49">
        <f t="shared" si="52"/>
        <v>0.4506944444444444</v>
      </c>
      <c r="J285" s="34" t="str">
        <f t="shared" si="53"/>
        <v/>
      </c>
      <c r="K285" s="34">
        <f t="shared" si="58"/>
        <v>29.999999999999972</v>
      </c>
      <c r="L285" s="34">
        <f t="shared" si="54"/>
        <v>4</v>
      </c>
      <c r="M285" s="34">
        <f t="shared" ca="1" si="55"/>
        <v>846</v>
      </c>
      <c r="N285" s="34">
        <f t="shared" ca="1" si="59"/>
        <v>122.99999999999989</v>
      </c>
      <c r="O285" s="34">
        <f t="shared" si="60"/>
        <v>50</v>
      </c>
      <c r="P285" s="37">
        <f t="shared" si="61"/>
        <v>5.9484036251947776</v>
      </c>
      <c r="Q285" s="34">
        <f t="shared" si="62"/>
        <v>599.99999999999943</v>
      </c>
      <c r="R285" s="34">
        <f t="shared" si="63"/>
        <v>649.99999999999943</v>
      </c>
      <c r="S285" s="37">
        <f t="shared" si="64"/>
        <v>605.94840362519426</v>
      </c>
    </row>
    <row r="286" spans="1:19" x14ac:dyDescent="0.2">
      <c r="A286" s="50">
        <v>40375</v>
      </c>
      <c r="B286" s="34">
        <v>1424</v>
      </c>
      <c r="C286" s="56">
        <v>3</v>
      </c>
      <c r="D286" s="36">
        <v>0.01</v>
      </c>
      <c r="E286" s="36">
        <v>1453</v>
      </c>
      <c r="F286" s="48">
        <f t="shared" si="56"/>
        <v>0.62013888888888891</v>
      </c>
      <c r="G286" s="36">
        <v>1500</v>
      </c>
      <c r="H286" s="49">
        <f t="shared" si="57"/>
        <v>0.625</v>
      </c>
      <c r="I286" s="49" t="str">
        <f t="shared" si="52"/>
        <v/>
      </c>
      <c r="J286" s="34">
        <f t="shared" si="53"/>
        <v>12.999999999999954</v>
      </c>
      <c r="K286" s="34">
        <f t="shared" si="58"/>
        <v>6.9999999999999751</v>
      </c>
      <c r="L286" s="34">
        <f t="shared" si="54"/>
        <v>1</v>
      </c>
      <c r="M286" s="34">
        <f t="shared" ca="1" si="55"/>
        <v>1424</v>
      </c>
      <c r="N286" s="34" t="str">
        <f t="shared" si="59"/>
        <v/>
      </c>
      <c r="O286" s="34">
        <f t="shared" si="60"/>
        <v>6.5649999999999764</v>
      </c>
      <c r="P286" s="37">
        <f t="shared" si="61"/>
        <v>2.7947450682604584</v>
      </c>
      <c r="Q286" s="34">
        <f t="shared" si="62"/>
        <v>6.9999999999999757E-2</v>
      </c>
      <c r="R286" s="34">
        <f t="shared" si="63"/>
        <v>6.6349999999999758</v>
      </c>
      <c r="S286" s="37">
        <f t="shared" si="64"/>
        <v>2.8647450682604583</v>
      </c>
    </row>
    <row r="287" spans="1:19" x14ac:dyDescent="0.2">
      <c r="C287" s="56"/>
      <c r="D287" s="36">
        <v>1</v>
      </c>
      <c r="E287" s="36">
        <v>1513</v>
      </c>
      <c r="F287" s="48">
        <f t="shared" si="56"/>
        <v>0.63402777777777775</v>
      </c>
      <c r="G287" s="36">
        <v>1517</v>
      </c>
      <c r="H287" s="49">
        <f t="shared" si="57"/>
        <v>0.63680555555555551</v>
      </c>
      <c r="I287" s="49" t="str">
        <f t="shared" si="52"/>
        <v/>
      </c>
      <c r="J287" s="34">
        <f t="shared" si="53"/>
        <v>7.000000000000135</v>
      </c>
      <c r="K287" s="34">
        <f t="shared" si="58"/>
        <v>3.9999999999999858</v>
      </c>
      <c r="L287" s="34">
        <f t="shared" si="54"/>
        <v>2</v>
      </c>
      <c r="M287" s="34">
        <f t="shared" ca="1" si="55"/>
        <v>1424</v>
      </c>
      <c r="N287" s="34" t="str">
        <f t="shared" si="59"/>
        <v/>
      </c>
      <c r="O287" s="34">
        <f t="shared" si="60"/>
        <v>3.8500000000000747</v>
      </c>
      <c r="P287" s="37">
        <f t="shared" si="61"/>
        <v>2.7360659302567418</v>
      </c>
      <c r="Q287" s="34">
        <f t="shared" si="62"/>
        <v>3.9999999999999858</v>
      </c>
      <c r="R287" s="34">
        <f t="shared" si="63"/>
        <v>7.85000000000006</v>
      </c>
      <c r="S287" s="37">
        <f t="shared" si="64"/>
        <v>6.7360659302567276</v>
      </c>
    </row>
    <row r="288" spans="1:19" x14ac:dyDescent="0.2">
      <c r="A288" s="50"/>
      <c r="C288" s="56"/>
      <c r="D288" s="36">
        <v>0.1</v>
      </c>
      <c r="E288" s="36">
        <v>1524</v>
      </c>
      <c r="F288" s="48">
        <f t="shared" si="56"/>
        <v>0.64166666666666672</v>
      </c>
      <c r="G288" s="36">
        <v>1539</v>
      </c>
      <c r="H288" s="49">
        <f t="shared" si="57"/>
        <v>0.65208333333333335</v>
      </c>
      <c r="I288" s="49" t="str">
        <f t="shared" si="52"/>
        <v/>
      </c>
      <c r="J288" s="34">
        <f t="shared" si="53"/>
        <v>8.999999999999968</v>
      </c>
      <c r="K288" s="34">
        <f t="shared" si="58"/>
        <v>14.999999999999947</v>
      </c>
      <c r="L288" s="34">
        <f t="shared" si="54"/>
        <v>3</v>
      </c>
      <c r="M288" s="34">
        <f t="shared" ca="1" si="55"/>
        <v>1424</v>
      </c>
      <c r="N288" s="34" t="str">
        <f t="shared" si="59"/>
        <v/>
      </c>
      <c r="O288" s="34">
        <f t="shared" si="60"/>
        <v>67.949999999999761</v>
      </c>
      <c r="P288" s="37">
        <f t="shared" si="61"/>
        <v>26.763126425050316</v>
      </c>
      <c r="Q288" s="34">
        <f t="shared" si="62"/>
        <v>1.4999999999999947</v>
      </c>
      <c r="R288" s="34">
        <f t="shared" si="63"/>
        <v>69.449999999999761</v>
      </c>
      <c r="S288" s="37">
        <f t="shared" si="64"/>
        <v>28.263126425050309</v>
      </c>
    </row>
    <row r="289" spans="1:19" x14ac:dyDescent="0.2">
      <c r="A289" s="50"/>
      <c r="C289" s="56"/>
      <c r="D289" s="36">
        <v>15</v>
      </c>
      <c r="E289" s="36">
        <v>1548</v>
      </c>
      <c r="F289" s="48">
        <f t="shared" si="56"/>
        <v>0.65833333333333333</v>
      </c>
      <c r="G289" s="36">
        <v>1600</v>
      </c>
      <c r="H289" s="49">
        <f t="shared" si="57"/>
        <v>0.66666666666666663</v>
      </c>
      <c r="I289" s="49" t="str">
        <f t="shared" si="52"/>
        <v/>
      </c>
      <c r="J289" s="34">
        <f t="shared" si="53"/>
        <v>14.00000000000011</v>
      </c>
      <c r="K289" s="34">
        <f t="shared" si="58"/>
        <v>11.999999999999957</v>
      </c>
      <c r="L289" s="34">
        <f t="shared" si="54"/>
        <v>4</v>
      </c>
      <c r="M289" s="34">
        <f t="shared" ca="1" si="55"/>
        <v>1424</v>
      </c>
      <c r="N289" s="34" t="str">
        <f t="shared" si="59"/>
        <v/>
      </c>
      <c r="O289" s="34">
        <f t="shared" si="60"/>
        <v>106.05000000000084</v>
      </c>
      <c r="P289" s="37">
        <f t="shared" si="61"/>
        <v>45.144976094131763</v>
      </c>
      <c r="Q289" s="34">
        <f t="shared" si="62"/>
        <v>179.99999999999937</v>
      </c>
      <c r="R289" s="34">
        <f t="shared" si="63"/>
        <v>286.05000000000018</v>
      </c>
      <c r="S289" s="37">
        <f t="shared" si="64"/>
        <v>225.14497609413115</v>
      </c>
    </row>
    <row r="290" spans="1:19" x14ac:dyDescent="0.2">
      <c r="A290" s="50"/>
      <c r="C290" s="56"/>
      <c r="D290" s="36">
        <v>0.15</v>
      </c>
      <c r="E290" s="36">
        <v>1614</v>
      </c>
      <c r="F290" s="48">
        <f t="shared" si="56"/>
        <v>0.67638888888888893</v>
      </c>
      <c r="G290" s="36">
        <v>1616</v>
      </c>
      <c r="H290" s="49">
        <f t="shared" si="57"/>
        <v>0.6777777777777777</v>
      </c>
      <c r="I290" s="49">
        <f t="shared" si="52"/>
        <v>0.68124999999999991</v>
      </c>
      <c r="J290" s="34" t="str">
        <f t="shared" si="53"/>
        <v/>
      </c>
      <c r="K290" s="34">
        <f t="shared" si="58"/>
        <v>1.999999999999833</v>
      </c>
      <c r="L290" s="34">
        <f t="shared" si="54"/>
        <v>5</v>
      </c>
      <c r="M290" s="34">
        <f t="shared" ca="1" si="55"/>
        <v>1424</v>
      </c>
      <c r="N290" s="34">
        <f t="shared" ca="1" si="59"/>
        <v>116.9999999999999</v>
      </c>
      <c r="O290" s="34">
        <f t="shared" si="60"/>
        <v>0.375</v>
      </c>
      <c r="P290" s="37">
        <f t="shared" si="61"/>
        <v>6.292759578473793E-2</v>
      </c>
      <c r="Q290" s="34">
        <f t="shared" si="62"/>
        <v>0.29999999999997495</v>
      </c>
      <c r="R290" s="34">
        <f t="shared" si="63"/>
        <v>0.67499999999997495</v>
      </c>
      <c r="S290" s="37">
        <f t="shared" si="64"/>
        <v>0.3629275957847129</v>
      </c>
    </row>
    <row r="291" spans="1:19" x14ac:dyDescent="0.2">
      <c r="A291" s="50">
        <v>40392</v>
      </c>
      <c r="B291" s="34">
        <v>911</v>
      </c>
      <c r="C291" s="56">
        <v>2</v>
      </c>
      <c r="D291" s="36">
        <v>0.01</v>
      </c>
      <c r="E291" s="36">
        <v>1214</v>
      </c>
      <c r="F291" s="48">
        <f t="shared" si="56"/>
        <v>0.50972222222222219</v>
      </c>
      <c r="G291" s="36">
        <v>1217</v>
      </c>
      <c r="H291" s="49">
        <f t="shared" si="57"/>
        <v>0.51180555555555551</v>
      </c>
      <c r="I291" s="49">
        <f t="shared" si="52"/>
        <v>0.51527777777777772</v>
      </c>
      <c r="J291" s="34" t="str">
        <f t="shared" si="53"/>
        <v/>
      </c>
      <c r="K291" s="34">
        <f t="shared" si="58"/>
        <v>2.9999999999999893</v>
      </c>
      <c r="L291" s="34">
        <f t="shared" si="54"/>
        <v>1</v>
      </c>
      <c r="M291" s="34">
        <f t="shared" ca="1" si="55"/>
        <v>911</v>
      </c>
      <c r="N291" s="34">
        <f t="shared" ca="1" si="59"/>
        <v>190.99999999999989</v>
      </c>
      <c r="O291" s="34">
        <f t="shared" si="60"/>
        <v>2.5000000000000001E-2</v>
      </c>
      <c r="P291" s="37">
        <f t="shared" si="61"/>
        <v>5.4281443780592247E-3</v>
      </c>
      <c r="Q291" s="34">
        <f t="shared" si="62"/>
        <v>2.9999999999999895E-2</v>
      </c>
      <c r="R291" s="34">
        <f t="shared" si="63"/>
        <v>5.4999999999999896E-2</v>
      </c>
      <c r="S291" s="37">
        <f t="shared" si="64"/>
        <v>3.542814437805912E-2</v>
      </c>
    </row>
    <row r="292" spans="1:19" x14ac:dyDescent="0.2">
      <c r="A292" s="50">
        <v>40392</v>
      </c>
      <c r="B292" s="34">
        <v>1333</v>
      </c>
      <c r="C292" s="56"/>
      <c r="D292" s="36">
        <v>0.01</v>
      </c>
      <c r="E292" s="36">
        <v>1346</v>
      </c>
      <c r="F292" s="48">
        <f t="shared" si="56"/>
        <v>0.57361111111111118</v>
      </c>
      <c r="G292" s="36">
        <v>1547</v>
      </c>
      <c r="H292" s="49">
        <f t="shared" si="57"/>
        <v>0.65763888888888888</v>
      </c>
      <c r="I292" s="49">
        <f t="shared" si="52"/>
        <v>0.66111111111111109</v>
      </c>
      <c r="J292" s="34" t="str">
        <f t="shared" si="53"/>
        <v/>
      </c>
      <c r="K292" s="34">
        <f t="shared" si="58"/>
        <v>120.99999999999989</v>
      </c>
      <c r="L292" s="34">
        <f t="shared" si="54"/>
        <v>1</v>
      </c>
      <c r="M292" s="34">
        <f t="shared" ca="1" si="55"/>
        <v>1333</v>
      </c>
      <c r="N292" s="34">
        <f t="shared" ca="1" si="59"/>
        <v>139</v>
      </c>
      <c r="O292" s="34">
        <f t="shared" si="60"/>
        <v>2.5000000000000001E-2</v>
      </c>
      <c r="P292" s="37">
        <f t="shared" si="61"/>
        <v>5.4281443780592247E-3</v>
      </c>
      <c r="Q292" s="34">
        <f t="shared" si="62"/>
        <v>1.2099999999999989</v>
      </c>
      <c r="R292" s="34">
        <f t="shared" si="63"/>
        <v>1.2349999999999988</v>
      </c>
      <c r="S292" s="37">
        <f t="shared" si="64"/>
        <v>1.2154281443780581</v>
      </c>
    </row>
    <row r="293" spans="1:19" x14ac:dyDescent="0.2">
      <c r="A293" s="50">
        <v>40393</v>
      </c>
      <c r="B293" s="34">
        <v>838</v>
      </c>
      <c r="C293" s="56">
        <v>2</v>
      </c>
      <c r="D293" s="36">
        <v>0.01</v>
      </c>
      <c r="E293" s="36">
        <v>912</v>
      </c>
      <c r="F293" s="48">
        <f t="shared" si="56"/>
        <v>0.3833333333333333</v>
      </c>
      <c r="G293" s="36">
        <v>920</v>
      </c>
      <c r="H293" s="49">
        <f t="shared" si="57"/>
        <v>0.3888888888888889</v>
      </c>
      <c r="I293" s="49">
        <f t="shared" si="52"/>
        <v>0.3923611111111111</v>
      </c>
      <c r="J293" s="34" t="str">
        <f t="shared" si="53"/>
        <v/>
      </c>
      <c r="K293" s="34">
        <f t="shared" si="58"/>
        <v>8.0000000000000515</v>
      </c>
      <c r="L293" s="34">
        <f t="shared" si="54"/>
        <v>1</v>
      </c>
      <c r="M293" s="34">
        <f t="shared" ca="1" si="55"/>
        <v>838</v>
      </c>
      <c r="N293" s="34">
        <f t="shared" ca="1" si="59"/>
        <v>46.999999999999993</v>
      </c>
      <c r="O293" s="34">
        <f t="shared" si="60"/>
        <v>2.5000000000000001E-2</v>
      </c>
      <c r="P293" s="37">
        <f t="shared" si="61"/>
        <v>5.4281443780592247E-3</v>
      </c>
      <c r="Q293" s="34">
        <f t="shared" si="62"/>
        <v>8.0000000000000515E-2</v>
      </c>
      <c r="R293" s="34">
        <f t="shared" si="63"/>
        <v>0.10500000000000051</v>
      </c>
      <c r="S293" s="37">
        <f t="shared" si="64"/>
        <v>8.5428144378059734E-2</v>
      </c>
    </row>
    <row r="294" spans="1:19" x14ac:dyDescent="0.2">
      <c r="A294" s="50">
        <v>40393</v>
      </c>
      <c r="B294" s="34">
        <v>948</v>
      </c>
      <c r="C294" s="56"/>
      <c r="D294" s="36">
        <v>0.01</v>
      </c>
      <c r="E294" s="36">
        <v>1001</v>
      </c>
      <c r="F294" s="48">
        <f t="shared" si="56"/>
        <v>0.41736111111111113</v>
      </c>
      <c r="G294" s="36">
        <v>1236</v>
      </c>
      <c r="H294" s="49">
        <f t="shared" si="57"/>
        <v>0.52500000000000002</v>
      </c>
      <c r="I294" s="49">
        <f t="shared" si="52"/>
        <v>0.52847222222222223</v>
      </c>
      <c r="J294" s="34" t="str">
        <f t="shared" si="53"/>
        <v/>
      </c>
      <c r="K294" s="34">
        <f t="shared" si="58"/>
        <v>155</v>
      </c>
      <c r="L294" s="34">
        <f t="shared" si="54"/>
        <v>1</v>
      </c>
      <c r="M294" s="34">
        <f t="shared" ca="1" si="55"/>
        <v>948</v>
      </c>
      <c r="N294" s="34">
        <f t="shared" ca="1" si="59"/>
        <v>172.99999999999994</v>
      </c>
      <c r="O294" s="34">
        <f t="shared" si="60"/>
        <v>2.5000000000000001E-2</v>
      </c>
      <c r="P294" s="37">
        <f t="shared" si="61"/>
        <v>5.4281443780592247E-3</v>
      </c>
      <c r="Q294" s="34">
        <f t="shared" si="62"/>
        <v>1.55</v>
      </c>
      <c r="R294" s="34">
        <f t="shared" si="63"/>
        <v>1.575</v>
      </c>
      <c r="S294" s="37">
        <f t="shared" si="64"/>
        <v>1.5554281443780593</v>
      </c>
    </row>
    <row r="295" spans="1:19" x14ac:dyDescent="0.2">
      <c r="A295" s="50">
        <v>40393</v>
      </c>
      <c r="B295" s="34">
        <v>1350</v>
      </c>
      <c r="C295" s="56"/>
      <c r="D295" s="36">
        <v>0.01</v>
      </c>
      <c r="E295" s="36">
        <v>1401</v>
      </c>
      <c r="F295" s="48">
        <f t="shared" si="56"/>
        <v>0.58402777777777781</v>
      </c>
      <c r="G295" s="36">
        <v>1525</v>
      </c>
      <c r="H295" s="49">
        <f t="shared" si="57"/>
        <v>0.64236111111111105</v>
      </c>
      <c r="I295" s="49" t="str">
        <f t="shared" si="52"/>
        <v/>
      </c>
      <c r="J295" s="34">
        <f t="shared" si="53"/>
        <v>13.000000000000114</v>
      </c>
      <c r="K295" s="34">
        <f t="shared" si="58"/>
        <v>83.999999999999858</v>
      </c>
      <c r="L295" s="34">
        <f t="shared" si="54"/>
        <v>1</v>
      </c>
      <c r="M295" s="34">
        <f t="shared" ca="1" si="55"/>
        <v>1350</v>
      </c>
      <c r="N295" s="34" t="str">
        <f t="shared" si="59"/>
        <v/>
      </c>
      <c r="O295" s="34">
        <f t="shared" si="60"/>
        <v>3.9650000000000345</v>
      </c>
      <c r="P295" s="37">
        <f t="shared" si="61"/>
        <v>1.8733607022746723</v>
      </c>
      <c r="Q295" s="34">
        <f t="shared" si="62"/>
        <v>0.83999999999999864</v>
      </c>
      <c r="R295" s="34">
        <f t="shared" si="63"/>
        <v>4.8050000000000335</v>
      </c>
      <c r="S295" s="37">
        <f t="shared" si="64"/>
        <v>2.7133607022746711</v>
      </c>
    </row>
    <row r="296" spans="1:19" x14ac:dyDescent="0.2">
      <c r="A296" s="50"/>
      <c r="C296" s="56"/>
      <c r="D296" s="36">
        <v>0.6</v>
      </c>
      <c r="E296" s="36">
        <v>1538</v>
      </c>
      <c r="F296" s="48">
        <f t="shared" si="56"/>
        <v>0.65138888888888891</v>
      </c>
      <c r="G296" s="36">
        <v>1547</v>
      </c>
      <c r="H296" s="49">
        <f t="shared" si="57"/>
        <v>0.65763888888888888</v>
      </c>
      <c r="I296" s="49">
        <f t="shared" si="52"/>
        <v>0.66111111111111109</v>
      </c>
      <c r="J296" s="34" t="str">
        <f t="shared" si="53"/>
        <v/>
      </c>
      <c r="K296" s="34">
        <f t="shared" si="58"/>
        <v>8.999999999999968</v>
      </c>
      <c r="L296" s="34">
        <f t="shared" si="54"/>
        <v>2</v>
      </c>
      <c r="M296" s="34">
        <f t="shared" ca="1" si="55"/>
        <v>1350</v>
      </c>
      <c r="N296" s="34">
        <f t="shared" ca="1" si="59"/>
        <v>121.99999999999989</v>
      </c>
      <c r="O296" s="34">
        <f t="shared" si="60"/>
        <v>1.5</v>
      </c>
      <c r="P296" s="37">
        <f t="shared" si="61"/>
        <v>0.22548428583557498</v>
      </c>
      <c r="Q296" s="34">
        <f t="shared" si="62"/>
        <v>5.3999999999999808</v>
      </c>
      <c r="R296" s="34">
        <f t="shared" si="63"/>
        <v>6.8999999999999808</v>
      </c>
      <c r="S296" s="37">
        <f t="shared" si="64"/>
        <v>5.6254842858355554</v>
      </c>
    </row>
    <row r="297" spans="1:19" x14ac:dyDescent="0.2">
      <c r="A297" s="50">
        <v>40393</v>
      </c>
      <c r="B297" s="34">
        <v>1605</v>
      </c>
      <c r="C297" s="56"/>
      <c r="D297" s="36">
        <v>0.6</v>
      </c>
      <c r="E297" s="36">
        <v>1623</v>
      </c>
      <c r="F297" s="48">
        <f t="shared" si="56"/>
        <v>0.68263888888888891</v>
      </c>
      <c r="G297" s="36">
        <v>1625</v>
      </c>
      <c r="H297" s="49">
        <f t="shared" si="57"/>
        <v>0.68402777777777779</v>
      </c>
      <c r="I297" s="49">
        <f t="shared" si="52"/>
        <v>0.6875</v>
      </c>
      <c r="J297" s="34" t="str">
        <f t="shared" si="53"/>
        <v/>
      </c>
      <c r="K297" s="34">
        <f t="shared" si="58"/>
        <v>1.9999999999999929</v>
      </c>
      <c r="L297" s="34">
        <f t="shared" si="54"/>
        <v>1</v>
      </c>
      <c r="M297" s="34">
        <f t="shared" ca="1" si="55"/>
        <v>1605</v>
      </c>
      <c r="N297" s="34">
        <f t="shared" ca="1" si="59"/>
        <v>25.000000000000071</v>
      </c>
      <c r="O297" s="34">
        <f t="shared" si="60"/>
        <v>1.5</v>
      </c>
      <c r="P297" s="37">
        <f t="shared" si="61"/>
        <v>0.22548428583557498</v>
      </c>
      <c r="Q297" s="34">
        <f t="shared" si="62"/>
        <v>1.1999999999999957</v>
      </c>
      <c r="R297" s="34">
        <f t="shared" si="63"/>
        <v>2.6999999999999957</v>
      </c>
      <c r="S297" s="37">
        <f t="shared" si="64"/>
        <v>1.4254842858355707</v>
      </c>
    </row>
    <row r="298" spans="1:19" x14ac:dyDescent="0.2">
      <c r="A298" s="50">
        <v>40394</v>
      </c>
      <c r="B298" s="34">
        <v>838</v>
      </c>
      <c r="C298" s="56">
        <v>2</v>
      </c>
      <c r="D298" s="36">
        <v>0.01</v>
      </c>
      <c r="E298" s="36">
        <v>853</v>
      </c>
      <c r="F298" s="48">
        <f t="shared" si="56"/>
        <v>0.37013888888888885</v>
      </c>
      <c r="G298" s="36">
        <v>855</v>
      </c>
      <c r="H298" s="49">
        <f t="shared" si="57"/>
        <v>0.37152777777777773</v>
      </c>
      <c r="I298" s="49" t="str">
        <f t="shared" si="52"/>
        <v/>
      </c>
      <c r="J298" s="34">
        <f t="shared" si="53"/>
        <v>9.000000000000048</v>
      </c>
      <c r="K298" s="34">
        <f t="shared" si="58"/>
        <v>1.9999999999999929</v>
      </c>
      <c r="L298" s="34">
        <f t="shared" si="54"/>
        <v>1</v>
      </c>
      <c r="M298" s="34">
        <f t="shared" ca="1" si="55"/>
        <v>838</v>
      </c>
      <c r="N298" s="34" t="str">
        <f t="shared" si="59"/>
        <v/>
      </c>
      <c r="O298" s="34">
        <f t="shared" si="60"/>
        <v>2.7450000000000148</v>
      </c>
      <c r="P298" s="37">
        <f t="shared" si="61"/>
        <v>1.2969420246516918</v>
      </c>
      <c r="Q298" s="34">
        <f t="shared" si="62"/>
        <v>1.9999999999999931E-2</v>
      </c>
      <c r="R298" s="34">
        <f t="shared" si="63"/>
        <v>2.7650000000000148</v>
      </c>
      <c r="S298" s="37">
        <f t="shared" si="64"/>
        <v>1.3169420246516919</v>
      </c>
    </row>
    <row r="299" spans="1:19" x14ac:dyDescent="0.2">
      <c r="A299" s="50"/>
      <c r="C299" s="56"/>
      <c r="D299" s="36">
        <v>0.6</v>
      </c>
      <c r="E299" s="36">
        <v>904</v>
      </c>
      <c r="F299" s="48">
        <f t="shared" si="56"/>
        <v>0.37777777777777777</v>
      </c>
      <c r="G299" s="36">
        <v>908</v>
      </c>
      <c r="H299" s="49">
        <f t="shared" si="57"/>
        <v>0.38055555555555554</v>
      </c>
      <c r="I299" s="49">
        <f t="shared" si="52"/>
        <v>0.38402777777777775</v>
      </c>
      <c r="J299" s="34" t="str">
        <f t="shared" si="53"/>
        <v/>
      </c>
      <c r="K299" s="34">
        <f t="shared" si="58"/>
        <v>3.9999999999999858</v>
      </c>
      <c r="L299" s="34">
        <f t="shared" si="54"/>
        <v>2</v>
      </c>
      <c r="M299" s="34">
        <f t="shared" ca="1" si="55"/>
        <v>838</v>
      </c>
      <c r="N299" s="34">
        <f t="shared" ca="1" si="59"/>
        <v>34.999999999999957</v>
      </c>
      <c r="O299" s="34">
        <f t="shared" si="60"/>
        <v>1.5</v>
      </c>
      <c r="P299" s="37">
        <f t="shared" si="61"/>
        <v>0.22548428583557498</v>
      </c>
      <c r="Q299" s="34">
        <f t="shared" si="62"/>
        <v>2.3999999999999915</v>
      </c>
      <c r="R299" s="34">
        <f t="shared" si="63"/>
        <v>3.8999999999999915</v>
      </c>
      <c r="S299" s="37">
        <f t="shared" si="64"/>
        <v>2.6254842858355665</v>
      </c>
    </row>
    <row r="300" spans="1:19" x14ac:dyDescent="0.2">
      <c r="A300" s="50">
        <v>40394</v>
      </c>
      <c r="B300" s="34">
        <v>918</v>
      </c>
      <c r="C300" s="56"/>
      <c r="D300" s="36">
        <v>0.6</v>
      </c>
      <c r="E300" s="36">
        <v>935</v>
      </c>
      <c r="F300" s="48">
        <f t="shared" si="56"/>
        <v>0.39930555555555558</v>
      </c>
      <c r="G300" s="36">
        <v>937</v>
      </c>
      <c r="H300" s="49">
        <f t="shared" si="57"/>
        <v>0.40069444444444446</v>
      </c>
      <c r="I300" s="49">
        <f t="shared" si="52"/>
        <v>0.40416666666666667</v>
      </c>
      <c r="J300" s="34" t="str">
        <f t="shared" si="53"/>
        <v/>
      </c>
      <c r="K300" s="34">
        <f t="shared" si="58"/>
        <v>1.9999999999999929</v>
      </c>
      <c r="L300" s="34">
        <f t="shared" si="54"/>
        <v>1</v>
      </c>
      <c r="M300" s="34">
        <f t="shared" ca="1" si="55"/>
        <v>918</v>
      </c>
      <c r="N300" s="34">
        <f t="shared" ca="1" si="59"/>
        <v>23.999999999999993</v>
      </c>
      <c r="O300" s="34">
        <f t="shared" si="60"/>
        <v>1.5</v>
      </c>
      <c r="P300" s="37">
        <f t="shared" si="61"/>
        <v>0.22548428583557498</v>
      </c>
      <c r="Q300" s="34">
        <f t="shared" si="62"/>
        <v>1.1999999999999957</v>
      </c>
      <c r="R300" s="34">
        <f t="shared" si="63"/>
        <v>2.6999999999999957</v>
      </c>
      <c r="S300" s="37">
        <f t="shared" si="64"/>
        <v>1.4254842858355707</v>
      </c>
    </row>
    <row r="301" spans="1:19" x14ac:dyDescent="0.2">
      <c r="A301" s="50">
        <v>40394</v>
      </c>
      <c r="B301" s="34">
        <v>951</v>
      </c>
      <c r="C301" s="56"/>
      <c r="D301" s="36">
        <v>0.01</v>
      </c>
      <c r="E301" s="36">
        <v>1014</v>
      </c>
      <c r="F301" s="48">
        <f t="shared" si="56"/>
        <v>0.42638888888888887</v>
      </c>
      <c r="G301" s="36">
        <v>1207</v>
      </c>
      <c r="H301" s="49">
        <f t="shared" si="57"/>
        <v>0.50486111111111109</v>
      </c>
      <c r="I301" s="49">
        <f t="shared" si="52"/>
        <v>0.5083333333333333</v>
      </c>
      <c r="J301" s="34" t="str">
        <f t="shared" si="53"/>
        <v/>
      </c>
      <c r="K301" s="34">
        <f t="shared" si="58"/>
        <v>113</v>
      </c>
      <c r="L301" s="34">
        <f t="shared" si="54"/>
        <v>1</v>
      </c>
      <c r="M301" s="34">
        <f t="shared" ca="1" si="55"/>
        <v>951</v>
      </c>
      <c r="N301" s="34">
        <f t="shared" ca="1" si="59"/>
        <v>140.99999999999997</v>
      </c>
      <c r="O301" s="34">
        <f t="shared" si="60"/>
        <v>2.5000000000000001E-2</v>
      </c>
      <c r="P301" s="37">
        <f t="shared" si="61"/>
        <v>5.4281443780592247E-3</v>
      </c>
      <c r="Q301" s="34">
        <f t="shared" si="62"/>
        <v>1.1300000000000001</v>
      </c>
      <c r="R301" s="34">
        <f t="shared" si="63"/>
        <v>1.155</v>
      </c>
      <c r="S301" s="37">
        <f t="shared" si="64"/>
        <v>1.1354281443780594</v>
      </c>
    </row>
    <row r="302" spans="1:19" x14ac:dyDescent="0.2">
      <c r="A302" s="50">
        <v>40394</v>
      </c>
      <c r="B302" s="34">
        <v>1315</v>
      </c>
      <c r="C302" s="56"/>
      <c r="D302" s="36">
        <v>0.01</v>
      </c>
      <c r="E302" s="36">
        <v>1325</v>
      </c>
      <c r="F302" s="48">
        <f t="shared" si="56"/>
        <v>0.55902777777777779</v>
      </c>
      <c r="G302" s="36">
        <v>1518</v>
      </c>
      <c r="H302" s="49">
        <f t="shared" si="57"/>
        <v>0.63750000000000007</v>
      </c>
      <c r="I302" s="49" t="str">
        <f t="shared" si="52"/>
        <v/>
      </c>
      <c r="J302" s="34">
        <f t="shared" si="53"/>
        <v>8.9999999999998082</v>
      </c>
      <c r="K302" s="34">
        <f t="shared" si="58"/>
        <v>113.00000000000009</v>
      </c>
      <c r="L302" s="34">
        <f t="shared" si="54"/>
        <v>1</v>
      </c>
      <c r="M302" s="34">
        <f t="shared" ca="1" si="55"/>
        <v>1315</v>
      </c>
      <c r="N302" s="34" t="str">
        <f t="shared" si="59"/>
        <v/>
      </c>
      <c r="O302" s="34">
        <f t="shared" si="60"/>
        <v>2.7449999999999415</v>
      </c>
      <c r="P302" s="37">
        <f t="shared" si="61"/>
        <v>1.2969420246516572</v>
      </c>
      <c r="Q302" s="34">
        <f t="shared" si="62"/>
        <v>1.1300000000000008</v>
      </c>
      <c r="R302" s="34">
        <f t="shared" si="63"/>
        <v>3.8749999999999423</v>
      </c>
      <c r="S302" s="37">
        <f t="shared" si="64"/>
        <v>2.426942024651658</v>
      </c>
    </row>
    <row r="303" spans="1:19" x14ac:dyDescent="0.2">
      <c r="A303" s="50"/>
      <c r="C303" s="56"/>
      <c r="D303" s="36">
        <v>0.6</v>
      </c>
      <c r="E303" s="36">
        <v>1527</v>
      </c>
      <c r="F303" s="48">
        <f t="shared" si="56"/>
        <v>0.64374999999999993</v>
      </c>
      <c r="G303" s="36">
        <v>1529</v>
      </c>
      <c r="H303" s="49">
        <f t="shared" si="57"/>
        <v>0.64513888888888882</v>
      </c>
      <c r="I303" s="49">
        <f t="shared" si="52"/>
        <v>0.64861111111111103</v>
      </c>
      <c r="J303" s="34" t="str">
        <f t="shared" si="53"/>
        <v/>
      </c>
      <c r="K303" s="34">
        <f t="shared" si="58"/>
        <v>1.9999999999999929</v>
      </c>
      <c r="L303" s="34">
        <f t="shared" si="54"/>
        <v>2</v>
      </c>
      <c r="M303" s="34">
        <f t="shared" ca="1" si="55"/>
        <v>1315</v>
      </c>
      <c r="N303" s="34">
        <f t="shared" ca="1" si="59"/>
        <v>138.99999999999983</v>
      </c>
      <c r="O303" s="34">
        <f t="shared" si="60"/>
        <v>1.5</v>
      </c>
      <c r="P303" s="37">
        <f t="shared" si="61"/>
        <v>0.22548428583557498</v>
      </c>
      <c r="Q303" s="34">
        <f t="shared" si="62"/>
        <v>1.1999999999999957</v>
      </c>
      <c r="R303" s="34">
        <f t="shared" si="63"/>
        <v>2.6999999999999957</v>
      </c>
      <c r="S303" s="37">
        <f t="shared" si="64"/>
        <v>1.4254842858355707</v>
      </c>
    </row>
    <row r="304" spans="1:19" x14ac:dyDescent="0.2">
      <c r="A304" s="50">
        <v>40394</v>
      </c>
      <c r="B304" s="34">
        <v>1540</v>
      </c>
      <c r="C304" s="56"/>
      <c r="D304" s="36">
        <v>0.6</v>
      </c>
      <c r="E304" s="36">
        <v>1555</v>
      </c>
      <c r="F304" s="48">
        <f t="shared" si="56"/>
        <v>0.66319444444444442</v>
      </c>
      <c r="G304" s="36">
        <v>1557</v>
      </c>
      <c r="H304" s="49">
        <f t="shared" si="57"/>
        <v>0.6645833333333333</v>
      </c>
      <c r="I304" s="49">
        <f t="shared" si="52"/>
        <v>0.66805555555555551</v>
      </c>
      <c r="J304" s="34" t="str">
        <f t="shared" si="53"/>
        <v/>
      </c>
      <c r="K304" s="34">
        <f t="shared" si="58"/>
        <v>1.9999999999999929</v>
      </c>
      <c r="L304" s="34">
        <f t="shared" si="54"/>
        <v>1</v>
      </c>
      <c r="M304" s="34">
        <f t="shared" ca="1" si="55"/>
        <v>1540</v>
      </c>
      <c r="N304" s="34">
        <f t="shared" ca="1" si="59"/>
        <v>21.999999999999922</v>
      </c>
      <c r="O304" s="34">
        <f t="shared" si="60"/>
        <v>1.5</v>
      </c>
      <c r="P304" s="37">
        <f t="shared" si="61"/>
        <v>0.22548428583557498</v>
      </c>
      <c r="Q304" s="34">
        <f t="shared" si="62"/>
        <v>1.1999999999999957</v>
      </c>
      <c r="R304" s="34">
        <f t="shared" si="63"/>
        <v>2.6999999999999957</v>
      </c>
      <c r="S304" s="37">
        <f t="shared" si="64"/>
        <v>1.4254842858355707</v>
      </c>
    </row>
    <row r="305" spans="1:19" x14ac:dyDescent="0.2">
      <c r="A305" s="50">
        <v>40394</v>
      </c>
      <c r="B305" s="34">
        <v>1615</v>
      </c>
      <c r="C305" s="56"/>
      <c r="D305" s="36">
        <v>0.6</v>
      </c>
      <c r="E305" s="36">
        <v>1622</v>
      </c>
      <c r="F305" s="48">
        <f t="shared" si="56"/>
        <v>0.68194444444444446</v>
      </c>
      <c r="G305" s="36">
        <v>1624</v>
      </c>
      <c r="H305" s="49">
        <f t="shared" si="57"/>
        <v>0.68333333333333324</v>
      </c>
      <c r="I305" s="49">
        <f t="shared" si="52"/>
        <v>0.68680555555555545</v>
      </c>
      <c r="J305" s="34" t="str">
        <f t="shared" si="53"/>
        <v/>
      </c>
      <c r="K305" s="34">
        <f t="shared" si="58"/>
        <v>1.999999999999833</v>
      </c>
      <c r="L305" s="34">
        <f t="shared" si="54"/>
        <v>1</v>
      </c>
      <c r="M305" s="34">
        <f t="shared" ca="1" si="55"/>
        <v>1615</v>
      </c>
      <c r="N305" s="34">
        <f t="shared" ca="1" si="59"/>
        <v>13.99999999999979</v>
      </c>
      <c r="O305" s="34">
        <f t="shared" si="60"/>
        <v>1.5</v>
      </c>
      <c r="P305" s="37">
        <f t="shared" si="61"/>
        <v>0.22548428583557498</v>
      </c>
      <c r="Q305" s="34">
        <f t="shared" si="62"/>
        <v>1.1999999999998998</v>
      </c>
      <c r="R305" s="34">
        <f t="shared" si="63"/>
        <v>2.6999999999998998</v>
      </c>
      <c r="S305" s="37">
        <f t="shared" si="64"/>
        <v>1.4254842858354748</v>
      </c>
    </row>
    <row r="306" spans="1:19" x14ac:dyDescent="0.2">
      <c r="A306" s="50">
        <v>40395</v>
      </c>
      <c r="B306" s="34">
        <v>822</v>
      </c>
      <c r="C306" s="56">
        <v>2</v>
      </c>
      <c r="D306" s="36">
        <v>0.01</v>
      </c>
      <c r="E306" s="36">
        <v>833</v>
      </c>
      <c r="F306" s="48">
        <f t="shared" si="56"/>
        <v>0.35625000000000001</v>
      </c>
      <c r="G306" s="36">
        <v>835</v>
      </c>
      <c r="H306" s="49">
        <f t="shared" si="57"/>
        <v>0.3576388888888889</v>
      </c>
      <c r="I306" s="49" t="str">
        <f t="shared" si="52"/>
        <v/>
      </c>
      <c r="J306" s="34">
        <f t="shared" si="53"/>
        <v>2.9999999999999893</v>
      </c>
      <c r="K306" s="34">
        <f t="shared" si="58"/>
        <v>1.9999999999999929</v>
      </c>
      <c r="L306" s="34">
        <f t="shared" si="54"/>
        <v>1</v>
      </c>
      <c r="M306" s="34">
        <f t="shared" ca="1" si="55"/>
        <v>822</v>
      </c>
      <c r="N306" s="34" t="str">
        <f t="shared" si="59"/>
        <v/>
      </c>
      <c r="O306" s="34">
        <f t="shared" si="60"/>
        <v>0.16499999999999942</v>
      </c>
      <c r="P306" s="37">
        <f t="shared" si="61"/>
        <v>0.11726409330518348</v>
      </c>
      <c r="Q306" s="34">
        <f t="shared" si="62"/>
        <v>1.9999999999999931E-2</v>
      </c>
      <c r="R306" s="34">
        <f t="shared" si="63"/>
        <v>0.18499999999999936</v>
      </c>
      <c r="S306" s="37">
        <f t="shared" si="64"/>
        <v>0.13726409330518341</v>
      </c>
    </row>
    <row r="307" spans="1:19" x14ac:dyDescent="0.2">
      <c r="A307" s="50"/>
      <c r="C307" s="56"/>
      <c r="D307" s="36">
        <v>0.1</v>
      </c>
      <c r="E307" s="36">
        <v>838</v>
      </c>
      <c r="F307" s="48">
        <f t="shared" si="56"/>
        <v>0.35972222222222222</v>
      </c>
      <c r="G307" s="36">
        <v>847</v>
      </c>
      <c r="H307" s="49">
        <f t="shared" si="57"/>
        <v>0.3659722222222222</v>
      </c>
      <c r="I307" s="49">
        <f t="shared" si="52"/>
        <v>0.36944444444444441</v>
      </c>
      <c r="J307" s="34" t="str">
        <f t="shared" si="53"/>
        <v/>
      </c>
      <c r="K307" s="34">
        <f t="shared" si="58"/>
        <v>8.999999999999968</v>
      </c>
      <c r="L307" s="34">
        <f t="shared" si="54"/>
        <v>2</v>
      </c>
      <c r="M307" s="34">
        <f t="shared" ca="1" si="55"/>
        <v>822</v>
      </c>
      <c r="N307" s="34">
        <f t="shared" ca="1" si="59"/>
        <v>29.999999999999893</v>
      </c>
      <c r="O307" s="34">
        <f t="shared" si="60"/>
        <v>0.25</v>
      </c>
      <c r="P307" s="37">
        <f t="shared" si="61"/>
        <v>4.342905372259271E-2</v>
      </c>
      <c r="Q307" s="34">
        <f t="shared" si="62"/>
        <v>0.8999999999999968</v>
      </c>
      <c r="R307" s="34">
        <f t="shared" si="63"/>
        <v>1.1499999999999968</v>
      </c>
      <c r="S307" s="37">
        <f t="shared" si="64"/>
        <v>0.94342905372258956</v>
      </c>
    </row>
    <row r="308" spans="1:19" x14ac:dyDescent="0.2">
      <c r="A308" s="50">
        <v>40395</v>
      </c>
      <c r="B308" s="34">
        <v>1122</v>
      </c>
      <c r="C308" s="56"/>
      <c r="D308" s="36">
        <v>40</v>
      </c>
      <c r="E308" s="36">
        <v>1142</v>
      </c>
      <c r="F308" s="48">
        <f t="shared" si="56"/>
        <v>0.48749999999999999</v>
      </c>
      <c r="G308" s="36">
        <v>1242</v>
      </c>
      <c r="H308" s="49">
        <f t="shared" si="57"/>
        <v>0.52916666666666667</v>
      </c>
      <c r="I308" s="49">
        <f t="shared" si="52"/>
        <v>0.53263888888888888</v>
      </c>
      <c r="J308" s="34" t="str">
        <f t="shared" si="53"/>
        <v/>
      </c>
      <c r="K308" s="34">
        <f t="shared" si="58"/>
        <v>60.000000000000028</v>
      </c>
      <c r="L308" s="34">
        <f t="shared" si="54"/>
        <v>1</v>
      </c>
      <c r="M308" s="34">
        <f t="shared" ca="1" si="55"/>
        <v>1122</v>
      </c>
      <c r="N308" s="34">
        <f t="shared" ca="1" si="59"/>
        <v>84.999999999999943</v>
      </c>
      <c r="O308" s="34">
        <f t="shared" si="60"/>
        <v>100</v>
      </c>
      <c r="P308" s="37">
        <f t="shared" si="61"/>
        <v>11.425711806824168</v>
      </c>
      <c r="Q308" s="34">
        <f t="shared" si="62"/>
        <v>2400.0000000000009</v>
      </c>
      <c r="R308" s="34">
        <f t="shared" si="63"/>
        <v>2500.0000000000009</v>
      </c>
      <c r="S308" s="37">
        <f t="shared" si="64"/>
        <v>2411.4257118068249</v>
      </c>
    </row>
    <row r="309" spans="1:19" x14ac:dyDescent="0.2">
      <c r="A309" s="50">
        <v>40395</v>
      </c>
      <c r="B309" s="34">
        <v>1516</v>
      </c>
      <c r="C309" s="56"/>
      <c r="D309" s="36">
        <v>40</v>
      </c>
      <c r="E309" s="36">
        <v>1533</v>
      </c>
      <c r="F309" s="48">
        <f t="shared" si="56"/>
        <v>0.6479166666666667</v>
      </c>
      <c r="G309" s="36">
        <v>1541</v>
      </c>
      <c r="H309" s="49">
        <f t="shared" si="57"/>
        <v>0.65347222222222223</v>
      </c>
      <c r="I309" s="49" t="str">
        <f t="shared" si="52"/>
        <v/>
      </c>
      <c r="J309" s="34">
        <f t="shared" si="53"/>
        <v>1.9999999999999929</v>
      </c>
      <c r="K309" s="34">
        <f t="shared" si="58"/>
        <v>7.9999999999999716</v>
      </c>
      <c r="L309" s="34">
        <f t="shared" si="54"/>
        <v>1</v>
      </c>
      <c r="M309" s="34">
        <f t="shared" ca="1" si="55"/>
        <v>1516</v>
      </c>
      <c r="N309" s="34" t="str">
        <f t="shared" si="59"/>
        <v/>
      </c>
      <c r="O309" s="34">
        <f t="shared" si="60"/>
        <v>139.99999999999949</v>
      </c>
      <c r="P309" s="37">
        <f t="shared" si="61"/>
        <v>130.9628022963814</v>
      </c>
      <c r="Q309" s="34">
        <f t="shared" si="62"/>
        <v>319.99999999999886</v>
      </c>
      <c r="R309" s="34">
        <f t="shared" si="63"/>
        <v>459.99999999999835</v>
      </c>
      <c r="S309" s="37">
        <f t="shared" si="64"/>
        <v>450.96280229638023</v>
      </c>
    </row>
    <row r="310" spans="1:19" x14ac:dyDescent="0.2">
      <c r="A310" s="50"/>
      <c r="C310" s="56"/>
      <c r="D310" s="36">
        <v>100</v>
      </c>
      <c r="E310" s="36">
        <v>1543</v>
      </c>
      <c r="F310" s="48">
        <f t="shared" si="56"/>
        <v>0.65486111111111112</v>
      </c>
      <c r="G310" s="36">
        <v>1605</v>
      </c>
      <c r="H310" s="49">
        <f t="shared" si="57"/>
        <v>0.67013888888888884</v>
      </c>
      <c r="I310" s="49">
        <f t="shared" si="52"/>
        <v>0.67361111111111105</v>
      </c>
      <c r="J310" s="34" t="str">
        <f t="shared" si="53"/>
        <v/>
      </c>
      <c r="K310" s="34">
        <f t="shared" si="58"/>
        <v>21.999999999999922</v>
      </c>
      <c r="L310" s="34">
        <f t="shared" si="54"/>
        <v>2</v>
      </c>
      <c r="M310" s="34">
        <f t="shared" ca="1" si="55"/>
        <v>1516</v>
      </c>
      <c r="N310" s="34">
        <f t="shared" ca="1" si="59"/>
        <v>53.999999999999808</v>
      </c>
      <c r="O310" s="34">
        <f t="shared" si="60"/>
        <v>250</v>
      </c>
      <c r="P310" s="37">
        <f t="shared" si="61"/>
        <v>27.143420404993254</v>
      </c>
      <c r="Q310" s="34">
        <f t="shared" si="62"/>
        <v>2199.9999999999923</v>
      </c>
      <c r="R310" s="34">
        <f t="shared" si="63"/>
        <v>2449.9999999999923</v>
      </c>
      <c r="S310" s="37">
        <f t="shared" si="64"/>
        <v>2227.1434204049856</v>
      </c>
    </row>
    <row r="311" spans="1:19" x14ac:dyDescent="0.2">
      <c r="A311" s="50">
        <v>40396</v>
      </c>
      <c r="B311" s="34">
        <v>1044</v>
      </c>
      <c r="C311" s="56">
        <v>2</v>
      </c>
      <c r="D311" s="36">
        <v>0.01</v>
      </c>
      <c r="E311" s="36">
        <v>1055</v>
      </c>
      <c r="F311" s="48">
        <f t="shared" si="56"/>
        <v>0.4548611111111111</v>
      </c>
      <c r="G311" s="36">
        <v>1057</v>
      </c>
      <c r="H311" s="49">
        <f t="shared" si="57"/>
        <v>0.45624999999999999</v>
      </c>
      <c r="I311" s="49" t="str">
        <f t="shared" si="52"/>
        <v/>
      </c>
      <c r="J311" s="34">
        <f t="shared" si="53"/>
        <v>8.0000000000000515</v>
      </c>
      <c r="K311" s="34">
        <f t="shared" si="58"/>
        <v>1.9999999999999929</v>
      </c>
      <c r="L311" s="34">
        <f t="shared" si="54"/>
        <v>1</v>
      </c>
      <c r="M311" s="34">
        <f t="shared" ca="1" si="55"/>
        <v>1044</v>
      </c>
      <c r="N311" s="34" t="str">
        <f t="shared" si="59"/>
        <v/>
      </c>
      <c r="O311" s="34">
        <f t="shared" si="60"/>
        <v>160.04000000000102</v>
      </c>
      <c r="P311" s="37">
        <f t="shared" si="61"/>
        <v>38.572696088723603</v>
      </c>
      <c r="Q311" s="34">
        <f t="shared" si="62"/>
        <v>1.9999999999999931E-2</v>
      </c>
      <c r="R311" s="34">
        <f t="shared" si="63"/>
        <v>160.06000000000103</v>
      </c>
      <c r="S311" s="37">
        <f t="shared" si="64"/>
        <v>38.592696088723606</v>
      </c>
    </row>
    <row r="312" spans="1:19" x14ac:dyDescent="0.2">
      <c r="A312" s="50"/>
      <c r="C312" s="56"/>
      <c r="D312" s="36">
        <v>40</v>
      </c>
      <c r="E312" s="36">
        <v>1105</v>
      </c>
      <c r="F312" s="48">
        <f t="shared" si="56"/>
        <v>0.46180555555555558</v>
      </c>
      <c r="G312" s="36">
        <v>1205</v>
      </c>
      <c r="H312" s="49">
        <f t="shared" si="57"/>
        <v>0.50347222222222221</v>
      </c>
      <c r="I312" s="49">
        <f t="shared" si="52"/>
        <v>0.50694444444444442</v>
      </c>
      <c r="J312" s="34" t="str">
        <f t="shared" si="53"/>
        <v/>
      </c>
      <c r="K312" s="34">
        <f t="shared" si="58"/>
        <v>59.999999999999943</v>
      </c>
      <c r="L312" s="34">
        <f t="shared" si="54"/>
        <v>2</v>
      </c>
      <c r="M312" s="34">
        <f t="shared" ca="1" si="55"/>
        <v>1044</v>
      </c>
      <c r="N312" s="34">
        <f t="shared" ca="1" si="59"/>
        <v>86.000000000000014</v>
      </c>
      <c r="O312" s="34">
        <f t="shared" si="60"/>
        <v>100</v>
      </c>
      <c r="P312" s="37">
        <f t="shared" si="61"/>
        <v>11.425711806824168</v>
      </c>
      <c r="Q312" s="34">
        <f t="shared" si="62"/>
        <v>2399.9999999999977</v>
      </c>
      <c r="R312" s="34">
        <f t="shared" si="63"/>
        <v>2499.9999999999977</v>
      </c>
      <c r="S312" s="37">
        <f t="shared" si="64"/>
        <v>2411.4257118068217</v>
      </c>
    </row>
    <row r="313" spans="1:19" x14ac:dyDescent="0.2">
      <c r="A313" s="50">
        <v>40396</v>
      </c>
      <c r="B313" s="34">
        <v>1449</v>
      </c>
      <c r="C313" s="56"/>
      <c r="D313" s="36">
        <v>100</v>
      </c>
      <c r="E313" s="36">
        <v>1505</v>
      </c>
      <c r="F313" s="48">
        <f t="shared" si="56"/>
        <v>0.62847222222222221</v>
      </c>
      <c r="G313" s="36">
        <v>1517</v>
      </c>
      <c r="H313" s="49">
        <f t="shared" si="57"/>
        <v>0.63680555555555551</v>
      </c>
      <c r="I313" s="49" t="str">
        <f t="shared" si="52"/>
        <v/>
      </c>
      <c r="J313" s="34">
        <f t="shared" si="53"/>
        <v>1.9999999999999929</v>
      </c>
      <c r="K313" s="34">
        <f t="shared" si="58"/>
        <v>11.999999999999957</v>
      </c>
      <c r="L313" s="34">
        <f t="shared" si="54"/>
        <v>1</v>
      </c>
      <c r="M313" s="34">
        <f t="shared" ca="1" si="55"/>
        <v>1449</v>
      </c>
      <c r="N313" s="34" t="str">
        <f t="shared" si="59"/>
        <v/>
      </c>
      <c r="O313" s="34">
        <f t="shared" si="60"/>
        <v>299.99999999999892</v>
      </c>
      <c r="P313" s="37">
        <f t="shared" si="61"/>
        <v>288.53901025916065</v>
      </c>
      <c r="Q313" s="34">
        <f t="shared" si="62"/>
        <v>1199.9999999999957</v>
      </c>
      <c r="R313" s="34">
        <f t="shared" si="63"/>
        <v>1499.9999999999945</v>
      </c>
      <c r="S313" s="37">
        <f t="shared" si="64"/>
        <v>1488.5390102591564</v>
      </c>
    </row>
    <row r="314" spans="1:19" x14ac:dyDescent="0.2">
      <c r="A314" s="50"/>
      <c r="C314" s="56"/>
      <c r="D314" s="36">
        <v>200</v>
      </c>
      <c r="E314" s="36">
        <v>1519</v>
      </c>
      <c r="F314" s="48">
        <f t="shared" si="56"/>
        <v>0.6381944444444444</v>
      </c>
      <c r="G314" s="36">
        <v>1524</v>
      </c>
      <c r="H314" s="49">
        <f t="shared" si="57"/>
        <v>0.64166666666666672</v>
      </c>
      <c r="I314" s="49">
        <f t="shared" si="52"/>
        <v>0.64513888888888893</v>
      </c>
      <c r="J314" s="34" t="str">
        <f t="shared" si="53"/>
        <v/>
      </c>
      <c r="K314" s="34">
        <f t="shared" si="58"/>
        <v>5.0000000000001421</v>
      </c>
      <c r="L314" s="34">
        <f t="shared" si="54"/>
        <v>2</v>
      </c>
      <c r="M314" s="34">
        <f t="shared" ca="1" si="55"/>
        <v>1449</v>
      </c>
      <c r="N314" s="34">
        <f t="shared" ca="1" si="59"/>
        <v>40.000000000000014</v>
      </c>
      <c r="O314" s="34">
        <f t="shared" si="60"/>
        <v>500</v>
      </c>
      <c r="P314" s="37">
        <f t="shared" si="61"/>
        <v>52.318172546220183</v>
      </c>
      <c r="Q314" s="34">
        <f t="shared" si="62"/>
        <v>1000.0000000000284</v>
      </c>
      <c r="R314" s="34">
        <f t="shared" si="63"/>
        <v>1500.0000000000284</v>
      </c>
      <c r="S314" s="37">
        <f t="shared" si="64"/>
        <v>1052.3181725462487</v>
      </c>
    </row>
    <row r="315" spans="1:19" x14ac:dyDescent="0.2">
      <c r="A315" s="50">
        <v>40401</v>
      </c>
      <c r="B315" s="34">
        <v>1346</v>
      </c>
      <c r="C315" s="56">
        <v>3</v>
      </c>
      <c r="D315" s="36">
        <v>0.01</v>
      </c>
      <c r="E315" s="36">
        <v>1409</v>
      </c>
      <c r="F315" s="48">
        <f t="shared" si="56"/>
        <v>0.58958333333333335</v>
      </c>
      <c r="G315" s="36">
        <v>1411</v>
      </c>
      <c r="H315" s="49">
        <f t="shared" si="57"/>
        <v>0.59097222222222223</v>
      </c>
      <c r="I315" s="49" t="str">
        <f t="shared" si="52"/>
        <v/>
      </c>
      <c r="J315" s="34">
        <f t="shared" si="53"/>
        <v>8.999999999999968</v>
      </c>
      <c r="K315" s="34">
        <f t="shared" si="58"/>
        <v>1.9999999999999929</v>
      </c>
      <c r="L315" s="34">
        <f t="shared" si="54"/>
        <v>1</v>
      </c>
      <c r="M315" s="34">
        <f t="shared" ca="1" si="55"/>
        <v>1346</v>
      </c>
      <c r="N315" s="34" t="str">
        <f t="shared" si="59"/>
        <v/>
      </c>
      <c r="O315" s="34">
        <f t="shared" si="60"/>
        <v>2.7449999999999903</v>
      </c>
      <c r="P315" s="37">
        <f t="shared" si="61"/>
        <v>1.2969420246516803</v>
      </c>
      <c r="Q315" s="34">
        <f t="shared" si="62"/>
        <v>1.9999999999999931E-2</v>
      </c>
      <c r="R315" s="34">
        <f t="shared" si="63"/>
        <v>2.7649999999999904</v>
      </c>
      <c r="S315" s="37">
        <f t="shared" si="64"/>
        <v>1.3169420246516803</v>
      </c>
    </row>
    <row r="316" spans="1:19" x14ac:dyDescent="0.2">
      <c r="A316" s="50"/>
      <c r="C316" s="56"/>
      <c r="D316" s="36">
        <v>0.6</v>
      </c>
      <c r="E316" s="36">
        <v>1420</v>
      </c>
      <c r="F316" s="48">
        <f t="shared" si="56"/>
        <v>0.59722222222222221</v>
      </c>
      <c r="G316" s="36">
        <v>1428</v>
      </c>
      <c r="H316" s="49">
        <f t="shared" si="57"/>
        <v>0.60277777777777775</v>
      </c>
      <c r="I316" s="49">
        <f t="shared" si="52"/>
        <v>0.60624999999999996</v>
      </c>
      <c r="J316" s="34" t="str">
        <f t="shared" si="53"/>
        <v/>
      </c>
      <c r="K316" s="34">
        <f t="shared" si="58"/>
        <v>7.9999999999999716</v>
      </c>
      <c r="L316" s="34">
        <f t="shared" si="54"/>
        <v>2</v>
      </c>
      <c r="M316" s="34">
        <f t="shared" ca="1" si="55"/>
        <v>1346</v>
      </c>
      <c r="N316" s="34">
        <f t="shared" ca="1" si="59"/>
        <v>46.999999999999829</v>
      </c>
      <c r="O316" s="34">
        <f t="shared" si="60"/>
        <v>1.5</v>
      </c>
      <c r="P316" s="37">
        <f t="shared" si="61"/>
        <v>0.22548428583557498</v>
      </c>
      <c r="Q316" s="34">
        <f t="shared" si="62"/>
        <v>4.7999999999999829</v>
      </c>
      <c r="R316" s="34">
        <f t="shared" si="63"/>
        <v>6.2999999999999829</v>
      </c>
      <c r="S316" s="37">
        <f t="shared" si="64"/>
        <v>5.0254842858355575</v>
      </c>
    </row>
    <row r="317" spans="1:19" x14ac:dyDescent="0.2">
      <c r="A317" s="50">
        <v>40401</v>
      </c>
      <c r="B317" s="34">
        <v>1445</v>
      </c>
      <c r="C317" s="56"/>
      <c r="D317" s="36">
        <v>0.6</v>
      </c>
      <c r="E317" s="36">
        <v>1507</v>
      </c>
      <c r="F317" s="48">
        <f t="shared" si="56"/>
        <v>0.62986111111111109</v>
      </c>
      <c r="G317" s="36">
        <v>1512</v>
      </c>
      <c r="H317" s="49">
        <f t="shared" si="57"/>
        <v>0.6333333333333333</v>
      </c>
      <c r="I317" s="49">
        <f t="shared" si="52"/>
        <v>0.63680555555555551</v>
      </c>
      <c r="J317" s="34" t="str">
        <f t="shared" si="53"/>
        <v/>
      </c>
      <c r="K317" s="34">
        <f t="shared" si="58"/>
        <v>4.9999999999999822</v>
      </c>
      <c r="L317" s="34">
        <f t="shared" si="54"/>
        <v>1</v>
      </c>
      <c r="M317" s="34">
        <f t="shared" ca="1" si="55"/>
        <v>1445</v>
      </c>
      <c r="N317" s="34">
        <f t="shared" ca="1" si="59"/>
        <v>31.999999999999886</v>
      </c>
      <c r="O317" s="34">
        <f t="shared" si="60"/>
        <v>1.5</v>
      </c>
      <c r="P317" s="37">
        <f t="shared" si="61"/>
        <v>0.22548428583557498</v>
      </c>
      <c r="Q317" s="34">
        <f t="shared" si="62"/>
        <v>2.9999999999999893</v>
      </c>
      <c r="R317" s="34">
        <f t="shared" si="63"/>
        <v>4.4999999999999893</v>
      </c>
      <c r="S317" s="37">
        <f t="shared" si="64"/>
        <v>3.2254842858355643</v>
      </c>
    </row>
    <row r="318" spans="1:19" x14ac:dyDescent="0.2">
      <c r="A318" s="50">
        <v>40401</v>
      </c>
      <c r="B318" s="34">
        <v>1520</v>
      </c>
      <c r="C318" s="56"/>
      <c r="D318" s="36">
        <v>0.6</v>
      </c>
      <c r="E318" s="36">
        <v>1546</v>
      </c>
      <c r="F318" s="48">
        <f t="shared" si="56"/>
        <v>0.65694444444444444</v>
      </c>
      <c r="G318" s="36">
        <v>1547</v>
      </c>
      <c r="H318" s="49">
        <f t="shared" si="57"/>
        <v>0.65763888888888888</v>
      </c>
      <c r="I318" s="49">
        <f t="shared" si="52"/>
        <v>0.66111111111111109</v>
      </c>
      <c r="J318" s="34" t="str">
        <f t="shared" si="53"/>
        <v/>
      </c>
      <c r="K318" s="34">
        <f t="shared" si="58"/>
        <v>0.99999999999999645</v>
      </c>
      <c r="L318" s="34">
        <f t="shared" si="54"/>
        <v>1</v>
      </c>
      <c r="M318" s="34">
        <f t="shared" ca="1" si="55"/>
        <v>1520</v>
      </c>
      <c r="N318" s="34">
        <f t="shared" ca="1" si="59"/>
        <v>31.999999999999886</v>
      </c>
      <c r="O318" s="34">
        <f t="shared" si="60"/>
        <v>1.5</v>
      </c>
      <c r="P318" s="37">
        <f t="shared" si="61"/>
        <v>0.22548428583557498</v>
      </c>
      <c r="Q318" s="34">
        <f t="shared" si="62"/>
        <v>0.59999999999999787</v>
      </c>
      <c r="R318" s="34">
        <f t="shared" si="63"/>
        <v>2.0999999999999979</v>
      </c>
      <c r="S318" s="37">
        <f t="shared" si="64"/>
        <v>0.82548428583557287</v>
      </c>
    </row>
    <row r="319" spans="1:19" x14ac:dyDescent="0.2">
      <c r="A319" s="50">
        <v>40407</v>
      </c>
      <c r="B319" s="34">
        <v>1022</v>
      </c>
      <c r="C319" s="56">
        <v>3</v>
      </c>
      <c r="D319" s="36">
        <v>0.01</v>
      </c>
      <c r="E319" s="36">
        <v>1054</v>
      </c>
      <c r="F319" s="48">
        <f t="shared" si="56"/>
        <v>0.45416666666666666</v>
      </c>
      <c r="G319" s="36">
        <v>1059</v>
      </c>
      <c r="H319" s="49">
        <f t="shared" si="57"/>
        <v>0.45763888888888887</v>
      </c>
      <c r="I319" s="49">
        <f t="shared" si="52"/>
        <v>0.46111111111111108</v>
      </c>
      <c r="J319" s="34" t="str">
        <f t="shared" si="53"/>
        <v/>
      </c>
      <c r="K319" s="34">
        <f t="shared" si="58"/>
        <v>4.9999999999999822</v>
      </c>
      <c r="L319" s="34">
        <f t="shared" si="54"/>
        <v>1</v>
      </c>
      <c r="M319" s="34">
        <f t="shared" ca="1" si="55"/>
        <v>1022</v>
      </c>
      <c r="N319" s="34">
        <f t="shared" ca="1" si="59"/>
        <v>41.999999999999929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4.9999999999999822E-2</v>
      </c>
      <c r="R319" s="34">
        <f t="shared" si="63"/>
        <v>7.4999999999999817E-2</v>
      </c>
      <c r="S319" s="37">
        <f t="shared" si="64"/>
        <v>5.5428144378059048E-2</v>
      </c>
    </row>
    <row r="320" spans="1:19" x14ac:dyDescent="0.2">
      <c r="A320" s="50">
        <v>40408</v>
      </c>
      <c r="B320" s="34">
        <v>1056</v>
      </c>
      <c r="C320" s="56">
        <v>3</v>
      </c>
      <c r="D320" s="36">
        <v>0.01</v>
      </c>
      <c r="E320" s="36">
        <v>1120</v>
      </c>
      <c r="F320" s="48">
        <f t="shared" si="56"/>
        <v>0.47222222222222227</v>
      </c>
      <c r="G320" s="36">
        <v>1123</v>
      </c>
      <c r="H320" s="49">
        <f t="shared" si="57"/>
        <v>0.47430555555555554</v>
      </c>
      <c r="I320" s="49" t="str">
        <f t="shared" si="52"/>
        <v/>
      </c>
      <c r="J320" s="34">
        <f t="shared" si="53"/>
        <v>8.0000000000000515</v>
      </c>
      <c r="K320" s="34">
        <f t="shared" si="58"/>
        <v>2.9999999999999094</v>
      </c>
      <c r="L320" s="34">
        <f t="shared" si="54"/>
        <v>1</v>
      </c>
      <c r="M320" s="34">
        <f t="shared" ca="1" si="55"/>
        <v>1056</v>
      </c>
      <c r="N320" s="34" t="str">
        <f t="shared" si="59"/>
        <v/>
      </c>
      <c r="O320" s="34">
        <f t="shared" si="60"/>
        <v>4.0400000000000258</v>
      </c>
      <c r="P320" s="37">
        <f t="shared" si="61"/>
        <v>1.71984311892953</v>
      </c>
      <c r="Q320" s="34">
        <f t="shared" si="62"/>
        <v>2.9999999999999093E-2</v>
      </c>
      <c r="R320" s="34">
        <f t="shared" si="63"/>
        <v>4.0700000000000252</v>
      </c>
      <c r="S320" s="37">
        <f t="shared" si="64"/>
        <v>1.7498431189295292</v>
      </c>
    </row>
    <row r="321" spans="1:19" x14ac:dyDescent="0.2">
      <c r="A321" s="50"/>
      <c r="C321" s="56"/>
      <c r="D321" s="36">
        <v>1</v>
      </c>
      <c r="E321" s="36">
        <v>1131</v>
      </c>
      <c r="F321" s="48">
        <f t="shared" si="56"/>
        <v>0.47986111111111113</v>
      </c>
      <c r="G321" s="36">
        <v>1133</v>
      </c>
      <c r="H321" s="49">
        <f t="shared" si="57"/>
        <v>0.48125000000000001</v>
      </c>
      <c r="I321" s="49">
        <f t="shared" si="52"/>
        <v>0.48472222222222222</v>
      </c>
      <c r="J321" s="34" t="str">
        <f t="shared" si="53"/>
        <v/>
      </c>
      <c r="K321" s="34">
        <f t="shared" si="58"/>
        <v>1.9999999999999929</v>
      </c>
      <c r="L321" s="34">
        <f t="shared" si="54"/>
        <v>2</v>
      </c>
      <c r="M321" s="34">
        <f t="shared" ca="1" si="55"/>
        <v>1056</v>
      </c>
      <c r="N321" s="34">
        <f t="shared" ca="1" si="59"/>
        <v>42.000000000000014</v>
      </c>
      <c r="O321" s="34">
        <f t="shared" si="60"/>
        <v>2.5</v>
      </c>
      <c r="P321" s="37">
        <f t="shared" si="61"/>
        <v>0.36191198291773735</v>
      </c>
      <c r="Q321" s="34">
        <f t="shared" si="62"/>
        <v>1.9999999999999929</v>
      </c>
      <c r="R321" s="34">
        <f t="shared" si="63"/>
        <v>4.4999999999999929</v>
      </c>
      <c r="S321" s="37">
        <f t="shared" si="64"/>
        <v>2.3619119829177304</v>
      </c>
    </row>
    <row r="322" spans="1:19" x14ac:dyDescent="0.2">
      <c r="A322" s="50">
        <v>40409</v>
      </c>
      <c r="B322" s="34">
        <v>1001</v>
      </c>
      <c r="C322" s="56">
        <v>3</v>
      </c>
      <c r="D322" s="36">
        <v>1.4999999999999999E-2</v>
      </c>
      <c r="E322" s="36">
        <v>1035</v>
      </c>
      <c r="F322" s="48">
        <f t="shared" si="56"/>
        <v>0.44097222222222227</v>
      </c>
      <c r="G322" s="36">
        <v>1052</v>
      </c>
      <c r="H322" s="49">
        <f t="shared" si="57"/>
        <v>0.45277777777777778</v>
      </c>
      <c r="I322" s="49" t="str">
        <f t="shared" si="52"/>
        <v/>
      </c>
      <c r="J322" s="34">
        <f t="shared" si="53"/>
        <v>11.000000000000041</v>
      </c>
      <c r="K322" s="34">
        <f t="shared" si="58"/>
        <v>16.99999999999994</v>
      </c>
      <c r="L322" s="34">
        <f t="shared" si="54"/>
        <v>1</v>
      </c>
      <c r="M322" s="34">
        <f t="shared" ca="1" si="55"/>
        <v>1001</v>
      </c>
      <c r="N322" s="34" t="str">
        <f t="shared" si="59"/>
        <v/>
      </c>
      <c r="O322" s="34">
        <f t="shared" si="60"/>
        <v>27.582500000000099</v>
      </c>
      <c r="P322" s="37">
        <f t="shared" si="61"/>
        <v>9.4395382391339488</v>
      </c>
      <c r="Q322" s="34">
        <f t="shared" si="62"/>
        <v>0.25499999999999906</v>
      </c>
      <c r="R322" s="34">
        <f t="shared" si="63"/>
        <v>27.837500000000098</v>
      </c>
      <c r="S322" s="37">
        <f t="shared" si="64"/>
        <v>9.6945382391339479</v>
      </c>
    </row>
    <row r="323" spans="1:19" x14ac:dyDescent="0.2">
      <c r="A323" s="50"/>
      <c r="C323" s="56"/>
      <c r="D323" s="36">
        <v>5</v>
      </c>
      <c r="E323" s="36">
        <v>1103</v>
      </c>
      <c r="F323" s="48">
        <f t="shared" si="56"/>
        <v>0.4604166666666667</v>
      </c>
      <c r="G323" s="36">
        <v>1110</v>
      </c>
      <c r="H323" s="49">
        <f t="shared" si="57"/>
        <v>0.46527777777777773</v>
      </c>
      <c r="I323" s="49" t="str">
        <f t="shared" si="52"/>
        <v/>
      </c>
      <c r="J323" s="34">
        <f t="shared" si="53"/>
        <v>6.0000000000001386</v>
      </c>
      <c r="K323" s="34">
        <f t="shared" si="58"/>
        <v>6.9999999999998952</v>
      </c>
      <c r="L323" s="34">
        <f t="shared" si="54"/>
        <v>2</v>
      </c>
      <c r="M323" s="34">
        <f t="shared" ca="1" si="55"/>
        <v>1001</v>
      </c>
      <c r="N323" s="34" t="str">
        <f t="shared" si="59"/>
        <v/>
      </c>
      <c r="O323" s="34">
        <f t="shared" si="60"/>
        <v>165.00000000000381</v>
      </c>
      <c r="P323" s="37">
        <f t="shared" si="61"/>
        <v>117.25951928040891</v>
      </c>
      <c r="Q323" s="34">
        <f t="shared" si="62"/>
        <v>34.999999999999474</v>
      </c>
      <c r="R323" s="34">
        <f t="shared" si="63"/>
        <v>200.0000000000033</v>
      </c>
      <c r="S323" s="37">
        <f t="shared" si="64"/>
        <v>152.25951928040837</v>
      </c>
    </row>
    <row r="324" spans="1:19" x14ac:dyDescent="0.2">
      <c r="A324" s="50"/>
      <c r="C324" s="56"/>
      <c r="D324" s="36">
        <v>50</v>
      </c>
      <c r="E324" s="36">
        <v>1116</v>
      </c>
      <c r="F324" s="48">
        <f t="shared" si="56"/>
        <v>0.4694444444444445</v>
      </c>
      <c r="G324" s="36">
        <v>1120</v>
      </c>
      <c r="H324" s="49">
        <f t="shared" si="57"/>
        <v>0.47222222222222227</v>
      </c>
      <c r="I324" s="49" t="str">
        <f t="shared" si="52"/>
        <v/>
      </c>
      <c r="J324" s="34">
        <f t="shared" si="53"/>
        <v>7.9999999999999716</v>
      </c>
      <c r="K324" s="34">
        <f t="shared" si="58"/>
        <v>3.9999999999999858</v>
      </c>
      <c r="L324" s="34">
        <f t="shared" si="54"/>
        <v>3</v>
      </c>
      <c r="M324" s="34">
        <f t="shared" ca="1" si="55"/>
        <v>1001</v>
      </c>
      <c r="N324" s="34" t="str">
        <f t="shared" si="59"/>
        <v/>
      </c>
      <c r="O324" s="34">
        <f t="shared" si="60"/>
        <v>699.9999999999975</v>
      </c>
      <c r="P324" s="37">
        <f t="shared" si="61"/>
        <v>654.81400933800001</v>
      </c>
      <c r="Q324" s="34">
        <f t="shared" si="62"/>
        <v>199.99999999999929</v>
      </c>
      <c r="R324" s="34">
        <f t="shared" si="63"/>
        <v>899.99999999999682</v>
      </c>
      <c r="S324" s="37">
        <f t="shared" si="64"/>
        <v>854.81400933799932</v>
      </c>
    </row>
    <row r="325" spans="1:19" x14ac:dyDescent="0.2">
      <c r="A325" s="50"/>
      <c r="C325" s="56"/>
      <c r="D325" s="36">
        <v>125</v>
      </c>
      <c r="E325" s="36">
        <v>1128</v>
      </c>
      <c r="F325" s="48">
        <f t="shared" si="56"/>
        <v>0.4777777777777778</v>
      </c>
      <c r="G325" s="36">
        <v>1205</v>
      </c>
      <c r="H325" s="49">
        <f t="shared" si="57"/>
        <v>0.50347222222222221</v>
      </c>
      <c r="I325" s="49">
        <f t="shared" si="52"/>
        <v>0.50694444444444442</v>
      </c>
      <c r="J325" s="34" t="str">
        <f t="shared" si="53"/>
        <v/>
      </c>
      <c r="K325" s="34">
        <f t="shared" si="58"/>
        <v>36.99999999999995</v>
      </c>
      <c r="L325" s="34">
        <f t="shared" si="54"/>
        <v>4</v>
      </c>
      <c r="M325" s="34">
        <f t="shared" ca="1" si="55"/>
        <v>1001</v>
      </c>
      <c r="N325" s="34">
        <f t="shared" ca="1" si="59"/>
        <v>128.99999999999994</v>
      </c>
      <c r="O325" s="34">
        <f t="shared" si="60"/>
        <v>312.5</v>
      </c>
      <c r="P325" s="37">
        <f t="shared" si="61"/>
        <v>33.523183818850754</v>
      </c>
      <c r="Q325" s="34">
        <f t="shared" si="62"/>
        <v>4624.9999999999936</v>
      </c>
      <c r="R325" s="34">
        <f t="shared" si="63"/>
        <v>4937.4999999999936</v>
      </c>
      <c r="S325" s="37">
        <f t="shared" si="64"/>
        <v>4658.5231838188447</v>
      </c>
    </row>
    <row r="326" spans="1:19" x14ac:dyDescent="0.2">
      <c r="A326" s="50">
        <v>40413</v>
      </c>
      <c r="B326" s="34">
        <v>1544</v>
      </c>
      <c r="C326" s="56">
        <v>3</v>
      </c>
      <c r="D326" s="36">
        <v>0.01</v>
      </c>
      <c r="E326" s="36">
        <v>1616</v>
      </c>
      <c r="F326" s="48">
        <f t="shared" si="56"/>
        <v>0.6777777777777777</v>
      </c>
      <c r="G326" s="36">
        <v>1624</v>
      </c>
      <c r="H326" s="49">
        <f t="shared" si="57"/>
        <v>0.68333333333333324</v>
      </c>
      <c r="I326" s="49">
        <f t="shared" si="52"/>
        <v>0.68680555555555545</v>
      </c>
      <c r="J326" s="34" t="str">
        <f t="shared" si="53"/>
        <v/>
      </c>
      <c r="K326" s="34">
        <f t="shared" si="58"/>
        <v>7.9999999999999716</v>
      </c>
      <c r="L326" s="34">
        <f t="shared" si="54"/>
        <v>1</v>
      </c>
      <c r="M326" s="34">
        <f t="shared" ca="1" si="55"/>
        <v>1544</v>
      </c>
      <c r="N326" s="34">
        <f t="shared" ca="1" si="59"/>
        <v>44.999999999999844</v>
      </c>
      <c r="O326" s="34">
        <f t="shared" si="60"/>
        <v>2.5000000000000001E-2</v>
      </c>
      <c r="P326" s="37">
        <f t="shared" si="61"/>
        <v>5.4281443780592247E-3</v>
      </c>
      <c r="Q326" s="34">
        <f t="shared" si="62"/>
        <v>7.9999999999999724E-2</v>
      </c>
      <c r="R326" s="34">
        <f t="shared" si="63"/>
        <v>0.10499999999999973</v>
      </c>
      <c r="S326" s="37">
        <f t="shared" si="64"/>
        <v>8.5428144378058943E-2</v>
      </c>
    </row>
    <row r="327" spans="1:19" x14ac:dyDescent="0.2">
      <c r="A327" s="50">
        <v>40415</v>
      </c>
      <c r="B327" s="34">
        <v>1506</v>
      </c>
      <c r="C327" s="56">
        <v>3</v>
      </c>
      <c r="D327" s="36">
        <v>0.01</v>
      </c>
      <c r="E327" s="36">
        <v>1546</v>
      </c>
      <c r="F327" s="48">
        <f t="shared" si="56"/>
        <v>0.65694444444444444</v>
      </c>
      <c r="G327" s="36">
        <v>1554</v>
      </c>
      <c r="H327" s="49">
        <f t="shared" si="57"/>
        <v>0.66249999999999998</v>
      </c>
      <c r="I327" s="49" t="str">
        <f t="shared" si="52"/>
        <v/>
      </c>
      <c r="J327" s="34">
        <f t="shared" si="53"/>
        <v>8.0000000000001315</v>
      </c>
      <c r="K327" s="34">
        <f t="shared" si="58"/>
        <v>7.9999999999999716</v>
      </c>
      <c r="L327" s="34">
        <f t="shared" si="54"/>
        <v>1</v>
      </c>
      <c r="M327" s="34">
        <f t="shared" ca="1" si="55"/>
        <v>1506</v>
      </c>
      <c r="N327" s="34" t="str">
        <f t="shared" si="59"/>
        <v/>
      </c>
      <c r="O327" s="34">
        <f t="shared" si="60"/>
        <v>4.0400000000000666</v>
      </c>
      <c r="P327" s="37">
        <f t="shared" si="61"/>
        <v>1.7198431189295473</v>
      </c>
      <c r="Q327" s="34">
        <f t="shared" si="62"/>
        <v>7.9999999999999724E-2</v>
      </c>
      <c r="R327" s="34">
        <f t="shared" si="63"/>
        <v>4.1200000000000667</v>
      </c>
      <c r="S327" s="37">
        <f t="shared" si="64"/>
        <v>1.799843118929547</v>
      </c>
    </row>
    <row r="328" spans="1:19" x14ac:dyDescent="0.2">
      <c r="A328" s="50"/>
      <c r="C328" s="56"/>
      <c r="D328" s="36">
        <v>1</v>
      </c>
      <c r="E328" s="36">
        <v>1602</v>
      </c>
      <c r="F328" s="48">
        <f t="shared" si="56"/>
        <v>0.66805555555555562</v>
      </c>
      <c r="G328" s="36">
        <v>1618</v>
      </c>
      <c r="H328" s="49">
        <f t="shared" si="57"/>
        <v>0.6791666666666667</v>
      </c>
      <c r="I328" s="49">
        <f t="shared" si="52"/>
        <v>0.68263888888888891</v>
      </c>
      <c r="J328" s="34" t="str">
        <f t="shared" si="53"/>
        <v/>
      </c>
      <c r="K328" s="34">
        <f t="shared" si="58"/>
        <v>15.999999999999943</v>
      </c>
      <c r="L328" s="34">
        <f t="shared" si="54"/>
        <v>2</v>
      </c>
      <c r="M328" s="34">
        <f t="shared" ca="1" si="55"/>
        <v>1506</v>
      </c>
      <c r="N328" s="34">
        <f t="shared" ca="1" si="59"/>
        <v>77.000000000000043</v>
      </c>
      <c r="O328" s="34">
        <f t="shared" si="60"/>
        <v>2.5</v>
      </c>
      <c r="P328" s="37">
        <f t="shared" si="61"/>
        <v>0.36191198291773735</v>
      </c>
      <c r="Q328" s="34">
        <f t="shared" si="62"/>
        <v>15.999999999999943</v>
      </c>
      <c r="R328" s="34">
        <f t="shared" si="63"/>
        <v>18.499999999999943</v>
      </c>
      <c r="S328" s="37">
        <f t="shared" si="64"/>
        <v>16.361911982917679</v>
      </c>
    </row>
    <row r="329" spans="1:19" x14ac:dyDescent="0.2">
      <c r="A329" s="50">
        <v>40416</v>
      </c>
      <c r="B329" s="34">
        <v>925</v>
      </c>
      <c r="C329" s="56">
        <v>3</v>
      </c>
      <c r="D329" s="36">
        <v>0.01</v>
      </c>
      <c r="E329" s="36">
        <v>1000</v>
      </c>
      <c r="F329" s="48">
        <f t="shared" si="56"/>
        <v>0.41666666666666669</v>
      </c>
      <c r="G329" s="36">
        <v>1022</v>
      </c>
      <c r="H329" s="49">
        <f t="shared" si="57"/>
        <v>0.43194444444444446</v>
      </c>
      <c r="I329" s="49" t="str">
        <f t="shared" si="52"/>
        <v/>
      </c>
      <c r="J329" s="34">
        <f t="shared" si="53"/>
        <v>17.999999999999936</v>
      </c>
      <c r="K329" s="34">
        <f t="shared" si="58"/>
        <v>22</v>
      </c>
      <c r="L329" s="34">
        <f t="shared" si="54"/>
        <v>1</v>
      </c>
      <c r="M329" s="34">
        <f t="shared" ca="1" si="55"/>
        <v>925</v>
      </c>
      <c r="N329" s="34" t="str">
        <f t="shared" si="59"/>
        <v/>
      </c>
      <c r="O329" s="34">
        <f t="shared" si="60"/>
        <v>900.08999999999685</v>
      </c>
      <c r="P329" s="37">
        <f t="shared" si="61"/>
        <v>195.41509497896593</v>
      </c>
      <c r="Q329" s="34">
        <f t="shared" si="62"/>
        <v>0.22</v>
      </c>
      <c r="R329" s="34">
        <f t="shared" si="63"/>
        <v>900.30999999999688</v>
      </c>
      <c r="S329" s="37">
        <f t="shared" si="64"/>
        <v>195.63509497896592</v>
      </c>
    </row>
    <row r="330" spans="1:19" x14ac:dyDescent="0.2">
      <c r="A330" s="50"/>
      <c r="C330" s="56"/>
      <c r="D330" s="36">
        <v>100</v>
      </c>
      <c r="E330" s="36">
        <v>1040</v>
      </c>
      <c r="F330" s="48">
        <f t="shared" si="56"/>
        <v>0.44444444444444442</v>
      </c>
      <c r="G330" s="36">
        <v>1057</v>
      </c>
      <c r="H330" s="49">
        <f t="shared" si="57"/>
        <v>0.45624999999999999</v>
      </c>
      <c r="I330" s="49" t="str">
        <f t="shared" si="52"/>
        <v/>
      </c>
      <c r="J330" s="34">
        <f t="shared" si="53"/>
        <v>18.000000000000014</v>
      </c>
      <c r="K330" s="34">
        <f t="shared" si="58"/>
        <v>17.000000000000021</v>
      </c>
      <c r="L330" s="34">
        <f t="shared" si="54"/>
        <v>2</v>
      </c>
      <c r="M330" s="34">
        <f t="shared" ca="1" si="55"/>
        <v>925</v>
      </c>
      <c r="N330" s="34" t="str">
        <f t="shared" si="59"/>
        <v/>
      </c>
      <c r="O330" s="34">
        <f t="shared" si="60"/>
        <v>2250.0000000000018</v>
      </c>
      <c r="P330" s="37">
        <f t="shared" si="61"/>
        <v>2219.6731343867486</v>
      </c>
      <c r="Q330" s="34">
        <f t="shared" si="62"/>
        <v>1700.000000000002</v>
      </c>
      <c r="R330" s="34">
        <f t="shared" si="63"/>
        <v>3950.0000000000036</v>
      </c>
      <c r="S330" s="37">
        <f t="shared" si="64"/>
        <v>3919.6731343867505</v>
      </c>
    </row>
    <row r="331" spans="1:19" x14ac:dyDescent="0.2">
      <c r="A331" s="50"/>
      <c r="C331" s="56"/>
      <c r="D331" s="36">
        <v>150</v>
      </c>
      <c r="E331" s="36">
        <v>1115</v>
      </c>
      <c r="F331" s="48">
        <f t="shared" si="56"/>
        <v>0.46875</v>
      </c>
      <c r="G331" s="36">
        <v>1120</v>
      </c>
      <c r="H331" s="49">
        <f t="shared" si="57"/>
        <v>0.47222222222222227</v>
      </c>
      <c r="I331" s="49" t="str">
        <f t="shared" si="52"/>
        <v/>
      </c>
      <c r="J331" s="34">
        <f t="shared" si="53"/>
        <v>14.999999999999947</v>
      </c>
      <c r="K331" s="34">
        <f t="shared" si="58"/>
        <v>5.0000000000000622</v>
      </c>
      <c r="L331" s="34">
        <f t="shared" si="54"/>
        <v>3</v>
      </c>
      <c r="M331" s="34">
        <f t="shared" ca="1" si="55"/>
        <v>925</v>
      </c>
      <c r="N331" s="34" t="str">
        <f t="shared" si="59"/>
        <v/>
      </c>
      <c r="O331" s="34">
        <f t="shared" si="60"/>
        <v>1199.9999999999957</v>
      </c>
      <c r="P331" s="37">
        <f t="shared" si="61"/>
        <v>775.46571017112694</v>
      </c>
      <c r="Q331" s="34">
        <f t="shared" si="62"/>
        <v>750.00000000000932</v>
      </c>
      <c r="R331" s="34">
        <f t="shared" si="63"/>
        <v>1950.000000000005</v>
      </c>
      <c r="S331" s="37">
        <f t="shared" si="64"/>
        <v>1525.4657101711364</v>
      </c>
    </row>
    <row r="332" spans="1:19" x14ac:dyDescent="0.2">
      <c r="A332" s="50"/>
      <c r="C332" s="56"/>
      <c r="D332" s="36">
        <v>10</v>
      </c>
      <c r="E332" s="36">
        <v>1135</v>
      </c>
      <c r="F332" s="48">
        <f t="shared" si="56"/>
        <v>0.4826388888888889</v>
      </c>
      <c r="G332" s="36">
        <v>1202</v>
      </c>
      <c r="H332" s="49">
        <f t="shared" si="57"/>
        <v>0.50138888888888888</v>
      </c>
      <c r="I332" s="49">
        <f t="shared" si="52"/>
        <v>0.50486111111111109</v>
      </c>
      <c r="J332" s="34" t="str">
        <f t="shared" si="53"/>
        <v/>
      </c>
      <c r="K332" s="34">
        <f t="shared" si="58"/>
        <v>26.999999999999986</v>
      </c>
      <c r="L332" s="34">
        <f t="shared" si="54"/>
        <v>4</v>
      </c>
      <c r="M332" s="34">
        <f t="shared" ca="1" si="55"/>
        <v>925</v>
      </c>
      <c r="N332" s="34">
        <f t="shared" ca="1" si="59"/>
        <v>161.99999999999997</v>
      </c>
      <c r="O332" s="34">
        <f t="shared" si="60"/>
        <v>25</v>
      </c>
      <c r="P332" s="37">
        <f t="shared" si="61"/>
        <v>3.1021051639523365</v>
      </c>
      <c r="Q332" s="34">
        <f t="shared" si="62"/>
        <v>269.99999999999989</v>
      </c>
      <c r="R332" s="34">
        <f t="shared" si="63"/>
        <v>294.99999999999989</v>
      </c>
      <c r="S332" s="37">
        <f t="shared" si="64"/>
        <v>273.10210516395222</v>
      </c>
    </row>
    <row r="333" spans="1:19" x14ac:dyDescent="0.2">
      <c r="A333" s="50">
        <v>40416</v>
      </c>
      <c r="B333" s="34">
        <v>1349</v>
      </c>
      <c r="C333" s="56"/>
      <c r="D333" s="36">
        <v>10</v>
      </c>
      <c r="E333" s="36">
        <v>1435</v>
      </c>
      <c r="F333" s="48">
        <f t="shared" si="56"/>
        <v>0.60763888888888895</v>
      </c>
      <c r="G333" s="36">
        <v>1528</v>
      </c>
      <c r="H333" s="49">
        <f t="shared" si="57"/>
        <v>0.64444444444444449</v>
      </c>
      <c r="I333" s="49">
        <f t="shared" si="52"/>
        <v>0.6479166666666667</v>
      </c>
      <c r="J333" s="34" t="str">
        <f t="shared" si="53"/>
        <v/>
      </c>
      <c r="K333" s="34">
        <f t="shared" si="58"/>
        <v>52.999999999999972</v>
      </c>
      <c r="L333" s="34">
        <f t="shared" si="54"/>
        <v>1</v>
      </c>
      <c r="M333" s="34">
        <f t="shared" ca="1" si="55"/>
        <v>1349</v>
      </c>
      <c r="N333" s="34">
        <f t="shared" ca="1" si="59"/>
        <v>104.00000000000011</v>
      </c>
      <c r="O333" s="34">
        <f t="shared" si="60"/>
        <v>25</v>
      </c>
      <c r="P333" s="37">
        <f t="shared" si="61"/>
        <v>3.1021051639523365</v>
      </c>
      <c r="Q333" s="34">
        <f t="shared" si="62"/>
        <v>529.99999999999977</v>
      </c>
      <c r="R333" s="34">
        <f t="shared" si="63"/>
        <v>554.99999999999977</v>
      </c>
      <c r="S333" s="37">
        <f t="shared" si="64"/>
        <v>533.10210516395216</v>
      </c>
    </row>
    <row r="334" spans="1:19" x14ac:dyDescent="0.2">
      <c r="A334" s="50">
        <v>40417</v>
      </c>
      <c r="B334" s="34">
        <v>1504</v>
      </c>
      <c r="C334" s="56">
        <v>3</v>
      </c>
      <c r="D334" s="36">
        <v>0.01</v>
      </c>
      <c r="E334" s="36">
        <v>1535</v>
      </c>
      <c r="F334" s="48">
        <f t="shared" si="56"/>
        <v>0.64930555555555558</v>
      </c>
      <c r="G334" s="36">
        <v>1540</v>
      </c>
      <c r="H334" s="49">
        <f t="shared" si="57"/>
        <v>0.65277777777777779</v>
      </c>
      <c r="I334" s="49" t="str">
        <f t="shared" si="52"/>
        <v/>
      </c>
      <c r="J334" s="34">
        <f t="shared" si="53"/>
        <v>18.999999999999932</v>
      </c>
      <c r="K334" s="34">
        <f t="shared" si="58"/>
        <v>4.9999999999999822</v>
      </c>
      <c r="L334" s="34">
        <f t="shared" si="54"/>
        <v>1</v>
      </c>
      <c r="M334" s="34">
        <f t="shared" ca="1" si="55"/>
        <v>1504</v>
      </c>
      <c r="N334" s="34" t="str">
        <f t="shared" si="59"/>
        <v/>
      </c>
      <c r="O334" s="34">
        <f t="shared" si="60"/>
        <v>475.09499999999827</v>
      </c>
      <c r="P334" s="37">
        <f t="shared" si="61"/>
        <v>111.51809377515397</v>
      </c>
      <c r="Q334" s="34">
        <f t="shared" si="62"/>
        <v>4.9999999999999822E-2</v>
      </c>
      <c r="R334" s="34">
        <f t="shared" si="63"/>
        <v>475.14499999999828</v>
      </c>
      <c r="S334" s="37">
        <f t="shared" si="64"/>
        <v>111.56809377515397</v>
      </c>
    </row>
    <row r="335" spans="1:19" x14ac:dyDescent="0.2">
      <c r="A335" s="50"/>
      <c r="C335" s="56"/>
      <c r="D335" s="36">
        <v>50</v>
      </c>
      <c r="E335" s="36">
        <v>1559</v>
      </c>
      <c r="F335" s="48">
        <f t="shared" si="56"/>
        <v>0.66597222222222219</v>
      </c>
      <c r="G335" s="36">
        <v>1604</v>
      </c>
      <c r="H335" s="49">
        <f t="shared" si="57"/>
        <v>0.6694444444444444</v>
      </c>
      <c r="I335" s="49">
        <f t="shared" ref="I335:I398" si="65">IF(OR(A336&lt;&gt;"",D336=""),H335+TIME(0,5,0),"")</f>
        <v>0.67291666666666661</v>
      </c>
      <c r="J335" s="34" t="str">
        <f t="shared" ref="J335:J398" si="66">IF(AND(OR(AND(A335&lt;&gt;"",A336=""),AND(A335="",A336="")),D336&lt;&gt;""),(F336-H335)*1440,"")</f>
        <v/>
      </c>
      <c r="K335" s="34">
        <f t="shared" si="58"/>
        <v>4.9999999999999822</v>
      </c>
      <c r="L335" s="34">
        <f t="shared" ref="L335:L398" si="67">IF(A335&lt;&gt;"",1,L334+1)</f>
        <v>2</v>
      </c>
      <c r="M335" s="34">
        <f t="shared" ref="M335:M398" ca="1" si="68">OFFSET(B335,-L335+1,0)</f>
        <v>1504</v>
      </c>
      <c r="N335" s="34">
        <f t="shared" ca="1" si="59"/>
        <v>64.999999999999929</v>
      </c>
      <c r="O335" s="34">
        <f t="shared" si="60"/>
        <v>125</v>
      </c>
      <c r="P335" s="37">
        <f t="shared" si="61"/>
        <v>14.102364719732718</v>
      </c>
      <c r="Q335" s="34">
        <f t="shared" si="62"/>
        <v>249.99999999999912</v>
      </c>
      <c r="R335" s="34">
        <f t="shared" si="63"/>
        <v>374.99999999999909</v>
      </c>
      <c r="S335" s="37">
        <f t="shared" si="64"/>
        <v>264.10236471973184</v>
      </c>
    </row>
    <row r="336" spans="1:19" x14ac:dyDescent="0.2">
      <c r="A336" s="50">
        <v>40420</v>
      </c>
      <c r="B336" s="34">
        <v>927</v>
      </c>
      <c r="C336" s="56">
        <v>3</v>
      </c>
      <c r="D336" s="36">
        <v>0.01</v>
      </c>
      <c r="E336" s="36">
        <v>1152</v>
      </c>
      <c r="F336" s="48">
        <f t="shared" ref="F336:F399" si="69">VALUE(CONCATENATE(LEFT(E336,LEN(E336)-2),":",RIGHT(E336,2)))</f>
        <v>0.49444444444444446</v>
      </c>
      <c r="G336" s="36">
        <v>1154</v>
      </c>
      <c r="H336" s="49">
        <f t="shared" ref="H336:H399" si="70">VALUE(CONCATENATE(LEFT(G336,LEN(G336)-2),":",RIGHT(G336,2)))</f>
        <v>0.49583333333333335</v>
      </c>
      <c r="I336" s="49">
        <f t="shared" si="65"/>
        <v>0.49930555555555556</v>
      </c>
      <c r="J336" s="34" t="str">
        <f t="shared" si="66"/>
        <v/>
      </c>
      <c r="K336" s="34">
        <f t="shared" ref="K336:K399" si="71">(H336-F336)*1440</f>
        <v>1.9999999999999929</v>
      </c>
      <c r="L336" s="34">
        <f t="shared" si="67"/>
        <v>1</v>
      </c>
      <c r="M336" s="34">
        <f t="shared" ca="1" si="68"/>
        <v>927</v>
      </c>
      <c r="N336" s="34">
        <f t="shared" ref="N336:N399" ca="1" si="72">IF(I336&lt;&gt;"",(I336-VALUE(CONCATENATE(LEFT(M336,LEN(M336)-2),":",RIGHT(M336,2))))*1440,"")</f>
        <v>152.00000000000003</v>
      </c>
      <c r="O336" s="34">
        <f t="shared" ref="O336:O399" si="73">IF(J336&lt;&gt;"",(D336+D337)*J336/2,D336*5/2)</f>
        <v>2.5000000000000001E-2</v>
      </c>
      <c r="P336" s="37">
        <f t="shared" ref="P336:P399" si="74">IF(J336&lt;&gt;"",(D337-D336)*J336/LN((D337+0.000001)/(D336+0.000001)),-5*(D336-0.000001)/(LN(1/D336)-13.8155))</f>
        <v>5.4281443780592247E-3</v>
      </c>
      <c r="Q336" s="34">
        <f t="shared" ref="Q336:Q399" si="75">(D336*K336)</f>
        <v>1.9999999999999931E-2</v>
      </c>
      <c r="R336" s="34">
        <f t="shared" ref="R336:R399" si="76">O336+Q336</f>
        <v>4.4999999999999929E-2</v>
      </c>
      <c r="S336" s="37">
        <f t="shared" ref="S336:S399" si="77">P336+Q336</f>
        <v>2.5428144378059157E-2</v>
      </c>
    </row>
    <row r="337" spans="1:19" x14ac:dyDescent="0.2">
      <c r="A337" s="50">
        <v>40420</v>
      </c>
      <c r="B337" s="34">
        <v>1322</v>
      </c>
      <c r="C337" s="56"/>
      <c r="D337" s="36">
        <v>0.01</v>
      </c>
      <c r="E337" s="36">
        <v>1354</v>
      </c>
      <c r="F337" s="48">
        <f t="shared" si="69"/>
        <v>0.57916666666666672</v>
      </c>
      <c r="G337" s="36">
        <v>1404</v>
      </c>
      <c r="H337" s="49">
        <f t="shared" si="70"/>
        <v>0.58611111111111114</v>
      </c>
      <c r="I337" s="49" t="str">
        <f t="shared" si="65"/>
        <v/>
      </c>
      <c r="J337" s="34">
        <f t="shared" si="66"/>
        <v>14.999999999999947</v>
      </c>
      <c r="K337" s="34">
        <f t="shared" si="71"/>
        <v>9.9999999999999645</v>
      </c>
      <c r="L337" s="34">
        <f t="shared" si="67"/>
        <v>1</v>
      </c>
      <c r="M337" s="34">
        <f t="shared" ca="1" si="68"/>
        <v>1322</v>
      </c>
      <c r="N337" s="34" t="str">
        <f t="shared" si="72"/>
        <v/>
      </c>
      <c r="O337" s="34">
        <f t="shared" si="73"/>
        <v>150.07499999999948</v>
      </c>
      <c r="P337" s="37">
        <f t="shared" si="74"/>
        <v>39.449781707435513</v>
      </c>
      <c r="Q337" s="34">
        <f t="shared" si="75"/>
        <v>9.9999999999999645E-2</v>
      </c>
      <c r="R337" s="34">
        <f t="shared" si="76"/>
        <v>150.17499999999947</v>
      </c>
      <c r="S337" s="37">
        <f t="shared" si="77"/>
        <v>39.549781707435514</v>
      </c>
    </row>
    <row r="338" spans="1:19" x14ac:dyDescent="0.2">
      <c r="A338" s="50"/>
      <c r="C338" s="56"/>
      <c r="D338" s="36">
        <v>20</v>
      </c>
      <c r="E338" s="36">
        <v>1419</v>
      </c>
      <c r="F338" s="48">
        <f t="shared" si="69"/>
        <v>0.59652777777777777</v>
      </c>
      <c r="G338" s="36">
        <v>1423</v>
      </c>
      <c r="H338" s="49">
        <f t="shared" si="70"/>
        <v>0.59930555555555554</v>
      </c>
      <c r="I338" s="49" t="str">
        <f t="shared" si="65"/>
        <v/>
      </c>
      <c r="J338" s="34">
        <f t="shared" si="66"/>
        <v>8.999999999999968</v>
      </c>
      <c r="K338" s="34">
        <f t="shared" si="71"/>
        <v>3.9999999999999858</v>
      </c>
      <c r="L338" s="34">
        <f t="shared" si="67"/>
        <v>2</v>
      </c>
      <c r="M338" s="34">
        <f t="shared" ca="1" si="68"/>
        <v>1322</v>
      </c>
      <c r="N338" s="34" t="str">
        <f t="shared" si="72"/>
        <v/>
      </c>
      <c r="O338" s="34">
        <f t="shared" si="73"/>
        <v>989.99999999999648</v>
      </c>
      <c r="P338" s="37">
        <f t="shared" si="74"/>
        <v>703.55707443305823</v>
      </c>
      <c r="Q338" s="34">
        <f t="shared" si="75"/>
        <v>79.999999999999716</v>
      </c>
      <c r="R338" s="34">
        <f t="shared" si="76"/>
        <v>1069.9999999999961</v>
      </c>
      <c r="S338" s="37">
        <f t="shared" si="77"/>
        <v>783.55707443305801</v>
      </c>
    </row>
    <row r="339" spans="1:19" x14ac:dyDescent="0.2">
      <c r="A339" s="50"/>
      <c r="C339" s="56"/>
      <c r="D339" s="36">
        <v>200</v>
      </c>
      <c r="E339" s="36">
        <v>1432</v>
      </c>
      <c r="F339" s="48">
        <f t="shared" si="69"/>
        <v>0.60555555555555551</v>
      </c>
      <c r="G339" s="36">
        <v>1440</v>
      </c>
      <c r="H339" s="49">
        <f t="shared" si="70"/>
        <v>0.61111111111111105</v>
      </c>
      <c r="I339" s="49">
        <f t="shared" si="65"/>
        <v>0.61458333333333326</v>
      </c>
      <c r="J339" s="34" t="str">
        <f t="shared" si="66"/>
        <v/>
      </c>
      <c r="K339" s="34">
        <f t="shared" si="71"/>
        <v>7.9999999999999716</v>
      </c>
      <c r="L339" s="34">
        <f t="shared" si="67"/>
        <v>3</v>
      </c>
      <c r="M339" s="34">
        <f t="shared" ca="1" si="68"/>
        <v>1322</v>
      </c>
      <c r="N339" s="34">
        <f t="shared" ca="1" si="72"/>
        <v>82.999999999999858</v>
      </c>
      <c r="O339" s="34">
        <f t="shared" si="73"/>
        <v>500</v>
      </c>
      <c r="P339" s="37">
        <f t="shared" si="74"/>
        <v>52.318172546220183</v>
      </c>
      <c r="Q339" s="34">
        <f t="shared" si="75"/>
        <v>1599.9999999999943</v>
      </c>
      <c r="R339" s="34">
        <f t="shared" si="76"/>
        <v>2099.9999999999945</v>
      </c>
      <c r="S339" s="37">
        <f t="shared" si="77"/>
        <v>1652.3181725462146</v>
      </c>
    </row>
    <row r="340" spans="1:19" x14ac:dyDescent="0.2">
      <c r="A340" s="50">
        <v>40421</v>
      </c>
      <c r="B340" s="34">
        <v>940</v>
      </c>
      <c r="C340" s="56">
        <v>2</v>
      </c>
      <c r="D340" s="36">
        <v>0.01</v>
      </c>
      <c r="E340" s="36">
        <v>1021</v>
      </c>
      <c r="F340" s="48">
        <f t="shared" si="69"/>
        <v>0.43124999999999997</v>
      </c>
      <c r="G340" s="36">
        <v>1024</v>
      </c>
      <c r="H340" s="49">
        <f t="shared" si="70"/>
        <v>0.43333333333333335</v>
      </c>
      <c r="I340" s="49" t="str">
        <f t="shared" si="65"/>
        <v/>
      </c>
      <c r="J340" s="34">
        <f t="shared" si="66"/>
        <v>11.999999999999957</v>
      </c>
      <c r="K340" s="34">
        <f t="shared" si="71"/>
        <v>3.0000000000000693</v>
      </c>
      <c r="L340" s="34">
        <f t="shared" si="67"/>
        <v>1</v>
      </c>
      <c r="M340" s="34">
        <f t="shared" ca="1" si="68"/>
        <v>940</v>
      </c>
      <c r="N340" s="34" t="str">
        <f t="shared" si="72"/>
        <v/>
      </c>
      <c r="O340" s="34">
        <f t="shared" si="73"/>
        <v>600.0599999999979</v>
      </c>
      <c r="P340" s="37">
        <f t="shared" si="74"/>
        <v>130.27672998597731</v>
      </c>
      <c r="Q340" s="34">
        <f t="shared" si="75"/>
        <v>3.0000000000000693E-2</v>
      </c>
      <c r="R340" s="34">
        <f t="shared" si="76"/>
        <v>600.08999999999787</v>
      </c>
      <c r="S340" s="37">
        <f t="shared" si="77"/>
        <v>130.30672998597731</v>
      </c>
    </row>
    <row r="341" spans="1:19" x14ac:dyDescent="0.2">
      <c r="A341" s="50"/>
      <c r="C341" s="56"/>
      <c r="D341" s="36">
        <v>100</v>
      </c>
      <c r="E341" s="36">
        <v>1036</v>
      </c>
      <c r="F341" s="48">
        <f t="shared" si="69"/>
        <v>0.44166666666666665</v>
      </c>
      <c r="G341" s="36">
        <v>1057</v>
      </c>
      <c r="H341" s="49">
        <f t="shared" si="70"/>
        <v>0.45624999999999999</v>
      </c>
      <c r="I341" s="49" t="str">
        <f t="shared" si="65"/>
        <v/>
      </c>
      <c r="J341" s="34">
        <f t="shared" si="66"/>
        <v>2.9999999999999893</v>
      </c>
      <c r="K341" s="34">
        <f t="shared" si="71"/>
        <v>21.000000000000007</v>
      </c>
      <c r="L341" s="34">
        <f t="shared" si="67"/>
        <v>2</v>
      </c>
      <c r="M341" s="34">
        <f t="shared" ca="1" si="68"/>
        <v>940</v>
      </c>
      <c r="N341" s="34" t="str">
        <f t="shared" si="72"/>
        <v/>
      </c>
      <c r="O341" s="34">
        <f t="shared" si="73"/>
        <v>449.99999999999841</v>
      </c>
      <c r="P341" s="37">
        <f t="shared" si="74"/>
        <v>432.80851538874094</v>
      </c>
      <c r="Q341" s="34">
        <f t="shared" si="75"/>
        <v>2100.0000000000009</v>
      </c>
      <c r="R341" s="34">
        <f t="shared" si="76"/>
        <v>2549.9999999999991</v>
      </c>
      <c r="S341" s="37">
        <f t="shared" si="77"/>
        <v>2532.8085153887419</v>
      </c>
    </row>
    <row r="342" spans="1:19" x14ac:dyDescent="0.2">
      <c r="A342" s="50"/>
      <c r="C342" s="56"/>
      <c r="D342" s="36">
        <v>200</v>
      </c>
      <c r="E342" s="36">
        <v>1100</v>
      </c>
      <c r="F342" s="48">
        <f t="shared" si="69"/>
        <v>0.45833333333333331</v>
      </c>
      <c r="G342" s="36">
        <v>1102</v>
      </c>
      <c r="H342" s="49">
        <f t="shared" si="70"/>
        <v>0.4597222222222222</v>
      </c>
      <c r="I342" s="49">
        <f t="shared" si="65"/>
        <v>0.46319444444444441</v>
      </c>
      <c r="J342" s="34" t="str">
        <f t="shared" si="66"/>
        <v/>
      </c>
      <c r="K342" s="34">
        <f t="shared" si="71"/>
        <v>1.9999999999999929</v>
      </c>
      <c r="L342" s="34">
        <f t="shared" si="67"/>
        <v>3</v>
      </c>
      <c r="M342" s="34">
        <f t="shared" ca="1" si="68"/>
        <v>940</v>
      </c>
      <c r="N342" s="34">
        <f t="shared" ca="1" si="72"/>
        <v>87.000000000000014</v>
      </c>
      <c r="O342" s="34">
        <f t="shared" si="73"/>
        <v>500</v>
      </c>
      <c r="P342" s="37">
        <f t="shared" si="74"/>
        <v>52.318172546220183</v>
      </c>
      <c r="Q342" s="34">
        <f t="shared" si="75"/>
        <v>399.99999999999858</v>
      </c>
      <c r="R342" s="34">
        <f t="shared" si="76"/>
        <v>899.99999999999864</v>
      </c>
      <c r="S342" s="37">
        <f t="shared" si="77"/>
        <v>452.31817254621876</v>
      </c>
    </row>
    <row r="343" spans="1:19" x14ac:dyDescent="0.2">
      <c r="A343" s="50">
        <v>40422</v>
      </c>
      <c r="B343" s="34">
        <v>846</v>
      </c>
      <c r="C343" s="56" t="s">
        <v>86</v>
      </c>
      <c r="D343" s="36">
        <v>0.01</v>
      </c>
      <c r="E343" s="36">
        <v>903</v>
      </c>
      <c r="F343" s="48">
        <f t="shared" si="69"/>
        <v>0.37708333333333338</v>
      </c>
      <c r="G343" s="36">
        <v>906</v>
      </c>
      <c r="H343" s="49">
        <f t="shared" si="70"/>
        <v>0.37916666666666665</v>
      </c>
      <c r="I343" s="49" t="str">
        <f t="shared" si="65"/>
        <v/>
      </c>
      <c r="J343" s="34">
        <f t="shared" si="66"/>
        <v>12.000000000000037</v>
      </c>
      <c r="K343" s="34">
        <f t="shared" si="71"/>
        <v>2.9999999999999094</v>
      </c>
      <c r="L343" s="34">
        <f t="shared" si="67"/>
        <v>1</v>
      </c>
      <c r="M343" s="34">
        <f t="shared" ca="1" si="68"/>
        <v>846</v>
      </c>
      <c r="N343" s="34" t="str">
        <f t="shared" si="72"/>
        <v/>
      </c>
      <c r="O343" s="34">
        <f t="shared" si="73"/>
        <v>600.06000000000188</v>
      </c>
      <c r="P343" s="37">
        <f t="shared" si="74"/>
        <v>130.27672998597816</v>
      </c>
      <c r="Q343" s="34">
        <f t="shared" si="75"/>
        <v>2.9999999999999093E-2</v>
      </c>
      <c r="R343" s="34">
        <f t="shared" si="76"/>
        <v>600.09000000000185</v>
      </c>
      <c r="S343" s="37">
        <f t="shared" si="77"/>
        <v>130.30672998597817</v>
      </c>
    </row>
    <row r="344" spans="1:19" x14ac:dyDescent="0.2">
      <c r="A344" s="50"/>
      <c r="C344" s="56"/>
      <c r="D344" s="36">
        <v>100</v>
      </c>
      <c r="E344" s="36">
        <v>918</v>
      </c>
      <c r="F344" s="48">
        <f t="shared" si="69"/>
        <v>0.38750000000000001</v>
      </c>
      <c r="G344" s="36">
        <v>921</v>
      </c>
      <c r="H344" s="49">
        <f t="shared" si="70"/>
        <v>0.38958333333333334</v>
      </c>
      <c r="I344" s="49" t="str">
        <f t="shared" si="65"/>
        <v/>
      </c>
      <c r="J344" s="34">
        <f t="shared" si="66"/>
        <v>6.9999999999999751</v>
      </c>
      <c r="K344" s="34">
        <f t="shared" si="71"/>
        <v>2.9999999999999893</v>
      </c>
      <c r="L344" s="34">
        <f t="shared" si="67"/>
        <v>2</v>
      </c>
      <c r="M344" s="34">
        <f t="shared" ca="1" si="68"/>
        <v>846</v>
      </c>
      <c r="N344" s="34" t="str">
        <f t="shared" si="72"/>
        <v/>
      </c>
      <c r="O344" s="34">
        <f t="shared" si="73"/>
        <v>1049.9999999999964</v>
      </c>
      <c r="P344" s="37">
        <f t="shared" si="74"/>
        <v>1009.8865359070622</v>
      </c>
      <c r="Q344" s="34">
        <f t="shared" si="75"/>
        <v>299.99999999999892</v>
      </c>
      <c r="R344" s="34">
        <f t="shared" si="76"/>
        <v>1349.9999999999952</v>
      </c>
      <c r="S344" s="37">
        <f t="shared" si="77"/>
        <v>1309.8865359070612</v>
      </c>
    </row>
    <row r="345" spans="1:19" x14ac:dyDescent="0.2">
      <c r="A345" s="50"/>
      <c r="C345" s="56"/>
      <c r="D345" s="36">
        <v>200</v>
      </c>
      <c r="E345" s="36">
        <v>928</v>
      </c>
      <c r="F345" s="48">
        <f t="shared" si="69"/>
        <v>0.39444444444444443</v>
      </c>
      <c r="G345" s="36">
        <v>1005</v>
      </c>
      <c r="H345" s="49">
        <f t="shared" si="70"/>
        <v>0.4201388888888889</v>
      </c>
      <c r="I345" s="49">
        <f t="shared" si="65"/>
        <v>0.4236111111111111</v>
      </c>
      <c r="J345" s="34" t="str">
        <f t="shared" si="66"/>
        <v/>
      </c>
      <c r="K345" s="34">
        <f t="shared" si="71"/>
        <v>37.000000000000028</v>
      </c>
      <c r="L345" s="34">
        <f t="shared" si="67"/>
        <v>3</v>
      </c>
      <c r="M345" s="34">
        <f t="shared" ca="1" si="68"/>
        <v>846</v>
      </c>
      <c r="N345" s="34">
        <f t="shared" ca="1" si="72"/>
        <v>83.999999999999943</v>
      </c>
      <c r="O345" s="34">
        <f t="shared" si="73"/>
        <v>500</v>
      </c>
      <c r="P345" s="37">
        <f t="shared" si="74"/>
        <v>52.318172546220183</v>
      </c>
      <c r="Q345" s="34">
        <f t="shared" si="75"/>
        <v>7400.0000000000055</v>
      </c>
      <c r="R345" s="34">
        <f t="shared" si="76"/>
        <v>7900.0000000000055</v>
      </c>
      <c r="S345" s="37">
        <f t="shared" si="77"/>
        <v>7452.3181725462255</v>
      </c>
    </row>
    <row r="346" spans="1:19" x14ac:dyDescent="0.2">
      <c r="A346" s="50">
        <v>40422</v>
      </c>
      <c r="B346" s="34">
        <v>1230</v>
      </c>
      <c r="C346" s="56"/>
      <c r="D346" s="36">
        <v>0.01</v>
      </c>
      <c r="E346" s="36">
        <v>1352</v>
      </c>
      <c r="F346" s="48">
        <f t="shared" si="69"/>
        <v>0.57777777777777783</v>
      </c>
      <c r="G346" s="36">
        <v>1355</v>
      </c>
      <c r="H346" s="49">
        <f t="shared" si="70"/>
        <v>0.57986111111111105</v>
      </c>
      <c r="I346" s="49">
        <f t="shared" si="65"/>
        <v>0.58333333333333326</v>
      </c>
      <c r="J346" s="34" t="str">
        <f t="shared" si="66"/>
        <v/>
      </c>
      <c r="K346" s="34">
        <f t="shared" si="71"/>
        <v>2.9999999999998295</v>
      </c>
      <c r="L346" s="34">
        <f t="shared" si="67"/>
        <v>1</v>
      </c>
      <c r="M346" s="34">
        <f t="shared" ca="1" si="68"/>
        <v>1230</v>
      </c>
      <c r="N346" s="34">
        <f t="shared" ca="1" si="72"/>
        <v>89.999999999999844</v>
      </c>
      <c r="O346" s="34">
        <f t="shared" si="73"/>
        <v>2.5000000000000001E-2</v>
      </c>
      <c r="P346" s="37">
        <f t="shared" si="74"/>
        <v>5.4281443780592247E-3</v>
      </c>
      <c r="Q346" s="34">
        <f t="shared" si="75"/>
        <v>2.9999999999998295E-2</v>
      </c>
      <c r="R346" s="34">
        <f t="shared" si="76"/>
        <v>5.49999999999983E-2</v>
      </c>
      <c r="S346" s="37">
        <f t="shared" si="77"/>
        <v>3.5428144378057518E-2</v>
      </c>
    </row>
    <row r="347" spans="1:19" x14ac:dyDescent="0.2">
      <c r="A347" s="50">
        <v>40424</v>
      </c>
      <c r="B347" s="34">
        <v>838</v>
      </c>
      <c r="C347" s="56">
        <v>4</v>
      </c>
      <c r="D347" s="36">
        <v>0.01</v>
      </c>
      <c r="E347" s="36">
        <v>850</v>
      </c>
      <c r="F347" s="48">
        <f t="shared" si="69"/>
        <v>0.36805555555555558</v>
      </c>
      <c r="G347" s="36">
        <v>1034</v>
      </c>
      <c r="H347" s="49">
        <f t="shared" si="70"/>
        <v>0.44027777777777777</v>
      </c>
      <c r="I347" s="49">
        <f t="shared" si="65"/>
        <v>0.44374999999999998</v>
      </c>
      <c r="J347" s="34" t="str">
        <f t="shared" si="66"/>
        <v/>
      </c>
      <c r="K347" s="34">
        <f t="shared" si="71"/>
        <v>103.99999999999994</v>
      </c>
      <c r="L347" s="34">
        <f t="shared" si="67"/>
        <v>1</v>
      </c>
      <c r="M347" s="34">
        <f t="shared" ca="1" si="68"/>
        <v>838</v>
      </c>
      <c r="N347" s="34">
        <f t="shared" ca="1" si="72"/>
        <v>120.99999999999997</v>
      </c>
      <c r="O347" s="34">
        <f t="shared" si="73"/>
        <v>2.5000000000000001E-2</v>
      </c>
      <c r="P347" s="37">
        <f t="shared" si="74"/>
        <v>5.4281443780592247E-3</v>
      </c>
      <c r="Q347" s="34">
        <f t="shared" si="75"/>
        <v>1.0399999999999994</v>
      </c>
      <c r="R347" s="34">
        <f t="shared" si="76"/>
        <v>1.0649999999999993</v>
      </c>
      <c r="S347" s="37">
        <f t="shared" si="77"/>
        <v>1.0454281443780586</v>
      </c>
    </row>
    <row r="348" spans="1:19" x14ac:dyDescent="0.2">
      <c r="A348" s="50">
        <v>40424</v>
      </c>
      <c r="B348" s="34">
        <v>1430</v>
      </c>
      <c r="C348" s="56"/>
      <c r="D348" s="36">
        <v>10</v>
      </c>
      <c r="E348" s="36">
        <v>1503</v>
      </c>
      <c r="F348" s="48">
        <f t="shared" si="69"/>
        <v>0.62708333333333333</v>
      </c>
      <c r="G348" s="36">
        <v>1505</v>
      </c>
      <c r="H348" s="49">
        <f t="shared" si="70"/>
        <v>0.62847222222222221</v>
      </c>
      <c r="I348" s="49" t="str">
        <f t="shared" si="65"/>
        <v/>
      </c>
      <c r="J348" s="34">
        <f t="shared" si="66"/>
        <v>9.9999999999999645</v>
      </c>
      <c r="K348" s="34">
        <f t="shared" si="71"/>
        <v>1.9999999999999929</v>
      </c>
      <c r="L348" s="34">
        <f t="shared" si="67"/>
        <v>1</v>
      </c>
      <c r="M348" s="34">
        <f t="shared" ca="1" si="68"/>
        <v>1430</v>
      </c>
      <c r="N348" s="34" t="str">
        <f t="shared" si="72"/>
        <v/>
      </c>
      <c r="O348" s="34">
        <f t="shared" si="73"/>
        <v>799.99999999999716</v>
      </c>
      <c r="P348" s="37">
        <f t="shared" si="74"/>
        <v>516.97714011408459</v>
      </c>
      <c r="Q348" s="34">
        <f t="shared" si="75"/>
        <v>19.999999999999929</v>
      </c>
      <c r="R348" s="34">
        <f t="shared" si="76"/>
        <v>819.99999999999704</v>
      </c>
      <c r="S348" s="37">
        <f t="shared" si="77"/>
        <v>536.97714011408448</v>
      </c>
    </row>
    <row r="349" spans="1:19" x14ac:dyDescent="0.2">
      <c r="A349" s="50"/>
      <c r="C349" s="56"/>
      <c r="D349" s="36">
        <v>150</v>
      </c>
      <c r="E349" s="36">
        <v>1515</v>
      </c>
      <c r="F349" s="48">
        <f t="shared" si="69"/>
        <v>0.63541666666666663</v>
      </c>
      <c r="G349" s="36">
        <v>1547</v>
      </c>
      <c r="H349" s="49">
        <f t="shared" si="70"/>
        <v>0.65763888888888888</v>
      </c>
      <c r="I349" s="49">
        <f t="shared" si="65"/>
        <v>0.66111111111111109</v>
      </c>
      <c r="J349" s="34" t="str">
        <f t="shared" si="66"/>
        <v/>
      </c>
      <c r="K349" s="34">
        <f t="shared" si="71"/>
        <v>32.000000000000043</v>
      </c>
      <c r="L349" s="34">
        <f t="shared" si="67"/>
        <v>2</v>
      </c>
      <c r="M349" s="34">
        <f t="shared" ca="1" si="68"/>
        <v>1430</v>
      </c>
      <c r="N349" s="34">
        <f t="shared" ca="1" si="72"/>
        <v>82.000000000000028</v>
      </c>
      <c r="O349" s="34">
        <f t="shared" si="73"/>
        <v>375</v>
      </c>
      <c r="P349" s="37">
        <f t="shared" si="74"/>
        <v>39.838234628813851</v>
      </c>
      <c r="Q349" s="34">
        <f t="shared" si="75"/>
        <v>4800.0000000000064</v>
      </c>
      <c r="R349" s="34">
        <f t="shared" si="76"/>
        <v>5175.0000000000064</v>
      </c>
      <c r="S349" s="37">
        <f t="shared" si="77"/>
        <v>4839.8382346288199</v>
      </c>
    </row>
    <row r="350" spans="1:19" x14ac:dyDescent="0.2">
      <c r="A350" s="50">
        <v>40428</v>
      </c>
      <c r="B350" s="34">
        <v>909</v>
      </c>
      <c r="C350" s="56" t="s">
        <v>78</v>
      </c>
      <c r="D350" s="36">
        <v>0.01</v>
      </c>
      <c r="E350" s="36">
        <v>953</v>
      </c>
      <c r="F350" s="48">
        <f t="shared" si="69"/>
        <v>0.41180555555555554</v>
      </c>
      <c r="G350" s="36">
        <v>1004</v>
      </c>
      <c r="H350" s="49">
        <f t="shared" si="70"/>
        <v>0.41944444444444445</v>
      </c>
      <c r="I350" s="49" t="str">
        <f t="shared" si="65"/>
        <v/>
      </c>
      <c r="J350" s="34">
        <f t="shared" si="66"/>
        <v>14.00000000000003</v>
      </c>
      <c r="K350" s="34">
        <f t="shared" si="71"/>
        <v>11.000000000000041</v>
      </c>
      <c r="L350" s="34">
        <f t="shared" si="67"/>
        <v>1</v>
      </c>
      <c r="M350" s="34">
        <f t="shared" ca="1" si="68"/>
        <v>909</v>
      </c>
      <c r="N350" s="34" t="str">
        <f t="shared" si="72"/>
        <v/>
      </c>
      <c r="O350" s="34">
        <f t="shared" si="73"/>
        <v>5.6700000000000124</v>
      </c>
      <c r="P350" s="37">
        <f t="shared" si="74"/>
        <v>2.5240031964163516</v>
      </c>
      <c r="Q350" s="34">
        <f t="shared" si="75"/>
        <v>0.11000000000000042</v>
      </c>
      <c r="R350" s="34">
        <f t="shared" si="76"/>
        <v>5.7800000000000127</v>
      </c>
      <c r="S350" s="37">
        <f t="shared" si="77"/>
        <v>2.6340031964163519</v>
      </c>
    </row>
    <row r="351" spans="1:19" x14ac:dyDescent="0.2">
      <c r="A351" s="50"/>
      <c r="C351" s="56"/>
      <c r="D351" s="36">
        <v>0.8</v>
      </c>
      <c r="E351" s="36">
        <v>1018</v>
      </c>
      <c r="F351" s="48">
        <f t="shared" si="69"/>
        <v>0.4291666666666667</v>
      </c>
      <c r="G351" s="36">
        <v>1022</v>
      </c>
      <c r="H351" s="49">
        <f t="shared" si="70"/>
        <v>0.43194444444444446</v>
      </c>
      <c r="I351" s="49">
        <f t="shared" si="65"/>
        <v>0.43541666666666667</v>
      </c>
      <c r="J351" s="34" t="str">
        <f t="shared" si="66"/>
        <v/>
      </c>
      <c r="K351" s="34">
        <f t="shared" si="71"/>
        <v>3.9999999999999858</v>
      </c>
      <c r="L351" s="34">
        <f t="shared" si="67"/>
        <v>2</v>
      </c>
      <c r="M351" s="34">
        <f t="shared" ca="1" si="68"/>
        <v>909</v>
      </c>
      <c r="N351" s="34">
        <f t="shared" ca="1" si="72"/>
        <v>77.999999999999957</v>
      </c>
      <c r="O351" s="34">
        <f t="shared" si="73"/>
        <v>2</v>
      </c>
      <c r="P351" s="37">
        <f t="shared" si="74"/>
        <v>0.29428267387637186</v>
      </c>
      <c r="Q351" s="34">
        <f t="shared" si="75"/>
        <v>3.1999999999999886</v>
      </c>
      <c r="R351" s="34">
        <f t="shared" si="76"/>
        <v>5.1999999999999886</v>
      </c>
      <c r="S351" s="37">
        <f t="shared" si="77"/>
        <v>3.4942826738763606</v>
      </c>
    </row>
    <row r="352" spans="1:19" x14ac:dyDescent="0.2">
      <c r="A352" s="50">
        <v>40428</v>
      </c>
      <c r="B352" s="34">
        <v>1423</v>
      </c>
      <c r="C352" s="56"/>
      <c r="D352" s="36">
        <v>0.1</v>
      </c>
      <c r="E352" s="36">
        <v>1515</v>
      </c>
      <c r="F352" s="48">
        <f t="shared" si="69"/>
        <v>0.63541666666666663</v>
      </c>
      <c r="G352" s="36">
        <v>1529</v>
      </c>
      <c r="H352" s="49">
        <f t="shared" si="70"/>
        <v>0.64513888888888882</v>
      </c>
      <c r="I352" s="49" t="str">
        <f t="shared" si="65"/>
        <v/>
      </c>
      <c r="J352" s="34">
        <f t="shared" si="66"/>
        <v>14.00000000000011</v>
      </c>
      <c r="K352" s="34">
        <f t="shared" si="71"/>
        <v>13.99999999999995</v>
      </c>
      <c r="L352" s="34">
        <f t="shared" si="67"/>
        <v>1</v>
      </c>
      <c r="M352" s="34">
        <f t="shared" ca="1" si="68"/>
        <v>1423</v>
      </c>
      <c r="N352" s="34" t="str">
        <f t="shared" si="72"/>
        <v/>
      </c>
      <c r="O352" s="34">
        <f t="shared" si="73"/>
        <v>6.3000000000000496</v>
      </c>
      <c r="P352" s="37">
        <f t="shared" si="74"/>
        <v>4.7128236310303402</v>
      </c>
      <c r="Q352" s="34">
        <f t="shared" si="75"/>
        <v>1.399999999999995</v>
      </c>
      <c r="R352" s="34">
        <f t="shared" si="76"/>
        <v>7.7000000000000446</v>
      </c>
      <c r="S352" s="37">
        <f t="shared" si="77"/>
        <v>6.1128236310303352</v>
      </c>
    </row>
    <row r="353" spans="1:19" x14ac:dyDescent="0.2">
      <c r="A353" s="50"/>
      <c r="C353" s="56"/>
      <c r="D353" s="36">
        <v>0.8</v>
      </c>
      <c r="E353" s="36">
        <v>1543</v>
      </c>
      <c r="F353" s="48">
        <f t="shared" si="69"/>
        <v>0.65486111111111112</v>
      </c>
      <c r="G353" s="36">
        <v>1550</v>
      </c>
      <c r="H353" s="49">
        <f t="shared" si="70"/>
        <v>0.65972222222222221</v>
      </c>
      <c r="I353" s="49">
        <f t="shared" si="65"/>
        <v>0.66319444444444442</v>
      </c>
      <c r="J353" s="34" t="str">
        <f t="shared" si="66"/>
        <v/>
      </c>
      <c r="K353" s="34">
        <f t="shared" si="71"/>
        <v>6.9999999999999751</v>
      </c>
      <c r="L353" s="34">
        <f t="shared" si="67"/>
        <v>2</v>
      </c>
      <c r="M353" s="34">
        <f t="shared" ca="1" si="68"/>
        <v>1423</v>
      </c>
      <c r="N353" s="34">
        <f t="shared" ca="1" si="72"/>
        <v>92</v>
      </c>
      <c r="O353" s="34">
        <f t="shared" si="73"/>
        <v>2</v>
      </c>
      <c r="P353" s="37">
        <f t="shared" si="74"/>
        <v>0.29428267387637186</v>
      </c>
      <c r="Q353" s="34">
        <f t="shared" si="75"/>
        <v>5.5999999999999801</v>
      </c>
      <c r="R353" s="34">
        <f t="shared" si="76"/>
        <v>7.5999999999999801</v>
      </c>
      <c r="S353" s="37">
        <f t="shared" si="77"/>
        <v>5.8942826738763516</v>
      </c>
    </row>
    <row r="354" spans="1:19" x14ac:dyDescent="0.2">
      <c r="A354" s="50">
        <v>40429</v>
      </c>
      <c r="B354" s="34">
        <v>1307</v>
      </c>
      <c r="C354" s="56" t="s">
        <v>86</v>
      </c>
      <c r="D354" s="36">
        <v>0.01</v>
      </c>
      <c r="E354" s="36">
        <v>1425</v>
      </c>
      <c r="F354" s="48">
        <f t="shared" si="69"/>
        <v>0.60069444444444442</v>
      </c>
      <c r="G354" s="36">
        <v>1432</v>
      </c>
      <c r="H354" s="49">
        <f t="shared" si="70"/>
        <v>0.60555555555555551</v>
      </c>
      <c r="I354" s="49">
        <f t="shared" si="65"/>
        <v>0.60902777777777772</v>
      </c>
      <c r="J354" s="34" t="str">
        <f t="shared" si="66"/>
        <v/>
      </c>
      <c r="K354" s="34">
        <f t="shared" si="71"/>
        <v>6.9999999999999751</v>
      </c>
      <c r="L354" s="34">
        <f t="shared" si="67"/>
        <v>1</v>
      </c>
      <c r="M354" s="34">
        <f t="shared" ca="1" si="68"/>
        <v>1307</v>
      </c>
      <c r="N354" s="34">
        <f t="shared" ca="1" si="72"/>
        <v>89.999999999999844</v>
      </c>
      <c r="O354" s="34">
        <f t="shared" si="73"/>
        <v>2.5000000000000001E-2</v>
      </c>
      <c r="P354" s="37">
        <f t="shared" si="74"/>
        <v>5.4281443780592247E-3</v>
      </c>
      <c r="Q354" s="34">
        <f t="shared" si="75"/>
        <v>6.9999999999999757E-2</v>
      </c>
      <c r="R354" s="34">
        <f t="shared" si="76"/>
        <v>9.4999999999999751E-2</v>
      </c>
      <c r="S354" s="37">
        <f t="shared" si="77"/>
        <v>7.5428144378058976E-2</v>
      </c>
    </row>
    <row r="355" spans="1:19" x14ac:dyDescent="0.2">
      <c r="A355" s="50">
        <v>40430</v>
      </c>
      <c r="B355" s="34">
        <v>903</v>
      </c>
      <c r="C355" s="56">
        <v>4</v>
      </c>
      <c r="D355" s="36">
        <v>0.01</v>
      </c>
      <c r="E355" s="36">
        <v>926</v>
      </c>
      <c r="F355" s="48">
        <f t="shared" si="69"/>
        <v>0.39305555555555555</v>
      </c>
      <c r="G355" s="36">
        <v>936</v>
      </c>
      <c r="H355" s="49">
        <f t="shared" si="70"/>
        <v>0.39999999999999997</v>
      </c>
      <c r="I355" s="49" t="str">
        <f t="shared" si="65"/>
        <v/>
      </c>
      <c r="J355" s="34">
        <f t="shared" si="66"/>
        <v>3.0000000000000693</v>
      </c>
      <c r="K355" s="34">
        <f t="shared" si="71"/>
        <v>9.9999999999999645</v>
      </c>
      <c r="L355" s="34">
        <f t="shared" si="67"/>
        <v>1</v>
      </c>
      <c r="M355" s="34">
        <f t="shared" ca="1" si="68"/>
        <v>903</v>
      </c>
      <c r="N355" s="34" t="str">
        <f t="shared" si="72"/>
        <v/>
      </c>
      <c r="O355" s="34">
        <f t="shared" si="73"/>
        <v>0.16500000000000381</v>
      </c>
      <c r="P355" s="37">
        <f t="shared" si="74"/>
        <v>0.1172640933051866</v>
      </c>
      <c r="Q355" s="34">
        <f t="shared" si="75"/>
        <v>9.9999999999999645E-2</v>
      </c>
      <c r="R355" s="34">
        <f t="shared" si="76"/>
        <v>0.26500000000000346</v>
      </c>
      <c r="S355" s="37">
        <f t="shared" si="77"/>
        <v>0.21726409330518626</v>
      </c>
    </row>
    <row r="356" spans="1:19" x14ac:dyDescent="0.2">
      <c r="A356" s="50"/>
      <c r="C356" s="56"/>
      <c r="D356" s="36">
        <v>0.1</v>
      </c>
      <c r="E356" s="36">
        <v>939</v>
      </c>
      <c r="F356" s="48">
        <f t="shared" si="69"/>
        <v>0.40208333333333335</v>
      </c>
      <c r="G356" s="36">
        <v>1037</v>
      </c>
      <c r="H356" s="49">
        <f t="shared" si="70"/>
        <v>0.44236111111111115</v>
      </c>
      <c r="I356" s="49" t="str">
        <f t="shared" si="65"/>
        <v/>
      </c>
      <c r="J356" s="34">
        <f t="shared" si="66"/>
        <v>3.9999999999999858</v>
      </c>
      <c r="K356" s="34">
        <f t="shared" si="71"/>
        <v>58.000000000000036</v>
      </c>
      <c r="L356" s="34">
        <f t="shared" si="67"/>
        <v>2</v>
      </c>
      <c r="M356" s="34">
        <f t="shared" ca="1" si="68"/>
        <v>903</v>
      </c>
      <c r="N356" s="34" t="str">
        <f t="shared" si="72"/>
        <v/>
      </c>
      <c r="O356" s="34">
        <f t="shared" si="73"/>
        <v>2.1999999999999922</v>
      </c>
      <c r="P356" s="37">
        <f t="shared" si="74"/>
        <v>1.5634662458609596</v>
      </c>
      <c r="Q356" s="34">
        <f t="shared" si="75"/>
        <v>5.8000000000000043</v>
      </c>
      <c r="R356" s="34">
        <f t="shared" si="76"/>
        <v>7.9999999999999964</v>
      </c>
      <c r="S356" s="37">
        <f t="shared" si="77"/>
        <v>7.3634662458609643</v>
      </c>
    </row>
    <row r="357" spans="1:19" x14ac:dyDescent="0.2">
      <c r="A357" s="50"/>
      <c r="C357" s="56"/>
      <c r="D357" s="36">
        <v>1</v>
      </c>
      <c r="E357" s="36">
        <v>1041</v>
      </c>
      <c r="F357" s="48">
        <f t="shared" si="69"/>
        <v>0.44513888888888892</v>
      </c>
      <c r="G357" s="36">
        <v>1123</v>
      </c>
      <c r="H357" s="49">
        <f t="shared" si="70"/>
        <v>0.47430555555555554</v>
      </c>
      <c r="I357" s="49">
        <f t="shared" si="65"/>
        <v>0.47777777777777775</v>
      </c>
      <c r="J357" s="34" t="str">
        <f t="shared" si="66"/>
        <v/>
      </c>
      <c r="K357" s="34">
        <f t="shared" si="71"/>
        <v>41.999999999999929</v>
      </c>
      <c r="L357" s="34">
        <f t="shared" si="67"/>
        <v>3</v>
      </c>
      <c r="M357" s="34">
        <f t="shared" ca="1" si="68"/>
        <v>903</v>
      </c>
      <c r="N357" s="34">
        <f t="shared" ca="1" si="72"/>
        <v>144.99999999999989</v>
      </c>
      <c r="O357" s="34">
        <f t="shared" si="73"/>
        <v>2.5</v>
      </c>
      <c r="P357" s="37">
        <f t="shared" si="74"/>
        <v>0.36191198291773735</v>
      </c>
      <c r="Q357" s="34">
        <f t="shared" si="75"/>
        <v>41.999999999999929</v>
      </c>
      <c r="R357" s="34">
        <f t="shared" si="76"/>
        <v>44.499999999999929</v>
      </c>
      <c r="S357" s="37">
        <f t="shared" si="77"/>
        <v>42.361911982917668</v>
      </c>
    </row>
    <row r="358" spans="1:19" x14ac:dyDescent="0.2">
      <c r="A358" s="50">
        <v>40430</v>
      </c>
      <c r="B358" s="34">
        <v>1235</v>
      </c>
      <c r="C358" s="56"/>
      <c r="D358" s="36">
        <v>0.01</v>
      </c>
      <c r="E358" s="36">
        <v>1355</v>
      </c>
      <c r="F358" s="48">
        <f t="shared" si="69"/>
        <v>0.57986111111111105</v>
      </c>
      <c r="G358" s="36">
        <v>1358</v>
      </c>
      <c r="H358" s="49">
        <f t="shared" si="70"/>
        <v>0.58194444444444449</v>
      </c>
      <c r="I358" s="49">
        <f t="shared" si="65"/>
        <v>0.5854166666666667</v>
      </c>
      <c r="J358" s="34" t="str">
        <f t="shared" si="66"/>
        <v/>
      </c>
      <c r="K358" s="34">
        <f t="shared" si="71"/>
        <v>3.0000000000001492</v>
      </c>
      <c r="L358" s="34">
        <f t="shared" si="67"/>
        <v>1</v>
      </c>
      <c r="M358" s="34">
        <f t="shared" ca="1" si="68"/>
        <v>1235</v>
      </c>
      <c r="N358" s="34">
        <f t="shared" ca="1" si="72"/>
        <v>88</v>
      </c>
      <c r="O358" s="34">
        <f t="shared" si="73"/>
        <v>2.5000000000000001E-2</v>
      </c>
      <c r="P358" s="37">
        <f t="shared" si="74"/>
        <v>5.4281443780592247E-3</v>
      </c>
      <c r="Q358" s="34">
        <f t="shared" si="75"/>
        <v>3.0000000000001494E-2</v>
      </c>
      <c r="R358" s="34">
        <f t="shared" si="76"/>
        <v>5.5000000000001492E-2</v>
      </c>
      <c r="S358" s="37">
        <f t="shared" si="77"/>
        <v>3.5428144378060716E-2</v>
      </c>
    </row>
    <row r="359" spans="1:19" x14ac:dyDescent="0.2">
      <c r="A359" s="50">
        <v>40431</v>
      </c>
      <c r="B359" s="34">
        <v>841</v>
      </c>
      <c r="C359" s="56">
        <v>2</v>
      </c>
      <c r="D359" s="36">
        <v>0.01</v>
      </c>
      <c r="E359" s="36">
        <v>856</v>
      </c>
      <c r="F359" s="48">
        <f t="shared" si="69"/>
        <v>0.37222222222222223</v>
      </c>
      <c r="G359" s="36">
        <v>1008</v>
      </c>
      <c r="H359" s="49">
        <f t="shared" si="70"/>
        <v>0.42222222222222222</v>
      </c>
      <c r="I359" s="49">
        <f t="shared" si="65"/>
        <v>0.42569444444444443</v>
      </c>
      <c r="J359" s="34" t="str">
        <f t="shared" si="66"/>
        <v/>
      </c>
      <c r="K359" s="34">
        <f t="shared" si="71"/>
        <v>71.999999999999986</v>
      </c>
      <c r="L359" s="34">
        <f t="shared" si="67"/>
        <v>1</v>
      </c>
      <c r="M359" s="34">
        <f t="shared" ca="1" si="68"/>
        <v>841</v>
      </c>
      <c r="N359" s="34">
        <f t="shared" ca="1" si="72"/>
        <v>92</v>
      </c>
      <c r="O359" s="34">
        <f t="shared" si="73"/>
        <v>2.5000000000000001E-2</v>
      </c>
      <c r="P359" s="37">
        <f t="shared" si="74"/>
        <v>5.4281443780592247E-3</v>
      </c>
      <c r="Q359" s="34">
        <f t="shared" si="75"/>
        <v>0.71999999999999986</v>
      </c>
      <c r="R359" s="34">
        <f t="shared" si="76"/>
        <v>0.74499999999999988</v>
      </c>
      <c r="S359" s="37">
        <f t="shared" si="77"/>
        <v>0.72542814437805914</v>
      </c>
    </row>
    <row r="360" spans="1:19" x14ac:dyDescent="0.2">
      <c r="A360" s="50">
        <v>40431</v>
      </c>
      <c r="B360" s="34">
        <v>1415</v>
      </c>
      <c r="C360" s="56" t="s">
        <v>78</v>
      </c>
      <c r="D360" s="36">
        <v>0.01</v>
      </c>
      <c r="E360" s="36">
        <v>1519</v>
      </c>
      <c r="F360" s="48">
        <f t="shared" si="69"/>
        <v>0.6381944444444444</v>
      </c>
      <c r="G360" s="36">
        <v>1538</v>
      </c>
      <c r="H360" s="49">
        <f t="shared" si="70"/>
        <v>0.65138888888888891</v>
      </c>
      <c r="I360" s="49">
        <f t="shared" si="65"/>
        <v>0.65486111111111112</v>
      </c>
      <c r="J360" s="34" t="str">
        <f t="shared" si="66"/>
        <v/>
      </c>
      <c r="K360" s="34">
        <f t="shared" si="71"/>
        <v>19.000000000000092</v>
      </c>
      <c r="L360" s="34">
        <f t="shared" si="67"/>
        <v>1</v>
      </c>
      <c r="M360" s="34">
        <f t="shared" ca="1" si="68"/>
        <v>1415</v>
      </c>
      <c r="N360" s="34">
        <f t="shared" ca="1" si="72"/>
        <v>88</v>
      </c>
      <c r="O360" s="34">
        <f t="shared" si="73"/>
        <v>2.5000000000000001E-2</v>
      </c>
      <c r="P360" s="37">
        <f t="shared" si="74"/>
        <v>5.4281443780592247E-3</v>
      </c>
      <c r="Q360" s="34">
        <f t="shared" si="75"/>
        <v>0.19000000000000092</v>
      </c>
      <c r="R360" s="34">
        <f t="shared" si="76"/>
        <v>0.21500000000000091</v>
      </c>
      <c r="S360" s="37">
        <f t="shared" si="77"/>
        <v>0.19542814437806014</v>
      </c>
    </row>
    <row r="361" spans="1:19" x14ac:dyDescent="0.2">
      <c r="A361" s="50">
        <v>40431</v>
      </c>
      <c r="B361" s="34">
        <v>1540</v>
      </c>
      <c r="C361" s="56"/>
      <c r="D361" s="36">
        <v>0.01</v>
      </c>
      <c r="E361" s="36">
        <v>1615</v>
      </c>
      <c r="F361" s="48">
        <f t="shared" si="69"/>
        <v>0.67708333333333337</v>
      </c>
      <c r="G361" s="36">
        <v>1619</v>
      </c>
      <c r="H361" s="49">
        <f t="shared" si="70"/>
        <v>0.67986111111111114</v>
      </c>
      <c r="I361" s="49">
        <f t="shared" si="65"/>
        <v>0.68333333333333335</v>
      </c>
      <c r="J361" s="34" t="str">
        <f t="shared" si="66"/>
        <v/>
      </c>
      <c r="K361" s="34">
        <f t="shared" si="71"/>
        <v>3.9999999999999858</v>
      </c>
      <c r="L361" s="34">
        <f t="shared" si="67"/>
        <v>1</v>
      </c>
      <c r="M361" s="34">
        <f t="shared" ca="1" si="68"/>
        <v>1540</v>
      </c>
      <c r="N361" s="34">
        <f t="shared" ca="1" si="72"/>
        <v>44</v>
      </c>
      <c r="O361" s="34">
        <f t="shared" si="73"/>
        <v>2.5000000000000001E-2</v>
      </c>
      <c r="P361" s="37">
        <f t="shared" si="74"/>
        <v>5.4281443780592247E-3</v>
      </c>
      <c r="Q361" s="34">
        <f t="shared" si="75"/>
        <v>3.9999999999999862E-2</v>
      </c>
      <c r="R361" s="34">
        <f t="shared" si="76"/>
        <v>6.4999999999999863E-2</v>
      </c>
      <c r="S361" s="37">
        <f t="shared" si="77"/>
        <v>4.5428144378059088E-2</v>
      </c>
    </row>
    <row r="362" spans="1:19" x14ac:dyDescent="0.2">
      <c r="A362" s="50">
        <v>40434</v>
      </c>
      <c r="B362" s="34">
        <v>1421</v>
      </c>
      <c r="C362" s="56" t="s">
        <v>78</v>
      </c>
      <c r="D362" s="36">
        <v>0.01</v>
      </c>
      <c r="E362" s="36">
        <v>1516</v>
      </c>
      <c r="F362" s="48">
        <f t="shared" si="69"/>
        <v>0.63611111111111118</v>
      </c>
      <c r="G362" s="36">
        <v>1531</v>
      </c>
      <c r="H362" s="49">
        <f t="shared" si="70"/>
        <v>0.64652777777777781</v>
      </c>
      <c r="I362" s="49" t="str">
        <f t="shared" si="65"/>
        <v/>
      </c>
      <c r="J362" s="34">
        <f t="shared" si="66"/>
        <v>13.99999999999995</v>
      </c>
      <c r="K362" s="34">
        <f t="shared" si="71"/>
        <v>14.999999999999947</v>
      </c>
      <c r="L362" s="34">
        <f t="shared" si="67"/>
        <v>1</v>
      </c>
      <c r="M362" s="34">
        <f t="shared" ca="1" si="68"/>
        <v>1421</v>
      </c>
      <c r="N362" s="34" t="str">
        <f t="shared" si="72"/>
        <v/>
      </c>
      <c r="O362" s="34">
        <f t="shared" si="73"/>
        <v>5.6699999999999804</v>
      </c>
      <c r="P362" s="37">
        <f t="shared" si="74"/>
        <v>2.5240031964163374</v>
      </c>
      <c r="Q362" s="34">
        <f t="shared" si="75"/>
        <v>0.14999999999999947</v>
      </c>
      <c r="R362" s="34">
        <f t="shared" si="76"/>
        <v>5.8199999999999799</v>
      </c>
      <c r="S362" s="37">
        <f t="shared" si="77"/>
        <v>2.6740031964163369</v>
      </c>
    </row>
    <row r="363" spans="1:19" x14ac:dyDescent="0.2">
      <c r="A363" s="50"/>
      <c r="C363" s="56"/>
      <c r="D363" s="36">
        <v>0.8</v>
      </c>
      <c r="E363" s="36">
        <v>1545</v>
      </c>
      <c r="F363" s="48">
        <f t="shared" si="69"/>
        <v>0.65625</v>
      </c>
      <c r="G363" s="36">
        <v>1553</v>
      </c>
      <c r="H363" s="49">
        <f t="shared" si="70"/>
        <v>0.66180555555555554</v>
      </c>
      <c r="I363" s="49">
        <f t="shared" si="65"/>
        <v>0.66527777777777775</v>
      </c>
      <c r="J363" s="34" t="str">
        <f t="shared" si="66"/>
        <v/>
      </c>
      <c r="K363" s="34">
        <f t="shared" si="71"/>
        <v>7.9999999999999716</v>
      </c>
      <c r="L363" s="34">
        <f t="shared" si="67"/>
        <v>2</v>
      </c>
      <c r="M363" s="34">
        <f t="shared" ca="1" si="68"/>
        <v>1421</v>
      </c>
      <c r="N363" s="34">
        <f t="shared" ca="1" si="72"/>
        <v>96.999999999999972</v>
      </c>
      <c r="O363" s="34">
        <f t="shared" si="73"/>
        <v>2</v>
      </c>
      <c r="P363" s="37">
        <f t="shared" si="74"/>
        <v>0.29428267387637186</v>
      </c>
      <c r="Q363" s="34">
        <f t="shared" si="75"/>
        <v>6.3999999999999773</v>
      </c>
      <c r="R363" s="34">
        <f t="shared" si="76"/>
        <v>8.3999999999999773</v>
      </c>
      <c r="S363" s="37">
        <f t="shared" si="77"/>
        <v>6.6942826738763488</v>
      </c>
    </row>
    <row r="364" spans="1:19" x14ac:dyDescent="0.2">
      <c r="A364" s="50">
        <v>40435</v>
      </c>
      <c r="B364" s="34">
        <v>903</v>
      </c>
      <c r="C364" s="56">
        <v>2</v>
      </c>
      <c r="D364" s="36">
        <v>0.01</v>
      </c>
      <c r="E364" s="36">
        <v>924</v>
      </c>
      <c r="F364" s="48">
        <f t="shared" si="69"/>
        <v>0.39166666666666666</v>
      </c>
      <c r="G364" s="36">
        <v>1048</v>
      </c>
      <c r="H364" s="49">
        <f t="shared" si="70"/>
        <v>0.45</v>
      </c>
      <c r="I364" s="49">
        <f t="shared" si="65"/>
        <v>0.45347222222222222</v>
      </c>
      <c r="J364" s="34" t="str">
        <f t="shared" si="66"/>
        <v/>
      </c>
      <c r="K364" s="34">
        <f t="shared" si="71"/>
        <v>84.000000000000028</v>
      </c>
      <c r="L364" s="34">
        <f t="shared" si="67"/>
        <v>1</v>
      </c>
      <c r="M364" s="34">
        <f t="shared" ca="1" si="68"/>
        <v>903</v>
      </c>
      <c r="N364" s="34">
        <f t="shared" ca="1" si="72"/>
        <v>109.99999999999993</v>
      </c>
      <c r="O364" s="34">
        <f t="shared" si="73"/>
        <v>2.5000000000000001E-2</v>
      </c>
      <c r="P364" s="37">
        <f t="shared" si="74"/>
        <v>5.4281443780592247E-3</v>
      </c>
      <c r="Q364" s="34">
        <f t="shared" si="75"/>
        <v>0.8400000000000003</v>
      </c>
      <c r="R364" s="34">
        <f t="shared" si="76"/>
        <v>0.86500000000000032</v>
      </c>
      <c r="S364" s="37">
        <f t="shared" si="77"/>
        <v>0.84542814437805958</v>
      </c>
    </row>
    <row r="365" spans="1:19" x14ac:dyDescent="0.2">
      <c r="A365" s="50">
        <v>40435</v>
      </c>
      <c r="B365" s="34">
        <v>1436</v>
      </c>
      <c r="C365" s="56"/>
      <c r="D365" s="36">
        <v>100</v>
      </c>
      <c r="E365" s="36">
        <v>1533</v>
      </c>
      <c r="F365" s="48">
        <f t="shared" si="69"/>
        <v>0.6479166666666667</v>
      </c>
      <c r="G365" s="36">
        <v>1549</v>
      </c>
      <c r="H365" s="49">
        <f t="shared" si="70"/>
        <v>0.65902777777777777</v>
      </c>
      <c r="I365" s="49">
        <f t="shared" si="65"/>
        <v>0.66249999999999998</v>
      </c>
      <c r="J365" s="34" t="str">
        <f t="shared" si="66"/>
        <v/>
      </c>
      <c r="K365" s="34">
        <f t="shared" si="71"/>
        <v>15.999999999999943</v>
      </c>
      <c r="L365" s="34">
        <f t="shared" si="67"/>
        <v>1</v>
      </c>
      <c r="M365" s="34">
        <f t="shared" ca="1" si="68"/>
        <v>1436</v>
      </c>
      <c r="N365" s="34">
        <f t="shared" ca="1" si="72"/>
        <v>78.000000000000043</v>
      </c>
      <c r="O365" s="34">
        <f t="shared" si="73"/>
        <v>250</v>
      </c>
      <c r="P365" s="37">
        <f t="shared" si="74"/>
        <v>27.143420404993254</v>
      </c>
      <c r="Q365" s="34">
        <f t="shared" si="75"/>
        <v>1599.9999999999943</v>
      </c>
      <c r="R365" s="34">
        <f t="shared" si="76"/>
        <v>1849.9999999999943</v>
      </c>
      <c r="S365" s="37">
        <f t="shared" si="77"/>
        <v>1627.1434204049876</v>
      </c>
    </row>
    <row r="366" spans="1:19" x14ac:dyDescent="0.2">
      <c r="A366" s="50">
        <v>40436</v>
      </c>
      <c r="B366" s="34">
        <v>1308</v>
      </c>
      <c r="C366" s="56" t="s">
        <v>86</v>
      </c>
      <c r="D366" s="36">
        <v>0.01</v>
      </c>
      <c r="E366" s="36">
        <v>1324</v>
      </c>
      <c r="F366" s="48">
        <f t="shared" si="69"/>
        <v>0.55833333333333335</v>
      </c>
      <c r="G366" s="36">
        <v>1458</v>
      </c>
      <c r="H366" s="49">
        <f t="shared" si="70"/>
        <v>0.62361111111111112</v>
      </c>
      <c r="I366" s="49">
        <f t="shared" si="65"/>
        <v>0.62708333333333333</v>
      </c>
      <c r="J366" s="34" t="str">
        <f t="shared" si="66"/>
        <v/>
      </c>
      <c r="K366" s="34">
        <f t="shared" si="71"/>
        <v>93.999999999999986</v>
      </c>
      <c r="L366" s="34">
        <f t="shared" si="67"/>
        <v>1</v>
      </c>
      <c r="M366" s="34">
        <f t="shared" ca="1" si="68"/>
        <v>1308</v>
      </c>
      <c r="N366" s="34">
        <f t="shared" ca="1" si="72"/>
        <v>115.00000000000007</v>
      </c>
      <c r="O366" s="34">
        <f t="shared" si="73"/>
        <v>2.5000000000000001E-2</v>
      </c>
      <c r="P366" s="37">
        <f t="shared" si="74"/>
        <v>5.4281443780592247E-3</v>
      </c>
      <c r="Q366" s="34">
        <f t="shared" si="75"/>
        <v>0.93999999999999984</v>
      </c>
      <c r="R366" s="34">
        <f t="shared" si="76"/>
        <v>0.96499999999999986</v>
      </c>
      <c r="S366" s="37">
        <f t="shared" si="77"/>
        <v>0.94542814437805911</v>
      </c>
    </row>
    <row r="367" spans="1:19" x14ac:dyDescent="0.2">
      <c r="A367" s="50">
        <v>40437</v>
      </c>
      <c r="B367" s="34">
        <v>945</v>
      </c>
      <c r="C367" s="56">
        <v>4</v>
      </c>
      <c r="D367" s="36">
        <v>0.01</v>
      </c>
      <c r="E367" s="36">
        <v>1000</v>
      </c>
      <c r="F367" s="48">
        <f t="shared" si="69"/>
        <v>0.41666666666666669</v>
      </c>
      <c r="G367" s="36">
        <v>1002</v>
      </c>
      <c r="H367" s="49">
        <f t="shared" si="70"/>
        <v>0.41805555555555557</v>
      </c>
      <c r="I367" s="49" t="str">
        <f t="shared" si="65"/>
        <v/>
      </c>
      <c r="J367" s="34">
        <f t="shared" si="66"/>
        <v>4.9999999999999822</v>
      </c>
      <c r="K367" s="34">
        <f t="shared" si="71"/>
        <v>1.9999999999999929</v>
      </c>
      <c r="L367" s="34">
        <f t="shared" si="67"/>
        <v>1</v>
      </c>
      <c r="M367" s="34">
        <f t="shared" ca="1" si="68"/>
        <v>945</v>
      </c>
      <c r="N367" s="34" t="str">
        <f t="shared" si="72"/>
        <v/>
      </c>
      <c r="O367" s="34">
        <f t="shared" si="73"/>
        <v>2.524999999999991</v>
      </c>
      <c r="P367" s="37">
        <f t="shared" si="74"/>
        <v>1.0749019493309455</v>
      </c>
      <c r="Q367" s="34">
        <f t="shared" si="75"/>
        <v>1.9999999999999931E-2</v>
      </c>
      <c r="R367" s="34">
        <f t="shared" si="76"/>
        <v>2.544999999999991</v>
      </c>
      <c r="S367" s="37">
        <f t="shared" si="77"/>
        <v>1.0949019493309455</v>
      </c>
    </row>
    <row r="368" spans="1:19" x14ac:dyDescent="0.2">
      <c r="A368" s="50"/>
      <c r="C368" s="56"/>
      <c r="D368" s="36">
        <v>1</v>
      </c>
      <c r="E368" s="36">
        <v>1007</v>
      </c>
      <c r="F368" s="48">
        <f t="shared" si="69"/>
        <v>0.42152777777777778</v>
      </c>
      <c r="G368" s="36">
        <v>1040</v>
      </c>
      <c r="H368" s="49">
        <f t="shared" si="70"/>
        <v>0.44444444444444442</v>
      </c>
      <c r="I368" s="49" t="str">
        <f t="shared" si="65"/>
        <v/>
      </c>
      <c r="J368" s="34">
        <f t="shared" si="66"/>
        <v>3.0000000000000693</v>
      </c>
      <c r="K368" s="34">
        <f t="shared" si="71"/>
        <v>32.999999999999964</v>
      </c>
      <c r="L368" s="34">
        <f t="shared" si="67"/>
        <v>2</v>
      </c>
      <c r="M368" s="34">
        <f t="shared" ca="1" si="68"/>
        <v>945</v>
      </c>
      <c r="N368" s="34" t="str">
        <f t="shared" si="72"/>
        <v/>
      </c>
      <c r="O368" s="34">
        <f t="shared" si="73"/>
        <v>16.50000000000038</v>
      </c>
      <c r="P368" s="37">
        <f t="shared" si="74"/>
        <v>11.725955594651579</v>
      </c>
      <c r="Q368" s="34">
        <f t="shared" si="75"/>
        <v>32.999999999999964</v>
      </c>
      <c r="R368" s="34">
        <f t="shared" si="76"/>
        <v>49.500000000000341</v>
      </c>
      <c r="S368" s="37">
        <f t="shared" si="77"/>
        <v>44.725955594651545</v>
      </c>
    </row>
    <row r="369" spans="1:19" x14ac:dyDescent="0.2">
      <c r="A369" s="50"/>
      <c r="C369" s="56"/>
      <c r="D369" s="36">
        <v>10</v>
      </c>
      <c r="E369" s="36">
        <v>1043</v>
      </c>
      <c r="F369" s="48">
        <f t="shared" si="69"/>
        <v>0.4465277777777778</v>
      </c>
      <c r="G369" s="36">
        <v>1126</v>
      </c>
      <c r="H369" s="49">
        <f t="shared" si="70"/>
        <v>0.47638888888888892</v>
      </c>
      <c r="I369" s="49">
        <f t="shared" si="65"/>
        <v>0.47986111111111113</v>
      </c>
      <c r="J369" s="34" t="str">
        <f t="shared" si="66"/>
        <v/>
      </c>
      <c r="K369" s="34">
        <f t="shared" si="71"/>
        <v>43.000000000000007</v>
      </c>
      <c r="L369" s="34">
        <f t="shared" si="67"/>
        <v>3</v>
      </c>
      <c r="M369" s="34">
        <f t="shared" ca="1" si="68"/>
        <v>945</v>
      </c>
      <c r="N369" s="34">
        <f t="shared" ca="1" si="72"/>
        <v>106.00000000000003</v>
      </c>
      <c r="O369" s="34">
        <f t="shared" si="73"/>
        <v>25</v>
      </c>
      <c r="P369" s="37">
        <f t="shared" si="74"/>
        <v>3.1021051639523365</v>
      </c>
      <c r="Q369" s="34">
        <f t="shared" si="75"/>
        <v>430.00000000000006</v>
      </c>
      <c r="R369" s="34">
        <f t="shared" si="76"/>
        <v>455.00000000000006</v>
      </c>
      <c r="S369" s="37">
        <f t="shared" si="77"/>
        <v>433.10210516395239</v>
      </c>
    </row>
    <row r="370" spans="1:19" x14ac:dyDescent="0.2">
      <c r="A370" s="50">
        <v>40437</v>
      </c>
      <c r="B370" s="34">
        <v>1234</v>
      </c>
      <c r="C370" s="56"/>
      <c r="D370" s="36">
        <v>0.01</v>
      </c>
      <c r="E370" s="36">
        <v>1250</v>
      </c>
      <c r="F370" s="48">
        <f t="shared" si="69"/>
        <v>0.53472222222222221</v>
      </c>
      <c r="G370" s="36">
        <v>1438</v>
      </c>
      <c r="H370" s="49">
        <f t="shared" si="70"/>
        <v>0.60972222222222217</v>
      </c>
      <c r="I370" s="49">
        <f t="shared" si="65"/>
        <v>0.61319444444444438</v>
      </c>
      <c r="J370" s="34" t="str">
        <f t="shared" si="66"/>
        <v/>
      </c>
      <c r="K370" s="34">
        <f t="shared" si="71"/>
        <v>107.99999999999994</v>
      </c>
      <c r="L370" s="34">
        <f t="shared" si="67"/>
        <v>1</v>
      </c>
      <c r="M370" s="34">
        <f t="shared" ca="1" si="68"/>
        <v>1234</v>
      </c>
      <c r="N370" s="34">
        <f t="shared" ca="1" si="72"/>
        <v>128.99999999999986</v>
      </c>
      <c r="O370" s="34">
        <f t="shared" si="73"/>
        <v>2.5000000000000001E-2</v>
      </c>
      <c r="P370" s="37">
        <f t="shared" si="74"/>
        <v>5.4281443780592247E-3</v>
      </c>
      <c r="Q370" s="34">
        <f t="shared" si="75"/>
        <v>1.0799999999999994</v>
      </c>
      <c r="R370" s="34">
        <f t="shared" si="76"/>
        <v>1.1049999999999993</v>
      </c>
      <c r="S370" s="37">
        <f t="shared" si="77"/>
        <v>1.0854281443780587</v>
      </c>
    </row>
    <row r="371" spans="1:19" x14ac:dyDescent="0.2">
      <c r="A371" s="50">
        <v>40441</v>
      </c>
      <c r="B371" s="34">
        <v>1412</v>
      </c>
      <c r="C371" s="56" t="s">
        <v>78</v>
      </c>
      <c r="D371" s="36">
        <v>0.01</v>
      </c>
      <c r="E371" s="36">
        <v>1521</v>
      </c>
      <c r="F371" s="48">
        <f t="shared" si="69"/>
        <v>0.63958333333333328</v>
      </c>
      <c r="G371" s="36">
        <v>1541</v>
      </c>
      <c r="H371" s="49">
        <f t="shared" si="70"/>
        <v>0.65347222222222223</v>
      </c>
      <c r="I371" s="49" t="str">
        <f t="shared" si="65"/>
        <v/>
      </c>
      <c r="J371" s="34">
        <f t="shared" si="66"/>
        <v>15.999999999999943</v>
      </c>
      <c r="K371" s="34">
        <f t="shared" si="71"/>
        <v>20.000000000000089</v>
      </c>
      <c r="L371" s="34">
        <f t="shared" si="67"/>
        <v>1</v>
      </c>
      <c r="M371" s="34">
        <f t="shared" ca="1" si="68"/>
        <v>1412</v>
      </c>
      <c r="N371" s="34" t="str">
        <f t="shared" si="72"/>
        <v/>
      </c>
      <c r="O371" s="34">
        <f t="shared" si="73"/>
        <v>6400.0799999999772</v>
      </c>
      <c r="P371" s="37">
        <f t="shared" si="74"/>
        <v>1133.764448884215</v>
      </c>
      <c r="Q371" s="34">
        <f t="shared" si="75"/>
        <v>0.2000000000000009</v>
      </c>
      <c r="R371" s="34">
        <f t="shared" si="76"/>
        <v>6400.279999999977</v>
      </c>
      <c r="S371" s="37">
        <f t="shared" si="77"/>
        <v>1133.964448884215</v>
      </c>
    </row>
    <row r="372" spans="1:19" x14ac:dyDescent="0.2">
      <c r="A372" s="50"/>
      <c r="C372" s="56"/>
      <c r="D372" s="36">
        <v>800</v>
      </c>
      <c r="E372" s="36">
        <v>1557</v>
      </c>
      <c r="F372" s="48">
        <f t="shared" si="69"/>
        <v>0.6645833333333333</v>
      </c>
      <c r="G372" s="36">
        <v>1603</v>
      </c>
      <c r="H372" s="49">
        <f t="shared" si="70"/>
        <v>0.66875000000000007</v>
      </c>
      <c r="I372" s="49">
        <f t="shared" si="65"/>
        <v>0.67222222222222228</v>
      </c>
      <c r="J372" s="34" t="str">
        <f t="shared" si="66"/>
        <v/>
      </c>
      <c r="K372" s="34">
        <f t="shared" si="71"/>
        <v>6.0000000000001386</v>
      </c>
      <c r="L372" s="34">
        <f t="shared" si="67"/>
        <v>2</v>
      </c>
      <c r="M372" s="34">
        <f t="shared" ca="1" si="68"/>
        <v>1412</v>
      </c>
      <c r="N372" s="34">
        <f t="shared" ca="1" si="72"/>
        <v>116.00000000000007</v>
      </c>
      <c r="O372" s="34">
        <f t="shared" si="73"/>
        <v>2000</v>
      </c>
      <c r="P372" s="37">
        <f t="shared" si="74"/>
        <v>195.12088754137906</v>
      </c>
      <c r="Q372" s="34">
        <f t="shared" si="75"/>
        <v>4800.000000000111</v>
      </c>
      <c r="R372" s="34">
        <f t="shared" si="76"/>
        <v>6800.000000000111</v>
      </c>
      <c r="S372" s="37">
        <f t="shared" si="77"/>
        <v>4995.1208875414904</v>
      </c>
    </row>
    <row r="373" spans="1:19" x14ac:dyDescent="0.2">
      <c r="A373" s="50">
        <v>40442</v>
      </c>
      <c r="B373" s="34">
        <v>850</v>
      </c>
      <c r="C373" s="56" t="s">
        <v>78</v>
      </c>
      <c r="D373" s="36">
        <v>0.01</v>
      </c>
      <c r="E373" s="36">
        <v>935</v>
      </c>
      <c r="F373" s="48">
        <f t="shared" si="69"/>
        <v>0.39930555555555558</v>
      </c>
      <c r="G373" s="36">
        <v>945</v>
      </c>
      <c r="H373" s="49">
        <f t="shared" si="70"/>
        <v>0.40625</v>
      </c>
      <c r="I373" s="49" t="str">
        <f t="shared" si="65"/>
        <v/>
      </c>
      <c r="J373" s="34">
        <f t="shared" si="66"/>
        <v>13.000000000000034</v>
      </c>
      <c r="K373" s="34">
        <f t="shared" si="71"/>
        <v>9.9999999999999645</v>
      </c>
      <c r="L373" s="34">
        <f t="shared" si="67"/>
        <v>1</v>
      </c>
      <c r="M373" s="34">
        <f t="shared" ca="1" si="68"/>
        <v>850</v>
      </c>
      <c r="N373" s="34" t="str">
        <f t="shared" si="72"/>
        <v/>
      </c>
      <c r="O373" s="34">
        <f t="shared" si="73"/>
        <v>5.2650000000000139</v>
      </c>
      <c r="P373" s="37">
        <f t="shared" si="74"/>
        <v>2.3437172538151851</v>
      </c>
      <c r="Q373" s="34">
        <f t="shared" si="75"/>
        <v>9.9999999999999645E-2</v>
      </c>
      <c r="R373" s="34">
        <f t="shared" si="76"/>
        <v>5.3650000000000135</v>
      </c>
      <c r="S373" s="37">
        <f t="shared" si="77"/>
        <v>2.4437172538151848</v>
      </c>
    </row>
    <row r="374" spans="1:19" x14ac:dyDescent="0.2">
      <c r="A374" s="50"/>
      <c r="C374" s="56"/>
      <c r="D374" s="36">
        <v>0.8</v>
      </c>
      <c r="E374" s="36">
        <v>958</v>
      </c>
      <c r="F374" s="48">
        <f t="shared" si="69"/>
        <v>0.4152777777777778</v>
      </c>
      <c r="G374" s="36">
        <v>1006</v>
      </c>
      <c r="H374" s="49">
        <f t="shared" si="70"/>
        <v>0.42083333333333334</v>
      </c>
      <c r="I374" s="49">
        <f t="shared" si="65"/>
        <v>0.42430555555555555</v>
      </c>
      <c r="J374" s="34" t="str">
        <f t="shared" si="66"/>
        <v/>
      </c>
      <c r="K374" s="34">
        <f t="shared" si="71"/>
        <v>7.9999999999999716</v>
      </c>
      <c r="L374" s="34">
        <f t="shared" si="67"/>
        <v>2</v>
      </c>
      <c r="M374" s="34">
        <f t="shared" ca="1" si="68"/>
        <v>850</v>
      </c>
      <c r="N374" s="34">
        <f t="shared" ca="1" si="72"/>
        <v>80.999999999999957</v>
      </c>
      <c r="O374" s="34">
        <f t="shared" si="73"/>
        <v>2</v>
      </c>
      <c r="P374" s="37">
        <f t="shared" si="74"/>
        <v>0.29428267387637186</v>
      </c>
      <c r="Q374" s="34">
        <f t="shared" si="75"/>
        <v>6.3999999999999773</v>
      </c>
      <c r="R374" s="34">
        <f t="shared" si="76"/>
        <v>8.3999999999999773</v>
      </c>
      <c r="S374" s="37">
        <f t="shared" si="77"/>
        <v>6.6942826738763488</v>
      </c>
    </row>
    <row r="375" spans="1:19" x14ac:dyDescent="0.2">
      <c r="A375" s="50">
        <v>40442</v>
      </c>
      <c r="B375" s="34">
        <v>1412</v>
      </c>
      <c r="C375" s="56"/>
      <c r="D375" s="36">
        <v>0.01</v>
      </c>
      <c r="E375" s="36">
        <v>1529</v>
      </c>
      <c r="F375" s="48">
        <f t="shared" si="69"/>
        <v>0.64513888888888882</v>
      </c>
      <c r="G375" s="36">
        <v>1544</v>
      </c>
      <c r="H375" s="49">
        <f t="shared" si="70"/>
        <v>0.65555555555555556</v>
      </c>
      <c r="I375" s="49" t="str">
        <f t="shared" si="65"/>
        <v/>
      </c>
      <c r="J375" s="34">
        <f t="shared" si="66"/>
        <v>11.999999999999957</v>
      </c>
      <c r="K375" s="34">
        <f t="shared" si="71"/>
        <v>15.000000000000107</v>
      </c>
      <c r="L375" s="34">
        <f t="shared" si="67"/>
        <v>1</v>
      </c>
      <c r="M375" s="34">
        <f t="shared" ca="1" si="68"/>
        <v>1412</v>
      </c>
      <c r="N375" s="34" t="str">
        <f t="shared" si="72"/>
        <v/>
      </c>
      <c r="O375" s="34">
        <f t="shared" si="73"/>
        <v>4.8599999999999834</v>
      </c>
      <c r="P375" s="37">
        <f t="shared" si="74"/>
        <v>2.1634313112140036</v>
      </c>
      <c r="Q375" s="34">
        <f t="shared" si="75"/>
        <v>0.15000000000000108</v>
      </c>
      <c r="R375" s="34">
        <f t="shared" si="76"/>
        <v>5.0099999999999847</v>
      </c>
      <c r="S375" s="37">
        <f t="shared" si="77"/>
        <v>2.3134313112140048</v>
      </c>
    </row>
    <row r="376" spans="1:19" x14ac:dyDescent="0.2">
      <c r="A376" s="50"/>
      <c r="C376" s="56"/>
      <c r="D376" s="36">
        <v>0.8</v>
      </c>
      <c r="E376" s="36">
        <v>1556</v>
      </c>
      <c r="F376" s="48">
        <f t="shared" si="69"/>
        <v>0.66388888888888886</v>
      </c>
      <c r="G376" s="36">
        <v>1602</v>
      </c>
      <c r="H376" s="49">
        <f t="shared" si="70"/>
        <v>0.66805555555555562</v>
      </c>
      <c r="I376" s="49">
        <f t="shared" si="65"/>
        <v>0.67152777777777783</v>
      </c>
      <c r="J376" s="34" t="str">
        <f t="shared" si="66"/>
        <v/>
      </c>
      <c r="K376" s="34">
        <f t="shared" si="71"/>
        <v>6.0000000000001386</v>
      </c>
      <c r="L376" s="34">
        <f t="shared" si="67"/>
        <v>2</v>
      </c>
      <c r="M376" s="34">
        <f t="shared" ca="1" si="68"/>
        <v>1412</v>
      </c>
      <c r="N376" s="34">
        <f t="shared" ca="1" si="72"/>
        <v>115.00000000000007</v>
      </c>
      <c r="O376" s="34">
        <f t="shared" si="73"/>
        <v>2</v>
      </c>
      <c r="P376" s="37">
        <f t="shared" si="74"/>
        <v>0.29428267387637186</v>
      </c>
      <c r="Q376" s="34">
        <f t="shared" si="75"/>
        <v>4.8000000000001108</v>
      </c>
      <c r="R376" s="34">
        <f t="shared" si="76"/>
        <v>6.8000000000001108</v>
      </c>
      <c r="S376" s="37">
        <f t="shared" si="77"/>
        <v>5.0942826738764824</v>
      </c>
    </row>
    <row r="377" spans="1:19" x14ac:dyDescent="0.2">
      <c r="A377" s="50">
        <v>40443</v>
      </c>
      <c r="B377" s="34">
        <v>1312</v>
      </c>
      <c r="C377" s="56" t="s">
        <v>86</v>
      </c>
      <c r="D377" s="36">
        <v>0.01</v>
      </c>
      <c r="E377" s="36">
        <v>1331</v>
      </c>
      <c r="F377" s="48">
        <f t="shared" si="69"/>
        <v>0.56319444444444444</v>
      </c>
      <c r="G377" s="36">
        <v>1514</v>
      </c>
      <c r="H377" s="49">
        <f t="shared" si="70"/>
        <v>0.63472222222222219</v>
      </c>
      <c r="I377" s="49">
        <f t="shared" si="65"/>
        <v>0.6381944444444444</v>
      </c>
      <c r="J377" s="34" t="str">
        <f t="shared" si="66"/>
        <v/>
      </c>
      <c r="K377" s="34">
        <f t="shared" si="71"/>
        <v>102.99999999999996</v>
      </c>
      <c r="L377" s="34">
        <f t="shared" si="67"/>
        <v>1</v>
      </c>
      <c r="M377" s="34">
        <f t="shared" ca="1" si="68"/>
        <v>1312</v>
      </c>
      <c r="N377" s="34">
        <f t="shared" ca="1" si="72"/>
        <v>127.00000000000003</v>
      </c>
      <c r="O377" s="34">
        <f t="shared" si="73"/>
        <v>2.5000000000000001E-2</v>
      </c>
      <c r="P377" s="37">
        <f t="shared" si="74"/>
        <v>5.4281443780592247E-3</v>
      </c>
      <c r="Q377" s="34">
        <f t="shared" si="75"/>
        <v>1.0299999999999996</v>
      </c>
      <c r="R377" s="34">
        <f t="shared" si="76"/>
        <v>1.0549999999999995</v>
      </c>
      <c r="S377" s="37">
        <f t="shared" si="77"/>
        <v>1.0354281443780589</v>
      </c>
    </row>
    <row r="378" spans="1:19" x14ac:dyDescent="0.2">
      <c r="A378" s="50">
        <v>40444</v>
      </c>
      <c r="B378" s="34">
        <v>901</v>
      </c>
      <c r="C378" s="56" t="s">
        <v>86</v>
      </c>
      <c r="D378" s="36">
        <v>0.01</v>
      </c>
      <c r="E378" s="36">
        <v>939</v>
      </c>
      <c r="F378" s="48">
        <f t="shared" si="69"/>
        <v>0.40208333333333335</v>
      </c>
      <c r="G378" s="36">
        <v>943</v>
      </c>
      <c r="H378" s="49">
        <f t="shared" si="70"/>
        <v>0.40486111111111112</v>
      </c>
      <c r="I378" s="49" t="str">
        <f t="shared" si="65"/>
        <v/>
      </c>
      <c r="J378" s="34">
        <f t="shared" si="66"/>
        <v>13.99999999999995</v>
      </c>
      <c r="K378" s="34">
        <f t="shared" si="71"/>
        <v>3.9999999999999858</v>
      </c>
      <c r="L378" s="34">
        <f t="shared" si="67"/>
        <v>1</v>
      </c>
      <c r="M378" s="34">
        <f t="shared" ca="1" si="68"/>
        <v>901</v>
      </c>
      <c r="N378" s="34" t="str">
        <f t="shared" si="72"/>
        <v/>
      </c>
      <c r="O378" s="34">
        <f t="shared" si="73"/>
        <v>700.06999999999755</v>
      </c>
      <c r="P378" s="37">
        <f t="shared" si="74"/>
        <v>151.98951831697349</v>
      </c>
      <c r="Q378" s="34">
        <f t="shared" si="75"/>
        <v>3.9999999999999862E-2</v>
      </c>
      <c r="R378" s="34">
        <f t="shared" si="76"/>
        <v>700.10999999999751</v>
      </c>
      <c r="S378" s="37">
        <f t="shared" si="77"/>
        <v>152.02951831697348</v>
      </c>
    </row>
    <row r="379" spans="1:19" x14ac:dyDescent="0.2">
      <c r="A379" s="50"/>
      <c r="C379" s="56"/>
      <c r="D379" s="36">
        <v>100</v>
      </c>
      <c r="E379" s="36">
        <v>957</v>
      </c>
      <c r="F379" s="48">
        <f t="shared" si="69"/>
        <v>0.4145833333333333</v>
      </c>
      <c r="G379" s="36">
        <v>1002</v>
      </c>
      <c r="H379" s="49">
        <f t="shared" si="70"/>
        <v>0.41805555555555557</v>
      </c>
      <c r="I379" s="49" t="str">
        <f t="shared" si="65"/>
        <v/>
      </c>
      <c r="J379" s="34">
        <f t="shared" si="66"/>
        <v>3.9999999999999858</v>
      </c>
      <c r="K379" s="34">
        <f t="shared" si="71"/>
        <v>5.0000000000000622</v>
      </c>
      <c r="L379" s="34">
        <f t="shared" si="67"/>
        <v>2</v>
      </c>
      <c r="M379" s="34">
        <f t="shared" ca="1" si="68"/>
        <v>901</v>
      </c>
      <c r="N379" s="34" t="str">
        <f t="shared" si="72"/>
        <v/>
      </c>
      <c r="O379" s="34">
        <f t="shared" si="73"/>
        <v>559.99999999999795</v>
      </c>
      <c r="P379" s="37">
        <f t="shared" si="74"/>
        <v>544.41521308230074</v>
      </c>
      <c r="Q379" s="34">
        <f t="shared" si="75"/>
        <v>500.0000000000062</v>
      </c>
      <c r="R379" s="34">
        <f t="shared" si="76"/>
        <v>1060.0000000000041</v>
      </c>
      <c r="S379" s="37">
        <f t="shared" si="77"/>
        <v>1044.415213082307</v>
      </c>
    </row>
    <row r="380" spans="1:19" x14ac:dyDescent="0.2">
      <c r="A380" s="50"/>
      <c r="C380" s="56"/>
      <c r="D380" s="36">
        <v>180</v>
      </c>
      <c r="E380" s="36">
        <v>1006</v>
      </c>
      <c r="F380" s="48">
        <f t="shared" si="69"/>
        <v>0.42083333333333334</v>
      </c>
      <c r="G380" s="36">
        <v>1011</v>
      </c>
      <c r="H380" s="49">
        <f t="shared" si="70"/>
        <v>0.42430555555555555</v>
      </c>
      <c r="I380" s="49" t="str">
        <f t="shared" si="65"/>
        <v/>
      </c>
      <c r="J380" s="34">
        <f t="shared" si="66"/>
        <v>15.000000000000027</v>
      </c>
      <c r="K380" s="34">
        <f t="shared" si="71"/>
        <v>4.9999999999999822</v>
      </c>
      <c r="L380" s="34">
        <f t="shared" si="67"/>
        <v>3</v>
      </c>
      <c r="M380" s="34">
        <f t="shared" ca="1" si="68"/>
        <v>901</v>
      </c>
      <c r="N380" s="34" t="str">
        <f t="shared" si="72"/>
        <v/>
      </c>
      <c r="O380" s="34">
        <f t="shared" si="73"/>
        <v>1351.3500000000024</v>
      </c>
      <c r="P380" s="37">
        <f t="shared" si="74"/>
        <v>390.47448240303117</v>
      </c>
      <c r="Q380" s="34">
        <f t="shared" si="75"/>
        <v>899.99999999999682</v>
      </c>
      <c r="R380" s="34">
        <f t="shared" si="76"/>
        <v>2251.3499999999995</v>
      </c>
      <c r="S380" s="37">
        <f t="shared" si="77"/>
        <v>1290.4744824030281</v>
      </c>
    </row>
    <row r="381" spans="1:19" x14ac:dyDescent="0.2">
      <c r="A381" s="50"/>
      <c r="C381" s="56"/>
      <c r="D381" s="36">
        <v>0.18</v>
      </c>
      <c r="E381" s="36">
        <v>1026</v>
      </c>
      <c r="F381" s="48">
        <f t="shared" si="69"/>
        <v>0.43472222222222223</v>
      </c>
      <c r="G381" s="36">
        <v>1032</v>
      </c>
      <c r="H381" s="49">
        <f t="shared" si="70"/>
        <v>0.43888888888888888</v>
      </c>
      <c r="I381" s="49" t="str">
        <f t="shared" si="65"/>
        <v/>
      </c>
      <c r="J381" s="34">
        <f t="shared" si="66"/>
        <v>3.9999999999999858</v>
      </c>
      <c r="K381" s="34">
        <f t="shared" si="71"/>
        <v>5.9999999999999787</v>
      </c>
      <c r="L381" s="34">
        <f t="shared" si="67"/>
        <v>4</v>
      </c>
      <c r="M381" s="34">
        <f t="shared" ca="1" si="68"/>
        <v>901</v>
      </c>
      <c r="N381" s="34" t="str">
        <f t="shared" si="72"/>
        <v/>
      </c>
      <c r="O381" s="34">
        <f t="shared" si="73"/>
        <v>0.55999999999999805</v>
      </c>
      <c r="P381" s="37">
        <f t="shared" si="74"/>
        <v>0.54441932546379623</v>
      </c>
      <c r="Q381" s="34">
        <f t="shared" si="75"/>
        <v>1.0799999999999961</v>
      </c>
      <c r="R381" s="34">
        <f t="shared" si="76"/>
        <v>1.6399999999999941</v>
      </c>
      <c r="S381" s="37">
        <f t="shared" si="77"/>
        <v>1.6244193254637924</v>
      </c>
    </row>
    <row r="382" spans="1:19" x14ac:dyDescent="0.2">
      <c r="A382" s="50"/>
      <c r="C382" s="56"/>
      <c r="D382" s="36">
        <v>0.1</v>
      </c>
      <c r="E382" s="36">
        <v>1036</v>
      </c>
      <c r="F382" s="48">
        <f t="shared" si="69"/>
        <v>0.44166666666666665</v>
      </c>
      <c r="G382" s="36">
        <v>1118</v>
      </c>
      <c r="H382" s="49">
        <f t="shared" si="70"/>
        <v>0.47083333333333338</v>
      </c>
      <c r="I382" s="49">
        <f t="shared" si="65"/>
        <v>0.47430555555555559</v>
      </c>
      <c r="J382" s="34" t="str">
        <f t="shared" si="66"/>
        <v/>
      </c>
      <c r="K382" s="34">
        <f t="shared" si="71"/>
        <v>42.000000000000092</v>
      </c>
      <c r="L382" s="34">
        <f t="shared" si="67"/>
        <v>5</v>
      </c>
      <c r="M382" s="34">
        <f t="shared" ca="1" si="68"/>
        <v>901</v>
      </c>
      <c r="N382" s="34">
        <f t="shared" ca="1" si="72"/>
        <v>141.99999999999997</v>
      </c>
      <c r="O382" s="34">
        <f t="shared" si="73"/>
        <v>0.25</v>
      </c>
      <c r="P382" s="37">
        <f t="shared" si="74"/>
        <v>4.342905372259271E-2</v>
      </c>
      <c r="Q382" s="34">
        <f t="shared" si="75"/>
        <v>4.2000000000000091</v>
      </c>
      <c r="R382" s="34">
        <f t="shared" si="76"/>
        <v>4.4500000000000091</v>
      </c>
      <c r="S382" s="37">
        <f t="shared" si="77"/>
        <v>4.2434290537226014</v>
      </c>
    </row>
    <row r="383" spans="1:19" x14ac:dyDescent="0.2">
      <c r="A383" s="50">
        <v>40444</v>
      </c>
      <c r="B383" s="34">
        <v>1244</v>
      </c>
      <c r="C383" s="56"/>
      <c r="D383" s="36">
        <v>0.01</v>
      </c>
      <c r="E383" s="36">
        <v>1308</v>
      </c>
      <c r="F383" s="48">
        <f t="shared" si="69"/>
        <v>0.54722222222222217</v>
      </c>
      <c r="G383" s="36">
        <v>1443</v>
      </c>
      <c r="H383" s="49">
        <f t="shared" si="70"/>
        <v>0.61319444444444449</v>
      </c>
      <c r="I383" s="49">
        <f t="shared" si="65"/>
        <v>0.6166666666666667</v>
      </c>
      <c r="J383" s="34" t="str">
        <f t="shared" si="66"/>
        <v/>
      </c>
      <c r="K383" s="34">
        <f t="shared" si="71"/>
        <v>95.000000000000142</v>
      </c>
      <c r="L383" s="34">
        <f t="shared" si="67"/>
        <v>1</v>
      </c>
      <c r="M383" s="34">
        <f t="shared" ca="1" si="68"/>
        <v>1244</v>
      </c>
      <c r="N383" s="34">
        <f t="shared" ca="1" si="72"/>
        <v>124.00000000000004</v>
      </c>
      <c r="O383" s="34">
        <f t="shared" si="73"/>
        <v>2.5000000000000001E-2</v>
      </c>
      <c r="P383" s="37">
        <f t="shared" si="74"/>
        <v>5.4281443780592247E-3</v>
      </c>
      <c r="Q383" s="34">
        <f t="shared" si="75"/>
        <v>0.9500000000000014</v>
      </c>
      <c r="R383" s="34">
        <f t="shared" si="76"/>
        <v>0.97500000000000142</v>
      </c>
      <c r="S383" s="37">
        <f t="shared" si="77"/>
        <v>0.95542814437806067</v>
      </c>
    </row>
    <row r="384" spans="1:19" x14ac:dyDescent="0.2">
      <c r="A384" s="50">
        <v>40445</v>
      </c>
      <c r="B384" s="34">
        <v>902</v>
      </c>
      <c r="C384" s="56">
        <v>2</v>
      </c>
      <c r="D384" s="36">
        <v>0.01</v>
      </c>
      <c r="E384" s="36">
        <v>916</v>
      </c>
      <c r="F384" s="48">
        <f t="shared" si="69"/>
        <v>0.38611111111111113</v>
      </c>
      <c r="G384" s="36">
        <v>919</v>
      </c>
      <c r="H384" s="49">
        <f t="shared" si="70"/>
        <v>0.38819444444444445</v>
      </c>
      <c r="I384" s="49" t="str">
        <f t="shared" si="65"/>
        <v/>
      </c>
      <c r="J384" s="34">
        <f t="shared" si="66"/>
        <v>12.999999999999954</v>
      </c>
      <c r="K384" s="34">
        <f t="shared" si="71"/>
        <v>2.9999999999999893</v>
      </c>
      <c r="L384" s="34">
        <f t="shared" si="67"/>
        <v>1</v>
      </c>
      <c r="M384" s="34">
        <f t="shared" ca="1" si="68"/>
        <v>902</v>
      </c>
      <c r="N384" s="34" t="str">
        <f t="shared" si="72"/>
        <v/>
      </c>
      <c r="O384" s="34">
        <f t="shared" si="73"/>
        <v>130.06499999999954</v>
      </c>
      <c r="P384" s="37">
        <f t="shared" si="74"/>
        <v>34.189810813110775</v>
      </c>
      <c r="Q384" s="34">
        <f t="shared" si="75"/>
        <v>2.9999999999999895E-2</v>
      </c>
      <c r="R384" s="34">
        <f t="shared" si="76"/>
        <v>130.09499999999954</v>
      </c>
      <c r="S384" s="37">
        <f t="shared" si="77"/>
        <v>34.219810813110776</v>
      </c>
    </row>
    <row r="385" spans="1:19" x14ac:dyDescent="0.2">
      <c r="A385" s="50"/>
      <c r="C385" s="56"/>
      <c r="D385" s="36">
        <v>20</v>
      </c>
      <c r="E385" s="36">
        <v>932</v>
      </c>
      <c r="F385" s="48">
        <f t="shared" si="69"/>
        <v>0.3972222222222222</v>
      </c>
      <c r="G385" s="36">
        <v>1010</v>
      </c>
      <c r="H385" s="49">
        <f t="shared" si="70"/>
        <v>0.4236111111111111</v>
      </c>
      <c r="I385" s="49">
        <f t="shared" si="65"/>
        <v>0.42708333333333331</v>
      </c>
      <c r="J385" s="34" t="str">
        <f t="shared" si="66"/>
        <v/>
      </c>
      <c r="K385" s="34">
        <f t="shared" si="71"/>
        <v>38.000000000000028</v>
      </c>
      <c r="L385" s="34">
        <f t="shared" si="67"/>
        <v>2</v>
      </c>
      <c r="M385" s="34">
        <f t="shared" ca="1" si="68"/>
        <v>902</v>
      </c>
      <c r="N385" s="34">
        <f t="shared" ca="1" si="72"/>
        <v>72.999999999999986</v>
      </c>
      <c r="O385" s="34">
        <f t="shared" si="73"/>
        <v>50</v>
      </c>
      <c r="P385" s="37">
        <f t="shared" si="74"/>
        <v>5.9484036251947776</v>
      </c>
      <c r="Q385" s="34">
        <f t="shared" si="75"/>
        <v>760.00000000000057</v>
      </c>
      <c r="R385" s="34">
        <f t="shared" si="76"/>
        <v>810.00000000000057</v>
      </c>
      <c r="S385" s="37">
        <f t="shared" si="77"/>
        <v>765.9484036251954</v>
      </c>
    </row>
    <row r="386" spans="1:19" x14ac:dyDescent="0.2">
      <c r="A386" s="50">
        <v>40445</v>
      </c>
      <c r="B386" s="34">
        <v>1403</v>
      </c>
      <c r="C386" s="56"/>
      <c r="D386" s="36">
        <v>0.01</v>
      </c>
      <c r="E386" s="36">
        <v>1456</v>
      </c>
      <c r="F386" s="48">
        <f t="shared" si="69"/>
        <v>0.62222222222222223</v>
      </c>
      <c r="G386" s="36">
        <v>1505</v>
      </c>
      <c r="H386" s="49">
        <f t="shared" si="70"/>
        <v>0.62847222222222221</v>
      </c>
      <c r="I386" s="49" t="str">
        <f t="shared" si="65"/>
        <v/>
      </c>
      <c r="J386" s="34">
        <f t="shared" si="66"/>
        <v>15.000000000000107</v>
      </c>
      <c r="K386" s="34">
        <f t="shared" si="71"/>
        <v>8.999999999999968</v>
      </c>
      <c r="L386" s="34">
        <f t="shared" si="67"/>
        <v>1</v>
      </c>
      <c r="M386" s="34">
        <f t="shared" ca="1" si="68"/>
        <v>1403</v>
      </c>
      <c r="N386" s="34" t="str">
        <f t="shared" si="72"/>
        <v/>
      </c>
      <c r="O386" s="34">
        <f t="shared" si="73"/>
        <v>6.0750000000000437</v>
      </c>
      <c r="P386" s="37">
        <f t="shared" si="74"/>
        <v>2.7042891390175332</v>
      </c>
      <c r="Q386" s="34">
        <f t="shared" si="75"/>
        <v>8.9999999999999677E-2</v>
      </c>
      <c r="R386" s="34">
        <f t="shared" si="76"/>
        <v>6.1650000000000436</v>
      </c>
      <c r="S386" s="37">
        <f t="shared" si="77"/>
        <v>2.7942891390175331</v>
      </c>
    </row>
    <row r="387" spans="1:19" x14ac:dyDescent="0.2">
      <c r="A387" s="50"/>
      <c r="C387" s="56"/>
      <c r="D387" s="36">
        <v>0.8</v>
      </c>
      <c r="E387" s="36">
        <v>1520</v>
      </c>
      <c r="F387" s="48">
        <f t="shared" si="69"/>
        <v>0.63888888888888895</v>
      </c>
      <c r="G387" s="36">
        <v>1534</v>
      </c>
      <c r="H387" s="49">
        <f t="shared" si="70"/>
        <v>0.64861111111111114</v>
      </c>
      <c r="I387" s="49">
        <f t="shared" si="65"/>
        <v>0.65208333333333335</v>
      </c>
      <c r="J387" s="34" t="str">
        <f t="shared" si="66"/>
        <v/>
      </c>
      <c r="K387" s="34">
        <f t="shared" si="71"/>
        <v>13.99999999999995</v>
      </c>
      <c r="L387" s="34">
        <f t="shared" si="67"/>
        <v>2</v>
      </c>
      <c r="M387" s="34">
        <f t="shared" ca="1" si="68"/>
        <v>1403</v>
      </c>
      <c r="N387" s="34">
        <f t="shared" ca="1" si="72"/>
        <v>95.999999999999972</v>
      </c>
      <c r="O387" s="34">
        <f t="shared" si="73"/>
        <v>2</v>
      </c>
      <c r="P387" s="37">
        <f t="shared" si="74"/>
        <v>0.29428267387637186</v>
      </c>
      <c r="Q387" s="34">
        <f t="shared" si="75"/>
        <v>11.19999999999996</v>
      </c>
      <c r="R387" s="34">
        <f t="shared" si="76"/>
        <v>13.19999999999996</v>
      </c>
      <c r="S387" s="37">
        <f t="shared" si="77"/>
        <v>11.494282673876333</v>
      </c>
    </row>
    <row r="388" spans="1:19" x14ac:dyDescent="0.2">
      <c r="A388" s="50">
        <v>40448</v>
      </c>
      <c r="B388" s="34">
        <v>926</v>
      </c>
      <c r="C388" s="56">
        <v>5</v>
      </c>
      <c r="D388" s="36">
        <v>0.01</v>
      </c>
      <c r="E388" s="36">
        <v>938</v>
      </c>
      <c r="F388" s="48">
        <f t="shared" si="69"/>
        <v>0.40138888888888885</v>
      </c>
      <c r="G388" s="36">
        <v>940</v>
      </c>
      <c r="H388" s="49">
        <f t="shared" si="70"/>
        <v>0.40277777777777773</v>
      </c>
      <c r="I388" s="49" t="str">
        <f t="shared" si="65"/>
        <v/>
      </c>
      <c r="J388" s="34">
        <f t="shared" si="66"/>
        <v>3.9999999999999858</v>
      </c>
      <c r="K388" s="34">
        <f t="shared" si="71"/>
        <v>1.9999999999999929</v>
      </c>
      <c r="L388" s="34">
        <f t="shared" si="67"/>
        <v>1</v>
      </c>
      <c r="M388" s="34">
        <f t="shared" ca="1" si="68"/>
        <v>926</v>
      </c>
      <c r="N388" s="34" t="str">
        <f t="shared" si="72"/>
        <v/>
      </c>
      <c r="O388" s="34">
        <f t="shared" si="73"/>
        <v>0.21999999999999922</v>
      </c>
      <c r="P388" s="37">
        <f t="shared" si="74"/>
        <v>0.15635212440691129</v>
      </c>
      <c r="Q388" s="34">
        <f t="shared" si="75"/>
        <v>1.9999999999999931E-2</v>
      </c>
      <c r="R388" s="34">
        <f t="shared" si="76"/>
        <v>0.23999999999999916</v>
      </c>
      <c r="S388" s="37">
        <f t="shared" si="77"/>
        <v>0.17635212440691123</v>
      </c>
    </row>
    <row r="389" spans="1:19" x14ac:dyDescent="0.2">
      <c r="A389" s="50"/>
      <c r="C389" s="56"/>
      <c r="D389" s="36">
        <v>0.1</v>
      </c>
      <c r="E389" s="36">
        <v>944</v>
      </c>
      <c r="F389" s="48">
        <f t="shared" si="69"/>
        <v>0.4055555555555555</v>
      </c>
      <c r="G389" s="36">
        <v>1100</v>
      </c>
      <c r="H389" s="49">
        <f t="shared" si="70"/>
        <v>0.45833333333333331</v>
      </c>
      <c r="I389" s="49" t="str">
        <f t="shared" si="65"/>
        <v/>
      </c>
      <c r="J389" s="34">
        <f t="shared" si="66"/>
        <v>13.000000000000034</v>
      </c>
      <c r="K389" s="34">
        <f t="shared" si="71"/>
        <v>76.000000000000057</v>
      </c>
      <c r="L389" s="34">
        <f t="shared" si="67"/>
        <v>2</v>
      </c>
      <c r="M389" s="34">
        <f t="shared" ca="1" si="68"/>
        <v>926</v>
      </c>
      <c r="N389" s="34" t="str">
        <f t="shared" si="72"/>
        <v/>
      </c>
      <c r="O389" s="34">
        <f t="shared" si="73"/>
        <v>650.65000000000168</v>
      </c>
      <c r="P389" s="37">
        <f t="shared" si="74"/>
        <v>188.00635310946274</v>
      </c>
      <c r="Q389" s="34">
        <f t="shared" si="75"/>
        <v>7.6000000000000059</v>
      </c>
      <c r="R389" s="34">
        <f t="shared" si="76"/>
        <v>658.25000000000171</v>
      </c>
      <c r="S389" s="37">
        <f t="shared" si="77"/>
        <v>195.60635310946273</v>
      </c>
    </row>
    <row r="390" spans="1:19" x14ac:dyDescent="0.2">
      <c r="A390" s="50"/>
      <c r="C390" s="56"/>
      <c r="D390" s="36">
        <v>100</v>
      </c>
      <c r="E390" s="36">
        <v>1113</v>
      </c>
      <c r="F390" s="48">
        <f t="shared" si="69"/>
        <v>0.46736111111111112</v>
      </c>
      <c r="G390" s="36">
        <v>1121</v>
      </c>
      <c r="H390" s="49">
        <f t="shared" si="70"/>
        <v>0.47291666666666665</v>
      </c>
      <c r="I390" s="49">
        <f t="shared" si="65"/>
        <v>0.47638888888888886</v>
      </c>
      <c r="J390" s="34" t="str">
        <f t="shared" si="66"/>
        <v/>
      </c>
      <c r="K390" s="34">
        <f t="shared" si="71"/>
        <v>7.9999999999999716</v>
      </c>
      <c r="L390" s="34">
        <f t="shared" si="67"/>
        <v>3</v>
      </c>
      <c r="M390" s="34">
        <f t="shared" ca="1" si="68"/>
        <v>926</v>
      </c>
      <c r="N390" s="34">
        <f t="shared" ca="1" si="72"/>
        <v>119.99999999999997</v>
      </c>
      <c r="O390" s="34">
        <f t="shared" si="73"/>
        <v>250</v>
      </c>
      <c r="P390" s="37">
        <f t="shared" si="74"/>
        <v>27.143420404993254</v>
      </c>
      <c r="Q390" s="34">
        <f t="shared" si="75"/>
        <v>799.99999999999716</v>
      </c>
      <c r="R390" s="34">
        <f t="shared" si="76"/>
        <v>1049.9999999999973</v>
      </c>
      <c r="S390" s="37">
        <f t="shared" si="77"/>
        <v>827.14342040499037</v>
      </c>
    </row>
    <row r="391" spans="1:19" x14ac:dyDescent="0.2">
      <c r="A391" s="50">
        <v>40448</v>
      </c>
      <c r="B391" s="34">
        <v>1457</v>
      </c>
      <c r="C391" s="56"/>
      <c r="D391" s="36">
        <v>0.01</v>
      </c>
      <c r="E391" s="36">
        <v>1531</v>
      </c>
      <c r="F391" s="48">
        <f t="shared" si="69"/>
        <v>0.64652777777777781</v>
      </c>
      <c r="G391" s="36">
        <v>1544</v>
      </c>
      <c r="H391" s="49">
        <f t="shared" si="70"/>
        <v>0.65555555555555556</v>
      </c>
      <c r="I391" s="49" t="str">
        <f t="shared" si="65"/>
        <v/>
      </c>
      <c r="J391" s="34">
        <f t="shared" si="66"/>
        <v>22.000000000000082</v>
      </c>
      <c r="K391" s="34">
        <f t="shared" si="71"/>
        <v>12.999999999999954</v>
      </c>
      <c r="L391" s="34">
        <f t="shared" si="67"/>
        <v>1</v>
      </c>
      <c r="M391" s="34">
        <f t="shared" ca="1" si="68"/>
        <v>1457</v>
      </c>
      <c r="N391" s="34" t="str">
        <f t="shared" si="72"/>
        <v/>
      </c>
      <c r="O391" s="34">
        <f t="shared" si="73"/>
        <v>44.110000000000163</v>
      </c>
      <c r="P391" s="37">
        <f t="shared" si="74"/>
        <v>14.651085837591035</v>
      </c>
      <c r="Q391" s="34">
        <f t="shared" si="75"/>
        <v>0.12999999999999953</v>
      </c>
      <c r="R391" s="34">
        <f t="shared" si="76"/>
        <v>44.240000000000165</v>
      </c>
      <c r="S391" s="37">
        <f t="shared" si="77"/>
        <v>14.781085837591034</v>
      </c>
    </row>
    <row r="392" spans="1:19" x14ac:dyDescent="0.2">
      <c r="A392" s="50"/>
      <c r="C392" s="56"/>
      <c r="D392" s="36">
        <v>4</v>
      </c>
      <c r="E392" s="36">
        <v>1606</v>
      </c>
      <c r="F392" s="48">
        <f t="shared" si="69"/>
        <v>0.67083333333333339</v>
      </c>
      <c r="G392" s="36">
        <v>1612</v>
      </c>
      <c r="H392" s="49">
        <f t="shared" si="70"/>
        <v>0.67499999999999993</v>
      </c>
      <c r="I392" s="49">
        <f t="shared" si="65"/>
        <v>0.67847222222222214</v>
      </c>
      <c r="J392" s="34" t="str">
        <f t="shared" si="66"/>
        <v/>
      </c>
      <c r="K392" s="34">
        <f t="shared" si="71"/>
        <v>5.9999999999998188</v>
      </c>
      <c r="L392" s="34">
        <f t="shared" si="67"/>
        <v>2</v>
      </c>
      <c r="M392" s="34">
        <f t="shared" ca="1" si="68"/>
        <v>1457</v>
      </c>
      <c r="N392" s="34">
        <f t="shared" ca="1" si="72"/>
        <v>79.999999999999872</v>
      </c>
      <c r="O392" s="34">
        <f t="shared" si="73"/>
        <v>10</v>
      </c>
      <c r="P392" s="37">
        <f t="shared" si="74"/>
        <v>1.3156338340657985</v>
      </c>
      <c r="Q392" s="34">
        <f t="shared" si="75"/>
        <v>23.999999999999275</v>
      </c>
      <c r="R392" s="34">
        <f t="shared" si="76"/>
        <v>33.999999999999275</v>
      </c>
      <c r="S392" s="37">
        <f t="shared" si="77"/>
        <v>25.315633834065075</v>
      </c>
    </row>
    <row r="393" spans="1:19" x14ac:dyDescent="0.2">
      <c r="A393" s="50">
        <v>40449</v>
      </c>
      <c r="B393" s="34">
        <v>936</v>
      </c>
      <c r="C393" s="56" t="s">
        <v>78</v>
      </c>
      <c r="D393" s="36">
        <v>1.4999999999999999E-2</v>
      </c>
      <c r="E393" s="36">
        <v>1002</v>
      </c>
      <c r="F393" s="48">
        <f t="shared" si="69"/>
        <v>0.41805555555555557</v>
      </c>
      <c r="G393" s="36">
        <v>1009</v>
      </c>
      <c r="H393" s="49">
        <f t="shared" si="70"/>
        <v>0.42291666666666666</v>
      </c>
      <c r="I393" s="49" t="str">
        <f t="shared" si="65"/>
        <v/>
      </c>
      <c r="J393" s="34">
        <f t="shared" si="66"/>
        <v>15.000000000000027</v>
      </c>
      <c r="K393" s="34">
        <f t="shared" si="71"/>
        <v>6.9999999999999751</v>
      </c>
      <c r="L393" s="34">
        <f t="shared" si="67"/>
        <v>1</v>
      </c>
      <c r="M393" s="34">
        <f t="shared" ca="1" si="68"/>
        <v>936</v>
      </c>
      <c r="N393" s="34" t="str">
        <f t="shared" si="72"/>
        <v/>
      </c>
      <c r="O393" s="34">
        <f t="shared" si="73"/>
        <v>60.112500000000111</v>
      </c>
      <c r="P393" s="37">
        <f t="shared" si="74"/>
        <v>19.075246448808233</v>
      </c>
      <c r="Q393" s="34">
        <f t="shared" si="75"/>
        <v>0.10499999999999962</v>
      </c>
      <c r="R393" s="34">
        <f t="shared" si="76"/>
        <v>60.217500000000108</v>
      </c>
      <c r="S393" s="37">
        <f t="shared" si="77"/>
        <v>19.180246448808234</v>
      </c>
    </row>
    <row r="394" spans="1:19" x14ac:dyDescent="0.2">
      <c r="A394" s="50"/>
      <c r="C394" s="56"/>
      <c r="D394" s="36">
        <v>8</v>
      </c>
      <c r="E394" s="36">
        <v>1024</v>
      </c>
      <c r="F394" s="48">
        <f t="shared" si="69"/>
        <v>0.43333333333333335</v>
      </c>
      <c r="G394" s="36">
        <v>1027</v>
      </c>
      <c r="H394" s="49">
        <f t="shared" si="70"/>
        <v>0.43541666666666662</v>
      </c>
      <c r="I394" s="49">
        <f t="shared" si="65"/>
        <v>0.43888888888888883</v>
      </c>
      <c r="J394" s="34" t="str">
        <f t="shared" si="66"/>
        <v/>
      </c>
      <c r="K394" s="34">
        <f t="shared" si="71"/>
        <v>2.9999999999999094</v>
      </c>
      <c r="L394" s="34">
        <f t="shared" si="67"/>
        <v>2</v>
      </c>
      <c r="M394" s="34">
        <f t="shared" ca="1" si="68"/>
        <v>936</v>
      </c>
      <c r="N394" s="34">
        <f t="shared" ca="1" si="72"/>
        <v>55.999999999999957</v>
      </c>
      <c r="O394" s="34">
        <f t="shared" si="73"/>
        <v>20</v>
      </c>
      <c r="P394" s="37">
        <f t="shared" si="74"/>
        <v>2.5165235678981084</v>
      </c>
      <c r="Q394" s="34">
        <f t="shared" si="75"/>
        <v>23.999999999999275</v>
      </c>
      <c r="R394" s="34">
        <f t="shared" si="76"/>
        <v>43.999999999999275</v>
      </c>
      <c r="S394" s="37">
        <f t="shared" si="77"/>
        <v>26.516523567897384</v>
      </c>
    </row>
    <row r="395" spans="1:19" x14ac:dyDescent="0.2">
      <c r="A395" s="50">
        <v>40449</v>
      </c>
      <c r="B395" s="34">
        <v>1243</v>
      </c>
      <c r="C395" s="56"/>
      <c r="D395" s="36">
        <v>100</v>
      </c>
      <c r="E395" s="36">
        <v>1327</v>
      </c>
      <c r="F395" s="48">
        <f t="shared" si="69"/>
        <v>0.56041666666666667</v>
      </c>
      <c r="G395" s="36">
        <v>1337</v>
      </c>
      <c r="H395" s="49">
        <f t="shared" si="70"/>
        <v>0.56736111111111109</v>
      </c>
      <c r="I395" s="49" t="str">
        <f t="shared" si="65"/>
        <v/>
      </c>
      <c r="J395" s="34">
        <f t="shared" si="66"/>
        <v>17.999999999999936</v>
      </c>
      <c r="K395" s="34">
        <f t="shared" si="71"/>
        <v>9.9999999999999645</v>
      </c>
      <c r="L395" s="34">
        <f t="shared" si="67"/>
        <v>1</v>
      </c>
      <c r="M395" s="34">
        <f t="shared" ca="1" si="68"/>
        <v>1243</v>
      </c>
      <c r="N395" s="34" t="str">
        <f t="shared" si="72"/>
        <v/>
      </c>
      <c r="O395" s="34">
        <f t="shared" si="73"/>
        <v>900.2699999999968</v>
      </c>
      <c r="P395" s="37">
        <f t="shared" si="74"/>
        <v>221.83527032547738</v>
      </c>
      <c r="Q395" s="34">
        <f t="shared" si="75"/>
        <v>999.99999999999648</v>
      </c>
      <c r="R395" s="34">
        <f t="shared" si="76"/>
        <v>1900.2699999999932</v>
      </c>
      <c r="S395" s="37">
        <f t="shared" si="77"/>
        <v>1221.8352703254739</v>
      </c>
    </row>
    <row r="396" spans="1:19" x14ac:dyDescent="0.2">
      <c r="A396" s="50"/>
      <c r="C396" s="56"/>
      <c r="D396" s="36">
        <v>0.03</v>
      </c>
      <c r="E396" s="36">
        <v>1355</v>
      </c>
      <c r="F396" s="48">
        <f t="shared" si="69"/>
        <v>0.57986111111111105</v>
      </c>
      <c r="G396" s="36">
        <v>1400</v>
      </c>
      <c r="H396" s="49">
        <f t="shared" si="70"/>
        <v>0.58333333333333337</v>
      </c>
      <c r="I396" s="49">
        <f t="shared" si="65"/>
        <v>0.58680555555555558</v>
      </c>
      <c r="J396" s="34" t="str">
        <f t="shared" si="66"/>
        <v/>
      </c>
      <c r="K396" s="34">
        <f t="shared" si="71"/>
        <v>5.0000000000001421</v>
      </c>
      <c r="L396" s="34">
        <f t="shared" si="67"/>
        <v>2</v>
      </c>
      <c r="M396" s="34">
        <f t="shared" ca="1" si="68"/>
        <v>1243</v>
      </c>
      <c r="N396" s="34">
        <f t="shared" ca="1" si="72"/>
        <v>82.000000000000028</v>
      </c>
      <c r="O396" s="34">
        <f t="shared" si="73"/>
        <v>7.4999999999999997E-2</v>
      </c>
      <c r="P396" s="37">
        <f t="shared" si="74"/>
        <v>1.4549989563042143E-2</v>
      </c>
      <c r="Q396" s="34">
        <f t="shared" si="75"/>
        <v>0.15000000000000427</v>
      </c>
      <c r="R396" s="34">
        <f t="shared" si="76"/>
        <v>0.22500000000000425</v>
      </c>
      <c r="S396" s="37">
        <f t="shared" si="77"/>
        <v>0.16454998956304642</v>
      </c>
    </row>
    <row r="397" spans="1:19" x14ac:dyDescent="0.2">
      <c r="A397" s="50">
        <v>40449</v>
      </c>
      <c r="B397" s="34">
        <v>1520</v>
      </c>
      <c r="C397" s="56"/>
      <c r="D397" s="36">
        <v>1.4999999999999999E-2</v>
      </c>
      <c r="E397" s="36">
        <v>1552</v>
      </c>
      <c r="F397" s="48">
        <f t="shared" si="69"/>
        <v>0.66111111111111109</v>
      </c>
      <c r="G397" s="36">
        <v>1557</v>
      </c>
      <c r="H397" s="49">
        <f t="shared" si="70"/>
        <v>0.6645833333333333</v>
      </c>
      <c r="I397" s="49">
        <f t="shared" si="65"/>
        <v>0.66805555555555551</v>
      </c>
      <c r="J397" s="34" t="str">
        <f t="shared" si="66"/>
        <v/>
      </c>
      <c r="K397" s="34">
        <f t="shared" si="71"/>
        <v>4.9999999999999822</v>
      </c>
      <c r="L397" s="34">
        <f t="shared" si="67"/>
        <v>1</v>
      </c>
      <c r="M397" s="34">
        <f t="shared" ca="1" si="68"/>
        <v>1520</v>
      </c>
      <c r="N397" s="34">
        <f t="shared" ca="1" si="72"/>
        <v>41.999999999999851</v>
      </c>
      <c r="O397" s="34">
        <f t="shared" si="73"/>
        <v>3.7499999999999999E-2</v>
      </c>
      <c r="P397" s="37">
        <f t="shared" si="74"/>
        <v>7.7991471955669829E-3</v>
      </c>
      <c r="Q397" s="34">
        <f t="shared" si="75"/>
        <v>7.4999999999999734E-2</v>
      </c>
      <c r="R397" s="34">
        <f t="shared" si="76"/>
        <v>0.11249999999999974</v>
      </c>
      <c r="S397" s="37">
        <f t="shared" si="77"/>
        <v>8.2799147195566719E-2</v>
      </c>
    </row>
    <row r="398" spans="1:19" x14ac:dyDescent="0.2">
      <c r="A398" s="50">
        <v>40450</v>
      </c>
      <c r="B398" s="34">
        <v>939</v>
      </c>
      <c r="C398" s="56" t="s">
        <v>86</v>
      </c>
      <c r="D398" s="36">
        <v>0.01</v>
      </c>
      <c r="E398" s="36">
        <v>954</v>
      </c>
      <c r="F398" s="48">
        <f t="shared" si="69"/>
        <v>0.41250000000000003</v>
      </c>
      <c r="G398" s="36">
        <v>959</v>
      </c>
      <c r="H398" s="49">
        <f t="shared" si="70"/>
        <v>0.41597222222222219</v>
      </c>
      <c r="I398" s="49">
        <f t="shared" si="65"/>
        <v>0.4194444444444444</v>
      </c>
      <c r="J398" s="34" t="str">
        <f t="shared" si="66"/>
        <v/>
      </c>
      <c r="K398" s="34">
        <f t="shared" si="71"/>
        <v>4.9999999999999023</v>
      </c>
      <c r="L398" s="34">
        <f t="shared" si="67"/>
        <v>1</v>
      </c>
      <c r="M398" s="34">
        <f t="shared" ca="1" si="68"/>
        <v>939</v>
      </c>
      <c r="N398" s="34">
        <f t="shared" ca="1" si="72"/>
        <v>24.999999999999911</v>
      </c>
      <c r="O398" s="34">
        <f t="shared" si="73"/>
        <v>2.5000000000000001E-2</v>
      </c>
      <c r="P398" s="37">
        <f t="shared" si="74"/>
        <v>5.4281443780592247E-3</v>
      </c>
      <c r="Q398" s="34">
        <f t="shared" si="75"/>
        <v>4.9999999999999024E-2</v>
      </c>
      <c r="R398" s="34">
        <f t="shared" si="76"/>
        <v>7.4999999999999026E-2</v>
      </c>
      <c r="S398" s="37">
        <f t="shared" si="77"/>
        <v>5.542814437805825E-2</v>
      </c>
    </row>
    <row r="399" spans="1:19" x14ac:dyDescent="0.2">
      <c r="A399" s="50">
        <v>40450</v>
      </c>
      <c r="B399" s="34">
        <v>1006</v>
      </c>
      <c r="C399" s="56"/>
      <c r="D399" s="36">
        <v>0.5</v>
      </c>
      <c r="E399" s="36">
        <v>1023</v>
      </c>
      <c r="F399" s="48">
        <f t="shared" si="69"/>
        <v>0.43263888888888885</v>
      </c>
      <c r="G399" s="36">
        <v>1033</v>
      </c>
      <c r="H399" s="49">
        <f t="shared" si="70"/>
        <v>0.43958333333333338</v>
      </c>
      <c r="I399" s="49">
        <f t="shared" ref="I399:I462" si="78">IF(OR(A400&lt;&gt;"",D400=""),H399+TIME(0,5,0),"")</f>
        <v>0.44305555555555559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10.000000000000124</v>
      </c>
      <c r="L399" s="34">
        <f t="shared" ref="L399:L462" si="80">IF(A399&lt;&gt;"",1,L398+1)</f>
        <v>1</v>
      </c>
      <c r="M399" s="34">
        <f t="shared" ref="M399:M462" ca="1" si="81">OFFSET(B399,-L399+1,0)</f>
        <v>1006</v>
      </c>
      <c r="N399" s="34">
        <f t="shared" ca="1" si="72"/>
        <v>32.000000000000043</v>
      </c>
      <c r="O399" s="34">
        <f t="shared" si="73"/>
        <v>1.25</v>
      </c>
      <c r="P399" s="37">
        <f t="shared" si="74"/>
        <v>0.19051423432971509</v>
      </c>
      <c r="Q399" s="34">
        <f t="shared" si="75"/>
        <v>5.0000000000000622</v>
      </c>
      <c r="R399" s="34">
        <f t="shared" si="76"/>
        <v>6.2500000000000622</v>
      </c>
      <c r="S399" s="37">
        <f t="shared" si="77"/>
        <v>5.1905142343297772</v>
      </c>
    </row>
    <row r="400" spans="1:19" x14ac:dyDescent="0.2">
      <c r="A400" s="50">
        <v>40450</v>
      </c>
      <c r="B400" s="34">
        <v>1322</v>
      </c>
      <c r="C400" s="56"/>
      <c r="D400" s="36">
        <v>0.6</v>
      </c>
      <c r="E400" s="36">
        <v>1341</v>
      </c>
      <c r="F400" s="48">
        <f t="shared" ref="F400:F464" si="82">VALUE(CONCATENATE(LEFT(E400,LEN(E400)-2),":",RIGHT(E400,2)))</f>
        <v>0.57013888888888886</v>
      </c>
      <c r="G400" s="36">
        <v>1352</v>
      </c>
      <c r="H400" s="49">
        <f t="shared" ref="H400:H463" si="83">VALUE(CONCATENATE(LEFT(G400,LEN(G400)-2),":",RIGHT(G400,2)))</f>
        <v>0.57777777777777783</v>
      </c>
      <c r="I400" s="49">
        <f t="shared" si="78"/>
        <v>0.58125000000000004</v>
      </c>
      <c r="J400" s="34" t="str">
        <f t="shared" si="79"/>
        <v/>
      </c>
      <c r="K400" s="34">
        <f t="shared" ref="K400:K463" si="84">(H400-F400)*1440</f>
        <v>11.000000000000121</v>
      </c>
      <c r="L400" s="34">
        <f t="shared" si="80"/>
        <v>1</v>
      </c>
      <c r="M400" s="34">
        <f t="shared" ca="1" si="81"/>
        <v>1322</v>
      </c>
      <c r="N400" s="34">
        <f t="shared" ref="N400:N463" ca="1" si="85">IF(I400&lt;&gt;"",(I400-VALUE(CONCATENATE(LEFT(M400,LEN(M400)-2),":",RIGHT(M400,2))))*1440,"")</f>
        <v>35.000000000000036</v>
      </c>
      <c r="O400" s="34">
        <f t="shared" ref="O400:O463" si="86">IF(J400&lt;&gt;"",(D400+D401)*J400/2,D400*5/2)</f>
        <v>1.5</v>
      </c>
      <c r="P400" s="37">
        <f t="shared" ref="P400:P463" si="87">IF(J400&lt;&gt;"",(D401-D400)*J400/LN((D401+0.000001)/(D400+0.000001)),-5*(D400-0.000001)/(LN(1/D400)-13.8155))</f>
        <v>0.22548428583557498</v>
      </c>
      <c r="Q400" s="34">
        <f t="shared" ref="Q400:Q463" si="88">(D400*K400)</f>
        <v>6.6000000000000725</v>
      </c>
      <c r="R400" s="34">
        <f t="shared" ref="R400:R463" si="89">O400+Q400</f>
        <v>8.1000000000000725</v>
      </c>
      <c r="S400" s="37">
        <f t="shared" ref="S400:S463" si="90">P400+Q400</f>
        <v>6.825484285835647</v>
      </c>
    </row>
    <row r="401" spans="1:19" x14ac:dyDescent="0.2">
      <c r="A401" s="50">
        <v>40450</v>
      </c>
      <c r="B401" s="34">
        <v>1404</v>
      </c>
      <c r="C401" s="56"/>
      <c r="D401" s="36">
        <v>0.6</v>
      </c>
      <c r="E401" s="36">
        <v>1422</v>
      </c>
      <c r="F401" s="48">
        <f t="shared" si="82"/>
        <v>0.59861111111111109</v>
      </c>
      <c r="G401" s="36">
        <v>1426</v>
      </c>
      <c r="H401" s="49">
        <f t="shared" si="83"/>
        <v>0.60138888888888886</v>
      </c>
      <c r="I401" s="49">
        <f t="shared" si="78"/>
        <v>0.60486111111111107</v>
      </c>
      <c r="J401" s="34" t="str">
        <f t="shared" si="79"/>
        <v/>
      </c>
      <c r="K401" s="34">
        <f t="shared" si="84"/>
        <v>3.9999999999999858</v>
      </c>
      <c r="L401" s="34">
        <f t="shared" si="80"/>
        <v>1</v>
      </c>
      <c r="M401" s="34">
        <f t="shared" ca="1" si="81"/>
        <v>1404</v>
      </c>
      <c r="N401" s="34">
        <f t="shared" ca="1" si="85"/>
        <v>26.999999999999904</v>
      </c>
      <c r="O401" s="34">
        <f t="shared" si="86"/>
        <v>1.5</v>
      </c>
      <c r="P401" s="37">
        <f t="shared" si="87"/>
        <v>0.22548428583557498</v>
      </c>
      <c r="Q401" s="34">
        <f t="shared" si="88"/>
        <v>2.3999999999999915</v>
      </c>
      <c r="R401" s="34">
        <f t="shared" si="89"/>
        <v>3.8999999999999915</v>
      </c>
      <c r="S401" s="37">
        <f t="shared" si="90"/>
        <v>2.6254842858355665</v>
      </c>
    </row>
    <row r="402" spans="1:19" x14ac:dyDescent="0.2">
      <c r="A402" s="50">
        <v>40450</v>
      </c>
      <c r="B402" s="34">
        <v>1443</v>
      </c>
      <c r="C402" s="56"/>
      <c r="D402" s="36">
        <v>0.6</v>
      </c>
      <c r="E402" s="36">
        <v>1457</v>
      </c>
      <c r="F402" s="48">
        <f t="shared" si="82"/>
        <v>0.62291666666666667</v>
      </c>
      <c r="G402" s="36">
        <v>1513</v>
      </c>
      <c r="H402" s="49">
        <f t="shared" si="83"/>
        <v>0.63402777777777775</v>
      </c>
      <c r="I402" s="49">
        <f t="shared" si="78"/>
        <v>0.63749999999999996</v>
      </c>
      <c r="J402" s="34" t="str">
        <f t="shared" si="79"/>
        <v/>
      </c>
      <c r="K402" s="34">
        <f t="shared" si="84"/>
        <v>15.999999999999943</v>
      </c>
      <c r="L402" s="34">
        <f t="shared" si="80"/>
        <v>1</v>
      </c>
      <c r="M402" s="34">
        <f t="shared" ca="1" si="81"/>
        <v>1443</v>
      </c>
      <c r="N402" s="34">
        <f t="shared" ca="1" si="85"/>
        <v>34.999999999999872</v>
      </c>
      <c r="O402" s="34">
        <f t="shared" si="86"/>
        <v>1.5</v>
      </c>
      <c r="P402" s="37">
        <f t="shared" si="87"/>
        <v>0.22548428583557498</v>
      </c>
      <c r="Q402" s="34">
        <f t="shared" si="88"/>
        <v>9.5999999999999659</v>
      </c>
      <c r="R402" s="34">
        <f t="shared" si="89"/>
        <v>11.099999999999966</v>
      </c>
      <c r="S402" s="37">
        <f t="shared" si="90"/>
        <v>9.8254842858355413</v>
      </c>
    </row>
    <row r="403" spans="1:19" x14ac:dyDescent="0.2">
      <c r="A403" s="50">
        <v>40450</v>
      </c>
      <c r="B403" s="34">
        <v>1514</v>
      </c>
      <c r="C403" s="56"/>
      <c r="D403" s="36">
        <v>0.6</v>
      </c>
      <c r="E403" s="36">
        <v>1533</v>
      </c>
      <c r="F403" s="48">
        <f t="shared" si="82"/>
        <v>0.6479166666666667</v>
      </c>
      <c r="G403" s="36">
        <v>1535</v>
      </c>
      <c r="H403" s="49">
        <f t="shared" si="83"/>
        <v>0.64930555555555558</v>
      </c>
      <c r="I403" s="49">
        <f t="shared" si="78"/>
        <v>0.65277777777777779</v>
      </c>
      <c r="J403" s="34" t="str">
        <f t="shared" si="79"/>
        <v/>
      </c>
      <c r="K403" s="34">
        <f t="shared" si="84"/>
        <v>1.9999999999999929</v>
      </c>
      <c r="L403" s="34">
        <f t="shared" si="80"/>
        <v>1</v>
      </c>
      <c r="M403" s="34">
        <f t="shared" ca="1" si="81"/>
        <v>1514</v>
      </c>
      <c r="N403" s="34">
        <f t="shared" ca="1" si="85"/>
        <v>26.000000000000068</v>
      </c>
      <c r="O403" s="34">
        <f t="shared" si="86"/>
        <v>1.5</v>
      </c>
      <c r="P403" s="37">
        <f t="shared" si="87"/>
        <v>0.22548428583557498</v>
      </c>
      <c r="Q403" s="34">
        <f t="shared" si="88"/>
        <v>1.1999999999999957</v>
      </c>
      <c r="R403" s="34">
        <f t="shared" si="89"/>
        <v>2.6999999999999957</v>
      </c>
      <c r="S403" s="37">
        <f t="shared" si="90"/>
        <v>1.4254842858355707</v>
      </c>
    </row>
    <row r="404" spans="1:19" x14ac:dyDescent="0.2">
      <c r="A404" s="50">
        <v>40451</v>
      </c>
      <c r="B404" s="34">
        <v>1059</v>
      </c>
      <c r="C404" s="56" t="s">
        <v>86</v>
      </c>
      <c r="D404" s="36">
        <v>0.01</v>
      </c>
      <c r="E404" s="36">
        <v>1124</v>
      </c>
      <c r="F404" s="48">
        <f t="shared" si="82"/>
        <v>0.47500000000000003</v>
      </c>
      <c r="G404" s="36">
        <v>1130</v>
      </c>
      <c r="H404" s="49">
        <f t="shared" si="83"/>
        <v>0.47916666666666669</v>
      </c>
      <c r="I404" s="49">
        <f t="shared" si="78"/>
        <v>0.4826388888888889</v>
      </c>
      <c r="J404" s="34" t="str">
        <f t="shared" si="79"/>
        <v/>
      </c>
      <c r="K404" s="34">
        <f t="shared" si="84"/>
        <v>5.9999999999999787</v>
      </c>
      <c r="L404" s="34">
        <f t="shared" si="80"/>
        <v>1</v>
      </c>
      <c r="M404" s="34">
        <f t="shared" ca="1" si="81"/>
        <v>1059</v>
      </c>
      <c r="N404" s="34">
        <f t="shared" ca="1" si="85"/>
        <v>36.000000000000028</v>
      </c>
      <c r="O404" s="34">
        <f t="shared" si="86"/>
        <v>2.5000000000000001E-2</v>
      </c>
      <c r="P404" s="37">
        <f t="shared" si="87"/>
        <v>5.4281443780592247E-3</v>
      </c>
      <c r="Q404" s="34">
        <f t="shared" si="88"/>
        <v>5.999999999999979E-2</v>
      </c>
      <c r="R404" s="34">
        <f t="shared" si="89"/>
        <v>8.4999999999999798E-2</v>
      </c>
      <c r="S404" s="37">
        <f t="shared" si="90"/>
        <v>6.5428144378059008E-2</v>
      </c>
    </row>
    <row r="405" spans="1:19" x14ac:dyDescent="0.2">
      <c r="A405" s="50">
        <v>40451</v>
      </c>
      <c r="B405" s="34">
        <v>1246</v>
      </c>
      <c r="C405" s="56"/>
      <c r="D405" s="36">
        <v>0.6</v>
      </c>
      <c r="E405" s="36">
        <v>1308</v>
      </c>
      <c r="F405" s="48">
        <f t="shared" si="82"/>
        <v>0.54722222222222217</v>
      </c>
      <c r="G405" s="36">
        <v>1319</v>
      </c>
      <c r="H405" s="49">
        <f t="shared" si="83"/>
        <v>0.55486111111111114</v>
      </c>
      <c r="I405" s="49">
        <f t="shared" si="78"/>
        <v>0.55833333333333335</v>
      </c>
      <c r="J405" s="34" t="str">
        <f t="shared" si="79"/>
        <v/>
      </c>
      <c r="K405" s="34">
        <f t="shared" si="84"/>
        <v>11.000000000000121</v>
      </c>
      <c r="L405" s="34">
        <f t="shared" si="80"/>
        <v>1</v>
      </c>
      <c r="M405" s="34">
        <f t="shared" ca="1" si="81"/>
        <v>1246</v>
      </c>
      <c r="N405" s="34">
        <f t="shared" ca="1" si="85"/>
        <v>38.000000000000028</v>
      </c>
      <c r="O405" s="34">
        <f t="shared" si="86"/>
        <v>1.5</v>
      </c>
      <c r="P405" s="37">
        <f t="shared" si="87"/>
        <v>0.22548428583557498</v>
      </c>
      <c r="Q405" s="34">
        <f t="shared" si="88"/>
        <v>6.6000000000000725</v>
      </c>
      <c r="R405" s="34">
        <f t="shared" si="89"/>
        <v>8.1000000000000725</v>
      </c>
      <c r="S405" s="37">
        <f t="shared" si="90"/>
        <v>6.825484285835647</v>
      </c>
    </row>
    <row r="406" spans="1:19" x14ac:dyDescent="0.2">
      <c r="A406" s="50">
        <v>40451</v>
      </c>
      <c r="B406" s="34">
        <v>1325</v>
      </c>
      <c r="C406" s="56"/>
      <c r="D406" s="36">
        <v>0.6</v>
      </c>
      <c r="E406" s="36">
        <v>1344</v>
      </c>
      <c r="F406" s="48">
        <f t="shared" si="82"/>
        <v>0.57222222222222219</v>
      </c>
      <c r="G406" s="36">
        <v>1347</v>
      </c>
      <c r="H406" s="49">
        <f t="shared" si="83"/>
        <v>0.57430555555555551</v>
      </c>
      <c r="I406" s="49">
        <f t="shared" si="78"/>
        <v>0.57777777777777772</v>
      </c>
      <c r="J406" s="34" t="str">
        <f t="shared" si="79"/>
        <v/>
      </c>
      <c r="K406" s="34">
        <f t="shared" si="84"/>
        <v>2.9999999999999893</v>
      </c>
      <c r="L406" s="34">
        <f t="shared" si="80"/>
        <v>1</v>
      </c>
      <c r="M406" s="34">
        <f t="shared" ca="1" si="81"/>
        <v>1325</v>
      </c>
      <c r="N406" s="34">
        <f t="shared" ca="1" si="85"/>
        <v>26.999999999999904</v>
      </c>
      <c r="O406" s="34">
        <f t="shared" si="86"/>
        <v>1.5</v>
      </c>
      <c r="P406" s="37">
        <f t="shared" si="87"/>
        <v>0.22548428583557498</v>
      </c>
      <c r="Q406" s="34">
        <f t="shared" si="88"/>
        <v>1.7999999999999936</v>
      </c>
      <c r="R406" s="34">
        <f t="shared" si="89"/>
        <v>3.2999999999999936</v>
      </c>
      <c r="S406" s="37">
        <f t="shared" si="90"/>
        <v>2.0254842858355686</v>
      </c>
    </row>
    <row r="407" spans="1:19" x14ac:dyDescent="0.2">
      <c r="A407" s="50">
        <v>40451</v>
      </c>
      <c r="B407" s="34">
        <v>1355</v>
      </c>
      <c r="C407" s="56"/>
      <c r="D407" s="36">
        <v>0.6</v>
      </c>
      <c r="E407" s="36">
        <v>1415</v>
      </c>
      <c r="F407" s="48">
        <f t="shared" si="82"/>
        <v>0.59375</v>
      </c>
      <c r="G407" s="36">
        <v>1417</v>
      </c>
      <c r="H407" s="49">
        <f t="shared" si="83"/>
        <v>0.59513888888888888</v>
      </c>
      <c r="I407" s="49">
        <f t="shared" si="78"/>
        <v>0.59861111111111109</v>
      </c>
      <c r="J407" s="34" t="str">
        <f t="shared" si="79"/>
        <v/>
      </c>
      <c r="K407" s="34">
        <f t="shared" si="84"/>
        <v>1.9999999999999929</v>
      </c>
      <c r="L407" s="34">
        <f t="shared" si="80"/>
        <v>1</v>
      </c>
      <c r="M407" s="34">
        <f t="shared" ca="1" si="81"/>
        <v>1355</v>
      </c>
      <c r="N407" s="34">
        <f t="shared" ca="1" si="85"/>
        <v>27.000000000000064</v>
      </c>
      <c r="O407" s="34">
        <f t="shared" si="86"/>
        <v>1.5</v>
      </c>
      <c r="P407" s="37">
        <f t="shared" si="87"/>
        <v>0.22548428583557498</v>
      </c>
      <c r="Q407" s="34">
        <f t="shared" si="88"/>
        <v>1.1999999999999957</v>
      </c>
      <c r="R407" s="34">
        <f t="shared" si="89"/>
        <v>2.6999999999999957</v>
      </c>
      <c r="S407" s="37">
        <f t="shared" si="90"/>
        <v>1.4254842858355707</v>
      </c>
    </row>
    <row r="408" spans="1:19" x14ac:dyDescent="0.2">
      <c r="A408" s="50">
        <v>40451</v>
      </c>
      <c r="B408" s="34">
        <v>1425</v>
      </c>
      <c r="C408" s="56"/>
      <c r="D408" s="36">
        <v>0.6</v>
      </c>
      <c r="E408" s="36">
        <v>1447</v>
      </c>
      <c r="F408" s="48">
        <f t="shared" si="82"/>
        <v>0.61597222222222225</v>
      </c>
      <c r="G408" s="36">
        <v>1450</v>
      </c>
      <c r="H408" s="49">
        <f t="shared" si="83"/>
        <v>0.61805555555555558</v>
      </c>
      <c r="I408" s="49">
        <f t="shared" si="78"/>
        <v>0.62152777777777779</v>
      </c>
      <c r="J408" s="34" t="str">
        <f t="shared" si="79"/>
        <v/>
      </c>
      <c r="K408" s="34">
        <f t="shared" si="84"/>
        <v>2.9999999999999893</v>
      </c>
      <c r="L408" s="34">
        <f t="shared" si="80"/>
        <v>1</v>
      </c>
      <c r="M408" s="34">
        <f t="shared" ca="1" si="81"/>
        <v>1425</v>
      </c>
      <c r="N408" s="34">
        <f t="shared" ca="1" si="85"/>
        <v>30.000000000000053</v>
      </c>
      <c r="O408" s="34">
        <f t="shared" si="86"/>
        <v>1.5</v>
      </c>
      <c r="P408" s="37">
        <f t="shared" si="87"/>
        <v>0.22548428583557498</v>
      </c>
      <c r="Q408" s="34">
        <f t="shared" si="88"/>
        <v>1.7999999999999936</v>
      </c>
      <c r="R408" s="34">
        <f t="shared" si="89"/>
        <v>3.2999999999999936</v>
      </c>
      <c r="S408" s="37">
        <f t="shared" si="90"/>
        <v>2.0254842858355686</v>
      </c>
    </row>
    <row r="409" spans="1:19" x14ac:dyDescent="0.2">
      <c r="A409" s="50">
        <v>40451</v>
      </c>
      <c r="B409" s="34">
        <v>1547</v>
      </c>
      <c r="C409" s="56"/>
      <c r="D409" s="36">
        <v>100</v>
      </c>
      <c r="E409" s="36">
        <v>1623</v>
      </c>
      <c r="F409" s="48">
        <f t="shared" si="82"/>
        <v>0.68263888888888891</v>
      </c>
      <c r="G409" s="36">
        <v>1626</v>
      </c>
      <c r="H409" s="49">
        <f t="shared" si="83"/>
        <v>0.68472222222222223</v>
      </c>
      <c r="I409" s="49">
        <f t="shared" si="78"/>
        <v>0.68819444444444444</v>
      </c>
      <c r="J409" s="34" t="str">
        <f t="shared" si="79"/>
        <v/>
      </c>
      <c r="K409" s="34">
        <f t="shared" si="84"/>
        <v>2.9999999999999893</v>
      </c>
      <c r="L409" s="34">
        <f t="shared" si="80"/>
        <v>1</v>
      </c>
      <c r="M409" s="34">
        <f t="shared" ca="1" si="81"/>
        <v>1547</v>
      </c>
      <c r="N409" s="34">
        <f t="shared" ca="1" si="85"/>
        <v>44</v>
      </c>
      <c r="O409" s="34">
        <f t="shared" si="86"/>
        <v>250</v>
      </c>
      <c r="P409" s="37">
        <f t="shared" si="87"/>
        <v>27.143420404993254</v>
      </c>
      <c r="Q409" s="34">
        <f t="shared" si="88"/>
        <v>299.99999999999892</v>
      </c>
      <c r="R409" s="34">
        <f t="shared" si="89"/>
        <v>549.99999999999886</v>
      </c>
      <c r="S409" s="37">
        <f t="shared" si="90"/>
        <v>327.14342040499218</v>
      </c>
    </row>
    <row r="410" spans="1:19" x14ac:dyDescent="0.2">
      <c r="A410" s="50">
        <v>40452</v>
      </c>
      <c r="B410" s="34">
        <v>1509</v>
      </c>
      <c r="C410" s="56" t="s">
        <v>78</v>
      </c>
      <c r="D410" s="36">
        <v>0.01</v>
      </c>
      <c r="E410" s="36">
        <v>1536</v>
      </c>
      <c r="F410" s="48">
        <f t="shared" si="82"/>
        <v>0.65</v>
      </c>
      <c r="G410" s="36">
        <v>1543</v>
      </c>
      <c r="H410" s="49">
        <f t="shared" si="83"/>
        <v>0.65486111111111112</v>
      </c>
      <c r="I410" s="49" t="str">
        <f t="shared" si="78"/>
        <v/>
      </c>
      <c r="J410" s="34">
        <f t="shared" si="79"/>
        <v>12.999999999999954</v>
      </c>
      <c r="K410" s="34">
        <f t="shared" si="84"/>
        <v>6.9999999999999751</v>
      </c>
      <c r="L410" s="34">
        <f t="shared" si="80"/>
        <v>1</v>
      </c>
      <c r="M410" s="34">
        <f t="shared" ca="1" si="81"/>
        <v>1509</v>
      </c>
      <c r="N410" s="34" t="str">
        <f t="shared" si="85"/>
        <v/>
      </c>
      <c r="O410" s="34">
        <f t="shared" si="86"/>
        <v>26.064999999999905</v>
      </c>
      <c r="P410" s="37">
        <f t="shared" si="87"/>
        <v>8.6574598131219123</v>
      </c>
      <c r="Q410" s="34">
        <f t="shared" si="88"/>
        <v>6.9999999999999757E-2</v>
      </c>
      <c r="R410" s="34">
        <f t="shared" si="89"/>
        <v>26.134999999999906</v>
      </c>
      <c r="S410" s="37">
        <f t="shared" si="90"/>
        <v>8.7274598131219125</v>
      </c>
    </row>
    <row r="411" spans="1:19" x14ac:dyDescent="0.2">
      <c r="A411" s="50"/>
      <c r="C411" s="56"/>
      <c r="D411" s="36">
        <v>4</v>
      </c>
      <c r="E411" s="36">
        <v>1556</v>
      </c>
      <c r="F411" s="48">
        <f t="shared" si="82"/>
        <v>0.66388888888888886</v>
      </c>
      <c r="G411" s="36">
        <v>1601</v>
      </c>
      <c r="H411" s="49">
        <f t="shared" si="83"/>
        <v>0.66736111111111107</v>
      </c>
      <c r="I411" s="49">
        <f t="shared" si="78"/>
        <v>0.67083333333333328</v>
      </c>
      <c r="J411" s="34" t="str">
        <f t="shared" si="79"/>
        <v/>
      </c>
      <c r="K411" s="34">
        <f t="shared" si="84"/>
        <v>4.9999999999999822</v>
      </c>
      <c r="L411" s="34">
        <f t="shared" si="80"/>
        <v>2</v>
      </c>
      <c r="M411" s="34">
        <f t="shared" ca="1" si="81"/>
        <v>1509</v>
      </c>
      <c r="N411" s="34">
        <f t="shared" ca="1" si="85"/>
        <v>56.999999999999957</v>
      </c>
      <c r="O411" s="34">
        <f t="shared" si="86"/>
        <v>10</v>
      </c>
      <c r="P411" s="37">
        <f t="shared" si="87"/>
        <v>1.3156338340657985</v>
      </c>
      <c r="Q411" s="34">
        <f t="shared" si="88"/>
        <v>19.999999999999929</v>
      </c>
      <c r="R411" s="34">
        <f t="shared" si="89"/>
        <v>29.999999999999929</v>
      </c>
      <c r="S411" s="37">
        <f t="shared" si="90"/>
        <v>21.315633834065729</v>
      </c>
    </row>
    <row r="412" spans="1:19" x14ac:dyDescent="0.2">
      <c r="A412" s="50">
        <v>40455</v>
      </c>
      <c r="B412" s="34">
        <v>1445</v>
      </c>
      <c r="C412" s="56" t="s">
        <v>78</v>
      </c>
      <c r="D412" s="36">
        <v>0.01</v>
      </c>
      <c r="E412" s="36">
        <v>1509</v>
      </c>
      <c r="F412" s="48">
        <f t="shared" si="82"/>
        <v>0.63124999999999998</v>
      </c>
      <c r="G412" s="36">
        <v>1521</v>
      </c>
      <c r="H412" s="49">
        <f t="shared" si="83"/>
        <v>0.63958333333333328</v>
      </c>
      <c r="I412" s="49" t="str">
        <f t="shared" si="78"/>
        <v/>
      </c>
      <c r="J412" s="34">
        <f t="shared" si="79"/>
        <v>23.000000000000078</v>
      </c>
      <c r="K412" s="34">
        <f t="shared" si="84"/>
        <v>11.999999999999957</v>
      </c>
      <c r="L412" s="34">
        <f t="shared" si="80"/>
        <v>1</v>
      </c>
      <c r="M412" s="34">
        <f t="shared" ca="1" si="81"/>
        <v>1445</v>
      </c>
      <c r="N412" s="34" t="str">
        <f t="shared" si="85"/>
        <v/>
      </c>
      <c r="O412" s="34">
        <f t="shared" si="86"/>
        <v>46.115000000000151</v>
      </c>
      <c r="P412" s="37">
        <f t="shared" si="87"/>
        <v>15.31704428475426</v>
      </c>
      <c r="Q412" s="34">
        <f t="shared" si="88"/>
        <v>0.11999999999999958</v>
      </c>
      <c r="R412" s="34">
        <f t="shared" si="89"/>
        <v>46.235000000000149</v>
      </c>
      <c r="S412" s="37">
        <f t="shared" si="90"/>
        <v>15.437044284754259</v>
      </c>
    </row>
    <row r="413" spans="1:19" x14ac:dyDescent="0.2">
      <c r="A413" s="50"/>
      <c r="C413" s="56"/>
      <c r="D413" s="36">
        <v>4</v>
      </c>
      <c r="E413" s="36">
        <v>1544</v>
      </c>
      <c r="F413" s="48">
        <f t="shared" si="82"/>
        <v>0.65555555555555556</v>
      </c>
      <c r="G413" s="36">
        <v>1552</v>
      </c>
      <c r="H413" s="49">
        <f t="shared" si="83"/>
        <v>0.66111111111111109</v>
      </c>
      <c r="I413" s="49" t="str">
        <f t="shared" si="78"/>
        <v/>
      </c>
      <c r="J413" s="34">
        <f t="shared" si="79"/>
        <v>15.000000000000107</v>
      </c>
      <c r="K413" s="34">
        <f t="shared" si="84"/>
        <v>7.9999999999999716</v>
      </c>
      <c r="L413" s="34">
        <f t="shared" si="80"/>
        <v>2</v>
      </c>
      <c r="M413" s="34">
        <f t="shared" ca="1" si="81"/>
        <v>1445</v>
      </c>
      <c r="N413" s="34" t="str">
        <f t="shared" si="85"/>
        <v/>
      </c>
      <c r="O413" s="34">
        <f t="shared" si="86"/>
        <v>30.120000000000214</v>
      </c>
      <c r="P413" s="37">
        <f t="shared" si="87"/>
        <v>10.823344513537897</v>
      </c>
      <c r="Q413" s="34">
        <f t="shared" si="88"/>
        <v>31.999999999999886</v>
      </c>
      <c r="R413" s="34">
        <f t="shared" si="89"/>
        <v>62.120000000000104</v>
      </c>
      <c r="S413" s="37">
        <f t="shared" si="90"/>
        <v>42.823344513537783</v>
      </c>
    </row>
    <row r="414" spans="1:19" x14ac:dyDescent="0.2">
      <c r="A414" s="50"/>
      <c r="C414" s="56"/>
      <c r="D414" s="36">
        <v>1.6E-2</v>
      </c>
      <c r="E414" s="36">
        <v>1607</v>
      </c>
      <c r="F414" s="48">
        <f t="shared" si="82"/>
        <v>0.67152777777777783</v>
      </c>
      <c r="G414" s="36">
        <v>1613</v>
      </c>
      <c r="H414" s="49">
        <f t="shared" si="83"/>
        <v>0.67569444444444438</v>
      </c>
      <c r="I414" s="49">
        <f t="shared" si="78"/>
        <v>0.67916666666666659</v>
      </c>
      <c r="J414" s="34" t="str">
        <f t="shared" si="79"/>
        <v/>
      </c>
      <c r="K414" s="34">
        <f t="shared" si="84"/>
        <v>5.9999999999998188</v>
      </c>
      <c r="L414" s="34">
        <f t="shared" si="80"/>
        <v>3</v>
      </c>
      <c r="M414" s="34">
        <f t="shared" ca="1" si="81"/>
        <v>1445</v>
      </c>
      <c r="N414" s="34">
        <f t="shared" ca="1" si="85"/>
        <v>92.999999999999829</v>
      </c>
      <c r="O414" s="34">
        <f t="shared" si="86"/>
        <v>0.04</v>
      </c>
      <c r="P414" s="37">
        <f t="shared" si="87"/>
        <v>8.2636616258003528E-3</v>
      </c>
      <c r="Q414" s="34">
        <f t="shared" si="88"/>
        <v>9.5999999999997102E-2</v>
      </c>
      <c r="R414" s="34">
        <f t="shared" si="89"/>
        <v>0.1359999999999971</v>
      </c>
      <c r="S414" s="37">
        <f t="shared" si="90"/>
        <v>0.10426366162579745</v>
      </c>
    </row>
    <row r="415" spans="1:19" x14ac:dyDescent="0.2">
      <c r="A415" s="50">
        <v>40456</v>
      </c>
      <c r="B415" s="34">
        <v>907</v>
      </c>
      <c r="C415" s="56" t="s">
        <v>78</v>
      </c>
      <c r="D415" s="36">
        <v>1.6E-2</v>
      </c>
      <c r="E415" s="36">
        <v>943</v>
      </c>
      <c r="F415" s="48">
        <f t="shared" si="82"/>
        <v>0.40486111111111112</v>
      </c>
      <c r="G415" s="36">
        <v>954</v>
      </c>
      <c r="H415" s="49">
        <f t="shared" si="83"/>
        <v>0.41250000000000003</v>
      </c>
      <c r="I415" s="49" t="str">
        <f t="shared" si="78"/>
        <v/>
      </c>
      <c r="J415" s="34">
        <f t="shared" si="79"/>
        <v>11.999999999999957</v>
      </c>
      <c r="K415" s="34">
        <f t="shared" si="84"/>
        <v>11.000000000000041</v>
      </c>
      <c r="L415" s="34">
        <f t="shared" si="80"/>
        <v>1</v>
      </c>
      <c r="M415" s="34">
        <f t="shared" ca="1" si="81"/>
        <v>907</v>
      </c>
      <c r="N415" s="34" t="str">
        <f t="shared" si="85"/>
        <v/>
      </c>
      <c r="O415" s="34">
        <f t="shared" si="86"/>
        <v>24.095999999999915</v>
      </c>
      <c r="P415" s="37">
        <f t="shared" si="87"/>
        <v>8.6586756108302261</v>
      </c>
      <c r="Q415" s="34">
        <f t="shared" si="88"/>
        <v>0.17600000000000066</v>
      </c>
      <c r="R415" s="34">
        <f t="shared" si="89"/>
        <v>24.271999999999917</v>
      </c>
      <c r="S415" s="37">
        <f t="shared" si="90"/>
        <v>8.8346756108302262</v>
      </c>
    </row>
    <row r="416" spans="1:19" x14ac:dyDescent="0.2">
      <c r="A416" s="50"/>
      <c r="C416" s="56"/>
      <c r="D416" s="36">
        <v>4</v>
      </c>
      <c r="E416" s="36">
        <v>1006</v>
      </c>
      <c r="F416" s="48">
        <f t="shared" si="82"/>
        <v>0.42083333333333334</v>
      </c>
      <c r="G416" s="36">
        <v>1012</v>
      </c>
      <c r="H416" s="49">
        <f t="shared" si="83"/>
        <v>0.42499999999999999</v>
      </c>
      <c r="I416" s="49">
        <f t="shared" si="78"/>
        <v>0.4284722222222222</v>
      </c>
      <c r="J416" s="34" t="str">
        <f t="shared" si="79"/>
        <v/>
      </c>
      <c r="K416" s="34">
        <f t="shared" si="84"/>
        <v>5.9999999999999787</v>
      </c>
      <c r="L416" s="34">
        <f t="shared" si="80"/>
        <v>2</v>
      </c>
      <c r="M416" s="34">
        <f t="shared" ca="1" si="81"/>
        <v>907</v>
      </c>
      <c r="N416" s="34">
        <f t="shared" ca="1" si="85"/>
        <v>69.999999999999915</v>
      </c>
      <c r="O416" s="34">
        <f t="shared" si="86"/>
        <v>10</v>
      </c>
      <c r="P416" s="37">
        <f t="shared" si="87"/>
        <v>1.3156338340657985</v>
      </c>
      <c r="Q416" s="34">
        <f t="shared" si="88"/>
        <v>23.999999999999915</v>
      </c>
      <c r="R416" s="34">
        <f t="shared" si="89"/>
        <v>33.999999999999915</v>
      </c>
      <c r="S416" s="37">
        <f t="shared" si="90"/>
        <v>25.315633834065714</v>
      </c>
    </row>
    <row r="417" spans="1:19" x14ac:dyDescent="0.2">
      <c r="A417" s="50">
        <v>40456</v>
      </c>
      <c r="B417" s="34">
        <v>1335</v>
      </c>
      <c r="C417" s="56"/>
      <c r="D417" s="36">
        <v>0.1</v>
      </c>
      <c r="E417" s="36">
        <v>1358</v>
      </c>
      <c r="F417" s="48">
        <f t="shared" si="82"/>
        <v>0.58194444444444449</v>
      </c>
      <c r="G417" s="36">
        <v>1456</v>
      </c>
      <c r="H417" s="49">
        <f t="shared" si="83"/>
        <v>0.62222222222222223</v>
      </c>
      <c r="I417" s="49" t="str">
        <f t="shared" si="78"/>
        <v/>
      </c>
      <c r="J417" s="34">
        <f t="shared" si="79"/>
        <v>13.99999999999995</v>
      </c>
      <c r="K417" s="34">
        <f t="shared" si="84"/>
        <v>57.999999999999957</v>
      </c>
      <c r="L417" s="34">
        <f t="shared" si="80"/>
        <v>1</v>
      </c>
      <c r="M417" s="34">
        <f t="shared" ca="1" si="81"/>
        <v>1335</v>
      </c>
      <c r="N417" s="34" t="str">
        <f t="shared" si="85"/>
        <v/>
      </c>
      <c r="O417" s="34">
        <f t="shared" si="86"/>
        <v>35.699999999999868</v>
      </c>
      <c r="P417" s="37">
        <f t="shared" si="87"/>
        <v>17.535728126872591</v>
      </c>
      <c r="Q417" s="34">
        <f t="shared" si="88"/>
        <v>5.7999999999999963</v>
      </c>
      <c r="R417" s="34">
        <f t="shared" si="89"/>
        <v>41.499999999999865</v>
      </c>
      <c r="S417" s="37">
        <f t="shared" si="90"/>
        <v>23.335728126872588</v>
      </c>
    </row>
    <row r="418" spans="1:19" x14ac:dyDescent="0.2">
      <c r="A418" s="50"/>
      <c r="C418" s="56"/>
      <c r="D418" s="36">
        <v>5</v>
      </c>
      <c r="E418" s="36">
        <v>1510</v>
      </c>
      <c r="F418" s="48">
        <f t="shared" si="82"/>
        <v>0.63194444444444442</v>
      </c>
      <c r="G418" s="36">
        <v>1536</v>
      </c>
      <c r="H418" s="49">
        <f t="shared" si="83"/>
        <v>0.65</v>
      </c>
      <c r="I418" s="49" t="str">
        <f t="shared" si="78"/>
        <v/>
      </c>
      <c r="J418" s="34">
        <f t="shared" si="79"/>
        <v>22.999999999999918</v>
      </c>
      <c r="K418" s="34">
        <f t="shared" si="84"/>
        <v>26.000000000000068</v>
      </c>
      <c r="L418" s="34">
        <f t="shared" si="80"/>
        <v>2</v>
      </c>
      <c r="M418" s="34">
        <f t="shared" ca="1" si="81"/>
        <v>1335</v>
      </c>
      <c r="N418" s="34" t="str">
        <f t="shared" si="85"/>
        <v/>
      </c>
      <c r="O418" s="34">
        <f t="shared" si="86"/>
        <v>57.660999999999795</v>
      </c>
      <c r="P418" s="37">
        <f t="shared" si="87"/>
        <v>19.509482645349273</v>
      </c>
      <c r="Q418" s="34">
        <f t="shared" si="88"/>
        <v>130.00000000000034</v>
      </c>
      <c r="R418" s="34">
        <f t="shared" si="89"/>
        <v>187.66100000000014</v>
      </c>
      <c r="S418" s="37">
        <f t="shared" si="90"/>
        <v>149.50948264534961</v>
      </c>
    </row>
    <row r="419" spans="1:19" x14ac:dyDescent="0.2">
      <c r="A419" s="50"/>
      <c r="C419" s="56"/>
      <c r="D419" s="36">
        <v>1.4E-2</v>
      </c>
      <c r="E419" s="36">
        <v>1559</v>
      </c>
      <c r="F419" s="48">
        <f t="shared" si="82"/>
        <v>0.66597222222222219</v>
      </c>
      <c r="G419" s="36">
        <v>1605</v>
      </c>
      <c r="H419" s="49">
        <f t="shared" si="83"/>
        <v>0.67013888888888884</v>
      </c>
      <c r="I419" s="49">
        <f t="shared" si="78"/>
        <v>0.67361111111111105</v>
      </c>
      <c r="J419" s="34" t="str">
        <f t="shared" si="79"/>
        <v/>
      </c>
      <c r="K419" s="34">
        <f t="shared" si="84"/>
        <v>5.9999999999999787</v>
      </c>
      <c r="L419" s="34">
        <f t="shared" si="80"/>
        <v>3</v>
      </c>
      <c r="M419" s="34">
        <f t="shared" ca="1" si="81"/>
        <v>1335</v>
      </c>
      <c r="N419" s="34">
        <f t="shared" ca="1" si="85"/>
        <v>154.99999999999994</v>
      </c>
      <c r="O419" s="34">
        <f t="shared" si="86"/>
        <v>3.5000000000000003E-2</v>
      </c>
      <c r="P419" s="37">
        <f t="shared" si="87"/>
        <v>7.3317745176624972E-3</v>
      </c>
      <c r="Q419" s="34">
        <f t="shared" si="88"/>
        <v>8.39999999999997E-2</v>
      </c>
      <c r="R419" s="34">
        <f t="shared" si="89"/>
        <v>0.1189999999999997</v>
      </c>
      <c r="S419" s="37">
        <f t="shared" si="90"/>
        <v>9.1331774517662195E-2</v>
      </c>
    </row>
    <row r="420" spans="1:19" x14ac:dyDescent="0.2">
      <c r="A420" s="50">
        <v>40457</v>
      </c>
      <c r="B420" s="34">
        <v>1125</v>
      </c>
      <c r="C420" s="56" t="s">
        <v>86</v>
      </c>
      <c r="D420" s="36">
        <v>0.01</v>
      </c>
      <c r="E420" s="36">
        <v>1155</v>
      </c>
      <c r="F420" s="48">
        <f t="shared" si="82"/>
        <v>0.49652777777777773</v>
      </c>
      <c r="G420" s="36">
        <v>1200</v>
      </c>
      <c r="H420" s="49">
        <f t="shared" si="83"/>
        <v>0.5</v>
      </c>
      <c r="I420" s="49">
        <f t="shared" si="78"/>
        <v>0.50347222222222221</v>
      </c>
      <c r="J420" s="34" t="str">
        <f t="shared" si="79"/>
        <v/>
      </c>
      <c r="K420" s="34">
        <f t="shared" si="84"/>
        <v>5.0000000000000622</v>
      </c>
      <c r="L420" s="34">
        <f t="shared" si="80"/>
        <v>1</v>
      </c>
      <c r="M420" s="34">
        <f t="shared" ca="1" si="81"/>
        <v>1125</v>
      </c>
      <c r="N420" s="34">
        <f t="shared" ca="1" si="85"/>
        <v>40.000000000000014</v>
      </c>
      <c r="O420" s="34">
        <f t="shared" si="86"/>
        <v>2.5000000000000001E-2</v>
      </c>
      <c r="P420" s="37">
        <f t="shared" si="87"/>
        <v>5.4281443780592247E-3</v>
      </c>
      <c r="Q420" s="34">
        <f t="shared" si="88"/>
        <v>5.000000000000062E-2</v>
      </c>
      <c r="R420" s="34">
        <f t="shared" si="89"/>
        <v>7.5000000000000622E-2</v>
      </c>
      <c r="S420" s="37">
        <f t="shared" si="90"/>
        <v>5.5428144378059846E-2</v>
      </c>
    </row>
    <row r="421" spans="1:19" x14ac:dyDescent="0.2">
      <c r="A421" s="50">
        <v>40457</v>
      </c>
      <c r="B421" s="34">
        <v>1317</v>
      </c>
      <c r="C421" s="56"/>
      <c r="D421" s="36">
        <v>0.6</v>
      </c>
      <c r="E421" s="36">
        <v>1340</v>
      </c>
      <c r="F421" s="48">
        <f t="shared" si="82"/>
        <v>0.56944444444444442</v>
      </c>
      <c r="G421" s="36">
        <v>1346</v>
      </c>
      <c r="H421" s="49">
        <f t="shared" si="83"/>
        <v>0.57361111111111118</v>
      </c>
      <c r="I421" s="49">
        <f t="shared" si="78"/>
        <v>0.57708333333333339</v>
      </c>
      <c r="J421" s="34" t="str">
        <f t="shared" si="79"/>
        <v/>
      </c>
      <c r="K421" s="34">
        <f t="shared" si="84"/>
        <v>6.0000000000001386</v>
      </c>
      <c r="L421" s="34">
        <f t="shared" si="80"/>
        <v>1</v>
      </c>
      <c r="M421" s="34">
        <f t="shared" ca="1" si="81"/>
        <v>1317</v>
      </c>
      <c r="N421" s="34">
        <f t="shared" ca="1" si="85"/>
        <v>34.000000000000043</v>
      </c>
      <c r="O421" s="34">
        <f t="shared" si="86"/>
        <v>1.5</v>
      </c>
      <c r="P421" s="37">
        <f t="shared" si="87"/>
        <v>0.22548428583557498</v>
      </c>
      <c r="Q421" s="34">
        <f t="shared" si="88"/>
        <v>3.6000000000000831</v>
      </c>
      <c r="R421" s="34">
        <f t="shared" si="89"/>
        <v>5.1000000000000831</v>
      </c>
      <c r="S421" s="37">
        <f t="shared" si="90"/>
        <v>3.8254842858356581</v>
      </c>
    </row>
    <row r="422" spans="1:19" x14ac:dyDescent="0.2">
      <c r="A422" s="50">
        <v>40457</v>
      </c>
      <c r="B422" s="34">
        <v>1358</v>
      </c>
      <c r="C422" s="56"/>
      <c r="D422" s="36">
        <v>0.6</v>
      </c>
      <c r="E422" s="36">
        <v>1415</v>
      </c>
      <c r="F422" s="48">
        <f t="shared" si="82"/>
        <v>0.59375</v>
      </c>
      <c r="G422" s="36">
        <v>1418</v>
      </c>
      <c r="H422" s="49">
        <f t="shared" si="83"/>
        <v>0.59583333333333333</v>
      </c>
      <c r="I422" s="49">
        <f t="shared" si="78"/>
        <v>0.59930555555555554</v>
      </c>
      <c r="J422" s="34" t="str">
        <f t="shared" si="79"/>
        <v/>
      </c>
      <c r="K422" s="34">
        <f t="shared" si="84"/>
        <v>2.9999999999999893</v>
      </c>
      <c r="L422" s="34">
        <f t="shared" si="80"/>
        <v>1</v>
      </c>
      <c r="M422" s="34">
        <f t="shared" ca="1" si="81"/>
        <v>1358</v>
      </c>
      <c r="N422" s="34">
        <f t="shared" ca="1" si="85"/>
        <v>24.999999999999911</v>
      </c>
      <c r="O422" s="34">
        <f t="shared" si="86"/>
        <v>1.5</v>
      </c>
      <c r="P422" s="37">
        <f t="shared" si="87"/>
        <v>0.22548428583557498</v>
      </c>
      <c r="Q422" s="34">
        <f t="shared" si="88"/>
        <v>1.7999999999999936</v>
      </c>
      <c r="R422" s="34">
        <f t="shared" si="89"/>
        <v>3.2999999999999936</v>
      </c>
      <c r="S422" s="37">
        <f t="shared" si="90"/>
        <v>2.0254842858355686</v>
      </c>
    </row>
    <row r="423" spans="1:19" x14ac:dyDescent="0.2">
      <c r="A423" s="50">
        <v>40457</v>
      </c>
      <c r="B423" s="34">
        <v>1426</v>
      </c>
      <c r="C423" s="56"/>
      <c r="D423" s="36">
        <v>0.6</v>
      </c>
      <c r="E423" s="36">
        <v>1443</v>
      </c>
      <c r="F423" s="48">
        <f t="shared" si="82"/>
        <v>0.61319444444444449</v>
      </c>
      <c r="G423" s="36">
        <v>1446</v>
      </c>
      <c r="H423" s="49">
        <f t="shared" si="83"/>
        <v>0.61527777777777781</v>
      </c>
      <c r="I423" s="49">
        <f t="shared" si="78"/>
        <v>0.61875000000000002</v>
      </c>
      <c r="J423" s="34" t="str">
        <f t="shared" si="79"/>
        <v/>
      </c>
      <c r="K423" s="34">
        <f t="shared" si="84"/>
        <v>2.9999999999999893</v>
      </c>
      <c r="L423" s="34">
        <f t="shared" si="80"/>
        <v>1</v>
      </c>
      <c r="M423" s="34">
        <f t="shared" ca="1" si="81"/>
        <v>1426</v>
      </c>
      <c r="N423" s="34">
        <f t="shared" ca="1" si="85"/>
        <v>25.000000000000071</v>
      </c>
      <c r="O423" s="34">
        <f t="shared" si="86"/>
        <v>1.5</v>
      </c>
      <c r="P423" s="37">
        <f t="shared" si="87"/>
        <v>0.22548428583557498</v>
      </c>
      <c r="Q423" s="34">
        <f t="shared" si="88"/>
        <v>1.7999999999999936</v>
      </c>
      <c r="R423" s="34">
        <f t="shared" si="89"/>
        <v>3.2999999999999936</v>
      </c>
      <c r="S423" s="37">
        <f t="shared" si="90"/>
        <v>2.0254842858355686</v>
      </c>
    </row>
    <row r="424" spans="1:19" x14ac:dyDescent="0.2">
      <c r="A424" s="50">
        <v>40457</v>
      </c>
      <c r="B424" s="34">
        <v>1453</v>
      </c>
      <c r="C424" s="56"/>
      <c r="D424" s="36">
        <v>0.6</v>
      </c>
      <c r="E424" s="36">
        <v>1513</v>
      </c>
      <c r="F424" s="48">
        <f t="shared" si="82"/>
        <v>0.63402777777777775</v>
      </c>
      <c r="G424" s="36">
        <v>1515</v>
      </c>
      <c r="H424" s="49">
        <f t="shared" si="83"/>
        <v>0.63541666666666663</v>
      </c>
      <c r="I424" s="49">
        <f t="shared" si="78"/>
        <v>0.63888888888888884</v>
      </c>
      <c r="J424" s="34" t="str">
        <f t="shared" si="79"/>
        <v/>
      </c>
      <c r="K424" s="34">
        <f t="shared" si="84"/>
        <v>1.9999999999999929</v>
      </c>
      <c r="L424" s="34">
        <f t="shared" si="80"/>
        <v>1</v>
      </c>
      <c r="M424" s="34">
        <f t="shared" ca="1" si="81"/>
        <v>1453</v>
      </c>
      <c r="N424" s="34">
        <f t="shared" ca="1" si="85"/>
        <v>26.999999999999904</v>
      </c>
      <c r="O424" s="34">
        <f t="shared" si="86"/>
        <v>1.5</v>
      </c>
      <c r="P424" s="37">
        <f t="shared" si="87"/>
        <v>0.22548428583557498</v>
      </c>
      <c r="Q424" s="34">
        <f t="shared" si="88"/>
        <v>1.1999999999999957</v>
      </c>
      <c r="R424" s="34">
        <f t="shared" si="89"/>
        <v>2.6999999999999957</v>
      </c>
      <c r="S424" s="37">
        <f t="shared" si="90"/>
        <v>1.4254842858355707</v>
      </c>
    </row>
    <row r="425" spans="1:19" x14ac:dyDescent="0.2">
      <c r="A425" s="50">
        <v>40458</v>
      </c>
      <c r="B425" s="34">
        <v>1234</v>
      </c>
      <c r="C425" s="56" t="s">
        <v>86</v>
      </c>
      <c r="D425" s="36">
        <v>6.0000000000000001E-3</v>
      </c>
      <c r="E425" s="36">
        <v>1248</v>
      </c>
      <c r="F425" s="48">
        <f t="shared" si="82"/>
        <v>0.53333333333333333</v>
      </c>
      <c r="G425" s="36">
        <v>1250</v>
      </c>
      <c r="H425" s="49">
        <f t="shared" si="83"/>
        <v>0.53472222222222221</v>
      </c>
      <c r="I425" s="49" t="str">
        <f t="shared" si="78"/>
        <v/>
      </c>
      <c r="J425" s="34">
        <f t="shared" si="79"/>
        <v>6.9999999999999751</v>
      </c>
      <c r="K425" s="34">
        <f t="shared" si="84"/>
        <v>1.9999999999999929</v>
      </c>
      <c r="L425" s="34">
        <f t="shared" si="80"/>
        <v>1</v>
      </c>
      <c r="M425" s="34">
        <f t="shared" ca="1" si="81"/>
        <v>1234</v>
      </c>
      <c r="N425" s="34" t="str">
        <f t="shared" si="85"/>
        <v/>
      </c>
      <c r="O425" s="34">
        <f t="shared" si="86"/>
        <v>2.1209999999999924</v>
      </c>
      <c r="P425" s="37">
        <f t="shared" si="87"/>
        <v>0.90293057652002451</v>
      </c>
      <c r="Q425" s="34">
        <f t="shared" si="88"/>
        <v>1.1999999999999957E-2</v>
      </c>
      <c r="R425" s="34">
        <f t="shared" si="89"/>
        <v>2.1329999999999925</v>
      </c>
      <c r="S425" s="37">
        <f t="shared" si="90"/>
        <v>0.91493057652002452</v>
      </c>
    </row>
    <row r="426" spans="1:19" x14ac:dyDescent="0.2">
      <c r="A426" s="50"/>
      <c r="C426" s="56"/>
      <c r="D426" s="36">
        <v>0.6</v>
      </c>
      <c r="E426" s="36">
        <v>1257</v>
      </c>
      <c r="F426" s="48">
        <f t="shared" si="82"/>
        <v>0.5395833333333333</v>
      </c>
      <c r="G426" s="36">
        <v>1306</v>
      </c>
      <c r="H426" s="49">
        <f t="shared" si="83"/>
        <v>0.54583333333333328</v>
      </c>
      <c r="I426" s="49">
        <f t="shared" si="78"/>
        <v>0.54930555555555549</v>
      </c>
      <c r="J426" s="34" t="str">
        <f t="shared" si="79"/>
        <v/>
      </c>
      <c r="K426" s="34">
        <f t="shared" si="84"/>
        <v>8.999999999999968</v>
      </c>
      <c r="L426" s="34">
        <f t="shared" si="80"/>
        <v>2</v>
      </c>
      <c r="M426" s="34">
        <f t="shared" ca="1" si="81"/>
        <v>1234</v>
      </c>
      <c r="N426" s="34">
        <f t="shared" ca="1" si="85"/>
        <v>36.999999999999872</v>
      </c>
      <c r="O426" s="34">
        <f t="shared" si="86"/>
        <v>1.5</v>
      </c>
      <c r="P426" s="37">
        <f t="shared" si="87"/>
        <v>0.22548428583557498</v>
      </c>
      <c r="Q426" s="34">
        <f t="shared" si="88"/>
        <v>5.3999999999999808</v>
      </c>
      <c r="R426" s="34">
        <f t="shared" si="89"/>
        <v>6.8999999999999808</v>
      </c>
      <c r="S426" s="37">
        <f t="shared" si="90"/>
        <v>5.6254842858355554</v>
      </c>
    </row>
    <row r="427" spans="1:19" x14ac:dyDescent="0.2">
      <c r="A427" s="50">
        <v>40458</v>
      </c>
      <c r="B427" s="34">
        <v>1313</v>
      </c>
      <c r="C427" s="56"/>
      <c r="D427" s="36">
        <v>0.6</v>
      </c>
      <c r="E427" s="36">
        <v>1334</v>
      </c>
      <c r="F427" s="48">
        <f t="shared" si="82"/>
        <v>0.56527777777777777</v>
      </c>
      <c r="G427" s="36">
        <v>1336</v>
      </c>
      <c r="H427" s="49">
        <f t="shared" si="83"/>
        <v>0.56666666666666665</v>
      </c>
      <c r="I427" s="49">
        <f t="shared" si="78"/>
        <v>0.57013888888888886</v>
      </c>
      <c r="J427" s="34" t="str">
        <f t="shared" si="79"/>
        <v/>
      </c>
      <c r="K427" s="34">
        <f t="shared" si="84"/>
        <v>1.9999999999999929</v>
      </c>
      <c r="L427" s="34">
        <f t="shared" si="80"/>
        <v>1</v>
      </c>
      <c r="M427" s="34">
        <f t="shared" ca="1" si="81"/>
        <v>1313</v>
      </c>
      <c r="N427" s="34">
        <f t="shared" ca="1" si="85"/>
        <v>27.999999999999901</v>
      </c>
      <c r="O427" s="34">
        <f t="shared" si="86"/>
        <v>1.5</v>
      </c>
      <c r="P427" s="37">
        <f t="shared" si="87"/>
        <v>0.22548428583557498</v>
      </c>
      <c r="Q427" s="34">
        <f t="shared" si="88"/>
        <v>1.1999999999999957</v>
      </c>
      <c r="R427" s="34">
        <f t="shared" si="89"/>
        <v>2.6999999999999957</v>
      </c>
      <c r="S427" s="37">
        <f t="shared" si="90"/>
        <v>1.4254842858355707</v>
      </c>
    </row>
    <row r="428" spans="1:19" x14ac:dyDescent="0.2">
      <c r="A428" s="50">
        <v>40458</v>
      </c>
      <c r="B428" s="34">
        <v>1343</v>
      </c>
      <c r="C428" s="56"/>
      <c r="D428" s="36">
        <v>0.6</v>
      </c>
      <c r="E428" s="36">
        <v>1400</v>
      </c>
      <c r="F428" s="48">
        <f t="shared" si="82"/>
        <v>0.58333333333333337</v>
      </c>
      <c r="G428" s="36">
        <v>1403</v>
      </c>
      <c r="H428" s="49">
        <f t="shared" si="83"/>
        <v>0.5854166666666667</v>
      </c>
      <c r="I428" s="49">
        <f t="shared" si="78"/>
        <v>0.58888888888888891</v>
      </c>
      <c r="J428" s="34" t="str">
        <f t="shared" si="79"/>
        <v/>
      </c>
      <c r="K428" s="34">
        <f t="shared" si="84"/>
        <v>2.9999999999999893</v>
      </c>
      <c r="L428" s="34">
        <f t="shared" si="80"/>
        <v>1</v>
      </c>
      <c r="M428" s="34">
        <f t="shared" ca="1" si="81"/>
        <v>1343</v>
      </c>
      <c r="N428" s="34">
        <f t="shared" ca="1" si="85"/>
        <v>25.000000000000071</v>
      </c>
      <c r="O428" s="34">
        <f t="shared" si="86"/>
        <v>1.5</v>
      </c>
      <c r="P428" s="37">
        <f t="shared" si="87"/>
        <v>0.22548428583557498</v>
      </c>
      <c r="Q428" s="34">
        <f t="shared" si="88"/>
        <v>1.7999999999999936</v>
      </c>
      <c r="R428" s="34">
        <f t="shared" si="89"/>
        <v>3.2999999999999936</v>
      </c>
      <c r="S428" s="37">
        <f t="shared" si="90"/>
        <v>2.0254842858355686</v>
      </c>
    </row>
    <row r="429" spans="1:19" x14ac:dyDescent="0.2">
      <c r="A429" s="50">
        <v>40458</v>
      </c>
      <c r="B429" s="34">
        <v>1410</v>
      </c>
      <c r="C429" s="56"/>
      <c r="D429" s="36">
        <v>0.6</v>
      </c>
      <c r="E429" s="36">
        <v>1432</v>
      </c>
      <c r="F429" s="48">
        <f t="shared" si="82"/>
        <v>0.60555555555555551</v>
      </c>
      <c r="G429" s="36">
        <v>1436</v>
      </c>
      <c r="H429" s="49">
        <f t="shared" si="83"/>
        <v>0.60833333333333328</v>
      </c>
      <c r="I429" s="49">
        <f t="shared" si="78"/>
        <v>0.61180555555555549</v>
      </c>
      <c r="J429" s="34" t="str">
        <f t="shared" si="79"/>
        <v/>
      </c>
      <c r="K429" s="34">
        <f t="shared" si="84"/>
        <v>3.9999999999999858</v>
      </c>
      <c r="L429" s="34">
        <f t="shared" si="80"/>
        <v>1</v>
      </c>
      <c r="M429" s="34">
        <f t="shared" ca="1" si="81"/>
        <v>1410</v>
      </c>
      <c r="N429" s="34">
        <f t="shared" ca="1" si="85"/>
        <v>30.99999999999989</v>
      </c>
      <c r="O429" s="34">
        <f t="shared" si="86"/>
        <v>1.5</v>
      </c>
      <c r="P429" s="37">
        <f t="shared" si="87"/>
        <v>0.22548428583557498</v>
      </c>
      <c r="Q429" s="34">
        <f t="shared" si="88"/>
        <v>2.3999999999999915</v>
      </c>
      <c r="R429" s="34">
        <f t="shared" si="89"/>
        <v>3.8999999999999915</v>
      </c>
      <c r="S429" s="37">
        <f t="shared" si="90"/>
        <v>2.6254842858355665</v>
      </c>
    </row>
    <row r="430" spans="1:19" x14ac:dyDescent="0.2">
      <c r="A430" s="50">
        <v>40458</v>
      </c>
      <c r="B430" s="34">
        <v>1450</v>
      </c>
      <c r="C430" s="56"/>
      <c r="D430" s="36">
        <v>0.6</v>
      </c>
      <c r="E430" s="36">
        <v>1500</v>
      </c>
      <c r="F430" s="48">
        <f t="shared" si="82"/>
        <v>0.625</v>
      </c>
      <c r="G430" s="36">
        <v>1502</v>
      </c>
      <c r="H430" s="49">
        <f t="shared" si="83"/>
        <v>0.62638888888888888</v>
      </c>
      <c r="I430" s="49">
        <f t="shared" si="78"/>
        <v>0.62986111111111109</v>
      </c>
      <c r="J430" s="34" t="str">
        <f t="shared" si="79"/>
        <v/>
      </c>
      <c r="K430" s="34">
        <f t="shared" si="84"/>
        <v>1.9999999999999929</v>
      </c>
      <c r="L430" s="34">
        <f t="shared" si="80"/>
        <v>1</v>
      </c>
      <c r="M430" s="34">
        <f t="shared" ca="1" si="81"/>
        <v>1450</v>
      </c>
      <c r="N430" s="34">
        <f t="shared" ca="1" si="85"/>
        <v>16.99999999999994</v>
      </c>
      <c r="O430" s="34">
        <f t="shared" si="86"/>
        <v>1.5</v>
      </c>
      <c r="P430" s="37">
        <f t="shared" si="87"/>
        <v>0.22548428583557498</v>
      </c>
      <c r="Q430" s="34">
        <f t="shared" si="88"/>
        <v>1.1999999999999957</v>
      </c>
      <c r="R430" s="34">
        <f t="shared" si="89"/>
        <v>2.6999999999999957</v>
      </c>
      <c r="S430" s="37">
        <f t="shared" si="90"/>
        <v>1.4254842858355707</v>
      </c>
    </row>
    <row r="431" spans="1:19" x14ac:dyDescent="0.2">
      <c r="A431" s="50">
        <v>40459</v>
      </c>
      <c r="B431" s="34">
        <v>1432</v>
      </c>
      <c r="C431" s="56" t="s">
        <v>78</v>
      </c>
      <c r="D431" s="36">
        <v>0.01</v>
      </c>
      <c r="E431" s="36">
        <v>1507</v>
      </c>
      <c r="F431" s="48">
        <f t="shared" si="82"/>
        <v>0.62986111111111109</v>
      </c>
      <c r="G431" s="36">
        <v>1513</v>
      </c>
      <c r="H431" s="49">
        <f t="shared" si="83"/>
        <v>0.63402777777777775</v>
      </c>
      <c r="I431" s="49" t="str">
        <f t="shared" si="78"/>
        <v/>
      </c>
      <c r="J431" s="34">
        <f t="shared" si="79"/>
        <v>18.000000000000096</v>
      </c>
      <c r="K431" s="34">
        <f t="shared" si="84"/>
        <v>5.9999999999999787</v>
      </c>
      <c r="L431" s="34">
        <f t="shared" si="80"/>
        <v>1</v>
      </c>
      <c r="M431" s="34">
        <f t="shared" ca="1" si="81"/>
        <v>1432</v>
      </c>
      <c r="N431" s="34" t="str">
        <f t="shared" si="85"/>
        <v/>
      </c>
      <c r="O431" s="34">
        <f t="shared" si="86"/>
        <v>72.090000000000387</v>
      </c>
      <c r="P431" s="37">
        <f t="shared" si="87"/>
        <v>21.515408015176085</v>
      </c>
      <c r="Q431" s="34">
        <f t="shared" si="88"/>
        <v>5.999999999999979E-2</v>
      </c>
      <c r="R431" s="34">
        <f t="shared" si="89"/>
        <v>72.150000000000389</v>
      </c>
      <c r="S431" s="37">
        <f t="shared" si="90"/>
        <v>21.575408015176084</v>
      </c>
    </row>
    <row r="432" spans="1:19" x14ac:dyDescent="0.2">
      <c r="A432" s="50"/>
      <c r="C432" s="56"/>
      <c r="D432" s="36">
        <v>8</v>
      </c>
      <c r="E432" s="36">
        <v>1531</v>
      </c>
      <c r="F432" s="48">
        <f t="shared" si="82"/>
        <v>0.64652777777777781</v>
      </c>
      <c r="G432" s="36">
        <v>1537</v>
      </c>
      <c r="H432" s="49">
        <f t="shared" si="83"/>
        <v>0.65069444444444446</v>
      </c>
      <c r="I432" s="49" t="str">
        <f t="shared" si="78"/>
        <v/>
      </c>
      <c r="J432" s="34">
        <f t="shared" si="79"/>
        <v>14.999999999999947</v>
      </c>
      <c r="K432" s="34">
        <f t="shared" si="84"/>
        <v>5.9999999999999787</v>
      </c>
      <c r="L432" s="34">
        <f t="shared" si="80"/>
        <v>2</v>
      </c>
      <c r="M432" s="34">
        <f t="shared" ca="1" si="81"/>
        <v>1432</v>
      </c>
      <c r="N432" s="34" t="str">
        <f t="shared" si="85"/>
        <v/>
      </c>
      <c r="O432" s="34">
        <f t="shared" si="86"/>
        <v>60.224999999999781</v>
      </c>
      <c r="P432" s="37">
        <f t="shared" si="87"/>
        <v>21.401847961735012</v>
      </c>
      <c r="Q432" s="34">
        <f t="shared" si="88"/>
        <v>47.999999999999829</v>
      </c>
      <c r="R432" s="34">
        <f t="shared" si="89"/>
        <v>108.22499999999961</v>
      </c>
      <c r="S432" s="37">
        <f t="shared" si="90"/>
        <v>69.401847961734845</v>
      </c>
    </row>
    <row r="433" spans="1:19" x14ac:dyDescent="0.2">
      <c r="A433" s="50"/>
      <c r="C433" s="56"/>
      <c r="D433" s="36">
        <v>0.03</v>
      </c>
      <c r="E433" s="36">
        <v>1552</v>
      </c>
      <c r="F433" s="48">
        <f t="shared" si="82"/>
        <v>0.66111111111111109</v>
      </c>
      <c r="G433" s="36">
        <v>1557</v>
      </c>
      <c r="H433" s="49">
        <f t="shared" si="83"/>
        <v>0.6645833333333333</v>
      </c>
      <c r="I433" s="49">
        <f t="shared" si="78"/>
        <v>0.66805555555555551</v>
      </c>
      <c r="J433" s="34" t="str">
        <f t="shared" si="79"/>
        <v/>
      </c>
      <c r="K433" s="34">
        <f t="shared" si="84"/>
        <v>4.9999999999999822</v>
      </c>
      <c r="L433" s="34">
        <f t="shared" si="80"/>
        <v>3</v>
      </c>
      <c r="M433" s="34">
        <f t="shared" ca="1" si="81"/>
        <v>1432</v>
      </c>
      <c r="N433" s="34">
        <f t="shared" ca="1" si="85"/>
        <v>90</v>
      </c>
      <c r="O433" s="34">
        <f t="shared" si="86"/>
        <v>7.4999999999999997E-2</v>
      </c>
      <c r="P433" s="37">
        <f t="shared" si="87"/>
        <v>1.4549989563042143E-2</v>
      </c>
      <c r="Q433" s="34">
        <f t="shared" si="88"/>
        <v>0.14999999999999947</v>
      </c>
      <c r="R433" s="34">
        <f t="shared" si="89"/>
        <v>0.22499999999999948</v>
      </c>
      <c r="S433" s="37">
        <f t="shared" si="90"/>
        <v>0.16454998956304162</v>
      </c>
    </row>
    <row r="434" spans="1:19" x14ac:dyDescent="0.2">
      <c r="A434" s="50">
        <v>40464</v>
      </c>
      <c r="B434" s="34">
        <v>914</v>
      </c>
      <c r="C434" s="56" t="s">
        <v>86</v>
      </c>
      <c r="D434" s="36">
        <v>0.01</v>
      </c>
      <c r="E434" s="36">
        <v>930</v>
      </c>
      <c r="F434" s="48">
        <f t="shared" si="82"/>
        <v>0.39583333333333331</v>
      </c>
      <c r="G434" s="36">
        <v>937</v>
      </c>
      <c r="H434" s="49">
        <f t="shared" si="83"/>
        <v>0.40069444444444446</v>
      </c>
      <c r="I434" s="49">
        <f t="shared" si="78"/>
        <v>0.40416666666666667</v>
      </c>
      <c r="J434" s="34" t="str">
        <f t="shared" si="79"/>
        <v/>
      </c>
      <c r="K434" s="34">
        <f t="shared" si="84"/>
        <v>7.0000000000000551</v>
      </c>
      <c r="L434" s="34">
        <f t="shared" si="80"/>
        <v>1</v>
      </c>
      <c r="M434" s="34">
        <f t="shared" ca="1" si="81"/>
        <v>914</v>
      </c>
      <c r="N434" s="34">
        <f t="shared" ca="1" si="85"/>
        <v>28.00000000000006</v>
      </c>
      <c r="O434" s="34">
        <f t="shared" si="86"/>
        <v>2.5000000000000001E-2</v>
      </c>
      <c r="P434" s="37">
        <f t="shared" si="87"/>
        <v>5.4281443780592247E-3</v>
      </c>
      <c r="Q434" s="34">
        <f t="shared" si="88"/>
        <v>7.0000000000000548E-2</v>
      </c>
      <c r="R434" s="34">
        <f t="shared" si="89"/>
        <v>9.5000000000000556E-2</v>
      </c>
      <c r="S434" s="37">
        <f t="shared" si="90"/>
        <v>7.5428144378059767E-2</v>
      </c>
    </row>
    <row r="435" spans="1:19" x14ac:dyDescent="0.2">
      <c r="A435" s="50">
        <v>40464</v>
      </c>
      <c r="B435" s="34">
        <v>943</v>
      </c>
      <c r="C435" s="56"/>
      <c r="D435" s="36">
        <v>0.01</v>
      </c>
      <c r="E435" s="36">
        <v>1000</v>
      </c>
      <c r="F435" s="48">
        <f t="shared" si="82"/>
        <v>0.41666666666666669</v>
      </c>
      <c r="G435" s="36">
        <v>1014</v>
      </c>
      <c r="H435" s="49">
        <f t="shared" si="83"/>
        <v>0.42638888888888887</v>
      </c>
      <c r="I435" s="49">
        <f t="shared" si="78"/>
        <v>0.42986111111111108</v>
      </c>
      <c r="J435" s="34" t="str">
        <f t="shared" si="79"/>
        <v/>
      </c>
      <c r="K435" s="34">
        <f t="shared" si="84"/>
        <v>13.99999999999995</v>
      </c>
      <c r="L435" s="34">
        <f t="shared" si="80"/>
        <v>1</v>
      </c>
      <c r="M435" s="34">
        <f t="shared" ca="1" si="81"/>
        <v>943</v>
      </c>
      <c r="N435" s="34">
        <f t="shared" ca="1" si="85"/>
        <v>35.99999999999995</v>
      </c>
      <c r="O435" s="34">
        <f t="shared" si="86"/>
        <v>2.5000000000000001E-2</v>
      </c>
      <c r="P435" s="37">
        <f t="shared" si="87"/>
        <v>5.4281443780592247E-3</v>
      </c>
      <c r="Q435" s="34">
        <f t="shared" si="88"/>
        <v>0.13999999999999951</v>
      </c>
      <c r="R435" s="34">
        <f t="shared" si="89"/>
        <v>0.16499999999999951</v>
      </c>
      <c r="S435" s="37">
        <f t="shared" si="90"/>
        <v>0.14542814437805873</v>
      </c>
    </row>
    <row r="436" spans="1:19" x14ac:dyDescent="0.2">
      <c r="A436" s="50">
        <v>40464</v>
      </c>
      <c r="B436" s="34">
        <v>1018</v>
      </c>
      <c r="C436" s="56"/>
      <c r="D436" s="36">
        <v>0.01</v>
      </c>
      <c r="E436" s="36">
        <v>1036</v>
      </c>
      <c r="F436" s="48">
        <f t="shared" si="82"/>
        <v>0.44166666666666665</v>
      </c>
      <c r="G436" s="36">
        <v>1043</v>
      </c>
      <c r="H436" s="49">
        <f t="shared" si="83"/>
        <v>0.4465277777777778</v>
      </c>
      <c r="I436" s="49">
        <f t="shared" si="78"/>
        <v>0.45</v>
      </c>
      <c r="J436" s="34" t="str">
        <f t="shared" si="79"/>
        <v/>
      </c>
      <c r="K436" s="34">
        <f t="shared" si="84"/>
        <v>7.0000000000000551</v>
      </c>
      <c r="L436" s="34">
        <f t="shared" si="80"/>
        <v>1</v>
      </c>
      <c r="M436" s="34">
        <f t="shared" ca="1" si="81"/>
        <v>1018</v>
      </c>
      <c r="N436" s="34">
        <f t="shared" ca="1" si="85"/>
        <v>29.999999999999972</v>
      </c>
      <c r="O436" s="34">
        <f t="shared" si="86"/>
        <v>2.5000000000000001E-2</v>
      </c>
      <c r="P436" s="37">
        <f t="shared" si="87"/>
        <v>5.4281443780592247E-3</v>
      </c>
      <c r="Q436" s="34">
        <f t="shared" si="88"/>
        <v>7.0000000000000548E-2</v>
      </c>
      <c r="R436" s="34">
        <f t="shared" si="89"/>
        <v>9.5000000000000556E-2</v>
      </c>
      <c r="S436" s="37">
        <f t="shared" si="90"/>
        <v>7.5428144378059767E-2</v>
      </c>
    </row>
    <row r="437" spans="1:19" x14ac:dyDescent="0.2">
      <c r="A437" s="50">
        <v>40464</v>
      </c>
      <c r="B437" s="34">
        <v>1056</v>
      </c>
      <c r="C437" s="56"/>
      <c r="D437" s="36">
        <v>0.5</v>
      </c>
      <c r="E437" s="36">
        <v>1109</v>
      </c>
      <c r="F437" s="48">
        <f t="shared" si="82"/>
        <v>0.46458333333333335</v>
      </c>
      <c r="G437" s="36">
        <v>1119</v>
      </c>
      <c r="H437" s="49">
        <f t="shared" si="83"/>
        <v>0.47152777777777777</v>
      </c>
      <c r="I437" s="49">
        <f t="shared" si="78"/>
        <v>0.47499999999999998</v>
      </c>
      <c r="J437" s="34" t="str">
        <f t="shared" si="79"/>
        <v/>
      </c>
      <c r="K437" s="34">
        <f t="shared" si="84"/>
        <v>9.9999999999999645</v>
      </c>
      <c r="L437" s="34">
        <f t="shared" si="80"/>
        <v>1</v>
      </c>
      <c r="M437" s="34">
        <f t="shared" ca="1" si="81"/>
        <v>1056</v>
      </c>
      <c r="N437" s="34">
        <f t="shared" ca="1" si="85"/>
        <v>27.999999999999979</v>
      </c>
      <c r="O437" s="34">
        <f t="shared" si="86"/>
        <v>1.25</v>
      </c>
      <c r="P437" s="37">
        <f t="shared" si="87"/>
        <v>0.19051423432971509</v>
      </c>
      <c r="Q437" s="34">
        <f t="shared" si="88"/>
        <v>4.9999999999999822</v>
      </c>
      <c r="R437" s="34">
        <f t="shared" si="89"/>
        <v>6.2499999999999822</v>
      </c>
      <c r="S437" s="37">
        <f t="shared" si="90"/>
        <v>5.1905142343296973</v>
      </c>
    </row>
    <row r="438" spans="1:19" x14ac:dyDescent="0.2">
      <c r="A438" s="50">
        <v>40464</v>
      </c>
      <c r="B438" s="34">
        <v>1324</v>
      </c>
      <c r="C438" s="56"/>
      <c r="D438" s="36">
        <v>0.01</v>
      </c>
      <c r="E438" s="36">
        <v>1339</v>
      </c>
      <c r="F438" s="48">
        <f t="shared" si="82"/>
        <v>0.56874999999999998</v>
      </c>
      <c r="G438" s="36">
        <v>1350</v>
      </c>
      <c r="H438" s="49">
        <f t="shared" si="83"/>
        <v>0.57638888888888895</v>
      </c>
      <c r="I438" s="49">
        <f t="shared" si="78"/>
        <v>0.57986111111111116</v>
      </c>
      <c r="J438" s="34" t="str">
        <f t="shared" si="79"/>
        <v/>
      </c>
      <c r="K438" s="34">
        <f t="shared" si="84"/>
        <v>11.000000000000121</v>
      </c>
      <c r="L438" s="34">
        <f t="shared" si="80"/>
        <v>1</v>
      </c>
      <c r="M438" s="34">
        <f t="shared" ca="1" si="81"/>
        <v>1324</v>
      </c>
      <c r="N438" s="34">
        <f t="shared" ca="1" si="85"/>
        <v>31.00000000000005</v>
      </c>
      <c r="O438" s="34">
        <f t="shared" si="86"/>
        <v>2.5000000000000001E-2</v>
      </c>
      <c r="P438" s="37">
        <f t="shared" si="87"/>
        <v>5.4281443780592247E-3</v>
      </c>
      <c r="Q438" s="34">
        <f t="shared" si="88"/>
        <v>0.11000000000000121</v>
      </c>
      <c r="R438" s="34">
        <f t="shared" si="89"/>
        <v>0.1350000000000012</v>
      </c>
      <c r="S438" s="37">
        <f t="shared" si="90"/>
        <v>0.11542814437806043</v>
      </c>
    </row>
    <row r="439" spans="1:19" x14ac:dyDescent="0.2">
      <c r="A439" s="50">
        <v>40464</v>
      </c>
      <c r="B439" s="34">
        <v>1358</v>
      </c>
      <c r="C439" s="56"/>
      <c r="D439" s="36">
        <v>0.01</v>
      </c>
      <c r="E439" s="36">
        <v>1412</v>
      </c>
      <c r="F439" s="48">
        <f t="shared" si="82"/>
        <v>0.59166666666666667</v>
      </c>
      <c r="G439" s="36">
        <v>1416</v>
      </c>
      <c r="H439" s="49">
        <f t="shared" si="83"/>
        <v>0.59444444444444444</v>
      </c>
      <c r="I439" s="49">
        <f t="shared" si="78"/>
        <v>0.59791666666666665</v>
      </c>
      <c r="J439" s="34" t="str">
        <f t="shared" si="79"/>
        <v/>
      </c>
      <c r="K439" s="34">
        <f t="shared" si="84"/>
        <v>3.9999999999999858</v>
      </c>
      <c r="L439" s="34">
        <f t="shared" si="80"/>
        <v>1</v>
      </c>
      <c r="M439" s="34">
        <f t="shared" ca="1" si="81"/>
        <v>1358</v>
      </c>
      <c r="N439" s="34">
        <f t="shared" ca="1" si="85"/>
        <v>22.999999999999918</v>
      </c>
      <c r="O439" s="34">
        <f t="shared" si="86"/>
        <v>2.5000000000000001E-2</v>
      </c>
      <c r="P439" s="37">
        <f t="shared" si="87"/>
        <v>5.4281443780592247E-3</v>
      </c>
      <c r="Q439" s="34">
        <f t="shared" si="88"/>
        <v>3.9999999999999862E-2</v>
      </c>
      <c r="R439" s="34">
        <f t="shared" si="89"/>
        <v>6.4999999999999863E-2</v>
      </c>
      <c r="S439" s="37">
        <f t="shared" si="90"/>
        <v>4.5428144378059088E-2</v>
      </c>
    </row>
    <row r="440" spans="1:19" x14ac:dyDescent="0.2">
      <c r="A440" s="50">
        <v>40464</v>
      </c>
      <c r="B440" s="34">
        <v>1422</v>
      </c>
      <c r="C440" s="56"/>
      <c r="D440" s="36">
        <v>0.01</v>
      </c>
      <c r="E440" s="36">
        <v>1432</v>
      </c>
      <c r="F440" s="48">
        <f t="shared" si="82"/>
        <v>0.60555555555555551</v>
      </c>
      <c r="G440" s="36">
        <v>1436</v>
      </c>
      <c r="H440" s="49">
        <f t="shared" si="83"/>
        <v>0.60833333333333328</v>
      </c>
      <c r="I440" s="49">
        <f t="shared" si="78"/>
        <v>0.61180555555555549</v>
      </c>
      <c r="J440" s="34" t="str">
        <f t="shared" si="79"/>
        <v/>
      </c>
      <c r="K440" s="34">
        <f t="shared" si="84"/>
        <v>3.9999999999999858</v>
      </c>
      <c r="L440" s="34">
        <f t="shared" si="80"/>
        <v>1</v>
      </c>
      <c r="M440" s="34">
        <f t="shared" ca="1" si="81"/>
        <v>1422</v>
      </c>
      <c r="N440" s="34">
        <f t="shared" ca="1" si="85"/>
        <v>18.999999999999932</v>
      </c>
      <c r="O440" s="34">
        <f t="shared" si="86"/>
        <v>2.5000000000000001E-2</v>
      </c>
      <c r="P440" s="37">
        <f t="shared" si="87"/>
        <v>5.4281443780592247E-3</v>
      </c>
      <c r="Q440" s="34">
        <f t="shared" si="88"/>
        <v>3.9999999999999862E-2</v>
      </c>
      <c r="R440" s="34">
        <f t="shared" si="89"/>
        <v>6.4999999999999863E-2</v>
      </c>
      <c r="S440" s="37">
        <f t="shared" si="90"/>
        <v>4.5428144378059088E-2</v>
      </c>
    </row>
    <row r="441" spans="1:19" x14ac:dyDescent="0.2">
      <c r="A441" s="50">
        <v>40464</v>
      </c>
      <c r="B441" s="34">
        <v>1441</v>
      </c>
      <c r="C441" s="56"/>
      <c r="D441" s="36">
        <v>0.01</v>
      </c>
      <c r="E441" s="36">
        <v>1453</v>
      </c>
      <c r="F441" s="48">
        <f t="shared" si="82"/>
        <v>0.62013888888888891</v>
      </c>
      <c r="G441" s="36">
        <v>1457</v>
      </c>
      <c r="H441" s="49">
        <f t="shared" si="83"/>
        <v>0.62291666666666667</v>
      </c>
      <c r="I441" s="49">
        <f t="shared" si="78"/>
        <v>0.62638888888888888</v>
      </c>
      <c r="J441" s="34" t="str">
        <f t="shared" si="79"/>
        <v/>
      </c>
      <c r="K441" s="34">
        <f t="shared" si="84"/>
        <v>3.9999999999999858</v>
      </c>
      <c r="L441" s="34">
        <f t="shared" si="80"/>
        <v>1</v>
      </c>
      <c r="M441" s="34">
        <f t="shared" ca="1" si="81"/>
        <v>1441</v>
      </c>
      <c r="N441" s="34">
        <f t="shared" ca="1" si="85"/>
        <v>20.999999999999925</v>
      </c>
      <c r="O441" s="34">
        <f t="shared" si="86"/>
        <v>2.5000000000000001E-2</v>
      </c>
      <c r="P441" s="37">
        <f t="shared" si="87"/>
        <v>5.4281443780592247E-3</v>
      </c>
      <c r="Q441" s="34">
        <f t="shared" si="88"/>
        <v>3.9999999999999862E-2</v>
      </c>
      <c r="R441" s="34">
        <f t="shared" si="89"/>
        <v>6.4999999999999863E-2</v>
      </c>
      <c r="S441" s="37">
        <f t="shared" si="90"/>
        <v>4.5428144378059088E-2</v>
      </c>
    </row>
    <row r="442" spans="1:19" x14ac:dyDescent="0.2">
      <c r="A442" s="50">
        <v>40464</v>
      </c>
      <c r="B442" s="34">
        <v>1513</v>
      </c>
      <c r="C442" s="56"/>
      <c r="D442" s="36">
        <v>0.01</v>
      </c>
      <c r="E442" s="36">
        <v>1525</v>
      </c>
      <c r="F442" s="48">
        <f t="shared" si="82"/>
        <v>0.64236111111111105</v>
      </c>
      <c r="G442" s="36">
        <v>1529</v>
      </c>
      <c r="H442" s="49">
        <f t="shared" si="83"/>
        <v>0.64513888888888882</v>
      </c>
      <c r="I442" s="49">
        <f t="shared" si="78"/>
        <v>0.64861111111111103</v>
      </c>
      <c r="J442" s="34" t="str">
        <f t="shared" si="79"/>
        <v/>
      </c>
      <c r="K442" s="34">
        <f t="shared" si="84"/>
        <v>3.9999999999999858</v>
      </c>
      <c r="L442" s="34">
        <f t="shared" si="80"/>
        <v>1</v>
      </c>
      <c r="M442" s="34">
        <f t="shared" ca="1" si="81"/>
        <v>1513</v>
      </c>
      <c r="N442" s="34">
        <f t="shared" ca="1" si="85"/>
        <v>20.999999999999925</v>
      </c>
      <c r="O442" s="34">
        <f t="shared" si="86"/>
        <v>2.5000000000000001E-2</v>
      </c>
      <c r="P442" s="37">
        <f t="shared" si="87"/>
        <v>5.4281443780592247E-3</v>
      </c>
      <c r="Q442" s="34">
        <f t="shared" si="88"/>
        <v>3.9999999999999862E-2</v>
      </c>
      <c r="R442" s="34">
        <f t="shared" si="89"/>
        <v>6.4999999999999863E-2</v>
      </c>
      <c r="S442" s="37">
        <f t="shared" si="90"/>
        <v>4.5428144378059088E-2</v>
      </c>
    </row>
    <row r="443" spans="1:19" x14ac:dyDescent="0.2">
      <c r="A443" s="50">
        <v>40464</v>
      </c>
      <c r="B443" s="34">
        <v>1535</v>
      </c>
      <c r="C443" s="56"/>
      <c r="D443" s="36">
        <v>0.01</v>
      </c>
      <c r="E443" s="36">
        <v>1546</v>
      </c>
      <c r="F443" s="48">
        <f t="shared" si="82"/>
        <v>0.65694444444444444</v>
      </c>
      <c r="G443" s="36">
        <v>1548</v>
      </c>
      <c r="H443" s="49">
        <f t="shared" si="83"/>
        <v>0.65833333333333333</v>
      </c>
      <c r="I443" s="49">
        <f t="shared" si="78"/>
        <v>0.66180555555555554</v>
      </c>
      <c r="J443" s="34" t="str">
        <f t="shared" si="79"/>
        <v/>
      </c>
      <c r="K443" s="34">
        <f t="shared" si="84"/>
        <v>1.9999999999999929</v>
      </c>
      <c r="L443" s="34">
        <f t="shared" si="80"/>
        <v>1</v>
      </c>
      <c r="M443" s="34">
        <f t="shared" ca="1" si="81"/>
        <v>1535</v>
      </c>
      <c r="N443" s="34">
        <f t="shared" ca="1" si="85"/>
        <v>17.999999999999936</v>
      </c>
      <c r="O443" s="34">
        <f t="shared" si="86"/>
        <v>2.5000000000000001E-2</v>
      </c>
      <c r="P443" s="37">
        <f t="shared" si="87"/>
        <v>5.4281443780592247E-3</v>
      </c>
      <c r="Q443" s="34">
        <f t="shared" si="88"/>
        <v>1.9999999999999931E-2</v>
      </c>
      <c r="R443" s="34">
        <f t="shared" si="89"/>
        <v>4.4999999999999929E-2</v>
      </c>
      <c r="S443" s="37">
        <f t="shared" si="90"/>
        <v>2.5428144378059157E-2</v>
      </c>
    </row>
    <row r="444" spans="1:19" x14ac:dyDescent="0.2">
      <c r="A444" s="50">
        <v>40465</v>
      </c>
      <c r="B444" s="34">
        <v>903</v>
      </c>
      <c r="C444" s="56">
        <v>3</v>
      </c>
      <c r="D444" s="36">
        <v>0.01</v>
      </c>
      <c r="E444" s="36">
        <v>922</v>
      </c>
      <c r="F444" s="48">
        <f t="shared" si="82"/>
        <v>0.39027777777777778</v>
      </c>
      <c r="G444" s="36">
        <v>928</v>
      </c>
      <c r="H444" s="49">
        <f t="shared" si="83"/>
        <v>0.39444444444444443</v>
      </c>
      <c r="I444" s="49">
        <f t="shared" si="78"/>
        <v>0.39791666666666664</v>
      </c>
      <c r="J444" s="34" t="str">
        <f t="shared" si="79"/>
        <v/>
      </c>
      <c r="K444" s="34">
        <f t="shared" si="84"/>
        <v>5.9999999999999787</v>
      </c>
      <c r="L444" s="34">
        <f t="shared" si="80"/>
        <v>1</v>
      </c>
      <c r="M444" s="34">
        <f t="shared" ca="1" si="81"/>
        <v>903</v>
      </c>
      <c r="N444" s="34">
        <f t="shared" ca="1" si="85"/>
        <v>29.999999999999893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5.999999999999979E-2</v>
      </c>
      <c r="R444" s="34">
        <f t="shared" si="89"/>
        <v>8.4999999999999798E-2</v>
      </c>
      <c r="S444" s="37">
        <f t="shared" si="90"/>
        <v>6.5428144378059008E-2</v>
      </c>
    </row>
    <row r="445" spans="1:19" x14ac:dyDescent="0.2">
      <c r="A445" s="50">
        <v>40465</v>
      </c>
      <c r="B445" s="34">
        <v>936</v>
      </c>
      <c r="C445" s="56"/>
      <c r="D445" s="36">
        <v>0.5</v>
      </c>
      <c r="E445" s="36">
        <v>953</v>
      </c>
      <c r="F445" s="48">
        <f t="shared" si="82"/>
        <v>0.41180555555555554</v>
      </c>
      <c r="G445" s="36">
        <v>1003</v>
      </c>
      <c r="H445" s="49">
        <f t="shared" si="83"/>
        <v>0.41875000000000001</v>
      </c>
      <c r="I445" s="49">
        <f t="shared" si="78"/>
        <v>0.42222222222222222</v>
      </c>
      <c r="J445" s="34" t="str">
        <f t="shared" si="79"/>
        <v/>
      </c>
      <c r="K445" s="34">
        <f t="shared" si="84"/>
        <v>10.000000000000044</v>
      </c>
      <c r="L445" s="34">
        <f t="shared" si="80"/>
        <v>1</v>
      </c>
      <c r="M445" s="34">
        <f t="shared" ca="1" si="81"/>
        <v>936</v>
      </c>
      <c r="N445" s="34">
        <f t="shared" ca="1" si="85"/>
        <v>32.000000000000043</v>
      </c>
      <c r="O445" s="34">
        <f t="shared" si="86"/>
        <v>1.25</v>
      </c>
      <c r="P445" s="37">
        <f t="shared" si="87"/>
        <v>0.19051423432971509</v>
      </c>
      <c r="Q445" s="34">
        <f t="shared" si="88"/>
        <v>5.0000000000000222</v>
      </c>
      <c r="R445" s="34">
        <f t="shared" si="89"/>
        <v>6.2500000000000222</v>
      </c>
      <c r="S445" s="37">
        <f t="shared" si="90"/>
        <v>5.1905142343297372</v>
      </c>
    </row>
    <row r="446" spans="1:19" x14ac:dyDescent="0.2">
      <c r="A446" s="50">
        <v>40465</v>
      </c>
      <c r="B446" s="34">
        <v>1311</v>
      </c>
      <c r="C446" s="56"/>
      <c r="D446" s="36">
        <v>0.01</v>
      </c>
      <c r="E446" s="36">
        <v>1325</v>
      </c>
      <c r="F446" s="48">
        <f t="shared" si="82"/>
        <v>0.55902777777777779</v>
      </c>
      <c r="G446" s="36">
        <v>1406</v>
      </c>
      <c r="H446" s="49">
        <f t="shared" si="83"/>
        <v>0.58750000000000002</v>
      </c>
      <c r="I446" s="49">
        <f t="shared" si="78"/>
        <v>0.59097222222222223</v>
      </c>
      <c r="J446" s="34" t="str">
        <f t="shared" si="79"/>
        <v/>
      </c>
      <c r="K446" s="34">
        <f t="shared" si="84"/>
        <v>41.000000000000014</v>
      </c>
      <c r="L446" s="34">
        <f t="shared" si="80"/>
        <v>1</v>
      </c>
      <c r="M446" s="34">
        <f t="shared" ca="1" si="81"/>
        <v>1311</v>
      </c>
      <c r="N446" s="34">
        <f t="shared" ca="1" si="85"/>
        <v>59.999999999999943</v>
      </c>
      <c r="O446" s="34">
        <f t="shared" si="86"/>
        <v>2.5000000000000001E-2</v>
      </c>
      <c r="P446" s="37">
        <f t="shared" si="87"/>
        <v>5.4281443780592247E-3</v>
      </c>
      <c r="Q446" s="34">
        <f t="shared" si="88"/>
        <v>0.41000000000000014</v>
      </c>
      <c r="R446" s="34">
        <f t="shared" si="89"/>
        <v>0.43500000000000016</v>
      </c>
      <c r="S446" s="37">
        <f t="shared" si="90"/>
        <v>0.41542814437805936</v>
      </c>
    </row>
    <row r="447" spans="1:19" x14ac:dyDescent="0.2">
      <c r="A447" s="50">
        <v>40466</v>
      </c>
      <c r="B447" s="34">
        <v>920</v>
      </c>
      <c r="C447" s="56">
        <v>6</v>
      </c>
      <c r="D447" s="36">
        <v>0.01</v>
      </c>
      <c r="E447" s="36">
        <v>935</v>
      </c>
      <c r="F447" s="48">
        <f t="shared" si="82"/>
        <v>0.39930555555555558</v>
      </c>
      <c r="G447" s="36">
        <v>938</v>
      </c>
      <c r="H447" s="49">
        <f t="shared" si="83"/>
        <v>0.40138888888888885</v>
      </c>
      <c r="I447" s="49" t="str">
        <f t="shared" si="78"/>
        <v/>
      </c>
      <c r="J447" s="34">
        <f t="shared" si="79"/>
        <v>13.000000000000034</v>
      </c>
      <c r="K447" s="34">
        <f t="shared" si="84"/>
        <v>2.9999999999999094</v>
      </c>
      <c r="L447" s="34">
        <f t="shared" si="80"/>
        <v>1</v>
      </c>
      <c r="M447" s="34">
        <f t="shared" ca="1" si="81"/>
        <v>920</v>
      </c>
      <c r="N447" s="34" t="str">
        <f t="shared" si="85"/>
        <v/>
      </c>
      <c r="O447" s="34">
        <f t="shared" si="86"/>
        <v>650.06500000000176</v>
      </c>
      <c r="P447" s="37">
        <f t="shared" si="87"/>
        <v>141.13312415147627</v>
      </c>
      <c r="Q447" s="34">
        <f t="shared" si="88"/>
        <v>2.9999999999999093E-2</v>
      </c>
      <c r="R447" s="34">
        <f t="shared" si="89"/>
        <v>650.09500000000173</v>
      </c>
      <c r="S447" s="37">
        <f t="shared" si="90"/>
        <v>141.16312415147627</v>
      </c>
    </row>
    <row r="448" spans="1:19" x14ac:dyDescent="0.2">
      <c r="A448" s="50"/>
      <c r="C448" s="56"/>
      <c r="D448" s="36">
        <v>100</v>
      </c>
      <c r="E448" s="36">
        <v>951</v>
      </c>
      <c r="F448" s="48">
        <f t="shared" si="82"/>
        <v>0.41041666666666665</v>
      </c>
      <c r="G448" s="36">
        <v>1200</v>
      </c>
      <c r="H448" s="49">
        <f t="shared" si="83"/>
        <v>0.5</v>
      </c>
      <c r="I448" s="49">
        <f t="shared" si="78"/>
        <v>0.50347222222222221</v>
      </c>
      <c r="J448" s="34" t="str">
        <f t="shared" si="79"/>
        <v/>
      </c>
      <c r="K448" s="34">
        <f t="shared" si="84"/>
        <v>129.00000000000003</v>
      </c>
      <c r="L448" s="34">
        <f t="shared" si="80"/>
        <v>2</v>
      </c>
      <c r="M448" s="34">
        <f t="shared" ca="1" si="81"/>
        <v>920</v>
      </c>
      <c r="N448" s="34">
        <f t="shared" ca="1" si="85"/>
        <v>164.99999999999997</v>
      </c>
      <c r="O448" s="34">
        <f t="shared" si="86"/>
        <v>250</v>
      </c>
      <c r="P448" s="37">
        <f t="shared" si="87"/>
        <v>27.143420404993254</v>
      </c>
      <c r="Q448" s="34">
        <f t="shared" si="88"/>
        <v>12900.000000000004</v>
      </c>
      <c r="R448" s="34">
        <f t="shared" si="89"/>
        <v>13150.000000000004</v>
      </c>
      <c r="S448" s="37">
        <f t="shared" si="90"/>
        <v>12927.143420404997</v>
      </c>
    </row>
    <row r="449" spans="1:19" x14ac:dyDescent="0.2">
      <c r="A449" s="50">
        <v>40469</v>
      </c>
      <c r="B449" s="34">
        <v>1321</v>
      </c>
      <c r="C449" s="56" t="s">
        <v>74</v>
      </c>
      <c r="D449" s="34">
        <v>0.01</v>
      </c>
      <c r="E449" s="36">
        <v>1337</v>
      </c>
      <c r="F449" s="48">
        <f t="shared" si="82"/>
        <v>0.56736111111111109</v>
      </c>
      <c r="G449" s="36">
        <v>1339</v>
      </c>
      <c r="H449" s="49">
        <f t="shared" si="83"/>
        <v>0.56874999999999998</v>
      </c>
      <c r="I449" s="49" t="str">
        <f t="shared" si="78"/>
        <v/>
      </c>
      <c r="J449" s="34">
        <f t="shared" si="79"/>
        <v>4.9999999999999822</v>
      </c>
      <c r="K449" s="34">
        <f t="shared" si="84"/>
        <v>1.9999999999999929</v>
      </c>
      <c r="L449" s="34">
        <f t="shared" si="80"/>
        <v>1</v>
      </c>
      <c r="M449" s="34">
        <f t="shared" ca="1" si="81"/>
        <v>1321</v>
      </c>
      <c r="N449" s="34" t="str">
        <f t="shared" si="85"/>
        <v/>
      </c>
      <c r="O449" s="34">
        <f t="shared" si="86"/>
        <v>0.27499999999999902</v>
      </c>
      <c r="P449" s="37">
        <f t="shared" si="87"/>
        <v>0.19544015550863911</v>
      </c>
      <c r="Q449" s="34">
        <f t="shared" si="88"/>
        <v>1.9999999999999931E-2</v>
      </c>
      <c r="R449" s="34">
        <f t="shared" si="89"/>
        <v>0.29499999999999893</v>
      </c>
      <c r="S449" s="37">
        <f t="shared" si="90"/>
        <v>0.21544015550863904</v>
      </c>
    </row>
    <row r="450" spans="1:19" x14ac:dyDescent="0.2">
      <c r="A450" s="50"/>
      <c r="C450" s="56"/>
      <c r="D450" s="36">
        <v>0.1</v>
      </c>
      <c r="E450" s="36">
        <v>1344</v>
      </c>
      <c r="F450" s="48">
        <f t="shared" si="82"/>
        <v>0.57222222222222219</v>
      </c>
      <c r="G450" s="36">
        <v>1553</v>
      </c>
      <c r="H450" s="49">
        <f t="shared" si="83"/>
        <v>0.66180555555555554</v>
      </c>
      <c r="I450" s="49">
        <f t="shared" si="78"/>
        <v>0.66527777777777775</v>
      </c>
      <c r="J450" s="34" t="str">
        <f t="shared" si="79"/>
        <v/>
      </c>
      <c r="K450" s="34">
        <f t="shared" si="84"/>
        <v>129.00000000000003</v>
      </c>
      <c r="L450" s="34">
        <f t="shared" si="80"/>
        <v>2</v>
      </c>
      <c r="M450" s="34">
        <f t="shared" ca="1" si="81"/>
        <v>1321</v>
      </c>
      <c r="N450" s="34">
        <f t="shared" ca="1" si="85"/>
        <v>156.99999999999991</v>
      </c>
      <c r="O450" s="34">
        <f t="shared" si="86"/>
        <v>0.25</v>
      </c>
      <c r="P450" s="37">
        <f t="shared" si="87"/>
        <v>4.342905372259271E-2</v>
      </c>
      <c r="Q450" s="34">
        <f t="shared" si="88"/>
        <v>12.900000000000004</v>
      </c>
      <c r="R450" s="34">
        <f t="shared" si="89"/>
        <v>13.150000000000004</v>
      </c>
      <c r="S450" s="37">
        <f t="shared" si="90"/>
        <v>12.943429053722596</v>
      </c>
    </row>
    <row r="451" spans="1:19" x14ac:dyDescent="0.2">
      <c r="A451" s="50">
        <v>40470</v>
      </c>
      <c r="B451" s="34">
        <v>834</v>
      </c>
      <c r="C451" s="56" t="s">
        <v>74</v>
      </c>
      <c r="D451" s="36">
        <v>0.01</v>
      </c>
      <c r="E451" s="36">
        <v>849</v>
      </c>
      <c r="F451" s="48">
        <f t="shared" si="82"/>
        <v>0.36736111111111108</v>
      </c>
      <c r="G451" s="36">
        <v>851</v>
      </c>
      <c r="H451" s="49">
        <f t="shared" si="83"/>
        <v>0.36874999999999997</v>
      </c>
      <c r="I451" s="49" t="str">
        <f t="shared" si="78"/>
        <v/>
      </c>
      <c r="J451" s="34">
        <f t="shared" si="79"/>
        <v>3.9999999999999858</v>
      </c>
      <c r="K451" s="34">
        <f t="shared" si="84"/>
        <v>1.9999999999999929</v>
      </c>
      <c r="L451" s="34">
        <f t="shared" si="80"/>
        <v>1</v>
      </c>
      <c r="M451" s="34">
        <f t="shared" ca="1" si="81"/>
        <v>834</v>
      </c>
      <c r="N451" s="34" t="str">
        <f t="shared" si="85"/>
        <v/>
      </c>
      <c r="O451" s="34">
        <f t="shared" si="86"/>
        <v>0.21999999999999922</v>
      </c>
      <c r="P451" s="37">
        <f t="shared" si="87"/>
        <v>0.15635212440691129</v>
      </c>
      <c r="Q451" s="34">
        <f t="shared" si="88"/>
        <v>1.9999999999999931E-2</v>
      </c>
      <c r="R451" s="34">
        <f t="shared" si="89"/>
        <v>0.23999999999999916</v>
      </c>
      <c r="S451" s="37">
        <f t="shared" si="90"/>
        <v>0.17635212440691123</v>
      </c>
    </row>
    <row r="452" spans="1:19" x14ac:dyDescent="0.2">
      <c r="A452" s="50"/>
      <c r="C452" s="56"/>
      <c r="D452" s="36">
        <v>0.1</v>
      </c>
      <c r="E452" s="36">
        <v>855</v>
      </c>
      <c r="F452" s="48">
        <f t="shared" si="82"/>
        <v>0.37152777777777773</v>
      </c>
      <c r="G452" s="36">
        <v>1056</v>
      </c>
      <c r="H452" s="49">
        <f t="shared" si="83"/>
        <v>0.45555555555555555</v>
      </c>
      <c r="I452" s="49">
        <f t="shared" si="78"/>
        <v>0.45902777777777776</v>
      </c>
      <c r="J452" s="34" t="str">
        <f t="shared" si="79"/>
        <v/>
      </c>
      <c r="K452" s="34">
        <f t="shared" si="84"/>
        <v>121.00000000000006</v>
      </c>
      <c r="L452" s="34">
        <f t="shared" si="80"/>
        <v>2</v>
      </c>
      <c r="M452" s="34">
        <f t="shared" ca="1" si="81"/>
        <v>834</v>
      </c>
      <c r="N452" s="34">
        <f t="shared" ca="1" si="85"/>
        <v>146.99999999999994</v>
      </c>
      <c r="O452" s="34">
        <f t="shared" si="86"/>
        <v>0.25</v>
      </c>
      <c r="P452" s="37">
        <f t="shared" si="87"/>
        <v>4.342905372259271E-2</v>
      </c>
      <c r="Q452" s="34">
        <f t="shared" si="88"/>
        <v>12.100000000000007</v>
      </c>
      <c r="R452" s="34">
        <f t="shared" si="89"/>
        <v>12.350000000000007</v>
      </c>
      <c r="S452" s="37">
        <f t="shared" si="90"/>
        <v>12.143429053722599</v>
      </c>
    </row>
    <row r="453" spans="1:19" x14ac:dyDescent="0.2">
      <c r="A453" s="50">
        <v>40470</v>
      </c>
      <c r="B453" s="34">
        <v>1145</v>
      </c>
      <c r="C453" s="56"/>
      <c r="D453" s="36">
        <v>0.1</v>
      </c>
      <c r="E453" s="36">
        <v>1158</v>
      </c>
      <c r="F453" s="48">
        <f t="shared" si="82"/>
        <v>0.49861111111111112</v>
      </c>
      <c r="G453" s="36">
        <v>1353</v>
      </c>
      <c r="H453" s="49">
        <f t="shared" si="83"/>
        <v>0.57847222222222217</v>
      </c>
      <c r="I453" s="49">
        <f t="shared" si="78"/>
        <v>0.58194444444444438</v>
      </c>
      <c r="J453" s="34" t="str">
        <f t="shared" si="79"/>
        <v/>
      </c>
      <c r="K453" s="34">
        <f t="shared" si="84"/>
        <v>114.99999999999991</v>
      </c>
      <c r="L453" s="34">
        <f t="shared" si="80"/>
        <v>1</v>
      </c>
      <c r="M453" s="34">
        <f t="shared" ca="1" si="81"/>
        <v>1145</v>
      </c>
      <c r="N453" s="34">
        <f t="shared" ca="1" si="85"/>
        <v>132.99999999999991</v>
      </c>
      <c r="O453" s="34">
        <f t="shared" si="86"/>
        <v>0.25</v>
      </c>
      <c r="P453" s="37">
        <f t="shared" si="87"/>
        <v>4.342905372259271E-2</v>
      </c>
      <c r="Q453" s="34">
        <f t="shared" si="88"/>
        <v>11.499999999999993</v>
      </c>
      <c r="R453" s="34">
        <f t="shared" si="89"/>
        <v>11.749999999999993</v>
      </c>
      <c r="S453" s="37">
        <f t="shared" si="90"/>
        <v>11.543429053722585</v>
      </c>
    </row>
    <row r="454" spans="1:19" x14ac:dyDescent="0.2">
      <c r="A454" s="50">
        <v>40470</v>
      </c>
      <c r="B454" s="34">
        <v>1452</v>
      </c>
      <c r="C454" s="56"/>
      <c r="D454" s="36">
        <v>0.1</v>
      </c>
      <c r="E454" s="36">
        <v>1506</v>
      </c>
      <c r="F454" s="48">
        <f t="shared" si="82"/>
        <v>0.62916666666666665</v>
      </c>
      <c r="G454" s="36">
        <v>1644</v>
      </c>
      <c r="H454" s="49">
        <f t="shared" si="83"/>
        <v>0.6972222222222223</v>
      </c>
      <c r="I454" s="49">
        <f t="shared" si="78"/>
        <v>0.70069444444444451</v>
      </c>
      <c r="J454" s="34" t="str">
        <f t="shared" si="79"/>
        <v/>
      </c>
      <c r="K454" s="34">
        <f t="shared" si="84"/>
        <v>98.000000000000128</v>
      </c>
      <c r="L454" s="34">
        <f t="shared" si="80"/>
        <v>1</v>
      </c>
      <c r="M454" s="34">
        <f t="shared" ca="1" si="81"/>
        <v>1452</v>
      </c>
      <c r="N454" s="34">
        <f t="shared" ca="1" si="85"/>
        <v>117.00000000000006</v>
      </c>
      <c r="O454" s="34">
        <f t="shared" si="86"/>
        <v>0.25</v>
      </c>
      <c r="P454" s="37">
        <f t="shared" si="87"/>
        <v>4.342905372259271E-2</v>
      </c>
      <c r="Q454" s="34">
        <f t="shared" si="88"/>
        <v>9.8000000000000131</v>
      </c>
      <c r="R454" s="34">
        <f t="shared" si="89"/>
        <v>10.050000000000013</v>
      </c>
      <c r="S454" s="37">
        <f t="shared" si="90"/>
        <v>9.8434290537226055</v>
      </c>
    </row>
    <row r="455" spans="1:19" x14ac:dyDescent="0.2">
      <c r="A455" s="50">
        <v>40471</v>
      </c>
      <c r="B455" s="34">
        <v>1352</v>
      </c>
      <c r="C455" s="56" t="s">
        <v>74</v>
      </c>
      <c r="D455" s="36">
        <v>0.01</v>
      </c>
      <c r="E455" s="36">
        <v>1402</v>
      </c>
      <c r="F455" s="48">
        <f t="shared" si="82"/>
        <v>0.58472222222222225</v>
      </c>
      <c r="G455" s="36">
        <v>1404</v>
      </c>
      <c r="H455" s="49">
        <f t="shared" si="83"/>
        <v>0.58611111111111114</v>
      </c>
      <c r="I455" s="49" t="str">
        <f t="shared" si="78"/>
        <v/>
      </c>
      <c r="J455" s="34">
        <f t="shared" si="79"/>
        <v>2.9999999999999893</v>
      </c>
      <c r="K455" s="34">
        <f t="shared" si="84"/>
        <v>1.9999999999999929</v>
      </c>
      <c r="L455" s="34">
        <f t="shared" si="80"/>
        <v>1</v>
      </c>
      <c r="M455" s="34">
        <f t="shared" ca="1" si="81"/>
        <v>1352</v>
      </c>
      <c r="N455" s="34" t="str">
        <f t="shared" si="85"/>
        <v/>
      </c>
      <c r="O455" s="34">
        <f t="shared" si="86"/>
        <v>0.16499999999999942</v>
      </c>
      <c r="P455" s="37">
        <f t="shared" si="87"/>
        <v>0.11726409330518348</v>
      </c>
      <c r="Q455" s="34">
        <f t="shared" si="88"/>
        <v>1.9999999999999931E-2</v>
      </c>
      <c r="R455" s="34">
        <f t="shared" si="89"/>
        <v>0.18499999999999936</v>
      </c>
      <c r="S455" s="37">
        <f t="shared" si="90"/>
        <v>0.13726409330518341</v>
      </c>
    </row>
    <row r="456" spans="1:19" x14ac:dyDescent="0.2">
      <c r="A456" s="50"/>
      <c r="C456" s="56"/>
      <c r="D456" s="36">
        <v>0.1</v>
      </c>
      <c r="E456" s="36">
        <v>1407</v>
      </c>
      <c r="F456" s="48">
        <f t="shared" si="82"/>
        <v>0.58819444444444446</v>
      </c>
      <c r="G456" s="36">
        <v>1559</v>
      </c>
      <c r="H456" s="49">
        <f t="shared" si="83"/>
        <v>0.66597222222222219</v>
      </c>
      <c r="I456" s="49">
        <f t="shared" si="78"/>
        <v>0.6694444444444444</v>
      </c>
      <c r="J456" s="34" t="str">
        <f t="shared" si="79"/>
        <v/>
      </c>
      <c r="K456" s="34">
        <f t="shared" si="84"/>
        <v>111.99999999999991</v>
      </c>
      <c r="L456" s="34">
        <f t="shared" si="80"/>
        <v>2</v>
      </c>
      <c r="M456" s="34">
        <f t="shared" ca="1" si="81"/>
        <v>1352</v>
      </c>
      <c r="N456" s="34">
        <f t="shared" ca="1" si="85"/>
        <v>131.99999999999986</v>
      </c>
      <c r="O456" s="34">
        <f t="shared" si="86"/>
        <v>0.25</v>
      </c>
      <c r="P456" s="37">
        <f t="shared" si="87"/>
        <v>4.342905372259271E-2</v>
      </c>
      <c r="Q456" s="34">
        <f t="shared" si="88"/>
        <v>11.199999999999992</v>
      </c>
      <c r="R456" s="34">
        <f t="shared" si="89"/>
        <v>11.449999999999992</v>
      </c>
      <c r="S456" s="37">
        <f t="shared" si="90"/>
        <v>11.243429053722584</v>
      </c>
    </row>
    <row r="457" spans="1:19" x14ac:dyDescent="0.2">
      <c r="A457" s="50">
        <v>40471</v>
      </c>
      <c r="B457" s="34">
        <v>1743</v>
      </c>
      <c r="C457" s="56"/>
      <c r="D457" s="36">
        <v>0.1</v>
      </c>
      <c r="E457" s="36">
        <v>1757</v>
      </c>
      <c r="F457" s="48">
        <f t="shared" si="82"/>
        <v>0.74791666666666667</v>
      </c>
      <c r="G457" s="36">
        <v>1958</v>
      </c>
      <c r="H457" s="49">
        <f t="shared" si="83"/>
        <v>0.83194444444444438</v>
      </c>
      <c r="I457" s="49">
        <f t="shared" si="78"/>
        <v>0.83541666666666659</v>
      </c>
      <c r="J457" s="34" t="str">
        <f t="shared" si="79"/>
        <v/>
      </c>
      <c r="K457" s="34">
        <f t="shared" si="84"/>
        <v>120.99999999999989</v>
      </c>
      <c r="L457" s="34">
        <f t="shared" si="80"/>
        <v>1</v>
      </c>
      <c r="M457" s="34">
        <f t="shared" ca="1" si="81"/>
        <v>1743</v>
      </c>
      <c r="N457" s="34">
        <f t="shared" ca="1" si="85"/>
        <v>139.99999999999997</v>
      </c>
      <c r="O457" s="34">
        <f t="shared" si="86"/>
        <v>0.25</v>
      </c>
      <c r="P457" s="37">
        <f t="shared" si="87"/>
        <v>4.342905372259271E-2</v>
      </c>
      <c r="Q457" s="34">
        <f t="shared" si="88"/>
        <v>12.099999999999989</v>
      </c>
      <c r="R457" s="34">
        <f t="shared" si="89"/>
        <v>12.349999999999989</v>
      </c>
      <c r="S457" s="37">
        <f t="shared" si="90"/>
        <v>12.143429053722581</v>
      </c>
    </row>
    <row r="458" spans="1:19" x14ac:dyDescent="0.2">
      <c r="A458" s="50">
        <v>40472</v>
      </c>
      <c r="B458" s="34">
        <v>840</v>
      </c>
      <c r="C458" s="56" t="s">
        <v>74</v>
      </c>
      <c r="D458" s="36">
        <v>0.01</v>
      </c>
      <c r="E458" s="36">
        <v>852</v>
      </c>
      <c r="F458" s="48">
        <f t="shared" si="82"/>
        <v>0.36944444444444446</v>
      </c>
      <c r="G458" s="36">
        <v>855</v>
      </c>
      <c r="H458" s="49">
        <f t="shared" si="83"/>
        <v>0.37152777777777773</v>
      </c>
      <c r="I458" s="49" t="str">
        <f t="shared" si="78"/>
        <v/>
      </c>
      <c r="J458" s="34">
        <f t="shared" si="79"/>
        <v>5.0000000000000622</v>
      </c>
      <c r="K458" s="34">
        <f t="shared" si="84"/>
        <v>2.9999999999999094</v>
      </c>
      <c r="L458" s="34">
        <f t="shared" si="80"/>
        <v>1</v>
      </c>
      <c r="M458" s="34">
        <f t="shared" ca="1" si="81"/>
        <v>840</v>
      </c>
      <c r="N458" s="34" t="str">
        <f t="shared" si="85"/>
        <v/>
      </c>
      <c r="O458" s="34">
        <f t="shared" si="86"/>
        <v>0.27500000000000341</v>
      </c>
      <c r="P458" s="37">
        <f t="shared" si="87"/>
        <v>0.19544015550864224</v>
      </c>
      <c r="Q458" s="34">
        <f t="shared" si="88"/>
        <v>2.9999999999999093E-2</v>
      </c>
      <c r="R458" s="34">
        <f t="shared" si="89"/>
        <v>0.30500000000000249</v>
      </c>
      <c r="S458" s="37">
        <f t="shared" si="90"/>
        <v>0.22544015550864133</v>
      </c>
    </row>
    <row r="459" spans="1:19" x14ac:dyDescent="0.2">
      <c r="A459" s="50"/>
      <c r="C459" s="56"/>
      <c r="D459" s="36">
        <v>0.1</v>
      </c>
      <c r="E459" s="36">
        <v>900</v>
      </c>
      <c r="F459" s="48">
        <f t="shared" si="82"/>
        <v>0.375</v>
      </c>
      <c r="G459" s="36">
        <v>1051</v>
      </c>
      <c r="H459" s="49">
        <f t="shared" si="83"/>
        <v>0.45208333333333334</v>
      </c>
      <c r="I459" s="49">
        <f t="shared" si="78"/>
        <v>0.45555555555555555</v>
      </c>
      <c r="J459" s="34" t="str">
        <f t="shared" si="79"/>
        <v/>
      </c>
      <c r="K459" s="34">
        <f t="shared" si="84"/>
        <v>111</v>
      </c>
      <c r="L459" s="34">
        <f t="shared" si="80"/>
        <v>2</v>
      </c>
      <c r="M459" s="34">
        <f t="shared" ca="1" si="81"/>
        <v>840</v>
      </c>
      <c r="N459" s="34">
        <f t="shared" ca="1" si="85"/>
        <v>136</v>
      </c>
      <c r="O459" s="34">
        <f t="shared" si="86"/>
        <v>0.25</v>
      </c>
      <c r="P459" s="37">
        <f t="shared" si="87"/>
        <v>4.342905372259271E-2</v>
      </c>
      <c r="Q459" s="34">
        <f t="shared" si="88"/>
        <v>11.100000000000001</v>
      </c>
      <c r="R459" s="34">
        <f t="shared" si="89"/>
        <v>11.350000000000001</v>
      </c>
      <c r="S459" s="37">
        <f t="shared" si="90"/>
        <v>11.143429053722594</v>
      </c>
    </row>
    <row r="460" spans="1:19" x14ac:dyDescent="0.2">
      <c r="A460" s="50">
        <v>40472</v>
      </c>
      <c r="B460" s="34">
        <v>1148</v>
      </c>
      <c r="C460" s="56"/>
      <c r="D460" s="36">
        <v>0.1</v>
      </c>
      <c r="E460" s="36">
        <v>1203</v>
      </c>
      <c r="F460" s="48">
        <f t="shared" si="82"/>
        <v>0.50208333333333333</v>
      </c>
      <c r="G460" s="36">
        <v>1344</v>
      </c>
      <c r="H460" s="49">
        <f t="shared" si="83"/>
        <v>0.57222222222222219</v>
      </c>
      <c r="I460" s="49" t="str">
        <f t="shared" si="78"/>
        <v/>
      </c>
      <c r="J460" s="34">
        <f t="shared" si="79"/>
        <v>10.000000000000124</v>
      </c>
      <c r="K460" s="34">
        <f t="shared" si="84"/>
        <v>100.99999999999996</v>
      </c>
      <c r="L460" s="34">
        <f t="shared" si="80"/>
        <v>1</v>
      </c>
      <c r="M460" s="34">
        <f t="shared" ca="1" si="81"/>
        <v>1148</v>
      </c>
      <c r="N460" s="34" t="str">
        <f t="shared" si="85"/>
        <v/>
      </c>
      <c r="O460" s="34">
        <f t="shared" si="86"/>
        <v>100.50000000000125</v>
      </c>
      <c r="P460" s="37">
        <f t="shared" si="87"/>
        <v>37.559164531788795</v>
      </c>
      <c r="Q460" s="34">
        <f t="shared" si="88"/>
        <v>10.099999999999996</v>
      </c>
      <c r="R460" s="34">
        <f t="shared" si="89"/>
        <v>110.60000000000124</v>
      </c>
      <c r="S460" s="37">
        <f t="shared" si="90"/>
        <v>47.65916453178879</v>
      </c>
    </row>
    <row r="461" spans="1:19" x14ac:dyDescent="0.2">
      <c r="A461" s="50"/>
      <c r="C461" s="56"/>
      <c r="D461" s="36">
        <v>20</v>
      </c>
      <c r="E461" s="36">
        <v>1354</v>
      </c>
      <c r="F461" s="48">
        <f t="shared" si="82"/>
        <v>0.57916666666666672</v>
      </c>
      <c r="G461" s="36">
        <v>1428</v>
      </c>
      <c r="H461" s="49">
        <f t="shared" si="83"/>
        <v>0.60277777777777775</v>
      </c>
      <c r="I461" s="49" t="str">
        <f t="shared" si="78"/>
        <v/>
      </c>
      <c r="J461" s="34">
        <f t="shared" si="79"/>
        <v>9.0000000000001279</v>
      </c>
      <c r="K461" s="34">
        <f t="shared" si="84"/>
        <v>33.999999999999879</v>
      </c>
      <c r="L461" s="34">
        <f t="shared" si="80"/>
        <v>2</v>
      </c>
      <c r="M461" s="34">
        <f t="shared" ca="1" si="81"/>
        <v>1148</v>
      </c>
      <c r="N461" s="34" t="str">
        <f t="shared" si="85"/>
        <v/>
      </c>
      <c r="O461" s="34">
        <f t="shared" si="86"/>
        <v>90.450000000001296</v>
      </c>
      <c r="P461" s="37">
        <f t="shared" si="87"/>
        <v>33.803248078609975</v>
      </c>
      <c r="Q461" s="34">
        <f t="shared" si="88"/>
        <v>679.99999999999761</v>
      </c>
      <c r="R461" s="34">
        <f t="shared" si="89"/>
        <v>770.44999999999891</v>
      </c>
      <c r="S461" s="37">
        <f t="shared" si="90"/>
        <v>713.80324807860757</v>
      </c>
    </row>
    <row r="462" spans="1:19" x14ac:dyDescent="0.2">
      <c r="A462" s="50"/>
      <c r="C462" s="56"/>
      <c r="D462" s="36">
        <v>0.1</v>
      </c>
      <c r="E462" s="36">
        <v>1437</v>
      </c>
      <c r="F462" s="48">
        <f t="shared" si="82"/>
        <v>0.60902777777777783</v>
      </c>
      <c r="G462" s="36">
        <v>1656</v>
      </c>
      <c r="H462" s="49">
        <f t="shared" si="83"/>
        <v>0.7055555555555556</v>
      </c>
      <c r="I462" s="49">
        <f t="shared" si="78"/>
        <v>0.70902777777777781</v>
      </c>
      <c r="J462" s="34" t="str">
        <f t="shared" si="79"/>
        <v/>
      </c>
      <c r="K462" s="34">
        <f t="shared" si="84"/>
        <v>139</v>
      </c>
      <c r="L462" s="34">
        <f t="shared" si="80"/>
        <v>3</v>
      </c>
      <c r="M462" s="34">
        <f t="shared" ca="1" si="81"/>
        <v>1148</v>
      </c>
      <c r="N462" s="34">
        <f t="shared" ca="1" si="85"/>
        <v>313</v>
      </c>
      <c r="O462" s="34">
        <f t="shared" si="86"/>
        <v>0.25</v>
      </c>
      <c r="P462" s="37">
        <f t="shared" si="87"/>
        <v>4.342905372259271E-2</v>
      </c>
      <c r="Q462" s="34">
        <f t="shared" si="88"/>
        <v>13.9</v>
      </c>
      <c r="R462" s="34">
        <f t="shared" si="89"/>
        <v>14.15</v>
      </c>
      <c r="S462" s="37">
        <f t="shared" si="90"/>
        <v>13.943429053722593</v>
      </c>
    </row>
    <row r="463" spans="1:19" x14ac:dyDescent="0.2">
      <c r="A463" s="50">
        <v>40472</v>
      </c>
      <c r="B463" s="34">
        <v>1745</v>
      </c>
      <c r="C463" s="56"/>
      <c r="D463" s="36">
        <v>0.1</v>
      </c>
      <c r="E463" s="36">
        <v>1759</v>
      </c>
      <c r="F463" s="48">
        <f t="shared" si="82"/>
        <v>0.74930555555555556</v>
      </c>
      <c r="G463" s="36">
        <v>1943</v>
      </c>
      <c r="H463" s="49">
        <f t="shared" si="83"/>
        <v>0.82152777777777775</v>
      </c>
      <c r="I463" s="49">
        <f t="shared" ref="I463:I526" si="91">IF(OR(A464&lt;&gt;"",D464=""),H463+TIME(0,5,0),"")</f>
        <v>0.82499999999999996</v>
      </c>
      <c r="J463" s="34" t="str">
        <f t="shared" ref="J463:J526" si="92">IF(AND(OR(AND(A463&lt;&gt;"",A464=""),AND(A463="",A464="")),D464&lt;&gt;""),(F464-H463)*1440,"")</f>
        <v/>
      </c>
      <c r="K463" s="34">
        <f t="shared" si="84"/>
        <v>103.99999999999994</v>
      </c>
      <c r="L463" s="34">
        <f t="shared" ref="L463:L526" si="93">IF(A463&lt;&gt;"",1,L462+1)</f>
        <v>1</v>
      </c>
      <c r="M463" s="34">
        <f t="shared" ref="M463:M526" ca="1" si="94">OFFSET(B463,-L463+1,0)</f>
        <v>1745</v>
      </c>
      <c r="N463" s="34">
        <f t="shared" ca="1" si="85"/>
        <v>122.99999999999989</v>
      </c>
      <c r="O463" s="34">
        <f t="shared" si="86"/>
        <v>0.25</v>
      </c>
      <c r="P463" s="37">
        <f t="shared" si="87"/>
        <v>4.342905372259271E-2</v>
      </c>
      <c r="Q463" s="34">
        <f t="shared" si="88"/>
        <v>10.399999999999995</v>
      </c>
      <c r="R463" s="34">
        <f t="shared" si="89"/>
        <v>10.649999999999995</v>
      </c>
      <c r="S463" s="37">
        <f t="shared" si="90"/>
        <v>10.443429053722587</v>
      </c>
    </row>
    <row r="464" spans="1:19" x14ac:dyDescent="0.2">
      <c r="A464" s="50">
        <v>40476</v>
      </c>
      <c r="B464" s="34">
        <v>1445</v>
      </c>
      <c r="C464" s="56" t="s">
        <v>78</v>
      </c>
      <c r="D464" s="36">
        <v>1.4999999999999999E-2</v>
      </c>
      <c r="E464" s="36">
        <v>1512</v>
      </c>
      <c r="F464" s="48">
        <f t="shared" si="82"/>
        <v>0.6333333333333333</v>
      </c>
      <c r="G464" s="36">
        <v>1523</v>
      </c>
      <c r="H464" s="49">
        <f t="shared" ref="H464:H527" si="95">VALUE(CONCATENATE(LEFT(G464,LEN(G464)-2),":",RIGHT(G464,2)))</f>
        <v>0.64097222222222217</v>
      </c>
      <c r="I464" s="49" t="str">
        <f t="shared" si="91"/>
        <v/>
      </c>
      <c r="J464" s="34">
        <f t="shared" si="92"/>
        <v>10.000000000000124</v>
      </c>
      <c r="K464" s="34">
        <f t="shared" ref="K464:K527" si="96">(H464-F464)*1440</f>
        <v>10.999999999999961</v>
      </c>
      <c r="L464" s="34">
        <f t="shared" si="93"/>
        <v>1</v>
      </c>
      <c r="M464" s="34">
        <f t="shared" ca="1" si="94"/>
        <v>1445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7.5750000000000934</v>
      </c>
      <c r="P464" s="37">
        <f t="shared" ref="P464:P527" si="99">IF(J464&lt;&gt;"",(D465-D464)*J464/LN((D465+0.000001)/(D464+0.000001)),-5*(D464-0.000001)/(LN(1/D464)-13.8155))</f>
        <v>3.224682741819223</v>
      </c>
      <c r="Q464" s="34">
        <f t="shared" ref="Q464:Q527" si="100">(D464*K464)</f>
        <v>0.1649999999999994</v>
      </c>
      <c r="R464" s="34">
        <f t="shared" ref="R464:R527" si="101">O464+Q464</f>
        <v>7.7400000000000926</v>
      </c>
      <c r="S464" s="37">
        <f t="shared" ref="S464:S527" si="102">P464+Q464</f>
        <v>3.3896827418192226</v>
      </c>
    </row>
    <row r="465" spans="1:19" x14ac:dyDescent="0.2">
      <c r="A465" s="50"/>
      <c r="C465" s="56"/>
      <c r="D465" s="36">
        <v>1.5</v>
      </c>
      <c r="E465" s="36">
        <v>1533</v>
      </c>
      <c r="F465" s="48">
        <f t="shared" ref="F465:F530" si="103">VALUE(CONCATENATE(LEFT(E465,LEN(E465)-2),":",RIGHT(E465,2)))</f>
        <v>0.6479166666666667</v>
      </c>
      <c r="G465" s="36">
        <v>1540</v>
      </c>
      <c r="H465" s="49">
        <f t="shared" si="95"/>
        <v>0.65277777777777779</v>
      </c>
      <c r="I465" s="49" t="str">
        <f t="shared" si="91"/>
        <v/>
      </c>
      <c r="J465" s="34">
        <f t="shared" si="92"/>
        <v>10.999999999999961</v>
      </c>
      <c r="K465" s="34">
        <f t="shared" si="96"/>
        <v>6.9999999999999751</v>
      </c>
      <c r="L465" s="34">
        <f t="shared" si="93"/>
        <v>2</v>
      </c>
      <c r="M465" s="34">
        <f t="shared" ca="1" si="94"/>
        <v>1445</v>
      </c>
      <c r="N465" s="34" t="str">
        <f t="shared" si="97"/>
        <v/>
      </c>
      <c r="O465" s="34">
        <f t="shared" si="98"/>
        <v>8.3049999999999713</v>
      </c>
      <c r="P465" s="37">
        <f t="shared" si="99"/>
        <v>3.2711071454221479</v>
      </c>
      <c r="Q465" s="34">
        <f t="shared" si="100"/>
        <v>10.499999999999963</v>
      </c>
      <c r="R465" s="34">
        <f t="shared" si="101"/>
        <v>18.804999999999936</v>
      </c>
      <c r="S465" s="37">
        <f t="shared" si="102"/>
        <v>13.771107145422111</v>
      </c>
    </row>
    <row r="466" spans="1:19" x14ac:dyDescent="0.2">
      <c r="A466" s="50"/>
      <c r="C466" s="56"/>
      <c r="D466" s="36">
        <v>0.01</v>
      </c>
      <c r="E466" s="36">
        <v>1551</v>
      </c>
      <c r="F466" s="48">
        <f t="shared" si="103"/>
        <v>0.66041666666666665</v>
      </c>
      <c r="G466" s="36">
        <v>1556</v>
      </c>
      <c r="H466" s="49">
        <f t="shared" si="95"/>
        <v>0.66388888888888886</v>
      </c>
      <c r="I466" s="49">
        <f t="shared" si="91"/>
        <v>0.66736111111111107</v>
      </c>
      <c r="J466" s="34" t="str">
        <f t="shared" si="92"/>
        <v/>
      </c>
      <c r="K466" s="34">
        <f t="shared" si="96"/>
        <v>4.9999999999999822</v>
      </c>
      <c r="L466" s="34">
        <f t="shared" si="93"/>
        <v>3</v>
      </c>
      <c r="M466" s="34">
        <f t="shared" ca="1" si="94"/>
        <v>1445</v>
      </c>
      <c r="N466" s="34">
        <f t="shared" ca="1" si="97"/>
        <v>75.999999999999886</v>
      </c>
      <c r="O466" s="34">
        <f t="shared" si="98"/>
        <v>2.5000000000000001E-2</v>
      </c>
      <c r="P466" s="37">
        <f t="shared" si="99"/>
        <v>5.4281443780592247E-3</v>
      </c>
      <c r="Q466" s="34">
        <f t="shared" si="100"/>
        <v>4.9999999999999822E-2</v>
      </c>
      <c r="R466" s="34">
        <f t="shared" si="101"/>
        <v>7.4999999999999817E-2</v>
      </c>
      <c r="S466" s="37">
        <f t="shared" si="102"/>
        <v>5.5428144378059048E-2</v>
      </c>
    </row>
    <row r="467" spans="1:19" x14ac:dyDescent="0.2">
      <c r="A467" s="50">
        <v>40477</v>
      </c>
      <c r="B467" s="34">
        <v>925</v>
      </c>
      <c r="C467" s="56" t="s">
        <v>78</v>
      </c>
      <c r="D467" s="36">
        <v>1.7000000000000001E-2</v>
      </c>
      <c r="E467" s="36">
        <v>954</v>
      </c>
      <c r="F467" s="48">
        <f t="shared" si="103"/>
        <v>0.41250000000000003</v>
      </c>
      <c r="G467" s="36">
        <v>1001</v>
      </c>
      <c r="H467" s="49">
        <f t="shared" si="95"/>
        <v>0.41736111111111113</v>
      </c>
      <c r="I467" s="49" t="str">
        <f t="shared" si="91"/>
        <v/>
      </c>
      <c r="J467" s="34">
        <f t="shared" si="92"/>
        <v>17.999999999999936</v>
      </c>
      <c r="K467" s="34">
        <f t="shared" si="96"/>
        <v>6.9999999999999751</v>
      </c>
      <c r="L467" s="34">
        <f t="shared" si="93"/>
        <v>1</v>
      </c>
      <c r="M467" s="34">
        <f t="shared" ca="1" si="94"/>
        <v>925</v>
      </c>
      <c r="N467" s="34" t="str">
        <f t="shared" si="97"/>
        <v/>
      </c>
      <c r="O467" s="34">
        <f t="shared" si="98"/>
        <v>144.15299999999948</v>
      </c>
      <c r="P467" s="37">
        <f t="shared" si="99"/>
        <v>42.017084717578307</v>
      </c>
      <c r="Q467" s="34">
        <f t="shared" si="100"/>
        <v>0.11899999999999959</v>
      </c>
      <c r="R467" s="34">
        <f t="shared" si="101"/>
        <v>144.27199999999948</v>
      </c>
      <c r="S467" s="37">
        <f t="shared" si="102"/>
        <v>42.136084717578306</v>
      </c>
    </row>
    <row r="468" spans="1:19" x14ac:dyDescent="0.2">
      <c r="A468" s="50"/>
      <c r="C468" s="56"/>
      <c r="D468" s="36">
        <v>16</v>
      </c>
      <c r="E468" s="36">
        <v>1019</v>
      </c>
      <c r="F468" s="48">
        <f t="shared" si="103"/>
        <v>0.42986111111111108</v>
      </c>
      <c r="G468" s="36">
        <v>1033</v>
      </c>
      <c r="H468" s="49">
        <f t="shared" si="95"/>
        <v>0.43958333333333338</v>
      </c>
      <c r="I468" s="49" t="str">
        <f t="shared" si="91"/>
        <v/>
      </c>
      <c r="J468" s="34">
        <f t="shared" si="92"/>
        <v>10.999999999999881</v>
      </c>
      <c r="K468" s="34">
        <f t="shared" si="96"/>
        <v>14.00000000000011</v>
      </c>
      <c r="L468" s="34">
        <f t="shared" si="93"/>
        <v>2</v>
      </c>
      <c r="M468" s="34">
        <f t="shared" ca="1" si="94"/>
        <v>925</v>
      </c>
      <c r="N468" s="34" t="str">
        <f t="shared" si="97"/>
        <v/>
      </c>
      <c r="O468" s="34">
        <f t="shared" si="98"/>
        <v>88.615999999999033</v>
      </c>
      <c r="P468" s="37">
        <f t="shared" si="99"/>
        <v>35.222444011644541</v>
      </c>
      <c r="Q468" s="34">
        <f t="shared" si="100"/>
        <v>224.00000000000176</v>
      </c>
      <c r="R468" s="34">
        <f t="shared" si="101"/>
        <v>312.61600000000078</v>
      </c>
      <c r="S468" s="37">
        <f t="shared" si="102"/>
        <v>259.2224440116463</v>
      </c>
    </row>
    <row r="469" spans="1:19" x14ac:dyDescent="0.2">
      <c r="A469" s="50"/>
      <c r="C469" s="56"/>
      <c r="D469" s="36">
        <v>0.112</v>
      </c>
      <c r="E469" s="36">
        <v>1044</v>
      </c>
      <c r="F469" s="48">
        <f t="shared" si="103"/>
        <v>0.44722222222222219</v>
      </c>
      <c r="G469" s="36">
        <v>1052</v>
      </c>
      <c r="H469" s="49">
        <f t="shared" si="95"/>
        <v>0.45277777777777778</v>
      </c>
      <c r="I469" s="49" t="str">
        <f t="shared" si="91"/>
        <v/>
      </c>
      <c r="J469" s="34">
        <f t="shared" si="92"/>
        <v>11.999999999999957</v>
      </c>
      <c r="K469" s="34">
        <f t="shared" si="96"/>
        <v>8.0000000000000515</v>
      </c>
      <c r="L469" s="34">
        <f t="shared" si="93"/>
        <v>3</v>
      </c>
      <c r="M469" s="34">
        <f t="shared" ca="1" si="94"/>
        <v>925</v>
      </c>
      <c r="N469" s="34" t="str">
        <f t="shared" si="97"/>
        <v/>
      </c>
      <c r="O469" s="34">
        <f t="shared" si="98"/>
        <v>1200.6719999999957</v>
      </c>
      <c r="P469" s="37">
        <f t="shared" si="99"/>
        <v>320.35194990993915</v>
      </c>
      <c r="Q469" s="34">
        <f t="shared" si="100"/>
        <v>0.89600000000000579</v>
      </c>
      <c r="R469" s="34">
        <f t="shared" si="101"/>
        <v>1201.5679999999957</v>
      </c>
      <c r="S469" s="37">
        <f t="shared" si="102"/>
        <v>321.24794990993917</v>
      </c>
    </row>
    <row r="470" spans="1:19" x14ac:dyDescent="0.2">
      <c r="A470" s="50"/>
      <c r="C470" s="56"/>
      <c r="D470" s="36">
        <v>200</v>
      </c>
      <c r="E470" s="36">
        <v>1104</v>
      </c>
      <c r="F470" s="48">
        <f t="shared" si="103"/>
        <v>0.46111111111111108</v>
      </c>
      <c r="G470" s="36">
        <v>1114</v>
      </c>
      <c r="H470" s="49">
        <f t="shared" si="95"/>
        <v>0.4680555555555555</v>
      </c>
      <c r="I470" s="49">
        <f t="shared" si="91"/>
        <v>0.47152777777777771</v>
      </c>
      <c r="J470" s="34" t="str">
        <f t="shared" si="92"/>
        <v/>
      </c>
      <c r="K470" s="34">
        <f t="shared" si="96"/>
        <v>9.9999999999999645</v>
      </c>
      <c r="L470" s="34">
        <f t="shared" si="93"/>
        <v>4</v>
      </c>
      <c r="M470" s="34">
        <f t="shared" ca="1" si="94"/>
        <v>925</v>
      </c>
      <c r="N470" s="34">
        <f t="shared" ca="1" si="97"/>
        <v>113.99999999999991</v>
      </c>
      <c r="O470" s="34">
        <f t="shared" si="98"/>
        <v>500</v>
      </c>
      <c r="P470" s="37">
        <f t="shared" si="99"/>
        <v>52.318172546220183</v>
      </c>
      <c r="Q470" s="34">
        <f t="shared" si="100"/>
        <v>1999.999999999993</v>
      </c>
      <c r="R470" s="34">
        <f t="shared" si="101"/>
        <v>2499.9999999999927</v>
      </c>
      <c r="S470" s="37">
        <f t="shared" si="102"/>
        <v>2052.3181725462132</v>
      </c>
    </row>
    <row r="471" spans="1:19" x14ac:dyDescent="0.2">
      <c r="A471" s="50">
        <v>40477</v>
      </c>
      <c r="B471" s="34">
        <v>1347</v>
      </c>
      <c r="C471" s="56"/>
      <c r="D471" s="36">
        <v>0.1</v>
      </c>
      <c r="E471" s="36">
        <v>1405</v>
      </c>
      <c r="F471" s="48">
        <f t="shared" si="103"/>
        <v>0.58680555555555558</v>
      </c>
      <c r="G471" s="36">
        <v>1443</v>
      </c>
      <c r="H471" s="49">
        <f t="shared" si="95"/>
        <v>0.61319444444444449</v>
      </c>
      <c r="I471" s="49" t="str">
        <f t="shared" si="91"/>
        <v/>
      </c>
      <c r="J471" s="34">
        <f t="shared" si="92"/>
        <v>9.9999999999999645</v>
      </c>
      <c r="K471" s="34">
        <f t="shared" si="96"/>
        <v>38.000000000000028</v>
      </c>
      <c r="L471" s="34">
        <f t="shared" si="93"/>
        <v>1</v>
      </c>
      <c r="M471" s="34">
        <f t="shared" ca="1" si="94"/>
        <v>1347</v>
      </c>
      <c r="N471" s="34" t="str">
        <f t="shared" si="97"/>
        <v/>
      </c>
      <c r="O471" s="34">
        <f t="shared" si="98"/>
        <v>5.9999999999999796</v>
      </c>
      <c r="P471" s="37">
        <f t="shared" si="99"/>
        <v>4.1703397247630143</v>
      </c>
      <c r="Q471" s="34">
        <f t="shared" si="100"/>
        <v>3.8000000000000029</v>
      </c>
      <c r="R471" s="34">
        <f t="shared" si="101"/>
        <v>9.7999999999999829</v>
      </c>
      <c r="S471" s="37">
        <f t="shared" si="102"/>
        <v>7.9703397247630168</v>
      </c>
    </row>
    <row r="472" spans="1:19" x14ac:dyDescent="0.2">
      <c r="A472" s="50"/>
      <c r="C472" s="56"/>
      <c r="D472" s="36">
        <v>1.1000000000000001</v>
      </c>
      <c r="E472" s="36">
        <v>1453</v>
      </c>
      <c r="F472" s="48">
        <f t="shared" si="103"/>
        <v>0.62013888888888891</v>
      </c>
      <c r="G472" s="36">
        <v>1459</v>
      </c>
      <c r="H472" s="49">
        <f t="shared" si="95"/>
        <v>0.62430555555555556</v>
      </c>
      <c r="I472" s="49" t="str">
        <f t="shared" si="91"/>
        <v/>
      </c>
      <c r="J472" s="34">
        <f t="shared" si="92"/>
        <v>17.999999999999936</v>
      </c>
      <c r="K472" s="34">
        <f t="shared" si="96"/>
        <v>5.9999999999999787</v>
      </c>
      <c r="L472" s="34">
        <f t="shared" si="93"/>
        <v>2</v>
      </c>
      <c r="M472" s="34">
        <f t="shared" ca="1" si="94"/>
        <v>1347</v>
      </c>
      <c r="N472" s="34" t="str">
        <f t="shared" si="97"/>
        <v/>
      </c>
      <c r="O472" s="34">
        <f t="shared" si="98"/>
        <v>10.016999999999964</v>
      </c>
      <c r="P472" s="37">
        <f t="shared" si="99"/>
        <v>4.4087028512378481</v>
      </c>
      <c r="Q472" s="34">
        <f t="shared" si="100"/>
        <v>6.5999999999999774</v>
      </c>
      <c r="R472" s="34">
        <f t="shared" si="101"/>
        <v>16.61699999999994</v>
      </c>
      <c r="S472" s="37">
        <f t="shared" si="102"/>
        <v>11.008702851237825</v>
      </c>
    </row>
    <row r="473" spans="1:19" x14ac:dyDescent="0.2">
      <c r="C473" s="56"/>
      <c r="D473" s="36">
        <v>1.2999999999999999E-2</v>
      </c>
      <c r="E473" s="36">
        <v>1517</v>
      </c>
      <c r="F473" s="48">
        <f t="shared" si="103"/>
        <v>0.63680555555555551</v>
      </c>
      <c r="G473" s="36">
        <v>1522</v>
      </c>
      <c r="H473" s="49">
        <f t="shared" si="95"/>
        <v>0.64027777777777783</v>
      </c>
      <c r="I473" s="49" t="str">
        <f t="shared" si="91"/>
        <v/>
      </c>
      <c r="J473" s="34">
        <f t="shared" si="92"/>
        <v>16.99999999999994</v>
      </c>
      <c r="K473" s="34">
        <f t="shared" si="96"/>
        <v>5.0000000000001421</v>
      </c>
      <c r="L473" s="34">
        <f t="shared" si="93"/>
        <v>3</v>
      </c>
      <c r="M473" s="34">
        <f t="shared" ca="1" si="94"/>
        <v>1347</v>
      </c>
      <c r="N473" s="34" t="str">
        <f t="shared" si="97"/>
        <v/>
      </c>
      <c r="O473" s="34">
        <f t="shared" si="98"/>
        <v>59.610499999999789</v>
      </c>
      <c r="P473" s="37">
        <f t="shared" si="99"/>
        <v>18.887869769581709</v>
      </c>
      <c r="Q473" s="34">
        <f t="shared" si="100"/>
        <v>6.5000000000001848E-2</v>
      </c>
      <c r="R473" s="34">
        <f t="shared" si="101"/>
        <v>59.675499999999793</v>
      </c>
      <c r="S473" s="37">
        <f t="shared" si="102"/>
        <v>18.95286976958171</v>
      </c>
    </row>
    <row r="474" spans="1:19" x14ac:dyDescent="0.2">
      <c r="A474" s="50"/>
      <c r="C474" s="56"/>
      <c r="D474" s="36">
        <v>7</v>
      </c>
      <c r="E474" s="36">
        <v>1539</v>
      </c>
      <c r="F474" s="48">
        <f t="shared" si="103"/>
        <v>0.65208333333333335</v>
      </c>
      <c r="G474" s="36">
        <v>1546</v>
      </c>
      <c r="H474" s="49">
        <f t="shared" si="95"/>
        <v>0.65694444444444444</v>
      </c>
      <c r="I474" s="49" t="str">
        <f t="shared" si="91"/>
        <v/>
      </c>
      <c r="J474" s="34">
        <f t="shared" si="92"/>
        <v>13.99999999999995</v>
      </c>
      <c r="K474" s="34">
        <f t="shared" si="96"/>
        <v>6.9999999999999751</v>
      </c>
      <c r="L474" s="34">
        <f t="shared" si="93"/>
        <v>4</v>
      </c>
      <c r="M474" s="34">
        <f t="shared" ca="1" si="94"/>
        <v>1347</v>
      </c>
      <c r="N474" s="34" t="str">
        <f t="shared" si="97"/>
        <v/>
      </c>
      <c r="O474" s="34">
        <f t="shared" si="98"/>
        <v>49.699999999999818</v>
      </c>
      <c r="P474" s="37">
        <f t="shared" si="99"/>
        <v>22.737514960520208</v>
      </c>
      <c r="Q474" s="34">
        <f t="shared" si="100"/>
        <v>48.999999999999829</v>
      </c>
      <c r="R474" s="34">
        <f t="shared" si="101"/>
        <v>98.699999999999648</v>
      </c>
      <c r="S474" s="37">
        <f t="shared" si="102"/>
        <v>71.737514960520031</v>
      </c>
    </row>
    <row r="475" spans="1:19" x14ac:dyDescent="0.2">
      <c r="A475" s="50"/>
      <c r="C475" s="56"/>
      <c r="D475" s="36">
        <v>0.1</v>
      </c>
      <c r="E475" s="36">
        <v>1600</v>
      </c>
      <c r="F475" s="48">
        <f t="shared" si="103"/>
        <v>0.66666666666666663</v>
      </c>
      <c r="G475" s="36">
        <v>1604</v>
      </c>
      <c r="H475" s="49">
        <f t="shared" si="95"/>
        <v>0.6694444444444444</v>
      </c>
      <c r="I475" s="49">
        <f t="shared" si="91"/>
        <v>0.67291666666666661</v>
      </c>
      <c r="J475" s="34" t="str">
        <f t="shared" si="92"/>
        <v/>
      </c>
      <c r="K475" s="34">
        <f t="shared" si="96"/>
        <v>3.9999999999999858</v>
      </c>
      <c r="L475" s="34">
        <f t="shared" si="93"/>
        <v>5</v>
      </c>
      <c r="M475" s="34">
        <f t="shared" ca="1" si="94"/>
        <v>1347</v>
      </c>
      <c r="N475" s="34">
        <f t="shared" ca="1" si="97"/>
        <v>141.99999999999997</v>
      </c>
      <c r="O475" s="34">
        <f t="shared" si="98"/>
        <v>0.25</v>
      </c>
      <c r="P475" s="37">
        <f t="shared" si="99"/>
        <v>4.342905372259271E-2</v>
      </c>
      <c r="Q475" s="34">
        <f t="shared" si="100"/>
        <v>0.39999999999999858</v>
      </c>
      <c r="R475" s="34">
        <f t="shared" si="101"/>
        <v>0.64999999999999858</v>
      </c>
      <c r="S475" s="37">
        <f t="shared" si="102"/>
        <v>0.44342905372259128</v>
      </c>
    </row>
    <row r="476" spans="1:19" x14ac:dyDescent="0.2">
      <c r="A476" s="50">
        <v>40480</v>
      </c>
      <c r="B476" s="34">
        <v>1047</v>
      </c>
      <c r="C476" s="56" t="s">
        <v>78</v>
      </c>
      <c r="D476" s="36">
        <v>0.01</v>
      </c>
      <c r="E476" s="36">
        <v>1111</v>
      </c>
      <c r="F476" s="48">
        <f t="shared" si="103"/>
        <v>0.46597222222222223</v>
      </c>
      <c r="G476" s="36">
        <v>1117</v>
      </c>
      <c r="H476" s="49">
        <f t="shared" si="95"/>
        <v>0.47013888888888888</v>
      </c>
      <c r="I476" s="49" t="str">
        <f t="shared" si="91"/>
        <v/>
      </c>
      <c r="J476" s="34">
        <f t="shared" si="92"/>
        <v>14.00000000000003</v>
      </c>
      <c r="K476" s="34">
        <f t="shared" si="96"/>
        <v>5.9999999999999787</v>
      </c>
      <c r="L476" s="34">
        <f t="shared" si="93"/>
        <v>1</v>
      </c>
      <c r="M476" s="34">
        <f t="shared" ca="1" si="94"/>
        <v>1047</v>
      </c>
      <c r="N476" s="34" t="str">
        <f t="shared" si="97"/>
        <v/>
      </c>
      <c r="O476" s="34">
        <f t="shared" si="98"/>
        <v>70.070000000000149</v>
      </c>
      <c r="P476" s="37">
        <f t="shared" si="99"/>
        <v>20.247101545384336</v>
      </c>
      <c r="Q476" s="34">
        <f t="shared" si="100"/>
        <v>5.999999999999979E-2</v>
      </c>
      <c r="R476" s="34">
        <f t="shared" si="101"/>
        <v>70.130000000000152</v>
      </c>
      <c r="S476" s="37">
        <f t="shared" si="102"/>
        <v>20.307101545384334</v>
      </c>
    </row>
    <row r="477" spans="1:19" x14ac:dyDescent="0.2">
      <c r="C477" s="56"/>
      <c r="D477" s="36">
        <v>10</v>
      </c>
      <c r="E477" s="36">
        <v>1131</v>
      </c>
      <c r="F477" s="48">
        <f t="shared" si="103"/>
        <v>0.47986111111111113</v>
      </c>
      <c r="G477" s="36">
        <v>1140</v>
      </c>
      <c r="H477" s="49">
        <f t="shared" si="95"/>
        <v>0.4861111111111111</v>
      </c>
      <c r="I477" s="49" t="str">
        <f t="shared" si="91"/>
        <v/>
      </c>
      <c r="J477" s="34">
        <f t="shared" si="92"/>
        <v>8.999999999999968</v>
      </c>
      <c r="K477" s="34">
        <f t="shared" si="96"/>
        <v>8.999999999999968</v>
      </c>
      <c r="L477" s="34">
        <f t="shared" si="93"/>
        <v>2</v>
      </c>
      <c r="M477" s="34">
        <f t="shared" ca="1" si="94"/>
        <v>1047</v>
      </c>
      <c r="N477" s="34" t="str">
        <f t="shared" si="97"/>
        <v/>
      </c>
      <c r="O477" s="34">
        <f t="shared" si="98"/>
        <v>854.99999999999693</v>
      </c>
      <c r="P477" s="37">
        <f t="shared" si="99"/>
        <v>529.34368937621184</v>
      </c>
      <c r="Q477" s="34">
        <f t="shared" si="100"/>
        <v>89.999999999999687</v>
      </c>
      <c r="R477" s="34">
        <f t="shared" si="101"/>
        <v>944.99999999999659</v>
      </c>
      <c r="S477" s="37">
        <f t="shared" si="102"/>
        <v>619.3436893762115</v>
      </c>
    </row>
    <row r="478" spans="1:19" x14ac:dyDescent="0.2">
      <c r="A478" s="50"/>
      <c r="C478" s="56"/>
      <c r="D478" s="36">
        <v>180</v>
      </c>
      <c r="E478" s="36">
        <v>1149</v>
      </c>
      <c r="F478" s="48">
        <f t="shared" si="103"/>
        <v>0.49236111111111108</v>
      </c>
      <c r="G478" s="36">
        <v>1201</v>
      </c>
      <c r="H478" s="49">
        <f t="shared" si="95"/>
        <v>0.50069444444444444</v>
      </c>
      <c r="I478" s="49">
        <f t="shared" si="91"/>
        <v>0.50416666666666665</v>
      </c>
      <c r="J478" s="34" t="str">
        <f t="shared" si="92"/>
        <v/>
      </c>
      <c r="K478" s="34">
        <f t="shared" si="96"/>
        <v>12.000000000000037</v>
      </c>
      <c r="L478" s="34">
        <f t="shared" si="93"/>
        <v>3</v>
      </c>
      <c r="M478" s="34">
        <f t="shared" ca="1" si="94"/>
        <v>1047</v>
      </c>
      <c r="N478" s="34">
        <f t="shared" ca="1" si="97"/>
        <v>78.999999999999957</v>
      </c>
      <c r="O478" s="34">
        <f t="shared" si="98"/>
        <v>450</v>
      </c>
      <c r="P478" s="37">
        <f t="shared" si="99"/>
        <v>47.347346607878421</v>
      </c>
      <c r="Q478" s="34">
        <f t="shared" si="100"/>
        <v>2160.0000000000068</v>
      </c>
      <c r="R478" s="34">
        <f t="shared" si="101"/>
        <v>2610.0000000000068</v>
      </c>
      <c r="S478" s="37">
        <f t="shared" si="102"/>
        <v>2207.3473466078854</v>
      </c>
    </row>
    <row r="479" spans="1:19" x14ac:dyDescent="0.2">
      <c r="A479" s="50">
        <v>40480</v>
      </c>
      <c r="B479" s="34">
        <v>1451</v>
      </c>
      <c r="C479" s="56"/>
      <c r="D479" s="36">
        <v>0.05</v>
      </c>
      <c r="E479" s="36">
        <v>1530</v>
      </c>
      <c r="F479" s="48">
        <f t="shared" si="103"/>
        <v>0.64583333333333337</v>
      </c>
      <c r="G479" s="36">
        <v>1537</v>
      </c>
      <c r="H479" s="49">
        <f t="shared" si="95"/>
        <v>0.65069444444444446</v>
      </c>
      <c r="I479" s="49" t="str">
        <f t="shared" si="91"/>
        <v/>
      </c>
      <c r="J479" s="34">
        <f t="shared" si="92"/>
        <v>6.9999999999999751</v>
      </c>
      <c r="K479" s="34">
        <f t="shared" si="96"/>
        <v>6.9999999999999751</v>
      </c>
      <c r="L479" s="34">
        <f t="shared" si="93"/>
        <v>1</v>
      </c>
      <c r="M479" s="34">
        <f t="shared" ca="1" si="94"/>
        <v>1451</v>
      </c>
      <c r="N479" s="34" t="str">
        <f t="shared" si="97"/>
        <v/>
      </c>
      <c r="O479" s="34">
        <f t="shared" si="98"/>
        <v>0.76999999999999735</v>
      </c>
      <c r="P479" s="37">
        <f t="shared" si="99"/>
        <v>0.68640836271092809</v>
      </c>
      <c r="Q479" s="34">
        <f t="shared" si="100"/>
        <v>0.34999999999999876</v>
      </c>
      <c r="R479" s="34">
        <f t="shared" si="101"/>
        <v>1.1199999999999961</v>
      </c>
      <c r="S479" s="37">
        <f t="shared" si="102"/>
        <v>1.0364083627109268</v>
      </c>
    </row>
    <row r="480" spans="1:19" x14ac:dyDescent="0.2">
      <c r="C480" s="56"/>
      <c r="D480" s="36">
        <v>0.17</v>
      </c>
      <c r="E480" s="36">
        <v>1544</v>
      </c>
      <c r="F480" s="48">
        <f t="shared" si="103"/>
        <v>0.65555555555555556</v>
      </c>
      <c r="G480" s="36">
        <v>1549</v>
      </c>
      <c r="H480" s="49">
        <f t="shared" si="95"/>
        <v>0.65902777777777777</v>
      </c>
      <c r="I480" s="49">
        <f t="shared" si="91"/>
        <v>0.66249999999999998</v>
      </c>
      <c r="J480" s="34" t="str">
        <f t="shared" si="92"/>
        <v/>
      </c>
      <c r="K480" s="34">
        <f t="shared" si="96"/>
        <v>4.9999999999999822</v>
      </c>
      <c r="L480" s="34">
        <f t="shared" si="93"/>
        <v>2</v>
      </c>
      <c r="M480" s="34">
        <f t="shared" ca="1" si="94"/>
        <v>1451</v>
      </c>
      <c r="N480" s="34">
        <f t="shared" ca="1" si="97"/>
        <v>62.999999999999936</v>
      </c>
      <c r="O480" s="34">
        <f t="shared" si="98"/>
        <v>0.42500000000000004</v>
      </c>
      <c r="P480" s="37">
        <f t="shared" si="99"/>
        <v>7.0576821857492783E-2</v>
      </c>
      <c r="Q480" s="34">
        <f t="shared" si="100"/>
        <v>0.84999999999999709</v>
      </c>
      <c r="R480" s="34">
        <f t="shared" si="101"/>
        <v>1.2749999999999972</v>
      </c>
      <c r="S480" s="37">
        <f t="shared" si="102"/>
        <v>0.9205768218574899</v>
      </c>
    </row>
    <row r="481" spans="1:19" x14ac:dyDescent="0.2">
      <c r="A481" s="50">
        <v>40483</v>
      </c>
      <c r="B481" s="34">
        <v>846</v>
      </c>
      <c r="C481" s="56">
        <v>3</v>
      </c>
      <c r="D481" s="36">
        <v>0.01</v>
      </c>
      <c r="E481" s="36">
        <v>857</v>
      </c>
      <c r="F481" s="48">
        <f t="shared" si="103"/>
        <v>0.37291666666666662</v>
      </c>
      <c r="G481" s="36">
        <v>900</v>
      </c>
      <c r="H481" s="49">
        <f t="shared" si="95"/>
        <v>0.375</v>
      </c>
      <c r="I481" s="49" t="str">
        <f t="shared" si="91"/>
        <v/>
      </c>
      <c r="J481" s="34">
        <f t="shared" si="92"/>
        <v>5.0000000000000622</v>
      </c>
      <c r="K481" s="34">
        <f t="shared" si="96"/>
        <v>3.0000000000000693</v>
      </c>
      <c r="L481" s="34">
        <f t="shared" si="93"/>
        <v>1</v>
      </c>
      <c r="M481" s="34">
        <f t="shared" ca="1" si="94"/>
        <v>846</v>
      </c>
      <c r="N481" s="34" t="str">
        <f t="shared" si="97"/>
        <v/>
      </c>
      <c r="O481" s="34">
        <f t="shared" si="98"/>
        <v>0.27500000000000341</v>
      </c>
      <c r="P481" s="37">
        <f t="shared" si="99"/>
        <v>0.19544015550864224</v>
      </c>
      <c r="Q481" s="34">
        <f t="shared" si="100"/>
        <v>3.0000000000000693E-2</v>
      </c>
      <c r="R481" s="34">
        <f t="shared" si="101"/>
        <v>0.3050000000000041</v>
      </c>
      <c r="S481" s="37">
        <f t="shared" si="102"/>
        <v>0.22544015550864294</v>
      </c>
    </row>
    <row r="482" spans="1:19" x14ac:dyDescent="0.2">
      <c r="C482" s="56"/>
      <c r="D482" s="36">
        <v>0.1</v>
      </c>
      <c r="E482" s="36">
        <v>905</v>
      </c>
      <c r="F482" s="48">
        <f t="shared" si="103"/>
        <v>0.37847222222222227</v>
      </c>
      <c r="G482" s="36">
        <v>1154</v>
      </c>
      <c r="H482" s="49">
        <f t="shared" si="95"/>
        <v>0.49583333333333335</v>
      </c>
      <c r="I482" s="49">
        <f t="shared" si="91"/>
        <v>0.49930555555555556</v>
      </c>
      <c r="J482" s="34" t="str">
        <f t="shared" si="92"/>
        <v/>
      </c>
      <c r="K482" s="34">
        <f t="shared" si="96"/>
        <v>168.99999999999997</v>
      </c>
      <c r="L482" s="34">
        <f t="shared" si="93"/>
        <v>2</v>
      </c>
      <c r="M482" s="34">
        <f t="shared" ca="1" si="94"/>
        <v>846</v>
      </c>
      <c r="N482" s="34">
        <f t="shared" ca="1" si="97"/>
        <v>192.99999999999994</v>
      </c>
      <c r="O482" s="34">
        <f t="shared" si="98"/>
        <v>0.25</v>
      </c>
      <c r="P482" s="37">
        <f t="shared" si="99"/>
        <v>4.342905372259271E-2</v>
      </c>
      <c r="Q482" s="34">
        <f t="shared" si="100"/>
        <v>16.899999999999999</v>
      </c>
      <c r="R482" s="34">
        <f t="shared" si="101"/>
        <v>17.149999999999999</v>
      </c>
      <c r="S482" s="37">
        <f t="shared" si="102"/>
        <v>16.943429053722593</v>
      </c>
    </row>
    <row r="483" spans="1:19" x14ac:dyDescent="0.2">
      <c r="A483" s="50">
        <v>40483</v>
      </c>
      <c r="B483" s="34">
        <v>1448</v>
      </c>
      <c r="C483" s="56"/>
      <c r="D483" s="36">
        <v>0.11799999999999999</v>
      </c>
      <c r="E483" s="36">
        <v>1520</v>
      </c>
      <c r="F483" s="48">
        <f t="shared" si="103"/>
        <v>0.63888888888888895</v>
      </c>
      <c r="G483" s="36">
        <v>1529</v>
      </c>
      <c r="H483" s="49">
        <f t="shared" si="95"/>
        <v>0.64513888888888882</v>
      </c>
      <c r="I483" s="49" t="str">
        <f t="shared" si="91"/>
        <v/>
      </c>
      <c r="J483" s="34">
        <f t="shared" si="92"/>
        <v>15.000000000000107</v>
      </c>
      <c r="K483" s="34">
        <f t="shared" si="96"/>
        <v>8.9999999999998082</v>
      </c>
      <c r="L483" s="34">
        <f t="shared" si="93"/>
        <v>1</v>
      </c>
      <c r="M483" s="34">
        <f t="shared" ca="1" si="94"/>
        <v>1448</v>
      </c>
      <c r="N483" s="34" t="str">
        <f t="shared" si="97"/>
        <v/>
      </c>
      <c r="O483" s="34">
        <f t="shared" si="98"/>
        <v>53.385000000000382</v>
      </c>
      <c r="P483" s="37">
        <f t="shared" si="99"/>
        <v>25.283050696702901</v>
      </c>
      <c r="Q483" s="34">
        <f t="shared" si="100"/>
        <v>1.0619999999999774</v>
      </c>
      <c r="R483" s="34">
        <f t="shared" si="101"/>
        <v>54.447000000000358</v>
      </c>
      <c r="S483" s="37">
        <f t="shared" si="102"/>
        <v>26.345050696702877</v>
      </c>
    </row>
    <row r="484" spans="1:19" x14ac:dyDescent="0.2">
      <c r="A484" s="50"/>
      <c r="C484" s="56"/>
      <c r="D484" s="36">
        <v>7</v>
      </c>
      <c r="E484" s="36">
        <v>1544</v>
      </c>
      <c r="F484" s="48">
        <f t="shared" si="103"/>
        <v>0.65555555555555556</v>
      </c>
      <c r="G484" s="36">
        <v>1551</v>
      </c>
      <c r="H484" s="49">
        <f t="shared" si="95"/>
        <v>0.66041666666666665</v>
      </c>
      <c r="I484" s="49">
        <f t="shared" si="91"/>
        <v>0.66388888888888886</v>
      </c>
      <c r="J484" s="34" t="str">
        <f t="shared" si="92"/>
        <v/>
      </c>
      <c r="K484" s="34">
        <f t="shared" si="96"/>
        <v>6.9999999999999751</v>
      </c>
      <c r="L484" s="34">
        <f t="shared" si="93"/>
        <v>2</v>
      </c>
      <c r="M484" s="34">
        <f t="shared" ca="1" si="94"/>
        <v>1448</v>
      </c>
      <c r="N484" s="34">
        <f t="shared" ca="1" si="97"/>
        <v>67.999999999999915</v>
      </c>
      <c r="O484" s="34">
        <f t="shared" si="98"/>
        <v>17.5</v>
      </c>
      <c r="P484" s="37">
        <f t="shared" si="99"/>
        <v>2.2206131728700544</v>
      </c>
      <c r="Q484" s="34">
        <f t="shared" si="100"/>
        <v>48.999999999999829</v>
      </c>
      <c r="R484" s="34">
        <f t="shared" si="101"/>
        <v>66.499999999999829</v>
      </c>
      <c r="S484" s="37">
        <f t="shared" si="102"/>
        <v>51.220613172869882</v>
      </c>
    </row>
    <row r="485" spans="1:19" x14ac:dyDescent="0.2">
      <c r="A485" s="50">
        <v>40484</v>
      </c>
      <c r="B485" s="34">
        <v>903</v>
      </c>
      <c r="C485" s="56" t="s">
        <v>78</v>
      </c>
      <c r="D485" s="36">
        <v>0.01</v>
      </c>
      <c r="E485" s="36">
        <v>952</v>
      </c>
      <c r="F485" s="48">
        <f t="shared" si="103"/>
        <v>0.41111111111111115</v>
      </c>
      <c r="G485" s="36">
        <v>1004</v>
      </c>
      <c r="H485" s="49">
        <f t="shared" si="95"/>
        <v>0.41944444444444445</v>
      </c>
      <c r="I485" s="49">
        <f t="shared" si="91"/>
        <v>0.42291666666666666</v>
      </c>
      <c r="J485" s="34" t="str">
        <f t="shared" si="92"/>
        <v/>
      </c>
      <c r="K485" s="34">
        <f t="shared" si="96"/>
        <v>11.999999999999957</v>
      </c>
      <c r="L485" s="34">
        <f t="shared" si="93"/>
        <v>1</v>
      </c>
      <c r="M485" s="34">
        <f t="shared" ca="1" si="94"/>
        <v>903</v>
      </c>
      <c r="N485" s="34">
        <f t="shared" ca="1" si="97"/>
        <v>65.999999999999929</v>
      </c>
      <c r="O485" s="34">
        <f t="shared" si="98"/>
        <v>2.5000000000000001E-2</v>
      </c>
      <c r="P485" s="37">
        <f t="shared" si="99"/>
        <v>5.4281443780592247E-3</v>
      </c>
      <c r="Q485" s="34">
        <f t="shared" si="100"/>
        <v>0.11999999999999958</v>
      </c>
      <c r="R485" s="34">
        <f t="shared" si="101"/>
        <v>0.14499999999999957</v>
      </c>
      <c r="S485" s="37">
        <f t="shared" si="102"/>
        <v>0.1254281443780588</v>
      </c>
    </row>
    <row r="486" spans="1:19" x14ac:dyDescent="0.2">
      <c r="A486" s="50">
        <v>40484</v>
      </c>
      <c r="B486" s="34">
        <v>1442</v>
      </c>
      <c r="C486" s="56"/>
      <c r="D486" s="36">
        <v>0.01</v>
      </c>
      <c r="E486" s="36">
        <v>1520</v>
      </c>
      <c r="F486" s="48">
        <f t="shared" si="103"/>
        <v>0.63888888888888895</v>
      </c>
      <c r="G486" s="36">
        <v>1529</v>
      </c>
      <c r="H486" s="49">
        <f t="shared" si="95"/>
        <v>0.64513888888888882</v>
      </c>
      <c r="I486" s="49" t="str">
        <f t="shared" si="91"/>
        <v/>
      </c>
      <c r="J486" s="34">
        <f t="shared" si="92"/>
        <v>15.000000000000107</v>
      </c>
      <c r="K486" s="34">
        <f t="shared" si="96"/>
        <v>8.9999999999998082</v>
      </c>
      <c r="L486" s="34">
        <f t="shared" si="93"/>
        <v>1</v>
      </c>
      <c r="M486" s="34">
        <f t="shared" ca="1" si="94"/>
        <v>1442</v>
      </c>
      <c r="N486" s="34" t="str">
        <f t="shared" si="97"/>
        <v/>
      </c>
      <c r="O486" s="34">
        <f t="shared" si="98"/>
        <v>52.575000000000372</v>
      </c>
      <c r="P486" s="37">
        <f t="shared" si="99"/>
        <v>16.005237731006382</v>
      </c>
      <c r="Q486" s="34">
        <f t="shared" si="100"/>
        <v>8.9999999999998082E-2</v>
      </c>
      <c r="R486" s="34">
        <f t="shared" si="101"/>
        <v>52.665000000000369</v>
      </c>
      <c r="S486" s="37">
        <f t="shared" si="102"/>
        <v>16.095237731006378</v>
      </c>
    </row>
    <row r="487" spans="1:19" x14ac:dyDescent="0.2">
      <c r="A487" s="50"/>
      <c r="C487" s="56"/>
      <c r="D487" s="36">
        <v>7</v>
      </c>
      <c r="E487" s="36">
        <v>1544</v>
      </c>
      <c r="F487" s="48">
        <f t="shared" si="103"/>
        <v>0.65555555555555556</v>
      </c>
      <c r="G487" s="36">
        <v>1604</v>
      </c>
      <c r="H487" s="49">
        <f t="shared" si="95"/>
        <v>0.6694444444444444</v>
      </c>
      <c r="I487" s="49">
        <f t="shared" si="91"/>
        <v>0.67291666666666661</v>
      </c>
      <c r="J487" s="34" t="str">
        <f t="shared" si="92"/>
        <v/>
      </c>
      <c r="K487" s="34">
        <f t="shared" si="96"/>
        <v>19.999999999999929</v>
      </c>
      <c r="L487" s="34">
        <f t="shared" si="93"/>
        <v>2</v>
      </c>
      <c r="M487" s="34">
        <f t="shared" ca="1" si="94"/>
        <v>1442</v>
      </c>
      <c r="N487" s="34">
        <f t="shared" ca="1" si="97"/>
        <v>87.000000000000014</v>
      </c>
      <c r="O487" s="34">
        <f t="shared" si="98"/>
        <v>17.5</v>
      </c>
      <c r="P487" s="37">
        <f t="shared" si="99"/>
        <v>2.2206131728700544</v>
      </c>
      <c r="Q487" s="34">
        <f t="shared" si="100"/>
        <v>139.99999999999949</v>
      </c>
      <c r="R487" s="34">
        <f t="shared" si="101"/>
        <v>157.49999999999949</v>
      </c>
      <c r="S487" s="37">
        <f t="shared" si="102"/>
        <v>142.22061317286955</v>
      </c>
    </row>
    <row r="488" spans="1:19" x14ac:dyDescent="0.2">
      <c r="A488" s="50">
        <v>40485</v>
      </c>
      <c r="B488" s="34">
        <v>841</v>
      </c>
      <c r="C488" s="56">
        <v>3</v>
      </c>
      <c r="D488" s="36">
        <v>0.01</v>
      </c>
      <c r="E488" s="36">
        <v>853</v>
      </c>
      <c r="F488" s="48">
        <f t="shared" si="103"/>
        <v>0.37013888888888885</v>
      </c>
      <c r="G488" s="36">
        <v>855</v>
      </c>
      <c r="H488" s="49">
        <f t="shared" si="95"/>
        <v>0.37152777777777773</v>
      </c>
      <c r="I488" s="49" t="str">
        <f t="shared" si="91"/>
        <v/>
      </c>
      <c r="J488" s="34">
        <f t="shared" si="92"/>
        <v>3.9999999999999858</v>
      </c>
      <c r="K488" s="34">
        <f t="shared" si="96"/>
        <v>1.9999999999999929</v>
      </c>
      <c r="L488" s="34">
        <f t="shared" si="93"/>
        <v>1</v>
      </c>
      <c r="M488" s="34">
        <f t="shared" ca="1" si="94"/>
        <v>841</v>
      </c>
      <c r="N488" s="34" t="str">
        <f t="shared" si="97"/>
        <v/>
      </c>
      <c r="O488" s="34">
        <f t="shared" si="98"/>
        <v>0.21999999999999922</v>
      </c>
      <c r="P488" s="37">
        <f t="shared" si="99"/>
        <v>0.15635212440691129</v>
      </c>
      <c r="Q488" s="34">
        <f t="shared" si="100"/>
        <v>1.9999999999999931E-2</v>
      </c>
      <c r="R488" s="34">
        <f t="shared" si="101"/>
        <v>0.23999999999999916</v>
      </c>
      <c r="S488" s="37">
        <f t="shared" si="102"/>
        <v>0.17635212440691123</v>
      </c>
    </row>
    <row r="489" spans="1:19" x14ac:dyDescent="0.2">
      <c r="A489" s="50"/>
      <c r="C489" s="56"/>
      <c r="D489" s="36">
        <v>0.1</v>
      </c>
      <c r="E489" s="36">
        <v>859</v>
      </c>
      <c r="F489" s="48">
        <f t="shared" si="103"/>
        <v>0.3743055555555555</v>
      </c>
      <c r="G489" s="36">
        <v>1102</v>
      </c>
      <c r="H489" s="49">
        <f t="shared" si="95"/>
        <v>0.4597222222222222</v>
      </c>
      <c r="I489" s="49">
        <f t="shared" si="91"/>
        <v>0.46319444444444441</v>
      </c>
      <c r="J489" s="34" t="str">
        <f t="shared" si="92"/>
        <v/>
      </c>
      <c r="K489" s="34">
        <f t="shared" si="96"/>
        <v>123.00000000000004</v>
      </c>
      <c r="L489" s="34">
        <f t="shared" si="93"/>
        <v>2</v>
      </c>
      <c r="M489" s="34">
        <f t="shared" ca="1" si="94"/>
        <v>841</v>
      </c>
      <c r="N489" s="34">
        <f t="shared" ca="1" si="97"/>
        <v>145.99999999999997</v>
      </c>
      <c r="O489" s="34">
        <f t="shared" si="98"/>
        <v>0.25</v>
      </c>
      <c r="P489" s="37">
        <f t="shared" si="99"/>
        <v>4.342905372259271E-2</v>
      </c>
      <c r="Q489" s="34">
        <f t="shared" si="100"/>
        <v>12.300000000000004</v>
      </c>
      <c r="R489" s="34">
        <f t="shared" si="101"/>
        <v>12.550000000000004</v>
      </c>
      <c r="S489" s="37">
        <f t="shared" si="102"/>
        <v>12.343429053722597</v>
      </c>
    </row>
    <row r="490" spans="1:19" x14ac:dyDescent="0.2">
      <c r="A490" s="50">
        <v>40485</v>
      </c>
      <c r="B490" s="34">
        <v>1245</v>
      </c>
      <c r="C490" s="56"/>
      <c r="D490" s="36">
        <v>0.1</v>
      </c>
      <c r="E490" s="36">
        <v>1259</v>
      </c>
      <c r="F490" s="48">
        <f t="shared" si="103"/>
        <v>0.54097222222222219</v>
      </c>
      <c r="G490" s="36">
        <v>1406</v>
      </c>
      <c r="H490" s="49">
        <f t="shared" si="95"/>
        <v>0.58750000000000002</v>
      </c>
      <c r="I490" s="49" t="str">
        <f t="shared" si="91"/>
        <v/>
      </c>
      <c r="J490" s="34">
        <f t="shared" si="92"/>
        <v>2.9999999999999893</v>
      </c>
      <c r="K490" s="34">
        <f t="shared" si="96"/>
        <v>67.000000000000085</v>
      </c>
      <c r="L490" s="34">
        <f t="shared" si="93"/>
        <v>1</v>
      </c>
      <c r="M490" s="34">
        <f t="shared" ca="1" si="94"/>
        <v>1245</v>
      </c>
      <c r="N490" s="34" t="str">
        <f t="shared" si="97"/>
        <v/>
      </c>
      <c r="O490" s="34">
        <f t="shared" si="98"/>
        <v>1.6499999999999944</v>
      </c>
      <c r="P490" s="37">
        <f t="shared" si="99"/>
        <v>1.1725996843957198</v>
      </c>
      <c r="Q490" s="34">
        <f t="shared" si="100"/>
        <v>6.7000000000000091</v>
      </c>
      <c r="R490" s="34">
        <f t="shared" si="101"/>
        <v>8.3500000000000032</v>
      </c>
      <c r="S490" s="37">
        <f t="shared" si="102"/>
        <v>7.8725996843957287</v>
      </c>
    </row>
    <row r="491" spans="1:19" x14ac:dyDescent="0.2">
      <c r="A491" s="50"/>
      <c r="C491" s="56"/>
      <c r="D491" s="36">
        <v>1</v>
      </c>
      <c r="E491" s="36">
        <v>1409</v>
      </c>
      <c r="F491" s="48">
        <f t="shared" si="103"/>
        <v>0.58958333333333335</v>
      </c>
      <c r="G491" s="36">
        <v>1422</v>
      </c>
      <c r="H491" s="49">
        <f t="shared" si="95"/>
        <v>0.59861111111111109</v>
      </c>
      <c r="I491" s="49" t="str">
        <f t="shared" si="91"/>
        <v/>
      </c>
      <c r="J491" s="34">
        <f t="shared" si="92"/>
        <v>3.9999999999999858</v>
      </c>
      <c r="K491" s="34">
        <f t="shared" si="96"/>
        <v>12.999999999999954</v>
      </c>
      <c r="L491" s="34">
        <f t="shared" si="93"/>
        <v>2</v>
      </c>
      <c r="M491" s="34">
        <f t="shared" ca="1" si="94"/>
        <v>1245</v>
      </c>
      <c r="N491" s="34" t="str">
        <f t="shared" si="97"/>
        <v/>
      </c>
      <c r="O491" s="34">
        <f t="shared" si="98"/>
        <v>2.1999999999999922</v>
      </c>
      <c r="P491" s="37">
        <f t="shared" si="99"/>
        <v>1.5634662458609596</v>
      </c>
      <c r="Q491" s="34">
        <f t="shared" si="100"/>
        <v>12.999999999999954</v>
      </c>
      <c r="R491" s="34">
        <f t="shared" si="101"/>
        <v>15.199999999999946</v>
      </c>
      <c r="S491" s="37">
        <f t="shared" si="102"/>
        <v>14.563466245860914</v>
      </c>
    </row>
    <row r="492" spans="1:19" x14ac:dyDescent="0.2">
      <c r="A492" s="50"/>
      <c r="C492" s="56"/>
      <c r="D492" s="36">
        <v>0.1</v>
      </c>
      <c r="E492" s="36">
        <v>1426</v>
      </c>
      <c r="F492" s="48">
        <f t="shared" si="103"/>
        <v>0.60138888888888886</v>
      </c>
      <c r="G492" s="36">
        <v>1440</v>
      </c>
      <c r="H492" s="49">
        <f t="shared" si="95"/>
        <v>0.61111111111111105</v>
      </c>
      <c r="I492" s="49" t="str">
        <f t="shared" si="91"/>
        <v/>
      </c>
      <c r="J492" s="34">
        <f t="shared" si="92"/>
        <v>3.0000000000001492</v>
      </c>
      <c r="K492" s="34">
        <f t="shared" si="96"/>
        <v>13.99999999999995</v>
      </c>
      <c r="L492" s="34">
        <f t="shared" si="93"/>
        <v>3</v>
      </c>
      <c r="M492" s="34">
        <f t="shared" ca="1" si="94"/>
        <v>1245</v>
      </c>
      <c r="N492" s="34" t="str">
        <f t="shared" si="97"/>
        <v/>
      </c>
      <c r="O492" s="34">
        <f t="shared" si="98"/>
        <v>1.6500000000000823</v>
      </c>
      <c r="P492" s="37">
        <f t="shared" si="99"/>
        <v>1.1725996843957822</v>
      </c>
      <c r="Q492" s="34">
        <f t="shared" si="100"/>
        <v>1.399999999999995</v>
      </c>
      <c r="R492" s="34">
        <f t="shared" si="101"/>
        <v>3.0500000000000771</v>
      </c>
      <c r="S492" s="37">
        <f t="shared" si="102"/>
        <v>2.5725996843957772</v>
      </c>
    </row>
    <row r="493" spans="1:19" x14ac:dyDescent="0.2">
      <c r="A493" s="50"/>
      <c r="C493" s="56"/>
      <c r="D493" s="36">
        <v>1</v>
      </c>
      <c r="E493" s="36">
        <v>1443</v>
      </c>
      <c r="F493" s="48">
        <f t="shared" si="103"/>
        <v>0.61319444444444449</v>
      </c>
      <c r="G493" s="36">
        <v>1533</v>
      </c>
      <c r="H493" s="49">
        <f t="shared" si="95"/>
        <v>0.6479166666666667</v>
      </c>
      <c r="I493" s="49" t="str">
        <f t="shared" si="91"/>
        <v/>
      </c>
      <c r="J493" s="34">
        <f t="shared" si="92"/>
        <v>3.9999999999999858</v>
      </c>
      <c r="K493" s="34">
        <f t="shared" si="96"/>
        <v>49.999999999999986</v>
      </c>
      <c r="L493" s="34">
        <f t="shared" si="93"/>
        <v>4</v>
      </c>
      <c r="M493" s="34">
        <f t="shared" ca="1" si="94"/>
        <v>1245</v>
      </c>
      <c r="N493" s="34" t="str">
        <f t="shared" si="97"/>
        <v/>
      </c>
      <c r="O493" s="34">
        <f t="shared" si="98"/>
        <v>2.1999999999999922</v>
      </c>
      <c r="P493" s="37">
        <f t="shared" si="99"/>
        <v>1.5634662458609596</v>
      </c>
      <c r="Q493" s="34">
        <f t="shared" si="100"/>
        <v>49.999999999999986</v>
      </c>
      <c r="R493" s="34">
        <f t="shared" si="101"/>
        <v>52.199999999999974</v>
      </c>
      <c r="S493" s="37">
        <f t="shared" si="102"/>
        <v>51.563466245860944</v>
      </c>
    </row>
    <row r="494" spans="1:19" x14ac:dyDescent="0.2">
      <c r="A494" s="50"/>
      <c r="C494" s="56"/>
      <c r="D494" s="36">
        <v>0.1</v>
      </c>
      <c r="E494" s="36">
        <v>1537</v>
      </c>
      <c r="F494" s="48">
        <f t="shared" si="103"/>
        <v>0.65069444444444446</v>
      </c>
      <c r="G494" s="36">
        <v>1546</v>
      </c>
      <c r="H494" s="49">
        <f t="shared" si="95"/>
        <v>0.65694444444444444</v>
      </c>
      <c r="I494" s="49" t="str">
        <f t="shared" si="91"/>
        <v/>
      </c>
      <c r="J494" s="34">
        <f t="shared" si="92"/>
        <v>4.9999999999999822</v>
      </c>
      <c r="K494" s="34">
        <f t="shared" si="96"/>
        <v>8.999999999999968</v>
      </c>
      <c r="L494" s="34">
        <f t="shared" si="93"/>
        <v>5</v>
      </c>
      <c r="M494" s="34">
        <f t="shared" ca="1" si="94"/>
        <v>1245</v>
      </c>
      <c r="N494" s="34" t="str">
        <f t="shared" si="97"/>
        <v/>
      </c>
      <c r="O494" s="34">
        <f t="shared" si="98"/>
        <v>2.7499999999999902</v>
      </c>
      <c r="P494" s="37">
        <f t="shared" si="99"/>
        <v>1.9543328073261996</v>
      </c>
      <c r="Q494" s="34">
        <f t="shared" si="100"/>
        <v>0.8999999999999968</v>
      </c>
      <c r="R494" s="34">
        <f t="shared" si="101"/>
        <v>3.649999999999987</v>
      </c>
      <c r="S494" s="37">
        <f t="shared" si="102"/>
        <v>2.8543328073261964</v>
      </c>
    </row>
    <row r="495" spans="1:19" x14ac:dyDescent="0.2">
      <c r="A495" s="50"/>
      <c r="C495" s="56"/>
      <c r="D495" s="36">
        <v>1</v>
      </c>
      <c r="E495" s="36">
        <v>1551</v>
      </c>
      <c r="F495" s="48">
        <f t="shared" si="103"/>
        <v>0.66041666666666665</v>
      </c>
      <c r="G495" s="36">
        <v>1607</v>
      </c>
      <c r="H495" s="49">
        <f t="shared" si="95"/>
        <v>0.67152777777777783</v>
      </c>
      <c r="I495" s="49">
        <f t="shared" si="91"/>
        <v>0.67500000000000004</v>
      </c>
      <c r="J495" s="34" t="str">
        <f t="shared" si="92"/>
        <v/>
      </c>
      <c r="K495" s="34">
        <f t="shared" si="96"/>
        <v>16.000000000000103</v>
      </c>
      <c r="L495" s="34">
        <f t="shared" si="93"/>
        <v>6</v>
      </c>
      <c r="M495" s="34">
        <f t="shared" ca="1" si="94"/>
        <v>1245</v>
      </c>
      <c r="N495" s="34">
        <f t="shared" ca="1" si="97"/>
        <v>207.00000000000006</v>
      </c>
      <c r="O495" s="34">
        <f t="shared" si="98"/>
        <v>2.5</v>
      </c>
      <c r="P495" s="37">
        <f t="shared" si="99"/>
        <v>0.36191198291773735</v>
      </c>
      <c r="Q495" s="34">
        <f t="shared" si="100"/>
        <v>16.000000000000103</v>
      </c>
      <c r="R495" s="34">
        <f t="shared" si="101"/>
        <v>18.500000000000103</v>
      </c>
      <c r="S495" s="37">
        <f t="shared" si="102"/>
        <v>16.361911982917839</v>
      </c>
    </row>
    <row r="496" spans="1:19" x14ac:dyDescent="0.2">
      <c r="A496" s="50">
        <v>40486</v>
      </c>
      <c r="B496" s="34">
        <v>838</v>
      </c>
      <c r="C496" s="56" t="s">
        <v>86</v>
      </c>
      <c r="D496" s="36">
        <v>0.01</v>
      </c>
      <c r="E496" s="36">
        <v>850</v>
      </c>
      <c r="F496" s="48">
        <f t="shared" si="103"/>
        <v>0.36805555555555558</v>
      </c>
      <c r="G496" s="36">
        <v>852</v>
      </c>
      <c r="H496" s="49">
        <f t="shared" si="95"/>
        <v>0.36944444444444446</v>
      </c>
      <c r="I496" s="49" t="str">
        <f t="shared" si="91"/>
        <v/>
      </c>
      <c r="J496" s="34">
        <f t="shared" si="92"/>
        <v>3.9999999999999858</v>
      </c>
      <c r="K496" s="34">
        <f t="shared" si="96"/>
        <v>1.9999999999999929</v>
      </c>
      <c r="L496" s="34">
        <f t="shared" si="93"/>
        <v>1</v>
      </c>
      <c r="M496" s="34">
        <f t="shared" ca="1" si="94"/>
        <v>838</v>
      </c>
      <c r="N496" s="34" t="str">
        <f t="shared" si="97"/>
        <v/>
      </c>
      <c r="O496" s="34">
        <f t="shared" si="98"/>
        <v>0.21999999999999922</v>
      </c>
      <c r="P496" s="37">
        <f t="shared" si="99"/>
        <v>0.15635212440691129</v>
      </c>
      <c r="Q496" s="34">
        <f t="shared" si="100"/>
        <v>1.9999999999999931E-2</v>
      </c>
      <c r="R496" s="34">
        <f t="shared" si="101"/>
        <v>0.23999999999999916</v>
      </c>
      <c r="S496" s="37">
        <f t="shared" si="102"/>
        <v>0.17635212440691123</v>
      </c>
    </row>
    <row r="497" spans="1:19" x14ac:dyDescent="0.2">
      <c r="A497" s="50"/>
      <c r="C497" s="56"/>
      <c r="D497" s="36">
        <v>0.1</v>
      </c>
      <c r="E497" s="36">
        <v>856</v>
      </c>
      <c r="F497" s="48">
        <f t="shared" si="103"/>
        <v>0.37222222222222223</v>
      </c>
      <c r="G497" s="36">
        <v>937</v>
      </c>
      <c r="H497" s="49">
        <f t="shared" si="95"/>
        <v>0.40069444444444446</v>
      </c>
      <c r="I497" s="49" t="str">
        <f t="shared" si="91"/>
        <v/>
      </c>
      <c r="J497" s="34">
        <f t="shared" si="92"/>
        <v>11.000000000000041</v>
      </c>
      <c r="K497" s="34">
        <f t="shared" si="96"/>
        <v>41.000000000000014</v>
      </c>
      <c r="L497" s="34">
        <f t="shared" si="93"/>
        <v>2</v>
      </c>
      <c r="M497" s="34">
        <f t="shared" ca="1" si="94"/>
        <v>838</v>
      </c>
      <c r="N497" s="34" t="str">
        <f t="shared" si="97"/>
        <v/>
      </c>
      <c r="O497" s="34">
        <f t="shared" si="98"/>
        <v>110.55000000000042</v>
      </c>
      <c r="P497" s="37">
        <f t="shared" si="99"/>
        <v>41.315080984967317</v>
      </c>
      <c r="Q497" s="34">
        <f t="shared" si="100"/>
        <v>4.1000000000000014</v>
      </c>
      <c r="R497" s="34">
        <f t="shared" si="101"/>
        <v>114.65000000000043</v>
      </c>
      <c r="S497" s="37">
        <f t="shared" si="102"/>
        <v>45.415080984967318</v>
      </c>
    </row>
    <row r="498" spans="1:19" x14ac:dyDescent="0.2">
      <c r="A498" s="50"/>
      <c r="C498" s="56"/>
      <c r="D498" s="36">
        <v>20</v>
      </c>
      <c r="E498" s="36">
        <v>948</v>
      </c>
      <c r="F498" s="48">
        <f t="shared" si="103"/>
        <v>0.40833333333333338</v>
      </c>
      <c r="G498" s="36">
        <v>1000</v>
      </c>
      <c r="H498" s="49">
        <f t="shared" si="95"/>
        <v>0.41666666666666669</v>
      </c>
      <c r="I498" s="49" t="str">
        <f t="shared" si="91"/>
        <v/>
      </c>
      <c r="J498" s="34">
        <f t="shared" si="92"/>
        <v>8.999999999999968</v>
      </c>
      <c r="K498" s="34">
        <f t="shared" si="96"/>
        <v>11.999999999999957</v>
      </c>
      <c r="L498" s="34">
        <f t="shared" si="93"/>
        <v>3</v>
      </c>
      <c r="M498" s="34">
        <f t="shared" ca="1" si="94"/>
        <v>838</v>
      </c>
      <c r="N498" s="34" t="str">
        <f t="shared" si="97"/>
        <v/>
      </c>
      <c r="O498" s="34">
        <f t="shared" si="98"/>
        <v>944.99999999999659</v>
      </c>
      <c r="P498" s="37">
        <f t="shared" si="99"/>
        <v>679.60982727811256</v>
      </c>
      <c r="Q498" s="34">
        <f t="shared" si="100"/>
        <v>239.99999999999915</v>
      </c>
      <c r="R498" s="34">
        <f t="shared" si="101"/>
        <v>1184.9999999999957</v>
      </c>
      <c r="S498" s="37">
        <f t="shared" si="102"/>
        <v>919.60982727811165</v>
      </c>
    </row>
    <row r="499" spans="1:19" x14ac:dyDescent="0.2">
      <c r="A499" s="50"/>
      <c r="C499" s="56"/>
      <c r="D499" s="36">
        <v>190</v>
      </c>
      <c r="E499" s="36">
        <v>1009</v>
      </c>
      <c r="F499" s="48">
        <f t="shared" si="103"/>
        <v>0.42291666666666666</v>
      </c>
      <c r="G499" s="36">
        <v>1017</v>
      </c>
      <c r="H499" s="49">
        <f t="shared" si="95"/>
        <v>0.4284722222222222</v>
      </c>
      <c r="I499" s="49" t="str">
        <f t="shared" si="91"/>
        <v/>
      </c>
      <c r="J499" s="34">
        <f t="shared" si="92"/>
        <v>23</v>
      </c>
      <c r="K499" s="34">
        <f t="shared" si="96"/>
        <v>7.9999999999999716</v>
      </c>
      <c r="L499" s="34">
        <f t="shared" si="93"/>
        <v>4</v>
      </c>
      <c r="M499" s="34">
        <f t="shared" ca="1" si="94"/>
        <v>838</v>
      </c>
      <c r="N499" s="34" t="str">
        <f t="shared" si="97"/>
        <v/>
      </c>
      <c r="O499" s="34">
        <f t="shared" si="98"/>
        <v>2185.4369999999999</v>
      </c>
      <c r="P499" s="37">
        <f t="shared" si="99"/>
        <v>512.97879458314299</v>
      </c>
      <c r="Q499" s="34">
        <f t="shared" si="100"/>
        <v>1519.9999999999945</v>
      </c>
      <c r="R499" s="34">
        <f t="shared" si="101"/>
        <v>3705.4369999999944</v>
      </c>
      <c r="S499" s="37">
        <f t="shared" si="102"/>
        <v>2032.9787945831376</v>
      </c>
    </row>
    <row r="500" spans="1:19" x14ac:dyDescent="0.2">
      <c r="A500" s="50"/>
      <c r="C500" s="56"/>
      <c r="D500" s="36">
        <v>3.7999999999999999E-2</v>
      </c>
      <c r="E500" s="36">
        <v>1040</v>
      </c>
      <c r="F500" s="48">
        <f t="shared" si="103"/>
        <v>0.44444444444444442</v>
      </c>
      <c r="G500" s="36">
        <v>1052</v>
      </c>
      <c r="H500" s="49">
        <f t="shared" si="95"/>
        <v>0.45277777777777778</v>
      </c>
      <c r="I500" s="49">
        <f t="shared" si="91"/>
        <v>0.45624999999999999</v>
      </c>
      <c r="J500" s="34" t="str">
        <f t="shared" si="92"/>
        <v/>
      </c>
      <c r="K500" s="34">
        <f t="shared" si="96"/>
        <v>12.000000000000037</v>
      </c>
      <c r="L500" s="34">
        <f t="shared" si="93"/>
        <v>5</v>
      </c>
      <c r="M500" s="34">
        <f t="shared" ca="1" si="94"/>
        <v>838</v>
      </c>
      <c r="N500" s="34">
        <f t="shared" ca="1" si="97"/>
        <v>139</v>
      </c>
      <c r="O500" s="34">
        <f t="shared" si="98"/>
        <v>9.5000000000000001E-2</v>
      </c>
      <c r="P500" s="37">
        <f t="shared" si="99"/>
        <v>1.8016978523351074E-2</v>
      </c>
      <c r="Q500" s="34">
        <f t="shared" si="100"/>
        <v>0.4560000000000014</v>
      </c>
      <c r="R500" s="34">
        <f t="shared" si="101"/>
        <v>0.55100000000000138</v>
      </c>
      <c r="S500" s="37">
        <f t="shared" si="102"/>
        <v>0.47401697852335245</v>
      </c>
    </row>
    <row r="501" spans="1:19" x14ac:dyDescent="0.2">
      <c r="A501" s="50">
        <v>40486</v>
      </c>
      <c r="B501" s="34">
        <v>1212</v>
      </c>
      <c r="C501" s="56"/>
      <c r="D501" s="36">
        <v>0.1</v>
      </c>
      <c r="E501" s="36">
        <v>1225</v>
      </c>
      <c r="F501" s="48">
        <f t="shared" si="103"/>
        <v>0.51736111111111105</v>
      </c>
      <c r="G501" s="36">
        <v>1442</v>
      </c>
      <c r="H501" s="49">
        <f t="shared" si="95"/>
        <v>0.61249999999999993</v>
      </c>
      <c r="I501" s="49" t="str">
        <f t="shared" si="91"/>
        <v/>
      </c>
      <c r="J501" s="34">
        <f t="shared" si="92"/>
        <v>4.0000000000001457</v>
      </c>
      <c r="K501" s="34">
        <f t="shared" si="96"/>
        <v>137</v>
      </c>
      <c r="L501" s="34">
        <f t="shared" si="93"/>
        <v>1</v>
      </c>
      <c r="M501" s="34">
        <f t="shared" ca="1" si="94"/>
        <v>1212</v>
      </c>
      <c r="N501" s="34" t="str">
        <f t="shared" si="97"/>
        <v/>
      </c>
      <c r="O501" s="34">
        <f t="shared" si="98"/>
        <v>2.2000000000000801</v>
      </c>
      <c r="P501" s="37">
        <f t="shared" si="99"/>
        <v>1.5634662458610222</v>
      </c>
      <c r="Q501" s="34">
        <f t="shared" si="100"/>
        <v>13.700000000000001</v>
      </c>
      <c r="R501" s="34">
        <f t="shared" si="101"/>
        <v>15.90000000000008</v>
      </c>
      <c r="S501" s="37">
        <f t="shared" si="102"/>
        <v>15.263466245861023</v>
      </c>
    </row>
    <row r="502" spans="1:19" x14ac:dyDescent="0.2">
      <c r="A502" s="50"/>
      <c r="C502" s="56"/>
      <c r="D502" s="36">
        <v>1</v>
      </c>
      <c r="E502" s="36">
        <v>1446</v>
      </c>
      <c r="F502" s="48">
        <f t="shared" si="103"/>
        <v>0.61527777777777781</v>
      </c>
      <c r="G502" s="36">
        <v>1513</v>
      </c>
      <c r="H502" s="49">
        <f t="shared" si="95"/>
        <v>0.63402777777777775</v>
      </c>
      <c r="I502" s="49" t="str">
        <f t="shared" si="91"/>
        <v/>
      </c>
      <c r="J502" s="34">
        <f t="shared" si="92"/>
        <v>3.9999999999999858</v>
      </c>
      <c r="K502" s="34">
        <f t="shared" si="96"/>
        <v>26.999999999999904</v>
      </c>
      <c r="L502" s="34">
        <f t="shared" si="93"/>
        <v>2</v>
      </c>
      <c r="M502" s="34">
        <f t="shared" ca="1" si="94"/>
        <v>1212</v>
      </c>
      <c r="N502" s="34" t="str">
        <f t="shared" si="97"/>
        <v/>
      </c>
      <c r="O502" s="34">
        <f t="shared" si="98"/>
        <v>2.1999999999999922</v>
      </c>
      <c r="P502" s="37">
        <f t="shared" si="99"/>
        <v>1.5634662458609596</v>
      </c>
      <c r="Q502" s="34">
        <f t="shared" si="100"/>
        <v>26.999999999999904</v>
      </c>
      <c r="R502" s="34">
        <f t="shared" si="101"/>
        <v>29.199999999999896</v>
      </c>
      <c r="S502" s="37">
        <f t="shared" si="102"/>
        <v>28.563466245860862</v>
      </c>
    </row>
    <row r="503" spans="1:19" x14ac:dyDescent="0.2">
      <c r="A503" s="50"/>
      <c r="C503" s="56"/>
      <c r="D503" s="36">
        <v>0.1</v>
      </c>
      <c r="E503" s="36">
        <v>1517</v>
      </c>
      <c r="F503" s="48">
        <f t="shared" si="103"/>
        <v>0.63680555555555551</v>
      </c>
      <c r="G503" s="36">
        <v>1531</v>
      </c>
      <c r="H503" s="49">
        <f t="shared" si="95"/>
        <v>0.64652777777777781</v>
      </c>
      <c r="I503" s="49" t="str">
        <f t="shared" si="91"/>
        <v/>
      </c>
      <c r="J503" s="34">
        <f t="shared" si="92"/>
        <v>2.9999999999999893</v>
      </c>
      <c r="K503" s="34">
        <f t="shared" si="96"/>
        <v>14.00000000000011</v>
      </c>
      <c r="L503" s="34">
        <f t="shared" si="93"/>
        <v>3</v>
      </c>
      <c r="M503" s="34">
        <f t="shared" ca="1" si="94"/>
        <v>1212</v>
      </c>
      <c r="N503" s="34" t="str">
        <f t="shared" si="97"/>
        <v/>
      </c>
      <c r="O503" s="34">
        <f t="shared" si="98"/>
        <v>1.6499999999999944</v>
      </c>
      <c r="P503" s="37">
        <f t="shared" si="99"/>
        <v>1.1725996843957198</v>
      </c>
      <c r="Q503" s="34">
        <f t="shared" si="100"/>
        <v>1.400000000000011</v>
      </c>
      <c r="R503" s="34">
        <f t="shared" si="101"/>
        <v>3.0500000000000052</v>
      </c>
      <c r="S503" s="37">
        <f t="shared" si="102"/>
        <v>2.5725996843957306</v>
      </c>
    </row>
    <row r="504" spans="1:19" x14ac:dyDescent="0.2">
      <c r="C504" s="56"/>
      <c r="D504" s="36">
        <v>1</v>
      </c>
      <c r="E504" s="36">
        <v>1534</v>
      </c>
      <c r="F504" s="48">
        <f t="shared" si="103"/>
        <v>0.64861111111111114</v>
      </c>
      <c r="G504" s="36">
        <v>1542</v>
      </c>
      <c r="H504" s="49">
        <f t="shared" si="95"/>
        <v>0.65416666666666667</v>
      </c>
      <c r="I504" s="49" t="str">
        <f t="shared" si="91"/>
        <v/>
      </c>
      <c r="J504" s="34">
        <f t="shared" si="92"/>
        <v>3.9999999999999858</v>
      </c>
      <c r="K504" s="34">
        <f t="shared" si="96"/>
        <v>7.9999999999999716</v>
      </c>
      <c r="L504" s="34">
        <f t="shared" si="93"/>
        <v>4</v>
      </c>
      <c r="M504" s="34">
        <f t="shared" ca="1" si="94"/>
        <v>1212</v>
      </c>
      <c r="N504" s="34" t="str">
        <f t="shared" si="97"/>
        <v/>
      </c>
      <c r="O504" s="34">
        <f t="shared" si="98"/>
        <v>21.999999999999922</v>
      </c>
      <c r="P504" s="37">
        <f t="shared" si="99"/>
        <v>15.634607459535021</v>
      </c>
      <c r="Q504" s="34">
        <f t="shared" si="100"/>
        <v>7.9999999999999716</v>
      </c>
      <c r="R504" s="34">
        <f t="shared" si="101"/>
        <v>29.999999999999893</v>
      </c>
      <c r="S504" s="37">
        <f t="shared" si="102"/>
        <v>23.63460745953499</v>
      </c>
    </row>
    <row r="505" spans="1:19" x14ac:dyDescent="0.2">
      <c r="A505" s="50"/>
      <c r="C505" s="56"/>
      <c r="D505" s="36">
        <v>10</v>
      </c>
      <c r="E505" s="36">
        <v>1546</v>
      </c>
      <c r="F505" s="48">
        <f t="shared" si="103"/>
        <v>0.65694444444444444</v>
      </c>
      <c r="G505" s="36">
        <v>1610</v>
      </c>
      <c r="H505" s="49">
        <f t="shared" si="95"/>
        <v>0.67361111111111116</v>
      </c>
      <c r="I505" s="49">
        <f t="shared" si="91"/>
        <v>0.67708333333333337</v>
      </c>
      <c r="J505" s="34" t="str">
        <f t="shared" si="92"/>
        <v/>
      </c>
      <c r="K505" s="34">
        <f t="shared" si="96"/>
        <v>24.000000000000075</v>
      </c>
      <c r="L505" s="34">
        <f t="shared" si="93"/>
        <v>5</v>
      </c>
      <c r="M505" s="34">
        <f t="shared" ca="1" si="94"/>
        <v>1212</v>
      </c>
      <c r="N505" s="34">
        <f t="shared" ca="1" si="97"/>
        <v>243.00000000000009</v>
      </c>
      <c r="O505" s="34">
        <f t="shared" si="98"/>
        <v>25</v>
      </c>
      <c r="P505" s="37">
        <f t="shared" si="99"/>
        <v>3.1021051639523365</v>
      </c>
      <c r="Q505" s="34">
        <f t="shared" si="100"/>
        <v>240.00000000000074</v>
      </c>
      <c r="R505" s="34">
        <f t="shared" si="101"/>
        <v>265.00000000000074</v>
      </c>
      <c r="S505" s="37">
        <f t="shared" si="102"/>
        <v>243.10210516395307</v>
      </c>
    </row>
    <row r="506" spans="1:19" x14ac:dyDescent="0.2">
      <c r="A506" s="50">
        <v>40487</v>
      </c>
      <c r="B506" s="34">
        <v>1032</v>
      </c>
      <c r="C506" s="56" t="s">
        <v>86</v>
      </c>
      <c r="D506" s="36">
        <v>0.01</v>
      </c>
      <c r="E506" s="36">
        <v>1043</v>
      </c>
      <c r="F506" s="48">
        <f t="shared" si="103"/>
        <v>0.4465277777777778</v>
      </c>
      <c r="G506" s="36">
        <v>1045</v>
      </c>
      <c r="H506" s="49">
        <f t="shared" si="95"/>
        <v>0.44791666666666669</v>
      </c>
      <c r="I506" s="49" t="str">
        <f t="shared" si="91"/>
        <v/>
      </c>
      <c r="J506" s="34">
        <f t="shared" si="92"/>
        <v>7.9999999999999716</v>
      </c>
      <c r="K506" s="34">
        <f t="shared" si="96"/>
        <v>1.9999999999999929</v>
      </c>
      <c r="L506" s="34">
        <f t="shared" si="93"/>
        <v>1</v>
      </c>
      <c r="M506" s="34">
        <f t="shared" ca="1" si="94"/>
        <v>1032</v>
      </c>
      <c r="N506" s="34" t="str">
        <f t="shared" si="97"/>
        <v/>
      </c>
      <c r="O506" s="34">
        <f t="shared" si="98"/>
        <v>40.039999999999857</v>
      </c>
      <c r="P506" s="37">
        <f t="shared" si="99"/>
        <v>11.569772311648126</v>
      </c>
      <c r="Q506" s="34">
        <f t="shared" si="100"/>
        <v>1.9999999999999931E-2</v>
      </c>
      <c r="R506" s="34">
        <f t="shared" si="101"/>
        <v>40.05999999999986</v>
      </c>
      <c r="S506" s="37">
        <f t="shared" si="102"/>
        <v>11.589772311648126</v>
      </c>
    </row>
    <row r="507" spans="1:19" x14ac:dyDescent="0.2">
      <c r="A507" s="50"/>
      <c r="C507" s="56"/>
      <c r="D507" s="36">
        <v>10</v>
      </c>
      <c r="E507" s="36">
        <v>1053</v>
      </c>
      <c r="F507" s="48">
        <f t="shared" si="103"/>
        <v>0.45347222222222222</v>
      </c>
      <c r="G507" s="36">
        <v>1131</v>
      </c>
      <c r="H507" s="49">
        <f t="shared" si="95"/>
        <v>0.47986111111111113</v>
      </c>
      <c r="I507" s="49" t="str">
        <f t="shared" si="91"/>
        <v/>
      </c>
      <c r="J507" s="34">
        <f t="shared" si="92"/>
        <v>2.9999999999999893</v>
      </c>
      <c r="K507" s="34">
        <f t="shared" si="96"/>
        <v>38.000000000000028</v>
      </c>
      <c r="L507" s="34">
        <f t="shared" si="93"/>
        <v>2</v>
      </c>
      <c r="M507" s="34">
        <f t="shared" ca="1" si="94"/>
        <v>1032</v>
      </c>
      <c r="N507" s="34" t="str">
        <f t="shared" si="97"/>
        <v/>
      </c>
      <c r="O507" s="34">
        <f t="shared" si="98"/>
        <v>164.9999999999994</v>
      </c>
      <c r="P507" s="37">
        <f t="shared" si="99"/>
        <v>117.25951469714173</v>
      </c>
      <c r="Q507" s="34">
        <f t="shared" si="100"/>
        <v>380.00000000000028</v>
      </c>
      <c r="R507" s="34">
        <f t="shared" si="101"/>
        <v>544.99999999999966</v>
      </c>
      <c r="S507" s="37">
        <f t="shared" si="102"/>
        <v>497.25951469714198</v>
      </c>
    </row>
    <row r="508" spans="1:19" x14ac:dyDescent="0.2">
      <c r="A508" s="50"/>
      <c r="C508" s="56"/>
      <c r="D508" s="36">
        <v>100</v>
      </c>
      <c r="E508" s="36">
        <v>1134</v>
      </c>
      <c r="F508" s="48">
        <f t="shared" si="103"/>
        <v>0.48194444444444445</v>
      </c>
      <c r="G508" s="36">
        <v>1147</v>
      </c>
      <c r="H508" s="49">
        <f t="shared" si="95"/>
        <v>0.4909722222222222</v>
      </c>
      <c r="I508" s="49">
        <f t="shared" si="91"/>
        <v>0.49444444444444441</v>
      </c>
      <c r="J508" s="34" t="str">
        <f t="shared" si="92"/>
        <v/>
      </c>
      <c r="K508" s="34">
        <f t="shared" si="96"/>
        <v>12.999999999999954</v>
      </c>
      <c r="L508" s="34">
        <f t="shared" si="93"/>
        <v>3</v>
      </c>
      <c r="M508" s="34">
        <f t="shared" ca="1" si="94"/>
        <v>1032</v>
      </c>
      <c r="N508" s="34">
        <f t="shared" ca="1" si="97"/>
        <v>79.999999999999957</v>
      </c>
      <c r="O508" s="34">
        <f t="shared" si="98"/>
        <v>250</v>
      </c>
      <c r="P508" s="37">
        <f t="shared" si="99"/>
        <v>27.143420404993254</v>
      </c>
      <c r="Q508" s="34">
        <f t="shared" si="100"/>
        <v>1299.9999999999955</v>
      </c>
      <c r="R508" s="34">
        <f t="shared" si="101"/>
        <v>1549.9999999999955</v>
      </c>
      <c r="S508" s="37">
        <f t="shared" si="102"/>
        <v>1327.1434204049888</v>
      </c>
    </row>
    <row r="509" spans="1:19" x14ac:dyDescent="0.2">
      <c r="A509" s="50">
        <v>40487</v>
      </c>
      <c r="B509" s="34">
        <v>1432</v>
      </c>
      <c r="C509" s="56"/>
      <c r="D509" s="36">
        <v>0.108</v>
      </c>
      <c r="E509" s="36">
        <v>1457</v>
      </c>
      <c r="F509" s="48">
        <f t="shared" si="103"/>
        <v>0.62291666666666667</v>
      </c>
      <c r="G509" s="36">
        <v>1502</v>
      </c>
      <c r="H509" s="49">
        <f t="shared" si="95"/>
        <v>0.62638888888888888</v>
      </c>
      <c r="I509" s="49" t="str">
        <f t="shared" si="91"/>
        <v/>
      </c>
      <c r="J509" s="34">
        <f t="shared" si="92"/>
        <v>11.999999999999957</v>
      </c>
      <c r="K509" s="34">
        <f t="shared" si="96"/>
        <v>4.9999999999999822</v>
      </c>
      <c r="L509" s="34">
        <f t="shared" si="93"/>
        <v>1</v>
      </c>
      <c r="M509" s="34">
        <f t="shared" ca="1" si="94"/>
        <v>1432</v>
      </c>
      <c r="N509" s="34" t="str">
        <f t="shared" si="97"/>
        <v/>
      </c>
      <c r="O509" s="34">
        <f t="shared" si="98"/>
        <v>0.68999999999999762</v>
      </c>
      <c r="P509" s="37">
        <f t="shared" si="99"/>
        <v>0.44296829113711095</v>
      </c>
      <c r="Q509" s="34">
        <f t="shared" si="100"/>
        <v>0.53999999999999804</v>
      </c>
      <c r="R509" s="34">
        <f t="shared" si="101"/>
        <v>1.2299999999999955</v>
      </c>
      <c r="S509" s="37">
        <f t="shared" si="102"/>
        <v>0.98296829113710893</v>
      </c>
    </row>
    <row r="510" spans="1:19" x14ac:dyDescent="0.2">
      <c r="A510" s="50"/>
      <c r="C510" s="56"/>
      <c r="D510" s="36">
        <v>7.0000000000000001E-3</v>
      </c>
      <c r="E510" s="36">
        <v>1514</v>
      </c>
      <c r="F510" s="48">
        <f t="shared" si="103"/>
        <v>0.63472222222222219</v>
      </c>
      <c r="G510" s="36">
        <v>1523</v>
      </c>
      <c r="H510" s="49">
        <f t="shared" si="95"/>
        <v>0.64097222222222217</v>
      </c>
      <c r="I510" s="49" t="str">
        <f t="shared" si="91"/>
        <v/>
      </c>
      <c r="J510" s="34">
        <f t="shared" si="92"/>
        <v>18.000000000000096</v>
      </c>
      <c r="K510" s="34">
        <f t="shared" si="96"/>
        <v>8.999999999999968</v>
      </c>
      <c r="L510" s="34">
        <f t="shared" si="93"/>
        <v>2</v>
      </c>
      <c r="M510" s="34">
        <f t="shared" ca="1" si="94"/>
        <v>1432</v>
      </c>
      <c r="N510" s="34" t="str">
        <f t="shared" si="97"/>
        <v/>
      </c>
      <c r="O510" s="34">
        <f t="shared" si="98"/>
        <v>126.06300000000067</v>
      </c>
      <c r="P510" s="37">
        <f t="shared" si="99"/>
        <v>33.13800336684573</v>
      </c>
      <c r="Q510" s="34">
        <f t="shared" si="100"/>
        <v>6.2999999999999778E-2</v>
      </c>
      <c r="R510" s="34">
        <f t="shared" si="101"/>
        <v>126.12600000000067</v>
      </c>
      <c r="S510" s="37">
        <f t="shared" si="102"/>
        <v>33.201003366845733</v>
      </c>
    </row>
    <row r="511" spans="1:19" x14ac:dyDescent="0.2">
      <c r="A511" s="50"/>
      <c r="C511" s="56"/>
      <c r="D511" s="36">
        <v>14</v>
      </c>
      <c r="E511" s="36">
        <v>1541</v>
      </c>
      <c r="F511" s="48">
        <f t="shared" si="103"/>
        <v>0.65347222222222223</v>
      </c>
      <c r="G511" s="36">
        <v>1546</v>
      </c>
      <c r="H511" s="49">
        <f t="shared" si="95"/>
        <v>0.65694444444444444</v>
      </c>
      <c r="I511" s="49">
        <f t="shared" si="91"/>
        <v>0.66041666666666665</v>
      </c>
      <c r="J511" s="34" t="str">
        <f t="shared" si="92"/>
        <v/>
      </c>
      <c r="K511" s="34">
        <f t="shared" si="96"/>
        <v>4.9999999999999822</v>
      </c>
      <c r="L511" s="34">
        <f t="shared" si="93"/>
        <v>3</v>
      </c>
      <c r="M511" s="34">
        <f t="shared" ca="1" si="94"/>
        <v>1432</v>
      </c>
      <c r="N511" s="34">
        <f t="shared" ca="1" si="97"/>
        <v>79.000000000000043</v>
      </c>
      <c r="O511" s="34">
        <f t="shared" si="98"/>
        <v>35</v>
      </c>
      <c r="P511" s="37">
        <f t="shared" si="99"/>
        <v>4.2541402723738138</v>
      </c>
      <c r="Q511" s="34">
        <f t="shared" si="100"/>
        <v>69.999999999999744</v>
      </c>
      <c r="R511" s="34">
        <f t="shared" si="101"/>
        <v>104.99999999999974</v>
      </c>
      <c r="S511" s="37">
        <f t="shared" si="102"/>
        <v>74.254140272373562</v>
      </c>
    </row>
    <row r="512" spans="1:19" x14ac:dyDescent="0.2">
      <c r="A512" s="50">
        <v>40490</v>
      </c>
      <c r="B512" s="34">
        <v>1058</v>
      </c>
      <c r="C512" s="56" t="s">
        <v>86</v>
      </c>
      <c r="D512" s="34">
        <v>0.01</v>
      </c>
      <c r="E512" s="36">
        <v>1111</v>
      </c>
      <c r="F512" s="48">
        <f t="shared" si="103"/>
        <v>0.46597222222222223</v>
      </c>
      <c r="G512" s="36">
        <v>1118</v>
      </c>
      <c r="H512" s="49">
        <f t="shared" si="95"/>
        <v>0.47083333333333338</v>
      </c>
      <c r="I512" s="49" t="str">
        <f t="shared" si="91"/>
        <v/>
      </c>
      <c r="J512" s="34">
        <f t="shared" si="92"/>
        <v>7.9999999999999716</v>
      </c>
      <c r="K512" s="34">
        <f t="shared" si="96"/>
        <v>7.0000000000000551</v>
      </c>
      <c r="L512" s="34">
        <f t="shared" si="93"/>
        <v>1</v>
      </c>
      <c r="M512" s="34">
        <f t="shared" ca="1" si="94"/>
        <v>1058</v>
      </c>
      <c r="N512" s="34" t="str">
        <f t="shared" si="97"/>
        <v/>
      </c>
      <c r="O512" s="34">
        <f t="shared" si="98"/>
        <v>40.039999999999857</v>
      </c>
      <c r="P512" s="37">
        <f t="shared" si="99"/>
        <v>11.569772311648126</v>
      </c>
      <c r="Q512" s="34">
        <f t="shared" si="100"/>
        <v>7.0000000000000548E-2</v>
      </c>
      <c r="R512" s="34">
        <f t="shared" si="101"/>
        <v>40.109999999999857</v>
      </c>
      <c r="S512" s="37">
        <f t="shared" si="102"/>
        <v>11.639772311648127</v>
      </c>
    </row>
    <row r="513" spans="1:19" x14ac:dyDescent="0.2">
      <c r="A513" s="50"/>
      <c r="C513" s="56"/>
      <c r="D513" s="36">
        <v>10</v>
      </c>
      <c r="E513" s="36">
        <v>1126</v>
      </c>
      <c r="F513" s="48">
        <f t="shared" si="103"/>
        <v>0.47638888888888892</v>
      </c>
      <c r="G513" s="36">
        <v>1145</v>
      </c>
      <c r="H513" s="49">
        <f t="shared" si="95"/>
        <v>0.48958333333333331</v>
      </c>
      <c r="I513" s="49" t="str">
        <f t="shared" si="91"/>
        <v/>
      </c>
      <c r="J513" s="34">
        <f t="shared" si="92"/>
        <v>3.0000000000000693</v>
      </c>
      <c r="K513" s="34">
        <f t="shared" si="96"/>
        <v>18.999999999999932</v>
      </c>
      <c r="L513" s="34">
        <f t="shared" si="93"/>
        <v>2</v>
      </c>
      <c r="M513" s="34">
        <f t="shared" ca="1" si="94"/>
        <v>1058</v>
      </c>
      <c r="N513" s="34" t="str">
        <f t="shared" si="97"/>
        <v/>
      </c>
      <c r="O513" s="34">
        <f t="shared" si="98"/>
        <v>165.00000000000381</v>
      </c>
      <c r="P513" s="37">
        <f t="shared" si="99"/>
        <v>117.25951469714487</v>
      </c>
      <c r="Q513" s="34">
        <f t="shared" si="100"/>
        <v>189.99999999999932</v>
      </c>
      <c r="R513" s="34">
        <f t="shared" si="101"/>
        <v>355.00000000000313</v>
      </c>
      <c r="S513" s="37">
        <f t="shared" si="102"/>
        <v>307.2595146971442</v>
      </c>
    </row>
    <row r="514" spans="1:19" x14ac:dyDescent="0.2">
      <c r="A514" s="50"/>
      <c r="C514" s="56"/>
      <c r="D514" s="36">
        <v>100</v>
      </c>
      <c r="E514" s="36">
        <v>1148</v>
      </c>
      <c r="F514" s="48">
        <f t="shared" si="103"/>
        <v>0.4916666666666667</v>
      </c>
      <c r="G514" s="36">
        <v>1159</v>
      </c>
      <c r="H514" s="49">
        <f t="shared" si="95"/>
        <v>0.4993055555555555</v>
      </c>
      <c r="I514" s="49">
        <f t="shared" si="91"/>
        <v>0.50277777777777777</v>
      </c>
      <c r="J514" s="34" t="str">
        <f t="shared" si="92"/>
        <v/>
      </c>
      <c r="K514" s="34">
        <f t="shared" si="96"/>
        <v>10.999999999999881</v>
      </c>
      <c r="L514" s="34">
        <f t="shared" si="93"/>
        <v>3</v>
      </c>
      <c r="M514" s="34">
        <f t="shared" ca="1" si="94"/>
        <v>1058</v>
      </c>
      <c r="N514" s="34">
        <f t="shared" ca="1" si="97"/>
        <v>66</v>
      </c>
      <c r="O514" s="34">
        <f t="shared" si="98"/>
        <v>250</v>
      </c>
      <c r="P514" s="37">
        <f t="shared" si="99"/>
        <v>27.143420404993254</v>
      </c>
      <c r="Q514" s="34">
        <f t="shared" si="100"/>
        <v>1099.9999999999882</v>
      </c>
      <c r="R514" s="34">
        <f t="shared" si="101"/>
        <v>1349.9999999999882</v>
      </c>
      <c r="S514" s="37">
        <f t="shared" si="102"/>
        <v>1127.1434204049815</v>
      </c>
    </row>
    <row r="515" spans="1:19" x14ac:dyDescent="0.2">
      <c r="A515" s="50">
        <v>40490</v>
      </c>
      <c r="B515" s="34">
        <v>1435</v>
      </c>
      <c r="C515" s="56"/>
      <c r="D515" s="36">
        <v>0.11700000000000001</v>
      </c>
      <c r="E515" s="36">
        <v>1459</v>
      </c>
      <c r="F515" s="48">
        <f t="shared" si="103"/>
        <v>0.62430555555555556</v>
      </c>
      <c r="G515" s="36">
        <v>1507</v>
      </c>
      <c r="H515" s="49">
        <f t="shared" si="95"/>
        <v>0.62986111111111109</v>
      </c>
      <c r="I515" s="49" t="str">
        <f t="shared" si="91"/>
        <v/>
      </c>
      <c r="J515" s="34">
        <f t="shared" si="92"/>
        <v>11.999999999999957</v>
      </c>
      <c r="K515" s="34">
        <f t="shared" si="96"/>
        <v>7.9999999999999716</v>
      </c>
      <c r="L515" s="34">
        <f t="shared" si="93"/>
        <v>1</v>
      </c>
      <c r="M515" s="34">
        <f t="shared" ca="1" si="94"/>
        <v>1435</v>
      </c>
      <c r="N515" s="34" t="str">
        <f t="shared" si="97"/>
        <v/>
      </c>
      <c r="O515" s="34">
        <f t="shared" si="98"/>
        <v>0.78599999999999726</v>
      </c>
      <c r="P515" s="37">
        <f t="shared" si="99"/>
        <v>0.58218027400121941</v>
      </c>
      <c r="Q515" s="34">
        <f t="shared" si="100"/>
        <v>0.93599999999999672</v>
      </c>
      <c r="R515" s="34">
        <f t="shared" si="101"/>
        <v>1.721999999999994</v>
      </c>
      <c r="S515" s="37">
        <f t="shared" si="102"/>
        <v>1.518180274001216</v>
      </c>
    </row>
    <row r="516" spans="1:19" x14ac:dyDescent="0.2">
      <c r="A516" s="50"/>
      <c r="C516" s="56"/>
      <c r="D516" s="36">
        <v>1.4E-2</v>
      </c>
      <c r="E516" s="36">
        <v>1519</v>
      </c>
      <c r="F516" s="48">
        <f t="shared" si="103"/>
        <v>0.6381944444444444</v>
      </c>
      <c r="G516" s="36">
        <v>1524</v>
      </c>
      <c r="H516" s="49">
        <f t="shared" si="95"/>
        <v>0.64166666666666672</v>
      </c>
      <c r="I516" s="49" t="str">
        <f t="shared" si="91"/>
        <v/>
      </c>
      <c r="J516" s="34">
        <f t="shared" si="92"/>
        <v>10.999999999999961</v>
      </c>
      <c r="K516" s="34">
        <f t="shared" si="96"/>
        <v>5.0000000000001421</v>
      </c>
      <c r="L516" s="34">
        <f t="shared" si="93"/>
        <v>2</v>
      </c>
      <c r="M516" s="34">
        <f t="shared" ca="1" si="94"/>
        <v>1435</v>
      </c>
      <c r="N516" s="34" t="str">
        <f t="shared" si="97"/>
        <v/>
      </c>
      <c r="O516" s="34">
        <f t="shared" si="98"/>
        <v>1.2594999999999956</v>
      </c>
      <c r="P516" s="37">
        <f t="shared" si="99"/>
        <v>0.80944123361835574</v>
      </c>
      <c r="Q516" s="34">
        <f t="shared" si="100"/>
        <v>7.0000000000001991E-2</v>
      </c>
      <c r="R516" s="34">
        <f t="shared" si="101"/>
        <v>1.3294999999999977</v>
      </c>
      <c r="S516" s="37">
        <f t="shared" si="102"/>
        <v>0.87944123361835769</v>
      </c>
    </row>
    <row r="517" spans="1:19" x14ac:dyDescent="0.2">
      <c r="A517" s="50"/>
      <c r="C517" s="56"/>
      <c r="D517" s="36">
        <v>0.215</v>
      </c>
      <c r="E517" s="36">
        <v>1535</v>
      </c>
      <c r="F517" s="48">
        <f t="shared" si="103"/>
        <v>0.64930555555555558</v>
      </c>
      <c r="G517" s="36">
        <v>1543</v>
      </c>
      <c r="H517" s="49">
        <f t="shared" si="95"/>
        <v>0.65486111111111112</v>
      </c>
      <c r="I517" s="49">
        <f t="shared" si="91"/>
        <v>0.65833333333333333</v>
      </c>
      <c r="J517" s="34" t="str">
        <f t="shared" si="92"/>
        <v/>
      </c>
      <c r="K517" s="34">
        <f t="shared" si="96"/>
        <v>7.9999999999999716</v>
      </c>
      <c r="L517" s="34">
        <f t="shared" si="93"/>
        <v>3</v>
      </c>
      <c r="M517" s="34">
        <f t="shared" ca="1" si="94"/>
        <v>1435</v>
      </c>
      <c r="N517" s="34">
        <f t="shared" ca="1" si="97"/>
        <v>72.999999999999901</v>
      </c>
      <c r="O517" s="34">
        <f t="shared" si="98"/>
        <v>0.53749999999999998</v>
      </c>
      <c r="P517" s="37">
        <f t="shared" si="99"/>
        <v>8.7551839844283302E-2</v>
      </c>
      <c r="Q517" s="34">
        <f t="shared" si="100"/>
        <v>1.7199999999999938</v>
      </c>
      <c r="R517" s="34">
        <f t="shared" si="101"/>
        <v>2.2574999999999936</v>
      </c>
      <c r="S517" s="37">
        <f t="shared" si="102"/>
        <v>1.8075518398442771</v>
      </c>
    </row>
    <row r="518" spans="1:19" x14ac:dyDescent="0.2">
      <c r="A518" s="50">
        <v>40491</v>
      </c>
      <c r="B518" s="34">
        <v>906</v>
      </c>
      <c r="C518" s="56" t="s">
        <v>78</v>
      </c>
      <c r="D518" s="36">
        <v>1.2999999999999999E-2</v>
      </c>
      <c r="E518" s="36">
        <v>930</v>
      </c>
      <c r="F518" s="48">
        <f t="shared" si="103"/>
        <v>0.39583333333333331</v>
      </c>
      <c r="G518" s="36">
        <v>939</v>
      </c>
      <c r="H518" s="49">
        <f t="shared" si="95"/>
        <v>0.40208333333333335</v>
      </c>
      <c r="I518" s="49" t="str">
        <f t="shared" si="91"/>
        <v/>
      </c>
      <c r="J518" s="34">
        <f t="shared" si="92"/>
        <v>13.000000000000034</v>
      </c>
      <c r="K518" s="34">
        <f t="shared" si="96"/>
        <v>9.000000000000048</v>
      </c>
      <c r="L518" s="34">
        <f t="shared" si="93"/>
        <v>1</v>
      </c>
      <c r="M518" s="34">
        <f t="shared" ca="1" si="94"/>
        <v>906</v>
      </c>
      <c r="N518" s="34" t="str">
        <f t="shared" si="97"/>
        <v/>
      </c>
      <c r="O518" s="34">
        <f t="shared" si="98"/>
        <v>45.584500000000119</v>
      </c>
      <c r="P518" s="37">
        <f t="shared" si="99"/>
        <v>14.443665117915511</v>
      </c>
      <c r="Q518" s="34">
        <f t="shared" si="100"/>
        <v>0.11700000000000062</v>
      </c>
      <c r="R518" s="34">
        <f t="shared" si="101"/>
        <v>45.701500000000117</v>
      </c>
      <c r="S518" s="37">
        <f t="shared" si="102"/>
        <v>14.560665117915512</v>
      </c>
    </row>
    <row r="519" spans="1:19" x14ac:dyDescent="0.2">
      <c r="A519" s="50"/>
      <c r="C519" s="56"/>
      <c r="D519" s="36">
        <v>7</v>
      </c>
      <c r="E519" s="36">
        <v>952</v>
      </c>
      <c r="F519" s="48">
        <f t="shared" si="103"/>
        <v>0.41111111111111115</v>
      </c>
      <c r="G519" s="36">
        <v>958</v>
      </c>
      <c r="H519" s="49">
        <f t="shared" si="95"/>
        <v>0.4152777777777778</v>
      </c>
      <c r="I519" s="49" t="str">
        <f t="shared" si="91"/>
        <v/>
      </c>
      <c r="J519" s="34">
        <f t="shared" si="92"/>
        <v>11.999999999999957</v>
      </c>
      <c r="K519" s="34">
        <f t="shared" si="96"/>
        <v>5.9999999999999787</v>
      </c>
      <c r="L519" s="34">
        <f t="shared" si="93"/>
        <v>2</v>
      </c>
      <c r="M519" s="34">
        <f t="shared" ca="1" si="94"/>
        <v>906</v>
      </c>
      <c r="N519" s="34" t="str">
        <f t="shared" si="97"/>
        <v/>
      </c>
      <c r="O519" s="34">
        <f t="shared" si="98"/>
        <v>42.599999999999845</v>
      </c>
      <c r="P519" s="37">
        <f t="shared" si="99"/>
        <v>19.489298537588748</v>
      </c>
      <c r="Q519" s="34">
        <f t="shared" si="100"/>
        <v>41.999999999999851</v>
      </c>
      <c r="R519" s="34">
        <f t="shared" si="101"/>
        <v>84.599999999999696</v>
      </c>
      <c r="S519" s="37">
        <f t="shared" si="102"/>
        <v>61.489298537588596</v>
      </c>
    </row>
    <row r="520" spans="1:19" x14ac:dyDescent="0.2">
      <c r="A520" s="50"/>
      <c r="C520" s="56"/>
      <c r="D520" s="36">
        <v>0.1</v>
      </c>
      <c r="E520" s="36">
        <v>1010</v>
      </c>
      <c r="F520" s="48">
        <f t="shared" si="103"/>
        <v>0.4236111111111111</v>
      </c>
      <c r="G520" s="36">
        <v>1015</v>
      </c>
      <c r="H520" s="49">
        <f t="shared" si="95"/>
        <v>0.42708333333333331</v>
      </c>
      <c r="I520" s="49">
        <f t="shared" si="91"/>
        <v>0.43055555555555552</v>
      </c>
      <c r="J520" s="34" t="str">
        <f t="shared" si="92"/>
        <v/>
      </c>
      <c r="K520" s="34">
        <f t="shared" si="96"/>
        <v>4.9999999999999822</v>
      </c>
      <c r="L520" s="34">
        <f t="shared" si="93"/>
        <v>3</v>
      </c>
      <c r="M520" s="34">
        <f t="shared" ca="1" si="94"/>
        <v>906</v>
      </c>
      <c r="N520" s="34">
        <f t="shared" ca="1" si="97"/>
        <v>73.999999999999972</v>
      </c>
      <c r="O520" s="34">
        <f t="shared" si="98"/>
        <v>0.25</v>
      </c>
      <c r="P520" s="37">
        <f t="shared" si="99"/>
        <v>4.342905372259271E-2</v>
      </c>
      <c r="Q520" s="34">
        <f t="shared" si="100"/>
        <v>0.49999999999999822</v>
      </c>
      <c r="R520" s="34">
        <f t="shared" si="101"/>
        <v>0.74999999999999822</v>
      </c>
      <c r="S520" s="37">
        <f t="shared" si="102"/>
        <v>0.54342905372259098</v>
      </c>
    </row>
    <row r="521" spans="1:19" x14ac:dyDescent="0.2">
      <c r="A521" s="50">
        <v>40491</v>
      </c>
      <c r="B521" s="34">
        <v>1325</v>
      </c>
      <c r="C521" s="56"/>
      <c r="D521" s="36">
        <v>100</v>
      </c>
      <c r="E521" s="36">
        <v>1346</v>
      </c>
      <c r="F521" s="48">
        <f t="shared" si="103"/>
        <v>0.57361111111111118</v>
      </c>
      <c r="G521" s="36">
        <v>1357</v>
      </c>
      <c r="H521" s="49">
        <f t="shared" si="95"/>
        <v>0.58124999999999993</v>
      </c>
      <c r="I521" s="49">
        <f t="shared" si="91"/>
        <v>0.58472222222222214</v>
      </c>
      <c r="J521" s="34" t="str">
        <f t="shared" si="92"/>
        <v/>
      </c>
      <c r="K521" s="34">
        <f t="shared" si="96"/>
        <v>10.999999999999801</v>
      </c>
      <c r="L521" s="34">
        <f t="shared" si="93"/>
        <v>1</v>
      </c>
      <c r="M521" s="34">
        <f t="shared" ca="1" si="94"/>
        <v>1325</v>
      </c>
      <c r="N521" s="34">
        <f t="shared" ca="1" si="97"/>
        <v>36.999999999999872</v>
      </c>
      <c r="O521" s="34">
        <f t="shared" si="98"/>
        <v>250</v>
      </c>
      <c r="P521" s="37">
        <f t="shared" si="99"/>
        <v>27.143420404993254</v>
      </c>
      <c r="Q521" s="34">
        <f t="shared" si="100"/>
        <v>1099.99999999998</v>
      </c>
      <c r="R521" s="34">
        <f t="shared" si="101"/>
        <v>1349.99999999998</v>
      </c>
      <c r="S521" s="37">
        <f t="shared" si="102"/>
        <v>1127.1434204049733</v>
      </c>
    </row>
    <row r="522" spans="1:19" x14ac:dyDescent="0.2">
      <c r="A522" s="50">
        <v>40491</v>
      </c>
      <c r="B522" s="34">
        <v>1438</v>
      </c>
      <c r="C522" s="56"/>
      <c r="D522" s="36">
        <v>0.11700000000000001</v>
      </c>
      <c r="E522" s="36">
        <v>1507</v>
      </c>
      <c r="F522" s="48">
        <f t="shared" si="103"/>
        <v>0.62986111111111109</v>
      </c>
      <c r="G522" s="36">
        <v>1515</v>
      </c>
      <c r="H522" s="49">
        <f t="shared" si="95"/>
        <v>0.63541666666666663</v>
      </c>
      <c r="I522" s="49" t="str">
        <f t="shared" si="91"/>
        <v/>
      </c>
      <c r="J522" s="34">
        <f t="shared" si="92"/>
        <v>11.999999999999957</v>
      </c>
      <c r="K522" s="34">
        <f t="shared" si="96"/>
        <v>7.9999999999999716</v>
      </c>
      <c r="L522" s="34">
        <f t="shared" si="93"/>
        <v>1</v>
      </c>
      <c r="M522" s="34">
        <f t="shared" ca="1" si="94"/>
        <v>1438</v>
      </c>
      <c r="N522" s="34" t="str">
        <f t="shared" si="97"/>
        <v/>
      </c>
      <c r="O522" s="34">
        <f t="shared" si="98"/>
        <v>0.79799999999999716</v>
      </c>
      <c r="P522" s="37">
        <f t="shared" si="99"/>
        <v>0.60918871870178326</v>
      </c>
      <c r="Q522" s="34">
        <f t="shared" si="100"/>
        <v>0.93599999999999672</v>
      </c>
      <c r="R522" s="34">
        <f t="shared" si="101"/>
        <v>1.7339999999999938</v>
      </c>
      <c r="S522" s="37">
        <f t="shared" si="102"/>
        <v>1.5451887187017799</v>
      </c>
    </row>
    <row r="523" spans="1:19" x14ac:dyDescent="0.2">
      <c r="A523" s="50"/>
      <c r="C523" s="56"/>
      <c r="D523" s="36">
        <v>1.6E-2</v>
      </c>
      <c r="E523" s="36">
        <v>1527</v>
      </c>
      <c r="F523" s="48">
        <f t="shared" si="103"/>
        <v>0.64374999999999993</v>
      </c>
      <c r="G523" s="36">
        <v>1534</v>
      </c>
      <c r="H523" s="49">
        <f t="shared" si="95"/>
        <v>0.64861111111111114</v>
      </c>
      <c r="I523" s="49" t="str">
        <f t="shared" si="91"/>
        <v/>
      </c>
      <c r="J523" s="34">
        <f t="shared" si="92"/>
        <v>14.999999999999947</v>
      </c>
      <c r="K523" s="34">
        <f t="shared" si="96"/>
        <v>7.000000000000135</v>
      </c>
      <c r="L523" s="34">
        <f t="shared" si="93"/>
        <v>2</v>
      </c>
      <c r="M523" s="34">
        <f t="shared" ca="1" si="94"/>
        <v>1438</v>
      </c>
      <c r="N523" s="34" t="str">
        <f t="shared" si="97"/>
        <v/>
      </c>
      <c r="O523" s="34">
        <f t="shared" si="98"/>
        <v>112.61999999999961</v>
      </c>
      <c r="P523" s="37">
        <f t="shared" si="99"/>
        <v>32.844502590098443</v>
      </c>
      <c r="Q523" s="34">
        <f t="shared" si="100"/>
        <v>0.11200000000000217</v>
      </c>
      <c r="R523" s="34">
        <f t="shared" si="101"/>
        <v>112.73199999999962</v>
      </c>
      <c r="S523" s="37">
        <f t="shared" si="102"/>
        <v>32.956502590098445</v>
      </c>
    </row>
    <row r="524" spans="1:19" x14ac:dyDescent="0.2">
      <c r="A524" s="50"/>
      <c r="C524" s="56"/>
      <c r="D524" s="36">
        <v>15</v>
      </c>
      <c r="E524" s="36">
        <v>1549</v>
      </c>
      <c r="F524" s="48">
        <f t="shared" si="103"/>
        <v>0.65902777777777777</v>
      </c>
      <c r="G524" s="36">
        <v>1555</v>
      </c>
      <c r="H524" s="49">
        <f t="shared" si="95"/>
        <v>0.66319444444444442</v>
      </c>
      <c r="I524" s="49">
        <f t="shared" si="91"/>
        <v>0.66666666666666663</v>
      </c>
      <c r="J524" s="34" t="str">
        <f t="shared" si="92"/>
        <v/>
      </c>
      <c r="K524" s="34">
        <f t="shared" si="96"/>
        <v>5.9999999999999787</v>
      </c>
      <c r="L524" s="34">
        <f t="shared" si="93"/>
        <v>3</v>
      </c>
      <c r="M524" s="34">
        <f t="shared" ca="1" si="94"/>
        <v>1438</v>
      </c>
      <c r="N524" s="34">
        <f t="shared" ca="1" si="97"/>
        <v>82.000000000000028</v>
      </c>
      <c r="O524" s="34">
        <f t="shared" si="98"/>
        <v>37.5</v>
      </c>
      <c r="P524" s="37">
        <f t="shared" si="99"/>
        <v>4.5389758306902523</v>
      </c>
      <c r="Q524" s="34">
        <f t="shared" si="100"/>
        <v>89.999999999999687</v>
      </c>
      <c r="R524" s="34">
        <f t="shared" si="101"/>
        <v>127.49999999999969</v>
      </c>
      <c r="S524" s="37">
        <f t="shared" si="102"/>
        <v>94.538975830689935</v>
      </c>
    </row>
    <row r="525" spans="1:19" x14ac:dyDescent="0.2">
      <c r="A525" s="50">
        <v>40492</v>
      </c>
      <c r="B525" s="34">
        <v>1217</v>
      </c>
      <c r="C525" s="56" t="s">
        <v>86</v>
      </c>
      <c r="D525" s="36">
        <v>0.01</v>
      </c>
      <c r="E525" s="36">
        <v>1230</v>
      </c>
      <c r="F525" s="48">
        <f t="shared" si="103"/>
        <v>0.52083333333333337</v>
      </c>
      <c r="G525" s="36">
        <v>1235</v>
      </c>
      <c r="H525" s="49">
        <f t="shared" si="95"/>
        <v>0.52430555555555558</v>
      </c>
      <c r="I525" s="49" t="str">
        <f t="shared" si="91"/>
        <v/>
      </c>
      <c r="J525" s="34">
        <f t="shared" si="92"/>
        <v>9.9999999999999645</v>
      </c>
      <c r="K525" s="34">
        <f t="shared" si="96"/>
        <v>4.9999999999999822</v>
      </c>
      <c r="L525" s="34">
        <f t="shared" si="93"/>
        <v>1</v>
      </c>
      <c r="M525" s="34">
        <f t="shared" ca="1" si="94"/>
        <v>1217</v>
      </c>
      <c r="N525" s="34" t="str">
        <f t="shared" si="97"/>
        <v/>
      </c>
      <c r="O525" s="34">
        <f t="shared" si="98"/>
        <v>5.0499999999999821</v>
      </c>
      <c r="P525" s="37">
        <f t="shared" si="99"/>
        <v>2.149803898661891</v>
      </c>
      <c r="Q525" s="34">
        <f t="shared" si="100"/>
        <v>4.9999999999999822E-2</v>
      </c>
      <c r="R525" s="34">
        <f t="shared" si="101"/>
        <v>5.0999999999999819</v>
      </c>
      <c r="S525" s="37">
        <f t="shared" si="102"/>
        <v>2.1998038986618909</v>
      </c>
    </row>
    <row r="526" spans="1:19" x14ac:dyDescent="0.2">
      <c r="A526" s="50"/>
      <c r="C526" s="56"/>
      <c r="D526" s="36">
        <v>1</v>
      </c>
      <c r="E526" s="36">
        <v>1245</v>
      </c>
      <c r="F526" s="48">
        <f t="shared" si="103"/>
        <v>0.53125</v>
      </c>
      <c r="G526" s="36">
        <v>1330</v>
      </c>
      <c r="H526" s="49">
        <f t="shared" si="95"/>
        <v>0.5625</v>
      </c>
      <c r="I526" s="49">
        <f t="shared" si="91"/>
        <v>0.56597222222222221</v>
      </c>
      <c r="J526" s="34" t="str">
        <f t="shared" si="92"/>
        <v/>
      </c>
      <c r="K526" s="34">
        <f t="shared" si="96"/>
        <v>45</v>
      </c>
      <c r="L526" s="34">
        <f t="shared" si="93"/>
        <v>2</v>
      </c>
      <c r="M526" s="34">
        <f t="shared" ca="1" si="94"/>
        <v>1217</v>
      </c>
      <c r="N526" s="34">
        <f t="shared" ca="1" si="97"/>
        <v>78.000000000000043</v>
      </c>
      <c r="O526" s="34">
        <f t="shared" si="98"/>
        <v>2.5</v>
      </c>
      <c r="P526" s="37">
        <f t="shared" si="99"/>
        <v>0.36191198291773735</v>
      </c>
      <c r="Q526" s="34">
        <f t="shared" si="100"/>
        <v>45</v>
      </c>
      <c r="R526" s="34">
        <f t="shared" si="101"/>
        <v>47.5</v>
      </c>
      <c r="S526" s="37">
        <f t="shared" si="102"/>
        <v>45.361911982917739</v>
      </c>
    </row>
    <row r="527" spans="1:19" x14ac:dyDescent="0.2">
      <c r="A527" s="50">
        <v>40492</v>
      </c>
      <c r="B527" s="34">
        <v>1448</v>
      </c>
      <c r="C527" s="56"/>
      <c r="D527" s="36">
        <v>1</v>
      </c>
      <c r="E527" s="36">
        <v>1503</v>
      </c>
      <c r="F527" s="48">
        <f t="shared" si="103"/>
        <v>0.62708333333333333</v>
      </c>
      <c r="G527" s="36">
        <v>1544</v>
      </c>
      <c r="H527" s="49">
        <f t="shared" si="95"/>
        <v>0.65555555555555556</v>
      </c>
      <c r="I527" s="49">
        <f t="shared" ref="I527:I590" si="104">IF(OR(A528&lt;&gt;"",D528=""),H527+TIME(0,5,0),"")</f>
        <v>0.65902777777777777</v>
      </c>
      <c r="J527" s="34" t="str">
        <f t="shared" ref="J527:J590" si="105">IF(AND(OR(AND(A527&lt;&gt;"",A528=""),AND(A527="",A528="")),D528&lt;&gt;""),(F528-H527)*1440,"")</f>
        <v/>
      </c>
      <c r="K527" s="34">
        <f t="shared" si="96"/>
        <v>41.000000000000014</v>
      </c>
      <c r="L527" s="34">
        <f t="shared" ref="L527:L590" si="106">IF(A527&lt;&gt;"",1,L526+1)</f>
        <v>1</v>
      </c>
      <c r="M527" s="34">
        <f t="shared" ref="M527:M590" ca="1" si="107">OFFSET(B527,-L527+1,0)</f>
        <v>1448</v>
      </c>
      <c r="N527" s="34">
        <f t="shared" ca="1" si="97"/>
        <v>60.999999999999943</v>
      </c>
      <c r="O527" s="34">
        <f t="shared" si="98"/>
        <v>2.5</v>
      </c>
      <c r="P527" s="37">
        <f t="shared" si="99"/>
        <v>0.36191198291773735</v>
      </c>
      <c r="Q527" s="34">
        <f t="shared" si="100"/>
        <v>41.000000000000014</v>
      </c>
      <c r="R527" s="34">
        <f t="shared" si="101"/>
        <v>43.500000000000014</v>
      </c>
      <c r="S527" s="37">
        <f t="shared" si="102"/>
        <v>41.361911982917754</v>
      </c>
    </row>
    <row r="528" spans="1:19" x14ac:dyDescent="0.2">
      <c r="A528" s="50">
        <v>40493</v>
      </c>
      <c r="B528" s="34">
        <v>837</v>
      </c>
      <c r="C528" s="56"/>
      <c r="D528" s="36">
        <v>0.01</v>
      </c>
      <c r="E528" s="36">
        <v>850</v>
      </c>
      <c r="F528" s="48">
        <f t="shared" si="103"/>
        <v>0.36805555555555558</v>
      </c>
      <c r="G528" s="36">
        <v>852</v>
      </c>
      <c r="H528" s="49">
        <f t="shared" ref="H528:H591" si="108">VALUE(CONCATENATE(LEFT(G528,LEN(G528)-2),":",RIGHT(G528,2)))</f>
        <v>0.36944444444444446</v>
      </c>
      <c r="I528" s="49" t="str">
        <f t="shared" si="104"/>
        <v/>
      </c>
      <c r="J528" s="34">
        <f t="shared" si="105"/>
        <v>7.9999999999999716</v>
      </c>
      <c r="K528" s="34">
        <f t="shared" ref="K528:K591" si="109">(H528-F528)*1440</f>
        <v>1.9999999999999929</v>
      </c>
      <c r="L528" s="34">
        <f t="shared" si="106"/>
        <v>1</v>
      </c>
      <c r="M528" s="34">
        <f t="shared" ca="1" si="107"/>
        <v>837</v>
      </c>
      <c r="N528" s="34" t="str">
        <f t="shared" ref="N528:N591" si="110">IF(I528&lt;&gt;"",(I528-VALUE(CONCATENATE(LEFT(M528,LEN(M528)-2),":",RIGHT(M528,2))))*1440,"")</f>
        <v/>
      </c>
      <c r="O528" s="34">
        <f t="shared" ref="O528:O591" si="111">IF(J528&lt;&gt;"",(D528+D529)*J528/2,D528*5/2)</f>
        <v>40.039999999999857</v>
      </c>
      <c r="P528" s="37">
        <f t="shared" ref="P528:P591" si="112">IF(J528&lt;&gt;"",(D529-D528)*J528/LN((D529+0.000001)/(D528+0.000001)),-5*(D528-0.000001)/(LN(1/D528)-13.8155))</f>
        <v>11.569772311648126</v>
      </c>
      <c r="Q528" s="34">
        <f t="shared" ref="Q528:Q591" si="113">(D528*K528)</f>
        <v>1.9999999999999931E-2</v>
      </c>
      <c r="R528" s="34">
        <f t="shared" ref="R528:R591" si="114">O528+Q528</f>
        <v>40.05999999999986</v>
      </c>
      <c r="S528" s="37">
        <f t="shared" ref="S528:S591" si="115">P528+Q528</f>
        <v>11.589772311648126</v>
      </c>
    </row>
    <row r="529" spans="1:19" x14ac:dyDescent="0.2">
      <c r="A529" s="50"/>
      <c r="C529" s="56"/>
      <c r="D529" s="36">
        <v>10</v>
      </c>
      <c r="E529" s="36">
        <v>900</v>
      </c>
      <c r="F529" s="48">
        <f t="shared" si="103"/>
        <v>0.375</v>
      </c>
      <c r="G529" s="36">
        <v>907</v>
      </c>
      <c r="H529" s="49">
        <f t="shared" si="108"/>
        <v>0.37986111111111115</v>
      </c>
      <c r="I529" s="49" t="str">
        <f t="shared" si="104"/>
        <v/>
      </c>
      <c r="J529" s="34">
        <f t="shared" si="105"/>
        <v>9.9999999999999645</v>
      </c>
      <c r="K529" s="34">
        <f t="shared" si="109"/>
        <v>7.0000000000000551</v>
      </c>
      <c r="L529" s="34">
        <f t="shared" si="106"/>
        <v>2</v>
      </c>
      <c r="M529" s="34">
        <f t="shared" ca="1" si="107"/>
        <v>837</v>
      </c>
      <c r="N529" s="34" t="str">
        <f t="shared" si="110"/>
        <v/>
      </c>
      <c r="O529" s="34">
        <f t="shared" si="111"/>
        <v>50.499999999999815</v>
      </c>
      <c r="P529" s="37">
        <f t="shared" si="112"/>
        <v>21.497623068657919</v>
      </c>
      <c r="Q529" s="34">
        <f t="shared" si="113"/>
        <v>70.000000000000554</v>
      </c>
      <c r="R529" s="34">
        <f t="shared" si="114"/>
        <v>120.50000000000037</v>
      </c>
      <c r="S529" s="37">
        <f t="shared" si="115"/>
        <v>91.49762306865847</v>
      </c>
    </row>
    <row r="530" spans="1:19" x14ac:dyDescent="0.2">
      <c r="A530" s="50"/>
      <c r="C530" s="56"/>
      <c r="D530" s="36">
        <v>0.1</v>
      </c>
      <c r="E530" s="36">
        <v>917</v>
      </c>
      <c r="F530" s="48">
        <f t="shared" si="103"/>
        <v>0.38680555555555557</v>
      </c>
      <c r="G530" s="36">
        <v>1035</v>
      </c>
      <c r="H530" s="49">
        <f t="shared" si="108"/>
        <v>0.44097222222222227</v>
      </c>
      <c r="I530" s="49" t="str">
        <f t="shared" si="104"/>
        <v/>
      </c>
      <c r="J530" s="34">
        <f t="shared" si="105"/>
        <v>10.999999999999961</v>
      </c>
      <c r="K530" s="34">
        <f t="shared" si="109"/>
        <v>78.000000000000043</v>
      </c>
      <c r="L530" s="34">
        <f t="shared" si="106"/>
        <v>3</v>
      </c>
      <c r="M530" s="34">
        <f t="shared" ca="1" si="107"/>
        <v>837</v>
      </c>
      <c r="N530" s="34" t="str">
        <f t="shared" si="110"/>
        <v/>
      </c>
      <c r="O530" s="34">
        <f t="shared" si="111"/>
        <v>550.54999999999802</v>
      </c>
      <c r="P530" s="37">
        <f t="shared" si="112"/>
        <v>159.08229878492904</v>
      </c>
      <c r="Q530" s="34">
        <f t="shared" si="113"/>
        <v>7.8000000000000043</v>
      </c>
      <c r="R530" s="34">
        <f t="shared" si="114"/>
        <v>558.34999999999798</v>
      </c>
      <c r="S530" s="37">
        <f t="shared" si="115"/>
        <v>166.88229878492905</v>
      </c>
    </row>
    <row r="531" spans="1:19" x14ac:dyDescent="0.2">
      <c r="A531" s="50"/>
      <c r="C531" s="56"/>
      <c r="D531" s="36">
        <v>100</v>
      </c>
      <c r="E531" s="36">
        <v>1046</v>
      </c>
      <c r="F531" s="48">
        <f t="shared" ref="F531:F594" si="116">VALUE(CONCATENATE(LEFT(E531,LEN(E531)-2),":",RIGHT(E531,2)))</f>
        <v>0.44861111111111113</v>
      </c>
      <c r="G531" s="36">
        <v>1108</v>
      </c>
      <c r="H531" s="49">
        <f t="shared" si="108"/>
        <v>0.46388888888888885</v>
      </c>
      <c r="I531" s="49">
        <f t="shared" si="104"/>
        <v>0.46736111111111106</v>
      </c>
      <c r="J531" s="34" t="str">
        <f t="shared" si="105"/>
        <v/>
      </c>
      <c r="K531" s="34">
        <f t="shared" si="109"/>
        <v>21.999999999999922</v>
      </c>
      <c r="L531" s="34">
        <f t="shared" si="106"/>
        <v>4</v>
      </c>
      <c r="M531" s="34">
        <f t="shared" ca="1" si="107"/>
        <v>837</v>
      </c>
      <c r="N531" s="34">
        <f t="shared" ca="1" si="110"/>
        <v>155.99999999999991</v>
      </c>
      <c r="O531" s="34">
        <f t="shared" si="111"/>
        <v>250</v>
      </c>
      <c r="P531" s="37">
        <f t="shared" si="112"/>
        <v>27.143420404993254</v>
      </c>
      <c r="Q531" s="34">
        <f t="shared" si="113"/>
        <v>2199.9999999999923</v>
      </c>
      <c r="R531" s="34">
        <f t="shared" si="114"/>
        <v>2449.9999999999923</v>
      </c>
      <c r="S531" s="37">
        <f t="shared" si="115"/>
        <v>2227.1434204049856</v>
      </c>
    </row>
    <row r="532" spans="1:19" x14ac:dyDescent="0.2">
      <c r="A532" s="50">
        <v>40493</v>
      </c>
      <c r="B532" s="34">
        <v>1241</v>
      </c>
      <c r="C532" s="56"/>
      <c r="D532" s="36">
        <v>1</v>
      </c>
      <c r="E532" s="36">
        <v>1255</v>
      </c>
      <c r="F532" s="48">
        <f t="shared" si="116"/>
        <v>0.53819444444444442</v>
      </c>
      <c r="G532" s="36">
        <v>1415</v>
      </c>
      <c r="H532" s="49">
        <f t="shared" si="108"/>
        <v>0.59375</v>
      </c>
      <c r="I532" s="49" t="str">
        <f t="shared" si="104"/>
        <v/>
      </c>
      <c r="J532" s="34">
        <f t="shared" si="105"/>
        <v>2.9999999999999893</v>
      </c>
      <c r="K532" s="34">
        <f t="shared" si="109"/>
        <v>80.000000000000028</v>
      </c>
      <c r="L532" s="34">
        <f t="shared" si="106"/>
        <v>1</v>
      </c>
      <c r="M532" s="34">
        <f t="shared" ca="1" si="107"/>
        <v>1241</v>
      </c>
      <c r="N532" s="34" t="str">
        <f t="shared" si="110"/>
        <v/>
      </c>
      <c r="O532" s="34">
        <f t="shared" si="111"/>
        <v>16.499999999999943</v>
      </c>
      <c r="P532" s="37">
        <f t="shared" si="112"/>
        <v>11.725955594651266</v>
      </c>
      <c r="Q532" s="34">
        <f t="shared" si="113"/>
        <v>80.000000000000028</v>
      </c>
      <c r="R532" s="34">
        <f t="shared" si="114"/>
        <v>96.499999999999972</v>
      </c>
      <c r="S532" s="37">
        <f t="shared" si="115"/>
        <v>91.725955594651296</v>
      </c>
    </row>
    <row r="533" spans="1:19" x14ac:dyDescent="0.2">
      <c r="A533" s="50"/>
      <c r="C533" s="56"/>
      <c r="D533" s="36">
        <v>10</v>
      </c>
      <c r="E533" s="36">
        <v>1418</v>
      </c>
      <c r="F533" s="48">
        <f t="shared" si="116"/>
        <v>0.59583333333333333</v>
      </c>
      <c r="G533" s="36">
        <v>1445</v>
      </c>
      <c r="H533" s="49">
        <f t="shared" si="108"/>
        <v>0.61458333333333337</v>
      </c>
      <c r="I533" s="49">
        <f t="shared" si="104"/>
        <v>0.61805555555555558</v>
      </c>
      <c r="J533" s="34" t="str">
        <f t="shared" si="105"/>
        <v/>
      </c>
      <c r="K533" s="34">
        <f t="shared" si="109"/>
        <v>27.000000000000064</v>
      </c>
      <c r="L533" s="34">
        <f t="shared" si="106"/>
        <v>2</v>
      </c>
      <c r="M533" s="34">
        <f t="shared" ca="1" si="107"/>
        <v>1241</v>
      </c>
      <c r="N533" s="34">
        <f t="shared" ca="1" si="110"/>
        <v>129.00000000000003</v>
      </c>
      <c r="O533" s="34">
        <f t="shared" si="111"/>
        <v>25</v>
      </c>
      <c r="P533" s="37">
        <f t="shared" si="112"/>
        <v>3.1021051639523365</v>
      </c>
      <c r="Q533" s="34">
        <f t="shared" si="113"/>
        <v>270.00000000000063</v>
      </c>
      <c r="R533" s="34">
        <f t="shared" si="114"/>
        <v>295.00000000000063</v>
      </c>
      <c r="S533" s="37">
        <f t="shared" si="115"/>
        <v>273.10210516395296</v>
      </c>
    </row>
    <row r="534" spans="1:19" x14ac:dyDescent="0.2">
      <c r="A534" s="50">
        <v>40494</v>
      </c>
      <c r="B534" s="34">
        <v>1243</v>
      </c>
      <c r="C534" s="56" t="s">
        <v>86</v>
      </c>
      <c r="D534" s="36">
        <v>0.01</v>
      </c>
      <c r="E534" s="36">
        <v>1259</v>
      </c>
      <c r="F534" s="48">
        <f t="shared" si="116"/>
        <v>0.54097222222222219</v>
      </c>
      <c r="G534" s="36">
        <v>1301</v>
      </c>
      <c r="H534" s="49">
        <f t="shared" si="108"/>
        <v>0.54236111111111118</v>
      </c>
      <c r="I534" s="49" t="str">
        <f t="shared" si="104"/>
        <v/>
      </c>
      <c r="J534" s="34">
        <f t="shared" si="105"/>
        <v>13.99999999999995</v>
      </c>
      <c r="K534" s="34">
        <f t="shared" si="109"/>
        <v>2.0000000000001528</v>
      </c>
      <c r="L534" s="34">
        <f t="shared" si="106"/>
        <v>1</v>
      </c>
      <c r="M534" s="34">
        <f t="shared" ca="1" si="107"/>
        <v>1243</v>
      </c>
      <c r="N534" s="34" t="str">
        <f t="shared" si="110"/>
        <v/>
      </c>
      <c r="O534" s="34">
        <f t="shared" si="111"/>
        <v>700.06999999999755</v>
      </c>
      <c r="P534" s="37">
        <f t="shared" si="112"/>
        <v>151.98951831697349</v>
      </c>
      <c r="Q534" s="34">
        <f t="shared" si="113"/>
        <v>2.0000000000001527E-2</v>
      </c>
      <c r="R534" s="34">
        <f t="shared" si="114"/>
        <v>700.08999999999753</v>
      </c>
      <c r="S534" s="37">
        <f t="shared" si="115"/>
        <v>152.0095183169735</v>
      </c>
    </row>
    <row r="535" spans="1:19" x14ac:dyDescent="0.2">
      <c r="A535" s="50"/>
      <c r="C535" s="56"/>
      <c r="D535" s="36">
        <v>100</v>
      </c>
      <c r="E535" s="36">
        <v>1315</v>
      </c>
      <c r="F535" s="48">
        <f t="shared" si="116"/>
        <v>0.55208333333333337</v>
      </c>
      <c r="G535" s="36">
        <v>1354</v>
      </c>
      <c r="H535" s="49">
        <f t="shared" si="108"/>
        <v>0.57916666666666672</v>
      </c>
      <c r="I535" s="49" t="str">
        <f t="shared" si="104"/>
        <v/>
      </c>
      <c r="J535" s="34">
        <f t="shared" si="105"/>
        <v>15.999999999999943</v>
      </c>
      <c r="K535" s="34">
        <f t="shared" si="109"/>
        <v>39.000000000000021</v>
      </c>
      <c r="L535" s="34">
        <f t="shared" si="106"/>
        <v>2</v>
      </c>
      <c r="M535" s="34">
        <f t="shared" ca="1" si="107"/>
        <v>1243</v>
      </c>
      <c r="N535" s="34" t="str">
        <f t="shared" si="110"/>
        <v/>
      </c>
      <c r="O535" s="34">
        <f t="shared" si="111"/>
        <v>800.79999999999711</v>
      </c>
      <c r="P535" s="37">
        <f t="shared" si="112"/>
        <v>231.39243459626039</v>
      </c>
      <c r="Q535" s="34">
        <f t="shared" si="113"/>
        <v>3900.0000000000023</v>
      </c>
      <c r="R535" s="34">
        <f t="shared" si="114"/>
        <v>4700.7999999999993</v>
      </c>
      <c r="S535" s="37">
        <f t="shared" si="115"/>
        <v>4131.3924345962623</v>
      </c>
    </row>
    <row r="536" spans="1:19" x14ac:dyDescent="0.2">
      <c r="A536" s="50"/>
      <c r="C536" s="56"/>
      <c r="D536" s="36">
        <v>0.1</v>
      </c>
      <c r="E536" s="36">
        <v>1410</v>
      </c>
      <c r="F536" s="48">
        <f t="shared" si="116"/>
        <v>0.59027777777777779</v>
      </c>
      <c r="G536" s="36">
        <v>1439</v>
      </c>
      <c r="H536" s="49">
        <f t="shared" si="108"/>
        <v>0.61041666666666672</v>
      </c>
      <c r="I536" s="49" t="str">
        <f t="shared" si="104"/>
        <v/>
      </c>
      <c r="J536" s="34">
        <f t="shared" si="105"/>
        <v>9.9999999999999645</v>
      </c>
      <c r="K536" s="34">
        <f t="shared" si="109"/>
        <v>29.000000000000057</v>
      </c>
      <c r="L536" s="34">
        <f t="shared" si="106"/>
        <v>3</v>
      </c>
      <c r="M536" s="34">
        <f t="shared" ca="1" si="107"/>
        <v>1243</v>
      </c>
      <c r="N536" s="34" t="str">
        <f t="shared" si="110"/>
        <v/>
      </c>
      <c r="O536" s="34">
        <f t="shared" si="111"/>
        <v>80.499999999999716</v>
      </c>
      <c r="P536" s="37">
        <f t="shared" si="112"/>
        <v>31.329037609211166</v>
      </c>
      <c r="Q536" s="34">
        <f t="shared" si="113"/>
        <v>2.9000000000000057</v>
      </c>
      <c r="R536" s="34">
        <f t="shared" si="114"/>
        <v>83.399999999999721</v>
      </c>
      <c r="S536" s="37">
        <f t="shared" si="115"/>
        <v>34.229037609211176</v>
      </c>
    </row>
    <row r="537" spans="1:19" x14ac:dyDescent="0.2">
      <c r="A537" s="50"/>
      <c r="C537" s="56"/>
      <c r="D537" s="36">
        <v>16</v>
      </c>
      <c r="E537" s="36">
        <v>1449</v>
      </c>
      <c r="F537" s="48">
        <f t="shared" si="116"/>
        <v>0.61736111111111114</v>
      </c>
      <c r="G537" s="36">
        <v>1453</v>
      </c>
      <c r="H537" s="49">
        <f t="shared" si="108"/>
        <v>0.62013888888888891</v>
      </c>
      <c r="I537" s="49" t="str">
        <f t="shared" si="104"/>
        <v/>
      </c>
      <c r="J537" s="34">
        <f t="shared" si="105"/>
        <v>9.9999999999999645</v>
      </c>
      <c r="K537" s="34">
        <f t="shared" si="109"/>
        <v>3.9999999999999858</v>
      </c>
      <c r="L537" s="34">
        <f t="shared" si="106"/>
        <v>4</v>
      </c>
      <c r="M537" s="34">
        <f t="shared" ca="1" si="107"/>
        <v>1243</v>
      </c>
      <c r="N537" s="34" t="str">
        <f t="shared" si="110"/>
        <v/>
      </c>
      <c r="O537" s="34">
        <f t="shared" si="111"/>
        <v>80.299999999999713</v>
      </c>
      <c r="P537" s="37">
        <f t="shared" si="112"/>
        <v>28.535712462639069</v>
      </c>
      <c r="Q537" s="34">
        <f t="shared" si="113"/>
        <v>63.999999999999773</v>
      </c>
      <c r="R537" s="34">
        <f t="shared" si="114"/>
        <v>144.2999999999995</v>
      </c>
      <c r="S537" s="37">
        <f t="shared" si="115"/>
        <v>92.535712462638841</v>
      </c>
    </row>
    <row r="538" spans="1:19" x14ac:dyDescent="0.2">
      <c r="A538" s="50"/>
      <c r="C538" s="56"/>
      <c r="D538" s="36">
        <v>0.06</v>
      </c>
      <c r="E538" s="36">
        <v>1503</v>
      </c>
      <c r="F538" s="48">
        <f t="shared" si="116"/>
        <v>0.62708333333333333</v>
      </c>
      <c r="G538" s="36">
        <v>1507</v>
      </c>
      <c r="H538" s="49">
        <f t="shared" si="108"/>
        <v>0.62986111111111109</v>
      </c>
      <c r="I538" s="49" t="str">
        <f t="shared" si="104"/>
        <v/>
      </c>
      <c r="J538" s="34">
        <f t="shared" si="105"/>
        <v>11.999999999999957</v>
      </c>
      <c r="K538" s="34">
        <f t="shared" si="109"/>
        <v>3.9999999999999858</v>
      </c>
      <c r="L538" s="34">
        <f t="shared" si="106"/>
        <v>5</v>
      </c>
      <c r="M538" s="34">
        <f t="shared" ca="1" si="107"/>
        <v>1243</v>
      </c>
      <c r="N538" s="34" t="str">
        <f t="shared" si="110"/>
        <v/>
      </c>
      <c r="O538" s="34">
        <f t="shared" si="111"/>
        <v>108.3599999999996</v>
      </c>
      <c r="P538" s="37">
        <f t="shared" si="112"/>
        <v>37.743484768667059</v>
      </c>
      <c r="Q538" s="34">
        <f t="shared" si="113"/>
        <v>0.23999999999999913</v>
      </c>
      <c r="R538" s="34">
        <f t="shared" si="114"/>
        <v>108.5999999999996</v>
      </c>
      <c r="S538" s="37">
        <f t="shared" si="115"/>
        <v>37.983484768667061</v>
      </c>
    </row>
    <row r="539" spans="1:19" x14ac:dyDescent="0.2">
      <c r="A539" s="50"/>
      <c r="C539" s="56"/>
      <c r="D539" s="36">
        <v>18</v>
      </c>
      <c r="E539" s="36">
        <v>1519</v>
      </c>
      <c r="F539" s="48">
        <f t="shared" si="116"/>
        <v>0.6381944444444444</v>
      </c>
      <c r="G539" s="36">
        <v>1527</v>
      </c>
      <c r="H539" s="49">
        <f t="shared" si="108"/>
        <v>0.64374999999999993</v>
      </c>
      <c r="I539" s="49" t="str">
        <f t="shared" si="104"/>
        <v/>
      </c>
      <c r="J539" s="34">
        <f t="shared" si="105"/>
        <v>14.00000000000011</v>
      </c>
      <c r="K539" s="34">
        <f t="shared" si="109"/>
        <v>7.9999999999999716</v>
      </c>
      <c r="L539" s="34">
        <f t="shared" si="106"/>
        <v>6</v>
      </c>
      <c r="M539" s="34">
        <f t="shared" ca="1" si="107"/>
        <v>1243</v>
      </c>
      <c r="N539" s="34" t="str">
        <f t="shared" si="110"/>
        <v/>
      </c>
      <c r="O539" s="34">
        <f t="shared" si="111"/>
        <v>126.126000000001</v>
      </c>
      <c r="P539" s="37">
        <f t="shared" si="112"/>
        <v>36.444548547079172</v>
      </c>
      <c r="Q539" s="34">
        <f t="shared" si="113"/>
        <v>143.99999999999949</v>
      </c>
      <c r="R539" s="34">
        <f t="shared" si="114"/>
        <v>270.12600000000049</v>
      </c>
      <c r="S539" s="37">
        <f t="shared" si="115"/>
        <v>180.44454854707865</v>
      </c>
    </row>
    <row r="540" spans="1:19" x14ac:dyDescent="0.2">
      <c r="A540" s="50"/>
      <c r="C540" s="56"/>
      <c r="D540" s="36">
        <v>1.7999999999999999E-2</v>
      </c>
      <c r="E540" s="36">
        <v>1541</v>
      </c>
      <c r="F540" s="48">
        <f t="shared" si="116"/>
        <v>0.65347222222222223</v>
      </c>
      <c r="G540" s="36">
        <v>1544</v>
      </c>
      <c r="H540" s="49">
        <f t="shared" si="108"/>
        <v>0.65555555555555556</v>
      </c>
      <c r="I540" s="49">
        <f t="shared" si="104"/>
        <v>0.65902777777777777</v>
      </c>
      <c r="J540" s="34" t="str">
        <f t="shared" si="105"/>
        <v/>
      </c>
      <c r="K540" s="34">
        <f t="shared" si="109"/>
        <v>2.9999999999999893</v>
      </c>
      <c r="L540" s="34">
        <f t="shared" si="106"/>
        <v>7</v>
      </c>
      <c r="M540" s="34">
        <f t="shared" ca="1" si="107"/>
        <v>1243</v>
      </c>
      <c r="N540" s="34">
        <f t="shared" ca="1" si="110"/>
        <v>185.99999999999997</v>
      </c>
      <c r="O540" s="34">
        <f t="shared" si="111"/>
        <v>4.4999999999999998E-2</v>
      </c>
      <c r="P540" s="37">
        <f t="shared" si="112"/>
        <v>9.1849285721059895E-3</v>
      </c>
      <c r="Q540" s="34">
        <f t="shared" si="113"/>
        <v>5.3999999999999805E-2</v>
      </c>
      <c r="R540" s="34">
        <f t="shared" si="114"/>
        <v>9.899999999999981E-2</v>
      </c>
      <c r="S540" s="37">
        <f t="shared" si="115"/>
        <v>6.3184928572105795E-2</v>
      </c>
    </row>
    <row r="541" spans="1:19" x14ac:dyDescent="0.2">
      <c r="A541" s="50">
        <v>40498</v>
      </c>
      <c r="B541" s="34">
        <v>831</v>
      </c>
      <c r="C541" s="56" t="s">
        <v>37</v>
      </c>
      <c r="D541" s="36">
        <v>0.01</v>
      </c>
      <c r="E541" s="36">
        <v>945</v>
      </c>
      <c r="F541" s="48">
        <f t="shared" si="116"/>
        <v>0.40625</v>
      </c>
      <c r="G541" s="36">
        <v>950</v>
      </c>
      <c r="H541" s="49">
        <f t="shared" si="108"/>
        <v>0.40972222222222227</v>
      </c>
      <c r="I541" s="49" t="str">
        <f t="shared" si="104"/>
        <v/>
      </c>
      <c r="J541" s="34">
        <f t="shared" si="105"/>
        <v>14.999999999999947</v>
      </c>
      <c r="K541" s="34">
        <f t="shared" si="109"/>
        <v>5.0000000000000622</v>
      </c>
      <c r="L541" s="34">
        <f t="shared" si="106"/>
        <v>1</v>
      </c>
      <c r="M541" s="34">
        <f t="shared" ca="1" si="107"/>
        <v>831</v>
      </c>
      <c r="N541" s="34" t="str">
        <f t="shared" si="110"/>
        <v/>
      </c>
      <c r="O541" s="34">
        <f t="shared" si="111"/>
        <v>75.074999999999733</v>
      </c>
      <c r="P541" s="37">
        <f t="shared" si="112"/>
        <v>21.693323084340239</v>
      </c>
      <c r="Q541" s="34">
        <f t="shared" si="113"/>
        <v>5.000000000000062E-2</v>
      </c>
      <c r="R541" s="34">
        <f t="shared" si="114"/>
        <v>75.12499999999973</v>
      </c>
      <c r="S541" s="37">
        <f t="shared" si="115"/>
        <v>21.74332308434024</v>
      </c>
    </row>
    <row r="542" spans="1:19" x14ac:dyDescent="0.2">
      <c r="A542" s="50"/>
      <c r="C542" s="56"/>
      <c r="D542" s="36">
        <v>10</v>
      </c>
      <c r="E542" s="36">
        <v>1005</v>
      </c>
      <c r="F542" s="48">
        <f t="shared" si="116"/>
        <v>0.4201388888888889</v>
      </c>
      <c r="G542" s="36">
        <v>1016</v>
      </c>
      <c r="H542" s="49">
        <f t="shared" si="108"/>
        <v>0.42777777777777781</v>
      </c>
      <c r="I542" s="49" t="str">
        <f t="shared" si="104"/>
        <v/>
      </c>
      <c r="J542" s="34">
        <f t="shared" si="105"/>
        <v>7.9999999999999716</v>
      </c>
      <c r="K542" s="34">
        <f t="shared" si="109"/>
        <v>11.000000000000041</v>
      </c>
      <c r="L542" s="34">
        <f t="shared" si="106"/>
        <v>2</v>
      </c>
      <c r="M542" s="34">
        <f t="shared" ca="1" si="107"/>
        <v>831</v>
      </c>
      <c r="N542" s="34" t="str">
        <f t="shared" si="110"/>
        <v/>
      </c>
      <c r="O542" s="34">
        <f t="shared" si="111"/>
        <v>759.99999999999727</v>
      </c>
      <c r="P542" s="37">
        <f t="shared" si="112"/>
        <v>470.52772388996607</v>
      </c>
      <c r="Q542" s="34">
        <f t="shared" si="113"/>
        <v>110.00000000000041</v>
      </c>
      <c r="R542" s="34">
        <f t="shared" si="114"/>
        <v>869.99999999999773</v>
      </c>
      <c r="S542" s="37">
        <f t="shared" si="115"/>
        <v>580.52772388996652</v>
      </c>
    </row>
    <row r="543" spans="1:19" x14ac:dyDescent="0.2">
      <c r="A543" s="50"/>
      <c r="C543" s="56"/>
      <c r="D543" s="36">
        <v>180</v>
      </c>
      <c r="E543" s="36">
        <v>1024</v>
      </c>
      <c r="F543" s="48">
        <f t="shared" si="116"/>
        <v>0.43333333333333335</v>
      </c>
      <c r="G543" s="36">
        <v>1030</v>
      </c>
      <c r="H543" s="49">
        <f t="shared" si="108"/>
        <v>0.4375</v>
      </c>
      <c r="I543" s="49" t="str">
        <f t="shared" si="104"/>
        <v/>
      </c>
      <c r="J543" s="34">
        <f t="shared" si="105"/>
        <v>7.9999999999999716</v>
      </c>
      <c r="K543" s="34">
        <f t="shared" si="109"/>
        <v>5.9999999999999787</v>
      </c>
      <c r="L543" s="34">
        <f t="shared" si="106"/>
        <v>3</v>
      </c>
      <c r="M543" s="34">
        <f t="shared" ca="1" si="107"/>
        <v>831</v>
      </c>
      <c r="N543" s="34" t="str">
        <f t="shared" si="110"/>
        <v/>
      </c>
      <c r="O543" s="34">
        <f t="shared" si="111"/>
        <v>919.9999999999967</v>
      </c>
      <c r="P543" s="37">
        <f t="shared" si="112"/>
        <v>811.90766830928555</v>
      </c>
      <c r="Q543" s="34">
        <f t="shared" si="113"/>
        <v>1079.9999999999961</v>
      </c>
      <c r="R543" s="34">
        <f t="shared" si="114"/>
        <v>1999.9999999999927</v>
      </c>
      <c r="S543" s="37">
        <f t="shared" si="115"/>
        <v>1891.9076683092817</v>
      </c>
    </row>
    <row r="544" spans="1:19" x14ac:dyDescent="0.2">
      <c r="A544" s="50"/>
      <c r="C544" s="56"/>
      <c r="D544" s="36">
        <v>50</v>
      </c>
      <c r="E544" s="36">
        <v>1038</v>
      </c>
      <c r="F544" s="48">
        <f t="shared" si="116"/>
        <v>0.44305555555555554</v>
      </c>
      <c r="G544" s="36">
        <v>1040</v>
      </c>
      <c r="H544" s="49">
        <f t="shared" si="108"/>
        <v>0.44444444444444442</v>
      </c>
      <c r="I544" s="49">
        <f t="shared" si="104"/>
        <v>0.44791666666666663</v>
      </c>
      <c r="J544" s="34" t="str">
        <f t="shared" si="105"/>
        <v/>
      </c>
      <c r="K544" s="34">
        <f t="shared" si="109"/>
        <v>1.9999999999999929</v>
      </c>
      <c r="L544" s="34">
        <f t="shared" si="106"/>
        <v>4</v>
      </c>
      <c r="M544" s="34">
        <f t="shared" ca="1" si="107"/>
        <v>831</v>
      </c>
      <c r="N544" s="34">
        <f t="shared" ca="1" si="110"/>
        <v>133.99999999999991</v>
      </c>
      <c r="O544" s="34">
        <f t="shared" si="111"/>
        <v>125</v>
      </c>
      <c r="P544" s="37">
        <f t="shared" si="112"/>
        <v>14.102364719732718</v>
      </c>
      <c r="Q544" s="34">
        <f t="shared" si="113"/>
        <v>99.999999999999645</v>
      </c>
      <c r="R544" s="34">
        <f t="shared" si="114"/>
        <v>224.99999999999966</v>
      </c>
      <c r="S544" s="37">
        <f t="shared" si="115"/>
        <v>114.10236471973236</v>
      </c>
    </row>
    <row r="545" spans="1:19" x14ac:dyDescent="0.2">
      <c r="A545" s="50">
        <v>40498</v>
      </c>
      <c r="B545" s="34">
        <v>1336</v>
      </c>
      <c r="C545" s="56"/>
      <c r="D545" s="36">
        <v>100</v>
      </c>
      <c r="E545" s="36">
        <v>1411</v>
      </c>
      <c r="F545" s="48">
        <f t="shared" si="116"/>
        <v>0.59097222222222223</v>
      </c>
      <c r="G545" s="36">
        <v>1415</v>
      </c>
      <c r="H545" s="49">
        <f t="shared" si="108"/>
        <v>0.59375</v>
      </c>
      <c r="I545" s="49" t="str">
        <f t="shared" si="104"/>
        <v/>
      </c>
      <c r="J545" s="34">
        <f t="shared" si="105"/>
        <v>6.9999999999999751</v>
      </c>
      <c r="K545" s="34">
        <f t="shared" si="109"/>
        <v>3.9999999999999858</v>
      </c>
      <c r="L545" s="34">
        <f t="shared" si="106"/>
        <v>1</v>
      </c>
      <c r="M545" s="34">
        <f t="shared" ca="1" si="107"/>
        <v>1336</v>
      </c>
      <c r="N545" s="34" t="str">
        <f t="shared" si="110"/>
        <v/>
      </c>
      <c r="O545" s="34">
        <f t="shared" si="111"/>
        <v>874.99999999999693</v>
      </c>
      <c r="P545" s="37">
        <f t="shared" si="112"/>
        <v>863.20621892817633</v>
      </c>
      <c r="Q545" s="34">
        <f t="shared" si="113"/>
        <v>399.99999999999858</v>
      </c>
      <c r="R545" s="34">
        <f t="shared" si="114"/>
        <v>1274.9999999999955</v>
      </c>
      <c r="S545" s="37">
        <f t="shared" si="115"/>
        <v>1263.2062189281748</v>
      </c>
    </row>
    <row r="546" spans="1:19" x14ac:dyDescent="0.2">
      <c r="A546" s="50"/>
      <c r="C546" s="56"/>
      <c r="D546" s="36">
        <v>150</v>
      </c>
      <c r="E546" s="36">
        <v>1422</v>
      </c>
      <c r="F546" s="48">
        <f t="shared" si="116"/>
        <v>0.59861111111111109</v>
      </c>
      <c r="G546" s="36">
        <v>1426</v>
      </c>
      <c r="H546" s="49">
        <f t="shared" si="108"/>
        <v>0.60138888888888886</v>
      </c>
      <c r="I546" s="49" t="str">
        <f t="shared" si="104"/>
        <v/>
      </c>
      <c r="J546" s="34">
        <f t="shared" si="105"/>
        <v>7.000000000000135</v>
      </c>
      <c r="K546" s="34">
        <f t="shared" si="109"/>
        <v>3.9999999999999858</v>
      </c>
      <c r="L546" s="34">
        <f t="shared" si="106"/>
        <v>2</v>
      </c>
      <c r="M546" s="34">
        <f t="shared" ca="1" si="107"/>
        <v>1336</v>
      </c>
      <c r="N546" s="34" t="str">
        <f t="shared" si="110"/>
        <v/>
      </c>
      <c r="O546" s="34">
        <f t="shared" si="111"/>
        <v>612.50000000001182</v>
      </c>
      <c r="P546" s="37">
        <f t="shared" si="112"/>
        <v>488.34680731740195</v>
      </c>
      <c r="Q546" s="34">
        <f t="shared" si="113"/>
        <v>599.99999999999784</v>
      </c>
      <c r="R546" s="34">
        <f t="shared" si="114"/>
        <v>1212.5000000000095</v>
      </c>
      <c r="S546" s="37">
        <f t="shared" si="115"/>
        <v>1088.3468073173999</v>
      </c>
    </row>
    <row r="547" spans="1:19" x14ac:dyDescent="0.2">
      <c r="A547" s="50"/>
      <c r="C547" s="56"/>
      <c r="D547" s="36">
        <v>25</v>
      </c>
      <c r="E547" s="36">
        <v>1433</v>
      </c>
      <c r="F547" s="48">
        <f t="shared" si="116"/>
        <v>0.60625000000000007</v>
      </c>
      <c r="G547" s="36">
        <v>1436</v>
      </c>
      <c r="H547" s="49">
        <f t="shared" si="108"/>
        <v>0.60833333333333328</v>
      </c>
      <c r="I547" s="49">
        <f t="shared" si="104"/>
        <v>0.61180555555555549</v>
      </c>
      <c r="J547" s="34" t="str">
        <f t="shared" si="105"/>
        <v/>
      </c>
      <c r="K547" s="34">
        <f t="shared" si="109"/>
        <v>2.9999999999998295</v>
      </c>
      <c r="L547" s="34">
        <f t="shared" si="106"/>
        <v>3</v>
      </c>
      <c r="M547" s="34">
        <f t="shared" ca="1" si="107"/>
        <v>1336</v>
      </c>
      <c r="N547" s="34">
        <f t="shared" ca="1" si="110"/>
        <v>64.999999999999929</v>
      </c>
      <c r="O547" s="34">
        <f t="shared" si="111"/>
        <v>62.5</v>
      </c>
      <c r="P547" s="37">
        <f t="shared" si="112"/>
        <v>7.3381024514860478</v>
      </c>
      <c r="Q547" s="34">
        <f t="shared" si="113"/>
        <v>74.999999999995737</v>
      </c>
      <c r="R547" s="34">
        <f t="shared" si="114"/>
        <v>137.49999999999574</v>
      </c>
      <c r="S547" s="37">
        <f t="shared" si="115"/>
        <v>82.338102451481788</v>
      </c>
    </row>
    <row r="548" spans="1:19" x14ac:dyDescent="0.2">
      <c r="A548" s="50">
        <v>40499</v>
      </c>
      <c r="B548" s="34">
        <v>840</v>
      </c>
      <c r="C548" s="56" t="s">
        <v>37</v>
      </c>
      <c r="D548" s="36">
        <v>0.01</v>
      </c>
      <c r="E548" s="36">
        <v>905</v>
      </c>
      <c r="F548" s="48">
        <f t="shared" si="116"/>
        <v>0.37847222222222227</v>
      </c>
      <c r="G548" s="36">
        <v>909</v>
      </c>
      <c r="H548" s="49">
        <f t="shared" si="108"/>
        <v>0.38125000000000003</v>
      </c>
      <c r="I548" s="49" t="str">
        <f t="shared" si="104"/>
        <v/>
      </c>
      <c r="J548" s="34">
        <f t="shared" si="105"/>
        <v>12.999999999999954</v>
      </c>
      <c r="K548" s="34">
        <f t="shared" si="109"/>
        <v>3.9999999999999858</v>
      </c>
      <c r="L548" s="34">
        <f t="shared" si="106"/>
        <v>1</v>
      </c>
      <c r="M548" s="34">
        <f t="shared" ca="1" si="107"/>
        <v>840</v>
      </c>
      <c r="N548" s="34" t="str">
        <f t="shared" si="110"/>
        <v/>
      </c>
      <c r="O548" s="34">
        <f t="shared" si="111"/>
        <v>65.06499999999977</v>
      </c>
      <c r="P548" s="37">
        <f t="shared" si="112"/>
        <v>18.800880006428205</v>
      </c>
      <c r="Q548" s="34">
        <f t="shared" si="113"/>
        <v>3.9999999999999862E-2</v>
      </c>
      <c r="R548" s="34">
        <f t="shared" si="114"/>
        <v>65.104999999999777</v>
      </c>
      <c r="S548" s="37">
        <f t="shared" si="115"/>
        <v>18.840880006428204</v>
      </c>
    </row>
    <row r="549" spans="1:19" x14ac:dyDescent="0.2">
      <c r="A549" s="50"/>
      <c r="C549" s="56"/>
      <c r="D549" s="36">
        <v>10</v>
      </c>
      <c r="E549" s="36">
        <v>922</v>
      </c>
      <c r="F549" s="48">
        <f t="shared" si="116"/>
        <v>0.39027777777777778</v>
      </c>
      <c r="G549" s="36">
        <v>925</v>
      </c>
      <c r="H549" s="49">
        <f t="shared" si="108"/>
        <v>0.3923611111111111</v>
      </c>
      <c r="I549" s="49" t="str">
        <f t="shared" si="104"/>
        <v/>
      </c>
      <c r="J549" s="34">
        <f t="shared" si="105"/>
        <v>8.0000000000000515</v>
      </c>
      <c r="K549" s="34">
        <f t="shared" si="109"/>
        <v>2.9999999999999893</v>
      </c>
      <c r="L549" s="34">
        <f t="shared" si="106"/>
        <v>2</v>
      </c>
      <c r="M549" s="34">
        <f t="shared" ca="1" si="107"/>
        <v>840</v>
      </c>
      <c r="N549" s="34" t="str">
        <f t="shared" si="110"/>
        <v/>
      </c>
      <c r="O549" s="34">
        <f t="shared" si="111"/>
        <v>760.00000000000489</v>
      </c>
      <c r="P549" s="37">
        <f t="shared" si="112"/>
        <v>470.52772388997079</v>
      </c>
      <c r="Q549" s="34">
        <f t="shared" si="113"/>
        <v>29.999999999999893</v>
      </c>
      <c r="R549" s="34">
        <f t="shared" si="114"/>
        <v>790.00000000000477</v>
      </c>
      <c r="S549" s="37">
        <f t="shared" si="115"/>
        <v>500.52772388997067</v>
      </c>
    </row>
    <row r="550" spans="1:19" x14ac:dyDescent="0.2">
      <c r="A550" s="50"/>
      <c r="C550" s="56"/>
      <c r="D550" s="36">
        <v>180</v>
      </c>
      <c r="E550" s="36">
        <v>933</v>
      </c>
      <c r="F550" s="48">
        <f t="shared" si="116"/>
        <v>0.3979166666666667</v>
      </c>
      <c r="G550" s="36">
        <v>936</v>
      </c>
      <c r="H550" s="49">
        <f t="shared" si="108"/>
        <v>0.39999999999999997</v>
      </c>
      <c r="I550" s="49" t="str">
        <f t="shared" si="104"/>
        <v/>
      </c>
      <c r="J550" s="34">
        <f t="shared" si="105"/>
        <v>11.000000000000041</v>
      </c>
      <c r="K550" s="34">
        <f t="shared" si="109"/>
        <v>2.9999999999999094</v>
      </c>
      <c r="L550" s="34">
        <f t="shared" si="106"/>
        <v>3</v>
      </c>
      <c r="M550" s="34">
        <f t="shared" ca="1" si="107"/>
        <v>840</v>
      </c>
      <c r="N550" s="34" t="str">
        <f t="shared" si="110"/>
        <v/>
      </c>
      <c r="O550" s="34">
        <f t="shared" si="111"/>
        <v>1045.0000000000039</v>
      </c>
      <c r="P550" s="37">
        <f t="shared" si="112"/>
        <v>646.97562034870805</v>
      </c>
      <c r="Q550" s="34">
        <f t="shared" si="113"/>
        <v>539.99999999998374</v>
      </c>
      <c r="R550" s="34">
        <f t="shared" si="114"/>
        <v>1584.9999999999877</v>
      </c>
      <c r="S550" s="37">
        <f t="shared" si="115"/>
        <v>1186.9756203486918</v>
      </c>
    </row>
    <row r="551" spans="1:19" x14ac:dyDescent="0.2">
      <c r="A551" s="50"/>
      <c r="C551" s="56"/>
      <c r="D551" s="36">
        <v>10</v>
      </c>
      <c r="E551" s="36">
        <v>947</v>
      </c>
      <c r="F551" s="48">
        <f t="shared" si="116"/>
        <v>0.40763888888888888</v>
      </c>
      <c r="G551" s="36">
        <v>948</v>
      </c>
      <c r="H551" s="49">
        <f t="shared" si="108"/>
        <v>0.40833333333333338</v>
      </c>
      <c r="I551" s="49">
        <f t="shared" si="104"/>
        <v>0.41180555555555559</v>
      </c>
      <c r="J551" s="34" t="str">
        <f t="shared" si="105"/>
        <v/>
      </c>
      <c r="K551" s="34">
        <f t="shared" si="109"/>
        <v>1.0000000000000764</v>
      </c>
      <c r="L551" s="34">
        <f t="shared" si="106"/>
        <v>4</v>
      </c>
      <c r="M551" s="34">
        <f t="shared" ca="1" si="107"/>
        <v>840</v>
      </c>
      <c r="N551" s="34">
        <f t="shared" ca="1" si="110"/>
        <v>73.000000000000057</v>
      </c>
      <c r="O551" s="34">
        <f t="shared" si="111"/>
        <v>25</v>
      </c>
      <c r="P551" s="37">
        <f t="shared" si="112"/>
        <v>3.1021051639523365</v>
      </c>
      <c r="Q551" s="34">
        <f t="shared" si="113"/>
        <v>10.000000000000764</v>
      </c>
      <c r="R551" s="34">
        <f t="shared" si="114"/>
        <v>35.000000000000767</v>
      </c>
      <c r="S551" s="37">
        <f t="shared" si="115"/>
        <v>13.1021051639531</v>
      </c>
    </row>
    <row r="552" spans="1:19" x14ac:dyDescent="0.2">
      <c r="A552" s="50">
        <v>40499</v>
      </c>
      <c r="B552" s="34">
        <v>1217</v>
      </c>
      <c r="C552" s="56"/>
      <c r="D552" s="36">
        <v>10</v>
      </c>
      <c r="E552" s="36">
        <v>1311</v>
      </c>
      <c r="F552" s="48">
        <f t="shared" si="116"/>
        <v>0.5493055555555556</v>
      </c>
      <c r="G552" s="36">
        <v>1319</v>
      </c>
      <c r="H552" s="49">
        <f t="shared" si="108"/>
        <v>0.55486111111111114</v>
      </c>
      <c r="I552" s="49" t="str">
        <f t="shared" si="104"/>
        <v/>
      </c>
      <c r="J552" s="34">
        <f t="shared" si="105"/>
        <v>7.9999999999999716</v>
      </c>
      <c r="K552" s="34">
        <f t="shared" si="109"/>
        <v>7.9999999999999716</v>
      </c>
      <c r="L552" s="34">
        <f t="shared" si="106"/>
        <v>1</v>
      </c>
      <c r="M552" s="34">
        <f t="shared" ca="1" si="107"/>
        <v>1217</v>
      </c>
      <c r="N552" s="34" t="str">
        <f t="shared" si="110"/>
        <v/>
      </c>
      <c r="O552" s="34">
        <f t="shared" si="111"/>
        <v>759.99999999999727</v>
      </c>
      <c r="P552" s="37">
        <f t="shared" si="112"/>
        <v>470.52772388996607</v>
      </c>
      <c r="Q552" s="34">
        <f t="shared" si="113"/>
        <v>79.999999999999716</v>
      </c>
      <c r="R552" s="34">
        <f t="shared" si="114"/>
        <v>839.99999999999704</v>
      </c>
      <c r="S552" s="37">
        <f t="shared" si="115"/>
        <v>550.52772388996573</v>
      </c>
    </row>
    <row r="553" spans="1:19" x14ac:dyDescent="0.2">
      <c r="A553" s="50"/>
      <c r="C553" s="56"/>
      <c r="D553" s="36">
        <v>180</v>
      </c>
      <c r="E553" s="36">
        <v>1327</v>
      </c>
      <c r="F553" s="48">
        <f t="shared" si="116"/>
        <v>0.56041666666666667</v>
      </c>
      <c r="G553" s="36">
        <v>1333</v>
      </c>
      <c r="H553" s="49">
        <f t="shared" si="108"/>
        <v>0.56458333333333333</v>
      </c>
      <c r="I553" s="49">
        <f t="shared" si="104"/>
        <v>0.56805555555555554</v>
      </c>
      <c r="J553" s="34" t="str">
        <f t="shared" si="105"/>
        <v/>
      </c>
      <c r="K553" s="34">
        <f t="shared" si="109"/>
        <v>5.9999999999999787</v>
      </c>
      <c r="L553" s="34">
        <f t="shared" si="106"/>
        <v>2</v>
      </c>
      <c r="M553" s="34">
        <f t="shared" ca="1" si="107"/>
        <v>1217</v>
      </c>
      <c r="N553" s="34">
        <f t="shared" ca="1" si="110"/>
        <v>81.000000000000028</v>
      </c>
      <c r="O553" s="34">
        <f t="shared" si="111"/>
        <v>450</v>
      </c>
      <c r="P553" s="37">
        <f t="shared" si="112"/>
        <v>47.347346607878421</v>
      </c>
      <c r="Q553" s="34">
        <f t="shared" si="113"/>
        <v>1079.9999999999961</v>
      </c>
      <c r="R553" s="34">
        <f t="shared" si="114"/>
        <v>1529.9999999999961</v>
      </c>
      <c r="S553" s="37">
        <f t="shared" si="115"/>
        <v>1127.3473466078744</v>
      </c>
    </row>
    <row r="554" spans="1:19" x14ac:dyDescent="0.2">
      <c r="A554" s="50">
        <v>40500</v>
      </c>
      <c r="B554" s="34">
        <v>836</v>
      </c>
      <c r="C554" s="56" t="s">
        <v>37</v>
      </c>
      <c r="D554" s="36">
        <v>0.01</v>
      </c>
      <c r="E554" s="36">
        <v>926</v>
      </c>
      <c r="F554" s="48">
        <f t="shared" si="116"/>
        <v>0.39305555555555555</v>
      </c>
      <c r="G554" s="36">
        <v>930</v>
      </c>
      <c r="H554" s="49">
        <f t="shared" si="108"/>
        <v>0.39583333333333331</v>
      </c>
      <c r="I554" s="49" t="str">
        <f t="shared" si="104"/>
        <v/>
      </c>
      <c r="J554" s="34">
        <f t="shared" si="105"/>
        <v>13.000000000000034</v>
      </c>
      <c r="K554" s="34">
        <f t="shared" si="109"/>
        <v>3.9999999999999858</v>
      </c>
      <c r="L554" s="34">
        <f t="shared" si="106"/>
        <v>1</v>
      </c>
      <c r="M554" s="34">
        <f t="shared" ca="1" si="107"/>
        <v>836</v>
      </c>
      <c r="N554" s="34" t="str">
        <f t="shared" si="110"/>
        <v/>
      </c>
      <c r="O554" s="34">
        <f t="shared" si="111"/>
        <v>65.065000000000168</v>
      </c>
      <c r="P554" s="37">
        <f t="shared" si="112"/>
        <v>18.800880006428322</v>
      </c>
      <c r="Q554" s="34">
        <f t="shared" si="113"/>
        <v>3.9999999999999862E-2</v>
      </c>
      <c r="R554" s="34">
        <f t="shared" si="114"/>
        <v>65.105000000000175</v>
      </c>
      <c r="S554" s="37">
        <f t="shared" si="115"/>
        <v>18.840880006428321</v>
      </c>
    </row>
    <row r="555" spans="1:19" x14ac:dyDescent="0.2">
      <c r="A555" s="50"/>
      <c r="C555" s="56"/>
      <c r="D555" s="36">
        <v>10</v>
      </c>
      <c r="E555" s="36">
        <v>943</v>
      </c>
      <c r="F555" s="48">
        <f t="shared" si="116"/>
        <v>0.40486111111111112</v>
      </c>
      <c r="G555" s="36">
        <v>954</v>
      </c>
      <c r="H555" s="49">
        <f t="shared" si="108"/>
        <v>0.41250000000000003</v>
      </c>
      <c r="I555" s="49" t="str">
        <f t="shared" si="104"/>
        <v/>
      </c>
      <c r="J555" s="34">
        <f t="shared" si="105"/>
        <v>11.999999999999957</v>
      </c>
      <c r="K555" s="34">
        <f t="shared" si="109"/>
        <v>11.000000000000041</v>
      </c>
      <c r="L555" s="34">
        <f t="shared" si="106"/>
        <v>2</v>
      </c>
      <c r="M555" s="34">
        <f t="shared" ca="1" si="107"/>
        <v>836</v>
      </c>
      <c r="N555" s="34" t="str">
        <f t="shared" si="110"/>
        <v/>
      </c>
      <c r="O555" s="34">
        <f t="shared" si="111"/>
        <v>1139.9999999999959</v>
      </c>
      <c r="P555" s="37">
        <f t="shared" si="112"/>
        <v>705.79158583494905</v>
      </c>
      <c r="Q555" s="34">
        <f t="shared" si="113"/>
        <v>110.00000000000041</v>
      </c>
      <c r="R555" s="34">
        <f t="shared" si="114"/>
        <v>1249.9999999999964</v>
      </c>
      <c r="S555" s="37">
        <f t="shared" si="115"/>
        <v>815.7915858349495</v>
      </c>
    </row>
    <row r="556" spans="1:19" x14ac:dyDescent="0.2">
      <c r="A556" s="50"/>
      <c r="C556" s="56"/>
      <c r="D556" s="36">
        <v>180</v>
      </c>
      <c r="E556" s="36">
        <v>1006</v>
      </c>
      <c r="F556" s="48">
        <f t="shared" si="116"/>
        <v>0.42083333333333334</v>
      </c>
      <c r="G556" s="36">
        <v>1011</v>
      </c>
      <c r="H556" s="49">
        <f t="shared" si="108"/>
        <v>0.42430555555555555</v>
      </c>
      <c r="I556" s="49" t="str">
        <f t="shared" si="104"/>
        <v/>
      </c>
      <c r="J556" s="34">
        <f t="shared" si="105"/>
        <v>9.9999999999999645</v>
      </c>
      <c r="K556" s="34">
        <f t="shared" si="109"/>
        <v>4.9999999999999822</v>
      </c>
      <c r="L556" s="34">
        <f t="shared" si="106"/>
        <v>3</v>
      </c>
      <c r="M556" s="34">
        <f t="shared" ca="1" si="107"/>
        <v>836</v>
      </c>
      <c r="N556" s="34" t="str">
        <f t="shared" si="110"/>
        <v/>
      </c>
      <c r="O556" s="34">
        <f t="shared" si="111"/>
        <v>949.99999999999659</v>
      </c>
      <c r="P556" s="37">
        <f t="shared" si="112"/>
        <v>588.1596548624575</v>
      </c>
      <c r="Q556" s="34">
        <f t="shared" si="113"/>
        <v>899.99999999999682</v>
      </c>
      <c r="R556" s="34">
        <f t="shared" si="114"/>
        <v>1849.9999999999934</v>
      </c>
      <c r="S556" s="37">
        <f t="shared" si="115"/>
        <v>1488.1596548624543</v>
      </c>
    </row>
    <row r="557" spans="1:19" x14ac:dyDescent="0.2">
      <c r="A557" s="50"/>
      <c r="C557" s="56"/>
      <c r="D557" s="36">
        <v>10</v>
      </c>
      <c r="E557" s="36">
        <v>1021</v>
      </c>
      <c r="F557" s="48">
        <f t="shared" si="116"/>
        <v>0.43124999999999997</v>
      </c>
      <c r="G557" s="36">
        <v>1024</v>
      </c>
      <c r="H557" s="49">
        <f t="shared" si="108"/>
        <v>0.43333333333333335</v>
      </c>
      <c r="I557" s="49">
        <f t="shared" si="104"/>
        <v>0.43680555555555556</v>
      </c>
      <c r="J557" s="34" t="str">
        <f t="shared" si="105"/>
        <v/>
      </c>
      <c r="K557" s="34">
        <f t="shared" si="109"/>
        <v>3.0000000000000693</v>
      </c>
      <c r="L557" s="34">
        <f t="shared" si="106"/>
        <v>4</v>
      </c>
      <c r="M557" s="34">
        <f t="shared" ca="1" si="107"/>
        <v>836</v>
      </c>
      <c r="N557" s="34">
        <f t="shared" ca="1" si="110"/>
        <v>113</v>
      </c>
      <c r="O557" s="34">
        <f t="shared" si="111"/>
        <v>25</v>
      </c>
      <c r="P557" s="37">
        <f t="shared" si="112"/>
        <v>3.1021051639523365</v>
      </c>
      <c r="Q557" s="34">
        <f t="shared" si="113"/>
        <v>30.000000000000693</v>
      </c>
      <c r="R557" s="34">
        <f t="shared" si="114"/>
        <v>55.000000000000696</v>
      </c>
      <c r="S557" s="37">
        <f t="shared" si="115"/>
        <v>33.102105163953027</v>
      </c>
    </row>
    <row r="558" spans="1:19" x14ac:dyDescent="0.2">
      <c r="A558" s="50">
        <v>40500</v>
      </c>
      <c r="B558" s="34">
        <v>1344</v>
      </c>
      <c r="C558" s="56"/>
      <c r="D558" s="36">
        <v>0.1</v>
      </c>
      <c r="E558" s="36">
        <v>1356</v>
      </c>
      <c r="F558" s="48">
        <f t="shared" si="116"/>
        <v>0.5805555555555556</v>
      </c>
      <c r="G558" s="36">
        <v>1421</v>
      </c>
      <c r="H558" s="49">
        <f t="shared" si="108"/>
        <v>0.59791666666666665</v>
      </c>
      <c r="I558" s="49" t="str">
        <f t="shared" si="104"/>
        <v/>
      </c>
      <c r="J558" s="34">
        <f t="shared" si="105"/>
        <v>2.9999999999999893</v>
      </c>
      <c r="K558" s="34">
        <f t="shared" si="109"/>
        <v>24.999999999999911</v>
      </c>
      <c r="L558" s="34">
        <f t="shared" si="106"/>
        <v>1</v>
      </c>
      <c r="M558" s="34">
        <f t="shared" ca="1" si="107"/>
        <v>1344</v>
      </c>
      <c r="N558" s="34" t="str">
        <f t="shared" si="110"/>
        <v/>
      </c>
      <c r="O558" s="34">
        <f t="shared" si="111"/>
        <v>1.6499999999999944</v>
      </c>
      <c r="P558" s="37">
        <f t="shared" si="112"/>
        <v>1.1725996843957198</v>
      </c>
      <c r="Q558" s="34">
        <f t="shared" si="113"/>
        <v>2.4999999999999911</v>
      </c>
      <c r="R558" s="34">
        <f t="shared" si="114"/>
        <v>4.1499999999999853</v>
      </c>
      <c r="S558" s="37">
        <f t="shared" si="115"/>
        <v>3.6725996843957107</v>
      </c>
    </row>
    <row r="559" spans="1:19" x14ac:dyDescent="0.2">
      <c r="A559" s="50"/>
      <c r="C559" s="56"/>
      <c r="D559" s="36">
        <v>1</v>
      </c>
      <c r="E559" s="36">
        <v>1424</v>
      </c>
      <c r="F559" s="48">
        <f t="shared" si="116"/>
        <v>0.6</v>
      </c>
      <c r="G559" s="36">
        <v>1528</v>
      </c>
      <c r="H559" s="49">
        <f t="shared" si="108"/>
        <v>0.64444444444444449</v>
      </c>
      <c r="I559" s="49" t="str">
        <f t="shared" si="104"/>
        <v/>
      </c>
      <c r="J559" s="34">
        <f t="shared" si="105"/>
        <v>2.9999999999999893</v>
      </c>
      <c r="K559" s="34">
        <f t="shared" si="109"/>
        <v>64.000000000000085</v>
      </c>
      <c r="L559" s="34">
        <f t="shared" si="106"/>
        <v>2</v>
      </c>
      <c r="M559" s="34">
        <f t="shared" ca="1" si="107"/>
        <v>1344</v>
      </c>
      <c r="N559" s="34" t="str">
        <f t="shared" si="110"/>
        <v/>
      </c>
      <c r="O559" s="34">
        <f t="shared" si="111"/>
        <v>16.499999999999943</v>
      </c>
      <c r="P559" s="37">
        <f t="shared" si="112"/>
        <v>11.725955594651266</v>
      </c>
      <c r="Q559" s="34">
        <f t="shared" si="113"/>
        <v>64.000000000000085</v>
      </c>
      <c r="R559" s="34">
        <f t="shared" si="114"/>
        <v>80.500000000000028</v>
      </c>
      <c r="S559" s="37">
        <f t="shared" si="115"/>
        <v>75.725955594651353</v>
      </c>
    </row>
    <row r="560" spans="1:19" x14ac:dyDescent="0.2">
      <c r="A560" s="50"/>
      <c r="C560" s="56"/>
      <c r="D560" s="36">
        <v>10</v>
      </c>
      <c r="E560" s="36">
        <v>1531</v>
      </c>
      <c r="F560" s="48">
        <f t="shared" si="116"/>
        <v>0.64652777777777781</v>
      </c>
      <c r="G560" s="36">
        <v>1553</v>
      </c>
      <c r="H560" s="49">
        <f t="shared" si="108"/>
        <v>0.66180555555555554</v>
      </c>
      <c r="I560" s="49">
        <f t="shared" si="104"/>
        <v>0.66527777777777775</v>
      </c>
      <c r="J560" s="34" t="str">
        <f t="shared" si="105"/>
        <v/>
      </c>
      <c r="K560" s="34">
        <f t="shared" si="109"/>
        <v>21.999999999999922</v>
      </c>
      <c r="L560" s="34">
        <f t="shared" si="106"/>
        <v>3</v>
      </c>
      <c r="M560" s="34">
        <f t="shared" ca="1" si="107"/>
        <v>1344</v>
      </c>
      <c r="N560" s="34">
        <f t="shared" ca="1" si="110"/>
        <v>134</v>
      </c>
      <c r="O560" s="34">
        <f t="shared" si="111"/>
        <v>25</v>
      </c>
      <c r="P560" s="37">
        <f t="shared" si="112"/>
        <v>3.1021051639523365</v>
      </c>
      <c r="Q560" s="34">
        <f t="shared" si="113"/>
        <v>219.9999999999992</v>
      </c>
      <c r="R560" s="34">
        <f t="shared" si="114"/>
        <v>244.9999999999992</v>
      </c>
      <c r="S560" s="37">
        <f t="shared" si="115"/>
        <v>223.10210516395153</v>
      </c>
    </row>
    <row r="561" spans="1:19" x14ac:dyDescent="0.2">
      <c r="A561" s="50">
        <v>40505</v>
      </c>
      <c r="B561" s="34">
        <v>839</v>
      </c>
      <c r="C561" s="56">
        <v>4</v>
      </c>
      <c r="D561" s="36">
        <v>0.01</v>
      </c>
      <c r="E561" s="36">
        <v>858</v>
      </c>
      <c r="F561" s="48">
        <f t="shared" si="116"/>
        <v>0.37361111111111112</v>
      </c>
      <c r="G561" s="36">
        <v>901</v>
      </c>
      <c r="H561" s="49">
        <f t="shared" si="108"/>
        <v>0.3756944444444445</v>
      </c>
      <c r="I561" s="49" t="str">
        <f t="shared" si="104"/>
        <v/>
      </c>
      <c r="J561" s="34">
        <f t="shared" si="105"/>
        <v>13.99999999999995</v>
      </c>
      <c r="K561" s="34">
        <f t="shared" si="109"/>
        <v>3.0000000000000693</v>
      </c>
      <c r="L561" s="34">
        <f t="shared" si="106"/>
        <v>1</v>
      </c>
      <c r="M561" s="34">
        <f t="shared" ca="1" si="107"/>
        <v>839</v>
      </c>
      <c r="N561" s="34" t="str">
        <f t="shared" si="110"/>
        <v/>
      </c>
      <c r="O561" s="34">
        <f t="shared" si="111"/>
        <v>700.06999999999755</v>
      </c>
      <c r="P561" s="37">
        <f t="shared" si="112"/>
        <v>151.98951831697349</v>
      </c>
      <c r="Q561" s="34">
        <f t="shared" si="113"/>
        <v>3.0000000000000693E-2</v>
      </c>
      <c r="R561" s="34">
        <f t="shared" si="114"/>
        <v>700.09999999999752</v>
      </c>
      <c r="S561" s="37">
        <f t="shared" si="115"/>
        <v>152.01951831697349</v>
      </c>
    </row>
    <row r="562" spans="1:19" x14ac:dyDescent="0.2">
      <c r="A562" s="50"/>
      <c r="C562" s="56"/>
      <c r="D562" s="36">
        <v>100</v>
      </c>
      <c r="E562" s="36">
        <v>915</v>
      </c>
      <c r="F562" s="48">
        <f t="shared" si="116"/>
        <v>0.38541666666666669</v>
      </c>
      <c r="G562" s="36">
        <v>922</v>
      </c>
      <c r="H562" s="49">
        <f t="shared" si="108"/>
        <v>0.39027777777777778</v>
      </c>
      <c r="I562" s="49" t="str">
        <f t="shared" si="104"/>
        <v/>
      </c>
      <c r="J562" s="34">
        <f t="shared" si="105"/>
        <v>5.9999999999999787</v>
      </c>
      <c r="K562" s="34">
        <f t="shared" si="109"/>
        <v>6.9999999999999751</v>
      </c>
      <c r="L562" s="34">
        <f t="shared" si="106"/>
        <v>2</v>
      </c>
      <c r="M562" s="34">
        <f t="shared" ca="1" si="107"/>
        <v>839</v>
      </c>
      <c r="N562" s="34" t="str">
        <f t="shared" si="110"/>
        <v/>
      </c>
      <c r="O562" s="34">
        <f t="shared" si="111"/>
        <v>899.99999999999682</v>
      </c>
      <c r="P562" s="37">
        <f t="shared" si="112"/>
        <v>865.61703077748189</v>
      </c>
      <c r="Q562" s="34">
        <f t="shared" si="113"/>
        <v>699.9999999999975</v>
      </c>
      <c r="R562" s="34">
        <f t="shared" si="114"/>
        <v>1599.9999999999943</v>
      </c>
      <c r="S562" s="37">
        <f t="shared" si="115"/>
        <v>1565.6170307774794</v>
      </c>
    </row>
    <row r="563" spans="1:19" x14ac:dyDescent="0.2">
      <c r="A563" s="50"/>
      <c r="C563" s="56"/>
      <c r="D563" s="36">
        <v>200</v>
      </c>
      <c r="E563" s="36">
        <v>928</v>
      </c>
      <c r="F563" s="48">
        <f t="shared" si="116"/>
        <v>0.39444444444444443</v>
      </c>
      <c r="G563" s="36">
        <v>1200</v>
      </c>
      <c r="H563" s="49">
        <f t="shared" si="108"/>
        <v>0.5</v>
      </c>
      <c r="I563" s="49">
        <f t="shared" si="104"/>
        <v>0.50347222222222221</v>
      </c>
      <c r="J563" s="34" t="str">
        <f t="shared" si="105"/>
        <v/>
      </c>
      <c r="K563" s="34">
        <f t="shared" si="109"/>
        <v>152.00000000000003</v>
      </c>
      <c r="L563" s="34">
        <f t="shared" si="106"/>
        <v>3</v>
      </c>
      <c r="M563" s="34">
        <f t="shared" ca="1" si="107"/>
        <v>839</v>
      </c>
      <c r="N563" s="34">
        <f t="shared" ca="1" si="110"/>
        <v>206</v>
      </c>
      <c r="O563" s="34">
        <f t="shared" si="111"/>
        <v>500</v>
      </c>
      <c r="P563" s="37">
        <f t="shared" si="112"/>
        <v>52.318172546220183</v>
      </c>
      <c r="Q563" s="34">
        <f t="shared" si="113"/>
        <v>30400.000000000007</v>
      </c>
      <c r="R563" s="34">
        <f t="shared" si="114"/>
        <v>30900.000000000007</v>
      </c>
      <c r="S563" s="37">
        <f t="shared" si="115"/>
        <v>30452.318172546227</v>
      </c>
    </row>
    <row r="564" spans="1:19" x14ac:dyDescent="0.2">
      <c r="A564" s="50">
        <v>40511</v>
      </c>
      <c r="B564" s="34">
        <v>1357</v>
      </c>
      <c r="C564" s="56" t="s">
        <v>78</v>
      </c>
      <c r="D564" s="36">
        <v>1.4999999999999999E-2</v>
      </c>
      <c r="E564" s="36">
        <v>1424</v>
      </c>
      <c r="F564" s="48">
        <f t="shared" si="116"/>
        <v>0.6</v>
      </c>
      <c r="G564" s="36">
        <v>1437</v>
      </c>
      <c r="H564" s="49">
        <f t="shared" si="108"/>
        <v>0.60902777777777783</v>
      </c>
      <c r="I564" s="49" t="str">
        <f t="shared" si="104"/>
        <v/>
      </c>
      <c r="J564" s="34">
        <f t="shared" si="105"/>
        <v>21.999999999999922</v>
      </c>
      <c r="K564" s="34">
        <f t="shared" si="109"/>
        <v>13.000000000000114</v>
      </c>
      <c r="L564" s="34">
        <f t="shared" si="106"/>
        <v>1</v>
      </c>
      <c r="M564" s="34">
        <f t="shared" ca="1" si="107"/>
        <v>1357</v>
      </c>
      <c r="N564" s="34" t="str">
        <f t="shared" si="110"/>
        <v/>
      </c>
      <c r="O564" s="34">
        <f t="shared" si="111"/>
        <v>11.16499999999996</v>
      </c>
      <c r="P564" s="37">
        <f t="shared" si="112"/>
        <v>5.1599668130259868</v>
      </c>
      <c r="Q564" s="34">
        <f t="shared" si="113"/>
        <v>0.1950000000000017</v>
      </c>
      <c r="R564" s="34">
        <f t="shared" si="114"/>
        <v>11.359999999999962</v>
      </c>
      <c r="S564" s="37">
        <f t="shared" si="115"/>
        <v>5.3549668130259889</v>
      </c>
    </row>
    <row r="565" spans="1:19" x14ac:dyDescent="0.2">
      <c r="A565" s="50"/>
      <c r="C565" s="56"/>
      <c r="D565" s="36">
        <v>1</v>
      </c>
      <c r="E565" s="36">
        <v>1459</v>
      </c>
      <c r="F565" s="48">
        <f t="shared" si="116"/>
        <v>0.62430555555555556</v>
      </c>
      <c r="G565" s="36">
        <v>1509</v>
      </c>
      <c r="H565" s="49">
        <f t="shared" si="108"/>
        <v>0.63124999999999998</v>
      </c>
      <c r="I565" s="49" t="str">
        <f t="shared" si="104"/>
        <v/>
      </c>
      <c r="J565" s="34">
        <f t="shared" si="105"/>
        <v>13.99999999999995</v>
      </c>
      <c r="K565" s="34">
        <f t="shared" si="109"/>
        <v>9.9999999999999645</v>
      </c>
      <c r="L565" s="34">
        <f t="shared" si="106"/>
        <v>2</v>
      </c>
      <c r="M565" s="34">
        <f t="shared" ca="1" si="107"/>
        <v>1357</v>
      </c>
      <c r="N565" s="34" t="str">
        <f t="shared" si="110"/>
        <v/>
      </c>
      <c r="O565" s="34">
        <f t="shared" si="111"/>
        <v>7.4199999999999742</v>
      </c>
      <c r="P565" s="37">
        <f t="shared" si="112"/>
        <v>4.6776225041399293</v>
      </c>
      <c r="Q565" s="34">
        <f t="shared" si="113"/>
        <v>9.9999999999999645</v>
      </c>
      <c r="R565" s="34">
        <f t="shared" si="114"/>
        <v>17.419999999999938</v>
      </c>
      <c r="S565" s="37">
        <f t="shared" si="115"/>
        <v>14.677622504139894</v>
      </c>
    </row>
    <row r="566" spans="1:19" x14ac:dyDescent="0.2">
      <c r="A566" s="50"/>
      <c r="C566" s="56"/>
      <c r="D566" s="36">
        <v>0.06</v>
      </c>
      <c r="E566" s="36">
        <v>1523</v>
      </c>
      <c r="F566" s="48">
        <f t="shared" si="116"/>
        <v>0.64097222222222217</v>
      </c>
      <c r="G566" s="36">
        <v>1530</v>
      </c>
      <c r="H566" s="49">
        <f t="shared" si="108"/>
        <v>0.64583333333333337</v>
      </c>
      <c r="I566" s="49" t="str">
        <f t="shared" si="104"/>
        <v/>
      </c>
      <c r="J566" s="34">
        <f t="shared" si="105"/>
        <v>9.9999999999999645</v>
      </c>
      <c r="K566" s="34">
        <f t="shared" si="109"/>
        <v>7.000000000000135</v>
      </c>
      <c r="L566" s="34">
        <f t="shared" si="106"/>
        <v>3</v>
      </c>
      <c r="M566" s="34">
        <f t="shared" ca="1" si="107"/>
        <v>1357</v>
      </c>
      <c r="N566" s="34" t="str">
        <f t="shared" si="110"/>
        <v/>
      </c>
      <c r="O566" s="34">
        <f t="shared" si="111"/>
        <v>10.299999999999963</v>
      </c>
      <c r="P566" s="37">
        <f t="shared" si="112"/>
        <v>5.5325165046924312</v>
      </c>
      <c r="Q566" s="34">
        <f t="shared" si="113"/>
        <v>0.42000000000000809</v>
      </c>
      <c r="R566" s="34">
        <f t="shared" si="114"/>
        <v>10.719999999999972</v>
      </c>
      <c r="S566" s="37">
        <f t="shared" si="115"/>
        <v>5.9525165046924391</v>
      </c>
    </row>
    <row r="567" spans="1:19" x14ac:dyDescent="0.2">
      <c r="A567" s="50"/>
      <c r="C567" s="56"/>
      <c r="D567" s="36">
        <v>2</v>
      </c>
      <c r="E567" s="36">
        <v>1540</v>
      </c>
      <c r="F567" s="48">
        <f t="shared" si="116"/>
        <v>0.65277777777777779</v>
      </c>
      <c r="G567" s="36">
        <v>1546</v>
      </c>
      <c r="H567" s="49">
        <f t="shared" si="108"/>
        <v>0.65694444444444444</v>
      </c>
      <c r="I567" s="49" t="str">
        <f t="shared" si="104"/>
        <v/>
      </c>
      <c r="J567" s="34">
        <f t="shared" si="105"/>
        <v>17.999999999999936</v>
      </c>
      <c r="K567" s="34">
        <f t="shared" si="109"/>
        <v>5.9999999999999787</v>
      </c>
      <c r="L567" s="34">
        <f t="shared" si="106"/>
        <v>4</v>
      </c>
      <c r="M567" s="34">
        <f t="shared" ca="1" si="107"/>
        <v>1357</v>
      </c>
      <c r="N567" s="34" t="str">
        <f t="shared" si="110"/>
        <v/>
      </c>
      <c r="O567" s="34">
        <f t="shared" si="111"/>
        <v>18.089999999999932</v>
      </c>
      <c r="P567" s="37">
        <f t="shared" si="112"/>
        <v>6.7607638772954157</v>
      </c>
      <c r="Q567" s="34">
        <f t="shared" si="113"/>
        <v>11.999999999999957</v>
      </c>
      <c r="R567" s="34">
        <f t="shared" si="114"/>
        <v>30.08999999999989</v>
      </c>
      <c r="S567" s="37">
        <f t="shared" si="115"/>
        <v>18.760763877295375</v>
      </c>
    </row>
    <row r="568" spans="1:19" x14ac:dyDescent="0.2">
      <c r="A568" s="50"/>
      <c r="C568" s="56"/>
      <c r="D568" s="36">
        <v>0.01</v>
      </c>
      <c r="E568" s="36">
        <v>1604</v>
      </c>
      <c r="F568" s="48">
        <f t="shared" si="116"/>
        <v>0.6694444444444444</v>
      </c>
      <c r="G568" s="36">
        <v>1621</v>
      </c>
      <c r="H568" s="49">
        <f t="shared" si="108"/>
        <v>0.68125000000000002</v>
      </c>
      <c r="I568" s="49">
        <f t="shared" si="104"/>
        <v>0.68472222222222223</v>
      </c>
      <c r="J568" s="34" t="str">
        <f t="shared" si="105"/>
        <v/>
      </c>
      <c r="K568" s="34">
        <f t="shared" si="109"/>
        <v>17.000000000000099</v>
      </c>
      <c r="L568" s="34">
        <f t="shared" si="106"/>
        <v>5</v>
      </c>
      <c r="M568" s="34">
        <f t="shared" ca="1" si="107"/>
        <v>1357</v>
      </c>
      <c r="N568" s="34">
        <f t="shared" ca="1" si="110"/>
        <v>149.00000000000011</v>
      </c>
      <c r="O568" s="34">
        <f t="shared" si="111"/>
        <v>2.5000000000000001E-2</v>
      </c>
      <c r="P568" s="37">
        <f t="shared" si="112"/>
        <v>5.4281443780592247E-3</v>
      </c>
      <c r="Q568" s="34">
        <f t="shared" si="113"/>
        <v>0.17000000000000101</v>
      </c>
      <c r="R568" s="34">
        <f t="shared" si="114"/>
        <v>0.19500000000000101</v>
      </c>
      <c r="S568" s="37">
        <f t="shared" si="115"/>
        <v>0.17542814437806023</v>
      </c>
    </row>
    <row r="569" spans="1:19" x14ac:dyDescent="0.2">
      <c r="A569" s="50">
        <v>40512</v>
      </c>
      <c r="B569" s="34">
        <v>834</v>
      </c>
      <c r="C569" s="56"/>
      <c r="D569" s="36">
        <v>0.01</v>
      </c>
      <c r="E569" s="36">
        <v>920</v>
      </c>
      <c r="F569" s="48">
        <f t="shared" si="116"/>
        <v>0.3888888888888889</v>
      </c>
      <c r="G569" s="36">
        <v>930</v>
      </c>
      <c r="H569" s="49">
        <f t="shared" si="108"/>
        <v>0.39583333333333331</v>
      </c>
      <c r="I569" s="49" t="str">
        <f t="shared" si="104"/>
        <v/>
      </c>
      <c r="J569" s="34">
        <f t="shared" si="105"/>
        <v>13.000000000000034</v>
      </c>
      <c r="K569" s="34">
        <f t="shared" si="109"/>
        <v>9.9999999999999645</v>
      </c>
      <c r="L569" s="34">
        <f t="shared" si="106"/>
        <v>1</v>
      </c>
      <c r="M569" s="34">
        <f t="shared" ca="1" si="107"/>
        <v>834</v>
      </c>
      <c r="N569" s="34" t="str">
        <f t="shared" si="110"/>
        <v/>
      </c>
      <c r="O569" s="34">
        <f t="shared" si="111"/>
        <v>6.5650000000000173</v>
      </c>
      <c r="P569" s="37">
        <f t="shared" si="112"/>
        <v>2.7947450682604758</v>
      </c>
      <c r="Q569" s="34">
        <f t="shared" si="113"/>
        <v>9.9999999999999645E-2</v>
      </c>
      <c r="R569" s="34">
        <f t="shared" si="114"/>
        <v>6.6650000000000169</v>
      </c>
      <c r="S569" s="37">
        <f t="shared" si="115"/>
        <v>2.8947450682604754</v>
      </c>
    </row>
    <row r="570" spans="1:19" x14ac:dyDescent="0.2">
      <c r="A570" s="50"/>
      <c r="C570" s="56"/>
      <c r="D570" s="36">
        <v>1</v>
      </c>
      <c r="E570" s="36">
        <v>943</v>
      </c>
      <c r="F570" s="48">
        <f t="shared" si="116"/>
        <v>0.40486111111111112</v>
      </c>
      <c r="G570" s="36">
        <v>954</v>
      </c>
      <c r="H570" s="49">
        <f t="shared" si="108"/>
        <v>0.41250000000000003</v>
      </c>
      <c r="I570" s="49" t="str">
        <f t="shared" si="104"/>
        <v/>
      </c>
      <c r="J570" s="34">
        <f t="shared" si="105"/>
        <v>16.99999999999994</v>
      </c>
      <c r="K570" s="34">
        <f t="shared" si="109"/>
        <v>11.000000000000041</v>
      </c>
      <c r="L570" s="34">
        <f t="shared" si="106"/>
        <v>2</v>
      </c>
      <c r="M570" s="34">
        <f t="shared" ca="1" si="107"/>
        <v>834</v>
      </c>
      <c r="N570" s="34" t="str">
        <f t="shared" si="110"/>
        <v/>
      </c>
      <c r="O570" s="34">
        <f t="shared" si="111"/>
        <v>9.3499999999999677</v>
      </c>
      <c r="P570" s="37">
        <f t="shared" si="112"/>
        <v>6.6447315449090789</v>
      </c>
      <c r="Q570" s="34">
        <f t="shared" si="113"/>
        <v>11.000000000000041</v>
      </c>
      <c r="R570" s="34">
        <f t="shared" si="114"/>
        <v>20.350000000000009</v>
      </c>
      <c r="S570" s="37">
        <f t="shared" si="115"/>
        <v>17.644731544909121</v>
      </c>
    </row>
    <row r="571" spans="1:19" x14ac:dyDescent="0.2">
      <c r="A571" s="50"/>
      <c r="C571" s="56"/>
      <c r="D571" s="36">
        <v>0.1</v>
      </c>
      <c r="E571" s="36">
        <v>1011</v>
      </c>
      <c r="F571" s="48">
        <f t="shared" si="116"/>
        <v>0.42430555555555555</v>
      </c>
      <c r="G571" s="36">
        <v>1016</v>
      </c>
      <c r="H571" s="49">
        <f t="shared" si="108"/>
        <v>0.42777777777777781</v>
      </c>
      <c r="I571" s="49">
        <f t="shared" si="104"/>
        <v>0.43125000000000002</v>
      </c>
      <c r="J571" s="34" t="str">
        <f t="shared" si="105"/>
        <v/>
      </c>
      <c r="K571" s="34">
        <f t="shared" si="109"/>
        <v>5.0000000000000622</v>
      </c>
      <c r="L571" s="34">
        <f t="shared" si="106"/>
        <v>3</v>
      </c>
      <c r="M571" s="34">
        <f t="shared" ca="1" si="107"/>
        <v>834</v>
      </c>
      <c r="N571" s="34">
        <f t="shared" ca="1" si="110"/>
        <v>107.00000000000001</v>
      </c>
      <c r="O571" s="34">
        <f t="shared" si="111"/>
        <v>0.25</v>
      </c>
      <c r="P571" s="37">
        <f t="shared" si="112"/>
        <v>4.342905372259271E-2</v>
      </c>
      <c r="Q571" s="34">
        <f t="shared" si="113"/>
        <v>0.50000000000000622</v>
      </c>
      <c r="R571" s="34">
        <f t="shared" si="114"/>
        <v>0.75000000000000622</v>
      </c>
      <c r="S571" s="37">
        <f t="shared" si="115"/>
        <v>0.54342905372259898</v>
      </c>
    </row>
    <row r="572" spans="1:19" x14ac:dyDescent="0.2">
      <c r="A572" s="50">
        <v>40512</v>
      </c>
      <c r="B572" s="34">
        <v>1346</v>
      </c>
      <c r="C572" s="56"/>
      <c r="D572" s="36">
        <v>0.01</v>
      </c>
      <c r="E572" s="36">
        <v>1432</v>
      </c>
      <c r="F572" s="48">
        <f t="shared" si="116"/>
        <v>0.60555555555555551</v>
      </c>
      <c r="G572" s="36">
        <v>1439</v>
      </c>
      <c r="H572" s="49">
        <f t="shared" si="108"/>
        <v>0.61041666666666672</v>
      </c>
      <c r="I572" s="49" t="str">
        <f t="shared" si="104"/>
        <v/>
      </c>
      <c r="J572" s="34">
        <f t="shared" si="105"/>
        <v>12.999999999999954</v>
      </c>
      <c r="K572" s="34">
        <f t="shared" si="109"/>
        <v>7.000000000000135</v>
      </c>
      <c r="L572" s="34">
        <f t="shared" si="106"/>
        <v>1</v>
      </c>
      <c r="M572" s="34">
        <f t="shared" ca="1" si="107"/>
        <v>1346</v>
      </c>
      <c r="N572" s="34" t="str">
        <f t="shared" si="110"/>
        <v/>
      </c>
      <c r="O572" s="34">
        <f t="shared" si="111"/>
        <v>65.06499999999977</v>
      </c>
      <c r="P572" s="37">
        <f t="shared" si="112"/>
        <v>18.800880006428205</v>
      </c>
      <c r="Q572" s="34">
        <f t="shared" si="113"/>
        <v>7.0000000000001353E-2</v>
      </c>
      <c r="R572" s="34">
        <f t="shared" si="114"/>
        <v>65.134999999999778</v>
      </c>
      <c r="S572" s="37">
        <f t="shared" si="115"/>
        <v>18.870880006428205</v>
      </c>
    </row>
    <row r="573" spans="1:19" x14ac:dyDescent="0.2">
      <c r="A573" s="50"/>
      <c r="C573" s="56"/>
      <c r="D573" s="36">
        <v>10</v>
      </c>
      <c r="E573" s="36">
        <v>1452</v>
      </c>
      <c r="F573" s="48">
        <f t="shared" si="116"/>
        <v>0.61944444444444446</v>
      </c>
      <c r="G573" s="36">
        <v>1504</v>
      </c>
      <c r="H573" s="49">
        <f t="shared" si="108"/>
        <v>0.62777777777777777</v>
      </c>
      <c r="I573" s="49" t="str">
        <f t="shared" si="104"/>
        <v/>
      </c>
      <c r="J573" s="34">
        <f t="shared" si="105"/>
        <v>16.000000000000103</v>
      </c>
      <c r="K573" s="34">
        <f t="shared" si="109"/>
        <v>11.999999999999957</v>
      </c>
      <c r="L573" s="34">
        <f t="shared" si="106"/>
        <v>2</v>
      </c>
      <c r="M573" s="34">
        <f t="shared" ca="1" si="107"/>
        <v>1346</v>
      </c>
      <c r="N573" s="34" t="str">
        <f t="shared" si="110"/>
        <v/>
      </c>
      <c r="O573" s="34">
        <f t="shared" si="111"/>
        <v>80.800000000000523</v>
      </c>
      <c r="P573" s="37">
        <f t="shared" si="112"/>
        <v>34.39619690985301</v>
      </c>
      <c r="Q573" s="34">
        <f t="shared" si="113"/>
        <v>119.99999999999957</v>
      </c>
      <c r="R573" s="34">
        <f t="shared" si="114"/>
        <v>200.8000000000001</v>
      </c>
      <c r="S573" s="37">
        <f t="shared" si="115"/>
        <v>154.39619690985259</v>
      </c>
    </row>
    <row r="574" spans="1:19" x14ac:dyDescent="0.2">
      <c r="A574" s="50"/>
      <c r="C574" s="56"/>
      <c r="D574" s="36">
        <v>0.1</v>
      </c>
      <c r="E574" s="36">
        <v>1520</v>
      </c>
      <c r="F574" s="48">
        <f t="shared" si="116"/>
        <v>0.63888888888888895</v>
      </c>
      <c r="G574" s="36">
        <v>1526</v>
      </c>
      <c r="H574" s="49">
        <f t="shared" si="108"/>
        <v>0.6430555555555556</v>
      </c>
      <c r="I574" s="49" t="str">
        <f t="shared" si="104"/>
        <v/>
      </c>
      <c r="J574" s="34">
        <f t="shared" si="105"/>
        <v>14.999999999999947</v>
      </c>
      <c r="K574" s="34">
        <f t="shared" si="109"/>
        <v>5.9999999999999787</v>
      </c>
      <c r="L574" s="34">
        <f t="shared" si="106"/>
        <v>3</v>
      </c>
      <c r="M574" s="34">
        <f t="shared" ca="1" si="107"/>
        <v>1346</v>
      </c>
      <c r="N574" s="34" t="str">
        <f t="shared" si="110"/>
        <v/>
      </c>
      <c r="O574" s="34">
        <f t="shared" si="111"/>
        <v>1200.7499999999957</v>
      </c>
      <c r="P574" s="37">
        <f t="shared" si="112"/>
        <v>325.0991634151431</v>
      </c>
      <c r="Q574" s="34">
        <f t="shared" si="113"/>
        <v>0.59999999999999787</v>
      </c>
      <c r="R574" s="34">
        <f t="shared" si="114"/>
        <v>1201.3499999999956</v>
      </c>
      <c r="S574" s="37">
        <f t="shared" si="115"/>
        <v>325.69916341514312</v>
      </c>
    </row>
    <row r="575" spans="1:19" x14ac:dyDescent="0.2">
      <c r="A575" s="50"/>
      <c r="C575" s="56"/>
      <c r="D575" s="36">
        <v>160</v>
      </c>
      <c r="E575" s="36">
        <v>1541</v>
      </c>
      <c r="F575" s="48">
        <f t="shared" si="116"/>
        <v>0.65347222222222223</v>
      </c>
      <c r="G575" s="36">
        <v>1549</v>
      </c>
      <c r="H575" s="49">
        <f t="shared" si="108"/>
        <v>0.65902777777777777</v>
      </c>
      <c r="I575" s="49">
        <f t="shared" si="104"/>
        <v>0.66249999999999998</v>
      </c>
      <c r="J575" s="34" t="str">
        <f t="shared" si="105"/>
        <v/>
      </c>
      <c r="K575" s="34">
        <f t="shared" si="109"/>
        <v>7.9999999999999716</v>
      </c>
      <c r="L575" s="34">
        <f t="shared" si="106"/>
        <v>4</v>
      </c>
      <c r="M575" s="34">
        <f t="shared" ca="1" si="107"/>
        <v>1346</v>
      </c>
      <c r="N575" s="34">
        <f t="shared" ca="1" si="110"/>
        <v>127.99999999999986</v>
      </c>
      <c r="O575" s="34">
        <f t="shared" si="111"/>
        <v>400</v>
      </c>
      <c r="P575" s="37">
        <f t="shared" si="112"/>
        <v>42.348939102154404</v>
      </c>
      <c r="Q575" s="34">
        <f t="shared" si="113"/>
        <v>1279.9999999999955</v>
      </c>
      <c r="R575" s="34">
        <f t="shared" si="114"/>
        <v>1679.9999999999955</v>
      </c>
      <c r="S575" s="37">
        <f t="shared" si="115"/>
        <v>1322.3489391021499</v>
      </c>
    </row>
    <row r="576" spans="1:19" x14ac:dyDescent="0.2">
      <c r="A576" s="50">
        <v>40513</v>
      </c>
      <c r="B576" s="34">
        <v>1057</v>
      </c>
      <c r="C576" s="56"/>
      <c r="D576" s="36">
        <v>0.01</v>
      </c>
      <c r="E576" s="36">
        <v>1136</v>
      </c>
      <c r="F576" s="48">
        <f t="shared" si="116"/>
        <v>0.48333333333333334</v>
      </c>
      <c r="G576" s="36">
        <v>1142</v>
      </c>
      <c r="H576" s="49">
        <f t="shared" si="108"/>
        <v>0.48749999999999999</v>
      </c>
      <c r="I576" s="49" t="str">
        <f t="shared" si="104"/>
        <v/>
      </c>
      <c r="J576" s="34">
        <f t="shared" si="105"/>
        <v>16.000000000000021</v>
      </c>
      <c r="K576" s="34">
        <f t="shared" si="109"/>
        <v>5.9999999999999787</v>
      </c>
      <c r="L576" s="34">
        <f t="shared" si="106"/>
        <v>1</v>
      </c>
      <c r="M576" s="34">
        <f t="shared" ca="1" si="107"/>
        <v>1057</v>
      </c>
      <c r="N576" s="34" t="str">
        <f t="shared" si="110"/>
        <v/>
      </c>
      <c r="O576" s="34">
        <f t="shared" si="111"/>
        <v>7.28000000000001</v>
      </c>
      <c r="P576" s="37">
        <f t="shared" si="112"/>
        <v>3.1646478353478398</v>
      </c>
      <c r="Q576" s="34">
        <f t="shared" si="113"/>
        <v>5.999999999999979E-2</v>
      </c>
      <c r="R576" s="34">
        <f t="shared" si="114"/>
        <v>7.3400000000000096</v>
      </c>
      <c r="S576" s="37">
        <f t="shared" si="115"/>
        <v>3.2246478353478394</v>
      </c>
    </row>
    <row r="577" spans="1:19" x14ac:dyDescent="0.2">
      <c r="A577" s="50"/>
      <c r="C577" s="56"/>
      <c r="D577" s="36">
        <v>0.9</v>
      </c>
      <c r="E577" s="36">
        <v>1158</v>
      </c>
      <c r="F577" s="48">
        <f t="shared" si="116"/>
        <v>0.49861111111111112</v>
      </c>
      <c r="G577" s="36">
        <v>1200</v>
      </c>
      <c r="H577" s="49">
        <f t="shared" si="108"/>
        <v>0.5</v>
      </c>
      <c r="I577" s="49">
        <f t="shared" si="104"/>
        <v>0.50347222222222221</v>
      </c>
      <c r="J577" s="34" t="str">
        <f t="shared" si="105"/>
        <v/>
      </c>
      <c r="K577" s="34">
        <f t="shared" si="109"/>
        <v>1.9999999999999929</v>
      </c>
      <c r="L577" s="34">
        <f t="shared" si="106"/>
        <v>2</v>
      </c>
      <c r="M577" s="34">
        <f t="shared" ca="1" si="107"/>
        <v>1057</v>
      </c>
      <c r="N577" s="34">
        <f t="shared" ca="1" si="110"/>
        <v>68</v>
      </c>
      <c r="O577" s="34">
        <f t="shared" si="111"/>
        <v>2.25</v>
      </c>
      <c r="P577" s="37">
        <f t="shared" si="112"/>
        <v>0.32822386709772522</v>
      </c>
      <c r="Q577" s="34">
        <f t="shared" si="113"/>
        <v>1.7999999999999936</v>
      </c>
      <c r="R577" s="34">
        <f t="shared" si="114"/>
        <v>4.0499999999999936</v>
      </c>
      <c r="S577" s="37">
        <f t="shared" si="115"/>
        <v>2.1282238670977187</v>
      </c>
    </row>
    <row r="578" spans="1:19" x14ac:dyDescent="0.2">
      <c r="A578" s="50">
        <v>40513</v>
      </c>
      <c r="B578" s="34">
        <v>1511</v>
      </c>
      <c r="C578" s="56"/>
      <c r="D578" s="36">
        <v>0.01</v>
      </c>
      <c r="E578" s="36">
        <v>1539</v>
      </c>
      <c r="F578" s="48">
        <f t="shared" si="116"/>
        <v>0.65208333333333335</v>
      </c>
      <c r="G578" s="36">
        <v>1551</v>
      </c>
      <c r="H578" s="49">
        <f t="shared" si="108"/>
        <v>0.66041666666666665</v>
      </c>
      <c r="I578" s="49" t="str">
        <f t="shared" si="104"/>
        <v/>
      </c>
      <c r="J578" s="34">
        <f t="shared" si="105"/>
        <v>16.000000000000103</v>
      </c>
      <c r="K578" s="34">
        <f t="shared" si="109"/>
        <v>11.999999999999957</v>
      </c>
      <c r="L578" s="34">
        <f t="shared" si="106"/>
        <v>1</v>
      </c>
      <c r="M578" s="34">
        <f t="shared" ca="1" si="107"/>
        <v>1511</v>
      </c>
      <c r="N578" s="34" t="str">
        <f t="shared" si="110"/>
        <v/>
      </c>
      <c r="O578" s="34">
        <f t="shared" si="111"/>
        <v>64.08000000000041</v>
      </c>
      <c r="P578" s="37">
        <f t="shared" si="112"/>
        <v>19.124807124600984</v>
      </c>
      <c r="Q578" s="34">
        <f t="shared" si="113"/>
        <v>0.11999999999999958</v>
      </c>
      <c r="R578" s="34">
        <f t="shared" si="114"/>
        <v>64.200000000000415</v>
      </c>
      <c r="S578" s="37">
        <f t="shared" si="115"/>
        <v>19.244807124600985</v>
      </c>
    </row>
    <row r="579" spans="1:19" x14ac:dyDescent="0.2">
      <c r="A579" s="50"/>
      <c r="C579" s="56"/>
      <c r="D579" s="36">
        <v>8</v>
      </c>
      <c r="E579" s="36">
        <v>1607</v>
      </c>
      <c r="F579" s="48">
        <f t="shared" si="116"/>
        <v>0.67152777777777783</v>
      </c>
      <c r="G579" s="36">
        <v>1610</v>
      </c>
      <c r="H579" s="49">
        <f t="shared" si="108"/>
        <v>0.67361111111111116</v>
      </c>
      <c r="I579" s="49">
        <f t="shared" si="104"/>
        <v>0.67708333333333337</v>
      </c>
      <c r="J579" s="34" t="str">
        <f t="shared" si="105"/>
        <v/>
      </c>
      <c r="K579" s="34">
        <f t="shared" si="109"/>
        <v>2.9999999999999893</v>
      </c>
      <c r="L579" s="34">
        <f t="shared" si="106"/>
        <v>2</v>
      </c>
      <c r="M579" s="34">
        <f t="shared" ca="1" si="107"/>
        <v>1511</v>
      </c>
      <c r="N579" s="34">
        <f t="shared" ca="1" si="110"/>
        <v>64.000000000000085</v>
      </c>
      <c r="O579" s="34">
        <f t="shared" si="111"/>
        <v>20</v>
      </c>
      <c r="P579" s="37">
        <f t="shared" si="112"/>
        <v>2.5165235678981084</v>
      </c>
      <c r="Q579" s="34">
        <f t="shared" si="113"/>
        <v>23.999999999999915</v>
      </c>
      <c r="R579" s="34">
        <f t="shared" si="114"/>
        <v>43.999999999999915</v>
      </c>
      <c r="S579" s="37">
        <f t="shared" si="115"/>
        <v>26.516523567898023</v>
      </c>
    </row>
    <row r="580" spans="1:19" x14ac:dyDescent="0.2">
      <c r="A580" s="50">
        <v>40514</v>
      </c>
      <c r="B580" s="34">
        <v>825</v>
      </c>
      <c r="C580" s="56" t="s">
        <v>86</v>
      </c>
      <c r="D580" s="36">
        <v>0.01</v>
      </c>
      <c r="E580" s="36">
        <v>839</v>
      </c>
      <c r="F580" s="48">
        <f t="shared" si="116"/>
        <v>0.36041666666666666</v>
      </c>
      <c r="G580" s="36">
        <v>843</v>
      </c>
      <c r="H580" s="49">
        <f t="shared" si="108"/>
        <v>0.36319444444444443</v>
      </c>
      <c r="I580" s="49" t="str">
        <f t="shared" si="104"/>
        <v/>
      </c>
      <c r="J580" s="34">
        <f t="shared" si="105"/>
        <v>13.000000000000034</v>
      </c>
      <c r="K580" s="34">
        <f t="shared" si="109"/>
        <v>3.9999999999999858</v>
      </c>
      <c r="L580" s="34">
        <f t="shared" si="106"/>
        <v>1</v>
      </c>
      <c r="M580" s="34">
        <f t="shared" ca="1" si="107"/>
        <v>825</v>
      </c>
      <c r="N580" s="34" t="str">
        <f t="shared" si="110"/>
        <v/>
      </c>
      <c r="O580" s="34">
        <f t="shared" si="111"/>
        <v>650.06500000000176</v>
      </c>
      <c r="P580" s="37">
        <f t="shared" si="112"/>
        <v>141.13312415147627</v>
      </c>
      <c r="Q580" s="34">
        <f t="shared" si="113"/>
        <v>3.9999999999999862E-2</v>
      </c>
      <c r="R580" s="34">
        <f t="shared" si="114"/>
        <v>650.10500000000172</v>
      </c>
      <c r="S580" s="37">
        <f t="shared" si="115"/>
        <v>141.17312415147626</v>
      </c>
    </row>
    <row r="581" spans="1:19" x14ac:dyDescent="0.2">
      <c r="A581" s="50"/>
      <c r="C581" s="56"/>
      <c r="D581" s="36">
        <v>100</v>
      </c>
      <c r="E581" s="36">
        <v>856</v>
      </c>
      <c r="F581" s="48">
        <f t="shared" si="116"/>
        <v>0.37222222222222223</v>
      </c>
      <c r="G581" s="36">
        <v>859</v>
      </c>
      <c r="H581" s="49">
        <f t="shared" si="108"/>
        <v>0.3743055555555555</v>
      </c>
      <c r="I581" s="49" t="str">
        <f t="shared" si="104"/>
        <v/>
      </c>
      <c r="J581" s="34">
        <f t="shared" si="105"/>
        <v>4.0000000000001457</v>
      </c>
      <c r="K581" s="34">
        <f t="shared" si="109"/>
        <v>2.9999999999999094</v>
      </c>
      <c r="L581" s="34">
        <f t="shared" si="106"/>
        <v>2</v>
      </c>
      <c r="M581" s="34">
        <f t="shared" ca="1" si="107"/>
        <v>825</v>
      </c>
      <c r="N581" s="34" t="str">
        <f t="shared" si="110"/>
        <v/>
      </c>
      <c r="O581" s="34">
        <f t="shared" si="111"/>
        <v>600.00000000002183</v>
      </c>
      <c r="P581" s="37">
        <f t="shared" si="112"/>
        <v>577.07802051834437</v>
      </c>
      <c r="Q581" s="34">
        <f t="shared" si="113"/>
        <v>299.99999999999096</v>
      </c>
      <c r="R581" s="34">
        <f t="shared" si="114"/>
        <v>900.00000000001273</v>
      </c>
      <c r="S581" s="37">
        <f t="shared" si="115"/>
        <v>877.07802051833528</v>
      </c>
    </row>
    <row r="582" spans="1:19" x14ac:dyDescent="0.2">
      <c r="C582" s="56"/>
      <c r="D582" s="36">
        <v>200</v>
      </c>
      <c r="E582" s="36">
        <v>903</v>
      </c>
      <c r="F582" s="48">
        <f t="shared" si="116"/>
        <v>0.37708333333333338</v>
      </c>
      <c r="G582" s="36">
        <v>1601</v>
      </c>
      <c r="H582" s="49">
        <f t="shared" si="108"/>
        <v>0.66736111111111107</v>
      </c>
      <c r="I582" s="49">
        <f t="shared" si="104"/>
        <v>0.67083333333333328</v>
      </c>
      <c r="J582" s="34" t="str">
        <f t="shared" si="105"/>
        <v/>
      </c>
      <c r="K582" s="34">
        <f t="shared" si="109"/>
        <v>417.99999999999989</v>
      </c>
      <c r="L582" s="34">
        <f t="shared" si="106"/>
        <v>3</v>
      </c>
      <c r="M582" s="34">
        <f t="shared" ca="1" si="107"/>
        <v>825</v>
      </c>
      <c r="N582" s="34">
        <f t="shared" ca="1" si="110"/>
        <v>460.99999999999994</v>
      </c>
      <c r="O582" s="34">
        <f t="shared" si="111"/>
        <v>500</v>
      </c>
      <c r="P582" s="37">
        <f t="shared" si="112"/>
        <v>52.318172546220183</v>
      </c>
      <c r="Q582" s="34">
        <f t="shared" si="113"/>
        <v>83599.999999999971</v>
      </c>
      <c r="R582" s="34">
        <f t="shared" si="114"/>
        <v>84099.999999999971</v>
      </c>
      <c r="S582" s="37">
        <f t="shared" si="115"/>
        <v>83652.318172546191</v>
      </c>
    </row>
    <row r="583" spans="1:19" x14ac:dyDescent="0.2">
      <c r="A583" s="50">
        <v>40515</v>
      </c>
      <c r="B583" s="34">
        <v>1410</v>
      </c>
      <c r="C583" s="56" t="s">
        <v>78</v>
      </c>
      <c r="D583" s="36">
        <v>0.01</v>
      </c>
      <c r="E583" s="36">
        <v>1434</v>
      </c>
      <c r="F583" s="48">
        <f t="shared" si="116"/>
        <v>0.6069444444444444</v>
      </c>
      <c r="G583" s="36">
        <v>1443</v>
      </c>
      <c r="H583" s="49">
        <f t="shared" si="108"/>
        <v>0.61319444444444449</v>
      </c>
      <c r="I583" s="49" t="str">
        <f t="shared" si="104"/>
        <v/>
      </c>
      <c r="J583" s="34">
        <f t="shared" si="105"/>
        <v>10.999999999999961</v>
      </c>
      <c r="K583" s="34">
        <f t="shared" si="109"/>
        <v>9.0000000000001279</v>
      </c>
      <c r="L583" s="34">
        <f t="shared" si="106"/>
        <v>1</v>
      </c>
      <c r="M583" s="34">
        <f t="shared" ca="1" si="107"/>
        <v>1410</v>
      </c>
      <c r="N583" s="34" t="str">
        <f t="shared" si="110"/>
        <v/>
      </c>
      <c r="O583" s="34">
        <f t="shared" si="111"/>
        <v>6.1049999999999791</v>
      </c>
      <c r="P583" s="37">
        <f t="shared" si="112"/>
        <v>2.55085689565581</v>
      </c>
      <c r="Q583" s="34">
        <f t="shared" si="113"/>
        <v>9.0000000000001287E-2</v>
      </c>
      <c r="R583" s="34">
        <f t="shared" si="114"/>
        <v>6.1949999999999807</v>
      </c>
      <c r="S583" s="37">
        <f t="shared" si="115"/>
        <v>2.6408568956558112</v>
      </c>
    </row>
    <row r="584" spans="1:19" x14ac:dyDescent="0.2">
      <c r="C584" s="56"/>
      <c r="D584" s="36">
        <v>1.1000000000000001</v>
      </c>
      <c r="E584" s="36">
        <v>1454</v>
      </c>
      <c r="F584" s="48">
        <f t="shared" si="116"/>
        <v>0.62083333333333335</v>
      </c>
      <c r="G584" s="36">
        <v>1502</v>
      </c>
      <c r="H584" s="49">
        <f t="shared" si="108"/>
        <v>0.62638888888888888</v>
      </c>
      <c r="I584" s="49" t="str">
        <f t="shared" si="104"/>
        <v/>
      </c>
      <c r="J584" s="34">
        <f t="shared" si="105"/>
        <v>6.9999999999999751</v>
      </c>
      <c r="K584" s="34">
        <f t="shared" si="109"/>
        <v>7.9999999999999716</v>
      </c>
      <c r="L584" s="34">
        <f t="shared" si="106"/>
        <v>2</v>
      </c>
      <c r="M584" s="34">
        <f t="shared" ca="1" si="107"/>
        <v>1410</v>
      </c>
      <c r="N584" s="34" t="str">
        <f t="shared" si="110"/>
        <v/>
      </c>
      <c r="O584" s="34">
        <f t="shared" si="111"/>
        <v>4.2419999999999858</v>
      </c>
      <c r="P584" s="37">
        <f t="shared" si="112"/>
        <v>3.0272806732647188</v>
      </c>
      <c r="Q584" s="34">
        <f t="shared" si="113"/>
        <v>8.7999999999999687</v>
      </c>
      <c r="R584" s="34">
        <f t="shared" si="114"/>
        <v>13.041999999999955</v>
      </c>
      <c r="S584" s="37">
        <f t="shared" si="115"/>
        <v>11.827280673264688</v>
      </c>
    </row>
    <row r="585" spans="1:19" x14ac:dyDescent="0.2">
      <c r="A585" s="50"/>
      <c r="C585" s="56"/>
      <c r="D585" s="36">
        <v>0.112</v>
      </c>
      <c r="E585" s="36">
        <v>1509</v>
      </c>
      <c r="F585" s="48">
        <f t="shared" si="116"/>
        <v>0.63124999999999998</v>
      </c>
      <c r="G585" s="36">
        <v>1516</v>
      </c>
      <c r="H585" s="49">
        <f t="shared" si="108"/>
        <v>0.63611111111111118</v>
      </c>
      <c r="I585" s="49">
        <f t="shared" si="104"/>
        <v>0.63958333333333339</v>
      </c>
      <c r="J585" s="34" t="str">
        <f t="shared" si="105"/>
        <v/>
      </c>
      <c r="K585" s="34">
        <f t="shared" si="109"/>
        <v>7.000000000000135</v>
      </c>
      <c r="L585" s="34">
        <f t="shared" si="106"/>
        <v>3</v>
      </c>
      <c r="M585" s="34">
        <f t="shared" ca="1" si="107"/>
        <v>1410</v>
      </c>
      <c r="N585" s="34">
        <f t="shared" ca="1" si="110"/>
        <v>71.000000000000071</v>
      </c>
      <c r="O585" s="34">
        <f t="shared" si="111"/>
        <v>0.28000000000000003</v>
      </c>
      <c r="P585" s="37">
        <f t="shared" si="112"/>
        <v>4.8166460263249403E-2</v>
      </c>
      <c r="Q585" s="34">
        <f t="shared" si="113"/>
        <v>0.78400000000001513</v>
      </c>
      <c r="R585" s="34">
        <f t="shared" si="114"/>
        <v>1.0640000000000152</v>
      </c>
      <c r="S585" s="37">
        <f t="shared" si="115"/>
        <v>0.83216646026326457</v>
      </c>
    </row>
    <row r="586" spans="1:19" x14ac:dyDescent="0.2">
      <c r="A586" s="50">
        <v>40518</v>
      </c>
      <c r="B586" s="34">
        <v>1056</v>
      </c>
      <c r="C586" s="56" t="s">
        <v>78</v>
      </c>
      <c r="D586" s="36">
        <v>0.01</v>
      </c>
      <c r="E586" s="36">
        <v>1112</v>
      </c>
      <c r="F586" s="48">
        <f t="shared" si="116"/>
        <v>0.46666666666666662</v>
      </c>
      <c r="G586" s="36">
        <v>1118</v>
      </c>
      <c r="H586" s="49">
        <f t="shared" si="108"/>
        <v>0.47083333333333338</v>
      </c>
      <c r="I586" s="49" t="str">
        <f t="shared" si="104"/>
        <v/>
      </c>
      <c r="J586" s="34">
        <f t="shared" si="105"/>
        <v>7.9999999999999716</v>
      </c>
      <c r="K586" s="34">
        <f t="shared" si="109"/>
        <v>6.0000000000001386</v>
      </c>
      <c r="L586" s="34">
        <f t="shared" si="106"/>
        <v>1</v>
      </c>
      <c r="M586" s="34">
        <f t="shared" ca="1" si="107"/>
        <v>1056</v>
      </c>
      <c r="N586" s="34" t="str">
        <f t="shared" si="110"/>
        <v/>
      </c>
      <c r="O586" s="34">
        <f t="shared" si="111"/>
        <v>4.4399999999999844</v>
      </c>
      <c r="P586" s="37">
        <f t="shared" si="112"/>
        <v>1.8551686513860439</v>
      </c>
      <c r="Q586" s="34">
        <f t="shared" si="113"/>
        <v>6.0000000000001386E-2</v>
      </c>
      <c r="R586" s="34">
        <f t="shared" si="114"/>
        <v>4.4999999999999858</v>
      </c>
      <c r="S586" s="37">
        <f t="shared" si="115"/>
        <v>1.9151686513860453</v>
      </c>
    </row>
    <row r="587" spans="1:19" x14ac:dyDescent="0.2">
      <c r="A587" s="50"/>
      <c r="C587" s="56"/>
      <c r="D587" s="36">
        <v>1.1000000000000001</v>
      </c>
      <c r="E587" s="36">
        <v>1126</v>
      </c>
      <c r="F587" s="48">
        <f t="shared" si="116"/>
        <v>0.47638888888888892</v>
      </c>
      <c r="G587" s="36">
        <v>1129</v>
      </c>
      <c r="H587" s="49">
        <f t="shared" si="108"/>
        <v>0.47847222222222219</v>
      </c>
      <c r="I587" s="49" t="str">
        <f t="shared" si="104"/>
        <v/>
      </c>
      <c r="J587" s="34">
        <f t="shared" si="105"/>
        <v>9.000000000000048</v>
      </c>
      <c r="K587" s="34">
        <f t="shared" si="109"/>
        <v>2.9999999999999094</v>
      </c>
      <c r="L587" s="34">
        <f t="shared" si="106"/>
        <v>2</v>
      </c>
      <c r="M587" s="34">
        <f t="shared" ca="1" si="107"/>
        <v>1056</v>
      </c>
      <c r="N587" s="34" t="str">
        <f t="shared" si="110"/>
        <v/>
      </c>
      <c r="O587" s="34">
        <f t="shared" si="111"/>
        <v>4.9815000000000262</v>
      </c>
      <c r="P587" s="37">
        <f t="shared" si="112"/>
        <v>1.9452192977570379</v>
      </c>
      <c r="Q587" s="34">
        <f t="shared" si="113"/>
        <v>3.2999999999999008</v>
      </c>
      <c r="R587" s="34">
        <f t="shared" si="114"/>
        <v>8.2814999999999266</v>
      </c>
      <c r="S587" s="37">
        <f t="shared" si="115"/>
        <v>5.2452192977569387</v>
      </c>
    </row>
    <row r="588" spans="1:19" x14ac:dyDescent="0.2">
      <c r="C588" s="56"/>
      <c r="D588" s="36">
        <v>7.0000000000000001E-3</v>
      </c>
      <c r="E588" s="36">
        <v>1138</v>
      </c>
      <c r="F588" s="48">
        <f t="shared" si="116"/>
        <v>0.48472222222222222</v>
      </c>
      <c r="G588" s="36">
        <v>1140</v>
      </c>
      <c r="H588" s="49">
        <f t="shared" si="108"/>
        <v>0.4861111111111111</v>
      </c>
      <c r="I588" s="49">
        <f t="shared" si="104"/>
        <v>0.48958333333333331</v>
      </c>
      <c r="J588" s="34" t="str">
        <f t="shared" si="105"/>
        <v/>
      </c>
      <c r="K588" s="34">
        <f t="shared" si="109"/>
        <v>1.9999999999999929</v>
      </c>
      <c r="L588" s="34">
        <f t="shared" si="106"/>
        <v>3</v>
      </c>
      <c r="M588" s="34">
        <f t="shared" ca="1" si="107"/>
        <v>1056</v>
      </c>
      <c r="N588" s="34">
        <f t="shared" ca="1" si="110"/>
        <v>48.999999999999986</v>
      </c>
      <c r="O588" s="34">
        <f t="shared" si="111"/>
        <v>1.7500000000000002E-2</v>
      </c>
      <c r="P588" s="37">
        <f t="shared" si="112"/>
        <v>3.9526049426535596E-3</v>
      </c>
      <c r="Q588" s="34">
        <f t="shared" si="113"/>
        <v>1.399999999999995E-2</v>
      </c>
      <c r="R588" s="34">
        <f t="shared" si="114"/>
        <v>3.1499999999999952E-2</v>
      </c>
      <c r="S588" s="37">
        <f t="shared" si="115"/>
        <v>1.7952604942653508E-2</v>
      </c>
    </row>
    <row r="589" spans="1:19" x14ac:dyDescent="0.2">
      <c r="A589" s="50">
        <v>40518</v>
      </c>
      <c r="B589" s="34">
        <v>1307</v>
      </c>
      <c r="C589" s="56"/>
      <c r="D589" s="36">
        <v>0.01</v>
      </c>
      <c r="E589" s="36">
        <v>1330</v>
      </c>
      <c r="F589" s="48">
        <f t="shared" si="116"/>
        <v>0.5625</v>
      </c>
      <c r="G589" s="36">
        <v>1333</v>
      </c>
      <c r="H589" s="49">
        <f t="shared" si="108"/>
        <v>0.56458333333333333</v>
      </c>
      <c r="I589" s="49" t="str">
        <f t="shared" si="104"/>
        <v/>
      </c>
      <c r="J589" s="34">
        <f t="shared" si="105"/>
        <v>9.9999999999999645</v>
      </c>
      <c r="K589" s="34">
        <f t="shared" si="109"/>
        <v>2.9999999999999893</v>
      </c>
      <c r="L589" s="34">
        <f t="shared" si="106"/>
        <v>1</v>
      </c>
      <c r="M589" s="34">
        <f t="shared" ca="1" si="107"/>
        <v>1307</v>
      </c>
      <c r="N589" s="34" t="str">
        <f t="shared" si="110"/>
        <v/>
      </c>
      <c r="O589" s="34">
        <f t="shared" si="111"/>
        <v>5.5499999999999812</v>
      </c>
      <c r="P589" s="37">
        <f t="shared" si="112"/>
        <v>2.3189608142325544</v>
      </c>
      <c r="Q589" s="34">
        <f t="shared" si="113"/>
        <v>2.9999999999999895E-2</v>
      </c>
      <c r="R589" s="34">
        <f t="shared" si="114"/>
        <v>5.5799999999999814</v>
      </c>
      <c r="S589" s="37">
        <f t="shared" si="115"/>
        <v>2.3489608142325542</v>
      </c>
    </row>
    <row r="590" spans="1:19" x14ac:dyDescent="0.2">
      <c r="A590" s="50"/>
      <c r="C590" s="56"/>
      <c r="D590" s="36">
        <v>1.1000000000000001</v>
      </c>
      <c r="E590" s="36">
        <v>1343</v>
      </c>
      <c r="F590" s="48">
        <f t="shared" si="116"/>
        <v>0.57152777777777775</v>
      </c>
      <c r="G590" s="36">
        <v>1346</v>
      </c>
      <c r="H590" s="49">
        <f t="shared" si="108"/>
        <v>0.57361111111111118</v>
      </c>
      <c r="I590" s="49" t="str">
        <f t="shared" si="104"/>
        <v/>
      </c>
      <c r="J590" s="34">
        <f t="shared" si="105"/>
        <v>10.999999999999801</v>
      </c>
      <c r="K590" s="34">
        <f t="shared" si="109"/>
        <v>3.0000000000001492</v>
      </c>
      <c r="L590" s="34">
        <f t="shared" si="106"/>
        <v>2</v>
      </c>
      <c r="M590" s="34">
        <f t="shared" ca="1" si="107"/>
        <v>1307</v>
      </c>
      <c r="N590" s="34" t="str">
        <f t="shared" si="110"/>
        <v/>
      </c>
      <c r="O590" s="34">
        <f t="shared" si="111"/>
        <v>6.0884999999998897</v>
      </c>
      <c r="P590" s="37">
        <f t="shared" si="112"/>
        <v>2.3774902528141015</v>
      </c>
      <c r="Q590" s="34">
        <f t="shared" si="113"/>
        <v>3.3000000000001646</v>
      </c>
      <c r="R590" s="34">
        <f t="shared" si="114"/>
        <v>9.3885000000000538</v>
      </c>
      <c r="S590" s="37">
        <f t="shared" si="115"/>
        <v>5.6774902528142661</v>
      </c>
    </row>
    <row r="591" spans="1:19" x14ac:dyDescent="0.2">
      <c r="A591" s="50"/>
      <c r="C591" s="56"/>
      <c r="D591" s="36">
        <v>7.0000000000000001E-3</v>
      </c>
      <c r="E591" s="36">
        <v>1357</v>
      </c>
      <c r="F591" s="48">
        <f t="shared" si="116"/>
        <v>0.58124999999999993</v>
      </c>
      <c r="G591" s="36">
        <v>1359</v>
      </c>
      <c r="H591" s="49">
        <f t="shared" si="108"/>
        <v>0.58263888888888882</v>
      </c>
      <c r="I591" s="49">
        <f t="shared" ref="I591:I654" si="117">IF(OR(A592&lt;&gt;"",D592=""),H591+TIME(0,5,0),"")</f>
        <v>0.58611111111111103</v>
      </c>
      <c r="J591" s="34" t="str">
        <f t="shared" ref="J591:J654" si="118">IF(AND(OR(AND(A591&lt;&gt;"",A592=""),AND(A591="",A592="")),D592&lt;&gt;""),(F592-H591)*1440,"")</f>
        <v/>
      </c>
      <c r="K591" s="34">
        <f t="shared" si="109"/>
        <v>1.9999999999999929</v>
      </c>
      <c r="L591" s="34">
        <f t="shared" ref="L591:L654" si="119">IF(A591&lt;&gt;"",1,L590+1)</f>
        <v>3</v>
      </c>
      <c r="M591" s="34">
        <f t="shared" ref="M591:M654" ca="1" si="120">OFFSET(B591,-L591+1,0)</f>
        <v>1307</v>
      </c>
      <c r="N591" s="34">
        <f t="shared" ca="1" si="110"/>
        <v>56.999999999999801</v>
      </c>
      <c r="O591" s="34">
        <f t="shared" si="111"/>
        <v>1.7500000000000002E-2</v>
      </c>
      <c r="P591" s="37">
        <f t="shared" si="112"/>
        <v>3.9526049426535596E-3</v>
      </c>
      <c r="Q591" s="34">
        <f t="shared" si="113"/>
        <v>1.399999999999995E-2</v>
      </c>
      <c r="R591" s="34">
        <f t="shared" si="114"/>
        <v>3.1499999999999952E-2</v>
      </c>
      <c r="S591" s="37">
        <f t="shared" si="115"/>
        <v>1.7952604942653508E-2</v>
      </c>
    </row>
    <row r="592" spans="1:19" x14ac:dyDescent="0.2">
      <c r="A592" s="50">
        <v>40518</v>
      </c>
      <c r="B592" s="34">
        <v>1315</v>
      </c>
      <c r="C592" s="56"/>
      <c r="D592" s="36">
        <v>0.01</v>
      </c>
      <c r="E592" s="36">
        <v>1330</v>
      </c>
      <c r="F592" s="48">
        <f t="shared" si="116"/>
        <v>0.5625</v>
      </c>
      <c r="G592" s="36">
        <v>1333</v>
      </c>
      <c r="H592" s="49">
        <f t="shared" ref="H592:H655" si="121">VALUE(CONCATENATE(LEFT(G592,LEN(G592)-2),":",RIGHT(G592,2)))</f>
        <v>0.56458333333333333</v>
      </c>
      <c r="I592" s="49" t="str">
        <f t="shared" si="117"/>
        <v/>
      </c>
      <c r="J592" s="34">
        <f t="shared" si="118"/>
        <v>9.9999999999999645</v>
      </c>
      <c r="K592" s="34">
        <f t="shared" ref="K592:K655" si="122">(H592-F592)*1440</f>
        <v>2.9999999999999893</v>
      </c>
      <c r="L592" s="34">
        <f t="shared" si="119"/>
        <v>1</v>
      </c>
      <c r="M592" s="34">
        <f t="shared" ca="1" si="120"/>
        <v>1315</v>
      </c>
      <c r="N592" s="34" t="str">
        <f t="shared" ref="N592:N655" si="123">IF(I592&lt;&gt;"",(I592-VALUE(CONCATENATE(LEFT(M592,LEN(M592)-2),":",RIGHT(M592,2))))*1440,"")</f>
        <v/>
      </c>
      <c r="O592" s="34">
        <f t="shared" ref="O592:O655" si="124">IF(J592&lt;&gt;"",(D592+D593)*J592/2,D592*5/2)</f>
        <v>5.5499999999999812</v>
      </c>
      <c r="P592" s="37">
        <f t="shared" ref="P592:P655" si="125">IF(J592&lt;&gt;"",(D593-D592)*J592/LN((D593+0.000001)/(D592+0.000001)),-5*(D592-0.000001)/(LN(1/D592)-13.8155))</f>
        <v>2.3189608142325544</v>
      </c>
      <c r="Q592" s="34">
        <f t="shared" ref="Q592:Q655" si="126">(D592*K592)</f>
        <v>2.9999999999999895E-2</v>
      </c>
      <c r="R592" s="34">
        <f t="shared" ref="R592:R655" si="127">O592+Q592</f>
        <v>5.5799999999999814</v>
      </c>
      <c r="S592" s="37">
        <f t="shared" ref="S592:S655" si="128">P592+Q592</f>
        <v>2.3489608142325542</v>
      </c>
    </row>
    <row r="593" spans="1:19" x14ac:dyDescent="0.2">
      <c r="A593" s="50"/>
      <c r="C593" s="56"/>
      <c r="D593" s="36">
        <v>1.1000000000000001</v>
      </c>
      <c r="E593" s="36">
        <v>1343</v>
      </c>
      <c r="F593" s="48">
        <f t="shared" si="116"/>
        <v>0.57152777777777775</v>
      </c>
      <c r="G593" s="36">
        <v>1346</v>
      </c>
      <c r="H593" s="49">
        <f t="shared" si="121"/>
        <v>0.57361111111111118</v>
      </c>
      <c r="I593" s="49" t="str">
        <f t="shared" si="117"/>
        <v/>
      </c>
      <c r="J593" s="34">
        <f t="shared" si="118"/>
        <v>10.999999999999801</v>
      </c>
      <c r="K593" s="34">
        <f t="shared" si="122"/>
        <v>3.0000000000001492</v>
      </c>
      <c r="L593" s="34">
        <f t="shared" si="119"/>
        <v>2</v>
      </c>
      <c r="M593" s="34">
        <f t="shared" ca="1" si="120"/>
        <v>1315</v>
      </c>
      <c r="N593" s="34" t="str">
        <f t="shared" si="123"/>
        <v/>
      </c>
      <c r="O593" s="34">
        <f t="shared" si="124"/>
        <v>6.0884999999998897</v>
      </c>
      <c r="P593" s="37">
        <f t="shared" si="125"/>
        <v>2.3774902528141015</v>
      </c>
      <c r="Q593" s="34">
        <f t="shared" si="126"/>
        <v>3.3000000000001646</v>
      </c>
      <c r="R593" s="34">
        <f t="shared" si="127"/>
        <v>9.3885000000000538</v>
      </c>
      <c r="S593" s="37">
        <f t="shared" si="128"/>
        <v>5.6774902528142661</v>
      </c>
    </row>
    <row r="594" spans="1:19" x14ac:dyDescent="0.2">
      <c r="A594" s="50"/>
      <c r="C594" s="56"/>
      <c r="D594" s="36">
        <v>7.0000000000000001E-3</v>
      </c>
      <c r="E594" s="36">
        <v>1357</v>
      </c>
      <c r="F594" s="48">
        <f t="shared" si="116"/>
        <v>0.58124999999999993</v>
      </c>
      <c r="G594" s="36">
        <v>1359</v>
      </c>
      <c r="H594" s="49">
        <f t="shared" si="121"/>
        <v>0.58263888888888882</v>
      </c>
      <c r="I594" s="49">
        <f t="shared" si="117"/>
        <v>0.58611111111111103</v>
      </c>
      <c r="J594" s="34" t="str">
        <f t="shared" si="118"/>
        <v/>
      </c>
      <c r="K594" s="34">
        <f t="shared" si="122"/>
        <v>1.9999999999999929</v>
      </c>
      <c r="L594" s="34">
        <f t="shared" si="119"/>
        <v>3</v>
      </c>
      <c r="M594" s="34">
        <f t="shared" ca="1" si="120"/>
        <v>1315</v>
      </c>
      <c r="N594" s="34">
        <f t="shared" ca="1" si="123"/>
        <v>48.999999999999829</v>
      </c>
      <c r="O594" s="34">
        <f t="shared" si="124"/>
        <v>1.7500000000000002E-2</v>
      </c>
      <c r="P594" s="37">
        <f t="shared" si="125"/>
        <v>3.9526049426535596E-3</v>
      </c>
      <c r="Q594" s="34">
        <f t="shared" si="126"/>
        <v>1.399999999999995E-2</v>
      </c>
      <c r="R594" s="34">
        <f t="shared" si="127"/>
        <v>3.1499999999999952E-2</v>
      </c>
      <c r="S594" s="37">
        <f t="shared" si="128"/>
        <v>1.7952604942653508E-2</v>
      </c>
    </row>
    <row r="595" spans="1:19" x14ac:dyDescent="0.2">
      <c r="A595" s="50">
        <v>40518</v>
      </c>
      <c r="B595" s="34">
        <v>1404</v>
      </c>
      <c r="C595" s="56"/>
      <c r="D595" s="36">
        <v>0.124</v>
      </c>
      <c r="E595" s="36">
        <v>1448</v>
      </c>
      <c r="F595" s="48">
        <f t="shared" ref="F595:F658" si="129">VALUE(CONCATENATE(LEFT(E595,LEN(E595)-2),":",RIGHT(E595,2)))</f>
        <v>0.6166666666666667</v>
      </c>
      <c r="G595" s="36">
        <v>1458</v>
      </c>
      <c r="H595" s="49">
        <f t="shared" si="121"/>
        <v>0.62361111111111112</v>
      </c>
      <c r="I595" s="49" t="str">
        <f t="shared" si="117"/>
        <v/>
      </c>
      <c r="J595" s="34">
        <f t="shared" si="118"/>
        <v>12.999999999999954</v>
      </c>
      <c r="K595" s="34">
        <f t="shared" si="122"/>
        <v>9.9999999999999645</v>
      </c>
      <c r="L595" s="34">
        <f t="shared" si="119"/>
        <v>1</v>
      </c>
      <c r="M595" s="34">
        <f t="shared" ca="1" si="120"/>
        <v>1404</v>
      </c>
      <c r="N595" s="34" t="str">
        <f t="shared" si="123"/>
        <v/>
      </c>
      <c r="O595" s="34">
        <f t="shared" si="124"/>
        <v>215.30599999999924</v>
      </c>
      <c r="P595" s="37">
        <f t="shared" si="125"/>
        <v>76.538332398823172</v>
      </c>
      <c r="Q595" s="34">
        <f t="shared" si="126"/>
        <v>1.2399999999999956</v>
      </c>
      <c r="R595" s="34">
        <f t="shared" si="127"/>
        <v>216.54599999999925</v>
      </c>
      <c r="S595" s="37">
        <f t="shared" si="128"/>
        <v>77.778332398823167</v>
      </c>
    </row>
    <row r="596" spans="1:19" x14ac:dyDescent="0.2">
      <c r="A596" s="50"/>
      <c r="C596" s="56"/>
      <c r="D596" s="36">
        <v>33</v>
      </c>
      <c r="E596" s="36">
        <v>1511</v>
      </c>
      <c r="F596" s="48">
        <f t="shared" si="129"/>
        <v>0.63263888888888886</v>
      </c>
      <c r="G596" s="36">
        <v>1520</v>
      </c>
      <c r="H596" s="49">
        <f t="shared" si="121"/>
        <v>0.63888888888888895</v>
      </c>
      <c r="I596" s="49" t="str">
        <f t="shared" si="117"/>
        <v/>
      </c>
      <c r="J596" s="34">
        <f t="shared" si="118"/>
        <v>14.999999999999947</v>
      </c>
      <c r="K596" s="34">
        <f t="shared" si="122"/>
        <v>9.0000000000001279</v>
      </c>
      <c r="L596" s="34">
        <f t="shared" si="119"/>
        <v>2</v>
      </c>
      <c r="M596" s="34">
        <f t="shared" ca="1" si="120"/>
        <v>1404</v>
      </c>
      <c r="N596" s="34" t="str">
        <f t="shared" si="123"/>
        <v/>
      </c>
      <c r="O596" s="34">
        <f t="shared" si="124"/>
        <v>247.7099999999991</v>
      </c>
      <c r="P596" s="37">
        <f t="shared" si="125"/>
        <v>69.93473079654305</v>
      </c>
      <c r="Q596" s="34">
        <f t="shared" si="126"/>
        <v>297.00000000000421</v>
      </c>
      <c r="R596" s="34">
        <f t="shared" si="127"/>
        <v>544.71000000000333</v>
      </c>
      <c r="S596" s="37">
        <f t="shared" si="128"/>
        <v>366.93473079654723</v>
      </c>
    </row>
    <row r="597" spans="1:19" x14ac:dyDescent="0.2">
      <c r="A597" s="50"/>
      <c r="C597" s="56"/>
      <c r="D597" s="36">
        <v>2.8000000000000001E-2</v>
      </c>
      <c r="E597" s="36">
        <v>1535</v>
      </c>
      <c r="F597" s="48">
        <f t="shared" si="129"/>
        <v>0.64930555555555558</v>
      </c>
      <c r="G597" s="36">
        <v>1541</v>
      </c>
      <c r="H597" s="49">
        <f t="shared" si="121"/>
        <v>0.65347222222222223</v>
      </c>
      <c r="I597" s="49" t="str">
        <f t="shared" si="117"/>
        <v/>
      </c>
      <c r="J597" s="34">
        <f t="shared" si="118"/>
        <v>10.999999999999961</v>
      </c>
      <c r="K597" s="34">
        <f t="shared" si="122"/>
        <v>5.9999999999999787</v>
      </c>
      <c r="L597" s="34">
        <f t="shared" si="119"/>
        <v>3</v>
      </c>
      <c r="M597" s="34">
        <f t="shared" ca="1" si="120"/>
        <v>1404</v>
      </c>
      <c r="N597" s="34" t="str">
        <f t="shared" si="123"/>
        <v/>
      </c>
      <c r="O597" s="34">
        <f t="shared" si="124"/>
        <v>1.2539999999999956</v>
      </c>
      <c r="P597" s="37">
        <f t="shared" si="125"/>
        <v>0.96231991476705891</v>
      </c>
      <c r="Q597" s="34">
        <f t="shared" si="126"/>
        <v>0.1679999999999994</v>
      </c>
      <c r="R597" s="34">
        <f t="shared" si="127"/>
        <v>1.421999999999995</v>
      </c>
      <c r="S597" s="37">
        <f t="shared" si="128"/>
        <v>1.1303199147670584</v>
      </c>
    </row>
    <row r="598" spans="1:19" x14ac:dyDescent="0.2">
      <c r="A598" s="50"/>
      <c r="C598" s="56"/>
      <c r="D598" s="36">
        <v>0.2</v>
      </c>
      <c r="E598" s="36">
        <v>1552</v>
      </c>
      <c r="F598" s="48">
        <f t="shared" si="129"/>
        <v>0.66111111111111109</v>
      </c>
      <c r="G598" s="36">
        <v>1600</v>
      </c>
      <c r="H598" s="49">
        <f t="shared" si="121"/>
        <v>0.66666666666666663</v>
      </c>
      <c r="I598" s="49">
        <f t="shared" si="117"/>
        <v>0.67013888888888884</v>
      </c>
      <c r="J598" s="34" t="str">
        <f t="shared" si="118"/>
        <v/>
      </c>
      <c r="K598" s="34">
        <f t="shared" si="122"/>
        <v>7.9999999999999716</v>
      </c>
      <c r="L598" s="34">
        <f t="shared" si="119"/>
        <v>4</v>
      </c>
      <c r="M598" s="34">
        <f t="shared" ca="1" si="120"/>
        <v>1404</v>
      </c>
      <c r="N598" s="34">
        <f t="shared" ca="1" si="123"/>
        <v>120.99999999999989</v>
      </c>
      <c r="O598" s="34">
        <f t="shared" si="124"/>
        <v>0.5</v>
      </c>
      <c r="P598" s="37">
        <f t="shared" si="125"/>
        <v>8.192609482288947E-2</v>
      </c>
      <c r="Q598" s="34">
        <f t="shared" si="126"/>
        <v>1.5999999999999943</v>
      </c>
      <c r="R598" s="34">
        <f t="shared" si="127"/>
        <v>2.0999999999999943</v>
      </c>
      <c r="S598" s="37">
        <f t="shared" si="128"/>
        <v>1.6819260948228838</v>
      </c>
    </row>
    <row r="599" spans="1:19" x14ac:dyDescent="0.2">
      <c r="A599" s="50">
        <v>40519</v>
      </c>
      <c r="B599" s="34">
        <v>831</v>
      </c>
      <c r="C599" s="56" t="s">
        <v>78</v>
      </c>
      <c r="D599" s="36">
        <v>1.6E-2</v>
      </c>
      <c r="E599" s="36">
        <v>857</v>
      </c>
      <c r="F599" s="48">
        <f t="shared" si="129"/>
        <v>0.37291666666666662</v>
      </c>
      <c r="G599" s="36">
        <v>907</v>
      </c>
      <c r="H599" s="49">
        <f t="shared" si="121"/>
        <v>0.37986111111111115</v>
      </c>
      <c r="I599" s="49" t="str">
        <f t="shared" si="117"/>
        <v/>
      </c>
      <c r="J599" s="34">
        <f t="shared" si="118"/>
        <v>13.99999999999995</v>
      </c>
      <c r="K599" s="34">
        <f t="shared" si="122"/>
        <v>10.000000000000124</v>
      </c>
      <c r="L599" s="34">
        <f t="shared" si="119"/>
        <v>1</v>
      </c>
      <c r="M599" s="34">
        <f t="shared" ca="1" si="120"/>
        <v>831</v>
      </c>
      <c r="N599" s="34" t="str">
        <f t="shared" si="123"/>
        <v/>
      </c>
      <c r="O599" s="34">
        <f t="shared" si="124"/>
        <v>70.111999999999753</v>
      </c>
      <c r="P599" s="37">
        <f t="shared" si="125"/>
        <v>21.712138398621548</v>
      </c>
      <c r="Q599" s="34">
        <f t="shared" si="126"/>
        <v>0.160000000000002</v>
      </c>
      <c r="R599" s="34">
        <f t="shared" si="127"/>
        <v>70.27199999999975</v>
      </c>
      <c r="S599" s="37">
        <f t="shared" si="128"/>
        <v>21.872138398621551</v>
      </c>
    </row>
    <row r="600" spans="1:19" x14ac:dyDescent="0.2">
      <c r="A600" s="50"/>
      <c r="C600" s="56"/>
      <c r="D600" s="36">
        <v>10</v>
      </c>
      <c r="E600" s="36">
        <v>921</v>
      </c>
      <c r="F600" s="48">
        <f t="shared" si="129"/>
        <v>0.38958333333333334</v>
      </c>
      <c r="G600" s="36">
        <v>932</v>
      </c>
      <c r="H600" s="49">
        <f t="shared" si="121"/>
        <v>0.3972222222222222</v>
      </c>
      <c r="I600" s="49" t="str">
        <f t="shared" si="117"/>
        <v/>
      </c>
      <c r="J600" s="34">
        <f t="shared" si="118"/>
        <v>9.000000000000048</v>
      </c>
      <c r="K600" s="34">
        <f t="shared" si="122"/>
        <v>10.999999999999961</v>
      </c>
      <c r="L600" s="34">
        <f t="shared" si="119"/>
        <v>2</v>
      </c>
      <c r="M600" s="34">
        <f t="shared" ca="1" si="120"/>
        <v>831</v>
      </c>
      <c r="N600" s="34" t="str">
        <f t="shared" si="123"/>
        <v/>
      </c>
      <c r="O600" s="34">
        <f t="shared" si="124"/>
        <v>45.450000000000237</v>
      </c>
      <c r="P600" s="37">
        <f t="shared" si="125"/>
        <v>19.347860761792298</v>
      </c>
      <c r="Q600" s="34">
        <f t="shared" si="126"/>
        <v>109.9999999999996</v>
      </c>
      <c r="R600" s="34">
        <f t="shared" si="127"/>
        <v>155.44999999999985</v>
      </c>
      <c r="S600" s="37">
        <f t="shared" si="128"/>
        <v>129.34786076179191</v>
      </c>
    </row>
    <row r="601" spans="1:19" x14ac:dyDescent="0.2">
      <c r="A601" s="50"/>
      <c r="C601" s="56"/>
      <c r="D601" s="36">
        <v>0.1</v>
      </c>
      <c r="E601" s="36">
        <v>941</v>
      </c>
      <c r="F601" s="48">
        <f t="shared" si="129"/>
        <v>0.40347222222222223</v>
      </c>
      <c r="G601" s="36">
        <v>954</v>
      </c>
      <c r="H601" s="49">
        <f t="shared" si="121"/>
        <v>0.41250000000000003</v>
      </c>
      <c r="I601" s="49" t="str">
        <f t="shared" si="117"/>
        <v/>
      </c>
      <c r="J601" s="34">
        <f t="shared" si="118"/>
        <v>9.9999999999999645</v>
      </c>
      <c r="K601" s="34">
        <f t="shared" si="122"/>
        <v>13.000000000000034</v>
      </c>
      <c r="L601" s="34">
        <f t="shared" si="119"/>
        <v>3</v>
      </c>
      <c r="M601" s="34">
        <f t="shared" ca="1" si="120"/>
        <v>831</v>
      </c>
      <c r="N601" s="34" t="str">
        <f t="shared" si="123"/>
        <v/>
      </c>
      <c r="O601" s="34">
        <f t="shared" si="124"/>
        <v>5.4999999999999805</v>
      </c>
      <c r="P601" s="37">
        <f t="shared" si="125"/>
        <v>3.9086656146523993</v>
      </c>
      <c r="Q601" s="34">
        <f t="shared" si="126"/>
        <v>1.3000000000000034</v>
      </c>
      <c r="R601" s="34">
        <f t="shared" si="127"/>
        <v>6.7999999999999838</v>
      </c>
      <c r="S601" s="37">
        <f t="shared" si="128"/>
        <v>5.2086656146524026</v>
      </c>
    </row>
    <row r="602" spans="1:19" x14ac:dyDescent="0.2">
      <c r="A602" s="50"/>
      <c r="C602" s="56"/>
      <c r="D602" s="36">
        <v>1</v>
      </c>
      <c r="E602" s="36">
        <v>1004</v>
      </c>
      <c r="F602" s="48">
        <f t="shared" si="129"/>
        <v>0.41944444444444445</v>
      </c>
      <c r="G602" s="36">
        <v>1011</v>
      </c>
      <c r="H602" s="49">
        <f t="shared" si="121"/>
        <v>0.42430555555555555</v>
      </c>
      <c r="I602" s="49">
        <f t="shared" si="117"/>
        <v>0.42777777777777776</v>
      </c>
      <c r="J602" s="34" t="str">
        <f t="shared" si="118"/>
        <v/>
      </c>
      <c r="K602" s="34">
        <f t="shared" si="122"/>
        <v>6.9999999999999751</v>
      </c>
      <c r="L602" s="34">
        <f t="shared" si="119"/>
        <v>4</v>
      </c>
      <c r="M602" s="34">
        <f t="shared" ca="1" si="120"/>
        <v>831</v>
      </c>
      <c r="N602" s="34">
        <f t="shared" ca="1" si="123"/>
        <v>104.99999999999994</v>
      </c>
      <c r="O602" s="34">
        <f t="shared" si="124"/>
        <v>2.5</v>
      </c>
      <c r="P602" s="37">
        <f t="shared" si="125"/>
        <v>0.36191198291773735</v>
      </c>
      <c r="Q602" s="34">
        <f t="shared" si="126"/>
        <v>6.9999999999999751</v>
      </c>
      <c r="R602" s="34">
        <f t="shared" si="127"/>
        <v>9.4999999999999751</v>
      </c>
      <c r="S602" s="37">
        <f t="shared" si="128"/>
        <v>7.3619119829177126</v>
      </c>
    </row>
    <row r="603" spans="1:19" x14ac:dyDescent="0.2">
      <c r="A603" s="50">
        <v>40519</v>
      </c>
      <c r="B603" s="34">
        <v>1103</v>
      </c>
      <c r="C603" s="56"/>
      <c r="D603" s="36">
        <v>0.01</v>
      </c>
      <c r="E603" s="36">
        <v>1122</v>
      </c>
      <c r="F603" s="48">
        <f t="shared" si="129"/>
        <v>0.47361111111111115</v>
      </c>
      <c r="G603" s="36">
        <v>1130</v>
      </c>
      <c r="H603" s="49">
        <f t="shared" si="121"/>
        <v>0.47916666666666669</v>
      </c>
      <c r="I603" s="49" t="str">
        <f t="shared" si="117"/>
        <v/>
      </c>
      <c r="J603" s="34">
        <f t="shared" si="118"/>
        <v>9.9999999999999645</v>
      </c>
      <c r="K603" s="34">
        <f t="shared" si="122"/>
        <v>7.9999999999999716</v>
      </c>
      <c r="L603" s="34">
        <f t="shared" si="119"/>
        <v>1</v>
      </c>
      <c r="M603" s="34">
        <f t="shared" ca="1" si="120"/>
        <v>1103</v>
      </c>
      <c r="N603" s="34" t="str">
        <f t="shared" si="123"/>
        <v/>
      </c>
      <c r="O603" s="34">
        <f t="shared" si="124"/>
        <v>5.5499999999999812</v>
      </c>
      <c r="P603" s="37">
        <f t="shared" si="125"/>
        <v>2.3189608142325544</v>
      </c>
      <c r="Q603" s="34">
        <f t="shared" si="126"/>
        <v>7.9999999999999724E-2</v>
      </c>
      <c r="R603" s="34">
        <f t="shared" si="127"/>
        <v>5.6299999999999812</v>
      </c>
      <c r="S603" s="37">
        <f t="shared" si="128"/>
        <v>2.398960814232554</v>
      </c>
    </row>
    <row r="604" spans="1:19" x14ac:dyDescent="0.2">
      <c r="A604" s="50"/>
      <c r="C604" s="56"/>
      <c r="D604" s="36">
        <v>1.1000000000000001</v>
      </c>
      <c r="E604" s="36">
        <v>1140</v>
      </c>
      <c r="F604" s="48">
        <f t="shared" si="129"/>
        <v>0.4861111111111111</v>
      </c>
      <c r="G604" s="36">
        <v>1144</v>
      </c>
      <c r="H604" s="49">
        <f t="shared" si="121"/>
        <v>0.48888888888888887</v>
      </c>
      <c r="I604" s="49" t="str">
        <f t="shared" si="117"/>
        <v/>
      </c>
      <c r="J604" s="34">
        <f t="shared" si="118"/>
        <v>12.000000000000037</v>
      </c>
      <c r="K604" s="34">
        <f t="shared" si="122"/>
        <v>3.9999999999999858</v>
      </c>
      <c r="L604" s="34">
        <f t="shared" si="119"/>
        <v>2</v>
      </c>
      <c r="M604" s="34">
        <f t="shared" ca="1" si="120"/>
        <v>1103</v>
      </c>
      <c r="N604" s="34" t="str">
        <f t="shared" si="123"/>
        <v/>
      </c>
      <c r="O604" s="34">
        <f t="shared" si="124"/>
        <v>6.6420000000000208</v>
      </c>
      <c r="P604" s="37">
        <f t="shared" si="125"/>
        <v>2.593625730342711</v>
      </c>
      <c r="Q604" s="34">
        <f t="shared" si="126"/>
        <v>4.3999999999999844</v>
      </c>
      <c r="R604" s="34">
        <f t="shared" si="127"/>
        <v>11.042000000000005</v>
      </c>
      <c r="S604" s="37">
        <f t="shared" si="128"/>
        <v>6.9936257303426954</v>
      </c>
    </row>
    <row r="605" spans="1:19" x14ac:dyDescent="0.2">
      <c r="A605" s="50"/>
      <c r="C605" s="56"/>
      <c r="D605" s="36">
        <v>7.0000000000000001E-3</v>
      </c>
      <c r="E605" s="36">
        <v>1156</v>
      </c>
      <c r="F605" s="48">
        <f t="shared" si="129"/>
        <v>0.49722222222222223</v>
      </c>
      <c r="G605" s="36">
        <v>1159</v>
      </c>
      <c r="H605" s="49">
        <f t="shared" si="121"/>
        <v>0.4993055555555555</v>
      </c>
      <c r="I605" s="49">
        <f t="shared" si="117"/>
        <v>0.50277777777777777</v>
      </c>
      <c r="J605" s="34" t="str">
        <f t="shared" si="118"/>
        <v/>
      </c>
      <c r="K605" s="34">
        <f t="shared" si="122"/>
        <v>2.9999999999999094</v>
      </c>
      <c r="L605" s="34">
        <f t="shared" si="119"/>
        <v>3</v>
      </c>
      <c r="M605" s="34">
        <f t="shared" ca="1" si="120"/>
        <v>1103</v>
      </c>
      <c r="N605" s="34">
        <f t="shared" ca="1" si="123"/>
        <v>60.999999999999943</v>
      </c>
      <c r="O605" s="34">
        <f t="shared" si="124"/>
        <v>1.7500000000000002E-2</v>
      </c>
      <c r="P605" s="37">
        <f t="shared" si="125"/>
        <v>3.9526049426535596E-3</v>
      </c>
      <c r="Q605" s="34">
        <f t="shared" si="126"/>
        <v>2.0999999999999366E-2</v>
      </c>
      <c r="R605" s="34">
        <f t="shared" si="127"/>
        <v>3.8499999999999368E-2</v>
      </c>
      <c r="S605" s="37">
        <f t="shared" si="128"/>
        <v>2.4952604942652924E-2</v>
      </c>
    </row>
    <row r="606" spans="1:19" x14ac:dyDescent="0.2">
      <c r="A606" s="50">
        <v>40519</v>
      </c>
      <c r="B606" s="34">
        <v>1357</v>
      </c>
      <c r="C606" s="56"/>
      <c r="D606" s="36">
        <v>0.01</v>
      </c>
      <c r="E606" s="36">
        <v>1422</v>
      </c>
      <c r="F606" s="48">
        <f t="shared" si="129"/>
        <v>0.59861111111111109</v>
      </c>
      <c r="G606" s="36">
        <v>1430</v>
      </c>
      <c r="H606" s="49">
        <f t="shared" si="121"/>
        <v>0.60416666666666663</v>
      </c>
      <c r="I606" s="49" t="str">
        <f t="shared" si="117"/>
        <v/>
      </c>
      <c r="J606" s="34">
        <f t="shared" si="118"/>
        <v>13.99999999999995</v>
      </c>
      <c r="K606" s="34">
        <f t="shared" si="122"/>
        <v>7.9999999999999716</v>
      </c>
      <c r="L606" s="34">
        <f t="shared" si="119"/>
        <v>1</v>
      </c>
      <c r="M606" s="34">
        <f t="shared" ca="1" si="120"/>
        <v>1357</v>
      </c>
      <c r="N606" s="34" t="str">
        <f t="shared" si="123"/>
        <v/>
      </c>
      <c r="O606" s="34">
        <f t="shared" si="124"/>
        <v>14.069999999999949</v>
      </c>
      <c r="P606" s="37">
        <f t="shared" si="125"/>
        <v>5.2583719045631012</v>
      </c>
      <c r="Q606" s="34">
        <f t="shared" si="126"/>
        <v>7.9999999999999724E-2</v>
      </c>
      <c r="R606" s="34">
        <f t="shared" si="127"/>
        <v>14.149999999999949</v>
      </c>
      <c r="S606" s="37">
        <f t="shared" si="128"/>
        <v>5.3383719045631013</v>
      </c>
    </row>
    <row r="607" spans="1:19" x14ac:dyDescent="0.2">
      <c r="A607" s="50"/>
      <c r="C607" s="56"/>
      <c r="D607" s="36">
        <v>2</v>
      </c>
      <c r="E607" s="36">
        <v>1444</v>
      </c>
      <c r="F607" s="48">
        <f t="shared" si="129"/>
        <v>0.61388888888888882</v>
      </c>
      <c r="G607" s="36">
        <v>1451</v>
      </c>
      <c r="H607" s="49">
        <f t="shared" si="121"/>
        <v>0.61875000000000002</v>
      </c>
      <c r="I607" s="49" t="str">
        <f t="shared" si="117"/>
        <v/>
      </c>
      <c r="J607" s="34">
        <f t="shared" si="118"/>
        <v>16.99999999999994</v>
      </c>
      <c r="K607" s="34">
        <f t="shared" si="122"/>
        <v>7.000000000000135</v>
      </c>
      <c r="L607" s="34">
        <f t="shared" si="119"/>
        <v>2</v>
      </c>
      <c r="M607" s="34">
        <f t="shared" ca="1" si="120"/>
        <v>1357</v>
      </c>
      <c r="N607" s="34" t="str">
        <f t="shared" si="123"/>
        <v/>
      </c>
      <c r="O607" s="34">
        <f t="shared" si="124"/>
        <v>17.637499999999939</v>
      </c>
      <c r="P607" s="37">
        <f t="shared" si="125"/>
        <v>9.9667981125097143</v>
      </c>
      <c r="Q607" s="34">
        <f t="shared" si="126"/>
        <v>14.00000000000027</v>
      </c>
      <c r="R607" s="34">
        <f t="shared" si="127"/>
        <v>31.637500000000209</v>
      </c>
      <c r="S607" s="37">
        <f t="shared" si="128"/>
        <v>23.966798112509984</v>
      </c>
    </row>
    <row r="608" spans="1:19" x14ac:dyDescent="0.2">
      <c r="A608" s="50"/>
      <c r="C608" s="56"/>
      <c r="D608" s="36">
        <v>7.4999999999999997E-2</v>
      </c>
      <c r="E608" s="36">
        <v>1508</v>
      </c>
      <c r="F608" s="48">
        <f t="shared" si="129"/>
        <v>0.63055555555555554</v>
      </c>
      <c r="G608" s="36">
        <v>1513</v>
      </c>
      <c r="H608" s="49">
        <f t="shared" si="121"/>
        <v>0.63402777777777775</v>
      </c>
      <c r="I608" s="49" t="str">
        <f t="shared" si="117"/>
        <v/>
      </c>
      <c r="J608" s="34">
        <f t="shared" si="118"/>
        <v>11.999999999999957</v>
      </c>
      <c r="K608" s="34">
        <f t="shared" si="122"/>
        <v>4.9999999999999822</v>
      </c>
      <c r="L608" s="34">
        <f t="shared" si="119"/>
        <v>3</v>
      </c>
      <c r="M608" s="34">
        <f t="shared" ca="1" si="120"/>
        <v>1357</v>
      </c>
      <c r="N608" s="34" t="str">
        <f t="shared" si="123"/>
        <v/>
      </c>
      <c r="O608" s="34">
        <f t="shared" si="124"/>
        <v>0.50999999999999812</v>
      </c>
      <c r="P608" s="37">
        <f t="shared" si="125"/>
        <v>0.38713205627823555</v>
      </c>
      <c r="Q608" s="34">
        <f t="shared" si="126"/>
        <v>0.37499999999999867</v>
      </c>
      <c r="R608" s="34">
        <f t="shared" si="127"/>
        <v>0.88499999999999679</v>
      </c>
      <c r="S608" s="37">
        <f t="shared" si="128"/>
        <v>0.76213205627823422</v>
      </c>
    </row>
    <row r="609" spans="1:19" x14ac:dyDescent="0.2">
      <c r="A609" s="50"/>
      <c r="C609" s="56"/>
      <c r="D609" s="36">
        <v>0.01</v>
      </c>
      <c r="E609" s="36">
        <v>1525</v>
      </c>
      <c r="F609" s="48">
        <f t="shared" si="129"/>
        <v>0.64236111111111105</v>
      </c>
      <c r="G609" s="36">
        <v>1530</v>
      </c>
      <c r="H609" s="49">
        <f t="shared" si="121"/>
        <v>0.64583333333333337</v>
      </c>
      <c r="I609" s="49">
        <f t="shared" si="117"/>
        <v>0.64930555555555558</v>
      </c>
      <c r="J609" s="34" t="str">
        <f t="shared" si="118"/>
        <v/>
      </c>
      <c r="K609" s="34">
        <f t="shared" si="122"/>
        <v>5.0000000000001421</v>
      </c>
      <c r="L609" s="34">
        <f t="shared" si="119"/>
        <v>4</v>
      </c>
      <c r="M609" s="34">
        <f t="shared" ca="1" si="120"/>
        <v>1357</v>
      </c>
      <c r="N609" s="34">
        <f t="shared" ca="1" si="123"/>
        <v>98.000000000000128</v>
      </c>
      <c r="O609" s="34">
        <f t="shared" si="124"/>
        <v>2.5000000000000001E-2</v>
      </c>
      <c r="P609" s="37">
        <f t="shared" si="125"/>
        <v>5.4281443780592247E-3</v>
      </c>
      <c r="Q609" s="34">
        <f t="shared" si="126"/>
        <v>5.0000000000001425E-2</v>
      </c>
      <c r="R609" s="34">
        <f t="shared" si="127"/>
        <v>7.5000000000001427E-2</v>
      </c>
      <c r="S609" s="37">
        <f t="shared" si="128"/>
        <v>5.5428144378060651E-2</v>
      </c>
    </row>
    <row r="610" spans="1:19" x14ac:dyDescent="0.2">
      <c r="A610" s="50">
        <v>40520</v>
      </c>
      <c r="B610" s="34">
        <v>904</v>
      </c>
      <c r="C610" s="56" t="s">
        <v>78</v>
      </c>
      <c r="D610" s="36">
        <v>0.01</v>
      </c>
      <c r="E610" s="36">
        <v>925</v>
      </c>
      <c r="F610" s="48">
        <f t="shared" si="129"/>
        <v>0.3923611111111111</v>
      </c>
      <c r="G610" s="36">
        <v>936</v>
      </c>
      <c r="H610" s="49">
        <f t="shared" si="121"/>
        <v>0.39999999999999997</v>
      </c>
      <c r="I610" s="49" t="str">
        <f t="shared" si="117"/>
        <v/>
      </c>
      <c r="J610" s="34">
        <f t="shared" si="118"/>
        <v>7.9999999999999716</v>
      </c>
      <c r="K610" s="34">
        <f t="shared" si="122"/>
        <v>10.999999999999961</v>
      </c>
      <c r="L610" s="34">
        <f t="shared" si="119"/>
        <v>1</v>
      </c>
      <c r="M610" s="34">
        <f t="shared" ca="1" si="120"/>
        <v>904</v>
      </c>
      <c r="N610" s="34" t="str">
        <f t="shared" si="123"/>
        <v/>
      </c>
      <c r="O610" s="34">
        <f t="shared" si="124"/>
        <v>0.43999999999999845</v>
      </c>
      <c r="P610" s="37">
        <f t="shared" si="125"/>
        <v>0.31270424881382258</v>
      </c>
      <c r="Q610" s="34">
        <f t="shared" si="126"/>
        <v>0.10999999999999961</v>
      </c>
      <c r="R610" s="34">
        <f t="shared" si="127"/>
        <v>0.54999999999999805</v>
      </c>
      <c r="S610" s="37">
        <f t="shared" si="128"/>
        <v>0.42270424881382218</v>
      </c>
    </row>
    <row r="611" spans="1:19" x14ac:dyDescent="0.2">
      <c r="A611" s="50"/>
      <c r="C611" s="56"/>
      <c r="D611" s="36">
        <v>0.1</v>
      </c>
      <c r="E611" s="36">
        <v>944</v>
      </c>
      <c r="F611" s="48">
        <f t="shared" si="129"/>
        <v>0.4055555555555555</v>
      </c>
      <c r="G611" s="36">
        <v>949</v>
      </c>
      <c r="H611" s="49">
        <f t="shared" si="121"/>
        <v>0.40902777777777777</v>
      </c>
      <c r="I611" s="49" t="str">
        <f t="shared" si="117"/>
        <v/>
      </c>
      <c r="J611" s="34">
        <f t="shared" si="118"/>
        <v>9.000000000000048</v>
      </c>
      <c r="K611" s="34">
        <f t="shared" si="122"/>
        <v>5.0000000000000622</v>
      </c>
      <c r="L611" s="34">
        <f t="shared" si="119"/>
        <v>2</v>
      </c>
      <c r="M611" s="34">
        <f t="shared" ca="1" si="120"/>
        <v>904</v>
      </c>
      <c r="N611" s="34" t="str">
        <f t="shared" si="123"/>
        <v/>
      </c>
      <c r="O611" s="34">
        <f t="shared" si="124"/>
        <v>0.49500000000000266</v>
      </c>
      <c r="P611" s="37">
        <f t="shared" si="125"/>
        <v>0.35179227991555345</v>
      </c>
      <c r="Q611" s="34">
        <f t="shared" si="126"/>
        <v>0.50000000000000622</v>
      </c>
      <c r="R611" s="34">
        <f t="shared" si="127"/>
        <v>0.99500000000000888</v>
      </c>
      <c r="S611" s="37">
        <f t="shared" si="128"/>
        <v>0.85179227991555972</v>
      </c>
    </row>
    <row r="612" spans="1:19" x14ac:dyDescent="0.2">
      <c r="A612" s="50"/>
      <c r="C612" s="56"/>
      <c r="D612" s="36">
        <v>0.01</v>
      </c>
      <c r="E612" s="36">
        <v>958</v>
      </c>
      <c r="F612" s="48">
        <f t="shared" si="129"/>
        <v>0.4152777777777778</v>
      </c>
      <c r="G612" s="36">
        <v>1012</v>
      </c>
      <c r="H612" s="49">
        <f t="shared" si="121"/>
        <v>0.42499999999999999</v>
      </c>
      <c r="I612" s="49" t="str">
        <f t="shared" si="117"/>
        <v/>
      </c>
      <c r="J612" s="34">
        <f t="shared" si="118"/>
        <v>6.9999999999999751</v>
      </c>
      <c r="K612" s="34">
        <f t="shared" si="122"/>
        <v>13.99999999999995</v>
      </c>
      <c r="L612" s="34">
        <f t="shared" si="119"/>
        <v>3</v>
      </c>
      <c r="M612" s="34">
        <f t="shared" ca="1" si="120"/>
        <v>904</v>
      </c>
      <c r="N612" s="34" t="str">
        <f t="shared" si="123"/>
        <v/>
      </c>
      <c r="O612" s="34">
        <f t="shared" si="124"/>
        <v>0.38499999999999862</v>
      </c>
      <c r="P612" s="37">
        <f t="shared" si="125"/>
        <v>0.27361621771209477</v>
      </c>
      <c r="Q612" s="34">
        <f t="shared" si="126"/>
        <v>0.13999999999999951</v>
      </c>
      <c r="R612" s="34">
        <f t="shared" si="127"/>
        <v>0.52499999999999813</v>
      </c>
      <c r="S612" s="37">
        <f t="shared" si="128"/>
        <v>0.41361621771209428</v>
      </c>
    </row>
    <row r="613" spans="1:19" x14ac:dyDescent="0.2">
      <c r="A613" s="50"/>
      <c r="C613" s="56"/>
      <c r="D613" s="36">
        <v>0.1</v>
      </c>
      <c r="E613" s="36">
        <v>1019</v>
      </c>
      <c r="F613" s="48">
        <f t="shared" si="129"/>
        <v>0.42986111111111108</v>
      </c>
      <c r="G613" s="36">
        <v>1059</v>
      </c>
      <c r="H613" s="49">
        <f t="shared" si="121"/>
        <v>0.45763888888888887</v>
      </c>
      <c r="I613" s="49" t="str">
        <f t="shared" si="117"/>
        <v/>
      </c>
      <c r="J613" s="34">
        <f t="shared" si="118"/>
        <v>8.0000000000000515</v>
      </c>
      <c r="K613" s="34">
        <f t="shared" si="122"/>
        <v>40.000000000000014</v>
      </c>
      <c r="L613" s="34">
        <f t="shared" si="119"/>
        <v>4</v>
      </c>
      <c r="M613" s="34">
        <f t="shared" ca="1" si="120"/>
        <v>904</v>
      </c>
      <c r="N613" s="34" t="str">
        <f t="shared" si="123"/>
        <v/>
      </c>
      <c r="O613" s="34">
        <f t="shared" si="124"/>
        <v>0.44000000000000283</v>
      </c>
      <c r="P613" s="37">
        <f t="shared" si="125"/>
        <v>0.31270424881382564</v>
      </c>
      <c r="Q613" s="34">
        <f t="shared" si="126"/>
        <v>4.0000000000000018</v>
      </c>
      <c r="R613" s="34">
        <f t="shared" si="127"/>
        <v>4.4400000000000048</v>
      </c>
      <c r="S613" s="37">
        <f t="shared" si="128"/>
        <v>4.3127042488138274</v>
      </c>
    </row>
    <row r="614" spans="1:19" x14ac:dyDescent="0.2">
      <c r="A614" s="50"/>
      <c r="C614" s="56"/>
      <c r="D614" s="36">
        <v>0.01</v>
      </c>
      <c r="E614" s="36">
        <v>1107</v>
      </c>
      <c r="F614" s="48">
        <f t="shared" si="129"/>
        <v>0.46319444444444446</v>
      </c>
      <c r="G614" s="36">
        <v>1152</v>
      </c>
      <c r="H614" s="49">
        <f t="shared" si="121"/>
        <v>0.49444444444444446</v>
      </c>
      <c r="I614" s="49">
        <f t="shared" si="117"/>
        <v>0.49791666666666667</v>
      </c>
      <c r="J614" s="34" t="str">
        <f t="shared" si="118"/>
        <v/>
      </c>
      <c r="K614" s="34">
        <f t="shared" si="122"/>
        <v>45</v>
      </c>
      <c r="L614" s="34">
        <f t="shared" si="119"/>
        <v>5</v>
      </c>
      <c r="M614" s="34">
        <f t="shared" ca="1" si="120"/>
        <v>904</v>
      </c>
      <c r="N614" s="34">
        <f t="shared" ca="1" si="123"/>
        <v>173.00000000000003</v>
      </c>
      <c r="O614" s="34">
        <f t="shared" si="124"/>
        <v>2.5000000000000001E-2</v>
      </c>
      <c r="P614" s="37">
        <f t="shared" si="125"/>
        <v>5.4281443780592247E-3</v>
      </c>
      <c r="Q614" s="34">
        <f t="shared" si="126"/>
        <v>0.45</v>
      </c>
      <c r="R614" s="34">
        <f t="shared" si="127"/>
        <v>0.47500000000000003</v>
      </c>
      <c r="S614" s="37">
        <f t="shared" si="128"/>
        <v>0.45542814437805923</v>
      </c>
    </row>
    <row r="615" spans="1:19" x14ac:dyDescent="0.2">
      <c r="A615" s="50">
        <v>40520</v>
      </c>
      <c r="B615" s="34">
        <v>1346</v>
      </c>
      <c r="C615" s="56"/>
      <c r="D615" s="36">
        <v>0.01</v>
      </c>
      <c r="E615" s="36">
        <v>1414</v>
      </c>
      <c r="F615" s="48">
        <f t="shared" si="129"/>
        <v>0.59305555555555556</v>
      </c>
      <c r="G615" s="36">
        <v>1418</v>
      </c>
      <c r="H615" s="49">
        <f t="shared" si="121"/>
        <v>0.59583333333333333</v>
      </c>
      <c r="I615" s="49" t="str">
        <f t="shared" si="117"/>
        <v/>
      </c>
      <c r="J615" s="34">
        <f t="shared" si="118"/>
        <v>15.000000000000107</v>
      </c>
      <c r="K615" s="34">
        <f t="shared" si="122"/>
        <v>3.9999999999999858</v>
      </c>
      <c r="L615" s="34">
        <f t="shared" si="119"/>
        <v>1</v>
      </c>
      <c r="M615" s="34">
        <f t="shared" ca="1" si="120"/>
        <v>1346</v>
      </c>
      <c r="N615" s="34" t="str">
        <f t="shared" si="123"/>
        <v/>
      </c>
      <c r="O615" s="34">
        <f t="shared" si="124"/>
        <v>8.3250000000000597</v>
      </c>
      <c r="P615" s="37">
        <f t="shared" si="125"/>
        <v>3.4784412213488696</v>
      </c>
      <c r="Q615" s="34">
        <f t="shared" si="126"/>
        <v>3.9999999999999862E-2</v>
      </c>
      <c r="R615" s="34">
        <f t="shared" si="127"/>
        <v>8.3650000000000588</v>
      </c>
      <c r="S615" s="37">
        <f t="shared" si="128"/>
        <v>3.5184412213488696</v>
      </c>
    </row>
    <row r="616" spans="1:19" x14ac:dyDescent="0.2">
      <c r="A616" s="50"/>
      <c r="C616" s="56"/>
      <c r="D616" s="36">
        <v>1.1000000000000001</v>
      </c>
      <c r="E616" s="36">
        <v>1433</v>
      </c>
      <c r="F616" s="48">
        <f t="shared" si="129"/>
        <v>0.60625000000000007</v>
      </c>
      <c r="G616" s="36">
        <v>1436</v>
      </c>
      <c r="H616" s="49">
        <f t="shared" si="121"/>
        <v>0.60833333333333328</v>
      </c>
      <c r="I616" s="49" t="str">
        <f t="shared" si="117"/>
        <v/>
      </c>
      <c r="J616" s="34">
        <f t="shared" si="118"/>
        <v>14.00000000000011</v>
      </c>
      <c r="K616" s="34">
        <f t="shared" si="122"/>
        <v>2.9999999999998295</v>
      </c>
      <c r="L616" s="34">
        <f t="shared" si="119"/>
        <v>2</v>
      </c>
      <c r="M616" s="34">
        <f t="shared" ca="1" si="120"/>
        <v>1346</v>
      </c>
      <c r="N616" s="34" t="str">
        <f t="shared" si="123"/>
        <v/>
      </c>
      <c r="O616" s="34">
        <f t="shared" si="124"/>
        <v>7.749000000000061</v>
      </c>
      <c r="P616" s="37">
        <f t="shared" si="125"/>
        <v>3.0258966853998444</v>
      </c>
      <c r="Q616" s="34">
        <f t="shared" si="126"/>
        <v>3.2999999999998129</v>
      </c>
      <c r="R616" s="34">
        <f t="shared" si="127"/>
        <v>11.048999999999873</v>
      </c>
      <c r="S616" s="37">
        <f t="shared" si="128"/>
        <v>6.3258966853996572</v>
      </c>
    </row>
    <row r="617" spans="1:19" x14ac:dyDescent="0.2">
      <c r="A617" s="50"/>
      <c r="C617" s="56"/>
      <c r="D617" s="36">
        <v>7.0000000000000001E-3</v>
      </c>
      <c r="E617" s="36">
        <v>1450</v>
      </c>
      <c r="F617" s="48">
        <f t="shared" si="129"/>
        <v>0.61805555555555558</v>
      </c>
      <c r="G617" s="36">
        <v>1456</v>
      </c>
      <c r="H617" s="49">
        <f t="shared" si="121"/>
        <v>0.62222222222222223</v>
      </c>
      <c r="I617" s="49">
        <f t="shared" si="117"/>
        <v>0.62569444444444444</v>
      </c>
      <c r="J617" s="34" t="str">
        <f t="shared" si="118"/>
        <v/>
      </c>
      <c r="K617" s="34">
        <f t="shared" si="122"/>
        <v>5.9999999999999787</v>
      </c>
      <c r="L617" s="34">
        <f t="shared" si="119"/>
        <v>3</v>
      </c>
      <c r="M617" s="34">
        <f t="shared" ca="1" si="120"/>
        <v>1346</v>
      </c>
      <c r="N617" s="34">
        <f t="shared" ca="1" si="123"/>
        <v>74.999999999999886</v>
      </c>
      <c r="O617" s="34">
        <f t="shared" si="124"/>
        <v>1.7500000000000002E-2</v>
      </c>
      <c r="P617" s="37">
        <f t="shared" si="125"/>
        <v>3.9526049426535596E-3</v>
      </c>
      <c r="Q617" s="34">
        <f t="shared" si="126"/>
        <v>4.199999999999985E-2</v>
      </c>
      <c r="R617" s="34">
        <f t="shared" si="127"/>
        <v>5.9499999999999852E-2</v>
      </c>
      <c r="S617" s="37">
        <f t="shared" si="128"/>
        <v>4.5952604942653408E-2</v>
      </c>
    </row>
    <row r="618" spans="1:19" x14ac:dyDescent="0.2">
      <c r="A618" s="50">
        <v>40520</v>
      </c>
      <c r="B618" s="34">
        <v>1459</v>
      </c>
      <c r="C618" s="56"/>
      <c r="D618" s="36">
        <v>0.01</v>
      </c>
      <c r="E618" s="36">
        <v>1525</v>
      </c>
      <c r="F618" s="48">
        <f t="shared" si="129"/>
        <v>0.64236111111111105</v>
      </c>
      <c r="G618" s="36">
        <v>1529</v>
      </c>
      <c r="H618" s="49">
        <f t="shared" si="121"/>
        <v>0.64513888888888882</v>
      </c>
      <c r="I618" s="49" t="str">
        <f t="shared" si="117"/>
        <v/>
      </c>
      <c r="J618" s="34">
        <f t="shared" si="118"/>
        <v>12.000000000000117</v>
      </c>
      <c r="K618" s="34">
        <f t="shared" si="122"/>
        <v>3.9999999999999858</v>
      </c>
      <c r="L618" s="34">
        <f t="shared" si="119"/>
        <v>1</v>
      </c>
      <c r="M618" s="34">
        <f t="shared" ca="1" si="120"/>
        <v>1459</v>
      </c>
      <c r="N618" s="34" t="str">
        <f t="shared" si="123"/>
        <v/>
      </c>
      <c r="O618" s="34">
        <f t="shared" si="124"/>
        <v>6.6600000000000659</v>
      </c>
      <c r="P618" s="37">
        <f t="shared" si="125"/>
        <v>2.7827529770791024</v>
      </c>
      <c r="Q618" s="34">
        <f t="shared" si="126"/>
        <v>3.9999999999999862E-2</v>
      </c>
      <c r="R618" s="34">
        <f t="shared" si="127"/>
        <v>6.7000000000000659</v>
      </c>
      <c r="S618" s="37">
        <f t="shared" si="128"/>
        <v>2.8227529770791024</v>
      </c>
    </row>
    <row r="619" spans="1:19" x14ac:dyDescent="0.2">
      <c r="A619" s="50"/>
      <c r="C619" s="56"/>
      <c r="D619" s="36">
        <v>1.1000000000000001</v>
      </c>
      <c r="E619" s="36">
        <v>1541</v>
      </c>
      <c r="F619" s="48">
        <f t="shared" si="129"/>
        <v>0.65347222222222223</v>
      </c>
      <c r="G619" s="36">
        <v>1544</v>
      </c>
      <c r="H619" s="49">
        <f t="shared" si="121"/>
        <v>0.65555555555555556</v>
      </c>
      <c r="I619" s="49" t="str">
        <f t="shared" si="117"/>
        <v/>
      </c>
      <c r="J619" s="34">
        <f t="shared" si="118"/>
        <v>13.99999999999995</v>
      </c>
      <c r="K619" s="34">
        <f t="shared" si="122"/>
        <v>2.9999999999999893</v>
      </c>
      <c r="L619" s="34">
        <f t="shared" si="119"/>
        <v>2</v>
      </c>
      <c r="M619" s="34">
        <f t="shared" ca="1" si="120"/>
        <v>1459</v>
      </c>
      <c r="N619" s="34" t="str">
        <f t="shared" si="123"/>
        <v/>
      </c>
      <c r="O619" s="34">
        <f t="shared" si="124"/>
        <v>7.7489999999999721</v>
      </c>
      <c r="P619" s="37">
        <f t="shared" si="125"/>
        <v>3.0258966853998097</v>
      </c>
      <c r="Q619" s="34">
        <f t="shared" si="126"/>
        <v>3.2999999999999887</v>
      </c>
      <c r="R619" s="34">
        <f t="shared" si="127"/>
        <v>11.04899999999996</v>
      </c>
      <c r="S619" s="37">
        <f t="shared" si="128"/>
        <v>6.3258966853997984</v>
      </c>
    </row>
    <row r="620" spans="1:19" x14ac:dyDescent="0.2">
      <c r="A620" s="50"/>
      <c r="C620" s="56"/>
      <c r="D620" s="36">
        <v>7.0000000000000001E-3</v>
      </c>
      <c r="E620" s="36">
        <v>1558</v>
      </c>
      <c r="F620" s="48">
        <f t="shared" si="129"/>
        <v>0.66527777777777775</v>
      </c>
      <c r="G620" s="36">
        <v>1602</v>
      </c>
      <c r="H620" s="49">
        <f t="shared" si="121"/>
        <v>0.66805555555555562</v>
      </c>
      <c r="I620" s="49">
        <f t="shared" si="117"/>
        <v>0.67152777777777783</v>
      </c>
      <c r="J620" s="34" t="str">
        <f t="shared" si="118"/>
        <v/>
      </c>
      <c r="K620" s="34">
        <f t="shared" si="122"/>
        <v>4.0000000000001457</v>
      </c>
      <c r="L620" s="34">
        <f t="shared" si="119"/>
        <v>3</v>
      </c>
      <c r="M620" s="34">
        <f t="shared" ca="1" si="120"/>
        <v>1459</v>
      </c>
      <c r="N620" s="34">
        <f t="shared" ca="1" si="123"/>
        <v>68.000000000000085</v>
      </c>
      <c r="O620" s="34">
        <f t="shared" si="124"/>
        <v>1.7500000000000002E-2</v>
      </c>
      <c r="P620" s="37">
        <f t="shared" si="125"/>
        <v>3.9526049426535596E-3</v>
      </c>
      <c r="Q620" s="34">
        <f t="shared" si="126"/>
        <v>2.8000000000001021E-2</v>
      </c>
      <c r="R620" s="34">
        <f t="shared" si="127"/>
        <v>4.5500000000001026E-2</v>
      </c>
      <c r="S620" s="37">
        <f t="shared" si="128"/>
        <v>3.1952604942654582E-2</v>
      </c>
    </row>
    <row r="621" spans="1:19" x14ac:dyDescent="0.2">
      <c r="A621" s="50">
        <v>40521</v>
      </c>
      <c r="B621" s="34">
        <v>846</v>
      </c>
      <c r="C621" s="56"/>
      <c r="D621" s="36">
        <v>0.01</v>
      </c>
      <c r="E621" s="36">
        <v>856</v>
      </c>
      <c r="F621" s="48">
        <f t="shared" si="129"/>
        <v>0.37222222222222223</v>
      </c>
      <c r="G621" s="36">
        <v>918</v>
      </c>
      <c r="H621" s="49">
        <f t="shared" si="121"/>
        <v>0.38750000000000001</v>
      </c>
      <c r="I621" s="49" t="str">
        <f t="shared" si="117"/>
        <v/>
      </c>
      <c r="J621" s="34">
        <f t="shared" si="118"/>
        <v>6.9999999999999751</v>
      </c>
      <c r="K621" s="34">
        <f t="shared" si="122"/>
        <v>22</v>
      </c>
      <c r="L621" s="34">
        <f t="shared" si="119"/>
        <v>1</v>
      </c>
      <c r="M621" s="34">
        <f t="shared" ca="1" si="120"/>
        <v>846</v>
      </c>
      <c r="N621" s="34" t="str">
        <f t="shared" si="123"/>
        <v/>
      </c>
      <c r="O621" s="34">
        <f t="shared" si="124"/>
        <v>0.38499999999999862</v>
      </c>
      <c r="P621" s="37">
        <f t="shared" si="125"/>
        <v>0.27361621771209477</v>
      </c>
      <c r="Q621" s="34">
        <f t="shared" si="126"/>
        <v>0.22</v>
      </c>
      <c r="R621" s="34">
        <f t="shared" si="127"/>
        <v>0.60499999999999865</v>
      </c>
      <c r="S621" s="37">
        <f t="shared" si="128"/>
        <v>0.49361621771209474</v>
      </c>
    </row>
    <row r="622" spans="1:19" x14ac:dyDescent="0.2">
      <c r="A622" s="50"/>
      <c r="C622" s="56"/>
      <c r="D622" s="36">
        <v>0.1</v>
      </c>
      <c r="E622" s="36">
        <v>925</v>
      </c>
      <c r="F622" s="48">
        <f t="shared" si="129"/>
        <v>0.3923611111111111</v>
      </c>
      <c r="G622" s="36">
        <v>929</v>
      </c>
      <c r="H622" s="49">
        <f t="shared" si="121"/>
        <v>0.39513888888888887</v>
      </c>
      <c r="I622" s="49" t="str">
        <f t="shared" si="117"/>
        <v/>
      </c>
      <c r="J622" s="34">
        <f t="shared" si="118"/>
        <v>10.999999999999961</v>
      </c>
      <c r="K622" s="34">
        <f t="shared" si="122"/>
        <v>3.9999999999999858</v>
      </c>
      <c r="L622" s="34">
        <f t="shared" si="119"/>
        <v>2</v>
      </c>
      <c r="M622" s="34">
        <f t="shared" ca="1" si="120"/>
        <v>846</v>
      </c>
      <c r="N622" s="34" t="str">
        <f t="shared" si="123"/>
        <v/>
      </c>
      <c r="O622" s="34">
        <f t="shared" si="124"/>
        <v>6.0499999999999794</v>
      </c>
      <c r="P622" s="37">
        <f t="shared" si="125"/>
        <v>4.2995321761176388</v>
      </c>
      <c r="Q622" s="34">
        <f t="shared" si="126"/>
        <v>0.39999999999999858</v>
      </c>
      <c r="R622" s="34">
        <f t="shared" si="127"/>
        <v>6.449999999999978</v>
      </c>
      <c r="S622" s="37">
        <f t="shared" si="128"/>
        <v>4.6995321761176374</v>
      </c>
    </row>
    <row r="623" spans="1:19" x14ac:dyDescent="0.2">
      <c r="A623" s="50"/>
      <c r="C623" s="56"/>
      <c r="D623" s="36">
        <v>1</v>
      </c>
      <c r="E623" s="36">
        <v>940</v>
      </c>
      <c r="F623" s="48">
        <f t="shared" si="129"/>
        <v>0.40277777777777773</v>
      </c>
      <c r="G623" s="36">
        <v>946</v>
      </c>
      <c r="H623" s="49">
        <f t="shared" si="121"/>
        <v>0.4069444444444445</v>
      </c>
      <c r="I623" s="49">
        <f t="shared" si="117"/>
        <v>0.41041666666666671</v>
      </c>
      <c r="J623" s="34" t="str">
        <f t="shared" si="118"/>
        <v/>
      </c>
      <c r="K623" s="34">
        <f t="shared" si="122"/>
        <v>6.0000000000001386</v>
      </c>
      <c r="L623" s="34">
        <f t="shared" si="119"/>
        <v>3</v>
      </c>
      <c r="M623" s="34">
        <f t="shared" ca="1" si="120"/>
        <v>846</v>
      </c>
      <c r="N623" s="34">
        <f t="shared" ca="1" si="123"/>
        <v>65.000000000000014</v>
      </c>
      <c r="O623" s="34">
        <f t="shared" si="124"/>
        <v>2.5</v>
      </c>
      <c r="P623" s="37">
        <f t="shared" si="125"/>
        <v>0.36191198291773735</v>
      </c>
      <c r="Q623" s="34">
        <f t="shared" si="126"/>
        <v>6.0000000000001386</v>
      </c>
      <c r="R623" s="34">
        <f t="shared" si="127"/>
        <v>8.5000000000001386</v>
      </c>
      <c r="S623" s="37">
        <f t="shared" si="128"/>
        <v>6.3619119829178761</v>
      </c>
    </row>
    <row r="624" spans="1:19" x14ac:dyDescent="0.2">
      <c r="A624" s="50">
        <v>40521</v>
      </c>
      <c r="B624" s="34">
        <v>1100</v>
      </c>
      <c r="C624" s="56"/>
      <c r="D624" s="36">
        <v>0.01</v>
      </c>
      <c r="E624" s="36">
        <v>1111</v>
      </c>
      <c r="F624" s="48">
        <f t="shared" si="129"/>
        <v>0.46597222222222223</v>
      </c>
      <c r="G624" s="36">
        <v>1122</v>
      </c>
      <c r="H624" s="49">
        <f t="shared" si="121"/>
        <v>0.47361111111111115</v>
      </c>
      <c r="I624" s="49" t="str">
        <f t="shared" si="117"/>
        <v/>
      </c>
      <c r="J624" s="34">
        <f t="shared" si="118"/>
        <v>5.9999999999999787</v>
      </c>
      <c r="K624" s="34">
        <f t="shared" si="122"/>
        <v>11.000000000000041</v>
      </c>
      <c r="L624" s="34">
        <f t="shared" si="119"/>
        <v>1</v>
      </c>
      <c r="M624" s="34">
        <f t="shared" ca="1" si="120"/>
        <v>1100</v>
      </c>
      <c r="N624" s="34" t="str">
        <f t="shared" si="123"/>
        <v/>
      </c>
      <c r="O624" s="34">
        <f t="shared" si="124"/>
        <v>0.32999999999999885</v>
      </c>
      <c r="P624" s="37">
        <f t="shared" si="125"/>
        <v>0.23452818661036695</v>
      </c>
      <c r="Q624" s="34">
        <f t="shared" si="126"/>
        <v>0.11000000000000042</v>
      </c>
      <c r="R624" s="34">
        <f t="shared" si="127"/>
        <v>0.43999999999999928</v>
      </c>
      <c r="S624" s="37">
        <f t="shared" si="128"/>
        <v>0.34452818661036738</v>
      </c>
    </row>
    <row r="625" spans="1:19" x14ac:dyDescent="0.2">
      <c r="A625" s="50"/>
      <c r="C625" s="56"/>
      <c r="D625" s="36">
        <v>0.1</v>
      </c>
      <c r="E625" s="36">
        <v>1128</v>
      </c>
      <c r="F625" s="48">
        <f t="shared" si="129"/>
        <v>0.4777777777777778</v>
      </c>
      <c r="G625" s="36">
        <v>1131</v>
      </c>
      <c r="H625" s="49">
        <f t="shared" si="121"/>
        <v>0.47986111111111113</v>
      </c>
      <c r="I625" s="49" t="str">
        <f t="shared" si="117"/>
        <v/>
      </c>
      <c r="J625" s="34">
        <f t="shared" si="118"/>
        <v>7.9999999999999716</v>
      </c>
      <c r="K625" s="34">
        <f t="shared" si="122"/>
        <v>2.9999999999999893</v>
      </c>
      <c r="L625" s="34">
        <f t="shared" si="119"/>
        <v>2</v>
      </c>
      <c r="M625" s="34">
        <f t="shared" ca="1" si="120"/>
        <v>1100</v>
      </c>
      <c r="N625" s="34" t="str">
        <f t="shared" si="123"/>
        <v/>
      </c>
      <c r="O625" s="34">
        <f t="shared" si="124"/>
        <v>4.3999999999999844</v>
      </c>
      <c r="P625" s="37">
        <f t="shared" si="125"/>
        <v>3.1269324917219192</v>
      </c>
      <c r="Q625" s="34">
        <f t="shared" si="126"/>
        <v>0.29999999999999893</v>
      </c>
      <c r="R625" s="34">
        <f t="shared" si="127"/>
        <v>4.6999999999999833</v>
      </c>
      <c r="S625" s="37">
        <f t="shared" si="128"/>
        <v>3.4269324917219182</v>
      </c>
    </row>
    <row r="626" spans="1:19" x14ac:dyDescent="0.2">
      <c r="A626" s="50"/>
      <c r="C626" s="56"/>
      <c r="D626" s="36">
        <v>1</v>
      </c>
      <c r="E626" s="36">
        <v>1139</v>
      </c>
      <c r="F626" s="48">
        <f t="shared" si="129"/>
        <v>0.48541666666666666</v>
      </c>
      <c r="G626" s="36">
        <v>1145</v>
      </c>
      <c r="H626" s="49">
        <f t="shared" si="121"/>
        <v>0.48958333333333331</v>
      </c>
      <c r="I626" s="49">
        <f t="shared" si="117"/>
        <v>0.49305555555555552</v>
      </c>
      <c r="J626" s="34" t="str">
        <f t="shared" si="118"/>
        <v/>
      </c>
      <c r="K626" s="34">
        <f t="shared" si="122"/>
        <v>5.9999999999999787</v>
      </c>
      <c r="L626" s="34">
        <f t="shared" si="119"/>
        <v>3</v>
      </c>
      <c r="M626" s="34">
        <f t="shared" ca="1" si="120"/>
        <v>1100</v>
      </c>
      <c r="N626" s="34">
        <f t="shared" ca="1" si="123"/>
        <v>49.999999999999986</v>
      </c>
      <c r="O626" s="34">
        <f t="shared" si="124"/>
        <v>2.5</v>
      </c>
      <c r="P626" s="37">
        <f t="shared" si="125"/>
        <v>0.36191198291773735</v>
      </c>
      <c r="Q626" s="34">
        <f t="shared" si="126"/>
        <v>5.9999999999999787</v>
      </c>
      <c r="R626" s="34">
        <f t="shared" si="127"/>
        <v>8.4999999999999787</v>
      </c>
      <c r="S626" s="37">
        <f t="shared" si="128"/>
        <v>6.3619119829177162</v>
      </c>
    </row>
    <row r="627" spans="1:19" x14ac:dyDescent="0.2">
      <c r="A627" s="50">
        <v>40521</v>
      </c>
      <c r="B627" s="34">
        <v>1353</v>
      </c>
      <c r="C627" s="56"/>
      <c r="D627" s="36">
        <v>0.01</v>
      </c>
      <c r="E627" s="36">
        <v>1415</v>
      </c>
      <c r="F627" s="48">
        <f t="shared" si="129"/>
        <v>0.59375</v>
      </c>
      <c r="G627" s="36">
        <v>1419</v>
      </c>
      <c r="H627" s="49">
        <f t="shared" si="121"/>
        <v>0.59652777777777777</v>
      </c>
      <c r="I627" s="49" t="str">
        <f t="shared" si="117"/>
        <v/>
      </c>
      <c r="J627" s="34">
        <f t="shared" si="118"/>
        <v>12.000000000000117</v>
      </c>
      <c r="K627" s="34">
        <f t="shared" si="122"/>
        <v>3.9999999999999858</v>
      </c>
      <c r="L627" s="34">
        <f t="shared" si="119"/>
        <v>1</v>
      </c>
      <c r="M627" s="34">
        <f t="shared" ca="1" si="120"/>
        <v>1353</v>
      </c>
      <c r="N627" s="34" t="str">
        <f t="shared" si="123"/>
        <v/>
      </c>
      <c r="O627" s="34">
        <f t="shared" si="124"/>
        <v>6.6600000000000659</v>
      </c>
      <c r="P627" s="37">
        <f t="shared" si="125"/>
        <v>2.7827529770791024</v>
      </c>
      <c r="Q627" s="34">
        <f t="shared" si="126"/>
        <v>3.9999999999999862E-2</v>
      </c>
      <c r="R627" s="34">
        <f t="shared" si="127"/>
        <v>6.7000000000000659</v>
      </c>
      <c r="S627" s="37">
        <f t="shared" si="128"/>
        <v>2.8227529770791024</v>
      </c>
    </row>
    <row r="628" spans="1:19" x14ac:dyDescent="0.2">
      <c r="C628" s="56"/>
      <c r="D628" s="36">
        <v>1.1000000000000001</v>
      </c>
      <c r="E628" s="36">
        <v>1431</v>
      </c>
      <c r="F628" s="48">
        <f t="shared" si="129"/>
        <v>0.60486111111111118</v>
      </c>
      <c r="G628" s="36">
        <v>1434</v>
      </c>
      <c r="H628" s="49">
        <f t="shared" si="121"/>
        <v>0.6069444444444444</v>
      </c>
      <c r="I628" s="49" t="str">
        <f t="shared" si="117"/>
        <v/>
      </c>
      <c r="J628" s="34">
        <f t="shared" si="118"/>
        <v>12.000000000000117</v>
      </c>
      <c r="K628" s="34">
        <f t="shared" si="122"/>
        <v>2.9999999999998295</v>
      </c>
      <c r="L628" s="34">
        <f t="shared" si="119"/>
        <v>2</v>
      </c>
      <c r="M628" s="34">
        <f t="shared" ca="1" si="120"/>
        <v>1353</v>
      </c>
      <c r="N628" s="34" t="str">
        <f t="shared" si="123"/>
        <v/>
      </c>
      <c r="O628" s="34">
        <f t="shared" si="124"/>
        <v>6.6420000000000652</v>
      </c>
      <c r="P628" s="37">
        <f t="shared" si="125"/>
        <v>2.5936257303427288</v>
      </c>
      <c r="Q628" s="34">
        <f t="shared" si="126"/>
        <v>3.2999999999998129</v>
      </c>
      <c r="R628" s="34">
        <f t="shared" si="127"/>
        <v>9.9419999999998776</v>
      </c>
      <c r="S628" s="37">
        <f t="shared" si="128"/>
        <v>5.8936257303425421</v>
      </c>
    </row>
    <row r="629" spans="1:19" x14ac:dyDescent="0.2">
      <c r="A629" s="50"/>
      <c r="C629" s="56"/>
      <c r="D629" s="36">
        <v>7.0000000000000001E-3</v>
      </c>
      <c r="E629" s="36">
        <v>1446</v>
      </c>
      <c r="F629" s="48">
        <f t="shared" si="129"/>
        <v>0.61527777777777781</v>
      </c>
      <c r="G629" s="36">
        <v>1448</v>
      </c>
      <c r="H629" s="49">
        <f t="shared" si="121"/>
        <v>0.6166666666666667</v>
      </c>
      <c r="I629" s="49">
        <f t="shared" si="117"/>
        <v>0.62013888888888891</v>
      </c>
      <c r="J629" s="34" t="str">
        <f t="shared" si="118"/>
        <v/>
      </c>
      <c r="K629" s="34">
        <f t="shared" si="122"/>
        <v>1.9999999999999929</v>
      </c>
      <c r="L629" s="34">
        <f t="shared" si="119"/>
        <v>3</v>
      </c>
      <c r="M629" s="34">
        <f t="shared" ca="1" si="120"/>
        <v>1353</v>
      </c>
      <c r="N629" s="34">
        <f t="shared" ca="1" si="123"/>
        <v>60.000000000000107</v>
      </c>
      <c r="O629" s="34">
        <f t="shared" si="124"/>
        <v>1.7500000000000002E-2</v>
      </c>
      <c r="P629" s="37">
        <f t="shared" si="125"/>
        <v>3.9526049426535596E-3</v>
      </c>
      <c r="Q629" s="34">
        <f t="shared" si="126"/>
        <v>1.399999999999995E-2</v>
      </c>
      <c r="R629" s="34">
        <f t="shared" si="127"/>
        <v>3.1499999999999952E-2</v>
      </c>
      <c r="S629" s="37">
        <f t="shared" si="128"/>
        <v>1.7952604942653508E-2</v>
      </c>
    </row>
    <row r="630" spans="1:19" x14ac:dyDescent="0.2">
      <c r="A630" s="50">
        <v>40521</v>
      </c>
      <c r="B630" s="34">
        <v>1458</v>
      </c>
      <c r="C630" s="56"/>
      <c r="D630" s="36">
        <v>0.01</v>
      </c>
      <c r="E630" s="36">
        <v>1512</v>
      </c>
      <c r="F630" s="48">
        <f t="shared" si="129"/>
        <v>0.6333333333333333</v>
      </c>
      <c r="G630" s="36">
        <v>1517</v>
      </c>
      <c r="H630" s="49">
        <f t="shared" si="121"/>
        <v>0.63680555555555551</v>
      </c>
      <c r="I630" s="49" t="str">
        <f t="shared" si="117"/>
        <v/>
      </c>
      <c r="J630" s="34">
        <f t="shared" si="118"/>
        <v>11.999999999999957</v>
      </c>
      <c r="K630" s="34">
        <f t="shared" si="122"/>
        <v>4.9999999999999822</v>
      </c>
      <c r="L630" s="34">
        <f t="shared" si="119"/>
        <v>1</v>
      </c>
      <c r="M630" s="34">
        <f t="shared" ca="1" si="120"/>
        <v>1458</v>
      </c>
      <c r="N630" s="34" t="str">
        <f t="shared" si="123"/>
        <v/>
      </c>
      <c r="O630" s="34">
        <f t="shared" si="124"/>
        <v>6.659999999999977</v>
      </c>
      <c r="P630" s="37">
        <f t="shared" si="125"/>
        <v>2.7827529770790655</v>
      </c>
      <c r="Q630" s="34">
        <f t="shared" si="126"/>
        <v>4.9999999999999822E-2</v>
      </c>
      <c r="R630" s="34">
        <f t="shared" si="127"/>
        <v>6.7099999999999769</v>
      </c>
      <c r="S630" s="37">
        <f t="shared" si="128"/>
        <v>2.8327529770790654</v>
      </c>
    </row>
    <row r="631" spans="1:19" x14ac:dyDescent="0.2">
      <c r="A631" s="50"/>
      <c r="C631" s="56"/>
      <c r="D631" s="36">
        <v>1.1000000000000001</v>
      </c>
      <c r="E631" s="36">
        <v>1529</v>
      </c>
      <c r="F631" s="48">
        <f t="shared" si="129"/>
        <v>0.64513888888888882</v>
      </c>
      <c r="G631" s="36">
        <v>1533</v>
      </c>
      <c r="H631" s="49">
        <f t="shared" si="121"/>
        <v>0.6479166666666667</v>
      </c>
      <c r="I631" s="49" t="str">
        <f t="shared" si="117"/>
        <v/>
      </c>
      <c r="J631" s="34">
        <f t="shared" si="118"/>
        <v>11.999999999999957</v>
      </c>
      <c r="K631" s="34">
        <f t="shared" si="122"/>
        <v>4.0000000000001457</v>
      </c>
      <c r="L631" s="34">
        <f t="shared" si="119"/>
        <v>2</v>
      </c>
      <c r="M631" s="34">
        <f t="shared" ca="1" si="120"/>
        <v>1458</v>
      </c>
      <c r="N631" s="34" t="str">
        <f t="shared" si="123"/>
        <v/>
      </c>
      <c r="O631" s="34">
        <f t="shared" si="124"/>
        <v>6.6419999999999764</v>
      </c>
      <c r="P631" s="37">
        <f t="shared" si="125"/>
        <v>2.5936257303426942</v>
      </c>
      <c r="Q631" s="34">
        <f t="shared" si="126"/>
        <v>4.4000000000001602</v>
      </c>
      <c r="R631" s="34">
        <f t="shared" si="127"/>
        <v>11.042000000000137</v>
      </c>
      <c r="S631" s="37">
        <f t="shared" si="128"/>
        <v>6.9936257303428544</v>
      </c>
    </row>
    <row r="632" spans="1:19" x14ac:dyDescent="0.2">
      <c r="A632" s="50"/>
      <c r="C632" s="56"/>
      <c r="D632" s="36">
        <v>7.0000000000000001E-3</v>
      </c>
      <c r="E632" s="36">
        <v>1545</v>
      </c>
      <c r="F632" s="48">
        <f t="shared" si="129"/>
        <v>0.65625</v>
      </c>
      <c r="G632" s="36">
        <v>1555</v>
      </c>
      <c r="H632" s="49">
        <f t="shared" si="121"/>
        <v>0.66319444444444442</v>
      </c>
      <c r="I632" s="49">
        <f t="shared" si="117"/>
        <v>0.66666666666666663</v>
      </c>
      <c r="J632" s="34" t="str">
        <f t="shared" si="118"/>
        <v/>
      </c>
      <c r="K632" s="34">
        <f t="shared" si="122"/>
        <v>9.9999999999999645</v>
      </c>
      <c r="L632" s="34">
        <f t="shared" si="119"/>
        <v>3</v>
      </c>
      <c r="M632" s="34">
        <f t="shared" ca="1" si="120"/>
        <v>1458</v>
      </c>
      <c r="N632" s="34">
        <f t="shared" ca="1" si="123"/>
        <v>61.999999999999943</v>
      </c>
      <c r="O632" s="34">
        <f t="shared" si="124"/>
        <v>1.7500000000000002E-2</v>
      </c>
      <c r="P632" s="37">
        <f t="shared" si="125"/>
        <v>3.9526049426535596E-3</v>
      </c>
      <c r="Q632" s="34">
        <f t="shared" si="126"/>
        <v>6.9999999999999757E-2</v>
      </c>
      <c r="R632" s="34">
        <f t="shared" si="127"/>
        <v>8.7499999999999759E-2</v>
      </c>
      <c r="S632" s="37">
        <f t="shared" si="128"/>
        <v>7.3952604942653322E-2</v>
      </c>
    </row>
    <row r="633" spans="1:19" x14ac:dyDescent="0.2">
      <c r="A633" s="50">
        <v>40522</v>
      </c>
      <c r="B633" s="34">
        <v>830</v>
      </c>
      <c r="C633" s="56" t="s">
        <v>78</v>
      </c>
      <c r="D633" s="36">
        <v>0.01</v>
      </c>
      <c r="E633" s="36">
        <v>846</v>
      </c>
      <c r="F633" s="48">
        <f t="shared" si="129"/>
        <v>0.36527777777777781</v>
      </c>
      <c r="G633" s="36">
        <v>849</v>
      </c>
      <c r="H633" s="49">
        <f t="shared" si="121"/>
        <v>0.36736111111111108</v>
      </c>
      <c r="I633" s="49" t="str">
        <f t="shared" si="117"/>
        <v/>
      </c>
      <c r="J633" s="34">
        <f t="shared" si="118"/>
        <v>9.9999999999999645</v>
      </c>
      <c r="K633" s="34">
        <f t="shared" si="122"/>
        <v>2.9999999999999094</v>
      </c>
      <c r="L633" s="34">
        <f t="shared" si="119"/>
        <v>1</v>
      </c>
      <c r="M633" s="34">
        <f t="shared" ca="1" si="120"/>
        <v>830</v>
      </c>
      <c r="N633" s="34" t="str">
        <f t="shared" si="123"/>
        <v/>
      </c>
      <c r="O633" s="34">
        <f t="shared" si="124"/>
        <v>5.5499999999999812</v>
      </c>
      <c r="P633" s="37">
        <f t="shared" si="125"/>
        <v>2.3189608142325544</v>
      </c>
      <c r="Q633" s="34">
        <f t="shared" si="126"/>
        <v>2.9999999999999093E-2</v>
      </c>
      <c r="R633" s="34">
        <f t="shared" si="127"/>
        <v>5.5799999999999805</v>
      </c>
      <c r="S633" s="37">
        <f t="shared" si="128"/>
        <v>2.3489608142325533</v>
      </c>
    </row>
    <row r="634" spans="1:19" x14ac:dyDescent="0.2">
      <c r="A634" s="50"/>
      <c r="C634" s="56"/>
      <c r="D634" s="36">
        <v>1.1000000000000001</v>
      </c>
      <c r="E634" s="36">
        <v>859</v>
      </c>
      <c r="F634" s="48">
        <f t="shared" si="129"/>
        <v>0.3743055555555555</v>
      </c>
      <c r="G634" s="36">
        <v>905</v>
      </c>
      <c r="H634" s="49">
        <f t="shared" si="121"/>
        <v>0.37847222222222227</v>
      </c>
      <c r="I634" s="49" t="str">
        <f t="shared" si="117"/>
        <v/>
      </c>
      <c r="J634" s="34">
        <f t="shared" si="118"/>
        <v>10.999999999999961</v>
      </c>
      <c r="K634" s="34">
        <f t="shared" si="122"/>
        <v>6.0000000000001386</v>
      </c>
      <c r="L634" s="34">
        <f t="shared" si="119"/>
        <v>2</v>
      </c>
      <c r="M634" s="34">
        <f t="shared" ca="1" si="120"/>
        <v>830</v>
      </c>
      <c r="N634" s="34" t="str">
        <f t="shared" si="123"/>
        <v/>
      </c>
      <c r="O634" s="34">
        <f t="shared" si="124"/>
        <v>6.0884999999999785</v>
      </c>
      <c r="P634" s="37">
        <f t="shared" si="125"/>
        <v>2.3774902528141362</v>
      </c>
      <c r="Q634" s="34">
        <f t="shared" si="126"/>
        <v>6.6000000000001533</v>
      </c>
      <c r="R634" s="34">
        <f t="shared" si="127"/>
        <v>12.688500000000133</v>
      </c>
      <c r="S634" s="37">
        <f t="shared" si="128"/>
        <v>8.9774902528142899</v>
      </c>
    </row>
    <row r="635" spans="1:19" x14ac:dyDescent="0.2">
      <c r="A635" s="50"/>
      <c r="C635" s="56"/>
      <c r="D635" s="36">
        <v>7.0000000000000001E-3</v>
      </c>
      <c r="E635" s="36">
        <v>916</v>
      </c>
      <c r="F635" s="48">
        <f t="shared" si="129"/>
        <v>0.38611111111111113</v>
      </c>
      <c r="G635" s="36">
        <v>918</v>
      </c>
      <c r="H635" s="49">
        <f t="shared" si="121"/>
        <v>0.38750000000000001</v>
      </c>
      <c r="I635" s="49">
        <f t="shared" si="117"/>
        <v>0.39097222222222222</v>
      </c>
      <c r="J635" s="34" t="str">
        <f t="shared" si="118"/>
        <v/>
      </c>
      <c r="K635" s="34">
        <f t="shared" si="122"/>
        <v>1.9999999999999929</v>
      </c>
      <c r="L635" s="34">
        <f t="shared" si="119"/>
        <v>3</v>
      </c>
      <c r="M635" s="34">
        <f t="shared" ca="1" si="120"/>
        <v>830</v>
      </c>
      <c r="N635" s="34">
        <f t="shared" ca="1" si="123"/>
        <v>52.999999999999972</v>
      </c>
      <c r="O635" s="34">
        <f t="shared" si="124"/>
        <v>1.7500000000000002E-2</v>
      </c>
      <c r="P635" s="37">
        <f t="shared" si="125"/>
        <v>3.9526049426535596E-3</v>
      </c>
      <c r="Q635" s="34">
        <f t="shared" si="126"/>
        <v>1.399999999999995E-2</v>
      </c>
      <c r="R635" s="34">
        <f t="shared" si="127"/>
        <v>3.1499999999999952E-2</v>
      </c>
      <c r="S635" s="37">
        <f t="shared" si="128"/>
        <v>1.7952604942653508E-2</v>
      </c>
    </row>
    <row r="636" spans="1:19" x14ac:dyDescent="0.2">
      <c r="A636" s="50">
        <v>40522</v>
      </c>
      <c r="B636" s="34">
        <v>956</v>
      </c>
      <c r="C636" s="56"/>
      <c r="D636" s="36">
        <v>0.01</v>
      </c>
      <c r="E636" s="36">
        <v>1021</v>
      </c>
      <c r="F636" s="48">
        <f t="shared" si="129"/>
        <v>0.43124999999999997</v>
      </c>
      <c r="G636" s="36">
        <v>1025</v>
      </c>
      <c r="H636" s="49">
        <f t="shared" si="121"/>
        <v>0.43402777777777773</v>
      </c>
      <c r="I636" s="49" t="str">
        <f t="shared" si="117"/>
        <v/>
      </c>
      <c r="J636" s="34">
        <f t="shared" si="118"/>
        <v>12.000000000000117</v>
      </c>
      <c r="K636" s="34">
        <f t="shared" si="122"/>
        <v>3.9999999999999858</v>
      </c>
      <c r="L636" s="34">
        <f t="shared" si="119"/>
        <v>1</v>
      </c>
      <c r="M636" s="34">
        <f t="shared" ca="1" si="120"/>
        <v>956</v>
      </c>
      <c r="N636" s="34" t="str">
        <f t="shared" si="123"/>
        <v/>
      </c>
      <c r="O636" s="34">
        <f t="shared" si="124"/>
        <v>6.6600000000000659</v>
      </c>
      <c r="P636" s="37">
        <f t="shared" si="125"/>
        <v>2.7827529770791024</v>
      </c>
      <c r="Q636" s="34">
        <f t="shared" si="126"/>
        <v>3.9999999999999862E-2</v>
      </c>
      <c r="R636" s="34">
        <f t="shared" si="127"/>
        <v>6.7000000000000659</v>
      </c>
      <c r="S636" s="37">
        <f t="shared" si="128"/>
        <v>2.8227529770791024</v>
      </c>
    </row>
    <row r="637" spans="1:19" x14ac:dyDescent="0.2">
      <c r="A637" s="50"/>
      <c r="C637" s="56"/>
      <c r="D637" s="36">
        <v>1.1000000000000001</v>
      </c>
      <c r="E637" s="36">
        <v>1037</v>
      </c>
      <c r="F637" s="48">
        <f t="shared" si="129"/>
        <v>0.44236111111111115</v>
      </c>
      <c r="G637" s="36">
        <v>1041</v>
      </c>
      <c r="H637" s="49">
        <f t="shared" si="121"/>
        <v>0.44513888888888892</v>
      </c>
      <c r="I637" s="49" t="str">
        <f t="shared" si="117"/>
        <v/>
      </c>
      <c r="J637" s="34">
        <f t="shared" si="118"/>
        <v>12.999999999999954</v>
      </c>
      <c r="K637" s="34">
        <f t="shared" si="122"/>
        <v>3.9999999999999858</v>
      </c>
      <c r="L637" s="34">
        <f t="shared" si="119"/>
        <v>2</v>
      </c>
      <c r="M637" s="34">
        <f t="shared" ca="1" si="120"/>
        <v>956</v>
      </c>
      <c r="N637" s="34" t="str">
        <f t="shared" si="123"/>
        <v/>
      </c>
      <c r="O637" s="34">
        <f t="shared" si="124"/>
        <v>7.1954999999999742</v>
      </c>
      <c r="P637" s="37">
        <f t="shared" si="125"/>
        <v>2.8097612078712517</v>
      </c>
      <c r="Q637" s="34">
        <f t="shared" si="126"/>
        <v>4.3999999999999844</v>
      </c>
      <c r="R637" s="34">
        <f t="shared" si="127"/>
        <v>11.595499999999959</v>
      </c>
      <c r="S637" s="37">
        <f t="shared" si="128"/>
        <v>7.2097612078712361</v>
      </c>
    </row>
    <row r="638" spans="1:19" x14ac:dyDescent="0.2">
      <c r="A638" s="50"/>
      <c r="C638" s="56"/>
      <c r="D638" s="36">
        <v>7.0000000000000001E-3</v>
      </c>
      <c r="E638" s="36">
        <v>1054</v>
      </c>
      <c r="F638" s="48">
        <f t="shared" si="129"/>
        <v>0.45416666666666666</v>
      </c>
      <c r="G638" s="36">
        <v>1056</v>
      </c>
      <c r="H638" s="49">
        <f t="shared" si="121"/>
        <v>0.45555555555555555</v>
      </c>
      <c r="I638" s="49">
        <f t="shared" si="117"/>
        <v>0.45902777777777776</v>
      </c>
      <c r="J638" s="34" t="str">
        <f t="shared" si="118"/>
        <v/>
      </c>
      <c r="K638" s="34">
        <f t="shared" si="122"/>
        <v>1.9999999999999929</v>
      </c>
      <c r="L638" s="34">
        <f t="shared" si="119"/>
        <v>3</v>
      </c>
      <c r="M638" s="34">
        <f t="shared" ca="1" si="120"/>
        <v>956</v>
      </c>
      <c r="N638" s="34">
        <f t="shared" ca="1" si="123"/>
        <v>64.999999999999929</v>
      </c>
      <c r="O638" s="34">
        <f t="shared" si="124"/>
        <v>1.7500000000000002E-2</v>
      </c>
      <c r="P638" s="37">
        <f t="shared" si="125"/>
        <v>3.9526049426535596E-3</v>
      </c>
      <c r="Q638" s="34">
        <f t="shared" si="126"/>
        <v>1.399999999999995E-2</v>
      </c>
      <c r="R638" s="34">
        <f t="shared" si="127"/>
        <v>3.1499999999999952E-2</v>
      </c>
      <c r="S638" s="37">
        <f t="shared" si="128"/>
        <v>1.7952604942653508E-2</v>
      </c>
    </row>
    <row r="639" spans="1:19" x14ac:dyDescent="0.2">
      <c r="A639" s="50">
        <v>40522</v>
      </c>
      <c r="B639" s="34">
        <v>1248</v>
      </c>
      <c r="C639" s="56"/>
      <c r="D639" s="36">
        <v>0.01</v>
      </c>
      <c r="E639" s="36">
        <v>1319</v>
      </c>
      <c r="F639" s="48">
        <f t="shared" si="129"/>
        <v>0.55486111111111114</v>
      </c>
      <c r="G639" s="36">
        <v>1324</v>
      </c>
      <c r="H639" s="49">
        <f t="shared" si="121"/>
        <v>0.55833333333333335</v>
      </c>
      <c r="I639" s="49" t="str">
        <f t="shared" si="117"/>
        <v/>
      </c>
      <c r="J639" s="34">
        <f t="shared" si="118"/>
        <v>14.999999999999947</v>
      </c>
      <c r="K639" s="34">
        <f t="shared" si="122"/>
        <v>4.9999999999999822</v>
      </c>
      <c r="L639" s="34">
        <f t="shared" si="119"/>
        <v>1</v>
      </c>
      <c r="M639" s="34">
        <f t="shared" ca="1" si="120"/>
        <v>1248</v>
      </c>
      <c r="N639" s="34" t="str">
        <f t="shared" si="123"/>
        <v/>
      </c>
      <c r="O639" s="34">
        <f t="shared" si="124"/>
        <v>8.3249999999999709</v>
      </c>
      <c r="P639" s="37">
        <f t="shared" si="125"/>
        <v>3.4784412213488323</v>
      </c>
      <c r="Q639" s="34">
        <f t="shared" si="126"/>
        <v>4.9999999999999822E-2</v>
      </c>
      <c r="R639" s="34">
        <f t="shared" si="127"/>
        <v>8.3749999999999716</v>
      </c>
      <c r="S639" s="37">
        <f t="shared" si="128"/>
        <v>3.5284412213488321</v>
      </c>
    </row>
    <row r="640" spans="1:19" x14ac:dyDescent="0.2">
      <c r="A640" s="50"/>
      <c r="C640" s="56"/>
      <c r="D640" s="36">
        <v>1.1000000000000001</v>
      </c>
      <c r="E640" s="36">
        <v>1339</v>
      </c>
      <c r="F640" s="48">
        <f t="shared" si="129"/>
        <v>0.56874999999999998</v>
      </c>
      <c r="G640" s="36">
        <v>1345</v>
      </c>
      <c r="H640" s="49">
        <f t="shared" si="121"/>
        <v>0.57291666666666663</v>
      </c>
      <c r="I640" s="49" t="str">
        <f t="shared" si="117"/>
        <v/>
      </c>
      <c r="J640" s="34">
        <f t="shared" si="118"/>
        <v>13.99999999999995</v>
      </c>
      <c r="K640" s="34">
        <f t="shared" si="122"/>
        <v>5.9999999999999787</v>
      </c>
      <c r="L640" s="34">
        <f t="shared" si="119"/>
        <v>2</v>
      </c>
      <c r="M640" s="34">
        <f t="shared" ca="1" si="120"/>
        <v>1248</v>
      </c>
      <c r="N640" s="34" t="str">
        <f t="shared" si="123"/>
        <v/>
      </c>
      <c r="O640" s="34">
        <f t="shared" si="124"/>
        <v>7.7489999999999721</v>
      </c>
      <c r="P640" s="37">
        <f t="shared" si="125"/>
        <v>3.0258966853998097</v>
      </c>
      <c r="Q640" s="34">
        <f t="shared" si="126"/>
        <v>6.5999999999999774</v>
      </c>
      <c r="R640" s="34">
        <f t="shared" si="127"/>
        <v>14.34899999999995</v>
      </c>
      <c r="S640" s="37">
        <f t="shared" si="128"/>
        <v>9.6258966853997876</v>
      </c>
    </row>
    <row r="641" spans="1:19" x14ac:dyDescent="0.2">
      <c r="A641" s="50"/>
      <c r="C641" s="56"/>
      <c r="D641" s="36">
        <v>7.0000000000000001E-3</v>
      </c>
      <c r="E641" s="36">
        <v>1359</v>
      </c>
      <c r="F641" s="48">
        <f t="shared" si="129"/>
        <v>0.58263888888888882</v>
      </c>
      <c r="G641" s="36">
        <v>1407</v>
      </c>
      <c r="H641" s="49">
        <f t="shared" si="121"/>
        <v>0.58819444444444446</v>
      </c>
      <c r="I641" s="49">
        <f t="shared" si="117"/>
        <v>0.59166666666666667</v>
      </c>
      <c r="J641" s="34" t="str">
        <f t="shared" si="118"/>
        <v/>
      </c>
      <c r="K641" s="34">
        <f t="shared" si="122"/>
        <v>8.0000000000001315</v>
      </c>
      <c r="L641" s="34">
        <f t="shared" si="119"/>
        <v>3</v>
      </c>
      <c r="M641" s="34">
        <f t="shared" ca="1" si="120"/>
        <v>1248</v>
      </c>
      <c r="N641" s="34">
        <f t="shared" ca="1" si="123"/>
        <v>84.000000000000028</v>
      </c>
      <c r="O641" s="34">
        <f t="shared" si="124"/>
        <v>1.7500000000000002E-2</v>
      </c>
      <c r="P641" s="37">
        <f t="shared" si="125"/>
        <v>3.9526049426535596E-3</v>
      </c>
      <c r="Q641" s="34">
        <f t="shared" si="126"/>
        <v>5.6000000000000924E-2</v>
      </c>
      <c r="R641" s="34">
        <f t="shared" si="127"/>
        <v>7.3500000000000926E-2</v>
      </c>
      <c r="S641" s="37">
        <f t="shared" si="128"/>
        <v>5.9952604942654482E-2</v>
      </c>
    </row>
    <row r="642" spans="1:19" x14ac:dyDescent="0.2">
      <c r="A642" s="50">
        <v>40522</v>
      </c>
      <c r="B642" s="34">
        <v>1456</v>
      </c>
      <c r="C642" s="56"/>
      <c r="D642" s="36">
        <v>0.01</v>
      </c>
      <c r="E642" s="36">
        <v>1535</v>
      </c>
      <c r="F642" s="48">
        <f t="shared" si="129"/>
        <v>0.64930555555555558</v>
      </c>
      <c r="G642" s="36">
        <v>1541</v>
      </c>
      <c r="H642" s="49">
        <f t="shared" si="121"/>
        <v>0.65347222222222223</v>
      </c>
      <c r="I642" s="49" t="str">
        <f t="shared" si="117"/>
        <v/>
      </c>
      <c r="J642" s="34">
        <f t="shared" si="118"/>
        <v>9.9999999999999645</v>
      </c>
      <c r="K642" s="34">
        <f t="shared" si="122"/>
        <v>5.9999999999999787</v>
      </c>
      <c r="L642" s="34">
        <f t="shared" si="119"/>
        <v>1</v>
      </c>
      <c r="M642" s="34">
        <f t="shared" ca="1" si="120"/>
        <v>1456</v>
      </c>
      <c r="N642" s="34" t="str">
        <f t="shared" si="123"/>
        <v/>
      </c>
      <c r="O642" s="34">
        <f t="shared" si="124"/>
        <v>5.5499999999999812</v>
      </c>
      <c r="P642" s="37">
        <f t="shared" si="125"/>
        <v>2.3189608142325544</v>
      </c>
      <c r="Q642" s="34">
        <f t="shared" si="126"/>
        <v>5.999999999999979E-2</v>
      </c>
      <c r="R642" s="34">
        <f t="shared" si="127"/>
        <v>5.6099999999999808</v>
      </c>
      <c r="S642" s="37">
        <f t="shared" si="128"/>
        <v>2.378960814232554</v>
      </c>
    </row>
    <row r="643" spans="1:19" x14ac:dyDescent="0.2">
      <c r="A643" s="50"/>
      <c r="C643" s="56"/>
      <c r="D643" s="36">
        <v>1.1000000000000001</v>
      </c>
      <c r="E643" s="36">
        <v>1551</v>
      </c>
      <c r="F643" s="48">
        <f t="shared" si="129"/>
        <v>0.66041666666666665</v>
      </c>
      <c r="G643" s="36">
        <v>1554</v>
      </c>
      <c r="H643" s="49">
        <f t="shared" si="121"/>
        <v>0.66249999999999998</v>
      </c>
      <c r="I643" s="49" t="str">
        <f t="shared" si="117"/>
        <v/>
      </c>
      <c r="J643" s="34">
        <f t="shared" si="118"/>
        <v>14.999999999999947</v>
      </c>
      <c r="K643" s="34">
        <f t="shared" si="122"/>
        <v>2.9999999999999893</v>
      </c>
      <c r="L643" s="34">
        <f t="shared" si="119"/>
        <v>2</v>
      </c>
      <c r="M643" s="34">
        <f t="shared" ca="1" si="120"/>
        <v>1456</v>
      </c>
      <c r="N643" s="34" t="str">
        <f t="shared" si="123"/>
        <v/>
      </c>
      <c r="O643" s="34">
        <f t="shared" si="124"/>
        <v>8.30249999999997</v>
      </c>
      <c r="P643" s="37">
        <f t="shared" si="125"/>
        <v>3.2420321629283677</v>
      </c>
      <c r="Q643" s="34">
        <f t="shared" si="126"/>
        <v>3.2999999999999887</v>
      </c>
      <c r="R643" s="34">
        <f t="shared" si="127"/>
        <v>11.602499999999958</v>
      </c>
      <c r="S643" s="37">
        <f t="shared" si="128"/>
        <v>6.542032162928356</v>
      </c>
    </row>
    <row r="644" spans="1:19" x14ac:dyDescent="0.2">
      <c r="A644" s="50"/>
      <c r="C644" s="56"/>
      <c r="D644" s="36">
        <v>7.0000000000000001E-3</v>
      </c>
      <c r="E644" s="36">
        <v>1609</v>
      </c>
      <c r="F644" s="48">
        <f t="shared" si="129"/>
        <v>0.67291666666666661</v>
      </c>
      <c r="G644" s="36">
        <v>1612</v>
      </c>
      <c r="H644" s="49">
        <f t="shared" si="121"/>
        <v>0.67499999999999993</v>
      </c>
      <c r="I644" s="49">
        <f t="shared" si="117"/>
        <v>0.67847222222222214</v>
      </c>
      <c r="J644" s="34" t="str">
        <f t="shared" si="118"/>
        <v/>
      </c>
      <c r="K644" s="34">
        <f t="shared" si="122"/>
        <v>2.9999999999999893</v>
      </c>
      <c r="L644" s="34">
        <f t="shared" si="119"/>
        <v>3</v>
      </c>
      <c r="M644" s="34">
        <f t="shared" ca="1" si="120"/>
        <v>1456</v>
      </c>
      <c r="N644" s="34">
        <f t="shared" ca="1" si="123"/>
        <v>80.999999999999872</v>
      </c>
      <c r="O644" s="34">
        <f t="shared" si="124"/>
        <v>1.7500000000000002E-2</v>
      </c>
      <c r="P644" s="37">
        <f t="shared" si="125"/>
        <v>3.9526049426535596E-3</v>
      </c>
      <c r="Q644" s="34">
        <f t="shared" si="126"/>
        <v>2.0999999999999925E-2</v>
      </c>
      <c r="R644" s="34">
        <f t="shared" si="127"/>
        <v>3.8499999999999923E-2</v>
      </c>
      <c r="S644" s="37">
        <f t="shared" si="128"/>
        <v>2.4952604942653486E-2</v>
      </c>
    </row>
    <row r="645" spans="1:19" x14ac:dyDescent="0.2">
      <c r="A645" s="50">
        <v>40525</v>
      </c>
      <c r="B645" s="34">
        <v>1230</v>
      </c>
      <c r="C645" s="56" t="s">
        <v>78</v>
      </c>
      <c r="D645" s="36">
        <v>0.01</v>
      </c>
      <c r="E645" s="36">
        <v>1258</v>
      </c>
      <c r="F645" s="48">
        <f t="shared" si="129"/>
        <v>0.54027777777777775</v>
      </c>
      <c r="G645" s="36">
        <v>1312</v>
      </c>
      <c r="H645" s="49">
        <f t="shared" si="121"/>
        <v>0.54999999999999993</v>
      </c>
      <c r="I645" s="49" t="str">
        <f t="shared" si="117"/>
        <v/>
      </c>
      <c r="J645" s="34">
        <f t="shared" si="118"/>
        <v>12.000000000000117</v>
      </c>
      <c r="K645" s="34">
        <f t="shared" si="122"/>
        <v>13.99999999999995</v>
      </c>
      <c r="L645" s="34">
        <f t="shared" si="119"/>
        <v>1</v>
      </c>
      <c r="M645" s="34">
        <f t="shared" ca="1" si="120"/>
        <v>1230</v>
      </c>
      <c r="N645" s="34" t="str">
        <f t="shared" si="123"/>
        <v/>
      </c>
      <c r="O645" s="34">
        <f t="shared" si="124"/>
        <v>6.6600000000000659</v>
      </c>
      <c r="P645" s="37">
        <f t="shared" si="125"/>
        <v>2.7827529770791024</v>
      </c>
      <c r="Q645" s="34">
        <f t="shared" si="126"/>
        <v>0.13999999999999951</v>
      </c>
      <c r="R645" s="34">
        <f t="shared" si="127"/>
        <v>6.8000000000000655</v>
      </c>
      <c r="S645" s="37">
        <f t="shared" si="128"/>
        <v>2.9227529770791021</v>
      </c>
    </row>
    <row r="646" spans="1:19" x14ac:dyDescent="0.2">
      <c r="A646" s="50"/>
      <c r="C646" s="56"/>
      <c r="D646" s="36">
        <v>1.1000000000000001</v>
      </c>
      <c r="E646" s="36">
        <v>1324</v>
      </c>
      <c r="F646" s="48">
        <f t="shared" si="129"/>
        <v>0.55833333333333335</v>
      </c>
      <c r="G646" s="36">
        <v>1327</v>
      </c>
      <c r="H646" s="49">
        <f t="shared" si="121"/>
        <v>0.56041666666666667</v>
      </c>
      <c r="I646" s="49" t="str">
        <f t="shared" si="117"/>
        <v/>
      </c>
      <c r="J646" s="34">
        <f t="shared" si="118"/>
        <v>17.999999999999936</v>
      </c>
      <c r="K646" s="34">
        <f t="shared" si="122"/>
        <v>2.9999999999999893</v>
      </c>
      <c r="L646" s="34">
        <f t="shared" si="119"/>
        <v>2</v>
      </c>
      <c r="M646" s="34">
        <f t="shared" ca="1" si="120"/>
        <v>1230</v>
      </c>
      <c r="N646" s="34" t="str">
        <f t="shared" si="123"/>
        <v/>
      </c>
      <c r="O646" s="34">
        <f t="shared" si="124"/>
        <v>9.9629999999999637</v>
      </c>
      <c r="P646" s="37">
        <f t="shared" si="125"/>
        <v>3.8904385955140408</v>
      </c>
      <c r="Q646" s="34">
        <f t="shared" si="126"/>
        <v>3.2999999999999887</v>
      </c>
      <c r="R646" s="34">
        <f t="shared" si="127"/>
        <v>13.262999999999952</v>
      </c>
      <c r="S646" s="37">
        <f t="shared" si="128"/>
        <v>7.1904385955140295</v>
      </c>
    </row>
    <row r="647" spans="1:19" x14ac:dyDescent="0.2">
      <c r="A647" s="50"/>
      <c r="C647" s="56"/>
      <c r="D647" s="36">
        <v>7.0000000000000001E-3</v>
      </c>
      <c r="E647" s="36">
        <v>1345</v>
      </c>
      <c r="F647" s="48">
        <f t="shared" si="129"/>
        <v>0.57291666666666663</v>
      </c>
      <c r="G647" s="36">
        <v>1348</v>
      </c>
      <c r="H647" s="49">
        <f t="shared" si="121"/>
        <v>0.57500000000000007</v>
      </c>
      <c r="I647" s="49">
        <f t="shared" si="117"/>
        <v>0.57847222222222228</v>
      </c>
      <c r="J647" s="34" t="str">
        <f t="shared" si="118"/>
        <v/>
      </c>
      <c r="K647" s="34">
        <f t="shared" si="122"/>
        <v>3.0000000000001492</v>
      </c>
      <c r="L647" s="34">
        <f t="shared" si="119"/>
        <v>3</v>
      </c>
      <c r="M647" s="34">
        <f t="shared" ca="1" si="120"/>
        <v>1230</v>
      </c>
      <c r="N647" s="34">
        <f t="shared" ca="1" si="123"/>
        <v>83.000000000000028</v>
      </c>
      <c r="O647" s="34">
        <f t="shared" si="124"/>
        <v>1.7500000000000002E-2</v>
      </c>
      <c r="P647" s="37">
        <f t="shared" si="125"/>
        <v>3.9526049426535596E-3</v>
      </c>
      <c r="Q647" s="34">
        <f t="shared" si="126"/>
        <v>2.1000000000001046E-2</v>
      </c>
      <c r="R647" s="34">
        <f t="shared" si="127"/>
        <v>3.8500000000001047E-2</v>
      </c>
      <c r="S647" s="37">
        <f t="shared" si="128"/>
        <v>2.4952604942654603E-2</v>
      </c>
    </row>
    <row r="648" spans="1:19" x14ac:dyDescent="0.2">
      <c r="A648" s="50">
        <v>40525</v>
      </c>
      <c r="B648" s="34">
        <v>1353</v>
      </c>
      <c r="C648" s="56"/>
      <c r="D648" s="36">
        <v>0.01</v>
      </c>
      <c r="E648" s="36">
        <v>1420</v>
      </c>
      <c r="F648" s="48">
        <f t="shared" si="129"/>
        <v>0.59722222222222221</v>
      </c>
      <c r="G648" s="36">
        <v>1425</v>
      </c>
      <c r="H648" s="49">
        <f t="shared" si="121"/>
        <v>0.60069444444444442</v>
      </c>
      <c r="I648" s="49" t="str">
        <f t="shared" si="117"/>
        <v/>
      </c>
      <c r="J648" s="34">
        <f t="shared" si="118"/>
        <v>10.000000000000124</v>
      </c>
      <c r="K648" s="34">
        <f t="shared" si="122"/>
        <v>4.9999999999999822</v>
      </c>
      <c r="L648" s="34">
        <f t="shared" si="119"/>
        <v>1</v>
      </c>
      <c r="M648" s="34">
        <f t="shared" ca="1" si="120"/>
        <v>1353</v>
      </c>
      <c r="N648" s="34" t="str">
        <f t="shared" si="123"/>
        <v/>
      </c>
      <c r="O648" s="34">
        <f t="shared" si="124"/>
        <v>5.5500000000000691</v>
      </c>
      <c r="P648" s="37">
        <f t="shared" si="125"/>
        <v>2.3189608142325921</v>
      </c>
      <c r="Q648" s="34">
        <f t="shared" si="126"/>
        <v>4.9999999999999822E-2</v>
      </c>
      <c r="R648" s="34">
        <f t="shared" si="127"/>
        <v>5.6000000000000689</v>
      </c>
      <c r="S648" s="37">
        <f t="shared" si="128"/>
        <v>2.368960814232592</v>
      </c>
    </row>
    <row r="649" spans="1:19" x14ac:dyDescent="0.2">
      <c r="A649" s="50"/>
      <c r="C649" s="56"/>
      <c r="D649" s="36">
        <v>1.1000000000000001</v>
      </c>
      <c r="E649" s="36">
        <v>1435</v>
      </c>
      <c r="F649" s="48">
        <f t="shared" si="129"/>
        <v>0.60763888888888895</v>
      </c>
      <c r="G649" s="36">
        <v>1447</v>
      </c>
      <c r="H649" s="49">
        <f t="shared" si="121"/>
        <v>0.61597222222222225</v>
      </c>
      <c r="I649" s="49" t="str">
        <f t="shared" si="117"/>
        <v/>
      </c>
      <c r="J649" s="34">
        <f t="shared" si="118"/>
        <v>6.9999999999999751</v>
      </c>
      <c r="K649" s="34">
        <f t="shared" si="122"/>
        <v>11.999999999999957</v>
      </c>
      <c r="L649" s="34">
        <f t="shared" si="119"/>
        <v>2</v>
      </c>
      <c r="M649" s="34">
        <f t="shared" ca="1" si="120"/>
        <v>1353</v>
      </c>
      <c r="N649" s="34" t="str">
        <f t="shared" si="123"/>
        <v/>
      </c>
      <c r="O649" s="34">
        <f t="shared" si="124"/>
        <v>3.8744999999999861</v>
      </c>
      <c r="P649" s="37">
        <f t="shared" si="125"/>
        <v>1.5129483426999049</v>
      </c>
      <c r="Q649" s="34">
        <f t="shared" si="126"/>
        <v>13.199999999999955</v>
      </c>
      <c r="R649" s="34">
        <f t="shared" si="127"/>
        <v>17.07449999999994</v>
      </c>
      <c r="S649" s="37">
        <f t="shared" si="128"/>
        <v>14.71294834269986</v>
      </c>
    </row>
    <row r="650" spans="1:19" x14ac:dyDescent="0.2">
      <c r="A650" s="50"/>
      <c r="C650" s="56"/>
      <c r="D650" s="36">
        <v>7.0000000000000001E-3</v>
      </c>
      <c r="E650" s="36">
        <v>1454</v>
      </c>
      <c r="F650" s="48">
        <f t="shared" si="129"/>
        <v>0.62083333333333335</v>
      </c>
      <c r="G650" s="36">
        <v>1458</v>
      </c>
      <c r="H650" s="49">
        <f t="shared" si="121"/>
        <v>0.62361111111111112</v>
      </c>
      <c r="I650" s="49">
        <f t="shared" si="117"/>
        <v>0.62708333333333333</v>
      </c>
      <c r="J650" s="34" t="str">
        <f t="shared" si="118"/>
        <v/>
      </c>
      <c r="K650" s="34">
        <f t="shared" si="122"/>
        <v>3.9999999999999858</v>
      </c>
      <c r="L650" s="34">
        <f t="shared" si="119"/>
        <v>3</v>
      </c>
      <c r="M650" s="34">
        <f t="shared" ca="1" si="120"/>
        <v>1353</v>
      </c>
      <c r="N650" s="34">
        <f t="shared" ca="1" si="123"/>
        <v>70.000000000000071</v>
      </c>
      <c r="O650" s="34">
        <f t="shared" si="124"/>
        <v>1.7500000000000002E-2</v>
      </c>
      <c r="P650" s="37">
        <f t="shared" si="125"/>
        <v>3.9526049426535596E-3</v>
      </c>
      <c r="Q650" s="34">
        <f t="shared" si="126"/>
        <v>2.79999999999999E-2</v>
      </c>
      <c r="R650" s="34">
        <f t="shared" si="127"/>
        <v>4.5499999999999902E-2</v>
      </c>
      <c r="S650" s="37">
        <f t="shared" si="128"/>
        <v>3.1952604942653458E-2</v>
      </c>
    </row>
    <row r="651" spans="1:19" x14ac:dyDescent="0.2">
      <c r="A651" s="50">
        <v>40526</v>
      </c>
      <c r="B651" s="34">
        <v>834</v>
      </c>
      <c r="C651" s="56" t="s">
        <v>78</v>
      </c>
      <c r="D651" s="36">
        <v>0.01</v>
      </c>
      <c r="E651" s="36">
        <v>855</v>
      </c>
      <c r="F651" s="48">
        <f t="shared" si="129"/>
        <v>0.37152777777777773</v>
      </c>
      <c r="G651" s="36">
        <v>900</v>
      </c>
      <c r="H651" s="49">
        <f t="shared" si="121"/>
        <v>0.375</v>
      </c>
      <c r="I651" s="49" t="str">
        <f t="shared" si="117"/>
        <v/>
      </c>
      <c r="J651" s="34">
        <f t="shared" si="118"/>
        <v>13.000000000000034</v>
      </c>
      <c r="K651" s="34">
        <f t="shared" si="122"/>
        <v>5.0000000000000622</v>
      </c>
      <c r="L651" s="34">
        <f t="shared" si="119"/>
        <v>1</v>
      </c>
      <c r="M651" s="34">
        <f t="shared" ca="1" si="120"/>
        <v>834</v>
      </c>
      <c r="N651" s="34" t="str">
        <f t="shared" si="123"/>
        <v/>
      </c>
      <c r="O651" s="34">
        <f t="shared" si="124"/>
        <v>7.2150000000000194</v>
      </c>
      <c r="P651" s="37">
        <f t="shared" si="125"/>
        <v>3.0146490585023393</v>
      </c>
      <c r="Q651" s="34">
        <f t="shared" si="126"/>
        <v>5.000000000000062E-2</v>
      </c>
      <c r="R651" s="34">
        <f t="shared" si="127"/>
        <v>7.2650000000000201</v>
      </c>
      <c r="S651" s="37">
        <f t="shared" si="128"/>
        <v>3.06464905850234</v>
      </c>
    </row>
    <row r="652" spans="1:19" x14ac:dyDescent="0.2">
      <c r="A652" s="50"/>
      <c r="C652" s="56"/>
      <c r="D652" s="36">
        <v>1.1000000000000001</v>
      </c>
      <c r="E652" s="36">
        <v>913</v>
      </c>
      <c r="F652" s="48">
        <f t="shared" si="129"/>
        <v>0.3840277777777778</v>
      </c>
      <c r="G652" s="36">
        <v>918</v>
      </c>
      <c r="H652" s="49">
        <f t="shared" si="121"/>
        <v>0.38750000000000001</v>
      </c>
      <c r="I652" s="49" t="str">
        <f t="shared" si="117"/>
        <v/>
      </c>
      <c r="J652" s="34">
        <f t="shared" si="118"/>
        <v>13.99999999999995</v>
      </c>
      <c r="K652" s="34">
        <f t="shared" si="122"/>
        <v>4.9999999999999822</v>
      </c>
      <c r="L652" s="34">
        <f t="shared" si="119"/>
        <v>2</v>
      </c>
      <c r="M652" s="34">
        <f t="shared" ca="1" si="120"/>
        <v>834</v>
      </c>
      <c r="N652" s="34" t="str">
        <f t="shared" si="123"/>
        <v/>
      </c>
      <c r="O652" s="34">
        <f t="shared" si="124"/>
        <v>7.7489999999999721</v>
      </c>
      <c r="P652" s="37">
        <f t="shared" si="125"/>
        <v>3.0258966853998097</v>
      </c>
      <c r="Q652" s="34">
        <f t="shared" si="126"/>
        <v>5.4999999999999805</v>
      </c>
      <c r="R652" s="34">
        <f t="shared" si="127"/>
        <v>13.248999999999953</v>
      </c>
      <c r="S652" s="37">
        <f t="shared" si="128"/>
        <v>8.5258966853997897</v>
      </c>
    </row>
    <row r="653" spans="1:19" x14ac:dyDescent="0.2">
      <c r="A653" s="50"/>
      <c r="C653" s="56"/>
      <c r="D653" s="36">
        <v>7.0000000000000001E-3</v>
      </c>
      <c r="E653" s="36">
        <v>932</v>
      </c>
      <c r="F653" s="48">
        <f t="shared" si="129"/>
        <v>0.3972222222222222</v>
      </c>
      <c r="G653" s="36">
        <v>935</v>
      </c>
      <c r="H653" s="49">
        <f t="shared" si="121"/>
        <v>0.39930555555555558</v>
      </c>
      <c r="I653" s="49">
        <f t="shared" si="117"/>
        <v>0.40277777777777779</v>
      </c>
      <c r="J653" s="34" t="str">
        <f t="shared" si="118"/>
        <v/>
      </c>
      <c r="K653" s="34">
        <f t="shared" si="122"/>
        <v>3.0000000000000693</v>
      </c>
      <c r="L653" s="34">
        <f t="shared" si="119"/>
        <v>3</v>
      </c>
      <c r="M653" s="34">
        <f t="shared" ca="1" si="120"/>
        <v>834</v>
      </c>
      <c r="N653" s="34">
        <f t="shared" ca="1" si="123"/>
        <v>66</v>
      </c>
      <c r="O653" s="34">
        <f t="shared" si="124"/>
        <v>1.7500000000000002E-2</v>
      </c>
      <c r="P653" s="37">
        <f t="shared" si="125"/>
        <v>3.9526049426535596E-3</v>
      </c>
      <c r="Q653" s="34">
        <f t="shared" si="126"/>
        <v>2.1000000000000487E-2</v>
      </c>
      <c r="R653" s="34">
        <f t="shared" si="127"/>
        <v>3.8500000000000492E-2</v>
      </c>
      <c r="S653" s="37">
        <f t="shared" si="128"/>
        <v>2.4952604942654048E-2</v>
      </c>
    </row>
    <row r="654" spans="1:19" x14ac:dyDescent="0.2">
      <c r="A654" s="50">
        <v>40526</v>
      </c>
      <c r="B654" s="34">
        <v>1443</v>
      </c>
      <c r="C654" s="56"/>
      <c r="D654" s="36">
        <v>40</v>
      </c>
      <c r="E654" s="36">
        <v>1510</v>
      </c>
      <c r="F654" s="48">
        <f t="shared" si="129"/>
        <v>0.63194444444444442</v>
      </c>
      <c r="G654" s="36">
        <v>1536</v>
      </c>
      <c r="H654" s="49">
        <f t="shared" si="121"/>
        <v>0.65</v>
      </c>
      <c r="I654" s="49">
        <f t="shared" si="117"/>
        <v>0.65347222222222223</v>
      </c>
      <c r="J654" s="34" t="str">
        <f t="shared" si="118"/>
        <v/>
      </c>
      <c r="K654" s="34">
        <f t="shared" si="122"/>
        <v>26.000000000000068</v>
      </c>
      <c r="L654" s="34">
        <f t="shared" si="119"/>
        <v>1</v>
      </c>
      <c r="M654" s="34">
        <f t="shared" ca="1" si="120"/>
        <v>1443</v>
      </c>
      <c r="N654" s="34">
        <f t="shared" ca="1" si="123"/>
        <v>57.999999999999957</v>
      </c>
      <c r="O654" s="34">
        <f t="shared" si="124"/>
        <v>100</v>
      </c>
      <c r="P654" s="37">
        <f t="shared" si="125"/>
        <v>11.425711806824168</v>
      </c>
      <c r="Q654" s="34">
        <f t="shared" si="126"/>
        <v>1040.0000000000027</v>
      </c>
      <c r="R654" s="34">
        <f t="shared" si="127"/>
        <v>1140.0000000000027</v>
      </c>
      <c r="S654" s="37">
        <f t="shared" si="128"/>
        <v>1051.4257118068269</v>
      </c>
    </row>
    <row r="655" spans="1:19" x14ac:dyDescent="0.2">
      <c r="A655" s="50">
        <v>40527</v>
      </c>
      <c r="B655" s="34">
        <v>945</v>
      </c>
      <c r="C655" s="56" t="s">
        <v>78</v>
      </c>
      <c r="D655" s="36">
        <v>0.01</v>
      </c>
      <c r="E655" s="36">
        <v>1020</v>
      </c>
      <c r="F655" s="48">
        <f t="shared" si="129"/>
        <v>0.43055555555555558</v>
      </c>
      <c r="G655" s="36">
        <v>1024</v>
      </c>
      <c r="H655" s="49">
        <f t="shared" si="121"/>
        <v>0.43333333333333335</v>
      </c>
      <c r="I655" s="49" t="str">
        <f t="shared" ref="I655:I677" si="130">IF(OR(A656&lt;&gt;"",D656=""),H655+TIME(0,5,0),"")</f>
        <v/>
      </c>
      <c r="J655" s="34">
        <f t="shared" ref="J655:J677" si="131">IF(AND(OR(AND(A655&lt;&gt;"",A656=""),AND(A655="",A656="")),D656&lt;&gt;""),(F656-H655)*1440,"")</f>
        <v>11.000000000000041</v>
      </c>
      <c r="K655" s="34">
        <f t="shared" si="122"/>
        <v>3.9999999999999858</v>
      </c>
      <c r="L655" s="34">
        <f t="shared" ref="L655:L718" si="132">IF(A655&lt;&gt;"",1,L654+1)</f>
        <v>1</v>
      </c>
      <c r="M655" s="34">
        <f t="shared" ref="M655:M718" ca="1" si="133">OFFSET(B655,-L655+1,0)</f>
        <v>945</v>
      </c>
      <c r="N655" s="34" t="str">
        <f t="shared" si="123"/>
        <v/>
      </c>
      <c r="O655" s="34">
        <f t="shared" si="124"/>
        <v>6.1050000000000235</v>
      </c>
      <c r="P655" s="37">
        <f t="shared" si="125"/>
        <v>2.5508568956558286</v>
      </c>
      <c r="Q655" s="34">
        <f t="shared" si="126"/>
        <v>3.9999999999999862E-2</v>
      </c>
      <c r="R655" s="34">
        <f t="shared" si="127"/>
        <v>6.1450000000000236</v>
      </c>
      <c r="S655" s="37">
        <f t="shared" si="128"/>
        <v>2.5908568956558287</v>
      </c>
    </row>
    <row r="656" spans="1:19" x14ac:dyDescent="0.2">
      <c r="A656" s="50"/>
      <c r="C656" s="56"/>
      <c r="D656" s="36">
        <v>1.1000000000000001</v>
      </c>
      <c r="E656" s="36">
        <v>1035</v>
      </c>
      <c r="F656" s="48">
        <f t="shared" si="129"/>
        <v>0.44097222222222227</v>
      </c>
      <c r="G656" s="36">
        <v>1038</v>
      </c>
      <c r="H656" s="49">
        <f t="shared" ref="H656:H719" si="134">VALUE(CONCATENATE(LEFT(G656,LEN(G656)-2),":",RIGHT(G656,2)))</f>
        <v>0.44305555555555554</v>
      </c>
      <c r="I656" s="49" t="str">
        <f t="shared" si="130"/>
        <v/>
      </c>
      <c r="J656" s="34">
        <f t="shared" si="131"/>
        <v>13.000000000000034</v>
      </c>
      <c r="K656" s="34">
        <f t="shared" ref="K656:K719" si="135">(H656-F656)*1440</f>
        <v>2.9999999999999094</v>
      </c>
      <c r="L656" s="34">
        <f t="shared" si="132"/>
        <v>2</v>
      </c>
      <c r="M656" s="34">
        <f t="shared" ca="1" si="133"/>
        <v>945</v>
      </c>
      <c r="N656" s="34" t="str">
        <f t="shared" ref="N656:N719" si="136">IF(I656&lt;&gt;"",(I656-VALUE(CONCATENATE(LEFT(M656,LEN(M656)-2),":",RIGHT(M656,2))))*1440,"")</f>
        <v/>
      </c>
      <c r="O656" s="34">
        <f t="shared" ref="O656:O677" si="137">IF(J656&lt;&gt;"",(D656+D657)*J656/2,D656*5/2)</f>
        <v>7.1955000000000187</v>
      </c>
      <c r="P656" s="37">
        <f t="shared" ref="P656:P677" si="138">IF(J656&lt;&gt;"",(D657-D656)*J656/LN((D657+0.000001)/(D656+0.000001)),-5*(D656-0.000001)/(LN(1/D656)-13.8155))</f>
        <v>2.809761207871269</v>
      </c>
      <c r="Q656" s="34">
        <f t="shared" ref="Q656:Q719" si="139">(D656*K656)</f>
        <v>3.2999999999999008</v>
      </c>
      <c r="R656" s="34">
        <f t="shared" ref="R656:R719" si="140">O656+Q656</f>
        <v>10.49549999999992</v>
      </c>
      <c r="S656" s="37">
        <f t="shared" ref="S656:S719" si="141">P656+Q656</f>
        <v>6.1097612078711698</v>
      </c>
    </row>
    <row r="657" spans="1:19" x14ac:dyDescent="0.2">
      <c r="A657" s="50"/>
      <c r="C657" s="56"/>
      <c r="D657" s="36">
        <v>7.0000000000000001E-3</v>
      </c>
      <c r="E657" s="36">
        <v>1051</v>
      </c>
      <c r="F657" s="48">
        <f t="shared" si="129"/>
        <v>0.45208333333333334</v>
      </c>
      <c r="G657" s="36">
        <v>1055</v>
      </c>
      <c r="H657" s="49">
        <f t="shared" si="134"/>
        <v>0.4548611111111111</v>
      </c>
      <c r="I657" s="49">
        <f t="shared" si="130"/>
        <v>0.45833333333333331</v>
      </c>
      <c r="J657" s="34" t="str">
        <f t="shared" si="131"/>
        <v/>
      </c>
      <c r="K657" s="34">
        <f t="shared" si="135"/>
        <v>3.9999999999999858</v>
      </c>
      <c r="L657" s="34">
        <f t="shared" si="132"/>
        <v>3</v>
      </c>
      <c r="M657" s="34">
        <f t="shared" ca="1" si="133"/>
        <v>945</v>
      </c>
      <c r="N657" s="34">
        <f t="shared" ca="1" si="136"/>
        <v>74.999999999999972</v>
      </c>
      <c r="O657" s="34">
        <f t="shared" si="137"/>
        <v>1.7500000000000002E-2</v>
      </c>
      <c r="P657" s="37">
        <f t="shared" si="138"/>
        <v>3.9526049426535596E-3</v>
      </c>
      <c r="Q657" s="34">
        <f t="shared" si="139"/>
        <v>2.79999999999999E-2</v>
      </c>
      <c r="R657" s="34">
        <f t="shared" si="140"/>
        <v>4.5499999999999902E-2</v>
      </c>
      <c r="S657" s="37">
        <f t="shared" si="141"/>
        <v>3.1952604942653458E-2</v>
      </c>
    </row>
    <row r="658" spans="1:19" x14ac:dyDescent="0.2">
      <c r="A658" s="50">
        <v>40527</v>
      </c>
      <c r="B658" s="34">
        <v>1107</v>
      </c>
      <c r="C658" s="56"/>
      <c r="D658" s="36">
        <v>0.01</v>
      </c>
      <c r="E658" s="36">
        <v>1127</v>
      </c>
      <c r="F658" s="48">
        <f t="shared" si="129"/>
        <v>0.4770833333333333</v>
      </c>
      <c r="G658" s="36">
        <v>1127</v>
      </c>
      <c r="H658" s="49">
        <f t="shared" si="134"/>
        <v>0.4770833333333333</v>
      </c>
      <c r="I658" s="49" t="str">
        <f t="shared" si="130"/>
        <v/>
      </c>
      <c r="J658" s="34">
        <f t="shared" si="131"/>
        <v>15.000000000000027</v>
      </c>
      <c r="K658" s="34">
        <f t="shared" si="135"/>
        <v>0</v>
      </c>
      <c r="L658" s="34">
        <f t="shared" si="132"/>
        <v>1</v>
      </c>
      <c r="M658" s="34">
        <f t="shared" ca="1" si="133"/>
        <v>1107</v>
      </c>
      <c r="N658" s="34" t="str">
        <f t="shared" si="136"/>
        <v/>
      </c>
      <c r="O658" s="34">
        <f t="shared" si="137"/>
        <v>8.3250000000000153</v>
      </c>
      <c r="P658" s="37">
        <f t="shared" si="138"/>
        <v>3.4784412213488505</v>
      </c>
      <c r="Q658" s="34">
        <f t="shared" si="139"/>
        <v>0</v>
      </c>
      <c r="R658" s="34">
        <f t="shared" si="140"/>
        <v>8.3250000000000153</v>
      </c>
      <c r="S658" s="37">
        <f t="shared" si="141"/>
        <v>3.4784412213488505</v>
      </c>
    </row>
    <row r="659" spans="1:19" x14ac:dyDescent="0.2">
      <c r="A659" s="50"/>
      <c r="C659" s="56"/>
      <c r="D659" s="36">
        <v>1.1000000000000001</v>
      </c>
      <c r="E659" s="36">
        <v>1142</v>
      </c>
      <c r="F659" s="48">
        <f t="shared" ref="F659:F722" si="142">VALUE(CONCATENATE(LEFT(E659,LEN(E659)-2),":",RIGHT(E659,2)))</f>
        <v>0.48749999999999999</v>
      </c>
      <c r="G659" s="36">
        <v>1142</v>
      </c>
      <c r="H659" s="49">
        <f t="shared" si="134"/>
        <v>0.48749999999999999</v>
      </c>
      <c r="I659" s="49" t="str">
        <f t="shared" si="130"/>
        <v/>
      </c>
      <c r="J659" s="34">
        <f t="shared" si="131"/>
        <v>18.000000000000014</v>
      </c>
      <c r="K659" s="34">
        <f t="shared" si="135"/>
        <v>0</v>
      </c>
      <c r="L659" s="34">
        <f t="shared" si="132"/>
        <v>2</v>
      </c>
      <c r="M659" s="34">
        <f t="shared" ca="1" si="133"/>
        <v>1107</v>
      </c>
      <c r="N659" s="34" t="str">
        <f t="shared" si="136"/>
        <v/>
      </c>
      <c r="O659" s="34">
        <f t="shared" si="137"/>
        <v>9.9630000000000081</v>
      </c>
      <c r="P659" s="37">
        <f t="shared" si="138"/>
        <v>3.8904385955140577</v>
      </c>
      <c r="Q659" s="34">
        <f t="shared" si="139"/>
        <v>0</v>
      </c>
      <c r="R659" s="34">
        <f t="shared" si="140"/>
        <v>9.9630000000000081</v>
      </c>
      <c r="S659" s="37">
        <f t="shared" si="141"/>
        <v>3.8904385955140577</v>
      </c>
    </row>
    <row r="660" spans="1:19" x14ac:dyDescent="0.2">
      <c r="A660" s="50"/>
      <c r="C660" s="56"/>
      <c r="D660" s="36">
        <v>7.0000000000000001E-3</v>
      </c>
      <c r="E660" s="36">
        <v>1200</v>
      </c>
      <c r="F660" s="48">
        <f t="shared" si="142"/>
        <v>0.5</v>
      </c>
      <c r="G660" s="36">
        <v>1203</v>
      </c>
      <c r="H660" s="49">
        <f t="shared" si="134"/>
        <v>0.50208333333333333</v>
      </c>
      <c r="I660" s="49">
        <f t="shared" si="130"/>
        <v>0.50555555555555554</v>
      </c>
      <c r="J660" s="34" t="str">
        <f t="shared" si="131"/>
        <v/>
      </c>
      <c r="K660" s="34">
        <f t="shared" si="135"/>
        <v>2.9999999999999893</v>
      </c>
      <c r="L660" s="34">
        <f t="shared" si="132"/>
        <v>3</v>
      </c>
      <c r="M660" s="34">
        <f t="shared" ca="1" si="133"/>
        <v>1107</v>
      </c>
      <c r="N660" s="34">
        <f t="shared" ca="1" si="136"/>
        <v>60.999999999999943</v>
      </c>
      <c r="O660" s="34">
        <f t="shared" si="137"/>
        <v>1.7500000000000002E-2</v>
      </c>
      <c r="P660" s="37">
        <f t="shared" si="138"/>
        <v>3.9526049426535596E-3</v>
      </c>
      <c r="Q660" s="34">
        <f t="shared" si="139"/>
        <v>2.0999999999999925E-2</v>
      </c>
      <c r="R660" s="34">
        <f t="shared" si="140"/>
        <v>3.8499999999999923E-2</v>
      </c>
      <c r="S660" s="37">
        <f t="shared" si="141"/>
        <v>2.4952604942653486E-2</v>
      </c>
    </row>
    <row r="661" spans="1:19" x14ac:dyDescent="0.2">
      <c r="A661" s="50">
        <v>40527</v>
      </c>
      <c r="B661" s="34">
        <v>1518</v>
      </c>
      <c r="C661" s="56"/>
      <c r="D661" s="36">
        <v>40</v>
      </c>
      <c r="E661" s="36">
        <v>1559</v>
      </c>
      <c r="F661" s="48">
        <f t="shared" si="142"/>
        <v>0.66597222222222219</v>
      </c>
      <c r="G661" s="36">
        <v>1603</v>
      </c>
      <c r="H661" s="49">
        <f t="shared" si="134"/>
        <v>0.66875000000000007</v>
      </c>
      <c r="I661" s="49">
        <f t="shared" si="130"/>
        <v>0.67222222222222228</v>
      </c>
      <c r="J661" s="34" t="str">
        <f t="shared" si="131"/>
        <v/>
      </c>
      <c r="K661" s="34">
        <f t="shared" si="135"/>
        <v>4.0000000000001457</v>
      </c>
      <c r="L661" s="34">
        <f t="shared" si="132"/>
        <v>1</v>
      </c>
      <c r="M661" s="34">
        <f t="shared" ca="1" si="133"/>
        <v>1518</v>
      </c>
      <c r="N661" s="34">
        <f t="shared" ca="1" si="136"/>
        <v>49.999999999999986</v>
      </c>
      <c r="O661" s="34">
        <f t="shared" si="137"/>
        <v>100</v>
      </c>
      <c r="P661" s="37">
        <f t="shared" si="138"/>
        <v>11.425711806824168</v>
      </c>
      <c r="Q661" s="34">
        <f t="shared" si="139"/>
        <v>160.00000000000583</v>
      </c>
      <c r="R661" s="34">
        <f t="shared" si="140"/>
        <v>260.0000000000058</v>
      </c>
      <c r="S661" s="37">
        <f t="shared" si="141"/>
        <v>171.42571180683001</v>
      </c>
    </row>
    <row r="662" spans="1:19" x14ac:dyDescent="0.2">
      <c r="A662" s="50">
        <v>40528</v>
      </c>
      <c r="B662" s="34">
        <v>846</v>
      </c>
      <c r="C662" s="56" t="s">
        <v>78</v>
      </c>
      <c r="D662" s="36">
        <v>0.01</v>
      </c>
      <c r="E662" s="36">
        <v>904</v>
      </c>
      <c r="F662" s="48">
        <f t="shared" si="142"/>
        <v>0.37777777777777777</v>
      </c>
      <c r="G662" s="36">
        <v>911</v>
      </c>
      <c r="H662" s="49">
        <f t="shared" si="134"/>
        <v>0.38263888888888892</v>
      </c>
      <c r="I662" s="49" t="str">
        <f t="shared" si="130"/>
        <v/>
      </c>
      <c r="J662" s="34">
        <f t="shared" si="131"/>
        <v>6.9999999999999751</v>
      </c>
      <c r="K662" s="34">
        <f t="shared" si="135"/>
        <v>7.0000000000000551</v>
      </c>
      <c r="L662" s="34">
        <f t="shared" si="132"/>
        <v>1</v>
      </c>
      <c r="M662" s="34">
        <f t="shared" ca="1" si="133"/>
        <v>846</v>
      </c>
      <c r="N662" s="34" t="str">
        <f t="shared" si="136"/>
        <v/>
      </c>
      <c r="O662" s="34">
        <f t="shared" si="137"/>
        <v>3.8849999999999865</v>
      </c>
      <c r="P662" s="37">
        <f t="shared" si="138"/>
        <v>1.6232725699627883</v>
      </c>
      <c r="Q662" s="34">
        <f t="shared" si="139"/>
        <v>7.0000000000000548E-2</v>
      </c>
      <c r="R662" s="34">
        <f t="shared" si="140"/>
        <v>3.9549999999999872</v>
      </c>
      <c r="S662" s="37">
        <f t="shared" si="141"/>
        <v>1.6932725699627889</v>
      </c>
    </row>
    <row r="663" spans="1:19" x14ac:dyDescent="0.2">
      <c r="A663" s="50"/>
      <c r="C663" s="56"/>
      <c r="D663" s="36">
        <v>1.1000000000000001</v>
      </c>
      <c r="E663" s="36">
        <v>918</v>
      </c>
      <c r="F663" s="48">
        <f t="shared" si="142"/>
        <v>0.38750000000000001</v>
      </c>
      <c r="G663" s="36">
        <v>922</v>
      </c>
      <c r="H663" s="49">
        <f t="shared" si="134"/>
        <v>0.39027777777777778</v>
      </c>
      <c r="I663" s="49" t="str">
        <f t="shared" si="130"/>
        <v/>
      </c>
      <c r="J663" s="34">
        <f t="shared" si="131"/>
        <v>11.000000000000041</v>
      </c>
      <c r="K663" s="34">
        <f t="shared" si="135"/>
        <v>3.9999999999999858</v>
      </c>
      <c r="L663" s="34">
        <f t="shared" si="132"/>
        <v>2</v>
      </c>
      <c r="M663" s="34">
        <f t="shared" ca="1" si="133"/>
        <v>846</v>
      </c>
      <c r="N663" s="34" t="str">
        <f t="shared" si="136"/>
        <v/>
      </c>
      <c r="O663" s="34">
        <f t="shared" si="137"/>
        <v>6.0885000000000229</v>
      </c>
      <c r="P663" s="37">
        <f t="shared" si="138"/>
        <v>2.3774902528141535</v>
      </c>
      <c r="Q663" s="34">
        <f t="shared" si="139"/>
        <v>4.3999999999999844</v>
      </c>
      <c r="R663" s="34">
        <f t="shared" si="140"/>
        <v>10.488500000000007</v>
      </c>
      <c r="S663" s="37">
        <f t="shared" si="141"/>
        <v>6.7774902528141379</v>
      </c>
    </row>
    <row r="664" spans="1:19" x14ac:dyDescent="0.2">
      <c r="C664" s="56"/>
      <c r="D664" s="36">
        <v>7.0000000000000001E-3</v>
      </c>
      <c r="E664" s="36">
        <v>933</v>
      </c>
      <c r="F664" s="48">
        <f t="shared" si="142"/>
        <v>0.3979166666666667</v>
      </c>
      <c r="G664" s="36">
        <v>936</v>
      </c>
      <c r="H664" s="49">
        <f t="shared" si="134"/>
        <v>0.39999999999999997</v>
      </c>
      <c r="I664" s="49">
        <f t="shared" si="130"/>
        <v>0.40347222222222218</v>
      </c>
      <c r="J664" s="34" t="str">
        <f t="shared" si="131"/>
        <v/>
      </c>
      <c r="K664" s="34">
        <f t="shared" si="135"/>
        <v>2.9999999999999094</v>
      </c>
      <c r="L664" s="34">
        <f t="shared" si="132"/>
        <v>3</v>
      </c>
      <c r="M664" s="34">
        <f t="shared" ca="1" si="133"/>
        <v>846</v>
      </c>
      <c r="N664" s="34">
        <f t="shared" ca="1" si="136"/>
        <v>54.999999999999886</v>
      </c>
      <c r="O664" s="34">
        <f t="shared" si="137"/>
        <v>1.7500000000000002E-2</v>
      </c>
      <c r="P664" s="37">
        <f t="shared" si="138"/>
        <v>3.9526049426535596E-3</v>
      </c>
      <c r="Q664" s="34">
        <f t="shared" si="139"/>
        <v>2.0999999999999366E-2</v>
      </c>
      <c r="R664" s="34">
        <f t="shared" si="140"/>
        <v>3.8499999999999368E-2</v>
      </c>
      <c r="S664" s="37">
        <f t="shared" si="141"/>
        <v>2.4952604942652924E-2</v>
      </c>
    </row>
    <row r="665" spans="1:19" x14ac:dyDescent="0.2">
      <c r="A665" s="50">
        <v>40529</v>
      </c>
      <c r="B665" s="34">
        <v>1251</v>
      </c>
      <c r="C665" s="56" t="s">
        <v>78</v>
      </c>
      <c r="D665" s="36">
        <v>0.01</v>
      </c>
      <c r="E665" s="36">
        <v>1324</v>
      </c>
      <c r="F665" s="48">
        <f t="shared" si="142"/>
        <v>0.55833333333333335</v>
      </c>
      <c r="G665" s="36">
        <v>1331</v>
      </c>
      <c r="H665" s="49">
        <f t="shared" si="134"/>
        <v>0.56319444444444444</v>
      </c>
      <c r="I665" s="49" t="str">
        <f t="shared" si="130"/>
        <v/>
      </c>
      <c r="J665" s="34">
        <f t="shared" si="131"/>
        <v>12.999999999999954</v>
      </c>
      <c r="K665" s="34">
        <f t="shared" si="135"/>
        <v>6.9999999999999751</v>
      </c>
      <c r="L665" s="34">
        <f t="shared" si="132"/>
        <v>1</v>
      </c>
      <c r="M665" s="34">
        <f t="shared" ca="1" si="133"/>
        <v>1251</v>
      </c>
      <c r="N665" s="34" t="str">
        <f t="shared" si="136"/>
        <v/>
      </c>
      <c r="O665" s="34">
        <f t="shared" si="137"/>
        <v>7.214999999999975</v>
      </c>
      <c r="P665" s="37">
        <f t="shared" si="138"/>
        <v>3.0146490585023211</v>
      </c>
      <c r="Q665" s="34">
        <f t="shared" si="139"/>
        <v>6.9999999999999757E-2</v>
      </c>
      <c r="R665" s="34">
        <f t="shared" si="140"/>
        <v>7.2849999999999744</v>
      </c>
      <c r="S665" s="37">
        <f t="shared" si="141"/>
        <v>3.084649058502321</v>
      </c>
    </row>
    <row r="666" spans="1:19" x14ac:dyDescent="0.2">
      <c r="A666" s="50"/>
      <c r="C666" s="56"/>
      <c r="D666" s="36">
        <v>1.1000000000000001</v>
      </c>
      <c r="E666" s="36">
        <v>1344</v>
      </c>
      <c r="F666" s="48">
        <f t="shared" si="142"/>
        <v>0.57222222222222219</v>
      </c>
      <c r="G666" s="36">
        <v>1350</v>
      </c>
      <c r="H666" s="49">
        <f t="shared" si="134"/>
        <v>0.57638888888888895</v>
      </c>
      <c r="I666" s="49" t="str">
        <f t="shared" si="130"/>
        <v/>
      </c>
      <c r="J666" s="34">
        <f t="shared" si="131"/>
        <v>15.999999999999943</v>
      </c>
      <c r="K666" s="34">
        <f t="shared" si="135"/>
        <v>6.0000000000001386</v>
      </c>
      <c r="L666" s="34">
        <f t="shared" si="132"/>
        <v>2</v>
      </c>
      <c r="M666" s="34">
        <f t="shared" ca="1" si="133"/>
        <v>1251</v>
      </c>
      <c r="N666" s="34" t="str">
        <f t="shared" si="136"/>
        <v/>
      </c>
      <c r="O666" s="34">
        <f t="shared" si="137"/>
        <v>8.8559999999999679</v>
      </c>
      <c r="P666" s="37">
        <f t="shared" si="138"/>
        <v>3.4581676404569257</v>
      </c>
      <c r="Q666" s="34">
        <f t="shared" si="139"/>
        <v>6.6000000000001533</v>
      </c>
      <c r="R666" s="34">
        <f t="shared" si="140"/>
        <v>15.45600000000012</v>
      </c>
      <c r="S666" s="37">
        <f t="shared" si="141"/>
        <v>10.058167640457079</v>
      </c>
    </row>
    <row r="667" spans="1:19" x14ac:dyDescent="0.2">
      <c r="A667" s="50"/>
      <c r="C667" s="56"/>
      <c r="D667" s="36">
        <v>7.0000000000000001E-3</v>
      </c>
      <c r="E667" s="36">
        <v>1406</v>
      </c>
      <c r="F667" s="48">
        <f t="shared" si="142"/>
        <v>0.58750000000000002</v>
      </c>
      <c r="G667" s="36">
        <v>1410</v>
      </c>
      <c r="H667" s="49">
        <f t="shared" si="134"/>
        <v>0.59027777777777779</v>
      </c>
      <c r="I667" s="49">
        <f t="shared" si="130"/>
        <v>0.59375</v>
      </c>
      <c r="J667" s="34" t="str">
        <f t="shared" si="131"/>
        <v/>
      </c>
      <c r="K667" s="34">
        <f t="shared" si="135"/>
        <v>3.9999999999999858</v>
      </c>
      <c r="L667" s="34">
        <f t="shared" si="132"/>
        <v>3</v>
      </c>
      <c r="M667" s="34">
        <f t="shared" ca="1" si="133"/>
        <v>1251</v>
      </c>
      <c r="N667" s="34">
        <f t="shared" ca="1" si="136"/>
        <v>84.000000000000028</v>
      </c>
      <c r="O667" s="34">
        <f t="shared" si="137"/>
        <v>1.7500000000000002E-2</v>
      </c>
      <c r="P667" s="37">
        <f t="shared" si="138"/>
        <v>3.9526049426535596E-3</v>
      </c>
      <c r="Q667" s="34">
        <f t="shared" si="139"/>
        <v>2.79999999999999E-2</v>
      </c>
      <c r="R667" s="34">
        <f t="shared" si="140"/>
        <v>4.5499999999999902E-2</v>
      </c>
      <c r="S667" s="37">
        <f t="shared" si="141"/>
        <v>3.1952604942653458E-2</v>
      </c>
    </row>
    <row r="668" spans="1:19" x14ac:dyDescent="0.2">
      <c r="A668" s="50">
        <v>40529</v>
      </c>
      <c r="B668" s="34">
        <v>1416</v>
      </c>
      <c r="C668" s="56"/>
      <c r="D668" s="36">
        <v>0.01</v>
      </c>
      <c r="E668" s="36">
        <v>1446</v>
      </c>
      <c r="F668" s="48">
        <f t="shared" si="142"/>
        <v>0.61527777777777781</v>
      </c>
      <c r="G668" s="36">
        <v>1452</v>
      </c>
      <c r="H668" s="49">
        <f t="shared" si="134"/>
        <v>0.61944444444444446</v>
      </c>
      <c r="I668" s="49" t="str">
        <f t="shared" si="130"/>
        <v/>
      </c>
      <c r="J668" s="34">
        <f t="shared" si="131"/>
        <v>13.99999999999995</v>
      </c>
      <c r="K668" s="34">
        <f t="shared" si="135"/>
        <v>5.9999999999999787</v>
      </c>
      <c r="L668" s="34">
        <f t="shared" si="132"/>
        <v>1</v>
      </c>
      <c r="M668" s="34">
        <f t="shared" ca="1" si="133"/>
        <v>1416</v>
      </c>
      <c r="N668" s="34" t="str">
        <f t="shared" si="136"/>
        <v/>
      </c>
      <c r="O668" s="34">
        <f t="shared" si="137"/>
        <v>7.7699999999999729</v>
      </c>
      <c r="P668" s="37">
        <f t="shared" si="138"/>
        <v>3.2465451399255767</v>
      </c>
      <c r="Q668" s="34">
        <f t="shared" si="139"/>
        <v>5.999999999999979E-2</v>
      </c>
      <c r="R668" s="34">
        <f t="shared" si="140"/>
        <v>7.8299999999999725</v>
      </c>
      <c r="S668" s="37">
        <f t="shared" si="141"/>
        <v>3.3065451399255763</v>
      </c>
    </row>
    <row r="669" spans="1:19" x14ac:dyDescent="0.2">
      <c r="A669" s="50"/>
      <c r="C669" s="56"/>
      <c r="D669" s="36">
        <v>1.1000000000000001</v>
      </c>
      <c r="E669" s="36">
        <v>1506</v>
      </c>
      <c r="F669" s="48">
        <f t="shared" si="142"/>
        <v>0.62916666666666665</v>
      </c>
      <c r="G669" s="36">
        <v>1509</v>
      </c>
      <c r="H669" s="49">
        <f t="shared" si="134"/>
        <v>0.63124999999999998</v>
      </c>
      <c r="I669" s="49" t="str">
        <f t="shared" si="130"/>
        <v/>
      </c>
      <c r="J669" s="34">
        <f t="shared" si="131"/>
        <v>15.000000000000107</v>
      </c>
      <c r="K669" s="34">
        <f t="shared" si="135"/>
        <v>2.9999999999999893</v>
      </c>
      <c r="L669" s="34">
        <f t="shared" si="132"/>
        <v>2</v>
      </c>
      <c r="M669" s="34">
        <f t="shared" ca="1" si="133"/>
        <v>1416</v>
      </c>
      <c r="N669" s="34" t="str">
        <f t="shared" si="136"/>
        <v/>
      </c>
      <c r="O669" s="34">
        <f t="shared" si="137"/>
        <v>8.3025000000000588</v>
      </c>
      <c r="P669" s="37">
        <f t="shared" si="138"/>
        <v>3.2420321629284024</v>
      </c>
      <c r="Q669" s="34">
        <f t="shared" si="139"/>
        <v>3.2999999999999887</v>
      </c>
      <c r="R669" s="34">
        <f t="shared" si="140"/>
        <v>11.602500000000047</v>
      </c>
      <c r="S669" s="37">
        <f t="shared" si="141"/>
        <v>6.5420321629283915</v>
      </c>
    </row>
    <row r="670" spans="1:19" x14ac:dyDescent="0.2">
      <c r="A670" s="50"/>
      <c r="C670" s="56"/>
      <c r="D670" s="36">
        <v>7.0000000000000001E-3</v>
      </c>
      <c r="E670" s="36">
        <v>1524</v>
      </c>
      <c r="F670" s="48">
        <f t="shared" si="142"/>
        <v>0.64166666666666672</v>
      </c>
      <c r="G670" s="36">
        <v>1531</v>
      </c>
      <c r="H670" s="49">
        <f t="shared" si="134"/>
        <v>0.64652777777777781</v>
      </c>
      <c r="I670" s="49">
        <f t="shared" si="130"/>
        <v>0.65</v>
      </c>
      <c r="J670" s="34" t="str">
        <f t="shared" si="131"/>
        <v/>
      </c>
      <c r="K670" s="34">
        <f t="shared" si="135"/>
        <v>6.9999999999999751</v>
      </c>
      <c r="L670" s="34">
        <f t="shared" si="132"/>
        <v>3</v>
      </c>
      <c r="M670" s="34">
        <f t="shared" ca="1" si="133"/>
        <v>1416</v>
      </c>
      <c r="N670" s="34">
        <f t="shared" ca="1" si="136"/>
        <v>80.000000000000028</v>
      </c>
      <c r="O670" s="34">
        <f t="shared" si="137"/>
        <v>1.7500000000000002E-2</v>
      </c>
      <c r="P670" s="37">
        <f t="shared" si="138"/>
        <v>3.9526049426535596E-3</v>
      </c>
      <c r="Q670" s="34">
        <f t="shared" si="139"/>
        <v>4.8999999999999828E-2</v>
      </c>
      <c r="R670" s="34">
        <f t="shared" si="140"/>
        <v>6.6499999999999837E-2</v>
      </c>
      <c r="S670" s="37">
        <f t="shared" si="141"/>
        <v>5.2952604942653386E-2</v>
      </c>
    </row>
    <row r="671" spans="1:19" x14ac:dyDescent="0.2">
      <c r="A671" s="50">
        <v>40547</v>
      </c>
      <c r="B671" s="34">
        <v>1007</v>
      </c>
      <c r="C671" s="56" t="s">
        <v>38</v>
      </c>
      <c r="D671" s="36">
        <v>0.01</v>
      </c>
      <c r="E671" s="36">
        <v>1019</v>
      </c>
      <c r="F671" s="48">
        <f t="shared" si="142"/>
        <v>0.42986111111111108</v>
      </c>
      <c r="G671" s="36">
        <v>1021</v>
      </c>
      <c r="H671" s="49">
        <f t="shared" si="134"/>
        <v>0.43124999999999997</v>
      </c>
      <c r="I671" s="49" t="str">
        <f t="shared" si="130"/>
        <v/>
      </c>
      <c r="J671" s="34">
        <f t="shared" si="131"/>
        <v>7.9999999999999716</v>
      </c>
      <c r="K671" s="34">
        <f t="shared" si="135"/>
        <v>1.9999999999999929</v>
      </c>
      <c r="L671" s="34">
        <f t="shared" si="132"/>
        <v>1</v>
      </c>
      <c r="M671" s="34">
        <f t="shared" ca="1" si="133"/>
        <v>1007</v>
      </c>
      <c r="N671" s="34" t="str">
        <f t="shared" si="136"/>
        <v/>
      </c>
      <c r="O671" s="34">
        <f t="shared" si="137"/>
        <v>160.03999999999942</v>
      </c>
      <c r="P671" s="37">
        <f t="shared" si="138"/>
        <v>38.57269608872322</v>
      </c>
      <c r="Q671" s="34">
        <f t="shared" si="139"/>
        <v>1.9999999999999931E-2</v>
      </c>
      <c r="R671" s="34">
        <f t="shared" si="140"/>
        <v>160.05999999999943</v>
      </c>
      <c r="S671" s="37">
        <f t="shared" si="141"/>
        <v>38.592696088723223</v>
      </c>
    </row>
    <row r="672" spans="1:19" x14ac:dyDescent="0.2">
      <c r="A672" s="50"/>
      <c r="C672" s="56"/>
      <c r="D672" s="36">
        <v>40</v>
      </c>
      <c r="E672" s="36">
        <v>1029</v>
      </c>
      <c r="F672" s="48">
        <f t="shared" si="142"/>
        <v>0.4368055555555555</v>
      </c>
      <c r="G672" s="36">
        <v>1129</v>
      </c>
      <c r="H672" s="49">
        <f t="shared" si="134"/>
        <v>0.47847222222222219</v>
      </c>
      <c r="I672" s="49">
        <f t="shared" si="130"/>
        <v>0.4819444444444444</v>
      </c>
      <c r="J672" s="34" t="str">
        <f t="shared" si="131"/>
        <v/>
      </c>
      <c r="K672" s="34">
        <f t="shared" si="135"/>
        <v>60.000000000000028</v>
      </c>
      <c r="L672" s="34">
        <f t="shared" si="132"/>
        <v>2</v>
      </c>
      <c r="M672" s="34">
        <f t="shared" ca="1" si="133"/>
        <v>1007</v>
      </c>
      <c r="N672" s="34">
        <f t="shared" ca="1" si="136"/>
        <v>86.999999999999929</v>
      </c>
      <c r="O672" s="34">
        <f t="shared" si="137"/>
        <v>100</v>
      </c>
      <c r="P672" s="37">
        <f t="shared" si="138"/>
        <v>11.425711806824168</v>
      </c>
      <c r="Q672" s="34">
        <f t="shared" si="139"/>
        <v>2400.0000000000009</v>
      </c>
      <c r="R672" s="34">
        <f t="shared" si="140"/>
        <v>2500.0000000000009</v>
      </c>
      <c r="S672" s="37">
        <f t="shared" si="141"/>
        <v>2411.4257118068249</v>
      </c>
    </row>
    <row r="673" spans="1:19" x14ac:dyDescent="0.2">
      <c r="A673" s="50">
        <v>40549</v>
      </c>
      <c r="B673" s="34">
        <v>1033</v>
      </c>
      <c r="C673" s="56" t="s">
        <v>38</v>
      </c>
      <c r="D673" s="36">
        <v>0.01</v>
      </c>
      <c r="E673" s="36">
        <v>1044</v>
      </c>
      <c r="F673" s="48">
        <f t="shared" si="142"/>
        <v>0.44722222222222219</v>
      </c>
      <c r="G673" s="36">
        <v>1046</v>
      </c>
      <c r="H673" s="49">
        <f t="shared" si="134"/>
        <v>0.44861111111111113</v>
      </c>
      <c r="I673" s="49" t="str">
        <f t="shared" si="130"/>
        <v/>
      </c>
      <c r="J673" s="34">
        <f t="shared" si="131"/>
        <v>7.9999999999999716</v>
      </c>
      <c r="K673" s="34">
        <f t="shared" si="135"/>
        <v>2.0000000000000728</v>
      </c>
      <c r="L673" s="34">
        <f t="shared" si="132"/>
        <v>1</v>
      </c>
      <c r="M673" s="34">
        <f t="shared" ca="1" si="133"/>
        <v>1033</v>
      </c>
      <c r="N673" s="34" t="str">
        <f t="shared" si="136"/>
        <v/>
      </c>
      <c r="O673" s="34">
        <f t="shared" si="137"/>
        <v>160.03999999999942</v>
      </c>
      <c r="P673" s="37">
        <f t="shared" si="138"/>
        <v>38.57269608872322</v>
      </c>
      <c r="Q673" s="34">
        <f t="shared" si="139"/>
        <v>2.0000000000000729E-2</v>
      </c>
      <c r="R673" s="34">
        <f t="shared" si="140"/>
        <v>160.05999999999943</v>
      </c>
      <c r="S673" s="37">
        <f t="shared" si="141"/>
        <v>38.592696088723223</v>
      </c>
    </row>
    <row r="674" spans="1:19" x14ac:dyDescent="0.2">
      <c r="A674" s="50"/>
      <c r="C674" s="56"/>
      <c r="D674" s="36">
        <v>40</v>
      </c>
      <c r="E674" s="36">
        <v>1054</v>
      </c>
      <c r="F674" s="48">
        <f t="shared" si="142"/>
        <v>0.45416666666666666</v>
      </c>
      <c r="G674" s="36">
        <v>1154</v>
      </c>
      <c r="H674" s="49">
        <f t="shared" si="134"/>
        <v>0.49583333333333335</v>
      </c>
      <c r="I674" s="49">
        <f t="shared" si="130"/>
        <v>0.49930555555555556</v>
      </c>
      <c r="J674" s="34" t="str">
        <f t="shared" si="131"/>
        <v/>
      </c>
      <c r="K674" s="34">
        <f t="shared" si="135"/>
        <v>60.000000000000028</v>
      </c>
      <c r="L674" s="34">
        <f t="shared" si="132"/>
        <v>2</v>
      </c>
      <c r="M674" s="34">
        <f t="shared" ca="1" si="133"/>
        <v>1033</v>
      </c>
      <c r="N674" s="34">
        <f t="shared" ca="1" si="136"/>
        <v>85.999999999999929</v>
      </c>
      <c r="O674" s="34">
        <f t="shared" si="137"/>
        <v>100</v>
      </c>
      <c r="P674" s="37">
        <f t="shared" si="138"/>
        <v>11.425711806824168</v>
      </c>
      <c r="Q674" s="34">
        <f t="shared" si="139"/>
        <v>2400.0000000000009</v>
      </c>
      <c r="R674" s="34">
        <f t="shared" si="140"/>
        <v>2500.0000000000009</v>
      </c>
      <c r="S674" s="37">
        <f t="shared" si="141"/>
        <v>2411.4257118068249</v>
      </c>
    </row>
    <row r="675" spans="1:19" x14ac:dyDescent="0.2">
      <c r="A675" s="50">
        <v>40550</v>
      </c>
      <c r="B675" s="34">
        <v>1333</v>
      </c>
      <c r="C675" s="56">
        <v>4</v>
      </c>
      <c r="D675" s="36">
        <v>0.01</v>
      </c>
      <c r="E675" s="36">
        <v>1347</v>
      </c>
      <c r="F675" s="48">
        <f t="shared" si="142"/>
        <v>0.57430555555555551</v>
      </c>
      <c r="G675" s="36">
        <v>1350</v>
      </c>
      <c r="H675" s="49">
        <f t="shared" si="134"/>
        <v>0.57638888888888895</v>
      </c>
      <c r="I675" s="49" t="str">
        <f t="shared" si="130"/>
        <v/>
      </c>
      <c r="J675" s="34">
        <f t="shared" si="131"/>
        <v>2.9999999999998295</v>
      </c>
      <c r="K675" s="34">
        <f t="shared" si="135"/>
        <v>3.0000000000001492</v>
      </c>
      <c r="L675" s="34">
        <f t="shared" si="132"/>
        <v>1</v>
      </c>
      <c r="M675" s="34">
        <f t="shared" ca="1" si="133"/>
        <v>1333</v>
      </c>
      <c r="N675" s="34" t="str">
        <f t="shared" si="136"/>
        <v/>
      </c>
      <c r="O675" s="34">
        <f t="shared" si="137"/>
        <v>1.514999999999914</v>
      </c>
      <c r="P675" s="37">
        <f t="shared" si="138"/>
        <v>0.64494116959853298</v>
      </c>
      <c r="Q675" s="34">
        <f t="shared" si="139"/>
        <v>3.0000000000001494E-2</v>
      </c>
      <c r="R675" s="34">
        <f t="shared" si="140"/>
        <v>1.5449999999999156</v>
      </c>
      <c r="S675" s="37">
        <f t="shared" si="141"/>
        <v>0.67494116959853445</v>
      </c>
    </row>
    <row r="676" spans="1:19" x14ac:dyDescent="0.2">
      <c r="A676" s="50"/>
      <c r="C676" s="56"/>
      <c r="D676" s="36">
        <v>1</v>
      </c>
      <c r="E676" s="36">
        <v>1353</v>
      </c>
      <c r="F676" s="48">
        <f t="shared" si="142"/>
        <v>0.57847222222222217</v>
      </c>
      <c r="G676" s="36">
        <v>1408</v>
      </c>
      <c r="H676" s="49">
        <f t="shared" si="134"/>
        <v>0.58888888888888891</v>
      </c>
      <c r="I676" s="49">
        <f t="shared" si="130"/>
        <v>0.59236111111111112</v>
      </c>
      <c r="J676" s="34" t="str">
        <f t="shared" si="131"/>
        <v/>
      </c>
      <c r="K676" s="34">
        <f t="shared" si="135"/>
        <v>15.000000000000107</v>
      </c>
      <c r="L676" s="34">
        <f t="shared" si="132"/>
        <v>2</v>
      </c>
      <c r="M676" s="34">
        <f t="shared" ca="1" si="133"/>
        <v>1333</v>
      </c>
      <c r="N676" s="34">
        <f t="shared" ca="1" si="136"/>
        <v>40.000000000000014</v>
      </c>
      <c r="O676" s="34">
        <f t="shared" si="137"/>
        <v>2.5</v>
      </c>
      <c r="P676" s="37">
        <f t="shared" si="138"/>
        <v>0.36191198291773735</v>
      </c>
      <c r="Q676" s="34">
        <f t="shared" si="139"/>
        <v>15.000000000000107</v>
      </c>
      <c r="R676" s="34">
        <f t="shared" si="140"/>
        <v>17.500000000000107</v>
      </c>
      <c r="S676" s="37">
        <f t="shared" si="141"/>
        <v>15.361911982917844</v>
      </c>
    </row>
    <row r="677" spans="1:19" x14ac:dyDescent="0.2">
      <c r="A677" s="50">
        <v>40553</v>
      </c>
      <c r="B677" s="34">
        <v>1323</v>
      </c>
      <c r="C677" s="56">
        <v>3</v>
      </c>
      <c r="D677" s="36">
        <v>0.01</v>
      </c>
      <c r="E677" s="36">
        <v>1349</v>
      </c>
      <c r="F677" s="48">
        <f t="shared" si="142"/>
        <v>0.5756944444444444</v>
      </c>
      <c r="G677" s="36">
        <v>1353</v>
      </c>
      <c r="H677" s="49">
        <f t="shared" si="134"/>
        <v>0.57847222222222217</v>
      </c>
      <c r="I677" s="49">
        <f t="shared" si="130"/>
        <v>0.58194444444444438</v>
      </c>
      <c r="J677" s="34" t="str">
        <f t="shared" si="131"/>
        <v/>
      </c>
      <c r="K677" s="34">
        <f t="shared" si="135"/>
        <v>3.9999999999999858</v>
      </c>
      <c r="L677" s="34">
        <f t="shared" si="132"/>
        <v>1</v>
      </c>
      <c r="M677" s="34">
        <f t="shared" ca="1" si="133"/>
        <v>1323</v>
      </c>
      <c r="N677" s="34">
        <f t="shared" ca="1" si="136"/>
        <v>34.999999999999872</v>
      </c>
      <c r="O677" s="34">
        <f t="shared" si="137"/>
        <v>2.5000000000000001E-2</v>
      </c>
      <c r="P677" s="37">
        <f t="shared" si="138"/>
        <v>5.4281443780592247E-3</v>
      </c>
      <c r="Q677" s="34">
        <f t="shared" si="139"/>
        <v>3.9999999999999862E-2</v>
      </c>
      <c r="R677" s="34">
        <f t="shared" si="140"/>
        <v>6.4999999999999863E-2</v>
      </c>
      <c r="S677" s="37">
        <f t="shared" si="141"/>
        <v>4.5428144378059088E-2</v>
      </c>
    </row>
    <row r="678" spans="1:19" x14ac:dyDescent="0.2">
      <c r="A678" s="50">
        <v>40554</v>
      </c>
      <c r="B678" s="34">
        <v>900</v>
      </c>
      <c r="C678" s="56">
        <v>3</v>
      </c>
      <c r="D678" s="36">
        <v>0.01</v>
      </c>
      <c r="E678" s="36">
        <v>919</v>
      </c>
      <c r="F678" s="48">
        <f t="shared" si="142"/>
        <v>0.38819444444444445</v>
      </c>
      <c r="G678" s="36">
        <v>930</v>
      </c>
      <c r="H678" s="49">
        <f t="shared" si="134"/>
        <v>0.39583333333333331</v>
      </c>
      <c r="I678" s="49">
        <f>IF(OR(A679&lt;&gt;"",D679=""),H678+TIME(0,5,0),"")</f>
        <v>0.39930555555555552</v>
      </c>
      <c r="J678" s="34" t="str">
        <f>IF(AND(OR(AND(A678&lt;&gt;"",A679=""),AND(A678="",A679="")),D679&lt;&gt;""),(F679-H678)*1440,"")</f>
        <v/>
      </c>
      <c r="K678" s="34">
        <f t="shared" si="135"/>
        <v>10.999999999999961</v>
      </c>
      <c r="L678" s="34">
        <f t="shared" si="132"/>
        <v>1</v>
      </c>
      <c r="M678" s="34">
        <f t="shared" ca="1" si="133"/>
        <v>900</v>
      </c>
      <c r="N678" s="34">
        <f t="shared" ca="1" si="136"/>
        <v>34.999999999999957</v>
      </c>
      <c r="O678" s="34">
        <f>IF(J678&lt;&gt;"",(D678+D679)*J678/2,D678*5/2)</f>
        <v>2.5000000000000001E-2</v>
      </c>
      <c r="P678" s="37">
        <f>IF(J678&lt;&gt;"",(D679-D678)*J678/LN((D679+0.000001)/(D678+0.000001)),-5*(D678-0.000001)/(LN(1/D678)-13.8155))</f>
        <v>5.4281443780592247E-3</v>
      </c>
      <c r="Q678" s="34">
        <f t="shared" si="139"/>
        <v>0.10999999999999961</v>
      </c>
      <c r="R678" s="34">
        <f t="shared" si="140"/>
        <v>0.13499999999999962</v>
      </c>
      <c r="S678" s="37">
        <f t="shared" si="141"/>
        <v>0.11542814437805883</v>
      </c>
    </row>
    <row r="679" spans="1:19" x14ac:dyDescent="0.2">
      <c r="A679" s="50">
        <v>40554</v>
      </c>
      <c r="B679" s="34">
        <v>1351</v>
      </c>
      <c r="C679" s="56"/>
      <c r="D679" s="36">
        <v>10</v>
      </c>
      <c r="E679" s="36">
        <v>1410</v>
      </c>
      <c r="F679" s="48">
        <f t="shared" si="142"/>
        <v>0.59027777777777779</v>
      </c>
      <c r="G679" s="36">
        <v>1412</v>
      </c>
      <c r="H679" s="49">
        <f t="shared" si="134"/>
        <v>0.59166666666666667</v>
      </c>
      <c r="I679" s="49" t="str">
        <f t="shared" ref="I679:I742" si="143">IF(OR(A680&lt;&gt;"",D680=""),H679+TIME(0,5,0),"")</f>
        <v/>
      </c>
      <c r="J679" s="34">
        <f t="shared" ref="J679:J742" si="144">IF(AND(OR(AND(A679&lt;&gt;"",A680=""),AND(A679="",A680="")),D680&lt;&gt;""),(F680-H679)*1440,"")</f>
        <v>21.000000000000085</v>
      </c>
      <c r="K679" s="34">
        <f t="shared" si="135"/>
        <v>1.9999999999999929</v>
      </c>
      <c r="L679" s="34">
        <f t="shared" si="132"/>
        <v>1</v>
      </c>
      <c r="M679" s="34">
        <f t="shared" ca="1" si="133"/>
        <v>1351</v>
      </c>
      <c r="N679" s="34" t="str">
        <f t="shared" si="136"/>
        <v/>
      </c>
      <c r="O679" s="34">
        <f t="shared" ref="O679:O742" si="145">IF(J679&lt;&gt;"",(D679+D680)*J679/2,D679*5/2)</f>
        <v>2205.0000000000091</v>
      </c>
      <c r="P679" s="37">
        <f t="shared" ref="P679:P742" si="146">IF(J679&lt;&gt;"",(D680-D679)*J679/LN((D680+0.000001)/(D679+0.000001)),-5*(D679-0.000001)/(LN(1/D679)-13.8155))</f>
        <v>1331.8947630111386</v>
      </c>
      <c r="Q679" s="34">
        <f t="shared" si="139"/>
        <v>19.999999999999929</v>
      </c>
      <c r="R679" s="34">
        <f t="shared" si="140"/>
        <v>2225.0000000000091</v>
      </c>
      <c r="S679" s="37">
        <f t="shared" si="141"/>
        <v>1351.8947630111386</v>
      </c>
    </row>
    <row r="680" spans="1:19" x14ac:dyDescent="0.2">
      <c r="C680" s="56"/>
      <c r="D680" s="36">
        <v>200</v>
      </c>
      <c r="E680" s="36">
        <v>1433</v>
      </c>
      <c r="F680" s="48">
        <f t="shared" si="142"/>
        <v>0.60625000000000007</v>
      </c>
      <c r="G680" s="36">
        <v>1448</v>
      </c>
      <c r="H680" s="49">
        <f t="shared" si="134"/>
        <v>0.6166666666666667</v>
      </c>
      <c r="I680" s="49">
        <f t="shared" si="143"/>
        <v>0.62013888888888891</v>
      </c>
      <c r="J680" s="34" t="str">
        <f t="shared" si="144"/>
        <v/>
      </c>
      <c r="K680" s="34">
        <f t="shared" si="135"/>
        <v>14.999999999999947</v>
      </c>
      <c r="L680" s="34">
        <f t="shared" si="132"/>
        <v>2</v>
      </c>
      <c r="M680" s="34">
        <f t="shared" ca="1" si="133"/>
        <v>1351</v>
      </c>
      <c r="N680" s="34">
        <f t="shared" ca="1" si="136"/>
        <v>62.000000000000099</v>
      </c>
      <c r="O680" s="34">
        <f t="shared" si="145"/>
        <v>500</v>
      </c>
      <c r="P680" s="37">
        <f t="shared" si="146"/>
        <v>52.318172546220183</v>
      </c>
      <c r="Q680" s="34">
        <f t="shared" si="139"/>
        <v>2999.9999999999895</v>
      </c>
      <c r="R680" s="34">
        <f t="shared" si="140"/>
        <v>3499.9999999999895</v>
      </c>
      <c r="S680" s="37">
        <f t="shared" si="141"/>
        <v>3052.3181725462096</v>
      </c>
    </row>
    <row r="681" spans="1:19" x14ac:dyDescent="0.2">
      <c r="A681" s="50">
        <v>40556</v>
      </c>
      <c r="B681" s="34">
        <v>832</v>
      </c>
      <c r="C681" s="56">
        <v>4</v>
      </c>
      <c r="D681" s="36">
        <v>0.01</v>
      </c>
      <c r="E681" s="36">
        <v>842</v>
      </c>
      <c r="F681" s="48">
        <f t="shared" si="142"/>
        <v>0.36249999999999999</v>
      </c>
      <c r="G681" s="36">
        <v>844</v>
      </c>
      <c r="H681" s="49">
        <f t="shared" si="134"/>
        <v>0.36388888888888887</v>
      </c>
      <c r="I681" s="49" t="str">
        <f t="shared" si="143"/>
        <v/>
      </c>
      <c r="J681" s="34">
        <f t="shared" si="144"/>
        <v>4.0000000000000657</v>
      </c>
      <c r="K681" s="34">
        <f t="shared" si="135"/>
        <v>1.9999999999999929</v>
      </c>
      <c r="L681" s="34">
        <f t="shared" si="132"/>
        <v>1</v>
      </c>
      <c r="M681" s="34">
        <f t="shared" ca="1" si="133"/>
        <v>832</v>
      </c>
      <c r="N681" s="34" t="str">
        <f t="shared" si="136"/>
        <v/>
      </c>
      <c r="O681" s="34">
        <f t="shared" si="145"/>
        <v>2.0200000000000333</v>
      </c>
      <c r="P681" s="37">
        <f t="shared" si="146"/>
        <v>0.85992155946477367</v>
      </c>
      <c r="Q681" s="34">
        <f t="shared" si="139"/>
        <v>1.9999999999999931E-2</v>
      </c>
      <c r="R681" s="34">
        <f t="shared" si="140"/>
        <v>2.0400000000000333</v>
      </c>
      <c r="S681" s="37">
        <f t="shared" si="141"/>
        <v>0.87992155946477357</v>
      </c>
    </row>
    <row r="682" spans="1:19" x14ac:dyDescent="0.2">
      <c r="A682" s="50"/>
      <c r="C682" s="56"/>
      <c r="D682" s="36">
        <v>1</v>
      </c>
      <c r="E682" s="36">
        <v>848</v>
      </c>
      <c r="F682" s="48">
        <f t="shared" si="142"/>
        <v>0.3666666666666667</v>
      </c>
      <c r="G682" s="36">
        <v>852</v>
      </c>
      <c r="H682" s="49">
        <f t="shared" si="134"/>
        <v>0.36944444444444446</v>
      </c>
      <c r="I682" s="49" t="str">
        <f t="shared" si="143"/>
        <v/>
      </c>
      <c r="J682" s="34">
        <f t="shared" si="144"/>
        <v>5.9999999999999787</v>
      </c>
      <c r="K682" s="34">
        <f t="shared" si="135"/>
        <v>3.9999999999999858</v>
      </c>
      <c r="L682" s="34">
        <f t="shared" si="132"/>
        <v>2</v>
      </c>
      <c r="M682" s="34">
        <f t="shared" ca="1" si="133"/>
        <v>832</v>
      </c>
      <c r="N682" s="34" t="str">
        <f t="shared" si="136"/>
        <v/>
      </c>
      <c r="O682" s="34">
        <f t="shared" si="145"/>
        <v>602.99999999999784</v>
      </c>
      <c r="P682" s="37">
        <f t="shared" si="146"/>
        <v>225.35460630695138</v>
      </c>
      <c r="Q682" s="34">
        <f t="shared" si="139"/>
        <v>3.9999999999999858</v>
      </c>
      <c r="R682" s="34">
        <f t="shared" si="140"/>
        <v>606.99999999999784</v>
      </c>
      <c r="S682" s="37">
        <f t="shared" si="141"/>
        <v>229.35460630695138</v>
      </c>
    </row>
    <row r="683" spans="1:19" x14ac:dyDescent="0.2">
      <c r="A683" s="50"/>
      <c r="C683" s="56"/>
      <c r="D683" s="36">
        <v>200</v>
      </c>
      <c r="E683" s="36">
        <v>858</v>
      </c>
      <c r="F683" s="48">
        <f t="shared" si="142"/>
        <v>0.37361111111111112</v>
      </c>
      <c r="G683" s="36">
        <v>945</v>
      </c>
      <c r="H683" s="49">
        <f t="shared" si="134"/>
        <v>0.40625</v>
      </c>
      <c r="I683" s="49">
        <f t="shared" si="143"/>
        <v>0.40972222222222221</v>
      </c>
      <c r="J683" s="34" t="str">
        <f t="shared" si="144"/>
        <v/>
      </c>
      <c r="K683" s="34">
        <f t="shared" si="135"/>
        <v>46.999999999999993</v>
      </c>
      <c r="L683" s="34">
        <f t="shared" si="132"/>
        <v>3</v>
      </c>
      <c r="M683" s="34">
        <f t="shared" ca="1" si="133"/>
        <v>832</v>
      </c>
      <c r="N683" s="34">
        <f t="shared" ca="1" si="136"/>
        <v>77.999999999999957</v>
      </c>
      <c r="O683" s="34">
        <f t="shared" si="145"/>
        <v>500</v>
      </c>
      <c r="P683" s="37">
        <f t="shared" si="146"/>
        <v>52.318172546220183</v>
      </c>
      <c r="Q683" s="34">
        <f t="shared" si="139"/>
        <v>9399.9999999999982</v>
      </c>
      <c r="R683" s="34">
        <f t="shared" si="140"/>
        <v>9899.9999999999982</v>
      </c>
      <c r="S683" s="37">
        <f t="shared" si="141"/>
        <v>9452.3181725462182</v>
      </c>
    </row>
    <row r="684" spans="1:19" x14ac:dyDescent="0.2">
      <c r="A684" s="50">
        <v>40556</v>
      </c>
      <c r="B684" s="34">
        <v>1014</v>
      </c>
      <c r="C684" s="56"/>
      <c r="D684" s="36">
        <v>200</v>
      </c>
      <c r="E684" s="36">
        <v>1028</v>
      </c>
      <c r="F684" s="48">
        <f t="shared" si="142"/>
        <v>0.43611111111111112</v>
      </c>
      <c r="G684" s="36">
        <v>1116</v>
      </c>
      <c r="H684" s="49">
        <f t="shared" si="134"/>
        <v>0.4694444444444445</v>
      </c>
      <c r="I684" s="49">
        <f t="shared" si="143"/>
        <v>0.47291666666666671</v>
      </c>
      <c r="J684" s="34" t="str">
        <f t="shared" si="144"/>
        <v/>
      </c>
      <c r="K684" s="34">
        <f t="shared" si="135"/>
        <v>48.000000000000071</v>
      </c>
      <c r="L684" s="34">
        <f t="shared" si="132"/>
        <v>1</v>
      </c>
      <c r="M684" s="34">
        <f t="shared" ca="1" si="133"/>
        <v>1014</v>
      </c>
      <c r="N684" s="34">
        <f t="shared" ca="1" si="136"/>
        <v>67.000000000000085</v>
      </c>
      <c r="O684" s="34">
        <f t="shared" si="145"/>
        <v>500</v>
      </c>
      <c r="P684" s="37">
        <f t="shared" si="146"/>
        <v>52.318172546220183</v>
      </c>
      <c r="Q684" s="34">
        <f t="shared" si="139"/>
        <v>9600.0000000000146</v>
      </c>
      <c r="R684" s="34">
        <f t="shared" si="140"/>
        <v>10100.000000000015</v>
      </c>
      <c r="S684" s="37">
        <f t="shared" si="141"/>
        <v>9652.3181725462346</v>
      </c>
    </row>
    <row r="685" spans="1:19" x14ac:dyDescent="0.2">
      <c r="A685" s="50">
        <v>40556</v>
      </c>
      <c r="B685" s="34">
        <v>1145</v>
      </c>
      <c r="C685" s="56"/>
      <c r="D685" s="36">
        <v>200</v>
      </c>
      <c r="E685" s="36">
        <v>1201</v>
      </c>
      <c r="F685" s="48">
        <f t="shared" si="142"/>
        <v>0.50069444444444444</v>
      </c>
      <c r="G685" s="36">
        <v>1246</v>
      </c>
      <c r="H685" s="49">
        <f t="shared" si="134"/>
        <v>0.53194444444444444</v>
      </c>
      <c r="I685" s="49">
        <f t="shared" si="143"/>
        <v>0.53541666666666665</v>
      </c>
      <c r="J685" s="34" t="str">
        <f t="shared" si="144"/>
        <v/>
      </c>
      <c r="K685" s="34">
        <f t="shared" si="135"/>
        <v>45</v>
      </c>
      <c r="L685" s="34">
        <f t="shared" si="132"/>
        <v>1</v>
      </c>
      <c r="M685" s="34">
        <f t="shared" ca="1" si="133"/>
        <v>1145</v>
      </c>
      <c r="N685" s="34">
        <f t="shared" ca="1" si="136"/>
        <v>66</v>
      </c>
      <c r="O685" s="34">
        <f t="shared" si="145"/>
        <v>500</v>
      </c>
      <c r="P685" s="37">
        <f t="shared" si="146"/>
        <v>52.318172546220183</v>
      </c>
      <c r="Q685" s="34">
        <f t="shared" si="139"/>
        <v>9000</v>
      </c>
      <c r="R685" s="34">
        <f t="shared" si="140"/>
        <v>9500</v>
      </c>
      <c r="S685" s="37">
        <f t="shared" si="141"/>
        <v>9052.31817254622</v>
      </c>
    </row>
    <row r="686" spans="1:19" x14ac:dyDescent="0.2">
      <c r="A686" s="50">
        <v>40556</v>
      </c>
      <c r="B686" s="34">
        <v>1315</v>
      </c>
      <c r="C686" s="56"/>
      <c r="D686" s="36">
        <v>200</v>
      </c>
      <c r="E686" s="36">
        <v>1331</v>
      </c>
      <c r="F686" s="48">
        <f t="shared" si="142"/>
        <v>0.56319444444444444</v>
      </c>
      <c r="G686" s="36">
        <v>1416</v>
      </c>
      <c r="H686" s="49">
        <f t="shared" si="134"/>
        <v>0.59444444444444444</v>
      </c>
      <c r="I686" s="49">
        <f t="shared" si="143"/>
        <v>0.59791666666666665</v>
      </c>
      <c r="J686" s="34" t="str">
        <f t="shared" si="144"/>
        <v/>
      </c>
      <c r="K686" s="34">
        <f t="shared" si="135"/>
        <v>45</v>
      </c>
      <c r="L686" s="34">
        <f t="shared" si="132"/>
        <v>1</v>
      </c>
      <c r="M686" s="34">
        <f t="shared" ca="1" si="133"/>
        <v>1315</v>
      </c>
      <c r="N686" s="34">
        <f t="shared" ca="1" si="136"/>
        <v>65.999999999999929</v>
      </c>
      <c r="O686" s="34">
        <f t="shared" si="145"/>
        <v>500</v>
      </c>
      <c r="P686" s="37">
        <f t="shared" si="146"/>
        <v>52.318172546220183</v>
      </c>
      <c r="Q686" s="34">
        <f t="shared" si="139"/>
        <v>9000</v>
      </c>
      <c r="R686" s="34">
        <f t="shared" si="140"/>
        <v>9500</v>
      </c>
      <c r="S686" s="37">
        <f t="shared" si="141"/>
        <v>9052.31817254622</v>
      </c>
    </row>
    <row r="687" spans="1:19" x14ac:dyDescent="0.2">
      <c r="A687" s="50">
        <v>40557</v>
      </c>
      <c r="B687" s="34">
        <v>833</v>
      </c>
      <c r="C687" s="56">
        <v>4</v>
      </c>
      <c r="D687" s="36">
        <v>0.01</v>
      </c>
      <c r="E687" s="36">
        <v>842</v>
      </c>
      <c r="F687" s="48">
        <f t="shared" si="142"/>
        <v>0.36249999999999999</v>
      </c>
      <c r="G687" s="36">
        <v>844</v>
      </c>
      <c r="H687" s="49">
        <f t="shared" si="134"/>
        <v>0.36388888888888887</v>
      </c>
      <c r="I687" s="49" t="str">
        <f t="shared" si="143"/>
        <v/>
      </c>
      <c r="J687" s="34">
        <f t="shared" si="144"/>
        <v>4.0000000000000657</v>
      </c>
      <c r="K687" s="34">
        <f t="shared" si="135"/>
        <v>1.9999999999999929</v>
      </c>
      <c r="L687" s="34">
        <f t="shared" si="132"/>
        <v>1</v>
      </c>
      <c r="M687" s="34">
        <f t="shared" ca="1" si="133"/>
        <v>833</v>
      </c>
      <c r="N687" s="34" t="str">
        <f t="shared" si="136"/>
        <v/>
      </c>
      <c r="O687" s="34">
        <f t="shared" si="145"/>
        <v>2.0200000000000333</v>
      </c>
      <c r="P687" s="37">
        <f t="shared" si="146"/>
        <v>0.85992155946477367</v>
      </c>
      <c r="Q687" s="34">
        <f t="shared" si="139"/>
        <v>1.9999999999999931E-2</v>
      </c>
      <c r="R687" s="34">
        <f t="shared" si="140"/>
        <v>2.0400000000000333</v>
      </c>
      <c r="S687" s="37">
        <f t="shared" si="141"/>
        <v>0.87992155946477357</v>
      </c>
    </row>
    <row r="688" spans="1:19" x14ac:dyDescent="0.2">
      <c r="A688" s="50"/>
      <c r="C688" s="56"/>
      <c r="D688" s="36">
        <v>1</v>
      </c>
      <c r="E688" s="36">
        <v>848</v>
      </c>
      <c r="F688" s="48">
        <f t="shared" si="142"/>
        <v>0.3666666666666667</v>
      </c>
      <c r="G688" s="36">
        <v>854</v>
      </c>
      <c r="H688" s="49">
        <f t="shared" si="134"/>
        <v>0.37083333333333335</v>
      </c>
      <c r="I688" s="49" t="str">
        <f t="shared" si="143"/>
        <v/>
      </c>
      <c r="J688" s="34">
        <f t="shared" si="144"/>
        <v>4.9999999999999023</v>
      </c>
      <c r="K688" s="34">
        <f t="shared" si="135"/>
        <v>5.9999999999999787</v>
      </c>
      <c r="L688" s="34">
        <f t="shared" si="132"/>
        <v>2</v>
      </c>
      <c r="M688" s="34">
        <f t="shared" ca="1" si="133"/>
        <v>833</v>
      </c>
      <c r="N688" s="34" t="str">
        <f t="shared" si="136"/>
        <v/>
      </c>
      <c r="O688" s="34">
        <f t="shared" si="145"/>
        <v>502.49999999999017</v>
      </c>
      <c r="P688" s="37">
        <f t="shared" si="146"/>
        <v>187.79550525578983</v>
      </c>
      <c r="Q688" s="34">
        <f t="shared" si="139"/>
        <v>5.9999999999999787</v>
      </c>
      <c r="R688" s="34">
        <f t="shared" si="140"/>
        <v>508.49999999999017</v>
      </c>
      <c r="S688" s="37">
        <f t="shared" si="141"/>
        <v>193.79550525578981</v>
      </c>
    </row>
    <row r="689" spans="1:19" x14ac:dyDescent="0.2">
      <c r="A689" s="50"/>
      <c r="C689" s="56"/>
      <c r="D689" s="36">
        <v>200</v>
      </c>
      <c r="E689" s="36">
        <v>859</v>
      </c>
      <c r="F689" s="48">
        <f t="shared" si="142"/>
        <v>0.3743055555555555</v>
      </c>
      <c r="G689" s="36">
        <v>946</v>
      </c>
      <c r="H689" s="49">
        <f t="shared" si="134"/>
        <v>0.4069444444444445</v>
      </c>
      <c r="I689" s="49">
        <f t="shared" si="143"/>
        <v>0.41041666666666671</v>
      </c>
      <c r="J689" s="34" t="str">
        <f t="shared" si="144"/>
        <v/>
      </c>
      <c r="K689" s="34">
        <f t="shared" si="135"/>
        <v>47.000000000000156</v>
      </c>
      <c r="L689" s="34">
        <f t="shared" si="132"/>
        <v>3</v>
      </c>
      <c r="M689" s="34">
        <f t="shared" ca="1" si="133"/>
        <v>833</v>
      </c>
      <c r="N689" s="34">
        <f t="shared" ca="1" si="136"/>
        <v>78.000000000000043</v>
      </c>
      <c r="O689" s="34">
        <f t="shared" si="145"/>
        <v>500</v>
      </c>
      <c r="P689" s="37">
        <f t="shared" si="146"/>
        <v>52.318172546220183</v>
      </c>
      <c r="Q689" s="34">
        <f t="shared" si="139"/>
        <v>9400.0000000000309</v>
      </c>
      <c r="R689" s="34">
        <f t="shared" si="140"/>
        <v>9900.0000000000309</v>
      </c>
      <c r="S689" s="37">
        <f t="shared" si="141"/>
        <v>9452.3181725462509</v>
      </c>
    </row>
    <row r="690" spans="1:19" x14ac:dyDescent="0.2">
      <c r="A690" s="50">
        <v>40557</v>
      </c>
      <c r="B690" s="34">
        <v>1015</v>
      </c>
      <c r="C690" s="56"/>
      <c r="D690" s="36">
        <v>200</v>
      </c>
      <c r="E690" s="36">
        <v>1030</v>
      </c>
      <c r="F690" s="48">
        <f t="shared" si="142"/>
        <v>0.4375</v>
      </c>
      <c r="G690" s="36">
        <v>1115</v>
      </c>
      <c r="H690" s="49">
        <f t="shared" si="134"/>
        <v>0.46875</v>
      </c>
      <c r="I690" s="49">
        <f t="shared" si="143"/>
        <v>0.47222222222222221</v>
      </c>
      <c r="J690" s="34" t="str">
        <f t="shared" si="144"/>
        <v/>
      </c>
      <c r="K690" s="34">
        <f t="shared" si="135"/>
        <v>45</v>
      </c>
      <c r="L690" s="34">
        <f t="shared" si="132"/>
        <v>1</v>
      </c>
      <c r="M690" s="34">
        <f t="shared" ca="1" si="133"/>
        <v>1015</v>
      </c>
      <c r="N690" s="34">
        <f t="shared" ca="1" si="136"/>
        <v>65.000000000000014</v>
      </c>
      <c r="O690" s="34">
        <f t="shared" si="145"/>
        <v>500</v>
      </c>
      <c r="P690" s="37">
        <f t="shared" si="146"/>
        <v>52.318172546220183</v>
      </c>
      <c r="Q690" s="34">
        <f t="shared" si="139"/>
        <v>9000</v>
      </c>
      <c r="R690" s="34">
        <f t="shared" si="140"/>
        <v>9500</v>
      </c>
      <c r="S690" s="37">
        <f t="shared" si="141"/>
        <v>9052.31817254622</v>
      </c>
    </row>
    <row r="691" spans="1:19" x14ac:dyDescent="0.2">
      <c r="A691" s="50">
        <v>40557</v>
      </c>
      <c r="B691" s="34">
        <v>1145</v>
      </c>
      <c r="C691" s="56"/>
      <c r="D691" s="36">
        <v>200</v>
      </c>
      <c r="E691" s="36">
        <v>1201</v>
      </c>
      <c r="F691" s="48">
        <f t="shared" si="142"/>
        <v>0.50069444444444444</v>
      </c>
      <c r="G691" s="36">
        <v>1246</v>
      </c>
      <c r="H691" s="49">
        <f t="shared" si="134"/>
        <v>0.53194444444444444</v>
      </c>
      <c r="I691" s="49">
        <f t="shared" si="143"/>
        <v>0.53541666666666665</v>
      </c>
      <c r="J691" s="34" t="str">
        <f t="shared" si="144"/>
        <v/>
      </c>
      <c r="K691" s="34">
        <f t="shared" si="135"/>
        <v>45</v>
      </c>
      <c r="L691" s="34">
        <f t="shared" si="132"/>
        <v>1</v>
      </c>
      <c r="M691" s="34">
        <f t="shared" ca="1" si="133"/>
        <v>1145</v>
      </c>
      <c r="N691" s="34">
        <f t="shared" ca="1" si="136"/>
        <v>66</v>
      </c>
      <c r="O691" s="34">
        <f t="shared" si="145"/>
        <v>500</v>
      </c>
      <c r="P691" s="37">
        <f t="shared" si="146"/>
        <v>52.318172546220183</v>
      </c>
      <c r="Q691" s="34">
        <f t="shared" si="139"/>
        <v>9000</v>
      </c>
      <c r="R691" s="34">
        <f t="shared" si="140"/>
        <v>9500</v>
      </c>
      <c r="S691" s="37">
        <f t="shared" si="141"/>
        <v>9052.31817254622</v>
      </c>
    </row>
    <row r="692" spans="1:19" x14ac:dyDescent="0.2">
      <c r="A692" s="50">
        <v>40557</v>
      </c>
      <c r="B692" s="34">
        <v>1315</v>
      </c>
      <c r="C692" s="56"/>
      <c r="D692" s="36">
        <v>200</v>
      </c>
      <c r="E692" s="36">
        <v>1330</v>
      </c>
      <c r="F692" s="48">
        <f t="shared" si="142"/>
        <v>0.5625</v>
      </c>
      <c r="G692" s="36">
        <v>1415</v>
      </c>
      <c r="H692" s="49">
        <f t="shared" si="134"/>
        <v>0.59375</v>
      </c>
      <c r="I692" s="49">
        <f t="shared" si="143"/>
        <v>0.59722222222222221</v>
      </c>
      <c r="J692" s="34" t="str">
        <f t="shared" si="144"/>
        <v/>
      </c>
      <c r="K692" s="34">
        <f t="shared" si="135"/>
        <v>45</v>
      </c>
      <c r="L692" s="34">
        <f t="shared" si="132"/>
        <v>1</v>
      </c>
      <c r="M692" s="34">
        <f t="shared" ca="1" si="133"/>
        <v>1315</v>
      </c>
      <c r="N692" s="34">
        <f t="shared" ca="1" si="136"/>
        <v>64.999999999999929</v>
      </c>
      <c r="O692" s="34">
        <f t="shared" si="145"/>
        <v>500</v>
      </c>
      <c r="P692" s="37">
        <f t="shared" si="146"/>
        <v>52.318172546220183</v>
      </c>
      <c r="Q692" s="34">
        <f t="shared" si="139"/>
        <v>9000</v>
      </c>
      <c r="R692" s="34">
        <f t="shared" si="140"/>
        <v>9500</v>
      </c>
      <c r="S692" s="37">
        <f t="shared" si="141"/>
        <v>9052.31817254622</v>
      </c>
    </row>
    <row r="693" spans="1:19" x14ac:dyDescent="0.2">
      <c r="A693" s="50">
        <v>40562</v>
      </c>
      <c r="B693" s="34">
        <v>1449</v>
      </c>
      <c r="C693" s="56">
        <v>3</v>
      </c>
      <c r="D693" s="36">
        <v>0.01</v>
      </c>
      <c r="E693" s="36">
        <v>1522</v>
      </c>
      <c r="F693" s="48">
        <f t="shared" si="142"/>
        <v>0.64027777777777783</v>
      </c>
      <c r="G693" s="36">
        <v>1527</v>
      </c>
      <c r="H693" s="49">
        <f t="shared" si="134"/>
        <v>0.64374999999999993</v>
      </c>
      <c r="I693" s="49" t="str">
        <f t="shared" si="143"/>
        <v/>
      </c>
      <c r="J693" s="34">
        <f t="shared" si="144"/>
        <v>12.000000000000117</v>
      </c>
      <c r="K693" s="34">
        <f t="shared" si="135"/>
        <v>4.9999999999998224</v>
      </c>
      <c r="L693" s="34">
        <f t="shared" si="132"/>
        <v>1</v>
      </c>
      <c r="M693" s="34">
        <f t="shared" ca="1" si="133"/>
        <v>1449</v>
      </c>
      <c r="N693" s="34" t="str">
        <f t="shared" si="136"/>
        <v/>
      </c>
      <c r="O693" s="34">
        <f t="shared" si="145"/>
        <v>480.06000000000472</v>
      </c>
      <c r="P693" s="37">
        <f t="shared" si="146"/>
        <v>106.8064601155848</v>
      </c>
      <c r="Q693" s="34">
        <f t="shared" si="139"/>
        <v>4.9999999999998226E-2</v>
      </c>
      <c r="R693" s="34">
        <f t="shared" si="140"/>
        <v>480.11000000000473</v>
      </c>
      <c r="S693" s="37">
        <f t="shared" si="141"/>
        <v>106.8564601155848</v>
      </c>
    </row>
    <row r="694" spans="1:19" x14ac:dyDescent="0.2">
      <c r="A694" s="50"/>
      <c r="C694" s="56"/>
      <c r="D694" s="36">
        <v>80</v>
      </c>
      <c r="E694" s="36">
        <v>1539</v>
      </c>
      <c r="F694" s="48">
        <f t="shared" si="142"/>
        <v>0.65208333333333335</v>
      </c>
      <c r="G694" s="36">
        <v>1541</v>
      </c>
      <c r="H694" s="49">
        <f t="shared" si="134"/>
        <v>0.65347222222222223</v>
      </c>
      <c r="I694" s="49" t="str">
        <f t="shared" si="143"/>
        <v/>
      </c>
      <c r="J694" s="34">
        <f t="shared" si="144"/>
        <v>16.99999999999994</v>
      </c>
      <c r="K694" s="34">
        <f t="shared" si="135"/>
        <v>1.9999999999999929</v>
      </c>
      <c r="L694" s="34">
        <f t="shared" si="132"/>
        <v>2</v>
      </c>
      <c r="M694" s="34">
        <f t="shared" ca="1" si="133"/>
        <v>1449</v>
      </c>
      <c r="N694" s="34" t="str">
        <f t="shared" si="136"/>
        <v/>
      </c>
      <c r="O694" s="34">
        <f t="shared" si="145"/>
        <v>680.08499999999765</v>
      </c>
      <c r="P694" s="37">
        <f t="shared" si="146"/>
        <v>151.30915183040977</v>
      </c>
      <c r="Q694" s="34">
        <f t="shared" si="139"/>
        <v>159.99999999999943</v>
      </c>
      <c r="R694" s="34">
        <f t="shared" si="140"/>
        <v>840.08499999999708</v>
      </c>
      <c r="S694" s="37">
        <f t="shared" si="141"/>
        <v>311.30915183040918</v>
      </c>
    </row>
    <row r="695" spans="1:19" x14ac:dyDescent="0.2">
      <c r="A695" s="50"/>
      <c r="C695" s="56"/>
      <c r="D695" s="36">
        <v>0.01</v>
      </c>
      <c r="E695" s="36">
        <v>1558</v>
      </c>
      <c r="F695" s="48">
        <f t="shared" si="142"/>
        <v>0.66527777777777775</v>
      </c>
      <c r="G695" s="36">
        <v>1603</v>
      </c>
      <c r="H695" s="49">
        <f t="shared" si="134"/>
        <v>0.66875000000000007</v>
      </c>
      <c r="I695" s="49">
        <f t="shared" si="143"/>
        <v>0.67222222222222228</v>
      </c>
      <c r="J695" s="34" t="str">
        <f t="shared" si="144"/>
        <v/>
      </c>
      <c r="K695" s="34">
        <f t="shared" si="135"/>
        <v>5.0000000000001421</v>
      </c>
      <c r="L695" s="34">
        <f t="shared" si="132"/>
        <v>3</v>
      </c>
      <c r="M695" s="34">
        <f t="shared" ca="1" si="133"/>
        <v>1449</v>
      </c>
      <c r="N695" s="34">
        <f t="shared" ca="1" si="136"/>
        <v>79.000000000000043</v>
      </c>
      <c r="O695" s="34">
        <f t="shared" si="145"/>
        <v>2.5000000000000001E-2</v>
      </c>
      <c r="P695" s="37">
        <f t="shared" si="146"/>
        <v>5.4281443780592247E-3</v>
      </c>
      <c r="Q695" s="34">
        <f t="shared" si="139"/>
        <v>5.0000000000001425E-2</v>
      </c>
      <c r="R695" s="34">
        <f t="shared" si="140"/>
        <v>7.5000000000001427E-2</v>
      </c>
      <c r="S695" s="37">
        <f t="shared" si="141"/>
        <v>5.5428144378060651E-2</v>
      </c>
    </row>
    <row r="696" spans="1:19" x14ac:dyDescent="0.2">
      <c r="A696" s="50">
        <v>40563</v>
      </c>
      <c r="B696" s="34">
        <v>1420</v>
      </c>
      <c r="C696" s="56">
        <v>3</v>
      </c>
      <c r="D696" s="36">
        <v>0.01</v>
      </c>
      <c r="E696" s="36">
        <v>1456</v>
      </c>
      <c r="F696" s="48">
        <f t="shared" si="142"/>
        <v>0.62222222222222223</v>
      </c>
      <c r="G696" s="36">
        <v>1501</v>
      </c>
      <c r="H696" s="49">
        <f t="shared" si="134"/>
        <v>0.62569444444444444</v>
      </c>
      <c r="I696" s="49" t="str">
        <f t="shared" si="143"/>
        <v/>
      </c>
      <c r="J696" s="34">
        <f t="shared" si="144"/>
        <v>2.9999999999999893</v>
      </c>
      <c r="K696" s="34">
        <f t="shared" si="135"/>
        <v>4.9999999999999822</v>
      </c>
      <c r="L696" s="34">
        <f t="shared" si="132"/>
        <v>1</v>
      </c>
      <c r="M696" s="34">
        <f t="shared" ca="1" si="133"/>
        <v>1420</v>
      </c>
      <c r="N696" s="34" t="str">
        <f t="shared" si="136"/>
        <v/>
      </c>
      <c r="O696" s="34">
        <f t="shared" si="145"/>
        <v>0.16499999999999942</v>
      </c>
      <c r="P696" s="37">
        <f t="shared" si="146"/>
        <v>0.11726409330518348</v>
      </c>
      <c r="Q696" s="34">
        <f t="shared" si="139"/>
        <v>4.9999999999999822E-2</v>
      </c>
      <c r="R696" s="34">
        <f t="shared" si="140"/>
        <v>0.21499999999999925</v>
      </c>
      <c r="S696" s="37">
        <f t="shared" si="141"/>
        <v>0.1672640933051833</v>
      </c>
    </row>
    <row r="697" spans="1:19" x14ac:dyDescent="0.2">
      <c r="A697" s="50"/>
      <c r="C697" s="56"/>
      <c r="D697" s="36">
        <v>0.1</v>
      </c>
      <c r="E697" s="36">
        <v>1504</v>
      </c>
      <c r="F697" s="48">
        <f t="shared" si="142"/>
        <v>0.62777777777777777</v>
      </c>
      <c r="G697" s="36">
        <v>1535</v>
      </c>
      <c r="H697" s="49">
        <f t="shared" si="134"/>
        <v>0.64930555555555558</v>
      </c>
      <c r="I697" s="49" t="str">
        <f t="shared" si="143"/>
        <v/>
      </c>
      <c r="J697" s="34">
        <f t="shared" si="144"/>
        <v>7.9999999999999716</v>
      </c>
      <c r="K697" s="34">
        <f t="shared" si="135"/>
        <v>31.00000000000005</v>
      </c>
      <c r="L697" s="34">
        <f t="shared" si="132"/>
        <v>2</v>
      </c>
      <c r="M697" s="34">
        <f t="shared" ca="1" si="133"/>
        <v>1420</v>
      </c>
      <c r="N697" s="34" t="str">
        <f t="shared" si="136"/>
        <v/>
      </c>
      <c r="O697" s="34">
        <f t="shared" si="145"/>
        <v>400.39999999999856</v>
      </c>
      <c r="P697" s="37">
        <f t="shared" si="146"/>
        <v>115.69621729813019</v>
      </c>
      <c r="Q697" s="34">
        <f t="shared" si="139"/>
        <v>3.100000000000005</v>
      </c>
      <c r="R697" s="34">
        <f t="shared" si="140"/>
        <v>403.49999999999858</v>
      </c>
      <c r="S697" s="37">
        <f t="shared" si="141"/>
        <v>118.7962172981302</v>
      </c>
    </row>
    <row r="698" spans="1:19" x14ac:dyDescent="0.2">
      <c r="A698" s="50"/>
      <c r="C698" s="56"/>
      <c r="D698" s="36">
        <v>100</v>
      </c>
      <c r="E698" s="36">
        <v>1543</v>
      </c>
      <c r="F698" s="48">
        <f t="shared" si="142"/>
        <v>0.65486111111111112</v>
      </c>
      <c r="G698" s="36">
        <v>1548</v>
      </c>
      <c r="H698" s="49">
        <f t="shared" si="134"/>
        <v>0.65833333333333333</v>
      </c>
      <c r="I698" s="49" t="str">
        <f t="shared" si="143"/>
        <v/>
      </c>
      <c r="J698" s="34">
        <f t="shared" si="144"/>
        <v>2.9999999999999893</v>
      </c>
      <c r="K698" s="34">
        <f t="shared" si="135"/>
        <v>4.9999999999999822</v>
      </c>
      <c r="L698" s="34">
        <f t="shared" si="132"/>
        <v>3</v>
      </c>
      <c r="M698" s="34">
        <f t="shared" ca="1" si="133"/>
        <v>1420</v>
      </c>
      <c r="N698" s="34" t="str">
        <f t="shared" si="136"/>
        <v/>
      </c>
      <c r="O698" s="34">
        <f t="shared" si="145"/>
        <v>419.99999999999852</v>
      </c>
      <c r="P698" s="37">
        <f t="shared" si="146"/>
        <v>408.31140981172558</v>
      </c>
      <c r="Q698" s="34">
        <f t="shared" si="139"/>
        <v>499.99999999999824</v>
      </c>
      <c r="R698" s="34">
        <f t="shared" si="140"/>
        <v>919.99999999999682</v>
      </c>
      <c r="S698" s="37">
        <f t="shared" si="141"/>
        <v>908.31140981172382</v>
      </c>
    </row>
    <row r="699" spans="1:19" x14ac:dyDescent="0.2">
      <c r="C699" s="56"/>
      <c r="D699" s="36">
        <v>180</v>
      </c>
      <c r="E699" s="36">
        <v>1551</v>
      </c>
      <c r="F699" s="48">
        <f t="shared" si="142"/>
        <v>0.66041666666666665</v>
      </c>
      <c r="G699" s="36">
        <v>1628</v>
      </c>
      <c r="H699" s="49">
        <f t="shared" si="134"/>
        <v>0.68611111111111101</v>
      </c>
      <c r="I699" s="49">
        <f t="shared" si="143"/>
        <v>0.68958333333333321</v>
      </c>
      <c r="J699" s="34" t="str">
        <f t="shared" si="144"/>
        <v/>
      </c>
      <c r="K699" s="34">
        <f t="shared" si="135"/>
        <v>36.999999999999872</v>
      </c>
      <c r="L699" s="34">
        <f t="shared" si="132"/>
        <v>4</v>
      </c>
      <c r="M699" s="34">
        <f t="shared" ca="1" si="133"/>
        <v>1420</v>
      </c>
      <c r="N699" s="34">
        <f t="shared" ca="1" si="136"/>
        <v>132.99999999999986</v>
      </c>
      <c r="O699" s="34">
        <f t="shared" si="145"/>
        <v>450</v>
      </c>
      <c r="P699" s="37">
        <f t="shared" si="146"/>
        <v>47.347346607878421</v>
      </c>
      <c r="Q699" s="34">
        <f t="shared" si="139"/>
        <v>6659.9999999999773</v>
      </c>
      <c r="R699" s="34">
        <f t="shared" si="140"/>
        <v>7109.9999999999773</v>
      </c>
      <c r="S699" s="37">
        <f t="shared" si="141"/>
        <v>6707.3473466078558</v>
      </c>
    </row>
    <row r="700" spans="1:19" x14ac:dyDescent="0.2">
      <c r="A700" s="50">
        <v>40564</v>
      </c>
      <c r="B700" s="34">
        <v>1158</v>
      </c>
      <c r="C700" s="56">
        <v>3</v>
      </c>
      <c r="D700" s="36">
        <v>0.01</v>
      </c>
      <c r="E700" s="36">
        <v>1212</v>
      </c>
      <c r="F700" s="48">
        <f t="shared" si="142"/>
        <v>0.5083333333333333</v>
      </c>
      <c r="G700" s="36">
        <v>1247</v>
      </c>
      <c r="H700" s="49">
        <f t="shared" si="134"/>
        <v>0.53263888888888888</v>
      </c>
      <c r="I700" s="49">
        <f t="shared" si="143"/>
        <v>0.53611111111111109</v>
      </c>
      <c r="J700" s="34" t="str">
        <f t="shared" si="144"/>
        <v/>
      </c>
      <c r="K700" s="34">
        <f t="shared" si="135"/>
        <v>35.000000000000036</v>
      </c>
      <c r="L700" s="34">
        <f t="shared" si="132"/>
        <v>1</v>
      </c>
      <c r="M700" s="34">
        <f t="shared" ca="1" si="133"/>
        <v>1158</v>
      </c>
      <c r="N700" s="34">
        <f t="shared" ca="1" si="136"/>
        <v>53.999999999999972</v>
      </c>
      <c r="O700" s="34">
        <f t="shared" si="145"/>
        <v>2.5000000000000001E-2</v>
      </c>
      <c r="P700" s="37">
        <f t="shared" si="146"/>
        <v>5.4281443780592247E-3</v>
      </c>
      <c r="Q700" s="34">
        <f t="shared" si="139"/>
        <v>0.35000000000000037</v>
      </c>
      <c r="R700" s="34">
        <f t="shared" si="140"/>
        <v>0.37500000000000039</v>
      </c>
      <c r="S700" s="37">
        <f t="shared" si="141"/>
        <v>0.35542814437805959</v>
      </c>
    </row>
    <row r="701" spans="1:19" x14ac:dyDescent="0.2">
      <c r="A701" s="50">
        <v>40568</v>
      </c>
      <c r="B701" s="34">
        <v>1247</v>
      </c>
      <c r="C701" s="56" t="s">
        <v>78</v>
      </c>
      <c r="D701" s="36">
        <v>0.01</v>
      </c>
      <c r="E701" s="36">
        <v>1315</v>
      </c>
      <c r="F701" s="48">
        <f t="shared" si="142"/>
        <v>0.55208333333333337</v>
      </c>
      <c r="G701" s="36">
        <v>1333</v>
      </c>
      <c r="H701" s="49">
        <f t="shared" si="134"/>
        <v>0.56458333333333333</v>
      </c>
      <c r="I701" s="49" t="str">
        <f t="shared" si="143"/>
        <v/>
      </c>
      <c r="J701" s="34">
        <f t="shared" si="144"/>
        <v>13.000000000000114</v>
      </c>
      <c r="K701" s="34">
        <f t="shared" si="135"/>
        <v>17.999999999999936</v>
      </c>
      <c r="L701" s="34">
        <f t="shared" si="132"/>
        <v>1</v>
      </c>
      <c r="M701" s="34">
        <f t="shared" ca="1" si="133"/>
        <v>1247</v>
      </c>
      <c r="N701" s="34" t="str">
        <f t="shared" si="136"/>
        <v/>
      </c>
      <c r="O701" s="34">
        <f t="shared" si="145"/>
        <v>6.5650000000000572</v>
      </c>
      <c r="P701" s="37">
        <f t="shared" si="146"/>
        <v>2.7947450682604931</v>
      </c>
      <c r="Q701" s="34">
        <f t="shared" si="139"/>
        <v>0.17999999999999935</v>
      </c>
      <c r="R701" s="34">
        <f t="shared" si="140"/>
        <v>6.745000000000057</v>
      </c>
      <c r="S701" s="37">
        <f t="shared" si="141"/>
        <v>2.9747450682604923</v>
      </c>
    </row>
    <row r="702" spans="1:19" x14ac:dyDescent="0.2">
      <c r="A702" s="50"/>
      <c r="C702" s="56"/>
      <c r="D702" s="36">
        <v>1</v>
      </c>
      <c r="E702" s="36">
        <v>1346</v>
      </c>
      <c r="F702" s="48">
        <f t="shared" si="142"/>
        <v>0.57361111111111118</v>
      </c>
      <c r="G702" s="36">
        <v>1352</v>
      </c>
      <c r="H702" s="49">
        <f t="shared" si="134"/>
        <v>0.57777777777777783</v>
      </c>
      <c r="I702" s="49" t="str">
        <f t="shared" si="143"/>
        <v/>
      </c>
      <c r="J702" s="34">
        <f t="shared" si="144"/>
        <v>8.999999999999968</v>
      </c>
      <c r="K702" s="34">
        <f t="shared" si="135"/>
        <v>5.9999999999999787</v>
      </c>
      <c r="L702" s="34">
        <f t="shared" si="132"/>
        <v>2</v>
      </c>
      <c r="M702" s="34">
        <f t="shared" ca="1" si="133"/>
        <v>1247</v>
      </c>
      <c r="N702" s="34" t="str">
        <f t="shared" si="136"/>
        <v/>
      </c>
      <c r="O702" s="34">
        <f t="shared" si="145"/>
        <v>4.9499999999999824</v>
      </c>
      <c r="P702" s="37">
        <f t="shared" si="146"/>
        <v>3.5177990531871592</v>
      </c>
      <c r="Q702" s="34">
        <f t="shared" si="139"/>
        <v>5.9999999999999787</v>
      </c>
      <c r="R702" s="34">
        <f t="shared" si="140"/>
        <v>10.94999999999996</v>
      </c>
      <c r="S702" s="37">
        <f t="shared" si="141"/>
        <v>9.5177990531871384</v>
      </c>
    </row>
    <row r="703" spans="1:19" x14ac:dyDescent="0.2">
      <c r="C703" s="56"/>
      <c r="D703" s="36">
        <v>0.1</v>
      </c>
      <c r="E703" s="36">
        <v>1401</v>
      </c>
      <c r="F703" s="48">
        <f t="shared" si="142"/>
        <v>0.58402777777777781</v>
      </c>
      <c r="G703" s="36">
        <v>1406</v>
      </c>
      <c r="H703" s="49">
        <f t="shared" si="134"/>
        <v>0.58750000000000002</v>
      </c>
      <c r="I703" s="49">
        <f t="shared" si="143"/>
        <v>0.59097222222222223</v>
      </c>
      <c r="J703" s="34" t="str">
        <f t="shared" si="144"/>
        <v/>
      </c>
      <c r="K703" s="34">
        <f t="shared" si="135"/>
        <v>4.9999999999999822</v>
      </c>
      <c r="L703" s="34">
        <f t="shared" si="132"/>
        <v>3</v>
      </c>
      <c r="M703" s="34">
        <f t="shared" ca="1" si="133"/>
        <v>1247</v>
      </c>
      <c r="N703" s="34">
        <f t="shared" ca="1" si="136"/>
        <v>84.000000000000028</v>
      </c>
      <c r="O703" s="34">
        <f t="shared" si="145"/>
        <v>0.25</v>
      </c>
      <c r="P703" s="37">
        <f t="shared" si="146"/>
        <v>4.342905372259271E-2</v>
      </c>
      <c r="Q703" s="34">
        <f t="shared" si="139"/>
        <v>0.49999999999999822</v>
      </c>
      <c r="R703" s="34">
        <f t="shared" si="140"/>
        <v>0.74999999999999822</v>
      </c>
      <c r="S703" s="37">
        <f t="shared" si="141"/>
        <v>0.54342905372259098</v>
      </c>
    </row>
    <row r="704" spans="1:19" x14ac:dyDescent="0.2">
      <c r="A704" s="50">
        <v>40568</v>
      </c>
      <c r="B704" s="34">
        <v>1422</v>
      </c>
      <c r="C704" s="56"/>
      <c r="D704" s="36">
        <v>0.05</v>
      </c>
      <c r="E704" s="36">
        <v>1510</v>
      </c>
      <c r="F704" s="48">
        <f t="shared" si="142"/>
        <v>0.63194444444444442</v>
      </c>
      <c r="G704" s="36">
        <v>1525</v>
      </c>
      <c r="H704" s="49">
        <f t="shared" si="134"/>
        <v>0.64236111111111105</v>
      </c>
      <c r="I704" s="49" t="str">
        <f t="shared" si="143"/>
        <v/>
      </c>
      <c r="J704" s="34">
        <f t="shared" si="144"/>
        <v>8.0000000000001315</v>
      </c>
      <c r="K704" s="34">
        <f t="shared" si="135"/>
        <v>14.999999999999947</v>
      </c>
      <c r="L704" s="34">
        <f t="shared" si="132"/>
        <v>1</v>
      </c>
      <c r="M704" s="34">
        <f t="shared" ca="1" si="133"/>
        <v>1422</v>
      </c>
      <c r="N704" s="34" t="str">
        <f t="shared" si="136"/>
        <v/>
      </c>
      <c r="O704" s="34">
        <f t="shared" si="145"/>
        <v>0.84000000000001385</v>
      </c>
      <c r="P704" s="37">
        <f t="shared" si="146"/>
        <v>0.7565746379111119</v>
      </c>
      <c r="Q704" s="34">
        <f t="shared" si="139"/>
        <v>0.74999999999999734</v>
      </c>
      <c r="R704" s="34">
        <f t="shared" si="140"/>
        <v>1.5900000000000112</v>
      </c>
      <c r="S704" s="37">
        <f t="shared" si="141"/>
        <v>1.5065746379111093</v>
      </c>
    </row>
    <row r="705" spans="1:19" x14ac:dyDescent="0.2">
      <c r="A705" s="50"/>
      <c r="C705" s="56"/>
      <c r="D705" s="36">
        <v>0.16</v>
      </c>
      <c r="E705" s="36">
        <v>1533</v>
      </c>
      <c r="F705" s="48">
        <f t="shared" si="142"/>
        <v>0.6479166666666667</v>
      </c>
      <c r="G705" s="36">
        <v>1539</v>
      </c>
      <c r="H705" s="49">
        <f t="shared" si="134"/>
        <v>0.65208333333333335</v>
      </c>
      <c r="I705" s="49" t="str">
        <f t="shared" si="143"/>
        <v/>
      </c>
      <c r="J705" s="34">
        <f t="shared" si="144"/>
        <v>4.9999999999999822</v>
      </c>
      <c r="K705" s="34">
        <f t="shared" si="135"/>
        <v>5.9999999999999787</v>
      </c>
      <c r="L705" s="34">
        <f t="shared" si="132"/>
        <v>2</v>
      </c>
      <c r="M705" s="34">
        <f t="shared" ca="1" si="133"/>
        <v>1422</v>
      </c>
      <c r="N705" s="34" t="str">
        <f t="shared" si="136"/>
        <v/>
      </c>
      <c r="O705" s="34">
        <f t="shared" si="145"/>
        <v>0.52499999999999813</v>
      </c>
      <c r="P705" s="37">
        <f t="shared" si="146"/>
        <v>0.47285914869443557</v>
      </c>
      <c r="Q705" s="34">
        <f t="shared" si="139"/>
        <v>0.95999999999999663</v>
      </c>
      <c r="R705" s="34">
        <f t="shared" si="140"/>
        <v>1.4849999999999948</v>
      </c>
      <c r="S705" s="37">
        <f t="shared" si="141"/>
        <v>1.4328591486944322</v>
      </c>
    </row>
    <row r="706" spans="1:19" x14ac:dyDescent="0.2">
      <c r="C706" s="56"/>
      <c r="D706" s="36">
        <v>0.05</v>
      </c>
      <c r="E706" s="36">
        <v>1544</v>
      </c>
      <c r="F706" s="48">
        <f t="shared" si="142"/>
        <v>0.65555555555555556</v>
      </c>
      <c r="G706" s="36">
        <v>1605</v>
      </c>
      <c r="H706" s="49">
        <f t="shared" si="134"/>
        <v>0.67013888888888884</v>
      </c>
      <c r="I706" s="49">
        <f t="shared" si="143"/>
        <v>0.67361111111111105</v>
      </c>
      <c r="J706" s="34" t="str">
        <f t="shared" si="144"/>
        <v/>
      </c>
      <c r="K706" s="34">
        <f t="shared" si="135"/>
        <v>20.999999999999925</v>
      </c>
      <c r="L706" s="34">
        <f t="shared" si="132"/>
        <v>3</v>
      </c>
      <c r="M706" s="34">
        <f t="shared" ca="1" si="133"/>
        <v>1422</v>
      </c>
      <c r="N706" s="34">
        <f t="shared" ca="1" si="136"/>
        <v>107.99999999999994</v>
      </c>
      <c r="O706" s="34">
        <f t="shared" si="145"/>
        <v>0.125</v>
      </c>
      <c r="P706" s="37">
        <f t="shared" si="146"/>
        <v>2.3105394341225508E-2</v>
      </c>
      <c r="Q706" s="34">
        <f t="shared" si="139"/>
        <v>1.0499999999999963</v>
      </c>
      <c r="R706" s="34">
        <f t="shared" si="140"/>
        <v>1.1749999999999963</v>
      </c>
      <c r="S706" s="37">
        <f t="shared" si="141"/>
        <v>1.0731053943412219</v>
      </c>
    </row>
    <row r="707" spans="1:19" x14ac:dyDescent="0.2">
      <c r="A707" s="50">
        <v>40570</v>
      </c>
      <c r="B707" s="34">
        <v>900</v>
      </c>
      <c r="C707" s="56" t="s">
        <v>78</v>
      </c>
      <c r="D707" s="36">
        <v>0.01</v>
      </c>
      <c r="E707" s="36">
        <v>1007</v>
      </c>
      <c r="F707" s="48">
        <f t="shared" si="142"/>
        <v>0.42152777777777778</v>
      </c>
      <c r="G707" s="36">
        <v>1016</v>
      </c>
      <c r="H707" s="49">
        <f t="shared" si="134"/>
        <v>0.42777777777777781</v>
      </c>
      <c r="I707" s="49">
        <f t="shared" si="143"/>
        <v>0.43125000000000002</v>
      </c>
      <c r="J707" s="34" t="str">
        <f t="shared" si="144"/>
        <v/>
      </c>
      <c r="K707" s="34">
        <f t="shared" si="135"/>
        <v>9.000000000000048</v>
      </c>
      <c r="L707" s="34">
        <f t="shared" si="132"/>
        <v>1</v>
      </c>
      <c r="M707" s="34">
        <f t="shared" ca="1" si="133"/>
        <v>900</v>
      </c>
      <c r="N707" s="34">
        <f t="shared" ca="1" si="136"/>
        <v>81.000000000000028</v>
      </c>
      <c r="O707" s="34">
        <f t="shared" si="145"/>
        <v>2.5000000000000001E-2</v>
      </c>
      <c r="P707" s="37">
        <f t="shared" si="146"/>
        <v>5.4281443780592247E-3</v>
      </c>
      <c r="Q707" s="34">
        <f t="shared" si="139"/>
        <v>9.0000000000000482E-2</v>
      </c>
      <c r="R707" s="34">
        <f t="shared" si="140"/>
        <v>0.11500000000000049</v>
      </c>
      <c r="S707" s="37">
        <f t="shared" si="141"/>
        <v>9.5428144378059701E-2</v>
      </c>
    </row>
    <row r="708" spans="1:19" x14ac:dyDescent="0.2">
      <c r="A708" s="50">
        <v>40570</v>
      </c>
      <c r="B708" s="34">
        <v>1015</v>
      </c>
      <c r="C708" s="56"/>
      <c r="D708" s="36">
        <v>0.1</v>
      </c>
      <c r="E708" s="36">
        <v>1022</v>
      </c>
      <c r="F708" s="48">
        <f t="shared" si="142"/>
        <v>0.43194444444444446</v>
      </c>
      <c r="G708" s="36">
        <v>1030</v>
      </c>
      <c r="H708" s="49">
        <f t="shared" si="134"/>
        <v>0.4375</v>
      </c>
      <c r="I708" s="49" t="str">
        <f t="shared" si="143"/>
        <v/>
      </c>
      <c r="J708" s="34">
        <f t="shared" si="144"/>
        <v>7.0000000000000551</v>
      </c>
      <c r="K708" s="34">
        <f t="shared" si="135"/>
        <v>7.9999999999999716</v>
      </c>
      <c r="L708" s="34">
        <f t="shared" si="132"/>
        <v>1</v>
      </c>
      <c r="M708" s="34">
        <f t="shared" ca="1" si="133"/>
        <v>1015</v>
      </c>
      <c r="N708" s="34" t="str">
        <f t="shared" si="136"/>
        <v/>
      </c>
      <c r="O708" s="34">
        <f t="shared" si="145"/>
        <v>140.3500000000011</v>
      </c>
      <c r="P708" s="37">
        <f t="shared" si="146"/>
        <v>46.616392836874148</v>
      </c>
      <c r="Q708" s="34">
        <f t="shared" si="139"/>
        <v>0.79999999999999716</v>
      </c>
      <c r="R708" s="34">
        <f t="shared" si="140"/>
        <v>141.15000000000111</v>
      </c>
      <c r="S708" s="37">
        <f t="shared" si="141"/>
        <v>47.416392836874145</v>
      </c>
    </row>
    <row r="709" spans="1:19" x14ac:dyDescent="0.2">
      <c r="A709" s="50"/>
      <c r="C709" s="56"/>
      <c r="D709" s="36">
        <v>40</v>
      </c>
      <c r="E709" s="36">
        <v>1037</v>
      </c>
      <c r="F709" s="48">
        <f t="shared" si="142"/>
        <v>0.44236111111111115</v>
      </c>
      <c r="G709" s="36">
        <v>1137</v>
      </c>
      <c r="H709" s="49">
        <f t="shared" si="134"/>
        <v>0.48402777777777778</v>
      </c>
      <c r="I709" s="49">
        <f t="shared" si="143"/>
        <v>0.48749999999999999</v>
      </c>
      <c r="J709" s="34" t="str">
        <f t="shared" si="144"/>
        <v/>
      </c>
      <c r="K709" s="34">
        <f t="shared" si="135"/>
        <v>59.999999999999943</v>
      </c>
      <c r="L709" s="34">
        <f t="shared" si="132"/>
        <v>2</v>
      </c>
      <c r="M709" s="34">
        <f t="shared" ca="1" si="133"/>
        <v>1015</v>
      </c>
      <c r="N709" s="34">
        <f t="shared" ca="1" si="136"/>
        <v>87.000000000000014</v>
      </c>
      <c r="O709" s="34">
        <f t="shared" si="145"/>
        <v>100</v>
      </c>
      <c r="P709" s="37">
        <f t="shared" si="146"/>
        <v>11.425711806824168</v>
      </c>
      <c r="Q709" s="34">
        <f t="shared" si="139"/>
        <v>2399.9999999999977</v>
      </c>
      <c r="R709" s="34">
        <f t="shared" si="140"/>
        <v>2499.9999999999977</v>
      </c>
      <c r="S709" s="37">
        <f t="shared" si="141"/>
        <v>2411.4257118068217</v>
      </c>
    </row>
    <row r="710" spans="1:19" x14ac:dyDescent="0.2">
      <c r="A710" s="50">
        <v>40570</v>
      </c>
      <c r="B710" s="34">
        <v>1400</v>
      </c>
      <c r="C710" s="56"/>
      <c r="D710" s="36">
        <v>40</v>
      </c>
      <c r="E710" s="36">
        <v>1425</v>
      </c>
      <c r="F710" s="48">
        <f t="shared" si="142"/>
        <v>0.60069444444444442</v>
      </c>
      <c r="G710" s="36">
        <v>1525</v>
      </c>
      <c r="H710" s="49">
        <f t="shared" si="134"/>
        <v>0.64236111111111105</v>
      </c>
      <c r="I710" s="49">
        <f t="shared" si="143"/>
        <v>0.64583333333333326</v>
      </c>
      <c r="J710" s="34" t="str">
        <f t="shared" si="144"/>
        <v/>
      </c>
      <c r="K710" s="34">
        <f t="shared" si="135"/>
        <v>59.999999999999943</v>
      </c>
      <c r="L710" s="34">
        <f t="shared" si="132"/>
        <v>1</v>
      </c>
      <c r="M710" s="34">
        <f t="shared" ca="1" si="133"/>
        <v>1400</v>
      </c>
      <c r="N710" s="34">
        <f t="shared" ca="1" si="136"/>
        <v>89.999999999999844</v>
      </c>
      <c r="O710" s="34">
        <f t="shared" si="145"/>
        <v>100</v>
      </c>
      <c r="P710" s="37">
        <f t="shared" si="146"/>
        <v>11.425711806824168</v>
      </c>
      <c r="Q710" s="34">
        <f t="shared" si="139"/>
        <v>2399.9999999999977</v>
      </c>
      <c r="R710" s="34">
        <f t="shared" si="140"/>
        <v>2499.9999999999977</v>
      </c>
      <c r="S710" s="37">
        <f t="shared" si="141"/>
        <v>2411.4257118068217</v>
      </c>
    </row>
    <row r="711" spans="1:19" x14ac:dyDescent="0.2">
      <c r="A711" s="50">
        <v>40571</v>
      </c>
      <c r="B711" s="34">
        <v>1418</v>
      </c>
      <c r="C711" s="56" t="s">
        <v>78</v>
      </c>
      <c r="D711" s="36">
        <v>0.01</v>
      </c>
      <c r="E711" s="36">
        <v>1519</v>
      </c>
      <c r="F711" s="48">
        <f t="shared" si="142"/>
        <v>0.6381944444444444</v>
      </c>
      <c r="G711" s="36">
        <v>1529</v>
      </c>
      <c r="H711" s="49">
        <f t="shared" si="134"/>
        <v>0.64513888888888882</v>
      </c>
      <c r="I711" s="49" t="str">
        <f t="shared" si="143"/>
        <v/>
      </c>
      <c r="J711" s="34">
        <f t="shared" si="144"/>
        <v>12.000000000000117</v>
      </c>
      <c r="K711" s="34">
        <f t="shared" si="135"/>
        <v>9.9999999999999645</v>
      </c>
      <c r="L711" s="34">
        <f t="shared" si="132"/>
        <v>1</v>
      </c>
      <c r="M711" s="34">
        <f t="shared" ca="1" si="133"/>
        <v>1418</v>
      </c>
      <c r="N711" s="34" t="str">
        <f t="shared" si="136"/>
        <v/>
      </c>
      <c r="O711" s="34">
        <f t="shared" si="145"/>
        <v>6.0600000000000591</v>
      </c>
      <c r="P711" s="37">
        <f t="shared" si="146"/>
        <v>2.5797646783943038</v>
      </c>
      <c r="Q711" s="34">
        <f t="shared" si="139"/>
        <v>9.9999999999999645E-2</v>
      </c>
      <c r="R711" s="34">
        <f t="shared" si="140"/>
        <v>6.1600000000000588</v>
      </c>
      <c r="S711" s="37">
        <f t="shared" si="141"/>
        <v>2.6797646783943034</v>
      </c>
    </row>
    <row r="712" spans="1:19" x14ac:dyDescent="0.2">
      <c r="A712" s="50"/>
      <c r="C712" s="56"/>
      <c r="D712" s="36">
        <v>1</v>
      </c>
      <c r="E712" s="36">
        <v>1541</v>
      </c>
      <c r="F712" s="48">
        <f t="shared" si="142"/>
        <v>0.65347222222222223</v>
      </c>
      <c r="G712" s="36">
        <v>1547</v>
      </c>
      <c r="H712" s="49">
        <f t="shared" si="134"/>
        <v>0.65763888888888888</v>
      </c>
      <c r="I712" s="49" t="str">
        <f t="shared" si="143"/>
        <v/>
      </c>
      <c r="J712" s="34">
        <f t="shared" si="144"/>
        <v>12.999999999999954</v>
      </c>
      <c r="K712" s="34">
        <f t="shared" si="135"/>
        <v>5.9999999999999787</v>
      </c>
      <c r="L712" s="34">
        <f t="shared" si="132"/>
        <v>2</v>
      </c>
      <c r="M712" s="34">
        <f t="shared" ca="1" si="133"/>
        <v>1418</v>
      </c>
      <c r="N712" s="34" t="str">
        <f t="shared" si="136"/>
        <v/>
      </c>
      <c r="O712" s="34">
        <f t="shared" si="145"/>
        <v>6.5649999999999764</v>
      </c>
      <c r="P712" s="37">
        <f t="shared" si="146"/>
        <v>2.7947450682604584</v>
      </c>
      <c r="Q712" s="34">
        <f t="shared" si="139"/>
        <v>5.9999999999999787</v>
      </c>
      <c r="R712" s="34">
        <f t="shared" si="140"/>
        <v>12.564999999999955</v>
      </c>
      <c r="S712" s="37">
        <f t="shared" si="141"/>
        <v>8.7947450682604362</v>
      </c>
    </row>
    <row r="713" spans="1:19" x14ac:dyDescent="0.2">
      <c r="A713" s="50"/>
      <c r="C713" s="56"/>
      <c r="D713" s="36">
        <v>0.01</v>
      </c>
      <c r="E713" s="36">
        <v>1600</v>
      </c>
      <c r="F713" s="48">
        <f t="shared" si="142"/>
        <v>0.66666666666666663</v>
      </c>
      <c r="G713" s="36">
        <v>1607</v>
      </c>
      <c r="H713" s="49">
        <f t="shared" si="134"/>
        <v>0.67152777777777783</v>
      </c>
      <c r="I713" s="49">
        <f t="shared" si="143"/>
        <v>0.67500000000000004</v>
      </c>
      <c r="J713" s="34" t="str">
        <f t="shared" si="144"/>
        <v/>
      </c>
      <c r="K713" s="34">
        <f t="shared" si="135"/>
        <v>7.000000000000135</v>
      </c>
      <c r="L713" s="34">
        <f t="shared" si="132"/>
        <v>3</v>
      </c>
      <c r="M713" s="34">
        <f t="shared" ca="1" si="133"/>
        <v>1418</v>
      </c>
      <c r="N713" s="34">
        <f t="shared" ca="1" si="136"/>
        <v>114.00000000000007</v>
      </c>
      <c r="O713" s="34">
        <f t="shared" si="145"/>
        <v>2.5000000000000001E-2</v>
      </c>
      <c r="P713" s="37">
        <f t="shared" si="146"/>
        <v>5.4281443780592247E-3</v>
      </c>
      <c r="Q713" s="34">
        <f t="shared" si="139"/>
        <v>7.0000000000001353E-2</v>
      </c>
      <c r="R713" s="34">
        <f t="shared" si="140"/>
        <v>9.5000000000001361E-2</v>
      </c>
      <c r="S713" s="37">
        <f t="shared" si="141"/>
        <v>7.5428144378060571E-2</v>
      </c>
    </row>
    <row r="714" spans="1:19" x14ac:dyDescent="0.2">
      <c r="A714" s="50">
        <v>40574</v>
      </c>
      <c r="B714" s="34">
        <v>1413</v>
      </c>
      <c r="C714" s="56" t="s">
        <v>78</v>
      </c>
      <c r="D714" s="36">
        <v>0.01</v>
      </c>
      <c r="E714" s="36">
        <v>1520</v>
      </c>
      <c r="F714" s="48">
        <f t="shared" si="142"/>
        <v>0.63888888888888895</v>
      </c>
      <c r="G714" s="36">
        <v>1539</v>
      </c>
      <c r="H714" s="49">
        <f t="shared" si="134"/>
        <v>0.65208333333333335</v>
      </c>
      <c r="I714" s="49" t="str">
        <f t="shared" si="143"/>
        <v/>
      </c>
      <c r="J714" s="34">
        <f t="shared" si="144"/>
        <v>12.999999999999954</v>
      </c>
      <c r="K714" s="34">
        <f t="shared" si="135"/>
        <v>18.999999999999932</v>
      </c>
      <c r="L714" s="34">
        <f t="shared" si="132"/>
        <v>1</v>
      </c>
      <c r="M714" s="34">
        <f t="shared" ca="1" si="133"/>
        <v>1413</v>
      </c>
      <c r="N714" s="34" t="str">
        <f t="shared" si="136"/>
        <v/>
      </c>
      <c r="O714" s="34">
        <f t="shared" si="145"/>
        <v>6.5649999999999764</v>
      </c>
      <c r="P714" s="37">
        <f t="shared" si="146"/>
        <v>2.7947450682604584</v>
      </c>
      <c r="Q714" s="34">
        <f t="shared" si="139"/>
        <v>0.18999999999999934</v>
      </c>
      <c r="R714" s="34">
        <f t="shared" si="140"/>
        <v>6.7549999999999759</v>
      </c>
      <c r="S714" s="37">
        <f t="shared" si="141"/>
        <v>2.9847450682604579</v>
      </c>
    </row>
    <row r="715" spans="1:19" x14ac:dyDescent="0.2">
      <c r="A715" s="50"/>
      <c r="C715" s="56"/>
      <c r="D715" s="36">
        <v>1</v>
      </c>
      <c r="E715" s="36">
        <v>1552</v>
      </c>
      <c r="F715" s="48">
        <f t="shared" si="142"/>
        <v>0.66111111111111109</v>
      </c>
      <c r="G715" s="36">
        <v>1600</v>
      </c>
      <c r="H715" s="49">
        <f t="shared" si="134"/>
        <v>0.66666666666666663</v>
      </c>
      <c r="I715" s="49">
        <f t="shared" si="143"/>
        <v>0.67013888888888884</v>
      </c>
      <c r="J715" s="34" t="str">
        <f t="shared" si="144"/>
        <v/>
      </c>
      <c r="K715" s="34">
        <f t="shared" si="135"/>
        <v>7.9999999999999716</v>
      </c>
      <c r="L715" s="34">
        <f t="shared" si="132"/>
        <v>2</v>
      </c>
      <c r="M715" s="34">
        <f t="shared" ca="1" si="133"/>
        <v>1413</v>
      </c>
      <c r="N715" s="34">
        <f t="shared" ca="1" si="136"/>
        <v>111.99999999999991</v>
      </c>
      <c r="O715" s="34">
        <f t="shared" si="145"/>
        <v>2.5</v>
      </c>
      <c r="P715" s="37">
        <f t="shared" si="146"/>
        <v>0.36191198291773735</v>
      </c>
      <c r="Q715" s="34">
        <f t="shared" si="139"/>
        <v>7.9999999999999716</v>
      </c>
      <c r="R715" s="34">
        <f t="shared" si="140"/>
        <v>10.499999999999972</v>
      </c>
      <c r="S715" s="37">
        <f t="shared" si="141"/>
        <v>8.3619119829177091</v>
      </c>
    </row>
    <row r="716" spans="1:19" x14ac:dyDescent="0.2">
      <c r="A716" s="50">
        <v>40577</v>
      </c>
      <c r="B716" s="34">
        <v>912</v>
      </c>
      <c r="C716" s="56" t="s">
        <v>78</v>
      </c>
      <c r="D716" s="36">
        <v>0.01</v>
      </c>
      <c r="E716" s="36">
        <v>957</v>
      </c>
      <c r="F716" s="48">
        <f t="shared" si="142"/>
        <v>0.4145833333333333</v>
      </c>
      <c r="G716" s="36">
        <v>1014</v>
      </c>
      <c r="H716" s="49">
        <f t="shared" si="134"/>
        <v>0.42638888888888887</v>
      </c>
      <c r="I716" s="49">
        <f t="shared" si="143"/>
        <v>0.42986111111111108</v>
      </c>
      <c r="J716" s="34" t="str">
        <f t="shared" si="144"/>
        <v/>
      </c>
      <c r="K716" s="34">
        <f t="shared" si="135"/>
        <v>17.000000000000021</v>
      </c>
      <c r="L716" s="34">
        <f t="shared" si="132"/>
        <v>1</v>
      </c>
      <c r="M716" s="34">
        <f t="shared" ca="1" si="133"/>
        <v>912</v>
      </c>
      <c r="N716" s="34">
        <f t="shared" ca="1" si="136"/>
        <v>67</v>
      </c>
      <c r="O716" s="34">
        <f t="shared" si="145"/>
        <v>2.5000000000000001E-2</v>
      </c>
      <c r="P716" s="37">
        <f t="shared" si="146"/>
        <v>5.4281443780592247E-3</v>
      </c>
      <c r="Q716" s="34">
        <f t="shared" si="139"/>
        <v>0.17000000000000021</v>
      </c>
      <c r="R716" s="34">
        <f t="shared" si="140"/>
        <v>0.1950000000000002</v>
      </c>
      <c r="S716" s="37">
        <f t="shared" si="141"/>
        <v>0.17542814437805943</v>
      </c>
    </row>
    <row r="717" spans="1:19" x14ac:dyDescent="0.2">
      <c r="A717" s="50">
        <v>40578</v>
      </c>
      <c r="B717" s="34">
        <v>1504</v>
      </c>
      <c r="C717" s="56">
        <v>3</v>
      </c>
      <c r="D717" s="36">
        <v>0.01</v>
      </c>
      <c r="E717" s="36">
        <v>1535</v>
      </c>
      <c r="F717" s="48">
        <f t="shared" si="142"/>
        <v>0.64930555555555558</v>
      </c>
      <c r="G717" s="36">
        <v>1547</v>
      </c>
      <c r="H717" s="49">
        <f t="shared" si="134"/>
        <v>0.65763888888888888</v>
      </c>
      <c r="I717" s="49" t="str">
        <f t="shared" si="143"/>
        <v/>
      </c>
      <c r="J717" s="34">
        <f t="shared" si="144"/>
        <v>8.999999999999968</v>
      </c>
      <c r="K717" s="34">
        <f t="shared" si="135"/>
        <v>11.999999999999957</v>
      </c>
      <c r="L717" s="34">
        <f t="shared" si="132"/>
        <v>1</v>
      </c>
      <c r="M717" s="34">
        <f t="shared" ca="1" si="133"/>
        <v>1504</v>
      </c>
      <c r="N717" s="34" t="str">
        <f t="shared" si="136"/>
        <v/>
      </c>
      <c r="O717" s="34">
        <f t="shared" si="145"/>
        <v>4.5449999999999839</v>
      </c>
      <c r="P717" s="37">
        <f t="shared" si="146"/>
        <v>1.934823508795702</v>
      </c>
      <c r="Q717" s="34">
        <f t="shared" si="139"/>
        <v>0.11999999999999958</v>
      </c>
      <c r="R717" s="34">
        <f t="shared" si="140"/>
        <v>4.6649999999999832</v>
      </c>
      <c r="S717" s="37">
        <f t="shared" si="141"/>
        <v>2.0548235087957014</v>
      </c>
    </row>
    <row r="718" spans="1:19" x14ac:dyDescent="0.2">
      <c r="A718" s="50"/>
      <c r="C718" s="56"/>
      <c r="D718" s="36">
        <v>1</v>
      </c>
      <c r="E718" s="36">
        <v>1556</v>
      </c>
      <c r="F718" s="48">
        <f t="shared" si="142"/>
        <v>0.66388888888888886</v>
      </c>
      <c r="G718" s="36">
        <v>1601</v>
      </c>
      <c r="H718" s="49">
        <f t="shared" si="134"/>
        <v>0.66736111111111107</v>
      </c>
      <c r="I718" s="49">
        <f t="shared" si="143"/>
        <v>0.67083333333333328</v>
      </c>
      <c r="J718" s="34" t="str">
        <f t="shared" si="144"/>
        <v/>
      </c>
      <c r="K718" s="34">
        <f t="shared" si="135"/>
        <v>4.9999999999999822</v>
      </c>
      <c r="L718" s="34">
        <f t="shared" si="132"/>
        <v>2</v>
      </c>
      <c r="M718" s="34">
        <f t="shared" ca="1" si="133"/>
        <v>1504</v>
      </c>
      <c r="N718" s="34">
        <f t="shared" ca="1" si="136"/>
        <v>61.999999999999943</v>
      </c>
      <c r="O718" s="34">
        <f t="shared" si="145"/>
        <v>2.5</v>
      </c>
      <c r="P718" s="37">
        <f t="shared" si="146"/>
        <v>0.36191198291773735</v>
      </c>
      <c r="Q718" s="34">
        <f t="shared" si="139"/>
        <v>4.9999999999999822</v>
      </c>
      <c r="R718" s="34">
        <f t="shared" si="140"/>
        <v>7.4999999999999822</v>
      </c>
      <c r="S718" s="37">
        <f t="shared" si="141"/>
        <v>5.3619119829177198</v>
      </c>
    </row>
    <row r="719" spans="1:19" x14ac:dyDescent="0.2">
      <c r="A719" s="50">
        <v>40581</v>
      </c>
      <c r="B719" s="34">
        <v>1410</v>
      </c>
      <c r="C719" s="56" t="s">
        <v>78</v>
      </c>
      <c r="D719" s="36">
        <v>0.01</v>
      </c>
      <c r="E719" s="36">
        <v>1539</v>
      </c>
      <c r="F719" s="48">
        <f t="shared" si="142"/>
        <v>0.65208333333333335</v>
      </c>
      <c r="G719" s="36">
        <v>1552</v>
      </c>
      <c r="H719" s="49">
        <f t="shared" si="134"/>
        <v>0.66111111111111109</v>
      </c>
      <c r="I719" s="49" t="str">
        <f t="shared" si="143"/>
        <v/>
      </c>
      <c r="J719" s="34">
        <f t="shared" si="144"/>
        <v>10.000000000000124</v>
      </c>
      <c r="K719" s="34">
        <f t="shared" si="135"/>
        <v>12.999999999999954</v>
      </c>
      <c r="L719" s="34">
        <f t="shared" ref="L719:L781" si="147">IF(A719&lt;&gt;"",1,L718+1)</f>
        <v>1</v>
      </c>
      <c r="M719" s="34">
        <f t="shared" ref="M719:M782" ca="1" si="148">OFFSET(B719,-L719+1,0)</f>
        <v>1410</v>
      </c>
      <c r="N719" s="34" t="str">
        <f t="shared" si="136"/>
        <v/>
      </c>
      <c r="O719" s="34">
        <f t="shared" si="145"/>
        <v>5.0500000000000629</v>
      </c>
      <c r="P719" s="37">
        <f t="shared" si="146"/>
        <v>2.1498038986619257</v>
      </c>
      <c r="Q719" s="34">
        <f t="shared" si="139"/>
        <v>0.12999999999999953</v>
      </c>
      <c r="R719" s="34">
        <f t="shared" si="140"/>
        <v>5.1800000000000628</v>
      </c>
      <c r="S719" s="37">
        <f t="shared" si="141"/>
        <v>2.2798038986619251</v>
      </c>
    </row>
    <row r="720" spans="1:19" x14ac:dyDescent="0.2">
      <c r="A720" s="50"/>
      <c r="C720" s="56"/>
      <c r="D720" s="36">
        <v>1</v>
      </c>
      <c r="E720" s="36">
        <v>1602</v>
      </c>
      <c r="F720" s="48">
        <f t="shared" si="142"/>
        <v>0.66805555555555562</v>
      </c>
      <c r="G720" s="36">
        <v>1624</v>
      </c>
      <c r="H720" s="49">
        <f t="shared" ref="H720:H783" si="149">VALUE(CONCATENATE(LEFT(G720,LEN(G720)-2),":",RIGHT(G720,2)))</f>
        <v>0.68333333333333324</v>
      </c>
      <c r="I720" s="49">
        <f t="shared" si="143"/>
        <v>0.68680555555555545</v>
      </c>
      <c r="J720" s="34" t="str">
        <f t="shared" si="144"/>
        <v/>
      </c>
      <c r="K720" s="34">
        <f t="shared" ref="K720:K783" si="150">(H720-F720)*1440</f>
        <v>21.999999999999762</v>
      </c>
      <c r="L720" s="34">
        <f t="shared" si="147"/>
        <v>2</v>
      </c>
      <c r="M720" s="34">
        <f t="shared" ca="1" si="148"/>
        <v>1410</v>
      </c>
      <c r="N720" s="34">
        <f t="shared" ref="N720:N783" ca="1" si="151">IF(I720&lt;&gt;"",(I720-VALUE(CONCATENATE(LEFT(M720,LEN(M720)-2),":",RIGHT(M720,2))))*1440,"")</f>
        <v>138.99999999999983</v>
      </c>
      <c r="O720" s="34">
        <f t="shared" si="145"/>
        <v>2.5</v>
      </c>
      <c r="P720" s="37">
        <f t="shared" si="146"/>
        <v>0.36191198291773735</v>
      </c>
      <c r="Q720" s="34">
        <f t="shared" ref="Q720:Q783" si="152">(D720*K720)</f>
        <v>21.999999999999762</v>
      </c>
      <c r="R720" s="34">
        <f t="shared" ref="R720:R783" si="153">O720+Q720</f>
        <v>24.499999999999762</v>
      </c>
      <c r="S720" s="37">
        <f t="shared" ref="S720:S783" si="154">P720+Q720</f>
        <v>22.361911982917498</v>
      </c>
    </row>
    <row r="721" spans="1:19" x14ac:dyDescent="0.2">
      <c r="A721" s="50">
        <v>40582</v>
      </c>
      <c r="B721" s="34">
        <v>847</v>
      </c>
      <c r="C721" s="56">
        <v>5</v>
      </c>
      <c r="D721" s="36">
        <v>0.01</v>
      </c>
      <c r="E721" s="36">
        <v>908</v>
      </c>
      <c r="F721" s="48">
        <f t="shared" si="142"/>
        <v>0.38055555555555554</v>
      </c>
      <c r="G721" s="36">
        <v>911</v>
      </c>
      <c r="H721" s="49">
        <f t="shared" si="149"/>
        <v>0.38263888888888892</v>
      </c>
      <c r="I721" s="49" t="str">
        <f t="shared" si="143"/>
        <v/>
      </c>
      <c r="J721" s="34">
        <f t="shared" si="144"/>
        <v>5.9999999999999787</v>
      </c>
      <c r="K721" s="34">
        <f t="shared" si="150"/>
        <v>3.0000000000000693</v>
      </c>
      <c r="L721" s="34">
        <f t="shared" si="147"/>
        <v>1</v>
      </c>
      <c r="M721" s="34">
        <f t="shared" ca="1" si="148"/>
        <v>847</v>
      </c>
      <c r="N721" s="34" t="str">
        <f t="shared" si="151"/>
        <v/>
      </c>
      <c r="O721" s="34">
        <f t="shared" si="145"/>
        <v>0.32999999999999885</v>
      </c>
      <c r="P721" s="37">
        <f t="shared" si="146"/>
        <v>0.23452818661036695</v>
      </c>
      <c r="Q721" s="34">
        <f t="shared" si="152"/>
        <v>3.0000000000000693E-2</v>
      </c>
      <c r="R721" s="34">
        <f t="shared" si="153"/>
        <v>0.35999999999999954</v>
      </c>
      <c r="S721" s="37">
        <f t="shared" si="154"/>
        <v>0.26452818661036764</v>
      </c>
    </row>
    <row r="722" spans="1:19" x14ac:dyDescent="0.2">
      <c r="A722" s="50"/>
      <c r="C722" s="56"/>
      <c r="D722" s="34">
        <v>0.1</v>
      </c>
      <c r="E722" s="34">
        <v>917</v>
      </c>
      <c r="F722" s="48">
        <f t="shared" si="142"/>
        <v>0.38680555555555557</v>
      </c>
      <c r="G722" s="34">
        <v>1004</v>
      </c>
      <c r="H722" s="49">
        <f t="shared" si="149"/>
        <v>0.41944444444444445</v>
      </c>
      <c r="I722" s="34" t="str">
        <f t="shared" si="143"/>
        <v/>
      </c>
      <c r="J722" s="34">
        <f t="shared" si="144"/>
        <v>8.999999999999968</v>
      </c>
      <c r="K722" s="34">
        <f t="shared" si="150"/>
        <v>46.999999999999993</v>
      </c>
      <c r="L722" s="34">
        <f t="shared" si="147"/>
        <v>2</v>
      </c>
      <c r="M722" s="34">
        <f t="shared" ca="1" si="148"/>
        <v>847</v>
      </c>
      <c r="N722" s="34" t="str">
        <f t="shared" si="151"/>
        <v/>
      </c>
      <c r="O722" s="34">
        <f t="shared" si="145"/>
        <v>450.4499999999984</v>
      </c>
      <c r="P722" s="37">
        <f t="shared" si="146"/>
        <v>130.15824446039647</v>
      </c>
      <c r="Q722" s="34">
        <f t="shared" si="152"/>
        <v>4.6999999999999993</v>
      </c>
      <c r="R722" s="34">
        <f t="shared" si="153"/>
        <v>455.14999999999839</v>
      </c>
      <c r="S722" s="37">
        <f t="shared" si="154"/>
        <v>134.85824446039646</v>
      </c>
    </row>
    <row r="723" spans="1:19" x14ac:dyDescent="0.2">
      <c r="A723" s="50"/>
      <c r="C723" s="56"/>
      <c r="D723" s="34">
        <v>100</v>
      </c>
      <c r="E723" s="34">
        <v>1013</v>
      </c>
      <c r="F723" s="48">
        <f t="shared" ref="F723:F786" si="155">VALUE(CONCATENATE(LEFT(E723,LEN(E723)-2),":",RIGHT(E723,2)))</f>
        <v>0.42569444444444443</v>
      </c>
      <c r="G723" s="34">
        <v>1030</v>
      </c>
      <c r="H723" s="49">
        <f t="shared" si="149"/>
        <v>0.4375</v>
      </c>
      <c r="I723" s="34" t="str">
        <f t="shared" si="143"/>
        <v/>
      </c>
      <c r="J723" s="34">
        <f t="shared" si="144"/>
        <v>9.9999999999999645</v>
      </c>
      <c r="K723" s="34">
        <f t="shared" si="150"/>
        <v>17.000000000000021</v>
      </c>
      <c r="L723" s="34">
        <f t="shared" si="147"/>
        <v>3</v>
      </c>
      <c r="M723" s="34">
        <f t="shared" ca="1" si="148"/>
        <v>847</v>
      </c>
      <c r="N723" s="34" t="str">
        <f t="shared" si="151"/>
        <v/>
      </c>
      <c r="O723" s="34">
        <f t="shared" si="145"/>
        <v>500.49999999999818</v>
      </c>
      <c r="P723" s="37">
        <f t="shared" si="146"/>
        <v>144.62027162266273</v>
      </c>
      <c r="Q723" s="34">
        <f t="shared" si="152"/>
        <v>1700.000000000002</v>
      </c>
      <c r="R723" s="34">
        <f t="shared" si="153"/>
        <v>2200.5</v>
      </c>
      <c r="S723" s="37">
        <f t="shared" si="154"/>
        <v>1844.6202716226649</v>
      </c>
    </row>
    <row r="724" spans="1:19" x14ac:dyDescent="0.2">
      <c r="A724" s="50"/>
      <c r="C724" s="56"/>
      <c r="D724" s="34">
        <v>0.1</v>
      </c>
      <c r="E724" s="34">
        <v>1040</v>
      </c>
      <c r="F724" s="48">
        <f t="shared" si="155"/>
        <v>0.44444444444444442</v>
      </c>
      <c r="G724" s="34">
        <v>1050</v>
      </c>
      <c r="H724" s="49">
        <f t="shared" si="149"/>
        <v>0.4513888888888889</v>
      </c>
      <c r="I724" s="34">
        <f t="shared" si="143"/>
        <v>0.4548611111111111</v>
      </c>
      <c r="J724" s="34" t="str">
        <f t="shared" si="144"/>
        <v/>
      </c>
      <c r="K724" s="34">
        <f t="shared" si="150"/>
        <v>10.000000000000044</v>
      </c>
      <c r="L724" s="34">
        <f t="shared" si="147"/>
        <v>4</v>
      </c>
      <c r="M724" s="34">
        <f t="shared" ca="1" si="148"/>
        <v>847</v>
      </c>
      <c r="N724" s="34">
        <f t="shared" ca="1" si="151"/>
        <v>128.00000000000003</v>
      </c>
      <c r="O724" s="34">
        <f t="shared" si="145"/>
        <v>0.25</v>
      </c>
      <c r="P724" s="37">
        <f t="shared" si="146"/>
        <v>4.342905372259271E-2</v>
      </c>
      <c r="Q724" s="34">
        <f t="shared" si="152"/>
        <v>1.0000000000000044</v>
      </c>
      <c r="R724" s="34">
        <f t="shared" si="153"/>
        <v>1.2500000000000044</v>
      </c>
      <c r="S724" s="37">
        <f t="shared" si="154"/>
        <v>1.0434290537225972</v>
      </c>
    </row>
    <row r="725" spans="1:19" x14ac:dyDescent="0.2">
      <c r="A725" s="50">
        <v>40582</v>
      </c>
      <c r="B725" s="34">
        <v>1351</v>
      </c>
      <c r="C725" s="56"/>
      <c r="D725" s="34">
        <v>0.01</v>
      </c>
      <c r="E725" s="34">
        <v>1419</v>
      </c>
      <c r="F725" s="48">
        <f t="shared" si="155"/>
        <v>0.59652777777777777</v>
      </c>
      <c r="G725" s="34">
        <v>1445</v>
      </c>
      <c r="H725" s="49">
        <f t="shared" si="149"/>
        <v>0.61458333333333337</v>
      </c>
      <c r="I725" s="34" t="str">
        <f t="shared" si="143"/>
        <v/>
      </c>
      <c r="J725" s="34">
        <f t="shared" si="144"/>
        <v>18.999999999999932</v>
      </c>
      <c r="K725" s="34">
        <f t="shared" si="150"/>
        <v>26.000000000000068</v>
      </c>
      <c r="L725" s="34">
        <f t="shared" si="147"/>
        <v>1</v>
      </c>
      <c r="M725" s="34">
        <f t="shared" ca="1" si="148"/>
        <v>1351</v>
      </c>
      <c r="N725" s="34" t="str">
        <f t="shared" si="151"/>
        <v/>
      </c>
      <c r="O725" s="34">
        <f t="shared" si="145"/>
        <v>9.5949999999999651</v>
      </c>
      <c r="P725" s="37">
        <f t="shared" si="146"/>
        <v>4.0846274074575932</v>
      </c>
      <c r="Q725" s="34">
        <f t="shared" si="152"/>
        <v>0.26000000000000068</v>
      </c>
      <c r="R725" s="34">
        <f t="shared" si="153"/>
        <v>9.8549999999999649</v>
      </c>
      <c r="S725" s="37">
        <f t="shared" si="154"/>
        <v>4.3446274074575939</v>
      </c>
    </row>
    <row r="726" spans="1:19" x14ac:dyDescent="0.2">
      <c r="A726" s="50"/>
      <c r="C726" s="56"/>
      <c r="D726" s="34">
        <v>1</v>
      </c>
      <c r="E726" s="34">
        <v>1504</v>
      </c>
      <c r="F726" s="48">
        <f t="shared" si="155"/>
        <v>0.62777777777777777</v>
      </c>
      <c r="G726" s="34">
        <v>1517</v>
      </c>
      <c r="H726" s="49">
        <f t="shared" si="149"/>
        <v>0.63680555555555551</v>
      </c>
      <c r="I726" s="34" t="str">
        <f t="shared" si="143"/>
        <v/>
      </c>
      <c r="J726" s="34">
        <f t="shared" si="144"/>
        <v>7.9999999999999716</v>
      </c>
      <c r="K726" s="34">
        <f t="shared" si="150"/>
        <v>12.999999999999954</v>
      </c>
      <c r="L726" s="34">
        <f t="shared" si="147"/>
        <v>2</v>
      </c>
      <c r="M726" s="34">
        <f t="shared" ca="1" si="148"/>
        <v>1351</v>
      </c>
      <c r="N726" s="34" t="str">
        <f t="shared" si="151"/>
        <v/>
      </c>
      <c r="O726" s="34">
        <f t="shared" si="145"/>
        <v>4.0399999999999858</v>
      </c>
      <c r="P726" s="37">
        <f t="shared" si="146"/>
        <v>1.7198431189295129</v>
      </c>
      <c r="Q726" s="34">
        <f t="shared" si="152"/>
        <v>12.999999999999954</v>
      </c>
      <c r="R726" s="34">
        <f t="shared" si="153"/>
        <v>17.039999999999939</v>
      </c>
      <c r="S726" s="37">
        <f t="shared" si="154"/>
        <v>14.719843118929466</v>
      </c>
    </row>
    <row r="727" spans="1:19" x14ac:dyDescent="0.2">
      <c r="A727" s="50"/>
      <c r="C727" s="56"/>
      <c r="D727" s="34">
        <v>0.01</v>
      </c>
      <c r="E727" s="34">
        <v>1525</v>
      </c>
      <c r="F727" s="48">
        <f t="shared" si="155"/>
        <v>0.64236111111111105</v>
      </c>
      <c r="G727" s="34">
        <v>1537</v>
      </c>
      <c r="H727" s="49">
        <f t="shared" si="149"/>
        <v>0.65069444444444446</v>
      </c>
      <c r="I727" s="34">
        <f t="shared" si="143"/>
        <v>0.65416666666666667</v>
      </c>
      <c r="J727" s="34" t="str">
        <f t="shared" si="144"/>
        <v/>
      </c>
      <c r="K727" s="34">
        <f t="shared" si="150"/>
        <v>12.000000000000117</v>
      </c>
      <c r="L727" s="34">
        <f t="shared" si="147"/>
        <v>3</v>
      </c>
      <c r="M727" s="34">
        <f t="shared" ca="1" si="148"/>
        <v>1351</v>
      </c>
      <c r="N727" s="34">
        <f t="shared" ca="1" si="151"/>
        <v>111.00000000000009</v>
      </c>
      <c r="O727" s="34">
        <f t="shared" si="145"/>
        <v>2.5000000000000001E-2</v>
      </c>
      <c r="P727" s="37">
        <f t="shared" si="146"/>
        <v>5.4281443780592247E-3</v>
      </c>
      <c r="Q727" s="34">
        <f t="shared" si="152"/>
        <v>0.12000000000000118</v>
      </c>
      <c r="R727" s="34">
        <f t="shared" si="153"/>
        <v>0.14500000000000118</v>
      </c>
      <c r="S727" s="37">
        <f t="shared" si="154"/>
        <v>0.12542814437806041</v>
      </c>
    </row>
    <row r="728" spans="1:19" x14ac:dyDescent="0.2">
      <c r="A728" s="50">
        <v>40583</v>
      </c>
      <c r="B728" s="34">
        <v>910</v>
      </c>
      <c r="C728" s="56">
        <v>3</v>
      </c>
      <c r="D728" s="34">
        <v>0.01</v>
      </c>
      <c r="E728" s="34">
        <v>947</v>
      </c>
      <c r="F728" s="48">
        <f t="shared" si="155"/>
        <v>0.40763888888888888</v>
      </c>
      <c r="G728" s="34">
        <v>955</v>
      </c>
      <c r="H728" s="49">
        <f t="shared" si="149"/>
        <v>0.41319444444444442</v>
      </c>
      <c r="I728" s="34" t="str">
        <f t="shared" si="143"/>
        <v/>
      </c>
      <c r="J728" s="34">
        <f t="shared" si="144"/>
        <v>5.0000000000000622</v>
      </c>
      <c r="K728" s="34">
        <f t="shared" si="150"/>
        <v>7.9999999999999716</v>
      </c>
      <c r="L728" s="34">
        <f t="shared" si="147"/>
        <v>1</v>
      </c>
      <c r="M728" s="34">
        <f t="shared" ca="1" si="148"/>
        <v>910</v>
      </c>
      <c r="N728" s="34" t="str">
        <f t="shared" si="151"/>
        <v/>
      </c>
      <c r="O728" s="34">
        <f t="shared" si="145"/>
        <v>0.27500000000000341</v>
      </c>
      <c r="P728" s="37">
        <f t="shared" si="146"/>
        <v>0.19544015550864224</v>
      </c>
      <c r="Q728" s="34">
        <f t="shared" si="152"/>
        <v>7.9999999999999724E-2</v>
      </c>
      <c r="R728" s="34">
        <f t="shared" si="153"/>
        <v>0.35500000000000315</v>
      </c>
      <c r="S728" s="37">
        <f t="shared" si="154"/>
        <v>0.27544015550864198</v>
      </c>
    </row>
    <row r="729" spans="1:19" x14ac:dyDescent="0.2">
      <c r="A729" s="50"/>
      <c r="C729" s="56"/>
      <c r="D729" s="34">
        <v>0.1</v>
      </c>
      <c r="E729" s="34">
        <v>1000</v>
      </c>
      <c r="F729" s="48">
        <f t="shared" si="155"/>
        <v>0.41666666666666669</v>
      </c>
      <c r="G729" s="34">
        <v>1029</v>
      </c>
      <c r="H729" s="49">
        <f t="shared" si="149"/>
        <v>0.4368055555555555</v>
      </c>
      <c r="I729" s="34" t="str">
        <f t="shared" si="143"/>
        <v/>
      </c>
      <c r="J729" s="34">
        <f t="shared" si="144"/>
        <v>4.0000000000001457</v>
      </c>
      <c r="K729" s="34">
        <f t="shared" si="150"/>
        <v>28.999999999999897</v>
      </c>
      <c r="L729" s="34">
        <f t="shared" si="147"/>
        <v>2</v>
      </c>
      <c r="M729" s="34">
        <f t="shared" ca="1" si="148"/>
        <v>910</v>
      </c>
      <c r="N729" s="34" t="str">
        <f t="shared" si="151"/>
        <v/>
      </c>
      <c r="O729" s="34">
        <f t="shared" si="145"/>
        <v>2.2000000000000801</v>
      </c>
      <c r="P729" s="37">
        <f t="shared" si="146"/>
        <v>1.5634662458610222</v>
      </c>
      <c r="Q729" s="34">
        <f t="shared" si="152"/>
        <v>2.8999999999999897</v>
      </c>
      <c r="R729" s="34">
        <f t="shared" si="153"/>
        <v>5.1000000000000698</v>
      </c>
      <c r="S729" s="37">
        <f t="shared" si="154"/>
        <v>4.4634662458610119</v>
      </c>
    </row>
    <row r="730" spans="1:19" x14ac:dyDescent="0.2">
      <c r="A730" s="50"/>
      <c r="C730" s="56"/>
      <c r="D730" s="36">
        <v>1</v>
      </c>
      <c r="E730" s="36">
        <v>1033</v>
      </c>
      <c r="F730" s="48">
        <f t="shared" si="155"/>
        <v>0.43958333333333338</v>
      </c>
      <c r="G730" s="36">
        <v>1040</v>
      </c>
      <c r="H730" s="49">
        <f t="shared" si="149"/>
        <v>0.44444444444444442</v>
      </c>
      <c r="I730" s="49">
        <f t="shared" si="143"/>
        <v>0.44791666666666663</v>
      </c>
      <c r="J730" s="34" t="str">
        <f t="shared" si="144"/>
        <v/>
      </c>
      <c r="K730" s="34">
        <f t="shared" si="150"/>
        <v>6.9999999999998952</v>
      </c>
      <c r="L730" s="34">
        <f t="shared" si="147"/>
        <v>3</v>
      </c>
      <c r="M730" s="34">
        <f t="shared" ca="1" si="148"/>
        <v>910</v>
      </c>
      <c r="N730" s="34">
        <f t="shared" ca="1" si="151"/>
        <v>94.999999999999986</v>
      </c>
      <c r="O730" s="34">
        <f t="shared" si="145"/>
        <v>2.5</v>
      </c>
      <c r="P730" s="37">
        <f t="shared" si="146"/>
        <v>0.36191198291773735</v>
      </c>
      <c r="Q730" s="34">
        <f t="shared" si="152"/>
        <v>6.9999999999998952</v>
      </c>
      <c r="R730" s="34">
        <f t="shared" si="153"/>
        <v>9.4999999999998952</v>
      </c>
      <c r="S730" s="37">
        <f t="shared" si="154"/>
        <v>7.3619119829176327</v>
      </c>
    </row>
    <row r="731" spans="1:19" x14ac:dyDescent="0.2">
      <c r="A731" s="50">
        <v>40583</v>
      </c>
      <c r="B731" s="34">
        <v>1439</v>
      </c>
      <c r="C731" s="56"/>
      <c r="D731" s="36">
        <v>0.01</v>
      </c>
      <c r="E731" s="36">
        <v>1513</v>
      </c>
      <c r="F731" s="48">
        <f t="shared" si="155"/>
        <v>0.63402777777777775</v>
      </c>
      <c r="G731" s="36">
        <v>1536</v>
      </c>
      <c r="H731" s="49">
        <f t="shared" si="149"/>
        <v>0.65</v>
      </c>
      <c r="I731" s="49">
        <f t="shared" si="143"/>
        <v>0.65347222222222223</v>
      </c>
      <c r="J731" s="34" t="str">
        <f t="shared" si="144"/>
        <v/>
      </c>
      <c r="K731" s="34">
        <f t="shared" si="150"/>
        <v>23.000000000000078</v>
      </c>
      <c r="L731" s="34">
        <f t="shared" si="147"/>
        <v>1</v>
      </c>
      <c r="M731" s="34">
        <f t="shared" ca="1" si="148"/>
        <v>1439</v>
      </c>
      <c r="N731" s="34">
        <f t="shared" ca="1" si="151"/>
        <v>61.999999999999943</v>
      </c>
      <c r="O731" s="34">
        <f t="shared" si="145"/>
        <v>2.5000000000000001E-2</v>
      </c>
      <c r="P731" s="37">
        <f t="shared" si="146"/>
        <v>5.4281443780592247E-3</v>
      </c>
      <c r="Q731" s="34">
        <f t="shared" si="152"/>
        <v>0.23000000000000079</v>
      </c>
      <c r="R731" s="34">
        <f t="shared" si="153"/>
        <v>0.25500000000000078</v>
      </c>
      <c r="S731" s="37">
        <f t="shared" si="154"/>
        <v>0.23542814437806001</v>
      </c>
    </row>
    <row r="732" spans="1:19" x14ac:dyDescent="0.2">
      <c r="A732" s="50">
        <v>40584</v>
      </c>
      <c r="B732" s="34">
        <v>906</v>
      </c>
      <c r="C732" s="56" t="s">
        <v>78</v>
      </c>
      <c r="D732" s="36">
        <v>0.01</v>
      </c>
      <c r="E732" s="36">
        <v>947</v>
      </c>
      <c r="F732" s="48">
        <f t="shared" si="155"/>
        <v>0.40763888888888888</v>
      </c>
      <c r="G732" s="36">
        <v>1002</v>
      </c>
      <c r="H732" s="49">
        <f t="shared" si="149"/>
        <v>0.41805555555555557</v>
      </c>
      <c r="I732" s="49" t="str">
        <f t="shared" si="143"/>
        <v/>
      </c>
      <c r="J732" s="34">
        <f t="shared" si="144"/>
        <v>16.99999999999994</v>
      </c>
      <c r="K732" s="34">
        <f t="shared" si="150"/>
        <v>15.000000000000027</v>
      </c>
      <c r="L732" s="34">
        <f t="shared" si="147"/>
        <v>1</v>
      </c>
      <c r="M732" s="34">
        <f t="shared" ca="1" si="148"/>
        <v>906</v>
      </c>
      <c r="N732" s="34" t="str">
        <f t="shared" si="151"/>
        <v/>
      </c>
      <c r="O732" s="34">
        <f t="shared" si="145"/>
        <v>6.8849999999999758</v>
      </c>
      <c r="P732" s="37">
        <f t="shared" si="146"/>
        <v>3.0648610242198382</v>
      </c>
      <c r="Q732" s="34">
        <f t="shared" si="152"/>
        <v>0.15000000000000027</v>
      </c>
      <c r="R732" s="34">
        <f t="shared" si="153"/>
        <v>7.0349999999999762</v>
      </c>
      <c r="S732" s="37">
        <f t="shared" si="154"/>
        <v>3.2148610242198385</v>
      </c>
    </row>
    <row r="733" spans="1:19" x14ac:dyDescent="0.2">
      <c r="A733" s="50"/>
      <c r="C733" s="56"/>
      <c r="D733" s="36">
        <v>0.8</v>
      </c>
      <c r="E733" s="36">
        <v>1019</v>
      </c>
      <c r="F733" s="48">
        <f t="shared" si="155"/>
        <v>0.42986111111111108</v>
      </c>
      <c r="G733" s="36">
        <v>1031</v>
      </c>
      <c r="H733" s="49">
        <f t="shared" si="149"/>
        <v>0.4381944444444445</v>
      </c>
      <c r="I733" s="49" t="str">
        <f t="shared" si="143"/>
        <v/>
      </c>
      <c r="J733" s="34">
        <f t="shared" si="144"/>
        <v>2.9999999999999094</v>
      </c>
      <c r="K733" s="34">
        <f t="shared" si="150"/>
        <v>12.000000000000117</v>
      </c>
      <c r="L733" s="34">
        <f t="shared" si="147"/>
        <v>2</v>
      </c>
      <c r="M733" s="34">
        <f t="shared" ca="1" si="148"/>
        <v>906</v>
      </c>
      <c r="N733" s="34" t="str">
        <f t="shared" si="151"/>
        <v/>
      </c>
      <c r="O733" s="34">
        <f t="shared" si="145"/>
        <v>2.6999999999999185</v>
      </c>
      <c r="P733" s="37">
        <f t="shared" si="146"/>
        <v>2.6888550831035762</v>
      </c>
      <c r="Q733" s="34">
        <f t="shared" si="152"/>
        <v>9.6000000000000938</v>
      </c>
      <c r="R733" s="34">
        <f t="shared" si="153"/>
        <v>12.300000000000011</v>
      </c>
      <c r="S733" s="37">
        <f t="shared" si="154"/>
        <v>12.28885508310367</v>
      </c>
    </row>
    <row r="734" spans="1:19" x14ac:dyDescent="0.2">
      <c r="A734" s="50"/>
      <c r="C734" s="56"/>
      <c r="D734" s="36">
        <v>1</v>
      </c>
      <c r="E734" s="36">
        <v>1034</v>
      </c>
      <c r="F734" s="48">
        <f t="shared" si="155"/>
        <v>0.44027777777777777</v>
      </c>
      <c r="G734" s="36">
        <v>1113</v>
      </c>
      <c r="H734" s="49">
        <f t="shared" si="149"/>
        <v>0.46736111111111112</v>
      </c>
      <c r="I734" s="49">
        <f t="shared" si="143"/>
        <v>0.47083333333333333</v>
      </c>
      <c r="J734" s="34" t="str">
        <f t="shared" si="144"/>
        <v/>
      </c>
      <c r="K734" s="34">
        <f t="shared" si="150"/>
        <v>39.000000000000021</v>
      </c>
      <c r="L734" s="34">
        <f t="shared" si="147"/>
        <v>3</v>
      </c>
      <c r="M734" s="34">
        <f t="shared" ca="1" si="148"/>
        <v>906</v>
      </c>
      <c r="N734" s="34">
        <f t="shared" ca="1" si="151"/>
        <v>132</v>
      </c>
      <c r="O734" s="34">
        <f t="shared" si="145"/>
        <v>2.5</v>
      </c>
      <c r="P734" s="37">
        <f t="shared" si="146"/>
        <v>0.36191198291773735</v>
      </c>
      <c r="Q734" s="34">
        <f t="shared" si="152"/>
        <v>39.000000000000021</v>
      </c>
      <c r="R734" s="34">
        <f t="shared" si="153"/>
        <v>41.500000000000021</v>
      </c>
      <c r="S734" s="37">
        <f t="shared" si="154"/>
        <v>39.361911982917761</v>
      </c>
    </row>
    <row r="735" spans="1:19" x14ac:dyDescent="0.2">
      <c r="A735" s="50">
        <v>40584</v>
      </c>
      <c r="B735" s="34">
        <v>1324</v>
      </c>
      <c r="C735" s="56"/>
      <c r="D735" s="36">
        <v>1</v>
      </c>
      <c r="E735" s="36">
        <v>1342</v>
      </c>
      <c r="F735" s="48">
        <f t="shared" si="155"/>
        <v>0.5708333333333333</v>
      </c>
      <c r="G735" s="36">
        <v>1432</v>
      </c>
      <c r="H735" s="49">
        <f t="shared" si="149"/>
        <v>0.60555555555555551</v>
      </c>
      <c r="I735" s="49">
        <f t="shared" si="143"/>
        <v>0.60902777777777772</v>
      </c>
      <c r="J735" s="34" t="str">
        <f t="shared" si="144"/>
        <v/>
      </c>
      <c r="K735" s="34">
        <f t="shared" si="150"/>
        <v>49.999999999999986</v>
      </c>
      <c r="L735" s="34">
        <f t="shared" si="147"/>
        <v>1</v>
      </c>
      <c r="M735" s="34">
        <f t="shared" ca="1" si="148"/>
        <v>1324</v>
      </c>
      <c r="N735" s="34">
        <f t="shared" ca="1" si="151"/>
        <v>72.999999999999901</v>
      </c>
      <c r="O735" s="34">
        <f t="shared" si="145"/>
        <v>2.5</v>
      </c>
      <c r="P735" s="37">
        <f t="shared" si="146"/>
        <v>0.36191198291773735</v>
      </c>
      <c r="Q735" s="34">
        <f t="shared" si="152"/>
        <v>49.999999999999986</v>
      </c>
      <c r="R735" s="34">
        <f t="shared" si="153"/>
        <v>52.499999999999986</v>
      </c>
      <c r="S735" s="37">
        <f t="shared" si="154"/>
        <v>50.361911982917725</v>
      </c>
    </row>
    <row r="736" spans="1:19" x14ac:dyDescent="0.2">
      <c r="A736" s="50">
        <v>40584</v>
      </c>
      <c r="B736" s="34">
        <v>1440</v>
      </c>
      <c r="C736" s="56"/>
      <c r="D736" s="36">
        <v>1</v>
      </c>
      <c r="E736" s="36">
        <v>1441</v>
      </c>
      <c r="F736" s="48">
        <f t="shared" si="155"/>
        <v>0.6118055555555556</v>
      </c>
      <c r="G736" s="36">
        <v>1541</v>
      </c>
      <c r="H736" s="49">
        <f t="shared" si="149"/>
        <v>0.65347222222222223</v>
      </c>
      <c r="I736" s="49">
        <f t="shared" si="143"/>
        <v>0.65694444444444444</v>
      </c>
      <c r="J736" s="34" t="str">
        <f t="shared" si="144"/>
        <v/>
      </c>
      <c r="K736" s="34">
        <f t="shared" si="150"/>
        <v>59.999999999999943</v>
      </c>
      <c r="L736" s="34">
        <f t="shared" si="147"/>
        <v>1</v>
      </c>
      <c r="M736" s="34">
        <f t="shared" ca="1" si="148"/>
        <v>1440</v>
      </c>
      <c r="N736" s="34">
        <f t="shared" ca="1" si="151"/>
        <v>66.000000000000085</v>
      </c>
      <c r="O736" s="34">
        <f t="shared" si="145"/>
        <v>2.5</v>
      </c>
      <c r="P736" s="37">
        <f t="shared" si="146"/>
        <v>0.36191198291773735</v>
      </c>
      <c r="Q736" s="34">
        <f t="shared" si="152"/>
        <v>59.999999999999943</v>
      </c>
      <c r="R736" s="34">
        <f t="shared" si="153"/>
        <v>62.499999999999943</v>
      </c>
      <c r="S736" s="37">
        <f t="shared" si="154"/>
        <v>60.361911982917682</v>
      </c>
    </row>
    <row r="737" spans="1:19" x14ac:dyDescent="0.2">
      <c r="A737" s="50">
        <v>40585</v>
      </c>
      <c r="B737" s="34">
        <v>857</v>
      </c>
      <c r="C737" s="56" t="s">
        <v>36</v>
      </c>
      <c r="D737" s="36">
        <v>0.02</v>
      </c>
      <c r="E737" s="36">
        <v>915</v>
      </c>
      <c r="F737" s="48">
        <f t="shared" si="155"/>
        <v>0.38541666666666669</v>
      </c>
      <c r="G737" s="36">
        <v>923</v>
      </c>
      <c r="H737" s="49">
        <f t="shared" si="149"/>
        <v>0.39097222222222222</v>
      </c>
      <c r="I737" s="49" t="str">
        <f t="shared" si="143"/>
        <v/>
      </c>
      <c r="J737" s="34">
        <f t="shared" si="144"/>
        <v>8.999999999999968</v>
      </c>
      <c r="K737" s="34">
        <f t="shared" si="150"/>
        <v>7.9999999999999716</v>
      </c>
      <c r="L737" s="34">
        <f t="shared" si="147"/>
        <v>1</v>
      </c>
      <c r="M737" s="34">
        <f t="shared" ca="1" si="148"/>
        <v>857</v>
      </c>
      <c r="N737" s="34" t="str">
        <f t="shared" si="151"/>
        <v/>
      </c>
      <c r="O737" s="34">
        <f t="shared" si="145"/>
        <v>90.089999999999677</v>
      </c>
      <c r="P737" s="37">
        <f t="shared" si="146"/>
        <v>26.031799476593704</v>
      </c>
      <c r="Q737" s="34">
        <f t="shared" si="152"/>
        <v>0.15999999999999945</v>
      </c>
      <c r="R737" s="34">
        <f t="shared" si="153"/>
        <v>90.249999999999673</v>
      </c>
      <c r="S737" s="37">
        <f t="shared" si="154"/>
        <v>26.191799476593705</v>
      </c>
    </row>
    <row r="738" spans="1:19" x14ac:dyDescent="0.2">
      <c r="A738" s="50"/>
      <c r="C738" s="56"/>
      <c r="D738" s="36">
        <v>20</v>
      </c>
      <c r="E738" s="36">
        <v>932</v>
      </c>
      <c r="F738" s="48">
        <f t="shared" si="155"/>
        <v>0.3972222222222222</v>
      </c>
      <c r="G738" s="36">
        <v>1005</v>
      </c>
      <c r="H738" s="49">
        <f t="shared" si="149"/>
        <v>0.4201388888888889</v>
      </c>
      <c r="I738" s="49">
        <f t="shared" si="143"/>
        <v>0.4236111111111111</v>
      </c>
      <c r="J738" s="34" t="str">
        <f t="shared" si="144"/>
        <v/>
      </c>
      <c r="K738" s="34">
        <f t="shared" si="150"/>
        <v>33.000000000000043</v>
      </c>
      <c r="L738" s="34">
        <f t="shared" si="147"/>
        <v>2</v>
      </c>
      <c r="M738" s="34">
        <f t="shared" ca="1" si="148"/>
        <v>857</v>
      </c>
      <c r="N738" s="34">
        <f t="shared" ca="1" si="151"/>
        <v>73.000000000000057</v>
      </c>
      <c r="O738" s="34">
        <f t="shared" si="145"/>
        <v>50</v>
      </c>
      <c r="P738" s="37">
        <f t="shared" si="146"/>
        <v>5.9484036251947776</v>
      </c>
      <c r="Q738" s="34">
        <f t="shared" si="152"/>
        <v>660.00000000000091</v>
      </c>
      <c r="R738" s="34">
        <f t="shared" si="153"/>
        <v>710.00000000000091</v>
      </c>
      <c r="S738" s="37">
        <f t="shared" si="154"/>
        <v>665.94840362519574</v>
      </c>
    </row>
    <row r="739" spans="1:19" x14ac:dyDescent="0.2">
      <c r="A739" s="50">
        <v>40585</v>
      </c>
      <c r="B739" s="34">
        <v>1317</v>
      </c>
      <c r="C739" s="56"/>
      <c r="D739" s="36">
        <v>0.01</v>
      </c>
      <c r="E739" s="36">
        <v>1331</v>
      </c>
      <c r="F739" s="48">
        <f t="shared" si="155"/>
        <v>0.56319444444444444</v>
      </c>
      <c r="G739" s="36">
        <v>1351</v>
      </c>
      <c r="H739" s="49">
        <f t="shared" si="149"/>
        <v>0.57708333333333328</v>
      </c>
      <c r="I739" s="49">
        <f t="shared" si="143"/>
        <v>0.58055555555555549</v>
      </c>
      <c r="J739" s="34" t="str">
        <f t="shared" si="144"/>
        <v/>
      </c>
      <c r="K739" s="34">
        <f t="shared" si="150"/>
        <v>19.999999999999929</v>
      </c>
      <c r="L739" s="34">
        <f t="shared" si="147"/>
        <v>1</v>
      </c>
      <c r="M739" s="34">
        <f t="shared" ca="1" si="148"/>
        <v>1317</v>
      </c>
      <c r="N739" s="34">
        <f t="shared" ca="1" si="151"/>
        <v>38.999999999999858</v>
      </c>
      <c r="O739" s="34">
        <f t="shared" si="145"/>
        <v>2.5000000000000001E-2</v>
      </c>
      <c r="P739" s="37">
        <f t="shared" si="146"/>
        <v>5.4281443780592247E-3</v>
      </c>
      <c r="Q739" s="34">
        <f t="shared" si="152"/>
        <v>0.19999999999999929</v>
      </c>
      <c r="R739" s="34">
        <f t="shared" si="153"/>
        <v>0.22499999999999928</v>
      </c>
      <c r="S739" s="37">
        <f t="shared" si="154"/>
        <v>0.20542814437805851</v>
      </c>
    </row>
    <row r="740" spans="1:19" x14ac:dyDescent="0.2">
      <c r="A740" s="50">
        <v>40585</v>
      </c>
      <c r="B740" s="34">
        <v>1424</v>
      </c>
      <c r="C740" s="56"/>
      <c r="D740" s="36">
        <v>0.01</v>
      </c>
      <c r="E740" s="36">
        <v>1507</v>
      </c>
      <c r="F740" s="48">
        <f t="shared" si="155"/>
        <v>0.62986111111111109</v>
      </c>
      <c r="G740" s="36">
        <v>1519</v>
      </c>
      <c r="H740" s="49">
        <f t="shared" si="149"/>
        <v>0.6381944444444444</v>
      </c>
      <c r="I740" s="49" t="str">
        <f t="shared" si="143"/>
        <v/>
      </c>
      <c r="J740" s="34">
        <f t="shared" si="144"/>
        <v>7.9999999999999716</v>
      </c>
      <c r="K740" s="34">
        <f t="shared" si="150"/>
        <v>11.999999999999957</v>
      </c>
      <c r="L740" s="34">
        <f t="shared" si="147"/>
        <v>1</v>
      </c>
      <c r="M740" s="34">
        <f t="shared" ca="1" si="148"/>
        <v>1424</v>
      </c>
      <c r="N740" s="34" t="str">
        <f t="shared" si="151"/>
        <v/>
      </c>
      <c r="O740" s="34">
        <f t="shared" si="145"/>
        <v>0.43999999999999845</v>
      </c>
      <c r="P740" s="37">
        <f t="shared" si="146"/>
        <v>0.31270424881382258</v>
      </c>
      <c r="Q740" s="34">
        <f t="shared" si="152"/>
        <v>0.11999999999999958</v>
      </c>
      <c r="R740" s="34">
        <f t="shared" si="153"/>
        <v>0.55999999999999805</v>
      </c>
      <c r="S740" s="37">
        <f t="shared" si="154"/>
        <v>0.43270424881382219</v>
      </c>
    </row>
    <row r="741" spans="1:19" x14ac:dyDescent="0.2">
      <c r="C741" s="56"/>
      <c r="D741" s="36">
        <v>0.1</v>
      </c>
      <c r="E741" s="36">
        <v>1527</v>
      </c>
      <c r="F741" s="48">
        <f t="shared" si="155"/>
        <v>0.64374999999999993</v>
      </c>
      <c r="G741" s="36">
        <v>1535</v>
      </c>
      <c r="H741" s="49">
        <f t="shared" si="149"/>
        <v>0.64930555555555558</v>
      </c>
      <c r="I741" s="49" t="str">
        <f t="shared" si="143"/>
        <v/>
      </c>
      <c r="J741" s="34">
        <f t="shared" si="144"/>
        <v>12.999999999999954</v>
      </c>
      <c r="K741" s="34">
        <f t="shared" si="150"/>
        <v>8.0000000000001315</v>
      </c>
      <c r="L741" s="34">
        <f t="shared" si="147"/>
        <v>2</v>
      </c>
      <c r="M741" s="34">
        <f t="shared" ca="1" si="148"/>
        <v>1424</v>
      </c>
      <c r="N741" s="34" t="str">
        <f t="shared" si="151"/>
        <v/>
      </c>
      <c r="O741" s="34">
        <f t="shared" si="145"/>
        <v>650.6499999999977</v>
      </c>
      <c r="P741" s="37">
        <f t="shared" si="146"/>
        <v>188.00635310946157</v>
      </c>
      <c r="Q741" s="34">
        <f t="shared" si="152"/>
        <v>0.80000000000001315</v>
      </c>
      <c r="R741" s="34">
        <f t="shared" si="153"/>
        <v>651.44999999999777</v>
      </c>
      <c r="S741" s="37">
        <f t="shared" si="154"/>
        <v>188.80635310946158</v>
      </c>
    </row>
    <row r="742" spans="1:19" x14ac:dyDescent="0.2">
      <c r="A742" s="50"/>
      <c r="C742" s="56"/>
      <c r="D742" s="36">
        <v>100</v>
      </c>
      <c r="E742" s="36">
        <v>1548</v>
      </c>
      <c r="F742" s="48">
        <f t="shared" si="155"/>
        <v>0.65833333333333333</v>
      </c>
      <c r="G742" s="36">
        <v>1554</v>
      </c>
      <c r="H742" s="49">
        <f t="shared" si="149"/>
        <v>0.66249999999999998</v>
      </c>
      <c r="I742" s="49">
        <f t="shared" si="143"/>
        <v>0.66597222222222219</v>
      </c>
      <c r="J742" s="34" t="str">
        <f t="shared" si="144"/>
        <v/>
      </c>
      <c r="K742" s="34">
        <f t="shared" si="150"/>
        <v>5.9999999999999787</v>
      </c>
      <c r="L742" s="34">
        <f t="shared" si="147"/>
        <v>3</v>
      </c>
      <c r="M742" s="34">
        <f t="shared" ca="1" si="148"/>
        <v>1424</v>
      </c>
      <c r="N742" s="34">
        <f t="shared" ca="1" si="151"/>
        <v>94.999999999999986</v>
      </c>
      <c r="O742" s="34">
        <f t="shared" si="145"/>
        <v>250</v>
      </c>
      <c r="P742" s="37">
        <f t="shared" si="146"/>
        <v>27.143420404993254</v>
      </c>
      <c r="Q742" s="34">
        <f t="shared" si="152"/>
        <v>599.99999999999784</v>
      </c>
      <c r="R742" s="34">
        <f t="shared" si="153"/>
        <v>849.99999999999784</v>
      </c>
      <c r="S742" s="37">
        <f t="shared" si="154"/>
        <v>627.14342040499105</v>
      </c>
    </row>
    <row r="743" spans="1:19" x14ac:dyDescent="0.2">
      <c r="A743" s="50">
        <v>40588</v>
      </c>
      <c r="B743" s="34">
        <v>847</v>
      </c>
      <c r="C743" s="56"/>
      <c r="D743" s="36">
        <v>6.0000000000000001E-3</v>
      </c>
      <c r="E743" s="36">
        <v>901</v>
      </c>
      <c r="F743" s="48">
        <f t="shared" si="155"/>
        <v>0.3756944444444445</v>
      </c>
      <c r="G743" s="36">
        <v>906</v>
      </c>
      <c r="H743" s="49">
        <f t="shared" si="149"/>
        <v>0.37916666666666665</v>
      </c>
      <c r="I743" s="49" t="str">
        <f t="shared" ref="I743:I806" si="156">IF(OR(A744&lt;&gt;"",D744=""),H743+TIME(0,5,0),"")</f>
        <v/>
      </c>
      <c r="J743" s="34">
        <f t="shared" ref="J743:J806" si="157">IF(AND(OR(AND(A743&lt;&gt;"",A744=""),AND(A743="",A744="")),D744&lt;&gt;""),(F744-H743)*1440,"")</f>
        <v>7.0000000000000551</v>
      </c>
      <c r="K743" s="34">
        <f t="shared" si="150"/>
        <v>4.9999999999999023</v>
      </c>
      <c r="L743" s="34">
        <f t="shared" si="147"/>
        <v>1</v>
      </c>
      <c r="M743" s="34">
        <f t="shared" ca="1" si="148"/>
        <v>847</v>
      </c>
      <c r="N743" s="34" t="str">
        <f t="shared" si="151"/>
        <v/>
      </c>
      <c r="O743" s="34">
        <f t="shared" ref="O743:O806" si="158">IF(J743&lt;&gt;"",(D743+D744)*J743/2,D743*5/2)</f>
        <v>2.1210000000000164</v>
      </c>
      <c r="P743" s="37">
        <f t="shared" ref="P743:P806" si="159">IF(J743&lt;&gt;"",(D744-D743)*J743/LN((D744+0.000001)/(D743+0.000001)),-5*(D743-0.000001)/(LN(1/D743)-13.8155))</f>
        <v>0.90293057652003472</v>
      </c>
      <c r="Q743" s="34">
        <f t="shared" si="152"/>
        <v>2.9999999999999416E-2</v>
      </c>
      <c r="R743" s="34">
        <f t="shared" si="153"/>
        <v>2.1510000000000158</v>
      </c>
      <c r="S743" s="37">
        <f t="shared" si="154"/>
        <v>0.93293057652003419</v>
      </c>
    </row>
    <row r="744" spans="1:19" x14ac:dyDescent="0.2">
      <c r="A744" s="50"/>
      <c r="C744" s="56"/>
      <c r="D744" s="36">
        <v>0.6</v>
      </c>
      <c r="E744" s="36">
        <v>913</v>
      </c>
      <c r="F744" s="48">
        <f t="shared" si="155"/>
        <v>0.3840277777777778</v>
      </c>
      <c r="G744" s="36">
        <v>916</v>
      </c>
      <c r="H744" s="49">
        <f t="shared" si="149"/>
        <v>0.38611111111111113</v>
      </c>
      <c r="I744" s="49">
        <f t="shared" si="156"/>
        <v>0.38958333333333334</v>
      </c>
      <c r="J744" s="34" t="str">
        <f t="shared" si="157"/>
        <v/>
      </c>
      <c r="K744" s="34">
        <f t="shared" si="150"/>
        <v>2.9999999999999893</v>
      </c>
      <c r="L744" s="34">
        <f t="shared" si="147"/>
        <v>2</v>
      </c>
      <c r="M744" s="34">
        <f t="shared" ca="1" si="148"/>
        <v>847</v>
      </c>
      <c r="N744" s="34">
        <f t="shared" ca="1" si="151"/>
        <v>34.000000000000043</v>
      </c>
      <c r="O744" s="34">
        <f t="shared" si="158"/>
        <v>1.5</v>
      </c>
      <c r="P744" s="37">
        <f t="shared" si="159"/>
        <v>0.22548428583557498</v>
      </c>
      <c r="Q744" s="34">
        <f t="shared" si="152"/>
        <v>1.7999999999999936</v>
      </c>
      <c r="R744" s="34">
        <f t="shared" si="153"/>
        <v>3.2999999999999936</v>
      </c>
      <c r="S744" s="37">
        <f t="shared" si="154"/>
        <v>2.0254842858355686</v>
      </c>
    </row>
    <row r="745" spans="1:19" x14ac:dyDescent="0.2">
      <c r="A745" s="50">
        <v>40588</v>
      </c>
      <c r="B745" s="34">
        <v>927</v>
      </c>
      <c r="C745" s="56"/>
      <c r="D745" s="36">
        <v>0.6</v>
      </c>
      <c r="E745" s="36">
        <v>1005</v>
      </c>
      <c r="F745" s="48">
        <f t="shared" si="155"/>
        <v>0.4201388888888889</v>
      </c>
      <c r="G745" s="36">
        <v>1008</v>
      </c>
      <c r="H745" s="49">
        <f t="shared" si="149"/>
        <v>0.42222222222222222</v>
      </c>
      <c r="I745" s="49">
        <f t="shared" si="156"/>
        <v>0.42569444444444443</v>
      </c>
      <c r="J745" s="34" t="str">
        <f t="shared" si="157"/>
        <v/>
      </c>
      <c r="K745" s="34">
        <f t="shared" si="150"/>
        <v>2.9999999999999893</v>
      </c>
      <c r="L745" s="34">
        <f t="shared" si="147"/>
        <v>1</v>
      </c>
      <c r="M745" s="34">
        <f t="shared" ca="1" si="148"/>
        <v>927</v>
      </c>
      <c r="N745" s="34">
        <f t="shared" ca="1" si="151"/>
        <v>46</v>
      </c>
      <c r="O745" s="34">
        <f t="shared" si="158"/>
        <v>1.5</v>
      </c>
      <c r="P745" s="37">
        <f t="shared" si="159"/>
        <v>0.22548428583557498</v>
      </c>
      <c r="Q745" s="34">
        <f t="shared" si="152"/>
        <v>1.7999999999999936</v>
      </c>
      <c r="R745" s="34">
        <f t="shared" si="153"/>
        <v>3.2999999999999936</v>
      </c>
      <c r="S745" s="37">
        <f t="shared" si="154"/>
        <v>2.0254842858355686</v>
      </c>
    </row>
    <row r="746" spans="1:19" x14ac:dyDescent="0.2">
      <c r="A746" s="50">
        <v>40588</v>
      </c>
      <c r="B746" s="34">
        <v>1025</v>
      </c>
      <c r="C746" s="56"/>
      <c r="D746" s="36">
        <v>0.6</v>
      </c>
      <c r="E746" s="36">
        <v>1043</v>
      </c>
      <c r="F746" s="48">
        <f t="shared" si="155"/>
        <v>0.4465277777777778</v>
      </c>
      <c r="G746" s="36">
        <v>1045</v>
      </c>
      <c r="H746" s="49">
        <f t="shared" si="149"/>
        <v>0.44791666666666669</v>
      </c>
      <c r="I746" s="49">
        <f t="shared" si="156"/>
        <v>0.4513888888888889</v>
      </c>
      <c r="J746" s="34" t="str">
        <f t="shared" si="157"/>
        <v/>
      </c>
      <c r="K746" s="34">
        <f t="shared" si="150"/>
        <v>1.9999999999999929</v>
      </c>
      <c r="L746" s="34">
        <f t="shared" si="147"/>
        <v>1</v>
      </c>
      <c r="M746" s="34">
        <f t="shared" ca="1" si="148"/>
        <v>1025</v>
      </c>
      <c r="N746" s="34">
        <f t="shared" ca="1" si="151"/>
        <v>25.000000000000071</v>
      </c>
      <c r="O746" s="34">
        <f t="shared" si="158"/>
        <v>1.5</v>
      </c>
      <c r="P746" s="37">
        <f t="shared" si="159"/>
        <v>0.22548428583557498</v>
      </c>
      <c r="Q746" s="34">
        <f t="shared" si="152"/>
        <v>1.1999999999999957</v>
      </c>
      <c r="R746" s="34">
        <f t="shared" si="153"/>
        <v>2.6999999999999957</v>
      </c>
      <c r="S746" s="37">
        <f t="shared" si="154"/>
        <v>1.4254842858355707</v>
      </c>
    </row>
    <row r="747" spans="1:19" x14ac:dyDescent="0.2">
      <c r="A747" s="50">
        <v>40588</v>
      </c>
      <c r="B747" s="34">
        <v>1353</v>
      </c>
      <c r="C747" s="56"/>
      <c r="D747" s="36">
        <v>0.01</v>
      </c>
      <c r="E747" s="36">
        <v>1405</v>
      </c>
      <c r="F747" s="48">
        <f t="shared" si="155"/>
        <v>0.58680555555555558</v>
      </c>
      <c r="G747" s="36">
        <v>1500</v>
      </c>
      <c r="H747" s="49">
        <f t="shared" si="149"/>
        <v>0.625</v>
      </c>
      <c r="I747" s="49" t="str">
        <f t="shared" si="156"/>
        <v/>
      </c>
      <c r="J747" s="34">
        <f t="shared" si="157"/>
        <v>16.000000000000103</v>
      </c>
      <c r="K747" s="34">
        <f t="shared" si="150"/>
        <v>54.999999999999964</v>
      </c>
      <c r="L747" s="34">
        <f t="shared" si="147"/>
        <v>1</v>
      </c>
      <c r="M747" s="34">
        <f t="shared" ca="1" si="148"/>
        <v>1353</v>
      </c>
      <c r="N747" s="34" t="str">
        <f t="shared" si="151"/>
        <v/>
      </c>
      <c r="O747" s="34">
        <f t="shared" si="158"/>
        <v>800.08000000000516</v>
      </c>
      <c r="P747" s="37">
        <f t="shared" si="159"/>
        <v>173.70230664797145</v>
      </c>
      <c r="Q747" s="34">
        <f t="shared" si="152"/>
        <v>0.54999999999999971</v>
      </c>
      <c r="R747" s="34">
        <f t="shared" si="153"/>
        <v>800.63000000000511</v>
      </c>
      <c r="S747" s="37">
        <f t="shared" si="154"/>
        <v>174.25230664797147</v>
      </c>
    </row>
    <row r="748" spans="1:19" x14ac:dyDescent="0.2">
      <c r="A748" s="50"/>
      <c r="C748" s="56"/>
      <c r="D748" s="36">
        <v>100</v>
      </c>
      <c r="E748" s="36">
        <v>1516</v>
      </c>
      <c r="F748" s="48">
        <f t="shared" si="155"/>
        <v>0.63611111111111118</v>
      </c>
      <c r="G748" s="36">
        <v>1529</v>
      </c>
      <c r="H748" s="49">
        <f t="shared" si="149"/>
        <v>0.64513888888888882</v>
      </c>
      <c r="I748" s="49" t="str">
        <f t="shared" si="156"/>
        <v/>
      </c>
      <c r="J748" s="34">
        <f t="shared" si="157"/>
        <v>7.000000000000135</v>
      </c>
      <c r="K748" s="34">
        <f t="shared" si="150"/>
        <v>12.999999999999794</v>
      </c>
      <c r="L748" s="34">
        <f t="shared" si="147"/>
        <v>2</v>
      </c>
      <c r="M748" s="34">
        <f t="shared" ca="1" si="148"/>
        <v>1353</v>
      </c>
      <c r="N748" s="34" t="str">
        <f t="shared" si="151"/>
        <v/>
      </c>
      <c r="O748" s="34">
        <f t="shared" si="158"/>
        <v>385.00000000000745</v>
      </c>
      <c r="P748" s="37">
        <f t="shared" si="159"/>
        <v>273.60553429333697</v>
      </c>
      <c r="Q748" s="34">
        <f t="shared" si="152"/>
        <v>1299.9999999999793</v>
      </c>
      <c r="R748" s="34">
        <f t="shared" si="153"/>
        <v>1684.9999999999868</v>
      </c>
      <c r="S748" s="37">
        <f t="shared" si="154"/>
        <v>1573.6055342933164</v>
      </c>
    </row>
    <row r="749" spans="1:19" x14ac:dyDescent="0.2">
      <c r="A749" s="50"/>
      <c r="C749" s="56"/>
      <c r="D749" s="36">
        <v>10</v>
      </c>
      <c r="E749" s="36">
        <v>1536</v>
      </c>
      <c r="F749" s="48">
        <f t="shared" si="155"/>
        <v>0.65</v>
      </c>
      <c r="G749" s="36">
        <v>1542</v>
      </c>
      <c r="H749" s="49">
        <f t="shared" si="149"/>
        <v>0.65416666666666667</v>
      </c>
      <c r="I749" s="49" t="str">
        <f t="shared" si="156"/>
        <v/>
      </c>
      <c r="J749" s="34">
        <f t="shared" si="157"/>
        <v>10.999999999999961</v>
      </c>
      <c r="K749" s="34">
        <f t="shared" si="150"/>
        <v>5.9999999999999787</v>
      </c>
      <c r="L749" s="34">
        <f t="shared" si="147"/>
        <v>3</v>
      </c>
      <c r="M749" s="34">
        <f t="shared" ca="1" si="148"/>
        <v>1353</v>
      </c>
      <c r="N749" s="34" t="str">
        <f t="shared" si="151"/>
        <v/>
      </c>
      <c r="O749" s="34">
        <f t="shared" si="158"/>
        <v>55.549999999999798</v>
      </c>
      <c r="P749" s="37">
        <f t="shared" si="159"/>
        <v>23.647385375523708</v>
      </c>
      <c r="Q749" s="34">
        <f t="shared" si="152"/>
        <v>59.999999999999787</v>
      </c>
      <c r="R749" s="34">
        <f t="shared" si="153"/>
        <v>115.54999999999959</v>
      </c>
      <c r="S749" s="37">
        <f t="shared" si="154"/>
        <v>83.647385375523498</v>
      </c>
    </row>
    <row r="750" spans="1:19" x14ac:dyDescent="0.2">
      <c r="A750" s="50"/>
      <c r="C750" s="56"/>
      <c r="D750" s="36">
        <v>0.1</v>
      </c>
      <c r="E750" s="36">
        <v>1553</v>
      </c>
      <c r="F750" s="48">
        <f t="shared" si="155"/>
        <v>0.66180555555555554</v>
      </c>
      <c r="G750" s="36">
        <v>1617</v>
      </c>
      <c r="H750" s="49">
        <f t="shared" si="149"/>
        <v>0.67847222222222225</v>
      </c>
      <c r="I750" s="49">
        <f t="shared" si="156"/>
        <v>0.68194444444444446</v>
      </c>
      <c r="J750" s="34" t="str">
        <f t="shared" si="157"/>
        <v/>
      </c>
      <c r="K750" s="34">
        <f t="shared" si="150"/>
        <v>24.000000000000075</v>
      </c>
      <c r="L750" s="34">
        <f t="shared" si="147"/>
        <v>4</v>
      </c>
      <c r="M750" s="34">
        <f t="shared" ca="1" si="148"/>
        <v>1353</v>
      </c>
      <c r="N750" s="34">
        <f t="shared" ca="1" si="151"/>
        <v>149.00000000000011</v>
      </c>
      <c r="O750" s="34">
        <f t="shared" si="158"/>
        <v>0.25</v>
      </c>
      <c r="P750" s="37">
        <f t="shared" si="159"/>
        <v>4.342905372259271E-2</v>
      </c>
      <c r="Q750" s="34">
        <f t="shared" si="152"/>
        <v>2.4000000000000075</v>
      </c>
      <c r="R750" s="34">
        <f t="shared" si="153"/>
        <v>2.6500000000000075</v>
      </c>
      <c r="S750" s="37">
        <f t="shared" si="154"/>
        <v>2.4434290537226002</v>
      </c>
    </row>
    <row r="751" spans="1:19" x14ac:dyDescent="0.2">
      <c r="A751" s="50">
        <v>40589</v>
      </c>
      <c r="B751" s="34">
        <v>1236</v>
      </c>
      <c r="C751" s="56">
        <v>3</v>
      </c>
      <c r="D751" s="36">
        <v>0.01</v>
      </c>
      <c r="E751" s="36">
        <v>1301</v>
      </c>
      <c r="F751" s="48">
        <f t="shared" si="155"/>
        <v>0.54236111111111118</v>
      </c>
      <c r="G751" s="36">
        <v>1320</v>
      </c>
      <c r="H751" s="49">
        <f t="shared" si="149"/>
        <v>0.55555555555555558</v>
      </c>
      <c r="I751" s="49" t="str">
        <f t="shared" si="156"/>
        <v/>
      </c>
      <c r="J751" s="34">
        <f t="shared" si="157"/>
        <v>0</v>
      </c>
      <c r="K751" s="34">
        <f t="shared" si="150"/>
        <v>18.999999999999932</v>
      </c>
      <c r="L751" s="34">
        <f t="shared" si="147"/>
        <v>1</v>
      </c>
      <c r="M751" s="34">
        <f t="shared" ca="1" si="148"/>
        <v>1236</v>
      </c>
      <c r="N751" s="34" t="str">
        <f t="shared" si="151"/>
        <v/>
      </c>
      <c r="O751" s="34">
        <f t="shared" si="158"/>
        <v>0</v>
      </c>
      <c r="P751" s="37">
        <f t="shared" si="159"/>
        <v>0</v>
      </c>
      <c r="Q751" s="34">
        <f t="shared" si="152"/>
        <v>0.18999999999999934</v>
      </c>
      <c r="R751" s="34">
        <f t="shared" si="153"/>
        <v>0.18999999999999934</v>
      </c>
      <c r="S751" s="37">
        <f t="shared" si="154"/>
        <v>0.18999999999999934</v>
      </c>
    </row>
    <row r="752" spans="1:19" x14ac:dyDescent="0.2">
      <c r="A752" s="50"/>
      <c r="C752" s="56"/>
      <c r="D752" s="36">
        <v>10</v>
      </c>
      <c r="E752" s="36">
        <v>1320</v>
      </c>
      <c r="F752" s="48">
        <f t="shared" si="155"/>
        <v>0.55555555555555558</v>
      </c>
      <c r="G752" s="36">
        <v>1324</v>
      </c>
      <c r="H752" s="49">
        <f t="shared" si="149"/>
        <v>0.55833333333333335</v>
      </c>
      <c r="I752" s="49" t="str">
        <f t="shared" si="156"/>
        <v/>
      </c>
      <c r="J752" s="34">
        <f t="shared" si="157"/>
        <v>7.9999999999999716</v>
      </c>
      <c r="K752" s="34">
        <f t="shared" si="150"/>
        <v>3.9999999999999858</v>
      </c>
      <c r="L752" s="34">
        <f t="shared" si="147"/>
        <v>2</v>
      </c>
      <c r="M752" s="34">
        <f t="shared" ca="1" si="148"/>
        <v>1236</v>
      </c>
      <c r="N752" s="34" t="str">
        <f t="shared" si="151"/>
        <v/>
      </c>
      <c r="O752" s="34">
        <f t="shared" si="158"/>
        <v>40.399999999999856</v>
      </c>
      <c r="P752" s="37">
        <f t="shared" si="159"/>
        <v>17.198098454926331</v>
      </c>
      <c r="Q752" s="34">
        <f t="shared" si="152"/>
        <v>39.999999999999858</v>
      </c>
      <c r="R752" s="34">
        <f t="shared" si="153"/>
        <v>80.399999999999721</v>
      </c>
      <c r="S752" s="37">
        <f t="shared" si="154"/>
        <v>57.198098454926189</v>
      </c>
    </row>
    <row r="753" spans="1:19" x14ac:dyDescent="0.2">
      <c r="A753" s="50"/>
      <c r="C753" s="56"/>
      <c r="D753" s="36">
        <v>0.1</v>
      </c>
      <c r="E753" s="36">
        <v>1332</v>
      </c>
      <c r="F753" s="48">
        <f t="shared" si="155"/>
        <v>0.56388888888888888</v>
      </c>
      <c r="G753" s="36">
        <v>1338</v>
      </c>
      <c r="H753" s="49">
        <f t="shared" si="149"/>
        <v>0.56805555555555554</v>
      </c>
      <c r="I753" s="49">
        <f t="shared" si="156"/>
        <v>0.57152777777777775</v>
      </c>
      <c r="J753" s="34" t="str">
        <f t="shared" si="157"/>
        <v/>
      </c>
      <c r="K753" s="34">
        <f t="shared" si="150"/>
        <v>5.9999999999999787</v>
      </c>
      <c r="L753" s="34">
        <f t="shared" si="147"/>
        <v>3</v>
      </c>
      <c r="M753" s="34">
        <f t="shared" ca="1" si="148"/>
        <v>1236</v>
      </c>
      <c r="N753" s="34">
        <f t="shared" ca="1" si="151"/>
        <v>66.999999999999915</v>
      </c>
      <c r="O753" s="34">
        <f t="shared" si="158"/>
        <v>0.25</v>
      </c>
      <c r="P753" s="37">
        <f t="shared" si="159"/>
        <v>4.342905372259271E-2</v>
      </c>
      <c r="Q753" s="34">
        <f t="shared" si="152"/>
        <v>0.59999999999999787</v>
      </c>
      <c r="R753" s="34">
        <f t="shared" si="153"/>
        <v>0.84999999999999787</v>
      </c>
      <c r="S753" s="37">
        <f t="shared" si="154"/>
        <v>0.64342905372259063</v>
      </c>
    </row>
    <row r="754" spans="1:19" x14ac:dyDescent="0.2">
      <c r="A754" s="50">
        <v>40589</v>
      </c>
      <c r="B754" s="34">
        <v>1345</v>
      </c>
      <c r="C754" s="56"/>
      <c r="D754" s="36">
        <v>0.01</v>
      </c>
      <c r="E754" s="36">
        <v>1446</v>
      </c>
      <c r="F754" s="48">
        <f t="shared" si="155"/>
        <v>0.61527777777777781</v>
      </c>
      <c r="G754" s="36">
        <v>1455</v>
      </c>
      <c r="H754" s="49">
        <f t="shared" si="149"/>
        <v>0.62152777777777779</v>
      </c>
      <c r="I754" s="49" t="str">
        <f t="shared" si="156"/>
        <v/>
      </c>
      <c r="J754" s="34">
        <f t="shared" si="157"/>
        <v>10.999999999999961</v>
      </c>
      <c r="K754" s="34">
        <f t="shared" si="150"/>
        <v>8.999999999999968</v>
      </c>
      <c r="L754" s="34">
        <f t="shared" si="147"/>
        <v>1</v>
      </c>
      <c r="M754" s="34">
        <f t="shared" ca="1" si="148"/>
        <v>1345</v>
      </c>
      <c r="N754" s="34" t="str">
        <f t="shared" si="151"/>
        <v/>
      </c>
      <c r="O754" s="34">
        <f t="shared" si="158"/>
        <v>55.054999999999801</v>
      </c>
      <c r="P754" s="37">
        <f t="shared" si="159"/>
        <v>15.908436928516174</v>
      </c>
      <c r="Q754" s="34">
        <f t="shared" si="152"/>
        <v>8.9999999999999677E-2</v>
      </c>
      <c r="R754" s="34">
        <f t="shared" si="153"/>
        <v>55.144999999999797</v>
      </c>
      <c r="S754" s="37">
        <f t="shared" si="154"/>
        <v>15.998436928516174</v>
      </c>
    </row>
    <row r="755" spans="1:19" x14ac:dyDescent="0.2">
      <c r="A755" s="50"/>
      <c r="C755" s="56"/>
      <c r="D755" s="36">
        <v>10</v>
      </c>
      <c r="E755" s="36">
        <v>1506</v>
      </c>
      <c r="F755" s="48">
        <f t="shared" si="155"/>
        <v>0.62916666666666665</v>
      </c>
      <c r="G755" s="36">
        <v>1512</v>
      </c>
      <c r="H755" s="49">
        <f t="shared" si="149"/>
        <v>0.6333333333333333</v>
      </c>
      <c r="I755" s="49" t="str">
        <f t="shared" si="156"/>
        <v/>
      </c>
      <c r="J755" s="34">
        <f t="shared" si="157"/>
        <v>14.999999999999947</v>
      </c>
      <c r="K755" s="34">
        <f t="shared" si="150"/>
        <v>5.9999999999999787</v>
      </c>
      <c r="L755" s="34">
        <f t="shared" si="147"/>
        <v>2</v>
      </c>
      <c r="M755" s="34">
        <f t="shared" ca="1" si="148"/>
        <v>1345</v>
      </c>
      <c r="N755" s="34" t="str">
        <f t="shared" si="151"/>
        <v/>
      </c>
      <c r="O755" s="34">
        <f t="shared" si="158"/>
        <v>75.074999999999733</v>
      </c>
      <c r="P755" s="37">
        <f t="shared" si="159"/>
        <v>21.693323084340239</v>
      </c>
      <c r="Q755" s="34">
        <f t="shared" si="152"/>
        <v>59.999999999999787</v>
      </c>
      <c r="R755" s="34">
        <f t="shared" si="153"/>
        <v>135.07499999999953</v>
      </c>
      <c r="S755" s="37">
        <f t="shared" si="154"/>
        <v>81.693323084340022</v>
      </c>
    </row>
    <row r="756" spans="1:19" x14ac:dyDescent="0.2">
      <c r="A756" s="50"/>
      <c r="C756" s="56"/>
      <c r="D756" s="36">
        <v>0.01</v>
      </c>
      <c r="E756" s="36">
        <v>1527</v>
      </c>
      <c r="F756" s="48">
        <f t="shared" si="155"/>
        <v>0.64374999999999993</v>
      </c>
      <c r="G756" s="36">
        <v>1536</v>
      </c>
      <c r="H756" s="49">
        <f t="shared" si="149"/>
        <v>0.65</v>
      </c>
      <c r="I756" s="49" t="str">
        <f t="shared" si="156"/>
        <v/>
      </c>
      <c r="J756" s="34">
        <f t="shared" si="157"/>
        <v>4.9999999999999822</v>
      </c>
      <c r="K756" s="34">
        <f t="shared" si="150"/>
        <v>9.0000000000001279</v>
      </c>
      <c r="L756" s="34">
        <f t="shared" si="147"/>
        <v>3</v>
      </c>
      <c r="M756" s="34">
        <f t="shared" ca="1" si="148"/>
        <v>1345</v>
      </c>
      <c r="N756" s="34" t="str">
        <f t="shared" si="151"/>
        <v/>
      </c>
      <c r="O756" s="34">
        <f t="shared" si="158"/>
        <v>0.27499999999999902</v>
      </c>
      <c r="P756" s="37">
        <f t="shared" si="159"/>
        <v>0.19544015550863911</v>
      </c>
      <c r="Q756" s="34">
        <f t="shared" si="152"/>
        <v>9.0000000000001287E-2</v>
      </c>
      <c r="R756" s="34">
        <f t="shared" si="153"/>
        <v>0.36500000000000032</v>
      </c>
      <c r="S756" s="37">
        <f t="shared" si="154"/>
        <v>0.28544015550864038</v>
      </c>
    </row>
    <row r="757" spans="1:19" x14ac:dyDescent="0.2">
      <c r="A757" s="50"/>
      <c r="C757" s="56"/>
      <c r="D757" s="36">
        <v>0.1</v>
      </c>
      <c r="E757" s="36">
        <v>1541</v>
      </c>
      <c r="F757" s="48">
        <f t="shared" si="155"/>
        <v>0.65347222222222223</v>
      </c>
      <c r="G757" s="36">
        <v>1548</v>
      </c>
      <c r="H757" s="49">
        <f t="shared" si="149"/>
        <v>0.65833333333333333</v>
      </c>
      <c r="I757" s="49">
        <f t="shared" si="156"/>
        <v>0.66180555555555554</v>
      </c>
      <c r="J757" s="34" t="str">
        <f t="shared" si="157"/>
        <v/>
      </c>
      <c r="K757" s="34">
        <f t="shared" si="150"/>
        <v>6.9999999999999751</v>
      </c>
      <c r="L757" s="34">
        <f t="shared" si="147"/>
        <v>4</v>
      </c>
      <c r="M757" s="34">
        <f t="shared" ca="1" si="148"/>
        <v>1345</v>
      </c>
      <c r="N757" s="34">
        <f t="shared" ca="1" si="151"/>
        <v>128.00000000000003</v>
      </c>
      <c r="O757" s="34">
        <f t="shared" si="158"/>
        <v>0.25</v>
      </c>
      <c r="P757" s="37">
        <f t="shared" si="159"/>
        <v>4.342905372259271E-2</v>
      </c>
      <c r="Q757" s="34">
        <f t="shared" si="152"/>
        <v>0.69999999999999751</v>
      </c>
      <c r="R757" s="34">
        <f t="shared" si="153"/>
        <v>0.94999999999999751</v>
      </c>
      <c r="S757" s="37">
        <f t="shared" si="154"/>
        <v>0.74342905372259027</v>
      </c>
    </row>
    <row r="758" spans="1:19" x14ac:dyDescent="0.2">
      <c r="A758" s="50">
        <v>40590</v>
      </c>
      <c r="B758" s="34">
        <v>1116</v>
      </c>
      <c r="C758" s="56" t="s">
        <v>79</v>
      </c>
      <c r="D758" s="36">
        <v>0.01</v>
      </c>
      <c r="E758" s="36">
        <v>1130</v>
      </c>
      <c r="F758" s="48">
        <f t="shared" si="155"/>
        <v>0.47916666666666669</v>
      </c>
      <c r="G758" s="36">
        <v>1132</v>
      </c>
      <c r="H758" s="49">
        <f t="shared" si="149"/>
        <v>0.48055555555555557</v>
      </c>
      <c r="I758" s="49">
        <f t="shared" si="156"/>
        <v>0.48402777777777778</v>
      </c>
      <c r="J758" s="34" t="str">
        <f t="shared" si="157"/>
        <v/>
      </c>
      <c r="K758" s="34">
        <f t="shared" si="150"/>
        <v>1.9999999999999929</v>
      </c>
      <c r="L758" s="34">
        <f t="shared" si="147"/>
        <v>1</v>
      </c>
      <c r="M758" s="34">
        <f t="shared" ca="1" si="148"/>
        <v>1116</v>
      </c>
      <c r="N758" s="34">
        <f t="shared" ca="1" si="151"/>
        <v>20.999999999999925</v>
      </c>
      <c r="O758" s="34">
        <f t="shared" si="158"/>
        <v>2.5000000000000001E-2</v>
      </c>
      <c r="P758" s="37">
        <f t="shared" si="159"/>
        <v>5.4281443780592247E-3</v>
      </c>
      <c r="Q758" s="34">
        <f t="shared" si="152"/>
        <v>1.9999999999999931E-2</v>
      </c>
      <c r="R758" s="34">
        <f t="shared" si="153"/>
        <v>4.4999999999999929E-2</v>
      </c>
      <c r="S758" s="37">
        <f t="shared" si="154"/>
        <v>2.5428144378059157E-2</v>
      </c>
    </row>
    <row r="759" spans="1:19" x14ac:dyDescent="0.2">
      <c r="A759" s="50">
        <v>40590</v>
      </c>
      <c r="B759" s="34">
        <v>1314</v>
      </c>
      <c r="C759" s="56"/>
      <c r="D759" s="36">
        <v>1</v>
      </c>
      <c r="E759" s="36">
        <v>1331</v>
      </c>
      <c r="F759" s="48">
        <f t="shared" si="155"/>
        <v>0.56319444444444444</v>
      </c>
      <c r="G759" s="36">
        <v>1441</v>
      </c>
      <c r="H759" s="49">
        <f t="shared" si="149"/>
        <v>0.6118055555555556</v>
      </c>
      <c r="I759" s="49" t="str">
        <f t="shared" si="156"/>
        <v/>
      </c>
      <c r="J759" s="34">
        <f t="shared" si="157"/>
        <v>14.999999999999947</v>
      </c>
      <c r="K759" s="34">
        <f t="shared" si="150"/>
        <v>70.000000000000071</v>
      </c>
      <c r="L759" s="34">
        <f t="shared" si="147"/>
        <v>1</v>
      </c>
      <c r="M759" s="34">
        <f t="shared" ca="1" si="148"/>
        <v>1314</v>
      </c>
      <c r="N759" s="34" t="str">
        <f t="shared" si="151"/>
        <v/>
      </c>
      <c r="O759" s="34">
        <f t="shared" si="158"/>
        <v>607.49999999999784</v>
      </c>
      <c r="P759" s="37">
        <f t="shared" si="159"/>
        <v>270.42288097152232</v>
      </c>
      <c r="Q759" s="34">
        <f t="shared" si="152"/>
        <v>70.000000000000071</v>
      </c>
      <c r="R759" s="34">
        <f t="shared" si="153"/>
        <v>677.49999999999795</v>
      </c>
      <c r="S759" s="37">
        <f t="shared" si="154"/>
        <v>340.42288097152237</v>
      </c>
    </row>
    <row r="760" spans="1:19" x14ac:dyDescent="0.2">
      <c r="A760" s="50"/>
      <c r="C760" s="56"/>
      <c r="D760" s="36">
        <v>80</v>
      </c>
      <c r="E760" s="36">
        <v>1456</v>
      </c>
      <c r="F760" s="48">
        <f t="shared" si="155"/>
        <v>0.62222222222222223</v>
      </c>
      <c r="G760" s="36">
        <v>1511</v>
      </c>
      <c r="H760" s="49">
        <f t="shared" si="149"/>
        <v>0.63263888888888886</v>
      </c>
      <c r="I760" s="49" t="str">
        <f t="shared" si="156"/>
        <v/>
      </c>
      <c r="J760" s="34">
        <f t="shared" si="157"/>
        <v>17.000000000000099</v>
      </c>
      <c r="K760" s="34">
        <f t="shared" si="150"/>
        <v>14.999999999999947</v>
      </c>
      <c r="L760" s="34">
        <f t="shared" si="147"/>
        <v>2</v>
      </c>
      <c r="M760" s="34">
        <f t="shared" ca="1" si="148"/>
        <v>1314</v>
      </c>
      <c r="N760" s="34" t="str">
        <f t="shared" si="151"/>
        <v/>
      </c>
      <c r="O760" s="34">
        <f t="shared" si="158"/>
        <v>680.76500000000397</v>
      </c>
      <c r="P760" s="37">
        <f t="shared" si="159"/>
        <v>200.07036432676813</v>
      </c>
      <c r="Q760" s="34">
        <f t="shared" si="152"/>
        <v>1199.9999999999957</v>
      </c>
      <c r="R760" s="34">
        <f t="shared" si="153"/>
        <v>1880.7649999999996</v>
      </c>
      <c r="S760" s="37">
        <f t="shared" si="154"/>
        <v>1400.0703643267639</v>
      </c>
    </row>
    <row r="761" spans="1:19" x14ac:dyDescent="0.2">
      <c r="A761" s="50"/>
      <c r="C761" s="56"/>
      <c r="D761" s="36">
        <v>0.09</v>
      </c>
      <c r="E761" s="36">
        <v>1528</v>
      </c>
      <c r="F761" s="48">
        <f t="shared" si="155"/>
        <v>0.64444444444444449</v>
      </c>
      <c r="G761" s="36">
        <v>1534</v>
      </c>
      <c r="H761" s="49">
        <f t="shared" si="149"/>
        <v>0.64861111111111114</v>
      </c>
      <c r="I761" s="49">
        <f t="shared" si="156"/>
        <v>0.65208333333333335</v>
      </c>
      <c r="J761" s="34" t="str">
        <f t="shared" si="157"/>
        <v/>
      </c>
      <c r="K761" s="34">
        <f t="shared" si="150"/>
        <v>5.9999999999999787</v>
      </c>
      <c r="L761" s="34">
        <f t="shared" si="147"/>
        <v>3</v>
      </c>
      <c r="M761" s="34">
        <f t="shared" ca="1" si="148"/>
        <v>1314</v>
      </c>
      <c r="N761" s="34">
        <f t="shared" ca="1" si="151"/>
        <v>145.00000000000011</v>
      </c>
      <c r="O761" s="34">
        <f t="shared" si="158"/>
        <v>0.22499999999999998</v>
      </c>
      <c r="P761" s="37">
        <f t="shared" si="159"/>
        <v>3.9447105362152929E-2</v>
      </c>
      <c r="Q761" s="34">
        <f t="shared" si="152"/>
        <v>0.53999999999999804</v>
      </c>
      <c r="R761" s="34">
        <f t="shared" si="153"/>
        <v>0.76499999999999801</v>
      </c>
      <c r="S761" s="37">
        <f t="shared" si="154"/>
        <v>0.57944710536215094</v>
      </c>
    </row>
    <row r="762" spans="1:19" x14ac:dyDescent="0.2">
      <c r="A762" s="50">
        <v>40591</v>
      </c>
      <c r="B762" s="34">
        <v>852</v>
      </c>
      <c r="C762" s="56">
        <v>3</v>
      </c>
      <c r="D762" s="36">
        <v>0.01</v>
      </c>
      <c r="E762" s="36">
        <v>931</v>
      </c>
      <c r="F762" s="48">
        <f t="shared" si="155"/>
        <v>0.39652777777777781</v>
      </c>
      <c r="G762" s="36">
        <v>943</v>
      </c>
      <c r="H762" s="49">
        <f t="shared" si="149"/>
        <v>0.40486111111111112</v>
      </c>
      <c r="I762" s="49" t="str">
        <f t="shared" si="156"/>
        <v/>
      </c>
      <c r="J762" s="34">
        <f t="shared" si="157"/>
        <v>7.9999999999999716</v>
      </c>
      <c r="K762" s="34">
        <f t="shared" si="150"/>
        <v>11.999999999999957</v>
      </c>
      <c r="L762" s="34">
        <f t="shared" si="147"/>
        <v>1</v>
      </c>
      <c r="M762" s="34">
        <f t="shared" ca="1" si="148"/>
        <v>852</v>
      </c>
      <c r="N762" s="34" t="str">
        <f t="shared" si="151"/>
        <v/>
      </c>
      <c r="O762" s="34">
        <f t="shared" si="158"/>
        <v>4.0399999999999858</v>
      </c>
      <c r="P762" s="37">
        <f t="shared" si="159"/>
        <v>1.7198431189295129</v>
      </c>
      <c r="Q762" s="34">
        <f t="shared" si="152"/>
        <v>0.11999999999999958</v>
      </c>
      <c r="R762" s="34">
        <f t="shared" si="153"/>
        <v>4.159999999999985</v>
      </c>
      <c r="S762" s="37">
        <f t="shared" si="154"/>
        <v>1.8398431189295126</v>
      </c>
    </row>
    <row r="763" spans="1:19" x14ac:dyDescent="0.2">
      <c r="A763" s="50"/>
      <c r="C763" s="56"/>
      <c r="D763" s="36">
        <v>1</v>
      </c>
      <c r="E763" s="36">
        <v>951</v>
      </c>
      <c r="F763" s="48">
        <f t="shared" si="155"/>
        <v>0.41041666666666665</v>
      </c>
      <c r="G763" s="36">
        <v>957</v>
      </c>
      <c r="H763" s="49">
        <f t="shared" si="149"/>
        <v>0.4145833333333333</v>
      </c>
      <c r="I763" s="49" t="str">
        <f t="shared" si="156"/>
        <v/>
      </c>
      <c r="J763" s="34">
        <f t="shared" si="157"/>
        <v>8.0000000000000515</v>
      </c>
      <c r="K763" s="34">
        <f t="shared" si="150"/>
        <v>5.9999999999999787</v>
      </c>
      <c r="L763" s="34">
        <f t="shared" si="147"/>
        <v>2</v>
      </c>
      <c r="M763" s="34">
        <f t="shared" ca="1" si="148"/>
        <v>852</v>
      </c>
      <c r="N763" s="34" t="str">
        <f t="shared" si="151"/>
        <v/>
      </c>
      <c r="O763" s="34">
        <f t="shared" si="158"/>
        <v>4.8000000000000309</v>
      </c>
      <c r="P763" s="37">
        <f t="shared" si="159"/>
        <v>3.9765534642382385</v>
      </c>
      <c r="Q763" s="34">
        <f t="shared" si="152"/>
        <v>5.9999999999999787</v>
      </c>
      <c r="R763" s="34">
        <f t="shared" si="153"/>
        <v>10.80000000000001</v>
      </c>
      <c r="S763" s="37">
        <f t="shared" si="154"/>
        <v>9.9765534642382168</v>
      </c>
    </row>
    <row r="764" spans="1:19" x14ac:dyDescent="0.2">
      <c r="A764" s="50"/>
      <c r="C764" s="56"/>
      <c r="D764" s="36">
        <v>0.2</v>
      </c>
      <c r="E764" s="36">
        <v>1005</v>
      </c>
      <c r="F764" s="48">
        <f t="shared" si="155"/>
        <v>0.4201388888888889</v>
      </c>
      <c r="G764" s="36">
        <v>1010</v>
      </c>
      <c r="H764" s="49">
        <f t="shared" si="149"/>
        <v>0.4236111111111111</v>
      </c>
      <c r="I764" s="49" t="str">
        <f t="shared" si="156"/>
        <v/>
      </c>
      <c r="J764" s="34">
        <f t="shared" si="157"/>
        <v>3.9999999999999858</v>
      </c>
      <c r="K764" s="34">
        <f t="shared" si="150"/>
        <v>4.9999999999999822</v>
      </c>
      <c r="L764" s="34">
        <f t="shared" si="147"/>
        <v>3</v>
      </c>
      <c r="M764" s="34">
        <f t="shared" ca="1" si="148"/>
        <v>852</v>
      </c>
      <c r="N764" s="34" t="str">
        <f t="shared" si="151"/>
        <v/>
      </c>
      <c r="O764" s="34">
        <f t="shared" si="158"/>
        <v>0.59999999999999798</v>
      </c>
      <c r="P764" s="37">
        <f t="shared" si="159"/>
        <v>0.57708217909235249</v>
      </c>
      <c r="Q764" s="34">
        <f t="shared" si="152"/>
        <v>0.99999999999999645</v>
      </c>
      <c r="R764" s="34">
        <f t="shared" si="153"/>
        <v>1.5999999999999943</v>
      </c>
      <c r="S764" s="37">
        <f t="shared" si="154"/>
        <v>1.5770821790923488</v>
      </c>
    </row>
    <row r="765" spans="1:19" x14ac:dyDescent="0.2">
      <c r="A765" s="50"/>
      <c r="C765" s="56"/>
      <c r="D765" s="36">
        <v>0.1</v>
      </c>
      <c r="E765" s="36">
        <v>1014</v>
      </c>
      <c r="F765" s="48">
        <f t="shared" si="155"/>
        <v>0.42638888888888887</v>
      </c>
      <c r="G765" s="36">
        <v>1036</v>
      </c>
      <c r="H765" s="49">
        <f t="shared" si="149"/>
        <v>0.44166666666666665</v>
      </c>
      <c r="I765" s="49" t="str">
        <f t="shared" si="156"/>
        <v/>
      </c>
      <c r="J765" s="34">
        <f t="shared" si="157"/>
        <v>3.9999999999999858</v>
      </c>
      <c r="K765" s="34">
        <f t="shared" si="150"/>
        <v>22</v>
      </c>
      <c r="L765" s="34">
        <f t="shared" si="147"/>
        <v>4</v>
      </c>
      <c r="M765" s="34">
        <f t="shared" ca="1" si="148"/>
        <v>852</v>
      </c>
      <c r="N765" s="34" t="str">
        <f t="shared" si="151"/>
        <v/>
      </c>
      <c r="O765" s="34">
        <f t="shared" si="158"/>
        <v>2.1999999999999922</v>
      </c>
      <c r="P765" s="37">
        <f t="shared" si="159"/>
        <v>1.5634662458609596</v>
      </c>
      <c r="Q765" s="34">
        <f t="shared" si="152"/>
        <v>2.2000000000000002</v>
      </c>
      <c r="R765" s="34">
        <f t="shared" si="153"/>
        <v>4.3999999999999924</v>
      </c>
      <c r="S765" s="37">
        <f t="shared" si="154"/>
        <v>3.7634662458609598</v>
      </c>
    </row>
    <row r="766" spans="1:19" x14ac:dyDescent="0.2">
      <c r="A766" s="50"/>
      <c r="C766" s="56"/>
      <c r="D766" s="36">
        <v>1</v>
      </c>
      <c r="E766" s="36">
        <v>1040</v>
      </c>
      <c r="F766" s="48">
        <f t="shared" si="155"/>
        <v>0.44444444444444442</v>
      </c>
      <c r="G766" s="36">
        <v>1058</v>
      </c>
      <c r="H766" s="49">
        <f t="shared" si="149"/>
        <v>0.45694444444444443</v>
      </c>
      <c r="I766" s="49">
        <f t="shared" si="156"/>
        <v>0.46041666666666664</v>
      </c>
      <c r="J766" s="34" t="str">
        <f t="shared" si="157"/>
        <v/>
      </c>
      <c r="K766" s="34">
        <f t="shared" si="150"/>
        <v>18.000000000000014</v>
      </c>
      <c r="L766" s="34">
        <f t="shared" si="147"/>
        <v>5</v>
      </c>
      <c r="M766" s="34">
        <f t="shared" ca="1" si="148"/>
        <v>852</v>
      </c>
      <c r="N766" s="34">
        <f t="shared" ca="1" si="151"/>
        <v>130.99999999999994</v>
      </c>
      <c r="O766" s="34">
        <f t="shared" si="158"/>
        <v>2.5</v>
      </c>
      <c r="P766" s="37">
        <f t="shared" si="159"/>
        <v>0.36191198291773735</v>
      </c>
      <c r="Q766" s="34">
        <f t="shared" si="152"/>
        <v>18.000000000000014</v>
      </c>
      <c r="R766" s="34">
        <f t="shared" si="153"/>
        <v>20.500000000000014</v>
      </c>
      <c r="S766" s="37">
        <f t="shared" si="154"/>
        <v>18.36191198291775</v>
      </c>
    </row>
    <row r="767" spans="1:19" x14ac:dyDescent="0.2">
      <c r="A767" s="50">
        <v>40591</v>
      </c>
      <c r="B767" s="34">
        <v>1311</v>
      </c>
      <c r="C767" s="56"/>
      <c r="D767" s="36">
        <v>0.6</v>
      </c>
      <c r="E767" s="36">
        <v>1329</v>
      </c>
      <c r="F767" s="48">
        <f t="shared" si="155"/>
        <v>0.56180555555555556</v>
      </c>
      <c r="G767" s="36">
        <v>1339</v>
      </c>
      <c r="H767" s="49">
        <f t="shared" si="149"/>
        <v>0.56874999999999998</v>
      </c>
      <c r="I767" s="49">
        <f t="shared" si="156"/>
        <v>0.57222222222222219</v>
      </c>
      <c r="J767" s="34" t="str">
        <f t="shared" si="157"/>
        <v/>
      </c>
      <c r="K767" s="34">
        <f t="shared" si="150"/>
        <v>9.9999999999999645</v>
      </c>
      <c r="L767" s="34">
        <f t="shared" si="147"/>
        <v>1</v>
      </c>
      <c r="M767" s="34">
        <f t="shared" ca="1" si="148"/>
        <v>1311</v>
      </c>
      <c r="N767" s="34">
        <f t="shared" ca="1" si="151"/>
        <v>32.999999999999886</v>
      </c>
      <c r="O767" s="34">
        <f t="shared" si="158"/>
        <v>1.5</v>
      </c>
      <c r="P767" s="37">
        <f t="shared" si="159"/>
        <v>0.22548428583557498</v>
      </c>
      <c r="Q767" s="34">
        <f t="shared" si="152"/>
        <v>5.9999999999999787</v>
      </c>
      <c r="R767" s="34">
        <f t="shared" si="153"/>
        <v>7.4999999999999787</v>
      </c>
      <c r="S767" s="37">
        <f t="shared" si="154"/>
        <v>6.2254842858355532</v>
      </c>
    </row>
    <row r="768" spans="1:19" x14ac:dyDescent="0.2">
      <c r="A768" s="50">
        <v>40591</v>
      </c>
      <c r="B768" s="34">
        <v>1347</v>
      </c>
      <c r="C768" s="56"/>
      <c r="D768" s="36">
        <v>0.6</v>
      </c>
      <c r="E768" s="36">
        <v>1400</v>
      </c>
      <c r="F768" s="48">
        <f t="shared" si="155"/>
        <v>0.58333333333333337</v>
      </c>
      <c r="G768" s="36">
        <v>1402</v>
      </c>
      <c r="H768" s="49">
        <f t="shared" si="149"/>
        <v>0.58472222222222225</v>
      </c>
      <c r="I768" s="49">
        <f t="shared" si="156"/>
        <v>0.58819444444444446</v>
      </c>
      <c r="J768" s="34" t="str">
        <f t="shared" si="157"/>
        <v/>
      </c>
      <c r="K768" s="34">
        <f t="shared" si="150"/>
        <v>1.9999999999999929</v>
      </c>
      <c r="L768" s="34">
        <f t="shared" si="147"/>
        <v>1</v>
      </c>
      <c r="M768" s="34">
        <f t="shared" ca="1" si="148"/>
        <v>1347</v>
      </c>
      <c r="N768" s="34">
        <f t="shared" ca="1" si="151"/>
        <v>20.000000000000089</v>
      </c>
      <c r="O768" s="34">
        <f t="shared" si="158"/>
        <v>1.5</v>
      </c>
      <c r="P768" s="37">
        <f t="shared" si="159"/>
        <v>0.22548428583557498</v>
      </c>
      <c r="Q768" s="34">
        <f t="shared" si="152"/>
        <v>1.1999999999999957</v>
      </c>
      <c r="R768" s="34">
        <f t="shared" si="153"/>
        <v>2.6999999999999957</v>
      </c>
      <c r="S768" s="37">
        <f t="shared" si="154"/>
        <v>1.4254842858355707</v>
      </c>
    </row>
    <row r="769" spans="1:19" x14ac:dyDescent="0.2">
      <c r="A769" s="50">
        <v>40591</v>
      </c>
      <c r="B769" s="34">
        <v>1409</v>
      </c>
      <c r="C769" s="56"/>
      <c r="D769" s="36">
        <v>0.6</v>
      </c>
      <c r="E769" s="36">
        <v>1422</v>
      </c>
      <c r="F769" s="48">
        <f t="shared" si="155"/>
        <v>0.59861111111111109</v>
      </c>
      <c r="G769" s="36">
        <v>1424</v>
      </c>
      <c r="H769" s="49">
        <f t="shared" si="149"/>
        <v>0.6</v>
      </c>
      <c r="I769" s="49">
        <f t="shared" si="156"/>
        <v>0.60347222222222219</v>
      </c>
      <c r="J769" s="34" t="str">
        <f t="shared" si="157"/>
        <v/>
      </c>
      <c r="K769" s="34">
        <f t="shared" si="150"/>
        <v>1.9999999999999929</v>
      </c>
      <c r="L769" s="34">
        <f t="shared" si="147"/>
        <v>1</v>
      </c>
      <c r="M769" s="34">
        <f t="shared" ca="1" si="148"/>
        <v>1409</v>
      </c>
      <c r="N769" s="34">
        <f t="shared" ca="1" si="151"/>
        <v>19.999999999999929</v>
      </c>
      <c r="O769" s="34">
        <f t="shared" si="158"/>
        <v>1.5</v>
      </c>
      <c r="P769" s="37">
        <f t="shared" si="159"/>
        <v>0.22548428583557498</v>
      </c>
      <c r="Q769" s="34">
        <f t="shared" si="152"/>
        <v>1.1999999999999957</v>
      </c>
      <c r="R769" s="34">
        <f t="shared" si="153"/>
        <v>2.6999999999999957</v>
      </c>
      <c r="S769" s="37">
        <f t="shared" si="154"/>
        <v>1.4254842858355707</v>
      </c>
    </row>
    <row r="770" spans="1:19" x14ac:dyDescent="0.2">
      <c r="A770" s="50">
        <v>40591</v>
      </c>
      <c r="B770" s="34">
        <v>1429</v>
      </c>
      <c r="C770" s="56"/>
      <c r="D770" s="36">
        <v>0.6</v>
      </c>
      <c r="E770" s="36">
        <v>1444</v>
      </c>
      <c r="F770" s="48">
        <f t="shared" si="155"/>
        <v>0.61388888888888882</v>
      </c>
      <c r="G770" s="36">
        <v>1446</v>
      </c>
      <c r="H770" s="49">
        <f t="shared" si="149"/>
        <v>0.61527777777777781</v>
      </c>
      <c r="I770" s="49">
        <f t="shared" si="156"/>
        <v>0.61875000000000002</v>
      </c>
      <c r="J770" s="34" t="str">
        <f t="shared" si="157"/>
        <v/>
      </c>
      <c r="K770" s="34">
        <f t="shared" si="150"/>
        <v>2.0000000000001528</v>
      </c>
      <c r="L770" s="34">
        <f t="shared" si="147"/>
        <v>1</v>
      </c>
      <c r="M770" s="34">
        <f t="shared" ca="1" si="148"/>
        <v>1429</v>
      </c>
      <c r="N770" s="34">
        <f t="shared" ca="1" si="151"/>
        <v>22.000000000000082</v>
      </c>
      <c r="O770" s="34">
        <f t="shared" si="158"/>
        <v>1.5</v>
      </c>
      <c r="P770" s="37">
        <f t="shared" si="159"/>
        <v>0.22548428583557498</v>
      </c>
      <c r="Q770" s="34">
        <f t="shared" si="152"/>
        <v>1.2000000000000917</v>
      </c>
      <c r="R770" s="34">
        <f t="shared" si="153"/>
        <v>2.7000000000000917</v>
      </c>
      <c r="S770" s="37">
        <f t="shared" si="154"/>
        <v>1.4254842858356667</v>
      </c>
    </row>
    <row r="771" spans="1:19" x14ac:dyDescent="0.2">
      <c r="A771" s="50">
        <v>40591</v>
      </c>
      <c r="B771" s="34">
        <v>1453</v>
      </c>
      <c r="C771" s="56"/>
      <c r="D771" s="36">
        <v>0.6</v>
      </c>
      <c r="E771" s="36">
        <v>1505</v>
      </c>
      <c r="F771" s="48">
        <f t="shared" si="155"/>
        <v>0.62847222222222221</v>
      </c>
      <c r="G771" s="36">
        <v>1506</v>
      </c>
      <c r="H771" s="49">
        <f t="shared" si="149"/>
        <v>0.62916666666666665</v>
      </c>
      <c r="I771" s="49">
        <f t="shared" si="156"/>
        <v>0.63263888888888886</v>
      </c>
      <c r="J771" s="34" t="str">
        <f t="shared" si="157"/>
        <v/>
      </c>
      <c r="K771" s="34">
        <f t="shared" si="150"/>
        <v>0.99999999999999645</v>
      </c>
      <c r="L771" s="34">
        <f t="shared" si="147"/>
        <v>1</v>
      </c>
      <c r="M771" s="34">
        <f t="shared" ca="1" si="148"/>
        <v>1453</v>
      </c>
      <c r="N771" s="34">
        <f t="shared" ca="1" si="151"/>
        <v>17.999999999999936</v>
      </c>
      <c r="O771" s="34">
        <f t="shared" si="158"/>
        <v>1.5</v>
      </c>
      <c r="P771" s="37">
        <f t="shared" si="159"/>
        <v>0.22548428583557498</v>
      </c>
      <c r="Q771" s="34">
        <f t="shared" si="152"/>
        <v>0.59999999999999787</v>
      </c>
      <c r="R771" s="34">
        <f t="shared" si="153"/>
        <v>2.0999999999999979</v>
      </c>
      <c r="S771" s="37">
        <f t="shared" si="154"/>
        <v>0.82548428583557287</v>
      </c>
    </row>
    <row r="772" spans="1:19" x14ac:dyDescent="0.2">
      <c r="A772" s="50">
        <v>40591</v>
      </c>
      <c r="B772" s="34">
        <v>1512</v>
      </c>
      <c r="C772" s="56"/>
      <c r="D772" s="36">
        <v>0.6</v>
      </c>
      <c r="E772" s="36">
        <v>1525</v>
      </c>
      <c r="F772" s="48">
        <f t="shared" si="155"/>
        <v>0.64236111111111105</v>
      </c>
      <c r="G772" s="36">
        <v>1527</v>
      </c>
      <c r="H772" s="49">
        <f t="shared" si="149"/>
        <v>0.64374999999999993</v>
      </c>
      <c r="I772" s="49">
        <f t="shared" si="156"/>
        <v>0.64722222222222214</v>
      </c>
      <c r="J772" s="34" t="str">
        <f t="shared" si="157"/>
        <v/>
      </c>
      <c r="K772" s="34">
        <f t="shared" si="150"/>
        <v>1.9999999999999929</v>
      </c>
      <c r="L772" s="34">
        <f t="shared" si="147"/>
        <v>1</v>
      </c>
      <c r="M772" s="34">
        <f t="shared" ca="1" si="148"/>
        <v>1512</v>
      </c>
      <c r="N772" s="34">
        <f t="shared" ca="1" si="151"/>
        <v>19.999999999999929</v>
      </c>
      <c r="O772" s="34">
        <f t="shared" si="158"/>
        <v>1.5</v>
      </c>
      <c r="P772" s="37">
        <f t="shared" si="159"/>
        <v>0.22548428583557498</v>
      </c>
      <c r="Q772" s="34">
        <f t="shared" si="152"/>
        <v>1.1999999999999957</v>
      </c>
      <c r="R772" s="34">
        <f t="shared" si="153"/>
        <v>2.6999999999999957</v>
      </c>
      <c r="S772" s="37">
        <f t="shared" si="154"/>
        <v>1.4254842858355707</v>
      </c>
    </row>
    <row r="773" spans="1:19" x14ac:dyDescent="0.2">
      <c r="A773" s="50">
        <v>40591</v>
      </c>
      <c r="B773" s="34">
        <v>1534</v>
      </c>
      <c r="C773" s="56"/>
      <c r="D773" s="36">
        <v>0.6</v>
      </c>
      <c r="E773" s="36">
        <v>1545</v>
      </c>
      <c r="F773" s="48">
        <f t="shared" si="155"/>
        <v>0.65625</v>
      </c>
      <c r="G773" s="36">
        <v>1547</v>
      </c>
      <c r="H773" s="49">
        <f t="shared" si="149"/>
        <v>0.65763888888888888</v>
      </c>
      <c r="I773" s="49">
        <f t="shared" si="156"/>
        <v>0.66111111111111109</v>
      </c>
      <c r="J773" s="34" t="str">
        <f t="shared" si="157"/>
        <v/>
      </c>
      <c r="K773" s="34">
        <f t="shared" si="150"/>
        <v>1.9999999999999929</v>
      </c>
      <c r="L773" s="34">
        <f t="shared" si="147"/>
        <v>1</v>
      </c>
      <c r="M773" s="34">
        <f t="shared" ca="1" si="148"/>
        <v>1534</v>
      </c>
      <c r="N773" s="34">
        <f t="shared" ca="1" si="151"/>
        <v>17.999999999999936</v>
      </c>
      <c r="O773" s="34">
        <f t="shared" si="158"/>
        <v>1.5</v>
      </c>
      <c r="P773" s="37">
        <f t="shared" si="159"/>
        <v>0.22548428583557498</v>
      </c>
      <c r="Q773" s="34">
        <f t="shared" si="152"/>
        <v>1.1999999999999957</v>
      </c>
      <c r="R773" s="34">
        <f t="shared" si="153"/>
        <v>2.6999999999999957</v>
      </c>
      <c r="S773" s="37">
        <f t="shared" si="154"/>
        <v>1.4254842858355707</v>
      </c>
    </row>
    <row r="774" spans="1:19" x14ac:dyDescent="0.2">
      <c r="A774" s="50">
        <v>40592</v>
      </c>
      <c r="B774" s="34">
        <v>1359</v>
      </c>
      <c r="C774" s="56" t="s">
        <v>78</v>
      </c>
      <c r="D774" s="36">
        <v>0.01</v>
      </c>
      <c r="E774" s="36">
        <v>1452</v>
      </c>
      <c r="F774" s="48">
        <f t="shared" si="155"/>
        <v>0.61944444444444446</v>
      </c>
      <c r="G774" s="36">
        <v>1515</v>
      </c>
      <c r="H774" s="49">
        <f t="shared" si="149"/>
        <v>0.63541666666666663</v>
      </c>
      <c r="I774" s="49" t="str">
        <f t="shared" si="156"/>
        <v/>
      </c>
      <c r="J774" s="34">
        <f t="shared" si="157"/>
        <v>7.9999999999999716</v>
      </c>
      <c r="K774" s="34">
        <f t="shared" si="150"/>
        <v>22.999999999999918</v>
      </c>
      <c r="L774" s="34">
        <f t="shared" si="147"/>
        <v>1</v>
      </c>
      <c r="M774" s="34">
        <f t="shared" ca="1" si="148"/>
        <v>1359</v>
      </c>
      <c r="N774" s="34" t="str">
        <f t="shared" si="151"/>
        <v/>
      </c>
      <c r="O774" s="34">
        <f t="shared" si="158"/>
        <v>0.50799999999999823</v>
      </c>
      <c r="P774" s="37">
        <f t="shared" si="159"/>
        <v>0.34803858795150527</v>
      </c>
      <c r="Q774" s="34">
        <f t="shared" si="152"/>
        <v>0.22999999999999918</v>
      </c>
      <c r="R774" s="34">
        <f t="shared" si="153"/>
        <v>0.73799999999999744</v>
      </c>
      <c r="S774" s="37">
        <f t="shared" si="154"/>
        <v>0.57803858795150442</v>
      </c>
    </row>
    <row r="775" spans="1:19" x14ac:dyDescent="0.2">
      <c r="A775" s="50"/>
      <c r="C775" s="56"/>
      <c r="D775" s="36">
        <v>0.11700000000000001</v>
      </c>
      <c r="E775" s="36">
        <v>1523</v>
      </c>
      <c r="F775" s="48">
        <f t="shared" si="155"/>
        <v>0.64097222222222217</v>
      </c>
      <c r="G775" s="36">
        <v>1534</v>
      </c>
      <c r="H775" s="49">
        <f t="shared" si="149"/>
        <v>0.64861111111111114</v>
      </c>
      <c r="I775" s="49" t="str">
        <f t="shared" si="156"/>
        <v/>
      </c>
      <c r="J775" s="34">
        <f t="shared" si="157"/>
        <v>10.999999999999961</v>
      </c>
      <c r="K775" s="34">
        <f t="shared" si="150"/>
        <v>11.000000000000121</v>
      </c>
      <c r="L775" s="34">
        <f t="shared" si="147"/>
        <v>2</v>
      </c>
      <c r="M775" s="34">
        <f t="shared" ca="1" si="148"/>
        <v>1359</v>
      </c>
      <c r="N775" s="34" t="str">
        <f t="shared" si="151"/>
        <v/>
      </c>
      <c r="O775" s="34">
        <f t="shared" si="158"/>
        <v>0.68199999999999761</v>
      </c>
      <c r="P775" s="37">
        <f t="shared" si="159"/>
        <v>0.42966774294724053</v>
      </c>
      <c r="Q775" s="34">
        <f t="shared" si="152"/>
        <v>1.2870000000000141</v>
      </c>
      <c r="R775" s="34">
        <f t="shared" si="153"/>
        <v>1.9690000000000119</v>
      </c>
      <c r="S775" s="37">
        <f t="shared" si="154"/>
        <v>1.7166677429472545</v>
      </c>
    </row>
    <row r="776" spans="1:19" x14ac:dyDescent="0.2">
      <c r="A776" s="50"/>
      <c r="C776" s="56"/>
      <c r="D776" s="36">
        <v>7.0000000000000001E-3</v>
      </c>
      <c r="E776" s="36">
        <v>1545</v>
      </c>
      <c r="F776" s="48">
        <f t="shared" si="155"/>
        <v>0.65625</v>
      </c>
      <c r="G776" s="36">
        <v>1553</v>
      </c>
      <c r="H776" s="49">
        <f t="shared" si="149"/>
        <v>0.66180555555555554</v>
      </c>
      <c r="I776" s="49">
        <f t="shared" si="156"/>
        <v>0.66527777777777775</v>
      </c>
      <c r="J776" s="34" t="str">
        <f t="shared" si="157"/>
        <v/>
      </c>
      <c r="K776" s="34">
        <f t="shared" si="150"/>
        <v>7.9999999999999716</v>
      </c>
      <c r="L776" s="34">
        <f t="shared" si="147"/>
        <v>3</v>
      </c>
      <c r="M776" s="34">
        <f t="shared" ca="1" si="148"/>
        <v>1359</v>
      </c>
      <c r="N776" s="34">
        <f t="shared" ca="1" si="151"/>
        <v>119.00000000000006</v>
      </c>
      <c r="O776" s="34">
        <f t="shared" si="158"/>
        <v>1.7500000000000002E-2</v>
      </c>
      <c r="P776" s="37">
        <f t="shared" si="159"/>
        <v>3.9526049426535596E-3</v>
      </c>
      <c r="Q776" s="34">
        <f t="shared" si="152"/>
        <v>5.59999999999998E-2</v>
      </c>
      <c r="R776" s="34">
        <f t="shared" si="153"/>
        <v>7.3499999999999802E-2</v>
      </c>
      <c r="S776" s="37">
        <f t="shared" si="154"/>
        <v>5.9952604942653358E-2</v>
      </c>
    </row>
    <row r="777" spans="1:19" x14ac:dyDescent="0.2">
      <c r="A777" s="50">
        <v>40595</v>
      </c>
      <c r="B777" s="34">
        <v>834</v>
      </c>
      <c r="C777" s="56" t="s">
        <v>86</v>
      </c>
      <c r="D777" s="36">
        <v>0.01</v>
      </c>
      <c r="E777" s="36">
        <v>850</v>
      </c>
      <c r="F777" s="48">
        <f t="shared" si="155"/>
        <v>0.36805555555555558</v>
      </c>
      <c r="G777" s="36">
        <v>920</v>
      </c>
      <c r="H777" s="49">
        <f t="shared" si="149"/>
        <v>0.3888888888888889</v>
      </c>
      <c r="I777" s="49" t="str">
        <f t="shared" si="156"/>
        <v/>
      </c>
      <c r="J777" s="34">
        <f t="shared" si="157"/>
        <v>9.9999999999999645</v>
      </c>
      <c r="K777" s="34">
        <f t="shared" si="150"/>
        <v>29.999999999999972</v>
      </c>
      <c r="L777" s="34">
        <f t="shared" si="147"/>
        <v>1</v>
      </c>
      <c r="M777" s="34">
        <f t="shared" ca="1" si="148"/>
        <v>834</v>
      </c>
      <c r="N777" s="34" t="str">
        <f t="shared" si="151"/>
        <v/>
      </c>
      <c r="O777" s="34">
        <f t="shared" si="158"/>
        <v>3.0499999999999892</v>
      </c>
      <c r="P777" s="37">
        <f t="shared" si="159"/>
        <v>1.4410466940574227</v>
      </c>
      <c r="Q777" s="34">
        <f t="shared" si="152"/>
        <v>0.29999999999999971</v>
      </c>
      <c r="R777" s="34">
        <f t="shared" si="153"/>
        <v>3.349999999999989</v>
      </c>
      <c r="S777" s="37">
        <f t="shared" si="154"/>
        <v>1.7410466940574225</v>
      </c>
    </row>
    <row r="778" spans="1:19" x14ac:dyDescent="0.2">
      <c r="C778" s="56"/>
      <c r="D778" s="36">
        <v>0.6</v>
      </c>
      <c r="E778" s="36">
        <v>930</v>
      </c>
      <c r="F778" s="48">
        <f t="shared" si="155"/>
        <v>0.39583333333333331</v>
      </c>
      <c r="G778" s="36">
        <v>934</v>
      </c>
      <c r="H778" s="49">
        <f t="shared" si="149"/>
        <v>0.39861111111111108</v>
      </c>
      <c r="I778" s="49">
        <f t="shared" si="156"/>
        <v>0.40208333333333329</v>
      </c>
      <c r="J778" s="34" t="str">
        <f t="shared" si="157"/>
        <v/>
      </c>
      <c r="K778" s="34">
        <f t="shared" si="150"/>
        <v>3.9999999999999858</v>
      </c>
      <c r="L778" s="34">
        <f t="shared" si="147"/>
        <v>2</v>
      </c>
      <c r="M778" s="34">
        <f t="shared" ca="1" si="148"/>
        <v>834</v>
      </c>
      <c r="N778" s="34">
        <f t="shared" ca="1" si="151"/>
        <v>64.999999999999929</v>
      </c>
      <c r="O778" s="34">
        <f t="shared" si="158"/>
        <v>1.5</v>
      </c>
      <c r="P778" s="37">
        <f t="shared" si="159"/>
        <v>0.22548428583557498</v>
      </c>
      <c r="Q778" s="34">
        <f t="shared" si="152"/>
        <v>2.3999999999999915</v>
      </c>
      <c r="R778" s="34">
        <f t="shared" si="153"/>
        <v>3.8999999999999915</v>
      </c>
      <c r="S778" s="37">
        <f t="shared" si="154"/>
        <v>2.6254842858355665</v>
      </c>
    </row>
    <row r="779" spans="1:19" x14ac:dyDescent="0.2">
      <c r="A779" s="50">
        <v>40595</v>
      </c>
      <c r="B779" s="34">
        <v>940</v>
      </c>
      <c r="C779" s="56"/>
      <c r="D779" s="36">
        <v>0.6</v>
      </c>
      <c r="E779" s="36">
        <v>955</v>
      </c>
      <c r="F779" s="48">
        <f t="shared" si="155"/>
        <v>0.41319444444444442</v>
      </c>
      <c r="G779" s="36">
        <v>1000</v>
      </c>
      <c r="H779" s="49">
        <f t="shared" si="149"/>
        <v>0.41666666666666669</v>
      </c>
      <c r="I779" s="49">
        <f t="shared" si="156"/>
        <v>0.4201388888888889</v>
      </c>
      <c r="J779" s="34" t="str">
        <f t="shared" si="157"/>
        <v/>
      </c>
      <c r="K779" s="34">
        <f t="shared" si="150"/>
        <v>5.0000000000000622</v>
      </c>
      <c r="L779" s="34">
        <f t="shared" si="147"/>
        <v>1</v>
      </c>
      <c r="M779" s="34">
        <f t="shared" ca="1" si="148"/>
        <v>940</v>
      </c>
      <c r="N779" s="34">
        <f t="shared" ca="1" si="151"/>
        <v>25.000000000000071</v>
      </c>
      <c r="O779" s="34">
        <f t="shared" si="158"/>
        <v>1.5</v>
      </c>
      <c r="P779" s="37">
        <f t="shared" si="159"/>
        <v>0.22548428583557498</v>
      </c>
      <c r="Q779" s="34">
        <f t="shared" si="152"/>
        <v>3.0000000000000373</v>
      </c>
      <c r="R779" s="34">
        <f t="shared" si="153"/>
        <v>4.5000000000000373</v>
      </c>
      <c r="S779" s="37">
        <f t="shared" si="154"/>
        <v>3.2254842858356123</v>
      </c>
    </row>
    <row r="780" spans="1:19" x14ac:dyDescent="0.2">
      <c r="A780" s="50">
        <v>40595</v>
      </c>
      <c r="B780" s="34">
        <v>1005</v>
      </c>
      <c r="C780" s="56"/>
      <c r="D780" s="36">
        <v>0.6</v>
      </c>
      <c r="E780" s="36">
        <v>1020</v>
      </c>
      <c r="F780" s="48">
        <f t="shared" si="155"/>
        <v>0.43055555555555558</v>
      </c>
      <c r="G780" s="36">
        <v>1023</v>
      </c>
      <c r="H780" s="49">
        <f t="shared" si="149"/>
        <v>0.43263888888888885</v>
      </c>
      <c r="I780" s="49">
        <f t="shared" si="156"/>
        <v>0.43611111111111106</v>
      </c>
      <c r="J780" s="34" t="str">
        <f t="shared" si="157"/>
        <v/>
      </c>
      <c r="K780" s="34">
        <f t="shared" si="150"/>
        <v>2.9999999999999094</v>
      </c>
      <c r="L780" s="34">
        <f t="shared" si="147"/>
        <v>1</v>
      </c>
      <c r="M780" s="34">
        <f t="shared" ca="1" si="148"/>
        <v>1005</v>
      </c>
      <c r="N780" s="34">
        <f t="shared" ca="1" si="151"/>
        <v>22.999999999999918</v>
      </c>
      <c r="O780" s="34">
        <f t="shared" si="158"/>
        <v>1.5</v>
      </c>
      <c r="P780" s="37">
        <f t="shared" si="159"/>
        <v>0.22548428583557498</v>
      </c>
      <c r="Q780" s="34">
        <f t="shared" si="152"/>
        <v>1.7999999999999456</v>
      </c>
      <c r="R780" s="34">
        <f t="shared" si="153"/>
        <v>3.2999999999999456</v>
      </c>
      <c r="S780" s="37">
        <f t="shared" si="154"/>
        <v>2.0254842858355206</v>
      </c>
    </row>
    <row r="781" spans="1:19" x14ac:dyDescent="0.2">
      <c r="A781" s="50">
        <v>40595</v>
      </c>
      <c r="B781" s="34">
        <v>1027</v>
      </c>
      <c r="C781" s="56"/>
      <c r="D781" s="36">
        <v>0.6</v>
      </c>
      <c r="E781" s="36">
        <v>1042</v>
      </c>
      <c r="F781" s="48">
        <f t="shared" si="155"/>
        <v>0.4458333333333333</v>
      </c>
      <c r="G781" s="36">
        <v>1044</v>
      </c>
      <c r="H781" s="49">
        <f t="shared" si="149"/>
        <v>0.44722222222222219</v>
      </c>
      <c r="I781" s="49">
        <f>IF(OR(A782&lt;&gt;"",D782=""),H781+TIME(0,5,0),"")</f>
        <v>0.4506944444444444</v>
      </c>
      <c r="J781" s="34" t="str">
        <f>IF(AND(OR(AND(A781&lt;&gt;"",A782=""),AND(A781="",A782="")),D782&lt;&gt;""),(F782-H781)*1440,"")</f>
        <v/>
      </c>
      <c r="K781" s="34">
        <f t="shared" si="150"/>
        <v>1.9999999999999929</v>
      </c>
      <c r="L781" s="34">
        <f t="shared" si="147"/>
        <v>1</v>
      </c>
      <c r="M781" s="34">
        <f t="shared" ca="1" si="148"/>
        <v>1027</v>
      </c>
      <c r="N781" s="34">
        <f t="shared" ca="1" si="151"/>
        <v>22</v>
      </c>
      <c r="O781" s="34">
        <f>IF(J781&lt;&gt;"",(D781+D782)*J781/2,D781*5/2)</f>
        <v>1.5</v>
      </c>
      <c r="P781" s="37">
        <f>IF(J781&lt;&gt;"",(D782-D781)*J781/LN((D782+0.000001)/(D781+0.000001)),-5*(D781-0.000001)/(LN(1/D781)-13.8155))</f>
        <v>0.22548428583557498</v>
      </c>
      <c r="Q781" s="34">
        <f t="shared" si="152"/>
        <v>1.1999999999999957</v>
      </c>
      <c r="R781" s="34">
        <f t="shared" si="153"/>
        <v>2.6999999999999957</v>
      </c>
      <c r="S781" s="37">
        <f t="shared" si="154"/>
        <v>1.4254842858355707</v>
      </c>
    </row>
    <row r="782" spans="1:19" x14ac:dyDescent="0.2">
      <c r="A782" s="50">
        <v>40595</v>
      </c>
      <c r="B782" s="34">
        <v>1046</v>
      </c>
      <c r="C782" s="56"/>
      <c r="D782" s="36">
        <v>0.6</v>
      </c>
      <c r="E782" s="36">
        <v>1103</v>
      </c>
      <c r="F782" s="48">
        <f t="shared" si="155"/>
        <v>0.4604166666666667</v>
      </c>
      <c r="G782" s="36">
        <v>1105</v>
      </c>
      <c r="H782" s="49">
        <f t="shared" si="149"/>
        <v>0.46180555555555558</v>
      </c>
      <c r="I782" s="49">
        <f t="shared" si="156"/>
        <v>0.46527777777777779</v>
      </c>
      <c r="J782" s="34" t="str">
        <f t="shared" si="157"/>
        <v/>
      </c>
      <c r="K782" s="34">
        <f t="shared" si="150"/>
        <v>1.9999999999999929</v>
      </c>
      <c r="L782" s="34">
        <f>IF(A782&lt;&gt;"",1,L781+1)</f>
        <v>1</v>
      </c>
      <c r="M782" s="34">
        <f t="shared" ca="1" si="148"/>
        <v>1046</v>
      </c>
      <c r="N782" s="34">
        <f t="shared" ca="1" si="151"/>
        <v>23.999999999999993</v>
      </c>
      <c r="O782" s="34">
        <f t="shared" si="158"/>
        <v>1.5</v>
      </c>
      <c r="P782" s="37">
        <f t="shared" si="159"/>
        <v>0.22548428583557498</v>
      </c>
      <c r="Q782" s="34">
        <f t="shared" si="152"/>
        <v>1.1999999999999957</v>
      </c>
      <c r="R782" s="34">
        <f t="shared" si="153"/>
        <v>2.6999999999999957</v>
      </c>
      <c r="S782" s="37">
        <f t="shared" si="154"/>
        <v>1.4254842858355707</v>
      </c>
    </row>
    <row r="783" spans="1:19" x14ac:dyDescent="0.2">
      <c r="A783" s="50">
        <v>40595</v>
      </c>
      <c r="B783" s="34">
        <v>1405</v>
      </c>
      <c r="C783" s="56"/>
      <c r="D783" s="36">
        <v>0.01</v>
      </c>
      <c r="E783" s="36">
        <v>1454</v>
      </c>
      <c r="F783" s="48">
        <f t="shared" si="155"/>
        <v>0.62083333333333335</v>
      </c>
      <c r="G783" s="36">
        <v>1505</v>
      </c>
      <c r="H783" s="49">
        <f t="shared" si="149"/>
        <v>0.62847222222222221</v>
      </c>
      <c r="I783" s="49" t="str">
        <f t="shared" si="156"/>
        <v/>
      </c>
      <c r="J783" s="34">
        <f t="shared" si="157"/>
        <v>15.000000000000107</v>
      </c>
      <c r="K783" s="34">
        <f t="shared" si="150"/>
        <v>10.999999999999961</v>
      </c>
      <c r="L783" s="34">
        <f t="shared" ref="L783:L846" si="160">IF(A783&lt;&gt;"",1,L782+1)</f>
        <v>1</v>
      </c>
      <c r="M783" s="34">
        <f t="shared" ref="M783:M846" ca="1" si="161">OFFSET(B783,-L783+1,0)</f>
        <v>1405</v>
      </c>
      <c r="N783" s="34" t="str">
        <f t="shared" si="151"/>
        <v/>
      </c>
      <c r="O783" s="34">
        <f t="shared" si="158"/>
        <v>52.575000000000372</v>
      </c>
      <c r="P783" s="37">
        <f t="shared" si="159"/>
        <v>16.005237731006382</v>
      </c>
      <c r="Q783" s="34">
        <f t="shared" si="152"/>
        <v>0.10999999999999961</v>
      </c>
      <c r="R783" s="34">
        <f t="shared" si="153"/>
        <v>52.685000000000372</v>
      </c>
      <c r="S783" s="37">
        <f t="shared" si="154"/>
        <v>16.115237731006381</v>
      </c>
    </row>
    <row r="784" spans="1:19" x14ac:dyDescent="0.2">
      <c r="A784" s="50"/>
      <c r="C784" s="56"/>
      <c r="D784" s="36">
        <v>7</v>
      </c>
      <c r="E784" s="36">
        <v>1520</v>
      </c>
      <c r="F784" s="48">
        <f t="shared" si="155"/>
        <v>0.63888888888888895</v>
      </c>
      <c r="G784" s="36">
        <v>1527</v>
      </c>
      <c r="H784" s="49">
        <f t="shared" ref="H784:H907" si="162">VALUE(CONCATENATE(LEFT(G784,LEN(G784)-2),":",RIGHT(G784,2)))</f>
        <v>0.64374999999999993</v>
      </c>
      <c r="I784" s="49" t="str">
        <f t="shared" si="156"/>
        <v/>
      </c>
      <c r="J784" s="34">
        <f t="shared" si="157"/>
        <v>9.0000000000001279</v>
      </c>
      <c r="K784" s="34">
        <f t="shared" ref="K784:K907" si="163">(H784-F784)*1440</f>
        <v>6.9999999999998153</v>
      </c>
      <c r="L784" s="34">
        <f t="shared" si="160"/>
        <v>2</v>
      </c>
      <c r="M784" s="34">
        <f t="shared" ca="1" si="161"/>
        <v>1405</v>
      </c>
      <c r="N784" s="34" t="str">
        <f t="shared" ref="N784:N847" si="164">IF(I784&lt;&gt;"",(I784-VALUE(CONCATENATE(LEFT(M784,LEN(M784)-2),":",RIGHT(M784,2))))*1440,"")</f>
        <v/>
      </c>
      <c r="O784" s="34">
        <f t="shared" si="158"/>
        <v>31.950000000000454</v>
      </c>
      <c r="P784" s="37">
        <f t="shared" si="159"/>
        <v>14.61697390319182</v>
      </c>
      <c r="Q784" s="34">
        <f t="shared" ref="Q784:Q907" si="165">(D784*K784)</f>
        <v>48.999999999998707</v>
      </c>
      <c r="R784" s="34">
        <f t="shared" ref="R784:R847" si="166">O784+Q784</f>
        <v>80.949999999999164</v>
      </c>
      <c r="S784" s="37">
        <f t="shared" ref="S784:S847" si="167">P784+Q784</f>
        <v>63.616973903190527</v>
      </c>
    </row>
    <row r="785" spans="1:19" x14ac:dyDescent="0.2">
      <c r="A785" s="50"/>
      <c r="C785" s="56"/>
      <c r="D785" s="36">
        <v>0.1</v>
      </c>
      <c r="E785" s="36">
        <v>1536</v>
      </c>
      <c r="F785" s="48">
        <f t="shared" si="155"/>
        <v>0.65</v>
      </c>
      <c r="G785" s="36">
        <v>1543</v>
      </c>
      <c r="H785" s="49">
        <f t="shared" si="162"/>
        <v>0.65486111111111112</v>
      </c>
      <c r="I785" s="49" t="str">
        <f t="shared" si="156"/>
        <v/>
      </c>
      <c r="J785" s="34">
        <f t="shared" si="157"/>
        <v>8.999999999999968</v>
      </c>
      <c r="K785" s="34">
        <f t="shared" si="163"/>
        <v>6.9999999999999751</v>
      </c>
      <c r="L785" s="34">
        <f t="shared" si="160"/>
        <v>3</v>
      </c>
      <c r="M785" s="34">
        <f t="shared" ca="1" si="161"/>
        <v>1405</v>
      </c>
      <c r="N785" s="34" t="str">
        <f t="shared" si="164"/>
        <v/>
      </c>
      <c r="O785" s="34">
        <f t="shared" si="158"/>
        <v>40.949999999999854</v>
      </c>
      <c r="P785" s="37">
        <f t="shared" si="159"/>
        <v>17.80079201067301</v>
      </c>
      <c r="Q785" s="34">
        <f t="shared" si="165"/>
        <v>0.69999999999999751</v>
      </c>
      <c r="R785" s="34">
        <f t="shared" si="166"/>
        <v>41.649999999999849</v>
      </c>
      <c r="S785" s="37">
        <f t="shared" si="167"/>
        <v>18.50079201067301</v>
      </c>
    </row>
    <row r="786" spans="1:19" x14ac:dyDescent="0.2">
      <c r="A786" s="50"/>
      <c r="C786" s="56"/>
      <c r="D786" s="36">
        <v>9</v>
      </c>
      <c r="E786" s="36">
        <v>1552</v>
      </c>
      <c r="F786" s="48">
        <f t="shared" si="155"/>
        <v>0.66111111111111109</v>
      </c>
      <c r="G786" s="36">
        <v>1557</v>
      </c>
      <c r="H786" s="49">
        <f t="shared" si="162"/>
        <v>0.6645833333333333</v>
      </c>
      <c r="I786" s="49">
        <f t="shared" si="156"/>
        <v>0.66805555555555551</v>
      </c>
      <c r="J786" s="34" t="str">
        <f t="shared" si="157"/>
        <v/>
      </c>
      <c r="K786" s="34">
        <f t="shared" si="163"/>
        <v>4.9999999999999822</v>
      </c>
      <c r="L786" s="34">
        <f t="shared" si="160"/>
        <v>4</v>
      </c>
      <c r="M786" s="34">
        <f t="shared" ca="1" si="161"/>
        <v>1405</v>
      </c>
      <c r="N786" s="34">
        <f t="shared" ca="1" si="164"/>
        <v>116.9999999999999</v>
      </c>
      <c r="O786" s="34">
        <f t="shared" si="158"/>
        <v>22.5</v>
      </c>
      <c r="P786" s="37">
        <f t="shared" si="159"/>
        <v>2.8102647230747495</v>
      </c>
      <c r="Q786" s="34">
        <f t="shared" si="165"/>
        <v>44.999999999999844</v>
      </c>
      <c r="R786" s="34">
        <f t="shared" si="166"/>
        <v>67.499999999999844</v>
      </c>
      <c r="S786" s="37">
        <f t="shared" si="167"/>
        <v>47.810264723074596</v>
      </c>
    </row>
    <row r="787" spans="1:19" x14ac:dyDescent="0.2">
      <c r="A787" s="50">
        <v>40596</v>
      </c>
      <c r="B787" s="34">
        <v>1008</v>
      </c>
      <c r="C787" s="56">
        <v>3</v>
      </c>
      <c r="D787" s="36">
        <v>0.01</v>
      </c>
      <c r="E787" s="36">
        <v>1035</v>
      </c>
      <c r="F787" s="48">
        <f t="shared" ref="F787:F907" si="168">VALUE(CONCATENATE(LEFT(E787,LEN(E787)-2),":",RIGHT(E787,2)))</f>
        <v>0.44097222222222227</v>
      </c>
      <c r="G787" s="36">
        <v>1042</v>
      </c>
      <c r="H787" s="49">
        <f t="shared" si="162"/>
        <v>0.4458333333333333</v>
      </c>
      <c r="I787" s="49" t="str">
        <f t="shared" si="156"/>
        <v/>
      </c>
      <c r="J787" s="34">
        <f t="shared" si="157"/>
        <v>6.0000000000000586</v>
      </c>
      <c r="K787" s="34">
        <f t="shared" si="163"/>
        <v>6.9999999999998952</v>
      </c>
      <c r="L787" s="34">
        <f t="shared" si="160"/>
        <v>1</v>
      </c>
      <c r="M787" s="34">
        <f t="shared" ca="1" si="161"/>
        <v>1008</v>
      </c>
      <c r="N787" s="34" t="str">
        <f t="shared" si="164"/>
        <v/>
      </c>
      <c r="O787" s="34">
        <f t="shared" si="158"/>
        <v>0.24000000000000235</v>
      </c>
      <c r="P787" s="37">
        <f t="shared" si="159"/>
        <v>0.18501155225574747</v>
      </c>
      <c r="Q787" s="34">
        <f t="shared" si="165"/>
        <v>6.9999999999998952E-2</v>
      </c>
      <c r="R787" s="34">
        <f t="shared" si="166"/>
        <v>0.31000000000000127</v>
      </c>
      <c r="S787" s="37">
        <f t="shared" si="167"/>
        <v>0.25501155225574645</v>
      </c>
    </row>
    <row r="788" spans="1:19" x14ac:dyDescent="0.2">
      <c r="A788" s="50"/>
      <c r="C788" s="56"/>
      <c r="D788" s="36">
        <v>7.0000000000000007E-2</v>
      </c>
      <c r="E788" s="36">
        <v>1048</v>
      </c>
      <c r="F788" s="48">
        <f t="shared" si="168"/>
        <v>0.45</v>
      </c>
      <c r="G788" s="36">
        <v>1052</v>
      </c>
      <c r="H788" s="49">
        <f t="shared" si="162"/>
        <v>0.45277777777777778</v>
      </c>
      <c r="I788" s="49">
        <f t="shared" si="156"/>
        <v>0.45624999999999999</v>
      </c>
      <c r="J788" s="34" t="str">
        <f t="shared" si="157"/>
        <v/>
      </c>
      <c r="K788" s="34">
        <f t="shared" si="163"/>
        <v>3.9999999999999858</v>
      </c>
      <c r="L788" s="34">
        <f t="shared" si="160"/>
        <v>2</v>
      </c>
      <c r="M788" s="34">
        <f t="shared" ca="1" si="161"/>
        <v>1008</v>
      </c>
      <c r="N788" s="34">
        <f t="shared" ca="1" si="164"/>
        <v>48.999999999999986</v>
      </c>
      <c r="O788" s="34">
        <f t="shared" si="158"/>
        <v>0.17500000000000002</v>
      </c>
      <c r="P788" s="37">
        <f t="shared" si="159"/>
        <v>3.1372129064869518E-2</v>
      </c>
      <c r="Q788" s="34">
        <f t="shared" si="165"/>
        <v>0.27999999999999903</v>
      </c>
      <c r="R788" s="34">
        <f t="shared" si="166"/>
        <v>0.45499999999999907</v>
      </c>
      <c r="S788" s="37">
        <f t="shared" si="167"/>
        <v>0.31137212906486855</v>
      </c>
    </row>
    <row r="789" spans="1:19" x14ac:dyDescent="0.2">
      <c r="A789" s="50">
        <v>40596</v>
      </c>
      <c r="B789" s="34">
        <v>1415</v>
      </c>
      <c r="C789" s="56"/>
      <c r="D789" s="36">
        <v>0.01</v>
      </c>
      <c r="E789" s="36">
        <v>1457</v>
      </c>
      <c r="F789" s="48">
        <f t="shared" si="168"/>
        <v>0.62291666666666667</v>
      </c>
      <c r="G789" s="36">
        <v>1512</v>
      </c>
      <c r="H789" s="49">
        <f t="shared" si="162"/>
        <v>0.6333333333333333</v>
      </c>
      <c r="I789" s="49" t="str">
        <f t="shared" si="156"/>
        <v/>
      </c>
      <c r="J789" s="34">
        <f t="shared" si="157"/>
        <v>12.999999999999954</v>
      </c>
      <c r="K789" s="34">
        <f t="shared" si="163"/>
        <v>14.999999999999947</v>
      </c>
      <c r="L789" s="34">
        <f t="shared" si="160"/>
        <v>1</v>
      </c>
      <c r="M789" s="34">
        <f t="shared" ca="1" si="161"/>
        <v>1415</v>
      </c>
      <c r="N789" s="34" t="str">
        <f t="shared" si="164"/>
        <v/>
      </c>
      <c r="O789" s="34">
        <f t="shared" si="158"/>
        <v>45.564999999999834</v>
      </c>
      <c r="P789" s="37">
        <f t="shared" si="159"/>
        <v>13.871206033538716</v>
      </c>
      <c r="Q789" s="34">
        <f t="shared" si="165"/>
        <v>0.14999999999999947</v>
      </c>
      <c r="R789" s="34">
        <f t="shared" si="166"/>
        <v>45.714999999999833</v>
      </c>
      <c r="S789" s="37">
        <f t="shared" si="167"/>
        <v>14.021206033538714</v>
      </c>
    </row>
    <row r="790" spans="1:19" x14ac:dyDescent="0.2">
      <c r="A790" s="50"/>
      <c r="C790" s="56"/>
      <c r="D790" s="36">
        <v>7</v>
      </c>
      <c r="E790" s="36">
        <v>1525</v>
      </c>
      <c r="F790" s="48">
        <f t="shared" si="168"/>
        <v>0.64236111111111105</v>
      </c>
      <c r="G790" s="36">
        <v>1532</v>
      </c>
      <c r="H790" s="49">
        <f t="shared" si="162"/>
        <v>0.64722222222222225</v>
      </c>
      <c r="I790" s="49" t="str">
        <f t="shared" si="156"/>
        <v/>
      </c>
      <c r="J790" s="34">
        <f t="shared" si="157"/>
        <v>10.999999999999961</v>
      </c>
      <c r="K790" s="34">
        <f t="shared" si="163"/>
        <v>7.000000000000135</v>
      </c>
      <c r="L790" s="34">
        <f t="shared" si="160"/>
        <v>2</v>
      </c>
      <c r="M790" s="34">
        <f t="shared" ca="1" si="161"/>
        <v>1415</v>
      </c>
      <c r="N790" s="34" t="str">
        <f t="shared" si="164"/>
        <v/>
      </c>
      <c r="O790" s="34">
        <f t="shared" si="158"/>
        <v>38.912499999999859</v>
      </c>
      <c r="P790" s="37">
        <f t="shared" si="159"/>
        <v>16.792822727700813</v>
      </c>
      <c r="Q790" s="34">
        <f t="shared" si="165"/>
        <v>49.000000000000945</v>
      </c>
      <c r="R790" s="34">
        <f t="shared" si="166"/>
        <v>87.912500000000804</v>
      </c>
      <c r="S790" s="37">
        <f t="shared" si="167"/>
        <v>65.792822727701761</v>
      </c>
    </row>
    <row r="791" spans="1:19" x14ac:dyDescent="0.2">
      <c r="A791" s="50"/>
      <c r="C791" s="56"/>
      <c r="D791" s="36">
        <v>7.4999999999999997E-2</v>
      </c>
      <c r="E791" s="36">
        <v>1543</v>
      </c>
      <c r="F791" s="48">
        <f t="shared" si="168"/>
        <v>0.65486111111111112</v>
      </c>
      <c r="G791" s="36">
        <v>1548</v>
      </c>
      <c r="H791" s="49">
        <f t="shared" si="162"/>
        <v>0.65833333333333333</v>
      </c>
      <c r="I791" s="49" t="str">
        <f t="shared" si="156"/>
        <v/>
      </c>
      <c r="J791" s="34">
        <f t="shared" si="157"/>
        <v>4.9999999999999822</v>
      </c>
      <c r="K791" s="34">
        <f t="shared" si="163"/>
        <v>4.9999999999999822</v>
      </c>
      <c r="L791" s="34">
        <f t="shared" si="160"/>
        <v>3</v>
      </c>
      <c r="M791" s="34">
        <f t="shared" ca="1" si="161"/>
        <v>1415</v>
      </c>
      <c r="N791" s="34" t="str">
        <f t="shared" si="164"/>
        <v/>
      </c>
      <c r="O791" s="34">
        <f t="shared" si="158"/>
        <v>2.6874999999999902</v>
      </c>
      <c r="P791" s="37">
        <f t="shared" si="159"/>
        <v>1.7855386051225799</v>
      </c>
      <c r="Q791" s="34">
        <f t="shared" si="165"/>
        <v>0.37499999999999867</v>
      </c>
      <c r="R791" s="34">
        <f t="shared" si="166"/>
        <v>3.0624999999999889</v>
      </c>
      <c r="S791" s="37">
        <f t="shared" si="167"/>
        <v>2.1605386051225786</v>
      </c>
    </row>
    <row r="792" spans="1:19" x14ac:dyDescent="0.2">
      <c r="A792" s="50"/>
      <c r="C792" s="56"/>
      <c r="D792" s="36">
        <v>1</v>
      </c>
      <c r="E792" s="36">
        <v>1553</v>
      </c>
      <c r="F792" s="48">
        <f t="shared" si="168"/>
        <v>0.66180555555555554</v>
      </c>
      <c r="G792" s="36">
        <v>1557</v>
      </c>
      <c r="H792" s="49">
        <f t="shared" si="162"/>
        <v>0.6645833333333333</v>
      </c>
      <c r="I792" s="49">
        <f t="shared" si="156"/>
        <v>0.66805555555555551</v>
      </c>
      <c r="J792" s="34" t="str">
        <f t="shared" si="157"/>
        <v/>
      </c>
      <c r="K792" s="34">
        <f t="shared" si="163"/>
        <v>3.9999999999999858</v>
      </c>
      <c r="L792" s="34">
        <f t="shared" si="160"/>
        <v>4</v>
      </c>
      <c r="M792" s="34">
        <f t="shared" ca="1" si="161"/>
        <v>1415</v>
      </c>
      <c r="N792" s="34">
        <f t="shared" ca="1" si="164"/>
        <v>106.99999999999994</v>
      </c>
      <c r="O792" s="34">
        <f t="shared" si="158"/>
        <v>2.5</v>
      </c>
      <c r="P792" s="37">
        <f t="shared" si="159"/>
        <v>0.36191198291773735</v>
      </c>
      <c r="Q792" s="34">
        <f t="shared" si="165"/>
        <v>3.9999999999999858</v>
      </c>
      <c r="R792" s="34">
        <f t="shared" si="166"/>
        <v>6.4999999999999858</v>
      </c>
      <c r="S792" s="37">
        <f t="shared" si="167"/>
        <v>4.3619119829177233</v>
      </c>
    </row>
    <row r="793" spans="1:19" x14ac:dyDescent="0.2">
      <c r="A793" s="50">
        <v>40597</v>
      </c>
      <c r="B793" s="34">
        <v>1248</v>
      </c>
      <c r="C793" s="56" t="s">
        <v>79</v>
      </c>
      <c r="D793" s="36">
        <v>0.01</v>
      </c>
      <c r="E793" s="36">
        <v>1308</v>
      </c>
      <c r="F793" s="48">
        <f t="shared" si="168"/>
        <v>0.54722222222222217</v>
      </c>
      <c r="G793" s="36">
        <v>1514</v>
      </c>
      <c r="H793" s="49">
        <f t="shared" si="162"/>
        <v>0.63472222222222219</v>
      </c>
      <c r="I793" s="49">
        <f t="shared" si="156"/>
        <v>0.6381944444444444</v>
      </c>
      <c r="J793" s="34" t="str">
        <f t="shared" si="157"/>
        <v/>
      </c>
      <c r="K793" s="34">
        <f t="shared" si="163"/>
        <v>126.00000000000003</v>
      </c>
      <c r="L793" s="34">
        <f t="shared" si="160"/>
        <v>1</v>
      </c>
      <c r="M793" s="34">
        <f t="shared" ca="1" si="161"/>
        <v>1248</v>
      </c>
      <c r="N793" s="34">
        <f t="shared" ca="1" si="164"/>
        <v>150.99999999999994</v>
      </c>
      <c r="O793" s="34">
        <f t="shared" si="158"/>
        <v>2.5000000000000001E-2</v>
      </c>
      <c r="P793" s="37">
        <f t="shared" si="159"/>
        <v>5.4281443780592247E-3</v>
      </c>
      <c r="Q793" s="34">
        <f t="shared" si="165"/>
        <v>1.2600000000000002</v>
      </c>
      <c r="R793" s="34">
        <f t="shared" si="166"/>
        <v>1.2850000000000001</v>
      </c>
      <c r="S793" s="37">
        <f t="shared" si="167"/>
        <v>1.2654281443780595</v>
      </c>
    </row>
    <row r="794" spans="1:19" x14ac:dyDescent="0.2">
      <c r="A794" s="50">
        <v>40598</v>
      </c>
      <c r="B794" s="34">
        <v>858</v>
      </c>
      <c r="C794" s="56">
        <v>4</v>
      </c>
      <c r="D794" s="36">
        <v>0.01</v>
      </c>
      <c r="E794" s="36">
        <v>917</v>
      </c>
      <c r="F794" s="48">
        <f t="shared" si="168"/>
        <v>0.38680555555555557</v>
      </c>
      <c r="G794" s="36">
        <v>919</v>
      </c>
      <c r="H794" s="49">
        <f t="shared" si="162"/>
        <v>0.38819444444444445</v>
      </c>
      <c r="I794" s="49" t="str">
        <f t="shared" si="156"/>
        <v/>
      </c>
      <c r="J794" s="34">
        <f t="shared" si="157"/>
        <v>5.9999999999999787</v>
      </c>
      <c r="K794" s="34">
        <f t="shared" si="163"/>
        <v>1.9999999999999929</v>
      </c>
      <c r="L794" s="34">
        <f t="shared" si="160"/>
        <v>1</v>
      </c>
      <c r="M794" s="34">
        <f t="shared" ca="1" si="161"/>
        <v>858</v>
      </c>
      <c r="N794" s="34" t="str">
        <f t="shared" si="164"/>
        <v/>
      </c>
      <c r="O794" s="34">
        <f t="shared" si="158"/>
        <v>0.32999999999999885</v>
      </c>
      <c r="P794" s="37">
        <f t="shared" si="159"/>
        <v>0.23452818661036695</v>
      </c>
      <c r="Q794" s="34">
        <f t="shared" si="165"/>
        <v>1.9999999999999931E-2</v>
      </c>
      <c r="R794" s="34">
        <f t="shared" si="166"/>
        <v>0.34999999999999876</v>
      </c>
      <c r="S794" s="37">
        <f t="shared" si="167"/>
        <v>0.25452818661036686</v>
      </c>
    </row>
    <row r="795" spans="1:19" x14ac:dyDescent="0.2">
      <c r="A795" s="50"/>
      <c r="C795" s="56"/>
      <c r="D795" s="36">
        <v>0.1</v>
      </c>
      <c r="E795" s="36">
        <v>925</v>
      </c>
      <c r="F795" s="48">
        <f t="shared" si="168"/>
        <v>0.3923611111111111</v>
      </c>
      <c r="G795" s="36">
        <v>947</v>
      </c>
      <c r="H795" s="49">
        <f t="shared" si="162"/>
        <v>0.40763888888888888</v>
      </c>
      <c r="I795" s="49">
        <f t="shared" si="156"/>
        <v>0.41111111111111109</v>
      </c>
      <c r="J795" s="34" t="str">
        <f t="shared" si="157"/>
        <v/>
      </c>
      <c r="K795" s="34">
        <f t="shared" si="163"/>
        <v>22</v>
      </c>
      <c r="L795" s="34">
        <f t="shared" si="160"/>
        <v>2</v>
      </c>
      <c r="M795" s="34">
        <f t="shared" ca="1" si="161"/>
        <v>858</v>
      </c>
      <c r="N795" s="34">
        <f t="shared" ca="1" si="164"/>
        <v>53.999999999999972</v>
      </c>
      <c r="O795" s="34">
        <f t="shared" si="158"/>
        <v>0.25</v>
      </c>
      <c r="P795" s="37">
        <f t="shared" si="159"/>
        <v>4.342905372259271E-2</v>
      </c>
      <c r="Q795" s="34">
        <f t="shared" si="165"/>
        <v>2.2000000000000002</v>
      </c>
      <c r="R795" s="34">
        <f t="shared" si="166"/>
        <v>2.4500000000000002</v>
      </c>
      <c r="S795" s="37">
        <f t="shared" si="167"/>
        <v>2.2434290537225929</v>
      </c>
    </row>
    <row r="796" spans="1:19" x14ac:dyDescent="0.2">
      <c r="A796" s="50">
        <v>40598</v>
      </c>
      <c r="B796" s="34">
        <v>1219</v>
      </c>
      <c r="C796" s="56"/>
      <c r="D796" s="36">
        <v>1</v>
      </c>
      <c r="E796" s="36">
        <v>1246</v>
      </c>
      <c r="F796" s="48">
        <f t="shared" si="168"/>
        <v>0.53194444444444444</v>
      </c>
      <c r="G796" s="36">
        <v>1446</v>
      </c>
      <c r="H796" s="49">
        <f t="shared" si="162"/>
        <v>0.61527777777777781</v>
      </c>
      <c r="I796" s="49">
        <f t="shared" si="156"/>
        <v>0.61875000000000002</v>
      </c>
      <c r="J796" s="34" t="str">
        <f t="shared" si="157"/>
        <v/>
      </c>
      <c r="K796" s="34">
        <f t="shared" si="163"/>
        <v>120.00000000000006</v>
      </c>
      <c r="L796" s="34">
        <f t="shared" si="160"/>
        <v>1</v>
      </c>
      <c r="M796" s="34">
        <f t="shared" ca="1" si="161"/>
        <v>1219</v>
      </c>
      <c r="N796" s="34">
        <f t="shared" ca="1" si="164"/>
        <v>152.00000000000011</v>
      </c>
      <c r="O796" s="34">
        <f t="shared" si="158"/>
        <v>2.5</v>
      </c>
      <c r="P796" s="37">
        <f t="shared" si="159"/>
        <v>0.36191198291773735</v>
      </c>
      <c r="Q796" s="34">
        <f t="shared" si="165"/>
        <v>120.00000000000006</v>
      </c>
      <c r="R796" s="34">
        <f t="shared" si="166"/>
        <v>122.50000000000006</v>
      </c>
      <c r="S796" s="37">
        <f t="shared" si="167"/>
        <v>120.36191198291779</v>
      </c>
    </row>
    <row r="797" spans="1:19" x14ac:dyDescent="0.2">
      <c r="A797" s="50">
        <v>40599</v>
      </c>
      <c r="B797" s="34">
        <v>849</v>
      </c>
      <c r="C797" s="56">
        <v>3</v>
      </c>
      <c r="D797" s="36">
        <v>0.01</v>
      </c>
      <c r="E797" s="36">
        <v>910</v>
      </c>
      <c r="F797" s="48">
        <f t="shared" si="168"/>
        <v>0.38194444444444442</v>
      </c>
      <c r="G797" s="36">
        <v>1104</v>
      </c>
      <c r="H797" s="49">
        <f t="shared" si="162"/>
        <v>0.46111111111111108</v>
      </c>
      <c r="I797" s="49">
        <f t="shared" si="156"/>
        <v>0.46458333333333329</v>
      </c>
      <c r="J797" s="34" t="str">
        <f t="shared" si="157"/>
        <v/>
      </c>
      <c r="K797" s="34">
        <f t="shared" si="163"/>
        <v>114</v>
      </c>
      <c r="L797" s="34">
        <f t="shared" si="160"/>
        <v>1</v>
      </c>
      <c r="M797" s="34">
        <f t="shared" ca="1" si="161"/>
        <v>849</v>
      </c>
      <c r="N797" s="34">
        <f t="shared" ca="1" si="164"/>
        <v>139.99999999999997</v>
      </c>
      <c r="O797" s="34">
        <f t="shared" si="158"/>
        <v>2.5000000000000001E-2</v>
      </c>
      <c r="P797" s="37">
        <f t="shared" si="159"/>
        <v>5.4281443780592247E-3</v>
      </c>
      <c r="Q797" s="34">
        <f t="shared" si="165"/>
        <v>1.1400000000000001</v>
      </c>
      <c r="R797" s="34">
        <f t="shared" si="166"/>
        <v>1.165</v>
      </c>
      <c r="S797" s="37">
        <f t="shared" si="167"/>
        <v>1.1454281443780594</v>
      </c>
    </row>
    <row r="798" spans="1:19" x14ac:dyDescent="0.2">
      <c r="A798" s="50">
        <v>40599</v>
      </c>
      <c r="B798" s="34">
        <v>1309</v>
      </c>
      <c r="C798" s="56"/>
      <c r="D798" s="36">
        <v>10</v>
      </c>
      <c r="E798" s="36">
        <v>1338</v>
      </c>
      <c r="F798" s="48">
        <f t="shared" si="168"/>
        <v>0.56805555555555554</v>
      </c>
      <c r="G798" s="36">
        <v>1343</v>
      </c>
      <c r="H798" s="49">
        <f t="shared" si="162"/>
        <v>0.57152777777777775</v>
      </c>
      <c r="I798" s="49" t="str">
        <f t="shared" si="156"/>
        <v/>
      </c>
      <c r="J798" s="34">
        <f t="shared" si="157"/>
        <v>5.9999999999999787</v>
      </c>
      <c r="K798" s="34">
        <f t="shared" si="163"/>
        <v>4.9999999999999822</v>
      </c>
      <c r="L798" s="34">
        <f t="shared" si="160"/>
        <v>1</v>
      </c>
      <c r="M798" s="34">
        <f t="shared" ca="1" si="161"/>
        <v>1309</v>
      </c>
      <c r="N798" s="34" t="str">
        <f t="shared" si="164"/>
        <v/>
      </c>
      <c r="O798" s="34">
        <f t="shared" si="158"/>
        <v>119.99999999999957</v>
      </c>
      <c r="P798" s="37">
        <f t="shared" si="159"/>
        <v>109.22871382350364</v>
      </c>
      <c r="Q798" s="34">
        <f t="shared" si="165"/>
        <v>49.999999999999822</v>
      </c>
      <c r="R798" s="34">
        <f t="shared" si="166"/>
        <v>169.9999999999994</v>
      </c>
      <c r="S798" s="37">
        <f t="shared" si="167"/>
        <v>159.22871382350345</v>
      </c>
    </row>
    <row r="799" spans="1:19" x14ac:dyDescent="0.2">
      <c r="A799" s="50"/>
      <c r="C799" s="56"/>
      <c r="D799" s="36">
        <v>30</v>
      </c>
      <c r="E799" s="36">
        <v>1349</v>
      </c>
      <c r="F799" s="48">
        <f t="shared" si="168"/>
        <v>0.5756944444444444</v>
      </c>
      <c r="G799" s="36">
        <v>1354</v>
      </c>
      <c r="H799" s="49">
        <f t="shared" si="162"/>
        <v>0.57916666666666672</v>
      </c>
      <c r="I799" s="49" t="str">
        <f t="shared" si="156"/>
        <v/>
      </c>
      <c r="J799" s="34">
        <f t="shared" si="157"/>
        <v>7.9999999999999716</v>
      </c>
      <c r="K799" s="34">
        <f t="shared" si="163"/>
        <v>5.0000000000001421</v>
      </c>
      <c r="L799" s="34">
        <f t="shared" si="160"/>
        <v>2</v>
      </c>
      <c r="M799" s="34">
        <f t="shared" ca="1" si="161"/>
        <v>1309</v>
      </c>
      <c r="N799" s="34" t="str">
        <f t="shared" si="164"/>
        <v/>
      </c>
      <c r="O799" s="34">
        <f t="shared" si="158"/>
        <v>919.9999999999967</v>
      </c>
      <c r="P799" s="37">
        <f t="shared" si="159"/>
        <v>716.8761233587943</v>
      </c>
      <c r="Q799" s="34">
        <f t="shared" si="165"/>
        <v>150.00000000000426</v>
      </c>
      <c r="R799" s="34">
        <f t="shared" si="166"/>
        <v>1070.0000000000009</v>
      </c>
      <c r="S799" s="37">
        <f t="shared" si="167"/>
        <v>866.87612335879862</v>
      </c>
    </row>
    <row r="800" spans="1:19" x14ac:dyDescent="0.2">
      <c r="A800" s="50"/>
      <c r="C800" s="56"/>
      <c r="D800" s="36">
        <v>200</v>
      </c>
      <c r="E800" s="36">
        <v>1402</v>
      </c>
      <c r="F800" s="48">
        <f t="shared" si="168"/>
        <v>0.58472222222222225</v>
      </c>
      <c r="G800" s="36">
        <v>1408</v>
      </c>
      <c r="H800" s="49">
        <f t="shared" si="162"/>
        <v>0.58888888888888891</v>
      </c>
      <c r="I800" s="49">
        <f t="shared" si="156"/>
        <v>0.59236111111111112</v>
      </c>
      <c r="J800" s="34" t="str">
        <f t="shared" si="157"/>
        <v/>
      </c>
      <c r="K800" s="34">
        <f t="shared" si="163"/>
        <v>5.9999999999999787</v>
      </c>
      <c r="L800" s="34">
        <f t="shared" si="160"/>
        <v>3</v>
      </c>
      <c r="M800" s="34">
        <f t="shared" ca="1" si="161"/>
        <v>1309</v>
      </c>
      <c r="N800" s="34">
        <f t="shared" ca="1" si="164"/>
        <v>63.999999999999929</v>
      </c>
      <c r="O800" s="34">
        <f t="shared" si="158"/>
        <v>500</v>
      </c>
      <c r="P800" s="37">
        <f t="shared" si="159"/>
        <v>52.318172546220183</v>
      </c>
      <c r="Q800" s="34">
        <f t="shared" si="165"/>
        <v>1199.9999999999957</v>
      </c>
      <c r="R800" s="34">
        <f t="shared" si="166"/>
        <v>1699.9999999999957</v>
      </c>
      <c r="S800" s="37">
        <f t="shared" si="167"/>
        <v>1252.3181725462159</v>
      </c>
    </row>
    <row r="801" spans="1:19" x14ac:dyDescent="0.2">
      <c r="A801" s="50">
        <v>40599</v>
      </c>
      <c r="B801" s="34">
        <v>1508</v>
      </c>
      <c r="C801" s="56"/>
      <c r="D801" s="36">
        <v>1</v>
      </c>
      <c r="E801" s="36">
        <v>1537</v>
      </c>
      <c r="F801" s="48">
        <f t="shared" si="168"/>
        <v>0.65069444444444446</v>
      </c>
      <c r="G801" s="36">
        <v>1546</v>
      </c>
      <c r="H801" s="49">
        <f t="shared" si="162"/>
        <v>0.65694444444444444</v>
      </c>
      <c r="I801" s="49" t="str">
        <f t="shared" si="156"/>
        <v/>
      </c>
      <c r="J801" s="34">
        <f t="shared" si="157"/>
        <v>9.9999999999999645</v>
      </c>
      <c r="K801" s="34">
        <f t="shared" si="163"/>
        <v>8.999999999999968</v>
      </c>
      <c r="L801" s="34">
        <f t="shared" si="160"/>
        <v>1</v>
      </c>
      <c r="M801" s="34">
        <f t="shared" ca="1" si="161"/>
        <v>1508</v>
      </c>
      <c r="N801" s="34" t="str">
        <f t="shared" si="164"/>
        <v/>
      </c>
      <c r="O801" s="34">
        <f t="shared" si="158"/>
        <v>504.99999999999818</v>
      </c>
      <c r="P801" s="37">
        <f t="shared" si="159"/>
        <v>214.97581475667653</v>
      </c>
      <c r="Q801" s="34">
        <f t="shared" si="165"/>
        <v>8.999999999999968</v>
      </c>
      <c r="R801" s="34">
        <f t="shared" si="166"/>
        <v>513.99999999999818</v>
      </c>
      <c r="S801" s="37">
        <f t="shared" si="167"/>
        <v>223.9758147566765</v>
      </c>
    </row>
    <row r="802" spans="1:19" x14ac:dyDescent="0.2">
      <c r="A802" s="50"/>
      <c r="C802" s="56"/>
      <c r="D802" s="36">
        <v>100</v>
      </c>
      <c r="E802" s="36">
        <v>1556</v>
      </c>
      <c r="F802" s="48">
        <f t="shared" si="168"/>
        <v>0.66388888888888886</v>
      </c>
      <c r="G802" s="36">
        <v>1600</v>
      </c>
      <c r="H802" s="49">
        <f t="shared" si="162"/>
        <v>0.66666666666666663</v>
      </c>
      <c r="I802" s="49" t="str">
        <f t="shared" si="156"/>
        <v/>
      </c>
      <c r="J802" s="34">
        <f t="shared" si="157"/>
        <v>11.000000000000121</v>
      </c>
      <c r="K802" s="34">
        <f t="shared" si="163"/>
        <v>3.9999999999999858</v>
      </c>
      <c r="L802" s="34">
        <f t="shared" si="160"/>
        <v>2</v>
      </c>
      <c r="M802" s="34">
        <f t="shared" ca="1" si="161"/>
        <v>1508</v>
      </c>
      <c r="N802" s="34" t="str">
        <f t="shared" si="164"/>
        <v/>
      </c>
      <c r="O802" s="34">
        <f t="shared" si="158"/>
        <v>550.55000000000598</v>
      </c>
      <c r="P802" s="37">
        <f t="shared" si="159"/>
        <v>159.08229878493134</v>
      </c>
      <c r="Q802" s="34">
        <f t="shared" si="165"/>
        <v>399.99999999999858</v>
      </c>
      <c r="R802" s="34">
        <f t="shared" si="166"/>
        <v>950.5500000000045</v>
      </c>
      <c r="S802" s="37">
        <f t="shared" si="167"/>
        <v>559.08229878492989</v>
      </c>
    </row>
    <row r="803" spans="1:19" x14ac:dyDescent="0.2">
      <c r="A803" s="50"/>
      <c r="C803" s="56"/>
      <c r="D803" s="36">
        <v>0.1</v>
      </c>
      <c r="E803" s="36">
        <v>1611</v>
      </c>
      <c r="F803" s="48">
        <f t="shared" si="168"/>
        <v>0.6743055555555556</v>
      </c>
      <c r="G803" s="36">
        <v>1615</v>
      </c>
      <c r="H803" s="49">
        <f t="shared" si="162"/>
        <v>0.67708333333333337</v>
      </c>
      <c r="I803" s="49">
        <f t="shared" si="156"/>
        <v>0.68055555555555558</v>
      </c>
      <c r="J803" s="34" t="str">
        <f t="shared" si="157"/>
        <v/>
      </c>
      <c r="K803" s="34">
        <f t="shared" si="163"/>
        <v>3.9999999999999858</v>
      </c>
      <c r="L803" s="34">
        <f t="shared" si="160"/>
        <v>3</v>
      </c>
      <c r="M803" s="34">
        <f t="shared" ca="1" si="161"/>
        <v>1508</v>
      </c>
      <c r="N803" s="34">
        <f t="shared" ca="1" si="164"/>
        <v>72.000000000000057</v>
      </c>
      <c r="O803" s="34">
        <f t="shared" si="158"/>
        <v>0.25</v>
      </c>
      <c r="P803" s="37">
        <f t="shared" si="159"/>
        <v>4.342905372259271E-2</v>
      </c>
      <c r="Q803" s="34">
        <f t="shared" si="165"/>
        <v>0.39999999999999858</v>
      </c>
      <c r="R803" s="34">
        <f t="shared" si="166"/>
        <v>0.64999999999999858</v>
      </c>
      <c r="S803" s="37">
        <f t="shared" si="167"/>
        <v>0.44342905372259128</v>
      </c>
    </row>
    <row r="804" spans="1:19" x14ac:dyDescent="0.2">
      <c r="A804" s="50">
        <v>40602</v>
      </c>
      <c r="B804" s="34">
        <v>1552</v>
      </c>
      <c r="C804" s="56">
        <v>5</v>
      </c>
      <c r="D804" s="36">
        <v>0.01</v>
      </c>
      <c r="E804" s="36">
        <v>1604</v>
      </c>
      <c r="F804" s="48">
        <f t="shared" si="168"/>
        <v>0.6694444444444444</v>
      </c>
      <c r="G804" s="36">
        <v>1606</v>
      </c>
      <c r="H804" s="49">
        <f t="shared" si="162"/>
        <v>0.67083333333333339</v>
      </c>
      <c r="I804" s="49">
        <f t="shared" si="156"/>
        <v>0.6743055555555556</v>
      </c>
      <c r="J804" s="34" t="str">
        <f t="shared" si="157"/>
        <v/>
      </c>
      <c r="K804" s="34">
        <f t="shared" si="163"/>
        <v>2.0000000000001528</v>
      </c>
      <c r="L804" s="34">
        <f t="shared" si="160"/>
        <v>1</v>
      </c>
      <c r="M804" s="34">
        <f t="shared" ca="1" si="161"/>
        <v>1552</v>
      </c>
      <c r="N804" s="34">
        <f t="shared" ca="1" si="164"/>
        <v>19.000000000000092</v>
      </c>
      <c r="O804" s="34">
        <f t="shared" si="158"/>
        <v>2.5000000000000001E-2</v>
      </c>
      <c r="P804" s="37">
        <f t="shared" si="159"/>
        <v>5.4281443780592247E-3</v>
      </c>
      <c r="Q804" s="34">
        <f t="shared" si="165"/>
        <v>2.0000000000001527E-2</v>
      </c>
      <c r="R804" s="34">
        <f t="shared" si="166"/>
        <v>4.5000000000001525E-2</v>
      </c>
      <c r="S804" s="37">
        <f t="shared" si="167"/>
        <v>2.5428144378060753E-2</v>
      </c>
    </row>
    <row r="805" spans="1:19" x14ac:dyDescent="0.2">
      <c r="A805" s="50">
        <v>40602</v>
      </c>
      <c r="B805" s="34">
        <v>1616</v>
      </c>
      <c r="C805" s="56"/>
      <c r="D805" s="36">
        <v>0.5</v>
      </c>
      <c r="E805" s="36">
        <v>1631</v>
      </c>
      <c r="F805" s="48">
        <f t="shared" si="168"/>
        <v>0.68819444444444444</v>
      </c>
      <c r="G805" s="36">
        <v>1641</v>
      </c>
      <c r="H805" s="49">
        <f t="shared" si="162"/>
        <v>0.69513888888888886</v>
      </c>
      <c r="I805" s="49">
        <f t="shared" si="156"/>
        <v>0.69861111111111107</v>
      </c>
      <c r="J805" s="34" t="str">
        <f t="shared" si="157"/>
        <v/>
      </c>
      <c r="K805" s="34">
        <f t="shared" si="163"/>
        <v>9.9999999999999645</v>
      </c>
      <c r="L805" s="34">
        <f t="shared" si="160"/>
        <v>1</v>
      </c>
      <c r="M805" s="34">
        <f t="shared" ca="1" si="161"/>
        <v>1616</v>
      </c>
      <c r="N805" s="34">
        <f t="shared" ca="1" si="164"/>
        <v>30.000000000000053</v>
      </c>
      <c r="O805" s="34">
        <f t="shared" si="158"/>
        <v>1.25</v>
      </c>
      <c r="P805" s="37">
        <f t="shared" si="159"/>
        <v>0.19051423432971509</v>
      </c>
      <c r="Q805" s="34">
        <f t="shared" si="165"/>
        <v>4.9999999999999822</v>
      </c>
      <c r="R805" s="34">
        <f t="shared" si="166"/>
        <v>6.2499999999999822</v>
      </c>
      <c r="S805" s="37">
        <f t="shared" si="167"/>
        <v>5.1905142343296973</v>
      </c>
    </row>
    <row r="806" spans="1:19" x14ac:dyDescent="0.2">
      <c r="A806" s="50">
        <v>40602</v>
      </c>
      <c r="B806" s="34">
        <v>1725</v>
      </c>
      <c r="C806" s="56"/>
      <c r="D806" s="36">
        <v>0.01</v>
      </c>
      <c r="E806" s="36">
        <v>1905</v>
      </c>
      <c r="F806" s="48">
        <f t="shared" si="168"/>
        <v>0.79513888888888884</v>
      </c>
      <c r="G806" s="36">
        <v>1914</v>
      </c>
      <c r="H806" s="49">
        <f t="shared" si="162"/>
        <v>0.80138888888888893</v>
      </c>
      <c r="I806" s="49" t="str">
        <f t="shared" si="156"/>
        <v/>
      </c>
      <c r="J806" s="34">
        <f t="shared" si="157"/>
        <v>9.9999999999998046</v>
      </c>
      <c r="K806" s="34">
        <f t="shared" si="163"/>
        <v>9.0000000000001279</v>
      </c>
      <c r="L806" s="34">
        <f t="shared" si="160"/>
        <v>1</v>
      </c>
      <c r="M806" s="34">
        <f t="shared" ca="1" si="161"/>
        <v>1725</v>
      </c>
      <c r="N806" s="34" t="str">
        <f t="shared" si="164"/>
        <v/>
      </c>
      <c r="O806" s="34">
        <f t="shared" si="158"/>
        <v>3.0499999999999403</v>
      </c>
      <c r="P806" s="37">
        <f t="shared" si="159"/>
        <v>1.4410466940573994</v>
      </c>
      <c r="Q806" s="34">
        <f t="shared" si="165"/>
        <v>9.0000000000001287E-2</v>
      </c>
      <c r="R806" s="34">
        <f t="shared" si="166"/>
        <v>3.1399999999999415</v>
      </c>
      <c r="S806" s="37">
        <f t="shared" si="167"/>
        <v>1.5310466940574006</v>
      </c>
    </row>
    <row r="807" spans="1:19" x14ac:dyDescent="0.2">
      <c r="A807" s="50"/>
      <c r="C807" s="56"/>
      <c r="D807" s="36">
        <v>0.6</v>
      </c>
      <c r="E807" s="36">
        <v>1924</v>
      </c>
      <c r="F807" s="48">
        <f t="shared" si="168"/>
        <v>0.80833333333333324</v>
      </c>
      <c r="G807" s="36">
        <v>1927</v>
      </c>
      <c r="H807" s="49">
        <f t="shared" si="162"/>
        <v>0.81041666666666667</v>
      </c>
      <c r="I807" s="49">
        <f t="shared" ref="I807:I870" si="169">IF(OR(A808&lt;&gt;"",D808=""),H807+TIME(0,5,0),"")</f>
        <v>0.81388888888888888</v>
      </c>
      <c r="J807" s="34" t="str">
        <f t="shared" ref="J807:J870" si="170">IF(AND(OR(AND(A807&lt;&gt;"",A808=""),AND(A807="",A808="")),D808&lt;&gt;""),(F808-H807)*1440,"")</f>
        <v/>
      </c>
      <c r="K807" s="34">
        <f t="shared" si="163"/>
        <v>3.0000000000001492</v>
      </c>
      <c r="L807" s="34">
        <f t="shared" si="160"/>
        <v>2</v>
      </c>
      <c r="M807" s="34">
        <f t="shared" ca="1" si="161"/>
        <v>1725</v>
      </c>
      <c r="N807" s="34">
        <f t="shared" ca="1" si="164"/>
        <v>126.99999999999987</v>
      </c>
      <c r="O807" s="34">
        <f t="shared" ref="O807:O870" si="171">IF(J807&lt;&gt;"",(D807+D808)*J807/2,D807*5/2)</f>
        <v>1.5</v>
      </c>
      <c r="P807" s="37">
        <f t="shared" ref="P807:P870" si="172">IF(J807&lt;&gt;"",(D808-D807)*J807/LN((D808+0.000001)/(D807+0.000001)),-5*(D807-0.000001)/(LN(1/D807)-13.8155))</f>
        <v>0.22548428583557498</v>
      </c>
      <c r="Q807" s="34">
        <f t="shared" si="165"/>
        <v>1.8000000000000895</v>
      </c>
      <c r="R807" s="34">
        <f t="shared" si="166"/>
        <v>3.3000000000000895</v>
      </c>
      <c r="S807" s="37">
        <f t="shared" si="167"/>
        <v>2.0254842858356645</v>
      </c>
    </row>
    <row r="808" spans="1:19" x14ac:dyDescent="0.2">
      <c r="A808" s="50">
        <v>40602</v>
      </c>
      <c r="B808" s="34">
        <v>1945</v>
      </c>
      <c r="C808" s="56"/>
      <c r="D808" s="36">
        <v>0.01</v>
      </c>
      <c r="E808" s="36">
        <v>1956</v>
      </c>
      <c r="F808" s="48">
        <f t="shared" si="168"/>
        <v>0.8305555555555556</v>
      </c>
      <c r="G808" s="36">
        <v>2016</v>
      </c>
      <c r="H808" s="49">
        <f t="shared" si="162"/>
        <v>0.84444444444444444</v>
      </c>
      <c r="I808" s="49" t="str">
        <f t="shared" si="169"/>
        <v/>
      </c>
      <c r="J808" s="34">
        <f t="shared" si="170"/>
        <v>13.99999999999995</v>
      </c>
      <c r="K808" s="34">
        <f t="shared" si="163"/>
        <v>19.999999999999929</v>
      </c>
      <c r="L808" s="34">
        <f t="shared" si="160"/>
        <v>1</v>
      </c>
      <c r="M808" s="34">
        <f t="shared" ca="1" si="161"/>
        <v>1945</v>
      </c>
      <c r="N808" s="34" t="str">
        <f t="shared" si="164"/>
        <v/>
      </c>
      <c r="O808" s="34">
        <f t="shared" si="171"/>
        <v>7.0699999999999745</v>
      </c>
      <c r="P808" s="37">
        <f t="shared" si="172"/>
        <v>3.0097254581266477</v>
      </c>
      <c r="Q808" s="34">
        <f t="shared" si="165"/>
        <v>0.19999999999999929</v>
      </c>
      <c r="R808" s="34">
        <f t="shared" si="166"/>
        <v>7.2699999999999738</v>
      </c>
      <c r="S808" s="37">
        <f t="shared" si="167"/>
        <v>3.209725458126647</v>
      </c>
    </row>
    <row r="809" spans="1:19" x14ac:dyDescent="0.2">
      <c r="A809" s="50"/>
      <c r="C809" s="56"/>
      <c r="D809" s="36">
        <v>1</v>
      </c>
      <c r="E809" s="36">
        <v>2030</v>
      </c>
      <c r="F809" s="48">
        <f t="shared" si="168"/>
        <v>0.85416666666666663</v>
      </c>
      <c r="G809" s="36">
        <v>2032</v>
      </c>
      <c r="H809" s="49">
        <f t="shared" si="162"/>
        <v>0.85555555555555562</v>
      </c>
      <c r="I809" s="49" t="str">
        <f t="shared" si="169"/>
        <v/>
      </c>
      <c r="J809" s="34">
        <f t="shared" si="170"/>
        <v>15.999999999999943</v>
      </c>
      <c r="K809" s="34">
        <f t="shared" si="163"/>
        <v>2.0000000000001528</v>
      </c>
      <c r="L809" s="34">
        <f t="shared" si="160"/>
        <v>2</v>
      </c>
      <c r="M809" s="34">
        <f t="shared" ca="1" si="161"/>
        <v>1945</v>
      </c>
      <c r="N809" s="34" t="str">
        <f t="shared" si="164"/>
        <v/>
      </c>
      <c r="O809" s="34">
        <f t="shared" si="171"/>
        <v>8.0959999999999717</v>
      </c>
      <c r="P809" s="37">
        <f t="shared" si="172"/>
        <v>3.5742336198922251</v>
      </c>
      <c r="Q809" s="34">
        <f t="shared" si="165"/>
        <v>2.0000000000001528</v>
      </c>
      <c r="R809" s="34">
        <f t="shared" si="166"/>
        <v>10.096000000000124</v>
      </c>
      <c r="S809" s="37">
        <f t="shared" si="167"/>
        <v>5.5742336198923779</v>
      </c>
    </row>
    <row r="810" spans="1:19" x14ac:dyDescent="0.2">
      <c r="A810" s="50"/>
      <c r="C810" s="56"/>
      <c r="D810" s="36">
        <v>1.2E-2</v>
      </c>
      <c r="E810" s="36">
        <v>2048</v>
      </c>
      <c r="F810" s="48">
        <f t="shared" si="168"/>
        <v>0.8666666666666667</v>
      </c>
      <c r="G810" s="36">
        <v>2050</v>
      </c>
      <c r="H810" s="49">
        <f t="shared" si="162"/>
        <v>0.86805555555555547</v>
      </c>
      <c r="I810" s="49" t="str">
        <f t="shared" si="169"/>
        <v/>
      </c>
      <c r="J810" s="34">
        <f t="shared" si="170"/>
        <v>15.000000000000107</v>
      </c>
      <c r="K810" s="34">
        <f t="shared" si="163"/>
        <v>1.999999999999833</v>
      </c>
      <c r="L810" s="34">
        <f t="shared" si="160"/>
        <v>3</v>
      </c>
      <c r="M810" s="34">
        <f t="shared" ca="1" si="161"/>
        <v>1945</v>
      </c>
      <c r="N810" s="34" t="str">
        <f t="shared" si="164"/>
        <v/>
      </c>
      <c r="O810" s="34">
        <f t="shared" si="171"/>
        <v>11.34000000000008</v>
      </c>
      <c r="P810" s="37">
        <f t="shared" si="172"/>
        <v>4.6228110580076756</v>
      </c>
      <c r="Q810" s="34">
        <f t="shared" si="165"/>
        <v>2.3999999999997995E-2</v>
      </c>
      <c r="R810" s="34">
        <f t="shared" si="166"/>
        <v>11.364000000000077</v>
      </c>
      <c r="S810" s="37">
        <f t="shared" si="167"/>
        <v>4.6468110580076738</v>
      </c>
    </row>
    <row r="811" spans="1:19" x14ac:dyDescent="0.2">
      <c r="A811" s="50"/>
      <c r="C811" s="56"/>
      <c r="D811" s="36">
        <v>1.5</v>
      </c>
      <c r="E811" s="36">
        <v>2105</v>
      </c>
      <c r="F811" s="48">
        <f t="shared" si="168"/>
        <v>0.87847222222222221</v>
      </c>
      <c r="G811" s="36">
        <v>2115</v>
      </c>
      <c r="H811" s="49">
        <f t="shared" si="162"/>
        <v>0.88541666666666663</v>
      </c>
      <c r="I811" s="49" t="str">
        <f t="shared" si="169"/>
        <v/>
      </c>
      <c r="J811" s="34">
        <f t="shared" si="170"/>
        <v>15.999999999999943</v>
      </c>
      <c r="K811" s="34">
        <f t="shared" si="163"/>
        <v>9.9999999999999645</v>
      </c>
      <c r="L811" s="34">
        <f t="shared" si="160"/>
        <v>4</v>
      </c>
      <c r="M811" s="34">
        <f t="shared" ca="1" si="161"/>
        <v>1945</v>
      </c>
      <c r="N811" s="34" t="str">
        <f t="shared" si="164"/>
        <v/>
      </c>
      <c r="O811" s="34">
        <f t="shared" si="171"/>
        <v>12.055999999999957</v>
      </c>
      <c r="P811" s="37">
        <f t="shared" si="172"/>
        <v>4.4507643030581994</v>
      </c>
      <c r="Q811" s="34">
        <f t="shared" si="165"/>
        <v>14.999999999999947</v>
      </c>
      <c r="R811" s="34">
        <f t="shared" si="166"/>
        <v>27.055999999999905</v>
      </c>
      <c r="S811" s="37">
        <f t="shared" si="167"/>
        <v>19.450764303058147</v>
      </c>
    </row>
    <row r="812" spans="1:19" x14ac:dyDescent="0.2">
      <c r="A812" s="50"/>
      <c r="C812" s="56"/>
      <c r="D812" s="36">
        <v>7.0000000000000001E-3</v>
      </c>
      <c r="E812" s="36">
        <v>2131</v>
      </c>
      <c r="F812" s="48">
        <f t="shared" si="168"/>
        <v>0.8965277777777777</v>
      </c>
      <c r="G812" s="36">
        <v>2138</v>
      </c>
      <c r="H812" s="49">
        <f t="shared" si="162"/>
        <v>0.90138888888888891</v>
      </c>
      <c r="I812" s="49">
        <f t="shared" si="169"/>
        <v>0.90486111111111112</v>
      </c>
      <c r="J812" s="34" t="str">
        <f t="shared" si="170"/>
        <v/>
      </c>
      <c r="K812" s="34">
        <f t="shared" si="163"/>
        <v>7.000000000000135</v>
      </c>
      <c r="L812" s="34">
        <f t="shared" si="160"/>
        <v>5</v>
      </c>
      <c r="M812" s="34">
        <f t="shared" ca="1" si="161"/>
        <v>1945</v>
      </c>
      <c r="N812" s="34">
        <f t="shared" ca="1" si="164"/>
        <v>118.00000000000006</v>
      </c>
      <c r="O812" s="34">
        <f t="shared" si="171"/>
        <v>1.7500000000000002E-2</v>
      </c>
      <c r="P812" s="37">
        <f t="shared" si="172"/>
        <v>3.9526049426535596E-3</v>
      </c>
      <c r="Q812" s="34">
        <f t="shared" si="165"/>
        <v>4.9000000000000946E-2</v>
      </c>
      <c r="R812" s="34">
        <f t="shared" si="166"/>
        <v>6.6500000000000947E-2</v>
      </c>
      <c r="S812" s="37">
        <f t="shared" si="167"/>
        <v>5.2952604942654503E-2</v>
      </c>
    </row>
    <row r="813" spans="1:19" x14ac:dyDescent="0.2">
      <c r="A813" s="50">
        <v>40603</v>
      </c>
      <c r="B813" s="34">
        <v>1048</v>
      </c>
      <c r="C813" s="56">
        <v>4</v>
      </c>
      <c r="D813" s="36">
        <v>0.01</v>
      </c>
      <c r="E813" s="36">
        <v>1059</v>
      </c>
      <c r="F813" s="48">
        <f t="shared" si="168"/>
        <v>0.45763888888888887</v>
      </c>
      <c r="G813" s="36">
        <v>1102</v>
      </c>
      <c r="H813" s="49">
        <f t="shared" si="162"/>
        <v>0.4597222222222222</v>
      </c>
      <c r="I813" s="49" t="str">
        <f t="shared" si="169"/>
        <v/>
      </c>
      <c r="J813" s="34">
        <f t="shared" si="170"/>
        <v>3.0000000000000693</v>
      </c>
      <c r="K813" s="34">
        <f t="shared" si="163"/>
        <v>2.9999999999999893</v>
      </c>
      <c r="L813" s="34">
        <f t="shared" si="160"/>
        <v>1</v>
      </c>
      <c r="M813" s="34">
        <f t="shared" ca="1" si="161"/>
        <v>1048</v>
      </c>
      <c r="N813" s="34" t="str">
        <f t="shared" si="164"/>
        <v/>
      </c>
      <c r="O813" s="34">
        <f t="shared" si="171"/>
        <v>0.16500000000000381</v>
      </c>
      <c r="P813" s="37">
        <f t="shared" si="172"/>
        <v>0.1172640933051866</v>
      </c>
      <c r="Q813" s="34">
        <f t="shared" si="165"/>
        <v>2.9999999999999895E-2</v>
      </c>
      <c r="R813" s="34">
        <f t="shared" si="166"/>
        <v>0.1950000000000037</v>
      </c>
      <c r="S813" s="37">
        <f t="shared" si="167"/>
        <v>0.1472640933051865</v>
      </c>
    </row>
    <row r="814" spans="1:19" x14ac:dyDescent="0.2">
      <c r="A814" s="50"/>
      <c r="C814" s="56"/>
      <c r="D814" s="36">
        <v>0.1</v>
      </c>
      <c r="E814" s="36">
        <v>1105</v>
      </c>
      <c r="F814" s="48">
        <f t="shared" si="168"/>
        <v>0.46180555555555558</v>
      </c>
      <c r="G814" s="36">
        <v>1150</v>
      </c>
      <c r="H814" s="49">
        <f t="shared" si="162"/>
        <v>0.49305555555555558</v>
      </c>
      <c r="I814" s="49">
        <f t="shared" si="169"/>
        <v>0.49652777777777779</v>
      </c>
      <c r="J814" s="34" t="str">
        <f t="shared" si="170"/>
        <v/>
      </c>
      <c r="K814" s="34">
        <f t="shared" si="163"/>
        <v>45</v>
      </c>
      <c r="L814" s="34">
        <f t="shared" si="160"/>
        <v>2</v>
      </c>
      <c r="M814" s="34">
        <f t="shared" ca="1" si="161"/>
        <v>1048</v>
      </c>
      <c r="N814" s="34">
        <f t="shared" ca="1" si="164"/>
        <v>67</v>
      </c>
      <c r="O814" s="34">
        <f t="shared" si="171"/>
        <v>0.25</v>
      </c>
      <c r="P814" s="37">
        <f t="shared" si="172"/>
        <v>4.342905372259271E-2</v>
      </c>
      <c r="Q814" s="34">
        <f t="shared" si="165"/>
        <v>4.5</v>
      </c>
      <c r="R814" s="34">
        <f t="shared" si="166"/>
        <v>4.75</v>
      </c>
      <c r="S814" s="37">
        <f t="shared" si="167"/>
        <v>4.5434290537225923</v>
      </c>
    </row>
    <row r="815" spans="1:19" x14ac:dyDescent="0.2">
      <c r="A815" s="50">
        <v>40603</v>
      </c>
      <c r="B815" s="34">
        <v>1512</v>
      </c>
      <c r="C815" s="56"/>
      <c r="D815" s="36">
        <v>0.01</v>
      </c>
      <c r="E815" s="36">
        <v>1524</v>
      </c>
      <c r="F815" s="48">
        <f t="shared" si="168"/>
        <v>0.64166666666666672</v>
      </c>
      <c r="G815" s="36">
        <v>1554</v>
      </c>
      <c r="H815" s="49">
        <f t="shared" si="162"/>
        <v>0.66249999999999998</v>
      </c>
      <c r="I815" s="49">
        <f t="shared" si="169"/>
        <v>0.66597222222222219</v>
      </c>
      <c r="J815" s="34" t="str">
        <f t="shared" si="170"/>
        <v/>
      </c>
      <c r="K815" s="34">
        <f t="shared" si="163"/>
        <v>29.999999999999893</v>
      </c>
      <c r="L815" s="34">
        <f t="shared" si="160"/>
        <v>1</v>
      </c>
      <c r="M815" s="34">
        <f t="shared" ca="1" si="161"/>
        <v>1512</v>
      </c>
      <c r="N815" s="34">
        <f t="shared" ca="1" si="164"/>
        <v>46.999999999999993</v>
      </c>
      <c r="O815" s="34">
        <f t="shared" si="171"/>
        <v>2.5000000000000001E-2</v>
      </c>
      <c r="P815" s="37">
        <f t="shared" si="172"/>
        <v>5.4281443780592247E-3</v>
      </c>
      <c r="Q815" s="34">
        <f t="shared" si="165"/>
        <v>0.29999999999999893</v>
      </c>
      <c r="R815" s="34">
        <f t="shared" si="166"/>
        <v>0.32499999999999896</v>
      </c>
      <c r="S815" s="37">
        <f t="shared" si="167"/>
        <v>0.30542814437805815</v>
      </c>
    </row>
    <row r="816" spans="1:19" x14ac:dyDescent="0.2">
      <c r="A816" s="50">
        <v>40604</v>
      </c>
      <c r="B816" s="34">
        <v>856</v>
      </c>
      <c r="C816" s="56"/>
      <c r="D816" s="36">
        <v>0.01</v>
      </c>
      <c r="E816" s="36">
        <v>911</v>
      </c>
      <c r="F816" s="48">
        <f t="shared" si="168"/>
        <v>0.38263888888888892</v>
      </c>
      <c r="G816" s="36">
        <v>1056</v>
      </c>
      <c r="H816" s="49">
        <f t="shared" si="162"/>
        <v>0.45555555555555555</v>
      </c>
      <c r="I816" s="49" t="str">
        <f t="shared" si="169"/>
        <v/>
      </c>
      <c r="J816" s="34">
        <f t="shared" si="170"/>
        <v>7.0000000000000551</v>
      </c>
      <c r="K816" s="34">
        <f t="shared" si="163"/>
        <v>104.99999999999994</v>
      </c>
      <c r="L816" s="34">
        <f t="shared" si="160"/>
        <v>1</v>
      </c>
      <c r="M816" s="34">
        <f t="shared" ca="1" si="161"/>
        <v>856</v>
      </c>
      <c r="N816" s="34" t="str">
        <f t="shared" si="164"/>
        <v/>
      </c>
      <c r="O816" s="34">
        <f t="shared" si="171"/>
        <v>0.38500000000000301</v>
      </c>
      <c r="P816" s="37">
        <f t="shared" si="172"/>
        <v>0.27361621771209788</v>
      </c>
      <c r="Q816" s="34">
        <f t="shared" si="165"/>
        <v>1.0499999999999994</v>
      </c>
      <c r="R816" s="34">
        <f t="shared" si="166"/>
        <v>1.4350000000000023</v>
      </c>
      <c r="S816" s="37">
        <f t="shared" si="167"/>
        <v>1.3236162177120971</v>
      </c>
    </row>
    <row r="817" spans="1:19" x14ac:dyDescent="0.2">
      <c r="A817" s="50"/>
      <c r="C817" s="56"/>
      <c r="D817" s="36">
        <v>0.1</v>
      </c>
      <c r="E817" s="36">
        <v>1103</v>
      </c>
      <c r="F817" s="48">
        <f t="shared" si="168"/>
        <v>0.4604166666666667</v>
      </c>
      <c r="G817" s="36">
        <v>1112</v>
      </c>
      <c r="H817" s="49">
        <f t="shared" si="162"/>
        <v>0.46666666666666662</v>
      </c>
      <c r="I817" s="49">
        <f t="shared" si="169"/>
        <v>0.47013888888888883</v>
      </c>
      <c r="J817" s="34" t="str">
        <f t="shared" si="170"/>
        <v/>
      </c>
      <c r="K817" s="34">
        <f t="shared" si="163"/>
        <v>8.9999999999998881</v>
      </c>
      <c r="L817" s="34">
        <f t="shared" si="160"/>
        <v>2</v>
      </c>
      <c r="M817" s="34">
        <f t="shared" ca="1" si="161"/>
        <v>856</v>
      </c>
      <c r="N817" s="34">
        <f t="shared" ca="1" si="164"/>
        <v>140.99999999999989</v>
      </c>
      <c r="O817" s="34">
        <f t="shared" si="171"/>
        <v>0.25</v>
      </c>
      <c r="P817" s="37">
        <f t="shared" si="172"/>
        <v>4.342905372259271E-2</v>
      </c>
      <c r="Q817" s="34">
        <f t="shared" si="165"/>
        <v>0.89999999999998881</v>
      </c>
      <c r="R817" s="34">
        <f t="shared" si="166"/>
        <v>1.1499999999999888</v>
      </c>
      <c r="S817" s="37">
        <f t="shared" si="167"/>
        <v>0.94342905372258157</v>
      </c>
    </row>
    <row r="818" spans="1:19" x14ac:dyDescent="0.2">
      <c r="A818" s="50">
        <v>40605</v>
      </c>
      <c r="B818" s="34">
        <v>845</v>
      </c>
      <c r="C818" s="56">
        <v>3</v>
      </c>
      <c r="D818" s="36">
        <v>0.01</v>
      </c>
      <c r="E818" s="36">
        <v>929</v>
      </c>
      <c r="F818" s="48">
        <f t="shared" si="168"/>
        <v>0.39513888888888887</v>
      </c>
      <c r="G818" s="36">
        <v>941</v>
      </c>
      <c r="H818" s="49">
        <f t="shared" si="162"/>
        <v>0.40347222222222223</v>
      </c>
      <c r="I818" s="49" t="str">
        <f t="shared" si="169"/>
        <v/>
      </c>
      <c r="J818" s="34">
        <f t="shared" si="170"/>
        <v>13.000000000000034</v>
      </c>
      <c r="K818" s="34">
        <f t="shared" si="163"/>
        <v>12.000000000000037</v>
      </c>
      <c r="L818" s="34">
        <f t="shared" si="160"/>
        <v>1</v>
      </c>
      <c r="M818" s="34">
        <f t="shared" ca="1" si="161"/>
        <v>845</v>
      </c>
      <c r="N818" s="34" t="str">
        <f t="shared" si="164"/>
        <v/>
      </c>
      <c r="O818" s="34">
        <f t="shared" si="171"/>
        <v>32.565000000000083</v>
      </c>
      <c r="P818" s="37">
        <f t="shared" si="172"/>
        <v>10.43847667952771</v>
      </c>
      <c r="Q818" s="34">
        <f t="shared" si="165"/>
        <v>0.12000000000000037</v>
      </c>
      <c r="R818" s="34">
        <f t="shared" si="166"/>
        <v>32.68500000000008</v>
      </c>
      <c r="S818" s="37">
        <f t="shared" si="167"/>
        <v>10.558476679527711</v>
      </c>
    </row>
    <row r="819" spans="1:19" x14ac:dyDescent="0.2">
      <c r="A819" s="50"/>
      <c r="C819" s="56"/>
      <c r="D819" s="36">
        <v>5</v>
      </c>
      <c r="E819" s="36">
        <v>954</v>
      </c>
      <c r="F819" s="48">
        <f t="shared" si="168"/>
        <v>0.41250000000000003</v>
      </c>
      <c r="G819" s="36">
        <v>1003</v>
      </c>
      <c r="H819" s="49">
        <f t="shared" si="162"/>
        <v>0.41875000000000001</v>
      </c>
      <c r="I819" s="49" t="str">
        <f t="shared" si="169"/>
        <v/>
      </c>
      <c r="J819" s="34">
        <f t="shared" si="170"/>
        <v>7.9999999999999716</v>
      </c>
      <c r="K819" s="34">
        <f t="shared" si="163"/>
        <v>8.999999999999968</v>
      </c>
      <c r="L819" s="34">
        <f t="shared" si="160"/>
        <v>2</v>
      </c>
      <c r="M819" s="34">
        <f t="shared" ca="1" si="161"/>
        <v>845</v>
      </c>
      <c r="N819" s="34" t="str">
        <f t="shared" si="164"/>
        <v/>
      </c>
      <c r="O819" s="34">
        <f t="shared" si="171"/>
        <v>23.999999999999915</v>
      </c>
      <c r="P819" s="37">
        <f t="shared" si="172"/>
        <v>19.882727788968271</v>
      </c>
      <c r="Q819" s="34">
        <f t="shared" si="165"/>
        <v>44.999999999999844</v>
      </c>
      <c r="R819" s="34">
        <f t="shared" si="166"/>
        <v>68.999999999999758</v>
      </c>
      <c r="S819" s="37">
        <f t="shared" si="167"/>
        <v>64.882727788968111</v>
      </c>
    </row>
    <row r="820" spans="1:19" x14ac:dyDescent="0.2">
      <c r="A820" s="50"/>
      <c r="C820" s="56"/>
      <c r="D820" s="36">
        <v>1</v>
      </c>
      <c r="E820" s="36">
        <v>1011</v>
      </c>
      <c r="F820" s="48">
        <f t="shared" si="168"/>
        <v>0.42430555555555555</v>
      </c>
      <c r="G820" s="36">
        <v>1021</v>
      </c>
      <c r="H820" s="49">
        <f t="shared" si="162"/>
        <v>0.43124999999999997</v>
      </c>
      <c r="I820" s="49" t="str">
        <f t="shared" si="169"/>
        <v/>
      </c>
      <c r="J820" s="34">
        <f t="shared" si="170"/>
        <v>7.0000000000000551</v>
      </c>
      <c r="K820" s="34">
        <f t="shared" si="163"/>
        <v>9.9999999999999645</v>
      </c>
      <c r="L820" s="34">
        <f t="shared" si="160"/>
        <v>3</v>
      </c>
      <c r="M820" s="34">
        <f t="shared" ca="1" si="161"/>
        <v>845</v>
      </c>
      <c r="N820" s="34" t="str">
        <f t="shared" si="164"/>
        <v/>
      </c>
      <c r="O820" s="34">
        <f t="shared" si="171"/>
        <v>3.8500000000000307</v>
      </c>
      <c r="P820" s="37">
        <f t="shared" si="172"/>
        <v>2.7360659302567107</v>
      </c>
      <c r="Q820" s="34">
        <f t="shared" si="165"/>
        <v>9.9999999999999645</v>
      </c>
      <c r="R820" s="34">
        <f t="shared" si="166"/>
        <v>13.849999999999994</v>
      </c>
      <c r="S820" s="37">
        <f t="shared" si="167"/>
        <v>12.736065930256675</v>
      </c>
    </row>
    <row r="821" spans="1:19" x14ac:dyDescent="0.2">
      <c r="A821" s="50"/>
      <c r="C821" s="56"/>
      <c r="D821" s="36">
        <v>0.1</v>
      </c>
      <c r="E821" s="36">
        <v>1028</v>
      </c>
      <c r="F821" s="48">
        <f t="shared" si="168"/>
        <v>0.43611111111111112</v>
      </c>
      <c r="G821" s="36">
        <v>1043</v>
      </c>
      <c r="H821" s="49">
        <f t="shared" si="162"/>
        <v>0.4465277777777778</v>
      </c>
      <c r="I821" s="49">
        <f t="shared" si="169"/>
        <v>0.45</v>
      </c>
      <c r="J821" s="34" t="str">
        <f t="shared" si="170"/>
        <v/>
      </c>
      <c r="K821" s="34">
        <f t="shared" si="163"/>
        <v>15.000000000000027</v>
      </c>
      <c r="L821" s="34">
        <f t="shared" si="160"/>
        <v>4</v>
      </c>
      <c r="M821" s="34">
        <f t="shared" ca="1" si="161"/>
        <v>845</v>
      </c>
      <c r="N821" s="34">
        <f t="shared" ca="1" si="164"/>
        <v>123.00000000000004</v>
      </c>
      <c r="O821" s="34">
        <f t="shared" si="171"/>
        <v>0.25</v>
      </c>
      <c r="P821" s="37">
        <f t="shared" si="172"/>
        <v>4.342905372259271E-2</v>
      </c>
      <c r="Q821" s="34">
        <f t="shared" si="165"/>
        <v>1.5000000000000027</v>
      </c>
      <c r="R821" s="34">
        <f t="shared" si="166"/>
        <v>1.7500000000000027</v>
      </c>
      <c r="S821" s="37">
        <f t="shared" si="167"/>
        <v>1.5434290537225954</v>
      </c>
    </row>
    <row r="822" spans="1:19" x14ac:dyDescent="0.2">
      <c r="A822" s="50">
        <v>40606</v>
      </c>
      <c r="B822" s="34">
        <v>854</v>
      </c>
      <c r="C822" s="56" t="s">
        <v>79</v>
      </c>
      <c r="D822" s="36">
        <v>0.01</v>
      </c>
      <c r="E822" s="36">
        <v>914</v>
      </c>
      <c r="F822" s="48">
        <f t="shared" si="168"/>
        <v>0.38472222222222219</v>
      </c>
      <c r="G822" s="36">
        <v>1150</v>
      </c>
      <c r="H822" s="49">
        <f t="shared" si="162"/>
        <v>0.49305555555555558</v>
      </c>
      <c r="I822" s="49">
        <f t="shared" si="169"/>
        <v>0.49652777777777779</v>
      </c>
      <c r="J822" s="34" t="str">
        <f t="shared" si="170"/>
        <v/>
      </c>
      <c r="K822" s="34">
        <f t="shared" si="163"/>
        <v>156.00000000000009</v>
      </c>
      <c r="L822" s="34">
        <f t="shared" si="160"/>
        <v>1</v>
      </c>
      <c r="M822" s="34">
        <f t="shared" ca="1" si="161"/>
        <v>854</v>
      </c>
      <c r="N822" s="34">
        <f t="shared" ca="1" si="164"/>
        <v>181</v>
      </c>
      <c r="O822" s="34">
        <f t="shared" si="171"/>
        <v>2.5000000000000001E-2</v>
      </c>
      <c r="P822" s="37">
        <f t="shared" si="172"/>
        <v>5.4281443780592247E-3</v>
      </c>
      <c r="Q822" s="34">
        <f t="shared" si="165"/>
        <v>1.5600000000000009</v>
      </c>
      <c r="R822" s="34">
        <f t="shared" si="166"/>
        <v>1.5850000000000009</v>
      </c>
      <c r="S822" s="37">
        <f t="shared" si="167"/>
        <v>1.5654281443780602</v>
      </c>
    </row>
    <row r="823" spans="1:19" x14ac:dyDescent="0.2">
      <c r="A823" s="50">
        <v>40606</v>
      </c>
      <c r="B823" s="34">
        <v>1359</v>
      </c>
      <c r="C823" s="56"/>
      <c r="D823" s="36">
        <v>0.01</v>
      </c>
      <c r="E823" s="36">
        <v>1515</v>
      </c>
      <c r="F823" s="48">
        <f t="shared" si="168"/>
        <v>0.63541666666666663</v>
      </c>
      <c r="G823" s="36">
        <v>1527</v>
      </c>
      <c r="H823" s="49">
        <f t="shared" si="162"/>
        <v>0.64374999999999993</v>
      </c>
      <c r="I823" s="49" t="str">
        <f t="shared" si="169"/>
        <v/>
      </c>
      <c r="J823" s="34">
        <f t="shared" si="170"/>
        <v>15.000000000000107</v>
      </c>
      <c r="K823" s="34">
        <f t="shared" si="163"/>
        <v>11.999999999999957</v>
      </c>
      <c r="L823" s="34">
        <f t="shared" si="160"/>
        <v>1</v>
      </c>
      <c r="M823" s="34">
        <f t="shared" ca="1" si="161"/>
        <v>1359</v>
      </c>
      <c r="N823" s="34" t="str">
        <f t="shared" si="164"/>
        <v/>
      </c>
      <c r="O823" s="34">
        <f t="shared" si="171"/>
        <v>67.575000000000472</v>
      </c>
      <c r="P823" s="37">
        <f t="shared" si="172"/>
        <v>19.824192039613546</v>
      </c>
      <c r="Q823" s="34">
        <f t="shared" si="165"/>
        <v>0.11999999999999958</v>
      </c>
      <c r="R823" s="34">
        <f t="shared" si="166"/>
        <v>67.695000000000476</v>
      </c>
      <c r="S823" s="37">
        <f t="shared" si="167"/>
        <v>19.944192039613547</v>
      </c>
    </row>
    <row r="824" spans="1:19" x14ac:dyDescent="0.2">
      <c r="A824" s="50"/>
      <c r="C824" s="56"/>
      <c r="D824" s="36">
        <v>9</v>
      </c>
      <c r="E824" s="36">
        <v>1542</v>
      </c>
      <c r="F824" s="48">
        <f t="shared" si="168"/>
        <v>0.65416666666666667</v>
      </c>
      <c r="G824" s="36">
        <v>1549</v>
      </c>
      <c r="H824" s="49">
        <f t="shared" si="162"/>
        <v>0.65902777777777777</v>
      </c>
      <c r="I824" s="49" t="str">
        <f t="shared" si="169"/>
        <v/>
      </c>
      <c r="J824" s="34">
        <f t="shared" si="170"/>
        <v>13.000000000000114</v>
      </c>
      <c r="K824" s="34">
        <f t="shared" si="163"/>
        <v>6.9999999999999751</v>
      </c>
      <c r="L824" s="34">
        <f t="shared" si="160"/>
        <v>2</v>
      </c>
      <c r="M824" s="34">
        <f t="shared" ca="1" si="161"/>
        <v>1359</v>
      </c>
      <c r="N824" s="34" t="str">
        <f t="shared" si="164"/>
        <v/>
      </c>
      <c r="O824" s="34">
        <f t="shared" si="171"/>
        <v>58.58450000000051</v>
      </c>
      <c r="P824" s="37">
        <f t="shared" si="172"/>
        <v>17.86419377576523</v>
      </c>
      <c r="Q824" s="34">
        <f t="shared" si="165"/>
        <v>62.999999999999773</v>
      </c>
      <c r="R824" s="34">
        <f t="shared" si="166"/>
        <v>121.58450000000028</v>
      </c>
      <c r="S824" s="37">
        <f t="shared" si="167"/>
        <v>80.864193775765003</v>
      </c>
    </row>
    <row r="825" spans="1:19" x14ac:dyDescent="0.2">
      <c r="A825" s="50"/>
      <c r="C825" s="56"/>
      <c r="D825" s="36">
        <v>1.2999999999999999E-2</v>
      </c>
      <c r="E825" s="36">
        <v>1602</v>
      </c>
      <c r="F825" s="48">
        <f t="shared" si="168"/>
        <v>0.66805555555555562</v>
      </c>
      <c r="G825" s="36">
        <v>1607</v>
      </c>
      <c r="H825" s="49">
        <f t="shared" si="162"/>
        <v>0.67152777777777783</v>
      </c>
      <c r="I825" s="49">
        <f t="shared" si="169"/>
        <v>0.67500000000000004</v>
      </c>
      <c r="J825" s="34" t="str">
        <f t="shared" si="170"/>
        <v/>
      </c>
      <c r="K825" s="34">
        <f t="shared" si="163"/>
        <v>4.9999999999999822</v>
      </c>
      <c r="L825" s="34">
        <f t="shared" si="160"/>
        <v>3</v>
      </c>
      <c r="M825" s="34">
        <f t="shared" ca="1" si="161"/>
        <v>1359</v>
      </c>
      <c r="N825" s="34">
        <f t="shared" ca="1" si="164"/>
        <v>133.00000000000017</v>
      </c>
      <c r="O825" s="34">
        <f t="shared" si="171"/>
        <v>3.2500000000000001E-2</v>
      </c>
      <c r="P825" s="37">
        <f t="shared" si="172"/>
        <v>6.8613004348635417E-3</v>
      </c>
      <c r="Q825" s="34">
        <f t="shared" si="165"/>
        <v>6.4999999999999766E-2</v>
      </c>
      <c r="R825" s="34">
        <f t="shared" si="166"/>
        <v>9.7499999999999767E-2</v>
      </c>
      <c r="S825" s="37">
        <f t="shared" si="167"/>
        <v>7.1861300434863301E-2</v>
      </c>
    </row>
    <row r="826" spans="1:19" x14ac:dyDescent="0.2">
      <c r="A826" s="50">
        <v>40609</v>
      </c>
      <c r="B826" s="34">
        <v>1415</v>
      </c>
      <c r="C826" s="56" t="s">
        <v>78</v>
      </c>
      <c r="D826" s="36">
        <v>0.01</v>
      </c>
      <c r="E826" s="36">
        <v>1518</v>
      </c>
      <c r="F826" s="48">
        <f t="shared" si="168"/>
        <v>0.63750000000000007</v>
      </c>
      <c r="G826" s="36">
        <v>1536</v>
      </c>
      <c r="H826" s="49">
        <f t="shared" si="162"/>
        <v>0.65</v>
      </c>
      <c r="I826" s="49">
        <f t="shared" si="169"/>
        <v>0.65347222222222223</v>
      </c>
      <c r="J826" s="34" t="str">
        <f t="shared" si="170"/>
        <v/>
      </c>
      <c r="K826" s="34">
        <f t="shared" si="163"/>
        <v>17.999999999999936</v>
      </c>
      <c r="L826" s="34">
        <f t="shared" si="160"/>
        <v>1</v>
      </c>
      <c r="M826" s="34">
        <f t="shared" ca="1" si="161"/>
        <v>1415</v>
      </c>
      <c r="N826" s="34">
        <f t="shared" ca="1" si="164"/>
        <v>86.000000000000014</v>
      </c>
      <c r="O826" s="34">
        <f t="shared" si="171"/>
        <v>2.5000000000000001E-2</v>
      </c>
      <c r="P826" s="37">
        <f t="shared" si="172"/>
        <v>5.4281443780592247E-3</v>
      </c>
      <c r="Q826" s="34">
        <f t="shared" si="165"/>
        <v>0.17999999999999935</v>
      </c>
      <c r="R826" s="34">
        <f t="shared" si="166"/>
        <v>0.20499999999999935</v>
      </c>
      <c r="S826" s="37">
        <f t="shared" si="167"/>
        <v>0.18542814437805857</v>
      </c>
    </row>
    <row r="827" spans="1:19" x14ac:dyDescent="0.2">
      <c r="A827" s="50">
        <v>40609</v>
      </c>
      <c r="B827" s="34">
        <v>1556</v>
      </c>
      <c r="C827" s="56"/>
      <c r="D827" s="36">
        <v>0.5</v>
      </c>
      <c r="E827" s="36">
        <v>1610</v>
      </c>
      <c r="F827" s="48">
        <f t="shared" si="168"/>
        <v>0.67361111111111116</v>
      </c>
      <c r="G827" s="36">
        <v>1620</v>
      </c>
      <c r="H827" s="49">
        <f t="shared" si="162"/>
        <v>0.68055555555555547</v>
      </c>
      <c r="I827" s="49">
        <f t="shared" si="169"/>
        <v>0.68402777777777768</v>
      </c>
      <c r="J827" s="34" t="str">
        <f t="shared" si="170"/>
        <v/>
      </c>
      <c r="K827" s="34">
        <f t="shared" si="163"/>
        <v>9.9999999999998046</v>
      </c>
      <c r="L827" s="34">
        <f t="shared" si="160"/>
        <v>1</v>
      </c>
      <c r="M827" s="34">
        <f t="shared" ca="1" si="161"/>
        <v>1556</v>
      </c>
      <c r="N827" s="34">
        <f t="shared" ca="1" si="164"/>
        <v>28.999999999999897</v>
      </c>
      <c r="O827" s="34">
        <f t="shared" si="171"/>
        <v>1.25</v>
      </c>
      <c r="P827" s="37">
        <f t="shared" si="172"/>
        <v>0.19051423432971509</v>
      </c>
      <c r="Q827" s="34">
        <f t="shared" si="165"/>
        <v>4.9999999999999023</v>
      </c>
      <c r="R827" s="34">
        <f t="shared" si="166"/>
        <v>6.2499999999999023</v>
      </c>
      <c r="S827" s="37">
        <f t="shared" si="167"/>
        <v>5.1905142343296173</v>
      </c>
    </row>
    <row r="828" spans="1:19" x14ac:dyDescent="0.2">
      <c r="A828" s="50">
        <v>40609</v>
      </c>
      <c r="B828" s="34">
        <v>1641</v>
      </c>
      <c r="C828" s="56"/>
      <c r="D828" s="36">
        <v>0.01</v>
      </c>
      <c r="E828" s="36">
        <v>1744</v>
      </c>
      <c r="F828" s="48">
        <f t="shared" si="168"/>
        <v>0.73888888888888893</v>
      </c>
      <c r="G828" s="36">
        <v>1749</v>
      </c>
      <c r="H828" s="49">
        <f t="shared" si="162"/>
        <v>0.74236111111111114</v>
      </c>
      <c r="I828" s="49" t="str">
        <f t="shared" si="169"/>
        <v/>
      </c>
      <c r="J828" s="34">
        <f t="shared" si="170"/>
        <v>7.9999999999999716</v>
      </c>
      <c r="K828" s="34">
        <f t="shared" si="163"/>
        <v>4.9999999999999822</v>
      </c>
      <c r="L828" s="34">
        <f t="shared" si="160"/>
        <v>1</v>
      </c>
      <c r="M828" s="34">
        <f t="shared" ca="1" si="161"/>
        <v>1641</v>
      </c>
      <c r="N828" s="34" t="str">
        <f t="shared" si="164"/>
        <v/>
      </c>
      <c r="O828" s="34">
        <f t="shared" si="171"/>
        <v>2.4399999999999911</v>
      </c>
      <c r="P828" s="37">
        <f t="shared" si="172"/>
        <v>1.1528373552459379</v>
      </c>
      <c r="Q828" s="34">
        <f t="shared" si="165"/>
        <v>4.9999999999999822E-2</v>
      </c>
      <c r="R828" s="34">
        <f t="shared" si="166"/>
        <v>2.4899999999999909</v>
      </c>
      <c r="S828" s="37">
        <f t="shared" si="167"/>
        <v>1.2028373552459377</v>
      </c>
    </row>
    <row r="829" spans="1:19" x14ac:dyDescent="0.2">
      <c r="A829" s="50"/>
      <c r="C829" s="56"/>
      <c r="D829" s="36">
        <v>0.6</v>
      </c>
      <c r="E829" s="36">
        <v>1757</v>
      </c>
      <c r="F829" s="48">
        <f t="shared" si="168"/>
        <v>0.74791666666666667</v>
      </c>
      <c r="G829" s="36">
        <v>1803</v>
      </c>
      <c r="H829" s="49">
        <f t="shared" si="162"/>
        <v>0.75208333333333333</v>
      </c>
      <c r="I829" s="49">
        <f t="shared" si="169"/>
        <v>0.75555555555555554</v>
      </c>
      <c r="J829" s="34" t="str">
        <f t="shared" si="170"/>
        <v/>
      </c>
      <c r="K829" s="34">
        <f t="shared" si="163"/>
        <v>5.9999999999999787</v>
      </c>
      <c r="L829" s="34">
        <f t="shared" si="160"/>
        <v>2</v>
      </c>
      <c r="M829" s="34">
        <f t="shared" ca="1" si="161"/>
        <v>1641</v>
      </c>
      <c r="N829" s="34">
        <f t="shared" ca="1" si="164"/>
        <v>87.000000000000014</v>
      </c>
      <c r="O829" s="34">
        <f t="shared" si="171"/>
        <v>1.5</v>
      </c>
      <c r="P829" s="37">
        <f t="shared" si="172"/>
        <v>0.22548428583557498</v>
      </c>
      <c r="Q829" s="34">
        <f t="shared" si="165"/>
        <v>3.5999999999999872</v>
      </c>
      <c r="R829" s="34">
        <f t="shared" si="166"/>
        <v>5.0999999999999872</v>
      </c>
      <c r="S829" s="37">
        <f t="shared" si="167"/>
        <v>3.8254842858355622</v>
      </c>
    </row>
    <row r="830" spans="1:19" x14ac:dyDescent="0.2">
      <c r="A830" s="50">
        <v>40609</v>
      </c>
      <c r="B830" s="34">
        <v>1908</v>
      </c>
      <c r="C830" s="56"/>
      <c r="D830" s="36">
        <v>0.01</v>
      </c>
      <c r="E830" s="36">
        <v>1919</v>
      </c>
      <c r="F830" s="48">
        <f t="shared" si="168"/>
        <v>0.80486111111111114</v>
      </c>
      <c r="G830" s="36">
        <v>1923</v>
      </c>
      <c r="H830" s="49">
        <f t="shared" si="162"/>
        <v>0.80763888888888891</v>
      </c>
      <c r="I830" s="49" t="str">
        <f t="shared" si="169"/>
        <v/>
      </c>
      <c r="J830" s="34">
        <f t="shared" si="170"/>
        <v>11.999999999999957</v>
      </c>
      <c r="K830" s="34">
        <f t="shared" si="163"/>
        <v>3.9999999999999858</v>
      </c>
      <c r="L830" s="34">
        <f t="shared" si="160"/>
        <v>1</v>
      </c>
      <c r="M830" s="34">
        <f t="shared" ca="1" si="161"/>
        <v>1908</v>
      </c>
      <c r="N830" s="34" t="str">
        <f t="shared" si="164"/>
        <v/>
      </c>
      <c r="O830" s="34">
        <f t="shared" si="171"/>
        <v>60.059999999999782</v>
      </c>
      <c r="P830" s="37">
        <f t="shared" si="172"/>
        <v>17.354658467472191</v>
      </c>
      <c r="Q830" s="34">
        <f t="shared" si="165"/>
        <v>3.9999999999999862E-2</v>
      </c>
      <c r="R830" s="34">
        <f t="shared" si="166"/>
        <v>60.099999999999781</v>
      </c>
      <c r="S830" s="37">
        <f t="shared" si="167"/>
        <v>17.39465846747219</v>
      </c>
    </row>
    <row r="831" spans="1:19" x14ac:dyDescent="0.2">
      <c r="A831" s="50"/>
      <c r="C831" s="56"/>
      <c r="D831" s="36">
        <v>10</v>
      </c>
      <c r="E831" s="36">
        <v>1935</v>
      </c>
      <c r="F831" s="48">
        <f t="shared" si="168"/>
        <v>0.81597222222222221</v>
      </c>
      <c r="G831" s="36">
        <v>1938</v>
      </c>
      <c r="H831" s="49">
        <f t="shared" si="162"/>
        <v>0.81805555555555554</v>
      </c>
      <c r="I831" s="49" t="str">
        <f t="shared" si="169"/>
        <v/>
      </c>
      <c r="J831" s="34">
        <f t="shared" si="170"/>
        <v>9.0000000000001279</v>
      </c>
      <c r="K831" s="34">
        <f t="shared" si="163"/>
        <v>2.9999999999999893</v>
      </c>
      <c r="L831" s="34">
        <f t="shared" si="160"/>
        <v>2</v>
      </c>
      <c r="M831" s="34">
        <f t="shared" ca="1" si="161"/>
        <v>1908</v>
      </c>
      <c r="N831" s="34" t="str">
        <f t="shared" si="164"/>
        <v/>
      </c>
      <c r="O831" s="34">
        <f t="shared" si="171"/>
        <v>45.450000000000642</v>
      </c>
      <c r="P831" s="37">
        <f t="shared" si="172"/>
        <v>19.347860761792468</v>
      </c>
      <c r="Q831" s="34">
        <f t="shared" si="165"/>
        <v>29.999999999999893</v>
      </c>
      <c r="R831" s="34">
        <f t="shared" si="166"/>
        <v>75.450000000000529</v>
      </c>
      <c r="S831" s="37">
        <f t="shared" si="167"/>
        <v>49.347860761792361</v>
      </c>
    </row>
    <row r="832" spans="1:19" x14ac:dyDescent="0.2">
      <c r="A832" s="50"/>
      <c r="C832" s="56"/>
      <c r="D832" s="36">
        <v>0.1</v>
      </c>
      <c r="E832" s="36">
        <v>1947</v>
      </c>
      <c r="F832" s="48">
        <f t="shared" si="168"/>
        <v>0.82430555555555562</v>
      </c>
      <c r="G832" s="36">
        <v>1950</v>
      </c>
      <c r="H832" s="49">
        <f t="shared" si="162"/>
        <v>0.82638888888888884</v>
      </c>
      <c r="I832" s="49" t="str">
        <f t="shared" si="169"/>
        <v/>
      </c>
      <c r="J832" s="34">
        <f t="shared" si="170"/>
        <v>7.9999999999999716</v>
      </c>
      <c r="K832" s="34">
        <f t="shared" si="163"/>
        <v>2.9999999999998295</v>
      </c>
      <c r="L832" s="34">
        <f t="shared" si="160"/>
        <v>3</v>
      </c>
      <c r="M832" s="34">
        <f t="shared" ca="1" si="161"/>
        <v>1908</v>
      </c>
      <c r="N832" s="34" t="str">
        <f t="shared" si="164"/>
        <v/>
      </c>
      <c r="O832" s="34">
        <f t="shared" si="171"/>
        <v>40.399999999999856</v>
      </c>
      <c r="P832" s="37">
        <f t="shared" si="172"/>
        <v>17.198098454926331</v>
      </c>
      <c r="Q832" s="34">
        <f t="shared" si="165"/>
        <v>0.29999999999998295</v>
      </c>
      <c r="R832" s="34">
        <f t="shared" si="166"/>
        <v>40.699999999999839</v>
      </c>
      <c r="S832" s="37">
        <f t="shared" si="167"/>
        <v>17.498098454926314</v>
      </c>
    </row>
    <row r="833" spans="1:19" x14ac:dyDescent="0.2">
      <c r="A833" s="50"/>
      <c r="C833" s="56"/>
      <c r="D833" s="36">
        <v>10</v>
      </c>
      <c r="E833" s="36">
        <v>1958</v>
      </c>
      <c r="F833" s="48">
        <f t="shared" si="168"/>
        <v>0.83194444444444438</v>
      </c>
      <c r="G833" s="36">
        <v>2000</v>
      </c>
      <c r="H833" s="49">
        <f t="shared" si="162"/>
        <v>0.83333333333333337</v>
      </c>
      <c r="I833" s="49" t="str">
        <f t="shared" si="169"/>
        <v/>
      </c>
      <c r="J833" s="34">
        <f t="shared" si="170"/>
        <v>12.999999999999794</v>
      </c>
      <c r="K833" s="34">
        <f t="shared" si="163"/>
        <v>2.0000000000001528</v>
      </c>
      <c r="L833" s="34">
        <f t="shared" si="160"/>
        <v>4</v>
      </c>
      <c r="M833" s="34">
        <f t="shared" ca="1" si="161"/>
        <v>1908</v>
      </c>
      <c r="N833" s="34" t="str">
        <f t="shared" si="164"/>
        <v/>
      </c>
      <c r="O833" s="34">
        <f t="shared" si="171"/>
        <v>65.06499999999896</v>
      </c>
      <c r="P833" s="37">
        <f t="shared" si="172"/>
        <v>18.800880006427978</v>
      </c>
      <c r="Q833" s="34">
        <f t="shared" si="165"/>
        <v>20.000000000001528</v>
      </c>
      <c r="R833" s="34">
        <f t="shared" si="166"/>
        <v>85.065000000000481</v>
      </c>
      <c r="S833" s="37">
        <f t="shared" si="167"/>
        <v>38.800880006429509</v>
      </c>
    </row>
    <row r="834" spans="1:19" x14ac:dyDescent="0.2">
      <c r="A834" s="50"/>
      <c r="C834" s="56"/>
      <c r="D834" s="36">
        <v>0.01</v>
      </c>
      <c r="E834" s="36">
        <v>2013</v>
      </c>
      <c r="F834" s="48">
        <f t="shared" si="168"/>
        <v>0.84236111111111101</v>
      </c>
      <c r="G834" s="36">
        <v>2015</v>
      </c>
      <c r="H834" s="49">
        <f t="shared" si="162"/>
        <v>0.84375</v>
      </c>
      <c r="I834" s="49" t="str">
        <f t="shared" si="169"/>
        <v/>
      </c>
      <c r="J834" s="34">
        <f t="shared" si="170"/>
        <v>10.999999999999961</v>
      </c>
      <c r="K834" s="34">
        <f t="shared" si="163"/>
        <v>2.0000000000001528</v>
      </c>
      <c r="L834" s="34">
        <f t="shared" si="160"/>
        <v>5</v>
      </c>
      <c r="M834" s="34">
        <f t="shared" ca="1" si="161"/>
        <v>1908</v>
      </c>
      <c r="N834" s="34" t="str">
        <f t="shared" si="164"/>
        <v/>
      </c>
      <c r="O834" s="34">
        <f t="shared" si="171"/>
        <v>55.054999999999801</v>
      </c>
      <c r="P834" s="37">
        <f t="shared" si="172"/>
        <v>15.908436928516174</v>
      </c>
      <c r="Q834" s="34">
        <f t="shared" si="165"/>
        <v>2.0000000000001527E-2</v>
      </c>
      <c r="R834" s="34">
        <f t="shared" si="166"/>
        <v>55.074999999999804</v>
      </c>
      <c r="S834" s="37">
        <f t="shared" si="167"/>
        <v>15.928436928516176</v>
      </c>
    </row>
    <row r="835" spans="1:19" x14ac:dyDescent="0.2">
      <c r="A835" s="50"/>
      <c r="C835" s="56"/>
      <c r="D835" s="36">
        <v>10</v>
      </c>
      <c r="E835" s="36">
        <v>2026</v>
      </c>
      <c r="F835" s="48">
        <f t="shared" si="168"/>
        <v>0.85138888888888886</v>
      </c>
      <c r="G835" s="36">
        <v>2028</v>
      </c>
      <c r="H835" s="49">
        <f t="shared" si="162"/>
        <v>0.85277777777777775</v>
      </c>
      <c r="I835" s="49" t="str">
        <f t="shared" si="169"/>
        <v/>
      </c>
      <c r="J835" s="34">
        <f t="shared" si="170"/>
        <v>9.0000000000001279</v>
      </c>
      <c r="K835" s="34">
        <f t="shared" si="163"/>
        <v>1.9999999999999929</v>
      </c>
      <c r="L835" s="34">
        <f t="shared" si="160"/>
        <v>6</v>
      </c>
      <c r="M835" s="34">
        <f t="shared" ca="1" si="161"/>
        <v>1908</v>
      </c>
      <c r="N835" s="34" t="str">
        <f t="shared" si="164"/>
        <v/>
      </c>
      <c r="O835" s="34">
        <f t="shared" si="171"/>
        <v>45.450000000000642</v>
      </c>
      <c r="P835" s="37">
        <f t="shared" si="172"/>
        <v>19.347860761792468</v>
      </c>
      <c r="Q835" s="34">
        <f t="shared" si="165"/>
        <v>19.999999999999929</v>
      </c>
      <c r="R835" s="34">
        <f t="shared" si="166"/>
        <v>65.450000000000571</v>
      </c>
      <c r="S835" s="37">
        <f t="shared" si="167"/>
        <v>39.347860761792397</v>
      </c>
    </row>
    <row r="836" spans="1:19" x14ac:dyDescent="0.2">
      <c r="A836" s="50"/>
      <c r="C836" s="56"/>
      <c r="D836" s="36">
        <v>0.1</v>
      </c>
      <c r="E836" s="36">
        <v>2037</v>
      </c>
      <c r="F836" s="48">
        <f t="shared" si="168"/>
        <v>0.85902777777777783</v>
      </c>
      <c r="G836" s="36">
        <v>2047</v>
      </c>
      <c r="H836" s="49">
        <f t="shared" si="162"/>
        <v>0.86597222222222225</v>
      </c>
      <c r="I836" s="49" t="str">
        <f t="shared" si="169"/>
        <v/>
      </c>
      <c r="J836" s="34">
        <f t="shared" si="170"/>
        <v>8.999999999999968</v>
      </c>
      <c r="K836" s="34">
        <f t="shared" si="163"/>
        <v>9.9999999999999645</v>
      </c>
      <c r="L836" s="34">
        <f t="shared" si="160"/>
        <v>7</v>
      </c>
      <c r="M836" s="34">
        <f t="shared" ca="1" si="161"/>
        <v>1908</v>
      </c>
      <c r="N836" s="34" t="str">
        <f t="shared" si="164"/>
        <v/>
      </c>
      <c r="O836" s="34">
        <f t="shared" si="171"/>
        <v>45.449999999999839</v>
      </c>
      <c r="P836" s="37">
        <f t="shared" si="172"/>
        <v>19.347860761792123</v>
      </c>
      <c r="Q836" s="34">
        <f t="shared" si="165"/>
        <v>0.99999999999999645</v>
      </c>
      <c r="R836" s="34">
        <f t="shared" si="166"/>
        <v>46.449999999999832</v>
      </c>
      <c r="S836" s="37">
        <f t="shared" si="167"/>
        <v>20.34786076179212</v>
      </c>
    </row>
    <row r="837" spans="1:19" x14ac:dyDescent="0.2">
      <c r="A837" s="50"/>
      <c r="C837" s="56"/>
      <c r="D837" s="36">
        <v>10</v>
      </c>
      <c r="E837" s="36">
        <v>2056</v>
      </c>
      <c r="F837" s="48">
        <f t="shared" si="168"/>
        <v>0.87222222222222223</v>
      </c>
      <c r="G837" s="36">
        <v>2059</v>
      </c>
      <c r="H837" s="49">
        <f t="shared" si="162"/>
        <v>0.87430555555555556</v>
      </c>
      <c r="I837" s="49" t="str">
        <f t="shared" si="169"/>
        <v/>
      </c>
      <c r="J837" s="34">
        <f t="shared" si="170"/>
        <v>11.000000000000121</v>
      </c>
      <c r="K837" s="34">
        <f t="shared" si="163"/>
        <v>2.9999999999999893</v>
      </c>
      <c r="L837" s="34">
        <f t="shared" si="160"/>
        <v>8</v>
      </c>
      <c r="M837" s="34">
        <f t="shared" ca="1" si="161"/>
        <v>1908</v>
      </c>
      <c r="N837" s="34" t="str">
        <f t="shared" si="164"/>
        <v/>
      </c>
      <c r="O837" s="34">
        <f t="shared" si="171"/>
        <v>55.055000000000604</v>
      </c>
      <c r="P837" s="37">
        <f t="shared" si="172"/>
        <v>15.908436928516405</v>
      </c>
      <c r="Q837" s="34">
        <f t="shared" si="165"/>
        <v>29.999999999999893</v>
      </c>
      <c r="R837" s="34">
        <f t="shared" si="166"/>
        <v>85.05500000000049</v>
      </c>
      <c r="S837" s="37">
        <f t="shared" si="167"/>
        <v>45.908436928516295</v>
      </c>
    </row>
    <row r="838" spans="1:19" x14ac:dyDescent="0.2">
      <c r="A838" s="50"/>
      <c r="C838" s="56"/>
      <c r="D838" s="36">
        <v>0.01</v>
      </c>
      <c r="E838" s="36">
        <v>2110</v>
      </c>
      <c r="F838" s="48">
        <f t="shared" si="168"/>
        <v>0.88194444444444453</v>
      </c>
      <c r="G838" s="36">
        <v>2113</v>
      </c>
      <c r="H838" s="49">
        <f t="shared" si="162"/>
        <v>0.88402777777777775</v>
      </c>
      <c r="I838" s="49" t="str">
        <f t="shared" si="169"/>
        <v/>
      </c>
      <c r="J838" s="34">
        <f t="shared" si="170"/>
        <v>10.999999999999961</v>
      </c>
      <c r="K838" s="34">
        <f t="shared" si="163"/>
        <v>2.9999999999998295</v>
      </c>
      <c r="L838" s="34">
        <f t="shared" si="160"/>
        <v>9</v>
      </c>
      <c r="M838" s="34">
        <f t="shared" ca="1" si="161"/>
        <v>1908</v>
      </c>
      <c r="N838" s="34" t="str">
        <f t="shared" si="164"/>
        <v/>
      </c>
      <c r="O838" s="34">
        <f t="shared" si="171"/>
        <v>55.054999999999801</v>
      </c>
      <c r="P838" s="37">
        <f t="shared" si="172"/>
        <v>15.908436928516174</v>
      </c>
      <c r="Q838" s="34">
        <f t="shared" si="165"/>
        <v>2.9999999999998295E-2</v>
      </c>
      <c r="R838" s="34">
        <f t="shared" si="166"/>
        <v>55.084999999999802</v>
      </c>
      <c r="S838" s="37">
        <f t="shared" si="167"/>
        <v>15.938436928516172</v>
      </c>
    </row>
    <row r="839" spans="1:19" x14ac:dyDescent="0.2">
      <c r="A839" s="50"/>
      <c r="C839" s="56"/>
      <c r="D839" s="36">
        <v>10</v>
      </c>
      <c r="E839" s="36">
        <v>2124</v>
      </c>
      <c r="F839" s="48">
        <f t="shared" si="168"/>
        <v>0.89166666666666661</v>
      </c>
      <c r="G839" s="36">
        <v>2126</v>
      </c>
      <c r="H839" s="49">
        <f t="shared" si="162"/>
        <v>0.8930555555555556</v>
      </c>
      <c r="I839" s="49">
        <f t="shared" si="169"/>
        <v>0.89652777777777781</v>
      </c>
      <c r="J839" s="34" t="str">
        <f t="shared" si="170"/>
        <v/>
      </c>
      <c r="K839" s="34">
        <f t="shared" si="163"/>
        <v>2.0000000000001528</v>
      </c>
      <c r="L839" s="34">
        <f t="shared" si="160"/>
        <v>10</v>
      </c>
      <c r="M839" s="34">
        <f t="shared" ca="1" si="161"/>
        <v>1908</v>
      </c>
      <c r="N839" s="34">
        <f t="shared" ca="1" si="164"/>
        <v>143.00000000000014</v>
      </c>
      <c r="O839" s="34">
        <f t="shared" si="171"/>
        <v>25</v>
      </c>
      <c r="P839" s="37">
        <f t="shared" si="172"/>
        <v>3.1021051639523365</v>
      </c>
      <c r="Q839" s="34">
        <f t="shared" si="165"/>
        <v>20.000000000001528</v>
      </c>
      <c r="R839" s="34">
        <f t="shared" si="166"/>
        <v>45.000000000001528</v>
      </c>
      <c r="S839" s="37">
        <f t="shared" si="167"/>
        <v>23.102105163953865</v>
      </c>
    </row>
    <row r="840" spans="1:19" x14ac:dyDescent="0.2">
      <c r="A840" s="50">
        <v>40610</v>
      </c>
      <c r="B840" s="34">
        <v>928</v>
      </c>
      <c r="C840" s="56" t="s">
        <v>79</v>
      </c>
      <c r="D840" s="36">
        <v>0.01</v>
      </c>
      <c r="E840" s="36">
        <v>941</v>
      </c>
      <c r="F840" s="48">
        <f t="shared" si="168"/>
        <v>0.40347222222222223</v>
      </c>
      <c r="G840" s="36">
        <v>943</v>
      </c>
      <c r="H840" s="49">
        <f t="shared" si="162"/>
        <v>0.40486111111111112</v>
      </c>
      <c r="I840" s="49">
        <f t="shared" si="169"/>
        <v>0.40833333333333333</v>
      </c>
      <c r="J840" s="34" t="str">
        <f t="shared" si="170"/>
        <v/>
      </c>
      <c r="K840" s="34">
        <f t="shared" si="163"/>
        <v>1.9999999999999929</v>
      </c>
      <c r="L840" s="34">
        <f t="shared" si="160"/>
        <v>1</v>
      </c>
      <c r="M840" s="34">
        <f t="shared" ca="1" si="161"/>
        <v>928</v>
      </c>
      <c r="N840" s="34">
        <f t="shared" ca="1" si="164"/>
        <v>20.000000000000007</v>
      </c>
      <c r="O840" s="34">
        <f t="shared" si="171"/>
        <v>2.5000000000000001E-2</v>
      </c>
      <c r="P840" s="37">
        <f t="shared" si="172"/>
        <v>5.4281443780592247E-3</v>
      </c>
      <c r="Q840" s="34">
        <f t="shared" si="165"/>
        <v>1.9999999999999931E-2</v>
      </c>
      <c r="R840" s="34">
        <f t="shared" si="166"/>
        <v>4.4999999999999929E-2</v>
      </c>
      <c r="S840" s="37">
        <f t="shared" si="167"/>
        <v>2.5428144378059157E-2</v>
      </c>
    </row>
    <row r="841" spans="1:19" x14ac:dyDescent="0.2">
      <c r="A841" s="50">
        <v>40610</v>
      </c>
      <c r="B841" s="34">
        <v>1015</v>
      </c>
      <c r="C841" s="56"/>
      <c r="D841" s="36">
        <v>1</v>
      </c>
      <c r="E841" s="36">
        <v>1032</v>
      </c>
      <c r="F841" s="48">
        <f t="shared" si="168"/>
        <v>0.43888888888888888</v>
      </c>
      <c r="G841" s="36">
        <v>1153</v>
      </c>
      <c r="H841" s="49">
        <f t="shared" si="162"/>
        <v>0.49513888888888885</v>
      </c>
      <c r="I841" s="49">
        <f t="shared" si="169"/>
        <v>0.49861111111111106</v>
      </c>
      <c r="J841" s="34" t="str">
        <f t="shared" si="170"/>
        <v/>
      </c>
      <c r="K841" s="34">
        <f t="shared" si="163"/>
        <v>80.999999999999957</v>
      </c>
      <c r="L841" s="34">
        <f t="shared" si="160"/>
        <v>1</v>
      </c>
      <c r="M841" s="34">
        <f t="shared" ca="1" si="161"/>
        <v>1015</v>
      </c>
      <c r="N841" s="34">
        <f t="shared" ca="1" si="164"/>
        <v>102.99999999999996</v>
      </c>
      <c r="O841" s="34">
        <f t="shared" si="171"/>
        <v>2.5</v>
      </c>
      <c r="P841" s="37">
        <f t="shared" si="172"/>
        <v>0.36191198291773735</v>
      </c>
      <c r="Q841" s="34">
        <f t="shared" si="165"/>
        <v>80.999999999999957</v>
      </c>
      <c r="R841" s="34">
        <f t="shared" si="166"/>
        <v>83.499999999999957</v>
      </c>
      <c r="S841" s="37">
        <f t="shared" si="167"/>
        <v>81.36191198291769</v>
      </c>
    </row>
    <row r="842" spans="1:19" x14ac:dyDescent="0.2">
      <c r="A842" s="50">
        <v>40610</v>
      </c>
      <c r="B842" s="34">
        <v>1409</v>
      </c>
      <c r="C842" s="56"/>
      <c r="D842" s="36">
        <v>0.01</v>
      </c>
      <c r="E842" s="36">
        <v>1508</v>
      </c>
      <c r="F842" s="48">
        <f t="shared" si="168"/>
        <v>0.63055555555555554</v>
      </c>
      <c r="G842" s="36">
        <v>1526</v>
      </c>
      <c r="H842" s="49">
        <f t="shared" si="162"/>
        <v>0.6430555555555556</v>
      </c>
      <c r="I842" s="49" t="str">
        <f t="shared" si="169"/>
        <v/>
      </c>
      <c r="J842" s="34">
        <f t="shared" si="170"/>
        <v>12.999999999999954</v>
      </c>
      <c r="K842" s="34">
        <f t="shared" si="163"/>
        <v>18.000000000000096</v>
      </c>
      <c r="L842" s="34">
        <f t="shared" si="160"/>
        <v>1</v>
      </c>
      <c r="M842" s="34">
        <f t="shared" ca="1" si="161"/>
        <v>1409</v>
      </c>
      <c r="N842" s="34" t="str">
        <f t="shared" si="164"/>
        <v/>
      </c>
      <c r="O842" s="34">
        <f t="shared" si="171"/>
        <v>39.064999999999863</v>
      </c>
      <c r="P842" s="37">
        <f t="shared" si="172"/>
        <v>12.173217376012351</v>
      </c>
      <c r="Q842" s="34">
        <f t="shared" si="165"/>
        <v>0.18000000000000096</v>
      </c>
      <c r="R842" s="34">
        <f t="shared" si="166"/>
        <v>39.244999999999862</v>
      </c>
      <c r="S842" s="37">
        <f t="shared" si="167"/>
        <v>12.353217376012353</v>
      </c>
    </row>
    <row r="843" spans="1:19" x14ac:dyDescent="0.2">
      <c r="A843" s="50"/>
      <c r="C843" s="56"/>
      <c r="D843" s="36">
        <v>6</v>
      </c>
      <c r="E843" s="36">
        <v>1539</v>
      </c>
      <c r="F843" s="48">
        <f t="shared" si="168"/>
        <v>0.65208333333333335</v>
      </c>
      <c r="G843" s="36">
        <v>1601</v>
      </c>
      <c r="H843" s="49">
        <f t="shared" si="162"/>
        <v>0.66736111111111107</v>
      </c>
      <c r="I843" s="49">
        <f t="shared" si="169"/>
        <v>0.67083333333333328</v>
      </c>
      <c r="J843" s="34" t="str">
        <f t="shared" si="170"/>
        <v/>
      </c>
      <c r="K843" s="34">
        <f t="shared" si="163"/>
        <v>21.999999999999922</v>
      </c>
      <c r="L843" s="34">
        <f t="shared" si="160"/>
        <v>2</v>
      </c>
      <c r="M843" s="34">
        <f t="shared" ca="1" si="161"/>
        <v>1409</v>
      </c>
      <c r="N843" s="34">
        <f t="shared" ca="1" si="164"/>
        <v>116.9999999999999</v>
      </c>
      <c r="O843" s="34">
        <f t="shared" si="171"/>
        <v>15</v>
      </c>
      <c r="P843" s="37">
        <f t="shared" si="172"/>
        <v>1.9221821139803104</v>
      </c>
      <c r="Q843" s="34">
        <f t="shared" si="165"/>
        <v>131.99999999999955</v>
      </c>
      <c r="R843" s="34">
        <f t="shared" si="166"/>
        <v>146.99999999999955</v>
      </c>
      <c r="S843" s="37">
        <f t="shared" si="167"/>
        <v>133.92218211397986</v>
      </c>
    </row>
    <row r="844" spans="1:19" x14ac:dyDescent="0.2">
      <c r="A844" s="50">
        <v>40616</v>
      </c>
      <c r="B844" s="34">
        <v>1426</v>
      </c>
      <c r="C844" s="56" t="s">
        <v>78</v>
      </c>
      <c r="D844" s="36">
        <v>0.01</v>
      </c>
      <c r="E844" s="36">
        <v>1459</v>
      </c>
      <c r="F844" s="48">
        <f t="shared" si="168"/>
        <v>0.62430555555555556</v>
      </c>
      <c r="G844" s="36">
        <v>1500</v>
      </c>
      <c r="H844" s="49">
        <f t="shared" si="162"/>
        <v>0.625</v>
      </c>
      <c r="I844" s="49" t="str">
        <f t="shared" si="169"/>
        <v/>
      </c>
      <c r="J844" s="34">
        <f t="shared" si="170"/>
        <v>2.9999999999999893</v>
      </c>
      <c r="K844" s="34">
        <f t="shared" si="163"/>
        <v>0.99999999999999645</v>
      </c>
      <c r="L844" s="34">
        <f t="shared" si="160"/>
        <v>1</v>
      </c>
      <c r="M844" s="34">
        <f t="shared" ca="1" si="161"/>
        <v>1426</v>
      </c>
      <c r="N844" s="34" t="str">
        <f t="shared" si="164"/>
        <v/>
      </c>
      <c r="O844" s="34">
        <f t="shared" si="171"/>
        <v>0.16499999999999942</v>
      </c>
      <c r="P844" s="37">
        <f t="shared" si="172"/>
        <v>0.11726409330518348</v>
      </c>
      <c r="Q844" s="34">
        <f t="shared" si="165"/>
        <v>9.9999999999999655E-3</v>
      </c>
      <c r="R844" s="34">
        <f t="shared" si="166"/>
        <v>0.17499999999999938</v>
      </c>
      <c r="S844" s="37">
        <f t="shared" si="167"/>
        <v>0.12726409330518343</v>
      </c>
    </row>
    <row r="845" spans="1:19" x14ac:dyDescent="0.2">
      <c r="A845" s="50"/>
      <c r="C845" s="56"/>
      <c r="D845" s="36">
        <v>0.1</v>
      </c>
      <c r="E845" s="36">
        <v>1503</v>
      </c>
      <c r="F845" s="48">
        <f t="shared" si="168"/>
        <v>0.62708333333333333</v>
      </c>
      <c r="G845" s="36">
        <v>1636</v>
      </c>
      <c r="H845" s="49">
        <f t="shared" si="162"/>
        <v>0.69166666666666676</v>
      </c>
      <c r="I845" s="49">
        <f t="shared" si="169"/>
        <v>0.69513888888888897</v>
      </c>
      <c r="J845" s="34" t="str">
        <f t="shared" si="170"/>
        <v/>
      </c>
      <c r="K845" s="34">
        <f t="shared" si="163"/>
        <v>93.000000000000142</v>
      </c>
      <c r="L845" s="34">
        <f t="shared" si="160"/>
        <v>2</v>
      </c>
      <c r="M845" s="34">
        <f t="shared" ca="1" si="161"/>
        <v>1426</v>
      </c>
      <c r="N845" s="34">
        <f t="shared" ca="1" si="164"/>
        <v>135.00000000000017</v>
      </c>
      <c r="O845" s="34">
        <f t="shared" si="171"/>
        <v>0.25</v>
      </c>
      <c r="P845" s="37">
        <f t="shared" si="172"/>
        <v>4.342905372259271E-2</v>
      </c>
      <c r="Q845" s="34">
        <f t="shared" si="165"/>
        <v>9.3000000000000149</v>
      </c>
      <c r="R845" s="34">
        <f t="shared" si="166"/>
        <v>9.5500000000000149</v>
      </c>
      <c r="S845" s="37">
        <f t="shared" si="167"/>
        <v>9.3434290537226072</v>
      </c>
    </row>
    <row r="846" spans="1:19" x14ac:dyDescent="0.2">
      <c r="A846" s="50">
        <v>40617</v>
      </c>
      <c r="B846" s="34">
        <v>839</v>
      </c>
      <c r="C846" s="56" t="s">
        <v>74</v>
      </c>
      <c r="D846" s="36">
        <v>0.01</v>
      </c>
      <c r="E846" s="36">
        <v>856</v>
      </c>
      <c r="F846" s="48">
        <f t="shared" si="168"/>
        <v>0.37222222222222223</v>
      </c>
      <c r="G846" s="36">
        <v>900</v>
      </c>
      <c r="H846" s="49">
        <f t="shared" si="162"/>
        <v>0.375</v>
      </c>
      <c r="I846" s="49" t="str">
        <f t="shared" si="169"/>
        <v/>
      </c>
      <c r="J846" s="34">
        <f t="shared" si="170"/>
        <v>3.0000000000000693</v>
      </c>
      <c r="K846" s="34">
        <f t="shared" si="163"/>
        <v>3.9999999999999858</v>
      </c>
      <c r="L846" s="34">
        <f t="shared" si="160"/>
        <v>1</v>
      </c>
      <c r="M846" s="34">
        <f t="shared" ca="1" si="161"/>
        <v>839</v>
      </c>
      <c r="N846" s="34" t="str">
        <f t="shared" si="164"/>
        <v/>
      </c>
      <c r="O846" s="34">
        <f t="shared" si="171"/>
        <v>0.16500000000000381</v>
      </c>
      <c r="P846" s="37">
        <f t="shared" si="172"/>
        <v>0.1172640933051866</v>
      </c>
      <c r="Q846" s="34">
        <f t="shared" si="165"/>
        <v>3.9999999999999862E-2</v>
      </c>
      <c r="R846" s="34">
        <f t="shared" si="166"/>
        <v>0.20500000000000368</v>
      </c>
      <c r="S846" s="37">
        <f t="shared" si="167"/>
        <v>0.15726409330518645</v>
      </c>
    </row>
    <row r="847" spans="1:19" x14ac:dyDescent="0.2">
      <c r="A847" s="50"/>
      <c r="C847" s="56"/>
      <c r="D847" s="36">
        <v>0.1</v>
      </c>
      <c r="E847" s="36">
        <v>903</v>
      </c>
      <c r="F847" s="48">
        <f t="shared" si="168"/>
        <v>0.37708333333333338</v>
      </c>
      <c r="G847" s="36">
        <v>947</v>
      </c>
      <c r="H847" s="49">
        <f t="shared" si="162"/>
        <v>0.40763888888888888</v>
      </c>
      <c r="I847" s="49" t="str">
        <f t="shared" si="169"/>
        <v/>
      </c>
      <c r="J847" s="34">
        <f t="shared" si="170"/>
        <v>7.0000000000000551</v>
      </c>
      <c r="K847" s="34">
        <f t="shared" si="163"/>
        <v>43.999999999999922</v>
      </c>
      <c r="L847" s="34">
        <f t="shared" ref="L847:L907" si="173">IF(A847&lt;&gt;"",1,L846+1)</f>
        <v>2</v>
      </c>
      <c r="M847" s="34">
        <f t="shared" ref="M847:M907" ca="1" si="174">OFFSET(B847,-L847+1,0)</f>
        <v>839</v>
      </c>
      <c r="N847" s="34" t="str">
        <f t="shared" si="164"/>
        <v/>
      </c>
      <c r="O847" s="34">
        <f t="shared" si="171"/>
        <v>70.350000000000563</v>
      </c>
      <c r="P847" s="37">
        <f t="shared" si="172"/>
        <v>26.291415172252037</v>
      </c>
      <c r="Q847" s="34">
        <f t="shared" si="165"/>
        <v>4.3999999999999924</v>
      </c>
      <c r="R847" s="34">
        <f t="shared" si="166"/>
        <v>74.750000000000554</v>
      </c>
      <c r="S847" s="37">
        <f t="shared" si="167"/>
        <v>30.691415172252029</v>
      </c>
    </row>
    <row r="848" spans="1:19" x14ac:dyDescent="0.2">
      <c r="A848" s="50"/>
      <c r="C848" s="56"/>
      <c r="D848" s="36">
        <v>20</v>
      </c>
      <c r="E848" s="36">
        <v>954</v>
      </c>
      <c r="F848" s="48">
        <f t="shared" si="168"/>
        <v>0.41250000000000003</v>
      </c>
      <c r="G848" s="36">
        <v>1025</v>
      </c>
      <c r="H848" s="49">
        <f t="shared" si="162"/>
        <v>0.43402777777777773</v>
      </c>
      <c r="I848" s="49">
        <f t="shared" si="169"/>
        <v>0.43749999999999994</v>
      </c>
      <c r="J848" s="34" t="str">
        <f t="shared" si="170"/>
        <v/>
      </c>
      <c r="K848" s="34">
        <f t="shared" si="163"/>
        <v>30.99999999999989</v>
      </c>
      <c r="L848" s="34">
        <f t="shared" si="173"/>
        <v>3</v>
      </c>
      <c r="M848" s="34">
        <f t="shared" ca="1" si="174"/>
        <v>839</v>
      </c>
      <c r="N848" s="34">
        <f t="shared" ref="N848:N907" ca="1" si="175">IF(I848&lt;&gt;"",(I848-VALUE(CONCATENATE(LEFT(M848,LEN(M848)-2),":",RIGHT(M848,2))))*1440,"")</f>
        <v>110.99999999999993</v>
      </c>
      <c r="O848" s="34">
        <f t="shared" si="171"/>
        <v>50</v>
      </c>
      <c r="P848" s="37">
        <f t="shared" si="172"/>
        <v>5.9484036251947776</v>
      </c>
      <c r="Q848" s="34">
        <f t="shared" si="165"/>
        <v>619.99999999999784</v>
      </c>
      <c r="R848" s="34">
        <f t="shared" ref="R848:R907" si="176">O848+Q848</f>
        <v>669.99999999999784</v>
      </c>
      <c r="S848" s="37">
        <f t="shared" ref="S848:S907" si="177">P848+Q848</f>
        <v>625.94840362519267</v>
      </c>
    </row>
    <row r="849" spans="1:19" x14ac:dyDescent="0.2">
      <c r="A849" s="50">
        <v>40617</v>
      </c>
      <c r="B849" s="34">
        <v>1401</v>
      </c>
      <c r="C849" s="56"/>
      <c r="D849" s="36">
        <v>0.1</v>
      </c>
      <c r="E849" s="36">
        <v>1454</v>
      </c>
      <c r="F849" s="48">
        <f t="shared" si="168"/>
        <v>0.62083333333333335</v>
      </c>
      <c r="G849" s="36">
        <v>1545</v>
      </c>
      <c r="H849" s="49">
        <f t="shared" si="162"/>
        <v>0.65625</v>
      </c>
      <c r="I849" s="49">
        <f t="shared" si="169"/>
        <v>0.65972222222222221</v>
      </c>
      <c r="J849" s="34" t="str">
        <f t="shared" si="170"/>
        <v/>
      </c>
      <c r="K849" s="34">
        <f t="shared" si="163"/>
        <v>50.999999999999979</v>
      </c>
      <c r="L849" s="34">
        <f t="shared" si="173"/>
        <v>1</v>
      </c>
      <c r="M849" s="34">
        <f t="shared" ca="1" si="174"/>
        <v>1401</v>
      </c>
      <c r="N849" s="34">
        <f t="shared" ca="1" si="175"/>
        <v>108.99999999999993</v>
      </c>
      <c r="O849" s="34">
        <f t="shared" si="171"/>
        <v>0.25</v>
      </c>
      <c r="P849" s="37">
        <f t="shared" si="172"/>
        <v>4.342905372259271E-2</v>
      </c>
      <c r="Q849" s="34">
        <f t="shared" si="165"/>
        <v>5.0999999999999979</v>
      </c>
      <c r="R849" s="34">
        <f t="shared" si="176"/>
        <v>5.3499999999999979</v>
      </c>
      <c r="S849" s="37">
        <f t="shared" si="177"/>
        <v>5.1434290537225902</v>
      </c>
    </row>
    <row r="850" spans="1:19" x14ac:dyDescent="0.2">
      <c r="A850" s="50">
        <v>40618</v>
      </c>
      <c r="B850" s="34">
        <v>857</v>
      </c>
      <c r="C850" s="56" t="s">
        <v>79</v>
      </c>
      <c r="D850" s="36">
        <v>0.01</v>
      </c>
      <c r="E850" s="36">
        <v>916</v>
      </c>
      <c r="F850" s="48">
        <f t="shared" si="168"/>
        <v>0.38611111111111113</v>
      </c>
      <c r="G850" s="36">
        <v>1052</v>
      </c>
      <c r="H850" s="49">
        <f t="shared" si="162"/>
        <v>0.45277777777777778</v>
      </c>
      <c r="I850" s="49">
        <f t="shared" si="169"/>
        <v>0.45624999999999999</v>
      </c>
      <c r="J850" s="34" t="str">
        <f t="shared" si="170"/>
        <v/>
      </c>
      <c r="K850" s="34">
        <f t="shared" si="163"/>
        <v>95.999999999999972</v>
      </c>
      <c r="L850" s="34">
        <f t="shared" si="173"/>
        <v>1</v>
      </c>
      <c r="M850" s="34">
        <f t="shared" ca="1" si="174"/>
        <v>857</v>
      </c>
      <c r="N850" s="34">
        <f t="shared" ca="1" si="175"/>
        <v>120.00000000000006</v>
      </c>
      <c r="O850" s="34">
        <f t="shared" si="171"/>
        <v>2.5000000000000001E-2</v>
      </c>
      <c r="P850" s="37">
        <f t="shared" si="172"/>
        <v>5.4281443780592247E-3</v>
      </c>
      <c r="Q850" s="34">
        <f t="shared" si="165"/>
        <v>0.95999999999999974</v>
      </c>
      <c r="R850" s="34">
        <f t="shared" si="176"/>
        <v>0.98499999999999976</v>
      </c>
      <c r="S850" s="37">
        <f t="shared" si="177"/>
        <v>0.96542814437805902</v>
      </c>
    </row>
    <row r="851" spans="1:19" x14ac:dyDescent="0.2">
      <c r="A851" s="50">
        <v>40618</v>
      </c>
      <c r="B851" s="34">
        <v>1228</v>
      </c>
      <c r="C851" s="56"/>
      <c r="D851" s="36">
        <v>35</v>
      </c>
      <c r="E851" s="36">
        <v>1301</v>
      </c>
      <c r="F851" s="48">
        <f t="shared" si="168"/>
        <v>0.54236111111111118</v>
      </c>
      <c r="G851" s="36">
        <v>1310</v>
      </c>
      <c r="H851" s="49">
        <f t="shared" si="162"/>
        <v>0.54861111111111105</v>
      </c>
      <c r="I851" s="49" t="str">
        <f t="shared" si="169"/>
        <v/>
      </c>
      <c r="J851" s="34">
        <f t="shared" si="170"/>
        <v>6.0000000000001386</v>
      </c>
      <c r="K851" s="34">
        <f t="shared" si="163"/>
        <v>8.9999999999998082</v>
      </c>
      <c r="L851" s="34">
        <f t="shared" si="173"/>
        <v>1</v>
      </c>
      <c r="M851" s="34">
        <f t="shared" ca="1" si="174"/>
        <v>1228</v>
      </c>
      <c r="N851" s="34" t="str">
        <f t="shared" si="175"/>
        <v/>
      </c>
      <c r="O851" s="34">
        <f t="shared" si="171"/>
        <v>108.0000000000025</v>
      </c>
      <c r="P851" s="37">
        <f t="shared" si="172"/>
        <v>57.378364146293528</v>
      </c>
      <c r="Q851" s="34">
        <f t="shared" si="165"/>
        <v>314.99999999999329</v>
      </c>
      <c r="R851" s="34">
        <f t="shared" si="176"/>
        <v>422.99999999999579</v>
      </c>
      <c r="S851" s="37">
        <f t="shared" si="177"/>
        <v>372.3783641462868</v>
      </c>
    </row>
    <row r="852" spans="1:19" x14ac:dyDescent="0.2">
      <c r="A852" s="50"/>
      <c r="C852" s="56"/>
      <c r="D852" s="36">
        <v>1</v>
      </c>
      <c r="E852" s="36">
        <v>1316</v>
      </c>
      <c r="F852" s="48">
        <f t="shared" si="168"/>
        <v>0.55277777777777781</v>
      </c>
      <c r="G852" s="36">
        <v>1329</v>
      </c>
      <c r="H852" s="49">
        <f t="shared" si="162"/>
        <v>0.56180555555555556</v>
      </c>
      <c r="I852" s="49">
        <f t="shared" si="169"/>
        <v>0.56527777777777777</v>
      </c>
      <c r="J852" s="34" t="str">
        <f t="shared" si="170"/>
        <v/>
      </c>
      <c r="K852" s="34">
        <f t="shared" si="163"/>
        <v>12.999999999999954</v>
      </c>
      <c r="L852" s="34">
        <f t="shared" si="173"/>
        <v>2</v>
      </c>
      <c r="M852" s="34">
        <f t="shared" ca="1" si="174"/>
        <v>1228</v>
      </c>
      <c r="N852" s="34">
        <f t="shared" ca="1" si="175"/>
        <v>65.999999999999929</v>
      </c>
      <c r="O852" s="34">
        <f t="shared" si="171"/>
        <v>2.5</v>
      </c>
      <c r="P852" s="37">
        <f t="shared" si="172"/>
        <v>0.36191198291773735</v>
      </c>
      <c r="Q852" s="34">
        <f t="shared" si="165"/>
        <v>12.999999999999954</v>
      </c>
      <c r="R852" s="34">
        <f t="shared" si="176"/>
        <v>15.499999999999954</v>
      </c>
      <c r="S852" s="37">
        <f t="shared" si="177"/>
        <v>13.361911982917691</v>
      </c>
    </row>
    <row r="853" spans="1:19" x14ac:dyDescent="0.2">
      <c r="A853" s="50">
        <v>40618</v>
      </c>
      <c r="B853" s="34">
        <v>1456</v>
      </c>
      <c r="C853" s="56"/>
      <c r="D853" s="36">
        <v>0.1</v>
      </c>
      <c r="E853" s="36">
        <v>1504</v>
      </c>
      <c r="F853" s="48">
        <f t="shared" si="168"/>
        <v>0.62777777777777777</v>
      </c>
      <c r="G853" s="36">
        <v>1650</v>
      </c>
      <c r="H853" s="49">
        <f t="shared" si="162"/>
        <v>0.70138888888888884</v>
      </c>
      <c r="I853" s="49">
        <f t="shared" si="169"/>
        <v>0.70486111111111105</v>
      </c>
      <c r="J853" s="34" t="str">
        <f t="shared" si="170"/>
        <v/>
      </c>
      <c r="K853" s="34">
        <f t="shared" si="163"/>
        <v>105.99999999999994</v>
      </c>
      <c r="L853" s="34">
        <f t="shared" si="173"/>
        <v>1</v>
      </c>
      <c r="M853" s="34">
        <f t="shared" ca="1" si="174"/>
        <v>1456</v>
      </c>
      <c r="N853" s="34">
        <f t="shared" ca="1" si="175"/>
        <v>118.9999999999999</v>
      </c>
      <c r="O853" s="34">
        <f t="shared" si="171"/>
        <v>0.25</v>
      </c>
      <c r="P853" s="37">
        <f t="shared" si="172"/>
        <v>4.342905372259271E-2</v>
      </c>
      <c r="Q853" s="34">
        <f t="shared" si="165"/>
        <v>10.599999999999994</v>
      </c>
      <c r="R853" s="34">
        <f t="shared" si="176"/>
        <v>10.849999999999994</v>
      </c>
      <c r="S853" s="37">
        <f t="shared" si="177"/>
        <v>10.643429053722587</v>
      </c>
    </row>
    <row r="854" spans="1:19" x14ac:dyDescent="0.2">
      <c r="A854" s="50">
        <v>40619</v>
      </c>
      <c r="B854" s="34">
        <v>836</v>
      </c>
      <c r="C854" s="56">
        <v>3</v>
      </c>
      <c r="D854" s="36">
        <v>0.01</v>
      </c>
      <c r="E854" s="36">
        <v>928</v>
      </c>
      <c r="F854" s="48">
        <f t="shared" si="168"/>
        <v>0.39444444444444443</v>
      </c>
      <c r="G854" s="36">
        <v>937</v>
      </c>
      <c r="H854" s="49">
        <f t="shared" si="162"/>
        <v>0.40069444444444446</v>
      </c>
      <c r="I854" s="49" t="str">
        <f t="shared" si="169"/>
        <v/>
      </c>
      <c r="J854" s="34">
        <f t="shared" si="170"/>
        <v>6.9999999999998952</v>
      </c>
      <c r="K854" s="34">
        <f t="shared" si="163"/>
        <v>9.000000000000048</v>
      </c>
      <c r="L854" s="34">
        <f t="shared" si="173"/>
        <v>1</v>
      </c>
      <c r="M854" s="34">
        <f t="shared" ca="1" si="174"/>
        <v>836</v>
      </c>
      <c r="N854" s="34" t="str">
        <f t="shared" si="175"/>
        <v/>
      </c>
      <c r="O854" s="34">
        <f t="shared" si="171"/>
        <v>0.38499999999999424</v>
      </c>
      <c r="P854" s="37">
        <f t="shared" si="172"/>
        <v>0.27361621771209166</v>
      </c>
      <c r="Q854" s="34">
        <f t="shared" si="165"/>
        <v>9.0000000000000482E-2</v>
      </c>
      <c r="R854" s="34">
        <f t="shared" si="176"/>
        <v>0.4749999999999947</v>
      </c>
      <c r="S854" s="37">
        <f t="shared" si="177"/>
        <v>0.36361621771209213</v>
      </c>
    </row>
    <row r="855" spans="1:19" x14ac:dyDescent="0.2">
      <c r="A855" s="50"/>
      <c r="C855" s="56"/>
      <c r="D855" s="36">
        <v>0.1</v>
      </c>
      <c r="E855" s="36">
        <v>944</v>
      </c>
      <c r="F855" s="48">
        <f t="shared" si="168"/>
        <v>0.4055555555555555</v>
      </c>
      <c r="G855" s="36">
        <v>950</v>
      </c>
      <c r="H855" s="49">
        <f t="shared" si="162"/>
        <v>0.40972222222222227</v>
      </c>
      <c r="I855" s="49" t="str">
        <f t="shared" si="169"/>
        <v/>
      </c>
      <c r="J855" s="34">
        <f t="shared" si="170"/>
        <v>6.9999999999998952</v>
      </c>
      <c r="K855" s="34">
        <f t="shared" si="163"/>
        <v>6.0000000000001386</v>
      </c>
      <c r="L855" s="34">
        <f t="shared" si="173"/>
        <v>2</v>
      </c>
      <c r="M855" s="34">
        <f t="shared" ca="1" si="174"/>
        <v>836</v>
      </c>
      <c r="N855" s="34" t="str">
        <f t="shared" si="175"/>
        <v/>
      </c>
      <c r="O855" s="34">
        <f t="shared" si="171"/>
        <v>3.8499999999999428</v>
      </c>
      <c r="P855" s="37">
        <f t="shared" si="172"/>
        <v>2.7360659302566481</v>
      </c>
      <c r="Q855" s="34">
        <f t="shared" si="165"/>
        <v>0.60000000000001386</v>
      </c>
      <c r="R855" s="34">
        <f t="shared" si="176"/>
        <v>4.4499999999999567</v>
      </c>
      <c r="S855" s="37">
        <f t="shared" si="177"/>
        <v>3.336065930256662</v>
      </c>
    </row>
    <row r="856" spans="1:19" x14ac:dyDescent="0.2">
      <c r="A856" s="50"/>
      <c r="C856" s="56"/>
      <c r="D856" s="36">
        <v>1</v>
      </c>
      <c r="E856" s="36">
        <v>957</v>
      </c>
      <c r="F856" s="48">
        <f t="shared" si="168"/>
        <v>0.4145833333333333</v>
      </c>
      <c r="G856" s="36">
        <v>1004</v>
      </c>
      <c r="H856" s="49">
        <f t="shared" si="162"/>
        <v>0.41944444444444445</v>
      </c>
      <c r="I856" s="49" t="str">
        <f t="shared" si="169"/>
        <v/>
      </c>
      <c r="J856" s="34">
        <f t="shared" si="170"/>
        <v>4.9999999999999822</v>
      </c>
      <c r="K856" s="34">
        <f t="shared" si="163"/>
        <v>7.0000000000000551</v>
      </c>
      <c r="L856" s="34">
        <f t="shared" si="173"/>
        <v>3</v>
      </c>
      <c r="M856" s="34">
        <f t="shared" ca="1" si="174"/>
        <v>836</v>
      </c>
      <c r="N856" s="34" t="str">
        <f t="shared" si="175"/>
        <v/>
      </c>
      <c r="O856" s="34">
        <f t="shared" si="171"/>
        <v>27.499999999999901</v>
      </c>
      <c r="P856" s="37">
        <f t="shared" si="172"/>
        <v>19.543259324418777</v>
      </c>
      <c r="Q856" s="34">
        <f t="shared" si="165"/>
        <v>7.0000000000000551</v>
      </c>
      <c r="R856" s="34">
        <f t="shared" si="176"/>
        <v>34.499999999999957</v>
      </c>
      <c r="S856" s="37">
        <f t="shared" si="177"/>
        <v>26.543259324418834</v>
      </c>
    </row>
    <row r="857" spans="1:19" x14ac:dyDescent="0.2">
      <c r="A857" s="50"/>
      <c r="C857" s="56"/>
      <c r="D857" s="36">
        <v>10</v>
      </c>
      <c r="E857" s="36">
        <v>1009</v>
      </c>
      <c r="F857" s="48">
        <f t="shared" si="168"/>
        <v>0.42291666666666666</v>
      </c>
      <c r="G857" s="36">
        <v>1012</v>
      </c>
      <c r="H857" s="49">
        <f t="shared" si="162"/>
        <v>0.42499999999999999</v>
      </c>
      <c r="I857" s="49" t="str">
        <f t="shared" si="169"/>
        <v/>
      </c>
      <c r="J857" s="34">
        <f t="shared" si="170"/>
        <v>4.9999999999999822</v>
      </c>
      <c r="K857" s="34">
        <f t="shared" si="163"/>
        <v>2.9999999999999893</v>
      </c>
      <c r="L857" s="34">
        <f t="shared" si="173"/>
        <v>4</v>
      </c>
      <c r="M857" s="34">
        <f t="shared" ca="1" si="174"/>
        <v>836</v>
      </c>
      <c r="N857" s="34" t="str">
        <f t="shared" si="175"/>
        <v/>
      </c>
      <c r="O857" s="34">
        <f t="shared" si="171"/>
        <v>27.499999999999901</v>
      </c>
      <c r="P857" s="37">
        <f t="shared" si="172"/>
        <v>19.543259324418777</v>
      </c>
      <c r="Q857" s="34">
        <f t="shared" si="165"/>
        <v>29.999999999999893</v>
      </c>
      <c r="R857" s="34">
        <f t="shared" si="176"/>
        <v>57.499999999999794</v>
      </c>
      <c r="S857" s="37">
        <f t="shared" si="177"/>
        <v>49.543259324418671</v>
      </c>
    </row>
    <row r="858" spans="1:19" x14ac:dyDescent="0.2">
      <c r="A858" s="50"/>
      <c r="C858" s="56"/>
      <c r="D858" s="36">
        <v>1</v>
      </c>
      <c r="E858" s="36">
        <v>1017</v>
      </c>
      <c r="F858" s="48">
        <f t="shared" si="168"/>
        <v>0.4284722222222222</v>
      </c>
      <c r="G858" s="36">
        <v>1044</v>
      </c>
      <c r="H858" s="49">
        <f t="shared" si="162"/>
        <v>0.44722222222222219</v>
      </c>
      <c r="I858" s="49">
        <f t="shared" si="169"/>
        <v>0.4506944444444444</v>
      </c>
      <c r="J858" s="34" t="str">
        <f t="shared" si="170"/>
        <v/>
      </c>
      <c r="K858" s="34">
        <f t="shared" si="163"/>
        <v>26.999999999999986</v>
      </c>
      <c r="L858" s="34">
        <f t="shared" si="173"/>
        <v>5</v>
      </c>
      <c r="M858" s="34">
        <f t="shared" ca="1" si="174"/>
        <v>836</v>
      </c>
      <c r="N858" s="34">
        <f t="shared" ca="1" si="175"/>
        <v>132.99999999999991</v>
      </c>
      <c r="O858" s="34">
        <f t="shared" si="171"/>
        <v>2.5</v>
      </c>
      <c r="P858" s="37">
        <f t="shared" si="172"/>
        <v>0.36191198291773735</v>
      </c>
      <c r="Q858" s="34">
        <f t="shared" si="165"/>
        <v>26.999999999999986</v>
      </c>
      <c r="R858" s="34">
        <f t="shared" si="176"/>
        <v>29.499999999999986</v>
      </c>
      <c r="S858" s="37">
        <f t="shared" si="177"/>
        <v>27.361911982917722</v>
      </c>
    </row>
    <row r="859" spans="1:19" x14ac:dyDescent="0.2">
      <c r="A859" s="50">
        <v>40619</v>
      </c>
      <c r="B859" s="34">
        <v>1259</v>
      </c>
      <c r="C859" s="56"/>
      <c r="D859" s="36">
        <v>1</v>
      </c>
      <c r="E859" s="36">
        <v>1318</v>
      </c>
      <c r="F859" s="48">
        <f t="shared" si="168"/>
        <v>0.5541666666666667</v>
      </c>
      <c r="G859" s="36">
        <v>1356</v>
      </c>
      <c r="H859" s="49">
        <f t="shared" si="162"/>
        <v>0.5805555555555556</v>
      </c>
      <c r="I859" s="49" t="str">
        <f t="shared" si="169"/>
        <v/>
      </c>
      <c r="J859" s="34">
        <f t="shared" si="170"/>
        <v>2.9999999999998295</v>
      </c>
      <c r="K859" s="34">
        <f t="shared" si="163"/>
        <v>38.000000000000028</v>
      </c>
      <c r="L859" s="34">
        <f t="shared" si="173"/>
        <v>1</v>
      </c>
      <c r="M859" s="34">
        <f t="shared" ca="1" si="174"/>
        <v>1259</v>
      </c>
      <c r="N859" s="34" t="str">
        <f t="shared" si="175"/>
        <v/>
      </c>
      <c r="O859" s="34">
        <f t="shared" si="171"/>
        <v>1.6499999999999064</v>
      </c>
      <c r="P859" s="37">
        <f t="shared" si="172"/>
        <v>1.1725996843956572</v>
      </c>
      <c r="Q859" s="34">
        <f t="shared" si="165"/>
        <v>38.000000000000028</v>
      </c>
      <c r="R859" s="34">
        <f t="shared" si="176"/>
        <v>39.649999999999935</v>
      </c>
      <c r="S859" s="37">
        <f t="shared" si="177"/>
        <v>39.172599684395685</v>
      </c>
    </row>
    <row r="860" spans="1:19" x14ac:dyDescent="0.2">
      <c r="A860" s="50"/>
      <c r="C860" s="56"/>
      <c r="D860" s="36">
        <v>0.1</v>
      </c>
      <c r="E860" s="36">
        <v>1359</v>
      </c>
      <c r="F860" s="48">
        <f t="shared" si="168"/>
        <v>0.58263888888888882</v>
      </c>
      <c r="G860" s="36">
        <v>1545</v>
      </c>
      <c r="H860" s="49">
        <f t="shared" si="162"/>
        <v>0.65625</v>
      </c>
      <c r="I860" s="49">
        <f t="shared" si="169"/>
        <v>0.65972222222222221</v>
      </c>
      <c r="J860" s="34" t="str">
        <f t="shared" si="170"/>
        <v/>
      </c>
      <c r="K860" s="34">
        <f t="shared" si="163"/>
        <v>106.0000000000001</v>
      </c>
      <c r="L860" s="34">
        <f t="shared" si="173"/>
        <v>2</v>
      </c>
      <c r="M860" s="34">
        <f t="shared" ca="1" si="174"/>
        <v>1259</v>
      </c>
      <c r="N860" s="34">
        <f t="shared" ca="1" si="175"/>
        <v>171.00000000000003</v>
      </c>
      <c r="O860" s="34">
        <f t="shared" si="171"/>
        <v>0.25</v>
      </c>
      <c r="P860" s="37">
        <f t="shared" si="172"/>
        <v>4.342905372259271E-2</v>
      </c>
      <c r="Q860" s="34">
        <f t="shared" si="165"/>
        <v>10.60000000000001</v>
      </c>
      <c r="R860" s="34">
        <f t="shared" si="176"/>
        <v>10.85000000000001</v>
      </c>
      <c r="S860" s="37">
        <f t="shared" si="177"/>
        <v>10.643429053722603</v>
      </c>
    </row>
    <row r="861" spans="1:19" x14ac:dyDescent="0.2">
      <c r="A861" s="50">
        <v>40620</v>
      </c>
      <c r="B861" s="34">
        <v>849</v>
      </c>
      <c r="C861" s="56" t="s">
        <v>79</v>
      </c>
      <c r="D861" s="36">
        <v>0.01</v>
      </c>
      <c r="E861" s="36">
        <v>904</v>
      </c>
      <c r="F861" s="48">
        <f t="shared" si="168"/>
        <v>0.37777777777777777</v>
      </c>
      <c r="G861" s="36">
        <v>1054</v>
      </c>
      <c r="H861" s="49">
        <f t="shared" si="162"/>
        <v>0.45416666666666666</v>
      </c>
      <c r="I861" s="49">
        <f t="shared" si="169"/>
        <v>0.45763888888888887</v>
      </c>
      <c r="J861" s="34" t="str">
        <f t="shared" si="170"/>
        <v/>
      </c>
      <c r="K861" s="34">
        <f t="shared" si="163"/>
        <v>110.00000000000001</v>
      </c>
      <c r="L861" s="34">
        <f t="shared" si="173"/>
        <v>1</v>
      </c>
      <c r="M861" s="34">
        <f t="shared" ca="1" si="174"/>
        <v>849</v>
      </c>
      <c r="N861" s="34">
        <f t="shared" ca="1" si="175"/>
        <v>130.00000000000003</v>
      </c>
      <c r="O861" s="34">
        <f t="shared" si="171"/>
        <v>2.5000000000000001E-2</v>
      </c>
      <c r="P861" s="37">
        <f t="shared" si="172"/>
        <v>5.4281443780592247E-3</v>
      </c>
      <c r="Q861" s="34">
        <f t="shared" si="165"/>
        <v>1.1000000000000001</v>
      </c>
      <c r="R861" s="34">
        <f t="shared" si="176"/>
        <v>1.125</v>
      </c>
      <c r="S861" s="37">
        <f t="shared" si="177"/>
        <v>1.1054281443780594</v>
      </c>
    </row>
    <row r="862" spans="1:19" x14ac:dyDescent="0.2">
      <c r="A862" s="50">
        <v>40620</v>
      </c>
      <c r="B862" s="34">
        <v>1348</v>
      </c>
      <c r="C862" s="56"/>
      <c r="D862" s="36">
        <v>100</v>
      </c>
      <c r="E862" s="36">
        <v>1406</v>
      </c>
      <c r="F862" s="48">
        <f t="shared" si="168"/>
        <v>0.58750000000000002</v>
      </c>
      <c r="G862" s="36">
        <v>1439</v>
      </c>
      <c r="H862" s="49">
        <f t="shared" si="162"/>
        <v>0.61041666666666672</v>
      </c>
      <c r="I862" s="49" t="str">
        <f t="shared" si="169"/>
        <v/>
      </c>
      <c r="J862" s="34">
        <f t="shared" si="170"/>
        <v>12.999999999999954</v>
      </c>
      <c r="K862" s="34">
        <f t="shared" si="163"/>
        <v>33.000000000000043</v>
      </c>
      <c r="L862" s="34">
        <f t="shared" si="173"/>
        <v>1</v>
      </c>
      <c r="M862" s="34">
        <f t="shared" ca="1" si="174"/>
        <v>1348</v>
      </c>
      <c r="N862" s="34" t="str">
        <f t="shared" si="175"/>
        <v/>
      </c>
      <c r="O862" s="34">
        <f t="shared" si="171"/>
        <v>659.74999999999761</v>
      </c>
      <c r="P862" s="37">
        <f t="shared" si="172"/>
        <v>304.90241016295181</v>
      </c>
      <c r="Q862" s="34">
        <f t="shared" si="165"/>
        <v>3300.0000000000041</v>
      </c>
      <c r="R862" s="34">
        <f t="shared" si="176"/>
        <v>3959.7500000000018</v>
      </c>
      <c r="S862" s="37">
        <f t="shared" si="177"/>
        <v>3604.9024101629557</v>
      </c>
    </row>
    <row r="863" spans="1:19" x14ac:dyDescent="0.2">
      <c r="A863" s="50"/>
      <c r="C863" s="56"/>
      <c r="D863" s="36">
        <v>1.5</v>
      </c>
      <c r="E863" s="36">
        <v>1452</v>
      </c>
      <c r="F863" s="48">
        <f t="shared" si="168"/>
        <v>0.61944444444444446</v>
      </c>
      <c r="G863" s="36">
        <v>1502</v>
      </c>
      <c r="H863" s="49">
        <f t="shared" si="162"/>
        <v>0.62638888888888888</v>
      </c>
      <c r="I863" s="49" t="str">
        <f t="shared" si="169"/>
        <v/>
      </c>
      <c r="J863" s="34">
        <f t="shared" si="170"/>
        <v>11.999999999999957</v>
      </c>
      <c r="K863" s="34">
        <f t="shared" si="163"/>
        <v>9.9999999999999645</v>
      </c>
      <c r="L863" s="34">
        <f t="shared" si="173"/>
        <v>2</v>
      </c>
      <c r="M863" s="34">
        <f t="shared" ca="1" si="174"/>
        <v>1348</v>
      </c>
      <c r="N863" s="34" t="str">
        <f t="shared" si="175"/>
        <v/>
      </c>
      <c r="O863" s="34">
        <f t="shared" si="171"/>
        <v>9.4499999999999655</v>
      </c>
      <c r="P863" s="37">
        <f t="shared" si="172"/>
        <v>5.7081443671096528</v>
      </c>
      <c r="Q863" s="34">
        <f t="shared" si="165"/>
        <v>14.999999999999947</v>
      </c>
      <c r="R863" s="34">
        <f t="shared" si="176"/>
        <v>24.44999999999991</v>
      </c>
      <c r="S863" s="37">
        <f t="shared" si="177"/>
        <v>20.7081443671096</v>
      </c>
    </row>
    <row r="864" spans="1:19" x14ac:dyDescent="0.2">
      <c r="A864" s="50"/>
      <c r="C864" s="56"/>
      <c r="D864" s="36">
        <v>7.4999999999999997E-2</v>
      </c>
      <c r="E864" s="36">
        <v>1514</v>
      </c>
      <c r="F864" s="48">
        <f t="shared" si="168"/>
        <v>0.63472222222222219</v>
      </c>
      <c r="G864" s="36">
        <v>1520</v>
      </c>
      <c r="H864" s="49">
        <f t="shared" si="162"/>
        <v>0.63888888888888895</v>
      </c>
      <c r="I864" s="49">
        <f t="shared" si="169"/>
        <v>0.64236111111111116</v>
      </c>
      <c r="J864" s="34" t="str">
        <f t="shared" si="170"/>
        <v/>
      </c>
      <c r="K864" s="34">
        <f t="shared" si="163"/>
        <v>6.0000000000001386</v>
      </c>
      <c r="L864" s="34">
        <f t="shared" si="173"/>
        <v>3</v>
      </c>
      <c r="M864" s="34">
        <f t="shared" ca="1" si="174"/>
        <v>1348</v>
      </c>
      <c r="N864" s="34">
        <f t="shared" ca="1" si="175"/>
        <v>96.999999999999972</v>
      </c>
      <c r="O864" s="34">
        <f t="shared" si="171"/>
        <v>0.1875</v>
      </c>
      <c r="P864" s="37">
        <f t="shared" si="172"/>
        <v>3.3406434015842257E-2</v>
      </c>
      <c r="Q864" s="34">
        <f t="shared" si="165"/>
        <v>0.45000000000001039</v>
      </c>
      <c r="R864" s="34">
        <f t="shared" si="176"/>
        <v>0.63750000000001039</v>
      </c>
      <c r="S864" s="37">
        <f t="shared" si="177"/>
        <v>0.48340643401585265</v>
      </c>
    </row>
    <row r="865" spans="1:19" x14ac:dyDescent="0.2">
      <c r="A865" s="50">
        <v>40623</v>
      </c>
      <c r="B865" s="34">
        <v>939</v>
      </c>
      <c r="C865" s="56">
        <v>4</v>
      </c>
      <c r="D865" s="36">
        <v>0.01</v>
      </c>
      <c r="E865" s="36">
        <v>951</v>
      </c>
      <c r="F865" s="48">
        <f t="shared" si="168"/>
        <v>0.41041666666666665</v>
      </c>
      <c r="G865" s="36">
        <v>953</v>
      </c>
      <c r="H865" s="49">
        <f t="shared" si="162"/>
        <v>0.41180555555555554</v>
      </c>
      <c r="I865" s="49" t="str">
        <f t="shared" si="169"/>
        <v/>
      </c>
      <c r="J865" s="34">
        <f t="shared" si="170"/>
        <v>5.9999999999999787</v>
      </c>
      <c r="K865" s="34">
        <f t="shared" si="163"/>
        <v>1.9999999999999929</v>
      </c>
      <c r="L865" s="34">
        <f t="shared" si="173"/>
        <v>1</v>
      </c>
      <c r="M865" s="34">
        <f t="shared" ca="1" si="174"/>
        <v>939</v>
      </c>
      <c r="N865" s="34" t="str">
        <f t="shared" si="175"/>
        <v/>
      </c>
      <c r="O865" s="34">
        <f t="shared" si="171"/>
        <v>3.0299999999999891</v>
      </c>
      <c r="P865" s="37">
        <f t="shared" si="172"/>
        <v>1.2898823391971348</v>
      </c>
      <c r="Q865" s="34">
        <f t="shared" si="165"/>
        <v>1.9999999999999931E-2</v>
      </c>
      <c r="R865" s="34">
        <f t="shared" si="176"/>
        <v>3.0499999999999892</v>
      </c>
      <c r="S865" s="37">
        <f t="shared" si="177"/>
        <v>1.3098823391971348</v>
      </c>
    </row>
    <row r="866" spans="1:19" x14ac:dyDescent="0.2">
      <c r="A866" s="50"/>
      <c r="C866" s="56"/>
      <c r="D866" s="36">
        <v>1</v>
      </c>
      <c r="E866" s="36">
        <v>959</v>
      </c>
      <c r="F866" s="48">
        <f t="shared" si="168"/>
        <v>0.41597222222222219</v>
      </c>
      <c r="G866" s="36">
        <v>1027</v>
      </c>
      <c r="H866" s="49">
        <f t="shared" si="162"/>
        <v>0.43541666666666662</v>
      </c>
      <c r="I866" s="49">
        <f t="shared" si="169"/>
        <v>0.43888888888888883</v>
      </c>
      <c r="J866" s="34" t="str">
        <f t="shared" si="170"/>
        <v/>
      </c>
      <c r="K866" s="34">
        <f t="shared" si="163"/>
        <v>27.999999999999979</v>
      </c>
      <c r="L866" s="34">
        <f t="shared" si="173"/>
        <v>2</v>
      </c>
      <c r="M866" s="34">
        <f t="shared" ca="1" si="174"/>
        <v>939</v>
      </c>
      <c r="N866" s="34">
        <f t="shared" ca="1" si="175"/>
        <v>52.999999999999893</v>
      </c>
      <c r="O866" s="34">
        <f t="shared" si="171"/>
        <v>2.5</v>
      </c>
      <c r="P866" s="37">
        <f t="shared" si="172"/>
        <v>0.36191198291773735</v>
      </c>
      <c r="Q866" s="34">
        <f t="shared" si="165"/>
        <v>27.999999999999979</v>
      </c>
      <c r="R866" s="34">
        <f t="shared" si="176"/>
        <v>30.499999999999979</v>
      </c>
      <c r="S866" s="37">
        <f t="shared" si="177"/>
        <v>28.361911982917714</v>
      </c>
    </row>
    <row r="867" spans="1:19" x14ac:dyDescent="0.2">
      <c r="A867" s="50">
        <v>40623</v>
      </c>
      <c r="B867" s="34">
        <v>1359</v>
      </c>
      <c r="C867" s="56"/>
      <c r="D867" s="36">
        <v>0.01</v>
      </c>
      <c r="E867" s="36">
        <v>1431</v>
      </c>
      <c r="F867" s="48">
        <f t="shared" si="168"/>
        <v>0.60486111111111118</v>
      </c>
      <c r="G867" s="36">
        <v>1438</v>
      </c>
      <c r="H867" s="49">
        <f t="shared" si="162"/>
        <v>0.60972222222222217</v>
      </c>
      <c r="I867" s="49" t="str">
        <f t="shared" si="169"/>
        <v/>
      </c>
      <c r="J867" s="34">
        <f t="shared" si="170"/>
        <v>10.000000000000124</v>
      </c>
      <c r="K867" s="34">
        <f t="shared" si="163"/>
        <v>6.9999999999998153</v>
      </c>
      <c r="L867" s="34">
        <f t="shared" si="173"/>
        <v>1</v>
      </c>
      <c r="M867" s="34">
        <f t="shared" ca="1" si="174"/>
        <v>1359</v>
      </c>
      <c r="N867" s="34" t="str">
        <f t="shared" si="175"/>
        <v/>
      </c>
      <c r="O867" s="34">
        <f t="shared" si="171"/>
        <v>45.050000000000558</v>
      </c>
      <c r="P867" s="37">
        <f t="shared" si="172"/>
        <v>13.2161280264091</v>
      </c>
      <c r="Q867" s="34">
        <f t="shared" si="165"/>
        <v>6.9999999999998161E-2</v>
      </c>
      <c r="R867" s="34">
        <f t="shared" si="176"/>
        <v>45.120000000000559</v>
      </c>
      <c r="S867" s="37">
        <f t="shared" si="177"/>
        <v>13.286128026409099</v>
      </c>
    </row>
    <row r="868" spans="1:19" x14ac:dyDescent="0.2">
      <c r="A868" s="50"/>
      <c r="C868" s="56"/>
      <c r="D868" s="36">
        <v>9</v>
      </c>
      <c r="E868" s="36">
        <v>1448</v>
      </c>
      <c r="F868" s="48">
        <f t="shared" si="168"/>
        <v>0.6166666666666667</v>
      </c>
      <c r="G868" s="36">
        <v>1455</v>
      </c>
      <c r="H868" s="49">
        <f t="shared" si="162"/>
        <v>0.62152777777777779</v>
      </c>
      <c r="I868" s="49" t="str">
        <f t="shared" si="169"/>
        <v/>
      </c>
      <c r="J868" s="34">
        <f t="shared" si="170"/>
        <v>11.999999999999957</v>
      </c>
      <c r="K868" s="34">
        <f t="shared" si="163"/>
        <v>6.9999999999999751</v>
      </c>
      <c r="L868" s="34">
        <f t="shared" si="173"/>
        <v>2</v>
      </c>
      <c r="M868" s="34">
        <f t="shared" ca="1" si="174"/>
        <v>1359</v>
      </c>
      <c r="N868" s="34" t="str">
        <f t="shared" si="175"/>
        <v/>
      </c>
      <c r="O868" s="34">
        <f t="shared" si="171"/>
        <v>54.179999999999801</v>
      </c>
      <c r="P868" s="37">
        <f t="shared" si="172"/>
        <v>18.871797343402164</v>
      </c>
      <c r="Q868" s="34">
        <f t="shared" si="165"/>
        <v>62.999999999999773</v>
      </c>
      <c r="R868" s="34">
        <f t="shared" si="176"/>
        <v>117.17999999999958</v>
      </c>
      <c r="S868" s="37">
        <f t="shared" si="177"/>
        <v>81.871797343401937</v>
      </c>
    </row>
    <row r="869" spans="1:19" x14ac:dyDescent="0.2">
      <c r="A869" s="50"/>
      <c r="C869" s="56"/>
      <c r="D869" s="36">
        <v>0.03</v>
      </c>
      <c r="E869" s="36">
        <v>1507</v>
      </c>
      <c r="F869" s="48">
        <f t="shared" si="168"/>
        <v>0.62986111111111109</v>
      </c>
      <c r="G869" s="36">
        <v>1514</v>
      </c>
      <c r="H869" s="49">
        <f t="shared" si="162"/>
        <v>0.63472222222222219</v>
      </c>
      <c r="I869" s="49" t="str">
        <f t="shared" si="169"/>
        <v/>
      </c>
      <c r="J869" s="34">
        <f t="shared" si="170"/>
        <v>14.00000000000011</v>
      </c>
      <c r="K869" s="34">
        <f t="shared" si="163"/>
        <v>6.9999999999999751</v>
      </c>
      <c r="L869" s="34">
        <f t="shared" si="173"/>
        <v>3</v>
      </c>
      <c r="M869" s="34">
        <f t="shared" ca="1" si="174"/>
        <v>1359</v>
      </c>
      <c r="N869" s="34" t="str">
        <f t="shared" si="175"/>
        <v/>
      </c>
      <c r="O869" s="34">
        <f t="shared" si="171"/>
        <v>35.210000000000278</v>
      </c>
      <c r="P869" s="37">
        <f t="shared" si="172"/>
        <v>13.600568337438489</v>
      </c>
      <c r="Q869" s="34">
        <f t="shared" si="165"/>
        <v>0.20999999999999924</v>
      </c>
      <c r="R869" s="34">
        <f t="shared" si="176"/>
        <v>35.420000000000279</v>
      </c>
      <c r="S869" s="37">
        <f t="shared" si="177"/>
        <v>13.810568337438488</v>
      </c>
    </row>
    <row r="870" spans="1:19" x14ac:dyDescent="0.2">
      <c r="A870" s="50"/>
      <c r="C870" s="56"/>
      <c r="D870" s="36">
        <v>5</v>
      </c>
      <c r="E870" s="36">
        <v>1528</v>
      </c>
      <c r="F870" s="48">
        <f t="shared" si="168"/>
        <v>0.64444444444444449</v>
      </c>
      <c r="G870" s="36">
        <v>1534</v>
      </c>
      <c r="H870" s="49">
        <f t="shared" si="162"/>
        <v>0.64861111111111114</v>
      </c>
      <c r="I870" s="49">
        <f t="shared" si="169"/>
        <v>0.65208333333333335</v>
      </c>
      <c r="J870" s="34" t="str">
        <f t="shared" si="170"/>
        <v/>
      </c>
      <c r="K870" s="34">
        <f t="shared" si="163"/>
        <v>5.9999999999999787</v>
      </c>
      <c r="L870" s="34">
        <f t="shared" si="173"/>
        <v>4</v>
      </c>
      <c r="M870" s="34">
        <f t="shared" ca="1" si="174"/>
        <v>1359</v>
      </c>
      <c r="N870" s="34">
        <f t="shared" ca="1" si="175"/>
        <v>100.00000000000013</v>
      </c>
      <c r="O870" s="34">
        <f t="shared" si="171"/>
        <v>12.5</v>
      </c>
      <c r="P870" s="37">
        <f t="shared" si="172"/>
        <v>1.6207517425303481</v>
      </c>
      <c r="Q870" s="34">
        <f t="shared" si="165"/>
        <v>29.999999999999893</v>
      </c>
      <c r="R870" s="34">
        <f t="shared" si="176"/>
        <v>42.499999999999893</v>
      </c>
      <c r="S870" s="37">
        <f t="shared" si="177"/>
        <v>31.620751742530242</v>
      </c>
    </row>
    <row r="871" spans="1:19" x14ac:dyDescent="0.2">
      <c r="A871" s="50">
        <v>40623</v>
      </c>
      <c r="B871" s="34">
        <v>1555</v>
      </c>
      <c r="C871" s="56"/>
      <c r="D871" s="36">
        <v>0.01</v>
      </c>
      <c r="E871" s="36">
        <v>1625</v>
      </c>
      <c r="F871" s="48">
        <f t="shared" si="168"/>
        <v>0.68402777777777779</v>
      </c>
      <c r="G871" s="36">
        <v>1944</v>
      </c>
      <c r="H871" s="49">
        <f t="shared" si="162"/>
        <v>0.8222222222222223</v>
      </c>
      <c r="I871" s="49" t="str">
        <f t="shared" ref="I871:I907" si="178">IF(OR(A872&lt;&gt;"",D872=""),H871+TIME(0,5,0),"")</f>
        <v/>
      </c>
      <c r="J871" s="34">
        <f t="shared" ref="J871:J907" si="179">IF(AND(OR(AND(A871&lt;&gt;"",A872=""),AND(A871="",A872="")),D872&lt;&gt;""),(F872-H871)*1440,"")</f>
        <v>24.999999999999751</v>
      </c>
      <c r="K871" s="34">
        <f t="shared" si="163"/>
        <v>199.00000000000009</v>
      </c>
      <c r="L871" s="34">
        <f t="shared" si="173"/>
        <v>1</v>
      </c>
      <c r="M871" s="34">
        <f t="shared" ca="1" si="174"/>
        <v>1555</v>
      </c>
      <c r="N871" s="34" t="str">
        <f t="shared" si="175"/>
        <v/>
      </c>
      <c r="O871" s="34">
        <f t="shared" ref="O871:O907" si="180">IF(J871&lt;&gt;"",(D871+D872)*J871/2,D871*5/2)</f>
        <v>1000.1249999999901</v>
      </c>
      <c r="P871" s="37">
        <f t="shared" ref="P871:P907" si="181">IF(J871&lt;&gt;"",(D872-D871)*J871/LN((D872+0.000001)/(D871+0.000001)),-5*(D871-0.000001)/(LN(1/D871)-13.8155))</f>
        <v>222.5134585741306</v>
      </c>
      <c r="Q871" s="34">
        <f t="shared" si="165"/>
        <v>1.9900000000000009</v>
      </c>
      <c r="R871" s="34">
        <f t="shared" si="176"/>
        <v>1002.1149999999901</v>
      </c>
      <c r="S871" s="37">
        <f t="shared" si="177"/>
        <v>224.5034585741306</v>
      </c>
    </row>
    <row r="872" spans="1:19" x14ac:dyDescent="0.2">
      <c r="A872" s="50"/>
      <c r="C872" s="56"/>
      <c r="D872" s="36">
        <v>80</v>
      </c>
      <c r="E872" s="36">
        <v>2009</v>
      </c>
      <c r="F872" s="48">
        <f t="shared" si="168"/>
        <v>0.83958333333333324</v>
      </c>
      <c r="G872" s="36">
        <v>2010</v>
      </c>
      <c r="H872" s="49">
        <f t="shared" si="162"/>
        <v>0.84027777777777779</v>
      </c>
      <c r="I872" s="49" t="str">
        <f t="shared" si="178"/>
        <v/>
      </c>
      <c r="J872" s="34">
        <f t="shared" si="179"/>
        <v>9.9999999999999645</v>
      </c>
      <c r="K872" s="34">
        <f t="shared" si="163"/>
        <v>1.0000000000001563</v>
      </c>
      <c r="L872" s="34">
        <f t="shared" si="173"/>
        <v>2</v>
      </c>
      <c r="M872" s="34">
        <f t="shared" ca="1" si="174"/>
        <v>1555</v>
      </c>
      <c r="N872" s="34" t="str">
        <f t="shared" si="175"/>
        <v/>
      </c>
      <c r="O872" s="34">
        <f t="shared" si="180"/>
        <v>1399.999999999995</v>
      </c>
      <c r="P872" s="37">
        <f t="shared" si="181"/>
        <v>1309.6280122442793</v>
      </c>
      <c r="Q872" s="34">
        <f t="shared" si="165"/>
        <v>80.000000000012506</v>
      </c>
      <c r="R872" s="34">
        <f t="shared" si="176"/>
        <v>1480.0000000000075</v>
      </c>
      <c r="S872" s="37">
        <f t="shared" si="177"/>
        <v>1389.6280122442918</v>
      </c>
    </row>
    <row r="873" spans="1:19" x14ac:dyDescent="0.2">
      <c r="C873" s="56"/>
      <c r="D873" s="36">
        <v>200</v>
      </c>
      <c r="E873" s="36">
        <v>2020</v>
      </c>
      <c r="F873" s="48">
        <f t="shared" si="168"/>
        <v>0.84722222222222221</v>
      </c>
      <c r="G873" s="36">
        <v>2040</v>
      </c>
      <c r="H873" s="49">
        <f t="shared" si="162"/>
        <v>0.86111111111111116</v>
      </c>
      <c r="I873" s="49">
        <f t="shared" si="178"/>
        <v>0.86458333333333337</v>
      </c>
      <c r="J873" s="34" t="str">
        <f t="shared" si="179"/>
        <v/>
      </c>
      <c r="K873" s="34">
        <f t="shared" si="163"/>
        <v>20.000000000000089</v>
      </c>
      <c r="L873" s="34">
        <f t="shared" si="173"/>
        <v>3</v>
      </c>
      <c r="M873" s="34">
        <f t="shared" ca="1" si="174"/>
        <v>1555</v>
      </c>
      <c r="N873" s="34">
        <f t="shared" ca="1" si="175"/>
        <v>290.00000000000011</v>
      </c>
      <c r="O873" s="34">
        <f t="shared" si="180"/>
        <v>500</v>
      </c>
      <c r="P873" s="37">
        <f t="shared" si="181"/>
        <v>52.318172546220183</v>
      </c>
      <c r="Q873" s="34">
        <f t="shared" si="165"/>
        <v>4000.0000000000177</v>
      </c>
      <c r="R873" s="34">
        <f t="shared" si="176"/>
        <v>4500.0000000000182</v>
      </c>
      <c r="S873" s="37">
        <f t="shared" si="177"/>
        <v>4052.3181725462377</v>
      </c>
    </row>
    <row r="874" spans="1:19" x14ac:dyDescent="0.2">
      <c r="A874" s="50">
        <v>40624</v>
      </c>
      <c r="B874" s="34">
        <v>1357</v>
      </c>
      <c r="C874" s="56" t="s">
        <v>78</v>
      </c>
      <c r="D874" s="36">
        <v>0.01</v>
      </c>
      <c r="E874" s="36">
        <v>1425</v>
      </c>
      <c r="F874" s="48">
        <f t="shared" si="168"/>
        <v>0.60069444444444442</v>
      </c>
      <c r="G874" s="36">
        <v>1437</v>
      </c>
      <c r="H874" s="49">
        <f t="shared" si="162"/>
        <v>0.60902777777777783</v>
      </c>
      <c r="I874" s="49" t="str">
        <f t="shared" si="178"/>
        <v/>
      </c>
      <c r="J874" s="34">
        <f t="shared" si="179"/>
        <v>8.999999999999968</v>
      </c>
      <c r="K874" s="34">
        <f t="shared" si="163"/>
        <v>12.000000000000117</v>
      </c>
      <c r="L874" s="34">
        <f t="shared" si="173"/>
        <v>1</v>
      </c>
      <c r="M874" s="34">
        <f t="shared" ca="1" si="174"/>
        <v>1357</v>
      </c>
      <c r="N874" s="34" t="str">
        <f t="shared" si="175"/>
        <v/>
      </c>
      <c r="O874" s="34">
        <f t="shared" si="180"/>
        <v>31.544999999999888</v>
      </c>
      <c r="P874" s="37">
        <f t="shared" si="181"/>
        <v>9.6031426386037264</v>
      </c>
      <c r="Q874" s="34">
        <f t="shared" si="165"/>
        <v>0.12000000000000118</v>
      </c>
      <c r="R874" s="34">
        <f t="shared" si="176"/>
        <v>31.664999999999889</v>
      </c>
      <c r="S874" s="37">
        <f t="shared" si="177"/>
        <v>9.7231426386037274</v>
      </c>
    </row>
    <row r="875" spans="1:19" x14ac:dyDescent="0.2">
      <c r="A875" s="50"/>
      <c r="C875" s="56"/>
      <c r="D875" s="36">
        <v>7</v>
      </c>
      <c r="E875" s="36">
        <v>1446</v>
      </c>
      <c r="F875" s="48">
        <f t="shared" si="168"/>
        <v>0.61527777777777781</v>
      </c>
      <c r="G875" s="36">
        <v>1450</v>
      </c>
      <c r="H875" s="49">
        <f t="shared" si="162"/>
        <v>0.61805555555555558</v>
      </c>
      <c r="I875" s="49" t="str">
        <f t="shared" si="178"/>
        <v/>
      </c>
      <c r="J875" s="34">
        <f t="shared" si="179"/>
        <v>11.999999999999957</v>
      </c>
      <c r="K875" s="34">
        <f t="shared" si="163"/>
        <v>3.9999999999999858</v>
      </c>
      <c r="L875" s="34">
        <f t="shared" si="173"/>
        <v>2</v>
      </c>
      <c r="M875" s="34">
        <f t="shared" ca="1" si="174"/>
        <v>1357</v>
      </c>
      <c r="N875" s="34" t="str">
        <f t="shared" si="175"/>
        <v/>
      </c>
      <c r="O875" s="34">
        <f t="shared" si="180"/>
        <v>42.059999999999846</v>
      </c>
      <c r="P875" s="37">
        <f t="shared" si="181"/>
        <v>12.80419018480497</v>
      </c>
      <c r="Q875" s="34">
        <f t="shared" si="165"/>
        <v>27.999999999999901</v>
      </c>
      <c r="R875" s="34">
        <f t="shared" si="176"/>
        <v>70.059999999999746</v>
      </c>
      <c r="S875" s="37">
        <f t="shared" si="177"/>
        <v>40.804190184804867</v>
      </c>
    </row>
    <row r="876" spans="1:19" x14ac:dyDescent="0.2">
      <c r="C876" s="56"/>
      <c r="D876" s="36">
        <v>0.01</v>
      </c>
      <c r="E876" s="36">
        <v>1502</v>
      </c>
      <c r="F876" s="48">
        <f t="shared" si="168"/>
        <v>0.62638888888888888</v>
      </c>
      <c r="G876" s="36">
        <v>1509</v>
      </c>
      <c r="H876" s="49">
        <f t="shared" si="162"/>
        <v>0.63124999999999998</v>
      </c>
      <c r="I876" s="49" t="str">
        <f t="shared" si="178"/>
        <v/>
      </c>
      <c r="J876" s="34">
        <f t="shared" si="179"/>
        <v>9.9999999999999645</v>
      </c>
      <c r="K876" s="34">
        <f t="shared" si="163"/>
        <v>6.9999999999999751</v>
      </c>
      <c r="L876" s="34">
        <f t="shared" si="173"/>
        <v>3</v>
      </c>
      <c r="M876" s="34">
        <f t="shared" ca="1" si="174"/>
        <v>1357</v>
      </c>
      <c r="N876" s="34" t="str">
        <f t="shared" si="175"/>
        <v/>
      </c>
      <c r="O876" s="34">
        <f t="shared" si="180"/>
        <v>500.04999999999825</v>
      </c>
      <c r="P876" s="37">
        <f t="shared" si="181"/>
        <v>108.56394165498108</v>
      </c>
      <c r="Q876" s="34">
        <f t="shared" si="165"/>
        <v>6.9999999999999757E-2</v>
      </c>
      <c r="R876" s="34">
        <f t="shared" si="176"/>
        <v>500.11999999999824</v>
      </c>
      <c r="S876" s="37">
        <f t="shared" si="177"/>
        <v>108.63394165498107</v>
      </c>
    </row>
    <row r="877" spans="1:19" x14ac:dyDescent="0.2">
      <c r="A877" s="50"/>
      <c r="C877" s="56"/>
      <c r="D877" s="36">
        <v>100</v>
      </c>
      <c r="E877" s="36">
        <v>1519</v>
      </c>
      <c r="F877" s="48">
        <f t="shared" si="168"/>
        <v>0.6381944444444444</v>
      </c>
      <c r="G877" s="36">
        <v>1542</v>
      </c>
      <c r="H877" s="49">
        <f t="shared" si="162"/>
        <v>0.65416666666666667</v>
      </c>
      <c r="I877" s="49" t="str">
        <f t="shared" si="178"/>
        <v/>
      </c>
      <c r="J877" s="34">
        <f t="shared" si="179"/>
        <v>8.999999999999968</v>
      </c>
      <c r="K877" s="34">
        <f t="shared" si="163"/>
        <v>23.000000000000078</v>
      </c>
      <c r="L877" s="34">
        <f t="shared" si="173"/>
        <v>4</v>
      </c>
      <c r="M877" s="34">
        <f t="shared" ca="1" si="174"/>
        <v>1357</v>
      </c>
      <c r="N877" s="34" t="str">
        <f t="shared" si="175"/>
        <v/>
      </c>
      <c r="O877" s="34">
        <f t="shared" si="180"/>
        <v>454.49999999999841</v>
      </c>
      <c r="P877" s="37">
        <f t="shared" si="181"/>
        <v>193.47823328100887</v>
      </c>
      <c r="Q877" s="34">
        <f t="shared" si="165"/>
        <v>2300.0000000000077</v>
      </c>
      <c r="R877" s="34">
        <f t="shared" si="176"/>
        <v>2754.5000000000064</v>
      </c>
      <c r="S877" s="37">
        <f t="shared" si="177"/>
        <v>2493.4782332810164</v>
      </c>
    </row>
    <row r="878" spans="1:19" x14ac:dyDescent="0.2">
      <c r="A878" s="50"/>
      <c r="C878" s="56"/>
      <c r="D878" s="36">
        <v>1</v>
      </c>
      <c r="E878" s="36">
        <v>1551</v>
      </c>
      <c r="F878" s="48">
        <f t="shared" si="168"/>
        <v>0.66041666666666665</v>
      </c>
      <c r="G878" s="36">
        <v>1557</v>
      </c>
      <c r="H878" s="49">
        <f t="shared" si="162"/>
        <v>0.6645833333333333</v>
      </c>
      <c r="I878" s="49">
        <f t="shared" si="178"/>
        <v>0.66805555555555551</v>
      </c>
      <c r="J878" s="34" t="str">
        <f t="shared" si="179"/>
        <v/>
      </c>
      <c r="K878" s="34">
        <f t="shared" si="163"/>
        <v>5.9999999999999787</v>
      </c>
      <c r="L878" s="34">
        <f t="shared" si="173"/>
        <v>5</v>
      </c>
      <c r="M878" s="34">
        <f t="shared" ca="1" si="174"/>
        <v>1357</v>
      </c>
      <c r="N878" s="34">
        <f t="shared" ca="1" si="175"/>
        <v>125.00000000000003</v>
      </c>
      <c r="O878" s="34">
        <f t="shared" si="180"/>
        <v>2.5</v>
      </c>
      <c r="P878" s="37">
        <f t="shared" si="181"/>
        <v>0.36191198291773735</v>
      </c>
      <c r="Q878" s="34">
        <f t="shared" si="165"/>
        <v>5.9999999999999787</v>
      </c>
      <c r="R878" s="34">
        <f t="shared" si="176"/>
        <v>8.4999999999999787</v>
      </c>
      <c r="S878" s="37">
        <f t="shared" si="177"/>
        <v>6.3619119829177162</v>
      </c>
    </row>
    <row r="879" spans="1:19" x14ac:dyDescent="0.2">
      <c r="A879" s="50">
        <v>40625</v>
      </c>
      <c r="B879" s="34">
        <v>1110</v>
      </c>
      <c r="C879" s="56" t="s">
        <v>79</v>
      </c>
      <c r="D879" s="36">
        <v>0.01</v>
      </c>
      <c r="E879" s="36">
        <v>1122</v>
      </c>
      <c r="F879" s="48">
        <f t="shared" si="168"/>
        <v>0.47361111111111115</v>
      </c>
      <c r="G879" s="36">
        <v>1124</v>
      </c>
      <c r="H879" s="49">
        <f t="shared" si="162"/>
        <v>0.47500000000000003</v>
      </c>
      <c r="I879" s="49" t="str">
        <f t="shared" si="178"/>
        <v/>
      </c>
      <c r="J879" s="34">
        <f t="shared" si="179"/>
        <v>5.9999999999999787</v>
      </c>
      <c r="K879" s="34">
        <f t="shared" si="163"/>
        <v>1.9999999999999929</v>
      </c>
      <c r="L879" s="34">
        <f t="shared" si="173"/>
        <v>1</v>
      </c>
      <c r="M879" s="34">
        <f t="shared" ca="1" si="174"/>
        <v>1110</v>
      </c>
      <c r="N879" s="34" t="str">
        <f t="shared" si="175"/>
        <v/>
      </c>
      <c r="O879" s="34">
        <f t="shared" si="180"/>
        <v>3.0299999999999891</v>
      </c>
      <c r="P879" s="37">
        <f t="shared" si="181"/>
        <v>1.2898823391971348</v>
      </c>
      <c r="Q879" s="34">
        <f t="shared" si="165"/>
        <v>1.9999999999999931E-2</v>
      </c>
      <c r="R879" s="34">
        <f t="shared" si="176"/>
        <v>3.0499999999999892</v>
      </c>
      <c r="S879" s="37">
        <f t="shared" si="177"/>
        <v>1.3098823391971348</v>
      </c>
    </row>
    <row r="880" spans="1:19" x14ac:dyDescent="0.2">
      <c r="D880" s="36">
        <v>1</v>
      </c>
      <c r="E880" s="36">
        <v>1130</v>
      </c>
      <c r="F880" s="48">
        <f t="shared" si="168"/>
        <v>0.47916666666666669</v>
      </c>
      <c r="G880" s="36">
        <v>1139</v>
      </c>
      <c r="H880" s="49">
        <f t="shared" si="162"/>
        <v>0.48541666666666666</v>
      </c>
      <c r="I880" s="49">
        <f t="shared" si="178"/>
        <v>0.48888888888888887</v>
      </c>
      <c r="J880" s="34" t="str">
        <f t="shared" si="179"/>
        <v/>
      </c>
      <c r="K880" s="34">
        <f t="shared" si="163"/>
        <v>8.999999999999968</v>
      </c>
      <c r="L880" s="34">
        <f t="shared" si="173"/>
        <v>2</v>
      </c>
      <c r="M880" s="34">
        <f t="shared" ca="1" si="174"/>
        <v>1110</v>
      </c>
      <c r="N880" s="34">
        <f t="shared" ca="1" si="175"/>
        <v>34.000000000000043</v>
      </c>
      <c r="O880" s="34">
        <f t="shared" si="180"/>
        <v>2.5</v>
      </c>
      <c r="P880" s="37">
        <f t="shared" si="181"/>
        <v>0.36191198291773735</v>
      </c>
      <c r="Q880" s="34">
        <f t="shared" si="165"/>
        <v>8.999999999999968</v>
      </c>
      <c r="R880" s="34">
        <f t="shared" si="176"/>
        <v>11.499999999999968</v>
      </c>
      <c r="S880" s="37">
        <f t="shared" si="177"/>
        <v>9.3619119829177055</v>
      </c>
    </row>
    <row r="881" spans="1:19" x14ac:dyDescent="0.2">
      <c r="A881" s="50">
        <v>40625</v>
      </c>
      <c r="B881" s="34">
        <v>1313</v>
      </c>
      <c r="C881" s="56"/>
      <c r="D881" s="36">
        <v>1</v>
      </c>
      <c r="E881" s="36">
        <v>1329</v>
      </c>
      <c r="F881" s="48">
        <f t="shared" si="168"/>
        <v>0.56180555555555556</v>
      </c>
      <c r="G881" s="36">
        <v>1425</v>
      </c>
      <c r="H881" s="49">
        <f t="shared" si="162"/>
        <v>0.60069444444444442</v>
      </c>
      <c r="I881" s="49">
        <f t="shared" si="178"/>
        <v>0.60416666666666663</v>
      </c>
      <c r="J881" s="34" t="str">
        <f t="shared" si="179"/>
        <v/>
      </c>
      <c r="K881" s="34">
        <f t="shared" si="163"/>
        <v>55.999999999999957</v>
      </c>
      <c r="L881" s="34">
        <f t="shared" si="173"/>
        <v>1</v>
      </c>
      <c r="M881" s="34">
        <f t="shared" ca="1" si="174"/>
        <v>1313</v>
      </c>
      <c r="N881" s="34">
        <f t="shared" ca="1" si="175"/>
        <v>76.999999999999886</v>
      </c>
      <c r="O881" s="34">
        <f t="shared" si="180"/>
        <v>2.5</v>
      </c>
      <c r="P881" s="37">
        <f t="shared" si="181"/>
        <v>0.36191198291773735</v>
      </c>
      <c r="Q881" s="34">
        <f t="shared" si="165"/>
        <v>55.999999999999957</v>
      </c>
      <c r="R881" s="34">
        <f t="shared" si="176"/>
        <v>58.499999999999957</v>
      </c>
      <c r="S881" s="37">
        <f t="shared" si="177"/>
        <v>56.361911982917697</v>
      </c>
    </row>
    <row r="882" spans="1:19" x14ac:dyDescent="0.2">
      <c r="A882" s="50">
        <v>40626</v>
      </c>
      <c r="B882" s="34">
        <v>833</v>
      </c>
      <c r="C882" s="56">
        <v>3</v>
      </c>
      <c r="D882" s="36">
        <v>0.01</v>
      </c>
      <c r="E882" s="36">
        <v>902</v>
      </c>
      <c r="F882" s="48">
        <f t="shared" si="168"/>
        <v>0.37638888888888888</v>
      </c>
      <c r="G882" s="36">
        <v>910</v>
      </c>
      <c r="H882" s="49">
        <f t="shared" si="162"/>
        <v>0.38194444444444442</v>
      </c>
      <c r="I882" s="49" t="str">
        <f t="shared" si="178"/>
        <v/>
      </c>
      <c r="J882" s="34">
        <f t="shared" si="179"/>
        <v>8.0000000000000515</v>
      </c>
      <c r="K882" s="34">
        <f t="shared" si="163"/>
        <v>7.9999999999999716</v>
      </c>
      <c r="L882" s="34">
        <f t="shared" si="173"/>
        <v>1</v>
      </c>
      <c r="M882" s="34">
        <f t="shared" ca="1" si="174"/>
        <v>833</v>
      </c>
      <c r="N882" s="34" t="str">
        <f t="shared" si="175"/>
        <v/>
      </c>
      <c r="O882" s="34">
        <f t="shared" si="180"/>
        <v>6.0400000000000391</v>
      </c>
      <c r="P882" s="37">
        <f t="shared" si="181"/>
        <v>2.3789870148524952</v>
      </c>
      <c r="Q882" s="34">
        <f t="shared" si="165"/>
        <v>7.9999999999999724E-2</v>
      </c>
      <c r="R882" s="34">
        <f t="shared" si="176"/>
        <v>6.1200000000000392</v>
      </c>
      <c r="S882" s="37">
        <f t="shared" si="177"/>
        <v>2.4589870148524948</v>
      </c>
    </row>
    <row r="883" spans="1:19" x14ac:dyDescent="0.2">
      <c r="C883" s="56"/>
      <c r="D883" s="36">
        <v>1.5</v>
      </c>
      <c r="E883" s="36">
        <v>918</v>
      </c>
      <c r="F883" s="48">
        <f t="shared" si="168"/>
        <v>0.38750000000000001</v>
      </c>
      <c r="G883" s="36">
        <v>922</v>
      </c>
      <c r="H883" s="49">
        <f t="shared" si="162"/>
        <v>0.39027777777777778</v>
      </c>
      <c r="I883" s="49" t="str">
        <f t="shared" si="178"/>
        <v/>
      </c>
      <c r="J883" s="34">
        <f t="shared" si="179"/>
        <v>9.000000000000048</v>
      </c>
      <c r="K883" s="34">
        <f t="shared" si="163"/>
        <v>3.9999999999999858</v>
      </c>
      <c r="L883" s="34">
        <f t="shared" si="173"/>
        <v>2</v>
      </c>
      <c r="M883" s="34">
        <f t="shared" ca="1" si="174"/>
        <v>833</v>
      </c>
      <c r="N883" s="34" t="str">
        <f t="shared" si="175"/>
        <v/>
      </c>
      <c r="O883" s="34">
        <f t="shared" si="180"/>
        <v>7.2000000000000384</v>
      </c>
      <c r="P883" s="37">
        <f t="shared" si="181"/>
        <v>4.6528101365580401</v>
      </c>
      <c r="Q883" s="34">
        <f t="shared" si="165"/>
        <v>5.9999999999999787</v>
      </c>
      <c r="R883" s="34">
        <f t="shared" si="176"/>
        <v>13.200000000000017</v>
      </c>
      <c r="S883" s="37">
        <f t="shared" si="177"/>
        <v>10.652810136558019</v>
      </c>
    </row>
    <row r="884" spans="1:19" x14ac:dyDescent="0.2">
      <c r="A884" s="50"/>
      <c r="C884" s="56"/>
      <c r="D884" s="36">
        <v>0.1</v>
      </c>
      <c r="E884" s="36">
        <v>931</v>
      </c>
      <c r="F884" s="48">
        <f t="shared" si="168"/>
        <v>0.39652777777777781</v>
      </c>
      <c r="G884" s="36">
        <v>937</v>
      </c>
      <c r="H884" s="49">
        <f t="shared" si="162"/>
        <v>0.40069444444444446</v>
      </c>
      <c r="I884" s="49" t="str">
        <f t="shared" si="178"/>
        <v/>
      </c>
      <c r="J884" s="34">
        <f t="shared" si="179"/>
        <v>4.9999999999999023</v>
      </c>
      <c r="K884" s="34">
        <f t="shared" si="163"/>
        <v>5.9999999999999787</v>
      </c>
      <c r="L884" s="34">
        <f t="shared" si="173"/>
        <v>3</v>
      </c>
      <c r="M884" s="34">
        <f t="shared" ca="1" si="174"/>
        <v>833</v>
      </c>
      <c r="N884" s="34" t="str">
        <f t="shared" si="175"/>
        <v/>
      </c>
      <c r="O884" s="34">
        <f t="shared" si="180"/>
        <v>0.74999999999998546</v>
      </c>
      <c r="P884" s="37">
        <f t="shared" si="181"/>
        <v>0.72135272386542926</v>
      </c>
      <c r="Q884" s="34">
        <f t="shared" si="165"/>
        <v>0.59999999999999787</v>
      </c>
      <c r="R884" s="34">
        <f t="shared" si="176"/>
        <v>1.3499999999999832</v>
      </c>
      <c r="S884" s="37">
        <f t="shared" si="177"/>
        <v>1.3213527238654272</v>
      </c>
    </row>
    <row r="885" spans="1:19" x14ac:dyDescent="0.2">
      <c r="C885" s="56"/>
      <c r="D885" s="36">
        <v>0.2</v>
      </c>
      <c r="E885" s="36">
        <v>942</v>
      </c>
      <c r="F885" s="48">
        <f t="shared" si="168"/>
        <v>0.40416666666666662</v>
      </c>
      <c r="G885" s="36">
        <v>948</v>
      </c>
      <c r="H885" s="49">
        <f t="shared" si="162"/>
        <v>0.40833333333333338</v>
      </c>
      <c r="I885" s="49" t="str">
        <f t="shared" si="178"/>
        <v/>
      </c>
      <c r="J885" s="34">
        <f t="shared" si="179"/>
        <v>4.9999999999999023</v>
      </c>
      <c r="K885" s="34">
        <f t="shared" si="163"/>
        <v>6.0000000000001386</v>
      </c>
      <c r="L885" s="34">
        <f t="shared" si="173"/>
        <v>4</v>
      </c>
      <c r="M885" s="34">
        <f t="shared" ca="1" si="174"/>
        <v>833</v>
      </c>
      <c r="N885" s="34" t="str">
        <f t="shared" si="175"/>
        <v/>
      </c>
      <c r="O885" s="34">
        <f t="shared" si="180"/>
        <v>4.2499999999999165</v>
      </c>
      <c r="P885" s="37">
        <f t="shared" si="181"/>
        <v>3.2259686510412919</v>
      </c>
      <c r="Q885" s="34">
        <f t="shared" si="165"/>
        <v>1.2000000000000277</v>
      </c>
      <c r="R885" s="34">
        <f t="shared" si="176"/>
        <v>5.4499999999999442</v>
      </c>
      <c r="S885" s="37">
        <f t="shared" si="177"/>
        <v>4.4259686510413196</v>
      </c>
    </row>
    <row r="886" spans="1:19" x14ac:dyDescent="0.2">
      <c r="C886" s="56"/>
      <c r="D886" s="36">
        <v>1.5</v>
      </c>
      <c r="E886" s="36">
        <v>953</v>
      </c>
      <c r="F886" s="48">
        <f t="shared" si="168"/>
        <v>0.41180555555555554</v>
      </c>
      <c r="G886" s="36">
        <v>1009</v>
      </c>
      <c r="H886" s="49">
        <f t="shared" si="162"/>
        <v>0.42291666666666666</v>
      </c>
      <c r="I886" s="49" t="str">
        <f t="shared" si="178"/>
        <v/>
      </c>
      <c r="J886" s="34">
        <f t="shared" si="179"/>
        <v>2.9999999999999893</v>
      </c>
      <c r="K886" s="34">
        <f t="shared" si="163"/>
        <v>16.000000000000021</v>
      </c>
      <c r="L886" s="34">
        <f t="shared" si="173"/>
        <v>5</v>
      </c>
      <c r="M886" s="34">
        <f t="shared" ca="1" si="174"/>
        <v>833</v>
      </c>
      <c r="N886" s="34" t="str">
        <f t="shared" si="175"/>
        <v/>
      </c>
      <c r="O886" s="34">
        <f t="shared" si="180"/>
        <v>3.7499999999999867</v>
      </c>
      <c r="P886" s="37">
        <f t="shared" si="181"/>
        <v>3.6994582348909839</v>
      </c>
      <c r="Q886" s="34">
        <f t="shared" si="165"/>
        <v>24.000000000000032</v>
      </c>
      <c r="R886" s="34">
        <f t="shared" si="176"/>
        <v>27.750000000000018</v>
      </c>
      <c r="S886" s="37">
        <f t="shared" si="177"/>
        <v>27.699458234891015</v>
      </c>
    </row>
    <row r="887" spans="1:19" x14ac:dyDescent="0.2">
      <c r="A887" s="50"/>
      <c r="C887" s="56"/>
      <c r="D887" s="36">
        <v>1</v>
      </c>
      <c r="E887" s="36">
        <v>1012</v>
      </c>
      <c r="F887" s="48">
        <f t="shared" si="168"/>
        <v>0.42499999999999999</v>
      </c>
      <c r="G887" s="36">
        <v>1100</v>
      </c>
      <c r="H887" s="49">
        <f t="shared" si="162"/>
        <v>0.45833333333333331</v>
      </c>
      <c r="I887" s="49">
        <f t="shared" si="178"/>
        <v>0.46180555555555552</v>
      </c>
      <c r="J887" s="34" t="str">
        <f t="shared" si="179"/>
        <v/>
      </c>
      <c r="K887" s="34">
        <f t="shared" si="163"/>
        <v>47.999999999999986</v>
      </c>
      <c r="L887" s="34">
        <f t="shared" si="173"/>
        <v>6</v>
      </c>
      <c r="M887" s="34">
        <f t="shared" ca="1" si="174"/>
        <v>833</v>
      </c>
      <c r="N887" s="34">
        <f t="shared" ca="1" si="175"/>
        <v>151.99999999999994</v>
      </c>
      <c r="O887" s="34">
        <f t="shared" si="180"/>
        <v>2.5</v>
      </c>
      <c r="P887" s="37">
        <f t="shared" si="181"/>
        <v>0.36191198291773735</v>
      </c>
      <c r="Q887" s="34">
        <f t="shared" si="165"/>
        <v>47.999999999999986</v>
      </c>
      <c r="R887" s="34">
        <f t="shared" si="176"/>
        <v>50.499999999999986</v>
      </c>
      <c r="S887" s="37">
        <f t="shared" si="177"/>
        <v>48.361911982917725</v>
      </c>
    </row>
    <row r="888" spans="1:19" x14ac:dyDescent="0.2">
      <c r="A888" s="50">
        <v>40626</v>
      </c>
      <c r="B888" s="34">
        <v>1310</v>
      </c>
      <c r="C888" s="56"/>
      <c r="D888" s="36">
        <v>0.01</v>
      </c>
      <c r="E888" s="36">
        <v>1321</v>
      </c>
      <c r="F888" s="48">
        <f t="shared" si="168"/>
        <v>0.55625000000000002</v>
      </c>
      <c r="G888" s="36">
        <v>1444</v>
      </c>
      <c r="H888" s="49">
        <f t="shared" si="162"/>
        <v>0.61388888888888882</v>
      </c>
      <c r="I888" s="49">
        <f t="shared" si="178"/>
        <v>0.61736111111111103</v>
      </c>
      <c r="J888" s="34" t="str">
        <f t="shared" si="179"/>
        <v/>
      </c>
      <c r="K888" s="34">
        <f t="shared" si="163"/>
        <v>82.999999999999858</v>
      </c>
      <c r="L888" s="34">
        <f t="shared" si="173"/>
        <v>1</v>
      </c>
      <c r="M888" s="34">
        <f t="shared" ca="1" si="174"/>
        <v>1310</v>
      </c>
      <c r="N888" s="34">
        <f t="shared" ca="1" si="175"/>
        <v>98.999999999999972</v>
      </c>
      <c r="O888" s="34">
        <f t="shared" si="180"/>
        <v>2.5000000000000001E-2</v>
      </c>
      <c r="P888" s="37">
        <f t="shared" si="181"/>
        <v>5.4281443780592247E-3</v>
      </c>
      <c r="Q888" s="34">
        <f t="shared" si="165"/>
        <v>0.82999999999999863</v>
      </c>
      <c r="R888" s="34">
        <f t="shared" si="176"/>
        <v>0.85499999999999865</v>
      </c>
      <c r="S888" s="37">
        <f t="shared" si="177"/>
        <v>0.8354281443780579</v>
      </c>
    </row>
    <row r="889" spans="1:19" x14ac:dyDescent="0.2">
      <c r="A889" s="50">
        <v>40627</v>
      </c>
      <c r="B889" s="34">
        <v>1408</v>
      </c>
      <c r="C889" s="56" t="s">
        <v>78</v>
      </c>
      <c r="D889" s="36">
        <v>0.01</v>
      </c>
      <c r="E889" s="36">
        <v>1446</v>
      </c>
      <c r="F889" s="48">
        <f t="shared" si="168"/>
        <v>0.61527777777777781</v>
      </c>
      <c r="G889" s="36">
        <v>1503</v>
      </c>
      <c r="H889" s="49">
        <f t="shared" si="162"/>
        <v>0.62708333333333333</v>
      </c>
      <c r="I889" s="49" t="str">
        <f t="shared" si="178"/>
        <v/>
      </c>
      <c r="J889" s="34">
        <f t="shared" si="179"/>
        <v>13.99999999999995</v>
      </c>
      <c r="K889" s="34">
        <f t="shared" si="163"/>
        <v>16.99999999999994</v>
      </c>
      <c r="L889" s="34">
        <f t="shared" si="173"/>
        <v>1</v>
      </c>
      <c r="M889" s="34">
        <f t="shared" ca="1" si="174"/>
        <v>1408</v>
      </c>
      <c r="N889" s="34" t="str">
        <f t="shared" si="175"/>
        <v/>
      </c>
      <c r="O889" s="34">
        <f t="shared" si="180"/>
        <v>49.069999999999823</v>
      </c>
      <c r="P889" s="37">
        <f t="shared" si="181"/>
        <v>14.938221882272464</v>
      </c>
      <c r="Q889" s="34">
        <f t="shared" si="165"/>
        <v>0.1699999999999994</v>
      </c>
      <c r="R889" s="34">
        <f t="shared" si="176"/>
        <v>49.239999999999824</v>
      </c>
      <c r="S889" s="37">
        <f t="shared" si="177"/>
        <v>15.108221882272463</v>
      </c>
    </row>
    <row r="890" spans="1:19" x14ac:dyDescent="0.2">
      <c r="C890" s="56"/>
      <c r="D890" s="36">
        <v>7</v>
      </c>
      <c r="E890" s="36">
        <v>1517</v>
      </c>
      <c r="F890" s="48">
        <f t="shared" si="168"/>
        <v>0.63680555555555551</v>
      </c>
      <c r="G890" s="36">
        <v>1525</v>
      </c>
      <c r="H890" s="49">
        <f t="shared" si="162"/>
        <v>0.64236111111111105</v>
      </c>
      <c r="I890" s="49" t="str">
        <f t="shared" si="178"/>
        <v/>
      </c>
      <c r="J890" s="34">
        <f t="shared" si="179"/>
        <v>7.000000000000135</v>
      </c>
      <c r="K890" s="34">
        <f t="shared" si="163"/>
        <v>7.9999999999999716</v>
      </c>
      <c r="L890" s="34">
        <f t="shared" si="173"/>
        <v>2</v>
      </c>
      <c r="M890" s="34">
        <f t="shared" ca="1" si="174"/>
        <v>1408</v>
      </c>
      <c r="N890" s="34" t="str">
        <f t="shared" si="175"/>
        <v/>
      </c>
      <c r="O890" s="34">
        <f t="shared" si="180"/>
        <v>28.00000000000054</v>
      </c>
      <c r="P890" s="37">
        <f t="shared" si="181"/>
        <v>21.583739886822926</v>
      </c>
      <c r="Q890" s="34">
        <f t="shared" si="165"/>
        <v>55.999999999999801</v>
      </c>
      <c r="R890" s="34">
        <f t="shared" si="176"/>
        <v>84.000000000000341</v>
      </c>
      <c r="S890" s="37">
        <f t="shared" si="177"/>
        <v>77.583739886822727</v>
      </c>
    </row>
    <row r="891" spans="1:19" x14ac:dyDescent="0.2">
      <c r="A891" s="50"/>
      <c r="C891" s="56"/>
      <c r="D891" s="36">
        <v>1</v>
      </c>
      <c r="E891" s="36">
        <v>1532</v>
      </c>
      <c r="F891" s="48">
        <f t="shared" si="168"/>
        <v>0.64722222222222225</v>
      </c>
      <c r="G891" s="36">
        <v>1537</v>
      </c>
      <c r="H891" s="49">
        <f t="shared" si="162"/>
        <v>0.65069444444444446</v>
      </c>
      <c r="I891" s="49">
        <f t="shared" si="178"/>
        <v>0.65416666666666667</v>
      </c>
      <c r="J891" s="34" t="str">
        <f t="shared" si="179"/>
        <v/>
      </c>
      <c r="K891" s="34">
        <f t="shared" si="163"/>
        <v>4.9999999999999822</v>
      </c>
      <c r="L891" s="34">
        <f t="shared" si="173"/>
        <v>3</v>
      </c>
      <c r="M891" s="34">
        <f t="shared" ca="1" si="174"/>
        <v>1408</v>
      </c>
      <c r="N891" s="34">
        <f t="shared" ca="1" si="175"/>
        <v>93.999999999999986</v>
      </c>
      <c r="O891" s="34">
        <f t="shared" si="180"/>
        <v>2.5</v>
      </c>
      <c r="P891" s="37">
        <f t="shared" si="181"/>
        <v>0.36191198291773735</v>
      </c>
      <c r="Q891" s="34">
        <f t="shared" si="165"/>
        <v>4.9999999999999822</v>
      </c>
      <c r="R891" s="34">
        <f t="shared" si="176"/>
        <v>7.4999999999999822</v>
      </c>
      <c r="S891" s="37">
        <f t="shared" si="177"/>
        <v>5.3619119829177198</v>
      </c>
    </row>
    <row r="892" spans="1:19" x14ac:dyDescent="0.2">
      <c r="A892" s="50">
        <v>40630</v>
      </c>
      <c r="B892" s="34">
        <v>909</v>
      </c>
      <c r="C892" s="56">
        <v>1</v>
      </c>
      <c r="D892" s="36">
        <v>0.01</v>
      </c>
      <c r="E892" s="36">
        <v>924</v>
      </c>
      <c r="F892" s="48">
        <f t="shared" si="168"/>
        <v>0.39166666666666666</v>
      </c>
      <c r="G892" s="36">
        <v>1017</v>
      </c>
      <c r="H892" s="49">
        <f t="shared" si="162"/>
        <v>0.4284722222222222</v>
      </c>
      <c r="I892" s="49">
        <f t="shared" si="178"/>
        <v>0.43194444444444441</v>
      </c>
      <c r="J892" s="34" t="str">
        <f t="shared" si="179"/>
        <v/>
      </c>
      <c r="K892" s="34">
        <f t="shared" si="163"/>
        <v>52.999999999999972</v>
      </c>
      <c r="L892" s="34">
        <f t="shared" si="173"/>
        <v>1</v>
      </c>
      <c r="M892" s="34">
        <f t="shared" ca="1" si="174"/>
        <v>909</v>
      </c>
      <c r="N892" s="34">
        <f t="shared" ca="1" si="175"/>
        <v>72.999999999999901</v>
      </c>
      <c r="O892" s="34">
        <f t="shared" si="180"/>
        <v>2.5000000000000001E-2</v>
      </c>
      <c r="P892" s="37">
        <f t="shared" si="181"/>
        <v>5.4281443780592247E-3</v>
      </c>
      <c r="Q892" s="34">
        <f t="shared" si="165"/>
        <v>0.52999999999999969</v>
      </c>
      <c r="R892" s="34">
        <f t="shared" si="176"/>
        <v>0.55499999999999972</v>
      </c>
      <c r="S892" s="37">
        <f t="shared" si="177"/>
        <v>0.53542814437805897</v>
      </c>
    </row>
    <row r="893" spans="1:19" x14ac:dyDescent="0.2">
      <c r="A893" s="50">
        <v>40631</v>
      </c>
      <c r="B893" s="34">
        <v>1229</v>
      </c>
      <c r="C893" s="56">
        <v>5</v>
      </c>
      <c r="D893" s="36">
        <v>0.01</v>
      </c>
      <c r="E893" s="36">
        <v>1257</v>
      </c>
      <c r="F893" s="48">
        <f t="shared" si="168"/>
        <v>0.5395833333333333</v>
      </c>
      <c r="G893" s="36">
        <v>1259</v>
      </c>
      <c r="H893" s="49">
        <f t="shared" si="162"/>
        <v>0.54097222222222219</v>
      </c>
      <c r="I893" s="49" t="str">
        <f t="shared" si="178"/>
        <v/>
      </c>
      <c r="J893" s="34">
        <f t="shared" si="179"/>
        <v>2.9999999999999893</v>
      </c>
      <c r="K893" s="34">
        <f t="shared" si="163"/>
        <v>1.9999999999999929</v>
      </c>
      <c r="L893" s="34">
        <f t="shared" si="173"/>
        <v>1</v>
      </c>
      <c r="M893" s="34">
        <f t="shared" ca="1" si="174"/>
        <v>1229</v>
      </c>
      <c r="N893" s="34" t="str">
        <f t="shared" si="175"/>
        <v/>
      </c>
      <c r="O893" s="34">
        <f t="shared" si="180"/>
        <v>0.16499999999999942</v>
      </c>
      <c r="P893" s="37">
        <f t="shared" si="181"/>
        <v>0.11726409330518348</v>
      </c>
      <c r="Q893" s="34">
        <f t="shared" si="165"/>
        <v>1.9999999999999931E-2</v>
      </c>
      <c r="R893" s="34">
        <f t="shared" si="176"/>
        <v>0.18499999999999936</v>
      </c>
      <c r="S893" s="37">
        <f t="shared" si="177"/>
        <v>0.13726409330518341</v>
      </c>
    </row>
    <row r="894" spans="1:19" x14ac:dyDescent="0.2">
      <c r="A894" s="50"/>
      <c r="C894" s="56"/>
      <c r="D894" s="36">
        <v>0.1</v>
      </c>
      <c r="E894" s="36">
        <v>1302</v>
      </c>
      <c r="F894" s="48">
        <f t="shared" si="168"/>
        <v>0.54305555555555551</v>
      </c>
      <c r="G894" s="36">
        <v>1352</v>
      </c>
      <c r="H894" s="49">
        <f t="shared" si="162"/>
        <v>0.57777777777777783</v>
      </c>
      <c r="I894" s="49" t="str">
        <f t="shared" si="178"/>
        <v/>
      </c>
      <c r="J894" s="34">
        <f t="shared" si="179"/>
        <v>9.9999999999999645</v>
      </c>
      <c r="K894" s="34">
        <f t="shared" si="163"/>
        <v>50.000000000000142</v>
      </c>
      <c r="L894" s="34">
        <f t="shared" si="173"/>
        <v>2</v>
      </c>
      <c r="M894" s="34">
        <f t="shared" ca="1" si="174"/>
        <v>1229</v>
      </c>
      <c r="N894" s="34" t="str">
        <f t="shared" si="175"/>
        <v/>
      </c>
      <c r="O894" s="34">
        <f t="shared" si="180"/>
        <v>500.49999999999818</v>
      </c>
      <c r="P894" s="37">
        <f t="shared" si="181"/>
        <v>144.62027162266273</v>
      </c>
      <c r="Q894" s="34">
        <f t="shared" si="165"/>
        <v>5.0000000000000142</v>
      </c>
      <c r="R894" s="34">
        <f t="shared" si="176"/>
        <v>505.49999999999818</v>
      </c>
      <c r="S894" s="37">
        <f t="shared" si="177"/>
        <v>149.62027162266276</v>
      </c>
    </row>
    <row r="895" spans="1:19" x14ac:dyDescent="0.2">
      <c r="C895" s="56"/>
      <c r="D895" s="36">
        <v>100</v>
      </c>
      <c r="E895" s="36">
        <v>1402</v>
      </c>
      <c r="F895" s="48">
        <f t="shared" si="168"/>
        <v>0.58472222222222225</v>
      </c>
      <c r="G895" s="36">
        <v>1425</v>
      </c>
      <c r="H895" s="49">
        <f t="shared" si="162"/>
        <v>0.60069444444444442</v>
      </c>
      <c r="I895" s="49">
        <f t="shared" si="178"/>
        <v>0.60416666666666663</v>
      </c>
      <c r="J895" s="34" t="str">
        <f t="shared" si="179"/>
        <v/>
      </c>
      <c r="K895" s="34">
        <f t="shared" si="163"/>
        <v>22.999999999999918</v>
      </c>
      <c r="L895" s="34">
        <f t="shared" si="173"/>
        <v>3</v>
      </c>
      <c r="M895" s="34">
        <f t="shared" ca="1" si="174"/>
        <v>1229</v>
      </c>
      <c r="N895" s="34">
        <f t="shared" ca="1" si="175"/>
        <v>121.00000000000006</v>
      </c>
      <c r="O895" s="34">
        <f t="shared" si="180"/>
        <v>250</v>
      </c>
      <c r="P895" s="37">
        <f t="shared" si="181"/>
        <v>27.143420404993254</v>
      </c>
      <c r="Q895" s="34">
        <f t="shared" si="165"/>
        <v>2299.9999999999918</v>
      </c>
      <c r="R895" s="34">
        <f t="shared" si="176"/>
        <v>2549.9999999999918</v>
      </c>
      <c r="S895" s="37">
        <f t="shared" si="177"/>
        <v>2327.1434204049851</v>
      </c>
    </row>
    <row r="896" spans="1:19" x14ac:dyDescent="0.2">
      <c r="A896" s="50">
        <v>40632</v>
      </c>
      <c r="B896" s="34">
        <v>828</v>
      </c>
      <c r="C896" s="56">
        <v>4</v>
      </c>
      <c r="D896" s="36">
        <v>0.01</v>
      </c>
      <c r="E896" s="36">
        <v>838</v>
      </c>
      <c r="F896" s="48">
        <f t="shared" si="168"/>
        <v>0.35972222222222222</v>
      </c>
      <c r="G896" s="36">
        <v>841</v>
      </c>
      <c r="H896" s="49">
        <f t="shared" si="162"/>
        <v>0.36180555555555555</v>
      </c>
      <c r="I896" s="49" t="str">
        <f t="shared" si="178"/>
        <v/>
      </c>
      <c r="J896" s="34">
        <f t="shared" si="179"/>
        <v>3.9999999999999858</v>
      </c>
      <c r="K896" s="34">
        <f t="shared" si="163"/>
        <v>2.9999999999999893</v>
      </c>
      <c r="L896" s="34">
        <f t="shared" si="173"/>
        <v>1</v>
      </c>
      <c r="M896" s="34">
        <f t="shared" ca="1" si="174"/>
        <v>828</v>
      </c>
      <c r="N896" s="34" t="str">
        <f t="shared" si="175"/>
        <v/>
      </c>
      <c r="O896" s="34">
        <f t="shared" si="180"/>
        <v>2.0199999999999929</v>
      </c>
      <c r="P896" s="37">
        <f t="shared" si="181"/>
        <v>0.85992155946475646</v>
      </c>
      <c r="Q896" s="34">
        <f t="shared" si="165"/>
        <v>2.9999999999999895E-2</v>
      </c>
      <c r="R896" s="34">
        <f t="shared" si="176"/>
        <v>2.0499999999999927</v>
      </c>
      <c r="S896" s="37">
        <f t="shared" si="177"/>
        <v>0.88992155946475637</v>
      </c>
    </row>
    <row r="897" spans="1:19" x14ac:dyDescent="0.2">
      <c r="A897" s="50"/>
      <c r="C897" s="56"/>
      <c r="D897" s="36">
        <v>1</v>
      </c>
      <c r="E897" s="36">
        <v>845</v>
      </c>
      <c r="F897" s="48">
        <f t="shared" si="168"/>
        <v>0.36458333333333331</v>
      </c>
      <c r="G897" s="36">
        <v>854</v>
      </c>
      <c r="H897" s="49">
        <f t="shared" si="162"/>
        <v>0.37083333333333335</v>
      </c>
      <c r="I897" s="49" t="str">
        <f t="shared" si="178"/>
        <v/>
      </c>
      <c r="J897" s="34">
        <f t="shared" si="179"/>
        <v>4.9999999999999023</v>
      </c>
      <c r="K897" s="34">
        <f t="shared" si="163"/>
        <v>9.000000000000048</v>
      </c>
      <c r="L897" s="34">
        <f t="shared" si="173"/>
        <v>2</v>
      </c>
      <c r="M897" s="34">
        <f t="shared" ca="1" si="174"/>
        <v>828</v>
      </c>
      <c r="N897" s="34" t="str">
        <f t="shared" si="175"/>
        <v/>
      </c>
      <c r="O897" s="34">
        <f t="shared" si="180"/>
        <v>502.49999999999017</v>
      </c>
      <c r="P897" s="37">
        <f t="shared" si="181"/>
        <v>187.79550525578983</v>
      </c>
      <c r="Q897" s="34">
        <f t="shared" si="165"/>
        <v>9.000000000000048</v>
      </c>
      <c r="R897" s="34">
        <f t="shared" si="176"/>
        <v>511.49999999999022</v>
      </c>
      <c r="S897" s="37">
        <f t="shared" si="177"/>
        <v>196.79550525578989</v>
      </c>
    </row>
    <row r="898" spans="1:19" x14ac:dyDescent="0.2">
      <c r="A898" s="50"/>
      <c r="C898" s="56"/>
      <c r="D898" s="36">
        <v>200</v>
      </c>
      <c r="E898" s="36">
        <v>859</v>
      </c>
      <c r="F898" s="48">
        <f t="shared" si="168"/>
        <v>0.3743055555555555</v>
      </c>
      <c r="G898" s="36">
        <v>944</v>
      </c>
      <c r="H898" s="49">
        <f t="shared" si="162"/>
        <v>0.4055555555555555</v>
      </c>
      <c r="I898" s="49">
        <f t="shared" si="178"/>
        <v>0.40902777777777771</v>
      </c>
      <c r="J898" s="34" t="str">
        <f t="shared" si="179"/>
        <v/>
      </c>
      <c r="K898" s="34">
        <f t="shared" si="163"/>
        <v>45</v>
      </c>
      <c r="L898" s="34">
        <f t="shared" si="173"/>
        <v>3</v>
      </c>
      <c r="M898" s="34">
        <f t="shared" ca="1" si="174"/>
        <v>828</v>
      </c>
      <c r="N898" s="34">
        <f t="shared" ca="1" si="175"/>
        <v>80.999999999999872</v>
      </c>
      <c r="O898" s="34">
        <f t="shared" si="180"/>
        <v>500</v>
      </c>
      <c r="P898" s="37">
        <f t="shared" si="181"/>
        <v>52.318172546220183</v>
      </c>
      <c r="Q898" s="34">
        <f t="shared" si="165"/>
        <v>9000</v>
      </c>
      <c r="R898" s="34">
        <f t="shared" si="176"/>
        <v>9500</v>
      </c>
      <c r="S898" s="37">
        <f t="shared" si="177"/>
        <v>9052.31817254622</v>
      </c>
    </row>
    <row r="899" spans="1:19" x14ac:dyDescent="0.2">
      <c r="A899" s="50">
        <v>40632</v>
      </c>
      <c r="B899" s="34">
        <v>1014</v>
      </c>
      <c r="C899" s="56"/>
      <c r="D899" s="36">
        <v>200</v>
      </c>
      <c r="E899" s="36">
        <v>1033</v>
      </c>
      <c r="F899" s="48">
        <f t="shared" si="168"/>
        <v>0.43958333333333338</v>
      </c>
      <c r="G899" s="36">
        <v>1118</v>
      </c>
      <c r="H899" s="49">
        <f t="shared" si="162"/>
        <v>0.47083333333333338</v>
      </c>
      <c r="I899" s="49">
        <f t="shared" si="178"/>
        <v>0.47430555555555559</v>
      </c>
      <c r="J899" s="34" t="str">
        <f t="shared" si="179"/>
        <v/>
      </c>
      <c r="K899" s="34">
        <f t="shared" si="163"/>
        <v>45</v>
      </c>
      <c r="L899" s="34">
        <f t="shared" si="173"/>
        <v>1</v>
      </c>
      <c r="M899" s="34">
        <f t="shared" ca="1" si="174"/>
        <v>1014</v>
      </c>
      <c r="N899" s="34">
        <f t="shared" ca="1" si="175"/>
        <v>69.000000000000071</v>
      </c>
      <c r="O899" s="34">
        <f t="shared" si="180"/>
        <v>500</v>
      </c>
      <c r="P899" s="37">
        <f t="shared" si="181"/>
        <v>52.318172546220183</v>
      </c>
      <c r="Q899" s="34">
        <f t="shared" si="165"/>
        <v>9000</v>
      </c>
      <c r="R899" s="34">
        <f t="shared" si="176"/>
        <v>9500</v>
      </c>
      <c r="S899" s="37">
        <f t="shared" si="177"/>
        <v>9052.31817254622</v>
      </c>
    </row>
    <row r="900" spans="1:19" x14ac:dyDescent="0.2">
      <c r="A900" s="50">
        <v>40632</v>
      </c>
      <c r="B900" s="34">
        <v>1148</v>
      </c>
      <c r="C900" s="56"/>
      <c r="D900" s="36">
        <v>200</v>
      </c>
      <c r="E900" s="36">
        <v>1208</v>
      </c>
      <c r="F900" s="48">
        <f t="shared" si="168"/>
        <v>0.50555555555555554</v>
      </c>
      <c r="G900" s="36">
        <v>1253</v>
      </c>
      <c r="H900" s="49">
        <f t="shared" si="162"/>
        <v>0.53680555555555554</v>
      </c>
      <c r="I900" s="49">
        <f t="shared" si="178"/>
        <v>0.54027777777777775</v>
      </c>
      <c r="J900" s="34" t="str">
        <f t="shared" si="179"/>
        <v/>
      </c>
      <c r="K900" s="34">
        <f t="shared" si="163"/>
        <v>45</v>
      </c>
      <c r="L900" s="34">
        <f t="shared" si="173"/>
        <v>1</v>
      </c>
      <c r="M900" s="34">
        <f t="shared" ca="1" si="174"/>
        <v>1148</v>
      </c>
      <c r="N900" s="34">
        <f t="shared" ca="1" si="175"/>
        <v>69.999999999999915</v>
      </c>
      <c r="O900" s="34">
        <f t="shared" si="180"/>
        <v>500</v>
      </c>
      <c r="P900" s="37">
        <f t="shared" si="181"/>
        <v>52.318172546220183</v>
      </c>
      <c r="Q900" s="34">
        <f t="shared" si="165"/>
        <v>9000</v>
      </c>
      <c r="R900" s="34">
        <f t="shared" si="176"/>
        <v>9500</v>
      </c>
      <c r="S900" s="37">
        <f t="shared" si="177"/>
        <v>9052.31817254622</v>
      </c>
    </row>
    <row r="901" spans="1:19" x14ac:dyDescent="0.2">
      <c r="A901" s="50">
        <v>40632</v>
      </c>
      <c r="B901" s="34">
        <v>1322</v>
      </c>
      <c r="C901" s="56"/>
      <c r="D901" s="36">
        <v>200</v>
      </c>
      <c r="E901" s="36">
        <v>1338</v>
      </c>
      <c r="F901" s="48">
        <f t="shared" si="168"/>
        <v>0.56805555555555554</v>
      </c>
      <c r="G901" s="36">
        <v>1423</v>
      </c>
      <c r="H901" s="49">
        <f t="shared" si="162"/>
        <v>0.59930555555555554</v>
      </c>
      <c r="I901" s="49">
        <f t="shared" si="178"/>
        <v>0.60277777777777775</v>
      </c>
      <c r="J901" s="34" t="str">
        <f t="shared" si="179"/>
        <v/>
      </c>
      <c r="K901" s="34">
        <f t="shared" si="163"/>
        <v>45</v>
      </c>
      <c r="L901" s="34">
        <f t="shared" si="173"/>
        <v>1</v>
      </c>
      <c r="M901" s="34">
        <f t="shared" ca="1" si="174"/>
        <v>1322</v>
      </c>
      <c r="N901" s="34">
        <f t="shared" ca="1" si="175"/>
        <v>65.999999999999929</v>
      </c>
      <c r="O901" s="34">
        <f t="shared" si="180"/>
        <v>500</v>
      </c>
      <c r="P901" s="37">
        <f t="shared" si="181"/>
        <v>52.318172546220183</v>
      </c>
      <c r="Q901" s="34">
        <f t="shared" si="165"/>
        <v>9000</v>
      </c>
      <c r="R901" s="34">
        <f t="shared" si="176"/>
        <v>9500</v>
      </c>
      <c r="S901" s="37">
        <f t="shared" si="177"/>
        <v>9052.31817254622</v>
      </c>
    </row>
    <row r="902" spans="1:19" x14ac:dyDescent="0.2">
      <c r="A902" s="50">
        <v>40633</v>
      </c>
      <c r="B902" s="34">
        <v>831</v>
      </c>
      <c r="C902" s="56">
        <v>4</v>
      </c>
      <c r="D902" s="36">
        <v>0.01</v>
      </c>
      <c r="E902" s="36">
        <v>840</v>
      </c>
      <c r="F902" s="48">
        <f t="shared" si="168"/>
        <v>0.3611111111111111</v>
      </c>
      <c r="G902" s="36">
        <v>842</v>
      </c>
      <c r="H902" s="49">
        <f t="shared" si="162"/>
        <v>0.36249999999999999</v>
      </c>
      <c r="I902" s="49" t="str">
        <f t="shared" si="178"/>
        <v/>
      </c>
      <c r="J902" s="34">
        <f t="shared" si="179"/>
        <v>4.9999999999999822</v>
      </c>
      <c r="K902" s="34">
        <f t="shared" si="163"/>
        <v>1.9999999999999929</v>
      </c>
      <c r="L902" s="34">
        <f t="shared" si="173"/>
        <v>1</v>
      </c>
      <c r="M902" s="34">
        <f t="shared" ca="1" si="174"/>
        <v>831</v>
      </c>
      <c r="N902" s="34" t="str">
        <f t="shared" si="175"/>
        <v/>
      </c>
      <c r="O902" s="34">
        <f t="shared" si="180"/>
        <v>2.524999999999991</v>
      </c>
      <c r="P902" s="37">
        <f t="shared" si="181"/>
        <v>1.0749019493309455</v>
      </c>
      <c r="Q902" s="34">
        <f t="shared" si="165"/>
        <v>1.9999999999999931E-2</v>
      </c>
      <c r="R902" s="34">
        <f t="shared" si="176"/>
        <v>2.544999999999991</v>
      </c>
      <c r="S902" s="37">
        <f t="shared" si="177"/>
        <v>1.0949019493309455</v>
      </c>
    </row>
    <row r="903" spans="1:19" x14ac:dyDescent="0.2">
      <c r="A903" s="50"/>
      <c r="C903" s="56"/>
      <c r="D903" s="36">
        <v>1</v>
      </c>
      <c r="E903" s="36">
        <v>847</v>
      </c>
      <c r="F903" s="48">
        <f t="shared" si="168"/>
        <v>0.3659722222222222</v>
      </c>
      <c r="G903" s="36">
        <v>853</v>
      </c>
      <c r="H903" s="49">
        <f t="shared" si="162"/>
        <v>0.37013888888888885</v>
      </c>
      <c r="I903" s="49" t="str">
        <f t="shared" si="178"/>
        <v/>
      </c>
      <c r="J903" s="34">
        <f t="shared" si="179"/>
        <v>5.9999999999999787</v>
      </c>
      <c r="K903" s="34">
        <f t="shared" si="163"/>
        <v>5.9999999999999787</v>
      </c>
      <c r="L903" s="34">
        <f t="shared" si="173"/>
        <v>2</v>
      </c>
      <c r="M903" s="34">
        <f t="shared" ca="1" si="174"/>
        <v>831</v>
      </c>
      <c r="N903" s="34" t="str">
        <f t="shared" si="175"/>
        <v/>
      </c>
      <c r="O903" s="34">
        <f t="shared" si="180"/>
        <v>602.99999999999784</v>
      </c>
      <c r="P903" s="37">
        <f t="shared" si="181"/>
        <v>225.35460630695138</v>
      </c>
      <c r="Q903" s="34">
        <f t="shared" si="165"/>
        <v>5.9999999999999787</v>
      </c>
      <c r="R903" s="34">
        <f t="shared" si="176"/>
        <v>608.99999999999784</v>
      </c>
      <c r="S903" s="37">
        <f t="shared" si="177"/>
        <v>231.35460630695135</v>
      </c>
    </row>
    <row r="904" spans="1:19" x14ac:dyDescent="0.2">
      <c r="C904" s="56"/>
      <c r="D904" s="36">
        <v>200</v>
      </c>
      <c r="E904" s="36">
        <v>859</v>
      </c>
      <c r="F904" s="48">
        <f t="shared" si="168"/>
        <v>0.3743055555555555</v>
      </c>
      <c r="G904" s="36">
        <v>944</v>
      </c>
      <c r="H904" s="49">
        <f t="shared" si="162"/>
        <v>0.4055555555555555</v>
      </c>
      <c r="I904" s="49">
        <f t="shared" si="178"/>
        <v>0.40902777777777771</v>
      </c>
      <c r="J904" s="34" t="str">
        <f t="shared" si="179"/>
        <v/>
      </c>
      <c r="K904" s="34">
        <f t="shared" si="163"/>
        <v>45</v>
      </c>
      <c r="L904" s="34">
        <f t="shared" si="173"/>
        <v>3</v>
      </c>
      <c r="M904" s="34">
        <f t="shared" ca="1" si="174"/>
        <v>831</v>
      </c>
      <c r="N904" s="34">
        <f t="shared" ca="1" si="175"/>
        <v>77.999999999999886</v>
      </c>
      <c r="O904" s="34">
        <f t="shared" si="180"/>
        <v>500</v>
      </c>
      <c r="P904" s="37">
        <f t="shared" si="181"/>
        <v>52.318172546220183</v>
      </c>
      <c r="Q904" s="34">
        <f t="shared" si="165"/>
        <v>9000</v>
      </c>
      <c r="R904" s="34">
        <f t="shared" si="176"/>
        <v>9500</v>
      </c>
      <c r="S904" s="37">
        <f t="shared" si="177"/>
        <v>9052.31817254622</v>
      </c>
    </row>
    <row r="905" spans="1:19" x14ac:dyDescent="0.2">
      <c r="A905" s="50">
        <v>40633</v>
      </c>
      <c r="B905" s="34">
        <v>1014</v>
      </c>
      <c r="C905" s="56"/>
      <c r="D905" s="36">
        <v>200</v>
      </c>
      <c r="E905" s="36">
        <v>1032</v>
      </c>
      <c r="F905" s="48">
        <f t="shared" si="168"/>
        <v>0.43888888888888888</v>
      </c>
      <c r="G905" s="36">
        <v>1117</v>
      </c>
      <c r="H905" s="49">
        <f t="shared" si="162"/>
        <v>0.47013888888888888</v>
      </c>
      <c r="I905" s="49">
        <f t="shared" si="178"/>
        <v>0.47361111111111109</v>
      </c>
      <c r="J905" s="34" t="str">
        <f t="shared" si="179"/>
        <v/>
      </c>
      <c r="K905" s="34">
        <f t="shared" si="163"/>
        <v>45</v>
      </c>
      <c r="L905" s="34">
        <f t="shared" si="173"/>
        <v>1</v>
      </c>
      <c r="M905" s="34">
        <f t="shared" ca="1" si="174"/>
        <v>1014</v>
      </c>
      <c r="N905" s="34">
        <f t="shared" ca="1" si="175"/>
        <v>68</v>
      </c>
      <c r="O905" s="34">
        <f t="shared" si="180"/>
        <v>500</v>
      </c>
      <c r="P905" s="37">
        <f t="shared" si="181"/>
        <v>52.318172546220183</v>
      </c>
      <c r="Q905" s="34">
        <f t="shared" si="165"/>
        <v>9000</v>
      </c>
      <c r="R905" s="34">
        <f t="shared" si="176"/>
        <v>9500</v>
      </c>
      <c r="S905" s="37">
        <f t="shared" si="177"/>
        <v>9052.31817254622</v>
      </c>
    </row>
    <row r="906" spans="1:19" x14ac:dyDescent="0.2">
      <c r="A906" s="50">
        <v>40633</v>
      </c>
      <c r="B906" s="34">
        <v>1148</v>
      </c>
      <c r="C906" s="56"/>
      <c r="D906" s="36">
        <v>200</v>
      </c>
      <c r="E906" s="36">
        <v>1205</v>
      </c>
      <c r="F906" s="48">
        <f t="shared" si="168"/>
        <v>0.50347222222222221</v>
      </c>
      <c r="G906" s="36">
        <v>1250</v>
      </c>
      <c r="H906" s="49">
        <f t="shared" si="162"/>
        <v>0.53472222222222221</v>
      </c>
      <c r="I906" s="49">
        <f t="shared" si="178"/>
        <v>0.53819444444444442</v>
      </c>
      <c r="J906" s="34" t="str">
        <f t="shared" si="179"/>
        <v/>
      </c>
      <c r="K906" s="34">
        <f t="shared" si="163"/>
        <v>45</v>
      </c>
      <c r="L906" s="34">
        <f t="shared" si="173"/>
        <v>1</v>
      </c>
      <c r="M906" s="34">
        <f t="shared" ca="1" si="174"/>
        <v>1148</v>
      </c>
      <c r="N906" s="34">
        <f t="shared" ca="1" si="175"/>
        <v>66.999999999999915</v>
      </c>
      <c r="O906" s="34">
        <f t="shared" si="180"/>
        <v>500</v>
      </c>
      <c r="P906" s="37">
        <f t="shared" si="181"/>
        <v>52.318172546220183</v>
      </c>
      <c r="Q906" s="34">
        <f t="shared" si="165"/>
        <v>9000</v>
      </c>
      <c r="R906" s="34">
        <f t="shared" si="176"/>
        <v>9500</v>
      </c>
      <c r="S906" s="37">
        <f t="shared" si="177"/>
        <v>9052.31817254622</v>
      </c>
    </row>
    <row r="907" spans="1:19" x14ac:dyDescent="0.2">
      <c r="A907" s="50">
        <v>40633</v>
      </c>
      <c r="B907" s="34">
        <v>1320</v>
      </c>
      <c r="C907" s="56"/>
      <c r="D907" s="36">
        <v>200</v>
      </c>
      <c r="E907" s="36">
        <v>1337</v>
      </c>
      <c r="F907" s="48">
        <f t="shared" si="168"/>
        <v>0.56736111111111109</v>
      </c>
      <c r="G907" s="36">
        <v>1422</v>
      </c>
      <c r="H907" s="49">
        <f t="shared" si="162"/>
        <v>0.59861111111111109</v>
      </c>
      <c r="I907" s="49">
        <f t="shared" si="178"/>
        <v>0.6020833333333333</v>
      </c>
      <c r="J907" s="34" t="str">
        <f t="shared" si="179"/>
        <v/>
      </c>
      <c r="K907" s="34">
        <f t="shared" si="163"/>
        <v>45</v>
      </c>
      <c r="L907" s="34">
        <f t="shared" si="173"/>
        <v>1</v>
      </c>
      <c r="M907" s="34">
        <f t="shared" ca="1" si="174"/>
        <v>1320</v>
      </c>
      <c r="N907" s="34">
        <f t="shared" ca="1" si="175"/>
        <v>66.999999999999915</v>
      </c>
      <c r="O907" s="34">
        <f t="shared" si="180"/>
        <v>500</v>
      </c>
      <c r="P907" s="37">
        <f t="shared" si="181"/>
        <v>52.318172546220183</v>
      </c>
      <c r="Q907" s="34">
        <f t="shared" si="165"/>
        <v>9000</v>
      </c>
      <c r="R907" s="34">
        <f t="shared" si="176"/>
        <v>9500</v>
      </c>
      <c r="S907" s="37">
        <f t="shared" si="177"/>
        <v>9052.31817254622</v>
      </c>
    </row>
    <row r="908" spans="1:19" x14ac:dyDescent="0.2">
      <c r="C908" s="56"/>
      <c r="D908" s="36"/>
      <c r="E908" s="36"/>
      <c r="F908" s="48"/>
      <c r="G908" s="36"/>
      <c r="H908" s="49"/>
      <c r="I908" s="49"/>
      <c r="S908" s="37"/>
    </row>
    <row r="909" spans="1:19" x14ac:dyDescent="0.2">
      <c r="C909" s="56"/>
      <c r="D909" s="36"/>
      <c r="E909" s="36"/>
      <c r="F909" s="48"/>
      <c r="G909" s="36"/>
      <c r="H909" s="49"/>
      <c r="I909" s="49"/>
      <c r="S909" s="37"/>
    </row>
    <row r="910" spans="1:19" x14ac:dyDescent="0.2">
      <c r="C910" s="56"/>
      <c r="D910" s="36"/>
      <c r="E910" s="36"/>
      <c r="F910" s="48"/>
      <c r="G910" s="36"/>
      <c r="H910" s="49"/>
      <c r="I910" s="49"/>
      <c r="S910" s="37"/>
    </row>
    <row r="911" spans="1:19" x14ac:dyDescent="0.2">
      <c r="C911" s="56"/>
      <c r="D911" s="36"/>
      <c r="E911" s="36"/>
      <c r="F911" s="48"/>
      <c r="G911" s="36"/>
      <c r="H911" s="49"/>
      <c r="I911" s="49"/>
      <c r="S911" s="37"/>
    </row>
    <row r="912" spans="1:19" x14ac:dyDescent="0.2">
      <c r="C912" s="56"/>
      <c r="D912" s="36"/>
      <c r="E912" s="36"/>
      <c r="F912" s="48"/>
      <c r="G912" s="36"/>
      <c r="H912" s="49"/>
      <c r="I912" s="49"/>
      <c r="S912" s="37"/>
    </row>
    <row r="913" spans="1:19" x14ac:dyDescent="0.2">
      <c r="C913" s="56"/>
      <c r="D913" s="36"/>
      <c r="E913" s="36"/>
      <c r="F913" s="48"/>
      <c r="G913" s="36"/>
      <c r="H913" s="49"/>
      <c r="I913" s="49"/>
      <c r="S913" s="37"/>
    </row>
    <row r="914" spans="1:19" x14ac:dyDescent="0.2">
      <c r="C914" s="56"/>
      <c r="D914" s="36"/>
      <c r="E914" s="36"/>
      <c r="F914" s="48"/>
      <c r="G914" s="36"/>
      <c r="H914" s="49"/>
      <c r="I914" s="49"/>
      <c r="S914" s="37"/>
    </row>
    <row r="915" spans="1:19" x14ac:dyDescent="0.2">
      <c r="C915" s="56"/>
      <c r="D915" s="36"/>
      <c r="E915" s="36"/>
      <c r="F915" s="48"/>
      <c r="G915" s="36"/>
      <c r="H915" s="49"/>
      <c r="I915" s="49"/>
      <c r="S915" s="37"/>
    </row>
    <row r="916" spans="1:19" x14ac:dyDescent="0.2">
      <c r="C916" s="56"/>
      <c r="D916" s="36"/>
      <c r="E916" s="36"/>
      <c r="F916" s="48"/>
      <c r="G916" s="36"/>
      <c r="H916" s="49"/>
      <c r="I916" s="49"/>
      <c r="S916" s="37"/>
    </row>
    <row r="917" spans="1:19" x14ac:dyDescent="0.2">
      <c r="A917" s="50"/>
      <c r="C917" s="56"/>
      <c r="D917" s="36"/>
      <c r="E917" s="36"/>
      <c r="F917" s="48"/>
      <c r="G917" s="36"/>
      <c r="H917" s="49"/>
      <c r="I917" s="49"/>
      <c r="S917" s="37"/>
    </row>
    <row r="918" spans="1:19" x14ac:dyDescent="0.2">
      <c r="C918" s="56"/>
      <c r="D918" s="36"/>
      <c r="E918" s="36"/>
      <c r="F918" s="48"/>
      <c r="G918" s="36"/>
      <c r="H918" s="49"/>
      <c r="I918" s="49"/>
      <c r="S918" s="37"/>
    </row>
    <row r="919" spans="1:19" x14ac:dyDescent="0.2">
      <c r="C919" s="56"/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C920" s="56"/>
      <c r="D920" s="36"/>
      <c r="E920" s="36"/>
      <c r="F920" s="48"/>
      <c r="G920" s="36"/>
      <c r="H920" s="49"/>
      <c r="I920" s="49"/>
      <c r="S920" s="37"/>
    </row>
    <row r="921" spans="1:19" x14ac:dyDescent="0.2">
      <c r="C921" s="56"/>
      <c r="D921" s="36"/>
      <c r="E921" s="36"/>
      <c r="F921" s="48"/>
      <c r="G921" s="36"/>
      <c r="H921" s="49"/>
      <c r="I921" s="49"/>
      <c r="S921" s="37"/>
    </row>
    <row r="922" spans="1:19" x14ac:dyDescent="0.2">
      <c r="C922" s="56"/>
      <c r="D922" s="36"/>
      <c r="E922" s="36"/>
      <c r="F922" s="48"/>
      <c r="G922" s="36"/>
      <c r="H922" s="49"/>
      <c r="I922" s="49"/>
      <c r="S922" s="37"/>
    </row>
    <row r="923" spans="1:19" x14ac:dyDescent="0.2">
      <c r="C923" s="56"/>
      <c r="D923" s="36"/>
      <c r="E923" s="36"/>
      <c r="F923" s="48"/>
      <c r="G923" s="36"/>
      <c r="H923" s="49"/>
      <c r="I923" s="49"/>
      <c r="S923" s="37"/>
    </row>
    <row r="924" spans="1:19" x14ac:dyDescent="0.2">
      <c r="C924" s="56"/>
      <c r="D924" s="36"/>
      <c r="E924" s="36"/>
      <c r="F924" s="48"/>
      <c r="G924" s="36"/>
      <c r="H924" s="49"/>
      <c r="I924" s="49"/>
      <c r="S924" s="37"/>
    </row>
    <row r="925" spans="1:19" x14ac:dyDescent="0.2">
      <c r="C925" s="56"/>
      <c r="D925" s="36"/>
      <c r="E925" s="36"/>
      <c r="F925" s="48"/>
      <c r="G925" s="36"/>
      <c r="H925" s="49"/>
      <c r="I925" s="49"/>
      <c r="S925" s="37"/>
    </row>
    <row r="926" spans="1:19" x14ac:dyDescent="0.2">
      <c r="C926" s="56"/>
      <c r="D926" s="36"/>
      <c r="E926" s="36"/>
      <c r="F926" s="48"/>
      <c r="G926" s="36"/>
      <c r="H926" s="49"/>
      <c r="I926" s="49"/>
      <c r="S926" s="37"/>
    </row>
    <row r="927" spans="1:19" x14ac:dyDescent="0.2">
      <c r="C927" s="56"/>
      <c r="D927" s="36"/>
      <c r="E927" s="36"/>
      <c r="F927" s="48"/>
      <c r="G927" s="36"/>
      <c r="H927" s="49"/>
      <c r="I927" s="49"/>
      <c r="S927" s="37"/>
    </row>
    <row r="928" spans="1:19" x14ac:dyDescent="0.2">
      <c r="C928" s="56"/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C929" s="56"/>
      <c r="D929" s="36"/>
      <c r="E929" s="36"/>
      <c r="F929" s="48"/>
      <c r="G929" s="36"/>
      <c r="H929" s="49"/>
      <c r="I929" s="49"/>
      <c r="S929" s="37"/>
    </row>
    <row r="930" spans="1:19" x14ac:dyDescent="0.2">
      <c r="C930" s="56"/>
      <c r="D930" s="36"/>
      <c r="E930" s="36"/>
      <c r="F930" s="48"/>
      <c r="G930" s="36"/>
      <c r="H930" s="49"/>
      <c r="I930" s="49"/>
      <c r="S930" s="37"/>
    </row>
    <row r="931" spans="1:19" x14ac:dyDescent="0.2">
      <c r="C931" s="56"/>
      <c r="D931" s="36"/>
      <c r="E931" s="36"/>
      <c r="F931" s="48"/>
      <c r="G931" s="36"/>
      <c r="H931" s="49"/>
      <c r="I931" s="49"/>
      <c r="S931" s="37"/>
    </row>
    <row r="932" spans="1:19" x14ac:dyDescent="0.2">
      <c r="A932" s="50"/>
      <c r="C932" s="56"/>
      <c r="D932" s="36"/>
      <c r="E932" s="36"/>
      <c r="F932" s="48"/>
      <c r="G932" s="36"/>
      <c r="H932" s="49"/>
      <c r="I932" s="49"/>
      <c r="S932" s="37"/>
    </row>
    <row r="933" spans="1:19" x14ac:dyDescent="0.2">
      <c r="C933" s="56"/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C934" s="56"/>
      <c r="D934" s="36"/>
      <c r="E934" s="36"/>
      <c r="F934" s="48"/>
      <c r="G934" s="36"/>
      <c r="H934" s="49"/>
      <c r="I934" s="49"/>
      <c r="S934" s="37"/>
    </row>
    <row r="935" spans="1:19" x14ac:dyDescent="0.2">
      <c r="C935" s="56"/>
      <c r="D935" s="36"/>
      <c r="E935" s="36"/>
      <c r="F935" s="48"/>
      <c r="G935" s="36"/>
      <c r="H935" s="49"/>
      <c r="I935" s="49"/>
      <c r="S935" s="37"/>
    </row>
    <row r="936" spans="1:19" x14ac:dyDescent="0.2">
      <c r="C936" s="56"/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C937" s="56"/>
      <c r="D937" s="36"/>
      <c r="E937" s="36"/>
      <c r="F937" s="48"/>
      <c r="G937" s="36"/>
      <c r="H937" s="49"/>
      <c r="I937" s="49"/>
      <c r="S937" s="37"/>
    </row>
    <row r="938" spans="1:19" x14ac:dyDescent="0.2">
      <c r="C938" s="56"/>
      <c r="D938" s="36"/>
      <c r="E938" s="36"/>
      <c r="F938" s="48"/>
      <c r="G938" s="36"/>
      <c r="H938" s="49"/>
      <c r="I938" s="49"/>
      <c r="S938" s="37"/>
    </row>
    <row r="939" spans="1:19" x14ac:dyDescent="0.2">
      <c r="C939" s="56"/>
      <c r="D939" s="36"/>
      <c r="E939" s="36"/>
      <c r="F939" s="48"/>
      <c r="G939" s="36"/>
      <c r="H939" s="49"/>
      <c r="I939" s="49"/>
      <c r="S939" s="37"/>
    </row>
    <row r="940" spans="1:19" x14ac:dyDescent="0.2">
      <c r="C940" s="56"/>
      <c r="D940" s="36"/>
      <c r="E940" s="36"/>
      <c r="F940" s="48"/>
      <c r="G940" s="36"/>
      <c r="H940" s="49"/>
      <c r="I940" s="49"/>
      <c r="S940" s="37"/>
    </row>
    <row r="941" spans="1:19" x14ac:dyDescent="0.2">
      <c r="C941" s="56"/>
      <c r="D941" s="36"/>
      <c r="E941" s="36"/>
      <c r="F941" s="48"/>
      <c r="G941" s="36"/>
      <c r="H941" s="49"/>
      <c r="I941" s="49"/>
      <c r="S941" s="37"/>
    </row>
    <row r="942" spans="1:19" x14ac:dyDescent="0.2">
      <c r="C942" s="56"/>
      <c r="D942" s="36"/>
      <c r="E942" s="36"/>
      <c r="F942" s="48"/>
      <c r="G942" s="36"/>
      <c r="H942" s="49"/>
      <c r="I942" s="49"/>
      <c r="S942" s="37"/>
    </row>
    <row r="943" spans="1:19" x14ac:dyDescent="0.2">
      <c r="A943" s="50"/>
      <c r="C943" s="56"/>
      <c r="D943" s="36"/>
      <c r="E943" s="36"/>
      <c r="F943" s="48"/>
      <c r="G943" s="36"/>
      <c r="H943" s="49"/>
      <c r="I943" s="49"/>
      <c r="S943" s="37"/>
    </row>
    <row r="944" spans="1:19" x14ac:dyDescent="0.2">
      <c r="C944" s="56"/>
      <c r="D944" s="36"/>
      <c r="E944" s="36"/>
      <c r="F944" s="48"/>
      <c r="G944" s="36"/>
      <c r="H944" s="49"/>
      <c r="I944" s="49"/>
      <c r="S944" s="37"/>
    </row>
    <row r="945" spans="1:19" x14ac:dyDescent="0.2">
      <c r="A945" s="50"/>
      <c r="C945" s="56"/>
      <c r="D945" s="36"/>
      <c r="E945" s="36"/>
      <c r="F945" s="48"/>
      <c r="G945" s="36"/>
      <c r="H945" s="49"/>
      <c r="I945" s="49"/>
      <c r="S945" s="37"/>
    </row>
    <row r="946" spans="1:19" x14ac:dyDescent="0.2">
      <c r="C946" s="56"/>
      <c r="D946" s="36"/>
      <c r="E946" s="36"/>
      <c r="F946" s="48"/>
      <c r="G946" s="36"/>
      <c r="H946" s="49"/>
      <c r="I946" s="49"/>
      <c r="S946" s="37"/>
    </row>
    <row r="947" spans="1:19" x14ac:dyDescent="0.2">
      <c r="C947" s="56"/>
      <c r="D947" s="36"/>
      <c r="E947" s="36"/>
      <c r="F947" s="48"/>
      <c r="G947" s="36"/>
      <c r="H947" s="49"/>
      <c r="I947" s="49"/>
      <c r="S947" s="37"/>
    </row>
    <row r="948" spans="1:19" x14ac:dyDescent="0.2">
      <c r="C948" s="56"/>
      <c r="D948" s="36"/>
      <c r="E948" s="36"/>
      <c r="F948" s="48"/>
      <c r="G948" s="36"/>
      <c r="H948" s="49"/>
      <c r="I948" s="49"/>
      <c r="S948" s="37"/>
    </row>
    <row r="949" spans="1:19" x14ac:dyDescent="0.2">
      <c r="A949" s="50"/>
      <c r="C949" s="56"/>
      <c r="D949" s="36"/>
      <c r="E949" s="36"/>
      <c r="F949" s="48"/>
      <c r="G949" s="36"/>
      <c r="H949" s="49"/>
      <c r="I949" s="49"/>
      <c r="S949" s="37"/>
    </row>
    <row r="950" spans="1:19" x14ac:dyDescent="0.2">
      <c r="C950" s="56"/>
      <c r="D950" s="36"/>
      <c r="E950" s="36"/>
      <c r="F950" s="48"/>
      <c r="G950" s="36"/>
      <c r="H950" s="49"/>
      <c r="I950" s="49"/>
      <c r="S950" s="37"/>
    </row>
    <row r="951" spans="1:19" x14ac:dyDescent="0.2">
      <c r="C951" s="56"/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C952" s="56"/>
      <c r="D952" s="36"/>
      <c r="E952" s="36"/>
      <c r="F952" s="48"/>
      <c r="G952" s="36"/>
      <c r="H952" s="49"/>
      <c r="I952" s="49"/>
      <c r="S952" s="37"/>
    </row>
    <row r="953" spans="1:19" x14ac:dyDescent="0.2">
      <c r="C953" s="56"/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C954" s="56"/>
      <c r="D954" s="36"/>
      <c r="E954" s="36"/>
      <c r="F954" s="48"/>
      <c r="G954" s="36"/>
      <c r="H954" s="49"/>
      <c r="I954" s="49"/>
      <c r="S954" s="37"/>
    </row>
    <row r="955" spans="1:19" x14ac:dyDescent="0.2">
      <c r="C955" s="56"/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C956" s="56"/>
      <c r="D956" s="36"/>
      <c r="E956" s="36"/>
      <c r="F956" s="48"/>
      <c r="G956" s="36"/>
      <c r="H956" s="49"/>
      <c r="I956" s="49"/>
      <c r="S956" s="37"/>
    </row>
    <row r="957" spans="1:19" x14ac:dyDescent="0.2">
      <c r="C957" s="56"/>
      <c r="D957" s="36"/>
      <c r="E957" s="36"/>
      <c r="F957" s="48"/>
      <c r="G957" s="36"/>
      <c r="H957" s="49"/>
      <c r="I957" s="49"/>
      <c r="S957" s="37"/>
    </row>
    <row r="958" spans="1:19" x14ac:dyDescent="0.2">
      <c r="C958" s="56"/>
      <c r="D958" s="36"/>
      <c r="E958" s="36"/>
      <c r="F958" s="48"/>
      <c r="G958" s="36"/>
      <c r="H958" s="49"/>
      <c r="I958" s="49"/>
      <c r="S958" s="37"/>
    </row>
    <row r="959" spans="1:19" x14ac:dyDescent="0.2">
      <c r="A959" s="50"/>
      <c r="C959" s="56"/>
      <c r="D959" s="36"/>
      <c r="E959" s="36"/>
      <c r="F959" s="48"/>
      <c r="G959" s="36"/>
      <c r="H959" s="49"/>
      <c r="I959" s="49"/>
      <c r="S959" s="37"/>
    </row>
    <row r="960" spans="1:19" x14ac:dyDescent="0.2">
      <c r="A960" s="50"/>
      <c r="C960" s="56"/>
      <c r="D960" s="36"/>
      <c r="E960" s="36"/>
      <c r="F960" s="48"/>
      <c r="G960" s="36"/>
      <c r="H960" s="49"/>
      <c r="I960" s="49"/>
      <c r="S960" s="37"/>
    </row>
    <row r="961" spans="1:19" x14ac:dyDescent="0.2">
      <c r="C961" s="56"/>
      <c r="D961" s="36"/>
      <c r="E961" s="36"/>
      <c r="F961" s="48"/>
      <c r="G961" s="36"/>
      <c r="H961" s="49"/>
      <c r="I961" s="49"/>
      <c r="S961" s="37"/>
    </row>
    <row r="962" spans="1:19" x14ac:dyDescent="0.2">
      <c r="A962" s="50"/>
      <c r="C962" s="56"/>
      <c r="D962" s="36"/>
      <c r="E962" s="36"/>
      <c r="F962" s="48"/>
      <c r="G962" s="36"/>
      <c r="H962" s="49"/>
      <c r="I962" s="49"/>
      <c r="S962" s="37"/>
    </row>
    <row r="963" spans="1:19" x14ac:dyDescent="0.2">
      <c r="C963" s="56"/>
      <c r="D963" s="36"/>
      <c r="E963" s="36"/>
      <c r="F963" s="48"/>
      <c r="G963" s="36"/>
      <c r="H963" s="49"/>
      <c r="I963" s="49"/>
      <c r="S963" s="37"/>
    </row>
    <row r="964" spans="1:19" x14ac:dyDescent="0.2">
      <c r="C964" s="56"/>
      <c r="D964" s="36"/>
      <c r="E964" s="36"/>
      <c r="F964" s="48"/>
      <c r="G964" s="36"/>
      <c r="H964" s="49"/>
      <c r="I964" s="49"/>
      <c r="S964" s="37"/>
    </row>
    <row r="965" spans="1:19" x14ac:dyDescent="0.2">
      <c r="A965" s="50"/>
      <c r="C965" s="56"/>
      <c r="D965" s="36"/>
      <c r="E965" s="36"/>
      <c r="F965" s="48"/>
      <c r="G965" s="36"/>
      <c r="H965" s="49"/>
      <c r="I965" s="49"/>
      <c r="S965" s="37"/>
    </row>
    <row r="966" spans="1:19" x14ac:dyDescent="0.2">
      <c r="C966" s="56"/>
      <c r="D966" s="36"/>
      <c r="E966" s="36"/>
      <c r="F966" s="48"/>
      <c r="G966" s="36"/>
      <c r="H966" s="49"/>
      <c r="I966" s="49"/>
      <c r="S966" s="37"/>
    </row>
    <row r="967" spans="1:19" x14ac:dyDescent="0.2">
      <c r="C967" s="56"/>
      <c r="D967" s="36"/>
      <c r="E967" s="36"/>
      <c r="F967" s="48"/>
      <c r="G967" s="36"/>
      <c r="H967" s="49"/>
      <c r="I967" s="49"/>
      <c r="S967" s="37"/>
    </row>
    <row r="968" spans="1:19" x14ac:dyDescent="0.2">
      <c r="A968" s="50"/>
      <c r="C968" s="56"/>
      <c r="D968" s="36"/>
      <c r="E968" s="36"/>
      <c r="F968" s="48"/>
      <c r="G968" s="36"/>
      <c r="H968" s="49"/>
      <c r="I968" s="49"/>
      <c r="S968" s="37"/>
    </row>
    <row r="969" spans="1:19" x14ac:dyDescent="0.2">
      <c r="C969" s="56"/>
      <c r="D969" s="36"/>
      <c r="E969" s="36"/>
      <c r="F969" s="48"/>
      <c r="G969" s="36"/>
      <c r="H969" s="49"/>
      <c r="I969" s="49"/>
      <c r="S969" s="37"/>
    </row>
    <row r="970" spans="1:19" x14ac:dyDescent="0.2">
      <c r="C970" s="56"/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C971" s="56"/>
      <c r="D971" s="36"/>
      <c r="E971" s="36"/>
      <c r="F971" s="48"/>
      <c r="G971" s="36"/>
      <c r="H971" s="49"/>
      <c r="I971" s="49"/>
      <c r="S971" s="37"/>
    </row>
    <row r="972" spans="1:19" x14ac:dyDescent="0.2">
      <c r="C972" s="56"/>
      <c r="D972" s="36"/>
      <c r="E972" s="36"/>
      <c r="F972" s="48"/>
      <c r="G972" s="36"/>
      <c r="H972" s="49"/>
      <c r="I972" s="49"/>
      <c r="S972" s="37"/>
    </row>
    <row r="973" spans="1:19" x14ac:dyDescent="0.2">
      <c r="C973" s="56"/>
      <c r="D973" s="36"/>
      <c r="E973" s="36"/>
      <c r="F973" s="48"/>
      <c r="G973" s="36"/>
      <c r="H973" s="49"/>
      <c r="I973" s="49"/>
      <c r="S973" s="37"/>
    </row>
    <row r="974" spans="1:19" x14ac:dyDescent="0.2">
      <c r="C974" s="56"/>
      <c r="D974" s="36"/>
      <c r="E974" s="36"/>
      <c r="F974" s="48"/>
      <c r="G974" s="36"/>
      <c r="H974" s="49"/>
      <c r="I974" s="49"/>
      <c r="S974" s="37"/>
    </row>
    <row r="975" spans="1:19" x14ac:dyDescent="0.2">
      <c r="C975" s="56"/>
      <c r="D975" s="36"/>
      <c r="E975" s="36"/>
      <c r="F975" s="48"/>
      <c r="G975" s="36"/>
      <c r="H975" s="49"/>
      <c r="I975" s="49"/>
      <c r="S975" s="37"/>
    </row>
    <row r="976" spans="1:19" x14ac:dyDescent="0.2">
      <c r="C976" s="56"/>
      <c r="D976" s="36"/>
      <c r="E976" s="36"/>
      <c r="F976" s="48"/>
      <c r="G976" s="36"/>
      <c r="H976" s="49"/>
      <c r="I976" s="49"/>
      <c r="S976" s="37"/>
    </row>
    <row r="977" spans="1:19" x14ac:dyDescent="0.2">
      <c r="C977" s="56"/>
      <c r="D977" s="36"/>
      <c r="E977" s="36"/>
      <c r="F977" s="48"/>
      <c r="G977" s="36"/>
      <c r="H977" s="49"/>
      <c r="I977" s="49"/>
      <c r="S977" s="37"/>
    </row>
    <row r="978" spans="1:19" x14ac:dyDescent="0.2">
      <c r="C978" s="56"/>
      <c r="D978" s="36"/>
      <c r="E978" s="36"/>
      <c r="F978" s="48"/>
      <c r="G978" s="36"/>
      <c r="H978" s="49"/>
      <c r="I978" s="49"/>
      <c r="S978" s="37"/>
    </row>
    <row r="979" spans="1:19" x14ac:dyDescent="0.2">
      <c r="C979" s="56"/>
      <c r="D979" s="36"/>
      <c r="E979" s="36"/>
      <c r="F979" s="48"/>
      <c r="G979" s="36"/>
      <c r="H979" s="49"/>
      <c r="I979" s="49"/>
      <c r="S979" s="37"/>
    </row>
    <row r="980" spans="1:19" x14ac:dyDescent="0.2">
      <c r="C980" s="56"/>
      <c r="D980" s="36"/>
      <c r="E980" s="36"/>
      <c r="F980" s="48"/>
      <c r="G980" s="36"/>
      <c r="H980" s="49"/>
      <c r="I980" s="49"/>
      <c r="S980" s="37"/>
    </row>
    <row r="981" spans="1:19" x14ac:dyDescent="0.2">
      <c r="C981" s="56"/>
      <c r="D981" s="36"/>
      <c r="E981" s="36"/>
      <c r="F981" s="48"/>
      <c r="G981" s="36"/>
      <c r="H981" s="49"/>
      <c r="I981" s="49"/>
      <c r="S981" s="37"/>
    </row>
    <row r="982" spans="1:19" x14ac:dyDescent="0.2">
      <c r="C982" s="56"/>
      <c r="D982" s="36"/>
      <c r="E982" s="36"/>
      <c r="F982" s="48"/>
      <c r="G982" s="36"/>
      <c r="H982" s="49"/>
      <c r="I982" s="49"/>
      <c r="S982" s="37"/>
    </row>
    <row r="983" spans="1:19" x14ac:dyDescent="0.2">
      <c r="C983" s="56"/>
      <c r="D983" s="36"/>
      <c r="E983" s="36"/>
      <c r="F983" s="48"/>
      <c r="G983" s="36"/>
      <c r="H983" s="49"/>
      <c r="I983" s="49"/>
      <c r="S983" s="37"/>
    </row>
    <row r="984" spans="1:19" x14ac:dyDescent="0.2">
      <c r="C984" s="56"/>
      <c r="D984" s="36"/>
      <c r="E984" s="36"/>
      <c r="F984" s="48"/>
      <c r="G984" s="36"/>
      <c r="H984" s="49"/>
      <c r="I984" s="49"/>
      <c r="S984" s="37"/>
    </row>
    <row r="985" spans="1:19" x14ac:dyDescent="0.2">
      <c r="C985" s="56"/>
      <c r="D985" s="36"/>
      <c r="E985" s="36"/>
      <c r="F985" s="48"/>
      <c r="G985" s="36"/>
      <c r="H985" s="49"/>
      <c r="I985" s="49"/>
      <c r="S985" s="37"/>
    </row>
    <row r="986" spans="1:19" x14ac:dyDescent="0.2">
      <c r="A986" s="50"/>
      <c r="C986" s="56"/>
      <c r="D986" s="36"/>
      <c r="E986" s="36"/>
      <c r="F986" s="48"/>
      <c r="G986" s="36"/>
      <c r="H986" s="49"/>
      <c r="I986" s="49"/>
      <c r="S986" s="37"/>
    </row>
    <row r="987" spans="1:19" x14ac:dyDescent="0.2">
      <c r="C987" s="56"/>
      <c r="D987" s="36"/>
      <c r="E987" s="36"/>
      <c r="F987" s="48"/>
      <c r="G987" s="36"/>
      <c r="H987" s="49"/>
      <c r="I987" s="49"/>
      <c r="S987" s="37"/>
    </row>
    <row r="988" spans="1:19" x14ac:dyDescent="0.2">
      <c r="C988" s="56"/>
      <c r="D988" s="36"/>
      <c r="E988" s="36"/>
      <c r="F988" s="48"/>
      <c r="G988" s="36"/>
      <c r="H988" s="49"/>
      <c r="I988" s="49"/>
      <c r="S988" s="37"/>
    </row>
    <row r="989" spans="1:19" x14ac:dyDescent="0.2">
      <c r="A989" s="50"/>
      <c r="C989" s="56"/>
      <c r="D989" s="36"/>
      <c r="E989" s="36"/>
      <c r="F989" s="48"/>
      <c r="G989" s="36"/>
      <c r="H989" s="49"/>
      <c r="I989" s="49"/>
      <c r="S989" s="37"/>
    </row>
    <row r="990" spans="1:19" x14ac:dyDescent="0.2">
      <c r="C990" s="56"/>
      <c r="D990" s="36"/>
      <c r="E990" s="36"/>
      <c r="F990" s="48"/>
      <c r="G990" s="36"/>
      <c r="H990" s="49"/>
      <c r="I990" s="49"/>
      <c r="S990" s="37"/>
    </row>
    <row r="991" spans="1:19" x14ac:dyDescent="0.2">
      <c r="C991" s="56"/>
      <c r="D991" s="36"/>
      <c r="E991" s="36"/>
      <c r="F991" s="48"/>
      <c r="G991" s="36"/>
      <c r="H991" s="49"/>
      <c r="I991" s="49"/>
      <c r="S991" s="37"/>
    </row>
    <row r="992" spans="1:19" x14ac:dyDescent="0.2">
      <c r="A992" s="50"/>
      <c r="C992" s="56"/>
      <c r="D992" s="36"/>
      <c r="E992" s="36"/>
      <c r="F992" s="48"/>
      <c r="G992" s="36"/>
      <c r="H992" s="49"/>
      <c r="I992" s="49"/>
      <c r="S992" s="37"/>
    </row>
    <row r="993" spans="1:19" x14ac:dyDescent="0.2">
      <c r="C993" s="56"/>
      <c r="D993" s="36"/>
      <c r="E993" s="36"/>
      <c r="F993" s="48"/>
      <c r="G993" s="36"/>
      <c r="H993" s="49"/>
      <c r="I993" s="49"/>
      <c r="S993" s="37"/>
    </row>
    <row r="994" spans="1:19" x14ac:dyDescent="0.2">
      <c r="C994" s="56"/>
      <c r="D994" s="36"/>
      <c r="E994" s="36"/>
      <c r="F994" s="48"/>
      <c r="G994" s="36"/>
      <c r="H994" s="49"/>
      <c r="I994" s="49"/>
      <c r="S994" s="37"/>
    </row>
    <row r="995" spans="1:19" x14ac:dyDescent="0.2">
      <c r="A995" s="50"/>
      <c r="D995" s="36"/>
      <c r="E995" s="36"/>
      <c r="F995" s="48"/>
      <c r="G995" s="36"/>
      <c r="H995" s="49"/>
      <c r="I995" s="49"/>
      <c r="S995" s="37"/>
    </row>
    <row r="996" spans="1:19" x14ac:dyDescent="0.2">
      <c r="D996" s="36"/>
      <c r="E996" s="36"/>
      <c r="F996" s="48"/>
      <c r="G996" s="36"/>
      <c r="H996" s="49"/>
      <c r="I996" s="49"/>
      <c r="S996" s="37"/>
    </row>
    <row r="997" spans="1:19" x14ac:dyDescent="0.2">
      <c r="A997" s="50"/>
      <c r="D997" s="36"/>
      <c r="E997" s="36"/>
      <c r="F997" s="48"/>
      <c r="G997" s="36"/>
      <c r="H997" s="49"/>
      <c r="I997" s="49"/>
      <c r="S997" s="37"/>
    </row>
    <row r="998" spans="1:19" x14ac:dyDescent="0.2">
      <c r="D998" s="36"/>
      <c r="E998" s="36"/>
      <c r="F998" s="48"/>
      <c r="G998" s="36"/>
      <c r="H998" s="49"/>
      <c r="I998" s="49"/>
      <c r="S998" s="37"/>
    </row>
    <row r="999" spans="1:19" x14ac:dyDescent="0.2">
      <c r="A999" s="50"/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A1003" s="50"/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A1005" s="50"/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D1007" s="36"/>
      <c r="E1007" s="36"/>
      <c r="F1007" s="48"/>
      <c r="G1007" s="36"/>
      <c r="H1007" s="49"/>
      <c r="I1007" s="49"/>
      <c r="S1007" s="37"/>
    </row>
    <row r="1008" spans="1:19" x14ac:dyDescent="0.2">
      <c r="A1008" s="50"/>
      <c r="D1008" s="36"/>
      <c r="E1008" s="36"/>
      <c r="F1008" s="48"/>
      <c r="G1008" s="36"/>
      <c r="H1008" s="49"/>
      <c r="I1008" s="49"/>
      <c r="S1008" s="37"/>
    </row>
    <row r="1009" spans="1:19" x14ac:dyDescent="0.2"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A1014" s="50"/>
      <c r="D1014" s="36"/>
      <c r="E1014" s="36"/>
      <c r="F1014" s="48"/>
      <c r="G1014" s="36"/>
      <c r="H1014" s="49"/>
      <c r="I1014" s="49"/>
      <c r="S1014" s="37"/>
    </row>
    <row r="1015" spans="1:19" x14ac:dyDescent="0.2">
      <c r="A1015" s="50"/>
      <c r="D1015" s="36"/>
      <c r="E1015" s="36"/>
      <c r="F1015" s="48"/>
      <c r="G1015" s="36"/>
      <c r="H1015" s="49"/>
      <c r="I1015" s="49"/>
      <c r="S1015" s="37"/>
    </row>
    <row r="1016" spans="1:19" x14ac:dyDescent="0.2">
      <c r="A1016" s="50"/>
      <c r="D1016" s="36"/>
      <c r="E1016" s="36"/>
      <c r="F1016" s="48"/>
      <c r="G1016" s="36"/>
      <c r="H1016" s="49"/>
      <c r="I1016" s="49"/>
      <c r="S1016" s="37"/>
    </row>
    <row r="1017" spans="1:19" x14ac:dyDescent="0.2">
      <c r="A1017" s="50"/>
      <c r="D1017" s="36"/>
      <c r="E1017" s="36"/>
      <c r="F1017" s="48"/>
      <c r="G1017" s="36"/>
      <c r="H1017" s="49"/>
      <c r="I1017" s="49"/>
      <c r="S1017" s="37"/>
    </row>
    <row r="1018" spans="1:19" x14ac:dyDescent="0.2">
      <c r="A1018" s="50"/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A1020" s="50"/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A1023" s="50"/>
      <c r="D1023" s="36"/>
      <c r="E1023" s="36"/>
      <c r="F1023" s="48"/>
      <c r="G1023" s="36"/>
      <c r="H1023" s="49"/>
      <c r="I1023" s="49"/>
      <c r="S1023" s="37"/>
    </row>
    <row r="1024" spans="1:19" x14ac:dyDescent="0.2">
      <c r="A1024" s="50"/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A1026" s="50"/>
      <c r="D1026" s="36"/>
      <c r="E1026" s="36"/>
      <c r="F1026" s="48"/>
      <c r="G1026" s="36"/>
      <c r="H1026" s="49"/>
      <c r="I1026" s="49"/>
      <c r="S1026" s="37"/>
    </row>
    <row r="1027" spans="1:19" x14ac:dyDescent="0.2">
      <c r="A1027" s="50"/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A1030" s="50"/>
      <c r="D1030" s="36"/>
      <c r="E1030" s="36"/>
      <c r="F1030" s="48"/>
      <c r="G1030" s="36"/>
      <c r="H1030" s="49"/>
      <c r="I1030" s="49"/>
      <c r="S1030" s="37"/>
    </row>
    <row r="1031" spans="1:19" x14ac:dyDescent="0.2">
      <c r="A1031" s="50"/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A1034" s="50"/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A1037" s="50"/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A1039" s="50"/>
      <c r="D1039" s="36"/>
      <c r="E1039" s="36"/>
      <c r="F1039" s="48"/>
      <c r="G1039" s="36"/>
      <c r="H1039" s="49"/>
      <c r="I1039" s="49"/>
      <c r="S1039" s="37"/>
    </row>
    <row r="1040" spans="1:19" x14ac:dyDescent="0.2">
      <c r="A1040" s="50"/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A1042" s="50"/>
      <c r="D1042" s="36"/>
      <c r="E1042" s="36"/>
      <c r="F1042" s="48"/>
      <c r="G1042" s="36"/>
      <c r="H1042" s="49"/>
      <c r="I1042" s="49"/>
      <c r="S1042" s="37"/>
    </row>
    <row r="1043" spans="1:19" x14ac:dyDescent="0.2">
      <c r="D1043" s="36"/>
      <c r="E1043" s="36"/>
      <c r="F1043" s="48"/>
      <c r="G1043" s="36"/>
      <c r="H1043" s="49"/>
      <c r="I1043" s="49"/>
      <c r="S1043" s="37"/>
    </row>
    <row r="1044" spans="1:19" x14ac:dyDescent="0.2">
      <c r="A1044" s="50"/>
      <c r="D1044" s="36"/>
      <c r="E1044" s="36"/>
      <c r="F1044" s="48"/>
      <c r="G1044" s="36"/>
      <c r="H1044" s="49"/>
      <c r="I1044" s="49"/>
      <c r="S1044" s="37"/>
    </row>
    <row r="1045" spans="1:19" x14ac:dyDescent="0.2">
      <c r="A1045" s="50"/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A1047" s="50"/>
      <c r="E1047" s="36"/>
      <c r="F1047" s="48"/>
      <c r="G1047" s="36"/>
      <c r="H1047" s="49"/>
      <c r="I1047" s="49"/>
      <c r="S1047" s="37"/>
    </row>
    <row r="1048" spans="1:19" x14ac:dyDescent="0.2">
      <c r="E1048" s="36"/>
      <c r="F1048" s="48"/>
      <c r="G1048" s="36"/>
      <c r="H1048" s="49"/>
      <c r="I1048" s="49"/>
      <c r="S1048" s="37"/>
    </row>
    <row r="1049" spans="1:19" x14ac:dyDescent="0.2">
      <c r="A1049" s="50"/>
      <c r="D1049" s="36"/>
      <c r="E1049" s="36"/>
      <c r="F1049" s="48"/>
      <c r="G1049" s="36"/>
      <c r="H1049" s="49"/>
      <c r="I1049" s="49"/>
      <c r="S1049" s="37"/>
    </row>
    <row r="1050" spans="1:19" x14ac:dyDescent="0.2"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A1054" s="50"/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D1069" s="36"/>
      <c r="E1069" s="36"/>
      <c r="F1069" s="48"/>
      <c r="G1069" s="36"/>
      <c r="H1069" s="49"/>
      <c r="I1069" s="49"/>
      <c r="S1069" s="37"/>
    </row>
    <row r="1070" spans="1:19" x14ac:dyDescent="0.2">
      <c r="D1070" s="36"/>
      <c r="E1070" s="36"/>
      <c r="F1070" s="48"/>
      <c r="G1070" s="36"/>
      <c r="H1070" s="49"/>
      <c r="I1070" s="49"/>
      <c r="S1070" s="37"/>
    </row>
    <row r="1071" spans="1:19" x14ac:dyDescent="0.2"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A1079" s="50"/>
      <c r="D1079" s="36"/>
      <c r="E1079" s="36"/>
      <c r="F1079" s="48"/>
      <c r="G1079" s="36"/>
      <c r="H1079" s="49"/>
      <c r="I1079" s="49"/>
      <c r="S1079" s="37"/>
    </row>
    <row r="1080" spans="1:19" x14ac:dyDescent="0.2">
      <c r="D1080" s="36"/>
      <c r="E1080" s="36"/>
      <c r="F1080" s="48"/>
      <c r="G1080" s="36"/>
      <c r="H1080" s="49"/>
      <c r="I1080" s="49"/>
      <c r="S1080" s="37"/>
    </row>
    <row r="1081" spans="1:19" x14ac:dyDescent="0.2"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A1084" s="50"/>
      <c r="D1084" s="36"/>
      <c r="E1084" s="36"/>
      <c r="F1084" s="48"/>
      <c r="G1084" s="36"/>
      <c r="H1084" s="49"/>
      <c r="I1084" s="49"/>
      <c r="S1084" s="37"/>
    </row>
    <row r="1085" spans="1:19" x14ac:dyDescent="0.2">
      <c r="D1085" s="36"/>
      <c r="E1085" s="36"/>
      <c r="F1085" s="48"/>
      <c r="G1085" s="36"/>
      <c r="H1085" s="49"/>
      <c r="I1085" s="49"/>
      <c r="S1085" s="37"/>
    </row>
    <row r="1086" spans="1:19" x14ac:dyDescent="0.2">
      <c r="A1086" s="50"/>
      <c r="D1086" s="36"/>
      <c r="E1086" s="36"/>
      <c r="F1086" s="48"/>
      <c r="G1086" s="36"/>
      <c r="H1086" s="49"/>
      <c r="I1086" s="49"/>
      <c r="S1086" s="37"/>
    </row>
    <row r="1087" spans="1:19" x14ac:dyDescent="0.2">
      <c r="A1087" s="50"/>
      <c r="D1087" s="36"/>
      <c r="E1087" s="36"/>
      <c r="F1087" s="48"/>
      <c r="G1087" s="36"/>
      <c r="H1087" s="49"/>
      <c r="I1087" s="49"/>
      <c r="S1087" s="37"/>
    </row>
    <row r="1088" spans="1:19" x14ac:dyDescent="0.2">
      <c r="A1088" s="50"/>
      <c r="D1088" s="36"/>
      <c r="E1088" s="36"/>
      <c r="F1088" s="48"/>
      <c r="G1088" s="36"/>
      <c r="H1088" s="49"/>
      <c r="I1088" s="49"/>
      <c r="S1088" s="37"/>
    </row>
    <row r="1089" spans="1:19" x14ac:dyDescent="0.2">
      <c r="A1089" s="50"/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A1094" s="50"/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A1096" s="50"/>
      <c r="D1096" s="36"/>
      <c r="E1096" s="36"/>
      <c r="F1096" s="48"/>
      <c r="G1096" s="36"/>
      <c r="H1096" s="49"/>
      <c r="I1096" s="49"/>
      <c r="S1096" s="37"/>
    </row>
    <row r="1097" spans="1:19" x14ac:dyDescent="0.2">
      <c r="A1097" s="50"/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A1099" s="50"/>
      <c r="D1099" s="36"/>
      <c r="E1099" s="36"/>
      <c r="F1099" s="48"/>
      <c r="G1099" s="36"/>
      <c r="H1099" s="49"/>
      <c r="I1099" s="49"/>
      <c r="S1099" s="37"/>
    </row>
    <row r="1100" spans="1:19" x14ac:dyDescent="0.2">
      <c r="D1100" s="36"/>
      <c r="E1100" s="36"/>
      <c r="F1100" s="48"/>
      <c r="G1100" s="36"/>
      <c r="H1100" s="49"/>
      <c r="I1100" s="49"/>
      <c r="S1100" s="37"/>
    </row>
    <row r="1101" spans="1:19" x14ac:dyDescent="0.2">
      <c r="A1101" s="50"/>
      <c r="D1101" s="36"/>
      <c r="E1101" s="36"/>
      <c r="F1101" s="48"/>
      <c r="G1101" s="36"/>
      <c r="H1101" s="49"/>
      <c r="I1101" s="49"/>
      <c r="S1101" s="37"/>
    </row>
    <row r="1102" spans="1:19" x14ac:dyDescent="0.2">
      <c r="A1102" s="50"/>
      <c r="D1102" s="36"/>
      <c r="E1102" s="36"/>
      <c r="F1102" s="48"/>
      <c r="G1102" s="36"/>
      <c r="H1102" s="49"/>
      <c r="I1102" s="49"/>
      <c r="S1102" s="37"/>
    </row>
    <row r="1103" spans="1:19" x14ac:dyDescent="0.2"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A1106" s="50"/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A1109" s="50"/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A1112" s="50"/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A1114" s="50"/>
      <c r="D1114" s="36"/>
      <c r="E1114" s="36"/>
      <c r="F1114" s="48"/>
      <c r="G1114" s="36"/>
      <c r="H1114" s="49"/>
      <c r="I1114" s="49"/>
      <c r="S1114" s="37"/>
    </row>
    <row r="1115" spans="1:19" x14ac:dyDescent="0.2">
      <c r="A1115" s="50"/>
      <c r="D1115" s="36"/>
      <c r="E1115" s="36"/>
      <c r="F1115" s="48"/>
      <c r="G1115" s="36"/>
      <c r="H1115" s="49"/>
      <c r="I1115" s="49"/>
      <c r="S1115" s="37"/>
    </row>
    <row r="1116" spans="1:19" x14ac:dyDescent="0.2">
      <c r="A1116" s="50"/>
      <c r="D1116" s="36"/>
      <c r="E1116" s="36"/>
      <c r="F1116" s="48"/>
      <c r="G1116" s="36"/>
      <c r="H1116" s="49"/>
      <c r="I1116" s="49"/>
      <c r="S1116" s="37"/>
    </row>
    <row r="1117" spans="1:19" x14ac:dyDescent="0.2"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A1128" s="50"/>
      <c r="D1128" s="36"/>
      <c r="E1128" s="36"/>
      <c r="F1128" s="48"/>
      <c r="G1128" s="36"/>
      <c r="H1128" s="49"/>
      <c r="I1128" s="49"/>
      <c r="S1128" s="37"/>
    </row>
    <row r="1129" spans="1:19" x14ac:dyDescent="0.2">
      <c r="D1129" s="36"/>
      <c r="E1129" s="36"/>
      <c r="F1129" s="48"/>
      <c r="G1129" s="36"/>
      <c r="H1129" s="49"/>
      <c r="I1129" s="49"/>
      <c r="S1129" s="37"/>
    </row>
    <row r="1130" spans="1:19" x14ac:dyDescent="0.2"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A1132" s="50"/>
      <c r="D1132" s="36"/>
      <c r="E1132" s="36"/>
      <c r="F1132" s="48"/>
      <c r="G1132" s="36"/>
      <c r="H1132" s="49"/>
      <c r="I1132" s="49"/>
      <c r="S1132" s="37"/>
    </row>
    <row r="1133" spans="1:19" x14ac:dyDescent="0.2">
      <c r="A1133" s="50"/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A1136" s="50"/>
      <c r="D1136" s="36"/>
      <c r="E1136" s="36"/>
      <c r="F1136" s="48"/>
      <c r="G1136" s="36"/>
      <c r="H1136" s="49"/>
      <c r="I1136" s="49"/>
      <c r="S1136" s="37"/>
    </row>
    <row r="1137" spans="1:19" x14ac:dyDescent="0.2">
      <c r="D1137" s="36"/>
      <c r="E1137" s="36"/>
      <c r="F1137" s="48"/>
      <c r="G1137" s="36"/>
      <c r="H1137" s="49"/>
      <c r="I1137" s="49"/>
      <c r="S1137" s="37"/>
    </row>
    <row r="1138" spans="1:19" x14ac:dyDescent="0.2">
      <c r="D1138" s="36"/>
      <c r="E1138" s="36"/>
      <c r="F1138" s="48"/>
      <c r="G1138" s="36"/>
      <c r="H1138" s="49"/>
      <c r="I1138" s="49"/>
      <c r="S1138" s="37"/>
    </row>
    <row r="1139" spans="1:19" x14ac:dyDescent="0.2">
      <c r="D1139" s="36"/>
      <c r="E1139" s="36"/>
      <c r="F1139" s="48"/>
      <c r="G1139" s="36"/>
      <c r="H1139" s="49"/>
      <c r="I1139" s="49"/>
      <c r="S1139" s="37"/>
    </row>
    <row r="1140" spans="1:19" x14ac:dyDescent="0.2"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D1142" s="36"/>
      <c r="E1142" s="36"/>
      <c r="F1142" s="48"/>
      <c r="G1142" s="36"/>
      <c r="H1142" s="49"/>
      <c r="I1142" s="49"/>
      <c r="S1142" s="37"/>
    </row>
    <row r="1143" spans="1:19" x14ac:dyDescent="0.2"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D1145" s="36"/>
      <c r="E1145" s="36"/>
      <c r="F1145" s="48"/>
      <c r="G1145" s="36"/>
      <c r="H1145" s="49"/>
      <c r="I1145" s="49"/>
      <c r="S1145" s="37"/>
    </row>
    <row r="1146" spans="1:19" x14ac:dyDescent="0.2">
      <c r="A1146" s="50"/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D1148" s="36"/>
      <c r="E1148" s="36"/>
      <c r="F1148" s="48"/>
      <c r="G1148" s="36"/>
      <c r="H1148" s="49"/>
      <c r="I1148" s="49"/>
      <c r="S1148" s="37"/>
    </row>
    <row r="1149" spans="1:19" x14ac:dyDescent="0.2"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D1153" s="36"/>
      <c r="E1153" s="36"/>
      <c r="F1153" s="48"/>
      <c r="G1153" s="36"/>
      <c r="H1153" s="49"/>
      <c r="I1153" s="49"/>
      <c r="S1153" s="37"/>
    </row>
    <row r="1154" spans="1:19" x14ac:dyDescent="0.2">
      <c r="D1154" s="36"/>
      <c r="E1154" s="36"/>
      <c r="F1154" s="48"/>
      <c r="G1154" s="36"/>
      <c r="H1154" s="49"/>
      <c r="I1154" s="49"/>
      <c r="S1154" s="37"/>
    </row>
    <row r="1155" spans="1:19" x14ac:dyDescent="0.2">
      <c r="D1155" s="36"/>
      <c r="E1155" s="36"/>
      <c r="F1155" s="48"/>
      <c r="G1155" s="36"/>
      <c r="H1155" s="49"/>
      <c r="I1155" s="49"/>
      <c r="S1155" s="37"/>
    </row>
    <row r="1156" spans="1:19" x14ac:dyDescent="0.2">
      <c r="A1156" s="50"/>
      <c r="D1156" s="36"/>
      <c r="E1156" s="36"/>
      <c r="F1156" s="48"/>
      <c r="G1156" s="36"/>
      <c r="H1156" s="49"/>
      <c r="I1156" s="49"/>
      <c r="S1156" s="37"/>
    </row>
    <row r="1157" spans="1:19" x14ac:dyDescent="0.2">
      <c r="D1157" s="36"/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A1160" s="50"/>
      <c r="D1160" s="36"/>
      <c r="E1160" s="36"/>
      <c r="F1160" s="48"/>
      <c r="G1160" s="36"/>
      <c r="H1160" s="49"/>
      <c r="I1160" s="49"/>
      <c r="S1160" s="37"/>
    </row>
    <row r="1161" spans="1:19" x14ac:dyDescent="0.2">
      <c r="A1161" s="50"/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A1163" s="50"/>
      <c r="D1163" s="36"/>
      <c r="E1163" s="36"/>
      <c r="F1163" s="48"/>
      <c r="G1163" s="36"/>
      <c r="H1163" s="49"/>
      <c r="I1163" s="49"/>
      <c r="S1163" s="37"/>
    </row>
    <row r="1164" spans="1:19" x14ac:dyDescent="0.2">
      <c r="A1164" s="50"/>
      <c r="D1164" s="36"/>
      <c r="E1164" s="36"/>
      <c r="F1164" s="48"/>
      <c r="G1164" s="36"/>
      <c r="H1164" s="49"/>
      <c r="I1164" s="49"/>
      <c r="S1164" s="37"/>
    </row>
    <row r="1165" spans="1:19" x14ac:dyDescent="0.2">
      <c r="A1165" s="50"/>
      <c r="D1165" s="36"/>
      <c r="E1165" s="36"/>
      <c r="F1165" s="48"/>
      <c r="G1165" s="36"/>
      <c r="H1165" s="49"/>
      <c r="I1165" s="49"/>
      <c r="S1165" s="37"/>
    </row>
    <row r="1166" spans="1:19" x14ac:dyDescent="0.2"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D1168" s="36"/>
      <c r="E1168" s="36"/>
      <c r="F1168" s="48"/>
      <c r="G1168" s="36"/>
      <c r="H1168" s="49"/>
      <c r="I1168" s="49"/>
      <c r="S1168" s="37"/>
    </row>
    <row r="1169" spans="1:19" x14ac:dyDescent="0.2">
      <c r="D1169" s="36"/>
      <c r="E1169" s="36"/>
      <c r="F1169" s="48"/>
      <c r="G1169" s="36"/>
      <c r="H1169" s="49"/>
      <c r="I1169" s="49"/>
      <c r="S1169" s="37"/>
    </row>
    <row r="1170" spans="1:19" x14ac:dyDescent="0.2">
      <c r="D1170" s="36"/>
      <c r="E1170" s="36"/>
      <c r="F1170" s="48"/>
      <c r="G1170" s="36"/>
      <c r="H1170" s="49"/>
      <c r="I1170" s="49"/>
      <c r="S1170" s="37"/>
    </row>
    <row r="1171" spans="1:19" x14ac:dyDescent="0.2">
      <c r="A1171" s="50"/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A1173" s="50"/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A1175" s="50"/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A1178" s="50"/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A1183" s="50"/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A1185" s="50"/>
      <c r="D1185" s="36"/>
      <c r="E1185" s="36"/>
      <c r="F1185" s="48"/>
      <c r="G1185" s="36"/>
      <c r="H1185" s="49"/>
      <c r="I1185" s="49"/>
      <c r="S1185" s="37"/>
    </row>
    <row r="1186" spans="1:19" x14ac:dyDescent="0.2"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A1190" s="50"/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A1195" s="50"/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D1197" s="36"/>
      <c r="E1197" s="36"/>
      <c r="F1197" s="48"/>
      <c r="G1197" s="36"/>
      <c r="H1197" s="49"/>
      <c r="I1197" s="49"/>
      <c r="S1197" s="37"/>
    </row>
    <row r="1198" spans="1:19" x14ac:dyDescent="0.2">
      <c r="A1198" s="50"/>
      <c r="D1198" s="36"/>
      <c r="E1198" s="36"/>
      <c r="F1198" s="48"/>
      <c r="G1198" s="36"/>
      <c r="H1198" s="49"/>
      <c r="I1198" s="49"/>
      <c r="S1198" s="37"/>
    </row>
    <row r="1199" spans="1:19" x14ac:dyDescent="0.2">
      <c r="D1199" s="36"/>
      <c r="E1199" s="36"/>
      <c r="F1199" s="48"/>
      <c r="G1199" s="36"/>
      <c r="H1199" s="49"/>
      <c r="I1199" s="49"/>
      <c r="S1199" s="37"/>
    </row>
    <row r="1200" spans="1:19" x14ac:dyDescent="0.2">
      <c r="A1200" s="50"/>
      <c r="D1200" s="36"/>
      <c r="E1200" s="36"/>
      <c r="F1200" s="48"/>
      <c r="G1200" s="36"/>
      <c r="H1200" s="49"/>
      <c r="I1200" s="49"/>
      <c r="S1200" s="37"/>
    </row>
    <row r="1201" spans="1:19" x14ac:dyDescent="0.2">
      <c r="D1201" s="36"/>
      <c r="E1201" s="36"/>
      <c r="F1201" s="48"/>
      <c r="G1201" s="36"/>
      <c r="H1201" s="49"/>
      <c r="I1201" s="49"/>
      <c r="S1201" s="37"/>
    </row>
    <row r="1202" spans="1:19" x14ac:dyDescent="0.2">
      <c r="A1202" s="50"/>
      <c r="D1202" s="36"/>
      <c r="E1202" s="36"/>
      <c r="F1202" s="48"/>
      <c r="G1202" s="36"/>
      <c r="H1202" s="49"/>
      <c r="I1202" s="49"/>
      <c r="S1202" s="37"/>
    </row>
    <row r="1203" spans="1:19" x14ac:dyDescent="0.2">
      <c r="D1203" s="36"/>
      <c r="E1203" s="36"/>
      <c r="F1203" s="48"/>
      <c r="G1203" s="36"/>
      <c r="H1203" s="49"/>
      <c r="I1203" s="49"/>
      <c r="S1203" s="37"/>
    </row>
    <row r="1204" spans="1:19" x14ac:dyDescent="0.2">
      <c r="D1204" s="36"/>
      <c r="E1204" s="36"/>
      <c r="F1204" s="48"/>
      <c r="G1204" s="36"/>
      <c r="H1204" s="49"/>
      <c r="I1204" s="49"/>
      <c r="S1204" s="37"/>
    </row>
    <row r="1205" spans="1:19" x14ac:dyDescent="0.2">
      <c r="D1205" s="36"/>
      <c r="E1205" s="36"/>
      <c r="F1205" s="48"/>
      <c r="G1205" s="36"/>
      <c r="H1205" s="49"/>
      <c r="I1205" s="49"/>
      <c r="S1205" s="37"/>
    </row>
    <row r="1206" spans="1:19" x14ac:dyDescent="0.2">
      <c r="A1206" s="50"/>
      <c r="D1206" s="36"/>
      <c r="E1206" s="36"/>
      <c r="F1206" s="48"/>
      <c r="G1206" s="36"/>
      <c r="H1206" s="49"/>
      <c r="I1206" s="49"/>
      <c r="S1206" s="37"/>
    </row>
    <row r="1207" spans="1:19" x14ac:dyDescent="0.2"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A1209" s="50"/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D1211" s="36"/>
      <c r="E1211" s="36"/>
      <c r="F1211" s="48"/>
      <c r="G1211" s="36"/>
      <c r="H1211" s="49"/>
      <c r="I1211" s="49"/>
      <c r="S1211" s="37"/>
    </row>
    <row r="1212" spans="1:19" x14ac:dyDescent="0.2">
      <c r="A1212" s="50"/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D1216" s="36"/>
      <c r="E1216" s="36"/>
      <c r="F1216" s="48"/>
      <c r="G1216" s="36"/>
      <c r="H1216" s="49"/>
      <c r="I1216" s="49"/>
      <c r="S1216" s="37"/>
    </row>
    <row r="1217" spans="1:19" x14ac:dyDescent="0.2">
      <c r="A1217" s="50"/>
      <c r="D1217" s="36"/>
      <c r="E1217" s="36"/>
      <c r="F1217" s="48"/>
      <c r="G1217" s="36"/>
      <c r="H1217" s="49"/>
      <c r="I1217" s="49"/>
      <c r="S1217" s="37"/>
    </row>
    <row r="1218" spans="1:19" x14ac:dyDescent="0.2">
      <c r="D1218" s="36"/>
      <c r="E1218" s="36"/>
      <c r="F1218" s="48"/>
      <c r="G1218" s="36"/>
      <c r="H1218" s="49"/>
      <c r="I1218" s="49"/>
      <c r="S1218" s="37"/>
    </row>
    <row r="1219" spans="1:19" x14ac:dyDescent="0.2">
      <c r="A1219" s="50"/>
      <c r="D1219" s="36"/>
      <c r="E1219" s="36"/>
      <c r="F1219" s="48"/>
      <c r="G1219" s="36"/>
      <c r="H1219" s="49"/>
      <c r="I1219" s="49"/>
      <c r="S1219" s="37"/>
    </row>
    <row r="1220" spans="1:19" x14ac:dyDescent="0.2"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A1222" s="50"/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A1224" s="50"/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D1226" s="36"/>
      <c r="E1226" s="36"/>
      <c r="F1226" s="48"/>
      <c r="G1226" s="36"/>
      <c r="H1226" s="49"/>
      <c r="I1226" s="49"/>
      <c r="S1226" s="37"/>
    </row>
    <row r="1227" spans="1:19" x14ac:dyDescent="0.2">
      <c r="A1227" s="50"/>
      <c r="D1227" s="36"/>
      <c r="E1227" s="36"/>
      <c r="F1227" s="48"/>
      <c r="G1227" s="36"/>
      <c r="H1227" s="49"/>
      <c r="I1227" s="49"/>
      <c r="S1227" s="37"/>
    </row>
    <row r="1228" spans="1:19" x14ac:dyDescent="0.2">
      <c r="D1228" s="36"/>
      <c r="E1228" s="36"/>
      <c r="F1228" s="48"/>
      <c r="G1228" s="36"/>
      <c r="H1228" s="49"/>
      <c r="I1228" s="49"/>
      <c r="S1228" s="37"/>
    </row>
    <row r="1229" spans="1:19" x14ac:dyDescent="0.2">
      <c r="D1229" s="36"/>
      <c r="E1229" s="36"/>
      <c r="F1229" s="48"/>
      <c r="G1229" s="36"/>
      <c r="H1229" s="49"/>
      <c r="I1229" s="49"/>
      <c r="S1229" s="37"/>
    </row>
    <row r="1230" spans="1:19" x14ac:dyDescent="0.2">
      <c r="A1230" s="50"/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A1232" s="50"/>
      <c r="D1232" s="36"/>
      <c r="E1232" s="36"/>
      <c r="F1232" s="48"/>
      <c r="G1232" s="36"/>
      <c r="H1232" s="49"/>
      <c r="I1232" s="49"/>
      <c r="S1232" s="37"/>
    </row>
    <row r="1233" spans="1:19" x14ac:dyDescent="0.2">
      <c r="A1233" s="50"/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D1236" s="36"/>
      <c r="E1236" s="36"/>
      <c r="F1236" s="48"/>
      <c r="G1236" s="36"/>
      <c r="H1236" s="49"/>
      <c r="I1236" s="49"/>
      <c r="S1236" s="37"/>
    </row>
    <row r="1237" spans="1:19" x14ac:dyDescent="0.2">
      <c r="A1237" s="50"/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D1240" s="36"/>
      <c r="E1240" s="36"/>
      <c r="F1240" s="48"/>
      <c r="G1240" s="36"/>
      <c r="H1240" s="49"/>
      <c r="I1240" s="49"/>
      <c r="S1240" s="37"/>
    </row>
    <row r="1241" spans="1:19" x14ac:dyDescent="0.2">
      <c r="A1241" s="50"/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A1246" s="50"/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A1248" s="50"/>
      <c r="D1248" s="36"/>
      <c r="E1248" s="36"/>
      <c r="F1248" s="48"/>
      <c r="G1248" s="36"/>
      <c r="H1248" s="49"/>
      <c r="I1248" s="49"/>
      <c r="S1248" s="37"/>
    </row>
    <row r="1249" spans="1:19" x14ac:dyDescent="0.2"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A1251" s="50"/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D1253" s="36"/>
      <c r="E1253" s="36"/>
      <c r="F1253" s="48"/>
      <c r="G1253" s="36"/>
      <c r="H1253" s="49"/>
      <c r="I1253" s="49"/>
      <c r="S1253" s="37"/>
    </row>
    <row r="1254" spans="1:19" x14ac:dyDescent="0.2">
      <c r="A1254" s="50"/>
      <c r="D1254" s="36"/>
      <c r="E1254" s="36"/>
      <c r="F1254" s="48"/>
      <c r="G1254" s="36"/>
      <c r="H1254" s="49"/>
      <c r="I1254" s="49"/>
      <c r="S1254" s="37"/>
    </row>
    <row r="1255" spans="1:19" x14ac:dyDescent="0.2">
      <c r="A1255" s="50"/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D1257" s="36"/>
      <c r="E1257" s="36"/>
      <c r="F1257" s="48"/>
      <c r="G1257" s="36"/>
      <c r="H1257" s="49"/>
      <c r="I1257" s="49"/>
      <c r="S1257" s="37"/>
    </row>
    <row r="1258" spans="1:19" x14ac:dyDescent="0.2">
      <c r="A1258" s="50"/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D1260" s="36"/>
      <c r="E1260" s="36"/>
      <c r="F1260" s="48"/>
      <c r="G1260" s="36"/>
      <c r="H1260" s="49"/>
      <c r="I1260" s="49"/>
      <c r="S1260" s="37"/>
    </row>
    <row r="1261" spans="1:19" x14ac:dyDescent="0.2">
      <c r="A1261" s="50"/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D1263" s="36"/>
      <c r="E1263" s="36"/>
      <c r="F1263" s="48"/>
      <c r="G1263" s="36"/>
      <c r="H1263" s="49"/>
      <c r="I1263" s="49"/>
      <c r="S1263" s="37"/>
    </row>
    <row r="1264" spans="1:19" x14ac:dyDescent="0.2">
      <c r="A1264" s="50"/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D1266" s="36"/>
      <c r="E1266" s="36"/>
      <c r="F1266" s="48"/>
      <c r="G1266" s="36"/>
      <c r="H1266" s="49"/>
      <c r="I1266" s="49"/>
      <c r="S1266" s="37"/>
    </row>
    <row r="1267" spans="1:19" x14ac:dyDescent="0.2">
      <c r="A1267" s="50"/>
      <c r="D1267" s="36"/>
      <c r="E1267" s="36"/>
      <c r="F1267" s="48"/>
      <c r="G1267" s="36"/>
      <c r="H1267" s="49"/>
      <c r="I1267" s="49"/>
      <c r="S1267" s="37"/>
    </row>
    <row r="1268" spans="1:19" x14ac:dyDescent="0.2">
      <c r="D1268" s="36"/>
      <c r="E1268" s="36"/>
      <c r="F1268" s="48"/>
      <c r="G1268" s="36"/>
      <c r="H1268" s="49"/>
      <c r="I1268" s="49"/>
      <c r="S1268" s="37"/>
    </row>
    <row r="1269" spans="1:19" x14ac:dyDescent="0.2">
      <c r="A1269" s="50"/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D1272" s="36"/>
      <c r="E1272" s="36"/>
      <c r="F1272" s="48"/>
      <c r="G1272" s="36"/>
      <c r="H1272" s="49"/>
      <c r="I1272" s="49"/>
      <c r="S1272" s="37"/>
    </row>
    <row r="1273" spans="1:19" x14ac:dyDescent="0.2"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A1275" s="50"/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D1277" s="36"/>
      <c r="E1277" s="36"/>
      <c r="F1277" s="48"/>
      <c r="G1277" s="36"/>
      <c r="H1277" s="49"/>
      <c r="I1277" s="49"/>
      <c r="S1277" s="37"/>
    </row>
    <row r="1278" spans="1:19" x14ac:dyDescent="0.2">
      <c r="D1278" s="36"/>
      <c r="E1278" s="36"/>
      <c r="F1278" s="48"/>
      <c r="G1278" s="36"/>
      <c r="H1278" s="49"/>
      <c r="I1278" s="49"/>
      <c r="S1278" s="37"/>
    </row>
    <row r="1279" spans="1:19" x14ac:dyDescent="0.2">
      <c r="A1279" s="50"/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A1281" s="50"/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D1283" s="36"/>
      <c r="E1283" s="36"/>
      <c r="F1283" s="48"/>
      <c r="G1283" s="36"/>
      <c r="H1283" s="49"/>
      <c r="I1283" s="49"/>
      <c r="S1283" s="37"/>
    </row>
    <row r="1284" spans="1:19" x14ac:dyDescent="0.2">
      <c r="A1284" s="50"/>
      <c r="D1284" s="36"/>
      <c r="E1284" s="36"/>
      <c r="F1284" s="48"/>
      <c r="G1284" s="36"/>
      <c r="H1284" s="49"/>
      <c r="I1284" s="49"/>
      <c r="S1284" s="37"/>
    </row>
    <row r="1285" spans="1:19" x14ac:dyDescent="0.2">
      <c r="D1285" s="36"/>
      <c r="E1285" s="36"/>
      <c r="F1285" s="48"/>
      <c r="G1285" s="36"/>
      <c r="H1285" s="49"/>
      <c r="I1285" s="49"/>
      <c r="S1285" s="37"/>
    </row>
    <row r="1286" spans="1:19" x14ac:dyDescent="0.2">
      <c r="D1286" s="36"/>
      <c r="E1286" s="36"/>
      <c r="F1286" s="48"/>
      <c r="G1286" s="36"/>
      <c r="H1286" s="49"/>
      <c r="I1286" s="49"/>
      <c r="S1286" s="37"/>
    </row>
    <row r="1287" spans="1:19" x14ac:dyDescent="0.2">
      <c r="A1287" s="50"/>
      <c r="D1287" s="36"/>
      <c r="E1287" s="36"/>
      <c r="F1287" s="48"/>
      <c r="G1287" s="36"/>
      <c r="H1287" s="49"/>
      <c r="I1287" s="49"/>
      <c r="S1287" s="37"/>
    </row>
    <row r="1288" spans="1:19" x14ac:dyDescent="0.2"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A1291" s="50"/>
      <c r="D1291" s="36"/>
      <c r="E1291" s="36"/>
      <c r="F1291" s="48"/>
      <c r="G1291" s="36"/>
      <c r="H1291" s="49"/>
      <c r="I1291" s="49"/>
      <c r="S1291" s="37"/>
    </row>
    <row r="1292" spans="1:19" x14ac:dyDescent="0.2">
      <c r="D1292" s="36"/>
      <c r="E1292" s="36"/>
      <c r="F1292" s="48"/>
      <c r="G1292" s="36"/>
      <c r="H1292" s="49"/>
      <c r="I1292" s="49"/>
      <c r="S1292" s="37"/>
    </row>
    <row r="1293" spans="1:19" x14ac:dyDescent="0.2">
      <c r="A1293" s="50"/>
      <c r="D1293" s="36"/>
      <c r="E1293" s="36"/>
      <c r="F1293" s="48"/>
      <c r="G1293" s="36"/>
      <c r="H1293" s="49"/>
      <c r="I1293" s="49"/>
      <c r="S1293" s="37"/>
    </row>
    <row r="1294" spans="1:19" x14ac:dyDescent="0.2">
      <c r="A1294" s="50"/>
      <c r="D1294" s="36"/>
      <c r="E1294" s="36"/>
      <c r="F1294" s="48"/>
      <c r="G1294" s="36"/>
      <c r="H1294" s="49"/>
      <c r="I1294" s="49"/>
      <c r="S1294" s="37"/>
    </row>
    <row r="1295" spans="1:19" x14ac:dyDescent="0.2">
      <c r="A1295" s="50"/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4:19" x14ac:dyDescent="0.2">
      <c r="D1297" s="36"/>
      <c r="E1297" s="36"/>
      <c r="F1297" s="48"/>
      <c r="G1297" s="36"/>
      <c r="H1297" s="49"/>
      <c r="I1297" s="49"/>
      <c r="S1297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U1348"/>
  <sheetViews>
    <sheetView zoomScale="120" zoomScaleNormal="120" zoomScaleSheetLayoutView="75" workbookViewId="0">
      <selection activeCell="G1" sqref="G1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101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725.81666666666672</v>
      </c>
    </row>
    <row r="3" spans="1:21" x14ac:dyDescent="0.2">
      <c r="A3" s="34" t="s">
        <v>18</v>
      </c>
      <c r="D3" s="38">
        <f>SUM(J:K)/60</f>
        <v>363.91666666666669</v>
      </c>
      <c r="G3" s="36"/>
      <c r="H3" s="36"/>
      <c r="I3" s="49"/>
    </row>
    <row r="4" spans="1:21" x14ac:dyDescent="0.2">
      <c r="A4" s="34" t="s">
        <v>17</v>
      </c>
      <c r="D4" s="39">
        <f ca="1">D3/D2</f>
        <v>0.50138923970699667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19273.171958333314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17949.03388227824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16952.564233333349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0.78527023234967297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0.92736675058437557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39904</v>
      </c>
      <c r="B15" s="36">
        <v>820</v>
      </c>
      <c r="C15" s="55" t="s">
        <v>78</v>
      </c>
      <c r="D15" s="36">
        <v>0.01</v>
      </c>
      <c r="E15" s="36">
        <v>854</v>
      </c>
      <c r="F15" s="48">
        <f>VALUE(CONCATENATE(LEFT(E15,LEN(E15)-2),":",RIGHT(E15,2)))</f>
        <v>0.37083333333333335</v>
      </c>
      <c r="G15" s="36">
        <v>908</v>
      </c>
      <c r="H15" s="49">
        <f>VALUE(CONCATENATE(LEFT(G15,LEN(G15)-2),":",RIGHT(G15,2)))</f>
        <v>0.38055555555555554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15.000000000000027</v>
      </c>
      <c r="K15" s="34">
        <f>(H15-F15)*1440</f>
        <v>13.99999999999995</v>
      </c>
      <c r="L15" s="34">
        <f t="shared" ref="L15:L78" si="2">IF(A15&lt;&gt;"",1,L14+1)</f>
        <v>1</v>
      </c>
      <c r="M15" s="34">
        <f t="shared" ref="M15:M78" ca="1" si="3">OFFSET(B15,-L15+1,0)</f>
        <v>820</v>
      </c>
      <c r="N15" s="34" t="str">
        <f>IF(I15&lt;&gt;"",(I15-VALUE(CONCATENATE(LEFT(M15,LEN(M15)-2),":",RIGHT(M15,2))))*1440,"")</f>
        <v/>
      </c>
      <c r="O15" s="34">
        <f>IF(J15&lt;&gt;"",(D15+D16)*J15/2,D15*5/2)</f>
        <v>11.325000000000021</v>
      </c>
      <c r="P15" s="37">
        <f>IF(J15&lt;&gt;"",(D16-D15)*J15/LN((D16+0.000001)/(D15+0.000001)),-5*(D15-0.000001)/(LN(1/D15)-13.8155))</f>
        <v>4.4606006528484077</v>
      </c>
      <c r="Q15" s="34">
        <f>(D15*K15)</f>
        <v>0.13999999999999951</v>
      </c>
      <c r="R15" s="34">
        <f>O15+Q15</f>
        <v>11.465000000000019</v>
      </c>
      <c r="S15" s="37">
        <f>P15+Q15</f>
        <v>4.6006006528484074</v>
      </c>
    </row>
    <row r="16" spans="1:21" x14ac:dyDescent="0.2">
      <c r="A16" s="36"/>
      <c r="B16" s="36"/>
      <c r="C16" s="55"/>
      <c r="D16" s="36">
        <v>1.5</v>
      </c>
      <c r="E16" s="36">
        <v>923</v>
      </c>
      <c r="F16" s="48">
        <f t="shared" ref="F16:F79" si="4">VALUE(CONCATENATE(LEFT(E16,LEN(E16)-2),":",RIGHT(E16,2)))</f>
        <v>0.39097222222222222</v>
      </c>
      <c r="G16" s="36">
        <v>932</v>
      </c>
      <c r="H16" s="49">
        <f t="shared" ref="H16:H79" si="5">VALUE(CONCATENATE(LEFT(G16,LEN(G16)-2),":",RIGHT(G16,2)))</f>
        <v>0.3972222222222222</v>
      </c>
      <c r="I16" s="49" t="str">
        <f t="shared" si="0"/>
        <v/>
      </c>
      <c r="J16" s="34">
        <f t="shared" si="1"/>
        <v>13.000000000000034</v>
      </c>
      <c r="K16" s="34">
        <f t="shared" ref="K16:K79" si="6">(H16-F16)*1440</f>
        <v>8.999999999999968</v>
      </c>
      <c r="L16" s="34">
        <f t="shared" si="2"/>
        <v>2</v>
      </c>
      <c r="M16" s="34">
        <f t="shared" ca="1" si="3"/>
        <v>820</v>
      </c>
      <c r="N16" s="34" t="str">
        <f t="shared" ref="N16:N79" si="7">IF(I16&lt;&gt;"",(I16-VALUE(CONCATENATE(LEFT(M16,LEN(M16)-2),":",RIGHT(M16,2))))*1440,"")</f>
        <v/>
      </c>
      <c r="O16" s="34">
        <f t="shared" ref="O16:O79" si="8">IF(J16&lt;&gt;"",(D16+D17)*J16/2,D16*5/2)</f>
        <v>10.270000000000028</v>
      </c>
      <c r="P16" s="37">
        <f t="shared" ref="P16:P79" si="9">IF(J16&lt;&gt;"",(D17-D16)*J16/LN((D17+0.000001)/(D16+0.000001)),-5*(D16-0.000001)/(LN(1/D16)-13.8155))</f>
        <v>6.2978008561420076</v>
      </c>
      <c r="Q16" s="34">
        <f t="shared" ref="Q16:Q79" si="10">(D16*K16)</f>
        <v>13.499999999999952</v>
      </c>
      <c r="R16" s="34">
        <f t="shared" ref="R16:R79" si="11">O16+Q16</f>
        <v>23.769999999999982</v>
      </c>
      <c r="S16" s="37">
        <f t="shared" ref="S16:S79" si="12">P16+Q16</f>
        <v>19.797800856141961</v>
      </c>
    </row>
    <row r="17" spans="1:19" x14ac:dyDescent="0.2">
      <c r="A17" s="47"/>
      <c r="B17" s="36"/>
      <c r="C17" s="55"/>
      <c r="D17" s="36">
        <v>0.08</v>
      </c>
      <c r="E17" s="36">
        <v>945</v>
      </c>
      <c r="F17" s="48">
        <f t="shared" si="4"/>
        <v>0.40625</v>
      </c>
      <c r="G17" s="36">
        <v>1003</v>
      </c>
      <c r="H17" s="49">
        <f t="shared" si="5"/>
        <v>0.41875000000000001</v>
      </c>
      <c r="I17" s="49" t="str">
        <f t="shared" si="0"/>
        <v/>
      </c>
      <c r="J17" s="34">
        <f t="shared" si="1"/>
        <v>2.9999999999999893</v>
      </c>
      <c r="K17" s="34">
        <f t="shared" si="6"/>
        <v>18.000000000000014</v>
      </c>
      <c r="L17" s="34">
        <f t="shared" si="2"/>
        <v>3</v>
      </c>
      <c r="M17" s="34">
        <f t="shared" ca="1" si="3"/>
        <v>820</v>
      </c>
      <c r="N17" s="34" t="str">
        <f t="shared" si="7"/>
        <v/>
      </c>
      <c r="O17" s="34">
        <f t="shared" si="8"/>
        <v>0.26999999999999902</v>
      </c>
      <c r="P17" s="37">
        <f t="shared" si="9"/>
        <v>0.26888821953227293</v>
      </c>
      <c r="Q17" s="34">
        <f t="shared" si="10"/>
        <v>1.4400000000000011</v>
      </c>
      <c r="R17" s="34">
        <f t="shared" si="11"/>
        <v>1.71</v>
      </c>
      <c r="S17" s="37">
        <f t="shared" si="12"/>
        <v>1.7088882195322741</v>
      </c>
    </row>
    <row r="18" spans="1:19" x14ac:dyDescent="0.2">
      <c r="A18" s="47"/>
      <c r="B18" s="36"/>
      <c r="C18" s="55"/>
      <c r="D18" s="36">
        <v>0.1</v>
      </c>
      <c r="E18" s="36">
        <v>1006</v>
      </c>
      <c r="F18" s="48">
        <f t="shared" si="4"/>
        <v>0.42083333333333334</v>
      </c>
      <c r="G18" s="36">
        <v>1053</v>
      </c>
      <c r="H18" s="49">
        <f t="shared" si="5"/>
        <v>0.45347222222222222</v>
      </c>
      <c r="I18" s="49">
        <f t="shared" si="0"/>
        <v>0.45694444444444443</v>
      </c>
      <c r="J18" s="34" t="str">
        <f t="shared" si="1"/>
        <v/>
      </c>
      <c r="K18" s="34">
        <f t="shared" si="6"/>
        <v>46.999999999999993</v>
      </c>
      <c r="L18" s="34">
        <f t="shared" si="2"/>
        <v>4</v>
      </c>
      <c r="M18" s="34">
        <f t="shared" ca="1" si="3"/>
        <v>820</v>
      </c>
      <c r="N18" s="34">
        <f t="shared" ca="1" si="7"/>
        <v>157.99999999999991</v>
      </c>
      <c r="O18" s="34">
        <f t="shared" si="8"/>
        <v>0.25</v>
      </c>
      <c r="P18" s="37">
        <f t="shared" si="9"/>
        <v>4.342905372259271E-2</v>
      </c>
      <c r="Q18" s="34">
        <f t="shared" si="10"/>
        <v>4.6999999999999993</v>
      </c>
      <c r="R18" s="34">
        <f t="shared" si="11"/>
        <v>4.9499999999999993</v>
      </c>
      <c r="S18" s="37">
        <f t="shared" si="12"/>
        <v>4.7434290537225916</v>
      </c>
    </row>
    <row r="19" spans="1:19" x14ac:dyDescent="0.2">
      <c r="A19" s="47">
        <v>39904</v>
      </c>
      <c r="B19" s="36">
        <v>1242</v>
      </c>
      <c r="C19" s="55"/>
      <c r="D19" s="36">
        <v>0.1</v>
      </c>
      <c r="E19" s="36">
        <v>1313</v>
      </c>
      <c r="F19" s="48">
        <f t="shared" si="4"/>
        <v>0.55069444444444449</v>
      </c>
      <c r="G19" s="36">
        <v>1341</v>
      </c>
      <c r="H19" s="49">
        <f t="shared" si="5"/>
        <v>0.57013888888888886</v>
      </c>
      <c r="I19" s="49" t="str">
        <f t="shared" si="0"/>
        <v/>
      </c>
      <c r="J19" s="34">
        <f t="shared" si="1"/>
        <v>2.9999999999999893</v>
      </c>
      <c r="K19" s="34">
        <f t="shared" si="6"/>
        <v>27.999999999999901</v>
      </c>
      <c r="L19" s="34">
        <f t="shared" si="2"/>
        <v>1</v>
      </c>
      <c r="M19" s="34">
        <f t="shared" ca="1" si="3"/>
        <v>1242</v>
      </c>
      <c r="N19" s="34" t="str">
        <f t="shared" si="7"/>
        <v/>
      </c>
      <c r="O19" s="34">
        <f t="shared" si="8"/>
        <v>270.14999999999901</v>
      </c>
      <c r="P19" s="37">
        <f t="shared" si="9"/>
        <v>72.002895009570764</v>
      </c>
      <c r="Q19" s="34">
        <f t="shared" si="10"/>
        <v>2.7999999999999901</v>
      </c>
      <c r="R19" s="34">
        <f t="shared" si="11"/>
        <v>272.94999999999902</v>
      </c>
      <c r="S19" s="37">
        <f t="shared" si="12"/>
        <v>74.802895009570761</v>
      </c>
    </row>
    <row r="20" spans="1:19" x14ac:dyDescent="0.2">
      <c r="A20" s="47"/>
      <c r="B20" s="36"/>
      <c r="C20" s="55"/>
      <c r="D20" s="36">
        <v>180</v>
      </c>
      <c r="E20" s="36">
        <v>1344</v>
      </c>
      <c r="F20" s="48">
        <f t="shared" si="4"/>
        <v>0.57222222222222219</v>
      </c>
      <c r="G20" s="36">
        <v>1400</v>
      </c>
      <c r="H20" s="49">
        <f t="shared" si="5"/>
        <v>0.58333333333333337</v>
      </c>
      <c r="I20" s="49">
        <f t="shared" si="0"/>
        <v>0.58680555555555558</v>
      </c>
      <c r="J20" s="34" t="str">
        <f t="shared" si="1"/>
        <v/>
      </c>
      <c r="K20" s="34">
        <f t="shared" si="6"/>
        <v>16.000000000000103</v>
      </c>
      <c r="L20" s="34">
        <f t="shared" si="2"/>
        <v>2</v>
      </c>
      <c r="M20" s="34">
        <f t="shared" ca="1" si="3"/>
        <v>1242</v>
      </c>
      <c r="N20" s="34">
        <f t="shared" ca="1" si="7"/>
        <v>83.000000000000028</v>
      </c>
      <c r="O20" s="34">
        <f t="shared" si="8"/>
        <v>450</v>
      </c>
      <c r="P20" s="37">
        <f t="shared" si="9"/>
        <v>47.347346607878421</v>
      </c>
      <c r="Q20" s="34">
        <f t="shared" si="10"/>
        <v>2880.0000000000186</v>
      </c>
      <c r="R20" s="34">
        <f t="shared" si="11"/>
        <v>3330.0000000000186</v>
      </c>
      <c r="S20" s="37">
        <f t="shared" si="12"/>
        <v>2927.3473466078972</v>
      </c>
    </row>
    <row r="21" spans="1:19" x14ac:dyDescent="0.2">
      <c r="A21" s="47">
        <v>39905</v>
      </c>
      <c r="B21" s="36">
        <v>815</v>
      </c>
      <c r="C21" s="55" t="s">
        <v>78</v>
      </c>
      <c r="D21" s="36">
        <v>0.01</v>
      </c>
      <c r="E21" s="36">
        <v>916</v>
      </c>
      <c r="F21" s="48">
        <f t="shared" si="4"/>
        <v>0.38611111111111113</v>
      </c>
      <c r="G21" s="36">
        <v>926</v>
      </c>
      <c r="H21" s="49">
        <f t="shared" si="5"/>
        <v>0.39305555555555555</v>
      </c>
      <c r="I21" s="49" t="str">
        <f t="shared" si="0"/>
        <v/>
      </c>
      <c r="J21" s="34">
        <f t="shared" si="1"/>
        <v>13.000000000000034</v>
      </c>
      <c r="K21" s="34">
        <f t="shared" si="6"/>
        <v>9.9999999999999645</v>
      </c>
      <c r="L21" s="34">
        <f t="shared" si="2"/>
        <v>1</v>
      </c>
      <c r="M21" s="34">
        <f t="shared" ca="1" si="3"/>
        <v>815</v>
      </c>
      <c r="N21" s="34" t="str">
        <f t="shared" si="7"/>
        <v/>
      </c>
      <c r="O21" s="34">
        <f t="shared" si="8"/>
        <v>9.8150000000000261</v>
      </c>
      <c r="P21" s="37">
        <f t="shared" si="9"/>
        <v>3.8658538991352898</v>
      </c>
      <c r="Q21" s="34">
        <f t="shared" si="10"/>
        <v>9.9999999999999645E-2</v>
      </c>
      <c r="R21" s="34">
        <f t="shared" si="11"/>
        <v>9.9150000000000258</v>
      </c>
      <c r="S21" s="37">
        <f t="shared" si="12"/>
        <v>3.9658538991352894</v>
      </c>
    </row>
    <row r="22" spans="1:19" x14ac:dyDescent="0.2">
      <c r="A22" s="47"/>
      <c r="B22" s="36"/>
      <c r="C22" s="55"/>
      <c r="D22" s="36">
        <v>1.5</v>
      </c>
      <c r="E22" s="36">
        <v>939</v>
      </c>
      <c r="F22" s="48">
        <f t="shared" si="4"/>
        <v>0.40208333333333335</v>
      </c>
      <c r="G22" s="36">
        <v>946</v>
      </c>
      <c r="H22" s="49">
        <f t="shared" si="5"/>
        <v>0.4069444444444445</v>
      </c>
      <c r="I22" s="49" t="str">
        <f t="shared" si="0"/>
        <v/>
      </c>
      <c r="J22" s="34">
        <f t="shared" si="1"/>
        <v>6.9999999999998952</v>
      </c>
      <c r="K22" s="34">
        <f t="shared" si="6"/>
        <v>7.0000000000000551</v>
      </c>
      <c r="L22" s="34">
        <f t="shared" si="2"/>
        <v>2</v>
      </c>
      <c r="M22" s="34">
        <f t="shared" ca="1" si="3"/>
        <v>815</v>
      </c>
      <c r="N22" s="34" t="str">
        <f t="shared" si="7"/>
        <v/>
      </c>
      <c r="O22" s="34">
        <f t="shared" si="8"/>
        <v>5.6874999999999147</v>
      </c>
      <c r="P22" s="37">
        <f t="shared" si="9"/>
        <v>3.8733963731010435</v>
      </c>
      <c r="Q22" s="34">
        <f t="shared" si="10"/>
        <v>10.500000000000082</v>
      </c>
      <c r="R22" s="34">
        <f t="shared" si="11"/>
        <v>16.187499999999996</v>
      </c>
      <c r="S22" s="37">
        <f t="shared" si="12"/>
        <v>14.373396373101125</v>
      </c>
    </row>
    <row r="23" spans="1:19" x14ac:dyDescent="0.2">
      <c r="A23" s="47"/>
      <c r="B23" s="36"/>
      <c r="C23" s="55"/>
      <c r="D23" s="36">
        <v>0.125</v>
      </c>
      <c r="E23" s="36">
        <v>953</v>
      </c>
      <c r="F23" s="48">
        <f t="shared" si="4"/>
        <v>0.41180555555555554</v>
      </c>
      <c r="G23" s="36">
        <v>1002</v>
      </c>
      <c r="H23" s="49">
        <f t="shared" si="5"/>
        <v>0.41805555555555557</v>
      </c>
      <c r="I23" s="49">
        <f t="shared" si="0"/>
        <v>0.42152777777777778</v>
      </c>
      <c r="J23" s="34" t="str">
        <f t="shared" si="1"/>
        <v/>
      </c>
      <c r="K23" s="34">
        <f t="shared" si="6"/>
        <v>9.000000000000048</v>
      </c>
      <c r="L23" s="34">
        <f t="shared" si="2"/>
        <v>3</v>
      </c>
      <c r="M23" s="34">
        <f t="shared" ca="1" si="3"/>
        <v>815</v>
      </c>
      <c r="N23" s="34">
        <f t="shared" ca="1" si="7"/>
        <v>112</v>
      </c>
      <c r="O23" s="34">
        <f t="shared" si="8"/>
        <v>0.3125</v>
      </c>
      <c r="P23" s="37">
        <f t="shared" si="9"/>
        <v>5.325425075374568E-2</v>
      </c>
      <c r="Q23" s="34">
        <f t="shared" si="10"/>
        <v>1.125000000000006</v>
      </c>
      <c r="R23" s="34">
        <f t="shared" si="11"/>
        <v>1.437500000000006</v>
      </c>
      <c r="S23" s="37">
        <f t="shared" si="12"/>
        <v>1.1782542507537517</v>
      </c>
    </row>
    <row r="24" spans="1:19" x14ac:dyDescent="0.2">
      <c r="A24" s="47">
        <v>39905</v>
      </c>
      <c r="B24" s="36">
        <v>1345</v>
      </c>
      <c r="C24" s="55"/>
      <c r="D24" s="36">
        <v>0.01</v>
      </c>
      <c r="E24" s="36">
        <v>1406</v>
      </c>
      <c r="F24" s="48">
        <f t="shared" si="4"/>
        <v>0.58750000000000002</v>
      </c>
      <c r="G24" s="36">
        <v>1421</v>
      </c>
      <c r="H24" s="49">
        <f t="shared" si="5"/>
        <v>0.59791666666666665</v>
      </c>
      <c r="I24" s="49" t="str">
        <f t="shared" si="0"/>
        <v/>
      </c>
      <c r="J24" s="34">
        <f t="shared" si="1"/>
        <v>5.9999999999999787</v>
      </c>
      <c r="K24" s="34">
        <f t="shared" si="6"/>
        <v>14.999999999999947</v>
      </c>
      <c r="L24" s="34">
        <f t="shared" si="2"/>
        <v>1</v>
      </c>
      <c r="M24" s="34">
        <f t="shared" ca="1" si="3"/>
        <v>1345</v>
      </c>
      <c r="N24" s="34" t="str">
        <f t="shared" si="7"/>
        <v/>
      </c>
      <c r="O24" s="34">
        <f t="shared" si="8"/>
        <v>0.32999999999999885</v>
      </c>
      <c r="P24" s="37">
        <f t="shared" si="9"/>
        <v>0.23452818661036695</v>
      </c>
      <c r="Q24" s="34">
        <f t="shared" si="10"/>
        <v>0.14999999999999947</v>
      </c>
      <c r="R24" s="34">
        <f t="shared" si="11"/>
        <v>0.47999999999999832</v>
      </c>
      <c r="S24" s="37">
        <f t="shared" si="12"/>
        <v>0.38452818661036642</v>
      </c>
    </row>
    <row r="25" spans="1:19" x14ac:dyDescent="0.2">
      <c r="A25" s="47"/>
      <c r="B25" s="36"/>
      <c r="C25" s="55"/>
      <c r="D25" s="36">
        <v>0.1</v>
      </c>
      <c r="E25" s="36">
        <v>1427</v>
      </c>
      <c r="F25" s="48">
        <f t="shared" si="4"/>
        <v>0.6020833333333333</v>
      </c>
      <c r="G25" s="36">
        <v>1432</v>
      </c>
      <c r="H25" s="49">
        <f t="shared" si="5"/>
        <v>0.60555555555555551</v>
      </c>
      <c r="I25" s="49" t="str">
        <f t="shared" si="0"/>
        <v/>
      </c>
      <c r="J25" s="34">
        <f t="shared" si="1"/>
        <v>7.000000000000135</v>
      </c>
      <c r="K25" s="34">
        <f t="shared" si="6"/>
        <v>4.9999999999999822</v>
      </c>
      <c r="L25" s="34">
        <f t="shared" si="2"/>
        <v>2</v>
      </c>
      <c r="M25" s="34">
        <f t="shared" ca="1" si="3"/>
        <v>1345</v>
      </c>
      <c r="N25" s="34" t="str">
        <f t="shared" si="7"/>
        <v/>
      </c>
      <c r="O25" s="34">
        <f t="shared" si="8"/>
        <v>0.3675000000000071</v>
      </c>
      <c r="P25" s="37">
        <f t="shared" si="9"/>
        <v>0.22199653179415832</v>
      </c>
      <c r="Q25" s="34">
        <f t="shared" si="10"/>
        <v>0.49999999999999822</v>
      </c>
      <c r="R25" s="34">
        <f t="shared" si="11"/>
        <v>0.86750000000000527</v>
      </c>
      <c r="S25" s="37">
        <f t="shared" si="12"/>
        <v>0.72199653179415657</v>
      </c>
    </row>
    <row r="26" spans="1:19" x14ac:dyDescent="0.2">
      <c r="A26" s="47"/>
      <c r="B26" s="36"/>
      <c r="C26" s="55"/>
      <c r="D26" s="36">
        <v>5.0000000000000001E-3</v>
      </c>
      <c r="E26" s="36">
        <v>1439</v>
      </c>
      <c r="F26" s="48">
        <f t="shared" si="4"/>
        <v>0.61041666666666672</v>
      </c>
      <c r="G26" s="36">
        <v>1444</v>
      </c>
      <c r="H26" s="49">
        <f t="shared" si="5"/>
        <v>0.61388888888888882</v>
      </c>
      <c r="I26" s="49" t="str">
        <f t="shared" si="0"/>
        <v/>
      </c>
      <c r="J26" s="34">
        <f t="shared" si="1"/>
        <v>11.000000000000121</v>
      </c>
      <c r="K26" s="34">
        <f t="shared" si="6"/>
        <v>4.9999999999998224</v>
      </c>
      <c r="L26" s="34">
        <f t="shared" si="2"/>
        <v>3</v>
      </c>
      <c r="M26" s="34">
        <f t="shared" ca="1" si="3"/>
        <v>1345</v>
      </c>
      <c r="N26" s="34" t="str">
        <f t="shared" si="7"/>
        <v/>
      </c>
      <c r="O26" s="34">
        <f t="shared" si="8"/>
        <v>0.85250000000000936</v>
      </c>
      <c r="P26" s="37">
        <f t="shared" si="9"/>
        <v>0.46897915085277664</v>
      </c>
      <c r="Q26" s="34">
        <f t="shared" si="10"/>
        <v>2.4999999999999113E-2</v>
      </c>
      <c r="R26" s="34">
        <f t="shared" si="11"/>
        <v>0.8775000000000085</v>
      </c>
      <c r="S26" s="37">
        <f t="shared" si="12"/>
        <v>0.49397915085277577</v>
      </c>
    </row>
    <row r="27" spans="1:19" x14ac:dyDescent="0.2">
      <c r="A27" s="47"/>
      <c r="B27" s="36"/>
      <c r="C27" s="55"/>
      <c r="D27" s="36">
        <v>0.15</v>
      </c>
      <c r="E27" s="36">
        <v>1455</v>
      </c>
      <c r="F27" s="48">
        <f t="shared" si="4"/>
        <v>0.62152777777777779</v>
      </c>
      <c r="G27" s="36">
        <v>1501</v>
      </c>
      <c r="H27" s="49">
        <f t="shared" si="5"/>
        <v>0.62569444444444444</v>
      </c>
      <c r="I27" s="49">
        <f t="shared" si="0"/>
        <v>0.62916666666666665</v>
      </c>
      <c r="J27" s="34" t="str">
        <f t="shared" si="1"/>
        <v/>
      </c>
      <c r="K27" s="34">
        <f t="shared" si="6"/>
        <v>5.9999999999999787</v>
      </c>
      <c r="L27" s="34">
        <f t="shared" si="2"/>
        <v>4</v>
      </c>
      <c r="M27" s="34">
        <f t="shared" ca="1" si="3"/>
        <v>1345</v>
      </c>
      <c r="N27" s="34">
        <f t="shared" ca="1" si="7"/>
        <v>81.000000000000028</v>
      </c>
      <c r="O27" s="34">
        <f t="shared" si="8"/>
        <v>0.375</v>
      </c>
      <c r="P27" s="37">
        <f t="shared" si="9"/>
        <v>6.292759578473793E-2</v>
      </c>
      <c r="Q27" s="34">
        <f t="shared" si="10"/>
        <v>0.8999999999999968</v>
      </c>
      <c r="R27" s="34">
        <f t="shared" si="11"/>
        <v>1.2749999999999968</v>
      </c>
      <c r="S27" s="37">
        <f t="shared" si="12"/>
        <v>0.96292759578473475</v>
      </c>
    </row>
    <row r="28" spans="1:19" x14ac:dyDescent="0.2">
      <c r="A28" s="47">
        <v>39905</v>
      </c>
      <c r="B28" s="36">
        <v>1506</v>
      </c>
      <c r="C28" s="55"/>
      <c r="D28" s="36">
        <v>0.01</v>
      </c>
      <c r="E28" s="36">
        <v>1532</v>
      </c>
      <c r="F28" s="48">
        <f t="shared" si="4"/>
        <v>0.64722222222222225</v>
      </c>
      <c r="G28" s="36">
        <v>1554</v>
      </c>
      <c r="H28" s="49">
        <f t="shared" si="5"/>
        <v>0.66249999999999998</v>
      </c>
      <c r="I28" s="49" t="str">
        <f t="shared" si="0"/>
        <v/>
      </c>
      <c r="J28" s="34">
        <f t="shared" si="1"/>
        <v>14.999999999999947</v>
      </c>
      <c r="K28" s="34">
        <f t="shared" si="6"/>
        <v>21.999999999999922</v>
      </c>
      <c r="L28" s="34">
        <f t="shared" si="2"/>
        <v>1</v>
      </c>
      <c r="M28" s="34">
        <f t="shared" ca="1" si="3"/>
        <v>1506</v>
      </c>
      <c r="N28" s="34" t="str">
        <f t="shared" si="7"/>
        <v/>
      </c>
      <c r="O28" s="34">
        <f t="shared" si="8"/>
        <v>0.82499999999999707</v>
      </c>
      <c r="P28" s="37">
        <f t="shared" si="9"/>
        <v>0.58632046652591741</v>
      </c>
      <c r="Q28" s="34">
        <f t="shared" si="10"/>
        <v>0.21999999999999922</v>
      </c>
      <c r="R28" s="34">
        <f t="shared" si="11"/>
        <v>1.0449999999999964</v>
      </c>
      <c r="S28" s="37">
        <f t="shared" si="12"/>
        <v>0.8063204665259166</v>
      </c>
    </row>
    <row r="29" spans="1:19" x14ac:dyDescent="0.2">
      <c r="A29" s="47"/>
      <c r="B29" s="36"/>
      <c r="C29" s="55"/>
      <c r="D29" s="36">
        <v>0.1</v>
      </c>
      <c r="E29" s="36">
        <v>1609</v>
      </c>
      <c r="F29" s="48">
        <f t="shared" si="4"/>
        <v>0.67291666666666661</v>
      </c>
      <c r="G29" s="36">
        <v>1610</v>
      </c>
      <c r="H29" s="49">
        <f t="shared" si="5"/>
        <v>0.67361111111111116</v>
      </c>
      <c r="I29" s="49" t="str">
        <f t="shared" si="0"/>
        <v/>
      </c>
      <c r="J29" s="34">
        <f t="shared" si="1"/>
        <v>2.9999999999998295</v>
      </c>
      <c r="K29" s="34">
        <f t="shared" si="6"/>
        <v>1.0000000000001563</v>
      </c>
      <c r="L29" s="34">
        <f t="shared" si="2"/>
        <v>2</v>
      </c>
      <c r="M29" s="34">
        <f t="shared" ca="1" si="3"/>
        <v>1506</v>
      </c>
      <c r="N29" s="34" t="str">
        <f t="shared" si="7"/>
        <v/>
      </c>
      <c r="O29" s="34">
        <f t="shared" si="8"/>
        <v>0.15749999999999106</v>
      </c>
      <c r="P29" s="37">
        <f t="shared" si="9"/>
        <v>9.5141370768917766E-2</v>
      </c>
      <c r="Q29" s="34">
        <f t="shared" si="10"/>
        <v>0.10000000000001563</v>
      </c>
      <c r="R29" s="34">
        <f t="shared" si="11"/>
        <v>0.25750000000000672</v>
      </c>
      <c r="S29" s="37">
        <f t="shared" si="12"/>
        <v>0.1951413707689334</v>
      </c>
    </row>
    <row r="30" spans="1:19" x14ac:dyDescent="0.2">
      <c r="A30" s="47"/>
      <c r="B30" s="36"/>
      <c r="C30" s="55"/>
      <c r="D30" s="36">
        <v>5.0000000000000001E-3</v>
      </c>
      <c r="E30" s="36">
        <v>1613</v>
      </c>
      <c r="F30" s="48">
        <f t="shared" si="4"/>
        <v>0.67569444444444438</v>
      </c>
      <c r="G30" s="36">
        <v>1624</v>
      </c>
      <c r="H30" s="49">
        <f t="shared" si="5"/>
        <v>0.68333333333333324</v>
      </c>
      <c r="I30" s="49">
        <f t="shared" si="0"/>
        <v>0.68680555555555545</v>
      </c>
      <c r="J30" s="34" t="str">
        <f t="shared" si="1"/>
        <v/>
      </c>
      <c r="K30" s="34">
        <f t="shared" si="6"/>
        <v>10.999999999999961</v>
      </c>
      <c r="L30" s="34">
        <f t="shared" si="2"/>
        <v>3</v>
      </c>
      <c r="M30" s="34">
        <f t="shared" ca="1" si="3"/>
        <v>1506</v>
      </c>
      <c r="N30" s="34">
        <f t="shared" ca="1" si="7"/>
        <v>82.999999999999858</v>
      </c>
      <c r="O30" s="34">
        <f t="shared" si="8"/>
        <v>1.2500000000000001E-2</v>
      </c>
      <c r="P30" s="37">
        <f t="shared" si="9"/>
        <v>2.9346558686941856E-3</v>
      </c>
      <c r="Q30" s="34">
        <f t="shared" si="10"/>
        <v>5.4999999999999806E-2</v>
      </c>
      <c r="R30" s="34">
        <f t="shared" si="11"/>
        <v>6.749999999999981E-2</v>
      </c>
      <c r="S30" s="37">
        <f t="shared" si="12"/>
        <v>5.7934655868693993E-2</v>
      </c>
    </row>
    <row r="31" spans="1:19" x14ac:dyDescent="0.2">
      <c r="A31" s="50">
        <v>39906</v>
      </c>
      <c r="B31" s="36">
        <v>816</v>
      </c>
      <c r="C31" s="55">
        <v>4</v>
      </c>
      <c r="D31" s="36">
        <v>0.01</v>
      </c>
      <c r="E31" s="36">
        <v>855</v>
      </c>
      <c r="F31" s="48">
        <f t="shared" si="4"/>
        <v>0.37152777777777773</v>
      </c>
      <c r="G31" s="36">
        <v>858</v>
      </c>
      <c r="H31" s="49">
        <f t="shared" si="5"/>
        <v>0.37361111111111112</v>
      </c>
      <c r="I31" s="49" t="str">
        <f t="shared" si="0"/>
        <v/>
      </c>
      <c r="J31" s="34">
        <f t="shared" si="1"/>
        <v>11.000000000000041</v>
      </c>
      <c r="K31" s="34">
        <f t="shared" si="6"/>
        <v>3.0000000000000693</v>
      </c>
      <c r="L31" s="34">
        <f t="shared" si="2"/>
        <v>1</v>
      </c>
      <c r="M31" s="34">
        <f t="shared" ca="1" si="3"/>
        <v>816</v>
      </c>
      <c r="N31" s="34" t="str">
        <f t="shared" si="7"/>
        <v/>
      </c>
      <c r="O31" s="34">
        <f t="shared" si="8"/>
        <v>0.6050000000000022</v>
      </c>
      <c r="P31" s="37">
        <f t="shared" si="9"/>
        <v>0.42996834211900919</v>
      </c>
      <c r="Q31" s="34">
        <f t="shared" si="10"/>
        <v>3.0000000000000693E-2</v>
      </c>
      <c r="R31" s="34">
        <f t="shared" si="11"/>
        <v>0.6350000000000029</v>
      </c>
      <c r="S31" s="37">
        <f t="shared" si="12"/>
        <v>0.45996834211900989</v>
      </c>
    </row>
    <row r="32" spans="1:19" x14ac:dyDescent="0.2">
      <c r="A32" s="47"/>
      <c r="B32" s="36"/>
      <c r="C32" s="55"/>
      <c r="D32" s="36">
        <v>0.1</v>
      </c>
      <c r="E32" s="36">
        <v>909</v>
      </c>
      <c r="F32" s="48">
        <f t="shared" si="4"/>
        <v>0.38125000000000003</v>
      </c>
      <c r="G32" s="36">
        <v>914</v>
      </c>
      <c r="H32" s="49">
        <f t="shared" si="5"/>
        <v>0.38472222222222219</v>
      </c>
      <c r="I32" s="49" t="str">
        <f t="shared" si="0"/>
        <v/>
      </c>
      <c r="J32" s="34">
        <f t="shared" si="1"/>
        <v>5.0000000000000622</v>
      </c>
      <c r="K32" s="34">
        <f t="shared" si="6"/>
        <v>4.9999999999999023</v>
      </c>
      <c r="L32" s="34">
        <f t="shared" si="2"/>
        <v>2</v>
      </c>
      <c r="M32" s="34">
        <f t="shared" ca="1" si="3"/>
        <v>816</v>
      </c>
      <c r="N32" s="34" t="str">
        <f t="shared" si="7"/>
        <v/>
      </c>
      <c r="O32" s="34">
        <f t="shared" si="8"/>
        <v>450.25000000000557</v>
      </c>
      <c r="P32" s="37">
        <f t="shared" si="9"/>
        <v>120.00482501595319</v>
      </c>
      <c r="Q32" s="34">
        <f t="shared" si="10"/>
        <v>0.49999999999999023</v>
      </c>
      <c r="R32" s="34">
        <f t="shared" si="11"/>
        <v>450.75000000000557</v>
      </c>
      <c r="S32" s="37">
        <f t="shared" si="12"/>
        <v>120.50482501595317</v>
      </c>
    </row>
    <row r="33" spans="1:19" x14ac:dyDescent="0.2">
      <c r="A33" s="47"/>
      <c r="B33" s="36"/>
      <c r="C33" s="55"/>
      <c r="D33" s="36">
        <v>180</v>
      </c>
      <c r="E33" s="36">
        <v>919</v>
      </c>
      <c r="F33" s="48">
        <f t="shared" si="4"/>
        <v>0.38819444444444445</v>
      </c>
      <c r="G33" s="36">
        <v>1100</v>
      </c>
      <c r="H33" s="49">
        <f t="shared" si="5"/>
        <v>0.45833333333333331</v>
      </c>
      <c r="I33" s="49">
        <f t="shared" si="0"/>
        <v>0.46180555555555552</v>
      </c>
      <c r="J33" s="34" t="str">
        <f t="shared" si="1"/>
        <v/>
      </c>
      <c r="K33" s="34">
        <f t="shared" si="6"/>
        <v>100.99999999999996</v>
      </c>
      <c r="L33" s="34">
        <f t="shared" si="2"/>
        <v>3</v>
      </c>
      <c r="M33" s="34">
        <f t="shared" ca="1" si="3"/>
        <v>816</v>
      </c>
      <c r="N33" s="34">
        <f t="shared" ca="1" si="7"/>
        <v>168.99999999999989</v>
      </c>
      <c r="O33" s="34">
        <f t="shared" si="8"/>
        <v>450</v>
      </c>
      <c r="P33" s="37">
        <f t="shared" si="9"/>
        <v>47.347346607878421</v>
      </c>
      <c r="Q33" s="34">
        <f t="shared" si="10"/>
        <v>18179.999999999993</v>
      </c>
      <c r="R33" s="34">
        <f t="shared" si="11"/>
        <v>18629.999999999993</v>
      </c>
      <c r="S33" s="37">
        <f t="shared" si="12"/>
        <v>18227.347346607872</v>
      </c>
    </row>
    <row r="34" spans="1:19" x14ac:dyDescent="0.2">
      <c r="A34" s="47">
        <v>39911</v>
      </c>
      <c r="B34" s="36">
        <v>1226</v>
      </c>
      <c r="C34" s="55">
        <v>4</v>
      </c>
      <c r="D34" s="36">
        <v>0.01</v>
      </c>
      <c r="E34" s="36">
        <v>1311</v>
      </c>
      <c r="F34" s="48">
        <f t="shared" si="4"/>
        <v>0.5493055555555556</v>
      </c>
      <c r="G34" s="36">
        <v>1315</v>
      </c>
      <c r="H34" s="49">
        <f t="shared" si="5"/>
        <v>0.55208333333333337</v>
      </c>
      <c r="I34" s="49" t="str">
        <f t="shared" si="0"/>
        <v/>
      </c>
      <c r="J34" s="34">
        <f t="shared" si="1"/>
        <v>11.999999999999957</v>
      </c>
      <c r="K34" s="34">
        <f t="shared" si="6"/>
        <v>3.9999999999999858</v>
      </c>
      <c r="L34" s="34">
        <f t="shared" si="2"/>
        <v>1</v>
      </c>
      <c r="M34" s="34">
        <f t="shared" ca="1" si="3"/>
        <v>1226</v>
      </c>
      <c r="N34" s="34" t="str">
        <f t="shared" si="7"/>
        <v/>
      </c>
      <c r="O34" s="34">
        <f t="shared" si="8"/>
        <v>60.059999999999782</v>
      </c>
      <c r="P34" s="37">
        <f t="shared" si="9"/>
        <v>17.354658467472191</v>
      </c>
      <c r="Q34" s="34">
        <f t="shared" si="10"/>
        <v>3.9999999999999862E-2</v>
      </c>
      <c r="R34" s="34">
        <f t="shared" si="11"/>
        <v>60.099999999999781</v>
      </c>
      <c r="S34" s="37">
        <f t="shared" si="12"/>
        <v>17.39465846747219</v>
      </c>
    </row>
    <row r="35" spans="1:19" x14ac:dyDescent="0.2">
      <c r="A35" s="50"/>
      <c r="B35" s="36"/>
      <c r="C35" s="55"/>
      <c r="D35" s="36">
        <v>10</v>
      </c>
      <c r="E35" s="36">
        <v>1327</v>
      </c>
      <c r="F35" s="48">
        <f t="shared" si="4"/>
        <v>0.56041666666666667</v>
      </c>
      <c r="G35" s="36">
        <v>1330</v>
      </c>
      <c r="H35" s="49">
        <f t="shared" si="5"/>
        <v>0.5625</v>
      </c>
      <c r="I35" s="49" t="str">
        <f t="shared" si="0"/>
        <v/>
      </c>
      <c r="J35" s="34">
        <f t="shared" si="1"/>
        <v>12.999999999999954</v>
      </c>
      <c r="K35" s="34">
        <f t="shared" si="6"/>
        <v>2.9999999999999893</v>
      </c>
      <c r="L35" s="34">
        <f t="shared" si="2"/>
        <v>2</v>
      </c>
      <c r="M35" s="34">
        <f t="shared" ca="1" si="3"/>
        <v>1226</v>
      </c>
      <c r="N35" s="34" t="str">
        <f t="shared" si="7"/>
        <v/>
      </c>
      <c r="O35" s="34">
        <f t="shared" si="8"/>
        <v>1364.9999999999952</v>
      </c>
      <c r="P35" s="37">
        <f t="shared" si="9"/>
        <v>824.50628186403196</v>
      </c>
      <c r="Q35" s="34">
        <f t="shared" si="10"/>
        <v>29.999999999999893</v>
      </c>
      <c r="R35" s="34">
        <f t="shared" si="11"/>
        <v>1394.9999999999952</v>
      </c>
      <c r="S35" s="37">
        <f t="shared" si="12"/>
        <v>854.50628186403185</v>
      </c>
    </row>
    <row r="36" spans="1:19" x14ac:dyDescent="0.2">
      <c r="A36" s="47"/>
      <c r="B36" s="36"/>
      <c r="C36" s="55"/>
      <c r="D36" s="36">
        <v>200</v>
      </c>
      <c r="E36" s="36">
        <v>1343</v>
      </c>
      <c r="F36" s="48">
        <f t="shared" si="4"/>
        <v>0.57152777777777775</v>
      </c>
      <c r="G36" s="36">
        <v>1405</v>
      </c>
      <c r="H36" s="49">
        <f t="shared" si="5"/>
        <v>0.58680555555555558</v>
      </c>
      <c r="I36" s="49">
        <f t="shared" si="0"/>
        <v>0.59027777777777779</v>
      </c>
      <c r="J36" s="34" t="str">
        <f t="shared" si="1"/>
        <v/>
      </c>
      <c r="K36" s="34">
        <f t="shared" si="6"/>
        <v>22.000000000000082</v>
      </c>
      <c r="L36" s="34">
        <f t="shared" si="2"/>
        <v>3</v>
      </c>
      <c r="M36" s="34">
        <f t="shared" ca="1" si="3"/>
        <v>1226</v>
      </c>
      <c r="N36" s="34">
        <f t="shared" ca="1" si="7"/>
        <v>103.99999999999994</v>
      </c>
      <c r="O36" s="34">
        <f t="shared" si="8"/>
        <v>500</v>
      </c>
      <c r="P36" s="37">
        <f t="shared" si="9"/>
        <v>52.318172546220183</v>
      </c>
      <c r="Q36" s="34">
        <f t="shared" si="10"/>
        <v>4400.0000000000164</v>
      </c>
      <c r="R36" s="34">
        <f t="shared" si="11"/>
        <v>4900.0000000000164</v>
      </c>
      <c r="S36" s="37">
        <f t="shared" si="12"/>
        <v>4452.3181725462364</v>
      </c>
    </row>
    <row r="37" spans="1:19" x14ac:dyDescent="0.2">
      <c r="A37" s="47">
        <v>39912</v>
      </c>
      <c r="B37" s="36">
        <v>857</v>
      </c>
      <c r="C37" s="55" t="s">
        <v>78</v>
      </c>
      <c r="D37" s="36">
        <v>0.01</v>
      </c>
      <c r="E37" s="36">
        <v>947</v>
      </c>
      <c r="F37" s="48">
        <f t="shared" si="4"/>
        <v>0.40763888888888888</v>
      </c>
      <c r="G37" s="36">
        <v>951</v>
      </c>
      <c r="H37" s="49">
        <f t="shared" si="5"/>
        <v>0.41041666666666665</v>
      </c>
      <c r="I37" s="49" t="str">
        <f t="shared" si="0"/>
        <v/>
      </c>
      <c r="J37" s="34">
        <f t="shared" si="1"/>
        <v>3.9999999999999858</v>
      </c>
      <c r="K37" s="34">
        <f t="shared" si="6"/>
        <v>3.9999999999999858</v>
      </c>
      <c r="L37" s="34">
        <f t="shared" si="2"/>
        <v>1</v>
      </c>
      <c r="M37" s="34">
        <f t="shared" ca="1" si="3"/>
        <v>857</v>
      </c>
      <c r="N37" s="34" t="str">
        <f t="shared" si="7"/>
        <v/>
      </c>
      <c r="O37" s="34">
        <f t="shared" si="8"/>
        <v>0.21999999999999922</v>
      </c>
      <c r="P37" s="37">
        <f t="shared" si="9"/>
        <v>0.15635212440691129</v>
      </c>
      <c r="Q37" s="34">
        <f t="shared" si="10"/>
        <v>3.9999999999999862E-2</v>
      </c>
      <c r="R37" s="34">
        <f t="shared" si="11"/>
        <v>0.25999999999999907</v>
      </c>
      <c r="S37" s="37">
        <f t="shared" si="12"/>
        <v>0.19635212440691116</v>
      </c>
    </row>
    <row r="38" spans="1:19" x14ac:dyDescent="0.2">
      <c r="A38" s="47"/>
      <c r="B38" s="36"/>
      <c r="C38" s="55"/>
      <c r="D38" s="36">
        <v>0.1</v>
      </c>
      <c r="E38" s="36">
        <v>955</v>
      </c>
      <c r="F38" s="48">
        <f t="shared" si="4"/>
        <v>0.41319444444444442</v>
      </c>
      <c r="G38" s="36">
        <v>1007</v>
      </c>
      <c r="H38" s="49">
        <f t="shared" si="5"/>
        <v>0.42152777777777778</v>
      </c>
      <c r="I38" s="49" t="str">
        <f t="shared" si="0"/>
        <v/>
      </c>
      <c r="J38" s="34">
        <f t="shared" si="1"/>
        <v>13.000000000000034</v>
      </c>
      <c r="K38" s="34">
        <f t="shared" si="6"/>
        <v>12.000000000000037</v>
      </c>
      <c r="L38" s="34">
        <f t="shared" si="2"/>
        <v>2</v>
      </c>
      <c r="M38" s="34">
        <f t="shared" ca="1" si="3"/>
        <v>857</v>
      </c>
      <c r="N38" s="34" t="str">
        <f t="shared" si="7"/>
        <v/>
      </c>
      <c r="O38" s="34">
        <f t="shared" si="8"/>
        <v>650.65000000000168</v>
      </c>
      <c r="P38" s="37">
        <f t="shared" si="9"/>
        <v>188.00635310946274</v>
      </c>
      <c r="Q38" s="34">
        <f t="shared" si="10"/>
        <v>1.2000000000000037</v>
      </c>
      <c r="R38" s="34">
        <f t="shared" si="11"/>
        <v>651.85000000000173</v>
      </c>
      <c r="S38" s="37">
        <f t="shared" si="12"/>
        <v>189.20635310946275</v>
      </c>
    </row>
    <row r="39" spans="1:19" x14ac:dyDescent="0.2">
      <c r="A39" s="47"/>
      <c r="B39" s="36"/>
      <c r="C39" s="55"/>
      <c r="D39" s="36">
        <v>100</v>
      </c>
      <c r="E39" s="36">
        <v>1020</v>
      </c>
      <c r="F39" s="48">
        <f t="shared" si="4"/>
        <v>0.43055555555555558</v>
      </c>
      <c r="G39" s="36">
        <v>1037</v>
      </c>
      <c r="H39" s="49">
        <f t="shared" si="5"/>
        <v>0.44236111111111115</v>
      </c>
      <c r="I39" s="49" t="str">
        <f t="shared" si="0"/>
        <v/>
      </c>
      <c r="J39" s="34">
        <f t="shared" si="1"/>
        <v>11.999999999999957</v>
      </c>
      <c r="K39" s="34">
        <f t="shared" si="6"/>
        <v>17.000000000000021</v>
      </c>
      <c r="L39" s="34">
        <f t="shared" si="2"/>
        <v>3</v>
      </c>
      <c r="M39" s="34">
        <f t="shared" ca="1" si="3"/>
        <v>857</v>
      </c>
      <c r="N39" s="34" t="str">
        <f t="shared" si="7"/>
        <v/>
      </c>
      <c r="O39" s="34">
        <f t="shared" si="8"/>
        <v>600.59999999999786</v>
      </c>
      <c r="P39" s="37">
        <f t="shared" si="9"/>
        <v>173.54432594719529</v>
      </c>
      <c r="Q39" s="34">
        <f t="shared" si="10"/>
        <v>1700.000000000002</v>
      </c>
      <c r="R39" s="34">
        <f t="shared" si="11"/>
        <v>2300.6</v>
      </c>
      <c r="S39" s="37">
        <f t="shared" si="12"/>
        <v>1873.5443259471974</v>
      </c>
    </row>
    <row r="40" spans="1:19" x14ac:dyDescent="0.2">
      <c r="A40" s="47"/>
      <c r="B40" s="36"/>
      <c r="C40" s="55"/>
      <c r="D40" s="36">
        <v>0.1</v>
      </c>
      <c r="E40" s="36">
        <v>1049</v>
      </c>
      <c r="F40" s="48">
        <f t="shared" si="4"/>
        <v>0.45069444444444445</v>
      </c>
      <c r="G40" s="36">
        <v>1059</v>
      </c>
      <c r="H40" s="49">
        <f t="shared" si="5"/>
        <v>0.45763888888888887</v>
      </c>
      <c r="I40" s="49">
        <f t="shared" si="0"/>
        <v>0.46111111111111108</v>
      </c>
      <c r="J40" s="34" t="str">
        <f t="shared" si="1"/>
        <v/>
      </c>
      <c r="K40" s="34">
        <f t="shared" si="6"/>
        <v>9.9999999999999645</v>
      </c>
      <c r="L40" s="34">
        <f t="shared" si="2"/>
        <v>4</v>
      </c>
      <c r="M40" s="34">
        <f t="shared" ca="1" si="3"/>
        <v>857</v>
      </c>
      <c r="N40" s="34">
        <f t="shared" ca="1" si="7"/>
        <v>127.00000000000003</v>
      </c>
      <c r="O40" s="34">
        <f t="shared" si="8"/>
        <v>0.25</v>
      </c>
      <c r="P40" s="37">
        <f t="shared" si="9"/>
        <v>4.342905372259271E-2</v>
      </c>
      <c r="Q40" s="34">
        <f t="shared" si="10"/>
        <v>0.99999999999999645</v>
      </c>
      <c r="R40" s="34">
        <f t="shared" si="11"/>
        <v>1.2499999999999964</v>
      </c>
      <c r="S40" s="37">
        <f t="shared" si="12"/>
        <v>1.0434290537225892</v>
      </c>
    </row>
    <row r="41" spans="1:19" x14ac:dyDescent="0.2">
      <c r="A41" s="47">
        <v>39912</v>
      </c>
      <c r="B41" s="36">
        <v>1242</v>
      </c>
      <c r="C41" s="55"/>
      <c r="D41" s="36">
        <v>1</v>
      </c>
      <c r="E41" s="36">
        <v>1308</v>
      </c>
      <c r="F41" s="48">
        <f t="shared" si="4"/>
        <v>0.54722222222222217</v>
      </c>
      <c r="G41" s="36">
        <v>1322</v>
      </c>
      <c r="H41" s="49">
        <f t="shared" si="5"/>
        <v>0.55694444444444446</v>
      </c>
      <c r="I41" s="49">
        <f t="shared" si="0"/>
        <v>0.56041666666666667</v>
      </c>
      <c r="J41" s="34" t="str">
        <f t="shared" si="1"/>
        <v/>
      </c>
      <c r="K41" s="34">
        <f t="shared" si="6"/>
        <v>14.00000000000011</v>
      </c>
      <c r="L41" s="34">
        <f t="shared" si="2"/>
        <v>1</v>
      </c>
      <c r="M41" s="34">
        <f t="shared" ca="1" si="3"/>
        <v>1242</v>
      </c>
      <c r="N41" s="34">
        <f t="shared" ca="1" si="7"/>
        <v>45</v>
      </c>
      <c r="O41" s="34">
        <f t="shared" si="8"/>
        <v>2.5</v>
      </c>
      <c r="P41" s="37">
        <f t="shared" si="9"/>
        <v>0.36191198291773735</v>
      </c>
      <c r="Q41" s="34">
        <f t="shared" si="10"/>
        <v>14.00000000000011</v>
      </c>
      <c r="R41" s="34">
        <f t="shared" si="11"/>
        <v>16.50000000000011</v>
      </c>
      <c r="S41" s="37">
        <f t="shared" si="12"/>
        <v>14.361911982917848</v>
      </c>
    </row>
    <row r="42" spans="1:19" x14ac:dyDescent="0.2">
      <c r="A42" s="47">
        <v>39913</v>
      </c>
      <c r="B42" s="36">
        <v>825</v>
      </c>
      <c r="C42" s="55" t="s">
        <v>78</v>
      </c>
      <c r="D42" s="36">
        <v>0.01</v>
      </c>
      <c r="E42" s="36">
        <v>912</v>
      </c>
      <c r="F42" s="48">
        <f t="shared" si="4"/>
        <v>0.3833333333333333</v>
      </c>
      <c r="G42" s="36">
        <v>914</v>
      </c>
      <c r="H42" s="49">
        <f t="shared" si="5"/>
        <v>0.38472222222222219</v>
      </c>
      <c r="I42" s="49" t="str">
        <f t="shared" si="0"/>
        <v/>
      </c>
      <c r="J42" s="34">
        <f t="shared" si="1"/>
        <v>10.000000000000044</v>
      </c>
      <c r="K42" s="34">
        <f t="shared" si="6"/>
        <v>1.9999999999999929</v>
      </c>
      <c r="L42" s="34">
        <f t="shared" si="2"/>
        <v>1</v>
      </c>
      <c r="M42" s="34">
        <f t="shared" ca="1" si="3"/>
        <v>825</v>
      </c>
      <c r="N42" s="34" t="str">
        <f t="shared" si="7"/>
        <v/>
      </c>
      <c r="O42" s="34">
        <f t="shared" si="8"/>
        <v>50.050000000000225</v>
      </c>
      <c r="P42" s="37">
        <f t="shared" si="9"/>
        <v>14.462215389560274</v>
      </c>
      <c r="Q42" s="34">
        <f t="shared" si="10"/>
        <v>1.9999999999999931E-2</v>
      </c>
      <c r="R42" s="34">
        <f t="shared" si="11"/>
        <v>50.070000000000228</v>
      </c>
      <c r="S42" s="37">
        <f t="shared" si="12"/>
        <v>14.482215389560274</v>
      </c>
    </row>
    <row r="43" spans="1:19" x14ac:dyDescent="0.2">
      <c r="A43" s="47"/>
      <c r="B43" s="36"/>
      <c r="C43" s="55"/>
      <c r="D43" s="36">
        <v>10</v>
      </c>
      <c r="E43" s="36">
        <v>924</v>
      </c>
      <c r="F43" s="48">
        <f t="shared" si="4"/>
        <v>0.39166666666666666</v>
      </c>
      <c r="G43" s="36">
        <v>946</v>
      </c>
      <c r="H43" s="49">
        <f t="shared" si="5"/>
        <v>0.4069444444444445</v>
      </c>
      <c r="I43" s="49" t="str">
        <f t="shared" si="0"/>
        <v/>
      </c>
      <c r="J43" s="34">
        <f t="shared" si="1"/>
        <v>6.9999999999998952</v>
      </c>
      <c r="K43" s="34">
        <f t="shared" si="6"/>
        <v>22.000000000000082</v>
      </c>
      <c r="L43" s="34">
        <f t="shared" si="2"/>
        <v>2</v>
      </c>
      <c r="M43" s="34">
        <f t="shared" ca="1" si="3"/>
        <v>825</v>
      </c>
      <c r="N43" s="34" t="str">
        <f t="shared" si="7"/>
        <v/>
      </c>
      <c r="O43" s="34">
        <f t="shared" si="8"/>
        <v>734.99999999998897</v>
      </c>
      <c r="P43" s="37">
        <f t="shared" si="9"/>
        <v>443.96492100370438</v>
      </c>
      <c r="Q43" s="34">
        <f t="shared" si="10"/>
        <v>220.00000000000082</v>
      </c>
      <c r="R43" s="34">
        <f t="shared" si="11"/>
        <v>954.99999999998977</v>
      </c>
      <c r="S43" s="37">
        <f t="shared" si="12"/>
        <v>663.96492100370517</v>
      </c>
    </row>
    <row r="44" spans="1:19" x14ac:dyDescent="0.2">
      <c r="A44" s="47"/>
      <c r="B44" s="36"/>
      <c r="C44" s="55"/>
      <c r="D44" s="36">
        <v>200</v>
      </c>
      <c r="E44" s="36">
        <v>953</v>
      </c>
      <c r="F44" s="48">
        <f t="shared" si="4"/>
        <v>0.41180555555555554</v>
      </c>
      <c r="G44" s="36">
        <v>1133</v>
      </c>
      <c r="H44" s="49">
        <f t="shared" si="5"/>
        <v>0.48125000000000001</v>
      </c>
      <c r="I44" s="49">
        <f t="shared" si="0"/>
        <v>0.48472222222222222</v>
      </c>
      <c r="J44" s="34" t="str">
        <f t="shared" si="1"/>
        <v/>
      </c>
      <c r="K44" s="34">
        <f t="shared" si="6"/>
        <v>100.00000000000004</v>
      </c>
      <c r="L44" s="34">
        <f t="shared" si="2"/>
        <v>3</v>
      </c>
      <c r="M44" s="34">
        <f t="shared" ca="1" si="3"/>
        <v>825</v>
      </c>
      <c r="N44" s="34">
        <f t="shared" ca="1" si="7"/>
        <v>193.00000000000003</v>
      </c>
      <c r="O44" s="34">
        <f t="shared" si="8"/>
        <v>500</v>
      </c>
      <c r="P44" s="37">
        <f t="shared" si="9"/>
        <v>52.318172546220183</v>
      </c>
      <c r="Q44" s="34">
        <f t="shared" si="10"/>
        <v>20000.000000000007</v>
      </c>
      <c r="R44" s="34">
        <f t="shared" si="11"/>
        <v>20500.000000000007</v>
      </c>
      <c r="S44" s="37">
        <f t="shared" si="12"/>
        <v>20052.318172546227</v>
      </c>
    </row>
    <row r="45" spans="1:19" x14ac:dyDescent="0.2">
      <c r="A45" s="47">
        <v>39916</v>
      </c>
      <c r="B45" s="36">
        <v>926</v>
      </c>
      <c r="C45" s="55" t="s">
        <v>78</v>
      </c>
      <c r="D45" s="36">
        <v>0.01</v>
      </c>
      <c r="E45" s="36">
        <v>1044</v>
      </c>
      <c r="F45" s="48">
        <f t="shared" si="4"/>
        <v>0.44722222222222219</v>
      </c>
      <c r="G45" s="36">
        <v>1054</v>
      </c>
      <c r="H45" s="49">
        <f t="shared" si="5"/>
        <v>0.45416666666666666</v>
      </c>
      <c r="I45" s="49" t="str">
        <f t="shared" si="0"/>
        <v/>
      </c>
      <c r="J45" s="34">
        <f t="shared" si="1"/>
        <v>17.000000000000021</v>
      </c>
      <c r="K45" s="34">
        <f t="shared" si="6"/>
        <v>10.000000000000044</v>
      </c>
      <c r="L45" s="34">
        <f t="shared" si="2"/>
        <v>1</v>
      </c>
      <c r="M45" s="34">
        <f t="shared" ca="1" si="3"/>
        <v>926</v>
      </c>
      <c r="N45" s="34" t="str">
        <f t="shared" si="7"/>
        <v/>
      </c>
      <c r="O45" s="34">
        <f t="shared" si="8"/>
        <v>850.08500000000106</v>
      </c>
      <c r="P45" s="37">
        <f t="shared" si="9"/>
        <v>184.5587008134687</v>
      </c>
      <c r="Q45" s="34">
        <f t="shared" si="10"/>
        <v>0.10000000000000045</v>
      </c>
      <c r="R45" s="34">
        <f t="shared" si="11"/>
        <v>850.18500000000108</v>
      </c>
      <c r="S45" s="37">
        <f t="shared" si="12"/>
        <v>184.6587008134687</v>
      </c>
    </row>
    <row r="46" spans="1:19" x14ac:dyDescent="0.2">
      <c r="A46" s="47"/>
      <c r="B46" s="36"/>
      <c r="C46" s="55"/>
      <c r="D46" s="34">
        <v>100</v>
      </c>
      <c r="E46" s="36">
        <v>1111</v>
      </c>
      <c r="F46" s="48">
        <f t="shared" si="4"/>
        <v>0.46597222222222223</v>
      </c>
      <c r="G46" s="34">
        <v>1114</v>
      </c>
      <c r="H46" s="49">
        <f t="shared" si="5"/>
        <v>0.4680555555555555</v>
      </c>
      <c r="I46" s="49" t="str">
        <f t="shared" si="0"/>
        <v/>
      </c>
      <c r="J46" s="34">
        <f t="shared" si="1"/>
        <v>8.0000000000001315</v>
      </c>
      <c r="K46" s="34">
        <f t="shared" si="6"/>
        <v>2.9999999999999094</v>
      </c>
      <c r="L46" s="34">
        <f t="shared" si="2"/>
        <v>2</v>
      </c>
      <c r="M46" s="34">
        <f t="shared" ca="1" si="3"/>
        <v>926</v>
      </c>
      <c r="N46" s="34" t="str">
        <f t="shared" si="7"/>
        <v/>
      </c>
      <c r="O46" s="34">
        <f t="shared" si="8"/>
        <v>404.00000000000665</v>
      </c>
      <c r="P46" s="37">
        <f t="shared" si="9"/>
        <v>171.98065180534465</v>
      </c>
      <c r="Q46" s="34">
        <f t="shared" si="10"/>
        <v>299.99999999999096</v>
      </c>
      <c r="R46" s="34">
        <f t="shared" si="11"/>
        <v>703.99999999999761</v>
      </c>
      <c r="S46" s="37">
        <f t="shared" si="12"/>
        <v>471.98065180533558</v>
      </c>
    </row>
    <row r="47" spans="1:19" x14ac:dyDescent="0.2">
      <c r="A47" s="47"/>
      <c r="B47" s="36"/>
      <c r="C47" s="55"/>
      <c r="D47" s="36">
        <v>1</v>
      </c>
      <c r="E47" s="36">
        <v>1122</v>
      </c>
      <c r="F47" s="48">
        <f t="shared" si="4"/>
        <v>0.47361111111111115</v>
      </c>
      <c r="G47" s="36">
        <v>1125</v>
      </c>
      <c r="H47" s="49">
        <f t="shared" si="5"/>
        <v>0.47569444444444442</v>
      </c>
      <c r="I47" s="49">
        <f t="shared" si="0"/>
        <v>0.47916666666666663</v>
      </c>
      <c r="J47" s="34" t="str">
        <f t="shared" si="1"/>
        <v/>
      </c>
      <c r="K47" s="34">
        <f t="shared" si="6"/>
        <v>2.9999999999999094</v>
      </c>
      <c r="L47" s="34">
        <f t="shared" si="2"/>
        <v>3</v>
      </c>
      <c r="M47" s="34">
        <f t="shared" ca="1" si="3"/>
        <v>926</v>
      </c>
      <c r="N47" s="34">
        <f t="shared" ca="1" si="7"/>
        <v>123.99999999999996</v>
      </c>
      <c r="O47" s="34">
        <f t="shared" si="8"/>
        <v>2.5</v>
      </c>
      <c r="P47" s="37">
        <f t="shared" si="9"/>
        <v>0.36191198291773735</v>
      </c>
      <c r="Q47" s="34">
        <f t="shared" si="10"/>
        <v>2.9999999999999094</v>
      </c>
      <c r="R47" s="34">
        <f t="shared" si="11"/>
        <v>5.4999999999999094</v>
      </c>
      <c r="S47" s="37">
        <f t="shared" si="12"/>
        <v>3.3619119829176469</v>
      </c>
    </row>
    <row r="48" spans="1:19" x14ac:dyDescent="0.2">
      <c r="A48" s="47">
        <v>39917</v>
      </c>
      <c r="B48" s="36">
        <v>952</v>
      </c>
      <c r="C48" s="55" t="s">
        <v>78</v>
      </c>
      <c r="D48" s="36">
        <v>0.01</v>
      </c>
      <c r="E48" s="36">
        <v>1108</v>
      </c>
      <c r="F48" s="48">
        <f t="shared" si="4"/>
        <v>0.46388888888888885</v>
      </c>
      <c r="G48" s="36">
        <v>1115</v>
      </c>
      <c r="H48" s="49">
        <f t="shared" si="5"/>
        <v>0.46875</v>
      </c>
      <c r="I48" s="49">
        <f t="shared" si="0"/>
        <v>0.47222222222222221</v>
      </c>
      <c r="J48" s="34" t="str">
        <f t="shared" si="1"/>
        <v/>
      </c>
      <c r="K48" s="34">
        <f t="shared" si="6"/>
        <v>7.0000000000000551</v>
      </c>
      <c r="L48" s="34">
        <f t="shared" si="2"/>
        <v>1</v>
      </c>
      <c r="M48" s="34">
        <f t="shared" ca="1" si="3"/>
        <v>952</v>
      </c>
      <c r="N48" s="34">
        <f t="shared" ca="1" si="7"/>
        <v>87.999999999999929</v>
      </c>
      <c r="O48" s="34">
        <f t="shared" si="8"/>
        <v>2.5000000000000001E-2</v>
      </c>
      <c r="P48" s="37">
        <f t="shared" si="9"/>
        <v>5.4281443780592247E-3</v>
      </c>
      <c r="Q48" s="34">
        <f t="shared" si="10"/>
        <v>7.0000000000000548E-2</v>
      </c>
      <c r="R48" s="34">
        <f t="shared" si="11"/>
        <v>9.5000000000000556E-2</v>
      </c>
      <c r="S48" s="37">
        <f t="shared" si="12"/>
        <v>7.5428144378059767E-2</v>
      </c>
    </row>
    <row r="49" spans="1:19" x14ac:dyDescent="0.2">
      <c r="A49" s="47">
        <v>39917</v>
      </c>
      <c r="B49" s="36">
        <v>1344</v>
      </c>
      <c r="C49" s="55"/>
      <c r="D49" s="36">
        <v>0.01</v>
      </c>
      <c r="E49" s="36">
        <v>1427</v>
      </c>
      <c r="F49" s="48">
        <f t="shared" si="4"/>
        <v>0.6020833333333333</v>
      </c>
      <c r="G49" s="36">
        <v>1436</v>
      </c>
      <c r="H49" s="49">
        <f t="shared" si="5"/>
        <v>0.60833333333333328</v>
      </c>
      <c r="I49" s="49" t="str">
        <f t="shared" si="0"/>
        <v/>
      </c>
      <c r="J49" s="34">
        <f t="shared" si="1"/>
        <v>12.000000000000117</v>
      </c>
      <c r="K49" s="34">
        <f t="shared" si="6"/>
        <v>8.999999999999968</v>
      </c>
      <c r="L49" s="34">
        <f t="shared" si="2"/>
        <v>1</v>
      </c>
      <c r="M49" s="34">
        <f t="shared" ca="1" si="3"/>
        <v>1344</v>
      </c>
      <c r="N49" s="34" t="str">
        <f t="shared" si="7"/>
        <v/>
      </c>
      <c r="O49" s="34">
        <f t="shared" si="8"/>
        <v>0.9600000000000094</v>
      </c>
      <c r="P49" s="37">
        <f t="shared" si="9"/>
        <v>0.62039392757987877</v>
      </c>
      <c r="Q49" s="34">
        <f t="shared" si="10"/>
        <v>8.9999999999999677E-2</v>
      </c>
      <c r="R49" s="34">
        <f t="shared" si="11"/>
        <v>1.0500000000000091</v>
      </c>
      <c r="S49" s="37">
        <f t="shared" si="12"/>
        <v>0.7103939275798784</v>
      </c>
    </row>
    <row r="50" spans="1:19" x14ac:dyDescent="0.2">
      <c r="A50" s="47"/>
      <c r="B50" s="36"/>
      <c r="C50" s="55"/>
      <c r="D50" s="36">
        <v>0.15</v>
      </c>
      <c r="E50" s="36">
        <v>1448</v>
      </c>
      <c r="F50" s="48">
        <f t="shared" si="4"/>
        <v>0.6166666666666667</v>
      </c>
      <c r="G50" s="36">
        <v>1454</v>
      </c>
      <c r="H50" s="49">
        <f t="shared" si="5"/>
        <v>0.62083333333333335</v>
      </c>
      <c r="I50" s="49">
        <f t="shared" si="0"/>
        <v>0.62430555555555556</v>
      </c>
      <c r="J50" s="34" t="str">
        <f t="shared" si="1"/>
        <v/>
      </c>
      <c r="K50" s="34">
        <f t="shared" si="6"/>
        <v>5.9999999999999787</v>
      </c>
      <c r="L50" s="34">
        <f t="shared" si="2"/>
        <v>2</v>
      </c>
      <c r="M50" s="34">
        <f t="shared" ca="1" si="3"/>
        <v>1344</v>
      </c>
      <c r="N50" s="34">
        <f t="shared" ca="1" si="7"/>
        <v>75.000000000000057</v>
      </c>
      <c r="O50" s="34">
        <f t="shared" si="8"/>
        <v>0.375</v>
      </c>
      <c r="P50" s="37">
        <f t="shared" si="9"/>
        <v>6.292759578473793E-2</v>
      </c>
      <c r="Q50" s="34">
        <f t="shared" si="10"/>
        <v>0.8999999999999968</v>
      </c>
      <c r="R50" s="34">
        <f t="shared" si="11"/>
        <v>1.2749999999999968</v>
      </c>
      <c r="S50" s="37">
        <f t="shared" si="12"/>
        <v>0.96292759578473475</v>
      </c>
    </row>
    <row r="51" spans="1:19" x14ac:dyDescent="0.2">
      <c r="A51" s="47">
        <v>39917</v>
      </c>
      <c r="B51" s="36">
        <v>1516</v>
      </c>
      <c r="C51" s="55"/>
      <c r="D51" s="36">
        <v>0.01</v>
      </c>
      <c r="E51" s="36">
        <v>1611</v>
      </c>
      <c r="F51" s="48">
        <f t="shared" si="4"/>
        <v>0.6743055555555556</v>
      </c>
      <c r="G51" s="36">
        <v>1620</v>
      </c>
      <c r="H51" s="49">
        <f t="shared" si="5"/>
        <v>0.68055555555555547</v>
      </c>
      <c r="I51" s="49">
        <f t="shared" si="0"/>
        <v>0.68402777777777768</v>
      </c>
      <c r="J51" s="34" t="str">
        <f t="shared" si="1"/>
        <v/>
      </c>
      <c r="K51" s="34">
        <f t="shared" si="6"/>
        <v>8.9999999999998082</v>
      </c>
      <c r="L51" s="34">
        <f t="shared" si="2"/>
        <v>1</v>
      </c>
      <c r="M51" s="34">
        <f t="shared" ca="1" si="3"/>
        <v>1516</v>
      </c>
      <c r="N51" s="34">
        <f t="shared" ca="1" si="7"/>
        <v>68.999999999999758</v>
      </c>
      <c r="O51" s="34">
        <f t="shared" si="8"/>
        <v>2.5000000000000001E-2</v>
      </c>
      <c r="P51" s="37">
        <f t="shared" si="9"/>
        <v>5.4281443780592247E-3</v>
      </c>
      <c r="Q51" s="34">
        <f t="shared" si="10"/>
        <v>8.9999999999998082E-2</v>
      </c>
      <c r="R51" s="34">
        <f t="shared" si="11"/>
        <v>0.11499999999999808</v>
      </c>
      <c r="S51" s="37">
        <f t="shared" si="12"/>
        <v>9.54281443780573E-2</v>
      </c>
    </row>
    <row r="52" spans="1:19" x14ac:dyDescent="0.2">
      <c r="A52" s="47">
        <v>39918</v>
      </c>
      <c r="B52" s="36">
        <v>804</v>
      </c>
      <c r="C52" s="55" t="s">
        <v>78</v>
      </c>
      <c r="D52" s="34">
        <v>0.01</v>
      </c>
      <c r="E52" s="36">
        <v>934</v>
      </c>
      <c r="F52" s="48">
        <f t="shared" si="4"/>
        <v>0.39861111111111108</v>
      </c>
      <c r="G52" s="36">
        <v>946</v>
      </c>
      <c r="H52" s="49">
        <f t="shared" si="5"/>
        <v>0.4069444444444445</v>
      </c>
      <c r="I52" s="49">
        <f t="shared" si="0"/>
        <v>0.41041666666666671</v>
      </c>
      <c r="J52" s="34" t="str">
        <f t="shared" si="1"/>
        <v/>
      </c>
      <c r="K52" s="34">
        <f t="shared" si="6"/>
        <v>12.000000000000117</v>
      </c>
      <c r="L52" s="34">
        <f t="shared" si="2"/>
        <v>1</v>
      </c>
      <c r="M52" s="34">
        <f t="shared" ca="1" si="3"/>
        <v>804</v>
      </c>
      <c r="N52" s="34">
        <f t="shared" ca="1" si="7"/>
        <v>107.0000000000001</v>
      </c>
      <c r="O52" s="34">
        <f t="shared" si="8"/>
        <v>2.5000000000000001E-2</v>
      </c>
      <c r="P52" s="37">
        <f t="shared" si="9"/>
        <v>5.4281443780592247E-3</v>
      </c>
      <c r="Q52" s="34">
        <f t="shared" si="10"/>
        <v>0.12000000000000118</v>
      </c>
      <c r="R52" s="34">
        <f t="shared" si="11"/>
        <v>0.14500000000000118</v>
      </c>
      <c r="S52" s="37">
        <f t="shared" si="12"/>
        <v>0.12542814437806041</v>
      </c>
    </row>
    <row r="53" spans="1:19" x14ac:dyDescent="0.2">
      <c r="A53" s="47">
        <v>39918</v>
      </c>
      <c r="B53" s="36">
        <v>1430</v>
      </c>
      <c r="C53" s="55"/>
      <c r="D53" s="36">
        <v>10</v>
      </c>
      <c r="E53" s="36">
        <v>1455</v>
      </c>
      <c r="F53" s="48">
        <f t="shared" si="4"/>
        <v>0.62152777777777779</v>
      </c>
      <c r="G53" s="36">
        <v>1459</v>
      </c>
      <c r="H53" s="49">
        <f t="shared" si="5"/>
        <v>0.62430555555555556</v>
      </c>
      <c r="I53" s="49" t="str">
        <f t="shared" si="0"/>
        <v/>
      </c>
      <c r="J53" s="34">
        <f t="shared" si="1"/>
        <v>5.9999999999999787</v>
      </c>
      <c r="K53" s="34">
        <f t="shared" si="6"/>
        <v>3.9999999999999858</v>
      </c>
      <c r="L53" s="34">
        <f t="shared" si="2"/>
        <v>1</v>
      </c>
      <c r="M53" s="34">
        <f t="shared" ca="1" si="3"/>
        <v>1430</v>
      </c>
      <c r="N53" s="34" t="str">
        <f t="shared" si="7"/>
        <v/>
      </c>
      <c r="O53" s="34">
        <f t="shared" si="8"/>
        <v>629.99999999999773</v>
      </c>
      <c r="P53" s="37">
        <f t="shared" si="9"/>
        <v>380.54136086032241</v>
      </c>
      <c r="Q53" s="34">
        <f t="shared" si="10"/>
        <v>39.999999999999858</v>
      </c>
      <c r="R53" s="34">
        <f t="shared" si="11"/>
        <v>669.99999999999761</v>
      </c>
      <c r="S53" s="37">
        <f t="shared" si="12"/>
        <v>420.54136086032224</v>
      </c>
    </row>
    <row r="54" spans="1:19" x14ac:dyDescent="0.2">
      <c r="A54" s="47"/>
      <c r="B54" s="36"/>
      <c r="C54" s="55"/>
      <c r="D54" s="36">
        <v>200</v>
      </c>
      <c r="E54" s="36">
        <v>1505</v>
      </c>
      <c r="F54" s="48">
        <f t="shared" si="4"/>
        <v>0.62847222222222221</v>
      </c>
      <c r="G54" s="36">
        <v>1619</v>
      </c>
      <c r="H54" s="49">
        <f t="shared" si="5"/>
        <v>0.67986111111111114</v>
      </c>
      <c r="I54" s="49">
        <f t="shared" si="0"/>
        <v>0.68333333333333335</v>
      </c>
      <c r="J54" s="34" t="str">
        <f t="shared" si="1"/>
        <v/>
      </c>
      <c r="K54" s="34">
        <f t="shared" si="6"/>
        <v>74.000000000000057</v>
      </c>
      <c r="L54" s="34">
        <f t="shared" si="2"/>
        <v>2</v>
      </c>
      <c r="M54" s="34">
        <f t="shared" ca="1" si="3"/>
        <v>1430</v>
      </c>
      <c r="N54" s="34">
        <f t="shared" ca="1" si="7"/>
        <v>114.00000000000007</v>
      </c>
      <c r="O54" s="34">
        <f t="shared" si="8"/>
        <v>500</v>
      </c>
      <c r="P54" s="37">
        <f t="shared" si="9"/>
        <v>52.318172546220183</v>
      </c>
      <c r="Q54" s="34">
        <f t="shared" si="10"/>
        <v>14800.000000000011</v>
      </c>
      <c r="R54" s="34">
        <f t="shared" si="11"/>
        <v>15300.000000000011</v>
      </c>
      <c r="S54" s="37">
        <f t="shared" si="12"/>
        <v>14852.318172546231</v>
      </c>
    </row>
    <row r="55" spans="1:19" x14ac:dyDescent="0.2">
      <c r="A55" s="47">
        <v>39919</v>
      </c>
      <c r="B55" s="36">
        <v>809</v>
      </c>
      <c r="C55" s="55" t="s">
        <v>78</v>
      </c>
      <c r="D55" s="36">
        <v>0.01</v>
      </c>
      <c r="E55" s="36">
        <v>946</v>
      </c>
      <c r="F55" s="48">
        <f t="shared" si="4"/>
        <v>0.4069444444444445</v>
      </c>
      <c r="G55" s="36">
        <v>951</v>
      </c>
      <c r="H55" s="49">
        <f t="shared" si="5"/>
        <v>0.41041666666666665</v>
      </c>
      <c r="I55" s="49">
        <f t="shared" si="0"/>
        <v>0.41388888888888886</v>
      </c>
      <c r="J55" s="34" t="str">
        <f t="shared" si="1"/>
        <v/>
      </c>
      <c r="K55" s="34">
        <f t="shared" si="6"/>
        <v>4.9999999999999023</v>
      </c>
      <c r="L55" s="34">
        <f t="shared" si="2"/>
        <v>1</v>
      </c>
      <c r="M55" s="34">
        <f t="shared" ca="1" si="3"/>
        <v>809</v>
      </c>
      <c r="N55" s="34">
        <f t="shared" ca="1" si="7"/>
        <v>106.99999999999994</v>
      </c>
      <c r="O55" s="34">
        <f t="shared" si="8"/>
        <v>2.5000000000000001E-2</v>
      </c>
      <c r="P55" s="37">
        <f t="shared" si="9"/>
        <v>5.4281443780592247E-3</v>
      </c>
      <c r="Q55" s="34">
        <f t="shared" si="10"/>
        <v>4.9999999999999024E-2</v>
      </c>
      <c r="R55" s="34">
        <f t="shared" si="11"/>
        <v>7.4999999999999026E-2</v>
      </c>
      <c r="S55" s="37">
        <f t="shared" si="12"/>
        <v>5.542814437805825E-2</v>
      </c>
    </row>
    <row r="56" spans="1:19" x14ac:dyDescent="0.2">
      <c r="A56" s="47">
        <v>39919</v>
      </c>
      <c r="B56" s="36">
        <v>1345</v>
      </c>
      <c r="C56" s="55"/>
      <c r="D56" s="36">
        <v>0.01</v>
      </c>
      <c r="E56" s="36">
        <v>1424</v>
      </c>
      <c r="F56" s="48">
        <f t="shared" si="4"/>
        <v>0.6</v>
      </c>
      <c r="G56" s="36">
        <v>1432</v>
      </c>
      <c r="H56" s="49">
        <f t="shared" si="5"/>
        <v>0.60555555555555551</v>
      </c>
      <c r="I56" s="49" t="str">
        <f t="shared" si="0"/>
        <v/>
      </c>
      <c r="J56" s="34">
        <f t="shared" si="1"/>
        <v>5.0000000000001421</v>
      </c>
      <c r="K56" s="34">
        <f t="shared" si="6"/>
        <v>7.9999999999999716</v>
      </c>
      <c r="L56" s="34">
        <f t="shared" si="2"/>
        <v>1</v>
      </c>
      <c r="M56" s="34">
        <f t="shared" ca="1" si="3"/>
        <v>1345</v>
      </c>
      <c r="N56" s="34" t="str">
        <f t="shared" si="7"/>
        <v/>
      </c>
      <c r="O56" s="34">
        <f t="shared" si="8"/>
        <v>0.27500000000000779</v>
      </c>
      <c r="P56" s="37">
        <f t="shared" si="9"/>
        <v>0.19544015550864535</v>
      </c>
      <c r="Q56" s="34">
        <f t="shared" si="10"/>
        <v>7.9999999999999724E-2</v>
      </c>
      <c r="R56" s="34">
        <f t="shared" si="11"/>
        <v>0.35500000000000753</v>
      </c>
      <c r="S56" s="37">
        <f t="shared" si="12"/>
        <v>0.27544015550864509</v>
      </c>
    </row>
    <row r="57" spans="1:19" x14ac:dyDescent="0.2">
      <c r="A57" s="36"/>
      <c r="B57" s="36"/>
      <c r="C57" s="55"/>
      <c r="D57" s="36">
        <v>0.1</v>
      </c>
      <c r="E57" s="36">
        <v>1437</v>
      </c>
      <c r="F57" s="48">
        <f t="shared" si="4"/>
        <v>0.60902777777777783</v>
      </c>
      <c r="G57" s="36">
        <v>1441</v>
      </c>
      <c r="H57" s="49">
        <f t="shared" si="5"/>
        <v>0.6118055555555556</v>
      </c>
      <c r="I57" s="49" t="str">
        <f t="shared" si="0"/>
        <v/>
      </c>
      <c r="J57" s="34">
        <f t="shared" si="1"/>
        <v>6.9999999999999751</v>
      </c>
      <c r="K57" s="34">
        <f t="shared" si="6"/>
        <v>3.9999999999999858</v>
      </c>
      <c r="L57" s="34">
        <f t="shared" si="2"/>
        <v>2</v>
      </c>
      <c r="M57" s="34">
        <f t="shared" ca="1" si="3"/>
        <v>1345</v>
      </c>
      <c r="N57" s="34" t="str">
        <f t="shared" si="7"/>
        <v/>
      </c>
      <c r="O57" s="34">
        <f t="shared" si="8"/>
        <v>0.38499999999999862</v>
      </c>
      <c r="P57" s="37">
        <f t="shared" si="9"/>
        <v>0.27361621771209471</v>
      </c>
      <c r="Q57" s="34">
        <f t="shared" si="10"/>
        <v>0.39999999999999858</v>
      </c>
      <c r="R57" s="34">
        <f t="shared" si="11"/>
        <v>0.78499999999999726</v>
      </c>
      <c r="S57" s="37">
        <f t="shared" si="12"/>
        <v>0.67361621771209323</v>
      </c>
    </row>
    <row r="58" spans="1:19" x14ac:dyDescent="0.2">
      <c r="A58" s="47"/>
      <c r="B58" s="36"/>
      <c r="C58" s="55"/>
      <c r="D58" s="36">
        <v>0.01</v>
      </c>
      <c r="E58" s="36">
        <v>1448</v>
      </c>
      <c r="F58" s="48">
        <f t="shared" si="4"/>
        <v>0.6166666666666667</v>
      </c>
      <c r="G58" s="36">
        <v>1453</v>
      </c>
      <c r="H58" s="49">
        <f t="shared" si="5"/>
        <v>0.62013888888888891</v>
      </c>
      <c r="I58" s="49">
        <f t="shared" si="0"/>
        <v>0.62361111111111112</v>
      </c>
      <c r="J58" s="34" t="str">
        <f t="shared" si="1"/>
        <v/>
      </c>
      <c r="K58" s="34">
        <f t="shared" si="6"/>
        <v>4.9999999999999822</v>
      </c>
      <c r="L58" s="34">
        <f t="shared" si="2"/>
        <v>3</v>
      </c>
      <c r="M58" s="34">
        <f t="shared" ca="1" si="3"/>
        <v>1345</v>
      </c>
      <c r="N58" s="34">
        <f t="shared" ca="1" si="7"/>
        <v>73.000000000000057</v>
      </c>
      <c r="O58" s="34">
        <f t="shared" si="8"/>
        <v>2.5000000000000001E-2</v>
      </c>
      <c r="P58" s="37">
        <f t="shared" si="9"/>
        <v>5.4281443780592247E-3</v>
      </c>
      <c r="Q58" s="34">
        <f t="shared" si="10"/>
        <v>4.9999999999999822E-2</v>
      </c>
      <c r="R58" s="34">
        <f t="shared" si="11"/>
        <v>7.4999999999999817E-2</v>
      </c>
      <c r="S58" s="37">
        <f t="shared" si="12"/>
        <v>5.5428144378059048E-2</v>
      </c>
    </row>
    <row r="59" spans="1:19" x14ac:dyDescent="0.2">
      <c r="A59" s="47">
        <v>39919</v>
      </c>
      <c r="B59" s="34">
        <v>1506</v>
      </c>
      <c r="C59" s="55"/>
      <c r="D59" s="36">
        <v>0.01</v>
      </c>
      <c r="E59" s="36">
        <v>1607</v>
      </c>
      <c r="F59" s="48">
        <f t="shared" si="4"/>
        <v>0.67152777777777783</v>
      </c>
      <c r="G59" s="36">
        <v>1608</v>
      </c>
      <c r="H59" s="49">
        <f t="shared" si="5"/>
        <v>0.67222222222222217</v>
      </c>
      <c r="I59" s="49" t="str">
        <f t="shared" si="0"/>
        <v/>
      </c>
      <c r="J59" s="34">
        <f t="shared" si="1"/>
        <v>9.0000000000001279</v>
      </c>
      <c r="K59" s="34">
        <f t="shared" si="6"/>
        <v>0.99999999999983658</v>
      </c>
      <c r="L59" s="34">
        <f t="shared" si="2"/>
        <v>1</v>
      </c>
      <c r="M59" s="34">
        <f t="shared" ca="1" si="3"/>
        <v>1506</v>
      </c>
      <c r="N59" s="34" t="str">
        <f t="shared" si="7"/>
        <v/>
      </c>
      <c r="O59" s="34">
        <f t="shared" si="8"/>
        <v>0.49500000000000705</v>
      </c>
      <c r="P59" s="37">
        <f t="shared" si="9"/>
        <v>0.35179227991555667</v>
      </c>
      <c r="Q59" s="34">
        <f t="shared" si="10"/>
        <v>9.9999999999983661E-3</v>
      </c>
      <c r="R59" s="34">
        <f t="shared" si="11"/>
        <v>0.50500000000000544</v>
      </c>
      <c r="S59" s="37">
        <f t="shared" si="12"/>
        <v>0.36179227991555502</v>
      </c>
    </row>
    <row r="60" spans="1:19" x14ac:dyDescent="0.2">
      <c r="A60" s="36"/>
      <c r="B60" s="36"/>
      <c r="C60" s="55"/>
      <c r="D60" s="36">
        <v>0.1</v>
      </c>
      <c r="E60" s="36">
        <v>1617</v>
      </c>
      <c r="F60" s="48">
        <f t="shared" si="4"/>
        <v>0.67847222222222225</v>
      </c>
      <c r="G60" s="36">
        <v>1620</v>
      </c>
      <c r="H60" s="49">
        <f t="shared" si="5"/>
        <v>0.68055555555555547</v>
      </c>
      <c r="I60" s="49">
        <f t="shared" si="0"/>
        <v>0.68402777777777768</v>
      </c>
      <c r="J60" s="34" t="str">
        <f t="shared" si="1"/>
        <v/>
      </c>
      <c r="K60" s="34">
        <f t="shared" si="6"/>
        <v>2.9999999999998295</v>
      </c>
      <c r="L60" s="34">
        <f t="shared" si="2"/>
        <v>2</v>
      </c>
      <c r="M60" s="34">
        <f t="shared" ca="1" si="3"/>
        <v>1506</v>
      </c>
      <c r="N60" s="34">
        <f t="shared" ca="1" si="7"/>
        <v>78.999999999999886</v>
      </c>
      <c r="O60" s="34">
        <f t="shared" si="8"/>
        <v>0.25</v>
      </c>
      <c r="P60" s="37">
        <f t="shared" si="9"/>
        <v>4.342905372259271E-2</v>
      </c>
      <c r="Q60" s="34">
        <f t="shared" si="10"/>
        <v>0.29999999999998295</v>
      </c>
      <c r="R60" s="34">
        <f t="shared" si="11"/>
        <v>0.54999999999998295</v>
      </c>
      <c r="S60" s="37">
        <f t="shared" si="12"/>
        <v>0.34342905372257565</v>
      </c>
    </row>
    <row r="61" spans="1:19" x14ac:dyDescent="0.2">
      <c r="A61" s="47">
        <v>39920</v>
      </c>
      <c r="B61" s="36">
        <v>902</v>
      </c>
      <c r="C61" s="55" t="s">
        <v>79</v>
      </c>
      <c r="D61" s="36">
        <v>0.01</v>
      </c>
      <c r="E61" s="36">
        <v>939</v>
      </c>
      <c r="F61" s="48">
        <f t="shared" si="4"/>
        <v>0.40208333333333335</v>
      </c>
      <c r="G61" s="36">
        <v>944</v>
      </c>
      <c r="H61" s="49">
        <f t="shared" si="5"/>
        <v>0.4055555555555555</v>
      </c>
      <c r="I61" s="49" t="str">
        <f t="shared" si="0"/>
        <v/>
      </c>
      <c r="J61" s="34">
        <f t="shared" si="1"/>
        <v>10.000000000000124</v>
      </c>
      <c r="K61" s="34">
        <f t="shared" si="6"/>
        <v>4.9999999999999023</v>
      </c>
      <c r="L61" s="34">
        <f t="shared" si="2"/>
        <v>1</v>
      </c>
      <c r="M61" s="34">
        <f t="shared" ca="1" si="3"/>
        <v>902</v>
      </c>
      <c r="N61" s="34" t="str">
        <f t="shared" si="7"/>
        <v/>
      </c>
      <c r="O61" s="34">
        <f t="shared" si="8"/>
        <v>500.05000000000626</v>
      </c>
      <c r="P61" s="37">
        <f t="shared" si="9"/>
        <v>108.56394165498281</v>
      </c>
      <c r="Q61" s="34">
        <f t="shared" si="10"/>
        <v>4.9999999999999024E-2</v>
      </c>
      <c r="R61" s="34">
        <f t="shared" si="11"/>
        <v>500.10000000000628</v>
      </c>
      <c r="S61" s="37">
        <f t="shared" si="12"/>
        <v>108.61394165498281</v>
      </c>
    </row>
    <row r="62" spans="1:19" x14ac:dyDescent="0.2">
      <c r="A62" s="47"/>
      <c r="B62" s="36"/>
      <c r="C62" s="55"/>
      <c r="D62" s="36">
        <v>100</v>
      </c>
      <c r="E62" s="36">
        <v>954</v>
      </c>
      <c r="F62" s="48">
        <f t="shared" si="4"/>
        <v>0.41250000000000003</v>
      </c>
      <c r="G62" s="36">
        <v>957</v>
      </c>
      <c r="H62" s="49">
        <f t="shared" si="5"/>
        <v>0.4145833333333333</v>
      </c>
      <c r="I62" s="49" t="str">
        <f t="shared" si="0"/>
        <v/>
      </c>
      <c r="J62" s="34">
        <f t="shared" si="1"/>
        <v>3.0000000000000693</v>
      </c>
      <c r="K62" s="34">
        <f t="shared" si="6"/>
        <v>2.9999999999999094</v>
      </c>
      <c r="L62" s="34">
        <f t="shared" si="2"/>
        <v>2</v>
      </c>
      <c r="M62" s="34">
        <f t="shared" ca="1" si="3"/>
        <v>902</v>
      </c>
      <c r="N62" s="34" t="str">
        <f t="shared" si="7"/>
        <v/>
      </c>
      <c r="O62" s="34">
        <f t="shared" si="8"/>
        <v>450.0000000000104</v>
      </c>
      <c r="P62" s="37">
        <f t="shared" si="9"/>
        <v>432.80851538875254</v>
      </c>
      <c r="Q62" s="34">
        <f t="shared" si="10"/>
        <v>299.99999999999096</v>
      </c>
      <c r="R62" s="34">
        <f t="shared" si="11"/>
        <v>750.00000000000136</v>
      </c>
      <c r="S62" s="37">
        <f t="shared" si="12"/>
        <v>732.80851538874344</v>
      </c>
    </row>
    <row r="63" spans="1:19" x14ac:dyDescent="0.2">
      <c r="A63" s="47"/>
      <c r="B63" s="36"/>
      <c r="C63" s="55"/>
      <c r="D63" s="36">
        <v>200</v>
      </c>
      <c r="E63" s="36">
        <v>1000</v>
      </c>
      <c r="F63" s="48">
        <f t="shared" si="4"/>
        <v>0.41666666666666669</v>
      </c>
      <c r="G63" s="36">
        <v>1133</v>
      </c>
      <c r="H63" s="49">
        <f t="shared" si="5"/>
        <v>0.48125000000000001</v>
      </c>
      <c r="I63" s="49">
        <f t="shared" si="0"/>
        <v>0.48472222222222222</v>
      </c>
      <c r="J63" s="34" t="str">
        <f t="shared" si="1"/>
        <v/>
      </c>
      <c r="K63" s="34">
        <f t="shared" si="6"/>
        <v>92.999999999999986</v>
      </c>
      <c r="L63" s="34">
        <f t="shared" si="2"/>
        <v>3</v>
      </c>
      <c r="M63" s="34">
        <f t="shared" ca="1" si="3"/>
        <v>902</v>
      </c>
      <c r="N63" s="34">
        <f t="shared" ca="1" si="7"/>
        <v>156</v>
      </c>
      <c r="O63" s="34">
        <f t="shared" si="8"/>
        <v>500</v>
      </c>
      <c r="P63" s="37">
        <f t="shared" si="9"/>
        <v>52.318172546220183</v>
      </c>
      <c r="Q63" s="34">
        <f t="shared" si="10"/>
        <v>18599.999999999996</v>
      </c>
      <c r="R63" s="34">
        <f t="shared" si="11"/>
        <v>19099.999999999996</v>
      </c>
      <c r="S63" s="37">
        <f t="shared" si="12"/>
        <v>18652.318172546216</v>
      </c>
    </row>
    <row r="64" spans="1:19" x14ac:dyDescent="0.2">
      <c r="A64" s="47">
        <v>39923</v>
      </c>
      <c r="B64" s="36">
        <v>803</v>
      </c>
      <c r="C64" s="55" t="s">
        <v>78</v>
      </c>
      <c r="D64" s="36">
        <v>0.01</v>
      </c>
      <c r="E64" s="36">
        <v>902</v>
      </c>
      <c r="F64" s="48">
        <f t="shared" si="4"/>
        <v>0.37638888888888888</v>
      </c>
      <c r="G64" s="36">
        <v>909</v>
      </c>
      <c r="H64" s="49">
        <f t="shared" si="5"/>
        <v>0.38125000000000003</v>
      </c>
      <c r="I64" s="49" t="str">
        <f t="shared" si="0"/>
        <v/>
      </c>
      <c r="J64" s="34">
        <f t="shared" si="1"/>
        <v>11.999999999999957</v>
      </c>
      <c r="K64" s="34">
        <f t="shared" si="6"/>
        <v>7.0000000000000551</v>
      </c>
      <c r="L64" s="34">
        <f t="shared" si="2"/>
        <v>1</v>
      </c>
      <c r="M64" s="34">
        <f t="shared" ca="1" si="3"/>
        <v>803</v>
      </c>
      <c r="N64" s="34" t="str">
        <f t="shared" si="7"/>
        <v/>
      </c>
      <c r="O64" s="34">
        <f t="shared" si="8"/>
        <v>6.659999999999977</v>
      </c>
      <c r="P64" s="37">
        <f t="shared" si="9"/>
        <v>2.7827529770790655</v>
      </c>
      <c r="Q64" s="34">
        <f t="shared" si="10"/>
        <v>7.0000000000000548E-2</v>
      </c>
      <c r="R64" s="34">
        <f t="shared" si="11"/>
        <v>6.7299999999999773</v>
      </c>
      <c r="S64" s="37">
        <f t="shared" si="12"/>
        <v>2.8527529770790663</v>
      </c>
    </row>
    <row r="65" spans="1:19" x14ac:dyDescent="0.2">
      <c r="A65" s="36"/>
      <c r="B65" s="36"/>
      <c r="C65" s="55"/>
      <c r="D65" s="36">
        <v>1.1000000000000001</v>
      </c>
      <c r="E65" s="36">
        <v>921</v>
      </c>
      <c r="F65" s="48">
        <f t="shared" si="4"/>
        <v>0.38958333333333334</v>
      </c>
      <c r="G65" s="36">
        <v>925</v>
      </c>
      <c r="H65" s="49">
        <f t="shared" si="5"/>
        <v>0.3923611111111111</v>
      </c>
      <c r="I65" s="49" t="str">
        <f t="shared" si="0"/>
        <v/>
      </c>
      <c r="J65" s="34">
        <f t="shared" si="1"/>
        <v>12.000000000000037</v>
      </c>
      <c r="K65" s="34">
        <f t="shared" si="6"/>
        <v>3.9999999999999858</v>
      </c>
      <c r="L65" s="34">
        <f t="shared" si="2"/>
        <v>2</v>
      </c>
      <c r="M65" s="34">
        <f t="shared" ca="1" si="3"/>
        <v>803</v>
      </c>
      <c r="N65" s="34" t="str">
        <f t="shared" si="7"/>
        <v/>
      </c>
      <c r="O65" s="34">
        <f t="shared" si="8"/>
        <v>6.6420000000000208</v>
      </c>
      <c r="P65" s="37">
        <f t="shared" si="9"/>
        <v>2.593625730342711</v>
      </c>
      <c r="Q65" s="34">
        <f t="shared" si="10"/>
        <v>4.3999999999999844</v>
      </c>
      <c r="R65" s="34">
        <f t="shared" si="11"/>
        <v>11.042000000000005</v>
      </c>
      <c r="S65" s="37">
        <f t="shared" si="12"/>
        <v>6.9936257303426954</v>
      </c>
    </row>
    <row r="66" spans="1:19" x14ac:dyDescent="0.2">
      <c r="A66" s="47"/>
      <c r="B66" s="36"/>
      <c r="C66" s="55"/>
      <c r="D66" s="36">
        <v>7.0000000000000001E-3</v>
      </c>
      <c r="E66" s="36">
        <v>937</v>
      </c>
      <c r="F66" s="48">
        <f t="shared" si="4"/>
        <v>0.40069444444444446</v>
      </c>
      <c r="G66" s="36">
        <v>940</v>
      </c>
      <c r="H66" s="49">
        <f t="shared" si="5"/>
        <v>0.40277777777777773</v>
      </c>
      <c r="I66" s="49">
        <f t="shared" si="0"/>
        <v>0.40624999999999994</v>
      </c>
      <c r="J66" s="34" t="str">
        <f t="shared" si="1"/>
        <v/>
      </c>
      <c r="K66" s="34">
        <f t="shared" si="6"/>
        <v>2.9999999999999094</v>
      </c>
      <c r="L66" s="34">
        <f t="shared" si="2"/>
        <v>3</v>
      </c>
      <c r="M66" s="34">
        <f t="shared" ca="1" si="3"/>
        <v>803</v>
      </c>
      <c r="N66" s="34">
        <f t="shared" ca="1" si="7"/>
        <v>101.99999999999987</v>
      </c>
      <c r="O66" s="34">
        <f t="shared" si="8"/>
        <v>1.7500000000000002E-2</v>
      </c>
      <c r="P66" s="37">
        <f t="shared" si="9"/>
        <v>3.9526049426535596E-3</v>
      </c>
      <c r="Q66" s="34">
        <f t="shared" si="10"/>
        <v>2.0999999999999366E-2</v>
      </c>
      <c r="R66" s="34">
        <f t="shared" si="11"/>
        <v>3.8499999999999368E-2</v>
      </c>
      <c r="S66" s="37">
        <f t="shared" si="12"/>
        <v>2.4952604942652924E-2</v>
      </c>
    </row>
    <row r="67" spans="1:19" x14ac:dyDescent="0.2">
      <c r="A67" s="47">
        <v>39923</v>
      </c>
      <c r="B67" s="36">
        <v>957</v>
      </c>
      <c r="C67" s="55"/>
      <c r="D67" s="36">
        <v>0.01</v>
      </c>
      <c r="E67" s="36">
        <v>1026</v>
      </c>
      <c r="F67" s="48">
        <f t="shared" si="4"/>
        <v>0.43472222222222223</v>
      </c>
      <c r="G67" s="36">
        <v>1033</v>
      </c>
      <c r="H67" s="49">
        <f t="shared" si="5"/>
        <v>0.43958333333333338</v>
      </c>
      <c r="I67" s="49" t="str">
        <f t="shared" si="0"/>
        <v/>
      </c>
      <c r="J67" s="34">
        <f t="shared" si="1"/>
        <v>9.9999999999999645</v>
      </c>
      <c r="K67" s="34">
        <f t="shared" si="6"/>
        <v>7.0000000000000551</v>
      </c>
      <c r="L67" s="34">
        <f t="shared" si="2"/>
        <v>1</v>
      </c>
      <c r="M67" s="34">
        <f t="shared" ca="1" si="3"/>
        <v>957</v>
      </c>
      <c r="N67" s="34" t="str">
        <f t="shared" si="7"/>
        <v/>
      </c>
      <c r="O67" s="34">
        <f t="shared" si="8"/>
        <v>5.5499999999999812</v>
      </c>
      <c r="P67" s="37">
        <f t="shared" si="9"/>
        <v>2.3189608142325544</v>
      </c>
      <c r="Q67" s="34">
        <f t="shared" si="10"/>
        <v>7.0000000000000548E-2</v>
      </c>
      <c r="R67" s="34">
        <f t="shared" si="11"/>
        <v>5.6199999999999815</v>
      </c>
      <c r="S67" s="37">
        <f t="shared" si="12"/>
        <v>2.3889608142325551</v>
      </c>
    </row>
    <row r="68" spans="1:19" x14ac:dyDescent="0.2">
      <c r="A68" s="47"/>
      <c r="B68" s="36"/>
      <c r="C68" s="55"/>
      <c r="D68" s="36">
        <v>1.1000000000000001</v>
      </c>
      <c r="E68" s="36">
        <v>1043</v>
      </c>
      <c r="F68" s="48">
        <f t="shared" si="4"/>
        <v>0.4465277777777778</v>
      </c>
      <c r="G68" s="36">
        <v>1048</v>
      </c>
      <c r="H68" s="49">
        <f t="shared" si="5"/>
        <v>0.45</v>
      </c>
      <c r="I68" s="49" t="str">
        <f t="shared" si="0"/>
        <v/>
      </c>
      <c r="J68" s="34">
        <f t="shared" si="1"/>
        <v>9.9999999999999645</v>
      </c>
      <c r="K68" s="34">
        <f t="shared" si="6"/>
        <v>4.9999999999999822</v>
      </c>
      <c r="L68" s="34">
        <f t="shared" si="2"/>
        <v>2</v>
      </c>
      <c r="M68" s="34">
        <f t="shared" ca="1" si="3"/>
        <v>957</v>
      </c>
      <c r="N68" s="34" t="str">
        <f t="shared" si="7"/>
        <v/>
      </c>
      <c r="O68" s="34">
        <f t="shared" si="8"/>
        <v>5.5349999999999806</v>
      </c>
      <c r="P68" s="37">
        <f t="shared" si="9"/>
        <v>2.1613547752855782</v>
      </c>
      <c r="Q68" s="34">
        <f t="shared" si="10"/>
        <v>5.4999999999999805</v>
      </c>
      <c r="R68" s="34">
        <f t="shared" si="11"/>
        <v>11.034999999999961</v>
      </c>
      <c r="S68" s="37">
        <f t="shared" si="12"/>
        <v>7.6613547752855586</v>
      </c>
    </row>
    <row r="69" spans="1:19" x14ac:dyDescent="0.2">
      <c r="A69" s="47"/>
      <c r="B69" s="36"/>
      <c r="C69" s="55"/>
      <c r="D69" s="36">
        <v>7.0000000000000001E-3</v>
      </c>
      <c r="E69" s="36">
        <v>1058</v>
      </c>
      <c r="F69" s="48">
        <f t="shared" si="4"/>
        <v>0.45694444444444443</v>
      </c>
      <c r="G69" s="36">
        <v>1104</v>
      </c>
      <c r="H69" s="49">
        <f t="shared" si="5"/>
        <v>0.46111111111111108</v>
      </c>
      <c r="I69" s="49" t="str">
        <f t="shared" si="0"/>
        <v/>
      </c>
      <c r="J69" s="34">
        <f t="shared" si="1"/>
        <v>7.0000000000000551</v>
      </c>
      <c r="K69" s="34">
        <f t="shared" si="6"/>
        <v>5.9999999999999787</v>
      </c>
      <c r="L69" s="34">
        <f t="shared" si="2"/>
        <v>3</v>
      </c>
      <c r="M69" s="34">
        <f t="shared" ca="1" si="3"/>
        <v>957</v>
      </c>
      <c r="N69" s="34" t="str">
        <f t="shared" si="7"/>
        <v/>
      </c>
      <c r="O69" s="34">
        <f t="shared" si="8"/>
        <v>0.28700000000000225</v>
      </c>
      <c r="P69" s="37">
        <f t="shared" si="9"/>
        <v>0.2007212089481844</v>
      </c>
      <c r="Q69" s="34">
        <f t="shared" si="10"/>
        <v>4.199999999999985E-2</v>
      </c>
      <c r="R69" s="34">
        <f t="shared" si="11"/>
        <v>0.32900000000000212</v>
      </c>
      <c r="S69" s="37">
        <f t="shared" si="12"/>
        <v>0.24272120894818425</v>
      </c>
    </row>
    <row r="70" spans="1:19" x14ac:dyDescent="0.2">
      <c r="A70" s="36"/>
      <c r="B70" s="36"/>
      <c r="C70" s="55"/>
      <c r="D70" s="36">
        <v>7.4999999999999997E-2</v>
      </c>
      <c r="E70" s="36">
        <v>1111</v>
      </c>
      <c r="F70" s="48">
        <f t="shared" si="4"/>
        <v>0.46597222222222223</v>
      </c>
      <c r="G70" s="36">
        <v>1116</v>
      </c>
      <c r="H70" s="49">
        <f t="shared" si="5"/>
        <v>0.4694444444444445</v>
      </c>
      <c r="I70" s="49" t="str">
        <f t="shared" si="0"/>
        <v/>
      </c>
      <c r="J70" s="34">
        <f t="shared" si="1"/>
        <v>4.9999999999999023</v>
      </c>
      <c r="K70" s="34">
        <f t="shared" si="6"/>
        <v>5.0000000000000622</v>
      </c>
      <c r="L70" s="34">
        <f t="shared" si="2"/>
        <v>4</v>
      </c>
      <c r="M70" s="34">
        <f t="shared" ca="1" si="3"/>
        <v>957</v>
      </c>
      <c r="N70" s="34" t="str">
        <f t="shared" si="7"/>
        <v/>
      </c>
      <c r="O70" s="34">
        <f t="shared" si="8"/>
        <v>0.21749999999999572</v>
      </c>
      <c r="P70" s="37">
        <f t="shared" si="9"/>
        <v>0.17189524084838809</v>
      </c>
      <c r="Q70" s="34">
        <f t="shared" si="10"/>
        <v>0.37500000000000466</v>
      </c>
      <c r="R70" s="34">
        <f t="shared" si="11"/>
        <v>0.59250000000000036</v>
      </c>
      <c r="S70" s="37">
        <f t="shared" si="12"/>
        <v>0.54689524084839269</v>
      </c>
    </row>
    <row r="71" spans="1:19" x14ac:dyDescent="0.2">
      <c r="A71" s="47"/>
      <c r="C71" s="55"/>
      <c r="D71" s="36">
        <v>1.2E-2</v>
      </c>
      <c r="E71" s="36">
        <v>1121</v>
      </c>
      <c r="F71" s="48">
        <f t="shared" si="4"/>
        <v>0.47291666666666665</v>
      </c>
      <c r="G71" s="36">
        <v>1125</v>
      </c>
      <c r="H71" s="49">
        <f t="shared" si="5"/>
        <v>0.47569444444444442</v>
      </c>
      <c r="I71" s="49">
        <f t="shared" si="0"/>
        <v>0.47916666666666663</v>
      </c>
      <c r="J71" s="34" t="str">
        <f t="shared" si="1"/>
        <v/>
      </c>
      <c r="K71" s="34">
        <f t="shared" si="6"/>
        <v>3.9999999999999858</v>
      </c>
      <c r="L71" s="34">
        <f t="shared" si="2"/>
        <v>5</v>
      </c>
      <c r="M71" s="34">
        <f t="shared" ca="1" si="3"/>
        <v>957</v>
      </c>
      <c r="N71" s="34">
        <f t="shared" ca="1" si="7"/>
        <v>92.999999999999986</v>
      </c>
      <c r="O71" s="34">
        <f t="shared" si="8"/>
        <v>0.03</v>
      </c>
      <c r="P71" s="37">
        <f t="shared" si="9"/>
        <v>6.3874403117394323E-3</v>
      </c>
      <c r="Q71" s="34">
        <f t="shared" si="10"/>
        <v>4.7999999999999828E-2</v>
      </c>
      <c r="R71" s="34">
        <f t="shared" si="11"/>
        <v>7.7999999999999819E-2</v>
      </c>
      <c r="S71" s="37">
        <f t="shared" si="12"/>
        <v>5.4387440311739262E-2</v>
      </c>
    </row>
    <row r="72" spans="1:19" x14ac:dyDescent="0.2">
      <c r="A72" s="47">
        <v>39923</v>
      </c>
      <c r="B72" s="36">
        <v>1152</v>
      </c>
      <c r="C72" s="55"/>
      <c r="D72" s="36">
        <v>0.1</v>
      </c>
      <c r="E72" s="36">
        <v>1307</v>
      </c>
      <c r="F72" s="48">
        <f t="shared" si="4"/>
        <v>0.54652777777777783</v>
      </c>
      <c r="G72" s="36">
        <v>1344</v>
      </c>
      <c r="H72" s="49">
        <f t="shared" si="5"/>
        <v>0.57222222222222219</v>
      </c>
      <c r="I72" s="49" t="str">
        <f t="shared" si="0"/>
        <v/>
      </c>
      <c r="J72" s="34">
        <f t="shared" si="1"/>
        <v>4.0000000000001457</v>
      </c>
      <c r="K72" s="34">
        <f t="shared" si="6"/>
        <v>36.999999999999872</v>
      </c>
      <c r="L72" s="34">
        <f t="shared" si="2"/>
        <v>1</v>
      </c>
      <c r="M72" s="34">
        <f t="shared" ca="1" si="3"/>
        <v>1152</v>
      </c>
      <c r="N72" s="34" t="str">
        <f t="shared" si="7"/>
        <v/>
      </c>
      <c r="O72" s="34">
        <f t="shared" si="8"/>
        <v>2.2000000000000801</v>
      </c>
      <c r="P72" s="37">
        <f t="shared" si="9"/>
        <v>1.5634662458610222</v>
      </c>
      <c r="Q72" s="34">
        <f t="shared" si="10"/>
        <v>3.6999999999999873</v>
      </c>
      <c r="R72" s="34">
        <f t="shared" si="11"/>
        <v>5.9000000000000679</v>
      </c>
      <c r="S72" s="37">
        <f t="shared" si="12"/>
        <v>5.2634662458610091</v>
      </c>
    </row>
    <row r="73" spans="1:19" x14ac:dyDescent="0.2">
      <c r="A73" s="47"/>
      <c r="B73" s="36"/>
      <c r="C73" s="55"/>
      <c r="D73" s="36">
        <v>1</v>
      </c>
      <c r="E73" s="36">
        <v>1348</v>
      </c>
      <c r="F73" s="48">
        <f t="shared" si="4"/>
        <v>0.57500000000000007</v>
      </c>
      <c r="G73" s="36">
        <v>1406</v>
      </c>
      <c r="H73" s="49">
        <f t="shared" si="5"/>
        <v>0.58750000000000002</v>
      </c>
      <c r="I73" s="49">
        <f t="shared" si="0"/>
        <v>0.59097222222222223</v>
      </c>
      <c r="J73" s="34" t="str">
        <f t="shared" si="1"/>
        <v/>
      </c>
      <c r="K73" s="34">
        <f t="shared" si="6"/>
        <v>17.999999999999936</v>
      </c>
      <c r="L73" s="34">
        <f t="shared" si="2"/>
        <v>2</v>
      </c>
      <c r="M73" s="34">
        <f t="shared" ca="1" si="3"/>
        <v>1152</v>
      </c>
      <c r="N73" s="34">
        <f t="shared" ca="1" si="7"/>
        <v>139</v>
      </c>
      <c r="O73" s="34">
        <f t="shared" si="8"/>
        <v>2.5</v>
      </c>
      <c r="P73" s="37">
        <f t="shared" si="9"/>
        <v>0.36191198291773735</v>
      </c>
      <c r="Q73" s="34">
        <f t="shared" si="10"/>
        <v>17.999999999999936</v>
      </c>
      <c r="R73" s="34">
        <f t="shared" si="11"/>
        <v>20.499999999999936</v>
      </c>
      <c r="S73" s="37">
        <f t="shared" si="12"/>
        <v>18.361911982917672</v>
      </c>
    </row>
    <row r="74" spans="1:19" x14ac:dyDescent="0.2">
      <c r="A74" s="47">
        <v>39924</v>
      </c>
      <c r="B74" s="36">
        <v>823</v>
      </c>
      <c r="C74" s="55" t="s">
        <v>78</v>
      </c>
      <c r="D74" s="36">
        <v>0.01</v>
      </c>
      <c r="E74" s="36">
        <v>1024</v>
      </c>
      <c r="F74" s="48">
        <f t="shared" si="4"/>
        <v>0.43333333333333335</v>
      </c>
      <c r="G74" s="36">
        <v>1032</v>
      </c>
      <c r="H74" s="49">
        <f t="shared" si="5"/>
        <v>0.43888888888888888</v>
      </c>
      <c r="I74" s="49" t="str">
        <f t="shared" si="0"/>
        <v/>
      </c>
      <c r="J74" s="34">
        <f t="shared" si="1"/>
        <v>13.000000000000034</v>
      </c>
      <c r="K74" s="34">
        <f t="shared" si="6"/>
        <v>7.9999999999999716</v>
      </c>
      <c r="L74" s="34">
        <f t="shared" si="2"/>
        <v>1</v>
      </c>
      <c r="M74" s="34">
        <f t="shared" ca="1" si="3"/>
        <v>823</v>
      </c>
      <c r="N74" s="34" t="str">
        <f t="shared" si="7"/>
        <v/>
      </c>
      <c r="O74" s="34">
        <f t="shared" si="8"/>
        <v>3.3150000000000088</v>
      </c>
      <c r="P74" s="37">
        <f t="shared" si="9"/>
        <v>1.6283543224941937</v>
      </c>
      <c r="Q74" s="34">
        <f t="shared" si="10"/>
        <v>7.9999999999999724E-2</v>
      </c>
      <c r="R74" s="34">
        <f t="shared" si="11"/>
        <v>3.3950000000000085</v>
      </c>
      <c r="S74" s="37">
        <f t="shared" si="12"/>
        <v>1.7083543224941933</v>
      </c>
    </row>
    <row r="75" spans="1:19" x14ac:dyDescent="0.2">
      <c r="A75" s="36"/>
      <c r="B75" s="36"/>
      <c r="C75" s="55"/>
      <c r="D75" s="36">
        <v>0.5</v>
      </c>
      <c r="E75" s="36">
        <v>1045</v>
      </c>
      <c r="F75" s="48">
        <f t="shared" si="4"/>
        <v>0.44791666666666669</v>
      </c>
      <c r="G75" s="36">
        <v>1052</v>
      </c>
      <c r="H75" s="49">
        <f t="shared" si="5"/>
        <v>0.45277777777777778</v>
      </c>
      <c r="I75" s="49">
        <f t="shared" si="0"/>
        <v>0.45624999999999999</v>
      </c>
      <c r="J75" s="34" t="str">
        <f t="shared" si="1"/>
        <v/>
      </c>
      <c r="K75" s="34">
        <f t="shared" si="6"/>
        <v>6.9999999999999751</v>
      </c>
      <c r="L75" s="34">
        <f t="shared" si="2"/>
        <v>2</v>
      </c>
      <c r="M75" s="34">
        <f t="shared" ca="1" si="3"/>
        <v>823</v>
      </c>
      <c r="N75" s="34">
        <f t="shared" ca="1" si="7"/>
        <v>154</v>
      </c>
      <c r="O75" s="34">
        <f t="shared" si="8"/>
        <v>1.25</v>
      </c>
      <c r="P75" s="37">
        <f t="shared" si="9"/>
        <v>0.19051423432971509</v>
      </c>
      <c r="Q75" s="34">
        <f t="shared" si="10"/>
        <v>3.4999999999999876</v>
      </c>
      <c r="R75" s="34">
        <f t="shared" si="11"/>
        <v>4.7499999999999876</v>
      </c>
      <c r="S75" s="37">
        <f t="shared" si="12"/>
        <v>3.6905142343297026</v>
      </c>
    </row>
    <row r="76" spans="1:19" x14ac:dyDescent="0.2">
      <c r="A76" s="47">
        <v>39924</v>
      </c>
      <c r="B76" s="36">
        <v>1245</v>
      </c>
      <c r="C76" s="55"/>
      <c r="D76" s="36">
        <v>0.01</v>
      </c>
      <c r="E76" s="36">
        <v>1322</v>
      </c>
      <c r="F76" s="48">
        <f t="shared" si="4"/>
        <v>0.55694444444444446</v>
      </c>
      <c r="G76" s="36">
        <v>1326</v>
      </c>
      <c r="H76" s="49">
        <f t="shared" si="5"/>
        <v>0.55972222222222223</v>
      </c>
      <c r="I76" s="49" t="str">
        <f t="shared" si="0"/>
        <v/>
      </c>
      <c r="J76" s="34">
        <f t="shared" si="1"/>
        <v>10.999999999999961</v>
      </c>
      <c r="K76" s="34">
        <f t="shared" si="6"/>
        <v>3.9999999999999858</v>
      </c>
      <c r="L76" s="34">
        <f t="shared" si="2"/>
        <v>1</v>
      </c>
      <c r="M76" s="34">
        <f t="shared" ca="1" si="3"/>
        <v>1245</v>
      </c>
      <c r="N76" s="34" t="str">
        <f t="shared" si="7"/>
        <v/>
      </c>
      <c r="O76" s="34">
        <f t="shared" si="8"/>
        <v>6.1049999999999791</v>
      </c>
      <c r="P76" s="37">
        <f t="shared" si="9"/>
        <v>2.55085689565581</v>
      </c>
      <c r="Q76" s="34">
        <f t="shared" si="10"/>
        <v>3.9999999999999862E-2</v>
      </c>
      <c r="R76" s="34">
        <f t="shared" si="11"/>
        <v>6.1449999999999791</v>
      </c>
      <c r="S76" s="37">
        <f t="shared" si="12"/>
        <v>2.59085689565581</v>
      </c>
    </row>
    <row r="77" spans="1:19" x14ac:dyDescent="0.2">
      <c r="A77" s="47"/>
      <c r="B77" s="36"/>
      <c r="C77" s="55"/>
      <c r="D77" s="36">
        <v>1.1000000000000001</v>
      </c>
      <c r="E77" s="36">
        <v>1337</v>
      </c>
      <c r="F77" s="48">
        <f t="shared" si="4"/>
        <v>0.56736111111111109</v>
      </c>
      <c r="G77" s="36">
        <v>1340</v>
      </c>
      <c r="H77" s="49">
        <f t="shared" si="5"/>
        <v>0.56944444444444442</v>
      </c>
      <c r="I77" s="49" t="str">
        <f t="shared" si="0"/>
        <v/>
      </c>
      <c r="J77" s="34">
        <f t="shared" si="1"/>
        <v>8.0000000000001315</v>
      </c>
      <c r="K77" s="34">
        <f t="shared" si="6"/>
        <v>2.9999999999999893</v>
      </c>
      <c r="L77" s="34">
        <f t="shared" si="2"/>
        <v>2</v>
      </c>
      <c r="M77" s="34">
        <f t="shared" ca="1" si="3"/>
        <v>1245</v>
      </c>
      <c r="N77" s="34" t="str">
        <f t="shared" si="7"/>
        <v/>
      </c>
      <c r="O77" s="34">
        <f t="shared" si="8"/>
        <v>4.4280000000000728</v>
      </c>
      <c r="P77" s="37">
        <f t="shared" si="9"/>
        <v>1.7290838202284973</v>
      </c>
      <c r="Q77" s="34">
        <f t="shared" si="10"/>
        <v>3.2999999999999887</v>
      </c>
      <c r="R77" s="34">
        <f t="shared" si="11"/>
        <v>7.7280000000000619</v>
      </c>
      <c r="S77" s="37">
        <f t="shared" si="12"/>
        <v>5.029083820228486</v>
      </c>
    </row>
    <row r="78" spans="1:19" x14ac:dyDescent="0.2">
      <c r="A78" s="47"/>
      <c r="B78" s="36"/>
      <c r="C78" s="55"/>
      <c r="D78" s="36">
        <v>7.0000000000000001E-3</v>
      </c>
      <c r="E78" s="36">
        <v>1348</v>
      </c>
      <c r="F78" s="48">
        <f t="shared" si="4"/>
        <v>0.57500000000000007</v>
      </c>
      <c r="G78" s="36">
        <v>1353</v>
      </c>
      <c r="H78" s="49">
        <f t="shared" si="5"/>
        <v>0.57847222222222217</v>
      </c>
      <c r="I78" s="49">
        <f t="shared" si="0"/>
        <v>0.58194444444444438</v>
      </c>
      <c r="J78" s="34" t="str">
        <f t="shared" si="1"/>
        <v/>
      </c>
      <c r="K78" s="34">
        <f t="shared" si="6"/>
        <v>4.9999999999998224</v>
      </c>
      <c r="L78" s="34">
        <f t="shared" si="2"/>
        <v>3</v>
      </c>
      <c r="M78" s="34">
        <f t="shared" ca="1" si="3"/>
        <v>1245</v>
      </c>
      <c r="N78" s="34">
        <f t="shared" ca="1" si="7"/>
        <v>72.999999999999901</v>
      </c>
      <c r="O78" s="34">
        <f t="shared" si="8"/>
        <v>1.7500000000000002E-2</v>
      </c>
      <c r="P78" s="37">
        <f t="shared" si="9"/>
        <v>3.9526049426535596E-3</v>
      </c>
      <c r="Q78" s="34">
        <f t="shared" si="10"/>
        <v>3.4999999999998754E-2</v>
      </c>
      <c r="R78" s="34">
        <f t="shared" si="11"/>
        <v>5.2499999999998756E-2</v>
      </c>
      <c r="S78" s="37">
        <f t="shared" si="12"/>
        <v>3.8952604942652312E-2</v>
      </c>
    </row>
    <row r="79" spans="1:19" x14ac:dyDescent="0.2">
      <c r="A79" s="47">
        <v>39924</v>
      </c>
      <c r="B79" s="36">
        <v>1401</v>
      </c>
      <c r="C79" s="55"/>
      <c r="D79" s="36">
        <v>0.01</v>
      </c>
      <c r="E79" s="36">
        <v>1426</v>
      </c>
      <c r="F79" s="48">
        <f t="shared" si="4"/>
        <v>0.60138888888888886</v>
      </c>
      <c r="G79" s="36">
        <v>1433</v>
      </c>
      <c r="H79" s="49">
        <f t="shared" si="5"/>
        <v>0.60625000000000007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10.999999999999801</v>
      </c>
      <c r="K79" s="34">
        <f t="shared" si="6"/>
        <v>7.000000000000135</v>
      </c>
      <c r="L79" s="34">
        <f t="shared" ref="L79:L142" si="15">IF(A79&lt;&gt;"",1,L78+1)</f>
        <v>1</v>
      </c>
      <c r="M79" s="34">
        <f t="shared" ref="M79:M142" ca="1" si="16">OFFSET(B79,-L79+1,0)</f>
        <v>1401</v>
      </c>
      <c r="N79" s="34" t="str">
        <f t="shared" si="7"/>
        <v/>
      </c>
      <c r="O79" s="34">
        <f t="shared" si="8"/>
        <v>6.1049999999998903</v>
      </c>
      <c r="P79" s="37">
        <f t="shared" si="9"/>
        <v>2.5508568956557731</v>
      </c>
      <c r="Q79" s="34">
        <f t="shared" si="10"/>
        <v>7.0000000000001353E-2</v>
      </c>
      <c r="R79" s="34">
        <f t="shared" si="11"/>
        <v>6.1749999999998915</v>
      </c>
      <c r="S79" s="37">
        <f t="shared" si="12"/>
        <v>2.6208568956557743</v>
      </c>
    </row>
    <row r="80" spans="1:19" x14ac:dyDescent="0.2">
      <c r="A80" s="47"/>
      <c r="B80" s="36"/>
      <c r="C80" s="55"/>
      <c r="D80" s="36">
        <v>1.1000000000000001</v>
      </c>
      <c r="E80" s="36">
        <v>1444</v>
      </c>
      <c r="F80" s="48">
        <f t="shared" ref="F80:F143" si="17">VALUE(CONCATENATE(LEFT(E80,LEN(E80)-2),":",RIGHT(E80,2)))</f>
        <v>0.61388888888888882</v>
      </c>
      <c r="G80" s="36">
        <v>1448</v>
      </c>
      <c r="H80" s="49">
        <f t="shared" ref="H80:H143" si="18">VALUE(CONCATENATE(LEFT(G80,LEN(G80)-2),":",RIGHT(G80,2)))</f>
        <v>0.6166666666666667</v>
      </c>
      <c r="I80" s="49" t="str">
        <f t="shared" si="13"/>
        <v/>
      </c>
      <c r="J80" s="34">
        <f t="shared" si="14"/>
        <v>10.999999999999961</v>
      </c>
      <c r="K80" s="34">
        <f t="shared" ref="K80:K143" si="19">(H80-F80)*1440</f>
        <v>4.0000000000001457</v>
      </c>
      <c r="L80" s="34">
        <f t="shared" si="15"/>
        <v>2</v>
      </c>
      <c r="M80" s="34">
        <f t="shared" ca="1" si="16"/>
        <v>1401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6.0884999999999785</v>
      </c>
      <c r="P80" s="37">
        <f t="shared" ref="P80:P143" si="22">IF(J80&lt;&gt;"",(D81-D80)*J80/LN((D81+0.000001)/(D80+0.000001)),-5*(D80-0.000001)/(LN(1/D80)-13.8155))</f>
        <v>2.3774902528141362</v>
      </c>
      <c r="Q80" s="34">
        <f t="shared" ref="Q80:Q143" si="23">(D80*K80)</f>
        <v>4.4000000000001602</v>
      </c>
      <c r="R80" s="34">
        <f t="shared" ref="R80:R143" si="24">O80+Q80</f>
        <v>10.488500000000139</v>
      </c>
      <c r="S80" s="37">
        <f t="shared" ref="S80:S143" si="25">P80+Q80</f>
        <v>6.777490252814296</v>
      </c>
    </row>
    <row r="81" spans="1:19" x14ac:dyDescent="0.2">
      <c r="A81" s="47"/>
      <c r="B81" s="36"/>
      <c r="C81" s="55"/>
      <c r="D81" s="36">
        <v>7.0000000000000001E-3</v>
      </c>
      <c r="E81" s="36">
        <v>1459</v>
      </c>
      <c r="F81" s="48">
        <f t="shared" si="17"/>
        <v>0.62430555555555556</v>
      </c>
      <c r="G81" s="36">
        <v>1503</v>
      </c>
      <c r="H81" s="49">
        <f t="shared" si="18"/>
        <v>0.62708333333333333</v>
      </c>
      <c r="I81" s="49">
        <f t="shared" si="13"/>
        <v>0.63055555555555554</v>
      </c>
      <c r="J81" s="34" t="str">
        <f t="shared" si="14"/>
        <v/>
      </c>
      <c r="K81" s="34">
        <f t="shared" si="19"/>
        <v>3.9999999999999858</v>
      </c>
      <c r="L81" s="34">
        <f t="shared" si="15"/>
        <v>3</v>
      </c>
      <c r="M81" s="34">
        <f t="shared" ca="1" si="16"/>
        <v>1401</v>
      </c>
      <c r="N81" s="34">
        <f t="shared" ca="1" si="20"/>
        <v>66.999999999999915</v>
      </c>
      <c r="O81" s="34">
        <f t="shared" si="21"/>
        <v>1.7500000000000002E-2</v>
      </c>
      <c r="P81" s="37">
        <f t="shared" si="22"/>
        <v>3.9526049426535596E-3</v>
      </c>
      <c r="Q81" s="34">
        <f t="shared" si="23"/>
        <v>2.79999999999999E-2</v>
      </c>
      <c r="R81" s="34">
        <f t="shared" si="24"/>
        <v>4.5499999999999902E-2</v>
      </c>
      <c r="S81" s="37">
        <f t="shared" si="25"/>
        <v>3.1952604942653458E-2</v>
      </c>
    </row>
    <row r="82" spans="1:19" x14ac:dyDescent="0.2">
      <c r="A82" s="47">
        <v>39924</v>
      </c>
      <c r="B82" s="36">
        <v>1519</v>
      </c>
      <c r="C82" s="55"/>
      <c r="D82" s="36">
        <v>0.01</v>
      </c>
      <c r="E82" s="36">
        <v>1544</v>
      </c>
      <c r="F82" s="48">
        <f t="shared" si="17"/>
        <v>0.65555555555555556</v>
      </c>
      <c r="G82" s="36">
        <v>1552</v>
      </c>
      <c r="H82" s="49">
        <f t="shared" si="18"/>
        <v>0.66111111111111109</v>
      </c>
      <c r="I82" s="49" t="str">
        <f t="shared" si="13"/>
        <v/>
      </c>
      <c r="J82" s="34">
        <f t="shared" si="14"/>
        <v>12.999999999999954</v>
      </c>
      <c r="K82" s="34">
        <f t="shared" si="19"/>
        <v>7.9999999999999716</v>
      </c>
      <c r="L82" s="34">
        <f t="shared" si="15"/>
        <v>1</v>
      </c>
      <c r="M82" s="34">
        <f t="shared" ca="1" si="16"/>
        <v>1519</v>
      </c>
      <c r="N82" s="34" t="str">
        <f t="shared" si="20"/>
        <v/>
      </c>
      <c r="O82" s="34">
        <f t="shared" si="21"/>
        <v>7.214999999999975</v>
      </c>
      <c r="P82" s="37">
        <f t="shared" si="22"/>
        <v>3.0146490585023211</v>
      </c>
      <c r="Q82" s="34">
        <f t="shared" si="23"/>
        <v>7.9999999999999724E-2</v>
      </c>
      <c r="R82" s="34">
        <f t="shared" si="24"/>
        <v>7.2949999999999751</v>
      </c>
      <c r="S82" s="37">
        <f t="shared" si="25"/>
        <v>3.0946490585023207</v>
      </c>
    </row>
    <row r="83" spans="1:19" x14ac:dyDescent="0.2">
      <c r="A83" s="47"/>
      <c r="B83" s="36"/>
      <c r="C83" s="55"/>
      <c r="D83" s="36">
        <v>1.1000000000000001</v>
      </c>
      <c r="E83" s="36">
        <v>1605</v>
      </c>
      <c r="F83" s="48">
        <f t="shared" si="17"/>
        <v>0.67013888888888884</v>
      </c>
      <c r="G83" s="36">
        <v>1609</v>
      </c>
      <c r="H83" s="49">
        <f t="shared" si="18"/>
        <v>0.67291666666666661</v>
      </c>
      <c r="I83" s="49" t="str">
        <f t="shared" si="13"/>
        <v/>
      </c>
      <c r="J83" s="34">
        <f t="shared" si="14"/>
        <v>6.9999999999999751</v>
      </c>
      <c r="K83" s="34">
        <f t="shared" si="19"/>
        <v>3.9999999999999858</v>
      </c>
      <c r="L83" s="34">
        <f t="shared" si="15"/>
        <v>2</v>
      </c>
      <c r="M83" s="34">
        <f t="shared" ca="1" si="16"/>
        <v>1519</v>
      </c>
      <c r="N83" s="34" t="str">
        <f t="shared" si="20"/>
        <v/>
      </c>
      <c r="O83" s="34">
        <f t="shared" si="21"/>
        <v>4.374999999999984</v>
      </c>
      <c r="P83" s="37">
        <f t="shared" si="22"/>
        <v>3.3376423096312724</v>
      </c>
      <c r="Q83" s="34">
        <f t="shared" si="23"/>
        <v>4.3999999999999844</v>
      </c>
      <c r="R83" s="34">
        <f t="shared" si="24"/>
        <v>8.7749999999999684</v>
      </c>
      <c r="S83" s="37">
        <f t="shared" si="25"/>
        <v>7.7376423096312568</v>
      </c>
    </row>
    <row r="84" spans="1:19" x14ac:dyDescent="0.2">
      <c r="A84" s="47"/>
      <c r="B84" s="36"/>
      <c r="C84" s="55"/>
      <c r="D84" s="36">
        <v>0.15</v>
      </c>
      <c r="E84" s="36">
        <v>1616</v>
      </c>
      <c r="F84" s="48">
        <f t="shared" si="17"/>
        <v>0.6777777777777777</v>
      </c>
      <c r="G84" s="36">
        <v>1620</v>
      </c>
      <c r="H84" s="49">
        <f t="shared" si="18"/>
        <v>0.68055555555555547</v>
      </c>
      <c r="I84" s="49">
        <f t="shared" si="13"/>
        <v>0.68402777777777768</v>
      </c>
      <c r="J84" s="34" t="str">
        <f t="shared" si="14"/>
        <v/>
      </c>
      <c r="K84" s="34">
        <f t="shared" si="19"/>
        <v>3.9999999999999858</v>
      </c>
      <c r="L84" s="34">
        <f t="shared" si="15"/>
        <v>3</v>
      </c>
      <c r="M84" s="34">
        <f t="shared" ca="1" si="16"/>
        <v>1519</v>
      </c>
      <c r="N84" s="34">
        <f t="shared" ca="1" si="20"/>
        <v>65.999999999999929</v>
      </c>
      <c r="O84" s="34">
        <f t="shared" si="21"/>
        <v>0.375</v>
      </c>
      <c r="P84" s="37">
        <f t="shared" si="22"/>
        <v>6.292759578473793E-2</v>
      </c>
      <c r="Q84" s="34">
        <f t="shared" si="23"/>
        <v>0.59999999999999787</v>
      </c>
      <c r="R84" s="34">
        <f t="shared" si="24"/>
        <v>0.97499999999999787</v>
      </c>
      <c r="S84" s="37">
        <f t="shared" si="25"/>
        <v>0.66292759578473581</v>
      </c>
    </row>
    <row r="85" spans="1:19" x14ac:dyDescent="0.2">
      <c r="A85" s="47">
        <v>39925</v>
      </c>
      <c r="B85" s="36">
        <v>812</v>
      </c>
      <c r="C85" s="55" t="s">
        <v>78</v>
      </c>
      <c r="D85" s="36">
        <v>0.01</v>
      </c>
      <c r="E85" s="36">
        <v>910</v>
      </c>
      <c r="F85" s="48">
        <f t="shared" si="17"/>
        <v>0.38194444444444442</v>
      </c>
      <c r="G85" s="36">
        <v>918</v>
      </c>
      <c r="H85" s="49">
        <f t="shared" si="18"/>
        <v>0.38750000000000001</v>
      </c>
      <c r="I85" s="49" t="str">
        <f t="shared" si="13"/>
        <v/>
      </c>
      <c r="J85" s="34">
        <f t="shared" si="14"/>
        <v>11.999999999999957</v>
      </c>
      <c r="K85" s="34">
        <f t="shared" si="19"/>
        <v>8.0000000000000515</v>
      </c>
      <c r="L85" s="34">
        <f t="shared" si="15"/>
        <v>1</v>
      </c>
      <c r="M85" s="34">
        <f t="shared" ca="1" si="16"/>
        <v>812</v>
      </c>
      <c r="N85" s="34" t="str">
        <f t="shared" si="20"/>
        <v/>
      </c>
      <c r="O85" s="34">
        <f t="shared" si="21"/>
        <v>4.8599999999999834</v>
      </c>
      <c r="P85" s="37">
        <f t="shared" si="22"/>
        <v>2.1634313112140036</v>
      </c>
      <c r="Q85" s="34">
        <f t="shared" si="23"/>
        <v>8.0000000000000515E-2</v>
      </c>
      <c r="R85" s="34">
        <f t="shared" si="24"/>
        <v>4.9399999999999835</v>
      </c>
      <c r="S85" s="37">
        <f t="shared" si="25"/>
        <v>2.2434313112140041</v>
      </c>
    </row>
    <row r="86" spans="1:19" x14ac:dyDescent="0.2">
      <c r="A86" s="47"/>
      <c r="B86" s="36"/>
      <c r="C86" s="55"/>
      <c r="D86" s="36">
        <v>0.8</v>
      </c>
      <c r="E86" s="36">
        <v>930</v>
      </c>
      <c r="F86" s="48">
        <f t="shared" si="17"/>
        <v>0.39583333333333331</v>
      </c>
      <c r="G86" s="36">
        <v>936</v>
      </c>
      <c r="H86" s="49">
        <f t="shared" si="18"/>
        <v>0.39999999999999997</v>
      </c>
      <c r="I86" s="49" t="str">
        <f t="shared" si="13"/>
        <v/>
      </c>
      <c r="J86" s="34">
        <f t="shared" si="14"/>
        <v>9.000000000000048</v>
      </c>
      <c r="K86" s="34">
        <f t="shared" si="19"/>
        <v>5.9999999999999787</v>
      </c>
      <c r="L86" s="34">
        <f t="shared" si="15"/>
        <v>2</v>
      </c>
      <c r="M86" s="34">
        <f t="shared" ca="1" si="16"/>
        <v>812</v>
      </c>
      <c r="N86" s="34" t="str">
        <f t="shared" si="20"/>
        <v/>
      </c>
      <c r="O86" s="34">
        <f t="shared" si="21"/>
        <v>4.2750000000000234</v>
      </c>
      <c r="P86" s="37">
        <f t="shared" si="22"/>
        <v>3.4946841617013971</v>
      </c>
      <c r="Q86" s="34">
        <f t="shared" si="23"/>
        <v>4.7999999999999829</v>
      </c>
      <c r="R86" s="34">
        <f t="shared" si="24"/>
        <v>9.0750000000000064</v>
      </c>
      <c r="S86" s="37">
        <f t="shared" si="25"/>
        <v>8.2946841617013796</v>
      </c>
    </row>
    <row r="87" spans="1:19" x14ac:dyDescent="0.2">
      <c r="A87" s="47"/>
      <c r="B87" s="36"/>
      <c r="C87" s="55"/>
      <c r="D87" s="36">
        <v>0.15</v>
      </c>
      <c r="E87" s="36">
        <v>945</v>
      </c>
      <c r="F87" s="48">
        <f t="shared" si="17"/>
        <v>0.40625</v>
      </c>
      <c r="G87" s="36">
        <v>950</v>
      </c>
      <c r="H87" s="49">
        <f t="shared" si="18"/>
        <v>0.40972222222222227</v>
      </c>
      <c r="I87" s="49">
        <f t="shared" si="13"/>
        <v>0.41319444444444448</v>
      </c>
      <c r="J87" s="34" t="str">
        <f t="shared" si="14"/>
        <v/>
      </c>
      <c r="K87" s="34">
        <f t="shared" si="19"/>
        <v>5.0000000000000622</v>
      </c>
      <c r="L87" s="34">
        <f t="shared" si="15"/>
        <v>3</v>
      </c>
      <c r="M87" s="34">
        <f t="shared" ca="1" si="16"/>
        <v>812</v>
      </c>
      <c r="N87" s="34">
        <f t="shared" ca="1" si="20"/>
        <v>103.00000000000011</v>
      </c>
      <c r="O87" s="34">
        <f t="shared" si="21"/>
        <v>0.375</v>
      </c>
      <c r="P87" s="37">
        <f t="shared" si="22"/>
        <v>6.292759578473793E-2</v>
      </c>
      <c r="Q87" s="34">
        <f t="shared" si="23"/>
        <v>0.75000000000000933</v>
      </c>
      <c r="R87" s="34">
        <f t="shared" si="24"/>
        <v>1.1250000000000093</v>
      </c>
      <c r="S87" s="37">
        <f t="shared" si="25"/>
        <v>0.81292759578474727</v>
      </c>
    </row>
    <row r="88" spans="1:19" x14ac:dyDescent="0.2">
      <c r="A88" s="47">
        <v>39925</v>
      </c>
      <c r="B88" s="36">
        <v>1206</v>
      </c>
      <c r="C88" s="56" t="s">
        <v>53</v>
      </c>
      <c r="D88" s="36">
        <v>0.01</v>
      </c>
      <c r="E88" s="36">
        <v>1326</v>
      </c>
      <c r="F88" s="48">
        <f t="shared" si="17"/>
        <v>0.55972222222222223</v>
      </c>
      <c r="G88" s="36">
        <v>1333</v>
      </c>
      <c r="H88" s="49">
        <f t="shared" si="18"/>
        <v>0.56458333333333333</v>
      </c>
      <c r="I88" s="49" t="str">
        <f t="shared" si="13"/>
        <v/>
      </c>
      <c r="J88" s="34">
        <f t="shared" si="14"/>
        <v>10.999999999999961</v>
      </c>
      <c r="K88" s="34">
        <f t="shared" si="19"/>
        <v>6.9999999999999751</v>
      </c>
      <c r="L88" s="34">
        <f t="shared" si="15"/>
        <v>1</v>
      </c>
      <c r="M88" s="34">
        <f t="shared" ca="1" si="16"/>
        <v>1206</v>
      </c>
      <c r="N88" s="34" t="str">
        <f t="shared" si="20"/>
        <v/>
      </c>
      <c r="O88" s="34">
        <f t="shared" si="21"/>
        <v>550.05499999999802</v>
      </c>
      <c r="P88" s="37">
        <f t="shared" si="22"/>
        <v>119.42033582047918</v>
      </c>
      <c r="Q88" s="34">
        <f t="shared" si="23"/>
        <v>6.9999999999999757E-2</v>
      </c>
      <c r="R88" s="34">
        <f t="shared" si="24"/>
        <v>550.12499999999807</v>
      </c>
      <c r="S88" s="37">
        <f t="shared" si="25"/>
        <v>119.49033582047917</v>
      </c>
    </row>
    <row r="89" spans="1:19" x14ac:dyDescent="0.2">
      <c r="A89" s="47"/>
      <c r="B89" s="36"/>
      <c r="C89" s="55"/>
      <c r="D89" s="36">
        <v>100</v>
      </c>
      <c r="E89" s="36">
        <v>1344</v>
      </c>
      <c r="F89" s="48">
        <f t="shared" si="17"/>
        <v>0.57222222222222219</v>
      </c>
      <c r="G89" s="36">
        <v>1402</v>
      </c>
      <c r="H89" s="49">
        <f t="shared" si="18"/>
        <v>0.58472222222222225</v>
      </c>
      <c r="I89" s="49" t="str">
        <f t="shared" si="13"/>
        <v/>
      </c>
      <c r="J89" s="34">
        <f t="shared" si="14"/>
        <v>10.999999999999961</v>
      </c>
      <c r="K89" s="34">
        <f t="shared" si="19"/>
        <v>18.000000000000096</v>
      </c>
      <c r="L89" s="34">
        <f t="shared" si="15"/>
        <v>2</v>
      </c>
      <c r="M89" s="34">
        <f t="shared" ca="1" si="16"/>
        <v>1206</v>
      </c>
      <c r="N89" s="34" t="str">
        <f t="shared" si="20"/>
        <v/>
      </c>
      <c r="O89" s="34">
        <f t="shared" si="21"/>
        <v>550.54999999999802</v>
      </c>
      <c r="P89" s="37">
        <f t="shared" si="22"/>
        <v>159.08229878492904</v>
      </c>
      <c r="Q89" s="34">
        <f t="shared" si="23"/>
        <v>1800.0000000000095</v>
      </c>
      <c r="R89" s="34">
        <f t="shared" si="24"/>
        <v>2350.5500000000075</v>
      </c>
      <c r="S89" s="37">
        <f t="shared" si="25"/>
        <v>1959.0822987849385</v>
      </c>
    </row>
    <row r="90" spans="1:19" x14ac:dyDescent="0.2">
      <c r="A90" s="47"/>
      <c r="B90" s="36"/>
      <c r="C90" s="55"/>
      <c r="D90" s="36">
        <v>0.1</v>
      </c>
      <c r="E90" s="36">
        <v>1413</v>
      </c>
      <c r="F90" s="48">
        <f t="shared" si="17"/>
        <v>0.59236111111111112</v>
      </c>
      <c r="G90" s="36">
        <v>1512</v>
      </c>
      <c r="H90" s="49">
        <f t="shared" si="18"/>
        <v>0.6333333333333333</v>
      </c>
      <c r="I90" s="49" t="str">
        <f t="shared" si="13"/>
        <v/>
      </c>
      <c r="J90" s="34">
        <f t="shared" si="14"/>
        <v>19.000000000000092</v>
      </c>
      <c r="K90" s="34">
        <f t="shared" si="19"/>
        <v>58.99999999999995</v>
      </c>
      <c r="L90" s="34">
        <f t="shared" si="15"/>
        <v>3</v>
      </c>
      <c r="M90" s="34">
        <f t="shared" ca="1" si="16"/>
        <v>1206</v>
      </c>
      <c r="N90" s="34" t="str">
        <f t="shared" si="20"/>
        <v/>
      </c>
      <c r="O90" s="34">
        <f t="shared" si="21"/>
        <v>1900.9500000000091</v>
      </c>
      <c r="P90" s="37">
        <f t="shared" si="22"/>
        <v>499.69132147218869</v>
      </c>
      <c r="Q90" s="34">
        <f t="shared" si="23"/>
        <v>5.899999999999995</v>
      </c>
      <c r="R90" s="34">
        <f t="shared" si="24"/>
        <v>1906.8500000000092</v>
      </c>
      <c r="S90" s="37">
        <f t="shared" si="25"/>
        <v>505.59132147218867</v>
      </c>
    </row>
    <row r="91" spans="1:19" x14ac:dyDescent="0.2">
      <c r="A91" s="50"/>
      <c r="C91" s="55"/>
      <c r="D91" s="36">
        <v>200</v>
      </c>
      <c r="E91" s="36">
        <v>1531</v>
      </c>
      <c r="F91" s="48">
        <f t="shared" si="17"/>
        <v>0.64652777777777781</v>
      </c>
      <c r="G91" s="36">
        <v>1631</v>
      </c>
      <c r="H91" s="49">
        <f t="shared" si="18"/>
        <v>0.68819444444444444</v>
      </c>
      <c r="I91" s="49">
        <f t="shared" si="13"/>
        <v>0.69166666666666665</v>
      </c>
      <c r="J91" s="34" t="str">
        <f t="shared" si="14"/>
        <v/>
      </c>
      <c r="K91" s="34">
        <f t="shared" si="19"/>
        <v>59.999999999999943</v>
      </c>
      <c r="L91" s="34">
        <f t="shared" si="15"/>
        <v>4</v>
      </c>
      <c r="M91" s="34">
        <f t="shared" ca="1" si="16"/>
        <v>1206</v>
      </c>
      <c r="N91" s="34">
        <f t="shared" ca="1" si="20"/>
        <v>270</v>
      </c>
      <c r="O91" s="34">
        <f t="shared" si="21"/>
        <v>500</v>
      </c>
      <c r="P91" s="37">
        <f t="shared" si="22"/>
        <v>52.318172546220183</v>
      </c>
      <c r="Q91" s="34">
        <f t="shared" si="23"/>
        <v>11999.999999999989</v>
      </c>
      <c r="R91" s="34">
        <f t="shared" si="24"/>
        <v>12499.999999999989</v>
      </c>
      <c r="S91" s="37">
        <f t="shared" si="25"/>
        <v>12052.318172546209</v>
      </c>
    </row>
    <row r="92" spans="1:19" x14ac:dyDescent="0.2">
      <c r="A92" s="50">
        <v>39926</v>
      </c>
      <c r="B92" s="34">
        <v>809</v>
      </c>
      <c r="C92" s="55" t="s">
        <v>78</v>
      </c>
      <c r="D92" s="36">
        <v>0.01</v>
      </c>
      <c r="E92" s="36">
        <v>903</v>
      </c>
      <c r="F92" s="48">
        <f t="shared" si="17"/>
        <v>0.37708333333333338</v>
      </c>
      <c r="G92" s="36">
        <v>907</v>
      </c>
      <c r="H92" s="49">
        <f t="shared" si="18"/>
        <v>0.37986111111111115</v>
      </c>
      <c r="I92" s="49" t="str">
        <f t="shared" si="13"/>
        <v/>
      </c>
      <c r="J92" s="34">
        <f t="shared" si="14"/>
        <v>10.999999999999961</v>
      </c>
      <c r="K92" s="34">
        <f t="shared" si="19"/>
        <v>3.9999999999999858</v>
      </c>
      <c r="L92" s="34">
        <f t="shared" si="15"/>
        <v>1</v>
      </c>
      <c r="M92" s="34">
        <f t="shared" ca="1" si="16"/>
        <v>809</v>
      </c>
      <c r="N92" s="34" t="str">
        <f t="shared" si="20"/>
        <v/>
      </c>
      <c r="O92" s="34">
        <f t="shared" si="21"/>
        <v>4.4549999999999841</v>
      </c>
      <c r="P92" s="37">
        <f t="shared" si="22"/>
        <v>1.9831453686128364</v>
      </c>
      <c r="Q92" s="34">
        <f t="shared" si="23"/>
        <v>3.9999999999999862E-2</v>
      </c>
      <c r="R92" s="34">
        <f t="shared" si="24"/>
        <v>4.4949999999999841</v>
      </c>
      <c r="S92" s="37">
        <f t="shared" si="25"/>
        <v>2.0231453686128362</v>
      </c>
    </row>
    <row r="93" spans="1:19" x14ac:dyDescent="0.2">
      <c r="A93" s="50"/>
      <c r="C93" s="55"/>
      <c r="D93" s="36">
        <v>0.8</v>
      </c>
      <c r="E93" s="36">
        <v>918</v>
      </c>
      <c r="F93" s="48">
        <f t="shared" si="17"/>
        <v>0.38750000000000001</v>
      </c>
      <c r="G93" s="36">
        <v>923</v>
      </c>
      <c r="H93" s="49">
        <f t="shared" si="18"/>
        <v>0.39097222222222222</v>
      </c>
      <c r="I93" s="49" t="str">
        <f t="shared" si="13"/>
        <v/>
      </c>
      <c r="J93" s="34">
        <f t="shared" si="14"/>
        <v>10.000000000000044</v>
      </c>
      <c r="K93" s="34">
        <f t="shared" si="19"/>
        <v>4.9999999999999822</v>
      </c>
      <c r="L93" s="34">
        <f t="shared" si="15"/>
        <v>2</v>
      </c>
      <c r="M93" s="34">
        <f t="shared" ca="1" si="16"/>
        <v>809</v>
      </c>
      <c r="N93" s="34" t="str">
        <f t="shared" si="20"/>
        <v/>
      </c>
      <c r="O93" s="34">
        <f t="shared" si="21"/>
        <v>4.0750000000000188</v>
      </c>
      <c r="P93" s="37">
        <f t="shared" si="22"/>
        <v>1.9740997548251513</v>
      </c>
      <c r="Q93" s="34">
        <f t="shared" si="23"/>
        <v>3.9999999999999858</v>
      </c>
      <c r="R93" s="34">
        <f t="shared" si="24"/>
        <v>8.0750000000000046</v>
      </c>
      <c r="S93" s="37">
        <f t="shared" si="25"/>
        <v>5.9740997548251373</v>
      </c>
    </row>
    <row r="94" spans="1:19" x14ac:dyDescent="0.2">
      <c r="C94" s="55"/>
      <c r="D94" s="36">
        <v>1.4999999999999999E-2</v>
      </c>
      <c r="E94" s="36">
        <v>933</v>
      </c>
      <c r="F94" s="48">
        <f t="shared" si="17"/>
        <v>0.3979166666666667</v>
      </c>
      <c r="G94" s="36">
        <v>1136</v>
      </c>
      <c r="H94" s="49">
        <f t="shared" si="18"/>
        <v>0.48333333333333334</v>
      </c>
      <c r="I94" s="49">
        <f t="shared" si="13"/>
        <v>0.48680555555555555</v>
      </c>
      <c r="J94" s="34" t="str">
        <f t="shared" si="14"/>
        <v/>
      </c>
      <c r="K94" s="34">
        <f t="shared" si="19"/>
        <v>122.99999999999996</v>
      </c>
      <c r="L94" s="34">
        <f t="shared" si="15"/>
        <v>3</v>
      </c>
      <c r="M94" s="34">
        <f t="shared" ca="1" si="16"/>
        <v>809</v>
      </c>
      <c r="N94" s="34">
        <f t="shared" ca="1" si="20"/>
        <v>211.99999999999997</v>
      </c>
      <c r="O94" s="34">
        <f t="shared" si="21"/>
        <v>3.7499999999999999E-2</v>
      </c>
      <c r="P94" s="37">
        <f t="shared" si="22"/>
        <v>7.7991471955669829E-3</v>
      </c>
      <c r="Q94" s="34">
        <f t="shared" si="23"/>
        <v>1.8449999999999993</v>
      </c>
      <c r="R94" s="34">
        <f t="shared" si="24"/>
        <v>1.8824999999999994</v>
      </c>
      <c r="S94" s="37">
        <f t="shared" si="25"/>
        <v>1.8527991471955663</v>
      </c>
    </row>
    <row r="95" spans="1:19" x14ac:dyDescent="0.2">
      <c r="A95" s="50">
        <v>39926</v>
      </c>
      <c r="B95" s="34">
        <v>1313</v>
      </c>
      <c r="C95" s="55"/>
      <c r="D95" s="36">
        <v>0.01</v>
      </c>
      <c r="E95" s="36">
        <v>1402</v>
      </c>
      <c r="F95" s="48">
        <f t="shared" si="17"/>
        <v>0.58472222222222225</v>
      </c>
      <c r="G95" s="36">
        <v>1408</v>
      </c>
      <c r="H95" s="49">
        <f t="shared" si="18"/>
        <v>0.58888888888888891</v>
      </c>
      <c r="I95" s="49" t="str">
        <f t="shared" si="13"/>
        <v/>
      </c>
      <c r="J95" s="34">
        <f t="shared" si="14"/>
        <v>11.999999999999957</v>
      </c>
      <c r="K95" s="34">
        <f t="shared" si="19"/>
        <v>5.9999999999999787</v>
      </c>
      <c r="L95" s="34">
        <f t="shared" si="15"/>
        <v>1</v>
      </c>
      <c r="M95" s="34">
        <f t="shared" ca="1" si="16"/>
        <v>1313</v>
      </c>
      <c r="N95" s="34" t="str">
        <f t="shared" si="20"/>
        <v/>
      </c>
      <c r="O95" s="34">
        <f t="shared" si="21"/>
        <v>4.8599999999999834</v>
      </c>
      <c r="P95" s="37">
        <f t="shared" si="22"/>
        <v>2.1634313112140036</v>
      </c>
      <c r="Q95" s="34">
        <f t="shared" si="23"/>
        <v>5.999999999999979E-2</v>
      </c>
      <c r="R95" s="34">
        <f t="shared" si="24"/>
        <v>4.9199999999999831</v>
      </c>
      <c r="S95" s="37">
        <f t="shared" si="25"/>
        <v>2.2234313112140032</v>
      </c>
    </row>
    <row r="96" spans="1:19" x14ac:dyDescent="0.2">
      <c r="A96" s="50"/>
      <c r="C96" s="56"/>
      <c r="D96" s="36">
        <v>0.8</v>
      </c>
      <c r="E96" s="36">
        <v>1420</v>
      </c>
      <c r="F96" s="48">
        <f t="shared" si="17"/>
        <v>0.59722222222222221</v>
      </c>
      <c r="G96" s="36">
        <v>1425</v>
      </c>
      <c r="H96" s="49">
        <f t="shared" si="18"/>
        <v>0.60069444444444442</v>
      </c>
      <c r="I96" s="49" t="str">
        <f t="shared" si="13"/>
        <v/>
      </c>
      <c r="J96" s="34">
        <f t="shared" si="14"/>
        <v>8.0000000000001315</v>
      </c>
      <c r="K96" s="34">
        <f t="shared" si="19"/>
        <v>4.9999999999999822</v>
      </c>
      <c r="L96" s="34">
        <f t="shared" si="15"/>
        <v>2</v>
      </c>
      <c r="M96" s="34">
        <f t="shared" ca="1" si="16"/>
        <v>1313</v>
      </c>
      <c r="N96" s="34" t="str">
        <f t="shared" si="20"/>
        <v/>
      </c>
      <c r="O96" s="34">
        <f t="shared" si="21"/>
        <v>3.8000000000000629</v>
      </c>
      <c r="P96" s="37">
        <f t="shared" si="22"/>
        <v>3.1063859215123872</v>
      </c>
      <c r="Q96" s="34">
        <f t="shared" si="23"/>
        <v>3.9999999999999858</v>
      </c>
      <c r="R96" s="34">
        <f t="shared" si="24"/>
        <v>7.8000000000000487</v>
      </c>
      <c r="S96" s="37">
        <f t="shared" si="25"/>
        <v>7.1063859215123735</v>
      </c>
    </row>
    <row r="97" spans="1:19" x14ac:dyDescent="0.2">
      <c r="A97" s="50"/>
      <c r="C97" s="56"/>
      <c r="D97" s="36">
        <v>0.15</v>
      </c>
      <c r="E97" s="36">
        <v>1433</v>
      </c>
      <c r="F97" s="48">
        <f t="shared" si="17"/>
        <v>0.60625000000000007</v>
      </c>
      <c r="G97" s="36">
        <v>1440</v>
      </c>
      <c r="H97" s="49">
        <f t="shared" si="18"/>
        <v>0.61111111111111105</v>
      </c>
      <c r="I97" s="49">
        <f>IF(OR(A98&lt;&gt;"",D98=""),H97+TIME(0,5,0),"")</f>
        <v>0.61458333333333326</v>
      </c>
      <c r="J97" s="34" t="str">
        <f>IF(AND(OR(AND(A97&lt;&gt;"",A98=""),AND(A97="",A98="")),D98&lt;&gt;""),(F98-H97)*1440,"")</f>
        <v/>
      </c>
      <c r="K97" s="34">
        <f t="shared" si="19"/>
        <v>6.9999999999998153</v>
      </c>
      <c r="L97" s="34">
        <f t="shared" si="15"/>
        <v>3</v>
      </c>
      <c r="M97" s="34">
        <f t="shared" ca="1" si="16"/>
        <v>1313</v>
      </c>
      <c r="N97" s="34">
        <f t="shared" ca="1" si="20"/>
        <v>91.999999999999829</v>
      </c>
      <c r="O97" s="34">
        <f>IF(J97&lt;&gt;"",(D97+D98)*J97/2,D97*5/2)</f>
        <v>0.375</v>
      </c>
      <c r="P97" s="37">
        <f>IF(J97&lt;&gt;"",(D98-D97)*J97/LN((D98+0.000001)/(D97+0.000001)),-5*(D97-0.000001)/(LN(1/D97)-13.8155))</f>
        <v>6.292759578473793E-2</v>
      </c>
      <c r="Q97" s="34">
        <f t="shared" si="23"/>
        <v>1.0499999999999723</v>
      </c>
      <c r="R97" s="34">
        <f t="shared" si="24"/>
        <v>1.4249999999999723</v>
      </c>
      <c r="S97" s="37">
        <f t="shared" si="25"/>
        <v>1.1129275957847102</v>
      </c>
    </row>
    <row r="98" spans="1:19" x14ac:dyDescent="0.2">
      <c r="A98" s="50">
        <v>39926</v>
      </c>
      <c r="B98" s="34">
        <v>1449</v>
      </c>
      <c r="C98" s="55"/>
      <c r="D98" s="36">
        <v>0.01</v>
      </c>
      <c r="E98" s="36">
        <v>1545</v>
      </c>
      <c r="F98" s="48">
        <f t="shared" si="17"/>
        <v>0.65625</v>
      </c>
      <c r="G98" s="36">
        <v>1555</v>
      </c>
      <c r="H98" s="49">
        <f t="shared" si="18"/>
        <v>0.66319444444444442</v>
      </c>
      <c r="I98" s="49" t="str">
        <f t="shared" si="13"/>
        <v/>
      </c>
      <c r="J98" s="34">
        <f t="shared" si="14"/>
        <v>12.000000000000117</v>
      </c>
      <c r="K98" s="34">
        <f t="shared" si="19"/>
        <v>9.9999999999999645</v>
      </c>
      <c r="L98" s="34">
        <f t="shared" si="15"/>
        <v>1</v>
      </c>
      <c r="M98" s="34">
        <f t="shared" ca="1" si="16"/>
        <v>1449</v>
      </c>
      <c r="N98" s="34" t="str">
        <f t="shared" si="20"/>
        <v/>
      </c>
      <c r="O98" s="34">
        <f t="shared" si="21"/>
        <v>4.8600000000000474</v>
      </c>
      <c r="P98" s="37">
        <f t="shared" si="22"/>
        <v>2.1634313112140324</v>
      </c>
      <c r="Q98" s="34">
        <f t="shared" si="23"/>
        <v>9.9999999999999645E-2</v>
      </c>
      <c r="R98" s="34">
        <f t="shared" si="24"/>
        <v>4.960000000000047</v>
      </c>
      <c r="S98" s="37">
        <f t="shared" si="25"/>
        <v>2.2634313112140321</v>
      </c>
    </row>
    <row r="99" spans="1:19" x14ac:dyDescent="0.2">
      <c r="C99" s="55"/>
      <c r="D99" s="36">
        <v>0.8</v>
      </c>
      <c r="E99" s="36">
        <v>1607</v>
      </c>
      <c r="F99" s="48">
        <f t="shared" si="17"/>
        <v>0.67152777777777783</v>
      </c>
      <c r="G99" s="36">
        <v>1611</v>
      </c>
      <c r="H99" s="49">
        <f t="shared" si="18"/>
        <v>0.6743055555555556</v>
      </c>
      <c r="I99" s="49" t="str">
        <f t="shared" si="13"/>
        <v/>
      </c>
      <c r="J99" s="34">
        <f t="shared" si="14"/>
        <v>8.9999999999998082</v>
      </c>
      <c r="K99" s="34">
        <f t="shared" si="19"/>
        <v>3.9999999999999858</v>
      </c>
      <c r="L99" s="34">
        <f>IF(A99&lt;&gt;"",1,L98+1)</f>
        <v>2</v>
      </c>
      <c r="M99" s="34">
        <f t="shared" ca="1" si="16"/>
        <v>1449</v>
      </c>
      <c r="N99" s="34" t="str">
        <f t="shared" si="20"/>
        <v/>
      </c>
      <c r="O99" s="34">
        <f t="shared" si="21"/>
        <v>4.0499999999999137</v>
      </c>
      <c r="P99" s="37">
        <f t="shared" si="22"/>
        <v>3.0296723342337013</v>
      </c>
      <c r="Q99" s="34">
        <f t="shared" si="23"/>
        <v>3.1999999999999886</v>
      </c>
      <c r="R99" s="34">
        <f t="shared" si="24"/>
        <v>7.2499999999999023</v>
      </c>
      <c r="S99" s="37">
        <f t="shared" si="25"/>
        <v>6.2296723342336904</v>
      </c>
    </row>
    <row r="100" spans="1:19" x14ac:dyDescent="0.2">
      <c r="A100" s="50"/>
      <c r="C100" s="55"/>
      <c r="D100" s="36">
        <v>0.1</v>
      </c>
      <c r="E100" s="36">
        <v>1620</v>
      </c>
      <c r="F100" s="48">
        <f t="shared" si="17"/>
        <v>0.68055555555555547</v>
      </c>
      <c r="G100" s="36">
        <v>1623</v>
      </c>
      <c r="H100" s="49">
        <f t="shared" si="18"/>
        <v>0.68263888888888891</v>
      </c>
      <c r="I100" s="49">
        <f t="shared" si="13"/>
        <v>0.68611111111111112</v>
      </c>
      <c r="J100" s="34" t="str">
        <f t="shared" si="14"/>
        <v/>
      </c>
      <c r="K100" s="34">
        <f t="shared" si="19"/>
        <v>3.0000000000001492</v>
      </c>
      <c r="L100" s="34">
        <f t="shared" si="15"/>
        <v>3</v>
      </c>
      <c r="M100" s="34">
        <f t="shared" ca="1" si="16"/>
        <v>1449</v>
      </c>
      <c r="N100" s="34">
        <f t="shared" ca="1" si="20"/>
        <v>98.999999999999972</v>
      </c>
      <c r="O100" s="34">
        <f t="shared" si="21"/>
        <v>0.25</v>
      </c>
      <c r="P100" s="37">
        <f t="shared" si="22"/>
        <v>4.342905372259271E-2</v>
      </c>
      <c r="Q100" s="34">
        <f t="shared" si="23"/>
        <v>0.30000000000001492</v>
      </c>
      <c r="R100" s="34">
        <f t="shared" si="24"/>
        <v>0.55000000000001492</v>
      </c>
      <c r="S100" s="37">
        <f t="shared" si="25"/>
        <v>0.34342905372260762</v>
      </c>
    </row>
    <row r="101" spans="1:19" x14ac:dyDescent="0.2">
      <c r="A101" s="50">
        <v>39927</v>
      </c>
      <c r="B101" s="34">
        <v>814</v>
      </c>
      <c r="C101" s="55" t="s">
        <v>78</v>
      </c>
      <c r="D101" s="36">
        <v>0.01</v>
      </c>
      <c r="E101" s="34">
        <v>922</v>
      </c>
      <c r="F101" s="48">
        <f t="shared" si="17"/>
        <v>0.39027777777777778</v>
      </c>
      <c r="G101" s="36">
        <v>928</v>
      </c>
      <c r="H101" s="49">
        <f t="shared" si="18"/>
        <v>0.39444444444444443</v>
      </c>
      <c r="I101" s="49" t="str">
        <f t="shared" si="13"/>
        <v/>
      </c>
      <c r="J101" s="34">
        <f t="shared" si="14"/>
        <v>9.9999999999999645</v>
      </c>
      <c r="K101" s="34">
        <f t="shared" si="19"/>
        <v>5.9999999999999787</v>
      </c>
      <c r="L101" s="34">
        <f t="shared" si="15"/>
        <v>1</v>
      </c>
      <c r="M101" s="34">
        <f t="shared" ca="1" si="16"/>
        <v>814</v>
      </c>
      <c r="N101" s="34" t="str">
        <f t="shared" si="20"/>
        <v/>
      </c>
      <c r="O101" s="34">
        <f t="shared" si="21"/>
        <v>5.5499999999999812</v>
      </c>
      <c r="P101" s="37">
        <f t="shared" si="22"/>
        <v>2.3189608142325544</v>
      </c>
      <c r="Q101" s="34">
        <f t="shared" si="23"/>
        <v>5.999999999999979E-2</v>
      </c>
      <c r="R101" s="34">
        <f t="shared" si="24"/>
        <v>5.6099999999999808</v>
      </c>
      <c r="S101" s="37">
        <f t="shared" si="25"/>
        <v>2.378960814232554</v>
      </c>
    </row>
    <row r="102" spans="1:19" x14ac:dyDescent="0.2">
      <c r="A102" s="50"/>
      <c r="C102" s="56"/>
      <c r="D102" s="36">
        <v>1.1000000000000001</v>
      </c>
      <c r="E102" s="36">
        <v>938</v>
      </c>
      <c r="F102" s="48">
        <f t="shared" si="17"/>
        <v>0.40138888888888885</v>
      </c>
      <c r="G102" s="36">
        <v>943</v>
      </c>
      <c r="H102" s="49">
        <f t="shared" si="18"/>
        <v>0.40486111111111112</v>
      </c>
      <c r="I102" s="49" t="str">
        <f t="shared" si="13"/>
        <v/>
      </c>
      <c r="J102" s="34">
        <f t="shared" si="14"/>
        <v>5.9999999999999787</v>
      </c>
      <c r="K102" s="34">
        <f t="shared" si="19"/>
        <v>5.0000000000000622</v>
      </c>
      <c r="L102" s="34">
        <f t="shared" si="15"/>
        <v>2</v>
      </c>
      <c r="M102" s="34">
        <f t="shared" ca="1" si="16"/>
        <v>814</v>
      </c>
      <c r="N102" s="34" t="str">
        <f t="shared" si="20"/>
        <v/>
      </c>
      <c r="O102" s="34">
        <f t="shared" si="21"/>
        <v>3.5099999999999878</v>
      </c>
      <c r="P102" s="37">
        <f t="shared" si="22"/>
        <v>2.2435550828992232</v>
      </c>
      <c r="Q102" s="34">
        <f t="shared" si="23"/>
        <v>5.5000000000000693</v>
      </c>
      <c r="R102" s="34">
        <f t="shared" si="24"/>
        <v>9.0100000000000566</v>
      </c>
      <c r="S102" s="37">
        <f t="shared" si="25"/>
        <v>7.7435550828992925</v>
      </c>
    </row>
    <row r="103" spans="1:19" x14ac:dyDescent="0.2">
      <c r="A103" s="50"/>
      <c r="C103" s="56"/>
      <c r="D103" s="36">
        <v>7.0000000000000007E-2</v>
      </c>
      <c r="E103" s="36">
        <v>949</v>
      </c>
      <c r="F103" s="48">
        <f t="shared" si="17"/>
        <v>0.40902777777777777</v>
      </c>
      <c r="G103" s="36">
        <v>954</v>
      </c>
      <c r="H103" s="49">
        <f t="shared" si="18"/>
        <v>0.41250000000000003</v>
      </c>
      <c r="I103" s="49">
        <f t="shared" si="13"/>
        <v>0.41597222222222224</v>
      </c>
      <c r="J103" s="34" t="str">
        <f t="shared" si="14"/>
        <v/>
      </c>
      <c r="K103" s="34">
        <f t="shared" si="19"/>
        <v>5.0000000000000622</v>
      </c>
      <c r="L103" s="34">
        <f t="shared" si="15"/>
        <v>3</v>
      </c>
      <c r="M103" s="34">
        <f t="shared" ca="1" si="16"/>
        <v>814</v>
      </c>
      <c r="N103" s="34">
        <f t="shared" ca="1" si="20"/>
        <v>105.00000000000011</v>
      </c>
      <c r="O103" s="34">
        <f t="shared" si="21"/>
        <v>0.17500000000000002</v>
      </c>
      <c r="P103" s="37">
        <f t="shared" si="22"/>
        <v>3.1372129064869518E-2</v>
      </c>
      <c r="Q103" s="34">
        <f t="shared" si="23"/>
        <v>0.35000000000000436</v>
      </c>
      <c r="R103" s="34">
        <f t="shared" si="24"/>
        <v>0.52500000000000435</v>
      </c>
      <c r="S103" s="37">
        <f t="shared" si="25"/>
        <v>0.38137212906487389</v>
      </c>
    </row>
    <row r="104" spans="1:19" x14ac:dyDescent="0.2">
      <c r="A104" s="50">
        <v>39930</v>
      </c>
      <c r="B104" s="34">
        <v>809</v>
      </c>
      <c r="C104" s="56" t="s">
        <v>78</v>
      </c>
      <c r="D104" s="36">
        <v>0.01</v>
      </c>
      <c r="E104" s="36">
        <v>901</v>
      </c>
      <c r="F104" s="48">
        <f t="shared" si="17"/>
        <v>0.3756944444444445</v>
      </c>
      <c r="G104" s="36">
        <v>906</v>
      </c>
      <c r="H104" s="49">
        <f t="shared" si="18"/>
        <v>0.37916666666666665</v>
      </c>
      <c r="I104" s="49" t="str">
        <f t="shared" si="13"/>
        <v/>
      </c>
      <c r="J104" s="34">
        <f t="shared" si="14"/>
        <v>11.000000000000041</v>
      </c>
      <c r="K104" s="34">
        <f t="shared" si="19"/>
        <v>4.9999999999999023</v>
      </c>
      <c r="L104" s="34">
        <f t="shared" si="15"/>
        <v>1</v>
      </c>
      <c r="M104" s="34">
        <f t="shared" ca="1" si="16"/>
        <v>809</v>
      </c>
      <c r="N104" s="34" t="str">
        <f t="shared" si="20"/>
        <v/>
      </c>
      <c r="O104" s="34">
        <f t="shared" si="21"/>
        <v>6.1050000000000235</v>
      </c>
      <c r="P104" s="37">
        <f t="shared" si="22"/>
        <v>2.5508568956558286</v>
      </c>
      <c r="Q104" s="34">
        <f t="shared" si="23"/>
        <v>4.9999999999999024E-2</v>
      </c>
      <c r="R104" s="34">
        <f t="shared" si="24"/>
        <v>6.1550000000000225</v>
      </c>
      <c r="S104" s="37">
        <f t="shared" si="25"/>
        <v>2.6008568956558276</v>
      </c>
    </row>
    <row r="105" spans="1:19" x14ac:dyDescent="0.2">
      <c r="A105" s="50"/>
      <c r="C105" s="56"/>
      <c r="D105" s="36">
        <v>1.1000000000000001</v>
      </c>
      <c r="E105" s="36">
        <v>917</v>
      </c>
      <c r="F105" s="48">
        <f t="shared" si="17"/>
        <v>0.38680555555555557</v>
      </c>
      <c r="G105" s="36">
        <v>921</v>
      </c>
      <c r="H105" s="49">
        <f t="shared" si="18"/>
        <v>0.38958333333333334</v>
      </c>
      <c r="I105" s="49" t="str">
        <f t="shared" si="13"/>
        <v/>
      </c>
      <c r="J105" s="34">
        <f t="shared" si="14"/>
        <v>12.999999999999954</v>
      </c>
      <c r="K105" s="34">
        <f t="shared" si="19"/>
        <v>3.9999999999999858</v>
      </c>
      <c r="L105" s="34">
        <f t="shared" si="15"/>
        <v>2</v>
      </c>
      <c r="M105" s="34">
        <f t="shared" ca="1" si="16"/>
        <v>809</v>
      </c>
      <c r="N105" s="34" t="str">
        <f t="shared" si="20"/>
        <v/>
      </c>
      <c r="O105" s="34">
        <f t="shared" si="21"/>
        <v>7.1954999999999742</v>
      </c>
      <c r="P105" s="37">
        <f t="shared" si="22"/>
        <v>2.8097612078712517</v>
      </c>
      <c r="Q105" s="34">
        <f t="shared" si="23"/>
        <v>4.3999999999999844</v>
      </c>
      <c r="R105" s="34">
        <f t="shared" si="24"/>
        <v>11.595499999999959</v>
      </c>
      <c r="S105" s="37">
        <f t="shared" si="25"/>
        <v>7.2097612078712361</v>
      </c>
    </row>
    <row r="106" spans="1:19" x14ac:dyDescent="0.2">
      <c r="A106" s="50"/>
      <c r="C106" s="56"/>
      <c r="D106" s="36">
        <v>7.0000000000000001E-3</v>
      </c>
      <c r="E106" s="36">
        <v>934</v>
      </c>
      <c r="F106" s="48">
        <f t="shared" si="17"/>
        <v>0.39861111111111108</v>
      </c>
      <c r="G106" s="36">
        <v>939</v>
      </c>
      <c r="H106" s="49">
        <f t="shared" si="18"/>
        <v>0.40208333333333335</v>
      </c>
      <c r="I106" s="49">
        <f t="shared" si="13"/>
        <v>0.40555555555555556</v>
      </c>
      <c r="J106" s="34" t="str">
        <f t="shared" si="14"/>
        <v/>
      </c>
      <c r="K106" s="34">
        <f t="shared" si="19"/>
        <v>5.0000000000000622</v>
      </c>
      <c r="L106" s="34">
        <f t="shared" si="15"/>
        <v>3</v>
      </c>
      <c r="M106" s="34">
        <f t="shared" ca="1" si="16"/>
        <v>809</v>
      </c>
      <c r="N106" s="34">
        <f t="shared" ca="1" si="20"/>
        <v>94.999999999999986</v>
      </c>
      <c r="O106" s="34">
        <f t="shared" si="21"/>
        <v>1.7500000000000002E-2</v>
      </c>
      <c r="P106" s="37">
        <f t="shared" si="22"/>
        <v>3.9526049426535596E-3</v>
      </c>
      <c r="Q106" s="34">
        <f t="shared" si="23"/>
        <v>3.5000000000000434E-2</v>
      </c>
      <c r="R106" s="34">
        <f t="shared" si="24"/>
        <v>5.2500000000000435E-2</v>
      </c>
      <c r="S106" s="37">
        <f t="shared" si="25"/>
        <v>3.8952604942653991E-2</v>
      </c>
    </row>
    <row r="107" spans="1:19" x14ac:dyDescent="0.2">
      <c r="A107" s="50">
        <v>39930</v>
      </c>
      <c r="B107" s="34">
        <v>948</v>
      </c>
      <c r="C107" s="56"/>
      <c r="D107" s="36">
        <v>0.01</v>
      </c>
      <c r="E107" s="36">
        <v>1015</v>
      </c>
      <c r="F107" s="48">
        <f t="shared" si="17"/>
        <v>0.42708333333333331</v>
      </c>
      <c r="G107" s="36">
        <v>1018</v>
      </c>
      <c r="H107" s="49">
        <f t="shared" si="18"/>
        <v>0.4291666666666667</v>
      </c>
      <c r="I107" s="49" t="str">
        <f t="shared" si="13"/>
        <v/>
      </c>
      <c r="J107" s="34">
        <f t="shared" si="14"/>
        <v>10.999999999999881</v>
      </c>
      <c r="K107" s="34">
        <f t="shared" si="19"/>
        <v>3.0000000000000693</v>
      </c>
      <c r="L107" s="34">
        <f t="shared" si="15"/>
        <v>1</v>
      </c>
      <c r="M107" s="34">
        <f t="shared" ca="1" si="16"/>
        <v>948</v>
      </c>
      <c r="N107" s="34" t="str">
        <f t="shared" si="20"/>
        <v/>
      </c>
      <c r="O107" s="34">
        <f t="shared" si="21"/>
        <v>6.1049999999999347</v>
      </c>
      <c r="P107" s="37">
        <f t="shared" si="22"/>
        <v>2.5508568956557913</v>
      </c>
      <c r="Q107" s="34">
        <f t="shared" si="23"/>
        <v>3.0000000000000693E-2</v>
      </c>
      <c r="R107" s="34">
        <f t="shared" si="24"/>
        <v>6.1349999999999358</v>
      </c>
      <c r="S107" s="37">
        <f t="shared" si="25"/>
        <v>2.580856895655792</v>
      </c>
    </row>
    <row r="108" spans="1:19" x14ac:dyDescent="0.2">
      <c r="A108" s="50"/>
      <c r="C108" s="56"/>
      <c r="D108" s="36">
        <v>1.1000000000000001</v>
      </c>
      <c r="E108" s="36">
        <v>1029</v>
      </c>
      <c r="F108" s="48">
        <f t="shared" si="17"/>
        <v>0.4368055555555555</v>
      </c>
      <c r="G108" s="36">
        <v>1032</v>
      </c>
      <c r="H108" s="49">
        <f t="shared" si="18"/>
        <v>0.43888888888888888</v>
      </c>
      <c r="I108" s="49" t="str">
        <f t="shared" si="13"/>
        <v/>
      </c>
      <c r="J108" s="34">
        <f t="shared" si="14"/>
        <v>9.9999999999999645</v>
      </c>
      <c r="K108" s="34">
        <f t="shared" si="19"/>
        <v>3.0000000000000693</v>
      </c>
      <c r="L108" s="34">
        <f t="shared" si="15"/>
        <v>2</v>
      </c>
      <c r="M108" s="34">
        <f t="shared" ca="1" si="16"/>
        <v>948</v>
      </c>
      <c r="N108" s="34" t="str">
        <f t="shared" si="20"/>
        <v/>
      </c>
      <c r="O108" s="34">
        <f t="shared" si="21"/>
        <v>5.5349999999999806</v>
      </c>
      <c r="P108" s="37">
        <f t="shared" si="22"/>
        <v>2.1613547752855782</v>
      </c>
      <c r="Q108" s="34">
        <f t="shared" si="23"/>
        <v>3.3000000000000766</v>
      </c>
      <c r="R108" s="34">
        <f t="shared" si="24"/>
        <v>8.8350000000000577</v>
      </c>
      <c r="S108" s="37">
        <f t="shared" si="25"/>
        <v>5.4613547752856544</v>
      </c>
    </row>
    <row r="109" spans="1:19" x14ac:dyDescent="0.2">
      <c r="C109" s="56"/>
      <c r="D109" s="36">
        <v>7.0000000000000001E-3</v>
      </c>
      <c r="E109" s="36">
        <v>1042</v>
      </c>
      <c r="F109" s="48">
        <f t="shared" si="17"/>
        <v>0.4458333333333333</v>
      </c>
      <c r="G109" s="36">
        <v>1046</v>
      </c>
      <c r="H109" s="49">
        <f t="shared" si="18"/>
        <v>0.44861111111111113</v>
      </c>
      <c r="I109" s="49">
        <f t="shared" si="13"/>
        <v>0.45208333333333334</v>
      </c>
      <c r="J109" s="34" t="str">
        <f t="shared" si="14"/>
        <v/>
      </c>
      <c r="K109" s="34">
        <f t="shared" si="19"/>
        <v>4.0000000000000657</v>
      </c>
      <c r="L109" s="34">
        <f t="shared" si="15"/>
        <v>3</v>
      </c>
      <c r="M109" s="34">
        <f t="shared" ca="1" si="16"/>
        <v>948</v>
      </c>
      <c r="N109" s="34">
        <f t="shared" ca="1" si="20"/>
        <v>62.999999999999936</v>
      </c>
      <c r="O109" s="34">
        <f t="shared" si="21"/>
        <v>1.7500000000000002E-2</v>
      </c>
      <c r="P109" s="37">
        <f t="shared" si="22"/>
        <v>3.9526049426535596E-3</v>
      </c>
      <c r="Q109" s="34">
        <f t="shared" si="23"/>
        <v>2.8000000000000462E-2</v>
      </c>
      <c r="R109" s="34">
        <f t="shared" si="24"/>
        <v>4.5500000000000464E-2</v>
      </c>
      <c r="S109" s="37">
        <f t="shared" si="25"/>
        <v>3.195260494265402E-2</v>
      </c>
    </row>
    <row r="110" spans="1:19" x14ac:dyDescent="0.2">
      <c r="A110" s="50">
        <v>39930</v>
      </c>
      <c r="B110" s="34">
        <v>1420</v>
      </c>
      <c r="C110" s="56"/>
      <c r="D110" s="36">
        <v>10</v>
      </c>
      <c r="E110" s="36">
        <v>1444</v>
      </c>
      <c r="F110" s="48">
        <f t="shared" si="17"/>
        <v>0.61388888888888882</v>
      </c>
      <c r="G110" s="36">
        <v>1448</v>
      </c>
      <c r="H110" s="49">
        <f t="shared" si="18"/>
        <v>0.6166666666666667</v>
      </c>
      <c r="I110" s="49" t="str">
        <f t="shared" si="13"/>
        <v/>
      </c>
      <c r="J110" s="34">
        <f t="shared" si="14"/>
        <v>7.9999999999999716</v>
      </c>
      <c r="K110" s="34">
        <f t="shared" si="19"/>
        <v>4.0000000000001457</v>
      </c>
      <c r="L110" s="34">
        <f t="shared" si="15"/>
        <v>1</v>
      </c>
      <c r="M110" s="34">
        <f t="shared" ca="1" si="16"/>
        <v>1420</v>
      </c>
      <c r="N110" s="34" t="str">
        <f t="shared" si="20"/>
        <v/>
      </c>
      <c r="O110" s="34">
        <f t="shared" si="21"/>
        <v>839.99999999999704</v>
      </c>
      <c r="P110" s="37">
        <f t="shared" si="22"/>
        <v>507.38848114709651</v>
      </c>
      <c r="Q110" s="34">
        <f t="shared" si="23"/>
        <v>40.000000000001457</v>
      </c>
      <c r="R110" s="34">
        <f t="shared" si="24"/>
        <v>879.99999999999852</v>
      </c>
      <c r="S110" s="37">
        <f t="shared" si="25"/>
        <v>547.38848114709799</v>
      </c>
    </row>
    <row r="111" spans="1:19" x14ac:dyDescent="0.2">
      <c r="A111" s="50"/>
      <c r="C111" s="56"/>
      <c r="D111" s="36">
        <v>200</v>
      </c>
      <c r="E111" s="36">
        <v>1456</v>
      </c>
      <c r="F111" s="48">
        <f t="shared" si="17"/>
        <v>0.62222222222222223</v>
      </c>
      <c r="G111" s="36">
        <v>1615</v>
      </c>
      <c r="H111" s="49">
        <f t="shared" si="18"/>
        <v>0.67708333333333337</v>
      </c>
      <c r="I111" s="49">
        <f t="shared" si="13"/>
        <v>0.68055555555555558</v>
      </c>
      <c r="J111" s="34" t="str">
        <f t="shared" si="14"/>
        <v/>
      </c>
      <c r="K111" s="34">
        <f t="shared" si="19"/>
        <v>79.000000000000043</v>
      </c>
      <c r="L111" s="34">
        <f t="shared" si="15"/>
        <v>2</v>
      </c>
      <c r="M111" s="34">
        <f t="shared" ca="1" si="16"/>
        <v>1420</v>
      </c>
      <c r="N111" s="34">
        <f t="shared" ca="1" si="20"/>
        <v>120.00000000000006</v>
      </c>
      <c r="O111" s="34">
        <f t="shared" si="21"/>
        <v>500</v>
      </c>
      <c r="P111" s="37">
        <f t="shared" si="22"/>
        <v>52.318172546220183</v>
      </c>
      <c r="Q111" s="34">
        <f t="shared" si="23"/>
        <v>15800.000000000009</v>
      </c>
      <c r="R111" s="34">
        <f t="shared" si="24"/>
        <v>16300.000000000009</v>
      </c>
      <c r="S111" s="37">
        <f t="shared" si="25"/>
        <v>15852.318172546229</v>
      </c>
    </row>
    <row r="112" spans="1:19" x14ac:dyDescent="0.2">
      <c r="A112" s="50">
        <v>39931</v>
      </c>
      <c r="B112" s="34">
        <v>829</v>
      </c>
      <c r="C112" s="56" t="s">
        <v>78</v>
      </c>
      <c r="D112" s="36">
        <v>0.01</v>
      </c>
      <c r="E112" s="36">
        <v>925</v>
      </c>
      <c r="F112" s="48">
        <f t="shared" si="17"/>
        <v>0.3923611111111111</v>
      </c>
      <c r="G112" s="36">
        <v>930</v>
      </c>
      <c r="H112" s="49">
        <f t="shared" si="18"/>
        <v>0.39583333333333331</v>
      </c>
      <c r="I112" s="49" t="str">
        <f t="shared" si="13"/>
        <v/>
      </c>
      <c r="J112" s="34">
        <f t="shared" si="14"/>
        <v>15.000000000000027</v>
      </c>
      <c r="K112" s="34">
        <f t="shared" si="19"/>
        <v>4.9999999999999822</v>
      </c>
      <c r="L112" s="34">
        <f t="shared" si="15"/>
        <v>1</v>
      </c>
      <c r="M112" s="34">
        <f t="shared" ca="1" si="16"/>
        <v>829</v>
      </c>
      <c r="N112" s="34" t="str">
        <f t="shared" si="20"/>
        <v/>
      </c>
      <c r="O112" s="34">
        <f t="shared" si="21"/>
        <v>8.3250000000000153</v>
      </c>
      <c r="P112" s="37">
        <f t="shared" si="22"/>
        <v>3.4784412213488505</v>
      </c>
      <c r="Q112" s="34">
        <f t="shared" si="23"/>
        <v>4.9999999999999822E-2</v>
      </c>
      <c r="R112" s="34">
        <f t="shared" si="24"/>
        <v>8.3750000000000142</v>
      </c>
      <c r="S112" s="37">
        <f t="shared" si="25"/>
        <v>3.5284412213488503</v>
      </c>
    </row>
    <row r="113" spans="1:19" x14ac:dyDescent="0.2">
      <c r="A113" s="50"/>
      <c r="C113" s="56"/>
      <c r="D113" s="36">
        <v>1.1000000000000001</v>
      </c>
      <c r="E113" s="36">
        <v>945</v>
      </c>
      <c r="F113" s="48">
        <f t="shared" si="17"/>
        <v>0.40625</v>
      </c>
      <c r="G113" s="36">
        <v>953</v>
      </c>
      <c r="H113" s="49">
        <f t="shared" si="18"/>
        <v>0.41180555555555554</v>
      </c>
      <c r="I113" s="49" t="str">
        <f t="shared" si="13"/>
        <v/>
      </c>
      <c r="J113" s="34">
        <f t="shared" si="14"/>
        <v>19.000000000000014</v>
      </c>
      <c r="K113" s="34">
        <f t="shared" si="19"/>
        <v>7.9999999999999716</v>
      </c>
      <c r="L113" s="34">
        <f t="shared" si="15"/>
        <v>2</v>
      </c>
      <c r="M113" s="34">
        <f t="shared" ca="1" si="16"/>
        <v>829</v>
      </c>
      <c r="N113" s="34" t="str">
        <f t="shared" si="20"/>
        <v/>
      </c>
      <c r="O113" s="34">
        <f t="shared" si="21"/>
        <v>10.516500000000008</v>
      </c>
      <c r="P113" s="37">
        <f t="shared" si="22"/>
        <v>4.1065740730426166</v>
      </c>
      <c r="Q113" s="34">
        <f t="shared" si="23"/>
        <v>8.7999999999999687</v>
      </c>
      <c r="R113" s="34">
        <f t="shared" si="24"/>
        <v>19.316499999999976</v>
      </c>
      <c r="S113" s="37">
        <f t="shared" si="25"/>
        <v>12.906574073042584</v>
      </c>
    </row>
    <row r="114" spans="1:19" x14ac:dyDescent="0.2">
      <c r="A114" s="50"/>
      <c r="C114" s="56"/>
      <c r="D114" s="36">
        <v>7.0000000000000001E-3</v>
      </c>
      <c r="E114" s="36">
        <v>1012</v>
      </c>
      <c r="F114" s="48">
        <f t="shared" si="17"/>
        <v>0.42499999999999999</v>
      </c>
      <c r="G114" s="36">
        <v>1015</v>
      </c>
      <c r="H114" s="49">
        <f t="shared" si="18"/>
        <v>0.42708333333333331</v>
      </c>
      <c r="I114" s="49">
        <f t="shared" si="13"/>
        <v>0.43055555555555552</v>
      </c>
      <c r="J114" s="34" t="str">
        <f t="shared" si="14"/>
        <v/>
      </c>
      <c r="K114" s="34">
        <f t="shared" si="19"/>
        <v>2.9999999999999893</v>
      </c>
      <c r="L114" s="34">
        <f t="shared" si="15"/>
        <v>3</v>
      </c>
      <c r="M114" s="34">
        <f t="shared" ca="1" si="16"/>
        <v>829</v>
      </c>
      <c r="N114" s="34">
        <f t="shared" ca="1" si="20"/>
        <v>111</v>
      </c>
      <c r="O114" s="34">
        <f t="shared" si="21"/>
        <v>1.7500000000000002E-2</v>
      </c>
      <c r="P114" s="37">
        <f t="shared" si="22"/>
        <v>3.9526049426535596E-3</v>
      </c>
      <c r="Q114" s="34">
        <f t="shared" si="23"/>
        <v>2.0999999999999925E-2</v>
      </c>
      <c r="R114" s="34">
        <f t="shared" si="24"/>
        <v>3.8499999999999923E-2</v>
      </c>
      <c r="S114" s="37">
        <f t="shared" si="25"/>
        <v>2.4952604942653486E-2</v>
      </c>
    </row>
    <row r="115" spans="1:19" x14ac:dyDescent="0.2">
      <c r="A115" s="50">
        <v>39931</v>
      </c>
      <c r="B115" s="34">
        <v>1020</v>
      </c>
      <c r="C115" s="56"/>
      <c r="D115" s="36">
        <v>0.01</v>
      </c>
      <c r="E115" s="36">
        <v>1045</v>
      </c>
      <c r="F115" s="48">
        <f t="shared" si="17"/>
        <v>0.44791666666666669</v>
      </c>
      <c r="G115" s="36">
        <v>1045</v>
      </c>
      <c r="H115" s="49">
        <f t="shared" si="18"/>
        <v>0.44791666666666669</v>
      </c>
      <c r="I115" s="49" t="str">
        <f t="shared" si="13"/>
        <v/>
      </c>
      <c r="J115" s="34">
        <f t="shared" si="14"/>
        <v>14.999999999999947</v>
      </c>
      <c r="K115" s="34">
        <f t="shared" si="19"/>
        <v>0</v>
      </c>
      <c r="L115" s="34">
        <f t="shared" si="15"/>
        <v>1</v>
      </c>
      <c r="M115" s="34">
        <f t="shared" ca="1" si="16"/>
        <v>1020</v>
      </c>
      <c r="N115" s="34" t="str">
        <f t="shared" si="20"/>
        <v/>
      </c>
      <c r="O115" s="34">
        <f t="shared" si="21"/>
        <v>8.3249999999999709</v>
      </c>
      <c r="P115" s="37">
        <f t="shared" si="22"/>
        <v>3.4784412213488323</v>
      </c>
      <c r="Q115" s="34">
        <f t="shared" si="23"/>
        <v>0</v>
      </c>
      <c r="R115" s="34">
        <f t="shared" si="24"/>
        <v>8.3249999999999709</v>
      </c>
      <c r="S115" s="37">
        <f t="shared" si="25"/>
        <v>3.4784412213488323</v>
      </c>
    </row>
    <row r="116" spans="1:19" x14ac:dyDescent="0.2">
      <c r="C116" s="56"/>
      <c r="D116" s="36">
        <v>1.1000000000000001</v>
      </c>
      <c r="E116" s="36">
        <v>1100</v>
      </c>
      <c r="F116" s="48">
        <f t="shared" si="17"/>
        <v>0.45833333333333331</v>
      </c>
      <c r="G116" s="36">
        <v>1103</v>
      </c>
      <c r="H116" s="49">
        <f t="shared" si="18"/>
        <v>0.4604166666666667</v>
      </c>
      <c r="I116" s="49" t="str">
        <f t="shared" si="13"/>
        <v/>
      </c>
      <c r="J116" s="34">
        <f t="shared" si="14"/>
        <v>17.000000000000021</v>
      </c>
      <c r="K116" s="34">
        <f t="shared" si="19"/>
        <v>3.0000000000000693</v>
      </c>
      <c r="L116" s="34">
        <f t="shared" si="15"/>
        <v>2</v>
      </c>
      <c r="M116" s="34">
        <f t="shared" ca="1" si="16"/>
        <v>1020</v>
      </c>
      <c r="N116" s="34" t="str">
        <f t="shared" si="20"/>
        <v/>
      </c>
      <c r="O116" s="34">
        <f t="shared" si="21"/>
        <v>9.409500000000012</v>
      </c>
      <c r="P116" s="37">
        <f t="shared" si="22"/>
        <v>3.674303117985501</v>
      </c>
      <c r="Q116" s="34">
        <f t="shared" si="23"/>
        <v>3.3000000000000766</v>
      </c>
      <c r="R116" s="34">
        <f t="shared" si="24"/>
        <v>12.709500000000089</v>
      </c>
      <c r="S116" s="37">
        <f t="shared" si="25"/>
        <v>6.9743031179855777</v>
      </c>
    </row>
    <row r="117" spans="1:19" x14ac:dyDescent="0.2">
      <c r="A117" s="50"/>
      <c r="C117" s="56"/>
      <c r="D117" s="36">
        <v>7.0000000000000001E-3</v>
      </c>
      <c r="E117" s="36">
        <v>1120</v>
      </c>
      <c r="F117" s="48">
        <f t="shared" si="17"/>
        <v>0.47222222222222227</v>
      </c>
      <c r="G117" s="36">
        <v>1123</v>
      </c>
      <c r="H117" s="49">
        <f t="shared" si="18"/>
        <v>0.47430555555555554</v>
      </c>
      <c r="I117" s="49">
        <f t="shared" si="13"/>
        <v>0.47777777777777775</v>
      </c>
      <c r="J117" s="34" t="str">
        <f t="shared" si="14"/>
        <v/>
      </c>
      <c r="K117" s="34">
        <f t="shared" si="19"/>
        <v>2.9999999999999094</v>
      </c>
      <c r="L117" s="34">
        <f t="shared" si="15"/>
        <v>3</v>
      </c>
      <c r="M117" s="34">
        <f t="shared" ca="1" si="16"/>
        <v>1020</v>
      </c>
      <c r="N117" s="34">
        <f t="shared" ca="1" si="20"/>
        <v>67.999999999999915</v>
      </c>
      <c r="O117" s="34">
        <f t="shared" si="21"/>
        <v>1.7500000000000002E-2</v>
      </c>
      <c r="P117" s="37">
        <f t="shared" si="22"/>
        <v>3.9526049426535596E-3</v>
      </c>
      <c r="Q117" s="34">
        <f t="shared" si="23"/>
        <v>2.0999999999999366E-2</v>
      </c>
      <c r="R117" s="34">
        <f t="shared" si="24"/>
        <v>3.8499999999999368E-2</v>
      </c>
      <c r="S117" s="37">
        <f t="shared" si="25"/>
        <v>2.4952604942652924E-2</v>
      </c>
    </row>
    <row r="118" spans="1:19" x14ac:dyDescent="0.2">
      <c r="A118" s="50">
        <v>39931</v>
      </c>
      <c r="B118" s="34">
        <v>1133</v>
      </c>
      <c r="C118" s="56"/>
      <c r="D118" s="36">
        <v>0.01</v>
      </c>
      <c r="E118" s="36">
        <v>1157</v>
      </c>
      <c r="F118" s="48">
        <f t="shared" si="17"/>
        <v>0.49791666666666662</v>
      </c>
      <c r="G118" s="36">
        <v>1202</v>
      </c>
      <c r="H118" s="49">
        <f t="shared" si="18"/>
        <v>0.50138888888888888</v>
      </c>
      <c r="I118" s="49" t="str">
        <f t="shared" si="13"/>
        <v/>
      </c>
      <c r="J118" s="34">
        <f t="shared" si="14"/>
        <v>9.9999999999999645</v>
      </c>
      <c r="K118" s="34">
        <f t="shared" si="19"/>
        <v>5.0000000000000622</v>
      </c>
      <c r="L118" s="34">
        <f t="shared" si="15"/>
        <v>1</v>
      </c>
      <c r="M118" s="34">
        <f t="shared" ca="1" si="16"/>
        <v>1133</v>
      </c>
      <c r="N118" s="34" t="str">
        <f t="shared" si="20"/>
        <v/>
      </c>
      <c r="O118" s="34">
        <f t="shared" si="21"/>
        <v>5.5499999999999812</v>
      </c>
      <c r="P118" s="37">
        <f t="shared" si="22"/>
        <v>2.3189608142325544</v>
      </c>
      <c r="Q118" s="34">
        <f t="shared" si="23"/>
        <v>5.000000000000062E-2</v>
      </c>
      <c r="R118" s="34">
        <f t="shared" si="24"/>
        <v>5.5999999999999819</v>
      </c>
      <c r="S118" s="37">
        <f t="shared" si="25"/>
        <v>2.3689608142325551</v>
      </c>
    </row>
    <row r="119" spans="1:19" x14ac:dyDescent="0.2">
      <c r="A119" s="50"/>
      <c r="C119" s="56"/>
      <c r="D119" s="36">
        <v>1.1000000000000001</v>
      </c>
      <c r="E119" s="36">
        <v>1212</v>
      </c>
      <c r="F119" s="48">
        <f t="shared" si="17"/>
        <v>0.5083333333333333</v>
      </c>
      <c r="G119" s="36">
        <v>1215</v>
      </c>
      <c r="H119" s="49">
        <f t="shared" si="18"/>
        <v>0.51041666666666663</v>
      </c>
      <c r="I119" s="49" t="str">
        <f t="shared" si="13"/>
        <v/>
      </c>
      <c r="J119" s="34">
        <f t="shared" si="14"/>
        <v>13.99999999999995</v>
      </c>
      <c r="K119" s="34">
        <f t="shared" si="19"/>
        <v>2.9999999999999893</v>
      </c>
      <c r="L119" s="34">
        <f t="shared" si="15"/>
        <v>2</v>
      </c>
      <c r="M119" s="34">
        <f t="shared" ca="1" si="16"/>
        <v>1133</v>
      </c>
      <c r="N119" s="34" t="str">
        <f t="shared" si="20"/>
        <v/>
      </c>
      <c r="O119" s="34">
        <f t="shared" si="21"/>
        <v>7.7489999999999721</v>
      </c>
      <c r="P119" s="37">
        <f t="shared" si="22"/>
        <v>3.0258966853998097</v>
      </c>
      <c r="Q119" s="34">
        <f t="shared" si="23"/>
        <v>3.2999999999999887</v>
      </c>
      <c r="R119" s="34">
        <f t="shared" si="24"/>
        <v>11.04899999999996</v>
      </c>
      <c r="S119" s="37">
        <f t="shared" si="25"/>
        <v>6.3258966853997984</v>
      </c>
    </row>
    <row r="120" spans="1:19" x14ac:dyDescent="0.2">
      <c r="A120" s="50"/>
      <c r="C120" s="56"/>
      <c r="D120" s="36">
        <v>7.0000000000000001E-3</v>
      </c>
      <c r="E120" s="36">
        <v>1229</v>
      </c>
      <c r="F120" s="48">
        <f t="shared" si="17"/>
        <v>0.52013888888888882</v>
      </c>
      <c r="G120" s="36">
        <v>1233</v>
      </c>
      <c r="H120" s="49">
        <f t="shared" si="18"/>
        <v>0.5229166666666667</v>
      </c>
      <c r="I120" s="49">
        <f t="shared" si="13"/>
        <v>0.52638888888888891</v>
      </c>
      <c r="J120" s="34" t="str">
        <f t="shared" si="14"/>
        <v/>
      </c>
      <c r="K120" s="34">
        <f t="shared" si="19"/>
        <v>4.0000000000001457</v>
      </c>
      <c r="L120" s="34">
        <f t="shared" si="15"/>
        <v>3</v>
      </c>
      <c r="M120" s="34">
        <f t="shared" ca="1" si="16"/>
        <v>1133</v>
      </c>
      <c r="N120" s="34">
        <f t="shared" ca="1" si="20"/>
        <v>65.000000000000014</v>
      </c>
      <c r="O120" s="34">
        <f t="shared" si="21"/>
        <v>1.7500000000000002E-2</v>
      </c>
      <c r="P120" s="37">
        <f t="shared" si="22"/>
        <v>3.9526049426535596E-3</v>
      </c>
      <c r="Q120" s="34">
        <f t="shared" si="23"/>
        <v>2.8000000000001021E-2</v>
      </c>
      <c r="R120" s="34">
        <f t="shared" si="24"/>
        <v>4.5500000000001026E-2</v>
      </c>
      <c r="S120" s="37">
        <f t="shared" si="25"/>
        <v>3.1952604942654582E-2</v>
      </c>
    </row>
    <row r="121" spans="1:19" x14ac:dyDescent="0.2">
      <c r="A121" s="50">
        <v>39931</v>
      </c>
      <c r="B121" s="34">
        <v>1311</v>
      </c>
      <c r="C121" s="56"/>
      <c r="D121" s="36">
        <v>0.01</v>
      </c>
      <c r="E121" s="36">
        <v>1355</v>
      </c>
      <c r="F121" s="48">
        <f t="shared" si="17"/>
        <v>0.57986111111111105</v>
      </c>
      <c r="G121" s="36">
        <v>1401</v>
      </c>
      <c r="H121" s="49">
        <f t="shared" si="18"/>
        <v>0.58402777777777781</v>
      </c>
      <c r="I121" s="49" t="str">
        <f t="shared" si="13"/>
        <v/>
      </c>
      <c r="J121" s="34">
        <f t="shared" si="14"/>
        <v>9.9999999999999645</v>
      </c>
      <c r="K121" s="34">
        <f t="shared" si="19"/>
        <v>6.0000000000001386</v>
      </c>
      <c r="L121" s="34">
        <f t="shared" si="15"/>
        <v>1</v>
      </c>
      <c r="M121" s="34">
        <f t="shared" ca="1" si="16"/>
        <v>1311</v>
      </c>
      <c r="N121" s="34" t="str">
        <f t="shared" si="20"/>
        <v/>
      </c>
      <c r="O121" s="34">
        <f t="shared" si="21"/>
        <v>5.5499999999999812</v>
      </c>
      <c r="P121" s="37">
        <f t="shared" si="22"/>
        <v>2.3189608142325544</v>
      </c>
      <c r="Q121" s="34">
        <f t="shared" si="23"/>
        <v>6.0000000000001386E-2</v>
      </c>
      <c r="R121" s="34">
        <f t="shared" si="24"/>
        <v>5.6099999999999826</v>
      </c>
      <c r="S121" s="37">
        <f t="shared" si="25"/>
        <v>2.3789608142325558</v>
      </c>
    </row>
    <row r="122" spans="1:19" x14ac:dyDescent="0.2">
      <c r="C122" s="56"/>
      <c r="D122" s="36">
        <v>1.1000000000000001</v>
      </c>
      <c r="E122" s="36">
        <v>1411</v>
      </c>
      <c r="F122" s="48">
        <f>VALUE(CONCATENATE(LEFT(E122,LEN(E122)-2),":",RIGHT(E122,2)))</f>
        <v>0.59097222222222223</v>
      </c>
      <c r="G122" s="36">
        <v>1416</v>
      </c>
      <c r="H122" s="49">
        <f t="shared" si="18"/>
        <v>0.59444444444444444</v>
      </c>
      <c r="I122" s="49" t="str">
        <f t="shared" si="13"/>
        <v/>
      </c>
      <c r="J122" s="34">
        <f t="shared" si="14"/>
        <v>7.9999999999999716</v>
      </c>
      <c r="K122" s="34">
        <f t="shared" si="19"/>
        <v>4.9999999999999822</v>
      </c>
      <c r="L122" s="34">
        <f t="shared" si="15"/>
        <v>2</v>
      </c>
      <c r="M122" s="34">
        <f t="shared" ca="1" si="16"/>
        <v>1311</v>
      </c>
      <c r="N122" s="34" t="str">
        <f t="shared" si="20"/>
        <v/>
      </c>
      <c r="O122" s="34">
        <f t="shared" si="21"/>
        <v>4.4279999999999839</v>
      </c>
      <c r="P122" s="37">
        <f t="shared" si="22"/>
        <v>1.7290838202284629</v>
      </c>
      <c r="Q122" s="34">
        <f t="shared" si="23"/>
        <v>5.4999999999999805</v>
      </c>
      <c r="R122" s="34">
        <f t="shared" si="24"/>
        <v>9.9279999999999653</v>
      </c>
      <c r="S122" s="37">
        <f t="shared" si="25"/>
        <v>7.2290838202284435</v>
      </c>
    </row>
    <row r="123" spans="1:19" x14ac:dyDescent="0.2">
      <c r="A123" s="50"/>
      <c r="C123" s="56"/>
      <c r="D123" s="36">
        <v>7.0000000000000001E-3</v>
      </c>
      <c r="E123" s="36">
        <v>1424</v>
      </c>
      <c r="F123" s="48">
        <f t="shared" si="17"/>
        <v>0.6</v>
      </c>
      <c r="G123" s="36">
        <v>1435</v>
      </c>
      <c r="H123" s="49">
        <f t="shared" si="18"/>
        <v>0.60763888888888895</v>
      </c>
      <c r="I123" s="49">
        <f t="shared" si="13"/>
        <v>0.61111111111111116</v>
      </c>
      <c r="J123" s="34" t="str">
        <f t="shared" si="14"/>
        <v/>
      </c>
      <c r="K123" s="34">
        <f t="shared" si="19"/>
        <v>11.000000000000121</v>
      </c>
      <c r="L123" s="34">
        <f t="shared" si="15"/>
        <v>3</v>
      </c>
      <c r="M123" s="34">
        <f t="shared" ca="1" si="16"/>
        <v>1311</v>
      </c>
      <c r="N123" s="34">
        <f t="shared" ca="1" si="20"/>
        <v>89</v>
      </c>
      <c r="O123" s="34">
        <f t="shared" si="21"/>
        <v>1.7500000000000002E-2</v>
      </c>
      <c r="P123" s="37">
        <f t="shared" si="22"/>
        <v>3.9526049426535596E-3</v>
      </c>
      <c r="Q123" s="34">
        <f t="shared" si="23"/>
        <v>7.7000000000000846E-2</v>
      </c>
      <c r="R123" s="34">
        <f t="shared" si="24"/>
        <v>9.4500000000000847E-2</v>
      </c>
      <c r="S123" s="37">
        <f t="shared" si="25"/>
        <v>8.095260494265441E-2</v>
      </c>
    </row>
    <row r="124" spans="1:19" x14ac:dyDescent="0.2">
      <c r="A124" s="50">
        <v>39931</v>
      </c>
      <c r="B124" s="34">
        <v>1440</v>
      </c>
      <c r="C124" s="56"/>
      <c r="D124" s="36">
        <v>0.01</v>
      </c>
      <c r="E124" s="36">
        <v>1525</v>
      </c>
      <c r="F124" s="48">
        <f t="shared" si="17"/>
        <v>0.64236111111111105</v>
      </c>
      <c r="G124" s="36">
        <v>1530</v>
      </c>
      <c r="H124" s="49">
        <f t="shared" si="18"/>
        <v>0.64583333333333337</v>
      </c>
      <c r="I124" s="49" t="str">
        <f t="shared" si="13"/>
        <v/>
      </c>
      <c r="J124" s="34">
        <f t="shared" si="14"/>
        <v>10.999999999999961</v>
      </c>
      <c r="K124" s="34">
        <f t="shared" si="19"/>
        <v>5.0000000000001421</v>
      </c>
      <c r="L124" s="34">
        <f t="shared" si="15"/>
        <v>1</v>
      </c>
      <c r="M124" s="34">
        <f t="shared" ca="1" si="16"/>
        <v>1440</v>
      </c>
      <c r="N124" s="34" t="str">
        <f t="shared" si="20"/>
        <v/>
      </c>
      <c r="O124" s="34">
        <f t="shared" si="21"/>
        <v>6.1049999999999791</v>
      </c>
      <c r="P124" s="37">
        <f t="shared" si="22"/>
        <v>2.55085689565581</v>
      </c>
      <c r="Q124" s="34">
        <f t="shared" si="23"/>
        <v>5.0000000000001425E-2</v>
      </c>
      <c r="R124" s="34">
        <f t="shared" si="24"/>
        <v>6.1549999999999807</v>
      </c>
      <c r="S124" s="37">
        <f t="shared" si="25"/>
        <v>2.6008568956558116</v>
      </c>
    </row>
    <row r="125" spans="1:19" x14ac:dyDescent="0.2">
      <c r="C125" s="56"/>
      <c r="D125" s="36">
        <v>1.1000000000000001</v>
      </c>
      <c r="E125" s="36">
        <v>1541</v>
      </c>
      <c r="F125" s="48">
        <f t="shared" si="17"/>
        <v>0.65347222222222223</v>
      </c>
      <c r="G125" s="36">
        <v>1545</v>
      </c>
      <c r="H125" s="49">
        <f t="shared" si="18"/>
        <v>0.65625</v>
      </c>
      <c r="I125" s="49" t="str">
        <f t="shared" si="13"/>
        <v/>
      </c>
      <c r="J125" s="34">
        <f t="shared" si="14"/>
        <v>11.999999999999957</v>
      </c>
      <c r="K125" s="34">
        <f t="shared" si="19"/>
        <v>3.9999999999999858</v>
      </c>
      <c r="L125" s="34">
        <f t="shared" si="15"/>
        <v>2</v>
      </c>
      <c r="M125" s="34">
        <f t="shared" ca="1" si="16"/>
        <v>1440</v>
      </c>
      <c r="N125" s="34" t="str">
        <f t="shared" si="20"/>
        <v/>
      </c>
      <c r="O125" s="34">
        <f t="shared" si="21"/>
        <v>6.6419999999999764</v>
      </c>
      <c r="P125" s="37">
        <f t="shared" si="22"/>
        <v>2.5936257303426942</v>
      </c>
      <c r="Q125" s="34">
        <f t="shared" si="23"/>
        <v>4.3999999999999844</v>
      </c>
      <c r="R125" s="34">
        <f t="shared" si="24"/>
        <v>11.041999999999961</v>
      </c>
      <c r="S125" s="37">
        <f t="shared" si="25"/>
        <v>6.9936257303426785</v>
      </c>
    </row>
    <row r="126" spans="1:19" x14ac:dyDescent="0.2">
      <c r="A126" s="50"/>
      <c r="C126" s="56"/>
      <c r="D126" s="36">
        <v>7.0000000000000001E-3</v>
      </c>
      <c r="E126" s="36">
        <v>1557</v>
      </c>
      <c r="F126" s="48">
        <f t="shared" si="17"/>
        <v>0.6645833333333333</v>
      </c>
      <c r="G126" s="36">
        <v>1600</v>
      </c>
      <c r="H126" s="49">
        <f t="shared" si="18"/>
        <v>0.66666666666666663</v>
      </c>
      <c r="I126" s="49">
        <f t="shared" si="13"/>
        <v>0.67013888888888884</v>
      </c>
      <c r="J126" s="34" t="str">
        <f t="shared" si="14"/>
        <v/>
      </c>
      <c r="K126" s="34">
        <f t="shared" si="19"/>
        <v>2.9999999999999893</v>
      </c>
      <c r="L126" s="34">
        <f t="shared" si="15"/>
        <v>3</v>
      </c>
      <c r="M126" s="34">
        <f t="shared" ca="1" si="16"/>
        <v>1440</v>
      </c>
      <c r="N126" s="34">
        <f t="shared" ca="1" si="20"/>
        <v>85.000000000000014</v>
      </c>
      <c r="O126" s="34">
        <f t="shared" si="21"/>
        <v>1.7500000000000002E-2</v>
      </c>
      <c r="P126" s="37">
        <f t="shared" si="22"/>
        <v>3.9526049426535596E-3</v>
      </c>
      <c r="Q126" s="34">
        <f t="shared" si="23"/>
        <v>2.0999999999999925E-2</v>
      </c>
      <c r="R126" s="34">
        <f t="shared" si="24"/>
        <v>3.8499999999999923E-2</v>
      </c>
      <c r="S126" s="37">
        <f t="shared" si="25"/>
        <v>2.4952604942653486E-2</v>
      </c>
    </row>
    <row r="127" spans="1:19" x14ac:dyDescent="0.2">
      <c r="A127" s="50">
        <v>39932</v>
      </c>
      <c r="B127" s="34">
        <v>805</v>
      </c>
      <c r="C127" s="56" t="s">
        <v>78</v>
      </c>
      <c r="D127" s="36">
        <v>0.01</v>
      </c>
      <c r="E127" s="36">
        <v>855</v>
      </c>
      <c r="F127" s="48">
        <f t="shared" si="17"/>
        <v>0.37152777777777773</v>
      </c>
      <c r="G127" s="36">
        <v>900</v>
      </c>
      <c r="H127" s="49">
        <f t="shared" si="18"/>
        <v>0.375</v>
      </c>
      <c r="I127" s="49" t="str">
        <f t="shared" si="13"/>
        <v/>
      </c>
      <c r="J127" s="34">
        <f t="shared" si="14"/>
        <v>13.000000000000034</v>
      </c>
      <c r="K127" s="34">
        <f t="shared" si="19"/>
        <v>5.0000000000000622</v>
      </c>
      <c r="L127" s="34">
        <f t="shared" si="15"/>
        <v>1</v>
      </c>
      <c r="M127" s="34">
        <f t="shared" ca="1" si="16"/>
        <v>805</v>
      </c>
      <c r="N127" s="34" t="str">
        <f t="shared" si="20"/>
        <v/>
      </c>
      <c r="O127" s="34">
        <f t="shared" si="21"/>
        <v>7.2150000000000194</v>
      </c>
      <c r="P127" s="37">
        <f t="shared" si="22"/>
        <v>3.0146490585023393</v>
      </c>
      <c r="Q127" s="34">
        <f t="shared" si="23"/>
        <v>5.000000000000062E-2</v>
      </c>
      <c r="R127" s="34">
        <f t="shared" si="24"/>
        <v>7.2650000000000201</v>
      </c>
      <c r="S127" s="37">
        <f t="shared" si="25"/>
        <v>3.06464905850234</v>
      </c>
    </row>
    <row r="128" spans="1:19" x14ac:dyDescent="0.2">
      <c r="A128" s="50"/>
      <c r="C128" s="56"/>
      <c r="D128" s="36">
        <v>1.1000000000000001</v>
      </c>
      <c r="E128" s="36">
        <v>913</v>
      </c>
      <c r="F128" s="48">
        <f t="shared" si="17"/>
        <v>0.3840277777777778</v>
      </c>
      <c r="G128" s="36">
        <v>918</v>
      </c>
      <c r="H128" s="49">
        <f t="shared" si="18"/>
        <v>0.38750000000000001</v>
      </c>
      <c r="I128" s="49" t="str">
        <f t="shared" si="13"/>
        <v/>
      </c>
      <c r="J128" s="34">
        <f t="shared" si="14"/>
        <v>13.000000000000034</v>
      </c>
      <c r="K128" s="34">
        <f t="shared" si="19"/>
        <v>4.9999999999999822</v>
      </c>
      <c r="L128" s="34">
        <f t="shared" si="15"/>
        <v>2</v>
      </c>
      <c r="M128" s="34">
        <f t="shared" ca="1" si="16"/>
        <v>805</v>
      </c>
      <c r="N128" s="34" t="str">
        <f t="shared" si="20"/>
        <v/>
      </c>
      <c r="O128" s="34">
        <f t="shared" si="21"/>
        <v>7.1955000000000187</v>
      </c>
      <c r="P128" s="37">
        <f t="shared" si="22"/>
        <v>2.809761207871269</v>
      </c>
      <c r="Q128" s="34">
        <f t="shared" si="23"/>
        <v>5.4999999999999805</v>
      </c>
      <c r="R128" s="34">
        <f t="shared" si="24"/>
        <v>12.695499999999999</v>
      </c>
      <c r="S128" s="37">
        <f t="shared" si="25"/>
        <v>8.3097612078712491</v>
      </c>
    </row>
    <row r="129" spans="1:19" x14ac:dyDescent="0.2">
      <c r="A129" s="50"/>
      <c r="C129" s="56"/>
      <c r="D129" s="36">
        <v>7.0000000000000001E-3</v>
      </c>
      <c r="E129" s="36">
        <v>931</v>
      </c>
      <c r="F129" s="48">
        <f t="shared" si="17"/>
        <v>0.39652777777777781</v>
      </c>
      <c r="G129" s="36">
        <v>935</v>
      </c>
      <c r="H129" s="49">
        <f t="shared" si="18"/>
        <v>0.39930555555555558</v>
      </c>
      <c r="I129" s="49">
        <f t="shared" si="13"/>
        <v>0.40277777777777779</v>
      </c>
      <c r="J129" s="34" t="str">
        <f t="shared" si="14"/>
        <v/>
      </c>
      <c r="K129" s="34">
        <f t="shared" si="19"/>
        <v>3.9999999999999858</v>
      </c>
      <c r="L129" s="34">
        <f t="shared" si="15"/>
        <v>3</v>
      </c>
      <c r="M129" s="34">
        <f t="shared" ca="1" si="16"/>
        <v>805</v>
      </c>
      <c r="N129" s="34">
        <f t="shared" ca="1" si="20"/>
        <v>94.999999999999986</v>
      </c>
      <c r="O129" s="34">
        <f t="shared" si="21"/>
        <v>1.7500000000000002E-2</v>
      </c>
      <c r="P129" s="37">
        <f t="shared" si="22"/>
        <v>3.9526049426535596E-3</v>
      </c>
      <c r="Q129" s="34">
        <f t="shared" si="23"/>
        <v>2.79999999999999E-2</v>
      </c>
      <c r="R129" s="34">
        <f t="shared" si="24"/>
        <v>4.5499999999999902E-2</v>
      </c>
      <c r="S129" s="37">
        <f t="shared" si="25"/>
        <v>3.1952604942653458E-2</v>
      </c>
    </row>
    <row r="130" spans="1:19" x14ac:dyDescent="0.2">
      <c r="A130" s="50">
        <v>39932</v>
      </c>
      <c r="B130" s="34">
        <v>952</v>
      </c>
      <c r="C130" s="56"/>
      <c r="D130" s="36">
        <v>10</v>
      </c>
      <c r="E130" s="36">
        <v>1020</v>
      </c>
      <c r="F130" s="48">
        <f t="shared" si="17"/>
        <v>0.43055555555555558</v>
      </c>
      <c r="G130" s="36">
        <v>1028</v>
      </c>
      <c r="H130" s="49">
        <f t="shared" si="18"/>
        <v>0.43611111111111112</v>
      </c>
      <c r="I130" s="49" t="str">
        <f t="shared" si="13"/>
        <v/>
      </c>
      <c r="J130" s="34">
        <f t="shared" si="14"/>
        <v>5.0000000000000622</v>
      </c>
      <c r="K130" s="34">
        <f t="shared" si="19"/>
        <v>7.9999999999999716</v>
      </c>
      <c r="L130" s="34">
        <f t="shared" si="15"/>
        <v>1</v>
      </c>
      <c r="M130" s="34">
        <f t="shared" ca="1" si="16"/>
        <v>952</v>
      </c>
      <c r="N130" s="34" t="str">
        <f t="shared" si="20"/>
        <v/>
      </c>
      <c r="O130" s="34">
        <f t="shared" si="21"/>
        <v>525.00000000000648</v>
      </c>
      <c r="P130" s="37">
        <f t="shared" si="22"/>
        <v>317.11780071694039</v>
      </c>
      <c r="Q130" s="34">
        <f t="shared" si="23"/>
        <v>79.999999999999716</v>
      </c>
      <c r="R130" s="34">
        <f t="shared" si="24"/>
        <v>605.00000000000614</v>
      </c>
      <c r="S130" s="37">
        <f t="shared" si="25"/>
        <v>397.11780071694011</v>
      </c>
    </row>
    <row r="131" spans="1:19" x14ac:dyDescent="0.2">
      <c r="A131" s="50"/>
      <c r="C131" s="56"/>
      <c r="D131" s="36">
        <v>200</v>
      </c>
      <c r="E131" s="36">
        <v>1033</v>
      </c>
      <c r="F131" s="48">
        <f t="shared" si="17"/>
        <v>0.43958333333333338</v>
      </c>
      <c r="G131" s="36">
        <v>1038</v>
      </c>
      <c r="H131" s="49">
        <f t="shared" si="18"/>
        <v>0.44305555555555554</v>
      </c>
      <c r="I131" s="49">
        <f t="shared" si="13"/>
        <v>0.44652777777777775</v>
      </c>
      <c r="J131" s="34" t="str">
        <f t="shared" si="14"/>
        <v/>
      </c>
      <c r="K131" s="34">
        <f t="shared" si="19"/>
        <v>4.9999999999999023</v>
      </c>
      <c r="L131" s="34">
        <f t="shared" si="15"/>
        <v>2</v>
      </c>
      <c r="M131" s="34">
        <f t="shared" ca="1" si="16"/>
        <v>952</v>
      </c>
      <c r="N131" s="34">
        <f t="shared" ca="1" si="20"/>
        <v>50.999999999999901</v>
      </c>
      <c r="O131" s="34">
        <f t="shared" si="21"/>
        <v>500</v>
      </c>
      <c r="P131" s="37">
        <f t="shared" si="22"/>
        <v>52.318172546220183</v>
      </c>
      <c r="Q131" s="34">
        <f t="shared" si="23"/>
        <v>999.99999999998045</v>
      </c>
      <c r="R131" s="34">
        <f t="shared" si="24"/>
        <v>1499.9999999999804</v>
      </c>
      <c r="S131" s="37">
        <f t="shared" si="25"/>
        <v>1052.3181725462007</v>
      </c>
    </row>
    <row r="132" spans="1:19" x14ac:dyDescent="0.2">
      <c r="A132" s="50">
        <v>39932</v>
      </c>
      <c r="B132" s="34">
        <v>1046</v>
      </c>
      <c r="C132" s="56"/>
      <c r="D132" s="36">
        <v>200</v>
      </c>
      <c r="E132" s="36">
        <v>1108</v>
      </c>
      <c r="F132" s="48">
        <f t="shared" si="17"/>
        <v>0.46388888888888885</v>
      </c>
      <c r="G132" s="36">
        <v>1301</v>
      </c>
      <c r="H132" s="49">
        <f t="shared" si="18"/>
        <v>0.54236111111111118</v>
      </c>
      <c r="I132" s="49">
        <f t="shared" si="13"/>
        <v>0.54583333333333339</v>
      </c>
      <c r="J132" s="34" t="str">
        <f t="shared" si="14"/>
        <v/>
      </c>
      <c r="K132" s="34">
        <f t="shared" si="19"/>
        <v>113.00000000000016</v>
      </c>
      <c r="L132" s="34">
        <f t="shared" si="15"/>
        <v>1</v>
      </c>
      <c r="M132" s="34">
        <f t="shared" ca="1" si="16"/>
        <v>1046</v>
      </c>
      <c r="N132" s="34">
        <f t="shared" ca="1" si="20"/>
        <v>140.00000000000006</v>
      </c>
      <c r="O132" s="34">
        <f t="shared" si="21"/>
        <v>500</v>
      </c>
      <c r="P132" s="37">
        <f t="shared" si="22"/>
        <v>52.318172546220183</v>
      </c>
      <c r="Q132" s="34">
        <f t="shared" si="23"/>
        <v>22600.000000000033</v>
      </c>
      <c r="R132" s="34">
        <f t="shared" si="24"/>
        <v>23100.000000000033</v>
      </c>
      <c r="S132" s="37">
        <f t="shared" si="25"/>
        <v>22652.318172546253</v>
      </c>
    </row>
    <row r="133" spans="1:19" x14ac:dyDescent="0.2">
      <c r="A133" s="50">
        <v>39933</v>
      </c>
      <c r="B133" s="34">
        <v>808</v>
      </c>
      <c r="C133" s="56" t="s">
        <v>78</v>
      </c>
      <c r="D133" s="36">
        <v>0.01</v>
      </c>
      <c r="E133" s="36">
        <v>858</v>
      </c>
      <c r="F133" s="48">
        <f t="shared" si="17"/>
        <v>0.37361111111111112</v>
      </c>
      <c r="G133" s="36">
        <v>906</v>
      </c>
      <c r="H133" s="49">
        <f t="shared" si="18"/>
        <v>0.37916666666666665</v>
      </c>
      <c r="I133" s="49" t="str">
        <f t="shared" si="13"/>
        <v/>
      </c>
      <c r="J133" s="34">
        <f t="shared" si="14"/>
        <v>10.000000000000044</v>
      </c>
      <c r="K133" s="34">
        <f t="shared" si="19"/>
        <v>7.9999999999999716</v>
      </c>
      <c r="L133" s="34">
        <f t="shared" si="15"/>
        <v>1</v>
      </c>
      <c r="M133" s="34">
        <f t="shared" ca="1" si="16"/>
        <v>808</v>
      </c>
      <c r="N133" s="34" t="str">
        <f t="shared" si="20"/>
        <v/>
      </c>
      <c r="O133" s="34">
        <f t="shared" si="21"/>
        <v>5.5500000000000256</v>
      </c>
      <c r="P133" s="37">
        <f t="shared" si="22"/>
        <v>2.3189608142325731</v>
      </c>
      <c r="Q133" s="34">
        <f t="shared" si="23"/>
        <v>7.9999999999999724E-2</v>
      </c>
      <c r="R133" s="34">
        <f t="shared" si="24"/>
        <v>5.6300000000000257</v>
      </c>
      <c r="S133" s="37">
        <f t="shared" si="25"/>
        <v>2.3989608142325727</v>
      </c>
    </row>
    <row r="134" spans="1:19" x14ac:dyDescent="0.2">
      <c r="A134" s="50"/>
      <c r="C134" s="56"/>
      <c r="D134" s="36">
        <v>1.1000000000000001</v>
      </c>
      <c r="E134" s="36">
        <v>916</v>
      </c>
      <c r="F134" s="48">
        <f t="shared" si="17"/>
        <v>0.38611111111111113</v>
      </c>
      <c r="G134" s="36">
        <v>921</v>
      </c>
      <c r="H134" s="49">
        <f t="shared" si="18"/>
        <v>0.38958333333333334</v>
      </c>
      <c r="I134" s="49" t="str">
        <f t="shared" si="13"/>
        <v/>
      </c>
      <c r="J134" s="34">
        <f t="shared" si="14"/>
        <v>10.999999999999961</v>
      </c>
      <c r="K134" s="34">
        <f t="shared" si="19"/>
        <v>4.9999999999999822</v>
      </c>
      <c r="L134" s="34">
        <f t="shared" si="15"/>
        <v>2</v>
      </c>
      <c r="M134" s="34">
        <f t="shared" ca="1" si="16"/>
        <v>808</v>
      </c>
      <c r="N134" s="34" t="str">
        <f t="shared" si="20"/>
        <v/>
      </c>
      <c r="O134" s="34">
        <f t="shared" si="21"/>
        <v>6.0884999999999785</v>
      </c>
      <c r="P134" s="37">
        <f t="shared" si="22"/>
        <v>2.3774902528141362</v>
      </c>
      <c r="Q134" s="34">
        <f t="shared" si="23"/>
        <v>5.4999999999999805</v>
      </c>
      <c r="R134" s="34">
        <f t="shared" si="24"/>
        <v>11.588499999999959</v>
      </c>
      <c r="S134" s="37">
        <f t="shared" si="25"/>
        <v>7.8774902528141162</v>
      </c>
    </row>
    <row r="135" spans="1:19" x14ac:dyDescent="0.2">
      <c r="A135" s="50"/>
      <c r="C135" s="56"/>
      <c r="D135" s="36">
        <v>7.0000000000000001E-3</v>
      </c>
      <c r="E135" s="36">
        <v>932</v>
      </c>
      <c r="F135" s="48">
        <f t="shared" si="17"/>
        <v>0.3972222222222222</v>
      </c>
      <c r="G135" s="36">
        <v>935</v>
      </c>
      <c r="H135" s="49">
        <f t="shared" si="18"/>
        <v>0.39930555555555558</v>
      </c>
      <c r="I135" s="49">
        <f t="shared" si="13"/>
        <v>0.40277777777777779</v>
      </c>
      <c r="J135" s="34" t="str">
        <f t="shared" si="14"/>
        <v/>
      </c>
      <c r="K135" s="34">
        <f t="shared" si="19"/>
        <v>3.0000000000000693</v>
      </c>
      <c r="L135" s="34">
        <f t="shared" si="15"/>
        <v>3</v>
      </c>
      <c r="M135" s="34">
        <f t="shared" ca="1" si="16"/>
        <v>808</v>
      </c>
      <c r="N135" s="34">
        <f t="shared" ca="1" si="20"/>
        <v>92.000000000000071</v>
      </c>
      <c r="O135" s="34">
        <f t="shared" si="21"/>
        <v>1.7500000000000002E-2</v>
      </c>
      <c r="P135" s="37">
        <f t="shared" si="22"/>
        <v>3.9526049426535596E-3</v>
      </c>
      <c r="Q135" s="34">
        <f t="shared" si="23"/>
        <v>2.1000000000000487E-2</v>
      </c>
      <c r="R135" s="34">
        <f t="shared" si="24"/>
        <v>3.8500000000000492E-2</v>
      </c>
      <c r="S135" s="37">
        <f t="shared" si="25"/>
        <v>2.4952604942654048E-2</v>
      </c>
    </row>
    <row r="136" spans="1:19" x14ac:dyDescent="0.2">
      <c r="A136" s="50">
        <v>39933</v>
      </c>
      <c r="B136" s="34">
        <v>947</v>
      </c>
      <c r="C136" s="56"/>
      <c r="D136" s="36">
        <v>0.01</v>
      </c>
      <c r="E136" s="36">
        <v>1032</v>
      </c>
      <c r="F136" s="48">
        <f t="shared" si="17"/>
        <v>0.43888888888888888</v>
      </c>
      <c r="G136" s="36">
        <v>1036</v>
      </c>
      <c r="H136" s="49">
        <f t="shared" si="18"/>
        <v>0.44166666666666665</v>
      </c>
      <c r="I136" s="49" t="str">
        <f t="shared" si="13"/>
        <v/>
      </c>
      <c r="J136" s="34">
        <f t="shared" si="14"/>
        <v>13.000000000000034</v>
      </c>
      <c r="K136" s="34">
        <f t="shared" si="19"/>
        <v>3.9999999999999858</v>
      </c>
      <c r="L136" s="34">
        <f t="shared" si="15"/>
        <v>1</v>
      </c>
      <c r="M136" s="34">
        <f t="shared" ca="1" si="16"/>
        <v>947</v>
      </c>
      <c r="N136" s="34" t="str">
        <f t="shared" si="20"/>
        <v/>
      </c>
      <c r="O136" s="34">
        <f t="shared" si="21"/>
        <v>7.2150000000000194</v>
      </c>
      <c r="P136" s="37">
        <f t="shared" si="22"/>
        <v>3.0146490585023393</v>
      </c>
      <c r="Q136" s="34">
        <f t="shared" si="23"/>
        <v>3.9999999999999862E-2</v>
      </c>
      <c r="R136" s="34">
        <f t="shared" si="24"/>
        <v>7.2550000000000194</v>
      </c>
      <c r="S136" s="37">
        <f t="shared" si="25"/>
        <v>3.0546490585023394</v>
      </c>
    </row>
    <row r="137" spans="1:19" x14ac:dyDescent="0.2">
      <c r="A137" s="50"/>
      <c r="C137" s="56"/>
      <c r="D137" s="36">
        <v>1.1000000000000001</v>
      </c>
      <c r="E137" s="36">
        <v>1049</v>
      </c>
      <c r="F137" s="48">
        <f t="shared" si="17"/>
        <v>0.45069444444444445</v>
      </c>
      <c r="G137" s="36">
        <v>1052</v>
      </c>
      <c r="H137" s="49">
        <f t="shared" si="18"/>
        <v>0.45277777777777778</v>
      </c>
      <c r="I137" s="49" t="str">
        <f t="shared" si="13"/>
        <v/>
      </c>
      <c r="J137" s="34">
        <f t="shared" si="14"/>
        <v>11.000000000000041</v>
      </c>
      <c r="K137" s="34">
        <f t="shared" si="19"/>
        <v>2.9999999999999893</v>
      </c>
      <c r="L137" s="34">
        <f t="shared" si="15"/>
        <v>2</v>
      </c>
      <c r="M137" s="34">
        <f t="shared" ca="1" si="16"/>
        <v>947</v>
      </c>
      <c r="N137" s="34" t="str">
        <f t="shared" si="20"/>
        <v/>
      </c>
      <c r="O137" s="34">
        <f t="shared" si="21"/>
        <v>6.0885000000000229</v>
      </c>
      <c r="P137" s="37">
        <f t="shared" si="22"/>
        <v>2.3774902528141535</v>
      </c>
      <c r="Q137" s="34">
        <f t="shared" si="23"/>
        <v>3.2999999999999887</v>
      </c>
      <c r="R137" s="34">
        <f t="shared" si="24"/>
        <v>9.3885000000000112</v>
      </c>
      <c r="S137" s="37">
        <f t="shared" si="25"/>
        <v>5.6774902528141418</v>
      </c>
    </row>
    <row r="138" spans="1:19" x14ac:dyDescent="0.2">
      <c r="A138" s="50"/>
      <c r="C138" s="56"/>
      <c r="D138" s="36">
        <v>7.0000000000000001E-3</v>
      </c>
      <c r="E138" s="36">
        <v>1103</v>
      </c>
      <c r="F138" s="48">
        <f t="shared" si="17"/>
        <v>0.4604166666666667</v>
      </c>
      <c r="G138" s="36">
        <v>1105</v>
      </c>
      <c r="H138" s="49">
        <f t="shared" si="18"/>
        <v>0.46180555555555558</v>
      </c>
      <c r="I138" s="49">
        <f t="shared" si="13"/>
        <v>0.46527777777777779</v>
      </c>
      <c r="J138" s="34" t="str">
        <f t="shared" si="14"/>
        <v/>
      </c>
      <c r="K138" s="34">
        <f t="shared" si="19"/>
        <v>1.9999999999999929</v>
      </c>
      <c r="L138" s="34">
        <f t="shared" si="15"/>
        <v>3</v>
      </c>
      <c r="M138" s="34">
        <f t="shared" ca="1" si="16"/>
        <v>947</v>
      </c>
      <c r="N138" s="34">
        <f t="shared" ca="1" si="20"/>
        <v>83.000000000000028</v>
      </c>
      <c r="O138" s="34">
        <f t="shared" si="21"/>
        <v>1.7500000000000002E-2</v>
      </c>
      <c r="P138" s="37">
        <f t="shared" si="22"/>
        <v>3.9526049426535596E-3</v>
      </c>
      <c r="Q138" s="34">
        <f t="shared" si="23"/>
        <v>1.399999999999995E-2</v>
      </c>
      <c r="R138" s="34">
        <f t="shared" si="24"/>
        <v>3.1499999999999952E-2</v>
      </c>
      <c r="S138" s="37">
        <f t="shared" si="25"/>
        <v>1.7952604942653508E-2</v>
      </c>
    </row>
    <row r="139" spans="1:19" x14ac:dyDescent="0.2">
      <c r="A139" s="50">
        <v>39934</v>
      </c>
      <c r="B139" s="34">
        <v>827</v>
      </c>
      <c r="C139" s="56" t="s">
        <v>79</v>
      </c>
      <c r="D139" s="36">
        <v>0.01</v>
      </c>
      <c r="E139" s="36">
        <v>858</v>
      </c>
      <c r="F139" s="48">
        <f t="shared" si="17"/>
        <v>0.37361111111111112</v>
      </c>
      <c r="G139" s="36">
        <v>902</v>
      </c>
      <c r="H139" s="49">
        <f t="shared" si="18"/>
        <v>0.37638888888888888</v>
      </c>
      <c r="I139" s="49" t="str">
        <f t="shared" si="13"/>
        <v/>
      </c>
      <c r="J139" s="34">
        <f t="shared" si="14"/>
        <v>9.9999999999999645</v>
      </c>
      <c r="K139" s="34">
        <f t="shared" si="19"/>
        <v>3.9999999999999858</v>
      </c>
      <c r="L139" s="34">
        <f t="shared" si="15"/>
        <v>1</v>
      </c>
      <c r="M139" s="34">
        <f t="shared" ca="1" si="16"/>
        <v>827</v>
      </c>
      <c r="N139" s="34" t="str">
        <f t="shared" si="20"/>
        <v/>
      </c>
      <c r="O139" s="34">
        <f t="shared" si="21"/>
        <v>500.04999999999825</v>
      </c>
      <c r="P139" s="37">
        <f t="shared" si="22"/>
        <v>108.56394165498108</v>
      </c>
      <c r="Q139" s="34">
        <f t="shared" si="23"/>
        <v>3.9999999999999862E-2</v>
      </c>
      <c r="R139" s="34">
        <f t="shared" si="24"/>
        <v>500.08999999999827</v>
      </c>
      <c r="S139" s="37">
        <f t="shared" si="25"/>
        <v>108.60394165498109</v>
      </c>
    </row>
    <row r="140" spans="1:19" x14ac:dyDescent="0.2">
      <c r="A140" s="50"/>
      <c r="C140" s="56"/>
      <c r="D140" s="36">
        <v>100</v>
      </c>
      <c r="E140" s="36">
        <v>912</v>
      </c>
      <c r="F140" s="48">
        <f t="shared" si="17"/>
        <v>0.3833333333333333</v>
      </c>
      <c r="G140" s="36">
        <v>916</v>
      </c>
      <c r="H140" s="49">
        <f t="shared" si="18"/>
        <v>0.38611111111111113</v>
      </c>
      <c r="I140" s="49" t="str">
        <f t="shared" si="13"/>
        <v/>
      </c>
      <c r="J140" s="34">
        <f t="shared" si="14"/>
        <v>0.99999999999999645</v>
      </c>
      <c r="K140" s="34">
        <f t="shared" si="19"/>
        <v>4.0000000000000657</v>
      </c>
      <c r="L140" s="34">
        <f t="shared" si="15"/>
        <v>2</v>
      </c>
      <c r="M140" s="34">
        <f t="shared" ca="1" si="16"/>
        <v>827</v>
      </c>
      <c r="N140" s="34" t="str">
        <f t="shared" si="20"/>
        <v/>
      </c>
      <c r="O140" s="34">
        <f t="shared" si="21"/>
        <v>149.99999999999946</v>
      </c>
      <c r="P140" s="37">
        <f t="shared" si="22"/>
        <v>144.26950512958032</v>
      </c>
      <c r="Q140" s="34">
        <f t="shared" si="23"/>
        <v>400.00000000000659</v>
      </c>
      <c r="R140" s="34">
        <f t="shared" si="24"/>
        <v>550.00000000000603</v>
      </c>
      <c r="S140" s="37">
        <f t="shared" si="25"/>
        <v>544.26950512958695</v>
      </c>
    </row>
    <row r="141" spans="1:19" x14ac:dyDescent="0.2">
      <c r="A141" s="50"/>
      <c r="C141" s="56"/>
      <c r="D141" s="36">
        <v>200</v>
      </c>
      <c r="E141" s="36">
        <v>917</v>
      </c>
      <c r="F141" s="48">
        <f t="shared" si="17"/>
        <v>0.38680555555555557</v>
      </c>
      <c r="G141" s="36">
        <v>1149</v>
      </c>
      <c r="H141" s="49">
        <f t="shared" si="18"/>
        <v>0.49236111111111108</v>
      </c>
      <c r="I141" s="49">
        <f t="shared" si="13"/>
        <v>0.49583333333333329</v>
      </c>
      <c r="J141" s="34" t="str">
        <f t="shared" si="14"/>
        <v/>
      </c>
      <c r="K141" s="34">
        <f t="shared" si="19"/>
        <v>151.99999999999994</v>
      </c>
      <c r="L141" s="34">
        <f t="shared" si="15"/>
        <v>3</v>
      </c>
      <c r="M141" s="34">
        <f t="shared" ca="1" si="16"/>
        <v>827</v>
      </c>
      <c r="N141" s="34">
        <f t="shared" ca="1" si="20"/>
        <v>206.99999999999997</v>
      </c>
      <c r="O141" s="34">
        <f t="shared" si="21"/>
        <v>500</v>
      </c>
      <c r="P141" s="37">
        <f t="shared" si="22"/>
        <v>52.318172546220183</v>
      </c>
      <c r="Q141" s="34">
        <f t="shared" si="23"/>
        <v>30399.999999999989</v>
      </c>
      <c r="R141" s="34">
        <f t="shared" si="24"/>
        <v>30899.999999999989</v>
      </c>
      <c r="S141" s="37">
        <f t="shared" si="25"/>
        <v>30452.318172546209</v>
      </c>
    </row>
    <row r="142" spans="1:19" x14ac:dyDescent="0.2">
      <c r="A142" s="50">
        <v>39937</v>
      </c>
      <c r="B142" s="34">
        <v>807</v>
      </c>
      <c r="C142" s="56" t="s">
        <v>78</v>
      </c>
      <c r="D142" s="36">
        <v>0.01</v>
      </c>
      <c r="E142" s="36">
        <v>852</v>
      </c>
      <c r="F142" s="48">
        <f t="shared" si="17"/>
        <v>0.36944444444444446</v>
      </c>
      <c r="G142" s="36">
        <v>904</v>
      </c>
      <c r="H142" s="49">
        <f t="shared" si="18"/>
        <v>0.37777777777777777</v>
      </c>
      <c r="I142" s="49" t="str">
        <f t="shared" si="13"/>
        <v/>
      </c>
      <c r="J142" s="34">
        <f t="shared" si="14"/>
        <v>9.9999999999999645</v>
      </c>
      <c r="K142" s="34">
        <f t="shared" si="19"/>
        <v>11.999999999999957</v>
      </c>
      <c r="L142" s="34">
        <f t="shared" si="15"/>
        <v>1</v>
      </c>
      <c r="M142" s="34">
        <f t="shared" ca="1" si="16"/>
        <v>807</v>
      </c>
      <c r="N142" s="34" t="str">
        <f t="shared" si="20"/>
        <v/>
      </c>
      <c r="O142" s="34">
        <f t="shared" si="21"/>
        <v>5.5499999999999812</v>
      </c>
      <c r="P142" s="37">
        <f t="shared" si="22"/>
        <v>2.3189608142325544</v>
      </c>
      <c r="Q142" s="34">
        <f t="shared" si="23"/>
        <v>0.11999999999999958</v>
      </c>
      <c r="R142" s="34">
        <f t="shared" si="24"/>
        <v>5.6699999999999804</v>
      </c>
      <c r="S142" s="37">
        <f t="shared" si="25"/>
        <v>2.4389608142325541</v>
      </c>
    </row>
    <row r="143" spans="1:19" x14ac:dyDescent="0.2">
      <c r="A143" s="50"/>
      <c r="C143" s="56"/>
      <c r="D143" s="36">
        <v>1.1000000000000001</v>
      </c>
      <c r="E143" s="36">
        <v>914</v>
      </c>
      <c r="F143" s="48">
        <f t="shared" si="17"/>
        <v>0.38472222222222219</v>
      </c>
      <c r="G143" s="36">
        <v>919</v>
      </c>
      <c r="H143" s="49">
        <f t="shared" si="18"/>
        <v>0.38819444444444445</v>
      </c>
      <c r="I143" s="49" t="str">
        <f t="shared" ref="I143:I206" si="26">IF(OR(A144&lt;&gt;"",D144=""),H143+TIME(0,5,0),"")</f>
        <v/>
      </c>
      <c r="J143" s="34">
        <f t="shared" ref="J143:J206" si="27">IF(AND(OR(AND(A143&lt;&gt;"",A144=""),AND(A143="",A144="")),D144&lt;&gt;""),(F144-H143)*1440,"")</f>
        <v>9.9999999999999645</v>
      </c>
      <c r="K143" s="34">
        <f t="shared" si="19"/>
        <v>5.0000000000000622</v>
      </c>
      <c r="L143" s="34">
        <f t="shared" ref="L143:L206" si="28">IF(A143&lt;&gt;"",1,L142+1)</f>
        <v>2</v>
      </c>
      <c r="M143" s="34">
        <f t="shared" ref="M143:M206" ca="1" si="29">OFFSET(B143,-L143+1,0)</f>
        <v>807</v>
      </c>
      <c r="N143" s="34" t="str">
        <f t="shared" si="20"/>
        <v/>
      </c>
      <c r="O143" s="34">
        <f t="shared" si="21"/>
        <v>5.5349999999999806</v>
      </c>
      <c r="P143" s="37">
        <f t="shared" si="22"/>
        <v>2.1613547752855782</v>
      </c>
      <c r="Q143" s="34">
        <f t="shared" si="23"/>
        <v>5.5000000000000693</v>
      </c>
      <c r="R143" s="34">
        <f t="shared" si="24"/>
        <v>11.03500000000005</v>
      </c>
      <c r="S143" s="37">
        <f t="shared" si="25"/>
        <v>7.6613547752856475</v>
      </c>
    </row>
    <row r="144" spans="1:19" x14ac:dyDescent="0.2">
      <c r="A144" s="50"/>
      <c r="C144" s="56"/>
      <c r="D144" s="36">
        <v>7.0000000000000001E-3</v>
      </c>
      <c r="E144" s="36">
        <v>929</v>
      </c>
      <c r="F144" s="48">
        <f t="shared" ref="F144:F207" si="30">VALUE(CONCATENATE(LEFT(E144,LEN(E144)-2),":",RIGHT(E144,2)))</f>
        <v>0.39513888888888887</v>
      </c>
      <c r="G144" s="36">
        <v>933</v>
      </c>
      <c r="H144" s="49">
        <f t="shared" ref="H144:H207" si="31">VALUE(CONCATENATE(LEFT(G144,LEN(G144)-2),":",RIGHT(G144,2)))</f>
        <v>0.3979166666666667</v>
      </c>
      <c r="I144" s="49">
        <f t="shared" si="26"/>
        <v>0.40138888888888891</v>
      </c>
      <c r="J144" s="34" t="str">
        <f t="shared" si="27"/>
        <v/>
      </c>
      <c r="K144" s="34">
        <f t="shared" ref="K144:K207" si="32">(H144-F144)*1440</f>
        <v>4.0000000000000657</v>
      </c>
      <c r="L144" s="34">
        <f t="shared" si="28"/>
        <v>3</v>
      </c>
      <c r="M144" s="34">
        <f t="shared" ca="1" si="29"/>
        <v>807</v>
      </c>
      <c r="N144" s="34">
        <f t="shared" ref="N144:N207" ca="1" si="33">IF(I144&lt;&gt;"",(I144-VALUE(CONCATENATE(LEFT(M144,LEN(M144)-2),":",RIGHT(M144,2))))*1440,"")</f>
        <v>91</v>
      </c>
      <c r="O144" s="34">
        <f t="shared" ref="O144:O207" si="34">IF(J144&lt;&gt;"",(D144+D145)*J144/2,D144*5/2)</f>
        <v>1.7500000000000002E-2</v>
      </c>
      <c r="P144" s="37">
        <f t="shared" ref="P144:P207" si="35">IF(J144&lt;&gt;"",(D145-D144)*J144/LN((D145+0.000001)/(D144+0.000001)),-5*(D144-0.000001)/(LN(1/D144)-13.8155))</f>
        <v>3.9526049426535596E-3</v>
      </c>
      <c r="Q144" s="34">
        <f t="shared" ref="Q144:Q207" si="36">(D144*K144)</f>
        <v>2.8000000000000462E-2</v>
      </c>
      <c r="R144" s="34">
        <f t="shared" ref="R144:R207" si="37">O144+Q144</f>
        <v>4.5500000000000464E-2</v>
      </c>
      <c r="S144" s="37">
        <f t="shared" ref="S144:S207" si="38">P144+Q144</f>
        <v>3.195260494265402E-2</v>
      </c>
    </row>
    <row r="145" spans="1:19" x14ac:dyDescent="0.2">
      <c r="A145" s="50">
        <v>39937</v>
      </c>
      <c r="B145" s="34">
        <v>1248</v>
      </c>
      <c r="C145" s="56"/>
      <c r="D145" s="36">
        <v>0.01</v>
      </c>
      <c r="E145" s="36">
        <v>1319</v>
      </c>
      <c r="F145" s="48">
        <f t="shared" si="30"/>
        <v>0.55486111111111114</v>
      </c>
      <c r="G145" s="36">
        <v>1322</v>
      </c>
      <c r="H145" s="49">
        <f t="shared" si="31"/>
        <v>0.55694444444444446</v>
      </c>
      <c r="I145" s="49" t="str">
        <f t="shared" si="26"/>
        <v/>
      </c>
      <c r="J145" s="34">
        <f t="shared" si="27"/>
        <v>13.99999999999995</v>
      </c>
      <c r="K145" s="34">
        <f t="shared" si="32"/>
        <v>2.9999999999999893</v>
      </c>
      <c r="L145" s="34">
        <f t="shared" si="28"/>
        <v>1</v>
      </c>
      <c r="M145" s="34">
        <f t="shared" ca="1" si="29"/>
        <v>1248</v>
      </c>
      <c r="N145" s="34" t="str">
        <f t="shared" si="33"/>
        <v/>
      </c>
      <c r="O145" s="34">
        <f t="shared" si="34"/>
        <v>7.7699999999999729</v>
      </c>
      <c r="P145" s="37">
        <f t="shared" si="35"/>
        <v>3.2465451399255767</v>
      </c>
      <c r="Q145" s="34">
        <f t="shared" si="36"/>
        <v>2.9999999999999895E-2</v>
      </c>
      <c r="R145" s="34">
        <f t="shared" si="37"/>
        <v>7.7999999999999732</v>
      </c>
      <c r="S145" s="37">
        <f t="shared" si="38"/>
        <v>3.2765451399255765</v>
      </c>
    </row>
    <row r="146" spans="1:19" x14ac:dyDescent="0.2">
      <c r="A146" s="50"/>
      <c r="C146" s="56"/>
      <c r="D146" s="36">
        <v>1.1000000000000001</v>
      </c>
      <c r="E146" s="36">
        <v>1336</v>
      </c>
      <c r="F146" s="48">
        <f t="shared" si="30"/>
        <v>0.56666666666666665</v>
      </c>
      <c r="G146" s="36">
        <v>1340</v>
      </c>
      <c r="H146" s="49">
        <f t="shared" si="31"/>
        <v>0.56944444444444442</v>
      </c>
      <c r="I146" s="49" t="str">
        <f t="shared" si="26"/>
        <v/>
      </c>
      <c r="J146" s="34">
        <f t="shared" si="27"/>
        <v>14.00000000000011</v>
      </c>
      <c r="K146" s="34">
        <f t="shared" si="32"/>
        <v>3.9999999999999858</v>
      </c>
      <c r="L146" s="34">
        <f t="shared" si="28"/>
        <v>2</v>
      </c>
      <c r="M146" s="34">
        <f t="shared" ca="1" si="29"/>
        <v>1248</v>
      </c>
      <c r="N146" s="34" t="str">
        <f t="shared" si="33"/>
        <v/>
      </c>
      <c r="O146" s="34">
        <f t="shared" si="34"/>
        <v>7.749000000000061</v>
      </c>
      <c r="P146" s="37">
        <f t="shared" si="35"/>
        <v>3.0258966853998444</v>
      </c>
      <c r="Q146" s="34">
        <f t="shared" si="36"/>
        <v>4.3999999999999844</v>
      </c>
      <c r="R146" s="34">
        <f t="shared" si="37"/>
        <v>12.149000000000045</v>
      </c>
      <c r="S146" s="37">
        <f t="shared" si="38"/>
        <v>7.4258966853998292</v>
      </c>
    </row>
    <row r="147" spans="1:19" x14ac:dyDescent="0.2">
      <c r="A147" s="50"/>
      <c r="C147" s="56"/>
      <c r="D147" s="36">
        <v>7.0000000000000001E-3</v>
      </c>
      <c r="E147" s="36">
        <v>1354</v>
      </c>
      <c r="F147" s="48">
        <f t="shared" si="30"/>
        <v>0.57916666666666672</v>
      </c>
      <c r="G147" s="36">
        <v>1358</v>
      </c>
      <c r="H147" s="49">
        <f t="shared" si="31"/>
        <v>0.58194444444444449</v>
      </c>
      <c r="I147" s="49">
        <f t="shared" si="26"/>
        <v>0.5854166666666667</v>
      </c>
      <c r="J147" s="34" t="str">
        <f t="shared" si="27"/>
        <v/>
      </c>
      <c r="K147" s="34">
        <f t="shared" si="32"/>
        <v>3.9999999999999858</v>
      </c>
      <c r="L147" s="34">
        <f t="shared" si="28"/>
        <v>3</v>
      </c>
      <c r="M147" s="34">
        <f t="shared" ca="1" si="29"/>
        <v>1248</v>
      </c>
      <c r="N147" s="34">
        <f t="shared" ca="1" si="33"/>
        <v>75.000000000000057</v>
      </c>
      <c r="O147" s="34">
        <f t="shared" si="34"/>
        <v>1.7500000000000002E-2</v>
      </c>
      <c r="P147" s="37">
        <f t="shared" si="35"/>
        <v>3.9526049426535596E-3</v>
      </c>
      <c r="Q147" s="34">
        <f t="shared" si="36"/>
        <v>2.79999999999999E-2</v>
      </c>
      <c r="R147" s="34">
        <f t="shared" si="37"/>
        <v>4.5499999999999902E-2</v>
      </c>
      <c r="S147" s="37">
        <f t="shared" si="38"/>
        <v>3.1952604942653458E-2</v>
      </c>
    </row>
    <row r="148" spans="1:19" x14ac:dyDescent="0.2">
      <c r="A148" s="50">
        <v>39937</v>
      </c>
      <c r="B148" s="34">
        <v>1446</v>
      </c>
      <c r="C148" s="56"/>
      <c r="D148" s="36">
        <v>0.01</v>
      </c>
      <c r="E148" s="36">
        <v>1518</v>
      </c>
      <c r="F148" s="48">
        <f t="shared" si="30"/>
        <v>0.63750000000000007</v>
      </c>
      <c r="G148" s="36">
        <v>1521</v>
      </c>
      <c r="H148" s="49">
        <f t="shared" si="31"/>
        <v>0.63958333333333328</v>
      </c>
      <c r="I148" s="49" t="str">
        <f t="shared" si="26"/>
        <v/>
      </c>
      <c r="J148" s="34">
        <f t="shared" si="27"/>
        <v>11.000000000000121</v>
      </c>
      <c r="K148" s="34">
        <f t="shared" si="32"/>
        <v>2.9999999999998295</v>
      </c>
      <c r="L148" s="34">
        <f t="shared" si="28"/>
        <v>1</v>
      </c>
      <c r="M148" s="34">
        <f t="shared" ca="1" si="29"/>
        <v>1446</v>
      </c>
      <c r="N148" s="34" t="str">
        <f t="shared" si="33"/>
        <v/>
      </c>
      <c r="O148" s="34">
        <f t="shared" si="34"/>
        <v>6.1050000000000679</v>
      </c>
      <c r="P148" s="37">
        <f t="shared" si="35"/>
        <v>2.5508568956558473</v>
      </c>
      <c r="Q148" s="34">
        <f t="shared" si="36"/>
        <v>2.9999999999998295E-2</v>
      </c>
      <c r="R148" s="34">
        <f t="shared" si="37"/>
        <v>6.1350000000000664</v>
      </c>
      <c r="S148" s="37">
        <f t="shared" si="38"/>
        <v>2.5808568956558458</v>
      </c>
    </row>
    <row r="149" spans="1:19" x14ac:dyDescent="0.2">
      <c r="C149" s="56"/>
      <c r="D149" s="36">
        <v>1.1000000000000001</v>
      </c>
      <c r="E149" s="36">
        <v>1532</v>
      </c>
      <c r="F149" s="48">
        <f t="shared" si="30"/>
        <v>0.64722222222222225</v>
      </c>
      <c r="G149" s="36">
        <v>1536</v>
      </c>
      <c r="H149" s="49">
        <f t="shared" si="31"/>
        <v>0.65</v>
      </c>
      <c r="I149" s="49" t="str">
        <f t="shared" si="26"/>
        <v/>
      </c>
      <c r="J149" s="34">
        <f t="shared" si="27"/>
        <v>12.999999999999954</v>
      </c>
      <c r="K149" s="34">
        <f t="shared" si="32"/>
        <v>3.9999999999999858</v>
      </c>
      <c r="L149" s="34">
        <f t="shared" si="28"/>
        <v>2</v>
      </c>
      <c r="M149" s="34">
        <f t="shared" ca="1" si="29"/>
        <v>1446</v>
      </c>
      <c r="N149" s="34" t="str">
        <f t="shared" si="33"/>
        <v/>
      </c>
      <c r="O149" s="34">
        <f t="shared" si="34"/>
        <v>7.1954999999999742</v>
      </c>
      <c r="P149" s="37">
        <f t="shared" si="35"/>
        <v>2.8097612078712517</v>
      </c>
      <c r="Q149" s="34">
        <f t="shared" si="36"/>
        <v>4.3999999999999844</v>
      </c>
      <c r="R149" s="34">
        <f t="shared" si="37"/>
        <v>11.595499999999959</v>
      </c>
      <c r="S149" s="37">
        <f t="shared" si="38"/>
        <v>7.2097612078712361</v>
      </c>
    </row>
    <row r="150" spans="1:19" x14ac:dyDescent="0.2">
      <c r="A150" s="50"/>
      <c r="C150" s="56"/>
      <c r="D150" s="36">
        <v>7.0000000000000001E-3</v>
      </c>
      <c r="E150" s="36">
        <v>1549</v>
      </c>
      <c r="F150" s="48">
        <f t="shared" si="30"/>
        <v>0.65902777777777777</v>
      </c>
      <c r="G150" s="36">
        <v>1552</v>
      </c>
      <c r="H150" s="49">
        <f t="shared" si="31"/>
        <v>0.66111111111111109</v>
      </c>
      <c r="I150" s="49">
        <f t="shared" si="26"/>
        <v>0.6645833333333333</v>
      </c>
      <c r="J150" s="34" t="str">
        <f t="shared" si="27"/>
        <v/>
      </c>
      <c r="K150" s="34">
        <f t="shared" si="32"/>
        <v>2.9999999999999893</v>
      </c>
      <c r="L150" s="34">
        <f t="shared" si="28"/>
        <v>3</v>
      </c>
      <c r="M150" s="34">
        <f t="shared" ca="1" si="29"/>
        <v>1446</v>
      </c>
      <c r="N150" s="34">
        <f t="shared" ca="1" si="33"/>
        <v>70.999999999999915</v>
      </c>
      <c r="O150" s="34">
        <f t="shared" si="34"/>
        <v>1.7500000000000002E-2</v>
      </c>
      <c r="P150" s="37">
        <f t="shared" si="35"/>
        <v>3.9526049426535596E-3</v>
      </c>
      <c r="Q150" s="34">
        <f t="shared" si="36"/>
        <v>2.0999999999999925E-2</v>
      </c>
      <c r="R150" s="34">
        <f t="shared" si="37"/>
        <v>3.8499999999999923E-2</v>
      </c>
      <c r="S150" s="37">
        <f t="shared" si="38"/>
        <v>2.4952604942653486E-2</v>
      </c>
    </row>
    <row r="151" spans="1:19" x14ac:dyDescent="0.2">
      <c r="A151" s="50">
        <v>39938</v>
      </c>
      <c r="B151" s="34">
        <v>925</v>
      </c>
      <c r="C151" s="56" t="s">
        <v>80</v>
      </c>
      <c r="D151" s="36">
        <v>0.01</v>
      </c>
      <c r="E151" s="36">
        <v>1003</v>
      </c>
      <c r="F151" s="48">
        <f t="shared" si="30"/>
        <v>0.41875000000000001</v>
      </c>
      <c r="G151" s="36">
        <v>1009</v>
      </c>
      <c r="H151" s="49">
        <f t="shared" si="31"/>
        <v>0.42291666666666666</v>
      </c>
      <c r="I151" s="49" t="str">
        <f t="shared" si="26"/>
        <v/>
      </c>
      <c r="J151" s="34">
        <f t="shared" si="27"/>
        <v>9.000000000000048</v>
      </c>
      <c r="K151" s="34">
        <f t="shared" si="32"/>
        <v>5.9999999999999787</v>
      </c>
      <c r="L151" s="34">
        <f t="shared" si="28"/>
        <v>1</v>
      </c>
      <c r="M151" s="34">
        <f t="shared" ca="1" si="29"/>
        <v>925</v>
      </c>
      <c r="N151" s="34" t="str">
        <f t="shared" si="33"/>
        <v/>
      </c>
      <c r="O151" s="34">
        <f t="shared" si="34"/>
        <v>0.49500000000000266</v>
      </c>
      <c r="P151" s="37">
        <f t="shared" si="35"/>
        <v>0.35179227991555351</v>
      </c>
      <c r="Q151" s="34">
        <f t="shared" si="36"/>
        <v>5.999999999999979E-2</v>
      </c>
      <c r="R151" s="34">
        <f t="shared" si="37"/>
        <v>0.55500000000000249</v>
      </c>
      <c r="S151" s="37">
        <f t="shared" si="38"/>
        <v>0.41179227991555328</v>
      </c>
    </row>
    <row r="152" spans="1:19" x14ac:dyDescent="0.2">
      <c r="A152" s="50"/>
      <c r="C152" s="56"/>
      <c r="D152" s="36">
        <v>0.1</v>
      </c>
      <c r="E152" s="36">
        <v>1018</v>
      </c>
      <c r="F152" s="48">
        <f t="shared" si="30"/>
        <v>0.4291666666666667</v>
      </c>
      <c r="G152" s="36">
        <v>1045</v>
      </c>
      <c r="H152" s="49">
        <f t="shared" si="31"/>
        <v>0.44791666666666669</v>
      </c>
      <c r="I152" s="49" t="str">
        <f t="shared" si="26"/>
        <v/>
      </c>
      <c r="J152" s="34">
        <f t="shared" si="27"/>
        <v>7.9999999999999716</v>
      </c>
      <c r="K152" s="34">
        <f t="shared" si="32"/>
        <v>26.999999999999986</v>
      </c>
      <c r="L152" s="34">
        <f t="shared" si="28"/>
        <v>2</v>
      </c>
      <c r="M152" s="34">
        <f t="shared" ca="1" si="29"/>
        <v>925</v>
      </c>
      <c r="N152" s="34" t="str">
        <f t="shared" si="33"/>
        <v/>
      </c>
      <c r="O152" s="34">
        <f t="shared" si="34"/>
        <v>0.43999999999999845</v>
      </c>
      <c r="P152" s="37">
        <f t="shared" si="35"/>
        <v>0.31270424881382253</v>
      </c>
      <c r="Q152" s="34">
        <f t="shared" si="36"/>
        <v>2.6999999999999988</v>
      </c>
      <c r="R152" s="34">
        <f t="shared" si="37"/>
        <v>3.1399999999999975</v>
      </c>
      <c r="S152" s="37">
        <f t="shared" si="38"/>
        <v>3.0127042488138214</v>
      </c>
    </row>
    <row r="153" spans="1:19" x14ac:dyDescent="0.2">
      <c r="A153" s="50"/>
      <c r="C153" s="56"/>
      <c r="D153" s="36">
        <v>0.01</v>
      </c>
      <c r="E153" s="36">
        <v>1053</v>
      </c>
      <c r="F153" s="48">
        <f t="shared" si="30"/>
        <v>0.45347222222222222</v>
      </c>
      <c r="G153" s="36">
        <v>1059</v>
      </c>
      <c r="H153" s="49">
        <f t="shared" si="31"/>
        <v>0.45763888888888887</v>
      </c>
      <c r="I153" s="49" t="str">
        <f t="shared" si="26"/>
        <v/>
      </c>
      <c r="J153" s="34">
        <f t="shared" si="27"/>
        <v>8.999999999999968</v>
      </c>
      <c r="K153" s="34">
        <f t="shared" si="32"/>
        <v>5.9999999999999787</v>
      </c>
      <c r="L153" s="34">
        <f t="shared" si="28"/>
        <v>3</v>
      </c>
      <c r="M153" s="34">
        <f t="shared" ca="1" si="29"/>
        <v>925</v>
      </c>
      <c r="N153" s="34" t="str">
        <f t="shared" si="33"/>
        <v/>
      </c>
      <c r="O153" s="34">
        <f t="shared" si="34"/>
        <v>0.49499999999999822</v>
      </c>
      <c r="P153" s="37">
        <f t="shared" si="35"/>
        <v>0.3517922799155504</v>
      </c>
      <c r="Q153" s="34">
        <f t="shared" si="36"/>
        <v>5.999999999999979E-2</v>
      </c>
      <c r="R153" s="34">
        <f t="shared" si="37"/>
        <v>0.55499999999999805</v>
      </c>
      <c r="S153" s="37">
        <f t="shared" si="38"/>
        <v>0.41179227991555017</v>
      </c>
    </row>
    <row r="154" spans="1:19" x14ac:dyDescent="0.2">
      <c r="A154" s="50"/>
      <c r="C154" s="56"/>
      <c r="D154" s="36">
        <v>0.1</v>
      </c>
      <c r="E154" s="36">
        <v>1108</v>
      </c>
      <c r="F154" s="48">
        <f t="shared" si="30"/>
        <v>0.46388888888888885</v>
      </c>
      <c r="G154" s="36">
        <v>1128</v>
      </c>
      <c r="H154" s="49">
        <f t="shared" si="31"/>
        <v>0.4777777777777778</v>
      </c>
      <c r="I154" s="49">
        <f t="shared" si="26"/>
        <v>0.48125000000000001</v>
      </c>
      <c r="J154" s="34" t="str">
        <f t="shared" si="27"/>
        <v/>
      </c>
      <c r="K154" s="34">
        <f t="shared" si="32"/>
        <v>20.000000000000089</v>
      </c>
      <c r="L154" s="34">
        <f t="shared" si="28"/>
        <v>4</v>
      </c>
      <c r="M154" s="34">
        <f t="shared" ca="1" si="29"/>
        <v>925</v>
      </c>
      <c r="N154" s="34">
        <f t="shared" ca="1" si="33"/>
        <v>128.00000000000003</v>
      </c>
      <c r="O154" s="34">
        <f t="shared" si="34"/>
        <v>0.25</v>
      </c>
      <c r="P154" s="37">
        <f t="shared" si="35"/>
        <v>4.342905372259271E-2</v>
      </c>
      <c r="Q154" s="34">
        <f t="shared" si="36"/>
        <v>2.0000000000000089</v>
      </c>
      <c r="R154" s="34">
        <f t="shared" si="37"/>
        <v>2.2500000000000089</v>
      </c>
      <c r="S154" s="37">
        <f t="shared" si="38"/>
        <v>2.0434290537226016</v>
      </c>
    </row>
    <row r="155" spans="1:19" x14ac:dyDescent="0.2">
      <c r="A155" s="50">
        <v>39938</v>
      </c>
      <c r="B155" s="34">
        <v>1243</v>
      </c>
      <c r="C155" s="56" t="s">
        <v>80</v>
      </c>
      <c r="D155" s="36">
        <v>0.01</v>
      </c>
      <c r="E155" s="36">
        <v>1306</v>
      </c>
      <c r="F155" s="48">
        <f t="shared" si="30"/>
        <v>0.54583333333333328</v>
      </c>
      <c r="G155" s="36">
        <v>1313</v>
      </c>
      <c r="H155" s="49">
        <f t="shared" si="31"/>
        <v>0.55069444444444449</v>
      </c>
      <c r="I155" s="49" t="str">
        <f t="shared" si="26"/>
        <v/>
      </c>
      <c r="J155" s="34">
        <f t="shared" si="27"/>
        <v>9.9999999999999645</v>
      </c>
      <c r="K155" s="34">
        <f t="shared" si="32"/>
        <v>7.000000000000135</v>
      </c>
      <c r="L155" s="34">
        <f t="shared" si="28"/>
        <v>1</v>
      </c>
      <c r="M155" s="34">
        <f t="shared" ca="1" si="29"/>
        <v>1243</v>
      </c>
      <c r="N155" s="34" t="str">
        <f t="shared" si="33"/>
        <v/>
      </c>
      <c r="O155" s="34">
        <f t="shared" si="34"/>
        <v>0.54999999999999805</v>
      </c>
      <c r="P155" s="37">
        <f t="shared" si="35"/>
        <v>0.39088031101727821</v>
      </c>
      <c r="Q155" s="34">
        <f t="shared" si="36"/>
        <v>7.0000000000001353E-2</v>
      </c>
      <c r="R155" s="34">
        <f t="shared" si="37"/>
        <v>0.61999999999999944</v>
      </c>
      <c r="S155" s="37">
        <f t="shared" si="38"/>
        <v>0.46088031101727955</v>
      </c>
    </row>
    <row r="156" spans="1:19" x14ac:dyDescent="0.2">
      <c r="A156" s="50"/>
      <c r="C156" s="56"/>
      <c r="D156" s="36">
        <v>0.1</v>
      </c>
      <c r="E156" s="36">
        <v>1323</v>
      </c>
      <c r="F156" s="48">
        <f t="shared" si="30"/>
        <v>0.55763888888888891</v>
      </c>
      <c r="G156" s="36">
        <v>1340</v>
      </c>
      <c r="H156" s="49">
        <f t="shared" si="31"/>
        <v>0.56944444444444442</v>
      </c>
      <c r="I156" s="49" t="str">
        <f t="shared" si="26"/>
        <v/>
      </c>
      <c r="J156" s="34">
        <f t="shared" si="27"/>
        <v>8.999999999999968</v>
      </c>
      <c r="K156" s="34">
        <f t="shared" si="32"/>
        <v>16.99999999999994</v>
      </c>
      <c r="L156" s="34">
        <f t="shared" si="28"/>
        <v>2</v>
      </c>
      <c r="M156" s="34">
        <f t="shared" ca="1" si="29"/>
        <v>1243</v>
      </c>
      <c r="N156" s="34" t="str">
        <f t="shared" si="33"/>
        <v/>
      </c>
      <c r="O156" s="34">
        <f t="shared" si="34"/>
        <v>0.49499999999999822</v>
      </c>
      <c r="P156" s="37">
        <f t="shared" si="35"/>
        <v>0.35179227991555034</v>
      </c>
      <c r="Q156" s="34">
        <f t="shared" si="36"/>
        <v>1.699999999999994</v>
      </c>
      <c r="R156" s="34">
        <f t="shared" si="37"/>
        <v>2.1949999999999923</v>
      </c>
      <c r="S156" s="37">
        <f t="shared" si="38"/>
        <v>2.0517922799155444</v>
      </c>
    </row>
    <row r="157" spans="1:19" x14ac:dyDescent="0.2">
      <c r="A157" s="50"/>
      <c r="C157" s="56"/>
      <c r="D157" s="36">
        <v>0.01</v>
      </c>
      <c r="E157" s="36">
        <v>1349</v>
      </c>
      <c r="F157" s="48">
        <f t="shared" si="30"/>
        <v>0.5756944444444444</v>
      </c>
      <c r="G157" s="36">
        <v>1351</v>
      </c>
      <c r="H157" s="49">
        <f t="shared" si="31"/>
        <v>0.57708333333333328</v>
      </c>
      <c r="I157" s="49" t="str">
        <f t="shared" si="26"/>
        <v/>
      </c>
      <c r="J157" s="34">
        <f t="shared" si="27"/>
        <v>10.000000000000124</v>
      </c>
      <c r="K157" s="34">
        <f t="shared" si="32"/>
        <v>1.9999999999999929</v>
      </c>
      <c r="L157" s="34">
        <f t="shared" si="28"/>
        <v>3</v>
      </c>
      <c r="M157" s="34">
        <f t="shared" ca="1" si="29"/>
        <v>1243</v>
      </c>
      <c r="N157" s="34" t="str">
        <f t="shared" si="33"/>
        <v/>
      </c>
      <c r="O157" s="34">
        <f t="shared" si="34"/>
        <v>0.55000000000000682</v>
      </c>
      <c r="P157" s="37">
        <f t="shared" si="35"/>
        <v>0.39088031101728449</v>
      </c>
      <c r="Q157" s="34">
        <f t="shared" si="36"/>
        <v>1.9999999999999931E-2</v>
      </c>
      <c r="R157" s="34">
        <f t="shared" si="37"/>
        <v>0.57000000000000672</v>
      </c>
      <c r="S157" s="37">
        <f t="shared" si="38"/>
        <v>0.41088031101728439</v>
      </c>
    </row>
    <row r="158" spans="1:19" x14ac:dyDescent="0.2">
      <c r="C158" s="56"/>
      <c r="D158" s="36">
        <v>0.1</v>
      </c>
      <c r="E158" s="36">
        <v>1401</v>
      </c>
      <c r="F158" s="48">
        <f t="shared" si="30"/>
        <v>0.58402777777777781</v>
      </c>
      <c r="G158" s="36">
        <v>1406</v>
      </c>
      <c r="H158" s="49">
        <f t="shared" si="31"/>
        <v>0.58750000000000002</v>
      </c>
      <c r="I158" s="49" t="str">
        <f t="shared" si="26"/>
        <v/>
      </c>
      <c r="J158" s="34">
        <f t="shared" si="27"/>
        <v>0</v>
      </c>
      <c r="K158" s="34">
        <f t="shared" si="32"/>
        <v>4.9999999999999822</v>
      </c>
      <c r="L158" s="34">
        <f t="shared" si="28"/>
        <v>4</v>
      </c>
      <c r="M158" s="34">
        <f t="shared" ca="1" si="29"/>
        <v>1243</v>
      </c>
      <c r="N158" s="34" t="str">
        <f t="shared" si="33"/>
        <v/>
      </c>
      <c r="O158" s="34">
        <f t="shared" si="34"/>
        <v>0</v>
      </c>
      <c r="P158" s="37">
        <f t="shared" si="35"/>
        <v>0</v>
      </c>
      <c r="Q158" s="34">
        <f t="shared" si="36"/>
        <v>0.49999999999999822</v>
      </c>
      <c r="R158" s="34">
        <f t="shared" si="37"/>
        <v>0.49999999999999822</v>
      </c>
      <c r="S158" s="37">
        <f t="shared" si="38"/>
        <v>0.49999999999999822</v>
      </c>
    </row>
    <row r="159" spans="1:19" x14ac:dyDescent="0.2">
      <c r="A159" s="50"/>
      <c r="C159" s="56"/>
      <c r="D159" s="36">
        <v>5.5E-2</v>
      </c>
      <c r="E159" s="36">
        <v>1406</v>
      </c>
      <c r="F159" s="48">
        <f t="shared" si="30"/>
        <v>0.58750000000000002</v>
      </c>
      <c r="G159" s="36">
        <v>1517</v>
      </c>
      <c r="H159" s="49">
        <f t="shared" si="31"/>
        <v>0.63680555555555551</v>
      </c>
      <c r="I159" s="49" t="str">
        <f t="shared" si="26"/>
        <v/>
      </c>
      <c r="J159" s="34">
        <f t="shared" si="27"/>
        <v>0</v>
      </c>
      <c r="K159" s="34">
        <f t="shared" si="32"/>
        <v>70.999999999999915</v>
      </c>
      <c r="L159" s="34">
        <f t="shared" si="28"/>
        <v>5</v>
      </c>
      <c r="M159" s="34">
        <f t="shared" ca="1" si="29"/>
        <v>1243</v>
      </c>
      <c r="N159" s="34" t="str">
        <f t="shared" si="33"/>
        <v/>
      </c>
      <c r="O159" s="34">
        <f t="shared" si="34"/>
        <v>0</v>
      </c>
      <c r="P159" s="37">
        <f t="shared" si="35"/>
        <v>0</v>
      </c>
      <c r="Q159" s="34">
        <f t="shared" si="36"/>
        <v>3.9049999999999954</v>
      </c>
      <c r="R159" s="34">
        <f t="shared" si="37"/>
        <v>3.9049999999999954</v>
      </c>
      <c r="S159" s="37">
        <f t="shared" si="38"/>
        <v>3.9049999999999954</v>
      </c>
    </row>
    <row r="160" spans="1:19" x14ac:dyDescent="0.2">
      <c r="A160" s="50"/>
      <c r="C160" s="56"/>
      <c r="D160" s="36">
        <v>0.1</v>
      </c>
      <c r="E160" s="36">
        <v>1517</v>
      </c>
      <c r="F160" s="48">
        <f t="shared" si="30"/>
        <v>0.63680555555555551</v>
      </c>
      <c r="G160" s="36">
        <v>1538</v>
      </c>
      <c r="H160" s="49">
        <f t="shared" si="31"/>
        <v>0.65138888888888891</v>
      </c>
      <c r="I160" s="49">
        <f t="shared" si="26"/>
        <v>0.65486111111111112</v>
      </c>
      <c r="J160" s="34" t="str">
        <f t="shared" si="27"/>
        <v/>
      </c>
      <c r="K160" s="34">
        <f t="shared" si="32"/>
        <v>21.000000000000085</v>
      </c>
      <c r="L160" s="34">
        <f t="shared" si="28"/>
        <v>6</v>
      </c>
      <c r="M160" s="34">
        <f t="shared" ca="1" si="29"/>
        <v>1243</v>
      </c>
      <c r="N160" s="34">
        <f t="shared" ca="1" si="33"/>
        <v>180</v>
      </c>
      <c r="O160" s="34">
        <f t="shared" si="34"/>
        <v>0.25</v>
      </c>
      <c r="P160" s="37">
        <f t="shared" si="35"/>
        <v>4.342905372259271E-2</v>
      </c>
      <c r="Q160" s="34">
        <f t="shared" si="36"/>
        <v>2.1000000000000085</v>
      </c>
      <c r="R160" s="34">
        <f t="shared" si="37"/>
        <v>2.3500000000000085</v>
      </c>
      <c r="S160" s="37">
        <f t="shared" si="38"/>
        <v>2.1434290537226013</v>
      </c>
    </row>
    <row r="161" spans="1:19" x14ac:dyDescent="0.2">
      <c r="A161" s="50">
        <v>39939</v>
      </c>
      <c r="B161" s="34">
        <v>923</v>
      </c>
      <c r="C161" s="56" t="s">
        <v>80</v>
      </c>
      <c r="D161" s="36">
        <v>0.01</v>
      </c>
      <c r="E161" s="36">
        <v>1008</v>
      </c>
      <c r="F161" s="48">
        <f t="shared" si="30"/>
        <v>0.42222222222222222</v>
      </c>
      <c r="G161" s="36">
        <v>1011</v>
      </c>
      <c r="H161" s="49">
        <f t="shared" si="31"/>
        <v>0.42430555555555555</v>
      </c>
      <c r="I161" s="49" t="str">
        <f t="shared" si="26"/>
        <v/>
      </c>
      <c r="J161" s="34">
        <f t="shared" si="27"/>
        <v>9.9999999999999645</v>
      </c>
      <c r="K161" s="34">
        <f t="shared" si="32"/>
        <v>2.9999999999999893</v>
      </c>
      <c r="L161" s="34">
        <f t="shared" si="28"/>
        <v>1</v>
      </c>
      <c r="M161" s="34">
        <f t="shared" ca="1" si="29"/>
        <v>923</v>
      </c>
      <c r="N161" s="34" t="str">
        <f t="shared" si="33"/>
        <v/>
      </c>
      <c r="O161" s="34">
        <f t="shared" si="34"/>
        <v>0.54999999999999805</v>
      </c>
      <c r="P161" s="37">
        <f t="shared" si="35"/>
        <v>0.39088031101727821</v>
      </c>
      <c r="Q161" s="34">
        <f t="shared" si="36"/>
        <v>2.9999999999999895E-2</v>
      </c>
      <c r="R161" s="34">
        <f t="shared" si="37"/>
        <v>0.57999999999999796</v>
      </c>
      <c r="S161" s="37">
        <f t="shared" si="38"/>
        <v>0.42088031101727813</v>
      </c>
    </row>
    <row r="162" spans="1:19" x14ac:dyDescent="0.2">
      <c r="A162" s="50"/>
      <c r="C162" s="56"/>
      <c r="D162" s="36">
        <v>0.1</v>
      </c>
      <c r="E162" s="36">
        <v>1021</v>
      </c>
      <c r="F162" s="48">
        <f t="shared" si="30"/>
        <v>0.43124999999999997</v>
      </c>
      <c r="G162" s="36">
        <v>1052</v>
      </c>
      <c r="H162" s="49">
        <f t="shared" si="31"/>
        <v>0.45277777777777778</v>
      </c>
      <c r="I162" s="49" t="str">
        <f t="shared" si="26"/>
        <v/>
      </c>
      <c r="J162" s="34">
        <f t="shared" si="27"/>
        <v>9.000000000000048</v>
      </c>
      <c r="K162" s="34">
        <f t="shared" si="32"/>
        <v>31.00000000000005</v>
      </c>
      <c r="L162" s="34">
        <f t="shared" si="28"/>
        <v>2</v>
      </c>
      <c r="M162" s="34">
        <f t="shared" ca="1" si="29"/>
        <v>923</v>
      </c>
      <c r="N162" s="34" t="str">
        <f t="shared" si="33"/>
        <v/>
      </c>
      <c r="O162" s="34">
        <f t="shared" si="34"/>
        <v>0.49500000000000266</v>
      </c>
      <c r="P162" s="37">
        <f t="shared" si="35"/>
        <v>0.35179227991555345</v>
      </c>
      <c r="Q162" s="34">
        <f t="shared" si="36"/>
        <v>3.100000000000005</v>
      </c>
      <c r="R162" s="34">
        <f t="shared" si="37"/>
        <v>3.5950000000000077</v>
      </c>
      <c r="S162" s="37">
        <f t="shared" si="38"/>
        <v>3.4517922799155585</v>
      </c>
    </row>
    <row r="163" spans="1:19" x14ac:dyDescent="0.2">
      <c r="A163" s="50"/>
      <c r="C163" s="56"/>
      <c r="D163" s="36">
        <v>0.01</v>
      </c>
      <c r="E163" s="36">
        <v>1101</v>
      </c>
      <c r="F163" s="48">
        <f t="shared" si="30"/>
        <v>0.45902777777777781</v>
      </c>
      <c r="G163" s="36">
        <v>1111</v>
      </c>
      <c r="H163" s="49">
        <f t="shared" si="31"/>
        <v>0.46597222222222223</v>
      </c>
      <c r="I163" s="49">
        <f t="shared" si="26"/>
        <v>0.46944444444444444</v>
      </c>
      <c r="J163" s="34" t="str">
        <f t="shared" si="27"/>
        <v/>
      </c>
      <c r="K163" s="34">
        <f t="shared" si="32"/>
        <v>9.9999999999999645</v>
      </c>
      <c r="L163" s="34">
        <f t="shared" si="28"/>
        <v>3</v>
      </c>
      <c r="M163" s="34">
        <f t="shared" ca="1" si="29"/>
        <v>923</v>
      </c>
      <c r="N163" s="34">
        <f t="shared" ca="1" si="33"/>
        <v>113</v>
      </c>
      <c r="O163" s="34">
        <f t="shared" si="34"/>
        <v>2.5000000000000001E-2</v>
      </c>
      <c r="P163" s="37">
        <f t="shared" si="35"/>
        <v>5.4281443780592247E-3</v>
      </c>
      <c r="Q163" s="34">
        <f t="shared" si="36"/>
        <v>9.9999999999999645E-2</v>
      </c>
      <c r="R163" s="34">
        <f t="shared" si="37"/>
        <v>0.12499999999999964</v>
      </c>
      <c r="S163" s="37">
        <f t="shared" si="38"/>
        <v>0.10542814437805886</v>
      </c>
    </row>
    <row r="164" spans="1:19" x14ac:dyDescent="0.2">
      <c r="A164" s="50">
        <v>39939</v>
      </c>
      <c r="B164" s="34">
        <v>1234</v>
      </c>
      <c r="C164" s="56"/>
      <c r="D164" s="36">
        <v>0.01</v>
      </c>
      <c r="E164" s="36">
        <v>1255</v>
      </c>
      <c r="F164" s="48">
        <f t="shared" si="30"/>
        <v>0.53819444444444442</v>
      </c>
      <c r="G164" s="36">
        <v>1302</v>
      </c>
      <c r="H164" s="49">
        <f t="shared" si="31"/>
        <v>0.54305555555555551</v>
      </c>
      <c r="I164" s="49" t="str">
        <f t="shared" si="26"/>
        <v/>
      </c>
      <c r="J164" s="34">
        <f t="shared" si="27"/>
        <v>9.0000000000001279</v>
      </c>
      <c r="K164" s="34">
        <f t="shared" si="32"/>
        <v>6.9999999999999751</v>
      </c>
      <c r="L164" s="34">
        <f t="shared" si="28"/>
        <v>1</v>
      </c>
      <c r="M164" s="34">
        <f t="shared" ca="1" si="29"/>
        <v>1234</v>
      </c>
      <c r="N164" s="34" t="str">
        <f t="shared" si="33"/>
        <v/>
      </c>
      <c r="O164" s="34">
        <f t="shared" si="34"/>
        <v>0.49500000000000705</v>
      </c>
      <c r="P164" s="37">
        <f t="shared" si="35"/>
        <v>0.35179227991555667</v>
      </c>
      <c r="Q164" s="34">
        <f t="shared" si="36"/>
        <v>6.9999999999999757E-2</v>
      </c>
      <c r="R164" s="34">
        <f t="shared" si="37"/>
        <v>0.56500000000000683</v>
      </c>
      <c r="S164" s="37">
        <f t="shared" si="38"/>
        <v>0.42179227991555646</v>
      </c>
    </row>
    <row r="165" spans="1:19" x14ac:dyDescent="0.2">
      <c r="A165" s="50"/>
      <c r="C165" s="56"/>
      <c r="D165" s="36">
        <v>0.1</v>
      </c>
      <c r="E165" s="36">
        <v>1311</v>
      </c>
      <c r="F165" s="48">
        <f t="shared" si="30"/>
        <v>0.5493055555555556</v>
      </c>
      <c r="G165" s="36">
        <v>1321</v>
      </c>
      <c r="H165" s="49">
        <f t="shared" si="31"/>
        <v>0.55625000000000002</v>
      </c>
      <c r="I165" s="49" t="str">
        <f t="shared" si="26"/>
        <v/>
      </c>
      <c r="J165" s="34">
        <f t="shared" si="27"/>
        <v>6.9999999999999751</v>
      </c>
      <c r="K165" s="34">
        <f t="shared" si="32"/>
        <v>9.9999999999999645</v>
      </c>
      <c r="L165" s="34">
        <f t="shared" si="28"/>
        <v>2</v>
      </c>
      <c r="M165" s="34">
        <f t="shared" ca="1" si="29"/>
        <v>1234</v>
      </c>
      <c r="N165" s="34" t="str">
        <f t="shared" si="33"/>
        <v/>
      </c>
      <c r="O165" s="34">
        <f t="shared" si="34"/>
        <v>0.38499999999999862</v>
      </c>
      <c r="P165" s="37">
        <f t="shared" si="35"/>
        <v>0.27361621771209471</v>
      </c>
      <c r="Q165" s="34">
        <f t="shared" si="36"/>
        <v>0.99999999999999645</v>
      </c>
      <c r="R165" s="34">
        <f t="shared" si="37"/>
        <v>1.3849999999999951</v>
      </c>
      <c r="S165" s="37">
        <f t="shared" si="38"/>
        <v>1.2736162177120911</v>
      </c>
    </row>
    <row r="166" spans="1:19" x14ac:dyDescent="0.2">
      <c r="A166" s="50"/>
      <c r="C166" s="56"/>
      <c r="D166" s="36">
        <v>0.01</v>
      </c>
      <c r="E166" s="36">
        <v>1328</v>
      </c>
      <c r="F166" s="48">
        <f t="shared" si="30"/>
        <v>0.56111111111111112</v>
      </c>
      <c r="G166" s="36">
        <v>1343</v>
      </c>
      <c r="H166" s="49">
        <f t="shared" si="31"/>
        <v>0.57152777777777775</v>
      </c>
      <c r="I166" s="49" t="str">
        <f t="shared" si="26"/>
        <v/>
      </c>
      <c r="J166" s="34">
        <f t="shared" si="27"/>
        <v>9.0000000000001279</v>
      </c>
      <c r="K166" s="34">
        <f t="shared" si="32"/>
        <v>14.999999999999947</v>
      </c>
      <c r="L166" s="34">
        <f t="shared" si="28"/>
        <v>3</v>
      </c>
      <c r="M166" s="34">
        <f t="shared" ca="1" si="29"/>
        <v>1234</v>
      </c>
      <c r="N166" s="34" t="str">
        <f t="shared" si="33"/>
        <v/>
      </c>
      <c r="O166" s="34">
        <f t="shared" si="34"/>
        <v>0.49500000000000705</v>
      </c>
      <c r="P166" s="37">
        <f t="shared" si="35"/>
        <v>0.35179227991555667</v>
      </c>
      <c r="Q166" s="34">
        <f t="shared" si="36"/>
        <v>0.14999999999999947</v>
      </c>
      <c r="R166" s="34">
        <f t="shared" si="37"/>
        <v>0.64500000000000646</v>
      </c>
      <c r="S166" s="37">
        <f t="shared" si="38"/>
        <v>0.50179227991555608</v>
      </c>
    </row>
    <row r="167" spans="1:19" x14ac:dyDescent="0.2">
      <c r="A167" s="50"/>
      <c r="C167" s="56"/>
      <c r="D167" s="36">
        <v>0.1</v>
      </c>
      <c r="E167" s="36">
        <v>1352</v>
      </c>
      <c r="F167" s="48">
        <f t="shared" si="30"/>
        <v>0.57777777777777783</v>
      </c>
      <c r="G167" s="36">
        <v>1359</v>
      </c>
      <c r="H167" s="49">
        <f t="shared" si="31"/>
        <v>0.58263888888888882</v>
      </c>
      <c r="I167" s="49" t="str">
        <f t="shared" si="26"/>
        <v/>
      </c>
      <c r="J167" s="34">
        <f t="shared" si="27"/>
        <v>7.000000000000135</v>
      </c>
      <c r="K167" s="34">
        <f t="shared" si="32"/>
        <v>6.9999999999998153</v>
      </c>
      <c r="L167" s="34">
        <f t="shared" si="28"/>
        <v>4</v>
      </c>
      <c r="M167" s="34">
        <f t="shared" ca="1" si="29"/>
        <v>1234</v>
      </c>
      <c r="N167" s="34" t="str">
        <f t="shared" si="33"/>
        <v/>
      </c>
      <c r="O167" s="34">
        <f t="shared" si="34"/>
        <v>0.38500000000000745</v>
      </c>
      <c r="P167" s="37">
        <f t="shared" si="35"/>
        <v>0.27361621771210093</v>
      </c>
      <c r="Q167" s="34">
        <f t="shared" si="36"/>
        <v>0.69999999999998153</v>
      </c>
      <c r="R167" s="34">
        <f t="shared" si="37"/>
        <v>1.0849999999999889</v>
      </c>
      <c r="S167" s="37">
        <f t="shared" si="38"/>
        <v>0.9736162177120824</v>
      </c>
    </row>
    <row r="168" spans="1:19" x14ac:dyDescent="0.2">
      <c r="A168" s="50"/>
      <c r="C168" s="56"/>
      <c r="D168" s="36">
        <v>0.01</v>
      </c>
      <c r="E168" s="36">
        <v>1406</v>
      </c>
      <c r="F168" s="48">
        <f t="shared" si="30"/>
        <v>0.58750000000000002</v>
      </c>
      <c r="G168" s="36">
        <v>1424</v>
      </c>
      <c r="H168" s="49">
        <f t="shared" si="31"/>
        <v>0.6</v>
      </c>
      <c r="I168" s="49" t="str">
        <f t="shared" si="26"/>
        <v/>
      </c>
      <c r="J168" s="34">
        <f t="shared" si="27"/>
        <v>7.9999999999999716</v>
      </c>
      <c r="K168" s="34">
        <f t="shared" si="32"/>
        <v>17.999999999999936</v>
      </c>
      <c r="L168" s="34">
        <f t="shared" si="28"/>
        <v>5</v>
      </c>
      <c r="M168" s="34">
        <f t="shared" ca="1" si="29"/>
        <v>1234</v>
      </c>
      <c r="N168" s="34" t="str">
        <f t="shared" si="33"/>
        <v/>
      </c>
      <c r="O168" s="34">
        <f t="shared" si="34"/>
        <v>0.43999999999999845</v>
      </c>
      <c r="P168" s="37">
        <f t="shared" si="35"/>
        <v>0.31270424881382258</v>
      </c>
      <c r="Q168" s="34">
        <f t="shared" si="36"/>
        <v>0.17999999999999935</v>
      </c>
      <c r="R168" s="34">
        <f t="shared" si="37"/>
        <v>0.61999999999999778</v>
      </c>
      <c r="S168" s="37">
        <f t="shared" si="38"/>
        <v>0.49270424881382191</v>
      </c>
    </row>
    <row r="169" spans="1:19" x14ac:dyDescent="0.2">
      <c r="A169" s="50"/>
      <c r="C169" s="56"/>
      <c r="D169" s="36">
        <v>0.1</v>
      </c>
      <c r="E169" s="36">
        <v>1432</v>
      </c>
      <c r="F169" s="48">
        <f t="shared" si="30"/>
        <v>0.60555555555555551</v>
      </c>
      <c r="G169" s="36">
        <v>1506</v>
      </c>
      <c r="H169" s="49">
        <f t="shared" si="31"/>
        <v>0.62916666666666665</v>
      </c>
      <c r="I169" s="49" t="str">
        <f t="shared" si="26"/>
        <v/>
      </c>
      <c r="J169" s="34">
        <f t="shared" si="27"/>
        <v>6.9999999999999751</v>
      </c>
      <c r="K169" s="34">
        <f t="shared" si="32"/>
        <v>34.000000000000043</v>
      </c>
      <c r="L169" s="34">
        <f t="shared" si="28"/>
        <v>6</v>
      </c>
      <c r="M169" s="34">
        <f t="shared" ca="1" si="29"/>
        <v>1234</v>
      </c>
      <c r="N169" s="34" t="str">
        <f t="shared" si="33"/>
        <v/>
      </c>
      <c r="O169" s="34">
        <f t="shared" si="34"/>
        <v>0.38499999999999862</v>
      </c>
      <c r="P169" s="37">
        <f t="shared" si="35"/>
        <v>0.27361621771209471</v>
      </c>
      <c r="Q169" s="34">
        <f t="shared" si="36"/>
        <v>3.4000000000000044</v>
      </c>
      <c r="R169" s="34">
        <f t="shared" si="37"/>
        <v>3.7850000000000028</v>
      </c>
      <c r="S169" s="37">
        <f t="shared" si="38"/>
        <v>3.673616217712099</v>
      </c>
    </row>
    <row r="170" spans="1:19" x14ac:dyDescent="0.2">
      <c r="A170" s="50"/>
      <c r="C170" s="56"/>
      <c r="D170" s="36">
        <v>0.01</v>
      </c>
      <c r="E170" s="36">
        <v>1513</v>
      </c>
      <c r="F170" s="48">
        <f t="shared" si="30"/>
        <v>0.63402777777777775</v>
      </c>
      <c r="G170" s="36">
        <v>1523</v>
      </c>
      <c r="H170" s="49">
        <f t="shared" si="31"/>
        <v>0.64097222222222217</v>
      </c>
      <c r="I170" s="49">
        <f t="shared" si="26"/>
        <v>0.64444444444444438</v>
      </c>
      <c r="J170" s="34" t="str">
        <f t="shared" si="27"/>
        <v/>
      </c>
      <c r="K170" s="34">
        <f t="shared" si="32"/>
        <v>9.9999999999999645</v>
      </c>
      <c r="L170" s="34">
        <f t="shared" si="28"/>
        <v>7</v>
      </c>
      <c r="M170" s="34">
        <f t="shared" ca="1" si="29"/>
        <v>1234</v>
      </c>
      <c r="N170" s="34">
        <f t="shared" ca="1" si="33"/>
        <v>173.99999999999986</v>
      </c>
      <c r="O170" s="34">
        <f t="shared" si="34"/>
        <v>2.5000000000000001E-2</v>
      </c>
      <c r="P170" s="37">
        <f t="shared" si="35"/>
        <v>5.4281443780592247E-3</v>
      </c>
      <c r="Q170" s="34">
        <f t="shared" si="36"/>
        <v>9.9999999999999645E-2</v>
      </c>
      <c r="R170" s="34">
        <f t="shared" si="37"/>
        <v>0.12499999999999964</v>
      </c>
      <c r="S170" s="37">
        <f t="shared" si="38"/>
        <v>0.10542814437805886</v>
      </c>
    </row>
    <row r="171" spans="1:19" x14ac:dyDescent="0.2">
      <c r="A171" s="50">
        <v>39940</v>
      </c>
      <c r="B171" s="34">
        <v>810</v>
      </c>
      <c r="C171" s="56" t="s">
        <v>78</v>
      </c>
      <c r="D171" s="36">
        <v>0.01</v>
      </c>
      <c r="E171" s="36">
        <v>940</v>
      </c>
      <c r="F171" s="48">
        <f t="shared" si="30"/>
        <v>0.40277777777777773</v>
      </c>
      <c r="G171" s="36">
        <v>946</v>
      </c>
      <c r="H171" s="49">
        <f t="shared" si="31"/>
        <v>0.4069444444444445</v>
      </c>
      <c r="I171" s="49" t="str">
        <f t="shared" si="26"/>
        <v/>
      </c>
      <c r="J171" s="34">
        <f t="shared" si="27"/>
        <v>11.999999999999957</v>
      </c>
      <c r="K171" s="34">
        <f t="shared" si="32"/>
        <v>6.0000000000001386</v>
      </c>
      <c r="L171" s="34">
        <f t="shared" si="28"/>
        <v>1</v>
      </c>
      <c r="M171" s="34">
        <f t="shared" ca="1" si="29"/>
        <v>810</v>
      </c>
      <c r="N171" s="34" t="str">
        <f t="shared" si="33"/>
        <v/>
      </c>
      <c r="O171" s="34">
        <f t="shared" si="34"/>
        <v>6.659999999999977</v>
      </c>
      <c r="P171" s="37">
        <f t="shared" si="35"/>
        <v>2.7827529770790655</v>
      </c>
      <c r="Q171" s="34">
        <f t="shared" si="36"/>
        <v>6.0000000000001386E-2</v>
      </c>
      <c r="R171" s="34">
        <f t="shared" si="37"/>
        <v>6.7199999999999784</v>
      </c>
      <c r="S171" s="37">
        <f t="shared" si="38"/>
        <v>2.8427529770790669</v>
      </c>
    </row>
    <row r="172" spans="1:19" x14ac:dyDescent="0.2">
      <c r="A172" s="50"/>
      <c r="C172" s="56"/>
      <c r="D172" s="36">
        <v>1.1000000000000001</v>
      </c>
      <c r="E172" s="36">
        <v>958</v>
      </c>
      <c r="F172" s="48">
        <f t="shared" si="30"/>
        <v>0.4152777777777778</v>
      </c>
      <c r="G172" s="36">
        <v>1005</v>
      </c>
      <c r="H172" s="49">
        <f t="shared" si="31"/>
        <v>0.4201388888888889</v>
      </c>
      <c r="I172" s="49" t="str">
        <f t="shared" si="26"/>
        <v/>
      </c>
      <c r="J172" s="34">
        <f t="shared" si="27"/>
        <v>15.000000000000027</v>
      </c>
      <c r="K172" s="34">
        <f t="shared" si="32"/>
        <v>6.9999999999999751</v>
      </c>
      <c r="L172" s="34">
        <f t="shared" si="28"/>
        <v>2</v>
      </c>
      <c r="M172" s="34">
        <f t="shared" ca="1" si="29"/>
        <v>810</v>
      </c>
      <c r="N172" s="34" t="str">
        <f t="shared" si="33"/>
        <v/>
      </c>
      <c r="O172" s="34">
        <f t="shared" si="34"/>
        <v>8.3025000000000144</v>
      </c>
      <c r="P172" s="37">
        <f t="shared" si="35"/>
        <v>3.2420321629283846</v>
      </c>
      <c r="Q172" s="34">
        <f t="shared" si="36"/>
        <v>7.6999999999999735</v>
      </c>
      <c r="R172" s="34">
        <f t="shared" si="37"/>
        <v>16.002499999999987</v>
      </c>
      <c r="S172" s="37">
        <f t="shared" si="38"/>
        <v>10.942032162928358</v>
      </c>
    </row>
    <row r="173" spans="1:19" x14ac:dyDescent="0.2">
      <c r="A173" s="50"/>
      <c r="C173" s="56"/>
      <c r="D173" s="36">
        <v>7.0000000000000001E-3</v>
      </c>
      <c r="E173" s="36">
        <v>1020</v>
      </c>
      <c r="F173" s="48">
        <f t="shared" si="30"/>
        <v>0.43055555555555558</v>
      </c>
      <c r="G173" s="36">
        <v>1024</v>
      </c>
      <c r="H173" s="49">
        <f t="shared" si="31"/>
        <v>0.43333333333333335</v>
      </c>
      <c r="I173" s="49">
        <f t="shared" si="26"/>
        <v>0.43680555555555556</v>
      </c>
      <c r="J173" s="34" t="str">
        <f t="shared" si="27"/>
        <v/>
      </c>
      <c r="K173" s="34">
        <f t="shared" si="32"/>
        <v>3.9999999999999858</v>
      </c>
      <c r="L173" s="34">
        <f t="shared" si="28"/>
        <v>3</v>
      </c>
      <c r="M173" s="34">
        <f t="shared" ca="1" si="29"/>
        <v>810</v>
      </c>
      <c r="N173" s="34">
        <f t="shared" ca="1" si="33"/>
        <v>139.00000000000006</v>
      </c>
      <c r="O173" s="34">
        <f t="shared" si="34"/>
        <v>1.7500000000000002E-2</v>
      </c>
      <c r="P173" s="37">
        <f t="shared" si="35"/>
        <v>3.9526049426535596E-3</v>
      </c>
      <c r="Q173" s="34">
        <f t="shared" si="36"/>
        <v>2.79999999999999E-2</v>
      </c>
      <c r="R173" s="34">
        <f t="shared" si="37"/>
        <v>4.5499999999999902E-2</v>
      </c>
      <c r="S173" s="37">
        <f t="shared" si="38"/>
        <v>3.1952604942653458E-2</v>
      </c>
    </row>
    <row r="174" spans="1:19" x14ac:dyDescent="0.2">
      <c r="A174" s="50">
        <v>39940</v>
      </c>
      <c r="B174" s="34">
        <v>1244</v>
      </c>
      <c r="C174" s="56"/>
      <c r="D174" s="36">
        <v>0.01</v>
      </c>
      <c r="E174" s="36">
        <v>1315</v>
      </c>
      <c r="F174" s="48">
        <f t="shared" si="30"/>
        <v>0.55208333333333337</v>
      </c>
      <c r="G174" s="36">
        <v>1319</v>
      </c>
      <c r="H174" s="49">
        <f t="shared" si="31"/>
        <v>0.55486111111111114</v>
      </c>
      <c r="I174" s="49" t="str">
        <f t="shared" si="26"/>
        <v/>
      </c>
      <c r="J174" s="34">
        <f t="shared" si="27"/>
        <v>11.999999999999957</v>
      </c>
      <c r="K174" s="34">
        <f t="shared" si="32"/>
        <v>3.9999999999999858</v>
      </c>
      <c r="L174" s="34">
        <f t="shared" si="28"/>
        <v>1</v>
      </c>
      <c r="M174" s="34">
        <f t="shared" ca="1" si="29"/>
        <v>1244</v>
      </c>
      <c r="N174" s="34" t="str">
        <f t="shared" si="33"/>
        <v/>
      </c>
      <c r="O174" s="34">
        <f t="shared" si="34"/>
        <v>6.659999999999977</v>
      </c>
      <c r="P174" s="37">
        <f t="shared" si="35"/>
        <v>2.7827529770790655</v>
      </c>
      <c r="Q174" s="34">
        <f t="shared" si="36"/>
        <v>3.9999999999999862E-2</v>
      </c>
      <c r="R174" s="34">
        <f t="shared" si="37"/>
        <v>6.6999999999999771</v>
      </c>
      <c r="S174" s="37">
        <f t="shared" si="38"/>
        <v>2.8227529770790656</v>
      </c>
    </row>
    <row r="175" spans="1:19" x14ac:dyDescent="0.2">
      <c r="A175" s="50"/>
      <c r="C175" s="56"/>
      <c r="D175" s="36">
        <v>1.1000000000000001</v>
      </c>
      <c r="E175" s="36">
        <v>1331</v>
      </c>
      <c r="F175" s="48">
        <f t="shared" si="30"/>
        <v>0.56319444444444444</v>
      </c>
      <c r="G175" s="36">
        <v>1335</v>
      </c>
      <c r="H175" s="49">
        <f t="shared" si="31"/>
        <v>0.56597222222222221</v>
      </c>
      <c r="I175" s="49" t="str">
        <f t="shared" si="26"/>
        <v/>
      </c>
      <c r="J175" s="34">
        <f t="shared" si="27"/>
        <v>13.000000000000114</v>
      </c>
      <c r="K175" s="34">
        <f t="shared" si="32"/>
        <v>3.9999999999999858</v>
      </c>
      <c r="L175" s="34">
        <f t="shared" si="28"/>
        <v>2</v>
      </c>
      <c r="M175" s="34">
        <f t="shared" ca="1" si="29"/>
        <v>1244</v>
      </c>
      <c r="N175" s="34" t="str">
        <f t="shared" si="33"/>
        <v/>
      </c>
      <c r="O175" s="34">
        <f t="shared" si="34"/>
        <v>7.1955000000000631</v>
      </c>
      <c r="P175" s="37">
        <f t="shared" si="35"/>
        <v>2.8097612078712868</v>
      </c>
      <c r="Q175" s="34">
        <f t="shared" si="36"/>
        <v>4.3999999999999844</v>
      </c>
      <c r="R175" s="34">
        <f t="shared" si="37"/>
        <v>11.595500000000047</v>
      </c>
      <c r="S175" s="37">
        <f t="shared" si="38"/>
        <v>7.2097612078712707</v>
      </c>
    </row>
    <row r="176" spans="1:19" x14ac:dyDescent="0.2">
      <c r="A176" s="50"/>
      <c r="C176" s="56"/>
      <c r="D176" s="36">
        <v>7.0000000000000001E-3</v>
      </c>
      <c r="E176" s="36">
        <v>1348</v>
      </c>
      <c r="F176" s="48">
        <f t="shared" si="30"/>
        <v>0.57500000000000007</v>
      </c>
      <c r="G176" s="36">
        <v>1350</v>
      </c>
      <c r="H176" s="49">
        <f t="shared" si="31"/>
        <v>0.57638888888888895</v>
      </c>
      <c r="I176" s="49">
        <f t="shared" si="26"/>
        <v>0.57986111111111116</v>
      </c>
      <c r="J176" s="34" t="str">
        <f t="shared" si="27"/>
        <v/>
      </c>
      <c r="K176" s="34">
        <f t="shared" si="32"/>
        <v>1.9999999999999929</v>
      </c>
      <c r="L176" s="34">
        <f t="shared" si="28"/>
        <v>3</v>
      </c>
      <c r="M176" s="34">
        <f t="shared" ca="1" si="29"/>
        <v>1244</v>
      </c>
      <c r="N176" s="34">
        <f t="shared" ca="1" si="33"/>
        <v>71.000000000000071</v>
      </c>
      <c r="O176" s="34">
        <f t="shared" si="34"/>
        <v>1.7500000000000002E-2</v>
      </c>
      <c r="P176" s="37">
        <f t="shared" si="35"/>
        <v>3.9526049426535596E-3</v>
      </c>
      <c r="Q176" s="34">
        <f t="shared" si="36"/>
        <v>1.399999999999995E-2</v>
      </c>
      <c r="R176" s="34">
        <f t="shared" si="37"/>
        <v>3.1499999999999952E-2</v>
      </c>
      <c r="S176" s="37">
        <f t="shared" si="38"/>
        <v>1.7952604942653508E-2</v>
      </c>
    </row>
    <row r="177" spans="1:19" x14ac:dyDescent="0.2">
      <c r="A177" s="50">
        <v>39940</v>
      </c>
      <c r="B177" s="34">
        <v>1443</v>
      </c>
      <c r="C177" s="56"/>
      <c r="D177" s="36">
        <v>0.01</v>
      </c>
      <c r="E177" s="36">
        <v>1535</v>
      </c>
      <c r="F177" s="48">
        <f t="shared" si="30"/>
        <v>0.64930555555555558</v>
      </c>
      <c r="G177" s="36">
        <v>1543</v>
      </c>
      <c r="H177" s="49">
        <f t="shared" si="31"/>
        <v>0.65486111111111112</v>
      </c>
      <c r="I177" s="49" t="str">
        <f t="shared" si="26"/>
        <v/>
      </c>
      <c r="J177" s="34">
        <f t="shared" si="27"/>
        <v>9.9999999999999645</v>
      </c>
      <c r="K177" s="34">
        <f t="shared" si="32"/>
        <v>7.9999999999999716</v>
      </c>
      <c r="L177" s="34">
        <f t="shared" si="28"/>
        <v>1</v>
      </c>
      <c r="M177" s="34">
        <f t="shared" ca="1" si="29"/>
        <v>1443</v>
      </c>
      <c r="N177" s="34" t="str">
        <f t="shared" si="33"/>
        <v/>
      </c>
      <c r="O177" s="34">
        <f t="shared" si="34"/>
        <v>5.5499999999999812</v>
      </c>
      <c r="P177" s="37">
        <f t="shared" si="35"/>
        <v>2.3189608142325544</v>
      </c>
      <c r="Q177" s="34">
        <f t="shared" si="36"/>
        <v>7.9999999999999724E-2</v>
      </c>
      <c r="R177" s="34">
        <f t="shared" si="37"/>
        <v>5.6299999999999812</v>
      </c>
      <c r="S177" s="37">
        <f t="shared" si="38"/>
        <v>2.398960814232554</v>
      </c>
    </row>
    <row r="178" spans="1:19" x14ac:dyDescent="0.2">
      <c r="A178" s="50"/>
      <c r="C178" s="56"/>
      <c r="D178" s="36">
        <v>1.1000000000000001</v>
      </c>
      <c r="E178" s="36">
        <v>1553</v>
      </c>
      <c r="F178" s="48">
        <f t="shared" si="30"/>
        <v>0.66180555555555554</v>
      </c>
      <c r="G178" s="36">
        <v>1557</v>
      </c>
      <c r="H178" s="49">
        <f t="shared" si="31"/>
        <v>0.6645833333333333</v>
      </c>
      <c r="I178" s="49" t="str">
        <f t="shared" si="26"/>
        <v/>
      </c>
      <c r="J178" s="34">
        <f t="shared" si="27"/>
        <v>13.000000000000114</v>
      </c>
      <c r="K178" s="34">
        <f t="shared" si="32"/>
        <v>3.9999999999999858</v>
      </c>
      <c r="L178" s="34">
        <f t="shared" si="28"/>
        <v>2</v>
      </c>
      <c r="M178" s="34">
        <f t="shared" ca="1" si="29"/>
        <v>1443</v>
      </c>
      <c r="N178" s="34" t="str">
        <f t="shared" si="33"/>
        <v/>
      </c>
      <c r="O178" s="34">
        <f t="shared" si="34"/>
        <v>7.1955000000000631</v>
      </c>
      <c r="P178" s="37">
        <f t="shared" si="35"/>
        <v>2.8097612078712868</v>
      </c>
      <c r="Q178" s="34">
        <f t="shared" si="36"/>
        <v>4.3999999999999844</v>
      </c>
      <c r="R178" s="34">
        <f t="shared" si="37"/>
        <v>11.595500000000047</v>
      </c>
      <c r="S178" s="37">
        <f t="shared" si="38"/>
        <v>7.2097612078712707</v>
      </c>
    </row>
    <row r="179" spans="1:19" x14ac:dyDescent="0.2">
      <c r="A179" s="50"/>
      <c r="C179" s="56"/>
      <c r="D179" s="36">
        <v>7.0000000000000001E-3</v>
      </c>
      <c r="E179" s="36">
        <v>1610</v>
      </c>
      <c r="F179" s="48">
        <f t="shared" si="30"/>
        <v>0.67361111111111116</v>
      </c>
      <c r="G179" s="36">
        <v>1615</v>
      </c>
      <c r="H179" s="49">
        <f t="shared" si="31"/>
        <v>0.67708333333333337</v>
      </c>
      <c r="I179" s="49">
        <f t="shared" si="26"/>
        <v>0.68055555555555558</v>
      </c>
      <c r="J179" s="34" t="str">
        <f t="shared" si="27"/>
        <v/>
      </c>
      <c r="K179" s="34">
        <f t="shared" si="32"/>
        <v>4.9999999999999822</v>
      </c>
      <c r="L179" s="34">
        <f t="shared" si="28"/>
        <v>3</v>
      </c>
      <c r="M179" s="34">
        <f t="shared" ca="1" si="29"/>
        <v>1443</v>
      </c>
      <c r="N179" s="34">
        <f t="shared" ca="1" si="33"/>
        <v>96.999999999999972</v>
      </c>
      <c r="O179" s="34">
        <f t="shared" si="34"/>
        <v>1.7500000000000002E-2</v>
      </c>
      <c r="P179" s="37">
        <f t="shared" si="35"/>
        <v>3.9526049426535596E-3</v>
      </c>
      <c r="Q179" s="34">
        <f t="shared" si="36"/>
        <v>3.4999999999999878E-2</v>
      </c>
      <c r="R179" s="34">
        <f t="shared" si="37"/>
        <v>5.249999999999988E-2</v>
      </c>
      <c r="S179" s="37">
        <f t="shared" si="38"/>
        <v>3.8952604942653436E-2</v>
      </c>
    </row>
    <row r="180" spans="1:19" x14ac:dyDescent="0.2">
      <c r="A180" s="50">
        <v>39941</v>
      </c>
      <c r="B180" s="34">
        <v>1359</v>
      </c>
      <c r="C180" s="56">
        <v>4</v>
      </c>
      <c r="D180" s="36">
        <v>0.01</v>
      </c>
      <c r="E180" s="36">
        <v>1513</v>
      </c>
      <c r="F180" s="48">
        <f t="shared" si="30"/>
        <v>0.63402777777777775</v>
      </c>
      <c r="G180" s="36">
        <v>1518</v>
      </c>
      <c r="H180" s="49">
        <f t="shared" si="31"/>
        <v>0.63750000000000007</v>
      </c>
      <c r="I180" s="49" t="str">
        <f t="shared" si="26"/>
        <v/>
      </c>
      <c r="J180" s="34">
        <f t="shared" si="27"/>
        <v>7.9999999999999716</v>
      </c>
      <c r="K180" s="34">
        <f t="shared" si="32"/>
        <v>5.0000000000001421</v>
      </c>
      <c r="L180" s="34">
        <f t="shared" si="28"/>
        <v>1</v>
      </c>
      <c r="M180" s="34">
        <f t="shared" ca="1" si="29"/>
        <v>1359</v>
      </c>
      <c r="N180" s="34" t="str">
        <f t="shared" si="33"/>
        <v/>
      </c>
      <c r="O180" s="34">
        <f t="shared" si="34"/>
        <v>40.039999999999857</v>
      </c>
      <c r="P180" s="37">
        <f t="shared" si="35"/>
        <v>11.569772311648126</v>
      </c>
      <c r="Q180" s="34">
        <f t="shared" si="36"/>
        <v>5.0000000000001425E-2</v>
      </c>
      <c r="R180" s="34">
        <f t="shared" si="37"/>
        <v>40.089999999999861</v>
      </c>
      <c r="S180" s="37">
        <f t="shared" si="38"/>
        <v>11.619772311648127</v>
      </c>
    </row>
    <row r="181" spans="1:19" x14ac:dyDescent="0.2">
      <c r="A181" s="50"/>
      <c r="C181" s="56"/>
      <c r="D181" s="36">
        <v>10</v>
      </c>
      <c r="E181" s="36">
        <v>1526</v>
      </c>
      <c r="F181" s="48">
        <f t="shared" si="30"/>
        <v>0.6430555555555556</v>
      </c>
      <c r="G181" s="36">
        <v>1529</v>
      </c>
      <c r="H181" s="49">
        <f t="shared" si="31"/>
        <v>0.64513888888888882</v>
      </c>
      <c r="I181" s="49" t="str">
        <f t="shared" si="26"/>
        <v/>
      </c>
      <c r="J181" s="34">
        <f t="shared" si="27"/>
        <v>5.0000000000001421</v>
      </c>
      <c r="K181" s="34">
        <f t="shared" si="32"/>
        <v>2.9999999999998295</v>
      </c>
      <c r="L181" s="34">
        <f t="shared" si="28"/>
        <v>2</v>
      </c>
      <c r="M181" s="34">
        <f t="shared" ca="1" si="29"/>
        <v>1359</v>
      </c>
      <c r="N181" s="34" t="str">
        <f t="shared" si="33"/>
        <v/>
      </c>
      <c r="O181" s="34">
        <f t="shared" si="34"/>
        <v>475.00000000001353</v>
      </c>
      <c r="P181" s="37">
        <f t="shared" si="35"/>
        <v>294.07982743123813</v>
      </c>
      <c r="Q181" s="34">
        <f t="shared" si="36"/>
        <v>29.999999999998295</v>
      </c>
      <c r="R181" s="34">
        <f t="shared" si="37"/>
        <v>505.00000000001182</v>
      </c>
      <c r="S181" s="37">
        <f t="shared" si="38"/>
        <v>324.07982743123642</v>
      </c>
    </row>
    <row r="182" spans="1:19" x14ac:dyDescent="0.2">
      <c r="A182" s="50"/>
      <c r="C182" s="56"/>
      <c r="D182" s="36">
        <v>180</v>
      </c>
      <c r="E182" s="36">
        <v>1534</v>
      </c>
      <c r="F182" s="48">
        <f t="shared" si="30"/>
        <v>0.64861111111111114</v>
      </c>
      <c r="G182" s="36">
        <v>1607</v>
      </c>
      <c r="H182" s="49">
        <f t="shared" si="31"/>
        <v>0.67152777777777783</v>
      </c>
      <c r="I182" s="49">
        <f t="shared" si="26"/>
        <v>0.67500000000000004</v>
      </c>
      <c r="J182" s="34" t="str">
        <f t="shared" si="27"/>
        <v/>
      </c>
      <c r="K182" s="34">
        <f t="shared" si="32"/>
        <v>33.000000000000043</v>
      </c>
      <c r="L182" s="34">
        <f t="shared" si="28"/>
        <v>3</v>
      </c>
      <c r="M182" s="34">
        <f t="shared" ca="1" si="29"/>
        <v>1359</v>
      </c>
      <c r="N182" s="34">
        <f t="shared" ca="1" si="33"/>
        <v>133.00000000000017</v>
      </c>
      <c r="O182" s="34">
        <f t="shared" si="34"/>
        <v>450</v>
      </c>
      <c r="P182" s="37">
        <f t="shared" si="35"/>
        <v>47.347346607878421</v>
      </c>
      <c r="Q182" s="34">
        <f t="shared" si="36"/>
        <v>5940.0000000000073</v>
      </c>
      <c r="R182" s="34">
        <f t="shared" si="37"/>
        <v>6390.0000000000073</v>
      </c>
      <c r="S182" s="37">
        <f t="shared" si="38"/>
        <v>5987.3473466078858</v>
      </c>
    </row>
    <row r="183" spans="1:19" x14ac:dyDescent="0.2">
      <c r="A183" s="50">
        <v>39944</v>
      </c>
      <c r="B183" s="34">
        <v>826</v>
      </c>
      <c r="C183" s="56" t="s">
        <v>78</v>
      </c>
      <c r="D183" s="36">
        <v>0.01</v>
      </c>
      <c r="E183" s="36">
        <v>1031</v>
      </c>
      <c r="F183" s="48">
        <f t="shared" si="30"/>
        <v>0.4381944444444445</v>
      </c>
      <c r="G183" s="36">
        <v>1038</v>
      </c>
      <c r="H183" s="49">
        <f t="shared" si="31"/>
        <v>0.44305555555555554</v>
      </c>
      <c r="I183" s="49" t="str">
        <f t="shared" si="26"/>
        <v/>
      </c>
      <c r="J183" s="34">
        <f t="shared" si="27"/>
        <v>10.000000000000044</v>
      </c>
      <c r="K183" s="34">
        <f t="shared" si="32"/>
        <v>6.9999999999998952</v>
      </c>
      <c r="L183" s="34">
        <f t="shared" si="28"/>
        <v>1</v>
      </c>
      <c r="M183" s="34">
        <f t="shared" ca="1" si="29"/>
        <v>826</v>
      </c>
      <c r="N183" s="34" t="str">
        <f t="shared" si="33"/>
        <v/>
      </c>
      <c r="O183" s="34">
        <f t="shared" si="34"/>
        <v>5.5500000000000256</v>
      </c>
      <c r="P183" s="37">
        <f t="shared" si="35"/>
        <v>2.3189608142325731</v>
      </c>
      <c r="Q183" s="34">
        <f t="shared" si="36"/>
        <v>6.9999999999998952E-2</v>
      </c>
      <c r="R183" s="34">
        <f t="shared" si="37"/>
        <v>5.6200000000000241</v>
      </c>
      <c r="S183" s="37">
        <f t="shared" si="38"/>
        <v>2.388960814232572</v>
      </c>
    </row>
    <row r="184" spans="1:19" x14ac:dyDescent="0.2">
      <c r="C184" s="56"/>
      <c r="D184" s="36">
        <v>1.1000000000000001</v>
      </c>
      <c r="E184" s="36">
        <v>1048</v>
      </c>
      <c r="F184" s="48">
        <f t="shared" si="30"/>
        <v>0.45</v>
      </c>
      <c r="G184" s="36">
        <v>1052</v>
      </c>
      <c r="H184" s="49">
        <f t="shared" si="31"/>
        <v>0.45277777777777778</v>
      </c>
      <c r="I184" s="49" t="str">
        <f t="shared" si="26"/>
        <v/>
      </c>
      <c r="J184" s="34">
        <f t="shared" si="27"/>
        <v>11.000000000000041</v>
      </c>
      <c r="K184" s="34">
        <f t="shared" si="32"/>
        <v>3.9999999999999858</v>
      </c>
      <c r="L184" s="34">
        <f t="shared" si="28"/>
        <v>2</v>
      </c>
      <c r="M184" s="34">
        <f t="shared" ca="1" si="29"/>
        <v>826</v>
      </c>
      <c r="N184" s="34" t="str">
        <f t="shared" si="33"/>
        <v/>
      </c>
      <c r="O184" s="34">
        <f t="shared" si="34"/>
        <v>6.0885000000000229</v>
      </c>
      <c r="P184" s="37">
        <f t="shared" si="35"/>
        <v>2.3774902528141535</v>
      </c>
      <c r="Q184" s="34">
        <f t="shared" si="36"/>
        <v>4.3999999999999844</v>
      </c>
      <c r="R184" s="34">
        <f t="shared" si="37"/>
        <v>10.488500000000007</v>
      </c>
      <c r="S184" s="37">
        <f t="shared" si="38"/>
        <v>6.7774902528141379</v>
      </c>
    </row>
    <row r="185" spans="1:19" x14ac:dyDescent="0.2">
      <c r="C185" s="56"/>
      <c r="D185" s="36">
        <v>7.0000000000000001E-3</v>
      </c>
      <c r="E185" s="36">
        <v>1103</v>
      </c>
      <c r="F185" s="48">
        <f t="shared" si="30"/>
        <v>0.4604166666666667</v>
      </c>
      <c r="G185" s="36">
        <v>1109</v>
      </c>
      <c r="H185" s="49">
        <f t="shared" si="31"/>
        <v>0.46458333333333335</v>
      </c>
      <c r="I185" s="49">
        <f t="shared" si="26"/>
        <v>0.46805555555555556</v>
      </c>
      <c r="J185" s="34" t="str">
        <f t="shared" si="27"/>
        <v/>
      </c>
      <c r="K185" s="34">
        <f t="shared" si="32"/>
        <v>5.9999999999999787</v>
      </c>
      <c r="L185" s="34">
        <f t="shared" si="28"/>
        <v>3</v>
      </c>
      <c r="M185" s="34">
        <f t="shared" ca="1" si="29"/>
        <v>826</v>
      </c>
      <c r="N185" s="34">
        <f t="shared" ca="1" si="33"/>
        <v>167.99999999999997</v>
      </c>
      <c r="O185" s="34">
        <f t="shared" si="34"/>
        <v>1.7500000000000002E-2</v>
      </c>
      <c r="P185" s="37">
        <f t="shared" si="35"/>
        <v>3.9526049426535596E-3</v>
      </c>
      <c r="Q185" s="34">
        <f t="shared" si="36"/>
        <v>4.199999999999985E-2</v>
      </c>
      <c r="R185" s="34">
        <f t="shared" si="37"/>
        <v>5.9499999999999852E-2</v>
      </c>
      <c r="S185" s="37">
        <f t="shared" si="38"/>
        <v>4.5952604942653408E-2</v>
      </c>
    </row>
    <row r="186" spans="1:19" x14ac:dyDescent="0.2">
      <c r="A186" s="50">
        <v>39946</v>
      </c>
      <c r="B186" s="34">
        <v>1346</v>
      </c>
      <c r="C186" s="56" t="s">
        <v>78</v>
      </c>
      <c r="D186" s="36">
        <v>0.01</v>
      </c>
      <c r="E186" s="36">
        <v>1500</v>
      </c>
      <c r="F186" s="48">
        <f t="shared" si="30"/>
        <v>0.625</v>
      </c>
      <c r="G186" s="36">
        <v>1509</v>
      </c>
      <c r="H186" s="49">
        <f t="shared" si="31"/>
        <v>0.63124999999999998</v>
      </c>
      <c r="I186" s="49" t="str">
        <f t="shared" si="26"/>
        <v/>
      </c>
      <c r="J186" s="34">
        <f t="shared" si="27"/>
        <v>13.000000000000114</v>
      </c>
      <c r="K186" s="34">
        <f t="shared" si="32"/>
        <v>8.999999999999968</v>
      </c>
      <c r="L186" s="34">
        <f t="shared" si="28"/>
        <v>1</v>
      </c>
      <c r="M186" s="34">
        <f t="shared" ca="1" si="29"/>
        <v>1346</v>
      </c>
      <c r="N186" s="34" t="str">
        <f t="shared" si="33"/>
        <v/>
      </c>
      <c r="O186" s="34">
        <f t="shared" si="34"/>
        <v>7.2150000000000638</v>
      </c>
      <c r="P186" s="37">
        <f t="shared" si="35"/>
        <v>3.014649058502358</v>
      </c>
      <c r="Q186" s="34">
        <f t="shared" si="36"/>
        <v>8.9999999999999677E-2</v>
      </c>
      <c r="R186" s="34">
        <f t="shared" si="37"/>
        <v>7.3050000000000637</v>
      </c>
      <c r="S186" s="37">
        <f t="shared" si="38"/>
        <v>3.1046490585023578</v>
      </c>
    </row>
    <row r="187" spans="1:19" x14ac:dyDescent="0.2">
      <c r="A187" s="50"/>
      <c r="C187" s="56"/>
      <c r="D187" s="36">
        <v>1.1000000000000001</v>
      </c>
      <c r="E187" s="36">
        <v>1522</v>
      </c>
      <c r="F187" s="48">
        <f t="shared" si="30"/>
        <v>0.64027777777777783</v>
      </c>
      <c r="G187" s="36">
        <v>1525</v>
      </c>
      <c r="H187" s="49">
        <f t="shared" si="31"/>
        <v>0.64236111111111105</v>
      </c>
      <c r="I187" s="49" t="str">
        <f t="shared" si="26"/>
        <v/>
      </c>
      <c r="J187" s="34">
        <f t="shared" si="27"/>
        <v>16.000000000000103</v>
      </c>
      <c r="K187" s="34">
        <f t="shared" si="32"/>
        <v>2.9999999999998295</v>
      </c>
      <c r="L187" s="34">
        <f t="shared" si="28"/>
        <v>2</v>
      </c>
      <c r="M187" s="34">
        <f t="shared" ca="1" si="29"/>
        <v>1346</v>
      </c>
      <c r="N187" s="34" t="str">
        <f t="shared" si="33"/>
        <v/>
      </c>
      <c r="O187" s="34">
        <f t="shared" si="34"/>
        <v>8.8560000000000567</v>
      </c>
      <c r="P187" s="37">
        <f t="shared" si="35"/>
        <v>3.4581676404569603</v>
      </c>
      <c r="Q187" s="34">
        <f t="shared" si="36"/>
        <v>3.2999999999998129</v>
      </c>
      <c r="R187" s="34">
        <f t="shared" si="37"/>
        <v>12.155999999999869</v>
      </c>
      <c r="S187" s="37">
        <f t="shared" si="38"/>
        <v>6.7581676404567732</v>
      </c>
    </row>
    <row r="188" spans="1:19" x14ac:dyDescent="0.2">
      <c r="A188" s="50"/>
      <c r="C188" s="56"/>
      <c r="D188" s="36">
        <v>7.0000000000000001E-3</v>
      </c>
      <c r="E188" s="36">
        <v>1541</v>
      </c>
      <c r="F188" s="48">
        <f t="shared" si="30"/>
        <v>0.65347222222222223</v>
      </c>
      <c r="G188" s="36">
        <v>1545</v>
      </c>
      <c r="H188" s="49">
        <f t="shared" si="31"/>
        <v>0.65625</v>
      </c>
      <c r="I188" s="49">
        <f t="shared" si="26"/>
        <v>0.65972222222222221</v>
      </c>
      <c r="J188" s="34" t="str">
        <f t="shared" si="27"/>
        <v/>
      </c>
      <c r="K188" s="34">
        <f t="shared" si="32"/>
        <v>3.9999999999999858</v>
      </c>
      <c r="L188" s="34">
        <f t="shared" si="28"/>
        <v>3</v>
      </c>
      <c r="M188" s="34">
        <f t="shared" ca="1" si="29"/>
        <v>1346</v>
      </c>
      <c r="N188" s="34">
        <f t="shared" ca="1" si="33"/>
        <v>123.99999999999989</v>
      </c>
      <c r="O188" s="34">
        <f t="shared" si="34"/>
        <v>1.7500000000000002E-2</v>
      </c>
      <c r="P188" s="37">
        <f t="shared" si="35"/>
        <v>3.9526049426535596E-3</v>
      </c>
      <c r="Q188" s="34">
        <f t="shared" si="36"/>
        <v>2.79999999999999E-2</v>
      </c>
      <c r="R188" s="34">
        <f t="shared" si="37"/>
        <v>4.5499999999999902E-2</v>
      </c>
      <c r="S188" s="37">
        <f t="shared" si="38"/>
        <v>3.1952604942653458E-2</v>
      </c>
    </row>
    <row r="189" spans="1:19" x14ac:dyDescent="0.2">
      <c r="A189" s="50">
        <v>39947</v>
      </c>
      <c r="B189" s="34">
        <v>825</v>
      </c>
      <c r="C189" s="56">
        <v>4</v>
      </c>
      <c r="D189" s="36">
        <v>0.01</v>
      </c>
      <c r="E189" s="36">
        <v>928</v>
      </c>
      <c r="F189" s="48">
        <f t="shared" si="30"/>
        <v>0.39444444444444443</v>
      </c>
      <c r="G189" s="36">
        <v>936</v>
      </c>
      <c r="H189" s="49">
        <f t="shared" si="31"/>
        <v>0.39999999999999997</v>
      </c>
      <c r="I189" s="49" t="str">
        <f t="shared" si="26"/>
        <v/>
      </c>
      <c r="J189" s="34">
        <f t="shared" si="27"/>
        <v>10.000000000000124</v>
      </c>
      <c r="K189" s="34">
        <f t="shared" si="32"/>
        <v>7.9999999999999716</v>
      </c>
      <c r="L189" s="34">
        <f t="shared" si="28"/>
        <v>1</v>
      </c>
      <c r="M189" s="34">
        <f t="shared" ca="1" si="29"/>
        <v>825</v>
      </c>
      <c r="N189" s="34" t="str">
        <f t="shared" si="33"/>
        <v/>
      </c>
      <c r="O189" s="34">
        <f t="shared" si="34"/>
        <v>0.55000000000000682</v>
      </c>
      <c r="P189" s="37">
        <f t="shared" si="35"/>
        <v>0.39088031101728449</v>
      </c>
      <c r="Q189" s="34">
        <f t="shared" si="36"/>
        <v>7.9999999999999724E-2</v>
      </c>
      <c r="R189" s="34">
        <f t="shared" si="37"/>
        <v>0.63000000000000655</v>
      </c>
      <c r="S189" s="37">
        <f t="shared" si="38"/>
        <v>0.47088031101728423</v>
      </c>
    </row>
    <row r="190" spans="1:19" x14ac:dyDescent="0.2">
      <c r="A190" s="50"/>
      <c r="C190" s="56"/>
      <c r="D190" s="36">
        <v>0.1</v>
      </c>
      <c r="E190" s="36">
        <v>946</v>
      </c>
      <c r="F190" s="48">
        <f t="shared" si="30"/>
        <v>0.4069444444444445</v>
      </c>
      <c r="G190" s="36">
        <v>951</v>
      </c>
      <c r="H190" s="49">
        <f t="shared" si="31"/>
        <v>0.41041666666666665</v>
      </c>
      <c r="I190" s="49" t="str">
        <f t="shared" si="26"/>
        <v/>
      </c>
      <c r="J190" s="34">
        <f t="shared" si="27"/>
        <v>13.000000000000034</v>
      </c>
      <c r="K190" s="34">
        <f t="shared" si="32"/>
        <v>4.9999999999999023</v>
      </c>
      <c r="L190" s="34">
        <f t="shared" si="28"/>
        <v>2</v>
      </c>
      <c r="M190" s="34">
        <f t="shared" ca="1" si="29"/>
        <v>825</v>
      </c>
      <c r="N190" s="34" t="str">
        <f t="shared" si="33"/>
        <v/>
      </c>
      <c r="O190" s="34">
        <f t="shared" si="34"/>
        <v>195.65000000000052</v>
      </c>
      <c r="P190" s="37">
        <f t="shared" si="35"/>
        <v>68.147879224166786</v>
      </c>
      <c r="Q190" s="34">
        <f t="shared" si="36"/>
        <v>0.49999999999999023</v>
      </c>
      <c r="R190" s="34">
        <f t="shared" si="37"/>
        <v>196.15000000000052</v>
      </c>
      <c r="S190" s="37">
        <f t="shared" si="38"/>
        <v>68.647879224166772</v>
      </c>
    </row>
    <row r="191" spans="1:19" x14ac:dyDescent="0.2">
      <c r="A191" s="50"/>
      <c r="C191" s="56"/>
      <c r="D191" s="36">
        <v>30</v>
      </c>
      <c r="E191" s="36">
        <v>1004</v>
      </c>
      <c r="F191" s="48">
        <f t="shared" si="30"/>
        <v>0.41944444444444445</v>
      </c>
      <c r="G191" s="36">
        <v>1016</v>
      </c>
      <c r="H191" s="49">
        <f t="shared" si="31"/>
        <v>0.42777777777777781</v>
      </c>
      <c r="I191" s="49" t="str">
        <f t="shared" si="26"/>
        <v/>
      </c>
      <c r="J191" s="34">
        <f t="shared" si="27"/>
        <v>6.9999999999998952</v>
      </c>
      <c r="K191" s="34">
        <f t="shared" si="32"/>
        <v>12.000000000000037</v>
      </c>
      <c r="L191" s="34">
        <f t="shared" si="28"/>
        <v>3</v>
      </c>
      <c r="M191" s="34">
        <f t="shared" ca="1" si="29"/>
        <v>825</v>
      </c>
      <c r="N191" s="34" t="str">
        <f t="shared" si="33"/>
        <v/>
      </c>
      <c r="O191" s="34">
        <f t="shared" si="34"/>
        <v>174.99999999999739</v>
      </c>
      <c r="P191" s="37">
        <f t="shared" si="35"/>
        <v>172.64124946277587</v>
      </c>
      <c r="Q191" s="34">
        <f t="shared" si="36"/>
        <v>360.00000000000114</v>
      </c>
      <c r="R191" s="34">
        <f t="shared" si="37"/>
        <v>534.99999999999852</v>
      </c>
      <c r="S191" s="37">
        <f t="shared" si="38"/>
        <v>532.64124946277707</v>
      </c>
    </row>
    <row r="192" spans="1:19" x14ac:dyDescent="0.2">
      <c r="A192" s="50"/>
      <c r="C192" s="56"/>
      <c r="D192" s="36">
        <v>20</v>
      </c>
      <c r="E192" s="36">
        <v>1023</v>
      </c>
      <c r="F192" s="48">
        <f t="shared" si="30"/>
        <v>0.43263888888888885</v>
      </c>
      <c r="G192" s="36">
        <v>1028</v>
      </c>
      <c r="H192" s="49">
        <f t="shared" si="31"/>
        <v>0.43611111111111112</v>
      </c>
      <c r="I192" s="49" t="str">
        <f t="shared" si="26"/>
        <v/>
      </c>
      <c r="J192" s="34">
        <f t="shared" si="27"/>
        <v>5.0000000000000622</v>
      </c>
      <c r="K192" s="34">
        <f t="shared" si="32"/>
        <v>5.0000000000000622</v>
      </c>
      <c r="L192" s="34">
        <f t="shared" si="28"/>
        <v>4</v>
      </c>
      <c r="M192" s="34">
        <f t="shared" ca="1" si="29"/>
        <v>825</v>
      </c>
      <c r="N192" s="34" t="str">
        <f t="shared" si="33"/>
        <v/>
      </c>
      <c r="O192" s="34">
        <f t="shared" si="34"/>
        <v>75.000000000000938</v>
      </c>
      <c r="P192" s="37">
        <f t="shared" si="35"/>
        <v>72.134757247871519</v>
      </c>
      <c r="Q192" s="34">
        <f t="shared" si="36"/>
        <v>100.00000000000125</v>
      </c>
      <c r="R192" s="34">
        <f t="shared" si="37"/>
        <v>175.00000000000219</v>
      </c>
      <c r="S192" s="37">
        <f t="shared" si="38"/>
        <v>172.13475724787276</v>
      </c>
    </row>
    <row r="193" spans="1:19" x14ac:dyDescent="0.2">
      <c r="C193" s="56"/>
      <c r="D193" s="36">
        <v>10</v>
      </c>
      <c r="E193" s="36">
        <v>1033</v>
      </c>
      <c r="F193" s="48">
        <f t="shared" si="30"/>
        <v>0.43958333333333338</v>
      </c>
      <c r="G193" s="36">
        <v>1036</v>
      </c>
      <c r="H193" s="49">
        <f t="shared" si="31"/>
        <v>0.44166666666666665</v>
      </c>
      <c r="I193" s="49" t="str">
        <f t="shared" si="26"/>
        <v/>
      </c>
      <c r="J193" s="34">
        <f t="shared" si="27"/>
        <v>5.9999999999999787</v>
      </c>
      <c r="K193" s="34">
        <f t="shared" si="32"/>
        <v>2.9999999999999094</v>
      </c>
      <c r="L193" s="34">
        <f t="shared" si="28"/>
        <v>5</v>
      </c>
      <c r="M193" s="34">
        <f t="shared" ca="1" si="29"/>
        <v>825</v>
      </c>
      <c r="N193" s="34" t="str">
        <f t="shared" si="33"/>
        <v/>
      </c>
      <c r="O193" s="34">
        <f t="shared" si="34"/>
        <v>32.999999999999886</v>
      </c>
      <c r="P193" s="37">
        <f t="shared" si="35"/>
        <v>23.451911189302532</v>
      </c>
      <c r="Q193" s="34">
        <f t="shared" si="36"/>
        <v>29.999999999999094</v>
      </c>
      <c r="R193" s="34">
        <f t="shared" si="37"/>
        <v>62.999999999998977</v>
      </c>
      <c r="S193" s="37">
        <f t="shared" si="38"/>
        <v>53.451911189301626</v>
      </c>
    </row>
    <row r="194" spans="1:19" x14ac:dyDescent="0.2">
      <c r="A194" s="50"/>
      <c r="C194" s="56"/>
      <c r="D194" s="36">
        <v>1</v>
      </c>
      <c r="E194" s="36">
        <v>1042</v>
      </c>
      <c r="F194" s="48">
        <f t="shared" si="30"/>
        <v>0.4458333333333333</v>
      </c>
      <c r="G194" s="36">
        <v>1049</v>
      </c>
      <c r="H194" s="49">
        <f t="shared" si="31"/>
        <v>0.45069444444444445</v>
      </c>
      <c r="I194" s="49" t="str">
        <f t="shared" si="26"/>
        <v/>
      </c>
      <c r="J194" s="34">
        <f t="shared" si="27"/>
        <v>3.9999999999999858</v>
      </c>
      <c r="K194" s="34">
        <f t="shared" si="32"/>
        <v>7.0000000000000551</v>
      </c>
      <c r="L194" s="34">
        <f t="shared" si="28"/>
        <v>6</v>
      </c>
      <c r="M194" s="34">
        <f t="shared" ca="1" si="29"/>
        <v>825</v>
      </c>
      <c r="N194" s="34" t="str">
        <f t="shared" si="33"/>
        <v/>
      </c>
      <c r="O194" s="34">
        <f t="shared" si="34"/>
        <v>5.9999999999999787</v>
      </c>
      <c r="P194" s="37">
        <f t="shared" si="35"/>
        <v>5.7707843262936747</v>
      </c>
      <c r="Q194" s="34">
        <f t="shared" si="36"/>
        <v>7.0000000000000551</v>
      </c>
      <c r="R194" s="34">
        <f t="shared" si="37"/>
        <v>13.000000000000034</v>
      </c>
      <c r="S194" s="37">
        <f t="shared" si="38"/>
        <v>12.770784326293729</v>
      </c>
    </row>
    <row r="195" spans="1:19" x14ac:dyDescent="0.2">
      <c r="C195" s="56"/>
      <c r="D195" s="36">
        <v>2</v>
      </c>
      <c r="E195" s="36">
        <v>1053</v>
      </c>
      <c r="F195" s="48">
        <f t="shared" si="30"/>
        <v>0.45347222222222222</v>
      </c>
      <c r="G195" s="36">
        <v>1058</v>
      </c>
      <c r="H195" s="49">
        <f t="shared" si="31"/>
        <v>0.45694444444444443</v>
      </c>
      <c r="I195" s="49" t="str">
        <f t="shared" si="26"/>
        <v/>
      </c>
      <c r="J195" s="34">
        <f t="shared" si="27"/>
        <v>7.9999999999999716</v>
      </c>
      <c r="K195" s="34">
        <f t="shared" si="32"/>
        <v>4.9999999999999822</v>
      </c>
      <c r="L195" s="34">
        <f t="shared" si="28"/>
        <v>7</v>
      </c>
      <c r="M195" s="34">
        <f t="shared" ca="1" si="29"/>
        <v>825</v>
      </c>
      <c r="N195" s="34" t="str">
        <f t="shared" si="33"/>
        <v/>
      </c>
      <c r="O195" s="34">
        <f t="shared" si="34"/>
        <v>8.3999999999999702</v>
      </c>
      <c r="P195" s="37">
        <f t="shared" si="35"/>
        <v>5.0739007407265158</v>
      </c>
      <c r="Q195" s="34">
        <f t="shared" si="36"/>
        <v>9.9999999999999645</v>
      </c>
      <c r="R195" s="34">
        <f t="shared" si="37"/>
        <v>18.399999999999935</v>
      </c>
      <c r="S195" s="37">
        <f t="shared" si="38"/>
        <v>15.073900740726479</v>
      </c>
    </row>
    <row r="196" spans="1:19" x14ac:dyDescent="0.2">
      <c r="A196" s="50"/>
      <c r="C196" s="56"/>
      <c r="D196" s="36">
        <v>0.1</v>
      </c>
      <c r="E196" s="36">
        <v>1106</v>
      </c>
      <c r="F196" s="48">
        <f t="shared" si="30"/>
        <v>0.46249999999999997</v>
      </c>
      <c r="G196" s="36">
        <v>1154</v>
      </c>
      <c r="H196" s="49">
        <f t="shared" si="31"/>
        <v>0.49583333333333335</v>
      </c>
      <c r="I196" s="49">
        <f t="shared" si="26"/>
        <v>0.49930555555555556</v>
      </c>
      <c r="J196" s="34" t="str">
        <f t="shared" si="27"/>
        <v/>
      </c>
      <c r="K196" s="34">
        <f t="shared" si="32"/>
        <v>48.000000000000071</v>
      </c>
      <c r="L196" s="34">
        <f t="shared" si="28"/>
        <v>8</v>
      </c>
      <c r="M196" s="34">
        <f t="shared" ca="1" si="29"/>
        <v>825</v>
      </c>
      <c r="N196" s="34">
        <f t="shared" ca="1" si="33"/>
        <v>214.00000000000003</v>
      </c>
      <c r="O196" s="34">
        <f t="shared" si="34"/>
        <v>0.25</v>
      </c>
      <c r="P196" s="37">
        <f t="shared" si="35"/>
        <v>4.342905372259271E-2</v>
      </c>
      <c r="Q196" s="34">
        <f t="shared" si="36"/>
        <v>4.8000000000000078</v>
      </c>
      <c r="R196" s="34">
        <f t="shared" si="37"/>
        <v>5.0500000000000078</v>
      </c>
      <c r="S196" s="37">
        <f t="shared" si="38"/>
        <v>4.8434290537226001</v>
      </c>
    </row>
    <row r="197" spans="1:19" x14ac:dyDescent="0.2">
      <c r="A197" s="50">
        <v>39953</v>
      </c>
      <c r="B197" s="34">
        <v>1313</v>
      </c>
      <c r="C197" s="56">
        <v>3</v>
      </c>
      <c r="D197" s="36">
        <v>0.01</v>
      </c>
      <c r="E197" s="36">
        <v>1356</v>
      </c>
      <c r="F197" s="48">
        <f t="shared" si="30"/>
        <v>0.5805555555555556</v>
      </c>
      <c r="G197" s="36">
        <v>1414</v>
      </c>
      <c r="H197" s="49">
        <f t="shared" si="31"/>
        <v>0.59305555555555556</v>
      </c>
      <c r="I197" s="49" t="str">
        <f t="shared" si="26"/>
        <v/>
      </c>
      <c r="J197" s="34">
        <f t="shared" si="27"/>
        <v>7.9999999999999716</v>
      </c>
      <c r="K197" s="34">
        <f t="shared" si="32"/>
        <v>17.999999999999936</v>
      </c>
      <c r="L197" s="34">
        <f t="shared" si="28"/>
        <v>1</v>
      </c>
      <c r="M197" s="34">
        <f t="shared" ca="1" si="29"/>
        <v>1313</v>
      </c>
      <c r="N197" s="34" t="str">
        <f t="shared" si="33"/>
        <v/>
      </c>
      <c r="O197" s="34">
        <f t="shared" si="34"/>
        <v>4.0399999999999858</v>
      </c>
      <c r="P197" s="37">
        <f t="shared" si="35"/>
        <v>1.7198431189295129</v>
      </c>
      <c r="Q197" s="34">
        <f t="shared" si="36"/>
        <v>0.17999999999999935</v>
      </c>
      <c r="R197" s="34">
        <f t="shared" si="37"/>
        <v>4.2199999999999855</v>
      </c>
      <c r="S197" s="37">
        <f t="shared" si="38"/>
        <v>1.8998431189295122</v>
      </c>
    </row>
    <row r="198" spans="1:19" x14ac:dyDescent="0.2">
      <c r="A198" s="50"/>
      <c r="C198" s="56"/>
      <c r="D198" s="51">
        <v>1</v>
      </c>
      <c r="E198" s="36">
        <v>1422</v>
      </c>
      <c r="F198" s="48">
        <f t="shared" si="30"/>
        <v>0.59861111111111109</v>
      </c>
      <c r="G198" s="36">
        <v>1435</v>
      </c>
      <c r="H198" s="49">
        <f t="shared" si="31"/>
        <v>0.60763888888888895</v>
      </c>
      <c r="I198" s="49" t="str">
        <f t="shared" si="26"/>
        <v/>
      </c>
      <c r="J198" s="34">
        <f t="shared" si="27"/>
        <v>5.9999999999999787</v>
      </c>
      <c r="K198" s="34">
        <f t="shared" si="32"/>
        <v>13.000000000000114</v>
      </c>
      <c r="L198" s="34">
        <f t="shared" si="28"/>
        <v>2</v>
      </c>
      <c r="M198" s="34">
        <f t="shared" ca="1" si="29"/>
        <v>1313</v>
      </c>
      <c r="N198" s="34" t="str">
        <f t="shared" si="33"/>
        <v/>
      </c>
      <c r="O198" s="34">
        <f t="shared" si="34"/>
        <v>302.99999999999892</v>
      </c>
      <c r="P198" s="37">
        <f t="shared" si="35"/>
        <v>128.98548885400592</v>
      </c>
      <c r="Q198" s="34">
        <f t="shared" si="36"/>
        <v>13.000000000000114</v>
      </c>
      <c r="R198" s="34">
        <f t="shared" si="37"/>
        <v>315.99999999999903</v>
      </c>
      <c r="S198" s="37">
        <f t="shared" si="38"/>
        <v>141.98548885400604</v>
      </c>
    </row>
    <row r="199" spans="1:19" x14ac:dyDescent="0.2">
      <c r="C199" s="56"/>
      <c r="D199" s="36">
        <v>100</v>
      </c>
      <c r="E199" s="36">
        <v>1441</v>
      </c>
      <c r="F199" s="48">
        <f t="shared" si="30"/>
        <v>0.6118055555555556</v>
      </c>
      <c r="G199" s="36">
        <v>1536</v>
      </c>
      <c r="H199" s="49">
        <f t="shared" si="31"/>
        <v>0.65</v>
      </c>
      <c r="I199" s="49">
        <f t="shared" si="26"/>
        <v>0.65347222222222223</v>
      </c>
      <c r="J199" s="34" t="str">
        <f t="shared" si="27"/>
        <v/>
      </c>
      <c r="K199" s="34">
        <f t="shared" si="32"/>
        <v>54.999999999999964</v>
      </c>
      <c r="L199" s="34">
        <f t="shared" si="28"/>
        <v>3</v>
      </c>
      <c r="M199" s="34">
        <f t="shared" ca="1" si="29"/>
        <v>1313</v>
      </c>
      <c r="N199" s="34">
        <f t="shared" ca="1" si="33"/>
        <v>147.99999999999994</v>
      </c>
      <c r="O199" s="34">
        <f t="shared" si="34"/>
        <v>250</v>
      </c>
      <c r="P199" s="37">
        <f t="shared" si="35"/>
        <v>27.143420404993254</v>
      </c>
      <c r="Q199" s="34">
        <f t="shared" si="36"/>
        <v>5499.9999999999964</v>
      </c>
      <c r="R199" s="34">
        <f t="shared" si="37"/>
        <v>5749.9999999999964</v>
      </c>
      <c r="S199" s="37">
        <f t="shared" si="38"/>
        <v>5527.1434204049892</v>
      </c>
    </row>
    <row r="200" spans="1:19" x14ac:dyDescent="0.2">
      <c r="A200" s="50">
        <v>39954</v>
      </c>
      <c r="B200" s="34">
        <v>956</v>
      </c>
      <c r="C200" s="56">
        <v>4</v>
      </c>
      <c r="D200" s="36">
        <v>0.01</v>
      </c>
      <c r="E200" s="36">
        <v>1034</v>
      </c>
      <c r="F200" s="48">
        <f t="shared" si="30"/>
        <v>0.44027777777777777</v>
      </c>
      <c r="G200" s="36">
        <v>1119</v>
      </c>
      <c r="H200" s="49">
        <f t="shared" si="31"/>
        <v>0.47152777777777777</v>
      </c>
      <c r="I200" s="49" t="str">
        <f t="shared" si="26"/>
        <v/>
      </c>
      <c r="J200" s="34">
        <f t="shared" si="27"/>
        <v>5.9999999999999787</v>
      </c>
      <c r="K200" s="34">
        <f t="shared" si="32"/>
        <v>45</v>
      </c>
      <c r="L200" s="34">
        <f t="shared" si="28"/>
        <v>1</v>
      </c>
      <c r="M200" s="34">
        <f t="shared" ca="1" si="29"/>
        <v>956</v>
      </c>
      <c r="N200" s="34" t="str">
        <f t="shared" si="33"/>
        <v/>
      </c>
      <c r="O200" s="34">
        <f t="shared" si="34"/>
        <v>0.32999999999999885</v>
      </c>
      <c r="P200" s="37">
        <f t="shared" si="35"/>
        <v>0.23452818661036695</v>
      </c>
      <c r="Q200" s="34">
        <f t="shared" si="36"/>
        <v>0.45</v>
      </c>
      <c r="R200" s="34">
        <f t="shared" si="37"/>
        <v>0.77999999999999892</v>
      </c>
      <c r="S200" s="37">
        <f t="shared" si="38"/>
        <v>0.68452818661036696</v>
      </c>
    </row>
    <row r="201" spans="1:19" x14ac:dyDescent="0.2">
      <c r="A201" s="50"/>
      <c r="C201" s="56"/>
      <c r="D201" s="36">
        <v>0.1</v>
      </c>
      <c r="E201" s="36">
        <v>1125</v>
      </c>
      <c r="F201" s="48">
        <f t="shared" si="30"/>
        <v>0.47569444444444442</v>
      </c>
      <c r="G201" s="36">
        <v>1230</v>
      </c>
      <c r="H201" s="49">
        <f t="shared" si="31"/>
        <v>0.52083333333333337</v>
      </c>
      <c r="I201" s="49" t="str">
        <f t="shared" si="26"/>
        <v/>
      </c>
      <c r="J201" s="34">
        <f t="shared" si="27"/>
        <v>8.999999999999968</v>
      </c>
      <c r="K201" s="34">
        <f t="shared" si="32"/>
        <v>65.000000000000085</v>
      </c>
      <c r="L201" s="34">
        <f t="shared" si="28"/>
        <v>2</v>
      </c>
      <c r="M201" s="34">
        <f t="shared" ca="1" si="29"/>
        <v>956</v>
      </c>
      <c r="N201" s="34" t="str">
        <f t="shared" si="33"/>
        <v/>
      </c>
      <c r="O201" s="34">
        <f t="shared" si="34"/>
        <v>45.449999999999839</v>
      </c>
      <c r="P201" s="37">
        <f t="shared" si="35"/>
        <v>19.347860761792123</v>
      </c>
      <c r="Q201" s="34">
        <f t="shared" si="36"/>
        <v>6.5000000000000089</v>
      </c>
      <c r="R201" s="34">
        <f t="shared" si="37"/>
        <v>51.949999999999847</v>
      </c>
      <c r="S201" s="37">
        <f t="shared" si="38"/>
        <v>25.847860761792134</v>
      </c>
    </row>
    <row r="202" spans="1:19" x14ac:dyDescent="0.2">
      <c r="C202" s="56"/>
      <c r="D202" s="36">
        <v>10</v>
      </c>
      <c r="E202" s="36">
        <v>1239</v>
      </c>
      <c r="F202" s="48">
        <f t="shared" si="30"/>
        <v>0.52708333333333335</v>
      </c>
      <c r="G202" s="36">
        <v>1312</v>
      </c>
      <c r="H202" s="49">
        <f t="shared" si="31"/>
        <v>0.54999999999999993</v>
      </c>
      <c r="I202" s="49" t="str">
        <f t="shared" si="26"/>
        <v/>
      </c>
      <c r="J202" s="34">
        <f t="shared" si="27"/>
        <v>10.000000000000124</v>
      </c>
      <c r="K202" s="34">
        <f t="shared" si="32"/>
        <v>32.999999999999886</v>
      </c>
      <c r="L202" s="34">
        <f t="shared" si="28"/>
        <v>3</v>
      </c>
      <c r="M202" s="34">
        <f t="shared" ca="1" si="29"/>
        <v>956</v>
      </c>
      <c r="N202" s="34" t="str">
        <f t="shared" si="33"/>
        <v/>
      </c>
      <c r="O202" s="34">
        <f t="shared" si="34"/>
        <v>50.500000000000625</v>
      </c>
      <c r="P202" s="37">
        <f t="shared" si="35"/>
        <v>21.49762306865826</v>
      </c>
      <c r="Q202" s="34">
        <f t="shared" si="36"/>
        <v>329.99999999999886</v>
      </c>
      <c r="R202" s="34">
        <f t="shared" si="37"/>
        <v>380.49999999999949</v>
      </c>
      <c r="S202" s="37">
        <f t="shared" si="38"/>
        <v>351.49762306865711</v>
      </c>
    </row>
    <row r="203" spans="1:19" x14ac:dyDescent="0.2">
      <c r="A203" s="50"/>
      <c r="C203" s="56"/>
      <c r="D203" s="36">
        <v>0.1</v>
      </c>
      <c r="E203" s="36">
        <v>1322</v>
      </c>
      <c r="F203" s="48">
        <f t="shared" si="30"/>
        <v>0.55694444444444446</v>
      </c>
      <c r="G203" s="36">
        <v>1422</v>
      </c>
      <c r="H203" s="49">
        <f t="shared" si="31"/>
        <v>0.59861111111111109</v>
      </c>
      <c r="I203" s="49" t="str">
        <f t="shared" si="26"/>
        <v/>
      </c>
      <c r="J203" s="34">
        <f t="shared" si="27"/>
        <v>4.9999999999999822</v>
      </c>
      <c r="K203" s="34">
        <f t="shared" si="32"/>
        <v>59.999999999999943</v>
      </c>
      <c r="L203" s="34">
        <f t="shared" si="28"/>
        <v>4</v>
      </c>
      <c r="M203" s="34">
        <f t="shared" ca="1" si="29"/>
        <v>956</v>
      </c>
      <c r="N203" s="34" t="str">
        <f t="shared" si="33"/>
        <v/>
      </c>
      <c r="O203" s="34">
        <f t="shared" si="34"/>
        <v>2.7499999999999902</v>
      </c>
      <c r="P203" s="37">
        <f t="shared" si="35"/>
        <v>1.9543328073261996</v>
      </c>
      <c r="Q203" s="34">
        <f t="shared" si="36"/>
        <v>5.9999999999999947</v>
      </c>
      <c r="R203" s="34">
        <f t="shared" si="37"/>
        <v>8.7499999999999858</v>
      </c>
      <c r="S203" s="37">
        <f t="shared" si="38"/>
        <v>7.9543328073261943</v>
      </c>
    </row>
    <row r="204" spans="1:19" x14ac:dyDescent="0.2">
      <c r="A204" s="50"/>
      <c r="C204" s="56"/>
      <c r="D204" s="36">
        <v>1</v>
      </c>
      <c r="E204" s="36">
        <v>1427</v>
      </c>
      <c r="F204" s="48">
        <f t="shared" si="30"/>
        <v>0.6020833333333333</v>
      </c>
      <c r="G204" s="36">
        <v>1441</v>
      </c>
      <c r="H204" s="49">
        <f t="shared" si="31"/>
        <v>0.6118055555555556</v>
      </c>
      <c r="I204" s="49" t="str">
        <f t="shared" si="26"/>
        <v/>
      </c>
      <c r="J204" s="34">
        <f t="shared" si="27"/>
        <v>8.999999999999968</v>
      </c>
      <c r="K204" s="34">
        <f t="shared" si="32"/>
        <v>14.00000000000011</v>
      </c>
      <c r="L204" s="34">
        <f t="shared" si="28"/>
        <v>5</v>
      </c>
      <c r="M204" s="34">
        <f t="shared" ca="1" si="29"/>
        <v>956</v>
      </c>
      <c r="N204" s="34" t="str">
        <f t="shared" si="33"/>
        <v/>
      </c>
      <c r="O204" s="34">
        <f t="shared" si="34"/>
        <v>454.49999999999841</v>
      </c>
      <c r="P204" s="37">
        <f t="shared" si="35"/>
        <v>193.47823328100887</v>
      </c>
      <c r="Q204" s="34">
        <f t="shared" si="36"/>
        <v>14.00000000000011</v>
      </c>
      <c r="R204" s="34">
        <f t="shared" si="37"/>
        <v>468.49999999999852</v>
      </c>
      <c r="S204" s="37">
        <f t="shared" si="38"/>
        <v>207.47823328100898</v>
      </c>
    </row>
    <row r="205" spans="1:19" x14ac:dyDescent="0.2">
      <c r="A205" s="50"/>
      <c r="C205" s="56"/>
      <c r="D205" s="36">
        <v>100</v>
      </c>
      <c r="E205" s="36">
        <v>1450</v>
      </c>
      <c r="F205" s="48">
        <f t="shared" si="30"/>
        <v>0.61805555555555558</v>
      </c>
      <c r="G205" s="36">
        <v>1530</v>
      </c>
      <c r="H205" s="49">
        <f t="shared" si="31"/>
        <v>0.64583333333333337</v>
      </c>
      <c r="I205" s="49">
        <f t="shared" si="26"/>
        <v>0.64930555555555558</v>
      </c>
      <c r="J205" s="34" t="str">
        <f t="shared" si="27"/>
        <v/>
      </c>
      <c r="K205" s="34">
        <f t="shared" si="32"/>
        <v>40.000000000000014</v>
      </c>
      <c r="L205" s="34">
        <f t="shared" si="28"/>
        <v>6</v>
      </c>
      <c r="M205" s="34">
        <f t="shared" ca="1" si="29"/>
        <v>956</v>
      </c>
      <c r="N205" s="34">
        <f t="shared" ca="1" si="33"/>
        <v>339</v>
      </c>
      <c r="O205" s="34">
        <f t="shared" si="34"/>
        <v>250</v>
      </c>
      <c r="P205" s="37">
        <f t="shared" si="35"/>
        <v>27.143420404993254</v>
      </c>
      <c r="Q205" s="34">
        <f t="shared" si="36"/>
        <v>4000.0000000000014</v>
      </c>
      <c r="R205" s="34">
        <f t="shared" si="37"/>
        <v>4250.0000000000018</v>
      </c>
      <c r="S205" s="37">
        <f t="shared" si="38"/>
        <v>4027.1434204049947</v>
      </c>
    </row>
    <row r="206" spans="1:19" x14ac:dyDescent="0.2">
      <c r="A206" s="50">
        <v>39959</v>
      </c>
      <c r="B206" s="34">
        <v>924</v>
      </c>
      <c r="C206" s="56">
        <v>4</v>
      </c>
      <c r="D206" s="36">
        <v>0.01</v>
      </c>
      <c r="E206" s="36">
        <v>1230</v>
      </c>
      <c r="F206" s="48">
        <f t="shared" si="30"/>
        <v>0.52083333333333337</v>
      </c>
      <c r="G206" s="36">
        <v>1233</v>
      </c>
      <c r="H206" s="49">
        <f t="shared" si="31"/>
        <v>0.5229166666666667</v>
      </c>
      <c r="I206" s="49" t="str">
        <f t="shared" si="26"/>
        <v/>
      </c>
      <c r="J206" s="34">
        <f t="shared" si="27"/>
        <v>7.9999999999999716</v>
      </c>
      <c r="K206" s="34">
        <f t="shared" si="32"/>
        <v>2.9999999999999893</v>
      </c>
      <c r="L206" s="34">
        <f t="shared" si="28"/>
        <v>1</v>
      </c>
      <c r="M206" s="34">
        <f t="shared" ca="1" si="29"/>
        <v>924</v>
      </c>
      <c r="N206" s="34" t="str">
        <f t="shared" si="33"/>
        <v/>
      </c>
      <c r="O206" s="34">
        <f t="shared" si="34"/>
        <v>40.039999999999857</v>
      </c>
      <c r="P206" s="37">
        <f t="shared" si="35"/>
        <v>11.569772311648126</v>
      </c>
      <c r="Q206" s="34">
        <f t="shared" si="36"/>
        <v>2.9999999999999895E-2</v>
      </c>
      <c r="R206" s="34">
        <f t="shared" si="37"/>
        <v>40.069999999999858</v>
      </c>
      <c r="S206" s="37">
        <f t="shared" si="38"/>
        <v>11.599772311648126</v>
      </c>
    </row>
    <row r="207" spans="1:19" x14ac:dyDescent="0.2">
      <c r="A207" s="50"/>
      <c r="C207" s="56"/>
      <c r="D207" s="36">
        <v>10</v>
      </c>
      <c r="E207" s="36">
        <v>1241</v>
      </c>
      <c r="F207" s="48">
        <f t="shared" si="30"/>
        <v>0.52847222222222223</v>
      </c>
      <c r="G207" s="36">
        <v>1245</v>
      </c>
      <c r="H207" s="49">
        <f t="shared" si="31"/>
        <v>0.53125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5.9999999999999787</v>
      </c>
      <c r="K207" s="34">
        <f t="shared" si="32"/>
        <v>3.9999999999999858</v>
      </c>
      <c r="L207" s="34">
        <f t="shared" ref="L207:L270" si="41">IF(A207&lt;&gt;"",1,L206+1)</f>
        <v>2</v>
      </c>
      <c r="M207" s="34">
        <f t="shared" ref="M207:M270" ca="1" si="42">OFFSET(B207,-L207+1,0)</f>
        <v>924</v>
      </c>
      <c r="N207" s="34" t="str">
        <f t="shared" si="33"/>
        <v/>
      </c>
      <c r="O207" s="34">
        <f t="shared" si="34"/>
        <v>629.99999999999773</v>
      </c>
      <c r="P207" s="37">
        <f t="shared" si="35"/>
        <v>380.54136086032241</v>
      </c>
      <c r="Q207" s="34">
        <f t="shared" si="36"/>
        <v>39.999999999999858</v>
      </c>
      <c r="R207" s="34">
        <f t="shared" si="37"/>
        <v>669.99999999999761</v>
      </c>
      <c r="S207" s="37">
        <f t="shared" si="38"/>
        <v>420.54136086032224</v>
      </c>
    </row>
    <row r="208" spans="1:19" x14ac:dyDescent="0.2">
      <c r="A208" s="50"/>
      <c r="C208" s="56"/>
      <c r="D208" s="36">
        <v>200</v>
      </c>
      <c r="E208" s="36">
        <v>1251</v>
      </c>
      <c r="F208" s="48">
        <f t="shared" ref="F208:F271" si="43">VALUE(CONCATENATE(LEFT(E208,LEN(E208)-2),":",RIGHT(E208,2)))</f>
        <v>0.53541666666666665</v>
      </c>
      <c r="G208" s="36">
        <v>1438</v>
      </c>
      <c r="H208" s="49">
        <f t="shared" ref="H208:H271" si="44">VALUE(CONCATENATE(LEFT(G208,LEN(G208)-2),":",RIGHT(G208,2)))</f>
        <v>0.60972222222222217</v>
      </c>
      <c r="I208" s="49" t="str">
        <f t="shared" si="39"/>
        <v/>
      </c>
      <c r="J208" s="34">
        <f t="shared" si="40"/>
        <v>8.0000000000001315</v>
      </c>
      <c r="K208" s="34">
        <f t="shared" ref="K208:K271" si="45">(H208-F208)*1440</f>
        <v>106.99999999999994</v>
      </c>
      <c r="L208" s="34">
        <f t="shared" si="41"/>
        <v>3</v>
      </c>
      <c r="M208" s="34">
        <f t="shared" ca="1" si="42"/>
        <v>924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1200.0000000000198</v>
      </c>
      <c r="P208" s="37">
        <f t="shared" ref="P208:P271" si="48">IF(J208&lt;&gt;"",(D209-D208)*J208/LN((D209+0.000001)/(D208+0.000001)),-5*(D208-0.000001)/(LN(1/D208)-13.8155))</f>
        <v>1154.1560410366658</v>
      </c>
      <c r="Q208" s="34">
        <f t="shared" ref="Q208:Q271" si="49">(D208*K208)</f>
        <v>21399.999999999989</v>
      </c>
      <c r="R208" s="34">
        <f t="shared" ref="R208:R271" si="50">O208+Q208</f>
        <v>22600.000000000007</v>
      </c>
      <c r="S208" s="37">
        <f t="shared" ref="S208:S271" si="51">P208+Q208</f>
        <v>22554.156041036655</v>
      </c>
    </row>
    <row r="209" spans="1:19" x14ac:dyDescent="0.2">
      <c r="A209" s="50"/>
      <c r="C209" s="56"/>
      <c r="D209" s="36">
        <v>100</v>
      </c>
      <c r="E209" s="36">
        <v>1446</v>
      </c>
      <c r="F209" s="48">
        <f t="shared" si="43"/>
        <v>0.61527777777777781</v>
      </c>
      <c r="G209" s="36">
        <v>1521</v>
      </c>
      <c r="H209" s="49">
        <f t="shared" si="44"/>
        <v>0.63958333333333328</v>
      </c>
      <c r="I209" s="49">
        <f t="shared" si="39"/>
        <v>0.64305555555555549</v>
      </c>
      <c r="J209" s="34" t="str">
        <f t="shared" si="40"/>
        <v/>
      </c>
      <c r="K209" s="34">
        <f t="shared" si="45"/>
        <v>34.999999999999872</v>
      </c>
      <c r="L209" s="34">
        <f t="shared" si="41"/>
        <v>4</v>
      </c>
      <c r="M209" s="34">
        <f t="shared" ca="1" si="42"/>
        <v>924</v>
      </c>
      <c r="N209" s="34">
        <f t="shared" ca="1" si="46"/>
        <v>361.99999999999989</v>
      </c>
      <c r="O209" s="34">
        <f t="shared" si="47"/>
        <v>250</v>
      </c>
      <c r="P209" s="37">
        <f t="shared" si="48"/>
        <v>27.143420404993254</v>
      </c>
      <c r="Q209" s="34">
        <f t="shared" si="49"/>
        <v>3499.9999999999873</v>
      </c>
      <c r="R209" s="34">
        <f t="shared" si="50"/>
        <v>3749.9999999999873</v>
      </c>
      <c r="S209" s="37">
        <f t="shared" si="51"/>
        <v>3527.1434204049806</v>
      </c>
    </row>
    <row r="210" spans="1:19" x14ac:dyDescent="0.2">
      <c r="A210" s="50">
        <v>39966</v>
      </c>
      <c r="B210" s="34">
        <v>805</v>
      </c>
      <c r="C210" s="56"/>
      <c r="D210" s="36">
        <v>0.01</v>
      </c>
      <c r="E210" s="36">
        <v>845</v>
      </c>
      <c r="F210" s="48">
        <f t="shared" si="43"/>
        <v>0.36458333333333331</v>
      </c>
      <c r="G210" s="36">
        <v>848</v>
      </c>
      <c r="H210" s="49">
        <f t="shared" si="44"/>
        <v>0.3666666666666667</v>
      </c>
      <c r="I210" s="49" t="str">
        <f t="shared" si="39"/>
        <v/>
      </c>
      <c r="J210" s="34">
        <f t="shared" si="40"/>
        <v>13.99999999999995</v>
      </c>
      <c r="K210" s="34">
        <f t="shared" si="45"/>
        <v>3.0000000000000693</v>
      </c>
      <c r="L210" s="34">
        <f t="shared" si="41"/>
        <v>1</v>
      </c>
      <c r="M210" s="34">
        <f t="shared" ca="1" si="42"/>
        <v>805</v>
      </c>
      <c r="N210" s="34" t="str">
        <f t="shared" si="46"/>
        <v/>
      </c>
      <c r="O210" s="34">
        <f t="shared" si="47"/>
        <v>700.06999999999755</v>
      </c>
      <c r="P210" s="37">
        <f t="shared" si="48"/>
        <v>151.98951831697349</v>
      </c>
      <c r="Q210" s="34">
        <f t="shared" si="49"/>
        <v>3.0000000000000693E-2</v>
      </c>
      <c r="R210" s="34">
        <f t="shared" si="50"/>
        <v>700.09999999999752</v>
      </c>
      <c r="S210" s="37">
        <f t="shared" si="51"/>
        <v>152.01951831697349</v>
      </c>
    </row>
    <row r="211" spans="1:19" x14ac:dyDescent="0.2">
      <c r="A211" s="50"/>
      <c r="C211" s="56"/>
      <c r="D211" s="36">
        <v>100</v>
      </c>
      <c r="E211" s="36">
        <v>902</v>
      </c>
      <c r="F211" s="48">
        <f t="shared" si="43"/>
        <v>0.37638888888888888</v>
      </c>
      <c r="G211" s="36">
        <v>937</v>
      </c>
      <c r="H211" s="49">
        <f t="shared" si="44"/>
        <v>0.40069444444444446</v>
      </c>
      <c r="I211" s="49">
        <f t="shared" si="39"/>
        <v>0.40416666666666667</v>
      </c>
      <c r="J211" s="34" t="str">
        <f t="shared" si="40"/>
        <v/>
      </c>
      <c r="K211" s="34">
        <f t="shared" si="45"/>
        <v>35.000000000000036</v>
      </c>
      <c r="L211" s="34">
        <f t="shared" si="41"/>
        <v>2</v>
      </c>
      <c r="M211" s="34">
        <f t="shared" ca="1" si="42"/>
        <v>805</v>
      </c>
      <c r="N211" s="34">
        <f t="shared" ca="1" si="46"/>
        <v>96.999999999999972</v>
      </c>
      <c r="O211" s="34">
        <f t="shared" si="47"/>
        <v>250</v>
      </c>
      <c r="P211" s="37">
        <f t="shared" si="48"/>
        <v>27.143420404993254</v>
      </c>
      <c r="Q211" s="34">
        <f t="shared" si="49"/>
        <v>3500.0000000000036</v>
      </c>
      <c r="R211" s="34">
        <f t="shared" si="50"/>
        <v>3750.0000000000036</v>
      </c>
      <c r="S211" s="37">
        <f t="shared" si="51"/>
        <v>3527.143420404997</v>
      </c>
    </row>
    <row r="212" spans="1:19" x14ac:dyDescent="0.2">
      <c r="A212" s="50">
        <v>39966</v>
      </c>
      <c r="B212" s="34">
        <v>941</v>
      </c>
      <c r="C212" s="56"/>
      <c r="D212" s="36">
        <v>100</v>
      </c>
      <c r="E212" s="36">
        <v>1015</v>
      </c>
      <c r="F212" s="48">
        <f t="shared" si="43"/>
        <v>0.42708333333333331</v>
      </c>
      <c r="G212" s="36">
        <v>1042</v>
      </c>
      <c r="H212" s="49">
        <f t="shared" si="44"/>
        <v>0.4458333333333333</v>
      </c>
      <c r="I212" s="49">
        <f t="shared" si="39"/>
        <v>0.44930555555555551</v>
      </c>
      <c r="J212" s="34" t="str">
        <f t="shared" si="40"/>
        <v/>
      </c>
      <c r="K212" s="34">
        <f t="shared" si="45"/>
        <v>26.999999999999986</v>
      </c>
      <c r="L212" s="34">
        <f t="shared" si="41"/>
        <v>1</v>
      </c>
      <c r="M212" s="34">
        <f t="shared" ca="1" si="42"/>
        <v>941</v>
      </c>
      <c r="N212" s="34">
        <f t="shared" ca="1" si="46"/>
        <v>65.999999999999929</v>
      </c>
      <c r="O212" s="34">
        <f t="shared" si="47"/>
        <v>250</v>
      </c>
      <c r="P212" s="37">
        <f t="shared" si="48"/>
        <v>27.143420404993254</v>
      </c>
      <c r="Q212" s="34">
        <f t="shared" si="49"/>
        <v>2699.9999999999986</v>
      </c>
      <c r="R212" s="34">
        <f t="shared" si="50"/>
        <v>2949.9999999999986</v>
      </c>
      <c r="S212" s="37">
        <f t="shared" si="51"/>
        <v>2727.143420404992</v>
      </c>
    </row>
    <row r="213" spans="1:19" x14ac:dyDescent="0.2">
      <c r="A213" s="50">
        <v>39968</v>
      </c>
      <c r="B213" s="34">
        <v>1240</v>
      </c>
      <c r="C213" s="56">
        <v>5</v>
      </c>
      <c r="D213" s="36">
        <v>0.01</v>
      </c>
      <c r="E213" s="36">
        <v>1323</v>
      </c>
      <c r="F213" s="48">
        <f t="shared" si="43"/>
        <v>0.55763888888888891</v>
      </c>
      <c r="G213" s="36">
        <v>1325</v>
      </c>
      <c r="H213" s="49">
        <f t="shared" si="44"/>
        <v>0.55902777777777779</v>
      </c>
      <c r="I213" s="49" t="str">
        <f t="shared" si="39"/>
        <v/>
      </c>
      <c r="J213" s="34">
        <f t="shared" si="40"/>
        <v>3.9999999999999858</v>
      </c>
      <c r="K213" s="34">
        <f t="shared" si="45"/>
        <v>1.9999999999999929</v>
      </c>
      <c r="L213" s="34">
        <f t="shared" si="41"/>
        <v>1</v>
      </c>
      <c r="M213" s="34">
        <f t="shared" ca="1" si="42"/>
        <v>1240</v>
      </c>
      <c r="N213" s="34" t="str">
        <f t="shared" si="46"/>
        <v/>
      </c>
      <c r="O213" s="34">
        <f t="shared" si="47"/>
        <v>0.21999999999999922</v>
      </c>
      <c r="P213" s="37">
        <f t="shared" si="48"/>
        <v>0.15635212440691129</v>
      </c>
      <c r="Q213" s="34">
        <f t="shared" si="49"/>
        <v>1.9999999999999931E-2</v>
      </c>
      <c r="R213" s="34">
        <f t="shared" si="50"/>
        <v>0.23999999999999916</v>
      </c>
      <c r="S213" s="37">
        <f t="shared" si="51"/>
        <v>0.17635212440691123</v>
      </c>
    </row>
    <row r="214" spans="1:19" x14ac:dyDescent="0.2">
      <c r="A214" s="50"/>
      <c r="C214" s="56"/>
      <c r="D214" s="36">
        <v>0.1</v>
      </c>
      <c r="E214" s="36">
        <v>1329</v>
      </c>
      <c r="F214" s="48">
        <f t="shared" si="43"/>
        <v>0.56180555555555556</v>
      </c>
      <c r="G214" s="36">
        <v>1436</v>
      </c>
      <c r="H214" s="49">
        <f t="shared" si="44"/>
        <v>0.60833333333333328</v>
      </c>
      <c r="I214" s="49" t="str">
        <f t="shared" si="39"/>
        <v/>
      </c>
      <c r="J214" s="34">
        <f t="shared" si="40"/>
        <v>9.0000000000001279</v>
      </c>
      <c r="K214" s="34">
        <f t="shared" si="45"/>
        <v>66.999999999999915</v>
      </c>
      <c r="L214" s="34">
        <f t="shared" si="41"/>
        <v>2</v>
      </c>
      <c r="M214" s="34">
        <f t="shared" ca="1" si="42"/>
        <v>1240</v>
      </c>
      <c r="N214" s="34" t="str">
        <f t="shared" si="46"/>
        <v/>
      </c>
      <c r="O214" s="34">
        <f t="shared" si="47"/>
        <v>450.45000000000636</v>
      </c>
      <c r="P214" s="37">
        <f t="shared" si="48"/>
        <v>130.15824446039878</v>
      </c>
      <c r="Q214" s="34">
        <f t="shared" si="49"/>
        <v>6.6999999999999922</v>
      </c>
      <c r="R214" s="34">
        <f t="shared" si="50"/>
        <v>457.15000000000634</v>
      </c>
      <c r="S214" s="37">
        <f t="shared" si="51"/>
        <v>136.85824446039877</v>
      </c>
    </row>
    <row r="215" spans="1:19" x14ac:dyDescent="0.2">
      <c r="A215" s="50"/>
      <c r="C215" s="56"/>
      <c r="D215" s="36">
        <v>100</v>
      </c>
      <c r="E215" s="36">
        <v>1445</v>
      </c>
      <c r="F215" s="48">
        <f t="shared" si="43"/>
        <v>0.61458333333333337</v>
      </c>
      <c r="G215" s="36">
        <v>1517</v>
      </c>
      <c r="H215" s="49">
        <f t="shared" si="44"/>
        <v>0.63680555555555551</v>
      </c>
      <c r="I215" s="49">
        <f t="shared" si="39"/>
        <v>0.64027777777777772</v>
      </c>
      <c r="J215" s="34" t="str">
        <f t="shared" si="40"/>
        <v/>
      </c>
      <c r="K215" s="34">
        <f t="shared" si="45"/>
        <v>31.999999999999886</v>
      </c>
      <c r="L215" s="34">
        <f t="shared" si="41"/>
        <v>3</v>
      </c>
      <c r="M215" s="34">
        <f t="shared" ca="1" si="42"/>
        <v>1240</v>
      </c>
      <c r="N215" s="34">
        <f t="shared" ca="1" si="46"/>
        <v>161.99999999999991</v>
      </c>
      <c r="O215" s="34">
        <f t="shared" si="47"/>
        <v>250</v>
      </c>
      <c r="P215" s="37">
        <f t="shared" si="48"/>
        <v>27.143420404993254</v>
      </c>
      <c r="Q215" s="34">
        <f t="shared" si="49"/>
        <v>3199.9999999999886</v>
      </c>
      <c r="R215" s="34">
        <f t="shared" si="50"/>
        <v>3449.9999999999886</v>
      </c>
      <c r="S215" s="37">
        <f t="shared" si="51"/>
        <v>3227.143420404982</v>
      </c>
    </row>
    <row r="216" spans="1:19" x14ac:dyDescent="0.2">
      <c r="A216" s="50">
        <v>39975</v>
      </c>
      <c r="B216" s="34">
        <v>920</v>
      </c>
      <c r="C216" s="56" t="s">
        <v>36</v>
      </c>
      <c r="D216" s="36">
        <v>0.01</v>
      </c>
      <c r="E216" s="36">
        <v>1038</v>
      </c>
      <c r="F216" s="48">
        <f t="shared" si="43"/>
        <v>0.44305555555555554</v>
      </c>
      <c r="G216" s="36">
        <v>1043</v>
      </c>
      <c r="H216" s="49">
        <f t="shared" si="44"/>
        <v>0.4465277777777778</v>
      </c>
      <c r="I216" s="49" t="str">
        <f t="shared" si="39"/>
        <v/>
      </c>
      <c r="J216" s="34">
        <f t="shared" si="40"/>
        <v>14.999999999999947</v>
      </c>
      <c r="K216" s="34">
        <f t="shared" si="45"/>
        <v>5.0000000000000622</v>
      </c>
      <c r="L216" s="34">
        <f t="shared" si="41"/>
        <v>1</v>
      </c>
      <c r="M216" s="34">
        <f t="shared" ca="1" si="42"/>
        <v>920</v>
      </c>
      <c r="N216" s="34" t="str">
        <f t="shared" si="46"/>
        <v/>
      </c>
      <c r="O216" s="34">
        <f t="shared" si="47"/>
        <v>150.07499999999948</v>
      </c>
      <c r="P216" s="37">
        <f t="shared" si="48"/>
        <v>39.449781707435513</v>
      </c>
      <c r="Q216" s="34">
        <f t="shared" si="49"/>
        <v>5.000000000000062E-2</v>
      </c>
      <c r="R216" s="34">
        <f t="shared" si="50"/>
        <v>150.12499999999949</v>
      </c>
      <c r="S216" s="37">
        <f t="shared" si="51"/>
        <v>39.49978170743551</v>
      </c>
    </row>
    <row r="217" spans="1:19" x14ac:dyDescent="0.2">
      <c r="C217" s="56"/>
      <c r="D217" s="36">
        <v>20</v>
      </c>
      <c r="E217" s="36">
        <v>1058</v>
      </c>
      <c r="F217" s="48">
        <f t="shared" si="43"/>
        <v>0.45694444444444443</v>
      </c>
      <c r="G217" s="36">
        <v>1128</v>
      </c>
      <c r="H217" s="49">
        <f t="shared" si="44"/>
        <v>0.4777777777777778</v>
      </c>
      <c r="I217" s="49">
        <f t="shared" si="39"/>
        <v>0.48125000000000001</v>
      </c>
      <c r="J217" s="34" t="str">
        <f t="shared" si="40"/>
        <v/>
      </c>
      <c r="K217" s="34">
        <f t="shared" si="45"/>
        <v>30.000000000000053</v>
      </c>
      <c r="L217" s="34">
        <f t="shared" si="41"/>
        <v>2</v>
      </c>
      <c r="M217" s="34">
        <f t="shared" ca="1" si="42"/>
        <v>920</v>
      </c>
      <c r="N217" s="34">
        <f t="shared" ca="1" si="46"/>
        <v>133</v>
      </c>
      <c r="O217" s="34">
        <f t="shared" si="47"/>
        <v>50</v>
      </c>
      <c r="P217" s="37">
        <f t="shared" si="48"/>
        <v>5.9484036251947776</v>
      </c>
      <c r="Q217" s="34">
        <f t="shared" si="49"/>
        <v>600.00000000000102</v>
      </c>
      <c r="R217" s="34">
        <f t="shared" si="50"/>
        <v>650.00000000000102</v>
      </c>
      <c r="S217" s="37">
        <f t="shared" si="51"/>
        <v>605.94840362519585</v>
      </c>
    </row>
    <row r="218" spans="1:19" x14ac:dyDescent="0.2">
      <c r="A218" s="50">
        <v>39976</v>
      </c>
      <c r="B218" s="34">
        <v>816</v>
      </c>
      <c r="C218" s="56">
        <v>4</v>
      </c>
      <c r="D218" s="36">
        <v>0.01</v>
      </c>
      <c r="E218" s="36">
        <v>904</v>
      </c>
      <c r="F218" s="48">
        <f t="shared" si="43"/>
        <v>0.37777777777777777</v>
      </c>
      <c r="G218" s="36">
        <v>906</v>
      </c>
      <c r="H218" s="49">
        <f t="shared" si="44"/>
        <v>0.37916666666666665</v>
      </c>
      <c r="I218" s="49" t="str">
        <f t="shared" si="39"/>
        <v/>
      </c>
      <c r="J218" s="34">
        <f t="shared" si="40"/>
        <v>9.000000000000048</v>
      </c>
      <c r="K218" s="34">
        <f t="shared" si="45"/>
        <v>1.9999999999999929</v>
      </c>
      <c r="L218" s="34">
        <f t="shared" si="41"/>
        <v>1</v>
      </c>
      <c r="M218" s="34">
        <f t="shared" ca="1" si="42"/>
        <v>816</v>
      </c>
      <c r="N218" s="34" t="str">
        <f t="shared" si="46"/>
        <v/>
      </c>
      <c r="O218" s="34">
        <f t="shared" si="47"/>
        <v>45.045000000000236</v>
      </c>
      <c r="P218" s="37">
        <f t="shared" si="48"/>
        <v>13.015993850604257</v>
      </c>
      <c r="Q218" s="34">
        <f t="shared" si="49"/>
        <v>1.9999999999999931E-2</v>
      </c>
      <c r="R218" s="34">
        <f t="shared" si="50"/>
        <v>45.065000000000239</v>
      </c>
      <c r="S218" s="37">
        <f t="shared" si="51"/>
        <v>13.035993850604257</v>
      </c>
    </row>
    <row r="219" spans="1:19" x14ac:dyDescent="0.2">
      <c r="A219" s="50"/>
      <c r="C219" s="56"/>
      <c r="D219" s="36">
        <v>10</v>
      </c>
      <c r="E219" s="36">
        <v>915</v>
      </c>
      <c r="F219" s="48">
        <f t="shared" si="43"/>
        <v>0.38541666666666669</v>
      </c>
      <c r="G219" s="36">
        <v>918</v>
      </c>
      <c r="H219" s="49">
        <f t="shared" si="44"/>
        <v>0.38750000000000001</v>
      </c>
      <c r="I219" s="49" t="str">
        <f t="shared" si="39"/>
        <v/>
      </c>
      <c r="J219" s="34">
        <f t="shared" si="40"/>
        <v>8.999999999999968</v>
      </c>
      <c r="K219" s="34">
        <f t="shared" si="45"/>
        <v>2.9999999999999893</v>
      </c>
      <c r="L219" s="34">
        <f t="shared" si="41"/>
        <v>2</v>
      </c>
      <c r="M219" s="34">
        <f t="shared" ca="1" si="42"/>
        <v>816</v>
      </c>
      <c r="N219" s="34" t="str">
        <f t="shared" si="46"/>
        <v/>
      </c>
      <c r="O219" s="34">
        <f t="shared" si="47"/>
        <v>944.99999999999659</v>
      </c>
      <c r="P219" s="37">
        <f t="shared" si="48"/>
        <v>570.81204129048365</v>
      </c>
      <c r="Q219" s="34">
        <f t="shared" si="49"/>
        <v>29.999999999999893</v>
      </c>
      <c r="R219" s="34">
        <f t="shared" si="50"/>
        <v>974.99999999999648</v>
      </c>
      <c r="S219" s="37">
        <f t="shared" si="51"/>
        <v>600.81204129048353</v>
      </c>
    </row>
    <row r="220" spans="1:19" x14ac:dyDescent="0.2">
      <c r="C220" s="56"/>
      <c r="D220" s="36">
        <v>200</v>
      </c>
      <c r="E220" s="36">
        <v>927</v>
      </c>
      <c r="F220" s="48">
        <f t="shared" si="43"/>
        <v>0.39374999999999999</v>
      </c>
      <c r="G220" s="36">
        <v>959</v>
      </c>
      <c r="H220" s="49">
        <f t="shared" si="44"/>
        <v>0.41597222222222219</v>
      </c>
      <c r="I220" s="49">
        <f t="shared" si="39"/>
        <v>0.4194444444444444</v>
      </c>
      <c r="J220" s="34" t="str">
        <f t="shared" si="40"/>
        <v/>
      </c>
      <c r="K220" s="34">
        <f t="shared" si="45"/>
        <v>31.999999999999964</v>
      </c>
      <c r="L220" s="34">
        <f t="shared" si="41"/>
        <v>3</v>
      </c>
      <c r="M220" s="34">
        <f t="shared" ca="1" si="42"/>
        <v>816</v>
      </c>
      <c r="N220" s="34">
        <f t="shared" ca="1" si="46"/>
        <v>107.99999999999986</v>
      </c>
      <c r="O220" s="34">
        <f t="shared" si="47"/>
        <v>500</v>
      </c>
      <c r="P220" s="37">
        <f t="shared" si="48"/>
        <v>52.318172546220183</v>
      </c>
      <c r="Q220" s="34">
        <f t="shared" si="49"/>
        <v>6399.9999999999927</v>
      </c>
      <c r="R220" s="34">
        <f t="shared" si="50"/>
        <v>6899.9999999999927</v>
      </c>
      <c r="S220" s="37">
        <f t="shared" si="51"/>
        <v>6452.3181725462127</v>
      </c>
    </row>
    <row r="221" spans="1:19" x14ac:dyDescent="0.2">
      <c r="A221" s="50">
        <v>39976</v>
      </c>
      <c r="B221" s="34">
        <v>959</v>
      </c>
      <c r="C221" s="56"/>
      <c r="D221" s="36">
        <v>100</v>
      </c>
      <c r="E221" s="36">
        <v>1038</v>
      </c>
      <c r="F221" s="48">
        <f t="shared" si="43"/>
        <v>0.44305555555555554</v>
      </c>
      <c r="G221" s="36">
        <v>1042</v>
      </c>
      <c r="H221" s="49">
        <f t="shared" si="44"/>
        <v>0.4458333333333333</v>
      </c>
      <c r="I221" s="49" t="str">
        <f t="shared" si="39"/>
        <v/>
      </c>
      <c r="J221" s="34">
        <f t="shared" si="40"/>
        <v>5.0000000000000622</v>
      </c>
      <c r="K221" s="34">
        <f t="shared" si="45"/>
        <v>3.9999999999999858</v>
      </c>
      <c r="L221" s="34">
        <f t="shared" si="41"/>
        <v>1</v>
      </c>
      <c r="M221" s="34">
        <f t="shared" ca="1" si="42"/>
        <v>959</v>
      </c>
      <c r="N221" s="34" t="str">
        <f t="shared" si="46"/>
        <v/>
      </c>
      <c r="O221" s="34">
        <f t="shared" si="47"/>
        <v>750.00000000000932</v>
      </c>
      <c r="P221" s="37">
        <f t="shared" si="48"/>
        <v>721.34752564791313</v>
      </c>
      <c r="Q221" s="34">
        <f t="shared" si="49"/>
        <v>399.99999999999858</v>
      </c>
      <c r="R221" s="34">
        <f t="shared" si="50"/>
        <v>1150.000000000008</v>
      </c>
      <c r="S221" s="37">
        <f t="shared" si="51"/>
        <v>1121.3475256479117</v>
      </c>
    </row>
    <row r="222" spans="1:19" x14ac:dyDescent="0.2">
      <c r="A222" s="50"/>
      <c r="C222" s="56"/>
      <c r="D222" s="36">
        <v>200</v>
      </c>
      <c r="E222" s="36">
        <v>1047</v>
      </c>
      <c r="F222" s="48">
        <f t="shared" si="43"/>
        <v>0.44930555555555557</v>
      </c>
      <c r="G222" s="36">
        <v>1527</v>
      </c>
      <c r="H222" s="49">
        <f t="shared" si="44"/>
        <v>0.64374999999999993</v>
      </c>
      <c r="I222" s="49">
        <f t="shared" si="39"/>
        <v>0.64722222222222214</v>
      </c>
      <c r="J222" s="34" t="str">
        <f t="shared" si="40"/>
        <v/>
      </c>
      <c r="K222" s="34">
        <f t="shared" si="45"/>
        <v>279.99999999999989</v>
      </c>
      <c r="L222" s="34">
        <f t="shared" si="41"/>
        <v>2</v>
      </c>
      <c r="M222" s="34">
        <f t="shared" ca="1" si="42"/>
        <v>959</v>
      </c>
      <c r="N222" s="34">
        <f t="shared" ca="1" si="46"/>
        <v>332.99999999999994</v>
      </c>
      <c r="O222" s="34">
        <f t="shared" si="47"/>
        <v>500</v>
      </c>
      <c r="P222" s="37">
        <f t="shared" si="48"/>
        <v>52.318172546220183</v>
      </c>
      <c r="Q222" s="34">
        <f t="shared" si="49"/>
        <v>55999.999999999978</v>
      </c>
      <c r="R222" s="34">
        <f t="shared" si="50"/>
        <v>56499.999999999978</v>
      </c>
      <c r="S222" s="37">
        <f t="shared" si="51"/>
        <v>56052.318172546198</v>
      </c>
    </row>
    <row r="223" spans="1:19" x14ac:dyDescent="0.2">
      <c r="A223" s="50">
        <v>39980</v>
      </c>
      <c r="B223" s="34">
        <v>1012</v>
      </c>
      <c r="C223" s="56" t="s">
        <v>34</v>
      </c>
      <c r="D223" s="36">
        <v>0.01</v>
      </c>
      <c r="E223" s="36">
        <v>1120</v>
      </c>
      <c r="F223" s="48">
        <f t="shared" si="43"/>
        <v>0.47222222222222227</v>
      </c>
      <c r="G223" s="36">
        <v>1123</v>
      </c>
      <c r="H223" s="49">
        <f t="shared" si="44"/>
        <v>0.47430555555555554</v>
      </c>
      <c r="I223" s="49">
        <f t="shared" si="39"/>
        <v>0.47777777777777775</v>
      </c>
      <c r="J223" s="34" t="str">
        <f t="shared" si="40"/>
        <v/>
      </c>
      <c r="K223" s="34">
        <f t="shared" si="45"/>
        <v>2.9999999999999094</v>
      </c>
      <c r="L223" s="34">
        <f t="shared" si="41"/>
        <v>1</v>
      </c>
      <c r="M223" s="34">
        <f t="shared" ca="1" si="42"/>
        <v>1012</v>
      </c>
      <c r="N223" s="34">
        <f t="shared" ca="1" si="46"/>
        <v>75.999999999999972</v>
      </c>
      <c r="O223" s="34">
        <f t="shared" si="47"/>
        <v>2.5000000000000001E-2</v>
      </c>
      <c r="P223" s="37">
        <f t="shared" si="48"/>
        <v>5.4281443780592247E-3</v>
      </c>
      <c r="Q223" s="34">
        <f t="shared" si="49"/>
        <v>2.9999999999999093E-2</v>
      </c>
      <c r="R223" s="34">
        <f t="shared" si="50"/>
        <v>5.4999999999999091E-2</v>
      </c>
      <c r="S223" s="37">
        <f t="shared" si="51"/>
        <v>3.5428144378058316E-2</v>
      </c>
    </row>
    <row r="224" spans="1:19" x14ac:dyDescent="0.2">
      <c r="A224" s="50">
        <v>39980</v>
      </c>
      <c r="B224" s="34">
        <v>1251</v>
      </c>
      <c r="C224" s="56"/>
      <c r="D224" s="36">
        <v>0.1</v>
      </c>
      <c r="E224" s="36">
        <v>1308</v>
      </c>
      <c r="F224" s="48">
        <f t="shared" si="43"/>
        <v>0.54722222222222217</v>
      </c>
      <c r="G224" s="36">
        <v>1402</v>
      </c>
      <c r="H224" s="49">
        <f t="shared" si="44"/>
        <v>0.58472222222222225</v>
      </c>
      <c r="I224" s="49" t="str">
        <f t="shared" si="39"/>
        <v/>
      </c>
      <c r="J224" s="34">
        <f t="shared" si="40"/>
        <v>8.999999999999968</v>
      </c>
      <c r="K224" s="34">
        <f t="shared" si="45"/>
        <v>54.000000000000128</v>
      </c>
      <c r="L224" s="34">
        <f t="shared" si="41"/>
        <v>1</v>
      </c>
      <c r="M224" s="34">
        <f t="shared" ca="1" si="42"/>
        <v>1251</v>
      </c>
      <c r="N224" s="34" t="str">
        <f t="shared" si="46"/>
        <v/>
      </c>
      <c r="O224" s="34">
        <f t="shared" si="47"/>
        <v>450.4499999999984</v>
      </c>
      <c r="P224" s="37">
        <f t="shared" si="48"/>
        <v>130.15824446039647</v>
      </c>
      <c r="Q224" s="34">
        <f t="shared" si="49"/>
        <v>5.4000000000000128</v>
      </c>
      <c r="R224" s="34">
        <f t="shared" si="50"/>
        <v>455.84999999999843</v>
      </c>
      <c r="S224" s="37">
        <f t="shared" si="51"/>
        <v>135.55824446039648</v>
      </c>
    </row>
    <row r="225" spans="1:19" x14ac:dyDescent="0.2">
      <c r="A225" s="50"/>
      <c r="C225" s="56"/>
      <c r="D225" s="36">
        <v>100</v>
      </c>
      <c r="E225" s="36">
        <v>1411</v>
      </c>
      <c r="F225" s="48">
        <f t="shared" si="43"/>
        <v>0.59097222222222223</v>
      </c>
      <c r="G225" s="36">
        <v>1437</v>
      </c>
      <c r="H225" s="49">
        <f t="shared" si="44"/>
        <v>0.60902777777777783</v>
      </c>
      <c r="I225" s="49" t="str">
        <f t="shared" si="39"/>
        <v/>
      </c>
      <c r="J225" s="34">
        <f t="shared" si="40"/>
        <v>12.999999999999954</v>
      </c>
      <c r="K225" s="34">
        <f t="shared" si="45"/>
        <v>26.000000000000068</v>
      </c>
      <c r="L225" s="34">
        <f t="shared" si="41"/>
        <v>2</v>
      </c>
      <c r="M225" s="34">
        <f t="shared" ca="1" si="42"/>
        <v>1251</v>
      </c>
      <c r="N225" s="34" t="str">
        <f t="shared" si="46"/>
        <v/>
      </c>
      <c r="O225" s="34">
        <f t="shared" si="47"/>
        <v>650.6499999999977</v>
      </c>
      <c r="P225" s="37">
        <f t="shared" si="48"/>
        <v>188.00635310946157</v>
      </c>
      <c r="Q225" s="34">
        <f t="shared" si="49"/>
        <v>2600.0000000000068</v>
      </c>
      <c r="R225" s="34">
        <f t="shared" si="50"/>
        <v>3250.6500000000046</v>
      </c>
      <c r="S225" s="37">
        <f t="shared" si="51"/>
        <v>2788.0063531094684</v>
      </c>
    </row>
    <row r="226" spans="1:19" x14ac:dyDescent="0.2">
      <c r="C226" s="56"/>
      <c r="D226" s="36">
        <v>0.1</v>
      </c>
      <c r="E226" s="36">
        <v>1450</v>
      </c>
      <c r="F226" s="48">
        <f t="shared" si="43"/>
        <v>0.61805555555555558</v>
      </c>
      <c r="G226" s="36">
        <v>1511</v>
      </c>
      <c r="H226" s="49">
        <f t="shared" si="44"/>
        <v>0.63263888888888886</v>
      </c>
      <c r="I226" s="49">
        <f t="shared" si="39"/>
        <v>0.63611111111111107</v>
      </c>
      <c r="J226" s="34" t="str">
        <f t="shared" si="40"/>
        <v/>
      </c>
      <c r="K226" s="34">
        <f t="shared" si="45"/>
        <v>20.999999999999925</v>
      </c>
      <c r="L226" s="34">
        <f t="shared" si="41"/>
        <v>3</v>
      </c>
      <c r="M226" s="34">
        <f t="shared" ca="1" si="42"/>
        <v>1251</v>
      </c>
      <c r="N226" s="34">
        <f t="shared" ca="1" si="46"/>
        <v>144.99999999999997</v>
      </c>
      <c r="O226" s="34">
        <f t="shared" si="47"/>
        <v>0.25</v>
      </c>
      <c r="P226" s="37">
        <f t="shared" si="48"/>
        <v>4.342905372259271E-2</v>
      </c>
      <c r="Q226" s="34">
        <f t="shared" si="49"/>
        <v>2.0999999999999925</v>
      </c>
      <c r="R226" s="34">
        <f t="shared" si="50"/>
        <v>2.3499999999999925</v>
      </c>
      <c r="S226" s="37">
        <f t="shared" si="51"/>
        <v>2.1434290537225853</v>
      </c>
    </row>
    <row r="227" spans="1:19" x14ac:dyDescent="0.2">
      <c r="A227" s="50">
        <v>39982</v>
      </c>
      <c r="B227" s="34">
        <v>815</v>
      </c>
      <c r="C227" s="56" t="s">
        <v>34</v>
      </c>
      <c r="D227" s="36">
        <v>0.01</v>
      </c>
      <c r="E227" s="36">
        <v>859</v>
      </c>
      <c r="F227" s="48">
        <f t="shared" si="43"/>
        <v>0.3743055555555555</v>
      </c>
      <c r="G227" s="36">
        <v>902</v>
      </c>
      <c r="H227" s="49">
        <f t="shared" si="44"/>
        <v>0.37638888888888888</v>
      </c>
      <c r="I227" s="49" t="str">
        <f t="shared" si="39"/>
        <v/>
      </c>
      <c r="J227" s="34">
        <f t="shared" si="40"/>
        <v>3.9999999999999858</v>
      </c>
      <c r="K227" s="34">
        <f t="shared" si="45"/>
        <v>3.0000000000000693</v>
      </c>
      <c r="L227" s="34">
        <f t="shared" si="41"/>
        <v>1</v>
      </c>
      <c r="M227" s="34">
        <f t="shared" ca="1" si="42"/>
        <v>815</v>
      </c>
      <c r="N227" s="34" t="str">
        <f t="shared" si="46"/>
        <v/>
      </c>
      <c r="O227" s="34">
        <f t="shared" si="47"/>
        <v>0.21999999999999922</v>
      </c>
      <c r="P227" s="37">
        <f t="shared" si="48"/>
        <v>0.15635212440691129</v>
      </c>
      <c r="Q227" s="34">
        <f t="shared" si="49"/>
        <v>3.0000000000000693E-2</v>
      </c>
      <c r="R227" s="34">
        <f t="shared" si="50"/>
        <v>0.24999999999999992</v>
      </c>
      <c r="S227" s="37">
        <f t="shared" si="51"/>
        <v>0.18635212440691198</v>
      </c>
    </row>
    <row r="228" spans="1:19" x14ac:dyDescent="0.2">
      <c r="A228" s="50"/>
      <c r="C228" s="56"/>
      <c r="D228" s="36">
        <v>0.1</v>
      </c>
      <c r="E228" s="36">
        <v>906</v>
      </c>
      <c r="F228" s="48">
        <f t="shared" si="43"/>
        <v>0.37916666666666665</v>
      </c>
      <c r="G228" s="36">
        <v>952</v>
      </c>
      <c r="H228" s="49">
        <f t="shared" si="44"/>
        <v>0.41111111111111115</v>
      </c>
      <c r="I228" s="49" t="str">
        <f t="shared" si="39"/>
        <v/>
      </c>
      <c r="J228" s="34">
        <f t="shared" si="40"/>
        <v>13.99999999999995</v>
      </c>
      <c r="K228" s="34">
        <f t="shared" si="45"/>
        <v>46.000000000000078</v>
      </c>
      <c r="L228" s="34">
        <f t="shared" si="41"/>
        <v>2</v>
      </c>
      <c r="M228" s="34">
        <f t="shared" ca="1" si="42"/>
        <v>815</v>
      </c>
      <c r="N228" s="34" t="str">
        <f t="shared" si="46"/>
        <v/>
      </c>
      <c r="O228" s="34">
        <f t="shared" si="47"/>
        <v>700.69999999999743</v>
      </c>
      <c r="P228" s="37">
        <f t="shared" si="48"/>
        <v>202.46838027172785</v>
      </c>
      <c r="Q228" s="34">
        <f t="shared" si="49"/>
        <v>4.6000000000000076</v>
      </c>
      <c r="R228" s="34">
        <f t="shared" si="50"/>
        <v>705.29999999999745</v>
      </c>
      <c r="S228" s="37">
        <f t="shared" si="51"/>
        <v>207.06838027172785</v>
      </c>
    </row>
    <row r="229" spans="1:19" x14ac:dyDescent="0.2">
      <c r="C229" s="56"/>
      <c r="D229" s="36">
        <v>100</v>
      </c>
      <c r="E229" s="36">
        <v>1006</v>
      </c>
      <c r="F229" s="48">
        <f t="shared" si="43"/>
        <v>0.42083333333333334</v>
      </c>
      <c r="G229" s="36">
        <v>1024</v>
      </c>
      <c r="H229" s="49">
        <f t="shared" si="44"/>
        <v>0.43333333333333335</v>
      </c>
      <c r="I229" s="49" t="str">
        <f t="shared" si="39"/>
        <v/>
      </c>
      <c r="J229" s="34">
        <f t="shared" si="40"/>
        <v>17.000000000000021</v>
      </c>
      <c r="K229" s="34">
        <f t="shared" si="45"/>
        <v>18.000000000000014</v>
      </c>
      <c r="L229" s="34">
        <f t="shared" si="41"/>
        <v>3</v>
      </c>
      <c r="M229" s="34">
        <f t="shared" ca="1" si="42"/>
        <v>815</v>
      </c>
      <c r="N229" s="34" t="str">
        <f t="shared" si="46"/>
        <v/>
      </c>
      <c r="O229" s="34">
        <f t="shared" si="47"/>
        <v>850.85000000000105</v>
      </c>
      <c r="P229" s="37">
        <f t="shared" si="48"/>
        <v>245.85446175852783</v>
      </c>
      <c r="Q229" s="34">
        <f t="shared" si="49"/>
        <v>1800.0000000000014</v>
      </c>
      <c r="R229" s="34">
        <f t="shared" si="50"/>
        <v>2650.8500000000022</v>
      </c>
      <c r="S229" s="37">
        <f t="shared" si="51"/>
        <v>2045.8544617585292</v>
      </c>
    </row>
    <row r="230" spans="1:19" x14ac:dyDescent="0.2">
      <c r="A230" s="50"/>
      <c r="C230" s="56"/>
      <c r="D230" s="36">
        <v>0.1</v>
      </c>
      <c r="E230" s="36">
        <v>1041</v>
      </c>
      <c r="F230" s="48">
        <f t="shared" si="43"/>
        <v>0.44513888888888892</v>
      </c>
      <c r="G230" s="36">
        <v>1043</v>
      </c>
      <c r="H230" s="49">
        <f t="shared" si="44"/>
        <v>0.4465277777777778</v>
      </c>
      <c r="I230" s="49">
        <f t="shared" si="39"/>
        <v>0.45</v>
      </c>
      <c r="J230" s="34" t="str">
        <f t="shared" si="40"/>
        <v/>
      </c>
      <c r="K230" s="34">
        <f t="shared" si="45"/>
        <v>1.9999999999999929</v>
      </c>
      <c r="L230" s="34">
        <f t="shared" si="41"/>
        <v>4</v>
      </c>
      <c r="M230" s="34">
        <f t="shared" ca="1" si="42"/>
        <v>815</v>
      </c>
      <c r="N230" s="34">
        <f t="shared" ca="1" si="46"/>
        <v>153.00000000000003</v>
      </c>
      <c r="O230" s="34">
        <f t="shared" si="47"/>
        <v>0.25</v>
      </c>
      <c r="P230" s="37">
        <f t="shared" si="48"/>
        <v>4.342905372259271E-2</v>
      </c>
      <c r="Q230" s="34">
        <f t="shared" si="49"/>
        <v>0.19999999999999929</v>
      </c>
      <c r="R230" s="34">
        <f t="shared" si="50"/>
        <v>0.44999999999999929</v>
      </c>
      <c r="S230" s="37">
        <f t="shared" si="51"/>
        <v>0.24342905372259199</v>
      </c>
    </row>
    <row r="231" spans="1:19" x14ac:dyDescent="0.2">
      <c r="A231" s="50">
        <v>39982</v>
      </c>
      <c r="B231" s="34">
        <v>1304</v>
      </c>
      <c r="C231" s="56"/>
      <c r="D231" s="36">
        <v>0.1</v>
      </c>
      <c r="E231" s="36">
        <v>1323</v>
      </c>
      <c r="F231" s="48">
        <f t="shared" si="43"/>
        <v>0.55763888888888891</v>
      </c>
      <c r="G231" s="36">
        <v>1404</v>
      </c>
      <c r="H231" s="49">
        <f t="shared" si="44"/>
        <v>0.58611111111111114</v>
      </c>
      <c r="I231" s="49" t="str">
        <f t="shared" si="39"/>
        <v/>
      </c>
      <c r="J231" s="34">
        <f t="shared" si="40"/>
        <v>8.999999999999968</v>
      </c>
      <c r="K231" s="34">
        <f t="shared" si="45"/>
        <v>41.000000000000014</v>
      </c>
      <c r="L231" s="34">
        <f t="shared" si="41"/>
        <v>1</v>
      </c>
      <c r="M231" s="34">
        <f t="shared" ca="1" si="42"/>
        <v>1304</v>
      </c>
      <c r="N231" s="34" t="str">
        <f t="shared" si="46"/>
        <v/>
      </c>
      <c r="O231" s="34">
        <f t="shared" si="47"/>
        <v>450.4499999999984</v>
      </c>
      <c r="P231" s="37">
        <f t="shared" si="48"/>
        <v>130.15824446039647</v>
      </c>
      <c r="Q231" s="34">
        <f t="shared" si="49"/>
        <v>4.1000000000000014</v>
      </c>
      <c r="R231" s="34">
        <f t="shared" si="50"/>
        <v>454.54999999999842</v>
      </c>
      <c r="S231" s="37">
        <f t="shared" si="51"/>
        <v>134.25824446039647</v>
      </c>
    </row>
    <row r="232" spans="1:19" x14ac:dyDescent="0.2">
      <c r="A232" s="50"/>
      <c r="C232" s="56"/>
      <c r="D232" s="36">
        <v>100</v>
      </c>
      <c r="E232" s="36">
        <v>1413</v>
      </c>
      <c r="F232" s="48">
        <f t="shared" si="43"/>
        <v>0.59236111111111112</v>
      </c>
      <c r="G232" s="36">
        <v>1418</v>
      </c>
      <c r="H232" s="49">
        <f t="shared" si="44"/>
        <v>0.59583333333333333</v>
      </c>
      <c r="I232" s="49" t="str">
        <f t="shared" si="39"/>
        <v/>
      </c>
      <c r="J232" s="34">
        <f t="shared" si="40"/>
        <v>11.999999999999957</v>
      </c>
      <c r="K232" s="34">
        <f t="shared" si="45"/>
        <v>4.9999999999999822</v>
      </c>
      <c r="L232" s="34">
        <f t="shared" si="41"/>
        <v>2</v>
      </c>
      <c r="M232" s="34">
        <f t="shared" ca="1" si="42"/>
        <v>1304</v>
      </c>
      <c r="N232" s="34" t="str">
        <f t="shared" si="46"/>
        <v/>
      </c>
      <c r="O232" s="34">
        <f t="shared" si="47"/>
        <v>600.59999999999786</v>
      </c>
      <c r="P232" s="37">
        <f t="shared" si="48"/>
        <v>173.54432594719529</v>
      </c>
      <c r="Q232" s="34">
        <f t="shared" si="49"/>
        <v>499.99999999999824</v>
      </c>
      <c r="R232" s="34">
        <f t="shared" si="50"/>
        <v>1100.599999999996</v>
      </c>
      <c r="S232" s="37">
        <f t="shared" si="51"/>
        <v>673.54432594719356</v>
      </c>
    </row>
    <row r="233" spans="1:19" x14ac:dyDescent="0.2">
      <c r="A233" s="50"/>
      <c r="C233" s="56"/>
      <c r="D233" s="36">
        <v>0.1</v>
      </c>
      <c r="E233" s="36">
        <v>1430</v>
      </c>
      <c r="F233" s="48">
        <f t="shared" si="43"/>
        <v>0.60416666666666663</v>
      </c>
      <c r="G233" s="36">
        <v>1448</v>
      </c>
      <c r="H233" s="49">
        <f t="shared" si="44"/>
        <v>0.6166666666666667</v>
      </c>
      <c r="I233" s="49" t="str">
        <f t="shared" si="39"/>
        <v/>
      </c>
      <c r="J233" s="34">
        <f t="shared" si="40"/>
        <v>7.9999999999999716</v>
      </c>
      <c r="K233" s="34">
        <f t="shared" si="45"/>
        <v>18.000000000000096</v>
      </c>
      <c r="L233" s="34">
        <f t="shared" si="41"/>
        <v>3</v>
      </c>
      <c r="M233" s="34">
        <f t="shared" ca="1" si="42"/>
        <v>1304</v>
      </c>
      <c r="N233" s="34" t="str">
        <f t="shared" si="46"/>
        <v/>
      </c>
      <c r="O233" s="34">
        <f t="shared" si="47"/>
        <v>400.39999999999856</v>
      </c>
      <c r="P233" s="37">
        <f t="shared" si="48"/>
        <v>115.69621729813019</v>
      </c>
      <c r="Q233" s="34">
        <f t="shared" si="49"/>
        <v>1.8000000000000096</v>
      </c>
      <c r="R233" s="34">
        <f t="shared" si="50"/>
        <v>402.19999999999857</v>
      </c>
      <c r="S233" s="37">
        <f t="shared" si="51"/>
        <v>117.4962172981302</v>
      </c>
    </row>
    <row r="234" spans="1:19" x14ac:dyDescent="0.2">
      <c r="C234" s="56"/>
      <c r="D234" s="36">
        <v>100</v>
      </c>
      <c r="E234" s="36">
        <v>1456</v>
      </c>
      <c r="F234" s="48">
        <f t="shared" si="43"/>
        <v>0.62222222222222223</v>
      </c>
      <c r="G234" s="36">
        <v>1505</v>
      </c>
      <c r="H234" s="49">
        <f t="shared" si="44"/>
        <v>0.62847222222222221</v>
      </c>
      <c r="I234" s="49">
        <f t="shared" si="39"/>
        <v>0.63194444444444442</v>
      </c>
      <c r="J234" s="34" t="str">
        <f t="shared" si="40"/>
        <v/>
      </c>
      <c r="K234" s="34">
        <f t="shared" si="45"/>
        <v>8.999999999999968</v>
      </c>
      <c r="L234" s="34">
        <f t="shared" si="41"/>
        <v>4</v>
      </c>
      <c r="M234" s="34">
        <f t="shared" ca="1" si="42"/>
        <v>1304</v>
      </c>
      <c r="N234" s="34">
        <f t="shared" ca="1" si="46"/>
        <v>126.00000000000003</v>
      </c>
      <c r="O234" s="34">
        <f t="shared" si="47"/>
        <v>250</v>
      </c>
      <c r="P234" s="37">
        <f t="shared" si="48"/>
        <v>27.143420404993254</v>
      </c>
      <c r="Q234" s="34">
        <f t="shared" si="49"/>
        <v>899.99999999999682</v>
      </c>
      <c r="R234" s="34">
        <f t="shared" si="50"/>
        <v>1149.9999999999968</v>
      </c>
      <c r="S234" s="37">
        <f t="shared" si="51"/>
        <v>927.14342040499002</v>
      </c>
    </row>
    <row r="235" spans="1:19" x14ac:dyDescent="0.2">
      <c r="A235" s="50">
        <v>39983</v>
      </c>
      <c r="B235" s="34">
        <v>806</v>
      </c>
      <c r="C235" s="56">
        <v>5</v>
      </c>
      <c r="D235" s="36">
        <v>0.01</v>
      </c>
      <c r="E235" s="36">
        <v>841</v>
      </c>
      <c r="F235" s="48">
        <f t="shared" si="43"/>
        <v>0.36180555555555555</v>
      </c>
      <c r="G235" s="36">
        <v>843</v>
      </c>
      <c r="H235" s="49">
        <f t="shared" si="44"/>
        <v>0.36319444444444443</v>
      </c>
      <c r="I235" s="49" t="str">
        <f t="shared" si="39"/>
        <v/>
      </c>
      <c r="J235" s="34">
        <f t="shared" si="40"/>
        <v>7.9999999999999716</v>
      </c>
      <c r="K235" s="34">
        <f t="shared" si="45"/>
        <v>1.9999999999999929</v>
      </c>
      <c r="L235" s="34">
        <f t="shared" si="41"/>
        <v>1</v>
      </c>
      <c r="M235" s="34">
        <f t="shared" ca="1" si="42"/>
        <v>806</v>
      </c>
      <c r="N235" s="34" t="str">
        <f t="shared" si="46"/>
        <v/>
      </c>
      <c r="O235" s="34">
        <f t="shared" si="47"/>
        <v>4.0399999999999858</v>
      </c>
      <c r="P235" s="37">
        <f t="shared" si="48"/>
        <v>1.7198431189295129</v>
      </c>
      <c r="Q235" s="34">
        <f t="shared" si="49"/>
        <v>1.9999999999999931E-2</v>
      </c>
      <c r="R235" s="34">
        <f t="shared" si="50"/>
        <v>4.0599999999999854</v>
      </c>
      <c r="S235" s="37">
        <f t="shared" si="51"/>
        <v>1.7398431189295129</v>
      </c>
    </row>
    <row r="236" spans="1:19" x14ac:dyDescent="0.2">
      <c r="A236" s="50"/>
      <c r="C236" s="56"/>
      <c r="D236" s="36">
        <v>1</v>
      </c>
      <c r="E236" s="36">
        <v>851</v>
      </c>
      <c r="F236" s="48">
        <f t="shared" si="43"/>
        <v>0.36874999999999997</v>
      </c>
      <c r="G236" s="36">
        <v>946</v>
      </c>
      <c r="H236" s="49">
        <f t="shared" si="44"/>
        <v>0.4069444444444445</v>
      </c>
      <c r="I236" s="49" t="str">
        <f t="shared" si="39"/>
        <v/>
      </c>
      <c r="J236" s="34">
        <f t="shared" si="40"/>
        <v>7.9999999999999716</v>
      </c>
      <c r="K236" s="34">
        <f t="shared" si="45"/>
        <v>55.000000000000128</v>
      </c>
      <c r="L236" s="34">
        <f t="shared" si="41"/>
        <v>2</v>
      </c>
      <c r="M236" s="34">
        <f t="shared" ca="1" si="42"/>
        <v>806</v>
      </c>
      <c r="N236" s="34" t="str">
        <f t="shared" si="46"/>
        <v/>
      </c>
      <c r="O236" s="34">
        <f t="shared" si="47"/>
        <v>403.99999999999858</v>
      </c>
      <c r="P236" s="37">
        <f t="shared" si="48"/>
        <v>171.98065180534121</v>
      </c>
      <c r="Q236" s="34">
        <f t="shared" si="49"/>
        <v>55.000000000000128</v>
      </c>
      <c r="R236" s="34">
        <f t="shared" si="50"/>
        <v>458.99999999999869</v>
      </c>
      <c r="S236" s="37">
        <f t="shared" si="51"/>
        <v>226.98065180534132</v>
      </c>
    </row>
    <row r="237" spans="1:19" x14ac:dyDescent="0.2">
      <c r="A237" s="50"/>
      <c r="C237" s="56"/>
      <c r="D237" s="36">
        <v>100</v>
      </c>
      <c r="E237" s="36">
        <v>954</v>
      </c>
      <c r="F237" s="48">
        <f t="shared" si="43"/>
        <v>0.41250000000000003</v>
      </c>
      <c r="G237" s="36">
        <v>1038</v>
      </c>
      <c r="H237" s="49">
        <f t="shared" si="44"/>
        <v>0.44305555555555554</v>
      </c>
      <c r="I237" s="49" t="str">
        <f t="shared" si="39"/>
        <v/>
      </c>
      <c r="J237" s="34">
        <f t="shared" si="40"/>
        <v>8.0000000000000515</v>
      </c>
      <c r="K237" s="34">
        <f t="shared" si="45"/>
        <v>43.999999999999922</v>
      </c>
      <c r="L237" s="34">
        <f t="shared" si="41"/>
        <v>3</v>
      </c>
      <c r="M237" s="34">
        <f t="shared" ca="1" si="42"/>
        <v>806</v>
      </c>
      <c r="N237" s="34" t="str">
        <f t="shared" si="46"/>
        <v/>
      </c>
      <c r="O237" s="34">
        <f t="shared" si="47"/>
        <v>404.00000000000261</v>
      </c>
      <c r="P237" s="37">
        <f t="shared" si="48"/>
        <v>171.98065180534294</v>
      </c>
      <c r="Q237" s="34">
        <f t="shared" si="49"/>
        <v>4399.9999999999918</v>
      </c>
      <c r="R237" s="34">
        <f t="shared" si="50"/>
        <v>4803.9999999999945</v>
      </c>
      <c r="S237" s="37">
        <f t="shared" si="51"/>
        <v>4571.9806518053347</v>
      </c>
    </row>
    <row r="238" spans="1:19" x14ac:dyDescent="0.2">
      <c r="A238" s="50"/>
      <c r="C238" s="56"/>
      <c r="D238" s="36">
        <v>1</v>
      </c>
      <c r="E238" s="36">
        <v>1046</v>
      </c>
      <c r="F238" s="48">
        <f t="shared" si="43"/>
        <v>0.44861111111111113</v>
      </c>
      <c r="G238" s="36">
        <v>1111</v>
      </c>
      <c r="H238" s="49">
        <f t="shared" si="44"/>
        <v>0.46597222222222223</v>
      </c>
      <c r="I238" s="49">
        <f t="shared" si="39"/>
        <v>0.46944444444444444</v>
      </c>
      <c r="J238" s="34" t="str">
        <f t="shared" si="40"/>
        <v/>
      </c>
      <c r="K238" s="34">
        <f t="shared" si="45"/>
        <v>24.999999999999993</v>
      </c>
      <c r="L238" s="34">
        <f t="shared" si="41"/>
        <v>4</v>
      </c>
      <c r="M238" s="34">
        <f t="shared" ca="1" si="42"/>
        <v>806</v>
      </c>
      <c r="N238" s="34">
        <f t="shared" ca="1" si="46"/>
        <v>190.00000000000006</v>
      </c>
      <c r="O238" s="34">
        <f t="shared" si="47"/>
        <v>2.5</v>
      </c>
      <c r="P238" s="37">
        <f t="shared" si="48"/>
        <v>0.36191198291773735</v>
      </c>
      <c r="Q238" s="34">
        <f t="shared" si="49"/>
        <v>24.999999999999993</v>
      </c>
      <c r="R238" s="34">
        <f t="shared" si="50"/>
        <v>27.499999999999993</v>
      </c>
      <c r="S238" s="37">
        <f t="shared" si="51"/>
        <v>25.361911982917729</v>
      </c>
    </row>
    <row r="239" spans="1:19" x14ac:dyDescent="0.2">
      <c r="A239" s="50">
        <v>39986</v>
      </c>
      <c r="B239" s="34">
        <v>1326</v>
      </c>
      <c r="C239" s="56">
        <v>5</v>
      </c>
      <c r="D239" s="36">
        <v>0.01</v>
      </c>
      <c r="E239" s="36">
        <v>1412</v>
      </c>
      <c r="F239" s="48">
        <f t="shared" si="43"/>
        <v>0.59166666666666667</v>
      </c>
      <c r="G239" s="36">
        <v>1415</v>
      </c>
      <c r="H239" s="49">
        <f t="shared" si="44"/>
        <v>0.59375</v>
      </c>
      <c r="I239" s="49" t="str">
        <f t="shared" si="39"/>
        <v/>
      </c>
      <c r="J239" s="34">
        <f t="shared" si="40"/>
        <v>5.9999999999999787</v>
      </c>
      <c r="K239" s="34">
        <f t="shared" si="45"/>
        <v>2.9999999999999893</v>
      </c>
      <c r="L239" s="34">
        <f t="shared" si="41"/>
        <v>1</v>
      </c>
      <c r="M239" s="34">
        <f t="shared" ca="1" si="42"/>
        <v>1326</v>
      </c>
      <c r="N239" s="34" t="str">
        <f t="shared" si="46"/>
        <v/>
      </c>
      <c r="O239" s="34">
        <f t="shared" si="47"/>
        <v>0.32999999999999885</v>
      </c>
      <c r="P239" s="37">
        <f t="shared" si="48"/>
        <v>0.23452818661036695</v>
      </c>
      <c r="Q239" s="34">
        <f t="shared" si="49"/>
        <v>2.9999999999999895E-2</v>
      </c>
      <c r="R239" s="34">
        <f t="shared" si="50"/>
        <v>0.35999999999999877</v>
      </c>
      <c r="S239" s="37">
        <f t="shared" si="51"/>
        <v>0.26452818661036687</v>
      </c>
    </row>
    <row r="240" spans="1:19" x14ac:dyDescent="0.2">
      <c r="A240" s="50"/>
      <c r="C240" s="56"/>
      <c r="D240" s="36">
        <v>0.1</v>
      </c>
      <c r="E240" s="36">
        <v>1421</v>
      </c>
      <c r="F240" s="48">
        <f t="shared" si="43"/>
        <v>0.59791666666666665</v>
      </c>
      <c r="G240" s="36">
        <v>1510</v>
      </c>
      <c r="H240" s="49">
        <f t="shared" si="44"/>
        <v>0.63194444444444442</v>
      </c>
      <c r="I240" s="49" t="str">
        <f t="shared" si="39"/>
        <v/>
      </c>
      <c r="J240" s="34">
        <f t="shared" si="40"/>
        <v>4.9999999999999822</v>
      </c>
      <c r="K240" s="34">
        <f t="shared" si="45"/>
        <v>48.999999999999986</v>
      </c>
      <c r="L240" s="34">
        <f t="shared" si="41"/>
        <v>2</v>
      </c>
      <c r="M240" s="34">
        <f t="shared" ca="1" si="42"/>
        <v>1326</v>
      </c>
      <c r="N240" s="34" t="str">
        <f t="shared" si="46"/>
        <v/>
      </c>
      <c r="O240" s="34">
        <f t="shared" si="47"/>
        <v>2.7499999999999902</v>
      </c>
      <c r="P240" s="37">
        <f t="shared" si="48"/>
        <v>1.9543328073261996</v>
      </c>
      <c r="Q240" s="34">
        <f t="shared" si="49"/>
        <v>4.8999999999999986</v>
      </c>
      <c r="R240" s="34">
        <f t="shared" si="50"/>
        <v>7.6499999999999888</v>
      </c>
      <c r="S240" s="37">
        <f t="shared" si="51"/>
        <v>6.8543328073261982</v>
      </c>
    </row>
    <row r="241" spans="1:19" x14ac:dyDescent="0.2">
      <c r="C241" s="56"/>
      <c r="D241" s="36">
        <v>1</v>
      </c>
      <c r="E241" s="36">
        <v>1515</v>
      </c>
      <c r="F241" s="48">
        <f t="shared" si="43"/>
        <v>0.63541666666666663</v>
      </c>
      <c r="G241" s="36">
        <v>1537</v>
      </c>
      <c r="H241" s="49">
        <f t="shared" si="44"/>
        <v>0.65069444444444446</v>
      </c>
      <c r="I241" s="49" t="str">
        <f t="shared" si="39"/>
        <v/>
      </c>
      <c r="J241" s="34">
        <f t="shared" si="40"/>
        <v>7.9999999999999716</v>
      </c>
      <c r="K241" s="34">
        <f t="shared" si="45"/>
        <v>22.000000000000082</v>
      </c>
      <c r="L241" s="34">
        <f t="shared" si="41"/>
        <v>3</v>
      </c>
      <c r="M241" s="34">
        <f t="shared" ca="1" si="42"/>
        <v>1326</v>
      </c>
      <c r="N241" s="34" t="str">
        <f t="shared" si="46"/>
        <v/>
      </c>
      <c r="O241" s="34">
        <f t="shared" si="47"/>
        <v>403.99999999999858</v>
      </c>
      <c r="P241" s="37">
        <f t="shared" si="48"/>
        <v>171.98065180534121</v>
      </c>
      <c r="Q241" s="34">
        <f t="shared" si="49"/>
        <v>22.000000000000082</v>
      </c>
      <c r="R241" s="34">
        <f t="shared" si="50"/>
        <v>425.99999999999864</v>
      </c>
      <c r="S241" s="37">
        <f t="shared" si="51"/>
        <v>193.9806518053413</v>
      </c>
    </row>
    <row r="242" spans="1:19" x14ac:dyDescent="0.2">
      <c r="A242" s="50"/>
      <c r="C242" s="56"/>
      <c r="D242" s="36">
        <v>100</v>
      </c>
      <c r="E242" s="36">
        <v>1545</v>
      </c>
      <c r="F242" s="48">
        <f t="shared" si="43"/>
        <v>0.65625</v>
      </c>
      <c r="G242" s="36">
        <v>1559</v>
      </c>
      <c r="H242" s="49">
        <f t="shared" si="44"/>
        <v>0.66597222222222219</v>
      </c>
      <c r="I242" s="49">
        <f t="shared" si="39"/>
        <v>0.6694444444444444</v>
      </c>
      <c r="J242" s="34" t="str">
        <f t="shared" si="40"/>
        <v/>
      </c>
      <c r="K242" s="34">
        <f t="shared" si="45"/>
        <v>13.99999999999995</v>
      </c>
      <c r="L242" s="34">
        <f t="shared" si="41"/>
        <v>4</v>
      </c>
      <c r="M242" s="34">
        <f t="shared" ca="1" si="42"/>
        <v>1326</v>
      </c>
      <c r="N242" s="34">
        <f t="shared" ca="1" si="46"/>
        <v>157.99999999999991</v>
      </c>
      <c r="O242" s="34">
        <f t="shared" si="47"/>
        <v>250</v>
      </c>
      <c r="P242" s="37">
        <f t="shared" si="48"/>
        <v>27.143420404993254</v>
      </c>
      <c r="Q242" s="34">
        <f t="shared" si="49"/>
        <v>1399.999999999995</v>
      </c>
      <c r="R242" s="34">
        <f t="shared" si="50"/>
        <v>1649.999999999995</v>
      </c>
      <c r="S242" s="37">
        <f t="shared" si="51"/>
        <v>1427.1434204049883</v>
      </c>
    </row>
    <row r="243" spans="1:19" x14ac:dyDescent="0.2">
      <c r="A243" s="50">
        <v>39987</v>
      </c>
      <c r="B243" s="34">
        <v>1002</v>
      </c>
      <c r="C243" s="56">
        <v>5</v>
      </c>
      <c r="D243" s="36">
        <v>0.01</v>
      </c>
      <c r="E243" s="36">
        <v>1111</v>
      </c>
      <c r="F243" s="48">
        <f t="shared" si="43"/>
        <v>0.46597222222222223</v>
      </c>
      <c r="G243" s="36">
        <v>1115</v>
      </c>
      <c r="H243" s="49">
        <f t="shared" si="44"/>
        <v>0.46875</v>
      </c>
      <c r="I243" s="49">
        <f t="shared" si="39"/>
        <v>0.47222222222222221</v>
      </c>
      <c r="J243" s="34" t="str">
        <f t="shared" si="40"/>
        <v/>
      </c>
      <c r="K243" s="34">
        <f t="shared" si="45"/>
        <v>3.9999999999999858</v>
      </c>
      <c r="L243" s="34">
        <f t="shared" si="41"/>
        <v>1</v>
      </c>
      <c r="M243" s="34">
        <f t="shared" ca="1" si="42"/>
        <v>1002</v>
      </c>
      <c r="N243" s="34">
        <f t="shared" ca="1" si="46"/>
        <v>77.999999999999957</v>
      </c>
      <c r="O243" s="34">
        <f t="shared" si="47"/>
        <v>2.5000000000000001E-2</v>
      </c>
      <c r="P243" s="37">
        <f t="shared" si="48"/>
        <v>5.4281443780592247E-3</v>
      </c>
      <c r="Q243" s="34">
        <f t="shared" si="49"/>
        <v>3.9999999999999862E-2</v>
      </c>
      <c r="R243" s="34">
        <f t="shared" si="50"/>
        <v>6.4999999999999863E-2</v>
      </c>
      <c r="S243" s="37">
        <f t="shared" si="51"/>
        <v>4.5428144378059088E-2</v>
      </c>
    </row>
    <row r="244" spans="1:19" x14ac:dyDescent="0.2">
      <c r="A244" s="50">
        <v>39987</v>
      </c>
      <c r="B244" s="34">
        <v>1246</v>
      </c>
      <c r="C244" s="56"/>
      <c r="D244" s="36">
        <v>0.1</v>
      </c>
      <c r="E244" s="36">
        <v>1302</v>
      </c>
      <c r="F244" s="48">
        <f t="shared" si="43"/>
        <v>0.54305555555555551</v>
      </c>
      <c r="G244" s="36">
        <v>1413</v>
      </c>
      <c r="H244" s="49">
        <f t="shared" si="44"/>
        <v>0.59236111111111112</v>
      </c>
      <c r="I244" s="49" t="str">
        <f t="shared" si="39"/>
        <v/>
      </c>
      <c r="J244" s="34">
        <f t="shared" si="40"/>
        <v>9.9999999999999645</v>
      </c>
      <c r="K244" s="34">
        <f t="shared" si="45"/>
        <v>71.000000000000071</v>
      </c>
      <c r="L244" s="34">
        <f t="shared" si="41"/>
        <v>1</v>
      </c>
      <c r="M244" s="34">
        <f t="shared" ca="1" si="42"/>
        <v>1246</v>
      </c>
      <c r="N244" s="34" t="str">
        <f t="shared" si="46"/>
        <v/>
      </c>
      <c r="O244" s="34">
        <f t="shared" si="47"/>
        <v>500.49999999999818</v>
      </c>
      <c r="P244" s="37">
        <f t="shared" si="48"/>
        <v>144.62027162266273</v>
      </c>
      <c r="Q244" s="34">
        <f t="shared" si="49"/>
        <v>7.1000000000000076</v>
      </c>
      <c r="R244" s="34">
        <f t="shared" si="50"/>
        <v>507.5999999999982</v>
      </c>
      <c r="S244" s="37">
        <f t="shared" si="51"/>
        <v>151.72027162266272</v>
      </c>
    </row>
    <row r="245" spans="1:19" x14ac:dyDescent="0.2">
      <c r="A245" s="50"/>
      <c r="C245" s="56"/>
      <c r="D245" s="36">
        <v>100</v>
      </c>
      <c r="E245" s="36">
        <v>1423</v>
      </c>
      <c r="F245" s="48">
        <f t="shared" si="43"/>
        <v>0.59930555555555554</v>
      </c>
      <c r="G245" s="36">
        <v>1455</v>
      </c>
      <c r="H245" s="49">
        <f t="shared" si="44"/>
        <v>0.62152777777777779</v>
      </c>
      <c r="I245" s="49" t="str">
        <f t="shared" si="39"/>
        <v/>
      </c>
      <c r="J245" s="34">
        <f t="shared" si="40"/>
        <v>14.999999999999947</v>
      </c>
      <c r="K245" s="34">
        <f t="shared" si="45"/>
        <v>32.000000000000043</v>
      </c>
      <c r="L245" s="34">
        <f t="shared" si="41"/>
        <v>2</v>
      </c>
      <c r="M245" s="34">
        <f t="shared" ca="1" si="42"/>
        <v>1246</v>
      </c>
      <c r="N245" s="34" t="str">
        <f t="shared" si="46"/>
        <v/>
      </c>
      <c r="O245" s="34">
        <f t="shared" si="47"/>
        <v>750.74999999999727</v>
      </c>
      <c r="P245" s="37">
        <f t="shared" si="48"/>
        <v>216.93040743399411</v>
      </c>
      <c r="Q245" s="34">
        <f t="shared" si="49"/>
        <v>3200.0000000000041</v>
      </c>
      <c r="R245" s="34">
        <f t="shared" si="50"/>
        <v>3950.7500000000014</v>
      </c>
      <c r="S245" s="37">
        <f t="shared" si="51"/>
        <v>3416.930407433998</v>
      </c>
    </row>
    <row r="246" spans="1:19" x14ac:dyDescent="0.2">
      <c r="A246" s="50"/>
      <c r="C246" s="56"/>
      <c r="D246" s="36">
        <v>0.1</v>
      </c>
      <c r="E246" s="36">
        <v>1510</v>
      </c>
      <c r="F246" s="48">
        <f t="shared" si="43"/>
        <v>0.63194444444444442</v>
      </c>
      <c r="G246" s="36">
        <v>1524</v>
      </c>
      <c r="H246" s="49">
        <f t="shared" si="44"/>
        <v>0.64166666666666672</v>
      </c>
      <c r="I246" s="49">
        <f t="shared" si="39"/>
        <v>0.64513888888888893</v>
      </c>
      <c r="J246" s="34" t="str">
        <f t="shared" si="40"/>
        <v/>
      </c>
      <c r="K246" s="34">
        <f t="shared" si="45"/>
        <v>14.00000000000011</v>
      </c>
      <c r="L246" s="34">
        <f t="shared" si="41"/>
        <v>3</v>
      </c>
      <c r="M246" s="34">
        <f t="shared" ca="1" si="42"/>
        <v>1246</v>
      </c>
      <c r="N246" s="34">
        <f t="shared" ca="1" si="46"/>
        <v>163.00000000000006</v>
      </c>
      <c r="O246" s="34">
        <f t="shared" si="47"/>
        <v>0.25</v>
      </c>
      <c r="P246" s="37">
        <f t="shared" si="48"/>
        <v>4.342905372259271E-2</v>
      </c>
      <c r="Q246" s="34">
        <f t="shared" si="49"/>
        <v>1.400000000000011</v>
      </c>
      <c r="R246" s="34">
        <f t="shared" si="50"/>
        <v>1.650000000000011</v>
      </c>
      <c r="S246" s="37">
        <f t="shared" si="51"/>
        <v>1.4434290537226038</v>
      </c>
    </row>
    <row r="247" spans="1:19" x14ac:dyDescent="0.2">
      <c r="A247" s="50">
        <v>39989</v>
      </c>
      <c r="B247" s="34">
        <v>812</v>
      </c>
      <c r="C247" s="56" t="s">
        <v>34</v>
      </c>
      <c r="D247" s="36">
        <v>0.01</v>
      </c>
      <c r="E247" s="36">
        <v>832</v>
      </c>
      <c r="F247" s="48">
        <f t="shared" si="43"/>
        <v>0.35555555555555557</v>
      </c>
      <c r="G247" s="36">
        <v>856</v>
      </c>
      <c r="H247" s="49">
        <f t="shared" si="44"/>
        <v>0.37222222222222223</v>
      </c>
      <c r="I247" s="49" t="str">
        <f t="shared" si="39"/>
        <v/>
      </c>
      <c r="J247" s="34">
        <f t="shared" si="40"/>
        <v>3.9999999999999858</v>
      </c>
      <c r="K247" s="34">
        <f t="shared" si="45"/>
        <v>23.999999999999993</v>
      </c>
      <c r="L247" s="34">
        <f t="shared" si="41"/>
        <v>1</v>
      </c>
      <c r="M247" s="34">
        <f t="shared" ca="1" si="42"/>
        <v>812</v>
      </c>
      <c r="N247" s="34" t="str">
        <f t="shared" si="46"/>
        <v/>
      </c>
      <c r="O247" s="34">
        <f t="shared" si="47"/>
        <v>0.21999999999999922</v>
      </c>
      <c r="P247" s="37">
        <f t="shared" si="48"/>
        <v>0.15635212440691129</v>
      </c>
      <c r="Q247" s="34">
        <f t="shared" si="49"/>
        <v>0.23999999999999994</v>
      </c>
      <c r="R247" s="34">
        <f t="shared" si="50"/>
        <v>0.45999999999999919</v>
      </c>
      <c r="S247" s="37">
        <f t="shared" si="51"/>
        <v>0.39635212440691125</v>
      </c>
    </row>
    <row r="248" spans="1:19" x14ac:dyDescent="0.2">
      <c r="C248" s="56"/>
      <c r="D248" s="36">
        <v>0.1</v>
      </c>
      <c r="E248" s="36">
        <v>900</v>
      </c>
      <c r="F248" s="48">
        <f t="shared" si="43"/>
        <v>0.375</v>
      </c>
      <c r="G248" s="36">
        <v>957</v>
      </c>
      <c r="H248" s="49">
        <f t="shared" si="44"/>
        <v>0.4145833333333333</v>
      </c>
      <c r="I248" s="49" t="str">
        <f t="shared" si="39"/>
        <v/>
      </c>
      <c r="J248" s="34">
        <f t="shared" si="40"/>
        <v>8.0000000000000515</v>
      </c>
      <c r="K248" s="34">
        <f t="shared" si="45"/>
        <v>56.999999999999957</v>
      </c>
      <c r="L248" s="34">
        <f t="shared" si="41"/>
        <v>2</v>
      </c>
      <c r="M248" s="34">
        <f t="shared" ca="1" si="42"/>
        <v>812</v>
      </c>
      <c r="N248" s="34" t="str">
        <f t="shared" si="46"/>
        <v/>
      </c>
      <c r="O248" s="34">
        <f t="shared" si="47"/>
        <v>400.40000000000254</v>
      </c>
      <c r="P248" s="37">
        <f t="shared" si="48"/>
        <v>115.69621729813134</v>
      </c>
      <c r="Q248" s="34">
        <f t="shared" si="49"/>
        <v>5.6999999999999957</v>
      </c>
      <c r="R248" s="34">
        <f t="shared" si="50"/>
        <v>406.10000000000252</v>
      </c>
      <c r="S248" s="37">
        <f t="shared" si="51"/>
        <v>121.39621729813135</v>
      </c>
    </row>
    <row r="249" spans="1:19" x14ac:dyDescent="0.2">
      <c r="A249" s="50"/>
      <c r="C249" s="56"/>
      <c r="D249" s="36">
        <v>100</v>
      </c>
      <c r="E249" s="36">
        <v>1005</v>
      </c>
      <c r="F249" s="48">
        <f t="shared" si="43"/>
        <v>0.4201388888888889</v>
      </c>
      <c r="G249" s="36">
        <v>1022</v>
      </c>
      <c r="H249" s="49">
        <f t="shared" si="44"/>
        <v>0.43194444444444446</v>
      </c>
      <c r="I249" s="49">
        <f t="shared" si="39"/>
        <v>0.43541666666666667</v>
      </c>
      <c r="J249" s="34" t="str">
        <f t="shared" si="40"/>
        <v/>
      </c>
      <c r="K249" s="34">
        <f t="shared" si="45"/>
        <v>17.000000000000021</v>
      </c>
      <c r="L249" s="34">
        <f t="shared" si="41"/>
        <v>3</v>
      </c>
      <c r="M249" s="34">
        <f t="shared" ca="1" si="42"/>
        <v>812</v>
      </c>
      <c r="N249" s="34">
        <f t="shared" ca="1" si="46"/>
        <v>135.00000000000009</v>
      </c>
      <c r="O249" s="34">
        <f t="shared" si="47"/>
        <v>250</v>
      </c>
      <c r="P249" s="37">
        <f t="shared" si="48"/>
        <v>27.143420404993254</v>
      </c>
      <c r="Q249" s="34">
        <f t="shared" si="49"/>
        <v>1700.000000000002</v>
      </c>
      <c r="R249" s="34">
        <f t="shared" si="50"/>
        <v>1950.000000000002</v>
      </c>
      <c r="S249" s="37">
        <f t="shared" si="51"/>
        <v>1727.1434204049954</v>
      </c>
    </row>
    <row r="250" spans="1:19" x14ac:dyDescent="0.2">
      <c r="A250" s="50">
        <v>39989</v>
      </c>
      <c r="B250" s="34">
        <v>1315</v>
      </c>
      <c r="C250" s="56"/>
      <c r="D250" s="36">
        <v>100</v>
      </c>
      <c r="E250" s="36">
        <v>1410</v>
      </c>
      <c r="F250" s="48">
        <f t="shared" si="43"/>
        <v>0.59027777777777779</v>
      </c>
      <c r="G250" s="36">
        <v>1416</v>
      </c>
      <c r="H250" s="49">
        <f t="shared" si="44"/>
        <v>0.59444444444444444</v>
      </c>
      <c r="I250" s="49" t="str">
        <f t="shared" si="39"/>
        <v/>
      </c>
      <c r="J250" s="34">
        <f t="shared" si="40"/>
        <v>8.999999999999968</v>
      </c>
      <c r="K250" s="34">
        <f t="shared" si="45"/>
        <v>5.9999999999999787</v>
      </c>
      <c r="L250" s="34">
        <f t="shared" si="41"/>
        <v>1</v>
      </c>
      <c r="M250" s="34">
        <f t="shared" ca="1" si="42"/>
        <v>1315</v>
      </c>
      <c r="N250" s="34" t="str">
        <f t="shared" si="46"/>
        <v/>
      </c>
      <c r="O250" s="34">
        <f t="shared" si="47"/>
        <v>1349.9999999999952</v>
      </c>
      <c r="P250" s="37">
        <f t="shared" si="48"/>
        <v>1298.4255461662228</v>
      </c>
      <c r="Q250" s="34">
        <f t="shared" si="49"/>
        <v>599.99999999999784</v>
      </c>
      <c r="R250" s="34">
        <f t="shared" si="50"/>
        <v>1949.9999999999932</v>
      </c>
      <c r="S250" s="37">
        <f t="shared" si="51"/>
        <v>1898.4255461662206</v>
      </c>
    </row>
    <row r="251" spans="1:19" x14ac:dyDescent="0.2">
      <c r="A251" s="50"/>
      <c r="C251" s="56"/>
      <c r="D251" s="36">
        <v>200</v>
      </c>
      <c r="E251" s="36">
        <v>1425</v>
      </c>
      <c r="F251" s="48">
        <f t="shared" si="43"/>
        <v>0.60069444444444442</v>
      </c>
      <c r="G251" s="36">
        <v>1503</v>
      </c>
      <c r="H251" s="49">
        <f t="shared" si="44"/>
        <v>0.62708333333333333</v>
      </c>
      <c r="I251" s="49" t="str">
        <f t="shared" si="39"/>
        <v/>
      </c>
      <c r="J251" s="34">
        <f t="shared" si="40"/>
        <v>5.9999999999999787</v>
      </c>
      <c r="K251" s="34">
        <f t="shared" si="45"/>
        <v>38.000000000000028</v>
      </c>
      <c r="L251" s="34">
        <f t="shared" si="41"/>
        <v>2</v>
      </c>
      <c r="M251" s="34">
        <f t="shared" ca="1" si="42"/>
        <v>1315</v>
      </c>
      <c r="N251" s="34" t="str">
        <f t="shared" si="46"/>
        <v/>
      </c>
      <c r="O251" s="34">
        <f t="shared" si="47"/>
        <v>899.99999999999682</v>
      </c>
      <c r="P251" s="37">
        <f t="shared" si="48"/>
        <v>865.61703077748189</v>
      </c>
      <c r="Q251" s="34">
        <f t="shared" si="49"/>
        <v>7600.0000000000055</v>
      </c>
      <c r="R251" s="34">
        <f t="shared" si="50"/>
        <v>8500.0000000000018</v>
      </c>
      <c r="S251" s="37">
        <f t="shared" si="51"/>
        <v>8465.6170307774883</v>
      </c>
    </row>
    <row r="252" spans="1:19" x14ac:dyDescent="0.2">
      <c r="A252" s="50"/>
      <c r="C252" s="56"/>
      <c r="D252" s="36">
        <v>100</v>
      </c>
      <c r="E252" s="36">
        <v>1509</v>
      </c>
      <c r="F252" s="48">
        <f t="shared" si="43"/>
        <v>0.63124999999999998</v>
      </c>
      <c r="G252" s="36">
        <v>1600</v>
      </c>
      <c r="H252" s="49">
        <f t="shared" si="44"/>
        <v>0.66666666666666663</v>
      </c>
      <c r="I252" s="49" t="str">
        <f t="shared" si="39"/>
        <v/>
      </c>
      <c r="J252" s="34">
        <f t="shared" si="40"/>
        <v>12.999999999999954</v>
      </c>
      <c r="K252" s="34">
        <f t="shared" si="45"/>
        <v>50.999999999999979</v>
      </c>
      <c r="L252" s="34">
        <f t="shared" si="41"/>
        <v>3</v>
      </c>
      <c r="M252" s="34">
        <f t="shared" ca="1" si="42"/>
        <v>1315</v>
      </c>
      <c r="N252" s="34" t="str">
        <f t="shared" si="46"/>
        <v/>
      </c>
      <c r="O252" s="34">
        <f t="shared" si="47"/>
        <v>662.99999999999761</v>
      </c>
      <c r="P252" s="37">
        <f t="shared" si="48"/>
        <v>325.66274733225134</v>
      </c>
      <c r="Q252" s="34">
        <f t="shared" si="49"/>
        <v>5099.9999999999982</v>
      </c>
      <c r="R252" s="34">
        <f t="shared" si="50"/>
        <v>5762.9999999999955</v>
      </c>
      <c r="S252" s="37">
        <f t="shared" si="51"/>
        <v>5425.6627473322496</v>
      </c>
    </row>
    <row r="253" spans="1:19" x14ac:dyDescent="0.2">
      <c r="A253" s="50"/>
      <c r="C253" s="56"/>
      <c r="D253" s="36">
        <v>2</v>
      </c>
      <c r="E253" s="36">
        <v>1613</v>
      </c>
      <c r="F253" s="48">
        <f t="shared" si="43"/>
        <v>0.67569444444444438</v>
      </c>
      <c r="G253" s="36">
        <v>1617</v>
      </c>
      <c r="H253" s="49">
        <f t="shared" si="44"/>
        <v>0.67847222222222225</v>
      </c>
      <c r="I253" s="49">
        <f t="shared" si="39"/>
        <v>0.68194444444444446</v>
      </c>
      <c r="J253" s="34" t="str">
        <f t="shared" si="40"/>
        <v/>
      </c>
      <c r="K253" s="34">
        <f t="shared" si="45"/>
        <v>4.0000000000001457</v>
      </c>
      <c r="L253" s="34">
        <f t="shared" si="41"/>
        <v>4</v>
      </c>
      <c r="M253" s="34">
        <f t="shared" ca="1" si="42"/>
        <v>1315</v>
      </c>
      <c r="N253" s="34">
        <f t="shared" ca="1" si="46"/>
        <v>186.99999999999997</v>
      </c>
      <c r="O253" s="34">
        <f>IF(J253&lt;&gt;"",(D253+#REF!)*J253/2,D253*5/2)</f>
        <v>5</v>
      </c>
      <c r="P253" s="37">
        <f>IF(J253&lt;&gt;"",(#REF!-D253)*J253/LN((#REF!+0.000001)/(D253+0.000001)),-5*(D253-0.000001)/(LN(1/D253)-13.8155))</f>
        <v>0.68924379203313568</v>
      </c>
      <c r="Q253" s="34">
        <f t="shared" si="49"/>
        <v>8.0000000000002913</v>
      </c>
      <c r="R253" s="34">
        <f t="shared" si="50"/>
        <v>13.000000000000291</v>
      </c>
      <c r="S253" s="37">
        <f t="shared" si="51"/>
        <v>8.6892437920334267</v>
      </c>
    </row>
    <row r="254" spans="1:19" x14ac:dyDescent="0.2">
      <c r="A254" s="50">
        <v>39993</v>
      </c>
      <c r="B254" s="34">
        <v>1328</v>
      </c>
      <c r="C254" s="56">
        <v>3</v>
      </c>
      <c r="D254" s="36">
        <v>0.01</v>
      </c>
      <c r="E254" s="36">
        <v>1444</v>
      </c>
      <c r="F254" s="48">
        <f t="shared" si="43"/>
        <v>0.61388888888888882</v>
      </c>
      <c r="G254" s="36">
        <v>1449</v>
      </c>
      <c r="H254" s="49">
        <f t="shared" si="44"/>
        <v>0.61736111111111114</v>
      </c>
      <c r="I254" s="49">
        <f t="shared" si="39"/>
        <v>0.62083333333333335</v>
      </c>
      <c r="J254" s="34" t="str">
        <f t="shared" si="40"/>
        <v/>
      </c>
      <c r="K254" s="34">
        <f t="shared" si="45"/>
        <v>5.0000000000001421</v>
      </c>
      <c r="L254" s="34">
        <f>IF(A254&lt;&gt;"",1,#REF!+1)</f>
        <v>1</v>
      </c>
      <c r="M254" s="34">
        <f t="shared" ca="1" si="42"/>
        <v>1328</v>
      </c>
      <c r="N254" s="34">
        <f t="shared" ca="1" si="46"/>
        <v>86.000000000000014</v>
      </c>
      <c r="O254" s="34">
        <f t="shared" si="47"/>
        <v>2.5000000000000001E-2</v>
      </c>
      <c r="P254" s="37">
        <f t="shared" si="48"/>
        <v>5.4281443780592247E-3</v>
      </c>
      <c r="Q254" s="34">
        <f t="shared" si="49"/>
        <v>5.0000000000001425E-2</v>
      </c>
      <c r="R254" s="34">
        <f t="shared" si="50"/>
        <v>7.5000000000001427E-2</v>
      </c>
      <c r="S254" s="37">
        <f t="shared" si="51"/>
        <v>5.5428144378060651E-2</v>
      </c>
    </row>
    <row r="255" spans="1:19" x14ac:dyDescent="0.2">
      <c r="A255" s="50">
        <v>40000</v>
      </c>
      <c r="B255" s="34">
        <v>811</v>
      </c>
      <c r="C255" s="56">
        <v>4</v>
      </c>
      <c r="D255" s="36">
        <v>0.01</v>
      </c>
      <c r="E255" s="36">
        <v>850</v>
      </c>
      <c r="F255" s="48">
        <f t="shared" si="43"/>
        <v>0.36805555555555558</v>
      </c>
      <c r="G255" s="36">
        <v>853</v>
      </c>
      <c r="H255" s="49">
        <f t="shared" si="44"/>
        <v>0.37013888888888885</v>
      </c>
      <c r="I255" s="49" t="str">
        <f t="shared" si="39"/>
        <v/>
      </c>
      <c r="J255" s="34">
        <f t="shared" si="40"/>
        <v>10.000000000000124</v>
      </c>
      <c r="K255" s="34">
        <f t="shared" si="45"/>
        <v>2.9999999999999094</v>
      </c>
      <c r="L255" s="34">
        <f t="shared" si="41"/>
        <v>1</v>
      </c>
      <c r="M255" s="34">
        <f t="shared" ca="1" si="42"/>
        <v>811</v>
      </c>
      <c r="N255" s="34" t="str">
        <f t="shared" si="46"/>
        <v/>
      </c>
      <c r="O255" s="34">
        <f t="shared" si="47"/>
        <v>50.050000000000622</v>
      </c>
      <c r="P255" s="37">
        <f t="shared" si="48"/>
        <v>14.462215389560388</v>
      </c>
      <c r="Q255" s="34">
        <f t="shared" si="49"/>
        <v>2.9999999999999093E-2</v>
      </c>
      <c r="R255" s="34">
        <f t="shared" si="50"/>
        <v>50.080000000000624</v>
      </c>
      <c r="S255" s="37">
        <f t="shared" si="51"/>
        <v>14.492215389560387</v>
      </c>
    </row>
    <row r="256" spans="1:19" x14ac:dyDescent="0.2">
      <c r="A256" s="50"/>
      <c r="C256" s="56"/>
      <c r="D256" s="36">
        <v>10</v>
      </c>
      <c r="E256" s="36">
        <v>903</v>
      </c>
      <c r="F256" s="48">
        <f t="shared" si="43"/>
        <v>0.37708333333333338</v>
      </c>
      <c r="G256" s="36">
        <v>906</v>
      </c>
      <c r="H256" s="49">
        <f t="shared" si="44"/>
        <v>0.37916666666666665</v>
      </c>
      <c r="I256" s="49" t="str">
        <f t="shared" si="39"/>
        <v/>
      </c>
      <c r="J256" s="34">
        <f t="shared" si="40"/>
        <v>12.000000000000037</v>
      </c>
      <c r="K256" s="34">
        <f t="shared" si="45"/>
        <v>2.9999999999999094</v>
      </c>
      <c r="L256" s="34">
        <f t="shared" si="41"/>
        <v>2</v>
      </c>
      <c r="M256" s="34">
        <f t="shared" ca="1" si="42"/>
        <v>811</v>
      </c>
      <c r="N256" s="34" t="str">
        <f t="shared" si="46"/>
        <v/>
      </c>
      <c r="O256" s="34">
        <f t="shared" si="47"/>
        <v>1260.0000000000039</v>
      </c>
      <c r="P256" s="37">
        <f t="shared" si="48"/>
        <v>761.08272172064994</v>
      </c>
      <c r="Q256" s="34">
        <f t="shared" si="49"/>
        <v>29.999999999999094</v>
      </c>
      <c r="R256" s="34">
        <f t="shared" si="50"/>
        <v>1290.000000000003</v>
      </c>
      <c r="S256" s="37">
        <f t="shared" si="51"/>
        <v>791.08272172064903</v>
      </c>
    </row>
    <row r="257" spans="1:19" x14ac:dyDescent="0.2">
      <c r="A257" s="50"/>
      <c r="C257" s="56"/>
      <c r="D257" s="36">
        <v>200</v>
      </c>
      <c r="E257" s="36">
        <v>918</v>
      </c>
      <c r="F257" s="48">
        <f t="shared" si="43"/>
        <v>0.38750000000000001</v>
      </c>
      <c r="G257" s="36">
        <v>933</v>
      </c>
      <c r="H257" s="49">
        <f t="shared" si="44"/>
        <v>0.3979166666666667</v>
      </c>
      <c r="I257" s="49">
        <f t="shared" si="39"/>
        <v>0.40138888888888891</v>
      </c>
      <c r="J257" s="34" t="str">
        <f t="shared" si="40"/>
        <v/>
      </c>
      <c r="K257" s="34">
        <f t="shared" si="45"/>
        <v>15.000000000000027</v>
      </c>
      <c r="L257" s="34">
        <f t="shared" si="41"/>
        <v>3</v>
      </c>
      <c r="M257" s="34">
        <f t="shared" ca="1" si="42"/>
        <v>811</v>
      </c>
      <c r="N257" s="34">
        <f t="shared" ca="1" si="46"/>
        <v>87.000000000000014</v>
      </c>
      <c r="O257" s="34">
        <f t="shared" si="47"/>
        <v>500</v>
      </c>
      <c r="P257" s="37">
        <f t="shared" si="48"/>
        <v>52.318172546220183</v>
      </c>
      <c r="Q257" s="34">
        <f t="shared" si="49"/>
        <v>3000.0000000000055</v>
      </c>
      <c r="R257" s="34">
        <f t="shared" si="50"/>
        <v>3500.0000000000055</v>
      </c>
      <c r="S257" s="37">
        <f t="shared" si="51"/>
        <v>3052.3181725462255</v>
      </c>
    </row>
    <row r="258" spans="1:19" x14ac:dyDescent="0.2">
      <c r="A258" s="50">
        <v>40001</v>
      </c>
      <c r="B258" s="34">
        <v>943</v>
      </c>
      <c r="C258" s="56" t="s">
        <v>34</v>
      </c>
      <c r="D258" s="36">
        <v>0.01</v>
      </c>
      <c r="E258" s="36">
        <v>1051</v>
      </c>
      <c r="F258" s="48">
        <f t="shared" si="43"/>
        <v>0.45208333333333334</v>
      </c>
      <c r="G258" s="36">
        <v>1057</v>
      </c>
      <c r="H258" s="49">
        <f t="shared" si="44"/>
        <v>0.45624999999999999</v>
      </c>
      <c r="I258" s="49">
        <f t="shared" si="39"/>
        <v>0.4597222222222222</v>
      </c>
      <c r="J258" s="34" t="str">
        <f t="shared" si="40"/>
        <v/>
      </c>
      <c r="K258" s="34">
        <f t="shared" si="45"/>
        <v>5.9999999999999787</v>
      </c>
      <c r="L258" s="34">
        <f t="shared" si="41"/>
        <v>1</v>
      </c>
      <c r="M258" s="34">
        <f t="shared" ca="1" si="42"/>
        <v>943</v>
      </c>
      <c r="N258" s="34">
        <f t="shared" ca="1" si="46"/>
        <v>78.999999999999957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5.999999999999979E-2</v>
      </c>
      <c r="R258" s="34">
        <f t="shared" si="50"/>
        <v>8.4999999999999798E-2</v>
      </c>
      <c r="S258" s="37">
        <f t="shared" si="51"/>
        <v>6.5428144378059008E-2</v>
      </c>
    </row>
    <row r="259" spans="1:19" x14ac:dyDescent="0.2">
      <c r="A259" s="50">
        <v>40001</v>
      </c>
      <c r="B259" s="34">
        <v>1243</v>
      </c>
      <c r="C259" s="56"/>
      <c r="D259" s="36">
        <v>0.1</v>
      </c>
      <c r="E259" s="36">
        <v>1307</v>
      </c>
      <c r="F259" s="48">
        <f t="shared" si="43"/>
        <v>0.54652777777777783</v>
      </c>
      <c r="G259" s="36">
        <v>1357</v>
      </c>
      <c r="H259" s="49">
        <f t="shared" si="44"/>
        <v>0.58124999999999993</v>
      </c>
      <c r="I259" s="49" t="str">
        <f t="shared" si="39"/>
        <v/>
      </c>
      <c r="J259" s="34">
        <f t="shared" si="40"/>
        <v>9.0000000000001279</v>
      </c>
      <c r="K259" s="34">
        <f t="shared" si="45"/>
        <v>49.999999999999822</v>
      </c>
      <c r="L259" s="34">
        <f t="shared" si="41"/>
        <v>1</v>
      </c>
      <c r="M259" s="34">
        <f t="shared" ca="1" si="42"/>
        <v>1243</v>
      </c>
      <c r="N259" s="34" t="str">
        <f t="shared" si="46"/>
        <v/>
      </c>
      <c r="O259" s="34">
        <f t="shared" si="47"/>
        <v>450.45000000000636</v>
      </c>
      <c r="P259" s="37">
        <f t="shared" si="48"/>
        <v>130.15824446039878</v>
      </c>
      <c r="Q259" s="34">
        <f t="shared" si="49"/>
        <v>4.9999999999999822</v>
      </c>
      <c r="R259" s="34">
        <f t="shared" si="50"/>
        <v>455.45000000000636</v>
      </c>
      <c r="S259" s="37">
        <f t="shared" si="51"/>
        <v>135.15824446039875</v>
      </c>
    </row>
    <row r="260" spans="1:19" x14ac:dyDescent="0.2">
      <c r="C260" s="56"/>
      <c r="D260" s="36">
        <v>100</v>
      </c>
      <c r="E260" s="36">
        <v>1406</v>
      </c>
      <c r="F260" s="48">
        <f t="shared" si="43"/>
        <v>0.58750000000000002</v>
      </c>
      <c r="G260" s="36">
        <v>1441</v>
      </c>
      <c r="H260" s="49">
        <f t="shared" si="44"/>
        <v>0.6118055555555556</v>
      </c>
      <c r="I260" s="49" t="str">
        <f t="shared" si="39"/>
        <v/>
      </c>
      <c r="J260" s="34">
        <f t="shared" si="40"/>
        <v>16.99999999999994</v>
      </c>
      <c r="K260" s="34">
        <f t="shared" si="45"/>
        <v>35.000000000000036</v>
      </c>
      <c r="L260" s="34">
        <f t="shared" si="41"/>
        <v>2</v>
      </c>
      <c r="M260" s="34">
        <f t="shared" ca="1" si="42"/>
        <v>1243</v>
      </c>
      <c r="N260" s="34" t="str">
        <f t="shared" si="46"/>
        <v/>
      </c>
      <c r="O260" s="34">
        <f t="shared" si="47"/>
        <v>850.84999999999695</v>
      </c>
      <c r="P260" s="37">
        <f t="shared" si="48"/>
        <v>245.85446175852667</v>
      </c>
      <c r="Q260" s="34">
        <f t="shared" si="49"/>
        <v>3500.0000000000036</v>
      </c>
      <c r="R260" s="34">
        <f t="shared" si="50"/>
        <v>4350.8500000000004</v>
      </c>
      <c r="S260" s="37">
        <f t="shared" si="51"/>
        <v>3745.8544617585303</v>
      </c>
    </row>
    <row r="261" spans="1:19" x14ac:dyDescent="0.2">
      <c r="A261" s="50"/>
      <c r="C261" s="56"/>
      <c r="D261" s="36">
        <v>0.1</v>
      </c>
      <c r="E261" s="36">
        <v>1458</v>
      </c>
      <c r="F261" s="48">
        <f t="shared" si="43"/>
        <v>0.62361111111111112</v>
      </c>
      <c r="G261" s="36">
        <v>1509</v>
      </c>
      <c r="H261" s="49">
        <f t="shared" si="44"/>
        <v>0.63124999999999998</v>
      </c>
      <c r="I261" s="49">
        <f t="shared" si="39"/>
        <v>0.63472222222222219</v>
      </c>
      <c r="J261" s="34" t="str">
        <f t="shared" si="40"/>
        <v/>
      </c>
      <c r="K261" s="34">
        <f t="shared" si="45"/>
        <v>10.999999999999961</v>
      </c>
      <c r="L261" s="34">
        <f t="shared" si="41"/>
        <v>3</v>
      </c>
      <c r="M261" s="34">
        <f t="shared" ca="1" si="42"/>
        <v>1243</v>
      </c>
      <c r="N261" s="34">
        <f t="shared" ca="1" si="46"/>
        <v>150.99999999999994</v>
      </c>
      <c r="O261" s="34">
        <f t="shared" si="47"/>
        <v>0.25</v>
      </c>
      <c r="P261" s="37">
        <f t="shared" si="48"/>
        <v>4.342905372259271E-2</v>
      </c>
      <c r="Q261" s="34">
        <f t="shared" si="49"/>
        <v>1.0999999999999961</v>
      </c>
      <c r="R261" s="34">
        <f t="shared" si="50"/>
        <v>1.3499999999999961</v>
      </c>
      <c r="S261" s="37">
        <f t="shared" si="51"/>
        <v>1.1434290537225889</v>
      </c>
    </row>
    <row r="262" spans="1:19" x14ac:dyDescent="0.2">
      <c r="A262" s="50">
        <v>40003</v>
      </c>
      <c r="B262" s="34">
        <v>811</v>
      </c>
      <c r="C262" s="56" t="s">
        <v>34</v>
      </c>
      <c r="D262" s="36">
        <v>0.01</v>
      </c>
      <c r="E262" s="36">
        <v>854</v>
      </c>
      <c r="F262" s="48">
        <f t="shared" si="43"/>
        <v>0.37083333333333335</v>
      </c>
      <c r="G262" s="36">
        <v>858</v>
      </c>
      <c r="H262" s="49">
        <f t="shared" si="44"/>
        <v>0.37361111111111112</v>
      </c>
      <c r="I262" s="49" t="str">
        <f t="shared" si="39"/>
        <v/>
      </c>
      <c r="J262" s="34">
        <f t="shared" si="40"/>
        <v>5.0000000000000622</v>
      </c>
      <c r="K262" s="34">
        <f t="shared" si="45"/>
        <v>3.9999999999999858</v>
      </c>
      <c r="L262" s="34">
        <f t="shared" si="41"/>
        <v>1</v>
      </c>
      <c r="M262" s="34">
        <f t="shared" ca="1" si="42"/>
        <v>811</v>
      </c>
      <c r="N262" s="34" t="str">
        <f t="shared" si="46"/>
        <v/>
      </c>
      <c r="O262" s="34">
        <f t="shared" si="47"/>
        <v>0.27500000000000341</v>
      </c>
      <c r="P262" s="37">
        <f t="shared" si="48"/>
        <v>0.19544015550864224</v>
      </c>
      <c r="Q262" s="34">
        <f t="shared" si="49"/>
        <v>3.9999999999999862E-2</v>
      </c>
      <c r="R262" s="34">
        <f t="shared" si="50"/>
        <v>0.31500000000000328</v>
      </c>
      <c r="S262" s="37">
        <f t="shared" si="51"/>
        <v>0.23544015550864211</v>
      </c>
    </row>
    <row r="263" spans="1:19" x14ac:dyDescent="0.2">
      <c r="A263" s="50"/>
      <c r="C263" s="56"/>
      <c r="D263" s="36">
        <v>0.1</v>
      </c>
      <c r="E263" s="36">
        <v>903</v>
      </c>
      <c r="F263" s="48">
        <f t="shared" si="43"/>
        <v>0.37708333333333338</v>
      </c>
      <c r="G263" s="36">
        <v>950</v>
      </c>
      <c r="H263" s="49">
        <f t="shared" si="44"/>
        <v>0.40972222222222227</v>
      </c>
      <c r="I263" s="49" t="str">
        <f t="shared" si="39"/>
        <v/>
      </c>
      <c r="J263" s="34">
        <f t="shared" si="40"/>
        <v>9.9999999999999645</v>
      </c>
      <c r="K263" s="34">
        <f t="shared" si="45"/>
        <v>46.999999999999993</v>
      </c>
      <c r="L263" s="34">
        <f t="shared" si="41"/>
        <v>2</v>
      </c>
      <c r="M263" s="34">
        <f t="shared" ca="1" si="42"/>
        <v>811</v>
      </c>
      <c r="N263" s="34" t="str">
        <f t="shared" si="46"/>
        <v/>
      </c>
      <c r="O263" s="34">
        <f t="shared" si="47"/>
        <v>500.49999999999818</v>
      </c>
      <c r="P263" s="37">
        <f t="shared" si="48"/>
        <v>144.62027162266273</v>
      </c>
      <c r="Q263" s="34">
        <f t="shared" si="49"/>
        <v>4.6999999999999993</v>
      </c>
      <c r="R263" s="34">
        <f t="shared" si="50"/>
        <v>505.19999999999817</v>
      </c>
      <c r="S263" s="37">
        <f t="shared" si="51"/>
        <v>149.32027162266272</v>
      </c>
    </row>
    <row r="264" spans="1:19" x14ac:dyDescent="0.2">
      <c r="C264" s="56"/>
      <c r="D264" s="36">
        <v>100</v>
      </c>
      <c r="E264" s="36">
        <v>1000</v>
      </c>
      <c r="F264" s="48">
        <f t="shared" si="43"/>
        <v>0.41666666666666669</v>
      </c>
      <c r="G264" s="36">
        <v>1028</v>
      </c>
      <c r="H264" s="49">
        <f t="shared" si="44"/>
        <v>0.43611111111111112</v>
      </c>
      <c r="I264" s="49" t="str">
        <f t="shared" si="39"/>
        <v/>
      </c>
      <c r="J264" s="34">
        <f t="shared" si="40"/>
        <v>13.99999999999995</v>
      </c>
      <c r="K264" s="34">
        <f t="shared" si="45"/>
        <v>27.999999999999979</v>
      </c>
      <c r="L264" s="34">
        <f t="shared" si="41"/>
        <v>3</v>
      </c>
      <c r="M264" s="34">
        <f t="shared" ca="1" si="42"/>
        <v>811</v>
      </c>
      <c r="N264" s="34" t="str">
        <f t="shared" si="46"/>
        <v/>
      </c>
      <c r="O264" s="34">
        <f t="shared" si="47"/>
        <v>700.69999999999743</v>
      </c>
      <c r="P264" s="37">
        <f t="shared" si="48"/>
        <v>202.46838027172785</v>
      </c>
      <c r="Q264" s="34">
        <f t="shared" si="49"/>
        <v>2799.9999999999977</v>
      </c>
      <c r="R264" s="34">
        <f t="shared" si="50"/>
        <v>3500.6999999999953</v>
      </c>
      <c r="S264" s="37">
        <f t="shared" si="51"/>
        <v>3002.4683802717254</v>
      </c>
    </row>
    <row r="265" spans="1:19" x14ac:dyDescent="0.2">
      <c r="A265" s="50"/>
      <c r="C265" s="56"/>
      <c r="D265" s="36">
        <v>0.1</v>
      </c>
      <c r="E265" s="36">
        <v>1042</v>
      </c>
      <c r="F265" s="48">
        <f t="shared" si="43"/>
        <v>0.4458333333333333</v>
      </c>
      <c r="G265" s="36">
        <v>1101</v>
      </c>
      <c r="H265" s="49">
        <f t="shared" si="44"/>
        <v>0.45902777777777781</v>
      </c>
      <c r="I265" s="49">
        <f t="shared" si="39"/>
        <v>0.46250000000000002</v>
      </c>
      <c r="J265" s="34" t="str">
        <f t="shared" si="40"/>
        <v/>
      </c>
      <c r="K265" s="34">
        <f t="shared" si="45"/>
        <v>19.000000000000092</v>
      </c>
      <c r="L265" s="34">
        <f t="shared" si="41"/>
        <v>4</v>
      </c>
      <c r="M265" s="34">
        <f t="shared" ca="1" si="42"/>
        <v>811</v>
      </c>
      <c r="N265" s="34">
        <f t="shared" ca="1" si="46"/>
        <v>175.00000000000003</v>
      </c>
      <c r="O265" s="34">
        <f t="shared" si="47"/>
        <v>0.25</v>
      </c>
      <c r="P265" s="37">
        <f t="shared" si="48"/>
        <v>4.342905372259271E-2</v>
      </c>
      <c r="Q265" s="34">
        <f t="shared" si="49"/>
        <v>1.9000000000000092</v>
      </c>
      <c r="R265" s="34">
        <f t="shared" si="50"/>
        <v>2.1500000000000092</v>
      </c>
      <c r="S265" s="37">
        <f t="shared" si="51"/>
        <v>1.943429053722602</v>
      </c>
    </row>
    <row r="266" spans="1:19" x14ac:dyDescent="0.2">
      <c r="A266" s="50">
        <v>40003</v>
      </c>
      <c r="B266" s="34">
        <v>1422</v>
      </c>
      <c r="C266" s="56"/>
      <c r="D266" s="36">
        <v>0.1</v>
      </c>
      <c r="E266" s="36">
        <v>1503</v>
      </c>
      <c r="F266" s="48">
        <f t="shared" si="43"/>
        <v>0.62708333333333333</v>
      </c>
      <c r="G266" s="36">
        <v>1532</v>
      </c>
      <c r="H266" s="49">
        <f t="shared" si="44"/>
        <v>0.64722222222222225</v>
      </c>
      <c r="I266" s="49" t="str">
        <f t="shared" si="39"/>
        <v/>
      </c>
      <c r="J266" s="34">
        <f t="shared" si="40"/>
        <v>11.999999999999957</v>
      </c>
      <c r="K266" s="34">
        <f t="shared" si="45"/>
        <v>29.000000000000057</v>
      </c>
      <c r="L266" s="34">
        <f t="shared" si="41"/>
        <v>1</v>
      </c>
      <c r="M266" s="34">
        <f t="shared" ca="1" si="42"/>
        <v>1422</v>
      </c>
      <c r="N266" s="34" t="str">
        <f t="shared" si="46"/>
        <v/>
      </c>
      <c r="O266" s="34">
        <f t="shared" si="47"/>
        <v>600.59999999999786</v>
      </c>
      <c r="P266" s="37">
        <f t="shared" si="48"/>
        <v>173.54432594719529</v>
      </c>
      <c r="Q266" s="34">
        <f t="shared" si="49"/>
        <v>2.9000000000000057</v>
      </c>
      <c r="R266" s="34">
        <f t="shared" si="50"/>
        <v>603.49999999999784</v>
      </c>
      <c r="S266" s="37">
        <f t="shared" si="51"/>
        <v>176.4443259471953</v>
      </c>
    </row>
    <row r="267" spans="1:19" x14ac:dyDescent="0.2">
      <c r="A267" s="50"/>
      <c r="C267" s="56"/>
      <c r="D267" s="36">
        <v>100</v>
      </c>
      <c r="E267" s="36">
        <v>1544</v>
      </c>
      <c r="F267" s="48">
        <f t="shared" si="43"/>
        <v>0.65555555555555556</v>
      </c>
      <c r="G267" s="36">
        <v>1552</v>
      </c>
      <c r="H267" s="49">
        <f t="shared" si="44"/>
        <v>0.66111111111111109</v>
      </c>
      <c r="I267" s="49" t="str">
        <f t="shared" si="39"/>
        <v/>
      </c>
      <c r="J267" s="34">
        <f t="shared" si="40"/>
        <v>11.000000000000121</v>
      </c>
      <c r="K267" s="34">
        <f t="shared" si="45"/>
        <v>7.9999999999999716</v>
      </c>
      <c r="L267" s="34">
        <f t="shared" si="41"/>
        <v>2</v>
      </c>
      <c r="M267" s="34">
        <f t="shared" ca="1" si="42"/>
        <v>1422</v>
      </c>
      <c r="N267" s="34" t="str">
        <f t="shared" si="46"/>
        <v/>
      </c>
      <c r="O267" s="34">
        <f t="shared" si="47"/>
        <v>550.55000000000598</v>
      </c>
      <c r="P267" s="37">
        <f t="shared" si="48"/>
        <v>159.08229878493134</v>
      </c>
      <c r="Q267" s="34">
        <f t="shared" si="49"/>
        <v>799.99999999999716</v>
      </c>
      <c r="R267" s="34">
        <f t="shared" si="50"/>
        <v>1350.5500000000031</v>
      </c>
      <c r="S267" s="37">
        <f t="shared" si="51"/>
        <v>959.08229878492853</v>
      </c>
    </row>
    <row r="268" spans="1:19" x14ac:dyDescent="0.2">
      <c r="A268" s="50"/>
      <c r="C268" s="56"/>
      <c r="D268" s="36">
        <v>0.1</v>
      </c>
      <c r="E268" s="36">
        <v>1603</v>
      </c>
      <c r="F268" s="48">
        <f t="shared" si="43"/>
        <v>0.66875000000000007</v>
      </c>
      <c r="G268" s="36">
        <v>1614</v>
      </c>
      <c r="H268" s="49">
        <f t="shared" si="44"/>
        <v>0.67638888888888893</v>
      </c>
      <c r="I268" s="49">
        <f t="shared" si="39"/>
        <v>0.67986111111111114</v>
      </c>
      <c r="J268" s="34" t="str">
        <f t="shared" si="40"/>
        <v/>
      </c>
      <c r="K268" s="34">
        <f t="shared" si="45"/>
        <v>10.999999999999961</v>
      </c>
      <c r="L268" s="34">
        <f t="shared" si="41"/>
        <v>3</v>
      </c>
      <c r="M268" s="34">
        <f t="shared" ca="1" si="42"/>
        <v>1422</v>
      </c>
      <c r="N268" s="34">
        <f t="shared" ca="1" si="46"/>
        <v>117.00000000000006</v>
      </c>
      <c r="O268" s="34">
        <f t="shared" si="47"/>
        <v>0.25</v>
      </c>
      <c r="P268" s="37">
        <f t="shared" si="48"/>
        <v>4.342905372259271E-2</v>
      </c>
      <c r="Q268" s="34">
        <f t="shared" si="49"/>
        <v>1.0999999999999961</v>
      </c>
      <c r="R268" s="34">
        <f t="shared" si="50"/>
        <v>1.3499999999999961</v>
      </c>
      <c r="S268" s="37">
        <f t="shared" si="51"/>
        <v>1.1434290537225889</v>
      </c>
    </row>
    <row r="269" spans="1:19" x14ac:dyDescent="0.2">
      <c r="A269" s="50">
        <v>40007</v>
      </c>
      <c r="B269" s="34">
        <v>1210</v>
      </c>
      <c r="C269" s="56" t="s">
        <v>84</v>
      </c>
      <c r="D269" s="36">
        <v>0.01</v>
      </c>
      <c r="E269" s="36">
        <v>1245</v>
      </c>
      <c r="F269" s="48">
        <f t="shared" si="43"/>
        <v>0.53125</v>
      </c>
      <c r="G269" s="36">
        <v>1248</v>
      </c>
      <c r="H269" s="49">
        <f t="shared" si="44"/>
        <v>0.53333333333333333</v>
      </c>
      <c r="I269" s="49" t="str">
        <f t="shared" si="39"/>
        <v/>
      </c>
      <c r="J269" s="34">
        <f t="shared" si="40"/>
        <v>4.9999999999999822</v>
      </c>
      <c r="K269" s="34">
        <f t="shared" si="45"/>
        <v>2.9999999999999893</v>
      </c>
      <c r="L269" s="34">
        <f t="shared" si="41"/>
        <v>1</v>
      </c>
      <c r="M269" s="34">
        <f t="shared" ca="1" si="42"/>
        <v>1210</v>
      </c>
      <c r="N269" s="34" t="str">
        <f t="shared" si="46"/>
        <v/>
      </c>
      <c r="O269" s="34">
        <f t="shared" si="47"/>
        <v>0.27499999999999902</v>
      </c>
      <c r="P269" s="37">
        <f t="shared" si="48"/>
        <v>0.19544015550863911</v>
      </c>
      <c r="Q269" s="34">
        <f t="shared" si="49"/>
        <v>2.9999999999999895E-2</v>
      </c>
      <c r="R269" s="34">
        <f t="shared" si="50"/>
        <v>0.30499999999999894</v>
      </c>
      <c r="S269" s="37">
        <f t="shared" si="51"/>
        <v>0.225440155508639</v>
      </c>
    </row>
    <row r="270" spans="1:19" x14ac:dyDescent="0.2">
      <c r="A270" s="50"/>
      <c r="C270" s="56"/>
      <c r="D270" s="36">
        <v>0.1</v>
      </c>
      <c r="E270" s="36">
        <v>1253</v>
      </c>
      <c r="F270" s="48">
        <f t="shared" si="43"/>
        <v>0.53680555555555554</v>
      </c>
      <c r="G270" s="36">
        <v>1354</v>
      </c>
      <c r="H270" s="49">
        <f t="shared" si="44"/>
        <v>0.57916666666666672</v>
      </c>
      <c r="I270" s="49" t="str">
        <f t="shared" si="39"/>
        <v/>
      </c>
      <c r="J270" s="34">
        <f t="shared" si="40"/>
        <v>11.999999999999957</v>
      </c>
      <c r="K270" s="34">
        <f t="shared" si="45"/>
        <v>61.000000000000099</v>
      </c>
      <c r="L270" s="34">
        <f t="shared" si="41"/>
        <v>2</v>
      </c>
      <c r="M270" s="34">
        <f t="shared" ca="1" si="42"/>
        <v>1210</v>
      </c>
      <c r="N270" s="34" t="str">
        <f t="shared" si="46"/>
        <v/>
      </c>
      <c r="O270" s="34">
        <f t="shared" si="47"/>
        <v>600.59999999999786</v>
      </c>
      <c r="P270" s="37">
        <f t="shared" si="48"/>
        <v>173.54432594719529</v>
      </c>
      <c r="Q270" s="34">
        <f t="shared" si="49"/>
        <v>6.1000000000000103</v>
      </c>
      <c r="R270" s="34">
        <f t="shared" si="50"/>
        <v>606.69999999999789</v>
      </c>
      <c r="S270" s="37">
        <f t="shared" si="51"/>
        <v>179.64432594719531</v>
      </c>
    </row>
    <row r="271" spans="1:19" x14ac:dyDescent="0.2">
      <c r="A271" s="50"/>
      <c r="C271" s="56"/>
      <c r="D271" s="36">
        <v>100</v>
      </c>
      <c r="E271" s="36">
        <v>1406</v>
      </c>
      <c r="F271" s="48">
        <f t="shared" si="43"/>
        <v>0.58750000000000002</v>
      </c>
      <c r="G271" s="36">
        <v>1419</v>
      </c>
      <c r="H271" s="49">
        <f t="shared" si="44"/>
        <v>0.59652777777777777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12.999999999999954</v>
      </c>
      <c r="K271" s="34">
        <f t="shared" si="45"/>
        <v>12.999999999999954</v>
      </c>
      <c r="L271" s="34">
        <f t="shared" ref="L271:L334" si="54">IF(A271&lt;&gt;"",1,L270+1)</f>
        <v>3</v>
      </c>
      <c r="M271" s="34">
        <f t="shared" ref="M271:M334" ca="1" si="55">OFFSET(B271,-L271+1,0)</f>
        <v>1210</v>
      </c>
      <c r="N271" s="34" t="str">
        <f t="shared" si="46"/>
        <v/>
      </c>
      <c r="O271" s="34">
        <f t="shared" si="47"/>
        <v>650.6499999999977</v>
      </c>
      <c r="P271" s="37">
        <f t="shared" si="48"/>
        <v>188.00635310946157</v>
      </c>
      <c r="Q271" s="34">
        <f t="shared" si="49"/>
        <v>1299.9999999999955</v>
      </c>
      <c r="R271" s="34">
        <f t="shared" si="50"/>
        <v>1950.6499999999933</v>
      </c>
      <c r="S271" s="37">
        <f t="shared" si="51"/>
        <v>1488.006353109457</v>
      </c>
    </row>
    <row r="272" spans="1:19" x14ac:dyDescent="0.2">
      <c r="C272" s="56"/>
      <c r="D272" s="36">
        <v>0.1</v>
      </c>
      <c r="E272" s="36">
        <v>1432</v>
      </c>
      <c r="F272" s="48">
        <f t="shared" ref="F272:F335" si="56">VALUE(CONCATENATE(LEFT(E272,LEN(E272)-2),":",RIGHT(E272,2)))</f>
        <v>0.60555555555555551</v>
      </c>
      <c r="G272" s="36">
        <v>1510</v>
      </c>
      <c r="H272" s="49">
        <f t="shared" ref="H272:H335" si="57">VALUE(CONCATENATE(LEFT(G272,LEN(G272)-2),":",RIGHT(G272,2)))</f>
        <v>0.63194444444444442</v>
      </c>
      <c r="I272" s="49">
        <f t="shared" si="52"/>
        <v>0.63541666666666663</v>
      </c>
      <c r="J272" s="34" t="str">
        <f t="shared" si="53"/>
        <v/>
      </c>
      <c r="K272" s="34">
        <f t="shared" ref="K272:K335" si="58">(H272-F272)*1440</f>
        <v>38.000000000000028</v>
      </c>
      <c r="L272" s="34">
        <f t="shared" si="54"/>
        <v>4</v>
      </c>
      <c r="M272" s="34">
        <f t="shared" ca="1" si="55"/>
        <v>1210</v>
      </c>
      <c r="N272" s="34">
        <f t="shared" ref="N272:N335" ca="1" si="59">IF(I272&lt;&gt;"",(I272-VALUE(CONCATENATE(LEFT(M272,LEN(M272)-2),":",RIGHT(M272,2))))*1440,"")</f>
        <v>184.99999999999997</v>
      </c>
      <c r="O272" s="34">
        <f t="shared" ref="O272:O335" si="60">IF(J272&lt;&gt;"",(D272+D273)*J272/2,D272*5/2)</f>
        <v>0.25</v>
      </c>
      <c r="P272" s="37">
        <f t="shared" ref="P272:P335" si="61">IF(J272&lt;&gt;"",(D273-D272)*J272/LN((D273+0.000001)/(D272+0.000001)),-5*(D272-0.000001)/(LN(1/D272)-13.8155))</f>
        <v>4.342905372259271E-2</v>
      </c>
      <c r="Q272" s="34">
        <f t="shared" ref="Q272:Q335" si="62">(D272*K272)</f>
        <v>3.8000000000000029</v>
      </c>
      <c r="R272" s="34">
        <f t="shared" ref="R272:R335" si="63">O272+Q272</f>
        <v>4.0500000000000025</v>
      </c>
      <c r="S272" s="37">
        <f t="shared" ref="S272:S335" si="64">P272+Q272</f>
        <v>3.8434290537225957</v>
      </c>
    </row>
    <row r="273" spans="1:19" x14ac:dyDescent="0.2">
      <c r="A273" s="50">
        <v>40008</v>
      </c>
      <c r="B273" s="34">
        <v>805</v>
      </c>
      <c r="C273" s="56">
        <v>4</v>
      </c>
      <c r="D273" s="36">
        <v>0.01</v>
      </c>
      <c r="E273" s="36">
        <v>847</v>
      </c>
      <c r="F273" s="48">
        <f t="shared" si="56"/>
        <v>0.3659722222222222</v>
      </c>
      <c r="G273" s="36">
        <v>851</v>
      </c>
      <c r="H273" s="49">
        <f t="shared" si="57"/>
        <v>0.36874999999999997</v>
      </c>
      <c r="I273" s="49" t="str">
        <f t="shared" si="52"/>
        <v/>
      </c>
      <c r="J273" s="34">
        <f t="shared" si="53"/>
        <v>12.000000000000117</v>
      </c>
      <c r="K273" s="34">
        <f t="shared" si="58"/>
        <v>3.9999999999999858</v>
      </c>
      <c r="L273" s="34">
        <f t="shared" si="54"/>
        <v>1</v>
      </c>
      <c r="M273" s="34">
        <f t="shared" ca="1" si="55"/>
        <v>805</v>
      </c>
      <c r="N273" s="34" t="str">
        <f t="shared" si="59"/>
        <v/>
      </c>
      <c r="O273" s="34">
        <f t="shared" si="60"/>
        <v>600.06000000000586</v>
      </c>
      <c r="P273" s="37">
        <f t="shared" si="61"/>
        <v>130.27672998597902</v>
      </c>
      <c r="Q273" s="34">
        <f t="shared" si="62"/>
        <v>3.9999999999999862E-2</v>
      </c>
      <c r="R273" s="34">
        <f t="shared" si="63"/>
        <v>600.10000000000582</v>
      </c>
      <c r="S273" s="37">
        <f t="shared" si="64"/>
        <v>130.31672998597901</v>
      </c>
    </row>
    <row r="274" spans="1:19" x14ac:dyDescent="0.2">
      <c r="A274" s="50"/>
      <c r="C274" s="56"/>
      <c r="D274" s="36">
        <v>100</v>
      </c>
      <c r="E274" s="36">
        <v>903</v>
      </c>
      <c r="F274" s="48">
        <f t="shared" si="56"/>
        <v>0.37708333333333338</v>
      </c>
      <c r="G274" s="36">
        <v>916</v>
      </c>
      <c r="H274" s="49">
        <f t="shared" si="57"/>
        <v>0.38611111111111113</v>
      </c>
      <c r="I274" s="49">
        <f t="shared" si="52"/>
        <v>0.38958333333333334</v>
      </c>
      <c r="J274" s="34" t="str">
        <f t="shared" si="53"/>
        <v/>
      </c>
      <c r="K274" s="34">
        <f t="shared" si="58"/>
        <v>12.999999999999954</v>
      </c>
      <c r="L274" s="34">
        <f t="shared" si="54"/>
        <v>2</v>
      </c>
      <c r="M274" s="34">
        <f t="shared" ca="1" si="55"/>
        <v>805</v>
      </c>
      <c r="N274" s="34">
        <f t="shared" ca="1" si="59"/>
        <v>75.999999999999972</v>
      </c>
      <c r="O274" s="34">
        <f t="shared" si="60"/>
        <v>250</v>
      </c>
      <c r="P274" s="37">
        <f t="shared" si="61"/>
        <v>27.143420404993254</v>
      </c>
      <c r="Q274" s="34">
        <f t="shared" si="62"/>
        <v>1299.9999999999955</v>
      </c>
      <c r="R274" s="34">
        <f t="shared" si="63"/>
        <v>1549.9999999999955</v>
      </c>
      <c r="S274" s="37">
        <f t="shared" si="64"/>
        <v>1327.1434204049888</v>
      </c>
    </row>
    <row r="275" spans="1:19" x14ac:dyDescent="0.2">
      <c r="A275" s="50">
        <v>40008</v>
      </c>
      <c r="B275" s="34">
        <v>1358</v>
      </c>
      <c r="C275" s="56">
        <v>3</v>
      </c>
      <c r="D275" s="36">
        <v>0.01</v>
      </c>
      <c r="E275" s="36">
        <v>1549</v>
      </c>
      <c r="F275" s="48">
        <f t="shared" si="56"/>
        <v>0.65902777777777777</v>
      </c>
      <c r="G275" s="36">
        <v>1559</v>
      </c>
      <c r="H275" s="49">
        <f t="shared" si="57"/>
        <v>0.66597222222222219</v>
      </c>
      <c r="I275" s="49" t="str">
        <f t="shared" si="52"/>
        <v/>
      </c>
      <c r="J275" s="34">
        <f t="shared" si="53"/>
        <v>8.0000000000001315</v>
      </c>
      <c r="K275" s="34">
        <f t="shared" si="58"/>
        <v>9.9999999999999645</v>
      </c>
      <c r="L275" s="34">
        <f t="shared" si="54"/>
        <v>1</v>
      </c>
      <c r="M275" s="34">
        <f t="shared" ca="1" si="55"/>
        <v>1358</v>
      </c>
      <c r="N275" s="34" t="str">
        <f t="shared" si="59"/>
        <v/>
      </c>
      <c r="O275" s="34">
        <f t="shared" si="60"/>
        <v>0.44000000000000722</v>
      </c>
      <c r="P275" s="37">
        <f t="shared" si="61"/>
        <v>0.31270424881382886</v>
      </c>
      <c r="Q275" s="34">
        <f t="shared" si="62"/>
        <v>9.9999999999999645E-2</v>
      </c>
      <c r="R275" s="34">
        <f t="shared" si="63"/>
        <v>0.54000000000000692</v>
      </c>
      <c r="S275" s="37">
        <f t="shared" si="64"/>
        <v>0.4127042488138285</v>
      </c>
    </row>
    <row r="276" spans="1:19" x14ac:dyDescent="0.2">
      <c r="A276" s="50"/>
      <c r="C276" s="56"/>
      <c r="D276" s="36">
        <v>0.1</v>
      </c>
      <c r="E276" s="36">
        <v>1607</v>
      </c>
      <c r="F276" s="48">
        <f t="shared" si="56"/>
        <v>0.67152777777777783</v>
      </c>
      <c r="G276" s="36">
        <v>1614</v>
      </c>
      <c r="H276" s="49">
        <f t="shared" si="57"/>
        <v>0.67638888888888893</v>
      </c>
      <c r="I276" s="49">
        <f t="shared" si="52"/>
        <v>0.67986111111111114</v>
      </c>
      <c r="J276" s="34" t="str">
        <f t="shared" si="53"/>
        <v/>
      </c>
      <c r="K276" s="34">
        <f t="shared" si="58"/>
        <v>6.9999999999999751</v>
      </c>
      <c r="L276" s="34">
        <f t="shared" si="54"/>
        <v>2</v>
      </c>
      <c r="M276" s="34">
        <f t="shared" ca="1" si="55"/>
        <v>1358</v>
      </c>
      <c r="N276" s="34">
        <f t="shared" ca="1" si="59"/>
        <v>140.99999999999997</v>
      </c>
      <c r="O276" s="34">
        <f t="shared" si="60"/>
        <v>0.25</v>
      </c>
      <c r="P276" s="37">
        <f t="shared" si="61"/>
        <v>4.342905372259271E-2</v>
      </c>
      <c r="Q276" s="34">
        <f t="shared" si="62"/>
        <v>0.69999999999999751</v>
      </c>
      <c r="R276" s="34">
        <f t="shared" si="63"/>
        <v>0.94999999999999751</v>
      </c>
      <c r="S276" s="37">
        <f t="shared" si="64"/>
        <v>0.74342905372259027</v>
      </c>
    </row>
    <row r="277" spans="1:19" x14ac:dyDescent="0.2">
      <c r="A277" s="50">
        <v>40010</v>
      </c>
      <c r="B277" s="34">
        <v>842</v>
      </c>
      <c r="C277" s="56">
        <v>3</v>
      </c>
      <c r="D277" s="36">
        <v>0.01</v>
      </c>
      <c r="E277" s="36">
        <v>921</v>
      </c>
      <c r="F277" s="48">
        <f t="shared" si="56"/>
        <v>0.38958333333333334</v>
      </c>
      <c r="G277" s="36">
        <v>928</v>
      </c>
      <c r="H277" s="49">
        <f t="shared" si="57"/>
        <v>0.39444444444444443</v>
      </c>
      <c r="I277" s="49" t="str">
        <f t="shared" si="52"/>
        <v/>
      </c>
      <c r="J277" s="34">
        <f t="shared" si="53"/>
        <v>0</v>
      </c>
      <c r="K277" s="34">
        <f t="shared" si="58"/>
        <v>6.9999999999999751</v>
      </c>
      <c r="L277" s="34">
        <f t="shared" si="54"/>
        <v>1</v>
      </c>
      <c r="M277" s="34">
        <f t="shared" ca="1" si="55"/>
        <v>842</v>
      </c>
      <c r="N277" s="34" t="str">
        <f t="shared" si="59"/>
        <v/>
      </c>
      <c r="O277" s="34">
        <f t="shared" si="60"/>
        <v>0</v>
      </c>
      <c r="P277" s="37">
        <f t="shared" si="61"/>
        <v>0</v>
      </c>
      <c r="Q277" s="34">
        <f t="shared" si="62"/>
        <v>6.9999999999999757E-2</v>
      </c>
      <c r="R277" s="34">
        <f t="shared" si="63"/>
        <v>6.9999999999999757E-2</v>
      </c>
      <c r="S277" s="37">
        <f t="shared" si="64"/>
        <v>6.9999999999999757E-2</v>
      </c>
    </row>
    <row r="278" spans="1:19" x14ac:dyDescent="0.2">
      <c r="A278" s="50"/>
      <c r="C278" s="56"/>
      <c r="D278" s="36">
        <v>0.1</v>
      </c>
      <c r="E278" s="36">
        <v>928</v>
      </c>
      <c r="F278" s="48">
        <f t="shared" si="56"/>
        <v>0.39444444444444443</v>
      </c>
      <c r="G278" s="36">
        <v>1043</v>
      </c>
      <c r="H278" s="49">
        <f t="shared" si="57"/>
        <v>0.4465277777777778</v>
      </c>
      <c r="I278" s="49">
        <f t="shared" si="52"/>
        <v>0.45</v>
      </c>
      <c r="J278" s="34" t="str">
        <f t="shared" si="53"/>
        <v/>
      </c>
      <c r="K278" s="34">
        <f t="shared" si="58"/>
        <v>75.000000000000057</v>
      </c>
      <c r="L278" s="34">
        <f t="shared" si="54"/>
        <v>2</v>
      </c>
      <c r="M278" s="34">
        <f t="shared" ca="1" si="55"/>
        <v>842</v>
      </c>
      <c r="N278" s="34">
        <f t="shared" ca="1" si="59"/>
        <v>126.00000000000003</v>
      </c>
      <c r="O278" s="34">
        <f t="shared" si="60"/>
        <v>0.25</v>
      </c>
      <c r="P278" s="37">
        <f t="shared" si="61"/>
        <v>4.342905372259271E-2</v>
      </c>
      <c r="Q278" s="34">
        <f t="shared" si="62"/>
        <v>7.5000000000000062</v>
      </c>
      <c r="R278" s="34">
        <f t="shared" si="63"/>
        <v>7.7500000000000062</v>
      </c>
      <c r="S278" s="37">
        <f t="shared" si="64"/>
        <v>7.5434290537225985</v>
      </c>
    </row>
    <row r="279" spans="1:19" x14ac:dyDescent="0.2">
      <c r="A279" s="50">
        <v>40011</v>
      </c>
      <c r="B279" s="34">
        <v>1423</v>
      </c>
      <c r="C279" s="56">
        <v>2</v>
      </c>
      <c r="D279" s="36">
        <v>0.01</v>
      </c>
      <c r="E279" s="36">
        <v>1453</v>
      </c>
      <c r="F279" s="48">
        <f t="shared" si="56"/>
        <v>0.62013888888888891</v>
      </c>
      <c r="G279" s="36">
        <v>1456</v>
      </c>
      <c r="H279" s="49">
        <f t="shared" si="57"/>
        <v>0.62222222222222223</v>
      </c>
      <c r="I279" s="49" t="str">
        <f t="shared" si="52"/>
        <v/>
      </c>
      <c r="J279" s="34">
        <f t="shared" si="53"/>
        <v>14.999999999999947</v>
      </c>
      <c r="K279" s="34">
        <f t="shared" si="58"/>
        <v>2.9999999999999893</v>
      </c>
      <c r="L279" s="34">
        <f t="shared" si="54"/>
        <v>1</v>
      </c>
      <c r="M279" s="34">
        <f t="shared" ca="1" si="55"/>
        <v>1423</v>
      </c>
      <c r="N279" s="34" t="str">
        <f t="shared" si="59"/>
        <v/>
      </c>
      <c r="O279" s="34">
        <f t="shared" si="60"/>
        <v>750.07499999999732</v>
      </c>
      <c r="P279" s="37">
        <f t="shared" si="61"/>
        <v>162.84591248247162</v>
      </c>
      <c r="Q279" s="34">
        <f t="shared" si="62"/>
        <v>2.9999999999999895E-2</v>
      </c>
      <c r="R279" s="34">
        <f t="shared" si="63"/>
        <v>750.10499999999729</v>
      </c>
      <c r="S279" s="37">
        <f t="shared" si="64"/>
        <v>162.87591248247162</v>
      </c>
    </row>
    <row r="280" spans="1:19" x14ac:dyDescent="0.2">
      <c r="C280" s="56"/>
      <c r="D280" s="36">
        <v>100</v>
      </c>
      <c r="E280" s="36">
        <v>1511</v>
      </c>
      <c r="F280" s="48">
        <f t="shared" si="56"/>
        <v>0.63263888888888886</v>
      </c>
      <c r="G280" s="36">
        <v>1513</v>
      </c>
      <c r="H280" s="49">
        <f t="shared" si="57"/>
        <v>0.63402777777777775</v>
      </c>
      <c r="I280" s="49" t="str">
        <f t="shared" si="52"/>
        <v/>
      </c>
      <c r="J280" s="34">
        <f t="shared" si="53"/>
        <v>5.9999999999999787</v>
      </c>
      <c r="K280" s="34">
        <f t="shared" si="58"/>
        <v>1.9999999999999929</v>
      </c>
      <c r="L280" s="34">
        <f t="shared" si="54"/>
        <v>2</v>
      </c>
      <c r="M280" s="34">
        <f t="shared" ca="1" si="55"/>
        <v>1423</v>
      </c>
      <c r="N280" s="34" t="str">
        <f t="shared" si="59"/>
        <v/>
      </c>
      <c r="O280" s="34">
        <f t="shared" si="60"/>
        <v>899.99999999999682</v>
      </c>
      <c r="P280" s="37">
        <f t="shared" si="61"/>
        <v>865.61703077748189</v>
      </c>
      <c r="Q280" s="34">
        <f t="shared" si="62"/>
        <v>199.99999999999929</v>
      </c>
      <c r="R280" s="34">
        <f t="shared" si="63"/>
        <v>1099.9999999999961</v>
      </c>
      <c r="S280" s="37">
        <f t="shared" si="64"/>
        <v>1065.6170307774812</v>
      </c>
    </row>
    <row r="281" spans="1:19" x14ac:dyDescent="0.2">
      <c r="A281" s="50"/>
      <c r="C281" s="56"/>
      <c r="D281" s="36">
        <v>200</v>
      </c>
      <c r="E281" s="36">
        <v>1519</v>
      </c>
      <c r="F281" s="48">
        <f t="shared" si="56"/>
        <v>0.6381944444444444</v>
      </c>
      <c r="G281" s="36">
        <v>1540</v>
      </c>
      <c r="H281" s="49">
        <f t="shared" si="57"/>
        <v>0.65277777777777779</v>
      </c>
      <c r="I281" s="49">
        <f t="shared" si="52"/>
        <v>0.65625</v>
      </c>
      <c r="J281" s="34" t="str">
        <f t="shared" si="53"/>
        <v/>
      </c>
      <c r="K281" s="34">
        <f t="shared" si="58"/>
        <v>21.000000000000085</v>
      </c>
      <c r="L281" s="34">
        <f t="shared" si="54"/>
        <v>3</v>
      </c>
      <c r="M281" s="34">
        <f t="shared" ca="1" si="55"/>
        <v>1423</v>
      </c>
      <c r="N281" s="34">
        <f t="shared" ca="1" si="59"/>
        <v>82.000000000000028</v>
      </c>
      <c r="O281" s="34">
        <f t="shared" si="60"/>
        <v>500</v>
      </c>
      <c r="P281" s="37">
        <f t="shared" si="61"/>
        <v>52.318172546220183</v>
      </c>
      <c r="Q281" s="34">
        <f t="shared" si="62"/>
        <v>4200.0000000000173</v>
      </c>
      <c r="R281" s="34">
        <f t="shared" si="63"/>
        <v>4700.0000000000173</v>
      </c>
      <c r="S281" s="37">
        <f t="shared" si="64"/>
        <v>4252.3181725462373</v>
      </c>
    </row>
    <row r="282" spans="1:19" x14ac:dyDescent="0.2">
      <c r="A282" s="50">
        <v>40014</v>
      </c>
      <c r="B282" s="34">
        <v>952</v>
      </c>
      <c r="C282" s="56">
        <v>2</v>
      </c>
      <c r="D282" s="36">
        <v>0.01</v>
      </c>
      <c r="E282" s="36">
        <v>1031</v>
      </c>
      <c r="F282" s="48">
        <f t="shared" si="56"/>
        <v>0.4381944444444445</v>
      </c>
      <c r="G282" s="36">
        <v>1033</v>
      </c>
      <c r="H282" s="49">
        <f t="shared" si="57"/>
        <v>0.43958333333333338</v>
      </c>
      <c r="I282" s="49" t="str">
        <f t="shared" si="52"/>
        <v/>
      </c>
      <c r="J282" s="34">
        <f t="shared" si="53"/>
        <v>13.99999999999995</v>
      </c>
      <c r="K282" s="34">
        <f t="shared" si="58"/>
        <v>1.9999999999999929</v>
      </c>
      <c r="L282" s="34">
        <f t="shared" si="54"/>
        <v>1</v>
      </c>
      <c r="M282" s="34">
        <f t="shared" ca="1" si="55"/>
        <v>952</v>
      </c>
      <c r="N282" s="34" t="str">
        <f t="shared" si="59"/>
        <v/>
      </c>
      <c r="O282" s="34">
        <f t="shared" si="60"/>
        <v>700.06999999999755</v>
      </c>
      <c r="P282" s="37">
        <f t="shared" si="61"/>
        <v>151.98951831697349</v>
      </c>
      <c r="Q282" s="34">
        <f t="shared" si="62"/>
        <v>1.9999999999999931E-2</v>
      </c>
      <c r="R282" s="34">
        <f t="shared" si="63"/>
        <v>700.08999999999753</v>
      </c>
      <c r="S282" s="37">
        <f t="shared" si="64"/>
        <v>152.0095183169735</v>
      </c>
    </row>
    <row r="283" spans="1:19" x14ac:dyDescent="0.2">
      <c r="A283" s="50"/>
      <c r="C283" s="56"/>
      <c r="D283" s="36">
        <v>100</v>
      </c>
      <c r="E283" s="36">
        <v>1047</v>
      </c>
      <c r="F283" s="48">
        <f t="shared" si="56"/>
        <v>0.44930555555555557</v>
      </c>
      <c r="G283" s="36">
        <v>1049</v>
      </c>
      <c r="H283" s="49">
        <f t="shared" si="57"/>
        <v>0.45069444444444445</v>
      </c>
      <c r="I283" s="49" t="str">
        <f t="shared" si="52"/>
        <v/>
      </c>
      <c r="J283" s="34">
        <f t="shared" si="53"/>
        <v>8.999999999999968</v>
      </c>
      <c r="K283" s="34">
        <f t="shared" si="58"/>
        <v>1.9999999999999929</v>
      </c>
      <c r="L283" s="34">
        <f t="shared" si="54"/>
        <v>2</v>
      </c>
      <c r="M283" s="34">
        <f t="shared" ca="1" si="55"/>
        <v>952</v>
      </c>
      <c r="N283" s="34" t="str">
        <f t="shared" si="59"/>
        <v/>
      </c>
      <c r="O283" s="34">
        <f t="shared" si="60"/>
        <v>1349.9999999999952</v>
      </c>
      <c r="P283" s="37">
        <f t="shared" si="61"/>
        <v>1298.4255461662228</v>
      </c>
      <c r="Q283" s="34">
        <f t="shared" si="62"/>
        <v>199.99999999999929</v>
      </c>
      <c r="R283" s="34">
        <f t="shared" si="63"/>
        <v>1549.9999999999945</v>
      </c>
      <c r="S283" s="37">
        <f t="shared" si="64"/>
        <v>1498.4255461662221</v>
      </c>
    </row>
    <row r="284" spans="1:19" x14ac:dyDescent="0.2">
      <c r="A284" s="50"/>
      <c r="C284" s="56"/>
      <c r="D284" s="36">
        <v>200</v>
      </c>
      <c r="E284" s="36">
        <v>1058</v>
      </c>
      <c r="F284" s="48">
        <f t="shared" si="56"/>
        <v>0.45694444444444443</v>
      </c>
      <c r="G284" s="36">
        <v>1215</v>
      </c>
      <c r="H284" s="49">
        <f t="shared" si="57"/>
        <v>0.51041666666666663</v>
      </c>
      <c r="I284" s="49">
        <f t="shared" si="52"/>
        <v>0.51388888888888884</v>
      </c>
      <c r="J284" s="34" t="str">
        <f t="shared" si="53"/>
        <v/>
      </c>
      <c r="K284" s="34">
        <f t="shared" si="58"/>
        <v>76.999999999999972</v>
      </c>
      <c r="L284" s="34">
        <f t="shared" si="54"/>
        <v>3</v>
      </c>
      <c r="M284" s="34">
        <f t="shared" ca="1" si="55"/>
        <v>952</v>
      </c>
      <c r="N284" s="34">
        <f t="shared" ca="1" si="59"/>
        <v>147.99999999999989</v>
      </c>
      <c r="O284" s="34">
        <f t="shared" si="60"/>
        <v>500</v>
      </c>
      <c r="P284" s="37">
        <f t="shared" si="61"/>
        <v>52.318172546220183</v>
      </c>
      <c r="Q284" s="34">
        <f t="shared" si="62"/>
        <v>15399.999999999995</v>
      </c>
      <c r="R284" s="34">
        <f t="shared" si="63"/>
        <v>15899.999999999995</v>
      </c>
      <c r="S284" s="37">
        <f t="shared" si="64"/>
        <v>15452.318172546215</v>
      </c>
    </row>
    <row r="285" spans="1:19" x14ac:dyDescent="0.2">
      <c r="A285" s="50">
        <v>40016</v>
      </c>
      <c r="B285" s="34">
        <v>830</v>
      </c>
      <c r="C285" s="56">
        <v>3</v>
      </c>
      <c r="D285" s="36">
        <v>0.01</v>
      </c>
      <c r="E285" s="36">
        <v>1320</v>
      </c>
      <c r="F285" s="48">
        <f t="shared" si="56"/>
        <v>0.55555555555555558</v>
      </c>
      <c r="G285" s="36">
        <v>1326</v>
      </c>
      <c r="H285" s="49">
        <f t="shared" si="57"/>
        <v>0.55972222222222223</v>
      </c>
      <c r="I285" s="49" t="str">
        <f t="shared" si="52"/>
        <v/>
      </c>
      <c r="J285" s="34">
        <f t="shared" si="53"/>
        <v>11.999999999999957</v>
      </c>
      <c r="K285" s="34">
        <f t="shared" si="58"/>
        <v>5.9999999999999787</v>
      </c>
      <c r="L285" s="34">
        <f t="shared" si="54"/>
        <v>1</v>
      </c>
      <c r="M285" s="34">
        <f t="shared" ca="1" si="55"/>
        <v>830</v>
      </c>
      <c r="N285" s="34" t="str">
        <f t="shared" si="59"/>
        <v/>
      </c>
      <c r="O285" s="34">
        <f t="shared" si="60"/>
        <v>60.059999999999782</v>
      </c>
      <c r="P285" s="37">
        <f t="shared" si="61"/>
        <v>17.354658467472191</v>
      </c>
      <c r="Q285" s="34">
        <f t="shared" si="62"/>
        <v>5.999999999999979E-2</v>
      </c>
      <c r="R285" s="34">
        <f t="shared" si="63"/>
        <v>60.119999999999784</v>
      </c>
      <c r="S285" s="37">
        <f t="shared" si="64"/>
        <v>17.41465846747219</v>
      </c>
    </row>
    <row r="286" spans="1:19" x14ac:dyDescent="0.2">
      <c r="C286" s="56"/>
      <c r="D286" s="36">
        <v>10</v>
      </c>
      <c r="E286" s="36">
        <v>1338</v>
      </c>
      <c r="F286" s="48">
        <f t="shared" si="56"/>
        <v>0.56805555555555554</v>
      </c>
      <c r="G286" s="36">
        <v>1349</v>
      </c>
      <c r="H286" s="49">
        <f t="shared" si="57"/>
        <v>0.5756944444444444</v>
      </c>
      <c r="I286" s="49" t="str">
        <f t="shared" si="52"/>
        <v/>
      </c>
      <c r="J286" s="34">
        <f t="shared" si="53"/>
        <v>20.000000000000089</v>
      </c>
      <c r="K286" s="34">
        <f t="shared" si="58"/>
        <v>10.999999999999961</v>
      </c>
      <c r="L286" s="34">
        <f t="shared" si="54"/>
        <v>2</v>
      </c>
      <c r="M286" s="34">
        <f t="shared" ca="1" si="55"/>
        <v>830</v>
      </c>
      <c r="N286" s="34" t="str">
        <f t="shared" si="59"/>
        <v/>
      </c>
      <c r="O286" s="34">
        <f t="shared" si="60"/>
        <v>2100.0000000000095</v>
      </c>
      <c r="P286" s="37">
        <f t="shared" si="61"/>
        <v>1268.4712028677516</v>
      </c>
      <c r="Q286" s="34">
        <f t="shared" si="62"/>
        <v>109.9999999999996</v>
      </c>
      <c r="R286" s="34">
        <f t="shared" si="63"/>
        <v>2210.0000000000091</v>
      </c>
      <c r="S286" s="37">
        <f t="shared" si="64"/>
        <v>1378.4712028677511</v>
      </c>
    </row>
    <row r="287" spans="1:19" x14ac:dyDescent="0.2">
      <c r="C287" s="56"/>
      <c r="D287" s="36">
        <v>200</v>
      </c>
      <c r="E287" s="36">
        <v>1409</v>
      </c>
      <c r="F287" s="48">
        <f t="shared" si="56"/>
        <v>0.58958333333333335</v>
      </c>
      <c r="G287" s="36">
        <v>1436</v>
      </c>
      <c r="H287" s="49">
        <f t="shared" si="57"/>
        <v>0.60833333333333328</v>
      </c>
      <c r="I287" s="49" t="str">
        <f t="shared" si="52"/>
        <v/>
      </c>
      <c r="J287" s="34">
        <f t="shared" si="53"/>
        <v>5.0000000000001421</v>
      </c>
      <c r="K287" s="34">
        <f t="shared" si="58"/>
        <v>26.999999999999904</v>
      </c>
      <c r="L287" s="34">
        <f t="shared" si="54"/>
        <v>3</v>
      </c>
      <c r="M287" s="34">
        <f t="shared" ca="1" si="55"/>
        <v>830</v>
      </c>
      <c r="N287" s="34" t="str">
        <f t="shared" si="59"/>
        <v/>
      </c>
      <c r="O287" s="34">
        <f t="shared" si="60"/>
        <v>750.00000000002137</v>
      </c>
      <c r="P287" s="37">
        <f t="shared" si="61"/>
        <v>721.34752564792473</v>
      </c>
      <c r="Q287" s="34">
        <f t="shared" si="62"/>
        <v>5399.9999999999809</v>
      </c>
      <c r="R287" s="34">
        <f t="shared" si="63"/>
        <v>6150.0000000000018</v>
      </c>
      <c r="S287" s="37">
        <f t="shared" si="64"/>
        <v>6121.347525647906</v>
      </c>
    </row>
    <row r="288" spans="1:19" x14ac:dyDescent="0.2">
      <c r="A288" s="50"/>
      <c r="C288" s="56"/>
      <c r="D288" s="36">
        <v>100</v>
      </c>
      <c r="E288" s="36">
        <v>1441</v>
      </c>
      <c r="F288" s="48">
        <f t="shared" si="56"/>
        <v>0.6118055555555556</v>
      </c>
      <c r="G288" s="36">
        <v>1449</v>
      </c>
      <c r="H288" s="49">
        <f t="shared" si="57"/>
        <v>0.61736111111111114</v>
      </c>
      <c r="I288" s="49" t="str">
        <f t="shared" si="52"/>
        <v/>
      </c>
      <c r="J288" s="34">
        <f t="shared" si="53"/>
        <v>6.9999999999999751</v>
      </c>
      <c r="K288" s="34">
        <f t="shared" si="58"/>
        <v>7.9999999999999716</v>
      </c>
      <c r="L288" s="34">
        <f t="shared" si="54"/>
        <v>4</v>
      </c>
      <c r="M288" s="34">
        <f t="shared" ca="1" si="55"/>
        <v>830</v>
      </c>
      <c r="N288" s="34" t="str">
        <f t="shared" si="59"/>
        <v/>
      </c>
      <c r="O288" s="34">
        <f t="shared" si="60"/>
        <v>1049.9999999999964</v>
      </c>
      <c r="P288" s="37">
        <f t="shared" si="61"/>
        <v>1009.8865359070622</v>
      </c>
      <c r="Q288" s="34">
        <f t="shared" si="62"/>
        <v>799.99999999999716</v>
      </c>
      <c r="R288" s="34">
        <f t="shared" si="63"/>
        <v>1849.9999999999936</v>
      </c>
      <c r="S288" s="37">
        <f t="shared" si="64"/>
        <v>1809.8865359070594</v>
      </c>
    </row>
    <row r="289" spans="1:19" x14ac:dyDescent="0.2">
      <c r="A289" s="50"/>
      <c r="C289" s="56"/>
      <c r="D289" s="36">
        <v>200</v>
      </c>
      <c r="E289" s="36">
        <v>1456</v>
      </c>
      <c r="F289" s="48">
        <f t="shared" si="56"/>
        <v>0.62222222222222223</v>
      </c>
      <c r="G289" s="36">
        <v>1516</v>
      </c>
      <c r="H289" s="49">
        <f t="shared" si="57"/>
        <v>0.63611111111111118</v>
      </c>
      <c r="I289" s="49" t="str">
        <f t="shared" si="52"/>
        <v/>
      </c>
      <c r="J289" s="34">
        <f t="shared" si="53"/>
        <v>10.999999999999801</v>
      </c>
      <c r="K289" s="34">
        <f t="shared" si="58"/>
        <v>20.000000000000089</v>
      </c>
      <c r="L289" s="34">
        <f t="shared" si="54"/>
        <v>5</v>
      </c>
      <c r="M289" s="34">
        <f t="shared" ca="1" si="55"/>
        <v>830</v>
      </c>
      <c r="N289" s="34" t="str">
        <f t="shared" si="59"/>
        <v/>
      </c>
      <c r="O289" s="34">
        <f t="shared" si="60"/>
        <v>1209.9999999999782</v>
      </c>
      <c r="P289" s="37">
        <f t="shared" si="61"/>
        <v>859.90309097372517</v>
      </c>
      <c r="Q289" s="34">
        <f t="shared" si="62"/>
        <v>4000.0000000000177</v>
      </c>
      <c r="R289" s="34">
        <f t="shared" si="63"/>
        <v>5209.9999999999964</v>
      </c>
      <c r="S289" s="37">
        <f t="shared" si="64"/>
        <v>4859.903090973743</v>
      </c>
    </row>
    <row r="290" spans="1:19" x14ac:dyDescent="0.2">
      <c r="A290" s="50"/>
      <c r="C290" s="56"/>
      <c r="D290" s="36">
        <v>20</v>
      </c>
      <c r="E290" s="36">
        <v>1527</v>
      </c>
      <c r="F290" s="48">
        <f t="shared" si="56"/>
        <v>0.64374999999999993</v>
      </c>
      <c r="G290" s="36">
        <v>1538</v>
      </c>
      <c r="H290" s="49">
        <f t="shared" si="57"/>
        <v>0.65138888888888891</v>
      </c>
      <c r="I290" s="49">
        <f t="shared" si="52"/>
        <v>0.65486111111111112</v>
      </c>
      <c r="J290" s="34" t="str">
        <f t="shared" si="53"/>
        <v/>
      </c>
      <c r="K290" s="34">
        <f t="shared" si="58"/>
        <v>11.000000000000121</v>
      </c>
      <c r="L290" s="34">
        <f t="shared" si="54"/>
        <v>6</v>
      </c>
      <c r="M290" s="34">
        <f t="shared" ca="1" si="55"/>
        <v>830</v>
      </c>
      <c r="N290" s="34">
        <f t="shared" ca="1" si="59"/>
        <v>433</v>
      </c>
      <c r="O290" s="34">
        <f t="shared" si="60"/>
        <v>50</v>
      </c>
      <c r="P290" s="37">
        <f t="shared" si="61"/>
        <v>5.9484036251947776</v>
      </c>
      <c r="Q290" s="34">
        <f t="shared" si="62"/>
        <v>220.00000000000242</v>
      </c>
      <c r="R290" s="34">
        <f t="shared" si="63"/>
        <v>270.00000000000239</v>
      </c>
      <c r="S290" s="37">
        <f t="shared" si="64"/>
        <v>225.94840362519719</v>
      </c>
    </row>
    <row r="291" spans="1:19" x14ac:dyDescent="0.2">
      <c r="A291" s="50">
        <v>40024</v>
      </c>
      <c r="B291" s="34">
        <v>930</v>
      </c>
      <c r="C291" s="56">
        <v>5</v>
      </c>
      <c r="D291" s="36">
        <v>0.01</v>
      </c>
      <c r="E291" s="36">
        <v>1247</v>
      </c>
      <c r="F291" s="48">
        <f t="shared" si="56"/>
        <v>0.53263888888888888</v>
      </c>
      <c r="G291" s="36">
        <v>1251</v>
      </c>
      <c r="H291" s="49">
        <f t="shared" si="57"/>
        <v>0.53541666666666665</v>
      </c>
      <c r="I291" s="49" t="str">
        <f t="shared" si="52"/>
        <v/>
      </c>
      <c r="J291" s="34">
        <f t="shared" si="53"/>
        <v>4.9999999999999822</v>
      </c>
      <c r="K291" s="34">
        <f t="shared" si="58"/>
        <v>3.9999999999999858</v>
      </c>
      <c r="L291" s="34">
        <f t="shared" si="54"/>
        <v>1</v>
      </c>
      <c r="M291" s="34">
        <f t="shared" ca="1" si="55"/>
        <v>930</v>
      </c>
      <c r="N291" s="34" t="str">
        <f t="shared" si="59"/>
        <v/>
      </c>
      <c r="O291" s="34">
        <f t="shared" si="60"/>
        <v>0.27499999999999902</v>
      </c>
      <c r="P291" s="37">
        <f t="shared" si="61"/>
        <v>0.19544015550863911</v>
      </c>
      <c r="Q291" s="34">
        <f t="shared" si="62"/>
        <v>3.9999999999999862E-2</v>
      </c>
      <c r="R291" s="34">
        <f t="shared" si="63"/>
        <v>0.31499999999999889</v>
      </c>
      <c r="S291" s="37">
        <f t="shared" si="64"/>
        <v>0.23544015550863898</v>
      </c>
    </row>
    <row r="292" spans="1:19" x14ac:dyDescent="0.2">
      <c r="C292" s="56"/>
      <c r="D292" s="36">
        <v>0.1</v>
      </c>
      <c r="E292" s="36">
        <v>1256</v>
      </c>
      <c r="F292" s="48">
        <f t="shared" si="56"/>
        <v>0.53888888888888886</v>
      </c>
      <c r="G292" s="36">
        <v>1450</v>
      </c>
      <c r="H292" s="49">
        <f t="shared" si="57"/>
        <v>0.61805555555555558</v>
      </c>
      <c r="I292" s="49" t="str">
        <f t="shared" si="52"/>
        <v/>
      </c>
      <c r="J292" s="34">
        <f t="shared" si="53"/>
        <v>3.9999999999999858</v>
      </c>
      <c r="K292" s="34">
        <f t="shared" si="58"/>
        <v>114.00000000000007</v>
      </c>
      <c r="L292" s="34">
        <f t="shared" si="54"/>
        <v>2</v>
      </c>
      <c r="M292" s="34">
        <f t="shared" ca="1" si="55"/>
        <v>930</v>
      </c>
      <c r="N292" s="34" t="str">
        <f t="shared" si="59"/>
        <v/>
      </c>
      <c r="O292" s="34">
        <f t="shared" si="60"/>
        <v>2.1999999999999922</v>
      </c>
      <c r="P292" s="37">
        <f t="shared" si="61"/>
        <v>1.5634662458609596</v>
      </c>
      <c r="Q292" s="34">
        <f t="shared" si="62"/>
        <v>11.400000000000007</v>
      </c>
      <c r="R292" s="34">
        <f t="shared" si="63"/>
        <v>13.6</v>
      </c>
      <c r="S292" s="37">
        <f t="shared" si="64"/>
        <v>12.963466245860968</v>
      </c>
    </row>
    <row r="293" spans="1:19" x14ac:dyDescent="0.2">
      <c r="A293" s="50"/>
      <c r="C293" s="56"/>
      <c r="D293" s="36">
        <v>1</v>
      </c>
      <c r="E293" s="36">
        <v>1454</v>
      </c>
      <c r="F293" s="48">
        <f t="shared" si="56"/>
        <v>0.62083333333333335</v>
      </c>
      <c r="G293" s="36">
        <v>1523</v>
      </c>
      <c r="H293" s="49">
        <f t="shared" si="57"/>
        <v>0.64097222222222217</v>
      </c>
      <c r="I293" s="49" t="str">
        <f t="shared" si="52"/>
        <v/>
      </c>
      <c r="J293" s="34">
        <f t="shared" si="53"/>
        <v>14.00000000000011</v>
      </c>
      <c r="K293" s="34">
        <f t="shared" si="58"/>
        <v>28.999999999999897</v>
      </c>
      <c r="L293" s="34">
        <f t="shared" si="54"/>
        <v>3</v>
      </c>
      <c r="M293" s="34">
        <f t="shared" ca="1" si="55"/>
        <v>930</v>
      </c>
      <c r="N293" s="34" t="str">
        <f t="shared" si="59"/>
        <v/>
      </c>
      <c r="O293" s="34">
        <f t="shared" si="60"/>
        <v>707.00000000000557</v>
      </c>
      <c r="P293" s="37">
        <f t="shared" si="61"/>
        <v>300.96614065935057</v>
      </c>
      <c r="Q293" s="34">
        <f t="shared" si="62"/>
        <v>28.999999999999897</v>
      </c>
      <c r="R293" s="34">
        <f t="shared" si="63"/>
        <v>736.00000000000546</v>
      </c>
      <c r="S293" s="37">
        <f t="shared" si="64"/>
        <v>329.96614065935046</v>
      </c>
    </row>
    <row r="294" spans="1:19" x14ac:dyDescent="0.2">
      <c r="A294" s="50"/>
      <c r="C294" s="56"/>
      <c r="D294" s="36">
        <v>100</v>
      </c>
      <c r="E294" s="36">
        <v>1537</v>
      </c>
      <c r="F294" s="48">
        <f t="shared" si="56"/>
        <v>0.65069444444444446</v>
      </c>
      <c r="G294" s="36">
        <v>1548</v>
      </c>
      <c r="H294" s="49">
        <f t="shared" si="57"/>
        <v>0.65833333333333333</v>
      </c>
      <c r="I294" s="49">
        <f t="shared" si="52"/>
        <v>0.66180555555555554</v>
      </c>
      <c r="J294" s="34" t="str">
        <f t="shared" si="53"/>
        <v/>
      </c>
      <c r="K294" s="34">
        <f t="shared" si="58"/>
        <v>10.999999999999961</v>
      </c>
      <c r="L294" s="34">
        <f t="shared" si="54"/>
        <v>4</v>
      </c>
      <c r="M294" s="34">
        <f t="shared" ca="1" si="55"/>
        <v>930</v>
      </c>
      <c r="N294" s="34">
        <f t="shared" ca="1" si="59"/>
        <v>383</v>
      </c>
      <c r="O294" s="34">
        <f t="shared" si="60"/>
        <v>250</v>
      </c>
      <c r="P294" s="37">
        <f t="shared" si="61"/>
        <v>27.143420404993254</v>
      </c>
      <c r="Q294" s="34">
        <f t="shared" si="62"/>
        <v>1099.9999999999961</v>
      </c>
      <c r="R294" s="34">
        <f t="shared" si="63"/>
        <v>1349.9999999999961</v>
      </c>
      <c r="S294" s="37">
        <f t="shared" si="64"/>
        <v>1127.1434204049895</v>
      </c>
    </row>
    <row r="295" spans="1:19" x14ac:dyDescent="0.2">
      <c r="A295" s="50">
        <v>40030</v>
      </c>
      <c r="B295" s="34">
        <v>828</v>
      </c>
      <c r="C295" s="56">
        <v>2</v>
      </c>
      <c r="D295" s="36">
        <v>0.01</v>
      </c>
      <c r="E295" s="36">
        <v>1443</v>
      </c>
      <c r="F295" s="48">
        <f t="shared" si="56"/>
        <v>0.61319444444444449</v>
      </c>
      <c r="G295" s="36">
        <v>1450</v>
      </c>
      <c r="H295" s="49">
        <f t="shared" si="57"/>
        <v>0.61805555555555558</v>
      </c>
      <c r="I295" s="49" t="str">
        <f t="shared" si="52"/>
        <v/>
      </c>
      <c r="J295" s="34">
        <f t="shared" si="53"/>
        <v>0</v>
      </c>
      <c r="K295" s="34">
        <f t="shared" si="58"/>
        <v>6.9999999999999751</v>
      </c>
      <c r="L295" s="34">
        <f t="shared" si="54"/>
        <v>1</v>
      </c>
      <c r="M295" s="34">
        <f t="shared" ca="1" si="55"/>
        <v>828</v>
      </c>
      <c r="N295" s="34" t="str">
        <f t="shared" si="59"/>
        <v/>
      </c>
      <c r="O295" s="34">
        <f t="shared" si="60"/>
        <v>0</v>
      </c>
      <c r="P295" s="37">
        <f t="shared" si="61"/>
        <v>0</v>
      </c>
      <c r="Q295" s="34">
        <f t="shared" si="62"/>
        <v>6.9999999999999757E-2</v>
      </c>
      <c r="R295" s="34">
        <f t="shared" si="63"/>
        <v>6.9999999999999757E-2</v>
      </c>
      <c r="S295" s="37">
        <f t="shared" si="64"/>
        <v>6.9999999999999757E-2</v>
      </c>
    </row>
    <row r="296" spans="1:19" x14ac:dyDescent="0.2">
      <c r="A296" s="50"/>
      <c r="C296" s="56"/>
      <c r="D296" s="36">
        <v>0.5</v>
      </c>
      <c r="E296" s="36">
        <v>1450</v>
      </c>
      <c r="F296" s="48">
        <f t="shared" si="56"/>
        <v>0.61805555555555558</v>
      </c>
      <c r="G296" s="36">
        <v>1549</v>
      </c>
      <c r="H296" s="49">
        <f t="shared" si="57"/>
        <v>0.65902777777777777</v>
      </c>
      <c r="I296" s="49" t="str">
        <f t="shared" si="52"/>
        <v/>
      </c>
      <c r="J296" s="34">
        <f t="shared" si="53"/>
        <v>0</v>
      </c>
      <c r="K296" s="34">
        <f t="shared" si="58"/>
        <v>58.99999999999995</v>
      </c>
      <c r="L296" s="34">
        <f t="shared" si="54"/>
        <v>2</v>
      </c>
      <c r="M296" s="34">
        <f t="shared" ca="1" si="55"/>
        <v>828</v>
      </c>
      <c r="N296" s="34" t="str">
        <f t="shared" si="59"/>
        <v/>
      </c>
      <c r="O296" s="34">
        <f t="shared" si="60"/>
        <v>0</v>
      </c>
      <c r="P296" s="37">
        <f t="shared" si="61"/>
        <v>0</v>
      </c>
      <c r="Q296" s="34">
        <f t="shared" si="62"/>
        <v>29.499999999999975</v>
      </c>
      <c r="R296" s="34">
        <f t="shared" si="63"/>
        <v>29.499999999999975</v>
      </c>
      <c r="S296" s="37">
        <f t="shared" si="64"/>
        <v>29.499999999999975</v>
      </c>
    </row>
    <row r="297" spans="1:19" x14ac:dyDescent="0.2">
      <c r="A297" s="50"/>
      <c r="C297" s="56"/>
      <c r="D297" s="36">
        <v>0.01</v>
      </c>
      <c r="E297" s="36">
        <v>1549</v>
      </c>
      <c r="F297" s="48">
        <f t="shared" si="56"/>
        <v>0.65902777777777777</v>
      </c>
      <c r="G297" s="36">
        <v>1554</v>
      </c>
      <c r="H297" s="49">
        <f t="shared" si="57"/>
        <v>0.66249999999999998</v>
      </c>
      <c r="I297" s="49">
        <f t="shared" si="52"/>
        <v>0.66597222222222219</v>
      </c>
      <c r="J297" s="34" t="str">
        <f t="shared" si="53"/>
        <v/>
      </c>
      <c r="K297" s="34">
        <f t="shared" si="58"/>
        <v>4.9999999999999822</v>
      </c>
      <c r="L297" s="34">
        <f t="shared" si="54"/>
        <v>3</v>
      </c>
      <c r="M297" s="34">
        <f t="shared" ca="1" si="55"/>
        <v>828</v>
      </c>
      <c r="N297" s="34">
        <f t="shared" ca="1" si="59"/>
        <v>450.99999999999994</v>
      </c>
      <c r="O297" s="34">
        <f t="shared" si="60"/>
        <v>2.5000000000000001E-2</v>
      </c>
      <c r="P297" s="37">
        <f t="shared" si="61"/>
        <v>5.4281443780592247E-3</v>
      </c>
      <c r="Q297" s="34">
        <f t="shared" si="62"/>
        <v>4.9999999999999822E-2</v>
      </c>
      <c r="R297" s="34">
        <f t="shared" si="63"/>
        <v>7.4999999999999817E-2</v>
      </c>
      <c r="S297" s="37">
        <f t="shared" si="64"/>
        <v>5.5428144378059048E-2</v>
      </c>
    </row>
    <row r="298" spans="1:19" x14ac:dyDescent="0.2">
      <c r="A298" s="50">
        <v>40031</v>
      </c>
      <c r="B298" s="34">
        <v>857</v>
      </c>
      <c r="C298" s="56">
        <v>2</v>
      </c>
      <c r="D298" s="36">
        <v>0.01</v>
      </c>
      <c r="E298" s="36">
        <v>946</v>
      </c>
      <c r="F298" s="48">
        <f t="shared" si="56"/>
        <v>0.4069444444444445</v>
      </c>
      <c r="G298" s="36">
        <v>952</v>
      </c>
      <c r="H298" s="49">
        <f t="shared" si="57"/>
        <v>0.41111111111111115</v>
      </c>
      <c r="I298" s="49" t="str">
        <f t="shared" si="52"/>
        <v/>
      </c>
      <c r="J298" s="34">
        <f t="shared" si="53"/>
        <v>0</v>
      </c>
      <c r="K298" s="34">
        <f t="shared" si="58"/>
        <v>5.9999999999999787</v>
      </c>
      <c r="L298" s="34">
        <f t="shared" si="54"/>
        <v>1</v>
      </c>
      <c r="M298" s="34">
        <f t="shared" ca="1" si="55"/>
        <v>857</v>
      </c>
      <c r="N298" s="34" t="str">
        <f t="shared" si="59"/>
        <v/>
      </c>
      <c r="O298" s="34">
        <f t="shared" si="60"/>
        <v>0</v>
      </c>
      <c r="P298" s="37">
        <f t="shared" si="61"/>
        <v>0</v>
      </c>
      <c r="Q298" s="34">
        <f t="shared" si="62"/>
        <v>5.999999999999979E-2</v>
      </c>
      <c r="R298" s="34">
        <f t="shared" si="63"/>
        <v>5.999999999999979E-2</v>
      </c>
      <c r="S298" s="37">
        <f t="shared" si="64"/>
        <v>5.999999999999979E-2</v>
      </c>
    </row>
    <row r="299" spans="1:19" x14ac:dyDescent="0.2">
      <c r="A299" s="50"/>
      <c r="C299" s="56"/>
      <c r="D299" s="36">
        <v>0.5</v>
      </c>
      <c r="E299" s="36">
        <v>952</v>
      </c>
      <c r="F299" s="48">
        <f t="shared" si="56"/>
        <v>0.41111111111111115</v>
      </c>
      <c r="G299" s="36">
        <v>1038</v>
      </c>
      <c r="H299" s="49">
        <f t="shared" si="57"/>
        <v>0.44305555555555554</v>
      </c>
      <c r="I299" s="49" t="str">
        <f t="shared" si="52"/>
        <v/>
      </c>
      <c r="J299" s="34">
        <f t="shared" si="53"/>
        <v>0</v>
      </c>
      <c r="K299" s="34">
        <f t="shared" si="58"/>
        <v>45.999999999999915</v>
      </c>
      <c r="L299" s="34">
        <f t="shared" si="54"/>
        <v>2</v>
      </c>
      <c r="M299" s="34">
        <f t="shared" ca="1" si="55"/>
        <v>857</v>
      </c>
      <c r="N299" s="34" t="str">
        <f t="shared" si="59"/>
        <v/>
      </c>
      <c r="O299" s="34">
        <f t="shared" si="60"/>
        <v>0</v>
      </c>
      <c r="P299" s="37">
        <f t="shared" si="61"/>
        <v>0</v>
      </c>
      <c r="Q299" s="34">
        <f t="shared" si="62"/>
        <v>22.999999999999957</v>
      </c>
      <c r="R299" s="34">
        <f t="shared" si="63"/>
        <v>22.999999999999957</v>
      </c>
      <c r="S299" s="37">
        <f t="shared" si="64"/>
        <v>22.999999999999957</v>
      </c>
    </row>
    <row r="300" spans="1:19" x14ac:dyDescent="0.2">
      <c r="A300" s="50"/>
      <c r="C300" s="56"/>
      <c r="D300" s="36">
        <v>0.01</v>
      </c>
      <c r="E300" s="36">
        <v>1038</v>
      </c>
      <c r="F300" s="48">
        <f t="shared" si="56"/>
        <v>0.44305555555555554</v>
      </c>
      <c r="G300" s="36">
        <v>1047</v>
      </c>
      <c r="H300" s="49">
        <f t="shared" si="57"/>
        <v>0.44930555555555557</v>
      </c>
      <c r="I300" s="49" t="str">
        <f t="shared" si="52"/>
        <v/>
      </c>
      <c r="J300" s="34">
        <f t="shared" si="53"/>
        <v>7.9999999999999716</v>
      </c>
      <c r="K300" s="34">
        <f t="shared" si="58"/>
        <v>9.000000000000048</v>
      </c>
      <c r="L300" s="34">
        <f t="shared" si="54"/>
        <v>3</v>
      </c>
      <c r="M300" s="34">
        <f t="shared" ca="1" si="55"/>
        <v>857</v>
      </c>
      <c r="N300" s="34" t="str">
        <f t="shared" si="59"/>
        <v/>
      </c>
      <c r="O300" s="34">
        <f t="shared" si="60"/>
        <v>2.4399999999999911</v>
      </c>
      <c r="P300" s="37">
        <f t="shared" si="61"/>
        <v>1.1528373552459379</v>
      </c>
      <c r="Q300" s="34">
        <f t="shared" si="62"/>
        <v>9.0000000000000482E-2</v>
      </c>
      <c r="R300" s="34">
        <f t="shared" si="63"/>
        <v>2.5299999999999914</v>
      </c>
      <c r="S300" s="37">
        <f t="shared" si="64"/>
        <v>1.2428373552459384</v>
      </c>
    </row>
    <row r="301" spans="1:19" x14ac:dyDescent="0.2">
      <c r="A301" s="50"/>
      <c r="C301" s="56"/>
      <c r="D301" s="36">
        <v>0.6</v>
      </c>
      <c r="E301" s="36">
        <v>1055</v>
      </c>
      <c r="F301" s="48">
        <f t="shared" si="56"/>
        <v>0.4548611111111111</v>
      </c>
      <c r="G301" s="36">
        <v>1110</v>
      </c>
      <c r="H301" s="49">
        <f t="shared" si="57"/>
        <v>0.46527777777777773</v>
      </c>
      <c r="I301" s="49">
        <f t="shared" si="52"/>
        <v>0.46874999999999994</v>
      </c>
      <c r="J301" s="34" t="str">
        <f t="shared" si="53"/>
        <v/>
      </c>
      <c r="K301" s="34">
        <f t="shared" si="58"/>
        <v>14.999999999999947</v>
      </c>
      <c r="L301" s="34">
        <f t="shared" si="54"/>
        <v>4</v>
      </c>
      <c r="M301" s="34">
        <f t="shared" ca="1" si="55"/>
        <v>857</v>
      </c>
      <c r="N301" s="34">
        <f t="shared" ca="1" si="59"/>
        <v>138</v>
      </c>
      <c r="O301" s="34">
        <f t="shared" si="60"/>
        <v>1.5</v>
      </c>
      <c r="P301" s="37">
        <f t="shared" si="61"/>
        <v>0.22548428583557498</v>
      </c>
      <c r="Q301" s="34">
        <f t="shared" si="62"/>
        <v>8.999999999999968</v>
      </c>
      <c r="R301" s="34">
        <f t="shared" si="63"/>
        <v>10.499999999999968</v>
      </c>
      <c r="S301" s="37">
        <f t="shared" si="64"/>
        <v>9.2254842858355435</v>
      </c>
    </row>
    <row r="302" spans="1:19" x14ac:dyDescent="0.2">
      <c r="A302" s="50">
        <v>40031</v>
      </c>
      <c r="B302" s="34">
        <v>1114</v>
      </c>
      <c r="C302" s="56"/>
      <c r="D302" s="36">
        <v>0.6</v>
      </c>
      <c r="E302" s="36">
        <v>1138</v>
      </c>
      <c r="F302" s="48">
        <f t="shared" si="56"/>
        <v>0.48472222222222222</v>
      </c>
      <c r="G302" s="36">
        <v>1140</v>
      </c>
      <c r="H302" s="49">
        <f t="shared" si="57"/>
        <v>0.4861111111111111</v>
      </c>
      <c r="I302" s="49">
        <f t="shared" si="52"/>
        <v>0.48958333333333331</v>
      </c>
      <c r="J302" s="34" t="str">
        <f t="shared" si="53"/>
        <v/>
      </c>
      <c r="K302" s="34">
        <f t="shared" si="58"/>
        <v>1.9999999999999929</v>
      </c>
      <c r="L302" s="34">
        <f t="shared" si="54"/>
        <v>1</v>
      </c>
      <c r="M302" s="34">
        <f t="shared" ca="1" si="55"/>
        <v>1114</v>
      </c>
      <c r="N302" s="34">
        <f t="shared" ca="1" si="59"/>
        <v>31.00000000000005</v>
      </c>
      <c r="O302" s="34">
        <f t="shared" si="60"/>
        <v>1.5</v>
      </c>
      <c r="P302" s="37">
        <f t="shared" si="61"/>
        <v>0.22548428583557498</v>
      </c>
      <c r="Q302" s="34">
        <f t="shared" si="62"/>
        <v>1.1999999999999957</v>
      </c>
      <c r="R302" s="34">
        <f t="shared" si="63"/>
        <v>2.6999999999999957</v>
      </c>
      <c r="S302" s="37">
        <f t="shared" si="64"/>
        <v>1.4254842858355707</v>
      </c>
    </row>
    <row r="303" spans="1:19" x14ac:dyDescent="0.2">
      <c r="A303" s="50">
        <v>40031</v>
      </c>
      <c r="B303" s="34">
        <v>1148</v>
      </c>
      <c r="C303" s="56"/>
      <c r="D303" s="36">
        <v>0.6</v>
      </c>
      <c r="E303" s="36">
        <v>1211</v>
      </c>
      <c r="F303" s="48">
        <f t="shared" si="56"/>
        <v>0.50763888888888886</v>
      </c>
      <c r="G303" s="36">
        <v>1214</v>
      </c>
      <c r="H303" s="49">
        <f t="shared" si="57"/>
        <v>0.50972222222222219</v>
      </c>
      <c r="I303" s="49">
        <f t="shared" si="52"/>
        <v>0.5131944444444444</v>
      </c>
      <c r="J303" s="34" t="str">
        <f t="shared" si="53"/>
        <v/>
      </c>
      <c r="K303" s="34">
        <f t="shared" si="58"/>
        <v>2.9999999999999893</v>
      </c>
      <c r="L303" s="34">
        <f t="shared" si="54"/>
        <v>1</v>
      </c>
      <c r="M303" s="34">
        <f t="shared" ca="1" si="55"/>
        <v>1148</v>
      </c>
      <c r="N303" s="34">
        <f t="shared" ca="1" si="59"/>
        <v>30.99999999999989</v>
      </c>
      <c r="O303" s="34">
        <f t="shared" si="60"/>
        <v>1.5</v>
      </c>
      <c r="P303" s="37">
        <f t="shared" si="61"/>
        <v>0.22548428583557498</v>
      </c>
      <c r="Q303" s="34">
        <f t="shared" si="62"/>
        <v>1.7999999999999936</v>
      </c>
      <c r="R303" s="34">
        <f t="shared" si="63"/>
        <v>3.2999999999999936</v>
      </c>
      <c r="S303" s="37">
        <f t="shared" si="64"/>
        <v>2.0254842858355686</v>
      </c>
    </row>
    <row r="304" spans="1:19" x14ac:dyDescent="0.2">
      <c r="A304" s="50">
        <v>40031</v>
      </c>
      <c r="B304" s="34">
        <v>1327</v>
      </c>
      <c r="C304" s="56"/>
      <c r="D304" s="36">
        <v>0.01</v>
      </c>
      <c r="E304" s="36">
        <v>1352</v>
      </c>
      <c r="F304" s="48">
        <f t="shared" si="56"/>
        <v>0.57777777777777783</v>
      </c>
      <c r="G304" s="36">
        <v>1402</v>
      </c>
      <c r="H304" s="49">
        <f t="shared" si="57"/>
        <v>0.58472222222222225</v>
      </c>
      <c r="I304" s="49" t="str">
        <f t="shared" si="52"/>
        <v/>
      </c>
      <c r="J304" s="34">
        <f t="shared" si="53"/>
        <v>0</v>
      </c>
      <c r="K304" s="34">
        <f t="shared" si="58"/>
        <v>9.9999999999999645</v>
      </c>
      <c r="L304" s="34">
        <f t="shared" si="54"/>
        <v>1</v>
      </c>
      <c r="M304" s="34">
        <f t="shared" ca="1" si="55"/>
        <v>1327</v>
      </c>
      <c r="N304" s="34" t="str">
        <f t="shared" si="59"/>
        <v/>
      </c>
      <c r="O304" s="34">
        <f t="shared" si="60"/>
        <v>0</v>
      </c>
      <c r="P304" s="37">
        <f t="shared" si="61"/>
        <v>0</v>
      </c>
      <c r="Q304" s="34">
        <f t="shared" si="62"/>
        <v>9.9999999999999645E-2</v>
      </c>
      <c r="R304" s="34">
        <f t="shared" si="63"/>
        <v>9.9999999999999645E-2</v>
      </c>
      <c r="S304" s="37">
        <f t="shared" si="64"/>
        <v>9.9999999999999645E-2</v>
      </c>
    </row>
    <row r="305" spans="1:19" x14ac:dyDescent="0.2">
      <c r="A305" s="50"/>
      <c r="C305" s="56"/>
      <c r="D305" s="36">
        <v>0.5</v>
      </c>
      <c r="E305" s="36">
        <v>1402</v>
      </c>
      <c r="F305" s="48">
        <f t="shared" si="56"/>
        <v>0.58472222222222225</v>
      </c>
      <c r="G305" s="36">
        <v>1609</v>
      </c>
      <c r="H305" s="49">
        <f t="shared" si="57"/>
        <v>0.67291666666666661</v>
      </c>
      <c r="I305" s="49" t="str">
        <f t="shared" si="52"/>
        <v/>
      </c>
      <c r="J305" s="34">
        <f t="shared" si="53"/>
        <v>0</v>
      </c>
      <c r="K305" s="34">
        <f t="shared" si="58"/>
        <v>126.99999999999987</v>
      </c>
      <c r="L305" s="34">
        <f t="shared" si="54"/>
        <v>2</v>
      </c>
      <c r="M305" s="34">
        <f t="shared" ca="1" si="55"/>
        <v>1327</v>
      </c>
      <c r="N305" s="34" t="str">
        <f t="shared" si="59"/>
        <v/>
      </c>
      <c r="O305" s="34">
        <f t="shared" si="60"/>
        <v>0</v>
      </c>
      <c r="P305" s="37">
        <f t="shared" si="61"/>
        <v>0</v>
      </c>
      <c r="Q305" s="34">
        <f t="shared" si="62"/>
        <v>63.499999999999936</v>
      </c>
      <c r="R305" s="34">
        <f t="shared" si="63"/>
        <v>63.499999999999936</v>
      </c>
      <c r="S305" s="37">
        <f t="shared" si="64"/>
        <v>63.499999999999936</v>
      </c>
    </row>
    <row r="306" spans="1:19" x14ac:dyDescent="0.2">
      <c r="C306" s="56"/>
      <c r="D306" s="36">
        <v>0.01</v>
      </c>
      <c r="E306" s="36">
        <v>1609</v>
      </c>
      <c r="F306" s="48">
        <f t="shared" si="56"/>
        <v>0.67291666666666661</v>
      </c>
      <c r="G306" s="36">
        <v>1613</v>
      </c>
      <c r="H306" s="49">
        <f t="shared" si="57"/>
        <v>0.67569444444444438</v>
      </c>
      <c r="I306" s="49">
        <f t="shared" si="52"/>
        <v>0.67916666666666659</v>
      </c>
      <c r="J306" s="34" t="str">
        <f t="shared" si="53"/>
        <v/>
      </c>
      <c r="K306" s="34">
        <f t="shared" si="58"/>
        <v>3.9999999999999858</v>
      </c>
      <c r="L306" s="34">
        <f t="shared" si="54"/>
        <v>3</v>
      </c>
      <c r="M306" s="34">
        <f t="shared" ca="1" si="55"/>
        <v>1327</v>
      </c>
      <c r="N306" s="34">
        <f t="shared" ca="1" si="59"/>
        <v>170.99999999999989</v>
      </c>
      <c r="O306" s="34">
        <f t="shared" si="60"/>
        <v>2.5000000000000001E-2</v>
      </c>
      <c r="P306" s="37">
        <f t="shared" si="61"/>
        <v>5.4281443780592247E-3</v>
      </c>
      <c r="Q306" s="34">
        <f t="shared" si="62"/>
        <v>3.9999999999999862E-2</v>
      </c>
      <c r="R306" s="34">
        <f t="shared" si="63"/>
        <v>6.4999999999999863E-2</v>
      </c>
      <c r="S306" s="37">
        <f t="shared" si="64"/>
        <v>4.5428144378059088E-2</v>
      </c>
    </row>
    <row r="307" spans="1:19" x14ac:dyDescent="0.2">
      <c r="A307" s="50">
        <v>40032</v>
      </c>
      <c r="B307" s="34">
        <v>829</v>
      </c>
      <c r="C307" s="56">
        <v>2</v>
      </c>
      <c r="D307" s="36">
        <v>0.01</v>
      </c>
      <c r="E307" s="36">
        <v>914</v>
      </c>
      <c r="F307" s="48">
        <f t="shared" si="56"/>
        <v>0.38472222222222219</v>
      </c>
      <c r="G307" s="36">
        <v>918</v>
      </c>
      <c r="H307" s="49">
        <f t="shared" si="57"/>
        <v>0.38750000000000001</v>
      </c>
      <c r="I307" s="49" t="str">
        <f t="shared" si="52"/>
        <v/>
      </c>
      <c r="J307" s="34">
        <f t="shared" si="53"/>
        <v>8.999999999999968</v>
      </c>
      <c r="K307" s="34">
        <f t="shared" si="58"/>
        <v>4.0000000000000657</v>
      </c>
      <c r="L307" s="34">
        <f t="shared" si="54"/>
        <v>1</v>
      </c>
      <c r="M307" s="34">
        <f t="shared" ca="1" si="55"/>
        <v>829</v>
      </c>
      <c r="N307" s="34" t="str">
        <f t="shared" si="59"/>
        <v/>
      </c>
      <c r="O307" s="34">
        <f t="shared" si="60"/>
        <v>2.7449999999999903</v>
      </c>
      <c r="P307" s="37">
        <f t="shared" si="61"/>
        <v>1.2969420246516803</v>
      </c>
      <c r="Q307" s="34">
        <f t="shared" si="62"/>
        <v>4.000000000000066E-2</v>
      </c>
      <c r="R307" s="34">
        <f t="shared" si="63"/>
        <v>2.7849999999999908</v>
      </c>
      <c r="S307" s="37">
        <f t="shared" si="64"/>
        <v>1.336942024651681</v>
      </c>
    </row>
    <row r="308" spans="1:19" x14ac:dyDescent="0.2">
      <c r="A308" s="50"/>
      <c r="C308" s="56"/>
      <c r="D308" s="36">
        <v>0.6</v>
      </c>
      <c r="E308" s="36">
        <v>927</v>
      </c>
      <c r="F308" s="48">
        <f t="shared" si="56"/>
        <v>0.39374999999999999</v>
      </c>
      <c r="G308" s="36">
        <v>934</v>
      </c>
      <c r="H308" s="49">
        <f t="shared" si="57"/>
        <v>0.39861111111111108</v>
      </c>
      <c r="I308" s="49">
        <f t="shared" si="52"/>
        <v>0.40208333333333329</v>
      </c>
      <c r="J308" s="34" t="str">
        <f t="shared" si="53"/>
        <v/>
      </c>
      <c r="K308" s="34">
        <f t="shared" si="58"/>
        <v>6.9999999999999751</v>
      </c>
      <c r="L308" s="34">
        <f t="shared" si="54"/>
        <v>2</v>
      </c>
      <c r="M308" s="34">
        <f t="shared" ca="1" si="55"/>
        <v>829</v>
      </c>
      <c r="N308" s="34">
        <f t="shared" ca="1" si="59"/>
        <v>69.999999999999986</v>
      </c>
      <c r="O308" s="34">
        <f t="shared" si="60"/>
        <v>1.5</v>
      </c>
      <c r="P308" s="37">
        <f t="shared" si="61"/>
        <v>0.22548428583557498</v>
      </c>
      <c r="Q308" s="34">
        <f t="shared" si="62"/>
        <v>4.1999999999999851</v>
      </c>
      <c r="R308" s="34">
        <f t="shared" si="63"/>
        <v>5.6999999999999851</v>
      </c>
      <c r="S308" s="37">
        <f t="shared" si="64"/>
        <v>4.4254842858355596</v>
      </c>
    </row>
    <row r="309" spans="1:19" x14ac:dyDescent="0.2">
      <c r="A309" s="50">
        <v>40032</v>
      </c>
      <c r="B309" s="34">
        <v>947</v>
      </c>
      <c r="C309" s="56"/>
      <c r="D309" s="36">
        <v>0.6</v>
      </c>
      <c r="E309" s="36">
        <v>1000</v>
      </c>
      <c r="F309" s="48">
        <f t="shared" si="56"/>
        <v>0.41666666666666669</v>
      </c>
      <c r="G309" s="36">
        <v>1003</v>
      </c>
      <c r="H309" s="49">
        <f t="shared" si="57"/>
        <v>0.41875000000000001</v>
      </c>
      <c r="I309" s="49">
        <f t="shared" si="52"/>
        <v>0.42222222222222222</v>
      </c>
      <c r="J309" s="34" t="str">
        <f t="shared" si="53"/>
        <v/>
      </c>
      <c r="K309" s="34">
        <f t="shared" si="58"/>
        <v>2.9999999999999893</v>
      </c>
      <c r="L309" s="34">
        <f t="shared" si="54"/>
        <v>1</v>
      </c>
      <c r="M309" s="34">
        <f t="shared" ca="1" si="55"/>
        <v>947</v>
      </c>
      <c r="N309" s="34">
        <f t="shared" ca="1" si="59"/>
        <v>21.000000000000007</v>
      </c>
      <c r="O309" s="34">
        <f t="shared" si="60"/>
        <v>1.5</v>
      </c>
      <c r="P309" s="37">
        <f t="shared" si="61"/>
        <v>0.22548428583557498</v>
      </c>
      <c r="Q309" s="34">
        <f t="shared" si="62"/>
        <v>1.7999999999999936</v>
      </c>
      <c r="R309" s="34">
        <f t="shared" si="63"/>
        <v>3.2999999999999936</v>
      </c>
      <c r="S309" s="37">
        <f t="shared" si="64"/>
        <v>2.0254842858355686</v>
      </c>
    </row>
    <row r="310" spans="1:19" x14ac:dyDescent="0.2">
      <c r="A310" s="50">
        <v>40032</v>
      </c>
      <c r="B310" s="34">
        <v>1010</v>
      </c>
      <c r="C310" s="56"/>
      <c r="D310" s="36">
        <v>0.6</v>
      </c>
      <c r="E310" s="36">
        <v>1028</v>
      </c>
      <c r="F310" s="48">
        <f t="shared" si="56"/>
        <v>0.43611111111111112</v>
      </c>
      <c r="G310" s="36">
        <v>1034</v>
      </c>
      <c r="H310" s="49">
        <f t="shared" si="57"/>
        <v>0.44027777777777777</v>
      </c>
      <c r="I310" s="49">
        <f t="shared" si="52"/>
        <v>0.44374999999999998</v>
      </c>
      <c r="J310" s="34" t="str">
        <f t="shared" si="53"/>
        <v/>
      </c>
      <c r="K310" s="34">
        <f t="shared" si="58"/>
        <v>5.9999999999999787</v>
      </c>
      <c r="L310" s="34">
        <f t="shared" si="54"/>
        <v>1</v>
      </c>
      <c r="M310" s="34">
        <f t="shared" ca="1" si="55"/>
        <v>1010</v>
      </c>
      <c r="N310" s="34">
        <f t="shared" ca="1" si="59"/>
        <v>28.999999999999979</v>
      </c>
      <c r="O310" s="34">
        <f t="shared" si="60"/>
        <v>1.5</v>
      </c>
      <c r="P310" s="37">
        <f t="shared" si="61"/>
        <v>0.22548428583557498</v>
      </c>
      <c r="Q310" s="34">
        <f t="shared" si="62"/>
        <v>3.5999999999999872</v>
      </c>
      <c r="R310" s="34">
        <f t="shared" si="63"/>
        <v>5.0999999999999872</v>
      </c>
      <c r="S310" s="37">
        <f t="shared" si="64"/>
        <v>3.8254842858355622</v>
      </c>
    </row>
    <row r="311" spans="1:19" x14ac:dyDescent="0.2">
      <c r="A311" s="50">
        <v>40032</v>
      </c>
      <c r="B311" s="34">
        <v>1041</v>
      </c>
      <c r="C311" s="56"/>
      <c r="D311" s="36">
        <v>0.6</v>
      </c>
      <c r="E311" s="36">
        <v>1059</v>
      </c>
      <c r="F311" s="48">
        <f t="shared" si="56"/>
        <v>0.45763888888888887</v>
      </c>
      <c r="G311" s="36">
        <v>1103</v>
      </c>
      <c r="H311" s="49">
        <f t="shared" si="57"/>
        <v>0.4604166666666667</v>
      </c>
      <c r="I311" s="49">
        <f t="shared" si="52"/>
        <v>0.46388888888888891</v>
      </c>
      <c r="J311" s="34" t="str">
        <f t="shared" si="53"/>
        <v/>
      </c>
      <c r="K311" s="34">
        <f t="shared" si="58"/>
        <v>4.0000000000000657</v>
      </c>
      <c r="L311" s="34">
        <f t="shared" si="54"/>
        <v>1</v>
      </c>
      <c r="M311" s="34">
        <f t="shared" ca="1" si="55"/>
        <v>1041</v>
      </c>
      <c r="N311" s="34">
        <f t="shared" ca="1" si="59"/>
        <v>26.999999999999986</v>
      </c>
      <c r="O311" s="34">
        <f t="shared" si="60"/>
        <v>1.5</v>
      </c>
      <c r="P311" s="37">
        <f t="shared" si="61"/>
        <v>0.22548428583557498</v>
      </c>
      <c r="Q311" s="34">
        <f t="shared" si="62"/>
        <v>2.4000000000000394</v>
      </c>
      <c r="R311" s="34">
        <f t="shared" si="63"/>
        <v>3.9000000000000394</v>
      </c>
      <c r="S311" s="37">
        <f t="shared" si="64"/>
        <v>2.6254842858356144</v>
      </c>
    </row>
    <row r="312" spans="1:19" x14ac:dyDescent="0.2">
      <c r="A312" s="50">
        <v>40032</v>
      </c>
      <c r="B312" s="34">
        <v>1433</v>
      </c>
      <c r="C312" s="56"/>
      <c r="D312" s="36">
        <v>10</v>
      </c>
      <c r="E312" s="36">
        <v>1501</v>
      </c>
      <c r="F312" s="48">
        <f t="shared" si="56"/>
        <v>0.62569444444444444</v>
      </c>
      <c r="G312" s="36">
        <v>1504</v>
      </c>
      <c r="H312" s="49">
        <f t="shared" si="57"/>
        <v>0.62777777777777777</v>
      </c>
      <c r="I312" s="49" t="str">
        <f t="shared" si="52"/>
        <v/>
      </c>
      <c r="J312" s="34">
        <f t="shared" si="53"/>
        <v>8.999999999999968</v>
      </c>
      <c r="K312" s="34">
        <f t="shared" si="58"/>
        <v>2.9999999999999893</v>
      </c>
      <c r="L312" s="34">
        <f t="shared" si="54"/>
        <v>1</v>
      </c>
      <c r="M312" s="34">
        <f t="shared" ca="1" si="55"/>
        <v>1433</v>
      </c>
      <c r="N312" s="34" t="str">
        <f t="shared" si="59"/>
        <v/>
      </c>
      <c r="O312" s="34">
        <f t="shared" si="60"/>
        <v>944.99999999999659</v>
      </c>
      <c r="P312" s="37">
        <f t="shared" si="61"/>
        <v>570.81204129048365</v>
      </c>
      <c r="Q312" s="34">
        <f t="shared" si="62"/>
        <v>29.999999999999893</v>
      </c>
      <c r="R312" s="34">
        <f t="shared" si="63"/>
        <v>974.99999999999648</v>
      </c>
      <c r="S312" s="37">
        <f t="shared" si="64"/>
        <v>600.81204129048353</v>
      </c>
    </row>
    <row r="313" spans="1:19" x14ac:dyDescent="0.2">
      <c r="A313" s="50"/>
      <c r="C313" s="56"/>
      <c r="D313" s="36">
        <v>200</v>
      </c>
      <c r="E313" s="36">
        <v>1513</v>
      </c>
      <c r="F313" s="48">
        <f t="shared" si="56"/>
        <v>0.63402777777777775</v>
      </c>
      <c r="G313" s="36">
        <v>1544</v>
      </c>
      <c r="H313" s="49">
        <f t="shared" si="57"/>
        <v>0.65555555555555556</v>
      </c>
      <c r="I313" s="49">
        <f t="shared" si="52"/>
        <v>0.65902777777777777</v>
      </c>
      <c r="J313" s="34" t="str">
        <f t="shared" si="53"/>
        <v/>
      </c>
      <c r="K313" s="34">
        <f t="shared" si="58"/>
        <v>31.00000000000005</v>
      </c>
      <c r="L313" s="34">
        <f t="shared" si="54"/>
        <v>2</v>
      </c>
      <c r="M313" s="34">
        <f t="shared" ca="1" si="55"/>
        <v>1433</v>
      </c>
      <c r="N313" s="34">
        <f t="shared" ca="1" si="59"/>
        <v>75.999999999999886</v>
      </c>
      <c r="O313" s="34">
        <f t="shared" si="60"/>
        <v>500</v>
      </c>
      <c r="P313" s="37">
        <f t="shared" si="61"/>
        <v>52.318172546220183</v>
      </c>
      <c r="Q313" s="34">
        <f t="shared" si="62"/>
        <v>6200.00000000001</v>
      </c>
      <c r="R313" s="34">
        <f t="shared" si="63"/>
        <v>6700.00000000001</v>
      </c>
      <c r="S313" s="37">
        <f t="shared" si="64"/>
        <v>6252.31817254623</v>
      </c>
    </row>
    <row r="314" spans="1:19" x14ac:dyDescent="0.2">
      <c r="A314" s="50">
        <v>40036</v>
      </c>
      <c r="B314" s="34">
        <v>1442</v>
      </c>
      <c r="C314" s="56">
        <v>4</v>
      </c>
      <c r="D314" s="36">
        <v>0.01</v>
      </c>
      <c r="E314" s="36">
        <v>1517</v>
      </c>
      <c r="F314" s="48">
        <f t="shared" si="56"/>
        <v>0.63680555555555551</v>
      </c>
      <c r="G314" s="36">
        <v>1518</v>
      </c>
      <c r="H314" s="49">
        <f t="shared" si="57"/>
        <v>0.63750000000000007</v>
      </c>
      <c r="I314" s="49" t="str">
        <f t="shared" si="52"/>
        <v/>
      </c>
      <c r="J314" s="34">
        <f t="shared" si="53"/>
        <v>7.9999999999999716</v>
      </c>
      <c r="K314" s="34">
        <f t="shared" si="58"/>
        <v>1.0000000000001563</v>
      </c>
      <c r="L314" s="34">
        <f t="shared" si="54"/>
        <v>1</v>
      </c>
      <c r="M314" s="34">
        <f t="shared" ca="1" si="55"/>
        <v>1442</v>
      </c>
      <c r="N314" s="34" t="str">
        <f t="shared" si="59"/>
        <v/>
      </c>
      <c r="O314" s="34">
        <f t="shared" si="60"/>
        <v>40.039999999999857</v>
      </c>
      <c r="P314" s="37">
        <f t="shared" si="61"/>
        <v>11.569772311648126</v>
      </c>
      <c r="Q314" s="34">
        <f t="shared" si="62"/>
        <v>1.0000000000001563E-2</v>
      </c>
      <c r="R314" s="34">
        <f t="shared" si="63"/>
        <v>40.049999999999855</v>
      </c>
      <c r="S314" s="37">
        <f t="shared" si="64"/>
        <v>11.579772311648128</v>
      </c>
    </row>
    <row r="315" spans="1:19" x14ac:dyDescent="0.2">
      <c r="A315" s="50"/>
      <c r="C315" s="56"/>
      <c r="D315" s="36">
        <v>10</v>
      </c>
      <c r="E315" s="36">
        <v>1526</v>
      </c>
      <c r="F315" s="48">
        <f t="shared" si="56"/>
        <v>0.6430555555555556</v>
      </c>
      <c r="G315" s="36">
        <v>1528</v>
      </c>
      <c r="H315" s="49">
        <f t="shared" si="57"/>
        <v>0.64444444444444449</v>
      </c>
      <c r="I315" s="49" t="str">
        <f t="shared" si="52"/>
        <v/>
      </c>
      <c r="J315" s="34">
        <f t="shared" si="53"/>
        <v>4.9999999999999822</v>
      </c>
      <c r="K315" s="34">
        <f t="shared" si="58"/>
        <v>1.9999999999999929</v>
      </c>
      <c r="L315" s="34">
        <f t="shared" si="54"/>
        <v>2</v>
      </c>
      <c r="M315" s="34">
        <f t="shared" ca="1" si="55"/>
        <v>1442</v>
      </c>
      <c r="N315" s="34" t="str">
        <f t="shared" si="59"/>
        <v/>
      </c>
      <c r="O315" s="34">
        <f t="shared" si="60"/>
        <v>524.99999999999818</v>
      </c>
      <c r="P315" s="37">
        <f t="shared" si="61"/>
        <v>317.11780071693534</v>
      </c>
      <c r="Q315" s="34">
        <f t="shared" si="62"/>
        <v>19.999999999999929</v>
      </c>
      <c r="R315" s="34">
        <f t="shared" si="63"/>
        <v>544.99999999999807</v>
      </c>
      <c r="S315" s="37">
        <f t="shared" si="64"/>
        <v>337.11780071693528</v>
      </c>
    </row>
    <row r="316" spans="1:19" x14ac:dyDescent="0.2">
      <c r="A316" s="50"/>
      <c r="C316" s="56"/>
      <c r="D316" s="36">
        <v>200</v>
      </c>
      <c r="E316" s="36">
        <v>1533</v>
      </c>
      <c r="F316" s="48">
        <f t="shared" si="56"/>
        <v>0.6479166666666667</v>
      </c>
      <c r="G316" s="36">
        <v>1602</v>
      </c>
      <c r="H316" s="49">
        <f t="shared" si="57"/>
        <v>0.66805555555555562</v>
      </c>
      <c r="I316" s="49">
        <f t="shared" si="52"/>
        <v>0.67152777777777783</v>
      </c>
      <c r="J316" s="34" t="str">
        <f t="shared" si="53"/>
        <v/>
      </c>
      <c r="K316" s="34">
        <f t="shared" si="58"/>
        <v>29.000000000000057</v>
      </c>
      <c r="L316" s="34">
        <f t="shared" si="54"/>
        <v>3</v>
      </c>
      <c r="M316" s="34">
        <f t="shared" ca="1" si="55"/>
        <v>1442</v>
      </c>
      <c r="N316" s="34">
        <f t="shared" ca="1" si="59"/>
        <v>85.000000000000171</v>
      </c>
      <c r="O316" s="34">
        <f t="shared" si="60"/>
        <v>500</v>
      </c>
      <c r="P316" s="37">
        <f t="shared" si="61"/>
        <v>52.318172546220183</v>
      </c>
      <c r="Q316" s="34">
        <f t="shared" si="62"/>
        <v>5800.0000000000109</v>
      </c>
      <c r="R316" s="34">
        <f t="shared" si="63"/>
        <v>6300.0000000000109</v>
      </c>
      <c r="S316" s="37">
        <f t="shared" si="64"/>
        <v>5852.3181725462309</v>
      </c>
    </row>
    <row r="317" spans="1:19" x14ac:dyDescent="0.2">
      <c r="A317" s="50">
        <v>40037</v>
      </c>
      <c r="B317" s="34">
        <v>856</v>
      </c>
      <c r="C317" s="56">
        <v>6</v>
      </c>
      <c r="D317" s="36">
        <v>0.01</v>
      </c>
      <c r="E317" s="36">
        <v>1036</v>
      </c>
      <c r="F317" s="48">
        <f t="shared" si="56"/>
        <v>0.44166666666666665</v>
      </c>
      <c r="G317" s="36">
        <v>1038</v>
      </c>
      <c r="H317" s="49">
        <f t="shared" si="57"/>
        <v>0.44305555555555554</v>
      </c>
      <c r="I317" s="49" t="str">
        <f t="shared" si="52"/>
        <v/>
      </c>
      <c r="J317" s="34">
        <f t="shared" si="53"/>
        <v>7.0000000000000551</v>
      </c>
      <c r="K317" s="34">
        <f t="shared" si="58"/>
        <v>1.9999999999999929</v>
      </c>
      <c r="L317" s="34">
        <f t="shared" si="54"/>
        <v>1</v>
      </c>
      <c r="M317" s="34">
        <f t="shared" ca="1" si="55"/>
        <v>856</v>
      </c>
      <c r="N317" s="34" t="str">
        <f t="shared" si="59"/>
        <v/>
      </c>
      <c r="O317" s="34">
        <f t="shared" si="60"/>
        <v>35.035000000000274</v>
      </c>
      <c r="P317" s="37">
        <f t="shared" si="61"/>
        <v>10.123550772692225</v>
      </c>
      <c r="Q317" s="34">
        <f t="shared" si="62"/>
        <v>1.9999999999999931E-2</v>
      </c>
      <c r="R317" s="34">
        <f t="shared" si="63"/>
        <v>35.055000000000277</v>
      </c>
      <c r="S317" s="37">
        <f t="shared" si="64"/>
        <v>10.143550772692224</v>
      </c>
    </row>
    <row r="318" spans="1:19" x14ac:dyDescent="0.2">
      <c r="A318" s="50"/>
      <c r="C318" s="56"/>
      <c r="D318" s="36">
        <v>10</v>
      </c>
      <c r="E318" s="36">
        <v>1045</v>
      </c>
      <c r="F318" s="48">
        <f t="shared" si="56"/>
        <v>0.44791666666666669</v>
      </c>
      <c r="G318" s="36">
        <v>1048</v>
      </c>
      <c r="H318" s="49">
        <f t="shared" si="57"/>
        <v>0.45</v>
      </c>
      <c r="I318" s="49" t="str">
        <f t="shared" si="52"/>
        <v/>
      </c>
      <c r="J318" s="34">
        <f t="shared" si="53"/>
        <v>4.9999999999999822</v>
      </c>
      <c r="K318" s="34">
        <f t="shared" si="58"/>
        <v>2.9999999999999893</v>
      </c>
      <c r="L318" s="34">
        <f t="shared" si="54"/>
        <v>2</v>
      </c>
      <c r="M318" s="34">
        <f t="shared" ca="1" si="55"/>
        <v>856</v>
      </c>
      <c r="N318" s="34" t="str">
        <f t="shared" si="59"/>
        <v/>
      </c>
      <c r="O318" s="34">
        <f t="shared" si="60"/>
        <v>524.99999999999818</v>
      </c>
      <c r="P318" s="37">
        <f t="shared" si="61"/>
        <v>317.11780071693534</v>
      </c>
      <c r="Q318" s="34">
        <f t="shared" si="62"/>
        <v>29.999999999999893</v>
      </c>
      <c r="R318" s="34">
        <f t="shared" si="63"/>
        <v>554.99999999999807</v>
      </c>
      <c r="S318" s="37">
        <f t="shared" si="64"/>
        <v>347.11780071693522</v>
      </c>
    </row>
    <row r="319" spans="1:19" x14ac:dyDescent="0.2">
      <c r="A319" s="50"/>
      <c r="C319" s="56"/>
      <c r="D319" s="36">
        <v>200</v>
      </c>
      <c r="E319" s="36">
        <v>1053</v>
      </c>
      <c r="F319" s="48">
        <f t="shared" si="56"/>
        <v>0.45347222222222222</v>
      </c>
      <c r="G319" s="36">
        <v>1226</v>
      </c>
      <c r="H319" s="49">
        <f t="shared" si="57"/>
        <v>0.5180555555555556</v>
      </c>
      <c r="I319" s="49">
        <f t="shared" si="52"/>
        <v>0.52152777777777781</v>
      </c>
      <c r="J319" s="34" t="str">
        <f t="shared" si="53"/>
        <v/>
      </c>
      <c r="K319" s="34">
        <f t="shared" si="58"/>
        <v>93.000000000000071</v>
      </c>
      <c r="L319" s="34">
        <f t="shared" si="54"/>
        <v>3</v>
      </c>
      <c r="M319" s="34">
        <f t="shared" ca="1" si="55"/>
        <v>856</v>
      </c>
      <c r="N319" s="34">
        <f t="shared" ca="1" si="59"/>
        <v>215.00000000000003</v>
      </c>
      <c r="O319" s="34">
        <f t="shared" si="60"/>
        <v>500</v>
      </c>
      <c r="P319" s="37">
        <f t="shared" si="61"/>
        <v>52.318172546220183</v>
      </c>
      <c r="Q319" s="34">
        <f t="shared" si="62"/>
        <v>18600.000000000015</v>
      </c>
      <c r="R319" s="34">
        <f t="shared" si="63"/>
        <v>19100.000000000015</v>
      </c>
      <c r="S319" s="37">
        <f t="shared" si="64"/>
        <v>18652.318172546235</v>
      </c>
    </row>
    <row r="320" spans="1:19" x14ac:dyDescent="0.2">
      <c r="A320" s="50">
        <v>40037</v>
      </c>
      <c r="B320" s="34">
        <v>1356</v>
      </c>
      <c r="C320" s="56"/>
      <c r="D320" s="36">
        <v>10</v>
      </c>
      <c r="E320" s="36">
        <v>1429</v>
      </c>
      <c r="F320" s="48">
        <f t="shared" si="56"/>
        <v>0.60347222222222219</v>
      </c>
      <c r="G320" s="36">
        <v>1438</v>
      </c>
      <c r="H320" s="49">
        <f t="shared" si="57"/>
        <v>0.60972222222222217</v>
      </c>
      <c r="I320" s="49" t="str">
        <f t="shared" si="52"/>
        <v/>
      </c>
      <c r="J320" s="34">
        <f t="shared" si="53"/>
        <v>11.000000000000121</v>
      </c>
      <c r="K320" s="34">
        <f t="shared" si="58"/>
        <v>8.999999999999968</v>
      </c>
      <c r="L320" s="34">
        <f t="shared" si="54"/>
        <v>1</v>
      </c>
      <c r="M320" s="34">
        <f t="shared" ca="1" si="55"/>
        <v>1356</v>
      </c>
      <c r="N320" s="34" t="str">
        <f t="shared" si="59"/>
        <v/>
      </c>
      <c r="O320" s="34">
        <f t="shared" si="60"/>
        <v>1155.0000000000127</v>
      </c>
      <c r="P320" s="37">
        <f t="shared" si="61"/>
        <v>697.65916157726781</v>
      </c>
      <c r="Q320" s="34">
        <f t="shared" si="62"/>
        <v>89.999999999999687</v>
      </c>
      <c r="R320" s="34">
        <f t="shared" si="63"/>
        <v>1245.0000000000125</v>
      </c>
      <c r="S320" s="37">
        <f t="shared" si="64"/>
        <v>787.65916157726747</v>
      </c>
    </row>
    <row r="321" spans="1:19" x14ac:dyDescent="0.2">
      <c r="A321" s="50"/>
      <c r="C321" s="56"/>
      <c r="D321" s="36">
        <v>200</v>
      </c>
      <c r="E321" s="36">
        <v>1449</v>
      </c>
      <c r="F321" s="48">
        <f t="shared" si="56"/>
        <v>0.61736111111111114</v>
      </c>
      <c r="G321" s="36">
        <v>1624</v>
      </c>
      <c r="H321" s="49">
        <f t="shared" si="57"/>
        <v>0.68333333333333324</v>
      </c>
      <c r="I321" s="49">
        <f t="shared" si="52"/>
        <v>0.68680555555555545</v>
      </c>
      <c r="J321" s="34" t="str">
        <f t="shared" si="53"/>
        <v/>
      </c>
      <c r="K321" s="34">
        <f t="shared" si="58"/>
        <v>94.999999999999829</v>
      </c>
      <c r="L321" s="34">
        <f t="shared" si="54"/>
        <v>2</v>
      </c>
      <c r="M321" s="34">
        <f t="shared" ca="1" si="55"/>
        <v>1356</v>
      </c>
      <c r="N321" s="34">
        <f t="shared" ca="1" si="59"/>
        <v>152.99999999999977</v>
      </c>
      <c r="O321" s="34">
        <f t="shared" si="60"/>
        <v>500</v>
      </c>
      <c r="P321" s="37">
        <f t="shared" si="61"/>
        <v>52.318172546220183</v>
      </c>
      <c r="Q321" s="34">
        <f t="shared" si="62"/>
        <v>18999.999999999967</v>
      </c>
      <c r="R321" s="34">
        <f t="shared" si="63"/>
        <v>19499.999999999967</v>
      </c>
      <c r="S321" s="37">
        <f t="shared" si="64"/>
        <v>19052.318172546187</v>
      </c>
    </row>
    <row r="322" spans="1:19" x14ac:dyDescent="0.2">
      <c r="A322" s="50">
        <v>40039</v>
      </c>
      <c r="B322" s="34">
        <v>911</v>
      </c>
      <c r="C322" s="56">
        <v>4</v>
      </c>
      <c r="D322" s="36">
        <v>0.01</v>
      </c>
      <c r="E322" s="36">
        <v>1006</v>
      </c>
      <c r="F322" s="48">
        <f t="shared" si="56"/>
        <v>0.42083333333333334</v>
      </c>
      <c r="G322" s="36">
        <v>1020</v>
      </c>
      <c r="H322" s="49">
        <f t="shared" si="57"/>
        <v>0.43055555555555558</v>
      </c>
      <c r="I322" s="49" t="str">
        <f t="shared" si="52"/>
        <v/>
      </c>
      <c r="J322" s="34">
        <f t="shared" si="53"/>
        <v>7.9999999999999716</v>
      </c>
      <c r="K322" s="34">
        <f t="shared" si="58"/>
        <v>14.00000000000003</v>
      </c>
      <c r="L322" s="34">
        <f t="shared" si="54"/>
        <v>1</v>
      </c>
      <c r="M322" s="34">
        <f t="shared" ca="1" si="55"/>
        <v>911</v>
      </c>
      <c r="N322" s="34" t="str">
        <f t="shared" si="59"/>
        <v/>
      </c>
      <c r="O322" s="34">
        <f t="shared" si="60"/>
        <v>2.0399999999999929</v>
      </c>
      <c r="P322" s="37">
        <f t="shared" si="61"/>
        <v>1.0020641984579592</v>
      </c>
      <c r="Q322" s="34">
        <f t="shared" si="62"/>
        <v>0.14000000000000032</v>
      </c>
      <c r="R322" s="34">
        <f t="shared" si="63"/>
        <v>2.1799999999999931</v>
      </c>
      <c r="S322" s="37">
        <f t="shared" si="64"/>
        <v>1.1420641984579596</v>
      </c>
    </row>
    <row r="323" spans="1:19" x14ac:dyDescent="0.2">
      <c r="A323" s="50"/>
      <c r="C323" s="56"/>
      <c r="D323" s="36">
        <v>0.5</v>
      </c>
      <c r="E323" s="36">
        <v>1028</v>
      </c>
      <c r="F323" s="48">
        <f t="shared" si="56"/>
        <v>0.43611111111111112</v>
      </c>
      <c r="G323" s="36">
        <v>1116</v>
      </c>
      <c r="H323" s="49">
        <f t="shared" si="57"/>
        <v>0.4694444444444445</v>
      </c>
      <c r="I323" s="49" t="str">
        <f t="shared" si="52"/>
        <v/>
      </c>
      <c r="J323" s="34">
        <f t="shared" si="53"/>
        <v>6.9999999999998952</v>
      </c>
      <c r="K323" s="34">
        <f t="shared" si="58"/>
        <v>48.000000000000071</v>
      </c>
      <c r="L323" s="34">
        <f t="shared" si="54"/>
        <v>2</v>
      </c>
      <c r="M323" s="34">
        <f t="shared" ca="1" si="55"/>
        <v>911</v>
      </c>
      <c r="N323" s="34" t="str">
        <f t="shared" si="59"/>
        <v/>
      </c>
      <c r="O323" s="34">
        <f t="shared" si="60"/>
        <v>36.749999999999453</v>
      </c>
      <c r="P323" s="37">
        <f t="shared" si="61"/>
        <v>22.198259425150571</v>
      </c>
      <c r="Q323" s="34">
        <f t="shared" si="62"/>
        <v>24.000000000000036</v>
      </c>
      <c r="R323" s="34">
        <f t="shared" si="63"/>
        <v>60.749999999999488</v>
      </c>
      <c r="S323" s="37">
        <f t="shared" si="64"/>
        <v>46.19825942515061</v>
      </c>
    </row>
    <row r="324" spans="1:19" x14ac:dyDescent="0.2">
      <c r="A324" s="50"/>
      <c r="C324" s="56"/>
      <c r="D324" s="36">
        <v>10</v>
      </c>
      <c r="E324" s="36">
        <v>1123</v>
      </c>
      <c r="F324" s="48">
        <f t="shared" si="56"/>
        <v>0.47430555555555554</v>
      </c>
      <c r="G324" s="36">
        <v>1203</v>
      </c>
      <c r="H324" s="49">
        <f t="shared" si="57"/>
        <v>0.50208333333333333</v>
      </c>
      <c r="I324" s="49">
        <f t="shared" si="52"/>
        <v>0.50555555555555554</v>
      </c>
      <c r="J324" s="34" t="str">
        <f t="shared" si="53"/>
        <v/>
      </c>
      <c r="K324" s="34">
        <f t="shared" si="58"/>
        <v>40.000000000000014</v>
      </c>
      <c r="L324" s="34">
        <f t="shared" si="54"/>
        <v>3</v>
      </c>
      <c r="M324" s="34">
        <f t="shared" ca="1" si="55"/>
        <v>911</v>
      </c>
      <c r="N324" s="34">
        <f t="shared" ca="1" si="59"/>
        <v>176.99999999999994</v>
      </c>
      <c r="O324" s="34">
        <f t="shared" si="60"/>
        <v>25</v>
      </c>
      <c r="P324" s="37">
        <f t="shared" si="61"/>
        <v>3.1021051639523365</v>
      </c>
      <c r="Q324" s="34">
        <f t="shared" si="62"/>
        <v>400.00000000000011</v>
      </c>
      <c r="R324" s="34">
        <f t="shared" si="63"/>
        <v>425.00000000000011</v>
      </c>
      <c r="S324" s="37">
        <f t="shared" si="64"/>
        <v>403.10210516395244</v>
      </c>
    </row>
    <row r="325" spans="1:19" x14ac:dyDescent="0.2">
      <c r="A325" s="50">
        <v>40044</v>
      </c>
      <c r="B325" s="34">
        <v>954</v>
      </c>
      <c r="C325" s="56">
        <v>3</v>
      </c>
      <c r="D325" s="36">
        <v>0.01</v>
      </c>
      <c r="E325" s="36">
        <v>1053</v>
      </c>
      <c r="F325" s="48">
        <f t="shared" si="56"/>
        <v>0.45347222222222222</v>
      </c>
      <c r="G325" s="36">
        <v>1100</v>
      </c>
      <c r="H325" s="49">
        <f t="shared" si="57"/>
        <v>0.45833333333333331</v>
      </c>
      <c r="I325" s="49">
        <f t="shared" si="52"/>
        <v>0.46180555555555552</v>
      </c>
      <c r="J325" s="34" t="str">
        <f t="shared" si="53"/>
        <v/>
      </c>
      <c r="K325" s="34">
        <f t="shared" si="58"/>
        <v>6.9999999999999751</v>
      </c>
      <c r="L325" s="34">
        <f t="shared" si="54"/>
        <v>1</v>
      </c>
      <c r="M325" s="34">
        <f t="shared" ca="1" si="55"/>
        <v>954</v>
      </c>
      <c r="N325" s="34">
        <f t="shared" ca="1" si="59"/>
        <v>70.999999999999915</v>
      </c>
      <c r="O325" s="34">
        <f t="shared" si="60"/>
        <v>2.5000000000000001E-2</v>
      </c>
      <c r="P325" s="37">
        <f t="shared" si="61"/>
        <v>5.4281443780592247E-3</v>
      </c>
      <c r="Q325" s="34">
        <f t="shared" si="62"/>
        <v>6.9999999999999757E-2</v>
      </c>
      <c r="R325" s="34">
        <f t="shared" si="63"/>
        <v>9.4999999999999751E-2</v>
      </c>
      <c r="S325" s="37">
        <f t="shared" si="64"/>
        <v>7.5428144378058976E-2</v>
      </c>
    </row>
    <row r="326" spans="1:19" x14ac:dyDescent="0.2">
      <c r="A326" s="50">
        <v>40053</v>
      </c>
      <c r="B326" s="34">
        <v>906</v>
      </c>
      <c r="C326" s="56">
        <v>4</v>
      </c>
      <c r="D326" s="36">
        <v>8.0000000000000002E-3</v>
      </c>
      <c r="E326" s="36">
        <v>1028</v>
      </c>
      <c r="F326" s="48">
        <f t="shared" si="56"/>
        <v>0.43611111111111112</v>
      </c>
      <c r="G326" s="36">
        <v>1032</v>
      </c>
      <c r="H326" s="49">
        <f t="shared" si="57"/>
        <v>0.43888888888888888</v>
      </c>
      <c r="I326" s="49" t="str">
        <f t="shared" si="52"/>
        <v/>
      </c>
      <c r="J326" s="34">
        <f t="shared" si="53"/>
        <v>7.0000000000000551</v>
      </c>
      <c r="K326" s="34">
        <f t="shared" si="58"/>
        <v>3.9999999999999858</v>
      </c>
      <c r="L326" s="34">
        <f t="shared" si="54"/>
        <v>1</v>
      </c>
      <c r="M326" s="34">
        <f t="shared" ca="1" si="55"/>
        <v>906</v>
      </c>
      <c r="N326" s="34" t="str">
        <f t="shared" si="59"/>
        <v/>
      </c>
      <c r="O326" s="34">
        <f t="shared" si="60"/>
        <v>35.028000000000276</v>
      </c>
      <c r="P326" s="37">
        <f t="shared" si="61"/>
        <v>9.8087529638552589</v>
      </c>
      <c r="Q326" s="34">
        <f t="shared" si="62"/>
        <v>3.199999999999989E-2</v>
      </c>
      <c r="R326" s="34">
        <f t="shared" si="63"/>
        <v>35.060000000000272</v>
      </c>
      <c r="S326" s="37">
        <f t="shared" si="64"/>
        <v>9.8407529638552589</v>
      </c>
    </row>
    <row r="327" spans="1:19" x14ac:dyDescent="0.2">
      <c r="C327" s="56"/>
      <c r="D327" s="36">
        <v>10</v>
      </c>
      <c r="E327" s="36">
        <v>1039</v>
      </c>
      <c r="F327" s="48">
        <f t="shared" si="56"/>
        <v>0.44375000000000003</v>
      </c>
      <c r="G327" s="36">
        <v>1042</v>
      </c>
      <c r="H327" s="49">
        <f t="shared" si="57"/>
        <v>0.4458333333333333</v>
      </c>
      <c r="I327" s="49" t="str">
        <f t="shared" si="52"/>
        <v/>
      </c>
      <c r="J327" s="34">
        <f t="shared" si="53"/>
        <v>6.0000000000000586</v>
      </c>
      <c r="K327" s="34">
        <f t="shared" si="58"/>
        <v>2.9999999999999094</v>
      </c>
      <c r="L327" s="34">
        <f t="shared" si="54"/>
        <v>2</v>
      </c>
      <c r="M327" s="34">
        <f t="shared" ca="1" si="55"/>
        <v>906</v>
      </c>
      <c r="N327" s="34" t="str">
        <f t="shared" si="59"/>
        <v/>
      </c>
      <c r="O327" s="34">
        <f t="shared" si="60"/>
        <v>570.00000000000557</v>
      </c>
      <c r="P327" s="37">
        <f t="shared" si="61"/>
        <v>352.89579291747924</v>
      </c>
      <c r="Q327" s="34">
        <f t="shared" si="62"/>
        <v>29.999999999999094</v>
      </c>
      <c r="R327" s="34">
        <f t="shared" si="63"/>
        <v>600.00000000000466</v>
      </c>
      <c r="S327" s="37">
        <f t="shared" si="64"/>
        <v>382.89579291747833</v>
      </c>
    </row>
    <row r="328" spans="1:19" x14ac:dyDescent="0.2">
      <c r="A328" s="50"/>
      <c r="C328" s="56"/>
      <c r="D328" s="36">
        <v>180</v>
      </c>
      <c r="E328" s="36">
        <v>1048</v>
      </c>
      <c r="F328" s="48">
        <f t="shared" si="56"/>
        <v>0.45</v>
      </c>
      <c r="G328" s="36">
        <v>1245</v>
      </c>
      <c r="H328" s="49">
        <f t="shared" si="57"/>
        <v>0.53125</v>
      </c>
      <c r="I328" s="49">
        <f t="shared" si="52"/>
        <v>0.53472222222222221</v>
      </c>
      <c r="J328" s="34" t="str">
        <f t="shared" si="53"/>
        <v/>
      </c>
      <c r="K328" s="34">
        <f t="shared" si="58"/>
        <v>116.99999999999999</v>
      </c>
      <c r="L328" s="34">
        <f t="shared" si="54"/>
        <v>3</v>
      </c>
      <c r="M328" s="34">
        <f t="shared" ca="1" si="55"/>
        <v>906</v>
      </c>
      <c r="N328" s="34">
        <f t="shared" ca="1" si="59"/>
        <v>224</v>
      </c>
      <c r="O328" s="34">
        <f t="shared" si="60"/>
        <v>450</v>
      </c>
      <c r="P328" s="37">
        <f t="shared" si="61"/>
        <v>47.347346607878421</v>
      </c>
      <c r="Q328" s="34">
        <f t="shared" si="62"/>
        <v>21059.999999999996</v>
      </c>
      <c r="R328" s="34">
        <f t="shared" si="63"/>
        <v>21509.999999999996</v>
      </c>
      <c r="S328" s="37">
        <f t="shared" si="64"/>
        <v>21107.347346607876</v>
      </c>
    </row>
    <row r="329" spans="1:19" x14ac:dyDescent="0.2">
      <c r="A329" s="50">
        <v>40060</v>
      </c>
      <c r="B329" s="34">
        <v>844</v>
      </c>
      <c r="C329" s="56">
        <v>3</v>
      </c>
      <c r="D329" s="36">
        <v>0.01</v>
      </c>
      <c r="E329" s="36">
        <v>946</v>
      </c>
      <c r="F329" s="48">
        <f t="shared" si="56"/>
        <v>0.4069444444444445</v>
      </c>
      <c r="G329" s="36">
        <v>1028</v>
      </c>
      <c r="H329" s="49">
        <f t="shared" si="57"/>
        <v>0.43611111111111112</v>
      </c>
      <c r="I329" s="49">
        <f t="shared" si="52"/>
        <v>0.43958333333333333</v>
      </c>
      <c r="J329" s="34" t="str">
        <f t="shared" si="53"/>
        <v/>
      </c>
      <c r="K329" s="34">
        <f t="shared" si="58"/>
        <v>41.999999999999929</v>
      </c>
      <c r="L329" s="34">
        <f t="shared" si="54"/>
        <v>1</v>
      </c>
      <c r="M329" s="34">
        <f t="shared" ca="1" si="55"/>
        <v>844</v>
      </c>
      <c r="N329" s="34">
        <f t="shared" ca="1" si="59"/>
        <v>109.00000000000001</v>
      </c>
      <c r="O329" s="34">
        <f t="shared" si="60"/>
        <v>2.5000000000000001E-2</v>
      </c>
      <c r="P329" s="37">
        <f t="shared" si="61"/>
        <v>5.4281443780592247E-3</v>
      </c>
      <c r="Q329" s="34">
        <f t="shared" si="62"/>
        <v>0.41999999999999932</v>
      </c>
      <c r="R329" s="34">
        <f t="shared" si="63"/>
        <v>0.44499999999999934</v>
      </c>
      <c r="S329" s="37">
        <f t="shared" si="64"/>
        <v>0.42542814437805854</v>
      </c>
    </row>
    <row r="330" spans="1:19" x14ac:dyDescent="0.2">
      <c r="A330" s="50">
        <v>40065</v>
      </c>
      <c r="B330" s="34">
        <v>1027</v>
      </c>
      <c r="C330" s="56" t="s">
        <v>86</v>
      </c>
      <c r="D330" s="36">
        <v>0.01</v>
      </c>
      <c r="E330" s="36">
        <v>1510</v>
      </c>
      <c r="F330" s="48">
        <f t="shared" si="56"/>
        <v>0.63194444444444442</v>
      </c>
      <c r="G330" s="36">
        <v>1518</v>
      </c>
      <c r="H330" s="49">
        <f t="shared" si="57"/>
        <v>0.63750000000000007</v>
      </c>
      <c r="I330" s="49">
        <f t="shared" si="52"/>
        <v>0.64097222222222228</v>
      </c>
      <c r="J330" s="34" t="str">
        <f t="shared" si="53"/>
        <v/>
      </c>
      <c r="K330" s="34">
        <f t="shared" si="58"/>
        <v>8.0000000000001315</v>
      </c>
      <c r="L330" s="34">
        <f t="shared" si="54"/>
        <v>1</v>
      </c>
      <c r="M330" s="34">
        <f t="shared" ca="1" si="55"/>
        <v>1027</v>
      </c>
      <c r="N330" s="34">
        <f t="shared" ca="1" si="59"/>
        <v>296.00000000000017</v>
      </c>
      <c r="O330" s="34">
        <f t="shared" si="60"/>
        <v>2.5000000000000001E-2</v>
      </c>
      <c r="P330" s="37">
        <f t="shared" si="61"/>
        <v>5.4281443780592247E-3</v>
      </c>
      <c r="Q330" s="34">
        <f t="shared" si="62"/>
        <v>8.000000000000132E-2</v>
      </c>
      <c r="R330" s="34">
        <f t="shared" si="63"/>
        <v>0.10500000000000131</v>
      </c>
      <c r="S330" s="37">
        <f t="shared" si="64"/>
        <v>8.5428144378060539E-2</v>
      </c>
    </row>
    <row r="331" spans="1:19" x14ac:dyDescent="0.2">
      <c r="A331" s="50">
        <v>40066</v>
      </c>
      <c r="B331" s="34">
        <v>1059</v>
      </c>
      <c r="C331" s="56" t="s">
        <v>86</v>
      </c>
      <c r="D331" s="36">
        <v>0.01</v>
      </c>
      <c r="E331" s="36">
        <v>1511</v>
      </c>
      <c r="F331" s="48">
        <f t="shared" si="56"/>
        <v>0.63263888888888886</v>
      </c>
      <c r="G331" s="36">
        <v>1548</v>
      </c>
      <c r="H331" s="49">
        <f t="shared" si="57"/>
        <v>0.65833333333333333</v>
      </c>
      <c r="I331" s="49">
        <f t="shared" si="52"/>
        <v>0.66180555555555554</v>
      </c>
      <c r="J331" s="34" t="str">
        <f t="shared" si="53"/>
        <v/>
      </c>
      <c r="K331" s="34">
        <f t="shared" si="58"/>
        <v>37.000000000000028</v>
      </c>
      <c r="L331" s="34">
        <f t="shared" si="54"/>
        <v>1</v>
      </c>
      <c r="M331" s="34">
        <f t="shared" ca="1" si="55"/>
        <v>1059</v>
      </c>
      <c r="N331" s="34">
        <f t="shared" ca="1" si="59"/>
        <v>294</v>
      </c>
      <c r="O331" s="34">
        <f t="shared" si="60"/>
        <v>2.5000000000000001E-2</v>
      </c>
      <c r="P331" s="37">
        <f t="shared" si="61"/>
        <v>5.4281443780592247E-3</v>
      </c>
      <c r="Q331" s="34">
        <f t="shared" si="62"/>
        <v>0.37000000000000027</v>
      </c>
      <c r="R331" s="34">
        <f t="shared" si="63"/>
        <v>0.3950000000000003</v>
      </c>
      <c r="S331" s="37">
        <f t="shared" si="64"/>
        <v>0.37542814437805949</v>
      </c>
    </row>
    <row r="332" spans="1:19" x14ac:dyDescent="0.2">
      <c r="A332" s="50">
        <v>40071</v>
      </c>
      <c r="B332" s="34">
        <v>1400</v>
      </c>
      <c r="C332" s="56" t="s">
        <v>78</v>
      </c>
      <c r="D332" s="36">
        <v>0.01</v>
      </c>
      <c r="E332" s="36">
        <v>1553</v>
      </c>
      <c r="F332" s="48">
        <f t="shared" si="56"/>
        <v>0.66180555555555554</v>
      </c>
      <c r="G332" s="36">
        <v>1610</v>
      </c>
      <c r="H332" s="49">
        <f t="shared" si="57"/>
        <v>0.67361111111111116</v>
      </c>
      <c r="I332" s="49">
        <f t="shared" si="52"/>
        <v>0.67708333333333337</v>
      </c>
      <c r="J332" s="34" t="str">
        <f t="shared" si="53"/>
        <v/>
      </c>
      <c r="K332" s="34">
        <f t="shared" si="58"/>
        <v>17.000000000000099</v>
      </c>
      <c r="L332" s="34">
        <f t="shared" si="54"/>
        <v>1</v>
      </c>
      <c r="M332" s="34">
        <f t="shared" ca="1" si="55"/>
        <v>1400</v>
      </c>
      <c r="N332" s="34">
        <f t="shared" ca="1" si="59"/>
        <v>135</v>
      </c>
      <c r="O332" s="34">
        <f t="shared" si="60"/>
        <v>2.5000000000000001E-2</v>
      </c>
      <c r="P332" s="37">
        <f t="shared" si="61"/>
        <v>5.4281443780592247E-3</v>
      </c>
      <c r="Q332" s="34">
        <f t="shared" si="62"/>
        <v>0.17000000000000101</v>
      </c>
      <c r="R332" s="34">
        <f t="shared" si="63"/>
        <v>0.19500000000000101</v>
      </c>
      <c r="S332" s="37">
        <f t="shared" si="64"/>
        <v>0.17542814437806023</v>
      </c>
    </row>
    <row r="333" spans="1:19" x14ac:dyDescent="0.2">
      <c r="A333" s="50">
        <v>40072</v>
      </c>
      <c r="B333" s="34">
        <v>756</v>
      </c>
      <c r="C333" s="56" t="s">
        <v>78</v>
      </c>
      <c r="D333" s="36">
        <v>0.01</v>
      </c>
      <c r="E333" s="36">
        <v>946</v>
      </c>
      <c r="F333" s="48">
        <f t="shared" si="56"/>
        <v>0.4069444444444445</v>
      </c>
      <c r="G333" s="36">
        <v>959</v>
      </c>
      <c r="H333" s="49">
        <f t="shared" si="57"/>
        <v>0.41597222222222219</v>
      </c>
      <c r="I333" s="49">
        <f t="shared" si="52"/>
        <v>0.4194444444444444</v>
      </c>
      <c r="J333" s="34" t="str">
        <f t="shared" si="53"/>
        <v/>
      </c>
      <c r="K333" s="34">
        <f t="shared" si="58"/>
        <v>12.999999999999874</v>
      </c>
      <c r="L333" s="34">
        <f t="shared" si="54"/>
        <v>1</v>
      </c>
      <c r="M333" s="34">
        <f t="shared" ca="1" si="55"/>
        <v>756</v>
      </c>
      <c r="N333" s="34">
        <f t="shared" ca="1" si="59"/>
        <v>127.99999999999994</v>
      </c>
      <c r="O333" s="34">
        <f t="shared" si="60"/>
        <v>2.5000000000000001E-2</v>
      </c>
      <c r="P333" s="37">
        <f t="shared" si="61"/>
        <v>5.4281443780592247E-3</v>
      </c>
      <c r="Q333" s="34">
        <f t="shared" si="62"/>
        <v>0.12999999999999873</v>
      </c>
      <c r="R333" s="34">
        <f t="shared" si="63"/>
        <v>0.15499999999999872</v>
      </c>
      <c r="S333" s="37">
        <f t="shared" si="64"/>
        <v>0.13542814437805795</v>
      </c>
    </row>
    <row r="334" spans="1:19" x14ac:dyDescent="0.2">
      <c r="A334" s="50">
        <v>40073</v>
      </c>
      <c r="B334" s="34">
        <v>800</v>
      </c>
      <c r="C334" s="56" t="s">
        <v>78</v>
      </c>
      <c r="D334" s="36">
        <v>0.01</v>
      </c>
      <c r="E334" s="36">
        <v>928</v>
      </c>
      <c r="F334" s="48">
        <f t="shared" si="56"/>
        <v>0.39444444444444443</v>
      </c>
      <c r="G334" s="36">
        <v>958</v>
      </c>
      <c r="H334" s="49">
        <f t="shared" si="57"/>
        <v>0.4152777777777778</v>
      </c>
      <c r="I334" s="49">
        <f t="shared" si="52"/>
        <v>0.41875000000000001</v>
      </c>
      <c r="J334" s="34" t="str">
        <f t="shared" si="53"/>
        <v/>
      </c>
      <c r="K334" s="34">
        <f t="shared" si="58"/>
        <v>30.000000000000053</v>
      </c>
      <c r="L334" s="34">
        <f t="shared" si="54"/>
        <v>1</v>
      </c>
      <c r="M334" s="34">
        <f t="shared" ca="1" si="55"/>
        <v>800</v>
      </c>
      <c r="N334" s="34">
        <f t="shared" ca="1" si="59"/>
        <v>123.00000000000004</v>
      </c>
      <c r="O334" s="34">
        <f t="shared" si="60"/>
        <v>2.5000000000000001E-2</v>
      </c>
      <c r="P334" s="37">
        <f t="shared" si="61"/>
        <v>5.4281443780592247E-3</v>
      </c>
      <c r="Q334" s="34">
        <f t="shared" si="62"/>
        <v>0.30000000000000054</v>
      </c>
      <c r="R334" s="34">
        <f t="shared" si="63"/>
        <v>0.32500000000000057</v>
      </c>
      <c r="S334" s="37">
        <f t="shared" si="64"/>
        <v>0.30542814437805976</v>
      </c>
    </row>
    <row r="335" spans="1:19" x14ac:dyDescent="0.2">
      <c r="A335" s="50">
        <v>40073</v>
      </c>
      <c r="B335" s="34">
        <v>1303</v>
      </c>
      <c r="C335" s="56"/>
      <c r="D335" s="36">
        <v>10</v>
      </c>
      <c r="E335" s="36">
        <v>1332</v>
      </c>
      <c r="F335" s="48">
        <f t="shared" si="56"/>
        <v>0.56388888888888888</v>
      </c>
      <c r="G335" s="36">
        <v>1335</v>
      </c>
      <c r="H335" s="49">
        <f t="shared" si="57"/>
        <v>0.56597222222222221</v>
      </c>
      <c r="I335" s="49" t="str">
        <f t="shared" ref="I335:I398" si="65">IF(OR(A336&lt;&gt;"",D336=""),H335+TIME(0,5,0),"")</f>
        <v/>
      </c>
      <c r="J335" s="34">
        <f t="shared" ref="J335:J398" si="66">IF(AND(OR(AND(A335&lt;&gt;"",A336=""),AND(A335="",A336="")),D336&lt;&gt;""),(F336-H335)*1440,"")</f>
        <v>8.999999999999968</v>
      </c>
      <c r="K335" s="34">
        <f t="shared" si="58"/>
        <v>2.9999999999999893</v>
      </c>
      <c r="L335" s="34">
        <f t="shared" ref="L335:L398" si="67">IF(A335&lt;&gt;"",1,L334+1)</f>
        <v>1</v>
      </c>
      <c r="M335" s="34">
        <f t="shared" ref="M335:M398" ca="1" si="68">OFFSET(B335,-L335+1,0)</f>
        <v>1303</v>
      </c>
      <c r="N335" s="34" t="str">
        <f t="shared" si="59"/>
        <v/>
      </c>
      <c r="O335" s="34">
        <f t="shared" si="60"/>
        <v>494.99999999999824</v>
      </c>
      <c r="P335" s="37">
        <f t="shared" si="61"/>
        <v>351.7785440914252</v>
      </c>
      <c r="Q335" s="34">
        <f t="shared" si="62"/>
        <v>29.999999999999893</v>
      </c>
      <c r="R335" s="34">
        <f t="shared" si="63"/>
        <v>524.99999999999818</v>
      </c>
      <c r="S335" s="37">
        <f t="shared" si="64"/>
        <v>381.77854409142509</v>
      </c>
    </row>
    <row r="336" spans="1:19" x14ac:dyDescent="0.2">
      <c r="A336" s="50"/>
      <c r="C336" s="56"/>
      <c r="D336" s="36">
        <v>100</v>
      </c>
      <c r="E336" s="36">
        <v>1344</v>
      </c>
      <c r="F336" s="48">
        <f t="shared" ref="F336:F399" si="69">VALUE(CONCATENATE(LEFT(E336,LEN(E336)-2),":",RIGHT(E336,2)))</f>
        <v>0.57222222222222219</v>
      </c>
      <c r="G336" s="36">
        <v>1525</v>
      </c>
      <c r="H336" s="49">
        <f t="shared" ref="H336:H399" si="70">VALUE(CONCATENATE(LEFT(G336,LEN(G336)-2),":",RIGHT(G336,2)))</f>
        <v>0.64236111111111105</v>
      </c>
      <c r="I336" s="49">
        <f t="shared" si="65"/>
        <v>0.64583333333333326</v>
      </c>
      <c r="J336" s="34" t="str">
        <f t="shared" si="66"/>
        <v/>
      </c>
      <c r="K336" s="34">
        <f t="shared" ref="K336:K399" si="71">(H336-F336)*1440</f>
        <v>100.99999999999996</v>
      </c>
      <c r="L336" s="34">
        <f t="shared" si="67"/>
        <v>2</v>
      </c>
      <c r="M336" s="34">
        <f t="shared" ca="1" si="68"/>
        <v>1303</v>
      </c>
      <c r="N336" s="34">
        <f t="shared" ref="N336:N399" ca="1" si="72">IF(I336&lt;&gt;"",(I336-VALUE(CONCATENATE(LEFT(M336,LEN(M336)-2),":",RIGHT(M336,2))))*1440,"")</f>
        <v>146.9999999999998</v>
      </c>
      <c r="O336" s="34">
        <f t="shared" ref="O336:O399" si="73">IF(J336&lt;&gt;"",(D336+D337)*J336/2,D336*5/2)</f>
        <v>250</v>
      </c>
      <c r="P336" s="37">
        <f t="shared" ref="P336:P399" si="74">IF(J336&lt;&gt;"",(D337-D336)*J336/LN((D337+0.000001)/(D336+0.000001)),-5*(D336-0.000001)/(LN(1/D336)-13.8155))</f>
        <v>27.143420404993254</v>
      </c>
      <c r="Q336" s="34">
        <f t="shared" ref="Q336:Q399" si="75">(D336*K336)</f>
        <v>10099.999999999996</v>
      </c>
      <c r="R336" s="34">
        <f t="shared" ref="R336:R399" si="76">O336+Q336</f>
        <v>10349.999999999996</v>
      </c>
      <c r="S336" s="37">
        <f t="shared" ref="S336:S399" si="77">P336+Q336</f>
        <v>10127.143420404989</v>
      </c>
    </row>
    <row r="337" spans="1:19" x14ac:dyDescent="0.2">
      <c r="A337" s="50">
        <v>40074</v>
      </c>
      <c r="B337" s="34">
        <v>1018</v>
      </c>
      <c r="C337" s="56">
        <v>4</v>
      </c>
      <c r="D337" s="36">
        <v>0.01</v>
      </c>
      <c r="E337" s="36">
        <v>1358</v>
      </c>
      <c r="F337" s="48">
        <f t="shared" si="69"/>
        <v>0.58194444444444449</v>
      </c>
      <c r="G337" s="36">
        <v>1401</v>
      </c>
      <c r="H337" s="49">
        <f t="shared" si="70"/>
        <v>0.58402777777777781</v>
      </c>
      <c r="I337" s="49" t="str">
        <f t="shared" si="65"/>
        <v/>
      </c>
      <c r="J337" s="34">
        <f t="shared" si="66"/>
        <v>6.9999999999999751</v>
      </c>
      <c r="K337" s="34">
        <f t="shared" si="71"/>
        <v>2.9999999999999893</v>
      </c>
      <c r="L337" s="34">
        <f t="shared" si="67"/>
        <v>1</v>
      </c>
      <c r="M337" s="34">
        <f t="shared" ca="1" si="68"/>
        <v>1018</v>
      </c>
      <c r="N337" s="34" t="str">
        <f t="shared" si="72"/>
        <v/>
      </c>
      <c r="O337" s="34">
        <f t="shared" si="73"/>
        <v>35.034999999999876</v>
      </c>
      <c r="P337" s="37">
        <f t="shared" si="74"/>
        <v>10.123550772692111</v>
      </c>
      <c r="Q337" s="34">
        <f t="shared" si="75"/>
        <v>2.9999999999999895E-2</v>
      </c>
      <c r="R337" s="34">
        <f t="shared" si="76"/>
        <v>35.064999999999877</v>
      </c>
      <c r="S337" s="37">
        <f t="shared" si="77"/>
        <v>10.15355077269211</v>
      </c>
    </row>
    <row r="338" spans="1:19" x14ac:dyDescent="0.2">
      <c r="A338" s="50"/>
      <c r="C338" s="56"/>
      <c r="D338" s="36">
        <v>10</v>
      </c>
      <c r="E338" s="36">
        <v>1408</v>
      </c>
      <c r="F338" s="48">
        <f t="shared" si="69"/>
        <v>0.58888888888888891</v>
      </c>
      <c r="G338" s="36">
        <v>1412</v>
      </c>
      <c r="H338" s="49">
        <f t="shared" si="70"/>
        <v>0.59166666666666667</v>
      </c>
      <c r="I338" s="49" t="str">
        <f t="shared" si="65"/>
        <v/>
      </c>
      <c r="J338" s="34">
        <f t="shared" si="66"/>
        <v>4.9999999999999822</v>
      </c>
      <c r="K338" s="34">
        <f t="shared" si="71"/>
        <v>3.9999999999999858</v>
      </c>
      <c r="L338" s="34">
        <f t="shared" si="67"/>
        <v>2</v>
      </c>
      <c r="M338" s="34">
        <f t="shared" ca="1" si="68"/>
        <v>1018</v>
      </c>
      <c r="N338" s="34" t="str">
        <f t="shared" si="72"/>
        <v/>
      </c>
      <c r="O338" s="34">
        <f t="shared" si="73"/>
        <v>524.99999999999818</v>
      </c>
      <c r="P338" s="37">
        <f t="shared" si="74"/>
        <v>317.11780071693534</v>
      </c>
      <c r="Q338" s="34">
        <f t="shared" si="75"/>
        <v>39.999999999999858</v>
      </c>
      <c r="R338" s="34">
        <f t="shared" si="76"/>
        <v>564.99999999999807</v>
      </c>
      <c r="S338" s="37">
        <f t="shared" si="77"/>
        <v>357.11780071693522</v>
      </c>
    </row>
    <row r="339" spans="1:19" x14ac:dyDescent="0.2">
      <c r="A339" s="50"/>
      <c r="C339" s="56"/>
      <c r="D339" s="36">
        <v>200</v>
      </c>
      <c r="E339" s="36">
        <v>1417</v>
      </c>
      <c r="F339" s="48">
        <f t="shared" si="69"/>
        <v>0.59513888888888888</v>
      </c>
      <c r="G339" s="36">
        <v>1442</v>
      </c>
      <c r="H339" s="49">
        <f t="shared" si="70"/>
        <v>0.61249999999999993</v>
      </c>
      <c r="I339" s="49">
        <f t="shared" si="65"/>
        <v>0.61597222222222214</v>
      </c>
      <c r="J339" s="34" t="str">
        <f t="shared" si="66"/>
        <v/>
      </c>
      <c r="K339" s="34">
        <f t="shared" si="71"/>
        <v>24.999999999999911</v>
      </c>
      <c r="L339" s="34">
        <f t="shared" si="67"/>
        <v>3</v>
      </c>
      <c r="M339" s="34">
        <f t="shared" ca="1" si="68"/>
        <v>1018</v>
      </c>
      <c r="N339" s="34">
        <f t="shared" ca="1" si="72"/>
        <v>268.99999999999983</v>
      </c>
      <c r="O339" s="34">
        <f t="shared" si="73"/>
        <v>500</v>
      </c>
      <c r="P339" s="37">
        <f t="shared" si="74"/>
        <v>52.318172546220183</v>
      </c>
      <c r="Q339" s="34">
        <f t="shared" si="75"/>
        <v>4999.9999999999818</v>
      </c>
      <c r="R339" s="34">
        <f t="shared" si="76"/>
        <v>5499.9999999999818</v>
      </c>
      <c r="S339" s="37">
        <f t="shared" si="77"/>
        <v>5052.3181725462018</v>
      </c>
    </row>
    <row r="340" spans="1:19" x14ac:dyDescent="0.2">
      <c r="A340" s="50">
        <v>40077</v>
      </c>
      <c r="B340" s="34">
        <v>1422</v>
      </c>
      <c r="C340" s="56" t="s">
        <v>78</v>
      </c>
      <c r="D340" s="36">
        <v>0.01</v>
      </c>
      <c r="E340" s="36">
        <v>1559</v>
      </c>
      <c r="F340" s="48">
        <f t="shared" si="69"/>
        <v>0.66597222222222219</v>
      </c>
      <c r="G340" s="36">
        <v>1609</v>
      </c>
      <c r="H340" s="49">
        <f t="shared" si="70"/>
        <v>0.67291666666666661</v>
      </c>
      <c r="I340" s="49">
        <f t="shared" si="65"/>
        <v>0.67638888888888882</v>
      </c>
      <c r="J340" s="34" t="str">
        <f t="shared" si="66"/>
        <v/>
      </c>
      <c r="K340" s="34">
        <f t="shared" si="71"/>
        <v>9.9999999999999645</v>
      </c>
      <c r="L340" s="34">
        <f t="shared" si="67"/>
        <v>1</v>
      </c>
      <c r="M340" s="34">
        <f t="shared" ca="1" si="68"/>
        <v>1422</v>
      </c>
      <c r="N340" s="34">
        <f t="shared" ca="1" si="72"/>
        <v>111.99999999999991</v>
      </c>
      <c r="O340" s="34">
        <f t="shared" si="73"/>
        <v>2.5000000000000001E-2</v>
      </c>
      <c r="P340" s="37">
        <f t="shared" si="74"/>
        <v>5.4281443780592247E-3</v>
      </c>
      <c r="Q340" s="34">
        <f t="shared" si="75"/>
        <v>9.9999999999999645E-2</v>
      </c>
      <c r="R340" s="34">
        <f t="shared" si="76"/>
        <v>0.12499999999999964</v>
      </c>
      <c r="S340" s="37">
        <f t="shared" si="77"/>
        <v>0.10542814437805886</v>
      </c>
    </row>
    <row r="341" spans="1:19" x14ac:dyDescent="0.2">
      <c r="A341" s="50">
        <v>40078</v>
      </c>
      <c r="B341" s="34">
        <v>829</v>
      </c>
      <c r="C341" s="56" t="s">
        <v>36</v>
      </c>
      <c r="D341" s="36">
        <v>0.01</v>
      </c>
      <c r="E341" s="36">
        <v>943</v>
      </c>
      <c r="F341" s="48">
        <f t="shared" si="69"/>
        <v>0.40486111111111112</v>
      </c>
      <c r="G341" s="36">
        <v>957</v>
      </c>
      <c r="H341" s="49">
        <f t="shared" si="70"/>
        <v>0.4145833333333333</v>
      </c>
      <c r="I341" s="49" t="str">
        <f t="shared" si="65"/>
        <v/>
      </c>
      <c r="J341" s="34">
        <f t="shared" si="66"/>
        <v>21.000000000000085</v>
      </c>
      <c r="K341" s="34">
        <f t="shared" si="71"/>
        <v>13.99999999999995</v>
      </c>
      <c r="L341" s="34">
        <f t="shared" si="67"/>
        <v>1</v>
      </c>
      <c r="M341" s="34">
        <f t="shared" ca="1" si="68"/>
        <v>829</v>
      </c>
      <c r="N341" s="34" t="str">
        <f t="shared" si="72"/>
        <v/>
      </c>
      <c r="O341" s="34">
        <f t="shared" si="73"/>
        <v>210.10500000000087</v>
      </c>
      <c r="P341" s="37">
        <f t="shared" si="74"/>
        <v>55.229694390410145</v>
      </c>
      <c r="Q341" s="34">
        <f t="shared" si="75"/>
        <v>0.13999999999999951</v>
      </c>
      <c r="R341" s="34">
        <f t="shared" si="76"/>
        <v>210.24500000000086</v>
      </c>
      <c r="S341" s="37">
        <f t="shared" si="77"/>
        <v>55.369694390410146</v>
      </c>
    </row>
    <row r="342" spans="1:19" x14ac:dyDescent="0.2">
      <c r="A342" s="50"/>
      <c r="C342" s="56"/>
      <c r="D342" s="36">
        <v>20</v>
      </c>
      <c r="E342" s="36">
        <v>1018</v>
      </c>
      <c r="F342" s="48">
        <f t="shared" si="69"/>
        <v>0.4291666666666667</v>
      </c>
      <c r="G342" s="36">
        <v>1049</v>
      </c>
      <c r="H342" s="49">
        <f t="shared" si="70"/>
        <v>0.45069444444444445</v>
      </c>
      <c r="I342" s="49">
        <f t="shared" si="65"/>
        <v>0.45416666666666666</v>
      </c>
      <c r="J342" s="34" t="str">
        <f t="shared" si="66"/>
        <v/>
      </c>
      <c r="K342" s="34">
        <f t="shared" si="71"/>
        <v>30.999999999999972</v>
      </c>
      <c r="L342" s="34">
        <f t="shared" si="67"/>
        <v>2</v>
      </c>
      <c r="M342" s="34">
        <f t="shared" ca="1" si="68"/>
        <v>829</v>
      </c>
      <c r="N342" s="34">
        <f t="shared" ca="1" si="72"/>
        <v>145.00000000000006</v>
      </c>
      <c r="O342" s="34">
        <f t="shared" si="73"/>
        <v>50</v>
      </c>
      <c r="P342" s="37">
        <f t="shared" si="74"/>
        <v>5.9484036251947776</v>
      </c>
      <c r="Q342" s="34">
        <f t="shared" si="75"/>
        <v>619.99999999999943</v>
      </c>
      <c r="R342" s="34">
        <f t="shared" si="76"/>
        <v>669.99999999999943</v>
      </c>
      <c r="S342" s="37">
        <f t="shared" si="77"/>
        <v>625.94840362519426</v>
      </c>
    </row>
    <row r="343" spans="1:19" x14ac:dyDescent="0.2">
      <c r="A343" s="50">
        <v>40078</v>
      </c>
      <c r="B343" s="34">
        <v>1347</v>
      </c>
      <c r="C343" s="56"/>
      <c r="D343" s="36">
        <v>0.01</v>
      </c>
      <c r="E343" s="36">
        <v>1454</v>
      </c>
      <c r="F343" s="48">
        <f t="shared" si="69"/>
        <v>0.62083333333333335</v>
      </c>
      <c r="G343" s="36">
        <v>1522</v>
      </c>
      <c r="H343" s="49">
        <f t="shared" si="70"/>
        <v>0.64027777777777783</v>
      </c>
      <c r="I343" s="49">
        <f t="shared" si="65"/>
        <v>0.64375000000000004</v>
      </c>
      <c r="J343" s="34" t="str">
        <f t="shared" si="66"/>
        <v/>
      </c>
      <c r="K343" s="34">
        <f t="shared" si="71"/>
        <v>28.00000000000006</v>
      </c>
      <c r="L343" s="34">
        <f t="shared" si="67"/>
        <v>1</v>
      </c>
      <c r="M343" s="34">
        <f t="shared" ca="1" si="68"/>
        <v>1347</v>
      </c>
      <c r="N343" s="34">
        <f t="shared" ca="1" si="72"/>
        <v>100.00000000000013</v>
      </c>
      <c r="O343" s="34">
        <f t="shared" si="73"/>
        <v>2.5000000000000001E-2</v>
      </c>
      <c r="P343" s="37">
        <f t="shared" si="74"/>
        <v>5.4281443780592247E-3</v>
      </c>
      <c r="Q343" s="34">
        <f t="shared" si="75"/>
        <v>0.28000000000000064</v>
      </c>
      <c r="R343" s="34">
        <f t="shared" si="76"/>
        <v>0.30500000000000066</v>
      </c>
      <c r="S343" s="37">
        <f t="shared" si="77"/>
        <v>0.28542814437805986</v>
      </c>
    </row>
    <row r="344" spans="1:19" x14ac:dyDescent="0.2">
      <c r="A344" s="50">
        <v>40079</v>
      </c>
      <c r="B344" s="34">
        <v>803</v>
      </c>
      <c r="C344" s="56" t="s">
        <v>78</v>
      </c>
      <c r="D344" s="36">
        <v>0.01</v>
      </c>
      <c r="E344" s="36">
        <v>921</v>
      </c>
      <c r="F344" s="48">
        <f t="shared" si="69"/>
        <v>0.38958333333333334</v>
      </c>
      <c r="G344" s="36">
        <v>950</v>
      </c>
      <c r="H344" s="49">
        <f t="shared" si="70"/>
        <v>0.40972222222222227</v>
      </c>
      <c r="I344" s="49">
        <f t="shared" si="65"/>
        <v>0.41319444444444448</v>
      </c>
      <c r="J344" s="34" t="str">
        <f t="shared" si="66"/>
        <v/>
      </c>
      <c r="K344" s="34">
        <f t="shared" si="71"/>
        <v>29.000000000000057</v>
      </c>
      <c r="L344" s="34">
        <f t="shared" si="67"/>
        <v>1</v>
      </c>
      <c r="M344" s="34">
        <f t="shared" ca="1" si="68"/>
        <v>803</v>
      </c>
      <c r="N344" s="34">
        <f t="shared" ca="1" si="72"/>
        <v>112</v>
      </c>
      <c r="O344" s="34">
        <f t="shared" si="73"/>
        <v>2.5000000000000001E-2</v>
      </c>
      <c r="P344" s="37">
        <f t="shared" si="74"/>
        <v>5.4281443780592247E-3</v>
      </c>
      <c r="Q344" s="34">
        <f t="shared" si="75"/>
        <v>0.29000000000000059</v>
      </c>
      <c r="R344" s="34">
        <f t="shared" si="76"/>
        <v>0.31500000000000061</v>
      </c>
      <c r="S344" s="37">
        <f t="shared" si="77"/>
        <v>0.29542814437805981</v>
      </c>
    </row>
    <row r="345" spans="1:19" x14ac:dyDescent="0.2">
      <c r="A345" s="50">
        <v>40079</v>
      </c>
      <c r="B345" s="34">
        <v>1225</v>
      </c>
      <c r="C345" s="56"/>
      <c r="D345" s="36">
        <v>0.01</v>
      </c>
      <c r="E345" s="36">
        <v>1249</v>
      </c>
      <c r="F345" s="48">
        <f t="shared" si="69"/>
        <v>0.53402777777777777</v>
      </c>
      <c r="G345" s="36">
        <v>1549</v>
      </c>
      <c r="H345" s="49">
        <f t="shared" si="70"/>
        <v>0.65902777777777777</v>
      </c>
      <c r="I345" s="49">
        <f t="shared" si="65"/>
        <v>0.66249999999999998</v>
      </c>
      <c r="J345" s="34" t="str">
        <f t="shared" si="66"/>
        <v/>
      </c>
      <c r="K345" s="34">
        <f t="shared" si="71"/>
        <v>180</v>
      </c>
      <c r="L345" s="34">
        <f t="shared" si="67"/>
        <v>1</v>
      </c>
      <c r="M345" s="34">
        <f t="shared" ca="1" si="68"/>
        <v>1225</v>
      </c>
      <c r="N345" s="34">
        <f t="shared" ca="1" si="72"/>
        <v>209.00000000000006</v>
      </c>
      <c r="O345" s="34">
        <f t="shared" si="73"/>
        <v>2.5000000000000001E-2</v>
      </c>
      <c r="P345" s="37">
        <f t="shared" si="74"/>
        <v>5.4281443780592247E-3</v>
      </c>
      <c r="Q345" s="34">
        <f t="shared" si="75"/>
        <v>1.8</v>
      </c>
      <c r="R345" s="34">
        <f t="shared" si="76"/>
        <v>1.825</v>
      </c>
      <c r="S345" s="37">
        <f t="shared" si="77"/>
        <v>1.8054281443780593</v>
      </c>
    </row>
    <row r="346" spans="1:19" x14ac:dyDescent="0.2">
      <c r="A346" s="50">
        <v>40080</v>
      </c>
      <c r="B346" s="34">
        <v>804</v>
      </c>
      <c r="C346" s="56" t="s">
        <v>78</v>
      </c>
      <c r="D346" s="36">
        <v>0.01</v>
      </c>
      <c r="E346" s="36">
        <v>902</v>
      </c>
      <c r="F346" s="48">
        <f t="shared" si="69"/>
        <v>0.37638888888888888</v>
      </c>
      <c r="G346" s="36">
        <v>912</v>
      </c>
      <c r="H346" s="49">
        <f t="shared" si="70"/>
        <v>0.3833333333333333</v>
      </c>
      <c r="I346" s="49" t="str">
        <f t="shared" si="65"/>
        <v/>
      </c>
      <c r="J346" s="34">
        <f t="shared" si="66"/>
        <v>12.000000000000037</v>
      </c>
      <c r="K346" s="34">
        <f t="shared" si="71"/>
        <v>9.9999999999999645</v>
      </c>
      <c r="L346" s="34">
        <f t="shared" si="67"/>
        <v>1</v>
      </c>
      <c r="M346" s="34">
        <f t="shared" ca="1" si="68"/>
        <v>804</v>
      </c>
      <c r="N346" s="34" t="str">
        <f t="shared" si="72"/>
        <v/>
      </c>
      <c r="O346" s="34">
        <f t="shared" si="73"/>
        <v>1.0200000000000033</v>
      </c>
      <c r="P346" s="37">
        <f t="shared" si="74"/>
        <v>0.64923471991459913</v>
      </c>
      <c r="Q346" s="34">
        <f t="shared" si="75"/>
        <v>9.9999999999999645E-2</v>
      </c>
      <c r="R346" s="34">
        <f t="shared" si="76"/>
        <v>1.120000000000003</v>
      </c>
      <c r="S346" s="37">
        <f t="shared" si="77"/>
        <v>0.74923471991459878</v>
      </c>
    </row>
    <row r="347" spans="1:19" x14ac:dyDescent="0.2">
      <c r="C347" s="56"/>
      <c r="D347" s="36">
        <v>0.16</v>
      </c>
      <c r="E347" s="36">
        <v>924</v>
      </c>
      <c r="F347" s="48">
        <f t="shared" si="69"/>
        <v>0.39166666666666666</v>
      </c>
      <c r="G347" s="36">
        <v>929</v>
      </c>
      <c r="H347" s="49">
        <f t="shared" si="70"/>
        <v>0.39513888888888887</v>
      </c>
      <c r="I347" s="49" t="str">
        <f t="shared" si="65"/>
        <v/>
      </c>
      <c r="J347" s="34">
        <f t="shared" si="66"/>
        <v>8.0000000000000515</v>
      </c>
      <c r="K347" s="34">
        <f t="shared" si="71"/>
        <v>4.9999999999999822</v>
      </c>
      <c r="L347" s="34">
        <f t="shared" si="67"/>
        <v>2</v>
      </c>
      <c r="M347" s="34">
        <f t="shared" ca="1" si="68"/>
        <v>804</v>
      </c>
      <c r="N347" s="34" t="str">
        <f t="shared" si="72"/>
        <v/>
      </c>
      <c r="O347" s="34">
        <f t="shared" si="73"/>
        <v>3.0400000000000196</v>
      </c>
      <c r="P347" s="37">
        <f t="shared" si="74"/>
        <v>2.6631334619464666</v>
      </c>
      <c r="Q347" s="34">
        <f t="shared" si="75"/>
        <v>0.79999999999999716</v>
      </c>
      <c r="R347" s="34">
        <f t="shared" si="76"/>
        <v>3.8400000000000167</v>
      </c>
      <c r="S347" s="37">
        <f t="shared" si="77"/>
        <v>3.4631334619464638</v>
      </c>
    </row>
    <row r="348" spans="1:19" x14ac:dyDescent="0.2">
      <c r="A348" s="50"/>
      <c r="C348" s="56"/>
      <c r="D348" s="36">
        <v>0.6</v>
      </c>
      <c r="E348" s="36">
        <v>937</v>
      </c>
      <c r="F348" s="48">
        <f t="shared" si="69"/>
        <v>0.40069444444444446</v>
      </c>
      <c r="G348" s="36">
        <v>943</v>
      </c>
      <c r="H348" s="49">
        <f t="shared" si="70"/>
        <v>0.40486111111111112</v>
      </c>
      <c r="I348" s="49" t="str">
        <f t="shared" si="65"/>
        <v/>
      </c>
      <c r="J348" s="34">
        <f t="shared" si="66"/>
        <v>13.99999999999995</v>
      </c>
      <c r="K348" s="34">
        <f t="shared" si="71"/>
        <v>5.9999999999999787</v>
      </c>
      <c r="L348" s="34">
        <f t="shared" si="67"/>
        <v>3</v>
      </c>
      <c r="M348" s="34">
        <f t="shared" ca="1" si="68"/>
        <v>804</v>
      </c>
      <c r="N348" s="34" t="str">
        <f t="shared" si="72"/>
        <v/>
      </c>
      <c r="O348" s="34">
        <f t="shared" si="73"/>
        <v>4.4799999999999844</v>
      </c>
      <c r="P348" s="37">
        <f t="shared" si="74"/>
        <v>2.8950968295076804</v>
      </c>
      <c r="Q348" s="34">
        <f t="shared" si="75"/>
        <v>3.5999999999999872</v>
      </c>
      <c r="R348" s="34">
        <f t="shared" si="76"/>
        <v>8.0799999999999716</v>
      </c>
      <c r="S348" s="37">
        <f t="shared" si="77"/>
        <v>6.4950968295076681</v>
      </c>
    </row>
    <row r="349" spans="1:19" x14ac:dyDescent="0.2">
      <c r="A349" s="50"/>
      <c r="C349" s="56"/>
      <c r="D349" s="36">
        <v>0.04</v>
      </c>
      <c r="E349" s="36">
        <v>957</v>
      </c>
      <c r="F349" s="48">
        <f t="shared" si="69"/>
        <v>0.4145833333333333</v>
      </c>
      <c r="G349" s="36">
        <v>1002</v>
      </c>
      <c r="H349" s="49">
        <f t="shared" si="70"/>
        <v>0.41805555555555557</v>
      </c>
      <c r="I349" s="49">
        <f t="shared" si="65"/>
        <v>0.42152777777777778</v>
      </c>
      <c r="J349" s="34" t="str">
        <f t="shared" si="66"/>
        <v/>
      </c>
      <c r="K349" s="34">
        <f t="shared" si="71"/>
        <v>5.0000000000000622</v>
      </c>
      <c r="L349" s="34">
        <f t="shared" si="67"/>
        <v>4</v>
      </c>
      <c r="M349" s="34">
        <f t="shared" ca="1" si="68"/>
        <v>804</v>
      </c>
      <c r="N349" s="34">
        <f t="shared" ca="1" si="72"/>
        <v>123.00000000000004</v>
      </c>
      <c r="O349" s="34">
        <f t="shared" si="73"/>
        <v>0.1</v>
      </c>
      <c r="P349" s="37">
        <f t="shared" si="74"/>
        <v>1.8873463538449264E-2</v>
      </c>
      <c r="Q349" s="34">
        <f t="shared" si="75"/>
        <v>0.20000000000000248</v>
      </c>
      <c r="R349" s="34">
        <f t="shared" si="76"/>
        <v>0.30000000000000249</v>
      </c>
      <c r="S349" s="37">
        <f t="shared" si="77"/>
        <v>0.21887346353845175</v>
      </c>
    </row>
    <row r="350" spans="1:19" x14ac:dyDescent="0.2">
      <c r="A350" s="50">
        <v>40080</v>
      </c>
      <c r="B350" s="34">
        <v>1256</v>
      </c>
      <c r="C350" s="56"/>
      <c r="D350" s="36">
        <v>0.01</v>
      </c>
      <c r="E350" s="36">
        <v>1318</v>
      </c>
      <c r="F350" s="48">
        <f t="shared" si="69"/>
        <v>0.5541666666666667</v>
      </c>
      <c r="G350" s="36">
        <v>1534</v>
      </c>
      <c r="H350" s="49">
        <f t="shared" si="70"/>
        <v>0.64861111111111114</v>
      </c>
      <c r="I350" s="49">
        <f t="shared" si="65"/>
        <v>0.65208333333333335</v>
      </c>
      <c r="J350" s="34" t="str">
        <f t="shared" si="66"/>
        <v/>
      </c>
      <c r="K350" s="34">
        <f t="shared" si="71"/>
        <v>136</v>
      </c>
      <c r="L350" s="34">
        <f t="shared" si="67"/>
        <v>1</v>
      </c>
      <c r="M350" s="34">
        <f t="shared" ca="1" si="68"/>
        <v>1256</v>
      </c>
      <c r="N350" s="34">
        <f t="shared" ca="1" si="72"/>
        <v>163.00000000000006</v>
      </c>
      <c r="O350" s="34">
        <f t="shared" si="73"/>
        <v>2.5000000000000001E-2</v>
      </c>
      <c r="P350" s="37">
        <f t="shared" si="74"/>
        <v>5.4281443780592247E-3</v>
      </c>
      <c r="Q350" s="34">
        <f t="shared" si="75"/>
        <v>1.36</v>
      </c>
      <c r="R350" s="34">
        <f t="shared" si="76"/>
        <v>1.385</v>
      </c>
      <c r="S350" s="37">
        <f t="shared" si="77"/>
        <v>1.3654281443780594</v>
      </c>
    </row>
    <row r="351" spans="1:19" x14ac:dyDescent="0.2">
      <c r="A351" s="50">
        <v>40084</v>
      </c>
      <c r="B351" s="34">
        <v>1435</v>
      </c>
      <c r="C351" s="56" t="s">
        <v>78</v>
      </c>
      <c r="D351" s="36">
        <v>0.01</v>
      </c>
      <c r="E351" s="36">
        <v>1552</v>
      </c>
      <c r="F351" s="48">
        <f t="shared" si="69"/>
        <v>0.66111111111111109</v>
      </c>
      <c r="G351" s="36">
        <v>1602</v>
      </c>
      <c r="H351" s="49">
        <f t="shared" si="70"/>
        <v>0.66805555555555562</v>
      </c>
      <c r="I351" s="49" t="str">
        <f t="shared" si="65"/>
        <v/>
      </c>
      <c r="J351" s="34">
        <f t="shared" si="66"/>
        <v>11.999999999999957</v>
      </c>
      <c r="K351" s="34">
        <f t="shared" si="71"/>
        <v>10.000000000000124</v>
      </c>
      <c r="L351" s="34">
        <f t="shared" si="67"/>
        <v>1</v>
      </c>
      <c r="M351" s="34">
        <f t="shared" ca="1" si="68"/>
        <v>1435</v>
      </c>
      <c r="N351" s="34" t="str">
        <f t="shared" si="72"/>
        <v/>
      </c>
      <c r="O351" s="34">
        <f t="shared" si="73"/>
        <v>0.95999999999999663</v>
      </c>
      <c r="P351" s="37">
        <f t="shared" si="74"/>
        <v>0.62039392757987055</v>
      </c>
      <c r="Q351" s="34">
        <f t="shared" si="75"/>
        <v>0.10000000000000124</v>
      </c>
      <c r="R351" s="34">
        <f t="shared" si="76"/>
        <v>1.0599999999999978</v>
      </c>
      <c r="S351" s="37">
        <f t="shared" si="77"/>
        <v>0.72039392757987175</v>
      </c>
    </row>
    <row r="352" spans="1:19" x14ac:dyDescent="0.2">
      <c r="A352" s="50"/>
      <c r="C352" s="56"/>
      <c r="D352" s="36">
        <v>0.15</v>
      </c>
      <c r="E352" s="36">
        <v>1614</v>
      </c>
      <c r="F352" s="48">
        <f t="shared" si="69"/>
        <v>0.67638888888888893</v>
      </c>
      <c r="G352" s="36">
        <v>1622</v>
      </c>
      <c r="H352" s="49">
        <f t="shared" si="70"/>
        <v>0.68194444444444446</v>
      </c>
      <c r="I352" s="49">
        <f t="shared" si="65"/>
        <v>0.68541666666666667</v>
      </c>
      <c r="J352" s="34" t="str">
        <f t="shared" si="66"/>
        <v/>
      </c>
      <c r="K352" s="34">
        <f t="shared" si="71"/>
        <v>7.9999999999999716</v>
      </c>
      <c r="L352" s="34">
        <f t="shared" si="67"/>
        <v>2</v>
      </c>
      <c r="M352" s="34">
        <f t="shared" ca="1" si="68"/>
        <v>1435</v>
      </c>
      <c r="N352" s="34">
        <f t="shared" ca="1" si="72"/>
        <v>111.99999999999991</v>
      </c>
      <c r="O352" s="34">
        <f t="shared" si="73"/>
        <v>0.375</v>
      </c>
      <c r="P352" s="37">
        <f t="shared" si="74"/>
        <v>6.292759578473793E-2</v>
      </c>
      <c r="Q352" s="34">
        <f t="shared" si="75"/>
        <v>1.1999999999999957</v>
      </c>
      <c r="R352" s="34">
        <f t="shared" si="76"/>
        <v>1.5749999999999957</v>
      </c>
      <c r="S352" s="37">
        <f t="shared" si="77"/>
        <v>1.2629275957847337</v>
      </c>
    </row>
    <row r="353" spans="1:19" x14ac:dyDescent="0.2">
      <c r="A353" s="50">
        <v>40085</v>
      </c>
      <c r="B353" s="34">
        <v>1001</v>
      </c>
      <c r="C353" s="56">
        <v>3</v>
      </c>
      <c r="D353" s="36">
        <v>0.01</v>
      </c>
      <c r="E353" s="36">
        <v>1154</v>
      </c>
      <c r="F353" s="48">
        <f t="shared" si="69"/>
        <v>0.49583333333333335</v>
      </c>
      <c r="G353" s="36">
        <v>1202</v>
      </c>
      <c r="H353" s="49">
        <f t="shared" si="70"/>
        <v>0.50138888888888888</v>
      </c>
      <c r="I353" s="49">
        <f t="shared" si="65"/>
        <v>0.50486111111111109</v>
      </c>
      <c r="J353" s="34" t="str">
        <f t="shared" si="66"/>
        <v/>
      </c>
      <c r="K353" s="34">
        <f t="shared" si="71"/>
        <v>7.9999999999999716</v>
      </c>
      <c r="L353" s="34">
        <f t="shared" si="67"/>
        <v>1</v>
      </c>
      <c r="M353" s="34">
        <f t="shared" ca="1" si="68"/>
        <v>1001</v>
      </c>
      <c r="N353" s="34">
        <f t="shared" ca="1" si="72"/>
        <v>125.99999999999996</v>
      </c>
      <c r="O353" s="34">
        <f t="shared" si="73"/>
        <v>2.5000000000000001E-2</v>
      </c>
      <c r="P353" s="37">
        <f t="shared" si="74"/>
        <v>5.4281443780592247E-3</v>
      </c>
      <c r="Q353" s="34">
        <f t="shared" si="75"/>
        <v>7.9999999999999724E-2</v>
      </c>
      <c r="R353" s="34">
        <f t="shared" si="76"/>
        <v>0.10499999999999973</v>
      </c>
      <c r="S353" s="37">
        <f t="shared" si="77"/>
        <v>8.5428144378058943E-2</v>
      </c>
    </row>
    <row r="354" spans="1:19" x14ac:dyDescent="0.2">
      <c r="A354" s="50">
        <v>40085</v>
      </c>
      <c r="B354" s="34">
        <v>1408</v>
      </c>
      <c r="C354" s="56"/>
      <c r="D354" s="36">
        <v>0.01</v>
      </c>
      <c r="E354" s="36">
        <v>1509</v>
      </c>
      <c r="F354" s="48">
        <f t="shared" si="69"/>
        <v>0.63124999999999998</v>
      </c>
      <c r="G354" s="36">
        <v>1523</v>
      </c>
      <c r="H354" s="49">
        <f t="shared" si="70"/>
        <v>0.64097222222222217</v>
      </c>
      <c r="I354" s="49" t="str">
        <f t="shared" si="65"/>
        <v/>
      </c>
      <c r="J354" s="34">
        <f t="shared" si="66"/>
        <v>15.000000000000107</v>
      </c>
      <c r="K354" s="34">
        <f t="shared" si="71"/>
        <v>13.99999999999995</v>
      </c>
      <c r="L354" s="34">
        <f t="shared" si="67"/>
        <v>1</v>
      </c>
      <c r="M354" s="34">
        <f t="shared" ca="1" si="68"/>
        <v>1408</v>
      </c>
      <c r="N354" s="34" t="str">
        <f t="shared" si="72"/>
        <v/>
      </c>
      <c r="O354" s="34">
        <f t="shared" si="73"/>
        <v>1.2000000000000086</v>
      </c>
      <c r="P354" s="37">
        <f t="shared" si="74"/>
        <v>0.77549240947484643</v>
      </c>
      <c r="Q354" s="34">
        <f t="shared" si="75"/>
        <v>0.13999999999999951</v>
      </c>
      <c r="R354" s="34">
        <f t="shared" si="76"/>
        <v>1.3400000000000081</v>
      </c>
      <c r="S354" s="37">
        <f t="shared" si="77"/>
        <v>0.915492409474846</v>
      </c>
    </row>
    <row r="355" spans="1:19" x14ac:dyDescent="0.2">
      <c r="A355" s="50"/>
      <c r="C355" s="56"/>
      <c r="D355" s="36">
        <v>0.15</v>
      </c>
      <c r="E355" s="36">
        <v>1538</v>
      </c>
      <c r="F355" s="48">
        <f t="shared" si="69"/>
        <v>0.65138888888888891</v>
      </c>
      <c r="G355" s="36">
        <v>1550</v>
      </c>
      <c r="H355" s="49">
        <f t="shared" si="70"/>
        <v>0.65972222222222221</v>
      </c>
      <c r="I355" s="49">
        <f t="shared" si="65"/>
        <v>0.66319444444444442</v>
      </c>
      <c r="J355" s="34" t="str">
        <f t="shared" si="66"/>
        <v/>
      </c>
      <c r="K355" s="34">
        <f t="shared" si="71"/>
        <v>11.999999999999957</v>
      </c>
      <c r="L355" s="34">
        <f t="shared" si="67"/>
        <v>2</v>
      </c>
      <c r="M355" s="34">
        <f t="shared" ca="1" si="68"/>
        <v>1408</v>
      </c>
      <c r="N355" s="34">
        <f t="shared" ca="1" si="72"/>
        <v>106.99999999999994</v>
      </c>
      <c r="O355" s="34">
        <f t="shared" si="73"/>
        <v>0.375</v>
      </c>
      <c r="P355" s="37">
        <f t="shared" si="74"/>
        <v>6.292759578473793E-2</v>
      </c>
      <c r="Q355" s="34">
        <f t="shared" si="75"/>
        <v>1.7999999999999936</v>
      </c>
      <c r="R355" s="34">
        <f t="shared" si="76"/>
        <v>2.1749999999999936</v>
      </c>
      <c r="S355" s="37">
        <f t="shared" si="77"/>
        <v>1.8629275957847315</v>
      </c>
    </row>
    <row r="356" spans="1:19" x14ac:dyDescent="0.2">
      <c r="A356" s="50">
        <v>40086</v>
      </c>
      <c r="B356" s="34">
        <v>808</v>
      </c>
      <c r="C356" s="56" t="s">
        <v>78</v>
      </c>
      <c r="D356" s="36">
        <v>0.01</v>
      </c>
      <c r="E356" s="36">
        <v>854</v>
      </c>
      <c r="F356" s="48">
        <f t="shared" si="69"/>
        <v>0.37083333333333335</v>
      </c>
      <c r="G356" s="36">
        <v>858</v>
      </c>
      <c r="H356" s="49">
        <f t="shared" si="70"/>
        <v>0.37361111111111112</v>
      </c>
      <c r="I356" s="49" t="str">
        <f t="shared" si="65"/>
        <v/>
      </c>
      <c r="J356" s="34">
        <f t="shared" si="66"/>
        <v>15.999999999999943</v>
      </c>
      <c r="K356" s="34">
        <f t="shared" si="71"/>
        <v>3.9999999999999858</v>
      </c>
      <c r="L356" s="34">
        <f t="shared" si="67"/>
        <v>1</v>
      </c>
      <c r="M356" s="34">
        <f t="shared" ca="1" si="68"/>
        <v>808</v>
      </c>
      <c r="N356" s="34" t="str">
        <f t="shared" si="72"/>
        <v/>
      </c>
      <c r="O356" s="34">
        <f t="shared" si="73"/>
        <v>6.4799999999999773</v>
      </c>
      <c r="P356" s="37">
        <f t="shared" si="74"/>
        <v>2.8845750816186713</v>
      </c>
      <c r="Q356" s="34">
        <f t="shared" si="75"/>
        <v>3.9999999999999862E-2</v>
      </c>
      <c r="R356" s="34">
        <f t="shared" si="76"/>
        <v>6.5199999999999774</v>
      </c>
      <c r="S356" s="37">
        <f t="shared" si="77"/>
        <v>2.9245750816186713</v>
      </c>
    </row>
    <row r="357" spans="1:19" x14ac:dyDescent="0.2">
      <c r="A357" s="50"/>
      <c r="C357" s="56"/>
      <c r="D357" s="36">
        <v>0.8</v>
      </c>
      <c r="E357" s="36">
        <v>914</v>
      </c>
      <c r="F357" s="48">
        <f t="shared" si="69"/>
        <v>0.38472222222222219</v>
      </c>
      <c r="G357" s="36">
        <v>924</v>
      </c>
      <c r="H357" s="49">
        <f t="shared" si="70"/>
        <v>0.39166666666666666</v>
      </c>
      <c r="I357" s="49" t="str">
        <f t="shared" si="65"/>
        <v/>
      </c>
      <c r="J357" s="34">
        <f t="shared" si="66"/>
        <v>9.000000000000048</v>
      </c>
      <c r="K357" s="34">
        <f t="shared" si="71"/>
        <v>10.000000000000044</v>
      </c>
      <c r="L357" s="34">
        <f t="shared" si="67"/>
        <v>2</v>
      </c>
      <c r="M357" s="34">
        <f t="shared" ca="1" si="68"/>
        <v>808</v>
      </c>
      <c r="N357" s="34" t="str">
        <f t="shared" si="72"/>
        <v/>
      </c>
      <c r="O357" s="34">
        <f t="shared" si="73"/>
        <v>4.1400000000000219</v>
      </c>
      <c r="P357" s="37">
        <f t="shared" si="74"/>
        <v>3.2259545517201915</v>
      </c>
      <c r="Q357" s="34">
        <f t="shared" si="75"/>
        <v>8.0000000000000355</v>
      </c>
      <c r="R357" s="34">
        <f t="shared" si="76"/>
        <v>12.140000000000057</v>
      </c>
      <c r="S357" s="37">
        <f t="shared" si="77"/>
        <v>11.225954551720227</v>
      </c>
    </row>
    <row r="358" spans="1:19" x14ac:dyDescent="0.2">
      <c r="A358" s="50"/>
      <c r="C358" s="56"/>
      <c r="D358" s="36">
        <v>0.12</v>
      </c>
      <c r="E358" s="36">
        <v>933</v>
      </c>
      <c r="F358" s="48">
        <f t="shared" si="69"/>
        <v>0.3979166666666667</v>
      </c>
      <c r="G358" s="36">
        <v>939</v>
      </c>
      <c r="H358" s="49">
        <f t="shared" si="70"/>
        <v>0.40208333333333335</v>
      </c>
      <c r="I358" s="49" t="str">
        <f t="shared" si="65"/>
        <v/>
      </c>
      <c r="J358" s="34">
        <f t="shared" si="66"/>
        <v>7.0000000000000551</v>
      </c>
      <c r="K358" s="34">
        <f t="shared" si="71"/>
        <v>5.9999999999999787</v>
      </c>
      <c r="L358" s="34">
        <f t="shared" si="67"/>
        <v>3</v>
      </c>
      <c r="M358" s="34">
        <f t="shared" ca="1" si="68"/>
        <v>808</v>
      </c>
      <c r="N358" s="34" t="str">
        <f t="shared" si="72"/>
        <v/>
      </c>
      <c r="O358" s="34">
        <f t="shared" si="73"/>
        <v>4.2700000000000342</v>
      </c>
      <c r="P358" s="37">
        <f t="shared" si="74"/>
        <v>3.0962738625339061</v>
      </c>
      <c r="Q358" s="34">
        <f t="shared" si="75"/>
        <v>0.71999999999999742</v>
      </c>
      <c r="R358" s="34">
        <f t="shared" si="76"/>
        <v>4.9900000000000313</v>
      </c>
      <c r="S358" s="37">
        <f t="shared" si="77"/>
        <v>3.8162738625339037</v>
      </c>
    </row>
    <row r="359" spans="1:19" x14ac:dyDescent="0.2">
      <c r="C359" s="56"/>
      <c r="D359" s="36">
        <v>1.1000000000000001</v>
      </c>
      <c r="E359" s="36">
        <v>946</v>
      </c>
      <c r="F359" s="48">
        <f t="shared" si="69"/>
        <v>0.4069444444444445</v>
      </c>
      <c r="G359" s="36">
        <v>950</v>
      </c>
      <c r="H359" s="49">
        <f t="shared" si="70"/>
        <v>0.40972222222222227</v>
      </c>
      <c r="I359" s="49">
        <f t="shared" si="65"/>
        <v>0.41319444444444448</v>
      </c>
      <c r="J359" s="34" t="str">
        <f t="shared" si="66"/>
        <v/>
      </c>
      <c r="K359" s="34">
        <f t="shared" si="71"/>
        <v>3.9999999999999858</v>
      </c>
      <c r="L359" s="34">
        <f t="shared" si="67"/>
        <v>4</v>
      </c>
      <c r="M359" s="34">
        <f t="shared" ca="1" si="68"/>
        <v>808</v>
      </c>
      <c r="N359" s="34">
        <f t="shared" ca="1" si="72"/>
        <v>107.0000000000001</v>
      </c>
      <c r="O359" s="34">
        <f t="shared" si="73"/>
        <v>2.75</v>
      </c>
      <c r="P359" s="37">
        <f t="shared" si="74"/>
        <v>0.39537560565558416</v>
      </c>
      <c r="Q359" s="34">
        <f t="shared" si="75"/>
        <v>4.3999999999999844</v>
      </c>
      <c r="R359" s="34">
        <f t="shared" si="76"/>
        <v>7.1499999999999844</v>
      </c>
      <c r="S359" s="37">
        <f t="shared" si="77"/>
        <v>4.7953756056555683</v>
      </c>
    </row>
    <row r="360" spans="1:19" x14ac:dyDescent="0.2">
      <c r="A360" s="50">
        <v>40087</v>
      </c>
      <c r="B360" s="34">
        <v>800</v>
      </c>
      <c r="C360" s="56" t="s">
        <v>78</v>
      </c>
      <c r="D360" s="36">
        <v>0.01</v>
      </c>
      <c r="E360" s="36">
        <v>900</v>
      </c>
      <c r="F360" s="48">
        <f t="shared" si="69"/>
        <v>0.375</v>
      </c>
      <c r="G360" s="36">
        <v>914</v>
      </c>
      <c r="H360" s="49">
        <f t="shared" si="70"/>
        <v>0.38472222222222219</v>
      </c>
      <c r="I360" s="49">
        <f t="shared" si="65"/>
        <v>0.3881944444444444</v>
      </c>
      <c r="J360" s="34" t="str">
        <f t="shared" si="66"/>
        <v/>
      </c>
      <c r="K360" s="34">
        <f t="shared" si="71"/>
        <v>13.99999999999995</v>
      </c>
      <c r="L360" s="34">
        <f t="shared" si="67"/>
        <v>1</v>
      </c>
      <c r="M360" s="34">
        <f t="shared" ca="1" si="68"/>
        <v>800</v>
      </c>
      <c r="N360" s="34">
        <f t="shared" ca="1" si="72"/>
        <v>78.999999999999957</v>
      </c>
      <c r="O360" s="34">
        <f t="shared" si="73"/>
        <v>2.5000000000000001E-2</v>
      </c>
      <c r="P360" s="37">
        <f t="shared" si="74"/>
        <v>5.4281443780592247E-3</v>
      </c>
      <c r="Q360" s="34">
        <f t="shared" si="75"/>
        <v>0.13999999999999951</v>
      </c>
      <c r="R360" s="34">
        <f t="shared" si="76"/>
        <v>0.16499999999999951</v>
      </c>
      <c r="S360" s="37">
        <f t="shared" si="77"/>
        <v>0.14542814437805873</v>
      </c>
    </row>
    <row r="361" spans="1:19" x14ac:dyDescent="0.2">
      <c r="A361" s="50">
        <v>40087</v>
      </c>
      <c r="B361" s="34">
        <v>916</v>
      </c>
      <c r="C361" s="56"/>
      <c r="D361" s="36">
        <v>0.01</v>
      </c>
      <c r="E361" s="36">
        <v>944</v>
      </c>
      <c r="F361" s="48">
        <f t="shared" si="69"/>
        <v>0.4055555555555555</v>
      </c>
      <c r="G361" s="36">
        <v>949</v>
      </c>
      <c r="H361" s="49">
        <f t="shared" si="70"/>
        <v>0.40902777777777777</v>
      </c>
      <c r="I361" s="49">
        <f t="shared" si="65"/>
        <v>0.41249999999999998</v>
      </c>
      <c r="J361" s="34" t="str">
        <f t="shared" si="66"/>
        <v/>
      </c>
      <c r="K361" s="34">
        <f t="shared" si="71"/>
        <v>5.0000000000000622</v>
      </c>
      <c r="L361" s="34">
        <f t="shared" si="67"/>
        <v>1</v>
      </c>
      <c r="M361" s="34">
        <f t="shared" ca="1" si="68"/>
        <v>916</v>
      </c>
      <c r="N361" s="34">
        <f t="shared" ca="1" si="72"/>
        <v>37.999999999999943</v>
      </c>
      <c r="O361" s="34">
        <f t="shared" si="73"/>
        <v>2.5000000000000001E-2</v>
      </c>
      <c r="P361" s="37">
        <f t="shared" si="74"/>
        <v>5.4281443780592247E-3</v>
      </c>
      <c r="Q361" s="34">
        <f t="shared" si="75"/>
        <v>5.000000000000062E-2</v>
      </c>
      <c r="R361" s="34">
        <f t="shared" si="76"/>
        <v>7.5000000000000622E-2</v>
      </c>
      <c r="S361" s="37">
        <f t="shared" si="77"/>
        <v>5.5428144378059846E-2</v>
      </c>
    </row>
    <row r="362" spans="1:19" x14ac:dyDescent="0.2">
      <c r="A362" s="50">
        <v>40088</v>
      </c>
      <c r="B362" s="34">
        <v>828</v>
      </c>
      <c r="C362" s="56">
        <v>3</v>
      </c>
      <c r="D362" s="36">
        <v>0.01</v>
      </c>
      <c r="E362" s="36">
        <v>933</v>
      </c>
      <c r="F362" s="48">
        <f t="shared" si="69"/>
        <v>0.3979166666666667</v>
      </c>
      <c r="G362" s="36">
        <v>938</v>
      </c>
      <c r="H362" s="49">
        <f t="shared" si="70"/>
        <v>0.40138888888888885</v>
      </c>
      <c r="I362" s="49" t="str">
        <f t="shared" si="65"/>
        <v/>
      </c>
      <c r="J362" s="34">
        <f t="shared" si="66"/>
        <v>12.000000000000117</v>
      </c>
      <c r="K362" s="34">
        <f t="shared" si="71"/>
        <v>4.9999999999999023</v>
      </c>
      <c r="L362" s="34">
        <f t="shared" si="67"/>
        <v>1</v>
      </c>
      <c r="M362" s="34">
        <f t="shared" ca="1" si="68"/>
        <v>828</v>
      </c>
      <c r="N362" s="34" t="str">
        <f t="shared" si="72"/>
        <v/>
      </c>
      <c r="O362" s="34">
        <f t="shared" si="73"/>
        <v>60.060000000000585</v>
      </c>
      <c r="P362" s="37">
        <f t="shared" si="74"/>
        <v>17.354658467472422</v>
      </c>
      <c r="Q362" s="34">
        <f t="shared" si="75"/>
        <v>4.9999999999999024E-2</v>
      </c>
      <c r="R362" s="34">
        <f t="shared" si="76"/>
        <v>60.110000000000582</v>
      </c>
      <c r="S362" s="37">
        <f t="shared" si="77"/>
        <v>17.404658467472423</v>
      </c>
    </row>
    <row r="363" spans="1:19" x14ac:dyDescent="0.2">
      <c r="A363" s="50"/>
      <c r="C363" s="56"/>
      <c r="D363" s="36">
        <v>10</v>
      </c>
      <c r="E363" s="36">
        <v>950</v>
      </c>
      <c r="F363" s="48">
        <f t="shared" si="69"/>
        <v>0.40972222222222227</v>
      </c>
      <c r="G363" s="36">
        <v>953</v>
      </c>
      <c r="H363" s="49">
        <f t="shared" si="70"/>
        <v>0.41180555555555554</v>
      </c>
      <c r="I363" s="49" t="str">
        <f t="shared" si="65"/>
        <v/>
      </c>
      <c r="J363" s="34">
        <f t="shared" si="66"/>
        <v>3.9999999999999858</v>
      </c>
      <c r="K363" s="34">
        <f t="shared" si="71"/>
        <v>2.9999999999999094</v>
      </c>
      <c r="L363" s="34">
        <f t="shared" si="67"/>
        <v>2</v>
      </c>
      <c r="M363" s="34">
        <f t="shared" ca="1" si="68"/>
        <v>828</v>
      </c>
      <c r="N363" s="34" t="str">
        <f t="shared" si="72"/>
        <v/>
      </c>
      <c r="O363" s="34">
        <f t="shared" si="73"/>
        <v>419.99999999999852</v>
      </c>
      <c r="P363" s="37">
        <f t="shared" si="74"/>
        <v>253.69424057354826</v>
      </c>
      <c r="Q363" s="34">
        <f t="shared" si="75"/>
        <v>29.999999999999094</v>
      </c>
      <c r="R363" s="34">
        <f t="shared" si="76"/>
        <v>449.99999999999761</v>
      </c>
      <c r="S363" s="37">
        <f t="shared" si="77"/>
        <v>283.69424057354735</v>
      </c>
    </row>
    <row r="364" spans="1:19" x14ac:dyDescent="0.2">
      <c r="A364" s="50"/>
      <c r="C364" s="56"/>
      <c r="D364" s="36">
        <v>200</v>
      </c>
      <c r="E364" s="36">
        <v>957</v>
      </c>
      <c r="F364" s="48">
        <f t="shared" si="69"/>
        <v>0.4145833333333333</v>
      </c>
      <c r="G364" s="36">
        <v>1155</v>
      </c>
      <c r="H364" s="49">
        <f t="shared" si="70"/>
        <v>0.49652777777777773</v>
      </c>
      <c r="I364" s="49">
        <f t="shared" si="65"/>
        <v>0.49999999999999994</v>
      </c>
      <c r="J364" s="34" t="str">
        <f t="shared" si="66"/>
        <v/>
      </c>
      <c r="K364" s="34">
        <f t="shared" si="71"/>
        <v>117.99999999999999</v>
      </c>
      <c r="L364" s="34">
        <f t="shared" si="67"/>
        <v>3</v>
      </c>
      <c r="M364" s="34">
        <f t="shared" ca="1" si="68"/>
        <v>828</v>
      </c>
      <c r="N364" s="34">
        <f t="shared" ca="1" si="72"/>
        <v>211.99999999999989</v>
      </c>
      <c r="O364" s="34">
        <f t="shared" si="73"/>
        <v>500</v>
      </c>
      <c r="P364" s="37">
        <f t="shared" si="74"/>
        <v>52.318172546220183</v>
      </c>
      <c r="Q364" s="34">
        <f t="shared" si="75"/>
        <v>23599.999999999996</v>
      </c>
      <c r="R364" s="34">
        <f t="shared" si="76"/>
        <v>24099.999999999996</v>
      </c>
      <c r="S364" s="37">
        <f t="shared" si="77"/>
        <v>23652.318172546216</v>
      </c>
    </row>
    <row r="365" spans="1:19" x14ac:dyDescent="0.2">
      <c r="A365" s="50">
        <v>40088</v>
      </c>
      <c r="B365" s="34">
        <v>1322</v>
      </c>
      <c r="C365" s="56"/>
      <c r="D365" s="36">
        <v>1</v>
      </c>
      <c r="E365" s="36">
        <v>1416</v>
      </c>
      <c r="F365" s="48">
        <f t="shared" si="69"/>
        <v>0.59444444444444444</v>
      </c>
      <c r="G365" s="36">
        <v>1457</v>
      </c>
      <c r="H365" s="49">
        <f t="shared" si="70"/>
        <v>0.62291666666666667</v>
      </c>
      <c r="I365" s="49" t="str">
        <f t="shared" si="65"/>
        <v/>
      </c>
      <c r="J365" s="34">
        <f t="shared" si="66"/>
        <v>6.9999999999999751</v>
      </c>
      <c r="K365" s="34">
        <f t="shared" si="71"/>
        <v>41.000000000000014</v>
      </c>
      <c r="L365" s="34">
        <f t="shared" si="67"/>
        <v>1</v>
      </c>
      <c r="M365" s="34">
        <f t="shared" ca="1" si="68"/>
        <v>1322</v>
      </c>
      <c r="N365" s="34" t="str">
        <f t="shared" si="72"/>
        <v/>
      </c>
      <c r="O365" s="34">
        <f t="shared" si="73"/>
        <v>353.49999999999875</v>
      </c>
      <c r="P365" s="37">
        <f t="shared" si="74"/>
        <v>150.48307032967355</v>
      </c>
      <c r="Q365" s="34">
        <f t="shared" si="75"/>
        <v>41.000000000000014</v>
      </c>
      <c r="R365" s="34">
        <f t="shared" si="76"/>
        <v>394.49999999999875</v>
      </c>
      <c r="S365" s="37">
        <f t="shared" si="77"/>
        <v>191.48307032967358</v>
      </c>
    </row>
    <row r="366" spans="1:19" x14ac:dyDescent="0.2">
      <c r="A366" s="50"/>
      <c r="C366" s="56"/>
      <c r="D366" s="36">
        <v>100</v>
      </c>
      <c r="E366" s="36">
        <v>1504</v>
      </c>
      <c r="F366" s="48">
        <f t="shared" si="69"/>
        <v>0.62777777777777777</v>
      </c>
      <c r="G366" s="36">
        <v>1506</v>
      </c>
      <c r="H366" s="49">
        <f t="shared" si="70"/>
        <v>0.62916666666666665</v>
      </c>
      <c r="I366" s="49" t="str">
        <f t="shared" si="65"/>
        <v/>
      </c>
      <c r="J366" s="34">
        <f t="shared" si="66"/>
        <v>1.9999999999999929</v>
      </c>
      <c r="K366" s="34">
        <f t="shared" si="71"/>
        <v>1.9999999999999929</v>
      </c>
      <c r="L366" s="34">
        <f t="shared" si="67"/>
        <v>2</v>
      </c>
      <c r="M366" s="34">
        <f t="shared" ca="1" si="68"/>
        <v>1322</v>
      </c>
      <c r="N366" s="34" t="str">
        <f t="shared" si="72"/>
        <v/>
      </c>
      <c r="O366" s="34">
        <f t="shared" si="73"/>
        <v>299.99999999999892</v>
      </c>
      <c r="P366" s="37">
        <f t="shared" si="74"/>
        <v>288.53901025916065</v>
      </c>
      <c r="Q366" s="34">
        <f t="shared" si="75"/>
        <v>199.99999999999929</v>
      </c>
      <c r="R366" s="34">
        <f t="shared" si="76"/>
        <v>499.99999999999818</v>
      </c>
      <c r="S366" s="37">
        <f t="shared" si="77"/>
        <v>488.53901025915991</v>
      </c>
    </row>
    <row r="367" spans="1:19" x14ac:dyDescent="0.2">
      <c r="A367" s="50"/>
      <c r="C367" s="56"/>
      <c r="D367" s="36">
        <v>200</v>
      </c>
      <c r="E367" s="36">
        <v>1508</v>
      </c>
      <c r="F367" s="48">
        <f t="shared" si="69"/>
        <v>0.63055555555555554</v>
      </c>
      <c r="G367" s="36">
        <v>1555</v>
      </c>
      <c r="H367" s="49">
        <f t="shared" si="70"/>
        <v>0.66319444444444442</v>
      </c>
      <c r="I367" s="49" t="str">
        <f t="shared" si="65"/>
        <v/>
      </c>
      <c r="J367" s="34">
        <f t="shared" si="66"/>
        <v>3.9999999999999858</v>
      </c>
      <c r="K367" s="34">
        <f t="shared" si="71"/>
        <v>46.999999999999993</v>
      </c>
      <c r="L367" s="34">
        <f t="shared" si="67"/>
        <v>3</v>
      </c>
      <c r="M367" s="34">
        <f t="shared" ca="1" si="68"/>
        <v>1322</v>
      </c>
      <c r="N367" s="34" t="str">
        <f t="shared" si="72"/>
        <v/>
      </c>
      <c r="O367" s="34">
        <f t="shared" si="73"/>
        <v>599.99999999999784</v>
      </c>
      <c r="P367" s="37">
        <f t="shared" si="74"/>
        <v>577.0780205183213</v>
      </c>
      <c r="Q367" s="34">
        <f t="shared" si="75"/>
        <v>9399.9999999999982</v>
      </c>
      <c r="R367" s="34">
        <f t="shared" si="76"/>
        <v>9999.9999999999964</v>
      </c>
      <c r="S367" s="37">
        <f t="shared" si="77"/>
        <v>9977.07802051832</v>
      </c>
    </row>
    <row r="368" spans="1:19" x14ac:dyDescent="0.2">
      <c r="A368" s="50"/>
      <c r="C368" s="56"/>
      <c r="D368" s="36">
        <v>100</v>
      </c>
      <c r="E368" s="36">
        <v>1559</v>
      </c>
      <c r="F368" s="48">
        <f t="shared" si="69"/>
        <v>0.66597222222222219</v>
      </c>
      <c r="G368" s="36">
        <v>1619</v>
      </c>
      <c r="H368" s="49">
        <f t="shared" si="70"/>
        <v>0.67986111111111114</v>
      </c>
      <c r="I368" s="49">
        <f t="shared" si="65"/>
        <v>0.68333333333333335</v>
      </c>
      <c r="J368" s="34" t="str">
        <f t="shared" si="66"/>
        <v/>
      </c>
      <c r="K368" s="34">
        <f t="shared" si="71"/>
        <v>20.000000000000089</v>
      </c>
      <c r="L368" s="34">
        <f t="shared" si="67"/>
        <v>4</v>
      </c>
      <c r="M368" s="34">
        <f t="shared" ca="1" si="68"/>
        <v>1322</v>
      </c>
      <c r="N368" s="34">
        <f t="shared" ca="1" si="72"/>
        <v>182</v>
      </c>
      <c r="O368" s="34">
        <f t="shared" si="73"/>
        <v>250</v>
      </c>
      <c r="P368" s="37">
        <f t="shared" si="74"/>
        <v>27.143420404993254</v>
      </c>
      <c r="Q368" s="34">
        <f t="shared" si="75"/>
        <v>2000.0000000000089</v>
      </c>
      <c r="R368" s="34">
        <f t="shared" si="76"/>
        <v>2250.0000000000091</v>
      </c>
      <c r="S368" s="37">
        <f t="shared" si="77"/>
        <v>2027.1434204050022</v>
      </c>
    </row>
    <row r="369" spans="1:19" x14ac:dyDescent="0.2">
      <c r="A369" s="50">
        <v>40091</v>
      </c>
      <c r="B369" s="34">
        <v>809</v>
      </c>
      <c r="C369" s="56">
        <v>3</v>
      </c>
      <c r="D369" s="36">
        <v>0.01</v>
      </c>
      <c r="E369" s="36">
        <v>920</v>
      </c>
      <c r="F369" s="48">
        <f t="shared" si="69"/>
        <v>0.3888888888888889</v>
      </c>
      <c r="G369" s="36">
        <v>924</v>
      </c>
      <c r="H369" s="49">
        <f t="shared" si="70"/>
        <v>0.39166666666666666</v>
      </c>
      <c r="I369" s="49" t="str">
        <f t="shared" si="65"/>
        <v/>
      </c>
      <c r="J369" s="34">
        <f t="shared" si="66"/>
        <v>11.000000000000041</v>
      </c>
      <c r="K369" s="34">
        <f t="shared" si="71"/>
        <v>3.9999999999999858</v>
      </c>
      <c r="L369" s="34">
        <f t="shared" si="67"/>
        <v>1</v>
      </c>
      <c r="M369" s="34">
        <f t="shared" ca="1" si="68"/>
        <v>809</v>
      </c>
      <c r="N369" s="34" t="str">
        <f t="shared" si="72"/>
        <v/>
      </c>
      <c r="O369" s="34">
        <f t="shared" si="73"/>
        <v>8.3050000000000317</v>
      </c>
      <c r="P369" s="37">
        <f t="shared" si="74"/>
        <v>3.2711071454221718</v>
      </c>
      <c r="Q369" s="34">
        <f t="shared" si="75"/>
        <v>3.9999999999999862E-2</v>
      </c>
      <c r="R369" s="34">
        <f t="shared" si="76"/>
        <v>8.3450000000000308</v>
      </c>
      <c r="S369" s="37">
        <f t="shared" si="77"/>
        <v>3.3111071454221719</v>
      </c>
    </row>
    <row r="370" spans="1:19" x14ac:dyDescent="0.2">
      <c r="A370" s="50"/>
      <c r="C370" s="56"/>
      <c r="D370" s="36">
        <v>1.5</v>
      </c>
      <c r="E370" s="36">
        <v>935</v>
      </c>
      <c r="F370" s="48">
        <f t="shared" si="69"/>
        <v>0.39930555555555558</v>
      </c>
      <c r="G370" s="36">
        <v>939</v>
      </c>
      <c r="H370" s="49">
        <f t="shared" si="70"/>
        <v>0.40208333333333335</v>
      </c>
      <c r="I370" s="49">
        <f t="shared" si="65"/>
        <v>0.40555555555555556</v>
      </c>
      <c r="J370" s="34" t="str">
        <f t="shared" si="66"/>
        <v/>
      </c>
      <c r="K370" s="34">
        <f t="shared" si="71"/>
        <v>3.9999999999999858</v>
      </c>
      <c r="L370" s="34">
        <f t="shared" si="67"/>
        <v>2</v>
      </c>
      <c r="M370" s="34">
        <f t="shared" ca="1" si="68"/>
        <v>809</v>
      </c>
      <c r="N370" s="34">
        <f t="shared" ca="1" si="72"/>
        <v>94.999999999999986</v>
      </c>
      <c r="O370" s="34">
        <f t="shared" si="73"/>
        <v>3.75</v>
      </c>
      <c r="P370" s="37">
        <f t="shared" si="74"/>
        <v>0.52739001488188986</v>
      </c>
      <c r="Q370" s="34">
        <f t="shared" si="75"/>
        <v>5.9999999999999787</v>
      </c>
      <c r="R370" s="34">
        <f t="shared" si="76"/>
        <v>9.7499999999999787</v>
      </c>
      <c r="S370" s="37">
        <f t="shared" si="77"/>
        <v>6.5273900148818687</v>
      </c>
    </row>
    <row r="371" spans="1:19" x14ac:dyDescent="0.2">
      <c r="A371" s="50">
        <v>40091</v>
      </c>
      <c r="B371" s="34">
        <v>1431</v>
      </c>
      <c r="C371" s="56"/>
      <c r="D371" s="36">
        <v>0.01</v>
      </c>
      <c r="E371" s="36">
        <v>1539</v>
      </c>
      <c r="F371" s="48">
        <f t="shared" si="69"/>
        <v>0.65208333333333335</v>
      </c>
      <c r="G371" s="36">
        <v>1554</v>
      </c>
      <c r="H371" s="49">
        <f t="shared" si="70"/>
        <v>0.66249999999999998</v>
      </c>
      <c r="I371" s="49" t="str">
        <f t="shared" si="65"/>
        <v/>
      </c>
      <c r="J371" s="34">
        <f t="shared" si="66"/>
        <v>14.999999999999947</v>
      </c>
      <c r="K371" s="34">
        <f t="shared" si="71"/>
        <v>14.999999999999947</v>
      </c>
      <c r="L371" s="34">
        <f t="shared" si="67"/>
        <v>1</v>
      </c>
      <c r="M371" s="34">
        <f t="shared" ca="1" si="68"/>
        <v>1431</v>
      </c>
      <c r="N371" s="34" t="str">
        <f t="shared" si="72"/>
        <v/>
      </c>
      <c r="O371" s="34">
        <f t="shared" si="73"/>
        <v>1.1999999999999957</v>
      </c>
      <c r="P371" s="37">
        <f t="shared" si="74"/>
        <v>0.77549240947483822</v>
      </c>
      <c r="Q371" s="34">
        <f t="shared" si="75"/>
        <v>0.14999999999999947</v>
      </c>
      <c r="R371" s="34">
        <f t="shared" si="76"/>
        <v>1.3499999999999952</v>
      </c>
      <c r="S371" s="37">
        <f t="shared" si="77"/>
        <v>0.92549240947483769</v>
      </c>
    </row>
    <row r="372" spans="1:19" x14ac:dyDescent="0.2">
      <c r="A372" s="50"/>
      <c r="C372" s="56"/>
      <c r="D372" s="36">
        <v>0.15</v>
      </c>
      <c r="E372" s="36">
        <v>1609</v>
      </c>
      <c r="F372" s="48">
        <f t="shared" si="69"/>
        <v>0.67291666666666661</v>
      </c>
      <c r="G372" s="36">
        <v>1621</v>
      </c>
      <c r="H372" s="49">
        <f t="shared" si="70"/>
        <v>0.68125000000000002</v>
      </c>
      <c r="I372" s="49">
        <f t="shared" si="65"/>
        <v>0.68472222222222223</v>
      </c>
      <c r="J372" s="34" t="str">
        <f t="shared" si="66"/>
        <v/>
      </c>
      <c r="K372" s="34">
        <f t="shared" si="71"/>
        <v>12.000000000000117</v>
      </c>
      <c r="L372" s="34">
        <f t="shared" si="67"/>
        <v>2</v>
      </c>
      <c r="M372" s="34">
        <f t="shared" ca="1" si="68"/>
        <v>1431</v>
      </c>
      <c r="N372" s="34">
        <f t="shared" ca="1" si="72"/>
        <v>114.99999999999991</v>
      </c>
      <c r="O372" s="34">
        <f t="shared" si="73"/>
        <v>0.375</v>
      </c>
      <c r="P372" s="37">
        <f t="shared" si="74"/>
        <v>6.292759578473793E-2</v>
      </c>
      <c r="Q372" s="34">
        <f t="shared" si="75"/>
        <v>1.8000000000000176</v>
      </c>
      <c r="R372" s="34">
        <f t="shared" si="76"/>
        <v>2.1750000000000176</v>
      </c>
      <c r="S372" s="37">
        <f t="shared" si="77"/>
        <v>1.8629275957847555</v>
      </c>
    </row>
    <row r="373" spans="1:19" x14ac:dyDescent="0.2">
      <c r="A373" s="50">
        <v>40092</v>
      </c>
      <c r="B373" s="34">
        <v>801</v>
      </c>
      <c r="C373" s="56">
        <v>3</v>
      </c>
      <c r="D373" s="36">
        <v>8.0000000000000002E-3</v>
      </c>
      <c r="E373" s="36">
        <v>930</v>
      </c>
      <c r="F373" s="48">
        <f t="shared" si="69"/>
        <v>0.39583333333333331</v>
      </c>
      <c r="G373" s="36">
        <v>939</v>
      </c>
      <c r="H373" s="49">
        <f t="shared" si="70"/>
        <v>0.40208333333333335</v>
      </c>
      <c r="I373" s="49" t="str">
        <f t="shared" si="65"/>
        <v/>
      </c>
      <c r="J373" s="34">
        <f t="shared" si="66"/>
        <v>13.000000000000034</v>
      </c>
      <c r="K373" s="34">
        <f t="shared" si="71"/>
        <v>9.000000000000048</v>
      </c>
      <c r="L373" s="34">
        <f t="shared" si="67"/>
        <v>1</v>
      </c>
      <c r="M373" s="34">
        <f t="shared" ca="1" si="68"/>
        <v>801</v>
      </c>
      <c r="N373" s="34" t="str">
        <f t="shared" si="72"/>
        <v/>
      </c>
      <c r="O373" s="34">
        <f t="shared" si="73"/>
        <v>9.8020000000000262</v>
      </c>
      <c r="P373" s="37">
        <f t="shared" si="74"/>
        <v>3.7060145881414255</v>
      </c>
      <c r="Q373" s="34">
        <f t="shared" si="75"/>
        <v>7.2000000000000383E-2</v>
      </c>
      <c r="R373" s="34">
        <f t="shared" si="76"/>
        <v>9.8740000000000272</v>
      </c>
      <c r="S373" s="37">
        <f t="shared" si="77"/>
        <v>3.778014588141426</v>
      </c>
    </row>
    <row r="374" spans="1:19" x14ac:dyDescent="0.2">
      <c r="A374" s="50"/>
      <c r="C374" s="56"/>
      <c r="D374" s="36">
        <v>1.5</v>
      </c>
      <c r="E374" s="36">
        <v>952</v>
      </c>
      <c r="F374" s="48">
        <f t="shared" si="69"/>
        <v>0.41111111111111115</v>
      </c>
      <c r="G374" s="36">
        <v>958</v>
      </c>
      <c r="H374" s="49">
        <f t="shared" si="70"/>
        <v>0.4152777777777778</v>
      </c>
      <c r="I374" s="49" t="str">
        <f t="shared" si="65"/>
        <v/>
      </c>
      <c r="J374" s="34">
        <f t="shared" si="66"/>
        <v>6.9999999999999751</v>
      </c>
      <c r="K374" s="34">
        <f t="shared" si="71"/>
        <v>5.9999999999999787</v>
      </c>
      <c r="L374" s="34">
        <f t="shared" si="67"/>
        <v>2</v>
      </c>
      <c r="M374" s="34">
        <f t="shared" ca="1" si="68"/>
        <v>801</v>
      </c>
      <c r="N374" s="34" t="str">
        <f t="shared" si="72"/>
        <v/>
      </c>
      <c r="O374" s="34">
        <f t="shared" si="73"/>
        <v>75.24999999999973</v>
      </c>
      <c r="P374" s="37">
        <f t="shared" si="74"/>
        <v>49.994854800184264</v>
      </c>
      <c r="Q374" s="34">
        <f t="shared" si="75"/>
        <v>8.999999999999968</v>
      </c>
      <c r="R374" s="34">
        <f t="shared" si="76"/>
        <v>84.249999999999702</v>
      </c>
      <c r="S374" s="37">
        <f t="shared" si="77"/>
        <v>58.994854800184228</v>
      </c>
    </row>
    <row r="375" spans="1:19" x14ac:dyDescent="0.2">
      <c r="A375" s="50"/>
      <c r="C375" s="56"/>
      <c r="D375" s="36">
        <v>20</v>
      </c>
      <c r="E375" s="36">
        <v>1005</v>
      </c>
      <c r="F375" s="48">
        <f t="shared" si="69"/>
        <v>0.4201388888888889</v>
      </c>
      <c r="G375" s="36">
        <v>1049</v>
      </c>
      <c r="H375" s="49">
        <f t="shared" si="70"/>
        <v>0.45069444444444445</v>
      </c>
      <c r="I375" s="49">
        <f t="shared" si="65"/>
        <v>0.45416666666666666</v>
      </c>
      <c r="J375" s="34" t="str">
        <f t="shared" si="66"/>
        <v/>
      </c>
      <c r="K375" s="34">
        <f t="shared" si="71"/>
        <v>44</v>
      </c>
      <c r="L375" s="34">
        <f t="shared" si="67"/>
        <v>3</v>
      </c>
      <c r="M375" s="34">
        <f t="shared" ca="1" si="68"/>
        <v>801</v>
      </c>
      <c r="N375" s="34">
        <f t="shared" ca="1" si="72"/>
        <v>172.99999999999994</v>
      </c>
      <c r="O375" s="34">
        <f t="shared" si="73"/>
        <v>50</v>
      </c>
      <c r="P375" s="37">
        <f t="shared" si="74"/>
        <v>5.9484036251947776</v>
      </c>
      <c r="Q375" s="34">
        <f t="shared" si="75"/>
        <v>880</v>
      </c>
      <c r="R375" s="34">
        <f t="shared" si="76"/>
        <v>930</v>
      </c>
      <c r="S375" s="37">
        <f t="shared" si="77"/>
        <v>885.94840362519483</v>
      </c>
    </row>
    <row r="376" spans="1:19" x14ac:dyDescent="0.2">
      <c r="A376" s="50">
        <v>40092</v>
      </c>
      <c r="B376" s="34">
        <v>1332</v>
      </c>
      <c r="C376" s="56"/>
      <c r="D376" s="36">
        <v>0.1</v>
      </c>
      <c r="E376" s="36">
        <v>1359</v>
      </c>
      <c r="F376" s="48">
        <f t="shared" si="69"/>
        <v>0.58263888888888882</v>
      </c>
      <c r="G376" s="36">
        <v>1426</v>
      </c>
      <c r="H376" s="49">
        <f t="shared" si="70"/>
        <v>0.60138888888888886</v>
      </c>
      <c r="I376" s="49" t="str">
        <f t="shared" si="65"/>
        <v/>
      </c>
      <c r="J376" s="34">
        <f t="shared" si="66"/>
        <v>11.000000000000121</v>
      </c>
      <c r="K376" s="34">
        <f t="shared" si="71"/>
        <v>27.000000000000064</v>
      </c>
      <c r="L376" s="34">
        <f t="shared" si="67"/>
        <v>1</v>
      </c>
      <c r="M376" s="34">
        <f t="shared" ca="1" si="68"/>
        <v>1332</v>
      </c>
      <c r="N376" s="34" t="str">
        <f t="shared" si="72"/>
        <v/>
      </c>
      <c r="O376" s="34">
        <f t="shared" si="73"/>
        <v>7.1500000000000785</v>
      </c>
      <c r="P376" s="37">
        <f t="shared" si="74"/>
        <v>4.8694161758976389</v>
      </c>
      <c r="Q376" s="34">
        <f t="shared" si="75"/>
        <v>2.7000000000000064</v>
      </c>
      <c r="R376" s="34">
        <f t="shared" si="76"/>
        <v>9.8500000000000849</v>
      </c>
      <c r="S376" s="37">
        <f t="shared" si="77"/>
        <v>7.5694161758976453</v>
      </c>
    </row>
    <row r="377" spans="1:19" x14ac:dyDescent="0.2">
      <c r="A377" s="50"/>
      <c r="C377" s="56"/>
      <c r="D377" s="36">
        <v>1.2</v>
      </c>
      <c r="E377" s="36">
        <v>1437</v>
      </c>
      <c r="F377" s="48">
        <f t="shared" si="69"/>
        <v>0.60902777777777783</v>
      </c>
      <c r="G377" s="36">
        <v>1446</v>
      </c>
      <c r="H377" s="49">
        <f t="shared" si="70"/>
        <v>0.61527777777777781</v>
      </c>
      <c r="I377" s="49" t="str">
        <f t="shared" si="65"/>
        <v/>
      </c>
      <c r="J377" s="34">
        <f t="shared" si="66"/>
        <v>26.999999999999904</v>
      </c>
      <c r="K377" s="34">
        <f t="shared" si="71"/>
        <v>8.999999999999968</v>
      </c>
      <c r="L377" s="34">
        <f t="shared" si="67"/>
        <v>2</v>
      </c>
      <c r="M377" s="34">
        <f t="shared" ca="1" si="68"/>
        <v>1332</v>
      </c>
      <c r="N377" s="34" t="str">
        <f t="shared" si="72"/>
        <v/>
      </c>
      <c r="O377" s="34">
        <f t="shared" si="73"/>
        <v>17.144999999999939</v>
      </c>
      <c r="P377" s="37">
        <f t="shared" si="74"/>
        <v>10.737029161812861</v>
      </c>
      <c r="Q377" s="34">
        <f t="shared" si="75"/>
        <v>10.799999999999962</v>
      </c>
      <c r="R377" s="34">
        <f t="shared" si="76"/>
        <v>27.944999999999901</v>
      </c>
      <c r="S377" s="37">
        <f t="shared" si="77"/>
        <v>21.537029161812825</v>
      </c>
    </row>
    <row r="378" spans="1:19" x14ac:dyDescent="0.2">
      <c r="A378" s="50"/>
      <c r="C378" s="56"/>
      <c r="D378" s="36">
        <v>7.0000000000000007E-2</v>
      </c>
      <c r="E378" s="36">
        <v>1513</v>
      </c>
      <c r="F378" s="48">
        <f t="shared" si="69"/>
        <v>0.63402777777777775</v>
      </c>
      <c r="G378" s="36">
        <v>1523</v>
      </c>
      <c r="H378" s="49">
        <f t="shared" si="70"/>
        <v>0.64097222222222217</v>
      </c>
      <c r="I378" s="49">
        <f t="shared" si="65"/>
        <v>0.64444444444444438</v>
      </c>
      <c r="J378" s="34" t="str">
        <f t="shared" si="66"/>
        <v/>
      </c>
      <c r="K378" s="34">
        <f t="shared" si="71"/>
        <v>9.9999999999999645</v>
      </c>
      <c r="L378" s="34">
        <f t="shared" si="67"/>
        <v>3</v>
      </c>
      <c r="M378" s="34">
        <f t="shared" ca="1" si="68"/>
        <v>1332</v>
      </c>
      <c r="N378" s="34">
        <f t="shared" ca="1" si="72"/>
        <v>115.99999999999991</v>
      </c>
      <c r="O378" s="34">
        <f t="shared" si="73"/>
        <v>0.17500000000000002</v>
      </c>
      <c r="P378" s="37">
        <f t="shared" si="74"/>
        <v>3.1372129064869518E-2</v>
      </c>
      <c r="Q378" s="34">
        <f t="shared" si="75"/>
        <v>0.69999999999999762</v>
      </c>
      <c r="R378" s="34">
        <f t="shared" si="76"/>
        <v>0.87499999999999767</v>
      </c>
      <c r="S378" s="37">
        <f t="shared" si="77"/>
        <v>0.73137212906486715</v>
      </c>
    </row>
    <row r="379" spans="1:19" x14ac:dyDescent="0.2">
      <c r="A379" s="50">
        <v>40093</v>
      </c>
      <c r="B379" s="34">
        <v>802</v>
      </c>
      <c r="C379" s="56" t="s">
        <v>78</v>
      </c>
      <c r="D379" s="36">
        <v>0.01</v>
      </c>
      <c r="E379" s="36">
        <v>903</v>
      </c>
      <c r="F379" s="48">
        <f t="shared" si="69"/>
        <v>0.37708333333333338</v>
      </c>
      <c r="G379" s="36">
        <v>919</v>
      </c>
      <c r="H379" s="49">
        <f t="shared" si="70"/>
        <v>0.38819444444444445</v>
      </c>
      <c r="I379" s="49" t="str">
        <f t="shared" si="65"/>
        <v/>
      </c>
      <c r="J379" s="34">
        <f t="shared" si="66"/>
        <v>12.000000000000037</v>
      </c>
      <c r="K379" s="34">
        <f t="shared" si="71"/>
        <v>15.999999999999943</v>
      </c>
      <c r="L379" s="34">
        <f t="shared" si="67"/>
        <v>1</v>
      </c>
      <c r="M379" s="34">
        <f t="shared" ca="1" si="68"/>
        <v>802</v>
      </c>
      <c r="N379" s="34" t="str">
        <f t="shared" si="72"/>
        <v/>
      </c>
      <c r="O379" s="34">
        <f t="shared" si="73"/>
        <v>9.0600000000000289</v>
      </c>
      <c r="P379" s="37">
        <f t="shared" si="74"/>
        <v>3.5684805222787306</v>
      </c>
      <c r="Q379" s="34">
        <f t="shared" si="75"/>
        <v>0.15999999999999945</v>
      </c>
      <c r="R379" s="34">
        <f t="shared" si="76"/>
        <v>9.2200000000000291</v>
      </c>
      <c r="S379" s="37">
        <f t="shared" si="77"/>
        <v>3.7284805222787298</v>
      </c>
    </row>
    <row r="380" spans="1:19" x14ac:dyDescent="0.2">
      <c r="A380" s="50"/>
      <c r="C380" s="56"/>
      <c r="D380" s="36">
        <v>1.5</v>
      </c>
      <c r="E380" s="36">
        <v>931</v>
      </c>
      <c r="F380" s="48">
        <f t="shared" si="69"/>
        <v>0.39652777777777781</v>
      </c>
      <c r="G380" s="36">
        <v>937</v>
      </c>
      <c r="H380" s="49">
        <f t="shared" si="70"/>
        <v>0.40069444444444446</v>
      </c>
      <c r="I380" s="49" t="str">
        <f t="shared" si="65"/>
        <v/>
      </c>
      <c r="J380" s="34">
        <f t="shared" si="66"/>
        <v>15.000000000000027</v>
      </c>
      <c r="K380" s="34">
        <f t="shared" si="71"/>
        <v>5.9999999999999787</v>
      </c>
      <c r="L380" s="34">
        <f t="shared" si="67"/>
        <v>2</v>
      </c>
      <c r="M380" s="34">
        <f t="shared" ca="1" si="68"/>
        <v>802</v>
      </c>
      <c r="N380" s="34" t="str">
        <f t="shared" si="72"/>
        <v/>
      </c>
      <c r="O380" s="34">
        <f t="shared" si="73"/>
        <v>11.31000000000002</v>
      </c>
      <c r="P380" s="37">
        <f t="shared" si="74"/>
        <v>4.2761706786247178</v>
      </c>
      <c r="Q380" s="34">
        <f t="shared" si="75"/>
        <v>8.999999999999968</v>
      </c>
      <c r="R380" s="34">
        <f t="shared" si="76"/>
        <v>20.309999999999988</v>
      </c>
      <c r="S380" s="37">
        <f t="shared" si="77"/>
        <v>13.276170678624686</v>
      </c>
    </row>
    <row r="381" spans="1:19" x14ac:dyDescent="0.2">
      <c r="A381" s="50"/>
      <c r="C381" s="56"/>
      <c r="D381" s="36">
        <v>8.0000000000000002E-3</v>
      </c>
      <c r="E381" s="36">
        <v>952</v>
      </c>
      <c r="F381" s="48">
        <f t="shared" si="69"/>
        <v>0.41111111111111115</v>
      </c>
      <c r="G381" s="36">
        <v>958</v>
      </c>
      <c r="H381" s="49">
        <f t="shared" si="70"/>
        <v>0.4152777777777778</v>
      </c>
      <c r="I381" s="49">
        <f t="shared" si="65"/>
        <v>0.41875000000000001</v>
      </c>
      <c r="J381" s="34" t="str">
        <f t="shared" si="66"/>
        <v/>
      </c>
      <c r="K381" s="34">
        <f t="shared" si="71"/>
        <v>5.9999999999999787</v>
      </c>
      <c r="L381" s="34">
        <f t="shared" si="67"/>
        <v>3</v>
      </c>
      <c r="M381" s="34">
        <f t="shared" ca="1" si="68"/>
        <v>802</v>
      </c>
      <c r="N381" s="34">
        <f t="shared" ca="1" si="72"/>
        <v>121.00000000000006</v>
      </c>
      <c r="O381" s="34">
        <f t="shared" si="73"/>
        <v>0.02</v>
      </c>
      <c r="P381" s="37">
        <f t="shared" si="74"/>
        <v>4.4502248902978277E-3</v>
      </c>
      <c r="Q381" s="34">
        <f t="shared" si="75"/>
        <v>4.7999999999999828E-2</v>
      </c>
      <c r="R381" s="34">
        <f t="shared" si="76"/>
        <v>6.7999999999999824E-2</v>
      </c>
      <c r="S381" s="37">
        <f t="shared" si="77"/>
        <v>5.2450224890297659E-2</v>
      </c>
    </row>
    <row r="382" spans="1:19" x14ac:dyDescent="0.2">
      <c r="A382" s="50">
        <v>40093</v>
      </c>
      <c r="B382" s="34">
        <v>1037</v>
      </c>
      <c r="C382" s="56"/>
      <c r="D382" s="36">
        <v>50</v>
      </c>
      <c r="E382" s="36">
        <v>1119</v>
      </c>
      <c r="F382" s="48">
        <f t="shared" si="69"/>
        <v>0.47152777777777777</v>
      </c>
      <c r="G382" s="36">
        <v>1131</v>
      </c>
      <c r="H382" s="49">
        <f t="shared" si="70"/>
        <v>0.47986111111111113</v>
      </c>
      <c r="I382" s="49">
        <f t="shared" si="65"/>
        <v>0.48333333333333334</v>
      </c>
      <c r="J382" s="34" t="str">
        <f t="shared" si="66"/>
        <v/>
      </c>
      <c r="K382" s="34">
        <f t="shared" si="71"/>
        <v>12.000000000000037</v>
      </c>
      <c r="L382" s="34">
        <f t="shared" si="67"/>
        <v>1</v>
      </c>
      <c r="M382" s="34">
        <f t="shared" ca="1" si="68"/>
        <v>1037</v>
      </c>
      <c r="N382" s="34">
        <f t="shared" ca="1" si="72"/>
        <v>58.99999999999995</v>
      </c>
      <c r="O382" s="34">
        <f t="shared" si="73"/>
        <v>125</v>
      </c>
      <c r="P382" s="37">
        <f t="shared" si="74"/>
        <v>14.102364719732718</v>
      </c>
      <c r="Q382" s="34">
        <f t="shared" si="75"/>
        <v>600.00000000000182</v>
      </c>
      <c r="R382" s="34">
        <f t="shared" si="76"/>
        <v>725.00000000000182</v>
      </c>
      <c r="S382" s="37">
        <f t="shared" si="77"/>
        <v>614.10236471973451</v>
      </c>
    </row>
    <row r="383" spans="1:19" x14ac:dyDescent="0.2">
      <c r="A383" s="50">
        <v>40093</v>
      </c>
      <c r="B383" s="34">
        <v>1245</v>
      </c>
      <c r="C383" s="56"/>
      <c r="D383" s="36">
        <v>0.6</v>
      </c>
      <c r="E383" s="36">
        <v>1313</v>
      </c>
      <c r="F383" s="48">
        <f t="shared" si="69"/>
        <v>0.55069444444444449</v>
      </c>
      <c r="G383" s="36">
        <v>1333</v>
      </c>
      <c r="H383" s="49">
        <f t="shared" si="70"/>
        <v>0.56458333333333333</v>
      </c>
      <c r="I383" s="49">
        <f t="shared" si="65"/>
        <v>0.56805555555555554</v>
      </c>
      <c r="J383" s="34" t="str">
        <f t="shared" si="66"/>
        <v/>
      </c>
      <c r="K383" s="34">
        <f t="shared" si="71"/>
        <v>19.999999999999929</v>
      </c>
      <c r="L383" s="34">
        <f t="shared" si="67"/>
        <v>1</v>
      </c>
      <c r="M383" s="34">
        <f t="shared" ca="1" si="68"/>
        <v>1245</v>
      </c>
      <c r="N383" s="34">
        <f t="shared" ca="1" si="72"/>
        <v>52.999999999999972</v>
      </c>
      <c r="O383" s="34">
        <f t="shared" si="73"/>
        <v>1.5</v>
      </c>
      <c r="P383" s="37">
        <f t="shared" si="74"/>
        <v>0.22548428583557498</v>
      </c>
      <c r="Q383" s="34">
        <f t="shared" si="75"/>
        <v>11.999999999999957</v>
      </c>
      <c r="R383" s="34">
        <f t="shared" si="76"/>
        <v>13.499999999999957</v>
      </c>
      <c r="S383" s="37">
        <f t="shared" si="77"/>
        <v>12.225484285835533</v>
      </c>
    </row>
    <row r="384" spans="1:19" x14ac:dyDescent="0.2">
      <c r="A384" s="50">
        <v>40093</v>
      </c>
      <c r="B384" s="34">
        <v>1343</v>
      </c>
      <c r="C384" s="56"/>
      <c r="D384" s="36">
        <v>0.6</v>
      </c>
      <c r="E384" s="36">
        <v>1402</v>
      </c>
      <c r="F384" s="48">
        <f t="shared" si="69"/>
        <v>0.58472222222222225</v>
      </c>
      <c r="G384" s="36">
        <v>1407</v>
      </c>
      <c r="H384" s="49">
        <f t="shared" si="70"/>
        <v>0.58819444444444446</v>
      </c>
      <c r="I384" s="49">
        <f t="shared" si="65"/>
        <v>0.59166666666666667</v>
      </c>
      <c r="J384" s="34" t="str">
        <f t="shared" si="66"/>
        <v/>
      </c>
      <c r="K384" s="34">
        <f t="shared" si="71"/>
        <v>4.9999999999999822</v>
      </c>
      <c r="L384" s="34">
        <f t="shared" si="67"/>
        <v>1</v>
      </c>
      <c r="M384" s="34">
        <f t="shared" ca="1" si="68"/>
        <v>1343</v>
      </c>
      <c r="N384" s="34">
        <f t="shared" ca="1" si="72"/>
        <v>29.000000000000057</v>
      </c>
      <c r="O384" s="34">
        <f t="shared" si="73"/>
        <v>1.5</v>
      </c>
      <c r="P384" s="37">
        <f t="shared" si="74"/>
        <v>0.22548428583557498</v>
      </c>
      <c r="Q384" s="34">
        <f t="shared" si="75"/>
        <v>2.9999999999999893</v>
      </c>
      <c r="R384" s="34">
        <f t="shared" si="76"/>
        <v>4.4999999999999893</v>
      </c>
      <c r="S384" s="37">
        <f t="shared" si="77"/>
        <v>3.2254842858355643</v>
      </c>
    </row>
    <row r="385" spans="1:19" x14ac:dyDescent="0.2">
      <c r="A385" s="50">
        <v>40093</v>
      </c>
      <c r="B385" s="34">
        <v>1416</v>
      </c>
      <c r="C385" s="56"/>
      <c r="D385" s="36">
        <v>0.6</v>
      </c>
      <c r="E385" s="36">
        <v>1438</v>
      </c>
      <c r="F385" s="48">
        <f t="shared" si="69"/>
        <v>0.60972222222222217</v>
      </c>
      <c r="G385" s="36">
        <v>1441</v>
      </c>
      <c r="H385" s="49">
        <f t="shared" si="70"/>
        <v>0.6118055555555556</v>
      </c>
      <c r="I385" s="49">
        <f t="shared" si="65"/>
        <v>0.61527777777777781</v>
      </c>
      <c r="J385" s="34" t="str">
        <f t="shared" si="66"/>
        <v/>
      </c>
      <c r="K385" s="34">
        <f t="shared" si="71"/>
        <v>3.0000000000001492</v>
      </c>
      <c r="L385" s="34">
        <f t="shared" si="67"/>
        <v>1</v>
      </c>
      <c r="M385" s="34">
        <f t="shared" ca="1" si="68"/>
        <v>1416</v>
      </c>
      <c r="N385" s="34">
        <f t="shared" ca="1" si="72"/>
        <v>30.000000000000053</v>
      </c>
      <c r="O385" s="34">
        <f t="shared" si="73"/>
        <v>1.5</v>
      </c>
      <c r="P385" s="37">
        <f t="shared" si="74"/>
        <v>0.22548428583557498</v>
      </c>
      <c r="Q385" s="34">
        <f t="shared" si="75"/>
        <v>1.8000000000000895</v>
      </c>
      <c r="R385" s="34">
        <f t="shared" si="76"/>
        <v>3.3000000000000895</v>
      </c>
      <c r="S385" s="37">
        <f t="shared" si="77"/>
        <v>2.0254842858356645</v>
      </c>
    </row>
    <row r="386" spans="1:19" x14ac:dyDescent="0.2">
      <c r="A386" s="50">
        <v>40093</v>
      </c>
      <c r="B386" s="34">
        <v>1449</v>
      </c>
      <c r="C386" s="56"/>
      <c r="D386" s="36">
        <v>0.01</v>
      </c>
      <c r="E386" s="36">
        <v>1506</v>
      </c>
      <c r="F386" s="48">
        <f t="shared" si="69"/>
        <v>0.62916666666666665</v>
      </c>
      <c r="G386" s="36">
        <v>1606</v>
      </c>
      <c r="H386" s="49">
        <f t="shared" si="70"/>
        <v>0.67083333333333339</v>
      </c>
      <c r="I386" s="49">
        <f t="shared" si="65"/>
        <v>0.6743055555555556</v>
      </c>
      <c r="J386" s="34" t="str">
        <f t="shared" si="66"/>
        <v/>
      </c>
      <c r="K386" s="34">
        <f t="shared" si="71"/>
        <v>60.000000000000107</v>
      </c>
      <c r="L386" s="34">
        <f t="shared" si="67"/>
        <v>1</v>
      </c>
      <c r="M386" s="34">
        <f t="shared" ca="1" si="68"/>
        <v>1449</v>
      </c>
      <c r="N386" s="34">
        <f t="shared" ca="1" si="72"/>
        <v>82.000000000000028</v>
      </c>
      <c r="O386" s="34">
        <f t="shared" si="73"/>
        <v>2.5000000000000001E-2</v>
      </c>
      <c r="P386" s="37">
        <f t="shared" si="74"/>
        <v>5.4281443780592247E-3</v>
      </c>
      <c r="Q386" s="34">
        <f t="shared" si="75"/>
        <v>0.60000000000000109</v>
      </c>
      <c r="R386" s="34">
        <f t="shared" si="76"/>
        <v>0.62500000000000111</v>
      </c>
      <c r="S386" s="37">
        <f t="shared" si="77"/>
        <v>0.60542814437806036</v>
      </c>
    </row>
    <row r="387" spans="1:19" x14ac:dyDescent="0.2">
      <c r="A387" s="50">
        <v>40094</v>
      </c>
      <c r="B387" s="34">
        <v>806</v>
      </c>
      <c r="C387" s="56" t="s">
        <v>78</v>
      </c>
      <c r="D387" s="36">
        <v>0.01</v>
      </c>
      <c r="E387" s="36">
        <v>857</v>
      </c>
      <c r="F387" s="48">
        <f t="shared" si="69"/>
        <v>0.37291666666666662</v>
      </c>
      <c r="G387" s="36">
        <v>905</v>
      </c>
      <c r="H387" s="49">
        <f t="shared" si="70"/>
        <v>0.37847222222222227</v>
      </c>
      <c r="I387" s="49" t="str">
        <f t="shared" si="65"/>
        <v/>
      </c>
      <c r="J387" s="34">
        <f t="shared" si="66"/>
        <v>12.999999999999954</v>
      </c>
      <c r="K387" s="34">
        <f t="shared" si="71"/>
        <v>8.0000000000001315</v>
      </c>
      <c r="L387" s="34">
        <f t="shared" si="67"/>
        <v>1</v>
      </c>
      <c r="M387" s="34">
        <f t="shared" ca="1" si="68"/>
        <v>806</v>
      </c>
      <c r="N387" s="34" t="str">
        <f t="shared" si="72"/>
        <v/>
      </c>
      <c r="O387" s="34">
        <f t="shared" si="73"/>
        <v>9.8149999999999658</v>
      </c>
      <c r="P387" s="37">
        <f t="shared" si="74"/>
        <v>3.8658538991352658</v>
      </c>
      <c r="Q387" s="34">
        <f t="shared" si="75"/>
        <v>8.000000000000132E-2</v>
      </c>
      <c r="R387" s="34">
        <f t="shared" si="76"/>
        <v>9.8949999999999676</v>
      </c>
      <c r="S387" s="37">
        <f t="shared" si="77"/>
        <v>3.9458538991352672</v>
      </c>
    </row>
    <row r="388" spans="1:19" x14ac:dyDescent="0.2">
      <c r="A388" s="50"/>
      <c r="C388" s="56"/>
      <c r="D388" s="36">
        <v>1.5</v>
      </c>
      <c r="E388" s="36">
        <v>918</v>
      </c>
      <c r="F388" s="48">
        <f t="shared" si="69"/>
        <v>0.38750000000000001</v>
      </c>
      <c r="G388" s="36">
        <v>922</v>
      </c>
      <c r="H388" s="49">
        <f t="shared" si="70"/>
        <v>0.39027777777777778</v>
      </c>
      <c r="I388" s="49" t="str">
        <f t="shared" si="65"/>
        <v/>
      </c>
      <c r="J388" s="34">
        <f t="shared" si="66"/>
        <v>13.99999999999995</v>
      </c>
      <c r="K388" s="34">
        <f t="shared" si="71"/>
        <v>3.9999999999999858</v>
      </c>
      <c r="L388" s="34">
        <f t="shared" si="67"/>
        <v>2</v>
      </c>
      <c r="M388" s="34">
        <f t="shared" ca="1" si="68"/>
        <v>806</v>
      </c>
      <c r="N388" s="34" t="str">
        <f t="shared" si="72"/>
        <v/>
      </c>
      <c r="O388" s="34">
        <f t="shared" si="73"/>
        <v>10.555999999999962</v>
      </c>
      <c r="P388" s="37">
        <f t="shared" si="74"/>
        <v>3.9910926333830492</v>
      </c>
      <c r="Q388" s="34">
        <f t="shared" si="75"/>
        <v>5.9999999999999787</v>
      </c>
      <c r="R388" s="34">
        <f t="shared" si="76"/>
        <v>16.555999999999941</v>
      </c>
      <c r="S388" s="37">
        <f t="shared" si="77"/>
        <v>9.9910926333830279</v>
      </c>
    </row>
    <row r="389" spans="1:19" x14ac:dyDescent="0.2">
      <c r="A389" s="50"/>
      <c r="C389" s="56"/>
      <c r="D389" s="36">
        <v>8.0000000000000002E-3</v>
      </c>
      <c r="E389" s="36">
        <v>936</v>
      </c>
      <c r="F389" s="48">
        <f t="shared" si="69"/>
        <v>0.39999999999999997</v>
      </c>
      <c r="G389" s="36">
        <v>939</v>
      </c>
      <c r="H389" s="49">
        <f t="shared" si="70"/>
        <v>0.40208333333333335</v>
      </c>
      <c r="I389" s="49" t="str">
        <f t="shared" si="65"/>
        <v/>
      </c>
      <c r="J389" s="34">
        <f t="shared" si="66"/>
        <v>13.000000000000034</v>
      </c>
      <c r="K389" s="34">
        <f t="shared" si="71"/>
        <v>3.0000000000000693</v>
      </c>
      <c r="L389" s="34">
        <f t="shared" si="67"/>
        <v>3</v>
      </c>
      <c r="M389" s="34">
        <f t="shared" ca="1" si="68"/>
        <v>806</v>
      </c>
      <c r="N389" s="34" t="str">
        <f t="shared" si="72"/>
        <v/>
      </c>
      <c r="O389" s="34">
        <f t="shared" si="73"/>
        <v>10.452000000000028</v>
      </c>
      <c r="P389" s="37">
        <f t="shared" si="74"/>
        <v>3.9062374667176631</v>
      </c>
      <c r="Q389" s="34">
        <f t="shared" si="75"/>
        <v>2.4000000000000556E-2</v>
      </c>
      <c r="R389" s="34">
        <f t="shared" si="76"/>
        <v>10.476000000000029</v>
      </c>
      <c r="S389" s="37">
        <f t="shared" si="77"/>
        <v>3.9302374667176636</v>
      </c>
    </row>
    <row r="390" spans="1:19" x14ac:dyDescent="0.2">
      <c r="A390" s="50"/>
      <c r="C390" s="56"/>
      <c r="D390" s="36">
        <v>1.6</v>
      </c>
      <c r="E390" s="36">
        <v>952</v>
      </c>
      <c r="F390" s="48">
        <f t="shared" si="69"/>
        <v>0.41111111111111115</v>
      </c>
      <c r="G390" s="36">
        <v>958</v>
      </c>
      <c r="H390" s="49">
        <f t="shared" si="70"/>
        <v>0.4152777777777778</v>
      </c>
      <c r="I390" s="49">
        <f t="shared" si="65"/>
        <v>0.41875000000000001</v>
      </c>
      <c r="J390" s="34" t="str">
        <f t="shared" si="66"/>
        <v/>
      </c>
      <c r="K390" s="34">
        <f t="shared" si="71"/>
        <v>5.9999999999999787</v>
      </c>
      <c r="L390" s="34">
        <f t="shared" si="67"/>
        <v>4</v>
      </c>
      <c r="M390" s="34">
        <f t="shared" ca="1" si="68"/>
        <v>806</v>
      </c>
      <c r="N390" s="34">
        <f t="shared" ca="1" si="72"/>
        <v>117.00000000000006</v>
      </c>
      <c r="O390" s="34">
        <f t="shared" si="73"/>
        <v>4</v>
      </c>
      <c r="P390" s="37">
        <f t="shared" si="74"/>
        <v>0.56000790785017607</v>
      </c>
      <c r="Q390" s="34">
        <f t="shared" si="75"/>
        <v>9.5999999999999659</v>
      </c>
      <c r="R390" s="34">
        <f t="shared" si="76"/>
        <v>13.599999999999966</v>
      </c>
      <c r="S390" s="37">
        <f t="shared" si="77"/>
        <v>10.160007907850142</v>
      </c>
    </row>
    <row r="391" spans="1:19" x14ac:dyDescent="0.2">
      <c r="A391" s="50">
        <v>40094</v>
      </c>
      <c r="B391" s="34">
        <v>1239</v>
      </c>
      <c r="C391" s="56" t="s">
        <v>86</v>
      </c>
      <c r="D391" s="36">
        <v>0.6</v>
      </c>
      <c r="E391" s="36">
        <v>1315</v>
      </c>
      <c r="F391" s="48">
        <f t="shared" si="69"/>
        <v>0.55208333333333337</v>
      </c>
      <c r="G391" s="36">
        <v>1337</v>
      </c>
      <c r="H391" s="49">
        <f t="shared" si="70"/>
        <v>0.56736111111111109</v>
      </c>
      <c r="I391" s="49">
        <f t="shared" si="65"/>
        <v>0.5708333333333333</v>
      </c>
      <c r="J391" s="34" t="str">
        <f t="shared" si="66"/>
        <v/>
      </c>
      <c r="K391" s="34">
        <f t="shared" si="71"/>
        <v>21.999999999999922</v>
      </c>
      <c r="L391" s="34">
        <f t="shared" si="67"/>
        <v>1</v>
      </c>
      <c r="M391" s="34">
        <f t="shared" ca="1" si="68"/>
        <v>1239</v>
      </c>
      <c r="N391" s="34">
        <f t="shared" ca="1" si="72"/>
        <v>62.999999999999936</v>
      </c>
      <c r="O391" s="34">
        <f t="shared" si="73"/>
        <v>1.5</v>
      </c>
      <c r="P391" s="37">
        <f t="shared" si="74"/>
        <v>0.22548428583557498</v>
      </c>
      <c r="Q391" s="34">
        <f t="shared" si="75"/>
        <v>13.199999999999953</v>
      </c>
      <c r="R391" s="34">
        <f t="shared" si="76"/>
        <v>14.699999999999953</v>
      </c>
      <c r="S391" s="37">
        <f t="shared" si="77"/>
        <v>13.425484285835529</v>
      </c>
    </row>
    <row r="392" spans="1:19" x14ac:dyDescent="0.2">
      <c r="A392" s="50">
        <v>40094</v>
      </c>
      <c r="B392" s="34">
        <v>1348</v>
      </c>
      <c r="C392" s="56"/>
      <c r="D392" s="36">
        <v>0.6</v>
      </c>
      <c r="E392" s="36">
        <v>1410</v>
      </c>
      <c r="F392" s="48">
        <f t="shared" si="69"/>
        <v>0.59027777777777779</v>
      </c>
      <c r="G392" s="36">
        <v>1412</v>
      </c>
      <c r="H392" s="49">
        <f t="shared" si="70"/>
        <v>0.59166666666666667</v>
      </c>
      <c r="I392" s="49">
        <f t="shared" si="65"/>
        <v>0.59513888888888888</v>
      </c>
      <c r="J392" s="34" t="str">
        <f t="shared" si="66"/>
        <v/>
      </c>
      <c r="K392" s="34">
        <f t="shared" si="71"/>
        <v>1.9999999999999929</v>
      </c>
      <c r="L392" s="34">
        <f t="shared" si="67"/>
        <v>1</v>
      </c>
      <c r="M392" s="34">
        <f t="shared" ca="1" si="68"/>
        <v>1348</v>
      </c>
      <c r="N392" s="34">
        <f t="shared" ca="1" si="72"/>
        <v>28.999999999999897</v>
      </c>
      <c r="O392" s="34">
        <f t="shared" si="73"/>
        <v>1.5</v>
      </c>
      <c r="P392" s="37">
        <f t="shared" si="74"/>
        <v>0.22548428583557498</v>
      </c>
      <c r="Q392" s="34">
        <f t="shared" si="75"/>
        <v>1.1999999999999957</v>
      </c>
      <c r="R392" s="34">
        <f t="shared" si="76"/>
        <v>2.6999999999999957</v>
      </c>
      <c r="S392" s="37">
        <f t="shared" si="77"/>
        <v>1.4254842858355707</v>
      </c>
    </row>
    <row r="393" spans="1:19" x14ac:dyDescent="0.2">
      <c r="A393" s="50">
        <v>40094</v>
      </c>
      <c r="B393" s="34">
        <v>1422</v>
      </c>
      <c r="C393" s="56"/>
      <c r="D393" s="36">
        <v>0.6</v>
      </c>
      <c r="E393" s="36">
        <v>1441</v>
      </c>
      <c r="F393" s="48">
        <f t="shared" si="69"/>
        <v>0.6118055555555556</v>
      </c>
      <c r="G393" s="36">
        <v>1443</v>
      </c>
      <c r="H393" s="49">
        <f t="shared" si="70"/>
        <v>0.61319444444444449</v>
      </c>
      <c r="I393" s="49">
        <f t="shared" si="65"/>
        <v>0.6166666666666667</v>
      </c>
      <c r="J393" s="34" t="str">
        <f t="shared" si="66"/>
        <v/>
      </c>
      <c r="K393" s="34">
        <f t="shared" si="71"/>
        <v>1.9999999999999929</v>
      </c>
      <c r="L393" s="34">
        <f t="shared" si="67"/>
        <v>1</v>
      </c>
      <c r="M393" s="34">
        <f t="shared" ca="1" si="68"/>
        <v>1422</v>
      </c>
      <c r="N393" s="34">
        <f t="shared" ca="1" si="72"/>
        <v>26.000000000000068</v>
      </c>
      <c r="O393" s="34">
        <f t="shared" si="73"/>
        <v>1.5</v>
      </c>
      <c r="P393" s="37">
        <f t="shared" si="74"/>
        <v>0.22548428583557498</v>
      </c>
      <c r="Q393" s="34">
        <f t="shared" si="75"/>
        <v>1.1999999999999957</v>
      </c>
      <c r="R393" s="34">
        <f t="shared" si="76"/>
        <v>2.6999999999999957</v>
      </c>
      <c r="S393" s="37">
        <f t="shared" si="77"/>
        <v>1.4254842858355707</v>
      </c>
    </row>
    <row r="394" spans="1:19" x14ac:dyDescent="0.2">
      <c r="A394" s="50">
        <v>40094</v>
      </c>
      <c r="B394" s="34">
        <v>1453</v>
      </c>
      <c r="C394" s="56"/>
      <c r="D394" s="36">
        <v>0.6</v>
      </c>
      <c r="E394" s="36">
        <v>1515</v>
      </c>
      <c r="F394" s="48">
        <f t="shared" si="69"/>
        <v>0.63541666666666663</v>
      </c>
      <c r="G394" s="36">
        <v>1519</v>
      </c>
      <c r="H394" s="49">
        <f t="shared" si="70"/>
        <v>0.6381944444444444</v>
      </c>
      <c r="I394" s="49">
        <f t="shared" si="65"/>
        <v>0.64166666666666661</v>
      </c>
      <c r="J394" s="34" t="str">
        <f t="shared" si="66"/>
        <v/>
      </c>
      <c r="K394" s="34">
        <f t="shared" si="71"/>
        <v>3.9999999999999858</v>
      </c>
      <c r="L394" s="34">
        <f t="shared" si="67"/>
        <v>1</v>
      </c>
      <c r="M394" s="34">
        <f t="shared" ca="1" si="68"/>
        <v>1453</v>
      </c>
      <c r="N394" s="34">
        <f t="shared" ca="1" si="72"/>
        <v>30.99999999999989</v>
      </c>
      <c r="O394" s="34">
        <f t="shared" si="73"/>
        <v>1.5</v>
      </c>
      <c r="P394" s="37">
        <f t="shared" si="74"/>
        <v>0.22548428583557498</v>
      </c>
      <c r="Q394" s="34">
        <f t="shared" si="75"/>
        <v>2.3999999999999915</v>
      </c>
      <c r="R394" s="34">
        <f t="shared" si="76"/>
        <v>3.8999999999999915</v>
      </c>
      <c r="S394" s="37">
        <f t="shared" si="77"/>
        <v>2.6254842858355665</v>
      </c>
    </row>
    <row r="395" spans="1:19" x14ac:dyDescent="0.2">
      <c r="A395" s="50">
        <v>40094</v>
      </c>
      <c r="B395" s="34">
        <v>1531</v>
      </c>
      <c r="C395" s="56"/>
      <c r="D395" s="36">
        <v>0.01</v>
      </c>
      <c r="E395" s="36">
        <v>1544</v>
      </c>
      <c r="F395" s="48">
        <f t="shared" si="69"/>
        <v>0.65555555555555556</v>
      </c>
      <c r="G395" s="36">
        <v>1558</v>
      </c>
      <c r="H395" s="49">
        <f t="shared" si="70"/>
        <v>0.66527777777777775</v>
      </c>
      <c r="I395" s="49">
        <f t="shared" si="65"/>
        <v>0.66874999999999996</v>
      </c>
      <c r="J395" s="34" t="str">
        <f t="shared" si="66"/>
        <v/>
      </c>
      <c r="K395" s="34">
        <f t="shared" si="71"/>
        <v>13.99999999999995</v>
      </c>
      <c r="L395" s="34">
        <f t="shared" si="67"/>
        <v>1</v>
      </c>
      <c r="M395" s="34">
        <f t="shared" ca="1" si="68"/>
        <v>1531</v>
      </c>
      <c r="N395" s="34">
        <f t="shared" ca="1" si="72"/>
        <v>31.999999999999886</v>
      </c>
      <c r="O395" s="34">
        <f t="shared" si="73"/>
        <v>2.5000000000000001E-2</v>
      </c>
      <c r="P395" s="37">
        <f t="shared" si="74"/>
        <v>5.4281443780592247E-3</v>
      </c>
      <c r="Q395" s="34">
        <f t="shared" si="75"/>
        <v>0.13999999999999951</v>
      </c>
      <c r="R395" s="34">
        <f t="shared" si="76"/>
        <v>0.16499999999999951</v>
      </c>
      <c r="S395" s="37">
        <f t="shared" si="77"/>
        <v>0.14542814437805873</v>
      </c>
    </row>
    <row r="396" spans="1:19" x14ac:dyDescent="0.2">
      <c r="A396" s="50">
        <v>40095</v>
      </c>
      <c r="B396" s="34">
        <v>935</v>
      </c>
      <c r="C396" s="56">
        <v>3</v>
      </c>
      <c r="D396" s="36">
        <v>0.01</v>
      </c>
      <c r="E396" s="36">
        <v>1026</v>
      </c>
      <c r="F396" s="48">
        <f t="shared" si="69"/>
        <v>0.43472222222222223</v>
      </c>
      <c r="G396" s="36">
        <v>1029</v>
      </c>
      <c r="H396" s="49">
        <f t="shared" si="70"/>
        <v>0.4368055555555555</v>
      </c>
      <c r="I396" s="49" t="str">
        <f t="shared" si="65"/>
        <v/>
      </c>
      <c r="J396" s="34">
        <f t="shared" si="66"/>
        <v>11.000000000000041</v>
      </c>
      <c r="K396" s="34">
        <f t="shared" si="71"/>
        <v>2.9999999999999094</v>
      </c>
      <c r="L396" s="34">
        <f t="shared" si="67"/>
        <v>1</v>
      </c>
      <c r="M396" s="34">
        <f t="shared" ca="1" si="68"/>
        <v>935</v>
      </c>
      <c r="N396" s="34" t="str">
        <f t="shared" si="72"/>
        <v/>
      </c>
      <c r="O396" s="34">
        <f t="shared" si="73"/>
        <v>55.055000000000206</v>
      </c>
      <c r="P396" s="37">
        <f t="shared" si="74"/>
        <v>15.90843692851629</v>
      </c>
      <c r="Q396" s="34">
        <f t="shared" si="75"/>
        <v>2.9999999999999093E-2</v>
      </c>
      <c r="R396" s="34">
        <f t="shared" si="76"/>
        <v>55.085000000000207</v>
      </c>
      <c r="S396" s="37">
        <f t="shared" si="77"/>
        <v>15.938436928516289</v>
      </c>
    </row>
    <row r="397" spans="1:19" x14ac:dyDescent="0.2">
      <c r="A397" s="50"/>
      <c r="C397" s="56"/>
      <c r="D397" s="36">
        <v>10</v>
      </c>
      <c r="E397" s="36">
        <v>1040</v>
      </c>
      <c r="F397" s="48">
        <f t="shared" si="69"/>
        <v>0.44444444444444442</v>
      </c>
      <c r="G397" s="36">
        <v>1043</v>
      </c>
      <c r="H397" s="49">
        <f t="shared" si="70"/>
        <v>0.4465277777777778</v>
      </c>
      <c r="I397" s="49" t="str">
        <f t="shared" si="65"/>
        <v/>
      </c>
      <c r="J397" s="34">
        <f t="shared" si="66"/>
        <v>8.999999999999968</v>
      </c>
      <c r="K397" s="34">
        <f t="shared" si="71"/>
        <v>3.0000000000000693</v>
      </c>
      <c r="L397" s="34">
        <f t="shared" si="67"/>
        <v>2</v>
      </c>
      <c r="M397" s="34">
        <f t="shared" ca="1" si="68"/>
        <v>935</v>
      </c>
      <c r="N397" s="34" t="str">
        <f t="shared" si="72"/>
        <v/>
      </c>
      <c r="O397" s="34">
        <f t="shared" si="73"/>
        <v>944.99999999999659</v>
      </c>
      <c r="P397" s="37">
        <f t="shared" si="74"/>
        <v>570.81204129048365</v>
      </c>
      <c r="Q397" s="34">
        <f t="shared" si="75"/>
        <v>30.000000000000693</v>
      </c>
      <c r="R397" s="34">
        <f t="shared" si="76"/>
        <v>974.99999999999727</v>
      </c>
      <c r="S397" s="37">
        <f t="shared" si="77"/>
        <v>600.81204129048433</v>
      </c>
    </row>
    <row r="398" spans="1:19" x14ac:dyDescent="0.2">
      <c r="A398" s="50"/>
      <c r="C398" s="56"/>
      <c r="D398" s="36">
        <v>200</v>
      </c>
      <c r="E398" s="36">
        <v>1052</v>
      </c>
      <c r="F398" s="48">
        <f t="shared" si="69"/>
        <v>0.45277777777777778</v>
      </c>
      <c r="G398" s="36">
        <v>1130</v>
      </c>
      <c r="H398" s="49">
        <f t="shared" si="70"/>
        <v>0.47916666666666669</v>
      </c>
      <c r="I398" s="49">
        <f t="shared" si="65"/>
        <v>0.4826388888888889</v>
      </c>
      <c r="J398" s="34" t="str">
        <f t="shared" si="66"/>
        <v/>
      </c>
      <c r="K398" s="34">
        <f t="shared" si="71"/>
        <v>38.000000000000028</v>
      </c>
      <c r="L398" s="34">
        <f t="shared" si="67"/>
        <v>3</v>
      </c>
      <c r="M398" s="34">
        <f t="shared" ca="1" si="68"/>
        <v>935</v>
      </c>
      <c r="N398" s="34">
        <f t="shared" ca="1" si="72"/>
        <v>119.99999999999997</v>
      </c>
      <c r="O398" s="34">
        <f t="shared" si="73"/>
        <v>500</v>
      </c>
      <c r="P398" s="37">
        <f t="shared" si="74"/>
        <v>52.318172546220183</v>
      </c>
      <c r="Q398" s="34">
        <f t="shared" si="75"/>
        <v>7600.0000000000055</v>
      </c>
      <c r="R398" s="34">
        <f t="shared" si="76"/>
        <v>8100.0000000000055</v>
      </c>
      <c r="S398" s="37">
        <f t="shared" si="77"/>
        <v>7652.3181725462255</v>
      </c>
    </row>
    <row r="399" spans="1:19" x14ac:dyDescent="0.2">
      <c r="A399" s="50">
        <v>40098</v>
      </c>
      <c r="B399" s="34">
        <v>816</v>
      </c>
      <c r="C399" s="56">
        <v>3</v>
      </c>
      <c r="D399" s="36">
        <v>0.01</v>
      </c>
      <c r="E399" s="36">
        <v>937</v>
      </c>
      <c r="F399" s="48">
        <f t="shared" si="69"/>
        <v>0.40069444444444446</v>
      </c>
      <c r="G399" s="36">
        <v>947</v>
      </c>
      <c r="H399" s="49">
        <f t="shared" si="70"/>
        <v>0.40763888888888888</v>
      </c>
      <c r="I399" s="49">
        <f t="shared" ref="I399:I462" si="78">IF(OR(A400&lt;&gt;"",D400=""),H399+TIME(0,5,0),"")</f>
        <v>0.41111111111111109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9.9999999999999645</v>
      </c>
      <c r="L399" s="34">
        <f t="shared" ref="L399:L462" si="80">IF(A399&lt;&gt;"",1,L398+1)</f>
        <v>1</v>
      </c>
      <c r="M399" s="34">
        <f t="shared" ref="M399:M462" ca="1" si="81">OFFSET(B399,-L399+1,0)</f>
        <v>816</v>
      </c>
      <c r="N399" s="34">
        <f t="shared" ca="1" si="72"/>
        <v>95.999999999999901</v>
      </c>
      <c r="O399" s="34">
        <f t="shared" si="73"/>
        <v>2.5000000000000001E-2</v>
      </c>
      <c r="P399" s="37">
        <f t="shared" si="74"/>
        <v>5.4281443780592247E-3</v>
      </c>
      <c r="Q399" s="34">
        <f t="shared" si="75"/>
        <v>9.9999999999999645E-2</v>
      </c>
      <c r="R399" s="34">
        <f t="shared" si="76"/>
        <v>0.12499999999999964</v>
      </c>
      <c r="S399" s="37">
        <f t="shared" si="77"/>
        <v>0.10542814437805886</v>
      </c>
    </row>
    <row r="400" spans="1:19" x14ac:dyDescent="0.2">
      <c r="A400" s="50">
        <v>40098</v>
      </c>
      <c r="B400" s="34">
        <v>1516</v>
      </c>
      <c r="C400" s="56"/>
      <c r="D400" s="36">
        <v>8.0000000000000002E-3</v>
      </c>
      <c r="E400" s="36">
        <v>1601</v>
      </c>
      <c r="F400" s="48">
        <f t="shared" ref="F400:F464" si="82">VALUE(CONCATENATE(LEFT(E400,LEN(E400)-2),":",RIGHT(E400,2)))</f>
        <v>0.66736111111111107</v>
      </c>
      <c r="G400" s="36">
        <v>1612</v>
      </c>
      <c r="H400" s="49">
        <f t="shared" ref="H400:H463" si="83">VALUE(CONCATENATE(LEFT(G400,LEN(G400)-2),":",RIGHT(G400,2)))</f>
        <v>0.67499999999999993</v>
      </c>
      <c r="I400" s="49" t="str">
        <f t="shared" si="78"/>
        <v/>
      </c>
      <c r="J400" s="34">
        <f t="shared" si="79"/>
        <v>11.000000000000121</v>
      </c>
      <c r="K400" s="34">
        <f t="shared" ref="K400:K463" si="84">(H400-F400)*1440</f>
        <v>10.999999999999961</v>
      </c>
      <c r="L400" s="34">
        <f t="shared" si="80"/>
        <v>1</v>
      </c>
      <c r="M400" s="34">
        <f t="shared" ca="1" si="81"/>
        <v>1516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8.8440000000000971</v>
      </c>
      <c r="P400" s="37">
        <f t="shared" ref="P400:P463" si="87">IF(J400&lt;&gt;"",(D401-D400)*J400/LN((D401+0.000001)/(D400+0.000001)),-5*(D400-0.000001)/(LN(1/D400)-13.8155))</f>
        <v>3.3052778564534351</v>
      </c>
      <c r="Q400" s="34">
        <f t="shared" ref="Q400:Q463" si="88">(D400*K400)</f>
        <v>8.799999999999969E-2</v>
      </c>
      <c r="R400" s="34">
        <f t="shared" ref="R400:R463" si="89">O400+Q400</f>
        <v>8.9320000000000963</v>
      </c>
      <c r="S400" s="37">
        <f t="shared" ref="S400:S463" si="90">P400+Q400</f>
        <v>3.3932778564534347</v>
      </c>
    </row>
    <row r="401" spans="1:19" x14ac:dyDescent="0.2">
      <c r="C401" s="56"/>
      <c r="D401" s="36">
        <v>1.6</v>
      </c>
      <c r="E401" s="36">
        <v>1623</v>
      </c>
      <c r="F401" s="48">
        <f t="shared" si="82"/>
        <v>0.68263888888888891</v>
      </c>
      <c r="G401" s="36">
        <v>1627</v>
      </c>
      <c r="H401" s="49">
        <f t="shared" si="83"/>
        <v>0.68541666666666667</v>
      </c>
      <c r="I401" s="49">
        <f t="shared" si="78"/>
        <v>0.68888888888888888</v>
      </c>
      <c r="J401" s="34" t="str">
        <f t="shared" si="79"/>
        <v/>
      </c>
      <c r="K401" s="34">
        <f t="shared" si="84"/>
        <v>3.9999999999999858</v>
      </c>
      <c r="L401" s="34">
        <f t="shared" si="80"/>
        <v>2</v>
      </c>
      <c r="M401" s="34">
        <f t="shared" ca="1" si="81"/>
        <v>1516</v>
      </c>
      <c r="N401" s="34">
        <f t="shared" ca="1" si="85"/>
        <v>75.999999999999886</v>
      </c>
      <c r="O401" s="34">
        <f t="shared" si="86"/>
        <v>4</v>
      </c>
      <c r="P401" s="37">
        <f t="shared" si="87"/>
        <v>0.56000790785017607</v>
      </c>
      <c r="Q401" s="34">
        <f t="shared" si="88"/>
        <v>6.3999999999999773</v>
      </c>
      <c r="R401" s="34">
        <f t="shared" si="89"/>
        <v>10.399999999999977</v>
      </c>
      <c r="S401" s="37">
        <f t="shared" si="90"/>
        <v>6.9600079078501533</v>
      </c>
    </row>
    <row r="402" spans="1:19" x14ac:dyDescent="0.2">
      <c r="A402" s="50">
        <v>40099</v>
      </c>
      <c r="B402" s="34">
        <v>814</v>
      </c>
      <c r="C402" s="56">
        <v>3</v>
      </c>
      <c r="D402" s="36">
        <v>1.2E-2</v>
      </c>
      <c r="E402" s="36">
        <v>939</v>
      </c>
      <c r="F402" s="48">
        <f t="shared" si="82"/>
        <v>0.40208333333333335</v>
      </c>
      <c r="G402" s="36">
        <v>949</v>
      </c>
      <c r="H402" s="49">
        <f t="shared" si="83"/>
        <v>0.40902777777777777</v>
      </c>
      <c r="I402" s="49" t="str">
        <f t="shared" si="78"/>
        <v/>
      </c>
      <c r="J402" s="34">
        <f t="shared" si="79"/>
        <v>11.000000000000041</v>
      </c>
      <c r="K402" s="34">
        <f t="shared" si="84"/>
        <v>9.9999999999999645</v>
      </c>
      <c r="L402" s="34">
        <f t="shared" si="80"/>
        <v>1</v>
      </c>
      <c r="M402" s="34">
        <f t="shared" ca="1" si="81"/>
        <v>814</v>
      </c>
      <c r="N402" s="34" t="str">
        <f t="shared" si="85"/>
        <v/>
      </c>
      <c r="O402" s="34">
        <f t="shared" si="86"/>
        <v>8.3160000000000309</v>
      </c>
      <c r="P402" s="37">
        <f t="shared" si="87"/>
        <v>3.3900614425389501</v>
      </c>
      <c r="Q402" s="34">
        <f t="shared" si="88"/>
        <v>0.11999999999999958</v>
      </c>
      <c r="R402" s="34">
        <f t="shared" si="89"/>
        <v>8.4360000000000301</v>
      </c>
      <c r="S402" s="37">
        <f t="shared" si="90"/>
        <v>3.5100614425389498</v>
      </c>
    </row>
    <row r="403" spans="1:19" x14ac:dyDescent="0.2">
      <c r="A403" s="50"/>
      <c r="C403" s="56"/>
      <c r="D403" s="36">
        <v>1.5</v>
      </c>
      <c r="E403" s="36">
        <v>1000</v>
      </c>
      <c r="F403" s="48">
        <f t="shared" si="82"/>
        <v>0.41666666666666669</v>
      </c>
      <c r="G403" s="36">
        <v>1007</v>
      </c>
      <c r="H403" s="49">
        <f t="shared" si="83"/>
        <v>0.42152777777777778</v>
      </c>
      <c r="I403" s="49" t="str">
        <f t="shared" si="78"/>
        <v/>
      </c>
      <c r="J403" s="34">
        <f t="shared" si="79"/>
        <v>9.000000000000048</v>
      </c>
      <c r="K403" s="34">
        <f t="shared" si="84"/>
        <v>6.9999999999999751</v>
      </c>
      <c r="L403" s="34">
        <f t="shared" si="80"/>
        <v>2</v>
      </c>
      <c r="M403" s="34">
        <f t="shared" ca="1" si="81"/>
        <v>814</v>
      </c>
      <c r="N403" s="34" t="str">
        <f t="shared" si="85"/>
        <v/>
      </c>
      <c r="O403" s="34">
        <f t="shared" si="86"/>
        <v>119.25000000000064</v>
      </c>
      <c r="P403" s="37">
        <f t="shared" si="87"/>
        <v>75.175674084884434</v>
      </c>
      <c r="Q403" s="34">
        <f t="shared" si="88"/>
        <v>10.499999999999963</v>
      </c>
      <c r="R403" s="34">
        <f t="shared" si="89"/>
        <v>129.7500000000006</v>
      </c>
      <c r="S403" s="37">
        <f t="shared" si="90"/>
        <v>85.675674084884392</v>
      </c>
    </row>
    <row r="404" spans="1:19" x14ac:dyDescent="0.2">
      <c r="A404" s="50"/>
      <c r="C404" s="56"/>
      <c r="D404" s="36">
        <v>25</v>
      </c>
      <c r="E404" s="36">
        <v>1016</v>
      </c>
      <c r="F404" s="48">
        <f t="shared" si="82"/>
        <v>0.42777777777777781</v>
      </c>
      <c r="G404" s="36">
        <v>1020</v>
      </c>
      <c r="H404" s="49">
        <f t="shared" si="83"/>
        <v>0.43055555555555558</v>
      </c>
      <c r="I404" s="49">
        <f t="shared" si="78"/>
        <v>0.43402777777777779</v>
      </c>
      <c r="J404" s="34" t="str">
        <f t="shared" si="79"/>
        <v/>
      </c>
      <c r="K404" s="34">
        <f t="shared" si="84"/>
        <v>3.9999999999999858</v>
      </c>
      <c r="L404" s="34">
        <f t="shared" si="80"/>
        <v>3</v>
      </c>
      <c r="M404" s="34">
        <f t="shared" ca="1" si="81"/>
        <v>814</v>
      </c>
      <c r="N404" s="34">
        <f t="shared" ca="1" si="85"/>
        <v>131.00000000000009</v>
      </c>
      <c r="O404" s="34">
        <f t="shared" si="86"/>
        <v>62.5</v>
      </c>
      <c r="P404" s="37">
        <f t="shared" si="87"/>
        <v>7.3381024514860478</v>
      </c>
      <c r="Q404" s="34">
        <f t="shared" si="88"/>
        <v>99.999999999999645</v>
      </c>
      <c r="R404" s="34">
        <f t="shared" si="89"/>
        <v>162.49999999999966</v>
      </c>
      <c r="S404" s="37">
        <f t="shared" si="90"/>
        <v>107.3381024514857</v>
      </c>
    </row>
    <row r="405" spans="1:19" x14ac:dyDescent="0.2">
      <c r="A405" s="50">
        <v>40099</v>
      </c>
      <c r="B405" s="34">
        <v>1422</v>
      </c>
      <c r="C405" s="56"/>
      <c r="D405" s="36">
        <v>0.01</v>
      </c>
      <c r="E405" s="36">
        <v>1518</v>
      </c>
      <c r="F405" s="48">
        <f t="shared" si="82"/>
        <v>0.63750000000000007</v>
      </c>
      <c r="G405" s="36">
        <v>1527</v>
      </c>
      <c r="H405" s="49">
        <f t="shared" si="83"/>
        <v>0.64374999999999993</v>
      </c>
      <c r="I405" s="49" t="str">
        <f t="shared" si="78"/>
        <v/>
      </c>
      <c r="J405" s="34">
        <f t="shared" si="79"/>
        <v>14.00000000000011</v>
      </c>
      <c r="K405" s="34">
        <f t="shared" si="84"/>
        <v>8.9999999999998082</v>
      </c>
      <c r="L405" s="34">
        <f t="shared" si="80"/>
        <v>1</v>
      </c>
      <c r="M405" s="34">
        <f t="shared" ca="1" si="81"/>
        <v>1422</v>
      </c>
      <c r="N405" s="34" t="str">
        <f t="shared" si="85"/>
        <v/>
      </c>
      <c r="O405" s="34">
        <f t="shared" si="86"/>
        <v>9.8700000000000774</v>
      </c>
      <c r="P405" s="37">
        <f t="shared" si="87"/>
        <v>3.9380411019825292</v>
      </c>
      <c r="Q405" s="34">
        <f t="shared" si="88"/>
        <v>8.9999999999998082E-2</v>
      </c>
      <c r="R405" s="34">
        <f t="shared" si="89"/>
        <v>9.9600000000000755</v>
      </c>
      <c r="S405" s="37">
        <f t="shared" si="90"/>
        <v>4.0280411019825273</v>
      </c>
    </row>
    <row r="406" spans="1:19" x14ac:dyDescent="0.2">
      <c r="A406" s="50"/>
      <c r="C406" s="56"/>
      <c r="D406" s="36">
        <v>1.4</v>
      </c>
      <c r="E406" s="36">
        <v>1541</v>
      </c>
      <c r="F406" s="48">
        <f t="shared" si="82"/>
        <v>0.65347222222222223</v>
      </c>
      <c r="G406" s="36">
        <v>1547</v>
      </c>
      <c r="H406" s="49">
        <f t="shared" si="83"/>
        <v>0.65763888888888888</v>
      </c>
      <c r="I406" s="49" t="str">
        <f t="shared" si="78"/>
        <v/>
      </c>
      <c r="J406" s="34">
        <f t="shared" si="79"/>
        <v>12.999999999999954</v>
      </c>
      <c r="K406" s="34">
        <f t="shared" si="84"/>
        <v>5.9999999999999787</v>
      </c>
      <c r="L406" s="34">
        <f t="shared" si="80"/>
        <v>2</v>
      </c>
      <c r="M406" s="34">
        <f t="shared" ca="1" si="81"/>
        <v>1422</v>
      </c>
      <c r="N406" s="34" t="str">
        <f t="shared" si="85"/>
        <v/>
      </c>
      <c r="O406" s="34">
        <f t="shared" si="86"/>
        <v>9.1519999999999673</v>
      </c>
      <c r="P406" s="37">
        <f t="shared" si="87"/>
        <v>3.5038112978323874</v>
      </c>
      <c r="Q406" s="34">
        <f t="shared" si="88"/>
        <v>8.3999999999999702</v>
      </c>
      <c r="R406" s="34">
        <f t="shared" si="89"/>
        <v>17.551999999999936</v>
      </c>
      <c r="S406" s="37">
        <f t="shared" si="90"/>
        <v>11.903811297832357</v>
      </c>
    </row>
    <row r="407" spans="1:19" x14ac:dyDescent="0.2">
      <c r="A407" s="50"/>
      <c r="C407" s="56"/>
      <c r="D407" s="36">
        <v>8.0000000000000002E-3</v>
      </c>
      <c r="E407" s="36">
        <v>1600</v>
      </c>
      <c r="F407" s="48">
        <f t="shared" si="82"/>
        <v>0.66666666666666663</v>
      </c>
      <c r="G407" s="36">
        <v>1603</v>
      </c>
      <c r="H407" s="49">
        <f t="shared" si="83"/>
        <v>0.66875000000000007</v>
      </c>
      <c r="I407" s="49">
        <f t="shared" si="78"/>
        <v>0.67222222222222228</v>
      </c>
      <c r="J407" s="34" t="str">
        <f t="shared" si="79"/>
        <v/>
      </c>
      <c r="K407" s="34">
        <f t="shared" si="84"/>
        <v>3.0000000000001492</v>
      </c>
      <c r="L407" s="34">
        <f t="shared" si="80"/>
        <v>3</v>
      </c>
      <c r="M407" s="34">
        <f t="shared" ca="1" si="81"/>
        <v>1422</v>
      </c>
      <c r="N407" s="34">
        <f t="shared" ca="1" si="85"/>
        <v>106.0000000000001</v>
      </c>
      <c r="O407" s="34">
        <f t="shared" si="86"/>
        <v>0.02</v>
      </c>
      <c r="P407" s="37">
        <f t="shared" si="87"/>
        <v>4.4502248902978277E-3</v>
      </c>
      <c r="Q407" s="34">
        <f t="shared" si="88"/>
        <v>2.4000000000001194E-2</v>
      </c>
      <c r="R407" s="34">
        <f t="shared" si="89"/>
        <v>4.4000000000001191E-2</v>
      </c>
      <c r="S407" s="37">
        <f t="shared" si="90"/>
        <v>2.8450224890299022E-2</v>
      </c>
    </row>
    <row r="408" spans="1:19" x14ac:dyDescent="0.2">
      <c r="A408" s="50">
        <v>40100</v>
      </c>
      <c r="B408" s="34">
        <v>814</v>
      </c>
      <c r="C408" s="56" t="s">
        <v>78</v>
      </c>
      <c r="D408" s="36">
        <v>0.1</v>
      </c>
      <c r="E408" s="36">
        <v>910</v>
      </c>
      <c r="F408" s="48">
        <f t="shared" si="82"/>
        <v>0.38194444444444442</v>
      </c>
      <c r="G408" s="36">
        <v>918</v>
      </c>
      <c r="H408" s="49">
        <f t="shared" si="83"/>
        <v>0.38750000000000001</v>
      </c>
      <c r="I408" s="49" t="str">
        <f t="shared" si="78"/>
        <v/>
      </c>
      <c r="J408" s="34">
        <f t="shared" si="79"/>
        <v>13.99999999999995</v>
      </c>
      <c r="K408" s="34">
        <f t="shared" si="84"/>
        <v>8.0000000000000515</v>
      </c>
      <c r="L408" s="34">
        <f t="shared" si="80"/>
        <v>1</v>
      </c>
      <c r="M408" s="34">
        <f t="shared" ca="1" si="81"/>
        <v>814</v>
      </c>
      <c r="N408" s="34" t="str">
        <f t="shared" si="85"/>
        <v/>
      </c>
      <c r="O408" s="34">
        <f t="shared" si="86"/>
        <v>11.899999999999959</v>
      </c>
      <c r="P408" s="37">
        <f t="shared" si="87"/>
        <v>7.5741745752124565</v>
      </c>
      <c r="Q408" s="34">
        <f t="shared" si="88"/>
        <v>0.80000000000000515</v>
      </c>
      <c r="R408" s="34">
        <f t="shared" si="89"/>
        <v>12.699999999999964</v>
      </c>
      <c r="S408" s="37">
        <f t="shared" si="90"/>
        <v>8.3741745752124608</v>
      </c>
    </row>
    <row r="409" spans="1:19" x14ac:dyDescent="0.2">
      <c r="A409" s="50"/>
      <c r="C409" s="56"/>
      <c r="D409" s="36">
        <v>1.6</v>
      </c>
      <c r="E409" s="36">
        <v>932</v>
      </c>
      <c r="F409" s="48">
        <f t="shared" si="82"/>
        <v>0.3972222222222222</v>
      </c>
      <c r="G409" s="36">
        <v>938</v>
      </c>
      <c r="H409" s="49">
        <f t="shared" si="83"/>
        <v>0.40138888888888885</v>
      </c>
      <c r="I409" s="49" t="str">
        <f t="shared" si="78"/>
        <v/>
      </c>
      <c r="J409" s="34">
        <f t="shared" si="79"/>
        <v>12.000000000000117</v>
      </c>
      <c r="K409" s="34">
        <f t="shared" si="84"/>
        <v>5.9999999999999787</v>
      </c>
      <c r="L409" s="34">
        <f t="shared" si="80"/>
        <v>2</v>
      </c>
      <c r="M409" s="34">
        <f t="shared" ca="1" si="81"/>
        <v>814</v>
      </c>
      <c r="N409" s="34" t="str">
        <f t="shared" si="85"/>
        <v/>
      </c>
      <c r="O409" s="34">
        <f t="shared" si="86"/>
        <v>10.0800000000001</v>
      </c>
      <c r="P409" s="37">
        <f t="shared" si="87"/>
        <v>6.0886857159065944</v>
      </c>
      <c r="Q409" s="34">
        <f t="shared" si="88"/>
        <v>9.5999999999999659</v>
      </c>
      <c r="R409" s="34">
        <f t="shared" si="89"/>
        <v>19.680000000000064</v>
      </c>
      <c r="S409" s="37">
        <f t="shared" si="90"/>
        <v>15.68868571590656</v>
      </c>
    </row>
    <row r="410" spans="1:19" x14ac:dyDescent="0.2">
      <c r="A410" s="50"/>
      <c r="C410" s="56"/>
      <c r="D410" s="36">
        <v>0.08</v>
      </c>
      <c r="E410" s="36">
        <v>950</v>
      </c>
      <c r="F410" s="48">
        <f t="shared" si="82"/>
        <v>0.40972222222222227</v>
      </c>
      <c r="G410" s="36">
        <v>952</v>
      </c>
      <c r="H410" s="49">
        <f t="shared" si="83"/>
        <v>0.41111111111111115</v>
      </c>
      <c r="I410" s="49">
        <f t="shared" si="78"/>
        <v>0.41458333333333336</v>
      </c>
      <c r="J410" s="34" t="str">
        <f t="shared" si="79"/>
        <v/>
      </c>
      <c r="K410" s="34">
        <f t="shared" si="84"/>
        <v>1.9999999999999929</v>
      </c>
      <c r="L410" s="34">
        <f t="shared" si="80"/>
        <v>3</v>
      </c>
      <c r="M410" s="34">
        <f t="shared" ca="1" si="81"/>
        <v>814</v>
      </c>
      <c r="N410" s="34">
        <f t="shared" ca="1" si="85"/>
        <v>103.00000000000011</v>
      </c>
      <c r="O410" s="34">
        <f t="shared" si="86"/>
        <v>0.2</v>
      </c>
      <c r="P410" s="37">
        <f t="shared" si="87"/>
        <v>3.5429858355664777E-2</v>
      </c>
      <c r="Q410" s="34">
        <f t="shared" si="88"/>
        <v>0.15999999999999945</v>
      </c>
      <c r="R410" s="34">
        <f t="shared" si="89"/>
        <v>0.35999999999999943</v>
      </c>
      <c r="S410" s="37">
        <f t="shared" si="90"/>
        <v>0.19542985835566423</v>
      </c>
    </row>
    <row r="411" spans="1:19" x14ac:dyDescent="0.2">
      <c r="A411" s="50">
        <v>40100</v>
      </c>
      <c r="B411" s="34">
        <v>1244</v>
      </c>
      <c r="C411" s="56"/>
      <c r="D411" s="36">
        <v>0.06</v>
      </c>
      <c r="E411" s="36">
        <v>1309</v>
      </c>
      <c r="F411" s="48">
        <f t="shared" si="82"/>
        <v>0.54791666666666672</v>
      </c>
      <c r="G411" s="36">
        <v>1317</v>
      </c>
      <c r="H411" s="49">
        <f t="shared" si="83"/>
        <v>0.55347222222222225</v>
      </c>
      <c r="I411" s="49">
        <f t="shared" si="78"/>
        <v>0.55694444444444446</v>
      </c>
      <c r="J411" s="34" t="str">
        <f t="shared" si="79"/>
        <v/>
      </c>
      <c r="K411" s="34">
        <f t="shared" si="84"/>
        <v>7.9999999999999716</v>
      </c>
      <c r="L411" s="34">
        <f t="shared" si="80"/>
        <v>1</v>
      </c>
      <c r="M411" s="34">
        <f t="shared" ca="1" si="81"/>
        <v>1244</v>
      </c>
      <c r="N411" s="34">
        <f t="shared" ca="1" si="85"/>
        <v>38.000000000000028</v>
      </c>
      <c r="O411" s="34">
        <f t="shared" si="86"/>
        <v>0.15</v>
      </c>
      <c r="P411" s="37">
        <f t="shared" si="87"/>
        <v>2.726709375618297E-2</v>
      </c>
      <c r="Q411" s="34">
        <f t="shared" si="88"/>
        <v>0.47999999999999826</v>
      </c>
      <c r="R411" s="34">
        <f t="shared" si="89"/>
        <v>0.62999999999999823</v>
      </c>
      <c r="S411" s="37">
        <f t="shared" si="90"/>
        <v>0.50726709375618118</v>
      </c>
    </row>
    <row r="412" spans="1:19" x14ac:dyDescent="0.2">
      <c r="A412" s="50">
        <v>40100</v>
      </c>
      <c r="B412" s="34">
        <v>1332</v>
      </c>
      <c r="C412" s="56"/>
      <c r="D412" s="36">
        <v>0.6</v>
      </c>
      <c r="E412" s="36">
        <v>1347</v>
      </c>
      <c r="F412" s="48">
        <f t="shared" si="82"/>
        <v>0.57430555555555551</v>
      </c>
      <c r="G412" s="36">
        <v>1350</v>
      </c>
      <c r="H412" s="49">
        <f t="shared" si="83"/>
        <v>0.57638888888888895</v>
      </c>
      <c r="I412" s="49">
        <f t="shared" si="78"/>
        <v>0.57986111111111116</v>
      </c>
      <c r="J412" s="34" t="str">
        <f t="shared" si="79"/>
        <v/>
      </c>
      <c r="K412" s="34">
        <f t="shared" si="84"/>
        <v>3.0000000000001492</v>
      </c>
      <c r="L412" s="34">
        <f t="shared" si="80"/>
        <v>1</v>
      </c>
      <c r="M412" s="34">
        <f t="shared" ca="1" si="81"/>
        <v>1332</v>
      </c>
      <c r="N412" s="34">
        <f t="shared" ca="1" si="85"/>
        <v>23.000000000000078</v>
      </c>
      <c r="O412" s="34">
        <f t="shared" si="86"/>
        <v>1.5</v>
      </c>
      <c r="P412" s="37">
        <f t="shared" si="87"/>
        <v>0.22548428583557498</v>
      </c>
      <c r="Q412" s="34">
        <f t="shared" si="88"/>
        <v>1.8000000000000895</v>
      </c>
      <c r="R412" s="34">
        <f t="shared" si="89"/>
        <v>3.3000000000000895</v>
      </c>
      <c r="S412" s="37">
        <f t="shared" si="90"/>
        <v>2.0254842858356645</v>
      </c>
    </row>
    <row r="413" spans="1:19" x14ac:dyDescent="0.2">
      <c r="A413" s="50">
        <v>40100</v>
      </c>
      <c r="B413" s="34">
        <v>1359</v>
      </c>
      <c r="C413" s="56"/>
      <c r="D413" s="36">
        <v>0.01</v>
      </c>
      <c r="E413" s="36">
        <v>1414</v>
      </c>
      <c r="F413" s="48">
        <f t="shared" si="82"/>
        <v>0.59305555555555556</v>
      </c>
      <c r="G413" s="36">
        <v>1607</v>
      </c>
      <c r="H413" s="49">
        <f t="shared" si="83"/>
        <v>0.67152777777777783</v>
      </c>
      <c r="I413" s="49">
        <f t="shared" si="78"/>
        <v>0.67500000000000004</v>
      </c>
      <c r="J413" s="34" t="str">
        <f t="shared" si="79"/>
        <v/>
      </c>
      <c r="K413" s="34">
        <f t="shared" si="84"/>
        <v>113.00000000000009</v>
      </c>
      <c r="L413" s="34">
        <f t="shared" si="80"/>
        <v>1</v>
      </c>
      <c r="M413" s="34">
        <f t="shared" ca="1" si="81"/>
        <v>1359</v>
      </c>
      <c r="N413" s="34">
        <f t="shared" ca="1" si="85"/>
        <v>133.00000000000017</v>
      </c>
      <c r="O413" s="34">
        <f t="shared" si="86"/>
        <v>2.5000000000000001E-2</v>
      </c>
      <c r="P413" s="37">
        <f t="shared" si="87"/>
        <v>5.4281443780592247E-3</v>
      </c>
      <c r="Q413" s="34">
        <f t="shared" si="88"/>
        <v>1.1300000000000008</v>
      </c>
      <c r="R413" s="34">
        <f t="shared" si="89"/>
        <v>1.1550000000000007</v>
      </c>
      <c r="S413" s="37">
        <f t="shared" si="90"/>
        <v>1.1354281443780601</v>
      </c>
    </row>
    <row r="414" spans="1:19" x14ac:dyDescent="0.2">
      <c r="A414" s="50">
        <v>40101</v>
      </c>
      <c r="B414" s="34">
        <v>809</v>
      </c>
      <c r="C414" s="56" t="s">
        <v>78</v>
      </c>
      <c r="D414" s="36">
        <v>0.01</v>
      </c>
      <c r="E414" s="36">
        <v>916</v>
      </c>
      <c r="F414" s="48">
        <f t="shared" si="82"/>
        <v>0.38611111111111113</v>
      </c>
      <c r="G414" s="36">
        <v>923</v>
      </c>
      <c r="H414" s="49">
        <f t="shared" si="83"/>
        <v>0.39097222222222222</v>
      </c>
      <c r="I414" s="49" t="str">
        <f t="shared" si="78"/>
        <v/>
      </c>
      <c r="J414" s="34">
        <f t="shared" si="79"/>
        <v>22</v>
      </c>
      <c r="K414" s="34">
        <f t="shared" si="84"/>
        <v>6.9999999999999751</v>
      </c>
      <c r="L414" s="34">
        <f t="shared" si="80"/>
        <v>1</v>
      </c>
      <c r="M414" s="34">
        <f t="shared" ca="1" si="81"/>
        <v>809</v>
      </c>
      <c r="N414" s="34" t="str">
        <f t="shared" si="85"/>
        <v/>
      </c>
      <c r="O414" s="34">
        <f t="shared" si="86"/>
        <v>17.71</v>
      </c>
      <c r="P414" s="37">
        <f t="shared" si="87"/>
        <v>6.8925097311340018</v>
      </c>
      <c r="Q414" s="34">
        <f t="shared" si="88"/>
        <v>6.9999999999999757E-2</v>
      </c>
      <c r="R414" s="34">
        <f t="shared" si="89"/>
        <v>17.78</v>
      </c>
      <c r="S414" s="37">
        <f t="shared" si="90"/>
        <v>6.9625097311340012</v>
      </c>
    </row>
    <row r="415" spans="1:19" x14ac:dyDescent="0.2">
      <c r="A415" s="50"/>
      <c r="C415" s="56"/>
      <c r="D415" s="36">
        <v>1.6</v>
      </c>
      <c r="E415" s="36">
        <v>945</v>
      </c>
      <c r="F415" s="48">
        <f t="shared" si="82"/>
        <v>0.40625</v>
      </c>
      <c r="G415" s="36">
        <v>952</v>
      </c>
      <c r="H415" s="49">
        <f t="shared" si="83"/>
        <v>0.41111111111111115</v>
      </c>
      <c r="I415" s="49">
        <f t="shared" si="78"/>
        <v>0.41458333333333336</v>
      </c>
      <c r="J415" s="34" t="str">
        <f t="shared" si="79"/>
        <v/>
      </c>
      <c r="K415" s="34">
        <f t="shared" si="84"/>
        <v>7.0000000000000551</v>
      </c>
      <c r="L415" s="34">
        <f t="shared" si="80"/>
        <v>2</v>
      </c>
      <c r="M415" s="34">
        <f t="shared" ca="1" si="81"/>
        <v>809</v>
      </c>
      <c r="N415" s="34">
        <f t="shared" ca="1" si="85"/>
        <v>108.00000000000001</v>
      </c>
      <c r="O415" s="34">
        <f t="shared" si="86"/>
        <v>4</v>
      </c>
      <c r="P415" s="37">
        <f t="shared" si="87"/>
        <v>0.56000790785017607</v>
      </c>
      <c r="Q415" s="34">
        <f t="shared" si="88"/>
        <v>11.200000000000088</v>
      </c>
      <c r="R415" s="34">
        <f t="shared" si="89"/>
        <v>15.200000000000088</v>
      </c>
      <c r="S415" s="37">
        <f t="shared" si="90"/>
        <v>11.760007907850264</v>
      </c>
    </row>
    <row r="416" spans="1:19" x14ac:dyDescent="0.2">
      <c r="A416" s="50">
        <v>40101</v>
      </c>
      <c r="B416" s="34">
        <v>1245</v>
      </c>
      <c r="C416" s="56"/>
      <c r="D416" s="36">
        <v>0.01</v>
      </c>
      <c r="E416" s="36">
        <v>1317</v>
      </c>
      <c r="F416" s="48">
        <f t="shared" si="82"/>
        <v>0.55347222222222225</v>
      </c>
      <c r="G416" s="36">
        <v>1513</v>
      </c>
      <c r="H416" s="49">
        <f t="shared" si="83"/>
        <v>0.63402777777777775</v>
      </c>
      <c r="I416" s="49" t="str">
        <f t="shared" si="78"/>
        <v/>
      </c>
      <c r="J416" s="34">
        <f t="shared" si="79"/>
        <v>0.99999999999999645</v>
      </c>
      <c r="K416" s="34">
        <f t="shared" si="84"/>
        <v>115.99999999999991</v>
      </c>
      <c r="L416" s="34">
        <f t="shared" si="80"/>
        <v>1</v>
      </c>
      <c r="M416" s="34">
        <f t="shared" ca="1" si="81"/>
        <v>1245</v>
      </c>
      <c r="N416" s="34" t="str">
        <f t="shared" si="85"/>
        <v/>
      </c>
      <c r="O416" s="34">
        <f t="shared" si="86"/>
        <v>0.30499999999999888</v>
      </c>
      <c r="P416" s="37">
        <f t="shared" si="87"/>
        <v>0.14410466940574224</v>
      </c>
      <c r="Q416" s="34">
        <f t="shared" si="88"/>
        <v>1.1599999999999993</v>
      </c>
      <c r="R416" s="34">
        <f t="shared" si="89"/>
        <v>1.4649999999999981</v>
      </c>
      <c r="S416" s="37">
        <f t="shared" si="90"/>
        <v>1.3041046694057414</v>
      </c>
    </row>
    <row r="417" spans="1:19" x14ac:dyDescent="0.2">
      <c r="A417" s="50"/>
      <c r="C417" s="56"/>
      <c r="D417" s="36">
        <v>0.6</v>
      </c>
      <c r="E417" s="36">
        <v>1514</v>
      </c>
      <c r="F417" s="48">
        <f t="shared" si="82"/>
        <v>0.63472222222222219</v>
      </c>
      <c r="G417" s="36">
        <v>1519</v>
      </c>
      <c r="H417" s="49">
        <f t="shared" si="83"/>
        <v>0.6381944444444444</v>
      </c>
      <c r="I417" s="49">
        <f t="shared" si="78"/>
        <v>0.64166666666666661</v>
      </c>
      <c r="J417" s="34" t="str">
        <f t="shared" si="79"/>
        <v/>
      </c>
      <c r="K417" s="34">
        <f t="shared" si="84"/>
        <v>4.9999999999999822</v>
      </c>
      <c r="L417" s="34">
        <f t="shared" si="80"/>
        <v>2</v>
      </c>
      <c r="M417" s="34">
        <f t="shared" ca="1" si="81"/>
        <v>1245</v>
      </c>
      <c r="N417" s="34">
        <f t="shared" ca="1" si="85"/>
        <v>158.99999999999991</v>
      </c>
      <c r="O417" s="34">
        <f t="shared" si="86"/>
        <v>1.5</v>
      </c>
      <c r="P417" s="37">
        <f t="shared" si="87"/>
        <v>0.22548428583557498</v>
      </c>
      <c r="Q417" s="34">
        <f t="shared" si="88"/>
        <v>2.9999999999999893</v>
      </c>
      <c r="R417" s="34">
        <f t="shared" si="89"/>
        <v>4.4999999999999893</v>
      </c>
      <c r="S417" s="37">
        <f t="shared" si="90"/>
        <v>3.2254842858355643</v>
      </c>
    </row>
    <row r="418" spans="1:19" x14ac:dyDescent="0.2">
      <c r="A418" s="50">
        <v>40101</v>
      </c>
      <c r="B418" s="34">
        <v>1529</v>
      </c>
      <c r="C418" s="56"/>
      <c r="D418" s="36">
        <v>0.6</v>
      </c>
      <c r="E418" s="36">
        <v>1548</v>
      </c>
      <c r="F418" s="48">
        <f t="shared" si="82"/>
        <v>0.65833333333333333</v>
      </c>
      <c r="G418" s="36">
        <v>1550</v>
      </c>
      <c r="H418" s="49">
        <f t="shared" si="83"/>
        <v>0.65972222222222221</v>
      </c>
      <c r="I418" s="49">
        <f t="shared" si="78"/>
        <v>0.66319444444444442</v>
      </c>
      <c r="J418" s="34" t="str">
        <f t="shared" si="79"/>
        <v/>
      </c>
      <c r="K418" s="34">
        <f t="shared" si="84"/>
        <v>1.9999999999999929</v>
      </c>
      <c r="L418" s="34">
        <f t="shared" si="80"/>
        <v>1</v>
      </c>
      <c r="M418" s="34">
        <f t="shared" ca="1" si="81"/>
        <v>1529</v>
      </c>
      <c r="N418" s="34">
        <f t="shared" ca="1" si="85"/>
        <v>26.000000000000068</v>
      </c>
      <c r="O418" s="34">
        <f t="shared" si="86"/>
        <v>1.5</v>
      </c>
      <c r="P418" s="37">
        <f t="shared" si="87"/>
        <v>0.22548428583557498</v>
      </c>
      <c r="Q418" s="34">
        <f t="shared" si="88"/>
        <v>1.1999999999999957</v>
      </c>
      <c r="R418" s="34">
        <f t="shared" si="89"/>
        <v>2.6999999999999957</v>
      </c>
      <c r="S418" s="37">
        <f t="shared" si="90"/>
        <v>1.4254842858355707</v>
      </c>
    </row>
    <row r="419" spans="1:19" x14ac:dyDescent="0.2">
      <c r="A419" s="50">
        <v>40102</v>
      </c>
      <c r="B419" s="34">
        <v>929</v>
      </c>
      <c r="C419" s="56">
        <v>4</v>
      </c>
      <c r="D419" s="36">
        <v>0.01</v>
      </c>
      <c r="E419" s="36">
        <v>1025</v>
      </c>
      <c r="F419" s="48">
        <f t="shared" si="82"/>
        <v>0.43402777777777773</v>
      </c>
      <c r="G419" s="36">
        <v>1031</v>
      </c>
      <c r="H419" s="49">
        <f t="shared" si="83"/>
        <v>0.4381944444444445</v>
      </c>
      <c r="I419" s="49" t="str">
        <f t="shared" si="78"/>
        <v/>
      </c>
      <c r="J419" s="34">
        <f t="shared" si="79"/>
        <v>10.999999999999881</v>
      </c>
      <c r="K419" s="34">
        <f t="shared" si="84"/>
        <v>6.0000000000001386</v>
      </c>
      <c r="L419" s="34">
        <f t="shared" si="80"/>
        <v>1</v>
      </c>
      <c r="M419" s="34">
        <f t="shared" ca="1" si="81"/>
        <v>929</v>
      </c>
      <c r="N419" s="34" t="str">
        <f t="shared" si="85"/>
        <v/>
      </c>
      <c r="O419" s="34">
        <f t="shared" si="86"/>
        <v>55.054999999999403</v>
      </c>
      <c r="P419" s="37">
        <f t="shared" si="87"/>
        <v>15.908436928516057</v>
      </c>
      <c r="Q419" s="34">
        <f t="shared" si="88"/>
        <v>6.0000000000001386E-2</v>
      </c>
      <c r="R419" s="34">
        <f t="shared" si="89"/>
        <v>55.114999999999405</v>
      </c>
      <c r="S419" s="37">
        <f t="shared" si="90"/>
        <v>15.968436928516059</v>
      </c>
    </row>
    <row r="420" spans="1:19" x14ac:dyDescent="0.2">
      <c r="A420" s="50"/>
      <c r="C420" s="56"/>
      <c r="D420" s="36">
        <v>10</v>
      </c>
      <c r="E420" s="36">
        <v>1042</v>
      </c>
      <c r="F420" s="48">
        <f t="shared" si="82"/>
        <v>0.4458333333333333</v>
      </c>
      <c r="G420" s="36">
        <v>1046</v>
      </c>
      <c r="H420" s="49">
        <f t="shared" si="83"/>
        <v>0.44861111111111113</v>
      </c>
      <c r="I420" s="49" t="str">
        <f t="shared" si="78"/>
        <v/>
      </c>
      <c r="J420" s="34">
        <f t="shared" si="79"/>
        <v>8.999999999999968</v>
      </c>
      <c r="K420" s="34">
        <f t="shared" si="84"/>
        <v>4.0000000000000657</v>
      </c>
      <c r="L420" s="34">
        <f t="shared" si="80"/>
        <v>2</v>
      </c>
      <c r="M420" s="34">
        <f t="shared" ca="1" si="81"/>
        <v>929</v>
      </c>
      <c r="N420" s="34" t="str">
        <f t="shared" si="85"/>
        <v/>
      </c>
      <c r="O420" s="34">
        <f t="shared" si="86"/>
        <v>944.99999999999659</v>
      </c>
      <c r="P420" s="37">
        <f t="shared" si="87"/>
        <v>570.81204129048365</v>
      </c>
      <c r="Q420" s="34">
        <f t="shared" si="88"/>
        <v>40.000000000000654</v>
      </c>
      <c r="R420" s="34">
        <f t="shared" si="89"/>
        <v>984.99999999999727</v>
      </c>
      <c r="S420" s="37">
        <f t="shared" si="90"/>
        <v>610.81204129048433</v>
      </c>
    </row>
    <row r="421" spans="1:19" x14ac:dyDescent="0.2">
      <c r="A421" s="50"/>
      <c r="C421" s="56"/>
      <c r="D421" s="36">
        <v>200</v>
      </c>
      <c r="E421" s="36">
        <v>1055</v>
      </c>
      <c r="F421" s="48">
        <f t="shared" si="82"/>
        <v>0.4548611111111111</v>
      </c>
      <c r="G421" s="36">
        <v>1101</v>
      </c>
      <c r="H421" s="49">
        <f t="shared" si="83"/>
        <v>0.45902777777777781</v>
      </c>
      <c r="I421" s="49" t="str">
        <f t="shared" si="78"/>
        <v/>
      </c>
      <c r="J421" s="34">
        <f t="shared" si="79"/>
        <v>2.9999999999999094</v>
      </c>
      <c r="K421" s="34">
        <f t="shared" si="84"/>
        <v>6.0000000000000586</v>
      </c>
      <c r="L421" s="34">
        <f t="shared" si="80"/>
        <v>3</v>
      </c>
      <c r="M421" s="34">
        <f t="shared" ca="1" si="81"/>
        <v>929</v>
      </c>
      <c r="N421" s="34" t="str">
        <f t="shared" si="85"/>
        <v/>
      </c>
      <c r="O421" s="34">
        <f t="shared" si="86"/>
        <v>449.99999999998641</v>
      </c>
      <c r="P421" s="37">
        <f t="shared" si="87"/>
        <v>432.80851538872946</v>
      </c>
      <c r="Q421" s="34">
        <f t="shared" si="88"/>
        <v>1200.0000000000118</v>
      </c>
      <c r="R421" s="34">
        <f t="shared" si="89"/>
        <v>1649.9999999999982</v>
      </c>
      <c r="S421" s="37">
        <f t="shared" si="90"/>
        <v>1632.8085153887414</v>
      </c>
    </row>
    <row r="422" spans="1:19" x14ac:dyDescent="0.2">
      <c r="A422" s="50"/>
      <c r="C422" s="56"/>
      <c r="D422" s="36">
        <v>100</v>
      </c>
      <c r="E422" s="36">
        <v>1104</v>
      </c>
      <c r="F422" s="48">
        <f t="shared" si="82"/>
        <v>0.46111111111111108</v>
      </c>
      <c r="G422" s="36">
        <v>1148</v>
      </c>
      <c r="H422" s="49">
        <f t="shared" si="83"/>
        <v>0.4916666666666667</v>
      </c>
      <c r="I422" s="49" t="str">
        <f t="shared" si="78"/>
        <v/>
      </c>
      <c r="J422" s="34">
        <f t="shared" si="79"/>
        <v>0.99999999999991651</v>
      </c>
      <c r="K422" s="34">
        <f t="shared" si="84"/>
        <v>44.000000000000085</v>
      </c>
      <c r="L422" s="34">
        <f t="shared" si="80"/>
        <v>4</v>
      </c>
      <c r="M422" s="34">
        <f t="shared" ca="1" si="81"/>
        <v>929</v>
      </c>
      <c r="N422" s="34" t="str">
        <f t="shared" si="85"/>
        <v/>
      </c>
      <c r="O422" s="34">
        <f t="shared" si="86"/>
        <v>149.99999999998747</v>
      </c>
      <c r="P422" s="37">
        <f t="shared" si="87"/>
        <v>144.26950512956878</v>
      </c>
      <c r="Q422" s="34">
        <f t="shared" si="88"/>
        <v>4400.0000000000082</v>
      </c>
      <c r="R422" s="34">
        <f t="shared" si="89"/>
        <v>4549.9999999999955</v>
      </c>
      <c r="S422" s="37">
        <f t="shared" si="90"/>
        <v>4544.2695051295768</v>
      </c>
    </row>
    <row r="423" spans="1:19" x14ac:dyDescent="0.2">
      <c r="A423" s="50"/>
      <c r="C423" s="56"/>
      <c r="D423" s="36">
        <v>200</v>
      </c>
      <c r="E423" s="36">
        <v>1149</v>
      </c>
      <c r="F423" s="48">
        <f t="shared" si="82"/>
        <v>0.49236111111111108</v>
      </c>
      <c r="G423" s="36">
        <v>1215</v>
      </c>
      <c r="H423" s="49">
        <f t="shared" si="83"/>
        <v>0.51041666666666663</v>
      </c>
      <c r="I423" s="49">
        <f t="shared" si="78"/>
        <v>0.51388888888888884</v>
      </c>
      <c r="J423" s="34" t="str">
        <f t="shared" si="79"/>
        <v/>
      </c>
      <c r="K423" s="34">
        <f t="shared" si="84"/>
        <v>25.999999999999986</v>
      </c>
      <c r="L423" s="34">
        <f t="shared" si="80"/>
        <v>5</v>
      </c>
      <c r="M423" s="34">
        <f t="shared" ca="1" si="81"/>
        <v>929</v>
      </c>
      <c r="N423" s="34">
        <f t="shared" ca="1" si="85"/>
        <v>170.99999999999994</v>
      </c>
      <c r="O423" s="34">
        <f t="shared" si="86"/>
        <v>500</v>
      </c>
      <c r="P423" s="37">
        <f t="shared" si="87"/>
        <v>52.318172546220183</v>
      </c>
      <c r="Q423" s="34">
        <f t="shared" si="88"/>
        <v>5199.9999999999973</v>
      </c>
      <c r="R423" s="34">
        <f t="shared" si="89"/>
        <v>5699.9999999999973</v>
      </c>
      <c r="S423" s="37">
        <f t="shared" si="90"/>
        <v>5252.3181725462173</v>
      </c>
    </row>
    <row r="424" spans="1:19" x14ac:dyDescent="0.2">
      <c r="A424" s="50">
        <v>40102</v>
      </c>
      <c r="B424" s="34">
        <v>1402</v>
      </c>
      <c r="C424" s="56"/>
      <c r="D424" s="36">
        <v>20</v>
      </c>
      <c r="E424" s="36">
        <v>1434</v>
      </c>
      <c r="F424" s="48">
        <f t="shared" si="82"/>
        <v>0.6069444444444444</v>
      </c>
      <c r="G424" s="36">
        <v>1440</v>
      </c>
      <c r="H424" s="49">
        <f t="shared" si="83"/>
        <v>0.61111111111111105</v>
      </c>
      <c r="I424" s="49" t="str">
        <f t="shared" si="78"/>
        <v/>
      </c>
      <c r="J424" s="34">
        <f t="shared" si="79"/>
        <v>3.0000000000001492</v>
      </c>
      <c r="K424" s="34">
        <f t="shared" si="84"/>
        <v>5.9999999999999787</v>
      </c>
      <c r="L424" s="34">
        <f t="shared" si="80"/>
        <v>1</v>
      </c>
      <c r="M424" s="34">
        <f t="shared" ca="1" si="81"/>
        <v>1402</v>
      </c>
      <c r="N424" s="34" t="str">
        <f t="shared" si="85"/>
        <v/>
      </c>
      <c r="O424" s="34">
        <f t="shared" si="86"/>
        <v>330.00000000001643</v>
      </c>
      <c r="P424" s="37">
        <f t="shared" si="87"/>
        <v>234.51902481103187</v>
      </c>
      <c r="Q424" s="34">
        <f t="shared" si="88"/>
        <v>119.99999999999957</v>
      </c>
      <c r="R424" s="34">
        <f t="shared" si="89"/>
        <v>450.00000000001603</v>
      </c>
      <c r="S424" s="37">
        <f t="shared" si="90"/>
        <v>354.51902481103144</v>
      </c>
    </row>
    <row r="425" spans="1:19" x14ac:dyDescent="0.2">
      <c r="A425" s="50"/>
      <c r="C425" s="56"/>
      <c r="D425" s="36">
        <v>200</v>
      </c>
      <c r="E425" s="36">
        <v>1443</v>
      </c>
      <c r="F425" s="48">
        <f t="shared" si="82"/>
        <v>0.61319444444444449</v>
      </c>
      <c r="G425" s="36">
        <v>1534</v>
      </c>
      <c r="H425" s="49">
        <f t="shared" si="83"/>
        <v>0.64861111111111114</v>
      </c>
      <c r="I425" s="49">
        <f t="shared" si="78"/>
        <v>0.65208333333333335</v>
      </c>
      <c r="J425" s="34" t="str">
        <f t="shared" si="79"/>
        <v/>
      </c>
      <c r="K425" s="34">
        <f t="shared" si="84"/>
        <v>50.999999999999979</v>
      </c>
      <c r="L425" s="34">
        <f t="shared" si="80"/>
        <v>2</v>
      </c>
      <c r="M425" s="34">
        <f t="shared" ca="1" si="81"/>
        <v>1402</v>
      </c>
      <c r="N425" s="34">
        <f t="shared" ca="1" si="85"/>
        <v>96.999999999999972</v>
      </c>
      <c r="O425" s="34">
        <f t="shared" si="86"/>
        <v>500</v>
      </c>
      <c r="P425" s="37">
        <f t="shared" si="87"/>
        <v>52.318172546220183</v>
      </c>
      <c r="Q425" s="34">
        <f t="shared" si="88"/>
        <v>10199.999999999996</v>
      </c>
      <c r="R425" s="34">
        <f t="shared" si="89"/>
        <v>10699.999999999996</v>
      </c>
      <c r="S425" s="37">
        <f t="shared" si="90"/>
        <v>10252.318172546216</v>
      </c>
    </row>
    <row r="426" spans="1:19" x14ac:dyDescent="0.2">
      <c r="A426" s="50">
        <v>40105</v>
      </c>
      <c r="B426" s="34">
        <v>908</v>
      </c>
      <c r="C426" s="56" t="s">
        <v>102</v>
      </c>
      <c r="D426" s="36">
        <v>0.01</v>
      </c>
      <c r="E426" s="36">
        <v>1357</v>
      </c>
      <c r="F426" s="48">
        <f t="shared" si="82"/>
        <v>0.58124999999999993</v>
      </c>
      <c r="G426" s="36">
        <v>1359</v>
      </c>
      <c r="H426" s="49">
        <f t="shared" si="83"/>
        <v>0.58263888888888882</v>
      </c>
      <c r="I426" s="49" t="str">
        <f t="shared" si="78"/>
        <v/>
      </c>
      <c r="J426" s="34">
        <f t="shared" si="79"/>
        <v>5.0000000000001421</v>
      </c>
      <c r="K426" s="34">
        <f t="shared" si="84"/>
        <v>1.9999999999999929</v>
      </c>
      <c r="L426" s="34">
        <f t="shared" si="80"/>
        <v>1</v>
      </c>
      <c r="M426" s="34">
        <f t="shared" ca="1" si="81"/>
        <v>908</v>
      </c>
      <c r="N426" s="34" t="str">
        <f t="shared" si="85"/>
        <v/>
      </c>
      <c r="O426" s="34">
        <f t="shared" si="86"/>
        <v>0.27500000000000779</v>
      </c>
      <c r="P426" s="37">
        <f t="shared" si="87"/>
        <v>0.19544015550864535</v>
      </c>
      <c r="Q426" s="34">
        <f t="shared" si="88"/>
        <v>1.9999999999999931E-2</v>
      </c>
      <c r="R426" s="34">
        <f t="shared" si="89"/>
        <v>0.2950000000000077</v>
      </c>
      <c r="S426" s="37">
        <f t="shared" si="90"/>
        <v>0.21544015550864529</v>
      </c>
    </row>
    <row r="427" spans="1:19" x14ac:dyDescent="0.2">
      <c r="A427" s="50"/>
      <c r="C427" s="56"/>
      <c r="D427" s="36">
        <v>0.1</v>
      </c>
      <c r="E427" s="36">
        <v>1404</v>
      </c>
      <c r="F427" s="48">
        <f t="shared" si="82"/>
        <v>0.58611111111111114</v>
      </c>
      <c r="G427" s="36">
        <v>1552</v>
      </c>
      <c r="H427" s="49">
        <f t="shared" si="83"/>
        <v>0.66111111111111109</v>
      </c>
      <c r="I427" s="49">
        <f t="shared" si="78"/>
        <v>0.6645833333333333</v>
      </c>
      <c r="J427" s="34" t="str">
        <f t="shared" si="79"/>
        <v/>
      </c>
      <c r="K427" s="34">
        <f t="shared" si="84"/>
        <v>107.99999999999994</v>
      </c>
      <c r="L427" s="34">
        <f t="shared" si="80"/>
        <v>2</v>
      </c>
      <c r="M427" s="34">
        <f t="shared" ca="1" si="81"/>
        <v>908</v>
      </c>
      <c r="N427" s="34">
        <f t="shared" ca="1" si="85"/>
        <v>409</v>
      </c>
      <c r="O427" s="34">
        <f t="shared" si="86"/>
        <v>0.25</v>
      </c>
      <c r="P427" s="37">
        <f t="shared" si="87"/>
        <v>4.342905372259271E-2</v>
      </c>
      <c r="Q427" s="34">
        <f t="shared" si="88"/>
        <v>10.799999999999995</v>
      </c>
      <c r="R427" s="34">
        <f t="shared" si="89"/>
        <v>11.049999999999995</v>
      </c>
      <c r="S427" s="37">
        <f t="shared" si="90"/>
        <v>10.843429053722588</v>
      </c>
    </row>
    <row r="428" spans="1:19" x14ac:dyDescent="0.2">
      <c r="A428" s="50">
        <v>40106</v>
      </c>
      <c r="B428" s="34">
        <v>811</v>
      </c>
      <c r="C428" s="56" t="s">
        <v>102</v>
      </c>
      <c r="D428" s="36">
        <v>0.01</v>
      </c>
      <c r="E428" s="36">
        <v>852</v>
      </c>
      <c r="F428" s="48">
        <f t="shared" si="82"/>
        <v>0.36944444444444446</v>
      </c>
      <c r="G428" s="36">
        <v>855</v>
      </c>
      <c r="H428" s="49">
        <f t="shared" si="83"/>
        <v>0.37152777777777773</v>
      </c>
      <c r="I428" s="49" t="str">
        <f t="shared" si="78"/>
        <v/>
      </c>
      <c r="J428" s="34">
        <f t="shared" si="79"/>
        <v>6.0000000000001386</v>
      </c>
      <c r="K428" s="34">
        <f t="shared" si="84"/>
        <v>2.9999999999999094</v>
      </c>
      <c r="L428" s="34">
        <f t="shared" si="80"/>
        <v>1</v>
      </c>
      <c r="M428" s="34">
        <f t="shared" ca="1" si="81"/>
        <v>811</v>
      </c>
      <c r="N428" s="34" t="str">
        <f t="shared" si="85"/>
        <v/>
      </c>
      <c r="O428" s="34">
        <f t="shared" si="86"/>
        <v>0.33000000000000762</v>
      </c>
      <c r="P428" s="37">
        <f t="shared" si="87"/>
        <v>0.2345281866103732</v>
      </c>
      <c r="Q428" s="34">
        <f t="shared" si="88"/>
        <v>2.9999999999999093E-2</v>
      </c>
      <c r="R428" s="34">
        <f t="shared" si="89"/>
        <v>0.3600000000000067</v>
      </c>
      <c r="S428" s="37">
        <f t="shared" si="90"/>
        <v>0.26452818661037231</v>
      </c>
    </row>
    <row r="429" spans="1:19" x14ac:dyDescent="0.2">
      <c r="A429" s="50"/>
      <c r="C429" s="56"/>
      <c r="D429" s="36">
        <v>0.1</v>
      </c>
      <c r="E429" s="36">
        <v>901</v>
      </c>
      <c r="F429" s="48">
        <f t="shared" si="82"/>
        <v>0.3756944444444445</v>
      </c>
      <c r="G429" s="36">
        <v>1042</v>
      </c>
      <c r="H429" s="49">
        <f t="shared" si="83"/>
        <v>0.4458333333333333</v>
      </c>
      <c r="I429" s="49">
        <f t="shared" si="78"/>
        <v>0.44930555555555551</v>
      </c>
      <c r="J429" s="34" t="str">
        <f t="shared" si="79"/>
        <v/>
      </c>
      <c r="K429" s="34">
        <f t="shared" si="84"/>
        <v>100.99999999999989</v>
      </c>
      <c r="L429" s="34">
        <f t="shared" si="80"/>
        <v>2</v>
      </c>
      <c r="M429" s="34">
        <f t="shared" ca="1" si="81"/>
        <v>811</v>
      </c>
      <c r="N429" s="34">
        <f t="shared" ca="1" si="85"/>
        <v>155.99999999999991</v>
      </c>
      <c r="O429" s="34">
        <f t="shared" si="86"/>
        <v>0.25</v>
      </c>
      <c r="P429" s="37">
        <f t="shared" si="87"/>
        <v>4.342905372259271E-2</v>
      </c>
      <c r="Q429" s="34">
        <f t="shared" si="88"/>
        <v>10.099999999999989</v>
      </c>
      <c r="R429" s="34">
        <f t="shared" si="89"/>
        <v>10.349999999999989</v>
      </c>
      <c r="S429" s="37">
        <f t="shared" si="90"/>
        <v>10.143429053722581</v>
      </c>
    </row>
    <row r="430" spans="1:19" x14ac:dyDescent="0.2">
      <c r="A430" s="50">
        <v>40106</v>
      </c>
      <c r="B430" s="34">
        <v>1146</v>
      </c>
      <c r="C430" s="56"/>
      <c r="D430" s="36">
        <v>0.1</v>
      </c>
      <c r="E430" s="36">
        <v>1204</v>
      </c>
      <c r="F430" s="48">
        <f t="shared" si="82"/>
        <v>0.50277777777777777</v>
      </c>
      <c r="G430" s="36">
        <v>1643</v>
      </c>
      <c r="H430" s="49">
        <f t="shared" si="83"/>
        <v>0.69652777777777775</v>
      </c>
      <c r="I430" s="49">
        <f t="shared" si="78"/>
        <v>0.7</v>
      </c>
      <c r="J430" s="34" t="str">
        <f t="shared" si="79"/>
        <v/>
      </c>
      <c r="K430" s="34">
        <f t="shared" si="84"/>
        <v>278.99999999999994</v>
      </c>
      <c r="L430" s="34">
        <f t="shared" si="80"/>
        <v>1</v>
      </c>
      <c r="M430" s="34">
        <f t="shared" ca="1" si="81"/>
        <v>1146</v>
      </c>
      <c r="N430" s="34">
        <f t="shared" ca="1" si="85"/>
        <v>301.99999999999989</v>
      </c>
      <c r="O430" s="34">
        <f t="shared" si="86"/>
        <v>0.25</v>
      </c>
      <c r="P430" s="37">
        <f t="shared" si="87"/>
        <v>4.342905372259271E-2</v>
      </c>
      <c r="Q430" s="34">
        <f t="shared" si="88"/>
        <v>27.899999999999995</v>
      </c>
      <c r="R430" s="34">
        <f t="shared" si="89"/>
        <v>28.149999999999995</v>
      </c>
      <c r="S430" s="37">
        <f t="shared" si="90"/>
        <v>27.943429053722589</v>
      </c>
    </row>
    <row r="431" spans="1:19" x14ac:dyDescent="0.2">
      <c r="A431" s="50">
        <v>40107</v>
      </c>
      <c r="B431" s="34">
        <v>1316</v>
      </c>
      <c r="C431" s="56" t="s">
        <v>102</v>
      </c>
      <c r="D431" s="36">
        <v>0.01</v>
      </c>
      <c r="E431" s="36">
        <v>1350</v>
      </c>
      <c r="F431" s="48">
        <f t="shared" si="82"/>
        <v>0.57638888888888895</v>
      </c>
      <c r="G431" s="36">
        <v>1354</v>
      </c>
      <c r="H431" s="49">
        <f t="shared" si="83"/>
        <v>0.57916666666666672</v>
      </c>
      <c r="I431" s="49" t="str">
        <f t="shared" si="78"/>
        <v/>
      </c>
      <c r="J431" s="34">
        <f t="shared" si="79"/>
        <v>4.9999999999998224</v>
      </c>
      <c r="K431" s="34">
        <f t="shared" si="84"/>
        <v>3.9999999999999858</v>
      </c>
      <c r="L431" s="34">
        <f t="shared" si="80"/>
        <v>1</v>
      </c>
      <c r="M431" s="34">
        <f t="shared" ca="1" si="81"/>
        <v>1316</v>
      </c>
      <c r="N431" s="34" t="str">
        <f t="shared" si="85"/>
        <v/>
      </c>
      <c r="O431" s="34">
        <f t="shared" si="86"/>
        <v>0.27499999999999025</v>
      </c>
      <c r="P431" s="37">
        <f t="shared" si="87"/>
        <v>0.19544015550863286</v>
      </c>
      <c r="Q431" s="34">
        <f t="shared" si="88"/>
        <v>3.9999999999999862E-2</v>
      </c>
      <c r="R431" s="34">
        <f t="shared" si="89"/>
        <v>0.31499999999999012</v>
      </c>
      <c r="S431" s="37">
        <f t="shared" si="90"/>
        <v>0.23544015550863273</v>
      </c>
    </row>
    <row r="432" spans="1:19" x14ac:dyDescent="0.2">
      <c r="A432" s="50"/>
      <c r="C432" s="56"/>
      <c r="D432" s="36">
        <v>0.1</v>
      </c>
      <c r="E432" s="36">
        <v>1359</v>
      </c>
      <c r="F432" s="48">
        <f t="shared" si="82"/>
        <v>0.58263888888888882</v>
      </c>
      <c r="G432" s="36">
        <v>1552</v>
      </c>
      <c r="H432" s="49">
        <f t="shared" si="83"/>
        <v>0.66111111111111109</v>
      </c>
      <c r="I432" s="49">
        <f t="shared" si="78"/>
        <v>0.6645833333333333</v>
      </c>
      <c r="J432" s="34" t="str">
        <f t="shared" si="79"/>
        <v/>
      </c>
      <c r="K432" s="34">
        <f t="shared" si="84"/>
        <v>113.00000000000009</v>
      </c>
      <c r="L432" s="34">
        <f t="shared" si="80"/>
        <v>2</v>
      </c>
      <c r="M432" s="34">
        <f t="shared" ca="1" si="81"/>
        <v>1316</v>
      </c>
      <c r="N432" s="34">
        <f t="shared" ca="1" si="85"/>
        <v>160.99999999999991</v>
      </c>
      <c r="O432" s="34">
        <f t="shared" si="86"/>
        <v>0.25</v>
      </c>
      <c r="P432" s="37">
        <f t="shared" si="87"/>
        <v>4.342905372259271E-2</v>
      </c>
      <c r="Q432" s="34">
        <f t="shared" si="88"/>
        <v>11.30000000000001</v>
      </c>
      <c r="R432" s="34">
        <f t="shared" si="89"/>
        <v>11.55000000000001</v>
      </c>
      <c r="S432" s="37">
        <f t="shared" si="90"/>
        <v>11.343429053722602</v>
      </c>
    </row>
    <row r="433" spans="1:19" x14ac:dyDescent="0.2">
      <c r="A433" s="50">
        <v>40107</v>
      </c>
      <c r="B433" s="34">
        <v>1736</v>
      </c>
      <c r="C433" s="56"/>
      <c r="D433" s="36">
        <v>0.1</v>
      </c>
      <c r="E433" s="36">
        <v>1754</v>
      </c>
      <c r="F433" s="48">
        <f t="shared" si="82"/>
        <v>0.74583333333333324</v>
      </c>
      <c r="G433" s="36">
        <v>1946</v>
      </c>
      <c r="H433" s="49">
        <f t="shared" si="83"/>
        <v>0.82361111111111107</v>
      </c>
      <c r="I433" s="49">
        <f t="shared" si="78"/>
        <v>0.82708333333333328</v>
      </c>
      <c r="J433" s="34" t="str">
        <f t="shared" si="79"/>
        <v/>
      </c>
      <c r="K433" s="34">
        <f t="shared" si="84"/>
        <v>112.00000000000009</v>
      </c>
      <c r="L433" s="34">
        <f t="shared" si="80"/>
        <v>1</v>
      </c>
      <c r="M433" s="34">
        <f t="shared" ca="1" si="81"/>
        <v>1736</v>
      </c>
      <c r="N433" s="34">
        <f t="shared" ca="1" si="85"/>
        <v>134.99999999999983</v>
      </c>
      <c r="O433" s="34">
        <f t="shared" si="86"/>
        <v>0.25</v>
      </c>
      <c r="P433" s="37">
        <f t="shared" si="87"/>
        <v>4.342905372259271E-2</v>
      </c>
      <c r="Q433" s="34">
        <f t="shared" si="88"/>
        <v>11.20000000000001</v>
      </c>
      <c r="R433" s="34">
        <f t="shared" si="89"/>
        <v>11.45000000000001</v>
      </c>
      <c r="S433" s="37">
        <f t="shared" si="90"/>
        <v>11.243429053722602</v>
      </c>
    </row>
    <row r="434" spans="1:19" x14ac:dyDescent="0.2">
      <c r="A434" s="50">
        <v>40108</v>
      </c>
      <c r="B434" s="34">
        <v>810</v>
      </c>
      <c r="C434" s="56" t="s">
        <v>102</v>
      </c>
      <c r="D434" s="36">
        <v>0.01</v>
      </c>
      <c r="E434" s="36">
        <v>855</v>
      </c>
      <c r="F434" s="48">
        <f t="shared" si="82"/>
        <v>0.37152777777777773</v>
      </c>
      <c r="G434" s="36">
        <v>858</v>
      </c>
      <c r="H434" s="49">
        <f t="shared" si="83"/>
        <v>0.37361111111111112</v>
      </c>
      <c r="I434" s="49" t="str">
        <f t="shared" si="78"/>
        <v/>
      </c>
      <c r="J434" s="34">
        <f t="shared" si="79"/>
        <v>5.0000000000000622</v>
      </c>
      <c r="K434" s="34">
        <f t="shared" si="84"/>
        <v>3.0000000000000693</v>
      </c>
      <c r="L434" s="34">
        <f t="shared" si="80"/>
        <v>1</v>
      </c>
      <c r="M434" s="34">
        <f t="shared" ca="1" si="81"/>
        <v>810</v>
      </c>
      <c r="N434" s="34" t="str">
        <f t="shared" si="85"/>
        <v/>
      </c>
      <c r="O434" s="34">
        <f t="shared" si="86"/>
        <v>0.27500000000000341</v>
      </c>
      <c r="P434" s="37">
        <f t="shared" si="87"/>
        <v>0.19544015550864224</v>
      </c>
      <c r="Q434" s="34">
        <f t="shared" si="88"/>
        <v>3.0000000000000693E-2</v>
      </c>
      <c r="R434" s="34">
        <f t="shared" si="89"/>
        <v>0.3050000000000041</v>
      </c>
      <c r="S434" s="37">
        <f t="shared" si="90"/>
        <v>0.22544015550864294</v>
      </c>
    </row>
    <row r="435" spans="1:19" x14ac:dyDescent="0.2">
      <c r="A435" s="50"/>
      <c r="C435" s="56"/>
      <c r="D435" s="36">
        <v>0.1</v>
      </c>
      <c r="E435" s="36">
        <v>903</v>
      </c>
      <c r="F435" s="48">
        <f t="shared" si="82"/>
        <v>0.37708333333333338</v>
      </c>
      <c r="G435" s="36">
        <v>1042</v>
      </c>
      <c r="H435" s="49">
        <f t="shared" si="83"/>
        <v>0.4458333333333333</v>
      </c>
      <c r="I435" s="49">
        <f t="shared" si="78"/>
        <v>0.44930555555555551</v>
      </c>
      <c r="J435" s="34" t="str">
        <f t="shared" si="79"/>
        <v/>
      </c>
      <c r="K435" s="34">
        <f t="shared" si="84"/>
        <v>98.999999999999886</v>
      </c>
      <c r="L435" s="34">
        <f t="shared" si="80"/>
        <v>2</v>
      </c>
      <c r="M435" s="34">
        <f t="shared" ca="1" si="81"/>
        <v>810</v>
      </c>
      <c r="N435" s="34">
        <f t="shared" ca="1" si="85"/>
        <v>157</v>
      </c>
      <c r="O435" s="34">
        <f t="shared" si="86"/>
        <v>0.25</v>
      </c>
      <c r="P435" s="37">
        <f t="shared" si="87"/>
        <v>4.342905372259271E-2</v>
      </c>
      <c r="Q435" s="34">
        <f t="shared" si="88"/>
        <v>9.8999999999999897</v>
      </c>
      <c r="R435" s="34">
        <f t="shared" si="89"/>
        <v>10.14999999999999</v>
      </c>
      <c r="S435" s="37">
        <f t="shared" si="90"/>
        <v>9.943429053722582</v>
      </c>
    </row>
    <row r="436" spans="1:19" x14ac:dyDescent="0.2">
      <c r="A436" s="50">
        <v>40108</v>
      </c>
      <c r="B436" s="34">
        <v>1133</v>
      </c>
      <c r="C436" s="56"/>
      <c r="D436" s="36">
        <v>0.1</v>
      </c>
      <c r="E436" s="36">
        <v>1201</v>
      </c>
      <c r="F436" s="48">
        <f t="shared" si="82"/>
        <v>0.50069444444444444</v>
      </c>
      <c r="G436" s="36">
        <v>1349</v>
      </c>
      <c r="H436" s="49">
        <f t="shared" si="83"/>
        <v>0.5756944444444444</v>
      </c>
      <c r="I436" s="49">
        <f t="shared" si="78"/>
        <v>0.57916666666666661</v>
      </c>
      <c r="J436" s="34" t="str">
        <f t="shared" si="79"/>
        <v/>
      </c>
      <c r="K436" s="34">
        <f t="shared" si="84"/>
        <v>107.99999999999994</v>
      </c>
      <c r="L436" s="34">
        <f t="shared" si="80"/>
        <v>1</v>
      </c>
      <c r="M436" s="34">
        <f t="shared" ca="1" si="81"/>
        <v>1133</v>
      </c>
      <c r="N436" s="34">
        <f t="shared" ca="1" si="85"/>
        <v>140.99999999999989</v>
      </c>
      <c r="O436" s="34">
        <f t="shared" si="86"/>
        <v>0.25</v>
      </c>
      <c r="P436" s="37">
        <f t="shared" si="87"/>
        <v>4.342905372259271E-2</v>
      </c>
      <c r="Q436" s="34">
        <f t="shared" si="88"/>
        <v>10.799999999999995</v>
      </c>
      <c r="R436" s="34">
        <f t="shared" si="89"/>
        <v>11.049999999999995</v>
      </c>
      <c r="S436" s="37">
        <f t="shared" si="90"/>
        <v>10.843429053722588</v>
      </c>
    </row>
    <row r="437" spans="1:19" x14ac:dyDescent="0.2">
      <c r="A437" s="50">
        <v>40108</v>
      </c>
      <c r="B437" s="34">
        <v>1437</v>
      </c>
      <c r="C437" s="56"/>
      <c r="D437" s="36">
        <v>0.1</v>
      </c>
      <c r="E437" s="36">
        <v>1459</v>
      </c>
      <c r="F437" s="48">
        <f t="shared" si="82"/>
        <v>0.62430555555555556</v>
      </c>
      <c r="G437" s="36">
        <v>1645</v>
      </c>
      <c r="H437" s="49">
        <f t="shared" si="83"/>
        <v>0.69791666666666663</v>
      </c>
      <c r="I437" s="49">
        <f t="shared" si="78"/>
        <v>0.70138888888888884</v>
      </c>
      <c r="J437" s="34" t="str">
        <f t="shared" si="79"/>
        <v/>
      </c>
      <c r="K437" s="34">
        <f t="shared" si="84"/>
        <v>105.99999999999994</v>
      </c>
      <c r="L437" s="34">
        <f t="shared" si="80"/>
        <v>1</v>
      </c>
      <c r="M437" s="34">
        <f t="shared" ca="1" si="81"/>
        <v>1437</v>
      </c>
      <c r="N437" s="34">
        <f t="shared" ca="1" si="85"/>
        <v>132.99999999999986</v>
      </c>
      <c r="O437" s="34">
        <f t="shared" si="86"/>
        <v>0.25</v>
      </c>
      <c r="P437" s="37">
        <f t="shared" si="87"/>
        <v>4.342905372259271E-2</v>
      </c>
      <c r="Q437" s="34">
        <f t="shared" si="88"/>
        <v>10.599999999999994</v>
      </c>
      <c r="R437" s="34">
        <f t="shared" si="89"/>
        <v>10.849999999999994</v>
      </c>
      <c r="S437" s="37">
        <f t="shared" si="90"/>
        <v>10.643429053722587</v>
      </c>
    </row>
    <row r="438" spans="1:19" x14ac:dyDescent="0.2">
      <c r="A438" s="50">
        <v>40108</v>
      </c>
      <c r="B438" s="34">
        <v>1740</v>
      </c>
      <c r="C438" s="56"/>
      <c r="D438" s="36">
        <v>0.1</v>
      </c>
      <c r="E438" s="36">
        <v>1800</v>
      </c>
      <c r="F438" s="48">
        <f t="shared" si="82"/>
        <v>0.75</v>
      </c>
      <c r="G438" s="36">
        <v>1948</v>
      </c>
      <c r="H438" s="49">
        <f t="shared" si="83"/>
        <v>0.82500000000000007</v>
      </c>
      <c r="I438" s="49">
        <f t="shared" si="78"/>
        <v>0.82847222222222228</v>
      </c>
      <c r="J438" s="34" t="str">
        <f t="shared" si="79"/>
        <v/>
      </c>
      <c r="K438" s="34">
        <f t="shared" si="84"/>
        <v>108.0000000000001</v>
      </c>
      <c r="L438" s="34">
        <f t="shared" si="80"/>
        <v>1</v>
      </c>
      <c r="M438" s="34">
        <f t="shared" ca="1" si="81"/>
        <v>1740</v>
      </c>
      <c r="N438" s="34">
        <f t="shared" ca="1" si="85"/>
        <v>133</v>
      </c>
      <c r="O438" s="34">
        <f t="shared" si="86"/>
        <v>0.25</v>
      </c>
      <c r="P438" s="37">
        <f t="shared" si="87"/>
        <v>4.342905372259271E-2</v>
      </c>
      <c r="Q438" s="34">
        <f t="shared" si="88"/>
        <v>10.800000000000011</v>
      </c>
      <c r="R438" s="34">
        <f t="shared" si="89"/>
        <v>11.050000000000011</v>
      </c>
      <c r="S438" s="37">
        <f t="shared" si="90"/>
        <v>10.843429053722604</v>
      </c>
    </row>
    <row r="439" spans="1:19" x14ac:dyDescent="0.2">
      <c r="A439" s="50">
        <v>40109</v>
      </c>
      <c r="B439" s="34">
        <v>943</v>
      </c>
      <c r="C439" s="56">
        <v>3</v>
      </c>
      <c r="D439" s="36">
        <v>0.01</v>
      </c>
      <c r="E439" s="36">
        <v>1230</v>
      </c>
      <c r="F439" s="48">
        <f t="shared" si="82"/>
        <v>0.52083333333333337</v>
      </c>
      <c r="G439" s="36">
        <v>1237</v>
      </c>
      <c r="H439" s="49">
        <f t="shared" si="83"/>
        <v>0.52569444444444446</v>
      </c>
      <c r="I439" s="49" t="str">
        <f t="shared" si="78"/>
        <v/>
      </c>
      <c r="J439" s="34">
        <f t="shared" si="79"/>
        <v>12.999999999999954</v>
      </c>
      <c r="K439" s="34">
        <f t="shared" si="84"/>
        <v>6.9999999999999751</v>
      </c>
      <c r="L439" s="34">
        <f t="shared" si="80"/>
        <v>1</v>
      </c>
      <c r="M439" s="34">
        <f t="shared" ca="1" si="81"/>
        <v>943</v>
      </c>
      <c r="N439" s="34" t="str">
        <f t="shared" si="85"/>
        <v/>
      </c>
      <c r="O439" s="34">
        <f t="shared" si="86"/>
        <v>520.06499999999824</v>
      </c>
      <c r="P439" s="37">
        <f t="shared" si="87"/>
        <v>115.70699845854865</v>
      </c>
      <c r="Q439" s="34">
        <f t="shared" si="88"/>
        <v>6.9999999999999757E-2</v>
      </c>
      <c r="R439" s="34">
        <f t="shared" si="89"/>
        <v>520.13499999999829</v>
      </c>
      <c r="S439" s="37">
        <f t="shared" si="90"/>
        <v>115.77699845854865</v>
      </c>
    </row>
    <row r="440" spans="1:19" x14ac:dyDescent="0.2">
      <c r="A440" s="50"/>
      <c r="C440" s="56"/>
      <c r="D440" s="36">
        <v>80</v>
      </c>
      <c r="E440" s="36">
        <v>1250</v>
      </c>
      <c r="F440" s="48">
        <f t="shared" si="82"/>
        <v>0.53472222222222221</v>
      </c>
      <c r="G440" s="36">
        <v>1255</v>
      </c>
      <c r="H440" s="49">
        <f t="shared" si="83"/>
        <v>0.53819444444444442</v>
      </c>
      <c r="I440" s="49" t="str">
        <f t="shared" si="78"/>
        <v/>
      </c>
      <c r="J440" s="34">
        <f t="shared" si="79"/>
        <v>6.9999999999999751</v>
      </c>
      <c r="K440" s="34">
        <f t="shared" si="84"/>
        <v>4.9999999999999822</v>
      </c>
      <c r="L440" s="34">
        <f t="shared" si="80"/>
        <v>2</v>
      </c>
      <c r="M440" s="34">
        <f t="shared" ca="1" si="81"/>
        <v>943</v>
      </c>
      <c r="N440" s="34" t="str">
        <f t="shared" si="85"/>
        <v/>
      </c>
      <c r="O440" s="34">
        <f t="shared" si="86"/>
        <v>979.99999999999648</v>
      </c>
      <c r="P440" s="37">
        <f t="shared" si="87"/>
        <v>916.73960857099564</v>
      </c>
      <c r="Q440" s="34">
        <f t="shared" si="88"/>
        <v>399.99999999999858</v>
      </c>
      <c r="R440" s="34">
        <f t="shared" si="89"/>
        <v>1379.999999999995</v>
      </c>
      <c r="S440" s="37">
        <f t="shared" si="90"/>
        <v>1316.7396085709943</v>
      </c>
    </row>
    <row r="441" spans="1:19" x14ac:dyDescent="0.2">
      <c r="A441" s="50"/>
      <c r="C441" s="56"/>
      <c r="D441" s="36">
        <v>200</v>
      </c>
      <c r="E441" s="36">
        <v>1302</v>
      </c>
      <c r="F441" s="48">
        <f t="shared" si="82"/>
        <v>0.54305555555555551</v>
      </c>
      <c r="G441" s="36">
        <v>1426</v>
      </c>
      <c r="H441" s="49">
        <f t="shared" si="83"/>
        <v>0.60138888888888886</v>
      </c>
      <c r="I441" s="49">
        <f t="shared" si="78"/>
        <v>0.60486111111111107</v>
      </c>
      <c r="J441" s="34" t="str">
        <f t="shared" si="79"/>
        <v/>
      </c>
      <c r="K441" s="34">
        <f t="shared" si="84"/>
        <v>84.000000000000028</v>
      </c>
      <c r="L441" s="34">
        <f t="shared" si="80"/>
        <v>3</v>
      </c>
      <c r="M441" s="34">
        <f t="shared" ca="1" si="81"/>
        <v>943</v>
      </c>
      <c r="N441" s="34">
        <f t="shared" ca="1" si="85"/>
        <v>287.99999999999994</v>
      </c>
      <c r="O441" s="34">
        <f t="shared" si="86"/>
        <v>500</v>
      </c>
      <c r="P441" s="37">
        <f t="shared" si="87"/>
        <v>52.318172546220183</v>
      </c>
      <c r="Q441" s="34">
        <f t="shared" si="88"/>
        <v>16800.000000000007</v>
      </c>
      <c r="R441" s="34">
        <f t="shared" si="89"/>
        <v>17300.000000000007</v>
      </c>
      <c r="S441" s="37">
        <f t="shared" si="90"/>
        <v>16852.318172546227</v>
      </c>
    </row>
    <row r="442" spans="1:19" x14ac:dyDescent="0.2">
      <c r="A442" s="50">
        <v>40113</v>
      </c>
      <c r="B442" s="34">
        <v>912</v>
      </c>
      <c r="C442" s="56">
        <v>4</v>
      </c>
      <c r="D442" s="36">
        <v>0.01</v>
      </c>
      <c r="E442" s="36">
        <v>953</v>
      </c>
      <c r="F442" s="48">
        <f t="shared" si="82"/>
        <v>0.41180555555555554</v>
      </c>
      <c r="G442" s="36">
        <v>956</v>
      </c>
      <c r="H442" s="49">
        <f t="shared" si="83"/>
        <v>0.41388888888888892</v>
      </c>
      <c r="I442" s="49" t="str">
        <f t="shared" si="78"/>
        <v/>
      </c>
      <c r="J442" s="34">
        <f t="shared" si="79"/>
        <v>8.999999999999968</v>
      </c>
      <c r="K442" s="34">
        <f t="shared" si="84"/>
        <v>3.0000000000000693</v>
      </c>
      <c r="L442" s="34">
        <f t="shared" si="80"/>
        <v>1</v>
      </c>
      <c r="M442" s="34">
        <f t="shared" ca="1" si="81"/>
        <v>912</v>
      </c>
      <c r="N442" s="34" t="str">
        <f t="shared" si="85"/>
        <v/>
      </c>
      <c r="O442" s="34">
        <f t="shared" si="86"/>
        <v>45.044999999999838</v>
      </c>
      <c r="P442" s="37">
        <f t="shared" si="87"/>
        <v>13.015993850604142</v>
      </c>
      <c r="Q442" s="34">
        <f t="shared" si="88"/>
        <v>3.0000000000000693E-2</v>
      </c>
      <c r="R442" s="34">
        <f t="shared" si="89"/>
        <v>45.074999999999839</v>
      </c>
      <c r="S442" s="37">
        <f t="shared" si="90"/>
        <v>13.045993850604143</v>
      </c>
    </row>
    <row r="443" spans="1:19" x14ac:dyDescent="0.2">
      <c r="A443" s="50"/>
      <c r="C443" s="56"/>
      <c r="D443" s="36">
        <v>10</v>
      </c>
      <c r="E443" s="36">
        <v>1005</v>
      </c>
      <c r="F443" s="48">
        <f t="shared" si="82"/>
        <v>0.4201388888888889</v>
      </c>
      <c r="G443" s="36">
        <v>1007</v>
      </c>
      <c r="H443" s="49">
        <f t="shared" si="83"/>
        <v>0.42152777777777778</v>
      </c>
      <c r="I443" s="49" t="str">
        <f t="shared" si="78"/>
        <v/>
      </c>
      <c r="J443" s="34">
        <f t="shared" si="79"/>
        <v>11.000000000000041</v>
      </c>
      <c r="K443" s="34">
        <f t="shared" si="84"/>
        <v>1.9999999999999929</v>
      </c>
      <c r="L443" s="34">
        <f t="shared" si="80"/>
        <v>2</v>
      </c>
      <c r="M443" s="34">
        <f t="shared" ca="1" si="81"/>
        <v>912</v>
      </c>
      <c r="N443" s="34" t="str">
        <f t="shared" si="85"/>
        <v/>
      </c>
      <c r="O443" s="34">
        <f t="shared" si="86"/>
        <v>1155.0000000000043</v>
      </c>
      <c r="P443" s="37">
        <f t="shared" si="87"/>
        <v>697.65916157726281</v>
      </c>
      <c r="Q443" s="34">
        <f t="shared" si="88"/>
        <v>19.999999999999929</v>
      </c>
      <c r="R443" s="34">
        <f t="shared" si="89"/>
        <v>1175.0000000000043</v>
      </c>
      <c r="S443" s="37">
        <f t="shared" si="90"/>
        <v>717.65916157726269</v>
      </c>
    </row>
    <row r="444" spans="1:19" x14ac:dyDescent="0.2">
      <c r="A444" s="50"/>
      <c r="C444" s="56"/>
      <c r="D444" s="36">
        <v>200</v>
      </c>
      <c r="E444" s="36">
        <v>1018</v>
      </c>
      <c r="F444" s="48">
        <f t="shared" si="82"/>
        <v>0.4291666666666667</v>
      </c>
      <c r="G444" s="36">
        <v>1111</v>
      </c>
      <c r="H444" s="49">
        <f t="shared" si="83"/>
        <v>0.46597222222222223</v>
      </c>
      <c r="I444" s="49">
        <f t="shared" si="78"/>
        <v>0.46944444444444444</v>
      </c>
      <c r="J444" s="34" t="str">
        <f t="shared" si="79"/>
        <v/>
      </c>
      <c r="K444" s="34">
        <f t="shared" si="84"/>
        <v>52.999999999999972</v>
      </c>
      <c r="L444" s="34">
        <f t="shared" si="80"/>
        <v>3</v>
      </c>
      <c r="M444" s="34">
        <f t="shared" ca="1" si="81"/>
        <v>912</v>
      </c>
      <c r="N444" s="34">
        <f t="shared" ca="1" si="85"/>
        <v>124.00000000000004</v>
      </c>
      <c r="O444" s="34">
        <f t="shared" si="86"/>
        <v>500</v>
      </c>
      <c r="P444" s="37">
        <f t="shared" si="87"/>
        <v>52.318172546220183</v>
      </c>
      <c r="Q444" s="34">
        <f t="shared" si="88"/>
        <v>10599.999999999995</v>
      </c>
      <c r="R444" s="34">
        <f t="shared" si="89"/>
        <v>11099.999999999995</v>
      </c>
      <c r="S444" s="37">
        <f t="shared" si="90"/>
        <v>10652.318172546215</v>
      </c>
    </row>
    <row r="445" spans="1:19" x14ac:dyDescent="0.2">
      <c r="A445" s="50">
        <v>40114</v>
      </c>
      <c r="B445" s="34">
        <v>936</v>
      </c>
      <c r="C445" s="56" t="s">
        <v>86</v>
      </c>
      <c r="D445" s="36">
        <v>0.01</v>
      </c>
      <c r="E445" s="36">
        <v>1012</v>
      </c>
      <c r="F445" s="48">
        <f t="shared" si="82"/>
        <v>0.42499999999999999</v>
      </c>
      <c r="G445" s="36">
        <v>1014</v>
      </c>
      <c r="H445" s="49">
        <f t="shared" si="83"/>
        <v>0.42638888888888887</v>
      </c>
      <c r="I445" s="49">
        <f t="shared" si="78"/>
        <v>0.42986111111111108</v>
      </c>
      <c r="J445" s="34" t="str">
        <f t="shared" si="79"/>
        <v/>
      </c>
      <c r="K445" s="34">
        <f t="shared" si="84"/>
        <v>1.9999999999999929</v>
      </c>
      <c r="L445" s="34">
        <f t="shared" si="80"/>
        <v>1</v>
      </c>
      <c r="M445" s="34">
        <f t="shared" ca="1" si="81"/>
        <v>936</v>
      </c>
      <c r="N445" s="34">
        <f t="shared" ca="1" si="85"/>
        <v>43.000000000000007</v>
      </c>
      <c r="O445" s="34">
        <f t="shared" si="86"/>
        <v>2.5000000000000001E-2</v>
      </c>
      <c r="P445" s="37">
        <f t="shared" si="87"/>
        <v>5.4281443780592247E-3</v>
      </c>
      <c r="Q445" s="34">
        <f t="shared" si="88"/>
        <v>1.9999999999999931E-2</v>
      </c>
      <c r="R445" s="34">
        <f t="shared" si="89"/>
        <v>4.4999999999999929E-2</v>
      </c>
      <c r="S445" s="37">
        <f t="shared" si="90"/>
        <v>2.5428144378059157E-2</v>
      </c>
    </row>
    <row r="446" spans="1:19" x14ac:dyDescent="0.2">
      <c r="A446" s="50">
        <v>40114</v>
      </c>
      <c r="B446" s="34">
        <v>1034</v>
      </c>
      <c r="C446" s="56"/>
      <c r="D446" s="36">
        <v>0.5</v>
      </c>
      <c r="E446" s="36">
        <v>1052</v>
      </c>
      <c r="F446" s="48">
        <f t="shared" si="82"/>
        <v>0.45277777777777778</v>
      </c>
      <c r="G446" s="36">
        <v>1057</v>
      </c>
      <c r="H446" s="49">
        <f t="shared" si="83"/>
        <v>0.45624999999999999</v>
      </c>
      <c r="I446" s="49">
        <f t="shared" si="78"/>
        <v>0.4597222222222222</v>
      </c>
      <c r="J446" s="34" t="str">
        <f t="shared" si="79"/>
        <v/>
      </c>
      <c r="K446" s="34">
        <f t="shared" si="84"/>
        <v>4.9999999999999822</v>
      </c>
      <c r="L446" s="34">
        <f t="shared" si="80"/>
        <v>1</v>
      </c>
      <c r="M446" s="34">
        <f t="shared" ca="1" si="81"/>
        <v>1034</v>
      </c>
      <c r="N446" s="34">
        <f t="shared" ca="1" si="85"/>
        <v>27.999999999999979</v>
      </c>
      <c r="O446" s="34">
        <f t="shared" si="86"/>
        <v>1.25</v>
      </c>
      <c r="P446" s="37">
        <f t="shared" si="87"/>
        <v>0.19051423432971509</v>
      </c>
      <c r="Q446" s="34">
        <f t="shared" si="88"/>
        <v>2.4999999999999911</v>
      </c>
      <c r="R446" s="34">
        <f t="shared" si="89"/>
        <v>3.7499999999999911</v>
      </c>
      <c r="S446" s="37">
        <f t="shared" si="90"/>
        <v>2.6905142343297062</v>
      </c>
    </row>
    <row r="447" spans="1:19" x14ac:dyDescent="0.2">
      <c r="A447" s="50">
        <v>40114</v>
      </c>
      <c r="B447" s="34">
        <v>1314</v>
      </c>
      <c r="C447" s="56"/>
      <c r="D447" s="36">
        <v>0.01</v>
      </c>
      <c r="E447" s="36">
        <v>1338</v>
      </c>
      <c r="F447" s="48">
        <f t="shared" si="82"/>
        <v>0.56805555555555554</v>
      </c>
      <c r="G447" s="36">
        <v>1345</v>
      </c>
      <c r="H447" s="49">
        <f t="shared" si="83"/>
        <v>0.57291666666666663</v>
      </c>
      <c r="I447" s="49">
        <f t="shared" si="78"/>
        <v>0.57638888888888884</v>
      </c>
      <c r="J447" s="34" t="str">
        <f t="shared" si="79"/>
        <v/>
      </c>
      <c r="K447" s="34">
        <f t="shared" si="84"/>
        <v>6.9999999999999751</v>
      </c>
      <c r="L447" s="34">
        <f t="shared" si="80"/>
        <v>1</v>
      </c>
      <c r="M447" s="34">
        <f t="shared" ca="1" si="81"/>
        <v>1314</v>
      </c>
      <c r="N447" s="34">
        <f t="shared" ca="1" si="85"/>
        <v>36.000000000000028</v>
      </c>
      <c r="O447" s="34">
        <f t="shared" si="86"/>
        <v>2.5000000000000001E-2</v>
      </c>
      <c r="P447" s="37">
        <f t="shared" si="87"/>
        <v>5.4281443780592247E-3</v>
      </c>
      <c r="Q447" s="34">
        <f t="shared" si="88"/>
        <v>6.9999999999999757E-2</v>
      </c>
      <c r="R447" s="34">
        <f t="shared" si="89"/>
        <v>9.4999999999999751E-2</v>
      </c>
      <c r="S447" s="37">
        <f t="shared" si="90"/>
        <v>7.5428144378058976E-2</v>
      </c>
    </row>
    <row r="448" spans="1:19" x14ac:dyDescent="0.2">
      <c r="A448" s="50">
        <v>40114</v>
      </c>
      <c r="B448" s="34">
        <v>1353</v>
      </c>
      <c r="C448" s="56"/>
      <c r="D448" s="36">
        <v>0.01</v>
      </c>
      <c r="E448" s="36">
        <v>1413</v>
      </c>
      <c r="F448" s="48">
        <f t="shared" si="82"/>
        <v>0.59236111111111112</v>
      </c>
      <c r="G448" s="36">
        <v>1416</v>
      </c>
      <c r="H448" s="49">
        <f t="shared" si="83"/>
        <v>0.59444444444444444</v>
      </c>
      <c r="I448" s="49">
        <f t="shared" si="78"/>
        <v>0.59791666666666665</v>
      </c>
      <c r="J448" s="34" t="str">
        <f t="shared" si="79"/>
        <v/>
      </c>
      <c r="K448" s="34">
        <f t="shared" si="84"/>
        <v>2.9999999999999893</v>
      </c>
      <c r="L448" s="34">
        <f t="shared" si="80"/>
        <v>1</v>
      </c>
      <c r="M448" s="34">
        <f t="shared" ca="1" si="81"/>
        <v>1353</v>
      </c>
      <c r="N448" s="34">
        <f t="shared" ca="1" si="85"/>
        <v>28.00000000000006</v>
      </c>
      <c r="O448" s="34">
        <f t="shared" si="86"/>
        <v>2.5000000000000001E-2</v>
      </c>
      <c r="P448" s="37">
        <f t="shared" si="87"/>
        <v>5.4281443780592247E-3</v>
      </c>
      <c r="Q448" s="34">
        <f t="shared" si="88"/>
        <v>2.9999999999999895E-2</v>
      </c>
      <c r="R448" s="34">
        <f t="shared" si="89"/>
        <v>5.4999999999999896E-2</v>
      </c>
      <c r="S448" s="37">
        <f t="shared" si="90"/>
        <v>3.542814437805912E-2</v>
      </c>
    </row>
    <row r="449" spans="1:19" x14ac:dyDescent="0.2">
      <c r="A449" s="50">
        <v>40114</v>
      </c>
      <c r="B449" s="34">
        <v>1423</v>
      </c>
      <c r="C449" s="56"/>
      <c r="D449" s="34">
        <v>0.01</v>
      </c>
      <c r="E449" s="36">
        <v>1444</v>
      </c>
      <c r="F449" s="48">
        <f t="shared" si="82"/>
        <v>0.61388888888888882</v>
      </c>
      <c r="G449" s="36">
        <v>1446</v>
      </c>
      <c r="H449" s="49">
        <f t="shared" si="83"/>
        <v>0.61527777777777781</v>
      </c>
      <c r="I449" s="49">
        <f t="shared" si="78"/>
        <v>0.61875000000000002</v>
      </c>
      <c r="J449" s="34" t="str">
        <f t="shared" si="79"/>
        <v/>
      </c>
      <c r="K449" s="34">
        <f t="shared" si="84"/>
        <v>2.0000000000001528</v>
      </c>
      <c r="L449" s="34">
        <f t="shared" si="80"/>
        <v>1</v>
      </c>
      <c r="M449" s="34">
        <f t="shared" ca="1" si="81"/>
        <v>1423</v>
      </c>
      <c r="N449" s="34">
        <f t="shared" ca="1" si="85"/>
        <v>28.00000000000006</v>
      </c>
      <c r="O449" s="34">
        <f t="shared" si="86"/>
        <v>2.5000000000000001E-2</v>
      </c>
      <c r="P449" s="37">
        <f t="shared" si="87"/>
        <v>5.4281443780592247E-3</v>
      </c>
      <c r="Q449" s="34">
        <f t="shared" si="88"/>
        <v>2.0000000000001527E-2</v>
      </c>
      <c r="R449" s="34">
        <f t="shared" si="89"/>
        <v>4.5000000000001525E-2</v>
      </c>
      <c r="S449" s="37">
        <f t="shared" si="90"/>
        <v>2.5428144378060753E-2</v>
      </c>
    </row>
    <row r="450" spans="1:19" x14ac:dyDescent="0.2">
      <c r="A450" s="50">
        <v>40114</v>
      </c>
      <c r="B450" s="34">
        <v>1453</v>
      </c>
      <c r="C450" s="56"/>
      <c r="D450" s="36">
        <v>0.01</v>
      </c>
      <c r="E450" s="36">
        <v>1508</v>
      </c>
      <c r="F450" s="48">
        <f t="shared" si="82"/>
        <v>0.63055555555555554</v>
      </c>
      <c r="G450" s="36">
        <v>1511</v>
      </c>
      <c r="H450" s="49">
        <f t="shared" si="83"/>
        <v>0.63263888888888886</v>
      </c>
      <c r="I450" s="49">
        <f t="shared" si="78"/>
        <v>0.63611111111111107</v>
      </c>
      <c r="J450" s="34" t="str">
        <f t="shared" si="79"/>
        <v/>
      </c>
      <c r="K450" s="34">
        <f t="shared" si="84"/>
        <v>2.9999999999999893</v>
      </c>
      <c r="L450" s="34">
        <f t="shared" si="80"/>
        <v>1</v>
      </c>
      <c r="M450" s="34">
        <f t="shared" ca="1" si="81"/>
        <v>1453</v>
      </c>
      <c r="N450" s="34">
        <f t="shared" ca="1" si="85"/>
        <v>22.999999999999918</v>
      </c>
      <c r="O450" s="34">
        <f t="shared" si="86"/>
        <v>2.5000000000000001E-2</v>
      </c>
      <c r="P450" s="37">
        <f t="shared" si="87"/>
        <v>5.4281443780592247E-3</v>
      </c>
      <c r="Q450" s="34">
        <f t="shared" si="88"/>
        <v>2.9999999999999895E-2</v>
      </c>
      <c r="R450" s="34">
        <f t="shared" si="89"/>
        <v>5.4999999999999896E-2</v>
      </c>
      <c r="S450" s="37">
        <f t="shared" si="90"/>
        <v>3.542814437805912E-2</v>
      </c>
    </row>
    <row r="451" spans="1:19" x14ac:dyDescent="0.2">
      <c r="A451" s="50">
        <v>40114</v>
      </c>
      <c r="B451" s="34">
        <v>1517</v>
      </c>
      <c r="C451" s="56"/>
      <c r="D451" s="36">
        <v>0.01</v>
      </c>
      <c r="E451" s="36">
        <v>1531</v>
      </c>
      <c r="F451" s="48">
        <f t="shared" si="82"/>
        <v>0.64652777777777781</v>
      </c>
      <c r="G451" s="36">
        <v>1533</v>
      </c>
      <c r="H451" s="49">
        <f t="shared" si="83"/>
        <v>0.6479166666666667</v>
      </c>
      <c r="I451" s="49">
        <f t="shared" si="78"/>
        <v>0.65138888888888891</v>
      </c>
      <c r="J451" s="34" t="str">
        <f t="shared" si="79"/>
        <v/>
      </c>
      <c r="K451" s="34">
        <f t="shared" si="84"/>
        <v>1.9999999999999929</v>
      </c>
      <c r="L451" s="34">
        <f t="shared" si="80"/>
        <v>1</v>
      </c>
      <c r="M451" s="34">
        <f t="shared" ca="1" si="81"/>
        <v>1517</v>
      </c>
      <c r="N451" s="34">
        <f t="shared" ca="1" si="85"/>
        <v>21.000000000000085</v>
      </c>
      <c r="O451" s="34">
        <f t="shared" si="86"/>
        <v>2.5000000000000001E-2</v>
      </c>
      <c r="P451" s="37">
        <f t="shared" si="87"/>
        <v>5.4281443780592247E-3</v>
      </c>
      <c r="Q451" s="34">
        <f t="shared" si="88"/>
        <v>1.9999999999999931E-2</v>
      </c>
      <c r="R451" s="34">
        <f t="shared" si="89"/>
        <v>4.4999999999999929E-2</v>
      </c>
      <c r="S451" s="37">
        <f t="shared" si="90"/>
        <v>2.5428144378059157E-2</v>
      </c>
    </row>
    <row r="452" spans="1:19" x14ac:dyDescent="0.2">
      <c r="A452" s="50">
        <v>40114</v>
      </c>
      <c r="B452" s="34">
        <v>1540</v>
      </c>
      <c r="C452" s="56"/>
      <c r="D452" s="36">
        <v>0.01</v>
      </c>
      <c r="E452" s="36">
        <v>1557</v>
      </c>
      <c r="F452" s="48">
        <f t="shared" si="82"/>
        <v>0.6645833333333333</v>
      </c>
      <c r="G452" s="36">
        <v>1559</v>
      </c>
      <c r="H452" s="49">
        <f t="shared" si="83"/>
        <v>0.66597222222222219</v>
      </c>
      <c r="I452" s="49">
        <f t="shared" si="78"/>
        <v>0.6694444444444444</v>
      </c>
      <c r="J452" s="34" t="str">
        <f t="shared" si="79"/>
        <v/>
      </c>
      <c r="K452" s="34">
        <f t="shared" si="84"/>
        <v>1.9999999999999929</v>
      </c>
      <c r="L452" s="34">
        <f t="shared" si="80"/>
        <v>1</v>
      </c>
      <c r="M452" s="34">
        <f t="shared" ca="1" si="81"/>
        <v>1540</v>
      </c>
      <c r="N452" s="34">
        <f t="shared" ca="1" si="85"/>
        <v>23.999999999999915</v>
      </c>
      <c r="O452" s="34">
        <f t="shared" si="86"/>
        <v>2.5000000000000001E-2</v>
      </c>
      <c r="P452" s="37">
        <f t="shared" si="87"/>
        <v>5.4281443780592247E-3</v>
      </c>
      <c r="Q452" s="34">
        <f t="shared" si="88"/>
        <v>1.9999999999999931E-2</v>
      </c>
      <c r="R452" s="34">
        <f t="shared" si="89"/>
        <v>4.4999999999999929E-2</v>
      </c>
      <c r="S452" s="37">
        <f t="shared" si="90"/>
        <v>2.5428144378059157E-2</v>
      </c>
    </row>
    <row r="453" spans="1:19" x14ac:dyDescent="0.2">
      <c r="A453" s="50">
        <v>40114</v>
      </c>
      <c r="B453" s="34">
        <v>1602</v>
      </c>
      <c r="C453" s="56"/>
      <c r="D453" s="36">
        <v>0.01</v>
      </c>
      <c r="E453" s="36">
        <v>1618</v>
      </c>
      <c r="F453" s="48">
        <f t="shared" si="82"/>
        <v>0.6791666666666667</v>
      </c>
      <c r="G453" s="36">
        <v>1621</v>
      </c>
      <c r="H453" s="49">
        <f t="shared" si="83"/>
        <v>0.68125000000000002</v>
      </c>
      <c r="I453" s="49">
        <f t="shared" si="78"/>
        <v>0.68472222222222223</v>
      </c>
      <c r="J453" s="34" t="str">
        <f t="shared" si="79"/>
        <v/>
      </c>
      <c r="K453" s="34">
        <f t="shared" si="84"/>
        <v>2.9999999999999893</v>
      </c>
      <c r="L453" s="34">
        <f t="shared" si="80"/>
        <v>1</v>
      </c>
      <c r="M453" s="34">
        <f t="shared" ca="1" si="81"/>
        <v>1602</v>
      </c>
      <c r="N453" s="34">
        <f t="shared" ca="1" si="85"/>
        <v>23.999999999999915</v>
      </c>
      <c r="O453" s="34">
        <f t="shared" si="86"/>
        <v>2.5000000000000001E-2</v>
      </c>
      <c r="P453" s="37">
        <f t="shared" si="87"/>
        <v>5.4281443780592247E-3</v>
      </c>
      <c r="Q453" s="34">
        <f t="shared" si="88"/>
        <v>2.9999999999999895E-2</v>
      </c>
      <c r="R453" s="34">
        <f t="shared" si="89"/>
        <v>5.4999999999999896E-2</v>
      </c>
      <c r="S453" s="37">
        <f t="shared" si="90"/>
        <v>3.542814437805912E-2</v>
      </c>
    </row>
    <row r="454" spans="1:19" x14ac:dyDescent="0.2">
      <c r="A454" s="50">
        <v>40115</v>
      </c>
      <c r="B454" s="34">
        <v>947</v>
      </c>
      <c r="C454" s="56" t="s">
        <v>86</v>
      </c>
      <c r="D454" s="36">
        <v>0.01</v>
      </c>
      <c r="E454" s="36">
        <v>1025</v>
      </c>
      <c r="F454" s="48">
        <f t="shared" si="82"/>
        <v>0.43402777777777773</v>
      </c>
      <c r="G454" s="36">
        <v>1028</v>
      </c>
      <c r="H454" s="49">
        <f t="shared" si="83"/>
        <v>0.43611111111111112</v>
      </c>
      <c r="I454" s="49">
        <f t="shared" si="78"/>
        <v>0.43958333333333333</v>
      </c>
      <c r="J454" s="34" t="str">
        <f t="shared" si="79"/>
        <v/>
      </c>
      <c r="K454" s="34">
        <f t="shared" si="84"/>
        <v>3.0000000000000693</v>
      </c>
      <c r="L454" s="34">
        <f t="shared" si="80"/>
        <v>1</v>
      </c>
      <c r="M454" s="34">
        <f t="shared" ca="1" si="81"/>
        <v>947</v>
      </c>
      <c r="N454" s="34">
        <f t="shared" ca="1" si="85"/>
        <v>46</v>
      </c>
      <c r="O454" s="34">
        <f t="shared" si="86"/>
        <v>2.5000000000000001E-2</v>
      </c>
      <c r="P454" s="37">
        <f t="shared" si="87"/>
        <v>5.4281443780592247E-3</v>
      </c>
      <c r="Q454" s="34">
        <f t="shared" si="88"/>
        <v>3.0000000000000693E-2</v>
      </c>
      <c r="R454" s="34">
        <f t="shared" si="89"/>
        <v>5.5000000000000694E-2</v>
      </c>
      <c r="S454" s="37">
        <f t="shared" si="90"/>
        <v>3.5428144378059918E-2</v>
      </c>
    </row>
    <row r="455" spans="1:19" x14ac:dyDescent="0.2">
      <c r="A455" s="50">
        <v>40115</v>
      </c>
      <c r="B455" s="34">
        <v>1045</v>
      </c>
      <c r="C455" s="56"/>
      <c r="D455" s="36">
        <v>0.5</v>
      </c>
      <c r="E455" s="36">
        <v>1101</v>
      </c>
      <c r="F455" s="48">
        <f t="shared" si="82"/>
        <v>0.45902777777777781</v>
      </c>
      <c r="G455" s="36">
        <v>1106</v>
      </c>
      <c r="H455" s="49">
        <f t="shared" si="83"/>
        <v>0.46249999999999997</v>
      </c>
      <c r="I455" s="49">
        <f t="shared" si="78"/>
        <v>0.46597222222222218</v>
      </c>
      <c r="J455" s="34" t="str">
        <f t="shared" si="79"/>
        <v/>
      </c>
      <c r="K455" s="34">
        <f t="shared" si="84"/>
        <v>4.9999999999999023</v>
      </c>
      <c r="L455" s="34">
        <f t="shared" si="80"/>
        <v>1</v>
      </c>
      <c r="M455" s="34">
        <f t="shared" ca="1" si="81"/>
        <v>1045</v>
      </c>
      <c r="N455" s="34">
        <f t="shared" ca="1" si="85"/>
        <v>25.999999999999908</v>
      </c>
      <c r="O455" s="34">
        <f t="shared" si="86"/>
        <v>1.25</v>
      </c>
      <c r="P455" s="37">
        <f t="shared" si="87"/>
        <v>0.19051423432971509</v>
      </c>
      <c r="Q455" s="34">
        <f t="shared" si="88"/>
        <v>2.4999999999999512</v>
      </c>
      <c r="R455" s="34">
        <f t="shared" si="89"/>
        <v>3.7499999999999512</v>
      </c>
      <c r="S455" s="37">
        <f t="shared" si="90"/>
        <v>2.6905142343296662</v>
      </c>
    </row>
    <row r="456" spans="1:19" x14ac:dyDescent="0.2">
      <c r="A456" s="50">
        <v>40115</v>
      </c>
      <c r="B456" s="34">
        <v>1326</v>
      </c>
      <c r="C456" s="56"/>
      <c r="D456" s="36">
        <v>0.01</v>
      </c>
      <c r="E456" s="36">
        <v>1346</v>
      </c>
      <c r="F456" s="48">
        <f t="shared" si="82"/>
        <v>0.57361111111111118</v>
      </c>
      <c r="G456" s="36">
        <v>1550</v>
      </c>
      <c r="H456" s="49">
        <f t="shared" si="83"/>
        <v>0.65972222222222221</v>
      </c>
      <c r="I456" s="49">
        <f t="shared" si="78"/>
        <v>0.66319444444444442</v>
      </c>
      <c r="J456" s="34" t="str">
        <f t="shared" si="79"/>
        <v/>
      </c>
      <c r="K456" s="34">
        <f t="shared" si="84"/>
        <v>123.99999999999989</v>
      </c>
      <c r="L456" s="34">
        <f t="shared" si="80"/>
        <v>1</v>
      </c>
      <c r="M456" s="34">
        <f t="shared" ca="1" si="81"/>
        <v>1326</v>
      </c>
      <c r="N456" s="34">
        <f t="shared" ca="1" si="85"/>
        <v>148.99999999999994</v>
      </c>
      <c r="O456" s="34">
        <f t="shared" si="86"/>
        <v>2.5000000000000001E-2</v>
      </c>
      <c r="P456" s="37">
        <f t="shared" si="87"/>
        <v>5.4281443780592247E-3</v>
      </c>
      <c r="Q456" s="34">
        <f t="shared" si="88"/>
        <v>1.2399999999999989</v>
      </c>
      <c r="R456" s="34">
        <f t="shared" si="89"/>
        <v>1.2649999999999988</v>
      </c>
      <c r="S456" s="37">
        <f t="shared" si="90"/>
        <v>1.2454281443780582</v>
      </c>
    </row>
    <row r="457" spans="1:19" x14ac:dyDescent="0.2">
      <c r="A457" s="50">
        <v>40116</v>
      </c>
      <c r="B457" s="34">
        <v>841</v>
      </c>
      <c r="C457" s="56">
        <v>4</v>
      </c>
      <c r="D457" s="36">
        <v>0.01</v>
      </c>
      <c r="E457" s="36">
        <v>1012</v>
      </c>
      <c r="F457" s="48">
        <f t="shared" si="82"/>
        <v>0.42499999999999999</v>
      </c>
      <c r="G457" s="36">
        <v>1016</v>
      </c>
      <c r="H457" s="49">
        <f t="shared" si="83"/>
        <v>0.42777777777777781</v>
      </c>
      <c r="I457" s="49" t="str">
        <f t="shared" si="78"/>
        <v/>
      </c>
      <c r="J457" s="34">
        <f t="shared" si="79"/>
        <v>8.9999999999998881</v>
      </c>
      <c r="K457" s="34">
        <f t="shared" si="84"/>
        <v>4.0000000000000657</v>
      </c>
      <c r="L457" s="34">
        <f t="shared" si="80"/>
        <v>1</v>
      </c>
      <c r="M457" s="34">
        <f t="shared" ca="1" si="81"/>
        <v>841</v>
      </c>
      <c r="N457" s="34" t="str">
        <f t="shared" si="85"/>
        <v/>
      </c>
      <c r="O457" s="34">
        <f t="shared" si="86"/>
        <v>450.04499999999445</v>
      </c>
      <c r="P457" s="37">
        <f t="shared" si="87"/>
        <v>97.707547489482096</v>
      </c>
      <c r="Q457" s="34">
        <f t="shared" si="88"/>
        <v>4.000000000000066E-2</v>
      </c>
      <c r="R457" s="34">
        <f t="shared" si="89"/>
        <v>450.08499999999447</v>
      </c>
      <c r="S457" s="37">
        <f t="shared" si="90"/>
        <v>97.747547489482102</v>
      </c>
    </row>
    <row r="458" spans="1:19" x14ac:dyDescent="0.2">
      <c r="A458" s="50"/>
      <c r="C458" s="56"/>
      <c r="D458" s="36">
        <v>100</v>
      </c>
      <c r="E458" s="36">
        <v>1025</v>
      </c>
      <c r="F458" s="48">
        <f t="shared" si="82"/>
        <v>0.43402777777777773</v>
      </c>
      <c r="G458" s="36">
        <v>1027</v>
      </c>
      <c r="H458" s="49">
        <f t="shared" si="83"/>
        <v>0.43541666666666662</v>
      </c>
      <c r="I458" s="49" t="str">
        <f t="shared" si="78"/>
        <v/>
      </c>
      <c r="J458" s="34">
        <f t="shared" si="79"/>
        <v>3.0000000000000693</v>
      </c>
      <c r="K458" s="34">
        <f t="shared" si="84"/>
        <v>1.9999999999999929</v>
      </c>
      <c r="L458" s="34">
        <f t="shared" si="80"/>
        <v>2</v>
      </c>
      <c r="M458" s="34">
        <f t="shared" ca="1" si="81"/>
        <v>841</v>
      </c>
      <c r="N458" s="34" t="str">
        <f t="shared" si="85"/>
        <v/>
      </c>
      <c r="O458" s="34">
        <f t="shared" si="86"/>
        <v>450.0000000000104</v>
      </c>
      <c r="P458" s="37">
        <f t="shared" si="87"/>
        <v>432.80851538875254</v>
      </c>
      <c r="Q458" s="34">
        <f t="shared" si="88"/>
        <v>199.99999999999929</v>
      </c>
      <c r="R458" s="34">
        <f t="shared" si="89"/>
        <v>650.00000000000966</v>
      </c>
      <c r="S458" s="37">
        <f t="shared" si="90"/>
        <v>632.80851538875186</v>
      </c>
    </row>
    <row r="459" spans="1:19" x14ac:dyDescent="0.2">
      <c r="A459" s="50"/>
      <c r="C459" s="56"/>
      <c r="D459" s="36">
        <v>200</v>
      </c>
      <c r="E459" s="36">
        <v>1030</v>
      </c>
      <c r="F459" s="48">
        <f t="shared" si="82"/>
        <v>0.4375</v>
      </c>
      <c r="G459" s="36">
        <v>1233</v>
      </c>
      <c r="H459" s="49">
        <f t="shared" si="83"/>
        <v>0.5229166666666667</v>
      </c>
      <c r="I459" s="49">
        <f t="shared" si="78"/>
        <v>0.52638888888888891</v>
      </c>
      <c r="J459" s="34" t="str">
        <f t="shared" si="79"/>
        <v/>
      </c>
      <c r="K459" s="34">
        <f t="shared" si="84"/>
        <v>123.00000000000004</v>
      </c>
      <c r="L459" s="34">
        <f t="shared" si="80"/>
        <v>3</v>
      </c>
      <c r="M459" s="34">
        <f t="shared" ca="1" si="81"/>
        <v>841</v>
      </c>
      <c r="N459" s="34">
        <f t="shared" ca="1" si="85"/>
        <v>237.00000000000003</v>
      </c>
      <c r="O459" s="34">
        <f t="shared" si="86"/>
        <v>500</v>
      </c>
      <c r="P459" s="37">
        <f t="shared" si="87"/>
        <v>52.318172546220183</v>
      </c>
      <c r="Q459" s="34">
        <f t="shared" si="88"/>
        <v>24600.000000000007</v>
      </c>
      <c r="R459" s="34">
        <f t="shared" si="89"/>
        <v>25100.000000000007</v>
      </c>
      <c r="S459" s="37">
        <f t="shared" si="90"/>
        <v>24652.318172546227</v>
      </c>
    </row>
    <row r="460" spans="1:19" x14ac:dyDescent="0.2">
      <c r="A460" s="50">
        <v>40116</v>
      </c>
      <c r="B460" s="34">
        <v>1356</v>
      </c>
      <c r="C460" s="56"/>
      <c r="D460" s="36">
        <v>100</v>
      </c>
      <c r="E460" s="36">
        <v>1441</v>
      </c>
      <c r="F460" s="48">
        <f t="shared" si="82"/>
        <v>0.6118055555555556</v>
      </c>
      <c r="G460" s="36">
        <v>1458</v>
      </c>
      <c r="H460" s="49">
        <f t="shared" si="83"/>
        <v>0.62361111111111112</v>
      </c>
      <c r="I460" s="49" t="str">
        <f t="shared" si="78"/>
        <v/>
      </c>
      <c r="J460" s="34">
        <f t="shared" si="79"/>
        <v>5.9999999999999787</v>
      </c>
      <c r="K460" s="34">
        <f t="shared" si="84"/>
        <v>16.99999999999994</v>
      </c>
      <c r="L460" s="34">
        <f t="shared" si="80"/>
        <v>1</v>
      </c>
      <c r="M460" s="34">
        <f t="shared" ca="1" si="81"/>
        <v>1356</v>
      </c>
      <c r="N460" s="34" t="str">
        <f t="shared" si="85"/>
        <v/>
      </c>
      <c r="O460" s="34">
        <f t="shared" si="86"/>
        <v>899.99999999999682</v>
      </c>
      <c r="P460" s="37">
        <f t="shared" si="87"/>
        <v>865.61703077748189</v>
      </c>
      <c r="Q460" s="34">
        <f t="shared" si="88"/>
        <v>1699.9999999999939</v>
      </c>
      <c r="R460" s="34">
        <f t="shared" si="89"/>
        <v>2599.9999999999909</v>
      </c>
      <c r="S460" s="37">
        <f t="shared" si="90"/>
        <v>2565.6170307774755</v>
      </c>
    </row>
    <row r="461" spans="1:19" x14ac:dyDescent="0.2">
      <c r="A461" s="50"/>
      <c r="C461" s="56"/>
      <c r="D461" s="36">
        <v>200</v>
      </c>
      <c r="E461" s="36">
        <v>1504</v>
      </c>
      <c r="F461" s="48">
        <f t="shared" si="82"/>
        <v>0.62777777777777777</v>
      </c>
      <c r="G461" s="36">
        <v>1526</v>
      </c>
      <c r="H461" s="49">
        <f t="shared" si="83"/>
        <v>0.6430555555555556</v>
      </c>
      <c r="I461" s="49">
        <f t="shared" si="78"/>
        <v>0.64652777777777781</v>
      </c>
      <c r="J461" s="34" t="str">
        <f t="shared" si="79"/>
        <v/>
      </c>
      <c r="K461" s="34">
        <f t="shared" si="84"/>
        <v>22.000000000000082</v>
      </c>
      <c r="L461" s="34">
        <f t="shared" si="80"/>
        <v>2</v>
      </c>
      <c r="M461" s="34">
        <f t="shared" ca="1" si="81"/>
        <v>1356</v>
      </c>
      <c r="N461" s="34">
        <f t="shared" ca="1" si="85"/>
        <v>94.999999999999986</v>
      </c>
      <c r="O461" s="34">
        <f t="shared" si="86"/>
        <v>500</v>
      </c>
      <c r="P461" s="37">
        <f t="shared" si="87"/>
        <v>52.318172546220183</v>
      </c>
      <c r="Q461" s="34">
        <f t="shared" si="88"/>
        <v>4400.0000000000164</v>
      </c>
      <c r="R461" s="34">
        <f t="shared" si="89"/>
        <v>4900.0000000000164</v>
      </c>
      <c r="S461" s="37">
        <f t="shared" si="90"/>
        <v>4452.3181725462364</v>
      </c>
    </row>
    <row r="462" spans="1:19" x14ac:dyDescent="0.2">
      <c r="A462" s="50">
        <v>40120</v>
      </c>
      <c r="B462" s="34">
        <v>744</v>
      </c>
      <c r="C462" s="56" t="s">
        <v>37</v>
      </c>
      <c r="D462" s="36">
        <v>0.01</v>
      </c>
      <c r="E462" s="36">
        <v>833</v>
      </c>
      <c r="F462" s="48">
        <f t="shared" si="82"/>
        <v>0.35625000000000001</v>
      </c>
      <c r="G462" s="36">
        <v>841</v>
      </c>
      <c r="H462" s="49">
        <f t="shared" si="83"/>
        <v>0.36180555555555555</v>
      </c>
      <c r="I462" s="49" t="str">
        <f t="shared" si="78"/>
        <v/>
      </c>
      <c r="J462" s="34">
        <f t="shared" si="79"/>
        <v>9.9999999999999645</v>
      </c>
      <c r="K462" s="34">
        <f t="shared" si="84"/>
        <v>7.9999999999999716</v>
      </c>
      <c r="L462" s="34">
        <f t="shared" si="80"/>
        <v>1</v>
      </c>
      <c r="M462" s="34">
        <f t="shared" ca="1" si="81"/>
        <v>744</v>
      </c>
      <c r="N462" s="34" t="str">
        <f t="shared" si="85"/>
        <v/>
      </c>
      <c r="O462" s="34">
        <f t="shared" si="86"/>
        <v>50.04999999999982</v>
      </c>
      <c r="P462" s="37">
        <f t="shared" si="87"/>
        <v>14.462215389560159</v>
      </c>
      <c r="Q462" s="34">
        <f t="shared" si="88"/>
        <v>7.9999999999999724E-2</v>
      </c>
      <c r="R462" s="34">
        <f t="shared" si="89"/>
        <v>50.129999999999818</v>
      </c>
      <c r="S462" s="37">
        <f t="shared" si="90"/>
        <v>14.542215389560159</v>
      </c>
    </row>
    <row r="463" spans="1:19" x14ac:dyDescent="0.2">
      <c r="A463" s="50"/>
      <c r="C463" s="56"/>
      <c r="D463" s="36">
        <v>10</v>
      </c>
      <c r="E463" s="36">
        <v>851</v>
      </c>
      <c r="F463" s="48">
        <f t="shared" si="82"/>
        <v>0.36874999999999997</v>
      </c>
      <c r="G463" s="36">
        <v>855</v>
      </c>
      <c r="H463" s="49">
        <f t="shared" si="83"/>
        <v>0.37152777777777773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7.0000000000000551</v>
      </c>
      <c r="K463" s="34">
        <f t="shared" si="84"/>
        <v>3.9999999999999858</v>
      </c>
      <c r="L463" s="34">
        <f t="shared" ref="L463:L526" si="93">IF(A463&lt;&gt;"",1,L462+1)</f>
        <v>2</v>
      </c>
      <c r="M463" s="34">
        <f t="shared" ref="M463:M526" ca="1" si="94">OFFSET(B463,-L463+1,0)</f>
        <v>744</v>
      </c>
      <c r="N463" s="34" t="str">
        <f t="shared" si="85"/>
        <v/>
      </c>
      <c r="O463" s="34">
        <f t="shared" si="86"/>
        <v>665.00000000000523</v>
      </c>
      <c r="P463" s="37">
        <f t="shared" si="87"/>
        <v>411.71175840372496</v>
      </c>
      <c r="Q463" s="34">
        <f t="shared" si="88"/>
        <v>39.999999999999858</v>
      </c>
      <c r="R463" s="34">
        <f t="shared" si="89"/>
        <v>705.00000000000512</v>
      </c>
      <c r="S463" s="37">
        <f t="shared" si="90"/>
        <v>451.71175840372484</v>
      </c>
    </row>
    <row r="464" spans="1:19" x14ac:dyDescent="0.2">
      <c r="A464" s="50"/>
      <c r="C464" s="56"/>
      <c r="D464" s="36">
        <v>180</v>
      </c>
      <c r="E464" s="36">
        <v>902</v>
      </c>
      <c r="F464" s="48">
        <f t="shared" si="82"/>
        <v>0.37638888888888888</v>
      </c>
      <c r="G464" s="36">
        <v>905</v>
      </c>
      <c r="H464" s="49">
        <f t="shared" ref="H464:H527" si="95">VALUE(CONCATENATE(LEFT(G464,LEN(G464)-2),":",RIGHT(G464,2)))</f>
        <v>0.37847222222222227</v>
      </c>
      <c r="I464" s="49" t="str">
        <f t="shared" si="91"/>
        <v/>
      </c>
      <c r="J464" s="34">
        <f t="shared" si="92"/>
        <v>6.9999999999998952</v>
      </c>
      <c r="K464" s="34">
        <f t="shared" ref="K464:K527" si="96">(H464-F464)*1440</f>
        <v>3.0000000000000693</v>
      </c>
      <c r="L464" s="34">
        <f t="shared" si="93"/>
        <v>3</v>
      </c>
      <c r="M464" s="34">
        <f t="shared" ca="1" si="94"/>
        <v>744</v>
      </c>
      <c r="N464" s="34" t="str">
        <f t="shared" ref="N464:N527" si="97">IF(I464&lt;&gt;"",(I464-VALUE(CONCATENATE(LEFT(M464,LEN(M464)-2),":",RIGHT(M464,2))))*1440,"")</f>
        <v/>
      </c>
      <c r="O464" s="34">
        <f t="shared" ref="O464:O527" si="98">IF(J464&lt;&gt;"",(D464+D465)*J464/2,D464*5/2)</f>
        <v>804.99999999998795</v>
      </c>
      <c r="P464" s="37">
        <f t="shared" ref="P464:P527" si="99">IF(J464&lt;&gt;"",(D465-D464)*J464/LN((D465+0.000001)/(D464+0.000001)),-5*(D464-0.000001)/(LN(1/D464)-13.8155))</f>
        <v>710.4192097706167</v>
      </c>
      <c r="Q464" s="34">
        <f t="shared" ref="Q464:Q527" si="100">(D464*K464)</f>
        <v>540.00000000001251</v>
      </c>
      <c r="R464" s="34">
        <f t="shared" ref="R464:R527" si="101">O464+Q464</f>
        <v>1345.0000000000005</v>
      </c>
      <c r="S464" s="37">
        <f t="shared" ref="S464:S527" si="102">P464+Q464</f>
        <v>1250.4192097706291</v>
      </c>
    </row>
    <row r="465" spans="1:19" x14ac:dyDescent="0.2">
      <c r="A465" s="50"/>
      <c r="C465" s="56"/>
      <c r="D465" s="36">
        <v>50</v>
      </c>
      <c r="E465" s="36">
        <v>912</v>
      </c>
      <c r="F465" s="48">
        <f t="shared" ref="F465:F530" si="103">VALUE(CONCATENATE(LEFT(E465,LEN(E465)-2),":",RIGHT(E465,2)))</f>
        <v>0.3833333333333333</v>
      </c>
      <c r="G465" s="36">
        <v>918</v>
      </c>
      <c r="H465" s="49">
        <f t="shared" si="95"/>
        <v>0.38750000000000001</v>
      </c>
      <c r="I465" s="49">
        <f t="shared" si="91"/>
        <v>0.39097222222222222</v>
      </c>
      <c r="J465" s="34" t="str">
        <f t="shared" si="92"/>
        <v/>
      </c>
      <c r="K465" s="34">
        <f t="shared" si="96"/>
        <v>6.0000000000000586</v>
      </c>
      <c r="L465" s="34">
        <f t="shared" si="93"/>
        <v>4</v>
      </c>
      <c r="M465" s="34">
        <f t="shared" ca="1" si="94"/>
        <v>744</v>
      </c>
      <c r="N465" s="34">
        <f t="shared" ca="1" si="97"/>
        <v>98.999999999999972</v>
      </c>
      <c r="O465" s="34">
        <f t="shared" si="98"/>
        <v>125</v>
      </c>
      <c r="P465" s="37">
        <f t="shared" si="99"/>
        <v>14.102364719732718</v>
      </c>
      <c r="Q465" s="34">
        <f t="shared" si="100"/>
        <v>300.00000000000296</v>
      </c>
      <c r="R465" s="34">
        <f t="shared" si="101"/>
        <v>425.00000000000296</v>
      </c>
      <c r="S465" s="37">
        <f t="shared" si="102"/>
        <v>314.10236471973565</v>
      </c>
    </row>
    <row r="466" spans="1:19" x14ac:dyDescent="0.2">
      <c r="A466" s="50">
        <v>40120</v>
      </c>
      <c r="B466" s="34">
        <v>1250</v>
      </c>
      <c r="C466" s="56"/>
      <c r="D466" s="36">
        <v>0.01</v>
      </c>
      <c r="E466" s="36">
        <v>1316</v>
      </c>
      <c r="F466" s="48">
        <f t="shared" si="103"/>
        <v>0.55277777777777781</v>
      </c>
      <c r="G466" s="36">
        <v>1319</v>
      </c>
      <c r="H466" s="49">
        <f t="shared" si="95"/>
        <v>0.55486111111111114</v>
      </c>
      <c r="I466" s="49" t="str">
        <f t="shared" si="91"/>
        <v/>
      </c>
      <c r="J466" s="34">
        <f t="shared" si="92"/>
        <v>11.999999999999957</v>
      </c>
      <c r="K466" s="34">
        <f t="shared" si="96"/>
        <v>2.9999999999999893</v>
      </c>
      <c r="L466" s="34">
        <f t="shared" si="93"/>
        <v>1</v>
      </c>
      <c r="M466" s="34">
        <f t="shared" ca="1" si="94"/>
        <v>1250</v>
      </c>
      <c r="N466" s="34" t="str">
        <f t="shared" si="97"/>
        <v/>
      </c>
      <c r="O466" s="34">
        <f t="shared" si="98"/>
        <v>60.059999999999782</v>
      </c>
      <c r="P466" s="37">
        <f t="shared" si="99"/>
        <v>17.354658467472191</v>
      </c>
      <c r="Q466" s="34">
        <f t="shared" si="100"/>
        <v>2.9999999999999895E-2</v>
      </c>
      <c r="R466" s="34">
        <f t="shared" si="101"/>
        <v>60.089999999999783</v>
      </c>
      <c r="S466" s="37">
        <f t="shared" si="102"/>
        <v>17.384658467472192</v>
      </c>
    </row>
    <row r="467" spans="1:19" x14ac:dyDescent="0.2">
      <c r="A467" s="50"/>
      <c r="C467" s="56"/>
      <c r="D467" s="36">
        <v>10</v>
      </c>
      <c r="E467" s="36">
        <v>1331</v>
      </c>
      <c r="F467" s="48">
        <f t="shared" si="103"/>
        <v>0.56319444444444444</v>
      </c>
      <c r="G467" s="36">
        <v>1334</v>
      </c>
      <c r="H467" s="49">
        <f t="shared" si="95"/>
        <v>0.56527777777777777</v>
      </c>
      <c r="I467" s="49" t="str">
        <f t="shared" si="91"/>
        <v/>
      </c>
      <c r="J467" s="34">
        <f t="shared" si="92"/>
        <v>7.9999999999999716</v>
      </c>
      <c r="K467" s="34">
        <f t="shared" si="96"/>
        <v>2.9999999999999893</v>
      </c>
      <c r="L467" s="34">
        <f t="shared" si="93"/>
        <v>2</v>
      </c>
      <c r="M467" s="34">
        <f t="shared" ca="1" si="94"/>
        <v>1250</v>
      </c>
      <c r="N467" s="34" t="str">
        <f t="shared" si="97"/>
        <v/>
      </c>
      <c r="O467" s="34">
        <f t="shared" si="98"/>
        <v>759.99999999999727</v>
      </c>
      <c r="P467" s="37">
        <f t="shared" si="99"/>
        <v>470.52772388996607</v>
      </c>
      <c r="Q467" s="34">
        <f t="shared" si="100"/>
        <v>29.999999999999893</v>
      </c>
      <c r="R467" s="34">
        <f t="shared" si="101"/>
        <v>789.99999999999716</v>
      </c>
      <c r="S467" s="37">
        <f t="shared" si="102"/>
        <v>500.52772388996596</v>
      </c>
    </row>
    <row r="468" spans="1:19" x14ac:dyDescent="0.2">
      <c r="A468" s="50"/>
      <c r="C468" s="56"/>
      <c r="D468" s="36">
        <v>180</v>
      </c>
      <c r="E468" s="36">
        <v>1342</v>
      </c>
      <c r="F468" s="48">
        <f t="shared" si="103"/>
        <v>0.5708333333333333</v>
      </c>
      <c r="G468" s="36">
        <v>1346</v>
      </c>
      <c r="H468" s="49">
        <f t="shared" si="95"/>
        <v>0.57361111111111118</v>
      </c>
      <c r="I468" s="49" t="str">
        <f t="shared" si="91"/>
        <v/>
      </c>
      <c r="J468" s="34">
        <f t="shared" si="92"/>
        <v>7.9999999999999716</v>
      </c>
      <c r="K468" s="34">
        <f t="shared" si="96"/>
        <v>4.0000000000001457</v>
      </c>
      <c r="L468" s="34">
        <f t="shared" si="93"/>
        <v>3</v>
      </c>
      <c r="M468" s="34">
        <f t="shared" ca="1" si="94"/>
        <v>1250</v>
      </c>
      <c r="N468" s="34" t="str">
        <f t="shared" si="97"/>
        <v/>
      </c>
      <c r="O468" s="34">
        <f t="shared" si="98"/>
        <v>919.9999999999967</v>
      </c>
      <c r="P468" s="37">
        <f t="shared" si="99"/>
        <v>811.90766830928555</v>
      </c>
      <c r="Q468" s="34">
        <f t="shared" si="100"/>
        <v>720.00000000002626</v>
      </c>
      <c r="R468" s="34">
        <f t="shared" si="101"/>
        <v>1640.000000000023</v>
      </c>
      <c r="S468" s="37">
        <f t="shared" si="102"/>
        <v>1531.9076683093117</v>
      </c>
    </row>
    <row r="469" spans="1:19" x14ac:dyDescent="0.2">
      <c r="A469" s="50"/>
      <c r="C469" s="56"/>
      <c r="D469" s="36">
        <v>50</v>
      </c>
      <c r="E469" s="36">
        <v>1354</v>
      </c>
      <c r="F469" s="48">
        <f t="shared" si="103"/>
        <v>0.57916666666666672</v>
      </c>
      <c r="G469" s="36">
        <v>1356</v>
      </c>
      <c r="H469" s="49">
        <f t="shared" si="95"/>
        <v>0.5805555555555556</v>
      </c>
      <c r="I469" s="49">
        <f t="shared" si="91"/>
        <v>0.58402777777777781</v>
      </c>
      <c r="J469" s="34" t="str">
        <f t="shared" si="92"/>
        <v/>
      </c>
      <c r="K469" s="34">
        <f t="shared" si="96"/>
        <v>1.9999999999999929</v>
      </c>
      <c r="L469" s="34">
        <f t="shared" si="93"/>
        <v>4</v>
      </c>
      <c r="M469" s="34">
        <f t="shared" ca="1" si="94"/>
        <v>1250</v>
      </c>
      <c r="N469" s="34">
        <f t="shared" ca="1" si="97"/>
        <v>71.000000000000071</v>
      </c>
      <c r="O469" s="34">
        <f t="shared" si="98"/>
        <v>125</v>
      </c>
      <c r="P469" s="37">
        <f t="shared" si="99"/>
        <v>14.102364719732718</v>
      </c>
      <c r="Q469" s="34">
        <f t="shared" si="100"/>
        <v>99.999999999999645</v>
      </c>
      <c r="R469" s="34">
        <f t="shared" si="101"/>
        <v>224.99999999999966</v>
      </c>
      <c r="S469" s="37">
        <f t="shared" si="102"/>
        <v>114.10236471973236</v>
      </c>
    </row>
    <row r="470" spans="1:19" x14ac:dyDescent="0.2">
      <c r="A470" s="50">
        <v>40121</v>
      </c>
      <c r="B470" s="34">
        <v>744</v>
      </c>
      <c r="C470" s="56" t="s">
        <v>37</v>
      </c>
      <c r="D470" s="36">
        <v>0.01</v>
      </c>
      <c r="E470" s="36">
        <v>832</v>
      </c>
      <c r="F470" s="48">
        <f t="shared" si="103"/>
        <v>0.35555555555555557</v>
      </c>
      <c r="G470" s="36">
        <v>832</v>
      </c>
      <c r="H470" s="49">
        <f t="shared" si="95"/>
        <v>0.35555555555555557</v>
      </c>
      <c r="I470" s="49" t="str">
        <f t="shared" si="91"/>
        <v/>
      </c>
      <c r="J470" s="34">
        <f t="shared" si="92"/>
        <v>22</v>
      </c>
      <c r="K470" s="34">
        <f t="shared" si="96"/>
        <v>0</v>
      </c>
      <c r="L470" s="34">
        <f t="shared" si="93"/>
        <v>1</v>
      </c>
      <c r="M470" s="34">
        <f t="shared" ca="1" si="94"/>
        <v>744</v>
      </c>
      <c r="N470" s="34" t="str">
        <f t="shared" si="97"/>
        <v/>
      </c>
      <c r="O470" s="34">
        <f t="shared" si="98"/>
        <v>880.11</v>
      </c>
      <c r="P470" s="37">
        <f t="shared" si="99"/>
        <v>195.81184354523688</v>
      </c>
      <c r="Q470" s="34">
        <f t="shared" si="100"/>
        <v>0</v>
      </c>
      <c r="R470" s="34">
        <f t="shared" si="101"/>
        <v>880.11</v>
      </c>
      <c r="S470" s="37">
        <f t="shared" si="102"/>
        <v>195.81184354523688</v>
      </c>
    </row>
    <row r="471" spans="1:19" x14ac:dyDescent="0.2">
      <c r="C471" s="56"/>
      <c r="D471" s="36">
        <v>80</v>
      </c>
      <c r="E471" s="36">
        <v>854</v>
      </c>
      <c r="F471" s="48">
        <f t="shared" si="103"/>
        <v>0.37083333333333335</v>
      </c>
      <c r="G471" s="36">
        <v>858</v>
      </c>
      <c r="H471" s="49">
        <f t="shared" si="95"/>
        <v>0.37361111111111112</v>
      </c>
      <c r="I471" s="49" t="str">
        <f t="shared" si="91"/>
        <v/>
      </c>
      <c r="J471" s="34">
        <f t="shared" si="92"/>
        <v>5.9999999999999787</v>
      </c>
      <c r="K471" s="34">
        <f t="shared" si="96"/>
        <v>3.9999999999999858</v>
      </c>
      <c r="L471" s="34">
        <f t="shared" si="93"/>
        <v>2</v>
      </c>
      <c r="M471" s="34">
        <f t="shared" ca="1" si="94"/>
        <v>744</v>
      </c>
      <c r="N471" s="34" t="str">
        <f t="shared" si="97"/>
        <v/>
      </c>
      <c r="O471" s="34">
        <f t="shared" si="98"/>
        <v>779.99999999999727</v>
      </c>
      <c r="P471" s="37">
        <f t="shared" si="99"/>
        <v>739.89104504902355</v>
      </c>
      <c r="Q471" s="34">
        <f t="shared" si="100"/>
        <v>319.99999999999886</v>
      </c>
      <c r="R471" s="34">
        <f t="shared" si="101"/>
        <v>1099.9999999999961</v>
      </c>
      <c r="S471" s="37">
        <f t="shared" si="102"/>
        <v>1059.8910450490225</v>
      </c>
    </row>
    <row r="472" spans="1:19" x14ac:dyDescent="0.2">
      <c r="A472" s="50"/>
      <c r="C472" s="56"/>
      <c r="D472" s="36">
        <v>180</v>
      </c>
      <c r="E472" s="36">
        <v>904</v>
      </c>
      <c r="F472" s="48">
        <f t="shared" si="103"/>
        <v>0.37777777777777777</v>
      </c>
      <c r="G472" s="36">
        <v>907</v>
      </c>
      <c r="H472" s="49">
        <f t="shared" si="95"/>
        <v>0.37986111111111115</v>
      </c>
      <c r="I472" s="49" t="str">
        <f t="shared" si="91"/>
        <v/>
      </c>
      <c r="J472" s="34">
        <f t="shared" si="92"/>
        <v>7.9999999999999716</v>
      </c>
      <c r="K472" s="34">
        <f t="shared" si="96"/>
        <v>3.0000000000000693</v>
      </c>
      <c r="L472" s="34">
        <f t="shared" si="93"/>
        <v>3</v>
      </c>
      <c r="M472" s="34">
        <f t="shared" ca="1" si="94"/>
        <v>744</v>
      </c>
      <c r="N472" s="34" t="str">
        <f t="shared" si="97"/>
        <v/>
      </c>
      <c r="O472" s="34">
        <f t="shared" si="98"/>
        <v>919.9999999999967</v>
      </c>
      <c r="P472" s="37">
        <f t="shared" si="99"/>
        <v>811.90766830928555</v>
      </c>
      <c r="Q472" s="34">
        <f t="shared" si="100"/>
        <v>540.00000000001251</v>
      </c>
      <c r="R472" s="34">
        <f t="shared" si="101"/>
        <v>1460.0000000000091</v>
      </c>
      <c r="S472" s="37">
        <f t="shared" si="102"/>
        <v>1351.9076683092981</v>
      </c>
    </row>
    <row r="473" spans="1:19" x14ac:dyDescent="0.2">
      <c r="C473" s="56"/>
      <c r="D473" s="36">
        <v>50</v>
      </c>
      <c r="E473" s="36">
        <v>915</v>
      </c>
      <c r="F473" s="48">
        <f t="shared" si="103"/>
        <v>0.38541666666666669</v>
      </c>
      <c r="G473" s="36">
        <v>917</v>
      </c>
      <c r="H473" s="49">
        <f t="shared" si="95"/>
        <v>0.38680555555555557</v>
      </c>
      <c r="I473" s="49">
        <f t="shared" si="91"/>
        <v>0.39027777777777778</v>
      </c>
      <c r="J473" s="34" t="str">
        <f t="shared" si="92"/>
        <v/>
      </c>
      <c r="K473" s="34">
        <f t="shared" si="96"/>
        <v>1.9999999999999929</v>
      </c>
      <c r="L473" s="34">
        <f t="shared" si="93"/>
        <v>4</v>
      </c>
      <c r="M473" s="34">
        <f t="shared" ca="1" si="94"/>
        <v>744</v>
      </c>
      <c r="N473" s="34">
        <f t="shared" ca="1" si="97"/>
        <v>97.999999999999972</v>
      </c>
      <c r="O473" s="34">
        <f t="shared" si="98"/>
        <v>125</v>
      </c>
      <c r="P473" s="37">
        <f t="shared" si="99"/>
        <v>14.102364719732718</v>
      </c>
      <c r="Q473" s="34">
        <f t="shared" si="100"/>
        <v>99.999999999999645</v>
      </c>
      <c r="R473" s="34">
        <f t="shared" si="101"/>
        <v>224.99999999999966</v>
      </c>
      <c r="S473" s="37">
        <f t="shared" si="102"/>
        <v>114.10236471973236</v>
      </c>
    </row>
    <row r="474" spans="1:19" x14ac:dyDescent="0.2">
      <c r="A474" s="50">
        <v>40121</v>
      </c>
      <c r="B474" s="34">
        <v>1237</v>
      </c>
      <c r="C474" s="56"/>
      <c r="D474" s="36">
        <v>0.1</v>
      </c>
      <c r="E474" s="36">
        <v>1306</v>
      </c>
      <c r="F474" s="48">
        <f t="shared" si="103"/>
        <v>0.54583333333333328</v>
      </c>
      <c r="G474" s="36">
        <v>1547</v>
      </c>
      <c r="H474" s="49">
        <f t="shared" si="95"/>
        <v>0.65763888888888888</v>
      </c>
      <c r="I474" s="49">
        <f t="shared" si="91"/>
        <v>0.66111111111111109</v>
      </c>
      <c r="J474" s="34" t="str">
        <f t="shared" si="92"/>
        <v/>
      </c>
      <c r="K474" s="34">
        <f t="shared" si="96"/>
        <v>161.00000000000006</v>
      </c>
      <c r="L474" s="34">
        <f t="shared" si="93"/>
        <v>1</v>
      </c>
      <c r="M474" s="34">
        <f t="shared" ca="1" si="94"/>
        <v>1237</v>
      </c>
      <c r="N474" s="34">
        <f t="shared" ca="1" si="97"/>
        <v>194.99999999999994</v>
      </c>
      <c r="O474" s="34">
        <f t="shared" si="98"/>
        <v>0.25</v>
      </c>
      <c r="P474" s="37">
        <f t="shared" si="99"/>
        <v>4.342905372259271E-2</v>
      </c>
      <c r="Q474" s="34">
        <f t="shared" si="100"/>
        <v>16.100000000000005</v>
      </c>
      <c r="R474" s="34">
        <f t="shared" si="101"/>
        <v>16.350000000000005</v>
      </c>
      <c r="S474" s="37">
        <f t="shared" si="102"/>
        <v>16.143429053722599</v>
      </c>
    </row>
    <row r="475" spans="1:19" x14ac:dyDescent="0.2">
      <c r="A475" s="50">
        <v>40122</v>
      </c>
      <c r="B475" s="34">
        <v>1041</v>
      </c>
      <c r="C475" s="56" t="s">
        <v>86</v>
      </c>
      <c r="D475" s="36">
        <v>0.01</v>
      </c>
      <c r="E475" s="36">
        <v>1258</v>
      </c>
      <c r="F475" s="48">
        <f t="shared" si="103"/>
        <v>0.54027777777777775</v>
      </c>
      <c r="G475" s="36">
        <v>1301</v>
      </c>
      <c r="H475" s="49">
        <f t="shared" si="95"/>
        <v>0.54236111111111118</v>
      </c>
      <c r="I475" s="49" t="str">
        <f t="shared" si="91"/>
        <v/>
      </c>
      <c r="J475" s="34">
        <f t="shared" si="92"/>
        <v>4.9999999999998224</v>
      </c>
      <c r="K475" s="34">
        <f t="shared" si="96"/>
        <v>3.0000000000001492</v>
      </c>
      <c r="L475" s="34">
        <f t="shared" si="93"/>
        <v>1</v>
      </c>
      <c r="M475" s="34">
        <f t="shared" ca="1" si="94"/>
        <v>1041</v>
      </c>
      <c r="N475" s="34" t="str">
        <f t="shared" si="97"/>
        <v/>
      </c>
      <c r="O475" s="34">
        <f t="shared" si="98"/>
        <v>0.27499999999999025</v>
      </c>
      <c r="P475" s="37">
        <f t="shared" si="99"/>
        <v>0.19544015550863286</v>
      </c>
      <c r="Q475" s="34">
        <f t="shared" si="100"/>
        <v>3.0000000000001494E-2</v>
      </c>
      <c r="R475" s="34">
        <f t="shared" si="101"/>
        <v>0.30499999999999172</v>
      </c>
      <c r="S475" s="37">
        <f t="shared" si="102"/>
        <v>0.22544015550863436</v>
      </c>
    </row>
    <row r="476" spans="1:19" x14ac:dyDescent="0.2">
      <c r="A476" s="50"/>
      <c r="C476" s="56"/>
      <c r="D476" s="36">
        <v>0.1</v>
      </c>
      <c r="E476" s="36">
        <v>1306</v>
      </c>
      <c r="F476" s="48">
        <f t="shared" si="103"/>
        <v>0.54583333333333328</v>
      </c>
      <c r="G476" s="36">
        <v>1456</v>
      </c>
      <c r="H476" s="49">
        <f t="shared" si="95"/>
        <v>0.62222222222222223</v>
      </c>
      <c r="I476" s="49" t="str">
        <f t="shared" si="91"/>
        <v/>
      </c>
      <c r="J476" s="34">
        <f t="shared" si="92"/>
        <v>5.9999999999999787</v>
      </c>
      <c r="K476" s="34">
        <f t="shared" si="96"/>
        <v>110.00000000000009</v>
      </c>
      <c r="L476" s="34">
        <f t="shared" si="93"/>
        <v>2</v>
      </c>
      <c r="M476" s="34">
        <f t="shared" ca="1" si="94"/>
        <v>1041</v>
      </c>
      <c r="N476" s="34" t="str">
        <f t="shared" si="97"/>
        <v/>
      </c>
      <c r="O476" s="34">
        <f t="shared" si="98"/>
        <v>6.2999999999999776</v>
      </c>
      <c r="P476" s="37">
        <f t="shared" si="99"/>
        <v>3.8054255555448866</v>
      </c>
      <c r="Q476" s="34">
        <f t="shared" si="100"/>
        <v>11.000000000000009</v>
      </c>
      <c r="R476" s="34">
        <f t="shared" si="101"/>
        <v>17.299999999999986</v>
      </c>
      <c r="S476" s="37">
        <f t="shared" si="102"/>
        <v>14.805425555544895</v>
      </c>
    </row>
    <row r="477" spans="1:19" x14ac:dyDescent="0.2">
      <c r="C477" s="56"/>
      <c r="D477" s="36">
        <v>2</v>
      </c>
      <c r="E477" s="36">
        <v>1502</v>
      </c>
      <c r="F477" s="48">
        <f t="shared" si="103"/>
        <v>0.62638888888888888</v>
      </c>
      <c r="G477" s="36">
        <v>1524</v>
      </c>
      <c r="H477" s="49">
        <f t="shared" si="95"/>
        <v>0.64166666666666672</v>
      </c>
      <c r="I477" s="49" t="str">
        <f t="shared" si="91"/>
        <v/>
      </c>
      <c r="J477" s="34">
        <f t="shared" si="92"/>
        <v>4.9999999999998224</v>
      </c>
      <c r="K477" s="34">
        <f t="shared" si="96"/>
        <v>22.000000000000082</v>
      </c>
      <c r="L477" s="34">
        <f t="shared" si="93"/>
        <v>3</v>
      </c>
      <c r="M477" s="34">
        <f t="shared" ca="1" si="94"/>
        <v>1041</v>
      </c>
      <c r="N477" s="34" t="str">
        <f t="shared" si="97"/>
        <v/>
      </c>
      <c r="O477" s="34">
        <f t="shared" si="98"/>
        <v>5.0249999999998209</v>
      </c>
      <c r="P477" s="37">
        <f t="shared" si="99"/>
        <v>1.8779899659153332</v>
      </c>
      <c r="Q477" s="34">
        <f t="shared" si="100"/>
        <v>44.000000000000163</v>
      </c>
      <c r="R477" s="34">
        <f t="shared" si="101"/>
        <v>49.024999999999984</v>
      </c>
      <c r="S477" s="37">
        <f t="shared" si="102"/>
        <v>45.877989965915496</v>
      </c>
    </row>
    <row r="478" spans="1:19" x14ac:dyDescent="0.2">
      <c r="A478" s="50"/>
      <c r="C478" s="56"/>
      <c r="D478" s="36">
        <v>0.01</v>
      </c>
      <c r="E478" s="36">
        <v>1529</v>
      </c>
      <c r="F478" s="48">
        <f t="shared" si="103"/>
        <v>0.64513888888888882</v>
      </c>
      <c r="G478" s="36">
        <v>1550</v>
      </c>
      <c r="H478" s="49">
        <f t="shared" si="95"/>
        <v>0.65972222222222221</v>
      </c>
      <c r="I478" s="49">
        <f t="shared" si="91"/>
        <v>0.66319444444444442</v>
      </c>
      <c r="J478" s="34" t="str">
        <f t="shared" si="92"/>
        <v/>
      </c>
      <c r="K478" s="34">
        <f t="shared" si="96"/>
        <v>21.000000000000085</v>
      </c>
      <c r="L478" s="34">
        <f t="shared" si="93"/>
        <v>4</v>
      </c>
      <c r="M478" s="34">
        <f t="shared" ca="1" si="94"/>
        <v>1041</v>
      </c>
      <c r="N478" s="34">
        <f t="shared" ca="1" si="97"/>
        <v>313.99999999999994</v>
      </c>
      <c r="O478" s="34">
        <f t="shared" si="98"/>
        <v>2.5000000000000001E-2</v>
      </c>
      <c r="P478" s="37">
        <f t="shared" si="99"/>
        <v>5.4281443780592247E-3</v>
      </c>
      <c r="Q478" s="34">
        <f t="shared" si="100"/>
        <v>0.21000000000000085</v>
      </c>
      <c r="R478" s="34">
        <f t="shared" si="101"/>
        <v>0.23500000000000085</v>
      </c>
      <c r="S478" s="37">
        <f t="shared" si="102"/>
        <v>0.21542814437806007</v>
      </c>
    </row>
    <row r="479" spans="1:19" x14ac:dyDescent="0.2">
      <c r="A479" s="50">
        <v>40123</v>
      </c>
      <c r="B479" s="34">
        <v>859</v>
      </c>
      <c r="C479" s="56">
        <v>4</v>
      </c>
      <c r="D479" s="36">
        <v>0.01</v>
      </c>
      <c r="E479" s="36">
        <v>942</v>
      </c>
      <c r="F479" s="48">
        <f t="shared" si="103"/>
        <v>0.40416666666666662</v>
      </c>
      <c r="G479" s="36">
        <v>945</v>
      </c>
      <c r="H479" s="49">
        <f t="shared" si="95"/>
        <v>0.40625</v>
      </c>
      <c r="I479" s="49" t="str">
        <f t="shared" si="91"/>
        <v/>
      </c>
      <c r="J479" s="34">
        <f t="shared" si="92"/>
        <v>11.999999999999957</v>
      </c>
      <c r="K479" s="34">
        <f t="shared" si="96"/>
        <v>3.0000000000000693</v>
      </c>
      <c r="L479" s="34">
        <f t="shared" si="93"/>
        <v>1</v>
      </c>
      <c r="M479" s="34">
        <f t="shared" ca="1" si="94"/>
        <v>859</v>
      </c>
      <c r="N479" s="34" t="str">
        <f t="shared" si="97"/>
        <v/>
      </c>
      <c r="O479" s="34">
        <f t="shared" si="98"/>
        <v>600.0599999999979</v>
      </c>
      <c r="P479" s="37">
        <f t="shared" si="99"/>
        <v>130.27672998597731</v>
      </c>
      <c r="Q479" s="34">
        <f t="shared" si="100"/>
        <v>3.0000000000000693E-2</v>
      </c>
      <c r="R479" s="34">
        <f t="shared" si="101"/>
        <v>600.08999999999787</v>
      </c>
      <c r="S479" s="37">
        <f t="shared" si="102"/>
        <v>130.30672998597731</v>
      </c>
    </row>
    <row r="480" spans="1:19" x14ac:dyDescent="0.2">
      <c r="C480" s="56"/>
      <c r="D480" s="36">
        <v>100</v>
      </c>
      <c r="E480" s="36">
        <v>957</v>
      </c>
      <c r="F480" s="48">
        <f t="shared" si="103"/>
        <v>0.4145833333333333</v>
      </c>
      <c r="G480" s="36">
        <v>1019</v>
      </c>
      <c r="H480" s="49">
        <f t="shared" si="95"/>
        <v>0.42986111111111108</v>
      </c>
      <c r="I480" s="49">
        <f t="shared" si="91"/>
        <v>0.43333333333333329</v>
      </c>
      <c r="J480" s="34" t="str">
        <f t="shared" si="92"/>
        <v/>
      </c>
      <c r="K480" s="34">
        <f t="shared" si="96"/>
        <v>22</v>
      </c>
      <c r="L480" s="34">
        <f t="shared" si="93"/>
        <v>2</v>
      </c>
      <c r="M480" s="34">
        <f t="shared" ca="1" si="94"/>
        <v>859</v>
      </c>
      <c r="N480" s="34">
        <f t="shared" ca="1" si="97"/>
        <v>85.000000000000014</v>
      </c>
      <c r="O480" s="34">
        <f t="shared" si="98"/>
        <v>250</v>
      </c>
      <c r="P480" s="37">
        <f t="shared" si="99"/>
        <v>27.143420404993254</v>
      </c>
      <c r="Q480" s="34">
        <f t="shared" si="100"/>
        <v>2200</v>
      </c>
      <c r="R480" s="34">
        <f t="shared" si="101"/>
        <v>2450</v>
      </c>
      <c r="S480" s="37">
        <f t="shared" si="102"/>
        <v>2227.1434204049933</v>
      </c>
    </row>
    <row r="481" spans="1:19" x14ac:dyDescent="0.2">
      <c r="A481" s="50">
        <v>40123</v>
      </c>
      <c r="B481" s="34">
        <v>1314</v>
      </c>
      <c r="C481" s="56"/>
      <c r="D481" s="36">
        <v>100</v>
      </c>
      <c r="E481" s="36">
        <v>1348</v>
      </c>
      <c r="F481" s="48">
        <f t="shared" si="103"/>
        <v>0.57500000000000007</v>
      </c>
      <c r="G481" s="36">
        <v>1410</v>
      </c>
      <c r="H481" s="49">
        <f t="shared" si="95"/>
        <v>0.59027777777777779</v>
      </c>
      <c r="I481" s="49" t="str">
        <f t="shared" si="91"/>
        <v/>
      </c>
      <c r="J481" s="34">
        <f t="shared" si="92"/>
        <v>12.999999999999954</v>
      </c>
      <c r="K481" s="34">
        <f t="shared" si="96"/>
        <v>21.999999999999922</v>
      </c>
      <c r="L481" s="34">
        <f t="shared" si="93"/>
        <v>1</v>
      </c>
      <c r="M481" s="34">
        <f t="shared" ca="1" si="94"/>
        <v>1314</v>
      </c>
      <c r="N481" s="34" t="str">
        <f t="shared" si="97"/>
        <v/>
      </c>
      <c r="O481" s="34">
        <f t="shared" si="98"/>
        <v>650.6499999999977</v>
      </c>
      <c r="P481" s="37">
        <f t="shared" si="99"/>
        <v>188.00635310946157</v>
      </c>
      <c r="Q481" s="34">
        <f t="shared" si="100"/>
        <v>2199.9999999999923</v>
      </c>
      <c r="R481" s="34">
        <f t="shared" si="101"/>
        <v>2850.6499999999901</v>
      </c>
      <c r="S481" s="37">
        <f t="shared" si="102"/>
        <v>2388.0063531094538</v>
      </c>
    </row>
    <row r="482" spans="1:19" x14ac:dyDescent="0.2">
      <c r="C482" s="56"/>
      <c r="D482" s="36">
        <v>0.1</v>
      </c>
      <c r="E482" s="36">
        <v>1423</v>
      </c>
      <c r="F482" s="48">
        <f t="shared" si="103"/>
        <v>0.59930555555555554</v>
      </c>
      <c r="G482" s="36">
        <v>1530</v>
      </c>
      <c r="H482" s="49">
        <f t="shared" si="95"/>
        <v>0.64583333333333337</v>
      </c>
      <c r="I482" s="49">
        <f t="shared" si="91"/>
        <v>0.64930555555555558</v>
      </c>
      <c r="J482" s="34" t="str">
        <f t="shared" si="92"/>
        <v/>
      </c>
      <c r="K482" s="34">
        <f t="shared" si="96"/>
        <v>67.000000000000085</v>
      </c>
      <c r="L482" s="34">
        <f t="shared" si="93"/>
        <v>2</v>
      </c>
      <c r="M482" s="34">
        <f t="shared" ca="1" si="94"/>
        <v>1314</v>
      </c>
      <c r="N482" s="34">
        <f t="shared" ca="1" si="97"/>
        <v>141.00000000000014</v>
      </c>
      <c r="O482" s="34">
        <f t="shared" si="98"/>
        <v>0.25</v>
      </c>
      <c r="P482" s="37">
        <f t="shared" si="99"/>
        <v>4.342905372259271E-2</v>
      </c>
      <c r="Q482" s="34">
        <f t="shared" si="100"/>
        <v>6.7000000000000091</v>
      </c>
      <c r="R482" s="34">
        <f t="shared" si="101"/>
        <v>6.9500000000000091</v>
      </c>
      <c r="S482" s="37">
        <f t="shared" si="102"/>
        <v>6.7434290537226014</v>
      </c>
    </row>
    <row r="483" spans="1:19" x14ac:dyDescent="0.2">
      <c r="A483" s="50">
        <v>40126</v>
      </c>
      <c r="B483" s="34">
        <v>835</v>
      </c>
      <c r="C483" s="56">
        <v>4</v>
      </c>
      <c r="D483" s="36">
        <v>0.01</v>
      </c>
      <c r="E483" s="36">
        <v>948</v>
      </c>
      <c r="F483" s="48">
        <f t="shared" si="103"/>
        <v>0.40833333333333338</v>
      </c>
      <c r="G483" s="36">
        <v>951</v>
      </c>
      <c r="H483" s="49">
        <f t="shared" si="95"/>
        <v>0.41041666666666665</v>
      </c>
      <c r="I483" s="49" t="str">
        <f t="shared" si="91"/>
        <v/>
      </c>
      <c r="J483" s="34">
        <f t="shared" si="92"/>
        <v>12.000000000000037</v>
      </c>
      <c r="K483" s="34">
        <f t="shared" si="96"/>
        <v>2.9999999999999094</v>
      </c>
      <c r="L483" s="34">
        <f t="shared" si="93"/>
        <v>1</v>
      </c>
      <c r="M483" s="34">
        <f t="shared" ca="1" si="94"/>
        <v>835</v>
      </c>
      <c r="N483" s="34" t="str">
        <f t="shared" si="97"/>
        <v/>
      </c>
      <c r="O483" s="34">
        <f t="shared" si="98"/>
        <v>600.06000000000188</v>
      </c>
      <c r="P483" s="37">
        <f t="shared" si="99"/>
        <v>130.27672998597816</v>
      </c>
      <c r="Q483" s="34">
        <f t="shared" si="100"/>
        <v>2.9999999999999093E-2</v>
      </c>
      <c r="R483" s="34">
        <f t="shared" si="101"/>
        <v>600.09000000000185</v>
      </c>
      <c r="S483" s="37">
        <f t="shared" si="102"/>
        <v>130.30672998597817</v>
      </c>
    </row>
    <row r="484" spans="1:19" x14ac:dyDescent="0.2">
      <c r="A484" s="50"/>
      <c r="C484" s="56"/>
      <c r="D484" s="36">
        <v>100</v>
      </c>
      <c r="E484" s="36">
        <v>1003</v>
      </c>
      <c r="F484" s="48">
        <f t="shared" si="103"/>
        <v>0.41875000000000001</v>
      </c>
      <c r="G484" s="36">
        <v>1023</v>
      </c>
      <c r="H484" s="49">
        <f t="shared" si="95"/>
        <v>0.43263888888888885</v>
      </c>
      <c r="I484" s="49" t="str">
        <f t="shared" si="91"/>
        <v/>
      </c>
      <c r="J484" s="34">
        <f t="shared" si="92"/>
        <v>5.0000000000000622</v>
      </c>
      <c r="K484" s="34">
        <f t="shared" si="96"/>
        <v>19.999999999999929</v>
      </c>
      <c r="L484" s="34">
        <f t="shared" si="93"/>
        <v>2</v>
      </c>
      <c r="M484" s="34">
        <f t="shared" ca="1" si="94"/>
        <v>835</v>
      </c>
      <c r="N484" s="34" t="str">
        <f t="shared" si="97"/>
        <v/>
      </c>
      <c r="O484" s="34">
        <f t="shared" si="98"/>
        <v>375.00000000000466</v>
      </c>
      <c r="P484" s="37">
        <f t="shared" si="99"/>
        <v>360.6737654256678</v>
      </c>
      <c r="Q484" s="34">
        <f t="shared" si="100"/>
        <v>1999.999999999993</v>
      </c>
      <c r="R484" s="34">
        <f t="shared" si="101"/>
        <v>2374.9999999999977</v>
      </c>
      <c r="S484" s="37">
        <f t="shared" si="102"/>
        <v>2360.6737654256608</v>
      </c>
    </row>
    <row r="485" spans="1:19" x14ac:dyDescent="0.2">
      <c r="A485" s="50"/>
      <c r="C485" s="56"/>
      <c r="D485" s="36">
        <v>50</v>
      </c>
      <c r="E485" s="36">
        <v>1028</v>
      </c>
      <c r="F485" s="48">
        <f t="shared" si="103"/>
        <v>0.43611111111111112</v>
      </c>
      <c r="G485" s="36">
        <v>1034</v>
      </c>
      <c r="H485" s="49">
        <f t="shared" si="95"/>
        <v>0.44027777777777777</v>
      </c>
      <c r="I485" s="49" t="str">
        <f t="shared" si="91"/>
        <v/>
      </c>
      <c r="J485" s="34">
        <f t="shared" si="92"/>
        <v>7.0000000000000551</v>
      </c>
      <c r="K485" s="34">
        <f t="shared" si="96"/>
        <v>5.9999999999999787</v>
      </c>
      <c r="L485" s="34">
        <f t="shared" si="93"/>
        <v>3</v>
      </c>
      <c r="M485" s="34">
        <f t="shared" ca="1" si="94"/>
        <v>835</v>
      </c>
      <c r="N485" s="34" t="str">
        <f t="shared" si="97"/>
        <v/>
      </c>
      <c r="O485" s="34">
        <f t="shared" si="98"/>
        <v>875.00000000000693</v>
      </c>
      <c r="P485" s="37">
        <f t="shared" si="99"/>
        <v>757.414904662102</v>
      </c>
      <c r="Q485" s="34">
        <f t="shared" si="100"/>
        <v>299.99999999999892</v>
      </c>
      <c r="R485" s="34">
        <f t="shared" si="101"/>
        <v>1175.0000000000059</v>
      </c>
      <c r="S485" s="37">
        <f t="shared" si="102"/>
        <v>1057.414904662101</v>
      </c>
    </row>
    <row r="486" spans="1:19" x14ac:dyDescent="0.2">
      <c r="A486" s="50"/>
      <c r="C486" s="56"/>
      <c r="D486" s="36">
        <v>200</v>
      </c>
      <c r="E486" s="36">
        <v>1041</v>
      </c>
      <c r="F486" s="48">
        <f t="shared" si="103"/>
        <v>0.44513888888888892</v>
      </c>
      <c r="G486" s="36">
        <v>1050</v>
      </c>
      <c r="H486" s="49">
        <f t="shared" si="95"/>
        <v>0.4513888888888889</v>
      </c>
      <c r="I486" s="49">
        <f t="shared" si="91"/>
        <v>0.4548611111111111</v>
      </c>
      <c r="J486" s="34" t="str">
        <f t="shared" si="92"/>
        <v/>
      </c>
      <c r="K486" s="34">
        <f t="shared" si="96"/>
        <v>8.999999999999968</v>
      </c>
      <c r="L486" s="34">
        <f t="shared" si="93"/>
        <v>4</v>
      </c>
      <c r="M486" s="34">
        <f t="shared" ca="1" si="94"/>
        <v>835</v>
      </c>
      <c r="N486" s="34">
        <f t="shared" ca="1" si="97"/>
        <v>139.99999999999997</v>
      </c>
      <c r="O486" s="34">
        <f t="shared" si="98"/>
        <v>500</v>
      </c>
      <c r="P486" s="37">
        <f t="shared" si="99"/>
        <v>52.318172546220183</v>
      </c>
      <c r="Q486" s="34">
        <f t="shared" si="100"/>
        <v>1799.9999999999936</v>
      </c>
      <c r="R486" s="34">
        <f t="shared" si="101"/>
        <v>2299.9999999999936</v>
      </c>
      <c r="S486" s="37">
        <f t="shared" si="102"/>
        <v>1852.3181725462139</v>
      </c>
    </row>
    <row r="487" spans="1:19" x14ac:dyDescent="0.2">
      <c r="A487" s="50">
        <v>40127</v>
      </c>
      <c r="B487" s="34">
        <v>836</v>
      </c>
      <c r="C487" s="56">
        <v>5</v>
      </c>
      <c r="D487" s="36">
        <v>0.01</v>
      </c>
      <c r="E487" s="36">
        <v>919</v>
      </c>
      <c r="F487" s="48">
        <f t="shared" si="103"/>
        <v>0.38819444444444445</v>
      </c>
      <c r="G487" s="36">
        <v>921</v>
      </c>
      <c r="H487" s="49">
        <f t="shared" si="95"/>
        <v>0.38958333333333334</v>
      </c>
      <c r="I487" s="49" t="str">
        <f t="shared" si="91"/>
        <v/>
      </c>
      <c r="J487" s="34">
        <f t="shared" si="92"/>
        <v>4.9999999999999822</v>
      </c>
      <c r="K487" s="34">
        <f t="shared" si="96"/>
        <v>1.9999999999999929</v>
      </c>
      <c r="L487" s="34">
        <f t="shared" si="93"/>
        <v>1</v>
      </c>
      <c r="M487" s="34">
        <f t="shared" ca="1" si="94"/>
        <v>836</v>
      </c>
      <c r="N487" s="34" t="str">
        <f t="shared" si="97"/>
        <v/>
      </c>
      <c r="O487" s="34">
        <f t="shared" si="98"/>
        <v>0.27499999999999902</v>
      </c>
      <c r="P487" s="37">
        <f t="shared" si="99"/>
        <v>0.19544015550863911</v>
      </c>
      <c r="Q487" s="34">
        <f t="shared" si="100"/>
        <v>1.9999999999999931E-2</v>
      </c>
      <c r="R487" s="34">
        <f t="shared" si="101"/>
        <v>0.29499999999999893</v>
      </c>
      <c r="S487" s="37">
        <f t="shared" si="102"/>
        <v>0.21544015550863904</v>
      </c>
    </row>
    <row r="488" spans="1:19" x14ac:dyDescent="0.2">
      <c r="C488" s="56"/>
      <c r="D488" s="36">
        <v>0.1</v>
      </c>
      <c r="E488" s="36">
        <v>926</v>
      </c>
      <c r="F488" s="48">
        <f t="shared" si="103"/>
        <v>0.39305555555555555</v>
      </c>
      <c r="G488" s="36">
        <v>952</v>
      </c>
      <c r="H488" s="49">
        <f t="shared" si="95"/>
        <v>0.41111111111111115</v>
      </c>
      <c r="I488" s="49" t="str">
        <f t="shared" si="91"/>
        <v/>
      </c>
      <c r="J488" s="34">
        <f t="shared" si="92"/>
        <v>5.9999999999999787</v>
      </c>
      <c r="K488" s="34">
        <f t="shared" si="96"/>
        <v>26.000000000000068</v>
      </c>
      <c r="L488" s="34">
        <f t="shared" si="93"/>
        <v>2</v>
      </c>
      <c r="M488" s="34">
        <f t="shared" ca="1" si="94"/>
        <v>836</v>
      </c>
      <c r="N488" s="34" t="str">
        <f t="shared" si="97"/>
        <v/>
      </c>
      <c r="O488" s="34">
        <f t="shared" si="98"/>
        <v>3.2999999999999887</v>
      </c>
      <c r="P488" s="37">
        <f t="shared" si="99"/>
        <v>2.3451993687914396</v>
      </c>
      <c r="Q488" s="34">
        <f t="shared" si="100"/>
        <v>2.6000000000000068</v>
      </c>
      <c r="R488" s="34">
        <f t="shared" si="101"/>
        <v>5.899999999999995</v>
      </c>
      <c r="S488" s="37">
        <f t="shared" si="102"/>
        <v>4.9451993687914459</v>
      </c>
    </row>
    <row r="489" spans="1:19" x14ac:dyDescent="0.2">
      <c r="A489" s="50"/>
      <c r="C489" s="56"/>
      <c r="D489" s="36">
        <v>1</v>
      </c>
      <c r="E489" s="36">
        <v>958</v>
      </c>
      <c r="F489" s="48">
        <f t="shared" si="103"/>
        <v>0.4152777777777778</v>
      </c>
      <c r="G489" s="36">
        <v>1027</v>
      </c>
      <c r="H489" s="49">
        <f t="shared" si="95"/>
        <v>0.43541666666666662</v>
      </c>
      <c r="I489" s="49" t="str">
        <f t="shared" si="91"/>
        <v/>
      </c>
      <c r="J489" s="34">
        <f t="shared" si="92"/>
        <v>7.0000000000000551</v>
      </c>
      <c r="K489" s="34">
        <f t="shared" si="96"/>
        <v>28.999999999999897</v>
      </c>
      <c r="L489" s="34">
        <f t="shared" si="93"/>
        <v>3</v>
      </c>
      <c r="M489" s="34">
        <f t="shared" ca="1" si="94"/>
        <v>836</v>
      </c>
      <c r="N489" s="34" t="str">
        <f t="shared" si="97"/>
        <v/>
      </c>
      <c r="O489" s="34">
        <f t="shared" si="98"/>
        <v>353.50000000000279</v>
      </c>
      <c r="P489" s="37">
        <f t="shared" si="99"/>
        <v>150.48307032967529</v>
      </c>
      <c r="Q489" s="34">
        <f t="shared" si="100"/>
        <v>28.999999999999897</v>
      </c>
      <c r="R489" s="34">
        <f t="shared" si="101"/>
        <v>382.50000000000267</v>
      </c>
      <c r="S489" s="37">
        <f t="shared" si="102"/>
        <v>179.48307032967517</v>
      </c>
    </row>
    <row r="490" spans="1:19" x14ac:dyDescent="0.2">
      <c r="A490" s="50"/>
      <c r="C490" s="56"/>
      <c r="D490" s="36">
        <v>100</v>
      </c>
      <c r="E490" s="36">
        <v>1034</v>
      </c>
      <c r="F490" s="48">
        <f t="shared" si="103"/>
        <v>0.44027777777777777</v>
      </c>
      <c r="G490" s="36">
        <v>1119</v>
      </c>
      <c r="H490" s="49">
        <f t="shared" si="95"/>
        <v>0.47152777777777777</v>
      </c>
      <c r="I490" s="49">
        <f t="shared" si="91"/>
        <v>0.47499999999999998</v>
      </c>
      <c r="J490" s="34" t="str">
        <f t="shared" si="92"/>
        <v/>
      </c>
      <c r="K490" s="34">
        <f t="shared" si="96"/>
        <v>45</v>
      </c>
      <c r="L490" s="34">
        <f t="shared" si="93"/>
        <v>4</v>
      </c>
      <c r="M490" s="34">
        <f t="shared" ca="1" si="94"/>
        <v>836</v>
      </c>
      <c r="N490" s="34">
        <f t="shared" ca="1" si="97"/>
        <v>167.99999999999997</v>
      </c>
      <c r="O490" s="34">
        <f t="shared" si="98"/>
        <v>250</v>
      </c>
      <c r="P490" s="37">
        <f t="shared" si="99"/>
        <v>27.143420404993254</v>
      </c>
      <c r="Q490" s="34">
        <f t="shared" si="100"/>
        <v>4500</v>
      </c>
      <c r="R490" s="34">
        <f t="shared" si="101"/>
        <v>4750</v>
      </c>
      <c r="S490" s="37">
        <f t="shared" si="102"/>
        <v>4527.1434204049929</v>
      </c>
    </row>
    <row r="491" spans="1:19" x14ac:dyDescent="0.2">
      <c r="A491" s="50">
        <v>40127</v>
      </c>
      <c r="B491" s="34">
        <v>1338</v>
      </c>
      <c r="C491" s="56"/>
      <c r="D491" s="36">
        <v>0.1</v>
      </c>
      <c r="E491" s="36">
        <v>1401</v>
      </c>
      <c r="F491" s="48">
        <f t="shared" si="103"/>
        <v>0.58402777777777781</v>
      </c>
      <c r="G491" s="36">
        <v>1425</v>
      </c>
      <c r="H491" s="49">
        <f t="shared" si="95"/>
        <v>0.60069444444444442</v>
      </c>
      <c r="I491" s="49">
        <f t="shared" si="91"/>
        <v>0.60416666666666663</v>
      </c>
      <c r="J491" s="34" t="str">
        <f t="shared" si="92"/>
        <v/>
      </c>
      <c r="K491" s="34">
        <f t="shared" si="96"/>
        <v>23.999999999999915</v>
      </c>
      <c r="L491" s="34">
        <f t="shared" si="93"/>
        <v>1</v>
      </c>
      <c r="M491" s="34">
        <f t="shared" ca="1" si="94"/>
        <v>1338</v>
      </c>
      <c r="N491" s="34">
        <f t="shared" ca="1" si="97"/>
        <v>51.999999999999972</v>
      </c>
      <c r="O491" s="34">
        <f t="shared" si="98"/>
        <v>0.25</v>
      </c>
      <c r="P491" s="37">
        <f t="shared" si="99"/>
        <v>4.342905372259271E-2</v>
      </c>
      <c r="Q491" s="34">
        <f t="shared" si="100"/>
        <v>2.3999999999999915</v>
      </c>
      <c r="R491" s="34">
        <f t="shared" si="101"/>
        <v>2.6499999999999915</v>
      </c>
      <c r="S491" s="37">
        <f t="shared" si="102"/>
        <v>2.4434290537225842</v>
      </c>
    </row>
    <row r="492" spans="1:19" x14ac:dyDescent="0.2">
      <c r="A492" s="50">
        <v>40128</v>
      </c>
      <c r="B492" s="34">
        <v>1252</v>
      </c>
      <c r="C492" s="56" t="s">
        <v>86</v>
      </c>
      <c r="D492" s="36">
        <v>0.01</v>
      </c>
      <c r="E492" s="36">
        <v>1310</v>
      </c>
      <c r="F492" s="48">
        <f t="shared" si="103"/>
        <v>0.54861111111111105</v>
      </c>
      <c r="G492" s="36">
        <v>1311</v>
      </c>
      <c r="H492" s="49">
        <f t="shared" si="95"/>
        <v>0.5493055555555556</v>
      </c>
      <c r="I492" s="49" t="str">
        <f t="shared" si="91"/>
        <v/>
      </c>
      <c r="J492" s="34">
        <f t="shared" si="92"/>
        <v>2.9999999999998295</v>
      </c>
      <c r="K492" s="34">
        <f t="shared" si="96"/>
        <v>1.0000000000001563</v>
      </c>
      <c r="L492" s="34">
        <f t="shared" si="93"/>
        <v>1</v>
      </c>
      <c r="M492" s="34">
        <f t="shared" ca="1" si="94"/>
        <v>1252</v>
      </c>
      <c r="N492" s="34" t="str">
        <f t="shared" si="97"/>
        <v/>
      </c>
      <c r="O492" s="34">
        <f t="shared" si="98"/>
        <v>0.16499999999999063</v>
      </c>
      <c r="P492" s="37">
        <f t="shared" si="99"/>
        <v>0.11726409330517723</v>
      </c>
      <c r="Q492" s="34">
        <f t="shared" si="100"/>
        <v>1.0000000000001563E-2</v>
      </c>
      <c r="R492" s="34">
        <f t="shared" si="101"/>
        <v>0.17499999999999219</v>
      </c>
      <c r="S492" s="37">
        <f t="shared" si="102"/>
        <v>0.12726409330517879</v>
      </c>
    </row>
    <row r="493" spans="1:19" x14ac:dyDescent="0.2">
      <c r="A493" s="50"/>
      <c r="C493" s="56"/>
      <c r="D493" s="36">
        <v>0.1</v>
      </c>
      <c r="E493" s="36">
        <v>1314</v>
      </c>
      <c r="F493" s="48">
        <f t="shared" si="103"/>
        <v>0.55138888888888882</v>
      </c>
      <c r="G493" s="36">
        <v>1422</v>
      </c>
      <c r="H493" s="49">
        <f t="shared" si="95"/>
        <v>0.59861111111111109</v>
      </c>
      <c r="I493" s="49" t="str">
        <f t="shared" si="91"/>
        <v/>
      </c>
      <c r="J493" s="34">
        <f t="shared" si="92"/>
        <v>9.0000000000001279</v>
      </c>
      <c r="K493" s="34">
        <f t="shared" si="96"/>
        <v>68.000000000000085</v>
      </c>
      <c r="L493" s="34">
        <f t="shared" si="93"/>
        <v>2</v>
      </c>
      <c r="M493" s="34">
        <f t="shared" ca="1" si="94"/>
        <v>1252</v>
      </c>
      <c r="N493" s="34" t="str">
        <f t="shared" si="97"/>
        <v/>
      </c>
      <c r="O493" s="34">
        <f t="shared" si="98"/>
        <v>45.450000000000642</v>
      </c>
      <c r="P493" s="37">
        <f t="shared" si="99"/>
        <v>19.347860761792468</v>
      </c>
      <c r="Q493" s="34">
        <f t="shared" si="100"/>
        <v>6.8000000000000087</v>
      </c>
      <c r="R493" s="34">
        <f t="shared" si="101"/>
        <v>52.250000000000654</v>
      </c>
      <c r="S493" s="37">
        <f t="shared" si="102"/>
        <v>26.147860761792476</v>
      </c>
    </row>
    <row r="494" spans="1:19" x14ac:dyDescent="0.2">
      <c r="A494" s="50"/>
      <c r="C494" s="56"/>
      <c r="D494" s="36">
        <v>10</v>
      </c>
      <c r="E494" s="36">
        <v>1431</v>
      </c>
      <c r="F494" s="48">
        <f t="shared" si="103"/>
        <v>0.60486111111111118</v>
      </c>
      <c r="G494" s="36">
        <v>1514</v>
      </c>
      <c r="H494" s="49">
        <f t="shared" si="95"/>
        <v>0.63472222222222219</v>
      </c>
      <c r="I494" s="49">
        <f t="shared" si="91"/>
        <v>0.6381944444444444</v>
      </c>
      <c r="J494" s="34" t="str">
        <f t="shared" si="92"/>
        <v/>
      </c>
      <c r="K494" s="34">
        <f t="shared" si="96"/>
        <v>42.999999999999844</v>
      </c>
      <c r="L494" s="34">
        <f t="shared" si="93"/>
        <v>3</v>
      </c>
      <c r="M494" s="34">
        <f t="shared" ca="1" si="94"/>
        <v>1252</v>
      </c>
      <c r="N494" s="34">
        <f t="shared" ca="1" si="97"/>
        <v>146.99999999999994</v>
      </c>
      <c r="O494" s="34">
        <f t="shared" si="98"/>
        <v>25</v>
      </c>
      <c r="P494" s="37">
        <f t="shared" si="99"/>
        <v>3.1021051639523365</v>
      </c>
      <c r="Q494" s="34">
        <f t="shared" si="100"/>
        <v>429.99999999999841</v>
      </c>
      <c r="R494" s="34">
        <f t="shared" si="101"/>
        <v>454.99999999999841</v>
      </c>
      <c r="S494" s="37">
        <f t="shared" si="102"/>
        <v>433.10210516395074</v>
      </c>
    </row>
    <row r="495" spans="1:19" x14ac:dyDescent="0.2">
      <c r="A495" s="50">
        <v>40129</v>
      </c>
      <c r="B495" s="34">
        <v>1256</v>
      </c>
      <c r="C495" s="56" t="s">
        <v>86</v>
      </c>
      <c r="D495" s="36">
        <v>0.01</v>
      </c>
      <c r="E495" s="36">
        <v>1321</v>
      </c>
      <c r="F495" s="48">
        <f t="shared" si="103"/>
        <v>0.55625000000000002</v>
      </c>
      <c r="G495" s="36">
        <v>1324</v>
      </c>
      <c r="H495" s="49">
        <f t="shared" si="95"/>
        <v>0.55833333333333335</v>
      </c>
      <c r="I495" s="49" t="str">
        <f t="shared" si="91"/>
        <v/>
      </c>
      <c r="J495" s="34">
        <f t="shared" si="92"/>
        <v>9.9999999999999645</v>
      </c>
      <c r="K495" s="34">
        <f t="shared" si="96"/>
        <v>2.9999999999999893</v>
      </c>
      <c r="L495" s="34">
        <f t="shared" si="93"/>
        <v>1</v>
      </c>
      <c r="M495" s="34">
        <f t="shared" ca="1" si="94"/>
        <v>1256</v>
      </c>
      <c r="N495" s="34" t="str">
        <f t="shared" si="97"/>
        <v/>
      </c>
      <c r="O495" s="34">
        <f t="shared" si="98"/>
        <v>50.04999999999982</v>
      </c>
      <c r="P495" s="37">
        <f t="shared" si="99"/>
        <v>14.462215389560159</v>
      </c>
      <c r="Q495" s="34">
        <f t="shared" si="100"/>
        <v>2.9999999999999895E-2</v>
      </c>
      <c r="R495" s="34">
        <f t="shared" si="101"/>
        <v>50.079999999999821</v>
      </c>
      <c r="S495" s="37">
        <f t="shared" si="102"/>
        <v>14.492215389560158</v>
      </c>
    </row>
    <row r="496" spans="1:19" x14ac:dyDescent="0.2">
      <c r="C496" s="56"/>
      <c r="D496" s="36">
        <v>10</v>
      </c>
      <c r="E496" s="36">
        <v>1334</v>
      </c>
      <c r="F496" s="48">
        <f t="shared" si="103"/>
        <v>0.56527777777777777</v>
      </c>
      <c r="G496" s="36">
        <v>1402</v>
      </c>
      <c r="H496" s="49">
        <f t="shared" si="95"/>
        <v>0.58472222222222225</v>
      </c>
      <c r="I496" s="49">
        <f t="shared" si="91"/>
        <v>0.58819444444444446</v>
      </c>
      <c r="J496" s="34" t="str">
        <f t="shared" si="92"/>
        <v/>
      </c>
      <c r="K496" s="34">
        <f t="shared" si="96"/>
        <v>28.00000000000006</v>
      </c>
      <c r="L496" s="34">
        <f t="shared" si="93"/>
        <v>2</v>
      </c>
      <c r="M496" s="34">
        <f t="shared" ca="1" si="94"/>
        <v>1256</v>
      </c>
      <c r="N496" s="34">
        <f t="shared" ca="1" si="97"/>
        <v>71.000000000000071</v>
      </c>
      <c r="O496" s="34">
        <f t="shared" si="98"/>
        <v>25</v>
      </c>
      <c r="P496" s="37">
        <f t="shared" si="99"/>
        <v>3.1021051639523365</v>
      </c>
      <c r="Q496" s="34">
        <f t="shared" si="100"/>
        <v>280.00000000000063</v>
      </c>
      <c r="R496" s="34">
        <f t="shared" si="101"/>
        <v>305.00000000000063</v>
      </c>
      <c r="S496" s="37">
        <f t="shared" si="102"/>
        <v>283.10210516395296</v>
      </c>
    </row>
    <row r="497" spans="1:19" x14ac:dyDescent="0.2">
      <c r="A497" s="50">
        <v>40130</v>
      </c>
      <c r="B497" s="34">
        <v>830</v>
      </c>
      <c r="C497" s="56">
        <v>4</v>
      </c>
      <c r="D497" s="36">
        <v>0.01</v>
      </c>
      <c r="E497" s="36">
        <v>943</v>
      </c>
      <c r="F497" s="48">
        <f t="shared" si="103"/>
        <v>0.40486111111111112</v>
      </c>
      <c r="G497" s="36">
        <v>946</v>
      </c>
      <c r="H497" s="49">
        <f t="shared" si="95"/>
        <v>0.4069444444444445</v>
      </c>
      <c r="I497" s="49" t="str">
        <f t="shared" si="91"/>
        <v/>
      </c>
      <c r="J497" s="34">
        <f t="shared" si="92"/>
        <v>10.999999999999881</v>
      </c>
      <c r="K497" s="34">
        <f t="shared" si="96"/>
        <v>3.0000000000000693</v>
      </c>
      <c r="L497" s="34">
        <f t="shared" si="93"/>
        <v>1</v>
      </c>
      <c r="M497" s="34">
        <f t="shared" ca="1" si="94"/>
        <v>830</v>
      </c>
      <c r="N497" s="34" t="str">
        <f t="shared" si="97"/>
        <v/>
      </c>
      <c r="O497" s="34">
        <f t="shared" si="98"/>
        <v>275.05499999999699</v>
      </c>
      <c r="P497" s="37">
        <f t="shared" si="99"/>
        <v>64.563106922457095</v>
      </c>
      <c r="Q497" s="34">
        <f t="shared" si="100"/>
        <v>3.0000000000000693E-2</v>
      </c>
      <c r="R497" s="34">
        <f t="shared" si="101"/>
        <v>275.08499999999697</v>
      </c>
      <c r="S497" s="37">
        <f t="shared" si="102"/>
        <v>64.593106922457096</v>
      </c>
    </row>
    <row r="498" spans="1:19" x14ac:dyDescent="0.2">
      <c r="A498" s="50"/>
      <c r="C498" s="56"/>
      <c r="D498" s="36">
        <v>50</v>
      </c>
      <c r="E498" s="36">
        <v>957</v>
      </c>
      <c r="F498" s="48">
        <f t="shared" si="103"/>
        <v>0.4145833333333333</v>
      </c>
      <c r="G498" s="36">
        <v>1018</v>
      </c>
      <c r="H498" s="49">
        <f t="shared" si="95"/>
        <v>0.4291666666666667</v>
      </c>
      <c r="I498" s="49">
        <f t="shared" si="91"/>
        <v>0.43263888888888891</v>
      </c>
      <c r="J498" s="34" t="str">
        <f t="shared" si="92"/>
        <v/>
      </c>
      <c r="K498" s="34">
        <f t="shared" si="96"/>
        <v>21.000000000000085</v>
      </c>
      <c r="L498" s="34">
        <f t="shared" si="93"/>
        <v>2</v>
      </c>
      <c r="M498" s="34">
        <f t="shared" ca="1" si="94"/>
        <v>830</v>
      </c>
      <c r="N498" s="34">
        <f t="shared" ca="1" si="97"/>
        <v>113</v>
      </c>
      <c r="O498" s="34">
        <f t="shared" si="98"/>
        <v>125</v>
      </c>
      <c r="P498" s="37">
        <f t="shared" si="99"/>
        <v>14.102364719732718</v>
      </c>
      <c r="Q498" s="34">
        <f t="shared" si="100"/>
        <v>1050.0000000000043</v>
      </c>
      <c r="R498" s="34">
        <f t="shared" si="101"/>
        <v>1175.0000000000043</v>
      </c>
      <c r="S498" s="37">
        <f t="shared" si="102"/>
        <v>1064.1023647197371</v>
      </c>
    </row>
    <row r="499" spans="1:19" x14ac:dyDescent="0.2">
      <c r="A499" s="50">
        <v>40130</v>
      </c>
      <c r="B499" s="34">
        <v>1228</v>
      </c>
      <c r="C499" s="56"/>
      <c r="D499" s="36">
        <v>10</v>
      </c>
      <c r="E499" s="36">
        <v>1253</v>
      </c>
      <c r="F499" s="48">
        <f t="shared" si="103"/>
        <v>0.53680555555555554</v>
      </c>
      <c r="G499" s="36">
        <v>1257</v>
      </c>
      <c r="H499" s="49">
        <f t="shared" si="95"/>
        <v>0.5395833333333333</v>
      </c>
      <c r="I499" s="49" t="str">
        <f t="shared" si="91"/>
        <v/>
      </c>
      <c r="J499" s="34">
        <f t="shared" si="92"/>
        <v>4.0000000000001457</v>
      </c>
      <c r="K499" s="34">
        <f t="shared" si="96"/>
        <v>3.9999999999999858</v>
      </c>
      <c r="L499" s="34">
        <f t="shared" si="93"/>
        <v>1</v>
      </c>
      <c r="M499" s="34">
        <f t="shared" ca="1" si="94"/>
        <v>1228</v>
      </c>
      <c r="N499" s="34" t="str">
        <f t="shared" si="97"/>
        <v/>
      </c>
      <c r="O499" s="34">
        <f t="shared" si="98"/>
        <v>420.00000000001529</v>
      </c>
      <c r="P499" s="37">
        <f t="shared" si="99"/>
        <v>253.6942405735584</v>
      </c>
      <c r="Q499" s="34">
        <f t="shared" si="100"/>
        <v>39.999999999999858</v>
      </c>
      <c r="R499" s="34">
        <f t="shared" si="101"/>
        <v>460.00000000001512</v>
      </c>
      <c r="S499" s="37">
        <f t="shared" si="102"/>
        <v>293.69424057355826</v>
      </c>
    </row>
    <row r="500" spans="1:19" x14ac:dyDescent="0.2">
      <c r="A500" s="50"/>
      <c r="C500" s="56"/>
      <c r="D500" s="36">
        <v>200</v>
      </c>
      <c r="E500" s="36">
        <v>1301</v>
      </c>
      <c r="F500" s="48">
        <f t="shared" si="103"/>
        <v>0.54236111111111118</v>
      </c>
      <c r="G500" s="36">
        <v>1449</v>
      </c>
      <c r="H500" s="49">
        <f t="shared" si="95"/>
        <v>0.61736111111111114</v>
      </c>
      <c r="I500" s="49">
        <f t="shared" si="91"/>
        <v>0.62083333333333335</v>
      </c>
      <c r="J500" s="34" t="str">
        <f t="shared" si="92"/>
        <v/>
      </c>
      <c r="K500" s="34">
        <f t="shared" si="96"/>
        <v>107.99999999999994</v>
      </c>
      <c r="L500" s="34">
        <f t="shared" si="93"/>
        <v>2</v>
      </c>
      <c r="M500" s="34">
        <f t="shared" ca="1" si="94"/>
        <v>1228</v>
      </c>
      <c r="N500" s="34">
        <f t="shared" ca="1" si="97"/>
        <v>145.99999999999997</v>
      </c>
      <c r="O500" s="34">
        <f t="shared" si="98"/>
        <v>500</v>
      </c>
      <c r="P500" s="37">
        <f t="shared" si="99"/>
        <v>52.318172546220183</v>
      </c>
      <c r="Q500" s="34">
        <f t="shared" si="100"/>
        <v>21599.999999999989</v>
      </c>
      <c r="R500" s="34">
        <f t="shared" si="101"/>
        <v>22099.999999999989</v>
      </c>
      <c r="S500" s="37">
        <f t="shared" si="102"/>
        <v>21652.318172546209</v>
      </c>
    </row>
    <row r="501" spans="1:19" x14ac:dyDescent="0.2">
      <c r="A501" s="50">
        <v>40133</v>
      </c>
      <c r="B501" s="34">
        <v>844</v>
      </c>
      <c r="C501" s="56">
        <v>5</v>
      </c>
      <c r="D501" s="36">
        <v>0.01</v>
      </c>
      <c r="E501" s="36">
        <v>921</v>
      </c>
      <c r="F501" s="48">
        <f t="shared" si="103"/>
        <v>0.38958333333333334</v>
      </c>
      <c r="G501" s="36">
        <v>923</v>
      </c>
      <c r="H501" s="49">
        <f t="shared" si="95"/>
        <v>0.39097222222222222</v>
      </c>
      <c r="I501" s="49" t="str">
        <f t="shared" si="91"/>
        <v/>
      </c>
      <c r="J501" s="34">
        <f t="shared" si="92"/>
        <v>3.9999999999999858</v>
      </c>
      <c r="K501" s="34">
        <f t="shared" si="96"/>
        <v>1.9999999999999929</v>
      </c>
      <c r="L501" s="34">
        <f t="shared" si="93"/>
        <v>1</v>
      </c>
      <c r="M501" s="34">
        <f t="shared" ca="1" si="94"/>
        <v>844</v>
      </c>
      <c r="N501" s="34" t="str">
        <f t="shared" si="97"/>
        <v/>
      </c>
      <c r="O501" s="34">
        <f t="shared" si="98"/>
        <v>0.21999999999999922</v>
      </c>
      <c r="P501" s="37">
        <f t="shared" si="99"/>
        <v>0.15635212440691129</v>
      </c>
      <c r="Q501" s="34">
        <f t="shared" si="100"/>
        <v>1.9999999999999931E-2</v>
      </c>
      <c r="R501" s="34">
        <f t="shared" si="101"/>
        <v>0.23999999999999916</v>
      </c>
      <c r="S501" s="37">
        <f t="shared" si="102"/>
        <v>0.17635212440691123</v>
      </c>
    </row>
    <row r="502" spans="1:19" x14ac:dyDescent="0.2">
      <c r="A502" s="50"/>
      <c r="C502" s="56"/>
      <c r="D502" s="36">
        <v>0.1</v>
      </c>
      <c r="E502" s="36">
        <v>927</v>
      </c>
      <c r="F502" s="48">
        <f t="shared" si="103"/>
        <v>0.39374999999999999</v>
      </c>
      <c r="G502" s="36">
        <v>1012</v>
      </c>
      <c r="H502" s="49">
        <f t="shared" si="95"/>
        <v>0.42499999999999999</v>
      </c>
      <c r="I502" s="49" t="str">
        <f t="shared" si="91"/>
        <v/>
      </c>
      <c r="J502" s="34">
        <f t="shared" si="92"/>
        <v>4.9999999999999822</v>
      </c>
      <c r="K502" s="34">
        <f t="shared" si="96"/>
        <v>45</v>
      </c>
      <c r="L502" s="34">
        <f t="shared" si="93"/>
        <v>2</v>
      </c>
      <c r="M502" s="34">
        <f t="shared" ca="1" si="94"/>
        <v>844</v>
      </c>
      <c r="N502" s="34" t="str">
        <f t="shared" si="97"/>
        <v/>
      </c>
      <c r="O502" s="34">
        <f t="shared" si="98"/>
        <v>2.7499999999999902</v>
      </c>
      <c r="P502" s="37">
        <f t="shared" si="99"/>
        <v>1.9543328073261996</v>
      </c>
      <c r="Q502" s="34">
        <f t="shared" si="100"/>
        <v>4.5</v>
      </c>
      <c r="R502" s="34">
        <f t="shared" si="101"/>
        <v>7.2499999999999902</v>
      </c>
      <c r="S502" s="37">
        <f t="shared" si="102"/>
        <v>6.4543328073261996</v>
      </c>
    </row>
    <row r="503" spans="1:19" x14ac:dyDescent="0.2">
      <c r="A503" s="50"/>
      <c r="C503" s="56"/>
      <c r="D503" s="36">
        <v>1</v>
      </c>
      <c r="E503" s="36">
        <v>1017</v>
      </c>
      <c r="F503" s="48">
        <f t="shared" si="103"/>
        <v>0.4284722222222222</v>
      </c>
      <c r="G503" s="36">
        <v>1037</v>
      </c>
      <c r="H503" s="49">
        <f t="shared" si="95"/>
        <v>0.44236111111111115</v>
      </c>
      <c r="I503" s="49" t="str">
        <f t="shared" si="91"/>
        <v/>
      </c>
      <c r="J503" s="34">
        <f t="shared" si="92"/>
        <v>6.9999999999998952</v>
      </c>
      <c r="K503" s="34">
        <f t="shared" si="96"/>
        <v>20.000000000000089</v>
      </c>
      <c r="L503" s="34">
        <f t="shared" si="93"/>
        <v>3</v>
      </c>
      <c r="M503" s="34">
        <f t="shared" ca="1" si="94"/>
        <v>844</v>
      </c>
      <c r="N503" s="34" t="str">
        <f t="shared" si="97"/>
        <v/>
      </c>
      <c r="O503" s="34">
        <f t="shared" si="98"/>
        <v>353.49999999999471</v>
      </c>
      <c r="P503" s="37">
        <f t="shared" si="99"/>
        <v>150.48307032967185</v>
      </c>
      <c r="Q503" s="34">
        <f t="shared" si="100"/>
        <v>20.000000000000089</v>
      </c>
      <c r="R503" s="34">
        <f t="shared" si="101"/>
        <v>373.49999999999483</v>
      </c>
      <c r="S503" s="37">
        <f t="shared" si="102"/>
        <v>170.48307032967193</v>
      </c>
    </row>
    <row r="504" spans="1:19" x14ac:dyDescent="0.2">
      <c r="C504" s="56"/>
      <c r="D504" s="36">
        <v>100</v>
      </c>
      <c r="E504" s="36">
        <v>1044</v>
      </c>
      <c r="F504" s="48">
        <f t="shared" si="103"/>
        <v>0.44722222222222219</v>
      </c>
      <c r="G504" s="36">
        <v>1054</v>
      </c>
      <c r="H504" s="49">
        <f t="shared" si="95"/>
        <v>0.45416666666666666</v>
      </c>
      <c r="I504" s="49">
        <f t="shared" si="91"/>
        <v>0.45763888888888887</v>
      </c>
      <c r="J504" s="34" t="str">
        <f t="shared" si="92"/>
        <v/>
      </c>
      <c r="K504" s="34">
        <f t="shared" si="96"/>
        <v>10.000000000000044</v>
      </c>
      <c r="L504" s="34">
        <f t="shared" si="93"/>
        <v>4</v>
      </c>
      <c r="M504" s="34">
        <f t="shared" ca="1" si="94"/>
        <v>844</v>
      </c>
      <c r="N504" s="34">
        <f t="shared" ca="1" si="97"/>
        <v>135</v>
      </c>
      <c r="O504" s="34">
        <f t="shared" si="98"/>
        <v>250</v>
      </c>
      <c r="P504" s="37">
        <f t="shared" si="99"/>
        <v>27.143420404993254</v>
      </c>
      <c r="Q504" s="34">
        <f t="shared" si="100"/>
        <v>1000.0000000000044</v>
      </c>
      <c r="R504" s="34">
        <f t="shared" si="101"/>
        <v>1250.0000000000045</v>
      </c>
      <c r="S504" s="37">
        <f t="shared" si="102"/>
        <v>1027.1434204049976</v>
      </c>
    </row>
    <row r="505" spans="1:19" x14ac:dyDescent="0.2">
      <c r="A505" s="50">
        <v>40133</v>
      </c>
      <c r="B505" s="34">
        <v>1442</v>
      </c>
      <c r="C505" s="56"/>
      <c r="D505" s="36">
        <v>0.01</v>
      </c>
      <c r="E505" s="36">
        <v>1544</v>
      </c>
      <c r="F505" s="48">
        <f t="shared" si="103"/>
        <v>0.65555555555555556</v>
      </c>
      <c r="G505" s="36">
        <v>1556</v>
      </c>
      <c r="H505" s="49">
        <f t="shared" si="95"/>
        <v>0.66388888888888886</v>
      </c>
      <c r="I505" s="49" t="str">
        <f t="shared" si="91"/>
        <v/>
      </c>
      <c r="J505" s="34">
        <f t="shared" si="92"/>
        <v>11.000000000000121</v>
      </c>
      <c r="K505" s="34">
        <f t="shared" si="96"/>
        <v>11.999999999999957</v>
      </c>
      <c r="L505" s="34">
        <f t="shared" si="93"/>
        <v>1</v>
      </c>
      <c r="M505" s="34">
        <f t="shared" ca="1" si="94"/>
        <v>1442</v>
      </c>
      <c r="N505" s="34" t="str">
        <f t="shared" si="97"/>
        <v/>
      </c>
      <c r="O505" s="34">
        <f t="shared" si="98"/>
        <v>0.88000000000000966</v>
      </c>
      <c r="P505" s="37">
        <f t="shared" si="99"/>
        <v>0.56869443361488958</v>
      </c>
      <c r="Q505" s="34">
        <f t="shared" si="100"/>
        <v>0.11999999999999958</v>
      </c>
      <c r="R505" s="34">
        <f t="shared" si="101"/>
        <v>1.0000000000000093</v>
      </c>
      <c r="S505" s="37">
        <f t="shared" si="102"/>
        <v>0.68869443361488913</v>
      </c>
    </row>
    <row r="506" spans="1:19" x14ac:dyDescent="0.2">
      <c r="C506" s="56"/>
      <c r="D506" s="36">
        <v>0.15</v>
      </c>
      <c r="E506" s="36">
        <v>1607</v>
      </c>
      <c r="F506" s="48">
        <f t="shared" si="103"/>
        <v>0.67152777777777783</v>
      </c>
      <c r="G506" s="36">
        <v>1621</v>
      </c>
      <c r="H506" s="49">
        <f t="shared" si="95"/>
        <v>0.68125000000000002</v>
      </c>
      <c r="I506" s="49">
        <f t="shared" si="91"/>
        <v>0.68472222222222223</v>
      </c>
      <c r="J506" s="34" t="str">
        <f t="shared" si="92"/>
        <v/>
      </c>
      <c r="K506" s="34">
        <f t="shared" si="96"/>
        <v>13.99999999999995</v>
      </c>
      <c r="L506" s="34">
        <f t="shared" si="93"/>
        <v>2</v>
      </c>
      <c r="M506" s="34">
        <f t="shared" ca="1" si="94"/>
        <v>1442</v>
      </c>
      <c r="N506" s="34">
        <f t="shared" ca="1" si="97"/>
        <v>104.00000000000011</v>
      </c>
      <c r="O506" s="34">
        <f t="shared" si="98"/>
        <v>0.375</v>
      </c>
      <c r="P506" s="37">
        <f t="shared" si="99"/>
        <v>6.292759578473793E-2</v>
      </c>
      <c r="Q506" s="34">
        <f t="shared" si="100"/>
        <v>2.0999999999999925</v>
      </c>
      <c r="R506" s="34">
        <f t="shared" si="101"/>
        <v>2.4749999999999925</v>
      </c>
      <c r="S506" s="37">
        <f t="shared" si="102"/>
        <v>2.1629275957847303</v>
      </c>
    </row>
    <row r="507" spans="1:19" x14ac:dyDescent="0.2">
      <c r="A507" s="50">
        <v>40134</v>
      </c>
      <c r="B507" s="34">
        <v>845</v>
      </c>
      <c r="C507" s="56">
        <v>3</v>
      </c>
      <c r="D507" s="36">
        <v>0.01</v>
      </c>
      <c r="E507" s="36">
        <v>1509</v>
      </c>
      <c r="F507" s="48">
        <f t="shared" si="103"/>
        <v>0.63124999999999998</v>
      </c>
      <c r="G507" s="36">
        <v>1517</v>
      </c>
      <c r="H507" s="49">
        <f t="shared" si="95"/>
        <v>0.63680555555555551</v>
      </c>
      <c r="I507" s="49" t="str">
        <f t="shared" si="91"/>
        <v/>
      </c>
      <c r="J507" s="34">
        <f t="shared" si="92"/>
        <v>15.000000000000107</v>
      </c>
      <c r="K507" s="34">
        <f t="shared" si="96"/>
        <v>7.9999999999999716</v>
      </c>
      <c r="L507" s="34">
        <f t="shared" si="93"/>
        <v>1</v>
      </c>
      <c r="M507" s="34">
        <f t="shared" ca="1" si="94"/>
        <v>845</v>
      </c>
      <c r="N507" s="34" t="str">
        <f t="shared" si="97"/>
        <v/>
      </c>
      <c r="O507" s="34">
        <f t="shared" si="98"/>
        <v>6.0750000000000437</v>
      </c>
      <c r="P507" s="37">
        <f t="shared" si="99"/>
        <v>2.7042891390175332</v>
      </c>
      <c r="Q507" s="34">
        <f t="shared" si="100"/>
        <v>7.9999999999999724E-2</v>
      </c>
      <c r="R507" s="34">
        <f t="shared" si="101"/>
        <v>6.1550000000000438</v>
      </c>
      <c r="S507" s="37">
        <f t="shared" si="102"/>
        <v>2.7842891390175328</v>
      </c>
    </row>
    <row r="508" spans="1:19" x14ac:dyDescent="0.2">
      <c r="A508" s="50"/>
      <c r="C508" s="56"/>
      <c r="D508" s="36">
        <v>0.8</v>
      </c>
      <c r="E508" s="36">
        <v>1532</v>
      </c>
      <c r="F508" s="48">
        <f t="shared" si="103"/>
        <v>0.64722222222222225</v>
      </c>
      <c r="G508" s="36">
        <v>1540</v>
      </c>
      <c r="H508" s="49">
        <f t="shared" si="95"/>
        <v>0.65277777777777779</v>
      </c>
      <c r="I508" s="49" t="str">
        <f t="shared" si="91"/>
        <v/>
      </c>
      <c r="J508" s="34">
        <f t="shared" si="92"/>
        <v>7.9999999999999716</v>
      </c>
      <c r="K508" s="34">
        <f t="shared" si="96"/>
        <v>7.9999999999999716</v>
      </c>
      <c r="L508" s="34">
        <f t="shared" si="93"/>
        <v>2</v>
      </c>
      <c r="M508" s="34">
        <f t="shared" ca="1" si="94"/>
        <v>845</v>
      </c>
      <c r="N508" s="34" t="str">
        <f t="shared" si="97"/>
        <v/>
      </c>
      <c r="O508" s="34">
        <f t="shared" si="98"/>
        <v>3.7999999999999869</v>
      </c>
      <c r="P508" s="37">
        <f t="shared" si="99"/>
        <v>3.1063859215123251</v>
      </c>
      <c r="Q508" s="34">
        <f t="shared" si="100"/>
        <v>6.3999999999999773</v>
      </c>
      <c r="R508" s="34">
        <f t="shared" si="101"/>
        <v>10.199999999999964</v>
      </c>
      <c r="S508" s="37">
        <f t="shared" si="102"/>
        <v>9.5063859215123028</v>
      </c>
    </row>
    <row r="509" spans="1:19" x14ac:dyDescent="0.2">
      <c r="C509" s="56"/>
      <c r="D509" s="36">
        <v>0.15</v>
      </c>
      <c r="E509" s="36">
        <v>1548</v>
      </c>
      <c r="F509" s="48">
        <f t="shared" si="103"/>
        <v>0.65833333333333333</v>
      </c>
      <c r="G509" s="36">
        <v>1552</v>
      </c>
      <c r="H509" s="49">
        <f t="shared" si="95"/>
        <v>0.66111111111111109</v>
      </c>
      <c r="I509" s="49">
        <f t="shared" si="91"/>
        <v>0.6645833333333333</v>
      </c>
      <c r="J509" s="34" t="str">
        <f t="shared" si="92"/>
        <v/>
      </c>
      <c r="K509" s="34">
        <f t="shared" si="96"/>
        <v>3.9999999999999858</v>
      </c>
      <c r="L509" s="34">
        <f t="shared" si="93"/>
        <v>3</v>
      </c>
      <c r="M509" s="34">
        <f t="shared" ca="1" si="94"/>
        <v>845</v>
      </c>
      <c r="N509" s="34">
        <f t="shared" ca="1" si="97"/>
        <v>432</v>
      </c>
      <c r="O509" s="34">
        <f t="shared" si="98"/>
        <v>0.375</v>
      </c>
      <c r="P509" s="37">
        <f t="shared" si="99"/>
        <v>6.292759578473793E-2</v>
      </c>
      <c r="Q509" s="34">
        <f t="shared" si="100"/>
        <v>0.59999999999999787</v>
      </c>
      <c r="R509" s="34">
        <f t="shared" si="101"/>
        <v>0.97499999999999787</v>
      </c>
      <c r="S509" s="37">
        <f t="shared" si="102"/>
        <v>0.66292759578473581</v>
      </c>
    </row>
    <row r="510" spans="1:19" x14ac:dyDescent="0.2">
      <c r="A510" s="50">
        <v>40135</v>
      </c>
      <c r="B510" s="34">
        <v>806</v>
      </c>
      <c r="C510" s="56" t="s">
        <v>78</v>
      </c>
      <c r="D510" s="36">
        <v>0.01</v>
      </c>
      <c r="E510" s="36">
        <v>910</v>
      </c>
      <c r="F510" s="48">
        <f t="shared" si="103"/>
        <v>0.38194444444444442</v>
      </c>
      <c r="G510" s="36">
        <v>918</v>
      </c>
      <c r="H510" s="49">
        <f t="shared" si="95"/>
        <v>0.38750000000000001</v>
      </c>
      <c r="I510" s="49" t="str">
        <f t="shared" si="91"/>
        <v/>
      </c>
      <c r="J510" s="34">
        <f t="shared" si="92"/>
        <v>13.99999999999995</v>
      </c>
      <c r="K510" s="34">
        <f t="shared" si="96"/>
        <v>8.0000000000000515</v>
      </c>
      <c r="L510" s="34">
        <f t="shared" si="93"/>
        <v>1</v>
      </c>
      <c r="M510" s="34">
        <f t="shared" ca="1" si="94"/>
        <v>806</v>
      </c>
      <c r="N510" s="34" t="str">
        <f t="shared" si="97"/>
        <v/>
      </c>
      <c r="O510" s="34">
        <f t="shared" si="98"/>
        <v>5.6699999999999804</v>
      </c>
      <c r="P510" s="37">
        <f t="shared" si="99"/>
        <v>2.5240031964163374</v>
      </c>
      <c r="Q510" s="34">
        <f t="shared" si="100"/>
        <v>8.0000000000000515E-2</v>
      </c>
      <c r="R510" s="34">
        <f t="shared" si="101"/>
        <v>5.7499999999999805</v>
      </c>
      <c r="S510" s="37">
        <f t="shared" si="102"/>
        <v>2.6040031964163379</v>
      </c>
    </row>
    <row r="511" spans="1:19" x14ac:dyDescent="0.2">
      <c r="A511" s="50"/>
      <c r="C511" s="56"/>
      <c r="D511" s="36">
        <v>0.8</v>
      </c>
      <c r="E511" s="36">
        <v>932</v>
      </c>
      <c r="F511" s="48">
        <f t="shared" si="103"/>
        <v>0.3972222222222222</v>
      </c>
      <c r="G511" s="36">
        <v>938</v>
      </c>
      <c r="H511" s="49">
        <f t="shared" si="95"/>
        <v>0.40138888888888885</v>
      </c>
      <c r="I511" s="49" t="str">
        <f t="shared" si="91"/>
        <v/>
      </c>
      <c r="J511" s="34">
        <f t="shared" si="92"/>
        <v>8.0000000000001315</v>
      </c>
      <c r="K511" s="34">
        <f t="shared" si="96"/>
        <v>5.9999999999999787</v>
      </c>
      <c r="L511" s="34">
        <f t="shared" si="93"/>
        <v>2</v>
      </c>
      <c r="M511" s="34">
        <f t="shared" ca="1" si="94"/>
        <v>806</v>
      </c>
      <c r="N511" s="34" t="str">
        <f t="shared" si="97"/>
        <v/>
      </c>
      <c r="O511" s="34">
        <f t="shared" si="98"/>
        <v>3.8000000000000629</v>
      </c>
      <c r="P511" s="37">
        <f t="shared" si="99"/>
        <v>3.1063859215123872</v>
      </c>
      <c r="Q511" s="34">
        <f t="shared" si="100"/>
        <v>4.7999999999999829</v>
      </c>
      <c r="R511" s="34">
        <f t="shared" si="101"/>
        <v>8.6000000000000458</v>
      </c>
      <c r="S511" s="37">
        <f t="shared" si="102"/>
        <v>7.9063859215123706</v>
      </c>
    </row>
    <row r="512" spans="1:19" x14ac:dyDescent="0.2">
      <c r="A512" s="50"/>
      <c r="C512" s="56"/>
      <c r="D512" s="34">
        <v>0.15</v>
      </c>
      <c r="E512" s="36">
        <v>946</v>
      </c>
      <c r="F512" s="48">
        <f t="shared" si="103"/>
        <v>0.4069444444444445</v>
      </c>
      <c r="G512" s="36">
        <v>953</v>
      </c>
      <c r="H512" s="49">
        <f t="shared" si="95"/>
        <v>0.41180555555555554</v>
      </c>
      <c r="I512" s="49">
        <f t="shared" si="91"/>
        <v>0.41527777777777775</v>
      </c>
      <c r="J512" s="34" t="str">
        <f t="shared" si="92"/>
        <v/>
      </c>
      <c r="K512" s="34">
        <f t="shared" si="96"/>
        <v>6.9999999999998952</v>
      </c>
      <c r="L512" s="34">
        <f t="shared" si="93"/>
        <v>3</v>
      </c>
      <c r="M512" s="34">
        <f t="shared" ca="1" si="94"/>
        <v>806</v>
      </c>
      <c r="N512" s="34">
        <f t="shared" ca="1" si="97"/>
        <v>112</v>
      </c>
      <c r="O512" s="34">
        <f t="shared" si="98"/>
        <v>0.375</v>
      </c>
      <c r="P512" s="37">
        <f t="shared" si="99"/>
        <v>6.292759578473793E-2</v>
      </c>
      <c r="Q512" s="34">
        <f t="shared" si="100"/>
        <v>1.0499999999999843</v>
      </c>
      <c r="R512" s="34">
        <f t="shared" si="101"/>
        <v>1.4249999999999843</v>
      </c>
      <c r="S512" s="37">
        <f t="shared" si="102"/>
        <v>1.1129275957847222</v>
      </c>
    </row>
    <row r="513" spans="1:19" x14ac:dyDescent="0.2">
      <c r="A513" s="50">
        <v>40135</v>
      </c>
      <c r="B513" s="34">
        <v>1301</v>
      </c>
      <c r="C513" s="56"/>
      <c r="D513" s="36">
        <v>10</v>
      </c>
      <c r="E513" s="36">
        <v>1331</v>
      </c>
      <c r="F513" s="48">
        <f t="shared" si="103"/>
        <v>0.56319444444444444</v>
      </c>
      <c r="G513" s="36">
        <v>1452</v>
      </c>
      <c r="H513" s="49">
        <f t="shared" si="95"/>
        <v>0.61944444444444446</v>
      </c>
      <c r="I513" s="49">
        <f t="shared" si="91"/>
        <v>0.62291666666666667</v>
      </c>
      <c r="J513" s="34" t="str">
        <f t="shared" si="92"/>
        <v/>
      </c>
      <c r="K513" s="34">
        <f t="shared" si="96"/>
        <v>81.000000000000028</v>
      </c>
      <c r="L513" s="34">
        <f t="shared" si="93"/>
        <v>1</v>
      </c>
      <c r="M513" s="34">
        <f t="shared" ca="1" si="94"/>
        <v>1301</v>
      </c>
      <c r="N513" s="34">
        <f t="shared" ca="1" si="97"/>
        <v>115.99999999999991</v>
      </c>
      <c r="O513" s="34">
        <f t="shared" si="98"/>
        <v>25</v>
      </c>
      <c r="P513" s="37">
        <f t="shared" si="99"/>
        <v>3.1021051639523365</v>
      </c>
      <c r="Q513" s="34">
        <f t="shared" si="100"/>
        <v>810.00000000000023</v>
      </c>
      <c r="R513" s="34">
        <f t="shared" si="101"/>
        <v>835.00000000000023</v>
      </c>
      <c r="S513" s="37">
        <f t="shared" si="102"/>
        <v>813.10210516395261</v>
      </c>
    </row>
    <row r="514" spans="1:19" x14ac:dyDescent="0.2">
      <c r="A514" s="50">
        <v>40136</v>
      </c>
      <c r="B514" s="34">
        <v>807</v>
      </c>
      <c r="C514" s="56" t="s">
        <v>78</v>
      </c>
      <c r="D514" s="36">
        <v>0.01</v>
      </c>
      <c r="E514" s="36">
        <v>931</v>
      </c>
      <c r="F514" s="48">
        <f t="shared" si="103"/>
        <v>0.39652777777777781</v>
      </c>
      <c r="G514" s="36">
        <v>945</v>
      </c>
      <c r="H514" s="49">
        <f t="shared" si="95"/>
        <v>0.40625</v>
      </c>
      <c r="I514" s="49">
        <f t="shared" si="91"/>
        <v>0.40972222222222221</v>
      </c>
      <c r="J514" s="34" t="str">
        <f t="shared" si="92"/>
        <v/>
      </c>
      <c r="K514" s="34">
        <f t="shared" si="96"/>
        <v>13.99999999999995</v>
      </c>
      <c r="L514" s="34">
        <f t="shared" si="93"/>
        <v>1</v>
      </c>
      <c r="M514" s="34">
        <f t="shared" ca="1" si="94"/>
        <v>807</v>
      </c>
      <c r="N514" s="34">
        <f t="shared" ca="1" si="97"/>
        <v>102.99999999999996</v>
      </c>
      <c r="O514" s="34">
        <f t="shared" si="98"/>
        <v>2.5000000000000001E-2</v>
      </c>
      <c r="P514" s="37">
        <f t="shared" si="99"/>
        <v>5.4281443780592247E-3</v>
      </c>
      <c r="Q514" s="34">
        <f t="shared" si="100"/>
        <v>0.13999999999999951</v>
      </c>
      <c r="R514" s="34">
        <f t="shared" si="101"/>
        <v>0.16499999999999951</v>
      </c>
      <c r="S514" s="37">
        <f t="shared" si="102"/>
        <v>0.14542814437805873</v>
      </c>
    </row>
    <row r="515" spans="1:19" x14ac:dyDescent="0.2">
      <c r="A515" s="50">
        <v>40137</v>
      </c>
      <c r="B515" s="34">
        <v>949</v>
      </c>
      <c r="C515" s="56">
        <v>4</v>
      </c>
      <c r="D515" s="36">
        <v>0.01</v>
      </c>
      <c r="E515" s="36">
        <v>1323</v>
      </c>
      <c r="F515" s="48">
        <f t="shared" si="103"/>
        <v>0.55763888888888891</v>
      </c>
      <c r="G515" s="36">
        <v>1326</v>
      </c>
      <c r="H515" s="49">
        <f t="shared" si="95"/>
        <v>0.55972222222222223</v>
      </c>
      <c r="I515" s="49" t="str">
        <f t="shared" si="91"/>
        <v/>
      </c>
      <c r="J515" s="34">
        <f t="shared" si="92"/>
        <v>7.9999999999999716</v>
      </c>
      <c r="K515" s="34">
        <f t="shared" si="96"/>
        <v>2.9999999999999893</v>
      </c>
      <c r="L515" s="34">
        <f t="shared" si="93"/>
        <v>1</v>
      </c>
      <c r="M515" s="34">
        <f t="shared" ca="1" si="94"/>
        <v>949</v>
      </c>
      <c r="N515" s="34" t="str">
        <f t="shared" si="97"/>
        <v/>
      </c>
      <c r="O515" s="34">
        <f t="shared" si="98"/>
        <v>40.039999999999857</v>
      </c>
      <c r="P515" s="37">
        <f t="shared" si="99"/>
        <v>11.569772311648126</v>
      </c>
      <c r="Q515" s="34">
        <f t="shared" si="100"/>
        <v>2.9999999999999895E-2</v>
      </c>
      <c r="R515" s="34">
        <f t="shared" si="101"/>
        <v>40.069999999999858</v>
      </c>
      <c r="S515" s="37">
        <f t="shared" si="102"/>
        <v>11.599772311648126</v>
      </c>
    </row>
    <row r="516" spans="1:19" x14ac:dyDescent="0.2">
      <c r="A516" s="50"/>
      <c r="C516" s="56"/>
      <c r="D516" s="36">
        <v>10</v>
      </c>
      <c r="E516" s="36">
        <v>1334</v>
      </c>
      <c r="F516" s="48">
        <f t="shared" si="103"/>
        <v>0.56527777777777777</v>
      </c>
      <c r="G516" s="36">
        <v>1337</v>
      </c>
      <c r="H516" s="49">
        <f t="shared" si="95"/>
        <v>0.56736111111111109</v>
      </c>
      <c r="I516" s="49" t="str">
        <f t="shared" si="91"/>
        <v/>
      </c>
      <c r="J516" s="34">
        <f t="shared" si="92"/>
        <v>13.000000000000114</v>
      </c>
      <c r="K516" s="34">
        <f t="shared" si="96"/>
        <v>2.9999999999999893</v>
      </c>
      <c r="L516" s="34">
        <f t="shared" si="93"/>
        <v>2</v>
      </c>
      <c r="M516" s="34">
        <f t="shared" ca="1" si="94"/>
        <v>949</v>
      </c>
      <c r="N516" s="34" t="str">
        <f t="shared" si="97"/>
        <v/>
      </c>
      <c r="O516" s="34">
        <f t="shared" si="98"/>
        <v>1365.0000000000118</v>
      </c>
      <c r="P516" s="37">
        <f t="shared" si="99"/>
        <v>824.50628186404208</v>
      </c>
      <c r="Q516" s="34">
        <f t="shared" si="100"/>
        <v>29.999999999999893</v>
      </c>
      <c r="R516" s="34">
        <f t="shared" si="101"/>
        <v>1395.0000000000118</v>
      </c>
      <c r="S516" s="37">
        <f t="shared" si="102"/>
        <v>854.50628186404197</v>
      </c>
    </row>
    <row r="517" spans="1:19" x14ac:dyDescent="0.2">
      <c r="A517" s="50"/>
      <c r="C517" s="56"/>
      <c r="D517" s="36">
        <v>200</v>
      </c>
      <c r="E517" s="36">
        <v>1350</v>
      </c>
      <c r="F517" s="48">
        <f t="shared" si="103"/>
        <v>0.57638888888888895</v>
      </c>
      <c r="G517" s="36">
        <v>1609</v>
      </c>
      <c r="H517" s="49">
        <f t="shared" si="95"/>
        <v>0.67291666666666661</v>
      </c>
      <c r="I517" s="49">
        <f t="shared" si="91"/>
        <v>0.67638888888888882</v>
      </c>
      <c r="J517" s="34" t="str">
        <f t="shared" si="92"/>
        <v/>
      </c>
      <c r="K517" s="34">
        <f t="shared" si="96"/>
        <v>138.99999999999983</v>
      </c>
      <c r="L517" s="34">
        <f t="shared" si="93"/>
        <v>3</v>
      </c>
      <c r="M517" s="34">
        <f t="shared" ca="1" si="94"/>
        <v>949</v>
      </c>
      <c r="N517" s="34">
        <f t="shared" ca="1" si="97"/>
        <v>384.99999999999989</v>
      </c>
      <c r="O517" s="34">
        <f t="shared" si="98"/>
        <v>500</v>
      </c>
      <c r="P517" s="37">
        <f t="shared" si="99"/>
        <v>52.318172546220183</v>
      </c>
      <c r="Q517" s="34">
        <f t="shared" si="100"/>
        <v>27799.999999999967</v>
      </c>
      <c r="R517" s="34">
        <f t="shared" si="101"/>
        <v>28299.999999999967</v>
      </c>
      <c r="S517" s="37">
        <f t="shared" si="102"/>
        <v>27852.318172546187</v>
      </c>
    </row>
    <row r="518" spans="1:19" x14ac:dyDescent="0.2">
      <c r="A518" s="50">
        <v>40140</v>
      </c>
      <c r="B518" s="34">
        <v>818</v>
      </c>
      <c r="C518" s="56">
        <v>2</v>
      </c>
      <c r="D518" s="36">
        <v>0.01</v>
      </c>
      <c r="E518" s="36">
        <v>910</v>
      </c>
      <c r="F518" s="48">
        <f t="shared" si="103"/>
        <v>0.38194444444444442</v>
      </c>
      <c r="G518" s="36">
        <v>1050</v>
      </c>
      <c r="H518" s="49">
        <f t="shared" si="95"/>
        <v>0.4513888888888889</v>
      </c>
      <c r="I518" s="49">
        <f t="shared" si="91"/>
        <v>0.4548611111111111</v>
      </c>
      <c r="J518" s="34" t="str">
        <f t="shared" si="92"/>
        <v/>
      </c>
      <c r="K518" s="34">
        <f t="shared" si="96"/>
        <v>100.00000000000004</v>
      </c>
      <c r="L518" s="34">
        <f t="shared" si="93"/>
        <v>1</v>
      </c>
      <c r="M518" s="34">
        <f t="shared" ca="1" si="94"/>
        <v>818</v>
      </c>
      <c r="N518" s="34">
        <f t="shared" ca="1" si="97"/>
        <v>156.99999999999991</v>
      </c>
      <c r="O518" s="34">
        <f t="shared" si="98"/>
        <v>2.5000000000000001E-2</v>
      </c>
      <c r="P518" s="37">
        <f t="shared" si="99"/>
        <v>5.4281443780592247E-3</v>
      </c>
      <c r="Q518" s="34">
        <f t="shared" si="100"/>
        <v>1.0000000000000004</v>
      </c>
      <c r="R518" s="34">
        <f t="shared" si="101"/>
        <v>1.0250000000000004</v>
      </c>
      <c r="S518" s="37">
        <f t="shared" si="102"/>
        <v>1.0054281443780597</v>
      </c>
    </row>
    <row r="519" spans="1:19" x14ac:dyDescent="0.2">
      <c r="A519" s="50">
        <v>40140</v>
      </c>
      <c r="B519" s="34">
        <v>1503</v>
      </c>
      <c r="C519" s="56"/>
      <c r="D519" s="36">
        <v>0.01</v>
      </c>
      <c r="E519" s="36">
        <v>1525</v>
      </c>
      <c r="F519" s="48">
        <f t="shared" si="103"/>
        <v>0.64236111111111105</v>
      </c>
      <c r="G519" s="36">
        <v>1527</v>
      </c>
      <c r="H519" s="49">
        <f t="shared" si="95"/>
        <v>0.64374999999999993</v>
      </c>
      <c r="I519" s="49" t="str">
        <f t="shared" si="91"/>
        <v/>
      </c>
      <c r="J519" s="34">
        <f t="shared" si="92"/>
        <v>11.000000000000121</v>
      </c>
      <c r="K519" s="34">
        <f t="shared" si="96"/>
        <v>1.9999999999999929</v>
      </c>
      <c r="L519" s="34">
        <f t="shared" si="93"/>
        <v>1</v>
      </c>
      <c r="M519" s="34">
        <f t="shared" ca="1" si="94"/>
        <v>1503</v>
      </c>
      <c r="N519" s="34" t="str">
        <f t="shared" si="97"/>
        <v/>
      </c>
      <c r="O519" s="34">
        <f t="shared" si="98"/>
        <v>0.60500000000000664</v>
      </c>
      <c r="P519" s="37">
        <f t="shared" si="99"/>
        <v>0.4299683421190123</v>
      </c>
      <c r="Q519" s="34">
        <f t="shared" si="100"/>
        <v>1.9999999999999931E-2</v>
      </c>
      <c r="R519" s="34">
        <f t="shared" si="101"/>
        <v>0.62500000000000655</v>
      </c>
      <c r="S519" s="37">
        <f t="shared" si="102"/>
        <v>0.44996834211901221</v>
      </c>
    </row>
    <row r="520" spans="1:19" x14ac:dyDescent="0.2">
      <c r="A520" s="50"/>
      <c r="C520" s="56"/>
      <c r="D520" s="36">
        <v>0.1</v>
      </c>
      <c r="E520" s="36">
        <v>1538</v>
      </c>
      <c r="F520" s="48">
        <f t="shared" si="103"/>
        <v>0.65138888888888891</v>
      </c>
      <c r="G520" s="36">
        <v>1609</v>
      </c>
      <c r="H520" s="49">
        <f t="shared" si="95"/>
        <v>0.67291666666666661</v>
      </c>
      <c r="I520" s="49">
        <f t="shared" si="91"/>
        <v>0.67638888888888882</v>
      </c>
      <c r="J520" s="34" t="str">
        <f t="shared" si="92"/>
        <v/>
      </c>
      <c r="K520" s="34">
        <f t="shared" si="96"/>
        <v>30.99999999999989</v>
      </c>
      <c r="L520" s="34">
        <f t="shared" si="93"/>
        <v>2</v>
      </c>
      <c r="M520" s="34">
        <f t="shared" ca="1" si="94"/>
        <v>1503</v>
      </c>
      <c r="N520" s="34">
        <f t="shared" ca="1" si="97"/>
        <v>70.999999999999915</v>
      </c>
      <c r="O520" s="34">
        <f t="shared" si="98"/>
        <v>0.25</v>
      </c>
      <c r="P520" s="37">
        <f t="shared" si="99"/>
        <v>4.342905372259271E-2</v>
      </c>
      <c r="Q520" s="34">
        <f t="shared" si="100"/>
        <v>3.099999999999989</v>
      </c>
      <c r="R520" s="34">
        <f t="shared" si="101"/>
        <v>3.349999999999989</v>
      </c>
      <c r="S520" s="37">
        <f t="shared" si="102"/>
        <v>3.1434290537225817</v>
      </c>
    </row>
    <row r="521" spans="1:19" x14ac:dyDescent="0.2">
      <c r="A521" s="50">
        <v>40141</v>
      </c>
      <c r="B521" s="34">
        <v>947</v>
      </c>
      <c r="C521" s="56">
        <v>3</v>
      </c>
      <c r="D521" s="36">
        <v>0.01</v>
      </c>
      <c r="E521" s="36">
        <v>1034</v>
      </c>
      <c r="F521" s="48">
        <f t="shared" si="103"/>
        <v>0.44027777777777777</v>
      </c>
      <c r="G521" s="36">
        <v>1151</v>
      </c>
      <c r="H521" s="49">
        <f t="shared" si="95"/>
        <v>0.49374999999999997</v>
      </c>
      <c r="I521" s="49">
        <f t="shared" si="91"/>
        <v>0.49722222222222218</v>
      </c>
      <c r="J521" s="34" t="str">
        <f t="shared" si="92"/>
        <v/>
      </c>
      <c r="K521" s="34">
        <f t="shared" si="96"/>
        <v>76.999999999999972</v>
      </c>
      <c r="L521" s="34">
        <f t="shared" si="93"/>
        <v>1</v>
      </c>
      <c r="M521" s="34">
        <f t="shared" ca="1" si="94"/>
        <v>947</v>
      </c>
      <c r="N521" s="34">
        <f t="shared" ca="1" si="97"/>
        <v>128.99999999999994</v>
      </c>
      <c r="O521" s="34">
        <f t="shared" si="98"/>
        <v>2.5000000000000001E-2</v>
      </c>
      <c r="P521" s="37">
        <f t="shared" si="99"/>
        <v>5.4281443780592247E-3</v>
      </c>
      <c r="Q521" s="34">
        <f t="shared" si="100"/>
        <v>0.76999999999999968</v>
      </c>
      <c r="R521" s="34">
        <f t="shared" si="101"/>
        <v>0.79499999999999971</v>
      </c>
      <c r="S521" s="37">
        <f t="shared" si="102"/>
        <v>0.77542814437805896</v>
      </c>
    </row>
    <row r="522" spans="1:19" x14ac:dyDescent="0.2">
      <c r="A522" s="50">
        <v>40141</v>
      </c>
      <c r="B522" s="34">
        <v>1538</v>
      </c>
      <c r="C522" s="56">
        <v>4</v>
      </c>
      <c r="D522" s="36">
        <v>0.1</v>
      </c>
      <c r="E522" s="36">
        <v>1559</v>
      </c>
      <c r="F522" s="48">
        <f t="shared" si="103"/>
        <v>0.66597222222222219</v>
      </c>
      <c r="G522" s="36">
        <v>1629</v>
      </c>
      <c r="H522" s="49">
        <f t="shared" si="95"/>
        <v>0.68680555555555556</v>
      </c>
      <c r="I522" s="49">
        <f t="shared" si="91"/>
        <v>0.69027777777777777</v>
      </c>
      <c r="J522" s="34" t="str">
        <f t="shared" si="92"/>
        <v/>
      </c>
      <c r="K522" s="34">
        <f t="shared" si="96"/>
        <v>30.000000000000053</v>
      </c>
      <c r="L522" s="34">
        <f t="shared" si="93"/>
        <v>1</v>
      </c>
      <c r="M522" s="34">
        <f t="shared" ca="1" si="94"/>
        <v>1538</v>
      </c>
      <c r="N522" s="34">
        <f t="shared" ca="1" si="97"/>
        <v>55.999999999999957</v>
      </c>
      <c r="O522" s="34">
        <f t="shared" si="98"/>
        <v>0.25</v>
      </c>
      <c r="P522" s="37">
        <f t="shared" si="99"/>
        <v>4.342905372259271E-2</v>
      </c>
      <c r="Q522" s="34">
        <f t="shared" si="100"/>
        <v>3.0000000000000053</v>
      </c>
      <c r="R522" s="34">
        <f t="shared" si="101"/>
        <v>3.2500000000000053</v>
      </c>
      <c r="S522" s="37">
        <f t="shared" si="102"/>
        <v>3.0434290537225981</v>
      </c>
    </row>
    <row r="523" spans="1:19" x14ac:dyDescent="0.2">
      <c r="A523" s="50">
        <v>40147</v>
      </c>
      <c r="B523" s="34">
        <v>1401</v>
      </c>
      <c r="C523" s="56" t="s">
        <v>78</v>
      </c>
      <c r="D523" s="36">
        <v>0.01</v>
      </c>
      <c r="E523" s="36">
        <v>1457</v>
      </c>
      <c r="F523" s="48">
        <f t="shared" si="103"/>
        <v>0.62291666666666667</v>
      </c>
      <c r="G523" s="36">
        <v>1505</v>
      </c>
      <c r="H523" s="49">
        <f t="shared" si="95"/>
        <v>0.62847222222222221</v>
      </c>
      <c r="I523" s="49" t="str">
        <f t="shared" si="91"/>
        <v/>
      </c>
      <c r="J523" s="34">
        <f t="shared" si="92"/>
        <v>11.000000000000121</v>
      </c>
      <c r="K523" s="34">
        <f t="shared" si="96"/>
        <v>7.9999999999999716</v>
      </c>
      <c r="L523" s="34">
        <f t="shared" si="93"/>
        <v>1</v>
      </c>
      <c r="M523" s="34">
        <f t="shared" ca="1" si="94"/>
        <v>1401</v>
      </c>
      <c r="N523" s="34" t="str">
        <f t="shared" si="97"/>
        <v/>
      </c>
      <c r="O523" s="34">
        <f t="shared" si="98"/>
        <v>3.9050000000000429</v>
      </c>
      <c r="P523" s="37">
        <f t="shared" si="99"/>
        <v>1.7865563363132584</v>
      </c>
      <c r="Q523" s="34">
        <f t="shared" si="100"/>
        <v>7.9999999999999724E-2</v>
      </c>
      <c r="R523" s="34">
        <f t="shared" si="101"/>
        <v>3.9850000000000425</v>
      </c>
      <c r="S523" s="37">
        <f t="shared" si="102"/>
        <v>1.866556336313258</v>
      </c>
    </row>
    <row r="524" spans="1:19" x14ac:dyDescent="0.2">
      <c r="A524" s="50"/>
      <c r="C524" s="56"/>
      <c r="D524" s="36">
        <v>0.7</v>
      </c>
      <c r="E524" s="36">
        <v>1516</v>
      </c>
      <c r="F524" s="48">
        <f t="shared" si="103"/>
        <v>0.63611111111111118</v>
      </c>
      <c r="G524" s="36">
        <v>1521</v>
      </c>
      <c r="H524" s="49">
        <f t="shared" si="95"/>
        <v>0.63958333333333328</v>
      </c>
      <c r="I524" s="49" t="str">
        <f t="shared" si="91"/>
        <v/>
      </c>
      <c r="J524" s="34">
        <f t="shared" si="92"/>
        <v>9.0000000000001279</v>
      </c>
      <c r="K524" s="34">
        <f t="shared" si="96"/>
        <v>4.9999999999998224</v>
      </c>
      <c r="L524" s="34">
        <f t="shared" si="93"/>
        <v>2</v>
      </c>
      <c r="M524" s="34">
        <f t="shared" ca="1" si="94"/>
        <v>1401</v>
      </c>
      <c r="N524" s="34" t="str">
        <f t="shared" si="97"/>
        <v/>
      </c>
      <c r="O524" s="34">
        <f t="shared" si="98"/>
        <v>3.375000000000048</v>
      </c>
      <c r="P524" s="37">
        <f t="shared" si="99"/>
        <v>2.2167162120720834</v>
      </c>
      <c r="Q524" s="34">
        <f t="shared" si="100"/>
        <v>3.4999999999998757</v>
      </c>
      <c r="R524" s="34">
        <f t="shared" si="101"/>
        <v>6.8749999999999236</v>
      </c>
      <c r="S524" s="37">
        <f t="shared" si="102"/>
        <v>5.716716212071959</v>
      </c>
    </row>
    <row r="525" spans="1:19" x14ac:dyDescent="0.2">
      <c r="A525" s="50"/>
      <c r="C525" s="56"/>
      <c r="D525" s="36">
        <v>0.05</v>
      </c>
      <c r="E525" s="36">
        <v>1530</v>
      </c>
      <c r="F525" s="48">
        <f t="shared" si="103"/>
        <v>0.64583333333333337</v>
      </c>
      <c r="G525" s="36">
        <v>1535</v>
      </c>
      <c r="H525" s="49">
        <f t="shared" si="95"/>
        <v>0.64930555555555558</v>
      </c>
      <c r="I525" s="49">
        <f t="shared" si="91"/>
        <v>0.65277777777777779</v>
      </c>
      <c r="J525" s="34" t="str">
        <f t="shared" si="92"/>
        <v/>
      </c>
      <c r="K525" s="34">
        <f t="shared" si="96"/>
        <v>4.9999999999999822</v>
      </c>
      <c r="L525" s="34">
        <f t="shared" si="93"/>
        <v>3</v>
      </c>
      <c r="M525" s="34">
        <f t="shared" ca="1" si="94"/>
        <v>1401</v>
      </c>
      <c r="N525" s="34">
        <f t="shared" ca="1" si="97"/>
        <v>98.999999999999972</v>
      </c>
      <c r="O525" s="34">
        <f t="shared" si="98"/>
        <v>0.125</v>
      </c>
      <c r="P525" s="37">
        <f t="shared" si="99"/>
        <v>2.3105394341225508E-2</v>
      </c>
      <c r="Q525" s="34">
        <f t="shared" si="100"/>
        <v>0.24999999999999911</v>
      </c>
      <c r="R525" s="34">
        <f t="shared" si="101"/>
        <v>0.37499999999999911</v>
      </c>
      <c r="S525" s="37">
        <f t="shared" si="102"/>
        <v>0.27310539434122461</v>
      </c>
    </row>
    <row r="526" spans="1:19" x14ac:dyDescent="0.2">
      <c r="A526" s="50">
        <v>40148</v>
      </c>
      <c r="B526" s="34">
        <v>831</v>
      </c>
      <c r="C526" s="56">
        <v>3</v>
      </c>
      <c r="D526" s="36">
        <v>0.01</v>
      </c>
      <c r="E526" s="36">
        <v>1009</v>
      </c>
      <c r="F526" s="48">
        <f t="shared" si="103"/>
        <v>0.42291666666666666</v>
      </c>
      <c r="G526" s="36">
        <v>1028</v>
      </c>
      <c r="H526" s="49">
        <f t="shared" si="95"/>
        <v>0.43611111111111112</v>
      </c>
      <c r="I526" s="49" t="str">
        <f t="shared" si="91"/>
        <v/>
      </c>
      <c r="J526" s="34">
        <f t="shared" si="92"/>
        <v>19.000000000000014</v>
      </c>
      <c r="K526" s="34">
        <f t="shared" si="96"/>
        <v>19.000000000000014</v>
      </c>
      <c r="L526" s="34">
        <f t="shared" si="93"/>
        <v>1</v>
      </c>
      <c r="M526" s="34">
        <f t="shared" ca="1" si="94"/>
        <v>831</v>
      </c>
      <c r="N526" s="34" t="str">
        <f t="shared" si="97"/>
        <v/>
      </c>
      <c r="O526" s="34">
        <f t="shared" si="98"/>
        <v>6.7450000000000045</v>
      </c>
      <c r="P526" s="37">
        <f t="shared" si="99"/>
        <v>3.0858700354501423</v>
      </c>
      <c r="Q526" s="34">
        <f t="shared" si="100"/>
        <v>0.19000000000000014</v>
      </c>
      <c r="R526" s="34">
        <f t="shared" si="101"/>
        <v>6.9350000000000049</v>
      </c>
      <c r="S526" s="37">
        <f t="shared" si="102"/>
        <v>3.2758700354501422</v>
      </c>
    </row>
    <row r="527" spans="1:19" x14ac:dyDescent="0.2">
      <c r="A527" s="50"/>
      <c r="C527" s="56"/>
      <c r="D527" s="36">
        <v>0.7</v>
      </c>
      <c r="E527" s="36">
        <v>1047</v>
      </c>
      <c r="F527" s="48">
        <f t="shared" si="103"/>
        <v>0.44930555555555557</v>
      </c>
      <c r="G527" s="36">
        <v>1056</v>
      </c>
      <c r="H527" s="49">
        <f t="shared" si="95"/>
        <v>0.45555555555555555</v>
      </c>
      <c r="I527" s="49">
        <f t="shared" ref="I527:I590" si="104">IF(OR(A528&lt;&gt;"",D528=""),H527+TIME(0,5,0),"")</f>
        <v>0.45902777777777776</v>
      </c>
      <c r="J527" s="34" t="str">
        <f t="shared" ref="J527:J590" si="105">IF(AND(OR(AND(A527&lt;&gt;"",A528=""),AND(A527="",A528="")),D528&lt;&gt;""),(F528-H527)*1440,"")</f>
        <v/>
      </c>
      <c r="K527" s="34">
        <f t="shared" si="96"/>
        <v>8.999999999999968</v>
      </c>
      <c r="L527" s="34">
        <f t="shared" ref="L527:L590" si="106">IF(A527&lt;&gt;"",1,L526+1)</f>
        <v>2</v>
      </c>
      <c r="M527" s="34">
        <f t="shared" ref="M527:M590" ca="1" si="107">OFFSET(B527,-L527+1,0)</f>
        <v>831</v>
      </c>
      <c r="N527" s="34">
        <f t="shared" ca="1" si="97"/>
        <v>149.99999999999994</v>
      </c>
      <c r="O527" s="34">
        <f t="shared" si="98"/>
        <v>1.75</v>
      </c>
      <c r="P527" s="37">
        <f t="shared" si="99"/>
        <v>0.26005204655095465</v>
      </c>
      <c r="Q527" s="34">
        <f t="shared" si="100"/>
        <v>6.2999999999999776</v>
      </c>
      <c r="R527" s="34">
        <f t="shared" si="101"/>
        <v>8.0499999999999776</v>
      </c>
      <c r="S527" s="37">
        <f t="shared" si="102"/>
        <v>6.5600520465509327</v>
      </c>
    </row>
    <row r="528" spans="1:19" x14ac:dyDescent="0.2">
      <c r="A528" s="50">
        <v>40148</v>
      </c>
      <c r="B528" s="34">
        <v>1352</v>
      </c>
      <c r="C528" s="56"/>
      <c r="D528" s="36">
        <v>0.01</v>
      </c>
      <c r="E528" s="36">
        <v>1436</v>
      </c>
      <c r="F528" s="48">
        <f t="shared" si="103"/>
        <v>0.60833333333333328</v>
      </c>
      <c r="G528" s="36">
        <v>1446</v>
      </c>
      <c r="H528" s="49">
        <f t="shared" ref="H528:H591" si="108">VALUE(CONCATENATE(LEFT(G528,LEN(G528)-2),":",RIGHT(G528,2)))</f>
        <v>0.61527777777777781</v>
      </c>
      <c r="I528" s="49" t="str">
        <f t="shared" si="104"/>
        <v/>
      </c>
      <c r="J528" s="34">
        <f t="shared" si="105"/>
        <v>12.999999999999954</v>
      </c>
      <c r="K528" s="34">
        <f t="shared" ref="K528:K591" si="109">(H528-F528)*1440</f>
        <v>10.000000000000124</v>
      </c>
      <c r="L528" s="34">
        <f t="shared" si="106"/>
        <v>1</v>
      </c>
      <c r="M528" s="34">
        <f t="shared" ca="1" si="107"/>
        <v>1352</v>
      </c>
      <c r="N528" s="34" t="str">
        <f t="shared" ref="N528:N591" si="110">IF(I528&lt;&gt;"",(I528-VALUE(CONCATENATE(LEFT(M528,LEN(M528)-2),":",RIGHT(M528,2))))*1440,"")</f>
        <v/>
      </c>
      <c r="O528" s="34">
        <f t="shared" ref="O528:O591" si="111">IF(J528&lt;&gt;"",(D528+D529)*J528/2,D528*5/2)</f>
        <v>7.214999999999975</v>
      </c>
      <c r="P528" s="37">
        <f t="shared" ref="P528:P591" si="112">IF(J528&lt;&gt;"",(D529-D528)*J528/LN((D529+0.000001)/(D528+0.000001)),-5*(D528-0.000001)/(LN(1/D528)-13.8155))</f>
        <v>3.0146490585023211</v>
      </c>
      <c r="Q528" s="34">
        <f t="shared" ref="Q528:Q591" si="113">(D528*K528)</f>
        <v>0.10000000000000124</v>
      </c>
      <c r="R528" s="34">
        <f t="shared" ref="R528:R591" si="114">O528+Q528</f>
        <v>7.3149999999999764</v>
      </c>
      <c r="S528" s="37">
        <f t="shared" ref="S528:S591" si="115">P528+Q528</f>
        <v>3.1146490585023225</v>
      </c>
    </row>
    <row r="529" spans="1:19" x14ac:dyDescent="0.2">
      <c r="A529" s="50"/>
      <c r="C529" s="56"/>
      <c r="D529" s="36">
        <v>1.1000000000000001</v>
      </c>
      <c r="E529" s="36">
        <v>1459</v>
      </c>
      <c r="F529" s="48">
        <f t="shared" si="103"/>
        <v>0.62430555555555556</v>
      </c>
      <c r="G529" s="36">
        <v>1507</v>
      </c>
      <c r="H529" s="49">
        <f t="shared" si="108"/>
        <v>0.62986111111111109</v>
      </c>
      <c r="I529" s="49" t="str">
        <f t="shared" si="104"/>
        <v/>
      </c>
      <c r="J529" s="34">
        <f t="shared" si="105"/>
        <v>11.999999999999957</v>
      </c>
      <c r="K529" s="34">
        <f t="shared" si="109"/>
        <v>7.9999999999999716</v>
      </c>
      <c r="L529" s="34">
        <f t="shared" si="106"/>
        <v>2</v>
      </c>
      <c r="M529" s="34">
        <f t="shared" ca="1" si="107"/>
        <v>1352</v>
      </c>
      <c r="N529" s="34" t="str">
        <f t="shared" si="110"/>
        <v/>
      </c>
      <c r="O529" s="34">
        <f t="shared" si="111"/>
        <v>7.0199999999999756</v>
      </c>
      <c r="P529" s="37">
        <f t="shared" si="112"/>
        <v>4.4871101657984465</v>
      </c>
      <c r="Q529" s="34">
        <f t="shared" si="113"/>
        <v>8.7999999999999687</v>
      </c>
      <c r="R529" s="34">
        <f t="shared" si="114"/>
        <v>15.819999999999943</v>
      </c>
      <c r="S529" s="37">
        <f t="shared" si="115"/>
        <v>13.287110165798415</v>
      </c>
    </row>
    <row r="530" spans="1:19" x14ac:dyDescent="0.2">
      <c r="A530" s="50"/>
      <c r="C530" s="56"/>
      <c r="D530" s="36">
        <v>7.0000000000000007E-2</v>
      </c>
      <c r="E530" s="36">
        <v>1519</v>
      </c>
      <c r="F530" s="48">
        <f t="shared" si="103"/>
        <v>0.6381944444444444</v>
      </c>
      <c r="G530" s="36">
        <v>1537</v>
      </c>
      <c r="H530" s="49">
        <f t="shared" si="108"/>
        <v>0.65069444444444446</v>
      </c>
      <c r="I530" s="49">
        <f t="shared" si="104"/>
        <v>0.65416666666666667</v>
      </c>
      <c r="J530" s="34" t="str">
        <f t="shared" si="105"/>
        <v/>
      </c>
      <c r="K530" s="34">
        <f t="shared" si="109"/>
        <v>18.000000000000096</v>
      </c>
      <c r="L530" s="34">
        <f t="shared" si="106"/>
        <v>3</v>
      </c>
      <c r="M530" s="34">
        <f t="shared" ca="1" si="107"/>
        <v>1352</v>
      </c>
      <c r="N530" s="34">
        <f t="shared" ca="1" si="110"/>
        <v>109.99999999999993</v>
      </c>
      <c r="O530" s="34">
        <f t="shared" si="111"/>
        <v>0.17500000000000002</v>
      </c>
      <c r="P530" s="37">
        <f t="shared" si="112"/>
        <v>3.1372129064869518E-2</v>
      </c>
      <c r="Q530" s="34">
        <f t="shared" si="113"/>
        <v>1.2600000000000069</v>
      </c>
      <c r="R530" s="34">
        <f t="shared" si="114"/>
        <v>1.4350000000000069</v>
      </c>
      <c r="S530" s="37">
        <f t="shared" si="115"/>
        <v>1.2913721290648763</v>
      </c>
    </row>
    <row r="531" spans="1:19" x14ac:dyDescent="0.2">
      <c r="A531" s="50">
        <v>40149</v>
      </c>
      <c r="B531" s="34">
        <v>740</v>
      </c>
      <c r="C531" s="56" t="s">
        <v>78</v>
      </c>
      <c r="D531" s="36">
        <v>0.01</v>
      </c>
      <c r="E531" s="36">
        <v>838</v>
      </c>
      <c r="F531" s="48">
        <f t="shared" ref="F531:F594" si="116">VALUE(CONCATENATE(LEFT(E531,LEN(E531)-2),":",RIGHT(E531,2)))</f>
        <v>0.35972222222222222</v>
      </c>
      <c r="G531" s="36">
        <v>847</v>
      </c>
      <c r="H531" s="49">
        <f t="shared" si="108"/>
        <v>0.3659722222222222</v>
      </c>
      <c r="I531" s="49" t="str">
        <f t="shared" si="104"/>
        <v/>
      </c>
      <c r="J531" s="34">
        <f t="shared" si="105"/>
        <v>11.000000000000041</v>
      </c>
      <c r="K531" s="34">
        <f t="shared" si="109"/>
        <v>8.999999999999968</v>
      </c>
      <c r="L531" s="34">
        <f t="shared" si="106"/>
        <v>1</v>
      </c>
      <c r="M531" s="34">
        <f t="shared" ca="1" si="107"/>
        <v>740</v>
      </c>
      <c r="N531" s="34" t="str">
        <f t="shared" si="110"/>
        <v/>
      </c>
      <c r="O531" s="34">
        <f t="shared" si="111"/>
        <v>6.1050000000000235</v>
      </c>
      <c r="P531" s="37">
        <f t="shared" si="112"/>
        <v>2.5508568956558286</v>
      </c>
      <c r="Q531" s="34">
        <f t="shared" si="113"/>
        <v>8.9999999999999677E-2</v>
      </c>
      <c r="R531" s="34">
        <f t="shared" si="114"/>
        <v>6.1950000000000234</v>
      </c>
      <c r="S531" s="37">
        <f t="shared" si="115"/>
        <v>2.6408568956558285</v>
      </c>
    </row>
    <row r="532" spans="1:19" x14ac:dyDescent="0.2">
      <c r="A532" s="50"/>
      <c r="C532" s="56"/>
      <c r="D532" s="36">
        <v>1.1000000000000001</v>
      </c>
      <c r="E532" s="36">
        <v>858</v>
      </c>
      <c r="F532" s="48">
        <f t="shared" si="116"/>
        <v>0.37361111111111112</v>
      </c>
      <c r="G532" s="36">
        <v>905</v>
      </c>
      <c r="H532" s="49">
        <f t="shared" si="108"/>
        <v>0.37847222222222227</v>
      </c>
      <c r="I532" s="49" t="str">
        <f t="shared" si="104"/>
        <v/>
      </c>
      <c r="J532" s="34">
        <f t="shared" si="105"/>
        <v>7.9999999999999716</v>
      </c>
      <c r="K532" s="34">
        <f t="shared" si="109"/>
        <v>7.0000000000000551</v>
      </c>
      <c r="L532" s="34">
        <f t="shared" si="106"/>
        <v>2</v>
      </c>
      <c r="M532" s="34">
        <f t="shared" ca="1" si="107"/>
        <v>740</v>
      </c>
      <c r="N532" s="34" t="str">
        <f t="shared" si="110"/>
        <v/>
      </c>
      <c r="O532" s="34">
        <f t="shared" si="111"/>
        <v>7.1999999999999744</v>
      </c>
      <c r="P532" s="37">
        <f t="shared" si="112"/>
        <v>7.0798871683181339</v>
      </c>
      <c r="Q532" s="34">
        <f t="shared" si="113"/>
        <v>7.7000000000000615</v>
      </c>
      <c r="R532" s="34">
        <f t="shared" si="114"/>
        <v>14.900000000000036</v>
      </c>
      <c r="S532" s="37">
        <f t="shared" si="115"/>
        <v>14.779887168318195</v>
      </c>
    </row>
    <row r="533" spans="1:19" x14ac:dyDescent="0.2">
      <c r="A533" s="50"/>
      <c r="C533" s="56"/>
      <c r="D533" s="36">
        <v>0.7</v>
      </c>
      <c r="E533" s="36">
        <v>913</v>
      </c>
      <c r="F533" s="48">
        <f t="shared" si="116"/>
        <v>0.3840277777777778</v>
      </c>
      <c r="G533" s="36">
        <v>918</v>
      </c>
      <c r="H533" s="49">
        <f t="shared" si="108"/>
        <v>0.38750000000000001</v>
      </c>
      <c r="I533" s="49" t="str">
        <f t="shared" si="104"/>
        <v/>
      </c>
      <c r="J533" s="34">
        <f t="shared" si="105"/>
        <v>8.999999999999968</v>
      </c>
      <c r="K533" s="34">
        <f t="shared" si="109"/>
        <v>4.9999999999999822</v>
      </c>
      <c r="L533" s="34">
        <f t="shared" si="106"/>
        <v>3</v>
      </c>
      <c r="M533" s="34">
        <f t="shared" ca="1" si="107"/>
        <v>740</v>
      </c>
      <c r="N533" s="34" t="str">
        <f t="shared" si="110"/>
        <v/>
      </c>
      <c r="O533" s="34">
        <f t="shared" si="111"/>
        <v>48.149999999999828</v>
      </c>
      <c r="P533" s="37">
        <f t="shared" si="112"/>
        <v>31.474936882520986</v>
      </c>
      <c r="Q533" s="34">
        <f t="shared" si="113"/>
        <v>3.4999999999999876</v>
      </c>
      <c r="R533" s="34">
        <f t="shared" si="114"/>
        <v>51.649999999999814</v>
      </c>
      <c r="S533" s="37">
        <f t="shared" si="115"/>
        <v>34.974936882520971</v>
      </c>
    </row>
    <row r="534" spans="1:19" x14ac:dyDescent="0.2">
      <c r="A534" s="50"/>
      <c r="C534" s="56"/>
      <c r="D534" s="36">
        <v>10</v>
      </c>
      <c r="E534" s="36">
        <v>927</v>
      </c>
      <c r="F534" s="48">
        <f t="shared" si="116"/>
        <v>0.39374999999999999</v>
      </c>
      <c r="G534" s="36">
        <v>936</v>
      </c>
      <c r="H534" s="49">
        <f t="shared" si="108"/>
        <v>0.39999999999999997</v>
      </c>
      <c r="I534" s="49" t="str">
        <f t="shared" si="104"/>
        <v/>
      </c>
      <c r="J534" s="34">
        <f t="shared" si="105"/>
        <v>12.000000000000117</v>
      </c>
      <c r="K534" s="34">
        <f t="shared" si="109"/>
        <v>8.999999999999968</v>
      </c>
      <c r="L534" s="34">
        <f t="shared" si="106"/>
        <v>4</v>
      </c>
      <c r="M534" s="34">
        <f t="shared" ca="1" si="107"/>
        <v>740</v>
      </c>
      <c r="N534" s="34" t="str">
        <f t="shared" si="110"/>
        <v/>
      </c>
      <c r="O534" s="34">
        <f t="shared" si="111"/>
        <v>1260.0000000000123</v>
      </c>
      <c r="P534" s="37">
        <f t="shared" si="112"/>
        <v>761.08272172065494</v>
      </c>
      <c r="Q534" s="34">
        <f t="shared" si="113"/>
        <v>89.999999999999687</v>
      </c>
      <c r="R534" s="34">
        <f t="shared" si="114"/>
        <v>1350.0000000000121</v>
      </c>
      <c r="S534" s="37">
        <f t="shared" si="115"/>
        <v>851.0827217206546</v>
      </c>
    </row>
    <row r="535" spans="1:19" x14ac:dyDescent="0.2">
      <c r="A535" s="50"/>
      <c r="C535" s="56"/>
      <c r="D535" s="36">
        <v>200</v>
      </c>
      <c r="E535" s="36">
        <v>948</v>
      </c>
      <c r="F535" s="48">
        <f t="shared" si="116"/>
        <v>0.40833333333333338</v>
      </c>
      <c r="G535" s="36">
        <v>1610</v>
      </c>
      <c r="H535" s="49">
        <f t="shared" si="108"/>
        <v>0.67361111111111116</v>
      </c>
      <c r="I535" s="49">
        <f t="shared" si="104"/>
        <v>0.67708333333333337</v>
      </c>
      <c r="J535" s="34" t="str">
        <f t="shared" si="105"/>
        <v/>
      </c>
      <c r="K535" s="34">
        <f t="shared" si="109"/>
        <v>382</v>
      </c>
      <c r="L535" s="34">
        <f t="shared" si="106"/>
        <v>5</v>
      </c>
      <c r="M535" s="34">
        <f t="shared" ca="1" si="107"/>
        <v>740</v>
      </c>
      <c r="N535" s="34">
        <f t="shared" ca="1" si="110"/>
        <v>515</v>
      </c>
      <c r="O535" s="34">
        <f t="shared" si="111"/>
        <v>500</v>
      </c>
      <c r="P535" s="37">
        <f t="shared" si="112"/>
        <v>52.318172546220183</v>
      </c>
      <c r="Q535" s="34">
        <f t="shared" si="113"/>
        <v>76400</v>
      </c>
      <c r="R535" s="34">
        <f t="shared" si="114"/>
        <v>76900</v>
      </c>
      <c r="S535" s="37">
        <f t="shared" si="115"/>
        <v>76452.31817254622</v>
      </c>
    </row>
    <row r="536" spans="1:19" x14ac:dyDescent="0.2">
      <c r="A536" s="50">
        <v>40150</v>
      </c>
      <c r="B536" s="34">
        <v>741</v>
      </c>
      <c r="C536" s="56" t="s">
        <v>78</v>
      </c>
      <c r="D536" s="36">
        <v>0.01</v>
      </c>
      <c r="E536" s="36">
        <v>857</v>
      </c>
      <c r="F536" s="48">
        <f t="shared" si="116"/>
        <v>0.37291666666666662</v>
      </c>
      <c r="G536" s="36">
        <v>919</v>
      </c>
      <c r="H536" s="49">
        <f t="shared" si="108"/>
        <v>0.38819444444444445</v>
      </c>
      <c r="I536" s="49" t="str">
        <f t="shared" si="104"/>
        <v/>
      </c>
      <c r="J536" s="34">
        <f t="shared" si="105"/>
        <v>12.000000000000037</v>
      </c>
      <c r="K536" s="34">
        <f t="shared" si="109"/>
        <v>22.000000000000082</v>
      </c>
      <c r="L536" s="34">
        <f t="shared" si="106"/>
        <v>1</v>
      </c>
      <c r="M536" s="34">
        <f t="shared" ca="1" si="107"/>
        <v>741</v>
      </c>
      <c r="N536" s="34" t="str">
        <f t="shared" si="110"/>
        <v/>
      </c>
      <c r="O536" s="34">
        <f t="shared" si="111"/>
        <v>4.8600000000000154</v>
      </c>
      <c r="P536" s="37">
        <f t="shared" si="112"/>
        <v>2.1634313112140182</v>
      </c>
      <c r="Q536" s="34">
        <f t="shared" si="113"/>
        <v>0.22000000000000083</v>
      </c>
      <c r="R536" s="34">
        <f t="shared" si="114"/>
        <v>5.0800000000000161</v>
      </c>
      <c r="S536" s="37">
        <f t="shared" si="115"/>
        <v>2.3834313112140189</v>
      </c>
    </row>
    <row r="537" spans="1:19" x14ac:dyDescent="0.2">
      <c r="A537" s="50"/>
      <c r="C537" s="56"/>
      <c r="D537" s="36">
        <v>0.8</v>
      </c>
      <c r="E537" s="36">
        <v>931</v>
      </c>
      <c r="F537" s="48">
        <f t="shared" si="116"/>
        <v>0.39652777777777781</v>
      </c>
      <c r="G537" s="36">
        <v>937</v>
      </c>
      <c r="H537" s="49">
        <f t="shared" si="108"/>
        <v>0.40069444444444446</v>
      </c>
      <c r="I537" s="49" t="str">
        <f t="shared" si="104"/>
        <v/>
      </c>
      <c r="J537" s="34">
        <f t="shared" si="105"/>
        <v>11.000000000000041</v>
      </c>
      <c r="K537" s="34">
        <f t="shared" si="109"/>
        <v>5.9999999999999787</v>
      </c>
      <c r="L537" s="34">
        <f t="shared" si="106"/>
        <v>2</v>
      </c>
      <c r="M537" s="34">
        <f t="shared" ca="1" si="107"/>
        <v>741</v>
      </c>
      <c r="N537" s="34" t="str">
        <f t="shared" si="110"/>
        <v/>
      </c>
      <c r="O537" s="34">
        <f t="shared" si="111"/>
        <v>4.9500000000000188</v>
      </c>
      <c r="P537" s="37">
        <f t="shared" si="112"/>
        <v>3.7029328529523942</v>
      </c>
      <c r="Q537" s="34">
        <f t="shared" si="113"/>
        <v>4.7999999999999829</v>
      </c>
      <c r="R537" s="34">
        <f t="shared" si="114"/>
        <v>9.7500000000000018</v>
      </c>
      <c r="S537" s="37">
        <f t="shared" si="115"/>
        <v>8.5029328529523767</v>
      </c>
    </row>
    <row r="538" spans="1:19" x14ac:dyDescent="0.2">
      <c r="A538" s="50"/>
      <c r="C538" s="56"/>
      <c r="D538" s="36">
        <v>0.1</v>
      </c>
      <c r="E538" s="36">
        <v>948</v>
      </c>
      <c r="F538" s="48">
        <f t="shared" si="116"/>
        <v>0.40833333333333338</v>
      </c>
      <c r="G538" s="36">
        <v>957</v>
      </c>
      <c r="H538" s="49">
        <f t="shared" si="108"/>
        <v>0.4145833333333333</v>
      </c>
      <c r="I538" s="49">
        <f t="shared" si="104"/>
        <v>0.41805555555555551</v>
      </c>
      <c r="J538" s="34" t="str">
        <f t="shared" si="105"/>
        <v/>
      </c>
      <c r="K538" s="34">
        <f t="shared" si="109"/>
        <v>8.9999999999998881</v>
      </c>
      <c r="L538" s="34">
        <f t="shared" si="106"/>
        <v>3</v>
      </c>
      <c r="M538" s="34">
        <f t="shared" ca="1" si="107"/>
        <v>741</v>
      </c>
      <c r="N538" s="34">
        <f t="shared" ca="1" si="110"/>
        <v>140.99999999999989</v>
      </c>
      <c r="O538" s="34">
        <f t="shared" si="111"/>
        <v>0.25</v>
      </c>
      <c r="P538" s="37">
        <f t="shared" si="112"/>
        <v>4.342905372259271E-2</v>
      </c>
      <c r="Q538" s="34">
        <f t="shared" si="113"/>
        <v>0.89999999999998881</v>
      </c>
      <c r="R538" s="34">
        <f t="shared" si="114"/>
        <v>1.1499999999999888</v>
      </c>
      <c r="S538" s="37">
        <f t="shared" si="115"/>
        <v>0.94342905372258157</v>
      </c>
    </row>
    <row r="539" spans="1:19" x14ac:dyDescent="0.2">
      <c r="A539" s="50">
        <v>40150</v>
      </c>
      <c r="B539" s="34">
        <v>1050</v>
      </c>
      <c r="C539" s="56"/>
      <c r="D539" s="36">
        <v>0.01</v>
      </c>
      <c r="E539" s="36">
        <v>1121</v>
      </c>
      <c r="F539" s="48">
        <f t="shared" si="116"/>
        <v>0.47291666666666665</v>
      </c>
      <c r="G539" s="36">
        <v>1125</v>
      </c>
      <c r="H539" s="49">
        <f t="shared" si="108"/>
        <v>0.47569444444444442</v>
      </c>
      <c r="I539" s="49" t="str">
        <f t="shared" si="104"/>
        <v/>
      </c>
      <c r="J539" s="34">
        <f t="shared" si="105"/>
        <v>11.000000000000041</v>
      </c>
      <c r="K539" s="34">
        <f t="shared" si="109"/>
        <v>3.9999999999999858</v>
      </c>
      <c r="L539" s="34">
        <f t="shared" si="106"/>
        <v>1</v>
      </c>
      <c r="M539" s="34">
        <f t="shared" ca="1" si="107"/>
        <v>1050</v>
      </c>
      <c r="N539" s="34" t="str">
        <f t="shared" si="110"/>
        <v/>
      </c>
      <c r="O539" s="34">
        <f t="shared" si="111"/>
        <v>6.1050000000000235</v>
      </c>
      <c r="P539" s="37">
        <f t="shared" si="112"/>
        <v>2.5508568956558286</v>
      </c>
      <c r="Q539" s="34">
        <f t="shared" si="113"/>
        <v>3.9999999999999862E-2</v>
      </c>
      <c r="R539" s="34">
        <f t="shared" si="114"/>
        <v>6.1450000000000236</v>
      </c>
      <c r="S539" s="37">
        <f t="shared" si="115"/>
        <v>2.5908568956558287</v>
      </c>
    </row>
    <row r="540" spans="1:19" x14ac:dyDescent="0.2">
      <c r="A540" s="50"/>
      <c r="C540" s="56"/>
      <c r="D540" s="36">
        <v>1.1000000000000001</v>
      </c>
      <c r="E540" s="36">
        <v>1136</v>
      </c>
      <c r="F540" s="48">
        <f t="shared" si="116"/>
        <v>0.48333333333333334</v>
      </c>
      <c r="G540" s="36">
        <v>1139</v>
      </c>
      <c r="H540" s="49">
        <f t="shared" si="108"/>
        <v>0.48541666666666666</v>
      </c>
      <c r="I540" s="49" t="str">
        <f t="shared" si="104"/>
        <v/>
      </c>
      <c r="J540" s="34">
        <f t="shared" si="105"/>
        <v>15.000000000000027</v>
      </c>
      <c r="K540" s="34">
        <f t="shared" si="109"/>
        <v>2.9999999999999893</v>
      </c>
      <c r="L540" s="34">
        <f t="shared" si="106"/>
        <v>2</v>
      </c>
      <c r="M540" s="34">
        <f t="shared" ca="1" si="107"/>
        <v>1050</v>
      </c>
      <c r="N540" s="34" t="str">
        <f t="shared" si="110"/>
        <v/>
      </c>
      <c r="O540" s="34">
        <f t="shared" si="111"/>
        <v>8.3025000000000144</v>
      </c>
      <c r="P540" s="37">
        <f t="shared" si="112"/>
        <v>3.2420321629283846</v>
      </c>
      <c r="Q540" s="34">
        <f t="shared" si="113"/>
        <v>3.2999999999999887</v>
      </c>
      <c r="R540" s="34">
        <f t="shared" si="114"/>
        <v>11.602500000000003</v>
      </c>
      <c r="S540" s="37">
        <f t="shared" si="115"/>
        <v>6.5420321629283738</v>
      </c>
    </row>
    <row r="541" spans="1:19" x14ac:dyDescent="0.2">
      <c r="A541" s="50"/>
      <c r="C541" s="56"/>
      <c r="D541" s="36">
        <v>7.0000000000000001E-3</v>
      </c>
      <c r="E541" s="36">
        <v>1154</v>
      </c>
      <c r="F541" s="48">
        <f t="shared" si="116"/>
        <v>0.49583333333333335</v>
      </c>
      <c r="G541" s="36">
        <v>1157</v>
      </c>
      <c r="H541" s="49">
        <f t="shared" si="108"/>
        <v>0.49791666666666662</v>
      </c>
      <c r="I541" s="49">
        <f t="shared" si="104"/>
        <v>0.50138888888888888</v>
      </c>
      <c r="J541" s="34" t="str">
        <f t="shared" si="105"/>
        <v/>
      </c>
      <c r="K541" s="34">
        <f t="shared" si="109"/>
        <v>2.9999999999999094</v>
      </c>
      <c r="L541" s="34">
        <f t="shared" si="106"/>
        <v>3</v>
      </c>
      <c r="M541" s="34">
        <f t="shared" ca="1" si="107"/>
        <v>1050</v>
      </c>
      <c r="N541" s="34">
        <f t="shared" ca="1" si="110"/>
        <v>71.999999999999986</v>
      </c>
      <c r="O541" s="34">
        <f t="shared" si="111"/>
        <v>1.7500000000000002E-2</v>
      </c>
      <c r="P541" s="37">
        <f t="shared" si="112"/>
        <v>3.9526049426535596E-3</v>
      </c>
      <c r="Q541" s="34">
        <f t="shared" si="113"/>
        <v>2.0999999999999366E-2</v>
      </c>
      <c r="R541" s="34">
        <f t="shared" si="114"/>
        <v>3.8499999999999368E-2</v>
      </c>
      <c r="S541" s="37">
        <f t="shared" si="115"/>
        <v>2.4952604942652924E-2</v>
      </c>
    </row>
    <row r="542" spans="1:19" x14ac:dyDescent="0.2">
      <c r="A542" s="50">
        <v>40150</v>
      </c>
      <c r="B542" s="34">
        <v>1211</v>
      </c>
      <c r="C542" s="56"/>
      <c r="D542" s="36">
        <v>0.01</v>
      </c>
      <c r="E542" s="36">
        <v>1236</v>
      </c>
      <c r="F542" s="48">
        <f t="shared" si="116"/>
        <v>0.52500000000000002</v>
      </c>
      <c r="G542" s="36">
        <v>1240</v>
      </c>
      <c r="H542" s="49">
        <f t="shared" si="108"/>
        <v>0.52777777777777779</v>
      </c>
      <c r="I542" s="49" t="str">
        <f t="shared" si="104"/>
        <v/>
      </c>
      <c r="J542" s="34">
        <f t="shared" si="105"/>
        <v>11.999999999999957</v>
      </c>
      <c r="K542" s="34">
        <f t="shared" si="109"/>
        <v>3.9999999999999858</v>
      </c>
      <c r="L542" s="34">
        <f t="shared" si="106"/>
        <v>1</v>
      </c>
      <c r="M542" s="34">
        <f t="shared" ca="1" si="107"/>
        <v>1211</v>
      </c>
      <c r="N542" s="34" t="str">
        <f t="shared" si="110"/>
        <v/>
      </c>
      <c r="O542" s="34">
        <f t="shared" si="111"/>
        <v>6.659999999999977</v>
      </c>
      <c r="P542" s="37">
        <f t="shared" si="112"/>
        <v>2.7827529770790655</v>
      </c>
      <c r="Q542" s="34">
        <f t="shared" si="113"/>
        <v>3.9999999999999862E-2</v>
      </c>
      <c r="R542" s="34">
        <f t="shared" si="114"/>
        <v>6.6999999999999771</v>
      </c>
      <c r="S542" s="37">
        <f t="shared" si="115"/>
        <v>2.8227529770790656</v>
      </c>
    </row>
    <row r="543" spans="1:19" x14ac:dyDescent="0.2">
      <c r="A543" s="50"/>
      <c r="C543" s="56"/>
      <c r="D543" s="36">
        <v>1.1000000000000001</v>
      </c>
      <c r="E543" s="36">
        <v>1252</v>
      </c>
      <c r="F543" s="48">
        <f t="shared" si="116"/>
        <v>0.53611111111111109</v>
      </c>
      <c r="G543" s="36">
        <v>1256</v>
      </c>
      <c r="H543" s="49">
        <f t="shared" si="108"/>
        <v>0.53888888888888886</v>
      </c>
      <c r="I543" s="49" t="str">
        <f t="shared" si="104"/>
        <v/>
      </c>
      <c r="J543" s="34">
        <f t="shared" si="105"/>
        <v>9.0000000000001279</v>
      </c>
      <c r="K543" s="34">
        <f t="shared" si="109"/>
        <v>3.9999999999999858</v>
      </c>
      <c r="L543" s="34">
        <f t="shared" si="106"/>
        <v>2</v>
      </c>
      <c r="M543" s="34">
        <f t="shared" ca="1" si="107"/>
        <v>1211</v>
      </c>
      <c r="N543" s="34" t="str">
        <f t="shared" si="110"/>
        <v/>
      </c>
      <c r="O543" s="34">
        <f t="shared" si="111"/>
        <v>4.9815000000000706</v>
      </c>
      <c r="P543" s="37">
        <f t="shared" si="112"/>
        <v>1.9452192977570553</v>
      </c>
      <c r="Q543" s="34">
        <f t="shared" si="113"/>
        <v>4.3999999999999844</v>
      </c>
      <c r="R543" s="34">
        <f t="shared" si="114"/>
        <v>9.3815000000000559</v>
      </c>
      <c r="S543" s="37">
        <f t="shared" si="115"/>
        <v>6.3452192977570396</v>
      </c>
    </row>
    <row r="544" spans="1:19" x14ac:dyDescent="0.2">
      <c r="A544" s="50"/>
      <c r="C544" s="56"/>
      <c r="D544" s="36">
        <v>7.0000000000000001E-3</v>
      </c>
      <c r="E544" s="36">
        <v>1305</v>
      </c>
      <c r="F544" s="48">
        <f t="shared" si="116"/>
        <v>0.54513888888888895</v>
      </c>
      <c r="G544" s="36">
        <v>1308</v>
      </c>
      <c r="H544" s="49">
        <f t="shared" si="108"/>
        <v>0.54722222222222217</v>
      </c>
      <c r="I544" s="49">
        <f t="shared" si="104"/>
        <v>0.55069444444444438</v>
      </c>
      <c r="J544" s="34" t="str">
        <f t="shared" si="105"/>
        <v/>
      </c>
      <c r="K544" s="34">
        <f t="shared" si="109"/>
        <v>2.9999999999998295</v>
      </c>
      <c r="L544" s="34">
        <f t="shared" si="106"/>
        <v>3</v>
      </c>
      <c r="M544" s="34">
        <f t="shared" ca="1" si="107"/>
        <v>1211</v>
      </c>
      <c r="N544" s="34">
        <f t="shared" ca="1" si="110"/>
        <v>61.999999999999943</v>
      </c>
      <c r="O544" s="34">
        <f t="shared" si="111"/>
        <v>1.7500000000000002E-2</v>
      </c>
      <c r="P544" s="37">
        <f t="shared" si="112"/>
        <v>3.9526049426535596E-3</v>
      </c>
      <c r="Q544" s="34">
        <f t="shared" si="113"/>
        <v>2.0999999999998808E-2</v>
      </c>
      <c r="R544" s="34">
        <f t="shared" si="114"/>
        <v>3.8499999999998813E-2</v>
      </c>
      <c r="S544" s="37">
        <f t="shared" si="115"/>
        <v>2.4952604942652369E-2</v>
      </c>
    </row>
    <row r="545" spans="1:19" x14ac:dyDescent="0.2">
      <c r="A545" s="50">
        <v>40150</v>
      </c>
      <c r="B545" s="34">
        <v>1445</v>
      </c>
      <c r="C545" s="56"/>
      <c r="D545" s="36">
        <v>0.01</v>
      </c>
      <c r="E545" s="36">
        <v>1521</v>
      </c>
      <c r="F545" s="48">
        <f t="shared" si="116"/>
        <v>0.63958333333333328</v>
      </c>
      <c r="G545" s="36">
        <v>1527</v>
      </c>
      <c r="H545" s="49">
        <f t="shared" si="108"/>
        <v>0.64374999999999993</v>
      </c>
      <c r="I545" s="49" t="str">
        <f t="shared" si="104"/>
        <v/>
      </c>
      <c r="J545" s="34">
        <f t="shared" si="105"/>
        <v>8.0000000000001315</v>
      </c>
      <c r="K545" s="34">
        <f t="shared" si="109"/>
        <v>5.9999999999999787</v>
      </c>
      <c r="L545" s="34">
        <f t="shared" si="106"/>
        <v>1</v>
      </c>
      <c r="M545" s="34">
        <f t="shared" ca="1" si="107"/>
        <v>1445</v>
      </c>
      <c r="N545" s="34" t="str">
        <f t="shared" si="110"/>
        <v/>
      </c>
      <c r="O545" s="34">
        <f t="shared" si="111"/>
        <v>4.4400000000000732</v>
      </c>
      <c r="P545" s="37">
        <f t="shared" si="112"/>
        <v>1.855168651386081</v>
      </c>
      <c r="Q545" s="34">
        <f t="shared" si="113"/>
        <v>5.999999999999979E-2</v>
      </c>
      <c r="R545" s="34">
        <f t="shared" si="114"/>
        <v>4.5000000000000728</v>
      </c>
      <c r="S545" s="37">
        <f t="shared" si="115"/>
        <v>1.9151686513860808</v>
      </c>
    </row>
    <row r="546" spans="1:19" x14ac:dyDescent="0.2">
      <c r="A546" s="50"/>
      <c r="C546" s="56"/>
      <c r="D546" s="36">
        <v>1.1000000000000001</v>
      </c>
      <c r="E546" s="36">
        <v>1535</v>
      </c>
      <c r="F546" s="48">
        <f t="shared" si="116"/>
        <v>0.64930555555555558</v>
      </c>
      <c r="G546" s="36">
        <v>1539</v>
      </c>
      <c r="H546" s="49">
        <f t="shared" si="108"/>
        <v>0.65208333333333335</v>
      </c>
      <c r="I546" s="49" t="str">
        <f t="shared" si="104"/>
        <v/>
      </c>
      <c r="J546" s="34">
        <f t="shared" si="105"/>
        <v>11.999999999999957</v>
      </c>
      <c r="K546" s="34">
        <f t="shared" si="109"/>
        <v>3.9999999999999858</v>
      </c>
      <c r="L546" s="34">
        <f t="shared" si="106"/>
        <v>2</v>
      </c>
      <c r="M546" s="34">
        <f t="shared" ca="1" si="107"/>
        <v>1445</v>
      </c>
      <c r="N546" s="34" t="str">
        <f t="shared" si="110"/>
        <v/>
      </c>
      <c r="O546" s="34">
        <f t="shared" si="111"/>
        <v>6.6419999999999764</v>
      </c>
      <c r="P546" s="37">
        <f t="shared" si="112"/>
        <v>2.5936257303426942</v>
      </c>
      <c r="Q546" s="34">
        <f t="shared" si="113"/>
        <v>4.3999999999999844</v>
      </c>
      <c r="R546" s="34">
        <f t="shared" si="114"/>
        <v>11.041999999999961</v>
      </c>
      <c r="S546" s="37">
        <f t="shared" si="115"/>
        <v>6.9936257303426785</v>
      </c>
    </row>
    <row r="547" spans="1:19" x14ac:dyDescent="0.2">
      <c r="A547" s="50"/>
      <c r="C547" s="56"/>
      <c r="D547" s="36">
        <v>7.0000000000000001E-3</v>
      </c>
      <c r="E547" s="36">
        <v>1551</v>
      </c>
      <c r="F547" s="48">
        <f t="shared" si="116"/>
        <v>0.66041666666666665</v>
      </c>
      <c r="G547" s="36">
        <v>1554</v>
      </c>
      <c r="H547" s="49">
        <f t="shared" si="108"/>
        <v>0.66249999999999998</v>
      </c>
      <c r="I547" s="49">
        <f t="shared" si="104"/>
        <v>0.66597222222222219</v>
      </c>
      <c r="J547" s="34" t="str">
        <f t="shared" si="105"/>
        <v/>
      </c>
      <c r="K547" s="34">
        <f t="shared" si="109"/>
        <v>2.9999999999999893</v>
      </c>
      <c r="L547" s="34">
        <f t="shared" si="106"/>
        <v>3</v>
      </c>
      <c r="M547" s="34">
        <f t="shared" ca="1" si="107"/>
        <v>1445</v>
      </c>
      <c r="N547" s="34">
        <f t="shared" ca="1" si="110"/>
        <v>73.999999999999901</v>
      </c>
      <c r="O547" s="34">
        <f t="shared" si="111"/>
        <v>1.7500000000000002E-2</v>
      </c>
      <c r="P547" s="37">
        <f t="shared" si="112"/>
        <v>3.9526049426535596E-3</v>
      </c>
      <c r="Q547" s="34">
        <f t="shared" si="113"/>
        <v>2.0999999999999925E-2</v>
      </c>
      <c r="R547" s="34">
        <f t="shared" si="114"/>
        <v>3.8499999999999923E-2</v>
      </c>
      <c r="S547" s="37">
        <f t="shared" si="115"/>
        <v>2.4952604942653486E-2</v>
      </c>
    </row>
    <row r="548" spans="1:19" x14ac:dyDescent="0.2">
      <c r="A548" s="50">
        <v>40151</v>
      </c>
      <c r="B548" s="34">
        <v>1015</v>
      </c>
      <c r="C548" s="56">
        <v>4</v>
      </c>
      <c r="D548" s="36">
        <v>0.01</v>
      </c>
      <c r="E548" s="36">
        <v>1301</v>
      </c>
      <c r="F548" s="48">
        <f t="shared" si="116"/>
        <v>0.54236111111111118</v>
      </c>
      <c r="G548" s="36">
        <v>1303</v>
      </c>
      <c r="H548" s="49">
        <f t="shared" si="108"/>
        <v>0.54375000000000007</v>
      </c>
      <c r="I548" s="49" t="str">
        <f t="shared" si="104"/>
        <v/>
      </c>
      <c r="J548" s="34">
        <f t="shared" si="105"/>
        <v>9.9999999999999645</v>
      </c>
      <c r="K548" s="34">
        <f t="shared" si="109"/>
        <v>1.9999999999999929</v>
      </c>
      <c r="L548" s="34">
        <f t="shared" si="106"/>
        <v>1</v>
      </c>
      <c r="M548" s="34">
        <f t="shared" ca="1" si="107"/>
        <v>1015</v>
      </c>
      <c r="N548" s="34" t="str">
        <f t="shared" si="110"/>
        <v/>
      </c>
      <c r="O548" s="34">
        <f t="shared" si="111"/>
        <v>50.04999999999982</v>
      </c>
      <c r="P548" s="37">
        <f t="shared" si="112"/>
        <v>14.462215389560159</v>
      </c>
      <c r="Q548" s="34">
        <f t="shared" si="113"/>
        <v>1.9999999999999931E-2</v>
      </c>
      <c r="R548" s="34">
        <f t="shared" si="114"/>
        <v>50.069999999999823</v>
      </c>
      <c r="S548" s="37">
        <f t="shared" si="115"/>
        <v>14.482215389560158</v>
      </c>
    </row>
    <row r="549" spans="1:19" x14ac:dyDescent="0.2">
      <c r="A549" s="50"/>
      <c r="C549" s="56"/>
      <c r="D549" s="36">
        <v>10</v>
      </c>
      <c r="E549" s="36">
        <v>1313</v>
      </c>
      <c r="F549" s="48">
        <f t="shared" si="116"/>
        <v>0.55069444444444449</v>
      </c>
      <c r="G549" s="36">
        <v>1316</v>
      </c>
      <c r="H549" s="49">
        <f t="shared" si="108"/>
        <v>0.55277777777777781</v>
      </c>
      <c r="I549" s="49" t="str">
        <f t="shared" si="104"/>
        <v/>
      </c>
      <c r="J549" s="34">
        <f t="shared" si="105"/>
        <v>8.999999999999968</v>
      </c>
      <c r="K549" s="34">
        <f t="shared" si="109"/>
        <v>2.9999999999999893</v>
      </c>
      <c r="L549" s="34">
        <f t="shared" si="106"/>
        <v>2</v>
      </c>
      <c r="M549" s="34">
        <f t="shared" ca="1" si="107"/>
        <v>1015</v>
      </c>
      <c r="N549" s="34" t="str">
        <f t="shared" si="110"/>
        <v/>
      </c>
      <c r="O549" s="34">
        <f t="shared" si="111"/>
        <v>944.99999999999659</v>
      </c>
      <c r="P549" s="37">
        <f t="shared" si="112"/>
        <v>570.81204129048365</v>
      </c>
      <c r="Q549" s="34">
        <f t="shared" si="113"/>
        <v>29.999999999999893</v>
      </c>
      <c r="R549" s="34">
        <f t="shared" si="114"/>
        <v>974.99999999999648</v>
      </c>
      <c r="S549" s="37">
        <f t="shared" si="115"/>
        <v>600.81204129048353</v>
      </c>
    </row>
    <row r="550" spans="1:19" x14ac:dyDescent="0.2">
      <c r="A550" s="50"/>
      <c r="C550" s="56"/>
      <c r="D550" s="36">
        <v>200</v>
      </c>
      <c r="E550" s="36">
        <v>1325</v>
      </c>
      <c r="F550" s="48">
        <f t="shared" si="116"/>
        <v>0.55902777777777779</v>
      </c>
      <c r="G550" s="36">
        <v>1501</v>
      </c>
      <c r="H550" s="49">
        <f t="shared" si="108"/>
        <v>0.62569444444444444</v>
      </c>
      <c r="I550" s="49" t="str">
        <f t="shared" si="104"/>
        <v/>
      </c>
      <c r="J550" s="34">
        <f t="shared" si="105"/>
        <v>13.99999999999995</v>
      </c>
      <c r="K550" s="34">
        <f t="shared" si="109"/>
        <v>95.999999999999972</v>
      </c>
      <c r="L550" s="34">
        <f t="shared" si="106"/>
        <v>3</v>
      </c>
      <c r="M550" s="34">
        <f t="shared" ca="1" si="107"/>
        <v>1015</v>
      </c>
      <c r="N550" s="34" t="str">
        <f t="shared" si="110"/>
        <v/>
      </c>
      <c r="O550" s="34">
        <f t="shared" si="111"/>
        <v>1400.699999999995</v>
      </c>
      <c r="P550" s="37">
        <f t="shared" si="112"/>
        <v>368.19360529529382</v>
      </c>
      <c r="Q550" s="34">
        <f t="shared" si="113"/>
        <v>19199.999999999993</v>
      </c>
      <c r="R550" s="34">
        <f t="shared" si="114"/>
        <v>20600.699999999986</v>
      </c>
      <c r="S550" s="37">
        <f t="shared" si="115"/>
        <v>19568.193605295288</v>
      </c>
    </row>
    <row r="551" spans="1:19" x14ac:dyDescent="0.2">
      <c r="A551" s="50"/>
      <c r="C551" s="56"/>
      <c r="D551" s="36">
        <v>0.1</v>
      </c>
      <c r="E551" s="36">
        <v>1515</v>
      </c>
      <c r="F551" s="48">
        <f t="shared" si="116"/>
        <v>0.63541666666666663</v>
      </c>
      <c r="G551" s="36">
        <v>1540</v>
      </c>
      <c r="H551" s="49">
        <f t="shared" si="108"/>
        <v>0.65277777777777779</v>
      </c>
      <c r="I551" s="49" t="str">
        <f t="shared" si="104"/>
        <v/>
      </c>
      <c r="J551" s="34">
        <f t="shared" si="105"/>
        <v>2.9999999999999893</v>
      </c>
      <c r="K551" s="34">
        <f t="shared" si="109"/>
        <v>25.000000000000071</v>
      </c>
      <c r="L551" s="34">
        <f t="shared" si="106"/>
        <v>4</v>
      </c>
      <c r="M551" s="34">
        <f t="shared" ca="1" si="107"/>
        <v>1015</v>
      </c>
      <c r="N551" s="34" t="str">
        <f t="shared" si="110"/>
        <v/>
      </c>
      <c r="O551" s="34">
        <f t="shared" si="111"/>
        <v>0.44999999999999846</v>
      </c>
      <c r="P551" s="37">
        <f t="shared" si="112"/>
        <v>0.43281163431926445</v>
      </c>
      <c r="Q551" s="34">
        <f t="shared" si="113"/>
        <v>2.5000000000000071</v>
      </c>
      <c r="R551" s="34">
        <f t="shared" si="114"/>
        <v>2.9500000000000055</v>
      </c>
      <c r="S551" s="37">
        <f t="shared" si="115"/>
        <v>2.9328116343192714</v>
      </c>
    </row>
    <row r="552" spans="1:19" x14ac:dyDescent="0.2">
      <c r="A552" s="50"/>
      <c r="C552" s="56"/>
      <c r="D552" s="36">
        <v>0.2</v>
      </c>
      <c r="E552" s="36">
        <v>1543</v>
      </c>
      <c r="F552" s="48">
        <f t="shared" si="116"/>
        <v>0.65486111111111112</v>
      </c>
      <c r="G552" s="36">
        <v>1557</v>
      </c>
      <c r="H552" s="49">
        <f t="shared" si="108"/>
        <v>0.6645833333333333</v>
      </c>
      <c r="I552" s="49" t="str">
        <f t="shared" si="104"/>
        <v/>
      </c>
      <c r="J552" s="34">
        <f t="shared" si="105"/>
        <v>5.0000000000001421</v>
      </c>
      <c r="K552" s="34">
        <f t="shared" si="109"/>
        <v>13.99999999999995</v>
      </c>
      <c r="L552" s="34">
        <f t="shared" si="106"/>
        <v>5</v>
      </c>
      <c r="M552" s="34">
        <f t="shared" ca="1" si="107"/>
        <v>1015</v>
      </c>
      <c r="N552" s="34" t="str">
        <f t="shared" si="110"/>
        <v/>
      </c>
      <c r="O552" s="34">
        <f t="shared" si="111"/>
        <v>0.75000000000002143</v>
      </c>
      <c r="P552" s="37">
        <f t="shared" si="112"/>
        <v>0.72135272386546367</v>
      </c>
      <c r="Q552" s="34">
        <f t="shared" si="113"/>
        <v>2.7999999999999901</v>
      </c>
      <c r="R552" s="34">
        <f t="shared" si="114"/>
        <v>3.5500000000000114</v>
      </c>
      <c r="S552" s="37">
        <f t="shared" si="115"/>
        <v>3.5213527238654536</v>
      </c>
    </row>
    <row r="553" spans="1:19" x14ac:dyDescent="0.2">
      <c r="A553" s="50"/>
      <c r="C553" s="56"/>
      <c r="D553" s="36">
        <v>0.1</v>
      </c>
      <c r="E553" s="36">
        <v>1602</v>
      </c>
      <c r="F553" s="48">
        <f t="shared" si="116"/>
        <v>0.66805555555555562</v>
      </c>
      <c r="G553" s="36">
        <v>1611</v>
      </c>
      <c r="H553" s="49">
        <f t="shared" si="108"/>
        <v>0.6743055555555556</v>
      </c>
      <c r="I553" s="49" t="str">
        <f t="shared" si="104"/>
        <v/>
      </c>
      <c r="J553" s="34">
        <f t="shared" si="105"/>
        <v>3.9999999999999858</v>
      </c>
      <c r="K553" s="34">
        <f t="shared" si="109"/>
        <v>8.999999999999968</v>
      </c>
      <c r="L553" s="34">
        <f t="shared" si="106"/>
        <v>6</v>
      </c>
      <c r="M553" s="34">
        <f t="shared" ca="1" si="107"/>
        <v>1015</v>
      </c>
      <c r="N553" s="34" t="str">
        <f t="shared" si="110"/>
        <v/>
      </c>
      <c r="O553" s="34">
        <f t="shared" si="111"/>
        <v>1.1999999999999957</v>
      </c>
      <c r="P553" s="37">
        <f t="shared" si="112"/>
        <v>0.99414083682118048</v>
      </c>
      <c r="Q553" s="34">
        <f t="shared" si="113"/>
        <v>0.8999999999999968</v>
      </c>
      <c r="R553" s="34">
        <f t="shared" si="114"/>
        <v>2.0999999999999925</v>
      </c>
      <c r="S553" s="37">
        <f t="shared" si="115"/>
        <v>1.8941408368211774</v>
      </c>
    </row>
    <row r="554" spans="1:19" x14ac:dyDescent="0.2">
      <c r="C554" s="56"/>
      <c r="D554" s="36">
        <v>0.5</v>
      </c>
      <c r="E554" s="36">
        <v>1615</v>
      </c>
      <c r="F554" s="48">
        <f t="shared" si="116"/>
        <v>0.67708333333333337</v>
      </c>
      <c r="G554" s="36">
        <v>1619</v>
      </c>
      <c r="H554" s="49">
        <f t="shared" si="108"/>
        <v>0.67986111111111114</v>
      </c>
      <c r="I554" s="49" t="str">
        <f t="shared" si="104"/>
        <v/>
      </c>
      <c r="J554" s="34">
        <f t="shared" si="105"/>
        <v>1.9999999999999929</v>
      </c>
      <c r="K554" s="34">
        <f t="shared" si="109"/>
        <v>3.9999999999999858</v>
      </c>
      <c r="L554" s="34">
        <f t="shared" si="106"/>
        <v>7</v>
      </c>
      <c r="M554" s="34">
        <f t="shared" ca="1" si="107"/>
        <v>1015</v>
      </c>
      <c r="N554" s="34" t="str">
        <f t="shared" si="110"/>
        <v/>
      </c>
      <c r="O554" s="34">
        <f t="shared" si="111"/>
        <v>1.4999999999999947</v>
      </c>
      <c r="P554" s="37">
        <f t="shared" si="112"/>
        <v>1.4426971222578202</v>
      </c>
      <c r="Q554" s="34">
        <f t="shared" si="113"/>
        <v>1.9999999999999929</v>
      </c>
      <c r="R554" s="34">
        <f t="shared" si="114"/>
        <v>3.4999999999999876</v>
      </c>
      <c r="S554" s="37">
        <f t="shared" si="115"/>
        <v>3.4426971222578131</v>
      </c>
    </row>
    <row r="555" spans="1:19" x14ac:dyDescent="0.2">
      <c r="A555" s="50"/>
      <c r="C555" s="56"/>
      <c r="D555" s="36">
        <v>1</v>
      </c>
      <c r="E555" s="36">
        <v>1621</v>
      </c>
      <c r="F555" s="48">
        <f t="shared" si="116"/>
        <v>0.68125000000000002</v>
      </c>
      <c r="G555" s="36">
        <v>1628</v>
      </c>
      <c r="H555" s="49">
        <f t="shared" si="108"/>
        <v>0.68611111111111101</v>
      </c>
      <c r="I555" s="49">
        <f t="shared" si="104"/>
        <v>0.68958333333333321</v>
      </c>
      <c r="J555" s="34" t="str">
        <f t="shared" si="105"/>
        <v/>
      </c>
      <c r="K555" s="34">
        <f t="shared" si="109"/>
        <v>6.9999999999998153</v>
      </c>
      <c r="L555" s="34">
        <f t="shared" si="106"/>
        <v>8</v>
      </c>
      <c r="M555" s="34">
        <f t="shared" ca="1" si="107"/>
        <v>1015</v>
      </c>
      <c r="N555" s="34">
        <f t="shared" ca="1" si="110"/>
        <v>377.99999999999983</v>
      </c>
      <c r="O555" s="34">
        <f t="shared" si="111"/>
        <v>2.5</v>
      </c>
      <c r="P555" s="37">
        <f t="shared" si="112"/>
        <v>0.36191198291773735</v>
      </c>
      <c r="Q555" s="34">
        <f t="shared" si="113"/>
        <v>6.9999999999998153</v>
      </c>
      <c r="R555" s="34">
        <f t="shared" si="114"/>
        <v>9.4999999999998153</v>
      </c>
      <c r="S555" s="37">
        <f t="shared" si="115"/>
        <v>7.3619119829175528</v>
      </c>
    </row>
    <row r="556" spans="1:19" x14ac:dyDescent="0.2">
      <c r="A556" s="50">
        <v>40154</v>
      </c>
      <c r="B556" s="34">
        <v>902</v>
      </c>
      <c r="C556" s="56" t="s">
        <v>80</v>
      </c>
      <c r="D556" s="36">
        <v>0.01</v>
      </c>
      <c r="E556" s="36">
        <v>957</v>
      </c>
      <c r="F556" s="48">
        <f t="shared" si="116"/>
        <v>0.4145833333333333</v>
      </c>
      <c r="G556" s="36">
        <v>1002</v>
      </c>
      <c r="H556" s="49">
        <f t="shared" si="108"/>
        <v>0.41805555555555557</v>
      </c>
      <c r="I556" s="49" t="str">
        <f t="shared" si="104"/>
        <v/>
      </c>
      <c r="J556" s="34">
        <f t="shared" si="105"/>
        <v>7.9999999999999716</v>
      </c>
      <c r="K556" s="34">
        <f t="shared" si="109"/>
        <v>5.0000000000000622</v>
      </c>
      <c r="L556" s="34">
        <f t="shared" si="106"/>
        <v>1</v>
      </c>
      <c r="M556" s="34">
        <f t="shared" ca="1" si="107"/>
        <v>902</v>
      </c>
      <c r="N556" s="34" t="str">
        <f t="shared" si="110"/>
        <v/>
      </c>
      <c r="O556" s="34">
        <f t="shared" si="111"/>
        <v>0.43999999999999845</v>
      </c>
      <c r="P556" s="37">
        <f t="shared" si="112"/>
        <v>0.31270424881382258</v>
      </c>
      <c r="Q556" s="34">
        <f t="shared" si="113"/>
        <v>5.000000000000062E-2</v>
      </c>
      <c r="R556" s="34">
        <f t="shared" si="114"/>
        <v>0.48999999999999905</v>
      </c>
      <c r="S556" s="37">
        <f t="shared" si="115"/>
        <v>0.36270424881382318</v>
      </c>
    </row>
    <row r="557" spans="1:19" x14ac:dyDescent="0.2">
      <c r="A557" s="50"/>
      <c r="C557" s="56"/>
      <c r="D557" s="36">
        <v>0.1</v>
      </c>
      <c r="E557" s="36">
        <v>1010</v>
      </c>
      <c r="F557" s="48">
        <f t="shared" si="116"/>
        <v>0.4236111111111111</v>
      </c>
      <c r="G557" s="36">
        <v>1016</v>
      </c>
      <c r="H557" s="49">
        <f t="shared" si="108"/>
        <v>0.42777777777777781</v>
      </c>
      <c r="I557" s="49" t="str">
        <f t="shared" si="104"/>
        <v/>
      </c>
      <c r="J557" s="34">
        <f t="shared" si="105"/>
        <v>5.9999999999999787</v>
      </c>
      <c r="K557" s="34">
        <f t="shared" si="109"/>
        <v>6.0000000000000586</v>
      </c>
      <c r="L557" s="34">
        <f t="shared" si="106"/>
        <v>2</v>
      </c>
      <c r="M557" s="34">
        <f t="shared" ca="1" si="107"/>
        <v>902</v>
      </c>
      <c r="N557" s="34" t="str">
        <f t="shared" si="110"/>
        <v/>
      </c>
      <c r="O557" s="34">
        <f t="shared" si="111"/>
        <v>0.32999999999999885</v>
      </c>
      <c r="P557" s="37">
        <f t="shared" si="112"/>
        <v>0.2345281866103669</v>
      </c>
      <c r="Q557" s="34">
        <f t="shared" si="113"/>
        <v>0.60000000000000586</v>
      </c>
      <c r="R557" s="34">
        <f t="shared" si="114"/>
        <v>0.93000000000000471</v>
      </c>
      <c r="S557" s="37">
        <f t="shared" si="115"/>
        <v>0.83452818661037276</v>
      </c>
    </row>
    <row r="558" spans="1:19" x14ac:dyDescent="0.2">
      <c r="A558" s="50"/>
      <c r="C558" s="56"/>
      <c r="D558" s="36">
        <v>0.01</v>
      </c>
      <c r="E558" s="36">
        <v>1022</v>
      </c>
      <c r="F558" s="48">
        <f t="shared" si="116"/>
        <v>0.43194444444444446</v>
      </c>
      <c r="G558" s="36">
        <v>1125</v>
      </c>
      <c r="H558" s="49">
        <f t="shared" si="108"/>
        <v>0.47569444444444442</v>
      </c>
      <c r="I558" s="49">
        <f t="shared" si="104"/>
        <v>0.47916666666666663</v>
      </c>
      <c r="J558" s="34" t="str">
        <f t="shared" si="105"/>
        <v/>
      </c>
      <c r="K558" s="34">
        <f t="shared" si="109"/>
        <v>62.999999999999936</v>
      </c>
      <c r="L558" s="34">
        <f t="shared" si="106"/>
        <v>3</v>
      </c>
      <c r="M558" s="34">
        <f t="shared" ca="1" si="107"/>
        <v>902</v>
      </c>
      <c r="N558" s="34">
        <f t="shared" ca="1" si="110"/>
        <v>147.99999999999994</v>
      </c>
      <c r="O558" s="34">
        <f t="shared" si="111"/>
        <v>2.5000000000000001E-2</v>
      </c>
      <c r="P558" s="37">
        <f t="shared" si="112"/>
        <v>5.4281443780592247E-3</v>
      </c>
      <c r="Q558" s="34">
        <f t="shared" si="113"/>
        <v>0.62999999999999934</v>
      </c>
      <c r="R558" s="34">
        <f t="shared" si="114"/>
        <v>0.65499999999999936</v>
      </c>
      <c r="S558" s="37">
        <f t="shared" si="115"/>
        <v>0.63542814437805861</v>
      </c>
    </row>
    <row r="559" spans="1:19" x14ac:dyDescent="0.2">
      <c r="A559" s="50">
        <v>40154</v>
      </c>
      <c r="B559" s="34">
        <v>1423</v>
      </c>
      <c r="C559" s="56"/>
      <c r="D559" s="36">
        <v>0.01</v>
      </c>
      <c r="E559" s="36">
        <v>1511</v>
      </c>
      <c r="F559" s="48">
        <f t="shared" si="116"/>
        <v>0.63263888888888886</v>
      </c>
      <c r="G559" s="36">
        <v>1524</v>
      </c>
      <c r="H559" s="49">
        <f t="shared" si="108"/>
        <v>0.64166666666666672</v>
      </c>
      <c r="I559" s="49" t="str">
        <f t="shared" si="104"/>
        <v/>
      </c>
      <c r="J559" s="34">
        <f t="shared" si="105"/>
        <v>6.9999999999999751</v>
      </c>
      <c r="K559" s="34">
        <f t="shared" si="109"/>
        <v>13.000000000000114</v>
      </c>
      <c r="L559" s="34">
        <f t="shared" si="106"/>
        <v>1</v>
      </c>
      <c r="M559" s="34">
        <f t="shared" ca="1" si="107"/>
        <v>1423</v>
      </c>
      <c r="N559" s="34" t="str">
        <f t="shared" si="110"/>
        <v/>
      </c>
      <c r="O559" s="34">
        <f t="shared" si="111"/>
        <v>0.38499999999999862</v>
      </c>
      <c r="P559" s="37">
        <f t="shared" si="112"/>
        <v>0.27361621771209477</v>
      </c>
      <c r="Q559" s="34">
        <f t="shared" si="113"/>
        <v>0.13000000000000114</v>
      </c>
      <c r="R559" s="34">
        <f t="shared" si="114"/>
        <v>0.51499999999999979</v>
      </c>
      <c r="S559" s="37">
        <f t="shared" si="115"/>
        <v>0.40361621771209588</v>
      </c>
    </row>
    <row r="560" spans="1:19" x14ac:dyDescent="0.2">
      <c r="A560" s="50"/>
      <c r="C560" s="56"/>
      <c r="D560" s="36">
        <v>0.1</v>
      </c>
      <c r="E560" s="36">
        <v>1531</v>
      </c>
      <c r="F560" s="48">
        <f t="shared" si="116"/>
        <v>0.64652777777777781</v>
      </c>
      <c r="G560" s="36">
        <v>1537</v>
      </c>
      <c r="H560" s="49">
        <f t="shared" si="108"/>
        <v>0.65069444444444446</v>
      </c>
      <c r="I560" s="49" t="str">
        <f t="shared" si="104"/>
        <v/>
      </c>
      <c r="J560" s="34">
        <f t="shared" si="105"/>
        <v>9.9999999999999645</v>
      </c>
      <c r="K560" s="34">
        <f t="shared" si="109"/>
        <v>5.9999999999999787</v>
      </c>
      <c r="L560" s="34">
        <f t="shared" si="106"/>
        <v>2</v>
      </c>
      <c r="M560" s="34">
        <f t="shared" ca="1" si="107"/>
        <v>1423</v>
      </c>
      <c r="N560" s="34" t="str">
        <f t="shared" si="110"/>
        <v/>
      </c>
      <c r="O560" s="34">
        <f t="shared" si="111"/>
        <v>0.53499999999999814</v>
      </c>
      <c r="P560" s="37">
        <f t="shared" si="112"/>
        <v>0.34973881787877958</v>
      </c>
      <c r="Q560" s="34">
        <f t="shared" si="113"/>
        <v>0.59999999999999787</v>
      </c>
      <c r="R560" s="34">
        <f t="shared" si="114"/>
        <v>1.134999999999996</v>
      </c>
      <c r="S560" s="37">
        <f t="shared" si="115"/>
        <v>0.94973881787877745</v>
      </c>
    </row>
    <row r="561" spans="1:19" x14ac:dyDescent="0.2">
      <c r="A561" s="50"/>
      <c r="C561" s="56"/>
      <c r="D561" s="36">
        <v>7.0000000000000001E-3</v>
      </c>
      <c r="E561" s="36">
        <v>1547</v>
      </c>
      <c r="F561" s="48">
        <f t="shared" si="116"/>
        <v>0.65763888888888888</v>
      </c>
      <c r="G561" s="36">
        <v>1556</v>
      </c>
      <c r="H561" s="49">
        <f t="shared" si="108"/>
        <v>0.66388888888888886</v>
      </c>
      <c r="I561" s="49">
        <f t="shared" si="104"/>
        <v>0.66736111111111107</v>
      </c>
      <c r="J561" s="34" t="str">
        <f t="shared" si="105"/>
        <v/>
      </c>
      <c r="K561" s="34">
        <f t="shared" si="109"/>
        <v>8.999999999999968</v>
      </c>
      <c r="L561" s="34">
        <f t="shared" si="106"/>
        <v>3</v>
      </c>
      <c r="M561" s="34">
        <f t="shared" ca="1" si="107"/>
        <v>1423</v>
      </c>
      <c r="N561" s="34">
        <f t="shared" ca="1" si="110"/>
        <v>97.999999999999972</v>
      </c>
      <c r="O561" s="34">
        <f t="shared" si="111"/>
        <v>1.7500000000000002E-2</v>
      </c>
      <c r="P561" s="37">
        <f t="shared" si="112"/>
        <v>3.9526049426535596E-3</v>
      </c>
      <c r="Q561" s="34">
        <f t="shared" si="113"/>
        <v>6.2999999999999778E-2</v>
      </c>
      <c r="R561" s="34">
        <f t="shared" si="114"/>
        <v>8.049999999999978E-2</v>
      </c>
      <c r="S561" s="37">
        <f t="shared" si="115"/>
        <v>6.6952604942653343E-2</v>
      </c>
    </row>
    <row r="562" spans="1:19" x14ac:dyDescent="0.2">
      <c r="A562" s="50">
        <v>40155</v>
      </c>
      <c r="B562" s="34">
        <v>826</v>
      </c>
      <c r="C562" s="56" t="s">
        <v>80</v>
      </c>
      <c r="D562" s="36">
        <v>0.01</v>
      </c>
      <c r="E562" s="36">
        <v>851</v>
      </c>
      <c r="F562" s="48">
        <f t="shared" si="116"/>
        <v>0.36874999999999997</v>
      </c>
      <c r="G562" s="36">
        <v>900</v>
      </c>
      <c r="H562" s="49">
        <f t="shared" si="108"/>
        <v>0.375</v>
      </c>
      <c r="I562" s="49" t="str">
        <f t="shared" si="104"/>
        <v/>
      </c>
      <c r="J562" s="34">
        <f t="shared" si="105"/>
        <v>7.9999999999999716</v>
      </c>
      <c r="K562" s="34">
        <f t="shared" si="109"/>
        <v>9.000000000000048</v>
      </c>
      <c r="L562" s="34">
        <f t="shared" si="106"/>
        <v>1</v>
      </c>
      <c r="M562" s="34">
        <f t="shared" ca="1" si="107"/>
        <v>826</v>
      </c>
      <c r="N562" s="34" t="str">
        <f t="shared" si="110"/>
        <v/>
      </c>
      <c r="O562" s="34">
        <f t="shared" si="111"/>
        <v>0.43999999999999845</v>
      </c>
      <c r="P562" s="37">
        <f t="shared" si="112"/>
        <v>0.31270424881382258</v>
      </c>
      <c r="Q562" s="34">
        <f t="shared" si="113"/>
        <v>9.0000000000000482E-2</v>
      </c>
      <c r="R562" s="34">
        <f t="shared" si="114"/>
        <v>0.52999999999999892</v>
      </c>
      <c r="S562" s="37">
        <f t="shared" si="115"/>
        <v>0.40270424881382305</v>
      </c>
    </row>
    <row r="563" spans="1:19" x14ac:dyDescent="0.2">
      <c r="A563" s="50"/>
      <c r="C563" s="56"/>
      <c r="D563" s="36">
        <v>0.1</v>
      </c>
      <c r="E563" s="36">
        <v>908</v>
      </c>
      <c r="F563" s="48">
        <f t="shared" si="116"/>
        <v>0.38055555555555554</v>
      </c>
      <c r="G563" s="36">
        <v>916</v>
      </c>
      <c r="H563" s="49">
        <f t="shared" si="108"/>
        <v>0.38611111111111113</v>
      </c>
      <c r="I563" s="49" t="str">
        <f t="shared" si="104"/>
        <v/>
      </c>
      <c r="J563" s="34">
        <f t="shared" si="105"/>
        <v>8.999999999999968</v>
      </c>
      <c r="K563" s="34">
        <f t="shared" si="109"/>
        <v>8.0000000000000515</v>
      </c>
      <c r="L563" s="34">
        <f t="shared" si="106"/>
        <v>2</v>
      </c>
      <c r="M563" s="34">
        <f t="shared" ca="1" si="107"/>
        <v>826</v>
      </c>
      <c r="N563" s="34" t="str">
        <f t="shared" si="110"/>
        <v/>
      </c>
      <c r="O563" s="34">
        <f t="shared" si="111"/>
        <v>0.49499999999999822</v>
      </c>
      <c r="P563" s="37">
        <f t="shared" si="112"/>
        <v>0.35179227991555034</v>
      </c>
      <c r="Q563" s="34">
        <f t="shared" si="113"/>
        <v>0.80000000000000515</v>
      </c>
      <c r="R563" s="34">
        <f t="shared" si="114"/>
        <v>1.2950000000000035</v>
      </c>
      <c r="S563" s="37">
        <f t="shared" si="115"/>
        <v>1.1517922799155556</v>
      </c>
    </row>
    <row r="564" spans="1:19" x14ac:dyDescent="0.2">
      <c r="A564" s="50"/>
      <c r="C564" s="56"/>
      <c r="D564" s="36">
        <v>0.01</v>
      </c>
      <c r="E564" s="36">
        <v>925</v>
      </c>
      <c r="F564" s="48">
        <f t="shared" si="116"/>
        <v>0.3923611111111111</v>
      </c>
      <c r="G564" s="36">
        <v>933</v>
      </c>
      <c r="H564" s="49">
        <f t="shared" si="108"/>
        <v>0.3979166666666667</v>
      </c>
      <c r="I564" s="49">
        <f t="shared" si="104"/>
        <v>0.40138888888888891</v>
      </c>
      <c r="J564" s="34" t="str">
        <f t="shared" si="105"/>
        <v/>
      </c>
      <c r="K564" s="34">
        <f t="shared" si="109"/>
        <v>8.0000000000000515</v>
      </c>
      <c r="L564" s="34">
        <f t="shared" si="106"/>
        <v>3</v>
      </c>
      <c r="M564" s="34">
        <f t="shared" ca="1" si="107"/>
        <v>826</v>
      </c>
      <c r="N564" s="34">
        <f t="shared" ca="1" si="110"/>
        <v>71.999999999999986</v>
      </c>
      <c r="O564" s="34">
        <f t="shared" si="111"/>
        <v>2.5000000000000001E-2</v>
      </c>
      <c r="P564" s="37">
        <f t="shared" si="112"/>
        <v>5.4281443780592247E-3</v>
      </c>
      <c r="Q564" s="34">
        <f t="shared" si="113"/>
        <v>8.0000000000000515E-2</v>
      </c>
      <c r="R564" s="34">
        <f t="shared" si="114"/>
        <v>0.10500000000000051</v>
      </c>
      <c r="S564" s="37">
        <f t="shared" si="115"/>
        <v>8.5428144378059734E-2</v>
      </c>
    </row>
    <row r="565" spans="1:19" x14ac:dyDescent="0.2">
      <c r="A565" s="50">
        <v>40155</v>
      </c>
      <c r="B565" s="34">
        <v>948</v>
      </c>
      <c r="C565" s="56"/>
      <c r="D565" s="36">
        <v>0.01</v>
      </c>
      <c r="E565" s="36">
        <v>1026</v>
      </c>
      <c r="F565" s="48">
        <f t="shared" si="116"/>
        <v>0.43472222222222223</v>
      </c>
      <c r="G565" s="36">
        <v>1037</v>
      </c>
      <c r="H565" s="49">
        <f t="shared" si="108"/>
        <v>0.44236111111111115</v>
      </c>
      <c r="I565" s="49" t="str">
        <f t="shared" si="104"/>
        <v/>
      </c>
      <c r="J565" s="34">
        <f t="shared" si="105"/>
        <v>9.9999999999999645</v>
      </c>
      <c r="K565" s="34">
        <f t="shared" si="109"/>
        <v>11.000000000000041</v>
      </c>
      <c r="L565" s="34">
        <f t="shared" si="106"/>
        <v>1</v>
      </c>
      <c r="M565" s="34">
        <f t="shared" ca="1" si="107"/>
        <v>948</v>
      </c>
      <c r="N565" s="34" t="str">
        <f t="shared" si="110"/>
        <v/>
      </c>
      <c r="O565" s="34">
        <f t="shared" si="111"/>
        <v>5.5499999999999812</v>
      </c>
      <c r="P565" s="37">
        <f t="shared" si="112"/>
        <v>2.3189608142325544</v>
      </c>
      <c r="Q565" s="34">
        <f t="shared" si="113"/>
        <v>0.11000000000000042</v>
      </c>
      <c r="R565" s="34">
        <f t="shared" si="114"/>
        <v>5.6599999999999815</v>
      </c>
      <c r="S565" s="37">
        <f t="shared" si="115"/>
        <v>2.4289608142325547</v>
      </c>
    </row>
    <row r="566" spans="1:19" x14ac:dyDescent="0.2">
      <c r="A566" s="50"/>
      <c r="C566" s="56"/>
      <c r="D566" s="36">
        <v>1.1000000000000001</v>
      </c>
      <c r="E566" s="36">
        <v>1047</v>
      </c>
      <c r="F566" s="48">
        <f t="shared" si="116"/>
        <v>0.44930555555555557</v>
      </c>
      <c r="G566" s="36">
        <v>1053</v>
      </c>
      <c r="H566" s="49">
        <f t="shared" si="108"/>
        <v>0.45347222222222222</v>
      </c>
      <c r="I566" s="49" t="str">
        <f t="shared" si="104"/>
        <v/>
      </c>
      <c r="J566" s="34">
        <f t="shared" si="105"/>
        <v>12.000000000000037</v>
      </c>
      <c r="K566" s="34">
        <f t="shared" si="109"/>
        <v>5.9999999999999787</v>
      </c>
      <c r="L566" s="34">
        <f t="shared" si="106"/>
        <v>2</v>
      </c>
      <c r="M566" s="34">
        <f t="shared" ca="1" si="107"/>
        <v>948</v>
      </c>
      <c r="N566" s="34" t="str">
        <f t="shared" si="110"/>
        <v/>
      </c>
      <c r="O566" s="34">
        <f t="shared" si="111"/>
        <v>6.6420000000000208</v>
      </c>
      <c r="P566" s="37">
        <f t="shared" si="112"/>
        <v>2.593625730342711</v>
      </c>
      <c r="Q566" s="34">
        <f t="shared" si="113"/>
        <v>6.5999999999999774</v>
      </c>
      <c r="R566" s="34">
        <f t="shared" si="114"/>
        <v>13.241999999999997</v>
      </c>
      <c r="S566" s="37">
        <f t="shared" si="115"/>
        <v>9.1936257303426885</v>
      </c>
    </row>
    <row r="567" spans="1:19" x14ac:dyDescent="0.2">
      <c r="A567" s="50"/>
      <c r="C567" s="56"/>
      <c r="D567" s="36">
        <v>7.0000000000000001E-3</v>
      </c>
      <c r="E567" s="36">
        <v>1105</v>
      </c>
      <c r="F567" s="48">
        <f t="shared" si="116"/>
        <v>0.46180555555555558</v>
      </c>
      <c r="G567" s="36">
        <v>1110</v>
      </c>
      <c r="H567" s="49">
        <f t="shared" si="108"/>
        <v>0.46527777777777773</v>
      </c>
      <c r="I567" s="49">
        <f t="shared" si="104"/>
        <v>0.46874999999999994</v>
      </c>
      <c r="J567" s="34" t="str">
        <f t="shared" si="105"/>
        <v/>
      </c>
      <c r="K567" s="34">
        <f t="shared" si="109"/>
        <v>4.9999999999999023</v>
      </c>
      <c r="L567" s="34">
        <f t="shared" si="106"/>
        <v>3</v>
      </c>
      <c r="M567" s="34">
        <f t="shared" ca="1" si="107"/>
        <v>948</v>
      </c>
      <c r="N567" s="34">
        <f t="shared" ca="1" si="110"/>
        <v>86.999999999999858</v>
      </c>
      <c r="O567" s="34">
        <f t="shared" si="111"/>
        <v>1.7500000000000002E-2</v>
      </c>
      <c r="P567" s="37">
        <f t="shared" si="112"/>
        <v>3.9526049426535596E-3</v>
      </c>
      <c r="Q567" s="34">
        <f t="shared" si="113"/>
        <v>3.4999999999999316E-2</v>
      </c>
      <c r="R567" s="34">
        <f t="shared" si="114"/>
        <v>5.2499999999999318E-2</v>
      </c>
      <c r="S567" s="37">
        <f t="shared" si="115"/>
        <v>3.8952604942652874E-2</v>
      </c>
    </row>
    <row r="568" spans="1:19" x14ac:dyDescent="0.2">
      <c r="A568" s="50">
        <v>40155</v>
      </c>
      <c r="B568" s="34">
        <v>1150</v>
      </c>
      <c r="C568" s="56"/>
      <c r="D568" s="36">
        <v>0.01</v>
      </c>
      <c r="E568" s="36">
        <v>1205</v>
      </c>
      <c r="F568" s="48">
        <f t="shared" si="116"/>
        <v>0.50347222222222221</v>
      </c>
      <c r="G568" s="36">
        <v>1209</v>
      </c>
      <c r="H568" s="49">
        <f t="shared" si="108"/>
        <v>0.50624999999999998</v>
      </c>
      <c r="I568" s="49" t="str">
        <f t="shared" si="104"/>
        <v/>
      </c>
      <c r="J568" s="34">
        <f t="shared" si="105"/>
        <v>9.0000000000001279</v>
      </c>
      <c r="K568" s="34">
        <f t="shared" si="109"/>
        <v>3.9999999999999858</v>
      </c>
      <c r="L568" s="34">
        <f t="shared" si="106"/>
        <v>1</v>
      </c>
      <c r="M568" s="34">
        <f t="shared" ca="1" si="107"/>
        <v>1150</v>
      </c>
      <c r="N568" s="34" t="str">
        <f t="shared" si="110"/>
        <v/>
      </c>
      <c r="O568" s="34">
        <f t="shared" si="111"/>
        <v>0.49500000000000705</v>
      </c>
      <c r="P568" s="37">
        <f t="shared" si="112"/>
        <v>0.35179227991555667</v>
      </c>
      <c r="Q568" s="34">
        <f t="shared" si="113"/>
        <v>3.9999999999999862E-2</v>
      </c>
      <c r="R568" s="34">
        <f t="shared" si="114"/>
        <v>0.53500000000000691</v>
      </c>
      <c r="S568" s="37">
        <f t="shared" si="115"/>
        <v>0.39179227991555654</v>
      </c>
    </row>
    <row r="569" spans="1:19" x14ac:dyDescent="0.2">
      <c r="A569" s="50"/>
      <c r="C569" s="56"/>
      <c r="D569" s="36">
        <v>0.1</v>
      </c>
      <c r="E569" s="36">
        <v>1218</v>
      </c>
      <c r="F569" s="48">
        <f t="shared" si="116"/>
        <v>0.51250000000000007</v>
      </c>
      <c r="G569" s="36">
        <v>1220</v>
      </c>
      <c r="H569" s="49">
        <f t="shared" si="108"/>
        <v>0.51388888888888895</v>
      </c>
      <c r="I569" s="49">
        <f t="shared" si="104"/>
        <v>0.51736111111111116</v>
      </c>
      <c r="J569" s="34" t="str">
        <f t="shared" si="105"/>
        <v/>
      </c>
      <c r="K569" s="34">
        <f t="shared" si="109"/>
        <v>1.9999999999999929</v>
      </c>
      <c r="L569" s="34">
        <f t="shared" si="106"/>
        <v>2</v>
      </c>
      <c r="M569" s="34">
        <f t="shared" ca="1" si="107"/>
        <v>1150</v>
      </c>
      <c r="N569" s="34">
        <f t="shared" ca="1" si="110"/>
        <v>35.000000000000036</v>
      </c>
      <c r="O569" s="34">
        <f t="shared" si="111"/>
        <v>0.25</v>
      </c>
      <c r="P569" s="37">
        <f t="shared" si="112"/>
        <v>4.342905372259271E-2</v>
      </c>
      <c r="Q569" s="34">
        <f t="shared" si="113"/>
        <v>0.19999999999999929</v>
      </c>
      <c r="R569" s="34">
        <f t="shared" si="114"/>
        <v>0.44999999999999929</v>
      </c>
      <c r="S569" s="37">
        <f t="shared" si="115"/>
        <v>0.24342905372259199</v>
      </c>
    </row>
    <row r="570" spans="1:19" x14ac:dyDescent="0.2">
      <c r="A570" s="50">
        <v>40155</v>
      </c>
      <c r="B570" s="34">
        <v>1347</v>
      </c>
      <c r="C570" s="56"/>
      <c r="D570" s="36">
        <v>0.01</v>
      </c>
      <c r="E570" s="36">
        <v>1419</v>
      </c>
      <c r="F570" s="48">
        <f t="shared" si="116"/>
        <v>0.59652777777777777</v>
      </c>
      <c r="G570" s="36">
        <v>1434</v>
      </c>
      <c r="H570" s="49">
        <f t="shared" si="108"/>
        <v>0.6069444444444444</v>
      </c>
      <c r="I570" s="49" t="str">
        <f t="shared" si="104"/>
        <v/>
      </c>
      <c r="J570" s="34">
        <f t="shared" si="105"/>
        <v>13.000000000000114</v>
      </c>
      <c r="K570" s="34">
        <f t="shared" si="109"/>
        <v>14.999999999999947</v>
      </c>
      <c r="L570" s="34">
        <f t="shared" si="106"/>
        <v>1</v>
      </c>
      <c r="M570" s="34">
        <f t="shared" ca="1" si="107"/>
        <v>1347</v>
      </c>
      <c r="N570" s="34" t="str">
        <f t="shared" si="110"/>
        <v/>
      </c>
      <c r="O570" s="34">
        <f t="shared" si="111"/>
        <v>5.9150000000000515</v>
      </c>
      <c r="P570" s="37">
        <f t="shared" si="112"/>
        <v>2.5712763662201388</v>
      </c>
      <c r="Q570" s="34">
        <f t="shared" si="113"/>
        <v>0.14999999999999947</v>
      </c>
      <c r="R570" s="34">
        <f t="shared" si="114"/>
        <v>6.065000000000051</v>
      </c>
      <c r="S570" s="37">
        <f t="shared" si="115"/>
        <v>2.7212763662201382</v>
      </c>
    </row>
    <row r="571" spans="1:19" x14ac:dyDescent="0.2">
      <c r="A571" s="50"/>
      <c r="C571" s="56"/>
      <c r="D571" s="36">
        <v>0.9</v>
      </c>
      <c r="E571" s="36">
        <v>1447</v>
      </c>
      <c r="F571" s="48">
        <f t="shared" si="116"/>
        <v>0.61597222222222225</v>
      </c>
      <c r="G571" s="36">
        <v>1455</v>
      </c>
      <c r="H571" s="49">
        <f t="shared" si="108"/>
        <v>0.62152777777777779</v>
      </c>
      <c r="I571" s="49" t="str">
        <f t="shared" si="104"/>
        <v/>
      </c>
      <c r="J571" s="34">
        <f t="shared" si="105"/>
        <v>12.999999999999954</v>
      </c>
      <c r="K571" s="34">
        <f t="shared" si="109"/>
        <v>7.9999999999999716</v>
      </c>
      <c r="L571" s="34">
        <f t="shared" si="106"/>
        <v>2</v>
      </c>
      <c r="M571" s="34">
        <f t="shared" ca="1" si="107"/>
        <v>1347</v>
      </c>
      <c r="N571" s="34" t="str">
        <f t="shared" si="110"/>
        <v/>
      </c>
      <c r="O571" s="34">
        <f t="shared" si="111"/>
        <v>5.882499999999979</v>
      </c>
      <c r="P571" s="37">
        <f t="shared" si="112"/>
        <v>2.2406205026953931</v>
      </c>
      <c r="Q571" s="34">
        <f t="shared" si="113"/>
        <v>7.1999999999999744</v>
      </c>
      <c r="R571" s="34">
        <f t="shared" si="114"/>
        <v>13.082499999999953</v>
      </c>
      <c r="S571" s="37">
        <f t="shared" si="115"/>
        <v>9.4406205026953671</v>
      </c>
    </row>
    <row r="572" spans="1:19" x14ac:dyDescent="0.2">
      <c r="A572" s="50"/>
      <c r="C572" s="56"/>
      <c r="D572" s="36">
        <v>5.0000000000000001E-3</v>
      </c>
      <c r="E572" s="36">
        <v>1508</v>
      </c>
      <c r="F572" s="48">
        <f t="shared" si="116"/>
        <v>0.63055555555555554</v>
      </c>
      <c r="G572" s="36">
        <v>1515</v>
      </c>
      <c r="H572" s="49">
        <f t="shared" si="108"/>
        <v>0.63541666666666663</v>
      </c>
      <c r="I572" s="49" t="str">
        <f t="shared" si="104"/>
        <v/>
      </c>
      <c r="J572" s="34">
        <f t="shared" si="105"/>
        <v>9.0000000000001279</v>
      </c>
      <c r="K572" s="34">
        <f t="shared" si="109"/>
        <v>6.9999999999999751</v>
      </c>
      <c r="L572" s="34">
        <f t="shared" si="106"/>
        <v>3</v>
      </c>
      <c r="M572" s="34">
        <f t="shared" ca="1" si="107"/>
        <v>1347</v>
      </c>
      <c r="N572" s="34" t="str">
        <f t="shared" si="110"/>
        <v/>
      </c>
      <c r="O572" s="34">
        <f t="shared" si="111"/>
        <v>0.47250000000000675</v>
      </c>
      <c r="P572" s="37">
        <f t="shared" si="112"/>
        <v>0.28542411230677356</v>
      </c>
      <c r="Q572" s="34">
        <f t="shared" si="113"/>
        <v>3.4999999999999878E-2</v>
      </c>
      <c r="R572" s="34">
        <f t="shared" si="114"/>
        <v>0.50750000000000661</v>
      </c>
      <c r="S572" s="37">
        <f t="shared" si="115"/>
        <v>0.32042411230677342</v>
      </c>
    </row>
    <row r="573" spans="1:19" x14ac:dyDescent="0.2">
      <c r="A573" s="50"/>
      <c r="C573" s="56"/>
      <c r="D573" s="36">
        <v>0.1</v>
      </c>
      <c r="E573" s="36">
        <v>1524</v>
      </c>
      <c r="F573" s="48">
        <f t="shared" si="116"/>
        <v>0.64166666666666672</v>
      </c>
      <c r="G573" s="36">
        <v>1530</v>
      </c>
      <c r="H573" s="49">
        <f t="shared" si="108"/>
        <v>0.64583333333333337</v>
      </c>
      <c r="I573" s="49">
        <f t="shared" si="104"/>
        <v>0.64930555555555558</v>
      </c>
      <c r="J573" s="34" t="str">
        <f t="shared" si="105"/>
        <v/>
      </c>
      <c r="K573" s="34">
        <f t="shared" si="109"/>
        <v>5.9999999999999787</v>
      </c>
      <c r="L573" s="34">
        <f t="shared" si="106"/>
        <v>4</v>
      </c>
      <c r="M573" s="34">
        <f t="shared" ca="1" si="107"/>
        <v>1347</v>
      </c>
      <c r="N573" s="34">
        <f t="shared" ca="1" si="110"/>
        <v>108.0000000000001</v>
      </c>
      <c r="O573" s="34">
        <f t="shared" si="111"/>
        <v>0.25</v>
      </c>
      <c r="P573" s="37">
        <f t="shared" si="112"/>
        <v>4.342905372259271E-2</v>
      </c>
      <c r="Q573" s="34">
        <f t="shared" si="113"/>
        <v>0.59999999999999787</v>
      </c>
      <c r="R573" s="34">
        <f t="shared" si="114"/>
        <v>0.84999999999999787</v>
      </c>
      <c r="S573" s="37">
        <f t="shared" si="115"/>
        <v>0.64342905372259063</v>
      </c>
    </row>
    <row r="574" spans="1:19" x14ac:dyDescent="0.2">
      <c r="A574" s="50">
        <v>40156</v>
      </c>
      <c r="B574" s="34">
        <v>745</v>
      </c>
      <c r="C574" s="56" t="s">
        <v>78</v>
      </c>
      <c r="D574" s="36">
        <v>0.01</v>
      </c>
      <c r="E574" s="36">
        <v>1014</v>
      </c>
      <c r="F574" s="48">
        <f t="shared" si="116"/>
        <v>0.42638888888888887</v>
      </c>
      <c r="G574" s="36">
        <v>1019</v>
      </c>
      <c r="H574" s="49">
        <f t="shared" si="108"/>
        <v>0.42986111111111108</v>
      </c>
      <c r="I574" s="49" t="str">
        <f t="shared" si="104"/>
        <v/>
      </c>
      <c r="J574" s="34">
        <f t="shared" si="105"/>
        <v>12.000000000000117</v>
      </c>
      <c r="K574" s="34">
        <f t="shared" si="109"/>
        <v>4.9999999999999822</v>
      </c>
      <c r="L574" s="34">
        <f t="shared" si="106"/>
        <v>1</v>
      </c>
      <c r="M574" s="34">
        <f t="shared" ca="1" si="107"/>
        <v>745</v>
      </c>
      <c r="N574" s="34" t="str">
        <f t="shared" si="110"/>
        <v/>
      </c>
      <c r="O574" s="34">
        <f t="shared" si="111"/>
        <v>5.4600000000000533</v>
      </c>
      <c r="P574" s="37">
        <f t="shared" si="112"/>
        <v>2.3734858765108999</v>
      </c>
      <c r="Q574" s="34">
        <f t="shared" si="113"/>
        <v>4.9999999999999822E-2</v>
      </c>
      <c r="R574" s="34">
        <f t="shared" si="114"/>
        <v>5.5100000000000531</v>
      </c>
      <c r="S574" s="37">
        <f t="shared" si="115"/>
        <v>2.4234858765108998</v>
      </c>
    </row>
    <row r="575" spans="1:19" x14ac:dyDescent="0.2">
      <c r="A575" s="50"/>
      <c r="C575" s="56"/>
      <c r="D575" s="36">
        <v>0.9</v>
      </c>
      <c r="E575" s="36">
        <v>1031</v>
      </c>
      <c r="F575" s="48">
        <f t="shared" si="116"/>
        <v>0.4381944444444445</v>
      </c>
      <c r="G575" s="36">
        <v>1035</v>
      </c>
      <c r="H575" s="49">
        <f t="shared" si="108"/>
        <v>0.44097222222222227</v>
      </c>
      <c r="I575" s="49" t="str">
        <f t="shared" si="104"/>
        <v/>
      </c>
      <c r="J575" s="34">
        <f t="shared" si="105"/>
        <v>11.999999999999957</v>
      </c>
      <c r="K575" s="34">
        <f t="shared" si="109"/>
        <v>3.9999999999999858</v>
      </c>
      <c r="L575" s="34">
        <f t="shared" si="106"/>
        <v>2</v>
      </c>
      <c r="M575" s="34">
        <f t="shared" ca="1" si="107"/>
        <v>745</v>
      </c>
      <c r="N575" s="34" t="str">
        <f t="shared" si="110"/>
        <v/>
      </c>
      <c r="O575" s="34">
        <f t="shared" si="111"/>
        <v>5.4299999999999811</v>
      </c>
      <c r="P575" s="37">
        <f t="shared" si="112"/>
        <v>2.0682650794111321</v>
      </c>
      <c r="Q575" s="34">
        <f t="shared" si="113"/>
        <v>3.5999999999999872</v>
      </c>
      <c r="R575" s="34">
        <f t="shared" si="114"/>
        <v>9.0299999999999692</v>
      </c>
      <c r="S575" s="37">
        <f t="shared" si="115"/>
        <v>5.6682650794111193</v>
      </c>
    </row>
    <row r="576" spans="1:19" x14ac:dyDescent="0.2">
      <c r="A576" s="50"/>
      <c r="C576" s="56"/>
      <c r="D576" s="36">
        <v>5.0000000000000001E-3</v>
      </c>
      <c r="E576" s="36">
        <v>1047</v>
      </c>
      <c r="F576" s="48">
        <f t="shared" si="116"/>
        <v>0.44930555555555557</v>
      </c>
      <c r="G576" s="36">
        <v>1050</v>
      </c>
      <c r="H576" s="49">
        <f t="shared" si="108"/>
        <v>0.4513888888888889</v>
      </c>
      <c r="I576" s="49">
        <f t="shared" si="104"/>
        <v>0.4548611111111111</v>
      </c>
      <c r="J576" s="34" t="str">
        <f t="shared" si="105"/>
        <v/>
      </c>
      <c r="K576" s="34">
        <f t="shared" si="109"/>
        <v>2.9999999999999893</v>
      </c>
      <c r="L576" s="34">
        <f t="shared" si="106"/>
        <v>3</v>
      </c>
      <c r="M576" s="34">
        <f t="shared" ca="1" si="107"/>
        <v>745</v>
      </c>
      <c r="N576" s="34">
        <f t="shared" ca="1" si="110"/>
        <v>189.99999999999997</v>
      </c>
      <c r="O576" s="34">
        <f t="shared" si="111"/>
        <v>1.2500000000000001E-2</v>
      </c>
      <c r="P576" s="37">
        <f t="shared" si="112"/>
        <v>2.9346558686941856E-3</v>
      </c>
      <c r="Q576" s="34">
        <f t="shared" si="113"/>
        <v>1.4999999999999947E-2</v>
      </c>
      <c r="R576" s="34">
        <f t="shared" si="114"/>
        <v>2.7499999999999948E-2</v>
      </c>
      <c r="S576" s="37">
        <f t="shared" si="115"/>
        <v>1.7934655868694131E-2</v>
      </c>
    </row>
    <row r="577" spans="1:19" x14ac:dyDescent="0.2">
      <c r="A577" s="50">
        <v>40156</v>
      </c>
      <c r="B577" s="34">
        <v>1249</v>
      </c>
      <c r="C577" s="56"/>
      <c r="D577" s="36">
        <v>0.01</v>
      </c>
      <c r="E577" s="36">
        <v>1309</v>
      </c>
      <c r="F577" s="48">
        <f t="shared" si="116"/>
        <v>0.54791666666666672</v>
      </c>
      <c r="G577" s="36">
        <v>1340</v>
      </c>
      <c r="H577" s="49">
        <f t="shared" si="108"/>
        <v>0.56944444444444442</v>
      </c>
      <c r="I577" s="49" t="str">
        <f t="shared" si="104"/>
        <v/>
      </c>
      <c r="J577" s="34">
        <f t="shared" si="105"/>
        <v>6.9999999999999751</v>
      </c>
      <c r="K577" s="34">
        <f t="shared" si="109"/>
        <v>30.99999999999989</v>
      </c>
      <c r="L577" s="34">
        <f t="shared" si="106"/>
        <v>1</v>
      </c>
      <c r="M577" s="34">
        <f t="shared" ca="1" si="107"/>
        <v>1249</v>
      </c>
      <c r="N577" s="34" t="str">
        <f t="shared" si="110"/>
        <v/>
      </c>
      <c r="O577" s="34">
        <f t="shared" si="111"/>
        <v>0.38499999999999862</v>
      </c>
      <c r="P577" s="37">
        <f t="shared" si="112"/>
        <v>0.27361621771209477</v>
      </c>
      <c r="Q577" s="34">
        <f t="shared" si="113"/>
        <v>0.30999999999999889</v>
      </c>
      <c r="R577" s="34">
        <f t="shared" si="114"/>
        <v>0.69499999999999751</v>
      </c>
      <c r="S577" s="37">
        <f t="shared" si="115"/>
        <v>0.5836162177120936</v>
      </c>
    </row>
    <row r="578" spans="1:19" x14ac:dyDescent="0.2">
      <c r="A578" s="50"/>
      <c r="C578" s="56"/>
      <c r="D578" s="36">
        <v>0.1</v>
      </c>
      <c r="E578" s="36">
        <v>1347</v>
      </c>
      <c r="F578" s="48">
        <f t="shared" si="116"/>
        <v>0.57430555555555551</v>
      </c>
      <c r="G578" s="36">
        <v>1355</v>
      </c>
      <c r="H578" s="49">
        <f t="shared" si="108"/>
        <v>0.57986111111111105</v>
      </c>
      <c r="I578" s="49" t="str">
        <f t="shared" si="104"/>
        <v/>
      </c>
      <c r="J578" s="34">
        <f t="shared" si="105"/>
        <v>8.0000000000001315</v>
      </c>
      <c r="K578" s="34">
        <f t="shared" si="109"/>
        <v>7.9999999999999716</v>
      </c>
      <c r="L578" s="34">
        <f t="shared" si="106"/>
        <v>2</v>
      </c>
      <c r="M578" s="34">
        <f t="shared" ca="1" si="107"/>
        <v>1249</v>
      </c>
      <c r="N578" s="34" t="str">
        <f t="shared" si="110"/>
        <v/>
      </c>
      <c r="O578" s="34">
        <f t="shared" si="111"/>
        <v>0.44000000000000722</v>
      </c>
      <c r="P578" s="37">
        <f t="shared" si="112"/>
        <v>0.3127042488138288</v>
      </c>
      <c r="Q578" s="34">
        <f t="shared" si="113"/>
        <v>0.79999999999999716</v>
      </c>
      <c r="R578" s="34">
        <f t="shared" si="114"/>
        <v>1.2400000000000044</v>
      </c>
      <c r="S578" s="37">
        <f t="shared" si="115"/>
        <v>1.1127042488138259</v>
      </c>
    </row>
    <row r="579" spans="1:19" x14ac:dyDescent="0.2">
      <c r="A579" s="50"/>
      <c r="C579" s="56"/>
      <c r="D579" s="36">
        <v>0.01</v>
      </c>
      <c r="E579" s="36">
        <v>1403</v>
      </c>
      <c r="F579" s="48">
        <f t="shared" si="116"/>
        <v>0.5854166666666667</v>
      </c>
      <c r="G579" s="36">
        <v>1411</v>
      </c>
      <c r="H579" s="49">
        <f t="shared" si="108"/>
        <v>0.59097222222222223</v>
      </c>
      <c r="I579" s="49" t="str">
        <f t="shared" si="104"/>
        <v/>
      </c>
      <c r="J579" s="34">
        <f t="shared" si="105"/>
        <v>7.9999999999999716</v>
      </c>
      <c r="K579" s="34">
        <f t="shared" si="109"/>
        <v>7.9999999999999716</v>
      </c>
      <c r="L579" s="34">
        <f t="shared" si="106"/>
        <v>3</v>
      </c>
      <c r="M579" s="34">
        <f t="shared" ca="1" si="107"/>
        <v>1249</v>
      </c>
      <c r="N579" s="34" t="str">
        <f t="shared" si="110"/>
        <v/>
      </c>
      <c r="O579" s="34">
        <f t="shared" si="111"/>
        <v>0.43999999999999845</v>
      </c>
      <c r="P579" s="37">
        <f t="shared" si="112"/>
        <v>0.31270424881382258</v>
      </c>
      <c r="Q579" s="34">
        <f t="shared" si="113"/>
        <v>7.9999999999999724E-2</v>
      </c>
      <c r="R579" s="34">
        <f t="shared" si="114"/>
        <v>0.51999999999999813</v>
      </c>
      <c r="S579" s="37">
        <f t="shared" si="115"/>
        <v>0.39270424881382232</v>
      </c>
    </row>
    <row r="580" spans="1:19" x14ac:dyDescent="0.2">
      <c r="A580" s="50"/>
      <c r="C580" s="56"/>
      <c r="D580" s="36">
        <v>0.1</v>
      </c>
      <c r="E580" s="36">
        <v>1419</v>
      </c>
      <c r="F580" s="48">
        <f t="shared" si="116"/>
        <v>0.59652777777777777</v>
      </c>
      <c r="G580" s="36">
        <v>1429</v>
      </c>
      <c r="H580" s="49">
        <f t="shared" si="108"/>
        <v>0.60347222222222219</v>
      </c>
      <c r="I580" s="49" t="str">
        <f t="shared" si="104"/>
        <v/>
      </c>
      <c r="J580" s="34">
        <f t="shared" si="105"/>
        <v>6.9999999999999751</v>
      </c>
      <c r="K580" s="34">
        <f t="shared" si="109"/>
        <v>9.9999999999999645</v>
      </c>
      <c r="L580" s="34">
        <f t="shared" si="106"/>
        <v>4</v>
      </c>
      <c r="M580" s="34">
        <f t="shared" ca="1" si="107"/>
        <v>1249</v>
      </c>
      <c r="N580" s="34" t="str">
        <f t="shared" si="110"/>
        <v/>
      </c>
      <c r="O580" s="34">
        <f t="shared" si="111"/>
        <v>0.38499999999999862</v>
      </c>
      <c r="P580" s="37">
        <f t="shared" si="112"/>
        <v>0.27361621771209471</v>
      </c>
      <c r="Q580" s="34">
        <f t="shared" si="113"/>
        <v>0.99999999999999645</v>
      </c>
      <c r="R580" s="34">
        <f t="shared" si="114"/>
        <v>1.3849999999999951</v>
      </c>
      <c r="S580" s="37">
        <f t="shared" si="115"/>
        <v>1.2736162177120911</v>
      </c>
    </row>
    <row r="581" spans="1:19" x14ac:dyDescent="0.2">
      <c r="A581" s="50"/>
      <c r="C581" s="56"/>
      <c r="D581" s="36">
        <v>0.01</v>
      </c>
      <c r="E581" s="36">
        <v>1436</v>
      </c>
      <c r="F581" s="48">
        <f t="shared" si="116"/>
        <v>0.60833333333333328</v>
      </c>
      <c r="G581" s="36">
        <v>1441</v>
      </c>
      <c r="H581" s="49">
        <f t="shared" si="108"/>
        <v>0.6118055555555556</v>
      </c>
      <c r="I581" s="49" t="str">
        <f t="shared" si="104"/>
        <v/>
      </c>
      <c r="J581" s="34">
        <f t="shared" si="105"/>
        <v>6.9999999999999751</v>
      </c>
      <c r="K581" s="34">
        <f t="shared" si="109"/>
        <v>5.0000000000001421</v>
      </c>
      <c r="L581" s="34">
        <f t="shared" si="106"/>
        <v>5</v>
      </c>
      <c r="M581" s="34">
        <f t="shared" ca="1" si="107"/>
        <v>1249</v>
      </c>
      <c r="N581" s="34" t="str">
        <f t="shared" si="110"/>
        <v/>
      </c>
      <c r="O581" s="34">
        <f t="shared" si="111"/>
        <v>0.38499999999999862</v>
      </c>
      <c r="P581" s="37">
        <f t="shared" si="112"/>
        <v>0.27361621771209477</v>
      </c>
      <c r="Q581" s="34">
        <f t="shared" si="113"/>
        <v>5.0000000000001425E-2</v>
      </c>
      <c r="R581" s="34">
        <f t="shared" si="114"/>
        <v>0.43500000000000005</v>
      </c>
      <c r="S581" s="37">
        <f t="shared" si="115"/>
        <v>0.3236162177120962</v>
      </c>
    </row>
    <row r="582" spans="1:19" x14ac:dyDescent="0.2">
      <c r="C582" s="56"/>
      <c r="D582" s="36">
        <v>0.1</v>
      </c>
      <c r="E582" s="36">
        <v>1448</v>
      </c>
      <c r="F582" s="48">
        <f t="shared" si="116"/>
        <v>0.6166666666666667</v>
      </c>
      <c r="G582" s="36">
        <v>1458</v>
      </c>
      <c r="H582" s="49">
        <f t="shared" si="108"/>
        <v>0.62361111111111112</v>
      </c>
      <c r="I582" s="49" t="str">
        <f t="shared" si="104"/>
        <v/>
      </c>
      <c r="J582" s="34">
        <f t="shared" si="105"/>
        <v>6.9999999999999751</v>
      </c>
      <c r="K582" s="34">
        <f t="shared" si="109"/>
        <v>9.9999999999999645</v>
      </c>
      <c r="L582" s="34">
        <f t="shared" si="106"/>
        <v>6</v>
      </c>
      <c r="M582" s="34">
        <f t="shared" ca="1" si="107"/>
        <v>1249</v>
      </c>
      <c r="N582" s="34" t="str">
        <f t="shared" si="110"/>
        <v/>
      </c>
      <c r="O582" s="34">
        <f t="shared" si="111"/>
        <v>0.38499999999999862</v>
      </c>
      <c r="P582" s="37">
        <f t="shared" si="112"/>
        <v>0.27361621771209471</v>
      </c>
      <c r="Q582" s="34">
        <f t="shared" si="113"/>
        <v>0.99999999999999645</v>
      </c>
      <c r="R582" s="34">
        <f t="shared" si="114"/>
        <v>1.3849999999999951</v>
      </c>
      <c r="S582" s="37">
        <f t="shared" si="115"/>
        <v>1.2736162177120911</v>
      </c>
    </row>
    <row r="583" spans="1:19" x14ac:dyDescent="0.2">
      <c r="A583" s="50"/>
      <c r="C583" s="56"/>
      <c r="D583" s="36">
        <v>0.01</v>
      </c>
      <c r="E583" s="36">
        <v>1505</v>
      </c>
      <c r="F583" s="48">
        <f t="shared" si="116"/>
        <v>0.62847222222222221</v>
      </c>
      <c r="G583" s="36">
        <v>1512</v>
      </c>
      <c r="H583" s="49">
        <f t="shared" si="108"/>
        <v>0.6333333333333333</v>
      </c>
      <c r="I583" s="49" t="str">
        <f t="shared" si="104"/>
        <v/>
      </c>
      <c r="J583" s="34">
        <f t="shared" si="105"/>
        <v>8.0000000000001315</v>
      </c>
      <c r="K583" s="34">
        <f t="shared" si="109"/>
        <v>6.9999999999999751</v>
      </c>
      <c r="L583" s="34">
        <f t="shared" si="106"/>
        <v>7</v>
      </c>
      <c r="M583" s="34">
        <f t="shared" ca="1" si="107"/>
        <v>1249</v>
      </c>
      <c r="N583" s="34" t="str">
        <f t="shared" si="110"/>
        <v/>
      </c>
      <c r="O583" s="34">
        <f t="shared" si="111"/>
        <v>0.44000000000000722</v>
      </c>
      <c r="P583" s="37">
        <f t="shared" si="112"/>
        <v>0.31270424881382886</v>
      </c>
      <c r="Q583" s="34">
        <f t="shared" si="113"/>
        <v>6.9999999999999757E-2</v>
      </c>
      <c r="R583" s="34">
        <f t="shared" si="114"/>
        <v>0.510000000000007</v>
      </c>
      <c r="S583" s="37">
        <f t="shared" si="115"/>
        <v>0.38270424881382858</v>
      </c>
    </row>
    <row r="584" spans="1:19" x14ac:dyDescent="0.2">
      <c r="C584" s="56"/>
      <c r="D584" s="36">
        <v>0.1</v>
      </c>
      <c r="E584" s="36">
        <v>1520</v>
      </c>
      <c r="F584" s="48">
        <f t="shared" si="116"/>
        <v>0.63888888888888895</v>
      </c>
      <c r="G584" s="36">
        <v>1537</v>
      </c>
      <c r="H584" s="49">
        <f t="shared" si="108"/>
        <v>0.65069444444444446</v>
      </c>
      <c r="I584" s="49" t="str">
        <f t="shared" si="104"/>
        <v/>
      </c>
      <c r="J584" s="34">
        <f t="shared" si="105"/>
        <v>5.9999999999999787</v>
      </c>
      <c r="K584" s="34">
        <f t="shared" si="109"/>
        <v>16.99999999999994</v>
      </c>
      <c r="L584" s="34">
        <f t="shared" si="106"/>
        <v>8</v>
      </c>
      <c r="M584" s="34">
        <f t="shared" ca="1" si="107"/>
        <v>1249</v>
      </c>
      <c r="N584" s="34" t="str">
        <f t="shared" si="110"/>
        <v/>
      </c>
      <c r="O584" s="34">
        <f t="shared" si="111"/>
        <v>0.32999999999999885</v>
      </c>
      <c r="P584" s="37">
        <f t="shared" si="112"/>
        <v>0.2345281866103669</v>
      </c>
      <c r="Q584" s="34">
        <f t="shared" si="113"/>
        <v>1.699999999999994</v>
      </c>
      <c r="R584" s="34">
        <f t="shared" si="114"/>
        <v>2.0299999999999927</v>
      </c>
      <c r="S584" s="37">
        <f t="shared" si="115"/>
        <v>1.9345281866103607</v>
      </c>
    </row>
    <row r="585" spans="1:19" x14ac:dyDescent="0.2">
      <c r="A585" s="50"/>
      <c r="C585" s="56"/>
      <c r="D585" s="36">
        <v>0.01</v>
      </c>
      <c r="E585" s="36">
        <v>1543</v>
      </c>
      <c r="F585" s="48">
        <f t="shared" si="116"/>
        <v>0.65486111111111112</v>
      </c>
      <c r="G585" s="36">
        <v>1548</v>
      </c>
      <c r="H585" s="49">
        <f t="shared" si="108"/>
        <v>0.65833333333333333</v>
      </c>
      <c r="I585" s="49">
        <f t="shared" si="104"/>
        <v>0.66180555555555554</v>
      </c>
      <c r="J585" s="34" t="str">
        <f t="shared" si="105"/>
        <v/>
      </c>
      <c r="K585" s="34">
        <f t="shared" si="109"/>
        <v>4.9999999999999822</v>
      </c>
      <c r="L585" s="34">
        <f t="shared" si="106"/>
        <v>9</v>
      </c>
      <c r="M585" s="34">
        <f t="shared" ca="1" si="107"/>
        <v>1249</v>
      </c>
      <c r="N585" s="34">
        <f t="shared" ca="1" si="110"/>
        <v>184</v>
      </c>
      <c r="O585" s="34">
        <f t="shared" si="111"/>
        <v>2.5000000000000001E-2</v>
      </c>
      <c r="P585" s="37">
        <f t="shared" si="112"/>
        <v>5.4281443780592247E-3</v>
      </c>
      <c r="Q585" s="34">
        <f t="shared" si="113"/>
        <v>4.9999999999999822E-2</v>
      </c>
      <c r="R585" s="34">
        <f t="shared" si="114"/>
        <v>7.4999999999999817E-2</v>
      </c>
      <c r="S585" s="37">
        <f t="shared" si="115"/>
        <v>5.5428144378059048E-2</v>
      </c>
    </row>
    <row r="586" spans="1:19" x14ac:dyDescent="0.2">
      <c r="A586" s="50">
        <v>40157</v>
      </c>
      <c r="B586" s="34">
        <v>754</v>
      </c>
      <c r="C586" s="56" t="s">
        <v>78</v>
      </c>
      <c r="D586" s="36">
        <v>0.01</v>
      </c>
      <c r="E586" s="36">
        <v>855</v>
      </c>
      <c r="F586" s="48">
        <f t="shared" si="116"/>
        <v>0.37152777777777773</v>
      </c>
      <c r="G586" s="36">
        <v>906</v>
      </c>
      <c r="H586" s="49">
        <f t="shared" si="108"/>
        <v>0.37916666666666665</v>
      </c>
      <c r="I586" s="49" t="str">
        <f t="shared" si="104"/>
        <v/>
      </c>
      <c r="J586" s="34">
        <f t="shared" si="105"/>
        <v>14.00000000000003</v>
      </c>
      <c r="K586" s="34">
        <f t="shared" si="109"/>
        <v>11.000000000000041</v>
      </c>
      <c r="L586" s="34">
        <f t="shared" si="106"/>
        <v>1</v>
      </c>
      <c r="M586" s="34">
        <f t="shared" ca="1" si="107"/>
        <v>754</v>
      </c>
      <c r="N586" s="34" t="str">
        <f t="shared" si="110"/>
        <v/>
      </c>
      <c r="O586" s="34">
        <f t="shared" si="111"/>
        <v>6.3700000000000143</v>
      </c>
      <c r="P586" s="37">
        <f t="shared" si="112"/>
        <v>2.7690668559293621</v>
      </c>
      <c r="Q586" s="34">
        <f t="shared" si="113"/>
        <v>0.11000000000000042</v>
      </c>
      <c r="R586" s="34">
        <f t="shared" si="114"/>
        <v>6.4800000000000146</v>
      </c>
      <c r="S586" s="37">
        <f t="shared" si="115"/>
        <v>2.8790668559293624</v>
      </c>
    </row>
    <row r="587" spans="1:19" x14ac:dyDescent="0.2">
      <c r="A587" s="50"/>
      <c r="C587" s="56"/>
      <c r="D587" s="36">
        <v>0.9</v>
      </c>
      <c r="E587" s="36">
        <v>920</v>
      </c>
      <c r="F587" s="48">
        <f t="shared" si="116"/>
        <v>0.3888888888888889</v>
      </c>
      <c r="G587" s="36">
        <v>927</v>
      </c>
      <c r="H587" s="49">
        <f t="shared" si="108"/>
        <v>0.39374999999999999</v>
      </c>
      <c r="I587" s="49" t="str">
        <f t="shared" si="104"/>
        <v/>
      </c>
      <c r="J587" s="34">
        <f t="shared" si="105"/>
        <v>19.000000000000092</v>
      </c>
      <c r="K587" s="34">
        <f t="shared" si="109"/>
        <v>6.9999999999999751</v>
      </c>
      <c r="L587" s="34">
        <f t="shared" si="106"/>
        <v>2</v>
      </c>
      <c r="M587" s="34">
        <f t="shared" ca="1" si="107"/>
        <v>754</v>
      </c>
      <c r="N587" s="34" t="str">
        <f t="shared" si="110"/>
        <v/>
      </c>
      <c r="O587" s="34">
        <f t="shared" si="111"/>
        <v>8.5975000000000428</v>
      </c>
      <c r="P587" s="37">
        <f t="shared" si="112"/>
        <v>3.2747530424009872</v>
      </c>
      <c r="Q587" s="34">
        <f t="shared" si="113"/>
        <v>6.2999999999999776</v>
      </c>
      <c r="R587" s="34">
        <f t="shared" si="114"/>
        <v>14.89750000000002</v>
      </c>
      <c r="S587" s="37">
        <f t="shared" si="115"/>
        <v>9.5747530424009639</v>
      </c>
    </row>
    <row r="588" spans="1:19" x14ac:dyDescent="0.2">
      <c r="C588" s="56"/>
      <c r="D588" s="36">
        <v>5.0000000000000001E-3</v>
      </c>
      <c r="E588" s="36">
        <v>946</v>
      </c>
      <c r="F588" s="48">
        <f t="shared" si="116"/>
        <v>0.4069444444444445</v>
      </c>
      <c r="G588" s="36">
        <v>955</v>
      </c>
      <c r="H588" s="49">
        <f t="shared" si="108"/>
        <v>0.41319444444444442</v>
      </c>
      <c r="I588" s="49">
        <f t="shared" si="104"/>
        <v>0.41666666666666663</v>
      </c>
      <c r="J588" s="34" t="str">
        <f t="shared" si="105"/>
        <v/>
      </c>
      <c r="K588" s="34">
        <f t="shared" si="109"/>
        <v>8.9999999999998881</v>
      </c>
      <c r="L588" s="34">
        <f t="shared" si="106"/>
        <v>3</v>
      </c>
      <c r="M588" s="34">
        <f t="shared" ca="1" si="107"/>
        <v>754</v>
      </c>
      <c r="N588" s="34">
        <f t="shared" ca="1" si="110"/>
        <v>125.99999999999996</v>
      </c>
      <c r="O588" s="34">
        <f t="shared" si="111"/>
        <v>1.2500000000000001E-2</v>
      </c>
      <c r="P588" s="37">
        <f t="shared" si="112"/>
        <v>2.9346558686941856E-3</v>
      </c>
      <c r="Q588" s="34">
        <f t="shared" si="113"/>
        <v>4.4999999999999443E-2</v>
      </c>
      <c r="R588" s="34">
        <f t="shared" si="114"/>
        <v>5.749999999999944E-2</v>
      </c>
      <c r="S588" s="37">
        <f t="shared" si="115"/>
        <v>4.7934655868693631E-2</v>
      </c>
    </row>
    <row r="589" spans="1:19" x14ac:dyDescent="0.2">
      <c r="A589" s="50">
        <v>40157</v>
      </c>
      <c r="B589" s="34">
        <v>958</v>
      </c>
      <c r="C589" s="56"/>
      <c r="D589" s="36">
        <v>0.01</v>
      </c>
      <c r="E589" s="36">
        <v>1021</v>
      </c>
      <c r="F589" s="48">
        <f t="shared" si="116"/>
        <v>0.43124999999999997</v>
      </c>
      <c r="G589" s="36">
        <v>1026</v>
      </c>
      <c r="H589" s="49">
        <f t="shared" si="108"/>
        <v>0.43472222222222223</v>
      </c>
      <c r="I589" s="49" t="str">
        <f t="shared" si="104"/>
        <v/>
      </c>
      <c r="J589" s="34">
        <f t="shared" si="105"/>
        <v>9.9999999999999645</v>
      </c>
      <c r="K589" s="34">
        <f t="shared" si="109"/>
        <v>5.0000000000000622</v>
      </c>
      <c r="L589" s="34">
        <f t="shared" si="106"/>
        <v>1</v>
      </c>
      <c r="M589" s="34">
        <f t="shared" ca="1" si="107"/>
        <v>958</v>
      </c>
      <c r="N589" s="34" t="str">
        <f t="shared" si="110"/>
        <v/>
      </c>
      <c r="O589" s="34">
        <f t="shared" si="111"/>
        <v>5.5499999999999812</v>
      </c>
      <c r="P589" s="37">
        <f t="shared" si="112"/>
        <v>2.3189608142325544</v>
      </c>
      <c r="Q589" s="34">
        <f t="shared" si="113"/>
        <v>5.000000000000062E-2</v>
      </c>
      <c r="R589" s="34">
        <f t="shared" si="114"/>
        <v>5.5999999999999819</v>
      </c>
      <c r="S589" s="37">
        <f t="shared" si="115"/>
        <v>2.3689608142325551</v>
      </c>
    </row>
    <row r="590" spans="1:19" x14ac:dyDescent="0.2">
      <c r="A590" s="50"/>
      <c r="C590" s="56"/>
      <c r="D590" s="36">
        <v>1.1000000000000001</v>
      </c>
      <c r="E590" s="36">
        <v>1036</v>
      </c>
      <c r="F590" s="48">
        <f t="shared" si="116"/>
        <v>0.44166666666666665</v>
      </c>
      <c r="G590" s="36">
        <v>1040</v>
      </c>
      <c r="H590" s="49">
        <f t="shared" si="108"/>
        <v>0.44444444444444442</v>
      </c>
      <c r="I590" s="49" t="str">
        <f t="shared" si="104"/>
        <v/>
      </c>
      <c r="J590" s="34">
        <f t="shared" si="105"/>
        <v>13.000000000000034</v>
      </c>
      <c r="K590" s="34">
        <f t="shared" si="109"/>
        <v>3.9999999999999858</v>
      </c>
      <c r="L590" s="34">
        <f t="shared" si="106"/>
        <v>2</v>
      </c>
      <c r="M590" s="34">
        <f t="shared" ca="1" si="107"/>
        <v>958</v>
      </c>
      <c r="N590" s="34" t="str">
        <f t="shared" si="110"/>
        <v/>
      </c>
      <c r="O590" s="34">
        <f t="shared" si="111"/>
        <v>7.1955000000000187</v>
      </c>
      <c r="P590" s="37">
        <f t="shared" si="112"/>
        <v>2.809761207871269</v>
      </c>
      <c r="Q590" s="34">
        <f t="shared" si="113"/>
        <v>4.3999999999999844</v>
      </c>
      <c r="R590" s="34">
        <f t="shared" si="114"/>
        <v>11.595500000000003</v>
      </c>
      <c r="S590" s="37">
        <f t="shared" si="115"/>
        <v>7.209761207871253</v>
      </c>
    </row>
    <row r="591" spans="1:19" x14ac:dyDescent="0.2">
      <c r="A591" s="50"/>
      <c r="C591" s="56"/>
      <c r="D591" s="36">
        <v>7.0000000000000001E-3</v>
      </c>
      <c r="E591" s="36">
        <v>1053</v>
      </c>
      <c r="F591" s="48">
        <f t="shared" si="116"/>
        <v>0.45347222222222222</v>
      </c>
      <c r="G591" s="36">
        <v>1056</v>
      </c>
      <c r="H591" s="49">
        <f t="shared" si="108"/>
        <v>0.45555555555555555</v>
      </c>
      <c r="I591" s="49">
        <f t="shared" ref="I591:I654" si="117">IF(OR(A592&lt;&gt;"",D592=""),H591+TIME(0,5,0),"")</f>
        <v>0.45902777777777776</v>
      </c>
      <c r="J591" s="34" t="str">
        <f t="shared" ref="J591:J654" si="118">IF(AND(OR(AND(A591&lt;&gt;"",A592=""),AND(A591="",A592="")),D592&lt;&gt;""),(F592-H591)*1440,"")</f>
        <v/>
      </c>
      <c r="K591" s="34">
        <f t="shared" si="109"/>
        <v>2.9999999999999893</v>
      </c>
      <c r="L591" s="34">
        <f t="shared" ref="L591:L654" si="119">IF(A591&lt;&gt;"",1,L590+1)</f>
        <v>3</v>
      </c>
      <c r="M591" s="34">
        <f t="shared" ref="M591:M654" ca="1" si="120">OFFSET(B591,-L591+1,0)</f>
        <v>958</v>
      </c>
      <c r="N591" s="34">
        <f t="shared" ca="1" si="110"/>
        <v>62.999999999999936</v>
      </c>
      <c r="O591" s="34">
        <f t="shared" si="111"/>
        <v>1.7500000000000002E-2</v>
      </c>
      <c r="P591" s="37">
        <f t="shared" si="112"/>
        <v>3.9526049426535596E-3</v>
      </c>
      <c r="Q591" s="34">
        <f t="shared" si="113"/>
        <v>2.0999999999999925E-2</v>
      </c>
      <c r="R591" s="34">
        <f t="shared" si="114"/>
        <v>3.8499999999999923E-2</v>
      </c>
      <c r="S591" s="37">
        <f t="shared" si="115"/>
        <v>2.4952604942653486E-2</v>
      </c>
    </row>
    <row r="592" spans="1:19" x14ac:dyDescent="0.2">
      <c r="A592" s="50">
        <v>40157</v>
      </c>
      <c r="B592" s="34">
        <v>1103</v>
      </c>
      <c r="C592" s="56"/>
      <c r="D592" s="36">
        <v>0.01</v>
      </c>
      <c r="E592" s="36">
        <v>1128</v>
      </c>
      <c r="F592" s="48">
        <f t="shared" si="116"/>
        <v>0.4777777777777778</v>
      </c>
      <c r="G592" s="36">
        <v>1136</v>
      </c>
      <c r="H592" s="49">
        <f t="shared" ref="H592:H655" si="121">VALUE(CONCATENATE(LEFT(G592,LEN(G592)-2),":",RIGHT(G592,2)))</f>
        <v>0.48333333333333334</v>
      </c>
      <c r="I592" s="49" t="str">
        <f t="shared" si="117"/>
        <v/>
      </c>
      <c r="J592" s="34">
        <f t="shared" si="118"/>
        <v>10.999999999999961</v>
      </c>
      <c r="K592" s="34">
        <f t="shared" ref="K592:K655" si="122">(H592-F592)*1440</f>
        <v>7.9999999999999716</v>
      </c>
      <c r="L592" s="34">
        <f t="shared" si="119"/>
        <v>1</v>
      </c>
      <c r="M592" s="34">
        <f t="shared" ca="1" si="120"/>
        <v>1103</v>
      </c>
      <c r="N592" s="34" t="str">
        <f t="shared" ref="N592:N655" si="123">IF(I592&lt;&gt;"",(I592-VALUE(CONCATENATE(LEFT(M592,LEN(M592)-2),":",RIGHT(M592,2))))*1440,"")</f>
        <v/>
      </c>
      <c r="O592" s="34">
        <f t="shared" ref="O592:O655" si="124">IF(J592&lt;&gt;"",(D592+D593)*J592/2,D592*5/2)</f>
        <v>6.1049999999999791</v>
      </c>
      <c r="P592" s="37">
        <f t="shared" ref="P592:P655" si="125">IF(J592&lt;&gt;"",(D593-D592)*J592/LN((D593+0.000001)/(D592+0.000001)),-5*(D592-0.000001)/(LN(1/D592)-13.8155))</f>
        <v>2.55085689565581</v>
      </c>
      <c r="Q592" s="34">
        <f t="shared" ref="Q592:Q655" si="126">(D592*K592)</f>
        <v>7.9999999999999724E-2</v>
      </c>
      <c r="R592" s="34">
        <f t="shared" ref="R592:R655" si="127">O592+Q592</f>
        <v>6.1849999999999792</v>
      </c>
      <c r="S592" s="37">
        <f t="shared" ref="S592:S655" si="128">P592+Q592</f>
        <v>2.6308568956558096</v>
      </c>
    </row>
    <row r="593" spans="1:19" x14ac:dyDescent="0.2">
      <c r="A593" s="50"/>
      <c r="C593" s="56"/>
      <c r="D593" s="36">
        <v>1.1000000000000001</v>
      </c>
      <c r="E593" s="36">
        <v>1147</v>
      </c>
      <c r="F593" s="48">
        <f t="shared" si="116"/>
        <v>0.4909722222222222</v>
      </c>
      <c r="G593" s="36">
        <v>1151</v>
      </c>
      <c r="H593" s="49">
        <f t="shared" si="121"/>
        <v>0.49374999999999997</v>
      </c>
      <c r="I593" s="49" t="str">
        <f t="shared" si="117"/>
        <v/>
      </c>
      <c r="J593" s="34">
        <f t="shared" si="118"/>
        <v>12.000000000000037</v>
      </c>
      <c r="K593" s="34">
        <f t="shared" si="122"/>
        <v>3.9999999999999858</v>
      </c>
      <c r="L593" s="34">
        <f t="shared" si="119"/>
        <v>2</v>
      </c>
      <c r="M593" s="34">
        <f t="shared" ca="1" si="120"/>
        <v>1103</v>
      </c>
      <c r="N593" s="34" t="str">
        <f t="shared" si="123"/>
        <v/>
      </c>
      <c r="O593" s="34">
        <f t="shared" si="124"/>
        <v>6.6420000000000208</v>
      </c>
      <c r="P593" s="37">
        <f t="shared" si="125"/>
        <v>2.593625730342711</v>
      </c>
      <c r="Q593" s="34">
        <f t="shared" si="126"/>
        <v>4.3999999999999844</v>
      </c>
      <c r="R593" s="34">
        <f t="shared" si="127"/>
        <v>11.042000000000005</v>
      </c>
      <c r="S593" s="37">
        <f t="shared" si="128"/>
        <v>6.9936257303426954</v>
      </c>
    </row>
    <row r="594" spans="1:19" x14ac:dyDescent="0.2">
      <c r="A594" s="50"/>
      <c r="C594" s="56"/>
      <c r="D594" s="36">
        <v>7.0000000000000001E-3</v>
      </c>
      <c r="E594" s="36">
        <v>1203</v>
      </c>
      <c r="F594" s="48">
        <f t="shared" si="116"/>
        <v>0.50208333333333333</v>
      </c>
      <c r="G594" s="36">
        <v>1208</v>
      </c>
      <c r="H594" s="49">
        <f t="shared" si="121"/>
        <v>0.50555555555555554</v>
      </c>
      <c r="I594" s="49">
        <f t="shared" si="117"/>
        <v>0.50902777777777775</v>
      </c>
      <c r="J594" s="34" t="str">
        <f t="shared" si="118"/>
        <v/>
      </c>
      <c r="K594" s="34">
        <f t="shared" si="122"/>
        <v>4.9999999999999822</v>
      </c>
      <c r="L594" s="34">
        <f t="shared" si="119"/>
        <v>3</v>
      </c>
      <c r="M594" s="34">
        <f t="shared" ca="1" si="120"/>
        <v>1103</v>
      </c>
      <c r="N594" s="34">
        <f t="shared" ca="1" si="123"/>
        <v>69.999999999999915</v>
      </c>
      <c r="O594" s="34">
        <f t="shared" si="124"/>
        <v>1.7500000000000002E-2</v>
      </c>
      <c r="P594" s="37">
        <f t="shared" si="125"/>
        <v>3.9526049426535596E-3</v>
      </c>
      <c r="Q594" s="34">
        <f t="shared" si="126"/>
        <v>3.4999999999999878E-2</v>
      </c>
      <c r="R594" s="34">
        <f t="shared" si="127"/>
        <v>5.249999999999988E-2</v>
      </c>
      <c r="S594" s="37">
        <f t="shared" si="128"/>
        <v>3.8952604942653436E-2</v>
      </c>
    </row>
    <row r="595" spans="1:19" x14ac:dyDescent="0.2">
      <c r="A595" s="50">
        <v>40157</v>
      </c>
      <c r="B595" s="34">
        <v>1250</v>
      </c>
      <c r="C595" s="56"/>
      <c r="D595" s="36">
        <v>0.01</v>
      </c>
      <c r="E595" s="36">
        <v>1317</v>
      </c>
      <c r="F595" s="48">
        <f t="shared" ref="F595:F658" si="129">VALUE(CONCATENATE(LEFT(E595,LEN(E595)-2),":",RIGHT(E595,2)))</f>
        <v>0.55347222222222225</v>
      </c>
      <c r="G595" s="36">
        <v>1321</v>
      </c>
      <c r="H595" s="49">
        <f t="shared" si="121"/>
        <v>0.55625000000000002</v>
      </c>
      <c r="I595" s="49" t="str">
        <f t="shared" si="117"/>
        <v/>
      </c>
      <c r="J595" s="34">
        <f t="shared" si="118"/>
        <v>9.9999999999999645</v>
      </c>
      <c r="K595" s="34">
        <f t="shared" si="122"/>
        <v>3.9999999999999858</v>
      </c>
      <c r="L595" s="34">
        <f t="shared" si="119"/>
        <v>1</v>
      </c>
      <c r="M595" s="34">
        <f t="shared" ca="1" si="120"/>
        <v>1250</v>
      </c>
      <c r="N595" s="34" t="str">
        <f t="shared" si="123"/>
        <v/>
      </c>
      <c r="O595" s="34">
        <f t="shared" si="124"/>
        <v>5.5499999999999812</v>
      </c>
      <c r="P595" s="37">
        <f t="shared" si="125"/>
        <v>2.3189608142325544</v>
      </c>
      <c r="Q595" s="34">
        <f t="shared" si="126"/>
        <v>3.9999999999999862E-2</v>
      </c>
      <c r="R595" s="34">
        <f t="shared" si="127"/>
        <v>5.5899999999999812</v>
      </c>
      <c r="S595" s="37">
        <f t="shared" si="128"/>
        <v>2.3589608142325544</v>
      </c>
    </row>
    <row r="596" spans="1:19" x14ac:dyDescent="0.2">
      <c r="A596" s="50"/>
      <c r="C596" s="56"/>
      <c r="D596" s="36">
        <v>1.1000000000000001</v>
      </c>
      <c r="E596" s="36">
        <v>1331</v>
      </c>
      <c r="F596" s="48">
        <f t="shared" si="129"/>
        <v>0.56319444444444444</v>
      </c>
      <c r="G596" s="36">
        <v>1334</v>
      </c>
      <c r="H596" s="49">
        <f t="shared" si="121"/>
        <v>0.56527777777777777</v>
      </c>
      <c r="I596" s="49" t="str">
        <f t="shared" si="117"/>
        <v/>
      </c>
      <c r="J596" s="34">
        <f t="shared" si="118"/>
        <v>16.000000000000103</v>
      </c>
      <c r="K596" s="34">
        <f t="shared" si="122"/>
        <v>2.9999999999999893</v>
      </c>
      <c r="L596" s="34">
        <f t="shared" si="119"/>
        <v>2</v>
      </c>
      <c r="M596" s="34">
        <f t="shared" ca="1" si="120"/>
        <v>1250</v>
      </c>
      <c r="N596" s="34" t="str">
        <f t="shared" si="123"/>
        <v/>
      </c>
      <c r="O596" s="34">
        <f t="shared" si="124"/>
        <v>8.8560000000000567</v>
      </c>
      <c r="P596" s="37">
        <f t="shared" si="125"/>
        <v>3.4581676404569603</v>
      </c>
      <c r="Q596" s="34">
        <f t="shared" si="126"/>
        <v>3.2999999999999887</v>
      </c>
      <c r="R596" s="34">
        <f t="shared" si="127"/>
        <v>12.156000000000045</v>
      </c>
      <c r="S596" s="37">
        <f t="shared" si="128"/>
        <v>6.7581676404569491</v>
      </c>
    </row>
    <row r="597" spans="1:19" x14ac:dyDescent="0.2">
      <c r="A597" s="50"/>
      <c r="C597" s="56"/>
      <c r="D597" s="36">
        <v>7.0000000000000001E-3</v>
      </c>
      <c r="E597" s="36">
        <v>1350</v>
      </c>
      <c r="F597" s="48">
        <f t="shared" si="129"/>
        <v>0.57638888888888895</v>
      </c>
      <c r="G597" s="36">
        <v>1353</v>
      </c>
      <c r="H597" s="49">
        <f t="shared" si="121"/>
        <v>0.57847222222222217</v>
      </c>
      <c r="I597" s="49">
        <f t="shared" si="117"/>
        <v>0.58194444444444438</v>
      </c>
      <c r="J597" s="34" t="str">
        <f t="shared" si="118"/>
        <v/>
      </c>
      <c r="K597" s="34">
        <f t="shared" si="122"/>
        <v>2.9999999999998295</v>
      </c>
      <c r="L597" s="34">
        <f t="shared" si="119"/>
        <v>3</v>
      </c>
      <c r="M597" s="34">
        <f t="shared" ca="1" si="120"/>
        <v>1250</v>
      </c>
      <c r="N597" s="34">
        <f t="shared" ca="1" si="123"/>
        <v>67.999999999999915</v>
      </c>
      <c r="O597" s="34">
        <f t="shared" si="124"/>
        <v>1.7500000000000002E-2</v>
      </c>
      <c r="P597" s="37">
        <f t="shared" si="125"/>
        <v>3.9526049426535596E-3</v>
      </c>
      <c r="Q597" s="34">
        <f t="shared" si="126"/>
        <v>2.0999999999998808E-2</v>
      </c>
      <c r="R597" s="34">
        <f t="shared" si="127"/>
        <v>3.8499999999998813E-2</v>
      </c>
      <c r="S597" s="37">
        <f t="shared" si="128"/>
        <v>2.4952604942652369E-2</v>
      </c>
    </row>
    <row r="598" spans="1:19" x14ac:dyDescent="0.2">
      <c r="A598" s="50">
        <v>40157</v>
      </c>
      <c r="B598" s="34">
        <v>1400</v>
      </c>
      <c r="C598" s="56"/>
      <c r="D598" s="36">
        <v>0.01</v>
      </c>
      <c r="E598" s="36">
        <v>1416</v>
      </c>
      <c r="F598" s="48">
        <f t="shared" si="129"/>
        <v>0.59444444444444444</v>
      </c>
      <c r="G598" s="36">
        <v>1419</v>
      </c>
      <c r="H598" s="49">
        <f t="shared" si="121"/>
        <v>0.59652777777777777</v>
      </c>
      <c r="I598" s="49" t="str">
        <f t="shared" si="117"/>
        <v/>
      </c>
      <c r="J598" s="34">
        <f t="shared" si="118"/>
        <v>9.9999999999999645</v>
      </c>
      <c r="K598" s="34">
        <f t="shared" si="122"/>
        <v>2.9999999999999893</v>
      </c>
      <c r="L598" s="34">
        <f t="shared" si="119"/>
        <v>1</v>
      </c>
      <c r="M598" s="34">
        <f t="shared" ca="1" si="120"/>
        <v>1400</v>
      </c>
      <c r="N598" s="34" t="str">
        <f t="shared" si="123"/>
        <v/>
      </c>
      <c r="O598" s="34">
        <f t="shared" si="124"/>
        <v>5.5499999999999812</v>
      </c>
      <c r="P598" s="37">
        <f t="shared" si="125"/>
        <v>2.3189608142325544</v>
      </c>
      <c r="Q598" s="34">
        <f t="shared" si="126"/>
        <v>2.9999999999999895E-2</v>
      </c>
      <c r="R598" s="34">
        <f t="shared" si="127"/>
        <v>5.5799999999999814</v>
      </c>
      <c r="S598" s="37">
        <f t="shared" si="128"/>
        <v>2.3489608142325542</v>
      </c>
    </row>
    <row r="599" spans="1:19" x14ac:dyDescent="0.2">
      <c r="A599" s="50"/>
      <c r="C599" s="56"/>
      <c r="D599" s="36">
        <v>1.1000000000000001</v>
      </c>
      <c r="E599" s="36">
        <v>1429</v>
      </c>
      <c r="F599" s="48">
        <f t="shared" si="129"/>
        <v>0.60347222222222219</v>
      </c>
      <c r="G599" s="36">
        <v>1431</v>
      </c>
      <c r="H599" s="49">
        <f t="shared" si="121"/>
        <v>0.60486111111111118</v>
      </c>
      <c r="I599" s="49" t="str">
        <f t="shared" si="117"/>
        <v/>
      </c>
      <c r="J599" s="34">
        <f t="shared" si="118"/>
        <v>9.9999999999999645</v>
      </c>
      <c r="K599" s="34">
        <f t="shared" si="122"/>
        <v>2.0000000000001528</v>
      </c>
      <c r="L599" s="34">
        <f t="shared" si="119"/>
        <v>2</v>
      </c>
      <c r="M599" s="34">
        <f t="shared" ca="1" si="120"/>
        <v>1400</v>
      </c>
      <c r="N599" s="34" t="str">
        <f t="shared" si="123"/>
        <v/>
      </c>
      <c r="O599" s="34">
        <f t="shared" si="124"/>
        <v>5.5349999999999806</v>
      </c>
      <c r="P599" s="37">
        <f t="shared" si="125"/>
        <v>2.1613547752855782</v>
      </c>
      <c r="Q599" s="34">
        <f t="shared" si="126"/>
        <v>2.200000000000168</v>
      </c>
      <c r="R599" s="34">
        <f t="shared" si="127"/>
        <v>7.7350000000001486</v>
      </c>
      <c r="S599" s="37">
        <f t="shared" si="128"/>
        <v>4.3613547752857462</v>
      </c>
    </row>
    <row r="600" spans="1:19" x14ac:dyDescent="0.2">
      <c r="A600" s="50"/>
      <c r="C600" s="56"/>
      <c r="D600" s="36">
        <v>7.0000000000000001E-3</v>
      </c>
      <c r="E600" s="36">
        <v>1441</v>
      </c>
      <c r="F600" s="48">
        <f t="shared" si="129"/>
        <v>0.6118055555555556</v>
      </c>
      <c r="G600" s="36">
        <v>1443</v>
      </c>
      <c r="H600" s="49">
        <f t="shared" si="121"/>
        <v>0.61319444444444449</v>
      </c>
      <c r="I600" s="49">
        <f t="shared" si="117"/>
        <v>0.6166666666666667</v>
      </c>
      <c r="J600" s="34" t="str">
        <f t="shared" si="118"/>
        <v/>
      </c>
      <c r="K600" s="34">
        <f t="shared" si="122"/>
        <v>1.9999999999999929</v>
      </c>
      <c r="L600" s="34">
        <f t="shared" si="119"/>
        <v>3</v>
      </c>
      <c r="M600" s="34">
        <f t="shared" ca="1" si="120"/>
        <v>1400</v>
      </c>
      <c r="N600" s="34">
        <f t="shared" ca="1" si="123"/>
        <v>47.999999999999986</v>
      </c>
      <c r="O600" s="34">
        <f t="shared" si="124"/>
        <v>1.7500000000000002E-2</v>
      </c>
      <c r="P600" s="37">
        <f t="shared" si="125"/>
        <v>3.9526049426535596E-3</v>
      </c>
      <c r="Q600" s="34">
        <f t="shared" si="126"/>
        <v>1.399999999999995E-2</v>
      </c>
      <c r="R600" s="34">
        <f t="shared" si="127"/>
        <v>3.1499999999999952E-2</v>
      </c>
      <c r="S600" s="37">
        <f t="shared" si="128"/>
        <v>1.7952604942653508E-2</v>
      </c>
    </row>
    <row r="601" spans="1:19" x14ac:dyDescent="0.2">
      <c r="A601" s="50">
        <v>40157</v>
      </c>
      <c r="B601" s="34">
        <v>1514</v>
      </c>
      <c r="C601" s="56"/>
      <c r="D601" s="36">
        <v>0.01</v>
      </c>
      <c r="E601" s="36">
        <v>1540</v>
      </c>
      <c r="F601" s="48">
        <f t="shared" si="129"/>
        <v>0.65277777777777779</v>
      </c>
      <c r="G601" s="36">
        <v>1550</v>
      </c>
      <c r="H601" s="49">
        <f t="shared" si="121"/>
        <v>0.65972222222222221</v>
      </c>
      <c r="I601" s="49" t="str">
        <f t="shared" si="117"/>
        <v/>
      </c>
      <c r="J601" s="34">
        <f t="shared" si="118"/>
        <v>10.999999999999961</v>
      </c>
      <c r="K601" s="34">
        <f t="shared" si="122"/>
        <v>9.9999999999999645</v>
      </c>
      <c r="L601" s="34">
        <f t="shared" si="119"/>
        <v>1</v>
      </c>
      <c r="M601" s="34">
        <f t="shared" ca="1" si="120"/>
        <v>1514</v>
      </c>
      <c r="N601" s="34" t="str">
        <f t="shared" si="123"/>
        <v/>
      </c>
      <c r="O601" s="34">
        <f t="shared" si="124"/>
        <v>6.1049999999999791</v>
      </c>
      <c r="P601" s="37">
        <f t="shared" si="125"/>
        <v>2.55085689565581</v>
      </c>
      <c r="Q601" s="34">
        <f t="shared" si="126"/>
        <v>9.9999999999999645E-2</v>
      </c>
      <c r="R601" s="34">
        <f t="shared" si="127"/>
        <v>6.2049999999999788</v>
      </c>
      <c r="S601" s="37">
        <f t="shared" si="128"/>
        <v>2.6508568956558096</v>
      </c>
    </row>
    <row r="602" spans="1:19" x14ac:dyDescent="0.2">
      <c r="A602" s="50"/>
      <c r="C602" s="56"/>
      <c r="D602" s="36">
        <v>1.1000000000000001</v>
      </c>
      <c r="E602" s="36">
        <v>1601</v>
      </c>
      <c r="F602" s="48">
        <f t="shared" si="129"/>
        <v>0.66736111111111107</v>
      </c>
      <c r="G602" s="36">
        <v>1606</v>
      </c>
      <c r="H602" s="49">
        <f t="shared" si="121"/>
        <v>0.67083333333333339</v>
      </c>
      <c r="I602" s="49" t="str">
        <f t="shared" si="117"/>
        <v/>
      </c>
      <c r="J602" s="34">
        <f t="shared" si="118"/>
        <v>13.99999999999979</v>
      </c>
      <c r="K602" s="34">
        <f t="shared" si="122"/>
        <v>5.0000000000001421</v>
      </c>
      <c r="L602" s="34">
        <f t="shared" si="119"/>
        <v>2</v>
      </c>
      <c r="M602" s="34">
        <f t="shared" ca="1" si="120"/>
        <v>1514</v>
      </c>
      <c r="N602" s="34" t="str">
        <f t="shared" si="123"/>
        <v/>
      </c>
      <c r="O602" s="34">
        <f t="shared" si="124"/>
        <v>7.7489999999998842</v>
      </c>
      <c r="P602" s="37">
        <f t="shared" si="125"/>
        <v>3.0258966853997751</v>
      </c>
      <c r="Q602" s="34">
        <f t="shared" si="126"/>
        <v>5.5000000000001563</v>
      </c>
      <c r="R602" s="34">
        <f t="shared" si="127"/>
        <v>13.249000000000041</v>
      </c>
      <c r="S602" s="37">
        <f t="shared" si="128"/>
        <v>8.5258966853999318</v>
      </c>
    </row>
    <row r="603" spans="1:19" x14ac:dyDescent="0.2">
      <c r="A603" s="50"/>
      <c r="C603" s="56"/>
      <c r="D603" s="36">
        <v>7.0000000000000001E-3</v>
      </c>
      <c r="E603" s="36">
        <v>1620</v>
      </c>
      <c r="F603" s="48">
        <f t="shared" si="129"/>
        <v>0.68055555555555547</v>
      </c>
      <c r="G603" s="36">
        <v>1623</v>
      </c>
      <c r="H603" s="49">
        <f t="shared" si="121"/>
        <v>0.68263888888888891</v>
      </c>
      <c r="I603" s="49">
        <f t="shared" si="117"/>
        <v>0.68611111111111112</v>
      </c>
      <c r="J603" s="34" t="str">
        <f t="shared" si="118"/>
        <v/>
      </c>
      <c r="K603" s="34">
        <f t="shared" si="122"/>
        <v>3.0000000000001492</v>
      </c>
      <c r="L603" s="34">
        <f t="shared" si="119"/>
        <v>3</v>
      </c>
      <c r="M603" s="34">
        <f t="shared" ca="1" si="120"/>
        <v>1514</v>
      </c>
      <c r="N603" s="34">
        <f t="shared" ca="1" si="123"/>
        <v>74.000000000000057</v>
      </c>
      <c r="O603" s="34">
        <f t="shared" si="124"/>
        <v>1.7500000000000002E-2</v>
      </c>
      <c r="P603" s="37">
        <f t="shared" si="125"/>
        <v>3.9526049426535596E-3</v>
      </c>
      <c r="Q603" s="34">
        <f t="shared" si="126"/>
        <v>2.1000000000001046E-2</v>
      </c>
      <c r="R603" s="34">
        <f t="shared" si="127"/>
        <v>3.8500000000001047E-2</v>
      </c>
      <c r="S603" s="37">
        <f t="shared" si="128"/>
        <v>2.4952604942654603E-2</v>
      </c>
    </row>
    <row r="604" spans="1:19" x14ac:dyDescent="0.2">
      <c r="A604" s="50">
        <v>40158</v>
      </c>
      <c r="B604" s="34">
        <v>758</v>
      </c>
      <c r="C604" s="56" t="s">
        <v>78</v>
      </c>
      <c r="D604" s="36">
        <v>0.01</v>
      </c>
      <c r="E604" s="36">
        <v>848</v>
      </c>
      <c r="F604" s="48">
        <f t="shared" si="129"/>
        <v>0.3666666666666667</v>
      </c>
      <c r="G604" s="36">
        <v>853</v>
      </c>
      <c r="H604" s="49">
        <f t="shared" si="121"/>
        <v>0.37013888888888885</v>
      </c>
      <c r="I604" s="49" t="str">
        <f t="shared" si="117"/>
        <v/>
      </c>
      <c r="J604" s="34">
        <f t="shared" si="118"/>
        <v>10.000000000000124</v>
      </c>
      <c r="K604" s="34">
        <f t="shared" si="122"/>
        <v>4.9999999999999023</v>
      </c>
      <c r="L604" s="34">
        <f t="shared" si="119"/>
        <v>1</v>
      </c>
      <c r="M604" s="34">
        <f t="shared" ca="1" si="120"/>
        <v>758</v>
      </c>
      <c r="N604" s="34" t="str">
        <f t="shared" si="123"/>
        <v/>
      </c>
      <c r="O604" s="34">
        <f t="shared" si="124"/>
        <v>5.5500000000000691</v>
      </c>
      <c r="P604" s="37">
        <f t="shared" si="125"/>
        <v>2.3189608142325921</v>
      </c>
      <c r="Q604" s="34">
        <f t="shared" si="126"/>
        <v>4.9999999999999024E-2</v>
      </c>
      <c r="R604" s="34">
        <f t="shared" si="127"/>
        <v>5.600000000000068</v>
      </c>
      <c r="S604" s="37">
        <f t="shared" si="128"/>
        <v>2.3689608142325911</v>
      </c>
    </row>
    <row r="605" spans="1:19" x14ac:dyDescent="0.2">
      <c r="A605" s="50"/>
      <c r="C605" s="56"/>
      <c r="D605" s="36">
        <v>1.1000000000000001</v>
      </c>
      <c r="E605" s="36">
        <v>903</v>
      </c>
      <c r="F605" s="48">
        <f t="shared" si="129"/>
        <v>0.37708333333333338</v>
      </c>
      <c r="G605" s="36">
        <v>908</v>
      </c>
      <c r="H605" s="49">
        <f t="shared" si="121"/>
        <v>0.38055555555555554</v>
      </c>
      <c r="I605" s="49" t="str">
        <f t="shared" si="117"/>
        <v/>
      </c>
      <c r="J605" s="34">
        <f t="shared" si="118"/>
        <v>14.00000000000003</v>
      </c>
      <c r="K605" s="34">
        <f t="shared" si="122"/>
        <v>4.9999999999999023</v>
      </c>
      <c r="L605" s="34">
        <f t="shared" si="119"/>
        <v>2</v>
      </c>
      <c r="M605" s="34">
        <f t="shared" ca="1" si="120"/>
        <v>758</v>
      </c>
      <c r="N605" s="34" t="str">
        <f t="shared" si="123"/>
        <v/>
      </c>
      <c r="O605" s="34">
        <f t="shared" si="124"/>
        <v>7.7490000000000165</v>
      </c>
      <c r="P605" s="37">
        <f t="shared" si="125"/>
        <v>3.025896685399827</v>
      </c>
      <c r="Q605" s="34">
        <f t="shared" si="126"/>
        <v>5.4999999999998934</v>
      </c>
      <c r="R605" s="34">
        <f t="shared" si="127"/>
        <v>13.24899999999991</v>
      </c>
      <c r="S605" s="37">
        <f t="shared" si="128"/>
        <v>8.5258966853997205</v>
      </c>
    </row>
    <row r="606" spans="1:19" x14ac:dyDescent="0.2">
      <c r="A606" s="50"/>
      <c r="C606" s="56"/>
      <c r="D606" s="36">
        <v>7.0000000000000001E-3</v>
      </c>
      <c r="E606" s="36">
        <v>922</v>
      </c>
      <c r="F606" s="48">
        <f t="shared" si="129"/>
        <v>0.39027777777777778</v>
      </c>
      <c r="G606" s="36">
        <v>925</v>
      </c>
      <c r="H606" s="49">
        <f t="shared" si="121"/>
        <v>0.3923611111111111</v>
      </c>
      <c r="I606" s="49">
        <f t="shared" si="117"/>
        <v>0.39583333333333331</v>
      </c>
      <c r="J606" s="34" t="str">
        <f t="shared" si="118"/>
        <v/>
      </c>
      <c r="K606" s="34">
        <f t="shared" si="122"/>
        <v>2.9999999999999893</v>
      </c>
      <c r="L606" s="34">
        <f t="shared" si="119"/>
        <v>3</v>
      </c>
      <c r="M606" s="34">
        <f t="shared" ca="1" si="120"/>
        <v>758</v>
      </c>
      <c r="N606" s="34">
        <f t="shared" ca="1" si="123"/>
        <v>92</v>
      </c>
      <c r="O606" s="34">
        <f t="shared" si="124"/>
        <v>1.7500000000000002E-2</v>
      </c>
      <c r="P606" s="37">
        <f t="shared" si="125"/>
        <v>3.9526049426535596E-3</v>
      </c>
      <c r="Q606" s="34">
        <f t="shared" si="126"/>
        <v>2.0999999999999925E-2</v>
      </c>
      <c r="R606" s="34">
        <f t="shared" si="127"/>
        <v>3.8499999999999923E-2</v>
      </c>
      <c r="S606" s="37">
        <f t="shared" si="128"/>
        <v>2.4952604942653486E-2</v>
      </c>
    </row>
    <row r="607" spans="1:19" x14ac:dyDescent="0.2">
      <c r="A607" s="50">
        <v>40158</v>
      </c>
      <c r="B607" s="34">
        <v>939</v>
      </c>
      <c r="C607" s="56"/>
      <c r="D607" s="36">
        <v>0.01</v>
      </c>
      <c r="E607" s="36">
        <v>1000</v>
      </c>
      <c r="F607" s="48">
        <f t="shared" si="129"/>
        <v>0.41666666666666669</v>
      </c>
      <c r="G607" s="36">
        <v>1009</v>
      </c>
      <c r="H607" s="49">
        <f t="shared" si="121"/>
        <v>0.42291666666666666</v>
      </c>
      <c r="I607" s="49" t="str">
        <f t="shared" si="117"/>
        <v/>
      </c>
      <c r="J607" s="34">
        <f t="shared" si="118"/>
        <v>13.000000000000034</v>
      </c>
      <c r="K607" s="34">
        <f t="shared" si="122"/>
        <v>8.999999999999968</v>
      </c>
      <c r="L607" s="34">
        <f t="shared" si="119"/>
        <v>1</v>
      </c>
      <c r="M607" s="34">
        <f t="shared" ca="1" si="120"/>
        <v>939</v>
      </c>
      <c r="N607" s="34" t="str">
        <f t="shared" si="123"/>
        <v/>
      </c>
      <c r="O607" s="34">
        <f t="shared" si="124"/>
        <v>7.2150000000000194</v>
      </c>
      <c r="P607" s="37">
        <f t="shared" si="125"/>
        <v>3.0146490585023393</v>
      </c>
      <c r="Q607" s="34">
        <f t="shared" si="126"/>
        <v>8.9999999999999677E-2</v>
      </c>
      <c r="R607" s="34">
        <f t="shared" si="127"/>
        <v>7.3050000000000193</v>
      </c>
      <c r="S607" s="37">
        <f t="shared" si="128"/>
        <v>3.1046490585023392</v>
      </c>
    </row>
    <row r="608" spans="1:19" x14ac:dyDescent="0.2">
      <c r="A608" s="50"/>
      <c r="C608" s="56"/>
      <c r="D608" s="36">
        <v>1.1000000000000001</v>
      </c>
      <c r="E608" s="36">
        <v>1022</v>
      </c>
      <c r="F608" s="48">
        <f t="shared" si="129"/>
        <v>0.43194444444444446</v>
      </c>
      <c r="G608" s="36">
        <v>1029</v>
      </c>
      <c r="H608" s="49">
        <f t="shared" si="121"/>
        <v>0.4368055555555555</v>
      </c>
      <c r="I608" s="49" t="str">
        <f t="shared" si="117"/>
        <v/>
      </c>
      <c r="J608" s="34">
        <f t="shared" si="118"/>
        <v>15.000000000000027</v>
      </c>
      <c r="K608" s="34">
        <f t="shared" si="122"/>
        <v>6.9999999999998952</v>
      </c>
      <c r="L608" s="34">
        <f t="shared" si="119"/>
        <v>2</v>
      </c>
      <c r="M608" s="34">
        <f t="shared" ca="1" si="120"/>
        <v>939</v>
      </c>
      <c r="N608" s="34" t="str">
        <f t="shared" si="123"/>
        <v/>
      </c>
      <c r="O608" s="34">
        <f t="shared" si="124"/>
        <v>8.3025000000000144</v>
      </c>
      <c r="P608" s="37">
        <f t="shared" si="125"/>
        <v>3.2420321629283846</v>
      </c>
      <c r="Q608" s="34">
        <f t="shared" si="126"/>
        <v>7.6999999999998856</v>
      </c>
      <c r="R608" s="34">
        <f t="shared" si="127"/>
        <v>16.002499999999898</v>
      </c>
      <c r="S608" s="37">
        <f t="shared" si="128"/>
        <v>10.942032162928271</v>
      </c>
    </row>
    <row r="609" spans="1:19" x14ac:dyDescent="0.2">
      <c r="A609" s="50"/>
      <c r="C609" s="56"/>
      <c r="D609" s="36">
        <v>7.0000000000000001E-3</v>
      </c>
      <c r="E609" s="36">
        <v>1044</v>
      </c>
      <c r="F609" s="48">
        <f t="shared" si="129"/>
        <v>0.44722222222222219</v>
      </c>
      <c r="G609" s="36">
        <v>1049</v>
      </c>
      <c r="H609" s="49">
        <f t="shared" si="121"/>
        <v>0.45069444444444445</v>
      </c>
      <c r="I609" s="49">
        <f t="shared" si="117"/>
        <v>0.45416666666666666</v>
      </c>
      <c r="J609" s="34" t="str">
        <f t="shared" si="118"/>
        <v/>
      </c>
      <c r="K609" s="34">
        <f t="shared" si="122"/>
        <v>5.0000000000000622</v>
      </c>
      <c r="L609" s="34">
        <f t="shared" si="119"/>
        <v>3</v>
      </c>
      <c r="M609" s="34">
        <f t="shared" ca="1" si="120"/>
        <v>939</v>
      </c>
      <c r="N609" s="34">
        <f t="shared" ca="1" si="123"/>
        <v>74.999999999999972</v>
      </c>
      <c r="O609" s="34">
        <f t="shared" si="124"/>
        <v>1.7500000000000002E-2</v>
      </c>
      <c r="P609" s="37">
        <f t="shared" si="125"/>
        <v>3.9526049426535596E-3</v>
      </c>
      <c r="Q609" s="34">
        <f t="shared" si="126"/>
        <v>3.5000000000000434E-2</v>
      </c>
      <c r="R609" s="34">
        <f t="shared" si="127"/>
        <v>5.2500000000000435E-2</v>
      </c>
      <c r="S609" s="37">
        <f t="shared" si="128"/>
        <v>3.8952604942653991E-2</v>
      </c>
    </row>
    <row r="610" spans="1:19" x14ac:dyDescent="0.2">
      <c r="A610" s="50">
        <v>40158</v>
      </c>
      <c r="B610" s="34">
        <v>1248</v>
      </c>
      <c r="C610" s="56"/>
      <c r="D610" s="36">
        <v>0.01</v>
      </c>
      <c r="E610" s="36">
        <v>1321</v>
      </c>
      <c r="F610" s="48">
        <f t="shared" si="129"/>
        <v>0.55625000000000002</v>
      </c>
      <c r="G610" s="36">
        <v>1327</v>
      </c>
      <c r="H610" s="49">
        <f t="shared" si="121"/>
        <v>0.56041666666666667</v>
      </c>
      <c r="I610" s="49" t="str">
        <f t="shared" si="117"/>
        <v/>
      </c>
      <c r="J610" s="34">
        <f t="shared" si="118"/>
        <v>9.9999999999999645</v>
      </c>
      <c r="K610" s="34">
        <f t="shared" si="122"/>
        <v>5.9999999999999787</v>
      </c>
      <c r="L610" s="34">
        <f t="shared" si="119"/>
        <v>1</v>
      </c>
      <c r="M610" s="34">
        <f t="shared" ca="1" si="120"/>
        <v>1248</v>
      </c>
      <c r="N610" s="34" t="str">
        <f t="shared" si="123"/>
        <v/>
      </c>
      <c r="O610" s="34">
        <f t="shared" si="124"/>
        <v>5.5499999999999812</v>
      </c>
      <c r="P610" s="37">
        <f t="shared" si="125"/>
        <v>2.3189608142325544</v>
      </c>
      <c r="Q610" s="34">
        <f t="shared" si="126"/>
        <v>5.999999999999979E-2</v>
      </c>
      <c r="R610" s="34">
        <f t="shared" si="127"/>
        <v>5.6099999999999808</v>
      </c>
      <c r="S610" s="37">
        <f t="shared" si="128"/>
        <v>2.378960814232554</v>
      </c>
    </row>
    <row r="611" spans="1:19" x14ac:dyDescent="0.2">
      <c r="A611" s="50"/>
      <c r="C611" s="56"/>
      <c r="D611" s="36">
        <v>1.1000000000000001</v>
      </c>
      <c r="E611" s="36">
        <v>1337</v>
      </c>
      <c r="F611" s="48">
        <f t="shared" si="129"/>
        <v>0.56736111111111109</v>
      </c>
      <c r="G611" s="36">
        <v>1342</v>
      </c>
      <c r="H611" s="49">
        <f t="shared" si="121"/>
        <v>0.5708333333333333</v>
      </c>
      <c r="I611" s="49" t="str">
        <f t="shared" si="117"/>
        <v/>
      </c>
      <c r="J611" s="34">
        <f t="shared" si="118"/>
        <v>14.00000000000011</v>
      </c>
      <c r="K611" s="34">
        <f t="shared" si="122"/>
        <v>4.9999999999999822</v>
      </c>
      <c r="L611" s="34">
        <f t="shared" si="119"/>
        <v>2</v>
      </c>
      <c r="M611" s="34">
        <f t="shared" ca="1" si="120"/>
        <v>1248</v>
      </c>
      <c r="N611" s="34" t="str">
        <f t="shared" si="123"/>
        <v/>
      </c>
      <c r="O611" s="34">
        <f t="shared" si="124"/>
        <v>7.749000000000061</v>
      </c>
      <c r="P611" s="37">
        <f t="shared" si="125"/>
        <v>3.0258966853998444</v>
      </c>
      <c r="Q611" s="34">
        <f t="shared" si="126"/>
        <v>5.4999999999999805</v>
      </c>
      <c r="R611" s="34">
        <f t="shared" si="127"/>
        <v>13.249000000000041</v>
      </c>
      <c r="S611" s="37">
        <f t="shared" si="128"/>
        <v>8.5258966853998253</v>
      </c>
    </row>
    <row r="612" spans="1:19" x14ac:dyDescent="0.2">
      <c r="A612" s="50"/>
      <c r="C612" s="56"/>
      <c r="D612" s="36">
        <v>7.0000000000000001E-3</v>
      </c>
      <c r="E612" s="36">
        <v>1356</v>
      </c>
      <c r="F612" s="48">
        <f t="shared" si="129"/>
        <v>0.5805555555555556</v>
      </c>
      <c r="G612" s="36">
        <v>1359</v>
      </c>
      <c r="H612" s="49">
        <f t="shared" si="121"/>
        <v>0.58263888888888882</v>
      </c>
      <c r="I612" s="49">
        <f t="shared" si="117"/>
        <v>0.58611111111111103</v>
      </c>
      <c r="J612" s="34" t="str">
        <f t="shared" si="118"/>
        <v/>
      </c>
      <c r="K612" s="34">
        <f t="shared" si="122"/>
        <v>2.9999999999998295</v>
      </c>
      <c r="L612" s="34">
        <f t="shared" si="119"/>
        <v>3</v>
      </c>
      <c r="M612" s="34">
        <f t="shared" ca="1" si="120"/>
        <v>1248</v>
      </c>
      <c r="N612" s="34">
        <f t="shared" ca="1" si="123"/>
        <v>75.999999999999886</v>
      </c>
      <c r="O612" s="34">
        <f t="shared" si="124"/>
        <v>1.7500000000000002E-2</v>
      </c>
      <c r="P612" s="37">
        <f t="shared" si="125"/>
        <v>3.9526049426535596E-3</v>
      </c>
      <c r="Q612" s="34">
        <f t="shared" si="126"/>
        <v>2.0999999999998808E-2</v>
      </c>
      <c r="R612" s="34">
        <f t="shared" si="127"/>
        <v>3.8499999999998813E-2</v>
      </c>
      <c r="S612" s="37">
        <f t="shared" si="128"/>
        <v>2.4952604942652369E-2</v>
      </c>
    </row>
    <row r="613" spans="1:19" x14ac:dyDescent="0.2">
      <c r="A613" s="50">
        <v>40158</v>
      </c>
      <c r="B613" s="34">
        <v>1407</v>
      </c>
      <c r="C613" s="56"/>
      <c r="D613" s="36">
        <v>0.01</v>
      </c>
      <c r="E613" s="36">
        <v>1436</v>
      </c>
      <c r="F613" s="48">
        <f t="shared" si="129"/>
        <v>0.60833333333333328</v>
      </c>
      <c r="G613" s="36">
        <v>1440</v>
      </c>
      <c r="H613" s="49">
        <f t="shared" si="121"/>
        <v>0.61111111111111105</v>
      </c>
      <c r="I613" s="49" t="str">
        <f t="shared" si="117"/>
        <v/>
      </c>
      <c r="J613" s="34">
        <f t="shared" si="118"/>
        <v>10.000000000000124</v>
      </c>
      <c r="K613" s="34">
        <f t="shared" si="122"/>
        <v>3.9999999999999858</v>
      </c>
      <c r="L613" s="34">
        <f t="shared" si="119"/>
        <v>1</v>
      </c>
      <c r="M613" s="34">
        <f t="shared" ca="1" si="120"/>
        <v>1407</v>
      </c>
      <c r="N613" s="34" t="str">
        <f t="shared" si="123"/>
        <v/>
      </c>
      <c r="O613" s="34">
        <f t="shared" si="124"/>
        <v>5.5500000000000691</v>
      </c>
      <c r="P613" s="37">
        <f t="shared" si="125"/>
        <v>2.3189608142325921</v>
      </c>
      <c r="Q613" s="34">
        <f t="shared" si="126"/>
        <v>3.9999999999999862E-2</v>
      </c>
      <c r="R613" s="34">
        <f t="shared" si="127"/>
        <v>5.5900000000000691</v>
      </c>
      <c r="S613" s="37">
        <f t="shared" si="128"/>
        <v>2.3589608142325922</v>
      </c>
    </row>
    <row r="614" spans="1:19" x14ac:dyDescent="0.2">
      <c r="A614" s="50"/>
      <c r="C614" s="56"/>
      <c r="D614" s="36">
        <v>1.1000000000000001</v>
      </c>
      <c r="E614" s="36">
        <v>1450</v>
      </c>
      <c r="F614" s="48">
        <f t="shared" si="129"/>
        <v>0.61805555555555558</v>
      </c>
      <c r="G614" s="36">
        <v>1454</v>
      </c>
      <c r="H614" s="49">
        <f t="shared" si="121"/>
        <v>0.62083333333333335</v>
      </c>
      <c r="I614" s="49" t="str">
        <f t="shared" si="117"/>
        <v/>
      </c>
      <c r="J614" s="34">
        <f t="shared" si="118"/>
        <v>10.999999999999961</v>
      </c>
      <c r="K614" s="34">
        <f t="shared" si="122"/>
        <v>3.9999999999999858</v>
      </c>
      <c r="L614" s="34">
        <f t="shared" si="119"/>
        <v>2</v>
      </c>
      <c r="M614" s="34">
        <f t="shared" ca="1" si="120"/>
        <v>1407</v>
      </c>
      <c r="N614" s="34" t="str">
        <f t="shared" si="123"/>
        <v/>
      </c>
      <c r="O614" s="34">
        <f t="shared" si="124"/>
        <v>6.0884999999999785</v>
      </c>
      <c r="P614" s="37">
        <f t="shared" si="125"/>
        <v>2.3774902528141362</v>
      </c>
      <c r="Q614" s="34">
        <f t="shared" si="126"/>
        <v>4.3999999999999844</v>
      </c>
      <c r="R614" s="34">
        <f t="shared" si="127"/>
        <v>10.488499999999963</v>
      </c>
      <c r="S614" s="37">
        <f t="shared" si="128"/>
        <v>6.7774902528141201</v>
      </c>
    </row>
    <row r="615" spans="1:19" x14ac:dyDescent="0.2">
      <c r="A615" s="50"/>
      <c r="C615" s="56"/>
      <c r="D615" s="36">
        <v>7.0000000000000001E-3</v>
      </c>
      <c r="E615" s="36">
        <v>1505</v>
      </c>
      <c r="F615" s="48">
        <f t="shared" si="129"/>
        <v>0.62847222222222221</v>
      </c>
      <c r="G615" s="36">
        <v>1508</v>
      </c>
      <c r="H615" s="49">
        <f t="shared" si="121"/>
        <v>0.63055555555555554</v>
      </c>
      <c r="I615" s="49">
        <f t="shared" si="117"/>
        <v>0.63402777777777775</v>
      </c>
      <c r="J615" s="34" t="str">
        <f t="shared" si="118"/>
        <v/>
      </c>
      <c r="K615" s="34">
        <f t="shared" si="122"/>
        <v>2.9999999999999893</v>
      </c>
      <c r="L615" s="34">
        <f t="shared" si="119"/>
        <v>3</v>
      </c>
      <c r="M615" s="34">
        <f t="shared" ca="1" si="120"/>
        <v>1407</v>
      </c>
      <c r="N615" s="34">
        <f t="shared" ca="1" si="123"/>
        <v>65.999999999999929</v>
      </c>
      <c r="O615" s="34">
        <f t="shared" si="124"/>
        <v>1.7500000000000002E-2</v>
      </c>
      <c r="P615" s="37">
        <f t="shared" si="125"/>
        <v>3.9526049426535596E-3</v>
      </c>
      <c r="Q615" s="34">
        <f t="shared" si="126"/>
        <v>2.0999999999999925E-2</v>
      </c>
      <c r="R615" s="34">
        <f t="shared" si="127"/>
        <v>3.8499999999999923E-2</v>
      </c>
      <c r="S615" s="37">
        <f t="shared" si="128"/>
        <v>2.4952604942653486E-2</v>
      </c>
    </row>
    <row r="616" spans="1:19" x14ac:dyDescent="0.2">
      <c r="A616" s="50">
        <v>40161</v>
      </c>
      <c r="B616" s="34">
        <v>818</v>
      </c>
      <c r="C616" s="56" t="s">
        <v>78</v>
      </c>
      <c r="D616" s="36">
        <v>0.01</v>
      </c>
      <c r="E616" s="36">
        <v>926</v>
      </c>
      <c r="F616" s="48">
        <f t="shared" si="129"/>
        <v>0.39305555555555555</v>
      </c>
      <c r="G616" s="36">
        <v>931</v>
      </c>
      <c r="H616" s="49">
        <f t="shared" si="121"/>
        <v>0.39652777777777781</v>
      </c>
      <c r="I616" s="49" t="str">
        <f t="shared" si="117"/>
        <v/>
      </c>
      <c r="J616" s="34">
        <f t="shared" si="118"/>
        <v>10.999999999999881</v>
      </c>
      <c r="K616" s="34">
        <f t="shared" si="122"/>
        <v>5.0000000000000622</v>
      </c>
      <c r="L616" s="34">
        <f t="shared" si="119"/>
        <v>1</v>
      </c>
      <c r="M616" s="34">
        <f t="shared" ca="1" si="120"/>
        <v>818</v>
      </c>
      <c r="N616" s="34" t="str">
        <f t="shared" si="123"/>
        <v/>
      </c>
      <c r="O616" s="34">
        <f t="shared" si="124"/>
        <v>6.1049999999999347</v>
      </c>
      <c r="P616" s="37">
        <f t="shared" si="125"/>
        <v>2.5508568956557913</v>
      </c>
      <c r="Q616" s="34">
        <f t="shared" si="126"/>
        <v>5.000000000000062E-2</v>
      </c>
      <c r="R616" s="34">
        <f t="shared" si="127"/>
        <v>6.1549999999999354</v>
      </c>
      <c r="S616" s="37">
        <f t="shared" si="128"/>
        <v>2.600856895655792</v>
      </c>
    </row>
    <row r="617" spans="1:19" x14ac:dyDescent="0.2">
      <c r="A617" s="50"/>
      <c r="C617" s="56"/>
      <c r="D617" s="36">
        <v>1.1000000000000001</v>
      </c>
      <c r="E617" s="36">
        <v>942</v>
      </c>
      <c r="F617" s="48">
        <f t="shared" si="129"/>
        <v>0.40416666666666662</v>
      </c>
      <c r="G617" s="36">
        <v>945</v>
      </c>
      <c r="H617" s="49">
        <f t="shared" si="121"/>
        <v>0.40625</v>
      </c>
      <c r="I617" s="49" t="str">
        <f t="shared" si="117"/>
        <v/>
      </c>
      <c r="J617" s="34">
        <f t="shared" si="118"/>
        <v>13.99999999999995</v>
      </c>
      <c r="K617" s="34">
        <f t="shared" si="122"/>
        <v>3.0000000000000693</v>
      </c>
      <c r="L617" s="34">
        <f t="shared" si="119"/>
        <v>2</v>
      </c>
      <c r="M617" s="34">
        <f t="shared" ca="1" si="120"/>
        <v>818</v>
      </c>
      <c r="N617" s="34" t="str">
        <f t="shared" si="123"/>
        <v/>
      </c>
      <c r="O617" s="34">
        <f t="shared" si="124"/>
        <v>7.7489999999999721</v>
      </c>
      <c r="P617" s="37">
        <f t="shared" si="125"/>
        <v>3.0258966853998097</v>
      </c>
      <c r="Q617" s="34">
        <f t="shared" si="126"/>
        <v>3.3000000000000766</v>
      </c>
      <c r="R617" s="34">
        <f t="shared" si="127"/>
        <v>11.049000000000049</v>
      </c>
      <c r="S617" s="37">
        <f t="shared" si="128"/>
        <v>6.3258966853998864</v>
      </c>
    </row>
    <row r="618" spans="1:19" x14ac:dyDescent="0.2">
      <c r="A618" s="50"/>
      <c r="C618" s="56"/>
      <c r="D618" s="36">
        <v>7.0000000000000001E-3</v>
      </c>
      <c r="E618" s="36">
        <v>959</v>
      </c>
      <c r="F618" s="48">
        <f t="shared" si="129"/>
        <v>0.41597222222222219</v>
      </c>
      <c r="G618" s="36">
        <v>1001</v>
      </c>
      <c r="H618" s="49">
        <f t="shared" si="121"/>
        <v>0.41736111111111113</v>
      </c>
      <c r="I618" s="49">
        <f t="shared" si="117"/>
        <v>0.42083333333333334</v>
      </c>
      <c r="J618" s="34" t="str">
        <f t="shared" si="118"/>
        <v/>
      </c>
      <c r="K618" s="34">
        <f t="shared" si="122"/>
        <v>2.0000000000000728</v>
      </c>
      <c r="L618" s="34">
        <f t="shared" si="119"/>
        <v>3</v>
      </c>
      <c r="M618" s="34">
        <f t="shared" ca="1" si="120"/>
        <v>818</v>
      </c>
      <c r="N618" s="34">
        <f t="shared" ca="1" si="123"/>
        <v>107.99999999999994</v>
      </c>
      <c r="O618" s="34">
        <f t="shared" si="124"/>
        <v>1.7500000000000002E-2</v>
      </c>
      <c r="P618" s="37">
        <f t="shared" si="125"/>
        <v>3.9526049426535596E-3</v>
      </c>
      <c r="Q618" s="34">
        <f t="shared" si="126"/>
        <v>1.400000000000051E-2</v>
      </c>
      <c r="R618" s="34">
        <f t="shared" si="127"/>
        <v>3.1500000000000514E-2</v>
      </c>
      <c r="S618" s="37">
        <f t="shared" si="128"/>
        <v>1.795260494265407E-2</v>
      </c>
    </row>
    <row r="619" spans="1:19" x14ac:dyDescent="0.2">
      <c r="A619" s="50">
        <v>40161</v>
      </c>
      <c r="B619" s="34">
        <v>1025</v>
      </c>
      <c r="C619" s="56"/>
      <c r="D619" s="36">
        <v>0.01</v>
      </c>
      <c r="E619" s="36">
        <v>1103</v>
      </c>
      <c r="F619" s="48">
        <f t="shared" si="129"/>
        <v>0.4604166666666667</v>
      </c>
      <c r="G619" s="36">
        <v>1109</v>
      </c>
      <c r="H619" s="49">
        <f t="shared" si="121"/>
        <v>0.46458333333333335</v>
      </c>
      <c r="I619" s="49" t="str">
        <f t="shared" si="117"/>
        <v/>
      </c>
      <c r="J619" s="34">
        <f t="shared" si="118"/>
        <v>11.999999999999957</v>
      </c>
      <c r="K619" s="34">
        <f t="shared" si="122"/>
        <v>5.9999999999999787</v>
      </c>
      <c r="L619" s="34">
        <f t="shared" si="119"/>
        <v>1</v>
      </c>
      <c r="M619" s="34">
        <f t="shared" ca="1" si="120"/>
        <v>1025</v>
      </c>
      <c r="N619" s="34" t="str">
        <f t="shared" si="123"/>
        <v/>
      </c>
      <c r="O619" s="34">
        <f t="shared" si="124"/>
        <v>6.659999999999977</v>
      </c>
      <c r="P619" s="37">
        <f t="shared" si="125"/>
        <v>2.7827529770790655</v>
      </c>
      <c r="Q619" s="34">
        <f t="shared" si="126"/>
        <v>5.999999999999979E-2</v>
      </c>
      <c r="R619" s="34">
        <f t="shared" si="127"/>
        <v>6.7199999999999767</v>
      </c>
      <c r="S619" s="37">
        <f t="shared" si="128"/>
        <v>2.8427529770790652</v>
      </c>
    </row>
    <row r="620" spans="1:19" x14ac:dyDescent="0.2">
      <c r="A620" s="50"/>
      <c r="C620" s="56"/>
      <c r="D620" s="36">
        <v>1.1000000000000001</v>
      </c>
      <c r="E620" s="36">
        <v>1121</v>
      </c>
      <c r="F620" s="48">
        <f t="shared" si="129"/>
        <v>0.47291666666666665</v>
      </c>
      <c r="G620" s="36">
        <v>1126</v>
      </c>
      <c r="H620" s="49">
        <f t="shared" si="121"/>
        <v>0.47638888888888892</v>
      </c>
      <c r="I620" s="49" t="str">
        <f t="shared" si="117"/>
        <v/>
      </c>
      <c r="J620" s="34">
        <f t="shared" si="118"/>
        <v>14.999999999999947</v>
      </c>
      <c r="K620" s="34">
        <f t="shared" si="122"/>
        <v>5.0000000000000622</v>
      </c>
      <c r="L620" s="34">
        <f t="shared" si="119"/>
        <v>2</v>
      </c>
      <c r="M620" s="34">
        <f t="shared" ca="1" si="120"/>
        <v>1025</v>
      </c>
      <c r="N620" s="34" t="str">
        <f t="shared" si="123"/>
        <v/>
      </c>
      <c r="O620" s="34">
        <f t="shared" si="124"/>
        <v>8.30249999999997</v>
      </c>
      <c r="P620" s="37">
        <f t="shared" si="125"/>
        <v>3.2420321629283677</v>
      </c>
      <c r="Q620" s="34">
        <f t="shared" si="126"/>
        <v>5.5000000000000693</v>
      </c>
      <c r="R620" s="34">
        <f t="shared" si="127"/>
        <v>13.802500000000039</v>
      </c>
      <c r="S620" s="37">
        <f t="shared" si="128"/>
        <v>8.742032162928437</v>
      </c>
    </row>
    <row r="621" spans="1:19" x14ac:dyDescent="0.2">
      <c r="A621" s="50"/>
      <c r="C621" s="56"/>
      <c r="D621" s="36">
        <v>7.0000000000000001E-3</v>
      </c>
      <c r="E621" s="36">
        <v>1141</v>
      </c>
      <c r="F621" s="48">
        <f t="shared" si="129"/>
        <v>0.48680555555555555</v>
      </c>
      <c r="G621" s="36">
        <v>1146</v>
      </c>
      <c r="H621" s="49">
        <f t="shared" si="121"/>
        <v>0.49027777777777781</v>
      </c>
      <c r="I621" s="49">
        <f t="shared" si="117"/>
        <v>0.49375000000000002</v>
      </c>
      <c r="J621" s="34" t="str">
        <f t="shared" si="118"/>
        <v/>
      </c>
      <c r="K621" s="34">
        <f t="shared" si="122"/>
        <v>5.0000000000000622</v>
      </c>
      <c r="L621" s="34">
        <f t="shared" si="119"/>
        <v>3</v>
      </c>
      <c r="M621" s="34">
        <f t="shared" ca="1" si="120"/>
        <v>1025</v>
      </c>
      <c r="N621" s="34">
        <f t="shared" ca="1" si="123"/>
        <v>86.000000000000099</v>
      </c>
      <c r="O621" s="34">
        <f t="shared" si="124"/>
        <v>1.7500000000000002E-2</v>
      </c>
      <c r="P621" s="37">
        <f t="shared" si="125"/>
        <v>3.9526049426535596E-3</v>
      </c>
      <c r="Q621" s="34">
        <f t="shared" si="126"/>
        <v>3.5000000000000434E-2</v>
      </c>
      <c r="R621" s="34">
        <f t="shared" si="127"/>
        <v>5.2500000000000435E-2</v>
      </c>
      <c r="S621" s="37">
        <f t="shared" si="128"/>
        <v>3.8952604942653991E-2</v>
      </c>
    </row>
    <row r="622" spans="1:19" x14ac:dyDescent="0.2">
      <c r="A622" s="50">
        <v>40161</v>
      </c>
      <c r="B622" s="34">
        <v>1450</v>
      </c>
      <c r="C622" s="56"/>
      <c r="D622" s="36">
        <v>0.01</v>
      </c>
      <c r="E622" s="36">
        <v>1519</v>
      </c>
      <c r="F622" s="48">
        <f t="shared" si="129"/>
        <v>0.6381944444444444</v>
      </c>
      <c r="G622" s="36">
        <v>1525</v>
      </c>
      <c r="H622" s="49">
        <f t="shared" si="121"/>
        <v>0.64236111111111105</v>
      </c>
      <c r="I622" s="49" t="str">
        <f t="shared" si="117"/>
        <v/>
      </c>
      <c r="J622" s="34">
        <f t="shared" si="118"/>
        <v>11.000000000000121</v>
      </c>
      <c r="K622" s="34">
        <f t="shared" si="122"/>
        <v>5.9999999999999787</v>
      </c>
      <c r="L622" s="34">
        <f t="shared" si="119"/>
        <v>1</v>
      </c>
      <c r="M622" s="34">
        <f t="shared" ca="1" si="120"/>
        <v>1450</v>
      </c>
      <c r="N622" s="34" t="str">
        <f t="shared" si="123"/>
        <v/>
      </c>
      <c r="O622" s="34">
        <f t="shared" si="124"/>
        <v>6.1050000000000679</v>
      </c>
      <c r="P622" s="37">
        <f t="shared" si="125"/>
        <v>2.5508568956558473</v>
      </c>
      <c r="Q622" s="34">
        <f t="shared" si="126"/>
        <v>5.999999999999979E-2</v>
      </c>
      <c r="R622" s="34">
        <f t="shared" si="127"/>
        <v>6.1650000000000675</v>
      </c>
      <c r="S622" s="37">
        <f t="shared" si="128"/>
        <v>2.6108568956558469</v>
      </c>
    </row>
    <row r="623" spans="1:19" x14ac:dyDescent="0.2">
      <c r="A623" s="50"/>
      <c r="C623" s="56"/>
      <c r="D623" s="36">
        <v>1.1000000000000001</v>
      </c>
      <c r="E623" s="36">
        <v>1536</v>
      </c>
      <c r="F623" s="48">
        <f t="shared" si="129"/>
        <v>0.65</v>
      </c>
      <c r="G623" s="36">
        <v>1541</v>
      </c>
      <c r="H623" s="49">
        <f t="shared" si="121"/>
        <v>0.65347222222222223</v>
      </c>
      <c r="I623" s="49" t="str">
        <f t="shared" si="117"/>
        <v/>
      </c>
      <c r="J623" s="34">
        <f t="shared" si="118"/>
        <v>18.999999999999932</v>
      </c>
      <c r="K623" s="34">
        <f t="shared" si="122"/>
        <v>4.9999999999999822</v>
      </c>
      <c r="L623" s="34">
        <f t="shared" si="119"/>
        <v>2</v>
      </c>
      <c r="M623" s="34">
        <f t="shared" ca="1" si="120"/>
        <v>1450</v>
      </c>
      <c r="N623" s="34" t="str">
        <f t="shared" si="123"/>
        <v/>
      </c>
      <c r="O623" s="34">
        <f t="shared" si="124"/>
        <v>10.516499999999963</v>
      </c>
      <c r="P623" s="37">
        <f t="shared" si="125"/>
        <v>4.1065740730425988</v>
      </c>
      <c r="Q623" s="34">
        <f t="shared" si="126"/>
        <v>5.4999999999999805</v>
      </c>
      <c r="R623" s="34">
        <f t="shared" si="127"/>
        <v>16.016499999999944</v>
      </c>
      <c r="S623" s="37">
        <f t="shared" si="128"/>
        <v>9.6065740730425802</v>
      </c>
    </row>
    <row r="624" spans="1:19" x14ac:dyDescent="0.2">
      <c r="A624" s="50"/>
      <c r="C624" s="56"/>
      <c r="D624" s="36">
        <v>7.0000000000000001E-3</v>
      </c>
      <c r="E624" s="36">
        <v>1600</v>
      </c>
      <c r="F624" s="48">
        <f t="shared" si="129"/>
        <v>0.66666666666666663</v>
      </c>
      <c r="G624" s="36">
        <v>1605</v>
      </c>
      <c r="H624" s="49">
        <f t="shared" si="121"/>
        <v>0.67013888888888884</v>
      </c>
      <c r="I624" s="49">
        <f t="shared" si="117"/>
        <v>0.67361111111111105</v>
      </c>
      <c r="J624" s="34" t="str">
        <f t="shared" si="118"/>
        <v/>
      </c>
      <c r="K624" s="34">
        <f t="shared" si="122"/>
        <v>4.9999999999999822</v>
      </c>
      <c r="L624" s="34">
        <f t="shared" si="119"/>
        <v>3</v>
      </c>
      <c r="M624" s="34">
        <f t="shared" ca="1" si="120"/>
        <v>1450</v>
      </c>
      <c r="N624" s="34">
        <f t="shared" ca="1" si="123"/>
        <v>79.999999999999872</v>
      </c>
      <c r="O624" s="34">
        <f t="shared" si="124"/>
        <v>1.7500000000000002E-2</v>
      </c>
      <c r="P624" s="37">
        <f t="shared" si="125"/>
        <v>3.9526049426535596E-3</v>
      </c>
      <c r="Q624" s="34">
        <f t="shared" si="126"/>
        <v>3.4999999999999878E-2</v>
      </c>
      <c r="R624" s="34">
        <f t="shared" si="127"/>
        <v>5.249999999999988E-2</v>
      </c>
      <c r="S624" s="37">
        <f t="shared" si="128"/>
        <v>3.8952604942653436E-2</v>
      </c>
    </row>
    <row r="625" spans="1:19" x14ac:dyDescent="0.2">
      <c r="A625" s="50">
        <v>40162</v>
      </c>
      <c r="B625" s="34">
        <v>1016</v>
      </c>
      <c r="C625" s="56" t="s">
        <v>78</v>
      </c>
      <c r="D625" s="36">
        <v>1.4999999999999999E-2</v>
      </c>
      <c r="E625" s="36">
        <v>1110</v>
      </c>
      <c r="F625" s="48">
        <f t="shared" si="129"/>
        <v>0.46527777777777773</v>
      </c>
      <c r="G625" s="36">
        <v>1117</v>
      </c>
      <c r="H625" s="49">
        <f t="shared" si="121"/>
        <v>0.47013888888888888</v>
      </c>
      <c r="I625" s="49" t="str">
        <f t="shared" si="117"/>
        <v/>
      </c>
      <c r="J625" s="34">
        <f t="shared" si="118"/>
        <v>9.9999999999999645</v>
      </c>
      <c r="K625" s="34">
        <f t="shared" si="122"/>
        <v>7.0000000000000551</v>
      </c>
      <c r="L625" s="34">
        <f t="shared" si="119"/>
        <v>1</v>
      </c>
      <c r="M625" s="34">
        <f t="shared" ca="1" si="120"/>
        <v>1016</v>
      </c>
      <c r="N625" s="34" t="str">
        <f t="shared" si="123"/>
        <v/>
      </c>
      <c r="O625" s="34">
        <f t="shared" si="124"/>
        <v>6.074999999999978</v>
      </c>
      <c r="P625" s="37">
        <f t="shared" si="125"/>
        <v>2.7042688264957722</v>
      </c>
      <c r="Q625" s="34">
        <f t="shared" si="126"/>
        <v>0.10500000000000083</v>
      </c>
      <c r="R625" s="34">
        <f t="shared" si="127"/>
        <v>6.1799999999999784</v>
      </c>
      <c r="S625" s="37">
        <f t="shared" si="128"/>
        <v>2.809268826495773</v>
      </c>
    </row>
    <row r="626" spans="1:19" x14ac:dyDescent="0.2">
      <c r="A626" s="50"/>
      <c r="C626" s="56"/>
      <c r="D626" s="36">
        <v>1.2</v>
      </c>
      <c r="E626" s="36">
        <v>1127</v>
      </c>
      <c r="F626" s="48">
        <f t="shared" si="129"/>
        <v>0.4770833333333333</v>
      </c>
      <c r="G626" s="36">
        <v>1131</v>
      </c>
      <c r="H626" s="49">
        <f t="shared" si="121"/>
        <v>0.47986111111111113</v>
      </c>
      <c r="I626" s="49">
        <f t="shared" si="117"/>
        <v>0.48333333333333334</v>
      </c>
      <c r="J626" s="34" t="str">
        <f t="shared" si="118"/>
        <v/>
      </c>
      <c r="K626" s="34">
        <f t="shared" si="122"/>
        <v>4.0000000000000657</v>
      </c>
      <c r="L626" s="34">
        <f t="shared" si="119"/>
        <v>2</v>
      </c>
      <c r="M626" s="34">
        <f t="shared" ca="1" si="120"/>
        <v>1016</v>
      </c>
      <c r="N626" s="34">
        <f t="shared" ca="1" si="123"/>
        <v>79.999999999999957</v>
      </c>
      <c r="O626" s="34">
        <f t="shared" si="124"/>
        <v>3</v>
      </c>
      <c r="P626" s="37">
        <f t="shared" si="125"/>
        <v>0.42863776878823368</v>
      </c>
      <c r="Q626" s="34">
        <f t="shared" si="126"/>
        <v>4.8000000000000789</v>
      </c>
      <c r="R626" s="34">
        <f t="shared" si="127"/>
        <v>7.8000000000000789</v>
      </c>
      <c r="S626" s="37">
        <f t="shared" si="128"/>
        <v>5.2286377687883121</v>
      </c>
    </row>
    <row r="627" spans="1:19" x14ac:dyDescent="0.2">
      <c r="A627" s="50">
        <v>40163</v>
      </c>
      <c r="B627" s="34">
        <v>824</v>
      </c>
      <c r="C627" s="56" t="s">
        <v>78</v>
      </c>
      <c r="D627" s="36">
        <v>0.01</v>
      </c>
      <c r="E627" s="36">
        <v>934</v>
      </c>
      <c r="F627" s="48">
        <f t="shared" si="129"/>
        <v>0.39861111111111108</v>
      </c>
      <c r="G627" s="36">
        <v>941</v>
      </c>
      <c r="H627" s="49">
        <f t="shared" si="121"/>
        <v>0.40347222222222223</v>
      </c>
      <c r="I627" s="49" t="str">
        <f t="shared" si="117"/>
        <v/>
      </c>
      <c r="J627" s="34">
        <f t="shared" si="118"/>
        <v>11.999999999999957</v>
      </c>
      <c r="K627" s="34">
        <f t="shared" si="122"/>
        <v>7.0000000000000551</v>
      </c>
      <c r="L627" s="34">
        <f t="shared" si="119"/>
        <v>1</v>
      </c>
      <c r="M627" s="34">
        <f t="shared" ca="1" si="120"/>
        <v>824</v>
      </c>
      <c r="N627" s="34" t="str">
        <f t="shared" si="123"/>
        <v/>
      </c>
      <c r="O627" s="34">
        <f t="shared" si="124"/>
        <v>6.659999999999977</v>
      </c>
      <c r="P627" s="37">
        <f t="shared" si="125"/>
        <v>2.7827529770790655</v>
      </c>
      <c r="Q627" s="34">
        <f t="shared" si="126"/>
        <v>7.0000000000000548E-2</v>
      </c>
      <c r="R627" s="34">
        <f t="shared" si="127"/>
        <v>6.7299999999999773</v>
      </c>
      <c r="S627" s="37">
        <f t="shared" si="128"/>
        <v>2.8527529770790663</v>
      </c>
    </row>
    <row r="628" spans="1:19" x14ac:dyDescent="0.2">
      <c r="C628" s="56"/>
      <c r="D628" s="36">
        <v>1.1000000000000001</v>
      </c>
      <c r="E628" s="36">
        <v>953</v>
      </c>
      <c r="F628" s="48">
        <f t="shared" si="129"/>
        <v>0.41180555555555554</v>
      </c>
      <c r="G628" s="36">
        <v>957</v>
      </c>
      <c r="H628" s="49">
        <f t="shared" si="121"/>
        <v>0.4145833333333333</v>
      </c>
      <c r="I628" s="49" t="str">
        <f t="shared" si="117"/>
        <v/>
      </c>
      <c r="J628" s="34">
        <f t="shared" si="118"/>
        <v>14.00000000000003</v>
      </c>
      <c r="K628" s="34">
        <f t="shared" si="122"/>
        <v>3.9999999999999858</v>
      </c>
      <c r="L628" s="34">
        <f t="shared" si="119"/>
        <v>2</v>
      </c>
      <c r="M628" s="34">
        <f t="shared" ca="1" si="120"/>
        <v>824</v>
      </c>
      <c r="N628" s="34" t="str">
        <f t="shared" si="123"/>
        <v/>
      </c>
      <c r="O628" s="34">
        <f t="shared" si="124"/>
        <v>7.7490000000000165</v>
      </c>
      <c r="P628" s="37">
        <f t="shared" si="125"/>
        <v>3.025896685399827</v>
      </c>
      <c r="Q628" s="34">
        <f t="shared" si="126"/>
        <v>4.3999999999999844</v>
      </c>
      <c r="R628" s="34">
        <f t="shared" si="127"/>
        <v>12.149000000000001</v>
      </c>
      <c r="S628" s="37">
        <f t="shared" si="128"/>
        <v>7.4258966853998114</v>
      </c>
    </row>
    <row r="629" spans="1:19" x14ac:dyDescent="0.2">
      <c r="A629" s="50"/>
      <c r="C629" s="56"/>
      <c r="D629" s="36">
        <v>7.0000000000000001E-3</v>
      </c>
      <c r="E629" s="36">
        <v>1011</v>
      </c>
      <c r="F629" s="48">
        <f t="shared" si="129"/>
        <v>0.42430555555555555</v>
      </c>
      <c r="G629" s="36">
        <v>1014</v>
      </c>
      <c r="H629" s="49">
        <f t="shared" si="121"/>
        <v>0.42638888888888887</v>
      </c>
      <c r="I629" s="49">
        <f t="shared" si="117"/>
        <v>0.42986111111111108</v>
      </c>
      <c r="J629" s="34" t="str">
        <f t="shared" si="118"/>
        <v/>
      </c>
      <c r="K629" s="34">
        <f t="shared" si="122"/>
        <v>2.9999999999999893</v>
      </c>
      <c r="L629" s="34">
        <f t="shared" si="119"/>
        <v>3</v>
      </c>
      <c r="M629" s="34">
        <f t="shared" ca="1" si="120"/>
        <v>824</v>
      </c>
      <c r="N629" s="34">
        <f t="shared" ca="1" si="123"/>
        <v>114.99999999999991</v>
      </c>
      <c r="O629" s="34">
        <f t="shared" si="124"/>
        <v>1.7500000000000002E-2</v>
      </c>
      <c r="P629" s="37">
        <f t="shared" si="125"/>
        <v>3.9526049426535596E-3</v>
      </c>
      <c r="Q629" s="34">
        <f t="shared" si="126"/>
        <v>2.0999999999999925E-2</v>
      </c>
      <c r="R629" s="34">
        <f t="shared" si="127"/>
        <v>3.8499999999999923E-2</v>
      </c>
      <c r="S629" s="37">
        <f t="shared" si="128"/>
        <v>2.4952604942653486E-2</v>
      </c>
    </row>
    <row r="630" spans="1:19" x14ac:dyDescent="0.2">
      <c r="A630" s="50">
        <v>40163</v>
      </c>
      <c r="B630" s="34">
        <v>1252</v>
      </c>
      <c r="C630" s="56"/>
      <c r="D630" s="36">
        <v>0.01</v>
      </c>
      <c r="E630" s="36">
        <v>1326</v>
      </c>
      <c r="F630" s="48">
        <f t="shared" si="129"/>
        <v>0.55972222222222223</v>
      </c>
      <c r="G630" s="36">
        <v>1335</v>
      </c>
      <c r="H630" s="49">
        <f t="shared" si="121"/>
        <v>0.56597222222222221</v>
      </c>
      <c r="I630" s="49" t="str">
        <f t="shared" si="117"/>
        <v/>
      </c>
      <c r="J630" s="34">
        <f t="shared" si="118"/>
        <v>9.9999999999999645</v>
      </c>
      <c r="K630" s="34">
        <f t="shared" si="122"/>
        <v>8.999999999999968</v>
      </c>
      <c r="L630" s="34">
        <f t="shared" si="119"/>
        <v>1</v>
      </c>
      <c r="M630" s="34">
        <f t="shared" ca="1" si="120"/>
        <v>1252</v>
      </c>
      <c r="N630" s="34" t="str">
        <f t="shared" si="123"/>
        <v/>
      </c>
      <c r="O630" s="34">
        <f t="shared" si="124"/>
        <v>5.5499999999999812</v>
      </c>
      <c r="P630" s="37">
        <f t="shared" si="125"/>
        <v>2.3189608142325544</v>
      </c>
      <c r="Q630" s="34">
        <f t="shared" si="126"/>
        <v>8.9999999999999677E-2</v>
      </c>
      <c r="R630" s="34">
        <f t="shared" si="127"/>
        <v>5.639999999999981</v>
      </c>
      <c r="S630" s="37">
        <f t="shared" si="128"/>
        <v>2.4089608142325543</v>
      </c>
    </row>
    <row r="631" spans="1:19" x14ac:dyDescent="0.2">
      <c r="A631" s="50"/>
      <c r="C631" s="56"/>
      <c r="D631" s="36">
        <v>1.1000000000000001</v>
      </c>
      <c r="E631" s="36">
        <v>1345</v>
      </c>
      <c r="F631" s="48">
        <f t="shared" si="129"/>
        <v>0.57291666666666663</v>
      </c>
      <c r="G631" s="36">
        <v>1350</v>
      </c>
      <c r="H631" s="49">
        <f t="shared" si="121"/>
        <v>0.57638888888888895</v>
      </c>
      <c r="I631" s="49" t="str">
        <f t="shared" si="117"/>
        <v/>
      </c>
      <c r="J631" s="34">
        <f t="shared" si="118"/>
        <v>11.999999999999957</v>
      </c>
      <c r="K631" s="34">
        <f t="shared" si="122"/>
        <v>5.0000000000001421</v>
      </c>
      <c r="L631" s="34">
        <f t="shared" si="119"/>
        <v>2</v>
      </c>
      <c r="M631" s="34">
        <f t="shared" ca="1" si="120"/>
        <v>1252</v>
      </c>
      <c r="N631" s="34" t="str">
        <f t="shared" si="123"/>
        <v/>
      </c>
      <c r="O631" s="34">
        <f t="shared" si="124"/>
        <v>6.6419999999999764</v>
      </c>
      <c r="P631" s="37">
        <f t="shared" si="125"/>
        <v>2.5936257303426942</v>
      </c>
      <c r="Q631" s="34">
        <f t="shared" si="126"/>
        <v>5.5000000000001563</v>
      </c>
      <c r="R631" s="34">
        <f t="shared" si="127"/>
        <v>12.142000000000133</v>
      </c>
      <c r="S631" s="37">
        <f t="shared" si="128"/>
        <v>8.0936257303428505</v>
      </c>
    </row>
    <row r="632" spans="1:19" x14ac:dyDescent="0.2">
      <c r="A632" s="50"/>
      <c r="C632" s="56"/>
      <c r="D632" s="36">
        <v>7.0000000000000001E-3</v>
      </c>
      <c r="E632" s="36">
        <v>1402</v>
      </c>
      <c r="F632" s="48">
        <f t="shared" si="129"/>
        <v>0.58472222222222225</v>
      </c>
      <c r="G632" s="36">
        <v>1406</v>
      </c>
      <c r="H632" s="49">
        <f t="shared" si="121"/>
        <v>0.58750000000000002</v>
      </c>
      <c r="I632" s="49">
        <f t="shared" si="117"/>
        <v>0.59097222222222223</v>
      </c>
      <c r="J632" s="34" t="str">
        <f t="shared" si="118"/>
        <v/>
      </c>
      <c r="K632" s="34">
        <f t="shared" si="122"/>
        <v>3.9999999999999858</v>
      </c>
      <c r="L632" s="34">
        <f t="shared" si="119"/>
        <v>3</v>
      </c>
      <c r="M632" s="34">
        <f t="shared" ca="1" si="120"/>
        <v>1252</v>
      </c>
      <c r="N632" s="34">
        <f t="shared" ca="1" si="123"/>
        <v>79.000000000000043</v>
      </c>
      <c r="O632" s="34">
        <f t="shared" si="124"/>
        <v>1.7500000000000002E-2</v>
      </c>
      <c r="P632" s="37">
        <f t="shared" si="125"/>
        <v>3.9526049426535596E-3</v>
      </c>
      <c r="Q632" s="34">
        <f t="shared" si="126"/>
        <v>2.79999999999999E-2</v>
      </c>
      <c r="R632" s="34">
        <f t="shared" si="127"/>
        <v>4.5499999999999902E-2</v>
      </c>
      <c r="S632" s="37">
        <f t="shared" si="128"/>
        <v>3.1952604942653458E-2</v>
      </c>
    </row>
    <row r="633" spans="1:19" x14ac:dyDescent="0.2">
      <c r="A633" s="50">
        <v>40176</v>
      </c>
      <c r="B633" s="34">
        <v>823</v>
      </c>
      <c r="C633" s="56">
        <v>4</v>
      </c>
      <c r="D633" s="36">
        <v>0.01</v>
      </c>
      <c r="E633" s="36">
        <v>952</v>
      </c>
      <c r="F633" s="48">
        <f t="shared" si="129"/>
        <v>0.41111111111111115</v>
      </c>
      <c r="G633" s="36">
        <v>958</v>
      </c>
      <c r="H633" s="49">
        <f t="shared" si="121"/>
        <v>0.4152777777777778</v>
      </c>
      <c r="I633" s="49" t="str">
        <f t="shared" si="117"/>
        <v/>
      </c>
      <c r="J633" s="34">
        <f t="shared" si="118"/>
        <v>9.9999999999999645</v>
      </c>
      <c r="K633" s="34">
        <f t="shared" si="122"/>
        <v>5.9999999999999787</v>
      </c>
      <c r="L633" s="34">
        <f t="shared" si="119"/>
        <v>1</v>
      </c>
      <c r="M633" s="34">
        <f t="shared" ca="1" si="120"/>
        <v>823</v>
      </c>
      <c r="N633" s="34" t="str">
        <f t="shared" si="123"/>
        <v/>
      </c>
      <c r="O633" s="34">
        <f t="shared" si="124"/>
        <v>250.0499999999991</v>
      </c>
      <c r="P633" s="37">
        <f t="shared" si="125"/>
        <v>58.693733565870517</v>
      </c>
      <c r="Q633" s="34">
        <f t="shared" si="126"/>
        <v>5.999999999999979E-2</v>
      </c>
      <c r="R633" s="34">
        <f t="shared" si="127"/>
        <v>250.1099999999991</v>
      </c>
      <c r="S633" s="37">
        <f t="shared" si="128"/>
        <v>58.753733565870519</v>
      </c>
    </row>
    <row r="634" spans="1:19" x14ac:dyDescent="0.2">
      <c r="A634" s="50"/>
      <c r="C634" s="56"/>
      <c r="D634" s="36">
        <v>50</v>
      </c>
      <c r="E634" s="36">
        <v>1008</v>
      </c>
      <c r="F634" s="48">
        <f t="shared" si="129"/>
        <v>0.42222222222222222</v>
      </c>
      <c r="G634" s="36">
        <v>1025</v>
      </c>
      <c r="H634" s="49">
        <f t="shared" si="121"/>
        <v>0.43402777777777773</v>
      </c>
      <c r="I634" s="49" t="str">
        <f t="shared" si="117"/>
        <v/>
      </c>
      <c r="J634" s="34">
        <f t="shared" si="118"/>
        <v>14.00000000000011</v>
      </c>
      <c r="K634" s="34">
        <f t="shared" si="122"/>
        <v>16.99999999999994</v>
      </c>
      <c r="L634" s="34">
        <f t="shared" si="119"/>
        <v>2</v>
      </c>
      <c r="M634" s="34">
        <f t="shared" ca="1" si="120"/>
        <v>823</v>
      </c>
      <c r="N634" s="34" t="str">
        <f t="shared" si="123"/>
        <v/>
      </c>
      <c r="O634" s="34">
        <f t="shared" si="124"/>
        <v>350.56000000000273</v>
      </c>
      <c r="P634" s="37">
        <f t="shared" si="125"/>
        <v>108.5598502152644</v>
      </c>
      <c r="Q634" s="34">
        <f t="shared" si="126"/>
        <v>849.99999999999693</v>
      </c>
      <c r="R634" s="34">
        <f t="shared" si="127"/>
        <v>1200.5599999999997</v>
      </c>
      <c r="S634" s="37">
        <f t="shared" si="128"/>
        <v>958.55985021526135</v>
      </c>
    </row>
    <row r="635" spans="1:19" x14ac:dyDescent="0.2">
      <c r="A635" s="50"/>
      <c r="C635" s="56"/>
      <c r="D635" s="36">
        <v>0.08</v>
      </c>
      <c r="E635" s="36">
        <v>1039</v>
      </c>
      <c r="F635" s="48">
        <f t="shared" si="129"/>
        <v>0.44375000000000003</v>
      </c>
      <c r="G635" s="36">
        <v>1045</v>
      </c>
      <c r="H635" s="49">
        <f t="shared" si="121"/>
        <v>0.44791666666666669</v>
      </c>
      <c r="I635" s="49" t="str">
        <f t="shared" si="117"/>
        <v/>
      </c>
      <c r="J635" s="34">
        <f t="shared" si="118"/>
        <v>7.9999999999999716</v>
      </c>
      <c r="K635" s="34">
        <f t="shared" si="122"/>
        <v>5.9999999999999787</v>
      </c>
      <c r="L635" s="34">
        <f t="shared" si="119"/>
        <v>3</v>
      </c>
      <c r="M635" s="34">
        <f t="shared" ca="1" si="120"/>
        <v>823</v>
      </c>
      <c r="N635" s="34" t="str">
        <f t="shared" si="123"/>
        <v/>
      </c>
      <c r="O635" s="34">
        <f t="shared" si="124"/>
        <v>56.319999999999801</v>
      </c>
      <c r="P635" s="37">
        <f t="shared" si="125"/>
        <v>21.561448729641004</v>
      </c>
      <c r="Q635" s="34">
        <f t="shared" si="126"/>
        <v>0.47999999999999832</v>
      </c>
      <c r="R635" s="34">
        <f t="shared" si="127"/>
        <v>56.799999999999798</v>
      </c>
      <c r="S635" s="37">
        <f t="shared" si="128"/>
        <v>22.041448729641001</v>
      </c>
    </row>
    <row r="636" spans="1:19" x14ac:dyDescent="0.2">
      <c r="A636" s="50"/>
      <c r="C636" s="56"/>
      <c r="D636" s="36">
        <v>14</v>
      </c>
      <c r="E636" s="36">
        <v>1053</v>
      </c>
      <c r="F636" s="48">
        <f t="shared" si="129"/>
        <v>0.45347222222222222</v>
      </c>
      <c r="G636" s="36">
        <v>1056</v>
      </c>
      <c r="H636" s="49">
        <f t="shared" si="121"/>
        <v>0.45555555555555555</v>
      </c>
      <c r="I636" s="49" t="str">
        <f t="shared" si="117"/>
        <v/>
      </c>
      <c r="J636" s="34">
        <f t="shared" si="118"/>
        <v>17.999999999999936</v>
      </c>
      <c r="K636" s="34">
        <f t="shared" si="122"/>
        <v>2.9999999999999893</v>
      </c>
      <c r="L636" s="34">
        <f t="shared" si="119"/>
        <v>4</v>
      </c>
      <c r="M636" s="34">
        <f t="shared" ca="1" si="120"/>
        <v>823</v>
      </c>
      <c r="N636" s="34" t="str">
        <f t="shared" si="123"/>
        <v/>
      </c>
      <c r="O636" s="34">
        <f t="shared" si="124"/>
        <v>126.05399999999955</v>
      </c>
      <c r="P636" s="37">
        <f t="shared" si="125"/>
        <v>32.48171306123642</v>
      </c>
      <c r="Q636" s="34">
        <f t="shared" si="126"/>
        <v>41.999999999999851</v>
      </c>
      <c r="R636" s="34">
        <f t="shared" si="127"/>
        <v>168.05399999999941</v>
      </c>
      <c r="S636" s="37">
        <f t="shared" si="128"/>
        <v>74.481713061236263</v>
      </c>
    </row>
    <row r="637" spans="1:19" x14ac:dyDescent="0.2">
      <c r="A637" s="50"/>
      <c r="C637" s="56"/>
      <c r="D637" s="36">
        <v>6.0000000000000001E-3</v>
      </c>
      <c r="E637" s="36">
        <v>1114</v>
      </c>
      <c r="F637" s="48">
        <f t="shared" si="129"/>
        <v>0.4680555555555555</v>
      </c>
      <c r="G637" s="36">
        <v>1130</v>
      </c>
      <c r="H637" s="49">
        <f t="shared" si="121"/>
        <v>0.47916666666666669</v>
      </c>
      <c r="I637" s="49">
        <f t="shared" si="117"/>
        <v>0.4826388888888889</v>
      </c>
      <c r="J637" s="34" t="str">
        <f t="shared" si="118"/>
        <v/>
      </c>
      <c r="K637" s="34">
        <f t="shared" si="122"/>
        <v>16.000000000000103</v>
      </c>
      <c r="L637" s="34">
        <f t="shared" si="119"/>
        <v>5</v>
      </c>
      <c r="M637" s="34">
        <f t="shared" ca="1" si="120"/>
        <v>823</v>
      </c>
      <c r="N637" s="34">
        <f t="shared" ca="1" si="123"/>
        <v>192.00000000000003</v>
      </c>
      <c r="O637" s="34">
        <f t="shared" si="124"/>
        <v>1.4999999999999999E-2</v>
      </c>
      <c r="P637" s="37">
        <f t="shared" si="125"/>
        <v>3.4478976438256192E-3</v>
      </c>
      <c r="Q637" s="34">
        <f t="shared" si="126"/>
        <v>9.6000000000000626E-2</v>
      </c>
      <c r="R637" s="34">
        <f t="shared" si="127"/>
        <v>0.11100000000000063</v>
      </c>
      <c r="S637" s="37">
        <f t="shared" si="128"/>
        <v>9.944789764382625E-2</v>
      </c>
    </row>
    <row r="638" spans="1:19" x14ac:dyDescent="0.2">
      <c r="A638" s="50">
        <v>40176</v>
      </c>
      <c r="B638" s="34">
        <v>1411</v>
      </c>
      <c r="C638" s="56"/>
      <c r="D638" s="36">
        <v>0.1</v>
      </c>
      <c r="E638" s="36">
        <v>1430</v>
      </c>
      <c r="F638" s="48">
        <f t="shared" si="129"/>
        <v>0.60416666666666663</v>
      </c>
      <c r="G638" s="36">
        <v>1502</v>
      </c>
      <c r="H638" s="49">
        <f t="shared" si="121"/>
        <v>0.62638888888888888</v>
      </c>
      <c r="I638" s="49" t="str">
        <f t="shared" si="117"/>
        <v/>
      </c>
      <c r="J638" s="34">
        <f t="shared" si="118"/>
        <v>5.9999999999999787</v>
      </c>
      <c r="K638" s="34">
        <f t="shared" si="122"/>
        <v>32.000000000000043</v>
      </c>
      <c r="L638" s="34">
        <f t="shared" si="119"/>
        <v>1</v>
      </c>
      <c r="M638" s="34">
        <f t="shared" ca="1" si="120"/>
        <v>1411</v>
      </c>
      <c r="N638" s="34" t="str">
        <f t="shared" si="123"/>
        <v/>
      </c>
      <c r="O638" s="34">
        <f t="shared" si="124"/>
        <v>3.2999999999999887</v>
      </c>
      <c r="P638" s="37">
        <f t="shared" si="125"/>
        <v>2.3451993687914396</v>
      </c>
      <c r="Q638" s="34">
        <f t="shared" si="126"/>
        <v>3.2000000000000046</v>
      </c>
      <c r="R638" s="34">
        <f t="shared" si="127"/>
        <v>6.4999999999999929</v>
      </c>
      <c r="S638" s="37">
        <f t="shared" si="128"/>
        <v>5.5451993687914438</v>
      </c>
    </row>
    <row r="639" spans="1:19" x14ac:dyDescent="0.2">
      <c r="C639" s="56"/>
      <c r="D639" s="36">
        <v>1</v>
      </c>
      <c r="E639" s="36">
        <v>1508</v>
      </c>
      <c r="F639" s="48">
        <f t="shared" si="129"/>
        <v>0.63055555555555554</v>
      </c>
      <c r="G639" s="36">
        <v>1553</v>
      </c>
      <c r="H639" s="49">
        <f t="shared" si="121"/>
        <v>0.66180555555555554</v>
      </c>
      <c r="I639" s="49">
        <f t="shared" si="117"/>
        <v>0.66527777777777775</v>
      </c>
      <c r="J639" s="34" t="str">
        <f t="shared" si="118"/>
        <v/>
      </c>
      <c r="K639" s="34">
        <f t="shared" si="122"/>
        <v>45</v>
      </c>
      <c r="L639" s="34">
        <f t="shared" si="119"/>
        <v>2</v>
      </c>
      <c r="M639" s="34">
        <f t="shared" ca="1" si="120"/>
        <v>1411</v>
      </c>
      <c r="N639" s="34">
        <f t="shared" ca="1" si="123"/>
        <v>106.99999999999994</v>
      </c>
      <c r="O639" s="34">
        <f t="shared" si="124"/>
        <v>2.5</v>
      </c>
      <c r="P639" s="37">
        <f t="shared" si="125"/>
        <v>0.36191198291773735</v>
      </c>
      <c r="Q639" s="34">
        <f t="shared" si="126"/>
        <v>45</v>
      </c>
      <c r="R639" s="34">
        <f t="shared" si="127"/>
        <v>47.5</v>
      </c>
      <c r="S639" s="37">
        <f t="shared" si="128"/>
        <v>45.361911982917739</v>
      </c>
    </row>
    <row r="640" spans="1:19" x14ac:dyDescent="0.2">
      <c r="A640" s="50">
        <v>40178</v>
      </c>
      <c r="B640" s="34">
        <v>920</v>
      </c>
      <c r="C640" s="56">
        <v>2</v>
      </c>
      <c r="D640" s="36">
        <v>0.01</v>
      </c>
      <c r="E640" s="36">
        <v>1416</v>
      </c>
      <c r="F640" s="48">
        <f t="shared" si="129"/>
        <v>0.59444444444444444</v>
      </c>
      <c r="G640" s="36">
        <v>1418</v>
      </c>
      <c r="H640" s="49">
        <f t="shared" si="121"/>
        <v>0.59583333333333333</v>
      </c>
      <c r="I640" s="49" t="str">
        <f t="shared" si="117"/>
        <v/>
      </c>
      <c r="J640" s="34">
        <f t="shared" si="118"/>
        <v>8.999999999999968</v>
      </c>
      <c r="K640" s="34">
        <f t="shared" si="122"/>
        <v>1.9999999999999929</v>
      </c>
      <c r="L640" s="34">
        <f t="shared" si="119"/>
        <v>1</v>
      </c>
      <c r="M640" s="34">
        <f t="shared" ca="1" si="120"/>
        <v>920</v>
      </c>
      <c r="N640" s="34" t="str">
        <f t="shared" si="123"/>
        <v/>
      </c>
      <c r="O640" s="34">
        <f t="shared" si="124"/>
        <v>180.04499999999936</v>
      </c>
      <c r="P640" s="37">
        <f t="shared" si="125"/>
        <v>43.39428309981362</v>
      </c>
      <c r="Q640" s="34">
        <f t="shared" si="126"/>
        <v>1.9999999999999931E-2</v>
      </c>
      <c r="R640" s="34">
        <f t="shared" si="127"/>
        <v>180.06499999999937</v>
      </c>
      <c r="S640" s="37">
        <f t="shared" si="128"/>
        <v>43.414283099813623</v>
      </c>
    </row>
    <row r="641" spans="1:19" x14ac:dyDescent="0.2">
      <c r="A641" s="50"/>
      <c r="C641" s="56"/>
      <c r="D641" s="36">
        <v>40</v>
      </c>
      <c r="E641" s="36">
        <v>1427</v>
      </c>
      <c r="F641" s="48">
        <f t="shared" si="129"/>
        <v>0.6020833333333333</v>
      </c>
      <c r="G641" s="36">
        <v>1527</v>
      </c>
      <c r="H641" s="49">
        <f t="shared" si="121"/>
        <v>0.64374999999999993</v>
      </c>
      <c r="I641" s="49">
        <f t="shared" si="117"/>
        <v>0.64722222222222214</v>
      </c>
      <c r="J641" s="34" t="str">
        <f t="shared" si="118"/>
        <v/>
      </c>
      <c r="K641" s="34">
        <f t="shared" si="122"/>
        <v>59.999999999999943</v>
      </c>
      <c r="L641" s="34">
        <f t="shared" si="119"/>
        <v>2</v>
      </c>
      <c r="M641" s="34">
        <f t="shared" ca="1" si="120"/>
        <v>920</v>
      </c>
      <c r="N641" s="34">
        <f t="shared" ca="1" si="123"/>
        <v>371.99999999999989</v>
      </c>
      <c r="O641" s="34">
        <f t="shared" si="124"/>
        <v>100</v>
      </c>
      <c r="P641" s="37">
        <f t="shared" si="125"/>
        <v>11.425711806824168</v>
      </c>
      <c r="Q641" s="34">
        <f t="shared" si="126"/>
        <v>2399.9999999999977</v>
      </c>
      <c r="R641" s="34">
        <f t="shared" si="127"/>
        <v>2499.9999999999977</v>
      </c>
      <c r="S641" s="37">
        <f t="shared" si="128"/>
        <v>2411.4257118068217</v>
      </c>
    </row>
    <row r="642" spans="1:19" x14ac:dyDescent="0.2">
      <c r="A642" s="50">
        <v>40182</v>
      </c>
      <c r="B642" s="34">
        <v>948</v>
      </c>
      <c r="C642" s="56">
        <v>4</v>
      </c>
      <c r="D642" s="36">
        <v>0.01</v>
      </c>
      <c r="E642" s="36">
        <v>1152</v>
      </c>
      <c r="F642" s="48">
        <f t="shared" si="129"/>
        <v>0.49444444444444446</v>
      </c>
      <c r="G642" s="36">
        <v>1156</v>
      </c>
      <c r="H642" s="49">
        <f t="shared" si="121"/>
        <v>0.49722222222222223</v>
      </c>
      <c r="I642" s="49" t="str">
        <f t="shared" si="117"/>
        <v/>
      </c>
      <c r="J642" s="34">
        <f t="shared" si="118"/>
        <v>9.9999999999999645</v>
      </c>
      <c r="K642" s="34">
        <f t="shared" si="122"/>
        <v>3.9999999999999858</v>
      </c>
      <c r="L642" s="34">
        <f t="shared" si="119"/>
        <v>1</v>
      </c>
      <c r="M642" s="34">
        <f t="shared" ca="1" si="120"/>
        <v>948</v>
      </c>
      <c r="N642" s="34" t="str">
        <f t="shared" si="123"/>
        <v/>
      </c>
      <c r="O642" s="34">
        <f t="shared" si="124"/>
        <v>200.04999999999927</v>
      </c>
      <c r="P642" s="37">
        <f t="shared" si="125"/>
        <v>48.215870110904028</v>
      </c>
      <c r="Q642" s="34">
        <f t="shared" si="126"/>
        <v>3.9999999999999862E-2</v>
      </c>
      <c r="R642" s="34">
        <f t="shared" si="127"/>
        <v>200.08999999999926</v>
      </c>
      <c r="S642" s="37">
        <f t="shared" si="128"/>
        <v>48.255870110904027</v>
      </c>
    </row>
    <row r="643" spans="1:19" x14ac:dyDescent="0.2">
      <c r="A643" s="50"/>
      <c r="C643" s="56"/>
      <c r="D643" s="36">
        <v>40</v>
      </c>
      <c r="E643" s="36">
        <v>1206</v>
      </c>
      <c r="F643" s="48">
        <f t="shared" si="129"/>
        <v>0.50416666666666665</v>
      </c>
      <c r="G643" s="36">
        <v>1306</v>
      </c>
      <c r="H643" s="49">
        <f t="shared" si="121"/>
        <v>0.54583333333333328</v>
      </c>
      <c r="I643" s="49">
        <f t="shared" si="117"/>
        <v>0.54930555555555549</v>
      </c>
      <c r="J643" s="34" t="str">
        <f t="shared" si="118"/>
        <v/>
      </c>
      <c r="K643" s="34">
        <f t="shared" si="122"/>
        <v>59.999999999999943</v>
      </c>
      <c r="L643" s="34">
        <f t="shared" si="119"/>
        <v>2</v>
      </c>
      <c r="M643" s="34">
        <f t="shared" ca="1" si="120"/>
        <v>948</v>
      </c>
      <c r="N643" s="34">
        <f t="shared" ca="1" si="123"/>
        <v>202.99999999999983</v>
      </c>
      <c r="O643" s="34">
        <f t="shared" si="124"/>
        <v>100</v>
      </c>
      <c r="P643" s="37">
        <f t="shared" si="125"/>
        <v>11.425711806824168</v>
      </c>
      <c r="Q643" s="34">
        <f t="shared" si="126"/>
        <v>2399.9999999999977</v>
      </c>
      <c r="R643" s="34">
        <f t="shared" si="127"/>
        <v>2499.9999999999977</v>
      </c>
      <c r="S643" s="37">
        <f t="shared" si="128"/>
        <v>2411.4257118068217</v>
      </c>
    </row>
    <row r="644" spans="1:19" x14ac:dyDescent="0.2">
      <c r="A644" s="50">
        <v>40185</v>
      </c>
      <c r="B644" s="34">
        <v>1045</v>
      </c>
      <c r="C644" s="56">
        <v>4</v>
      </c>
      <c r="D644" s="36">
        <v>0.01</v>
      </c>
      <c r="E644" s="36">
        <v>1117</v>
      </c>
      <c r="F644" s="48">
        <f t="shared" si="129"/>
        <v>0.47013888888888888</v>
      </c>
      <c r="G644" s="36">
        <v>1119</v>
      </c>
      <c r="H644" s="49">
        <f t="shared" si="121"/>
        <v>0.47152777777777777</v>
      </c>
      <c r="I644" s="49" t="str">
        <f t="shared" si="117"/>
        <v/>
      </c>
      <c r="J644" s="34">
        <f t="shared" si="118"/>
        <v>7.9999999999999716</v>
      </c>
      <c r="K644" s="34">
        <f t="shared" si="122"/>
        <v>1.9999999999999929</v>
      </c>
      <c r="L644" s="34">
        <f t="shared" si="119"/>
        <v>1</v>
      </c>
      <c r="M644" s="34">
        <f t="shared" ca="1" si="120"/>
        <v>1045</v>
      </c>
      <c r="N644" s="34" t="str">
        <f t="shared" si="123"/>
        <v/>
      </c>
      <c r="O644" s="34">
        <f t="shared" si="124"/>
        <v>40.039999999999857</v>
      </c>
      <c r="P644" s="37">
        <f t="shared" si="125"/>
        <v>11.569772311648126</v>
      </c>
      <c r="Q644" s="34">
        <f t="shared" si="126"/>
        <v>1.9999999999999931E-2</v>
      </c>
      <c r="R644" s="34">
        <f t="shared" si="127"/>
        <v>40.05999999999986</v>
      </c>
      <c r="S644" s="37">
        <f t="shared" si="128"/>
        <v>11.589772311648126</v>
      </c>
    </row>
    <row r="645" spans="1:19" x14ac:dyDescent="0.2">
      <c r="A645" s="50"/>
      <c r="C645" s="56"/>
      <c r="D645" s="36">
        <v>10</v>
      </c>
      <c r="E645" s="36">
        <v>1127</v>
      </c>
      <c r="F645" s="48">
        <f t="shared" si="129"/>
        <v>0.4770833333333333</v>
      </c>
      <c r="G645" s="36">
        <v>1130</v>
      </c>
      <c r="H645" s="49">
        <f t="shared" si="121"/>
        <v>0.47916666666666669</v>
      </c>
      <c r="I645" s="49" t="str">
        <f t="shared" si="117"/>
        <v/>
      </c>
      <c r="J645" s="34">
        <f t="shared" si="118"/>
        <v>5.9999999999999787</v>
      </c>
      <c r="K645" s="34">
        <f t="shared" si="122"/>
        <v>3.0000000000000693</v>
      </c>
      <c r="L645" s="34">
        <f t="shared" si="119"/>
        <v>2</v>
      </c>
      <c r="M645" s="34">
        <f t="shared" ca="1" si="120"/>
        <v>1045</v>
      </c>
      <c r="N645" s="34" t="str">
        <f t="shared" si="123"/>
        <v/>
      </c>
      <c r="O645" s="34">
        <f t="shared" si="124"/>
        <v>629.99999999999773</v>
      </c>
      <c r="P645" s="37">
        <f t="shared" si="125"/>
        <v>380.54136086032241</v>
      </c>
      <c r="Q645" s="34">
        <f t="shared" si="126"/>
        <v>30.000000000000693</v>
      </c>
      <c r="R645" s="34">
        <f t="shared" si="127"/>
        <v>659.99999999999841</v>
      </c>
      <c r="S645" s="37">
        <f t="shared" si="128"/>
        <v>410.5413608603231</v>
      </c>
    </row>
    <row r="646" spans="1:19" x14ac:dyDescent="0.2">
      <c r="A646" s="50"/>
      <c r="C646" s="56"/>
      <c r="D646" s="36">
        <v>200</v>
      </c>
      <c r="E646" s="36">
        <v>1136</v>
      </c>
      <c r="F646" s="48">
        <f t="shared" si="129"/>
        <v>0.48333333333333334</v>
      </c>
      <c r="G646" s="36">
        <v>1212</v>
      </c>
      <c r="H646" s="49">
        <f t="shared" si="121"/>
        <v>0.5083333333333333</v>
      </c>
      <c r="I646" s="49">
        <f t="shared" si="117"/>
        <v>0.51180555555555551</v>
      </c>
      <c r="J646" s="34" t="str">
        <f t="shared" si="118"/>
        <v/>
      </c>
      <c r="K646" s="34">
        <f t="shared" si="122"/>
        <v>35.99999999999995</v>
      </c>
      <c r="L646" s="34">
        <f t="shared" si="119"/>
        <v>3</v>
      </c>
      <c r="M646" s="34">
        <f t="shared" ca="1" si="120"/>
        <v>1045</v>
      </c>
      <c r="N646" s="34">
        <f t="shared" ca="1" si="123"/>
        <v>91.999999999999915</v>
      </c>
      <c r="O646" s="34">
        <f t="shared" si="124"/>
        <v>500</v>
      </c>
      <c r="P646" s="37">
        <f t="shared" si="125"/>
        <v>52.318172546220183</v>
      </c>
      <c r="Q646" s="34">
        <f t="shared" si="126"/>
        <v>7199.99999999999</v>
      </c>
      <c r="R646" s="34">
        <f t="shared" si="127"/>
        <v>7699.99999999999</v>
      </c>
      <c r="S646" s="37">
        <f t="shared" si="128"/>
        <v>7252.31817254621</v>
      </c>
    </row>
    <row r="647" spans="1:19" x14ac:dyDescent="0.2">
      <c r="A647" s="50">
        <v>40186</v>
      </c>
      <c r="B647" s="34">
        <v>935</v>
      </c>
      <c r="C647" s="56">
        <v>4</v>
      </c>
      <c r="D647" s="36">
        <v>0.01</v>
      </c>
      <c r="E647" s="36">
        <v>1034</v>
      </c>
      <c r="F647" s="48">
        <f t="shared" si="129"/>
        <v>0.44027777777777777</v>
      </c>
      <c r="G647" s="36">
        <v>1036</v>
      </c>
      <c r="H647" s="49">
        <f t="shared" si="121"/>
        <v>0.44166666666666665</v>
      </c>
      <c r="I647" s="49" t="str">
        <f t="shared" si="117"/>
        <v/>
      </c>
      <c r="J647" s="34">
        <f t="shared" si="118"/>
        <v>9.000000000000048</v>
      </c>
      <c r="K647" s="34">
        <f t="shared" si="122"/>
        <v>1.9999999999999929</v>
      </c>
      <c r="L647" s="34">
        <f t="shared" si="119"/>
        <v>1</v>
      </c>
      <c r="M647" s="34">
        <f t="shared" ca="1" si="120"/>
        <v>935</v>
      </c>
      <c r="N647" s="34" t="str">
        <f t="shared" si="123"/>
        <v/>
      </c>
      <c r="O647" s="34">
        <f t="shared" si="124"/>
        <v>180.04500000000095</v>
      </c>
      <c r="P647" s="37">
        <f t="shared" si="125"/>
        <v>43.394283099814011</v>
      </c>
      <c r="Q647" s="34">
        <f t="shared" si="126"/>
        <v>1.9999999999999931E-2</v>
      </c>
      <c r="R647" s="34">
        <f t="shared" si="127"/>
        <v>180.06500000000096</v>
      </c>
      <c r="S647" s="37">
        <f t="shared" si="128"/>
        <v>43.414283099814014</v>
      </c>
    </row>
    <row r="648" spans="1:19" x14ac:dyDescent="0.2">
      <c r="A648" s="50"/>
      <c r="C648" s="56"/>
      <c r="D648" s="36">
        <v>40</v>
      </c>
      <c r="E648" s="36">
        <v>1045</v>
      </c>
      <c r="F648" s="48">
        <f t="shared" si="129"/>
        <v>0.44791666666666669</v>
      </c>
      <c r="G648" s="36">
        <v>1145</v>
      </c>
      <c r="H648" s="49">
        <f t="shared" si="121"/>
        <v>0.48958333333333331</v>
      </c>
      <c r="I648" s="49">
        <f t="shared" si="117"/>
        <v>0.49305555555555552</v>
      </c>
      <c r="J648" s="34" t="str">
        <f t="shared" si="118"/>
        <v/>
      </c>
      <c r="K648" s="34">
        <f t="shared" si="122"/>
        <v>59.999999999999943</v>
      </c>
      <c r="L648" s="34">
        <f t="shared" si="119"/>
        <v>2</v>
      </c>
      <c r="M648" s="34">
        <f t="shared" ca="1" si="120"/>
        <v>935</v>
      </c>
      <c r="N648" s="34">
        <f t="shared" ca="1" si="123"/>
        <v>134.99999999999991</v>
      </c>
      <c r="O648" s="34">
        <f t="shared" si="124"/>
        <v>100</v>
      </c>
      <c r="P648" s="37">
        <f t="shared" si="125"/>
        <v>11.425711806824168</v>
      </c>
      <c r="Q648" s="34">
        <f t="shared" si="126"/>
        <v>2399.9999999999977</v>
      </c>
      <c r="R648" s="34">
        <f t="shared" si="127"/>
        <v>2499.9999999999977</v>
      </c>
      <c r="S648" s="37">
        <f t="shared" si="128"/>
        <v>2411.4257118068217</v>
      </c>
    </row>
    <row r="649" spans="1:19" x14ac:dyDescent="0.2">
      <c r="A649" s="50">
        <v>40190</v>
      </c>
      <c r="B649" s="34">
        <v>904</v>
      </c>
      <c r="C649" s="56">
        <v>3</v>
      </c>
      <c r="D649" s="36">
        <v>0.01</v>
      </c>
      <c r="E649" s="36">
        <v>1126</v>
      </c>
      <c r="F649" s="48">
        <f t="shared" si="129"/>
        <v>0.47638888888888892</v>
      </c>
      <c r="G649" s="36">
        <v>1134</v>
      </c>
      <c r="H649" s="49">
        <f t="shared" si="121"/>
        <v>0.48194444444444445</v>
      </c>
      <c r="I649" s="49" t="str">
        <f t="shared" si="117"/>
        <v/>
      </c>
      <c r="J649" s="34">
        <f t="shared" si="118"/>
        <v>12.000000000000037</v>
      </c>
      <c r="K649" s="34">
        <f t="shared" si="122"/>
        <v>7.9999999999999716</v>
      </c>
      <c r="L649" s="34">
        <f t="shared" si="119"/>
        <v>1</v>
      </c>
      <c r="M649" s="34">
        <f t="shared" ca="1" si="120"/>
        <v>904</v>
      </c>
      <c r="N649" s="34" t="str">
        <f t="shared" si="123"/>
        <v/>
      </c>
      <c r="O649" s="34">
        <f t="shared" si="124"/>
        <v>4.2600000000000131</v>
      </c>
      <c r="P649" s="37">
        <f t="shared" si="125"/>
        <v>1.9489705487053575</v>
      </c>
      <c r="Q649" s="34">
        <f t="shared" si="126"/>
        <v>7.9999999999999724E-2</v>
      </c>
      <c r="R649" s="34">
        <f t="shared" si="127"/>
        <v>4.3400000000000132</v>
      </c>
      <c r="S649" s="37">
        <f t="shared" si="128"/>
        <v>2.0289705487053573</v>
      </c>
    </row>
    <row r="650" spans="1:19" x14ac:dyDescent="0.2">
      <c r="A650" s="50"/>
      <c r="C650" s="56"/>
      <c r="D650" s="36">
        <v>0.7</v>
      </c>
      <c r="E650" s="36">
        <v>1146</v>
      </c>
      <c r="F650" s="48">
        <f t="shared" si="129"/>
        <v>0.49027777777777781</v>
      </c>
      <c r="G650" s="36">
        <v>1151</v>
      </c>
      <c r="H650" s="49">
        <f t="shared" si="121"/>
        <v>0.49374999999999997</v>
      </c>
      <c r="I650" s="49" t="str">
        <f t="shared" si="117"/>
        <v/>
      </c>
      <c r="J650" s="34">
        <f t="shared" si="118"/>
        <v>9.000000000000048</v>
      </c>
      <c r="K650" s="34">
        <f t="shared" si="122"/>
        <v>4.9999999999999023</v>
      </c>
      <c r="L650" s="34">
        <f t="shared" si="119"/>
        <v>2</v>
      </c>
      <c r="M650" s="34">
        <f t="shared" ca="1" si="120"/>
        <v>904</v>
      </c>
      <c r="N650" s="34" t="str">
        <f t="shared" si="123"/>
        <v/>
      </c>
      <c r="O650" s="34">
        <f t="shared" si="124"/>
        <v>3.3750000000000178</v>
      </c>
      <c r="P650" s="37">
        <f t="shared" si="125"/>
        <v>2.2167162120720638</v>
      </c>
      <c r="Q650" s="34">
        <f t="shared" si="126"/>
        <v>3.4999999999999316</v>
      </c>
      <c r="R650" s="34">
        <f t="shared" si="127"/>
        <v>6.8749999999999494</v>
      </c>
      <c r="S650" s="37">
        <f t="shared" si="128"/>
        <v>5.7167162120719954</v>
      </c>
    </row>
    <row r="651" spans="1:19" x14ac:dyDescent="0.2">
      <c r="A651" s="50"/>
      <c r="C651" s="56"/>
      <c r="D651" s="36">
        <v>0.05</v>
      </c>
      <c r="E651" s="36">
        <v>1200</v>
      </c>
      <c r="F651" s="48">
        <f t="shared" si="129"/>
        <v>0.5</v>
      </c>
      <c r="G651" s="36">
        <v>1204</v>
      </c>
      <c r="H651" s="49">
        <f t="shared" si="121"/>
        <v>0.50277777777777777</v>
      </c>
      <c r="I651" s="49">
        <f t="shared" si="117"/>
        <v>0.50624999999999998</v>
      </c>
      <c r="J651" s="34" t="str">
        <f t="shared" si="118"/>
        <v/>
      </c>
      <c r="K651" s="34">
        <f t="shared" si="122"/>
        <v>3.9999999999999858</v>
      </c>
      <c r="L651" s="34">
        <f t="shared" si="119"/>
        <v>3</v>
      </c>
      <c r="M651" s="34">
        <f t="shared" ca="1" si="120"/>
        <v>904</v>
      </c>
      <c r="N651" s="34">
        <f t="shared" ca="1" si="123"/>
        <v>184.99999999999997</v>
      </c>
      <c r="O651" s="34">
        <f t="shared" si="124"/>
        <v>0.125</v>
      </c>
      <c r="P651" s="37">
        <f t="shared" si="125"/>
        <v>2.3105394341225508E-2</v>
      </c>
      <c r="Q651" s="34">
        <f t="shared" si="126"/>
        <v>0.19999999999999929</v>
      </c>
      <c r="R651" s="34">
        <f t="shared" si="127"/>
        <v>0.32499999999999929</v>
      </c>
      <c r="S651" s="37">
        <f t="shared" si="128"/>
        <v>0.22310539434122478</v>
      </c>
    </row>
    <row r="652" spans="1:19" x14ac:dyDescent="0.2">
      <c r="A652" s="50">
        <v>40192</v>
      </c>
      <c r="B652" s="34">
        <v>908</v>
      </c>
      <c r="C652" s="56">
        <v>3</v>
      </c>
      <c r="D652" s="36">
        <v>0.01</v>
      </c>
      <c r="E652" s="36">
        <v>1354</v>
      </c>
      <c r="F652" s="48">
        <f t="shared" si="129"/>
        <v>0.57916666666666672</v>
      </c>
      <c r="G652" s="36">
        <v>1356</v>
      </c>
      <c r="H652" s="49">
        <f t="shared" si="121"/>
        <v>0.5805555555555556</v>
      </c>
      <c r="I652" s="49" t="str">
        <f t="shared" si="117"/>
        <v/>
      </c>
      <c r="J652" s="34">
        <f t="shared" si="118"/>
        <v>9.9999999999999645</v>
      </c>
      <c r="K652" s="34">
        <f t="shared" si="122"/>
        <v>1.9999999999999929</v>
      </c>
      <c r="L652" s="34">
        <f t="shared" si="119"/>
        <v>1</v>
      </c>
      <c r="M652" s="34">
        <f t="shared" ca="1" si="120"/>
        <v>908</v>
      </c>
      <c r="N652" s="34" t="str">
        <f t="shared" si="123"/>
        <v/>
      </c>
      <c r="O652" s="34">
        <f t="shared" si="124"/>
        <v>50.04999999999982</v>
      </c>
      <c r="P652" s="37">
        <f t="shared" si="125"/>
        <v>14.462215389560159</v>
      </c>
      <c r="Q652" s="34">
        <f t="shared" si="126"/>
        <v>1.9999999999999931E-2</v>
      </c>
      <c r="R652" s="34">
        <f t="shared" si="127"/>
        <v>50.069999999999823</v>
      </c>
      <c r="S652" s="37">
        <f t="shared" si="128"/>
        <v>14.482215389560158</v>
      </c>
    </row>
    <row r="653" spans="1:19" x14ac:dyDescent="0.2">
      <c r="A653" s="50"/>
      <c r="C653" s="56"/>
      <c r="D653" s="36">
        <v>10</v>
      </c>
      <c r="E653" s="36">
        <v>1406</v>
      </c>
      <c r="F653" s="48">
        <f t="shared" si="129"/>
        <v>0.58750000000000002</v>
      </c>
      <c r="G653" s="36">
        <v>1409</v>
      </c>
      <c r="H653" s="49">
        <f t="shared" si="121"/>
        <v>0.58958333333333335</v>
      </c>
      <c r="I653" s="49" t="str">
        <f t="shared" si="117"/>
        <v/>
      </c>
      <c r="J653" s="34">
        <f t="shared" si="118"/>
        <v>6.9999999999999751</v>
      </c>
      <c r="K653" s="34">
        <f t="shared" si="122"/>
        <v>2.9999999999999893</v>
      </c>
      <c r="L653" s="34">
        <f t="shared" si="119"/>
        <v>2</v>
      </c>
      <c r="M653" s="34">
        <f t="shared" ca="1" si="120"/>
        <v>908</v>
      </c>
      <c r="N653" s="34" t="str">
        <f t="shared" si="123"/>
        <v/>
      </c>
      <c r="O653" s="34">
        <f t="shared" si="124"/>
        <v>734.99999999999739</v>
      </c>
      <c r="P653" s="37">
        <f t="shared" si="125"/>
        <v>443.96492100370943</v>
      </c>
      <c r="Q653" s="34">
        <f t="shared" si="126"/>
        <v>29.999999999999893</v>
      </c>
      <c r="R653" s="34">
        <f t="shared" si="127"/>
        <v>764.99999999999727</v>
      </c>
      <c r="S653" s="37">
        <f t="shared" si="128"/>
        <v>473.96492100370932</v>
      </c>
    </row>
    <row r="654" spans="1:19" x14ac:dyDescent="0.2">
      <c r="A654" s="50"/>
      <c r="C654" s="56"/>
      <c r="D654" s="36">
        <v>200</v>
      </c>
      <c r="E654" s="36">
        <v>1416</v>
      </c>
      <c r="F654" s="48">
        <f t="shared" si="129"/>
        <v>0.59444444444444444</v>
      </c>
      <c r="G654" s="36">
        <v>1525</v>
      </c>
      <c r="H654" s="49">
        <f t="shared" si="121"/>
        <v>0.64236111111111105</v>
      </c>
      <c r="I654" s="49">
        <f t="shared" si="117"/>
        <v>0.64583333333333326</v>
      </c>
      <c r="J654" s="34" t="str">
        <f t="shared" si="118"/>
        <v/>
      </c>
      <c r="K654" s="34">
        <f t="shared" si="122"/>
        <v>68.999999999999915</v>
      </c>
      <c r="L654" s="34">
        <f t="shared" si="119"/>
        <v>3</v>
      </c>
      <c r="M654" s="34">
        <f t="shared" ca="1" si="120"/>
        <v>908</v>
      </c>
      <c r="N654" s="34">
        <f t="shared" ca="1" si="123"/>
        <v>381.99999999999994</v>
      </c>
      <c r="O654" s="34">
        <f t="shared" si="124"/>
        <v>500</v>
      </c>
      <c r="P654" s="37">
        <f t="shared" si="125"/>
        <v>52.318172546220183</v>
      </c>
      <c r="Q654" s="34">
        <f t="shared" si="126"/>
        <v>13799.999999999984</v>
      </c>
      <c r="R654" s="34">
        <f t="shared" si="127"/>
        <v>14299.999999999984</v>
      </c>
      <c r="S654" s="37">
        <f t="shared" si="128"/>
        <v>13852.318172546204</v>
      </c>
    </row>
    <row r="655" spans="1:19" x14ac:dyDescent="0.2">
      <c r="A655" s="50">
        <v>40193</v>
      </c>
      <c r="B655" s="34">
        <v>846</v>
      </c>
      <c r="C655" s="56">
        <v>4</v>
      </c>
      <c r="D655" s="36">
        <v>0.01</v>
      </c>
      <c r="E655" s="36">
        <v>928</v>
      </c>
      <c r="F655" s="48">
        <f t="shared" si="129"/>
        <v>0.39444444444444443</v>
      </c>
      <c r="G655" s="36">
        <v>931</v>
      </c>
      <c r="H655" s="49">
        <f t="shared" si="121"/>
        <v>0.39652777777777781</v>
      </c>
      <c r="I655" s="49" t="str">
        <f t="shared" ref="I655:I678" si="130">IF(OR(A656&lt;&gt;"",D656=""),H655+TIME(0,5,0),"")</f>
        <v/>
      </c>
      <c r="J655" s="34">
        <f t="shared" ref="J655:J678" si="131">IF(AND(OR(AND(A655&lt;&gt;"",A656=""),AND(A655="",A656="")),D656&lt;&gt;""),(F656-H655)*1440,"")</f>
        <v>8.9999999999998881</v>
      </c>
      <c r="K655" s="34">
        <f t="shared" si="122"/>
        <v>3.0000000000000693</v>
      </c>
      <c r="L655" s="34">
        <f t="shared" ref="L655:L718" si="132">IF(A655&lt;&gt;"",1,L654+1)</f>
        <v>1</v>
      </c>
      <c r="M655" s="34">
        <f t="shared" ref="M655:M718" ca="1" si="133">OFFSET(B655,-L655+1,0)</f>
        <v>846</v>
      </c>
      <c r="N655" s="34" t="str">
        <f t="shared" si="123"/>
        <v/>
      </c>
      <c r="O655" s="34">
        <f t="shared" si="124"/>
        <v>225.0449999999972</v>
      </c>
      <c r="P655" s="37">
        <f t="shared" si="125"/>
        <v>52.824360209282993</v>
      </c>
      <c r="Q655" s="34">
        <f t="shared" si="126"/>
        <v>3.0000000000000693E-2</v>
      </c>
      <c r="R655" s="34">
        <f t="shared" si="127"/>
        <v>225.0749999999972</v>
      </c>
      <c r="S655" s="37">
        <f t="shared" si="128"/>
        <v>52.854360209282994</v>
      </c>
    </row>
    <row r="656" spans="1:19" x14ac:dyDescent="0.2">
      <c r="A656" s="50"/>
      <c r="C656" s="56"/>
      <c r="D656" s="36">
        <v>50</v>
      </c>
      <c r="E656" s="36">
        <v>940</v>
      </c>
      <c r="F656" s="48">
        <f t="shared" si="129"/>
        <v>0.40277777777777773</v>
      </c>
      <c r="G656" s="36">
        <v>1019</v>
      </c>
      <c r="H656" s="49">
        <f t="shared" ref="H656:H719" si="134">VALUE(CONCATENATE(LEFT(G656,LEN(G656)-2),":",RIGHT(G656,2)))</f>
        <v>0.42986111111111108</v>
      </c>
      <c r="I656" s="49" t="str">
        <f t="shared" si="130"/>
        <v/>
      </c>
      <c r="J656" s="34">
        <f t="shared" si="131"/>
        <v>3.0000000000000693</v>
      </c>
      <c r="K656" s="34">
        <f t="shared" ref="K656:K719" si="135">(H656-F656)*1440</f>
        <v>39.000000000000021</v>
      </c>
      <c r="L656" s="34">
        <f t="shared" si="132"/>
        <v>2</v>
      </c>
      <c r="M656" s="34">
        <f t="shared" ca="1" si="133"/>
        <v>846</v>
      </c>
      <c r="N656" s="34" t="str">
        <f t="shared" ref="N656:N719" si="136">IF(I656&lt;&gt;"",(I656-VALUE(CONCATENATE(LEFT(M656,LEN(M656)-2),":",RIGHT(M656,2))))*1440,"")</f>
        <v/>
      </c>
      <c r="O656" s="34">
        <f t="shared" ref="O656:O678" si="137">IF(J656&lt;&gt;"",(D656+D657)*J656/2,D656*5/2)</f>
        <v>225.0000000000052</v>
      </c>
      <c r="P656" s="37">
        <f t="shared" ref="P656:P678" si="138">IF(J656&lt;&gt;"",(D657-D656)*J656/LN((D657+0.000001)/(D656+0.000001)),-5*(D656-0.000001)/(LN(1/D656)-13.8155))</f>
        <v>216.40425925540299</v>
      </c>
      <c r="Q656" s="34">
        <f t="shared" ref="Q656:Q719" si="139">(D656*K656)</f>
        <v>1950.0000000000011</v>
      </c>
      <c r="R656" s="34">
        <f t="shared" ref="R656:R719" si="140">O656+Q656</f>
        <v>2175.0000000000064</v>
      </c>
      <c r="S656" s="37">
        <f t="shared" ref="S656:S719" si="141">P656+Q656</f>
        <v>2166.4042592554042</v>
      </c>
    </row>
    <row r="657" spans="1:19" x14ac:dyDescent="0.2">
      <c r="A657" s="50"/>
      <c r="C657" s="56"/>
      <c r="D657" s="36">
        <v>100</v>
      </c>
      <c r="E657" s="36">
        <v>1022</v>
      </c>
      <c r="F657" s="48">
        <f t="shared" si="129"/>
        <v>0.43194444444444446</v>
      </c>
      <c r="G657" s="36">
        <v>1041</v>
      </c>
      <c r="H657" s="49">
        <f t="shared" si="134"/>
        <v>0.44513888888888892</v>
      </c>
      <c r="I657" s="49" t="str">
        <f t="shared" si="130"/>
        <v/>
      </c>
      <c r="J657" s="34">
        <f t="shared" si="131"/>
        <v>1.9999999999999929</v>
      </c>
      <c r="K657" s="34">
        <f t="shared" si="135"/>
        <v>19.000000000000014</v>
      </c>
      <c r="L657" s="34">
        <f t="shared" si="132"/>
        <v>3</v>
      </c>
      <c r="M657" s="34">
        <f t="shared" ca="1" si="133"/>
        <v>846</v>
      </c>
      <c r="N657" s="34" t="str">
        <f t="shared" si="136"/>
        <v/>
      </c>
      <c r="O657" s="34">
        <f t="shared" si="137"/>
        <v>149.99999999999946</v>
      </c>
      <c r="P657" s="37">
        <f t="shared" si="138"/>
        <v>144.2695061702648</v>
      </c>
      <c r="Q657" s="34">
        <f t="shared" si="139"/>
        <v>1900.0000000000014</v>
      </c>
      <c r="R657" s="34">
        <f t="shared" si="140"/>
        <v>2050.0000000000009</v>
      </c>
      <c r="S657" s="37">
        <f t="shared" si="141"/>
        <v>2044.2695061702661</v>
      </c>
    </row>
    <row r="658" spans="1:19" x14ac:dyDescent="0.2">
      <c r="A658" s="50"/>
      <c r="C658" s="56"/>
      <c r="D658" s="36">
        <v>50</v>
      </c>
      <c r="E658" s="36">
        <v>1043</v>
      </c>
      <c r="F658" s="48">
        <f t="shared" si="129"/>
        <v>0.4465277777777778</v>
      </c>
      <c r="G658" s="36">
        <v>1046</v>
      </c>
      <c r="H658" s="49">
        <f t="shared" si="134"/>
        <v>0.44861111111111113</v>
      </c>
      <c r="I658" s="49" t="str">
        <f t="shared" si="130"/>
        <v/>
      </c>
      <c r="J658" s="34">
        <f t="shared" si="131"/>
        <v>1.9999999999999929</v>
      </c>
      <c r="K658" s="34">
        <f t="shared" si="135"/>
        <v>2.9999999999999893</v>
      </c>
      <c r="L658" s="34">
        <f t="shared" si="132"/>
        <v>4</v>
      </c>
      <c r="M658" s="34">
        <f t="shared" ca="1" si="133"/>
        <v>846</v>
      </c>
      <c r="N658" s="34" t="str">
        <f t="shared" si="136"/>
        <v/>
      </c>
      <c r="O658" s="34">
        <f t="shared" si="137"/>
        <v>74.99999999999973</v>
      </c>
      <c r="P658" s="37">
        <f t="shared" si="138"/>
        <v>72.134754125816897</v>
      </c>
      <c r="Q658" s="34">
        <f t="shared" si="139"/>
        <v>149.99999999999946</v>
      </c>
      <c r="R658" s="34">
        <f t="shared" si="140"/>
        <v>224.9999999999992</v>
      </c>
      <c r="S658" s="37">
        <f t="shared" si="141"/>
        <v>222.13475412581636</v>
      </c>
    </row>
    <row r="659" spans="1:19" x14ac:dyDescent="0.2">
      <c r="A659" s="50"/>
      <c r="C659" s="56"/>
      <c r="D659" s="36">
        <v>25</v>
      </c>
      <c r="E659" s="36">
        <v>1048</v>
      </c>
      <c r="F659" s="48">
        <f t="shared" ref="F659:F722" si="142">VALUE(CONCATENATE(LEFT(E659,LEN(E659)-2),":",RIGHT(E659,2)))</f>
        <v>0.45</v>
      </c>
      <c r="G659" s="36">
        <v>1052</v>
      </c>
      <c r="H659" s="49">
        <f t="shared" si="134"/>
        <v>0.45277777777777778</v>
      </c>
      <c r="I659" s="49">
        <f t="shared" si="130"/>
        <v>0.45624999999999999</v>
      </c>
      <c r="J659" s="34" t="str">
        <f t="shared" si="131"/>
        <v/>
      </c>
      <c r="K659" s="34">
        <f t="shared" si="135"/>
        <v>3.9999999999999858</v>
      </c>
      <c r="L659" s="34">
        <f t="shared" si="132"/>
        <v>5</v>
      </c>
      <c r="M659" s="34">
        <f t="shared" ca="1" si="133"/>
        <v>846</v>
      </c>
      <c r="N659" s="34">
        <f t="shared" ca="1" si="136"/>
        <v>130.99999999999994</v>
      </c>
      <c r="O659" s="34">
        <f t="shared" si="137"/>
        <v>62.5</v>
      </c>
      <c r="P659" s="37">
        <f t="shared" si="138"/>
        <v>7.3381024514860478</v>
      </c>
      <c r="Q659" s="34">
        <f t="shared" si="139"/>
        <v>99.999999999999645</v>
      </c>
      <c r="R659" s="34">
        <f t="shared" si="140"/>
        <v>162.49999999999966</v>
      </c>
      <c r="S659" s="37">
        <f t="shared" si="141"/>
        <v>107.3381024514857</v>
      </c>
    </row>
    <row r="660" spans="1:19" x14ac:dyDescent="0.2">
      <c r="A660" s="50">
        <v>40193</v>
      </c>
      <c r="B660" s="34">
        <v>1228</v>
      </c>
      <c r="C660" s="56"/>
      <c r="D660" s="36">
        <v>10</v>
      </c>
      <c r="E660" s="36">
        <v>1259</v>
      </c>
      <c r="F660" s="48">
        <f t="shared" si="142"/>
        <v>0.54097222222222219</v>
      </c>
      <c r="G660" s="36">
        <v>1310</v>
      </c>
      <c r="H660" s="49">
        <f t="shared" si="134"/>
        <v>0.54861111111111105</v>
      </c>
      <c r="I660" s="49" t="str">
        <f t="shared" si="130"/>
        <v/>
      </c>
      <c r="J660" s="34">
        <f t="shared" si="131"/>
        <v>8.0000000000001315</v>
      </c>
      <c r="K660" s="34">
        <f t="shared" si="135"/>
        <v>10.999999999999961</v>
      </c>
      <c r="L660" s="34">
        <f t="shared" si="132"/>
        <v>1</v>
      </c>
      <c r="M660" s="34">
        <f t="shared" ca="1" si="133"/>
        <v>1228</v>
      </c>
      <c r="N660" s="34" t="str">
        <f t="shared" si="136"/>
        <v/>
      </c>
      <c r="O660" s="34">
        <f t="shared" si="137"/>
        <v>840.00000000001376</v>
      </c>
      <c r="P660" s="37">
        <f t="shared" si="138"/>
        <v>507.38848114710669</v>
      </c>
      <c r="Q660" s="34">
        <f t="shared" si="139"/>
        <v>109.9999999999996</v>
      </c>
      <c r="R660" s="34">
        <f t="shared" si="140"/>
        <v>950.00000000001342</v>
      </c>
      <c r="S660" s="37">
        <f t="shared" si="141"/>
        <v>617.38848114710629</v>
      </c>
    </row>
    <row r="661" spans="1:19" x14ac:dyDescent="0.2">
      <c r="A661" s="50"/>
      <c r="C661" s="56"/>
      <c r="D661" s="36">
        <v>200</v>
      </c>
      <c r="E661" s="36">
        <v>1318</v>
      </c>
      <c r="F661" s="48">
        <f t="shared" si="142"/>
        <v>0.5541666666666667</v>
      </c>
      <c r="G661" s="36">
        <v>1525</v>
      </c>
      <c r="H661" s="49">
        <f t="shared" si="134"/>
        <v>0.64236111111111105</v>
      </c>
      <c r="I661" s="49">
        <f t="shared" si="130"/>
        <v>0.64583333333333326</v>
      </c>
      <c r="J661" s="34" t="str">
        <f t="shared" si="131"/>
        <v/>
      </c>
      <c r="K661" s="34">
        <f t="shared" si="135"/>
        <v>126.99999999999987</v>
      </c>
      <c r="L661" s="34">
        <f t="shared" si="132"/>
        <v>2</v>
      </c>
      <c r="M661" s="34">
        <f t="shared" ca="1" si="133"/>
        <v>1228</v>
      </c>
      <c r="N661" s="34">
        <f t="shared" ca="1" si="136"/>
        <v>181.99999999999983</v>
      </c>
      <c r="O661" s="34">
        <f t="shared" si="137"/>
        <v>500</v>
      </c>
      <c r="P661" s="37">
        <f t="shared" si="138"/>
        <v>52.318172546220183</v>
      </c>
      <c r="Q661" s="34">
        <f t="shared" si="139"/>
        <v>25399.999999999975</v>
      </c>
      <c r="R661" s="34">
        <f t="shared" si="140"/>
        <v>25899.999999999975</v>
      </c>
      <c r="S661" s="37">
        <f t="shared" si="141"/>
        <v>25452.318172546195</v>
      </c>
    </row>
    <row r="662" spans="1:19" x14ac:dyDescent="0.2">
      <c r="A662" s="50">
        <v>40198</v>
      </c>
      <c r="B662" s="34">
        <v>843</v>
      </c>
      <c r="C662" s="56">
        <v>3</v>
      </c>
      <c r="D662" s="36">
        <v>0.01</v>
      </c>
      <c r="E662" s="36">
        <v>943</v>
      </c>
      <c r="F662" s="48">
        <f t="shared" si="142"/>
        <v>0.40486111111111112</v>
      </c>
      <c r="G662" s="36">
        <v>1004</v>
      </c>
      <c r="H662" s="49">
        <f t="shared" si="134"/>
        <v>0.41944444444444445</v>
      </c>
      <c r="I662" s="49" t="str">
        <f t="shared" si="130"/>
        <v/>
      </c>
      <c r="J662" s="34">
        <f t="shared" si="131"/>
        <v>14.00000000000003</v>
      </c>
      <c r="K662" s="34">
        <f t="shared" si="135"/>
        <v>21.000000000000007</v>
      </c>
      <c r="L662" s="34">
        <f t="shared" si="132"/>
        <v>1</v>
      </c>
      <c r="M662" s="34">
        <f t="shared" ca="1" si="133"/>
        <v>843</v>
      </c>
      <c r="N662" s="34" t="str">
        <f t="shared" si="136"/>
        <v/>
      </c>
      <c r="O662" s="34">
        <f t="shared" si="137"/>
        <v>70.070000000000149</v>
      </c>
      <c r="P662" s="37">
        <f t="shared" si="138"/>
        <v>20.247101545384336</v>
      </c>
      <c r="Q662" s="34">
        <f t="shared" si="139"/>
        <v>0.21000000000000008</v>
      </c>
      <c r="R662" s="34">
        <f t="shared" si="140"/>
        <v>70.280000000000143</v>
      </c>
      <c r="S662" s="37">
        <f t="shared" si="141"/>
        <v>20.457101545384337</v>
      </c>
    </row>
    <row r="663" spans="1:19" x14ac:dyDescent="0.2">
      <c r="A663" s="50"/>
      <c r="C663" s="56"/>
      <c r="D663" s="36">
        <v>10</v>
      </c>
      <c r="E663" s="36">
        <v>1018</v>
      </c>
      <c r="F663" s="48">
        <f t="shared" si="142"/>
        <v>0.4291666666666667</v>
      </c>
      <c r="G663" s="36">
        <v>1032</v>
      </c>
      <c r="H663" s="49">
        <f t="shared" si="134"/>
        <v>0.43888888888888888</v>
      </c>
      <c r="I663" s="49">
        <f t="shared" si="130"/>
        <v>0.44236111111111109</v>
      </c>
      <c r="J663" s="34" t="str">
        <f t="shared" si="131"/>
        <v/>
      </c>
      <c r="K663" s="34">
        <f t="shared" si="135"/>
        <v>13.99999999999995</v>
      </c>
      <c r="L663" s="34">
        <f t="shared" si="132"/>
        <v>2</v>
      </c>
      <c r="M663" s="34">
        <f t="shared" ca="1" si="133"/>
        <v>843</v>
      </c>
      <c r="N663" s="34">
        <f t="shared" ca="1" si="136"/>
        <v>114</v>
      </c>
      <c r="O663" s="34">
        <f t="shared" si="137"/>
        <v>25</v>
      </c>
      <c r="P663" s="37">
        <f t="shared" si="138"/>
        <v>3.1021051639523365</v>
      </c>
      <c r="Q663" s="34">
        <f t="shared" si="139"/>
        <v>139.99999999999949</v>
      </c>
      <c r="R663" s="34">
        <f t="shared" si="140"/>
        <v>164.99999999999949</v>
      </c>
      <c r="S663" s="37">
        <f t="shared" si="141"/>
        <v>143.10210516395182</v>
      </c>
    </row>
    <row r="664" spans="1:19" x14ac:dyDescent="0.2">
      <c r="A664" s="50">
        <v>40199</v>
      </c>
      <c r="B664" s="34">
        <v>826</v>
      </c>
      <c r="C664" s="56">
        <v>3</v>
      </c>
      <c r="D664" s="36">
        <v>0.01</v>
      </c>
      <c r="E664" s="36">
        <v>1033</v>
      </c>
      <c r="F664" s="48">
        <f t="shared" si="142"/>
        <v>0.43958333333333338</v>
      </c>
      <c r="G664" s="36">
        <v>1041</v>
      </c>
      <c r="H664" s="49">
        <f t="shared" si="134"/>
        <v>0.44513888888888892</v>
      </c>
      <c r="I664" s="49" t="str">
        <f t="shared" si="130"/>
        <v/>
      </c>
      <c r="J664" s="34">
        <f t="shared" si="131"/>
        <v>7.9999999999999716</v>
      </c>
      <c r="K664" s="34">
        <f t="shared" si="135"/>
        <v>7.9999999999999716</v>
      </c>
      <c r="L664" s="34">
        <f t="shared" si="132"/>
        <v>1</v>
      </c>
      <c r="M664" s="34">
        <f t="shared" ca="1" si="133"/>
        <v>826</v>
      </c>
      <c r="N664" s="34" t="str">
        <f t="shared" si="136"/>
        <v/>
      </c>
      <c r="O664" s="34">
        <f t="shared" si="137"/>
        <v>5.9999999999999783E-2</v>
      </c>
      <c r="P664" s="37">
        <f t="shared" si="138"/>
        <v>5.7716127063780466E-2</v>
      </c>
      <c r="Q664" s="34">
        <f t="shared" si="139"/>
        <v>7.9999999999999724E-2</v>
      </c>
      <c r="R664" s="34">
        <f t="shared" si="140"/>
        <v>0.13999999999999951</v>
      </c>
      <c r="S664" s="37">
        <f t="shared" si="141"/>
        <v>0.1377161270637802</v>
      </c>
    </row>
    <row r="665" spans="1:19" x14ac:dyDescent="0.2">
      <c r="C665" s="56"/>
      <c r="D665" s="36">
        <v>5.0000000000000001E-3</v>
      </c>
      <c r="E665" s="36">
        <v>1049</v>
      </c>
      <c r="F665" s="48">
        <f t="shared" si="142"/>
        <v>0.45069444444444445</v>
      </c>
      <c r="G665" s="36">
        <v>1053</v>
      </c>
      <c r="H665" s="49">
        <f t="shared" si="134"/>
        <v>0.45347222222222222</v>
      </c>
      <c r="I665" s="49">
        <f t="shared" si="130"/>
        <v>0.45694444444444443</v>
      </c>
      <c r="J665" s="34" t="str">
        <f t="shared" si="131"/>
        <v/>
      </c>
      <c r="K665" s="34">
        <f t="shared" si="135"/>
        <v>3.9999999999999858</v>
      </c>
      <c r="L665" s="34">
        <f t="shared" si="132"/>
        <v>2</v>
      </c>
      <c r="M665" s="34">
        <f t="shared" ca="1" si="133"/>
        <v>826</v>
      </c>
      <c r="N665" s="34">
        <f t="shared" ca="1" si="136"/>
        <v>151.99999999999994</v>
      </c>
      <c r="O665" s="34">
        <f t="shared" si="137"/>
        <v>1.2500000000000001E-2</v>
      </c>
      <c r="P665" s="37">
        <f t="shared" si="138"/>
        <v>2.9346558686941856E-3</v>
      </c>
      <c r="Q665" s="34">
        <f t="shared" si="139"/>
        <v>1.9999999999999931E-2</v>
      </c>
      <c r="R665" s="34">
        <f t="shared" si="140"/>
        <v>3.2499999999999932E-2</v>
      </c>
      <c r="S665" s="37">
        <f t="shared" si="141"/>
        <v>2.2934655868694115E-2</v>
      </c>
    </row>
    <row r="666" spans="1:19" x14ac:dyDescent="0.2">
      <c r="A666" s="50">
        <v>40200</v>
      </c>
      <c r="B666" s="34">
        <v>916</v>
      </c>
      <c r="C666" s="56">
        <v>6</v>
      </c>
      <c r="D666" s="36">
        <v>0.01</v>
      </c>
      <c r="E666" s="36">
        <v>954</v>
      </c>
      <c r="F666" s="48">
        <f t="shared" si="142"/>
        <v>0.41250000000000003</v>
      </c>
      <c r="G666" s="36">
        <v>956</v>
      </c>
      <c r="H666" s="49">
        <f t="shared" si="134"/>
        <v>0.41388888888888892</v>
      </c>
      <c r="I666" s="49" t="str">
        <f t="shared" si="130"/>
        <v/>
      </c>
      <c r="J666" s="34">
        <f t="shared" si="131"/>
        <v>11.999999999999957</v>
      </c>
      <c r="K666" s="34">
        <f t="shared" si="135"/>
        <v>1.9999999999999929</v>
      </c>
      <c r="L666" s="34">
        <f t="shared" si="132"/>
        <v>1</v>
      </c>
      <c r="M666" s="34">
        <f t="shared" ca="1" si="133"/>
        <v>916</v>
      </c>
      <c r="N666" s="34" t="str">
        <f t="shared" si="136"/>
        <v/>
      </c>
      <c r="O666" s="34">
        <f t="shared" si="137"/>
        <v>600.0599999999979</v>
      </c>
      <c r="P666" s="37">
        <f t="shared" si="138"/>
        <v>130.27672998597731</v>
      </c>
      <c r="Q666" s="34">
        <f t="shared" si="139"/>
        <v>1.9999999999999931E-2</v>
      </c>
      <c r="R666" s="34">
        <f t="shared" si="140"/>
        <v>600.07999999999788</v>
      </c>
      <c r="S666" s="37">
        <f t="shared" si="141"/>
        <v>130.29672998597732</v>
      </c>
    </row>
    <row r="667" spans="1:19" x14ac:dyDescent="0.2">
      <c r="A667" s="50"/>
      <c r="C667" s="56"/>
      <c r="D667" s="36">
        <v>100</v>
      </c>
      <c r="E667" s="36">
        <v>1008</v>
      </c>
      <c r="F667" s="48">
        <f t="shared" si="142"/>
        <v>0.42222222222222222</v>
      </c>
      <c r="G667" s="36">
        <v>1107</v>
      </c>
      <c r="H667" s="49">
        <f t="shared" si="134"/>
        <v>0.46319444444444446</v>
      </c>
      <c r="I667" s="49">
        <f t="shared" si="130"/>
        <v>0.46666666666666667</v>
      </c>
      <c r="J667" s="34" t="str">
        <f t="shared" si="131"/>
        <v/>
      </c>
      <c r="K667" s="34">
        <f t="shared" si="135"/>
        <v>59.000000000000028</v>
      </c>
      <c r="L667" s="34">
        <f t="shared" si="132"/>
        <v>2</v>
      </c>
      <c r="M667" s="34">
        <f t="shared" ca="1" si="133"/>
        <v>916</v>
      </c>
      <c r="N667" s="34">
        <f t="shared" ca="1" si="136"/>
        <v>115.99999999999999</v>
      </c>
      <c r="O667" s="34">
        <f t="shared" si="137"/>
        <v>250</v>
      </c>
      <c r="P667" s="37">
        <f t="shared" si="138"/>
        <v>27.143420404993254</v>
      </c>
      <c r="Q667" s="34">
        <f t="shared" si="139"/>
        <v>5900.0000000000027</v>
      </c>
      <c r="R667" s="34">
        <f t="shared" si="140"/>
        <v>6150.0000000000027</v>
      </c>
      <c r="S667" s="37">
        <f t="shared" si="141"/>
        <v>5927.1434204049956</v>
      </c>
    </row>
    <row r="668" spans="1:19" x14ac:dyDescent="0.2">
      <c r="A668" s="50">
        <v>40200</v>
      </c>
      <c r="B668" s="34">
        <v>1359</v>
      </c>
      <c r="C668" s="56"/>
      <c r="D668" s="36">
        <v>100</v>
      </c>
      <c r="E668" s="36">
        <v>1445</v>
      </c>
      <c r="F668" s="48">
        <f t="shared" si="142"/>
        <v>0.61458333333333337</v>
      </c>
      <c r="G668" s="36">
        <v>1449</v>
      </c>
      <c r="H668" s="49">
        <f t="shared" si="134"/>
        <v>0.61736111111111114</v>
      </c>
      <c r="I668" s="49" t="str">
        <f t="shared" si="130"/>
        <v/>
      </c>
      <c r="J668" s="34">
        <f t="shared" si="131"/>
        <v>3.9999999999999858</v>
      </c>
      <c r="K668" s="34">
        <f t="shared" si="135"/>
        <v>3.9999999999999858</v>
      </c>
      <c r="L668" s="34">
        <f t="shared" si="132"/>
        <v>1</v>
      </c>
      <c r="M668" s="34">
        <f t="shared" ca="1" si="133"/>
        <v>1359</v>
      </c>
      <c r="N668" s="34" t="str">
        <f t="shared" si="136"/>
        <v/>
      </c>
      <c r="O668" s="34">
        <f t="shared" si="137"/>
        <v>599.99999999999784</v>
      </c>
      <c r="P668" s="37">
        <f t="shared" si="138"/>
        <v>577.0780205183213</v>
      </c>
      <c r="Q668" s="34">
        <f t="shared" si="139"/>
        <v>399.99999999999858</v>
      </c>
      <c r="R668" s="34">
        <f t="shared" si="140"/>
        <v>999.99999999999636</v>
      </c>
      <c r="S668" s="37">
        <f t="shared" si="141"/>
        <v>977.07802051831982</v>
      </c>
    </row>
    <row r="669" spans="1:19" x14ac:dyDescent="0.2">
      <c r="A669" s="50"/>
      <c r="C669" s="56"/>
      <c r="D669" s="36">
        <v>200</v>
      </c>
      <c r="E669" s="36">
        <v>1453</v>
      </c>
      <c r="F669" s="48">
        <f t="shared" si="142"/>
        <v>0.62013888888888891</v>
      </c>
      <c r="G669" s="36">
        <v>1543</v>
      </c>
      <c r="H669" s="49">
        <f t="shared" si="134"/>
        <v>0.65486111111111112</v>
      </c>
      <c r="I669" s="49">
        <f t="shared" si="130"/>
        <v>0.65833333333333333</v>
      </c>
      <c r="J669" s="34" t="str">
        <f t="shared" si="131"/>
        <v/>
      </c>
      <c r="K669" s="34">
        <f t="shared" si="135"/>
        <v>49.999999999999986</v>
      </c>
      <c r="L669" s="34">
        <f t="shared" si="132"/>
        <v>2</v>
      </c>
      <c r="M669" s="34">
        <f t="shared" ca="1" si="133"/>
        <v>1359</v>
      </c>
      <c r="N669" s="34">
        <f t="shared" ca="1" si="136"/>
        <v>109.00000000000009</v>
      </c>
      <c r="O669" s="34">
        <f t="shared" si="137"/>
        <v>500</v>
      </c>
      <c r="P669" s="37">
        <f t="shared" si="138"/>
        <v>52.318172546220183</v>
      </c>
      <c r="Q669" s="34">
        <f t="shared" si="139"/>
        <v>9999.9999999999964</v>
      </c>
      <c r="R669" s="34">
        <f t="shared" si="140"/>
        <v>10499.999999999996</v>
      </c>
      <c r="S669" s="37">
        <f t="shared" si="141"/>
        <v>10052.318172546216</v>
      </c>
    </row>
    <row r="670" spans="1:19" x14ac:dyDescent="0.2">
      <c r="A670" s="50">
        <v>40203</v>
      </c>
      <c r="B670" s="34">
        <v>846</v>
      </c>
      <c r="C670" s="56">
        <v>4</v>
      </c>
      <c r="D670" s="36">
        <v>0.01</v>
      </c>
      <c r="E670" s="36">
        <v>922</v>
      </c>
      <c r="F670" s="48">
        <f t="shared" si="142"/>
        <v>0.39027777777777778</v>
      </c>
      <c r="G670" s="36">
        <v>940</v>
      </c>
      <c r="H670" s="49">
        <f t="shared" si="134"/>
        <v>0.40277777777777773</v>
      </c>
      <c r="I670" s="49" t="str">
        <f t="shared" si="130"/>
        <v/>
      </c>
      <c r="J670" s="34">
        <f t="shared" si="131"/>
        <v>5.0000000000000622</v>
      </c>
      <c r="K670" s="34">
        <f t="shared" si="135"/>
        <v>17.999999999999936</v>
      </c>
      <c r="L670" s="34">
        <f t="shared" si="132"/>
        <v>1</v>
      </c>
      <c r="M670" s="34">
        <f t="shared" ca="1" si="133"/>
        <v>846</v>
      </c>
      <c r="N670" s="34" t="str">
        <f t="shared" si="136"/>
        <v/>
      </c>
      <c r="O670" s="34">
        <f t="shared" si="137"/>
        <v>8.7500000000001091E-2</v>
      </c>
      <c r="P670" s="37">
        <f t="shared" si="138"/>
        <v>8.1857109838275863E-2</v>
      </c>
      <c r="Q670" s="34">
        <f t="shared" si="139"/>
        <v>0.17999999999999935</v>
      </c>
      <c r="R670" s="34">
        <f t="shared" si="140"/>
        <v>0.26750000000000046</v>
      </c>
      <c r="S670" s="37">
        <f t="shared" si="141"/>
        <v>0.2618571098382752</v>
      </c>
    </row>
    <row r="671" spans="1:19" x14ac:dyDescent="0.2">
      <c r="A671" s="50"/>
      <c r="C671" s="56"/>
      <c r="D671" s="36">
        <v>2.5000000000000001E-2</v>
      </c>
      <c r="E671" s="36">
        <v>945</v>
      </c>
      <c r="F671" s="48">
        <f t="shared" si="142"/>
        <v>0.40625</v>
      </c>
      <c r="G671" s="36">
        <v>955</v>
      </c>
      <c r="H671" s="49">
        <f t="shared" si="134"/>
        <v>0.41319444444444442</v>
      </c>
      <c r="I671" s="49" t="str">
        <f t="shared" si="130"/>
        <v/>
      </c>
      <c r="J671" s="34">
        <f t="shared" si="131"/>
        <v>1.9999999999999929</v>
      </c>
      <c r="K671" s="34">
        <f t="shared" si="135"/>
        <v>9.9999999999999645</v>
      </c>
      <c r="L671" s="34">
        <f t="shared" si="132"/>
        <v>2</v>
      </c>
      <c r="M671" s="34">
        <f t="shared" ca="1" si="133"/>
        <v>846</v>
      </c>
      <c r="N671" s="34" t="str">
        <f t="shared" si="136"/>
        <v/>
      </c>
      <c r="O671" s="34">
        <f t="shared" si="137"/>
        <v>7.4999999999999747E-2</v>
      </c>
      <c r="P671" s="37">
        <f t="shared" si="138"/>
        <v>7.2136833411043544E-2</v>
      </c>
      <c r="Q671" s="34">
        <f t="shared" si="139"/>
        <v>0.24999999999999911</v>
      </c>
      <c r="R671" s="34">
        <f t="shared" si="140"/>
        <v>0.32499999999999885</v>
      </c>
      <c r="S671" s="37">
        <f t="shared" si="141"/>
        <v>0.32213683341104266</v>
      </c>
    </row>
    <row r="672" spans="1:19" x14ac:dyDescent="0.2">
      <c r="A672" s="50"/>
      <c r="C672" s="56"/>
      <c r="D672" s="36">
        <v>0.05</v>
      </c>
      <c r="E672" s="36">
        <v>957</v>
      </c>
      <c r="F672" s="48">
        <f t="shared" si="142"/>
        <v>0.4145833333333333</v>
      </c>
      <c r="G672" s="36">
        <v>1008</v>
      </c>
      <c r="H672" s="49">
        <f t="shared" si="134"/>
        <v>0.42222222222222222</v>
      </c>
      <c r="I672" s="49" t="str">
        <f t="shared" si="130"/>
        <v/>
      </c>
      <c r="J672" s="34">
        <f t="shared" si="131"/>
        <v>3.9999999999999858</v>
      </c>
      <c r="K672" s="34">
        <f t="shared" si="135"/>
        <v>11.000000000000041</v>
      </c>
      <c r="L672" s="34">
        <f t="shared" si="132"/>
        <v>3</v>
      </c>
      <c r="M672" s="34">
        <f t="shared" ca="1" si="133"/>
        <v>846</v>
      </c>
      <c r="N672" s="34" t="str">
        <f t="shared" si="136"/>
        <v/>
      </c>
      <c r="O672" s="34">
        <f t="shared" si="137"/>
        <v>0.29999999999999899</v>
      </c>
      <c r="P672" s="37">
        <f t="shared" si="138"/>
        <v>0.28854317091336829</v>
      </c>
      <c r="Q672" s="34">
        <f t="shared" si="139"/>
        <v>0.55000000000000204</v>
      </c>
      <c r="R672" s="34">
        <f t="shared" si="140"/>
        <v>0.85000000000000098</v>
      </c>
      <c r="S672" s="37">
        <f t="shared" si="141"/>
        <v>0.83854317091337038</v>
      </c>
    </row>
    <row r="673" spans="1:19" x14ac:dyDescent="0.2">
      <c r="A673" s="50"/>
      <c r="C673" s="56"/>
      <c r="D673" s="36">
        <v>0.1</v>
      </c>
      <c r="E673" s="36">
        <v>1012</v>
      </c>
      <c r="F673" s="48">
        <f t="shared" si="142"/>
        <v>0.42499999999999999</v>
      </c>
      <c r="G673" s="36">
        <v>1020</v>
      </c>
      <c r="H673" s="49">
        <f t="shared" si="134"/>
        <v>0.43055555555555558</v>
      </c>
      <c r="I673" s="49" t="str">
        <f t="shared" si="130"/>
        <v/>
      </c>
      <c r="J673" s="34">
        <f t="shared" si="131"/>
        <v>7.9999999999999716</v>
      </c>
      <c r="K673" s="34">
        <f t="shared" si="135"/>
        <v>8.0000000000000515</v>
      </c>
      <c r="L673" s="34">
        <f t="shared" si="132"/>
        <v>4</v>
      </c>
      <c r="M673" s="34">
        <f t="shared" ca="1" si="133"/>
        <v>846</v>
      </c>
      <c r="N673" s="34" t="str">
        <f t="shared" si="136"/>
        <v/>
      </c>
      <c r="O673" s="34">
        <f t="shared" si="137"/>
        <v>40.399999999999856</v>
      </c>
      <c r="P673" s="37">
        <f t="shared" si="138"/>
        <v>17.198098454926331</v>
      </c>
      <c r="Q673" s="34">
        <f t="shared" si="139"/>
        <v>0.80000000000000515</v>
      </c>
      <c r="R673" s="34">
        <f t="shared" si="140"/>
        <v>41.199999999999861</v>
      </c>
      <c r="S673" s="37">
        <f t="shared" si="141"/>
        <v>17.998098454926335</v>
      </c>
    </row>
    <row r="674" spans="1:19" x14ac:dyDescent="0.2">
      <c r="A674" s="50"/>
      <c r="C674" s="56"/>
      <c r="D674" s="36">
        <v>10</v>
      </c>
      <c r="E674" s="36">
        <v>1028</v>
      </c>
      <c r="F674" s="48">
        <f t="shared" si="142"/>
        <v>0.43611111111111112</v>
      </c>
      <c r="G674" s="36">
        <v>1036</v>
      </c>
      <c r="H674" s="49">
        <f t="shared" si="134"/>
        <v>0.44166666666666665</v>
      </c>
      <c r="I674" s="49" t="str">
        <f t="shared" si="130"/>
        <v/>
      </c>
      <c r="J674" s="34">
        <f t="shared" si="131"/>
        <v>5.9999999999999787</v>
      </c>
      <c r="K674" s="34">
        <f t="shared" si="135"/>
        <v>7.9999999999999716</v>
      </c>
      <c r="L674" s="34">
        <f t="shared" si="132"/>
        <v>5</v>
      </c>
      <c r="M674" s="34">
        <f t="shared" ca="1" si="133"/>
        <v>846</v>
      </c>
      <c r="N674" s="34" t="str">
        <f t="shared" si="136"/>
        <v/>
      </c>
      <c r="O674" s="34">
        <f t="shared" si="137"/>
        <v>329.99999999999881</v>
      </c>
      <c r="P674" s="37">
        <f t="shared" si="138"/>
        <v>234.51902939428345</v>
      </c>
      <c r="Q674" s="34">
        <f t="shared" si="139"/>
        <v>79.999999999999716</v>
      </c>
      <c r="R674" s="34">
        <f t="shared" si="140"/>
        <v>409.99999999999852</v>
      </c>
      <c r="S674" s="37">
        <f t="shared" si="141"/>
        <v>314.51902939428317</v>
      </c>
    </row>
    <row r="675" spans="1:19" x14ac:dyDescent="0.2">
      <c r="A675" s="50"/>
      <c r="C675" s="56"/>
      <c r="D675" s="36">
        <v>100</v>
      </c>
      <c r="E675" s="36">
        <v>1042</v>
      </c>
      <c r="F675" s="48">
        <f t="shared" si="142"/>
        <v>0.4458333333333333</v>
      </c>
      <c r="G675" s="36">
        <v>1124</v>
      </c>
      <c r="H675" s="49">
        <f t="shared" si="134"/>
        <v>0.47500000000000003</v>
      </c>
      <c r="I675" s="49">
        <f t="shared" si="130"/>
        <v>0.47847222222222224</v>
      </c>
      <c r="J675" s="34" t="str">
        <f t="shared" si="131"/>
        <v/>
      </c>
      <c r="K675" s="34">
        <f t="shared" si="135"/>
        <v>42.000000000000092</v>
      </c>
      <c r="L675" s="34">
        <f t="shared" si="132"/>
        <v>6</v>
      </c>
      <c r="M675" s="34">
        <f t="shared" ca="1" si="133"/>
        <v>846</v>
      </c>
      <c r="N675" s="34">
        <f t="shared" ca="1" si="136"/>
        <v>162.99999999999997</v>
      </c>
      <c r="O675" s="34">
        <f t="shared" si="137"/>
        <v>250</v>
      </c>
      <c r="P675" s="37">
        <f t="shared" si="138"/>
        <v>27.143420404993254</v>
      </c>
      <c r="Q675" s="34">
        <f t="shared" si="139"/>
        <v>4200.0000000000091</v>
      </c>
      <c r="R675" s="34">
        <f t="shared" si="140"/>
        <v>4450.0000000000091</v>
      </c>
      <c r="S675" s="37">
        <f t="shared" si="141"/>
        <v>4227.143420405002</v>
      </c>
    </row>
    <row r="676" spans="1:19" x14ac:dyDescent="0.2">
      <c r="A676" s="50">
        <v>40203</v>
      </c>
      <c r="B676" s="34">
        <v>1515</v>
      </c>
      <c r="C676" s="56"/>
      <c r="D676" s="36">
        <v>1</v>
      </c>
      <c r="E676" s="36">
        <v>1536</v>
      </c>
      <c r="F676" s="48">
        <f t="shared" si="142"/>
        <v>0.65</v>
      </c>
      <c r="G676" s="36">
        <v>1558</v>
      </c>
      <c r="H676" s="49">
        <f t="shared" si="134"/>
        <v>0.66527777777777775</v>
      </c>
      <c r="I676" s="49">
        <f t="shared" si="130"/>
        <v>0.66874999999999996</v>
      </c>
      <c r="J676" s="34" t="str">
        <f t="shared" si="131"/>
        <v/>
      </c>
      <c r="K676" s="34">
        <f t="shared" si="135"/>
        <v>21.999999999999922</v>
      </c>
      <c r="L676" s="34">
        <f t="shared" si="132"/>
        <v>1</v>
      </c>
      <c r="M676" s="34">
        <f t="shared" ca="1" si="133"/>
        <v>1515</v>
      </c>
      <c r="N676" s="34">
        <f t="shared" ca="1" si="136"/>
        <v>47.999999999999986</v>
      </c>
      <c r="O676" s="34">
        <f t="shared" si="137"/>
        <v>2.5</v>
      </c>
      <c r="P676" s="37">
        <f t="shared" si="138"/>
        <v>0.36191198291773735</v>
      </c>
      <c r="Q676" s="34">
        <f t="shared" si="139"/>
        <v>21.999999999999922</v>
      </c>
      <c r="R676" s="34">
        <f t="shared" si="140"/>
        <v>24.499999999999922</v>
      </c>
      <c r="S676" s="37">
        <f t="shared" si="141"/>
        <v>22.361911982917658</v>
      </c>
    </row>
    <row r="677" spans="1:19" x14ac:dyDescent="0.2">
      <c r="A677" s="50">
        <v>40204</v>
      </c>
      <c r="B677" s="34">
        <v>918</v>
      </c>
      <c r="C677" s="56">
        <v>3</v>
      </c>
      <c r="D677" s="36">
        <v>0.01</v>
      </c>
      <c r="E677" s="36">
        <v>1033</v>
      </c>
      <c r="F677" s="48">
        <f t="shared" si="142"/>
        <v>0.43958333333333338</v>
      </c>
      <c r="G677" s="36">
        <v>1039</v>
      </c>
      <c r="H677" s="49">
        <f t="shared" si="134"/>
        <v>0.44375000000000003</v>
      </c>
      <c r="I677" s="49" t="str">
        <f t="shared" si="130"/>
        <v/>
      </c>
      <c r="J677" s="34">
        <f t="shared" si="131"/>
        <v>8.999999999999968</v>
      </c>
      <c r="K677" s="34">
        <f t="shared" si="135"/>
        <v>5.9999999999999787</v>
      </c>
      <c r="L677" s="34">
        <f t="shared" si="132"/>
        <v>1</v>
      </c>
      <c r="M677" s="34">
        <f t="shared" ca="1" si="133"/>
        <v>918</v>
      </c>
      <c r="N677" s="34" t="str">
        <f t="shared" si="136"/>
        <v/>
      </c>
      <c r="O677" s="34">
        <f t="shared" si="137"/>
        <v>4.5449999999999839</v>
      </c>
      <c r="P677" s="37">
        <f t="shared" si="138"/>
        <v>1.934823508795702</v>
      </c>
      <c r="Q677" s="34">
        <f t="shared" si="139"/>
        <v>5.999999999999979E-2</v>
      </c>
      <c r="R677" s="34">
        <f t="shared" si="140"/>
        <v>4.6049999999999836</v>
      </c>
      <c r="S677" s="37">
        <f t="shared" si="141"/>
        <v>1.9948235087957018</v>
      </c>
    </row>
    <row r="678" spans="1:19" x14ac:dyDescent="0.2">
      <c r="A678" s="50"/>
      <c r="C678" s="56"/>
      <c r="D678" s="36">
        <v>1</v>
      </c>
      <c r="E678" s="36">
        <v>1048</v>
      </c>
      <c r="F678" s="48">
        <f t="shared" si="142"/>
        <v>0.45</v>
      </c>
      <c r="G678" s="36">
        <v>1051</v>
      </c>
      <c r="H678" s="49">
        <f t="shared" si="134"/>
        <v>0.45208333333333334</v>
      </c>
      <c r="I678" s="49">
        <f t="shared" si="130"/>
        <v>0.45555555555555555</v>
      </c>
      <c r="J678" s="34" t="str">
        <f t="shared" si="131"/>
        <v/>
      </c>
      <c r="K678" s="34">
        <f t="shared" si="135"/>
        <v>2.9999999999999893</v>
      </c>
      <c r="L678" s="34">
        <f t="shared" si="132"/>
        <v>2</v>
      </c>
      <c r="M678" s="34">
        <f t="shared" ca="1" si="133"/>
        <v>918</v>
      </c>
      <c r="N678" s="34">
        <f t="shared" ca="1" si="136"/>
        <v>97.999999999999972</v>
      </c>
      <c r="O678" s="34">
        <f t="shared" si="137"/>
        <v>2.5</v>
      </c>
      <c r="P678" s="37">
        <f t="shared" si="138"/>
        <v>0.36191198291773735</v>
      </c>
      <c r="Q678" s="34">
        <f t="shared" si="139"/>
        <v>2.9999999999999893</v>
      </c>
      <c r="R678" s="34">
        <f t="shared" si="140"/>
        <v>5.4999999999999893</v>
      </c>
      <c r="S678" s="37">
        <f t="shared" si="141"/>
        <v>3.3619119829177269</v>
      </c>
    </row>
    <row r="679" spans="1:19" x14ac:dyDescent="0.2">
      <c r="A679" s="50">
        <v>40204</v>
      </c>
      <c r="B679" s="34">
        <v>1057</v>
      </c>
      <c r="C679" s="56"/>
      <c r="D679" s="36">
        <v>0.01</v>
      </c>
      <c r="E679" s="36">
        <v>1128</v>
      </c>
      <c r="F679" s="48">
        <f t="shared" si="142"/>
        <v>0.4777777777777778</v>
      </c>
      <c r="G679" s="36">
        <v>1136</v>
      </c>
      <c r="H679" s="49">
        <f t="shared" si="134"/>
        <v>0.48333333333333334</v>
      </c>
      <c r="I679" s="49">
        <f>IF(OR(A680&lt;&gt;"",D680=""),H679+TIME(0,5,0),"")</f>
        <v>0.48680555555555555</v>
      </c>
      <c r="J679" s="34" t="str">
        <f>IF(AND(OR(AND(A679&lt;&gt;"",A680=""),AND(A679="",A680="")),D680&lt;&gt;""),(F680-H679)*1440,"")</f>
        <v/>
      </c>
      <c r="K679" s="34">
        <f t="shared" si="135"/>
        <v>7.9999999999999716</v>
      </c>
      <c r="L679" s="34">
        <f t="shared" si="132"/>
        <v>1</v>
      </c>
      <c r="M679" s="34">
        <f t="shared" ca="1" si="133"/>
        <v>1057</v>
      </c>
      <c r="N679" s="34">
        <f t="shared" ca="1" si="136"/>
        <v>44</v>
      </c>
      <c r="O679" s="34">
        <f>IF(J679&lt;&gt;"",(D679+D680)*J679/2,D679*5/2)</f>
        <v>2.5000000000000001E-2</v>
      </c>
      <c r="P679" s="37">
        <f>IF(J679&lt;&gt;"",(D680-D679)*J679/LN((D680+0.000001)/(D679+0.000001)),-5*(D679-0.000001)/(LN(1/D679)-13.8155))</f>
        <v>5.4281443780592247E-3</v>
      </c>
      <c r="Q679" s="34">
        <f t="shared" si="139"/>
        <v>7.9999999999999724E-2</v>
      </c>
      <c r="R679" s="34">
        <f t="shared" si="140"/>
        <v>0.10499999999999973</v>
      </c>
      <c r="S679" s="37">
        <f t="shared" si="141"/>
        <v>8.5428144378058943E-2</v>
      </c>
    </row>
    <row r="680" spans="1:19" x14ac:dyDescent="0.2">
      <c r="A680" s="50">
        <v>40204</v>
      </c>
      <c r="B680" s="34">
        <v>1157</v>
      </c>
      <c r="C680" s="56"/>
      <c r="D680" s="36">
        <v>0.4</v>
      </c>
      <c r="E680" s="36">
        <v>1241</v>
      </c>
      <c r="F680" s="48">
        <f t="shared" si="142"/>
        <v>0.52847222222222223</v>
      </c>
      <c r="G680" s="36">
        <v>1300</v>
      </c>
      <c r="H680" s="49">
        <f t="shared" si="134"/>
        <v>0.54166666666666663</v>
      </c>
      <c r="I680" s="49" t="str">
        <f t="shared" ref="I680:I743" si="143">IF(OR(A681&lt;&gt;"",D681=""),H680+TIME(0,5,0),"")</f>
        <v/>
      </c>
      <c r="J680" s="34">
        <f t="shared" ref="J680:J743" si="144">IF(AND(OR(AND(A680&lt;&gt;"",A681=""),AND(A680="",A681="")),D681&lt;&gt;""),(F681-H680)*1440,"")</f>
        <v>13.000000000000114</v>
      </c>
      <c r="K680" s="34">
        <f t="shared" si="135"/>
        <v>18.999999999999932</v>
      </c>
      <c r="L680" s="34">
        <f t="shared" si="132"/>
        <v>1</v>
      </c>
      <c r="M680" s="34">
        <f t="shared" ca="1" si="133"/>
        <v>1157</v>
      </c>
      <c r="N680" s="34" t="str">
        <f t="shared" si="136"/>
        <v/>
      </c>
      <c r="O680" s="34">
        <f t="shared" ref="O680:O743" si="145">IF(J680&lt;&gt;"",(D680+D681)*J680/2,D680*5/2)</f>
        <v>165.10000000000144</v>
      </c>
      <c r="P680" s="37">
        <f t="shared" ref="P680:P743" si="146">IF(J680&lt;&gt;"",(D681-D680)*J680/LN((D681+0.000001)/(D680+0.000001)),-5*(D680-0.000001)/(LN(1/D680)-13.8155))</f>
        <v>77.336713252007755</v>
      </c>
      <c r="Q680" s="34">
        <f t="shared" si="139"/>
        <v>7.599999999999973</v>
      </c>
      <c r="R680" s="34">
        <f t="shared" si="140"/>
        <v>172.70000000000141</v>
      </c>
      <c r="S680" s="37">
        <f t="shared" si="141"/>
        <v>84.936713252007735</v>
      </c>
    </row>
    <row r="681" spans="1:19" x14ac:dyDescent="0.2">
      <c r="C681" s="56"/>
      <c r="D681" s="36">
        <v>25</v>
      </c>
      <c r="E681" s="36">
        <v>1313</v>
      </c>
      <c r="F681" s="48">
        <f t="shared" si="142"/>
        <v>0.55069444444444449</v>
      </c>
      <c r="G681" s="36">
        <v>1321</v>
      </c>
      <c r="H681" s="49">
        <f t="shared" si="134"/>
        <v>0.55625000000000002</v>
      </c>
      <c r="I681" s="49" t="str">
        <f t="shared" si="143"/>
        <v/>
      </c>
      <c r="J681" s="34">
        <f t="shared" si="144"/>
        <v>8.999999999999968</v>
      </c>
      <c r="K681" s="34">
        <f t="shared" si="135"/>
        <v>7.9999999999999716</v>
      </c>
      <c r="L681" s="34">
        <f t="shared" si="132"/>
        <v>2</v>
      </c>
      <c r="M681" s="34">
        <f t="shared" ca="1" si="133"/>
        <v>1157</v>
      </c>
      <c r="N681" s="34" t="str">
        <f t="shared" si="136"/>
        <v/>
      </c>
      <c r="O681" s="34">
        <f t="shared" si="145"/>
        <v>116.0999999999996</v>
      </c>
      <c r="P681" s="37">
        <f t="shared" si="146"/>
        <v>63.276830476904429</v>
      </c>
      <c r="Q681" s="34">
        <f t="shared" si="139"/>
        <v>199.99999999999929</v>
      </c>
      <c r="R681" s="34">
        <f t="shared" si="140"/>
        <v>316.09999999999889</v>
      </c>
      <c r="S681" s="37">
        <f t="shared" si="141"/>
        <v>263.27683047690374</v>
      </c>
    </row>
    <row r="682" spans="1:19" x14ac:dyDescent="0.2">
      <c r="A682" s="50"/>
      <c r="C682" s="56"/>
      <c r="D682" s="36">
        <v>0.8</v>
      </c>
      <c r="E682" s="36">
        <v>1330</v>
      </c>
      <c r="F682" s="48">
        <f t="shared" si="142"/>
        <v>0.5625</v>
      </c>
      <c r="G682" s="36">
        <v>1337</v>
      </c>
      <c r="H682" s="49">
        <f t="shared" si="134"/>
        <v>0.56736111111111109</v>
      </c>
      <c r="I682" s="49">
        <f t="shared" si="143"/>
        <v>0.5708333333333333</v>
      </c>
      <c r="J682" s="34" t="str">
        <f t="shared" si="144"/>
        <v/>
      </c>
      <c r="K682" s="34">
        <f t="shared" si="135"/>
        <v>6.9999999999999751</v>
      </c>
      <c r="L682" s="34">
        <f t="shared" si="132"/>
        <v>3</v>
      </c>
      <c r="M682" s="34">
        <f t="shared" ca="1" si="133"/>
        <v>1157</v>
      </c>
      <c r="N682" s="34">
        <f t="shared" ca="1" si="136"/>
        <v>105.00000000000003</v>
      </c>
      <c r="O682" s="34">
        <f t="shared" si="145"/>
        <v>2</v>
      </c>
      <c r="P682" s="37">
        <f t="shared" si="146"/>
        <v>0.29428267387637186</v>
      </c>
      <c r="Q682" s="34">
        <f t="shared" si="139"/>
        <v>5.5999999999999801</v>
      </c>
      <c r="R682" s="34">
        <f t="shared" si="140"/>
        <v>7.5999999999999801</v>
      </c>
      <c r="S682" s="37">
        <f t="shared" si="141"/>
        <v>5.8942826738763516</v>
      </c>
    </row>
    <row r="683" spans="1:19" x14ac:dyDescent="0.2">
      <c r="A683" s="50">
        <v>40204</v>
      </c>
      <c r="B683" s="34">
        <v>1439</v>
      </c>
      <c r="C683" s="56"/>
      <c r="D683" s="36">
        <v>0.01</v>
      </c>
      <c r="E683" s="36">
        <v>1556</v>
      </c>
      <c r="F683" s="48">
        <f t="shared" si="142"/>
        <v>0.66388888888888886</v>
      </c>
      <c r="G683" s="36">
        <v>1604</v>
      </c>
      <c r="H683" s="49">
        <f t="shared" si="134"/>
        <v>0.6694444444444444</v>
      </c>
      <c r="I683" s="49">
        <f t="shared" si="143"/>
        <v>0.67291666666666661</v>
      </c>
      <c r="J683" s="34" t="str">
        <f t="shared" si="144"/>
        <v/>
      </c>
      <c r="K683" s="34">
        <f t="shared" si="135"/>
        <v>7.9999999999999716</v>
      </c>
      <c r="L683" s="34">
        <f t="shared" si="132"/>
        <v>1</v>
      </c>
      <c r="M683" s="34">
        <f t="shared" ca="1" si="133"/>
        <v>1439</v>
      </c>
      <c r="N683" s="34">
        <f t="shared" ca="1" si="136"/>
        <v>89.999999999999844</v>
      </c>
      <c r="O683" s="34">
        <f t="shared" si="145"/>
        <v>2.5000000000000001E-2</v>
      </c>
      <c r="P683" s="37">
        <f t="shared" si="146"/>
        <v>5.4281443780592247E-3</v>
      </c>
      <c r="Q683" s="34">
        <f t="shared" si="139"/>
        <v>7.9999999999999724E-2</v>
      </c>
      <c r="R683" s="34">
        <f t="shared" si="140"/>
        <v>0.10499999999999973</v>
      </c>
      <c r="S683" s="37">
        <f t="shared" si="141"/>
        <v>8.5428144378058943E-2</v>
      </c>
    </row>
    <row r="684" spans="1:19" x14ac:dyDescent="0.2">
      <c r="A684" s="50">
        <v>40205</v>
      </c>
      <c r="B684" s="34">
        <v>915</v>
      </c>
      <c r="C684" s="56">
        <v>4</v>
      </c>
      <c r="D684" s="36">
        <v>0.01</v>
      </c>
      <c r="E684" s="36">
        <v>1527</v>
      </c>
      <c r="F684" s="48">
        <f t="shared" si="142"/>
        <v>0.64374999999999993</v>
      </c>
      <c r="G684" s="36">
        <v>1530</v>
      </c>
      <c r="H684" s="49">
        <f t="shared" si="134"/>
        <v>0.64583333333333337</v>
      </c>
      <c r="I684" s="49" t="str">
        <f t="shared" si="143"/>
        <v/>
      </c>
      <c r="J684" s="34">
        <f t="shared" si="144"/>
        <v>6.9999999999999751</v>
      </c>
      <c r="K684" s="34">
        <f t="shared" si="135"/>
        <v>3.0000000000001492</v>
      </c>
      <c r="L684" s="34">
        <f t="shared" si="132"/>
        <v>1</v>
      </c>
      <c r="M684" s="34">
        <f t="shared" ca="1" si="133"/>
        <v>915</v>
      </c>
      <c r="N684" s="34" t="str">
        <f t="shared" si="136"/>
        <v/>
      </c>
      <c r="O684" s="34">
        <f t="shared" si="145"/>
        <v>3.5349999999999873</v>
      </c>
      <c r="P684" s="37">
        <f t="shared" si="146"/>
        <v>1.5048627290633239</v>
      </c>
      <c r="Q684" s="34">
        <f t="shared" si="139"/>
        <v>3.0000000000001494E-2</v>
      </c>
      <c r="R684" s="34">
        <f t="shared" si="140"/>
        <v>3.5649999999999888</v>
      </c>
      <c r="S684" s="37">
        <f t="shared" si="141"/>
        <v>1.5348627290633254</v>
      </c>
    </row>
    <row r="685" spans="1:19" x14ac:dyDescent="0.2">
      <c r="A685" s="50"/>
      <c r="C685" s="56"/>
      <c r="D685" s="36">
        <v>1</v>
      </c>
      <c r="E685" s="36">
        <v>1537</v>
      </c>
      <c r="F685" s="48">
        <f t="shared" si="142"/>
        <v>0.65069444444444446</v>
      </c>
      <c r="G685" s="36">
        <v>1620</v>
      </c>
      <c r="H685" s="49">
        <f t="shared" si="134"/>
        <v>0.68055555555555547</v>
      </c>
      <c r="I685" s="49">
        <f t="shared" si="143"/>
        <v>0.68402777777777768</v>
      </c>
      <c r="J685" s="34" t="str">
        <f t="shared" si="144"/>
        <v/>
      </c>
      <c r="K685" s="34">
        <f t="shared" si="135"/>
        <v>42.999999999999844</v>
      </c>
      <c r="L685" s="34">
        <f t="shared" si="132"/>
        <v>2</v>
      </c>
      <c r="M685" s="34">
        <f t="shared" ca="1" si="133"/>
        <v>915</v>
      </c>
      <c r="N685" s="34">
        <f t="shared" ca="1" si="136"/>
        <v>429.99999999999983</v>
      </c>
      <c r="O685" s="34">
        <f t="shared" si="145"/>
        <v>2.5</v>
      </c>
      <c r="P685" s="37">
        <f t="shared" si="146"/>
        <v>0.36191198291773735</v>
      </c>
      <c r="Q685" s="34">
        <f t="shared" si="139"/>
        <v>42.999999999999844</v>
      </c>
      <c r="R685" s="34">
        <f t="shared" si="140"/>
        <v>45.499999999999844</v>
      </c>
      <c r="S685" s="37">
        <f t="shared" si="141"/>
        <v>43.361911982917583</v>
      </c>
    </row>
    <row r="686" spans="1:19" x14ac:dyDescent="0.2">
      <c r="A686" s="50">
        <v>40206</v>
      </c>
      <c r="B686" s="34">
        <v>957</v>
      </c>
      <c r="C686" s="56">
        <v>3</v>
      </c>
      <c r="D686" s="36">
        <v>0.01</v>
      </c>
      <c r="E686" s="36">
        <v>1113</v>
      </c>
      <c r="F686" s="48">
        <f t="shared" si="142"/>
        <v>0.46736111111111112</v>
      </c>
      <c r="G686" s="36">
        <v>1142</v>
      </c>
      <c r="H686" s="49">
        <f t="shared" si="134"/>
        <v>0.48749999999999999</v>
      </c>
      <c r="I686" s="49" t="str">
        <f t="shared" si="143"/>
        <v/>
      </c>
      <c r="J686" s="34">
        <f t="shared" si="144"/>
        <v>10.000000000000044</v>
      </c>
      <c r="K686" s="34">
        <f t="shared" si="135"/>
        <v>28.999999999999979</v>
      </c>
      <c r="L686" s="34">
        <f t="shared" si="132"/>
        <v>1</v>
      </c>
      <c r="M686" s="34">
        <f t="shared" ca="1" si="133"/>
        <v>957</v>
      </c>
      <c r="N686" s="34" t="str">
        <f t="shared" si="136"/>
        <v/>
      </c>
      <c r="O686" s="34">
        <f t="shared" si="145"/>
        <v>0.55000000000000249</v>
      </c>
      <c r="P686" s="37">
        <f t="shared" si="146"/>
        <v>0.39088031101728138</v>
      </c>
      <c r="Q686" s="34">
        <f t="shared" si="139"/>
        <v>0.28999999999999981</v>
      </c>
      <c r="R686" s="34">
        <f t="shared" si="140"/>
        <v>0.8400000000000023</v>
      </c>
      <c r="S686" s="37">
        <f t="shared" si="141"/>
        <v>0.68088031101728119</v>
      </c>
    </row>
    <row r="687" spans="1:19" x14ac:dyDescent="0.2">
      <c r="A687" s="50"/>
      <c r="C687" s="56"/>
      <c r="D687" s="36">
        <v>0.1</v>
      </c>
      <c r="E687" s="36">
        <v>1152</v>
      </c>
      <c r="F687" s="48">
        <f t="shared" si="142"/>
        <v>0.49444444444444446</v>
      </c>
      <c r="G687" s="36">
        <v>1204</v>
      </c>
      <c r="H687" s="49">
        <f t="shared" si="134"/>
        <v>0.50277777777777777</v>
      </c>
      <c r="I687" s="49" t="str">
        <f t="shared" si="143"/>
        <v/>
      </c>
      <c r="J687" s="34">
        <f t="shared" si="144"/>
        <v>9.9999999999999645</v>
      </c>
      <c r="K687" s="34">
        <f t="shared" si="135"/>
        <v>11.999999999999957</v>
      </c>
      <c r="L687" s="34">
        <f t="shared" si="132"/>
        <v>2</v>
      </c>
      <c r="M687" s="34">
        <f t="shared" ca="1" si="133"/>
        <v>957</v>
      </c>
      <c r="N687" s="34" t="str">
        <f t="shared" si="136"/>
        <v/>
      </c>
      <c r="O687" s="34">
        <f t="shared" si="145"/>
        <v>5.4999999999999805</v>
      </c>
      <c r="P687" s="37">
        <f t="shared" si="146"/>
        <v>3.9086656146523993</v>
      </c>
      <c r="Q687" s="34">
        <f t="shared" si="139"/>
        <v>1.1999999999999957</v>
      </c>
      <c r="R687" s="34">
        <f t="shared" si="140"/>
        <v>6.6999999999999762</v>
      </c>
      <c r="S687" s="37">
        <f t="shared" si="141"/>
        <v>5.108665614652395</v>
      </c>
    </row>
    <row r="688" spans="1:19" x14ac:dyDescent="0.2">
      <c r="C688" s="56"/>
      <c r="D688" s="36">
        <v>1</v>
      </c>
      <c r="E688" s="36">
        <v>1214</v>
      </c>
      <c r="F688" s="48">
        <f t="shared" si="142"/>
        <v>0.50972222222222219</v>
      </c>
      <c r="G688" s="36">
        <v>1231</v>
      </c>
      <c r="H688" s="49">
        <f t="shared" si="134"/>
        <v>0.52152777777777781</v>
      </c>
      <c r="I688" s="49" t="str">
        <f t="shared" si="143"/>
        <v/>
      </c>
      <c r="J688" s="34">
        <f t="shared" si="144"/>
        <v>12.999999999999954</v>
      </c>
      <c r="K688" s="34">
        <f t="shared" si="135"/>
        <v>17.000000000000099</v>
      </c>
      <c r="L688" s="34">
        <f t="shared" si="132"/>
        <v>3</v>
      </c>
      <c r="M688" s="34">
        <f t="shared" ca="1" si="133"/>
        <v>957</v>
      </c>
      <c r="N688" s="34" t="str">
        <f t="shared" si="136"/>
        <v/>
      </c>
      <c r="O688" s="34">
        <f t="shared" si="145"/>
        <v>7.1499999999999755</v>
      </c>
      <c r="P688" s="37">
        <f t="shared" si="146"/>
        <v>5.0812652990481189</v>
      </c>
      <c r="Q688" s="34">
        <f t="shared" si="139"/>
        <v>17.000000000000099</v>
      </c>
      <c r="R688" s="34">
        <f t="shared" si="140"/>
        <v>24.150000000000077</v>
      </c>
      <c r="S688" s="37">
        <f t="shared" si="141"/>
        <v>22.081265299048219</v>
      </c>
    </row>
    <row r="689" spans="1:19" x14ac:dyDescent="0.2">
      <c r="A689" s="50"/>
      <c r="C689" s="56"/>
      <c r="D689" s="36">
        <v>0.1</v>
      </c>
      <c r="E689" s="36">
        <v>1244</v>
      </c>
      <c r="F689" s="48">
        <f t="shared" si="142"/>
        <v>0.53055555555555556</v>
      </c>
      <c r="G689" s="36">
        <v>1247</v>
      </c>
      <c r="H689" s="49">
        <f t="shared" si="134"/>
        <v>0.53263888888888888</v>
      </c>
      <c r="I689" s="49">
        <f t="shared" si="143"/>
        <v>0.53611111111111109</v>
      </c>
      <c r="J689" s="34" t="str">
        <f t="shared" si="144"/>
        <v/>
      </c>
      <c r="K689" s="34">
        <f t="shared" si="135"/>
        <v>2.9999999999999893</v>
      </c>
      <c r="L689" s="34">
        <f t="shared" si="132"/>
        <v>4</v>
      </c>
      <c r="M689" s="34">
        <f t="shared" ca="1" si="133"/>
        <v>957</v>
      </c>
      <c r="N689" s="34">
        <f t="shared" ca="1" si="136"/>
        <v>175.00000000000003</v>
      </c>
      <c r="O689" s="34">
        <f t="shared" si="145"/>
        <v>0.25</v>
      </c>
      <c r="P689" s="37">
        <f t="shared" si="146"/>
        <v>4.342905372259271E-2</v>
      </c>
      <c r="Q689" s="34">
        <f t="shared" si="139"/>
        <v>0.29999999999999893</v>
      </c>
      <c r="R689" s="34">
        <f t="shared" si="140"/>
        <v>0.54999999999999893</v>
      </c>
      <c r="S689" s="37">
        <f t="shared" si="141"/>
        <v>0.34342905372259164</v>
      </c>
    </row>
    <row r="690" spans="1:19" x14ac:dyDescent="0.2">
      <c r="A690" s="50">
        <v>40206</v>
      </c>
      <c r="B690" s="34">
        <v>1420</v>
      </c>
      <c r="C690" s="56"/>
      <c r="D690" s="36">
        <v>0.01</v>
      </c>
      <c r="E690" s="36">
        <v>1521</v>
      </c>
      <c r="F690" s="48">
        <f t="shared" si="142"/>
        <v>0.63958333333333328</v>
      </c>
      <c r="G690" s="36">
        <v>1529</v>
      </c>
      <c r="H690" s="49">
        <f t="shared" si="134"/>
        <v>0.64513888888888882</v>
      </c>
      <c r="I690" s="49" t="str">
        <f t="shared" si="143"/>
        <v/>
      </c>
      <c r="J690" s="34">
        <f t="shared" si="144"/>
        <v>11.000000000000121</v>
      </c>
      <c r="K690" s="34">
        <f t="shared" si="135"/>
        <v>7.9999999999999716</v>
      </c>
      <c r="L690" s="34">
        <f t="shared" si="132"/>
        <v>1</v>
      </c>
      <c r="M690" s="34">
        <f t="shared" ca="1" si="133"/>
        <v>1420</v>
      </c>
      <c r="N690" s="34" t="str">
        <f t="shared" si="136"/>
        <v/>
      </c>
      <c r="O690" s="34">
        <f t="shared" si="145"/>
        <v>0.60500000000000664</v>
      </c>
      <c r="P690" s="37">
        <f t="shared" si="146"/>
        <v>0.4299683421190123</v>
      </c>
      <c r="Q690" s="34">
        <f t="shared" si="139"/>
        <v>7.9999999999999724E-2</v>
      </c>
      <c r="R690" s="34">
        <f t="shared" si="140"/>
        <v>0.68500000000000638</v>
      </c>
      <c r="S690" s="37">
        <f t="shared" si="141"/>
        <v>0.50996834211901199</v>
      </c>
    </row>
    <row r="691" spans="1:19" x14ac:dyDescent="0.2">
      <c r="A691" s="50"/>
      <c r="C691" s="56"/>
      <c r="D691" s="36">
        <v>0.1</v>
      </c>
      <c r="E691" s="36">
        <v>1540</v>
      </c>
      <c r="F691" s="48">
        <f t="shared" si="142"/>
        <v>0.65277777777777779</v>
      </c>
      <c r="G691" s="36">
        <v>1547</v>
      </c>
      <c r="H691" s="49">
        <f t="shared" si="134"/>
        <v>0.65763888888888888</v>
      </c>
      <c r="I691" s="49">
        <f t="shared" si="143"/>
        <v>0.66111111111111109</v>
      </c>
      <c r="J691" s="34" t="str">
        <f t="shared" si="144"/>
        <v/>
      </c>
      <c r="K691" s="34">
        <f t="shared" si="135"/>
        <v>6.9999999999999751</v>
      </c>
      <c r="L691" s="34">
        <f t="shared" si="132"/>
        <v>2</v>
      </c>
      <c r="M691" s="34">
        <f t="shared" ca="1" si="133"/>
        <v>1420</v>
      </c>
      <c r="N691" s="34">
        <f t="shared" ca="1" si="136"/>
        <v>92</v>
      </c>
      <c r="O691" s="34">
        <f t="shared" si="145"/>
        <v>0.25</v>
      </c>
      <c r="P691" s="37">
        <f t="shared" si="146"/>
        <v>4.342905372259271E-2</v>
      </c>
      <c r="Q691" s="34">
        <f t="shared" si="139"/>
        <v>0.69999999999999751</v>
      </c>
      <c r="R691" s="34">
        <f t="shared" si="140"/>
        <v>0.94999999999999751</v>
      </c>
      <c r="S691" s="37">
        <f t="shared" si="141"/>
        <v>0.74342905372259027</v>
      </c>
    </row>
    <row r="692" spans="1:19" x14ac:dyDescent="0.2">
      <c r="A692" s="50">
        <v>40207</v>
      </c>
      <c r="B692" s="34">
        <v>842</v>
      </c>
      <c r="C692" s="56">
        <v>4</v>
      </c>
      <c r="D692" s="36">
        <v>0.01</v>
      </c>
      <c r="E692" s="36">
        <v>924</v>
      </c>
      <c r="F692" s="48">
        <f t="shared" si="142"/>
        <v>0.39166666666666666</v>
      </c>
      <c r="G692" s="36">
        <v>931</v>
      </c>
      <c r="H692" s="49">
        <f t="shared" si="134"/>
        <v>0.39652777777777781</v>
      </c>
      <c r="I692" s="49" t="str">
        <f t="shared" si="143"/>
        <v/>
      </c>
      <c r="J692" s="34">
        <f t="shared" si="144"/>
        <v>12.999999999999874</v>
      </c>
      <c r="K692" s="34">
        <f t="shared" si="135"/>
        <v>7.0000000000000551</v>
      </c>
      <c r="L692" s="34">
        <f t="shared" si="132"/>
        <v>1</v>
      </c>
      <c r="M692" s="34">
        <f t="shared" ca="1" si="133"/>
        <v>842</v>
      </c>
      <c r="N692" s="34" t="str">
        <f t="shared" si="136"/>
        <v/>
      </c>
      <c r="O692" s="34">
        <f t="shared" si="145"/>
        <v>65.064999999999372</v>
      </c>
      <c r="P692" s="37">
        <f t="shared" si="146"/>
        <v>18.800880006428091</v>
      </c>
      <c r="Q692" s="34">
        <f t="shared" si="139"/>
        <v>7.0000000000000548E-2</v>
      </c>
      <c r="R692" s="34">
        <f t="shared" si="140"/>
        <v>65.13499999999938</v>
      </c>
      <c r="S692" s="37">
        <f t="shared" si="141"/>
        <v>18.870880006428091</v>
      </c>
    </row>
    <row r="693" spans="1:19" x14ac:dyDescent="0.2">
      <c r="A693" s="50"/>
      <c r="C693" s="56"/>
      <c r="D693" s="36">
        <v>10</v>
      </c>
      <c r="E693" s="36">
        <v>944</v>
      </c>
      <c r="F693" s="48">
        <f t="shared" si="142"/>
        <v>0.4055555555555555</v>
      </c>
      <c r="G693" s="36">
        <v>1018</v>
      </c>
      <c r="H693" s="49">
        <f t="shared" si="134"/>
        <v>0.4291666666666667</v>
      </c>
      <c r="I693" s="49" t="str">
        <f t="shared" si="143"/>
        <v/>
      </c>
      <c r="J693" s="34">
        <f t="shared" si="144"/>
        <v>8.9999999999998881</v>
      </c>
      <c r="K693" s="34">
        <f t="shared" si="135"/>
        <v>34.000000000000121</v>
      </c>
      <c r="L693" s="34">
        <f t="shared" si="132"/>
        <v>2</v>
      </c>
      <c r="M693" s="34">
        <f t="shared" ca="1" si="133"/>
        <v>842</v>
      </c>
      <c r="N693" s="34" t="str">
        <f t="shared" si="136"/>
        <v/>
      </c>
      <c r="O693" s="34">
        <f t="shared" si="145"/>
        <v>944.99999999998829</v>
      </c>
      <c r="P693" s="37">
        <f t="shared" si="146"/>
        <v>570.81204129047853</v>
      </c>
      <c r="Q693" s="34">
        <f t="shared" si="139"/>
        <v>340.00000000000119</v>
      </c>
      <c r="R693" s="34">
        <f t="shared" si="140"/>
        <v>1284.9999999999895</v>
      </c>
      <c r="S693" s="37">
        <f t="shared" si="141"/>
        <v>910.81204129047978</v>
      </c>
    </row>
    <row r="694" spans="1:19" x14ac:dyDescent="0.2">
      <c r="A694" s="50"/>
      <c r="C694" s="56"/>
      <c r="D694" s="36">
        <v>200</v>
      </c>
      <c r="E694" s="36">
        <v>1027</v>
      </c>
      <c r="F694" s="48">
        <f t="shared" si="142"/>
        <v>0.43541666666666662</v>
      </c>
      <c r="G694" s="36">
        <v>1136</v>
      </c>
      <c r="H694" s="49">
        <f t="shared" si="134"/>
        <v>0.48333333333333334</v>
      </c>
      <c r="I694" s="49">
        <f t="shared" si="143"/>
        <v>0.48680555555555555</v>
      </c>
      <c r="J694" s="34" t="str">
        <f t="shared" si="144"/>
        <v/>
      </c>
      <c r="K694" s="34">
        <f t="shared" si="135"/>
        <v>69.000000000000071</v>
      </c>
      <c r="L694" s="34">
        <f t="shared" si="132"/>
        <v>3</v>
      </c>
      <c r="M694" s="34">
        <f t="shared" ca="1" si="133"/>
        <v>842</v>
      </c>
      <c r="N694" s="34">
        <f t="shared" ca="1" si="136"/>
        <v>179</v>
      </c>
      <c r="O694" s="34">
        <f t="shared" si="145"/>
        <v>500</v>
      </c>
      <c r="P694" s="37">
        <f t="shared" si="146"/>
        <v>52.318172546220183</v>
      </c>
      <c r="Q694" s="34">
        <f t="shared" si="139"/>
        <v>13800.000000000015</v>
      </c>
      <c r="R694" s="34">
        <f t="shared" si="140"/>
        <v>14300.000000000015</v>
      </c>
      <c r="S694" s="37">
        <f t="shared" si="141"/>
        <v>13852.318172546235</v>
      </c>
    </row>
    <row r="695" spans="1:19" x14ac:dyDescent="0.2">
      <c r="A695" s="50">
        <v>40207</v>
      </c>
      <c r="B695" s="34">
        <v>1359</v>
      </c>
      <c r="C695" s="56"/>
      <c r="D695" s="36">
        <v>0.01</v>
      </c>
      <c r="E695" s="36">
        <v>1528</v>
      </c>
      <c r="F695" s="48">
        <f t="shared" si="142"/>
        <v>0.64444444444444449</v>
      </c>
      <c r="G695" s="36">
        <v>1545</v>
      </c>
      <c r="H695" s="49">
        <f t="shared" si="134"/>
        <v>0.65625</v>
      </c>
      <c r="I695" s="49" t="str">
        <f t="shared" si="143"/>
        <v/>
      </c>
      <c r="J695" s="34">
        <f t="shared" si="144"/>
        <v>12.999999999999954</v>
      </c>
      <c r="K695" s="34">
        <f t="shared" si="135"/>
        <v>16.99999999999994</v>
      </c>
      <c r="L695" s="34">
        <f t="shared" si="132"/>
        <v>1</v>
      </c>
      <c r="M695" s="34">
        <f t="shared" ca="1" si="133"/>
        <v>1359</v>
      </c>
      <c r="N695" s="34" t="str">
        <f t="shared" si="136"/>
        <v/>
      </c>
      <c r="O695" s="34">
        <f t="shared" si="145"/>
        <v>65.06499999999977</v>
      </c>
      <c r="P695" s="37">
        <f t="shared" si="146"/>
        <v>18.800880006428205</v>
      </c>
      <c r="Q695" s="34">
        <f t="shared" si="139"/>
        <v>0.1699999999999994</v>
      </c>
      <c r="R695" s="34">
        <f t="shared" si="140"/>
        <v>65.234999999999772</v>
      </c>
      <c r="S695" s="37">
        <f t="shared" si="141"/>
        <v>18.970880006428203</v>
      </c>
    </row>
    <row r="696" spans="1:19" x14ac:dyDescent="0.2">
      <c r="A696" s="50"/>
      <c r="C696" s="56"/>
      <c r="D696" s="36">
        <v>10</v>
      </c>
      <c r="E696" s="36">
        <v>1558</v>
      </c>
      <c r="F696" s="48">
        <f t="shared" si="142"/>
        <v>0.66527777777777775</v>
      </c>
      <c r="G696" s="36">
        <v>1604</v>
      </c>
      <c r="H696" s="49">
        <f t="shared" si="134"/>
        <v>0.6694444444444444</v>
      </c>
      <c r="I696" s="49">
        <f t="shared" si="143"/>
        <v>0.67291666666666661</v>
      </c>
      <c r="J696" s="34" t="str">
        <f t="shared" si="144"/>
        <v/>
      </c>
      <c r="K696" s="34">
        <f t="shared" si="135"/>
        <v>5.9999999999999787</v>
      </c>
      <c r="L696" s="34">
        <f t="shared" si="132"/>
        <v>2</v>
      </c>
      <c r="M696" s="34">
        <f t="shared" ca="1" si="133"/>
        <v>1359</v>
      </c>
      <c r="N696" s="34">
        <f t="shared" ca="1" si="136"/>
        <v>130.00000000000003</v>
      </c>
      <c r="O696" s="34">
        <f t="shared" si="145"/>
        <v>25</v>
      </c>
      <c r="P696" s="37">
        <f t="shared" si="146"/>
        <v>3.1021051639523365</v>
      </c>
      <c r="Q696" s="34">
        <f t="shared" si="139"/>
        <v>59.999999999999787</v>
      </c>
      <c r="R696" s="34">
        <f t="shared" si="140"/>
        <v>84.999999999999787</v>
      </c>
      <c r="S696" s="37">
        <f t="shared" si="141"/>
        <v>63.102105163952125</v>
      </c>
    </row>
    <row r="697" spans="1:19" x14ac:dyDescent="0.2">
      <c r="A697" s="50">
        <v>40211</v>
      </c>
      <c r="B697" s="34">
        <v>1408</v>
      </c>
      <c r="C697" s="56" t="s">
        <v>78</v>
      </c>
      <c r="D697" s="36">
        <v>0.01</v>
      </c>
      <c r="E697" s="36">
        <v>1555</v>
      </c>
      <c r="F697" s="48">
        <f t="shared" si="142"/>
        <v>0.66319444444444442</v>
      </c>
      <c r="G697" s="36">
        <v>1604</v>
      </c>
      <c r="H697" s="49">
        <f t="shared" si="134"/>
        <v>0.6694444444444444</v>
      </c>
      <c r="I697" s="49">
        <f t="shared" si="143"/>
        <v>0.67291666666666661</v>
      </c>
      <c r="J697" s="34" t="str">
        <f t="shared" si="144"/>
        <v/>
      </c>
      <c r="K697" s="34">
        <f t="shared" si="135"/>
        <v>8.999999999999968</v>
      </c>
      <c r="L697" s="34">
        <f t="shared" si="132"/>
        <v>1</v>
      </c>
      <c r="M697" s="34">
        <f t="shared" ca="1" si="133"/>
        <v>1408</v>
      </c>
      <c r="N697" s="34">
        <f t="shared" ca="1" si="136"/>
        <v>120.99999999999989</v>
      </c>
      <c r="O697" s="34">
        <f t="shared" si="145"/>
        <v>2.5000000000000001E-2</v>
      </c>
      <c r="P697" s="37">
        <f t="shared" si="146"/>
        <v>5.4281443780592247E-3</v>
      </c>
      <c r="Q697" s="34">
        <f t="shared" si="139"/>
        <v>8.9999999999999677E-2</v>
      </c>
      <c r="R697" s="34">
        <f t="shared" si="140"/>
        <v>0.11499999999999969</v>
      </c>
      <c r="S697" s="37">
        <f t="shared" si="141"/>
        <v>9.5428144378058896E-2</v>
      </c>
    </row>
    <row r="698" spans="1:19" x14ac:dyDescent="0.2">
      <c r="A698" s="50">
        <v>40213</v>
      </c>
      <c r="B698" s="34">
        <v>841</v>
      </c>
      <c r="C698" s="56">
        <v>3</v>
      </c>
      <c r="D698" s="36">
        <v>8.0000000000000002E-3</v>
      </c>
      <c r="E698" s="36">
        <v>1020</v>
      </c>
      <c r="F698" s="48">
        <f t="shared" si="142"/>
        <v>0.43055555555555558</v>
      </c>
      <c r="G698" s="36">
        <v>1028</v>
      </c>
      <c r="H698" s="49">
        <f t="shared" si="134"/>
        <v>0.43611111111111112</v>
      </c>
      <c r="I698" s="49">
        <f t="shared" si="143"/>
        <v>0.43958333333333333</v>
      </c>
      <c r="J698" s="34" t="str">
        <f t="shared" si="144"/>
        <v/>
      </c>
      <c r="K698" s="34">
        <f t="shared" si="135"/>
        <v>7.9999999999999716</v>
      </c>
      <c r="L698" s="34">
        <f t="shared" si="132"/>
        <v>1</v>
      </c>
      <c r="M698" s="34">
        <f t="shared" ca="1" si="133"/>
        <v>841</v>
      </c>
      <c r="N698" s="34">
        <f t="shared" ca="1" si="136"/>
        <v>112</v>
      </c>
      <c r="O698" s="34">
        <f t="shared" si="145"/>
        <v>0.02</v>
      </c>
      <c r="P698" s="37">
        <f t="shared" si="146"/>
        <v>4.4502248902978277E-3</v>
      </c>
      <c r="Q698" s="34">
        <f t="shared" si="139"/>
        <v>6.3999999999999779E-2</v>
      </c>
      <c r="R698" s="34">
        <f t="shared" si="140"/>
        <v>8.3999999999999783E-2</v>
      </c>
      <c r="S698" s="37">
        <f t="shared" si="141"/>
        <v>6.8450224890297603E-2</v>
      </c>
    </row>
    <row r="699" spans="1:19" x14ac:dyDescent="0.2">
      <c r="A699" s="50">
        <v>40213</v>
      </c>
      <c r="B699" s="34">
        <v>1036</v>
      </c>
      <c r="C699" s="56"/>
      <c r="D699" s="36">
        <v>0.01</v>
      </c>
      <c r="E699" s="36">
        <v>1119</v>
      </c>
      <c r="F699" s="48">
        <f t="shared" si="142"/>
        <v>0.47152777777777777</v>
      </c>
      <c r="G699" s="36">
        <v>1128</v>
      </c>
      <c r="H699" s="49">
        <f t="shared" si="134"/>
        <v>0.4777777777777778</v>
      </c>
      <c r="I699" s="49" t="str">
        <f t="shared" si="143"/>
        <v/>
      </c>
      <c r="J699" s="34">
        <f t="shared" si="144"/>
        <v>10.999999999999961</v>
      </c>
      <c r="K699" s="34">
        <f t="shared" si="135"/>
        <v>9.000000000000048</v>
      </c>
      <c r="L699" s="34">
        <f t="shared" si="132"/>
        <v>1</v>
      </c>
      <c r="M699" s="34">
        <f t="shared" ca="1" si="133"/>
        <v>1036</v>
      </c>
      <c r="N699" s="34" t="str">
        <f t="shared" si="136"/>
        <v/>
      </c>
      <c r="O699" s="34">
        <f t="shared" si="145"/>
        <v>0.60499999999999787</v>
      </c>
      <c r="P699" s="37">
        <f t="shared" si="146"/>
        <v>0.42996834211900603</v>
      </c>
      <c r="Q699" s="34">
        <f t="shared" si="139"/>
        <v>9.0000000000000482E-2</v>
      </c>
      <c r="R699" s="34">
        <f t="shared" si="140"/>
        <v>0.6949999999999984</v>
      </c>
      <c r="S699" s="37">
        <f t="shared" si="141"/>
        <v>0.51996834211900655</v>
      </c>
    </row>
    <row r="700" spans="1:19" x14ac:dyDescent="0.2">
      <c r="C700" s="56"/>
      <c r="D700" s="36">
        <v>0.1</v>
      </c>
      <c r="E700" s="36">
        <v>1139</v>
      </c>
      <c r="F700" s="48">
        <f t="shared" si="142"/>
        <v>0.48541666666666666</v>
      </c>
      <c r="G700" s="36">
        <v>1143</v>
      </c>
      <c r="H700" s="49">
        <f t="shared" si="134"/>
        <v>0.48819444444444443</v>
      </c>
      <c r="I700" s="49">
        <f t="shared" si="143"/>
        <v>0.49166666666666664</v>
      </c>
      <c r="J700" s="34" t="str">
        <f t="shared" si="144"/>
        <v/>
      </c>
      <c r="K700" s="34">
        <f t="shared" si="135"/>
        <v>3.9999999999999858</v>
      </c>
      <c r="L700" s="34">
        <f t="shared" si="132"/>
        <v>2</v>
      </c>
      <c r="M700" s="34">
        <f t="shared" ca="1" si="133"/>
        <v>1036</v>
      </c>
      <c r="N700" s="34">
        <f t="shared" ca="1" si="136"/>
        <v>71.999999999999986</v>
      </c>
      <c r="O700" s="34">
        <f t="shared" si="145"/>
        <v>0.25</v>
      </c>
      <c r="P700" s="37">
        <f t="shared" si="146"/>
        <v>4.342905372259271E-2</v>
      </c>
      <c r="Q700" s="34">
        <f t="shared" si="139"/>
        <v>0.39999999999999858</v>
      </c>
      <c r="R700" s="34">
        <f t="shared" si="140"/>
        <v>0.64999999999999858</v>
      </c>
      <c r="S700" s="37">
        <f t="shared" si="141"/>
        <v>0.44342905372259128</v>
      </c>
    </row>
    <row r="701" spans="1:19" x14ac:dyDescent="0.2">
      <c r="A701" s="50">
        <v>40214</v>
      </c>
      <c r="B701" s="34">
        <v>843</v>
      </c>
      <c r="C701" s="56">
        <v>4</v>
      </c>
      <c r="D701" s="36">
        <v>0.01</v>
      </c>
      <c r="E701" s="36">
        <v>957</v>
      </c>
      <c r="F701" s="48">
        <f t="shared" si="142"/>
        <v>0.4145833333333333</v>
      </c>
      <c r="G701" s="36">
        <v>959</v>
      </c>
      <c r="H701" s="49">
        <f t="shared" si="134"/>
        <v>0.41597222222222219</v>
      </c>
      <c r="I701" s="49" t="str">
        <f t="shared" si="143"/>
        <v/>
      </c>
      <c r="J701" s="34">
        <f t="shared" si="144"/>
        <v>14.00000000000003</v>
      </c>
      <c r="K701" s="34">
        <f t="shared" si="135"/>
        <v>1.9999999999999929</v>
      </c>
      <c r="L701" s="34">
        <f t="shared" si="132"/>
        <v>1</v>
      </c>
      <c r="M701" s="34">
        <f t="shared" ca="1" si="133"/>
        <v>843</v>
      </c>
      <c r="N701" s="34" t="str">
        <f t="shared" si="136"/>
        <v/>
      </c>
      <c r="O701" s="34">
        <f t="shared" si="145"/>
        <v>700.07000000000153</v>
      </c>
      <c r="P701" s="37">
        <f t="shared" si="146"/>
        <v>151.98951831697437</v>
      </c>
      <c r="Q701" s="34">
        <f t="shared" si="139"/>
        <v>1.9999999999999931E-2</v>
      </c>
      <c r="R701" s="34">
        <f t="shared" si="140"/>
        <v>700.09000000000151</v>
      </c>
      <c r="S701" s="37">
        <f t="shared" si="141"/>
        <v>152.00951831697438</v>
      </c>
    </row>
    <row r="702" spans="1:19" x14ac:dyDescent="0.2">
      <c r="A702" s="50"/>
      <c r="C702" s="56"/>
      <c r="D702" s="36">
        <v>100</v>
      </c>
      <c r="E702" s="36">
        <v>1013</v>
      </c>
      <c r="F702" s="48">
        <f t="shared" si="142"/>
        <v>0.42569444444444443</v>
      </c>
      <c r="G702" s="36">
        <v>1029</v>
      </c>
      <c r="H702" s="49">
        <f t="shared" si="134"/>
        <v>0.4368055555555555</v>
      </c>
      <c r="I702" s="49" t="str">
        <f t="shared" si="143"/>
        <v/>
      </c>
      <c r="J702" s="34">
        <f t="shared" si="144"/>
        <v>5.0000000000000622</v>
      </c>
      <c r="K702" s="34">
        <f t="shared" si="135"/>
        <v>15.999999999999943</v>
      </c>
      <c r="L702" s="34">
        <f t="shared" si="132"/>
        <v>2</v>
      </c>
      <c r="M702" s="34">
        <f t="shared" ca="1" si="133"/>
        <v>843</v>
      </c>
      <c r="N702" s="34" t="str">
        <f t="shared" si="136"/>
        <v/>
      </c>
      <c r="O702" s="34">
        <f t="shared" si="145"/>
        <v>375.00000000000466</v>
      </c>
      <c r="P702" s="37">
        <f t="shared" si="146"/>
        <v>360.6737654256678</v>
      </c>
      <c r="Q702" s="34">
        <f t="shared" si="139"/>
        <v>1599.9999999999943</v>
      </c>
      <c r="R702" s="34">
        <f t="shared" si="140"/>
        <v>1974.9999999999991</v>
      </c>
      <c r="S702" s="37">
        <f t="shared" si="141"/>
        <v>1960.6737654256622</v>
      </c>
    </row>
    <row r="703" spans="1:19" x14ac:dyDescent="0.2">
      <c r="A703" s="50"/>
      <c r="C703" s="56"/>
      <c r="D703" s="36">
        <v>50</v>
      </c>
      <c r="E703" s="36">
        <v>1034</v>
      </c>
      <c r="F703" s="48">
        <f t="shared" si="142"/>
        <v>0.44027777777777777</v>
      </c>
      <c r="G703" s="36">
        <v>1040</v>
      </c>
      <c r="H703" s="49">
        <f t="shared" si="134"/>
        <v>0.44444444444444442</v>
      </c>
      <c r="I703" s="49" t="str">
        <f t="shared" si="143"/>
        <v/>
      </c>
      <c r="J703" s="34">
        <f t="shared" si="144"/>
        <v>6.0000000000000586</v>
      </c>
      <c r="K703" s="34">
        <f t="shared" si="135"/>
        <v>5.9999999999999787</v>
      </c>
      <c r="L703" s="34">
        <f t="shared" si="132"/>
        <v>3</v>
      </c>
      <c r="M703" s="34">
        <f t="shared" ca="1" si="133"/>
        <v>843</v>
      </c>
      <c r="N703" s="34" t="str">
        <f t="shared" si="136"/>
        <v/>
      </c>
      <c r="O703" s="34">
        <f t="shared" si="145"/>
        <v>225.00000000000219</v>
      </c>
      <c r="P703" s="37">
        <f t="shared" si="146"/>
        <v>216.40426237745359</v>
      </c>
      <c r="Q703" s="34">
        <f t="shared" si="139"/>
        <v>299.99999999999892</v>
      </c>
      <c r="R703" s="34">
        <f t="shared" si="140"/>
        <v>525.00000000000114</v>
      </c>
      <c r="S703" s="37">
        <f t="shared" si="141"/>
        <v>516.40426237745248</v>
      </c>
    </row>
    <row r="704" spans="1:19" x14ac:dyDescent="0.2">
      <c r="C704" s="56"/>
      <c r="D704" s="36">
        <v>25</v>
      </c>
      <c r="E704" s="36">
        <v>1046</v>
      </c>
      <c r="F704" s="48">
        <f t="shared" si="142"/>
        <v>0.44861111111111113</v>
      </c>
      <c r="G704" s="36">
        <v>1057</v>
      </c>
      <c r="H704" s="49">
        <f t="shared" si="134"/>
        <v>0.45624999999999999</v>
      </c>
      <c r="I704" s="49" t="str">
        <f t="shared" si="143"/>
        <v/>
      </c>
      <c r="J704" s="34">
        <f t="shared" si="144"/>
        <v>4.9999999999999822</v>
      </c>
      <c r="K704" s="34">
        <f t="shared" si="135"/>
        <v>10.999999999999961</v>
      </c>
      <c r="L704" s="34">
        <f t="shared" si="132"/>
        <v>4</v>
      </c>
      <c r="M704" s="34">
        <f t="shared" ca="1" si="133"/>
        <v>843</v>
      </c>
      <c r="N704" s="34" t="str">
        <f t="shared" si="136"/>
        <v/>
      </c>
      <c r="O704" s="34">
        <f t="shared" si="145"/>
        <v>87.499999999999687</v>
      </c>
      <c r="P704" s="37">
        <f t="shared" si="146"/>
        <v>81.851755455063724</v>
      </c>
      <c r="Q704" s="34">
        <f t="shared" si="139"/>
        <v>274.99999999999903</v>
      </c>
      <c r="R704" s="34">
        <f t="shared" si="140"/>
        <v>362.49999999999875</v>
      </c>
      <c r="S704" s="37">
        <f t="shared" si="141"/>
        <v>356.85175545506274</v>
      </c>
    </row>
    <row r="705" spans="1:19" x14ac:dyDescent="0.2">
      <c r="A705" s="50"/>
      <c r="C705" s="56"/>
      <c r="D705" s="36">
        <v>10</v>
      </c>
      <c r="E705" s="36">
        <v>1102</v>
      </c>
      <c r="F705" s="48">
        <f t="shared" si="142"/>
        <v>0.4597222222222222</v>
      </c>
      <c r="G705" s="36">
        <v>1111</v>
      </c>
      <c r="H705" s="49">
        <f t="shared" si="134"/>
        <v>0.46597222222222223</v>
      </c>
      <c r="I705" s="49" t="str">
        <f t="shared" si="143"/>
        <v/>
      </c>
      <c r="J705" s="34">
        <f t="shared" si="144"/>
        <v>2.9999999999999094</v>
      </c>
      <c r="K705" s="34">
        <f t="shared" si="135"/>
        <v>9.000000000000048</v>
      </c>
      <c r="L705" s="34">
        <f t="shared" si="132"/>
        <v>5</v>
      </c>
      <c r="M705" s="34">
        <f t="shared" ca="1" si="133"/>
        <v>843</v>
      </c>
      <c r="N705" s="34" t="str">
        <f t="shared" si="136"/>
        <v/>
      </c>
      <c r="O705" s="34">
        <f t="shared" si="145"/>
        <v>22.499999999999321</v>
      </c>
      <c r="P705" s="37">
        <f t="shared" si="146"/>
        <v>21.640428735387253</v>
      </c>
      <c r="Q705" s="34">
        <f t="shared" si="139"/>
        <v>90.000000000000483</v>
      </c>
      <c r="R705" s="34">
        <f t="shared" si="140"/>
        <v>112.4999999999998</v>
      </c>
      <c r="S705" s="37">
        <f t="shared" si="141"/>
        <v>111.64042873538773</v>
      </c>
    </row>
    <row r="706" spans="1:19" x14ac:dyDescent="0.2">
      <c r="A706" s="50"/>
      <c r="C706" s="56"/>
      <c r="D706" s="36">
        <v>5</v>
      </c>
      <c r="E706" s="36">
        <v>1114</v>
      </c>
      <c r="F706" s="48">
        <f t="shared" si="142"/>
        <v>0.4680555555555555</v>
      </c>
      <c r="G706" s="36">
        <v>1119</v>
      </c>
      <c r="H706" s="49">
        <f t="shared" si="134"/>
        <v>0.47152777777777777</v>
      </c>
      <c r="I706" s="49" t="str">
        <f t="shared" si="143"/>
        <v/>
      </c>
      <c r="J706" s="34">
        <f t="shared" si="144"/>
        <v>7.9999999999999716</v>
      </c>
      <c r="K706" s="34">
        <f t="shared" si="135"/>
        <v>5.0000000000000622</v>
      </c>
      <c r="L706" s="34">
        <f t="shared" si="132"/>
        <v>6</v>
      </c>
      <c r="M706" s="34">
        <f t="shared" ca="1" si="133"/>
        <v>843</v>
      </c>
      <c r="N706" s="34" t="str">
        <f t="shared" si="136"/>
        <v/>
      </c>
      <c r="O706" s="34">
        <f t="shared" si="145"/>
        <v>27.999999999999901</v>
      </c>
      <c r="P706" s="37">
        <f t="shared" si="146"/>
        <v>26.192568606122222</v>
      </c>
      <c r="Q706" s="34">
        <f t="shared" si="139"/>
        <v>25.000000000000313</v>
      </c>
      <c r="R706" s="34">
        <f t="shared" si="140"/>
        <v>53.000000000000213</v>
      </c>
      <c r="S706" s="37">
        <f t="shared" si="141"/>
        <v>51.192568606122535</v>
      </c>
    </row>
    <row r="707" spans="1:19" x14ac:dyDescent="0.2">
      <c r="C707" s="56"/>
      <c r="D707" s="36">
        <v>2</v>
      </c>
      <c r="E707" s="36">
        <v>1127</v>
      </c>
      <c r="F707" s="48">
        <f t="shared" si="142"/>
        <v>0.4770833333333333</v>
      </c>
      <c r="G707" s="36">
        <v>1133</v>
      </c>
      <c r="H707" s="49">
        <f t="shared" si="134"/>
        <v>0.48125000000000001</v>
      </c>
      <c r="I707" s="49" t="str">
        <f t="shared" si="143"/>
        <v/>
      </c>
      <c r="J707" s="34">
        <f t="shared" si="144"/>
        <v>3.9999999999999858</v>
      </c>
      <c r="K707" s="34">
        <f t="shared" si="135"/>
        <v>6.0000000000000586</v>
      </c>
      <c r="L707" s="34">
        <f t="shared" si="132"/>
        <v>7</v>
      </c>
      <c r="M707" s="34">
        <f t="shared" ca="1" si="133"/>
        <v>843</v>
      </c>
      <c r="N707" s="34" t="str">
        <f t="shared" si="136"/>
        <v/>
      </c>
      <c r="O707" s="34">
        <f t="shared" si="145"/>
        <v>5.9999999999999787</v>
      </c>
      <c r="P707" s="37">
        <f t="shared" si="146"/>
        <v>5.7707843262936747</v>
      </c>
      <c r="Q707" s="34">
        <f t="shared" si="139"/>
        <v>12.000000000000117</v>
      </c>
      <c r="R707" s="34">
        <f t="shared" si="140"/>
        <v>18.000000000000096</v>
      </c>
      <c r="S707" s="37">
        <f t="shared" si="141"/>
        <v>17.770784326293793</v>
      </c>
    </row>
    <row r="708" spans="1:19" x14ac:dyDescent="0.2">
      <c r="A708" s="50"/>
      <c r="C708" s="56"/>
      <c r="D708" s="36">
        <v>1</v>
      </c>
      <c r="E708" s="36">
        <v>1137</v>
      </c>
      <c r="F708" s="48">
        <f t="shared" si="142"/>
        <v>0.48402777777777778</v>
      </c>
      <c r="G708" s="36">
        <v>1145</v>
      </c>
      <c r="H708" s="49">
        <f t="shared" si="134"/>
        <v>0.48958333333333331</v>
      </c>
      <c r="I708" s="49" t="str">
        <f t="shared" si="143"/>
        <v/>
      </c>
      <c r="J708" s="34">
        <f t="shared" si="144"/>
        <v>5.0000000000000622</v>
      </c>
      <c r="K708" s="34">
        <f t="shared" si="135"/>
        <v>7.9999999999999716</v>
      </c>
      <c r="L708" s="34">
        <f t="shared" si="132"/>
        <v>8</v>
      </c>
      <c r="M708" s="34">
        <f t="shared" ca="1" si="133"/>
        <v>843</v>
      </c>
      <c r="N708" s="34" t="str">
        <f t="shared" si="136"/>
        <v/>
      </c>
      <c r="O708" s="34">
        <f t="shared" si="145"/>
        <v>3.7500000000000466</v>
      </c>
      <c r="P708" s="37">
        <f t="shared" si="146"/>
        <v>3.606742805644608</v>
      </c>
      <c r="Q708" s="34">
        <f t="shared" si="139"/>
        <v>7.9999999999999716</v>
      </c>
      <c r="R708" s="34">
        <f t="shared" si="140"/>
        <v>11.750000000000018</v>
      </c>
      <c r="S708" s="37">
        <f t="shared" si="141"/>
        <v>11.606742805644579</v>
      </c>
    </row>
    <row r="709" spans="1:19" x14ac:dyDescent="0.2">
      <c r="A709" s="50"/>
      <c r="C709" s="56"/>
      <c r="D709" s="36">
        <v>0.5</v>
      </c>
      <c r="E709" s="36">
        <v>1150</v>
      </c>
      <c r="F709" s="48">
        <f t="shared" si="142"/>
        <v>0.49305555555555558</v>
      </c>
      <c r="G709" s="36">
        <v>1157</v>
      </c>
      <c r="H709" s="49">
        <f t="shared" si="134"/>
        <v>0.49791666666666662</v>
      </c>
      <c r="I709" s="49" t="str">
        <f t="shared" si="143"/>
        <v/>
      </c>
      <c r="J709" s="34">
        <f t="shared" si="144"/>
        <v>6.0000000000000586</v>
      </c>
      <c r="K709" s="34">
        <f t="shared" si="135"/>
        <v>6.9999999999998952</v>
      </c>
      <c r="L709" s="34">
        <f t="shared" si="132"/>
        <v>9</v>
      </c>
      <c r="M709" s="34">
        <f t="shared" ca="1" si="133"/>
        <v>843</v>
      </c>
      <c r="N709" s="34" t="str">
        <f t="shared" si="136"/>
        <v/>
      </c>
      <c r="O709" s="34">
        <f t="shared" si="145"/>
        <v>2.2500000000000222</v>
      </c>
      <c r="P709" s="37">
        <f t="shared" si="146"/>
        <v>2.1640488054396934</v>
      </c>
      <c r="Q709" s="34">
        <f t="shared" si="139"/>
        <v>3.4999999999999476</v>
      </c>
      <c r="R709" s="34">
        <f t="shared" si="140"/>
        <v>5.7499999999999698</v>
      </c>
      <c r="S709" s="37">
        <f t="shared" si="141"/>
        <v>5.6640488054396414</v>
      </c>
    </row>
    <row r="710" spans="1:19" x14ac:dyDescent="0.2">
      <c r="A710" s="50"/>
      <c r="C710" s="56"/>
      <c r="D710" s="36">
        <v>0.25</v>
      </c>
      <c r="E710" s="36">
        <v>1203</v>
      </c>
      <c r="F710" s="48">
        <f t="shared" si="142"/>
        <v>0.50208333333333333</v>
      </c>
      <c r="G710" s="36">
        <v>1209</v>
      </c>
      <c r="H710" s="49">
        <f t="shared" si="134"/>
        <v>0.50624999999999998</v>
      </c>
      <c r="I710" s="49">
        <f t="shared" si="143"/>
        <v>0.50972222222222219</v>
      </c>
      <c r="J710" s="34" t="str">
        <f t="shared" si="144"/>
        <v/>
      </c>
      <c r="K710" s="34">
        <f t="shared" si="135"/>
        <v>5.9999999999999787</v>
      </c>
      <c r="L710" s="34">
        <f t="shared" si="132"/>
        <v>10</v>
      </c>
      <c r="M710" s="34">
        <f t="shared" ca="1" si="133"/>
        <v>843</v>
      </c>
      <c r="N710" s="34">
        <f t="shared" ca="1" si="136"/>
        <v>210.99999999999997</v>
      </c>
      <c r="O710" s="34">
        <f t="shared" si="145"/>
        <v>0.625</v>
      </c>
      <c r="P710" s="37">
        <f t="shared" si="146"/>
        <v>0.10056917845898851</v>
      </c>
      <c r="Q710" s="34">
        <f t="shared" si="139"/>
        <v>1.4999999999999947</v>
      </c>
      <c r="R710" s="34">
        <f t="shared" si="140"/>
        <v>2.1249999999999947</v>
      </c>
      <c r="S710" s="37">
        <f t="shared" si="141"/>
        <v>1.6005691784589833</v>
      </c>
    </row>
    <row r="711" spans="1:19" x14ac:dyDescent="0.2">
      <c r="A711" s="50">
        <v>40214</v>
      </c>
      <c r="B711" s="34">
        <v>1359</v>
      </c>
      <c r="C711" s="56"/>
      <c r="D711" s="36">
        <v>0.01</v>
      </c>
      <c r="E711" s="36">
        <v>1514</v>
      </c>
      <c r="F711" s="48">
        <f t="shared" si="142"/>
        <v>0.63472222222222219</v>
      </c>
      <c r="G711" s="36">
        <v>1529</v>
      </c>
      <c r="H711" s="49">
        <f t="shared" si="134"/>
        <v>0.64513888888888882</v>
      </c>
      <c r="I711" s="49" t="str">
        <f t="shared" si="143"/>
        <v/>
      </c>
      <c r="J711" s="34">
        <f t="shared" si="144"/>
        <v>17.000000000000099</v>
      </c>
      <c r="K711" s="34">
        <f t="shared" si="135"/>
        <v>14.999999999999947</v>
      </c>
      <c r="L711" s="34">
        <f t="shared" si="132"/>
        <v>1</v>
      </c>
      <c r="M711" s="34">
        <f t="shared" ca="1" si="133"/>
        <v>1359</v>
      </c>
      <c r="N711" s="34" t="str">
        <f t="shared" si="136"/>
        <v/>
      </c>
      <c r="O711" s="34">
        <f t="shared" si="145"/>
        <v>425.08500000000248</v>
      </c>
      <c r="P711" s="37">
        <f t="shared" si="146"/>
        <v>99.779347061980815</v>
      </c>
      <c r="Q711" s="34">
        <f t="shared" si="139"/>
        <v>0.14999999999999947</v>
      </c>
      <c r="R711" s="34">
        <f t="shared" si="140"/>
        <v>425.23500000000246</v>
      </c>
      <c r="S711" s="37">
        <f t="shared" si="141"/>
        <v>99.92934706198082</v>
      </c>
    </row>
    <row r="712" spans="1:19" x14ac:dyDescent="0.2">
      <c r="A712" s="50"/>
      <c r="C712" s="56"/>
      <c r="D712" s="36">
        <v>50</v>
      </c>
      <c r="E712" s="36">
        <v>1546</v>
      </c>
      <c r="F712" s="48">
        <f t="shared" si="142"/>
        <v>0.65694444444444444</v>
      </c>
      <c r="G712" s="36">
        <v>1553</v>
      </c>
      <c r="H712" s="49">
        <f t="shared" si="134"/>
        <v>0.66180555555555554</v>
      </c>
      <c r="I712" s="49">
        <f t="shared" si="143"/>
        <v>0.66527777777777775</v>
      </c>
      <c r="J712" s="34" t="str">
        <f t="shared" si="144"/>
        <v/>
      </c>
      <c r="K712" s="34">
        <f t="shared" si="135"/>
        <v>6.9999999999999751</v>
      </c>
      <c r="L712" s="34">
        <f t="shared" si="132"/>
        <v>2</v>
      </c>
      <c r="M712" s="34">
        <f t="shared" ca="1" si="133"/>
        <v>1359</v>
      </c>
      <c r="N712" s="34">
        <f t="shared" ca="1" si="136"/>
        <v>119.00000000000006</v>
      </c>
      <c r="O712" s="34">
        <f t="shared" si="145"/>
        <v>125</v>
      </c>
      <c r="P712" s="37">
        <f t="shared" si="146"/>
        <v>14.102364719732718</v>
      </c>
      <c r="Q712" s="34">
        <f t="shared" si="139"/>
        <v>349.99999999999875</v>
      </c>
      <c r="R712" s="34">
        <f t="shared" si="140"/>
        <v>474.99999999999875</v>
      </c>
      <c r="S712" s="37">
        <f t="shared" si="141"/>
        <v>364.10236471973144</v>
      </c>
    </row>
    <row r="713" spans="1:19" x14ac:dyDescent="0.2">
      <c r="A713" s="50">
        <v>40218</v>
      </c>
      <c r="B713" s="34">
        <v>844</v>
      </c>
      <c r="C713" s="56">
        <v>2</v>
      </c>
      <c r="D713" s="36">
        <v>0.01</v>
      </c>
      <c r="E713" s="36">
        <v>919</v>
      </c>
      <c r="F713" s="48">
        <f t="shared" si="142"/>
        <v>0.38819444444444445</v>
      </c>
      <c r="G713" s="36">
        <v>1230</v>
      </c>
      <c r="H713" s="49">
        <f t="shared" si="134"/>
        <v>0.52083333333333337</v>
      </c>
      <c r="I713" s="49">
        <f t="shared" si="143"/>
        <v>0.52430555555555558</v>
      </c>
      <c r="J713" s="34" t="str">
        <f t="shared" si="144"/>
        <v/>
      </c>
      <c r="K713" s="34">
        <f t="shared" si="135"/>
        <v>191.00000000000003</v>
      </c>
      <c r="L713" s="34">
        <f t="shared" si="132"/>
        <v>1</v>
      </c>
      <c r="M713" s="34">
        <f t="shared" ca="1" si="133"/>
        <v>844</v>
      </c>
      <c r="N713" s="34">
        <f t="shared" ca="1" si="136"/>
        <v>231.00000000000006</v>
      </c>
      <c r="O713" s="34">
        <f t="shared" si="145"/>
        <v>2.5000000000000001E-2</v>
      </c>
      <c r="P713" s="37">
        <f t="shared" si="146"/>
        <v>5.4281443780592247E-3</v>
      </c>
      <c r="Q713" s="34">
        <f t="shared" si="139"/>
        <v>1.9100000000000004</v>
      </c>
      <c r="R713" s="34">
        <f t="shared" si="140"/>
        <v>1.9350000000000003</v>
      </c>
      <c r="S713" s="37">
        <f t="shared" si="141"/>
        <v>1.9154281443780596</v>
      </c>
    </row>
    <row r="714" spans="1:19" x14ac:dyDescent="0.2">
      <c r="A714" s="50">
        <v>40218</v>
      </c>
      <c r="B714" s="34">
        <v>1440</v>
      </c>
      <c r="C714" s="56"/>
      <c r="D714" s="36">
        <v>0.01</v>
      </c>
      <c r="E714" s="36">
        <v>1545</v>
      </c>
      <c r="F714" s="48">
        <f t="shared" si="142"/>
        <v>0.65625</v>
      </c>
      <c r="G714" s="36">
        <v>1555</v>
      </c>
      <c r="H714" s="49">
        <f t="shared" si="134"/>
        <v>0.66319444444444442</v>
      </c>
      <c r="I714" s="49">
        <f t="shared" si="143"/>
        <v>0.66666666666666663</v>
      </c>
      <c r="J714" s="34" t="str">
        <f t="shared" si="144"/>
        <v/>
      </c>
      <c r="K714" s="34">
        <f t="shared" si="135"/>
        <v>9.9999999999999645</v>
      </c>
      <c r="L714" s="34">
        <f t="shared" si="132"/>
        <v>1</v>
      </c>
      <c r="M714" s="34">
        <f t="shared" ca="1" si="133"/>
        <v>1440</v>
      </c>
      <c r="N714" s="34">
        <f t="shared" ca="1" si="136"/>
        <v>80.000000000000028</v>
      </c>
      <c r="O714" s="34">
        <f t="shared" si="145"/>
        <v>2.5000000000000001E-2</v>
      </c>
      <c r="P714" s="37">
        <f t="shared" si="146"/>
        <v>5.4281443780592247E-3</v>
      </c>
      <c r="Q714" s="34">
        <f t="shared" si="139"/>
        <v>9.9999999999999645E-2</v>
      </c>
      <c r="R714" s="34">
        <f t="shared" si="140"/>
        <v>0.12499999999999964</v>
      </c>
      <c r="S714" s="37">
        <f t="shared" si="141"/>
        <v>0.10542814437805886</v>
      </c>
    </row>
    <row r="715" spans="1:19" x14ac:dyDescent="0.2">
      <c r="A715" s="50">
        <v>40220</v>
      </c>
      <c r="B715" s="34">
        <v>958</v>
      </c>
      <c r="C715" s="56">
        <v>3</v>
      </c>
      <c r="D715" s="36">
        <v>0.01</v>
      </c>
      <c r="E715" s="36">
        <v>1111</v>
      </c>
      <c r="F715" s="48">
        <f t="shared" si="142"/>
        <v>0.46597222222222223</v>
      </c>
      <c r="G715" s="36">
        <v>1122</v>
      </c>
      <c r="H715" s="49">
        <f t="shared" si="134"/>
        <v>0.47361111111111115</v>
      </c>
      <c r="I715" s="49" t="str">
        <f t="shared" si="143"/>
        <v/>
      </c>
      <c r="J715" s="34">
        <f t="shared" si="144"/>
        <v>12.999999999999954</v>
      </c>
      <c r="K715" s="34">
        <f t="shared" si="135"/>
        <v>11.000000000000041</v>
      </c>
      <c r="L715" s="34">
        <f t="shared" si="132"/>
        <v>1</v>
      </c>
      <c r="M715" s="34">
        <f t="shared" ca="1" si="133"/>
        <v>958</v>
      </c>
      <c r="N715" s="34" t="str">
        <f t="shared" si="136"/>
        <v/>
      </c>
      <c r="O715" s="34">
        <f t="shared" si="145"/>
        <v>0.71499999999999742</v>
      </c>
      <c r="P715" s="37">
        <f t="shared" si="146"/>
        <v>0.50814440432246166</v>
      </c>
      <c r="Q715" s="34">
        <f t="shared" si="139"/>
        <v>0.11000000000000042</v>
      </c>
      <c r="R715" s="34">
        <f t="shared" si="140"/>
        <v>0.82499999999999785</v>
      </c>
      <c r="S715" s="37">
        <f t="shared" si="141"/>
        <v>0.61814440432246209</v>
      </c>
    </row>
    <row r="716" spans="1:19" x14ac:dyDescent="0.2">
      <c r="A716" s="50"/>
      <c r="C716" s="56"/>
      <c r="D716" s="36">
        <v>0.1</v>
      </c>
      <c r="E716" s="36">
        <v>1135</v>
      </c>
      <c r="F716" s="48">
        <f t="shared" si="142"/>
        <v>0.4826388888888889</v>
      </c>
      <c r="G716" s="36">
        <v>1140</v>
      </c>
      <c r="H716" s="49">
        <f t="shared" si="134"/>
        <v>0.4861111111111111</v>
      </c>
      <c r="I716" s="49">
        <f t="shared" si="143"/>
        <v>0.48958333333333331</v>
      </c>
      <c r="J716" s="34" t="str">
        <f t="shared" si="144"/>
        <v/>
      </c>
      <c r="K716" s="34">
        <f t="shared" si="135"/>
        <v>4.9999999999999822</v>
      </c>
      <c r="L716" s="34">
        <f t="shared" si="132"/>
        <v>2</v>
      </c>
      <c r="M716" s="34">
        <f t="shared" ca="1" si="133"/>
        <v>958</v>
      </c>
      <c r="N716" s="34">
        <f t="shared" ca="1" si="136"/>
        <v>106.99999999999994</v>
      </c>
      <c r="O716" s="34">
        <f t="shared" si="145"/>
        <v>0.25</v>
      </c>
      <c r="P716" s="37">
        <f t="shared" si="146"/>
        <v>4.342905372259271E-2</v>
      </c>
      <c r="Q716" s="34">
        <f t="shared" si="139"/>
        <v>0.49999999999999822</v>
      </c>
      <c r="R716" s="34">
        <f t="shared" si="140"/>
        <v>0.74999999999999822</v>
      </c>
      <c r="S716" s="37">
        <f t="shared" si="141"/>
        <v>0.54342905372259098</v>
      </c>
    </row>
    <row r="717" spans="1:19" x14ac:dyDescent="0.2">
      <c r="A717" s="50">
        <v>40220</v>
      </c>
      <c r="B717" s="34">
        <v>1203</v>
      </c>
      <c r="C717" s="56"/>
      <c r="D717" s="36">
        <v>0.01</v>
      </c>
      <c r="E717" s="36">
        <v>1249</v>
      </c>
      <c r="F717" s="48">
        <f t="shared" si="142"/>
        <v>0.53402777777777777</v>
      </c>
      <c r="G717" s="36">
        <v>1254</v>
      </c>
      <c r="H717" s="49">
        <f t="shared" si="134"/>
        <v>0.53749999999999998</v>
      </c>
      <c r="I717" s="49">
        <f t="shared" si="143"/>
        <v>0.54097222222222219</v>
      </c>
      <c r="J717" s="34" t="str">
        <f t="shared" si="144"/>
        <v/>
      </c>
      <c r="K717" s="34">
        <f t="shared" si="135"/>
        <v>4.9999999999999822</v>
      </c>
      <c r="L717" s="34">
        <f t="shared" si="132"/>
        <v>1</v>
      </c>
      <c r="M717" s="34">
        <f t="shared" ca="1" si="133"/>
        <v>1203</v>
      </c>
      <c r="N717" s="34">
        <f t="shared" ca="1" si="136"/>
        <v>55.999999999999957</v>
      </c>
      <c r="O717" s="34">
        <f t="shared" si="145"/>
        <v>2.5000000000000001E-2</v>
      </c>
      <c r="P717" s="37">
        <f t="shared" si="146"/>
        <v>5.4281443780592247E-3</v>
      </c>
      <c r="Q717" s="34">
        <f t="shared" si="139"/>
        <v>4.9999999999999822E-2</v>
      </c>
      <c r="R717" s="34">
        <f t="shared" si="140"/>
        <v>7.4999999999999817E-2</v>
      </c>
      <c r="S717" s="37">
        <f t="shared" si="141"/>
        <v>5.5428144378059048E-2</v>
      </c>
    </row>
    <row r="718" spans="1:19" x14ac:dyDescent="0.2">
      <c r="A718" s="50">
        <v>40220</v>
      </c>
      <c r="B718" s="34">
        <v>1414</v>
      </c>
      <c r="C718" s="56"/>
      <c r="D718" s="36">
        <v>0.01</v>
      </c>
      <c r="E718" s="36">
        <v>1457</v>
      </c>
      <c r="F718" s="48">
        <f t="shared" si="142"/>
        <v>0.62291666666666667</v>
      </c>
      <c r="G718" s="36">
        <v>1506</v>
      </c>
      <c r="H718" s="49">
        <f t="shared" si="134"/>
        <v>0.62916666666666665</v>
      </c>
      <c r="I718" s="49" t="str">
        <f t="shared" si="143"/>
        <v/>
      </c>
      <c r="J718" s="34">
        <f t="shared" si="144"/>
        <v>12.000000000000117</v>
      </c>
      <c r="K718" s="34">
        <f t="shared" si="135"/>
        <v>8.999999999999968</v>
      </c>
      <c r="L718" s="34">
        <f t="shared" si="132"/>
        <v>1</v>
      </c>
      <c r="M718" s="34">
        <f t="shared" ca="1" si="133"/>
        <v>1414</v>
      </c>
      <c r="N718" s="34" t="str">
        <f t="shared" si="136"/>
        <v/>
      </c>
      <c r="O718" s="34">
        <f t="shared" si="145"/>
        <v>0.66000000000000647</v>
      </c>
      <c r="P718" s="37">
        <f t="shared" si="146"/>
        <v>0.46905637322074017</v>
      </c>
      <c r="Q718" s="34">
        <f t="shared" si="139"/>
        <v>8.9999999999999677E-2</v>
      </c>
      <c r="R718" s="34">
        <f t="shared" si="140"/>
        <v>0.75000000000000611</v>
      </c>
      <c r="S718" s="37">
        <f t="shared" si="141"/>
        <v>0.55905637322073987</v>
      </c>
    </row>
    <row r="719" spans="1:19" x14ac:dyDescent="0.2">
      <c r="A719" s="50"/>
      <c r="C719" s="56"/>
      <c r="D719" s="36">
        <v>0.1</v>
      </c>
      <c r="E719" s="36">
        <v>1518</v>
      </c>
      <c r="F719" s="48">
        <f t="shared" si="142"/>
        <v>0.63750000000000007</v>
      </c>
      <c r="G719" s="36">
        <v>1523</v>
      </c>
      <c r="H719" s="49">
        <f t="shared" si="134"/>
        <v>0.64097222222222217</v>
      </c>
      <c r="I719" s="49" t="str">
        <f t="shared" si="143"/>
        <v/>
      </c>
      <c r="J719" s="34">
        <f t="shared" si="144"/>
        <v>10.000000000000124</v>
      </c>
      <c r="K719" s="34">
        <f t="shared" si="135"/>
        <v>4.9999999999998224</v>
      </c>
      <c r="L719" s="34">
        <f t="shared" ref="L719:L782" si="147">IF(A719&lt;&gt;"",1,L718+1)</f>
        <v>2</v>
      </c>
      <c r="M719" s="34">
        <f t="shared" ref="M719:M782" ca="1" si="148">OFFSET(B719,-L719+1,0)</f>
        <v>1414</v>
      </c>
      <c r="N719" s="34" t="str">
        <f t="shared" si="136"/>
        <v/>
      </c>
      <c r="O719" s="34">
        <f t="shared" si="145"/>
        <v>5.5000000000000693</v>
      </c>
      <c r="P719" s="37">
        <f t="shared" si="146"/>
        <v>3.9086656146524619</v>
      </c>
      <c r="Q719" s="34">
        <f t="shared" si="139"/>
        <v>0.49999999999998224</v>
      </c>
      <c r="R719" s="34">
        <f t="shared" si="140"/>
        <v>6.0000000000000515</v>
      </c>
      <c r="S719" s="37">
        <f t="shared" si="141"/>
        <v>4.4086656146524437</v>
      </c>
    </row>
    <row r="720" spans="1:19" x14ac:dyDescent="0.2">
      <c r="C720" s="56"/>
      <c r="D720" s="36">
        <v>1</v>
      </c>
      <c r="E720" s="36">
        <v>1533</v>
      </c>
      <c r="F720" s="48">
        <f t="shared" si="142"/>
        <v>0.6479166666666667</v>
      </c>
      <c r="G720" s="36">
        <v>1538</v>
      </c>
      <c r="H720" s="49">
        <f t="shared" ref="H720:H783" si="149">VALUE(CONCATENATE(LEFT(G720,LEN(G720)-2),":",RIGHT(G720,2)))</f>
        <v>0.65138888888888891</v>
      </c>
      <c r="I720" s="49" t="str">
        <f t="shared" si="143"/>
        <v/>
      </c>
      <c r="J720" s="34">
        <f t="shared" si="144"/>
        <v>13.99999999999995</v>
      </c>
      <c r="K720" s="34">
        <f t="shared" ref="K720:K783" si="150">(H720-F720)*1440</f>
        <v>4.9999999999999822</v>
      </c>
      <c r="L720" s="34">
        <f t="shared" si="147"/>
        <v>3</v>
      </c>
      <c r="M720" s="34">
        <f t="shared" ca="1" si="148"/>
        <v>1414</v>
      </c>
      <c r="N720" s="34" t="str">
        <f t="shared" ref="N720:N783" si="151">IF(I720&lt;&gt;"",(I720-VALUE(CONCATENATE(LEFT(M720,LEN(M720)-2),":",RIGHT(M720,2))))*1440,"")</f>
        <v/>
      </c>
      <c r="O720" s="34">
        <f t="shared" si="145"/>
        <v>7.0699999999999745</v>
      </c>
      <c r="P720" s="37">
        <f t="shared" si="146"/>
        <v>3.0097254581266477</v>
      </c>
      <c r="Q720" s="34">
        <f t="shared" ref="Q720:Q783" si="152">(D720*K720)</f>
        <v>4.9999999999999822</v>
      </c>
      <c r="R720" s="34">
        <f t="shared" ref="R720:R783" si="153">O720+Q720</f>
        <v>12.069999999999958</v>
      </c>
      <c r="S720" s="37">
        <f t="shared" ref="S720:S783" si="154">P720+Q720</f>
        <v>8.0097254581266295</v>
      </c>
    </row>
    <row r="721" spans="1:19" x14ac:dyDescent="0.2">
      <c r="A721" s="50"/>
      <c r="C721" s="56"/>
      <c r="D721" s="36">
        <v>0.01</v>
      </c>
      <c r="E721" s="36">
        <v>1552</v>
      </c>
      <c r="F721" s="48">
        <f t="shared" si="142"/>
        <v>0.66111111111111109</v>
      </c>
      <c r="G721" s="36">
        <v>1557</v>
      </c>
      <c r="H721" s="49">
        <f t="shared" si="149"/>
        <v>0.6645833333333333</v>
      </c>
      <c r="I721" s="49">
        <f t="shared" si="143"/>
        <v>0.66805555555555551</v>
      </c>
      <c r="J721" s="34" t="str">
        <f t="shared" si="144"/>
        <v/>
      </c>
      <c r="K721" s="34">
        <f t="shared" si="150"/>
        <v>4.9999999999999822</v>
      </c>
      <c r="L721" s="34">
        <f t="shared" si="147"/>
        <v>4</v>
      </c>
      <c r="M721" s="34">
        <f t="shared" ca="1" si="148"/>
        <v>1414</v>
      </c>
      <c r="N721" s="34">
        <f t="shared" ca="1" si="151"/>
        <v>107.99999999999994</v>
      </c>
      <c r="O721" s="34">
        <f t="shared" si="145"/>
        <v>2.5000000000000001E-2</v>
      </c>
      <c r="P721" s="37">
        <f t="shared" si="146"/>
        <v>5.4281443780592247E-3</v>
      </c>
      <c r="Q721" s="34">
        <f t="shared" si="152"/>
        <v>4.9999999999999822E-2</v>
      </c>
      <c r="R721" s="34">
        <f t="shared" si="153"/>
        <v>7.4999999999999817E-2</v>
      </c>
      <c r="S721" s="37">
        <f t="shared" si="154"/>
        <v>5.5428144378059048E-2</v>
      </c>
    </row>
    <row r="722" spans="1:19" x14ac:dyDescent="0.2">
      <c r="A722" s="50">
        <v>40221</v>
      </c>
      <c r="B722" s="34">
        <v>1353</v>
      </c>
      <c r="C722" s="56">
        <v>3</v>
      </c>
      <c r="D722" s="36">
        <v>0.01</v>
      </c>
      <c r="E722" s="36">
        <v>1511</v>
      </c>
      <c r="F722" s="48">
        <f t="shared" si="142"/>
        <v>0.63263888888888886</v>
      </c>
      <c r="G722" s="36">
        <v>1526</v>
      </c>
      <c r="H722" s="49">
        <f t="shared" si="149"/>
        <v>0.6430555555555556</v>
      </c>
      <c r="I722" s="49" t="str">
        <f t="shared" si="143"/>
        <v/>
      </c>
      <c r="J722" s="34">
        <f t="shared" si="144"/>
        <v>8.999999999999968</v>
      </c>
      <c r="K722" s="34">
        <f t="shared" si="150"/>
        <v>15.000000000000107</v>
      </c>
      <c r="L722" s="34">
        <f t="shared" si="147"/>
        <v>1</v>
      </c>
      <c r="M722" s="34">
        <f t="shared" ca="1" si="148"/>
        <v>1353</v>
      </c>
      <c r="N722" s="34" t="str">
        <f t="shared" si="151"/>
        <v/>
      </c>
      <c r="O722" s="34">
        <f t="shared" si="145"/>
        <v>4.5449999999999839</v>
      </c>
      <c r="P722" s="37">
        <f t="shared" si="146"/>
        <v>1.934823508795702</v>
      </c>
      <c r="Q722" s="34">
        <f t="shared" si="152"/>
        <v>0.15000000000000108</v>
      </c>
      <c r="R722" s="34">
        <f t="shared" si="153"/>
        <v>4.6949999999999852</v>
      </c>
      <c r="S722" s="37">
        <f t="shared" si="154"/>
        <v>2.084823508795703</v>
      </c>
    </row>
    <row r="723" spans="1:19" x14ac:dyDescent="0.2">
      <c r="A723" s="50"/>
      <c r="C723" s="56"/>
      <c r="D723" s="34">
        <v>1</v>
      </c>
      <c r="E723" s="34">
        <v>1535</v>
      </c>
      <c r="F723" s="48">
        <f t="shared" ref="F723:F786" si="155">VALUE(CONCATENATE(LEFT(E723,LEN(E723)-2),":",RIGHT(E723,2)))</f>
        <v>0.64930555555555558</v>
      </c>
      <c r="G723" s="34">
        <v>1546</v>
      </c>
      <c r="H723" s="49">
        <f t="shared" si="149"/>
        <v>0.65694444444444444</v>
      </c>
      <c r="I723" s="34">
        <f t="shared" si="143"/>
        <v>0.66041666666666665</v>
      </c>
      <c r="J723" s="34" t="str">
        <f t="shared" si="144"/>
        <v/>
      </c>
      <c r="K723" s="34">
        <f t="shared" si="150"/>
        <v>10.999999999999961</v>
      </c>
      <c r="L723" s="34">
        <f t="shared" si="147"/>
        <v>2</v>
      </c>
      <c r="M723" s="34">
        <f t="shared" ca="1" si="148"/>
        <v>1353</v>
      </c>
      <c r="N723" s="34">
        <f t="shared" ca="1" si="151"/>
        <v>118.00000000000006</v>
      </c>
      <c r="O723" s="34">
        <f t="shared" si="145"/>
        <v>2.5</v>
      </c>
      <c r="P723" s="37">
        <f t="shared" si="146"/>
        <v>0.36191198291773735</v>
      </c>
      <c r="Q723" s="34">
        <f t="shared" si="152"/>
        <v>10.999999999999961</v>
      </c>
      <c r="R723" s="34">
        <f t="shared" si="153"/>
        <v>13.499999999999961</v>
      </c>
      <c r="S723" s="37">
        <f t="shared" si="154"/>
        <v>11.361911982917698</v>
      </c>
    </row>
    <row r="724" spans="1:19" x14ac:dyDescent="0.2">
      <c r="A724" s="50">
        <v>40224</v>
      </c>
      <c r="B724" s="34">
        <v>802</v>
      </c>
      <c r="C724" s="56" t="s">
        <v>79</v>
      </c>
      <c r="D724" s="34">
        <v>0.01</v>
      </c>
      <c r="E724" s="34">
        <v>850</v>
      </c>
      <c r="F724" s="48">
        <f t="shared" si="155"/>
        <v>0.36805555555555558</v>
      </c>
      <c r="G724" s="34">
        <v>853</v>
      </c>
      <c r="H724" s="49">
        <f t="shared" si="149"/>
        <v>0.37013888888888885</v>
      </c>
      <c r="I724" s="34" t="str">
        <f t="shared" si="143"/>
        <v/>
      </c>
      <c r="J724" s="34">
        <f t="shared" si="144"/>
        <v>10.000000000000124</v>
      </c>
      <c r="K724" s="34">
        <f t="shared" si="150"/>
        <v>2.9999999999999094</v>
      </c>
      <c r="L724" s="34">
        <f t="shared" si="147"/>
        <v>1</v>
      </c>
      <c r="M724" s="34">
        <f t="shared" ca="1" si="148"/>
        <v>802</v>
      </c>
      <c r="N724" s="34" t="str">
        <f t="shared" si="151"/>
        <v/>
      </c>
      <c r="O724" s="34">
        <f t="shared" si="145"/>
        <v>50.050000000000622</v>
      </c>
      <c r="P724" s="37">
        <f t="shared" si="146"/>
        <v>14.462215389560388</v>
      </c>
      <c r="Q724" s="34">
        <f t="shared" si="152"/>
        <v>2.9999999999999093E-2</v>
      </c>
      <c r="R724" s="34">
        <f t="shared" si="153"/>
        <v>50.080000000000624</v>
      </c>
      <c r="S724" s="37">
        <f t="shared" si="154"/>
        <v>14.492215389560387</v>
      </c>
    </row>
    <row r="725" spans="1:19" x14ac:dyDescent="0.2">
      <c r="A725" s="50"/>
      <c r="C725" s="56"/>
      <c r="D725" s="34">
        <v>10</v>
      </c>
      <c r="E725" s="34">
        <v>903</v>
      </c>
      <c r="F725" s="48">
        <f t="shared" si="155"/>
        <v>0.37708333333333338</v>
      </c>
      <c r="G725" s="34">
        <v>906</v>
      </c>
      <c r="H725" s="49">
        <f t="shared" si="149"/>
        <v>0.37916666666666665</v>
      </c>
      <c r="I725" s="34" t="str">
        <f t="shared" si="143"/>
        <v/>
      </c>
      <c r="J725" s="34">
        <f t="shared" si="144"/>
        <v>10.000000000000044</v>
      </c>
      <c r="K725" s="34">
        <f t="shared" si="150"/>
        <v>2.9999999999999094</v>
      </c>
      <c r="L725" s="34">
        <f t="shared" si="147"/>
        <v>2</v>
      </c>
      <c r="M725" s="34">
        <f t="shared" ca="1" si="148"/>
        <v>802</v>
      </c>
      <c r="N725" s="34" t="str">
        <f t="shared" si="151"/>
        <v/>
      </c>
      <c r="O725" s="34">
        <f t="shared" si="145"/>
        <v>950.00000000000421</v>
      </c>
      <c r="P725" s="37">
        <f t="shared" si="146"/>
        <v>588.15965486246228</v>
      </c>
      <c r="Q725" s="34">
        <f t="shared" si="152"/>
        <v>29.999999999999094</v>
      </c>
      <c r="R725" s="34">
        <f t="shared" si="153"/>
        <v>980.0000000000033</v>
      </c>
      <c r="S725" s="37">
        <f t="shared" si="154"/>
        <v>618.15965486246137</v>
      </c>
    </row>
    <row r="726" spans="1:19" x14ac:dyDescent="0.2">
      <c r="C726" s="56"/>
      <c r="D726" s="34">
        <v>180</v>
      </c>
      <c r="E726" s="34">
        <v>916</v>
      </c>
      <c r="F726" s="48">
        <f t="shared" si="155"/>
        <v>0.38611111111111113</v>
      </c>
      <c r="G726" s="34">
        <v>1100</v>
      </c>
      <c r="H726" s="49">
        <f t="shared" si="149"/>
        <v>0.45833333333333331</v>
      </c>
      <c r="I726" s="34">
        <f t="shared" si="143"/>
        <v>0.46180555555555552</v>
      </c>
      <c r="J726" s="34" t="str">
        <f t="shared" si="144"/>
        <v/>
      </c>
      <c r="K726" s="34">
        <f t="shared" si="150"/>
        <v>103.99999999999994</v>
      </c>
      <c r="L726" s="34">
        <f t="shared" si="147"/>
        <v>3</v>
      </c>
      <c r="M726" s="34">
        <f t="shared" ca="1" si="148"/>
        <v>802</v>
      </c>
      <c r="N726" s="34">
        <f t="shared" ca="1" si="151"/>
        <v>183</v>
      </c>
      <c r="O726" s="34">
        <f t="shared" si="145"/>
        <v>450</v>
      </c>
      <c r="P726" s="37">
        <f t="shared" si="146"/>
        <v>47.347346607878421</v>
      </c>
      <c r="Q726" s="34">
        <f t="shared" si="152"/>
        <v>18719.999999999989</v>
      </c>
      <c r="R726" s="34">
        <f t="shared" si="153"/>
        <v>19169.999999999989</v>
      </c>
      <c r="S726" s="37">
        <f t="shared" si="154"/>
        <v>18767.347346607869</v>
      </c>
    </row>
    <row r="727" spans="1:19" x14ac:dyDescent="0.2">
      <c r="A727" s="50">
        <v>40225</v>
      </c>
      <c r="B727" s="34">
        <v>1106</v>
      </c>
      <c r="C727" s="56" t="s">
        <v>78</v>
      </c>
      <c r="D727" s="34">
        <v>0.01</v>
      </c>
      <c r="E727" s="34">
        <v>1229</v>
      </c>
      <c r="F727" s="48">
        <f t="shared" si="155"/>
        <v>0.52013888888888882</v>
      </c>
      <c r="G727" s="34">
        <v>1234</v>
      </c>
      <c r="H727" s="49">
        <f t="shared" si="149"/>
        <v>0.52361111111111114</v>
      </c>
      <c r="I727" s="34" t="str">
        <f t="shared" si="143"/>
        <v/>
      </c>
      <c r="J727" s="34">
        <f t="shared" si="144"/>
        <v>5.9999999999999787</v>
      </c>
      <c r="K727" s="34">
        <f t="shared" si="150"/>
        <v>5.0000000000001421</v>
      </c>
      <c r="L727" s="34">
        <f t="shared" si="147"/>
        <v>1</v>
      </c>
      <c r="M727" s="34">
        <f t="shared" ca="1" si="148"/>
        <v>1106</v>
      </c>
      <c r="N727" s="34" t="str">
        <f t="shared" si="151"/>
        <v/>
      </c>
      <c r="O727" s="34">
        <f t="shared" si="145"/>
        <v>3.0299999999999891</v>
      </c>
      <c r="P727" s="37">
        <f t="shared" si="146"/>
        <v>1.2898823391971348</v>
      </c>
      <c r="Q727" s="34">
        <f t="shared" si="152"/>
        <v>5.0000000000001425E-2</v>
      </c>
      <c r="R727" s="34">
        <f t="shared" si="153"/>
        <v>3.0799999999999907</v>
      </c>
      <c r="S727" s="37">
        <f t="shared" si="154"/>
        <v>1.3398823391971362</v>
      </c>
    </row>
    <row r="728" spans="1:19" x14ac:dyDescent="0.2">
      <c r="A728" s="50"/>
      <c r="C728" s="56"/>
      <c r="D728" s="34">
        <v>1</v>
      </c>
      <c r="E728" s="34">
        <v>1240</v>
      </c>
      <c r="F728" s="48">
        <f t="shared" si="155"/>
        <v>0.52777777777777779</v>
      </c>
      <c r="G728" s="34">
        <v>1256</v>
      </c>
      <c r="H728" s="49">
        <f t="shared" si="149"/>
        <v>0.53888888888888886</v>
      </c>
      <c r="I728" s="34">
        <f t="shared" si="143"/>
        <v>0.54236111111111107</v>
      </c>
      <c r="J728" s="34" t="str">
        <f t="shared" si="144"/>
        <v/>
      </c>
      <c r="K728" s="34">
        <f t="shared" si="150"/>
        <v>15.999999999999943</v>
      </c>
      <c r="L728" s="34">
        <f t="shared" si="147"/>
        <v>2</v>
      </c>
      <c r="M728" s="34">
        <f t="shared" ca="1" si="148"/>
        <v>1106</v>
      </c>
      <c r="N728" s="34">
        <f t="shared" ca="1" si="151"/>
        <v>114.99999999999999</v>
      </c>
      <c r="O728" s="34">
        <f t="shared" si="145"/>
        <v>2.5</v>
      </c>
      <c r="P728" s="37">
        <f t="shared" si="146"/>
        <v>0.36191198291773735</v>
      </c>
      <c r="Q728" s="34">
        <f t="shared" si="152"/>
        <v>15.999999999999943</v>
      </c>
      <c r="R728" s="34">
        <f t="shared" si="153"/>
        <v>18.499999999999943</v>
      </c>
      <c r="S728" s="37">
        <f t="shared" si="154"/>
        <v>16.361911982917679</v>
      </c>
    </row>
    <row r="729" spans="1:19" x14ac:dyDescent="0.2">
      <c r="A729" s="50">
        <v>40225</v>
      </c>
      <c r="B729" s="34">
        <v>1406</v>
      </c>
      <c r="C729" s="56"/>
      <c r="D729" s="34">
        <v>0.01</v>
      </c>
      <c r="E729" s="34">
        <v>1519</v>
      </c>
      <c r="F729" s="48">
        <f t="shared" si="155"/>
        <v>0.6381944444444444</v>
      </c>
      <c r="G729" s="34">
        <v>1537</v>
      </c>
      <c r="H729" s="49">
        <f t="shared" si="149"/>
        <v>0.65069444444444446</v>
      </c>
      <c r="I729" s="34" t="str">
        <f t="shared" si="143"/>
        <v/>
      </c>
      <c r="J729" s="34">
        <f t="shared" si="144"/>
        <v>13.99999999999995</v>
      </c>
      <c r="K729" s="34">
        <f t="shared" si="150"/>
        <v>18.000000000000096</v>
      </c>
      <c r="L729" s="34">
        <f t="shared" si="147"/>
        <v>1</v>
      </c>
      <c r="M729" s="34">
        <f t="shared" ca="1" si="148"/>
        <v>1406</v>
      </c>
      <c r="N729" s="34" t="str">
        <f t="shared" si="151"/>
        <v/>
      </c>
      <c r="O729" s="34">
        <f t="shared" si="145"/>
        <v>1.1199999999999961</v>
      </c>
      <c r="P729" s="37">
        <f t="shared" si="146"/>
        <v>0.72379291550984892</v>
      </c>
      <c r="Q729" s="34">
        <f t="shared" si="152"/>
        <v>0.18000000000000096</v>
      </c>
      <c r="R729" s="34">
        <f t="shared" si="153"/>
        <v>1.2999999999999972</v>
      </c>
      <c r="S729" s="37">
        <f t="shared" si="154"/>
        <v>0.90379291550984986</v>
      </c>
    </row>
    <row r="730" spans="1:19" x14ac:dyDescent="0.2">
      <c r="A730" s="50"/>
      <c r="C730" s="56"/>
      <c r="D730" s="34">
        <v>0.15</v>
      </c>
      <c r="E730" s="34">
        <v>1551</v>
      </c>
      <c r="F730" s="48">
        <f t="shared" si="155"/>
        <v>0.66041666666666665</v>
      </c>
      <c r="G730" s="34">
        <v>1601</v>
      </c>
      <c r="H730" s="49">
        <f t="shared" si="149"/>
        <v>0.66736111111111107</v>
      </c>
      <c r="I730" s="34">
        <f t="shared" si="143"/>
        <v>0.67083333333333328</v>
      </c>
      <c r="J730" s="34" t="str">
        <f t="shared" si="144"/>
        <v/>
      </c>
      <c r="K730" s="34">
        <f t="shared" si="150"/>
        <v>9.9999999999999645</v>
      </c>
      <c r="L730" s="34">
        <f t="shared" si="147"/>
        <v>2</v>
      </c>
      <c r="M730" s="34">
        <f t="shared" ca="1" si="148"/>
        <v>1406</v>
      </c>
      <c r="N730" s="34">
        <f t="shared" ca="1" si="151"/>
        <v>119.99999999999989</v>
      </c>
      <c r="O730" s="34">
        <f t="shared" si="145"/>
        <v>0.375</v>
      </c>
      <c r="P730" s="37">
        <f t="shared" si="146"/>
        <v>6.292759578473793E-2</v>
      </c>
      <c r="Q730" s="34">
        <f t="shared" si="152"/>
        <v>1.4999999999999947</v>
      </c>
      <c r="R730" s="34">
        <f t="shared" si="153"/>
        <v>1.8749999999999947</v>
      </c>
      <c r="S730" s="37">
        <f t="shared" si="154"/>
        <v>1.5629275957847326</v>
      </c>
    </row>
    <row r="731" spans="1:19" x14ac:dyDescent="0.2">
      <c r="A731" s="50">
        <v>40226</v>
      </c>
      <c r="B731" s="34">
        <v>756</v>
      </c>
      <c r="C731" s="56" t="s">
        <v>79</v>
      </c>
      <c r="D731" s="36">
        <v>0.01</v>
      </c>
      <c r="E731" s="36">
        <v>847</v>
      </c>
      <c r="F731" s="48">
        <f t="shared" si="155"/>
        <v>0.3659722222222222</v>
      </c>
      <c r="G731" s="36">
        <v>858</v>
      </c>
      <c r="H731" s="49">
        <f t="shared" si="149"/>
        <v>0.37361111111111112</v>
      </c>
      <c r="I731" s="49" t="str">
        <f t="shared" si="143"/>
        <v/>
      </c>
      <c r="J731" s="34">
        <f t="shared" si="144"/>
        <v>9.9999999999999645</v>
      </c>
      <c r="K731" s="34">
        <f t="shared" si="150"/>
        <v>11.000000000000041</v>
      </c>
      <c r="L731" s="34">
        <f t="shared" si="147"/>
        <v>1</v>
      </c>
      <c r="M731" s="34">
        <f t="shared" ca="1" si="148"/>
        <v>756</v>
      </c>
      <c r="N731" s="34" t="str">
        <f t="shared" si="151"/>
        <v/>
      </c>
      <c r="O731" s="34">
        <f t="shared" si="145"/>
        <v>50.04999999999982</v>
      </c>
      <c r="P731" s="37">
        <f t="shared" si="146"/>
        <v>14.462215389560159</v>
      </c>
      <c r="Q731" s="34">
        <f t="shared" si="152"/>
        <v>0.11000000000000042</v>
      </c>
      <c r="R731" s="34">
        <f t="shared" si="153"/>
        <v>50.159999999999819</v>
      </c>
      <c r="S731" s="37">
        <f t="shared" si="154"/>
        <v>14.57221538956016</v>
      </c>
    </row>
    <row r="732" spans="1:19" x14ac:dyDescent="0.2">
      <c r="A732" s="50"/>
      <c r="C732" s="56"/>
      <c r="D732" s="36">
        <v>10</v>
      </c>
      <c r="E732" s="36">
        <v>908</v>
      </c>
      <c r="F732" s="48">
        <f t="shared" si="155"/>
        <v>0.38055555555555554</v>
      </c>
      <c r="G732" s="36">
        <v>911</v>
      </c>
      <c r="H732" s="49">
        <f t="shared" si="149"/>
        <v>0.38263888888888892</v>
      </c>
      <c r="I732" s="49" t="str">
        <f t="shared" si="143"/>
        <v/>
      </c>
      <c r="J732" s="34">
        <f t="shared" si="144"/>
        <v>6.9999999999999751</v>
      </c>
      <c r="K732" s="34">
        <f t="shared" si="150"/>
        <v>3.0000000000000693</v>
      </c>
      <c r="L732" s="34">
        <f t="shared" si="147"/>
        <v>2</v>
      </c>
      <c r="M732" s="34">
        <f t="shared" ca="1" si="148"/>
        <v>756</v>
      </c>
      <c r="N732" s="34" t="str">
        <f t="shared" si="151"/>
        <v/>
      </c>
      <c r="O732" s="34">
        <f t="shared" si="145"/>
        <v>664.99999999999761</v>
      </c>
      <c r="P732" s="37">
        <f t="shared" si="146"/>
        <v>411.71175840372024</v>
      </c>
      <c r="Q732" s="34">
        <f t="shared" si="152"/>
        <v>30.000000000000693</v>
      </c>
      <c r="R732" s="34">
        <f t="shared" si="153"/>
        <v>694.99999999999829</v>
      </c>
      <c r="S732" s="37">
        <f t="shared" si="154"/>
        <v>441.71175840372092</v>
      </c>
    </row>
    <row r="733" spans="1:19" x14ac:dyDescent="0.2">
      <c r="A733" s="50"/>
      <c r="C733" s="56"/>
      <c r="D733" s="36">
        <v>180</v>
      </c>
      <c r="E733" s="36">
        <v>918</v>
      </c>
      <c r="F733" s="48">
        <f t="shared" si="155"/>
        <v>0.38750000000000001</v>
      </c>
      <c r="G733" s="36">
        <v>1132</v>
      </c>
      <c r="H733" s="49">
        <f t="shared" si="149"/>
        <v>0.48055555555555557</v>
      </c>
      <c r="I733" s="49">
        <f t="shared" si="143"/>
        <v>0.48402777777777778</v>
      </c>
      <c r="J733" s="34" t="str">
        <f t="shared" si="144"/>
        <v/>
      </c>
      <c r="K733" s="34">
        <f t="shared" si="150"/>
        <v>134</v>
      </c>
      <c r="L733" s="34">
        <f t="shared" si="147"/>
        <v>3</v>
      </c>
      <c r="M733" s="34">
        <f t="shared" ca="1" si="148"/>
        <v>756</v>
      </c>
      <c r="N733" s="34">
        <f t="shared" ca="1" si="151"/>
        <v>221</v>
      </c>
      <c r="O733" s="34">
        <f t="shared" si="145"/>
        <v>450</v>
      </c>
      <c r="P733" s="37">
        <f t="shared" si="146"/>
        <v>47.347346607878421</v>
      </c>
      <c r="Q733" s="34">
        <f t="shared" si="152"/>
        <v>24120</v>
      </c>
      <c r="R733" s="34">
        <f t="shared" si="153"/>
        <v>24570</v>
      </c>
      <c r="S733" s="37">
        <f t="shared" si="154"/>
        <v>24167.347346607879</v>
      </c>
    </row>
    <row r="734" spans="1:19" x14ac:dyDescent="0.2">
      <c r="A734" s="50">
        <v>40227</v>
      </c>
      <c r="B734" s="34">
        <v>943</v>
      </c>
      <c r="C734" s="56" t="s">
        <v>78</v>
      </c>
      <c r="D734" s="36">
        <v>0.01</v>
      </c>
      <c r="E734" s="36">
        <v>1506</v>
      </c>
      <c r="F734" s="48">
        <f t="shared" si="155"/>
        <v>0.62916666666666665</v>
      </c>
      <c r="G734" s="36">
        <v>1521</v>
      </c>
      <c r="H734" s="49">
        <f t="shared" si="149"/>
        <v>0.63958333333333328</v>
      </c>
      <c r="I734" s="49" t="str">
        <f t="shared" si="143"/>
        <v/>
      </c>
      <c r="J734" s="34">
        <f t="shared" si="144"/>
        <v>13.000000000000114</v>
      </c>
      <c r="K734" s="34">
        <f t="shared" si="150"/>
        <v>14.999999999999947</v>
      </c>
      <c r="L734" s="34">
        <f t="shared" si="147"/>
        <v>1</v>
      </c>
      <c r="M734" s="34">
        <f t="shared" ca="1" si="148"/>
        <v>943</v>
      </c>
      <c r="N734" s="34" t="str">
        <f t="shared" si="151"/>
        <v/>
      </c>
      <c r="O734" s="34">
        <f t="shared" si="145"/>
        <v>6.5650000000000572</v>
      </c>
      <c r="P734" s="37">
        <f t="shared" si="146"/>
        <v>2.7947450682604931</v>
      </c>
      <c r="Q734" s="34">
        <f t="shared" si="152"/>
        <v>0.14999999999999947</v>
      </c>
      <c r="R734" s="34">
        <f t="shared" si="153"/>
        <v>6.7150000000000567</v>
      </c>
      <c r="S734" s="37">
        <f t="shared" si="154"/>
        <v>2.9447450682604925</v>
      </c>
    </row>
    <row r="735" spans="1:19" x14ac:dyDescent="0.2">
      <c r="A735" s="50"/>
      <c r="C735" s="56"/>
      <c r="D735" s="36">
        <v>1</v>
      </c>
      <c r="E735" s="36">
        <v>1534</v>
      </c>
      <c r="F735" s="48">
        <f t="shared" si="155"/>
        <v>0.64861111111111114</v>
      </c>
      <c r="G735" s="36">
        <v>1542</v>
      </c>
      <c r="H735" s="49">
        <f t="shared" si="149"/>
        <v>0.65416666666666667</v>
      </c>
      <c r="I735" s="49" t="str">
        <f t="shared" si="143"/>
        <v/>
      </c>
      <c r="J735" s="34">
        <f t="shared" si="144"/>
        <v>17.999999999999936</v>
      </c>
      <c r="K735" s="34">
        <f t="shared" si="150"/>
        <v>7.9999999999999716</v>
      </c>
      <c r="L735" s="34">
        <f t="shared" si="147"/>
        <v>2</v>
      </c>
      <c r="M735" s="34">
        <f t="shared" ca="1" si="148"/>
        <v>943</v>
      </c>
      <c r="N735" s="34" t="str">
        <f t="shared" si="151"/>
        <v/>
      </c>
      <c r="O735" s="34">
        <f t="shared" si="145"/>
        <v>9.0899999999999679</v>
      </c>
      <c r="P735" s="37">
        <f t="shared" si="146"/>
        <v>3.8696470175914039</v>
      </c>
      <c r="Q735" s="34">
        <f t="shared" si="152"/>
        <v>7.9999999999999716</v>
      </c>
      <c r="R735" s="34">
        <f t="shared" si="153"/>
        <v>17.089999999999939</v>
      </c>
      <c r="S735" s="37">
        <f t="shared" si="154"/>
        <v>11.869647017591376</v>
      </c>
    </row>
    <row r="736" spans="1:19" x14ac:dyDescent="0.2">
      <c r="A736" s="50"/>
      <c r="C736" s="56"/>
      <c r="D736" s="36">
        <v>0.01</v>
      </c>
      <c r="E736" s="36">
        <v>1600</v>
      </c>
      <c r="F736" s="48">
        <f t="shared" si="155"/>
        <v>0.66666666666666663</v>
      </c>
      <c r="G736" s="36">
        <v>1608</v>
      </c>
      <c r="H736" s="49">
        <f t="shared" si="149"/>
        <v>0.67222222222222217</v>
      </c>
      <c r="I736" s="49">
        <f t="shared" si="143"/>
        <v>0.67569444444444438</v>
      </c>
      <c r="J736" s="34" t="str">
        <f t="shared" si="144"/>
        <v/>
      </c>
      <c r="K736" s="34">
        <f t="shared" si="150"/>
        <v>7.9999999999999716</v>
      </c>
      <c r="L736" s="34">
        <f t="shared" si="147"/>
        <v>3</v>
      </c>
      <c r="M736" s="34">
        <f t="shared" ca="1" si="148"/>
        <v>943</v>
      </c>
      <c r="N736" s="34">
        <f t="shared" ca="1" si="151"/>
        <v>389.99999999999989</v>
      </c>
      <c r="O736" s="34">
        <f t="shared" si="145"/>
        <v>2.5000000000000001E-2</v>
      </c>
      <c r="P736" s="37">
        <f t="shared" si="146"/>
        <v>5.4281443780592247E-3</v>
      </c>
      <c r="Q736" s="34">
        <f t="shared" si="152"/>
        <v>7.9999999999999724E-2</v>
      </c>
      <c r="R736" s="34">
        <f t="shared" si="153"/>
        <v>0.10499999999999973</v>
      </c>
      <c r="S736" s="37">
        <f t="shared" si="154"/>
        <v>8.5428144378058943E-2</v>
      </c>
    </row>
    <row r="737" spans="1:19" x14ac:dyDescent="0.2">
      <c r="A737" s="50">
        <v>40228</v>
      </c>
      <c r="B737" s="34">
        <v>824</v>
      </c>
      <c r="C737" s="56" t="s">
        <v>79</v>
      </c>
      <c r="D737" s="36">
        <v>0.01</v>
      </c>
      <c r="E737" s="36">
        <v>945</v>
      </c>
      <c r="F737" s="48">
        <f t="shared" si="155"/>
        <v>0.40625</v>
      </c>
      <c r="G737" s="36">
        <v>951</v>
      </c>
      <c r="H737" s="49">
        <f t="shared" si="149"/>
        <v>0.41041666666666665</v>
      </c>
      <c r="I737" s="49" t="str">
        <f t="shared" si="143"/>
        <v/>
      </c>
      <c r="J737" s="34">
        <f t="shared" si="144"/>
        <v>3.9999999999999858</v>
      </c>
      <c r="K737" s="34">
        <f t="shared" si="150"/>
        <v>5.9999999999999787</v>
      </c>
      <c r="L737" s="34">
        <f t="shared" si="147"/>
        <v>1</v>
      </c>
      <c r="M737" s="34">
        <f t="shared" ca="1" si="148"/>
        <v>824</v>
      </c>
      <c r="N737" s="34" t="str">
        <f t="shared" si="151"/>
        <v/>
      </c>
      <c r="O737" s="34">
        <f t="shared" si="145"/>
        <v>0.21999999999999922</v>
      </c>
      <c r="P737" s="37">
        <f t="shared" si="146"/>
        <v>0.15635212440691129</v>
      </c>
      <c r="Q737" s="34">
        <f t="shared" si="152"/>
        <v>5.999999999999979E-2</v>
      </c>
      <c r="R737" s="34">
        <f t="shared" si="153"/>
        <v>0.27999999999999903</v>
      </c>
      <c r="S737" s="37">
        <f t="shared" si="154"/>
        <v>0.21635212440691109</v>
      </c>
    </row>
    <row r="738" spans="1:19" x14ac:dyDescent="0.2">
      <c r="A738" s="50"/>
      <c r="C738" s="56"/>
      <c r="D738" s="36">
        <v>0.1</v>
      </c>
      <c r="E738" s="36">
        <v>955</v>
      </c>
      <c r="F738" s="48">
        <f t="shared" si="155"/>
        <v>0.41319444444444442</v>
      </c>
      <c r="G738" s="36">
        <v>1050</v>
      </c>
      <c r="H738" s="49">
        <f t="shared" si="149"/>
        <v>0.4513888888888889</v>
      </c>
      <c r="I738" s="49" t="str">
        <f t="shared" si="143"/>
        <v/>
      </c>
      <c r="J738" s="34">
        <f t="shared" si="144"/>
        <v>6.9999999999999751</v>
      </c>
      <c r="K738" s="34">
        <f t="shared" si="150"/>
        <v>55.000000000000043</v>
      </c>
      <c r="L738" s="34">
        <f t="shared" si="147"/>
        <v>2</v>
      </c>
      <c r="M738" s="34">
        <f t="shared" ca="1" si="148"/>
        <v>824</v>
      </c>
      <c r="N738" s="34" t="str">
        <f t="shared" si="151"/>
        <v/>
      </c>
      <c r="O738" s="34">
        <f t="shared" si="145"/>
        <v>3.8499999999999868</v>
      </c>
      <c r="P738" s="37">
        <f t="shared" si="146"/>
        <v>2.7360659302566797</v>
      </c>
      <c r="Q738" s="34">
        <f t="shared" si="152"/>
        <v>5.5000000000000044</v>
      </c>
      <c r="R738" s="34">
        <f t="shared" si="153"/>
        <v>9.3499999999999908</v>
      </c>
      <c r="S738" s="37">
        <f t="shared" si="154"/>
        <v>8.2360659302566841</v>
      </c>
    </row>
    <row r="739" spans="1:19" x14ac:dyDescent="0.2">
      <c r="A739" s="50"/>
      <c r="C739" s="56"/>
      <c r="D739" s="36">
        <v>1</v>
      </c>
      <c r="E739" s="36">
        <v>1057</v>
      </c>
      <c r="F739" s="48">
        <f t="shared" si="155"/>
        <v>0.45624999999999999</v>
      </c>
      <c r="G739" s="36">
        <v>1216</v>
      </c>
      <c r="H739" s="49">
        <f t="shared" si="149"/>
        <v>0.51111111111111118</v>
      </c>
      <c r="I739" s="49">
        <f t="shared" si="143"/>
        <v>0.51458333333333339</v>
      </c>
      <c r="J739" s="34" t="str">
        <f t="shared" si="144"/>
        <v/>
      </c>
      <c r="K739" s="34">
        <f t="shared" si="150"/>
        <v>79.000000000000114</v>
      </c>
      <c r="L739" s="34">
        <f t="shared" si="147"/>
        <v>3</v>
      </c>
      <c r="M739" s="34">
        <f t="shared" ca="1" si="148"/>
        <v>824</v>
      </c>
      <c r="N739" s="34">
        <f t="shared" ca="1" si="151"/>
        <v>237.00000000000003</v>
      </c>
      <c r="O739" s="34">
        <f t="shared" si="145"/>
        <v>2.5</v>
      </c>
      <c r="P739" s="37">
        <f t="shared" si="146"/>
        <v>0.36191198291773735</v>
      </c>
      <c r="Q739" s="34">
        <f t="shared" si="152"/>
        <v>79.000000000000114</v>
      </c>
      <c r="R739" s="34">
        <f t="shared" si="153"/>
        <v>81.500000000000114</v>
      </c>
      <c r="S739" s="37">
        <f t="shared" si="154"/>
        <v>79.361911982917846</v>
      </c>
    </row>
    <row r="740" spans="1:19" x14ac:dyDescent="0.2">
      <c r="A740" s="50">
        <v>40228</v>
      </c>
      <c r="B740" s="34">
        <v>1316</v>
      </c>
      <c r="C740" s="56"/>
      <c r="D740" s="36">
        <v>1</v>
      </c>
      <c r="E740" s="36">
        <v>1345</v>
      </c>
      <c r="F740" s="48">
        <f t="shared" si="155"/>
        <v>0.57291666666666663</v>
      </c>
      <c r="G740" s="36">
        <v>1400</v>
      </c>
      <c r="H740" s="49">
        <f t="shared" si="149"/>
        <v>0.58333333333333337</v>
      </c>
      <c r="I740" s="49" t="str">
        <f t="shared" si="143"/>
        <v/>
      </c>
      <c r="J740" s="34">
        <f t="shared" si="144"/>
        <v>67.999999999999915</v>
      </c>
      <c r="K740" s="34">
        <f t="shared" si="150"/>
        <v>15.000000000000107</v>
      </c>
      <c r="L740" s="34">
        <f t="shared" si="147"/>
        <v>1</v>
      </c>
      <c r="M740" s="34">
        <f t="shared" ca="1" si="148"/>
        <v>1316</v>
      </c>
      <c r="N740" s="34" t="str">
        <f t="shared" si="151"/>
        <v/>
      </c>
      <c r="O740" s="34">
        <f t="shared" si="145"/>
        <v>34.339999999999961</v>
      </c>
      <c r="P740" s="37">
        <f t="shared" si="146"/>
        <v>14.618666510900892</v>
      </c>
      <c r="Q740" s="34">
        <f t="shared" si="152"/>
        <v>15.000000000000107</v>
      </c>
      <c r="R740" s="34">
        <f t="shared" si="153"/>
        <v>49.340000000000067</v>
      </c>
      <c r="S740" s="37">
        <f t="shared" si="154"/>
        <v>29.618666510901001</v>
      </c>
    </row>
    <row r="741" spans="1:19" x14ac:dyDescent="0.2">
      <c r="A741" s="50"/>
      <c r="C741" s="56"/>
      <c r="D741" s="36">
        <v>0.01</v>
      </c>
      <c r="E741" s="36">
        <v>1508</v>
      </c>
      <c r="F741" s="48">
        <f t="shared" si="155"/>
        <v>0.63055555555555554</v>
      </c>
      <c r="G741" s="36">
        <v>1521</v>
      </c>
      <c r="H741" s="49">
        <f t="shared" si="149"/>
        <v>0.63958333333333328</v>
      </c>
      <c r="I741" s="49" t="str">
        <f t="shared" si="143"/>
        <v/>
      </c>
      <c r="J741" s="34">
        <f t="shared" si="144"/>
        <v>10.000000000000124</v>
      </c>
      <c r="K741" s="34">
        <f t="shared" si="150"/>
        <v>12.999999999999954</v>
      </c>
      <c r="L741" s="34">
        <f t="shared" si="147"/>
        <v>2</v>
      </c>
      <c r="M741" s="34">
        <f t="shared" ca="1" si="148"/>
        <v>1316</v>
      </c>
      <c r="N741" s="34" t="str">
        <f t="shared" si="151"/>
        <v/>
      </c>
      <c r="O741" s="34">
        <f t="shared" si="145"/>
        <v>0.67500000000000848</v>
      </c>
      <c r="P741" s="37">
        <f t="shared" si="146"/>
        <v>0.45533073822384906</v>
      </c>
      <c r="Q741" s="34">
        <f t="shared" si="152"/>
        <v>0.12999999999999953</v>
      </c>
      <c r="R741" s="34">
        <f t="shared" si="153"/>
        <v>0.80500000000000804</v>
      </c>
      <c r="S741" s="37">
        <f t="shared" si="154"/>
        <v>0.58533073822384862</v>
      </c>
    </row>
    <row r="742" spans="1:19" x14ac:dyDescent="0.2">
      <c r="C742" s="56"/>
      <c r="D742" s="36">
        <v>0.125</v>
      </c>
      <c r="E742" s="36">
        <v>1531</v>
      </c>
      <c r="F742" s="48">
        <f t="shared" si="155"/>
        <v>0.64652777777777781</v>
      </c>
      <c r="G742" s="36">
        <v>1541</v>
      </c>
      <c r="H742" s="49">
        <f t="shared" si="149"/>
        <v>0.65347222222222223</v>
      </c>
      <c r="I742" s="49" t="str">
        <f t="shared" si="143"/>
        <v/>
      </c>
      <c r="J742" s="34">
        <f t="shared" si="144"/>
        <v>7.9999999999999716</v>
      </c>
      <c r="K742" s="34">
        <f t="shared" si="150"/>
        <v>9.9999999999999645</v>
      </c>
      <c r="L742" s="34">
        <f t="shared" si="147"/>
        <v>3</v>
      </c>
      <c r="M742" s="34">
        <f t="shared" ca="1" si="148"/>
        <v>1316</v>
      </c>
      <c r="N742" s="34" t="str">
        <f t="shared" si="151"/>
        <v/>
      </c>
      <c r="O742" s="34">
        <f t="shared" si="145"/>
        <v>0.53999999999999815</v>
      </c>
      <c r="P742" s="37">
        <f t="shared" si="146"/>
        <v>0.36426459057907346</v>
      </c>
      <c r="Q742" s="34">
        <f t="shared" si="152"/>
        <v>1.2499999999999956</v>
      </c>
      <c r="R742" s="34">
        <f t="shared" si="153"/>
        <v>1.7899999999999938</v>
      </c>
      <c r="S742" s="37">
        <f t="shared" si="154"/>
        <v>1.6142645905790691</v>
      </c>
    </row>
    <row r="743" spans="1:19" x14ac:dyDescent="0.2">
      <c r="A743" s="50"/>
      <c r="C743" s="56"/>
      <c r="D743" s="36">
        <v>0.01</v>
      </c>
      <c r="E743" s="36">
        <v>1549</v>
      </c>
      <c r="F743" s="48">
        <f t="shared" si="155"/>
        <v>0.65902777777777777</v>
      </c>
      <c r="G743" s="36">
        <v>1554</v>
      </c>
      <c r="H743" s="49">
        <f t="shared" si="149"/>
        <v>0.66249999999999998</v>
      </c>
      <c r="I743" s="49">
        <f t="shared" si="143"/>
        <v>0.66597222222222219</v>
      </c>
      <c r="J743" s="34" t="str">
        <f t="shared" si="144"/>
        <v/>
      </c>
      <c r="K743" s="34">
        <f t="shared" si="150"/>
        <v>4.9999999999999822</v>
      </c>
      <c r="L743" s="34">
        <f t="shared" si="147"/>
        <v>4</v>
      </c>
      <c r="M743" s="34">
        <f t="shared" ca="1" si="148"/>
        <v>1316</v>
      </c>
      <c r="N743" s="34">
        <f t="shared" ca="1" si="151"/>
        <v>162.99999999999989</v>
      </c>
      <c r="O743" s="34">
        <f t="shared" si="145"/>
        <v>2.5000000000000001E-2</v>
      </c>
      <c r="P743" s="37">
        <f t="shared" si="146"/>
        <v>5.4281443780592247E-3</v>
      </c>
      <c r="Q743" s="34">
        <f t="shared" si="152"/>
        <v>4.9999999999999822E-2</v>
      </c>
      <c r="R743" s="34">
        <f t="shared" si="153"/>
        <v>7.4999999999999817E-2</v>
      </c>
      <c r="S743" s="37">
        <f t="shared" si="154"/>
        <v>5.5428144378059048E-2</v>
      </c>
    </row>
    <row r="744" spans="1:19" x14ac:dyDescent="0.2">
      <c r="A744" s="50">
        <v>40231</v>
      </c>
      <c r="B744" s="34">
        <v>820</v>
      </c>
      <c r="C744" s="56">
        <v>4</v>
      </c>
      <c r="D744" s="36">
        <v>0.01</v>
      </c>
      <c r="E744" s="36">
        <v>955</v>
      </c>
      <c r="F744" s="48">
        <f t="shared" si="155"/>
        <v>0.41319444444444442</v>
      </c>
      <c r="G744" s="36">
        <v>1024</v>
      </c>
      <c r="H744" s="49">
        <f t="shared" si="149"/>
        <v>0.43333333333333335</v>
      </c>
      <c r="I744" s="49" t="str">
        <f t="shared" ref="I744:I807" si="156">IF(OR(A745&lt;&gt;"",D745=""),H744+TIME(0,5,0),"")</f>
        <v/>
      </c>
      <c r="J744" s="34">
        <f t="shared" ref="J744:J807" si="157">IF(AND(OR(AND(A744&lt;&gt;"",A745=""),AND(A744="",A745="")),D745&lt;&gt;""),(F745-H744)*1440,"")</f>
        <v>2.9999999999999094</v>
      </c>
      <c r="K744" s="34">
        <f t="shared" si="150"/>
        <v>29.000000000000057</v>
      </c>
      <c r="L744" s="34">
        <f t="shared" si="147"/>
        <v>1</v>
      </c>
      <c r="M744" s="34">
        <f t="shared" ca="1" si="148"/>
        <v>820</v>
      </c>
      <c r="N744" s="34" t="str">
        <f t="shared" si="151"/>
        <v/>
      </c>
      <c r="O744" s="34">
        <f t="shared" ref="O744:O807" si="158">IF(J744&lt;&gt;"",(D744+D745)*J744/2,D744*5/2)</f>
        <v>0.16499999999999501</v>
      </c>
      <c r="P744" s="37">
        <f t="shared" ref="P744:P807" si="159">IF(J744&lt;&gt;"",(D745-D744)*J744/LN((D745+0.000001)/(D744+0.000001)),-5*(D744-0.000001)/(LN(1/D744)-13.8155))</f>
        <v>0.11726409330518034</v>
      </c>
      <c r="Q744" s="34">
        <f t="shared" si="152"/>
        <v>0.29000000000000059</v>
      </c>
      <c r="R744" s="34">
        <f t="shared" si="153"/>
        <v>0.45499999999999563</v>
      </c>
      <c r="S744" s="37">
        <f t="shared" si="154"/>
        <v>0.40726409330518093</v>
      </c>
    </row>
    <row r="745" spans="1:19" x14ac:dyDescent="0.2">
      <c r="A745" s="50"/>
      <c r="C745" s="56"/>
      <c r="D745" s="36">
        <v>0.1</v>
      </c>
      <c r="E745" s="36">
        <v>1027</v>
      </c>
      <c r="F745" s="48">
        <f t="shared" si="155"/>
        <v>0.43541666666666662</v>
      </c>
      <c r="G745" s="36">
        <v>1032</v>
      </c>
      <c r="H745" s="49">
        <f t="shared" si="149"/>
        <v>0.43888888888888888</v>
      </c>
      <c r="I745" s="49" t="str">
        <f t="shared" si="156"/>
        <v/>
      </c>
      <c r="J745" s="34">
        <f t="shared" si="157"/>
        <v>3.0000000000000693</v>
      </c>
      <c r="K745" s="34">
        <f t="shared" si="150"/>
        <v>5.0000000000000622</v>
      </c>
      <c r="L745" s="34">
        <f t="shared" si="147"/>
        <v>2</v>
      </c>
      <c r="M745" s="34">
        <f t="shared" ca="1" si="148"/>
        <v>820</v>
      </c>
      <c r="N745" s="34" t="str">
        <f t="shared" si="151"/>
        <v/>
      </c>
      <c r="O745" s="34">
        <f t="shared" si="158"/>
        <v>1.6500000000000383</v>
      </c>
      <c r="P745" s="37">
        <f t="shared" si="159"/>
        <v>1.1725996843957509</v>
      </c>
      <c r="Q745" s="34">
        <f t="shared" si="152"/>
        <v>0.50000000000000622</v>
      </c>
      <c r="R745" s="34">
        <f t="shared" si="153"/>
        <v>2.1500000000000448</v>
      </c>
      <c r="S745" s="37">
        <f t="shared" si="154"/>
        <v>1.6725996843957571</v>
      </c>
    </row>
    <row r="746" spans="1:19" x14ac:dyDescent="0.2">
      <c r="A746" s="50"/>
      <c r="C746" s="56"/>
      <c r="D746" s="36">
        <v>1</v>
      </c>
      <c r="E746" s="36">
        <v>1035</v>
      </c>
      <c r="F746" s="48">
        <f t="shared" si="155"/>
        <v>0.44097222222222227</v>
      </c>
      <c r="G746" s="36">
        <v>1050</v>
      </c>
      <c r="H746" s="49">
        <f t="shared" si="149"/>
        <v>0.4513888888888889</v>
      </c>
      <c r="I746" s="49" t="str">
        <f t="shared" si="156"/>
        <v/>
      </c>
      <c r="J746" s="34">
        <f t="shared" si="157"/>
        <v>4.9999999999999822</v>
      </c>
      <c r="K746" s="34">
        <f t="shared" si="150"/>
        <v>14.999999999999947</v>
      </c>
      <c r="L746" s="34">
        <f t="shared" si="147"/>
        <v>3</v>
      </c>
      <c r="M746" s="34">
        <f t="shared" ca="1" si="148"/>
        <v>820</v>
      </c>
      <c r="N746" s="34" t="str">
        <f t="shared" si="151"/>
        <v/>
      </c>
      <c r="O746" s="34">
        <f t="shared" si="158"/>
        <v>252.49999999999909</v>
      </c>
      <c r="P746" s="37">
        <f t="shared" si="159"/>
        <v>107.48790737833826</v>
      </c>
      <c r="Q746" s="34">
        <f t="shared" si="152"/>
        <v>14.999999999999947</v>
      </c>
      <c r="R746" s="34">
        <f t="shared" si="153"/>
        <v>267.49999999999903</v>
      </c>
      <c r="S746" s="37">
        <f t="shared" si="154"/>
        <v>122.48790737833821</v>
      </c>
    </row>
    <row r="747" spans="1:19" x14ac:dyDescent="0.2">
      <c r="A747" s="50"/>
      <c r="C747" s="56"/>
      <c r="D747" s="36">
        <v>100</v>
      </c>
      <c r="E747" s="36">
        <v>1055</v>
      </c>
      <c r="F747" s="48">
        <f t="shared" si="155"/>
        <v>0.4548611111111111</v>
      </c>
      <c r="G747" s="36">
        <v>1059</v>
      </c>
      <c r="H747" s="49">
        <f t="shared" si="149"/>
        <v>0.45763888888888887</v>
      </c>
      <c r="I747" s="49" t="str">
        <f t="shared" si="156"/>
        <v/>
      </c>
      <c r="J747" s="34">
        <f t="shared" si="157"/>
        <v>2.0000000000000728</v>
      </c>
      <c r="K747" s="34">
        <f t="shared" si="150"/>
        <v>3.9999999999999858</v>
      </c>
      <c r="L747" s="34">
        <f t="shared" si="147"/>
        <v>4</v>
      </c>
      <c r="M747" s="34">
        <f t="shared" ca="1" si="148"/>
        <v>820</v>
      </c>
      <c r="N747" s="34" t="str">
        <f t="shared" si="151"/>
        <v/>
      </c>
      <c r="O747" s="34">
        <f t="shared" si="158"/>
        <v>280.00000000001017</v>
      </c>
      <c r="P747" s="37">
        <f t="shared" si="159"/>
        <v>272.20760654116123</v>
      </c>
      <c r="Q747" s="34">
        <f t="shared" si="152"/>
        <v>399.99999999999858</v>
      </c>
      <c r="R747" s="34">
        <f t="shared" si="153"/>
        <v>680.00000000000875</v>
      </c>
      <c r="S747" s="37">
        <f t="shared" si="154"/>
        <v>672.20760654115975</v>
      </c>
    </row>
    <row r="748" spans="1:19" x14ac:dyDescent="0.2">
      <c r="A748" s="50"/>
      <c r="C748" s="56"/>
      <c r="D748" s="36">
        <v>180</v>
      </c>
      <c r="E748" s="36">
        <v>1101</v>
      </c>
      <c r="F748" s="48">
        <f t="shared" si="155"/>
        <v>0.45902777777777781</v>
      </c>
      <c r="G748" s="36">
        <v>1230</v>
      </c>
      <c r="H748" s="49">
        <f t="shared" si="149"/>
        <v>0.52083333333333337</v>
      </c>
      <c r="I748" s="49">
        <f t="shared" si="156"/>
        <v>0.52430555555555558</v>
      </c>
      <c r="J748" s="34" t="str">
        <f t="shared" si="157"/>
        <v/>
      </c>
      <c r="K748" s="34">
        <f t="shared" si="150"/>
        <v>89</v>
      </c>
      <c r="L748" s="34">
        <f t="shared" si="147"/>
        <v>5</v>
      </c>
      <c r="M748" s="34">
        <f t="shared" ca="1" si="148"/>
        <v>820</v>
      </c>
      <c r="N748" s="34">
        <f t="shared" ca="1" si="151"/>
        <v>254.99999999999997</v>
      </c>
      <c r="O748" s="34">
        <f t="shared" si="158"/>
        <v>450</v>
      </c>
      <c r="P748" s="37">
        <f t="shared" si="159"/>
        <v>47.347346607878421</v>
      </c>
      <c r="Q748" s="34">
        <f t="shared" si="152"/>
        <v>16020</v>
      </c>
      <c r="R748" s="34">
        <f t="shared" si="153"/>
        <v>16470</v>
      </c>
      <c r="S748" s="37">
        <f t="shared" si="154"/>
        <v>16067.347346607878</v>
      </c>
    </row>
    <row r="749" spans="1:19" x14ac:dyDescent="0.2">
      <c r="A749" s="50">
        <v>40232</v>
      </c>
      <c r="B749" s="34">
        <v>935</v>
      </c>
      <c r="C749" s="56" t="s">
        <v>78</v>
      </c>
      <c r="D749" s="36">
        <v>0.01</v>
      </c>
      <c r="E749" s="36">
        <v>1115</v>
      </c>
      <c r="F749" s="48">
        <f t="shared" si="155"/>
        <v>0.46875</v>
      </c>
      <c r="G749" s="36">
        <v>1118</v>
      </c>
      <c r="H749" s="49">
        <f t="shared" si="149"/>
        <v>0.47083333333333338</v>
      </c>
      <c r="I749" s="49" t="str">
        <f t="shared" si="156"/>
        <v/>
      </c>
      <c r="J749" s="34">
        <f t="shared" si="157"/>
        <v>7.9999999999999716</v>
      </c>
      <c r="K749" s="34">
        <f t="shared" si="150"/>
        <v>3.0000000000000693</v>
      </c>
      <c r="L749" s="34">
        <f t="shared" si="147"/>
        <v>1</v>
      </c>
      <c r="M749" s="34">
        <f t="shared" ca="1" si="148"/>
        <v>935</v>
      </c>
      <c r="N749" s="34" t="str">
        <f t="shared" si="151"/>
        <v/>
      </c>
      <c r="O749" s="34">
        <f t="shared" si="158"/>
        <v>40.039999999999857</v>
      </c>
      <c r="P749" s="37">
        <f t="shared" si="159"/>
        <v>11.569772311648126</v>
      </c>
      <c r="Q749" s="34">
        <f t="shared" si="152"/>
        <v>3.0000000000000693E-2</v>
      </c>
      <c r="R749" s="34">
        <f t="shared" si="153"/>
        <v>40.069999999999858</v>
      </c>
      <c r="S749" s="37">
        <f t="shared" si="154"/>
        <v>11.599772311648127</v>
      </c>
    </row>
    <row r="750" spans="1:19" x14ac:dyDescent="0.2">
      <c r="A750" s="50"/>
      <c r="C750" s="56"/>
      <c r="D750" s="36">
        <v>10</v>
      </c>
      <c r="E750" s="36">
        <v>1126</v>
      </c>
      <c r="F750" s="48">
        <f t="shared" si="155"/>
        <v>0.47638888888888892</v>
      </c>
      <c r="G750" s="36">
        <v>1129</v>
      </c>
      <c r="H750" s="49">
        <f t="shared" si="149"/>
        <v>0.47847222222222219</v>
      </c>
      <c r="I750" s="49" t="str">
        <f t="shared" si="156"/>
        <v/>
      </c>
      <c r="J750" s="34">
        <f t="shared" si="157"/>
        <v>6.0000000000000586</v>
      </c>
      <c r="K750" s="34">
        <f t="shared" si="150"/>
        <v>2.9999999999999094</v>
      </c>
      <c r="L750" s="34">
        <f t="shared" si="147"/>
        <v>2</v>
      </c>
      <c r="M750" s="34">
        <f t="shared" ca="1" si="148"/>
        <v>935</v>
      </c>
      <c r="N750" s="34" t="str">
        <f t="shared" si="151"/>
        <v/>
      </c>
      <c r="O750" s="34">
        <f t="shared" si="158"/>
        <v>570.00000000000557</v>
      </c>
      <c r="P750" s="37">
        <f t="shared" si="159"/>
        <v>352.89579291747924</v>
      </c>
      <c r="Q750" s="34">
        <f t="shared" si="152"/>
        <v>29.999999999999094</v>
      </c>
      <c r="R750" s="34">
        <f t="shared" si="153"/>
        <v>600.00000000000466</v>
      </c>
      <c r="S750" s="37">
        <f t="shared" si="154"/>
        <v>382.89579291747833</v>
      </c>
    </row>
    <row r="751" spans="1:19" x14ac:dyDescent="0.2">
      <c r="A751" s="50"/>
      <c r="C751" s="56"/>
      <c r="D751" s="36">
        <v>180</v>
      </c>
      <c r="E751" s="36">
        <v>1135</v>
      </c>
      <c r="F751" s="48">
        <f t="shared" si="155"/>
        <v>0.4826388888888889</v>
      </c>
      <c r="G751" s="36">
        <v>1235</v>
      </c>
      <c r="H751" s="49">
        <f t="shared" si="149"/>
        <v>0.52430555555555558</v>
      </c>
      <c r="I751" s="49">
        <f t="shared" si="156"/>
        <v>0.52777777777777779</v>
      </c>
      <c r="J751" s="34" t="str">
        <f t="shared" si="157"/>
        <v/>
      </c>
      <c r="K751" s="34">
        <f t="shared" si="150"/>
        <v>60.000000000000028</v>
      </c>
      <c r="L751" s="34">
        <f t="shared" si="147"/>
        <v>3</v>
      </c>
      <c r="M751" s="34">
        <f t="shared" ca="1" si="148"/>
        <v>935</v>
      </c>
      <c r="N751" s="34">
        <f t="shared" ca="1" si="151"/>
        <v>184.99999999999997</v>
      </c>
      <c r="O751" s="34">
        <f t="shared" si="158"/>
        <v>450</v>
      </c>
      <c r="P751" s="37">
        <f t="shared" si="159"/>
        <v>47.347346607878421</v>
      </c>
      <c r="Q751" s="34">
        <f t="shared" si="152"/>
        <v>10800.000000000005</v>
      </c>
      <c r="R751" s="34">
        <f t="shared" si="153"/>
        <v>11250.000000000005</v>
      </c>
      <c r="S751" s="37">
        <f t="shared" si="154"/>
        <v>10847.347346607883</v>
      </c>
    </row>
    <row r="752" spans="1:19" x14ac:dyDescent="0.2">
      <c r="A752" s="50">
        <v>40233</v>
      </c>
      <c r="B752" s="34">
        <v>1015</v>
      </c>
      <c r="C752" s="56">
        <v>4</v>
      </c>
      <c r="D752" s="36">
        <v>0.01</v>
      </c>
      <c r="E752" s="36">
        <v>1053</v>
      </c>
      <c r="F752" s="48">
        <f t="shared" si="155"/>
        <v>0.45347222222222222</v>
      </c>
      <c r="G752" s="36">
        <v>1101</v>
      </c>
      <c r="H752" s="49">
        <f t="shared" si="149"/>
        <v>0.45902777777777781</v>
      </c>
      <c r="I752" s="49" t="str">
        <f t="shared" si="156"/>
        <v/>
      </c>
      <c r="J752" s="34">
        <f t="shared" si="157"/>
        <v>9.9999999999999645</v>
      </c>
      <c r="K752" s="34">
        <f t="shared" si="150"/>
        <v>8.0000000000000515</v>
      </c>
      <c r="L752" s="34">
        <f t="shared" si="147"/>
        <v>1</v>
      </c>
      <c r="M752" s="34">
        <f t="shared" ca="1" si="148"/>
        <v>1015</v>
      </c>
      <c r="N752" s="34" t="str">
        <f t="shared" si="151"/>
        <v/>
      </c>
      <c r="O752" s="34">
        <f t="shared" si="158"/>
        <v>50.04999999999982</v>
      </c>
      <c r="P752" s="37">
        <f t="shared" si="159"/>
        <v>14.462215389560159</v>
      </c>
      <c r="Q752" s="34">
        <f t="shared" si="152"/>
        <v>8.0000000000000515E-2</v>
      </c>
      <c r="R752" s="34">
        <f t="shared" si="153"/>
        <v>50.129999999999818</v>
      </c>
      <c r="S752" s="37">
        <f t="shared" si="154"/>
        <v>14.542215389560159</v>
      </c>
    </row>
    <row r="753" spans="1:19" x14ac:dyDescent="0.2">
      <c r="A753" s="50"/>
      <c r="C753" s="56"/>
      <c r="D753" s="36">
        <v>10</v>
      </c>
      <c r="E753" s="36">
        <v>1111</v>
      </c>
      <c r="F753" s="48">
        <f t="shared" si="155"/>
        <v>0.46597222222222223</v>
      </c>
      <c r="G753" s="36">
        <v>1113</v>
      </c>
      <c r="H753" s="49">
        <f t="shared" si="149"/>
        <v>0.46736111111111112</v>
      </c>
      <c r="I753" s="49" t="str">
        <f t="shared" si="156"/>
        <v/>
      </c>
      <c r="J753" s="34">
        <f t="shared" si="157"/>
        <v>7.0000000000000551</v>
      </c>
      <c r="K753" s="34">
        <f t="shared" si="150"/>
        <v>1.9999999999999929</v>
      </c>
      <c r="L753" s="34">
        <f t="shared" si="147"/>
        <v>2</v>
      </c>
      <c r="M753" s="34">
        <f t="shared" ca="1" si="148"/>
        <v>1015</v>
      </c>
      <c r="N753" s="34" t="str">
        <f t="shared" si="151"/>
        <v/>
      </c>
      <c r="O753" s="34">
        <f t="shared" si="158"/>
        <v>735.0000000000058</v>
      </c>
      <c r="P753" s="37">
        <f t="shared" si="159"/>
        <v>443.96492100371455</v>
      </c>
      <c r="Q753" s="34">
        <f t="shared" si="152"/>
        <v>19.999999999999929</v>
      </c>
      <c r="R753" s="34">
        <f t="shared" si="153"/>
        <v>755.00000000000568</v>
      </c>
      <c r="S753" s="37">
        <f t="shared" si="154"/>
        <v>463.96492100371449</v>
      </c>
    </row>
    <row r="754" spans="1:19" x14ac:dyDescent="0.2">
      <c r="A754" s="50"/>
      <c r="C754" s="56"/>
      <c r="D754" s="36">
        <v>200</v>
      </c>
      <c r="E754" s="36">
        <v>1120</v>
      </c>
      <c r="F754" s="48">
        <f t="shared" si="155"/>
        <v>0.47222222222222227</v>
      </c>
      <c r="G754" s="36">
        <v>1204</v>
      </c>
      <c r="H754" s="49">
        <f t="shared" si="149"/>
        <v>0.50277777777777777</v>
      </c>
      <c r="I754" s="49">
        <f t="shared" si="156"/>
        <v>0.50624999999999998</v>
      </c>
      <c r="J754" s="34" t="str">
        <f t="shared" si="157"/>
        <v/>
      </c>
      <c r="K754" s="34">
        <f t="shared" si="150"/>
        <v>43.999999999999922</v>
      </c>
      <c r="L754" s="34">
        <f t="shared" si="147"/>
        <v>3</v>
      </c>
      <c r="M754" s="34">
        <f t="shared" ca="1" si="148"/>
        <v>1015</v>
      </c>
      <c r="N754" s="34">
        <f t="shared" ca="1" si="151"/>
        <v>114</v>
      </c>
      <c r="O754" s="34">
        <f t="shared" si="158"/>
        <v>500</v>
      </c>
      <c r="P754" s="37">
        <f t="shared" si="159"/>
        <v>52.318172546220183</v>
      </c>
      <c r="Q754" s="34">
        <f t="shared" si="152"/>
        <v>8799.9999999999836</v>
      </c>
      <c r="R754" s="34">
        <f t="shared" si="153"/>
        <v>9299.9999999999836</v>
      </c>
      <c r="S754" s="37">
        <f t="shared" si="154"/>
        <v>8852.3181725462036</v>
      </c>
    </row>
    <row r="755" spans="1:19" x14ac:dyDescent="0.2">
      <c r="A755" s="50">
        <v>40233</v>
      </c>
      <c r="B755" s="34">
        <v>1245</v>
      </c>
      <c r="C755" s="56"/>
      <c r="D755" s="36">
        <v>1</v>
      </c>
      <c r="E755" s="36">
        <v>1321</v>
      </c>
      <c r="F755" s="48">
        <f t="shared" si="155"/>
        <v>0.55625000000000002</v>
      </c>
      <c r="G755" s="36">
        <v>1338</v>
      </c>
      <c r="H755" s="49">
        <f t="shared" si="149"/>
        <v>0.56805555555555554</v>
      </c>
      <c r="I755" s="49" t="str">
        <f t="shared" si="156"/>
        <v/>
      </c>
      <c r="J755" s="34">
        <f t="shared" si="157"/>
        <v>8.999999999999968</v>
      </c>
      <c r="K755" s="34">
        <f t="shared" si="150"/>
        <v>16.99999999999994</v>
      </c>
      <c r="L755" s="34">
        <f t="shared" si="147"/>
        <v>1</v>
      </c>
      <c r="M755" s="34">
        <f t="shared" ca="1" si="148"/>
        <v>1245</v>
      </c>
      <c r="N755" s="34" t="str">
        <f t="shared" si="151"/>
        <v/>
      </c>
      <c r="O755" s="34">
        <f t="shared" si="158"/>
        <v>49.499999999999822</v>
      </c>
      <c r="P755" s="37">
        <f t="shared" si="159"/>
        <v>35.177866783953796</v>
      </c>
      <c r="Q755" s="34">
        <f t="shared" si="152"/>
        <v>16.99999999999994</v>
      </c>
      <c r="R755" s="34">
        <f t="shared" si="153"/>
        <v>66.499999999999758</v>
      </c>
      <c r="S755" s="37">
        <f t="shared" si="154"/>
        <v>52.177866783953732</v>
      </c>
    </row>
    <row r="756" spans="1:19" x14ac:dyDescent="0.2">
      <c r="A756" s="50"/>
      <c r="C756" s="56"/>
      <c r="D756" s="36">
        <v>10</v>
      </c>
      <c r="E756" s="36">
        <v>1347</v>
      </c>
      <c r="F756" s="48">
        <f t="shared" si="155"/>
        <v>0.57430555555555551</v>
      </c>
      <c r="G756" s="36">
        <v>1408</v>
      </c>
      <c r="H756" s="49">
        <f t="shared" si="149"/>
        <v>0.58888888888888891</v>
      </c>
      <c r="I756" s="49" t="str">
        <f t="shared" si="156"/>
        <v/>
      </c>
      <c r="J756" s="34">
        <f t="shared" si="157"/>
        <v>16.99999999999994</v>
      </c>
      <c r="K756" s="34">
        <f t="shared" si="150"/>
        <v>21.000000000000085</v>
      </c>
      <c r="L756" s="34">
        <f t="shared" si="147"/>
        <v>2</v>
      </c>
      <c r="M756" s="34">
        <f t="shared" ca="1" si="148"/>
        <v>1245</v>
      </c>
      <c r="N756" s="34" t="str">
        <f t="shared" si="151"/>
        <v/>
      </c>
      <c r="O756" s="34">
        <f t="shared" si="158"/>
        <v>85.849999999999696</v>
      </c>
      <c r="P756" s="37">
        <f t="shared" si="159"/>
        <v>36.545959216718458</v>
      </c>
      <c r="Q756" s="34">
        <f t="shared" si="152"/>
        <v>210.00000000000085</v>
      </c>
      <c r="R756" s="34">
        <f t="shared" si="153"/>
        <v>295.85000000000053</v>
      </c>
      <c r="S756" s="37">
        <f t="shared" si="154"/>
        <v>246.54595921671933</v>
      </c>
    </row>
    <row r="757" spans="1:19" x14ac:dyDescent="0.2">
      <c r="A757" s="50"/>
      <c r="C757" s="56"/>
      <c r="D757" s="36">
        <v>0.1</v>
      </c>
      <c r="E757" s="36">
        <v>1425</v>
      </c>
      <c r="F757" s="48">
        <f t="shared" si="155"/>
        <v>0.60069444444444442</v>
      </c>
      <c r="G757" s="36">
        <v>1542</v>
      </c>
      <c r="H757" s="49">
        <f t="shared" si="149"/>
        <v>0.65416666666666667</v>
      </c>
      <c r="I757" s="49">
        <f t="shared" si="156"/>
        <v>0.65763888888888888</v>
      </c>
      <c r="J757" s="34" t="str">
        <f t="shared" si="157"/>
        <v/>
      </c>
      <c r="K757" s="34">
        <f t="shared" si="150"/>
        <v>77.000000000000043</v>
      </c>
      <c r="L757" s="34">
        <f t="shared" si="147"/>
        <v>3</v>
      </c>
      <c r="M757" s="34">
        <f t="shared" ca="1" si="148"/>
        <v>1245</v>
      </c>
      <c r="N757" s="34">
        <f t="shared" ca="1" si="151"/>
        <v>182</v>
      </c>
      <c r="O757" s="34">
        <f t="shared" si="158"/>
        <v>0.25</v>
      </c>
      <c r="P757" s="37">
        <f t="shared" si="159"/>
        <v>4.342905372259271E-2</v>
      </c>
      <c r="Q757" s="34">
        <f t="shared" si="152"/>
        <v>7.7000000000000046</v>
      </c>
      <c r="R757" s="34">
        <f t="shared" si="153"/>
        <v>7.9500000000000046</v>
      </c>
      <c r="S757" s="37">
        <f t="shared" si="154"/>
        <v>7.7434290537225969</v>
      </c>
    </row>
    <row r="758" spans="1:19" x14ac:dyDescent="0.2">
      <c r="A758" s="50">
        <v>40234</v>
      </c>
      <c r="B758" s="34">
        <v>1220</v>
      </c>
      <c r="C758" s="56">
        <v>3</v>
      </c>
      <c r="D758" s="36">
        <v>0.01</v>
      </c>
      <c r="E758" s="36">
        <v>1332</v>
      </c>
      <c r="F758" s="48">
        <f t="shared" si="155"/>
        <v>0.56388888888888888</v>
      </c>
      <c r="G758" s="36">
        <v>1334</v>
      </c>
      <c r="H758" s="49">
        <f t="shared" si="149"/>
        <v>0.56527777777777777</v>
      </c>
      <c r="I758" s="49" t="str">
        <f t="shared" si="156"/>
        <v/>
      </c>
      <c r="J758" s="34">
        <f t="shared" si="157"/>
        <v>6.9999999999999751</v>
      </c>
      <c r="K758" s="34">
        <f t="shared" si="150"/>
        <v>1.9999999999999929</v>
      </c>
      <c r="L758" s="34">
        <f t="shared" si="147"/>
        <v>1</v>
      </c>
      <c r="M758" s="34">
        <f t="shared" ca="1" si="148"/>
        <v>1220</v>
      </c>
      <c r="N758" s="34" t="str">
        <f t="shared" si="151"/>
        <v/>
      </c>
      <c r="O758" s="34">
        <f t="shared" si="158"/>
        <v>0.38499999999999862</v>
      </c>
      <c r="P758" s="37">
        <f t="shared" si="159"/>
        <v>0.27361621771209477</v>
      </c>
      <c r="Q758" s="34">
        <f t="shared" si="152"/>
        <v>1.9999999999999931E-2</v>
      </c>
      <c r="R758" s="34">
        <f t="shared" si="153"/>
        <v>0.40499999999999853</v>
      </c>
      <c r="S758" s="37">
        <f t="shared" si="154"/>
        <v>0.29361621771209467</v>
      </c>
    </row>
    <row r="759" spans="1:19" x14ac:dyDescent="0.2">
      <c r="A759" s="50"/>
      <c r="C759" s="56"/>
      <c r="D759" s="36">
        <v>0.1</v>
      </c>
      <c r="E759" s="36">
        <v>1341</v>
      </c>
      <c r="F759" s="48">
        <f t="shared" si="155"/>
        <v>0.57013888888888886</v>
      </c>
      <c r="G759" s="36">
        <v>1352</v>
      </c>
      <c r="H759" s="49">
        <f t="shared" si="149"/>
        <v>0.57777777777777783</v>
      </c>
      <c r="I759" s="49" t="str">
        <f t="shared" si="156"/>
        <v/>
      </c>
      <c r="J759" s="34">
        <f t="shared" si="157"/>
        <v>12.999999999999954</v>
      </c>
      <c r="K759" s="34">
        <f t="shared" si="150"/>
        <v>11.000000000000121</v>
      </c>
      <c r="L759" s="34">
        <f t="shared" si="147"/>
        <v>2</v>
      </c>
      <c r="M759" s="34">
        <f t="shared" ca="1" si="148"/>
        <v>1220</v>
      </c>
      <c r="N759" s="34" t="str">
        <f t="shared" si="151"/>
        <v/>
      </c>
      <c r="O759" s="34">
        <f t="shared" si="158"/>
        <v>130.64999999999955</v>
      </c>
      <c r="P759" s="37">
        <f t="shared" si="159"/>
        <v>48.826913891324658</v>
      </c>
      <c r="Q759" s="34">
        <f t="shared" si="152"/>
        <v>1.1000000000000121</v>
      </c>
      <c r="R759" s="34">
        <f t="shared" si="153"/>
        <v>131.74999999999957</v>
      </c>
      <c r="S759" s="37">
        <f t="shared" si="154"/>
        <v>49.926913891324674</v>
      </c>
    </row>
    <row r="760" spans="1:19" x14ac:dyDescent="0.2">
      <c r="C760" s="56"/>
      <c r="D760" s="36">
        <v>20</v>
      </c>
      <c r="E760" s="36">
        <v>1405</v>
      </c>
      <c r="F760" s="48">
        <f t="shared" si="155"/>
        <v>0.58680555555555558</v>
      </c>
      <c r="G760" s="36">
        <v>1438</v>
      </c>
      <c r="H760" s="49">
        <f t="shared" si="149"/>
        <v>0.60972222222222217</v>
      </c>
      <c r="I760" s="49" t="str">
        <f t="shared" si="156"/>
        <v/>
      </c>
      <c r="J760" s="34">
        <f t="shared" si="157"/>
        <v>15.000000000000107</v>
      </c>
      <c r="K760" s="34">
        <f t="shared" si="150"/>
        <v>32.999999999999886</v>
      </c>
      <c r="L760" s="34">
        <f t="shared" si="147"/>
        <v>3</v>
      </c>
      <c r="M760" s="34">
        <f t="shared" ca="1" si="148"/>
        <v>1220</v>
      </c>
      <c r="N760" s="34" t="str">
        <f t="shared" si="151"/>
        <v/>
      </c>
      <c r="O760" s="34">
        <f t="shared" si="158"/>
        <v>150.75000000000108</v>
      </c>
      <c r="P760" s="37">
        <f t="shared" si="159"/>
        <v>56.338746797682894</v>
      </c>
      <c r="Q760" s="34">
        <f t="shared" si="152"/>
        <v>659.99999999999773</v>
      </c>
      <c r="R760" s="34">
        <f t="shared" si="153"/>
        <v>810.74999999999886</v>
      </c>
      <c r="S760" s="37">
        <f t="shared" si="154"/>
        <v>716.33874679768064</v>
      </c>
    </row>
    <row r="761" spans="1:19" x14ac:dyDescent="0.2">
      <c r="A761" s="50"/>
      <c r="C761" s="56"/>
      <c r="D761" s="36">
        <v>0.1</v>
      </c>
      <c r="E761" s="36">
        <v>1453</v>
      </c>
      <c r="F761" s="48">
        <f t="shared" si="155"/>
        <v>0.62013888888888891</v>
      </c>
      <c r="G761" s="36">
        <v>1533</v>
      </c>
      <c r="H761" s="49">
        <f t="shared" si="149"/>
        <v>0.6479166666666667</v>
      </c>
      <c r="I761" s="49">
        <f t="shared" si="156"/>
        <v>0.65138888888888891</v>
      </c>
      <c r="J761" s="34" t="str">
        <f t="shared" si="157"/>
        <v/>
      </c>
      <c r="K761" s="34">
        <f t="shared" si="150"/>
        <v>40.000000000000014</v>
      </c>
      <c r="L761" s="34">
        <f t="shared" si="147"/>
        <v>4</v>
      </c>
      <c r="M761" s="34">
        <f t="shared" ca="1" si="148"/>
        <v>1220</v>
      </c>
      <c r="N761" s="34">
        <f t="shared" ca="1" si="151"/>
        <v>197.99999999999994</v>
      </c>
      <c r="O761" s="34">
        <f t="shared" si="158"/>
        <v>0.25</v>
      </c>
      <c r="P761" s="37">
        <f t="shared" si="159"/>
        <v>4.342905372259271E-2</v>
      </c>
      <c r="Q761" s="34">
        <f t="shared" si="152"/>
        <v>4.0000000000000018</v>
      </c>
      <c r="R761" s="34">
        <f t="shared" si="153"/>
        <v>4.2500000000000018</v>
      </c>
      <c r="S761" s="37">
        <f t="shared" si="154"/>
        <v>4.0434290537225941</v>
      </c>
    </row>
    <row r="762" spans="1:19" x14ac:dyDescent="0.2">
      <c r="A762" s="50">
        <v>40235</v>
      </c>
      <c r="B762" s="34">
        <v>811</v>
      </c>
      <c r="C762" s="56">
        <v>4</v>
      </c>
      <c r="D762" s="36">
        <v>0.01</v>
      </c>
      <c r="E762" s="36">
        <v>850</v>
      </c>
      <c r="F762" s="48">
        <f t="shared" si="155"/>
        <v>0.36805555555555558</v>
      </c>
      <c r="G762" s="36">
        <v>855</v>
      </c>
      <c r="H762" s="49">
        <f t="shared" si="149"/>
        <v>0.37152777777777773</v>
      </c>
      <c r="I762" s="49" t="str">
        <f t="shared" si="156"/>
        <v/>
      </c>
      <c r="J762" s="34">
        <f t="shared" si="157"/>
        <v>7.0000000000000551</v>
      </c>
      <c r="K762" s="34">
        <f t="shared" si="150"/>
        <v>4.9999999999999023</v>
      </c>
      <c r="L762" s="34">
        <f t="shared" si="147"/>
        <v>1</v>
      </c>
      <c r="M762" s="34">
        <f t="shared" ca="1" si="148"/>
        <v>811</v>
      </c>
      <c r="N762" s="34" t="str">
        <f t="shared" si="151"/>
        <v/>
      </c>
      <c r="O762" s="34">
        <f t="shared" si="158"/>
        <v>0.38500000000000301</v>
      </c>
      <c r="P762" s="37">
        <f t="shared" si="159"/>
        <v>0.27361621771209788</v>
      </c>
      <c r="Q762" s="34">
        <f t="shared" si="152"/>
        <v>4.9999999999999024E-2</v>
      </c>
      <c r="R762" s="34">
        <f t="shared" si="153"/>
        <v>0.43500000000000205</v>
      </c>
      <c r="S762" s="37">
        <f t="shared" si="154"/>
        <v>0.32361621771209692</v>
      </c>
    </row>
    <row r="763" spans="1:19" x14ac:dyDescent="0.2">
      <c r="A763" s="50"/>
      <c r="C763" s="56"/>
      <c r="D763" s="36">
        <v>0.1</v>
      </c>
      <c r="E763" s="36">
        <v>902</v>
      </c>
      <c r="F763" s="48">
        <f t="shared" si="155"/>
        <v>0.37638888888888888</v>
      </c>
      <c r="G763" s="36">
        <v>922</v>
      </c>
      <c r="H763" s="49">
        <f t="shared" si="149"/>
        <v>0.39027777777777778</v>
      </c>
      <c r="I763" s="49" t="str">
        <f t="shared" si="156"/>
        <v/>
      </c>
      <c r="J763" s="34">
        <f t="shared" si="157"/>
        <v>4.9999999999999822</v>
      </c>
      <c r="K763" s="34">
        <f t="shared" si="150"/>
        <v>20.000000000000007</v>
      </c>
      <c r="L763" s="34">
        <f t="shared" si="147"/>
        <v>2</v>
      </c>
      <c r="M763" s="34">
        <f t="shared" ca="1" si="148"/>
        <v>811</v>
      </c>
      <c r="N763" s="34" t="str">
        <f t="shared" si="151"/>
        <v/>
      </c>
      <c r="O763" s="34">
        <f t="shared" si="158"/>
        <v>2.7499999999999902</v>
      </c>
      <c r="P763" s="37">
        <f t="shared" si="159"/>
        <v>1.9543328073261996</v>
      </c>
      <c r="Q763" s="34">
        <f t="shared" si="152"/>
        <v>2.0000000000000009</v>
      </c>
      <c r="R763" s="34">
        <f t="shared" si="153"/>
        <v>4.7499999999999911</v>
      </c>
      <c r="S763" s="37">
        <f t="shared" si="154"/>
        <v>3.9543328073262005</v>
      </c>
    </row>
    <row r="764" spans="1:19" x14ac:dyDescent="0.2">
      <c r="A764" s="50"/>
      <c r="C764" s="56"/>
      <c r="D764" s="36">
        <v>1</v>
      </c>
      <c r="E764" s="36">
        <v>927</v>
      </c>
      <c r="F764" s="48">
        <f t="shared" si="155"/>
        <v>0.39374999999999999</v>
      </c>
      <c r="G764" s="36">
        <v>940</v>
      </c>
      <c r="H764" s="49">
        <f t="shared" si="149"/>
        <v>0.40277777777777773</v>
      </c>
      <c r="I764" s="49" t="str">
        <f t="shared" si="156"/>
        <v/>
      </c>
      <c r="J764" s="34">
        <f t="shared" si="157"/>
        <v>5.0000000000000622</v>
      </c>
      <c r="K764" s="34">
        <f t="shared" si="150"/>
        <v>12.999999999999954</v>
      </c>
      <c r="L764" s="34">
        <f t="shared" si="147"/>
        <v>3</v>
      </c>
      <c r="M764" s="34">
        <f t="shared" ca="1" si="148"/>
        <v>811</v>
      </c>
      <c r="N764" s="34" t="str">
        <f t="shared" si="151"/>
        <v/>
      </c>
      <c r="O764" s="34">
        <f t="shared" si="158"/>
        <v>15.000000000000187</v>
      </c>
      <c r="P764" s="37">
        <f t="shared" si="159"/>
        <v>12.426704868105368</v>
      </c>
      <c r="Q764" s="34">
        <f t="shared" si="152"/>
        <v>12.999999999999954</v>
      </c>
      <c r="R764" s="34">
        <f t="shared" si="153"/>
        <v>28.000000000000142</v>
      </c>
      <c r="S764" s="37">
        <f t="shared" si="154"/>
        <v>25.426704868105322</v>
      </c>
    </row>
    <row r="765" spans="1:19" x14ac:dyDescent="0.2">
      <c r="A765" s="50"/>
      <c r="C765" s="56"/>
      <c r="D765" s="36">
        <v>5</v>
      </c>
      <c r="E765" s="36">
        <v>945</v>
      </c>
      <c r="F765" s="48">
        <f t="shared" si="155"/>
        <v>0.40625</v>
      </c>
      <c r="G765" s="36">
        <v>956</v>
      </c>
      <c r="H765" s="49">
        <f t="shared" si="149"/>
        <v>0.41388888888888892</v>
      </c>
      <c r="I765" s="49" t="str">
        <f t="shared" si="156"/>
        <v/>
      </c>
      <c r="J765" s="34">
        <f t="shared" si="157"/>
        <v>7.9999999999999716</v>
      </c>
      <c r="K765" s="34">
        <f t="shared" si="150"/>
        <v>11.000000000000041</v>
      </c>
      <c r="L765" s="34">
        <f t="shared" si="147"/>
        <v>4</v>
      </c>
      <c r="M765" s="34">
        <f t="shared" ca="1" si="148"/>
        <v>811</v>
      </c>
      <c r="N765" s="34" t="str">
        <f t="shared" si="151"/>
        <v/>
      </c>
      <c r="O765" s="34">
        <f t="shared" si="158"/>
        <v>119.99999999999957</v>
      </c>
      <c r="P765" s="37">
        <f t="shared" si="159"/>
        <v>99.413599412599112</v>
      </c>
      <c r="Q765" s="34">
        <f t="shared" si="152"/>
        <v>55.000000000000206</v>
      </c>
      <c r="R765" s="34">
        <f t="shared" si="153"/>
        <v>174.99999999999977</v>
      </c>
      <c r="S765" s="37">
        <f t="shared" si="154"/>
        <v>154.41359941259932</v>
      </c>
    </row>
    <row r="766" spans="1:19" x14ac:dyDescent="0.2">
      <c r="A766" s="50"/>
      <c r="C766" s="56"/>
      <c r="D766" s="36">
        <v>25</v>
      </c>
      <c r="E766" s="36">
        <v>1004</v>
      </c>
      <c r="F766" s="48">
        <f t="shared" si="155"/>
        <v>0.41944444444444445</v>
      </c>
      <c r="G766" s="36">
        <v>1028</v>
      </c>
      <c r="H766" s="49">
        <f t="shared" si="149"/>
        <v>0.43611111111111112</v>
      </c>
      <c r="I766" s="49" t="str">
        <f t="shared" si="156"/>
        <v/>
      </c>
      <c r="J766" s="34">
        <f t="shared" si="157"/>
        <v>5.9999999999999787</v>
      </c>
      <c r="K766" s="34">
        <f t="shared" si="150"/>
        <v>23.999999999999993</v>
      </c>
      <c r="L766" s="34">
        <f t="shared" si="147"/>
        <v>5</v>
      </c>
      <c r="M766" s="34">
        <f t="shared" ca="1" si="148"/>
        <v>811</v>
      </c>
      <c r="N766" s="34" t="str">
        <f t="shared" si="151"/>
        <v/>
      </c>
      <c r="O766" s="34">
        <f t="shared" si="158"/>
        <v>374.99999999999869</v>
      </c>
      <c r="P766" s="37">
        <f t="shared" si="159"/>
        <v>324.6063912246359</v>
      </c>
      <c r="Q766" s="34">
        <f t="shared" si="152"/>
        <v>599.99999999999977</v>
      </c>
      <c r="R766" s="34">
        <f t="shared" si="153"/>
        <v>974.99999999999841</v>
      </c>
      <c r="S766" s="37">
        <f t="shared" si="154"/>
        <v>924.60639122463567</v>
      </c>
    </row>
    <row r="767" spans="1:19" x14ac:dyDescent="0.2">
      <c r="A767" s="50"/>
      <c r="C767" s="56"/>
      <c r="D767" s="36">
        <v>100</v>
      </c>
      <c r="E767" s="36">
        <v>1034</v>
      </c>
      <c r="F767" s="48">
        <f t="shared" si="155"/>
        <v>0.44027777777777777</v>
      </c>
      <c r="G767" s="36">
        <v>1101</v>
      </c>
      <c r="H767" s="49">
        <f t="shared" si="149"/>
        <v>0.45902777777777781</v>
      </c>
      <c r="I767" s="49" t="str">
        <f t="shared" si="156"/>
        <v/>
      </c>
      <c r="J767" s="34">
        <f t="shared" si="157"/>
        <v>5.9999999999999787</v>
      </c>
      <c r="K767" s="34">
        <f t="shared" si="150"/>
        <v>27.000000000000064</v>
      </c>
      <c r="L767" s="34">
        <f t="shared" si="147"/>
        <v>6</v>
      </c>
      <c r="M767" s="34">
        <f t="shared" ca="1" si="148"/>
        <v>811</v>
      </c>
      <c r="N767" s="34" t="str">
        <f t="shared" si="151"/>
        <v/>
      </c>
      <c r="O767" s="34">
        <f t="shared" si="158"/>
        <v>374.99999999999869</v>
      </c>
      <c r="P767" s="37">
        <f t="shared" si="159"/>
        <v>324.60639122463596</v>
      </c>
      <c r="Q767" s="34">
        <f t="shared" si="152"/>
        <v>2700.0000000000064</v>
      </c>
      <c r="R767" s="34">
        <f t="shared" si="153"/>
        <v>3075.000000000005</v>
      </c>
      <c r="S767" s="37">
        <f t="shared" si="154"/>
        <v>3024.6063912246423</v>
      </c>
    </row>
    <row r="768" spans="1:19" x14ac:dyDescent="0.2">
      <c r="C768" s="56"/>
      <c r="D768" s="36">
        <v>25</v>
      </c>
      <c r="E768" s="36">
        <v>1107</v>
      </c>
      <c r="F768" s="48">
        <f t="shared" si="155"/>
        <v>0.46319444444444446</v>
      </c>
      <c r="G768" s="36">
        <v>1117</v>
      </c>
      <c r="H768" s="49">
        <f t="shared" si="149"/>
        <v>0.47013888888888888</v>
      </c>
      <c r="I768" s="49" t="str">
        <f t="shared" si="156"/>
        <v/>
      </c>
      <c r="J768" s="34">
        <f t="shared" si="157"/>
        <v>9.9999999999999645</v>
      </c>
      <c r="K768" s="34">
        <f t="shared" si="150"/>
        <v>9.9999999999999645</v>
      </c>
      <c r="L768" s="34">
        <f t="shared" si="147"/>
        <v>7</v>
      </c>
      <c r="M768" s="34">
        <f t="shared" ca="1" si="148"/>
        <v>811</v>
      </c>
      <c r="N768" s="34" t="str">
        <f t="shared" si="151"/>
        <v/>
      </c>
      <c r="O768" s="34">
        <f t="shared" si="158"/>
        <v>129.99999999999955</v>
      </c>
      <c r="P768" s="37">
        <f t="shared" si="159"/>
        <v>74.560214384037224</v>
      </c>
      <c r="Q768" s="34">
        <f t="shared" si="152"/>
        <v>249.99999999999912</v>
      </c>
      <c r="R768" s="34">
        <f t="shared" si="153"/>
        <v>379.99999999999864</v>
      </c>
      <c r="S768" s="37">
        <f t="shared" si="154"/>
        <v>324.56021438403633</v>
      </c>
    </row>
    <row r="769" spans="1:19" x14ac:dyDescent="0.2">
      <c r="A769" s="50"/>
      <c r="C769" s="56"/>
      <c r="D769" s="36">
        <v>1</v>
      </c>
      <c r="E769" s="36">
        <v>1127</v>
      </c>
      <c r="F769" s="48">
        <f t="shared" si="155"/>
        <v>0.4770833333333333</v>
      </c>
      <c r="G769" s="36">
        <v>1136</v>
      </c>
      <c r="H769" s="49">
        <f t="shared" si="149"/>
        <v>0.48333333333333334</v>
      </c>
      <c r="I769" s="49" t="str">
        <f t="shared" si="156"/>
        <v/>
      </c>
      <c r="J769" s="34">
        <f t="shared" si="157"/>
        <v>7.9999999999999716</v>
      </c>
      <c r="K769" s="34">
        <f t="shared" si="150"/>
        <v>9.000000000000048</v>
      </c>
      <c r="L769" s="34">
        <f t="shared" si="147"/>
        <v>8</v>
      </c>
      <c r="M769" s="34">
        <f t="shared" ca="1" si="148"/>
        <v>811</v>
      </c>
      <c r="N769" s="34" t="str">
        <f t="shared" si="151"/>
        <v/>
      </c>
      <c r="O769" s="34">
        <f t="shared" si="158"/>
        <v>4.3999999999999844</v>
      </c>
      <c r="P769" s="37">
        <f t="shared" si="159"/>
        <v>3.1269324917219192</v>
      </c>
      <c r="Q769" s="34">
        <f t="shared" si="152"/>
        <v>9.000000000000048</v>
      </c>
      <c r="R769" s="34">
        <f t="shared" si="153"/>
        <v>13.400000000000032</v>
      </c>
      <c r="S769" s="37">
        <f t="shared" si="154"/>
        <v>12.126932491721966</v>
      </c>
    </row>
    <row r="770" spans="1:19" x14ac:dyDescent="0.2">
      <c r="A770" s="50"/>
      <c r="C770" s="56"/>
      <c r="D770" s="36">
        <v>0.1</v>
      </c>
      <c r="E770" s="36">
        <v>1144</v>
      </c>
      <c r="F770" s="48">
        <f t="shared" si="155"/>
        <v>0.48888888888888887</v>
      </c>
      <c r="G770" s="36">
        <v>1151</v>
      </c>
      <c r="H770" s="49">
        <f t="shared" si="149"/>
        <v>0.49374999999999997</v>
      </c>
      <c r="I770" s="49">
        <f t="shared" si="156"/>
        <v>0.49722222222222218</v>
      </c>
      <c r="J770" s="34" t="str">
        <f t="shared" si="157"/>
        <v/>
      </c>
      <c r="K770" s="34">
        <f t="shared" si="150"/>
        <v>6.9999999999999751</v>
      </c>
      <c r="L770" s="34">
        <f t="shared" si="147"/>
        <v>9</v>
      </c>
      <c r="M770" s="34">
        <f t="shared" ca="1" si="148"/>
        <v>811</v>
      </c>
      <c r="N770" s="34">
        <f t="shared" ca="1" si="151"/>
        <v>224.99999999999991</v>
      </c>
      <c r="O770" s="34">
        <f t="shared" si="158"/>
        <v>0.25</v>
      </c>
      <c r="P770" s="37">
        <f t="shared" si="159"/>
        <v>4.342905372259271E-2</v>
      </c>
      <c r="Q770" s="34">
        <f t="shared" si="152"/>
        <v>0.69999999999999751</v>
      </c>
      <c r="R770" s="34">
        <f t="shared" si="153"/>
        <v>0.94999999999999751</v>
      </c>
      <c r="S770" s="37">
        <f t="shared" si="154"/>
        <v>0.74342905372259027</v>
      </c>
    </row>
    <row r="771" spans="1:19" x14ac:dyDescent="0.2">
      <c r="A771" s="50">
        <v>40238</v>
      </c>
      <c r="B771" s="34">
        <v>1404</v>
      </c>
      <c r="C771" s="56" t="s">
        <v>102</v>
      </c>
      <c r="D771" s="36">
        <v>0.01</v>
      </c>
      <c r="E771" s="36">
        <v>1501</v>
      </c>
      <c r="F771" s="48">
        <f t="shared" si="155"/>
        <v>0.62569444444444444</v>
      </c>
      <c r="G771" s="36">
        <v>1503</v>
      </c>
      <c r="H771" s="49">
        <f t="shared" si="149"/>
        <v>0.62708333333333333</v>
      </c>
      <c r="I771" s="49" t="str">
        <f t="shared" si="156"/>
        <v/>
      </c>
      <c r="J771" s="34">
        <f t="shared" si="157"/>
        <v>5.9999999999999787</v>
      </c>
      <c r="K771" s="34">
        <f t="shared" si="150"/>
        <v>1.9999999999999929</v>
      </c>
      <c r="L771" s="34">
        <f t="shared" si="147"/>
        <v>1</v>
      </c>
      <c r="M771" s="34">
        <f t="shared" ca="1" si="148"/>
        <v>1404</v>
      </c>
      <c r="N771" s="34" t="str">
        <f t="shared" si="151"/>
        <v/>
      </c>
      <c r="O771" s="34">
        <f t="shared" si="158"/>
        <v>0.32999999999999885</v>
      </c>
      <c r="P771" s="37">
        <f t="shared" si="159"/>
        <v>0.23452818661036695</v>
      </c>
      <c r="Q771" s="34">
        <f t="shared" si="152"/>
        <v>1.9999999999999931E-2</v>
      </c>
      <c r="R771" s="34">
        <f t="shared" si="153"/>
        <v>0.34999999999999876</v>
      </c>
      <c r="S771" s="37">
        <f t="shared" si="154"/>
        <v>0.25452818661036686</v>
      </c>
    </row>
    <row r="772" spans="1:19" x14ac:dyDescent="0.2">
      <c r="A772" s="50"/>
      <c r="C772" s="56"/>
      <c r="D772" s="36">
        <v>0.1</v>
      </c>
      <c r="E772" s="36">
        <v>1509</v>
      </c>
      <c r="F772" s="48">
        <f t="shared" si="155"/>
        <v>0.63124999999999998</v>
      </c>
      <c r="G772" s="36">
        <v>1656</v>
      </c>
      <c r="H772" s="49">
        <f t="shared" si="149"/>
        <v>0.7055555555555556</v>
      </c>
      <c r="I772" s="49">
        <f t="shared" si="156"/>
        <v>0.70902777777777781</v>
      </c>
      <c r="J772" s="34" t="str">
        <f t="shared" si="157"/>
        <v/>
      </c>
      <c r="K772" s="34">
        <f t="shared" si="150"/>
        <v>107.0000000000001</v>
      </c>
      <c r="L772" s="34">
        <f t="shared" si="147"/>
        <v>2</v>
      </c>
      <c r="M772" s="34">
        <f t="shared" ca="1" si="148"/>
        <v>1404</v>
      </c>
      <c r="N772" s="34">
        <f t="shared" ca="1" si="151"/>
        <v>177</v>
      </c>
      <c r="O772" s="34">
        <f t="shared" si="158"/>
        <v>0.25</v>
      </c>
      <c r="P772" s="37">
        <f t="shared" si="159"/>
        <v>4.342905372259271E-2</v>
      </c>
      <c r="Q772" s="34">
        <f t="shared" si="152"/>
        <v>10.70000000000001</v>
      </c>
      <c r="R772" s="34">
        <f t="shared" si="153"/>
        <v>10.95000000000001</v>
      </c>
      <c r="S772" s="37">
        <f t="shared" si="154"/>
        <v>10.743429053722602</v>
      </c>
    </row>
    <row r="773" spans="1:19" x14ac:dyDescent="0.2">
      <c r="A773" s="50">
        <v>40239</v>
      </c>
      <c r="B773" s="34">
        <v>813</v>
      </c>
      <c r="C773" s="56">
        <v>5</v>
      </c>
      <c r="D773" s="36">
        <v>0.01</v>
      </c>
      <c r="E773" s="36">
        <v>855</v>
      </c>
      <c r="F773" s="48">
        <f t="shared" si="155"/>
        <v>0.37152777777777773</v>
      </c>
      <c r="G773" s="36">
        <v>858</v>
      </c>
      <c r="H773" s="49">
        <f t="shared" si="149"/>
        <v>0.37361111111111112</v>
      </c>
      <c r="I773" s="49" t="str">
        <f t="shared" si="156"/>
        <v/>
      </c>
      <c r="J773" s="34">
        <f t="shared" si="157"/>
        <v>3.9999999999999858</v>
      </c>
      <c r="K773" s="34">
        <f t="shared" si="150"/>
        <v>3.0000000000000693</v>
      </c>
      <c r="L773" s="34">
        <f t="shared" si="147"/>
        <v>1</v>
      </c>
      <c r="M773" s="34">
        <f t="shared" ca="1" si="148"/>
        <v>813</v>
      </c>
      <c r="N773" s="34" t="str">
        <f t="shared" si="151"/>
        <v/>
      </c>
      <c r="O773" s="34">
        <f t="shared" si="158"/>
        <v>0.21999999999999922</v>
      </c>
      <c r="P773" s="37">
        <f t="shared" si="159"/>
        <v>0.15635212440691129</v>
      </c>
      <c r="Q773" s="34">
        <f t="shared" si="152"/>
        <v>3.0000000000000693E-2</v>
      </c>
      <c r="R773" s="34">
        <f t="shared" si="153"/>
        <v>0.24999999999999992</v>
      </c>
      <c r="S773" s="37">
        <f t="shared" si="154"/>
        <v>0.18635212440691198</v>
      </c>
    </row>
    <row r="774" spans="1:19" x14ac:dyDescent="0.2">
      <c r="C774" s="56"/>
      <c r="D774" s="36">
        <v>0.1</v>
      </c>
      <c r="E774" s="36">
        <v>902</v>
      </c>
      <c r="F774" s="48">
        <f t="shared" si="155"/>
        <v>0.37638888888888888</v>
      </c>
      <c r="G774" s="36">
        <v>959</v>
      </c>
      <c r="H774" s="49">
        <f t="shared" si="149"/>
        <v>0.41597222222222219</v>
      </c>
      <c r="I774" s="49">
        <f t="shared" si="156"/>
        <v>0.4194444444444444</v>
      </c>
      <c r="J774" s="34" t="str">
        <f t="shared" si="157"/>
        <v/>
      </c>
      <c r="K774" s="34">
        <f t="shared" si="150"/>
        <v>56.999999999999957</v>
      </c>
      <c r="L774" s="34">
        <f t="shared" si="147"/>
        <v>2</v>
      </c>
      <c r="M774" s="34">
        <f t="shared" ca="1" si="148"/>
        <v>813</v>
      </c>
      <c r="N774" s="34">
        <f t="shared" ca="1" si="151"/>
        <v>110.99999999999993</v>
      </c>
      <c r="O774" s="34">
        <f t="shared" si="158"/>
        <v>0.25</v>
      </c>
      <c r="P774" s="37">
        <f t="shared" si="159"/>
        <v>4.342905372259271E-2</v>
      </c>
      <c r="Q774" s="34">
        <f t="shared" si="152"/>
        <v>5.6999999999999957</v>
      </c>
      <c r="R774" s="34">
        <f t="shared" si="153"/>
        <v>5.9499999999999957</v>
      </c>
      <c r="S774" s="37">
        <f t="shared" si="154"/>
        <v>5.7434290537225881</v>
      </c>
    </row>
    <row r="775" spans="1:19" x14ac:dyDescent="0.2">
      <c r="A775" s="50">
        <v>40239</v>
      </c>
      <c r="B775" s="34">
        <v>1240</v>
      </c>
      <c r="C775" s="56"/>
      <c r="D775" s="36">
        <v>0.01</v>
      </c>
      <c r="E775" s="36">
        <v>1326</v>
      </c>
      <c r="F775" s="48">
        <f t="shared" si="155"/>
        <v>0.55972222222222223</v>
      </c>
      <c r="G775" s="36">
        <v>1335</v>
      </c>
      <c r="H775" s="49">
        <f t="shared" si="149"/>
        <v>0.56597222222222221</v>
      </c>
      <c r="I775" s="49" t="str">
        <f t="shared" si="156"/>
        <v/>
      </c>
      <c r="J775" s="34">
        <f t="shared" si="157"/>
        <v>11.000000000000121</v>
      </c>
      <c r="K775" s="34">
        <f t="shared" si="150"/>
        <v>8.999999999999968</v>
      </c>
      <c r="L775" s="34">
        <f t="shared" si="147"/>
        <v>1</v>
      </c>
      <c r="M775" s="34">
        <f t="shared" ca="1" si="148"/>
        <v>1240</v>
      </c>
      <c r="N775" s="34" t="str">
        <f t="shared" si="151"/>
        <v/>
      </c>
      <c r="O775" s="34">
        <f t="shared" si="158"/>
        <v>0.60500000000000664</v>
      </c>
      <c r="P775" s="37">
        <f t="shared" si="159"/>
        <v>0.4299683421190123</v>
      </c>
      <c r="Q775" s="34">
        <f t="shared" si="152"/>
        <v>8.9999999999999677E-2</v>
      </c>
      <c r="R775" s="34">
        <f t="shared" si="153"/>
        <v>0.69500000000000628</v>
      </c>
      <c r="S775" s="37">
        <f t="shared" si="154"/>
        <v>0.51996834211901199</v>
      </c>
    </row>
    <row r="776" spans="1:19" x14ac:dyDescent="0.2">
      <c r="A776" s="50"/>
      <c r="C776" s="56"/>
      <c r="D776" s="36">
        <v>0.1</v>
      </c>
      <c r="E776" s="36">
        <v>1346</v>
      </c>
      <c r="F776" s="48">
        <f t="shared" si="155"/>
        <v>0.57361111111111118</v>
      </c>
      <c r="G776" s="36">
        <v>1351</v>
      </c>
      <c r="H776" s="49">
        <f t="shared" si="149"/>
        <v>0.57708333333333328</v>
      </c>
      <c r="I776" s="49">
        <f t="shared" si="156"/>
        <v>0.58055555555555549</v>
      </c>
      <c r="J776" s="34" t="str">
        <f t="shared" si="157"/>
        <v/>
      </c>
      <c r="K776" s="34">
        <f t="shared" si="150"/>
        <v>4.9999999999998224</v>
      </c>
      <c r="L776" s="34">
        <f t="shared" si="147"/>
        <v>2</v>
      </c>
      <c r="M776" s="34">
        <f t="shared" ca="1" si="148"/>
        <v>1240</v>
      </c>
      <c r="N776" s="34">
        <f t="shared" ca="1" si="151"/>
        <v>75.999999999999886</v>
      </c>
      <c r="O776" s="34">
        <f t="shared" si="158"/>
        <v>0.25</v>
      </c>
      <c r="P776" s="37">
        <f t="shared" si="159"/>
        <v>4.342905372259271E-2</v>
      </c>
      <c r="Q776" s="34">
        <f t="shared" si="152"/>
        <v>0.49999999999998224</v>
      </c>
      <c r="R776" s="34">
        <f t="shared" si="153"/>
        <v>0.74999999999998224</v>
      </c>
      <c r="S776" s="37">
        <f t="shared" si="154"/>
        <v>0.543429053722575</v>
      </c>
    </row>
    <row r="777" spans="1:19" x14ac:dyDescent="0.2">
      <c r="A777" s="50">
        <v>40239</v>
      </c>
      <c r="B777" s="34">
        <v>1416</v>
      </c>
      <c r="C777" s="56"/>
      <c r="D777" s="36">
        <v>0.01</v>
      </c>
      <c r="E777" s="36">
        <v>1504</v>
      </c>
      <c r="F777" s="48">
        <f t="shared" si="155"/>
        <v>0.62777777777777777</v>
      </c>
      <c r="G777" s="36">
        <v>1509</v>
      </c>
      <c r="H777" s="49">
        <f t="shared" si="149"/>
        <v>0.63124999999999998</v>
      </c>
      <c r="I777" s="49" t="str">
        <f t="shared" si="156"/>
        <v/>
      </c>
      <c r="J777" s="34">
        <f t="shared" si="157"/>
        <v>7.9999999999999716</v>
      </c>
      <c r="K777" s="34">
        <f t="shared" si="150"/>
        <v>4.9999999999999822</v>
      </c>
      <c r="L777" s="34">
        <f t="shared" si="147"/>
        <v>1</v>
      </c>
      <c r="M777" s="34">
        <f t="shared" ca="1" si="148"/>
        <v>1416</v>
      </c>
      <c r="N777" s="34" t="str">
        <f t="shared" si="151"/>
        <v/>
      </c>
      <c r="O777" s="34">
        <f t="shared" si="158"/>
        <v>0.43999999999999845</v>
      </c>
      <c r="P777" s="37">
        <f t="shared" si="159"/>
        <v>0.31270424881382258</v>
      </c>
      <c r="Q777" s="34">
        <f t="shared" si="152"/>
        <v>4.9999999999999822E-2</v>
      </c>
      <c r="R777" s="34">
        <f t="shared" si="153"/>
        <v>0.48999999999999827</v>
      </c>
      <c r="S777" s="37">
        <f t="shared" si="154"/>
        <v>0.36270424881382241</v>
      </c>
    </row>
    <row r="778" spans="1:19" x14ac:dyDescent="0.2">
      <c r="C778" s="56"/>
      <c r="D778" s="36">
        <v>0.1</v>
      </c>
      <c r="E778" s="36">
        <v>1517</v>
      </c>
      <c r="F778" s="48">
        <f t="shared" si="155"/>
        <v>0.63680555555555551</v>
      </c>
      <c r="G778" s="36">
        <v>1524</v>
      </c>
      <c r="H778" s="49">
        <f t="shared" si="149"/>
        <v>0.64166666666666672</v>
      </c>
      <c r="I778" s="49" t="str">
        <f t="shared" si="156"/>
        <v/>
      </c>
      <c r="J778" s="34">
        <f t="shared" si="157"/>
        <v>7.9999999999999716</v>
      </c>
      <c r="K778" s="34">
        <f t="shared" si="150"/>
        <v>7.000000000000135</v>
      </c>
      <c r="L778" s="34">
        <f t="shared" si="147"/>
        <v>2</v>
      </c>
      <c r="M778" s="34">
        <f t="shared" ca="1" si="148"/>
        <v>1416</v>
      </c>
      <c r="N778" s="34" t="str">
        <f t="shared" si="151"/>
        <v/>
      </c>
      <c r="O778" s="34">
        <f t="shared" si="158"/>
        <v>0.45999999999999841</v>
      </c>
      <c r="P778" s="37">
        <f t="shared" si="159"/>
        <v>0.35844876272222831</v>
      </c>
      <c r="Q778" s="34">
        <f t="shared" si="152"/>
        <v>0.7000000000000135</v>
      </c>
      <c r="R778" s="34">
        <f t="shared" si="153"/>
        <v>1.1600000000000119</v>
      </c>
      <c r="S778" s="37">
        <f t="shared" si="154"/>
        <v>1.0584487627222419</v>
      </c>
    </row>
    <row r="779" spans="1:19" x14ac:dyDescent="0.2">
      <c r="C779" s="56"/>
      <c r="D779" s="36">
        <v>1.4999999999999999E-2</v>
      </c>
      <c r="E779" s="36">
        <v>1532</v>
      </c>
      <c r="F779" s="48">
        <f t="shared" si="155"/>
        <v>0.64722222222222225</v>
      </c>
      <c r="G779" s="36">
        <v>1538</v>
      </c>
      <c r="H779" s="49">
        <f t="shared" si="149"/>
        <v>0.65138888888888891</v>
      </c>
      <c r="I779" s="49" t="str">
        <f t="shared" si="156"/>
        <v/>
      </c>
      <c r="J779" s="34">
        <f t="shared" si="157"/>
        <v>6.9999999999999751</v>
      </c>
      <c r="K779" s="34">
        <f t="shared" si="150"/>
        <v>5.9999999999999787</v>
      </c>
      <c r="L779" s="34">
        <f t="shared" si="147"/>
        <v>3</v>
      </c>
      <c r="M779" s="34">
        <f t="shared" ca="1" si="148"/>
        <v>1416</v>
      </c>
      <c r="N779" s="34" t="str">
        <f t="shared" si="151"/>
        <v/>
      </c>
      <c r="O779" s="34">
        <f t="shared" si="158"/>
        <v>0.40249999999999858</v>
      </c>
      <c r="P779" s="37">
        <f t="shared" si="159"/>
        <v>0.31364266738194985</v>
      </c>
      <c r="Q779" s="34">
        <f t="shared" si="152"/>
        <v>8.9999999999999677E-2</v>
      </c>
      <c r="R779" s="34">
        <f t="shared" si="153"/>
        <v>0.49249999999999827</v>
      </c>
      <c r="S779" s="37">
        <f t="shared" si="154"/>
        <v>0.40364266738194954</v>
      </c>
    </row>
    <row r="780" spans="1:19" x14ac:dyDescent="0.2">
      <c r="A780" s="50"/>
      <c r="C780" s="56"/>
      <c r="D780" s="36">
        <v>0.1</v>
      </c>
      <c r="E780" s="36">
        <v>1545</v>
      </c>
      <c r="F780" s="48">
        <f t="shared" si="155"/>
        <v>0.65625</v>
      </c>
      <c r="G780" s="36">
        <v>1553</v>
      </c>
      <c r="H780" s="49">
        <f t="shared" si="149"/>
        <v>0.66180555555555554</v>
      </c>
      <c r="I780" s="49">
        <f t="shared" si="156"/>
        <v>0.66527777777777775</v>
      </c>
      <c r="J780" s="34" t="str">
        <f t="shared" si="157"/>
        <v/>
      </c>
      <c r="K780" s="34">
        <f t="shared" si="150"/>
        <v>7.9999999999999716</v>
      </c>
      <c r="L780" s="34">
        <f t="shared" si="147"/>
        <v>4</v>
      </c>
      <c r="M780" s="34">
        <f t="shared" ca="1" si="148"/>
        <v>1416</v>
      </c>
      <c r="N780" s="34">
        <f t="shared" ca="1" si="151"/>
        <v>101.99999999999996</v>
      </c>
      <c r="O780" s="34">
        <f t="shared" si="158"/>
        <v>0.25</v>
      </c>
      <c r="P780" s="37">
        <f t="shared" si="159"/>
        <v>4.342905372259271E-2</v>
      </c>
      <c r="Q780" s="34">
        <f t="shared" si="152"/>
        <v>0.79999999999999716</v>
      </c>
      <c r="R780" s="34">
        <f t="shared" si="153"/>
        <v>1.0499999999999972</v>
      </c>
      <c r="S780" s="37">
        <f t="shared" si="154"/>
        <v>0.84342905372258992</v>
      </c>
    </row>
    <row r="781" spans="1:19" x14ac:dyDescent="0.2">
      <c r="A781" s="50">
        <v>40240</v>
      </c>
      <c r="B781" s="34">
        <v>1203</v>
      </c>
      <c r="C781" s="56" t="s">
        <v>79</v>
      </c>
      <c r="D781" s="36">
        <v>0.01</v>
      </c>
      <c r="E781" s="36">
        <v>1254</v>
      </c>
      <c r="F781" s="48">
        <f t="shared" si="155"/>
        <v>0.53749999999999998</v>
      </c>
      <c r="G781" s="36">
        <v>1300</v>
      </c>
      <c r="H781" s="49">
        <f t="shared" si="149"/>
        <v>0.54166666666666663</v>
      </c>
      <c r="I781" s="49" t="str">
        <f t="shared" si="156"/>
        <v/>
      </c>
      <c r="J781" s="34">
        <f t="shared" si="157"/>
        <v>13.99999999999995</v>
      </c>
      <c r="K781" s="34">
        <f t="shared" si="150"/>
        <v>5.9999999999999787</v>
      </c>
      <c r="L781" s="34">
        <f t="shared" si="147"/>
        <v>1</v>
      </c>
      <c r="M781" s="34">
        <f t="shared" ca="1" si="148"/>
        <v>1203</v>
      </c>
      <c r="N781" s="34" t="str">
        <f t="shared" si="151"/>
        <v/>
      </c>
      <c r="O781" s="34">
        <f t="shared" si="158"/>
        <v>700.06999999999755</v>
      </c>
      <c r="P781" s="37">
        <f t="shared" si="159"/>
        <v>151.98951831697349</v>
      </c>
      <c r="Q781" s="34">
        <f t="shared" si="152"/>
        <v>5.999999999999979E-2</v>
      </c>
      <c r="R781" s="34">
        <f t="shared" si="153"/>
        <v>700.12999999999749</v>
      </c>
      <c r="S781" s="37">
        <f t="shared" si="154"/>
        <v>152.04951831697349</v>
      </c>
    </row>
    <row r="782" spans="1:19" x14ac:dyDescent="0.2">
      <c r="A782" s="50"/>
      <c r="C782" s="56"/>
      <c r="D782" s="36">
        <v>100</v>
      </c>
      <c r="E782" s="36">
        <v>1314</v>
      </c>
      <c r="F782" s="48">
        <f t="shared" si="155"/>
        <v>0.55138888888888882</v>
      </c>
      <c r="G782" s="36">
        <v>1336</v>
      </c>
      <c r="H782" s="49">
        <f t="shared" si="149"/>
        <v>0.56666666666666665</v>
      </c>
      <c r="I782" s="49" t="str">
        <f>IF(OR(A783&lt;&gt;"",D783=""),H782+TIME(0,5,0),"")</f>
        <v/>
      </c>
      <c r="J782" s="34">
        <f>IF(AND(OR(AND(A782&lt;&gt;"",A783=""),AND(A782="",A783="")),D783&lt;&gt;""),(F783-H782)*1440,"")</f>
        <v>4.9999999999999822</v>
      </c>
      <c r="K782" s="34">
        <f t="shared" si="150"/>
        <v>22.000000000000082</v>
      </c>
      <c r="L782" s="34">
        <f t="shared" si="147"/>
        <v>2</v>
      </c>
      <c r="M782" s="34">
        <f t="shared" ca="1" si="148"/>
        <v>1203</v>
      </c>
      <c r="N782" s="34" t="str">
        <f t="shared" si="151"/>
        <v/>
      </c>
      <c r="O782" s="34">
        <f>IF(J782&lt;&gt;"",(D782+D783)*J782/2,D782*5/2)</f>
        <v>624.99999999999773</v>
      </c>
      <c r="P782" s="37">
        <f>IF(J782&lt;&gt;"",(D783-D782)*J782/LN((D783+0.000001)/(D782+0.000001)),-5*(D782-0.000001)/(LN(1/D782)-13.8155))</f>
        <v>616.57587066298311</v>
      </c>
      <c r="Q782" s="34">
        <f t="shared" si="152"/>
        <v>2200.0000000000082</v>
      </c>
      <c r="R782" s="34">
        <f t="shared" si="153"/>
        <v>2825.0000000000059</v>
      </c>
      <c r="S782" s="37">
        <f t="shared" si="154"/>
        <v>2816.5758706629913</v>
      </c>
    </row>
    <row r="783" spans="1:19" x14ac:dyDescent="0.2">
      <c r="C783" s="56"/>
      <c r="D783" s="36">
        <v>150</v>
      </c>
      <c r="E783" s="36">
        <v>1341</v>
      </c>
      <c r="F783" s="48">
        <f t="shared" si="155"/>
        <v>0.57013888888888886</v>
      </c>
      <c r="G783" s="36">
        <v>1347</v>
      </c>
      <c r="H783" s="49">
        <f t="shared" si="149"/>
        <v>0.57430555555555551</v>
      </c>
      <c r="I783" s="49" t="str">
        <f t="shared" si="156"/>
        <v/>
      </c>
      <c r="J783" s="34">
        <f t="shared" si="157"/>
        <v>3.9999999999999858</v>
      </c>
      <c r="K783" s="34">
        <f t="shared" si="150"/>
        <v>5.9999999999999787</v>
      </c>
      <c r="L783" s="34">
        <f>IF(A783&lt;&gt;"",1,L782+1)</f>
        <v>3</v>
      </c>
      <c r="M783" s="34">
        <f t="shared" ref="M783:M846" ca="1" si="160">OFFSET(B783,-L783+1,0)</f>
        <v>1203</v>
      </c>
      <c r="N783" s="34" t="str">
        <f t="shared" si="151"/>
        <v/>
      </c>
      <c r="O783" s="34">
        <f t="shared" si="158"/>
        <v>699.9999999999975</v>
      </c>
      <c r="P783" s="37">
        <f t="shared" si="159"/>
        <v>695.21190338410224</v>
      </c>
      <c r="Q783" s="34">
        <f t="shared" si="152"/>
        <v>899.99999999999682</v>
      </c>
      <c r="R783" s="34">
        <f t="shared" si="153"/>
        <v>1599.9999999999943</v>
      </c>
      <c r="S783" s="37">
        <f t="shared" si="154"/>
        <v>1595.2119033840991</v>
      </c>
    </row>
    <row r="784" spans="1:19" x14ac:dyDescent="0.2">
      <c r="A784" s="50"/>
      <c r="C784" s="56"/>
      <c r="D784" s="36">
        <v>200</v>
      </c>
      <c r="E784" s="36">
        <v>1351</v>
      </c>
      <c r="F784" s="48">
        <f t="shared" si="155"/>
        <v>0.57708333333333328</v>
      </c>
      <c r="G784" s="36">
        <v>1423</v>
      </c>
      <c r="H784" s="49">
        <f t="shared" ref="H784:H861" si="161">VALUE(CONCATENATE(LEFT(G784,LEN(G784)-2),":",RIGHT(G784,2)))</f>
        <v>0.59930555555555554</v>
      </c>
      <c r="I784" s="49" t="str">
        <f t="shared" si="156"/>
        <v/>
      </c>
      <c r="J784" s="34">
        <f t="shared" si="157"/>
        <v>16.99999999999994</v>
      </c>
      <c r="K784" s="34">
        <f t="shared" ref="K784:K861" si="162">(H784-F784)*1440</f>
        <v>32.000000000000043</v>
      </c>
      <c r="L784" s="34">
        <f t="shared" ref="L784:L847" si="163">IF(A784&lt;&gt;"",1,L783+1)</f>
        <v>4</v>
      </c>
      <c r="M784" s="34">
        <f t="shared" ca="1" si="160"/>
        <v>1203</v>
      </c>
      <c r="N784" s="34" t="str">
        <f t="shared" ref="N784:N847" si="164">IF(I784&lt;&gt;"",(I784-VALUE(CONCATENATE(LEFT(M784,LEN(M784)-2),":",RIGHT(M784,2))))*1440,"")</f>
        <v/>
      </c>
      <c r="O784" s="34">
        <f t="shared" si="158"/>
        <v>1700.849999999994</v>
      </c>
      <c r="P784" s="37">
        <f t="shared" si="159"/>
        <v>447.09223500142821</v>
      </c>
      <c r="Q784" s="34">
        <f t="shared" ref="Q784:Q861" si="165">(D784*K784)</f>
        <v>6400.0000000000082</v>
      </c>
      <c r="R784" s="34">
        <f t="shared" ref="R784:R847" si="166">O784+Q784</f>
        <v>8100.8500000000022</v>
      </c>
      <c r="S784" s="37">
        <f t="shared" ref="S784:S847" si="167">P784+Q784</f>
        <v>6847.0922350014362</v>
      </c>
    </row>
    <row r="785" spans="1:19" x14ac:dyDescent="0.2">
      <c r="A785" s="50"/>
      <c r="C785" s="56"/>
      <c r="D785" s="36">
        <v>0.1</v>
      </c>
      <c r="E785" s="36">
        <v>1440</v>
      </c>
      <c r="F785" s="48">
        <f t="shared" si="155"/>
        <v>0.61111111111111105</v>
      </c>
      <c r="G785" s="36">
        <v>1655</v>
      </c>
      <c r="H785" s="49">
        <f t="shared" si="161"/>
        <v>0.70486111111111116</v>
      </c>
      <c r="I785" s="49">
        <f t="shared" si="156"/>
        <v>0.70833333333333337</v>
      </c>
      <c r="J785" s="34" t="str">
        <f t="shared" si="157"/>
        <v/>
      </c>
      <c r="K785" s="34">
        <f t="shared" si="162"/>
        <v>135.00000000000017</v>
      </c>
      <c r="L785" s="34">
        <f t="shared" si="163"/>
        <v>5</v>
      </c>
      <c r="M785" s="34">
        <f t="shared" ca="1" si="160"/>
        <v>1203</v>
      </c>
      <c r="N785" s="34">
        <f t="shared" ca="1" si="164"/>
        <v>297.00000000000006</v>
      </c>
      <c r="O785" s="34">
        <f t="shared" si="158"/>
        <v>0.25</v>
      </c>
      <c r="P785" s="37">
        <f t="shared" si="159"/>
        <v>4.342905372259271E-2</v>
      </c>
      <c r="Q785" s="34">
        <f t="shared" si="165"/>
        <v>13.500000000000018</v>
      </c>
      <c r="R785" s="34">
        <f t="shared" si="166"/>
        <v>13.750000000000018</v>
      </c>
      <c r="S785" s="37">
        <f t="shared" si="167"/>
        <v>13.54342905372261</v>
      </c>
    </row>
    <row r="786" spans="1:19" x14ac:dyDescent="0.2">
      <c r="A786" s="50">
        <v>40241</v>
      </c>
      <c r="B786" s="34">
        <v>944</v>
      </c>
      <c r="C786" s="56" t="s">
        <v>78</v>
      </c>
      <c r="D786" s="36">
        <v>0.01</v>
      </c>
      <c r="E786" s="36">
        <v>1114</v>
      </c>
      <c r="F786" s="48">
        <f t="shared" si="155"/>
        <v>0.4680555555555555</v>
      </c>
      <c r="G786" s="36">
        <v>1131</v>
      </c>
      <c r="H786" s="49">
        <f t="shared" si="161"/>
        <v>0.47986111111111113</v>
      </c>
      <c r="I786" s="49" t="str">
        <f t="shared" si="156"/>
        <v/>
      </c>
      <c r="J786" s="34">
        <f t="shared" si="157"/>
        <v>17.000000000000021</v>
      </c>
      <c r="K786" s="34">
        <f t="shared" si="162"/>
        <v>17.000000000000099</v>
      </c>
      <c r="L786" s="34">
        <f t="shared" si="163"/>
        <v>1</v>
      </c>
      <c r="M786" s="34">
        <f t="shared" ca="1" si="160"/>
        <v>944</v>
      </c>
      <c r="N786" s="34" t="str">
        <f t="shared" si="164"/>
        <v/>
      </c>
      <c r="O786" s="34">
        <f t="shared" si="158"/>
        <v>8.5850000000000115</v>
      </c>
      <c r="P786" s="37">
        <f t="shared" si="159"/>
        <v>3.654666627725232</v>
      </c>
      <c r="Q786" s="34">
        <f t="shared" si="165"/>
        <v>0.17000000000000101</v>
      </c>
      <c r="R786" s="34">
        <f t="shared" si="166"/>
        <v>8.7550000000000132</v>
      </c>
      <c r="S786" s="37">
        <f t="shared" si="167"/>
        <v>3.8246666277252328</v>
      </c>
    </row>
    <row r="787" spans="1:19" x14ac:dyDescent="0.2">
      <c r="A787" s="50"/>
      <c r="C787" s="56"/>
      <c r="D787" s="36">
        <v>1</v>
      </c>
      <c r="E787" s="36">
        <v>1148</v>
      </c>
      <c r="F787" s="48">
        <f t="shared" ref="F787:F861" si="168">VALUE(CONCATENATE(LEFT(E787,LEN(E787)-2),":",RIGHT(E787,2)))</f>
        <v>0.4916666666666667</v>
      </c>
      <c r="G787" s="36">
        <v>1156</v>
      </c>
      <c r="H787" s="49">
        <f t="shared" si="161"/>
        <v>0.49722222222222223</v>
      </c>
      <c r="I787" s="49">
        <f t="shared" si="156"/>
        <v>0.50069444444444444</v>
      </c>
      <c r="J787" s="34" t="str">
        <f t="shared" si="157"/>
        <v/>
      </c>
      <c r="K787" s="34">
        <f t="shared" si="162"/>
        <v>7.9999999999999716</v>
      </c>
      <c r="L787" s="34">
        <f t="shared" si="163"/>
        <v>2</v>
      </c>
      <c r="M787" s="34">
        <f t="shared" ca="1" si="160"/>
        <v>944</v>
      </c>
      <c r="N787" s="34">
        <f t="shared" ca="1" si="164"/>
        <v>137.00000000000009</v>
      </c>
      <c r="O787" s="34">
        <f t="shared" si="158"/>
        <v>2.5</v>
      </c>
      <c r="P787" s="37">
        <f t="shared" si="159"/>
        <v>0.36191198291773735</v>
      </c>
      <c r="Q787" s="34">
        <f t="shared" si="165"/>
        <v>7.9999999999999716</v>
      </c>
      <c r="R787" s="34">
        <f t="shared" si="166"/>
        <v>10.499999999999972</v>
      </c>
      <c r="S787" s="37">
        <f t="shared" si="167"/>
        <v>8.3619119829177091</v>
      </c>
    </row>
    <row r="788" spans="1:19" x14ac:dyDescent="0.2">
      <c r="A788" s="50">
        <v>40241</v>
      </c>
      <c r="B788" s="34">
        <v>1410</v>
      </c>
      <c r="C788" s="56"/>
      <c r="D788" s="36">
        <v>0.1</v>
      </c>
      <c r="E788" s="36">
        <v>1507</v>
      </c>
      <c r="F788" s="48">
        <f t="shared" si="168"/>
        <v>0.62986111111111109</v>
      </c>
      <c r="G788" s="36">
        <v>1522</v>
      </c>
      <c r="H788" s="49">
        <f t="shared" si="161"/>
        <v>0.64027777777777783</v>
      </c>
      <c r="I788" s="49" t="str">
        <f t="shared" si="156"/>
        <v/>
      </c>
      <c r="J788" s="34">
        <f t="shared" si="157"/>
        <v>7.9999999999999716</v>
      </c>
      <c r="K788" s="34">
        <f t="shared" si="162"/>
        <v>15.000000000000107</v>
      </c>
      <c r="L788" s="34">
        <f t="shared" si="163"/>
        <v>1</v>
      </c>
      <c r="M788" s="34">
        <f t="shared" ca="1" si="160"/>
        <v>1410</v>
      </c>
      <c r="N788" s="34" t="str">
        <f t="shared" si="164"/>
        <v/>
      </c>
      <c r="O788" s="34">
        <f t="shared" si="158"/>
        <v>1.199999999999996</v>
      </c>
      <c r="P788" s="37">
        <f t="shared" si="159"/>
        <v>1.1541643581847052</v>
      </c>
      <c r="Q788" s="34">
        <f t="shared" si="165"/>
        <v>1.5000000000000107</v>
      </c>
      <c r="R788" s="34">
        <f t="shared" si="166"/>
        <v>2.7000000000000064</v>
      </c>
      <c r="S788" s="37">
        <f t="shared" si="167"/>
        <v>2.6541643581847159</v>
      </c>
    </row>
    <row r="789" spans="1:19" x14ac:dyDescent="0.2">
      <c r="A789" s="50"/>
      <c r="C789" s="56"/>
      <c r="D789" s="36">
        <v>0.2</v>
      </c>
      <c r="E789" s="36">
        <v>1530</v>
      </c>
      <c r="F789" s="48">
        <f t="shared" si="168"/>
        <v>0.64583333333333337</v>
      </c>
      <c r="G789" s="36">
        <v>1602</v>
      </c>
      <c r="H789" s="49">
        <f t="shared" si="161"/>
        <v>0.66805555555555562</v>
      </c>
      <c r="I789" s="49">
        <f t="shared" si="156"/>
        <v>0.67152777777777783</v>
      </c>
      <c r="J789" s="34" t="str">
        <f t="shared" si="157"/>
        <v/>
      </c>
      <c r="K789" s="34">
        <f t="shared" si="162"/>
        <v>32.000000000000043</v>
      </c>
      <c r="L789" s="34">
        <f t="shared" si="163"/>
        <v>2</v>
      </c>
      <c r="M789" s="34">
        <f t="shared" ca="1" si="160"/>
        <v>1410</v>
      </c>
      <c r="N789" s="34">
        <f t="shared" ca="1" si="164"/>
        <v>117.00000000000006</v>
      </c>
      <c r="O789" s="34">
        <f t="shared" si="158"/>
        <v>0.5</v>
      </c>
      <c r="P789" s="37">
        <f t="shared" si="159"/>
        <v>8.192609482288947E-2</v>
      </c>
      <c r="Q789" s="34">
        <f t="shared" si="165"/>
        <v>6.4000000000000092</v>
      </c>
      <c r="R789" s="34">
        <f t="shared" si="166"/>
        <v>6.9000000000000092</v>
      </c>
      <c r="S789" s="37">
        <f t="shared" si="167"/>
        <v>6.4819260948228985</v>
      </c>
    </row>
    <row r="790" spans="1:19" x14ac:dyDescent="0.2">
      <c r="A790" s="50">
        <v>40242</v>
      </c>
      <c r="B790" s="34">
        <v>815</v>
      </c>
      <c r="C790" s="56">
        <v>4</v>
      </c>
      <c r="D790" s="36">
        <v>0.01</v>
      </c>
      <c r="E790" s="36">
        <v>851</v>
      </c>
      <c r="F790" s="48">
        <f t="shared" si="168"/>
        <v>0.36874999999999997</v>
      </c>
      <c r="G790" s="36">
        <v>855</v>
      </c>
      <c r="H790" s="49">
        <f t="shared" si="161"/>
        <v>0.37152777777777773</v>
      </c>
      <c r="I790" s="49" t="str">
        <f t="shared" si="156"/>
        <v/>
      </c>
      <c r="J790" s="34">
        <f t="shared" si="157"/>
        <v>10.000000000000124</v>
      </c>
      <c r="K790" s="34">
        <f t="shared" si="162"/>
        <v>3.9999999999999858</v>
      </c>
      <c r="L790" s="34">
        <f t="shared" si="163"/>
        <v>1</v>
      </c>
      <c r="M790" s="34">
        <f t="shared" ca="1" si="160"/>
        <v>815</v>
      </c>
      <c r="N790" s="34" t="str">
        <f t="shared" si="164"/>
        <v/>
      </c>
      <c r="O790" s="34">
        <f t="shared" si="158"/>
        <v>5.0500000000000629</v>
      </c>
      <c r="P790" s="37">
        <f t="shared" si="159"/>
        <v>2.1498038986619257</v>
      </c>
      <c r="Q790" s="34">
        <f t="shared" si="165"/>
        <v>3.9999999999999862E-2</v>
      </c>
      <c r="R790" s="34">
        <f t="shared" si="166"/>
        <v>5.0900000000000629</v>
      </c>
      <c r="S790" s="37">
        <f t="shared" si="167"/>
        <v>2.1898038986619257</v>
      </c>
    </row>
    <row r="791" spans="1:19" x14ac:dyDescent="0.2">
      <c r="A791" s="50"/>
      <c r="C791" s="56"/>
      <c r="D791" s="36">
        <v>1</v>
      </c>
      <c r="E791" s="36">
        <v>905</v>
      </c>
      <c r="F791" s="48">
        <f t="shared" si="168"/>
        <v>0.37847222222222227</v>
      </c>
      <c r="G791" s="36">
        <v>1044</v>
      </c>
      <c r="H791" s="49">
        <f t="shared" si="161"/>
        <v>0.44722222222222219</v>
      </c>
      <c r="I791" s="49" t="str">
        <f t="shared" si="156"/>
        <v/>
      </c>
      <c r="J791" s="34">
        <f t="shared" si="157"/>
        <v>6.0000000000000586</v>
      </c>
      <c r="K791" s="34">
        <f t="shared" si="162"/>
        <v>98.999999999999886</v>
      </c>
      <c r="L791" s="34">
        <f t="shared" si="163"/>
        <v>2</v>
      </c>
      <c r="M791" s="34">
        <f t="shared" ca="1" si="160"/>
        <v>815</v>
      </c>
      <c r="N791" s="34" t="str">
        <f t="shared" si="164"/>
        <v/>
      </c>
      <c r="O791" s="34">
        <f t="shared" si="158"/>
        <v>33.00000000000032</v>
      </c>
      <c r="P791" s="37">
        <f t="shared" si="159"/>
        <v>23.451911189302841</v>
      </c>
      <c r="Q791" s="34">
        <f t="shared" si="165"/>
        <v>98.999999999999886</v>
      </c>
      <c r="R791" s="34">
        <f t="shared" si="166"/>
        <v>132.0000000000002</v>
      </c>
      <c r="S791" s="37">
        <f t="shared" si="167"/>
        <v>122.45191118930273</v>
      </c>
    </row>
    <row r="792" spans="1:19" x14ac:dyDescent="0.2">
      <c r="A792" s="50"/>
      <c r="C792" s="56"/>
      <c r="D792" s="36">
        <v>10</v>
      </c>
      <c r="E792" s="36">
        <v>1050</v>
      </c>
      <c r="F792" s="48">
        <f t="shared" si="168"/>
        <v>0.4513888888888889</v>
      </c>
      <c r="G792" s="36">
        <v>1130</v>
      </c>
      <c r="H792" s="49">
        <f t="shared" si="161"/>
        <v>0.47916666666666669</v>
      </c>
      <c r="I792" s="49">
        <f t="shared" si="156"/>
        <v>0.4826388888888889</v>
      </c>
      <c r="J792" s="34" t="str">
        <f t="shared" si="157"/>
        <v/>
      </c>
      <c r="K792" s="34">
        <f t="shared" si="162"/>
        <v>40.000000000000014</v>
      </c>
      <c r="L792" s="34">
        <f t="shared" si="163"/>
        <v>3</v>
      </c>
      <c r="M792" s="34">
        <f t="shared" ca="1" si="160"/>
        <v>815</v>
      </c>
      <c r="N792" s="34">
        <f t="shared" ca="1" si="164"/>
        <v>200</v>
      </c>
      <c r="O792" s="34">
        <f t="shared" si="158"/>
        <v>25</v>
      </c>
      <c r="P792" s="37">
        <f t="shared" si="159"/>
        <v>3.1021051639523365</v>
      </c>
      <c r="Q792" s="34">
        <f t="shared" si="165"/>
        <v>400.00000000000011</v>
      </c>
      <c r="R792" s="34">
        <f t="shared" si="166"/>
        <v>425.00000000000011</v>
      </c>
      <c r="S792" s="37">
        <f t="shared" si="167"/>
        <v>403.10210516395244</v>
      </c>
    </row>
    <row r="793" spans="1:19" x14ac:dyDescent="0.2">
      <c r="A793" s="50">
        <v>40242</v>
      </c>
      <c r="B793" s="34">
        <v>1418</v>
      </c>
      <c r="C793" s="56"/>
      <c r="D793" s="36">
        <v>0.1</v>
      </c>
      <c r="E793" s="36">
        <v>1510</v>
      </c>
      <c r="F793" s="48">
        <f t="shared" si="168"/>
        <v>0.63194444444444442</v>
      </c>
      <c r="G793" s="36">
        <v>1522</v>
      </c>
      <c r="H793" s="49">
        <f t="shared" si="161"/>
        <v>0.64027777777777783</v>
      </c>
      <c r="I793" s="49" t="str">
        <f t="shared" si="156"/>
        <v/>
      </c>
      <c r="J793" s="34">
        <f t="shared" si="157"/>
        <v>17.999999999999936</v>
      </c>
      <c r="K793" s="34">
        <f t="shared" si="162"/>
        <v>12.000000000000117</v>
      </c>
      <c r="L793" s="34">
        <f t="shared" si="163"/>
        <v>1</v>
      </c>
      <c r="M793" s="34">
        <f t="shared" ca="1" si="160"/>
        <v>1418</v>
      </c>
      <c r="N793" s="34" t="str">
        <f t="shared" si="164"/>
        <v/>
      </c>
      <c r="O793" s="34">
        <f t="shared" si="158"/>
        <v>90.899999999999679</v>
      </c>
      <c r="P793" s="37">
        <f t="shared" si="159"/>
        <v>38.695721523584247</v>
      </c>
      <c r="Q793" s="34">
        <f t="shared" si="165"/>
        <v>1.2000000000000117</v>
      </c>
      <c r="R793" s="34">
        <f t="shared" si="166"/>
        <v>92.099999999999696</v>
      </c>
      <c r="S793" s="37">
        <f t="shared" si="167"/>
        <v>39.895721523584257</v>
      </c>
    </row>
    <row r="794" spans="1:19" x14ac:dyDescent="0.2">
      <c r="A794" s="50"/>
      <c r="C794" s="56"/>
      <c r="D794" s="36">
        <v>10</v>
      </c>
      <c r="E794" s="36">
        <v>1540</v>
      </c>
      <c r="F794" s="48">
        <f t="shared" si="168"/>
        <v>0.65277777777777779</v>
      </c>
      <c r="G794" s="36">
        <v>1547</v>
      </c>
      <c r="H794" s="49">
        <f t="shared" si="161"/>
        <v>0.65763888888888888</v>
      </c>
      <c r="I794" s="49">
        <f t="shared" si="156"/>
        <v>0.66111111111111109</v>
      </c>
      <c r="J794" s="34" t="str">
        <f t="shared" si="157"/>
        <v/>
      </c>
      <c r="K794" s="34">
        <f t="shared" si="162"/>
        <v>6.9999999999999751</v>
      </c>
      <c r="L794" s="34">
        <f t="shared" si="163"/>
        <v>2</v>
      </c>
      <c r="M794" s="34">
        <f t="shared" ca="1" si="160"/>
        <v>1418</v>
      </c>
      <c r="N794" s="34">
        <f t="shared" ca="1" si="164"/>
        <v>93.999999999999986</v>
      </c>
      <c r="O794" s="34">
        <f t="shared" si="158"/>
        <v>25</v>
      </c>
      <c r="P794" s="37">
        <f t="shared" si="159"/>
        <v>3.1021051639523365</v>
      </c>
      <c r="Q794" s="34">
        <f t="shared" si="165"/>
        <v>69.999999999999744</v>
      </c>
      <c r="R794" s="34">
        <f t="shared" si="166"/>
        <v>94.999999999999744</v>
      </c>
      <c r="S794" s="37">
        <f t="shared" si="167"/>
        <v>73.102105163952075</v>
      </c>
    </row>
    <row r="795" spans="1:19" x14ac:dyDescent="0.2">
      <c r="A795" s="50">
        <v>40245</v>
      </c>
      <c r="B795" s="34">
        <v>1503</v>
      </c>
      <c r="C795" s="56">
        <v>4</v>
      </c>
      <c r="D795" s="36">
        <v>0.01</v>
      </c>
      <c r="E795" s="36">
        <v>1603</v>
      </c>
      <c r="F795" s="48">
        <f t="shared" si="168"/>
        <v>0.66875000000000007</v>
      </c>
      <c r="G795" s="36">
        <v>1605</v>
      </c>
      <c r="H795" s="49">
        <f t="shared" si="161"/>
        <v>0.67013888888888884</v>
      </c>
      <c r="I795" s="49">
        <f t="shared" si="156"/>
        <v>0.67361111111111105</v>
      </c>
      <c r="J795" s="34" t="str">
        <f t="shared" si="157"/>
        <v/>
      </c>
      <c r="K795" s="34">
        <f t="shared" si="162"/>
        <v>1.999999999999833</v>
      </c>
      <c r="L795" s="34">
        <f t="shared" si="163"/>
        <v>1</v>
      </c>
      <c r="M795" s="34">
        <f t="shared" ca="1" si="160"/>
        <v>1503</v>
      </c>
      <c r="N795" s="34">
        <f t="shared" ca="1" si="164"/>
        <v>66.999999999999915</v>
      </c>
      <c r="O795" s="34">
        <f t="shared" si="158"/>
        <v>2.5000000000000001E-2</v>
      </c>
      <c r="P795" s="37">
        <f t="shared" si="159"/>
        <v>5.4281443780592247E-3</v>
      </c>
      <c r="Q795" s="34">
        <f t="shared" si="165"/>
        <v>1.9999999999998332E-2</v>
      </c>
      <c r="R795" s="34">
        <f t="shared" si="166"/>
        <v>4.4999999999998333E-2</v>
      </c>
      <c r="S795" s="37">
        <f t="shared" si="167"/>
        <v>2.5428144378057557E-2</v>
      </c>
    </row>
    <row r="796" spans="1:19" x14ac:dyDescent="0.2">
      <c r="A796" s="50">
        <v>40245</v>
      </c>
      <c r="B796" s="34">
        <v>1620</v>
      </c>
      <c r="C796" s="56"/>
      <c r="D796" s="36">
        <v>0.5</v>
      </c>
      <c r="E796" s="36">
        <v>1637</v>
      </c>
      <c r="F796" s="48">
        <f t="shared" si="168"/>
        <v>0.69236111111111109</v>
      </c>
      <c r="G796" s="36">
        <v>1642</v>
      </c>
      <c r="H796" s="49">
        <f t="shared" si="161"/>
        <v>0.6958333333333333</v>
      </c>
      <c r="I796" s="49">
        <f t="shared" si="156"/>
        <v>0.69930555555555551</v>
      </c>
      <c r="J796" s="34" t="str">
        <f t="shared" si="157"/>
        <v/>
      </c>
      <c r="K796" s="34">
        <f t="shared" si="162"/>
        <v>4.9999999999999822</v>
      </c>
      <c r="L796" s="34">
        <f t="shared" si="163"/>
        <v>1</v>
      </c>
      <c r="M796" s="34">
        <f t="shared" ca="1" si="160"/>
        <v>1620</v>
      </c>
      <c r="N796" s="34">
        <f t="shared" ca="1" si="164"/>
        <v>27.000000000000064</v>
      </c>
      <c r="O796" s="34">
        <f t="shared" si="158"/>
        <v>1.25</v>
      </c>
      <c r="P796" s="37">
        <f t="shared" si="159"/>
        <v>0.19051423432971509</v>
      </c>
      <c r="Q796" s="34">
        <f t="shared" si="165"/>
        <v>2.4999999999999911</v>
      </c>
      <c r="R796" s="34">
        <f t="shared" si="166"/>
        <v>3.7499999999999911</v>
      </c>
      <c r="S796" s="37">
        <f t="shared" si="167"/>
        <v>2.6905142343297062</v>
      </c>
    </row>
    <row r="797" spans="1:19" x14ac:dyDescent="0.2">
      <c r="A797" s="50">
        <v>40245</v>
      </c>
      <c r="B797" s="34">
        <v>1657</v>
      </c>
      <c r="C797" s="56"/>
      <c r="D797" s="36">
        <v>0.01</v>
      </c>
      <c r="E797" s="36">
        <v>1845</v>
      </c>
      <c r="F797" s="48">
        <f t="shared" si="168"/>
        <v>0.78125</v>
      </c>
      <c r="G797" s="36">
        <v>1913</v>
      </c>
      <c r="H797" s="49">
        <f t="shared" si="161"/>
        <v>0.80069444444444438</v>
      </c>
      <c r="I797" s="49" t="str">
        <f t="shared" si="156"/>
        <v/>
      </c>
      <c r="J797" s="34">
        <f t="shared" si="157"/>
        <v>9.0000000000001279</v>
      </c>
      <c r="K797" s="34">
        <f t="shared" si="162"/>
        <v>27.999999999999901</v>
      </c>
      <c r="L797" s="34">
        <f t="shared" si="163"/>
        <v>1</v>
      </c>
      <c r="M797" s="34">
        <f t="shared" ca="1" si="160"/>
        <v>1657</v>
      </c>
      <c r="N797" s="34" t="str">
        <f t="shared" si="164"/>
        <v/>
      </c>
      <c r="O797" s="34">
        <f t="shared" si="158"/>
        <v>2.7450000000000387</v>
      </c>
      <c r="P797" s="37">
        <f t="shared" si="159"/>
        <v>1.2969420246517034</v>
      </c>
      <c r="Q797" s="34">
        <f t="shared" si="165"/>
        <v>0.27999999999999903</v>
      </c>
      <c r="R797" s="34">
        <f t="shared" si="166"/>
        <v>3.0250000000000377</v>
      </c>
      <c r="S797" s="37">
        <f t="shared" si="167"/>
        <v>1.5769420246517023</v>
      </c>
    </row>
    <row r="798" spans="1:19" x14ac:dyDescent="0.2">
      <c r="A798" s="50"/>
      <c r="C798" s="56"/>
      <c r="D798" s="36">
        <v>0.6</v>
      </c>
      <c r="E798" s="36">
        <v>1922</v>
      </c>
      <c r="F798" s="48">
        <f t="shared" si="168"/>
        <v>0.80694444444444446</v>
      </c>
      <c r="G798" s="36">
        <v>1926</v>
      </c>
      <c r="H798" s="49">
        <f t="shared" si="161"/>
        <v>0.80972222222222223</v>
      </c>
      <c r="I798" s="49">
        <f t="shared" si="156"/>
        <v>0.81319444444444444</v>
      </c>
      <c r="J798" s="34" t="str">
        <f t="shared" si="157"/>
        <v/>
      </c>
      <c r="K798" s="34">
        <f t="shared" si="162"/>
        <v>3.9999999999999858</v>
      </c>
      <c r="L798" s="34">
        <f t="shared" si="163"/>
        <v>2</v>
      </c>
      <c r="M798" s="34">
        <f t="shared" ca="1" si="160"/>
        <v>1657</v>
      </c>
      <c r="N798" s="34">
        <f t="shared" ca="1" si="164"/>
        <v>154.00000000000009</v>
      </c>
      <c r="O798" s="34">
        <f t="shared" si="158"/>
        <v>1.5</v>
      </c>
      <c r="P798" s="37">
        <f t="shared" si="159"/>
        <v>0.22548428583557498</v>
      </c>
      <c r="Q798" s="34">
        <f t="shared" si="165"/>
        <v>2.3999999999999915</v>
      </c>
      <c r="R798" s="34">
        <f t="shared" si="166"/>
        <v>3.8999999999999915</v>
      </c>
      <c r="S798" s="37">
        <f t="shared" si="167"/>
        <v>2.6254842858355665</v>
      </c>
    </row>
    <row r="799" spans="1:19" x14ac:dyDescent="0.2">
      <c r="A799" s="50">
        <v>40245</v>
      </c>
      <c r="B799" s="34">
        <v>1938</v>
      </c>
      <c r="C799" s="56"/>
      <c r="D799" s="36">
        <v>0.01</v>
      </c>
      <c r="E799" s="36">
        <v>1959</v>
      </c>
      <c r="F799" s="48">
        <f t="shared" si="168"/>
        <v>0.83263888888888893</v>
      </c>
      <c r="G799" s="36">
        <v>2016</v>
      </c>
      <c r="H799" s="49">
        <f t="shared" si="161"/>
        <v>0.84444444444444444</v>
      </c>
      <c r="I799" s="49" t="str">
        <f t="shared" si="156"/>
        <v/>
      </c>
      <c r="J799" s="34">
        <f t="shared" si="157"/>
        <v>14.999999999999947</v>
      </c>
      <c r="K799" s="34">
        <f t="shared" si="162"/>
        <v>16.99999999999994</v>
      </c>
      <c r="L799" s="34">
        <f t="shared" si="163"/>
        <v>1</v>
      </c>
      <c r="M799" s="34">
        <f t="shared" ca="1" si="160"/>
        <v>1938</v>
      </c>
      <c r="N799" s="34" t="str">
        <f t="shared" si="164"/>
        <v/>
      </c>
      <c r="O799" s="34">
        <f t="shared" si="158"/>
        <v>0.82499999999999707</v>
      </c>
      <c r="P799" s="37">
        <f t="shared" si="159"/>
        <v>0.58632046652591741</v>
      </c>
      <c r="Q799" s="34">
        <f t="shared" si="165"/>
        <v>0.1699999999999994</v>
      </c>
      <c r="R799" s="34">
        <f t="shared" si="166"/>
        <v>0.99499999999999644</v>
      </c>
      <c r="S799" s="37">
        <f t="shared" si="167"/>
        <v>0.75632046652591678</v>
      </c>
    </row>
    <row r="800" spans="1:19" x14ac:dyDescent="0.2">
      <c r="A800" s="50"/>
      <c r="C800" s="56"/>
      <c r="D800" s="36">
        <v>0.1</v>
      </c>
      <c r="E800" s="36">
        <v>2031</v>
      </c>
      <c r="F800" s="48">
        <f t="shared" si="168"/>
        <v>0.85486111111111107</v>
      </c>
      <c r="G800" s="36">
        <v>2038</v>
      </c>
      <c r="H800" s="49">
        <f t="shared" si="161"/>
        <v>0.85972222222222217</v>
      </c>
      <c r="I800" s="49" t="str">
        <f t="shared" si="156"/>
        <v/>
      </c>
      <c r="J800" s="34">
        <f t="shared" si="157"/>
        <v>10.000000000000124</v>
      </c>
      <c r="K800" s="34">
        <f t="shared" si="162"/>
        <v>6.9999999999999751</v>
      </c>
      <c r="L800" s="34">
        <f t="shared" si="163"/>
        <v>2</v>
      </c>
      <c r="M800" s="34">
        <f t="shared" ca="1" si="160"/>
        <v>1938</v>
      </c>
      <c r="N800" s="34" t="str">
        <f t="shared" si="164"/>
        <v/>
      </c>
      <c r="O800" s="34">
        <f t="shared" si="158"/>
        <v>5.5000000000000693</v>
      </c>
      <c r="P800" s="37">
        <f t="shared" si="159"/>
        <v>3.9086656146524619</v>
      </c>
      <c r="Q800" s="34">
        <f t="shared" si="165"/>
        <v>0.69999999999999751</v>
      </c>
      <c r="R800" s="34">
        <f t="shared" si="166"/>
        <v>6.2000000000000668</v>
      </c>
      <c r="S800" s="37">
        <f t="shared" si="167"/>
        <v>4.6086656146524589</v>
      </c>
    </row>
    <row r="801" spans="1:19" x14ac:dyDescent="0.2">
      <c r="A801" s="50"/>
      <c r="C801" s="56"/>
      <c r="D801" s="36">
        <v>1</v>
      </c>
      <c r="E801" s="36">
        <v>2048</v>
      </c>
      <c r="F801" s="48">
        <f t="shared" si="168"/>
        <v>0.8666666666666667</v>
      </c>
      <c r="G801" s="36">
        <v>2052</v>
      </c>
      <c r="H801" s="49">
        <f t="shared" si="161"/>
        <v>0.86944444444444446</v>
      </c>
      <c r="I801" s="49" t="str">
        <f t="shared" si="156"/>
        <v/>
      </c>
      <c r="J801" s="34">
        <f t="shared" si="157"/>
        <v>8.999999999999968</v>
      </c>
      <c r="K801" s="34">
        <f t="shared" si="162"/>
        <v>3.9999999999999858</v>
      </c>
      <c r="L801" s="34">
        <f t="shared" si="163"/>
        <v>3</v>
      </c>
      <c r="M801" s="34">
        <f t="shared" ca="1" si="160"/>
        <v>1938</v>
      </c>
      <c r="N801" s="34" t="str">
        <f t="shared" si="164"/>
        <v/>
      </c>
      <c r="O801" s="34">
        <f t="shared" si="158"/>
        <v>49.499999999999822</v>
      </c>
      <c r="P801" s="37">
        <f t="shared" si="159"/>
        <v>35.177866783953796</v>
      </c>
      <c r="Q801" s="34">
        <f t="shared" si="165"/>
        <v>3.9999999999999858</v>
      </c>
      <c r="R801" s="34">
        <f t="shared" si="166"/>
        <v>53.499999999999808</v>
      </c>
      <c r="S801" s="37">
        <f t="shared" si="167"/>
        <v>39.177866783953782</v>
      </c>
    </row>
    <row r="802" spans="1:19" x14ac:dyDescent="0.2">
      <c r="A802" s="50"/>
      <c r="C802" s="56"/>
      <c r="D802" s="36">
        <v>10</v>
      </c>
      <c r="E802" s="36">
        <v>2101</v>
      </c>
      <c r="F802" s="48">
        <f t="shared" si="168"/>
        <v>0.87569444444444444</v>
      </c>
      <c r="G802" s="36">
        <v>2103</v>
      </c>
      <c r="H802" s="49">
        <f t="shared" si="161"/>
        <v>0.87708333333333333</v>
      </c>
      <c r="I802" s="49" t="str">
        <f t="shared" si="156"/>
        <v/>
      </c>
      <c r="J802" s="34">
        <f t="shared" si="157"/>
        <v>11.000000000000121</v>
      </c>
      <c r="K802" s="34">
        <f t="shared" si="162"/>
        <v>1.9999999999999929</v>
      </c>
      <c r="L802" s="34">
        <f t="shared" si="163"/>
        <v>4</v>
      </c>
      <c r="M802" s="34">
        <f t="shared" ca="1" si="160"/>
        <v>1938</v>
      </c>
      <c r="N802" s="34" t="str">
        <f t="shared" si="164"/>
        <v/>
      </c>
      <c r="O802" s="34">
        <f t="shared" si="158"/>
        <v>60.500000000000668</v>
      </c>
      <c r="P802" s="37">
        <f t="shared" si="159"/>
        <v>42.995170513721931</v>
      </c>
      <c r="Q802" s="34">
        <f t="shared" si="165"/>
        <v>19.999999999999929</v>
      </c>
      <c r="R802" s="34">
        <f t="shared" si="166"/>
        <v>80.500000000000597</v>
      </c>
      <c r="S802" s="37">
        <f t="shared" si="167"/>
        <v>62.99517051372186</v>
      </c>
    </row>
    <row r="803" spans="1:19" x14ac:dyDescent="0.2">
      <c r="A803" s="50"/>
      <c r="C803" s="56"/>
      <c r="D803" s="36">
        <v>1</v>
      </c>
      <c r="E803" s="36">
        <v>2114</v>
      </c>
      <c r="F803" s="48">
        <f t="shared" si="168"/>
        <v>0.8847222222222223</v>
      </c>
      <c r="G803" s="36">
        <v>2119</v>
      </c>
      <c r="H803" s="49">
        <f t="shared" si="161"/>
        <v>0.8881944444444444</v>
      </c>
      <c r="I803" s="49" t="str">
        <f t="shared" si="156"/>
        <v/>
      </c>
      <c r="J803" s="34">
        <f t="shared" si="157"/>
        <v>11.999999999999957</v>
      </c>
      <c r="K803" s="34">
        <f t="shared" si="162"/>
        <v>4.9999999999998224</v>
      </c>
      <c r="L803" s="34">
        <f t="shared" si="163"/>
        <v>5</v>
      </c>
      <c r="M803" s="34">
        <f t="shared" ca="1" si="160"/>
        <v>1938</v>
      </c>
      <c r="N803" s="34" t="str">
        <f t="shared" si="164"/>
        <v/>
      </c>
      <c r="O803" s="34">
        <f t="shared" si="158"/>
        <v>305.99999999999892</v>
      </c>
      <c r="P803" s="37">
        <f t="shared" si="159"/>
        <v>150.30590221065282</v>
      </c>
      <c r="Q803" s="34">
        <f t="shared" si="165"/>
        <v>4.9999999999998224</v>
      </c>
      <c r="R803" s="34">
        <f t="shared" si="166"/>
        <v>310.99999999999875</v>
      </c>
      <c r="S803" s="37">
        <f t="shared" si="167"/>
        <v>155.30590221065265</v>
      </c>
    </row>
    <row r="804" spans="1:19" x14ac:dyDescent="0.2">
      <c r="A804" s="50"/>
      <c r="C804" s="56"/>
      <c r="D804" s="36">
        <v>50</v>
      </c>
      <c r="E804" s="36">
        <v>2131</v>
      </c>
      <c r="F804" s="48">
        <f t="shared" si="168"/>
        <v>0.8965277777777777</v>
      </c>
      <c r="G804" s="36">
        <v>2138</v>
      </c>
      <c r="H804" s="49">
        <f t="shared" si="161"/>
        <v>0.90138888888888891</v>
      </c>
      <c r="I804" s="49">
        <f t="shared" si="156"/>
        <v>0.90486111111111112</v>
      </c>
      <c r="J804" s="34" t="str">
        <f t="shared" si="157"/>
        <v/>
      </c>
      <c r="K804" s="34">
        <f t="shared" si="162"/>
        <v>7.000000000000135</v>
      </c>
      <c r="L804" s="34">
        <f t="shared" si="163"/>
        <v>6</v>
      </c>
      <c r="M804" s="34">
        <f t="shared" ca="1" si="160"/>
        <v>1938</v>
      </c>
      <c r="N804" s="34">
        <f t="shared" ca="1" si="164"/>
        <v>125.00000000000003</v>
      </c>
      <c r="O804" s="34">
        <f t="shared" si="158"/>
        <v>125</v>
      </c>
      <c r="P804" s="37">
        <f t="shared" si="159"/>
        <v>14.102364719732718</v>
      </c>
      <c r="Q804" s="34">
        <f t="shared" si="165"/>
        <v>350.00000000000676</v>
      </c>
      <c r="R804" s="34">
        <f t="shared" si="166"/>
        <v>475.00000000000676</v>
      </c>
      <c r="S804" s="37">
        <f t="shared" si="167"/>
        <v>364.10236471973946</v>
      </c>
    </row>
    <row r="805" spans="1:19" x14ac:dyDescent="0.2">
      <c r="A805" s="50">
        <v>40246</v>
      </c>
      <c r="B805" s="34">
        <v>1305</v>
      </c>
      <c r="C805" s="56" t="s">
        <v>80</v>
      </c>
      <c r="D805" s="36">
        <v>0.01</v>
      </c>
      <c r="E805" s="36">
        <v>1352</v>
      </c>
      <c r="F805" s="48">
        <f t="shared" si="168"/>
        <v>0.57777777777777783</v>
      </c>
      <c r="G805" s="36">
        <v>1357</v>
      </c>
      <c r="H805" s="49">
        <f t="shared" si="161"/>
        <v>0.58124999999999993</v>
      </c>
      <c r="I805" s="49" t="str">
        <f t="shared" si="156"/>
        <v/>
      </c>
      <c r="J805" s="34">
        <f t="shared" si="157"/>
        <v>4.0000000000001457</v>
      </c>
      <c r="K805" s="34">
        <f t="shared" si="162"/>
        <v>4.9999999999998224</v>
      </c>
      <c r="L805" s="34">
        <f t="shared" si="163"/>
        <v>1</v>
      </c>
      <c r="M805" s="34">
        <f t="shared" ca="1" si="160"/>
        <v>1305</v>
      </c>
      <c r="N805" s="34" t="str">
        <f t="shared" si="164"/>
        <v/>
      </c>
      <c r="O805" s="34">
        <f t="shared" si="158"/>
        <v>0.22000000000000802</v>
      </c>
      <c r="P805" s="37">
        <f t="shared" si="159"/>
        <v>0.15635212440691754</v>
      </c>
      <c r="Q805" s="34">
        <f t="shared" si="165"/>
        <v>4.9999999999998226E-2</v>
      </c>
      <c r="R805" s="34">
        <f t="shared" si="166"/>
        <v>0.27000000000000624</v>
      </c>
      <c r="S805" s="37">
        <f t="shared" si="167"/>
        <v>0.20635212440691575</v>
      </c>
    </row>
    <row r="806" spans="1:19" x14ac:dyDescent="0.2">
      <c r="A806" s="50"/>
      <c r="C806" s="56"/>
      <c r="D806" s="36">
        <v>0.1</v>
      </c>
      <c r="E806" s="36">
        <v>1401</v>
      </c>
      <c r="F806" s="48">
        <f t="shared" si="168"/>
        <v>0.58402777777777781</v>
      </c>
      <c r="G806" s="36">
        <v>1510</v>
      </c>
      <c r="H806" s="49">
        <f t="shared" si="161"/>
        <v>0.63194444444444442</v>
      </c>
      <c r="I806" s="49">
        <f t="shared" si="156"/>
        <v>0.63541666666666663</v>
      </c>
      <c r="J806" s="34" t="str">
        <f t="shared" si="157"/>
        <v/>
      </c>
      <c r="K806" s="34">
        <f t="shared" si="162"/>
        <v>68.999999999999915</v>
      </c>
      <c r="L806" s="34">
        <f t="shared" si="163"/>
        <v>2</v>
      </c>
      <c r="M806" s="34">
        <f t="shared" ca="1" si="160"/>
        <v>1305</v>
      </c>
      <c r="N806" s="34">
        <f t="shared" ca="1" si="164"/>
        <v>129.99999999999986</v>
      </c>
      <c r="O806" s="34">
        <f t="shared" si="158"/>
        <v>0.25</v>
      </c>
      <c r="P806" s="37">
        <f t="shared" si="159"/>
        <v>4.342905372259271E-2</v>
      </c>
      <c r="Q806" s="34">
        <f t="shared" si="165"/>
        <v>6.8999999999999915</v>
      </c>
      <c r="R806" s="34">
        <f t="shared" si="166"/>
        <v>7.1499999999999915</v>
      </c>
      <c r="S806" s="37">
        <f t="shared" si="167"/>
        <v>6.9434290537225838</v>
      </c>
    </row>
    <row r="807" spans="1:19" x14ac:dyDescent="0.2">
      <c r="A807" s="50">
        <v>40248</v>
      </c>
      <c r="B807" s="34">
        <v>811</v>
      </c>
      <c r="C807" s="56">
        <v>4</v>
      </c>
      <c r="D807" s="36">
        <v>0.01</v>
      </c>
      <c r="E807" s="36">
        <v>842</v>
      </c>
      <c r="F807" s="48">
        <f t="shared" si="168"/>
        <v>0.36249999999999999</v>
      </c>
      <c r="G807" s="36">
        <v>844</v>
      </c>
      <c r="H807" s="49">
        <f t="shared" si="161"/>
        <v>0.36388888888888887</v>
      </c>
      <c r="I807" s="49" t="str">
        <f t="shared" si="156"/>
        <v/>
      </c>
      <c r="J807" s="34">
        <f t="shared" si="157"/>
        <v>6.9999999999999751</v>
      </c>
      <c r="K807" s="34">
        <f t="shared" si="162"/>
        <v>1.9999999999999929</v>
      </c>
      <c r="L807" s="34">
        <f t="shared" si="163"/>
        <v>1</v>
      </c>
      <c r="M807" s="34">
        <f t="shared" ca="1" si="160"/>
        <v>811</v>
      </c>
      <c r="N807" s="34" t="str">
        <f t="shared" si="164"/>
        <v/>
      </c>
      <c r="O807" s="34">
        <f t="shared" si="158"/>
        <v>17.534999999999936</v>
      </c>
      <c r="P807" s="37">
        <f t="shared" si="159"/>
        <v>5.6207182120533474</v>
      </c>
      <c r="Q807" s="34">
        <f t="shared" si="165"/>
        <v>1.9999999999999931E-2</v>
      </c>
      <c r="R807" s="34">
        <f t="shared" si="166"/>
        <v>17.554999999999936</v>
      </c>
      <c r="S807" s="37">
        <f t="shared" si="167"/>
        <v>5.640718212053347</v>
      </c>
    </row>
    <row r="808" spans="1:19" x14ac:dyDescent="0.2">
      <c r="A808" s="50"/>
      <c r="C808" s="56"/>
      <c r="D808" s="36">
        <v>5</v>
      </c>
      <c r="E808" s="36">
        <v>851</v>
      </c>
      <c r="F808" s="48">
        <f t="shared" si="168"/>
        <v>0.36874999999999997</v>
      </c>
      <c r="G808" s="36">
        <v>941</v>
      </c>
      <c r="H808" s="49">
        <f t="shared" si="161"/>
        <v>0.40347222222222223</v>
      </c>
      <c r="I808" s="49" t="str">
        <f t="shared" ref="I808:I861" si="169">IF(OR(A809&lt;&gt;"",D809=""),H808+TIME(0,5,0),"")</f>
        <v/>
      </c>
      <c r="J808" s="34">
        <f t="shared" ref="J808:J861" si="170">IF(AND(OR(AND(A808&lt;&gt;"",A809=""),AND(A808="",A809="")),D809&lt;&gt;""),(F809-H808)*1440,"")</f>
        <v>1.9999999999999929</v>
      </c>
      <c r="K808" s="34">
        <f t="shared" si="162"/>
        <v>50.000000000000064</v>
      </c>
      <c r="L808" s="34">
        <f t="shared" si="163"/>
        <v>2</v>
      </c>
      <c r="M808" s="34">
        <f t="shared" ca="1" si="160"/>
        <v>811</v>
      </c>
      <c r="N808" s="34" t="str">
        <f t="shared" si="164"/>
        <v/>
      </c>
      <c r="O808" s="34">
        <f t="shared" ref="O808:O861" si="171">IF(J808&lt;&gt;"",(D808+D809)*J808/2,D808*5/2)</f>
        <v>14.999999999999947</v>
      </c>
      <c r="P808" s="37">
        <f t="shared" ref="P808:P861" si="172">IF(J808&lt;&gt;"",(D809-D808)*J808/LN((D809+0.000001)/(D808+0.000001)),-5*(D808-0.000001)/(LN(1/D808)-13.8155))</f>
        <v>14.426952490258554</v>
      </c>
      <c r="Q808" s="34">
        <f t="shared" si="165"/>
        <v>250.00000000000031</v>
      </c>
      <c r="R808" s="34">
        <f t="shared" si="166"/>
        <v>265.00000000000028</v>
      </c>
      <c r="S808" s="37">
        <f t="shared" si="167"/>
        <v>264.42695249025888</v>
      </c>
    </row>
    <row r="809" spans="1:19" x14ac:dyDescent="0.2">
      <c r="A809" s="50"/>
      <c r="C809" s="56"/>
      <c r="D809" s="36">
        <v>10</v>
      </c>
      <c r="E809" s="36">
        <v>943</v>
      </c>
      <c r="F809" s="48">
        <f t="shared" si="168"/>
        <v>0.40486111111111112</v>
      </c>
      <c r="G809" s="36">
        <v>951</v>
      </c>
      <c r="H809" s="49">
        <f t="shared" si="161"/>
        <v>0.41041666666666665</v>
      </c>
      <c r="I809" s="49" t="str">
        <f t="shared" si="169"/>
        <v/>
      </c>
      <c r="J809" s="34">
        <f t="shared" si="170"/>
        <v>3.9999999999999858</v>
      </c>
      <c r="K809" s="34">
        <f t="shared" si="162"/>
        <v>7.9999999999999716</v>
      </c>
      <c r="L809" s="34">
        <f t="shared" si="163"/>
        <v>3</v>
      </c>
      <c r="M809" s="34">
        <f t="shared" ca="1" si="160"/>
        <v>811</v>
      </c>
      <c r="N809" s="34" t="str">
        <f t="shared" si="164"/>
        <v/>
      </c>
      <c r="O809" s="34">
        <f t="shared" si="171"/>
        <v>23.999999999999915</v>
      </c>
      <c r="P809" s="37">
        <f t="shared" si="172"/>
        <v>19.882722847438146</v>
      </c>
      <c r="Q809" s="34">
        <f t="shared" si="165"/>
        <v>79.999999999999716</v>
      </c>
      <c r="R809" s="34">
        <f t="shared" si="166"/>
        <v>103.99999999999963</v>
      </c>
      <c r="S809" s="37">
        <f t="shared" si="167"/>
        <v>99.882722847437861</v>
      </c>
    </row>
    <row r="810" spans="1:19" x14ac:dyDescent="0.2">
      <c r="A810" s="50"/>
      <c r="C810" s="56"/>
      <c r="D810" s="36">
        <v>2</v>
      </c>
      <c r="E810" s="36">
        <v>955</v>
      </c>
      <c r="F810" s="48">
        <f t="shared" si="168"/>
        <v>0.41319444444444442</v>
      </c>
      <c r="G810" s="36">
        <v>1014</v>
      </c>
      <c r="H810" s="49">
        <f t="shared" si="161"/>
        <v>0.42638888888888887</v>
      </c>
      <c r="I810" s="49" t="str">
        <f t="shared" si="169"/>
        <v/>
      </c>
      <c r="J810" s="34">
        <f t="shared" si="170"/>
        <v>2.0000000000000728</v>
      </c>
      <c r="K810" s="34">
        <f t="shared" si="162"/>
        <v>19.000000000000014</v>
      </c>
      <c r="L810" s="34">
        <f t="shared" si="163"/>
        <v>4</v>
      </c>
      <c r="M810" s="34">
        <f t="shared" ca="1" si="160"/>
        <v>811</v>
      </c>
      <c r="N810" s="34" t="str">
        <f t="shared" si="164"/>
        <v/>
      </c>
      <c r="O810" s="34">
        <f t="shared" si="171"/>
        <v>3.0000000000001092</v>
      </c>
      <c r="P810" s="37">
        <f t="shared" si="172"/>
        <v>2.8853921631469528</v>
      </c>
      <c r="Q810" s="34">
        <f t="shared" si="165"/>
        <v>38.000000000000028</v>
      </c>
      <c r="R810" s="34">
        <f t="shared" si="166"/>
        <v>41.000000000000135</v>
      </c>
      <c r="S810" s="37">
        <f t="shared" si="167"/>
        <v>40.885392163146982</v>
      </c>
    </row>
    <row r="811" spans="1:19" x14ac:dyDescent="0.2">
      <c r="A811" s="50"/>
      <c r="C811" s="56"/>
      <c r="D811" s="36">
        <v>1</v>
      </c>
      <c r="E811" s="36">
        <v>1016</v>
      </c>
      <c r="F811" s="48">
        <f t="shared" si="168"/>
        <v>0.42777777777777781</v>
      </c>
      <c r="G811" s="36">
        <v>1038</v>
      </c>
      <c r="H811" s="49">
        <f t="shared" si="161"/>
        <v>0.44305555555555554</v>
      </c>
      <c r="I811" s="49" t="str">
        <f t="shared" si="169"/>
        <v/>
      </c>
      <c r="J811" s="34">
        <f t="shared" si="170"/>
        <v>1.9999999999999929</v>
      </c>
      <c r="K811" s="34">
        <f t="shared" si="162"/>
        <v>21.999999999999922</v>
      </c>
      <c r="L811" s="34">
        <f t="shared" si="163"/>
        <v>5</v>
      </c>
      <c r="M811" s="34">
        <f t="shared" ca="1" si="160"/>
        <v>811</v>
      </c>
      <c r="N811" s="34" t="str">
        <f t="shared" si="164"/>
        <v/>
      </c>
      <c r="O811" s="34">
        <f t="shared" si="171"/>
        <v>2.9999999999999893</v>
      </c>
      <c r="P811" s="37">
        <f t="shared" si="172"/>
        <v>2.8853921631468373</v>
      </c>
      <c r="Q811" s="34">
        <f t="shared" si="165"/>
        <v>21.999999999999922</v>
      </c>
      <c r="R811" s="34">
        <f t="shared" si="166"/>
        <v>24.999999999999911</v>
      </c>
      <c r="S811" s="37">
        <f t="shared" si="167"/>
        <v>24.885392163146758</v>
      </c>
    </row>
    <row r="812" spans="1:19" x14ac:dyDescent="0.2">
      <c r="A812" s="50"/>
      <c r="C812" s="56"/>
      <c r="D812" s="36">
        <v>2</v>
      </c>
      <c r="E812" s="36">
        <v>1040</v>
      </c>
      <c r="F812" s="48">
        <f t="shared" si="168"/>
        <v>0.44444444444444442</v>
      </c>
      <c r="G812" s="36">
        <v>1045</v>
      </c>
      <c r="H812" s="49">
        <f t="shared" si="161"/>
        <v>0.44791666666666669</v>
      </c>
      <c r="I812" s="49">
        <f t="shared" si="169"/>
        <v>0.4513888888888889</v>
      </c>
      <c r="J812" s="34" t="str">
        <f t="shared" si="170"/>
        <v/>
      </c>
      <c r="K812" s="34">
        <f t="shared" si="162"/>
        <v>5.0000000000000622</v>
      </c>
      <c r="L812" s="34">
        <f t="shared" si="163"/>
        <v>6</v>
      </c>
      <c r="M812" s="34">
        <f t="shared" ca="1" si="160"/>
        <v>811</v>
      </c>
      <c r="N812" s="34">
        <f t="shared" ca="1" si="164"/>
        <v>159</v>
      </c>
      <c r="O812" s="34">
        <f t="shared" si="171"/>
        <v>5</v>
      </c>
      <c r="P812" s="37">
        <f t="shared" si="172"/>
        <v>0.68924379203313568</v>
      </c>
      <c r="Q812" s="34">
        <f t="shared" si="165"/>
        <v>10.000000000000124</v>
      </c>
      <c r="R812" s="34">
        <f t="shared" si="166"/>
        <v>15.000000000000124</v>
      </c>
      <c r="S812" s="37">
        <f t="shared" si="167"/>
        <v>10.68924379203326</v>
      </c>
    </row>
    <row r="813" spans="1:19" x14ac:dyDescent="0.2">
      <c r="A813" s="50">
        <v>40248</v>
      </c>
      <c r="B813" s="34">
        <v>1327</v>
      </c>
      <c r="C813" s="56"/>
      <c r="D813" s="36">
        <v>0.1</v>
      </c>
      <c r="E813" s="36">
        <v>1346</v>
      </c>
      <c r="F813" s="48">
        <f t="shared" si="168"/>
        <v>0.57361111111111118</v>
      </c>
      <c r="G813" s="36">
        <v>1421</v>
      </c>
      <c r="H813" s="49">
        <f t="shared" si="161"/>
        <v>0.59791666666666665</v>
      </c>
      <c r="I813" s="49" t="str">
        <f t="shared" si="169"/>
        <v/>
      </c>
      <c r="J813" s="34">
        <f t="shared" si="170"/>
        <v>5.9999999999999787</v>
      </c>
      <c r="K813" s="34">
        <f t="shared" si="162"/>
        <v>34.999999999999872</v>
      </c>
      <c r="L813" s="34">
        <f t="shared" si="163"/>
        <v>1</v>
      </c>
      <c r="M813" s="34">
        <f t="shared" ca="1" si="160"/>
        <v>1327</v>
      </c>
      <c r="N813" s="34" t="str">
        <f t="shared" si="164"/>
        <v/>
      </c>
      <c r="O813" s="34">
        <f t="shared" si="171"/>
        <v>3.2999999999999887</v>
      </c>
      <c r="P813" s="37">
        <f t="shared" si="172"/>
        <v>2.3451993687914396</v>
      </c>
      <c r="Q813" s="34">
        <f t="shared" si="165"/>
        <v>3.4999999999999876</v>
      </c>
      <c r="R813" s="34">
        <f t="shared" si="166"/>
        <v>6.7999999999999758</v>
      </c>
      <c r="S813" s="37">
        <f t="shared" si="167"/>
        <v>5.8451993687914268</v>
      </c>
    </row>
    <row r="814" spans="1:19" x14ac:dyDescent="0.2">
      <c r="A814" s="50"/>
      <c r="C814" s="56"/>
      <c r="D814" s="36">
        <v>1</v>
      </c>
      <c r="E814" s="36">
        <v>1427</v>
      </c>
      <c r="F814" s="48">
        <f t="shared" si="168"/>
        <v>0.6020833333333333</v>
      </c>
      <c r="G814" s="36">
        <v>1443</v>
      </c>
      <c r="H814" s="49">
        <f t="shared" si="161"/>
        <v>0.61319444444444449</v>
      </c>
      <c r="I814" s="49" t="str">
        <f t="shared" si="169"/>
        <v/>
      </c>
      <c r="J814" s="34">
        <f t="shared" si="170"/>
        <v>2.9999999999999893</v>
      </c>
      <c r="K814" s="34">
        <f t="shared" si="162"/>
        <v>16.000000000000103</v>
      </c>
      <c r="L814" s="34">
        <f t="shared" si="163"/>
        <v>2</v>
      </c>
      <c r="M814" s="34">
        <f t="shared" ca="1" si="160"/>
        <v>1327</v>
      </c>
      <c r="N814" s="34" t="str">
        <f t="shared" si="164"/>
        <v/>
      </c>
      <c r="O814" s="34">
        <f t="shared" si="171"/>
        <v>16.499999999999943</v>
      </c>
      <c r="P814" s="37">
        <f t="shared" si="172"/>
        <v>11.725955594651266</v>
      </c>
      <c r="Q814" s="34">
        <f t="shared" si="165"/>
        <v>16.000000000000103</v>
      </c>
      <c r="R814" s="34">
        <f t="shared" si="166"/>
        <v>32.500000000000043</v>
      </c>
      <c r="S814" s="37">
        <f t="shared" si="167"/>
        <v>27.725955594651367</v>
      </c>
    </row>
    <row r="815" spans="1:19" x14ac:dyDescent="0.2">
      <c r="A815" s="50"/>
      <c r="C815" s="56"/>
      <c r="D815" s="36">
        <v>10</v>
      </c>
      <c r="E815" s="36">
        <v>1446</v>
      </c>
      <c r="F815" s="48">
        <f t="shared" si="168"/>
        <v>0.61527777777777781</v>
      </c>
      <c r="G815" s="36">
        <v>1448</v>
      </c>
      <c r="H815" s="49">
        <f t="shared" si="161"/>
        <v>0.6166666666666667</v>
      </c>
      <c r="I815" s="49" t="str">
        <f t="shared" si="169"/>
        <v/>
      </c>
      <c r="J815" s="34">
        <f t="shared" si="170"/>
        <v>3.9999999999999858</v>
      </c>
      <c r="K815" s="34">
        <f t="shared" si="162"/>
        <v>1.9999999999999929</v>
      </c>
      <c r="L815" s="34">
        <f t="shared" si="163"/>
        <v>3</v>
      </c>
      <c r="M815" s="34">
        <f t="shared" ca="1" si="160"/>
        <v>1327</v>
      </c>
      <c r="N815" s="34" t="str">
        <f t="shared" si="164"/>
        <v/>
      </c>
      <c r="O815" s="34">
        <f t="shared" si="171"/>
        <v>419.99999999999852</v>
      </c>
      <c r="P815" s="37">
        <f t="shared" si="172"/>
        <v>253.69424057354826</v>
      </c>
      <c r="Q815" s="34">
        <f t="shared" si="165"/>
        <v>19.999999999999929</v>
      </c>
      <c r="R815" s="34">
        <f t="shared" si="166"/>
        <v>439.99999999999847</v>
      </c>
      <c r="S815" s="37">
        <f t="shared" si="167"/>
        <v>273.6942405735482</v>
      </c>
    </row>
    <row r="816" spans="1:19" x14ac:dyDescent="0.2">
      <c r="A816" s="50"/>
      <c r="C816" s="56"/>
      <c r="D816" s="36">
        <v>200</v>
      </c>
      <c r="E816" s="36">
        <v>1452</v>
      </c>
      <c r="F816" s="48">
        <f t="shared" si="168"/>
        <v>0.61944444444444446</v>
      </c>
      <c r="G816" s="36">
        <v>1538</v>
      </c>
      <c r="H816" s="49">
        <f t="shared" si="161"/>
        <v>0.65138888888888891</v>
      </c>
      <c r="I816" s="49">
        <f t="shared" si="169"/>
        <v>0.65486111111111112</v>
      </c>
      <c r="J816" s="34" t="str">
        <f t="shared" si="170"/>
        <v/>
      </c>
      <c r="K816" s="34">
        <f t="shared" si="162"/>
        <v>46</v>
      </c>
      <c r="L816" s="34">
        <f t="shared" si="163"/>
        <v>4</v>
      </c>
      <c r="M816" s="34">
        <f t="shared" ca="1" si="160"/>
        <v>1327</v>
      </c>
      <c r="N816" s="34">
        <f t="shared" ca="1" si="164"/>
        <v>136</v>
      </c>
      <c r="O816" s="34">
        <f t="shared" si="171"/>
        <v>500</v>
      </c>
      <c r="P816" s="37">
        <f t="shared" si="172"/>
        <v>52.318172546220183</v>
      </c>
      <c r="Q816" s="34">
        <f t="shared" si="165"/>
        <v>9200</v>
      </c>
      <c r="R816" s="34">
        <f t="shared" si="166"/>
        <v>9700</v>
      </c>
      <c r="S816" s="37">
        <f t="shared" si="167"/>
        <v>9252.31817254622</v>
      </c>
    </row>
    <row r="817" spans="1:19" x14ac:dyDescent="0.2">
      <c r="A817" s="50">
        <v>40249</v>
      </c>
      <c r="B817" s="34">
        <v>940</v>
      </c>
      <c r="C817" s="56">
        <v>4</v>
      </c>
      <c r="D817" s="36">
        <v>0.01</v>
      </c>
      <c r="E817" s="36">
        <v>1033</v>
      </c>
      <c r="F817" s="48">
        <f t="shared" si="168"/>
        <v>0.43958333333333338</v>
      </c>
      <c r="G817" s="36">
        <v>1035</v>
      </c>
      <c r="H817" s="49">
        <f t="shared" si="161"/>
        <v>0.44097222222222227</v>
      </c>
      <c r="I817" s="49" t="str">
        <f t="shared" si="169"/>
        <v/>
      </c>
      <c r="J817" s="34">
        <f t="shared" si="170"/>
        <v>7.9999999999999716</v>
      </c>
      <c r="K817" s="34">
        <f t="shared" si="162"/>
        <v>1.9999999999999929</v>
      </c>
      <c r="L817" s="34">
        <f t="shared" si="163"/>
        <v>1</v>
      </c>
      <c r="M817" s="34">
        <f t="shared" ca="1" si="160"/>
        <v>940</v>
      </c>
      <c r="N817" s="34" t="str">
        <f t="shared" si="164"/>
        <v/>
      </c>
      <c r="O817" s="34">
        <f t="shared" si="171"/>
        <v>40.039999999999857</v>
      </c>
      <c r="P817" s="37">
        <f t="shared" si="172"/>
        <v>11.569772311648126</v>
      </c>
      <c r="Q817" s="34">
        <f t="shared" si="165"/>
        <v>1.9999999999999931E-2</v>
      </c>
      <c r="R817" s="34">
        <f t="shared" si="166"/>
        <v>40.05999999999986</v>
      </c>
      <c r="S817" s="37">
        <f t="shared" si="167"/>
        <v>11.589772311648126</v>
      </c>
    </row>
    <row r="818" spans="1:19" x14ac:dyDescent="0.2">
      <c r="A818" s="50"/>
      <c r="C818" s="56"/>
      <c r="D818" s="36">
        <v>10</v>
      </c>
      <c r="E818" s="36">
        <v>1043</v>
      </c>
      <c r="F818" s="48">
        <f t="shared" si="168"/>
        <v>0.4465277777777778</v>
      </c>
      <c r="G818" s="36">
        <v>1046</v>
      </c>
      <c r="H818" s="49">
        <f t="shared" si="161"/>
        <v>0.44861111111111113</v>
      </c>
      <c r="I818" s="49" t="str">
        <f t="shared" si="169"/>
        <v/>
      </c>
      <c r="J818" s="34">
        <f t="shared" si="170"/>
        <v>4.9999999999999822</v>
      </c>
      <c r="K818" s="34">
        <f t="shared" si="162"/>
        <v>2.9999999999999893</v>
      </c>
      <c r="L818" s="34">
        <f t="shared" si="163"/>
        <v>2</v>
      </c>
      <c r="M818" s="34">
        <f t="shared" ca="1" si="160"/>
        <v>940</v>
      </c>
      <c r="N818" s="34" t="str">
        <f t="shared" si="164"/>
        <v/>
      </c>
      <c r="O818" s="34">
        <f t="shared" si="171"/>
        <v>524.99999999999818</v>
      </c>
      <c r="P818" s="37">
        <f t="shared" si="172"/>
        <v>317.11780071693534</v>
      </c>
      <c r="Q818" s="34">
        <f t="shared" si="165"/>
        <v>29.999999999999893</v>
      </c>
      <c r="R818" s="34">
        <f t="shared" si="166"/>
        <v>554.99999999999807</v>
      </c>
      <c r="S818" s="37">
        <f t="shared" si="167"/>
        <v>347.11780071693522</v>
      </c>
    </row>
    <row r="819" spans="1:19" x14ac:dyDescent="0.2">
      <c r="A819" s="50"/>
      <c r="C819" s="56"/>
      <c r="D819" s="36">
        <v>200</v>
      </c>
      <c r="E819" s="36">
        <v>1051</v>
      </c>
      <c r="F819" s="48">
        <f t="shared" si="168"/>
        <v>0.45208333333333334</v>
      </c>
      <c r="G819" s="36">
        <v>1352</v>
      </c>
      <c r="H819" s="49">
        <f t="shared" si="161"/>
        <v>0.57777777777777783</v>
      </c>
      <c r="I819" s="49">
        <f t="shared" si="169"/>
        <v>0.58125000000000004</v>
      </c>
      <c r="J819" s="34" t="str">
        <f t="shared" si="170"/>
        <v/>
      </c>
      <c r="K819" s="34">
        <f t="shared" si="162"/>
        <v>181.00000000000009</v>
      </c>
      <c r="L819" s="34">
        <f t="shared" si="163"/>
        <v>3</v>
      </c>
      <c r="M819" s="34">
        <f t="shared" ca="1" si="160"/>
        <v>940</v>
      </c>
      <c r="N819" s="34">
        <f t="shared" ca="1" si="164"/>
        <v>257.00000000000011</v>
      </c>
      <c r="O819" s="34">
        <f t="shared" si="171"/>
        <v>500</v>
      </c>
      <c r="P819" s="37">
        <f t="shared" si="172"/>
        <v>52.318172546220183</v>
      </c>
      <c r="Q819" s="34">
        <f t="shared" si="165"/>
        <v>36200.000000000015</v>
      </c>
      <c r="R819" s="34">
        <f t="shared" si="166"/>
        <v>36700.000000000015</v>
      </c>
      <c r="S819" s="37">
        <f t="shared" si="167"/>
        <v>36252.318172546235</v>
      </c>
    </row>
    <row r="820" spans="1:19" x14ac:dyDescent="0.2">
      <c r="A820" s="50">
        <v>40252</v>
      </c>
      <c r="B820" s="34">
        <v>838</v>
      </c>
      <c r="C820" s="56">
        <v>4</v>
      </c>
      <c r="D820" s="36">
        <v>0.01</v>
      </c>
      <c r="E820" s="36">
        <v>924</v>
      </c>
      <c r="F820" s="48">
        <f t="shared" si="168"/>
        <v>0.39166666666666666</v>
      </c>
      <c r="G820" s="36">
        <v>927</v>
      </c>
      <c r="H820" s="49">
        <f t="shared" si="161"/>
        <v>0.39374999999999999</v>
      </c>
      <c r="I820" s="49" t="str">
        <f t="shared" si="169"/>
        <v/>
      </c>
      <c r="J820" s="34">
        <f t="shared" si="170"/>
        <v>12.000000000000037</v>
      </c>
      <c r="K820" s="34">
        <f t="shared" si="162"/>
        <v>2.9999999999999893</v>
      </c>
      <c r="L820" s="34">
        <f t="shared" si="163"/>
        <v>1</v>
      </c>
      <c r="M820" s="34">
        <f t="shared" ca="1" si="160"/>
        <v>838</v>
      </c>
      <c r="N820" s="34" t="str">
        <f t="shared" si="164"/>
        <v/>
      </c>
      <c r="O820" s="34">
        <f t="shared" si="171"/>
        <v>600.06000000000188</v>
      </c>
      <c r="P820" s="37">
        <f t="shared" si="172"/>
        <v>130.27672998597816</v>
      </c>
      <c r="Q820" s="34">
        <f t="shared" si="165"/>
        <v>2.9999999999999895E-2</v>
      </c>
      <c r="R820" s="34">
        <f t="shared" si="166"/>
        <v>600.09000000000185</v>
      </c>
      <c r="S820" s="37">
        <f t="shared" si="167"/>
        <v>130.30672998597817</v>
      </c>
    </row>
    <row r="821" spans="1:19" x14ac:dyDescent="0.2">
      <c r="A821" s="50"/>
      <c r="C821" s="56"/>
      <c r="D821" s="36">
        <v>100</v>
      </c>
      <c r="E821" s="36">
        <v>939</v>
      </c>
      <c r="F821" s="48">
        <f t="shared" si="168"/>
        <v>0.40208333333333335</v>
      </c>
      <c r="G821" s="36">
        <v>942</v>
      </c>
      <c r="H821" s="49">
        <f t="shared" si="161"/>
        <v>0.40416666666666662</v>
      </c>
      <c r="I821" s="49" t="str">
        <f t="shared" si="169"/>
        <v/>
      </c>
      <c r="J821" s="34">
        <f t="shared" si="170"/>
        <v>6.0000000000001386</v>
      </c>
      <c r="K821" s="34">
        <f t="shared" si="162"/>
        <v>2.9999999999999094</v>
      </c>
      <c r="L821" s="34">
        <f t="shared" si="163"/>
        <v>2</v>
      </c>
      <c r="M821" s="34">
        <f t="shared" ca="1" si="160"/>
        <v>838</v>
      </c>
      <c r="N821" s="34" t="str">
        <f t="shared" si="164"/>
        <v/>
      </c>
      <c r="O821" s="34">
        <f t="shared" si="171"/>
        <v>900.0000000000208</v>
      </c>
      <c r="P821" s="37">
        <f t="shared" si="172"/>
        <v>865.61703077750508</v>
      </c>
      <c r="Q821" s="34">
        <f t="shared" si="165"/>
        <v>299.99999999999096</v>
      </c>
      <c r="R821" s="34">
        <f t="shared" si="166"/>
        <v>1200.0000000000118</v>
      </c>
      <c r="S821" s="37">
        <f t="shared" si="167"/>
        <v>1165.617030777496</v>
      </c>
    </row>
    <row r="822" spans="1:19" x14ac:dyDescent="0.2">
      <c r="A822" s="50"/>
      <c r="C822" s="56"/>
      <c r="D822" s="36">
        <v>200</v>
      </c>
      <c r="E822" s="36">
        <v>948</v>
      </c>
      <c r="F822" s="48">
        <f t="shared" si="168"/>
        <v>0.40833333333333338</v>
      </c>
      <c r="G822" s="36">
        <v>1045</v>
      </c>
      <c r="H822" s="49">
        <f t="shared" si="161"/>
        <v>0.44791666666666669</v>
      </c>
      <c r="I822" s="49">
        <f t="shared" si="169"/>
        <v>0.4513888888888889</v>
      </c>
      <c r="J822" s="34" t="str">
        <f t="shared" si="170"/>
        <v/>
      </c>
      <c r="K822" s="34">
        <f t="shared" si="162"/>
        <v>56.999999999999957</v>
      </c>
      <c r="L822" s="34">
        <f t="shared" si="163"/>
        <v>3</v>
      </c>
      <c r="M822" s="34">
        <f t="shared" ca="1" si="160"/>
        <v>838</v>
      </c>
      <c r="N822" s="34">
        <f t="shared" ca="1" si="164"/>
        <v>132</v>
      </c>
      <c r="O822" s="34">
        <f t="shared" si="171"/>
        <v>500</v>
      </c>
      <c r="P822" s="37">
        <f t="shared" si="172"/>
        <v>52.318172546220183</v>
      </c>
      <c r="Q822" s="34">
        <f t="shared" si="165"/>
        <v>11399.999999999991</v>
      </c>
      <c r="R822" s="34">
        <f t="shared" si="166"/>
        <v>11899.999999999991</v>
      </c>
      <c r="S822" s="37">
        <f t="shared" si="167"/>
        <v>11452.318172546211</v>
      </c>
    </row>
    <row r="823" spans="1:19" x14ac:dyDescent="0.2">
      <c r="A823" s="50">
        <v>40253</v>
      </c>
      <c r="B823" s="34">
        <v>1349</v>
      </c>
      <c r="C823" s="56" t="s">
        <v>78</v>
      </c>
      <c r="D823" s="36">
        <v>0.01</v>
      </c>
      <c r="E823" s="36">
        <v>1507</v>
      </c>
      <c r="F823" s="48">
        <f t="shared" si="168"/>
        <v>0.62986111111111109</v>
      </c>
      <c r="G823" s="36">
        <v>1518</v>
      </c>
      <c r="H823" s="49">
        <f t="shared" si="161"/>
        <v>0.63750000000000007</v>
      </c>
      <c r="I823" s="49" t="str">
        <f t="shared" si="169"/>
        <v/>
      </c>
      <c r="J823" s="34">
        <f t="shared" si="170"/>
        <v>16.99999999999994</v>
      </c>
      <c r="K823" s="34">
        <f t="shared" si="162"/>
        <v>11.000000000000121</v>
      </c>
      <c r="L823" s="34">
        <f t="shared" si="163"/>
        <v>1</v>
      </c>
      <c r="M823" s="34">
        <f t="shared" ca="1" si="160"/>
        <v>1349</v>
      </c>
      <c r="N823" s="34" t="str">
        <f t="shared" si="164"/>
        <v/>
      </c>
      <c r="O823" s="34">
        <f t="shared" si="171"/>
        <v>85.084999999999695</v>
      </c>
      <c r="P823" s="37">
        <f t="shared" si="172"/>
        <v>24.585766162252266</v>
      </c>
      <c r="Q823" s="34">
        <f t="shared" si="165"/>
        <v>0.11000000000000121</v>
      </c>
      <c r="R823" s="34">
        <f t="shared" si="166"/>
        <v>85.194999999999695</v>
      </c>
      <c r="S823" s="37">
        <f t="shared" si="167"/>
        <v>24.695766162252269</v>
      </c>
    </row>
    <row r="824" spans="1:19" x14ac:dyDescent="0.2">
      <c r="A824" s="50"/>
      <c r="C824" s="56"/>
      <c r="D824" s="36">
        <v>10</v>
      </c>
      <c r="E824" s="36">
        <v>1535</v>
      </c>
      <c r="F824" s="48">
        <f t="shared" si="168"/>
        <v>0.64930555555555558</v>
      </c>
      <c r="G824" s="36">
        <v>1547</v>
      </c>
      <c r="H824" s="49">
        <f t="shared" si="161"/>
        <v>0.65763888888888888</v>
      </c>
      <c r="I824" s="49">
        <f t="shared" si="169"/>
        <v>0.66111111111111109</v>
      </c>
      <c r="J824" s="34" t="str">
        <f t="shared" si="170"/>
        <v/>
      </c>
      <c r="K824" s="34">
        <f t="shared" si="162"/>
        <v>11.999999999999957</v>
      </c>
      <c r="L824" s="34">
        <f t="shared" si="163"/>
        <v>2</v>
      </c>
      <c r="M824" s="34">
        <f t="shared" ca="1" si="160"/>
        <v>1349</v>
      </c>
      <c r="N824" s="34">
        <f t="shared" ca="1" si="164"/>
        <v>123.00000000000004</v>
      </c>
      <c r="O824" s="34">
        <f t="shared" si="171"/>
        <v>25</v>
      </c>
      <c r="P824" s="37">
        <f t="shared" si="172"/>
        <v>3.1021051639523365</v>
      </c>
      <c r="Q824" s="34">
        <f t="shared" si="165"/>
        <v>119.99999999999957</v>
      </c>
      <c r="R824" s="34">
        <f t="shared" si="166"/>
        <v>144.99999999999957</v>
      </c>
      <c r="S824" s="37">
        <f t="shared" si="167"/>
        <v>123.1021051639519</v>
      </c>
    </row>
    <row r="825" spans="1:19" x14ac:dyDescent="0.2">
      <c r="A825" s="50">
        <v>40254</v>
      </c>
      <c r="B825" s="34">
        <v>827</v>
      </c>
      <c r="C825" s="56">
        <v>4</v>
      </c>
      <c r="D825" s="36">
        <v>0.01</v>
      </c>
      <c r="E825" s="36">
        <v>858</v>
      </c>
      <c r="F825" s="48">
        <f t="shared" si="168"/>
        <v>0.37361111111111112</v>
      </c>
      <c r="G825" s="36">
        <v>901</v>
      </c>
      <c r="H825" s="49">
        <f t="shared" si="161"/>
        <v>0.3756944444444445</v>
      </c>
      <c r="I825" s="49" t="str">
        <f t="shared" si="169"/>
        <v/>
      </c>
      <c r="J825" s="34">
        <f t="shared" si="170"/>
        <v>10.999999999999881</v>
      </c>
      <c r="K825" s="34">
        <f t="shared" si="162"/>
        <v>3.0000000000000693</v>
      </c>
      <c r="L825" s="34">
        <f t="shared" si="163"/>
        <v>1</v>
      </c>
      <c r="M825" s="34">
        <f t="shared" ca="1" si="160"/>
        <v>827</v>
      </c>
      <c r="N825" s="34" t="str">
        <f t="shared" si="164"/>
        <v/>
      </c>
      <c r="O825" s="34">
        <f t="shared" si="171"/>
        <v>550.05499999999404</v>
      </c>
      <c r="P825" s="37">
        <f t="shared" si="172"/>
        <v>119.42033582047831</v>
      </c>
      <c r="Q825" s="34">
        <f t="shared" si="165"/>
        <v>3.0000000000000693E-2</v>
      </c>
      <c r="R825" s="34">
        <f t="shared" si="166"/>
        <v>550.08499999999401</v>
      </c>
      <c r="S825" s="37">
        <f t="shared" si="167"/>
        <v>119.45033582047832</v>
      </c>
    </row>
    <row r="826" spans="1:19" x14ac:dyDescent="0.2">
      <c r="A826" s="50"/>
      <c r="C826" s="56"/>
      <c r="D826" s="36">
        <v>100</v>
      </c>
      <c r="E826" s="36">
        <v>912</v>
      </c>
      <c r="F826" s="48">
        <f t="shared" si="168"/>
        <v>0.3833333333333333</v>
      </c>
      <c r="G826" s="36">
        <v>914</v>
      </c>
      <c r="H826" s="49">
        <f t="shared" si="161"/>
        <v>0.38472222222222219</v>
      </c>
      <c r="I826" s="49" t="str">
        <f t="shared" si="169"/>
        <v/>
      </c>
      <c r="J826" s="34">
        <f t="shared" si="170"/>
        <v>2.0000000000000728</v>
      </c>
      <c r="K826" s="34">
        <f t="shared" si="162"/>
        <v>1.9999999999999929</v>
      </c>
      <c r="L826" s="34">
        <f t="shared" si="163"/>
        <v>2</v>
      </c>
      <c r="M826" s="34">
        <f t="shared" ca="1" si="160"/>
        <v>827</v>
      </c>
      <c r="N826" s="34" t="str">
        <f t="shared" si="164"/>
        <v/>
      </c>
      <c r="O826" s="34">
        <f t="shared" si="171"/>
        <v>300.00000000001091</v>
      </c>
      <c r="P826" s="37">
        <f t="shared" si="172"/>
        <v>288.53901025917219</v>
      </c>
      <c r="Q826" s="34">
        <f t="shared" si="165"/>
        <v>199.99999999999929</v>
      </c>
      <c r="R826" s="34">
        <f t="shared" si="166"/>
        <v>500.00000000001023</v>
      </c>
      <c r="S826" s="37">
        <f t="shared" si="167"/>
        <v>488.5390102591715</v>
      </c>
    </row>
    <row r="827" spans="1:19" x14ac:dyDescent="0.2">
      <c r="A827" s="50"/>
      <c r="C827" s="56"/>
      <c r="D827" s="36">
        <v>200</v>
      </c>
      <c r="E827" s="36">
        <v>916</v>
      </c>
      <c r="F827" s="48">
        <f t="shared" si="168"/>
        <v>0.38611111111111113</v>
      </c>
      <c r="G827" s="36">
        <v>1019</v>
      </c>
      <c r="H827" s="49">
        <f t="shared" si="161"/>
        <v>0.42986111111111108</v>
      </c>
      <c r="I827" s="49">
        <f t="shared" si="169"/>
        <v>0.43333333333333329</v>
      </c>
      <c r="J827" s="34" t="str">
        <f t="shared" si="170"/>
        <v/>
      </c>
      <c r="K827" s="34">
        <f t="shared" si="162"/>
        <v>62.999999999999936</v>
      </c>
      <c r="L827" s="34">
        <f t="shared" si="163"/>
        <v>3</v>
      </c>
      <c r="M827" s="34">
        <f t="shared" ca="1" si="160"/>
        <v>827</v>
      </c>
      <c r="N827" s="34">
        <f t="shared" ca="1" si="164"/>
        <v>116.99999999999999</v>
      </c>
      <c r="O827" s="34">
        <f t="shared" si="171"/>
        <v>500</v>
      </c>
      <c r="P827" s="37">
        <f t="shared" si="172"/>
        <v>52.318172546220183</v>
      </c>
      <c r="Q827" s="34">
        <f t="shared" si="165"/>
        <v>12599.999999999987</v>
      </c>
      <c r="R827" s="34">
        <f t="shared" si="166"/>
        <v>13099.999999999987</v>
      </c>
      <c r="S827" s="37">
        <f t="shared" si="167"/>
        <v>12652.318172546207</v>
      </c>
    </row>
    <row r="828" spans="1:19" x14ac:dyDescent="0.2">
      <c r="A828" s="50">
        <v>40255</v>
      </c>
      <c r="B828" s="34">
        <v>939</v>
      </c>
      <c r="C828" s="56" t="s">
        <v>78</v>
      </c>
      <c r="D828" s="36">
        <v>0.01</v>
      </c>
      <c r="E828" s="36">
        <v>1104</v>
      </c>
      <c r="F828" s="48">
        <f t="shared" si="168"/>
        <v>0.46111111111111108</v>
      </c>
      <c r="G828" s="36">
        <v>1113</v>
      </c>
      <c r="H828" s="49">
        <f t="shared" si="161"/>
        <v>0.46736111111111112</v>
      </c>
      <c r="I828" s="49" t="str">
        <f t="shared" si="169"/>
        <v/>
      </c>
      <c r="J828" s="34">
        <f t="shared" si="170"/>
        <v>15.999999999999943</v>
      </c>
      <c r="K828" s="34">
        <f t="shared" si="162"/>
        <v>9.000000000000048</v>
      </c>
      <c r="L828" s="34">
        <f t="shared" si="163"/>
        <v>1</v>
      </c>
      <c r="M828" s="34">
        <f t="shared" ca="1" si="160"/>
        <v>939</v>
      </c>
      <c r="N828" s="34" t="str">
        <f t="shared" si="164"/>
        <v/>
      </c>
      <c r="O828" s="34">
        <f t="shared" si="171"/>
        <v>12.079999999999957</v>
      </c>
      <c r="P828" s="37">
        <f t="shared" si="172"/>
        <v>4.7579740297049424</v>
      </c>
      <c r="Q828" s="34">
        <f t="shared" si="165"/>
        <v>9.0000000000000482E-2</v>
      </c>
      <c r="R828" s="34">
        <f t="shared" si="166"/>
        <v>12.169999999999957</v>
      </c>
      <c r="S828" s="37">
        <f t="shared" si="167"/>
        <v>4.8479740297049432</v>
      </c>
    </row>
    <row r="829" spans="1:19" x14ac:dyDescent="0.2">
      <c r="A829" s="50"/>
      <c r="C829" s="56"/>
      <c r="D829" s="36">
        <v>1.5</v>
      </c>
      <c r="E829" s="36">
        <v>1129</v>
      </c>
      <c r="F829" s="48">
        <f t="shared" si="168"/>
        <v>0.47847222222222219</v>
      </c>
      <c r="G829" s="36">
        <v>1134</v>
      </c>
      <c r="H829" s="49">
        <f t="shared" si="161"/>
        <v>0.48194444444444445</v>
      </c>
      <c r="I829" s="49">
        <f t="shared" si="169"/>
        <v>0.48541666666666666</v>
      </c>
      <c r="J829" s="34" t="str">
        <f t="shared" si="170"/>
        <v/>
      </c>
      <c r="K829" s="34">
        <f t="shared" si="162"/>
        <v>5.0000000000000622</v>
      </c>
      <c r="L829" s="34">
        <f t="shared" si="163"/>
        <v>2</v>
      </c>
      <c r="M829" s="34">
        <f t="shared" ca="1" si="160"/>
        <v>939</v>
      </c>
      <c r="N829" s="34">
        <f t="shared" ca="1" si="164"/>
        <v>119.99999999999997</v>
      </c>
      <c r="O829" s="34">
        <f t="shared" si="171"/>
        <v>3.75</v>
      </c>
      <c r="P829" s="37">
        <f t="shared" si="172"/>
        <v>0.52739001488188986</v>
      </c>
      <c r="Q829" s="34">
        <f t="shared" si="165"/>
        <v>7.5000000000000933</v>
      </c>
      <c r="R829" s="34">
        <f t="shared" si="166"/>
        <v>11.250000000000092</v>
      </c>
      <c r="S829" s="37">
        <f t="shared" si="167"/>
        <v>8.0273900148819823</v>
      </c>
    </row>
    <row r="830" spans="1:19" x14ac:dyDescent="0.2">
      <c r="A830" s="50">
        <v>40255</v>
      </c>
      <c r="B830" s="34">
        <v>1200</v>
      </c>
      <c r="C830" s="56"/>
      <c r="D830" s="36">
        <v>1</v>
      </c>
      <c r="E830" s="36">
        <v>1256</v>
      </c>
      <c r="F830" s="48">
        <f t="shared" si="168"/>
        <v>0.53888888888888886</v>
      </c>
      <c r="G830" s="36">
        <v>1259</v>
      </c>
      <c r="H830" s="49">
        <f t="shared" si="161"/>
        <v>0.54097222222222219</v>
      </c>
      <c r="I830" s="49">
        <f t="shared" si="169"/>
        <v>0.5444444444444444</v>
      </c>
      <c r="J830" s="34" t="str">
        <f t="shared" si="170"/>
        <v/>
      </c>
      <c r="K830" s="34">
        <f t="shared" si="162"/>
        <v>2.9999999999999893</v>
      </c>
      <c r="L830" s="34">
        <f t="shared" si="163"/>
        <v>1</v>
      </c>
      <c r="M830" s="34">
        <f t="shared" ca="1" si="160"/>
        <v>1200</v>
      </c>
      <c r="N830" s="34">
        <f t="shared" ca="1" si="164"/>
        <v>63.999999999999929</v>
      </c>
      <c r="O830" s="34">
        <f t="shared" si="171"/>
        <v>2.5</v>
      </c>
      <c r="P830" s="37">
        <f t="shared" si="172"/>
        <v>0.36191198291773735</v>
      </c>
      <c r="Q830" s="34">
        <f t="shared" si="165"/>
        <v>2.9999999999999893</v>
      </c>
      <c r="R830" s="34">
        <f t="shared" si="166"/>
        <v>5.4999999999999893</v>
      </c>
      <c r="S830" s="37">
        <f t="shared" si="167"/>
        <v>3.3619119829177269</v>
      </c>
    </row>
    <row r="831" spans="1:19" x14ac:dyDescent="0.2">
      <c r="A831" s="50">
        <v>40255</v>
      </c>
      <c r="B831" s="34">
        <v>1422</v>
      </c>
      <c r="C831" s="56"/>
      <c r="D831" s="36">
        <v>0.01</v>
      </c>
      <c r="E831" s="36">
        <v>1516</v>
      </c>
      <c r="F831" s="48">
        <f t="shared" si="168"/>
        <v>0.63611111111111118</v>
      </c>
      <c r="G831" s="36">
        <v>1526</v>
      </c>
      <c r="H831" s="49">
        <f t="shared" si="161"/>
        <v>0.6430555555555556</v>
      </c>
      <c r="I831" s="49" t="str">
        <f t="shared" si="169"/>
        <v/>
      </c>
      <c r="J831" s="34">
        <f t="shared" si="170"/>
        <v>18.999999999999932</v>
      </c>
      <c r="K831" s="34">
        <f t="shared" si="162"/>
        <v>9.9999999999999645</v>
      </c>
      <c r="L831" s="34">
        <f t="shared" si="163"/>
        <v>1</v>
      </c>
      <c r="M831" s="34">
        <f t="shared" ca="1" si="160"/>
        <v>1422</v>
      </c>
      <c r="N831" s="34" t="str">
        <f t="shared" si="164"/>
        <v/>
      </c>
      <c r="O831" s="34">
        <f t="shared" si="171"/>
        <v>66.594999999999757</v>
      </c>
      <c r="P831" s="37">
        <f t="shared" si="172"/>
        <v>20.273301125941199</v>
      </c>
      <c r="Q831" s="34">
        <f t="shared" si="165"/>
        <v>9.9999999999999645E-2</v>
      </c>
      <c r="R831" s="34">
        <f t="shared" si="166"/>
        <v>66.694999999999752</v>
      </c>
      <c r="S831" s="37">
        <f t="shared" si="167"/>
        <v>20.373301125941197</v>
      </c>
    </row>
    <row r="832" spans="1:19" x14ac:dyDescent="0.2">
      <c r="A832" s="50"/>
      <c r="C832" s="56"/>
      <c r="D832" s="36">
        <v>7</v>
      </c>
      <c r="E832" s="36">
        <v>1545</v>
      </c>
      <c r="F832" s="48">
        <f t="shared" si="168"/>
        <v>0.65625</v>
      </c>
      <c r="G832" s="36">
        <v>1548</v>
      </c>
      <c r="H832" s="49">
        <f t="shared" si="161"/>
        <v>0.65833333333333333</v>
      </c>
      <c r="I832" s="49">
        <f t="shared" si="169"/>
        <v>0.66180555555555554</v>
      </c>
      <c r="J832" s="34" t="str">
        <f t="shared" si="170"/>
        <v/>
      </c>
      <c r="K832" s="34">
        <f t="shared" si="162"/>
        <v>2.9999999999999893</v>
      </c>
      <c r="L832" s="34">
        <f t="shared" si="163"/>
        <v>2</v>
      </c>
      <c r="M832" s="34">
        <f t="shared" ca="1" si="160"/>
        <v>1422</v>
      </c>
      <c r="N832" s="34">
        <f t="shared" ca="1" si="164"/>
        <v>91</v>
      </c>
      <c r="O832" s="34">
        <f t="shared" si="171"/>
        <v>17.5</v>
      </c>
      <c r="P832" s="37">
        <f t="shared" si="172"/>
        <v>2.2206131728700544</v>
      </c>
      <c r="Q832" s="34">
        <f t="shared" si="165"/>
        <v>20.999999999999925</v>
      </c>
      <c r="R832" s="34">
        <f t="shared" si="166"/>
        <v>38.499999999999929</v>
      </c>
      <c r="S832" s="37">
        <f t="shared" si="167"/>
        <v>23.220613172869982</v>
      </c>
    </row>
    <row r="833" spans="1:19" x14ac:dyDescent="0.2">
      <c r="A833" s="50">
        <v>40256</v>
      </c>
      <c r="B833" s="34">
        <v>1340</v>
      </c>
      <c r="C833" s="56" t="s">
        <v>78</v>
      </c>
      <c r="D833" s="36">
        <v>0.01</v>
      </c>
      <c r="E833" s="36">
        <v>1518</v>
      </c>
      <c r="F833" s="48">
        <f t="shared" si="168"/>
        <v>0.63750000000000007</v>
      </c>
      <c r="G833" s="36">
        <v>1534</v>
      </c>
      <c r="H833" s="49">
        <f t="shared" si="161"/>
        <v>0.64861111111111114</v>
      </c>
      <c r="I833" s="49" t="str">
        <f t="shared" si="169"/>
        <v/>
      </c>
      <c r="J833" s="34">
        <f t="shared" si="170"/>
        <v>13.99999999999995</v>
      </c>
      <c r="K833" s="34">
        <f t="shared" si="162"/>
        <v>15.999999999999943</v>
      </c>
      <c r="L833" s="34">
        <f t="shared" si="163"/>
        <v>1</v>
      </c>
      <c r="M833" s="34">
        <f t="shared" ca="1" si="160"/>
        <v>1340</v>
      </c>
      <c r="N833" s="34" t="str">
        <f t="shared" si="164"/>
        <v/>
      </c>
      <c r="O833" s="34">
        <f t="shared" si="171"/>
        <v>91.069999999999681</v>
      </c>
      <c r="P833" s="37">
        <f t="shared" si="172"/>
        <v>25.363947311448904</v>
      </c>
      <c r="Q833" s="34">
        <f t="shared" si="165"/>
        <v>0.15999999999999945</v>
      </c>
      <c r="R833" s="34">
        <f t="shared" si="166"/>
        <v>91.229999999999677</v>
      </c>
      <c r="S833" s="37">
        <f t="shared" si="167"/>
        <v>25.523947311448904</v>
      </c>
    </row>
    <row r="834" spans="1:19" x14ac:dyDescent="0.2">
      <c r="A834" s="50"/>
      <c r="C834" s="56"/>
      <c r="D834" s="36">
        <v>13</v>
      </c>
      <c r="E834" s="36">
        <v>1548</v>
      </c>
      <c r="F834" s="48">
        <f t="shared" si="168"/>
        <v>0.65833333333333333</v>
      </c>
      <c r="G834" s="36">
        <v>1557</v>
      </c>
      <c r="H834" s="49">
        <f t="shared" si="161"/>
        <v>0.6645833333333333</v>
      </c>
      <c r="I834" s="49">
        <f t="shared" si="169"/>
        <v>0.66805555555555551</v>
      </c>
      <c r="J834" s="34" t="str">
        <f t="shared" si="170"/>
        <v/>
      </c>
      <c r="K834" s="34">
        <f t="shared" si="162"/>
        <v>8.999999999999968</v>
      </c>
      <c r="L834" s="34">
        <f t="shared" si="163"/>
        <v>2</v>
      </c>
      <c r="M834" s="34">
        <f t="shared" ca="1" si="160"/>
        <v>1340</v>
      </c>
      <c r="N834" s="34">
        <f t="shared" ca="1" si="164"/>
        <v>141.99999999999997</v>
      </c>
      <c r="O834" s="34">
        <f t="shared" si="171"/>
        <v>32.5</v>
      </c>
      <c r="P834" s="37">
        <f t="shared" si="172"/>
        <v>3.9681448036949938</v>
      </c>
      <c r="Q834" s="34">
        <f t="shared" si="165"/>
        <v>116.99999999999959</v>
      </c>
      <c r="R834" s="34">
        <f t="shared" si="166"/>
        <v>149.4999999999996</v>
      </c>
      <c r="S834" s="37">
        <f t="shared" si="167"/>
        <v>120.96814480369459</v>
      </c>
    </row>
    <row r="835" spans="1:19" x14ac:dyDescent="0.2">
      <c r="A835" s="50">
        <v>40259</v>
      </c>
      <c r="B835" s="34">
        <v>1219</v>
      </c>
      <c r="C835" s="56" t="s">
        <v>79</v>
      </c>
      <c r="D835" s="36">
        <v>0.01</v>
      </c>
      <c r="E835" s="36">
        <v>1310</v>
      </c>
      <c r="F835" s="48">
        <f t="shared" si="168"/>
        <v>0.54861111111111105</v>
      </c>
      <c r="G835" s="36">
        <v>1327</v>
      </c>
      <c r="H835" s="49">
        <f t="shared" si="161"/>
        <v>0.56041666666666667</v>
      </c>
      <c r="I835" s="49" t="str">
        <f t="shared" si="169"/>
        <v/>
      </c>
      <c r="J835" s="34">
        <f t="shared" si="170"/>
        <v>8.999999999999968</v>
      </c>
      <c r="K835" s="34">
        <f t="shared" si="162"/>
        <v>17.000000000000099</v>
      </c>
      <c r="L835" s="34">
        <f t="shared" si="163"/>
        <v>1</v>
      </c>
      <c r="M835" s="34">
        <f t="shared" ca="1" si="160"/>
        <v>1219</v>
      </c>
      <c r="N835" s="34" t="str">
        <f t="shared" si="164"/>
        <v/>
      </c>
      <c r="O835" s="34">
        <f t="shared" si="171"/>
        <v>270.04499999999905</v>
      </c>
      <c r="P835" s="37">
        <f t="shared" si="172"/>
        <v>62.062795519250919</v>
      </c>
      <c r="Q835" s="34">
        <f t="shared" si="165"/>
        <v>0.17000000000000101</v>
      </c>
      <c r="R835" s="34">
        <f t="shared" si="166"/>
        <v>270.21499999999907</v>
      </c>
      <c r="S835" s="37">
        <f t="shared" si="167"/>
        <v>62.232795519250921</v>
      </c>
    </row>
    <row r="836" spans="1:19" x14ac:dyDescent="0.2">
      <c r="A836" s="50"/>
      <c r="C836" s="56"/>
      <c r="D836" s="36">
        <v>60</v>
      </c>
      <c r="E836" s="36">
        <v>1336</v>
      </c>
      <c r="F836" s="48">
        <f t="shared" si="168"/>
        <v>0.56666666666666665</v>
      </c>
      <c r="G836" s="36">
        <v>1354</v>
      </c>
      <c r="H836" s="49">
        <f t="shared" si="161"/>
        <v>0.57916666666666672</v>
      </c>
      <c r="I836" s="49">
        <f t="shared" si="169"/>
        <v>0.58263888888888893</v>
      </c>
      <c r="J836" s="34" t="str">
        <f t="shared" si="170"/>
        <v/>
      </c>
      <c r="K836" s="34">
        <f t="shared" si="162"/>
        <v>18.000000000000096</v>
      </c>
      <c r="L836" s="34">
        <f t="shared" si="163"/>
        <v>2</v>
      </c>
      <c r="M836" s="34">
        <f t="shared" ca="1" si="160"/>
        <v>1219</v>
      </c>
      <c r="N836" s="34">
        <f t="shared" ca="1" si="164"/>
        <v>100.00000000000013</v>
      </c>
      <c r="O836" s="34">
        <f t="shared" si="171"/>
        <v>150</v>
      </c>
      <c r="P836" s="37">
        <f t="shared" si="172"/>
        <v>16.750563856528444</v>
      </c>
      <c r="Q836" s="34">
        <f t="shared" si="165"/>
        <v>1080.0000000000057</v>
      </c>
      <c r="R836" s="34">
        <f t="shared" si="166"/>
        <v>1230.0000000000057</v>
      </c>
      <c r="S836" s="37">
        <f t="shared" si="167"/>
        <v>1096.7505638565342</v>
      </c>
    </row>
    <row r="837" spans="1:19" x14ac:dyDescent="0.2">
      <c r="A837" s="50">
        <v>40259</v>
      </c>
      <c r="B837" s="34">
        <v>1431</v>
      </c>
      <c r="C837" s="56"/>
      <c r="D837" s="36">
        <v>10</v>
      </c>
      <c r="E837" s="36">
        <v>1453</v>
      </c>
      <c r="F837" s="48">
        <f t="shared" si="168"/>
        <v>0.62013888888888891</v>
      </c>
      <c r="G837" s="36">
        <v>1559</v>
      </c>
      <c r="H837" s="49">
        <f t="shared" si="161"/>
        <v>0.66597222222222219</v>
      </c>
      <c r="I837" s="49">
        <f t="shared" si="169"/>
        <v>0.6694444444444444</v>
      </c>
      <c r="J837" s="34" t="str">
        <f t="shared" si="170"/>
        <v/>
      </c>
      <c r="K837" s="34">
        <f t="shared" si="162"/>
        <v>65.999999999999929</v>
      </c>
      <c r="L837" s="34">
        <f t="shared" si="163"/>
        <v>1</v>
      </c>
      <c r="M837" s="34">
        <f t="shared" ca="1" si="160"/>
        <v>1431</v>
      </c>
      <c r="N837" s="34">
        <f t="shared" ca="1" si="164"/>
        <v>92.999999999999829</v>
      </c>
      <c r="O837" s="34">
        <f t="shared" si="171"/>
        <v>25</v>
      </c>
      <c r="P837" s="37">
        <f t="shared" si="172"/>
        <v>3.1021051639523365</v>
      </c>
      <c r="Q837" s="34">
        <f t="shared" si="165"/>
        <v>659.99999999999932</v>
      </c>
      <c r="R837" s="34">
        <f t="shared" si="166"/>
        <v>684.99999999999932</v>
      </c>
      <c r="S837" s="37">
        <f t="shared" si="167"/>
        <v>663.10210516395171</v>
      </c>
    </row>
    <row r="838" spans="1:19" x14ac:dyDescent="0.2">
      <c r="A838" s="50">
        <v>40260</v>
      </c>
      <c r="B838" s="34">
        <v>916</v>
      </c>
      <c r="C838" s="56" t="s">
        <v>78</v>
      </c>
      <c r="D838" s="36">
        <v>0.01</v>
      </c>
      <c r="E838" s="36">
        <v>1524</v>
      </c>
      <c r="F838" s="48">
        <f t="shared" si="168"/>
        <v>0.64166666666666672</v>
      </c>
      <c r="G838" s="36">
        <v>1536</v>
      </c>
      <c r="H838" s="49">
        <f t="shared" si="161"/>
        <v>0.65</v>
      </c>
      <c r="I838" s="49" t="str">
        <f t="shared" si="169"/>
        <v/>
      </c>
      <c r="J838" s="34">
        <f t="shared" si="170"/>
        <v>11.999999999999957</v>
      </c>
      <c r="K838" s="34">
        <f t="shared" si="162"/>
        <v>11.999999999999957</v>
      </c>
      <c r="L838" s="34">
        <f t="shared" si="163"/>
        <v>1</v>
      </c>
      <c r="M838" s="34">
        <f t="shared" ca="1" si="160"/>
        <v>916</v>
      </c>
      <c r="N838" s="34" t="str">
        <f t="shared" si="164"/>
        <v/>
      </c>
      <c r="O838" s="34">
        <f t="shared" si="171"/>
        <v>4800.0599999999831</v>
      </c>
      <c r="P838" s="37">
        <f t="shared" si="172"/>
        <v>850.32333666316117</v>
      </c>
      <c r="Q838" s="34">
        <f t="shared" si="165"/>
        <v>0.11999999999999958</v>
      </c>
      <c r="R838" s="34">
        <f t="shared" si="166"/>
        <v>4800.179999999983</v>
      </c>
      <c r="S838" s="37">
        <f t="shared" si="167"/>
        <v>850.44333666316118</v>
      </c>
    </row>
    <row r="839" spans="1:19" x14ac:dyDescent="0.2">
      <c r="A839" s="50"/>
      <c r="C839" s="56"/>
      <c r="D839" s="36">
        <v>800</v>
      </c>
      <c r="E839" s="36">
        <v>1548</v>
      </c>
      <c r="F839" s="48">
        <f t="shared" si="168"/>
        <v>0.65833333333333333</v>
      </c>
      <c r="G839" s="36">
        <v>1554</v>
      </c>
      <c r="H839" s="49">
        <f t="shared" si="161"/>
        <v>0.66249999999999998</v>
      </c>
      <c r="I839" s="49">
        <f t="shared" si="169"/>
        <v>0.66597222222222219</v>
      </c>
      <c r="J839" s="34" t="str">
        <f t="shared" si="170"/>
        <v/>
      </c>
      <c r="K839" s="34">
        <f t="shared" si="162"/>
        <v>5.9999999999999787</v>
      </c>
      <c r="L839" s="34">
        <f t="shared" si="163"/>
        <v>2</v>
      </c>
      <c r="M839" s="34">
        <f t="shared" ca="1" si="160"/>
        <v>916</v>
      </c>
      <c r="N839" s="34">
        <f t="shared" ca="1" si="164"/>
        <v>402.99999999999994</v>
      </c>
      <c r="O839" s="34">
        <f t="shared" si="171"/>
        <v>2000</v>
      </c>
      <c r="P839" s="37">
        <f t="shared" si="172"/>
        <v>195.12088754137906</v>
      </c>
      <c r="Q839" s="34">
        <f t="shared" si="165"/>
        <v>4799.9999999999827</v>
      </c>
      <c r="R839" s="34">
        <f t="shared" si="166"/>
        <v>6799.9999999999827</v>
      </c>
      <c r="S839" s="37">
        <f t="shared" si="167"/>
        <v>4995.1208875413622</v>
      </c>
    </row>
    <row r="840" spans="1:19" x14ac:dyDescent="0.2">
      <c r="A840" s="50">
        <v>40261</v>
      </c>
      <c r="B840" s="34">
        <v>918</v>
      </c>
      <c r="C840" s="56" t="s">
        <v>79</v>
      </c>
      <c r="D840" s="36">
        <v>0.01</v>
      </c>
      <c r="E840" s="36">
        <v>1055</v>
      </c>
      <c r="F840" s="48">
        <f t="shared" si="168"/>
        <v>0.4548611111111111</v>
      </c>
      <c r="G840" s="36">
        <v>1057</v>
      </c>
      <c r="H840" s="49">
        <f t="shared" si="161"/>
        <v>0.45624999999999999</v>
      </c>
      <c r="I840" s="49" t="str">
        <f t="shared" si="169"/>
        <v/>
      </c>
      <c r="J840" s="34">
        <f t="shared" si="170"/>
        <v>10.999999999999961</v>
      </c>
      <c r="K840" s="34">
        <f t="shared" si="162"/>
        <v>1.9999999999999929</v>
      </c>
      <c r="L840" s="34">
        <f t="shared" si="163"/>
        <v>1</v>
      </c>
      <c r="M840" s="34">
        <f t="shared" ca="1" si="160"/>
        <v>918</v>
      </c>
      <c r="N840" s="34" t="str">
        <f t="shared" si="164"/>
        <v/>
      </c>
      <c r="O840" s="34">
        <f t="shared" si="171"/>
        <v>550.05499999999802</v>
      </c>
      <c r="P840" s="37">
        <f t="shared" si="172"/>
        <v>119.42033582047918</v>
      </c>
      <c r="Q840" s="34">
        <f t="shared" si="165"/>
        <v>1.9999999999999931E-2</v>
      </c>
      <c r="R840" s="34">
        <f t="shared" si="166"/>
        <v>550.074999999998</v>
      </c>
      <c r="S840" s="37">
        <f t="shared" si="167"/>
        <v>119.44033582047918</v>
      </c>
    </row>
    <row r="841" spans="1:19" x14ac:dyDescent="0.2">
      <c r="A841" s="50"/>
      <c r="C841" s="56"/>
      <c r="D841" s="36">
        <v>100</v>
      </c>
      <c r="E841" s="36">
        <v>1108</v>
      </c>
      <c r="F841" s="48">
        <f t="shared" si="168"/>
        <v>0.46388888888888885</v>
      </c>
      <c r="G841" s="36">
        <v>1112</v>
      </c>
      <c r="H841" s="49">
        <f t="shared" si="161"/>
        <v>0.46666666666666662</v>
      </c>
      <c r="I841" s="49" t="str">
        <f t="shared" si="169"/>
        <v/>
      </c>
      <c r="J841" s="34">
        <f t="shared" si="170"/>
        <v>1.9999999999999929</v>
      </c>
      <c r="K841" s="34">
        <f t="shared" si="162"/>
        <v>3.9999999999999858</v>
      </c>
      <c r="L841" s="34">
        <f t="shared" si="163"/>
        <v>2</v>
      </c>
      <c r="M841" s="34">
        <f t="shared" ca="1" si="160"/>
        <v>918</v>
      </c>
      <c r="N841" s="34" t="str">
        <f t="shared" si="164"/>
        <v/>
      </c>
      <c r="O841" s="34">
        <f t="shared" si="171"/>
        <v>279.99999999999898</v>
      </c>
      <c r="P841" s="37">
        <f t="shared" si="172"/>
        <v>272.20760654115037</v>
      </c>
      <c r="Q841" s="34">
        <f t="shared" si="165"/>
        <v>399.99999999999858</v>
      </c>
      <c r="R841" s="34">
        <f t="shared" si="166"/>
        <v>679.9999999999975</v>
      </c>
      <c r="S841" s="37">
        <f t="shared" si="167"/>
        <v>672.20760654114895</v>
      </c>
    </row>
    <row r="842" spans="1:19" x14ac:dyDescent="0.2">
      <c r="A842" s="50"/>
      <c r="C842" s="56"/>
      <c r="D842" s="36">
        <v>180</v>
      </c>
      <c r="E842" s="36">
        <v>1114</v>
      </c>
      <c r="F842" s="48">
        <f t="shared" si="168"/>
        <v>0.4680555555555555</v>
      </c>
      <c r="G842" s="36">
        <v>1152</v>
      </c>
      <c r="H842" s="49">
        <f t="shared" si="161"/>
        <v>0.49444444444444446</v>
      </c>
      <c r="I842" s="49">
        <f t="shared" si="169"/>
        <v>0.49791666666666667</v>
      </c>
      <c r="J842" s="34" t="str">
        <f t="shared" si="170"/>
        <v/>
      </c>
      <c r="K842" s="34">
        <f t="shared" si="162"/>
        <v>38.000000000000107</v>
      </c>
      <c r="L842" s="34">
        <f t="shared" si="163"/>
        <v>3</v>
      </c>
      <c r="M842" s="34">
        <f t="shared" ca="1" si="160"/>
        <v>918</v>
      </c>
      <c r="N842" s="34">
        <f t="shared" ca="1" si="164"/>
        <v>159</v>
      </c>
      <c r="O842" s="34">
        <f t="shared" si="171"/>
        <v>450</v>
      </c>
      <c r="P842" s="37">
        <f t="shared" si="172"/>
        <v>47.347346607878421</v>
      </c>
      <c r="Q842" s="34">
        <f t="shared" si="165"/>
        <v>6840.0000000000191</v>
      </c>
      <c r="R842" s="34">
        <f t="shared" si="166"/>
        <v>7290.0000000000191</v>
      </c>
      <c r="S842" s="37">
        <f t="shared" si="167"/>
        <v>6887.3473466078976</v>
      </c>
    </row>
    <row r="843" spans="1:19" x14ac:dyDescent="0.2">
      <c r="A843" s="50">
        <v>40262</v>
      </c>
      <c r="B843" s="34">
        <v>928</v>
      </c>
      <c r="C843" s="56" t="s">
        <v>78</v>
      </c>
      <c r="D843" s="36">
        <v>0.01</v>
      </c>
      <c r="E843" s="36">
        <v>1104</v>
      </c>
      <c r="F843" s="48">
        <f t="shared" si="168"/>
        <v>0.46111111111111108</v>
      </c>
      <c r="G843" s="36">
        <v>1111</v>
      </c>
      <c r="H843" s="49">
        <f t="shared" si="161"/>
        <v>0.46597222222222223</v>
      </c>
      <c r="I843" s="49" t="str">
        <f t="shared" si="169"/>
        <v/>
      </c>
      <c r="J843" s="34">
        <f t="shared" si="170"/>
        <v>20.000000000000007</v>
      </c>
      <c r="K843" s="34">
        <f t="shared" si="162"/>
        <v>7.0000000000000551</v>
      </c>
      <c r="L843" s="34">
        <f t="shared" si="163"/>
        <v>1</v>
      </c>
      <c r="M843" s="34">
        <f t="shared" ca="1" si="160"/>
        <v>928</v>
      </c>
      <c r="N843" s="34" t="str">
        <f t="shared" si="164"/>
        <v/>
      </c>
      <c r="O843" s="34">
        <f t="shared" si="171"/>
        <v>130.10000000000005</v>
      </c>
      <c r="P843" s="37">
        <f t="shared" si="172"/>
        <v>36.234210444927143</v>
      </c>
      <c r="Q843" s="34">
        <f t="shared" si="165"/>
        <v>7.0000000000000548E-2</v>
      </c>
      <c r="R843" s="34">
        <f t="shared" si="166"/>
        <v>130.17000000000004</v>
      </c>
      <c r="S843" s="37">
        <f t="shared" si="167"/>
        <v>36.304210444927143</v>
      </c>
    </row>
    <row r="844" spans="1:19" x14ac:dyDescent="0.2">
      <c r="A844" s="50"/>
      <c r="C844" s="56"/>
      <c r="D844" s="36">
        <v>13</v>
      </c>
      <c r="E844" s="36">
        <v>1131</v>
      </c>
      <c r="F844" s="48">
        <f t="shared" si="168"/>
        <v>0.47986111111111113</v>
      </c>
      <c r="G844" s="36">
        <v>1139</v>
      </c>
      <c r="H844" s="49">
        <f t="shared" si="161"/>
        <v>0.48541666666666666</v>
      </c>
      <c r="I844" s="49">
        <f t="shared" si="169"/>
        <v>0.48888888888888887</v>
      </c>
      <c r="J844" s="34" t="str">
        <f t="shared" si="170"/>
        <v/>
      </c>
      <c r="K844" s="34">
        <f t="shared" si="162"/>
        <v>7.9999999999999716</v>
      </c>
      <c r="L844" s="34">
        <f t="shared" si="163"/>
        <v>2</v>
      </c>
      <c r="M844" s="34">
        <f t="shared" ca="1" si="160"/>
        <v>928</v>
      </c>
      <c r="N844" s="34">
        <f t="shared" ca="1" si="164"/>
        <v>136</v>
      </c>
      <c r="O844" s="34">
        <f t="shared" si="171"/>
        <v>32.5</v>
      </c>
      <c r="P844" s="37">
        <f t="shared" si="172"/>
        <v>3.9681448036949938</v>
      </c>
      <c r="Q844" s="34">
        <f t="shared" si="165"/>
        <v>103.99999999999963</v>
      </c>
      <c r="R844" s="34">
        <f t="shared" si="166"/>
        <v>136.49999999999963</v>
      </c>
      <c r="S844" s="37">
        <f t="shared" si="167"/>
        <v>107.96814480369463</v>
      </c>
    </row>
    <row r="845" spans="1:19" x14ac:dyDescent="0.2">
      <c r="A845" s="50">
        <v>40262</v>
      </c>
      <c r="B845" s="34">
        <v>1409</v>
      </c>
      <c r="C845" s="56"/>
      <c r="D845" s="36">
        <v>0.01</v>
      </c>
      <c r="E845" s="36">
        <v>1458</v>
      </c>
      <c r="F845" s="48">
        <f t="shared" si="168"/>
        <v>0.62361111111111112</v>
      </c>
      <c r="G845" s="36">
        <v>1507</v>
      </c>
      <c r="H845" s="49">
        <f t="shared" si="161"/>
        <v>0.62986111111111109</v>
      </c>
      <c r="I845" s="49" t="str">
        <f t="shared" si="169"/>
        <v/>
      </c>
      <c r="J845" s="34">
        <f t="shared" si="170"/>
        <v>13.99999999999995</v>
      </c>
      <c r="K845" s="34">
        <f t="shared" si="162"/>
        <v>8.999999999999968</v>
      </c>
      <c r="L845" s="34">
        <f t="shared" si="163"/>
        <v>1</v>
      </c>
      <c r="M845" s="34">
        <f t="shared" ca="1" si="160"/>
        <v>1409</v>
      </c>
      <c r="N845" s="34" t="str">
        <f t="shared" si="164"/>
        <v/>
      </c>
      <c r="O845" s="34">
        <f t="shared" si="171"/>
        <v>35.069999999999872</v>
      </c>
      <c r="P845" s="37">
        <f t="shared" si="172"/>
        <v>11.241436424106695</v>
      </c>
      <c r="Q845" s="34">
        <f t="shared" si="165"/>
        <v>8.9999999999999677E-2</v>
      </c>
      <c r="R845" s="34">
        <f t="shared" si="166"/>
        <v>35.159999999999869</v>
      </c>
      <c r="S845" s="37">
        <f t="shared" si="167"/>
        <v>11.331436424106695</v>
      </c>
    </row>
    <row r="846" spans="1:19" x14ac:dyDescent="0.2">
      <c r="A846" s="50"/>
      <c r="C846" s="56"/>
      <c r="D846" s="36">
        <v>5</v>
      </c>
      <c r="E846" s="36">
        <v>1521</v>
      </c>
      <c r="F846" s="48">
        <f t="shared" si="168"/>
        <v>0.63958333333333328</v>
      </c>
      <c r="G846" s="36">
        <v>1527</v>
      </c>
      <c r="H846" s="49">
        <f t="shared" si="161"/>
        <v>0.64374999999999993</v>
      </c>
      <c r="I846" s="49">
        <f t="shared" si="169"/>
        <v>0.64722222222222214</v>
      </c>
      <c r="J846" s="34" t="str">
        <f t="shared" si="170"/>
        <v/>
      </c>
      <c r="K846" s="34">
        <f t="shared" si="162"/>
        <v>5.9999999999999787</v>
      </c>
      <c r="L846" s="34">
        <f t="shared" si="163"/>
        <v>2</v>
      </c>
      <c r="M846" s="34">
        <f t="shared" ca="1" si="160"/>
        <v>1409</v>
      </c>
      <c r="N846" s="34">
        <f t="shared" ca="1" si="164"/>
        <v>82.999999999999858</v>
      </c>
      <c r="O846" s="34">
        <f t="shared" si="171"/>
        <v>12.5</v>
      </c>
      <c r="P846" s="37">
        <f t="shared" si="172"/>
        <v>1.6207517425303481</v>
      </c>
      <c r="Q846" s="34">
        <f t="shared" si="165"/>
        <v>29.999999999999893</v>
      </c>
      <c r="R846" s="34">
        <f t="shared" si="166"/>
        <v>42.499999999999893</v>
      </c>
      <c r="S846" s="37">
        <f t="shared" si="167"/>
        <v>31.620751742530242</v>
      </c>
    </row>
    <row r="847" spans="1:19" x14ac:dyDescent="0.2">
      <c r="A847" s="50">
        <v>40263</v>
      </c>
      <c r="B847" s="34">
        <v>1349</v>
      </c>
      <c r="C847" s="56" t="s">
        <v>78</v>
      </c>
      <c r="D847" s="36">
        <v>0.01</v>
      </c>
      <c r="E847" s="36">
        <v>1502</v>
      </c>
      <c r="F847" s="48">
        <f t="shared" si="168"/>
        <v>0.62638888888888888</v>
      </c>
      <c r="G847" s="36">
        <v>1513</v>
      </c>
      <c r="H847" s="49">
        <f t="shared" si="161"/>
        <v>0.63402777777777775</v>
      </c>
      <c r="I847" s="49" t="str">
        <f t="shared" si="169"/>
        <v/>
      </c>
      <c r="J847" s="34">
        <f t="shared" si="170"/>
        <v>13.99999999999995</v>
      </c>
      <c r="K847" s="34">
        <f t="shared" si="162"/>
        <v>10.999999999999961</v>
      </c>
      <c r="L847" s="34">
        <f t="shared" si="163"/>
        <v>1</v>
      </c>
      <c r="M847" s="34">
        <f t="shared" ref="M847:M861" ca="1" si="173">OFFSET(B847,-L847+1,0)</f>
        <v>1349</v>
      </c>
      <c r="N847" s="34" t="str">
        <f t="shared" si="164"/>
        <v/>
      </c>
      <c r="O847" s="34">
        <f t="shared" si="171"/>
        <v>70.069999999999752</v>
      </c>
      <c r="P847" s="37">
        <f t="shared" si="172"/>
        <v>20.247101545384222</v>
      </c>
      <c r="Q847" s="34">
        <f t="shared" si="165"/>
        <v>0.10999999999999961</v>
      </c>
      <c r="R847" s="34">
        <f t="shared" si="166"/>
        <v>70.179999999999751</v>
      </c>
      <c r="S847" s="37">
        <f t="shared" si="167"/>
        <v>20.357101545384221</v>
      </c>
    </row>
    <row r="848" spans="1:19" x14ac:dyDescent="0.2">
      <c r="A848" s="50"/>
      <c r="C848" s="56"/>
      <c r="D848" s="36">
        <v>10</v>
      </c>
      <c r="E848" s="36">
        <v>1527</v>
      </c>
      <c r="F848" s="48">
        <f t="shared" si="168"/>
        <v>0.64374999999999993</v>
      </c>
      <c r="G848" s="36">
        <v>1535</v>
      </c>
      <c r="H848" s="49">
        <f t="shared" si="161"/>
        <v>0.64930555555555558</v>
      </c>
      <c r="I848" s="49" t="str">
        <f t="shared" si="169"/>
        <v/>
      </c>
      <c r="J848" s="34">
        <f t="shared" si="170"/>
        <v>15.999999999999943</v>
      </c>
      <c r="K848" s="34">
        <f t="shared" si="162"/>
        <v>8.0000000000001315</v>
      </c>
      <c r="L848" s="34">
        <f t="shared" ref="L848:L861" si="174">IF(A848&lt;&gt;"",1,L847+1)</f>
        <v>2</v>
      </c>
      <c r="M848" s="34">
        <f t="shared" ca="1" si="173"/>
        <v>1349</v>
      </c>
      <c r="N848" s="34" t="str">
        <f t="shared" ref="N848:N861" si="175">IF(I848&lt;&gt;"",(I848-VALUE(CONCATENATE(LEFT(M848,LEN(M848)-2),":",RIGHT(M848,2))))*1440,"")</f>
        <v/>
      </c>
      <c r="O848" s="34">
        <f t="shared" si="171"/>
        <v>80.399999999999721</v>
      </c>
      <c r="P848" s="37">
        <f t="shared" si="172"/>
        <v>30.047388052319508</v>
      </c>
      <c r="Q848" s="34">
        <f t="shared" si="165"/>
        <v>80.000000000001307</v>
      </c>
      <c r="R848" s="34">
        <f t="shared" ref="R848:R861" si="176">O848+Q848</f>
        <v>160.40000000000103</v>
      </c>
      <c r="S848" s="37">
        <f t="shared" ref="S848:S861" si="177">P848+Q848</f>
        <v>110.04738805232081</v>
      </c>
    </row>
    <row r="849" spans="1:19" x14ac:dyDescent="0.2">
      <c r="A849" s="50"/>
      <c r="C849" s="56"/>
      <c r="D849" s="36">
        <v>0.05</v>
      </c>
      <c r="E849" s="36">
        <v>1551</v>
      </c>
      <c r="F849" s="48">
        <f t="shared" si="168"/>
        <v>0.66041666666666665</v>
      </c>
      <c r="G849" s="36">
        <v>1556</v>
      </c>
      <c r="H849" s="49">
        <f t="shared" si="161"/>
        <v>0.66388888888888886</v>
      </c>
      <c r="I849" s="49">
        <f t="shared" si="169"/>
        <v>0.66736111111111107</v>
      </c>
      <c r="J849" s="34" t="str">
        <f t="shared" si="170"/>
        <v/>
      </c>
      <c r="K849" s="34">
        <f t="shared" si="162"/>
        <v>4.9999999999999822</v>
      </c>
      <c r="L849" s="34">
        <f t="shared" si="174"/>
        <v>3</v>
      </c>
      <c r="M849" s="34">
        <f t="shared" ca="1" si="173"/>
        <v>1349</v>
      </c>
      <c r="N849" s="34">
        <f t="shared" ca="1" si="175"/>
        <v>132</v>
      </c>
      <c r="O849" s="34">
        <f t="shared" si="171"/>
        <v>0.125</v>
      </c>
      <c r="P849" s="37">
        <f t="shared" si="172"/>
        <v>2.3105394341225508E-2</v>
      </c>
      <c r="Q849" s="34">
        <f t="shared" si="165"/>
        <v>0.24999999999999911</v>
      </c>
      <c r="R849" s="34">
        <f t="shared" si="176"/>
        <v>0.37499999999999911</v>
      </c>
      <c r="S849" s="37">
        <f t="shared" si="177"/>
        <v>0.27310539434122461</v>
      </c>
    </row>
    <row r="850" spans="1:19" x14ac:dyDescent="0.2">
      <c r="A850" s="50">
        <v>40266</v>
      </c>
      <c r="B850" s="34">
        <v>1404</v>
      </c>
      <c r="C850" s="56">
        <v>3</v>
      </c>
      <c r="D850" s="36">
        <v>0.01</v>
      </c>
      <c r="E850" s="36">
        <v>1508</v>
      </c>
      <c r="F850" s="48">
        <f t="shared" si="168"/>
        <v>0.63055555555555554</v>
      </c>
      <c r="G850" s="36">
        <v>1517</v>
      </c>
      <c r="H850" s="49">
        <f t="shared" si="161"/>
        <v>0.63680555555555551</v>
      </c>
      <c r="I850" s="49" t="str">
        <f t="shared" si="169"/>
        <v/>
      </c>
      <c r="J850" s="34">
        <f t="shared" si="170"/>
        <v>15.000000000000107</v>
      </c>
      <c r="K850" s="34">
        <f t="shared" si="162"/>
        <v>8.999999999999968</v>
      </c>
      <c r="L850" s="34">
        <f t="shared" si="174"/>
        <v>1</v>
      </c>
      <c r="M850" s="34">
        <f t="shared" ca="1" si="173"/>
        <v>1404</v>
      </c>
      <c r="N850" s="34" t="str">
        <f t="shared" si="175"/>
        <v/>
      </c>
      <c r="O850" s="34">
        <f t="shared" si="171"/>
        <v>135.07500000000098</v>
      </c>
      <c r="P850" s="37">
        <f t="shared" si="172"/>
        <v>36.001879520937173</v>
      </c>
      <c r="Q850" s="34">
        <f t="shared" si="165"/>
        <v>8.9999999999999677E-2</v>
      </c>
      <c r="R850" s="34">
        <f t="shared" si="176"/>
        <v>135.16500000000099</v>
      </c>
      <c r="S850" s="37">
        <f t="shared" si="177"/>
        <v>36.091879520937169</v>
      </c>
    </row>
    <row r="851" spans="1:19" x14ac:dyDescent="0.2">
      <c r="A851" s="50"/>
      <c r="C851" s="56"/>
      <c r="D851" s="36">
        <v>18</v>
      </c>
      <c r="E851" s="36">
        <v>1532</v>
      </c>
      <c r="F851" s="48">
        <f t="shared" si="168"/>
        <v>0.64722222222222225</v>
      </c>
      <c r="G851" s="36">
        <v>1536</v>
      </c>
      <c r="H851" s="49">
        <f t="shared" si="161"/>
        <v>0.65</v>
      </c>
      <c r="I851" s="49" t="str">
        <f t="shared" si="169"/>
        <v/>
      </c>
      <c r="J851" s="34">
        <f t="shared" si="170"/>
        <v>12.999999999999954</v>
      </c>
      <c r="K851" s="34">
        <f t="shared" si="162"/>
        <v>3.9999999999999858</v>
      </c>
      <c r="L851" s="34">
        <f t="shared" si="174"/>
        <v>2</v>
      </c>
      <c r="M851" s="34">
        <f t="shared" ca="1" si="173"/>
        <v>1404</v>
      </c>
      <c r="N851" s="34" t="str">
        <f t="shared" si="175"/>
        <v/>
      </c>
      <c r="O851" s="34">
        <f t="shared" si="171"/>
        <v>117.0649999999996</v>
      </c>
      <c r="P851" s="37">
        <f t="shared" si="172"/>
        <v>31.201628918145218</v>
      </c>
      <c r="Q851" s="34">
        <f t="shared" si="165"/>
        <v>71.999999999999744</v>
      </c>
      <c r="R851" s="34">
        <f t="shared" si="176"/>
        <v>189.06499999999934</v>
      </c>
      <c r="S851" s="37">
        <f t="shared" si="177"/>
        <v>103.20162891814496</v>
      </c>
    </row>
    <row r="852" spans="1:19" x14ac:dyDescent="0.2">
      <c r="A852" s="50"/>
      <c r="C852" s="56"/>
      <c r="D852" s="36">
        <v>0.01</v>
      </c>
      <c r="E852" s="36">
        <v>1549</v>
      </c>
      <c r="F852" s="48">
        <f t="shared" si="168"/>
        <v>0.65902777777777777</v>
      </c>
      <c r="G852" s="36">
        <v>1616</v>
      </c>
      <c r="H852" s="49">
        <f t="shared" si="161"/>
        <v>0.6777777777777777</v>
      </c>
      <c r="I852" s="49">
        <f t="shared" si="169"/>
        <v>0.68124999999999991</v>
      </c>
      <c r="J852" s="34" t="str">
        <f t="shared" si="170"/>
        <v/>
      </c>
      <c r="K852" s="34">
        <f t="shared" si="162"/>
        <v>26.999999999999904</v>
      </c>
      <c r="L852" s="34">
        <f t="shared" si="174"/>
        <v>3</v>
      </c>
      <c r="M852" s="34">
        <f t="shared" ca="1" si="173"/>
        <v>1404</v>
      </c>
      <c r="N852" s="34">
        <f t="shared" ca="1" si="175"/>
        <v>136.99999999999983</v>
      </c>
      <c r="O852" s="34">
        <f t="shared" si="171"/>
        <v>2.5000000000000001E-2</v>
      </c>
      <c r="P852" s="37">
        <f t="shared" si="172"/>
        <v>5.4281443780592247E-3</v>
      </c>
      <c r="Q852" s="34">
        <f t="shared" si="165"/>
        <v>0.26999999999999907</v>
      </c>
      <c r="R852" s="34">
        <f t="shared" si="176"/>
        <v>0.2949999999999991</v>
      </c>
      <c r="S852" s="37">
        <f t="shared" si="177"/>
        <v>0.27542814437805829</v>
      </c>
    </row>
    <row r="853" spans="1:19" x14ac:dyDescent="0.2">
      <c r="A853" s="50">
        <v>40267</v>
      </c>
      <c r="B853" s="34">
        <v>826</v>
      </c>
      <c r="C853" s="56">
        <v>4</v>
      </c>
      <c r="D853" s="36">
        <v>0.01</v>
      </c>
      <c r="E853" s="36">
        <v>933</v>
      </c>
      <c r="F853" s="48">
        <f t="shared" si="168"/>
        <v>0.3979166666666667</v>
      </c>
      <c r="G853" s="36">
        <v>936</v>
      </c>
      <c r="H853" s="49">
        <f t="shared" si="161"/>
        <v>0.39999999999999997</v>
      </c>
      <c r="I853" s="49">
        <f t="shared" si="169"/>
        <v>0.40347222222222218</v>
      </c>
      <c r="J853" s="34" t="str">
        <f t="shared" si="170"/>
        <v/>
      </c>
      <c r="K853" s="34">
        <f t="shared" si="162"/>
        <v>2.9999999999999094</v>
      </c>
      <c r="L853" s="34">
        <f t="shared" si="174"/>
        <v>1</v>
      </c>
      <c r="M853" s="34">
        <f t="shared" ca="1" si="173"/>
        <v>826</v>
      </c>
      <c r="N853" s="34">
        <f t="shared" ca="1" si="175"/>
        <v>74.999999999999886</v>
      </c>
      <c r="O853" s="34">
        <f t="shared" si="171"/>
        <v>2.5000000000000001E-2</v>
      </c>
      <c r="P853" s="37">
        <f t="shared" si="172"/>
        <v>5.4281443780592247E-3</v>
      </c>
      <c r="Q853" s="34">
        <f t="shared" si="165"/>
        <v>2.9999999999999093E-2</v>
      </c>
      <c r="R853" s="34">
        <f t="shared" si="176"/>
        <v>5.4999999999999091E-2</v>
      </c>
      <c r="S853" s="37">
        <f t="shared" si="177"/>
        <v>3.5428144378058316E-2</v>
      </c>
    </row>
    <row r="854" spans="1:19" x14ac:dyDescent="0.2">
      <c r="A854" s="50">
        <v>40267</v>
      </c>
      <c r="B854" s="34">
        <v>1057</v>
      </c>
      <c r="C854" s="56"/>
      <c r="D854" s="36">
        <v>10</v>
      </c>
      <c r="E854" s="36">
        <v>1120</v>
      </c>
      <c r="F854" s="48">
        <f t="shared" si="168"/>
        <v>0.47222222222222227</v>
      </c>
      <c r="G854" s="36">
        <v>1123</v>
      </c>
      <c r="H854" s="49">
        <f t="shared" si="161"/>
        <v>0.47430555555555554</v>
      </c>
      <c r="I854" s="49" t="str">
        <f t="shared" si="169"/>
        <v/>
      </c>
      <c r="J854" s="34">
        <f t="shared" si="170"/>
        <v>3.9999999999999858</v>
      </c>
      <c r="K854" s="34">
        <f t="shared" si="162"/>
        <v>2.9999999999999094</v>
      </c>
      <c r="L854" s="34">
        <f t="shared" si="174"/>
        <v>1</v>
      </c>
      <c r="M854" s="34">
        <f t="shared" ca="1" si="173"/>
        <v>1057</v>
      </c>
      <c r="N854" s="34" t="str">
        <f t="shared" si="175"/>
        <v/>
      </c>
      <c r="O854" s="34">
        <f t="shared" si="171"/>
        <v>419.99999999999852</v>
      </c>
      <c r="P854" s="37">
        <f t="shared" si="172"/>
        <v>253.69424057354826</v>
      </c>
      <c r="Q854" s="34">
        <f t="shared" si="165"/>
        <v>29.999999999999094</v>
      </c>
      <c r="R854" s="34">
        <f t="shared" si="176"/>
        <v>449.99999999999761</v>
      </c>
      <c r="S854" s="37">
        <f t="shared" si="177"/>
        <v>283.69424057354735</v>
      </c>
    </row>
    <row r="855" spans="1:19" x14ac:dyDescent="0.2">
      <c r="A855" s="50"/>
      <c r="C855" s="56"/>
      <c r="D855" s="36">
        <v>200</v>
      </c>
      <c r="E855" s="36">
        <v>1127</v>
      </c>
      <c r="F855" s="48">
        <f t="shared" si="168"/>
        <v>0.4770833333333333</v>
      </c>
      <c r="G855" s="36">
        <v>1211</v>
      </c>
      <c r="H855" s="49">
        <f t="shared" si="161"/>
        <v>0.50763888888888886</v>
      </c>
      <c r="I855" s="49">
        <f t="shared" si="169"/>
        <v>0.51111111111111107</v>
      </c>
      <c r="J855" s="34" t="str">
        <f t="shared" si="170"/>
        <v/>
      </c>
      <c r="K855" s="34">
        <f t="shared" si="162"/>
        <v>44</v>
      </c>
      <c r="L855" s="34">
        <f t="shared" si="174"/>
        <v>2</v>
      </c>
      <c r="M855" s="34">
        <f t="shared" ca="1" si="173"/>
        <v>1057</v>
      </c>
      <c r="N855" s="34">
        <f t="shared" ca="1" si="175"/>
        <v>78.999999999999957</v>
      </c>
      <c r="O855" s="34">
        <f t="shared" si="171"/>
        <v>500</v>
      </c>
      <c r="P855" s="37">
        <f t="shared" si="172"/>
        <v>52.318172546220183</v>
      </c>
      <c r="Q855" s="34">
        <f t="shared" si="165"/>
        <v>8800</v>
      </c>
      <c r="R855" s="34">
        <f t="shared" si="176"/>
        <v>9300</v>
      </c>
      <c r="S855" s="37">
        <f t="shared" si="177"/>
        <v>8852.31817254622</v>
      </c>
    </row>
    <row r="856" spans="1:19" x14ac:dyDescent="0.2">
      <c r="A856" s="50">
        <v>40268</v>
      </c>
      <c r="B856" s="34">
        <v>827</v>
      </c>
      <c r="C856" s="56">
        <v>4</v>
      </c>
      <c r="D856" s="36">
        <v>0.02</v>
      </c>
      <c r="E856" s="36">
        <v>930</v>
      </c>
      <c r="F856" s="48">
        <f t="shared" si="168"/>
        <v>0.39583333333333331</v>
      </c>
      <c r="G856" s="36">
        <v>934</v>
      </c>
      <c r="H856" s="49">
        <f t="shared" si="161"/>
        <v>0.39861111111111108</v>
      </c>
      <c r="I856" s="49" t="str">
        <f t="shared" si="169"/>
        <v/>
      </c>
      <c r="J856" s="34">
        <f t="shared" si="170"/>
        <v>7.0000000000000551</v>
      </c>
      <c r="K856" s="34">
        <f t="shared" si="162"/>
        <v>3.9999999999999858</v>
      </c>
      <c r="L856" s="34">
        <f t="shared" si="174"/>
        <v>1</v>
      </c>
      <c r="M856" s="34">
        <f t="shared" ca="1" si="173"/>
        <v>827</v>
      </c>
      <c r="N856" s="34" t="str">
        <f t="shared" si="175"/>
        <v/>
      </c>
      <c r="O856" s="34">
        <f t="shared" si="171"/>
        <v>0.77000000000000601</v>
      </c>
      <c r="P856" s="37">
        <f t="shared" si="172"/>
        <v>0.54722174139623303</v>
      </c>
      <c r="Q856" s="34">
        <f t="shared" si="165"/>
        <v>7.9999999999999724E-2</v>
      </c>
      <c r="R856" s="34">
        <f t="shared" si="176"/>
        <v>0.85000000000000575</v>
      </c>
      <c r="S856" s="37">
        <f t="shared" si="177"/>
        <v>0.62722174139623277</v>
      </c>
    </row>
    <row r="857" spans="1:19" x14ac:dyDescent="0.2">
      <c r="A857" s="50"/>
      <c r="C857" s="56"/>
      <c r="D857" s="36">
        <v>0.2</v>
      </c>
      <c r="E857" s="36">
        <v>941</v>
      </c>
      <c r="F857" s="48">
        <f t="shared" si="168"/>
        <v>0.40347222222222223</v>
      </c>
      <c r="G857" s="36">
        <v>1039</v>
      </c>
      <c r="H857" s="49">
        <f t="shared" si="161"/>
        <v>0.44375000000000003</v>
      </c>
      <c r="I857" s="49" t="str">
        <f t="shared" si="169"/>
        <v/>
      </c>
      <c r="J857" s="34">
        <f t="shared" si="170"/>
        <v>6.9999999999999751</v>
      </c>
      <c r="K857" s="34">
        <f t="shared" si="162"/>
        <v>58.000000000000036</v>
      </c>
      <c r="L857" s="34">
        <f t="shared" si="174"/>
        <v>2</v>
      </c>
      <c r="M857" s="34">
        <f t="shared" ca="1" si="173"/>
        <v>827</v>
      </c>
      <c r="N857" s="34" t="str">
        <f t="shared" si="175"/>
        <v/>
      </c>
      <c r="O857" s="34">
        <f t="shared" si="171"/>
        <v>7.6999999999999735</v>
      </c>
      <c r="P857" s="37">
        <f t="shared" si="172"/>
        <v>5.4721211662556648</v>
      </c>
      <c r="Q857" s="34">
        <f t="shared" si="165"/>
        <v>11.600000000000009</v>
      </c>
      <c r="R857" s="34">
        <f t="shared" si="176"/>
        <v>19.299999999999983</v>
      </c>
      <c r="S857" s="37">
        <f t="shared" si="177"/>
        <v>17.072121166255673</v>
      </c>
    </row>
    <row r="858" spans="1:19" x14ac:dyDescent="0.2">
      <c r="A858" s="50"/>
      <c r="C858" s="56"/>
      <c r="D858" s="36">
        <v>2</v>
      </c>
      <c r="E858" s="36">
        <v>1046</v>
      </c>
      <c r="F858" s="48">
        <f t="shared" si="168"/>
        <v>0.44861111111111113</v>
      </c>
      <c r="G858" s="36">
        <v>1123</v>
      </c>
      <c r="H858" s="49">
        <f t="shared" si="161"/>
        <v>0.47430555555555554</v>
      </c>
      <c r="I858" s="49" t="str">
        <f t="shared" si="169"/>
        <v/>
      </c>
      <c r="J858" s="34">
        <f t="shared" si="170"/>
        <v>8.0000000000000515</v>
      </c>
      <c r="K858" s="34">
        <f t="shared" si="162"/>
        <v>36.99999999999995</v>
      </c>
      <c r="L858" s="34">
        <f t="shared" si="174"/>
        <v>3</v>
      </c>
      <c r="M858" s="34">
        <f t="shared" ca="1" si="173"/>
        <v>827</v>
      </c>
      <c r="N858" s="34" t="str">
        <f t="shared" si="175"/>
        <v/>
      </c>
      <c r="O858" s="34">
        <f t="shared" si="171"/>
        <v>88.000000000000568</v>
      </c>
      <c r="P858" s="37">
        <f t="shared" si="172"/>
        <v>62.538417616105662</v>
      </c>
      <c r="Q858" s="34">
        <f t="shared" si="165"/>
        <v>73.999999999999901</v>
      </c>
      <c r="R858" s="34">
        <f t="shared" si="176"/>
        <v>162.00000000000045</v>
      </c>
      <c r="S858" s="37">
        <f t="shared" si="177"/>
        <v>136.53841761610556</v>
      </c>
    </row>
    <row r="859" spans="1:19" x14ac:dyDescent="0.2">
      <c r="A859" s="50"/>
      <c r="C859" s="56"/>
      <c r="D859" s="36">
        <v>20</v>
      </c>
      <c r="E859" s="36">
        <v>1131</v>
      </c>
      <c r="F859" s="48">
        <f t="shared" si="168"/>
        <v>0.47986111111111113</v>
      </c>
      <c r="G859" s="36">
        <v>1207</v>
      </c>
      <c r="H859" s="49">
        <f t="shared" si="161"/>
        <v>0.50486111111111109</v>
      </c>
      <c r="I859" s="49">
        <f t="shared" si="169"/>
        <v>0.5083333333333333</v>
      </c>
      <c r="J859" s="34" t="str">
        <f t="shared" si="170"/>
        <v/>
      </c>
      <c r="K859" s="34">
        <f t="shared" si="162"/>
        <v>35.99999999999995</v>
      </c>
      <c r="L859" s="34">
        <f t="shared" si="174"/>
        <v>4</v>
      </c>
      <c r="M859" s="34">
        <f t="shared" ca="1" si="173"/>
        <v>827</v>
      </c>
      <c r="N859" s="34">
        <f t="shared" ca="1" si="175"/>
        <v>225</v>
      </c>
      <c r="O859" s="34">
        <f t="shared" si="171"/>
        <v>50</v>
      </c>
      <c r="P859" s="37">
        <f t="shared" si="172"/>
        <v>5.9484036251947776</v>
      </c>
      <c r="Q859" s="34">
        <f t="shared" si="165"/>
        <v>719.99999999999898</v>
      </c>
      <c r="R859" s="34">
        <f t="shared" si="176"/>
        <v>769.99999999999898</v>
      </c>
      <c r="S859" s="37">
        <f t="shared" si="177"/>
        <v>725.94840362519381</v>
      </c>
    </row>
    <row r="860" spans="1:19" x14ac:dyDescent="0.2">
      <c r="A860" s="50">
        <v>40268</v>
      </c>
      <c r="B860" s="34">
        <v>1333</v>
      </c>
      <c r="C860" s="56"/>
      <c r="D860" s="36">
        <v>5</v>
      </c>
      <c r="E860" s="36">
        <v>1401</v>
      </c>
      <c r="F860" s="48">
        <f t="shared" si="168"/>
        <v>0.58402777777777781</v>
      </c>
      <c r="G860" s="36">
        <v>1456</v>
      </c>
      <c r="H860" s="49">
        <f t="shared" si="161"/>
        <v>0.62222222222222223</v>
      </c>
      <c r="I860" s="49" t="str">
        <f t="shared" si="169"/>
        <v/>
      </c>
      <c r="J860" s="34">
        <f t="shared" si="170"/>
        <v>3.9999999999999858</v>
      </c>
      <c r="K860" s="34">
        <f t="shared" si="162"/>
        <v>54.999999999999964</v>
      </c>
      <c r="L860" s="34">
        <f t="shared" si="174"/>
        <v>1</v>
      </c>
      <c r="M860" s="34">
        <f t="shared" ca="1" si="173"/>
        <v>1333</v>
      </c>
      <c r="N860" s="34" t="str">
        <f t="shared" si="175"/>
        <v/>
      </c>
      <c r="O860" s="34">
        <f t="shared" si="171"/>
        <v>29.999999999999893</v>
      </c>
      <c r="P860" s="37">
        <f t="shared" si="172"/>
        <v>28.853904980517108</v>
      </c>
      <c r="Q860" s="34">
        <f t="shared" si="165"/>
        <v>274.99999999999983</v>
      </c>
      <c r="R860" s="34">
        <f t="shared" si="176"/>
        <v>304.99999999999972</v>
      </c>
      <c r="S860" s="37">
        <f t="shared" si="177"/>
        <v>303.85390498051692</v>
      </c>
    </row>
    <row r="861" spans="1:19" x14ac:dyDescent="0.2">
      <c r="A861" s="50"/>
      <c r="C861" s="56"/>
      <c r="D861" s="36">
        <v>10</v>
      </c>
      <c r="E861" s="36">
        <v>1500</v>
      </c>
      <c r="F861" s="48">
        <f t="shared" si="168"/>
        <v>0.625</v>
      </c>
      <c r="G861" s="36">
        <v>1607</v>
      </c>
      <c r="H861" s="49">
        <f t="shared" si="161"/>
        <v>0.67152777777777783</v>
      </c>
      <c r="I861" s="49">
        <f t="shared" si="169"/>
        <v>0.67500000000000004</v>
      </c>
      <c r="J861" s="34" t="str">
        <f t="shared" si="170"/>
        <v/>
      </c>
      <c r="K861" s="34">
        <f t="shared" si="162"/>
        <v>67.000000000000085</v>
      </c>
      <c r="L861" s="34">
        <f t="shared" si="174"/>
        <v>2</v>
      </c>
      <c r="M861" s="34">
        <f t="shared" ca="1" si="173"/>
        <v>1333</v>
      </c>
      <c r="N861" s="34">
        <f t="shared" ca="1" si="175"/>
        <v>159.00000000000009</v>
      </c>
      <c r="O861" s="34">
        <f t="shared" si="171"/>
        <v>25</v>
      </c>
      <c r="P861" s="37">
        <f t="shared" si="172"/>
        <v>3.1021051639523365</v>
      </c>
      <c r="Q861" s="34">
        <f t="shared" si="165"/>
        <v>670.00000000000091</v>
      </c>
      <c r="R861" s="34">
        <f t="shared" si="176"/>
        <v>695.00000000000091</v>
      </c>
      <c r="S861" s="37">
        <f t="shared" si="177"/>
        <v>673.1021051639533</v>
      </c>
    </row>
    <row r="862" spans="1:19" x14ac:dyDescent="0.2">
      <c r="A862" s="50"/>
      <c r="C862" s="56"/>
      <c r="D862" s="36"/>
      <c r="E862" s="36"/>
      <c r="F862" s="48"/>
      <c r="G862" s="36"/>
      <c r="H862" s="49"/>
      <c r="I862" s="49"/>
      <c r="S862" s="37"/>
    </row>
    <row r="863" spans="1:19" x14ac:dyDescent="0.2">
      <c r="A863" s="50"/>
      <c r="D863" s="36"/>
      <c r="E863" s="36"/>
      <c r="F863" s="48"/>
      <c r="G863" s="36"/>
      <c r="H863" s="49"/>
      <c r="I863" s="49"/>
      <c r="S863" s="37"/>
    </row>
    <row r="864" spans="1:19" x14ac:dyDescent="0.2">
      <c r="A864" s="50"/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D866" s="36"/>
      <c r="E866" s="36"/>
      <c r="F866" s="48"/>
      <c r="G866" s="36"/>
      <c r="H866" s="49"/>
      <c r="I866" s="49"/>
      <c r="S866" s="37"/>
    </row>
    <row r="867" spans="1:19" x14ac:dyDescent="0.2">
      <c r="A867" s="50"/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A869" s="50"/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A871" s="50"/>
      <c r="D871" s="36"/>
      <c r="E871" s="36"/>
      <c r="F871" s="48"/>
      <c r="G871" s="36"/>
      <c r="H871" s="49"/>
      <c r="I871" s="49"/>
      <c r="S871" s="37"/>
    </row>
    <row r="872" spans="1:19" x14ac:dyDescent="0.2"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A875" s="50"/>
      <c r="D875" s="36"/>
      <c r="E875" s="36"/>
      <c r="F875" s="48"/>
      <c r="G875" s="36"/>
      <c r="H875" s="49"/>
      <c r="I875" s="49"/>
      <c r="S875" s="37"/>
    </row>
    <row r="876" spans="1:19" x14ac:dyDescent="0.2">
      <c r="A876" s="50"/>
      <c r="D876" s="36"/>
      <c r="E876" s="36"/>
      <c r="F876" s="48"/>
      <c r="G876" s="36"/>
      <c r="H876" s="49"/>
      <c r="I876" s="49"/>
      <c r="S876" s="37"/>
    </row>
    <row r="877" spans="1:19" x14ac:dyDescent="0.2"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A879" s="50"/>
      <c r="D879" s="36"/>
      <c r="E879" s="36"/>
      <c r="F879" s="48"/>
      <c r="G879" s="36"/>
      <c r="H879" s="49"/>
      <c r="I879" s="49"/>
      <c r="S879" s="37"/>
    </row>
    <row r="880" spans="1:19" x14ac:dyDescent="0.2">
      <c r="D880" s="36"/>
      <c r="E880" s="36"/>
      <c r="F880" s="48"/>
      <c r="G880" s="36"/>
      <c r="H880" s="49"/>
      <c r="I880" s="49"/>
      <c r="S880" s="37"/>
    </row>
    <row r="881" spans="1:19" x14ac:dyDescent="0.2"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D883" s="36"/>
      <c r="E883" s="36"/>
      <c r="F883" s="48"/>
      <c r="G883" s="36"/>
      <c r="H883" s="49"/>
      <c r="I883" s="49"/>
      <c r="S883" s="37"/>
    </row>
    <row r="884" spans="1:19" x14ac:dyDescent="0.2">
      <c r="A884" s="50"/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A887" s="50"/>
      <c r="D887" s="36"/>
      <c r="E887" s="36"/>
      <c r="F887" s="48"/>
      <c r="G887" s="36"/>
      <c r="H887" s="49"/>
      <c r="I887" s="49"/>
      <c r="S887" s="37"/>
    </row>
    <row r="888" spans="1:19" x14ac:dyDescent="0.2">
      <c r="A888" s="50"/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A891" s="50"/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D893" s="36"/>
      <c r="E893" s="36"/>
      <c r="F893" s="48"/>
      <c r="G893" s="36"/>
      <c r="H893" s="49"/>
      <c r="I893" s="49"/>
      <c r="S893" s="37"/>
    </row>
    <row r="894" spans="1:19" x14ac:dyDescent="0.2">
      <c r="A894" s="50"/>
      <c r="D894" s="36"/>
      <c r="E894" s="36"/>
      <c r="F894" s="48"/>
      <c r="G894" s="36"/>
      <c r="H894" s="49"/>
      <c r="I894" s="49"/>
      <c r="S894" s="37"/>
    </row>
    <row r="895" spans="1:19" x14ac:dyDescent="0.2">
      <c r="D895" s="36"/>
      <c r="E895" s="36"/>
      <c r="F895" s="48"/>
      <c r="G895" s="36"/>
      <c r="H895" s="49"/>
      <c r="I895" s="49"/>
      <c r="S895" s="37"/>
    </row>
    <row r="896" spans="1:19" x14ac:dyDescent="0.2">
      <c r="D896" s="36"/>
      <c r="E896" s="36"/>
      <c r="F896" s="48"/>
      <c r="G896" s="36"/>
      <c r="H896" s="49"/>
      <c r="I896" s="49"/>
      <c r="S896" s="37"/>
    </row>
    <row r="897" spans="1:19" x14ac:dyDescent="0.2">
      <c r="A897" s="50"/>
      <c r="D897" s="36"/>
      <c r="E897" s="36"/>
      <c r="F897" s="48"/>
      <c r="G897" s="36"/>
      <c r="H897" s="49"/>
      <c r="I897" s="49"/>
      <c r="S897" s="37"/>
    </row>
    <row r="898" spans="1:19" x14ac:dyDescent="0.2"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A900" s="50"/>
      <c r="D900" s="36"/>
      <c r="E900" s="36"/>
      <c r="F900" s="48"/>
      <c r="G900" s="36"/>
      <c r="H900" s="49"/>
      <c r="I900" s="49"/>
      <c r="S900" s="37"/>
    </row>
    <row r="901" spans="1:19" x14ac:dyDescent="0.2">
      <c r="A901" s="50"/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A906" s="50"/>
      <c r="D906" s="36"/>
      <c r="E906" s="36"/>
      <c r="F906" s="48"/>
      <c r="G906" s="36"/>
      <c r="H906" s="49"/>
      <c r="I906" s="49"/>
      <c r="S906" s="37"/>
    </row>
    <row r="907" spans="1:19" x14ac:dyDescent="0.2"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A909" s="50"/>
      <c r="D909" s="36"/>
      <c r="E909" s="36"/>
      <c r="F909" s="48"/>
      <c r="G909" s="36"/>
      <c r="H909" s="49"/>
      <c r="I909" s="49"/>
      <c r="S909" s="37"/>
    </row>
    <row r="910" spans="1:19" x14ac:dyDescent="0.2">
      <c r="D910" s="36"/>
      <c r="E910" s="36"/>
      <c r="F910" s="48"/>
      <c r="G910" s="36"/>
      <c r="H910" s="49"/>
      <c r="I910" s="49"/>
      <c r="S910" s="37"/>
    </row>
    <row r="911" spans="1:19" x14ac:dyDescent="0.2">
      <c r="A911" s="50"/>
      <c r="D911" s="36"/>
      <c r="E911" s="36"/>
      <c r="F911" s="48"/>
      <c r="G911" s="36"/>
      <c r="H911" s="49"/>
      <c r="I911" s="49"/>
      <c r="S911" s="37"/>
    </row>
    <row r="912" spans="1:19" x14ac:dyDescent="0.2">
      <c r="A912" s="50"/>
      <c r="D912" s="36"/>
      <c r="E912" s="36"/>
      <c r="F912" s="48"/>
      <c r="G912" s="36"/>
      <c r="H912" s="49"/>
      <c r="I912" s="49"/>
      <c r="S912" s="37"/>
    </row>
    <row r="913" spans="1:19" x14ac:dyDescent="0.2">
      <c r="D913" s="36"/>
      <c r="E913" s="36"/>
      <c r="F913" s="48"/>
      <c r="G913" s="36"/>
      <c r="H913" s="49"/>
      <c r="I913" s="49"/>
      <c r="S913" s="37"/>
    </row>
    <row r="914" spans="1:19" x14ac:dyDescent="0.2">
      <c r="A914" s="50"/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A918" s="50"/>
      <c r="D918" s="36"/>
      <c r="E918" s="36"/>
      <c r="F918" s="48"/>
      <c r="G918" s="36"/>
      <c r="H918" s="49"/>
      <c r="I918" s="49"/>
      <c r="S918" s="37"/>
    </row>
    <row r="919" spans="1:19" x14ac:dyDescent="0.2">
      <c r="A919" s="50"/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D921" s="36"/>
      <c r="E921" s="36"/>
      <c r="F921" s="48"/>
      <c r="G921" s="36"/>
      <c r="H921" s="49"/>
      <c r="I921" s="49"/>
      <c r="S921" s="37"/>
    </row>
    <row r="922" spans="1:19" x14ac:dyDescent="0.2">
      <c r="A922" s="50"/>
      <c r="D922" s="36"/>
      <c r="E922" s="36"/>
      <c r="F922" s="48"/>
      <c r="G922" s="36"/>
      <c r="H922" s="49"/>
      <c r="I922" s="49"/>
      <c r="S922" s="37"/>
    </row>
    <row r="923" spans="1:19" x14ac:dyDescent="0.2">
      <c r="A923" s="50"/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A925" s="50"/>
      <c r="D925" s="36"/>
      <c r="E925" s="36"/>
      <c r="F925" s="48"/>
      <c r="G925" s="36"/>
      <c r="H925" s="49"/>
      <c r="I925" s="49"/>
      <c r="S925" s="37"/>
    </row>
    <row r="926" spans="1:19" x14ac:dyDescent="0.2">
      <c r="D926" s="36"/>
      <c r="E926" s="36"/>
      <c r="F926" s="48"/>
      <c r="G926" s="36"/>
      <c r="H926" s="49"/>
      <c r="I926" s="49"/>
      <c r="S926" s="37"/>
    </row>
    <row r="927" spans="1:19" x14ac:dyDescent="0.2"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D929" s="36"/>
      <c r="E929" s="36"/>
      <c r="F929" s="48"/>
      <c r="G929" s="36"/>
      <c r="H929" s="49"/>
      <c r="I929" s="49"/>
      <c r="S929" s="37"/>
    </row>
    <row r="930" spans="1:19" x14ac:dyDescent="0.2">
      <c r="A930" s="50"/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A932" s="50"/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D934" s="36"/>
      <c r="E934" s="36"/>
      <c r="F934" s="48"/>
      <c r="G934" s="36"/>
      <c r="H934" s="49"/>
      <c r="I934" s="49"/>
      <c r="S934" s="37"/>
    </row>
    <row r="935" spans="1:19" x14ac:dyDescent="0.2">
      <c r="A935" s="50"/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D937" s="36"/>
      <c r="E937" s="36"/>
      <c r="F937" s="48"/>
      <c r="G937" s="36"/>
      <c r="H937" s="49"/>
      <c r="I937" s="49"/>
      <c r="S937" s="37"/>
    </row>
    <row r="938" spans="1:19" x14ac:dyDescent="0.2">
      <c r="A938" s="50"/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A942" s="50"/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D944" s="36"/>
      <c r="E944" s="36"/>
      <c r="F944" s="48"/>
      <c r="G944" s="36"/>
      <c r="H944" s="49"/>
      <c r="I944" s="49"/>
      <c r="S944" s="37"/>
    </row>
    <row r="945" spans="1:19" x14ac:dyDescent="0.2">
      <c r="A945" s="50"/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D947" s="36"/>
      <c r="E947" s="36"/>
      <c r="F947" s="48"/>
      <c r="G947" s="36"/>
      <c r="H947" s="49"/>
      <c r="I947" s="49"/>
      <c r="S947" s="37"/>
    </row>
    <row r="948" spans="1:19" x14ac:dyDescent="0.2">
      <c r="A948" s="50"/>
      <c r="D948" s="36"/>
      <c r="E948" s="36"/>
      <c r="F948" s="48"/>
      <c r="G948" s="36"/>
      <c r="H948" s="49"/>
      <c r="I948" s="49"/>
      <c r="S948" s="37"/>
    </row>
    <row r="949" spans="1:19" x14ac:dyDescent="0.2">
      <c r="A949" s="50"/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A951" s="50"/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D956" s="36"/>
      <c r="E956" s="36"/>
      <c r="F956" s="48"/>
      <c r="G956" s="36"/>
      <c r="H956" s="49"/>
      <c r="I956" s="49"/>
      <c r="S956" s="37"/>
    </row>
    <row r="957" spans="1:19" x14ac:dyDescent="0.2">
      <c r="A957" s="50"/>
      <c r="D957" s="36"/>
      <c r="E957" s="36"/>
      <c r="F957" s="48"/>
      <c r="G957" s="36"/>
      <c r="H957" s="49"/>
      <c r="I957" s="49"/>
      <c r="S957" s="37"/>
    </row>
    <row r="958" spans="1:19" x14ac:dyDescent="0.2"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A968" s="50"/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A980" s="50"/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D982" s="36"/>
      <c r="E982" s="36"/>
      <c r="F982" s="48"/>
      <c r="G982" s="36"/>
      <c r="H982" s="49"/>
      <c r="I982" s="49"/>
      <c r="S982" s="37"/>
    </row>
    <row r="983" spans="1:19" x14ac:dyDescent="0.2">
      <c r="A983" s="50"/>
      <c r="D983" s="36"/>
      <c r="E983" s="36"/>
      <c r="F983" s="48"/>
      <c r="G983" s="36"/>
      <c r="H983" s="49"/>
      <c r="I983" s="49"/>
      <c r="S983" s="37"/>
    </row>
    <row r="984" spans="1:19" x14ac:dyDescent="0.2">
      <c r="D984" s="36"/>
      <c r="E984" s="36"/>
      <c r="F984" s="48"/>
      <c r="G984" s="36"/>
      <c r="H984" s="49"/>
      <c r="I984" s="49"/>
      <c r="S984" s="37"/>
    </row>
    <row r="985" spans="1:19" x14ac:dyDescent="0.2">
      <c r="A985" s="50"/>
      <c r="D985" s="36"/>
      <c r="E985" s="36"/>
      <c r="F985" s="48"/>
      <c r="G985" s="36"/>
      <c r="H985" s="49"/>
      <c r="I985" s="49"/>
      <c r="S985" s="37"/>
    </row>
    <row r="986" spans="1:19" x14ac:dyDescent="0.2">
      <c r="D986" s="36"/>
      <c r="E986" s="36"/>
      <c r="F986" s="48"/>
      <c r="G986" s="36"/>
      <c r="H986" s="49"/>
      <c r="I986" s="49"/>
      <c r="S986" s="37"/>
    </row>
    <row r="987" spans="1:19" x14ac:dyDescent="0.2">
      <c r="D987" s="36"/>
      <c r="E987" s="36"/>
      <c r="F987" s="48"/>
      <c r="G987" s="36"/>
      <c r="H987" s="49"/>
      <c r="I987" s="49"/>
      <c r="S987" s="37"/>
    </row>
    <row r="988" spans="1:19" x14ac:dyDescent="0.2">
      <c r="A988" s="50"/>
      <c r="D988" s="36"/>
      <c r="E988" s="36"/>
      <c r="F988" s="48"/>
      <c r="G988" s="36"/>
      <c r="H988" s="49"/>
      <c r="I988" s="49"/>
      <c r="S988" s="37"/>
    </row>
    <row r="989" spans="1:19" x14ac:dyDescent="0.2"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A994" s="50"/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A996" s="50"/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A1000" s="50"/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A1003" s="50"/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A1005" s="50"/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A1007" s="50"/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D1009" s="36"/>
      <c r="E1009" s="36"/>
      <c r="F1009" s="48"/>
      <c r="G1009" s="36"/>
      <c r="H1009" s="49"/>
      <c r="I1009" s="49"/>
      <c r="S1009" s="37"/>
    </row>
    <row r="1010" spans="1:19" x14ac:dyDescent="0.2">
      <c r="A1010" s="50"/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D1014" s="36"/>
      <c r="E1014" s="36"/>
      <c r="F1014" s="48"/>
      <c r="G1014" s="36"/>
      <c r="H1014" s="49"/>
      <c r="I1014" s="49"/>
      <c r="S1014" s="37"/>
    </row>
    <row r="1015" spans="1:19" x14ac:dyDescent="0.2">
      <c r="D1015" s="36"/>
      <c r="E1015" s="36"/>
      <c r="F1015" s="48"/>
      <c r="G1015" s="36"/>
      <c r="H1015" s="49"/>
      <c r="I1015" s="49"/>
      <c r="S1015" s="37"/>
    </row>
    <row r="1016" spans="1:19" x14ac:dyDescent="0.2">
      <c r="A1016" s="50"/>
      <c r="D1016" s="36"/>
      <c r="E1016" s="36"/>
      <c r="F1016" s="48"/>
      <c r="G1016" s="36"/>
      <c r="H1016" s="49"/>
      <c r="I1016" s="49"/>
      <c r="S1016" s="37"/>
    </row>
    <row r="1017" spans="1:19" x14ac:dyDescent="0.2"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A1019" s="50"/>
      <c r="D1019" s="36"/>
      <c r="E1019" s="36"/>
      <c r="F1019" s="48"/>
      <c r="G1019" s="36"/>
      <c r="H1019" s="49"/>
      <c r="I1019" s="49"/>
      <c r="S1019" s="37"/>
    </row>
    <row r="1020" spans="1:19" x14ac:dyDescent="0.2"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A1022" s="50"/>
      <c r="D1022" s="36"/>
      <c r="E1022" s="36"/>
      <c r="F1022" s="48"/>
      <c r="G1022" s="36"/>
      <c r="H1022" s="49"/>
      <c r="I1022" s="49"/>
      <c r="S1022" s="37"/>
    </row>
    <row r="1023" spans="1:19" x14ac:dyDescent="0.2"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A1037" s="50"/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A1040" s="50"/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A1043" s="50"/>
      <c r="D1043" s="36"/>
      <c r="E1043" s="36"/>
      <c r="F1043" s="48"/>
      <c r="G1043" s="36"/>
      <c r="H1043" s="49"/>
      <c r="I1043" s="49"/>
      <c r="S1043" s="37"/>
    </row>
    <row r="1044" spans="1:19" x14ac:dyDescent="0.2"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A1046" s="50"/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A1048" s="50"/>
      <c r="D1048" s="36"/>
      <c r="E1048" s="36"/>
      <c r="F1048" s="48"/>
      <c r="G1048" s="36"/>
      <c r="H1048" s="49"/>
      <c r="I1048" s="49"/>
      <c r="S1048" s="37"/>
    </row>
    <row r="1049" spans="1:19" x14ac:dyDescent="0.2">
      <c r="D1049" s="36"/>
      <c r="E1049" s="36"/>
      <c r="F1049" s="48"/>
      <c r="G1049" s="36"/>
      <c r="H1049" s="49"/>
      <c r="I1049" s="49"/>
      <c r="S1049" s="37"/>
    </row>
    <row r="1050" spans="1:19" x14ac:dyDescent="0.2">
      <c r="A1050" s="50"/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A1054" s="50"/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A1056" s="50"/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A1059" s="50"/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A1064" s="50"/>
      <c r="D1064" s="36"/>
      <c r="E1064" s="36"/>
      <c r="F1064" s="48"/>
      <c r="G1064" s="36"/>
      <c r="H1064" s="49"/>
      <c r="I1064" s="49"/>
      <c r="S1064" s="37"/>
    </row>
    <row r="1065" spans="1:19" x14ac:dyDescent="0.2">
      <c r="A1065" s="50"/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A1067" s="50"/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A1074" s="50"/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A1077" s="50"/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D1079" s="36"/>
      <c r="E1079" s="36"/>
      <c r="F1079" s="48"/>
      <c r="G1079" s="36"/>
      <c r="H1079" s="49"/>
      <c r="I1079" s="49"/>
      <c r="S1079" s="37"/>
    </row>
    <row r="1080" spans="1:19" x14ac:dyDescent="0.2"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A1082" s="50"/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D1084" s="36"/>
      <c r="E1084" s="36"/>
      <c r="F1084" s="48"/>
      <c r="G1084" s="36"/>
      <c r="H1084" s="49"/>
      <c r="I1084" s="49"/>
      <c r="S1084" s="37"/>
    </row>
    <row r="1085" spans="1:19" x14ac:dyDescent="0.2">
      <c r="A1085" s="50"/>
      <c r="D1085" s="36"/>
      <c r="E1085" s="36"/>
      <c r="F1085" s="48"/>
      <c r="G1085" s="36"/>
      <c r="H1085" s="49"/>
      <c r="I1085" s="49"/>
      <c r="S1085" s="37"/>
    </row>
    <row r="1086" spans="1:19" x14ac:dyDescent="0.2"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A1088" s="50"/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A1091" s="50"/>
      <c r="D1091" s="36"/>
      <c r="E1091" s="36"/>
      <c r="F1091" s="48"/>
      <c r="G1091" s="36"/>
      <c r="H1091" s="49"/>
      <c r="I1091" s="49"/>
      <c r="S1091" s="37"/>
    </row>
    <row r="1092" spans="1:19" x14ac:dyDescent="0.2"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A1096" s="50"/>
      <c r="D1096" s="36"/>
      <c r="E1096" s="36"/>
      <c r="F1096" s="48"/>
      <c r="G1096" s="36"/>
      <c r="H1096" s="49"/>
      <c r="I1096" s="49"/>
      <c r="S1096" s="37"/>
    </row>
    <row r="1097" spans="1:19" x14ac:dyDescent="0.2"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E1098" s="36"/>
      <c r="F1098" s="48"/>
      <c r="G1098" s="36"/>
      <c r="H1098" s="49"/>
      <c r="I1098" s="49"/>
      <c r="S1098" s="37"/>
    </row>
    <row r="1099" spans="1:19" x14ac:dyDescent="0.2">
      <c r="E1099" s="36"/>
      <c r="F1099" s="48"/>
      <c r="G1099" s="36"/>
      <c r="H1099" s="49"/>
      <c r="I1099" s="49"/>
      <c r="S1099" s="37"/>
    </row>
    <row r="1100" spans="1:19" x14ac:dyDescent="0.2">
      <c r="A1100" s="50"/>
      <c r="D1100" s="36"/>
      <c r="E1100" s="36"/>
      <c r="F1100" s="48"/>
      <c r="G1100" s="36"/>
      <c r="H1100" s="49"/>
      <c r="I1100" s="49"/>
      <c r="S1100" s="37"/>
    </row>
    <row r="1101" spans="1:19" x14ac:dyDescent="0.2">
      <c r="D1101" s="36"/>
      <c r="E1101" s="36"/>
      <c r="F1101" s="48"/>
      <c r="G1101" s="36"/>
      <c r="H1101" s="49"/>
      <c r="I1101" s="49"/>
      <c r="S1101" s="37"/>
    </row>
    <row r="1102" spans="1:19" x14ac:dyDescent="0.2">
      <c r="D1102" s="36"/>
      <c r="E1102" s="36"/>
      <c r="F1102" s="48"/>
      <c r="G1102" s="36"/>
      <c r="H1102" s="49"/>
      <c r="I1102" s="49"/>
      <c r="S1102" s="37"/>
    </row>
    <row r="1103" spans="1:19" x14ac:dyDescent="0.2">
      <c r="D1103" s="36"/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A1105" s="50"/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A1113" s="50"/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D1115" s="36"/>
      <c r="E1115" s="36"/>
      <c r="F1115" s="48"/>
      <c r="G1115" s="36"/>
      <c r="H1115" s="49"/>
      <c r="I1115" s="49"/>
      <c r="S1115" s="37"/>
    </row>
    <row r="1116" spans="1:19" x14ac:dyDescent="0.2">
      <c r="D1116" s="36"/>
      <c r="E1116" s="36"/>
      <c r="F1116" s="48"/>
      <c r="G1116" s="36"/>
      <c r="H1116" s="49"/>
      <c r="I1116" s="49"/>
      <c r="S1116" s="37"/>
    </row>
    <row r="1117" spans="1:19" x14ac:dyDescent="0.2">
      <c r="A1117" s="50"/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A1119" s="50"/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A1123" s="50"/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A1126" s="50"/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D1128" s="36"/>
      <c r="E1128" s="36"/>
      <c r="F1128" s="48"/>
      <c r="G1128" s="36"/>
      <c r="H1128" s="49"/>
      <c r="I1128" s="49"/>
      <c r="S1128" s="37"/>
    </row>
    <row r="1129" spans="1:19" x14ac:dyDescent="0.2">
      <c r="A1129" s="50"/>
      <c r="D1129" s="36"/>
      <c r="E1129" s="36"/>
      <c r="F1129" s="48"/>
      <c r="G1129" s="36"/>
      <c r="H1129" s="49"/>
      <c r="I1129" s="49"/>
      <c r="S1129" s="37"/>
    </row>
    <row r="1130" spans="1:19" x14ac:dyDescent="0.2">
      <c r="A1130" s="50"/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D1132" s="36"/>
      <c r="E1132" s="36"/>
      <c r="F1132" s="48"/>
      <c r="G1132" s="36"/>
      <c r="H1132" s="49"/>
      <c r="I1132" s="49"/>
      <c r="S1132" s="37"/>
    </row>
    <row r="1133" spans="1:19" x14ac:dyDescent="0.2"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A1135" s="50"/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A1137" s="50"/>
      <c r="D1137" s="36"/>
      <c r="E1137" s="36"/>
      <c r="F1137" s="48"/>
      <c r="G1137" s="36"/>
      <c r="H1137" s="49"/>
      <c r="I1137" s="49"/>
      <c r="S1137" s="37"/>
    </row>
    <row r="1138" spans="1:19" x14ac:dyDescent="0.2">
      <c r="A1138" s="50"/>
      <c r="D1138" s="36"/>
      <c r="E1138" s="36"/>
      <c r="F1138" s="48"/>
      <c r="G1138" s="36"/>
      <c r="H1138" s="49"/>
      <c r="I1138" s="49"/>
      <c r="S1138" s="37"/>
    </row>
    <row r="1139" spans="1:19" x14ac:dyDescent="0.2">
      <c r="A1139" s="50"/>
      <c r="D1139" s="36"/>
      <c r="E1139" s="36"/>
      <c r="F1139" s="48"/>
      <c r="G1139" s="36"/>
      <c r="H1139" s="49"/>
      <c r="I1139" s="49"/>
      <c r="S1139" s="37"/>
    </row>
    <row r="1140" spans="1:19" x14ac:dyDescent="0.2">
      <c r="A1140" s="50"/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D1142" s="36"/>
      <c r="E1142" s="36"/>
      <c r="F1142" s="48"/>
      <c r="G1142" s="36"/>
      <c r="H1142" s="49"/>
      <c r="I1142" s="49"/>
      <c r="S1142" s="37"/>
    </row>
    <row r="1143" spans="1:19" x14ac:dyDescent="0.2"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A1145" s="50"/>
      <c r="D1145" s="36"/>
      <c r="E1145" s="36"/>
      <c r="F1145" s="48"/>
      <c r="G1145" s="36"/>
      <c r="H1145" s="49"/>
      <c r="I1145" s="49"/>
      <c r="S1145" s="37"/>
    </row>
    <row r="1146" spans="1:19" x14ac:dyDescent="0.2">
      <c r="A1146" s="50"/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A1153" s="50"/>
      <c r="D1153" s="36"/>
      <c r="E1153" s="36"/>
      <c r="F1153" s="48"/>
      <c r="G1153" s="36"/>
      <c r="H1153" s="49"/>
      <c r="I1153" s="49"/>
      <c r="S1153" s="37"/>
    </row>
    <row r="1154" spans="1:19" x14ac:dyDescent="0.2">
      <c r="E1154" s="36"/>
      <c r="F1154" s="48"/>
      <c r="G1154" s="36"/>
      <c r="H1154" s="49"/>
      <c r="I1154" s="49"/>
      <c r="S1154" s="37"/>
    </row>
    <row r="1155" spans="1:19" x14ac:dyDescent="0.2">
      <c r="D1155" s="36"/>
      <c r="E1155" s="36"/>
      <c r="F1155" s="48"/>
      <c r="G1155" s="36"/>
      <c r="H1155" s="49"/>
      <c r="I1155" s="49"/>
      <c r="S1155" s="37"/>
    </row>
    <row r="1156" spans="1:19" x14ac:dyDescent="0.2">
      <c r="D1156" s="36"/>
      <c r="E1156" s="36"/>
      <c r="F1156" s="48"/>
      <c r="G1156" s="36"/>
      <c r="H1156" s="49"/>
      <c r="I1156" s="49"/>
      <c r="S1156" s="37"/>
    </row>
    <row r="1157" spans="1:19" x14ac:dyDescent="0.2">
      <c r="A1157" s="50"/>
      <c r="D1157" s="36"/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A1160" s="50"/>
      <c r="D1160" s="36"/>
      <c r="E1160" s="36"/>
      <c r="F1160" s="48"/>
      <c r="G1160" s="36"/>
      <c r="H1160" s="49"/>
      <c r="I1160" s="49"/>
      <c r="S1160" s="37"/>
    </row>
    <row r="1161" spans="1:19" x14ac:dyDescent="0.2"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A1163" s="50"/>
      <c r="D1163" s="36"/>
      <c r="E1163" s="36"/>
      <c r="F1163" s="48"/>
      <c r="G1163" s="36"/>
      <c r="H1163" s="49"/>
      <c r="I1163" s="49"/>
      <c r="S1163" s="37"/>
    </row>
    <row r="1164" spans="1:19" x14ac:dyDescent="0.2">
      <c r="D1164" s="36"/>
      <c r="E1164" s="36"/>
      <c r="F1164" s="48"/>
      <c r="G1164" s="36"/>
      <c r="H1164" s="49"/>
      <c r="I1164" s="49"/>
      <c r="S1164" s="37"/>
    </row>
    <row r="1165" spans="1:19" x14ac:dyDescent="0.2">
      <c r="A1165" s="50"/>
      <c r="D1165" s="36"/>
      <c r="E1165" s="36"/>
      <c r="F1165" s="48"/>
      <c r="G1165" s="36"/>
      <c r="H1165" s="49"/>
      <c r="I1165" s="49"/>
      <c r="S1165" s="37"/>
    </row>
    <row r="1166" spans="1:19" x14ac:dyDescent="0.2">
      <c r="A1166" s="50"/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D1168" s="36"/>
      <c r="E1168" s="36"/>
      <c r="F1168" s="48"/>
      <c r="G1168" s="36"/>
      <c r="H1168" s="49"/>
      <c r="I1168" s="49"/>
      <c r="S1168" s="37"/>
    </row>
    <row r="1169" spans="1:19" x14ac:dyDescent="0.2">
      <c r="D1169" s="36"/>
      <c r="E1169" s="36"/>
      <c r="F1169" s="48"/>
      <c r="G1169" s="36"/>
      <c r="H1169" s="49"/>
      <c r="I1169" s="49"/>
      <c r="S1169" s="37"/>
    </row>
    <row r="1170" spans="1:19" x14ac:dyDescent="0.2">
      <c r="D1170" s="36"/>
      <c r="E1170" s="36"/>
      <c r="F1170" s="48"/>
      <c r="G1170" s="36"/>
      <c r="H1170" s="49"/>
      <c r="I1170" s="49"/>
      <c r="S1170" s="37"/>
    </row>
    <row r="1171" spans="1:19" x14ac:dyDescent="0.2"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A1179" s="50"/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A1183" s="50"/>
      <c r="D1183" s="36"/>
      <c r="E1183" s="36"/>
      <c r="F1183" s="48"/>
      <c r="G1183" s="36"/>
      <c r="H1183" s="49"/>
      <c r="I1183" s="49"/>
      <c r="S1183" s="37"/>
    </row>
    <row r="1184" spans="1:19" x14ac:dyDescent="0.2">
      <c r="A1184" s="50"/>
      <c r="D1184" s="36"/>
      <c r="E1184" s="36"/>
      <c r="F1184" s="48"/>
      <c r="G1184" s="36"/>
      <c r="H1184" s="49"/>
      <c r="I1184" s="49"/>
      <c r="S1184" s="37"/>
    </row>
    <row r="1185" spans="1:19" x14ac:dyDescent="0.2">
      <c r="D1185" s="36"/>
      <c r="E1185" s="36"/>
      <c r="F1185" s="48"/>
      <c r="G1185" s="36"/>
      <c r="H1185" s="49"/>
      <c r="I1185" s="49"/>
      <c r="S1185" s="37"/>
    </row>
    <row r="1186" spans="1:19" x14ac:dyDescent="0.2"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A1192" s="50"/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A1195" s="50"/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A1197" s="50"/>
      <c r="D1197" s="36"/>
      <c r="E1197" s="36"/>
      <c r="F1197" s="48"/>
      <c r="G1197" s="36"/>
      <c r="H1197" s="49"/>
      <c r="I1197" s="49"/>
      <c r="S1197" s="37"/>
    </row>
    <row r="1198" spans="1:19" x14ac:dyDescent="0.2">
      <c r="A1198" s="50"/>
      <c r="D1198" s="36"/>
      <c r="E1198" s="36"/>
      <c r="F1198" s="48"/>
      <c r="G1198" s="36"/>
      <c r="H1198" s="49"/>
      <c r="I1198" s="49"/>
      <c r="S1198" s="37"/>
    </row>
    <row r="1199" spans="1:19" x14ac:dyDescent="0.2">
      <c r="D1199" s="36"/>
      <c r="E1199" s="36"/>
      <c r="F1199" s="48"/>
      <c r="G1199" s="36"/>
      <c r="H1199" s="49"/>
      <c r="I1199" s="49"/>
      <c r="S1199" s="37"/>
    </row>
    <row r="1200" spans="1:19" x14ac:dyDescent="0.2">
      <c r="D1200" s="36"/>
      <c r="E1200" s="36"/>
      <c r="F1200" s="48"/>
      <c r="G1200" s="36"/>
      <c r="H1200" s="49"/>
      <c r="I1200" s="49"/>
      <c r="S1200" s="37"/>
    </row>
    <row r="1201" spans="1:19" x14ac:dyDescent="0.2">
      <c r="A1201" s="50"/>
      <c r="D1201" s="36"/>
      <c r="E1201" s="36"/>
      <c r="F1201" s="48"/>
      <c r="G1201" s="36"/>
      <c r="H1201" s="49"/>
      <c r="I1201" s="49"/>
      <c r="S1201" s="37"/>
    </row>
    <row r="1202" spans="1:19" x14ac:dyDescent="0.2">
      <c r="A1202" s="50"/>
      <c r="D1202" s="36"/>
      <c r="E1202" s="36"/>
      <c r="F1202" s="48"/>
      <c r="G1202" s="36"/>
      <c r="H1202" s="49"/>
      <c r="I1202" s="49"/>
      <c r="S1202" s="37"/>
    </row>
    <row r="1203" spans="1:19" x14ac:dyDescent="0.2">
      <c r="A1203" s="50"/>
      <c r="D1203" s="36"/>
      <c r="E1203" s="36"/>
      <c r="F1203" s="48"/>
      <c r="G1203" s="36"/>
      <c r="H1203" s="49"/>
      <c r="I1203" s="49"/>
      <c r="S1203" s="37"/>
    </row>
    <row r="1204" spans="1:19" x14ac:dyDescent="0.2">
      <c r="D1204" s="36"/>
      <c r="E1204" s="36"/>
      <c r="F1204" s="48"/>
      <c r="G1204" s="36"/>
      <c r="H1204" s="49"/>
      <c r="I1204" s="49"/>
      <c r="S1204" s="37"/>
    </row>
    <row r="1205" spans="1:19" x14ac:dyDescent="0.2">
      <c r="D1205" s="36"/>
      <c r="E1205" s="36"/>
      <c r="F1205" s="48"/>
      <c r="G1205" s="36"/>
      <c r="H1205" s="49"/>
      <c r="I1205" s="49"/>
      <c r="S1205" s="37"/>
    </row>
    <row r="1206" spans="1:19" x14ac:dyDescent="0.2">
      <c r="D1206" s="36"/>
      <c r="E1206" s="36"/>
      <c r="F1206" s="48"/>
      <c r="G1206" s="36"/>
      <c r="H1206" s="49"/>
      <c r="I1206" s="49"/>
      <c r="S1206" s="37"/>
    </row>
    <row r="1207" spans="1:19" x14ac:dyDescent="0.2">
      <c r="A1207" s="50"/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A1211" s="50"/>
      <c r="D1211" s="36"/>
      <c r="E1211" s="36"/>
      <c r="F1211" s="48"/>
      <c r="G1211" s="36"/>
      <c r="H1211" s="49"/>
      <c r="I1211" s="49"/>
      <c r="S1211" s="37"/>
    </row>
    <row r="1212" spans="1:19" x14ac:dyDescent="0.2">
      <c r="A1212" s="50"/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A1214" s="50"/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A1216" s="50"/>
      <c r="D1216" s="36"/>
      <c r="E1216" s="36"/>
      <c r="F1216" s="48"/>
      <c r="G1216" s="36"/>
      <c r="H1216" s="49"/>
      <c r="I1216" s="49"/>
      <c r="S1216" s="37"/>
    </row>
    <row r="1217" spans="1:19" x14ac:dyDescent="0.2"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D1219" s="36"/>
      <c r="E1219" s="36"/>
      <c r="F1219" s="48"/>
      <c r="G1219" s="36"/>
      <c r="H1219" s="49"/>
      <c r="I1219" s="49"/>
      <c r="S1219" s="37"/>
    </row>
    <row r="1220" spans="1:19" x14ac:dyDescent="0.2"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A1222" s="50"/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A1224" s="50"/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A1226" s="50"/>
      <c r="D1226" s="36"/>
      <c r="E1226" s="36"/>
      <c r="F1226" s="48"/>
      <c r="G1226" s="36"/>
      <c r="H1226" s="49"/>
      <c r="I1226" s="49"/>
      <c r="S1226" s="37"/>
    </row>
    <row r="1227" spans="1:19" x14ac:dyDescent="0.2">
      <c r="D1227" s="36"/>
      <c r="E1227" s="36"/>
      <c r="F1227" s="48"/>
      <c r="G1227" s="36"/>
      <c r="H1227" s="49"/>
      <c r="I1227" s="49"/>
      <c r="S1227" s="37"/>
    </row>
    <row r="1228" spans="1:19" x14ac:dyDescent="0.2">
      <c r="D1228" s="36"/>
      <c r="E1228" s="36"/>
      <c r="F1228" s="48"/>
      <c r="G1228" s="36"/>
      <c r="H1228" s="49"/>
      <c r="I1228" s="49"/>
      <c r="S1228" s="37"/>
    </row>
    <row r="1229" spans="1:19" x14ac:dyDescent="0.2">
      <c r="A1229" s="50"/>
      <c r="D1229" s="36"/>
      <c r="E1229" s="36"/>
      <c r="F1229" s="48"/>
      <c r="G1229" s="36"/>
      <c r="H1229" s="49"/>
      <c r="I1229" s="49"/>
      <c r="S1229" s="37"/>
    </row>
    <row r="1230" spans="1:19" x14ac:dyDescent="0.2"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D1232" s="36"/>
      <c r="E1232" s="36"/>
      <c r="F1232" s="48"/>
      <c r="G1232" s="36"/>
      <c r="H1232" s="49"/>
      <c r="I1232" s="49"/>
      <c r="S1232" s="37"/>
    </row>
    <row r="1233" spans="1:19" x14ac:dyDescent="0.2">
      <c r="D1233" s="36"/>
      <c r="E1233" s="36"/>
      <c r="F1233" s="48"/>
      <c r="G1233" s="36"/>
      <c r="H1233" s="49"/>
      <c r="I1233" s="49"/>
      <c r="S1233" s="37"/>
    </row>
    <row r="1234" spans="1:19" x14ac:dyDescent="0.2">
      <c r="A1234" s="50"/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A1236" s="50"/>
      <c r="D1236" s="36"/>
      <c r="E1236" s="36"/>
      <c r="F1236" s="48"/>
      <c r="G1236" s="36"/>
      <c r="H1236" s="49"/>
      <c r="I1236" s="49"/>
      <c r="S1236" s="37"/>
    </row>
    <row r="1237" spans="1:19" x14ac:dyDescent="0.2"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D1240" s="36"/>
      <c r="E1240" s="36"/>
      <c r="F1240" s="48"/>
      <c r="G1240" s="36"/>
      <c r="H1240" s="49"/>
      <c r="I1240" s="49"/>
      <c r="S1240" s="37"/>
    </row>
    <row r="1241" spans="1:19" x14ac:dyDescent="0.2">
      <c r="A1241" s="50"/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A1246" s="50"/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D1248" s="36"/>
      <c r="E1248" s="36"/>
      <c r="F1248" s="48"/>
      <c r="G1248" s="36"/>
      <c r="H1248" s="49"/>
      <c r="I1248" s="49"/>
      <c r="S1248" s="37"/>
    </row>
    <row r="1249" spans="1:19" x14ac:dyDescent="0.2">
      <c r="A1249" s="50"/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A1251" s="50"/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A1253" s="50"/>
      <c r="D1253" s="36"/>
      <c r="E1253" s="36"/>
      <c r="F1253" s="48"/>
      <c r="G1253" s="36"/>
      <c r="H1253" s="49"/>
      <c r="I1253" s="49"/>
      <c r="S1253" s="37"/>
    </row>
    <row r="1254" spans="1:19" x14ac:dyDescent="0.2">
      <c r="D1254" s="36"/>
      <c r="E1254" s="36"/>
      <c r="F1254" s="48"/>
      <c r="G1254" s="36"/>
      <c r="H1254" s="49"/>
      <c r="I1254" s="49"/>
      <c r="S1254" s="37"/>
    </row>
    <row r="1255" spans="1:19" x14ac:dyDescent="0.2"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A1257" s="50"/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A1260" s="50"/>
      <c r="D1260" s="36"/>
      <c r="E1260" s="36"/>
      <c r="F1260" s="48"/>
      <c r="G1260" s="36"/>
      <c r="H1260" s="49"/>
      <c r="I1260" s="49"/>
      <c r="S1260" s="37"/>
    </row>
    <row r="1261" spans="1:19" x14ac:dyDescent="0.2"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A1263" s="50"/>
      <c r="D1263" s="36"/>
      <c r="E1263" s="36"/>
      <c r="F1263" s="48"/>
      <c r="G1263" s="36"/>
      <c r="H1263" s="49"/>
      <c r="I1263" s="49"/>
      <c r="S1263" s="37"/>
    </row>
    <row r="1264" spans="1:19" x14ac:dyDescent="0.2"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A1266" s="50"/>
      <c r="D1266" s="36"/>
      <c r="E1266" s="36"/>
      <c r="F1266" s="48"/>
      <c r="G1266" s="36"/>
      <c r="H1266" s="49"/>
      <c r="I1266" s="49"/>
      <c r="S1266" s="37"/>
    </row>
    <row r="1267" spans="1:19" x14ac:dyDescent="0.2">
      <c r="D1267" s="36"/>
      <c r="E1267" s="36"/>
      <c r="F1267" s="48"/>
      <c r="G1267" s="36"/>
      <c r="H1267" s="49"/>
      <c r="I1267" s="49"/>
      <c r="S1267" s="37"/>
    </row>
    <row r="1268" spans="1:19" x14ac:dyDescent="0.2">
      <c r="A1268" s="50"/>
      <c r="D1268" s="36"/>
      <c r="E1268" s="36"/>
      <c r="F1268" s="48"/>
      <c r="G1268" s="36"/>
      <c r="H1268" s="49"/>
      <c r="I1268" s="49"/>
      <c r="S1268" s="37"/>
    </row>
    <row r="1269" spans="1:19" x14ac:dyDescent="0.2"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D1272" s="36"/>
      <c r="E1272" s="36"/>
      <c r="F1272" s="48"/>
      <c r="G1272" s="36"/>
      <c r="H1272" s="49"/>
      <c r="I1272" s="49"/>
      <c r="S1272" s="37"/>
    </row>
    <row r="1273" spans="1:19" x14ac:dyDescent="0.2">
      <c r="A1273" s="50"/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A1275" s="50"/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D1277" s="36"/>
      <c r="E1277" s="36"/>
      <c r="F1277" s="48"/>
      <c r="G1277" s="36"/>
      <c r="H1277" s="49"/>
      <c r="I1277" s="49"/>
      <c r="S1277" s="37"/>
    </row>
    <row r="1278" spans="1:19" x14ac:dyDescent="0.2">
      <c r="A1278" s="50"/>
      <c r="D1278" s="36"/>
      <c r="E1278" s="36"/>
      <c r="F1278" s="48"/>
      <c r="G1278" s="36"/>
      <c r="H1278" s="49"/>
      <c r="I1278" s="49"/>
      <c r="S1278" s="37"/>
    </row>
    <row r="1279" spans="1:19" x14ac:dyDescent="0.2"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A1281" s="50"/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A1283" s="50"/>
      <c r="D1283" s="36"/>
      <c r="E1283" s="36"/>
      <c r="F1283" s="48"/>
      <c r="G1283" s="36"/>
      <c r="H1283" s="49"/>
      <c r="I1283" s="49"/>
      <c r="S1283" s="37"/>
    </row>
    <row r="1284" spans="1:19" x14ac:dyDescent="0.2">
      <c r="A1284" s="50"/>
      <c r="D1284" s="36"/>
      <c r="E1284" s="36"/>
      <c r="F1284" s="48"/>
      <c r="G1284" s="36"/>
      <c r="H1284" s="49"/>
      <c r="I1284" s="49"/>
      <c r="S1284" s="37"/>
    </row>
    <row r="1285" spans="1:19" x14ac:dyDescent="0.2">
      <c r="D1285" s="36"/>
      <c r="E1285" s="36"/>
      <c r="F1285" s="48"/>
      <c r="G1285" s="36"/>
      <c r="H1285" s="49"/>
      <c r="I1285" s="49"/>
      <c r="S1285" s="37"/>
    </row>
    <row r="1286" spans="1:19" x14ac:dyDescent="0.2">
      <c r="D1286" s="36"/>
      <c r="E1286" s="36"/>
      <c r="F1286" s="48"/>
      <c r="G1286" s="36"/>
      <c r="H1286" s="49"/>
      <c r="I1286" s="49"/>
      <c r="S1286" s="37"/>
    </row>
    <row r="1287" spans="1:19" x14ac:dyDescent="0.2">
      <c r="D1287" s="36"/>
      <c r="E1287" s="36"/>
      <c r="F1287" s="48"/>
      <c r="G1287" s="36"/>
      <c r="H1287" s="49"/>
      <c r="I1287" s="49"/>
      <c r="S1287" s="37"/>
    </row>
    <row r="1288" spans="1:19" x14ac:dyDescent="0.2">
      <c r="A1288" s="50"/>
      <c r="D1288" s="36"/>
      <c r="E1288" s="36"/>
      <c r="F1288" s="48"/>
      <c r="G1288" s="36"/>
      <c r="H1288" s="49"/>
      <c r="I1288" s="49"/>
      <c r="S1288" s="37"/>
    </row>
    <row r="1289" spans="1:19" x14ac:dyDescent="0.2">
      <c r="A1289" s="50"/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D1291" s="36"/>
      <c r="E1291" s="36"/>
      <c r="F1291" s="48"/>
      <c r="G1291" s="36"/>
      <c r="H1291" s="49"/>
      <c r="I1291" s="49"/>
      <c r="S1291" s="37"/>
    </row>
    <row r="1292" spans="1:19" x14ac:dyDescent="0.2">
      <c r="A1292" s="50"/>
      <c r="D1292" s="36"/>
      <c r="E1292" s="36"/>
      <c r="F1292" s="48"/>
      <c r="G1292" s="36"/>
      <c r="H1292" s="49"/>
      <c r="I1292" s="49"/>
      <c r="S1292" s="37"/>
    </row>
    <row r="1293" spans="1:19" x14ac:dyDescent="0.2">
      <c r="D1293" s="36"/>
      <c r="E1293" s="36"/>
      <c r="F1293" s="48"/>
      <c r="G1293" s="36"/>
      <c r="H1293" s="49"/>
      <c r="I1293" s="49"/>
      <c r="S1293" s="37"/>
    </row>
    <row r="1294" spans="1:19" x14ac:dyDescent="0.2">
      <c r="D1294" s="36"/>
      <c r="E1294" s="36"/>
      <c r="F1294" s="48"/>
      <c r="G1294" s="36"/>
      <c r="H1294" s="49"/>
      <c r="I1294" s="49"/>
      <c r="S1294" s="37"/>
    </row>
    <row r="1295" spans="1:19" x14ac:dyDescent="0.2"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1:19" x14ac:dyDescent="0.2">
      <c r="A1297" s="50"/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A1299" s="50"/>
      <c r="D1299" s="36"/>
      <c r="E1299" s="36"/>
      <c r="F1299" s="48"/>
      <c r="G1299" s="36"/>
      <c r="H1299" s="49"/>
      <c r="I1299" s="49"/>
      <c r="S1299" s="37"/>
    </row>
    <row r="1300" spans="1:19" x14ac:dyDescent="0.2">
      <c r="D1300" s="36"/>
      <c r="E1300" s="36"/>
      <c r="F1300" s="48"/>
      <c r="G1300" s="36"/>
      <c r="H1300" s="49"/>
      <c r="I1300" s="49"/>
      <c r="S1300" s="37"/>
    </row>
    <row r="1301" spans="1:19" x14ac:dyDescent="0.2">
      <c r="D1301" s="36"/>
      <c r="E1301" s="36"/>
      <c r="F1301" s="48"/>
      <c r="G1301" s="36"/>
      <c r="H1301" s="49"/>
      <c r="I1301" s="49"/>
      <c r="S1301" s="37"/>
    </row>
    <row r="1302" spans="1:19" x14ac:dyDescent="0.2">
      <c r="A1302" s="50"/>
      <c r="D1302" s="36"/>
      <c r="E1302" s="36"/>
      <c r="F1302" s="48"/>
      <c r="G1302" s="36"/>
      <c r="H1302" s="49"/>
      <c r="I1302" s="49"/>
      <c r="S1302" s="37"/>
    </row>
    <row r="1303" spans="1:19" x14ac:dyDescent="0.2">
      <c r="D1303" s="36"/>
      <c r="E1303" s="36"/>
      <c r="F1303" s="48"/>
      <c r="G1303" s="36"/>
      <c r="H1303" s="49"/>
      <c r="I1303" s="49"/>
      <c r="S1303" s="37"/>
    </row>
    <row r="1304" spans="1:19" x14ac:dyDescent="0.2">
      <c r="D1304" s="36"/>
      <c r="E1304" s="36"/>
      <c r="F1304" s="48"/>
      <c r="G1304" s="36"/>
      <c r="H1304" s="49"/>
      <c r="I1304" s="49"/>
      <c r="S1304" s="37"/>
    </row>
    <row r="1305" spans="1:19" x14ac:dyDescent="0.2">
      <c r="A1305" s="50"/>
      <c r="D1305" s="36"/>
      <c r="E1305" s="36"/>
      <c r="F1305" s="48"/>
      <c r="G1305" s="36"/>
      <c r="H1305" s="49"/>
      <c r="I1305" s="49"/>
      <c r="S1305" s="37"/>
    </row>
    <row r="1306" spans="1:19" x14ac:dyDescent="0.2">
      <c r="A1306" s="50"/>
      <c r="D1306" s="36"/>
      <c r="E1306" s="36"/>
      <c r="F1306" s="48"/>
      <c r="G1306" s="36"/>
      <c r="H1306" s="49"/>
      <c r="I1306" s="49"/>
      <c r="S1306" s="37"/>
    </row>
    <row r="1307" spans="1:19" x14ac:dyDescent="0.2">
      <c r="D1307" s="36"/>
      <c r="E1307" s="36"/>
      <c r="F1307" s="48"/>
      <c r="G1307" s="36"/>
      <c r="H1307" s="49"/>
      <c r="I1307" s="49"/>
      <c r="S1307" s="37"/>
    </row>
    <row r="1308" spans="1:19" x14ac:dyDescent="0.2">
      <c r="D1308" s="36"/>
      <c r="E1308" s="36"/>
      <c r="F1308" s="48"/>
      <c r="G1308" s="36"/>
      <c r="H1308" s="49"/>
      <c r="I1308" s="49"/>
      <c r="S1308" s="37"/>
    </row>
    <row r="1309" spans="1:19" x14ac:dyDescent="0.2">
      <c r="A1309" s="50"/>
      <c r="D1309" s="36"/>
      <c r="E1309" s="36"/>
      <c r="F1309" s="48"/>
      <c r="G1309" s="36"/>
      <c r="H1309" s="49"/>
      <c r="I1309" s="49"/>
      <c r="S1309" s="37"/>
    </row>
    <row r="1310" spans="1:19" x14ac:dyDescent="0.2">
      <c r="D1310" s="36"/>
      <c r="E1310" s="36"/>
      <c r="F1310" s="48"/>
      <c r="G1310" s="36"/>
      <c r="H1310" s="49"/>
      <c r="I1310" s="49"/>
      <c r="S1310" s="37"/>
    </row>
    <row r="1311" spans="1:19" x14ac:dyDescent="0.2">
      <c r="D1311" s="36"/>
      <c r="E1311" s="36"/>
      <c r="F1311" s="48"/>
      <c r="G1311" s="36"/>
      <c r="H1311" s="49"/>
      <c r="I1311" s="49"/>
      <c r="S1311" s="37"/>
    </row>
    <row r="1312" spans="1:19" x14ac:dyDescent="0.2">
      <c r="A1312" s="50"/>
      <c r="D1312" s="36"/>
      <c r="E1312" s="36"/>
      <c r="F1312" s="48"/>
      <c r="G1312" s="36"/>
      <c r="H1312" s="49"/>
      <c r="I1312" s="49"/>
      <c r="S1312" s="37"/>
    </row>
    <row r="1313" spans="1:19" x14ac:dyDescent="0.2">
      <c r="D1313" s="36"/>
      <c r="E1313" s="36"/>
      <c r="F1313" s="48"/>
      <c r="G1313" s="36"/>
      <c r="H1313" s="49"/>
      <c r="I1313" s="49"/>
      <c r="S1313" s="37"/>
    </row>
    <row r="1314" spans="1:19" x14ac:dyDescent="0.2">
      <c r="D1314" s="36"/>
      <c r="E1314" s="36"/>
      <c r="F1314" s="48"/>
      <c r="G1314" s="36"/>
      <c r="H1314" s="49"/>
      <c r="I1314" s="49"/>
      <c r="S1314" s="37"/>
    </row>
    <row r="1315" spans="1:19" x14ac:dyDescent="0.2">
      <c r="A1315" s="50"/>
      <c r="D1315" s="36"/>
      <c r="E1315" s="36"/>
      <c r="F1315" s="48"/>
      <c r="G1315" s="36"/>
      <c r="H1315" s="49"/>
      <c r="I1315" s="49"/>
      <c r="S1315" s="37"/>
    </row>
    <row r="1316" spans="1:19" x14ac:dyDescent="0.2">
      <c r="D1316" s="36"/>
      <c r="E1316" s="36"/>
      <c r="F1316" s="48"/>
      <c r="G1316" s="36"/>
      <c r="H1316" s="49"/>
      <c r="I1316" s="49"/>
      <c r="S1316" s="37"/>
    </row>
    <row r="1317" spans="1:19" x14ac:dyDescent="0.2">
      <c r="D1317" s="36"/>
      <c r="E1317" s="36"/>
      <c r="F1317" s="48"/>
      <c r="G1317" s="36"/>
      <c r="H1317" s="49"/>
      <c r="I1317" s="49"/>
      <c r="S1317" s="37"/>
    </row>
    <row r="1318" spans="1:19" x14ac:dyDescent="0.2">
      <c r="A1318" s="50"/>
      <c r="D1318" s="36"/>
      <c r="E1318" s="36"/>
      <c r="F1318" s="48"/>
      <c r="G1318" s="36"/>
      <c r="H1318" s="49"/>
      <c r="I1318" s="49"/>
      <c r="S1318" s="37"/>
    </row>
    <row r="1319" spans="1:19" x14ac:dyDescent="0.2">
      <c r="D1319" s="36"/>
      <c r="E1319" s="36"/>
      <c r="F1319" s="48"/>
      <c r="G1319" s="36"/>
      <c r="H1319" s="49"/>
      <c r="I1319" s="49"/>
      <c r="S1319" s="37"/>
    </row>
    <row r="1320" spans="1:19" x14ac:dyDescent="0.2">
      <c r="A1320" s="50"/>
      <c r="D1320" s="36"/>
      <c r="E1320" s="36"/>
      <c r="F1320" s="48"/>
      <c r="G1320" s="36"/>
      <c r="H1320" s="49"/>
      <c r="I1320" s="49"/>
      <c r="S1320" s="37"/>
    </row>
    <row r="1321" spans="1:19" x14ac:dyDescent="0.2">
      <c r="A1321" s="50"/>
      <c r="D1321" s="36"/>
      <c r="E1321" s="36"/>
      <c r="F1321" s="48"/>
      <c r="G1321" s="36"/>
      <c r="H1321" s="49"/>
      <c r="I1321" s="49"/>
      <c r="S1321" s="37"/>
    </row>
    <row r="1322" spans="1:19" x14ac:dyDescent="0.2">
      <c r="D1322" s="36"/>
      <c r="E1322" s="36"/>
      <c r="F1322" s="48"/>
      <c r="G1322" s="36"/>
      <c r="H1322" s="49"/>
      <c r="I1322" s="49"/>
      <c r="S1322" s="37"/>
    </row>
    <row r="1323" spans="1:19" x14ac:dyDescent="0.2">
      <c r="D1323" s="36"/>
      <c r="E1323" s="36"/>
      <c r="F1323" s="48"/>
      <c r="G1323" s="36"/>
      <c r="H1323" s="49"/>
      <c r="I1323" s="49"/>
      <c r="S1323" s="37"/>
    </row>
    <row r="1324" spans="1:19" x14ac:dyDescent="0.2">
      <c r="D1324" s="36"/>
      <c r="E1324" s="36"/>
      <c r="F1324" s="48"/>
      <c r="G1324" s="36"/>
      <c r="H1324" s="49"/>
      <c r="I1324" s="49"/>
      <c r="S1324" s="37"/>
    </row>
    <row r="1325" spans="1:19" x14ac:dyDescent="0.2">
      <c r="D1325" s="36"/>
      <c r="E1325" s="36"/>
      <c r="F1325" s="48"/>
      <c r="G1325" s="36"/>
      <c r="H1325" s="49"/>
      <c r="I1325" s="49"/>
      <c r="S1325" s="37"/>
    </row>
    <row r="1326" spans="1:19" x14ac:dyDescent="0.2">
      <c r="A1326" s="50"/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D1328" s="36"/>
      <c r="E1328" s="36"/>
      <c r="F1328" s="48"/>
      <c r="G1328" s="36"/>
      <c r="H1328" s="49"/>
      <c r="I1328" s="49"/>
      <c r="S1328" s="37"/>
    </row>
    <row r="1329" spans="1:19" x14ac:dyDescent="0.2">
      <c r="D1329" s="36"/>
      <c r="E1329" s="36"/>
      <c r="F1329" s="48"/>
      <c r="G1329" s="36"/>
      <c r="H1329" s="49"/>
      <c r="I1329" s="49"/>
      <c r="S1329" s="37"/>
    </row>
    <row r="1330" spans="1:19" x14ac:dyDescent="0.2">
      <c r="A1330" s="50"/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A1332" s="50"/>
      <c r="D1332" s="36"/>
      <c r="E1332" s="36"/>
      <c r="F1332" s="48"/>
      <c r="G1332" s="36"/>
      <c r="H1332" s="49"/>
      <c r="I1332" s="49"/>
      <c r="S1332" s="37"/>
    </row>
    <row r="1333" spans="1:19" x14ac:dyDescent="0.2">
      <c r="D1333" s="36"/>
      <c r="E1333" s="36"/>
      <c r="F1333" s="48"/>
      <c r="G1333" s="36"/>
      <c r="H1333" s="49"/>
      <c r="I1333" s="49"/>
      <c r="S1333" s="37"/>
    </row>
    <row r="1334" spans="1:19" x14ac:dyDescent="0.2">
      <c r="D1334" s="36"/>
      <c r="E1334" s="36"/>
      <c r="F1334" s="48"/>
      <c r="G1334" s="36"/>
      <c r="H1334" s="49"/>
      <c r="I1334" s="49"/>
      <c r="S1334" s="37"/>
    </row>
    <row r="1335" spans="1:19" x14ac:dyDescent="0.2">
      <c r="A1335" s="50"/>
      <c r="D1335" s="36"/>
      <c r="E1335" s="36"/>
      <c r="F1335" s="48"/>
      <c r="G1335" s="36"/>
      <c r="H1335" s="49"/>
      <c r="I1335" s="49"/>
      <c r="S1335" s="37"/>
    </row>
    <row r="1336" spans="1:19" x14ac:dyDescent="0.2">
      <c r="D1336" s="36"/>
      <c r="E1336" s="36"/>
      <c r="F1336" s="48"/>
      <c r="G1336" s="36"/>
      <c r="H1336" s="49"/>
      <c r="I1336" s="49"/>
      <c r="S1336" s="37"/>
    </row>
    <row r="1337" spans="1:19" x14ac:dyDescent="0.2">
      <c r="D1337" s="36"/>
      <c r="E1337" s="36"/>
      <c r="F1337" s="48"/>
      <c r="G1337" s="36"/>
      <c r="H1337" s="49"/>
      <c r="I1337" s="49"/>
      <c r="S1337" s="37"/>
    </row>
    <row r="1338" spans="1:19" x14ac:dyDescent="0.2">
      <c r="A1338" s="50"/>
      <c r="D1338" s="36"/>
      <c r="E1338" s="36"/>
      <c r="F1338" s="48"/>
      <c r="G1338" s="36"/>
      <c r="H1338" s="49"/>
      <c r="I1338" s="49"/>
      <c r="S1338" s="37"/>
    </row>
    <row r="1339" spans="1:19" x14ac:dyDescent="0.2">
      <c r="D1339" s="36"/>
      <c r="E1339" s="36"/>
      <c r="F1339" s="48"/>
      <c r="G1339" s="36"/>
      <c r="H1339" s="49"/>
      <c r="I1339" s="49"/>
      <c r="S1339" s="37"/>
    </row>
    <row r="1340" spans="1:19" x14ac:dyDescent="0.2">
      <c r="D1340" s="36"/>
      <c r="E1340" s="36"/>
      <c r="F1340" s="48"/>
      <c r="G1340" s="36"/>
      <c r="H1340" s="49"/>
      <c r="I1340" s="49"/>
      <c r="S1340" s="37"/>
    </row>
    <row r="1341" spans="1:19" x14ac:dyDescent="0.2">
      <c r="D1341" s="36"/>
      <c r="E1341" s="36"/>
      <c r="F1341" s="48"/>
      <c r="G1341" s="36"/>
      <c r="H1341" s="49"/>
      <c r="I1341" s="49"/>
      <c r="S1341" s="37"/>
    </row>
    <row r="1342" spans="1:19" x14ac:dyDescent="0.2">
      <c r="A1342" s="50"/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A1344" s="50"/>
      <c r="D1344" s="36"/>
      <c r="E1344" s="36"/>
      <c r="F1344" s="48"/>
      <c r="G1344" s="36"/>
      <c r="H1344" s="49"/>
      <c r="I1344" s="49"/>
      <c r="S1344" s="37"/>
    </row>
    <row r="1345" spans="1:19" x14ac:dyDescent="0.2">
      <c r="A1345" s="50"/>
      <c r="D1345" s="36"/>
      <c r="E1345" s="36"/>
      <c r="F1345" s="48"/>
      <c r="G1345" s="36"/>
      <c r="H1345" s="49"/>
      <c r="I1345" s="49"/>
      <c r="S1345" s="37"/>
    </row>
    <row r="1346" spans="1:19" x14ac:dyDescent="0.2">
      <c r="A1346" s="50"/>
      <c r="D1346" s="36"/>
      <c r="E1346" s="36"/>
      <c r="F1346" s="48"/>
      <c r="G1346" s="36"/>
      <c r="H1346" s="49"/>
      <c r="I1346" s="49"/>
      <c r="S1346" s="37"/>
    </row>
    <row r="1347" spans="1:19" x14ac:dyDescent="0.2">
      <c r="D1347" s="36"/>
      <c r="E1347" s="36"/>
      <c r="F1347" s="48"/>
      <c r="G1347" s="36"/>
      <c r="H1347" s="49"/>
      <c r="I1347" s="49"/>
      <c r="S1347" s="37"/>
    </row>
    <row r="1348" spans="1:19" x14ac:dyDescent="0.2">
      <c r="D1348" s="36"/>
      <c r="E1348" s="36"/>
      <c r="F1348" s="48"/>
      <c r="G1348" s="36"/>
      <c r="H1348" s="49"/>
      <c r="I1348" s="49"/>
      <c r="S1348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U1350"/>
  <sheetViews>
    <sheetView topLeftCell="A163" zoomScaleNormal="100" zoomScaleSheetLayoutView="75" workbookViewId="0">
      <selection activeCell="V182" sqref="V182"/>
    </sheetView>
  </sheetViews>
  <sheetFormatPr defaultColWidth="9.140625" defaultRowHeight="12.75" x14ac:dyDescent="0.2"/>
  <cols>
    <col min="1" max="1" width="10.710937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42578125" style="34" bestFit="1" customWidth="1"/>
    <col min="6" max="6" width="7.7109375" style="36" bestFit="1" customWidth="1"/>
    <col min="7" max="7" width="9.42578125" style="34" bestFit="1" customWidth="1"/>
    <col min="8" max="8" width="7.140625" style="34" bestFit="1" customWidth="1"/>
    <col min="9" max="9" width="9.42578125" style="34" bestFit="1" customWidth="1"/>
    <col min="10" max="10" width="10.140625" style="34" bestFit="1" customWidth="1"/>
    <col min="11" max="11" width="8.140625" style="34" bestFit="1" customWidth="1"/>
    <col min="12" max="12" width="7" style="34" bestFit="1" customWidth="1"/>
    <col min="13" max="13" width="9.140625" style="34" bestFit="1" customWidth="1"/>
    <col min="14" max="14" width="8.5703125" style="34" bestFit="1" customWidth="1"/>
    <col min="15" max="15" width="12.140625" style="34" bestFit="1" customWidth="1"/>
    <col min="16" max="16" width="12.140625" style="37" bestFit="1" customWidth="1"/>
    <col min="17" max="17" width="6.85546875" style="34" customWidth="1"/>
    <col min="18" max="18" width="11.85546875" style="34" bestFit="1" customWidth="1"/>
    <col min="19" max="19" width="12" style="34" bestFit="1" customWidth="1"/>
    <col min="20" max="16384" width="9.140625" style="34"/>
  </cols>
  <sheetData>
    <row r="1" spans="1:21" x14ac:dyDescent="0.2">
      <c r="A1" s="34" t="s">
        <v>24</v>
      </c>
      <c r="D1" s="35" t="s">
        <v>98</v>
      </c>
      <c r="G1" s="34" t="s">
        <v>25</v>
      </c>
      <c r="I1" s="34" t="s">
        <v>61</v>
      </c>
    </row>
    <row r="2" spans="1:21" x14ac:dyDescent="0.2">
      <c r="A2" s="34" t="s">
        <v>22</v>
      </c>
      <c r="D2" s="38">
        <f ca="1">SUM(N:N)/60</f>
        <v>669.2166666666667</v>
      </c>
    </row>
    <row r="3" spans="1:21" x14ac:dyDescent="0.2">
      <c r="A3" s="34" t="s">
        <v>18</v>
      </c>
      <c r="D3" s="38">
        <f>SUM(J:K)/60</f>
        <v>313.41666666666674</v>
      </c>
      <c r="G3" s="36"/>
      <c r="H3" s="36"/>
      <c r="I3" s="49"/>
    </row>
    <row r="4" spans="1:21" x14ac:dyDescent="0.2">
      <c r="A4" s="34" t="s">
        <v>17</v>
      </c>
      <c r="D4" s="39">
        <f ca="1">D3/D2</f>
        <v>0.46833362388862609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11350.026741666661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10265.604470265354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9564.407516666668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0.44912019557410926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0.5303895642970432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5">
        <v>39539</v>
      </c>
      <c r="B15" s="4">
        <v>829</v>
      </c>
      <c r="C15" s="19">
        <v>5</v>
      </c>
      <c r="D15" s="4">
        <v>0.01</v>
      </c>
      <c r="E15" s="4">
        <v>927</v>
      </c>
      <c r="F15" s="6">
        <f>VALUE(CONCATENATE(LEFT(E15,LEN(E15)-2),":",RIGHT(E15,2)))</f>
        <v>0.39374999999999999</v>
      </c>
      <c r="G15" s="4">
        <v>929</v>
      </c>
      <c r="H15" s="1">
        <f>VALUE(CONCATENATE(LEFT(G15,LEN(G15)-2),":",RIGHT(G15,2)))</f>
        <v>0.39513888888888887</v>
      </c>
      <c r="I15" s="1" t="str">
        <f t="shared" ref="I15:I78" si="0">IF(OR(A16&lt;&gt;"",D16=""),H15+TIME(0,5,0),"")</f>
        <v/>
      </c>
      <c r="J15">
        <f t="shared" ref="J15:J78" si="1">IF(AND(OR(AND(A15&lt;&gt;"",A16=""),AND(A15="",A16="")),D16&lt;&gt;""),(F16-H15)*1440,"")</f>
        <v>4.0000000000000657</v>
      </c>
      <c r="K15">
        <f>(H15-F15)*1440</f>
        <v>1.9999999999999929</v>
      </c>
      <c r="L15">
        <f t="shared" ref="L15:L78" si="2">IF(A15&lt;&gt;"",1,L14+1)</f>
        <v>1</v>
      </c>
      <c r="M15">
        <f t="shared" ref="M15:M78" ca="1" si="3">OFFSET(B15,-L15+1,0)</f>
        <v>829</v>
      </c>
      <c r="N15" t="str">
        <f>IF(I15&lt;&gt;"",(I15-VALUE(CONCATENATE(LEFT(M15,LEN(M15)-2),":",RIGHT(M15,2))))*1440,"")</f>
        <v/>
      </c>
      <c r="O15">
        <f>IF(J15&lt;&gt;"",(D15+D16)*J15/2,D15*5/2)</f>
        <v>0.22000000000000361</v>
      </c>
      <c r="P15" s="7">
        <f>IF(J15&lt;&gt;"",(D16-D15)*J15/LN((D16+0.000001)/(D15+0.000001)),-5*(D15-0.000001)/(LN(1/D15)-13.8155))</f>
        <v>0.15635212440691443</v>
      </c>
      <c r="Q15">
        <f>(D15*K15)</f>
        <v>1.9999999999999931E-2</v>
      </c>
      <c r="R15">
        <f>O15+Q15</f>
        <v>0.24000000000000354</v>
      </c>
      <c r="S15" s="7">
        <f>P15+Q15</f>
        <v>0.17635212440691436</v>
      </c>
    </row>
    <row r="16" spans="1:21" x14ac:dyDescent="0.2">
      <c r="A16" s="4"/>
      <c r="B16" s="4"/>
      <c r="C16" s="19"/>
      <c r="D16" s="4">
        <v>0.1</v>
      </c>
      <c r="E16" s="4">
        <v>933</v>
      </c>
      <c r="F16" s="6">
        <f>VALUE(CONCATENATE(LEFT(E16,LEN(E16)-2),":",RIGHT(E16,2)))</f>
        <v>0.3979166666666667</v>
      </c>
      <c r="G16" s="4">
        <v>1007</v>
      </c>
      <c r="H16" s="1">
        <f t="shared" ref="H16:H79" si="4">VALUE(CONCATENATE(LEFT(G16,LEN(G16)-2),":",RIGHT(G16,2)))</f>
        <v>0.42152777777777778</v>
      </c>
      <c r="I16" s="1" t="str">
        <f t="shared" si="0"/>
        <v/>
      </c>
      <c r="J16">
        <f t="shared" si="1"/>
        <v>3.9999999999999858</v>
      </c>
      <c r="K16">
        <f t="shared" ref="K16:K79" si="5">(H16-F16)*1440</f>
        <v>33.999999999999957</v>
      </c>
      <c r="L16">
        <f t="shared" si="2"/>
        <v>2</v>
      </c>
      <c r="M16">
        <f t="shared" ca="1" si="3"/>
        <v>829</v>
      </c>
      <c r="N16" t="str">
        <f t="shared" ref="N16:N79" si="6">IF(I16&lt;&gt;"",(I16-VALUE(CONCATENATE(LEFT(M16,LEN(M16)-2),":",RIGHT(M16,2))))*1440,"")</f>
        <v/>
      </c>
      <c r="O16">
        <f t="shared" ref="O16:O79" si="7">IF(J16&lt;&gt;"",(D16+D17)*J16/2,D16*5/2)</f>
        <v>2.1999999999999922</v>
      </c>
      <c r="P16" s="7">
        <f t="shared" ref="P16:P79" si="8">IF(J16&lt;&gt;"",(D17-D16)*J16/LN((D17+0.000001)/(D16+0.000001)),-5*(D16-0.000001)/(LN(1/D16)-13.8155))</f>
        <v>1.5634662458609596</v>
      </c>
      <c r="Q16">
        <f t="shared" ref="Q16:Q79" si="9">(D16*K16)</f>
        <v>3.3999999999999959</v>
      </c>
      <c r="R16">
        <f t="shared" ref="R16:R79" si="10">O16+Q16</f>
        <v>5.5999999999999881</v>
      </c>
      <c r="S16" s="7">
        <f t="shared" ref="S16:S79" si="11">P16+Q16</f>
        <v>4.9634662458609551</v>
      </c>
    </row>
    <row r="17" spans="1:19" x14ac:dyDescent="0.2">
      <c r="A17" s="5"/>
      <c r="B17" s="4"/>
      <c r="C17" s="19"/>
      <c r="D17" s="4">
        <v>1</v>
      </c>
      <c r="E17" s="4">
        <v>1011</v>
      </c>
      <c r="F17" s="6">
        <f t="shared" ref="F16:F79" si="12">VALUE(CONCATENATE(LEFT(E17,LEN(E17)-2),":",RIGHT(E17,2)))</f>
        <v>0.42430555555555555</v>
      </c>
      <c r="G17" s="4">
        <v>1035</v>
      </c>
      <c r="H17" s="1">
        <f t="shared" si="4"/>
        <v>0.44097222222222227</v>
      </c>
      <c r="I17" s="1" t="str">
        <f t="shared" si="0"/>
        <v/>
      </c>
      <c r="J17">
        <f t="shared" si="1"/>
        <v>7.9999999999999716</v>
      </c>
      <c r="K17">
        <f t="shared" si="5"/>
        <v>24.000000000000075</v>
      </c>
      <c r="L17">
        <f t="shared" si="2"/>
        <v>3</v>
      </c>
      <c r="M17">
        <f t="shared" ca="1" si="3"/>
        <v>829</v>
      </c>
      <c r="N17" t="str">
        <f t="shared" si="6"/>
        <v/>
      </c>
      <c r="O17">
        <f t="shared" si="7"/>
        <v>403.99999999999858</v>
      </c>
      <c r="P17" s="7">
        <f t="shared" si="8"/>
        <v>171.98065180534121</v>
      </c>
      <c r="Q17">
        <f t="shared" si="9"/>
        <v>24.000000000000075</v>
      </c>
      <c r="R17">
        <f t="shared" si="10"/>
        <v>427.99999999999864</v>
      </c>
      <c r="S17" s="7">
        <f t="shared" si="11"/>
        <v>195.9806518053413</v>
      </c>
    </row>
    <row r="18" spans="1:19" x14ac:dyDescent="0.2">
      <c r="A18" s="5"/>
      <c r="B18" s="4"/>
      <c r="C18" s="19"/>
      <c r="D18" s="4">
        <v>100</v>
      </c>
      <c r="E18" s="4">
        <v>1043</v>
      </c>
      <c r="F18" s="6">
        <f t="shared" si="12"/>
        <v>0.4465277777777778</v>
      </c>
      <c r="G18" s="4">
        <v>1056</v>
      </c>
      <c r="H18" s="1">
        <f t="shared" si="4"/>
        <v>0.45555555555555555</v>
      </c>
      <c r="I18" s="1">
        <f t="shared" si="0"/>
        <v>0.45902777777777776</v>
      </c>
      <c r="J18" t="str">
        <f t="shared" si="1"/>
        <v/>
      </c>
      <c r="K18">
        <f t="shared" si="5"/>
        <v>12.999999999999954</v>
      </c>
      <c r="L18">
        <f t="shared" si="2"/>
        <v>4</v>
      </c>
      <c r="M18">
        <f t="shared" ca="1" si="3"/>
        <v>829</v>
      </c>
      <c r="N18">
        <f t="shared" ca="1" si="6"/>
        <v>152.00000000000003</v>
      </c>
      <c r="O18">
        <f t="shared" si="7"/>
        <v>250</v>
      </c>
      <c r="P18" s="7">
        <f t="shared" si="8"/>
        <v>27.143420404993254</v>
      </c>
      <c r="Q18">
        <f t="shared" si="9"/>
        <v>1299.9999999999955</v>
      </c>
      <c r="R18">
        <f t="shared" si="10"/>
        <v>1549.9999999999955</v>
      </c>
      <c r="S18" s="7">
        <f t="shared" si="11"/>
        <v>1327.1434204049888</v>
      </c>
    </row>
    <row r="19" spans="1:19" x14ac:dyDescent="0.2">
      <c r="A19" s="5">
        <v>39540</v>
      </c>
      <c r="B19" s="4">
        <v>819</v>
      </c>
      <c r="C19" s="70" t="s">
        <v>79</v>
      </c>
      <c r="D19" s="4">
        <v>0.01</v>
      </c>
      <c r="E19" s="4">
        <v>854</v>
      </c>
      <c r="F19" s="6">
        <f t="shared" si="12"/>
        <v>0.37083333333333335</v>
      </c>
      <c r="G19" s="4">
        <v>857</v>
      </c>
      <c r="H19" s="1">
        <f t="shared" si="4"/>
        <v>0.37291666666666662</v>
      </c>
      <c r="I19" s="1" t="str">
        <f t="shared" si="0"/>
        <v/>
      </c>
      <c r="J19">
        <f t="shared" si="1"/>
        <v>4.0000000000001457</v>
      </c>
      <c r="K19">
        <f t="shared" si="5"/>
        <v>2.9999999999999094</v>
      </c>
      <c r="L19">
        <f t="shared" si="2"/>
        <v>1</v>
      </c>
      <c r="M19">
        <f t="shared" ca="1" si="3"/>
        <v>819</v>
      </c>
      <c r="N19" t="str">
        <f t="shared" si="6"/>
        <v/>
      </c>
      <c r="O19">
        <f t="shared" si="7"/>
        <v>0.22000000000000802</v>
      </c>
      <c r="P19" s="7">
        <f t="shared" si="8"/>
        <v>0.15635212440691754</v>
      </c>
      <c r="Q19">
        <f t="shared" si="9"/>
        <v>2.9999999999999093E-2</v>
      </c>
      <c r="R19">
        <f t="shared" si="10"/>
        <v>0.25000000000000711</v>
      </c>
      <c r="S19" s="7">
        <f t="shared" si="11"/>
        <v>0.18635212440691662</v>
      </c>
    </row>
    <row r="20" spans="1:19" x14ac:dyDescent="0.2">
      <c r="A20" s="5"/>
      <c r="B20" s="4"/>
      <c r="C20" s="19"/>
      <c r="D20" s="4">
        <v>0.1</v>
      </c>
      <c r="E20" s="4">
        <v>901</v>
      </c>
      <c r="F20" s="6">
        <f t="shared" si="12"/>
        <v>0.3756944444444445</v>
      </c>
      <c r="G20" s="4">
        <v>1134</v>
      </c>
      <c r="H20" s="1">
        <f t="shared" si="4"/>
        <v>0.48194444444444445</v>
      </c>
      <c r="I20" s="1" t="str">
        <f t="shared" si="0"/>
        <v/>
      </c>
      <c r="J20">
        <f t="shared" si="1"/>
        <v>3.9999999999999858</v>
      </c>
      <c r="K20">
        <f t="shared" si="5"/>
        <v>152.99999999999994</v>
      </c>
      <c r="L20">
        <f t="shared" si="2"/>
        <v>2</v>
      </c>
      <c r="M20">
        <f t="shared" ca="1" si="3"/>
        <v>819</v>
      </c>
      <c r="N20" t="str">
        <f t="shared" si="6"/>
        <v/>
      </c>
      <c r="O20">
        <f t="shared" si="7"/>
        <v>2.1999999999999922</v>
      </c>
      <c r="P20" s="7">
        <f t="shared" si="8"/>
        <v>1.5634662458609596</v>
      </c>
      <c r="Q20">
        <f t="shared" si="9"/>
        <v>15.299999999999995</v>
      </c>
      <c r="R20">
        <f t="shared" si="10"/>
        <v>17.499999999999986</v>
      </c>
      <c r="S20" s="7">
        <f t="shared" si="11"/>
        <v>16.863466245860955</v>
      </c>
    </row>
    <row r="21" spans="1:19" x14ac:dyDescent="0.2">
      <c r="A21" s="5"/>
      <c r="B21" s="4"/>
      <c r="C21" s="19"/>
      <c r="D21" s="4">
        <v>1</v>
      </c>
      <c r="E21" s="4">
        <v>1138</v>
      </c>
      <c r="F21" s="6">
        <f t="shared" si="12"/>
        <v>0.48472222222222222</v>
      </c>
      <c r="G21" s="4">
        <v>1230</v>
      </c>
      <c r="H21" s="1">
        <f t="shared" si="4"/>
        <v>0.52083333333333337</v>
      </c>
      <c r="I21" s="1" t="str">
        <f t="shared" si="0"/>
        <v/>
      </c>
      <c r="J21">
        <f t="shared" si="1"/>
        <v>3.9999999999999858</v>
      </c>
      <c r="K21">
        <f t="shared" si="5"/>
        <v>52.000000000000057</v>
      </c>
      <c r="L21">
        <f t="shared" si="2"/>
        <v>3</v>
      </c>
      <c r="M21">
        <f t="shared" ca="1" si="3"/>
        <v>819</v>
      </c>
      <c r="N21" t="str">
        <f t="shared" si="6"/>
        <v/>
      </c>
      <c r="O21">
        <f t="shared" si="7"/>
        <v>21.999999999999922</v>
      </c>
      <c r="P21" s="7">
        <f t="shared" si="8"/>
        <v>15.634607459535021</v>
      </c>
      <c r="Q21">
        <f t="shared" si="9"/>
        <v>52.000000000000057</v>
      </c>
      <c r="R21">
        <f t="shared" si="10"/>
        <v>73.999999999999972</v>
      </c>
      <c r="S21" s="7">
        <f t="shared" si="11"/>
        <v>67.634607459535076</v>
      </c>
    </row>
    <row r="22" spans="1:19" x14ac:dyDescent="0.2">
      <c r="A22" s="5"/>
      <c r="B22" s="4"/>
      <c r="C22" s="19"/>
      <c r="D22" s="4">
        <v>10</v>
      </c>
      <c r="E22" s="4">
        <v>1234</v>
      </c>
      <c r="F22" s="6">
        <f t="shared" si="12"/>
        <v>0.52361111111111114</v>
      </c>
      <c r="G22" s="4">
        <v>1330</v>
      </c>
      <c r="H22" s="1">
        <f t="shared" si="4"/>
        <v>0.5625</v>
      </c>
      <c r="I22" s="1" t="str">
        <f t="shared" si="0"/>
        <v/>
      </c>
      <c r="J22">
        <f t="shared" si="1"/>
        <v>7.9999999999999716</v>
      </c>
      <c r="K22">
        <f t="shared" si="5"/>
        <v>55.999999999999957</v>
      </c>
      <c r="L22">
        <f t="shared" si="2"/>
        <v>4</v>
      </c>
      <c r="M22">
        <f t="shared" ca="1" si="3"/>
        <v>819</v>
      </c>
      <c r="N22" t="str">
        <f t="shared" si="6"/>
        <v/>
      </c>
      <c r="O22">
        <f t="shared" si="7"/>
        <v>40.399999999999856</v>
      </c>
      <c r="P22" s="7">
        <f t="shared" si="8"/>
        <v>17.198098454926331</v>
      </c>
      <c r="Q22">
        <f t="shared" si="9"/>
        <v>559.99999999999955</v>
      </c>
      <c r="R22">
        <f t="shared" si="10"/>
        <v>600.39999999999941</v>
      </c>
      <c r="S22" s="7">
        <f t="shared" si="11"/>
        <v>577.19809845492591</v>
      </c>
    </row>
    <row r="23" spans="1:19" x14ac:dyDescent="0.2">
      <c r="A23" s="5"/>
      <c r="B23" s="4"/>
      <c r="C23" s="19"/>
      <c r="D23" s="4">
        <v>0.1</v>
      </c>
      <c r="E23" s="4">
        <v>1338</v>
      </c>
      <c r="F23" s="6">
        <f t="shared" si="12"/>
        <v>0.56805555555555554</v>
      </c>
      <c r="G23" s="4">
        <v>1547</v>
      </c>
      <c r="H23" s="1">
        <f t="shared" si="4"/>
        <v>0.65763888888888888</v>
      </c>
      <c r="I23" s="1">
        <f t="shared" si="0"/>
        <v>0.66111111111111109</v>
      </c>
      <c r="J23" t="str">
        <f t="shared" si="1"/>
        <v/>
      </c>
      <c r="K23">
        <f t="shared" si="5"/>
        <v>129.00000000000003</v>
      </c>
      <c r="L23">
        <f t="shared" si="2"/>
        <v>5</v>
      </c>
      <c r="M23">
        <f t="shared" ca="1" si="3"/>
        <v>819</v>
      </c>
      <c r="N23">
        <f t="shared" ca="1" si="6"/>
        <v>453</v>
      </c>
      <c r="O23">
        <f t="shared" si="7"/>
        <v>0.25</v>
      </c>
      <c r="P23" s="7">
        <f t="shared" si="8"/>
        <v>4.342905372259271E-2</v>
      </c>
      <c r="Q23">
        <f t="shared" si="9"/>
        <v>12.900000000000004</v>
      </c>
      <c r="R23">
        <f t="shared" si="10"/>
        <v>13.150000000000004</v>
      </c>
      <c r="S23" s="7">
        <f t="shared" si="11"/>
        <v>12.943429053722596</v>
      </c>
    </row>
    <row r="24" spans="1:19" x14ac:dyDescent="0.2">
      <c r="A24" s="5">
        <v>39541</v>
      </c>
      <c r="B24" s="4">
        <v>821</v>
      </c>
      <c r="C24" s="70" t="s">
        <v>79</v>
      </c>
      <c r="D24" s="4">
        <v>0.01</v>
      </c>
      <c r="E24" s="4">
        <v>1050</v>
      </c>
      <c r="F24" s="6">
        <f t="shared" si="12"/>
        <v>0.4513888888888889</v>
      </c>
      <c r="G24" s="4">
        <v>1141</v>
      </c>
      <c r="H24" s="1">
        <f t="shared" si="4"/>
        <v>0.48680555555555555</v>
      </c>
      <c r="I24" s="1">
        <f t="shared" si="0"/>
        <v>0.49027777777777776</v>
      </c>
      <c r="J24" t="str">
        <f t="shared" si="1"/>
        <v/>
      </c>
      <c r="K24">
        <f t="shared" si="5"/>
        <v>50.999999999999979</v>
      </c>
      <c r="L24">
        <f t="shared" si="2"/>
        <v>1</v>
      </c>
      <c r="M24">
        <f t="shared" ca="1" si="3"/>
        <v>821</v>
      </c>
      <c r="N24">
        <f t="shared" ca="1" si="6"/>
        <v>205</v>
      </c>
      <c r="O24">
        <f t="shared" si="7"/>
        <v>2.5000000000000001E-2</v>
      </c>
      <c r="P24" s="7">
        <f t="shared" si="8"/>
        <v>5.4281443780592247E-3</v>
      </c>
      <c r="Q24">
        <f t="shared" si="9"/>
        <v>0.50999999999999979</v>
      </c>
      <c r="R24">
        <f t="shared" si="10"/>
        <v>0.53499999999999981</v>
      </c>
      <c r="S24" s="7">
        <f t="shared" si="11"/>
        <v>0.51542814437805906</v>
      </c>
    </row>
    <row r="25" spans="1:19" x14ac:dyDescent="0.2">
      <c r="A25" s="76">
        <v>39542</v>
      </c>
      <c r="B25" s="4">
        <v>911</v>
      </c>
      <c r="C25" s="19">
        <v>4</v>
      </c>
      <c r="D25" s="4">
        <v>0.01</v>
      </c>
      <c r="E25" s="4">
        <v>1003</v>
      </c>
      <c r="F25" s="6">
        <f t="shared" si="12"/>
        <v>0.41875000000000001</v>
      </c>
      <c r="G25" s="4">
        <v>1010</v>
      </c>
      <c r="H25" s="1">
        <f t="shared" si="4"/>
        <v>0.4236111111111111</v>
      </c>
      <c r="I25" s="1" t="str">
        <f t="shared" si="0"/>
        <v/>
      </c>
      <c r="J25">
        <f t="shared" si="1"/>
        <v>4.9999999999999822</v>
      </c>
      <c r="K25">
        <f t="shared" si="5"/>
        <v>6.9999999999999751</v>
      </c>
      <c r="L25">
        <f t="shared" si="2"/>
        <v>1</v>
      </c>
      <c r="M25">
        <f t="shared" ca="1" si="3"/>
        <v>911</v>
      </c>
      <c r="N25" t="str">
        <f t="shared" si="6"/>
        <v/>
      </c>
      <c r="O25">
        <f t="shared" si="7"/>
        <v>0.27499999999999902</v>
      </c>
      <c r="P25" s="7">
        <f t="shared" si="8"/>
        <v>0.19544015550863911</v>
      </c>
      <c r="Q25">
        <f t="shared" si="9"/>
        <v>6.9999999999999757E-2</v>
      </c>
      <c r="R25">
        <f t="shared" si="10"/>
        <v>0.34499999999999875</v>
      </c>
      <c r="S25" s="7">
        <f t="shared" si="11"/>
        <v>0.26544015550863886</v>
      </c>
    </row>
    <row r="26" spans="1:19" x14ac:dyDescent="0.2">
      <c r="A26" s="5"/>
      <c r="B26" s="4"/>
      <c r="C26" s="19"/>
      <c r="D26" s="4">
        <v>0.1</v>
      </c>
      <c r="E26" s="4">
        <v>1015</v>
      </c>
      <c r="F26" s="6">
        <f t="shared" si="12"/>
        <v>0.42708333333333331</v>
      </c>
      <c r="G26" s="4">
        <v>1051</v>
      </c>
      <c r="H26" s="1">
        <f t="shared" si="4"/>
        <v>0.45208333333333334</v>
      </c>
      <c r="I26" s="1">
        <f t="shared" si="0"/>
        <v>0.45555555555555555</v>
      </c>
      <c r="J26" t="str">
        <f t="shared" si="1"/>
        <v/>
      </c>
      <c r="K26">
        <f t="shared" si="5"/>
        <v>36.000000000000028</v>
      </c>
      <c r="L26">
        <f t="shared" si="2"/>
        <v>2</v>
      </c>
      <c r="M26">
        <f t="shared" ca="1" si="3"/>
        <v>911</v>
      </c>
      <c r="N26">
        <f t="shared" ca="1" si="6"/>
        <v>104.99999999999994</v>
      </c>
      <c r="O26">
        <f t="shared" si="7"/>
        <v>0.25</v>
      </c>
      <c r="P26" s="7">
        <f t="shared" si="8"/>
        <v>4.342905372259271E-2</v>
      </c>
      <c r="Q26">
        <f t="shared" si="9"/>
        <v>3.6000000000000032</v>
      </c>
      <c r="R26">
        <f t="shared" si="10"/>
        <v>3.8500000000000032</v>
      </c>
      <c r="S26" s="7">
        <f t="shared" si="11"/>
        <v>3.643429053722596</v>
      </c>
    </row>
    <row r="27" spans="1:19" x14ac:dyDescent="0.2">
      <c r="A27" s="5">
        <v>39542</v>
      </c>
      <c r="B27" s="4">
        <v>1239</v>
      </c>
      <c r="C27" s="70" t="s">
        <v>78</v>
      </c>
      <c r="D27" s="4">
        <v>0.01</v>
      </c>
      <c r="E27" s="4">
        <v>1405</v>
      </c>
      <c r="F27" s="6">
        <f t="shared" si="12"/>
        <v>0.58680555555555558</v>
      </c>
      <c r="G27" s="4">
        <v>1412</v>
      </c>
      <c r="H27" s="1">
        <f t="shared" si="4"/>
        <v>0.59166666666666667</v>
      </c>
      <c r="I27" s="1">
        <f t="shared" si="0"/>
        <v>0.59513888888888888</v>
      </c>
      <c r="J27" t="str">
        <f t="shared" si="1"/>
        <v/>
      </c>
      <c r="K27">
        <f t="shared" si="5"/>
        <v>6.9999999999999751</v>
      </c>
      <c r="L27">
        <f t="shared" si="2"/>
        <v>1</v>
      </c>
      <c r="M27">
        <f t="shared" ca="1" si="3"/>
        <v>1239</v>
      </c>
      <c r="N27">
        <f t="shared" ca="1" si="6"/>
        <v>97.999999999999972</v>
      </c>
      <c r="O27">
        <f t="shared" si="7"/>
        <v>2.5000000000000001E-2</v>
      </c>
      <c r="P27" s="7">
        <f t="shared" si="8"/>
        <v>5.4281443780592247E-3</v>
      </c>
      <c r="Q27">
        <f t="shared" si="9"/>
        <v>6.9999999999999757E-2</v>
      </c>
      <c r="R27">
        <f t="shared" si="10"/>
        <v>9.4999999999999751E-2</v>
      </c>
      <c r="S27" s="7">
        <f t="shared" si="11"/>
        <v>7.5428144378058976E-2</v>
      </c>
    </row>
    <row r="28" spans="1:19" x14ac:dyDescent="0.2">
      <c r="A28" s="5">
        <v>39542</v>
      </c>
      <c r="B28" s="4">
        <v>1531</v>
      </c>
      <c r="C28" s="70" t="s">
        <v>78</v>
      </c>
      <c r="D28" s="4">
        <v>0.01</v>
      </c>
      <c r="E28" s="4">
        <v>1611</v>
      </c>
      <c r="F28" s="6">
        <f t="shared" si="12"/>
        <v>0.6743055555555556</v>
      </c>
      <c r="G28" s="4">
        <v>1615</v>
      </c>
      <c r="H28" s="1">
        <f t="shared" si="4"/>
        <v>0.67708333333333337</v>
      </c>
      <c r="I28" s="1" t="str">
        <f t="shared" si="0"/>
        <v/>
      </c>
      <c r="J28">
        <f t="shared" si="1"/>
        <v>12.999999999999794</v>
      </c>
      <c r="K28">
        <f t="shared" si="5"/>
        <v>3.9999999999999858</v>
      </c>
      <c r="L28">
        <f t="shared" si="2"/>
        <v>1</v>
      </c>
      <c r="M28">
        <f t="shared" ca="1" si="3"/>
        <v>1531</v>
      </c>
      <c r="N28" t="str">
        <f t="shared" si="6"/>
        <v/>
      </c>
      <c r="O28">
        <f t="shared" si="7"/>
        <v>65.06499999999896</v>
      </c>
      <c r="P28" s="7">
        <f t="shared" si="8"/>
        <v>18.800880006427978</v>
      </c>
      <c r="Q28">
        <f t="shared" si="9"/>
        <v>3.9999999999999862E-2</v>
      </c>
      <c r="R28">
        <f t="shared" si="10"/>
        <v>65.104999999998967</v>
      </c>
      <c r="S28" s="7">
        <f t="shared" si="11"/>
        <v>18.840880006427977</v>
      </c>
    </row>
    <row r="29" spans="1:19" x14ac:dyDescent="0.2">
      <c r="A29" s="5"/>
      <c r="B29" s="4"/>
      <c r="C29" s="19"/>
      <c r="D29" s="4">
        <v>10</v>
      </c>
      <c r="E29" s="4">
        <v>1628</v>
      </c>
      <c r="F29" s="6">
        <f t="shared" si="12"/>
        <v>0.68611111111111101</v>
      </c>
      <c r="G29" s="4">
        <v>1631</v>
      </c>
      <c r="H29" s="1">
        <f t="shared" si="4"/>
        <v>0.68819444444444444</v>
      </c>
      <c r="I29" s="1">
        <f t="shared" si="0"/>
        <v>0.69166666666666665</v>
      </c>
      <c r="J29" t="str">
        <f t="shared" si="1"/>
        <v/>
      </c>
      <c r="K29">
        <f t="shared" si="5"/>
        <v>3.0000000000001492</v>
      </c>
      <c r="L29">
        <f t="shared" si="2"/>
        <v>2</v>
      </c>
      <c r="M29">
        <f t="shared" ca="1" si="3"/>
        <v>1531</v>
      </c>
      <c r="N29">
        <f t="shared" ca="1" si="6"/>
        <v>64.999999999999929</v>
      </c>
      <c r="O29">
        <f t="shared" si="7"/>
        <v>25</v>
      </c>
      <c r="P29" s="7">
        <f t="shared" si="8"/>
        <v>3.1021051639523365</v>
      </c>
      <c r="Q29">
        <f t="shared" si="9"/>
        <v>30.000000000001492</v>
      </c>
      <c r="R29">
        <f t="shared" si="10"/>
        <v>55.000000000001492</v>
      </c>
      <c r="S29" s="7">
        <f t="shared" si="11"/>
        <v>33.10210516395383</v>
      </c>
    </row>
    <row r="30" spans="1:19" x14ac:dyDescent="0.2">
      <c r="A30" s="5">
        <v>39545</v>
      </c>
      <c r="B30" s="4">
        <v>837</v>
      </c>
      <c r="C30" s="70" t="s">
        <v>78</v>
      </c>
      <c r="D30" s="4">
        <v>0.01</v>
      </c>
      <c r="E30" s="4">
        <v>942</v>
      </c>
      <c r="F30" s="6">
        <f t="shared" si="12"/>
        <v>0.40416666666666662</v>
      </c>
      <c r="G30" s="4">
        <v>957</v>
      </c>
      <c r="H30" s="1">
        <f t="shared" si="4"/>
        <v>0.4145833333333333</v>
      </c>
      <c r="I30" s="1" t="str">
        <f t="shared" si="0"/>
        <v/>
      </c>
      <c r="J30">
        <f t="shared" si="1"/>
        <v>13.000000000000034</v>
      </c>
      <c r="K30">
        <f t="shared" si="5"/>
        <v>15.000000000000027</v>
      </c>
      <c r="L30">
        <f t="shared" si="2"/>
        <v>1</v>
      </c>
      <c r="M30">
        <f t="shared" ca="1" si="3"/>
        <v>837</v>
      </c>
      <c r="N30" t="str">
        <f t="shared" si="6"/>
        <v/>
      </c>
      <c r="O30">
        <f t="shared" si="7"/>
        <v>0.84500000000000219</v>
      </c>
      <c r="P30" s="7">
        <f t="shared" si="8"/>
        <v>0.57549556279091107</v>
      </c>
      <c r="Q30">
        <f t="shared" si="9"/>
        <v>0.15000000000000027</v>
      </c>
      <c r="R30">
        <f t="shared" si="10"/>
        <v>0.99500000000000244</v>
      </c>
      <c r="S30" s="7">
        <f t="shared" si="11"/>
        <v>0.72549556279091132</v>
      </c>
    </row>
    <row r="31" spans="1:19" x14ac:dyDescent="0.2">
      <c r="A31"/>
      <c r="B31" s="4"/>
      <c r="C31" s="19"/>
      <c r="D31" s="4">
        <v>0.12</v>
      </c>
      <c r="E31" s="4">
        <v>1010</v>
      </c>
      <c r="F31" s="6">
        <f t="shared" si="12"/>
        <v>0.4236111111111111</v>
      </c>
      <c r="G31" s="4">
        <v>1022</v>
      </c>
      <c r="H31" s="1">
        <f t="shared" si="4"/>
        <v>0.43194444444444446</v>
      </c>
      <c r="I31" s="1" t="str">
        <f t="shared" si="0"/>
        <v/>
      </c>
      <c r="J31">
        <f t="shared" si="1"/>
        <v>1.9999999999999929</v>
      </c>
      <c r="K31">
        <f t="shared" si="5"/>
        <v>12.000000000000037</v>
      </c>
      <c r="L31">
        <f t="shared" si="2"/>
        <v>2</v>
      </c>
      <c r="M31">
        <f t="shared" ca="1" si="3"/>
        <v>837</v>
      </c>
      <c r="N31" t="str">
        <f t="shared" si="6"/>
        <v/>
      </c>
      <c r="O31">
        <f t="shared" si="7"/>
        <v>0.21999999999999922</v>
      </c>
      <c r="P31" s="7">
        <f t="shared" si="8"/>
        <v>0.2193946034561656</v>
      </c>
      <c r="Q31">
        <f t="shared" si="9"/>
        <v>1.4400000000000044</v>
      </c>
      <c r="R31">
        <f t="shared" si="10"/>
        <v>1.6600000000000037</v>
      </c>
      <c r="S31" s="7">
        <f t="shared" si="11"/>
        <v>1.65939460345617</v>
      </c>
    </row>
    <row r="32" spans="1:19" x14ac:dyDescent="0.2">
      <c r="A32" s="5"/>
      <c r="B32" s="4"/>
      <c r="C32" s="19"/>
      <c r="D32" s="4">
        <v>0.1</v>
      </c>
      <c r="E32" s="4">
        <v>1024</v>
      </c>
      <c r="F32" s="6">
        <f t="shared" si="12"/>
        <v>0.43333333333333335</v>
      </c>
      <c r="G32" s="4">
        <v>1126</v>
      </c>
      <c r="H32" s="1">
        <f t="shared" si="4"/>
        <v>0.47638888888888892</v>
      </c>
      <c r="I32" s="1" t="str">
        <f t="shared" si="0"/>
        <v/>
      </c>
      <c r="J32">
        <f t="shared" si="1"/>
        <v>8.999999999999968</v>
      </c>
      <c r="K32">
        <f t="shared" si="5"/>
        <v>62.000000000000021</v>
      </c>
      <c r="L32">
        <f t="shared" si="2"/>
        <v>3</v>
      </c>
      <c r="M32">
        <f t="shared" ca="1" si="3"/>
        <v>837</v>
      </c>
      <c r="N32" t="str">
        <f t="shared" si="6"/>
        <v/>
      </c>
      <c r="O32">
        <f t="shared" si="7"/>
        <v>450.4499999999984</v>
      </c>
      <c r="P32" s="7">
        <f t="shared" si="8"/>
        <v>130.15824446039647</v>
      </c>
      <c r="Q32">
        <f t="shared" si="9"/>
        <v>6.2000000000000028</v>
      </c>
      <c r="R32">
        <f t="shared" si="10"/>
        <v>456.64999999999839</v>
      </c>
      <c r="S32" s="7">
        <f t="shared" si="11"/>
        <v>136.35824446039646</v>
      </c>
    </row>
    <row r="33" spans="1:19" x14ac:dyDescent="0.2">
      <c r="A33" s="5"/>
      <c r="B33" s="4"/>
      <c r="C33" s="19"/>
      <c r="D33" s="4">
        <v>100</v>
      </c>
      <c r="E33" s="4">
        <v>1135</v>
      </c>
      <c r="F33" s="6">
        <f t="shared" si="12"/>
        <v>0.4826388888888889</v>
      </c>
      <c r="G33" s="4">
        <v>1143</v>
      </c>
      <c r="H33" s="1">
        <f t="shared" si="4"/>
        <v>0.48819444444444443</v>
      </c>
      <c r="I33" s="1">
        <f t="shared" si="0"/>
        <v>0.49166666666666664</v>
      </c>
      <c r="J33" t="str">
        <f t="shared" si="1"/>
        <v/>
      </c>
      <c r="K33">
        <f t="shared" si="5"/>
        <v>7.9999999999999716</v>
      </c>
      <c r="L33">
        <f t="shared" si="2"/>
        <v>4</v>
      </c>
      <c r="M33">
        <f t="shared" ca="1" si="3"/>
        <v>837</v>
      </c>
      <c r="N33">
        <f t="shared" ca="1" si="6"/>
        <v>190.99999999999997</v>
      </c>
      <c r="O33">
        <f t="shared" si="7"/>
        <v>250</v>
      </c>
      <c r="P33" s="7">
        <f t="shared" si="8"/>
        <v>27.143420404993254</v>
      </c>
      <c r="Q33">
        <f t="shared" si="9"/>
        <v>799.99999999999716</v>
      </c>
      <c r="R33">
        <f t="shared" si="10"/>
        <v>1049.9999999999973</v>
      </c>
      <c r="S33" s="7">
        <f t="shared" si="11"/>
        <v>827.14342040499037</v>
      </c>
    </row>
    <row r="34" spans="1:19" x14ac:dyDescent="0.2">
      <c r="A34" s="5">
        <v>39545</v>
      </c>
      <c r="B34" s="4">
        <v>1305</v>
      </c>
      <c r="C34" s="19"/>
      <c r="D34" s="4">
        <v>10</v>
      </c>
      <c r="E34" s="4">
        <v>1331</v>
      </c>
      <c r="F34" s="6">
        <f t="shared" si="12"/>
        <v>0.56319444444444444</v>
      </c>
      <c r="G34" s="4">
        <v>1430</v>
      </c>
      <c r="H34" s="1">
        <f t="shared" si="4"/>
        <v>0.60416666666666663</v>
      </c>
      <c r="I34" s="1">
        <f t="shared" si="0"/>
        <v>0.60763888888888884</v>
      </c>
      <c r="J34" t="str">
        <f t="shared" si="1"/>
        <v/>
      </c>
      <c r="K34">
        <f t="shared" si="5"/>
        <v>58.99999999999995</v>
      </c>
      <c r="L34">
        <f t="shared" si="2"/>
        <v>1</v>
      </c>
      <c r="M34">
        <f t="shared" ca="1" si="3"/>
        <v>1305</v>
      </c>
      <c r="N34">
        <f t="shared" ca="1" si="6"/>
        <v>89.999999999999844</v>
      </c>
      <c r="O34">
        <f t="shared" si="7"/>
        <v>25</v>
      </c>
      <c r="P34" s="7">
        <f t="shared" si="8"/>
        <v>3.1021051639523365</v>
      </c>
      <c r="Q34">
        <f t="shared" si="9"/>
        <v>589.99999999999955</v>
      </c>
      <c r="R34">
        <f t="shared" si="10"/>
        <v>614.99999999999955</v>
      </c>
      <c r="S34" s="7">
        <f t="shared" si="11"/>
        <v>593.10210516395193</v>
      </c>
    </row>
    <row r="35" spans="1:19" x14ac:dyDescent="0.2">
      <c r="A35" s="11">
        <v>39546</v>
      </c>
      <c r="B35" s="4">
        <v>816</v>
      </c>
      <c r="C35" s="19" t="s">
        <v>79</v>
      </c>
      <c r="D35" s="4">
        <v>0.01</v>
      </c>
      <c r="E35" s="4">
        <v>852</v>
      </c>
      <c r="F35" s="6">
        <f t="shared" si="12"/>
        <v>0.36944444444444446</v>
      </c>
      <c r="G35" s="4">
        <v>856</v>
      </c>
      <c r="H35" s="1">
        <f t="shared" si="4"/>
        <v>0.37222222222222223</v>
      </c>
      <c r="I35" s="1" t="str">
        <f t="shared" si="0"/>
        <v/>
      </c>
      <c r="J35">
        <f t="shared" si="1"/>
        <v>7.9999999999999716</v>
      </c>
      <c r="K35">
        <f t="shared" si="5"/>
        <v>3.9999999999999858</v>
      </c>
      <c r="L35">
        <f t="shared" si="2"/>
        <v>1</v>
      </c>
      <c r="M35">
        <f t="shared" ca="1" si="3"/>
        <v>816</v>
      </c>
      <c r="N35" t="str">
        <f t="shared" si="6"/>
        <v/>
      </c>
      <c r="O35">
        <f t="shared" si="7"/>
        <v>40.039999999999857</v>
      </c>
      <c r="P35" s="7">
        <f t="shared" si="8"/>
        <v>11.569772311648126</v>
      </c>
      <c r="Q35">
        <f t="shared" si="9"/>
        <v>3.9999999999999862E-2</v>
      </c>
      <c r="R35">
        <f t="shared" si="10"/>
        <v>40.079999999999856</v>
      </c>
      <c r="S35" s="7">
        <f t="shared" si="11"/>
        <v>11.609772311648126</v>
      </c>
    </row>
    <row r="36" spans="1:19" x14ac:dyDescent="0.2">
      <c r="A36" s="5"/>
      <c r="B36" s="4"/>
      <c r="C36" s="19"/>
      <c r="D36" s="4">
        <v>10</v>
      </c>
      <c r="E36" s="4">
        <v>904</v>
      </c>
      <c r="F36" s="6">
        <f t="shared" si="12"/>
        <v>0.37777777777777777</v>
      </c>
      <c r="G36" s="4">
        <v>908</v>
      </c>
      <c r="H36" s="1">
        <f t="shared" si="4"/>
        <v>0.38055555555555554</v>
      </c>
      <c r="I36" s="1" t="str">
        <f t="shared" si="0"/>
        <v/>
      </c>
      <c r="J36">
        <f t="shared" si="1"/>
        <v>7.0000000000000551</v>
      </c>
      <c r="K36">
        <f t="shared" si="5"/>
        <v>3.9999999999999858</v>
      </c>
      <c r="L36">
        <f t="shared" si="2"/>
        <v>2</v>
      </c>
      <c r="M36">
        <f t="shared" ca="1" si="3"/>
        <v>816</v>
      </c>
      <c r="N36" t="str">
        <f t="shared" si="6"/>
        <v/>
      </c>
      <c r="O36">
        <f t="shared" si="7"/>
        <v>735.0000000000058</v>
      </c>
      <c r="P36" s="7">
        <f t="shared" si="8"/>
        <v>443.96492100371455</v>
      </c>
      <c r="Q36">
        <f t="shared" si="9"/>
        <v>39.999999999999858</v>
      </c>
      <c r="R36">
        <f t="shared" si="10"/>
        <v>775.00000000000568</v>
      </c>
      <c r="S36" s="7">
        <f t="shared" si="11"/>
        <v>483.96492100371438</v>
      </c>
    </row>
    <row r="37" spans="1:19" x14ac:dyDescent="0.2">
      <c r="A37" s="5"/>
      <c r="B37" s="4"/>
      <c r="C37" s="19"/>
      <c r="D37" s="4">
        <v>200</v>
      </c>
      <c r="E37" s="4">
        <v>915</v>
      </c>
      <c r="F37" s="6">
        <f t="shared" si="12"/>
        <v>0.38541666666666669</v>
      </c>
      <c r="G37" s="4">
        <v>1333</v>
      </c>
      <c r="H37" s="1">
        <f t="shared" si="4"/>
        <v>0.56458333333333333</v>
      </c>
      <c r="I37" s="1">
        <f t="shared" si="0"/>
        <v>0.56805555555555554</v>
      </c>
      <c r="J37" t="str">
        <f t="shared" si="1"/>
        <v/>
      </c>
      <c r="K37">
        <f t="shared" si="5"/>
        <v>257.99999999999994</v>
      </c>
      <c r="L37">
        <f t="shared" si="2"/>
        <v>3</v>
      </c>
      <c r="M37">
        <f t="shared" ca="1" si="3"/>
        <v>816</v>
      </c>
      <c r="N37">
        <f t="shared" ca="1" si="6"/>
        <v>321.99999999999989</v>
      </c>
      <c r="O37">
        <f t="shared" si="7"/>
        <v>500</v>
      </c>
      <c r="P37" s="7">
        <f t="shared" si="8"/>
        <v>52.318172546220183</v>
      </c>
      <c r="Q37">
        <f t="shared" si="9"/>
        <v>51599.999999999985</v>
      </c>
      <c r="R37">
        <f t="shared" si="10"/>
        <v>52099.999999999985</v>
      </c>
      <c r="S37" s="7">
        <f t="shared" si="11"/>
        <v>51652.318172546205</v>
      </c>
    </row>
    <row r="38" spans="1:19" x14ac:dyDescent="0.2">
      <c r="A38" s="5">
        <v>39547</v>
      </c>
      <c r="B38" s="4">
        <v>821</v>
      </c>
      <c r="C38" s="19" t="s">
        <v>79</v>
      </c>
      <c r="D38" s="4">
        <v>0.01</v>
      </c>
      <c r="E38" s="4">
        <v>900</v>
      </c>
      <c r="F38" s="6">
        <f t="shared" si="12"/>
        <v>0.375</v>
      </c>
      <c r="G38" s="4">
        <v>916</v>
      </c>
      <c r="H38" s="1">
        <f t="shared" si="4"/>
        <v>0.38611111111111113</v>
      </c>
      <c r="I38" s="1" t="str">
        <f t="shared" si="0"/>
        <v/>
      </c>
      <c r="J38">
        <f t="shared" si="1"/>
        <v>5.9999999999999787</v>
      </c>
      <c r="K38">
        <f t="shared" si="5"/>
        <v>16.000000000000021</v>
      </c>
      <c r="L38">
        <f t="shared" si="2"/>
        <v>1</v>
      </c>
      <c r="M38">
        <f t="shared" ca="1" si="3"/>
        <v>821</v>
      </c>
      <c r="N38" t="str">
        <f t="shared" si="6"/>
        <v/>
      </c>
      <c r="O38">
        <f t="shared" si="7"/>
        <v>0.32999999999999885</v>
      </c>
      <c r="P38" s="7">
        <f t="shared" si="8"/>
        <v>0.23452818661036695</v>
      </c>
      <c r="Q38">
        <f t="shared" si="9"/>
        <v>0.16000000000000023</v>
      </c>
      <c r="R38">
        <f t="shared" si="10"/>
        <v>0.4899999999999991</v>
      </c>
      <c r="S38" s="7">
        <f t="shared" si="11"/>
        <v>0.39452818661036715</v>
      </c>
    </row>
    <row r="39" spans="1:19" x14ac:dyDescent="0.2">
      <c r="A39" s="5"/>
      <c r="B39" s="4"/>
      <c r="C39" s="19"/>
      <c r="D39" s="4">
        <v>0.1</v>
      </c>
      <c r="E39" s="4">
        <v>922</v>
      </c>
      <c r="F39" s="6">
        <f t="shared" si="12"/>
        <v>0.39027777777777778</v>
      </c>
      <c r="G39" s="4">
        <v>944</v>
      </c>
      <c r="H39" s="1">
        <f t="shared" si="4"/>
        <v>0.4055555555555555</v>
      </c>
      <c r="I39" s="1" t="str">
        <f t="shared" si="0"/>
        <v/>
      </c>
      <c r="J39">
        <f t="shared" si="1"/>
        <v>7.0000000000000551</v>
      </c>
      <c r="K39">
        <f t="shared" si="5"/>
        <v>21.999999999999922</v>
      </c>
      <c r="L39">
        <f t="shared" si="2"/>
        <v>2</v>
      </c>
      <c r="M39">
        <f t="shared" ca="1" si="3"/>
        <v>821</v>
      </c>
      <c r="N39" t="str">
        <f t="shared" si="6"/>
        <v/>
      </c>
      <c r="O39">
        <f t="shared" si="7"/>
        <v>35.350000000000279</v>
      </c>
      <c r="P39" s="7">
        <f t="shared" si="8"/>
        <v>15.048336148060715</v>
      </c>
      <c r="Q39">
        <f t="shared" si="9"/>
        <v>2.1999999999999922</v>
      </c>
      <c r="R39">
        <f t="shared" si="10"/>
        <v>37.550000000000267</v>
      </c>
      <c r="S39" s="7">
        <f t="shared" si="11"/>
        <v>17.248336148060709</v>
      </c>
    </row>
    <row r="40" spans="1:19" x14ac:dyDescent="0.2">
      <c r="A40" s="5"/>
      <c r="B40" s="4"/>
      <c r="C40" s="19"/>
      <c r="D40" s="4">
        <v>10</v>
      </c>
      <c r="E40" s="4">
        <v>951</v>
      </c>
      <c r="F40" s="6">
        <f t="shared" si="12"/>
        <v>0.41041666666666665</v>
      </c>
      <c r="G40" s="4">
        <v>1019</v>
      </c>
      <c r="H40" s="1">
        <f t="shared" si="4"/>
        <v>0.42986111111111108</v>
      </c>
      <c r="I40" s="1">
        <f t="shared" si="0"/>
        <v>0.43333333333333329</v>
      </c>
      <c r="J40" t="str">
        <f t="shared" si="1"/>
        <v/>
      </c>
      <c r="K40">
        <f t="shared" si="5"/>
        <v>27.999999999999979</v>
      </c>
      <c r="L40">
        <f t="shared" si="2"/>
        <v>3</v>
      </c>
      <c r="M40">
        <f t="shared" ca="1" si="3"/>
        <v>821</v>
      </c>
      <c r="N40">
        <f t="shared" ca="1" si="6"/>
        <v>122.99999999999996</v>
      </c>
      <c r="O40">
        <f t="shared" si="7"/>
        <v>25</v>
      </c>
      <c r="P40" s="7">
        <f t="shared" si="8"/>
        <v>3.1021051639523365</v>
      </c>
      <c r="Q40">
        <f t="shared" si="9"/>
        <v>279.99999999999977</v>
      </c>
      <c r="R40">
        <f t="shared" si="10"/>
        <v>304.99999999999977</v>
      </c>
      <c r="S40" s="7">
        <f t="shared" si="11"/>
        <v>283.1021051639521</v>
      </c>
    </row>
    <row r="41" spans="1:19" x14ac:dyDescent="0.2">
      <c r="A41" s="5">
        <v>39547</v>
      </c>
      <c r="B41" s="4">
        <v>1257</v>
      </c>
      <c r="C41" s="19"/>
      <c r="D41" s="4">
        <v>0.1</v>
      </c>
      <c r="E41" s="4">
        <v>1320</v>
      </c>
      <c r="F41" s="6">
        <f t="shared" si="12"/>
        <v>0.55555555555555558</v>
      </c>
      <c r="G41" s="4">
        <v>1624</v>
      </c>
      <c r="H41" s="1">
        <f t="shared" si="4"/>
        <v>0.68333333333333324</v>
      </c>
      <c r="I41" s="1">
        <f t="shared" si="0"/>
        <v>0.68680555555555545</v>
      </c>
      <c r="J41" t="str">
        <f t="shared" si="1"/>
        <v/>
      </c>
      <c r="K41">
        <f t="shared" si="5"/>
        <v>183.99999999999983</v>
      </c>
      <c r="L41">
        <f t="shared" si="2"/>
        <v>1</v>
      </c>
      <c r="M41">
        <f t="shared" ca="1" si="3"/>
        <v>1257</v>
      </c>
      <c r="N41">
        <f t="shared" ca="1" si="6"/>
        <v>211.99999999999989</v>
      </c>
      <c r="O41">
        <f t="shared" si="7"/>
        <v>0.25</v>
      </c>
      <c r="P41" s="7">
        <f t="shared" si="8"/>
        <v>4.342905372259271E-2</v>
      </c>
      <c r="Q41">
        <f t="shared" si="9"/>
        <v>18.399999999999984</v>
      </c>
      <c r="R41">
        <f t="shared" si="10"/>
        <v>18.649999999999984</v>
      </c>
      <c r="S41" s="7">
        <f t="shared" si="11"/>
        <v>18.443429053722578</v>
      </c>
    </row>
    <row r="42" spans="1:19" x14ac:dyDescent="0.2">
      <c r="A42" s="5">
        <v>39548</v>
      </c>
      <c r="B42" s="4">
        <v>805</v>
      </c>
      <c r="C42" s="19">
        <v>3</v>
      </c>
      <c r="D42" s="4">
        <v>0.01</v>
      </c>
      <c r="E42" s="4">
        <v>1003</v>
      </c>
      <c r="F42" s="6">
        <f t="shared" si="12"/>
        <v>0.41875000000000001</v>
      </c>
      <c r="G42" s="4">
        <v>1021</v>
      </c>
      <c r="H42" s="1">
        <f t="shared" si="4"/>
        <v>0.43124999999999997</v>
      </c>
      <c r="I42" s="1">
        <f t="shared" si="0"/>
        <v>0.43472222222222218</v>
      </c>
      <c r="J42" t="str">
        <f t="shared" si="1"/>
        <v/>
      </c>
      <c r="K42">
        <f t="shared" si="5"/>
        <v>17.999999999999936</v>
      </c>
      <c r="L42">
        <f t="shared" si="2"/>
        <v>1</v>
      </c>
      <c r="M42">
        <f t="shared" ca="1" si="3"/>
        <v>805</v>
      </c>
      <c r="N42">
        <f t="shared" ca="1" si="6"/>
        <v>140.99999999999989</v>
      </c>
      <c r="O42">
        <f t="shared" si="7"/>
        <v>2.5000000000000001E-2</v>
      </c>
      <c r="P42" s="7">
        <f t="shared" si="8"/>
        <v>5.4281443780592247E-3</v>
      </c>
      <c r="Q42">
        <f t="shared" si="9"/>
        <v>0.17999999999999935</v>
      </c>
      <c r="R42">
        <f t="shared" si="10"/>
        <v>0.20499999999999935</v>
      </c>
      <c r="S42" s="7">
        <f t="shared" si="11"/>
        <v>0.18542814437805857</v>
      </c>
    </row>
    <row r="43" spans="1:19" x14ac:dyDescent="0.2">
      <c r="A43" s="5">
        <v>39548</v>
      </c>
      <c r="B43" s="4">
        <v>1308</v>
      </c>
      <c r="C43" s="19"/>
      <c r="D43" s="4">
        <v>0.01</v>
      </c>
      <c r="E43" s="4">
        <v>1350</v>
      </c>
      <c r="F43" s="6">
        <f t="shared" si="12"/>
        <v>0.57638888888888895</v>
      </c>
      <c r="G43" s="4">
        <v>1356</v>
      </c>
      <c r="H43" s="1">
        <f t="shared" si="4"/>
        <v>0.5805555555555556</v>
      </c>
      <c r="I43" s="1" t="str">
        <f t="shared" si="0"/>
        <v/>
      </c>
      <c r="J43">
        <f t="shared" si="1"/>
        <v>5.9999999999999787</v>
      </c>
      <c r="K43">
        <f t="shared" si="5"/>
        <v>5.9999999999999787</v>
      </c>
      <c r="L43">
        <f t="shared" si="2"/>
        <v>1</v>
      </c>
      <c r="M43">
        <f t="shared" ca="1" si="3"/>
        <v>1308</v>
      </c>
      <c r="N43" t="str">
        <f t="shared" si="6"/>
        <v/>
      </c>
      <c r="O43">
        <f t="shared" si="7"/>
        <v>0.32999999999999885</v>
      </c>
      <c r="P43" s="7">
        <f t="shared" si="8"/>
        <v>0.23452818661036695</v>
      </c>
      <c r="Q43">
        <f t="shared" si="9"/>
        <v>5.999999999999979E-2</v>
      </c>
      <c r="R43">
        <f t="shared" si="10"/>
        <v>0.38999999999999863</v>
      </c>
      <c r="S43" s="7">
        <f t="shared" si="11"/>
        <v>0.29452818661036673</v>
      </c>
    </row>
    <row r="44" spans="1:19" x14ac:dyDescent="0.2">
      <c r="A44" s="5"/>
      <c r="B44" s="4"/>
      <c r="C44" s="19"/>
      <c r="D44" s="4">
        <v>0.1</v>
      </c>
      <c r="E44" s="4">
        <v>1402</v>
      </c>
      <c r="F44" s="6">
        <f t="shared" si="12"/>
        <v>0.58472222222222225</v>
      </c>
      <c r="G44" s="4">
        <v>1406</v>
      </c>
      <c r="H44" s="1">
        <f t="shared" si="4"/>
        <v>0.58750000000000002</v>
      </c>
      <c r="I44" s="1">
        <f t="shared" si="0"/>
        <v>0.59097222222222223</v>
      </c>
      <c r="J44" t="str">
        <f t="shared" si="1"/>
        <v/>
      </c>
      <c r="K44">
        <f t="shared" si="5"/>
        <v>3.9999999999999858</v>
      </c>
      <c r="L44">
        <f t="shared" si="2"/>
        <v>2</v>
      </c>
      <c r="M44">
        <f t="shared" ca="1" si="3"/>
        <v>1308</v>
      </c>
      <c r="N44">
        <f t="shared" ca="1" si="6"/>
        <v>63.000000000000099</v>
      </c>
      <c r="O44">
        <f t="shared" si="7"/>
        <v>0.25</v>
      </c>
      <c r="P44" s="7">
        <f t="shared" si="8"/>
        <v>4.342905372259271E-2</v>
      </c>
      <c r="Q44">
        <f t="shared" si="9"/>
        <v>0.39999999999999858</v>
      </c>
      <c r="R44">
        <f t="shared" si="10"/>
        <v>0.64999999999999858</v>
      </c>
      <c r="S44" s="7">
        <f t="shared" si="11"/>
        <v>0.44342905372259128</v>
      </c>
    </row>
    <row r="45" spans="1:19" x14ac:dyDescent="0.2">
      <c r="A45" s="5">
        <v>39548</v>
      </c>
      <c r="B45" s="4">
        <v>1508</v>
      </c>
      <c r="C45" s="19"/>
      <c r="D45" s="4">
        <v>0.01</v>
      </c>
      <c r="E45" s="4">
        <v>1557</v>
      </c>
      <c r="F45" s="6">
        <f t="shared" si="12"/>
        <v>0.6645833333333333</v>
      </c>
      <c r="G45" s="4">
        <v>1606</v>
      </c>
      <c r="H45" s="1">
        <f t="shared" si="4"/>
        <v>0.67083333333333339</v>
      </c>
      <c r="I45" s="1" t="str">
        <f t="shared" si="0"/>
        <v/>
      </c>
      <c r="J45">
        <f t="shared" si="1"/>
        <v>8.999999999999968</v>
      </c>
      <c r="K45">
        <f t="shared" si="5"/>
        <v>9.0000000000001279</v>
      </c>
      <c r="L45">
        <f t="shared" si="2"/>
        <v>1</v>
      </c>
      <c r="M45">
        <f t="shared" ca="1" si="3"/>
        <v>1508</v>
      </c>
      <c r="N45" t="str">
        <f t="shared" si="6"/>
        <v/>
      </c>
      <c r="O45">
        <f t="shared" si="7"/>
        <v>0.49499999999999822</v>
      </c>
      <c r="P45" s="7">
        <f t="shared" si="8"/>
        <v>0.3517922799155504</v>
      </c>
      <c r="Q45">
        <f t="shared" si="9"/>
        <v>9.0000000000001287E-2</v>
      </c>
      <c r="R45">
        <f t="shared" si="10"/>
        <v>0.58499999999999952</v>
      </c>
      <c r="S45" s="7">
        <f t="shared" si="11"/>
        <v>0.4417922799155517</v>
      </c>
    </row>
    <row r="46" spans="1:19" x14ac:dyDescent="0.2">
      <c r="A46" s="5"/>
      <c r="B46" s="4"/>
      <c r="C46" s="19"/>
      <c r="D46" s="4">
        <v>0.1</v>
      </c>
      <c r="E46" s="4">
        <v>1615</v>
      </c>
      <c r="F46" s="6">
        <f t="shared" si="12"/>
        <v>0.67708333333333337</v>
      </c>
      <c r="G46" s="4">
        <v>1623</v>
      </c>
      <c r="H46" s="1">
        <f t="shared" si="4"/>
        <v>0.68263888888888891</v>
      </c>
      <c r="I46" s="1">
        <f t="shared" si="0"/>
        <v>0.68611111111111112</v>
      </c>
      <c r="J46" t="str">
        <f t="shared" si="1"/>
        <v/>
      </c>
      <c r="K46">
        <f t="shared" si="5"/>
        <v>7.9999999999999716</v>
      </c>
      <c r="L46">
        <f t="shared" si="2"/>
        <v>2</v>
      </c>
      <c r="M46">
        <f t="shared" ca="1" si="3"/>
        <v>1508</v>
      </c>
      <c r="N46">
        <f t="shared" ca="1" si="6"/>
        <v>80.000000000000028</v>
      </c>
      <c r="O46">
        <f t="shared" si="7"/>
        <v>0.25</v>
      </c>
      <c r="P46" s="7">
        <f t="shared" si="8"/>
        <v>4.342905372259271E-2</v>
      </c>
      <c r="Q46">
        <f t="shared" si="9"/>
        <v>0.79999999999999716</v>
      </c>
      <c r="R46">
        <f t="shared" si="10"/>
        <v>1.0499999999999972</v>
      </c>
      <c r="S46" s="7">
        <f t="shared" si="11"/>
        <v>0.84342905372258992</v>
      </c>
    </row>
    <row r="47" spans="1:19" x14ac:dyDescent="0.2">
      <c r="A47" s="5">
        <v>39549</v>
      </c>
      <c r="B47" s="4">
        <v>1003</v>
      </c>
      <c r="C47" s="19" t="s">
        <v>79</v>
      </c>
      <c r="D47" s="4">
        <v>0.01</v>
      </c>
      <c r="E47" s="4">
        <v>1058</v>
      </c>
      <c r="F47" s="6">
        <f t="shared" si="12"/>
        <v>0.45694444444444443</v>
      </c>
      <c r="G47">
        <v>1129</v>
      </c>
      <c r="H47" s="1">
        <f t="shared" si="4"/>
        <v>0.47847222222222219</v>
      </c>
      <c r="I47" s="1">
        <f t="shared" si="0"/>
        <v>0.4819444444444444</v>
      </c>
      <c r="J47" t="str">
        <f t="shared" si="1"/>
        <v/>
      </c>
      <c r="K47">
        <f t="shared" si="5"/>
        <v>30.999999999999972</v>
      </c>
      <c r="L47">
        <f t="shared" si="2"/>
        <v>1</v>
      </c>
      <c r="M47">
        <f t="shared" ca="1" si="3"/>
        <v>1003</v>
      </c>
      <c r="N47">
        <f t="shared" ca="1" si="6"/>
        <v>90.999999999999915</v>
      </c>
      <c r="O47">
        <f t="shared" si="7"/>
        <v>2.5000000000000001E-2</v>
      </c>
      <c r="P47" s="7">
        <f t="shared" si="8"/>
        <v>5.4281443780592247E-3</v>
      </c>
      <c r="Q47">
        <f t="shared" si="9"/>
        <v>0.30999999999999972</v>
      </c>
      <c r="R47">
        <f t="shared" si="10"/>
        <v>0.33499999999999974</v>
      </c>
      <c r="S47" s="7">
        <f t="shared" si="11"/>
        <v>0.31542814437805894</v>
      </c>
    </row>
    <row r="48" spans="1:19" x14ac:dyDescent="0.2">
      <c r="A48" s="5">
        <v>39549</v>
      </c>
      <c r="B48" s="4">
        <v>1334</v>
      </c>
      <c r="C48" s="19"/>
      <c r="D48" s="4">
        <v>0.01</v>
      </c>
      <c r="E48" s="4">
        <v>1409</v>
      </c>
      <c r="F48" s="6">
        <f t="shared" si="12"/>
        <v>0.58958333333333335</v>
      </c>
      <c r="G48" s="4">
        <v>1420</v>
      </c>
      <c r="H48" s="1">
        <f t="shared" si="4"/>
        <v>0.59722222222222221</v>
      </c>
      <c r="I48" s="1">
        <f t="shared" si="0"/>
        <v>0.60069444444444442</v>
      </c>
      <c r="J48" t="str">
        <f t="shared" si="1"/>
        <v/>
      </c>
      <c r="K48">
        <f t="shared" si="5"/>
        <v>10.999999999999961</v>
      </c>
      <c r="L48">
        <f t="shared" si="2"/>
        <v>1</v>
      </c>
      <c r="M48">
        <f t="shared" ca="1" si="3"/>
        <v>1334</v>
      </c>
      <c r="N48">
        <f t="shared" ca="1" si="6"/>
        <v>50.999999999999979</v>
      </c>
      <c r="O48">
        <f t="shared" si="7"/>
        <v>2.5000000000000001E-2</v>
      </c>
      <c r="P48" s="7">
        <f t="shared" si="8"/>
        <v>5.4281443780592247E-3</v>
      </c>
      <c r="Q48">
        <f t="shared" si="9"/>
        <v>0.10999999999999961</v>
      </c>
      <c r="R48">
        <f t="shared" si="10"/>
        <v>0.13499999999999962</v>
      </c>
      <c r="S48" s="7">
        <f t="shared" si="11"/>
        <v>0.11542814437805883</v>
      </c>
    </row>
    <row r="49" spans="1:19" x14ac:dyDescent="0.2">
      <c r="A49" s="5">
        <v>39549</v>
      </c>
      <c r="B49" s="4">
        <v>1507</v>
      </c>
      <c r="C49" s="19"/>
      <c r="D49" s="4">
        <v>1.0999999999999999E-2</v>
      </c>
      <c r="E49" s="4">
        <v>1604</v>
      </c>
      <c r="F49" s="6">
        <f t="shared" si="12"/>
        <v>0.6694444444444444</v>
      </c>
      <c r="G49" s="4">
        <v>1612</v>
      </c>
      <c r="H49" s="1">
        <f t="shared" si="4"/>
        <v>0.67499999999999993</v>
      </c>
      <c r="I49" s="1">
        <f t="shared" si="0"/>
        <v>0.67847222222222214</v>
      </c>
      <c r="J49">
        <v>15</v>
      </c>
      <c r="K49">
        <f t="shared" si="5"/>
        <v>7.9999999999999716</v>
      </c>
      <c r="L49">
        <f t="shared" si="2"/>
        <v>1</v>
      </c>
      <c r="M49">
        <f t="shared" ca="1" si="3"/>
        <v>1507</v>
      </c>
      <c r="N49">
        <f t="shared" ca="1" si="6"/>
        <v>69.999999999999915</v>
      </c>
      <c r="O49">
        <f t="shared" si="7"/>
        <v>0.15749999999999997</v>
      </c>
      <c r="P49" s="7">
        <f t="shared" si="8"/>
        <v>0.15739589166624923</v>
      </c>
      <c r="Q49">
        <f t="shared" si="9"/>
        <v>8.7999999999999676E-2</v>
      </c>
      <c r="R49">
        <f t="shared" si="10"/>
        <v>0.24549999999999966</v>
      </c>
      <c r="S49" s="7">
        <f t="shared" si="11"/>
        <v>0.24539589166624892</v>
      </c>
    </row>
    <row r="50" spans="1:19" x14ac:dyDescent="0.2">
      <c r="A50" s="5">
        <v>39552</v>
      </c>
      <c r="B50" s="4">
        <v>1208</v>
      </c>
      <c r="C50" s="19" t="s">
        <v>79</v>
      </c>
      <c r="D50" s="4">
        <v>0.01</v>
      </c>
      <c r="E50" s="4">
        <v>1253</v>
      </c>
      <c r="F50" s="6">
        <f t="shared" si="12"/>
        <v>0.53680555555555554</v>
      </c>
      <c r="G50" s="4">
        <v>1338</v>
      </c>
      <c r="H50" s="1">
        <f t="shared" si="4"/>
        <v>0.56805555555555554</v>
      </c>
      <c r="I50" s="1" t="str">
        <f t="shared" si="0"/>
        <v/>
      </c>
      <c r="J50">
        <f t="shared" si="1"/>
        <v>8.0000000000001315</v>
      </c>
      <c r="K50">
        <f t="shared" si="5"/>
        <v>45</v>
      </c>
      <c r="L50">
        <f t="shared" si="2"/>
        <v>1</v>
      </c>
      <c r="M50">
        <f t="shared" ca="1" si="3"/>
        <v>1208</v>
      </c>
      <c r="N50" t="str">
        <f t="shared" si="6"/>
        <v/>
      </c>
      <c r="O50">
        <f t="shared" si="7"/>
        <v>40.04000000000066</v>
      </c>
      <c r="P50" s="7">
        <f t="shared" si="8"/>
        <v>11.569772311648357</v>
      </c>
      <c r="Q50">
        <f t="shared" si="9"/>
        <v>0.45</v>
      </c>
      <c r="R50">
        <f t="shared" si="10"/>
        <v>40.490000000000663</v>
      </c>
      <c r="S50" s="7">
        <f t="shared" si="11"/>
        <v>12.019772311648357</v>
      </c>
    </row>
    <row r="51" spans="1:19" x14ac:dyDescent="0.2">
      <c r="A51" s="5"/>
      <c r="B51" s="4"/>
      <c r="C51" s="19"/>
      <c r="D51" s="4">
        <v>10</v>
      </c>
      <c r="E51" s="4">
        <v>1346</v>
      </c>
      <c r="F51" s="6">
        <f t="shared" si="12"/>
        <v>0.57361111111111118</v>
      </c>
      <c r="G51" s="4">
        <v>1350</v>
      </c>
      <c r="H51" s="1">
        <f t="shared" si="4"/>
        <v>0.57638888888888895</v>
      </c>
      <c r="I51" s="1" t="str">
        <f t="shared" si="0"/>
        <v/>
      </c>
      <c r="J51">
        <f t="shared" si="1"/>
        <v>9.9999999999999645</v>
      </c>
      <c r="K51">
        <f t="shared" si="5"/>
        <v>3.9999999999999858</v>
      </c>
      <c r="L51">
        <f t="shared" si="2"/>
        <v>2</v>
      </c>
      <c r="M51">
        <f t="shared" ca="1" si="3"/>
        <v>1208</v>
      </c>
      <c r="N51" t="str">
        <f t="shared" si="6"/>
        <v/>
      </c>
      <c r="O51">
        <f t="shared" si="7"/>
        <v>1049.9999999999964</v>
      </c>
      <c r="P51" s="7">
        <f t="shared" si="8"/>
        <v>634.23560143387067</v>
      </c>
      <c r="Q51">
        <f t="shared" si="9"/>
        <v>39.999999999999858</v>
      </c>
      <c r="R51">
        <f t="shared" si="10"/>
        <v>1089.9999999999961</v>
      </c>
      <c r="S51" s="7">
        <f t="shared" si="11"/>
        <v>674.23560143387056</v>
      </c>
    </row>
    <row r="52" spans="1:19" x14ac:dyDescent="0.2">
      <c r="A52" s="5"/>
      <c r="B52" s="4"/>
      <c r="C52" s="19"/>
      <c r="D52" s="4">
        <v>200</v>
      </c>
      <c r="E52" s="4">
        <v>1400</v>
      </c>
      <c r="F52" s="6">
        <f t="shared" si="12"/>
        <v>0.58333333333333337</v>
      </c>
      <c r="G52" s="4">
        <v>1458</v>
      </c>
      <c r="H52" s="1">
        <f t="shared" si="4"/>
        <v>0.62361111111111112</v>
      </c>
      <c r="I52" s="1">
        <f t="shared" si="0"/>
        <v>0.62708333333333333</v>
      </c>
      <c r="J52" t="str">
        <f t="shared" si="1"/>
        <v/>
      </c>
      <c r="K52">
        <f t="shared" si="5"/>
        <v>57.999999999999957</v>
      </c>
      <c r="L52">
        <f t="shared" si="2"/>
        <v>3</v>
      </c>
      <c r="M52">
        <f t="shared" ca="1" si="3"/>
        <v>1208</v>
      </c>
      <c r="N52">
        <f t="shared" ca="1" si="6"/>
        <v>175.00000000000003</v>
      </c>
      <c r="O52">
        <f t="shared" si="7"/>
        <v>500</v>
      </c>
      <c r="P52" s="7">
        <f t="shared" si="8"/>
        <v>52.318172546220183</v>
      </c>
      <c r="Q52">
        <f t="shared" si="9"/>
        <v>11599.999999999991</v>
      </c>
      <c r="R52">
        <f t="shared" si="10"/>
        <v>12099.999999999991</v>
      </c>
      <c r="S52" s="7">
        <f t="shared" si="11"/>
        <v>11652.318172546211</v>
      </c>
    </row>
    <row r="53" spans="1:19" x14ac:dyDescent="0.2">
      <c r="A53" s="5">
        <v>39554</v>
      </c>
      <c r="B53" s="4">
        <v>920</v>
      </c>
      <c r="C53" s="19">
        <v>4</v>
      </c>
      <c r="D53">
        <v>0.01</v>
      </c>
      <c r="E53" s="4">
        <v>1409</v>
      </c>
      <c r="F53" s="6">
        <f t="shared" si="12"/>
        <v>0.58958333333333335</v>
      </c>
      <c r="G53" s="4">
        <v>1412</v>
      </c>
      <c r="H53" s="1">
        <f t="shared" si="4"/>
        <v>0.59166666666666667</v>
      </c>
      <c r="I53" s="1" t="str">
        <f t="shared" si="0"/>
        <v/>
      </c>
      <c r="J53">
        <f t="shared" si="1"/>
        <v>5.9999999999999787</v>
      </c>
      <c r="K53">
        <f t="shared" si="5"/>
        <v>2.9999999999999893</v>
      </c>
      <c r="L53">
        <f t="shared" si="2"/>
        <v>1</v>
      </c>
      <c r="M53">
        <f t="shared" ca="1" si="3"/>
        <v>920</v>
      </c>
      <c r="N53" t="str">
        <f t="shared" si="6"/>
        <v/>
      </c>
      <c r="O53">
        <f t="shared" si="7"/>
        <v>0.32999999999999885</v>
      </c>
      <c r="P53" s="7">
        <f t="shared" si="8"/>
        <v>0.23452818661036695</v>
      </c>
      <c r="Q53">
        <f t="shared" si="9"/>
        <v>2.9999999999999895E-2</v>
      </c>
      <c r="R53">
        <f t="shared" si="10"/>
        <v>0.35999999999999877</v>
      </c>
      <c r="S53" s="7">
        <f t="shared" si="11"/>
        <v>0.26452818661036687</v>
      </c>
    </row>
    <row r="54" spans="1:19" x14ac:dyDescent="0.2">
      <c r="A54" s="5"/>
      <c r="B54" s="4"/>
      <c r="C54" s="19"/>
      <c r="D54" s="4">
        <v>0.1</v>
      </c>
      <c r="E54" s="4">
        <v>1418</v>
      </c>
      <c r="F54" s="6">
        <f t="shared" si="12"/>
        <v>0.59583333333333333</v>
      </c>
      <c r="G54" s="4">
        <v>1516</v>
      </c>
      <c r="H54" s="1">
        <f t="shared" si="4"/>
        <v>0.63611111111111118</v>
      </c>
      <c r="I54" s="1">
        <f t="shared" si="0"/>
        <v>0.63958333333333339</v>
      </c>
      <c r="J54" t="str">
        <f t="shared" si="1"/>
        <v/>
      </c>
      <c r="K54">
        <f t="shared" si="5"/>
        <v>58.000000000000114</v>
      </c>
      <c r="L54">
        <f t="shared" si="2"/>
        <v>2</v>
      </c>
      <c r="M54">
        <f t="shared" ca="1" si="3"/>
        <v>920</v>
      </c>
      <c r="N54">
        <f t="shared" ca="1" si="6"/>
        <v>361.00000000000006</v>
      </c>
      <c r="O54">
        <f t="shared" si="7"/>
        <v>0.25</v>
      </c>
      <c r="P54" s="7">
        <f t="shared" si="8"/>
        <v>4.342905372259271E-2</v>
      </c>
      <c r="Q54">
        <f t="shared" si="9"/>
        <v>5.8000000000000114</v>
      </c>
      <c r="R54">
        <f t="shared" si="10"/>
        <v>6.0500000000000114</v>
      </c>
      <c r="S54" s="7">
        <f t="shared" si="11"/>
        <v>5.8434290537226037</v>
      </c>
    </row>
    <row r="55" spans="1:19" x14ac:dyDescent="0.2">
      <c r="A55" s="5">
        <v>39555</v>
      </c>
      <c r="B55" s="4">
        <v>1314</v>
      </c>
      <c r="C55" s="19">
        <v>4</v>
      </c>
      <c r="D55" s="4">
        <v>0.01</v>
      </c>
      <c r="E55" s="4">
        <v>1400</v>
      </c>
      <c r="F55" s="6">
        <f t="shared" si="12"/>
        <v>0.58333333333333337</v>
      </c>
      <c r="G55" s="4">
        <v>1404</v>
      </c>
      <c r="H55" s="1">
        <f t="shared" si="4"/>
        <v>0.58611111111111114</v>
      </c>
      <c r="I55" s="1" t="str">
        <f t="shared" si="0"/>
        <v/>
      </c>
      <c r="J55">
        <f t="shared" si="1"/>
        <v>4.9999999999999822</v>
      </c>
      <c r="K55">
        <f t="shared" si="5"/>
        <v>3.9999999999999858</v>
      </c>
      <c r="L55">
        <f t="shared" si="2"/>
        <v>1</v>
      </c>
      <c r="M55">
        <f t="shared" ca="1" si="3"/>
        <v>1314</v>
      </c>
      <c r="N55" t="str">
        <f t="shared" si="6"/>
        <v/>
      </c>
      <c r="O55">
        <f t="shared" si="7"/>
        <v>0.27499999999999902</v>
      </c>
      <c r="P55" s="7">
        <f t="shared" si="8"/>
        <v>0.19544015550863911</v>
      </c>
      <c r="Q55">
        <f t="shared" si="9"/>
        <v>3.9999999999999862E-2</v>
      </c>
      <c r="R55">
        <f t="shared" si="10"/>
        <v>0.31499999999999889</v>
      </c>
      <c r="S55" s="7">
        <f t="shared" si="11"/>
        <v>0.23544015550863898</v>
      </c>
    </row>
    <row r="56" spans="1:19" x14ac:dyDescent="0.2">
      <c r="A56" s="5"/>
      <c r="B56" s="4"/>
      <c r="C56" s="19"/>
      <c r="D56" s="4">
        <v>0.1</v>
      </c>
      <c r="E56" s="4">
        <v>1409</v>
      </c>
      <c r="F56" s="6">
        <f t="shared" si="12"/>
        <v>0.58958333333333335</v>
      </c>
      <c r="G56" s="4">
        <v>1424</v>
      </c>
      <c r="H56" s="1">
        <f t="shared" si="4"/>
        <v>0.6</v>
      </c>
      <c r="I56" s="1" t="str">
        <f t="shared" si="0"/>
        <v/>
      </c>
      <c r="J56">
        <f t="shared" si="1"/>
        <v>5.9999999999999787</v>
      </c>
      <c r="K56">
        <f t="shared" si="5"/>
        <v>14.999999999999947</v>
      </c>
      <c r="L56">
        <f t="shared" si="2"/>
        <v>2</v>
      </c>
      <c r="M56">
        <f t="shared" ca="1" si="3"/>
        <v>1314</v>
      </c>
      <c r="N56" t="str">
        <f t="shared" si="6"/>
        <v/>
      </c>
      <c r="O56">
        <f t="shared" si="7"/>
        <v>3.2999999999999887</v>
      </c>
      <c r="P56" s="7">
        <f t="shared" si="8"/>
        <v>2.3451993687914396</v>
      </c>
      <c r="Q56">
        <f t="shared" si="9"/>
        <v>1.4999999999999947</v>
      </c>
      <c r="R56">
        <f t="shared" si="10"/>
        <v>4.7999999999999829</v>
      </c>
      <c r="S56" s="7">
        <f t="shared" si="11"/>
        <v>3.8451993687914343</v>
      </c>
    </row>
    <row r="57" spans="1:19" x14ac:dyDescent="0.2">
      <c r="A57" s="5"/>
      <c r="B57" s="4"/>
      <c r="C57" s="19"/>
      <c r="D57" s="4">
        <v>1</v>
      </c>
      <c r="E57" s="4">
        <v>1430</v>
      </c>
      <c r="F57" s="6">
        <f t="shared" si="12"/>
        <v>0.60416666666666663</v>
      </c>
      <c r="G57" s="4">
        <v>1442</v>
      </c>
      <c r="H57" s="1">
        <f t="shared" si="4"/>
        <v>0.61249999999999993</v>
      </c>
      <c r="I57" s="1" t="str">
        <f t="shared" si="0"/>
        <v/>
      </c>
      <c r="J57">
        <f t="shared" si="1"/>
        <v>7.000000000000135</v>
      </c>
      <c r="K57">
        <f t="shared" si="5"/>
        <v>11.999999999999957</v>
      </c>
      <c r="L57">
        <f t="shared" si="2"/>
        <v>3</v>
      </c>
      <c r="M57">
        <f t="shared" ca="1" si="3"/>
        <v>1314</v>
      </c>
      <c r="N57" t="str">
        <f t="shared" si="6"/>
        <v/>
      </c>
      <c r="O57">
        <f t="shared" si="7"/>
        <v>38.500000000000739</v>
      </c>
      <c r="P57" s="7">
        <f t="shared" si="8"/>
        <v>27.360563054186912</v>
      </c>
      <c r="Q57">
        <f t="shared" si="9"/>
        <v>11.999999999999957</v>
      </c>
      <c r="R57">
        <f t="shared" si="10"/>
        <v>50.500000000000696</v>
      </c>
      <c r="S57" s="7">
        <f t="shared" si="11"/>
        <v>39.360563054186869</v>
      </c>
    </row>
    <row r="58" spans="1:19" x14ac:dyDescent="0.2">
      <c r="A58" s="4"/>
      <c r="B58" s="4"/>
      <c r="C58" s="19"/>
      <c r="D58" s="4">
        <v>10</v>
      </c>
      <c r="E58" s="4">
        <v>1449</v>
      </c>
      <c r="F58" s="6">
        <f t="shared" si="12"/>
        <v>0.61736111111111114</v>
      </c>
      <c r="G58" s="4">
        <v>1503</v>
      </c>
      <c r="H58" s="1">
        <f t="shared" si="4"/>
        <v>0.62708333333333333</v>
      </c>
      <c r="I58" s="1" t="str">
        <f t="shared" si="0"/>
        <v/>
      </c>
      <c r="J58">
        <f t="shared" si="1"/>
        <v>9.9999999999999645</v>
      </c>
      <c r="K58">
        <f t="shared" si="5"/>
        <v>13.99999999999995</v>
      </c>
      <c r="L58">
        <f t="shared" si="2"/>
        <v>4</v>
      </c>
      <c r="M58">
        <f t="shared" ca="1" si="3"/>
        <v>1314</v>
      </c>
      <c r="N58" t="str">
        <f t="shared" si="6"/>
        <v/>
      </c>
      <c r="O58">
        <f t="shared" si="7"/>
        <v>50.499999999999815</v>
      </c>
      <c r="P58" s="7">
        <f t="shared" si="8"/>
        <v>21.497623068657919</v>
      </c>
      <c r="Q58">
        <f t="shared" si="9"/>
        <v>139.99999999999949</v>
      </c>
      <c r="R58">
        <f t="shared" si="10"/>
        <v>190.49999999999932</v>
      </c>
      <c r="S58" s="7">
        <f t="shared" si="11"/>
        <v>161.49762306865742</v>
      </c>
    </row>
    <row r="59" spans="1:19" x14ac:dyDescent="0.2">
      <c r="A59" s="5"/>
      <c r="B59" s="4"/>
      <c r="C59" s="19"/>
      <c r="D59" s="4">
        <v>0.1</v>
      </c>
      <c r="E59" s="4">
        <v>1513</v>
      </c>
      <c r="F59" s="6">
        <f t="shared" si="12"/>
        <v>0.63402777777777775</v>
      </c>
      <c r="G59" s="4">
        <v>1616</v>
      </c>
      <c r="H59" s="1">
        <f t="shared" si="4"/>
        <v>0.6777777777777777</v>
      </c>
      <c r="I59" s="1">
        <f t="shared" si="0"/>
        <v>0.68124999999999991</v>
      </c>
      <c r="J59" t="str">
        <f t="shared" si="1"/>
        <v/>
      </c>
      <c r="K59">
        <f t="shared" si="5"/>
        <v>62.999999999999936</v>
      </c>
      <c r="L59">
        <f t="shared" si="2"/>
        <v>5</v>
      </c>
      <c r="M59">
        <f t="shared" ca="1" si="3"/>
        <v>1314</v>
      </c>
      <c r="N59">
        <f t="shared" ca="1" si="6"/>
        <v>186.99999999999997</v>
      </c>
      <c r="O59">
        <f t="shared" si="7"/>
        <v>0.25</v>
      </c>
      <c r="P59" s="7">
        <f t="shared" si="8"/>
        <v>4.342905372259271E-2</v>
      </c>
      <c r="Q59">
        <f t="shared" si="9"/>
        <v>6.2999999999999936</v>
      </c>
      <c r="R59">
        <f t="shared" si="10"/>
        <v>6.5499999999999936</v>
      </c>
      <c r="S59" s="7">
        <f t="shared" si="11"/>
        <v>6.3434290537225859</v>
      </c>
    </row>
    <row r="60" spans="1:19" x14ac:dyDescent="0.2">
      <c r="A60" s="5">
        <v>39559</v>
      </c>
      <c r="B60">
        <v>830</v>
      </c>
      <c r="C60" s="19" t="s">
        <v>78</v>
      </c>
      <c r="D60" s="4">
        <v>8.0000000000000002E-3</v>
      </c>
      <c r="E60" s="4">
        <v>928</v>
      </c>
      <c r="F60" s="6">
        <f t="shared" si="12"/>
        <v>0.39444444444444443</v>
      </c>
      <c r="G60" s="4">
        <v>941</v>
      </c>
      <c r="H60" s="1">
        <f t="shared" si="4"/>
        <v>0.40347222222222223</v>
      </c>
      <c r="I60" s="1" t="str">
        <f t="shared" si="0"/>
        <v/>
      </c>
      <c r="J60">
        <f t="shared" si="1"/>
        <v>15.000000000000027</v>
      </c>
      <c r="K60">
        <f t="shared" si="5"/>
        <v>13.000000000000034</v>
      </c>
      <c r="L60">
        <f t="shared" si="2"/>
        <v>1</v>
      </c>
      <c r="M60">
        <f t="shared" ca="1" si="3"/>
        <v>830</v>
      </c>
      <c r="N60" t="str">
        <f t="shared" si="6"/>
        <v/>
      </c>
      <c r="O60">
        <f t="shared" si="7"/>
        <v>75.06000000000013</v>
      </c>
      <c r="P60" s="7">
        <f t="shared" si="8"/>
        <v>21.018756351118284</v>
      </c>
      <c r="Q60">
        <f t="shared" si="9"/>
        <v>0.10400000000000027</v>
      </c>
      <c r="R60">
        <f t="shared" si="10"/>
        <v>75.164000000000129</v>
      </c>
      <c r="S60" s="7">
        <f t="shared" si="11"/>
        <v>21.122756351118284</v>
      </c>
    </row>
    <row r="61" spans="1:19" x14ac:dyDescent="0.2">
      <c r="A61" s="4"/>
      <c r="B61" s="4"/>
      <c r="C61" s="19"/>
      <c r="D61" s="4">
        <v>10</v>
      </c>
      <c r="E61" s="4">
        <v>956</v>
      </c>
      <c r="F61" s="6">
        <f t="shared" si="12"/>
        <v>0.41388888888888892</v>
      </c>
      <c r="G61" s="4">
        <v>1003</v>
      </c>
      <c r="H61" s="1">
        <f t="shared" si="4"/>
        <v>0.41875000000000001</v>
      </c>
      <c r="I61" s="1" t="str">
        <f t="shared" si="0"/>
        <v/>
      </c>
      <c r="J61">
        <f t="shared" si="1"/>
        <v>21.000000000000007</v>
      </c>
      <c r="K61">
        <f t="shared" si="5"/>
        <v>6.9999999999999751</v>
      </c>
      <c r="L61">
        <f t="shared" si="2"/>
        <v>2</v>
      </c>
      <c r="M61">
        <f t="shared" ca="1" si="3"/>
        <v>830</v>
      </c>
      <c r="N61" t="str">
        <f t="shared" si="6"/>
        <v/>
      </c>
      <c r="O61">
        <f t="shared" si="7"/>
        <v>2205.0000000000009</v>
      </c>
      <c r="P61" s="7">
        <f t="shared" si="8"/>
        <v>1331.8947630111336</v>
      </c>
      <c r="Q61">
        <f t="shared" si="9"/>
        <v>69.999999999999744</v>
      </c>
      <c r="R61">
        <f t="shared" si="10"/>
        <v>2275.0000000000005</v>
      </c>
      <c r="S61" s="7">
        <f t="shared" si="11"/>
        <v>1401.8947630111334</v>
      </c>
    </row>
    <row r="62" spans="1:19" x14ac:dyDescent="0.2">
      <c r="A62" s="5"/>
      <c r="B62" s="4"/>
      <c r="C62" s="19"/>
      <c r="D62" s="4">
        <v>200</v>
      </c>
      <c r="E62" s="4">
        <v>1024</v>
      </c>
      <c r="F62" s="6">
        <f t="shared" si="12"/>
        <v>0.43333333333333335</v>
      </c>
      <c r="G62" s="4">
        <v>1044</v>
      </c>
      <c r="H62" s="1">
        <f t="shared" si="4"/>
        <v>0.44722222222222219</v>
      </c>
      <c r="I62" s="1">
        <f t="shared" si="0"/>
        <v>0.4506944444444444</v>
      </c>
      <c r="J62" t="str">
        <f t="shared" si="1"/>
        <v/>
      </c>
      <c r="K62">
        <f t="shared" si="5"/>
        <v>19.999999999999929</v>
      </c>
      <c r="L62">
        <f t="shared" si="2"/>
        <v>3</v>
      </c>
      <c r="M62">
        <f t="shared" ca="1" si="3"/>
        <v>830</v>
      </c>
      <c r="N62">
        <f t="shared" ca="1" si="6"/>
        <v>138.99999999999991</v>
      </c>
      <c r="O62">
        <f t="shared" si="7"/>
        <v>500</v>
      </c>
      <c r="P62" s="7">
        <f t="shared" si="8"/>
        <v>52.318172546220183</v>
      </c>
      <c r="Q62">
        <f t="shared" si="9"/>
        <v>3999.9999999999859</v>
      </c>
      <c r="R62">
        <f t="shared" si="10"/>
        <v>4499.9999999999854</v>
      </c>
      <c r="S62" s="7">
        <f t="shared" si="11"/>
        <v>4052.3181725462059</v>
      </c>
    </row>
    <row r="63" spans="1:19" x14ac:dyDescent="0.2">
      <c r="A63" s="5">
        <v>39560</v>
      </c>
      <c r="B63" s="4">
        <v>930</v>
      </c>
      <c r="C63" s="19">
        <v>6</v>
      </c>
      <c r="D63" s="4">
        <v>0.01</v>
      </c>
      <c r="E63" s="4">
        <v>1053</v>
      </c>
      <c r="F63" s="6">
        <f t="shared" si="12"/>
        <v>0.45347222222222222</v>
      </c>
      <c r="G63" s="4">
        <v>1054</v>
      </c>
      <c r="H63" s="1">
        <f t="shared" si="4"/>
        <v>0.45416666666666666</v>
      </c>
      <c r="I63" s="1" t="str">
        <f t="shared" si="0"/>
        <v/>
      </c>
      <c r="J63">
        <f t="shared" si="1"/>
        <v>9.9999999999999645</v>
      </c>
      <c r="K63">
        <f t="shared" si="5"/>
        <v>0.99999999999999645</v>
      </c>
      <c r="L63">
        <f t="shared" si="2"/>
        <v>1</v>
      </c>
      <c r="M63">
        <f t="shared" ca="1" si="3"/>
        <v>930</v>
      </c>
      <c r="N63" t="str">
        <f t="shared" si="6"/>
        <v/>
      </c>
      <c r="O63">
        <f t="shared" si="7"/>
        <v>100.04999999999966</v>
      </c>
      <c r="P63" s="7">
        <f t="shared" si="8"/>
        <v>26.299854471623675</v>
      </c>
      <c r="Q63">
        <f t="shared" si="9"/>
        <v>9.9999999999999655E-3</v>
      </c>
      <c r="R63">
        <f t="shared" si="10"/>
        <v>100.05999999999966</v>
      </c>
      <c r="S63" s="7">
        <f t="shared" si="11"/>
        <v>26.309854471623677</v>
      </c>
    </row>
    <row r="64" spans="1:19" x14ac:dyDescent="0.2">
      <c r="A64" s="5"/>
      <c r="B64" s="4"/>
      <c r="C64" s="19"/>
      <c r="D64" s="4">
        <v>20</v>
      </c>
      <c r="E64" s="4">
        <v>1104</v>
      </c>
      <c r="F64" s="6">
        <f t="shared" si="12"/>
        <v>0.46111111111111108</v>
      </c>
      <c r="G64" s="4">
        <v>1136</v>
      </c>
      <c r="H64" s="1">
        <f t="shared" si="4"/>
        <v>0.48333333333333334</v>
      </c>
      <c r="I64" s="1">
        <f t="shared" si="0"/>
        <v>0.48680555555555555</v>
      </c>
      <c r="J64" t="str">
        <f t="shared" si="1"/>
        <v/>
      </c>
      <c r="K64">
        <f t="shared" si="5"/>
        <v>32.000000000000043</v>
      </c>
      <c r="L64">
        <f t="shared" si="2"/>
        <v>2</v>
      </c>
      <c r="M64">
        <f t="shared" ca="1" si="3"/>
        <v>930</v>
      </c>
      <c r="N64">
        <f t="shared" ca="1" si="6"/>
        <v>131</v>
      </c>
      <c r="O64">
        <f t="shared" si="7"/>
        <v>50</v>
      </c>
      <c r="P64" s="7">
        <f t="shared" si="8"/>
        <v>5.9484036251947776</v>
      </c>
      <c r="Q64">
        <f t="shared" si="9"/>
        <v>640.00000000000091</v>
      </c>
      <c r="R64">
        <f t="shared" si="10"/>
        <v>690.00000000000091</v>
      </c>
      <c r="S64" s="7">
        <f t="shared" si="11"/>
        <v>645.94840362519574</v>
      </c>
    </row>
    <row r="65" spans="1:19" x14ac:dyDescent="0.2">
      <c r="A65" s="5">
        <v>39560</v>
      </c>
      <c r="B65" s="4">
        <v>1235</v>
      </c>
      <c r="C65" s="19"/>
      <c r="D65" s="4">
        <v>0.01</v>
      </c>
      <c r="E65" s="4">
        <v>1352</v>
      </c>
      <c r="F65" s="6">
        <f t="shared" si="12"/>
        <v>0.57777777777777783</v>
      </c>
      <c r="G65" s="4">
        <v>1401</v>
      </c>
      <c r="H65" s="1">
        <f t="shared" si="4"/>
        <v>0.58402777777777781</v>
      </c>
      <c r="I65" s="1" t="str">
        <f t="shared" si="0"/>
        <v/>
      </c>
      <c r="J65">
        <f t="shared" si="1"/>
        <v>10.999999999999961</v>
      </c>
      <c r="K65">
        <f t="shared" si="5"/>
        <v>8.999999999999968</v>
      </c>
      <c r="L65">
        <f t="shared" si="2"/>
        <v>1</v>
      </c>
      <c r="M65">
        <f t="shared" ca="1" si="3"/>
        <v>1235</v>
      </c>
      <c r="N65" t="str">
        <f t="shared" si="6"/>
        <v/>
      </c>
      <c r="O65">
        <f t="shared" si="7"/>
        <v>0.60499999999999787</v>
      </c>
      <c r="P65" s="7">
        <f t="shared" si="8"/>
        <v>0.42996834211900603</v>
      </c>
      <c r="Q65">
        <f t="shared" si="9"/>
        <v>8.9999999999999677E-2</v>
      </c>
      <c r="R65">
        <f t="shared" si="10"/>
        <v>0.69499999999999751</v>
      </c>
      <c r="S65" s="7">
        <f t="shared" si="11"/>
        <v>0.51996834211900567</v>
      </c>
    </row>
    <row r="66" spans="1:19" x14ac:dyDescent="0.2">
      <c r="A66" s="4"/>
      <c r="B66" s="4"/>
      <c r="C66" s="19"/>
      <c r="D66" s="4">
        <v>0.1</v>
      </c>
      <c r="E66" s="4">
        <v>1412</v>
      </c>
      <c r="F66" s="6">
        <f t="shared" si="12"/>
        <v>0.59166666666666667</v>
      </c>
      <c r="G66" s="4">
        <v>1417</v>
      </c>
      <c r="H66" s="1">
        <f t="shared" si="4"/>
        <v>0.59513888888888888</v>
      </c>
      <c r="I66" s="1" t="str">
        <f t="shared" si="0"/>
        <v/>
      </c>
      <c r="J66">
        <f t="shared" si="1"/>
        <v>7.9999999999999716</v>
      </c>
      <c r="K66">
        <f t="shared" si="5"/>
        <v>4.9999999999999822</v>
      </c>
      <c r="L66">
        <f t="shared" si="2"/>
        <v>2</v>
      </c>
      <c r="M66">
        <f t="shared" ca="1" si="3"/>
        <v>1235</v>
      </c>
      <c r="N66" t="str">
        <f t="shared" si="6"/>
        <v/>
      </c>
      <c r="O66">
        <f t="shared" si="7"/>
        <v>0.43999999999999845</v>
      </c>
      <c r="P66" s="7">
        <f t="shared" si="8"/>
        <v>0.31270424881382253</v>
      </c>
      <c r="Q66">
        <f t="shared" si="9"/>
        <v>0.49999999999999822</v>
      </c>
      <c r="R66">
        <f t="shared" si="10"/>
        <v>0.93999999999999662</v>
      </c>
      <c r="S66" s="7">
        <f t="shared" si="11"/>
        <v>0.81270424881382075</v>
      </c>
    </row>
    <row r="67" spans="1:19" x14ac:dyDescent="0.2">
      <c r="A67" s="5"/>
      <c r="B67" s="4"/>
      <c r="C67" s="19"/>
      <c r="D67" s="4">
        <v>0.01</v>
      </c>
      <c r="E67" s="4">
        <v>1425</v>
      </c>
      <c r="F67" s="6">
        <f t="shared" si="12"/>
        <v>0.60069444444444442</v>
      </c>
      <c r="G67" s="4">
        <v>1430</v>
      </c>
      <c r="H67" s="1">
        <f t="shared" si="4"/>
        <v>0.60416666666666663</v>
      </c>
      <c r="I67" s="1" t="str">
        <f t="shared" si="0"/>
        <v/>
      </c>
      <c r="J67">
        <f t="shared" si="1"/>
        <v>9.0000000000001279</v>
      </c>
      <c r="K67">
        <f t="shared" si="5"/>
        <v>4.9999999999999822</v>
      </c>
      <c r="L67">
        <f t="shared" si="2"/>
        <v>3</v>
      </c>
      <c r="M67">
        <f t="shared" ca="1" si="3"/>
        <v>1235</v>
      </c>
      <c r="N67" t="str">
        <f t="shared" si="6"/>
        <v/>
      </c>
      <c r="O67">
        <f t="shared" si="7"/>
        <v>0.49500000000000705</v>
      </c>
      <c r="P67" s="7">
        <f t="shared" si="8"/>
        <v>0.35179227991555667</v>
      </c>
      <c r="Q67">
        <f t="shared" si="9"/>
        <v>4.9999999999999822E-2</v>
      </c>
      <c r="R67">
        <f t="shared" si="10"/>
        <v>0.54500000000000681</v>
      </c>
      <c r="S67" s="7">
        <f t="shared" si="11"/>
        <v>0.40179227991555649</v>
      </c>
    </row>
    <row r="68" spans="1:19" x14ac:dyDescent="0.2">
      <c r="A68" s="5"/>
      <c r="B68" s="4"/>
      <c r="C68" s="19"/>
      <c r="D68" s="4">
        <v>0.1</v>
      </c>
      <c r="E68" s="4">
        <v>1439</v>
      </c>
      <c r="F68" s="6">
        <f t="shared" si="12"/>
        <v>0.61041666666666672</v>
      </c>
      <c r="G68" s="4">
        <v>1441</v>
      </c>
      <c r="H68" s="1">
        <f t="shared" si="4"/>
        <v>0.6118055555555556</v>
      </c>
      <c r="I68" s="1" t="str">
        <f t="shared" si="0"/>
        <v/>
      </c>
      <c r="J68">
        <f t="shared" si="1"/>
        <v>7.9999999999999716</v>
      </c>
      <c r="K68">
        <f t="shared" si="5"/>
        <v>1.9999999999999929</v>
      </c>
      <c r="L68">
        <f t="shared" si="2"/>
        <v>4</v>
      </c>
      <c r="M68">
        <f t="shared" ca="1" si="3"/>
        <v>1235</v>
      </c>
      <c r="N68" t="str">
        <f t="shared" si="6"/>
        <v/>
      </c>
      <c r="O68">
        <f t="shared" si="7"/>
        <v>0.43999999999999845</v>
      </c>
      <c r="P68" s="7">
        <f t="shared" si="8"/>
        <v>0.31270424881382253</v>
      </c>
      <c r="Q68">
        <f t="shared" si="9"/>
        <v>0.19999999999999929</v>
      </c>
      <c r="R68">
        <f t="shared" si="10"/>
        <v>0.63999999999999768</v>
      </c>
      <c r="S68" s="7">
        <f t="shared" si="11"/>
        <v>0.51270424881382182</v>
      </c>
    </row>
    <row r="69" spans="1:19" x14ac:dyDescent="0.2">
      <c r="A69" s="5"/>
      <c r="B69" s="4"/>
      <c r="C69" s="19"/>
      <c r="D69" s="4">
        <v>0.01</v>
      </c>
      <c r="E69" s="4">
        <v>1449</v>
      </c>
      <c r="F69" s="6">
        <f t="shared" si="12"/>
        <v>0.61736111111111114</v>
      </c>
      <c r="G69" s="4">
        <v>1452</v>
      </c>
      <c r="H69" s="1">
        <f t="shared" si="4"/>
        <v>0.61944444444444446</v>
      </c>
      <c r="I69" s="1">
        <f t="shared" si="0"/>
        <v>0.62291666666666667</v>
      </c>
      <c r="J69" t="str">
        <f t="shared" si="1"/>
        <v/>
      </c>
      <c r="K69">
        <f t="shared" si="5"/>
        <v>2.9999999999999893</v>
      </c>
      <c r="L69">
        <f t="shared" si="2"/>
        <v>5</v>
      </c>
      <c r="M69">
        <f t="shared" ca="1" si="3"/>
        <v>1235</v>
      </c>
      <c r="N69">
        <f t="shared" ca="1" si="6"/>
        <v>141.99999999999997</v>
      </c>
      <c r="O69">
        <f t="shared" si="7"/>
        <v>2.5000000000000001E-2</v>
      </c>
      <c r="P69" s="7">
        <f t="shared" si="8"/>
        <v>5.4281443780592247E-3</v>
      </c>
      <c r="Q69">
        <f t="shared" si="9"/>
        <v>2.9999999999999895E-2</v>
      </c>
      <c r="R69">
        <f t="shared" si="10"/>
        <v>5.4999999999999896E-2</v>
      </c>
      <c r="S69" s="7">
        <f t="shared" si="11"/>
        <v>3.542814437805912E-2</v>
      </c>
    </row>
    <row r="70" spans="1:19" x14ac:dyDescent="0.2">
      <c r="A70" s="5">
        <v>39560</v>
      </c>
      <c r="B70" s="4">
        <v>1534</v>
      </c>
      <c r="C70" s="19"/>
      <c r="D70" s="4">
        <v>0.01</v>
      </c>
      <c r="E70" s="4">
        <v>1556</v>
      </c>
      <c r="F70" s="6">
        <f t="shared" si="12"/>
        <v>0.66388888888888886</v>
      </c>
      <c r="G70" s="4">
        <v>1602</v>
      </c>
      <c r="H70" s="1">
        <f t="shared" si="4"/>
        <v>0.66805555555555562</v>
      </c>
      <c r="I70" s="1" t="str">
        <f t="shared" si="0"/>
        <v/>
      </c>
      <c r="J70">
        <f t="shared" si="1"/>
        <v>10.999999999999801</v>
      </c>
      <c r="K70">
        <f t="shared" si="5"/>
        <v>6.0000000000001386</v>
      </c>
      <c r="L70">
        <f t="shared" si="2"/>
        <v>1</v>
      </c>
      <c r="M70">
        <f t="shared" ca="1" si="3"/>
        <v>1534</v>
      </c>
      <c r="N70" t="str">
        <f t="shared" si="6"/>
        <v/>
      </c>
      <c r="O70">
        <f t="shared" si="7"/>
        <v>5.5549999999998994</v>
      </c>
      <c r="P70" s="7">
        <f t="shared" si="8"/>
        <v>2.3647842885280461</v>
      </c>
      <c r="Q70">
        <f t="shared" si="9"/>
        <v>6.0000000000001386E-2</v>
      </c>
      <c r="R70">
        <f t="shared" si="10"/>
        <v>5.6149999999999007</v>
      </c>
      <c r="S70" s="7">
        <f t="shared" si="11"/>
        <v>2.4247842885280475</v>
      </c>
    </row>
    <row r="71" spans="1:19" x14ac:dyDescent="0.2">
      <c r="A71" s="4"/>
      <c r="B71" s="4"/>
      <c r="C71" s="19"/>
      <c r="D71" s="4">
        <v>1</v>
      </c>
      <c r="E71" s="4">
        <v>1613</v>
      </c>
      <c r="F71" s="6">
        <f t="shared" si="12"/>
        <v>0.67569444444444438</v>
      </c>
      <c r="G71" s="4">
        <v>1617</v>
      </c>
      <c r="H71" s="1">
        <f t="shared" si="4"/>
        <v>0.67847222222222225</v>
      </c>
      <c r="I71" s="1">
        <f t="shared" si="0"/>
        <v>0.68194444444444446</v>
      </c>
      <c r="J71" t="str">
        <f t="shared" si="1"/>
        <v/>
      </c>
      <c r="K71">
        <f t="shared" si="5"/>
        <v>4.0000000000001457</v>
      </c>
      <c r="L71">
        <f t="shared" si="2"/>
        <v>2</v>
      </c>
      <c r="M71">
        <f t="shared" ca="1" si="3"/>
        <v>1534</v>
      </c>
      <c r="N71">
        <f t="shared" ca="1" si="6"/>
        <v>47.999999999999986</v>
      </c>
      <c r="O71">
        <f t="shared" si="7"/>
        <v>2.5</v>
      </c>
      <c r="P71" s="7">
        <f t="shared" si="8"/>
        <v>0.36191198291773735</v>
      </c>
      <c r="Q71">
        <f t="shared" si="9"/>
        <v>4.0000000000001457</v>
      </c>
      <c r="R71">
        <f t="shared" si="10"/>
        <v>6.5000000000001457</v>
      </c>
      <c r="S71" s="7">
        <f t="shared" si="11"/>
        <v>4.3619119829178832</v>
      </c>
    </row>
    <row r="72" spans="1:19" x14ac:dyDescent="0.2">
      <c r="A72" s="5">
        <v>39561</v>
      </c>
      <c r="B72">
        <v>803</v>
      </c>
      <c r="C72" s="19">
        <v>3</v>
      </c>
      <c r="D72" s="4">
        <v>0.01</v>
      </c>
      <c r="E72" s="4">
        <v>849</v>
      </c>
      <c r="F72" s="6">
        <f t="shared" si="12"/>
        <v>0.36736111111111108</v>
      </c>
      <c r="G72" s="4">
        <v>858</v>
      </c>
      <c r="H72" s="1">
        <f t="shared" si="4"/>
        <v>0.37361111111111112</v>
      </c>
      <c r="I72" s="1" t="str">
        <f t="shared" si="0"/>
        <v/>
      </c>
      <c r="J72">
        <f t="shared" si="1"/>
        <v>9.000000000000048</v>
      </c>
      <c r="K72">
        <f t="shared" si="5"/>
        <v>9.000000000000048</v>
      </c>
      <c r="L72">
        <f t="shared" si="2"/>
        <v>1</v>
      </c>
      <c r="M72">
        <f t="shared" ca="1" si="3"/>
        <v>803</v>
      </c>
      <c r="N72" t="str">
        <f t="shared" si="6"/>
        <v/>
      </c>
      <c r="O72">
        <f t="shared" si="7"/>
        <v>4.9950000000000268</v>
      </c>
      <c r="P72" s="7">
        <f t="shared" si="8"/>
        <v>2.0870647328093179</v>
      </c>
      <c r="Q72">
        <f t="shared" si="9"/>
        <v>9.0000000000000482E-2</v>
      </c>
      <c r="R72">
        <f t="shared" si="10"/>
        <v>5.0850000000000275</v>
      </c>
      <c r="S72" s="7">
        <f t="shared" si="11"/>
        <v>2.1770647328093182</v>
      </c>
    </row>
    <row r="73" spans="1:19" x14ac:dyDescent="0.2">
      <c r="A73" s="5"/>
      <c r="B73" s="4"/>
      <c r="C73" s="19"/>
      <c r="D73" s="4">
        <v>1.1000000000000001</v>
      </c>
      <c r="E73" s="4">
        <v>907</v>
      </c>
      <c r="F73" s="6">
        <f t="shared" si="12"/>
        <v>0.37986111111111115</v>
      </c>
      <c r="G73" s="4">
        <v>912</v>
      </c>
      <c r="H73" s="1">
        <f t="shared" si="4"/>
        <v>0.3833333333333333</v>
      </c>
      <c r="I73" s="1" t="str">
        <f t="shared" si="0"/>
        <v/>
      </c>
      <c r="J73">
        <f t="shared" si="1"/>
        <v>10.000000000000044</v>
      </c>
      <c r="K73">
        <f t="shared" si="5"/>
        <v>4.9999999999999023</v>
      </c>
      <c r="L73">
        <f t="shared" si="2"/>
        <v>2</v>
      </c>
      <c r="M73">
        <f t="shared" ca="1" si="3"/>
        <v>803</v>
      </c>
      <c r="N73" t="str">
        <f t="shared" si="6"/>
        <v/>
      </c>
      <c r="O73">
        <f t="shared" si="7"/>
        <v>5.8500000000000263</v>
      </c>
      <c r="P73" s="7">
        <f t="shared" si="8"/>
        <v>3.7392584714987356</v>
      </c>
      <c r="Q73">
        <f t="shared" si="9"/>
        <v>5.4999999999998934</v>
      </c>
      <c r="R73">
        <f t="shared" si="10"/>
        <v>11.34999999999992</v>
      </c>
      <c r="S73" s="7">
        <f t="shared" si="11"/>
        <v>9.2392584714986299</v>
      </c>
    </row>
    <row r="74" spans="1:19" x14ac:dyDescent="0.2">
      <c r="A74" s="5"/>
      <c r="B74" s="4"/>
      <c r="C74" s="19"/>
      <c r="D74" s="4">
        <v>7.0000000000000007E-2</v>
      </c>
      <c r="E74" s="4">
        <v>922</v>
      </c>
      <c r="F74" s="6">
        <f t="shared" si="12"/>
        <v>0.39027777777777778</v>
      </c>
      <c r="G74" s="4">
        <v>926</v>
      </c>
      <c r="H74" s="1">
        <f t="shared" si="4"/>
        <v>0.39305555555555555</v>
      </c>
      <c r="I74" s="1">
        <f t="shared" si="0"/>
        <v>0.39652777777777776</v>
      </c>
      <c r="J74" t="str">
        <f t="shared" si="1"/>
        <v/>
      </c>
      <c r="K74">
        <f t="shared" si="5"/>
        <v>3.9999999999999858</v>
      </c>
      <c r="L74">
        <f t="shared" si="2"/>
        <v>3</v>
      </c>
      <c r="M74">
        <f t="shared" ca="1" si="3"/>
        <v>803</v>
      </c>
      <c r="N74">
        <f t="shared" ca="1" si="6"/>
        <v>87.999999999999929</v>
      </c>
      <c r="O74">
        <f t="shared" si="7"/>
        <v>0.17500000000000002</v>
      </c>
      <c r="P74" s="7">
        <f t="shared" si="8"/>
        <v>3.1372129064869518E-2</v>
      </c>
      <c r="Q74">
        <f t="shared" si="9"/>
        <v>0.27999999999999903</v>
      </c>
      <c r="R74">
        <f t="shared" si="10"/>
        <v>0.45499999999999907</v>
      </c>
      <c r="S74" s="7">
        <f t="shared" si="11"/>
        <v>0.31137212906486855</v>
      </c>
    </row>
    <row r="75" spans="1:19" x14ac:dyDescent="0.2">
      <c r="A75" s="5">
        <v>39561</v>
      </c>
      <c r="B75" s="4">
        <v>1310</v>
      </c>
      <c r="C75" s="19">
        <v>3</v>
      </c>
      <c r="D75" s="4">
        <v>0.01</v>
      </c>
      <c r="E75" s="4">
        <v>1328</v>
      </c>
      <c r="F75" s="6">
        <f t="shared" si="12"/>
        <v>0.56111111111111112</v>
      </c>
      <c r="G75" s="4">
        <v>1333</v>
      </c>
      <c r="H75" s="1">
        <f t="shared" si="4"/>
        <v>0.56458333333333333</v>
      </c>
      <c r="I75" s="1" t="str">
        <f t="shared" si="0"/>
        <v/>
      </c>
      <c r="J75">
        <f t="shared" si="1"/>
        <v>7.9999999999999716</v>
      </c>
      <c r="K75">
        <f t="shared" si="5"/>
        <v>4.9999999999999822</v>
      </c>
      <c r="L75">
        <f t="shared" si="2"/>
        <v>1</v>
      </c>
      <c r="M75">
        <f t="shared" ca="1" si="3"/>
        <v>1310</v>
      </c>
      <c r="N75" t="str">
        <f t="shared" si="6"/>
        <v/>
      </c>
      <c r="O75">
        <f t="shared" si="7"/>
        <v>0.43999999999999845</v>
      </c>
      <c r="P75" s="7">
        <f t="shared" si="8"/>
        <v>0.31270424881382258</v>
      </c>
      <c r="Q75">
        <f t="shared" si="9"/>
        <v>4.9999999999999822E-2</v>
      </c>
      <c r="R75">
        <f t="shared" si="10"/>
        <v>0.48999999999999827</v>
      </c>
      <c r="S75" s="7">
        <f t="shared" si="11"/>
        <v>0.36270424881382241</v>
      </c>
    </row>
    <row r="76" spans="1:19" x14ac:dyDescent="0.2">
      <c r="A76" s="4"/>
      <c r="B76" s="4"/>
      <c r="C76" s="19"/>
      <c r="D76" s="4">
        <v>0.1</v>
      </c>
      <c r="E76" s="4">
        <v>1341</v>
      </c>
      <c r="F76" s="6">
        <f t="shared" si="12"/>
        <v>0.57013888888888886</v>
      </c>
      <c r="G76" s="4">
        <v>1345</v>
      </c>
      <c r="H76" s="1">
        <f t="shared" si="4"/>
        <v>0.57291666666666663</v>
      </c>
      <c r="I76" s="1" t="str">
        <f t="shared" si="0"/>
        <v/>
      </c>
      <c r="J76">
        <f t="shared" si="1"/>
        <v>9.0000000000001279</v>
      </c>
      <c r="K76">
        <f t="shared" si="5"/>
        <v>3.9999999999999858</v>
      </c>
      <c r="L76">
        <f t="shared" si="2"/>
        <v>2</v>
      </c>
      <c r="M76">
        <f t="shared" ca="1" si="3"/>
        <v>1310</v>
      </c>
      <c r="N76" t="str">
        <f t="shared" si="6"/>
        <v/>
      </c>
      <c r="O76">
        <f t="shared" si="7"/>
        <v>0.49500000000000705</v>
      </c>
      <c r="P76" s="7">
        <f t="shared" si="8"/>
        <v>0.35179227991555656</v>
      </c>
      <c r="Q76">
        <f t="shared" si="9"/>
        <v>0.39999999999999858</v>
      </c>
      <c r="R76">
        <f t="shared" si="10"/>
        <v>0.89500000000000557</v>
      </c>
      <c r="S76" s="7">
        <f t="shared" si="11"/>
        <v>0.75179227991555519</v>
      </c>
    </row>
    <row r="77" spans="1:19" x14ac:dyDescent="0.2">
      <c r="A77" s="4"/>
      <c r="B77" s="4"/>
      <c r="C77" s="19"/>
      <c r="D77" s="4">
        <v>0.01</v>
      </c>
      <c r="E77" s="4">
        <v>1354</v>
      </c>
      <c r="F77" s="6">
        <f t="shared" si="12"/>
        <v>0.57916666666666672</v>
      </c>
      <c r="G77" s="4">
        <v>1358</v>
      </c>
      <c r="H77" s="1">
        <f t="shared" si="4"/>
        <v>0.58194444444444449</v>
      </c>
      <c r="I77" s="1" t="str">
        <f t="shared" si="0"/>
        <v/>
      </c>
      <c r="J77">
        <f t="shared" si="1"/>
        <v>7.9999999999999716</v>
      </c>
      <c r="K77">
        <f t="shared" si="5"/>
        <v>3.9999999999999858</v>
      </c>
      <c r="L77">
        <f t="shared" si="2"/>
        <v>3</v>
      </c>
      <c r="M77">
        <f t="shared" ca="1" si="3"/>
        <v>1310</v>
      </c>
      <c r="N77" t="str">
        <f t="shared" si="6"/>
        <v/>
      </c>
      <c r="O77">
        <f t="shared" si="7"/>
        <v>0.43999999999999845</v>
      </c>
      <c r="P77" s="7">
        <f t="shared" si="8"/>
        <v>0.31270424881382258</v>
      </c>
      <c r="Q77">
        <f t="shared" si="9"/>
        <v>3.9999999999999862E-2</v>
      </c>
      <c r="R77">
        <f t="shared" si="10"/>
        <v>0.47999999999999832</v>
      </c>
      <c r="S77" s="7">
        <f t="shared" si="11"/>
        <v>0.35270424881382245</v>
      </c>
    </row>
    <row r="78" spans="1:19" x14ac:dyDescent="0.2">
      <c r="A78" s="5"/>
      <c r="B78" s="4"/>
      <c r="C78" s="19"/>
      <c r="D78" s="4">
        <v>0.1</v>
      </c>
      <c r="E78" s="4">
        <v>1406</v>
      </c>
      <c r="F78" s="6">
        <f t="shared" si="12"/>
        <v>0.58750000000000002</v>
      </c>
      <c r="G78" s="4">
        <v>1411</v>
      </c>
      <c r="H78" s="1">
        <f t="shared" si="4"/>
        <v>0.59097222222222223</v>
      </c>
      <c r="I78" s="1" t="str">
        <f t="shared" si="0"/>
        <v/>
      </c>
      <c r="J78">
        <f t="shared" si="1"/>
        <v>5.9999999999999787</v>
      </c>
      <c r="K78">
        <f t="shared" si="5"/>
        <v>4.9999999999999822</v>
      </c>
      <c r="L78">
        <f t="shared" si="2"/>
        <v>4</v>
      </c>
      <c r="M78">
        <f t="shared" ca="1" si="3"/>
        <v>1310</v>
      </c>
      <c r="N78" t="str">
        <f t="shared" si="6"/>
        <v/>
      </c>
      <c r="O78">
        <f t="shared" si="7"/>
        <v>0.32999999999999885</v>
      </c>
      <c r="P78" s="7">
        <f t="shared" si="8"/>
        <v>0.2345281866103669</v>
      </c>
      <c r="Q78">
        <f t="shared" si="9"/>
        <v>0.49999999999999822</v>
      </c>
      <c r="R78">
        <f t="shared" si="10"/>
        <v>0.82999999999999707</v>
      </c>
      <c r="S78" s="7">
        <f t="shared" si="11"/>
        <v>0.73452818661036512</v>
      </c>
    </row>
    <row r="79" spans="1:19" x14ac:dyDescent="0.2">
      <c r="A79" s="5"/>
      <c r="B79" s="4"/>
      <c r="C79" s="19"/>
      <c r="D79" s="4">
        <v>0.01</v>
      </c>
      <c r="E79" s="4">
        <v>1417</v>
      </c>
      <c r="F79" s="6">
        <f t="shared" si="12"/>
        <v>0.59513888888888888</v>
      </c>
      <c r="G79" s="4">
        <v>1429</v>
      </c>
      <c r="H79" s="1">
        <f t="shared" si="4"/>
        <v>0.60347222222222219</v>
      </c>
      <c r="I79" s="1" t="str">
        <f t="shared" ref="I79:I142" si="13">IF(OR(A80&lt;&gt;"",D80=""),H79+TIME(0,5,0),"")</f>
        <v/>
      </c>
      <c r="J79">
        <f t="shared" ref="J79:J142" si="14">IF(AND(OR(AND(A79&lt;&gt;"",A80=""),AND(A79="",A80="")),D80&lt;&gt;""),(F80-H79)*1440,"")</f>
        <v>10.999999999999961</v>
      </c>
      <c r="K79">
        <f t="shared" si="5"/>
        <v>11.999999999999957</v>
      </c>
      <c r="L79">
        <f t="shared" ref="L79:L142" si="15">IF(A79&lt;&gt;"",1,L78+1)</f>
        <v>5</v>
      </c>
      <c r="M79">
        <f t="shared" ref="M79:M142" ca="1" si="16">OFFSET(B79,-L79+1,0)</f>
        <v>1310</v>
      </c>
      <c r="N79" t="str">
        <f t="shared" si="6"/>
        <v/>
      </c>
      <c r="O79">
        <f t="shared" si="7"/>
        <v>0.60499999999999787</v>
      </c>
      <c r="P79" s="7">
        <f t="shared" si="8"/>
        <v>0.42996834211900603</v>
      </c>
      <c r="Q79">
        <f t="shared" si="9"/>
        <v>0.11999999999999958</v>
      </c>
      <c r="R79">
        <f t="shared" si="10"/>
        <v>0.72499999999999742</v>
      </c>
      <c r="S79" s="7">
        <f t="shared" si="11"/>
        <v>0.54996834211900558</v>
      </c>
    </row>
    <row r="80" spans="1:19" x14ac:dyDescent="0.2">
      <c r="A80" s="4"/>
      <c r="B80" s="4"/>
      <c r="C80" s="19"/>
      <c r="D80" s="4">
        <v>0.1</v>
      </c>
      <c r="E80" s="4">
        <v>1440</v>
      </c>
      <c r="F80" s="6">
        <f t="shared" ref="F80:F143" si="17">VALUE(CONCATENATE(LEFT(E80,LEN(E80)-2),":",RIGHT(E80,2)))</f>
        <v>0.61111111111111105</v>
      </c>
      <c r="G80" s="4">
        <v>1448</v>
      </c>
      <c r="H80" s="1">
        <f t="shared" ref="H80:H143" si="18">VALUE(CONCATENATE(LEFT(G80,LEN(G80)-2),":",RIGHT(G80,2)))</f>
        <v>0.6166666666666667</v>
      </c>
      <c r="I80" s="1" t="str">
        <f t="shared" si="13"/>
        <v/>
      </c>
      <c r="J80">
        <f t="shared" si="14"/>
        <v>11.999999999999957</v>
      </c>
      <c r="K80">
        <f t="shared" ref="K80:K143" si="19">(H80-F80)*1440</f>
        <v>8.0000000000001315</v>
      </c>
      <c r="L80">
        <f t="shared" si="15"/>
        <v>6</v>
      </c>
      <c r="M80">
        <f t="shared" ca="1" si="16"/>
        <v>1310</v>
      </c>
      <c r="N80" t="str">
        <f t="shared" ref="N80:N143" si="20">IF(I80&lt;&gt;"",(I80-VALUE(CONCATENATE(LEFT(M80,LEN(M80)-2),":",RIGHT(M80,2))))*1440,"")</f>
        <v/>
      </c>
      <c r="O80">
        <f t="shared" ref="O80:O143" si="21">IF(J80&lt;&gt;"",(D80+D81)*J80/2,D80*5/2)</f>
        <v>0.6599999999999977</v>
      </c>
      <c r="P80" s="7">
        <f t="shared" ref="P80:P143" si="22">IF(J80&lt;&gt;"",(D81-D80)*J80/LN((D81+0.000001)/(D80+0.000001)),-5*(D80-0.000001)/(LN(1/D80)-13.8155))</f>
        <v>0.46905637322073379</v>
      </c>
      <c r="Q80">
        <f t="shared" ref="Q80:Q143" si="23">(D80*K80)</f>
        <v>0.80000000000001315</v>
      </c>
      <c r="R80">
        <f t="shared" ref="R80:R143" si="24">O80+Q80</f>
        <v>1.4600000000000108</v>
      </c>
      <c r="S80" s="7">
        <f t="shared" ref="S80:S143" si="25">P80+Q80</f>
        <v>1.2690563732207469</v>
      </c>
    </row>
    <row r="81" spans="1:19" x14ac:dyDescent="0.2">
      <c r="A81" s="5"/>
      <c r="B81" s="4"/>
      <c r="C81" s="19"/>
      <c r="D81" s="4">
        <v>0.01</v>
      </c>
      <c r="E81" s="4">
        <v>1500</v>
      </c>
      <c r="F81" s="6">
        <f t="shared" si="17"/>
        <v>0.625</v>
      </c>
      <c r="G81" s="4">
        <v>1504</v>
      </c>
      <c r="H81" s="1">
        <f t="shared" si="18"/>
        <v>0.62777777777777777</v>
      </c>
      <c r="I81" s="1" t="str">
        <f t="shared" si="13"/>
        <v/>
      </c>
      <c r="J81">
        <f t="shared" si="14"/>
        <v>8.999999999999968</v>
      </c>
      <c r="K81">
        <f t="shared" si="19"/>
        <v>3.9999999999999858</v>
      </c>
      <c r="L81">
        <f t="shared" si="15"/>
        <v>7</v>
      </c>
      <c r="M81">
        <f t="shared" ca="1" si="16"/>
        <v>1310</v>
      </c>
      <c r="N81" t="str">
        <f t="shared" si="20"/>
        <v/>
      </c>
      <c r="O81">
        <f t="shared" si="21"/>
        <v>0.49499999999999822</v>
      </c>
      <c r="P81" s="7">
        <f t="shared" si="22"/>
        <v>0.3517922799155504</v>
      </c>
      <c r="Q81">
        <f t="shared" si="23"/>
        <v>3.9999999999999862E-2</v>
      </c>
      <c r="R81">
        <f t="shared" si="24"/>
        <v>0.53499999999999803</v>
      </c>
      <c r="S81" s="7">
        <f t="shared" si="25"/>
        <v>0.39179227991555027</v>
      </c>
    </row>
    <row r="82" spans="1:19" x14ac:dyDescent="0.2">
      <c r="A82" s="5"/>
      <c r="B82" s="4"/>
      <c r="C82" s="19"/>
      <c r="D82" s="4">
        <v>0.1</v>
      </c>
      <c r="E82" s="4">
        <v>1513</v>
      </c>
      <c r="F82" s="6">
        <f t="shared" si="17"/>
        <v>0.63402777777777775</v>
      </c>
      <c r="G82" s="4">
        <v>1516</v>
      </c>
      <c r="H82" s="1">
        <f t="shared" si="18"/>
        <v>0.63611111111111118</v>
      </c>
      <c r="I82" s="1" t="str">
        <f t="shared" si="13"/>
        <v/>
      </c>
      <c r="J82">
        <f t="shared" si="14"/>
        <v>10.999999999999801</v>
      </c>
      <c r="K82">
        <f t="shared" si="19"/>
        <v>3.0000000000001492</v>
      </c>
      <c r="L82">
        <f t="shared" si="15"/>
        <v>8</v>
      </c>
      <c r="M82">
        <f t="shared" ca="1" si="16"/>
        <v>1310</v>
      </c>
      <c r="N82" t="str">
        <f t="shared" si="20"/>
        <v/>
      </c>
      <c r="O82">
        <f t="shared" si="21"/>
        <v>0.6049999999999891</v>
      </c>
      <c r="P82" s="7">
        <f t="shared" si="22"/>
        <v>0.42996834211899976</v>
      </c>
      <c r="Q82">
        <f t="shared" si="23"/>
        <v>0.30000000000001492</v>
      </c>
      <c r="R82">
        <f t="shared" si="24"/>
        <v>0.90500000000000402</v>
      </c>
      <c r="S82" s="7">
        <f t="shared" si="25"/>
        <v>0.72996834211901462</v>
      </c>
    </row>
    <row r="83" spans="1:19" x14ac:dyDescent="0.2">
      <c r="A83" s="4"/>
      <c r="B83" s="4"/>
      <c r="C83" s="19"/>
      <c r="D83" s="4">
        <v>0.01</v>
      </c>
      <c r="E83" s="4">
        <v>1527</v>
      </c>
      <c r="F83" s="6">
        <f t="shared" si="17"/>
        <v>0.64374999999999993</v>
      </c>
      <c r="G83" s="4">
        <v>1544</v>
      </c>
      <c r="H83" s="1">
        <f t="shared" si="18"/>
        <v>0.65555555555555556</v>
      </c>
      <c r="I83" s="1">
        <f t="shared" si="13"/>
        <v>0.65902777777777777</v>
      </c>
      <c r="J83" t="str">
        <f t="shared" si="14"/>
        <v/>
      </c>
      <c r="K83">
        <f t="shared" si="19"/>
        <v>17.000000000000099</v>
      </c>
      <c r="L83">
        <f t="shared" si="15"/>
        <v>9</v>
      </c>
      <c r="M83">
        <f t="shared" ca="1" si="16"/>
        <v>1310</v>
      </c>
      <c r="N83">
        <f t="shared" ca="1" si="20"/>
        <v>159.00000000000009</v>
      </c>
      <c r="O83">
        <f t="shared" si="21"/>
        <v>2.5000000000000001E-2</v>
      </c>
      <c r="P83" s="7">
        <f t="shared" si="22"/>
        <v>5.4281443780592247E-3</v>
      </c>
      <c r="Q83">
        <f t="shared" si="23"/>
        <v>0.17000000000000101</v>
      </c>
      <c r="R83">
        <f t="shared" si="24"/>
        <v>0.19500000000000101</v>
      </c>
      <c r="S83" s="7">
        <f t="shared" si="25"/>
        <v>0.17542814437806023</v>
      </c>
    </row>
    <row r="84" spans="1:19" x14ac:dyDescent="0.2">
      <c r="A84" s="5">
        <v>39561</v>
      </c>
      <c r="B84" s="4">
        <v>1556</v>
      </c>
      <c r="C84" s="19">
        <v>3</v>
      </c>
      <c r="D84" s="4">
        <v>0.01</v>
      </c>
      <c r="E84" s="4">
        <v>1613</v>
      </c>
      <c r="F84" s="6">
        <f t="shared" si="17"/>
        <v>0.67569444444444438</v>
      </c>
      <c r="G84" s="4">
        <v>1617</v>
      </c>
      <c r="H84" s="1">
        <f t="shared" si="18"/>
        <v>0.67847222222222225</v>
      </c>
      <c r="I84" s="1" t="str">
        <f t="shared" si="13"/>
        <v/>
      </c>
      <c r="J84">
        <f t="shared" si="14"/>
        <v>8.999999999999968</v>
      </c>
      <c r="K84">
        <f t="shared" si="19"/>
        <v>4.0000000000001457</v>
      </c>
      <c r="L84">
        <f t="shared" si="15"/>
        <v>1</v>
      </c>
      <c r="M84">
        <f t="shared" ca="1" si="16"/>
        <v>1556</v>
      </c>
      <c r="N84" t="str">
        <f t="shared" si="20"/>
        <v/>
      </c>
      <c r="O84">
        <f t="shared" si="21"/>
        <v>0.49499999999999822</v>
      </c>
      <c r="P84" s="7">
        <f t="shared" si="22"/>
        <v>0.3517922799155504</v>
      </c>
      <c r="Q84">
        <f t="shared" si="23"/>
        <v>4.0000000000001458E-2</v>
      </c>
      <c r="R84">
        <f t="shared" si="24"/>
        <v>0.5349999999999997</v>
      </c>
      <c r="S84" s="7">
        <f t="shared" si="25"/>
        <v>0.39179227991555188</v>
      </c>
    </row>
    <row r="85" spans="1:19" x14ac:dyDescent="0.2">
      <c r="A85" s="5"/>
      <c r="B85" s="4"/>
      <c r="C85" s="19"/>
      <c r="D85" s="4">
        <v>0.1</v>
      </c>
      <c r="E85" s="4">
        <v>1626</v>
      </c>
      <c r="F85" s="6">
        <f t="shared" si="17"/>
        <v>0.68472222222222223</v>
      </c>
      <c r="G85" s="4">
        <v>1629</v>
      </c>
      <c r="H85" s="1">
        <f t="shared" si="18"/>
        <v>0.68680555555555556</v>
      </c>
      <c r="I85" s="1" t="str">
        <f t="shared" si="13"/>
        <v/>
      </c>
      <c r="J85">
        <f t="shared" si="14"/>
        <v>7.000000000000135</v>
      </c>
      <c r="K85">
        <f t="shared" si="19"/>
        <v>2.9999999999999893</v>
      </c>
      <c r="L85">
        <f t="shared" si="15"/>
        <v>2</v>
      </c>
      <c r="M85">
        <f t="shared" ca="1" si="16"/>
        <v>1556</v>
      </c>
      <c r="N85" t="str">
        <f t="shared" si="20"/>
        <v/>
      </c>
      <c r="O85">
        <f t="shared" si="21"/>
        <v>0.38500000000000745</v>
      </c>
      <c r="P85" s="7">
        <f t="shared" si="22"/>
        <v>0.27361621771210093</v>
      </c>
      <c r="Q85">
        <f t="shared" si="23"/>
        <v>0.29999999999999893</v>
      </c>
      <c r="R85">
        <f t="shared" si="24"/>
        <v>0.68500000000000638</v>
      </c>
      <c r="S85" s="7">
        <f t="shared" si="25"/>
        <v>0.57361621771209981</v>
      </c>
    </row>
    <row r="86" spans="1:19" x14ac:dyDescent="0.2">
      <c r="A86" s="4"/>
      <c r="B86" s="4"/>
      <c r="C86" s="19"/>
      <c r="D86" s="4">
        <v>0.01</v>
      </c>
      <c r="E86" s="4">
        <v>1636</v>
      </c>
      <c r="F86" s="6">
        <f t="shared" si="17"/>
        <v>0.69166666666666676</v>
      </c>
      <c r="G86" s="4">
        <v>1639</v>
      </c>
      <c r="H86" s="1">
        <f t="shared" si="18"/>
        <v>0.69374999999999998</v>
      </c>
      <c r="I86" s="1" t="str">
        <f t="shared" si="13"/>
        <v/>
      </c>
      <c r="J86">
        <f t="shared" si="14"/>
        <v>6.9999999999999751</v>
      </c>
      <c r="K86">
        <f t="shared" si="19"/>
        <v>2.9999999999998295</v>
      </c>
      <c r="L86">
        <f t="shared" si="15"/>
        <v>3</v>
      </c>
      <c r="M86">
        <f t="shared" ca="1" si="16"/>
        <v>1556</v>
      </c>
      <c r="N86" t="str">
        <f t="shared" si="20"/>
        <v/>
      </c>
      <c r="O86">
        <f t="shared" si="21"/>
        <v>0.38499999999999862</v>
      </c>
      <c r="P86" s="7">
        <f t="shared" si="22"/>
        <v>0.27361621771209477</v>
      </c>
      <c r="Q86">
        <f t="shared" si="23"/>
        <v>2.9999999999998295E-2</v>
      </c>
      <c r="R86">
        <f t="shared" si="24"/>
        <v>0.41499999999999693</v>
      </c>
      <c r="S86" s="7">
        <f t="shared" si="25"/>
        <v>0.30361621771209307</v>
      </c>
    </row>
    <row r="87" spans="1:19" x14ac:dyDescent="0.2">
      <c r="A87" s="5"/>
      <c r="B87" s="4"/>
      <c r="C87" s="19"/>
      <c r="D87" s="4">
        <v>0.1</v>
      </c>
      <c r="E87" s="4">
        <v>1646</v>
      </c>
      <c r="F87" s="6">
        <f t="shared" si="17"/>
        <v>0.69861111111111107</v>
      </c>
      <c r="G87" s="4">
        <v>1648</v>
      </c>
      <c r="H87" s="1">
        <f t="shared" si="18"/>
        <v>0.70000000000000007</v>
      </c>
      <c r="I87" s="1" t="str">
        <f t="shared" si="13"/>
        <v/>
      </c>
      <c r="J87">
        <f t="shared" si="14"/>
        <v>6.9999999999999751</v>
      </c>
      <c r="K87">
        <f t="shared" si="19"/>
        <v>2.0000000000001528</v>
      </c>
      <c r="L87">
        <f t="shared" si="15"/>
        <v>4</v>
      </c>
      <c r="M87">
        <f t="shared" ca="1" si="16"/>
        <v>1556</v>
      </c>
      <c r="N87" t="str">
        <f t="shared" si="20"/>
        <v/>
      </c>
      <c r="O87">
        <f t="shared" si="21"/>
        <v>0.38499999999999862</v>
      </c>
      <c r="P87" s="7">
        <f t="shared" si="22"/>
        <v>0.27361621771209471</v>
      </c>
      <c r="Q87">
        <f t="shared" si="23"/>
        <v>0.20000000000001528</v>
      </c>
      <c r="R87">
        <f t="shared" si="24"/>
        <v>0.58500000000001395</v>
      </c>
      <c r="S87" s="7">
        <f t="shared" si="25"/>
        <v>0.47361621771210999</v>
      </c>
    </row>
    <row r="88" spans="1:19" x14ac:dyDescent="0.2">
      <c r="A88" s="5"/>
      <c r="B88" s="4"/>
      <c r="C88" s="19"/>
      <c r="D88" s="4">
        <v>0.01</v>
      </c>
      <c r="E88" s="4">
        <v>1655</v>
      </c>
      <c r="F88" s="6">
        <f t="shared" si="17"/>
        <v>0.70486111111111116</v>
      </c>
      <c r="G88" s="4">
        <v>1656</v>
      </c>
      <c r="H88" s="1">
        <f t="shared" si="18"/>
        <v>0.7055555555555556</v>
      </c>
      <c r="I88" s="1">
        <f t="shared" si="13"/>
        <v>0.70902777777777781</v>
      </c>
      <c r="J88" t="str">
        <f t="shared" si="14"/>
        <v/>
      </c>
      <c r="K88">
        <f t="shared" si="19"/>
        <v>0.99999999999999645</v>
      </c>
      <c r="L88">
        <f t="shared" si="15"/>
        <v>5</v>
      </c>
      <c r="M88">
        <f t="shared" ca="1" si="16"/>
        <v>1556</v>
      </c>
      <c r="N88">
        <f t="shared" ca="1" si="20"/>
        <v>65.000000000000085</v>
      </c>
      <c r="O88">
        <f t="shared" si="21"/>
        <v>2.5000000000000001E-2</v>
      </c>
      <c r="P88" s="7">
        <f t="shared" si="22"/>
        <v>5.4281443780592247E-3</v>
      </c>
      <c r="Q88">
        <f t="shared" si="23"/>
        <v>9.9999999999999655E-3</v>
      </c>
      <c r="R88">
        <f t="shared" si="24"/>
        <v>3.4999999999999969E-2</v>
      </c>
      <c r="S88" s="7">
        <f t="shared" si="25"/>
        <v>1.5428144378059189E-2</v>
      </c>
    </row>
    <row r="89" spans="1:19" x14ac:dyDescent="0.2">
      <c r="A89" s="5">
        <v>39562</v>
      </c>
      <c r="B89" s="4">
        <v>809</v>
      </c>
      <c r="C89" s="21">
        <v>3</v>
      </c>
      <c r="D89" s="4">
        <v>0.01</v>
      </c>
      <c r="E89" s="4">
        <v>1007</v>
      </c>
      <c r="F89" s="6">
        <f t="shared" si="17"/>
        <v>0.42152777777777778</v>
      </c>
      <c r="G89" s="4">
        <v>1019</v>
      </c>
      <c r="H89" s="1">
        <f t="shared" si="18"/>
        <v>0.42986111111111108</v>
      </c>
      <c r="I89" s="1">
        <f t="shared" si="13"/>
        <v>0.43333333333333329</v>
      </c>
      <c r="J89" t="str">
        <f t="shared" si="14"/>
        <v/>
      </c>
      <c r="K89">
        <f t="shared" si="19"/>
        <v>11.999999999999957</v>
      </c>
      <c r="L89">
        <f t="shared" si="15"/>
        <v>1</v>
      </c>
      <c r="M89">
        <f t="shared" ca="1" si="16"/>
        <v>809</v>
      </c>
      <c r="N89">
        <f t="shared" ca="1" si="20"/>
        <v>134.99999999999991</v>
      </c>
      <c r="O89">
        <f t="shared" si="21"/>
        <v>2.5000000000000001E-2</v>
      </c>
      <c r="P89" s="7">
        <f t="shared" si="22"/>
        <v>5.4281443780592247E-3</v>
      </c>
      <c r="Q89">
        <f t="shared" si="23"/>
        <v>0.11999999999999958</v>
      </c>
      <c r="R89">
        <f t="shared" si="24"/>
        <v>0.14499999999999957</v>
      </c>
      <c r="S89" s="7">
        <f t="shared" si="25"/>
        <v>0.1254281443780588</v>
      </c>
    </row>
    <row r="90" spans="1:19" x14ac:dyDescent="0.2">
      <c r="A90" s="5">
        <v>39562</v>
      </c>
      <c r="B90" s="4">
        <v>1042</v>
      </c>
      <c r="C90" s="19"/>
      <c r="D90" s="4">
        <v>0.01</v>
      </c>
      <c r="E90" s="4">
        <v>1100</v>
      </c>
      <c r="F90" s="6">
        <f t="shared" si="17"/>
        <v>0.45833333333333331</v>
      </c>
      <c r="G90" s="4">
        <v>1102</v>
      </c>
      <c r="H90" s="1">
        <f t="shared" si="18"/>
        <v>0.4597222222222222</v>
      </c>
      <c r="I90" s="1" t="str">
        <f t="shared" si="13"/>
        <v/>
      </c>
      <c r="J90">
        <f t="shared" si="14"/>
        <v>7.0000000000000551</v>
      </c>
      <c r="K90">
        <f t="shared" si="19"/>
        <v>1.9999999999999929</v>
      </c>
      <c r="L90">
        <f t="shared" si="15"/>
        <v>1</v>
      </c>
      <c r="M90">
        <f t="shared" ca="1" si="16"/>
        <v>1042</v>
      </c>
      <c r="N90" t="str">
        <f t="shared" si="20"/>
        <v/>
      </c>
      <c r="O90">
        <f t="shared" si="21"/>
        <v>0.38500000000000301</v>
      </c>
      <c r="P90" s="7">
        <f t="shared" si="22"/>
        <v>0.27361621771209788</v>
      </c>
      <c r="Q90">
        <f t="shared" si="23"/>
        <v>1.9999999999999931E-2</v>
      </c>
      <c r="R90">
        <f t="shared" si="24"/>
        <v>0.40500000000000291</v>
      </c>
      <c r="S90" s="7">
        <f t="shared" si="25"/>
        <v>0.29361621771209778</v>
      </c>
    </row>
    <row r="91" spans="1:19" x14ac:dyDescent="0.2">
      <c r="A91" s="5"/>
      <c r="B91" s="4"/>
      <c r="C91" s="19"/>
      <c r="D91" s="4">
        <v>0.1</v>
      </c>
      <c r="E91" s="4">
        <v>1109</v>
      </c>
      <c r="F91" s="6">
        <f t="shared" si="17"/>
        <v>0.46458333333333335</v>
      </c>
      <c r="G91" s="4">
        <v>1114</v>
      </c>
      <c r="H91" s="1">
        <f t="shared" si="18"/>
        <v>0.4680555555555555</v>
      </c>
      <c r="I91" s="1" t="str">
        <f t="shared" si="13"/>
        <v/>
      </c>
      <c r="J91">
        <f t="shared" si="14"/>
        <v>9.000000000000048</v>
      </c>
      <c r="K91">
        <f t="shared" si="19"/>
        <v>4.9999999999999023</v>
      </c>
      <c r="L91">
        <f t="shared" si="15"/>
        <v>2</v>
      </c>
      <c r="M91">
        <f t="shared" ca="1" si="16"/>
        <v>1042</v>
      </c>
      <c r="N91" t="str">
        <f t="shared" si="20"/>
        <v/>
      </c>
      <c r="O91">
        <f t="shared" si="21"/>
        <v>0.49500000000000266</v>
      </c>
      <c r="P91" s="7">
        <f t="shared" si="22"/>
        <v>0.35179227991555345</v>
      </c>
      <c r="Q91">
        <f t="shared" si="23"/>
        <v>0.49999999999999023</v>
      </c>
      <c r="R91">
        <f t="shared" si="24"/>
        <v>0.99499999999999289</v>
      </c>
      <c r="S91" s="7">
        <f t="shared" si="25"/>
        <v>0.85179227991554374</v>
      </c>
    </row>
    <row r="92" spans="1:19" x14ac:dyDescent="0.2">
      <c r="A92" s="11"/>
      <c r="B92"/>
      <c r="C92" s="19"/>
      <c r="D92" s="4">
        <v>0.01</v>
      </c>
      <c r="E92" s="4">
        <v>1123</v>
      </c>
      <c r="F92" s="6">
        <f t="shared" si="17"/>
        <v>0.47430555555555554</v>
      </c>
      <c r="G92" s="4">
        <v>1154</v>
      </c>
      <c r="H92" s="1">
        <f t="shared" si="18"/>
        <v>0.49583333333333335</v>
      </c>
      <c r="I92" s="1" t="str">
        <f t="shared" si="13"/>
        <v/>
      </c>
      <c r="J92">
        <f t="shared" si="14"/>
        <v>7.9999999999999716</v>
      </c>
      <c r="K92">
        <f t="shared" si="19"/>
        <v>31.00000000000005</v>
      </c>
      <c r="L92">
        <f t="shared" si="15"/>
        <v>3</v>
      </c>
      <c r="M92">
        <f t="shared" ca="1" si="16"/>
        <v>1042</v>
      </c>
      <c r="N92" t="str">
        <f t="shared" si="20"/>
        <v/>
      </c>
      <c r="O92">
        <f t="shared" si="21"/>
        <v>0.43999999999999845</v>
      </c>
      <c r="P92" s="7">
        <f t="shared" si="22"/>
        <v>0.31270424881382258</v>
      </c>
      <c r="Q92">
        <f t="shared" si="23"/>
        <v>0.3100000000000005</v>
      </c>
      <c r="R92">
        <f t="shared" si="24"/>
        <v>0.74999999999999889</v>
      </c>
      <c r="S92" s="7">
        <f t="shared" si="25"/>
        <v>0.62270424881382302</v>
      </c>
    </row>
    <row r="93" spans="1:19" x14ac:dyDescent="0.2">
      <c r="A93" s="11"/>
      <c r="B93"/>
      <c r="C93" s="19"/>
      <c r="D93" s="4">
        <v>0.1</v>
      </c>
      <c r="E93" s="4">
        <v>1202</v>
      </c>
      <c r="F93" s="6">
        <f t="shared" si="17"/>
        <v>0.50138888888888888</v>
      </c>
      <c r="G93" s="4">
        <v>1217</v>
      </c>
      <c r="H93" s="1">
        <f t="shared" si="18"/>
        <v>0.51180555555555551</v>
      </c>
      <c r="I93" s="1" t="str">
        <f t="shared" si="13"/>
        <v/>
      </c>
      <c r="J93">
        <f t="shared" si="14"/>
        <v>7.000000000000135</v>
      </c>
      <c r="K93">
        <f t="shared" si="19"/>
        <v>14.999999999999947</v>
      </c>
      <c r="L93">
        <f t="shared" si="15"/>
        <v>4</v>
      </c>
      <c r="M93">
        <f t="shared" ca="1" si="16"/>
        <v>1042</v>
      </c>
      <c r="N93" t="str">
        <f t="shared" si="20"/>
        <v/>
      </c>
      <c r="O93">
        <f t="shared" si="21"/>
        <v>0.38500000000000745</v>
      </c>
      <c r="P93" s="7">
        <f t="shared" si="22"/>
        <v>0.27361621771210093</v>
      </c>
      <c r="Q93">
        <f t="shared" si="23"/>
        <v>1.4999999999999947</v>
      </c>
      <c r="R93">
        <f t="shared" si="24"/>
        <v>1.885000000000002</v>
      </c>
      <c r="S93" s="7">
        <f t="shared" si="25"/>
        <v>1.7736162177120955</v>
      </c>
    </row>
    <row r="94" spans="1:19" x14ac:dyDescent="0.2">
      <c r="A94" s="11"/>
      <c r="B94"/>
      <c r="C94" s="19"/>
      <c r="D94" s="4">
        <v>0.01</v>
      </c>
      <c r="E94" s="4">
        <v>1224</v>
      </c>
      <c r="F94" s="6">
        <f t="shared" si="17"/>
        <v>0.51666666666666672</v>
      </c>
      <c r="G94" s="4">
        <v>1231</v>
      </c>
      <c r="H94" s="1">
        <f t="shared" si="18"/>
        <v>0.52152777777777781</v>
      </c>
      <c r="I94" s="1" t="str">
        <f t="shared" si="13"/>
        <v/>
      </c>
      <c r="J94">
        <f t="shared" si="14"/>
        <v>6.9999999999999751</v>
      </c>
      <c r="K94">
        <f t="shared" si="19"/>
        <v>6.9999999999999751</v>
      </c>
      <c r="L94">
        <f t="shared" si="15"/>
        <v>5</v>
      </c>
      <c r="M94">
        <f t="shared" ca="1" si="16"/>
        <v>1042</v>
      </c>
      <c r="N94" t="str">
        <f t="shared" si="20"/>
        <v/>
      </c>
      <c r="O94">
        <f t="shared" si="21"/>
        <v>0.38499999999999862</v>
      </c>
      <c r="P94" s="7">
        <f t="shared" si="22"/>
        <v>0.27361621771209477</v>
      </c>
      <c r="Q94">
        <f t="shared" si="23"/>
        <v>6.9999999999999757E-2</v>
      </c>
      <c r="R94">
        <f t="shared" si="24"/>
        <v>0.45499999999999841</v>
      </c>
      <c r="S94" s="7">
        <f t="shared" si="25"/>
        <v>0.3436162177120945</v>
      </c>
    </row>
    <row r="95" spans="1:19" x14ac:dyDescent="0.2">
      <c r="A95"/>
      <c r="B95"/>
      <c r="C95" s="19"/>
      <c r="D95" s="4">
        <v>0.1</v>
      </c>
      <c r="E95" s="4">
        <v>1238</v>
      </c>
      <c r="F95" s="6">
        <f t="shared" si="17"/>
        <v>0.52638888888888891</v>
      </c>
      <c r="G95" s="4">
        <v>1242</v>
      </c>
      <c r="H95" s="1">
        <f t="shared" si="18"/>
        <v>0.52916666666666667</v>
      </c>
      <c r="I95" s="1">
        <f t="shared" si="13"/>
        <v>0.53263888888888888</v>
      </c>
      <c r="J95" t="str">
        <f t="shared" si="14"/>
        <v/>
      </c>
      <c r="K95">
        <f t="shared" si="19"/>
        <v>3.9999999999999858</v>
      </c>
      <c r="L95">
        <f t="shared" si="15"/>
        <v>6</v>
      </c>
      <c r="M95">
        <f t="shared" ca="1" si="16"/>
        <v>1042</v>
      </c>
      <c r="N95">
        <f t="shared" ca="1" si="20"/>
        <v>125.00000000000003</v>
      </c>
      <c r="O95">
        <f t="shared" si="21"/>
        <v>0.25</v>
      </c>
      <c r="P95" s="7">
        <f t="shared" si="22"/>
        <v>4.342905372259271E-2</v>
      </c>
      <c r="Q95">
        <f t="shared" si="23"/>
        <v>0.39999999999999858</v>
      </c>
      <c r="R95">
        <f t="shared" si="24"/>
        <v>0.64999999999999858</v>
      </c>
      <c r="S95" s="7">
        <f t="shared" si="25"/>
        <v>0.44342905372259128</v>
      </c>
    </row>
    <row r="96" spans="1:19" x14ac:dyDescent="0.2">
      <c r="A96" s="11">
        <v>39562</v>
      </c>
      <c r="B96">
        <v>1517</v>
      </c>
      <c r="C96" s="19"/>
      <c r="D96" s="4">
        <v>0.01</v>
      </c>
      <c r="E96" s="4">
        <v>1611</v>
      </c>
      <c r="F96" s="6">
        <f t="shared" si="17"/>
        <v>0.6743055555555556</v>
      </c>
      <c r="G96" s="4">
        <v>1620</v>
      </c>
      <c r="H96" s="1">
        <f t="shared" si="18"/>
        <v>0.68055555555555547</v>
      </c>
      <c r="I96" s="1">
        <f t="shared" si="13"/>
        <v>0.68402777777777768</v>
      </c>
      <c r="J96" t="str">
        <f t="shared" si="14"/>
        <v/>
      </c>
      <c r="K96">
        <f t="shared" si="19"/>
        <v>8.9999999999998082</v>
      </c>
      <c r="L96">
        <f t="shared" si="15"/>
        <v>1</v>
      </c>
      <c r="M96">
        <f t="shared" ca="1" si="16"/>
        <v>1517</v>
      </c>
      <c r="N96">
        <f t="shared" ca="1" si="20"/>
        <v>67.999999999999915</v>
      </c>
      <c r="O96">
        <f t="shared" si="21"/>
        <v>2.5000000000000001E-2</v>
      </c>
      <c r="P96" s="7">
        <f t="shared" si="22"/>
        <v>5.4281443780592247E-3</v>
      </c>
      <c r="Q96">
        <f t="shared" si="23"/>
        <v>8.9999999999998082E-2</v>
      </c>
      <c r="R96">
        <f t="shared" si="24"/>
        <v>0.11499999999999808</v>
      </c>
      <c r="S96" s="7">
        <f t="shared" si="25"/>
        <v>9.54281443780573E-2</v>
      </c>
    </row>
    <row r="97" spans="1:19" x14ac:dyDescent="0.2">
      <c r="A97" s="11">
        <v>39563</v>
      </c>
      <c r="B97">
        <v>807</v>
      </c>
      <c r="C97" s="21" t="s">
        <v>78</v>
      </c>
      <c r="D97" s="4">
        <v>0.01</v>
      </c>
      <c r="E97" s="4">
        <v>906</v>
      </c>
      <c r="F97" s="6">
        <f t="shared" si="17"/>
        <v>0.37916666666666665</v>
      </c>
      <c r="G97" s="4">
        <v>919</v>
      </c>
      <c r="H97" s="1">
        <f t="shared" si="18"/>
        <v>0.38819444444444445</v>
      </c>
      <c r="I97" s="1" t="str">
        <f t="shared" si="13"/>
        <v/>
      </c>
      <c r="J97">
        <f t="shared" si="14"/>
        <v>12.000000000000037</v>
      </c>
      <c r="K97">
        <f t="shared" si="19"/>
        <v>13.000000000000034</v>
      </c>
      <c r="L97">
        <f t="shared" si="15"/>
        <v>1</v>
      </c>
      <c r="M97">
        <f t="shared" ca="1" si="16"/>
        <v>807</v>
      </c>
      <c r="N97" t="str">
        <f t="shared" si="20"/>
        <v/>
      </c>
      <c r="O97">
        <f t="shared" si="21"/>
        <v>6.6600000000000215</v>
      </c>
      <c r="P97" s="7">
        <f t="shared" si="22"/>
        <v>2.7827529770790842</v>
      </c>
      <c r="Q97">
        <f t="shared" si="23"/>
        <v>0.13000000000000034</v>
      </c>
      <c r="R97">
        <f t="shared" si="24"/>
        <v>6.7900000000000222</v>
      </c>
      <c r="S97" s="7">
        <f t="shared" si="25"/>
        <v>2.9127529770790845</v>
      </c>
    </row>
    <row r="98" spans="1:19" x14ac:dyDescent="0.2">
      <c r="A98" s="11"/>
      <c r="B98"/>
      <c r="C98" s="21"/>
      <c r="D98" s="4">
        <v>1.1000000000000001</v>
      </c>
      <c r="E98" s="4">
        <v>931</v>
      </c>
      <c r="F98" s="6">
        <f t="shared" si="17"/>
        <v>0.39652777777777781</v>
      </c>
      <c r="G98" s="4">
        <v>935</v>
      </c>
      <c r="H98" s="1">
        <f t="shared" si="18"/>
        <v>0.39930555555555558</v>
      </c>
      <c r="I98" s="1" t="str">
        <f>IF(OR(A99&lt;&gt;"",D99=""),H98+TIME(0,5,0),"")</f>
        <v/>
      </c>
      <c r="J98">
        <f>IF(AND(OR(AND(A98&lt;&gt;"",A99=""),AND(A98="",A99="")),D99&lt;&gt;""),(F99-H98)*1440,"")</f>
        <v>13.99999999999995</v>
      </c>
      <c r="K98">
        <f t="shared" si="19"/>
        <v>3.9999999999999858</v>
      </c>
      <c r="L98">
        <f t="shared" si="15"/>
        <v>2</v>
      </c>
      <c r="M98">
        <f t="shared" ca="1" si="16"/>
        <v>807</v>
      </c>
      <c r="N98" t="str">
        <f t="shared" si="20"/>
        <v/>
      </c>
      <c r="O98">
        <f>IF(J98&lt;&gt;"",(D98+D99)*J98/2,D98*5/2)</f>
        <v>8.1899999999999711</v>
      </c>
      <c r="P98" s="7">
        <f>IF(J98&lt;&gt;"",(D99-D98)*J98/LN((D99+0.000001)/(D98+0.000001)),-5*(D98-0.000001)/(LN(1/D98)-13.8155))</f>
        <v>5.2349618600981875</v>
      </c>
      <c r="Q98">
        <f t="shared" si="23"/>
        <v>4.3999999999999844</v>
      </c>
      <c r="R98">
        <f t="shared" si="24"/>
        <v>12.589999999999955</v>
      </c>
      <c r="S98" s="7">
        <f t="shared" si="25"/>
        <v>9.6349618600981728</v>
      </c>
    </row>
    <row r="99" spans="1:19" x14ac:dyDescent="0.2">
      <c r="A99"/>
      <c r="B99"/>
      <c r="C99" s="19"/>
      <c r="D99" s="4">
        <v>7.0000000000000007E-2</v>
      </c>
      <c r="E99" s="4">
        <v>949</v>
      </c>
      <c r="F99" s="6">
        <f t="shared" si="17"/>
        <v>0.40902777777777777</v>
      </c>
      <c r="G99" s="4">
        <v>956</v>
      </c>
      <c r="H99" s="1">
        <f t="shared" si="18"/>
        <v>0.41388888888888892</v>
      </c>
      <c r="I99" s="1" t="str">
        <f t="shared" si="13"/>
        <v/>
      </c>
      <c r="J99">
        <f t="shared" si="14"/>
        <v>3.9999999999999858</v>
      </c>
      <c r="K99">
        <f t="shared" si="19"/>
        <v>7.0000000000000551</v>
      </c>
      <c r="L99">
        <f t="shared" si="15"/>
        <v>3</v>
      </c>
      <c r="M99">
        <f t="shared" ca="1" si="16"/>
        <v>807</v>
      </c>
      <c r="N99" t="str">
        <f t="shared" si="20"/>
        <v/>
      </c>
      <c r="O99">
        <f t="shared" si="21"/>
        <v>0.3399999999999988</v>
      </c>
      <c r="P99" s="7">
        <f t="shared" si="22"/>
        <v>0.33644483283224547</v>
      </c>
      <c r="Q99">
        <f t="shared" si="23"/>
        <v>0.49000000000000388</v>
      </c>
      <c r="R99">
        <f t="shared" si="24"/>
        <v>0.83000000000000274</v>
      </c>
      <c r="S99" s="7">
        <f t="shared" si="25"/>
        <v>0.82644483283224934</v>
      </c>
    </row>
    <row r="100" spans="1:19" x14ac:dyDescent="0.2">
      <c r="A100"/>
      <c r="B100"/>
      <c r="C100" s="19"/>
      <c r="D100" s="4">
        <v>0.1</v>
      </c>
      <c r="E100" s="4">
        <v>1000</v>
      </c>
      <c r="F100" s="6">
        <f t="shared" si="17"/>
        <v>0.41666666666666669</v>
      </c>
      <c r="G100" s="4">
        <v>1049</v>
      </c>
      <c r="H100" s="1">
        <f t="shared" si="18"/>
        <v>0.45069444444444445</v>
      </c>
      <c r="I100" s="1" t="str">
        <f t="shared" si="13"/>
        <v/>
      </c>
      <c r="J100">
        <f t="shared" si="14"/>
        <v>8.999999999999968</v>
      </c>
      <c r="K100">
        <f t="shared" si="19"/>
        <v>48.999999999999986</v>
      </c>
      <c r="L100">
        <f>IF(A100&lt;&gt;"",1,L99+1)</f>
        <v>4</v>
      </c>
      <c r="M100">
        <f t="shared" ca="1" si="16"/>
        <v>807</v>
      </c>
      <c r="N100" t="str">
        <f t="shared" si="20"/>
        <v/>
      </c>
      <c r="O100">
        <f t="shared" si="21"/>
        <v>450.4499999999984</v>
      </c>
      <c r="P100" s="7">
        <f t="shared" si="22"/>
        <v>130.15824446039647</v>
      </c>
      <c r="Q100">
        <f t="shared" si="23"/>
        <v>4.8999999999999986</v>
      </c>
      <c r="R100">
        <f t="shared" si="24"/>
        <v>455.34999999999837</v>
      </c>
      <c r="S100" s="7">
        <f t="shared" si="25"/>
        <v>135.05824446039648</v>
      </c>
    </row>
    <row r="101" spans="1:19" x14ac:dyDescent="0.2">
      <c r="A101" s="11"/>
      <c r="B101"/>
      <c r="C101" s="19"/>
      <c r="D101" s="4">
        <v>100</v>
      </c>
      <c r="E101" s="4">
        <v>1058</v>
      </c>
      <c r="F101" s="6">
        <f t="shared" si="17"/>
        <v>0.45694444444444443</v>
      </c>
      <c r="G101" s="4">
        <v>1104</v>
      </c>
      <c r="H101" s="1">
        <f t="shared" si="18"/>
        <v>0.46111111111111108</v>
      </c>
      <c r="I101" s="1">
        <f t="shared" si="13"/>
        <v>0.46458333333333329</v>
      </c>
      <c r="J101" t="str">
        <f t="shared" si="14"/>
        <v/>
      </c>
      <c r="K101">
        <f t="shared" si="19"/>
        <v>5.9999999999999787</v>
      </c>
      <c r="L101">
        <f t="shared" si="15"/>
        <v>5</v>
      </c>
      <c r="M101">
        <f t="shared" ca="1" si="16"/>
        <v>807</v>
      </c>
      <c r="N101">
        <f t="shared" ca="1" si="20"/>
        <v>181.99999999999991</v>
      </c>
      <c r="O101">
        <f t="shared" si="21"/>
        <v>250</v>
      </c>
      <c r="P101" s="7">
        <f t="shared" si="22"/>
        <v>27.143420404993254</v>
      </c>
      <c r="Q101">
        <f t="shared" si="23"/>
        <v>599.99999999999784</v>
      </c>
      <c r="R101">
        <f t="shared" si="24"/>
        <v>849.99999999999784</v>
      </c>
      <c r="S101" s="7">
        <f t="shared" si="25"/>
        <v>627.14342040499105</v>
      </c>
    </row>
    <row r="102" spans="1:19" x14ac:dyDescent="0.2">
      <c r="A102" s="11">
        <v>39563</v>
      </c>
      <c r="B102">
        <v>1203</v>
      </c>
      <c r="C102" s="19"/>
      <c r="D102" s="4">
        <v>0.01</v>
      </c>
      <c r="E102">
        <v>1226</v>
      </c>
      <c r="F102" s="6">
        <f t="shared" si="17"/>
        <v>0.5180555555555556</v>
      </c>
      <c r="G102" s="4">
        <v>1231</v>
      </c>
      <c r="H102" s="1">
        <f t="shared" si="18"/>
        <v>0.52152777777777781</v>
      </c>
      <c r="I102" s="1" t="str">
        <f t="shared" si="13"/>
        <v/>
      </c>
      <c r="J102">
        <f t="shared" si="14"/>
        <v>13.99999999999995</v>
      </c>
      <c r="K102">
        <f t="shared" si="19"/>
        <v>4.9999999999999822</v>
      </c>
      <c r="L102">
        <f t="shared" si="15"/>
        <v>1</v>
      </c>
      <c r="M102">
        <f t="shared" ca="1" si="16"/>
        <v>1203</v>
      </c>
      <c r="N102" t="str">
        <f t="shared" si="20"/>
        <v/>
      </c>
      <c r="O102">
        <f t="shared" si="21"/>
        <v>0.76999999999999724</v>
      </c>
      <c r="P102" s="7">
        <f t="shared" si="22"/>
        <v>0.54723243542418953</v>
      </c>
      <c r="Q102">
        <f t="shared" si="23"/>
        <v>4.9999999999999822E-2</v>
      </c>
      <c r="R102">
        <f t="shared" si="24"/>
        <v>0.81999999999999706</v>
      </c>
      <c r="S102" s="7">
        <f t="shared" si="25"/>
        <v>0.59723243542418936</v>
      </c>
    </row>
    <row r="103" spans="1:19" x14ac:dyDescent="0.2">
      <c r="A103" s="11"/>
      <c r="B103"/>
      <c r="C103" s="21"/>
      <c r="D103" s="4">
        <v>0.1</v>
      </c>
      <c r="E103" s="4">
        <v>1245</v>
      </c>
      <c r="F103" s="6">
        <f t="shared" si="17"/>
        <v>0.53125</v>
      </c>
      <c r="G103" s="4">
        <v>1247</v>
      </c>
      <c r="H103" s="1">
        <f t="shared" si="18"/>
        <v>0.53263888888888888</v>
      </c>
      <c r="I103" s="1">
        <f t="shared" si="13"/>
        <v>0.53611111111111109</v>
      </c>
      <c r="J103" t="str">
        <f t="shared" si="14"/>
        <v/>
      </c>
      <c r="K103">
        <f t="shared" si="19"/>
        <v>1.9999999999999929</v>
      </c>
      <c r="L103">
        <f t="shared" si="15"/>
        <v>2</v>
      </c>
      <c r="M103">
        <f t="shared" ca="1" si="16"/>
        <v>1203</v>
      </c>
      <c r="N103">
        <f t="shared" ca="1" si="20"/>
        <v>48.999999999999986</v>
      </c>
      <c r="O103">
        <f t="shared" si="21"/>
        <v>0.25</v>
      </c>
      <c r="P103" s="7">
        <f t="shared" si="22"/>
        <v>4.342905372259271E-2</v>
      </c>
      <c r="Q103">
        <f t="shared" si="23"/>
        <v>0.19999999999999929</v>
      </c>
      <c r="R103">
        <f t="shared" si="24"/>
        <v>0.44999999999999929</v>
      </c>
      <c r="S103" s="7">
        <f t="shared" si="25"/>
        <v>0.24342905372259199</v>
      </c>
    </row>
    <row r="104" spans="1:19" x14ac:dyDescent="0.2">
      <c r="A104" s="11">
        <v>39563</v>
      </c>
      <c r="B104">
        <v>1315</v>
      </c>
      <c r="C104" s="21"/>
      <c r="D104" s="4">
        <v>0.01</v>
      </c>
      <c r="E104" s="4">
        <v>1359</v>
      </c>
      <c r="F104" s="6">
        <f t="shared" si="17"/>
        <v>0.58263888888888882</v>
      </c>
      <c r="G104" s="4">
        <v>1406</v>
      </c>
      <c r="H104" s="1">
        <f t="shared" si="18"/>
        <v>0.58750000000000002</v>
      </c>
      <c r="I104" s="1" t="str">
        <f t="shared" si="13"/>
        <v/>
      </c>
      <c r="J104">
        <f t="shared" si="14"/>
        <v>6.9999999999999751</v>
      </c>
      <c r="K104">
        <f t="shared" si="19"/>
        <v>7.000000000000135</v>
      </c>
      <c r="L104">
        <f t="shared" si="15"/>
        <v>1</v>
      </c>
      <c r="M104">
        <f t="shared" ca="1" si="16"/>
        <v>1315</v>
      </c>
      <c r="N104" t="str">
        <f t="shared" si="20"/>
        <v/>
      </c>
      <c r="O104">
        <f t="shared" si="21"/>
        <v>0.38499999999999862</v>
      </c>
      <c r="P104" s="7">
        <f t="shared" si="22"/>
        <v>0.27361621771209477</v>
      </c>
      <c r="Q104">
        <f t="shared" si="23"/>
        <v>7.0000000000001353E-2</v>
      </c>
      <c r="R104">
        <f t="shared" si="24"/>
        <v>0.45499999999999996</v>
      </c>
      <c r="S104" s="7">
        <f t="shared" si="25"/>
        <v>0.34361621771209611</v>
      </c>
    </row>
    <row r="105" spans="1:19" x14ac:dyDescent="0.2">
      <c r="A105" s="11"/>
      <c r="B105"/>
      <c r="C105" s="21"/>
      <c r="D105" s="4">
        <v>0.1</v>
      </c>
      <c r="E105" s="4">
        <v>1413</v>
      </c>
      <c r="F105" s="6">
        <f t="shared" si="17"/>
        <v>0.59236111111111112</v>
      </c>
      <c r="G105" s="4">
        <v>1415</v>
      </c>
      <c r="H105" s="1">
        <f t="shared" si="18"/>
        <v>0.59375</v>
      </c>
      <c r="I105" s="1">
        <f t="shared" si="13"/>
        <v>0.59722222222222221</v>
      </c>
      <c r="J105" t="str">
        <f t="shared" si="14"/>
        <v/>
      </c>
      <c r="K105">
        <f t="shared" si="19"/>
        <v>1.9999999999999929</v>
      </c>
      <c r="L105">
        <f t="shared" si="15"/>
        <v>2</v>
      </c>
      <c r="M105">
        <f t="shared" ca="1" si="16"/>
        <v>1315</v>
      </c>
      <c r="N105">
        <f t="shared" ca="1" si="20"/>
        <v>64.999999999999929</v>
      </c>
      <c r="O105">
        <f t="shared" si="21"/>
        <v>0.25</v>
      </c>
      <c r="P105" s="7">
        <f t="shared" si="22"/>
        <v>4.342905372259271E-2</v>
      </c>
      <c r="Q105">
        <f t="shared" si="23"/>
        <v>0.19999999999999929</v>
      </c>
      <c r="R105">
        <f t="shared" si="24"/>
        <v>0.44999999999999929</v>
      </c>
      <c r="S105" s="7">
        <f t="shared" si="25"/>
        <v>0.24342905372259199</v>
      </c>
    </row>
    <row r="106" spans="1:19" x14ac:dyDescent="0.2">
      <c r="A106" s="11">
        <v>39563</v>
      </c>
      <c r="B106">
        <v>1457</v>
      </c>
      <c r="C106" s="21"/>
      <c r="D106" s="4">
        <v>0.01</v>
      </c>
      <c r="E106" s="4">
        <v>1531</v>
      </c>
      <c r="F106" s="6">
        <f t="shared" si="17"/>
        <v>0.64652777777777781</v>
      </c>
      <c r="G106" s="4">
        <v>1537</v>
      </c>
      <c r="H106" s="1">
        <f t="shared" si="18"/>
        <v>0.65069444444444446</v>
      </c>
      <c r="I106" s="1" t="str">
        <f t="shared" si="13"/>
        <v/>
      </c>
      <c r="J106">
        <f t="shared" si="14"/>
        <v>7.9999999999999716</v>
      </c>
      <c r="K106">
        <f t="shared" si="19"/>
        <v>5.9999999999999787</v>
      </c>
      <c r="L106">
        <f t="shared" si="15"/>
        <v>1</v>
      </c>
      <c r="M106">
        <f t="shared" ca="1" si="16"/>
        <v>1457</v>
      </c>
      <c r="N106" t="str">
        <f t="shared" si="20"/>
        <v/>
      </c>
      <c r="O106">
        <f t="shared" si="21"/>
        <v>0.83999999999999708</v>
      </c>
      <c r="P106" s="7">
        <f t="shared" si="22"/>
        <v>0.50740455491334313</v>
      </c>
      <c r="Q106">
        <f t="shared" si="23"/>
        <v>5.999999999999979E-2</v>
      </c>
      <c r="R106">
        <f t="shared" si="24"/>
        <v>0.89999999999999691</v>
      </c>
      <c r="S106" s="7">
        <f t="shared" si="25"/>
        <v>0.56740455491334296</v>
      </c>
    </row>
    <row r="107" spans="1:19" x14ac:dyDescent="0.2">
      <c r="A107" s="11"/>
      <c r="B107"/>
      <c r="C107" s="21"/>
      <c r="D107" s="4">
        <v>0.2</v>
      </c>
      <c r="E107" s="4">
        <v>1545</v>
      </c>
      <c r="F107" s="6">
        <f t="shared" si="17"/>
        <v>0.65625</v>
      </c>
      <c r="G107" s="4">
        <v>1550</v>
      </c>
      <c r="H107" s="1">
        <f t="shared" si="18"/>
        <v>0.65972222222222221</v>
      </c>
      <c r="I107" s="1" t="str">
        <f t="shared" si="13"/>
        <v/>
      </c>
      <c r="J107">
        <f t="shared" si="14"/>
        <v>3.9999999999999858</v>
      </c>
      <c r="K107">
        <f t="shared" si="19"/>
        <v>4.9999999999999822</v>
      </c>
      <c r="L107">
        <f t="shared" si="15"/>
        <v>2</v>
      </c>
      <c r="M107">
        <f t="shared" ca="1" si="16"/>
        <v>1457</v>
      </c>
      <c r="N107" t="str">
        <f t="shared" si="20"/>
        <v/>
      </c>
      <c r="O107">
        <f t="shared" si="21"/>
        <v>0.55999999999999805</v>
      </c>
      <c r="P107" s="7">
        <f t="shared" si="22"/>
        <v>0.52385548842123209</v>
      </c>
      <c r="Q107">
        <f t="shared" si="23"/>
        <v>0.99999999999999645</v>
      </c>
      <c r="R107">
        <f t="shared" si="24"/>
        <v>1.5599999999999945</v>
      </c>
      <c r="S107" s="7">
        <f t="shared" si="25"/>
        <v>1.5238554884212285</v>
      </c>
    </row>
    <row r="108" spans="1:19" x14ac:dyDescent="0.2">
      <c r="A108" s="11"/>
      <c r="B108"/>
      <c r="C108" s="21"/>
      <c r="D108" s="4">
        <v>0.08</v>
      </c>
      <c r="E108" s="4">
        <v>1554</v>
      </c>
      <c r="F108" s="6">
        <f t="shared" si="17"/>
        <v>0.66249999999999998</v>
      </c>
      <c r="G108" s="4">
        <v>1557</v>
      </c>
      <c r="H108" s="1">
        <f t="shared" si="18"/>
        <v>0.6645833333333333</v>
      </c>
      <c r="I108" s="1">
        <f t="shared" si="13"/>
        <v>0.66805555555555551</v>
      </c>
      <c r="J108" t="str">
        <f t="shared" si="14"/>
        <v/>
      </c>
      <c r="K108">
        <f t="shared" si="19"/>
        <v>2.9999999999999893</v>
      </c>
      <c r="L108">
        <f t="shared" si="15"/>
        <v>3</v>
      </c>
      <c r="M108">
        <f t="shared" ca="1" si="16"/>
        <v>1457</v>
      </c>
      <c r="N108">
        <f t="shared" ca="1" si="20"/>
        <v>64.999999999999929</v>
      </c>
      <c r="O108">
        <f t="shared" si="21"/>
        <v>0.2</v>
      </c>
      <c r="P108" s="7">
        <f t="shared" si="22"/>
        <v>3.5429858355664777E-2</v>
      </c>
      <c r="Q108">
        <f t="shared" si="23"/>
        <v>0.23999999999999916</v>
      </c>
      <c r="R108">
        <f t="shared" si="24"/>
        <v>0.43999999999999917</v>
      </c>
      <c r="S108" s="7">
        <f t="shared" si="25"/>
        <v>0.27542985835566391</v>
      </c>
    </row>
    <row r="109" spans="1:19" x14ac:dyDescent="0.2">
      <c r="A109" s="11">
        <v>39566</v>
      </c>
      <c r="B109">
        <v>818</v>
      </c>
      <c r="C109" s="21" t="s">
        <v>78</v>
      </c>
      <c r="D109" s="4">
        <v>0.01</v>
      </c>
      <c r="E109" s="4">
        <v>908</v>
      </c>
      <c r="F109" s="6">
        <f t="shared" si="17"/>
        <v>0.38055555555555554</v>
      </c>
      <c r="G109" s="4">
        <v>918</v>
      </c>
      <c r="H109" s="1">
        <f t="shared" si="18"/>
        <v>0.38750000000000001</v>
      </c>
      <c r="I109" s="1" t="str">
        <f t="shared" si="13"/>
        <v/>
      </c>
      <c r="J109">
        <f t="shared" si="14"/>
        <v>7.9999999999999716</v>
      </c>
      <c r="K109">
        <f t="shared" si="19"/>
        <v>10.000000000000044</v>
      </c>
      <c r="L109">
        <f t="shared" si="15"/>
        <v>1</v>
      </c>
      <c r="M109">
        <f t="shared" ca="1" si="16"/>
        <v>818</v>
      </c>
      <c r="N109" t="str">
        <f t="shared" si="20"/>
        <v/>
      </c>
      <c r="O109">
        <f t="shared" si="21"/>
        <v>4.4399999999999844</v>
      </c>
      <c r="P109" s="7">
        <f t="shared" si="22"/>
        <v>1.8551686513860439</v>
      </c>
      <c r="Q109">
        <f t="shared" si="23"/>
        <v>0.10000000000000045</v>
      </c>
      <c r="R109">
        <f t="shared" si="24"/>
        <v>4.5399999999999849</v>
      </c>
      <c r="S109" s="7">
        <f t="shared" si="25"/>
        <v>1.9551686513860445</v>
      </c>
    </row>
    <row r="110" spans="1:19" x14ac:dyDescent="0.2">
      <c r="A110"/>
      <c r="B110"/>
      <c r="C110" s="21"/>
      <c r="D110" s="4">
        <v>1.1000000000000001</v>
      </c>
      <c r="E110" s="4">
        <v>926</v>
      </c>
      <c r="F110" s="6">
        <f t="shared" si="17"/>
        <v>0.39305555555555555</v>
      </c>
      <c r="G110" s="4">
        <v>931</v>
      </c>
      <c r="H110" s="1">
        <f t="shared" si="18"/>
        <v>0.39652777777777781</v>
      </c>
      <c r="I110" s="1">
        <f t="shared" si="13"/>
        <v>0.4</v>
      </c>
      <c r="J110" t="str">
        <f t="shared" si="14"/>
        <v/>
      </c>
      <c r="K110">
        <f t="shared" si="19"/>
        <v>5.0000000000000622</v>
      </c>
      <c r="L110">
        <f t="shared" si="15"/>
        <v>2</v>
      </c>
      <c r="M110">
        <f t="shared" ca="1" si="16"/>
        <v>818</v>
      </c>
      <c r="N110">
        <f t="shared" ca="1" si="20"/>
        <v>77.999999999999957</v>
      </c>
      <c r="O110">
        <f t="shared" si="21"/>
        <v>2.75</v>
      </c>
      <c r="P110" s="7">
        <f t="shared" si="22"/>
        <v>0.39537560565558416</v>
      </c>
      <c r="Q110">
        <f t="shared" si="23"/>
        <v>5.5000000000000693</v>
      </c>
      <c r="R110">
        <f t="shared" si="24"/>
        <v>8.2500000000000693</v>
      </c>
      <c r="S110" s="7">
        <f t="shared" si="25"/>
        <v>5.8953756056556532</v>
      </c>
    </row>
    <row r="111" spans="1:19" x14ac:dyDescent="0.2">
      <c r="A111" s="11">
        <v>39566</v>
      </c>
      <c r="B111">
        <v>949</v>
      </c>
      <c r="C111" s="21"/>
      <c r="D111" s="4">
        <v>0.01</v>
      </c>
      <c r="E111" s="4">
        <v>1030</v>
      </c>
      <c r="F111" s="6">
        <f t="shared" si="17"/>
        <v>0.4375</v>
      </c>
      <c r="G111" s="4">
        <v>1040</v>
      </c>
      <c r="H111" s="1">
        <f t="shared" si="18"/>
        <v>0.44444444444444442</v>
      </c>
      <c r="I111" s="1" t="str">
        <f t="shared" si="13"/>
        <v/>
      </c>
      <c r="J111">
        <f t="shared" si="14"/>
        <v>13.000000000000034</v>
      </c>
      <c r="K111">
        <f t="shared" si="19"/>
        <v>9.9999999999999645</v>
      </c>
      <c r="L111">
        <f t="shared" si="15"/>
        <v>1</v>
      </c>
      <c r="M111">
        <f t="shared" ca="1" si="16"/>
        <v>949</v>
      </c>
      <c r="N111" t="str">
        <f t="shared" si="20"/>
        <v/>
      </c>
      <c r="O111">
        <f t="shared" si="21"/>
        <v>7.2150000000000194</v>
      </c>
      <c r="P111" s="7">
        <f t="shared" si="22"/>
        <v>3.0146490585023393</v>
      </c>
      <c r="Q111">
        <f t="shared" si="23"/>
        <v>9.9999999999999645E-2</v>
      </c>
      <c r="R111">
        <f t="shared" si="24"/>
        <v>7.315000000000019</v>
      </c>
      <c r="S111" s="7">
        <f t="shared" si="25"/>
        <v>3.114649058502339</v>
      </c>
    </row>
    <row r="112" spans="1:19" x14ac:dyDescent="0.2">
      <c r="A112" s="11"/>
      <c r="B112"/>
      <c r="C112" s="21"/>
      <c r="D112" s="4">
        <v>1.1000000000000001</v>
      </c>
      <c r="E112" s="4">
        <v>1053</v>
      </c>
      <c r="F112" s="6">
        <f t="shared" si="17"/>
        <v>0.45347222222222222</v>
      </c>
      <c r="G112" s="4">
        <v>1059</v>
      </c>
      <c r="H112" s="1">
        <f t="shared" si="18"/>
        <v>0.45763888888888887</v>
      </c>
      <c r="I112" s="1" t="str">
        <f t="shared" si="13"/>
        <v/>
      </c>
      <c r="J112">
        <f t="shared" si="14"/>
        <v>16.000000000000021</v>
      </c>
      <c r="K112">
        <f t="shared" si="19"/>
        <v>5.9999999999999787</v>
      </c>
      <c r="L112">
        <f t="shared" si="15"/>
        <v>2</v>
      </c>
      <c r="M112">
        <f t="shared" ca="1" si="16"/>
        <v>949</v>
      </c>
      <c r="N112" t="str">
        <f t="shared" si="20"/>
        <v/>
      </c>
      <c r="O112">
        <f t="shared" si="21"/>
        <v>8.8560000000000123</v>
      </c>
      <c r="P112" s="7">
        <f t="shared" si="22"/>
        <v>3.4581676404569426</v>
      </c>
      <c r="Q112">
        <f t="shared" si="23"/>
        <v>6.5999999999999774</v>
      </c>
      <c r="R112">
        <f t="shared" si="24"/>
        <v>15.455999999999989</v>
      </c>
      <c r="S112" s="7">
        <f t="shared" si="25"/>
        <v>10.05816764045692</v>
      </c>
    </row>
    <row r="113" spans="1:19" x14ac:dyDescent="0.2">
      <c r="A113"/>
      <c r="B113"/>
      <c r="C113" s="21"/>
      <c r="D113" s="4">
        <v>7.0000000000000001E-3</v>
      </c>
      <c r="E113" s="4">
        <v>1115</v>
      </c>
      <c r="F113" s="6">
        <f t="shared" si="17"/>
        <v>0.46875</v>
      </c>
      <c r="G113" s="4">
        <v>1120</v>
      </c>
      <c r="H113" s="1">
        <f t="shared" si="18"/>
        <v>0.47222222222222227</v>
      </c>
      <c r="I113" s="1">
        <f t="shared" si="13"/>
        <v>0.47569444444444448</v>
      </c>
      <c r="J113" t="str">
        <f t="shared" si="14"/>
        <v/>
      </c>
      <c r="K113">
        <f t="shared" si="19"/>
        <v>5.0000000000000622</v>
      </c>
      <c r="L113">
        <f t="shared" si="15"/>
        <v>3</v>
      </c>
      <c r="M113">
        <f t="shared" ca="1" si="16"/>
        <v>949</v>
      </c>
      <c r="N113">
        <f t="shared" ca="1" si="20"/>
        <v>96.000000000000057</v>
      </c>
      <c r="O113">
        <f t="shared" si="21"/>
        <v>1.7500000000000002E-2</v>
      </c>
      <c r="P113" s="7">
        <f t="shared" si="22"/>
        <v>3.9526049426535596E-3</v>
      </c>
      <c r="Q113">
        <f t="shared" si="23"/>
        <v>3.5000000000000434E-2</v>
      </c>
      <c r="R113">
        <f t="shared" si="24"/>
        <v>5.2500000000000435E-2</v>
      </c>
      <c r="S113" s="7">
        <f t="shared" si="25"/>
        <v>3.8952604942653991E-2</v>
      </c>
    </row>
    <row r="114" spans="1:19" x14ac:dyDescent="0.2">
      <c r="A114" s="11">
        <v>39566</v>
      </c>
      <c r="B114">
        <v>1300</v>
      </c>
      <c r="C114" s="21"/>
      <c r="D114" s="4">
        <v>0.01</v>
      </c>
      <c r="E114" s="4">
        <v>1324</v>
      </c>
      <c r="F114" s="6">
        <f t="shared" si="17"/>
        <v>0.55833333333333335</v>
      </c>
      <c r="G114" s="4">
        <v>1538</v>
      </c>
      <c r="H114" s="1">
        <f t="shared" si="18"/>
        <v>0.65138888888888891</v>
      </c>
      <c r="I114" s="1">
        <f t="shared" si="13"/>
        <v>0.65486111111111112</v>
      </c>
      <c r="J114" t="str">
        <f t="shared" si="14"/>
        <v/>
      </c>
      <c r="K114">
        <f t="shared" si="19"/>
        <v>134</v>
      </c>
      <c r="L114">
        <f t="shared" si="15"/>
        <v>1</v>
      </c>
      <c r="M114">
        <f t="shared" ca="1" si="16"/>
        <v>1300</v>
      </c>
      <c r="N114">
        <f t="shared" ca="1" si="20"/>
        <v>163.00000000000006</v>
      </c>
      <c r="O114">
        <f t="shared" si="21"/>
        <v>2.5000000000000001E-2</v>
      </c>
      <c r="P114" s="7">
        <f t="shared" si="22"/>
        <v>5.4281443780592247E-3</v>
      </c>
      <c r="Q114">
        <f t="shared" si="23"/>
        <v>1.34</v>
      </c>
      <c r="R114">
        <f t="shared" si="24"/>
        <v>1.365</v>
      </c>
      <c r="S114" s="7">
        <f t="shared" si="25"/>
        <v>1.3454281443780594</v>
      </c>
    </row>
    <row r="115" spans="1:19" x14ac:dyDescent="0.2">
      <c r="A115" s="11">
        <v>39567</v>
      </c>
      <c r="B115">
        <v>949</v>
      </c>
      <c r="C115" s="21"/>
      <c r="D115" s="4">
        <v>0.01</v>
      </c>
      <c r="E115" s="4">
        <v>1017</v>
      </c>
      <c r="F115" s="6">
        <f t="shared" si="17"/>
        <v>0.4284722222222222</v>
      </c>
      <c r="G115" s="4">
        <v>1020</v>
      </c>
      <c r="H115" s="1">
        <f t="shared" si="18"/>
        <v>0.43055555555555558</v>
      </c>
      <c r="I115" s="1" t="str">
        <f t="shared" si="13"/>
        <v/>
      </c>
      <c r="J115">
        <f t="shared" si="14"/>
        <v>3.9999999999999858</v>
      </c>
      <c r="K115">
        <f t="shared" si="19"/>
        <v>3.0000000000000693</v>
      </c>
      <c r="L115">
        <f t="shared" si="15"/>
        <v>1</v>
      </c>
      <c r="M115">
        <f t="shared" ca="1" si="16"/>
        <v>949</v>
      </c>
      <c r="N115" t="str">
        <f t="shared" si="20"/>
        <v/>
      </c>
      <c r="O115">
        <f t="shared" si="21"/>
        <v>0.21999999999999922</v>
      </c>
      <c r="P115" s="7">
        <f t="shared" si="22"/>
        <v>0.15635212440691129</v>
      </c>
      <c r="Q115">
        <f t="shared" si="23"/>
        <v>3.0000000000000693E-2</v>
      </c>
      <c r="R115">
        <f t="shared" si="24"/>
        <v>0.24999999999999992</v>
      </c>
      <c r="S115" s="7">
        <f t="shared" si="25"/>
        <v>0.18635212440691198</v>
      </c>
    </row>
    <row r="116" spans="1:19" x14ac:dyDescent="0.2">
      <c r="A116"/>
      <c r="B116"/>
      <c r="C116" s="21"/>
      <c r="D116" s="4">
        <v>0.1</v>
      </c>
      <c r="E116" s="4">
        <v>1024</v>
      </c>
      <c r="F116" s="6">
        <f t="shared" si="17"/>
        <v>0.43333333333333335</v>
      </c>
      <c r="G116" s="4">
        <v>1115</v>
      </c>
      <c r="H116" s="1">
        <f t="shared" si="18"/>
        <v>0.46875</v>
      </c>
      <c r="I116" s="1" t="str">
        <f t="shared" si="13"/>
        <v/>
      </c>
      <c r="J116">
        <f t="shared" si="14"/>
        <v>9.9999999999999645</v>
      </c>
      <c r="K116">
        <f t="shared" si="19"/>
        <v>50.999999999999979</v>
      </c>
      <c r="L116">
        <f t="shared" si="15"/>
        <v>2</v>
      </c>
      <c r="M116">
        <f t="shared" ca="1" si="16"/>
        <v>949</v>
      </c>
      <c r="N116" t="str">
        <f t="shared" si="20"/>
        <v/>
      </c>
      <c r="O116">
        <f t="shared" si="21"/>
        <v>5.4999999999999805</v>
      </c>
      <c r="P116" s="7">
        <f t="shared" si="22"/>
        <v>3.9086656146523993</v>
      </c>
      <c r="Q116">
        <f t="shared" si="23"/>
        <v>5.0999999999999979</v>
      </c>
      <c r="R116">
        <f t="shared" si="24"/>
        <v>10.599999999999978</v>
      </c>
      <c r="S116" s="7">
        <f t="shared" si="25"/>
        <v>9.0086656146523971</v>
      </c>
    </row>
    <row r="117" spans="1:19" x14ac:dyDescent="0.2">
      <c r="A117"/>
      <c r="B117"/>
      <c r="C117" s="21"/>
      <c r="D117" s="4">
        <v>1</v>
      </c>
      <c r="E117" s="4">
        <v>1125</v>
      </c>
      <c r="F117" s="6">
        <f t="shared" si="17"/>
        <v>0.47569444444444442</v>
      </c>
      <c r="G117" s="4">
        <v>1133</v>
      </c>
      <c r="H117" s="1">
        <f t="shared" si="18"/>
        <v>0.48125000000000001</v>
      </c>
      <c r="I117" s="1">
        <f t="shared" si="13"/>
        <v>0.48472222222222222</v>
      </c>
      <c r="J117" t="str">
        <f t="shared" si="14"/>
        <v/>
      </c>
      <c r="K117">
        <f t="shared" si="19"/>
        <v>8.0000000000000515</v>
      </c>
      <c r="L117">
        <f t="shared" si="15"/>
        <v>3</v>
      </c>
      <c r="M117">
        <f t="shared" ca="1" si="16"/>
        <v>949</v>
      </c>
      <c r="N117">
        <f t="shared" ca="1" si="20"/>
        <v>109.00000000000001</v>
      </c>
      <c r="O117">
        <f t="shared" si="21"/>
        <v>2.5</v>
      </c>
      <c r="P117" s="7">
        <f t="shared" si="22"/>
        <v>0.36191198291773735</v>
      </c>
      <c r="Q117">
        <f t="shared" si="23"/>
        <v>8.0000000000000515</v>
      </c>
      <c r="R117">
        <f t="shared" si="24"/>
        <v>10.500000000000052</v>
      </c>
      <c r="S117" s="7">
        <f t="shared" si="25"/>
        <v>8.361911982917789</v>
      </c>
    </row>
    <row r="118" spans="1:19" x14ac:dyDescent="0.2">
      <c r="A118" s="11">
        <v>39567</v>
      </c>
      <c r="B118">
        <v>1459</v>
      </c>
      <c r="C118" s="21">
        <v>5</v>
      </c>
      <c r="D118" s="4">
        <v>0.01</v>
      </c>
      <c r="E118" s="4">
        <v>1550</v>
      </c>
      <c r="F118" s="6">
        <f t="shared" si="17"/>
        <v>0.65972222222222221</v>
      </c>
      <c r="G118" s="4">
        <v>1558</v>
      </c>
      <c r="H118" s="1">
        <f t="shared" si="18"/>
        <v>0.66527777777777775</v>
      </c>
      <c r="I118" s="1" t="str">
        <f t="shared" si="13"/>
        <v/>
      </c>
      <c r="J118">
        <f t="shared" si="14"/>
        <v>13.99999999999995</v>
      </c>
      <c r="K118">
        <f t="shared" si="19"/>
        <v>7.9999999999999716</v>
      </c>
      <c r="L118">
        <f t="shared" si="15"/>
        <v>1</v>
      </c>
      <c r="M118">
        <f t="shared" ca="1" si="16"/>
        <v>1459</v>
      </c>
      <c r="N118" t="str">
        <f t="shared" si="20"/>
        <v/>
      </c>
      <c r="O118">
        <f t="shared" si="21"/>
        <v>7.7699999999999729</v>
      </c>
      <c r="P118" s="7">
        <f t="shared" si="22"/>
        <v>3.2465451399255767</v>
      </c>
      <c r="Q118">
        <f t="shared" si="23"/>
        <v>7.9999999999999724E-2</v>
      </c>
      <c r="R118">
        <f t="shared" si="24"/>
        <v>7.849999999999973</v>
      </c>
      <c r="S118" s="7">
        <f t="shared" si="25"/>
        <v>3.3265451399255763</v>
      </c>
    </row>
    <row r="119" spans="1:19" x14ac:dyDescent="0.2">
      <c r="A119"/>
      <c r="B119"/>
      <c r="C119" s="21"/>
      <c r="D119" s="4">
        <v>1.1000000000000001</v>
      </c>
      <c r="E119" s="4">
        <v>1612</v>
      </c>
      <c r="F119" s="6">
        <f t="shared" si="17"/>
        <v>0.67499999999999993</v>
      </c>
      <c r="G119" s="4">
        <v>1615</v>
      </c>
      <c r="H119" s="1">
        <f t="shared" si="18"/>
        <v>0.67708333333333337</v>
      </c>
      <c r="I119" s="1" t="str">
        <f t="shared" si="13"/>
        <v/>
      </c>
      <c r="J119">
        <f t="shared" si="14"/>
        <v>11.999999999999957</v>
      </c>
      <c r="K119">
        <f t="shared" si="19"/>
        <v>3.0000000000001492</v>
      </c>
      <c r="L119">
        <f t="shared" si="15"/>
        <v>2</v>
      </c>
      <c r="M119">
        <f t="shared" ca="1" si="16"/>
        <v>1459</v>
      </c>
      <c r="N119" t="str">
        <f t="shared" si="20"/>
        <v/>
      </c>
      <c r="O119">
        <f t="shared" si="21"/>
        <v>6.6419999999999764</v>
      </c>
      <c r="P119" s="7">
        <f t="shared" si="22"/>
        <v>2.5936257303426942</v>
      </c>
      <c r="Q119">
        <f t="shared" si="23"/>
        <v>3.3000000000001646</v>
      </c>
      <c r="R119">
        <f t="shared" si="24"/>
        <v>9.9420000000001405</v>
      </c>
      <c r="S119" s="7">
        <f t="shared" si="25"/>
        <v>5.8936257303428583</v>
      </c>
    </row>
    <row r="120" spans="1:19" x14ac:dyDescent="0.2">
      <c r="A120" s="11"/>
      <c r="B120"/>
      <c r="C120" s="21"/>
      <c r="D120" s="4">
        <v>7.0000000000000001E-3</v>
      </c>
      <c r="E120" s="4">
        <v>1627</v>
      </c>
      <c r="F120" s="6">
        <f t="shared" si="17"/>
        <v>0.68541666666666667</v>
      </c>
      <c r="G120" s="4">
        <v>1632</v>
      </c>
      <c r="H120" s="1">
        <f t="shared" si="18"/>
        <v>0.68888888888888899</v>
      </c>
      <c r="I120" s="1">
        <f t="shared" si="13"/>
        <v>0.6923611111111112</v>
      </c>
      <c r="J120" t="str">
        <f t="shared" si="14"/>
        <v/>
      </c>
      <c r="K120">
        <f t="shared" si="19"/>
        <v>5.0000000000001421</v>
      </c>
      <c r="L120">
        <f t="shared" si="15"/>
        <v>3</v>
      </c>
      <c r="M120">
        <f t="shared" ca="1" si="16"/>
        <v>1459</v>
      </c>
      <c r="N120">
        <f t="shared" ca="1" si="20"/>
        <v>98.000000000000128</v>
      </c>
      <c r="O120">
        <f t="shared" si="21"/>
        <v>1.7500000000000002E-2</v>
      </c>
      <c r="P120" s="7">
        <f t="shared" si="22"/>
        <v>3.9526049426535596E-3</v>
      </c>
      <c r="Q120">
        <f t="shared" si="23"/>
        <v>3.5000000000000996E-2</v>
      </c>
      <c r="R120">
        <f t="shared" si="24"/>
        <v>5.2500000000000997E-2</v>
      </c>
      <c r="S120" s="7">
        <f t="shared" si="25"/>
        <v>3.8952604942654553E-2</v>
      </c>
    </row>
    <row r="121" spans="1:19" x14ac:dyDescent="0.2">
      <c r="A121" s="11">
        <v>39569</v>
      </c>
      <c r="B121">
        <v>851</v>
      </c>
      <c r="C121" s="21">
        <v>3</v>
      </c>
      <c r="D121" s="4">
        <v>0.01</v>
      </c>
      <c r="E121" s="4">
        <v>913</v>
      </c>
      <c r="F121" s="6">
        <f t="shared" si="17"/>
        <v>0.3840277777777778</v>
      </c>
      <c r="G121" s="4">
        <v>923</v>
      </c>
      <c r="H121" s="1">
        <f t="shared" si="18"/>
        <v>0.39097222222222222</v>
      </c>
      <c r="I121" s="1" t="str">
        <f t="shared" si="13"/>
        <v/>
      </c>
      <c r="J121">
        <f t="shared" si="14"/>
        <v>10.000000000000044</v>
      </c>
      <c r="K121">
        <f t="shared" si="19"/>
        <v>9.9999999999999645</v>
      </c>
      <c r="L121">
        <f t="shared" si="15"/>
        <v>1</v>
      </c>
      <c r="M121">
        <f t="shared" ca="1" si="16"/>
        <v>851</v>
      </c>
      <c r="N121" t="str">
        <f t="shared" si="20"/>
        <v/>
      </c>
      <c r="O121">
        <f t="shared" si="21"/>
        <v>5.5500000000000256</v>
      </c>
      <c r="P121" s="7">
        <f t="shared" si="22"/>
        <v>2.3189608142325731</v>
      </c>
      <c r="Q121">
        <f t="shared" si="23"/>
        <v>9.9999999999999645E-2</v>
      </c>
      <c r="R121">
        <f t="shared" si="24"/>
        <v>5.6500000000000252</v>
      </c>
      <c r="S121" s="7">
        <f t="shared" si="25"/>
        <v>2.4189608142325727</v>
      </c>
    </row>
    <row r="122" spans="1:19" x14ac:dyDescent="0.2">
      <c r="A122" s="11"/>
      <c r="B122"/>
      <c r="C122" s="21"/>
      <c r="D122" s="4">
        <v>1.1000000000000001</v>
      </c>
      <c r="E122" s="4">
        <v>933</v>
      </c>
      <c r="F122" s="6">
        <f t="shared" si="17"/>
        <v>0.3979166666666667</v>
      </c>
      <c r="G122" s="4">
        <v>939</v>
      </c>
      <c r="H122" s="1">
        <f t="shared" si="18"/>
        <v>0.40208333333333335</v>
      </c>
      <c r="I122" s="1" t="str">
        <f t="shared" si="13"/>
        <v/>
      </c>
      <c r="J122">
        <f t="shared" si="14"/>
        <v>13.99999999999995</v>
      </c>
      <c r="K122">
        <f t="shared" si="19"/>
        <v>5.9999999999999787</v>
      </c>
      <c r="L122">
        <f t="shared" si="15"/>
        <v>2</v>
      </c>
      <c r="M122">
        <f t="shared" ca="1" si="16"/>
        <v>851</v>
      </c>
      <c r="N122" t="str">
        <f t="shared" si="20"/>
        <v/>
      </c>
      <c r="O122">
        <f t="shared" si="21"/>
        <v>7.7489999999999721</v>
      </c>
      <c r="P122" s="7">
        <f t="shared" si="22"/>
        <v>3.0258966853998097</v>
      </c>
      <c r="Q122">
        <f t="shared" si="23"/>
        <v>6.5999999999999774</v>
      </c>
      <c r="R122">
        <f t="shared" si="24"/>
        <v>14.34899999999995</v>
      </c>
      <c r="S122" s="7">
        <f t="shared" si="25"/>
        <v>9.6258966853997876</v>
      </c>
    </row>
    <row r="123" spans="1:19" x14ac:dyDescent="0.2">
      <c r="A123"/>
      <c r="B123"/>
      <c r="C123" s="21"/>
      <c r="D123" s="4">
        <v>7.0000000000000001E-3</v>
      </c>
      <c r="E123" s="4">
        <v>953</v>
      </c>
      <c r="F123" s="6">
        <f>VALUE(CONCATENATE(LEFT(E123,LEN(E123)-2),":",RIGHT(E123,2)))</f>
        <v>0.41180555555555554</v>
      </c>
      <c r="G123" s="4">
        <v>957</v>
      </c>
      <c r="H123" s="1">
        <f t="shared" si="18"/>
        <v>0.4145833333333333</v>
      </c>
      <c r="I123" s="1">
        <f t="shared" si="13"/>
        <v>0.41805555555555551</v>
      </c>
      <c r="J123" t="str">
        <f t="shared" si="14"/>
        <v/>
      </c>
      <c r="K123">
        <f t="shared" si="19"/>
        <v>3.9999999999999858</v>
      </c>
      <c r="L123">
        <f t="shared" si="15"/>
        <v>3</v>
      </c>
      <c r="M123">
        <f t="shared" ca="1" si="16"/>
        <v>851</v>
      </c>
      <c r="N123">
        <f t="shared" ca="1" si="20"/>
        <v>70.999999999999986</v>
      </c>
      <c r="O123">
        <f t="shared" si="21"/>
        <v>1.7500000000000002E-2</v>
      </c>
      <c r="P123" s="7">
        <f t="shared" si="22"/>
        <v>3.9526049426535596E-3</v>
      </c>
      <c r="Q123">
        <f t="shared" si="23"/>
        <v>2.79999999999999E-2</v>
      </c>
      <c r="R123">
        <f t="shared" si="24"/>
        <v>4.5499999999999902E-2</v>
      </c>
      <c r="S123" s="7">
        <f t="shared" si="25"/>
        <v>3.1952604942653458E-2</v>
      </c>
    </row>
    <row r="124" spans="1:19" x14ac:dyDescent="0.2">
      <c r="A124" s="11">
        <v>39569</v>
      </c>
      <c r="B124">
        <v>1010</v>
      </c>
      <c r="C124" s="21"/>
      <c r="D124" s="4">
        <v>0.01</v>
      </c>
      <c r="E124" s="4">
        <v>1056</v>
      </c>
      <c r="F124" s="6">
        <f t="shared" si="17"/>
        <v>0.45555555555555555</v>
      </c>
      <c r="G124" s="4">
        <v>1112</v>
      </c>
      <c r="H124" s="1">
        <f t="shared" si="18"/>
        <v>0.46666666666666662</v>
      </c>
      <c r="I124" s="1" t="str">
        <f t="shared" si="13"/>
        <v/>
      </c>
      <c r="J124">
        <f t="shared" si="14"/>
        <v>12.000000000000117</v>
      </c>
      <c r="K124">
        <f t="shared" si="19"/>
        <v>15.999999999999943</v>
      </c>
      <c r="L124">
        <f t="shared" si="15"/>
        <v>1</v>
      </c>
      <c r="M124">
        <f t="shared" ca="1" si="16"/>
        <v>1010</v>
      </c>
      <c r="N124" t="str">
        <f t="shared" si="20"/>
        <v/>
      </c>
      <c r="O124">
        <f t="shared" si="21"/>
        <v>6.300000000000062</v>
      </c>
      <c r="P124" s="7">
        <f t="shared" si="22"/>
        <v>2.6613314488995781</v>
      </c>
      <c r="Q124">
        <f t="shared" si="23"/>
        <v>0.15999999999999945</v>
      </c>
      <c r="R124">
        <f t="shared" si="24"/>
        <v>6.4600000000000612</v>
      </c>
      <c r="S124" s="7">
        <f t="shared" si="25"/>
        <v>2.8213314488995773</v>
      </c>
    </row>
    <row r="125" spans="1:19" x14ac:dyDescent="0.2">
      <c r="A125" s="11"/>
      <c r="B125"/>
      <c r="C125" s="21"/>
      <c r="D125" s="4">
        <v>1.04</v>
      </c>
      <c r="E125" s="4">
        <v>1124</v>
      </c>
      <c r="F125" s="6">
        <f t="shared" si="17"/>
        <v>0.47500000000000003</v>
      </c>
      <c r="G125" s="4">
        <v>1135</v>
      </c>
      <c r="H125" s="1">
        <f t="shared" si="18"/>
        <v>0.4826388888888889</v>
      </c>
      <c r="I125" s="1" t="str">
        <f t="shared" si="13"/>
        <v/>
      </c>
      <c r="J125">
        <f t="shared" si="14"/>
        <v>11.999999999999957</v>
      </c>
      <c r="K125">
        <f t="shared" si="19"/>
        <v>10.999999999999961</v>
      </c>
      <c r="L125">
        <f t="shared" si="15"/>
        <v>2</v>
      </c>
      <c r="M125">
        <f t="shared" ca="1" si="16"/>
        <v>1010</v>
      </c>
      <c r="N125" t="str">
        <f t="shared" si="20"/>
        <v/>
      </c>
      <c r="O125">
        <f t="shared" si="21"/>
        <v>6.2819999999999769</v>
      </c>
      <c r="P125" s="7">
        <f t="shared" si="22"/>
        <v>2.478741949468616</v>
      </c>
      <c r="Q125">
        <f t="shared" si="23"/>
        <v>11.43999999999996</v>
      </c>
      <c r="R125">
        <f t="shared" si="24"/>
        <v>17.721999999999937</v>
      </c>
      <c r="S125" s="7">
        <f t="shared" si="25"/>
        <v>13.918741949468576</v>
      </c>
    </row>
    <row r="126" spans="1:19" x14ac:dyDescent="0.2">
      <c r="A126"/>
      <c r="B126"/>
      <c r="C126" s="21"/>
      <c r="D126" s="4">
        <v>7.0000000000000001E-3</v>
      </c>
      <c r="E126" s="4">
        <v>1147</v>
      </c>
      <c r="F126" s="6">
        <f t="shared" si="17"/>
        <v>0.4909722222222222</v>
      </c>
      <c r="G126" s="4">
        <v>1156</v>
      </c>
      <c r="H126" s="1">
        <f t="shared" si="18"/>
        <v>0.49722222222222223</v>
      </c>
      <c r="I126" s="1">
        <f t="shared" si="13"/>
        <v>0.50069444444444444</v>
      </c>
      <c r="J126" t="str">
        <f t="shared" si="14"/>
        <v/>
      </c>
      <c r="K126">
        <f t="shared" si="19"/>
        <v>9.000000000000048</v>
      </c>
      <c r="L126">
        <f t="shared" si="15"/>
        <v>3</v>
      </c>
      <c r="M126">
        <f t="shared" ca="1" si="16"/>
        <v>1010</v>
      </c>
      <c r="N126">
        <f t="shared" ca="1" si="20"/>
        <v>111</v>
      </c>
      <c r="O126">
        <f t="shared" si="21"/>
        <v>1.7500000000000002E-2</v>
      </c>
      <c r="P126" s="7">
        <f t="shared" si="22"/>
        <v>3.9526049426535596E-3</v>
      </c>
      <c r="Q126">
        <f t="shared" si="23"/>
        <v>6.3000000000000334E-2</v>
      </c>
      <c r="R126">
        <f t="shared" si="24"/>
        <v>8.0500000000000335E-2</v>
      </c>
      <c r="S126" s="7">
        <f t="shared" si="25"/>
        <v>6.6952604942653898E-2</v>
      </c>
    </row>
    <row r="127" spans="1:19" x14ac:dyDescent="0.2">
      <c r="A127" s="11">
        <v>39569</v>
      </c>
      <c r="B127">
        <v>1220</v>
      </c>
      <c r="C127" s="21"/>
      <c r="D127" s="4">
        <v>0.01</v>
      </c>
      <c r="E127" s="4">
        <v>1250</v>
      </c>
      <c r="F127" s="6">
        <f t="shared" si="17"/>
        <v>0.53472222222222221</v>
      </c>
      <c r="G127" s="4">
        <v>1257</v>
      </c>
      <c r="H127" s="1">
        <f t="shared" si="18"/>
        <v>0.5395833333333333</v>
      </c>
      <c r="I127" s="1" t="str">
        <f t="shared" si="13"/>
        <v/>
      </c>
      <c r="J127">
        <f t="shared" si="14"/>
        <v>10.000000000000124</v>
      </c>
      <c r="K127">
        <f t="shared" si="19"/>
        <v>6.9999999999999751</v>
      </c>
      <c r="L127">
        <f t="shared" si="15"/>
        <v>1</v>
      </c>
      <c r="M127">
        <f t="shared" ca="1" si="16"/>
        <v>1220</v>
      </c>
      <c r="N127" t="str">
        <f t="shared" si="20"/>
        <v/>
      </c>
      <c r="O127">
        <f t="shared" si="21"/>
        <v>5.5500000000000691</v>
      </c>
      <c r="P127" s="7">
        <f t="shared" si="22"/>
        <v>2.3189608142325921</v>
      </c>
      <c r="Q127">
        <f t="shared" si="23"/>
        <v>6.9999999999999757E-2</v>
      </c>
      <c r="R127">
        <f t="shared" si="24"/>
        <v>5.6200000000000685</v>
      </c>
      <c r="S127" s="7">
        <f t="shared" si="25"/>
        <v>2.388960814232592</v>
      </c>
    </row>
    <row r="128" spans="1:19" x14ac:dyDescent="0.2">
      <c r="A128" s="11"/>
      <c r="B128"/>
      <c r="C128" s="21"/>
      <c r="D128" s="4">
        <v>1.1000000000000001</v>
      </c>
      <c r="E128" s="4">
        <v>1307</v>
      </c>
      <c r="F128" s="6">
        <f t="shared" si="17"/>
        <v>0.54652777777777783</v>
      </c>
      <c r="G128" s="4">
        <v>1311</v>
      </c>
      <c r="H128" s="1">
        <f t="shared" si="18"/>
        <v>0.5493055555555556</v>
      </c>
      <c r="I128" s="1" t="str">
        <f t="shared" si="13"/>
        <v/>
      </c>
      <c r="J128">
        <f t="shared" si="14"/>
        <v>11.999999999999957</v>
      </c>
      <c r="K128">
        <f t="shared" si="19"/>
        <v>3.9999999999999858</v>
      </c>
      <c r="L128">
        <f t="shared" si="15"/>
        <v>2</v>
      </c>
      <c r="M128">
        <f t="shared" ca="1" si="16"/>
        <v>1220</v>
      </c>
      <c r="N128" t="str">
        <f t="shared" si="20"/>
        <v/>
      </c>
      <c r="O128">
        <f t="shared" si="21"/>
        <v>6.6419999999999764</v>
      </c>
      <c r="P128" s="7">
        <f t="shared" si="22"/>
        <v>2.5936257303426942</v>
      </c>
      <c r="Q128">
        <f t="shared" si="23"/>
        <v>4.3999999999999844</v>
      </c>
      <c r="R128">
        <f t="shared" si="24"/>
        <v>11.041999999999961</v>
      </c>
      <c r="S128" s="7">
        <f t="shared" si="25"/>
        <v>6.9936257303426785</v>
      </c>
    </row>
    <row r="129" spans="1:19" x14ac:dyDescent="0.2">
      <c r="A129" s="11"/>
      <c r="B129"/>
      <c r="C129" s="21"/>
      <c r="D129" s="4">
        <v>7.0000000000000001E-3</v>
      </c>
      <c r="E129" s="4">
        <v>1323</v>
      </c>
      <c r="F129" s="6">
        <f t="shared" si="17"/>
        <v>0.55763888888888891</v>
      </c>
      <c r="G129" s="4">
        <v>1326</v>
      </c>
      <c r="H129" s="1">
        <f t="shared" si="18"/>
        <v>0.55972222222222223</v>
      </c>
      <c r="I129" s="1">
        <f t="shared" si="13"/>
        <v>0.56319444444444444</v>
      </c>
      <c r="J129" t="str">
        <f t="shared" si="14"/>
        <v/>
      </c>
      <c r="K129">
        <f t="shared" si="19"/>
        <v>2.9999999999999893</v>
      </c>
      <c r="L129">
        <f t="shared" si="15"/>
        <v>3</v>
      </c>
      <c r="M129">
        <f t="shared" ca="1" si="16"/>
        <v>1220</v>
      </c>
      <c r="N129">
        <f t="shared" ca="1" si="20"/>
        <v>70.999999999999915</v>
      </c>
      <c r="O129">
        <f t="shared" si="21"/>
        <v>1.7500000000000002E-2</v>
      </c>
      <c r="P129" s="7">
        <f t="shared" si="22"/>
        <v>3.9526049426535596E-3</v>
      </c>
      <c r="Q129">
        <f t="shared" si="23"/>
        <v>2.0999999999999925E-2</v>
      </c>
      <c r="R129">
        <f t="shared" si="24"/>
        <v>3.8499999999999923E-2</v>
      </c>
      <c r="S129" s="7">
        <f t="shared" si="25"/>
        <v>2.4952604942653486E-2</v>
      </c>
    </row>
    <row r="130" spans="1:19" x14ac:dyDescent="0.2">
      <c r="A130" s="11">
        <v>39569</v>
      </c>
      <c r="B130">
        <v>1333</v>
      </c>
      <c r="C130" s="21"/>
      <c r="D130" s="4">
        <v>0.01</v>
      </c>
      <c r="E130" s="4">
        <v>1356</v>
      </c>
      <c r="F130" s="6">
        <f t="shared" si="17"/>
        <v>0.5805555555555556</v>
      </c>
      <c r="G130" s="4">
        <v>1402</v>
      </c>
      <c r="H130" s="1">
        <f t="shared" si="18"/>
        <v>0.58472222222222225</v>
      </c>
      <c r="I130" s="1" t="str">
        <f t="shared" si="13"/>
        <v/>
      </c>
      <c r="J130">
        <f t="shared" si="14"/>
        <v>8.999999999999968</v>
      </c>
      <c r="K130">
        <f t="shared" si="19"/>
        <v>5.9999999999999787</v>
      </c>
      <c r="L130">
        <f t="shared" si="15"/>
        <v>1</v>
      </c>
      <c r="M130">
        <f t="shared" ca="1" si="16"/>
        <v>1333</v>
      </c>
      <c r="N130" t="str">
        <f t="shared" si="20"/>
        <v/>
      </c>
      <c r="O130">
        <f t="shared" si="21"/>
        <v>4.9949999999999823</v>
      </c>
      <c r="P130" s="7">
        <f t="shared" si="22"/>
        <v>2.0870647328092993</v>
      </c>
      <c r="Q130">
        <f t="shared" si="23"/>
        <v>5.999999999999979E-2</v>
      </c>
      <c r="R130">
        <f t="shared" si="24"/>
        <v>5.054999999999982</v>
      </c>
      <c r="S130" s="7">
        <f t="shared" si="25"/>
        <v>2.1470647328092989</v>
      </c>
    </row>
    <row r="131" spans="1:19" x14ac:dyDescent="0.2">
      <c r="A131" s="11"/>
      <c r="B131"/>
      <c r="C131" s="21"/>
      <c r="D131" s="4">
        <v>1.1000000000000001</v>
      </c>
      <c r="E131" s="4">
        <v>1411</v>
      </c>
      <c r="F131" s="6">
        <f t="shared" si="17"/>
        <v>0.59097222222222223</v>
      </c>
      <c r="G131" s="4">
        <v>1414</v>
      </c>
      <c r="H131" s="1">
        <f t="shared" si="18"/>
        <v>0.59305555555555556</v>
      </c>
      <c r="I131" s="1" t="str">
        <f t="shared" si="13"/>
        <v/>
      </c>
      <c r="J131">
        <f t="shared" si="14"/>
        <v>12.999999999999954</v>
      </c>
      <c r="K131">
        <f t="shared" si="19"/>
        <v>2.9999999999999893</v>
      </c>
      <c r="L131">
        <f t="shared" si="15"/>
        <v>2</v>
      </c>
      <c r="M131">
        <f t="shared" ca="1" si="16"/>
        <v>1333</v>
      </c>
      <c r="N131" t="str">
        <f t="shared" si="20"/>
        <v/>
      </c>
      <c r="O131">
        <f t="shared" si="21"/>
        <v>7.1954999999999742</v>
      </c>
      <c r="P131" s="7">
        <f t="shared" si="22"/>
        <v>2.8097612078712517</v>
      </c>
      <c r="Q131">
        <f t="shared" si="23"/>
        <v>3.2999999999999887</v>
      </c>
      <c r="R131">
        <f t="shared" si="24"/>
        <v>10.495499999999963</v>
      </c>
      <c r="S131" s="7">
        <f t="shared" si="25"/>
        <v>6.1097612078712409</v>
      </c>
    </row>
    <row r="132" spans="1:19" x14ac:dyDescent="0.2">
      <c r="A132" s="11"/>
      <c r="B132"/>
      <c r="C132" s="21"/>
      <c r="D132" s="4">
        <v>7.0000000000000001E-3</v>
      </c>
      <c r="E132" s="4">
        <v>1427</v>
      </c>
      <c r="F132" s="6">
        <f t="shared" si="17"/>
        <v>0.6020833333333333</v>
      </c>
      <c r="G132" s="4">
        <v>1429</v>
      </c>
      <c r="H132" s="1">
        <f t="shared" si="18"/>
        <v>0.60347222222222219</v>
      </c>
      <c r="I132" s="1">
        <f t="shared" si="13"/>
        <v>0.6069444444444444</v>
      </c>
      <c r="J132" t="str">
        <f t="shared" si="14"/>
        <v/>
      </c>
      <c r="K132">
        <f t="shared" si="19"/>
        <v>1.9999999999999929</v>
      </c>
      <c r="L132">
        <f t="shared" si="15"/>
        <v>3</v>
      </c>
      <c r="M132">
        <f t="shared" ca="1" si="16"/>
        <v>1333</v>
      </c>
      <c r="N132">
        <f t="shared" ca="1" si="20"/>
        <v>60.999999999999943</v>
      </c>
      <c r="O132">
        <f t="shared" si="21"/>
        <v>1.7500000000000002E-2</v>
      </c>
      <c r="P132" s="7">
        <f t="shared" si="22"/>
        <v>3.9526049426535596E-3</v>
      </c>
      <c r="Q132">
        <f t="shared" si="23"/>
        <v>1.399999999999995E-2</v>
      </c>
      <c r="R132">
        <f t="shared" si="24"/>
        <v>3.1499999999999952E-2</v>
      </c>
      <c r="S132" s="7">
        <f t="shared" si="25"/>
        <v>1.7952604942653508E-2</v>
      </c>
    </row>
    <row r="133" spans="1:19" x14ac:dyDescent="0.2">
      <c r="A133" s="11">
        <v>39569</v>
      </c>
      <c r="B133">
        <v>1435</v>
      </c>
      <c r="C133" s="21"/>
      <c r="D133" s="4">
        <v>0.01</v>
      </c>
      <c r="E133" s="4">
        <v>1458</v>
      </c>
      <c r="F133" s="6">
        <f t="shared" si="17"/>
        <v>0.62361111111111112</v>
      </c>
      <c r="G133" s="4">
        <v>1502</v>
      </c>
      <c r="H133" s="1">
        <f t="shared" si="18"/>
        <v>0.62638888888888888</v>
      </c>
      <c r="I133" s="1" t="str">
        <f t="shared" si="13"/>
        <v/>
      </c>
      <c r="J133">
        <f t="shared" si="14"/>
        <v>9.9999999999999645</v>
      </c>
      <c r="K133">
        <f t="shared" si="19"/>
        <v>3.9999999999999858</v>
      </c>
      <c r="L133">
        <f t="shared" si="15"/>
        <v>1</v>
      </c>
      <c r="M133">
        <f t="shared" ca="1" si="16"/>
        <v>1435</v>
      </c>
      <c r="N133" t="str">
        <f t="shared" si="20"/>
        <v/>
      </c>
      <c r="O133">
        <f t="shared" si="21"/>
        <v>5.5499999999999812</v>
      </c>
      <c r="P133" s="7">
        <f t="shared" si="22"/>
        <v>2.3189608142325544</v>
      </c>
      <c r="Q133">
        <f t="shared" si="23"/>
        <v>3.9999999999999862E-2</v>
      </c>
      <c r="R133">
        <f t="shared" si="24"/>
        <v>5.5899999999999812</v>
      </c>
      <c r="S133" s="7">
        <f t="shared" si="25"/>
        <v>2.3589608142325544</v>
      </c>
    </row>
    <row r="134" spans="1:19" x14ac:dyDescent="0.2">
      <c r="A134"/>
      <c r="B134"/>
      <c r="C134" s="21"/>
      <c r="D134" s="4">
        <v>1.1000000000000001</v>
      </c>
      <c r="E134" s="4">
        <v>1512</v>
      </c>
      <c r="F134" s="6">
        <f t="shared" si="17"/>
        <v>0.6333333333333333</v>
      </c>
      <c r="G134" s="4">
        <v>1516</v>
      </c>
      <c r="H134" s="1">
        <f t="shared" si="18"/>
        <v>0.63611111111111118</v>
      </c>
      <c r="I134" s="1">
        <f t="shared" si="13"/>
        <v>0.63958333333333339</v>
      </c>
      <c r="J134" t="str">
        <f t="shared" si="14"/>
        <v/>
      </c>
      <c r="K134">
        <f t="shared" si="19"/>
        <v>4.0000000000001457</v>
      </c>
      <c r="L134">
        <f t="shared" si="15"/>
        <v>2</v>
      </c>
      <c r="M134">
        <f t="shared" ca="1" si="16"/>
        <v>1435</v>
      </c>
      <c r="N134">
        <f t="shared" ca="1" si="20"/>
        <v>46</v>
      </c>
      <c r="O134">
        <f t="shared" si="21"/>
        <v>2.75</v>
      </c>
      <c r="P134" s="7">
        <f t="shared" si="22"/>
        <v>0.39537560565558416</v>
      </c>
      <c r="Q134">
        <f t="shared" si="23"/>
        <v>4.4000000000001602</v>
      </c>
      <c r="R134">
        <f t="shared" si="24"/>
        <v>7.1500000000001602</v>
      </c>
      <c r="S134" s="7">
        <f t="shared" si="25"/>
        <v>4.7953756056557442</v>
      </c>
    </row>
    <row r="135" spans="1:19" x14ac:dyDescent="0.2">
      <c r="A135" s="11">
        <v>39569</v>
      </c>
      <c r="B135">
        <v>1523</v>
      </c>
      <c r="C135" s="21"/>
      <c r="D135" s="4">
        <v>0.01</v>
      </c>
      <c r="E135" s="4">
        <v>1548</v>
      </c>
      <c r="F135" s="6">
        <f t="shared" si="17"/>
        <v>0.65833333333333333</v>
      </c>
      <c r="G135" s="4">
        <v>1554</v>
      </c>
      <c r="H135" s="1">
        <f t="shared" si="18"/>
        <v>0.66249999999999998</v>
      </c>
      <c r="I135" s="1" t="str">
        <f t="shared" si="13"/>
        <v/>
      </c>
      <c r="J135">
        <f t="shared" si="14"/>
        <v>9.9999999999999645</v>
      </c>
      <c r="K135">
        <f t="shared" si="19"/>
        <v>5.9999999999999787</v>
      </c>
      <c r="L135">
        <f t="shared" si="15"/>
        <v>1</v>
      </c>
      <c r="M135">
        <f t="shared" ca="1" si="16"/>
        <v>1523</v>
      </c>
      <c r="N135" t="str">
        <f t="shared" si="20"/>
        <v/>
      </c>
      <c r="O135">
        <f t="shared" si="21"/>
        <v>5.5499999999999812</v>
      </c>
      <c r="P135" s="7">
        <f t="shared" si="22"/>
        <v>2.3189608142325544</v>
      </c>
      <c r="Q135">
        <f t="shared" si="23"/>
        <v>5.999999999999979E-2</v>
      </c>
      <c r="R135">
        <f t="shared" si="24"/>
        <v>5.6099999999999808</v>
      </c>
      <c r="S135" s="7">
        <f t="shared" si="25"/>
        <v>2.378960814232554</v>
      </c>
    </row>
    <row r="136" spans="1:19" x14ac:dyDescent="0.2">
      <c r="A136" s="11"/>
      <c r="B136"/>
      <c r="C136" s="21"/>
      <c r="D136" s="4">
        <v>1.1000000000000001</v>
      </c>
      <c r="E136" s="4">
        <v>1604</v>
      </c>
      <c r="F136" s="6">
        <f t="shared" si="17"/>
        <v>0.6694444444444444</v>
      </c>
      <c r="G136" s="4">
        <v>1608</v>
      </c>
      <c r="H136" s="1">
        <f t="shared" si="18"/>
        <v>0.67222222222222217</v>
      </c>
      <c r="I136" s="1" t="str">
        <f t="shared" si="13"/>
        <v/>
      </c>
      <c r="J136">
        <f t="shared" si="14"/>
        <v>15.999999999999943</v>
      </c>
      <c r="K136">
        <f t="shared" si="19"/>
        <v>3.9999999999999858</v>
      </c>
      <c r="L136">
        <f t="shared" si="15"/>
        <v>2</v>
      </c>
      <c r="M136">
        <f t="shared" ca="1" si="16"/>
        <v>1523</v>
      </c>
      <c r="N136" t="str">
        <f t="shared" si="20"/>
        <v/>
      </c>
      <c r="O136">
        <f t="shared" si="21"/>
        <v>8.8559999999999679</v>
      </c>
      <c r="P136" s="7">
        <f t="shared" si="22"/>
        <v>3.4581676404569257</v>
      </c>
      <c r="Q136">
        <f t="shared" si="23"/>
        <v>4.3999999999999844</v>
      </c>
      <c r="R136">
        <f t="shared" si="24"/>
        <v>13.255999999999952</v>
      </c>
      <c r="S136" s="7">
        <f t="shared" si="25"/>
        <v>7.8581676404569105</v>
      </c>
    </row>
    <row r="137" spans="1:19" x14ac:dyDescent="0.2">
      <c r="A137"/>
      <c r="B137"/>
      <c r="C137" s="21"/>
      <c r="D137" s="4">
        <v>7.0000000000000001E-3</v>
      </c>
      <c r="E137" s="4">
        <v>1624</v>
      </c>
      <c r="F137" s="6">
        <f t="shared" si="17"/>
        <v>0.68333333333333324</v>
      </c>
      <c r="G137" s="4">
        <v>1627</v>
      </c>
      <c r="H137" s="1">
        <f t="shared" si="18"/>
        <v>0.68541666666666667</v>
      </c>
      <c r="I137" s="1">
        <f t="shared" si="13"/>
        <v>0.68888888888888888</v>
      </c>
      <c r="J137" t="str">
        <f t="shared" si="14"/>
        <v/>
      </c>
      <c r="K137">
        <f t="shared" si="19"/>
        <v>3.0000000000001492</v>
      </c>
      <c r="L137">
        <f t="shared" si="15"/>
        <v>3</v>
      </c>
      <c r="M137">
        <f t="shared" ca="1" si="16"/>
        <v>1523</v>
      </c>
      <c r="N137">
        <f t="shared" ca="1" si="20"/>
        <v>69.000000000000071</v>
      </c>
      <c r="O137">
        <f t="shared" si="21"/>
        <v>1.7500000000000002E-2</v>
      </c>
      <c r="P137" s="7">
        <f t="shared" si="22"/>
        <v>3.9526049426535596E-3</v>
      </c>
      <c r="Q137">
        <f t="shared" si="23"/>
        <v>2.1000000000001046E-2</v>
      </c>
      <c r="R137">
        <f t="shared" si="24"/>
        <v>3.8500000000001047E-2</v>
      </c>
      <c r="S137" s="7">
        <f t="shared" si="25"/>
        <v>2.4952604942654603E-2</v>
      </c>
    </row>
    <row r="138" spans="1:19" x14ac:dyDescent="0.2">
      <c r="A138" s="11">
        <v>39570</v>
      </c>
      <c r="B138">
        <v>1129</v>
      </c>
      <c r="C138" s="21" t="s">
        <v>78</v>
      </c>
      <c r="D138" s="4">
        <v>0.01</v>
      </c>
      <c r="E138" s="4">
        <v>1252</v>
      </c>
      <c r="F138" s="6">
        <f t="shared" si="17"/>
        <v>0.53611111111111109</v>
      </c>
      <c r="G138" s="4">
        <v>1303</v>
      </c>
      <c r="H138" s="1">
        <f t="shared" si="18"/>
        <v>0.54375000000000007</v>
      </c>
      <c r="I138" s="1">
        <f t="shared" si="13"/>
        <v>0.54722222222222228</v>
      </c>
      <c r="J138" t="str">
        <f t="shared" si="14"/>
        <v/>
      </c>
      <c r="K138">
        <f t="shared" si="19"/>
        <v>11.000000000000121</v>
      </c>
      <c r="L138">
        <f t="shared" si="15"/>
        <v>1</v>
      </c>
      <c r="M138">
        <f t="shared" ca="1" si="16"/>
        <v>1129</v>
      </c>
      <c r="N138">
        <f t="shared" ca="1" si="20"/>
        <v>99.000000000000128</v>
      </c>
      <c r="O138">
        <f t="shared" si="21"/>
        <v>2.5000000000000001E-2</v>
      </c>
      <c r="P138" s="7">
        <f t="shared" si="22"/>
        <v>5.4281443780592247E-3</v>
      </c>
      <c r="Q138">
        <f t="shared" si="23"/>
        <v>0.11000000000000121</v>
      </c>
      <c r="R138">
        <f t="shared" si="24"/>
        <v>0.1350000000000012</v>
      </c>
      <c r="S138" s="7">
        <f t="shared" si="25"/>
        <v>0.11542814437806043</v>
      </c>
    </row>
    <row r="139" spans="1:19" x14ac:dyDescent="0.2">
      <c r="A139" s="11">
        <v>39573</v>
      </c>
      <c r="B139">
        <v>1247</v>
      </c>
      <c r="C139" s="21" t="s">
        <v>78</v>
      </c>
      <c r="D139" s="4">
        <v>0.01</v>
      </c>
      <c r="E139" s="4">
        <v>1359</v>
      </c>
      <c r="F139" s="6">
        <f t="shared" si="17"/>
        <v>0.58263888888888882</v>
      </c>
      <c r="G139" s="4">
        <v>1417</v>
      </c>
      <c r="H139" s="1">
        <f t="shared" si="18"/>
        <v>0.59513888888888888</v>
      </c>
      <c r="I139" s="1" t="str">
        <f t="shared" si="13"/>
        <v/>
      </c>
      <c r="J139">
        <f t="shared" si="14"/>
        <v>14.999999999999947</v>
      </c>
      <c r="K139">
        <f t="shared" si="19"/>
        <v>18.000000000000096</v>
      </c>
      <c r="L139">
        <f t="shared" si="15"/>
        <v>1</v>
      </c>
      <c r="M139">
        <f t="shared" ca="1" si="16"/>
        <v>1247</v>
      </c>
      <c r="N139" t="str">
        <f t="shared" si="20"/>
        <v/>
      </c>
      <c r="O139">
        <f t="shared" si="21"/>
        <v>8.3249999999999709</v>
      </c>
      <c r="P139" s="7">
        <f t="shared" si="22"/>
        <v>3.4784412213488323</v>
      </c>
      <c r="Q139">
        <f t="shared" si="23"/>
        <v>0.18000000000000096</v>
      </c>
      <c r="R139">
        <f t="shared" si="24"/>
        <v>8.5049999999999724</v>
      </c>
      <c r="S139" s="7">
        <f t="shared" si="25"/>
        <v>3.6584412213488333</v>
      </c>
    </row>
    <row r="140" spans="1:19" x14ac:dyDescent="0.2">
      <c r="A140" s="11"/>
      <c r="B140"/>
      <c r="C140" s="21"/>
      <c r="D140" s="4">
        <v>1.1000000000000001</v>
      </c>
      <c r="E140" s="4">
        <v>1432</v>
      </c>
      <c r="F140" s="6">
        <f t="shared" si="17"/>
        <v>0.60555555555555551</v>
      </c>
      <c r="G140" s="4">
        <v>1438</v>
      </c>
      <c r="H140" s="1">
        <f t="shared" si="18"/>
        <v>0.60972222222222217</v>
      </c>
      <c r="I140" s="1" t="str">
        <f t="shared" si="13"/>
        <v/>
      </c>
      <c r="J140">
        <f t="shared" si="14"/>
        <v>19.000000000000092</v>
      </c>
      <c r="K140">
        <f t="shared" si="19"/>
        <v>5.9999999999999787</v>
      </c>
      <c r="L140">
        <f t="shared" si="15"/>
        <v>2</v>
      </c>
      <c r="M140">
        <f t="shared" ca="1" si="16"/>
        <v>1247</v>
      </c>
      <c r="N140" t="str">
        <f t="shared" si="20"/>
        <v/>
      </c>
      <c r="O140">
        <f t="shared" si="21"/>
        <v>10.51650000000005</v>
      </c>
      <c r="P140" s="7">
        <f t="shared" si="22"/>
        <v>4.1065740730426334</v>
      </c>
      <c r="Q140">
        <f t="shared" si="23"/>
        <v>6.5999999999999774</v>
      </c>
      <c r="R140">
        <f t="shared" si="24"/>
        <v>17.116500000000027</v>
      </c>
      <c r="S140" s="7">
        <f t="shared" si="25"/>
        <v>10.70657407304261</v>
      </c>
    </row>
    <row r="141" spans="1:19" x14ac:dyDescent="0.2">
      <c r="A141" s="11"/>
      <c r="B141"/>
      <c r="C141" s="21"/>
      <c r="D141" s="4">
        <v>7.0000000000000001E-3</v>
      </c>
      <c r="E141" s="4">
        <v>1457</v>
      </c>
      <c r="F141" s="6">
        <f t="shared" si="17"/>
        <v>0.62291666666666667</v>
      </c>
      <c r="G141" s="4">
        <v>1523</v>
      </c>
      <c r="H141" s="1">
        <f t="shared" si="18"/>
        <v>0.64097222222222217</v>
      </c>
      <c r="I141" s="1">
        <f t="shared" si="13"/>
        <v>0.64444444444444438</v>
      </c>
      <c r="J141" t="str">
        <f t="shared" si="14"/>
        <v/>
      </c>
      <c r="K141">
        <f t="shared" si="19"/>
        <v>25.999999999999908</v>
      </c>
      <c r="L141">
        <f t="shared" si="15"/>
        <v>3</v>
      </c>
      <c r="M141">
        <f t="shared" ca="1" si="16"/>
        <v>1247</v>
      </c>
      <c r="N141">
        <f t="shared" ca="1" si="20"/>
        <v>160.99999999999991</v>
      </c>
      <c r="O141">
        <f t="shared" si="21"/>
        <v>1.7500000000000002E-2</v>
      </c>
      <c r="P141" s="7">
        <f t="shared" si="22"/>
        <v>3.9526049426535596E-3</v>
      </c>
      <c r="Q141">
        <f t="shared" si="23"/>
        <v>0.18199999999999936</v>
      </c>
      <c r="R141">
        <f t="shared" si="24"/>
        <v>0.19949999999999934</v>
      </c>
      <c r="S141" s="7">
        <f t="shared" si="25"/>
        <v>0.18595260494265292</v>
      </c>
    </row>
    <row r="142" spans="1:19" x14ac:dyDescent="0.2">
      <c r="A142" s="11">
        <v>39573</v>
      </c>
      <c r="B142">
        <v>1540</v>
      </c>
      <c r="C142" s="21"/>
      <c r="D142" s="4">
        <v>0.01</v>
      </c>
      <c r="E142" s="4">
        <v>1620</v>
      </c>
      <c r="F142" s="6">
        <f t="shared" si="17"/>
        <v>0.68055555555555547</v>
      </c>
      <c r="G142" s="4">
        <v>1626</v>
      </c>
      <c r="H142" s="1">
        <f t="shared" si="18"/>
        <v>0.68472222222222223</v>
      </c>
      <c r="I142" s="1">
        <f t="shared" si="13"/>
        <v>0.68819444444444444</v>
      </c>
      <c r="J142" t="str">
        <f t="shared" si="14"/>
        <v/>
      </c>
      <c r="K142">
        <f t="shared" si="19"/>
        <v>6.0000000000001386</v>
      </c>
      <c r="L142">
        <f t="shared" si="15"/>
        <v>1</v>
      </c>
      <c r="M142">
        <f t="shared" ca="1" si="16"/>
        <v>1540</v>
      </c>
      <c r="N142">
        <f t="shared" ca="1" si="20"/>
        <v>50.999999999999979</v>
      </c>
      <c r="O142">
        <f t="shared" si="21"/>
        <v>2.5000000000000001E-2</v>
      </c>
      <c r="P142" s="7">
        <f t="shared" si="22"/>
        <v>5.4281443780592247E-3</v>
      </c>
      <c r="Q142">
        <f t="shared" si="23"/>
        <v>6.0000000000001386E-2</v>
      </c>
      <c r="R142">
        <f t="shared" si="24"/>
        <v>8.500000000000138E-2</v>
      </c>
      <c r="S142" s="7">
        <f t="shared" si="25"/>
        <v>6.5428144378060604E-2</v>
      </c>
    </row>
    <row r="143" spans="1:19" x14ac:dyDescent="0.2">
      <c r="A143" s="11">
        <v>39574</v>
      </c>
      <c r="B143">
        <v>910</v>
      </c>
      <c r="C143" s="21">
        <v>3</v>
      </c>
      <c r="D143" s="4">
        <v>0.01</v>
      </c>
      <c r="E143" s="4">
        <v>1557</v>
      </c>
      <c r="F143" s="6">
        <f t="shared" si="17"/>
        <v>0.6645833333333333</v>
      </c>
      <c r="G143" s="4">
        <v>1607</v>
      </c>
      <c r="H143" s="1">
        <f t="shared" si="18"/>
        <v>0.67152777777777783</v>
      </c>
      <c r="I143" s="1" t="str">
        <f t="shared" ref="I143:I206" si="26">IF(OR(A144&lt;&gt;"",D144=""),H143+TIME(0,5,0),"")</f>
        <v/>
      </c>
      <c r="J143">
        <f t="shared" ref="J143:J206" si="27">IF(AND(OR(AND(A143&lt;&gt;"",A144=""),AND(A143="",A144="")),D144&lt;&gt;""),(F144-H143)*1440,"")</f>
        <v>9.9999999999999645</v>
      </c>
      <c r="K143">
        <f t="shared" si="19"/>
        <v>10.000000000000124</v>
      </c>
      <c r="L143">
        <f t="shared" ref="L143:L206" si="28">IF(A143&lt;&gt;"",1,L142+1)</f>
        <v>1</v>
      </c>
      <c r="M143">
        <f t="shared" ref="M143:M206" ca="1" si="29">OFFSET(B143,-L143+1,0)</f>
        <v>910</v>
      </c>
      <c r="N143" t="str">
        <f t="shared" si="20"/>
        <v/>
      </c>
      <c r="O143">
        <f t="shared" si="21"/>
        <v>8.4999999999999701E-2</v>
      </c>
      <c r="P143" s="7">
        <f t="shared" si="22"/>
        <v>8.412030401363102E-2</v>
      </c>
      <c r="Q143">
        <f t="shared" si="23"/>
        <v>0.10000000000000124</v>
      </c>
      <c r="R143">
        <f t="shared" si="24"/>
        <v>0.18500000000000094</v>
      </c>
      <c r="S143" s="7">
        <f t="shared" si="25"/>
        <v>0.18412030401363227</v>
      </c>
    </row>
    <row r="144" spans="1:19" x14ac:dyDescent="0.2">
      <c r="A144" s="11"/>
      <c r="B144"/>
      <c r="C144" s="21"/>
      <c r="D144" s="4">
        <v>7.0000000000000001E-3</v>
      </c>
      <c r="E144" s="4">
        <v>1617</v>
      </c>
      <c r="F144" s="6">
        <f t="shared" ref="F144:F207" si="30">VALUE(CONCATENATE(LEFT(E144,LEN(E144)-2),":",RIGHT(E144,2)))</f>
        <v>0.67847222222222225</v>
      </c>
      <c r="G144" s="4">
        <v>1620</v>
      </c>
      <c r="H144" s="1">
        <f t="shared" ref="H144:H207" si="31">VALUE(CONCATENATE(LEFT(G144,LEN(G144)-2),":",RIGHT(G144,2)))</f>
        <v>0.68055555555555547</v>
      </c>
      <c r="I144" s="1">
        <f t="shared" si="26"/>
        <v>0.68402777777777768</v>
      </c>
      <c r="J144" t="str">
        <f t="shared" si="27"/>
        <v/>
      </c>
      <c r="K144">
        <f t="shared" ref="K144:K207" si="32">(H144-F144)*1440</f>
        <v>2.9999999999998295</v>
      </c>
      <c r="L144">
        <f t="shared" si="28"/>
        <v>2</v>
      </c>
      <c r="M144">
        <f t="shared" ca="1" si="29"/>
        <v>910</v>
      </c>
      <c r="N144">
        <f t="shared" ref="N144:N207" ca="1" si="33">IF(I144&lt;&gt;"",(I144-VALUE(CONCATENATE(LEFT(M144,LEN(M144)-2),":",RIGHT(M144,2))))*1440,"")</f>
        <v>434.99999999999989</v>
      </c>
      <c r="O144">
        <f t="shared" ref="O144:O207" si="34">IF(J144&lt;&gt;"",(D144+D145)*J144/2,D144*5/2)</f>
        <v>1.7500000000000002E-2</v>
      </c>
      <c r="P144" s="7">
        <f t="shared" ref="P144:P207" si="35">IF(J144&lt;&gt;"",(D145-D144)*J144/LN((D145+0.000001)/(D144+0.000001)),-5*(D144-0.000001)/(LN(1/D144)-13.8155))</f>
        <v>3.9526049426535596E-3</v>
      </c>
      <c r="Q144">
        <f t="shared" ref="Q144:Q207" si="36">(D144*K144)</f>
        <v>2.0999999999998808E-2</v>
      </c>
      <c r="R144">
        <f t="shared" ref="R144:R207" si="37">O144+Q144</f>
        <v>3.8499999999998813E-2</v>
      </c>
      <c r="S144" s="7">
        <f t="shared" ref="S144:S207" si="38">P144+Q144</f>
        <v>2.4952604942652369E-2</v>
      </c>
    </row>
    <row r="145" spans="1:19" x14ac:dyDescent="0.2">
      <c r="A145" s="11">
        <v>39575</v>
      </c>
      <c r="B145">
        <v>959</v>
      </c>
      <c r="C145" s="21">
        <v>3</v>
      </c>
      <c r="D145" s="4">
        <v>0.01</v>
      </c>
      <c r="E145" s="4">
        <v>1346</v>
      </c>
      <c r="F145" s="6">
        <f t="shared" si="30"/>
        <v>0.57361111111111118</v>
      </c>
      <c r="G145" s="4">
        <v>1354</v>
      </c>
      <c r="H145" s="1">
        <f t="shared" si="31"/>
        <v>0.57916666666666672</v>
      </c>
      <c r="I145" s="1" t="str">
        <f t="shared" si="26"/>
        <v/>
      </c>
      <c r="J145">
        <f t="shared" si="27"/>
        <v>14.999999999999947</v>
      </c>
      <c r="K145">
        <f t="shared" si="32"/>
        <v>7.9999999999999716</v>
      </c>
      <c r="L145">
        <f t="shared" si="28"/>
        <v>1</v>
      </c>
      <c r="M145">
        <f t="shared" ca="1" si="29"/>
        <v>959</v>
      </c>
      <c r="N145" t="str">
        <f t="shared" si="33"/>
        <v/>
      </c>
      <c r="O145">
        <f t="shared" si="34"/>
        <v>8.3249999999999709</v>
      </c>
      <c r="P145" s="7">
        <f t="shared" si="35"/>
        <v>3.4784412213488323</v>
      </c>
      <c r="Q145">
        <f t="shared" si="36"/>
        <v>7.9999999999999724E-2</v>
      </c>
      <c r="R145">
        <f t="shared" si="37"/>
        <v>8.4049999999999709</v>
      </c>
      <c r="S145" s="7">
        <f t="shared" si="38"/>
        <v>3.5584412213488319</v>
      </c>
    </row>
    <row r="146" spans="1:19" x14ac:dyDescent="0.2">
      <c r="A146"/>
      <c r="B146"/>
      <c r="C146" s="21"/>
      <c r="D146" s="4">
        <v>1.1000000000000001</v>
      </c>
      <c r="E146" s="4">
        <v>1409</v>
      </c>
      <c r="F146" s="6">
        <f t="shared" si="30"/>
        <v>0.58958333333333335</v>
      </c>
      <c r="G146" s="4">
        <v>1417</v>
      </c>
      <c r="H146" s="1">
        <f t="shared" si="31"/>
        <v>0.59513888888888888</v>
      </c>
      <c r="I146" s="1" t="str">
        <f t="shared" si="26"/>
        <v/>
      </c>
      <c r="J146">
        <f t="shared" si="27"/>
        <v>11.999999999999957</v>
      </c>
      <c r="K146">
        <f t="shared" si="32"/>
        <v>7.9999999999999716</v>
      </c>
      <c r="L146">
        <f t="shared" si="28"/>
        <v>2</v>
      </c>
      <c r="M146">
        <f t="shared" ca="1" si="29"/>
        <v>959</v>
      </c>
      <c r="N146" t="str">
        <f t="shared" si="33"/>
        <v/>
      </c>
      <c r="O146">
        <f t="shared" si="34"/>
        <v>7.2599999999999749</v>
      </c>
      <c r="P146" s="7">
        <f t="shared" si="35"/>
        <v>5.1594367780410408</v>
      </c>
      <c r="Q146">
        <f t="shared" si="36"/>
        <v>8.7999999999999687</v>
      </c>
      <c r="R146">
        <f t="shared" si="37"/>
        <v>16.059999999999945</v>
      </c>
      <c r="S146" s="7">
        <f t="shared" si="38"/>
        <v>13.95943677804101</v>
      </c>
    </row>
    <row r="147" spans="1:19" x14ac:dyDescent="0.2">
      <c r="A147" s="11"/>
      <c r="B147"/>
      <c r="C147" s="21"/>
      <c r="D147" s="4">
        <v>0.11</v>
      </c>
      <c r="E147" s="4">
        <v>1429</v>
      </c>
      <c r="F147" s="6">
        <f t="shared" si="30"/>
        <v>0.60347222222222219</v>
      </c>
      <c r="G147" s="4">
        <v>1441</v>
      </c>
      <c r="H147" s="1">
        <f t="shared" si="31"/>
        <v>0.6118055555555556</v>
      </c>
      <c r="I147" s="1" t="str">
        <f t="shared" si="26"/>
        <v/>
      </c>
      <c r="J147">
        <f t="shared" si="27"/>
        <v>13.99999999999995</v>
      </c>
      <c r="K147">
        <f t="shared" si="32"/>
        <v>12.000000000000117</v>
      </c>
      <c r="L147">
        <f t="shared" si="28"/>
        <v>3</v>
      </c>
      <c r="M147">
        <f t="shared" ca="1" si="29"/>
        <v>959</v>
      </c>
      <c r="N147" t="str">
        <f t="shared" si="33"/>
        <v/>
      </c>
      <c r="O147">
        <f t="shared" si="34"/>
        <v>0.81899999999999717</v>
      </c>
      <c r="P147" s="7">
        <f t="shared" si="35"/>
        <v>0.52351906482235189</v>
      </c>
      <c r="Q147">
        <f t="shared" si="36"/>
        <v>1.3200000000000129</v>
      </c>
      <c r="R147">
        <f t="shared" si="37"/>
        <v>2.13900000000001</v>
      </c>
      <c r="S147" s="7">
        <f t="shared" si="38"/>
        <v>1.8435190648223649</v>
      </c>
    </row>
    <row r="148" spans="1:19" x14ac:dyDescent="0.2">
      <c r="A148" s="11"/>
      <c r="B148"/>
      <c r="C148" s="21"/>
      <c r="D148" s="4">
        <v>7.0000000000000001E-3</v>
      </c>
      <c r="E148" s="4">
        <v>1455</v>
      </c>
      <c r="F148" s="6">
        <f t="shared" si="30"/>
        <v>0.62152777777777779</v>
      </c>
      <c r="G148" s="4">
        <v>1500</v>
      </c>
      <c r="H148" s="1">
        <f t="shared" si="31"/>
        <v>0.625</v>
      </c>
      <c r="I148" s="1">
        <f t="shared" si="26"/>
        <v>0.62847222222222221</v>
      </c>
      <c r="J148" t="str">
        <f t="shared" si="27"/>
        <v/>
      </c>
      <c r="K148">
        <f t="shared" si="32"/>
        <v>4.9999999999999822</v>
      </c>
      <c r="L148">
        <f t="shared" si="28"/>
        <v>4</v>
      </c>
      <c r="M148">
        <f t="shared" ca="1" si="29"/>
        <v>959</v>
      </c>
      <c r="N148">
        <f t="shared" ca="1" si="33"/>
        <v>306.00000000000006</v>
      </c>
      <c r="O148">
        <f t="shared" si="34"/>
        <v>1.7500000000000002E-2</v>
      </c>
      <c r="P148" s="7">
        <f t="shared" si="35"/>
        <v>3.9526049426535596E-3</v>
      </c>
      <c r="Q148">
        <f t="shared" si="36"/>
        <v>3.4999999999999878E-2</v>
      </c>
      <c r="R148">
        <f t="shared" si="37"/>
        <v>5.249999999999988E-2</v>
      </c>
      <c r="S148" s="7">
        <f t="shared" si="38"/>
        <v>3.8952604942653436E-2</v>
      </c>
    </row>
    <row r="149" spans="1:19" x14ac:dyDescent="0.2">
      <c r="A149" s="11">
        <v>39576</v>
      </c>
      <c r="B149">
        <v>804</v>
      </c>
      <c r="C149" s="21" t="s">
        <v>78</v>
      </c>
      <c r="D149" s="4">
        <v>0.01</v>
      </c>
      <c r="E149" s="4">
        <v>911</v>
      </c>
      <c r="F149" s="6">
        <f t="shared" si="30"/>
        <v>0.38263888888888892</v>
      </c>
      <c r="G149" s="4">
        <v>924</v>
      </c>
      <c r="H149" s="1">
        <f t="shared" si="31"/>
        <v>0.39166666666666666</v>
      </c>
      <c r="I149" s="1" t="str">
        <f t="shared" si="26"/>
        <v/>
      </c>
      <c r="J149">
        <f t="shared" si="27"/>
        <v>15.000000000000027</v>
      </c>
      <c r="K149">
        <f t="shared" si="32"/>
        <v>12.999999999999954</v>
      </c>
      <c r="L149">
        <f t="shared" si="28"/>
        <v>1</v>
      </c>
      <c r="M149">
        <f t="shared" ca="1" si="29"/>
        <v>804</v>
      </c>
      <c r="N149" t="str">
        <f t="shared" si="33"/>
        <v/>
      </c>
      <c r="O149">
        <f t="shared" si="34"/>
        <v>8.3250000000000153</v>
      </c>
      <c r="P149" s="7">
        <f t="shared" si="35"/>
        <v>3.4784412213488505</v>
      </c>
      <c r="Q149">
        <f t="shared" si="36"/>
        <v>0.12999999999999953</v>
      </c>
      <c r="R149">
        <f t="shared" si="37"/>
        <v>8.4550000000000143</v>
      </c>
      <c r="S149" s="7">
        <f t="shared" si="38"/>
        <v>3.6084412213488499</v>
      </c>
    </row>
    <row r="150" spans="1:19" x14ac:dyDescent="0.2">
      <c r="A150"/>
      <c r="B150"/>
      <c r="C150" s="21"/>
      <c r="D150" s="4">
        <v>1.1000000000000001</v>
      </c>
      <c r="E150" s="4">
        <v>939</v>
      </c>
      <c r="F150" s="6">
        <f t="shared" si="30"/>
        <v>0.40208333333333335</v>
      </c>
      <c r="G150" s="4">
        <v>944</v>
      </c>
      <c r="H150" s="1">
        <f t="shared" si="31"/>
        <v>0.4055555555555555</v>
      </c>
      <c r="I150" s="1" t="str">
        <f t="shared" si="26"/>
        <v/>
      </c>
      <c r="J150">
        <f t="shared" si="27"/>
        <v>14.00000000000011</v>
      </c>
      <c r="K150">
        <f t="shared" si="32"/>
        <v>4.9999999999999023</v>
      </c>
      <c r="L150">
        <f t="shared" si="28"/>
        <v>2</v>
      </c>
      <c r="M150">
        <f t="shared" ca="1" si="29"/>
        <v>804</v>
      </c>
      <c r="N150" t="str">
        <f t="shared" si="33"/>
        <v/>
      </c>
      <c r="O150">
        <f t="shared" si="34"/>
        <v>7.749000000000061</v>
      </c>
      <c r="P150" s="7">
        <f t="shared" si="35"/>
        <v>3.0258966853998444</v>
      </c>
      <c r="Q150">
        <f t="shared" si="36"/>
        <v>5.4999999999998934</v>
      </c>
      <c r="R150">
        <f t="shared" si="37"/>
        <v>13.248999999999954</v>
      </c>
      <c r="S150" s="7">
        <f t="shared" si="38"/>
        <v>8.5258966853997382</v>
      </c>
    </row>
    <row r="151" spans="1:19" x14ac:dyDescent="0.2">
      <c r="A151" s="11"/>
      <c r="B151"/>
      <c r="C151" s="21"/>
      <c r="D151" s="4">
        <v>7.0000000000000001E-3</v>
      </c>
      <c r="E151" s="4">
        <v>958</v>
      </c>
      <c r="F151" s="6">
        <f t="shared" si="30"/>
        <v>0.4152777777777778</v>
      </c>
      <c r="G151" s="4">
        <v>1006</v>
      </c>
      <c r="H151" s="1">
        <f t="shared" si="31"/>
        <v>0.42083333333333334</v>
      </c>
      <c r="I151" s="1">
        <f t="shared" si="26"/>
        <v>0.42430555555555555</v>
      </c>
      <c r="J151" t="str">
        <f t="shared" si="27"/>
        <v/>
      </c>
      <c r="K151">
        <f t="shared" si="32"/>
        <v>7.9999999999999716</v>
      </c>
      <c r="L151">
        <f t="shared" si="28"/>
        <v>3</v>
      </c>
      <c r="M151">
        <f t="shared" ca="1" si="29"/>
        <v>804</v>
      </c>
      <c r="N151">
        <f t="shared" ca="1" si="33"/>
        <v>127.00000000000003</v>
      </c>
      <c r="O151">
        <f t="shared" si="34"/>
        <v>1.7500000000000002E-2</v>
      </c>
      <c r="P151" s="7">
        <f t="shared" si="35"/>
        <v>3.9526049426535596E-3</v>
      </c>
      <c r="Q151">
        <f t="shared" si="36"/>
        <v>5.59999999999998E-2</v>
      </c>
      <c r="R151">
        <f t="shared" si="37"/>
        <v>7.3499999999999802E-2</v>
      </c>
      <c r="S151" s="7">
        <f t="shared" si="38"/>
        <v>5.9952604942653358E-2</v>
      </c>
    </row>
    <row r="152" spans="1:19" x14ac:dyDescent="0.2">
      <c r="A152" s="11">
        <v>39576</v>
      </c>
      <c r="B152">
        <v>1009</v>
      </c>
      <c r="C152" s="21"/>
      <c r="D152" s="4">
        <v>0.01</v>
      </c>
      <c r="E152" s="4">
        <v>1045</v>
      </c>
      <c r="F152" s="6">
        <f t="shared" si="30"/>
        <v>0.44791666666666669</v>
      </c>
      <c r="G152" s="4">
        <v>1052</v>
      </c>
      <c r="H152" s="1">
        <f t="shared" si="31"/>
        <v>0.45277777777777778</v>
      </c>
      <c r="I152" s="1" t="str">
        <f t="shared" si="26"/>
        <v/>
      </c>
      <c r="J152">
        <f t="shared" si="27"/>
        <v>13.000000000000034</v>
      </c>
      <c r="K152">
        <f t="shared" si="32"/>
        <v>6.9999999999999751</v>
      </c>
      <c r="L152">
        <f t="shared" si="28"/>
        <v>1</v>
      </c>
      <c r="M152">
        <f t="shared" ca="1" si="29"/>
        <v>1009</v>
      </c>
      <c r="N152" t="str">
        <f t="shared" si="33"/>
        <v/>
      </c>
      <c r="O152">
        <f t="shared" si="34"/>
        <v>7.2150000000000194</v>
      </c>
      <c r="P152" s="7">
        <f t="shared" si="35"/>
        <v>3.0146490585023393</v>
      </c>
      <c r="Q152">
        <f t="shared" si="36"/>
        <v>6.9999999999999757E-2</v>
      </c>
      <c r="R152">
        <f t="shared" si="37"/>
        <v>7.2850000000000188</v>
      </c>
      <c r="S152" s="7">
        <f t="shared" si="38"/>
        <v>3.0846490585023392</v>
      </c>
    </row>
    <row r="153" spans="1:19" x14ac:dyDescent="0.2">
      <c r="A153" s="11"/>
      <c r="B153"/>
      <c r="C153" s="21"/>
      <c r="D153" s="4">
        <v>1.1000000000000001</v>
      </c>
      <c r="E153" s="4">
        <v>1105</v>
      </c>
      <c r="F153" s="6">
        <f t="shared" si="30"/>
        <v>0.46180555555555558</v>
      </c>
      <c r="G153" s="4">
        <v>1110</v>
      </c>
      <c r="H153" s="1">
        <f t="shared" si="31"/>
        <v>0.46527777777777773</v>
      </c>
      <c r="I153" s="1" t="str">
        <f t="shared" si="26"/>
        <v/>
      </c>
      <c r="J153">
        <f t="shared" si="27"/>
        <v>19.000000000000014</v>
      </c>
      <c r="K153">
        <f t="shared" si="32"/>
        <v>4.9999999999999023</v>
      </c>
      <c r="L153">
        <f t="shared" si="28"/>
        <v>2</v>
      </c>
      <c r="M153">
        <f t="shared" ca="1" si="29"/>
        <v>1009</v>
      </c>
      <c r="N153" t="str">
        <f t="shared" si="33"/>
        <v/>
      </c>
      <c r="O153">
        <f t="shared" si="34"/>
        <v>10.516500000000008</v>
      </c>
      <c r="P153" s="7">
        <f t="shared" si="35"/>
        <v>4.1065740730426166</v>
      </c>
      <c r="Q153">
        <f t="shared" si="36"/>
        <v>5.4999999999998934</v>
      </c>
      <c r="R153">
        <f t="shared" si="37"/>
        <v>16.016499999999901</v>
      </c>
      <c r="S153" s="7">
        <f t="shared" si="38"/>
        <v>9.6065740730425091</v>
      </c>
    </row>
    <row r="154" spans="1:19" x14ac:dyDescent="0.2">
      <c r="A154" s="11"/>
      <c r="B154"/>
      <c r="C154" s="21"/>
      <c r="D154" s="4">
        <v>7.0000000000000001E-3</v>
      </c>
      <c r="E154" s="4">
        <v>1129</v>
      </c>
      <c r="F154" s="6">
        <f t="shared" si="30"/>
        <v>0.47847222222222219</v>
      </c>
      <c r="G154" s="4">
        <v>1137</v>
      </c>
      <c r="H154" s="1">
        <f t="shared" si="31"/>
        <v>0.48402777777777778</v>
      </c>
      <c r="I154" s="1">
        <f t="shared" si="26"/>
        <v>0.48749999999999999</v>
      </c>
      <c r="J154" t="str">
        <f t="shared" si="27"/>
        <v/>
      </c>
      <c r="K154">
        <f t="shared" si="32"/>
        <v>8.0000000000000515</v>
      </c>
      <c r="L154">
        <f t="shared" si="28"/>
        <v>3</v>
      </c>
      <c r="M154">
        <f t="shared" ca="1" si="29"/>
        <v>1009</v>
      </c>
      <c r="N154">
        <f t="shared" ca="1" si="33"/>
        <v>92.999999999999986</v>
      </c>
      <c r="O154">
        <f t="shared" si="34"/>
        <v>1.7500000000000002E-2</v>
      </c>
      <c r="P154" s="7">
        <f t="shared" si="35"/>
        <v>3.9526049426535596E-3</v>
      </c>
      <c r="Q154">
        <f t="shared" si="36"/>
        <v>5.6000000000000362E-2</v>
      </c>
      <c r="R154">
        <f t="shared" si="37"/>
        <v>7.3500000000000371E-2</v>
      </c>
      <c r="S154" s="7">
        <f t="shared" si="38"/>
        <v>5.995260494265392E-2</v>
      </c>
    </row>
    <row r="155" spans="1:19" x14ac:dyDescent="0.2">
      <c r="A155" s="11">
        <v>39576</v>
      </c>
      <c r="B155">
        <v>1203</v>
      </c>
      <c r="C155" s="21"/>
      <c r="D155" s="4">
        <v>0.01</v>
      </c>
      <c r="E155" s="4">
        <v>1254</v>
      </c>
      <c r="F155" s="6">
        <f t="shared" si="30"/>
        <v>0.53749999999999998</v>
      </c>
      <c r="G155" s="4">
        <v>1258</v>
      </c>
      <c r="H155" s="1">
        <f t="shared" si="31"/>
        <v>0.54027777777777775</v>
      </c>
      <c r="I155" s="1" t="str">
        <f t="shared" si="26"/>
        <v/>
      </c>
      <c r="J155">
        <f t="shared" si="27"/>
        <v>9.0000000000001279</v>
      </c>
      <c r="K155">
        <f t="shared" si="32"/>
        <v>3.9999999999999858</v>
      </c>
      <c r="L155">
        <f t="shared" si="28"/>
        <v>1</v>
      </c>
      <c r="M155">
        <f t="shared" ca="1" si="29"/>
        <v>1203</v>
      </c>
      <c r="N155" t="str">
        <f t="shared" si="33"/>
        <v/>
      </c>
      <c r="O155">
        <f t="shared" si="34"/>
        <v>4.9950000000000712</v>
      </c>
      <c r="P155" s="7">
        <f t="shared" si="35"/>
        <v>2.0870647328093366</v>
      </c>
      <c r="Q155">
        <f t="shared" si="36"/>
        <v>3.9999999999999862E-2</v>
      </c>
      <c r="R155">
        <f t="shared" si="37"/>
        <v>5.0350000000000712</v>
      </c>
      <c r="S155" s="7">
        <f t="shared" si="38"/>
        <v>2.1270647328093366</v>
      </c>
    </row>
    <row r="156" spans="1:19" x14ac:dyDescent="0.2">
      <c r="A156"/>
      <c r="B156"/>
      <c r="C156" s="21"/>
      <c r="D156" s="4">
        <v>1.1000000000000001</v>
      </c>
      <c r="E156" s="4">
        <v>1307</v>
      </c>
      <c r="F156" s="6">
        <f t="shared" si="30"/>
        <v>0.54652777777777783</v>
      </c>
      <c r="G156" s="4">
        <v>1312</v>
      </c>
      <c r="H156" s="1">
        <f t="shared" si="31"/>
        <v>0.54999999999999993</v>
      </c>
      <c r="I156" s="1" t="str">
        <f t="shared" si="26"/>
        <v/>
      </c>
      <c r="J156">
        <f t="shared" si="27"/>
        <v>12.000000000000117</v>
      </c>
      <c r="K156">
        <f t="shared" si="32"/>
        <v>4.9999999999998224</v>
      </c>
      <c r="L156">
        <f t="shared" si="28"/>
        <v>2</v>
      </c>
      <c r="M156">
        <f t="shared" ca="1" si="29"/>
        <v>1203</v>
      </c>
      <c r="N156" t="str">
        <f t="shared" si="33"/>
        <v/>
      </c>
      <c r="O156">
        <f t="shared" si="34"/>
        <v>6.6420000000000652</v>
      </c>
      <c r="P156" s="7">
        <f t="shared" si="35"/>
        <v>2.5936257303427288</v>
      </c>
      <c r="Q156">
        <f t="shared" si="36"/>
        <v>5.4999999999998046</v>
      </c>
      <c r="R156">
        <f t="shared" si="37"/>
        <v>12.14199999999987</v>
      </c>
      <c r="S156" s="7">
        <f t="shared" si="38"/>
        <v>8.0936257303425343</v>
      </c>
    </row>
    <row r="157" spans="1:19" x14ac:dyDescent="0.2">
      <c r="A157" s="11"/>
      <c r="B157"/>
      <c r="C157" s="21"/>
      <c r="D157" s="4">
        <v>7.0000000000000001E-3</v>
      </c>
      <c r="E157" s="4">
        <v>1324</v>
      </c>
      <c r="F157" s="6">
        <f t="shared" si="30"/>
        <v>0.55833333333333335</v>
      </c>
      <c r="G157" s="4">
        <v>1333</v>
      </c>
      <c r="H157" s="1">
        <f t="shared" si="31"/>
        <v>0.56458333333333333</v>
      </c>
      <c r="I157" s="1">
        <f t="shared" si="26"/>
        <v>0.56805555555555554</v>
      </c>
      <c r="J157" t="str">
        <f t="shared" si="27"/>
        <v/>
      </c>
      <c r="K157">
        <f t="shared" si="32"/>
        <v>8.999999999999968</v>
      </c>
      <c r="L157">
        <f t="shared" si="28"/>
        <v>3</v>
      </c>
      <c r="M157">
        <f t="shared" ca="1" si="29"/>
        <v>1203</v>
      </c>
      <c r="N157">
        <f t="shared" ca="1" si="33"/>
        <v>94.999999999999986</v>
      </c>
      <c r="O157">
        <f t="shared" si="34"/>
        <v>1.7500000000000002E-2</v>
      </c>
      <c r="P157" s="7">
        <f t="shared" si="35"/>
        <v>3.9526049426535596E-3</v>
      </c>
      <c r="Q157">
        <f t="shared" si="36"/>
        <v>6.2999999999999778E-2</v>
      </c>
      <c r="R157">
        <f t="shared" si="37"/>
        <v>8.049999999999978E-2</v>
      </c>
      <c r="S157" s="7">
        <f t="shared" si="38"/>
        <v>6.6952604942653343E-2</v>
      </c>
    </row>
    <row r="158" spans="1:19" x14ac:dyDescent="0.2">
      <c r="A158" s="11">
        <v>39576</v>
      </c>
      <c r="B158">
        <v>1420</v>
      </c>
      <c r="C158" s="21"/>
      <c r="D158" s="4">
        <v>0.01</v>
      </c>
      <c r="E158" s="4">
        <v>1449</v>
      </c>
      <c r="F158" s="6">
        <f t="shared" si="30"/>
        <v>0.61736111111111114</v>
      </c>
      <c r="G158" s="4">
        <v>1457</v>
      </c>
      <c r="H158" s="1">
        <f t="shared" si="31"/>
        <v>0.62291666666666667</v>
      </c>
      <c r="I158" s="1" t="str">
        <f t="shared" si="26"/>
        <v/>
      </c>
      <c r="J158">
        <f t="shared" si="27"/>
        <v>13.99999999999995</v>
      </c>
      <c r="K158">
        <f t="shared" si="32"/>
        <v>7.9999999999999716</v>
      </c>
      <c r="L158">
        <f t="shared" si="28"/>
        <v>1</v>
      </c>
      <c r="M158">
        <f t="shared" ca="1" si="29"/>
        <v>1420</v>
      </c>
      <c r="N158" t="str">
        <f t="shared" si="33"/>
        <v/>
      </c>
      <c r="O158">
        <f t="shared" si="34"/>
        <v>7.7699999999999729</v>
      </c>
      <c r="P158" s="7">
        <f t="shared" si="35"/>
        <v>3.2465451399255767</v>
      </c>
      <c r="Q158">
        <f t="shared" si="36"/>
        <v>7.9999999999999724E-2</v>
      </c>
      <c r="R158">
        <f t="shared" si="37"/>
        <v>7.849999999999973</v>
      </c>
      <c r="S158" s="7">
        <f t="shared" si="38"/>
        <v>3.3265451399255763</v>
      </c>
    </row>
    <row r="159" spans="1:19" x14ac:dyDescent="0.2">
      <c r="A159"/>
      <c r="B159"/>
      <c r="C159" s="21"/>
      <c r="D159" s="4">
        <v>1.1000000000000001</v>
      </c>
      <c r="E159" s="4">
        <v>1511</v>
      </c>
      <c r="F159" s="6">
        <f t="shared" si="30"/>
        <v>0.63263888888888886</v>
      </c>
      <c r="G159" s="4">
        <v>1515</v>
      </c>
      <c r="H159" s="1">
        <f t="shared" si="31"/>
        <v>0.63541666666666663</v>
      </c>
      <c r="I159" s="1" t="str">
        <f t="shared" si="26"/>
        <v/>
      </c>
      <c r="J159">
        <f t="shared" si="27"/>
        <v>11.999999999999957</v>
      </c>
      <c r="K159">
        <f t="shared" si="32"/>
        <v>3.9999999999999858</v>
      </c>
      <c r="L159">
        <f t="shared" si="28"/>
        <v>2</v>
      </c>
      <c r="M159">
        <f t="shared" ca="1" si="29"/>
        <v>1420</v>
      </c>
      <c r="N159" t="str">
        <f t="shared" si="33"/>
        <v/>
      </c>
      <c r="O159">
        <f t="shared" si="34"/>
        <v>6.6419999999999764</v>
      </c>
      <c r="P159" s="7">
        <f t="shared" si="35"/>
        <v>2.5936257303426942</v>
      </c>
      <c r="Q159">
        <f t="shared" si="36"/>
        <v>4.3999999999999844</v>
      </c>
      <c r="R159">
        <f t="shared" si="37"/>
        <v>11.041999999999961</v>
      </c>
      <c r="S159" s="7">
        <f t="shared" si="38"/>
        <v>6.9936257303426785</v>
      </c>
    </row>
    <row r="160" spans="1:19" x14ac:dyDescent="0.2">
      <c r="A160" s="11"/>
      <c r="B160"/>
      <c r="C160" s="21"/>
      <c r="D160" s="4">
        <v>7.0000000000000001E-3</v>
      </c>
      <c r="E160" s="4">
        <v>1527</v>
      </c>
      <c r="F160" s="6">
        <f t="shared" si="30"/>
        <v>0.64374999999999993</v>
      </c>
      <c r="G160" s="4">
        <v>1532</v>
      </c>
      <c r="H160" s="1">
        <f t="shared" si="31"/>
        <v>0.64722222222222225</v>
      </c>
      <c r="I160" s="1">
        <f t="shared" si="26"/>
        <v>0.65069444444444446</v>
      </c>
      <c r="J160" t="str">
        <f t="shared" si="27"/>
        <v/>
      </c>
      <c r="K160">
        <f t="shared" si="32"/>
        <v>5.0000000000001421</v>
      </c>
      <c r="L160">
        <f t="shared" si="28"/>
        <v>3</v>
      </c>
      <c r="M160">
        <f t="shared" ca="1" si="29"/>
        <v>1420</v>
      </c>
      <c r="N160">
        <f t="shared" ca="1" si="33"/>
        <v>77.000000000000043</v>
      </c>
      <c r="O160">
        <f t="shared" si="34"/>
        <v>1.7500000000000002E-2</v>
      </c>
      <c r="P160" s="7">
        <f t="shared" si="35"/>
        <v>3.9526049426535596E-3</v>
      </c>
      <c r="Q160">
        <f t="shared" si="36"/>
        <v>3.5000000000000996E-2</v>
      </c>
      <c r="R160">
        <f t="shared" si="37"/>
        <v>5.2500000000000997E-2</v>
      </c>
      <c r="S160" s="7">
        <f t="shared" si="38"/>
        <v>3.8952604942654553E-2</v>
      </c>
    </row>
    <row r="161" spans="1:19" x14ac:dyDescent="0.2">
      <c r="A161" s="11">
        <v>39576</v>
      </c>
      <c r="B161">
        <v>1540</v>
      </c>
      <c r="C161" s="21"/>
      <c r="D161" s="4">
        <v>0.01</v>
      </c>
      <c r="E161" s="4">
        <v>1557</v>
      </c>
      <c r="F161" s="6">
        <f t="shared" si="30"/>
        <v>0.6645833333333333</v>
      </c>
      <c r="G161" s="4">
        <v>1607</v>
      </c>
      <c r="H161" s="1">
        <f t="shared" si="31"/>
        <v>0.67152777777777783</v>
      </c>
      <c r="I161" s="1" t="str">
        <f t="shared" si="26"/>
        <v/>
      </c>
      <c r="J161">
        <f t="shared" si="27"/>
        <v>7.9999999999999716</v>
      </c>
      <c r="K161">
        <f t="shared" si="32"/>
        <v>10.000000000000124</v>
      </c>
      <c r="L161">
        <f t="shared" si="28"/>
        <v>1</v>
      </c>
      <c r="M161">
        <f t="shared" ca="1" si="29"/>
        <v>1540</v>
      </c>
      <c r="N161" t="str">
        <f t="shared" si="33"/>
        <v/>
      </c>
      <c r="O161">
        <f t="shared" si="34"/>
        <v>4.4399999999999844</v>
      </c>
      <c r="P161" s="7">
        <f t="shared" si="35"/>
        <v>1.8551686513860439</v>
      </c>
      <c r="Q161">
        <f t="shared" si="36"/>
        <v>0.10000000000000124</v>
      </c>
      <c r="R161">
        <f t="shared" si="37"/>
        <v>4.5399999999999858</v>
      </c>
      <c r="S161" s="7">
        <f t="shared" si="38"/>
        <v>1.9551686513860451</v>
      </c>
    </row>
    <row r="162" spans="1:19" x14ac:dyDescent="0.2">
      <c r="A162"/>
      <c r="B162"/>
      <c r="C162" s="21"/>
      <c r="D162" s="4">
        <v>1.1000000000000001</v>
      </c>
      <c r="E162" s="4">
        <v>1615</v>
      </c>
      <c r="F162" s="6">
        <f t="shared" si="30"/>
        <v>0.67708333333333337</v>
      </c>
      <c r="G162" s="4">
        <v>1621</v>
      </c>
      <c r="H162" s="1">
        <f t="shared" si="31"/>
        <v>0.68125000000000002</v>
      </c>
      <c r="I162" s="1" t="str">
        <f t="shared" si="26"/>
        <v/>
      </c>
      <c r="J162">
        <f t="shared" si="27"/>
        <v>7.9999999999999716</v>
      </c>
      <c r="K162">
        <f t="shared" si="32"/>
        <v>5.9999999999999787</v>
      </c>
      <c r="L162">
        <f t="shared" si="28"/>
        <v>2</v>
      </c>
      <c r="M162">
        <f t="shared" ca="1" si="29"/>
        <v>1540</v>
      </c>
      <c r="N162" t="str">
        <f t="shared" si="33"/>
        <v/>
      </c>
      <c r="O162">
        <f t="shared" si="34"/>
        <v>4.4279999999999839</v>
      </c>
      <c r="P162" s="7">
        <f t="shared" si="35"/>
        <v>1.7290838202284629</v>
      </c>
      <c r="Q162">
        <f t="shared" si="36"/>
        <v>6.5999999999999774</v>
      </c>
      <c r="R162">
        <f t="shared" si="37"/>
        <v>11.027999999999961</v>
      </c>
      <c r="S162" s="7">
        <f t="shared" si="38"/>
        <v>8.3290838202284405</v>
      </c>
    </row>
    <row r="163" spans="1:19" x14ac:dyDescent="0.2">
      <c r="A163" s="11"/>
      <c r="B163"/>
      <c r="C163" s="21"/>
      <c r="D163" s="4">
        <v>7.0000000000000001E-3</v>
      </c>
      <c r="E163" s="4">
        <v>1629</v>
      </c>
      <c r="F163" s="6">
        <f t="shared" si="30"/>
        <v>0.68680555555555556</v>
      </c>
      <c r="G163" s="4">
        <v>1639</v>
      </c>
      <c r="H163" s="1">
        <f t="shared" si="31"/>
        <v>0.69374999999999998</v>
      </c>
      <c r="I163" s="1">
        <f t="shared" si="26"/>
        <v>0.69722222222222219</v>
      </c>
      <c r="J163" t="str">
        <f t="shared" si="27"/>
        <v/>
      </c>
      <c r="K163">
        <f t="shared" si="32"/>
        <v>9.9999999999999645</v>
      </c>
      <c r="L163">
        <f t="shared" si="28"/>
        <v>3</v>
      </c>
      <c r="M163">
        <f t="shared" ca="1" si="29"/>
        <v>1540</v>
      </c>
      <c r="N163">
        <f t="shared" ca="1" si="33"/>
        <v>63.999999999999929</v>
      </c>
      <c r="O163">
        <f t="shared" si="34"/>
        <v>1.7500000000000002E-2</v>
      </c>
      <c r="P163" s="7">
        <f t="shared" si="35"/>
        <v>3.9526049426535596E-3</v>
      </c>
      <c r="Q163">
        <f t="shared" si="36"/>
        <v>6.9999999999999757E-2</v>
      </c>
      <c r="R163">
        <f t="shared" si="37"/>
        <v>8.7499999999999759E-2</v>
      </c>
      <c r="S163" s="7">
        <f t="shared" si="38"/>
        <v>7.3952604942653322E-2</v>
      </c>
    </row>
    <row r="164" spans="1:19" x14ac:dyDescent="0.2">
      <c r="A164" s="11">
        <v>39577</v>
      </c>
      <c r="B164">
        <v>957</v>
      </c>
      <c r="C164" s="21">
        <v>3</v>
      </c>
      <c r="D164" s="4">
        <v>0.01</v>
      </c>
      <c r="E164" s="4">
        <v>1026</v>
      </c>
      <c r="F164" s="6">
        <f t="shared" si="30"/>
        <v>0.43472222222222223</v>
      </c>
      <c r="G164" s="4">
        <v>1034</v>
      </c>
      <c r="H164" s="1">
        <f t="shared" si="31"/>
        <v>0.44027777777777777</v>
      </c>
      <c r="I164" s="1" t="str">
        <f t="shared" si="26"/>
        <v/>
      </c>
      <c r="J164">
        <f t="shared" si="27"/>
        <v>11.000000000000041</v>
      </c>
      <c r="K164">
        <f t="shared" si="32"/>
        <v>7.9999999999999716</v>
      </c>
      <c r="L164">
        <f t="shared" si="28"/>
        <v>1</v>
      </c>
      <c r="M164">
        <f t="shared" ca="1" si="29"/>
        <v>957</v>
      </c>
      <c r="N164" t="str">
        <f t="shared" si="33"/>
        <v/>
      </c>
      <c r="O164">
        <f t="shared" si="34"/>
        <v>6.1050000000000235</v>
      </c>
      <c r="P164" s="7">
        <f t="shared" si="35"/>
        <v>2.5508568956558286</v>
      </c>
      <c r="Q164">
        <f t="shared" si="36"/>
        <v>7.9999999999999724E-2</v>
      </c>
      <c r="R164">
        <f t="shared" si="37"/>
        <v>6.1850000000000236</v>
      </c>
      <c r="S164" s="7">
        <f t="shared" si="38"/>
        <v>2.6308568956558283</v>
      </c>
    </row>
    <row r="165" spans="1:19" x14ac:dyDescent="0.2">
      <c r="A165" s="11"/>
      <c r="B165"/>
      <c r="C165" s="21"/>
      <c r="D165" s="4">
        <v>1.1000000000000001</v>
      </c>
      <c r="E165" s="4">
        <v>1045</v>
      </c>
      <c r="F165" s="6">
        <f t="shared" si="30"/>
        <v>0.44791666666666669</v>
      </c>
      <c r="G165" s="4">
        <v>1049</v>
      </c>
      <c r="H165" s="1">
        <f t="shared" si="31"/>
        <v>0.45069444444444445</v>
      </c>
      <c r="I165" s="1" t="str">
        <f t="shared" si="26"/>
        <v/>
      </c>
      <c r="J165">
        <f t="shared" si="27"/>
        <v>12.999999999999954</v>
      </c>
      <c r="K165">
        <f t="shared" si="32"/>
        <v>3.9999999999999858</v>
      </c>
      <c r="L165">
        <f t="shared" si="28"/>
        <v>2</v>
      </c>
      <c r="M165">
        <f t="shared" ca="1" si="29"/>
        <v>957</v>
      </c>
      <c r="N165" t="str">
        <f t="shared" si="33"/>
        <v/>
      </c>
      <c r="O165">
        <f t="shared" si="34"/>
        <v>7.1954999999999742</v>
      </c>
      <c r="P165" s="7">
        <f t="shared" si="35"/>
        <v>2.8097612078712517</v>
      </c>
      <c r="Q165">
        <f t="shared" si="36"/>
        <v>4.3999999999999844</v>
      </c>
      <c r="R165">
        <f t="shared" si="37"/>
        <v>11.595499999999959</v>
      </c>
      <c r="S165" s="7">
        <f t="shared" si="38"/>
        <v>7.2097612078712361</v>
      </c>
    </row>
    <row r="166" spans="1:19" x14ac:dyDescent="0.2">
      <c r="A166" s="11"/>
      <c r="B166"/>
      <c r="C166" s="21"/>
      <c r="D166" s="4">
        <v>7.0000000000000001E-3</v>
      </c>
      <c r="E166" s="4">
        <v>1102</v>
      </c>
      <c r="F166" s="6">
        <f t="shared" si="30"/>
        <v>0.4597222222222222</v>
      </c>
      <c r="G166" s="4">
        <v>1105</v>
      </c>
      <c r="H166" s="1">
        <f t="shared" si="31"/>
        <v>0.46180555555555558</v>
      </c>
      <c r="I166" s="1">
        <f t="shared" si="26"/>
        <v>0.46527777777777779</v>
      </c>
      <c r="J166" t="str">
        <f t="shared" si="27"/>
        <v/>
      </c>
      <c r="K166">
        <f t="shared" si="32"/>
        <v>3.0000000000000693</v>
      </c>
      <c r="L166">
        <f t="shared" si="28"/>
        <v>3</v>
      </c>
      <c r="M166">
        <f t="shared" ca="1" si="29"/>
        <v>957</v>
      </c>
      <c r="N166">
        <f t="shared" ca="1" si="33"/>
        <v>73.000000000000057</v>
      </c>
      <c r="O166">
        <f t="shared" si="34"/>
        <v>1.7500000000000002E-2</v>
      </c>
      <c r="P166" s="7">
        <f t="shared" si="35"/>
        <v>3.9526049426535596E-3</v>
      </c>
      <c r="Q166">
        <f t="shared" si="36"/>
        <v>2.1000000000000487E-2</v>
      </c>
      <c r="R166">
        <f t="shared" si="37"/>
        <v>3.8500000000000492E-2</v>
      </c>
      <c r="S166" s="7">
        <f t="shared" si="38"/>
        <v>2.4952604942654048E-2</v>
      </c>
    </row>
    <row r="167" spans="1:19" x14ac:dyDescent="0.2">
      <c r="A167" s="11">
        <v>39577</v>
      </c>
      <c r="B167">
        <v>1216</v>
      </c>
      <c r="C167" s="21"/>
      <c r="D167" s="4">
        <v>0.01</v>
      </c>
      <c r="E167" s="4">
        <v>1257</v>
      </c>
      <c r="F167" s="6">
        <f t="shared" si="30"/>
        <v>0.5395833333333333</v>
      </c>
      <c r="G167" s="4">
        <v>1303</v>
      </c>
      <c r="H167" s="1">
        <f t="shared" si="31"/>
        <v>0.54375000000000007</v>
      </c>
      <c r="I167" s="1" t="str">
        <f t="shared" si="26"/>
        <v/>
      </c>
      <c r="J167">
        <f t="shared" si="27"/>
        <v>11.999999999999957</v>
      </c>
      <c r="K167">
        <f t="shared" si="32"/>
        <v>6.0000000000001386</v>
      </c>
      <c r="L167">
        <f t="shared" si="28"/>
        <v>1</v>
      </c>
      <c r="M167">
        <f t="shared" ca="1" si="29"/>
        <v>1216</v>
      </c>
      <c r="N167" t="str">
        <f t="shared" si="33"/>
        <v/>
      </c>
      <c r="O167">
        <f t="shared" si="34"/>
        <v>6.659999999999977</v>
      </c>
      <c r="P167" s="7">
        <f t="shared" si="35"/>
        <v>2.7827529770790655</v>
      </c>
      <c r="Q167">
        <f t="shared" si="36"/>
        <v>6.0000000000001386E-2</v>
      </c>
      <c r="R167">
        <f t="shared" si="37"/>
        <v>6.7199999999999784</v>
      </c>
      <c r="S167" s="7">
        <f t="shared" si="38"/>
        <v>2.8427529770790669</v>
      </c>
    </row>
    <row r="168" spans="1:19" x14ac:dyDescent="0.2">
      <c r="A168" s="11"/>
      <c r="B168"/>
      <c r="C168" s="21"/>
      <c r="D168" s="4">
        <v>1.1000000000000001</v>
      </c>
      <c r="E168" s="4">
        <v>1315</v>
      </c>
      <c r="F168" s="6">
        <f t="shared" si="30"/>
        <v>0.55208333333333337</v>
      </c>
      <c r="G168" s="4">
        <v>1319</v>
      </c>
      <c r="H168" s="1">
        <f t="shared" si="31"/>
        <v>0.55486111111111114</v>
      </c>
      <c r="I168" s="1">
        <f t="shared" si="26"/>
        <v>0.55833333333333335</v>
      </c>
      <c r="J168" t="str">
        <f t="shared" si="27"/>
        <v/>
      </c>
      <c r="K168">
        <f t="shared" si="32"/>
        <v>3.9999999999999858</v>
      </c>
      <c r="L168">
        <f t="shared" si="28"/>
        <v>2</v>
      </c>
      <c r="M168">
        <f t="shared" ca="1" si="29"/>
        <v>1216</v>
      </c>
      <c r="N168">
        <f t="shared" ca="1" si="33"/>
        <v>67.999999999999915</v>
      </c>
      <c r="O168">
        <f t="shared" si="34"/>
        <v>2.75</v>
      </c>
      <c r="P168" s="7">
        <f t="shared" si="35"/>
        <v>0.39537560565558416</v>
      </c>
      <c r="Q168">
        <f t="shared" si="36"/>
        <v>4.3999999999999844</v>
      </c>
      <c r="R168">
        <f t="shared" si="37"/>
        <v>7.1499999999999844</v>
      </c>
      <c r="S168" s="7">
        <f t="shared" si="38"/>
        <v>4.7953756056555683</v>
      </c>
    </row>
    <row r="169" spans="1:19" x14ac:dyDescent="0.2">
      <c r="A169" s="11">
        <v>39577</v>
      </c>
      <c r="B169">
        <v>1327</v>
      </c>
      <c r="C169" s="21"/>
      <c r="D169" s="4">
        <v>0.01</v>
      </c>
      <c r="E169" s="4">
        <v>1403</v>
      </c>
      <c r="F169" s="6">
        <f t="shared" si="30"/>
        <v>0.5854166666666667</v>
      </c>
      <c r="G169" s="4">
        <v>1411</v>
      </c>
      <c r="H169" s="1">
        <f t="shared" si="31"/>
        <v>0.59097222222222223</v>
      </c>
      <c r="I169" s="1" t="str">
        <f t="shared" si="26"/>
        <v/>
      </c>
      <c r="J169">
        <f t="shared" si="27"/>
        <v>11.999999999999957</v>
      </c>
      <c r="K169">
        <f t="shared" si="32"/>
        <v>7.9999999999999716</v>
      </c>
      <c r="L169">
        <f t="shared" si="28"/>
        <v>1</v>
      </c>
      <c r="M169">
        <f t="shared" ca="1" si="29"/>
        <v>1327</v>
      </c>
      <c r="N169" t="str">
        <f t="shared" si="33"/>
        <v/>
      </c>
      <c r="O169">
        <f t="shared" si="34"/>
        <v>6.659999999999977</v>
      </c>
      <c r="P169" s="7">
        <f t="shared" si="35"/>
        <v>2.7827529770790655</v>
      </c>
      <c r="Q169">
        <f t="shared" si="36"/>
        <v>7.9999999999999724E-2</v>
      </c>
      <c r="R169">
        <f t="shared" si="37"/>
        <v>6.7399999999999771</v>
      </c>
      <c r="S169" s="7">
        <f t="shared" si="38"/>
        <v>2.8627529770790652</v>
      </c>
    </row>
    <row r="170" spans="1:19" x14ac:dyDescent="0.2">
      <c r="A170" s="11"/>
      <c r="B170"/>
      <c r="C170" s="21"/>
      <c r="D170" s="4">
        <v>1.1000000000000001</v>
      </c>
      <c r="E170" s="4">
        <v>1423</v>
      </c>
      <c r="F170" s="6">
        <f t="shared" si="30"/>
        <v>0.59930555555555554</v>
      </c>
      <c r="G170" s="4">
        <v>1426</v>
      </c>
      <c r="H170" s="1">
        <f t="shared" si="31"/>
        <v>0.60138888888888886</v>
      </c>
      <c r="I170" s="1">
        <f t="shared" si="26"/>
        <v>0.60486111111111107</v>
      </c>
      <c r="J170" t="str">
        <f t="shared" si="27"/>
        <v/>
      </c>
      <c r="K170">
        <f t="shared" si="32"/>
        <v>2.9999999999999893</v>
      </c>
      <c r="L170">
        <f t="shared" si="28"/>
        <v>2</v>
      </c>
      <c r="M170">
        <f t="shared" ca="1" si="29"/>
        <v>1327</v>
      </c>
      <c r="N170">
        <f t="shared" ca="1" si="33"/>
        <v>63.999999999999929</v>
      </c>
      <c r="O170">
        <f t="shared" si="34"/>
        <v>2.75</v>
      </c>
      <c r="P170" s="7">
        <f t="shared" si="35"/>
        <v>0.39537560565558416</v>
      </c>
      <c r="Q170">
        <f t="shared" si="36"/>
        <v>3.2999999999999887</v>
      </c>
      <c r="R170">
        <f t="shared" si="37"/>
        <v>6.0499999999999883</v>
      </c>
      <c r="S170" s="7">
        <f t="shared" si="38"/>
        <v>3.6953756056555731</v>
      </c>
    </row>
    <row r="171" spans="1:19" x14ac:dyDescent="0.2">
      <c r="A171" s="11">
        <v>39577</v>
      </c>
      <c r="B171">
        <v>1438</v>
      </c>
      <c r="C171" s="21"/>
      <c r="D171" s="4">
        <v>0.01</v>
      </c>
      <c r="E171" s="4">
        <v>1506</v>
      </c>
      <c r="F171" s="6">
        <f t="shared" si="30"/>
        <v>0.62916666666666665</v>
      </c>
      <c r="G171" s="4">
        <v>1510</v>
      </c>
      <c r="H171" s="1">
        <f t="shared" si="31"/>
        <v>0.63194444444444442</v>
      </c>
      <c r="I171" s="1" t="str">
        <f t="shared" si="26"/>
        <v/>
      </c>
      <c r="J171">
        <f t="shared" si="27"/>
        <v>8.999999999999968</v>
      </c>
      <c r="K171">
        <f t="shared" si="32"/>
        <v>3.9999999999999858</v>
      </c>
      <c r="L171">
        <f t="shared" si="28"/>
        <v>1</v>
      </c>
      <c r="M171">
        <f t="shared" ca="1" si="29"/>
        <v>1438</v>
      </c>
      <c r="N171" t="str">
        <f t="shared" si="33"/>
        <v/>
      </c>
      <c r="O171">
        <f t="shared" si="34"/>
        <v>4.9949999999999823</v>
      </c>
      <c r="P171" s="7">
        <f t="shared" si="35"/>
        <v>2.0870647328092993</v>
      </c>
      <c r="Q171">
        <f t="shared" si="36"/>
        <v>3.9999999999999862E-2</v>
      </c>
      <c r="R171">
        <f t="shared" si="37"/>
        <v>5.0349999999999824</v>
      </c>
      <c r="S171" s="7">
        <f t="shared" si="38"/>
        <v>2.1270647328092993</v>
      </c>
    </row>
    <row r="172" spans="1:19" x14ac:dyDescent="0.2">
      <c r="A172" s="11"/>
      <c r="B172"/>
      <c r="C172" s="21"/>
      <c r="D172" s="4">
        <v>1.1000000000000001</v>
      </c>
      <c r="E172" s="4">
        <v>1519</v>
      </c>
      <c r="F172" s="6">
        <f t="shared" si="30"/>
        <v>0.6381944444444444</v>
      </c>
      <c r="G172" s="4">
        <v>1522</v>
      </c>
      <c r="H172" s="1">
        <f t="shared" si="31"/>
        <v>0.64027777777777783</v>
      </c>
      <c r="I172" s="1">
        <f t="shared" si="26"/>
        <v>0.64375000000000004</v>
      </c>
      <c r="J172" t="str">
        <f t="shared" si="27"/>
        <v/>
      </c>
      <c r="K172">
        <f t="shared" si="32"/>
        <v>3.0000000000001492</v>
      </c>
      <c r="L172">
        <f t="shared" si="28"/>
        <v>2</v>
      </c>
      <c r="M172">
        <f t="shared" ca="1" si="29"/>
        <v>1438</v>
      </c>
      <c r="N172">
        <f t="shared" ca="1" si="33"/>
        <v>49.000000000000142</v>
      </c>
      <c r="O172">
        <f t="shared" si="34"/>
        <v>2.75</v>
      </c>
      <c r="P172" s="7">
        <f t="shared" si="35"/>
        <v>0.39537560565558416</v>
      </c>
      <c r="Q172">
        <f t="shared" si="36"/>
        <v>3.3000000000001646</v>
      </c>
      <c r="R172">
        <f t="shared" si="37"/>
        <v>6.0500000000001641</v>
      </c>
      <c r="S172" s="7">
        <f t="shared" si="38"/>
        <v>3.695375605655749</v>
      </c>
    </row>
    <row r="173" spans="1:19" x14ac:dyDescent="0.2">
      <c r="A173" s="11">
        <v>39577</v>
      </c>
      <c r="B173">
        <v>1528</v>
      </c>
      <c r="C173" s="21"/>
      <c r="D173" s="4">
        <v>0.01</v>
      </c>
      <c r="E173" s="4">
        <v>1600</v>
      </c>
      <c r="F173" s="6">
        <f t="shared" si="30"/>
        <v>0.66666666666666663</v>
      </c>
      <c r="G173" s="4">
        <v>1609</v>
      </c>
      <c r="H173" s="1">
        <f t="shared" si="31"/>
        <v>0.67291666666666661</v>
      </c>
      <c r="I173" s="1" t="str">
        <f t="shared" si="26"/>
        <v/>
      </c>
      <c r="J173">
        <f t="shared" si="27"/>
        <v>8.0000000000001315</v>
      </c>
      <c r="K173">
        <f t="shared" si="32"/>
        <v>8.999999999999968</v>
      </c>
      <c r="L173">
        <f t="shared" si="28"/>
        <v>1</v>
      </c>
      <c r="M173">
        <f t="shared" ca="1" si="29"/>
        <v>1528</v>
      </c>
      <c r="N173" t="str">
        <f t="shared" si="33"/>
        <v/>
      </c>
      <c r="O173">
        <f t="shared" si="34"/>
        <v>4.4400000000000732</v>
      </c>
      <c r="P173" s="7">
        <f t="shared" si="35"/>
        <v>1.855168651386081</v>
      </c>
      <c r="Q173">
        <f t="shared" si="36"/>
        <v>8.9999999999999677E-2</v>
      </c>
      <c r="R173">
        <f t="shared" si="37"/>
        <v>4.5300000000000731</v>
      </c>
      <c r="S173" s="7">
        <f t="shared" si="38"/>
        <v>1.9451686513860806</v>
      </c>
    </row>
    <row r="174" spans="1:19" x14ac:dyDescent="0.2">
      <c r="A174" s="11"/>
      <c r="B174"/>
      <c r="C174" s="21"/>
      <c r="D174" s="4">
        <v>1.1000000000000001</v>
      </c>
      <c r="E174" s="4">
        <v>1617</v>
      </c>
      <c r="F174" s="6">
        <f t="shared" si="30"/>
        <v>0.67847222222222225</v>
      </c>
      <c r="G174" s="4">
        <v>1621</v>
      </c>
      <c r="H174" s="1">
        <f t="shared" si="31"/>
        <v>0.68125000000000002</v>
      </c>
      <c r="I174" s="1">
        <f t="shared" si="26"/>
        <v>0.68472222222222223</v>
      </c>
      <c r="J174" t="str">
        <f t="shared" si="27"/>
        <v/>
      </c>
      <c r="K174">
        <f t="shared" si="32"/>
        <v>3.9999999999999858</v>
      </c>
      <c r="L174">
        <f t="shared" si="28"/>
        <v>2</v>
      </c>
      <c r="M174">
        <f t="shared" ca="1" si="29"/>
        <v>1528</v>
      </c>
      <c r="N174">
        <f t="shared" ca="1" si="33"/>
        <v>57.999999999999957</v>
      </c>
      <c r="O174">
        <f t="shared" si="34"/>
        <v>2.75</v>
      </c>
      <c r="P174" s="7">
        <f t="shared" si="35"/>
        <v>0.39537560565558416</v>
      </c>
      <c r="Q174">
        <f t="shared" si="36"/>
        <v>4.3999999999999844</v>
      </c>
      <c r="R174">
        <f t="shared" si="37"/>
        <v>7.1499999999999844</v>
      </c>
      <c r="S174" s="7">
        <f t="shared" si="38"/>
        <v>4.7953756056555683</v>
      </c>
    </row>
    <row r="175" spans="1:19" x14ac:dyDescent="0.2">
      <c r="A175" s="11">
        <v>39581</v>
      </c>
      <c r="B175">
        <v>945</v>
      </c>
      <c r="C175" s="21" t="s">
        <v>78</v>
      </c>
      <c r="D175" s="4">
        <v>0.01</v>
      </c>
      <c r="E175" s="4">
        <v>1209</v>
      </c>
      <c r="F175" s="6">
        <f t="shared" si="30"/>
        <v>0.50624999999999998</v>
      </c>
      <c r="G175" s="4">
        <v>1212</v>
      </c>
      <c r="H175" s="1">
        <f t="shared" si="31"/>
        <v>0.5083333333333333</v>
      </c>
      <c r="I175" s="1" t="str">
        <f t="shared" si="26"/>
        <v/>
      </c>
      <c r="J175">
        <f t="shared" si="27"/>
        <v>14.00000000000011</v>
      </c>
      <c r="K175">
        <f t="shared" si="32"/>
        <v>2.9999999999999893</v>
      </c>
      <c r="L175">
        <f t="shared" si="28"/>
        <v>1</v>
      </c>
      <c r="M175">
        <f t="shared" ca="1" si="29"/>
        <v>945</v>
      </c>
      <c r="N175" t="str">
        <f t="shared" si="33"/>
        <v/>
      </c>
      <c r="O175">
        <f t="shared" si="34"/>
        <v>7.7700000000000617</v>
      </c>
      <c r="P175" s="7">
        <f t="shared" si="35"/>
        <v>3.2465451399256136</v>
      </c>
      <c r="Q175">
        <f t="shared" si="36"/>
        <v>2.9999999999999895E-2</v>
      </c>
      <c r="R175">
        <f t="shared" si="37"/>
        <v>7.800000000000062</v>
      </c>
      <c r="S175" s="7">
        <f t="shared" si="38"/>
        <v>3.2765451399256134</v>
      </c>
    </row>
    <row r="176" spans="1:19" x14ac:dyDescent="0.2">
      <c r="A176" s="11"/>
      <c r="B176"/>
      <c r="C176" s="21"/>
      <c r="D176" s="4">
        <v>1.1000000000000001</v>
      </c>
      <c r="E176" s="4">
        <v>1226</v>
      </c>
      <c r="F176" s="6">
        <f t="shared" si="30"/>
        <v>0.5180555555555556</v>
      </c>
      <c r="G176" s="4">
        <v>1227</v>
      </c>
      <c r="H176" s="1">
        <f t="shared" si="31"/>
        <v>0.51874999999999993</v>
      </c>
      <c r="I176" s="1">
        <f t="shared" si="26"/>
        <v>0.52222222222222214</v>
      </c>
      <c r="J176" t="str">
        <f t="shared" si="27"/>
        <v/>
      </c>
      <c r="K176" s="82">
        <f>(H176-F176)*1440</f>
        <v>0.99999999999983658</v>
      </c>
      <c r="L176">
        <f t="shared" si="28"/>
        <v>2</v>
      </c>
      <c r="M176">
        <f t="shared" ca="1" si="29"/>
        <v>945</v>
      </c>
      <c r="N176">
        <f t="shared" ca="1" si="33"/>
        <v>166.99999999999989</v>
      </c>
      <c r="O176">
        <f t="shared" si="34"/>
        <v>2.75</v>
      </c>
      <c r="P176" s="7">
        <f t="shared" si="35"/>
        <v>0.39537560565558416</v>
      </c>
      <c r="Q176">
        <f>(D176*K176)</f>
        <v>1.0999999999998202</v>
      </c>
      <c r="R176">
        <f t="shared" si="37"/>
        <v>3.8499999999998202</v>
      </c>
      <c r="S176" s="7">
        <f t="shared" si="38"/>
        <v>1.4953756056554044</v>
      </c>
    </row>
    <row r="177" spans="1:19" x14ac:dyDescent="0.2">
      <c r="A177" s="11">
        <v>39581</v>
      </c>
      <c r="B177">
        <v>1342</v>
      </c>
      <c r="C177" s="21"/>
      <c r="D177" s="4">
        <v>0.01</v>
      </c>
      <c r="E177" s="4">
        <v>1430</v>
      </c>
      <c r="F177" s="6">
        <f t="shared" si="30"/>
        <v>0.60416666666666663</v>
      </c>
      <c r="G177" s="4">
        <v>1437</v>
      </c>
      <c r="H177" s="1">
        <f t="shared" si="31"/>
        <v>0.60902777777777783</v>
      </c>
      <c r="I177" s="1" t="str">
        <f t="shared" si="26"/>
        <v/>
      </c>
      <c r="J177">
        <f t="shared" si="27"/>
        <v>13.99999999999995</v>
      </c>
      <c r="K177">
        <f t="shared" si="32"/>
        <v>7.000000000000135</v>
      </c>
      <c r="L177">
        <f t="shared" si="28"/>
        <v>1</v>
      </c>
      <c r="M177">
        <f t="shared" ca="1" si="29"/>
        <v>1342</v>
      </c>
      <c r="N177" t="str">
        <f t="shared" si="33"/>
        <v/>
      </c>
      <c r="O177">
        <f t="shared" si="34"/>
        <v>7.7699999999999729</v>
      </c>
      <c r="P177" s="7">
        <f t="shared" si="35"/>
        <v>3.2465451399255767</v>
      </c>
      <c r="Q177">
        <f t="shared" si="36"/>
        <v>7.0000000000001353E-2</v>
      </c>
      <c r="R177">
        <f t="shared" si="37"/>
        <v>7.8399999999999741</v>
      </c>
      <c r="S177" s="7">
        <f t="shared" si="38"/>
        <v>3.3165451399255779</v>
      </c>
    </row>
    <row r="178" spans="1:19" x14ac:dyDescent="0.2">
      <c r="A178"/>
      <c r="B178"/>
      <c r="C178" s="21"/>
      <c r="D178" s="4">
        <v>1.1000000000000001</v>
      </c>
      <c r="E178" s="4">
        <v>1451</v>
      </c>
      <c r="F178" s="6">
        <f t="shared" si="30"/>
        <v>0.61875000000000002</v>
      </c>
      <c r="G178" s="4">
        <v>1452</v>
      </c>
      <c r="H178" s="1">
        <f t="shared" si="31"/>
        <v>0.61944444444444446</v>
      </c>
      <c r="I178" s="1" t="str">
        <f t="shared" si="26"/>
        <v/>
      </c>
      <c r="J178">
        <f t="shared" si="27"/>
        <v>17.999999999999936</v>
      </c>
      <c r="K178">
        <f t="shared" si="32"/>
        <v>0.99999999999999645</v>
      </c>
      <c r="L178">
        <f t="shared" si="28"/>
        <v>2</v>
      </c>
      <c r="M178">
        <f t="shared" ca="1" si="29"/>
        <v>1342</v>
      </c>
      <c r="N178" t="str">
        <f t="shared" si="33"/>
        <v/>
      </c>
      <c r="O178">
        <f t="shared" si="34"/>
        <v>9.9629999999999637</v>
      </c>
      <c r="P178" s="7">
        <f t="shared" si="35"/>
        <v>3.8904385955140408</v>
      </c>
      <c r="Q178">
        <f t="shared" si="36"/>
        <v>1.0999999999999961</v>
      </c>
      <c r="R178">
        <f t="shared" si="37"/>
        <v>11.06299999999996</v>
      </c>
      <c r="S178" s="7">
        <f t="shared" si="38"/>
        <v>4.9904385955140373</v>
      </c>
    </row>
    <row r="179" spans="1:19" x14ac:dyDescent="0.2">
      <c r="A179" s="11"/>
      <c r="B179"/>
      <c r="C179" s="21"/>
      <c r="D179" s="4">
        <v>7.0000000000000001E-3</v>
      </c>
      <c r="E179" s="4">
        <v>1510</v>
      </c>
      <c r="F179" s="6">
        <f t="shared" si="30"/>
        <v>0.63194444444444442</v>
      </c>
      <c r="G179" s="4">
        <v>1513</v>
      </c>
      <c r="H179" s="1">
        <f t="shared" si="31"/>
        <v>0.63402777777777775</v>
      </c>
      <c r="I179" s="1">
        <f t="shared" si="26"/>
        <v>0.63749999999999996</v>
      </c>
      <c r="J179" t="str">
        <f t="shared" si="27"/>
        <v/>
      </c>
      <c r="K179">
        <f t="shared" si="32"/>
        <v>2.9999999999999893</v>
      </c>
      <c r="L179">
        <f t="shared" si="28"/>
        <v>3</v>
      </c>
      <c r="M179">
        <f t="shared" ca="1" si="29"/>
        <v>1342</v>
      </c>
      <c r="N179">
        <f t="shared" ca="1" si="33"/>
        <v>95.999999999999972</v>
      </c>
      <c r="O179">
        <f t="shared" si="34"/>
        <v>1.7500000000000002E-2</v>
      </c>
      <c r="P179" s="7">
        <f t="shared" si="35"/>
        <v>3.9526049426535596E-3</v>
      </c>
      <c r="Q179">
        <f t="shared" si="36"/>
        <v>2.0999999999999925E-2</v>
      </c>
      <c r="R179">
        <f t="shared" si="37"/>
        <v>3.8499999999999923E-2</v>
      </c>
      <c r="S179" s="7">
        <f t="shared" si="38"/>
        <v>2.4952604942653486E-2</v>
      </c>
    </row>
    <row r="180" spans="1:19" x14ac:dyDescent="0.2">
      <c r="A180" s="11">
        <v>39581</v>
      </c>
      <c r="B180">
        <v>1517</v>
      </c>
      <c r="C180" s="21"/>
      <c r="D180" s="4">
        <v>0.01</v>
      </c>
      <c r="E180" s="4">
        <v>1543</v>
      </c>
      <c r="F180" s="6">
        <f t="shared" si="30"/>
        <v>0.65486111111111112</v>
      </c>
      <c r="G180" s="4">
        <v>1549</v>
      </c>
      <c r="H180" s="1">
        <f t="shared" si="31"/>
        <v>0.65902777777777777</v>
      </c>
      <c r="I180" s="1" t="str">
        <f t="shared" si="26"/>
        <v/>
      </c>
      <c r="J180">
        <f t="shared" si="27"/>
        <v>10.999999999999961</v>
      </c>
      <c r="K180">
        <f t="shared" si="32"/>
        <v>5.9999999999999787</v>
      </c>
      <c r="L180">
        <f t="shared" si="28"/>
        <v>1</v>
      </c>
      <c r="M180">
        <f t="shared" ca="1" si="29"/>
        <v>1517</v>
      </c>
      <c r="N180" t="str">
        <f t="shared" si="33"/>
        <v/>
      </c>
      <c r="O180">
        <f t="shared" si="34"/>
        <v>6.1049999999999791</v>
      </c>
      <c r="P180" s="7">
        <f t="shared" si="35"/>
        <v>2.55085689565581</v>
      </c>
      <c r="Q180">
        <f t="shared" si="36"/>
        <v>5.999999999999979E-2</v>
      </c>
      <c r="R180">
        <f t="shared" si="37"/>
        <v>6.1649999999999787</v>
      </c>
      <c r="S180" s="7">
        <f t="shared" si="38"/>
        <v>2.6108568956558096</v>
      </c>
    </row>
    <row r="181" spans="1:19" x14ac:dyDescent="0.2">
      <c r="A181"/>
      <c r="B181"/>
      <c r="C181" s="21"/>
      <c r="D181" s="4">
        <v>1.1000000000000001</v>
      </c>
      <c r="E181" s="4">
        <v>1600</v>
      </c>
      <c r="F181" s="6">
        <f t="shared" si="30"/>
        <v>0.66666666666666663</v>
      </c>
      <c r="G181" s="4">
        <v>1603</v>
      </c>
      <c r="H181" s="1">
        <f t="shared" si="31"/>
        <v>0.66875000000000007</v>
      </c>
      <c r="I181" s="1" t="str">
        <f t="shared" si="26"/>
        <v/>
      </c>
      <c r="J181">
        <f t="shared" si="27"/>
        <v>8.9999999999998082</v>
      </c>
      <c r="K181">
        <f t="shared" si="32"/>
        <v>3.0000000000001492</v>
      </c>
      <c r="L181">
        <f t="shared" si="28"/>
        <v>2</v>
      </c>
      <c r="M181">
        <f t="shared" ca="1" si="29"/>
        <v>1517</v>
      </c>
      <c r="N181" t="str">
        <f t="shared" si="33"/>
        <v/>
      </c>
      <c r="O181">
        <f t="shared" si="34"/>
        <v>4.9814999999998939</v>
      </c>
      <c r="P181" s="7">
        <f t="shared" si="35"/>
        <v>1.945219297756986</v>
      </c>
      <c r="Q181">
        <f t="shared" si="36"/>
        <v>3.3000000000001646</v>
      </c>
      <c r="R181">
        <f t="shared" si="37"/>
        <v>8.281500000000058</v>
      </c>
      <c r="S181" s="7">
        <f t="shared" si="38"/>
        <v>5.245219297757151</v>
      </c>
    </row>
    <row r="182" spans="1:19" x14ac:dyDescent="0.2">
      <c r="A182" s="11"/>
      <c r="B182"/>
      <c r="C182" s="21"/>
      <c r="D182" s="4">
        <v>7.0000000000000001E-3</v>
      </c>
      <c r="E182" s="4">
        <v>1612</v>
      </c>
      <c r="F182" s="6">
        <f t="shared" si="30"/>
        <v>0.67499999999999993</v>
      </c>
      <c r="G182" s="4">
        <v>1618</v>
      </c>
      <c r="H182" s="1">
        <f t="shared" si="31"/>
        <v>0.6791666666666667</v>
      </c>
      <c r="I182" s="1">
        <f t="shared" si="26"/>
        <v>0.68263888888888891</v>
      </c>
      <c r="J182" t="str">
        <f t="shared" si="27"/>
        <v/>
      </c>
      <c r="K182">
        <f t="shared" si="32"/>
        <v>6.0000000000001386</v>
      </c>
      <c r="L182">
        <f t="shared" si="28"/>
        <v>3</v>
      </c>
      <c r="M182">
        <f t="shared" ca="1" si="29"/>
        <v>1517</v>
      </c>
      <c r="N182">
        <f t="shared" ca="1" si="33"/>
        <v>66.000000000000085</v>
      </c>
      <c r="O182">
        <f t="shared" si="34"/>
        <v>1.7500000000000002E-2</v>
      </c>
      <c r="P182" s="7">
        <f t="shared" si="35"/>
        <v>3.9526049426535596E-3</v>
      </c>
      <c r="Q182">
        <f t="shared" si="36"/>
        <v>4.2000000000000974E-2</v>
      </c>
      <c r="R182">
        <f t="shared" si="37"/>
        <v>5.9500000000000976E-2</v>
      </c>
      <c r="S182" s="7">
        <f t="shared" si="38"/>
        <v>4.5952604942654532E-2</v>
      </c>
    </row>
    <row r="183" spans="1:19" x14ac:dyDescent="0.2">
      <c r="A183" s="11">
        <v>39583</v>
      </c>
      <c r="B183">
        <v>1135</v>
      </c>
      <c r="C183" s="21" t="s">
        <v>78</v>
      </c>
      <c r="D183" s="4">
        <v>0.01</v>
      </c>
      <c r="E183" s="4">
        <v>1200</v>
      </c>
      <c r="F183" s="6">
        <f t="shared" si="30"/>
        <v>0.5</v>
      </c>
      <c r="G183" s="4">
        <v>1208</v>
      </c>
      <c r="H183" s="1">
        <f t="shared" si="31"/>
        <v>0.50555555555555554</v>
      </c>
      <c r="I183" s="1" t="str">
        <f t="shared" si="26"/>
        <v/>
      </c>
      <c r="J183">
        <f t="shared" si="27"/>
        <v>10.999999999999961</v>
      </c>
      <c r="K183">
        <f t="shared" si="32"/>
        <v>7.9999999999999716</v>
      </c>
      <c r="L183">
        <f t="shared" si="28"/>
        <v>1</v>
      </c>
      <c r="M183">
        <f t="shared" ca="1" si="29"/>
        <v>1135</v>
      </c>
      <c r="N183" t="str">
        <f t="shared" si="33"/>
        <v/>
      </c>
      <c r="O183">
        <f t="shared" si="34"/>
        <v>6.1049999999999791</v>
      </c>
      <c r="P183" s="7">
        <f t="shared" si="35"/>
        <v>2.55085689565581</v>
      </c>
      <c r="Q183">
        <f t="shared" si="36"/>
        <v>7.9999999999999724E-2</v>
      </c>
      <c r="R183">
        <f t="shared" si="37"/>
        <v>6.1849999999999792</v>
      </c>
      <c r="S183" s="7">
        <f t="shared" si="38"/>
        <v>2.6308568956558096</v>
      </c>
    </row>
    <row r="184" spans="1:19" x14ac:dyDescent="0.2">
      <c r="A184" s="11"/>
      <c r="B184"/>
      <c r="C184" s="21"/>
      <c r="D184" s="4">
        <v>1.1000000000000001</v>
      </c>
      <c r="E184" s="4">
        <v>1219</v>
      </c>
      <c r="F184" s="6">
        <f t="shared" si="30"/>
        <v>0.5131944444444444</v>
      </c>
      <c r="G184" s="4">
        <v>1225</v>
      </c>
      <c r="H184" s="1">
        <f t="shared" si="31"/>
        <v>0.51736111111111105</v>
      </c>
      <c r="I184" s="1" t="str">
        <f t="shared" si="26"/>
        <v/>
      </c>
      <c r="J184">
        <f t="shared" si="27"/>
        <v>7.000000000000135</v>
      </c>
      <c r="K184">
        <f t="shared" si="32"/>
        <v>5.9999999999999787</v>
      </c>
      <c r="L184">
        <f t="shared" si="28"/>
        <v>2</v>
      </c>
      <c r="M184">
        <f t="shared" ca="1" si="29"/>
        <v>1135</v>
      </c>
      <c r="N184" t="str">
        <f t="shared" si="33"/>
        <v/>
      </c>
      <c r="O184">
        <f t="shared" si="34"/>
        <v>4.2000000000000819</v>
      </c>
      <c r="P184" s="7">
        <f t="shared" si="35"/>
        <v>2.9192378073341763</v>
      </c>
      <c r="Q184">
        <f t="shared" si="36"/>
        <v>6.5999999999999774</v>
      </c>
      <c r="R184">
        <f t="shared" si="37"/>
        <v>10.800000000000059</v>
      </c>
      <c r="S184" s="7">
        <f t="shared" si="38"/>
        <v>9.5192378073341537</v>
      </c>
    </row>
    <row r="185" spans="1:19" x14ac:dyDescent="0.2">
      <c r="A185"/>
      <c r="B185"/>
      <c r="C185" s="21"/>
      <c r="D185" s="4">
        <v>0.1</v>
      </c>
      <c r="E185" s="4">
        <v>1232</v>
      </c>
      <c r="F185" s="6">
        <f t="shared" si="30"/>
        <v>0.52222222222222225</v>
      </c>
      <c r="G185" s="4">
        <v>1350</v>
      </c>
      <c r="H185" s="1">
        <f t="shared" si="31"/>
        <v>0.57638888888888895</v>
      </c>
      <c r="I185" s="1" t="str">
        <f t="shared" si="26"/>
        <v/>
      </c>
      <c r="J185">
        <f t="shared" si="27"/>
        <v>6.9999999999998153</v>
      </c>
      <c r="K185">
        <f t="shared" si="32"/>
        <v>78.000000000000043</v>
      </c>
      <c r="L185">
        <f t="shared" si="28"/>
        <v>3</v>
      </c>
      <c r="M185">
        <f t="shared" ca="1" si="29"/>
        <v>1135</v>
      </c>
      <c r="N185" t="str">
        <f t="shared" si="33"/>
        <v/>
      </c>
      <c r="O185">
        <f t="shared" si="34"/>
        <v>3.8499999999998988</v>
      </c>
      <c r="P185" s="7">
        <f t="shared" si="35"/>
        <v>2.736065930256617</v>
      </c>
      <c r="Q185">
        <f t="shared" si="36"/>
        <v>7.8000000000000043</v>
      </c>
      <c r="R185">
        <f t="shared" si="37"/>
        <v>11.649999999999903</v>
      </c>
      <c r="S185" s="7">
        <f t="shared" si="38"/>
        <v>10.536065930256621</v>
      </c>
    </row>
    <row r="186" spans="1:19" x14ac:dyDescent="0.2">
      <c r="A186"/>
      <c r="B186"/>
      <c r="C186" s="21"/>
      <c r="D186" s="4">
        <v>1</v>
      </c>
      <c r="E186" s="4">
        <v>1357</v>
      </c>
      <c r="F186" s="6">
        <f t="shared" si="30"/>
        <v>0.58124999999999993</v>
      </c>
      <c r="G186" s="4">
        <v>1413</v>
      </c>
      <c r="H186" s="1">
        <f t="shared" si="31"/>
        <v>0.59236111111111112</v>
      </c>
      <c r="I186" s="1" t="str">
        <f t="shared" si="26"/>
        <v/>
      </c>
      <c r="J186">
        <f t="shared" si="27"/>
        <v>12.999999999999954</v>
      </c>
      <c r="K186">
        <f t="shared" si="32"/>
        <v>16.000000000000103</v>
      </c>
      <c r="L186">
        <f t="shared" si="28"/>
        <v>4</v>
      </c>
      <c r="M186">
        <f t="shared" ca="1" si="29"/>
        <v>1135</v>
      </c>
      <c r="N186" t="str">
        <f t="shared" si="33"/>
        <v/>
      </c>
      <c r="O186">
        <f t="shared" si="34"/>
        <v>7.1499999999999755</v>
      </c>
      <c r="P186" s="7">
        <f t="shared" si="35"/>
        <v>5.0812652990481189</v>
      </c>
      <c r="Q186">
        <f t="shared" si="36"/>
        <v>16.000000000000103</v>
      </c>
      <c r="R186">
        <f t="shared" si="37"/>
        <v>23.150000000000077</v>
      </c>
      <c r="S186" s="7">
        <f t="shared" si="38"/>
        <v>21.081265299048223</v>
      </c>
    </row>
    <row r="187" spans="1:19" x14ac:dyDescent="0.2">
      <c r="A187"/>
      <c r="B187"/>
      <c r="C187" s="21"/>
      <c r="D187" s="4">
        <v>0.1</v>
      </c>
      <c r="E187" s="4">
        <v>1426</v>
      </c>
      <c r="F187" s="6">
        <f t="shared" si="30"/>
        <v>0.60138888888888886</v>
      </c>
      <c r="G187" s="4">
        <v>1455</v>
      </c>
      <c r="H187" s="1">
        <f t="shared" si="31"/>
        <v>0.62152777777777779</v>
      </c>
      <c r="I187" s="1">
        <f t="shared" si="26"/>
        <v>0.625</v>
      </c>
      <c r="J187" t="str">
        <f t="shared" si="27"/>
        <v/>
      </c>
      <c r="K187">
        <f t="shared" si="32"/>
        <v>29.000000000000057</v>
      </c>
      <c r="L187">
        <f t="shared" si="28"/>
        <v>5</v>
      </c>
      <c r="M187">
        <f t="shared" ca="1" si="29"/>
        <v>1135</v>
      </c>
      <c r="N187">
        <f t="shared" ca="1" si="33"/>
        <v>205</v>
      </c>
      <c r="O187">
        <f t="shared" si="34"/>
        <v>0.25</v>
      </c>
      <c r="P187" s="7">
        <f t="shared" si="35"/>
        <v>4.342905372259271E-2</v>
      </c>
      <c r="Q187">
        <f t="shared" si="36"/>
        <v>2.9000000000000057</v>
      </c>
      <c r="R187">
        <f t="shared" si="37"/>
        <v>3.1500000000000057</v>
      </c>
      <c r="S187" s="7">
        <f t="shared" si="38"/>
        <v>2.9434290537225984</v>
      </c>
    </row>
    <row r="188" spans="1:19" x14ac:dyDescent="0.2">
      <c r="A188" s="11">
        <v>39588</v>
      </c>
      <c r="B188">
        <v>749</v>
      </c>
      <c r="C188" s="21" t="s">
        <v>128</v>
      </c>
      <c r="D188" s="4">
        <v>0.01</v>
      </c>
      <c r="E188" s="4">
        <v>918</v>
      </c>
      <c r="F188" s="6">
        <f t="shared" si="30"/>
        <v>0.38750000000000001</v>
      </c>
      <c r="G188" s="4">
        <v>920</v>
      </c>
      <c r="H188" s="1">
        <f t="shared" si="31"/>
        <v>0.3888888888888889</v>
      </c>
      <c r="I188" s="1" t="str">
        <f t="shared" si="26"/>
        <v/>
      </c>
      <c r="J188">
        <f t="shared" si="27"/>
        <v>8.999999999999968</v>
      </c>
      <c r="K188">
        <f t="shared" si="32"/>
        <v>1.9999999999999929</v>
      </c>
      <c r="L188">
        <f t="shared" si="28"/>
        <v>1</v>
      </c>
      <c r="M188">
        <f t="shared" ca="1" si="29"/>
        <v>749</v>
      </c>
      <c r="N188" t="str">
        <f t="shared" si="33"/>
        <v/>
      </c>
      <c r="O188">
        <f t="shared" si="34"/>
        <v>450.04499999999842</v>
      </c>
      <c r="P188" s="7">
        <f t="shared" si="35"/>
        <v>97.707547489482963</v>
      </c>
      <c r="Q188">
        <f t="shared" si="36"/>
        <v>1.9999999999999931E-2</v>
      </c>
      <c r="R188">
        <f t="shared" si="37"/>
        <v>450.06499999999841</v>
      </c>
      <c r="S188" s="7">
        <f t="shared" si="38"/>
        <v>97.727547489482959</v>
      </c>
    </row>
    <row r="189" spans="1:19" x14ac:dyDescent="0.2">
      <c r="A189" s="11"/>
      <c r="B189"/>
      <c r="C189" s="21"/>
      <c r="D189" s="4">
        <v>100</v>
      </c>
      <c r="E189" s="4">
        <v>929</v>
      </c>
      <c r="F189" s="6">
        <f t="shared" si="30"/>
        <v>0.39513888888888887</v>
      </c>
      <c r="G189" s="4">
        <v>930</v>
      </c>
      <c r="H189" s="1">
        <f t="shared" si="31"/>
        <v>0.39583333333333331</v>
      </c>
      <c r="I189" s="1" t="str">
        <f t="shared" si="26"/>
        <v/>
      </c>
      <c r="J189">
        <f t="shared" si="27"/>
        <v>5.9999999999999787</v>
      </c>
      <c r="K189">
        <f t="shared" si="32"/>
        <v>0.99999999999999645</v>
      </c>
      <c r="L189">
        <f t="shared" si="28"/>
        <v>2</v>
      </c>
      <c r="M189">
        <f t="shared" ca="1" si="29"/>
        <v>749</v>
      </c>
      <c r="N189" t="str">
        <f t="shared" si="33"/>
        <v/>
      </c>
      <c r="O189">
        <f t="shared" si="34"/>
        <v>899.99999999999682</v>
      </c>
      <c r="P189" s="7">
        <f t="shared" si="35"/>
        <v>865.61703077748189</v>
      </c>
      <c r="Q189">
        <f t="shared" si="36"/>
        <v>99.999999999999645</v>
      </c>
      <c r="R189">
        <f t="shared" si="37"/>
        <v>999.99999999999648</v>
      </c>
      <c r="S189" s="7">
        <f t="shared" si="38"/>
        <v>965.61703077748155</v>
      </c>
    </row>
    <row r="190" spans="1:19" x14ac:dyDescent="0.2">
      <c r="A190"/>
      <c r="B190"/>
      <c r="C190" s="21"/>
      <c r="D190" s="4">
        <v>200</v>
      </c>
      <c r="E190" s="4">
        <v>936</v>
      </c>
      <c r="F190" s="6">
        <f t="shared" si="30"/>
        <v>0.39999999999999997</v>
      </c>
      <c r="G190" s="4">
        <v>1538</v>
      </c>
      <c r="H190" s="1">
        <f t="shared" si="31"/>
        <v>0.65138888888888891</v>
      </c>
      <c r="I190" s="1">
        <f t="shared" si="26"/>
        <v>0.65486111111111112</v>
      </c>
      <c r="J190" t="str">
        <f t="shared" si="27"/>
        <v/>
      </c>
      <c r="K190">
        <f t="shared" si="32"/>
        <v>362.00000000000006</v>
      </c>
      <c r="L190">
        <f t="shared" si="28"/>
        <v>3</v>
      </c>
      <c r="M190">
        <f t="shared" ca="1" si="29"/>
        <v>749</v>
      </c>
      <c r="N190">
        <f t="shared" ca="1" si="33"/>
        <v>474</v>
      </c>
      <c r="O190">
        <f t="shared" si="34"/>
        <v>500</v>
      </c>
      <c r="P190" s="7">
        <f t="shared" si="35"/>
        <v>52.318172546220183</v>
      </c>
      <c r="Q190">
        <f t="shared" si="36"/>
        <v>72400.000000000015</v>
      </c>
      <c r="R190">
        <f t="shared" si="37"/>
        <v>72900.000000000015</v>
      </c>
      <c r="S190" s="7">
        <f t="shared" si="38"/>
        <v>72452.318172546235</v>
      </c>
    </row>
    <row r="191" spans="1:19" x14ac:dyDescent="0.2">
      <c r="A191" s="11">
        <v>39602</v>
      </c>
      <c r="B191">
        <v>1315</v>
      </c>
      <c r="C191" s="21">
        <v>2</v>
      </c>
      <c r="D191" s="4">
        <v>0.01</v>
      </c>
      <c r="E191" s="4">
        <v>1544</v>
      </c>
      <c r="F191" s="6">
        <f t="shared" si="30"/>
        <v>0.65555555555555556</v>
      </c>
      <c r="G191" s="4">
        <v>1547</v>
      </c>
      <c r="H191" s="1">
        <f t="shared" si="31"/>
        <v>0.65763888888888888</v>
      </c>
      <c r="I191" s="1">
        <f t="shared" si="26"/>
        <v>0.66111111111111109</v>
      </c>
      <c r="J191" t="str">
        <f t="shared" si="27"/>
        <v/>
      </c>
      <c r="K191">
        <f t="shared" si="32"/>
        <v>2.9999999999999893</v>
      </c>
      <c r="L191">
        <f t="shared" si="28"/>
        <v>1</v>
      </c>
      <c r="M191">
        <f t="shared" ca="1" si="29"/>
        <v>1315</v>
      </c>
      <c r="N191">
        <f t="shared" ca="1" si="33"/>
        <v>156.99999999999991</v>
      </c>
      <c r="O191">
        <f t="shared" si="34"/>
        <v>2.5000000000000001E-2</v>
      </c>
      <c r="P191" s="7">
        <f t="shared" si="35"/>
        <v>5.4281443780592247E-3</v>
      </c>
      <c r="Q191">
        <f t="shared" si="36"/>
        <v>2.9999999999999895E-2</v>
      </c>
      <c r="R191">
        <f t="shared" si="37"/>
        <v>5.4999999999999896E-2</v>
      </c>
      <c r="S191" s="7">
        <f t="shared" si="38"/>
        <v>3.542814437805912E-2</v>
      </c>
    </row>
    <row r="192" spans="1:19" x14ac:dyDescent="0.2">
      <c r="A192" s="11">
        <v>39604</v>
      </c>
      <c r="B192">
        <v>1231</v>
      </c>
      <c r="C192" s="21">
        <v>5</v>
      </c>
      <c r="D192" s="4">
        <v>0.01</v>
      </c>
      <c r="E192" s="4">
        <v>1328</v>
      </c>
      <c r="F192" s="6">
        <f t="shared" si="30"/>
        <v>0.56111111111111112</v>
      </c>
      <c r="G192" s="4">
        <v>1330</v>
      </c>
      <c r="H192" s="1">
        <f t="shared" si="31"/>
        <v>0.5625</v>
      </c>
      <c r="I192" s="1" t="str">
        <f t="shared" si="26"/>
        <v/>
      </c>
      <c r="J192">
        <f t="shared" si="27"/>
        <v>3.9999999999999858</v>
      </c>
      <c r="K192">
        <f t="shared" si="32"/>
        <v>1.9999999999999929</v>
      </c>
      <c r="L192">
        <f t="shared" si="28"/>
        <v>1</v>
      </c>
      <c r="M192">
        <f t="shared" ca="1" si="29"/>
        <v>1231</v>
      </c>
      <c r="N192" t="str">
        <f t="shared" si="33"/>
        <v/>
      </c>
      <c r="O192">
        <f t="shared" si="34"/>
        <v>0.21999999999999922</v>
      </c>
      <c r="P192" s="7">
        <f t="shared" si="35"/>
        <v>0.15635212440691129</v>
      </c>
      <c r="Q192">
        <f t="shared" si="36"/>
        <v>1.9999999999999931E-2</v>
      </c>
      <c r="R192">
        <f t="shared" si="37"/>
        <v>0.23999999999999916</v>
      </c>
      <c r="S192" s="7">
        <f t="shared" si="38"/>
        <v>0.17635212440691123</v>
      </c>
    </row>
    <row r="193" spans="1:19" x14ac:dyDescent="0.2">
      <c r="A193" s="11"/>
      <c r="B193"/>
      <c r="C193" s="21"/>
      <c r="D193" s="4">
        <v>0.1</v>
      </c>
      <c r="E193" s="4">
        <v>1334</v>
      </c>
      <c r="F193" s="6">
        <f t="shared" si="30"/>
        <v>0.56527777777777777</v>
      </c>
      <c r="G193" s="4">
        <v>1358</v>
      </c>
      <c r="H193" s="1">
        <f t="shared" si="31"/>
        <v>0.58194444444444449</v>
      </c>
      <c r="I193" s="1" t="str">
        <f t="shared" si="26"/>
        <v/>
      </c>
      <c r="J193">
        <f t="shared" si="27"/>
        <v>8.999999999999968</v>
      </c>
      <c r="K193">
        <f t="shared" si="32"/>
        <v>24.000000000000075</v>
      </c>
      <c r="L193">
        <f t="shared" si="28"/>
        <v>2</v>
      </c>
      <c r="M193">
        <f t="shared" ca="1" si="29"/>
        <v>1231</v>
      </c>
      <c r="N193" t="str">
        <f t="shared" si="33"/>
        <v/>
      </c>
      <c r="O193">
        <f t="shared" si="34"/>
        <v>450.4499999999984</v>
      </c>
      <c r="P193" s="7">
        <f t="shared" si="35"/>
        <v>130.15824446039647</v>
      </c>
      <c r="Q193">
        <f t="shared" si="36"/>
        <v>2.4000000000000075</v>
      </c>
      <c r="R193">
        <f t="shared" si="37"/>
        <v>452.84999999999843</v>
      </c>
      <c r="S193" s="7">
        <f t="shared" si="38"/>
        <v>132.55824446039648</v>
      </c>
    </row>
    <row r="194" spans="1:19" x14ac:dyDescent="0.2">
      <c r="A194"/>
      <c r="B194"/>
      <c r="C194" s="21"/>
      <c r="D194" s="4">
        <v>100</v>
      </c>
      <c r="E194" s="4">
        <v>1407</v>
      </c>
      <c r="F194" s="6">
        <f t="shared" si="30"/>
        <v>0.58819444444444446</v>
      </c>
      <c r="G194" s="4">
        <v>1414</v>
      </c>
      <c r="H194" s="1">
        <f t="shared" si="31"/>
        <v>0.59305555555555556</v>
      </c>
      <c r="I194" s="1" t="str">
        <f t="shared" si="26"/>
        <v/>
      </c>
      <c r="J194">
        <f t="shared" si="27"/>
        <v>12.999999999999954</v>
      </c>
      <c r="K194">
        <f t="shared" si="32"/>
        <v>6.9999999999999751</v>
      </c>
      <c r="L194">
        <f t="shared" si="28"/>
        <v>3</v>
      </c>
      <c r="M194">
        <f t="shared" ca="1" si="29"/>
        <v>1231</v>
      </c>
      <c r="N194" t="str">
        <f t="shared" si="33"/>
        <v/>
      </c>
      <c r="O194">
        <f t="shared" si="34"/>
        <v>650.6499999999977</v>
      </c>
      <c r="P194" s="7">
        <f t="shared" si="35"/>
        <v>188.00635310946157</v>
      </c>
      <c r="Q194">
        <f t="shared" si="36"/>
        <v>699.9999999999975</v>
      </c>
      <c r="R194">
        <f t="shared" si="37"/>
        <v>1350.6499999999951</v>
      </c>
      <c r="S194" s="7">
        <f t="shared" si="38"/>
        <v>888.00635310945904</v>
      </c>
    </row>
    <row r="195" spans="1:19" x14ac:dyDescent="0.2">
      <c r="A195" s="11"/>
      <c r="B195"/>
      <c r="C195" s="21"/>
      <c r="D195" s="4">
        <v>0.1</v>
      </c>
      <c r="E195" s="4">
        <v>1427</v>
      </c>
      <c r="F195" s="6">
        <f t="shared" si="30"/>
        <v>0.6020833333333333</v>
      </c>
      <c r="G195" s="4">
        <v>1458</v>
      </c>
      <c r="H195" s="1">
        <f t="shared" si="31"/>
        <v>0.62361111111111112</v>
      </c>
      <c r="I195" s="1" t="str">
        <f t="shared" si="26"/>
        <v/>
      </c>
      <c r="J195">
        <f t="shared" si="27"/>
        <v>8.999999999999968</v>
      </c>
      <c r="K195">
        <f t="shared" si="32"/>
        <v>31.00000000000005</v>
      </c>
      <c r="L195">
        <f t="shared" si="28"/>
        <v>4</v>
      </c>
      <c r="M195">
        <f t="shared" ca="1" si="29"/>
        <v>1231</v>
      </c>
      <c r="N195" t="str">
        <f t="shared" si="33"/>
        <v/>
      </c>
      <c r="O195">
        <f t="shared" si="34"/>
        <v>450.4499999999984</v>
      </c>
      <c r="P195" s="7">
        <f t="shared" si="35"/>
        <v>130.15824446039647</v>
      </c>
      <c r="Q195">
        <f t="shared" si="36"/>
        <v>3.100000000000005</v>
      </c>
      <c r="R195">
        <f t="shared" si="37"/>
        <v>453.54999999999842</v>
      </c>
      <c r="S195" s="7">
        <f t="shared" si="38"/>
        <v>133.25824446039647</v>
      </c>
    </row>
    <row r="196" spans="1:19" x14ac:dyDescent="0.2">
      <c r="A196"/>
      <c r="B196"/>
      <c r="C196" s="21"/>
      <c r="D196" s="4">
        <v>100</v>
      </c>
      <c r="E196" s="4">
        <v>1507</v>
      </c>
      <c r="F196" s="6">
        <f t="shared" si="30"/>
        <v>0.62986111111111109</v>
      </c>
      <c r="G196" s="4">
        <v>1515</v>
      </c>
      <c r="H196" s="1">
        <f t="shared" si="31"/>
        <v>0.63541666666666663</v>
      </c>
      <c r="I196" s="1">
        <f t="shared" si="26"/>
        <v>0.63888888888888884</v>
      </c>
      <c r="J196" t="str">
        <f t="shared" si="27"/>
        <v/>
      </c>
      <c r="K196">
        <f t="shared" si="32"/>
        <v>7.9999999999999716</v>
      </c>
      <c r="L196">
        <f t="shared" si="28"/>
        <v>5</v>
      </c>
      <c r="M196">
        <f t="shared" ca="1" si="29"/>
        <v>1231</v>
      </c>
      <c r="N196">
        <f t="shared" ca="1" si="33"/>
        <v>168.99999999999989</v>
      </c>
      <c r="O196">
        <f t="shared" si="34"/>
        <v>250</v>
      </c>
      <c r="P196" s="7">
        <f t="shared" si="35"/>
        <v>27.143420404993254</v>
      </c>
      <c r="Q196">
        <f t="shared" si="36"/>
        <v>799.99999999999716</v>
      </c>
      <c r="R196">
        <f t="shared" si="37"/>
        <v>1049.9999999999973</v>
      </c>
      <c r="S196" s="7">
        <f t="shared" si="38"/>
        <v>827.14342040499037</v>
      </c>
    </row>
    <row r="197" spans="1:19" x14ac:dyDescent="0.2">
      <c r="A197" s="11">
        <v>39608</v>
      </c>
      <c r="B197">
        <v>937</v>
      </c>
      <c r="C197" s="21" t="s">
        <v>129</v>
      </c>
      <c r="D197" s="4">
        <v>0.01</v>
      </c>
      <c r="E197" s="4">
        <v>1021</v>
      </c>
      <c r="F197" s="6">
        <f t="shared" si="30"/>
        <v>0.43124999999999997</v>
      </c>
      <c r="G197" s="4">
        <v>1023</v>
      </c>
      <c r="H197" s="1">
        <f t="shared" si="31"/>
        <v>0.43263888888888885</v>
      </c>
      <c r="I197" s="1" t="str">
        <f t="shared" si="26"/>
        <v/>
      </c>
      <c r="J197">
        <f t="shared" si="27"/>
        <v>8.0000000000001315</v>
      </c>
      <c r="K197">
        <f t="shared" si="32"/>
        <v>1.9999999999999929</v>
      </c>
      <c r="L197">
        <f t="shared" si="28"/>
        <v>1</v>
      </c>
      <c r="M197">
        <f t="shared" ca="1" si="29"/>
        <v>937</v>
      </c>
      <c r="N197" t="str">
        <f t="shared" si="33"/>
        <v/>
      </c>
      <c r="O197">
        <f t="shared" si="34"/>
        <v>160.04000000000264</v>
      </c>
      <c r="P197" s="7">
        <f t="shared" si="35"/>
        <v>38.572696088723987</v>
      </c>
      <c r="Q197">
        <f t="shared" si="36"/>
        <v>1.9999999999999931E-2</v>
      </c>
      <c r="R197">
        <f t="shared" si="37"/>
        <v>160.06000000000265</v>
      </c>
      <c r="S197" s="7">
        <f t="shared" si="38"/>
        <v>38.59269608872399</v>
      </c>
    </row>
    <row r="198" spans="1:19" x14ac:dyDescent="0.2">
      <c r="A198"/>
      <c r="B198"/>
      <c r="C198" s="21"/>
      <c r="D198" s="4">
        <v>40</v>
      </c>
      <c r="E198" s="4">
        <v>1031</v>
      </c>
      <c r="F198" s="6">
        <f t="shared" si="30"/>
        <v>0.4381944444444445</v>
      </c>
      <c r="G198" s="4">
        <v>1131</v>
      </c>
      <c r="H198" s="1">
        <f t="shared" si="31"/>
        <v>0.47986111111111113</v>
      </c>
      <c r="I198" s="1">
        <f t="shared" si="26"/>
        <v>0.48333333333333334</v>
      </c>
      <c r="J198" t="str">
        <f t="shared" si="27"/>
        <v/>
      </c>
      <c r="K198">
        <f t="shared" si="32"/>
        <v>59.999999999999943</v>
      </c>
      <c r="L198">
        <f t="shared" si="28"/>
        <v>2</v>
      </c>
      <c r="M198">
        <f t="shared" ca="1" si="29"/>
        <v>937</v>
      </c>
      <c r="N198">
        <f t="shared" ca="1" si="33"/>
        <v>118.99999999999997</v>
      </c>
      <c r="O198">
        <f t="shared" si="34"/>
        <v>100</v>
      </c>
      <c r="P198" s="7">
        <f t="shared" si="35"/>
        <v>11.425711806824168</v>
      </c>
      <c r="Q198">
        <f t="shared" si="36"/>
        <v>2399.9999999999977</v>
      </c>
      <c r="R198">
        <f t="shared" si="37"/>
        <v>2499.9999999999977</v>
      </c>
      <c r="S198" s="7">
        <f t="shared" si="38"/>
        <v>2411.4257118068217</v>
      </c>
    </row>
    <row r="199" spans="1:19" x14ac:dyDescent="0.2">
      <c r="A199" s="11">
        <v>39608</v>
      </c>
      <c r="B199">
        <v>1406</v>
      </c>
      <c r="C199" s="21" t="s">
        <v>53</v>
      </c>
      <c r="D199" s="58">
        <v>0.01</v>
      </c>
      <c r="E199" s="4">
        <v>1520</v>
      </c>
      <c r="F199" s="6">
        <f t="shared" si="30"/>
        <v>0.63888888888888895</v>
      </c>
      <c r="G199" s="4">
        <v>1530</v>
      </c>
      <c r="H199" s="1">
        <f t="shared" si="31"/>
        <v>0.64583333333333337</v>
      </c>
      <c r="I199" s="1" t="str">
        <f t="shared" si="26"/>
        <v/>
      </c>
      <c r="J199">
        <f t="shared" si="27"/>
        <v>15.999999999999943</v>
      </c>
      <c r="K199">
        <f t="shared" si="32"/>
        <v>9.9999999999999645</v>
      </c>
      <c r="L199">
        <f t="shared" si="28"/>
        <v>1</v>
      </c>
      <c r="M199">
        <f t="shared" ca="1" si="29"/>
        <v>1406</v>
      </c>
      <c r="N199" t="str">
        <f t="shared" si="33"/>
        <v/>
      </c>
      <c r="O199">
        <f t="shared" si="34"/>
        <v>80.079999999999714</v>
      </c>
      <c r="P199" s="7">
        <f t="shared" si="35"/>
        <v>23.139544623296253</v>
      </c>
      <c r="Q199">
        <f t="shared" si="36"/>
        <v>9.9999999999999645E-2</v>
      </c>
      <c r="R199">
        <f t="shared" si="37"/>
        <v>80.179999999999708</v>
      </c>
      <c r="S199" s="7">
        <f t="shared" si="38"/>
        <v>23.239544623296254</v>
      </c>
    </row>
    <row r="200" spans="1:19" x14ac:dyDescent="0.2">
      <c r="A200"/>
      <c r="B200"/>
      <c r="C200" s="21"/>
      <c r="D200" s="4">
        <v>10</v>
      </c>
      <c r="E200" s="4">
        <v>1546</v>
      </c>
      <c r="F200" s="6">
        <f t="shared" si="30"/>
        <v>0.65694444444444444</v>
      </c>
      <c r="G200" s="4">
        <v>1552</v>
      </c>
      <c r="H200" s="1">
        <f t="shared" si="31"/>
        <v>0.66111111111111109</v>
      </c>
      <c r="I200" s="1" t="str">
        <f t="shared" si="26"/>
        <v/>
      </c>
      <c r="J200">
        <f t="shared" si="27"/>
        <v>14.00000000000011</v>
      </c>
      <c r="K200">
        <f t="shared" si="32"/>
        <v>5.9999999999999787</v>
      </c>
      <c r="L200">
        <f t="shared" si="28"/>
        <v>2</v>
      </c>
      <c r="M200">
        <f t="shared" ca="1" si="29"/>
        <v>1406</v>
      </c>
      <c r="N200" t="str">
        <f t="shared" si="33"/>
        <v/>
      </c>
      <c r="O200">
        <f t="shared" si="34"/>
        <v>70.700000000000557</v>
      </c>
      <c r="P200" s="7">
        <f t="shared" si="35"/>
        <v>30.096672296121429</v>
      </c>
      <c r="Q200">
        <f t="shared" si="36"/>
        <v>59.999999999999787</v>
      </c>
      <c r="R200">
        <f t="shared" si="37"/>
        <v>130.70000000000033</v>
      </c>
      <c r="S200" s="7">
        <f t="shared" si="38"/>
        <v>90.096672296121213</v>
      </c>
    </row>
    <row r="201" spans="1:19" x14ac:dyDescent="0.2">
      <c r="A201" s="11"/>
      <c r="B201"/>
      <c r="C201" s="21"/>
      <c r="D201" s="4">
        <v>0.1</v>
      </c>
      <c r="E201" s="4">
        <v>1606</v>
      </c>
      <c r="F201" s="6">
        <f t="shared" si="30"/>
        <v>0.67083333333333339</v>
      </c>
      <c r="G201" s="4">
        <v>1609</v>
      </c>
      <c r="H201" s="1">
        <f t="shared" si="31"/>
        <v>0.67291666666666661</v>
      </c>
      <c r="I201" s="1">
        <f t="shared" si="26"/>
        <v>0.67638888888888882</v>
      </c>
      <c r="J201" t="str">
        <f t="shared" si="27"/>
        <v/>
      </c>
      <c r="K201">
        <f t="shared" si="32"/>
        <v>2.9999999999998295</v>
      </c>
      <c r="L201">
        <f t="shared" si="28"/>
        <v>3</v>
      </c>
      <c r="M201">
        <f t="shared" ca="1" si="29"/>
        <v>1406</v>
      </c>
      <c r="N201">
        <f t="shared" ca="1" si="33"/>
        <v>127.99999999999986</v>
      </c>
      <c r="O201">
        <f t="shared" si="34"/>
        <v>0.25</v>
      </c>
      <c r="P201" s="7">
        <f t="shared" si="35"/>
        <v>4.342905372259271E-2</v>
      </c>
      <c r="Q201">
        <f t="shared" si="36"/>
        <v>0.29999999999998295</v>
      </c>
      <c r="R201">
        <f t="shared" si="37"/>
        <v>0.54999999999998295</v>
      </c>
      <c r="S201" s="7">
        <f t="shared" si="38"/>
        <v>0.34342905372257565</v>
      </c>
    </row>
    <row r="202" spans="1:19" x14ac:dyDescent="0.2">
      <c r="A202" s="11">
        <v>39609</v>
      </c>
      <c r="B202">
        <v>930</v>
      </c>
      <c r="C202" s="21">
        <v>2</v>
      </c>
      <c r="D202" s="4">
        <v>0.01</v>
      </c>
      <c r="E202" s="4">
        <v>1007</v>
      </c>
      <c r="F202" s="6">
        <f t="shared" si="30"/>
        <v>0.42152777777777778</v>
      </c>
      <c r="G202" s="4">
        <v>1010</v>
      </c>
      <c r="H202" s="1">
        <f t="shared" si="31"/>
        <v>0.4236111111111111</v>
      </c>
      <c r="I202" s="1" t="str">
        <f t="shared" si="26"/>
        <v/>
      </c>
      <c r="J202">
        <f t="shared" si="27"/>
        <v>10.000000000000044</v>
      </c>
      <c r="K202">
        <f t="shared" si="32"/>
        <v>2.9999999999999893</v>
      </c>
      <c r="L202">
        <f t="shared" si="28"/>
        <v>1</v>
      </c>
      <c r="M202">
        <f t="shared" ca="1" si="29"/>
        <v>930</v>
      </c>
      <c r="N202" t="str">
        <f t="shared" si="33"/>
        <v/>
      </c>
      <c r="O202">
        <f t="shared" si="34"/>
        <v>200.05000000000089</v>
      </c>
      <c r="P202" s="7">
        <f t="shared" si="35"/>
        <v>48.215870110904412</v>
      </c>
      <c r="Q202">
        <f t="shared" si="36"/>
        <v>2.9999999999999895E-2</v>
      </c>
      <c r="R202">
        <f t="shared" si="37"/>
        <v>200.08000000000089</v>
      </c>
      <c r="S202" s="7">
        <f t="shared" si="38"/>
        <v>48.245870110904413</v>
      </c>
    </row>
    <row r="203" spans="1:19" x14ac:dyDescent="0.2">
      <c r="A203"/>
      <c r="B203"/>
      <c r="C203" s="21"/>
      <c r="D203" s="4">
        <v>40</v>
      </c>
      <c r="E203" s="4">
        <v>1020</v>
      </c>
      <c r="F203" s="6">
        <f t="shared" si="30"/>
        <v>0.43055555555555558</v>
      </c>
      <c r="G203" s="4">
        <v>1120</v>
      </c>
      <c r="H203" s="1">
        <f t="shared" si="31"/>
        <v>0.47222222222222227</v>
      </c>
      <c r="I203" s="1">
        <f t="shared" si="26"/>
        <v>0.47569444444444448</v>
      </c>
      <c r="J203" t="str">
        <f t="shared" si="27"/>
        <v/>
      </c>
      <c r="K203">
        <f t="shared" si="32"/>
        <v>60.000000000000028</v>
      </c>
      <c r="L203">
        <f t="shared" si="28"/>
        <v>2</v>
      </c>
      <c r="M203">
        <f t="shared" ca="1" si="29"/>
        <v>930</v>
      </c>
      <c r="N203">
        <f t="shared" ca="1" si="33"/>
        <v>115.00000000000007</v>
      </c>
      <c r="O203">
        <f t="shared" si="34"/>
        <v>100</v>
      </c>
      <c r="P203" s="7">
        <f t="shared" si="35"/>
        <v>11.425711806824168</v>
      </c>
      <c r="Q203">
        <f t="shared" si="36"/>
        <v>2400.0000000000009</v>
      </c>
      <c r="R203">
        <f t="shared" si="37"/>
        <v>2500.0000000000009</v>
      </c>
      <c r="S203" s="7">
        <f t="shared" si="38"/>
        <v>2411.4257118068249</v>
      </c>
    </row>
    <row r="204" spans="1:19" x14ac:dyDescent="0.2">
      <c r="A204" s="11">
        <v>39609</v>
      </c>
      <c r="B204">
        <v>1407</v>
      </c>
      <c r="C204" s="21">
        <v>3</v>
      </c>
      <c r="D204" s="4">
        <v>0.01</v>
      </c>
      <c r="E204" s="4">
        <v>1502</v>
      </c>
      <c r="F204" s="6">
        <f t="shared" si="30"/>
        <v>0.62638888888888888</v>
      </c>
      <c r="G204" s="4">
        <v>1508</v>
      </c>
      <c r="H204" s="1">
        <f t="shared" si="31"/>
        <v>0.63055555555555554</v>
      </c>
      <c r="I204" s="1" t="str">
        <f t="shared" si="26"/>
        <v/>
      </c>
      <c r="J204">
        <f t="shared" si="27"/>
        <v>16.99999999999994</v>
      </c>
      <c r="K204">
        <f t="shared" si="32"/>
        <v>5.9999999999999787</v>
      </c>
      <c r="L204">
        <f t="shared" si="28"/>
        <v>1</v>
      </c>
      <c r="M204">
        <f t="shared" ca="1" si="29"/>
        <v>1407</v>
      </c>
      <c r="N204" t="str">
        <f t="shared" si="33"/>
        <v/>
      </c>
      <c r="O204">
        <f t="shared" si="34"/>
        <v>850.08499999999697</v>
      </c>
      <c r="P204" s="7">
        <f t="shared" si="35"/>
        <v>184.55870081346782</v>
      </c>
      <c r="Q204">
        <f t="shared" si="36"/>
        <v>5.999999999999979E-2</v>
      </c>
      <c r="R204">
        <f t="shared" si="37"/>
        <v>850.14499999999691</v>
      </c>
      <c r="S204" s="7">
        <f t="shared" si="38"/>
        <v>184.61870081346783</v>
      </c>
    </row>
    <row r="205" spans="1:19" x14ac:dyDescent="0.2">
      <c r="A205" s="11"/>
      <c r="B205"/>
      <c r="C205" s="21"/>
      <c r="D205" s="4">
        <v>100</v>
      </c>
      <c r="E205" s="4">
        <v>1525</v>
      </c>
      <c r="F205" s="6">
        <f t="shared" si="30"/>
        <v>0.64236111111111105</v>
      </c>
      <c r="G205" s="4">
        <v>1529</v>
      </c>
      <c r="H205" s="1">
        <f t="shared" si="31"/>
        <v>0.64513888888888882</v>
      </c>
      <c r="I205" s="1" t="str">
        <f t="shared" si="26"/>
        <v/>
      </c>
      <c r="J205">
        <f t="shared" si="27"/>
        <v>17.000000000000099</v>
      </c>
      <c r="K205">
        <f t="shared" si="32"/>
        <v>3.9999999999999858</v>
      </c>
      <c r="L205">
        <f t="shared" si="28"/>
        <v>2</v>
      </c>
      <c r="M205">
        <f t="shared" ca="1" si="29"/>
        <v>1407</v>
      </c>
      <c r="N205" t="str">
        <f t="shared" si="33"/>
        <v/>
      </c>
      <c r="O205">
        <f t="shared" si="34"/>
        <v>1190.000000000007</v>
      </c>
      <c r="P205" s="7">
        <f t="shared" si="35"/>
        <v>1113.183819519252</v>
      </c>
      <c r="Q205">
        <f t="shared" si="36"/>
        <v>399.99999999999858</v>
      </c>
      <c r="R205">
        <f t="shared" si="37"/>
        <v>1590.0000000000057</v>
      </c>
      <c r="S205" s="7">
        <f t="shared" si="38"/>
        <v>1513.1838195192506</v>
      </c>
    </row>
    <row r="206" spans="1:19" x14ac:dyDescent="0.2">
      <c r="A206" s="11"/>
      <c r="B206"/>
      <c r="C206" s="21"/>
      <c r="D206" s="4">
        <v>40</v>
      </c>
      <c r="E206" s="4">
        <v>1546</v>
      </c>
      <c r="F206" s="6">
        <f t="shared" si="30"/>
        <v>0.65694444444444444</v>
      </c>
      <c r="G206" s="4">
        <v>1553</v>
      </c>
      <c r="H206" s="1">
        <f t="shared" si="31"/>
        <v>0.66180555555555554</v>
      </c>
      <c r="I206" s="1" t="str">
        <f t="shared" si="26"/>
        <v/>
      </c>
      <c r="J206">
        <f t="shared" si="27"/>
        <v>5.9999999999999787</v>
      </c>
      <c r="K206">
        <f t="shared" si="32"/>
        <v>6.9999999999999751</v>
      </c>
      <c r="L206">
        <f t="shared" si="28"/>
        <v>3</v>
      </c>
      <c r="M206">
        <f t="shared" ca="1" si="29"/>
        <v>1407</v>
      </c>
      <c r="N206" t="str">
        <f t="shared" si="33"/>
        <v/>
      </c>
      <c r="O206">
        <f t="shared" si="34"/>
        <v>122.99999999999956</v>
      </c>
      <c r="P206" s="7">
        <f t="shared" si="35"/>
        <v>63.433913945621207</v>
      </c>
      <c r="Q206">
        <f t="shared" si="36"/>
        <v>279.99999999999898</v>
      </c>
      <c r="R206">
        <f t="shared" si="37"/>
        <v>402.99999999999852</v>
      </c>
      <c r="S206" s="7">
        <f t="shared" si="38"/>
        <v>343.43391394562019</v>
      </c>
    </row>
    <row r="207" spans="1:19" x14ac:dyDescent="0.2">
      <c r="A207" s="11"/>
      <c r="B207"/>
      <c r="C207" s="21"/>
      <c r="D207" s="4">
        <v>1</v>
      </c>
      <c r="E207" s="4">
        <v>1559</v>
      </c>
      <c r="F207" s="6">
        <f t="shared" si="30"/>
        <v>0.66597222222222219</v>
      </c>
      <c r="G207" s="4">
        <v>1602</v>
      </c>
      <c r="H207" s="1">
        <f t="shared" si="31"/>
        <v>0.66805555555555562</v>
      </c>
      <c r="I207" s="1">
        <f t="shared" ref="I207:I270" si="39">IF(OR(A208&lt;&gt;"",D208=""),H207+TIME(0,5,0),"")</f>
        <v>0.67152777777777783</v>
      </c>
      <c r="J207" t="str">
        <f t="shared" ref="J207:J270" si="40">IF(AND(OR(AND(A207&lt;&gt;"",A208=""),AND(A207="",A208="")),D208&lt;&gt;""),(F208-H207)*1440,"")</f>
        <v/>
      </c>
      <c r="K207">
        <f t="shared" si="32"/>
        <v>3.0000000000001492</v>
      </c>
      <c r="L207">
        <f t="shared" ref="L207:L270" si="41">IF(A207&lt;&gt;"",1,L206+1)</f>
        <v>4</v>
      </c>
      <c r="M207">
        <f t="shared" ref="M207:M270" ca="1" si="42">OFFSET(B207,-L207+1,0)</f>
        <v>1407</v>
      </c>
      <c r="N207">
        <f t="shared" ca="1" si="33"/>
        <v>120.00000000000006</v>
      </c>
      <c r="O207">
        <f t="shared" si="34"/>
        <v>2.5</v>
      </c>
      <c r="P207" s="7">
        <f t="shared" si="35"/>
        <v>0.36191198291773735</v>
      </c>
      <c r="Q207">
        <f t="shared" si="36"/>
        <v>3.0000000000001492</v>
      </c>
      <c r="R207">
        <f t="shared" si="37"/>
        <v>5.5000000000001492</v>
      </c>
      <c r="S207" s="7">
        <f t="shared" si="38"/>
        <v>3.3619119829178867</v>
      </c>
    </row>
    <row r="208" spans="1:19" x14ac:dyDescent="0.2">
      <c r="A208" s="11">
        <v>39610</v>
      </c>
      <c r="B208">
        <v>955</v>
      </c>
      <c r="C208" s="21" t="s">
        <v>130</v>
      </c>
      <c r="D208" s="4">
        <v>0.01</v>
      </c>
      <c r="E208" s="4">
        <v>1027</v>
      </c>
      <c r="F208" s="6">
        <f t="shared" ref="F208:F271" si="43">VALUE(CONCATENATE(LEFT(E208,LEN(E208)-2),":",RIGHT(E208,2)))</f>
        <v>0.43541666666666662</v>
      </c>
      <c r="G208" s="4">
        <v>1029</v>
      </c>
      <c r="H208" s="1">
        <f t="shared" ref="H208:H271" si="44">VALUE(CONCATENATE(LEFT(G208,LEN(G208)-2),":",RIGHT(G208,2)))</f>
        <v>0.4368055555555555</v>
      </c>
      <c r="I208" s="1" t="str">
        <f t="shared" si="39"/>
        <v/>
      </c>
      <c r="J208">
        <f t="shared" si="40"/>
        <v>14.00000000000011</v>
      </c>
      <c r="K208">
        <f t="shared" ref="K208:K271" si="45">(H208-F208)*1440</f>
        <v>1.9999999999999929</v>
      </c>
      <c r="L208">
        <f t="shared" si="41"/>
        <v>1</v>
      </c>
      <c r="M208">
        <f t="shared" ca="1" si="42"/>
        <v>955</v>
      </c>
      <c r="N208" t="str">
        <f t="shared" ref="N208:N271" si="46">IF(I208&lt;&gt;"",(I208-VALUE(CONCATENATE(LEFT(M208,LEN(M208)-2),":",RIGHT(M208,2))))*1440,"")</f>
        <v/>
      </c>
      <c r="O208">
        <f t="shared" ref="O208:O271" si="47">IF(J208&lt;&gt;"",(D208+D209)*J208/2,D208*5/2)</f>
        <v>280.07000000000221</v>
      </c>
      <c r="P208" s="7">
        <f t="shared" ref="P208:P271" si="48">IF(J208&lt;&gt;"",(D209-D208)*J208/LN((D209+0.000001)/(D208+0.000001)),-5*(D208-0.000001)/(LN(1/D208)-13.8155))</f>
        <v>67.502218155266405</v>
      </c>
      <c r="Q208">
        <f t="shared" ref="Q208:Q271" si="49">(D208*K208)</f>
        <v>1.9999999999999931E-2</v>
      </c>
      <c r="R208">
        <f t="shared" ref="R208:R271" si="50">O208+Q208</f>
        <v>280.09000000000219</v>
      </c>
      <c r="S208" s="7">
        <f t="shared" ref="S208:S271" si="51">P208+Q208</f>
        <v>67.522218155266401</v>
      </c>
    </row>
    <row r="209" spans="1:19" x14ac:dyDescent="0.2">
      <c r="A209" s="11"/>
      <c r="B209"/>
      <c r="C209" s="21"/>
      <c r="D209" s="4">
        <v>40</v>
      </c>
      <c r="E209" s="4">
        <v>1043</v>
      </c>
      <c r="F209" s="6">
        <f t="shared" si="43"/>
        <v>0.4465277777777778</v>
      </c>
      <c r="G209" s="4">
        <v>1143</v>
      </c>
      <c r="H209" s="1">
        <f t="shared" si="44"/>
        <v>0.48819444444444443</v>
      </c>
      <c r="I209" s="1">
        <f t="shared" si="39"/>
        <v>0.49166666666666664</v>
      </c>
      <c r="J209" t="str">
        <f t="shared" si="40"/>
        <v/>
      </c>
      <c r="K209">
        <f t="shared" si="45"/>
        <v>59.999999999999943</v>
      </c>
      <c r="L209">
        <f t="shared" si="41"/>
        <v>2</v>
      </c>
      <c r="M209">
        <f t="shared" ca="1" si="42"/>
        <v>955</v>
      </c>
      <c r="N209">
        <f t="shared" ca="1" si="46"/>
        <v>113</v>
      </c>
      <c r="O209">
        <f t="shared" si="47"/>
        <v>100</v>
      </c>
      <c r="P209" s="7">
        <f t="shared" si="48"/>
        <v>11.425711806824168</v>
      </c>
      <c r="Q209">
        <f t="shared" si="49"/>
        <v>2399.9999999999977</v>
      </c>
      <c r="R209">
        <f t="shared" si="50"/>
        <v>2499.9999999999977</v>
      </c>
      <c r="S209" s="7">
        <f t="shared" si="51"/>
        <v>2411.4257118068217</v>
      </c>
    </row>
    <row r="210" spans="1:19" x14ac:dyDescent="0.2">
      <c r="A210" s="11">
        <v>39611</v>
      </c>
      <c r="B210">
        <v>840</v>
      </c>
      <c r="C210" s="21">
        <v>2</v>
      </c>
      <c r="D210" s="4">
        <v>0.01</v>
      </c>
      <c r="E210" s="4">
        <v>1014</v>
      </c>
      <c r="F210" s="6">
        <f t="shared" si="43"/>
        <v>0.42638888888888887</v>
      </c>
      <c r="G210" s="4">
        <v>1017</v>
      </c>
      <c r="H210" s="1">
        <f t="shared" si="44"/>
        <v>0.4284722222222222</v>
      </c>
      <c r="I210" s="1" t="str">
        <f t="shared" si="39"/>
        <v/>
      </c>
      <c r="J210">
        <f t="shared" si="40"/>
        <v>11.999999999999957</v>
      </c>
      <c r="K210">
        <f t="shared" si="45"/>
        <v>2.9999999999999893</v>
      </c>
      <c r="L210">
        <f t="shared" si="41"/>
        <v>1</v>
      </c>
      <c r="M210">
        <f t="shared" ca="1" si="42"/>
        <v>840</v>
      </c>
      <c r="N210" t="str">
        <f t="shared" si="46"/>
        <v/>
      </c>
      <c r="O210">
        <f t="shared" si="47"/>
        <v>240.05999999999912</v>
      </c>
      <c r="P210" s="7">
        <f t="shared" si="48"/>
        <v>57.859044133084836</v>
      </c>
      <c r="Q210">
        <f t="shared" si="49"/>
        <v>2.9999999999999895E-2</v>
      </c>
      <c r="R210">
        <f t="shared" si="50"/>
        <v>240.08999999999912</v>
      </c>
      <c r="S210" s="7">
        <f t="shared" si="51"/>
        <v>57.889044133084838</v>
      </c>
    </row>
    <row r="211" spans="1:19" x14ac:dyDescent="0.2">
      <c r="A211" s="11"/>
      <c r="B211"/>
      <c r="C211" s="21"/>
      <c r="D211" s="4">
        <v>40</v>
      </c>
      <c r="E211" s="4">
        <v>1029</v>
      </c>
      <c r="F211" s="6">
        <f t="shared" si="43"/>
        <v>0.4368055555555555</v>
      </c>
      <c r="G211" s="4">
        <v>1044</v>
      </c>
      <c r="H211" s="1">
        <f t="shared" si="44"/>
        <v>0.44722222222222219</v>
      </c>
      <c r="I211" s="1" t="str">
        <f t="shared" si="39"/>
        <v/>
      </c>
      <c r="J211">
        <f t="shared" si="40"/>
        <v>5.0000000000000622</v>
      </c>
      <c r="K211">
        <f t="shared" si="45"/>
        <v>15.000000000000027</v>
      </c>
      <c r="L211">
        <f t="shared" si="41"/>
        <v>2</v>
      </c>
      <c r="M211">
        <f t="shared" ca="1" si="42"/>
        <v>840</v>
      </c>
      <c r="N211" t="str">
        <f t="shared" si="46"/>
        <v/>
      </c>
      <c r="O211">
        <f t="shared" si="47"/>
        <v>350.00000000000438</v>
      </c>
      <c r="P211" s="7">
        <f t="shared" si="48"/>
        <v>327.40700574095871</v>
      </c>
      <c r="Q211">
        <f t="shared" si="49"/>
        <v>600.00000000000102</v>
      </c>
      <c r="R211">
        <f t="shared" si="50"/>
        <v>950.00000000000546</v>
      </c>
      <c r="S211" s="7">
        <f t="shared" si="51"/>
        <v>927.40700574095968</v>
      </c>
    </row>
    <row r="212" spans="1:19" x14ac:dyDescent="0.2">
      <c r="A212" s="11"/>
      <c r="B212"/>
      <c r="C212" s="21"/>
      <c r="D212" s="4">
        <v>100</v>
      </c>
      <c r="E212" s="4">
        <v>1049</v>
      </c>
      <c r="F212" s="6">
        <f t="shared" si="43"/>
        <v>0.45069444444444445</v>
      </c>
      <c r="G212" s="4">
        <v>1108</v>
      </c>
      <c r="H212" s="1">
        <f t="shared" si="44"/>
        <v>0.46388888888888885</v>
      </c>
      <c r="I212" s="1" t="str">
        <f t="shared" si="39"/>
        <v/>
      </c>
      <c r="J212">
        <f t="shared" si="40"/>
        <v>8.0000000000001315</v>
      </c>
      <c r="K212">
        <f t="shared" si="45"/>
        <v>18.999999999999932</v>
      </c>
      <c r="L212">
        <f t="shared" si="41"/>
        <v>3</v>
      </c>
      <c r="M212">
        <f t="shared" ca="1" si="42"/>
        <v>840</v>
      </c>
      <c r="N212" t="str">
        <f t="shared" si="46"/>
        <v/>
      </c>
      <c r="O212">
        <f t="shared" si="47"/>
        <v>1200.0000000000198</v>
      </c>
      <c r="P212" s="7">
        <f t="shared" si="48"/>
        <v>1154.1560410366658</v>
      </c>
      <c r="Q212">
        <f t="shared" si="49"/>
        <v>1899.9999999999932</v>
      </c>
      <c r="R212">
        <f t="shared" si="50"/>
        <v>3100.0000000000127</v>
      </c>
      <c r="S212" s="7">
        <f t="shared" si="51"/>
        <v>3054.1560410366592</v>
      </c>
    </row>
    <row r="213" spans="1:19" x14ac:dyDescent="0.2">
      <c r="A213"/>
      <c r="B213"/>
      <c r="C213" s="21"/>
      <c r="D213" s="4">
        <v>200</v>
      </c>
      <c r="E213" s="4">
        <v>1116</v>
      </c>
      <c r="F213" s="6">
        <f t="shared" si="43"/>
        <v>0.4694444444444445</v>
      </c>
      <c r="G213" s="4">
        <v>1133</v>
      </c>
      <c r="H213" s="1">
        <f t="shared" si="44"/>
        <v>0.48125000000000001</v>
      </c>
      <c r="I213" s="1">
        <f t="shared" si="39"/>
        <v>0.48472222222222222</v>
      </c>
      <c r="J213" t="str">
        <f t="shared" si="40"/>
        <v/>
      </c>
      <c r="K213">
        <f t="shared" si="45"/>
        <v>16.99999999999994</v>
      </c>
      <c r="L213">
        <f t="shared" si="41"/>
        <v>4</v>
      </c>
      <c r="M213">
        <f t="shared" ca="1" si="42"/>
        <v>840</v>
      </c>
      <c r="N213">
        <f t="shared" ca="1" si="46"/>
        <v>178</v>
      </c>
      <c r="O213">
        <f t="shared" si="47"/>
        <v>500</v>
      </c>
      <c r="P213" s="7">
        <f t="shared" si="48"/>
        <v>52.318172546220183</v>
      </c>
      <c r="Q213">
        <f t="shared" si="49"/>
        <v>3399.9999999999877</v>
      </c>
      <c r="R213">
        <f t="shared" si="50"/>
        <v>3899.9999999999877</v>
      </c>
      <c r="S213" s="7">
        <f t="shared" si="51"/>
        <v>3452.3181725462077</v>
      </c>
    </row>
    <row r="214" spans="1:19" x14ac:dyDescent="0.2">
      <c r="A214" s="11">
        <v>39612</v>
      </c>
      <c r="B214">
        <v>949</v>
      </c>
      <c r="C214" s="21" t="s">
        <v>130</v>
      </c>
      <c r="D214" s="4">
        <v>0.01</v>
      </c>
      <c r="E214" s="4">
        <v>1027</v>
      </c>
      <c r="F214" s="6">
        <f t="shared" si="43"/>
        <v>0.43541666666666662</v>
      </c>
      <c r="G214" s="4">
        <v>1029</v>
      </c>
      <c r="H214" s="1">
        <f t="shared" si="44"/>
        <v>0.4368055555555555</v>
      </c>
      <c r="I214" s="1" t="str">
        <f t="shared" si="39"/>
        <v/>
      </c>
      <c r="J214">
        <f t="shared" si="40"/>
        <v>11.000000000000041</v>
      </c>
      <c r="K214">
        <f t="shared" si="45"/>
        <v>1.9999999999999929</v>
      </c>
      <c r="L214">
        <f t="shared" si="41"/>
        <v>1</v>
      </c>
      <c r="M214">
        <f t="shared" ca="1" si="42"/>
        <v>949</v>
      </c>
      <c r="N214" t="str">
        <f t="shared" si="46"/>
        <v/>
      </c>
      <c r="O214">
        <f t="shared" si="47"/>
        <v>220.0550000000008</v>
      </c>
      <c r="P214" s="7">
        <f t="shared" si="48"/>
        <v>53.037457121994812</v>
      </c>
      <c r="Q214">
        <f t="shared" si="49"/>
        <v>1.9999999999999931E-2</v>
      </c>
      <c r="R214">
        <f t="shared" si="50"/>
        <v>220.07500000000081</v>
      </c>
      <c r="S214" s="7">
        <f t="shared" si="51"/>
        <v>53.057457121994815</v>
      </c>
    </row>
    <row r="215" spans="1:19" x14ac:dyDescent="0.2">
      <c r="A215" s="11"/>
      <c r="B215"/>
      <c r="C215" s="21"/>
      <c r="D215" s="4">
        <v>40</v>
      </c>
      <c r="E215" s="4">
        <v>1040</v>
      </c>
      <c r="F215" s="6">
        <f t="shared" si="43"/>
        <v>0.44444444444444442</v>
      </c>
      <c r="G215" s="4">
        <v>1140</v>
      </c>
      <c r="H215" s="1">
        <f t="shared" si="44"/>
        <v>0.4861111111111111</v>
      </c>
      <c r="I215" s="1">
        <f t="shared" si="39"/>
        <v>0.48958333333333331</v>
      </c>
      <c r="J215" t="str">
        <f t="shared" si="40"/>
        <v/>
      </c>
      <c r="K215">
        <f t="shared" si="45"/>
        <v>60.000000000000028</v>
      </c>
      <c r="L215">
        <f t="shared" si="41"/>
        <v>2</v>
      </c>
      <c r="M215">
        <f t="shared" ca="1" si="42"/>
        <v>949</v>
      </c>
      <c r="N215">
        <f t="shared" ca="1" si="46"/>
        <v>115.99999999999999</v>
      </c>
      <c r="O215">
        <f t="shared" si="47"/>
        <v>100</v>
      </c>
      <c r="P215" s="7">
        <f t="shared" si="48"/>
        <v>11.425711806824168</v>
      </c>
      <c r="Q215">
        <f t="shared" si="49"/>
        <v>2400.0000000000009</v>
      </c>
      <c r="R215">
        <f t="shared" si="50"/>
        <v>2500.0000000000009</v>
      </c>
      <c r="S215" s="7">
        <f t="shared" si="51"/>
        <v>2411.4257118068249</v>
      </c>
    </row>
    <row r="216" spans="1:19" x14ac:dyDescent="0.2">
      <c r="A216" s="11">
        <v>39616</v>
      </c>
      <c r="B216">
        <v>1301</v>
      </c>
      <c r="C216" s="21">
        <v>5</v>
      </c>
      <c r="D216" s="4">
        <v>0.01</v>
      </c>
      <c r="E216" s="4">
        <v>1354</v>
      </c>
      <c r="F216" s="6">
        <f t="shared" si="43"/>
        <v>0.57916666666666672</v>
      </c>
      <c r="G216" s="4">
        <v>1358</v>
      </c>
      <c r="H216" s="1">
        <f t="shared" si="44"/>
        <v>0.58194444444444449</v>
      </c>
      <c r="I216" s="1" t="str">
        <f t="shared" si="39"/>
        <v/>
      </c>
      <c r="J216">
        <f t="shared" si="40"/>
        <v>6.9999999999999751</v>
      </c>
      <c r="K216">
        <f t="shared" si="45"/>
        <v>3.9999999999999858</v>
      </c>
      <c r="L216">
        <f t="shared" si="41"/>
        <v>1</v>
      </c>
      <c r="M216">
        <f t="shared" ca="1" si="42"/>
        <v>1301</v>
      </c>
      <c r="N216" t="str">
        <f t="shared" si="46"/>
        <v/>
      </c>
      <c r="O216">
        <f t="shared" si="47"/>
        <v>0.38499999999999862</v>
      </c>
      <c r="P216" s="7">
        <f t="shared" si="48"/>
        <v>0.27361621771209477</v>
      </c>
      <c r="Q216">
        <f t="shared" si="49"/>
        <v>3.9999999999999862E-2</v>
      </c>
      <c r="R216">
        <f t="shared" si="50"/>
        <v>0.42499999999999849</v>
      </c>
      <c r="S216" s="7">
        <f t="shared" si="51"/>
        <v>0.31361621771209464</v>
      </c>
    </row>
    <row r="217" spans="1:19" x14ac:dyDescent="0.2">
      <c r="A217" s="11"/>
      <c r="B217"/>
      <c r="C217" s="21"/>
      <c r="D217" s="4">
        <v>0.1</v>
      </c>
      <c r="E217" s="4">
        <v>1405</v>
      </c>
      <c r="F217" s="6">
        <f t="shared" si="43"/>
        <v>0.58680555555555558</v>
      </c>
      <c r="G217" s="4">
        <v>1459</v>
      </c>
      <c r="H217" s="1">
        <f t="shared" si="44"/>
        <v>0.62430555555555556</v>
      </c>
      <c r="I217" s="1" t="str">
        <f t="shared" si="39"/>
        <v/>
      </c>
      <c r="J217">
        <f t="shared" si="40"/>
        <v>14.999999999999947</v>
      </c>
      <c r="K217">
        <f t="shared" si="45"/>
        <v>53.999999999999972</v>
      </c>
      <c r="L217">
        <f t="shared" si="41"/>
        <v>2</v>
      </c>
      <c r="M217">
        <f t="shared" ca="1" si="42"/>
        <v>1301</v>
      </c>
      <c r="N217" t="str">
        <f t="shared" si="46"/>
        <v/>
      </c>
      <c r="O217">
        <f t="shared" si="47"/>
        <v>750.74999999999727</v>
      </c>
      <c r="P217" s="7">
        <f t="shared" si="48"/>
        <v>216.93040743399411</v>
      </c>
      <c r="Q217">
        <f t="shared" si="49"/>
        <v>5.3999999999999977</v>
      </c>
      <c r="R217">
        <f t="shared" si="50"/>
        <v>756.14999999999725</v>
      </c>
      <c r="S217" s="7">
        <f t="shared" si="51"/>
        <v>222.33040743399411</v>
      </c>
    </row>
    <row r="218" spans="1:19" x14ac:dyDescent="0.2">
      <c r="A218"/>
      <c r="B218"/>
      <c r="C218" s="21"/>
      <c r="D218" s="4">
        <v>100</v>
      </c>
      <c r="E218" s="4">
        <v>1514</v>
      </c>
      <c r="F218" s="6">
        <f t="shared" si="43"/>
        <v>0.63472222222222219</v>
      </c>
      <c r="G218" s="4">
        <v>1535</v>
      </c>
      <c r="H218" s="1">
        <f t="shared" si="44"/>
        <v>0.64930555555555558</v>
      </c>
      <c r="I218" s="1">
        <f t="shared" si="39"/>
        <v>0.65277777777777779</v>
      </c>
      <c r="J218" t="str">
        <f t="shared" si="40"/>
        <v/>
      </c>
      <c r="K218">
        <f t="shared" si="45"/>
        <v>21.000000000000085</v>
      </c>
      <c r="L218">
        <f t="shared" si="41"/>
        <v>3</v>
      </c>
      <c r="M218">
        <f t="shared" ca="1" si="42"/>
        <v>1301</v>
      </c>
      <c r="N218">
        <f t="shared" ca="1" si="46"/>
        <v>158.99999999999991</v>
      </c>
      <c r="O218">
        <f t="shared" si="47"/>
        <v>250</v>
      </c>
      <c r="P218" s="7">
        <f t="shared" si="48"/>
        <v>27.143420404993254</v>
      </c>
      <c r="Q218">
        <f t="shared" si="49"/>
        <v>2100.0000000000086</v>
      </c>
      <c r="R218">
        <f t="shared" si="50"/>
        <v>2350.0000000000086</v>
      </c>
      <c r="S218" s="7">
        <f t="shared" si="51"/>
        <v>2127.143420405002</v>
      </c>
    </row>
    <row r="219" spans="1:19" x14ac:dyDescent="0.2">
      <c r="A219" s="11">
        <v>39617</v>
      </c>
      <c r="B219">
        <v>900</v>
      </c>
      <c r="C219" s="21" t="s">
        <v>131</v>
      </c>
      <c r="D219" s="4">
        <v>0.01</v>
      </c>
      <c r="E219" s="4">
        <v>1350</v>
      </c>
      <c r="F219" s="6">
        <f t="shared" si="43"/>
        <v>0.57638888888888895</v>
      </c>
      <c r="G219" s="4">
        <v>1353</v>
      </c>
      <c r="H219" s="1">
        <f t="shared" si="44"/>
        <v>0.57847222222222217</v>
      </c>
      <c r="I219" s="1" t="str">
        <f t="shared" si="39"/>
        <v/>
      </c>
      <c r="J219">
        <f t="shared" si="40"/>
        <v>5.0000000000001421</v>
      </c>
      <c r="K219">
        <f t="shared" si="45"/>
        <v>2.9999999999998295</v>
      </c>
      <c r="L219">
        <f t="shared" si="41"/>
        <v>1</v>
      </c>
      <c r="M219">
        <f t="shared" ca="1" si="42"/>
        <v>900</v>
      </c>
      <c r="N219" t="str">
        <f t="shared" si="46"/>
        <v/>
      </c>
      <c r="O219">
        <f t="shared" si="47"/>
        <v>0.27500000000000779</v>
      </c>
      <c r="P219" s="7">
        <f t="shared" si="48"/>
        <v>0.19544015550864535</v>
      </c>
      <c r="Q219">
        <f t="shared" si="49"/>
        <v>2.9999999999998295E-2</v>
      </c>
      <c r="R219">
        <f t="shared" si="50"/>
        <v>0.3050000000000061</v>
      </c>
      <c r="S219" s="7">
        <f t="shared" si="51"/>
        <v>0.22544015550864366</v>
      </c>
    </row>
    <row r="220" spans="1:19" x14ac:dyDescent="0.2">
      <c r="A220" s="11"/>
      <c r="B220"/>
      <c r="C220" s="21"/>
      <c r="D220" s="4">
        <v>0.1</v>
      </c>
      <c r="E220" s="4">
        <v>1358</v>
      </c>
      <c r="F220" s="6">
        <f t="shared" si="43"/>
        <v>0.58194444444444449</v>
      </c>
      <c r="G220" s="4">
        <v>1453</v>
      </c>
      <c r="H220" s="1">
        <f t="shared" si="44"/>
        <v>0.62013888888888891</v>
      </c>
      <c r="I220" s="1" t="str">
        <f t="shared" si="39"/>
        <v/>
      </c>
      <c r="J220">
        <f t="shared" si="40"/>
        <v>5.9999999999999787</v>
      </c>
      <c r="K220">
        <f t="shared" si="45"/>
        <v>54.999999999999964</v>
      </c>
      <c r="L220">
        <f t="shared" si="41"/>
        <v>2</v>
      </c>
      <c r="M220">
        <f t="shared" ca="1" si="42"/>
        <v>900</v>
      </c>
      <c r="N220" t="str">
        <f t="shared" si="46"/>
        <v/>
      </c>
      <c r="O220">
        <f t="shared" si="47"/>
        <v>300.29999999999893</v>
      </c>
      <c r="P220" s="7">
        <f t="shared" si="48"/>
        <v>86.772162973597645</v>
      </c>
      <c r="Q220">
        <f t="shared" si="49"/>
        <v>5.4999999999999964</v>
      </c>
      <c r="R220">
        <f t="shared" si="50"/>
        <v>305.79999999999893</v>
      </c>
      <c r="S220" s="7">
        <f t="shared" si="51"/>
        <v>92.272162973597645</v>
      </c>
    </row>
    <row r="221" spans="1:19" x14ac:dyDescent="0.2">
      <c r="A221"/>
      <c r="B221"/>
      <c r="C221" s="21"/>
      <c r="D221" s="4">
        <v>100</v>
      </c>
      <c r="E221" s="4">
        <v>1459</v>
      </c>
      <c r="F221" s="6">
        <f t="shared" si="43"/>
        <v>0.62430555555555556</v>
      </c>
      <c r="G221" s="4">
        <v>1514</v>
      </c>
      <c r="H221" s="1">
        <f t="shared" si="44"/>
        <v>0.63472222222222219</v>
      </c>
      <c r="I221" s="1">
        <f t="shared" si="39"/>
        <v>0.6381944444444444</v>
      </c>
      <c r="J221" t="str">
        <f t="shared" si="40"/>
        <v/>
      </c>
      <c r="K221">
        <f t="shared" si="45"/>
        <v>14.999999999999947</v>
      </c>
      <c r="L221">
        <f t="shared" si="41"/>
        <v>3</v>
      </c>
      <c r="M221">
        <f t="shared" ca="1" si="42"/>
        <v>900</v>
      </c>
      <c r="N221">
        <f t="shared" ca="1" si="46"/>
        <v>378.99999999999994</v>
      </c>
      <c r="O221">
        <f t="shared" si="47"/>
        <v>250</v>
      </c>
      <c r="P221" s="7">
        <f t="shared" si="48"/>
        <v>27.143420404993254</v>
      </c>
      <c r="Q221">
        <f t="shared" si="49"/>
        <v>1499.9999999999948</v>
      </c>
      <c r="R221">
        <f t="shared" si="50"/>
        <v>1749.9999999999948</v>
      </c>
      <c r="S221" s="7">
        <f t="shared" si="51"/>
        <v>1527.1434204049881</v>
      </c>
    </row>
    <row r="222" spans="1:19" x14ac:dyDescent="0.2">
      <c r="A222" s="11">
        <v>39618</v>
      </c>
      <c r="B222">
        <v>914</v>
      </c>
      <c r="C222" s="21">
        <v>6</v>
      </c>
      <c r="D222" s="4">
        <v>0.01</v>
      </c>
      <c r="E222" s="4">
        <v>958</v>
      </c>
      <c r="F222" s="6">
        <f t="shared" si="43"/>
        <v>0.4152777777777778</v>
      </c>
      <c r="G222" s="4">
        <v>1002</v>
      </c>
      <c r="H222" s="1">
        <f t="shared" si="44"/>
        <v>0.41805555555555557</v>
      </c>
      <c r="I222" s="1" t="str">
        <f t="shared" si="39"/>
        <v/>
      </c>
      <c r="J222">
        <f t="shared" si="40"/>
        <v>3.9999999999999858</v>
      </c>
      <c r="K222">
        <f t="shared" si="45"/>
        <v>3.9999999999999858</v>
      </c>
      <c r="L222">
        <f t="shared" si="41"/>
        <v>1</v>
      </c>
      <c r="M222">
        <f t="shared" ca="1" si="42"/>
        <v>914</v>
      </c>
      <c r="N222" t="str">
        <f t="shared" si="46"/>
        <v/>
      </c>
      <c r="O222">
        <f t="shared" si="47"/>
        <v>0.21999999999999922</v>
      </c>
      <c r="P222" s="7">
        <f t="shared" si="48"/>
        <v>0.15635212440691129</v>
      </c>
      <c r="Q222">
        <f t="shared" si="49"/>
        <v>3.9999999999999862E-2</v>
      </c>
      <c r="R222">
        <f t="shared" si="50"/>
        <v>0.25999999999999907</v>
      </c>
      <c r="S222" s="7">
        <f t="shared" si="51"/>
        <v>0.19635212440691116</v>
      </c>
    </row>
    <row r="223" spans="1:19" x14ac:dyDescent="0.2">
      <c r="A223" s="11"/>
      <c r="B223"/>
      <c r="C223" s="21"/>
      <c r="D223" s="4">
        <v>0.1</v>
      </c>
      <c r="E223" s="4">
        <v>1006</v>
      </c>
      <c r="F223" s="6">
        <f t="shared" si="43"/>
        <v>0.42083333333333334</v>
      </c>
      <c r="G223" s="4">
        <v>1059</v>
      </c>
      <c r="H223" s="1">
        <f t="shared" si="44"/>
        <v>0.45763888888888887</v>
      </c>
      <c r="I223" s="1" t="str">
        <f t="shared" si="39"/>
        <v/>
      </c>
      <c r="J223">
        <f t="shared" si="40"/>
        <v>14.00000000000003</v>
      </c>
      <c r="K223">
        <f t="shared" si="45"/>
        <v>52.999999999999972</v>
      </c>
      <c r="L223">
        <f t="shared" si="41"/>
        <v>2</v>
      </c>
      <c r="M223">
        <f t="shared" ca="1" si="42"/>
        <v>914</v>
      </c>
      <c r="N223" t="str">
        <f t="shared" si="46"/>
        <v/>
      </c>
      <c r="O223">
        <f t="shared" si="47"/>
        <v>700.70000000000152</v>
      </c>
      <c r="P223" s="7">
        <f t="shared" si="48"/>
        <v>202.46838027172899</v>
      </c>
      <c r="Q223">
        <f t="shared" si="49"/>
        <v>5.2999999999999972</v>
      </c>
      <c r="R223">
        <f t="shared" si="50"/>
        <v>706.00000000000148</v>
      </c>
      <c r="S223" s="7">
        <f t="shared" si="51"/>
        <v>207.76838027172897</v>
      </c>
    </row>
    <row r="224" spans="1:19" x14ac:dyDescent="0.2">
      <c r="A224"/>
      <c r="B224"/>
      <c r="C224" s="21"/>
      <c r="D224" s="4">
        <v>100</v>
      </c>
      <c r="E224" s="4">
        <v>1113</v>
      </c>
      <c r="F224" s="6">
        <f t="shared" si="43"/>
        <v>0.46736111111111112</v>
      </c>
      <c r="G224" s="4">
        <v>1136</v>
      </c>
      <c r="H224" s="1">
        <f t="shared" si="44"/>
        <v>0.48333333333333334</v>
      </c>
      <c r="I224" s="1">
        <f t="shared" si="39"/>
        <v>0.48680555555555555</v>
      </c>
      <c r="J224" t="str">
        <f t="shared" si="40"/>
        <v/>
      </c>
      <c r="K224">
        <f t="shared" si="45"/>
        <v>23</v>
      </c>
      <c r="L224">
        <f t="shared" si="41"/>
        <v>3</v>
      </c>
      <c r="M224">
        <f t="shared" ca="1" si="42"/>
        <v>914</v>
      </c>
      <c r="N224">
        <f t="shared" ca="1" si="46"/>
        <v>147.00000000000003</v>
      </c>
      <c r="O224">
        <f t="shared" si="47"/>
        <v>250</v>
      </c>
      <c r="P224" s="7">
        <f t="shared" si="48"/>
        <v>27.143420404993254</v>
      </c>
      <c r="Q224">
        <f t="shared" si="49"/>
        <v>2300</v>
      </c>
      <c r="R224">
        <f t="shared" si="50"/>
        <v>2550</v>
      </c>
      <c r="S224" s="7">
        <f t="shared" si="51"/>
        <v>2327.1434204049933</v>
      </c>
    </row>
    <row r="225" spans="1:19" x14ac:dyDescent="0.2">
      <c r="A225" s="11">
        <v>39618</v>
      </c>
      <c r="B225">
        <v>1312</v>
      </c>
      <c r="C225" s="21"/>
      <c r="D225" s="4">
        <v>0.1</v>
      </c>
      <c r="E225" s="4">
        <v>1342</v>
      </c>
      <c r="F225" s="6">
        <f t="shared" si="43"/>
        <v>0.5708333333333333</v>
      </c>
      <c r="G225" s="4">
        <v>1355</v>
      </c>
      <c r="H225" s="1">
        <f t="shared" si="44"/>
        <v>0.57986111111111105</v>
      </c>
      <c r="I225" s="1" t="str">
        <f t="shared" si="39"/>
        <v/>
      </c>
      <c r="J225">
        <f t="shared" si="40"/>
        <v>10.000000000000124</v>
      </c>
      <c r="K225">
        <f t="shared" si="45"/>
        <v>12.999999999999954</v>
      </c>
      <c r="L225">
        <f t="shared" si="41"/>
        <v>1</v>
      </c>
      <c r="M225">
        <f t="shared" ca="1" si="42"/>
        <v>1312</v>
      </c>
      <c r="N225" t="str">
        <f t="shared" si="46"/>
        <v/>
      </c>
      <c r="O225">
        <f t="shared" si="47"/>
        <v>500.5000000000062</v>
      </c>
      <c r="P225" s="7">
        <f t="shared" si="48"/>
        <v>144.62027162266506</v>
      </c>
      <c r="Q225">
        <f t="shared" si="49"/>
        <v>1.2999999999999954</v>
      </c>
      <c r="R225">
        <f t="shared" si="50"/>
        <v>501.80000000000621</v>
      </c>
      <c r="S225" s="7">
        <f t="shared" si="51"/>
        <v>145.92027162266504</v>
      </c>
    </row>
    <row r="226" spans="1:19" x14ac:dyDescent="0.2">
      <c r="A226" s="11"/>
      <c r="B226"/>
      <c r="C226" s="21"/>
      <c r="D226" s="4">
        <v>100</v>
      </c>
      <c r="E226" s="4">
        <v>1405</v>
      </c>
      <c r="F226" s="6">
        <f t="shared" si="43"/>
        <v>0.58680555555555558</v>
      </c>
      <c r="G226" s="4">
        <v>1439</v>
      </c>
      <c r="H226" s="1">
        <f t="shared" si="44"/>
        <v>0.61041666666666672</v>
      </c>
      <c r="I226" s="1" t="str">
        <f t="shared" si="39"/>
        <v/>
      </c>
      <c r="J226">
        <f t="shared" si="40"/>
        <v>10.999999999999961</v>
      </c>
      <c r="K226">
        <f t="shared" si="45"/>
        <v>34.000000000000043</v>
      </c>
      <c r="L226">
        <f t="shared" si="41"/>
        <v>2</v>
      </c>
      <c r="M226">
        <f t="shared" ca="1" si="42"/>
        <v>1312</v>
      </c>
      <c r="N226" t="str">
        <f t="shared" si="46"/>
        <v/>
      </c>
      <c r="O226">
        <f t="shared" si="47"/>
        <v>550.54999999999802</v>
      </c>
      <c r="P226" s="7">
        <f t="shared" si="48"/>
        <v>159.08229878492904</v>
      </c>
      <c r="Q226">
        <f t="shared" si="49"/>
        <v>3400.0000000000041</v>
      </c>
      <c r="R226">
        <f t="shared" si="50"/>
        <v>3950.550000000002</v>
      </c>
      <c r="S226" s="7">
        <f t="shared" si="51"/>
        <v>3559.0822987849333</v>
      </c>
    </row>
    <row r="227" spans="1:19" x14ac:dyDescent="0.2">
      <c r="A227"/>
      <c r="B227"/>
      <c r="C227" s="21"/>
      <c r="D227" s="4">
        <v>0.1</v>
      </c>
      <c r="E227" s="4">
        <v>1450</v>
      </c>
      <c r="F227" s="6">
        <f t="shared" si="43"/>
        <v>0.61805555555555558</v>
      </c>
      <c r="G227" s="4">
        <v>1513</v>
      </c>
      <c r="H227" s="1">
        <f t="shared" si="44"/>
        <v>0.63402777777777775</v>
      </c>
      <c r="I227" s="1">
        <f t="shared" si="39"/>
        <v>0.63749999999999996</v>
      </c>
      <c r="J227" t="str">
        <f t="shared" si="40"/>
        <v/>
      </c>
      <c r="K227">
        <f t="shared" si="45"/>
        <v>22.999999999999918</v>
      </c>
      <c r="L227">
        <f t="shared" si="41"/>
        <v>3</v>
      </c>
      <c r="M227">
        <f t="shared" ca="1" si="42"/>
        <v>1312</v>
      </c>
      <c r="N227">
        <f t="shared" ca="1" si="46"/>
        <v>126.00000000000003</v>
      </c>
      <c r="O227">
        <f t="shared" si="47"/>
        <v>0.25</v>
      </c>
      <c r="P227" s="7">
        <f t="shared" si="48"/>
        <v>4.342905372259271E-2</v>
      </c>
      <c r="Q227">
        <f t="shared" si="49"/>
        <v>2.2999999999999918</v>
      </c>
      <c r="R227">
        <f t="shared" si="50"/>
        <v>2.5499999999999918</v>
      </c>
      <c r="S227" s="7">
        <f t="shared" si="51"/>
        <v>2.3434290537225846</v>
      </c>
    </row>
    <row r="228" spans="1:19" x14ac:dyDescent="0.2">
      <c r="A228" s="11">
        <v>39622</v>
      </c>
      <c r="B228">
        <v>1042</v>
      </c>
      <c r="C228" s="21" t="s">
        <v>132</v>
      </c>
      <c r="D228" s="4">
        <v>0.01</v>
      </c>
      <c r="E228" s="4">
        <v>1436</v>
      </c>
      <c r="F228" s="6">
        <f t="shared" si="43"/>
        <v>0.60833333333333328</v>
      </c>
      <c r="G228" s="4">
        <v>1449</v>
      </c>
      <c r="H228" s="1">
        <f t="shared" si="44"/>
        <v>0.61736111111111114</v>
      </c>
      <c r="I228" s="1">
        <f t="shared" si="39"/>
        <v>0.62083333333333335</v>
      </c>
      <c r="J228" t="str">
        <f t="shared" si="40"/>
        <v/>
      </c>
      <c r="K228">
        <f t="shared" si="45"/>
        <v>13.000000000000114</v>
      </c>
      <c r="L228">
        <f t="shared" si="41"/>
        <v>1</v>
      </c>
      <c r="M228">
        <f t="shared" ca="1" si="42"/>
        <v>1042</v>
      </c>
      <c r="N228">
        <f t="shared" ca="1" si="46"/>
        <v>252.00000000000006</v>
      </c>
      <c r="O228">
        <f t="shared" si="47"/>
        <v>2.5000000000000001E-2</v>
      </c>
      <c r="P228" s="7">
        <f t="shared" si="48"/>
        <v>5.4281443780592247E-3</v>
      </c>
      <c r="Q228">
        <f t="shared" si="49"/>
        <v>0.13000000000000114</v>
      </c>
      <c r="R228">
        <f t="shared" si="50"/>
        <v>0.15500000000000114</v>
      </c>
      <c r="S228" s="7">
        <f t="shared" si="51"/>
        <v>0.13542814437806036</v>
      </c>
    </row>
    <row r="229" spans="1:19" x14ac:dyDescent="0.2">
      <c r="A229" s="11">
        <v>39623</v>
      </c>
      <c r="B229">
        <v>1312</v>
      </c>
      <c r="C229" s="21" t="s">
        <v>34</v>
      </c>
      <c r="D229" s="4">
        <v>0.01</v>
      </c>
      <c r="E229" s="4">
        <v>1350</v>
      </c>
      <c r="F229" s="6">
        <f t="shared" si="43"/>
        <v>0.57638888888888895</v>
      </c>
      <c r="G229" s="4">
        <v>1354</v>
      </c>
      <c r="H229" s="1">
        <f t="shared" si="44"/>
        <v>0.57916666666666672</v>
      </c>
      <c r="I229" s="1" t="str">
        <f t="shared" si="39"/>
        <v/>
      </c>
      <c r="J229">
        <f t="shared" si="40"/>
        <v>5.9999999999999787</v>
      </c>
      <c r="K229">
        <f t="shared" si="45"/>
        <v>3.9999999999999858</v>
      </c>
      <c r="L229">
        <f t="shared" si="41"/>
        <v>1</v>
      </c>
      <c r="M229">
        <f t="shared" ca="1" si="42"/>
        <v>1312</v>
      </c>
      <c r="N229" t="str">
        <f t="shared" si="46"/>
        <v/>
      </c>
      <c r="O229">
        <f t="shared" si="47"/>
        <v>0.32999999999999885</v>
      </c>
      <c r="P229" s="7">
        <f t="shared" si="48"/>
        <v>0.23452818661036695</v>
      </c>
      <c r="Q229">
        <f t="shared" si="49"/>
        <v>3.9999999999999862E-2</v>
      </c>
      <c r="R229">
        <f t="shared" si="50"/>
        <v>0.36999999999999872</v>
      </c>
      <c r="S229" s="7">
        <f t="shared" si="51"/>
        <v>0.27452818661036682</v>
      </c>
    </row>
    <row r="230" spans="1:19" x14ac:dyDescent="0.2">
      <c r="A230"/>
      <c r="B230"/>
      <c r="C230" s="21"/>
      <c r="D230" s="4">
        <v>0.1</v>
      </c>
      <c r="E230" s="4">
        <v>1400</v>
      </c>
      <c r="F230" s="6">
        <f t="shared" si="43"/>
        <v>0.58333333333333337</v>
      </c>
      <c r="G230" s="4">
        <v>1443</v>
      </c>
      <c r="H230" s="1">
        <f t="shared" si="44"/>
        <v>0.61319444444444449</v>
      </c>
      <c r="I230" s="1" t="str">
        <f t="shared" si="39"/>
        <v/>
      </c>
      <c r="J230">
        <f t="shared" si="40"/>
        <v>15.999999999999943</v>
      </c>
      <c r="K230">
        <f t="shared" si="45"/>
        <v>43.000000000000007</v>
      </c>
      <c r="L230">
        <f t="shared" si="41"/>
        <v>2</v>
      </c>
      <c r="M230">
        <f t="shared" ca="1" si="42"/>
        <v>1312</v>
      </c>
      <c r="N230" t="str">
        <f t="shared" si="46"/>
        <v/>
      </c>
      <c r="O230">
        <f t="shared" si="47"/>
        <v>800.79999999999711</v>
      </c>
      <c r="P230" s="7">
        <f t="shared" si="48"/>
        <v>231.39243459626039</v>
      </c>
      <c r="Q230">
        <f t="shared" si="49"/>
        <v>4.3000000000000007</v>
      </c>
      <c r="R230">
        <f t="shared" si="50"/>
        <v>805.09999999999707</v>
      </c>
      <c r="S230" s="7">
        <f t="shared" si="51"/>
        <v>235.6924345962604</v>
      </c>
    </row>
    <row r="231" spans="1:19" x14ac:dyDescent="0.2">
      <c r="A231" s="11"/>
      <c r="B231"/>
      <c r="C231" s="21"/>
      <c r="D231" s="4">
        <v>100</v>
      </c>
      <c r="E231" s="4">
        <v>1459</v>
      </c>
      <c r="F231" s="6">
        <f t="shared" si="43"/>
        <v>0.62430555555555556</v>
      </c>
      <c r="G231" s="4">
        <v>1501</v>
      </c>
      <c r="H231" s="1">
        <f t="shared" si="44"/>
        <v>0.62569444444444444</v>
      </c>
      <c r="I231" s="1" t="str">
        <f t="shared" si="39"/>
        <v/>
      </c>
      <c r="J231">
        <f t="shared" si="40"/>
        <v>13.99999999999995</v>
      </c>
      <c r="K231">
        <f t="shared" si="45"/>
        <v>1.9999999999999929</v>
      </c>
      <c r="L231">
        <f t="shared" si="41"/>
        <v>3</v>
      </c>
      <c r="M231">
        <f t="shared" ca="1" si="42"/>
        <v>1312</v>
      </c>
      <c r="N231" t="str">
        <f t="shared" si="46"/>
        <v/>
      </c>
      <c r="O231">
        <f t="shared" si="47"/>
        <v>700.69999999999743</v>
      </c>
      <c r="P231" s="7">
        <f t="shared" si="48"/>
        <v>202.46838027172785</v>
      </c>
      <c r="Q231">
        <f t="shared" si="49"/>
        <v>199.99999999999929</v>
      </c>
      <c r="R231">
        <f t="shared" si="50"/>
        <v>900.69999999999675</v>
      </c>
      <c r="S231" s="7">
        <f t="shared" si="51"/>
        <v>402.46838027172714</v>
      </c>
    </row>
    <row r="232" spans="1:19" x14ac:dyDescent="0.2">
      <c r="A232" s="11"/>
      <c r="B232"/>
      <c r="C232" s="21"/>
      <c r="D232" s="4">
        <v>0.1</v>
      </c>
      <c r="E232" s="4">
        <v>1515</v>
      </c>
      <c r="F232" s="6">
        <f t="shared" si="43"/>
        <v>0.63541666666666663</v>
      </c>
      <c r="G232" s="4">
        <v>1528</v>
      </c>
      <c r="H232" s="1">
        <f t="shared" si="44"/>
        <v>0.64444444444444449</v>
      </c>
      <c r="I232" s="1" t="str">
        <f t="shared" si="39"/>
        <v/>
      </c>
      <c r="J232">
        <f t="shared" si="40"/>
        <v>3.9999999999999858</v>
      </c>
      <c r="K232">
        <f t="shared" si="45"/>
        <v>13.000000000000114</v>
      </c>
      <c r="L232">
        <f t="shared" si="41"/>
        <v>4</v>
      </c>
      <c r="M232">
        <f t="shared" ca="1" si="42"/>
        <v>1312</v>
      </c>
      <c r="N232" t="str">
        <f t="shared" si="46"/>
        <v/>
      </c>
      <c r="O232">
        <f t="shared" si="47"/>
        <v>2.1999999999999922</v>
      </c>
      <c r="P232" s="7">
        <f t="shared" si="48"/>
        <v>1.5634662458609596</v>
      </c>
      <c r="Q232">
        <f t="shared" si="49"/>
        <v>1.3000000000000114</v>
      </c>
      <c r="R232">
        <f t="shared" si="50"/>
        <v>3.5000000000000036</v>
      </c>
      <c r="S232" s="7">
        <f t="shared" si="51"/>
        <v>2.863466245860971</v>
      </c>
    </row>
    <row r="233" spans="1:19" x14ac:dyDescent="0.2">
      <c r="A233" s="11"/>
      <c r="B233"/>
      <c r="C233" s="21"/>
      <c r="D233" s="4">
        <v>1</v>
      </c>
      <c r="E233" s="4">
        <v>1532</v>
      </c>
      <c r="F233" s="6">
        <f t="shared" si="43"/>
        <v>0.64722222222222225</v>
      </c>
      <c r="G233" s="4">
        <v>1540</v>
      </c>
      <c r="H233" s="1">
        <f t="shared" si="44"/>
        <v>0.65277777777777779</v>
      </c>
      <c r="I233" s="1" t="str">
        <f t="shared" si="39"/>
        <v/>
      </c>
      <c r="J233">
        <f t="shared" si="40"/>
        <v>4.9999999999999822</v>
      </c>
      <c r="K233">
        <f t="shared" si="45"/>
        <v>7.9999999999999716</v>
      </c>
      <c r="L233">
        <f t="shared" si="41"/>
        <v>5</v>
      </c>
      <c r="M233">
        <f t="shared" ca="1" si="42"/>
        <v>1312</v>
      </c>
      <c r="N233" t="str">
        <f t="shared" si="46"/>
        <v/>
      </c>
      <c r="O233">
        <f t="shared" si="47"/>
        <v>27.499999999999901</v>
      </c>
      <c r="P233" s="7">
        <f t="shared" si="48"/>
        <v>19.543259324418777</v>
      </c>
      <c r="Q233">
        <f t="shared" si="49"/>
        <v>7.9999999999999716</v>
      </c>
      <c r="R233">
        <f t="shared" si="50"/>
        <v>35.499999999999872</v>
      </c>
      <c r="S233" s="7">
        <f t="shared" si="51"/>
        <v>27.543259324418749</v>
      </c>
    </row>
    <row r="234" spans="1:19" x14ac:dyDescent="0.2">
      <c r="A234" s="11"/>
      <c r="B234"/>
      <c r="C234" s="21"/>
      <c r="D234" s="4">
        <v>10</v>
      </c>
      <c r="E234" s="4">
        <v>1545</v>
      </c>
      <c r="F234" s="6">
        <f t="shared" si="43"/>
        <v>0.65625</v>
      </c>
      <c r="G234" s="4">
        <v>1601</v>
      </c>
      <c r="H234" s="1">
        <f t="shared" si="44"/>
        <v>0.66736111111111107</v>
      </c>
      <c r="I234" s="1" t="str">
        <f t="shared" si="39"/>
        <v/>
      </c>
      <c r="J234">
        <f t="shared" si="40"/>
        <v>6.0000000000001386</v>
      </c>
      <c r="K234">
        <f t="shared" si="45"/>
        <v>15.999999999999943</v>
      </c>
      <c r="L234">
        <f t="shared" si="41"/>
        <v>6</v>
      </c>
      <c r="M234">
        <f t="shared" ca="1" si="42"/>
        <v>1312</v>
      </c>
      <c r="N234" t="str">
        <f t="shared" si="46"/>
        <v/>
      </c>
      <c r="O234">
        <f t="shared" si="47"/>
        <v>330.00000000000762</v>
      </c>
      <c r="P234" s="7">
        <f t="shared" si="48"/>
        <v>234.51902939428973</v>
      </c>
      <c r="Q234">
        <f t="shared" si="49"/>
        <v>159.99999999999943</v>
      </c>
      <c r="R234">
        <f t="shared" si="50"/>
        <v>490.00000000000705</v>
      </c>
      <c r="S234" s="7">
        <f t="shared" si="51"/>
        <v>394.51902939428919</v>
      </c>
    </row>
    <row r="235" spans="1:19" x14ac:dyDescent="0.2">
      <c r="A235"/>
      <c r="B235"/>
      <c r="C235" s="21"/>
      <c r="D235" s="4">
        <v>100</v>
      </c>
      <c r="E235" s="4">
        <v>1607</v>
      </c>
      <c r="F235" s="6">
        <f t="shared" si="43"/>
        <v>0.67152777777777783</v>
      </c>
      <c r="G235" s="4">
        <v>1624</v>
      </c>
      <c r="H235" s="1">
        <f t="shared" si="44"/>
        <v>0.68333333333333324</v>
      </c>
      <c r="I235" s="1">
        <f t="shared" si="39"/>
        <v>0.68680555555555545</v>
      </c>
      <c r="J235" t="str">
        <f t="shared" si="40"/>
        <v/>
      </c>
      <c r="K235">
        <f t="shared" si="45"/>
        <v>16.99999999999978</v>
      </c>
      <c r="L235">
        <f t="shared" si="41"/>
        <v>7</v>
      </c>
      <c r="M235">
        <f t="shared" ca="1" si="42"/>
        <v>1312</v>
      </c>
      <c r="N235">
        <f t="shared" ca="1" si="46"/>
        <v>196.99999999999994</v>
      </c>
      <c r="O235">
        <f t="shared" si="47"/>
        <v>250</v>
      </c>
      <c r="P235" s="7">
        <f t="shared" si="48"/>
        <v>27.143420404993254</v>
      </c>
      <c r="Q235">
        <f t="shared" si="49"/>
        <v>1699.9999999999779</v>
      </c>
      <c r="R235">
        <f t="shared" si="50"/>
        <v>1949.9999999999779</v>
      </c>
      <c r="S235" s="7">
        <f t="shared" si="51"/>
        <v>1727.1434204049713</v>
      </c>
    </row>
    <row r="236" spans="1:19" x14ac:dyDescent="0.2">
      <c r="A236" s="11">
        <v>39624</v>
      </c>
      <c r="B236">
        <v>1305</v>
      </c>
      <c r="C236" s="21" t="s">
        <v>34</v>
      </c>
      <c r="D236" s="4">
        <v>0.01</v>
      </c>
      <c r="E236" s="4">
        <v>1402</v>
      </c>
      <c r="F236" s="6">
        <f t="shared" si="43"/>
        <v>0.58472222222222225</v>
      </c>
      <c r="G236" s="4">
        <v>1405</v>
      </c>
      <c r="H236" s="1">
        <f t="shared" si="44"/>
        <v>0.58680555555555558</v>
      </c>
      <c r="I236" s="1" t="str">
        <f t="shared" si="39"/>
        <v/>
      </c>
      <c r="J236">
        <f t="shared" si="40"/>
        <v>3.9999999999999858</v>
      </c>
      <c r="K236">
        <f t="shared" si="45"/>
        <v>2.9999999999999893</v>
      </c>
      <c r="L236">
        <f t="shared" si="41"/>
        <v>1</v>
      </c>
      <c r="M236">
        <f t="shared" ca="1" si="42"/>
        <v>1305</v>
      </c>
      <c r="N236" t="str">
        <f t="shared" si="46"/>
        <v/>
      </c>
      <c r="O236">
        <f t="shared" si="47"/>
        <v>0.21999999999999922</v>
      </c>
      <c r="P236" s="7">
        <f t="shared" si="48"/>
        <v>0.15635212440691129</v>
      </c>
      <c r="Q236">
        <f t="shared" si="49"/>
        <v>2.9999999999999895E-2</v>
      </c>
      <c r="R236">
        <f t="shared" si="50"/>
        <v>0.24999999999999911</v>
      </c>
      <c r="S236" s="7">
        <f t="shared" si="51"/>
        <v>0.18635212440691118</v>
      </c>
    </row>
    <row r="237" spans="1:19" x14ac:dyDescent="0.2">
      <c r="A237" s="11"/>
      <c r="B237"/>
      <c r="C237" s="21"/>
      <c r="D237" s="4">
        <v>0.1</v>
      </c>
      <c r="E237" s="4">
        <v>1409</v>
      </c>
      <c r="F237" s="6">
        <f t="shared" si="43"/>
        <v>0.58958333333333335</v>
      </c>
      <c r="G237" s="4">
        <v>1450</v>
      </c>
      <c r="H237" s="1">
        <f t="shared" si="44"/>
        <v>0.61805555555555558</v>
      </c>
      <c r="I237" s="1" t="str">
        <f t="shared" si="39"/>
        <v/>
      </c>
      <c r="J237">
        <f t="shared" si="40"/>
        <v>11.999999999999957</v>
      </c>
      <c r="K237">
        <f t="shared" si="45"/>
        <v>41.000000000000014</v>
      </c>
      <c r="L237">
        <f t="shared" si="41"/>
        <v>2</v>
      </c>
      <c r="M237">
        <f t="shared" ca="1" si="42"/>
        <v>1305</v>
      </c>
      <c r="N237" t="str">
        <f t="shared" si="46"/>
        <v/>
      </c>
      <c r="O237">
        <f t="shared" si="47"/>
        <v>600.59999999999786</v>
      </c>
      <c r="P237" s="7">
        <f t="shared" si="48"/>
        <v>173.54432594719529</v>
      </c>
      <c r="Q237">
        <f t="shared" si="49"/>
        <v>4.1000000000000014</v>
      </c>
      <c r="R237">
        <f t="shared" si="50"/>
        <v>604.69999999999789</v>
      </c>
      <c r="S237" s="7">
        <f t="shared" si="51"/>
        <v>177.64432594719528</v>
      </c>
    </row>
    <row r="238" spans="1:19" x14ac:dyDescent="0.2">
      <c r="A238" s="11"/>
      <c r="B238"/>
      <c r="C238" s="21"/>
      <c r="D238" s="4">
        <v>100</v>
      </c>
      <c r="E238" s="4">
        <v>1502</v>
      </c>
      <c r="F238" s="6">
        <f t="shared" si="43"/>
        <v>0.62638888888888888</v>
      </c>
      <c r="G238" s="4">
        <v>1513</v>
      </c>
      <c r="H238" s="1">
        <f t="shared" si="44"/>
        <v>0.63402777777777775</v>
      </c>
      <c r="I238" s="1" t="str">
        <f t="shared" si="39"/>
        <v/>
      </c>
      <c r="J238">
        <f t="shared" si="40"/>
        <v>9.9999999999999645</v>
      </c>
      <c r="K238">
        <f t="shared" si="45"/>
        <v>10.999999999999961</v>
      </c>
      <c r="L238">
        <f t="shared" si="41"/>
        <v>3</v>
      </c>
      <c r="M238">
        <f t="shared" ca="1" si="42"/>
        <v>1305</v>
      </c>
      <c r="N238" t="str">
        <f t="shared" si="46"/>
        <v/>
      </c>
      <c r="O238">
        <f t="shared" si="47"/>
        <v>500.49999999999818</v>
      </c>
      <c r="P238" s="7">
        <f t="shared" si="48"/>
        <v>144.62027162266273</v>
      </c>
      <c r="Q238">
        <f t="shared" si="49"/>
        <v>1099.9999999999961</v>
      </c>
      <c r="R238">
        <f t="shared" si="50"/>
        <v>1600.4999999999943</v>
      </c>
      <c r="S238" s="7">
        <f t="shared" si="51"/>
        <v>1244.6202716226589</v>
      </c>
    </row>
    <row r="239" spans="1:19" x14ac:dyDescent="0.2">
      <c r="A239" s="11"/>
      <c r="B239"/>
      <c r="C239" s="21"/>
      <c r="D239" s="4">
        <v>0.1</v>
      </c>
      <c r="E239" s="4">
        <v>1523</v>
      </c>
      <c r="F239" s="6">
        <f t="shared" si="43"/>
        <v>0.64097222222222217</v>
      </c>
      <c r="G239" s="4">
        <v>1611</v>
      </c>
      <c r="H239" s="1">
        <f t="shared" si="44"/>
        <v>0.6743055555555556</v>
      </c>
      <c r="I239" s="1">
        <f t="shared" si="39"/>
        <v>0.67777777777777781</v>
      </c>
      <c r="J239" t="str">
        <f t="shared" si="40"/>
        <v/>
      </c>
      <c r="K239">
        <f t="shared" si="45"/>
        <v>48.000000000000149</v>
      </c>
      <c r="L239">
        <f t="shared" si="41"/>
        <v>4</v>
      </c>
      <c r="M239">
        <f t="shared" ca="1" si="42"/>
        <v>1305</v>
      </c>
      <c r="N239">
        <f t="shared" ca="1" si="46"/>
        <v>190.99999999999997</v>
      </c>
      <c r="O239">
        <f t="shared" si="47"/>
        <v>0.25</v>
      </c>
      <c r="P239" s="7">
        <f t="shared" si="48"/>
        <v>4.342905372259271E-2</v>
      </c>
      <c r="Q239">
        <f t="shared" si="49"/>
        <v>4.8000000000000149</v>
      </c>
      <c r="R239">
        <f t="shared" si="50"/>
        <v>5.0500000000000149</v>
      </c>
      <c r="S239" s="7">
        <f t="shared" si="51"/>
        <v>4.8434290537226072</v>
      </c>
    </row>
    <row r="240" spans="1:19" x14ac:dyDescent="0.2">
      <c r="A240" s="11">
        <v>39625</v>
      </c>
      <c r="B240">
        <v>913</v>
      </c>
      <c r="C240" s="21" t="s">
        <v>53</v>
      </c>
      <c r="D240" s="4">
        <v>0.01</v>
      </c>
      <c r="E240" s="4">
        <v>1002</v>
      </c>
      <c r="F240" s="6">
        <f t="shared" si="43"/>
        <v>0.41805555555555557</v>
      </c>
      <c r="G240" s="4">
        <v>1029</v>
      </c>
      <c r="H240" s="1">
        <f t="shared" si="44"/>
        <v>0.4368055555555555</v>
      </c>
      <c r="I240" s="1" t="str">
        <f t="shared" si="39"/>
        <v/>
      </c>
      <c r="J240">
        <f t="shared" si="40"/>
        <v>9.000000000000048</v>
      </c>
      <c r="K240">
        <f t="shared" si="45"/>
        <v>26.999999999999904</v>
      </c>
      <c r="L240">
        <f t="shared" si="41"/>
        <v>1</v>
      </c>
      <c r="M240">
        <f t="shared" ca="1" si="42"/>
        <v>913</v>
      </c>
      <c r="N240" t="str">
        <f t="shared" si="46"/>
        <v/>
      </c>
      <c r="O240">
        <f t="shared" si="47"/>
        <v>4.5450000000000239</v>
      </c>
      <c r="P240" s="7">
        <f t="shared" si="48"/>
        <v>1.9348235087957193</v>
      </c>
      <c r="Q240">
        <f t="shared" si="49"/>
        <v>0.26999999999999907</v>
      </c>
      <c r="R240">
        <f t="shared" si="50"/>
        <v>4.8150000000000226</v>
      </c>
      <c r="S240" s="7">
        <f t="shared" si="51"/>
        <v>2.2048235087957182</v>
      </c>
    </row>
    <row r="241" spans="1:19" x14ac:dyDescent="0.2">
      <c r="A241" s="11"/>
      <c r="B241"/>
      <c r="C241" s="21"/>
      <c r="D241" s="4">
        <v>1</v>
      </c>
      <c r="E241" s="4">
        <v>1038</v>
      </c>
      <c r="F241" s="6">
        <f t="shared" si="43"/>
        <v>0.44305555555555554</v>
      </c>
      <c r="G241" s="4">
        <v>1114</v>
      </c>
      <c r="H241" s="1">
        <f t="shared" si="44"/>
        <v>0.4680555555555555</v>
      </c>
      <c r="I241" s="1" t="str">
        <f t="shared" si="39"/>
        <v/>
      </c>
      <c r="J241">
        <f t="shared" si="40"/>
        <v>5.0000000000000622</v>
      </c>
      <c r="K241">
        <f t="shared" si="45"/>
        <v>35.99999999999995</v>
      </c>
      <c r="L241">
        <f t="shared" si="41"/>
        <v>2</v>
      </c>
      <c r="M241">
        <f t="shared" ca="1" si="42"/>
        <v>913</v>
      </c>
      <c r="N241" t="str">
        <f t="shared" si="46"/>
        <v/>
      </c>
      <c r="O241">
        <f t="shared" si="47"/>
        <v>27.500000000000341</v>
      </c>
      <c r="P241" s="7">
        <f t="shared" si="48"/>
        <v>19.54325932441909</v>
      </c>
      <c r="Q241">
        <f t="shared" si="49"/>
        <v>35.99999999999995</v>
      </c>
      <c r="R241">
        <f t="shared" si="50"/>
        <v>63.500000000000291</v>
      </c>
      <c r="S241" s="7">
        <f t="shared" si="51"/>
        <v>55.54325932441904</v>
      </c>
    </row>
    <row r="242" spans="1:19" x14ac:dyDescent="0.2">
      <c r="A242"/>
      <c r="B242"/>
      <c r="C242" s="21"/>
      <c r="D242" s="4">
        <v>10</v>
      </c>
      <c r="E242" s="4">
        <v>1119</v>
      </c>
      <c r="F242" s="6">
        <f t="shared" si="43"/>
        <v>0.47152777777777777</v>
      </c>
      <c r="G242" s="4">
        <v>1138</v>
      </c>
      <c r="H242" s="1">
        <f t="shared" si="44"/>
        <v>0.48472222222222222</v>
      </c>
      <c r="I242" s="1">
        <f t="shared" si="39"/>
        <v>0.48819444444444443</v>
      </c>
      <c r="J242" t="str">
        <f t="shared" si="40"/>
        <v/>
      </c>
      <c r="K242">
        <f t="shared" si="45"/>
        <v>19.000000000000014</v>
      </c>
      <c r="L242">
        <f t="shared" si="41"/>
        <v>3</v>
      </c>
      <c r="M242">
        <f t="shared" ca="1" si="42"/>
        <v>913</v>
      </c>
      <c r="N242">
        <f t="shared" ca="1" si="46"/>
        <v>149.99999999999994</v>
      </c>
      <c r="O242">
        <f t="shared" si="47"/>
        <v>25</v>
      </c>
      <c r="P242" s="7">
        <f t="shared" si="48"/>
        <v>3.1021051639523365</v>
      </c>
      <c r="Q242">
        <f t="shared" si="49"/>
        <v>190.00000000000014</v>
      </c>
      <c r="R242">
        <f t="shared" si="50"/>
        <v>215.00000000000014</v>
      </c>
      <c r="S242" s="7">
        <f t="shared" si="51"/>
        <v>193.10210516395247</v>
      </c>
    </row>
    <row r="243" spans="1:19" x14ac:dyDescent="0.2">
      <c r="A243" s="11">
        <v>39626</v>
      </c>
      <c r="B243">
        <v>1434</v>
      </c>
      <c r="C243" s="21" t="s">
        <v>53</v>
      </c>
      <c r="D243" s="4">
        <v>0.01</v>
      </c>
      <c r="E243" s="4">
        <v>1550</v>
      </c>
      <c r="F243" s="6">
        <f t="shared" si="43"/>
        <v>0.65972222222222221</v>
      </c>
      <c r="G243" s="4">
        <v>1556</v>
      </c>
      <c r="H243" s="1">
        <f t="shared" si="44"/>
        <v>0.66388888888888886</v>
      </c>
      <c r="I243" s="1">
        <f t="shared" si="39"/>
        <v>0.66736111111111107</v>
      </c>
      <c r="J243" t="str">
        <f t="shared" si="40"/>
        <v/>
      </c>
      <c r="K243">
        <f t="shared" si="45"/>
        <v>5.9999999999999787</v>
      </c>
      <c r="L243">
        <f t="shared" si="41"/>
        <v>1</v>
      </c>
      <c r="M243">
        <f t="shared" ca="1" si="42"/>
        <v>1434</v>
      </c>
      <c r="N243">
        <f t="shared" ca="1" si="46"/>
        <v>87.000000000000014</v>
      </c>
      <c r="O243">
        <f t="shared" si="47"/>
        <v>2.5000000000000001E-2</v>
      </c>
      <c r="P243" s="7">
        <f t="shared" si="48"/>
        <v>5.4281443780592247E-3</v>
      </c>
      <c r="Q243">
        <f t="shared" si="49"/>
        <v>5.999999999999979E-2</v>
      </c>
      <c r="R243">
        <f t="shared" si="50"/>
        <v>8.4999999999999798E-2</v>
      </c>
      <c r="S243" s="7">
        <f t="shared" si="51"/>
        <v>6.5428144378059008E-2</v>
      </c>
    </row>
    <row r="244" spans="1:19" x14ac:dyDescent="0.2">
      <c r="A244" s="11">
        <v>39637</v>
      </c>
      <c r="B244">
        <v>1305</v>
      </c>
      <c r="C244" s="21" t="s">
        <v>34</v>
      </c>
      <c r="D244" s="4">
        <v>0.01</v>
      </c>
      <c r="E244" s="4">
        <v>1345</v>
      </c>
      <c r="F244" s="6">
        <f t="shared" si="43"/>
        <v>0.57291666666666663</v>
      </c>
      <c r="G244" s="4">
        <v>1350</v>
      </c>
      <c r="H244" s="1">
        <f t="shared" si="44"/>
        <v>0.57638888888888895</v>
      </c>
      <c r="I244" s="1" t="str">
        <f t="shared" si="39"/>
        <v/>
      </c>
      <c r="J244">
        <f t="shared" si="40"/>
        <v>5.9999999999999787</v>
      </c>
      <c r="K244">
        <f t="shared" si="45"/>
        <v>5.0000000000001421</v>
      </c>
      <c r="L244">
        <f t="shared" si="41"/>
        <v>1</v>
      </c>
      <c r="M244">
        <f t="shared" ca="1" si="42"/>
        <v>1305</v>
      </c>
      <c r="N244" t="str">
        <f t="shared" si="46"/>
        <v/>
      </c>
      <c r="O244">
        <f t="shared" si="47"/>
        <v>0.32999999999999885</v>
      </c>
      <c r="P244" s="7">
        <f t="shared" si="48"/>
        <v>0.23452818661036695</v>
      </c>
      <c r="Q244">
        <f t="shared" si="49"/>
        <v>5.0000000000001425E-2</v>
      </c>
      <c r="R244">
        <f t="shared" si="50"/>
        <v>0.38000000000000028</v>
      </c>
      <c r="S244" s="7">
        <f t="shared" si="51"/>
        <v>0.28452818661036838</v>
      </c>
    </row>
    <row r="245" spans="1:19" x14ac:dyDescent="0.2">
      <c r="A245" s="11"/>
      <c r="B245"/>
      <c r="C245" s="21"/>
      <c r="D245" s="4">
        <v>0.1</v>
      </c>
      <c r="E245" s="4">
        <v>1356</v>
      </c>
      <c r="F245" s="6">
        <f t="shared" si="43"/>
        <v>0.5805555555555556</v>
      </c>
      <c r="G245" s="4">
        <v>1447</v>
      </c>
      <c r="H245" s="1">
        <f t="shared" si="44"/>
        <v>0.61597222222222225</v>
      </c>
      <c r="I245" s="1" t="str">
        <f t="shared" si="39"/>
        <v/>
      </c>
      <c r="J245">
        <f t="shared" si="40"/>
        <v>12.999999999999954</v>
      </c>
      <c r="K245">
        <f t="shared" si="45"/>
        <v>50.999999999999979</v>
      </c>
      <c r="L245">
        <f t="shared" si="41"/>
        <v>2</v>
      </c>
      <c r="M245">
        <f t="shared" ca="1" si="42"/>
        <v>1305</v>
      </c>
      <c r="N245" t="str">
        <f t="shared" si="46"/>
        <v/>
      </c>
      <c r="O245">
        <f t="shared" si="47"/>
        <v>650.6499999999977</v>
      </c>
      <c r="P245" s="7">
        <f t="shared" si="48"/>
        <v>188.00635310946157</v>
      </c>
      <c r="Q245">
        <f t="shared" si="49"/>
        <v>5.0999999999999979</v>
      </c>
      <c r="R245">
        <f t="shared" si="50"/>
        <v>655.74999999999773</v>
      </c>
      <c r="S245" s="7">
        <f t="shared" si="51"/>
        <v>193.10635310946157</v>
      </c>
    </row>
    <row r="246" spans="1:19" x14ac:dyDescent="0.2">
      <c r="A246" s="11"/>
      <c r="B246"/>
      <c r="C246" s="21"/>
      <c r="D246" s="4">
        <v>100</v>
      </c>
      <c r="E246" s="4">
        <v>1500</v>
      </c>
      <c r="F246" s="6">
        <f t="shared" si="43"/>
        <v>0.625</v>
      </c>
      <c r="G246" s="4">
        <v>1508</v>
      </c>
      <c r="H246" s="1">
        <f t="shared" si="44"/>
        <v>0.63055555555555554</v>
      </c>
      <c r="I246" s="1" t="str">
        <f t="shared" si="39"/>
        <v/>
      </c>
      <c r="J246">
        <f t="shared" si="40"/>
        <v>12.999999999999954</v>
      </c>
      <c r="K246">
        <f t="shared" si="45"/>
        <v>7.9999999999999716</v>
      </c>
      <c r="L246">
        <f t="shared" si="41"/>
        <v>3</v>
      </c>
      <c r="M246">
        <f t="shared" ca="1" si="42"/>
        <v>1305</v>
      </c>
      <c r="N246" t="str">
        <f t="shared" si="46"/>
        <v/>
      </c>
      <c r="O246">
        <f t="shared" si="47"/>
        <v>650.6499999999977</v>
      </c>
      <c r="P246" s="7">
        <f t="shared" si="48"/>
        <v>188.00635310946157</v>
      </c>
      <c r="Q246">
        <f t="shared" si="49"/>
        <v>799.99999999999716</v>
      </c>
      <c r="R246">
        <f t="shared" si="50"/>
        <v>1450.6499999999949</v>
      </c>
      <c r="S246" s="7">
        <f t="shared" si="51"/>
        <v>988.0063531094587</v>
      </c>
    </row>
    <row r="247" spans="1:19" x14ac:dyDescent="0.2">
      <c r="A247" s="11"/>
      <c r="B247"/>
      <c r="C247" s="21"/>
      <c r="D247" s="4">
        <v>0.1</v>
      </c>
      <c r="E247" s="4">
        <v>1521</v>
      </c>
      <c r="F247" s="6">
        <f t="shared" si="43"/>
        <v>0.63958333333333328</v>
      </c>
      <c r="G247" s="4">
        <v>1539</v>
      </c>
      <c r="H247" s="1">
        <f t="shared" si="44"/>
        <v>0.65208333333333335</v>
      </c>
      <c r="I247" s="1">
        <f t="shared" si="39"/>
        <v>0.65555555555555556</v>
      </c>
      <c r="J247" t="str">
        <f t="shared" si="40"/>
        <v/>
      </c>
      <c r="K247">
        <f t="shared" si="45"/>
        <v>18.000000000000096</v>
      </c>
      <c r="L247">
        <f t="shared" si="41"/>
        <v>4</v>
      </c>
      <c r="M247">
        <f t="shared" ca="1" si="42"/>
        <v>1305</v>
      </c>
      <c r="N247">
        <f t="shared" ca="1" si="46"/>
        <v>158.99999999999991</v>
      </c>
      <c r="O247">
        <f t="shared" si="47"/>
        <v>0.25</v>
      </c>
      <c r="P247" s="7">
        <f t="shared" si="48"/>
        <v>4.342905372259271E-2</v>
      </c>
      <c r="Q247">
        <f t="shared" si="49"/>
        <v>1.8000000000000096</v>
      </c>
      <c r="R247">
        <f t="shared" si="50"/>
        <v>2.0500000000000096</v>
      </c>
      <c r="S247" s="7">
        <f t="shared" si="51"/>
        <v>1.8434290537226024</v>
      </c>
    </row>
    <row r="248" spans="1:19" x14ac:dyDescent="0.2">
      <c r="A248" s="11">
        <v>39638</v>
      </c>
      <c r="B248">
        <v>1314</v>
      </c>
      <c r="C248" s="21" t="s">
        <v>34</v>
      </c>
      <c r="D248" s="4">
        <v>0.01</v>
      </c>
      <c r="E248" s="4">
        <v>1353</v>
      </c>
      <c r="F248" s="6">
        <f t="shared" si="43"/>
        <v>0.57847222222222217</v>
      </c>
      <c r="G248" s="4">
        <v>1355</v>
      </c>
      <c r="H248" s="1">
        <f t="shared" si="44"/>
        <v>0.57986111111111105</v>
      </c>
      <c r="I248" s="1" t="str">
        <f t="shared" si="39"/>
        <v/>
      </c>
      <c r="J248">
        <f t="shared" si="40"/>
        <v>6.0000000000001386</v>
      </c>
      <c r="K248">
        <f t="shared" si="45"/>
        <v>1.9999999999999929</v>
      </c>
      <c r="L248">
        <f t="shared" si="41"/>
        <v>1</v>
      </c>
      <c r="M248">
        <f t="shared" ca="1" si="42"/>
        <v>1314</v>
      </c>
      <c r="N248" t="str">
        <f t="shared" si="46"/>
        <v/>
      </c>
      <c r="O248">
        <f t="shared" si="47"/>
        <v>0.33000000000000762</v>
      </c>
      <c r="P248" s="7">
        <f t="shared" si="48"/>
        <v>0.2345281866103732</v>
      </c>
      <c r="Q248">
        <f t="shared" si="49"/>
        <v>1.9999999999999931E-2</v>
      </c>
      <c r="R248">
        <f t="shared" si="50"/>
        <v>0.35000000000000753</v>
      </c>
      <c r="S248" s="7">
        <f t="shared" si="51"/>
        <v>0.25452818661037313</v>
      </c>
    </row>
    <row r="249" spans="1:19" x14ac:dyDescent="0.2">
      <c r="A249"/>
      <c r="B249"/>
      <c r="C249" s="21"/>
      <c r="D249" s="4">
        <v>0.1</v>
      </c>
      <c r="E249" s="4">
        <v>1401</v>
      </c>
      <c r="F249" s="6">
        <f t="shared" si="43"/>
        <v>0.58402777777777781</v>
      </c>
      <c r="G249" s="4">
        <v>1450</v>
      </c>
      <c r="H249" s="1">
        <f t="shared" si="44"/>
        <v>0.61805555555555558</v>
      </c>
      <c r="I249" s="1" t="str">
        <f t="shared" si="39"/>
        <v/>
      </c>
      <c r="J249">
        <f t="shared" si="40"/>
        <v>11.999999999999957</v>
      </c>
      <c r="K249">
        <f t="shared" si="45"/>
        <v>48.999999999999986</v>
      </c>
      <c r="L249">
        <f t="shared" si="41"/>
        <v>2</v>
      </c>
      <c r="M249">
        <f t="shared" ca="1" si="42"/>
        <v>1314</v>
      </c>
      <c r="N249" t="str">
        <f t="shared" si="46"/>
        <v/>
      </c>
      <c r="O249">
        <f t="shared" si="47"/>
        <v>600.59999999999786</v>
      </c>
      <c r="P249" s="7">
        <f t="shared" si="48"/>
        <v>173.54432594719529</v>
      </c>
      <c r="Q249">
        <f t="shared" si="49"/>
        <v>4.8999999999999986</v>
      </c>
      <c r="R249">
        <f t="shared" si="50"/>
        <v>605.49999999999784</v>
      </c>
      <c r="S249" s="7">
        <f t="shared" si="51"/>
        <v>178.4443259471953</v>
      </c>
    </row>
    <row r="250" spans="1:19" x14ac:dyDescent="0.2">
      <c r="A250" s="11"/>
      <c r="B250"/>
      <c r="C250" s="21"/>
      <c r="D250" s="4">
        <v>100</v>
      </c>
      <c r="E250" s="4">
        <v>1502</v>
      </c>
      <c r="F250" s="6">
        <f t="shared" si="43"/>
        <v>0.62638888888888888</v>
      </c>
      <c r="G250" s="4">
        <v>1511</v>
      </c>
      <c r="H250" s="1">
        <f t="shared" si="44"/>
        <v>0.63263888888888886</v>
      </c>
      <c r="I250" s="1" t="str">
        <f t="shared" si="39"/>
        <v/>
      </c>
      <c r="J250">
        <f t="shared" si="40"/>
        <v>13.000000000000114</v>
      </c>
      <c r="K250">
        <f t="shared" si="45"/>
        <v>8.999999999999968</v>
      </c>
      <c r="L250">
        <f t="shared" si="41"/>
        <v>3</v>
      </c>
      <c r="M250">
        <f t="shared" ca="1" si="42"/>
        <v>1314</v>
      </c>
      <c r="N250" t="str">
        <f t="shared" si="46"/>
        <v/>
      </c>
      <c r="O250">
        <f t="shared" si="47"/>
        <v>650.65000000000566</v>
      </c>
      <c r="P250" s="7">
        <f t="shared" si="48"/>
        <v>188.00635310946387</v>
      </c>
      <c r="Q250">
        <f t="shared" si="49"/>
        <v>899.99999999999682</v>
      </c>
      <c r="R250">
        <f t="shared" si="50"/>
        <v>1550.6500000000024</v>
      </c>
      <c r="S250" s="7">
        <f t="shared" si="51"/>
        <v>1088.0063531094606</v>
      </c>
    </row>
    <row r="251" spans="1:19" x14ac:dyDescent="0.2">
      <c r="A251" s="11"/>
      <c r="B251"/>
      <c r="C251" s="21"/>
      <c r="D251" s="4">
        <v>0.1</v>
      </c>
      <c r="E251" s="4">
        <v>1524</v>
      </c>
      <c r="F251" s="6">
        <f t="shared" si="43"/>
        <v>0.64166666666666672</v>
      </c>
      <c r="G251" s="4">
        <v>1530</v>
      </c>
      <c r="H251" s="1">
        <f t="shared" si="44"/>
        <v>0.64583333333333337</v>
      </c>
      <c r="I251" s="1">
        <f t="shared" si="39"/>
        <v>0.64930555555555558</v>
      </c>
      <c r="J251" t="str">
        <f t="shared" si="40"/>
        <v/>
      </c>
      <c r="K251">
        <f t="shared" si="45"/>
        <v>5.9999999999999787</v>
      </c>
      <c r="L251">
        <f t="shared" si="41"/>
        <v>4</v>
      </c>
      <c r="M251">
        <f t="shared" ca="1" si="42"/>
        <v>1314</v>
      </c>
      <c r="N251">
        <f t="shared" ca="1" si="46"/>
        <v>141.00000000000014</v>
      </c>
      <c r="O251">
        <f t="shared" si="47"/>
        <v>0.25</v>
      </c>
      <c r="P251" s="7">
        <f t="shared" si="48"/>
        <v>4.342905372259271E-2</v>
      </c>
      <c r="Q251">
        <f t="shared" si="49"/>
        <v>0.59999999999999787</v>
      </c>
      <c r="R251">
        <f t="shared" si="50"/>
        <v>0.84999999999999787</v>
      </c>
      <c r="S251" s="7">
        <f t="shared" si="51"/>
        <v>0.64342905372259063</v>
      </c>
    </row>
    <row r="252" spans="1:19" x14ac:dyDescent="0.2">
      <c r="A252" s="11">
        <v>39639</v>
      </c>
      <c r="B252">
        <v>1414</v>
      </c>
      <c r="C252" s="21" t="s">
        <v>53</v>
      </c>
      <c r="D252" s="4">
        <v>0.01</v>
      </c>
      <c r="E252" s="4">
        <v>1502</v>
      </c>
      <c r="F252" s="6">
        <f t="shared" si="43"/>
        <v>0.62638888888888888</v>
      </c>
      <c r="G252" s="4">
        <v>1522</v>
      </c>
      <c r="H252" s="1">
        <f t="shared" si="44"/>
        <v>0.64027777777777783</v>
      </c>
      <c r="I252" s="1" t="str">
        <f t="shared" si="39"/>
        <v/>
      </c>
      <c r="J252">
        <f t="shared" si="40"/>
        <v>12.999999999999954</v>
      </c>
      <c r="K252">
        <f t="shared" si="45"/>
        <v>20.000000000000089</v>
      </c>
      <c r="L252">
        <f t="shared" si="41"/>
        <v>1</v>
      </c>
      <c r="M252">
        <f t="shared" ca="1" si="42"/>
        <v>1414</v>
      </c>
      <c r="N252" t="str">
        <f t="shared" si="46"/>
        <v/>
      </c>
      <c r="O252">
        <f t="shared" si="47"/>
        <v>6.5649999999999764</v>
      </c>
      <c r="P252" s="7">
        <f t="shared" si="48"/>
        <v>2.7947450682604584</v>
      </c>
      <c r="Q252">
        <f t="shared" si="49"/>
        <v>0.2000000000000009</v>
      </c>
      <c r="R252">
        <f t="shared" si="50"/>
        <v>6.7649999999999775</v>
      </c>
      <c r="S252" s="7">
        <f t="shared" si="51"/>
        <v>2.9947450682604595</v>
      </c>
    </row>
    <row r="253" spans="1:19" x14ac:dyDescent="0.2">
      <c r="A253" s="11"/>
      <c r="B253"/>
      <c r="C253" s="21"/>
      <c r="D253" s="4">
        <v>1</v>
      </c>
      <c r="E253" s="4">
        <v>1535</v>
      </c>
      <c r="F253" s="6">
        <f t="shared" si="43"/>
        <v>0.64930555555555558</v>
      </c>
      <c r="G253" s="4">
        <v>1619</v>
      </c>
      <c r="H253" s="1">
        <f t="shared" si="44"/>
        <v>0.67986111111111114</v>
      </c>
      <c r="I253" s="1">
        <f t="shared" si="39"/>
        <v>0.68333333333333335</v>
      </c>
      <c r="J253" t="str">
        <f t="shared" si="40"/>
        <v/>
      </c>
      <c r="K253">
        <f t="shared" si="45"/>
        <v>44</v>
      </c>
      <c r="L253">
        <f t="shared" si="41"/>
        <v>2</v>
      </c>
      <c r="M253">
        <f t="shared" ca="1" si="42"/>
        <v>1414</v>
      </c>
      <c r="N253">
        <f t="shared" ca="1" si="46"/>
        <v>130.00000000000003</v>
      </c>
      <c r="O253">
        <f t="shared" si="47"/>
        <v>2.5</v>
      </c>
      <c r="P253" s="7">
        <f t="shared" si="48"/>
        <v>0.36191198291773735</v>
      </c>
      <c r="Q253">
        <f t="shared" si="49"/>
        <v>44</v>
      </c>
      <c r="R253">
        <f t="shared" si="50"/>
        <v>46.5</v>
      </c>
      <c r="S253" s="7">
        <f t="shared" si="51"/>
        <v>44.361911982917739</v>
      </c>
    </row>
    <row r="254" spans="1:19" x14ac:dyDescent="0.2">
      <c r="A254" s="11">
        <v>39640</v>
      </c>
      <c r="B254">
        <v>947</v>
      </c>
      <c r="C254" s="21" t="s">
        <v>133</v>
      </c>
      <c r="D254" s="4">
        <v>0.01</v>
      </c>
      <c r="E254" s="4">
        <v>947</v>
      </c>
      <c r="F254" s="6">
        <f t="shared" si="43"/>
        <v>0.40763888888888888</v>
      </c>
      <c r="G254" s="4">
        <v>1000</v>
      </c>
      <c r="H254" s="1">
        <f t="shared" si="44"/>
        <v>0.41666666666666669</v>
      </c>
      <c r="I254" s="1" t="str">
        <f t="shared" si="39"/>
        <v/>
      </c>
      <c r="J254">
        <f t="shared" si="40"/>
        <v>9.9999999999999645</v>
      </c>
      <c r="K254">
        <f t="shared" si="45"/>
        <v>13.000000000000034</v>
      </c>
      <c r="L254">
        <f t="shared" si="41"/>
        <v>1</v>
      </c>
      <c r="M254">
        <f t="shared" ca="1" si="42"/>
        <v>947</v>
      </c>
      <c r="N254" t="str">
        <f t="shared" si="46"/>
        <v/>
      </c>
      <c r="O254">
        <f t="shared" si="47"/>
        <v>50.04999999999982</v>
      </c>
      <c r="P254" s="7">
        <f t="shared" si="48"/>
        <v>14.462215389560159</v>
      </c>
      <c r="Q254">
        <f t="shared" si="49"/>
        <v>0.13000000000000034</v>
      </c>
      <c r="R254">
        <f t="shared" si="50"/>
        <v>50.179999999999822</v>
      </c>
      <c r="S254" s="7">
        <f t="shared" si="51"/>
        <v>14.59221538956016</v>
      </c>
    </row>
    <row r="255" spans="1:19" x14ac:dyDescent="0.2">
      <c r="A255" s="11"/>
      <c r="B255"/>
      <c r="C255" s="21"/>
      <c r="D255" s="4">
        <v>10</v>
      </c>
      <c r="E255" s="4">
        <v>1010</v>
      </c>
      <c r="F255" s="6">
        <f t="shared" si="43"/>
        <v>0.4236111111111111</v>
      </c>
      <c r="G255" s="4">
        <v>1035</v>
      </c>
      <c r="H255" s="1">
        <f t="shared" si="44"/>
        <v>0.44097222222222227</v>
      </c>
      <c r="I255" s="1">
        <f t="shared" si="39"/>
        <v>0.44444444444444448</v>
      </c>
      <c r="J255" t="str">
        <f t="shared" si="40"/>
        <v/>
      </c>
      <c r="K255">
        <f t="shared" si="45"/>
        <v>25.000000000000071</v>
      </c>
      <c r="L255">
        <f t="shared" si="41"/>
        <v>2</v>
      </c>
      <c r="M255">
        <f t="shared" ca="1" si="42"/>
        <v>947</v>
      </c>
      <c r="N255">
        <f t="shared" ca="1" si="46"/>
        <v>53.00000000000005</v>
      </c>
      <c r="O255">
        <f t="shared" si="47"/>
        <v>25</v>
      </c>
      <c r="P255" s="7">
        <f t="shared" si="48"/>
        <v>3.1021051639523365</v>
      </c>
      <c r="Q255">
        <f t="shared" si="49"/>
        <v>250.00000000000071</v>
      </c>
      <c r="R255">
        <f t="shared" si="50"/>
        <v>275.00000000000068</v>
      </c>
      <c r="S255" s="7">
        <f t="shared" si="51"/>
        <v>253.10210516395304</v>
      </c>
    </row>
    <row r="256" spans="1:19" x14ac:dyDescent="0.2">
      <c r="A256" s="11">
        <v>39643</v>
      </c>
      <c r="B256">
        <v>848</v>
      </c>
      <c r="C256" s="21" t="s">
        <v>35</v>
      </c>
      <c r="D256" s="4">
        <v>0.01</v>
      </c>
      <c r="E256" s="4">
        <v>934</v>
      </c>
      <c r="F256" s="6">
        <f t="shared" si="43"/>
        <v>0.39861111111111108</v>
      </c>
      <c r="G256" s="4">
        <v>937</v>
      </c>
      <c r="H256" s="1">
        <f t="shared" si="44"/>
        <v>0.40069444444444446</v>
      </c>
      <c r="I256" s="1">
        <f t="shared" si="39"/>
        <v>0.40416666666666667</v>
      </c>
      <c r="J256" t="str">
        <f t="shared" si="40"/>
        <v/>
      </c>
      <c r="K256">
        <f t="shared" si="45"/>
        <v>3.0000000000000693</v>
      </c>
      <c r="L256">
        <f t="shared" si="41"/>
        <v>1</v>
      </c>
      <c r="M256">
        <f t="shared" ca="1" si="42"/>
        <v>848</v>
      </c>
      <c r="N256">
        <f t="shared" ca="1" si="46"/>
        <v>53.999999999999972</v>
      </c>
      <c r="O256">
        <f t="shared" si="47"/>
        <v>2.5000000000000001E-2</v>
      </c>
      <c r="P256" s="7">
        <f t="shared" si="48"/>
        <v>5.4281443780592247E-3</v>
      </c>
      <c r="Q256">
        <f t="shared" si="49"/>
        <v>3.0000000000000693E-2</v>
      </c>
      <c r="R256">
        <f t="shared" si="50"/>
        <v>5.5000000000000694E-2</v>
      </c>
      <c r="S256" s="7">
        <f t="shared" si="51"/>
        <v>3.5428144378059918E-2</v>
      </c>
    </row>
    <row r="257" spans="1:19" x14ac:dyDescent="0.2">
      <c r="A257" s="11">
        <v>39643</v>
      </c>
      <c r="B257">
        <v>1244</v>
      </c>
      <c r="C257" s="21"/>
      <c r="D257" s="4">
        <v>0.01</v>
      </c>
      <c r="E257" s="4">
        <v>1306</v>
      </c>
      <c r="F257" s="6">
        <f t="shared" si="43"/>
        <v>0.54583333333333328</v>
      </c>
      <c r="G257" s="4">
        <v>1308</v>
      </c>
      <c r="H257" s="1">
        <f t="shared" si="44"/>
        <v>0.54722222222222217</v>
      </c>
      <c r="I257" s="1" t="str">
        <f t="shared" si="39"/>
        <v/>
      </c>
      <c r="J257">
        <f t="shared" si="40"/>
        <v>5.9999999999999787</v>
      </c>
      <c r="K257">
        <f t="shared" si="45"/>
        <v>1.9999999999999929</v>
      </c>
      <c r="L257">
        <f t="shared" si="41"/>
        <v>1</v>
      </c>
      <c r="M257">
        <f t="shared" ca="1" si="42"/>
        <v>1244</v>
      </c>
      <c r="N257" t="str">
        <f t="shared" si="46"/>
        <v/>
      </c>
      <c r="O257">
        <f t="shared" si="47"/>
        <v>0.32999999999999885</v>
      </c>
      <c r="P257" s="7">
        <f t="shared" si="48"/>
        <v>0.23452818661036695</v>
      </c>
      <c r="Q257">
        <f t="shared" si="49"/>
        <v>1.9999999999999931E-2</v>
      </c>
      <c r="R257">
        <f t="shared" si="50"/>
        <v>0.34999999999999876</v>
      </c>
      <c r="S257" s="7">
        <f t="shared" si="51"/>
        <v>0.25452818661036686</v>
      </c>
    </row>
    <row r="258" spans="1:19" x14ac:dyDescent="0.2">
      <c r="A258" s="11"/>
      <c r="B258"/>
      <c r="C258" s="21"/>
      <c r="D258" s="4">
        <v>0.1</v>
      </c>
      <c r="E258" s="4">
        <v>1314</v>
      </c>
      <c r="F258" s="6">
        <f t="shared" si="43"/>
        <v>0.55138888888888882</v>
      </c>
      <c r="G258" s="4">
        <v>1410</v>
      </c>
      <c r="H258" s="1">
        <f t="shared" si="44"/>
        <v>0.59027777777777779</v>
      </c>
      <c r="I258" s="1" t="str">
        <f t="shared" si="39"/>
        <v/>
      </c>
      <c r="J258">
        <f t="shared" si="40"/>
        <v>11.999999999999957</v>
      </c>
      <c r="K258">
        <f t="shared" si="45"/>
        <v>56.000000000000121</v>
      </c>
      <c r="L258">
        <f t="shared" si="41"/>
        <v>2</v>
      </c>
      <c r="M258">
        <f t="shared" ca="1" si="42"/>
        <v>1244</v>
      </c>
      <c r="N258" t="str">
        <f t="shared" si="46"/>
        <v/>
      </c>
      <c r="O258">
        <f t="shared" si="47"/>
        <v>600.59999999999786</v>
      </c>
      <c r="P258" s="7">
        <f t="shared" si="48"/>
        <v>173.54432594719529</v>
      </c>
      <c r="Q258">
        <f t="shared" si="49"/>
        <v>5.6000000000000121</v>
      </c>
      <c r="R258">
        <f t="shared" si="50"/>
        <v>606.19999999999789</v>
      </c>
      <c r="S258" s="7">
        <f t="shared" si="51"/>
        <v>179.14432594719531</v>
      </c>
    </row>
    <row r="259" spans="1:19" x14ac:dyDescent="0.2">
      <c r="A259" s="11"/>
      <c r="B259"/>
      <c r="C259" s="21"/>
      <c r="D259" s="4">
        <v>100</v>
      </c>
      <c r="E259" s="4">
        <v>1422</v>
      </c>
      <c r="F259" s="6">
        <f t="shared" si="43"/>
        <v>0.59861111111111109</v>
      </c>
      <c r="G259" s="4">
        <v>1428</v>
      </c>
      <c r="H259" s="1">
        <f t="shared" si="44"/>
        <v>0.60277777777777775</v>
      </c>
      <c r="I259" s="1">
        <f t="shared" si="39"/>
        <v>0.60624999999999996</v>
      </c>
      <c r="J259" t="str">
        <f t="shared" si="40"/>
        <v/>
      </c>
      <c r="K259">
        <f t="shared" si="45"/>
        <v>5.9999999999999787</v>
      </c>
      <c r="L259">
        <f t="shared" si="41"/>
        <v>3</v>
      </c>
      <c r="M259">
        <f t="shared" ca="1" si="42"/>
        <v>1244</v>
      </c>
      <c r="N259">
        <f t="shared" ca="1" si="46"/>
        <v>108.99999999999993</v>
      </c>
      <c r="O259">
        <f t="shared" si="47"/>
        <v>250</v>
      </c>
      <c r="P259" s="7">
        <f t="shared" si="48"/>
        <v>27.143420404993254</v>
      </c>
      <c r="Q259">
        <f t="shared" si="49"/>
        <v>599.99999999999784</v>
      </c>
      <c r="R259">
        <f t="shared" si="50"/>
        <v>849.99999999999784</v>
      </c>
      <c r="S259" s="7">
        <f t="shared" si="51"/>
        <v>627.14342040499105</v>
      </c>
    </row>
    <row r="260" spans="1:19" x14ac:dyDescent="0.2">
      <c r="A260" s="11">
        <v>39650</v>
      </c>
      <c r="B260">
        <v>842</v>
      </c>
      <c r="C260" s="21" t="s">
        <v>35</v>
      </c>
      <c r="D260" s="4">
        <v>0.01</v>
      </c>
      <c r="E260" s="4">
        <v>921</v>
      </c>
      <c r="F260" s="6">
        <f t="shared" si="43"/>
        <v>0.38958333333333334</v>
      </c>
      <c r="G260" s="4">
        <v>924</v>
      </c>
      <c r="H260" s="1">
        <f t="shared" si="44"/>
        <v>0.39166666666666666</v>
      </c>
      <c r="I260" s="1">
        <f t="shared" si="39"/>
        <v>0.39513888888888887</v>
      </c>
      <c r="J260" t="str">
        <f t="shared" si="40"/>
        <v/>
      </c>
      <c r="K260">
        <f t="shared" si="45"/>
        <v>2.9999999999999893</v>
      </c>
      <c r="L260">
        <f t="shared" si="41"/>
        <v>1</v>
      </c>
      <c r="M260">
        <f t="shared" ca="1" si="42"/>
        <v>842</v>
      </c>
      <c r="N260">
        <f t="shared" ca="1" si="46"/>
        <v>46.999999999999993</v>
      </c>
      <c r="O260">
        <f t="shared" si="47"/>
        <v>2.5000000000000001E-2</v>
      </c>
      <c r="P260" s="7">
        <f t="shared" si="48"/>
        <v>5.4281443780592247E-3</v>
      </c>
      <c r="Q260">
        <f t="shared" si="49"/>
        <v>2.9999999999999895E-2</v>
      </c>
      <c r="R260">
        <f t="shared" si="50"/>
        <v>5.4999999999999896E-2</v>
      </c>
      <c r="S260" s="7">
        <f t="shared" si="51"/>
        <v>3.542814437805912E-2</v>
      </c>
    </row>
    <row r="261" spans="1:19" x14ac:dyDescent="0.2">
      <c r="A261" s="11">
        <v>39650</v>
      </c>
      <c r="B261">
        <v>1240</v>
      </c>
      <c r="C261" s="21"/>
      <c r="D261" s="4">
        <v>0.1</v>
      </c>
      <c r="E261" s="4">
        <v>1307</v>
      </c>
      <c r="F261" s="6">
        <f t="shared" si="43"/>
        <v>0.54652777777777783</v>
      </c>
      <c r="G261" s="4">
        <v>1413</v>
      </c>
      <c r="H261" s="1">
        <f t="shared" si="44"/>
        <v>0.59236111111111112</v>
      </c>
      <c r="I261" s="1" t="str">
        <f t="shared" si="39"/>
        <v/>
      </c>
      <c r="J261">
        <f t="shared" si="40"/>
        <v>10.999999999999961</v>
      </c>
      <c r="K261">
        <f t="shared" si="45"/>
        <v>65.999999999999929</v>
      </c>
      <c r="L261">
        <f t="shared" si="41"/>
        <v>1</v>
      </c>
      <c r="M261">
        <f t="shared" ca="1" si="42"/>
        <v>1240</v>
      </c>
      <c r="N261" t="str">
        <f t="shared" si="46"/>
        <v/>
      </c>
      <c r="O261">
        <f t="shared" si="47"/>
        <v>550.54999999999802</v>
      </c>
      <c r="P261" s="7">
        <f t="shared" si="48"/>
        <v>159.08229878492904</v>
      </c>
      <c r="Q261">
        <f t="shared" si="49"/>
        <v>6.5999999999999934</v>
      </c>
      <c r="R261">
        <f t="shared" si="50"/>
        <v>557.14999999999804</v>
      </c>
      <c r="S261" s="7">
        <f t="shared" si="51"/>
        <v>165.68229878492903</v>
      </c>
    </row>
    <row r="262" spans="1:19" x14ac:dyDescent="0.2">
      <c r="A262"/>
      <c r="B262"/>
      <c r="C262" s="21"/>
      <c r="D262" s="4">
        <v>100</v>
      </c>
      <c r="E262" s="4">
        <v>1424</v>
      </c>
      <c r="F262" s="6">
        <f t="shared" si="43"/>
        <v>0.6</v>
      </c>
      <c r="G262" s="4">
        <v>1430</v>
      </c>
      <c r="H262" s="1">
        <f t="shared" si="44"/>
        <v>0.60416666666666663</v>
      </c>
      <c r="I262" s="1">
        <f t="shared" si="39"/>
        <v>0.60763888888888884</v>
      </c>
      <c r="J262" t="str">
        <f t="shared" si="40"/>
        <v/>
      </c>
      <c r="K262">
        <f t="shared" si="45"/>
        <v>5.9999999999999787</v>
      </c>
      <c r="L262">
        <f t="shared" si="41"/>
        <v>2</v>
      </c>
      <c r="M262">
        <f t="shared" ca="1" si="42"/>
        <v>1240</v>
      </c>
      <c r="N262">
        <f t="shared" ca="1" si="46"/>
        <v>114.99999999999991</v>
      </c>
      <c r="O262">
        <f t="shared" si="47"/>
        <v>250</v>
      </c>
      <c r="P262" s="7">
        <f t="shared" si="48"/>
        <v>27.143420404993254</v>
      </c>
      <c r="Q262">
        <f t="shared" si="49"/>
        <v>599.99999999999784</v>
      </c>
      <c r="R262">
        <f t="shared" si="50"/>
        <v>849.99999999999784</v>
      </c>
      <c r="S262" s="7">
        <f t="shared" si="51"/>
        <v>627.14342040499105</v>
      </c>
    </row>
    <row r="263" spans="1:19" x14ac:dyDescent="0.2">
      <c r="A263" s="11">
        <v>39652</v>
      </c>
      <c r="B263">
        <v>844</v>
      </c>
      <c r="C263" s="21" t="s">
        <v>35</v>
      </c>
      <c r="D263" s="4">
        <v>0.01</v>
      </c>
      <c r="E263" s="4">
        <v>1022</v>
      </c>
      <c r="F263" s="6">
        <f t="shared" si="43"/>
        <v>0.43194444444444446</v>
      </c>
      <c r="G263" s="4">
        <v>1025</v>
      </c>
      <c r="H263" s="1">
        <f t="shared" si="44"/>
        <v>0.43402777777777773</v>
      </c>
      <c r="I263" s="1" t="str">
        <f t="shared" si="39"/>
        <v/>
      </c>
      <c r="J263">
        <f t="shared" si="40"/>
        <v>9.000000000000048</v>
      </c>
      <c r="K263">
        <f t="shared" si="45"/>
        <v>2.9999999999999094</v>
      </c>
      <c r="L263">
        <f t="shared" si="41"/>
        <v>1</v>
      </c>
      <c r="M263">
        <f t="shared" ca="1" si="42"/>
        <v>844</v>
      </c>
      <c r="N263" t="str">
        <f t="shared" si="46"/>
        <v/>
      </c>
      <c r="O263">
        <f t="shared" si="47"/>
        <v>45.045000000000236</v>
      </c>
      <c r="P263" s="7">
        <f t="shared" si="48"/>
        <v>13.015993850604257</v>
      </c>
      <c r="Q263">
        <f t="shared" si="49"/>
        <v>2.9999999999999093E-2</v>
      </c>
      <c r="R263">
        <f t="shared" si="50"/>
        <v>45.075000000000237</v>
      </c>
      <c r="S263" s="7">
        <f t="shared" si="51"/>
        <v>13.045993850604257</v>
      </c>
    </row>
    <row r="264" spans="1:19" x14ac:dyDescent="0.2">
      <c r="A264"/>
      <c r="B264"/>
      <c r="C264" s="21"/>
      <c r="D264" s="4">
        <v>10</v>
      </c>
      <c r="E264" s="4">
        <v>1034</v>
      </c>
      <c r="F264" s="6">
        <f t="shared" si="43"/>
        <v>0.44027777777777777</v>
      </c>
      <c r="G264" s="4">
        <v>1054</v>
      </c>
      <c r="H264" s="1">
        <f t="shared" si="44"/>
        <v>0.45416666666666666</v>
      </c>
      <c r="I264" s="1">
        <f t="shared" si="39"/>
        <v>0.45763888888888887</v>
      </c>
      <c r="J264" t="str">
        <f t="shared" si="40"/>
        <v/>
      </c>
      <c r="K264">
        <f t="shared" si="45"/>
        <v>20.000000000000007</v>
      </c>
      <c r="L264">
        <f t="shared" si="41"/>
        <v>2</v>
      </c>
      <c r="M264">
        <f t="shared" ca="1" si="42"/>
        <v>844</v>
      </c>
      <c r="N264">
        <f t="shared" ca="1" si="46"/>
        <v>135</v>
      </c>
      <c r="O264">
        <f t="shared" si="47"/>
        <v>25</v>
      </c>
      <c r="P264" s="7">
        <f t="shared" si="48"/>
        <v>3.1021051639523365</v>
      </c>
      <c r="Q264">
        <f t="shared" si="49"/>
        <v>200.00000000000006</v>
      </c>
      <c r="R264">
        <f t="shared" si="50"/>
        <v>225.00000000000006</v>
      </c>
      <c r="S264" s="7">
        <f t="shared" si="51"/>
        <v>203.10210516395239</v>
      </c>
    </row>
    <row r="265" spans="1:19" x14ac:dyDescent="0.2">
      <c r="A265" s="11">
        <v>39657</v>
      </c>
      <c r="B265">
        <v>843</v>
      </c>
      <c r="C265" s="21" t="s">
        <v>36</v>
      </c>
      <c r="D265" s="4">
        <v>0.02</v>
      </c>
      <c r="E265" s="4">
        <v>947</v>
      </c>
      <c r="F265" s="6">
        <f t="shared" si="43"/>
        <v>0.40763888888888888</v>
      </c>
      <c r="G265" s="4">
        <v>950</v>
      </c>
      <c r="H265" s="1">
        <f t="shared" si="44"/>
        <v>0.40972222222222227</v>
      </c>
      <c r="I265" s="1" t="str">
        <f t="shared" si="39"/>
        <v/>
      </c>
      <c r="J265">
        <f t="shared" si="40"/>
        <v>10.999999999999961</v>
      </c>
      <c r="K265">
        <f t="shared" si="45"/>
        <v>3.0000000000000693</v>
      </c>
      <c r="L265">
        <f t="shared" si="41"/>
        <v>1</v>
      </c>
      <c r="M265">
        <f t="shared" ca="1" si="42"/>
        <v>843</v>
      </c>
      <c r="N265" t="str">
        <f t="shared" si="46"/>
        <v/>
      </c>
      <c r="O265">
        <f t="shared" si="47"/>
        <v>110.1099999999996</v>
      </c>
      <c r="P265" s="7">
        <f t="shared" si="48"/>
        <v>31.81664380472564</v>
      </c>
      <c r="Q265">
        <f t="shared" si="49"/>
        <v>6.0000000000001386E-2</v>
      </c>
      <c r="R265">
        <f t="shared" si="50"/>
        <v>110.1699999999996</v>
      </c>
      <c r="S265" s="7">
        <f t="shared" si="51"/>
        <v>31.876643804725642</v>
      </c>
    </row>
    <row r="266" spans="1:19" x14ac:dyDescent="0.2">
      <c r="A266"/>
      <c r="B266"/>
      <c r="C266" s="21"/>
      <c r="D266" s="4">
        <v>20</v>
      </c>
      <c r="E266" s="4">
        <v>1001</v>
      </c>
      <c r="F266" s="6">
        <f t="shared" si="43"/>
        <v>0.41736111111111113</v>
      </c>
      <c r="G266" s="4">
        <v>1043</v>
      </c>
      <c r="H266" s="1">
        <f t="shared" si="44"/>
        <v>0.4465277777777778</v>
      </c>
      <c r="I266" s="1">
        <f t="shared" si="39"/>
        <v>0.45</v>
      </c>
      <c r="J266" t="str">
        <f t="shared" si="40"/>
        <v/>
      </c>
      <c r="K266">
        <f t="shared" si="45"/>
        <v>42.000000000000014</v>
      </c>
      <c r="L266">
        <f t="shared" si="41"/>
        <v>2</v>
      </c>
      <c r="M266">
        <f t="shared" ca="1" si="42"/>
        <v>843</v>
      </c>
      <c r="N266">
        <f t="shared" ca="1" si="46"/>
        <v>125.00000000000003</v>
      </c>
      <c r="O266">
        <f t="shared" si="47"/>
        <v>50</v>
      </c>
      <c r="P266" s="7">
        <f t="shared" si="48"/>
        <v>5.9484036251947776</v>
      </c>
      <c r="Q266">
        <f t="shared" si="49"/>
        <v>840.00000000000023</v>
      </c>
      <c r="R266">
        <f t="shared" si="50"/>
        <v>890.00000000000023</v>
      </c>
      <c r="S266" s="7">
        <f t="shared" si="51"/>
        <v>845.94840362519506</v>
      </c>
    </row>
    <row r="267" spans="1:19" x14ac:dyDescent="0.2">
      <c r="A267" s="11">
        <v>39657</v>
      </c>
      <c r="B267">
        <v>1424</v>
      </c>
      <c r="C267" s="21"/>
      <c r="D267" s="4">
        <v>0.1</v>
      </c>
      <c r="E267" s="4">
        <v>1446</v>
      </c>
      <c r="F267" s="6">
        <f t="shared" si="43"/>
        <v>0.61527777777777781</v>
      </c>
      <c r="G267" s="4">
        <v>1516</v>
      </c>
      <c r="H267" s="1">
        <f t="shared" si="44"/>
        <v>0.63611111111111118</v>
      </c>
      <c r="I267" s="1" t="str">
        <f t="shared" si="39"/>
        <v/>
      </c>
      <c r="J267">
        <f t="shared" si="40"/>
        <v>10.999999999999801</v>
      </c>
      <c r="K267">
        <f t="shared" si="45"/>
        <v>30.000000000000053</v>
      </c>
      <c r="L267">
        <f t="shared" si="41"/>
        <v>1</v>
      </c>
      <c r="M267">
        <f t="shared" ca="1" si="42"/>
        <v>1424</v>
      </c>
      <c r="N267" t="str">
        <f t="shared" si="46"/>
        <v/>
      </c>
      <c r="O267">
        <f t="shared" si="47"/>
        <v>550.54999999999006</v>
      </c>
      <c r="P267" s="7">
        <f t="shared" si="48"/>
        <v>159.08229878492668</v>
      </c>
      <c r="Q267">
        <f t="shared" si="49"/>
        <v>3.0000000000000053</v>
      </c>
      <c r="R267">
        <f t="shared" si="50"/>
        <v>553.54999999999006</v>
      </c>
      <c r="S267" s="7">
        <f t="shared" si="51"/>
        <v>162.08229878492668</v>
      </c>
    </row>
    <row r="268" spans="1:19" x14ac:dyDescent="0.2">
      <c r="A268"/>
      <c r="B268"/>
      <c r="C268" s="21"/>
      <c r="D268" s="4">
        <v>100</v>
      </c>
      <c r="E268" s="4">
        <v>1527</v>
      </c>
      <c r="F268" s="6">
        <f t="shared" si="43"/>
        <v>0.64374999999999993</v>
      </c>
      <c r="G268" s="4">
        <v>1534</v>
      </c>
      <c r="H268" s="1">
        <f t="shared" si="44"/>
        <v>0.64861111111111114</v>
      </c>
      <c r="I268" s="1">
        <f t="shared" si="39"/>
        <v>0.65208333333333335</v>
      </c>
      <c r="J268" t="str">
        <f t="shared" si="40"/>
        <v/>
      </c>
      <c r="K268">
        <f t="shared" si="45"/>
        <v>7.000000000000135</v>
      </c>
      <c r="L268">
        <f t="shared" si="41"/>
        <v>2</v>
      </c>
      <c r="M268">
        <f t="shared" ca="1" si="42"/>
        <v>1424</v>
      </c>
      <c r="N268">
        <f t="shared" ca="1" si="46"/>
        <v>75.000000000000057</v>
      </c>
      <c r="O268">
        <f t="shared" si="47"/>
        <v>250</v>
      </c>
      <c r="P268" s="7">
        <f t="shared" si="48"/>
        <v>27.143420404993254</v>
      </c>
      <c r="Q268">
        <f t="shared" si="49"/>
        <v>700.00000000001353</v>
      </c>
      <c r="R268">
        <f t="shared" si="50"/>
        <v>950.00000000001353</v>
      </c>
      <c r="S268" s="7">
        <f t="shared" si="51"/>
        <v>727.14342040500674</v>
      </c>
    </row>
    <row r="269" spans="1:19" x14ac:dyDescent="0.2">
      <c r="A269" s="11">
        <v>39660</v>
      </c>
      <c r="B269">
        <v>932</v>
      </c>
      <c r="C269" s="21">
        <v>5</v>
      </c>
      <c r="D269" s="4">
        <v>0.01</v>
      </c>
      <c r="E269" s="4">
        <v>1245</v>
      </c>
      <c r="F269" s="6">
        <f t="shared" si="43"/>
        <v>0.53125</v>
      </c>
      <c r="G269" s="4">
        <v>1248</v>
      </c>
      <c r="H269" s="1">
        <f t="shared" si="44"/>
        <v>0.53333333333333333</v>
      </c>
      <c r="I269" s="1" t="str">
        <f t="shared" si="39"/>
        <v/>
      </c>
      <c r="J269">
        <f t="shared" si="40"/>
        <v>4.9999999999999822</v>
      </c>
      <c r="K269">
        <f t="shared" si="45"/>
        <v>2.9999999999999893</v>
      </c>
      <c r="L269">
        <f t="shared" si="41"/>
        <v>1</v>
      </c>
      <c r="M269">
        <f t="shared" ca="1" si="42"/>
        <v>932</v>
      </c>
      <c r="N269" t="str">
        <f t="shared" si="46"/>
        <v/>
      </c>
      <c r="O269">
        <f t="shared" si="47"/>
        <v>0.27499999999999902</v>
      </c>
      <c r="P269" s="7">
        <f t="shared" si="48"/>
        <v>0.19544015550863911</v>
      </c>
      <c r="Q269">
        <f t="shared" si="49"/>
        <v>2.9999999999999895E-2</v>
      </c>
      <c r="R269">
        <f t="shared" si="50"/>
        <v>0.30499999999999894</v>
      </c>
      <c r="S269" s="7">
        <f t="shared" si="51"/>
        <v>0.225440155508639</v>
      </c>
    </row>
    <row r="270" spans="1:19" x14ac:dyDescent="0.2">
      <c r="A270" s="11"/>
      <c r="B270"/>
      <c r="C270" s="21"/>
      <c r="D270" s="4">
        <v>0.1</v>
      </c>
      <c r="E270" s="4">
        <v>1253</v>
      </c>
      <c r="F270" s="6">
        <f t="shared" si="43"/>
        <v>0.53680555555555554</v>
      </c>
      <c r="G270" s="4">
        <v>1355</v>
      </c>
      <c r="H270" s="1">
        <f t="shared" si="44"/>
        <v>0.57986111111111105</v>
      </c>
      <c r="I270" s="1" t="str">
        <f t="shared" si="39"/>
        <v/>
      </c>
      <c r="J270">
        <f t="shared" si="40"/>
        <v>5.0000000000001421</v>
      </c>
      <c r="K270">
        <f t="shared" si="45"/>
        <v>61.999999999999943</v>
      </c>
      <c r="L270">
        <f t="shared" si="41"/>
        <v>2</v>
      </c>
      <c r="M270">
        <f t="shared" ca="1" si="42"/>
        <v>932</v>
      </c>
      <c r="N270" t="str">
        <f t="shared" si="46"/>
        <v/>
      </c>
      <c r="O270">
        <f t="shared" si="47"/>
        <v>2.7500000000000782</v>
      </c>
      <c r="P270" s="7">
        <f t="shared" si="48"/>
        <v>1.954332807326262</v>
      </c>
      <c r="Q270">
        <f t="shared" si="49"/>
        <v>6.1999999999999948</v>
      </c>
      <c r="R270">
        <f t="shared" si="50"/>
        <v>8.9500000000000739</v>
      </c>
      <c r="S270" s="7">
        <f t="shared" si="51"/>
        <v>8.1543328073262575</v>
      </c>
    </row>
    <row r="271" spans="1:19" x14ac:dyDescent="0.2">
      <c r="A271"/>
      <c r="B271"/>
      <c r="C271" s="21"/>
      <c r="D271" s="4">
        <v>1</v>
      </c>
      <c r="E271" s="4">
        <v>1400</v>
      </c>
      <c r="F271" s="6">
        <f t="shared" si="43"/>
        <v>0.58333333333333337</v>
      </c>
      <c r="G271" s="4">
        <v>1420</v>
      </c>
      <c r="H271" s="1">
        <f t="shared" si="44"/>
        <v>0.59722222222222221</v>
      </c>
      <c r="I271" s="1" t="str">
        <f t="shared" ref="I271:I334" si="52">IF(OR(A272&lt;&gt;"",D272=""),H271+TIME(0,5,0),"")</f>
        <v/>
      </c>
      <c r="J271">
        <f t="shared" ref="J271:J334" si="53">IF(AND(OR(AND(A271&lt;&gt;"",A272=""),AND(A271="",A272="")),D272&lt;&gt;""),(F272-H271)*1440,"")</f>
        <v>6.9999999999999751</v>
      </c>
      <c r="K271">
        <f t="shared" si="45"/>
        <v>19.999999999999929</v>
      </c>
      <c r="L271">
        <f t="shared" ref="L271:L334" si="54">IF(A271&lt;&gt;"",1,L270+1)</f>
        <v>3</v>
      </c>
      <c r="M271">
        <f t="shared" ref="M271:M334" ca="1" si="55">OFFSET(B271,-L271+1,0)</f>
        <v>932</v>
      </c>
      <c r="N271" t="str">
        <f t="shared" si="46"/>
        <v/>
      </c>
      <c r="O271">
        <f t="shared" si="47"/>
        <v>353.49999999999875</v>
      </c>
      <c r="P271" s="7">
        <f t="shared" si="48"/>
        <v>150.48307032967355</v>
      </c>
      <c r="Q271">
        <f t="shared" si="49"/>
        <v>19.999999999999929</v>
      </c>
      <c r="R271">
        <f t="shared" si="50"/>
        <v>373.49999999999869</v>
      </c>
      <c r="S271" s="7">
        <f t="shared" si="51"/>
        <v>170.48307032967347</v>
      </c>
    </row>
    <row r="272" spans="1:19" x14ac:dyDescent="0.2">
      <c r="A272" s="11"/>
      <c r="B272"/>
      <c r="C272" s="21"/>
      <c r="D272" s="4">
        <v>100</v>
      </c>
      <c r="E272" s="4">
        <v>1427</v>
      </c>
      <c r="F272" s="6">
        <f t="shared" ref="F272:F335" si="56">VALUE(CONCATENATE(LEFT(E272,LEN(E272)-2),":",RIGHT(E272,2)))</f>
        <v>0.6020833333333333</v>
      </c>
      <c r="G272" s="4">
        <v>1434</v>
      </c>
      <c r="H272" s="1">
        <f t="shared" ref="H272:H335" si="57">VALUE(CONCATENATE(LEFT(G272,LEN(G272)-2),":",RIGHT(G272,2)))</f>
        <v>0.6069444444444444</v>
      </c>
      <c r="I272" s="1">
        <f t="shared" si="52"/>
        <v>0.61041666666666661</v>
      </c>
      <c r="J272" t="str">
        <f t="shared" si="53"/>
        <v/>
      </c>
      <c r="K272">
        <f t="shared" ref="K272:K335" si="58">(H272-F272)*1440</f>
        <v>6.9999999999999751</v>
      </c>
      <c r="L272">
        <f t="shared" si="54"/>
        <v>4</v>
      </c>
      <c r="M272">
        <f t="shared" ca="1" si="55"/>
        <v>932</v>
      </c>
      <c r="N272">
        <f t="shared" ref="N272:N335" ca="1" si="59">IF(I272&lt;&gt;"",(I272-VALUE(CONCATENATE(LEFT(M272,LEN(M272)-2),":",RIGHT(M272,2))))*1440,"")</f>
        <v>306.99999999999994</v>
      </c>
      <c r="O272">
        <f t="shared" ref="O272:O335" si="60">IF(J272&lt;&gt;"",(D272+D273)*J272/2,D272*5/2)</f>
        <v>250</v>
      </c>
      <c r="P272" s="7">
        <f t="shared" ref="P272:P335" si="61">IF(J272&lt;&gt;"",(D273-D272)*J272/LN((D273+0.000001)/(D272+0.000001)),-5*(D272-0.000001)/(LN(1/D272)-13.8155))</f>
        <v>27.143420404993254</v>
      </c>
      <c r="Q272">
        <f t="shared" ref="Q272:Q335" si="62">(D272*K272)</f>
        <v>699.9999999999975</v>
      </c>
      <c r="R272">
        <f t="shared" ref="R272:R335" si="63">O272+Q272</f>
        <v>949.9999999999975</v>
      </c>
      <c r="S272" s="7">
        <f t="shared" ref="S272:S335" si="64">P272+Q272</f>
        <v>727.14342040499071</v>
      </c>
    </row>
    <row r="273" spans="1:19" x14ac:dyDescent="0.2">
      <c r="A273" s="11">
        <v>39671</v>
      </c>
      <c r="B273">
        <v>915</v>
      </c>
      <c r="C273" s="21">
        <v>5</v>
      </c>
      <c r="D273" s="4">
        <v>0.01</v>
      </c>
      <c r="E273" s="4">
        <v>1411</v>
      </c>
      <c r="F273" s="6">
        <f t="shared" si="56"/>
        <v>0.59097222222222223</v>
      </c>
      <c r="G273" s="4">
        <v>1414</v>
      </c>
      <c r="H273" s="1">
        <f t="shared" si="57"/>
        <v>0.59305555555555556</v>
      </c>
      <c r="I273" s="1" t="str">
        <f t="shared" si="52"/>
        <v/>
      </c>
      <c r="J273">
        <f t="shared" si="53"/>
        <v>3.9999999999999858</v>
      </c>
      <c r="K273">
        <f t="shared" si="58"/>
        <v>2.9999999999999893</v>
      </c>
      <c r="L273">
        <f t="shared" si="54"/>
        <v>1</v>
      </c>
      <c r="M273">
        <f t="shared" ca="1" si="55"/>
        <v>915</v>
      </c>
      <c r="N273" t="str">
        <f t="shared" si="59"/>
        <v/>
      </c>
      <c r="O273">
        <f t="shared" si="60"/>
        <v>0.21999999999999922</v>
      </c>
      <c r="P273" s="7">
        <f t="shared" si="61"/>
        <v>0.15635212440691129</v>
      </c>
      <c r="Q273">
        <f t="shared" si="62"/>
        <v>2.9999999999999895E-2</v>
      </c>
      <c r="R273">
        <f t="shared" si="63"/>
        <v>0.24999999999999911</v>
      </c>
      <c r="S273" s="7">
        <f t="shared" si="64"/>
        <v>0.18635212440691118</v>
      </c>
    </row>
    <row r="274" spans="1:19" x14ac:dyDescent="0.2">
      <c r="A274"/>
      <c r="B274"/>
      <c r="C274" s="21"/>
      <c r="D274" s="4">
        <v>0.1</v>
      </c>
      <c r="E274" s="4">
        <v>1418</v>
      </c>
      <c r="F274" s="6">
        <f t="shared" si="56"/>
        <v>0.59583333333333333</v>
      </c>
      <c r="G274" s="4">
        <v>1519</v>
      </c>
      <c r="H274" s="1">
        <f t="shared" si="57"/>
        <v>0.6381944444444444</v>
      </c>
      <c r="I274" s="1" t="str">
        <f t="shared" si="52"/>
        <v/>
      </c>
      <c r="J274">
        <f t="shared" si="53"/>
        <v>5.0000000000001421</v>
      </c>
      <c r="K274">
        <f t="shared" si="58"/>
        <v>60.999999999999943</v>
      </c>
      <c r="L274">
        <f t="shared" si="54"/>
        <v>2</v>
      </c>
      <c r="M274">
        <f t="shared" ca="1" si="55"/>
        <v>915</v>
      </c>
      <c r="N274" t="str">
        <f t="shared" si="59"/>
        <v/>
      </c>
      <c r="O274">
        <f t="shared" si="60"/>
        <v>2.7500000000000782</v>
      </c>
      <c r="P274" s="7">
        <f t="shared" si="61"/>
        <v>1.954332807326262</v>
      </c>
      <c r="Q274">
        <f t="shared" si="62"/>
        <v>6.0999999999999943</v>
      </c>
      <c r="R274">
        <f t="shared" si="63"/>
        <v>8.8500000000000725</v>
      </c>
      <c r="S274" s="7">
        <f t="shared" si="64"/>
        <v>8.0543328073262561</v>
      </c>
    </row>
    <row r="275" spans="1:19" x14ac:dyDescent="0.2">
      <c r="A275" s="11"/>
      <c r="B275"/>
      <c r="C275" s="21"/>
      <c r="D275" s="4">
        <v>1</v>
      </c>
      <c r="E275" s="4">
        <v>1524</v>
      </c>
      <c r="F275" s="6">
        <f t="shared" si="56"/>
        <v>0.64166666666666672</v>
      </c>
      <c r="G275" s="4">
        <v>1539</v>
      </c>
      <c r="H275" s="1">
        <f t="shared" si="57"/>
        <v>0.65208333333333335</v>
      </c>
      <c r="I275" s="1" t="str">
        <f t="shared" si="52"/>
        <v/>
      </c>
      <c r="J275">
        <f t="shared" si="53"/>
        <v>10.999999999999961</v>
      </c>
      <c r="K275">
        <f t="shared" si="58"/>
        <v>14.999999999999947</v>
      </c>
      <c r="L275">
        <f t="shared" si="54"/>
        <v>3</v>
      </c>
      <c r="M275">
        <f t="shared" ca="1" si="55"/>
        <v>915</v>
      </c>
      <c r="N275" t="str">
        <f t="shared" si="59"/>
        <v/>
      </c>
      <c r="O275">
        <f t="shared" si="60"/>
        <v>555.49999999999807</v>
      </c>
      <c r="P275" s="7">
        <f t="shared" si="61"/>
        <v>236.47339623234419</v>
      </c>
      <c r="Q275">
        <f t="shared" si="62"/>
        <v>14.999999999999947</v>
      </c>
      <c r="R275">
        <f t="shared" si="63"/>
        <v>570.49999999999807</v>
      </c>
      <c r="S275" s="7">
        <f t="shared" si="64"/>
        <v>251.47339623234413</v>
      </c>
    </row>
    <row r="276" spans="1:19" x14ac:dyDescent="0.2">
      <c r="A276" s="11"/>
      <c r="B276"/>
      <c r="C276" s="21"/>
      <c r="D276" s="4">
        <v>100</v>
      </c>
      <c r="E276" s="4">
        <v>1550</v>
      </c>
      <c r="F276" s="6">
        <f t="shared" si="56"/>
        <v>0.65972222222222221</v>
      </c>
      <c r="G276" s="4">
        <v>1558</v>
      </c>
      <c r="H276" s="1">
        <f t="shared" si="57"/>
        <v>0.66527777777777775</v>
      </c>
      <c r="I276" s="1">
        <f t="shared" si="52"/>
        <v>0.66874999999999996</v>
      </c>
      <c r="J276" t="str">
        <f t="shared" si="53"/>
        <v/>
      </c>
      <c r="K276">
        <f t="shared" si="58"/>
        <v>7.9999999999999716</v>
      </c>
      <c r="L276">
        <f t="shared" si="54"/>
        <v>4</v>
      </c>
      <c r="M276">
        <f t="shared" ca="1" si="55"/>
        <v>915</v>
      </c>
      <c r="N276">
        <f t="shared" ca="1" si="59"/>
        <v>407.99999999999989</v>
      </c>
      <c r="O276">
        <f t="shared" si="60"/>
        <v>250</v>
      </c>
      <c r="P276" s="7">
        <f t="shared" si="61"/>
        <v>27.143420404993254</v>
      </c>
      <c r="Q276">
        <f t="shared" si="62"/>
        <v>799.99999999999716</v>
      </c>
      <c r="R276">
        <f t="shared" si="63"/>
        <v>1049.9999999999973</v>
      </c>
      <c r="S276" s="7">
        <f t="shared" si="64"/>
        <v>827.14342040499037</v>
      </c>
    </row>
    <row r="277" spans="1:19" x14ac:dyDescent="0.2">
      <c r="A277" s="11">
        <v>39674</v>
      </c>
      <c r="B277">
        <v>1248</v>
      </c>
      <c r="C277" s="21">
        <v>2</v>
      </c>
      <c r="D277" s="4">
        <v>0.01</v>
      </c>
      <c r="E277" s="4">
        <v>1632</v>
      </c>
      <c r="F277" s="6">
        <f t="shared" si="56"/>
        <v>0.68888888888888899</v>
      </c>
      <c r="G277" s="4">
        <v>1636</v>
      </c>
      <c r="H277" s="1">
        <f t="shared" si="57"/>
        <v>0.69166666666666676</v>
      </c>
      <c r="I277" s="1">
        <f t="shared" si="52"/>
        <v>0.69513888888888897</v>
      </c>
      <c r="J277" t="str">
        <f t="shared" si="53"/>
        <v/>
      </c>
      <c r="K277">
        <f t="shared" si="58"/>
        <v>3.9999999999999858</v>
      </c>
      <c r="L277">
        <f t="shared" si="54"/>
        <v>1</v>
      </c>
      <c r="M277">
        <f t="shared" ca="1" si="55"/>
        <v>1248</v>
      </c>
      <c r="N277">
        <f t="shared" ca="1" si="59"/>
        <v>233.00000000000014</v>
      </c>
      <c r="O277">
        <f t="shared" si="60"/>
        <v>2.5000000000000001E-2</v>
      </c>
      <c r="P277" s="7">
        <f t="shared" si="61"/>
        <v>5.4281443780592247E-3</v>
      </c>
      <c r="Q277">
        <f t="shared" si="62"/>
        <v>3.9999999999999862E-2</v>
      </c>
      <c r="R277">
        <f t="shared" si="63"/>
        <v>6.4999999999999863E-2</v>
      </c>
      <c r="S277" s="7">
        <f t="shared" si="64"/>
        <v>4.5428144378059088E-2</v>
      </c>
    </row>
    <row r="278" spans="1:19" x14ac:dyDescent="0.2">
      <c r="A278" s="11">
        <v>39686</v>
      </c>
      <c r="B278">
        <v>829</v>
      </c>
      <c r="C278" s="21" t="s">
        <v>36</v>
      </c>
      <c r="D278" s="4">
        <v>0.01</v>
      </c>
      <c r="E278" s="4">
        <v>944</v>
      </c>
      <c r="F278" s="6">
        <f t="shared" si="56"/>
        <v>0.4055555555555555</v>
      </c>
      <c r="G278" s="4">
        <v>947</v>
      </c>
      <c r="H278" s="1">
        <f t="shared" si="57"/>
        <v>0.40763888888888888</v>
      </c>
      <c r="I278" s="1" t="str">
        <f t="shared" si="52"/>
        <v/>
      </c>
      <c r="J278">
        <f t="shared" si="53"/>
        <v>14.00000000000003</v>
      </c>
      <c r="K278">
        <f t="shared" si="58"/>
        <v>3.0000000000000693</v>
      </c>
      <c r="L278">
        <f t="shared" si="54"/>
        <v>1</v>
      </c>
      <c r="M278">
        <f t="shared" ca="1" si="55"/>
        <v>829</v>
      </c>
      <c r="N278" t="str">
        <f t="shared" si="59"/>
        <v/>
      </c>
      <c r="O278">
        <f t="shared" si="60"/>
        <v>140.07000000000031</v>
      </c>
      <c r="P278" s="7">
        <f t="shared" si="61"/>
        <v>36.819796260273357</v>
      </c>
      <c r="Q278">
        <f t="shared" si="62"/>
        <v>3.0000000000000693E-2</v>
      </c>
      <c r="R278">
        <f t="shared" si="63"/>
        <v>140.10000000000031</v>
      </c>
      <c r="S278" s="7">
        <f t="shared" si="64"/>
        <v>36.849796260273358</v>
      </c>
    </row>
    <row r="279" spans="1:19" x14ac:dyDescent="0.2">
      <c r="A279" s="11"/>
      <c r="B279"/>
      <c r="C279" s="21"/>
      <c r="D279" s="4">
        <v>20</v>
      </c>
      <c r="E279" s="4">
        <v>1001</v>
      </c>
      <c r="F279" s="6">
        <f t="shared" si="56"/>
        <v>0.41736111111111113</v>
      </c>
      <c r="G279" s="4">
        <v>1026</v>
      </c>
      <c r="H279" s="1">
        <f t="shared" si="57"/>
        <v>0.43472222222222223</v>
      </c>
      <c r="I279" s="1" t="str">
        <f t="shared" si="52"/>
        <v/>
      </c>
      <c r="J279">
        <f t="shared" si="53"/>
        <v>7.9999999999999716</v>
      </c>
      <c r="K279">
        <f t="shared" si="58"/>
        <v>24.999999999999993</v>
      </c>
      <c r="L279">
        <f t="shared" si="54"/>
        <v>2</v>
      </c>
      <c r="M279">
        <f t="shared" ca="1" si="55"/>
        <v>829</v>
      </c>
      <c r="N279" t="str">
        <f t="shared" si="59"/>
        <v/>
      </c>
      <c r="O279">
        <f t="shared" si="60"/>
        <v>80.399999999999721</v>
      </c>
      <c r="P279" s="7">
        <f t="shared" si="61"/>
        <v>30.047331625430555</v>
      </c>
      <c r="Q279">
        <f t="shared" si="62"/>
        <v>499.99999999999989</v>
      </c>
      <c r="R279">
        <f t="shared" si="63"/>
        <v>580.39999999999964</v>
      </c>
      <c r="S279" s="7">
        <f t="shared" si="64"/>
        <v>530.04733162543039</v>
      </c>
    </row>
    <row r="280" spans="1:19" x14ac:dyDescent="0.2">
      <c r="A280" s="11"/>
      <c r="B280"/>
      <c r="C280" s="21"/>
      <c r="D280" s="4">
        <v>0.1</v>
      </c>
      <c r="E280" s="4">
        <v>1034</v>
      </c>
      <c r="F280" s="6">
        <f t="shared" si="56"/>
        <v>0.44027777777777777</v>
      </c>
      <c r="G280" s="4">
        <v>1037</v>
      </c>
      <c r="H280" s="1">
        <f t="shared" si="57"/>
        <v>0.44236111111111115</v>
      </c>
      <c r="I280" s="1">
        <f t="shared" si="52"/>
        <v>0.44583333333333336</v>
      </c>
      <c r="J280" t="str">
        <f t="shared" si="53"/>
        <v/>
      </c>
      <c r="K280">
        <f t="shared" si="58"/>
        <v>3.0000000000000693</v>
      </c>
      <c r="L280">
        <f t="shared" si="54"/>
        <v>3</v>
      </c>
      <c r="M280">
        <f t="shared" ca="1" si="55"/>
        <v>829</v>
      </c>
      <c r="N280">
        <f t="shared" ca="1" si="59"/>
        <v>133.00000000000009</v>
      </c>
      <c r="O280">
        <f t="shared" si="60"/>
        <v>0.25</v>
      </c>
      <c r="P280" s="7">
        <f t="shared" si="61"/>
        <v>4.342905372259271E-2</v>
      </c>
      <c r="Q280">
        <f t="shared" si="62"/>
        <v>0.30000000000000693</v>
      </c>
      <c r="R280">
        <f t="shared" si="63"/>
        <v>0.55000000000000693</v>
      </c>
      <c r="S280" s="7">
        <f t="shared" si="64"/>
        <v>0.34342905372259963</v>
      </c>
    </row>
    <row r="281" spans="1:19" x14ac:dyDescent="0.2">
      <c r="A281" s="11">
        <v>39694</v>
      </c>
      <c r="B281">
        <v>837</v>
      </c>
      <c r="C281" s="21">
        <v>4</v>
      </c>
      <c r="D281" s="4">
        <v>1E-3</v>
      </c>
      <c r="E281" s="4">
        <v>947</v>
      </c>
      <c r="F281" s="6">
        <f t="shared" si="56"/>
        <v>0.40763888888888888</v>
      </c>
      <c r="G281" s="4">
        <v>955</v>
      </c>
      <c r="H281" s="1">
        <f t="shared" si="57"/>
        <v>0.41319444444444442</v>
      </c>
      <c r="I281" s="1" t="str">
        <f t="shared" si="52"/>
        <v/>
      </c>
      <c r="J281">
        <f t="shared" si="53"/>
        <v>3.0000000000000693</v>
      </c>
      <c r="K281">
        <f t="shared" si="58"/>
        <v>7.9999999999999716</v>
      </c>
      <c r="L281">
        <f t="shared" si="54"/>
        <v>1</v>
      </c>
      <c r="M281">
        <f t="shared" ca="1" si="55"/>
        <v>837</v>
      </c>
      <c r="N281" t="str">
        <f t="shared" si="59"/>
        <v/>
      </c>
      <c r="O281">
        <f t="shared" si="60"/>
        <v>0.15150000000000352</v>
      </c>
      <c r="P281" s="7">
        <f t="shared" si="61"/>
        <v>6.4506590918244955E-2</v>
      </c>
      <c r="Q281">
        <f t="shared" si="62"/>
        <v>7.9999999999999724E-3</v>
      </c>
      <c r="R281">
        <f t="shared" si="63"/>
        <v>0.1595000000000035</v>
      </c>
      <c r="S281" s="7">
        <f t="shared" si="64"/>
        <v>7.2506590918244934E-2</v>
      </c>
    </row>
    <row r="282" spans="1:19" x14ac:dyDescent="0.2">
      <c r="A282"/>
      <c r="B282"/>
      <c r="C282" s="21"/>
      <c r="D282" s="4">
        <v>0.1</v>
      </c>
      <c r="E282" s="4">
        <v>958</v>
      </c>
      <c r="F282" s="6">
        <f t="shared" si="56"/>
        <v>0.4152777777777778</v>
      </c>
      <c r="G282" s="4">
        <v>1057</v>
      </c>
      <c r="H282" s="1">
        <f t="shared" si="57"/>
        <v>0.45624999999999999</v>
      </c>
      <c r="I282" s="1">
        <f t="shared" si="52"/>
        <v>0.4597222222222222</v>
      </c>
      <c r="J282" t="str">
        <f t="shared" si="53"/>
        <v/>
      </c>
      <c r="K282">
        <f t="shared" si="58"/>
        <v>58.99999999999995</v>
      </c>
      <c r="L282">
        <f t="shared" si="54"/>
        <v>2</v>
      </c>
      <c r="M282">
        <f t="shared" ca="1" si="55"/>
        <v>837</v>
      </c>
      <c r="N282">
        <f t="shared" ca="1" si="59"/>
        <v>144.99999999999997</v>
      </c>
      <c r="O282">
        <f t="shared" si="60"/>
        <v>0.25</v>
      </c>
      <c r="P282" s="7">
        <f t="shared" si="61"/>
        <v>4.342905372259271E-2</v>
      </c>
      <c r="Q282">
        <f t="shared" si="62"/>
        <v>5.899999999999995</v>
      </c>
      <c r="R282">
        <f t="shared" si="63"/>
        <v>6.149999999999995</v>
      </c>
      <c r="S282" s="7">
        <f t="shared" si="64"/>
        <v>5.9434290537225873</v>
      </c>
    </row>
    <row r="283" spans="1:19" x14ac:dyDescent="0.2">
      <c r="A283" s="11">
        <v>39695</v>
      </c>
      <c r="B283">
        <v>1303</v>
      </c>
      <c r="C283" s="21" t="s">
        <v>53</v>
      </c>
      <c r="D283" s="4">
        <v>0.01</v>
      </c>
      <c r="E283" s="4">
        <v>1404</v>
      </c>
      <c r="F283" s="6">
        <f t="shared" si="56"/>
        <v>0.58611111111111114</v>
      </c>
      <c r="G283" s="4">
        <v>1414</v>
      </c>
      <c r="H283" s="1">
        <f t="shared" si="57"/>
        <v>0.59305555555555556</v>
      </c>
      <c r="I283" s="1" t="str">
        <f t="shared" si="52"/>
        <v/>
      </c>
      <c r="J283">
        <f t="shared" si="53"/>
        <v>11.999999999999957</v>
      </c>
      <c r="K283">
        <f t="shared" si="58"/>
        <v>9.9999999999999645</v>
      </c>
      <c r="L283">
        <f t="shared" si="54"/>
        <v>1</v>
      </c>
      <c r="M283">
        <f t="shared" ca="1" si="55"/>
        <v>1303</v>
      </c>
      <c r="N283" t="str">
        <f t="shared" si="59"/>
        <v/>
      </c>
      <c r="O283">
        <f t="shared" si="60"/>
        <v>60.059999999999782</v>
      </c>
      <c r="P283" s="7">
        <f t="shared" si="61"/>
        <v>17.354658467472191</v>
      </c>
      <c r="Q283">
        <f t="shared" si="62"/>
        <v>9.9999999999999645E-2</v>
      </c>
      <c r="R283">
        <f t="shared" si="63"/>
        <v>60.159999999999783</v>
      </c>
      <c r="S283" s="7">
        <f t="shared" si="64"/>
        <v>17.454658467472193</v>
      </c>
    </row>
    <row r="284" spans="1:19" x14ac:dyDescent="0.2">
      <c r="A284" s="11"/>
      <c r="B284"/>
      <c r="C284" s="21"/>
      <c r="D284" s="4">
        <v>10</v>
      </c>
      <c r="E284" s="4">
        <v>1426</v>
      </c>
      <c r="F284" s="6">
        <f t="shared" si="56"/>
        <v>0.60138888888888886</v>
      </c>
      <c r="G284" s="4">
        <v>1430</v>
      </c>
      <c r="H284" s="1">
        <f t="shared" si="57"/>
        <v>0.60416666666666663</v>
      </c>
      <c r="I284" s="1" t="str">
        <f t="shared" si="52"/>
        <v/>
      </c>
      <c r="J284">
        <f t="shared" si="53"/>
        <v>9.0000000000001279</v>
      </c>
      <c r="K284">
        <f t="shared" si="58"/>
        <v>3.9999999999999858</v>
      </c>
      <c r="L284">
        <f t="shared" si="54"/>
        <v>2</v>
      </c>
      <c r="M284">
        <f t="shared" ca="1" si="55"/>
        <v>1303</v>
      </c>
      <c r="N284" t="str">
        <f t="shared" si="59"/>
        <v/>
      </c>
      <c r="O284">
        <f t="shared" si="60"/>
        <v>945.00000000001342</v>
      </c>
      <c r="P284" s="7">
        <f t="shared" si="61"/>
        <v>570.81204129049377</v>
      </c>
      <c r="Q284">
        <f t="shared" si="62"/>
        <v>39.999999999999858</v>
      </c>
      <c r="R284">
        <f t="shared" si="63"/>
        <v>985.0000000000133</v>
      </c>
      <c r="S284" s="7">
        <f t="shared" si="64"/>
        <v>610.81204129049365</v>
      </c>
    </row>
    <row r="285" spans="1:19" x14ac:dyDescent="0.2">
      <c r="A285" s="11"/>
      <c r="B285"/>
      <c r="C285" s="21"/>
      <c r="D285" s="4">
        <v>200</v>
      </c>
      <c r="E285" s="4">
        <v>1439</v>
      </c>
      <c r="F285" s="6">
        <f t="shared" si="56"/>
        <v>0.61041666666666672</v>
      </c>
      <c r="G285" s="4">
        <v>1447</v>
      </c>
      <c r="H285" s="1">
        <f t="shared" si="57"/>
        <v>0.61597222222222225</v>
      </c>
      <c r="I285" s="1" t="str">
        <f t="shared" si="52"/>
        <v/>
      </c>
      <c r="J285">
        <f t="shared" si="53"/>
        <v>20.999999999999925</v>
      </c>
      <c r="K285">
        <f t="shared" si="58"/>
        <v>7.9999999999999716</v>
      </c>
      <c r="L285">
        <f t="shared" si="54"/>
        <v>3</v>
      </c>
      <c r="M285">
        <f t="shared" ca="1" si="55"/>
        <v>1303</v>
      </c>
      <c r="N285" t="str">
        <f t="shared" si="59"/>
        <v/>
      </c>
      <c r="O285">
        <f t="shared" si="60"/>
        <v>2101.0499999999925</v>
      </c>
      <c r="P285" s="7">
        <f t="shared" si="61"/>
        <v>552.29040794294076</v>
      </c>
      <c r="Q285">
        <f t="shared" si="62"/>
        <v>1599.9999999999943</v>
      </c>
      <c r="R285">
        <f t="shared" si="63"/>
        <v>3701.0499999999865</v>
      </c>
      <c r="S285" s="7">
        <f t="shared" si="64"/>
        <v>2152.290407942935</v>
      </c>
    </row>
    <row r="286" spans="1:19" x14ac:dyDescent="0.2">
      <c r="A286" s="11"/>
      <c r="B286"/>
      <c r="C286" s="21"/>
      <c r="D286" s="4">
        <v>0.1</v>
      </c>
      <c r="E286" s="4">
        <v>1508</v>
      </c>
      <c r="F286" s="6">
        <f t="shared" si="56"/>
        <v>0.63055555555555554</v>
      </c>
      <c r="G286" s="4">
        <v>1511</v>
      </c>
      <c r="H286" s="1">
        <f t="shared" si="57"/>
        <v>0.63263888888888886</v>
      </c>
      <c r="I286" s="1">
        <f t="shared" si="52"/>
        <v>0.63611111111111107</v>
      </c>
      <c r="J286" t="str">
        <f t="shared" si="53"/>
        <v/>
      </c>
      <c r="K286">
        <f t="shared" si="58"/>
        <v>2.9999999999999893</v>
      </c>
      <c r="L286">
        <f t="shared" si="54"/>
        <v>4</v>
      </c>
      <c r="M286">
        <f t="shared" ca="1" si="55"/>
        <v>1303</v>
      </c>
      <c r="N286">
        <f t="shared" ca="1" si="59"/>
        <v>132.99999999999986</v>
      </c>
      <c r="O286">
        <f t="shared" si="60"/>
        <v>0.25</v>
      </c>
      <c r="P286" s="7">
        <f t="shared" si="61"/>
        <v>4.342905372259271E-2</v>
      </c>
      <c r="Q286">
        <f t="shared" si="62"/>
        <v>0.29999999999999893</v>
      </c>
      <c r="R286">
        <f t="shared" si="63"/>
        <v>0.54999999999999893</v>
      </c>
      <c r="S286" s="7">
        <f t="shared" si="64"/>
        <v>0.34342905372259164</v>
      </c>
    </row>
    <row r="287" spans="1:19" x14ac:dyDescent="0.2">
      <c r="A287" s="11">
        <v>39700</v>
      </c>
      <c r="B287">
        <v>1035</v>
      </c>
      <c r="C287" s="21" t="s">
        <v>134</v>
      </c>
      <c r="D287" s="4">
        <v>0.01</v>
      </c>
      <c r="E287" s="4">
        <v>1407</v>
      </c>
      <c r="F287" s="6">
        <f t="shared" si="56"/>
        <v>0.58819444444444446</v>
      </c>
      <c r="G287" s="4">
        <v>1409</v>
      </c>
      <c r="H287" s="1">
        <f t="shared" si="57"/>
        <v>0.58958333333333335</v>
      </c>
      <c r="I287" s="1" t="str">
        <f t="shared" si="52"/>
        <v/>
      </c>
      <c r="J287">
        <f t="shared" si="53"/>
        <v>4.9999999999999822</v>
      </c>
      <c r="K287">
        <f t="shared" si="58"/>
        <v>1.9999999999999929</v>
      </c>
      <c r="L287">
        <f t="shared" si="54"/>
        <v>1</v>
      </c>
      <c r="M287">
        <f t="shared" ca="1" si="55"/>
        <v>1035</v>
      </c>
      <c r="N287" t="str">
        <f t="shared" si="59"/>
        <v/>
      </c>
      <c r="O287">
        <f t="shared" si="60"/>
        <v>0.27499999999999902</v>
      </c>
      <c r="P287" s="7">
        <f t="shared" si="61"/>
        <v>0.19544015550863911</v>
      </c>
      <c r="Q287">
        <f t="shared" si="62"/>
        <v>1.9999999999999931E-2</v>
      </c>
      <c r="R287">
        <f t="shared" si="63"/>
        <v>0.29499999999999893</v>
      </c>
      <c r="S287" s="7">
        <f t="shared" si="64"/>
        <v>0.21544015550863904</v>
      </c>
    </row>
    <row r="288" spans="1:19" x14ac:dyDescent="0.2">
      <c r="A288"/>
      <c r="B288"/>
      <c r="C288" s="21"/>
      <c r="D288" s="4">
        <v>0.1</v>
      </c>
      <c r="E288" s="4">
        <v>1414</v>
      </c>
      <c r="F288" s="6">
        <f t="shared" si="56"/>
        <v>0.59305555555555556</v>
      </c>
      <c r="G288" s="4">
        <v>1526</v>
      </c>
      <c r="H288" s="1">
        <f t="shared" si="57"/>
        <v>0.6430555555555556</v>
      </c>
      <c r="I288" s="1" t="str">
        <f t="shared" si="52"/>
        <v/>
      </c>
      <c r="J288">
        <f t="shared" si="53"/>
        <v>19.999999999999929</v>
      </c>
      <c r="K288">
        <f t="shared" si="58"/>
        <v>72.000000000000057</v>
      </c>
      <c r="L288">
        <f t="shared" si="54"/>
        <v>2</v>
      </c>
      <c r="M288">
        <f t="shared" ca="1" si="55"/>
        <v>1035</v>
      </c>
      <c r="N288" t="str">
        <f t="shared" si="59"/>
        <v/>
      </c>
      <c r="O288">
        <f t="shared" si="60"/>
        <v>1000.9999999999964</v>
      </c>
      <c r="P288" s="7">
        <f t="shared" si="61"/>
        <v>289.24054324532545</v>
      </c>
      <c r="Q288">
        <f t="shared" si="62"/>
        <v>7.2000000000000064</v>
      </c>
      <c r="R288">
        <f t="shared" si="63"/>
        <v>1008.1999999999964</v>
      </c>
      <c r="S288" s="7">
        <f t="shared" si="64"/>
        <v>296.44054324532544</v>
      </c>
    </row>
    <row r="289" spans="1:19" x14ac:dyDescent="0.2">
      <c r="A289"/>
      <c r="B289"/>
      <c r="C289" s="21"/>
      <c r="D289" s="4">
        <v>100</v>
      </c>
      <c r="E289" s="4">
        <v>1546</v>
      </c>
      <c r="F289" s="6">
        <f t="shared" si="56"/>
        <v>0.65694444444444444</v>
      </c>
      <c r="G289" s="4">
        <v>1553</v>
      </c>
      <c r="H289" s="1">
        <f t="shared" si="57"/>
        <v>0.66180555555555554</v>
      </c>
      <c r="I289" s="1" t="str">
        <f t="shared" si="52"/>
        <v/>
      </c>
      <c r="J289">
        <f t="shared" si="53"/>
        <v>14.00000000000011</v>
      </c>
      <c r="K289">
        <f t="shared" si="58"/>
        <v>6.9999999999999751</v>
      </c>
      <c r="L289">
        <f t="shared" si="54"/>
        <v>3</v>
      </c>
      <c r="M289">
        <f t="shared" ca="1" si="55"/>
        <v>1035</v>
      </c>
      <c r="N289" t="str">
        <f t="shared" si="59"/>
        <v/>
      </c>
      <c r="O289">
        <f t="shared" si="60"/>
        <v>701.22500000000548</v>
      </c>
      <c r="P289" s="7">
        <f t="shared" si="61"/>
        <v>220.15131484957044</v>
      </c>
      <c r="Q289">
        <f t="shared" si="62"/>
        <v>699.9999999999975</v>
      </c>
      <c r="R289">
        <f t="shared" si="63"/>
        <v>1401.2250000000031</v>
      </c>
      <c r="S289" s="7">
        <f t="shared" si="64"/>
        <v>920.15131484956794</v>
      </c>
    </row>
    <row r="290" spans="1:19" x14ac:dyDescent="0.2">
      <c r="A290" s="11"/>
      <c r="B290"/>
      <c r="C290" s="21"/>
      <c r="D290" s="4">
        <v>0.17499999999999999</v>
      </c>
      <c r="E290" s="4">
        <v>1607</v>
      </c>
      <c r="F290" s="6">
        <f t="shared" si="56"/>
        <v>0.67152777777777783</v>
      </c>
      <c r="G290" s="4">
        <v>1611</v>
      </c>
      <c r="H290" s="1">
        <f t="shared" si="57"/>
        <v>0.6743055555555556</v>
      </c>
      <c r="I290" s="1">
        <f t="shared" si="52"/>
        <v>0.67777777777777781</v>
      </c>
      <c r="J290" t="str">
        <f t="shared" si="53"/>
        <v/>
      </c>
      <c r="K290">
        <f t="shared" si="58"/>
        <v>3.9999999999999858</v>
      </c>
      <c r="L290">
        <f t="shared" si="54"/>
        <v>4</v>
      </c>
      <c r="M290">
        <f t="shared" ca="1" si="55"/>
        <v>1035</v>
      </c>
      <c r="N290">
        <f t="shared" ca="1" si="59"/>
        <v>341</v>
      </c>
      <c r="O290">
        <f t="shared" si="60"/>
        <v>0.4375</v>
      </c>
      <c r="P290" s="7">
        <f t="shared" si="61"/>
        <v>7.2478175629459338E-2</v>
      </c>
      <c r="Q290">
        <f t="shared" si="62"/>
        <v>0.69999999999999751</v>
      </c>
      <c r="R290">
        <f t="shared" si="63"/>
        <v>1.1374999999999975</v>
      </c>
      <c r="S290" s="7">
        <f t="shared" si="64"/>
        <v>0.77247817562945686</v>
      </c>
    </row>
    <row r="291" spans="1:19" x14ac:dyDescent="0.2">
      <c r="A291" s="11">
        <v>39701</v>
      </c>
      <c r="B291">
        <v>932</v>
      </c>
      <c r="C291" s="21" t="s">
        <v>86</v>
      </c>
      <c r="D291" s="4">
        <v>0.1</v>
      </c>
      <c r="E291" s="4">
        <v>1533</v>
      </c>
      <c r="F291" s="6">
        <f t="shared" si="56"/>
        <v>0.6479166666666667</v>
      </c>
      <c r="G291" s="4">
        <v>1537</v>
      </c>
      <c r="H291" s="1">
        <f t="shared" si="57"/>
        <v>0.65069444444444446</v>
      </c>
      <c r="I291" s="1">
        <f t="shared" si="52"/>
        <v>0.65416666666666667</v>
      </c>
      <c r="J291" t="str">
        <f t="shared" si="53"/>
        <v/>
      </c>
      <c r="K291">
        <f t="shared" si="58"/>
        <v>3.9999999999999858</v>
      </c>
      <c r="L291">
        <f t="shared" si="54"/>
        <v>1</v>
      </c>
      <c r="M291">
        <f t="shared" ca="1" si="55"/>
        <v>932</v>
      </c>
      <c r="N291">
        <f t="shared" ca="1" si="59"/>
        <v>370.00000000000006</v>
      </c>
      <c r="O291">
        <f t="shared" si="60"/>
        <v>0.25</v>
      </c>
      <c r="P291" s="7">
        <f t="shared" si="61"/>
        <v>4.342905372259271E-2</v>
      </c>
      <c r="Q291">
        <f t="shared" si="62"/>
        <v>0.39999999999999858</v>
      </c>
      <c r="R291">
        <f t="shared" si="63"/>
        <v>0.64999999999999858</v>
      </c>
      <c r="S291" s="7">
        <f t="shared" si="64"/>
        <v>0.44342905372259128</v>
      </c>
    </row>
    <row r="292" spans="1:19" x14ac:dyDescent="0.2">
      <c r="A292" s="11">
        <v>39702</v>
      </c>
      <c r="B292">
        <v>910</v>
      </c>
      <c r="C292" s="21" t="s">
        <v>86</v>
      </c>
      <c r="D292" s="4">
        <v>0.01</v>
      </c>
      <c r="E292" s="4">
        <v>1500</v>
      </c>
      <c r="F292" s="6">
        <f t="shared" si="56"/>
        <v>0.625</v>
      </c>
      <c r="G292" s="4">
        <v>1503</v>
      </c>
      <c r="H292" s="1">
        <f t="shared" si="57"/>
        <v>0.62708333333333333</v>
      </c>
      <c r="I292" s="1">
        <f t="shared" si="52"/>
        <v>0.63055555555555554</v>
      </c>
      <c r="J292" t="str">
        <f t="shared" si="53"/>
        <v/>
      </c>
      <c r="K292">
        <f t="shared" si="58"/>
        <v>2.9999999999999893</v>
      </c>
      <c r="L292">
        <f t="shared" si="54"/>
        <v>1</v>
      </c>
      <c r="M292">
        <f t="shared" ca="1" si="55"/>
        <v>910</v>
      </c>
      <c r="N292">
        <f t="shared" ca="1" si="59"/>
        <v>358</v>
      </c>
      <c r="O292">
        <f t="shared" si="60"/>
        <v>2.5000000000000001E-2</v>
      </c>
      <c r="P292" s="7">
        <f t="shared" si="61"/>
        <v>5.4281443780592247E-3</v>
      </c>
      <c r="Q292">
        <f t="shared" si="62"/>
        <v>2.9999999999999895E-2</v>
      </c>
      <c r="R292">
        <f t="shared" si="63"/>
        <v>5.4999999999999896E-2</v>
      </c>
      <c r="S292" s="7">
        <f t="shared" si="64"/>
        <v>3.542814437805912E-2</v>
      </c>
    </row>
    <row r="293" spans="1:19" x14ac:dyDescent="0.2">
      <c r="A293" s="11">
        <v>39703</v>
      </c>
      <c r="B293">
        <v>818</v>
      </c>
      <c r="C293" s="21">
        <v>4</v>
      </c>
      <c r="D293" s="4">
        <v>0.01</v>
      </c>
      <c r="E293" s="4">
        <v>1035</v>
      </c>
      <c r="F293" s="6">
        <f t="shared" si="56"/>
        <v>0.44097222222222227</v>
      </c>
      <c r="G293" s="4">
        <v>1038</v>
      </c>
      <c r="H293" s="1">
        <f t="shared" si="57"/>
        <v>0.44305555555555554</v>
      </c>
      <c r="I293" s="1" t="str">
        <f t="shared" si="52"/>
        <v/>
      </c>
      <c r="J293">
        <f t="shared" si="53"/>
        <v>5.0000000000000622</v>
      </c>
      <c r="K293">
        <f t="shared" si="58"/>
        <v>2.9999999999999094</v>
      </c>
      <c r="L293">
        <f t="shared" si="54"/>
        <v>1</v>
      </c>
      <c r="M293">
        <f t="shared" ca="1" si="55"/>
        <v>818</v>
      </c>
      <c r="N293" t="str">
        <f t="shared" si="59"/>
        <v/>
      </c>
      <c r="O293">
        <f t="shared" si="60"/>
        <v>0.27500000000000341</v>
      </c>
      <c r="P293" s="7">
        <f t="shared" si="61"/>
        <v>0.19544015550864224</v>
      </c>
      <c r="Q293">
        <f t="shared" si="62"/>
        <v>2.9999999999999093E-2</v>
      </c>
      <c r="R293">
        <f t="shared" si="63"/>
        <v>0.30500000000000249</v>
      </c>
      <c r="S293" s="7">
        <f t="shared" si="64"/>
        <v>0.22544015550864133</v>
      </c>
    </row>
    <row r="294" spans="1:19" x14ac:dyDescent="0.2">
      <c r="A294"/>
      <c r="B294"/>
      <c r="C294" s="21"/>
      <c r="D294" s="4">
        <v>0.1</v>
      </c>
      <c r="E294" s="4">
        <v>1043</v>
      </c>
      <c r="F294" s="6">
        <f t="shared" si="56"/>
        <v>0.4465277777777778</v>
      </c>
      <c r="G294" s="4">
        <v>1110</v>
      </c>
      <c r="H294" s="1">
        <f t="shared" si="57"/>
        <v>0.46527777777777773</v>
      </c>
      <c r="I294" s="1">
        <f t="shared" si="52"/>
        <v>0.46874999999999994</v>
      </c>
      <c r="J294" t="str">
        <f t="shared" si="53"/>
        <v/>
      </c>
      <c r="K294">
        <f t="shared" si="58"/>
        <v>26.999999999999904</v>
      </c>
      <c r="L294">
        <f t="shared" si="54"/>
        <v>2</v>
      </c>
      <c r="M294">
        <f t="shared" ca="1" si="55"/>
        <v>818</v>
      </c>
      <c r="N294">
        <f t="shared" ca="1" si="59"/>
        <v>176.99999999999986</v>
      </c>
      <c r="O294">
        <f t="shared" si="60"/>
        <v>0.25</v>
      </c>
      <c r="P294" s="7">
        <f t="shared" si="61"/>
        <v>4.342905372259271E-2</v>
      </c>
      <c r="Q294">
        <f t="shared" si="62"/>
        <v>2.6999999999999904</v>
      </c>
      <c r="R294">
        <f t="shared" si="63"/>
        <v>2.9499999999999904</v>
      </c>
      <c r="S294" s="7">
        <f t="shared" si="64"/>
        <v>2.7434290537225832</v>
      </c>
    </row>
    <row r="295" spans="1:19" x14ac:dyDescent="0.2">
      <c r="A295" s="11">
        <v>39703</v>
      </c>
      <c r="B295">
        <v>1331</v>
      </c>
      <c r="C295" s="21"/>
      <c r="D295" s="4">
        <v>0.1</v>
      </c>
      <c r="E295" s="4">
        <v>1353</v>
      </c>
      <c r="F295" s="6">
        <f t="shared" si="56"/>
        <v>0.57847222222222217</v>
      </c>
      <c r="G295" s="4">
        <v>1406</v>
      </c>
      <c r="H295" s="1">
        <f t="shared" si="57"/>
        <v>0.58750000000000002</v>
      </c>
      <c r="I295" s="1" t="str">
        <f t="shared" si="52"/>
        <v/>
      </c>
      <c r="J295">
        <f t="shared" si="53"/>
        <v>9.9999999999999645</v>
      </c>
      <c r="K295">
        <f t="shared" si="58"/>
        <v>13.000000000000114</v>
      </c>
      <c r="L295">
        <f t="shared" si="54"/>
        <v>1</v>
      </c>
      <c r="M295">
        <f t="shared" ca="1" si="55"/>
        <v>1331</v>
      </c>
      <c r="N295" t="str">
        <f t="shared" si="59"/>
        <v/>
      </c>
      <c r="O295">
        <f t="shared" si="60"/>
        <v>50.499999999999815</v>
      </c>
      <c r="P295" s="7">
        <f t="shared" si="61"/>
        <v>21.497623068657919</v>
      </c>
      <c r="Q295">
        <f t="shared" si="62"/>
        <v>1.3000000000000114</v>
      </c>
      <c r="R295">
        <f t="shared" si="63"/>
        <v>51.799999999999827</v>
      </c>
      <c r="S295" s="7">
        <f t="shared" si="64"/>
        <v>22.797623068657931</v>
      </c>
    </row>
    <row r="296" spans="1:19" x14ac:dyDescent="0.2">
      <c r="A296" s="11"/>
      <c r="B296"/>
      <c r="C296" s="21"/>
      <c r="D296" s="4">
        <v>10</v>
      </c>
      <c r="E296" s="4">
        <v>1416</v>
      </c>
      <c r="F296" s="6">
        <f t="shared" si="56"/>
        <v>0.59444444444444444</v>
      </c>
      <c r="G296" s="4">
        <v>1419</v>
      </c>
      <c r="H296" s="1">
        <f t="shared" si="57"/>
        <v>0.59652777777777777</v>
      </c>
      <c r="I296" s="1" t="str">
        <f t="shared" si="52"/>
        <v/>
      </c>
      <c r="J296">
        <f t="shared" si="53"/>
        <v>8.999999999999968</v>
      </c>
      <c r="K296">
        <f t="shared" si="58"/>
        <v>2.9999999999999893</v>
      </c>
      <c r="L296">
        <f t="shared" si="54"/>
        <v>2</v>
      </c>
      <c r="M296">
        <f t="shared" ca="1" si="55"/>
        <v>1331</v>
      </c>
      <c r="N296" t="str">
        <f t="shared" si="59"/>
        <v/>
      </c>
      <c r="O296">
        <f t="shared" si="60"/>
        <v>944.99999999999659</v>
      </c>
      <c r="P296" s="7">
        <f t="shared" si="61"/>
        <v>570.81204129048365</v>
      </c>
      <c r="Q296">
        <f t="shared" si="62"/>
        <v>29.999999999999893</v>
      </c>
      <c r="R296">
        <f t="shared" si="63"/>
        <v>974.99999999999648</v>
      </c>
      <c r="S296" s="7">
        <f t="shared" si="64"/>
        <v>600.81204129048353</v>
      </c>
    </row>
    <row r="297" spans="1:19" x14ac:dyDescent="0.2">
      <c r="A297"/>
      <c r="B297"/>
      <c r="C297" s="21"/>
      <c r="D297" s="4">
        <v>200</v>
      </c>
      <c r="E297" s="4">
        <v>1428</v>
      </c>
      <c r="F297" s="6">
        <f t="shared" si="56"/>
        <v>0.60277777777777775</v>
      </c>
      <c r="G297" s="4">
        <v>1601</v>
      </c>
      <c r="H297" s="1">
        <f t="shared" si="57"/>
        <v>0.66736111111111107</v>
      </c>
      <c r="I297" s="1">
        <f t="shared" si="52"/>
        <v>0.67083333333333328</v>
      </c>
      <c r="J297" t="str">
        <f t="shared" si="53"/>
        <v/>
      </c>
      <c r="K297">
        <f t="shared" si="58"/>
        <v>92.999999999999986</v>
      </c>
      <c r="L297">
        <f t="shared" si="54"/>
        <v>3</v>
      </c>
      <c r="M297">
        <f t="shared" ca="1" si="55"/>
        <v>1331</v>
      </c>
      <c r="N297">
        <f t="shared" ca="1" si="59"/>
        <v>154.99999999999994</v>
      </c>
      <c r="O297">
        <f t="shared" si="60"/>
        <v>500</v>
      </c>
      <c r="P297" s="7">
        <f t="shared" si="61"/>
        <v>52.318172546220183</v>
      </c>
      <c r="Q297">
        <f t="shared" si="62"/>
        <v>18599.999999999996</v>
      </c>
      <c r="R297">
        <f t="shared" si="63"/>
        <v>19099.999999999996</v>
      </c>
      <c r="S297" s="7">
        <f t="shared" si="64"/>
        <v>18652.318172546216</v>
      </c>
    </row>
    <row r="298" spans="1:19" x14ac:dyDescent="0.2">
      <c r="A298" s="11">
        <v>39706</v>
      </c>
      <c r="B298">
        <v>818</v>
      </c>
      <c r="C298" s="65" t="s">
        <v>78</v>
      </c>
      <c r="D298" s="4">
        <v>0.01</v>
      </c>
      <c r="E298" s="4">
        <v>1014</v>
      </c>
      <c r="F298" s="6">
        <f t="shared" si="56"/>
        <v>0.42638888888888887</v>
      </c>
      <c r="G298" s="4">
        <v>1031</v>
      </c>
      <c r="H298" s="1">
        <f t="shared" si="57"/>
        <v>0.4381944444444445</v>
      </c>
      <c r="I298" s="1">
        <f t="shared" si="52"/>
        <v>0.44166666666666671</v>
      </c>
      <c r="J298" t="str">
        <f t="shared" si="53"/>
        <v/>
      </c>
      <c r="K298">
        <f t="shared" si="58"/>
        <v>17.000000000000099</v>
      </c>
      <c r="L298">
        <f t="shared" si="54"/>
        <v>1</v>
      </c>
      <c r="M298">
        <f t="shared" ca="1" si="55"/>
        <v>818</v>
      </c>
      <c r="N298">
        <f t="shared" ca="1" si="59"/>
        <v>138</v>
      </c>
      <c r="O298">
        <f t="shared" si="60"/>
        <v>2.5000000000000001E-2</v>
      </c>
      <c r="P298" s="7">
        <f t="shared" si="61"/>
        <v>5.4281443780592247E-3</v>
      </c>
      <c r="Q298">
        <f t="shared" si="62"/>
        <v>0.17000000000000101</v>
      </c>
      <c r="R298">
        <f t="shared" si="63"/>
        <v>0.19500000000000101</v>
      </c>
      <c r="S298" s="7">
        <f t="shared" si="64"/>
        <v>0.17542814437806023</v>
      </c>
    </row>
    <row r="299" spans="1:19" x14ac:dyDescent="0.2">
      <c r="A299" s="11">
        <v>39706</v>
      </c>
      <c r="B299">
        <v>1348</v>
      </c>
      <c r="C299" s="21"/>
      <c r="D299" s="4">
        <v>0.01</v>
      </c>
      <c r="E299" s="4">
        <v>1451</v>
      </c>
      <c r="F299" s="6">
        <f t="shared" si="56"/>
        <v>0.61875000000000002</v>
      </c>
      <c r="G299" s="4">
        <v>1501</v>
      </c>
      <c r="H299" s="1">
        <f t="shared" si="57"/>
        <v>0.62569444444444444</v>
      </c>
      <c r="I299" s="1">
        <f t="shared" si="52"/>
        <v>0.62916666666666665</v>
      </c>
      <c r="J299" t="str">
        <f t="shared" si="53"/>
        <v/>
      </c>
      <c r="K299">
        <f t="shared" si="58"/>
        <v>9.9999999999999645</v>
      </c>
      <c r="L299">
        <f t="shared" si="54"/>
        <v>1</v>
      </c>
      <c r="M299">
        <f t="shared" ca="1" si="55"/>
        <v>1348</v>
      </c>
      <c r="N299">
        <f t="shared" ca="1" si="59"/>
        <v>77.999999999999886</v>
      </c>
      <c r="O299">
        <f t="shared" si="60"/>
        <v>2.5000000000000001E-2</v>
      </c>
      <c r="P299" s="7">
        <f t="shared" si="61"/>
        <v>5.4281443780592247E-3</v>
      </c>
      <c r="Q299">
        <f t="shared" si="62"/>
        <v>9.9999999999999645E-2</v>
      </c>
      <c r="R299">
        <f t="shared" si="63"/>
        <v>0.12499999999999964</v>
      </c>
      <c r="S299" s="7">
        <f t="shared" si="64"/>
        <v>0.10542814437805886</v>
      </c>
    </row>
    <row r="300" spans="1:19" x14ac:dyDescent="0.2">
      <c r="A300" s="11">
        <v>39706</v>
      </c>
      <c r="B300">
        <v>1505</v>
      </c>
      <c r="C300" s="21"/>
      <c r="D300" s="4">
        <v>0.01</v>
      </c>
      <c r="E300" s="4">
        <v>1614</v>
      </c>
      <c r="F300" s="6">
        <f t="shared" si="56"/>
        <v>0.67638888888888893</v>
      </c>
      <c r="G300" s="4">
        <v>1629</v>
      </c>
      <c r="H300" s="1">
        <f t="shared" si="57"/>
        <v>0.68680555555555556</v>
      </c>
      <c r="I300" s="1">
        <f t="shared" si="52"/>
        <v>0.69027777777777777</v>
      </c>
      <c r="J300" t="str">
        <f t="shared" si="53"/>
        <v/>
      </c>
      <c r="K300">
        <f t="shared" si="58"/>
        <v>14.999999999999947</v>
      </c>
      <c r="L300">
        <f t="shared" si="54"/>
        <v>1</v>
      </c>
      <c r="M300">
        <f t="shared" ca="1" si="55"/>
        <v>1505</v>
      </c>
      <c r="N300">
        <f t="shared" ca="1" si="59"/>
        <v>89</v>
      </c>
      <c r="O300">
        <f t="shared" si="60"/>
        <v>2.5000000000000001E-2</v>
      </c>
      <c r="P300" s="7">
        <f t="shared" si="61"/>
        <v>5.4281443780592247E-3</v>
      </c>
      <c r="Q300">
        <f t="shared" si="62"/>
        <v>0.14999999999999947</v>
      </c>
      <c r="R300">
        <f t="shared" si="63"/>
        <v>0.17499999999999946</v>
      </c>
      <c r="S300" s="7">
        <f t="shared" si="64"/>
        <v>0.15542814437805869</v>
      </c>
    </row>
    <row r="301" spans="1:19" x14ac:dyDescent="0.2">
      <c r="A301" s="11">
        <v>39707</v>
      </c>
      <c r="B301">
        <v>833</v>
      </c>
      <c r="C301" s="65" t="s">
        <v>78</v>
      </c>
      <c r="D301" s="4">
        <v>0.01</v>
      </c>
      <c r="E301" s="4">
        <v>1030</v>
      </c>
      <c r="F301" s="6">
        <f t="shared" si="56"/>
        <v>0.4375</v>
      </c>
      <c r="G301" s="4">
        <v>1042</v>
      </c>
      <c r="H301" s="1">
        <f t="shared" si="57"/>
        <v>0.4458333333333333</v>
      </c>
      <c r="I301" s="1" t="str">
        <f t="shared" si="52"/>
        <v/>
      </c>
      <c r="J301">
        <f t="shared" si="53"/>
        <v>11.000000000000041</v>
      </c>
      <c r="K301">
        <f t="shared" si="58"/>
        <v>11.999999999999957</v>
      </c>
      <c r="L301">
        <f t="shared" si="54"/>
        <v>1</v>
      </c>
      <c r="M301">
        <f t="shared" ca="1" si="55"/>
        <v>833</v>
      </c>
      <c r="N301" t="str">
        <f t="shared" si="59"/>
        <v/>
      </c>
      <c r="O301">
        <f t="shared" si="60"/>
        <v>0.16500000000000062</v>
      </c>
      <c r="P301" s="7">
        <f t="shared" si="61"/>
        <v>0.15870790199438456</v>
      </c>
      <c r="Q301">
        <f t="shared" si="62"/>
        <v>0.11999999999999958</v>
      </c>
      <c r="R301">
        <f t="shared" si="63"/>
        <v>0.2850000000000002</v>
      </c>
      <c r="S301" s="7">
        <f t="shared" si="64"/>
        <v>0.27870790199438411</v>
      </c>
    </row>
    <row r="302" spans="1:19" x14ac:dyDescent="0.2">
      <c r="A302" s="11"/>
      <c r="B302"/>
      <c r="C302" s="21"/>
      <c r="D302" s="4">
        <v>0.02</v>
      </c>
      <c r="E302" s="4">
        <v>1053</v>
      </c>
      <c r="F302" s="6">
        <f t="shared" si="56"/>
        <v>0.45347222222222222</v>
      </c>
      <c r="G302" s="4">
        <v>1140</v>
      </c>
      <c r="H302" s="1">
        <f t="shared" si="57"/>
        <v>0.4861111111111111</v>
      </c>
      <c r="I302" s="1">
        <f t="shared" si="52"/>
        <v>0.48958333333333331</v>
      </c>
      <c r="J302" t="str">
        <f t="shared" si="53"/>
        <v/>
      </c>
      <c r="K302">
        <f t="shared" si="58"/>
        <v>46.999999999999993</v>
      </c>
      <c r="L302">
        <f t="shared" si="54"/>
        <v>2</v>
      </c>
      <c r="M302">
        <f t="shared" ca="1" si="55"/>
        <v>833</v>
      </c>
      <c r="N302">
        <f t="shared" ca="1" si="59"/>
        <v>191.99999999999994</v>
      </c>
      <c r="O302">
        <f t="shared" si="60"/>
        <v>0.05</v>
      </c>
      <c r="P302" s="7">
        <f t="shared" si="61"/>
        <v>1.0096958881694557E-2</v>
      </c>
      <c r="Q302">
        <f t="shared" si="62"/>
        <v>0.93999999999999984</v>
      </c>
      <c r="R302">
        <f t="shared" si="63"/>
        <v>0.98999999999999988</v>
      </c>
      <c r="S302" s="7">
        <f t="shared" si="64"/>
        <v>0.95009695888169443</v>
      </c>
    </row>
    <row r="303" spans="1:19" x14ac:dyDescent="0.2">
      <c r="A303" s="11">
        <v>39707</v>
      </c>
      <c r="B303">
        <v>1313</v>
      </c>
      <c r="C303" s="21"/>
      <c r="D303" s="4">
        <v>10</v>
      </c>
      <c r="E303" s="4">
        <v>1347</v>
      </c>
      <c r="F303" s="6">
        <f t="shared" si="56"/>
        <v>0.57430555555555551</v>
      </c>
      <c r="G303" s="4">
        <v>1353</v>
      </c>
      <c r="H303" s="1">
        <f t="shared" si="57"/>
        <v>0.57847222222222217</v>
      </c>
      <c r="I303" s="1" t="str">
        <f t="shared" si="52"/>
        <v/>
      </c>
      <c r="J303">
        <f t="shared" si="53"/>
        <v>7.000000000000135</v>
      </c>
      <c r="K303">
        <f t="shared" si="58"/>
        <v>5.9999999999999787</v>
      </c>
      <c r="L303">
        <f t="shared" si="54"/>
        <v>1</v>
      </c>
      <c r="M303">
        <f t="shared" ca="1" si="55"/>
        <v>1313</v>
      </c>
      <c r="N303" t="str">
        <f t="shared" si="59"/>
        <v/>
      </c>
      <c r="O303">
        <f t="shared" si="60"/>
        <v>735.00000000001421</v>
      </c>
      <c r="P303" s="7">
        <f t="shared" si="61"/>
        <v>443.96492100371961</v>
      </c>
      <c r="Q303">
        <f t="shared" si="62"/>
        <v>59.999999999999787</v>
      </c>
      <c r="R303">
        <f t="shared" si="63"/>
        <v>795.00000000001398</v>
      </c>
      <c r="S303" s="7">
        <f t="shared" si="64"/>
        <v>503.96492100371938</v>
      </c>
    </row>
    <row r="304" spans="1:19" x14ac:dyDescent="0.2">
      <c r="A304"/>
      <c r="B304"/>
      <c r="C304" s="21"/>
      <c r="D304" s="4">
        <v>200</v>
      </c>
      <c r="E304" s="4">
        <v>1400</v>
      </c>
      <c r="F304" s="6">
        <f t="shared" si="56"/>
        <v>0.58333333333333337</v>
      </c>
      <c r="G304" s="4">
        <v>1442</v>
      </c>
      <c r="H304" s="1">
        <f t="shared" si="57"/>
        <v>0.61249999999999993</v>
      </c>
      <c r="I304" s="1">
        <f t="shared" si="52"/>
        <v>0.61597222222222214</v>
      </c>
      <c r="J304" t="str">
        <f t="shared" si="53"/>
        <v/>
      </c>
      <c r="K304">
        <f t="shared" si="58"/>
        <v>41.999999999999851</v>
      </c>
      <c r="L304">
        <f t="shared" si="54"/>
        <v>2</v>
      </c>
      <c r="M304">
        <f t="shared" ca="1" si="55"/>
        <v>1313</v>
      </c>
      <c r="N304">
        <f t="shared" ca="1" si="59"/>
        <v>93.999999999999829</v>
      </c>
      <c r="O304">
        <f t="shared" si="60"/>
        <v>500</v>
      </c>
      <c r="P304" s="7">
        <f t="shared" si="61"/>
        <v>52.318172546220183</v>
      </c>
      <c r="Q304">
        <f t="shared" si="62"/>
        <v>8399.9999999999709</v>
      </c>
      <c r="R304">
        <f t="shared" si="63"/>
        <v>8899.9999999999709</v>
      </c>
      <c r="S304" s="7">
        <f t="shared" si="64"/>
        <v>8452.3181725461909</v>
      </c>
    </row>
    <row r="305" spans="1:19" x14ac:dyDescent="0.2">
      <c r="A305" s="11">
        <v>39709</v>
      </c>
      <c r="B305">
        <v>1313</v>
      </c>
      <c r="C305" s="65" t="s">
        <v>53</v>
      </c>
      <c r="D305" s="4">
        <v>0.01</v>
      </c>
      <c r="E305" s="4">
        <v>1407</v>
      </c>
      <c r="F305" s="6">
        <f t="shared" si="56"/>
        <v>0.58819444444444446</v>
      </c>
      <c r="G305" s="4">
        <v>1418</v>
      </c>
      <c r="H305" s="1">
        <f t="shared" si="57"/>
        <v>0.59583333333333333</v>
      </c>
      <c r="I305" s="1" t="str">
        <f t="shared" si="52"/>
        <v/>
      </c>
      <c r="J305">
        <f t="shared" si="53"/>
        <v>15.999999999999943</v>
      </c>
      <c r="K305">
        <f t="shared" si="58"/>
        <v>10.999999999999961</v>
      </c>
      <c r="L305">
        <f t="shared" si="54"/>
        <v>1</v>
      </c>
      <c r="M305">
        <f t="shared" ca="1" si="55"/>
        <v>1313</v>
      </c>
      <c r="N305" t="str">
        <f t="shared" si="59"/>
        <v/>
      </c>
      <c r="O305">
        <f t="shared" si="60"/>
        <v>400.07999999999856</v>
      </c>
      <c r="P305" s="7">
        <f t="shared" si="61"/>
        <v>93.909973705392815</v>
      </c>
      <c r="Q305">
        <f t="shared" si="62"/>
        <v>0.10999999999999961</v>
      </c>
      <c r="R305">
        <f t="shared" si="63"/>
        <v>400.18999999999858</v>
      </c>
      <c r="S305" s="7">
        <f t="shared" si="64"/>
        <v>94.019973705392815</v>
      </c>
    </row>
    <row r="306" spans="1:19" x14ac:dyDescent="0.2">
      <c r="A306"/>
      <c r="B306"/>
      <c r="C306" s="21"/>
      <c r="D306" s="4">
        <v>50</v>
      </c>
      <c r="E306" s="4">
        <v>1434</v>
      </c>
      <c r="F306" s="6">
        <f t="shared" si="56"/>
        <v>0.6069444444444444</v>
      </c>
      <c r="G306" s="4">
        <v>1437</v>
      </c>
      <c r="H306" s="1">
        <f t="shared" si="57"/>
        <v>0.60902777777777783</v>
      </c>
      <c r="I306" s="1">
        <f t="shared" si="52"/>
        <v>0.61250000000000004</v>
      </c>
      <c r="J306" t="str">
        <f t="shared" si="53"/>
        <v/>
      </c>
      <c r="K306">
        <f t="shared" si="58"/>
        <v>3.0000000000001492</v>
      </c>
      <c r="L306">
        <f t="shared" si="54"/>
        <v>2</v>
      </c>
      <c r="M306">
        <f t="shared" ca="1" si="55"/>
        <v>1313</v>
      </c>
      <c r="N306">
        <f t="shared" ca="1" si="59"/>
        <v>89</v>
      </c>
      <c r="O306">
        <f t="shared" si="60"/>
        <v>125</v>
      </c>
      <c r="P306" s="7">
        <f t="shared" si="61"/>
        <v>14.102364719732718</v>
      </c>
      <c r="Q306">
        <f t="shared" si="62"/>
        <v>150.00000000000745</v>
      </c>
      <c r="R306">
        <f t="shared" si="63"/>
        <v>275.00000000000745</v>
      </c>
      <c r="S306" s="7">
        <f t="shared" si="64"/>
        <v>164.10236471974017</v>
      </c>
    </row>
    <row r="307" spans="1:19" x14ac:dyDescent="0.2">
      <c r="A307" s="11">
        <v>39710</v>
      </c>
      <c r="B307">
        <v>932</v>
      </c>
      <c r="C307" s="21">
        <v>4</v>
      </c>
      <c r="D307" s="4">
        <v>0.01</v>
      </c>
      <c r="E307" s="4">
        <v>1338</v>
      </c>
      <c r="F307" s="6">
        <f t="shared" si="56"/>
        <v>0.56805555555555554</v>
      </c>
      <c r="G307" s="4">
        <v>1343</v>
      </c>
      <c r="H307" s="1">
        <f t="shared" si="57"/>
        <v>0.57152777777777775</v>
      </c>
      <c r="I307" s="1" t="str">
        <f t="shared" si="52"/>
        <v/>
      </c>
      <c r="J307">
        <f t="shared" si="53"/>
        <v>9.0000000000001279</v>
      </c>
      <c r="K307">
        <f t="shared" si="58"/>
        <v>4.9999999999999822</v>
      </c>
      <c r="L307">
        <f t="shared" si="54"/>
        <v>1</v>
      </c>
      <c r="M307">
        <f t="shared" ca="1" si="55"/>
        <v>932</v>
      </c>
      <c r="N307" t="str">
        <f t="shared" si="59"/>
        <v/>
      </c>
      <c r="O307">
        <f t="shared" si="60"/>
        <v>45.045000000000641</v>
      </c>
      <c r="P307" s="7">
        <f t="shared" si="61"/>
        <v>13.015993850604373</v>
      </c>
      <c r="Q307">
        <f t="shared" si="62"/>
        <v>4.9999999999999822E-2</v>
      </c>
      <c r="R307">
        <f t="shared" si="63"/>
        <v>45.095000000000638</v>
      </c>
      <c r="S307" s="7">
        <f t="shared" si="64"/>
        <v>13.065993850604372</v>
      </c>
    </row>
    <row r="308" spans="1:19" x14ac:dyDescent="0.2">
      <c r="A308"/>
      <c r="B308"/>
      <c r="C308" s="21"/>
      <c r="D308" s="4">
        <v>10</v>
      </c>
      <c r="E308" s="4">
        <v>1352</v>
      </c>
      <c r="F308" s="6">
        <f t="shared" si="56"/>
        <v>0.57777777777777783</v>
      </c>
      <c r="G308" s="4">
        <v>1406</v>
      </c>
      <c r="H308" s="1">
        <f t="shared" si="57"/>
        <v>0.58750000000000002</v>
      </c>
      <c r="I308" s="1" t="str">
        <f t="shared" si="52"/>
        <v/>
      </c>
      <c r="J308">
        <f t="shared" si="53"/>
        <v>10.999999999999961</v>
      </c>
      <c r="K308">
        <f t="shared" si="58"/>
        <v>13.99999999999995</v>
      </c>
      <c r="L308">
        <f t="shared" si="54"/>
        <v>2</v>
      </c>
      <c r="M308">
        <f t="shared" ca="1" si="55"/>
        <v>932</v>
      </c>
      <c r="N308" t="str">
        <f t="shared" si="59"/>
        <v/>
      </c>
      <c r="O308">
        <f t="shared" si="60"/>
        <v>604.99999999999784</v>
      </c>
      <c r="P308" s="7">
        <f t="shared" si="61"/>
        <v>429.95155388951969</v>
      </c>
      <c r="Q308">
        <f t="shared" si="62"/>
        <v>139.99999999999949</v>
      </c>
      <c r="R308">
        <f t="shared" si="63"/>
        <v>744.99999999999727</v>
      </c>
      <c r="S308" s="7">
        <f t="shared" si="64"/>
        <v>569.95155388951912</v>
      </c>
    </row>
    <row r="309" spans="1:19" x14ac:dyDescent="0.2">
      <c r="A309"/>
      <c r="B309"/>
      <c r="C309" s="21"/>
      <c r="D309" s="4">
        <v>100</v>
      </c>
      <c r="E309" s="4">
        <v>1417</v>
      </c>
      <c r="F309" s="6">
        <f t="shared" si="56"/>
        <v>0.59513888888888888</v>
      </c>
      <c r="G309" s="4">
        <v>1500</v>
      </c>
      <c r="H309" s="1">
        <f t="shared" si="57"/>
        <v>0.625</v>
      </c>
      <c r="I309" s="1" t="str">
        <f t="shared" si="52"/>
        <v/>
      </c>
      <c r="J309">
        <f t="shared" si="53"/>
        <v>2.9999999999999893</v>
      </c>
      <c r="K309">
        <f t="shared" si="58"/>
        <v>43.000000000000007</v>
      </c>
      <c r="L309">
        <f t="shared" si="54"/>
        <v>3</v>
      </c>
      <c r="M309">
        <f t="shared" ca="1" si="55"/>
        <v>932</v>
      </c>
      <c r="N309" t="str">
        <f t="shared" si="59"/>
        <v/>
      </c>
      <c r="O309">
        <f t="shared" si="60"/>
        <v>449.99999999999841</v>
      </c>
      <c r="P309" s="7">
        <f t="shared" si="61"/>
        <v>432.80851538874094</v>
      </c>
      <c r="Q309">
        <f t="shared" si="62"/>
        <v>4300.0000000000009</v>
      </c>
      <c r="R309">
        <f t="shared" si="63"/>
        <v>4749.9999999999991</v>
      </c>
      <c r="S309" s="7">
        <f t="shared" si="64"/>
        <v>4732.8085153887423</v>
      </c>
    </row>
    <row r="310" spans="1:19" x14ac:dyDescent="0.2">
      <c r="A310" s="11"/>
      <c r="B310"/>
      <c r="C310" s="21"/>
      <c r="D310" s="4">
        <v>200</v>
      </c>
      <c r="E310" s="4">
        <v>1503</v>
      </c>
      <c r="F310" s="6">
        <f t="shared" si="56"/>
        <v>0.62708333333333333</v>
      </c>
      <c r="G310" s="4">
        <v>1600</v>
      </c>
      <c r="H310" s="1">
        <f t="shared" si="57"/>
        <v>0.66666666666666663</v>
      </c>
      <c r="I310" s="1" t="str">
        <f t="shared" si="52"/>
        <v/>
      </c>
      <c r="J310">
        <f t="shared" si="53"/>
        <v>8.999999999999968</v>
      </c>
      <c r="K310">
        <f t="shared" si="58"/>
        <v>56.999999999999957</v>
      </c>
      <c r="L310">
        <f t="shared" si="54"/>
        <v>4</v>
      </c>
      <c r="M310">
        <f t="shared" ca="1" si="55"/>
        <v>932</v>
      </c>
      <c r="N310" t="str">
        <f t="shared" si="59"/>
        <v/>
      </c>
      <c r="O310">
        <f t="shared" si="60"/>
        <v>904.49999999999682</v>
      </c>
      <c r="P310" s="7">
        <f t="shared" si="61"/>
        <v>338.03190946042713</v>
      </c>
      <c r="Q310">
        <f t="shared" si="62"/>
        <v>11399.999999999991</v>
      </c>
      <c r="R310">
        <f t="shared" si="63"/>
        <v>12304.499999999987</v>
      </c>
      <c r="S310" s="7">
        <f t="shared" si="64"/>
        <v>11738.031909460418</v>
      </c>
    </row>
    <row r="311" spans="1:19" x14ac:dyDescent="0.2">
      <c r="A311"/>
      <c r="B311"/>
      <c r="C311" s="21"/>
      <c r="D311" s="4">
        <v>1</v>
      </c>
      <c r="E311" s="4">
        <v>1609</v>
      </c>
      <c r="F311" s="6">
        <f t="shared" si="56"/>
        <v>0.67291666666666661</v>
      </c>
      <c r="G311" s="4">
        <v>1623</v>
      </c>
      <c r="H311" s="1">
        <f t="shared" si="57"/>
        <v>0.68263888888888891</v>
      </c>
      <c r="I311" s="1">
        <f t="shared" si="52"/>
        <v>0.68611111111111112</v>
      </c>
      <c r="J311" t="str">
        <f t="shared" si="53"/>
        <v/>
      </c>
      <c r="K311">
        <f t="shared" si="58"/>
        <v>14.00000000000011</v>
      </c>
      <c r="L311">
        <f t="shared" si="54"/>
        <v>5</v>
      </c>
      <c r="M311">
        <f t="shared" ca="1" si="55"/>
        <v>932</v>
      </c>
      <c r="N311">
        <f t="shared" ca="1" si="59"/>
        <v>416.00000000000006</v>
      </c>
      <c r="O311">
        <f t="shared" si="60"/>
        <v>2.5</v>
      </c>
      <c r="P311" s="7">
        <f t="shared" si="61"/>
        <v>0.36191198291773735</v>
      </c>
      <c r="Q311">
        <f t="shared" si="62"/>
        <v>14.00000000000011</v>
      </c>
      <c r="R311">
        <f t="shared" si="63"/>
        <v>16.50000000000011</v>
      </c>
      <c r="S311" s="7">
        <f t="shared" si="64"/>
        <v>14.361911982917848</v>
      </c>
    </row>
    <row r="312" spans="1:19" x14ac:dyDescent="0.2">
      <c r="A312" s="11">
        <v>39713</v>
      </c>
      <c r="B312">
        <v>818</v>
      </c>
      <c r="C312" s="65" t="s">
        <v>78</v>
      </c>
      <c r="D312" s="4">
        <v>0.01</v>
      </c>
      <c r="E312" s="4">
        <v>944</v>
      </c>
      <c r="F312" s="6">
        <f t="shared" si="56"/>
        <v>0.4055555555555555</v>
      </c>
      <c r="G312" s="4">
        <v>1003</v>
      </c>
      <c r="H312" s="1">
        <f t="shared" si="57"/>
        <v>0.41875000000000001</v>
      </c>
      <c r="I312" s="1">
        <f t="shared" si="52"/>
        <v>0.42222222222222222</v>
      </c>
      <c r="J312" t="str">
        <f t="shared" si="53"/>
        <v/>
      </c>
      <c r="K312">
        <f t="shared" si="58"/>
        <v>19.000000000000092</v>
      </c>
      <c r="L312">
        <f t="shared" si="54"/>
        <v>1</v>
      </c>
      <c r="M312">
        <f t="shared" ca="1" si="55"/>
        <v>818</v>
      </c>
      <c r="N312">
        <f t="shared" ca="1" si="59"/>
        <v>109.99999999999993</v>
      </c>
      <c r="O312">
        <f t="shared" si="60"/>
        <v>2.5000000000000001E-2</v>
      </c>
      <c r="P312" s="7">
        <f t="shared" si="61"/>
        <v>5.4281443780592247E-3</v>
      </c>
      <c r="Q312">
        <f t="shared" si="62"/>
        <v>0.19000000000000092</v>
      </c>
      <c r="R312">
        <f t="shared" si="63"/>
        <v>0.21500000000000091</v>
      </c>
      <c r="S312" s="7">
        <f t="shared" si="64"/>
        <v>0.19542814437806014</v>
      </c>
    </row>
    <row r="313" spans="1:19" x14ac:dyDescent="0.2">
      <c r="A313" s="11">
        <v>39713</v>
      </c>
      <c r="B313">
        <v>1115</v>
      </c>
      <c r="C313" s="21"/>
      <c r="D313" s="4">
        <v>1</v>
      </c>
      <c r="E313" s="4">
        <v>1143</v>
      </c>
      <c r="F313" s="6">
        <f t="shared" si="56"/>
        <v>0.48819444444444443</v>
      </c>
      <c r="G313" s="4">
        <v>1202</v>
      </c>
      <c r="H313" s="1">
        <f t="shared" si="57"/>
        <v>0.50138888888888888</v>
      </c>
      <c r="I313" s="1">
        <f t="shared" si="52"/>
        <v>0.50486111111111109</v>
      </c>
      <c r="J313" t="str">
        <f t="shared" si="53"/>
        <v/>
      </c>
      <c r="K313">
        <f t="shared" si="58"/>
        <v>19.000000000000014</v>
      </c>
      <c r="L313">
        <f t="shared" si="54"/>
        <v>1</v>
      </c>
      <c r="M313">
        <f t="shared" ca="1" si="55"/>
        <v>1115</v>
      </c>
      <c r="N313">
        <f t="shared" ca="1" si="59"/>
        <v>51.999999999999972</v>
      </c>
      <c r="O313">
        <f t="shared" si="60"/>
        <v>2.5</v>
      </c>
      <c r="P313" s="7">
        <f t="shared" si="61"/>
        <v>0.36191198291773735</v>
      </c>
      <c r="Q313">
        <f t="shared" si="62"/>
        <v>19.000000000000014</v>
      </c>
      <c r="R313">
        <f t="shared" si="63"/>
        <v>21.500000000000014</v>
      </c>
      <c r="S313" s="7">
        <f t="shared" si="64"/>
        <v>19.36191198291775</v>
      </c>
    </row>
    <row r="314" spans="1:19" x14ac:dyDescent="0.2">
      <c r="A314" s="11">
        <v>39713</v>
      </c>
      <c r="B314">
        <v>1344</v>
      </c>
      <c r="C314" s="21"/>
      <c r="D314" s="4">
        <v>0.01</v>
      </c>
      <c r="E314" s="4">
        <v>1425</v>
      </c>
      <c r="F314" s="6">
        <f t="shared" si="56"/>
        <v>0.60069444444444442</v>
      </c>
      <c r="G314" s="4">
        <v>1433</v>
      </c>
      <c r="H314" s="1">
        <f t="shared" si="57"/>
        <v>0.60625000000000007</v>
      </c>
      <c r="I314" s="1" t="str">
        <f t="shared" si="52"/>
        <v/>
      </c>
      <c r="J314">
        <f t="shared" si="53"/>
        <v>7.9999999999999716</v>
      </c>
      <c r="K314">
        <f t="shared" si="58"/>
        <v>8.0000000000001315</v>
      </c>
      <c r="L314">
        <f t="shared" si="54"/>
        <v>1</v>
      </c>
      <c r="M314">
        <f t="shared" ca="1" si="55"/>
        <v>1344</v>
      </c>
      <c r="N314" t="str">
        <f t="shared" si="59"/>
        <v/>
      </c>
      <c r="O314">
        <f t="shared" si="60"/>
        <v>0.43999999999999845</v>
      </c>
      <c r="P314" s="7">
        <f t="shared" si="61"/>
        <v>0.31270424881382258</v>
      </c>
      <c r="Q314">
        <f t="shared" si="62"/>
        <v>8.000000000000132E-2</v>
      </c>
      <c r="R314">
        <f t="shared" si="63"/>
        <v>0.5199999999999998</v>
      </c>
      <c r="S314" s="7">
        <f t="shared" si="64"/>
        <v>0.39270424881382393</v>
      </c>
    </row>
    <row r="315" spans="1:19" x14ac:dyDescent="0.2">
      <c r="A315" s="11"/>
      <c r="B315"/>
      <c r="C315" s="21"/>
      <c r="D315" s="4">
        <v>0.1</v>
      </c>
      <c r="E315" s="4">
        <v>1441</v>
      </c>
      <c r="F315" s="6">
        <f t="shared" si="56"/>
        <v>0.6118055555555556</v>
      </c>
      <c r="G315" s="4">
        <v>1446</v>
      </c>
      <c r="H315" s="1">
        <f t="shared" si="57"/>
        <v>0.61527777777777781</v>
      </c>
      <c r="I315" s="1">
        <f t="shared" si="52"/>
        <v>0.61875000000000002</v>
      </c>
      <c r="J315" t="str">
        <f t="shared" si="53"/>
        <v/>
      </c>
      <c r="K315">
        <f t="shared" si="58"/>
        <v>4.9999999999999822</v>
      </c>
      <c r="L315">
        <f t="shared" si="54"/>
        <v>2</v>
      </c>
      <c r="M315">
        <f t="shared" ca="1" si="55"/>
        <v>1344</v>
      </c>
      <c r="N315">
        <f t="shared" ca="1" si="59"/>
        <v>67.000000000000085</v>
      </c>
      <c r="O315">
        <f t="shared" si="60"/>
        <v>0.25</v>
      </c>
      <c r="P315" s="7">
        <f t="shared" si="61"/>
        <v>4.342905372259271E-2</v>
      </c>
      <c r="Q315">
        <f t="shared" si="62"/>
        <v>0.49999999999999822</v>
      </c>
      <c r="R315">
        <f t="shared" si="63"/>
        <v>0.74999999999999822</v>
      </c>
      <c r="S315" s="7">
        <f t="shared" si="64"/>
        <v>0.54342905372259098</v>
      </c>
    </row>
    <row r="316" spans="1:19" x14ac:dyDescent="0.2">
      <c r="A316" s="11">
        <v>39713</v>
      </c>
      <c r="B316">
        <v>1515</v>
      </c>
      <c r="C316" s="21"/>
      <c r="D316" s="4">
        <v>0.01</v>
      </c>
      <c r="E316" s="4">
        <v>1550</v>
      </c>
      <c r="F316" s="6">
        <f t="shared" si="56"/>
        <v>0.65972222222222221</v>
      </c>
      <c r="G316" s="4">
        <v>1559</v>
      </c>
      <c r="H316" s="1">
        <f t="shared" si="57"/>
        <v>0.66597222222222219</v>
      </c>
      <c r="I316" s="1" t="str">
        <f t="shared" si="52"/>
        <v/>
      </c>
      <c r="J316">
        <f t="shared" si="53"/>
        <v>5.9999999999999787</v>
      </c>
      <c r="K316">
        <f t="shared" si="58"/>
        <v>8.999999999999968</v>
      </c>
      <c r="L316">
        <f t="shared" si="54"/>
        <v>1</v>
      </c>
      <c r="M316">
        <f t="shared" ca="1" si="55"/>
        <v>1515</v>
      </c>
      <c r="N316" t="str">
        <f t="shared" si="59"/>
        <v/>
      </c>
      <c r="O316">
        <f t="shared" si="60"/>
        <v>0.32999999999999885</v>
      </c>
      <c r="P316" s="7">
        <f t="shared" si="61"/>
        <v>0.23452818661036695</v>
      </c>
      <c r="Q316">
        <f t="shared" si="62"/>
        <v>8.9999999999999677E-2</v>
      </c>
      <c r="R316">
        <f t="shared" si="63"/>
        <v>0.41999999999999854</v>
      </c>
      <c r="S316" s="7">
        <f t="shared" si="64"/>
        <v>0.32452818661036664</v>
      </c>
    </row>
    <row r="317" spans="1:19" x14ac:dyDescent="0.2">
      <c r="A317" s="11"/>
      <c r="B317"/>
      <c r="C317" s="21"/>
      <c r="D317" s="4">
        <v>0.1</v>
      </c>
      <c r="E317" s="4">
        <v>1605</v>
      </c>
      <c r="F317" s="6">
        <f t="shared" si="56"/>
        <v>0.67013888888888884</v>
      </c>
      <c r="G317" s="4">
        <v>1610</v>
      </c>
      <c r="H317" s="1">
        <f t="shared" si="57"/>
        <v>0.67361111111111116</v>
      </c>
      <c r="I317" s="1">
        <f t="shared" si="52"/>
        <v>0.67708333333333337</v>
      </c>
      <c r="J317" t="str">
        <f t="shared" si="53"/>
        <v/>
      </c>
      <c r="K317">
        <f t="shared" si="58"/>
        <v>5.0000000000001421</v>
      </c>
      <c r="L317">
        <f t="shared" si="54"/>
        <v>2</v>
      </c>
      <c r="M317">
        <f t="shared" ca="1" si="55"/>
        <v>1515</v>
      </c>
      <c r="N317">
        <f t="shared" ca="1" si="59"/>
        <v>60.000000000000107</v>
      </c>
      <c r="O317">
        <f t="shared" si="60"/>
        <v>0.25</v>
      </c>
      <c r="P317" s="7">
        <f t="shared" si="61"/>
        <v>4.342905372259271E-2</v>
      </c>
      <c r="Q317">
        <f t="shared" si="62"/>
        <v>0.50000000000001421</v>
      </c>
      <c r="R317">
        <f t="shared" si="63"/>
        <v>0.75000000000001421</v>
      </c>
      <c r="S317" s="7">
        <f t="shared" si="64"/>
        <v>0.54342905372260697</v>
      </c>
    </row>
    <row r="318" spans="1:19" x14ac:dyDescent="0.2">
      <c r="A318" s="11">
        <v>39714</v>
      </c>
      <c r="B318">
        <v>826</v>
      </c>
      <c r="C318" s="21" t="s">
        <v>78</v>
      </c>
      <c r="D318" s="4">
        <v>0.01</v>
      </c>
      <c r="E318" s="4">
        <v>1008</v>
      </c>
      <c r="F318" s="6">
        <f t="shared" si="56"/>
        <v>0.42222222222222222</v>
      </c>
      <c r="G318" s="4">
        <v>1039</v>
      </c>
      <c r="H318" s="1">
        <f t="shared" si="57"/>
        <v>0.44375000000000003</v>
      </c>
      <c r="I318" s="1">
        <f t="shared" si="52"/>
        <v>0.44722222222222224</v>
      </c>
      <c r="J318" t="str">
        <f t="shared" si="53"/>
        <v/>
      </c>
      <c r="K318">
        <f t="shared" si="58"/>
        <v>31.00000000000005</v>
      </c>
      <c r="L318">
        <f t="shared" si="54"/>
        <v>1</v>
      </c>
      <c r="M318">
        <f t="shared" ca="1" si="55"/>
        <v>826</v>
      </c>
      <c r="N318">
        <f t="shared" ca="1" si="59"/>
        <v>138</v>
      </c>
      <c r="O318">
        <f t="shared" si="60"/>
        <v>2.5000000000000001E-2</v>
      </c>
      <c r="P318" s="7">
        <f t="shared" si="61"/>
        <v>5.4281443780592247E-3</v>
      </c>
      <c r="Q318">
        <f t="shared" si="62"/>
        <v>0.3100000000000005</v>
      </c>
      <c r="R318">
        <f t="shared" si="63"/>
        <v>0.33500000000000052</v>
      </c>
      <c r="S318" s="7">
        <f t="shared" si="64"/>
        <v>0.31542814437805972</v>
      </c>
    </row>
    <row r="319" spans="1:19" x14ac:dyDescent="0.2">
      <c r="A319" s="11">
        <v>39715</v>
      </c>
      <c r="B319">
        <v>859</v>
      </c>
      <c r="C319" s="21">
        <v>4</v>
      </c>
      <c r="D319" s="4">
        <v>0.01</v>
      </c>
      <c r="E319" s="4">
        <v>955</v>
      </c>
      <c r="F319" s="6">
        <f t="shared" si="56"/>
        <v>0.41319444444444442</v>
      </c>
      <c r="G319" s="4">
        <v>1002</v>
      </c>
      <c r="H319" s="1">
        <f t="shared" si="57"/>
        <v>0.41805555555555557</v>
      </c>
      <c r="I319" s="1" t="str">
        <f t="shared" si="52"/>
        <v/>
      </c>
      <c r="J319">
        <f t="shared" si="53"/>
        <v>6.9999999999999751</v>
      </c>
      <c r="K319">
        <f t="shared" si="58"/>
        <v>7.0000000000000551</v>
      </c>
      <c r="L319">
        <f t="shared" si="54"/>
        <v>1</v>
      </c>
      <c r="M319">
        <f t="shared" ca="1" si="55"/>
        <v>859</v>
      </c>
      <c r="N319" t="str">
        <f t="shared" si="59"/>
        <v/>
      </c>
      <c r="O319">
        <f t="shared" si="60"/>
        <v>3.5349999999999873</v>
      </c>
      <c r="P319" s="7">
        <f t="shared" si="61"/>
        <v>1.5048627290633239</v>
      </c>
      <c r="Q319">
        <f t="shared" si="62"/>
        <v>7.0000000000000548E-2</v>
      </c>
      <c r="R319">
        <f t="shared" si="63"/>
        <v>3.604999999999988</v>
      </c>
      <c r="S319" s="7">
        <f t="shared" si="64"/>
        <v>1.5748627290633244</v>
      </c>
    </row>
    <row r="320" spans="1:19" x14ac:dyDescent="0.2">
      <c r="A320" s="11"/>
      <c r="B320"/>
      <c r="C320" s="21"/>
      <c r="D320" s="4">
        <v>1</v>
      </c>
      <c r="E320" s="4">
        <v>1009</v>
      </c>
      <c r="F320" s="6">
        <f t="shared" si="56"/>
        <v>0.42291666666666666</v>
      </c>
      <c r="G320" s="4">
        <v>1031</v>
      </c>
      <c r="H320" s="1">
        <f t="shared" si="57"/>
        <v>0.4381944444444445</v>
      </c>
      <c r="I320" s="1">
        <f t="shared" si="52"/>
        <v>0.44166666666666671</v>
      </c>
      <c r="J320" t="str">
        <f t="shared" si="53"/>
        <v/>
      </c>
      <c r="K320">
        <f t="shared" si="58"/>
        <v>22.000000000000082</v>
      </c>
      <c r="L320">
        <f t="shared" si="54"/>
        <v>2</v>
      </c>
      <c r="M320">
        <f t="shared" ca="1" si="55"/>
        <v>859</v>
      </c>
      <c r="N320">
        <f t="shared" ca="1" si="59"/>
        <v>97.000000000000142</v>
      </c>
      <c r="O320">
        <f t="shared" si="60"/>
        <v>2.5</v>
      </c>
      <c r="P320" s="7">
        <f t="shared" si="61"/>
        <v>0.36191198291773735</v>
      </c>
      <c r="Q320">
        <f t="shared" si="62"/>
        <v>22.000000000000082</v>
      </c>
      <c r="R320">
        <f t="shared" si="63"/>
        <v>24.500000000000082</v>
      </c>
      <c r="S320" s="7">
        <f t="shared" si="64"/>
        <v>22.361911982917817</v>
      </c>
    </row>
    <row r="321" spans="1:19" x14ac:dyDescent="0.2">
      <c r="A321" s="11">
        <v>39715</v>
      </c>
      <c r="B321">
        <v>1235</v>
      </c>
      <c r="C321" s="21"/>
      <c r="D321" s="4">
        <v>0.01</v>
      </c>
      <c r="E321" s="4">
        <v>1258</v>
      </c>
      <c r="F321" s="6">
        <f t="shared" si="56"/>
        <v>0.54027777777777775</v>
      </c>
      <c r="G321" s="4">
        <v>1458</v>
      </c>
      <c r="H321" s="1">
        <f t="shared" si="57"/>
        <v>0.62361111111111112</v>
      </c>
      <c r="I321" s="1" t="str">
        <f t="shared" si="52"/>
        <v/>
      </c>
      <c r="J321">
        <f t="shared" si="53"/>
        <v>5.9999999999999787</v>
      </c>
      <c r="K321">
        <f t="shared" si="58"/>
        <v>120.00000000000006</v>
      </c>
      <c r="L321">
        <f t="shared" si="54"/>
        <v>1</v>
      </c>
      <c r="M321">
        <f t="shared" ca="1" si="55"/>
        <v>1235</v>
      </c>
      <c r="N321" t="str">
        <f t="shared" si="59"/>
        <v/>
      </c>
      <c r="O321">
        <f t="shared" si="60"/>
        <v>3.0299999999999891</v>
      </c>
      <c r="P321" s="7">
        <f t="shared" si="61"/>
        <v>1.2898823391971348</v>
      </c>
      <c r="Q321">
        <f t="shared" si="62"/>
        <v>1.2000000000000006</v>
      </c>
      <c r="R321">
        <f t="shared" si="63"/>
        <v>4.2299999999999898</v>
      </c>
      <c r="S321" s="7">
        <f t="shared" si="64"/>
        <v>2.4898823391971354</v>
      </c>
    </row>
    <row r="322" spans="1:19" x14ac:dyDescent="0.2">
      <c r="A322" s="11"/>
      <c r="B322"/>
      <c r="C322" s="21"/>
      <c r="D322" s="4">
        <v>1</v>
      </c>
      <c r="E322" s="4">
        <v>1504</v>
      </c>
      <c r="F322" s="6">
        <f t="shared" si="56"/>
        <v>0.62777777777777777</v>
      </c>
      <c r="G322" s="4">
        <v>1522</v>
      </c>
      <c r="H322" s="1">
        <f t="shared" si="57"/>
        <v>0.64027777777777783</v>
      </c>
      <c r="I322" s="1">
        <f t="shared" si="52"/>
        <v>0.64375000000000004</v>
      </c>
      <c r="J322" t="str">
        <f t="shared" si="53"/>
        <v/>
      </c>
      <c r="K322">
        <f t="shared" si="58"/>
        <v>18.000000000000096</v>
      </c>
      <c r="L322">
        <f t="shared" si="54"/>
        <v>2</v>
      </c>
      <c r="M322">
        <f t="shared" ca="1" si="55"/>
        <v>1235</v>
      </c>
      <c r="N322">
        <f t="shared" ca="1" si="59"/>
        <v>172.00000000000003</v>
      </c>
      <c r="O322">
        <f t="shared" si="60"/>
        <v>2.5</v>
      </c>
      <c r="P322" s="7">
        <f t="shared" si="61"/>
        <v>0.36191198291773735</v>
      </c>
      <c r="Q322">
        <f t="shared" si="62"/>
        <v>18.000000000000096</v>
      </c>
      <c r="R322">
        <f t="shared" si="63"/>
        <v>20.500000000000096</v>
      </c>
      <c r="S322" s="7">
        <f t="shared" si="64"/>
        <v>18.361911982917832</v>
      </c>
    </row>
    <row r="323" spans="1:19" x14ac:dyDescent="0.2">
      <c r="A323" s="11">
        <v>39716</v>
      </c>
      <c r="B323">
        <v>1158</v>
      </c>
      <c r="C323" s="21" t="s">
        <v>86</v>
      </c>
      <c r="D323" s="4">
        <v>0.01</v>
      </c>
      <c r="E323" s="4">
        <v>1231</v>
      </c>
      <c r="F323" s="6">
        <f t="shared" si="56"/>
        <v>0.52152777777777781</v>
      </c>
      <c r="G323" s="4">
        <v>1405</v>
      </c>
      <c r="H323" s="1">
        <f t="shared" si="57"/>
        <v>0.58680555555555558</v>
      </c>
      <c r="I323" s="1">
        <f t="shared" si="52"/>
        <v>0.59027777777777779</v>
      </c>
      <c r="J323" t="str">
        <f t="shared" si="53"/>
        <v/>
      </c>
      <c r="K323">
        <f t="shared" si="58"/>
        <v>93.999999999999986</v>
      </c>
      <c r="L323">
        <f t="shared" si="54"/>
        <v>1</v>
      </c>
      <c r="M323">
        <f t="shared" ca="1" si="55"/>
        <v>1158</v>
      </c>
      <c r="N323">
        <f t="shared" ca="1" si="59"/>
        <v>132</v>
      </c>
      <c r="O323">
        <f t="shared" si="60"/>
        <v>2.5000000000000001E-2</v>
      </c>
      <c r="P323" s="7">
        <f t="shared" si="61"/>
        <v>5.4281443780592247E-3</v>
      </c>
      <c r="Q323">
        <f t="shared" si="62"/>
        <v>0.93999999999999984</v>
      </c>
      <c r="R323">
        <f t="shared" si="63"/>
        <v>0.96499999999999986</v>
      </c>
      <c r="S323" s="7">
        <f t="shared" si="64"/>
        <v>0.94542814437805911</v>
      </c>
    </row>
    <row r="324" spans="1:19" x14ac:dyDescent="0.2">
      <c r="A324" s="11">
        <v>39717</v>
      </c>
      <c r="B324">
        <v>1257</v>
      </c>
      <c r="C324" s="21" t="s">
        <v>53</v>
      </c>
      <c r="D324" s="4">
        <v>0.01</v>
      </c>
      <c r="E324" s="4">
        <v>1401</v>
      </c>
      <c r="F324" s="6">
        <f t="shared" si="56"/>
        <v>0.58402777777777781</v>
      </c>
      <c r="G324" s="4">
        <v>1403</v>
      </c>
      <c r="H324" s="1">
        <f t="shared" si="57"/>
        <v>0.5854166666666667</v>
      </c>
      <c r="I324" s="1">
        <f t="shared" si="52"/>
        <v>0.58888888888888891</v>
      </c>
      <c r="J324" t="str">
        <f t="shared" si="53"/>
        <v/>
      </c>
      <c r="K324">
        <f t="shared" si="58"/>
        <v>1.9999999999999929</v>
      </c>
      <c r="L324">
        <f t="shared" si="54"/>
        <v>1</v>
      </c>
      <c r="M324">
        <f t="shared" ca="1" si="55"/>
        <v>1257</v>
      </c>
      <c r="N324">
        <f t="shared" ca="1" si="59"/>
        <v>71.000000000000071</v>
      </c>
      <c r="O324">
        <f t="shared" si="60"/>
        <v>2.5000000000000001E-2</v>
      </c>
      <c r="P324" s="7">
        <f t="shared" si="61"/>
        <v>5.4281443780592247E-3</v>
      </c>
      <c r="Q324">
        <f t="shared" si="62"/>
        <v>1.9999999999999931E-2</v>
      </c>
      <c r="R324">
        <f t="shared" si="63"/>
        <v>4.4999999999999929E-2</v>
      </c>
      <c r="S324" s="7">
        <f t="shared" si="64"/>
        <v>2.5428144378059157E-2</v>
      </c>
    </row>
    <row r="325" spans="1:19" x14ac:dyDescent="0.2">
      <c r="A325" s="11">
        <v>39717</v>
      </c>
      <c r="B325">
        <v>1448</v>
      </c>
      <c r="C325" s="21"/>
      <c r="D325" s="4">
        <v>0.1</v>
      </c>
      <c r="E325" s="4">
        <v>1520</v>
      </c>
      <c r="F325" s="6">
        <f t="shared" si="56"/>
        <v>0.63888888888888895</v>
      </c>
      <c r="G325" s="4">
        <v>1523</v>
      </c>
      <c r="H325" s="1">
        <f t="shared" si="57"/>
        <v>0.64097222222222217</v>
      </c>
      <c r="I325" s="1" t="str">
        <f t="shared" si="52"/>
        <v/>
      </c>
      <c r="J325">
        <f t="shared" si="53"/>
        <v>5.9999999999999787</v>
      </c>
      <c r="K325">
        <f t="shared" si="58"/>
        <v>2.9999999999998295</v>
      </c>
      <c r="L325">
        <f t="shared" si="54"/>
        <v>1</v>
      </c>
      <c r="M325">
        <f t="shared" ca="1" si="55"/>
        <v>1448</v>
      </c>
      <c r="N325" t="str">
        <f t="shared" si="59"/>
        <v/>
      </c>
      <c r="O325">
        <f t="shared" si="60"/>
        <v>0.89999999999999691</v>
      </c>
      <c r="P325" s="7">
        <f t="shared" si="61"/>
        <v>0.8656232686385289</v>
      </c>
      <c r="Q325">
        <f t="shared" si="62"/>
        <v>0.29999999999998295</v>
      </c>
      <c r="R325">
        <f t="shared" si="63"/>
        <v>1.1999999999999797</v>
      </c>
      <c r="S325" s="7">
        <f t="shared" si="64"/>
        <v>1.165623268638512</v>
      </c>
    </row>
    <row r="326" spans="1:19" x14ac:dyDescent="0.2">
      <c r="A326" s="11"/>
      <c r="B326"/>
      <c r="C326" s="21"/>
      <c r="D326" s="4">
        <v>0.2</v>
      </c>
      <c r="E326" s="4">
        <v>1529</v>
      </c>
      <c r="F326" s="6">
        <f t="shared" si="56"/>
        <v>0.64513888888888882</v>
      </c>
      <c r="G326" s="4">
        <v>1624</v>
      </c>
      <c r="H326" s="1">
        <f t="shared" si="57"/>
        <v>0.68333333333333324</v>
      </c>
      <c r="I326" s="1">
        <f t="shared" si="52"/>
        <v>0.68680555555555545</v>
      </c>
      <c r="J326" t="str">
        <f t="shared" si="53"/>
        <v/>
      </c>
      <c r="K326">
        <f t="shared" si="58"/>
        <v>54.999999999999964</v>
      </c>
      <c r="L326">
        <f t="shared" si="54"/>
        <v>2</v>
      </c>
      <c r="M326">
        <f t="shared" ca="1" si="55"/>
        <v>1448</v>
      </c>
      <c r="N326">
        <f t="shared" ca="1" si="59"/>
        <v>100.9999999999998</v>
      </c>
      <c r="O326">
        <f t="shared" si="60"/>
        <v>0.5</v>
      </c>
      <c r="P326" s="7">
        <f t="shared" si="61"/>
        <v>8.192609482288947E-2</v>
      </c>
      <c r="Q326">
        <f t="shared" si="62"/>
        <v>10.999999999999993</v>
      </c>
      <c r="R326">
        <f t="shared" si="63"/>
        <v>11.499999999999993</v>
      </c>
      <c r="S326" s="7">
        <f t="shared" si="64"/>
        <v>11.081926094822883</v>
      </c>
    </row>
    <row r="327" spans="1:19" x14ac:dyDescent="0.2">
      <c r="A327" s="11">
        <v>39720</v>
      </c>
      <c r="B327">
        <v>807</v>
      </c>
      <c r="C327" s="21" t="s">
        <v>78</v>
      </c>
      <c r="D327" s="4">
        <v>0.01</v>
      </c>
      <c r="E327" s="4">
        <v>1003</v>
      </c>
      <c r="F327" s="6">
        <f t="shared" si="56"/>
        <v>0.41875000000000001</v>
      </c>
      <c r="G327" s="4">
        <v>1008</v>
      </c>
      <c r="H327" s="1">
        <f t="shared" si="57"/>
        <v>0.42222222222222222</v>
      </c>
      <c r="I327" s="1">
        <f t="shared" si="52"/>
        <v>0.42569444444444443</v>
      </c>
      <c r="J327" t="str">
        <f t="shared" si="53"/>
        <v/>
      </c>
      <c r="K327">
        <f t="shared" si="58"/>
        <v>4.9999999999999822</v>
      </c>
      <c r="L327">
        <f t="shared" si="54"/>
        <v>1</v>
      </c>
      <c r="M327">
        <f t="shared" ca="1" si="55"/>
        <v>807</v>
      </c>
      <c r="N327">
        <f t="shared" ca="1" si="59"/>
        <v>125.99999999999996</v>
      </c>
      <c r="O327">
        <f t="shared" si="60"/>
        <v>2.5000000000000001E-2</v>
      </c>
      <c r="P327" s="7">
        <f t="shared" si="61"/>
        <v>5.4281443780592247E-3</v>
      </c>
      <c r="Q327">
        <f t="shared" si="62"/>
        <v>4.9999999999999822E-2</v>
      </c>
      <c r="R327">
        <f t="shared" si="63"/>
        <v>7.4999999999999817E-2</v>
      </c>
      <c r="S327" s="7">
        <f t="shared" si="64"/>
        <v>5.5428144378059048E-2</v>
      </c>
    </row>
    <row r="328" spans="1:19" x14ac:dyDescent="0.2">
      <c r="A328" s="11">
        <v>39721</v>
      </c>
      <c r="B328">
        <v>819</v>
      </c>
      <c r="C328" s="21" t="s">
        <v>78</v>
      </c>
      <c r="D328" s="4">
        <v>0.01</v>
      </c>
      <c r="E328" s="4">
        <v>1334</v>
      </c>
      <c r="F328" s="6">
        <f t="shared" si="56"/>
        <v>0.56527777777777777</v>
      </c>
      <c r="G328" s="4">
        <v>1338</v>
      </c>
      <c r="H328" s="1">
        <f t="shared" si="57"/>
        <v>0.56805555555555554</v>
      </c>
      <c r="I328" s="1" t="str">
        <f t="shared" si="52"/>
        <v/>
      </c>
      <c r="J328">
        <f t="shared" si="53"/>
        <v>3.9999999999999858</v>
      </c>
      <c r="K328">
        <f t="shared" si="58"/>
        <v>3.9999999999999858</v>
      </c>
      <c r="L328">
        <f t="shared" si="54"/>
        <v>1</v>
      </c>
      <c r="M328">
        <f t="shared" ca="1" si="55"/>
        <v>819</v>
      </c>
      <c r="N328" t="str">
        <f t="shared" si="59"/>
        <v/>
      </c>
      <c r="O328">
        <f t="shared" si="60"/>
        <v>0.21999999999999922</v>
      </c>
      <c r="P328" s="7">
        <f t="shared" si="61"/>
        <v>0.15635212440691129</v>
      </c>
      <c r="Q328">
        <f t="shared" si="62"/>
        <v>3.9999999999999862E-2</v>
      </c>
      <c r="R328">
        <f t="shared" si="63"/>
        <v>0.25999999999999907</v>
      </c>
      <c r="S328" s="7">
        <f t="shared" si="64"/>
        <v>0.19635212440691116</v>
      </c>
    </row>
    <row r="329" spans="1:19" x14ac:dyDescent="0.2">
      <c r="A329"/>
      <c r="B329"/>
      <c r="C329" s="21"/>
      <c r="D329" s="4">
        <v>0.1</v>
      </c>
      <c r="E329" s="4">
        <v>1342</v>
      </c>
      <c r="F329" s="6">
        <f t="shared" si="56"/>
        <v>0.5708333333333333</v>
      </c>
      <c r="G329" s="4">
        <v>1437</v>
      </c>
      <c r="H329" s="1">
        <f t="shared" si="57"/>
        <v>0.60902777777777783</v>
      </c>
      <c r="I329" s="1">
        <f t="shared" si="52"/>
        <v>0.61250000000000004</v>
      </c>
      <c r="J329" t="str">
        <f t="shared" si="53"/>
        <v/>
      </c>
      <c r="K329">
        <f t="shared" si="58"/>
        <v>55.000000000000128</v>
      </c>
      <c r="L329">
        <f t="shared" si="54"/>
        <v>2</v>
      </c>
      <c r="M329">
        <f t="shared" ca="1" si="55"/>
        <v>819</v>
      </c>
      <c r="N329">
        <f t="shared" ca="1" si="59"/>
        <v>383.00000000000006</v>
      </c>
      <c r="O329">
        <f t="shared" si="60"/>
        <v>0.25</v>
      </c>
      <c r="P329" s="7">
        <f t="shared" si="61"/>
        <v>4.342905372259271E-2</v>
      </c>
      <c r="Q329">
        <f t="shared" si="62"/>
        <v>5.5000000000000133</v>
      </c>
      <c r="R329">
        <f t="shared" si="63"/>
        <v>5.7500000000000133</v>
      </c>
      <c r="S329" s="7">
        <f t="shared" si="64"/>
        <v>5.5434290537226056</v>
      </c>
    </row>
    <row r="330" spans="1:19" x14ac:dyDescent="0.2">
      <c r="A330" s="11">
        <v>39722</v>
      </c>
      <c r="B330">
        <v>858</v>
      </c>
      <c r="C330" s="21" t="s">
        <v>80</v>
      </c>
      <c r="D330" s="4">
        <v>0.01</v>
      </c>
      <c r="E330" s="4">
        <v>1240</v>
      </c>
      <c r="F330" s="6">
        <f t="shared" si="56"/>
        <v>0.52777777777777779</v>
      </c>
      <c r="G330" s="4">
        <v>1245</v>
      </c>
      <c r="H330" s="1">
        <f t="shared" si="57"/>
        <v>0.53125</v>
      </c>
      <c r="I330" s="1" t="str">
        <f t="shared" si="52"/>
        <v/>
      </c>
      <c r="J330">
        <f t="shared" si="53"/>
        <v>4.9999999999999822</v>
      </c>
      <c r="K330">
        <f t="shared" si="58"/>
        <v>4.9999999999999822</v>
      </c>
      <c r="L330">
        <f t="shared" si="54"/>
        <v>1</v>
      </c>
      <c r="M330">
        <f t="shared" ca="1" si="55"/>
        <v>858</v>
      </c>
      <c r="N330" t="str">
        <f t="shared" si="59"/>
        <v/>
      </c>
      <c r="O330">
        <f t="shared" si="60"/>
        <v>0.27499999999999902</v>
      </c>
      <c r="P330" s="7">
        <f t="shared" si="61"/>
        <v>0.19544015550863911</v>
      </c>
      <c r="Q330">
        <f t="shared" si="62"/>
        <v>4.9999999999999822E-2</v>
      </c>
      <c r="R330">
        <f t="shared" si="63"/>
        <v>0.32499999999999885</v>
      </c>
      <c r="S330" s="7">
        <f t="shared" si="64"/>
        <v>0.24544015550863893</v>
      </c>
    </row>
    <row r="331" spans="1:19" x14ac:dyDescent="0.2">
      <c r="A331" s="11"/>
      <c r="B331"/>
      <c r="C331" s="21"/>
      <c r="D331" s="4">
        <v>0.1</v>
      </c>
      <c r="E331" s="4">
        <v>1250</v>
      </c>
      <c r="F331" s="6">
        <f t="shared" si="56"/>
        <v>0.53472222222222221</v>
      </c>
      <c r="G331" s="4">
        <v>1319</v>
      </c>
      <c r="H331" s="1">
        <f t="shared" si="57"/>
        <v>0.55486111111111114</v>
      </c>
      <c r="I331" s="1" t="str">
        <f t="shared" si="52"/>
        <v/>
      </c>
      <c r="J331">
        <f t="shared" si="53"/>
        <v>8.999999999999968</v>
      </c>
      <c r="K331">
        <f t="shared" si="58"/>
        <v>29.000000000000057</v>
      </c>
      <c r="L331">
        <f t="shared" si="54"/>
        <v>2</v>
      </c>
      <c r="M331">
        <f t="shared" ca="1" si="55"/>
        <v>858</v>
      </c>
      <c r="N331" t="str">
        <f t="shared" si="59"/>
        <v/>
      </c>
      <c r="O331">
        <f t="shared" si="60"/>
        <v>0.49499999999999822</v>
      </c>
      <c r="P331" s="7">
        <f t="shared" si="61"/>
        <v>0.35179227991555034</v>
      </c>
      <c r="Q331">
        <f t="shared" si="62"/>
        <v>2.9000000000000057</v>
      </c>
      <c r="R331">
        <f t="shared" si="63"/>
        <v>3.395000000000004</v>
      </c>
      <c r="S331" s="7">
        <f t="shared" si="64"/>
        <v>3.2517922799155561</v>
      </c>
    </row>
    <row r="332" spans="1:19" x14ac:dyDescent="0.2">
      <c r="A332" s="11"/>
      <c r="B332"/>
      <c r="C332" s="21"/>
      <c r="D332" s="4">
        <v>0.01</v>
      </c>
      <c r="E332" s="4">
        <v>1328</v>
      </c>
      <c r="F332" s="6">
        <f t="shared" si="56"/>
        <v>0.56111111111111112</v>
      </c>
      <c r="G332" s="4">
        <v>1335</v>
      </c>
      <c r="H332" s="1">
        <f t="shared" si="57"/>
        <v>0.56597222222222221</v>
      </c>
      <c r="I332" s="1">
        <f t="shared" si="52"/>
        <v>0.56944444444444442</v>
      </c>
      <c r="J332" t="str">
        <f t="shared" si="53"/>
        <v/>
      </c>
      <c r="K332">
        <f t="shared" si="58"/>
        <v>6.9999999999999751</v>
      </c>
      <c r="L332">
        <f t="shared" si="54"/>
        <v>3</v>
      </c>
      <c r="M332">
        <f t="shared" ca="1" si="55"/>
        <v>858</v>
      </c>
      <c r="N332">
        <f t="shared" ca="1" si="59"/>
        <v>281.99999999999994</v>
      </c>
      <c r="O332">
        <f t="shared" si="60"/>
        <v>2.5000000000000001E-2</v>
      </c>
      <c r="P332" s="7">
        <f t="shared" si="61"/>
        <v>5.4281443780592247E-3</v>
      </c>
      <c r="Q332">
        <f t="shared" si="62"/>
        <v>6.9999999999999757E-2</v>
      </c>
      <c r="R332">
        <f t="shared" si="63"/>
        <v>9.4999999999999751E-2</v>
      </c>
      <c r="S332" s="7">
        <f t="shared" si="64"/>
        <v>7.5428144378058976E-2</v>
      </c>
    </row>
    <row r="333" spans="1:19" x14ac:dyDescent="0.2">
      <c r="A333" s="11">
        <v>39723</v>
      </c>
      <c r="B333">
        <v>1024</v>
      </c>
      <c r="C333" s="21">
        <v>4</v>
      </c>
      <c r="D333" s="4">
        <v>0.01</v>
      </c>
      <c r="E333" s="4">
        <v>1339</v>
      </c>
      <c r="F333" s="6">
        <f t="shared" si="56"/>
        <v>0.56874999999999998</v>
      </c>
      <c r="G333" s="4">
        <v>1342</v>
      </c>
      <c r="H333" s="1">
        <f t="shared" si="57"/>
        <v>0.5708333333333333</v>
      </c>
      <c r="I333" s="1" t="str">
        <f t="shared" si="52"/>
        <v/>
      </c>
      <c r="J333">
        <f t="shared" si="53"/>
        <v>10.999999999999961</v>
      </c>
      <c r="K333">
        <f t="shared" si="58"/>
        <v>2.9999999999999893</v>
      </c>
      <c r="L333">
        <f t="shared" si="54"/>
        <v>1</v>
      </c>
      <c r="M333">
        <f t="shared" ca="1" si="55"/>
        <v>1024</v>
      </c>
      <c r="N333" t="str">
        <f t="shared" si="59"/>
        <v/>
      </c>
      <c r="O333">
        <f t="shared" si="60"/>
        <v>55.054999999999801</v>
      </c>
      <c r="P333" s="7">
        <f t="shared" si="61"/>
        <v>15.908436928516174</v>
      </c>
      <c r="Q333">
        <f t="shared" si="62"/>
        <v>2.9999999999999895E-2</v>
      </c>
      <c r="R333">
        <f t="shared" si="63"/>
        <v>55.084999999999802</v>
      </c>
      <c r="S333" s="7">
        <f t="shared" si="64"/>
        <v>15.938436928516174</v>
      </c>
    </row>
    <row r="334" spans="1:19" x14ac:dyDescent="0.2">
      <c r="A334" s="11"/>
      <c r="B334"/>
      <c r="C334" s="21"/>
      <c r="D334" s="4">
        <v>10</v>
      </c>
      <c r="E334" s="4">
        <v>1353</v>
      </c>
      <c r="F334" s="6">
        <f t="shared" si="56"/>
        <v>0.57847222222222217</v>
      </c>
      <c r="G334" s="4">
        <v>1411</v>
      </c>
      <c r="H334" s="1">
        <f t="shared" si="57"/>
        <v>0.59097222222222223</v>
      </c>
      <c r="I334" s="1" t="str">
        <f t="shared" si="52"/>
        <v/>
      </c>
      <c r="J334">
        <f t="shared" si="53"/>
        <v>8.999999999999968</v>
      </c>
      <c r="K334">
        <f t="shared" si="58"/>
        <v>18.000000000000096</v>
      </c>
      <c r="L334">
        <f t="shared" si="54"/>
        <v>2</v>
      </c>
      <c r="M334">
        <f t="shared" ca="1" si="55"/>
        <v>1024</v>
      </c>
      <c r="N334" t="str">
        <f t="shared" si="59"/>
        <v/>
      </c>
      <c r="O334">
        <f t="shared" si="60"/>
        <v>944.99999999999659</v>
      </c>
      <c r="P334" s="7">
        <f t="shared" si="61"/>
        <v>570.81204129048365</v>
      </c>
      <c r="Q334">
        <f t="shared" si="62"/>
        <v>180.00000000000097</v>
      </c>
      <c r="R334">
        <f t="shared" si="63"/>
        <v>1124.9999999999975</v>
      </c>
      <c r="S334" s="7">
        <f t="shared" si="64"/>
        <v>750.81204129048456</v>
      </c>
    </row>
    <row r="335" spans="1:19" x14ac:dyDescent="0.2">
      <c r="A335"/>
      <c r="B335"/>
      <c r="C335" s="21"/>
      <c r="D335" s="4">
        <v>200</v>
      </c>
      <c r="E335" s="4">
        <v>1420</v>
      </c>
      <c r="F335" s="6">
        <f t="shared" si="56"/>
        <v>0.59722222222222221</v>
      </c>
      <c r="G335" s="4">
        <v>1609</v>
      </c>
      <c r="H335" s="1">
        <f t="shared" si="57"/>
        <v>0.67291666666666661</v>
      </c>
      <c r="I335" s="1">
        <f t="shared" ref="I335:I398" si="65">IF(OR(A336&lt;&gt;"",D336=""),H335+TIME(0,5,0),"")</f>
        <v>0.67638888888888882</v>
      </c>
      <c r="J335" t="str">
        <f t="shared" ref="J335:J398" si="66">IF(AND(OR(AND(A335&lt;&gt;"",A336=""),AND(A335="",A336="")),D336&lt;&gt;""),(F336-H335)*1440,"")</f>
        <v/>
      </c>
      <c r="K335">
        <f t="shared" si="58"/>
        <v>108.99999999999993</v>
      </c>
      <c r="L335">
        <f t="shared" ref="L335:L398" si="67">IF(A335&lt;&gt;"",1,L334+1)</f>
        <v>3</v>
      </c>
      <c r="M335">
        <f t="shared" ref="M335:M398" ca="1" si="68">OFFSET(B335,-L335+1,0)</f>
        <v>1024</v>
      </c>
      <c r="N335">
        <f t="shared" ca="1" si="59"/>
        <v>349.99999999999989</v>
      </c>
      <c r="O335">
        <f t="shared" si="60"/>
        <v>500</v>
      </c>
      <c r="P335" s="7">
        <f t="shared" si="61"/>
        <v>52.318172546220183</v>
      </c>
      <c r="Q335">
        <f t="shared" si="62"/>
        <v>21799.999999999985</v>
      </c>
      <c r="R335">
        <f t="shared" si="63"/>
        <v>22299.999999999985</v>
      </c>
      <c r="S335" s="7">
        <f t="shared" si="64"/>
        <v>21852.318172546205</v>
      </c>
    </row>
    <row r="336" spans="1:19" x14ac:dyDescent="0.2">
      <c r="A336" s="11">
        <v>39729</v>
      </c>
      <c r="B336">
        <v>845</v>
      </c>
      <c r="C336" s="21" t="s">
        <v>86</v>
      </c>
      <c r="D336" s="4">
        <v>0.01</v>
      </c>
      <c r="E336" s="4">
        <v>1113</v>
      </c>
      <c r="F336" s="6">
        <f t="shared" ref="F336:F399" si="69">VALUE(CONCATENATE(LEFT(E336,LEN(E336)-2),":",RIGHT(E336,2)))</f>
        <v>0.46736111111111112</v>
      </c>
      <c r="G336" s="4">
        <v>1121</v>
      </c>
      <c r="H336" s="1">
        <f t="shared" ref="H336:H399" si="70">VALUE(CONCATENATE(LEFT(G336,LEN(G336)-2),":",RIGHT(G336,2)))</f>
        <v>0.47291666666666665</v>
      </c>
      <c r="I336" s="1">
        <f t="shared" si="65"/>
        <v>0.47638888888888886</v>
      </c>
      <c r="J336" t="str">
        <f t="shared" si="66"/>
        <v/>
      </c>
      <c r="K336">
        <f t="shared" ref="K336:K399" si="71">(H336-F336)*1440</f>
        <v>7.9999999999999716</v>
      </c>
      <c r="L336">
        <f t="shared" si="67"/>
        <v>1</v>
      </c>
      <c r="M336">
        <f t="shared" ca="1" si="68"/>
        <v>845</v>
      </c>
      <c r="N336">
        <f t="shared" ref="N336:N399" ca="1" si="72">IF(I336&lt;&gt;"",(I336-VALUE(CONCATENATE(LEFT(M336,LEN(M336)-2),":",RIGHT(M336,2))))*1440,"")</f>
        <v>161</v>
      </c>
      <c r="O336">
        <f t="shared" ref="O336:O399" si="73">IF(J336&lt;&gt;"",(D336+D337)*J336/2,D336*5/2)</f>
        <v>2.5000000000000001E-2</v>
      </c>
      <c r="P336" s="7">
        <f t="shared" ref="P336:P399" si="74">IF(J336&lt;&gt;"",(D337-D336)*J336/LN((D337+0.000001)/(D336+0.000001)),-5*(D336-0.000001)/(LN(1/D336)-13.8155))</f>
        <v>5.4281443780592247E-3</v>
      </c>
      <c r="Q336">
        <f t="shared" ref="Q336:Q399" si="75">(D336*K336)</f>
        <v>7.9999999999999724E-2</v>
      </c>
      <c r="R336">
        <f t="shared" ref="R336:R399" si="76">O336+Q336</f>
        <v>0.10499999999999973</v>
      </c>
      <c r="S336" s="7">
        <f t="shared" ref="S336:S399" si="77">P336+Q336</f>
        <v>8.5428144378058943E-2</v>
      </c>
    </row>
    <row r="337" spans="1:19" x14ac:dyDescent="0.2">
      <c r="A337" s="11">
        <v>39729</v>
      </c>
      <c r="B337">
        <v>1241</v>
      </c>
      <c r="C337" s="21"/>
      <c r="D337" s="4">
        <v>0.6</v>
      </c>
      <c r="E337" s="4">
        <v>1305</v>
      </c>
      <c r="F337" s="6">
        <f t="shared" si="69"/>
        <v>0.54513888888888895</v>
      </c>
      <c r="G337" s="4">
        <v>1320</v>
      </c>
      <c r="H337" s="1">
        <f t="shared" si="70"/>
        <v>0.55555555555555558</v>
      </c>
      <c r="I337" s="1">
        <f t="shared" si="65"/>
        <v>0.55902777777777779</v>
      </c>
      <c r="J337" t="str">
        <f t="shared" si="66"/>
        <v/>
      </c>
      <c r="K337">
        <f t="shared" si="71"/>
        <v>14.999999999999947</v>
      </c>
      <c r="L337">
        <f t="shared" si="67"/>
        <v>1</v>
      </c>
      <c r="M337">
        <f t="shared" ca="1" si="68"/>
        <v>1241</v>
      </c>
      <c r="N337">
        <f t="shared" ca="1" si="72"/>
        <v>44</v>
      </c>
      <c r="O337">
        <f t="shared" si="73"/>
        <v>1.5</v>
      </c>
      <c r="P337" s="7">
        <f t="shared" si="74"/>
        <v>0.22548428583557498</v>
      </c>
      <c r="Q337">
        <f t="shared" si="75"/>
        <v>8.999999999999968</v>
      </c>
      <c r="R337">
        <f t="shared" si="76"/>
        <v>10.499999999999968</v>
      </c>
      <c r="S337" s="7">
        <f t="shared" si="77"/>
        <v>9.2254842858355435</v>
      </c>
    </row>
    <row r="338" spans="1:19" x14ac:dyDescent="0.2">
      <c r="A338" s="11">
        <v>39729</v>
      </c>
      <c r="B338">
        <v>1332</v>
      </c>
      <c r="C338" s="21"/>
      <c r="D338" s="4">
        <v>0.6</v>
      </c>
      <c r="E338" s="4">
        <v>1342</v>
      </c>
      <c r="F338" s="6">
        <f t="shared" si="69"/>
        <v>0.5708333333333333</v>
      </c>
      <c r="G338" s="4">
        <v>1347</v>
      </c>
      <c r="H338" s="1">
        <f t="shared" si="70"/>
        <v>0.57430555555555551</v>
      </c>
      <c r="I338" s="1">
        <f t="shared" si="65"/>
        <v>0.57777777777777772</v>
      </c>
      <c r="J338" t="str">
        <f t="shared" si="66"/>
        <v/>
      </c>
      <c r="K338">
        <f t="shared" si="71"/>
        <v>4.9999999999999822</v>
      </c>
      <c r="L338">
        <f t="shared" si="67"/>
        <v>1</v>
      </c>
      <c r="M338">
        <f t="shared" ca="1" si="68"/>
        <v>1332</v>
      </c>
      <c r="N338">
        <f t="shared" ca="1" si="72"/>
        <v>19.999999999999929</v>
      </c>
      <c r="O338">
        <f t="shared" si="73"/>
        <v>1.5</v>
      </c>
      <c r="P338" s="7">
        <f t="shared" si="74"/>
        <v>0.22548428583557498</v>
      </c>
      <c r="Q338">
        <f t="shared" si="75"/>
        <v>2.9999999999999893</v>
      </c>
      <c r="R338">
        <f t="shared" si="76"/>
        <v>4.4999999999999893</v>
      </c>
      <c r="S338" s="7">
        <f t="shared" si="77"/>
        <v>3.2254842858355643</v>
      </c>
    </row>
    <row r="339" spans="1:19" x14ac:dyDescent="0.2">
      <c r="A339" s="11">
        <v>39729</v>
      </c>
      <c r="B339">
        <v>1352</v>
      </c>
      <c r="C339" s="21"/>
      <c r="D339" s="4">
        <v>0.6</v>
      </c>
      <c r="E339" s="4">
        <v>1402</v>
      </c>
      <c r="F339" s="6">
        <f t="shared" si="69"/>
        <v>0.58472222222222225</v>
      </c>
      <c r="G339" s="4">
        <v>1405</v>
      </c>
      <c r="H339" s="1">
        <f t="shared" si="70"/>
        <v>0.58680555555555558</v>
      </c>
      <c r="I339" s="1">
        <f t="shared" si="65"/>
        <v>0.59027777777777779</v>
      </c>
      <c r="J339" t="str">
        <f t="shared" si="66"/>
        <v/>
      </c>
      <c r="K339">
        <f t="shared" si="71"/>
        <v>2.9999999999999893</v>
      </c>
      <c r="L339">
        <f t="shared" si="67"/>
        <v>1</v>
      </c>
      <c r="M339">
        <f t="shared" ca="1" si="68"/>
        <v>1352</v>
      </c>
      <c r="N339">
        <f t="shared" ca="1" si="72"/>
        <v>17.999999999999936</v>
      </c>
      <c r="O339">
        <f t="shared" si="73"/>
        <v>1.5</v>
      </c>
      <c r="P339" s="7">
        <f t="shared" si="74"/>
        <v>0.22548428583557498</v>
      </c>
      <c r="Q339">
        <f t="shared" si="75"/>
        <v>1.7999999999999936</v>
      </c>
      <c r="R339">
        <f t="shared" si="76"/>
        <v>3.2999999999999936</v>
      </c>
      <c r="S339" s="7">
        <f t="shared" si="77"/>
        <v>2.0254842858355686</v>
      </c>
    </row>
    <row r="340" spans="1:19" x14ac:dyDescent="0.2">
      <c r="A340" s="11">
        <v>39729</v>
      </c>
      <c r="B340">
        <v>1411</v>
      </c>
      <c r="C340" s="21"/>
      <c r="D340" s="4">
        <v>0.6</v>
      </c>
      <c r="E340" s="4">
        <v>1422</v>
      </c>
      <c r="F340" s="6">
        <f t="shared" si="69"/>
        <v>0.59861111111111109</v>
      </c>
      <c r="G340" s="4">
        <v>1427</v>
      </c>
      <c r="H340" s="1">
        <f t="shared" si="70"/>
        <v>0.6020833333333333</v>
      </c>
      <c r="I340" s="1">
        <f t="shared" si="65"/>
        <v>0.60555555555555551</v>
      </c>
      <c r="J340" t="str">
        <f t="shared" si="66"/>
        <v/>
      </c>
      <c r="K340">
        <f t="shared" si="71"/>
        <v>4.9999999999999822</v>
      </c>
      <c r="L340">
        <f t="shared" si="67"/>
        <v>1</v>
      </c>
      <c r="M340">
        <f t="shared" ca="1" si="68"/>
        <v>1411</v>
      </c>
      <c r="N340">
        <f t="shared" ca="1" si="72"/>
        <v>20.999999999999925</v>
      </c>
      <c r="O340">
        <f t="shared" si="73"/>
        <v>1.5</v>
      </c>
      <c r="P340" s="7">
        <f t="shared" si="74"/>
        <v>0.22548428583557498</v>
      </c>
      <c r="Q340">
        <f t="shared" si="75"/>
        <v>2.9999999999999893</v>
      </c>
      <c r="R340">
        <f t="shared" si="76"/>
        <v>4.4999999999999893</v>
      </c>
      <c r="S340" s="7">
        <f t="shared" si="77"/>
        <v>3.2254842858355643</v>
      </c>
    </row>
    <row r="341" spans="1:19" x14ac:dyDescent="0.2">
      <c r="A341" s="11">
        <v>39730</v>
      </c>
      <c r="B341">
        <v>855</v>
      </c>
      <c r="C341" s="21" t="s">
        <v>86</v>
      </c>
      <c r="D341" s="4">
        <v>5.0000000000000001E-3</v>
      </c>
      <c r="E341" s="4">
        <v>1104</v>
      </c>
      <c r="F341" s="6">
        <f t="shared" si="69"/>
        <v>0.46111111111111108</v>
      </c>
      <c r="G341" s="4">
        <v>1111</v>
      </c>
      <c r="H341" s="1">
        <f t="shared" si="70"/>
        <v>0.46597222222222223</v>
      </c>
      <c r="I341" s="1">
        <f t="shared" si="65"/>
        <v>0.46944444444444444</v>
      </c>
      <c r="J341" t="str">
        <f t="shared" si="66"/>
        <v/>
      </c>
      <c r="K341">
        <f t="shared" si="71"/>
        <v>7.0000000000000551</v>
      </c>
      <c r="L341">
        <f t="shared" si="67"/>
        <v>1</v>
      </c>
      <c r="M341">
        <f t="shared" ca="1" si="68"/>
        <v>855</v>
      </c>
      <c r="N341">
        <f t="shared" ca="1" si="72"/>
        <v>141.00000000000006</v>
      </c>
      <c r="O341">
        <f t="shared" si="73"/>
        <v>1.2500000000000001E-2</v>
      </c>
      <c r="P341" s="7">
        <f t="shared" si="74"/>
        <v>2.9346558686941856E-3</v>
      </c>
      <c r="Q341">
        <f t="shared" si="75"/>
        <v>3.5000000000000274E-2</v>
      </c>
      <c r="R341">
        <f t="shared" si="76"/>
        <v>4.7500000000000278E-2</v>
      </c>
      <c r="S341" s="7">
        <f t="shared" si="77"/>
        <v>3.7934655868694461E-2</v>
      </c>
    </row>
    <row r="342" spans="1:19" x14ac:dyDescent="0.2">
      <c r="A342" s="11">
        <v>39730</v>
      </c>
      <c r="B342">
        <v>1207</v>
      </c>
      <c r="C342" s="21"/>
      <c r="D342" s="4">
        <v>0.6</v>
      </c>
      <c r="E342" s="4">
        <v>1231</v>
      </c>
      <c r="F342" s="6">
        <f t="shared" si="69"/>
        <v>0.52152777777777781</v>
      </c>
      <c r="G342" s="4">
        <v>1249</v>
      </c>
      <c r="H342" s="1">
        <f t="shared" si="70"/>
        <v>0.53402777777777777</v>
      </c>
      <c r="I342" s="1">
        <f t="shared" si="65"/>
        <v>0.53749999999999998</v>
      </c>
      <c r="J342" t="str">
        <f t="shared" si="66"/>
        <v/>
      </c>
      <c r="K342">
        <f t="shared" si="71"/>
        <v>17.999999999999936</v>
      </c>
      <c r="L342">
        <f t="shared" si="67"/>
        <v>1</v>
      </c>
      <c r="M342">
        <f t="shared" ca="1" si="68"/>
        <v>1207</v>
      </c>
      <c r="N342">
        <f t="shared" ca="1" si="72"/>
        <v>46.999999999999993</v>
      </c>
      <c r="O342">
        <f t="shared" si="73"/>
        <v>1.5</v>
      </c>
      <c r="P342" s="7">
        <f t="shared" si="74"/>
        <v>0.22548428583557498</v>
      </c>
      <c r="Q342">
        <f t="shared" si="75"/>
        <v>10.799999999999962</v>
      </c>
      <c r="R342">
        <f t="shared" si="76"/>
        <v>12.299999999999962</v>
      </c>
      <c r="S342" s="7">
        <f t="shared" si="77"/>
        <v>11.025484285835537</v>
      </c>
    </row>
    <row r="343" spans="1:19" x14ac:dyDescent="0.2">
      <c r="A343" s="11">
        <v>39730</v>
      </c>
      <c r="B343">
        <v>1256</v>
      </c>
      <c r="C343" s="21"/>
      <c r="D343" s="4">
        <v>0.6</v>
      </c>
      <c r="E343" s="4">
        <v>1305</v>
      </c>
      <c r="F343" s="6">
        <f t="shared" si="69"/>
        <v>0.54513888888888895</v>
      </c>
      <c r="G343" s="4">
        <v>1309</v>
      </c>
      <c r="H343" s="1">
        <f t="shared" si="70"/>
        <v>0.54791666666666672</v>
      </c>
      <c r="I343" s="1">
        <f t="shared" si="65"/>
        <v>0.55138888888888893</v>
      </c>
      <c r="J343" t="str">
        <f t="shared" si="66"/>
        <v/>
      </c>
      <c r="K343">
        <f t="shared" si="71"/>
        <v>3.9999999999999858</v>
      </c>
      <c r="L343">
        <f t="shared" si="67"/>
        <v>1</v>
      </c>
      <c r="M343">
        <f t="shared" ca="1" si="68"/>
        <v>1256</v>
      </c>
      <c r="N343">
        <f t="shared" ca="1" si="72"/>
        <v>18.000000000000096</v>
      </c>
      <c r="O343">
        <f t="shared" si="73"/>
        <v>1.5</v>
      </c>
      <c r="P343" s="7">
        <f t="shared" si="74"/>
        <v>0.22548428583557498</v>
      </c>
      <c r="Q343">
        <f t="shared" si="75"/>
        <v>2.3999999999999915</v>
      </c>
      <c r="R343">
        <f t="shared" si="76"/>
        <v>3.8999999999999915</v>
      </c>
      <c r="S343" s="7">
        <f t="shared" si="77"/>
        <v>2.6254842858355665</v>
      </c>
    </row>
    <row r="344" spans="1:19" x14ac:dyDescent="0.2">
      <c r="A344" s="11">
        <v>39730</v>
      </c>
      <c r="B344">
        <v>1315</v>
      </c>
      <c r="C344" s="21"/>
      <c r="D344" s="4">
        <v>0.6</v>
      </c>
      <c r="E344" s="4">
        <v>1331</v>
      </c>
      <c r="F344" s="6">
        <f t="shared" si="69"/>
        <v>0.56319444444444444</v>
      </c>
      <c r="G344" s="4">
        <v>1335</v>
      </c>
      <c r="H344" s="1">
        <f t="shared" si="70"/>
        <v>0.56597222222222221</v>
      </c>
      <c r="I344" s="1">
        <f t="shared" si="65"/>
        <v>0.56944444444444442</v>
      </c>
      <c r="J344" t="str">
        <f t="shared" si="66"/>
        <v/>
      </c>
      <c r="K344">
        <f t="shared" si="71"/>
        <v>3.9999999999999858</v>
      </c>
      <c r="L344">
        <f t="shared" si="67"/>
        <v>1</v>
      </c>
      <c r="M344">
        <f t="shared" ca="1" si="68"/>
        <v>1315</v>
      </c>
      <c r="N344">
        <f t="shared" ca="1" si="72"/>
        <v>24.999999999999911</v>
      </c>
      <c r="O344">
        <f t="shared" si="73"/>
        <v>1.5</v>
      </c>
      <c r="P344" s="7">
        <f t="shared" si="74"/>
        <v>0.22548428583557498</v>
      </c>
      <c r="Q344">
        <f t="shared" si="75"/>
        <v>2.3999999999999915</v>
      </c>
      <c r="R344">
        <f t="shared" si="76"/>
        <v>3.8999999999999915</v>
      </c>
      <c r="S344" s="7">
        <f t="shared" si="77"/>
        <v>2.6254842858355665</v>
      </c>
    </row>
    <row r="345" spans="1:19" x14ac:dyDescent="0.2">
      <c r="A345" s="11">
        <v>39730</v>
      </c>
      <c r="B345">
        <v>1339</v>
      </c>
      <c r="C345" s="21"/>
      <c r="D345" s="4">
        <v>0.6</v>
      </c>
      <c r="E345" s="4">
        <v>1349</v>
      </c>
      <c r="F345" s="6">
        <f t="shared" si="69"/>
        <v>0.5756944444444444</v>
      </c>
      <c r="G345" s="4">
        <v>1355</v>
      </c>
      <c r="H345" s="1">
        <f t="shared" si="70"/>
        <v>0.57986111111111105</v>
      </c>
      <c r="I345" s="1">
        <f t="shared" si="65"/>
        <v>0.58333333333333326</v>
      </c>
      <c r="J345" t="str">
        <f t="shared" si="66"/>
        <v/>
      </c>
      <c r="K345">
        <f t="shared" si="71"/>
        <v>5.9999999999999787</v>
      </c>
      <c r="L345">
        <f t="shared" si="67"/>
        <v>1</v>
      </c>
      <c r="M345">
        <f t="shared" ca="1" si="68"/>
        <v>1339</v>
      </c>
      <c r="N345">
        <f t="shared" ca="1" si="72"/>
        <v>20.999999999999925</v>
      </c>
      <c r="O345">
        <f t="shared" si="73"/>
        <v>1.5</v>
      </c>
      <c r="P345" s="7">
        <f t="shared" si="74"/>
        <v>0.22548428583557498</v>
      </c>
      <c r="Q345">
        <f t="shared" si="75"/>
        <v>3.5999999999999872</v>
      </c>
      <c r="R345">
        <f t="shared" si="76"/>
        <v>5.0999999999999872</v>
      </c>
      <c r="S345" s="7">
        <f t="shared" si="77"/>
        <v>3.8254842858355622</v>
      </c>
    </row>
    <row r="346" spans="1:19" x14ac:dyDescent="0.2">
      <c r="A346" s="11">
        <v>39735</v>
      </c>
      <c r="B346">
        <v>909</v>
      </c>
      <c r="C346" s="21" t="s">
        <v>78</v>
      </c>
      <c r="D346" s="4">
        <v>0.01</v>
      </c>
      <c r="E346" s="4">
        <v>1422</v>
      </c>
      <c r="F346" s="6">
        <f t="shared" si="69"/>
        <v>0.59861111111111109</v>
      </c>
      <c r="G346" s="4">
        <v>1429</v>
      </c>
      <c r="H346" s="1">
        <f t="shared" si="70"/>
        <v>0.60347222222222219</v>
      </c>
      <c r="I346" s="1" t="str">
        <f t="shared" si="65"/>
        <v/>
      </c>
      <c r="J346">
        <f t="shared" si="66"/>
        <v>12.000000000000117</v>
      </c>
      <c r="K346">
        <f t="shared" si="71"/>
        <v>6.9999999999999751</v>
      </c>
      <c r="L346">
        <f t="shared" si="67"/>
        <v>1</v>
      </c>
      <c r="M346">
        <f t="shared" ca="1" si="68"/>
        <v>909</v>
      </c>
      <c r="N346" t="str">
        <f t="shared" si="72"/>
        <v/>
      </c>
      <c r="O346">
        <f t="shared" si="73"/>
        <v>6.0600000000000591</v>
      </c>
      <c r="P346" s="7">
        <f t="shared" si="74"/>
        <v>2.5797646783943038</v>
      </c>
      <c r="Q346">
        <f t="shared" si="75"/>
        <v>6.9999999999999757E-2</v>
      </c>
      <c r="R346">
        <f t="shared" si="76"/>
        <v>6.1300000000000585</v>
      </c>
      <c r="S346" s="7">
        <f t="shared" si="77"/>
        <v>2.6497646783943036</v>
      </c>
    </row>
    <row r="347" spans="1:19" x14ac:dyDescent="0.2">
      <c r="A347"/>
      <c r="B347"/>
      <c r="C347" s="21"/>
      <c r="D347" s="4">
        <v>1</v>
      </c>
      <c r="E347" s="4">
        <v>1441</v>
      </c>
      <c r="F347" s="6">
        <f t="shared" si="69"/>
        <v>0.6118055555555556</v>
      </c>
      <c r="G347" s="4">
        <v>1448</v>
      </c>
      <c r="H347" s="1">
        <f t="shared" si="70"/>
        <v>0.6166666666666667</v>
      </c>
      <c r="I347" s="1">
        <f t="shared" si="65"/>
        <v>0.62013888888888891</v>
      </c>
      <c r="J347" t="str">
        <f t="shared" si="66"/>
        <v/>
      </c>
      <c r="K347">
        <f t="shared" si="71"/>
        <v>6.9999999999999751</v>
      </c>
      <c r="L347">
        <f t="shared" si="67"/>
        <v>2</v>
      </c>
      <c r="M347">
        <f t="shared" ca="1" si="68"/>
        <v>909</v>
      </c>
      <c r="N347">
        <f t="shared" ca="1" si="72"/>
        <v>344</v>
      </c>
      <c r="O347">
        <f t="shared" si="73"/>
        <v>2.5</v>
      </c>
      <c r="P347" s="7">
        <f t="shared" si="74"/>
        <v>0.36191198291773735</v>
      </c>
      <c r="Q347">
        <f t="shared" si="75"/>
        <v>6.9999999999999751</v>
      </c>
      <c r="R347">
        <f t="shared" si="76"/>
        <v>9.4999999999999751</v>
      </c>
      <c r="S347" s="7">
        <f t="shared" si="77"/>
        <v>7.3619119829177126</v>
      </c>
    </row>
    <row r="348" spans="1:19" x14ac:dyDescent="0.2">
      <c r="A348" s="11">
        <v>39736</v>
      </c>
      <c r="B348">
        <v>826</v>
      </c>
      <c r="C348" s="21" t="s">
        <v>86</v>
      </c>
      <c r="D348" s="4">
        <v>0.01</v>
      </c>
      <c r="E348" s="4">
        <v>918</v>
      </c>
      <c r="F348" s="6">
        <f t="shared" si="69"/>
        <v>0.38750000000000001</v>
      </c>
      <c r="G348" s="4">
        <v>922</v>
      </c>
      <c r="H348" s="1">
        <f t="shared" si="70"/>
        <v>0.39027777777777778</v>
      </c>
      <c r="I348" s="1" t="str">
        <f t="shared" si="65"/>
        <v/>
      </c>
      <c r="J348">
        <f t="shared" si="66"/>
        <v>9.9999999999999645</v>
      </c>
      <c r="K348">
        <f t="shared" si="71"/>
        <v>3.9999999999999858</v>
      </c>
      <c r="L348">
        <f t="shared" si="67"/>
        <v>1</v>
      </c>
      <c r="M348">
        <f t="shared" ca="1" si="68"/>
        <v>826</v>
      </c>
      <c r="N348" t="str">
        <f t="shared" si="72"/>
        <v/>
      </c>
      <c r="O348">
        <f t="shared" si="73"/>
        <v>2.5499999999999909</v>
      </c>
      <c r="P348" s="7">
        <f t="shared" si="74"/>
        <v>1.2525802480724491</v>
      </c>
      <c r="Q348">
        <f t="shared" si="75"/>
        <v>3.9999999999999862E-2</v>
      </c>
      <c r="R348">
        <f t="shared" si="76"/>
        <v>2.589999999999991</v>
      </c>
      <c r="S348" s="7">
        <f t="shared" si="77"/>
        <v>1.2925802480724489</v>
      </c>
    </row>
    <row r="349" spans="1:19" x14ac:dyDescent="0.2">
      <c r="A349"/>
      <c r="B349"/>
      <c r="C349" s="21"/>
      <c r="D349" s="4">
        <v>0.5</v>
      </c>
      <c r="E349" s="4">
        <v>932</v>
      </c>
      <c r="F349" s="6">
        <f t="shared" si="69"/>
        <v>0.3972222222222222</v>
      </c>
      <c r="G349" s="4">
        <v>939</v>
      </c>
      <c r="H349" s="1">
        <f t="shared" si="70"/>
        <v>0.40208333333333335</v>
      </c>
      <c r="I349" s="1">
        <f t="shared" si="65"/>
        <v>0.40555555555555556</v>
      </c>
      <c r="J349" t="str">
        <f t="shared" si="66"/>
        <v/>
      </c>
      <c r="K349">
        <f t="shared" si="71"/>
        <v>7.0000000000000551</v>
      </c>
      <c r="L349">
        <f t="shared" si="67"/>
        <v>2</v>
      </c>
      <c r="M349">
        <f t="shared" ca="1" si="68"/>
        <v>826</v>
      </c>
      <c r="N349">
        <f t="shared" ca="1" si="72"/>
        <v>77.999999999999957</v>
      </c>
      <c r="O349">
        <f t="shared" si="73"/>
        <v>1.25</v>
      </c>
      <c r="P349" s="7">
        <f t="shared" si="74"/>
        <v>0.19051423432971509</v>
      </c>
      <c r="Q349">
        <f t="shared" si="75"/>
        <v>3.5000000000000275</v>
      </c>
      <c r="R349">
        <f t="shared" si="76"/>
        <v>4.7500000000000275</v>
      </c>
      <c r="S349" s="7">
        <f t="shared" si="77"/>
        <v>3.6905142343297426</v>
      </c>
    </row>
    <row r="350" spans="1:19" x14ac:dyDescent="0.2">
      <c r="A350" s="11">
        <v>39736</v>
      </c>
      <c r="B350">
        <v>1330</v>
      </c>
      <c r="C350" s="21"/>
      <c r="D350" s="4">
        <v>0.01</v>
      </c>
      <c r="E350" s="4">
        <v>1400</v>
      </c>
      <c r="F350" s="6">
        <f t="shared" si="69"/>
        <v>0.58333333333333337</v>
      </c>
      <c r="G350" s="4">
        <v>1404</v>
      </c>
      <c r="H350" s="1">
        <f t="shared" si="70"/>
        <v>0.58611111111111114</v>
      </c>
      <c r="I350" s="1">
        <f t="shared" si="65"/>
        <v>0.58958333333333335</v>
      </c>
      <c r="J350" t="str">
        <f t="shared" si="66"/>
        <v/>
      </c>
      <c r="K350">
        <f t="shared" si="71"/>
        <v>3.9999999999999858</v>
      </c>
      <c r="L350">
        <f t="shared" si="67"/>
        <v>1</v>
      </c>
      <c r="M350">
        <f t="shared" ca="1" si="68"/>
        <v>1330</v>
      </c>
      <c r="N350">
        <f t="shared" ca="1" si="72"/>
        <v>39.000000000000021</v>
      </c>
      <c r="O350">
        <f t="shared" si="73"/>
        <v>2.5000000000000001E-2</v>
      </c>
      <c r="P350" s="7">
        <f t="shared" si="74"/>
        <v>5.4281443780592247E-3</v>
      </c>
      <c r="Q350">
        <f t="shared" si="75"/>
        <v>3.9999999999999862E-2</v>
      </c>
      <c r="R350">
        <f t="shared" si="76"/>
        <v>6.4999999999999863E-2</v>
      </c>
      <c r="S350" s="7">
        <f t="shared" si="77"/>
        <v>4.5428144378059088E-2</v>
      </c>
    </row>
    <row r="351" spans="1:19" x14ac:dyDescent="0.2">
      <c r="A351" s="11">
        <v>39736</v>
      </c>
      <c r="B351">
        <v>1420</v>
      </c>
      <c r="C351" s="21"/>
      <c r="D351" s="4">
        <v>0.01</v>
      </c>
      <c r="E351" s="4">
        <v>1440</v>
      </c>
      <c r="F351" s="6">
        <f t="shared" si="69"/>
        <v>0.61111111111111105</v>
      </c>
      <c r="G351" s="4">
        <v>1442</v>
      </c>
      <c r="H351" s="1">
        <f t="shared" si="70"/>
        <v>0.61249999999999993</v>
      </c>
      <c r="I351" s="1">
        <f t="shared" si="65"/>
        <v>0.61597222222222214</v>
      </c>
      <c r="J351" t="str">
        <f t="shared" si="66"/>
        <v/>
      </c>
      <c r="K351">
        <f t="shared" si="71"/>
        <v>1.9999999999999929</v>
      </c>
      <c r="L351">
        <f t="shared" si="67"/>
        <v>1</v>
      </c>
      <c r="M351">
        <f t="shared" ca="1" si="68"/>
        <v>1420</v>
      </c>
      <c r="N351">
        <f t="shared" ca="1" si="72"/>
        <v>26.999999999999904</v>
      </c>
      <c r="O351">
        <f t="shared" si="73"/>
        <v>2.5000000000000001E-2</v>
      </c>
      <c r="P351" s="7">
        <f t="shared" si="74"/>
        <v>5.4281443780592247E-3</v>
      </c>
      <c r="Q351">
        <f t="shared" si="75"/>
        <v>1.9999999999999931E-2</v>
      </c>
      <c r="R351">
        <f t="shared" si="76"/>
        <v>4.4999999999999929E-2</v>
      </c>
      <c r="S351" s="7">
        <f t="shared" si="77"/>
        <v>2.5428144378059157E-2</v>
      </c>
    </row>
    <row r="352" spans="1:19" x14ac:dyDescent="0.2">
      <c r="A352" s="11">
        <v>39736</v>
      </c>
      <c r="B352">
        <v>1452</v>
      </c>
      <c r="C352" s="21"/>
      <c r="D352" s="4">
        <v>0.01</v>
      </c>
      <c r="E352" s="4">
        <v>1510</v>
      </c>
      <c r="F352" s="6">
        <f t="shared" si="69"/>
        <v>0.63194444444444442</v>
      </c>
      <c r="G352" s="4">
        <v>1513</v>
      </c>
      <c r="H352" s="1">
        <f t="shared" si="70"/>
        <v>0.63402777777777775</v>
      </c>
      <c r="I352" s="1">
        <f t="shared" si="65"/>
        <v>0.63749999999999996</v>
      </c>
      <c r="J352" t="str">
        <f t="shared" si="66"/>
        <v/>
      </c>
      <c r="K352">
        <f t="shared" si="71"/>
        <v>2.9999999999999893</v>
      </c>
      <c r="L352">
        <f t="shared" si="67"/>
        <v>1</v>
      </c>
      <c r="M352">
        <f t="shared" ca="1" si="68"/>
        <v>1452</v>
      </c>
      <c r="N352">
        <f t="shared" ca="1" si="72"/>
        <v>25.999999999999908</v>
      </c>
      <c r="O352">
        <f t="shared" si="73"/>
        <v>2.5000000000000001E-2</v>
      </c>
      <c r="P352" s="7">
        <f t="shared" si="74"/>
        <v>5.4281443780592247E-3</v>
      </c>
      <c r="Q352">
        <f t="shared" si="75"/>
        <v>2.9999999999999895E-2</v>
      </c>
      <c r="R352">
        <f t="shared" si="76"/>
        <v>5.4999999999999896E-2</v>
      </c>
      <c r="S352" s="7">
        <f t="shared" si="77"/>
        <v>3.542814437805912E-2</v>
      </c>
    </row>
    <row r="353" spans="1:19" x14ac:dyDescent="0.2">
      <c r="A353" s="11">
        <v>39736</v>
      </c>
      <c r="B353">
        <v>1520</v>
      </c>
      <c r="C353" s="21"/>
      <c r="D353" s="4">
        <v>0.01</v>
      </c>
      <c r="E353" s="4">
        <v>1534</v>
      </c>
      <c r="F353" s="6">
        <f t="shared" si="69"/>
        <v>0.64861111111111114</v>
      </c>
      <c r="G353" s="4">
        <v>1537</v>
      </c>
      <c r="H353" s="1">
        <f t="shared" si="70"/>
        <v>0.65069444444444446</v>
      </c>
      <c r="I353" s="1">
        <f t="shared" si="65"/>
        <v>0.65416666666666667</v>
      </c>
      <c r="J353" t="str">
        <f t="shared" si="66"/>
        <v/>
      </c>
      <c r="K353">
        <f t="shared" si="71"/>
        <v>2.9999999999999893</v>
      </c>
      <c r="L353">
        <f t="shared" si="67"/>
        <v>1</v>
      </c>
      <c r="M353">
        <f t="shared" ca="1" si="68"/>
        <v>1520</v>
      </c>
      <c r="N353">
        <f t="shared" ca="1" si="72"/>
        <v>21.999999999999922</v>
      </c>
      <c r="O353">
        <f t="shared" si="73"/>
        <v>2.5000000000000001E-2</v>
      </c>
      <c r="P353" s="7">
        <f t="shared" si="74"/>
        <v>5.4281443780592247E-3</v>
      </c>
      <c r="Q353">
        <f t="shared" si="75"/>
        <v>2.9999999999999895E-2</v>
      </c>
      <c r="R353">
        <f t="shared" si="76"/>
        <v>5.4999999999999896E-2</v>
      </c>
      <c r="S353" s="7">
        <f t="shared" si="77"/>
        <v>3.542814437805912E-2</v>
      </c>
    </row>
    <row r="354" spans="1:19" x14ac:dyDescent="0.2">
      <c r="A354" s="11">
        <v>39737</v>
      </c>
      <c r="B354">
        <v>870</v>
      </c>
      <c r="C354" s="21" t="s">
        <v>86</v>
      </c>
      <c r="D354" s="4">
        <v>0.01</v>
      </c>
      <c r="E354" s="4">
        <v>950</v>
      </c>
      <c r="F354" s="6">
        <f t="shared" si="69"/>
        <v>0.40972222222222227</v>
      </c>
      <c r="G354" s="4">
        <v>952</v>
      </c>
      <c r="H354" s="1">
        <f t="shared" si="70"/>
        <v>0.41111111111111115</v>
      </c>
      <c r="I354" s="1" t="str">
        <f t="shared" si="65"/>
        <v/>
      </c>
      <c r="J354">
        <f t="shared" si="66"/>
        <v>3.9999999999999858</v>
      </c>
      <c r="K354">
        <f t="shared" si="71"/>
        <v>1.9999999999999929</v>
      </c>
      <c r="L354">
        <f t="shared" si="67"/>
        <v>1</v>
      </c>
      <c r="M354">
        <f t="shared" ca="1" si="68"/>
        <v>870</v>
      </c>
      <c r="N354" t="str">
        <f t="shared" si="72"/>
        <v/>
      </c>
      <c r="O354">
        <f t="shared" si="73"/>
        <v>1.0199999999999965</v>
      </c>
      <c r="P354" s="7">
        <f t="shared" si="74"/>
        <v>0.50103209922897962</v>
      </c>
      <c r="Q354">
        <f t="shared" si="75"/>
        <v>1.9999999999999931E-2</v>
      </c>
      <c r="R354">
        <f t="shared" si="76"/>
        <v>1.0399999999999965</v>
      </c>
      <c r="S354" s="7">
        <f t="shared" si="77"/>
        <v>0.52103209922897953</v>
      </c>
    </row>
    <row r="355" spans="1:19" x14ac:dyDescent="0.2">
      <c r="A355" s="11"/>
      <c r="B355"/>
      <c r="C355" s="21"/>
      <c r="D355" s="4">
        <v>0.5</v>
      </c>
      <c r="E355" s="4">
        <v>956</v>
      </c>
      <c r="F355" s="6">
        <f t="shared" si="69"/>
        <v>0.41388888888888892</v>
      </c>
      <c r="G355" s="4">
        <v>1004</v>
      </c>
      <c r="H355" s="1">
        <f t="shared" si="70"/>
        <v>0.41944444444444445</v>
      </c>
      <c r="I355" s="1" t="str">
        <f t="shared" si="65"/>
        <v/>
      </c>
      <c r="J355">
        <f t="shared" si="66"/>
        <v>8.999999999999968</v>
      </c>
      <c r="K355">
        <f t="shared" si="71"/>
        <v>7.9999999999999716</v>
      </c>
      <c r="L355">
        <f t="shared" si="67"/>
        <v>2</v>
      </c>
      <c r="M355">
        <f t="shared" ca="1" si="68"/>
        <v>870</v>
      </c>
      <c r="N355" t="str">
        <f t="shared" si="72"/>
        <v/>
      </c>
      <c r="O355">
        <f t="shared" si="73"/>
        <v>2.2949999999999919</v>
      </c>
      <c r="P355" s="7">
        <f t="shared" si="74"/>
        <v>1.1273222232652043</v>
      </c>
      <c r="Q355">
        <f t="shared" si="75"/>
        <v>3.9999999999999858</v>
      </c>
      <c r="R355">
        <f t="shared" si="76"/>
        <v>6.2949999999999777</v>
      </c>
      <c r="S355" s="7">
        <f t="shared" si="77"/>
        <v>5.1273222232651898</v>
      </c>
    </row>
    <row r="356" spans="1:19" x14ac:dyDescent="0.2">
      <c r="A356" s="11"/>
      <c r="B356"/>
      <c r="C356" s="21"/>
      <c r="D356" s="4">
        <v>0.01</v>
      </c>
      <c r="E356" s="4">
        <v>1013</v>
      </c>
      <c r="F356" s="6">
        <f t="shared" si="69"/>
        <v>0.42569444444444443</v>
      </c>
      <c r="G356" s="4">
        <v>1015</v>
      </c>
      <c r="H356" s="1">
        <f t="shared" si="70"/>
        <v>0.42708333333333331</v>
      </c>
      <c r="I356" s="1" t="str">
        <f t="shared" si="65"/>
        <v/>
      </c>
      <c r="J356">
        <f t="shared" si="66"/>
        <v>5.0000000000000622</v>
      </c>
      <c r="K356">
        <f t="shared" si="71"/>
        <v>1.9999999999999929</v>
      </c>
      <c r="L356">
        <f t="shared" si="67"/>
        <v>3</v>
      </c>
      <c r="M356">
        <f t="shared" ca="1" si="68"/>
        <v>870</v>
      </c>
      <c r="N356" t="str">
        <f t="shared" si="72"/>
        <v/>
      </c>
      <c r="O356">
        <f t="shared" si="73"/>
        <v>0.27500000000000341</v>
      </c>
      <c r="P356" s="7">
        <f t="shared" si="74"/>
        <v>0.19544015550864224</v>
      </c>
      <c r="Q356">
        <f t="shared" si="75"/>
        <v>1.9999999999999931E-2</v>
      </c>
      <c r="R356">
        <f t="shared" si="76"/>
        <v>0.29500000000000332</v>
      </c>
      <c r="S356" s="7">
        <f t="shared" si="77"/>
        <v>0.21544015550864218</v>
      </c>
    </row>
    <row r="357" spans="1:19" x14ac:dyDescent="0.2">
      <c r="A357" s="11"/>
      <c r="B357"/>
      <c r="C357" s="21"/>
      <c r="D357" s="4">
        <v>0.1</v>
      </c>
      <c r="E357" s="4">
        <v>1020</v>
      </c>
      <c r="F357" s="6">
        <f t="shared" si="69"/>
        <v>0.43055555555555558</v>
      </c>
      <c r="G357" s="4">
        <v>1046</v>
      </c>
      <c r="H357" s="1">
        <f t="shared" si="70"/>
        <v>0.44861111111111113</v>
      </c>
      <c r="I357" s="1" t="str">
        <f t="shared" si="65"/>
        <v/>
      </c>
      <c r="J357">
        <f t="shared" si="66"/>
        <v>7.9999999999999716</v>
      </c>
      <c r="K357">
        <f t="shared" si="71"/>
        <v>25.999999999999986</v>
      </c>
      <c r="L357">
        <f t="shared" si="67"/>
        <v>4</v>
      </c>
      <c r="M357">
        <f t="shared" ca="1" si="68"/>
        <v>870</v>
      </c>
      <c r="N357" t="str">
        <f t="shared" si="72"/>
        <v/>
      </c>
      <c r="O357">
        <f t="shared" si="73"/>
        <v>400.39999999999856</v>
      </c>
      <c r="P357" s="7">
        <f t="shared" si="74"/>
        <v>115.69621729813019</v>
      </c>
      <c r="Q357">
        <f t="shared" si="75"/>
        <v>2.5999999999999988</v>
      </c>
      <c r="R357">
        <f t="shared" si="76"/>
        <v>402.99999999999858</v>
      </c>
      <c r="S357" s="7">
        <f t="shared" si="77"/>
        <v>118.29621729813019</v>
      </c>
    </row>
    <row r="358" spans="1:19" x14ac:dyDescent="0.2">
      <c r="A358" s="11"/>
      <c r="B358"/>
      <c r="C358" s="21"/>
      <c r="D358" s="4">
        <v>100</v>
      </c>
      <c r="E358" s="4">
        <v>1054</v>
      </c>
      <c r="F358" s="6">
        <f t="shared" si="69"/>
        <v>0.45416666666666666</v>
      </c>
      <c r="G358" s="4">
        <v>1130</v>
      </c>
      <c r="H358" s="1">
        <f t="shared" si="70"/>
        <v>0.47916666666666669</v>
      </c>
      <c r="I358" s="1">
        <f t="shared" si="65"/>
        <v>0.4826388888888889</v>
      </c>
      <c r="J358" t="str">
        <f t="shared" si="66"/>
        <v/>
      </c>
      <c r="K358">
        <f t="shared" si="71"/>
        <v>36.000000000000028</v>
      </c>
      <c r="L358">
        <f t="shared" si="67"/>
        <v>5</v>
      </c>
      <c r="M358">
        <f t="shared" ca="1" si="68"/>
        <v>870</v>
      </c>
      <c r="N358">
        <f t="shared" ca="1" si="72"/>
        <v>145.00000000000006</v>
      </c>
      <c r="O358">
        <f t="shared" si="73"/>
        <v>250</v>
      </c>
      <c r="P358" s="7">
        <f t="shared" si="74"/>
        <v>27.143420404993254</v>
      </c>
      <c r="Q358">
        <f t="shared" si="75"/>
        <v>3600.0000000000027</v>
      </c>
      <c r="R358">
        <f t="shared" si="76"/>
        <v>3850.0000000000027</v>
      </c>
      <c r="S358" s="7">
        <f t="shared" si="77"/>
        <v>3627.143420404996</v>
      </c>
    </row>
    <row r="359" spans="1:19" x14ac:dyDescent="0.2">
      <c r="A359" s="11">
        <v>39737</v>
      </c>
      <c r="B359">
        <v>1310</v>
      </c>
      <c r="C359" s="21"/>
      <c r="D359" s="4">
        <v>0.01</v>
      </c>
      <c r="E359" s="4">
        <v>1333</v>
      </c>
      <c r="F359" s="6">
        <f t="shared" si="69"/>
        <v>0.56458333333333333</v>
      </c>
      <c r="G359" s="4">
        <v>1431</v>
      </c>
      <c r="H359" s="1">
        <f t="shared" si="70"/>
        <v>0.60486111111111118</v>
      </c>
      <c r="I359" s="1">
        <f t="shared" si="65"/>
        <v>0.60833333333333339</v>
      </c>
      <c r="J359" t="str">
        <f t="shared" si="66"/>
        <v/>
      </c>
      <c r="K359">
        <f t="shared" si="71"/>
        <v>58.000000000000114</v>
      </c>
      <c r="L359">
        <f t="shared" si="67"/>
        <v>1</v>
      </c>
      <c r="M359">
        <f t="shared" ca="1" si="68"/>
        <v>1310</v>
      </c>
      <c r="N359">
        <f t="shared" ca="1" si="72"/>
        <v>86.000000000000171</v>
      </c>
      <c r="O359">
        <f t="shared" si="73"/>
        <v>2.5000000000000001E-2</v>
      </c>
      <c r="P359" s="7">
        <f t="shared" si="74"/>
        <v>5.4281443780592247E-3</v>
      </c>
      <c r="Q359">
        <f t="shared" si="75"/>
        <v>0.58000000000000118</v>
      </c>
      <c r="R359">
        <f t="shared" si="76"/>
        <v>0.6050000000000012</v>
      </c>
      <c r="S359" s="7">
        <f t="shared" si="77"/>
        <v>0.58542814437806046</v>
      </c>
    </row>
    <row r="360" spans="1:19" x14ac:dyDescent="0.2">
      <c r="A360" s="11">
        <v>39741</v>
      </c>
      <c r="B360">
        <v>1258</v>
      </c>
      <c r="C360" s="21" t="s">
        <v>74</v>
      </c>
      <c r="D360" s="4">
        <v>0.01</v>
      </c>
      <c r="E360" s="4">
        <v>1341</v>
      </c>
      <c r="F360" s="6">
        <f t="shared" si="69"/>
        <v>0.57013888888888886</v>
      </c>
      <c r="G360" s="4">
        <v>1344</v>
      </c>
      <c r="H360" s="1">
        <f t="shared" si="70"/>
        <v>0.57222222222222219</v>
      </c>
      <c r="I360" s="1" t="str">
        <f t="shared" si="65"/>
        <v/>
      </c>
      <c r="J360">
        <f t="shared" si="66"/>
        <v>2.9999999999999893</v>
      </c>
      <c r="K360">
        <f t="shared" si="71"/>
        <v>2.9999999999999893</v>
      </c>
      <c r="L360">
        <f t="shared" si="67"/>
        <v>1</v>
      </c>
      <c r="M360">
        <f t="shared" ca="1" si="68"/>
        <v>1258</v>
      </c>
      <c r="N360" t="str">
        <f t="shared" si="72"/>
        <v/>
      </c>
      <c r="O360">
        <f t="shared" si="73"/>
        <v>0.16499999999999942</v>
      </c>
      <c r="P360" s="7">
        <f t="shared" si="74"/>
        <v>0.11726409330518348</v>
      </c>
      <c r="Q360">
        <f t="shared" si="75"/>
        <v>2.9999999999999895E-2</v>
      </c>
      <c r="R360">
        <f t="shared" si="76"/>
        <v>0.19499999999999931</v>
      </c>
      <c r="S360" s="7">
        <f t="shared" si="77"/>
        <v>0.14726409330518336</v>
      </c>
    </row>
    <row r="361" spans="1:19" x14ac:dyDescent="0.2">
      <c r="A361"/>
      <c r="B361"/>
      <c r="C361" s="21"/>
      <c r="D361" s="4">
        <v>0.1</v>
      </c>
      <c r="E361" s="4">
        <v>1347</v>
      </c>
      <c r="F361" s="6">
        <f t="shared" si="69"/>
        <v>0.57430555555555551</v>
      </c>
      <c r="G361" s="4">
        <v>1551</v>
      </c>
      <c r="H361" s="1">
        <f t="shared" si="70"/>
        <v>0.66041666666666665</v>
      </c>
      <c r="I361" s="1">
        <f t="shared" si="65"/>
        <v>0.66388888888888886</v>
      </c>
      <c r="J361" t="str">
        <f t="shared" si="66"/>
        <v/>
      </c>
      <c r="K361">
        <f t="shared" si="71"/>
        <v>124.00000000000004</v>
      </c>
      <c r="L361">
        <f t="shared" si="67"/>
        <v>2</v>
      </c>
      <c r="M361">
        <f t="shared" ca="1" si="68"/>
        <v>1258</v>
      </c>
      <c r="N361">
        <f t="shared" ca="1" si="72"/>
        <v>178</v>
      </c>
      <c r="O361">
        <f t="shared" si="73"/>
        <v>0.25</v>
      </c>
      <c r="P361" s="7">
        <f t="shared" si="74"/>
        <v>4.342905372259271E-2</v>
      </c>
      <c r="Q361">
        <f t="shared" si="75"/>
        <v>12.400000000000006</v>
      </c>
      <c r="R361">
        <f t="shared" si="76"/>
        <v>12.650000000000006</v>
      </c>
      <c r="S361" s="7">
        <f t="shared" si="77"/>
        <v>12.443429053722598</v>
      </c>
    </row>
    <row r="362" spans="1:19" x14ac:dyDescent="0.2">
      <c r="A362" s="11">
        <v>39742</v>
      </c>
      <c r="B362">
        <v>803</v>
      </c>
      <c r="C362" s="21" t="s">
        <v>74</v>
      </c>
      <c r="D362" s="4">
        <v>0.01</v>
      </c>
      <c r="E362" s="4">
        <v>841</v>
      </c>
      <c r="F362" s="6">
        <f t="shared" si="69"/>
        <v>0.36180555555555555</v>
      </c>
      <c r="G362" s="4">
        <v>844</v>
      </c>
      <c r="H362" s="1">
        <f t="shared" si="70"/>
        <v>0.36388888888888887</v>
      </c>
      <c r="I362" s="1" t="str">
        <f t="shared" si="65"/>
        <v/>
      </c>
      <c r="J362">
        <f t="shared" si="66"/>
        <v>2.9999999999999893</v>
      </c>
      <c r="K362">
        <f t="shared" si="71"/>
        <v>2.9999999999999893</v>
      </c>
      <c r="L362">
        <f t="shared" si="67"/>
        <v>1</v>
      </c>
      <c r="M362">
        <f t="shared" ca="1" si="68"/>
        <v>803</v>
      </c>
      <c r="N362" t="str">
        <f t="shared" si="72"/>
        <v/>
      </c>
      <c r="O362">
        <f t="shared" si="73"/>
        <v>0.16499999999999942</v>
      </c>
      <c r="P362" s="7">
        <f t="shared" si="74"/>
        <v>0.11726409330518348</v>
      </c>
      <c r="Q362">
        <f t="shared" si="75"/>
        <v>2.9999999999999895E-2</v>
      </c>
      <c r="R362">
        <f t="shared" si="76"/>
        <v>0.19499999999999931</v>
      </c>
      <c r="S362" s="7">
        <f t="shared" si="77"/>
        <v>0.14726409330518336</v>
      </c>
    </row>
    <row r="363" spans="1:19" x14ac:dyDescent="0.2">
      <c r="A363" s="11"/>
      <c r="B363"/>
      <c r="C363" s="21"/>
      <c r="D363" s="4">
        <v>0.1</v>
      </c>
      <c r="E363" s="4">
        <v>847</v>
      </c>
      <c r="F363" s="6">
        <f t="shared" si="69"/>
        <v>0.3659722222222222</v>
      </c>
      <c r="G363" s="4">
        <v>1042</v>
      </c>
      <c r="H363" s="1">
        <f t="shared" si="70"/>
        <v>0.4458333333333333</v>
      </c>
      <c r="I363" s="1">
        <f t="shared" si="65"/>
        <v>0.44930555555555551</v>
      </c>
      <c r="J363" t="str">
        <f t="shared" si="66"/>
        <v/>
      </c>
      <c r="K363">
        <f t="shared" si="71"/>
        <v>114.99999999999999</v>
      </c>
      <c r="L363">
        <f t="shared" si="67"/>
        <v>2</v>
      </c>
      <c r="M363">
        <f t="shared" ca="1" si="68"/>
        <v>803</v>
      </c>
      <c r="N363">
        <f t="shared" ca="1" si="72"/>
        <v>163.99999999999989</v>
      </c>
      <c r="O363">
        <f t="shared" si="73"/>
        <v>0.25</v>
      </c>
      <c r="P363" s="7">
        <f t="shared" si="74"/>
        <v>4.342905372259271E-2</v>
      </c>
      <c r="Q363">
        <f t="shared" si="75"/>
        <v>11.5</v>
      </c>
      <c r="R363">
        <f t="shared" si="76"/>
        <v>11.75</v>
      </c>
      <c r="S363" s="7">
        <f t="shared" si="77"/>
        <v>11.543429053722592</v>
      </c>
    </row>
    <row r="364" spans="1:19" x14ac:dyDescent="0.2">
      <c r="A364" s="11">
        <v>39742</v>
      </c>
      <c r="B364">
        <v>1148</v>
      </c>
      <c r="C364" s="21"/>
      <c r="D364" s="4">
        <v>0.1</v>
      </c>
      <c r="E364" s="4">
        <v>1207</v>
      </c>
      <c r="F364" s="6">
        <f t="shared" si="69"/>
        <v>0.50486111111111109</v>
      </c>
      <c r="G364" s="4">
        <v>1350</v>
      </c>
      <c r="H364" s="1">
        <f t="shared" si="70"/>
        <v>0.57638888888888895</v>
      </c>
      <c r="I364" s="1">
        <f t="shared" si="65"/>
        <v>0.57986111111111116</v>
      </c>
      <c r="J364" t="str">
        <f t="shared" si="66"/>
        <v/>
      </c>
      <c r="K364">
        <f t="shared" si="71"/>
        <v>103.00000000000011</v>
      </c>
      <c r="L364">
        <f t="shared" si="67"/>
        <v>1</v>
      </c>
      <c r="M364">
        <f t="shared" ca="1" si="68"/>
        <v>1148</v>
      </c>
      <c r="N364">
        <f t="shared" ca="1" si="72"/>
        <v>127.00000000000003</v>
      </c>
      <c r="O364">
        <f t="shared" si="73"/>
        <v>0.25</v>
      </c>
      <c r="P364" s="7">
        <f t="shared" si="74"/>
        <v>4.342905372259271E-2</v>
      </c>
      <c r="Q364">
        <f t="shared" si="75"/>
        <v>10.300000000000011</v>
      </c>
      <c r="R364">
        <f t="shared" si="76"/>
        <v>10.550000000000011</v>
      </c>
      <c r="S364" s="7">
        <f t="shared" si="77"/>
        <v>10.343429053722604</v>
      </c>
    </row>
    <row r="365" spans="1:19" x14ac:dyDescent="0.2">
      <c r="A365" s="11">
        <v>39742</v>
      </c>
      <c r="B365">
        <v>1434</v>
      </c>
      <c r="C365" s="21"/>
      <c r="D365" s="4">
        <v>0.1</v>
      </c>
      <c r="E365" s="4">
        <v>1455</v>
      </c>
      <c r="F365" s="6">
        <f t="shared" si="69"/>
        <v>0.62152777777777779</v>
      </c>
      <c r="G365" s="4">
        <v>1643</v>
      </c>
      <c r="H365" s="1">
        <f t="shared" si="70"/>
        <v>0.69652777777777775</v>
      </c>
      <c r="I365" s="1">
        <f t="shared" si="65"/>
        <v>0.7</v>
      </c>
      <c r="J365" t="str">
        <f t="shared" si="66"/>
        <v/>
      </c>
      <c r="K365">
        <f t="shared" si="71"/>
        <v>107.99999999999994</v>
      </c>
      <c r="L365">
        <f t="shared" si="67"/>
        <v>1</v>
      </c>
      <c r="M365">
        <f t="shared" ca="1" si="68"/>
        <v>1434</v>
      </c>
      <c r="N365">
        <f t="shared" ca="1" si="72"/>
        <v>134</v>
      </c>
      <c r="O365">
        <f t="shared" si="73"/>
        <v>0.25</v>
      </c>
      <c r="P365" s="7">
        <f t="shared" si="74"/>
        <v>4.342905372259271E-2</v>
      </c>
      <c r="Q365">
        <f t="shared" si="75"/>
        <v>10.799999999999995</v>
      </c>
      <c r="R365">
        <f t="shared" si="76"/>
        <v>11.049999999999995</v>
      </c>
      <c r="S365" s="7">
        <f t="shared" si="77"/>
        <v>10.843429053722588</v>
      </c>
    </row>
    <row r="366" spans="1:19" x14ac:dyDescent="0.2">
      <c r="A366" s="11">
        <v>39743</v>
      </c>
      <c r="B366">
        <v>1234</v>
      </c>
      <c r="C366" s="21" t="s">
        <v>74</v>
      </c>
      <c r="D366" s="4">
        <v>0.01</v>
      </c>
      <c r="E366" s="4">
        <v>1324</v>
      </c>
      <c r="F366" s="6">
        <f t="shared" si="69"/>
        <v>0.55833333333333335</v>
      </c>
      <c r="G366" s="4">
        <v>1327</v>
      </c>
      <c r="H366" s="1">
        <f t="shared" si="70"/>
        <v>0.56041666666666667</v>
      </c>
      <c r="I366" s="1" t="str">
        <f t="shared" si="65"/>
        <v/>
      </c>
      <c r="J366">
        <f t="shared" si="66"/>
        <v>2.9999999999999893</v>
      </c>
      <c r="K366">
        <f t="shared" si="71"/>
        <v>2.9999999999999893</v>
      </c>
      <c r="L366">
        <f t="shared" si="67"/>
        <v>1</v>
      </c>
      <c r="M366">
        <f t="shared" ca="1" si="68"/>
        <v>1234</v>
      </c>
      <c r="N366" t="str">
        <f t="shared" si="72"/>
        <v/>
      </c>
      <c r="O366">
        <f t="shared" si="73"/>
        <v>0.16499999999999942</v>
      </c>
      <c r="P366" s="7">
        <f t="shared" si="74"/>
        <v>0.11726409330518348</v>
      </c>
      <c r="Q366">
        <f t="shared" si="75"/>
        <v>2.9999999999999895E-2</v>
      </c>
      <c r="R366">
        <f t="shared" si="76"/>
        <v>0.19499999999999931</v>
      </c>
      <c r="S366" s="7">
        <f t="shared" si="77"/>
        <v>0.14726409330518336</v>
      </c>
    </row>
    <row r="367" spans="1:19" x14ac:dyDescent="0.2">
      <c r="A367"/>
      <c r="B367"/>
      <c r="C367" s="21"/>
      <c r="D367" s="4">
        <v>0.1</v>
      </c>
      <c r="E367" s="4">
        <v>1330</v>
      </c>
      <c r="F367" s="6">
        <f t="shared" si="69"/>
        <v>0.5625</v>
      </c>
      <c r="G367" s="4">
        <v>1550</v>
      </c>
      <c r="H367" s="1">
        <f t="shared" si="70"/>
        <v>0.65972222222222221</v>
      </c>
      <c r="I367" s="1">
        <f t="shared" si="65"/>
        <v>0.66319444444444442</v>
      </c>
      <c r="J367" t="str">
        <f t="shared" si="66"/>
        <v/>
      </c>
      <c r="K367">
        <f t="shared" si="71"/>
        <v>139.99999999999997</v>
      </c>
      <c r="L367">
        <f t="shared" si="67"/>
        <v>2</v>
      </c>
      <c r="M367">
        <f t="shared" ca="1" si="68"/>
        <v>1234</v>
      </c>
      <c r="N367">
        <f t="shared" ca="1" si="72"/>
        <v>200.99999999999991</v>
      </c>
      <c r="O367">
        <f t="shared" si="73"/>
        <v>0.25</v>
      </c>
      <c r="P367" s="7">
        <f t="shared" si="74"/>
        <v>4.342905372259271E-2</v>
      </c>
      <c r="Q367">
        <f t="shared" si="75"/>
        <v>13.999999999999998</v>
      </c>
      <c r="R367">
        <f t="shared" si="76"/>
        <v>14.249999999999998</v>
      </c>
      <c r="S367" s="7">
        <f t="shared" si="77"/>
        <v>14.043429053722591</v>
      </c>
    </row>
    <row r="368" spans="1:19" x14ac:dyDescent="0.2">
      <c r="A368" s="11">
        <v>39743</v>
      </c>
      <c r="B368">
        <v>1738</v>
      </c>
      <c r="C368" s="21"/>
      <c r="D368" s="4">
        <v>0.1</v>
      </c>
      <c r="E368" s="4">
        <v>1801</v>
      </c>
      <c r="F368" s="6">
        <f t="shared" si="69"/>
        <v>0.75069444444444444</v>
      </c>
      <c r="G368" s="4">
        <v>1953</v>
      </c>
      <c r="H368" s="1">
        <f t="shared" si="70"/>
        <v>0.82847222222222217</v>
      </c>
      <c r="I368" s="1">
        <f t="shared" si="65"/>
        <v>0.83194444444444438</v>
      </c>
      <c r="J368" t="str">
        <f t="shared" si="66"/>
        <v/>
      </c>
      <c r="K368">
        <f t="shared" si="71"/>
        <v>111.99999999999991</v>
      </c>
      <c r="L368">
        <f t="shared" si="67"/>
        <v>1</v>
      </c>
      <c r="M368">
        <f t="shared" ca="1" si="68"/>
        <v>1738</v>
      </c>
      <c r="N368">
        <f t="shared" ca="1" si="72"/>
        <v>139.99999999999997</v>
      </c>
      <c r="O368">
        <f t="shared" si="73"/>
        <v>0.25</v>
      </c>
      <c r="P368" s="7">
        <f t="shared" si="74"/>
        <v>4.342905372259271E-2</v>
      </c>
      <c r="Q368">
        <f t="shared" si="75"/>
        <v>11.199999999999992</v>
      </c>
      <c r="R368">
        <f t="shared" si="76"/>
        <v>11.449999999999992</v>
      </c>
      <c r="S368" s="7">
        <f t="shared" si="77"/>
        <v>11.243429053722584</v>
      </c>
    </row>
    <row r="369" spans="1:19" x14ac:dyDescent="0.2">
      <c r="A369" s="11">
        <v>39744</v>
      </c>
      <c r="B369">
        <v>806</v>
      </c>
      <c r="C369" s="21" t="s">
        <v>74</v>
      </c>
      <c r="D369" s="4">
        <v>0.01</v>
      </c>
      <c r="E369" s="4">
        <v>850</v>
      </c>
      <c r="F369" s="6">
        <f t="shared" si="69"/>
        <v>0.36805555555555558</v>
      </c>
      <c r="G369" s="4">
        <v>852</v>
      </c>
      <c r="H369" s="1">
        <f t="shared" si="70"/>
        <v>0.36944444444444446</v>
      </c>
      <c r="I369" s="1" t="str">
        <f t="shared" si="65"/>
        <v/>
      </c>
      <c r="J369">
        <f t="shared" si="66"/>
        <v>3.9999999999999858</v>
      </c>
      <c r="K369">
        <f t="shared" si="71"/>
        <v>1.9999999999999929</v>
      </c>
      <c r="L369">
        <f t="shared" si="67"/>
        <v>1</v>
      </c>
      <c r="M369">
        <f t="shared" ca="1" si="68"/>
        <v>806</v>
      </c>
      <c r="N369" t="str">
        <f t="shared" si="72"/>
        <v/>
      </c>
      <c r="O369">
        <f t="shared" si="73"/>
        <v>0.21999999999999922</v>
      </c>
      <c r="P369" s="7">
        <f t="shared" si="74"/>
        <v>0.15635212440691129</v>
      </c>
      <c r="Q369">
        <f t="shared" si="75"/>
        <v>1.9999999999999931E-2</v>
      </c>
      <c r="R369">
        <f t="shared" si="76"/>
        <v>0.23999999999999916</v>
      </c>
      <c r="S369" s="7">
        <f t="shared" si="77"/>
        <v>0.17635212440691123</v>
      </c>
    </row>
    <row r="370" spans="1:19" x14ac:dyDescent="0.2">
      <c r="A370" s="11"/>
      <c r="B370"/>
      <c r="C370" s="21"/>
      <c r="D370" s="4">
        <v>0.1</v>
      </c>
      <c r="E370" s="4">
        <v>856</v>
      </c>
      <c r="F370" s="6">
        <f t="shared" si="69"/>
        <v>0.37222222222222223</v>
      </c>
      <c r="G370" s="4">
        <v>1047</v>
      </c>
      <c r="H370" s="1">
        <f t="shared" si="70"/>
        <v>0.44930555555555557</v>
      </c>
      <c r="I370" s="1">
        <f t="shared" si="65"/>
        <v>0.45277777777777778</v>
      </c>
      <c r="J370" t="str">
        <f t="shared" si="66"/>
        <v/>
      </c>
      <c r="K370">
        <f t="shared" si="71"/>
        <v>111</v>
      </c>
      <c r="L370">
        <f t="shared" si="67"/>
        <v>2</v>
      </c>
      <c r="M370">
        <f t="shared" ca="1" si="68"/>
        <v>806</v>
      </c>
      <c r="N370">
        <f t="shared" ca="1" si="72"/>
        <v>166.00000000000006</v>
      </c>
      <c r="O370">
        <f t="shared" si="73"/>
        <v>0.25</v>
      </c>
      <c r="P370" s="7">
        <f t="shared" si="74"/>
        <v>4.342905372259271E-2</v>
      </c>
      <c r="Q370">
        <f t="shared" si="75"/>
        <v>11.100000000000001</v>
      </c>
      <c r="R370">
        <f t="shared" si="76"/>
        <v>11.350000000000001</v>
      </c>
      <c r="S370" s="7">
        <f t="shared" si="77"/>
        <v>11.143429053722594</v>
      </c>
    </row>
    <row r="371" spans="1:19" x14ac:dyDescent="0.2">
      <c r="A371" s="11">
        <v>39744</v>
      </c>
      <c r="B371">
        <v>1137</v>
      </c>
      <c r="C371" s="21"/>
      <c r="D371" s="4">
        <v>0.1</v>
      </c>
      <c r="E371" s="4">
        <v>1157</v>
      </c>
      <c r="F371" s="6">
        <f t="shared" si="69"/>
        <v>0.49791666666666662</v>
      </c>
      <c r="G371" s="4">
        <v>1349</v>
      </c>
      <c r="H371" s="1">
        <f t="shared" si="70"/>
        <v>0.5756944444444444</v>
      </c>
      <c r="I371" s="1">
        <f t="shared" si="65"/>
        <v>0.57916666666666661</v>
      </c>
      <c r="J371" t="str">
        <f t="shared" si="66"/>
        <v/>
      </c>
      <c r="K371">
        <f t="shared" si="71"/>
        <v>112</v>
      </c>
      <c r="L371">
        <f t="shared" si="67"/>
        <v>1</v>
      </c>
      <c r="M371">
        <f t="shared" ca="1" si="68"/>
        <v>1137</v>
      </c>
      <c r="N371">
        <f t="shared" ca="1" si="72"/>
        <v>136.99999999999991</v>
      </c>
      <c r="O371">
        <f t="shared" si="73"/>
        <v>0.25</v>
      </c>
      <c r="P371" s="7">
        <f t="shared" si="74"/>
        <v>4.342905372259271E-2</v>
      </c>
      <c r="Q371">
        <f t="shared" si="75"/>
        <v>11.200000000000001</v>
      </c>
      <c r="R371">
        <f t="shared" si="76"/>
        <v>11.450000000000001</v>
      </c>
      <c r="S371" s="7">
        <f t="shared" si="77"/>
        <v>11.243429053722593</v>
      </c>
    </row>
    <row r="372" spans="1:19" x14ac:dyDescent="0.2">
      <c r="A372" s="11">
        <v>39744</v>
      </c>
      <c r="B372">
        <v>1435</v>
      </c>
      <c r="C372" s="21"/>
      <c r="D372" s="4">
        <v>0.1</v>
      </c>
      <c r="E372" s="4">
        <v>1453</v>
      </c>
      <c r="F372" s="6">
        <f t="shared" si="69"/>
        <v>0.62013888888888891</v>
      </c>
      <c r="G372" s="4">
        <v>1646</v>
      </c>
      <c r="H372" s="1">
        <f t="shared" si="70"/>
        <v>0.69861111111111107</v>
      </c>
      <c r="I372" s="1">
        <f t="shared" si="65"/>
        <v>0.70208333333333328</v>
      </c>
      <c r="J372" t="str">
        <f t="shared" si="66"/>
        <v/>
      </c>
      <c r="K372">
        <f t="shared" si="71"/>
        <v>112.99999999999991</v>
      </c>
      <c r="L372">
        <f t="shared" si="67"/>
        <v>1</v>
      </c>
      <c r="M372">
        <f t="shared" ca="1" si="68"/>
        <v>1435</v>
      </c>
      <c r="N372">
        <f t="shared" ca="1" si="72"/>
        <v>135.99999999999983</v>
      </c>
      <c r="O372">
        <f t="shared" si="73"/>
        <v>0.25</v>
      </c>
      <c r="P372" s="7">
        <f t="shared" si="74"/>
        <v>4.342905372259271E-2</v>
      </c>
      <c r="Q372">
        <f t="shared" si="75"/>
        <v>11.299999999999992</v>
      </c>
      <c r="R372">
        <f t="shared" si="76"/>
        <v>11.549999999999992</v>
      </c>
      <c r="S372" s="7">
        <f t="shared" si="77"/>
        <v>11.343429053722584</v>
      </c>
    </row>
    <row r="373" spans="1:19" x14ac:dyDescent="0.2">
      <c r="A373" s="11">
        <v>39744</v>
      </c>
      <c r="B373">
        <v>1738</v>
      </c>
      <c r="C373" s="21"/>
      <c r="D373" s="4">
        <v>0.1</v>
      </c>
      <c r="E373" s="4">
        <v>1803</v>
      </c>
      <c r="F373" s="6">
        <f t="shared" si="69"/>
        <v>0.75208333333333333</v>
      </c>
      <c r="G373" s="4">
        <v>2001</v>
      </c>
      <c r="H373" s="1">
        <f t="shared" si="70"/>
        <v>0.8340277777777777</v>
      </c>
      <c r="I373" s="1">
        <f t="shared" si="65"/>
        <v>0.83749999999999991</v>
      </c>
      <c r="J373" t="str">
        <f t="shared" si="66"/>
        <v/>
      </c>
      <c r="K373">
        <f t="shared" si="71"/>
        <v>117.9999999999999</v>
      </c>
      <c r="L373">
        <f t="shared" si="67"/>
        <v>1</v>
      </c>
      <c r="M373">
        <f t="shared" ca="1" si="68"/>
        <v>1738</v>
      </c>
      <c r="N373">
        <f t="shared" ca="1" si="72"/>
        <v>147.99999999999994</v>
      </c>
      <c r="O373">
        <f t="shared" si="73"/>
        <v>0.25</v>
      </c>
      <c r="P373" s="7">
        <f t="shared" si="74"/>
        <v>4.342905372259271E-2</v>
      </c>
      <c r="Q373">
        <f t="shared" si="75"/>
        <v>11.79999999999999</v>
      </c>
      <c r="R373">
        <f t="shared" si="76"/>
        <v>12.04999999999999</v>
      </c>
      <c r="S373" s="7">
        <f t="shared" si="77"/>
        <v>11.843429053722582</v>
      </c>
    </row>
    <row r="374" spans="1:19" x14ac:dyDescent="0.2">
      <c r="A374" s="11">
        <v>39748</v>
      </c>
      <c r="B374">
        <v>844</v>
      </c>
      <c r="C374" s="21" t="s">
        <v>78</v>
      </c>
      <c r="D374" s="4">
        <v>0.01</v>
      </c>
      <c r="E374" s="4">
        <v>949</v>
      </c>
      <c r="F374" s="6">
        <f t="shared" si="69"/>
        <v>0.40902777777777777</v>
      </c>
      <c r="G374" s="4">
        <v>1013</v>
      </c>
      <c r="H374" s="1">
        <f t="shared" si="70"/>
        <v>0.42569444444444443</v>
      </c>
      <c r="I374" s="1">
        <f t="shared" si="65"/>
        <v>0.42916666666666664</v>
      </c>
      <c r="J374" t="str">
        <f t="shared" si="66"/>
        <v/>
      </c>
      <c r="K374">
        <f t="shared" si="71"/>
        <v>23.999999999999993</v>
      </c>
      <c r="L374">
        <f t="shared" si="67"/>
        <v>1</v>
      </c>
      <c r="M374">
        <f t="shared" ca="1" si="68"/>
        <v>844</v>
      </c>
      <c r="N374">
        <f t="shared" ca="1" si="72"/>
        <v>93.999999999999986</v>
      </c>
      <c r="O374">
        <f t="shared" si="73"/>
        <v>2.5000000000000001E-2</v>
      </c>
      <c r="P374" s="7">
        <f t="shared" si="74"/>
        <v>5.4281443780592247E-3</v>
      </c>
      <c r="Q374">
        <f t="shared" si="75"/>
        <v>0.23999999999999994</v>
      </c>
      <c r="R374">
        <f t="shared" si="76"/>
        <v>0.26499999999999996</v>
      </c>
      <c r="S374" s="7">
        <f t="shared" si="77"/>
        <v>0.24542814437805915</v>
      </c>
    </row>
    <row r="375" spans="1:19" x14ac:dyDescent="0.2">
      <c r="A375" s="11">
        <v>39748</v>
      </c>
      <c r="B375">
        <v>1412</v>
      </c>
      <c r="C375" s="21"/>
      <c r="D375" s="4">
        <v>0.01</v>
      </c>
      <c r="E375" s="4">
        <v>1458</v>
      </c>
      <c r="F375" s="6">
        <f t="shared" si="69"/>
        <v>0.62361111111111112</v>
      </c>
      <c r="G375" s="4">
        <v>1506</v>
      </c>
      <c r="H375" s="1">
        <f t="shared" si="70"/>
        <v>0.62916666666666665</v>
      </c>
      <c r="I375" s="1">
        <f t="shared" si="65"/>
        <v>0.63263888888888886</v>
      </c>
      <c r="J375" t="str">
        <f t="shared" si="66"/>
        <v/>
      </c>
      <c r="K375">
        <f t="shared" si="71"/>
        <v>7.9999999999999716</v>
      </c>
      <c r="L375">
        <f t="shared" si="67"/>
        <v>1</v>
      </c>
      <c r="M375">
        <f t="shared" ca="1" si="68"/>
        <v>1412</v>
      </c>
      <c r="N375">
        <f t="shared" ca="1" si="72"/>
        <v>58.99999999999995</v>
      </c>
      <c r="O375">
        <f t="shared" si="73"/>
        <v>2.5000000000000001E-2</v>
      </c>
      <c r="P375" s="7">
        <f t="shared" si="74"/>
        <v>5.4281443780592247E-3</v>
      </c>
      <c r="Q375">
        <f t="shared" si="75"/>
        <v>7.9999999999999724E-2</v>
      </c>
      <c r="R375">
        <f t="shared" si="76"/>
        <v>0.10499999999999973</v>
      </c>
      <c r="S375" s="7">
        <f t="shared" si="77"/>
        <v>8.5428144378058943E-2</v>
      </c>
    </row>
    <row r="376" spans="1:19" x14ac:dyDescent="0.2">
      <c r="A376" s="11">
        <v>39748</v>
      </c>
      <c r="B376">
        <v>1536</v>
      </c>
      <c r="C376" s="21"/>
      <c r="D376" s="4">
        <v>0.01</v>
      </c>
      <c r="E376" s="4">
        <v>1624</v>
      </c>
      <c r="F376" s="6">
        <f t="shared" si="69"/>
        <v>0.68333333333333324</v>
      </c>
      <c r="G376" s="4">
        <v>1630</v>
      </c>
      <c r="H376" s="1">
        <f t="shared" si="70"/>
        <v>0.6875</v>
      </c>
      <c r="I376" s="1">
        <f t="shared" si="65"/>
        <v>0.69097222222222221</v>
      </c>
      <c r="J376" t="str">
        <f t="shared" si="66"/>
        <v/>
      </c>
      <c r="K376">
        <f t="shared" si="71"/>
        <v>6.0000000000001386</v>
      </c>
      <c r="L376">
        <f t="shared" si="67"/>
        <v>1</v>
      </c>
      <c r="M376">
        <f t="shared" ca="1" si="68"/>
        <v>1536</v>
      </c>
      <c r="N376">
        <f t="shared" ca="1" si="72"/>
        <v>58.99999999999995</v>
      </c>
      <c r="O376">
        <f t="shared" si="73"/>
        <v>2.5000000000000001E-2</v>
      </c>
      <c r="P376" s="7">
        <f t="shared" si="74"/>
        <v>5.4281443780592247E-3</v>
      </c>
      <c r="Q376">
        <f t="shared" si="75"/>
        <v>6.0000000000001386E-2</v>
      </c>
      <c r="R376">
        <f t="shared" si="76"/>
        <v>8.500000000000138E-2</v>
      </c>
      <c r="S376" s="7">
        <f t="shared" si="77"/>
        <v>6.5428144378060604E-2</v>
      </c>
    </row>
    <row r="377" spans="1:19" x14ac:dyDescent="0.2">
      <c r="A377" s="11">
        <v>39749</v>
      </c>
      <c r="B377">
        <v>850</v>
      </c>
      <c r="C377" s="21" t="s">
        <v>78</v>
      </c>
      <c r="D377" s="4">
        <v>0.01</v>
      </c>
      <c r="E377" s="4">
        <v>1029</v>
      </c>
      <c r="F377" s="6">
        <f t="shared" si="69"/>
        <v>0.4368055555555555</v>
      </c>
      <c r="G377" s="4">
        <v>1042</v>
      </c>
      <c r="H377" s="1">
        <f t="shared" si="70"/>
        <v>0.4458333333333333</v>
      </c>
      <c r="I377" s="1" t="str">
        <f t="shared" si="65"/>
        <v/>
      </c>
      <c r="J377">
        <f t="shared" si="66"/>
        <v>6.0000000000000586</v>
      </c>
      <c r="K377">
        <f t="shared" si="71"/>
        <v>13.000000000000034</v>
      </c>
      <c r="L377">
        <f t="shared" si="67"/>
        <v>1</v>
      </c>
      <c r="M377">
        <f t="shared" ca="1" si="68"/>
        <v>850</v>
      </c>
      <c r="N377" t="str">
        <f t="shared" si="72"/>
        <v/>
      </c>
      <c r="O377">
        <f t="shared" si="73"/>
        <v>3.0300000000000296</v>
      </c>
      <c r="P377" s="7">
        <f t="shared" si="74"/>
        <v>1.2898823391971519</v>
      </c>
      <c r="Q377">
        <f t="shared" si="75"/>
        <v>0.13000000000000034</v>
      </c>
      <c r="R377">
        <f t="shared" si="76"/>
        <v>3.1600000000000299</v>
      </c>
      <c r="S377" s="7">
        <f t="shared" si="77"/>
        <v>1.4198823391971522</v>
      </c>
    </row>
    <row r="378" spans="1:19" x14ac:dyDescent="0.2">
      <c r="A378" s="11"/>
      <c r="B378"/>
      <c r="C378" s="21"/>
      <c r="D378" s="4">
        <v>1</v>
      </c>
      <c r="E378" s="4">
        <v>1048</v>
      </c>
      <c r="F378" s="6">
        <f t="shared" si="69"/>
        <v>0.45</v>
      </c>
      <c r="G378" s="4">
        <v>1108</v>
      </c>
      <c r="H378" s="1">
        <f t="shared" si="70"/>
        <v>0.46388888888888885</v>
      </c>
      <c r="I378" s="1">
        <f t="shared" si="65"/>
        <v>0.46736111111111106</v>
      </c>
      <c r="J378" t="str">
        <f t="shared" si="66"/>
        <v/>
      </c>
      <c r="K378">
        <f t="shared" si="71"/>
        <v>19.999999999999929</v>
      </c>
      <c r="L378">
        <f t="shared" si="67"/>
        <v>2</v>
      </c>
      <c r="M378">
        <f t="shared" ca="1" si="68"/>
        <v>850</v>
      </c>
      <c r="N378">
        <f t="shared" ca="1" si="72"/>
        <v>142.99999999999989</v>
      </c>
      <c r="O378">
        <f t="shared" si="73"/>
        <v>2.5</v>
      </c>
      <c r="P378" s="7">
        <f t="shared" si="74"/>
        <v>0.36191198291773735</v>
      </c>
      <c r="Q378">
        <f t="shared" si="75"/>
        <v>19.999999999999929</v>
      </c>
      <c r="R378">
        <f t="shared" si="76"/>
        <v>22.499999999999929</v>
      </c>
      <c r="S378" s="7">
        <f t="shared" si="77"/>
        <v>20.361911982917665</v>
      </c>
    </row>
    <row r="379" spans="1:19" x14ac:dyDescent="0.2">
      <c r="A379" s="11">
        <v>39749</v>
      </c>
      <c r="B379">
        <v>1340</v>
      </c>
      <c r="C379" s="21"/>
      <c r="D379" s="4">
        <v>1</v>
      </c>
      <c r="E379" s="4">
        <v>1406</v>
      </c>
      <c r="F379" s="6">
        <f t="shared" si="69"/>
        <v>0.58750000000000002</v>
      </c>
      <c r="G379" s="4">
        <v>1412</v>
      </c>
      <c r="H379" s="1">
        <f t="shared" si="70"/>
        <v>0.59166666666666667</v>
      </c>
      <c r="I379" s="1">
        <f t="shared" si="65"/>
        <v>0.59513888888888888</v>
      </c>
      <c r="J379" t="str">
        <f t="shared" si="66"/>
        <v/>
      </c>
      <c r="K379">
        <f t="shared" si="71"/>
        <v>5.9999999999999787</v>
      </c>
      <c r="L379">
        <f t="shared" si="67"/>
        <v>1</v>
      </c>
      <c r="M379">
        <f t="shared" ca="1" si="68"/>
        <v>1340</v>
      </c>
      <c r="N379">
        <f t="shared" ca="1" si="72"/>
        <v>37.000000000000028</v>
      </c>
      <c r="O379">
        <f t="shared" si="73"/>
        <v>2.5</v>
      </c>
      <c r="P379" s="7">
        <f t="shared" si="74"/>
        <v>0.36191198291773735</v>
      </c>
      <c r="Q379">
        <f t="shared" si="75"/>
        <v>5.9999999999999787</v>
      </c>
      <c r="R379">
        <f t="shared" si="76"/>
        <v>8.4999999999999787</v>
      </c>
      <c r="S379" s="7">
        <f t="shared" si="77"/>
        <v>6.3619119829177162</v>
      </c>
    </row>
    <row r="380" spans="1:19" x14ac:dyDescent="0.2">
      <c r="A380" s="11">
        <v>39750</v>
      </c>
      <c r="B380">
        <v>900</v>
      </c>
      <c r="C380" s="21" t="s">
        <v>80</v>
      </c>
      <c r="D380" s="4">
        <v>0.01</v>
      </c>
      <c r="E380" s="4">
        <v>1249</v>
      </c>
      <c r="F380" s="6">
        <f t="shared" si="69"/>
        <v>0.53402777777777777</v>
      </c>
      <c r="G380" s="4">
        <v>1251</v>
      </c>
      <c r="H380" s="1">
        <f t="shared" si="70"/>
        <v>0.53541666666666665</v>
      </c>
      <c r="I380" s="1" t="str">
        <f t="shared" si="65"/>
        <v/>
      </c>
      <c r="J380">
        <f t="shared" si="66"/>
        <v>5.9999999999999787</v>
      </c>
      <c r="K380">
        <f t="shared" si="71"/>
        <v>1.9999999999999929</v>
      </c>
      <c r="L380">
        <f t="shared" si="67"/>
        <v>1</v>
      </c>
      <c r="M380">
        <f t="shared" ca="1" si="68"/>
        <v>900</v>
      </c>
      <c r="N380" t="str">
        <f t="shared" si="72"/>
        <v/>
      </c>
      <c r="O380">
        <f t="shared" si="73"/>
        <v>3.0299999999999891</v>
      </c>
      <c r="P380" s="7">
        <f t="shared" si="74"/>
        <v>1.2898823391971348</v>
      </c>
      <c r="Q380">
        <f t="shared" si="75"/>
        <v>1.9999999999999931E-2</v>
      </c>
      <c r="R380">
        <f t="shared" si="76"/>
        <v>3.0499999999999892</v>
      </c>
      <c r="S380" s="7">
        <f t="shared" si="77"/>
        <v>1.3098823391971348</v>
      </c>
    </row>
    <row r="381" spans="1:19" x14ac:dyDescent="0.2">
      <c r="A381" s="11"/>
      <c r="B381"/>
      <c r="C381" s="21"/>
      <c r="D381" s="4">
        <v>1</v>
      </c>
      <c r="E381" s="4">
        <v>1257</v>
      </c>
      <c r="F381" s="6">
        <f t="shared" si="69"/>
        <v>0.5395833333333333</v>
      </c>
      <c r="G381" s="4">
        <v>1312</v>
      </c>
      <c r="H381" s="1">
        <f t="shared" si="70"/>
        <v>0.54999999999999993</v>
      </c>
      <c r="I381" s="1">
        <f t="shared" si="65"/>
        <v>0.55347222222222214</v>
      </c>
      <c r="J381" t="str">
        <f t="shared" si="66"/>
        <v/>
      </c>
      <c r="K381">
        <f t="shared" si="71"/>
        <v>14.999999999999947</v>
      </c>
      <c r="L381">
        <f t="shared" si="67"/>
        <v>2</v>
      </c>
      <c r="M381">
        <f t="shared" ca="1" si="68"/>
        <v>900</v>
      </c>
      <c r="N381">
        <f t="shared" ca="1" si="72"/>
        <v>256.99999999999989</v>
      </c>
      <c r="O381">
        <f t="shared" si="73"/>
        <v>2.5</v>
      </c>
      <c r="P381" s="7">
        <f t="shared" si="74"/>
        <v>0.36191198291773735</v>
      </c>
      <c r="Q381">
        <f t="shared" si="75"/>
        <v>14.999999999999947</v>
      </c>
      <c r="R381">
        <f t="shared" si="76"/>
        <v>17.499999999999947</v>
      </c>
      <c r="S381" s="7">
        <f t="shared" si="77"/>
        <v>15.361911982917684</v>
      </c>
    </row>
    <row r="382" spans="1:19" x14ac:dyDescent="0.2">
      <c r="A382" s="11">
        <v>39755</v>
      </c>
      <c r="B382">
        <v>829</v>
      </c>
      <c r="C382" s="21" t="s">
        <v>78</v>
      </c>
      <c r="D382" s="4">
        <v>0.01</v>
      </c>
      <c r="E382" s="4">
        <v>932</v>
      </c>
      <c r="F382" s="6">
        <f t="shared" si="69"/>
        <v>0.3972222222222222</v>
      </c>
      <c r="G382" s="4">
        <v>943</v>
      </c>
      <c r="H382" s="1">
        <f t="shared" si="70"/>
        <v>0.40486111111111112</v>
      </c>
      <c r="I382" s="1" t="str">
        <f t="shared" si="65"/>
        <v/>
      </c>
      <c r="J382">
        <f t="shared" si="66"/>
        <v>15.000000000000027</v>
      </c>
      <c r="K382">
        <f t="shared" si="71"/>
        <v>11.000000000000041</v>
      </c>
      <c r="L382">
        <f t="shared" si="67"/>
        <v>1</v>
      </c>
      <c r="M382">
        <f t="shared" ca="1" si="68"/>
        <v>829</v>
      </c>
      <c r="N382" t="str">
        <f t="shared" si="72"/>
        <v/>
      </c>
      <c r="O382">
        <f t="shared" si="73"/>
        <v>9.0750000000000153</v>
      </c>
      <c r="P382" s="7">
        <f t="shared" si="74"/>
        <v>3.7285431887108422</v>
      </c>
      <c r="Q382">
        <f t="shared" si="75"/>
        <v>0.11000000000000042</v>
      </c>
      <c r="R382">
        <f t="shared" si="76"/>
        <v>9.1850000000000165</v>
      </c>
      <c r="S382" s="7">
        <f t="shared" si="77"/>
        <v>3.8385431887108425</v>
      </c>
    </row>
    <row r="383" spans="1:19" x14ac:dyDescent="0.2">
      <c r="A383" s="11"/>
      <c r="B383"/>
      <c r="C383" s="21"/>
      <c r="D383" s="4">
        <v>1.2</v>
      </c>
      <c r="E383" s="4">
        <v>958</v>
      </c>
      <c r="F383" s="6">
        <f t="shared" si="69"/>
        <v>0.4152777777777778</v>
      </c>
      <c r="G383" s="4">
        <v>1009</v>
      </c>
      <c r="H383" s="1">
        <f t="shared" si="70"/>
        <v>0.42291666666666666</v>
      </c>
      <c r="I383" s="1">
        <f t="shared" si="65"/>
        <v>0.42638888888888887</v>
      </c>
      <c r="J383" t="str">
        <f t="shared" si="66"/>
        <v/>
      </c>
      <c r="K383">
        <f t="shared" si="71"/>
        <v>10.999999999999961</v>
      </c>
      <c r="L383">
        <f t="shared" si="67"/>
        <v>2</v>
      </c>
      <c r="M383">
        <f t="shared" ca="1" si="68"/>
        <v>829</v>
      </c>
      <c r="N383">
        <f t="shared" ca="1" si="72"/>
        <v>105.00000000000003</v>
      </c>
      <c r="O383">
        <f t="shared" si="73"/>
        <v>3</v>
      </c>
      <c r="P383" s="7">
        <f t="shared" si="74"/>
        <v>0.42863776878823368</v>
      </c>
      <c r="Q383">
        <f t="shared" si="75"/>
        <v>13.199999999999953</v>
      </c>
      <c r="R383">
        <f t="shared" si="76"/>
        <v>16.199999999999953</v>
      </c>
      <c r="S383" s="7">
        <f t="shared" si="77"/>
        <v>13.628637768788186</v>
      </c>
    </row>
    <row r="384" spans="1:19" x14ac:dyDescent="0.2">
      <c r="A384" s="11">
        <v>39755</v>
      </c>
      <c r="B384">
        <v>1344</v>
      </c>
      <c r="C384" s="21"/>
      <c r="D384" s="4">
        <v>0.01</v>
      </c>
      <c r="E384" s="4">
        <v>1442</v>
      </c>
      <c r="F384" s="6">
        <f t="shared" si="69"/>
        <v>0.61249999999999993</v>
      </c>
      <c r="G384" s="4">
        <v>1446</v>
      </c>
      <c r="H384" s="1">
        <f t="shared" si="70"/>
        <v>0.61527777777777781</v>
      </c>
      <c r="I384" s="1">
        <f t="shared" si="65"/>
        <v>0.61875000000000002</v>
      </c>
      <c r="J384" t="str">
        <f t="shared" si="66"/>
        <v/>
      </c>
      <c r="K384">
        <f t="shared" si="71"/>
        <v>4.0000000000001457</v>
      </c>
      <c r="L384">
        <f t="shared" si="67"/>
        <v>1</v>
      </c>
      <c r="M384">
        <f t="shared" ca="1" si="68"/>
        <v>1344</v>
      </c>
      <c r="N384">
        <f t="shared" ca="1" si="72"/>
        <v>67.000000000000085</v>
      </c>
      <c r="O384">
        <f t="shared" si="73"/>
        <v>2.5000000000000001E-2</v>
      </c>
      <c r="P384" s="7">
        <f t="shared" si="74"/>
        <v>5.4281443780592247E-3</v>
      </c>
      <c r="Q384">
        <f t="shared" si="75"/>
        <v>4.0000000000001458E-2</v>
      </c>
      <c r="R384">
        <f t="shared" si="76"/>
        <v>6.5000000000001459E-2</v>
      </c>
      <c r="S384" s="7">
        <f t="shared" si="77"/>
        <v>4.5428144378060684E-2</v>
      </c>
    </row>
    <row r="385" spans="1:19" x14ac:dyDescent="0.2">
      <c r="A385" s="11">
        <v>39755</v>
      </c>
      <c r="B385">
        <v>1505</v>
      </c>
      <c r="C385" s="21"/>
      <c r="D385" s="4">
        <v>0.01</v>
      </c>
      <c r="E385" s="4">
        <v>1554</v>
      </c>
      <c r="F385" s="6">
        <f t="shared" si="69"/>
        <v>0.66249999999999998</v>
      </c>
      <c r="G385" s="4">
        <v>1604</v>
      </c>
      <c r="H385" s="1">
        <f t="shared" si="70"/>
        <v>0.6694444444444444</v>
      </c>
      <c r="I385" s="1">
        <f t="shared" si="65"/>
        <v>0.67291666666666661</v>
      </c>
      <c r="J385" t="str">
        <f t="shared" si="66"/>
        <v/>
      </c>
      <c r="K385">
        <f t="shared" si="71"/>
        <v>9.9999999999999645</v>
      </c>
      <c r="L385">
        <f t="shared" si="67"/>
        <v>1</v>
      </c>
      <c r="M385">
        <f t="shared" ca="1" si="68"/>
        <v>1505</v>
      </c>
      <c r="N385">
        <f t="shared" ca="1" si="72"/>
        <v>63.999999999999929</v>
      </c>
      <c r="O385">
        <f t="shared" si="73"/>
        <v>2.5000000000000001E-2</v>
      </c>
      <c r="P385" s="7">
        <f t="shared" si="74"/>
        <v>5.4281443780592247E-3</v>
      </c>
      <c r="Q385">
        <f t="shared" si="75"/>
        <v>9.9999999999999645E-2</v>
      </c>
      <c r="R385">
        <f t="shared" si="76"/>
        <v>0.12499999999999964</v>
      </c>
      <c r="S385" s="7">
        <f t="shared" si="77"/>
        <v>0.10542814437805886</v>
      </c>
    </row>
    <row r="386" spans="1:19" x14ac:dyDescent="0.2">
      <c r="A386" s="11">
        <v>39756</v>
      </c>
      <c r="B386">
        <v>858</v>
      </c>
      <c r="C386" s="21" t="s">
        <v>78</v>
      </c>
      <c r="D386" s="4">
        <v>0.01</v>
      </c>
      <c r="E386" s="4">
        <v>1007</v>
      </c>
      <c r="F386" s="6">
        <f t="shared" si="69"/>
        <v>0.42152777777777778</v>
      </c>
      <c r="G386" s="4">
        <v>1015</v>
      </c>
      <c r="H386" s="1">
        <f t="shared" si="70"/>
        <v>0.42708333333333331</v>
      </c>
      <c r="I386" s="1" t="str">
        <f t="shared" si="65"/>
        <v/>
      </c>
      <c r="J386">
        <f t="shared" si="66"/>
        <v>13.000000000000034</v>
      </c>
      <c r="K386">
        <f t="shared" si="71"/>
        <v>7.9999999999999716</v>
      </c>
      <c r="L386">
        <f t="shared" si="67"/>
        <v>1</v>
      </c>
      <c r="M386">
        <f t="shared" ca="1" si="68"/>
        <v>858</v>
      </c>
      <c r="N386" t="str">
        <f t="shared" si="72"/>
        <v/>
      </c>
      <c r="O386">
        <f t="shared" si="73"/>
        <v>7.8650000000000198</v>
      </c>
      <c r="P386" s="7">
        <f t="shared" si="74"/>
        <v>3.2314040968827329</v>
      </c>
      <c r="Q386">
        <f t="shared" si="75"/>
        <v>7.9999999999999724E-2</v>
      </c>
      <c r="R386">
        <f t="shared" si="76"/>
        <v>7.9450000000000198</v>
      </c>
      <c r="S386" s="7">
        <f t="shared" si="77"/>
        <v>3.3114040968827325</v>
      </c>
    </row>
    <row r="387" spans="1:19" x14ac:dyDescent="0.2">
      <c r="A387" s="11"/>
      <c r="B387"/>
      <c r="C387" s="21"/>
      <c r="D387" s="4">
        <v>1.2</v>
      </c>
      <c r="E387" s="4">
        <v>1028</v>
      </c>
      <c r="F387" s="6">
        <f t="shared" si="69"/>
        <v>0.43611111111111112</v>
      </c>
      <c r="G387" s="4">
        <v>1033</v>
      </c>
      <c r="H387" s="1">
        <f t="shared" si="70"/>
        <v>0.43958333333333338</v>
      </c>
      <c r="I387" s="1" t="str">
        <f t="shared" si="65"/>
        <v/>
      </c>
      <c r="J387">
        <f t="shared" si="66"/>
        <v>8.9999999999998881</v>
      </c>
      <c r="K387">
        <f t="shared" si="71"/>
        <v>5.0000000000000622</v>
      </c>
      <c r="L387">
        <f t="shared" si="67"/>
        <v>2</v>
      </c>
      <c r="M387">
        <f t="shared" ca="1" si="68"/>
        <v>858</v>
      </c>
      <c r="N387" t="str">
        <f t="shared" si="72"/>
        <v/>
      </c>
      <c r="O387">
        <f t="shared" si="73"/>
        <v>5.4449999999999319</v>
      </c>
      <c r="P387" s="7">
        <f t="shared" si="74"/>
        <v>2.2371259132264738</v>
      </c>
      <c r="Q387">
        <f t="shared" si="75"/>
        <v>6.0000000000000746</v>
      </c>
      <c r="R387">
        <f t="shared" si="76"/>
        <v>11.445000000000007</v>
      </c>
      <c r="S387" s="7">
        <f t="shared" si="77"/>
        <v>8.2371259132265493</v>
      </c>
    </row>
    <row r="388" spans="1:19" x14ac:dyDescent="0.2">
      <c r="A388" s="11"/>
      <c r="B388"/>
      <c r="C388" s="21"/>
      <c r="D388" s="4">
        <v>0.01</v>
      </c>
      <c r="E388" s="4">
        <v>1042</v>
      </c>
      <c r="F388" s="6">
        <f t="shared" si="69"/>
        <v>0.4458333333333333</v>
      </c>
      <c r="G388" s="4">
        <v>1109</v>
      </c>
      <c r="H388" s="1">
        <f t="shared" si="70"/>
        <v>0.46458333333333335</v>
      </c>
      <c r="I388" s="1">
        <f t="shared" si="65"/>
        <v>0.46805555555555556</v>
      </c>
      <c r="J388" t="str">
        <f t="shared" si="66"/>
        <v/>
      </c>
      <c r="K388">
        <f t="shared" si="71"/>
        <v>27.000000000000064</v>
      </c>
      <c r="L388">
        <f t="shared" si="67"/>
        <v>3</v>
      </c>
      <c r="M388">
        <f t="shared" ca="1" si="68"/>
        <v>858</v>
      </c>
      <c r="N388">
        <f t="shared" ca="1" si="72"/>
        <v>136</v>
      </c>
      <c r="O388">
        <f t="shared" si="73"/>
        <v>2.5000000000000001E-2</v>
      </c>
      <c r="P388" s="7">
        <f t="shared" si="74"/>
        <v>5.4281443780592247E-3</v>
      </c>
      <c r="Q388">
        <f t="shared" si="75"/>
        <v>0.27000000000000063</v>
      </c>
      <c r="R388">
        <f t="shared" si="76"/>
        <v>0.29500000000000065</v>
      </c>
      <c r="S388" s="7">
        <f t="shared" si="77"/>
        <v>0.27542814437805985</v>
      </c>
    </row>
    <row r="389" spans="1:19" x14ac:dyDescent="0.2">
      <c r="A389" s="11">
        <v>39756</v>
      </c>
      <c r="B389">
        <v>1409</v>
      </c>
      <c r="C389" s="21"/>
      <c r="D389" s="4">
        <v>0.01</v>
      </c>
      <c r="E389" s="4">
        <v>1448</v>
      </c>
      <c r="F389" s="6">
        <f t="shared" si="69"/>
        <v>0.6166666666666667</v>
      </c>
      <c r="G389" s="4">
        <v>1505</v>
      </c>
      <c r="H389" s="1">
        <f t="shared" si="70"/>
        <v>0.62847222222222221</v>
      </c>
      <c r="I389" s="1">
        <f t="shared" si="65"/>
        <v>0.63194444444444442</v>
      </c>
      <c r="J389" t="str">
        <f t="shared" si="66"/>
        <v/>
      </c>
      <c r="K389">
        <f t="shared" si="71"/>
        <v>16.99999999999994</v>
      </c>
      <c r="L389">
        <f t="shared" si="67"/>
        <v>1</v>
      </c>
      <c r="M389">
        <f t="shared" ca="1" si="68"/>
        <v>1409</v>
      </c>
      <c r="N389">
        <f t="shared" ca="1" si="72"/>
        <v>60.999999999999943</v>
      </c>
      <c r="O389">
        <f t="shared" si="73"/>
        <v>2.5000000000000001E-2</v>
      </c>
      <c r="P389" s="7">
        <f t="shared" si="74"/>
        <v>5.4281443780592247E-3</v>
      </c>
      <c r="Q389">
        <f t="shared" si="75"/>
        <v>0.1699999999999994</v>
      </c>
      <c r="R389">
        <f t="shared" si="76"/>
        <v>0.1949999999999994</v>
      </c>
      <c r="S389" s="7">
        <f t="shared" si="77"/>
        <v>0.17542814437805862</v>
      </c>
    </row>
    <row r="390" spans="1:19" x14ac:dyDescent="0.2">
      <c r="A390" s="11">
        <v>39757</v>
      </c>
      <c r="B390">
        <v>915</v>
      </c>
      <c r="C390" s="21" t="s">
        <v>86</v>
      </c>
      <c r="D390" s="4">
        <v>0.01</v>
      </c>
      <c r="E390" s="4">
        <v>1244</v>
      </c>
      <c r="F390" s="6">
        <f t="shared" si="69"/>
        <v>0.53055555555555556</v>
      </c>
      <c r="G390" s="4">
        <v>1246</v>
      </c>
      <c r="H390" s="1">
        <f t="shared" si="70"/>
        <v>0.53194444444444444</v>
      </c>
      <c r="I390" s="1" t="str">
        <f t="shared" si="65"/>
        <v/>
      </c>
      <c r="J390">
        <f t="shared" si="66"/>
        <v>3.9999999999999858</v>
      </c>
      <c r="K390">
        <f t="shared" si="71"/>
        <v>1.9999999999999929</v>
      </c>
      <c r="L390">
        <f t="shared" si="67"/>
        <v>1</v>
      </c>
      <c r="M390">
        <f t="shared" ca="1" si="68"/>
        <v>915</v>
      </c>
      <c r="N390" t="str">
        <f t="shared" si="72"/>
        <v/>
      </c>
      <c r="O390">
        <f t="shared" si="73"/>
        <v>0.21999999999999922</v>
      </c>
      <c r="P390" s="7">
        <f t="shared" si="74"/>
        <v>0.15635212440691129</v>
      </c>
      <c r="Q390">
        <f t="shared" si="75"/>
        <v>1.9999999999999931E-2</v>
      </c>
      <c r="R390">
        <f t="shared" si="76"/>
        <v>0.23999999999999916</v>
      </c>
      <c r="S390" s="7">
        <f t="shared" si="77"/>
        <v>0.17635212440691123</v>
      </c>
    </row>
    <row r="391" spans="1:19" x14ac:dyDescent="0.2">
      <c r="A391" s="11"/>
      <c r="B391"/>
      <c r="C391" s="21"/>
      <c r="D391" s="4">
        <v>0.1</v>
      </c>
      <c r="E391" s="4">
        <v>1250</v>
      </c>
      <c r="F391" s="6">
        <f t="shared" si="69"/>
        <v>0.53472222222222221</v>
      </c>
      <c r="G391" s="4">
        <v>1457</v>
      </c>
      <c r="H391" s="1">
        <f t="shared" si="70"/>
        <v>0.62291666666666667</v>
      </c>
      <c r="I391" s="1" t="str">
        <f t="shared" si="65"/>
        <v/>
      </c>
      <c r="J391">
        <f t="shared" si="66"/>
        <v>5.9999999999999787</v>
      </c>
      <c r="K391">
        <f t="shared" si="71"/>
        <v>127.00000000000003</v>
      </c>
      <c r="L391">
        <f t="shared" si="67"/>
        <v>2</v>
      </c>
      <c r="M391">
        <f t="shared" ca="1" si="68"/>
        <v>915</v>
      </c>
      <c r="N391" t="str">
        <f t="shared" si="72"/>
        <v/>
      </c>
      <c r="O391">
        <f t="shared" si="73"/>
        <v>30.299999999999891</v>
      </c>
      <c r="P391" s="7">
        <f t="shared" si="74"/>
        <v>12.89857384119475</v>
      </c>
      <c r="Q391">
        <f t="shared" si="75"/>
        <v>12.700000000000003</v>
      </c>
      <c r="R391">
        <f t="shared" si="76"/>
        <v>42.999999999999893</v>
      </c>
      <c r="S391" s="7">
        <f t="shared" si="77"/>
        <v>25.598573841194753</v>
      </c>
    </row>
    <row r="392" spans="1:19" x14ac:dyDescent="0.2">
      <c r="A392" s="11"/>
      <c r="B392"/>
      <c r="C392" s="21"/>
      <c r="D392" s="4">
        <v>10</v>
      </c>
      <c r="E392" s="4">
        <v>1503</v>
      </c>
      <c r="F392" s="6">
        <f t="shared" si="69"/>
        <v>0.62708333333333333</v>
      </c>
      <c r="G392" s="4">
        <v>1525</v>
      </c>
      <c r="H392" s="1">
        <f t="shared" si="70"/>
        <v>0.64236111111111105</v>
      </c>
      <c r="I392" s="1">
        <f t="shared" si="65"/>
        <v>0.64583333333333326</v>
      </c>
      <c r="J392" t="str">
        <f t="shared" si="66"/>
        <v/>
      </c>
      <c r="K392">
        <f t="shared" si="71"/>
        <v>21.999999999999922</v>
      </c>
      <c r="L392">
        <f t="shared" si="67"/>
        <v>3</v>
      </c>
      <c r="M392">
        <f t="shared" ca="1" si="68"/>
        <v>915</v>
      </c>
      <c r="N392">
        <f t="shared" ca="1" si="72"/>
        <v>374.99999999999989</v>
      </c>
      <c r="O392">
        <f t="shared" si="73"/>
        <v>25</v>
      </c>
      <c r="P392" s="7">
        <f t="shared" si="74"/>
        <v>3.1021051639523365</v>
      </c>
      <c r="Q392">
        <f t="shared" si="75"/>
        <v>219.9999999999992</v>
      </c>
      <c r="R392">
        <f t="shared" si="76"/>
        <v>244.9999999999992</v>
      </c>
      <c r="S392" s="7">
        <f t="shared" si="77"/>
        <v>223.10210516395153</v>
      </c>
    </row>
    <row r="393" spans="1:19" x14ac:dyDescent="0.2">
      <c r="A393" s="11">
        <v>39758</v>
      </c>
      <c r="B393">
        <v>927</v>
      </c>
      <c r="C393" s="21" t="s">
        <v>86</v>
      </c>
      <c r="D393" s="4">
        <v>0.01</v>
      </c>
      <c r="E393" s="4">
        <v>1211</v>
      </c>
      <c r="F393" s="6">
        <f t="shared" si="69"/>
        <v>0.50763888888888886</v>
      </c>
      <c r="G393" s="4">
        <v>1213</v>
      </c>
      <c r="H393" s="1">
        <f t="shared" si="70"/>
        <v>0.50902777777777775</v>
      </c>
      <c r="I393" s="1" t="str">
        <f t="shared" si="65"/>
        <v/>
      </c>
      <c r="J393">
        <f t="shared" si="66"/>
        <v>5.0000000000001421</v>
      </c>
      <c r="K393">
        <f t="shared" si="71"/>
        <v>1.9999999999999929</v>
      </c>
      <c r="L393">
        <f t="shared" si="67"/>
        <v>1</v>
      </c>
      <c r="M393">
        <f t="shared" ca="1" si="68"/>
        <v>927</v>
      </c>
      <c r="N393" t="str">
        <f t="shared" si="72"/>
        <v/>
      </c>
      <c r="O393">
        <f t="shared" si="73"/>
        <v>0.27500000000000779</v>
      </c>
      <c r="P393" s="7">
        <f t="shared" si="74"/>
        <v>0.19544015550864535</v>
      </c>
      <c r="Q393">
        <f t="shared" si="75"/>
        <v>1.9999999999999931E-2</v>
      </c>
      <c r="R393">
        <f t="shared" si="76"/>
        <v>0.2950000000000077</v>
      </c>
      <c r="S393" s="7">
        <f t="shared" si="77"/>
        <v>0.21544015550864529</v>
      </c>
    </row>
    <row r="394" spans="1:19" x14ac:dyDescent="0.2">
      <c r="A394" s="11"/>
      <c r="B394"/>
      <c r="C394" s="21"/>
      <c r="D394" s="4">
        <v>0.1</v>
      </c>
      <c r="E394" s="4">
        <v>1218</v>
      </c>
      <c r="F394" s="6">
        <f t="shared" si="69"/>
        <v>0.51250000000000007</v>
      </c>
      <c r="G394" s="4">
        <v>1508</v>
      </c>
      <c r="H394" s="1">
        <f t="shared" si="70"/>
        <v>0.63055555555555554</v>
      </c>
      <c r="I394" s="1" t="str">
        <f t="shared" si="65"/>
        <v/>
      </c>
      <c r="J394">
        <f t="shared" si="66"/>
        <v>4.9999999999999822</v>
      </c>
      <c r="K394">
        <f t="shared" si="71"/>
        <v>169.99999999999989</v>
      </c>
      <c r="L394">
        <f t="shared" si="67"/>
        <v>2</v>
      </c>
      <c r="M394">
        <f t="shared" ca="1" si="68"/>
        <v>927</v>
      </c>
      <c r="N394" t="str">
        <f t="shared" si="72"/>
        <v/>
      </c>
      <c r="O394">
        <f t="shared" si="73"/>
        <v>25.249999999999908</v>
      </c>
      <c r="P394" s="7">
        <f t="shared" si="74"/>
        <v>10.74881153432896</v>
      </c>
      <c r="Q394">
        <f t="shared" si="75"/>
        <v>16.999999999999989</v>
      </c>
      <c r="R394">
        <f t="shared" si="76"/>
        <v>42.249999999999901</v>
      </c>
      <c r="S394" s="7">
        <f t="shared" si="77"/>
        <v>27.748811534328951</v>
      </c>
    </row>
    <row r="395" spans="1:19" x14ac:dyDescent="0.2">
      <c r="A395" s="11"/>
      <c r="B395"/>
      <c r="C395" s="21"/>
      <c r="D395" s="4">
        <v>10</v>
      </c>
      <c r="E395" s="4">
        <v>1513</v>
      </c>
      <c r="F395" s="6">
        <f t="shared" si="69"/>
        <v>0.63402777777777775</v>
      </c>
      <c r="G395" s="4">
        <v>1526</v>
      </c>
      <c r="H395" s="1">
        <f t="shared" si="70"/>
        <v>0.6430555555555556</v>
      </c>
      <c r="I395" s="1">
        <f t="shared" si="65"/>
        <v>0.64652777777777781</v>
      </c>
      <c r="J395" t="str">
        <f t="shared" si="66"/>
        <v/>
      </c>
      <c r="K395">
        <f t="shared" si="71"/>
        <v>13.000000000000114</v>
      </c>
      <c r="L395">
        <f t="shared" si="67"/>
        <v>3</v>
      </c>
      <c r="M395">
        <f t="shared" ca="1" si="68"/>
        <v>927</v>
      </c>
      <c r="N395">
        <f t="shared" ca="1" si="72"/>
        <v>364.00000000000006</v>
      </c>
      <c r="O395">
        <f t="shared" si="73"/>
        <v>25</v>
      </c>
      <c r="P395" s="7">
        <f t="shared" si="74"/>
        <v>3.1021051639523365</v>
      </c>
      <c r="Q395">
        <f t="shared" si="75"/>
        <v>130.00000000000114</v>
      </c>
      <c r="R395">
        <f t="shared" si="76"/>
        <v>155.00000000000114</v>
      </c>
      <c r="S395" s="7">
        <f t="shared" si="77"/>
        <v>133.10210516395347</v>
      </c>
    </row>
    <row r="396" spans="1:19" x14ac:dyDescent="0.2">
      <c r="A396" s="11">
        <v>39762</v>
      </c>
      <c r="B396">
        <v>845</v>
      </c>
      <c r="C396" s="21" t="s">
        <v>78</v>
      </c>
      <c r="D396" s="4">
        <v>0.01</v>
      </c>
      <c r="E396" s="4">
        <v>952</v>
      </c>
      <c r="F396" s="6">
        <f t="shared" si="69"/>
        <v>0.41111111111111115</v>
      </c>
      <c r="G396" s="4">
        <v>1014</v>
      </c>
      <c r="H396" s="1">
        <f t="shared" si="70"/>
        <v>0.42638888888888887</v>
      </c>
      <c r="I396" s="1">
        <f t="shared" si="65"/>
        <v>0.42986111111111108</v>
      </c>
      <c r="J396" t="str">
        <f t="shared" si="66"/>
        <v/>
      </c>
      <c r="K396">
        <f t="shared" si="71"/>
        <v>21.999999999999922</v>
      </c>
      <c r="L396">
        <f t="shared" si="67"/>
        <v>1</v>
      </c>
      <c r="M396">
        <f t="shared" ca="1" si="68"/>
        <v>845</v>
      </c>
      <c r="N396">
        <f t="shared" ca="1" si="72"/>
        <v>93.999999999999986</v>
      </c>
      <c r="O396">
        <f t="shared" si="73"/>
        <v>2.5000000000000001E-2</v>
      </c>
      <c r="P396" s="7">
        <f t="shared" si="74"/>
        <v>5.4281443780592247E-3</v>
      </c>
      <c r="Q396">
        <f t="shared" si="75"/>
        <v>0.21999999999999922</v>
      </c>
      <c r="R396">
        <f t="shared" si="76"/>
        <v>0.24499999999999922</v>
      </c>
      <c r="S396" s="7">
        <f t="shared" si="77"/>
        <v>0.22542814437805844</v>
      </c>
    </row>
    <row r="397" spans="1:19" x14ac:dyDescent="0.2">
      <c r="A397" s="11">
        <v>39762</v>
      </c>
      <c r="B397">
        <v>1346</v>
      </c>
      <c r="C397" s="21"/>
      <c r="D397" s="4">
        <v>0.01</v>
      </c>
      <c r="E397" s="4">
        <v>1443</v>
      </c>
      <c r="F397" s="6">
        <f t="shared" si="69"/>
        <v>0.61319444444444449</v>
      </c>
      <c r="G397" s="4">
        <v>1455</v>
      </c>
      <c r="H397" s="1">
        <f t="shared" si="70"/>
        <v>0.62152777777777779</v>
      </c>
      <c r="I397" s="1">
        <f t="shared" si="65"/>
        <v>0.625</v>
      </c>
      <c r="J397" t="str">
        <f t="shared" si="66"/>
        <v/>
      </c>
      <c r="K397">
        <f t="shared" si="71"/>
        <v>11.999999999999957</v>
      </c>
      <c r="L397">
        <f t="shared" si="67"/>
        <v>1</v>
      </c>
      <c r="M397">
        <f t="shared" ca="1" si="68"/>
        <v>1346</v>
      </c>
      <c r="N397">
        <f t="shared" ca="1" si="72"/>
        <v>73.999999999999901</v>
      </c>
      <c r="O397">
        <f t="shared" si="73"/>
        <v>2.5000000000000001E-2</v>
      </c>
      <c r="P397" s="7">
        <f t="shared" si="74"/>
        <v>5.4281443780592247E-3</v>
      </c>
      <c r="Q397">
        <f t="shared" si="75"/>
        <v>0.11999999999999958</v>
      </c>
      <c r="R397">
        <f t="shared" si="76"/>
        <v>0.14499999999999957</v>
      </c>
      <c r="S397" s="7">
        <f t="shared" si="77"/>
        <v>0.1254281443780588</v>
      </c>
    </row>
    <row r="398" spans="1:19" x14ac:dyDescent="0.2">
      <c r="A398" s="11">
        <v>39762</v>
      </c>
      <c r="B398">
        <v>1539</v>
      </c>
      <c r="C398" s="21"/>
      <c r="D398" s="4">
        <v>0.01</v>
      </c>
      <c r="E398" s="4">
        <v>1605</v>
      </c>
      <c r="F398" s="6">
        <f t="shared" si="69"/>
        <v>0.67013888888888884</v>
      </c>
      <c r="G398" s="4">
        <v>1613</v>
      </c>
      <c r="H398" s="1">
        <f t="shared" si="70"/>
        <v>0.67569444444444438</v>
      </c>
      <c r="I398" s="1">
        <f t="shared" si="65"/>
        <v>0.67916666666666659</v>
      </c>
      <c r="J398" t="str">
        <f t="shared" si="66"/>
        <v/>
      </c>
      <c r="K398">
        <f t="shared" si="71"/>
        <v>7.9999999999999716</v>
      </c>
      <c r="L398">
        <f t="shared" si="67"/>
        <v>1</v>
      </c>
      <c r="M398">
        <f t="shared" ca="1" si="68"/>
        <v>1539</v>
      </c>
      <c r="N398">
        <f t="shared" ca="1" si="72"/>
        <v>38.999999999999858</v>
      </c>
      <c r="O398">
        <f t="shared" si="73"/>
        <v>2.5000000000000001E-2</v>
      </c>
      <c r="P398" s="7">
        <f t="shared" si="74"/>
        <v>5.4281443780592247E-3</v>
      </c>
      <c r="Q398">
        <f t="shared" si="75"/>
        <v>7.9999999999999724E-2</v>
      </c>
      <c r="R398">
        <f t="shared" si="76"/>
        <v>0.10499999999999973</v>
      </c>
      <c r="S398" s="7">
        <f t="shared" si="77"/>
        <v>8.5428144378058943E-2</v>
      </c>
    </row>
    <row r="399" spans="1:19" x14ac:dyDescent="0.2">
      <c r="A399" s="11">
        <v>39763</v>
      </c>
      <c r="B399">
        <v>847</v>
      </c>
      <c r="C399" s="21" t="s">
        <v>78</v>
      </c>
      <c r="D399" s="4">
        <v>0.01</v>
      </c>
      <c r="E399" s="4">
        <v>937</v>
      </c>
      <c r="F399" s="6">
        <f t="shared" si="69"/>
        <v>0.40069444444444446</v>
      </c>
      <c r="G399" s="4">
        <v>945</v>
      </c>
      <c r="H399" s="1">
        <f t="shared" si="70"/>
        <v>0.40625</v>
      </c>
      <c r="I399" s="1" t="str">
        <f t="shared" ref="I399:I462" si="78">IF(OR(A400&lt;&gt;"",D400=""),H399+TIME(0,5,0),"")</f>
        <v/>
      </c>
      <c r="J399">
        <f t="shared" ref="J399:J462" si="79">IF(AND(OR(AND(A399&lt;&gt;"",A400=""),AND(A399="",A400="")),D400&lt;&gt;""),(F400-H399)*1440,"")</f>
        <v>11.000000000000041</v>
      </c>
      <c r="K399">
        <f t="shared" si="71"/>
        <v>7.9999999999999716</v>
      </c>
      <c r="L399">
        <f t="shared" ref="L399:L462" si="80">IF(A399&lt;&gt;"",1,L398+1)</f>
        <v>1</v>
      </c>
      <c r="M399">
        <f t="shared" ref="M399:M462" ca="1" si="81">OFFSET(B399,-L399+1,0)</f>
        <v>847</v>
      </c>
      <c r="N399" t="str">
        <f t="shared" si="72"/>
        <v/>
      </c>
      <c r="O399">
        <f t="shared" si="73"/>
        <v>3.9050000000000145</v>
      </c>
      <c r="P399" s="7">
        <f t="shared" si="74"/>
        <v>1.7865563363132455</v>
      </c>
      <c r="Q399">
        <f t="shared" si="75"/>
        <v>7.9999999999999724E-2</v>
      </c>
      <c r="R399">
        <f t="shared" si="76"/>
        <v>3.9850000000000141</v>
      </c>
      <c r="S399" s="7">
        <f t="shared" si="77"/>
        <v>1.8665563363132451</v>
      </c>
    </row>
    <row r="400" spans="1:19" x14ac:dyDescent="0.2">
      <c r="A400" s="11"/>
      <c r="B400"/>
      <c r="C400" s="21"/>
      <c r="D400" s="4">
        <v>0.7</v>
      </c>
      <c r="E400" s="4">
        <v>956</v>
      </c>
      <c r="F400" s="6">
        <f t="shared" ref="F400:F464" si="82">VALUE(CONCATENATE(LEFT(E400,LEN(E400)-2),":",RIGHT(E400,2)))</f>
        <v>0.41388888888888892</v>
      </c>
      <c r="G400" s="4">
        <v>1000</v>
      </c>
      <c r="H400" s="1">
        <f t="shared" ref="H400:H463" si="83">VALUE(CONCATENATE(LEFT(G400,LEN(G400)-2),":",RIGHT(G400,2)))</f>
        <v>0.41666666666666669</v>
      </c>
      <c r="I400" s="1">
        <f t="shared" si="78"/>
        <v>0.4201388888888889</v>
      </c>
      <c r="J400" t="str">
        <f t="shared" si="79"/>
        <v/>
      </c>
      <c r="K400">
        <f t="shared" ref="K400:K463" si="84">(H400-F400)*1440</f>
        <v>3.9999999999999858</v>
      </c>
      <c r="L400">
        <f t="shared" si="80"/>
        <v>2</v>
      </c>
      <c r="M400">
        <f t="shared" ca="1" si="81"/>
        <v>847</v>
      </c>
      <c r="N400">
        <f t="shared" ref="N400:N463" ca="1" si="85">IF(I400&lt;&gt;"",(I400-VALUE(CONCATENATE(LEFT(M400,LEN(M400)-2),":",RIGHT(M400,2))))*1440,"")</f>
        <v>78.000000000000043</v>
      </c>
      <c r="O400">
        <f t="shared" ref="O400:O463" si="86">IF(J400&lt;&gt;"",(D400+D401)*J400/2,D400*5/2)</f>
        <v>1.75</v>
      </c>
      <c r="P400" s="7">
        <f t="shared" ref="P400:P463" si="87">IF(J400&lt;&gt;"",(D401-D400)*J400/LN((D401+0.000001)/(D400+0.000001)),-5*(D400-0.000001)/(LN(1/D400)-13.8155))</f>
        <v>0.26005204655095465</v>
      </c>
      <c r="Q400">
        <f t="shared" ref="Q400:Q463" si="88">(D400*K400)</f>
        <v>2.7999999999999901</v>
      </c>
      <c r="R400">
        <f t="shared" ref="R400:R463" si="89">O400+Q400</f>
        <v>4.5499999999999901</v>
      </c>
      <c r="S400" s="7">
        <f t="shared" ref="S400:S463" si="90">P400+Q400</f>
        <v>3.0600520465509446</v>
      </c>
    </row>
    <row r="401" spans="1:19" x14ac:dyDescent="0.2">
      <c r="A401" s="11">
        <v>39764</v>
      </c>
      <c r="B401">
        <v>925</v>
      </c>
      <c r="C401" s="21">
        <v>4</v>
      </c>
      <c r="D401" s="4">
        <v>0.01</v>
      </c>
      <c r="E401" s="4">
        <v>1058</v>
      </c>
      <c r="F401" s="6">
        <f t="shared" si="82"/>
        <v>0.45694444444444443</v>
      </c>
      <c r="G401" s="4">
        <v>1114</v>
      </c>
      <c r="H401" s="1">
        <f t="shared" si="83"/>
        <v>0.4680555555555555</v>
      </c>
      <c r="I401" s="1">
        <f t="shared" si="78"/>
        <v>0.47152777777777771</v>
      </c>
      <c r="J401" t="str">
        <f t="shared" si="79"/>
        <v/>
      </c>
      <c r="K401">
        <f t="shared" si="84"/>
        <v>15.999999999999943</v>
      </c>
      <c r="L401">
        <f t="shared" si="80"/>
        <v>1</v>
      </c>
      <c r="M401">
        <f t="shared" ca="1" si="81"/>
        <v>925</v>
      </c>
      <c r="N401">
        <f t="shared" ca="1" si="85"/>
        <v>113.99999999999991</v>
      </c>
      <c r="O401">
        <f t="shared" si="86"/>
        <v>2.5000000000000001E-2</v>
      </c>
      <c r="P401" s="7">
        <f t="shared" si="87"/>
        <v>5.4281443780592247E-3</v>
      </c>
      <c r="Q401">
        <f t="shared" si="88"/>
        <v>0.15999999999999945</v>
      </c>
      <c r="R401">
        <f t="shared" si="89"/>
        <v>0.18499999999999944</v>
      </c>
      <c r="S401" s="7">
        <f t="shared" si="90"/>
        <v>0.16542814437805867</v>
      </c>
    </row>
    <row r="402" spans="1:19" x14ac:dyDescent="0.2">
      <c r="A402" s="11">
        <v>39764</v>
      </c>
      <c r="B402">
        <v>1234</v>
      </c>
      <c r="C402" s="21"/>
      <c r="D402" s="4">
        <v>0.1</v>
      </c>
      <c r="E402" s="4">
        <v>1257</v>
      </c>
      <c r="F402" s="6">
        <f t="shared" si="82"/>
        <v>0.5395833333333333</v>
      </c>
      <c r="G402" s="4">
        <v>1323</v>
      </c>
      <c r="H402" s="1">
        <f t="shared" si="83"/>
        <v>0.55763888888888891</v>
      </c>
      <c r="I402" s="1" t="str">
        <f t="shared" si="78"/>
        <v/>
      </c>
      <c r="J402">
        <f t="shared" si="79"/>
        <v>4.9999999999999822</v>
      </c>
      <c r="K402">
        <f t="shared" si="84"/>
        <v>26.000000000000068</v>
      </c>
      <c r="L402">
        <f t="shared" si="80"/>
        <v>1</v>
      </c>
      <c r="M402">
        <f t="shared" ca="1" si="81"/>
        <v>1234</v>
      </c>
      <c r="N402" t="str">
        <f t="shared" si="85"/>
        <v/>
      </c>
      <c r="O402">
        <f t="shared" si="86"/>
        <v>0.27499999999999902</v>
      </c>
      <c r="P402" s="7">
        <f t="shared" si="87"/>
        <v>0.19544015550863908</v>
      </c>
      <c r="Q402">
        <f t="shared" si="88"/>
        <v>2.6000000000000068</v>
      </c>
      <c r="R402">
        <f t="shared" si="89"/>
        <v>2.8750000000000058</v>
      </c>
      <c r="S402" s="7">
        <f t="shared" si="90"/>
        <v>2.7954401555086457</v>
      </c>
    </row>
    <row r="403" spans="1:19" x14ac:dyDescent="0.2">
      <c r="A403"/>
      <c r="B403"/>
      <c r="C403" s="21"/>
      <c r="D403" s="4">
        <v>0.01</v>
      </c>
      <c r="E403" s="4">
        <v>1328</v>
      </c>
      <c r="F403" s="6">
        <f t="shared" si="82"/>
        <v>0.56111111111111112</v>
      </c>
      <c r="G403" s="4">
        <v>1341</v>
      </c>
      <c r="H403" s="1">
        <f t="shared" si="83"/>
        <v>0.57013888888888886</v>
      </c>
      <c r="I403" s="1">
        <f t="shared" si="78"/>
        <v>0.57361111111111107</v>
      </c>
      <c r="J403" t="str">
        <f t="shared" si="79"/>
        <v/>
      </c>
      <c r="K403">
        <f t="shared" si="84"/>
        <v>12.999999999999954</v>
      </c>
      <c r="L403">
        <f t="shared" si="80"/>
        <v>2</v>
      </c>
      <c r="M403">
        <f t="shared" ca="1" si="81"/>
        <v>1234</v>
      </c>
      <c r="N403">
        <f t="shared" ca="1" si="85"/>
        <v>71.999999999999901</v>
      </c>
      <c r="O403">
        <f t="shared" si="86"/>
        <v>2.5000000000000001E-2</v>
      </c>
      <c r="P403" s="7">
        <f t="shared" si="87"/>
        <v>5.4281443780592247E-3</v>
      </c>
      <c r="Q403">
        <f t="shared" si="88"/>
        <v>0.12999999999999953</v>
      </c>
      <c r="R403">
        <f t="shared" si="89"/>
        <v>0.15499999999999953</v>
      </c>
      <c r="S403" s="7">
        <f t="shared" si="90"/>
        <v>0.13542814437805875</v>
      </c>
    </row>
    <row r="404" spans="1:19" x14ac:dyDescent="0.2">
      <c r="A404" s="11">
        <v>39765</v>
      </c>
      <c r="B404">
        <v>846</v>
      </c>
      <c r="C404" s="21">
        <v>5</v>
      </c>
      <c r="D404" s="4">
        <v>0.01</v>
      </c>
      <c r="E404" s="4">
        <v>932</v>
      </c>
      <c r="F404" s="6">
        <f t="shared" si="82"/>
        <v>0.3972222222222222</v>
      </c>
      <c r="G404" s="4">
        <v>947</v>
      </c>
      <c r="H404" s="1">
        <f t="shared" si="83"/>
        <v>0.40763888888888888</v>
      </c>
      <c r="I404" s="1">
        <f t="shared" si="78"/>
        <v>0.41111111111111109</v>
      </c>
      <c r="J404" t="str">
        <f t="shared" si="79"/>
        <v/>
      </c>
      <c r="K404">
        <f t="shared" si="84"/>
        <v>15.000000000000027</v>
      </c>
      <c r="L404">
        <f t="shared" si="80"/>
        <v>1</v>
      </c>
      <c r="M404">
        <f t="shared" ca="1" si="81"/>
        <v>846</v>
      </c>
      <c r="N404">
        <f t="shared" ca="1" si="85"/>
        <v>65.999999999999929</v>
      </c>
      <c r="O404">
        <f t="shared" si="86"/>
        <v>2.5000000000000001E-2</v>
      </c>
      <c r="P404" s="7">
        <f t="shared" si="87"/>
        <v>5.4281443780592247E-3</v>
      </c>
      <c r="Q404">
        <f t="shared" si="88"/>
        <v>0.15000000000000027</v>
      </c>
      <c r="R404">
        <f t="shared" si="89"/>
        <v>0.17500000000000027</v>
      </c>
      <c r="S404" s="7">
        <f t="shared" si="90"/>
        <v>0.15542814437805949</v>
      </c>
    </row>
    <row r="405" spans="1:19" x14ac:dyDescent="0.2">
      <c r="A405" s="11">
        <v>39765</v>
      </c>
      <c r="B405">
        <v>955</v>
      </c>
      <c r="C405" s="21"/>
      <c r="D405" s="4">
        <v>0.1</v>
      </c>
      <c r="E405" s="4">
        <v>1001</v>
      </c>
      <c r="F405" s="6">
        <f t="shared" si="82"/>
        <v>0.41736111111111113</v>
      </c>
      <c r="G405" s="4">
        <v>1043</v>
      </c>
      <c r="H405" s="1">
        <f t="shared" si="83"/>
        <v>0.4465277777777778</v>
      </c>
      <c r="I405" s="1" t="str">
        <f t="shared" si="78"/>
        <v/>
      </c>
      <c r="J405">
        <f t="shared" si="79"/>
        <v>3.9999999999999858</v>
      </c>
      <c r="K405">
        <f t="shared" si="84"/>
        <v>42.000000000000014</v>
      </c>
      <c r="L405">
        <f t="shared" si="80"/>
        <v>1</v>
      </c>
      <c r="M405">
        <f t="shared" ca="1" si="81"/>
        <v>955</v>
      </c>
      <c r="N405" t="str">
        <f t="shared" si="85"/>
        <v/>
      </c>
      <c r="O405">
        <f t="shared" si="86"/>
        <v>2.1999999999999922</v>
      </c>
      <c r="P405" s="7">
        <f t="shared" si="87"/>
        <v>1.5634662458609596</v>
      </c>
      <c r="Q405">
        <f t="shared" si="88"/>
        <v>4.200000000000002</v>
      </c>
      <c r="R405">
        <f t="shared" si="89"/>
        <v>6.3999999999999941</v>
      </c>
      <c r="S405" s="7">
        <f t="shared" si="90"/>
        <v>5.7634662458609611</v>
      </c>
    </row>
    <row r="406" spans="1:19" x14ac:dyDescent="0.2">
      <c r="A406" s="11"/>
      <c r="B406"/>
      <c r="C406" s="21"/>
      <c r="D406" s="4">
        <v>1</v>
      </c>
      <c r="E406" s="4">
        <v>1047</v>
      </c>
      <c r="F406" s="6">
        <f t="shared" si="82"/>
        <v>0.44930555555555557</v>
      </c>
      <c r="G406" s="4">
        <v>1105</v>
      </c>
      <c r="H406" s="1">
        <f t="shared" si="83"/>
        <v>0.46180555555555558</v>
      </c>
      <c r="I406" s="1" t="str">
        <f t="shared" si="78"/>
        <v/>
      </c>
      <c r="J406">
        <f t="shared" si="79"/>
        <v>9.9999999999999645</v>
      </c>
      <c r="K406">
        <f t="shared" si="84"/>
        <v>18.000000000000014</v>
      </c>
      <c r="L406">
        <f t="shared" si="80"/>
        <v>2</v>
      </c>
      <c r="M406">
        <f t="shared" ca="1" si="81"/>
        <v>955</v>
      </c>
      <c r="N406" t="str">
        <f t="shared" si="85"/>
        <v/>
      </c>
      <c r="O406">
        <f t="shared" si="86"/>
        <v>504.99999999999818</v>
      </c>
      <c r="P406" s="7">
        <f t="shared" si="87"/>
        <v>214.97581475667653</v>
      </c>
      <c r="Q406">
        <f t="shared" si="88"/>
        <v>18.000000000000014</v>
      </c>
      <c r="R406">
        <f t="shared" si="89"/>
        <v>522.99999999999818</v>
      </c>
      <c r="S406" s="7">
        <f t="shared" si="90"/>
        <v>232.97581475667653</v>
      </c>
    </row>
    <row r="407" spans="1:19" x14ac:dyDescent="0.2">
      <c r="A407" s="11"/>
      <c r="B407"/>
      <c r="C407" s="21"/>
      <c r="D407" s="4">
        <v>100</v>
      </c>
      <c r="E407" s="4">
        <v>1115</v>
      </c>
      <c r="F407" s="6">
        <f t="shared" si="82"/>
        <v>0.46875</v>
      </c>
      <c r="G407" s="4">
        <v>1130</v>
      </c>
      <c r="H407" s="1">
        <f t="shared" si="83"/>
        <v>0.47916666666666669</v>
      </c>
      <c r="I407" s="1">
        <f t="shared" si="78"/>
        <v>0.4826388888888889</v>
      </c>
      <c r="J407" t="str">
        <f t="shared" si="79"/>
        <v/>
      </c>
      <c r="K407">
        <f t="shared" si="84"/>
        <v>15.000000000000027</v>
      </c>
      <c r="L407">
        <f t="shared" si="80"/>
        <v>3</v>
      </c>
      <c r="M407">
        <f t="shared" ca="1" si="81"/>
        <v>955</v>
      </c>
      <c r="N407">
        <f t="shared" ca="1" si="85"/>
        <v>100.00000000000004</v>
      </c>
      <c r="O407">
        <f t="shared" si="86"/>
        <v>250</v>
      </c>
      <c r="P407" s="7">
        <f t="shared" si="87"/>
        <v>27.143420404993254</v>
      </c>
      <c r="Q407">
        <f t="shared" si="88"/>
        <v>1500.0000000000027</v>
      </c>
      <c r="R407">
        <f t="shared" si="89"/>
        <v>1750.0000000000027</v>
      </c>
      <c r="S407" s="7">
        <f t="shared" si="90"/>
        <v>1527.143420404996</v>
      </c>
    </row>
    <row r="408" spans="1:19" x14ac:dyDescent="0.2">
      <c r="A408" s="11">
        <v>39765</v>
      </c>
      <c r="B408">
        <v>1225</v>
      </c>
      <c r="C408" s="21"/>
      <c r="D408" s="4">
        <v>0.1</v>
      </c>
      <c r="E408" s="4">
        <v>1247</v>
      </c>
      <c r="F408" s="6">
        <f t="shared" si="82"/>
        <v>0.53263888888888888</v>
      </c>
      <c r="G408" s="4">
        <v>1315</v>
      </c>
      <c r="H408" s="1">
        <f t="shared" si="83"/>
        <v>0.55208333333333337</v>
      </c>
      <c r="I408" s="1" t="str">
        <f t="shared" si="78"/>
        <v/>
      </c>
      <c r="J408">
        <f t="shared" si="79"/>
        <v>7.9999999999999716</v>
      </c>
      <c r="K408">
        <f t="shared" si="84"/>
        <v>28.00000000000006</v>
      </c>
      <c r="L408">
        <f t="shared" si="80"/>
        <v>1</v>
      </c>
      <c r="M408">
        <f t="shared" ca="1" si="81"/>
        <v>1225</v>
      </c>
      <c r="N408" t="str">
        <f t="shared" si="85"/>
        <v/>
      </c>
      <c r="O408">
        <f t="shared" si="86"/>
        <v>40.399999999999856</v>
      </c>
      <c r="P408" s="7">
        <f t="shared" si="87"/>
        <v>17.198098454926331</v>
      </c>
      <c r="Q408">
        <f t="shared" si="88"/>
        <v>2.800000000000006</v>
      </c>
      <c r="R408">
        <f t="shared" si="89"/>
        <v>43.199999999999861</v>
      </c>
      <c r="S408" s="7">
        <f t="shared" si="90"/>
        <v>19.998098454926335</v>
      </c>
    </row>
    <row r="409" spans="1:19" x14ac:dyDescent="0.2">
      <c r="A409" s="11"/>
      <c r="B409"/>
      <c r="C409" s="21"/>
      <c r="D409" s="4">
        <v>10</v>
      </c>
      <c r="E409" s="4">
        <v>1323</v>
      </c>
      <c r="F409" s="6">
        <f t="shared" si="82"/>
        <v>0.55763888888888891</v>
      </c>
      <c r="G409" s="4">
        <v>1359</v>
      </c>
      <c r="H409" s="1">
        <f t="shared" si="83"/>
        <v>0.58263888888888882</v>
      </c>
      <c r="I409" s="1" t="str">
        <f t="shared" si="78"/>
        <v/>
      </c>
      <c r="J409">
        <f t="shared" si="79"/>
        <v>6.0000000000001386</v>
      </c>
      <c r="K409">
        <f t="shared" si="84"/>
        <v>35.999999999999872</v>
      </c>
      <c r="L409">
        <f t="shared" si="80"/>
        <v>2</v>
      </c>
      <c r="M409">
        <f t="shared" ca="1" si="81"/>
        <v>1225</v>
      </c>
      <c r="N409" t="str">
        <f t="shared" si="85"/>
        <v/>
      </c>
      <c r="O409">
        <f t="shared" si="86"/>
        <v>30.300000000000697</v>
      </c>
      <c r="P409" s="7">
        <f t="shared" si="87"/>
        <v>12.898573841195095</v>
      </c>
      <c r="Q409">
        <f t="shared" si="88"/>
        <v>359.99999999999875</v>
      </c>
      <c r="R409">
        <f t="shared" si="89"/>
        <v>390.29999999999944</v>
      </c>
      <c r="S409" s="7">
        <f t="shared" si="90"/>
        <v>372.89857384119387</v>
      </c>
    </row>
    <row r="410" spans="1:19" x14ac:dyDescent="0.2">
      <c r="A410" s="11"/>
      <c r="B410"/>
      <c r="C410" s="21"/>
      <c r="D410" s="4">
        <v>0.1</v>
      </c>
      <c r="E410" s="4">
        <v>1405</v>
      </c>
      <c r="F410" s="6">
        <f t="shared" si="82"/>
        <v>0.58680555555555558</v>
      </c>
      <c r="G410" s="4">
        <v>1431</v>
      </c>
      <c r="H410" s="1">
        <f t="shared" si="83"/>
        <v>0.60486111111111118</v>
      </c>
      <c r="I410" s="1">
        <f t="shared" si="78"/>
        <v>0.60833333333333339</v>
      </c>
      <c r="J410" t="str">
        <f t="shared" si="79"/>
        <v/>
      </c>
      <c r="K410">
        <f t="shared" si="84"/>
        <v>26.000000000000068</v>
      </c>
      <c r="L410">
        <f t="shared" si="80"/>
        <v>3</v>
      </c>
      <c r="M410">
        <f t="shared" ca="1" si="81"/>
        <v>1225</v>
      </c>
      <c r="N410">
        <f t="shared" ca="1" si="85"/>
        <v>131.00000000000017</v>
      </c>
      <c r="O410">
        <f t="shared" si="86"/>
        <v>0.25</v>
      </c>
      <c r="P410" s="7">
        <f t="shared" si="87"/>
        <v>4.342905372259271E-2</v>
      </c>
      <c r="Q410">
        <f t="shared" si="88"/>
        <v>2.6000000000000068</v>
      </c>
      <c r="R410">
        <f t="shared" si="89"/>
        <v>2.8500000000000068</v>
      </c>
      <c r="S410" s="7">
        <f t="shared" si="90"/>
        <v>2.6434290537225995</v>
      </c>
    </row>
    <row r="411" spans="1:19" x14ac:dyDescent="0.2">
      <c r="A411" s="11">
        <v>39765</v>
      </c>
      <c r="B411">
        <v>1441</v>
      </c>
      <c r="C411" s="21"/>
      <c r="D411" s="4">
        <v>0.01</v>
      </c>
      <c r="E411" s="4">
        <v>1500</v>
      </c>
      <c r="F411" s="6">
        <f t="shared" si="82"/>
        <v>0.625</v>
      </c>
      <c r="G411" s="4">
        <v>1505</v>
      </c>
      <c r="H411" s="1">
        <f t="shared" si="83"/>
        <v>0.62847222222222221</v>
      </c>
      <c r="I411" s="1" t="str">
        <f t="shared" si="78"/>
        <v/>
      </c>
      <c r="J411">
        <f t="shared" si="79"/>
        <v>17.000000000000099</v>
      </c>
      <c r="K411">
        <f t="shared" si="84"/>
        <v>4.9999999999999822</v>
      </c>
      <c r="L411">
        <f t="shared" si="80"/>
        <v>1</v>
      </c>
      <c r="M411">
        <f t="shared" ca="1" si="81"/>
        <v>1441</v>
      </c>
      <c r="N411" t="str">
        <f t="shared" si="85"/>
        <v/>
      </c>
      <c r="O411">
        <f t="shared" si="86"/>
        <v>850.08500000000504</v>
      </c>
      <c r="P411" s="7">
        <f t="shared" si="87"/>
        <v>184.55870081346956</v>
      </c>
      <c r="Q411">
        <f t="shared" si="88"/>
        <v>4.9999999999999822E-2</v>
      </c>
      <c r="R411">
        <f t="shared" si="89"/>
        <v>850.13500000000499</v>
      </c>
      <c r="S411" s="7">
        <f t="shared" si="90"/>
        <v>184.60870081346957</v>
      </c>
    </row>
    <row r="412" spans="1:19" x14ac:dyDescent="0.2">
      <c r="A412" s="11"/>
      <c r="B412"/>
      <c r="C412" s="21"/>
      <c r="D412" s="4">
        <v>100</v>
      </c>
      <c r="E412" s="4">
        <v>1522</v>
      </c>
      <c r="F412" s="6">
        <f t="shared" si="82"/>
        <v>0.64027777777777783</v>
      </c>
      <c r="G412" s="4">
        <v>1526</v>
      </c>
      <c r="H412" s="1">
        <f t="shared" si="83"/>
        <v>0.6430555555555556</v>
      </c>
      <c r="I412" s="1" t="str">
        <f t="shared" si="78"/>
        <v/>
      </c>
      <c r="J412">
        <f t="shared" si="79"/>
        <v>4.9999999999999822</v>
      </c>
      <c r="K412">
        <f t="shared" si="84"/>
        <v>3.9999999999999858</v>
      </c>
      <c r="L412">
        <f t="shared" si="80"/>
        <v>2</v>
      </c>
      <c r="M412">
        <f t="shared" ca="1" si="81"/>
        <v>1441</v>
      </c>
      <c r="N412" t="str">
        <f t="shared" si="85"/>
        <v/>
      </c>
      <c r="O412">
        <f t="shared" si="86"/>
        <v>749.99999999999739</v>
      </c>
      <c r="P412" s="7">
        <f t="shared" si="87"/>
        <v>721.34752564790165</v>
      </c>
      <c r="Q412">
        <f t="shared" si="88"/>
        <v>399.99999999999858</v>
      </c>
      <c r="R412">
        <f t="shared" si="89"/>
        <v>1149.9999999999959</v>
      </c>
      <c r="S412" s="7">
        <f t="shared" si="90"/>
        <v>1121.3475256479003</v>
      </c>
    </row>
    <row r="413" spans="1:19" x14ac:dyDescent="0.2">
      <c r="A413" s="11"/>
      <c r="B413"/>
      <c r="C413" s="21"/>
      <c r="D413" s="4">
        <v>200</v>
      </c>
      <c r="E413" s="4">
        <v>1531</v>
      </c>
      <c r="F413" s="6">
        <f t="shared" si="82"/>
        <v>0.64652777777777781</v>
      </c>
      <c r="G413" s="4">
        <v>1533</v>
      </c>
      <c r="H413" s="1">
        <f t="shared" si="83"/>
        <v>0.6479166666666667</v>
      </c>
      <c r="I413" s="1">
        <f t="shared" si="78"/>
        <v>0.65138888888888891</v>
      </c>
      <c r="J413" t="str">
        <f t="shared" si="79"/>
        <v/>
      </c>
      <c r="K413">
        <f t="shared" si="84"/>
        <v>1.9999999999999929</v>
      </c>
      <c r="L413">
        <f t="shared" si="80"/>
        <v>3</v>
      </c>
      <c r="M413">
        <f t="shared" ca="1" si="81"/>
        <v>1441</v>
      </c>
      <c r="N413">
        <f t="shared" ca="1" si="85"/>
        <v>56.999999999999957</v>
      </c>
      <c r="O413">
        <f t="shared" si="86"/>
        <v>500</v>
      </c>
      <c r="P413" s="7">
        <f t="shared" si="87"/>
        <v>52.318172546220183</v>
      </c>
      <c r="Q413">
        <f t="shared" si="88"/>
        <v>399.99999999999858</v>
      </c>
      <c r="R413">
        <f t="shared" si="89"/>
        <v>899.99999999999864</v>
      </c>
      <c r="S413" s="7">
        <f t="shared" si="90"/>
        <v>452.31817254621876</v>
      </c>
    </row>
    <row r="414" spans="1:19" x14ac:dyDescent="0.2">
      <c r="A414" s="11">
        <v>39769</v>
      </c>
      <c r="B414">
        <v>919</v>
      </c>
      <c r="C414" s="21" t="s">
        <v>86</v>
      </c>
      <c r="D414" s="4">
        <v>0.01</v>
      </c>
      <c r="E414" s="4">
        <v>1022</v>
      </c>
      <c r="F414" s="6">
        <f t="shared" si="82"/>
        <v>0.43194444444444446</v>
      </c>
      <c r="G414" s="4">
        <v>1046</v>
      </c>
      <c r="H414" s="1">
        <f t="shared" si="83"/>
        <v>0.44861111111111113</v>
      </c>
      <c r="I414" s="1" t="str">
        <f t="shared" si="78"/>
        <v/>
      </c>
      <c r="J414">
        <f t="shared" si="79"/>
        <v>5.9999999999999787</v>
      </c>
      <c r="K414">
        <f t="shared" si="84"/>
        <v>23.999999999999993</v>
      </c>
      <c r="L414">
        <f t="shared" si="80"/>
        <v>1</v>
      </c>
      <c r="M414">
        <f t="shared" ca="1" si="81"/>
        <v>919</v>
      </c>
      <c r="N414" t="str">
        <f t="shared" si="85"/>
        <v/>
      </c>
      <c r="O414">
        <f t="shared" si="86"/>
        <v>3.0299999999999891</v>
      </c>
      <c r="P414" s="7">
        <f t="shared" si="87"/>
        <v>1.2898823391971348</v>
      </c>
      <c r="Q414">
        <f t="shared" si="88"/>
        <v>0.23999999999999994</v>
      </c>
      <c r="R414">
        <f t="shared" si="89"/>
        <v>3.2699999999999889</v>
      </c>
      <c r="S414" s="7">
        <f t="shared" si="90"/>
        <v>1.5298823391971348</v>
      </c>
    </row>
    <row r="415" spans="1:19" x14ac:dyDescent="0.2">
      <c r="A415" s="11"/>
      <c r="B415"/>
      <c r="C415" s="21"/>
      <c r="D415" s="4">
        <v>1</v>
      </c>
      <c r="E415" s="4">
        <v>1052</v>
      </c>
      <c r="F415" s="6">
        <f t="shared" si="82"/>
        <v>0.45277777777777778</v>
      </c>
      <c r="G415" s="4">
        <v>1055</v>
      </c>
      <c r="H415" s="1">
        <f t="shared" si="83"/>
        <v>0.4548611111111111</v>
      </c>
      <c r="I415" s="1" t="str">
        <f t="shared" si="78"/>
        <v/>
      </c>
      <c r="J415">
        <f t="shared" si="79"/>
        <v>6.0000000000000586</v>
      </c>
      <c r="K415">
        <f t="shared" si="84"/>
        <v>2.9999999999999893</v>
      </c>
      <c r="L415">
        <f t="shared" si="80"/>
        <v>2</v>
      </c>
      <c r="M415">
        <f t="shared" ca="1" si="81"/>
        <v>919</v>
      </c>
      <c r="N415" t="str">
        <f t="shared" si="85"/>
        <v/>
      </c>
      <c r="O415">
        <f t="shared" si="86"/>
        <v>3.0300000000000296</v>
      </c>
      <c r="P415" s="7">
        <f t="shared" si="87"/>
        <v>1.2898823391971519</v>
      </c>
      <c r="Q415">
        <f t="shared" si="88"/>
        <v>2.9999999999999893</v>
      </c>
      <c r="R415">
        <f t="shared" si="89"/>
        <v>6.0300000000000189</v>
      </c>
      <c r="S415" s="7">
        <f t="shared" si="90"/>
        <v>4.289882339197141</v>
      </c>
    </row>
    <row r="416" spans="1:19" x14ac:dyDescent="0.2">
      <c r="A416"/>
      <c r="B416"/>
      <c r="C416" s="21"/>
      <c r="D416" s="4">
        <v>0.01</v>
      </c>
      <c r="E416" s="4">
        <v>1101</v>
      </c>
      <c r="F416" s="6">
        <f t="shared" si="82"/>
        <v>0.45902777777777781</v>
      </c>
      <c r="G416" s="4">
        <v>1126</v>
      </c>
      <c r="H416" s="1">
        <f t="shared" si="83"/>
        <v>0.47638888888888892</v>
      </c>
      <c r="I416" s="1" t="str">
        <f t="shared" si="78"/>
        <v/>
      </c>
      <c r="J416">
        <f t="shared" si="79"/>
        <v>13.99999999999995</v>
      </c>
      <c r="K416">
        <f t="shared" si="84"/>
        <v>24.999999999999993</v>
      </c>
      <c r="L416">
        <f t="shared" si="80"/>
        <v>3</v>
      </c>
      <c r="M416">
        <f t="shared" ca="1" si="81"/>
        <v>919</v>
      </c>
      <c r="N416" t="str">
        <f t="shared" si="85"/>
        <v/>
      </c>
      <c r="O416">
        <f t="shared" si="86"/>
        <v>7.0699999999999745</v>
      </c>
      <c r="P416" s="7">
        <f t="shared" si="87"/>
        <v>3.0097254581266477</v>
      </c>
      <c r="Q416">
        <f t="shared" si="88"/>
        <v>0.24999999999999994</v>
      </c>
      <c r="R416">
        <f t="shared" si="89"/>
        <v>7.3199999999999745</v>
      </c>
      <c r="S416" s="7">
        <f t="shared" si="90"/>
        <v>3.2597254581266477</v>
      </c>
    </row>
    <row r="417" spans="1:19" x14ac:dyDescent="0.2">
      <c r="A417" s="11"/>
      <c r="B417"/>
      <c r="C417" s="21"/>
      <c r="D417" s="4">
        <v>1</v>
      </c>
      <c r="E417" s="4">
        <v>1140</v>
      </c>
      <c r="F417" s="6">
        <f t="shared" si="82"/>
        <v>0.4861111111111111</v>
      </c>
      <c r="G417" s="4">
        <v>1150</v>
      </c>
      <c r="H417" s="1">
        <f t="shared" si="83"/>
        <v>0.49305555555555558</v>
      </c>
      <c r="I417" s="1">
        <f t="shared" si="78"/>
        <v>0.49652777777777779</v>
      </c>
      <c r="J417" t="str">
        <f t="shared" si="79"/>
        <v/>
      </c>
      <c r="K417">
        <f t="shared" si="84"/>
        <v>10.000000000000044</v>
      </c>
      <c r="L417">
        <f t="shared" si="80"/>
        <v>4</v>
      </c>
      <c r="M417">
        <f t="shared" ca="1" si="81"/>
        <v>919</v>
      </c>
      <c r="N417">
        <f t="shared" ca="1" si="85"/>
        <v>156</v>
      </c>
      <c r="O417">
        <f t="shared" si="86"/>
        <v>2.5</v>
      </c>
      <c r="P417" s="7">
        <f t="shared" si="87"/>
        <v>0.36191198291773735</v>
      </c>
      <c r="Q417">
        <f t="shared" si="88"/>
        <v>10.000000000000044</v>
      </c>
      <c r="R417">
        <f t="shared" si="89"/>
        <v>12.500000000000044</v>
      </c>
      <c r="S417" s="7">
        <f t="shared" si="90"/>
        <v>10.361911982917782</v>
      </c>
    </row>
    <row r="418" spans="1:19" x14ac:dyDescent="0.2">
      <c r="A418" s="11">
        <v>39770</v>
      </c>
      <c r="B418">
        <v>805</v>
      </c>
      <c r="C418" s="21" t="s">
        <v>135</v>
      </c>
      <c r="D418" s="4">
        <v>0.01</v>
      </c>
      <c r="E418" s="4">
        <v>914</v>
      </c>
      <c r="F418" s="6">
        <f t="shared" si="82"/>
        <v>0.38472222222222219</v>
      </c>
      <c r="G418" s="4">
        <v>919</v>
      </c>
      <c r="H418" s="1">
        <f t="shared" si="83"/>
        <v>0.38819444444444445</v>
      </c>
      <c r="I418" s="1" t="str">
        <f t="shared" si="78"/>
        <v/>
      </c>
      <c r="J418">
        <f t="shared" si="79"/>
        <v>20.000000000000007</v>
      </c>
      <c r="K418">
        <f t="shared" si="84"/>
        <v>5.0000000000000622</v>
      </c>
      <c r="L418">
        <f t="shared" si="80"/>
        <v>1</v>
      </c>
      <c r="M418">
        <f t="shared" ca="1" si="81"/>
        <v>805</v>
      </c>
      <c r="N418" t="str">
        <f t="shared" si="85"/>
        <v/>
      </c>
      <c r="O418">
        <f t="shared" si="86"/>
        <v>1000.1000000000004</v>
      </c>
      <c r="P418" s="7">
        <f t="shared" si="87"/>
        <v>217.12788330996298</v>
      </c>
      <c r="Q418">
        <f t="shared" si="88"/>
        <v>5.000000000000062E-2</v>
      </c>
      <c r="R418">
        <f t="shared" si="89"/>
        <v>1000.1500000000003</v>
      </c>
      <c r="S418" s="7">
        <f t="shared" si="90"/>
        <v>217.17788330996299</v>
      </c>
    </row>
    <row r="419" spans="1:19" x14ac:dyDescent="0.2">
      <c r="A419" s="11"/>
      <c r="B419"/>
      <c r="C419" s="21"/>
      <c r="D419" s="4">
        <v>100</v>
      </c>
      <c r="E419" s="4">
        <v>939</v>
      </c>
      <c r="F419" s="6">
        <f t="shared" si="82"/>
        <v>0.40208333333333335</v>
      </c>
      <c r="G419" s="4">
        <v>942</v>
      </c>
      <c r="H419" s="1">
        <f t="shared" si="83"/>
        <v>0.40416666666666662</v>
      </c>
      <c r="I419" s="1" t="str">
        <f t="shared" si="78"/>
        <v/>
      </c>
      <c r="J419">
        <f t="shared" si="79"/>
        <v>10.000000000000124</v>
      </c>
      <c r="K419">
        <f t="shared" si="84"/>
        <v>2.9999999999999094</v>
      </c>
      <c r="L419">
        <f t="shared" si="80"/>
        <v>2</v>
      </c>
      <c r="M419">
        <f t="shared" ca="1" si="81"/>
        <v>805</v>
      </c>
      <c r="N419" t="str">
        <f t="shared" si="85"/>
        <v/>
      </c>
      <c r="O419">
        <f t="shared" si="86"/>
        <v>1450.000000000018</v>
      </c>
      <c r="P419" s="7">
        <f t="shared" si="87"/>
        <v>1402.1882955464816</v>
      </c>
      <c r="Q419">
        <f t="shared" si="88"/>
        <v>299.99999999999096</v>
      </c>
      <c r="R419">
        <f t="shared" si="89"/>
        <v>1750.0000000000089</v>
      </c>
      <c r="S419" s="7">
        <f t="shared" si="90"/>
        <v>1702.1882955464725</v>
      </c>
    </row>
    <row r="420" spans="1:19" x14ac:dyDescent="0.2">
      <c r="A420" s="11"/>
      <c r="B420"/>
      <c r="C420" s="21"/>
      <c r="D420" s="4">
        <v>190</v>
      </c>
      <c r="E420" s="4">
        <v>952</v>
      </c>
      <c r="F420" s="6">
        <f t="shared" si="82"/>
        <v>0.41111111111111115</v>
      </c>
      <c r="G420" s="4">
        <v>1001</v>
      </c>
      <c r="H420" s="1">
        <f t="shared" si="83"/>
        <v>0.41736111111111113</v>
      </c>
      <c r="I420" s="1" t="str">
        <f t="shared" si="78"/>
        <v/>
      </c>
      <c r="J420">
        <f t="shared" si="79"/>
        <v>3.9999999999999858</v>
      </c>
      <c r="K420">
        <f t="shared" si="84"/>
        <v>8.999999999999968</v>
      </c>
      <c r="L420">
        <f t="shared" si="80"/>
        <v>3</v>
      </c>
      <c r="M420">
        <f t="shared" ca="1" si="81"/>
        <v>805</v>
      </c>
      <c r="N420" t="str">
        <f t="shared" si="85"/>
        <v/>
      </c>
      <c r="O420">
        <f t="shared" si="86"/>
        <v>579.99999999999795</v>
      </c>
      <c r="P420" s="7">
        <f t="shared" si="87"/>
        <v>560.87531821858374</v>
      </c>
      <c r="Q420">
        <f t="shared" si="88"/>
        <v>1709.9999999999939</v>
      </c>
      <c r="R420">
        <f t="shared" si="89"/>
        <v>2289.9999999999918</v>
      </c>
      <c r="S420" s="7">
        <f t="shared" si="90"/>
        <v>2270.8753182185774</v>
      </c>
    </row>
    <row r="421" spans="1:19" x14ac:dyDescent="0.2">
      <c r="A421" s="11"/>
      <c r="B421"/>
      <c r="C421" s="21"/>
      <c r="D421" s="4">
        <v>100</v>
      </c>
      <c r="E421" s="4">
        <v>1005</v>
      </c>
      <c r="F421" s="6">
        <f t="shared" si="82"/>
        <v>0.4201388888888889</v>
      </c>
      <c r="G421" s="4">
        <v>1008</v>
      </c>
      <c r="H421" s="1">
        <f t="shared" si="83"/>
        <v>0.42222222222222222</v>
      </c>
      <c r="I421" s="1">
        <f t="shared" si="78"/>
        <v>0.42569444444444443</v>
      </c>
      <c r="J421" t="str">
        <f t="shared" si="79"/>
        <v/>
      </c>
      <c r="K421">
        <f t="shared" si="84"/>
        <v>2.9999999999999893</v>
      </c>
      <c r="L421">
        <f t="shared" si="80"/>
        <v>4</v>
      </c>
      <c r="M421">
        <f t="shared" ca="1" si="81"/>
        <v>805</v>
      </c>
      <c r="N421">
        <f t="shared" ca="1" si="85"/>
        <v>127.99999999999994</v>
      </c>
      <c r="O421">
        <f t="shared" si="86"/>
        <v>250</v>
      </c>
      <c r="P421" s="7">
        <f t="shared" si="87"/>
        <v>27.143420404993254</v>
      </c>
      <c r="Q421">
        <f t="shared" si="88"/>
        <v>299.99999999999892</v>
      </c>
      <c r="R421">
        <f t="shared" si="89"/>
        <v>549.99999999999886</v>
      </c>
      <c r="S421" s="7">
        <f t="shared" si="90"/>
        <v>327.14342040499218</v>
      </c>
    </row>
    <row r="422" spans="1:19" x14ac:dyDescent="0.2">
      <c r="A422" s="11">
        <v>39772</v>
      </c>
      <c r="B422">
        <v>847</v>
      </c>
      <c r="C422" s="21" t="s">
        <v>136</v>
      </c>
      <c r="D422" s="4">
        <v>0.01</v>
      </c>
      <c r="E422" s="4">
        <v>1006</v>
      </c>
      <c r="F422" s="6">
        <f t="shared" si="82"/>
        <v>0.42083333333333334</v>
      </c>
      <c r="G422" s="4">
        <v>1036</v>
      </c>
      <c r="H422" s="1">
        <f t="shared" si="83"/>
        <v>0.44166666666666665</v>
      </c>
      <c r="I422" s="1" t="str">
        <f t="shared" si="78"/>
        <v/>
      </c>
      <c r="J422">
        <f t="shared" si="79"/>
        <v>12.000000000000037</v>
      </c>
      <c r="K422">
        <f t="shared" si="84"/>
        <v>29.999999999999972</v>
      </c>
      <c r="L422">
        <f t="shared" si="80"/>
        <v>1</v>
      </c>
      <c r="M422">
        <f t="shared" ca="1" si="81"/>
        <v>847</v>
      </c>
      <c r="N422" t="str">
        <f t="shared" si="85"/>
        <v/>
      </c>
      <c r="O422">
        <f t="shared" si="86"/>
        <v>6.0600000000000191</v>
      </c>
      <c r="P422" s="7">
        <f t="shared" si="87"/>
        <v>2.5797646783942865</v>
      </c>
      <c r="Q422">
        <f t="shared" si="88"/>
        <v>0.29999999999999971</v>
      </c>
      <c r="R422">
        <f t="shared" si="89"/>
        <v>6.360000000000019</v>
      </c>
      <c r="S422" s="7">
        <f t="shared" si="90"/>
        <v>2.8797646783942863</v>
      </c>
    </row>
    <row r="423" spans="1:19" x14ac:dyDescent="0.2">
      <c r="A423" s="11"/>
      <c r="B423"/>
      <c r="C423" s="21"/>
      <c r="D423" s="4">
        <v>1</v>
      </c>
      <c r="E423" s="4">
        <v>1048</v>
      </c>
      <c r="F423" s="6">
        <f t="shared" si="82"/>
        <v>0.45</v>
      </c>
      <c r="G423" s="4">
        <v>1050</v>
      </c>
      <c r="H423" s="1">
        <f t="shared" si="83"/>
        <v>0.4513888888888889</v>
      </c>
      <c r="I423" s="1">
        <f t="shared" si="78"/>
        <v>0.4548611111111111</v>
      </c>
      <c r="J423" t="str">
        <f t="shared" si="79"/>
        <v/>
      </c>
      <c r="K423">
        <f t="shared" si="84"/>
        <v>1.9999999999999929</v>
      </c>
      <c r="L423">
        <f t="shared" si="80"/>
        <v>2</v>
      </c>
      <c r="M423">
        <f t="shared" ca="1" si="81"/>
        <v>847</v>
      </c>
      <c r="N423">
        <f t="shared" ca="1" si="85"/>
        <v>128.00000000000003</v>
      </c>
      <c r="O423">
        <f t="shared" si="86"/>
        <v>2.5</v>
      </c>
      <c r="P423" s="7">
        <f t="shared" si="87"/>
        <v>0.36191198291773735</v>
      </c>
      <c r="Q423">
        <f t="shared" si="88"/>
        <v>1.9999999999999929</v>
      </c>
      <c r="R423">
        <f t="shared" si="89"/>
        <v>4.4999999999999929</v>
      </c>
      <c r="S423" s="7">
        <f t="shared" si="90"/>
        <v>2.3619119829177304</v>
      </c>
    </row>
    <row r="424" spans="1:19" x14ac:dyDescent="0.2">
      <c r="A424" s="11">
        <v>39773</v>
      </c>
      <c r="B424">
        <v>845</v>
      </c>
      <c r="C424" s="21" t="s">
        <v>134</v>
      </c>
      <c r="D424" s="4">
        <v>0.01</v>
      </c>
      <c r="E424" s="4">
        <v>931</v>
      </c>
      <c r="F424" s="6">
        <f t="shared" si="82"/>
        <v>0.39652777777777781</v>
      </c>
      <c r="G424" s="4">
        <v>934</v>
      </c>
      <c r="H424" s="1">
        <f t="shared" si="83"/>
        <v>0.39861111111111108</v>
      </c>
      <c r="I424" s="1" t="str">
        <f t="shared" si="78"/>
        <v/>
      </c>
      <c r="J424">
        <f t="shared" si="79"/>
        <v>14.00000000000011</v>
      </c>
      <c r="K424">
        <f t="shared" si="84"/>
        <v>2.9999999999999094</v>
      </c>
      <c r="L424">
        <f t="shared" si="80"/>
        <v>1</v>
      </c>
      <c r="M424">
        <f t="shared" ca="1" si="81"/>
        <v>845</v>
      </c>
      <c r="N424" t="str">
        <f t="shared" si="85"/>
        <v/>
      </c>
      <c r="O424">
        <f t="shared" si="86"/>
        <v>0.49000000000000382</v>
      </c>
      <c r="P424" s="7">
        <f t="shared" si="87"/>
        <v>0.39069560847354612</v>
      </c>
      <c r="Q424">
        <f t="shared" si="88"/>
        <v>2.9999999999999093E-2</v>
      </c>
      <c r="R424">
        <f t="shared" si="89"/>
        <v>0.5200000000000029</v>
      </c>
      <c r="S424" s="7">
        <f t="shared" si="90"/>
        <v>0.4206956084735452</v>
      </c>
    </row>
    <row r="425" spans="1:19" x14ac:dyDescent="0.2">
      <c r="A425" s="11"/>
      <c r="B425"/>
      <c r="C425" s="21"/>
      <c r="D425" s="4">
        <v>0.06</v>
      </c>
      <c r="E425" s="4">
        <v>948</v>
      </c>
      <c r="F425" s="6">
        <f t="shared" si="82"/>
        <v>0.40833333333333338</v>
      </c>
      <c r="G425" s="4">
        <v>1015</v>
      </c>
      <c r="H425" s="1">
        <f t="shared" si="83"/>
        <v>0.42708333333333331</v>
      </c>
      <c r="I425" s="1" t="str">
        <f t="shared" si="78"/>
        <v/>
      </c>
      <c r="J425">
        <f t="shared" si="79"/>
        <v>11.000000000000041</v>
      </c>
      <c r="K425">
        <f t="shared" si="84"/>
        <v>26.999999999999904</v>
      </c>
      <c r="L425">
        <f t="shared" si="80"/>
        <v>2</v>
      </c>
      <c r="M425">
        <f t="shared" ca="1" si="81"/>
        <v>845</v>
      </c>
      <c r="N425" t="str">
        <f t="shared" si="85"/>
        <v/>
      </c>
      <c r="O425">
        <f t="shared" si="86"/>
        <v>0.88000000000000334</v>
      </c>
      <c r="P425" s="7">
        <f t="shared" si="87"/>
        <v>0.86136192443203174</v>
      </c>
      <c r="Q425">
        <f t="shared" si="88"/>
        <v>1.6199999999999941</v>
      </c>
      <c r="R425">
        <f t="shared" si="89"/>
        <v>2.4999999999999973</v>
      </c>
      <c r="S425" s="7">
        <f t="shared" si="90"/>
        <v>2.4813619244320257</v>
      </c>
    </row>
    <row r="426" spans="1:19" x14ac:dyDescent="0.2">
      <c r="A426" s="11"/>
      <c r="B426"/>
      <c r="C426" s="21"/>
      <c r="D426" s="4">
        <v>0.1</v>
      </c>
      <c r="E426" s="4">
        <v>1026</v>
      </c>
      <c r="F426" s="6">
        <f t="shared" si="82"/>
        <v>0.43472222222222223</v>
      </c>
      <c r="G426" s="4">
        <v>1043</v>
      </c>
      <c r="H426" s="1">
        <f t="shared" si="83"/>
        <v>0.4465277777777778</v>
      </c>
      <c r="I426" s="1">
        <f t="shared" si="78"/>
        <v>0.45</v>
      </c>
      <c r="J426" t="str">
        <f t="shared" si="79"/>
        <v/>
      </c>
      <c r="K426">
        <f t="shared" si="84"/>
        <v>17.000000000000021</v>
      </c>
      <c r="L426">
        <f t="shared" si="80"/>
        <v>3</v>
      </c>
      <c r="M426">
        <f t="shared" ca="1" si="81"/>
        <v>845</v>
      </c>
      <c r="N426">
        <f t="shared" ca="1" si="85"/>
        <v>123.00000000000004</v>
      </c>
      <c r="O426">
        <f t="shared" si="86"/>
        <v>0.25</v>
      </c>
      <c r="P426" s="7">
        <f t="shared" si="87"/>
        <v>4.342905372259271E-2</v>
      </c>
      <c r="Q426">
        <f t="shared" si="88"/>
        <v>1.7000000000000022</v>
      </c>
      <c r="R426">
        <f t="shared" si="89"/>
        <v>1.9500000000000022</v>
      </c>
      <c r="S426" s="7">
        <f t="shared" si="90"/>
        <v>1.7434290537225949</v>
      </c>
    </row>
    <row r="427" spans="1:19" x14ac:dyDescent="0.2">
      <c r="A427" s="11">
        <v>39773</v>
      </c>
      <c r="B427">
        <v>1136</v>
      </c>
      <c r="C427" s="21"/>
      <c r="D427" s="4">
        <v>0.1</v>
      </c>
      <c r="E427" s="4">
        <v>1203</v>
      </c>
      <c r="F427" s="6">
        <f t="shared" si="82"/>
        <v>0.50208333333333333</v>
      </c>
      <c r="G427" s="4">
        <v>1317</v>
      </c>
      <c r="H427" s="1">
        <f t="shared" si="83"/>
        <v>0.55347222222222225</v>
      </c>
      <c r="I427" s="1" t="str">
        <f t="shared" si="78"/>
        <v/>
      </c>
      <c r="J427">
        <f t="shared" si="79"/>
        <v>11.999999999999957</v>
      </c>
      <c r="K427">
        <f t="shared" si="84"/>
        <v>74.000000000000057</v>
      </c>
      <c r="L427">
        <f t="shared" si="80"/>
        <v>1</v>
      </c>
      <c r="M427">
        <f t="shared" ca="1" si="81"/>
        <v>1136</v>
      </c>
      <c r="N427" t="str">
        <f t="shared" si="85"/>
        <v/>
      </c>
      <c r="O427">
        <f t="shared" si="86"/>
        <v>0.95999999999999663</v>
      </c>
      <c r="P427" s="7">
        <f t="shared" si="87"/>
        <v>0.93966755392584589</v>
      </c>
      <c r="Q427">
        <f t="shared" si="88"/>
        <v>7.4000000000000057</v>
      </c>
      <c r="R427">
        <f t="shared" si="89"/>
        <v>8.360000000000003</v>
      </c>
      <c r="S427" s="7">
        <f t="shared" si="90"/>
        <v>8.3396675539258514</v>
      </c>
    </row>
    <row r="428" spans="1:19" x14ac:dyDescent="0.2">
      <c r="A428" s="11"/>
      <c r="B428"/>
      <c r="C428" s="21"/>
      <c r="D428" s="4">
        <v>0.06</v>
      </c>
      <c r="E428" s="4">
        <v>1329</v>
      </c>
      <c r="F428" s="6">
        <f t="shared" si="82"/>
        <v>0.56180555555555556</v>
      </c>
      <c r="G428" s="4">
        <v>1342</v>
      </c>
      <c r="H428" s="1">
        <f t="shared" si="83"/>
        <v>0.5708333333333333</v>
      </c>
      <c r="I428" s="1">
        <f t="shared" si="78"/>
        <v>0.57430555555555551</v>
      </c>
      <c r="J428" t="str">
        <f t="shared" si="79"/>
        <v/>
      </c>
      <c r="K428">
        <f t="shared" si="84"/>
        <v>12.999999999999954</v>
      </c>
      <c r="L428">
        <f t="shared" si="80"/>
        <v>2</v>
      </c>
      <c r="M428">
        <f t="shared" ca="1" si="81"/>
        <v>1136</v>
      </c>
      <c r="N428">
        <f t="shared" ca="1" si="85"/>
        <v>130.99999999999994</v>
      </c>
      <c r="O428">
        <f t="shared" si="86"/>
        <v>0.15</v>
      </c>
      <c r="P428" s="7">
        <f t="shared" si="87"/>
        <v>2.726709375618297E-2</v>
      </c>
      <c r="Q428">
        <f t="shared" si="88"/>
        <v>0.77999999999999725</v>
      </c>
      <c r="R428">
        <f t="shared" si="89"/>
        <v>0.92999999999999727</v>
      </c>
      <c r="S428" s="7">
        <f t="shared" si="90"/>
        <v>0.80726709375618022</v>
      </c>
    </row>
    <row r="429" spans="1:19" x14ac:dyDescent="0.2">
      <c r="A429" s="11">
        <v>39777</v>
      </c>
      <c r="B429">
        <v>824</v>
      </c>
      <c r="C429" s="21">
        <v>2</v>
      </c>
      <c r="D429" s="4">
        <v>0.01</v>
      </c>
      <c r="E429" s="4">
        <v>954</v>
      </c>
      <c r="F429" s="6">
        <f t="shared" si="82"/>
        <v>0.41250000000000003</v>
      </c>
      <c r="G429" s="4">
        <v>959</v>
      </c>
      <c r="H429" s="1">
        <f t="shared" si="83"/>
        <v>0.41597222222222219</v>
      </c>
      <c r="I429" s="1" t="str">
        <f t="shared" si="78"/>
        <v/>
      </c>
      <c r="J429">
        <f t="shared" si="79"/>
        <v>12.000000000000037</v>
      </c>
      <c r="K429">
        <f t="shared" si="84"/>
        <v>4.9999999999999023</v>
      </c>
      <c r="L429">
        <f t="shared" si="80"/>
        <v>1</v>
      </c>
      <c r="M429">
        <f t="shared" ca="1" si="81"/>
        <v>824</v>
      </c>
      <c r="N429" t="str">
        <f t="shared" si="85"/>
        <v/>
      </c>
      <c r="O429">
        <f t="shared" si="86"/>
        <v>120.06000000000039</v>
      </c>
      <c r="P429" s="7">
        <f t="shared" si="87"/>
        <v>31.559825365948623</v>
      </c>
      <c r="Q429">
        <f t="shared" si="88"/>
        <v>4.9999999999999024E-2</v>
      </c>
      <c r="R429">
        <f t="shared" si="89"/>
        <v>120.11000000000038</v>
      </c>
      <c r="S429" s="7">
        <f t="shared" si="90"/>
        <v>31.609825365948623</v>
      </c>
    </row>
    <row r="430" spans="1:19" x14ac:dyDescent="0.2">
      <c r="A430"/>
      <c r="B430"/>
      <c r="C430" s="21"/>
      <c r="D430" s="4">
        <v>20</v>
      </c>
      <c r="E430" s="4">
        <v>1011</v>
      </c>
      <c r="F430" s="6">
        <f t="shared" si="82"/>
        <v>0.42430555555555555</v>
      </c>
      <c r="G430" s="4">
        <v>1048</v>
      </c>
      <c r="H430" s="1">
        <f t="shared" si="83"/>
        <v>0.45</v>
      </c>
      <c r="I430" s="1" t="str">
        <f t="shared" si="78"/>
        <v/>
      </c>
      <c r="J430">
        <f t="shared" si="79"/>
        <v>8.999999999999968</v>
      </c>
      <c r="K430">
        <f t="shared" si="84"/>
        <v>37.000000000000028</v>
      </c>
      <c r="L430">
        <f t="shared" si="80"/>
        <v>2</v>
      </c>
      <c r="M430">
        <f t="shared" ca="1" si="81"/>
        <v>824</v>
      </c>
      <c r="N430" t="str">
        <f t="shared" si="85"/>
        <v/>
      </c>
      <c r="O430">
        <f t="shared" si="86"/>
        <v>90.44999999999969</v>
      </c>
      <c r="P430" s="7">
        <f t="shared" si="87"/>
        <v>33.803248078609371</v>
      </c>
      <c r="Q430">
        <f t="shared" si="88"/>
        <v>740.00000000000057</v>
      </c>
      <c r="R430">
        <f t="shared" si="89"/>
        <v>830.45000000000027</v>
      </c>
      <c r="S430" s="7">
        <f t="shared" si="90"/>
        <v>773.80324807860995</v>
      </c>
    </row>
    <row r="431" spans="1:19" x14ac:dyDescent="0.2">
      <c r="A431" s="11"/>
      <c r="B431"/>
      <c r="C431" s="21"/>
      <c r="D431" s="4">
        <v>0.1</v>
      </c>
      <c r="E431" s="4">
        <v>1057</v>
      </c>
      <c r="F431" s="6">
        <f t="shared" si="82"/>
        <v>0.45624999999999999</v>
      </c>
      <c r="G431" s="4">
        <v>1103</v>
      </c>
      <c r="H431" s="1">
        <f t="shared" si="83"/>
        <v>0.4604166666666667</v>
      </c>
      <c r="I431" s="1" t="str">
        <f t="shared" si="78"/>
        <v/>
      </c>
      <c r="J431">
        <f t="shared" si="79"/>
        <v>27.999999999999979</v>
      </c>
      <c r="K431">
        <f t="shared" si="84"/>
        <v>6.0000000000000586</v>
      </c>
      <c r="L431">
        <f t="shared" si="80"/>
        <v>3</v>
      </c>
      <c r="M431">
        <f t="shared" ca="1" si="81"/>
        <v>824</v>
      </c>
      <c r="N431" t="str">
        <f t="shared" si="85"/>
        <v/>
      </c>
      <c r="O431">
        <f t="shared" si="86"/>
        <v>15.39999999999999</v>
      </c>
      <c r="P431" s="7">
        <f t="shared" si="87"/>
        <v>10.944263721026749</v>
      </c>
      <c r="Q431">
        <f t="shared" si="88"/>
        <v>0.60000000000000586</v>
      </c>
      <c r="R431">
        <f t="shared" si="89"/>
        <v>15.999999999999996</v>
      </c>
      <c r="S431" s="7">
        <f t="shared" si="90"/>
        <v>11.544263721026756</v>
      </c>
    </row>
    <row r="432" spans="1:19" x14ac:dyDescent="0.2">
      <c r="A432" s="11"/>
      <c r="B432"/>
      <c r="C432" s="21"/>
      <c r="D432" s="4">
        <v>1</v>
      </c>
      <c r="E432" s="4">
        <v>1131</v>
      </c>
      <c r="F432" s="6">
        <f t="shared" si="82"/>
        <v>0.47986111111111113</v>
      </c>
      <c r="G432" s="4">
        <v>1202</v>
      </c>
      <c r="H432" s="1">
        <f t="shared" si="83"/>
        <v>0.50138888888888888</v>
      </c>
      <c r="I432" s="1" t="str">
        <f t="shared" si="78"/>
        <v/>
      </c>
      <c r="J432">
        <f t="shared" si="79"/>
        <v>2.9999999999999893</v>
      </c>
      <c r="K432">
        <f t="shared" si="84"/>
        <v>30.999999999999972</v>
      </c>
      <c r="L432">
        <f t="shared" si="80"/>
        <v>4</v>
      </c>
      <c r="M432">
        <f t="shared" ca="1" si="81"/>
        <v>824</v>
      </c>
      <c r="N432" t="str">
        <f t="shared" si="85"/>
        <v/>
      </c>
      <c r="O432">
        <f t="shared" si="86"/>
        <v>16.499999999999943</v>
      </c>
      <c r="P432" s="7">
        <f t="shared" si="87"/>
        <v>11.725955594651266</v>
      </c>
      <c r="Q432">
        <f t="shared" si="88"/>
        <v>30.999999999999972</v>
      </c>
      <c r="R432">
        <f t="shared" si="89"/>
        <v>47.499999999999915</v>
      </c>
      <c r="S432" s="7">
        <f t="shared" si="90"/>
        <v>42.725955594651239</v>
      </c>
    </row>
    <row r="433" spans="1:19" x14ac:dyDescent="0.2">
      <c r="A433"/>
      <c r="B433"/>
      <c r="C433" s="21"/>
      <c r="D433" s="4">
        <v>10</v>
      </c>
      <c r="E433" s="4">
        <v>1205</v>
      </c>
      <c r="F433" s="6">
        <f t="shared" si="82"/>
        <v>0.50347222222222221</v>
      </c>
      <c r="G433" s="4">
        <v>1220</v>
      </c>
      <c r="H433" s="1">
        <f t="shared" si="83"/>
        <v>0.51388888888888895</v>
      </c>
      <c r="I433" s="1">
        <f t="shared" si="78"/>
        <v>0.51736111111111116</v>
      </c>
      <c r="J433" t="str">
        <f t="shared" si="79"/>
        <v/>
      </c>
      <c r="K433">
        <f t="shared" si="84"/>
        <v>15.000000000000107</v>
      </c>
      <c r="L433">
        <f t="shared" si="80"/>
        <v>5</v>
      </c>
      <c r="M433">
        <f t="shared" ca="1" si="81"/>
        <v>824</v>
      </c>
      <c r="N433">
        <f t="shared" ca="1" si="85"/>
        <v>241.00000000000003</v>
      </c>
      <c r="O433">
        <f t="shared" si="86"/>
        <v>25</v>
      </c>
      <c r="P433" s="7">
        <f t="shared" si="87"/>
        <v>3.1021051639523365</v>
      </c>
      <c r="Q433">
        <f t="shared" si="88"/>
        <v>150.00000000000108</v>
      </c>
      <c r="R433">
        <f t="shared" si="89"/>
        <v>175.00000000000108</v>
      </c>
      <c r="S433" s="7">
        <f t="shared" si="90"/>
        <v>153.10210516395341</v>
      </c>
    </row>
    <row r="434" spans="1:19" x14ac:dyDescent="0.2">
      <c r="A434" s="11">
        <v>39778</v>
      </c>
      <c r="B434">
        <v>820</v>
      </c>
      <c r="C434" s="21">
        <v>4</v>
      </c>
      <c r="D434" s="4">
        <v>0.01</v>
      </c>
      <c r="E434" s="4">
        <v>1404</v>
      </c>
      <c r="F434" s="6">
        <f t="shared" si="82"/>
        <v>0.58611111111111114</v>
      </c>
      <c r="G434" s="4">
        <v>1413</v>
      </c>
      <c r="H434" s="1">
        <f t="shared" si="83"/>
        <v>0.59236111111111112</v>
      </c>
      <c r="I434" s="1" t="str">
        <f t="shared" si="78"/>
        <v/>
      </c>
      <c r="J434">
        <f t="shared" si="79"/>
        <v>14.999999999999947</v>
      </c>
      <c r="K434">
        <f t="shared" si="84"/>
        <v>8.999999999999968</v>
      </c>
      <c r="L434">
        <f t="shared" si="80"/>
        <v>1</v>
      </c>
      <c r="M434">
        <f t="shared" ca="1" si="81"/>
        <v>820</v>
      </c>
      <c r="N434" t="str">
        <f t="shared" si="85"/>
        <v/>
      </c>
      <c r="O434">
        <f t="shared" si="86"/>
        <v>75.074999999999733</v>
      </c>
      <c r="P434" s="7">
        <f t="shared" si="87"/>
        <v>21.693323084340239</v>
      </c>
      <c r="Q434">
        <f t="shared" si="88"/>
        <v>8.9999999999999677E-2</v>
      </c>
      <c r="R434">
        <f t="shared" si="89"/>
        <v>75.164999999999736</v>
      </c>
      <c r="S434" s="7">
        <f t="shared" si="90"/>
        <v>21.783323084340239</v>
      </c>
    </row>
    <row r="435" spans="1:19" x14ac:dyDescent="0.2">
      <c r="A435" s="11"/>
      <c r="B435"/>
      <c r="C435" s="21"/>
      <c r="D435" s="4">
        <v>10</v>
      </c>
      <c r="E435" s="4">
        <v>1428</v>
      </c>
      <c r="F435" s="6">
        <f t="shared" si="82"/>
        <v>0.60277777777777775</v>
      </c>
      <c r="G435" s="4">
        <v>1434</v>
      </c>
      <c r="H435" s="1">
        <f t="shared" si="83"/>
        <v>0.6069444444444444</v>
      </c>
      <c r="I435" s="1" t="str">
        <f t="shared" si="78"/>
        <v/>
      </c>
      <c r="J435">
        <f t="shared" si="79"/>
        <v>15.000000000000107</v>
      </c>
      <c r="K435">
        <f t="shared" si="84"/>
        <v>5.9999999999999787</v>
      </c>
      <c r="L435">
        <f t="shared" si="80"/>
        <v>2</v>
      </c>
      <c r="M435">
        <f t="shared" ca="1" si="81"/>
        <v>820</v>
      </c>
      <c r="N435" t="str">
        <f t="shared" si="85"/>
        <v/>
      </c>
      <c r="O435">
        <f t="shared" si="86"/>
        <v>1575.0000000000111</v>
      </c>
      <c r="P435" s="7">
        <f t="shared" si="87"/>
        <v>951.35340215081624</v>
      </c>
      <c r="Q435">
        <f t="shared" si="88"/>
        <v>59.999999999999787</v>
      </c>
      <c r="R435">
        <f t="shared" si="89"/>
        <v>1635.0000000000109</v>
      </c>
      <c r="S435" s="7">
        <f t="shared" si="90"/>
        <v>1011.353402150816</v>
      </c>
    </row>
    <row r="436" spans="1:19" x14ac:dyDescent="0.2">
      <c r="A436" s="11"/>
      <c r="B436"/>
      <c r="C436" s="21"/>
      <c r="D436" s="4">
        <v>200</v>
      </c>
      <c r="E436" s="4">
        <v>1449</v>
      </c>
      <c r="F436" s="6">
        <f t="shared" si="82"/>
        <v>0.61736111111111114</v>
      </c>
      <c r="G436" s="4">
        <v>1531</v>
      </c>
      <c r="H436" s="1">
        <f t="shared" si="83"/>
        <v>0.64652777777777781</v>
      </c>
      <c r="I436" s="1">
        <f t="shared" si="78"/>
        <v>0.65</v>
      </c>
      <c r="J436" t="str">
        <f t="shared" si="79"/>
        <v/>
      </c>
      <c r="K436">
        <f t="shared" si="84"/>
        <v>42.000000000000014</v>
      </c>
      <c r="L436">
        <f t="shared" si="80"/>
        <v>3</v>
      </c>
      <c r="M436">
        <f t="shared" ca="1" si="81"/>
        <v>820</v>
      </c>
      <c r="N436">
        <f t="shared" ca="1" si="85"/>
        <v>435.99999999999994</v>
      </c>
      <c r="O436">
        <f t="shared" si="86"/>
        <v>500</v>
      </c>
      <c r="P436" s="7">
        <f t="shared" si="87"/>
        <v>52.318172546220183</v>
      </c>
      <c r="Q436">
        <f t="shared" si="88"/>
        <v>8400.0000000000036</v>
      </c>
      <c r="R436">
        <f t="shared" si="89"/>
        <v>8900.0000000000036</v>
      </c>
      <c r="S436" s="7">
        <f t="shared" si="90"/>
        <v>8452.3181725462236</v>
      </c>
    </row>
    <row r="437" spans="1:19" x14ac:dyDescent="0.2">
      <c r="A437" s="11">
        <v>39783</v>
      </c>
      <c r="B437">
        <v>812</v>
      </c>
      <c r="C437" s="21" t="s">
        <v>78</v>
      </c>
      <c r="D437" s="4">
        <v>0.01</v>
      </c>
      <c r="E437" s="4">
        <v>920</v>
      </c>
      <c r="F437" s="6">
        <f t="shared" si="82"/>
        <v>0.3888888888888889</v>
      </c>
      <c r="G437" s="4">
        <v>930</v>
      </c>
      <c r="H437" s="1">
        <f t="shared" si="83"/>
        <v>0.39583333333333331</v>
      </c>
      <c r="I437" s="1" t="str">
        <f t="shared" si="78"/>
        <v/>
      </c>
      <c r="J437">
        <f t="shared" si="79"/>
        <v>15.000000000000027</v>
      </c>
      <c r="K437">
        <f t="shared" si="84"/>
        <v>9.9999999999999645</v>
      </c>
      <c r="L437">
        <f t="shared" si="80"/>
        <v>1</v>
      </c>
      <c r="M437">
        <f t="shared" ca="1" si="81"/>
        <v>812</v>
      </c>
      <c r="N437" t="str">
        <f t="shared" si="85"/>
        <v/>
      </c>
      <c r="O437">
        <f t="shared" si="86"/>
        <v>10.575000000000019</v>
      </c>
      <c r="P437" s="7">
        <f t="shared" si="87"/>
        <v>4.2193297521241133</v>
      </c>
      <c r="Q437">
        <f t="shared" si="88"/>
        <v>9.9999999999999645E-2</v>
      </c>
      <c r="R437">
        <f t="shared" si="89"/>
        <v>10.675000000000018</v>
      </c>
      <c r="S437" s="7">
        <f t="shared" si="90"/>
        <v>4.319329752124113</v>
      </c>
    </row>
    <row r="438" spans="1:19" x14ac:dyDescent="0.2">
      <c r="A438" s="11"/>
      <c r="B438"/>
      <c r="C438" s="21"/>
      <c r="D438" s="4">
        <v>1.4</v>
      </c>
      <c r="E438" s="4">
        <v>945</v>
      </c>
      <c r="F438" s="6">
        <f t="shared" si="82"/>
        <v>0.40625</v>
      </c>
      <c r="G438" s="4">
        <v>950</v>
      </c>
      <c r="H438" s="1">
        <f t="shared" si="83"/>
        <v>0.40972222222222227</v>
      </c>
      <c r="I438" s="1">
        <f t="shared" si="78"/>
        <v>0.41319444444444448</v>
      </c>
      <c r="J438" t="str">
        <f t="shared" si="79"/>
        <v/>
      </c>
      <c r="K438">
        <f t="shared" si="84"/>
        <v>5.0000000000000622</v>
      </c>
      <c r="L438">
        <f t="shared" si="80"/>
        <v>2</v>
      </c>
      <c r="M438">
        <f t="shared" ca="1" si="81"/>
        <v>812</v>
      </c>
      <c r="N438">
        <f t="shared" ca="1" si="85"/>
        <v>103.00000000000011</v>
      </c>
      <c r="O438">
        <f t="shared" si="86"/>
        <v>3.5</v>
      </c>
      <c r="P438" s="7">
        <f t="shared" si="87"/>
        <v>0.49463035137152384</v>
      </c>
      <c r="Q438">
        <f t="shared" si="88"/>
        <v>7.000000000000087</v>
      </c>
      <c r="R438">
        <f t="shared" si="89"/>
        <v>10.500000000000087</v>
      </c>
      <c r="S438" s="7">
        <f t="shared" si="90"/>
        <v>7.4946303513716108</v>
      </c>
    </row>
    <row r="439" spans="1:19" x14ac:dyDescent="0.2">
      <c r="A439" s="11">
        <v>39783</v>
      </c>
      <c r="B439">
        <v>1315</v>
      </c>
      <c r="C439" s="21"/>
      <c r="D439" s="4">
        <v>0.01</v>
      </c>
      <c r="E439" s="4">
        <v>1415</v>
      </c>
      <c r="F439" s="6">
        <f t="shared" si="82"/>
        <v>0.59375</v>
      </c>
      <c r="G439" s="4">
        <v>1426</v>
      </c>
      <c r="H439" s="1">
        <f t="shared" si="83"/>
        <v>0.60138888888888886</v>
      </c>
      <c r="I439" s="1" t="str">
        <f t="shared" si="78"/>
        <v/>
      </c>
      <c r="J439">
        <f t="shared" si="79"/>
        <v>11.999999999999957</v>
      </c>
      <c r="K439">
        <f t="shared" si="84"/>
        <v>10.999999999999961</v>
      </c>
      <c r="L439">
        <f t="shared" si="80"/>
        <v>1</v>
      </c>
      <c r="M439">
        <f t="shared" ca="1" si="81"/>
        <v>1315</v>
      </c>
      <c r="N439" t="str">
        <f t="shared" si="85"/>
        <v/>
      </c>
      <c r="O439">
        <f t="shared" si="86"/>
        <v>0.95999999999999663</v>
      </c>
      <c r="P439" s="7">
        <f t="shared" si="87"/>
        <v>0.62039392757987055</v>
      </c>
      <c r="Q439">
        <f t="shared" si="88"/>
        <v>0.10999999999999961</v>
      </c>
      <c r="R439">
        <f t="shared" si="89"/>
        <v>1.0699999999999963</v>
      </c>
      <c r="S439" s="7">
        <f t="shared" si="90"/>
        <v>0.73039392757987021</v>
      </c>
    </row>
    <row r="440" spans="1:19" x14ac:dyDescent="0.2">
      <c r="A440" s="11"/>
      <c r="B440"/>
      <c r="C440" s="21"/>
      <c r="D440" s="4">
        <v>0.15</v>
      </c>
      <c r="E440" s="4">
        <v>1438</v>
      </c>
      <c r="F440" s="6">
        <f t="shared" si="82"/>
        <v>0.60972222222222217</v>
      </c>
      <c r="G440" s="4">
        <v>1446</v>
      </c>
      <c r="H440" s="1">
        <f t="shared" si="83"/>
        <v>0.61527777777777781</v>
      </c>
      <c r="I440" s="1" t="str">
        <f t="shared" si="78"/>
        <v/>
      </c>
      <c r="J440">
        <f t="shared" si="79"/>
        <v>8.999999999999968</v>
      </c>
      <c r="K440">
        <f t="shared" si="84"/>
        <v>8.0000000000001315</v>
      </c>
      <c r="L440">
        <f t="shared" si="80"/>
        <v>2</v>
      </c>
      <c r="M440">
        <f t="shared" ca="1" si="81"/>
        <v>1315</v>
      </c>
      <c r="N440" t="str">
        <f t="shared" si="85"/>
        <v/>
      </c>
      <c r="O440">
        <f t="shared" si="86"/>
        <v>0.71999999999999742</v>
      </c>
      <c r="P440" s="7">
        <f t="shared" si="87"/>
        <v>0.46529544568490289</v>
      </c>
      <c r="Q440">
        <f t="shared" si="88"/>
        <v>1.2000000000000197</v>
      </c>
      <c r="R440">
        <f t="shared" si="89"/>
        <v>1.9200000000000172</v>
      </c>
      <c r="S440" s="7">
        <f t="shared" si="90"/>
        <v>1.6652954456849227</v>
      </c>
    </row>
    <row r="441" spans="1:19" x14ac:dyDescent="0.2">
      <c r="A441" s="11"/>
      <c r="B441"/>
      <c r="C441" s="21"/>
      <c r="D441" s="4">
        <v>0.01</v>
      </c>
      <c r="E441" s="4">
        <v>1455</v>
      </c>
      <c r="F441" s="6">
        <f t="shared" si="82"/>
        <v>0.62152777777777779</v>
      </c>
      <c r="G441" s="31">
        <v>1459</v>
      </c>
      <c r="H441" s="68">
        <f t="shared" si="83"/>
        <v>0.62430555555555556</v>
      </c>
      <c r="I441" s="1">
        <f t="shared" si="78"/>
        <v>0.62777777777777777</v>
      </c>
      <c r="J441" t="str">
        <f t="shared" si="79"/>
        <v/>
      </c>
      <c r="K441">
        <f t="shared" si="84"/>
        <v>3.9999999999999858</v>
      </c>
      <c r="L441">
        <f t="shared" si="80"/>
        <v>3</v>
      </c>
      <c r="M441">
        <f t="shared" ca="1" si="81"/>
        <v>1315</v>
      </c>
      <c r="N441">
        <f t="shared" ca="1" si="85"/>
        <v>108.99999999999993</v>
      </c>
      <c r="O441">
        <f t="shared" si="86"/>
        <v>2.5000000000000001E-2</v>
      </c>
      <c r="P441" s="7">
        <f t="shared" si="87"/>
        <v>5.4281443780592247E-3</v>
      </c>
      <c r="Q441">
        <f t="shared" si="88"/>
        <v>3.9999999999999862E-2</v>
      </c>
      <c r="R441">
        <f t="shared" si="89"/>
        <v>6.4999999999999863E-2</v>
      </c>
      <c r="S441" s="7">
        <f t="shared" si="90"/>
        <v>4.5428144378059088E-2</v>
      </c>
    </row>
    <row r="442" spans="1:19" x14ac:dyDescent="0.2">
      <c r="A442" s="11">
        <v>39783</v>
      </c>
      <c r="B442">
        <v>1512</v>
      </c>
      <c r="C442" s="21"/>
      <c r="D442" s="4">
        <v>0.01</v>
      </c>
      <c r="E442" s="4">
        <v>1541</v>
      </c>
      <c r="F442" s="6">
        <f t="shared" si="82"/>
        <v>0.65347222222222223</v>
      </c>
      <c r="G442" s="4">
        <v>1552</v>
      </c>
      <c r="H442" s="1">
        <f t="shared" si="83"/>
        <v>0.66111111111111109</v>
      </c>
      <c r="I442" s="1" t="str">
        <f t="shared" si="78"/>
        <v/>
      </c>
      <c r="J442">
        <f t="shared" si="79"/>
        <v>10.000000000000124</v>
      </c>
      <c r="K442">
        <f t="shared" si="84"/>
        <v>10.999999999999961</v>
      </c>
      <c r="L442">
        <f t="shared" si="80"/>
        <v>1</v>
      </c>
      <c r="M442">
        <f t="shared" ca="1" si="81"/>
        <v>1512</v>
      </c>
      <c r="N442" t="str">
        <f t="shared" si="85"/>
        <v/>
      </c>
      <c r="O442">
        <f t="shared" si="86"/>
        <v>0.80000000000000993</v>
      </c>
      <c r="P442" s="7">
        <f t="shared" si="87"/>
        <v>0.5169949396499004</v>
      </c>
      <c r="Q442">
        <f t="shared" si="88"/>
        <v>0.10999999999999961</v>
      </c>
      <c r="R442">
        <f t="shared" si="89"/>
        <v>0.91000000000000958</v>
      </c>
      <c r="S442" s="7">
        <f t="shared" si="90"/>
        <v>0.62699493964990005</v>
      </c>
    </row>
    <row r="443" spans="1:19" x14ac:dyDescent="0.2">
      <c r="A443" s="11"/>
      <c r="B443"/>
      <c r="C443" s="21"/>
      <c r="D443" s="4">
        <v>0.15</v>
      </c>
      <c r="E443" s="4">
        <v>1602</v>
      </c>
      <c r="F443" s="6">
        <f t="shared" si="82"/>
        <v>0.66805555555555562</v>
      </c>
      <c r="G443" s="4">
        <v>1611</v>
      </c>
      <c r="H443" s="1">
        <f t="shared" si="83"/>
        <v>0.6743055555555556</v>
      </c>
      <c r="I443" s="1" t="str">
        <f t="shared" si="78"/>
        <v/>
      </c>
      <c r="J443">
        <f t="shared" si="79"/>
        <v>8.9999999999998082</v>
      </c>
      <c r="K443">
        <f t="shared" si="84"/>
        <v>8.999999999999968</v>
      </c>
      <c r="L443">
        <f t="shared" si="80"/>
        <v>2</v>
      </c>
      <c r="M443">
        <f t="shared" ca="1" si="81"/>
        <v>1512</v>
      </c>
      <c r="N443" t="str">
        <f t="shared" si="85"/>
        <v/>
      </c>
      <c r="O443">
        <f t="shared" si="86"/>
        <v>0.72899999999998444</v>
      </c>
      <c r="P443" s="7">
        <f t="shared" si="87"/>
        <v>0.49175421209982967</v>
      </c>
      <c r="Q443">
        <f t="shared" si="88"/>
        <v>1.3499999999999952</v>
      </c>
      <c r="R443">
        <f t="shared" si="89"/>
        <v>2.0789999999999798</v>
      </c>
      <c r="S443" s="7">
        <f t="shared" si="90"/>
        <v>1.8417542120998249</v>
      </c>
    </row>
    <row r="444" spans="1:19" x14ac:dyDescent="0.2">
      <c r="A444" s="11"/>
      <c r="B444"/>
      <c r="C444" s="21"/>
      <c r="D444" s="4">
        <v>1.2E-2</v>
      </c>
      <c r="E444" s="4">
        <v>1620</v>
      </c>
      <c r="F444" s="6">
        <f t="shared" si="82"/>
        <v>0.68055555555555547</v>
      </c>
      <c r="G444" s="4">
        <v>1624</v>
      </c>
      <c r="H444" s="1">
        <f t="shared" si="83"/>
        <v>0.68333333333333324</v>
      </c>
      <c r="I444" s="1">
        <f t="shared" si="78"/>
        <v>0.68680555555555545</v>
      </c>
      <c r="J444" t="str">
        <f t="shared" si="79"/>
        <v/>
      </c>
      <c r="K444">
        <f t="shared" si="84"/>
        <v>3.9999999999999858</v>
      </c>
      <c r="L444">
        <f t="shared" si="80"/>
        <v>3</v>
      </c>
      <c r="M444">
        <f t="shared" ca="1" si="81"/>
        <v>1512</v>
      </c>
      <c r="N444">
        <f t="shared" ca="1" si="85"/>
        <v>76.999999999999886</v>
      </c>
      <c r="O444">
        <f t="shared" si="86"/>
        <v>0.03</v>
      </c>
      <c r="P444" s="7">
        <f t="shared" si="87"/>
        <v>6.3874403117394323E-3</v>
      </c>
      <c r="Q444">
        <f t="shared" si="88"/>
        <v>4.7999999999999828E-2</v>
      </c>
      <c r="R444">
        <f t="shared" si="89"/>
        <v>7.7999999999999819E-2</v>
      </c>
      <c r="S444" s="7">
        <f t="shared" si="90"/>
        <v>5.4387440311739262E-2</v>
      </c>
    </row>
    <row r="445" spans="1:19" x14ac:dyDescent="0.2">
      <c r="A445" s="11">
        <v>39784</v>
      </c>
      <c r="B445">
        <v>838</v>
      </c>
      <c r="C445" s="21" t="s">
        <v>78</v>
      </c>
      <c r="D445" s="4">
        <v>0.01</v>
      </c>
      <c r="E445" s="4">
        <v>930</v>
      </c>
      <c r="F445" s="6">
        <f t="shared" si="82"/>
        <v>0.39583333333333331</v>
      </c>
      <c r="G445" s="4">
        <v>938</v>
      </c>
      <c r="H445" s="1">
        <f t="shared" si="83"/>
        <v>0.40138888888888885</v>
      </c>
      <c r="I445" s="1" t="str">
        <f t="shared" si="78"/>
        <v/>
      </c>
      <c r="J445">
        <f t="shared" si="79"/>
        <v>15.000000000000027</v>
      </c>
      <c r="K445">
        <f t="shared" si="84"/>
        <v>7.9999999999999716</v>
      </c>
      <c r="L445">
        <f t="shared" si="80"/>
        <v>1</v>
      </c>
      <c r="M445">
        <f t="shared" ca="1" si="81"/>
        <v>838</v>
      </c>
      <c r="N445" t="str">
        <f t="shared" si="85"/>
        <v/>
      </c>
      <c r="O445">
        <f t="shared" si="86"/>
        <v>1.2000000000000022</v>
      </c>
      <c r="P445" s="7">
        <f t="shared" si="87"/>
        <v>0.77549240947484233</v>
      </c>
      <c r="Q445">
        <f t="shared" si="88"/>
        <v>7.9999999999999724E-2</v>
      </c>
      <c r="R445">
        <f t="shared" si="89"/>
        <v>1.2800000000000018</v>
      </c>
      <c r="S445" s="7">
        <f t="shared" si="90"/>
        <v>0.85549240947484206</v>
      </c>
    </row>
    <row r="446" spans="1:19" x14ac:dyDescent="0.2">
      <c r="A446" s="11"/>
      <c r="B446"/>
      <c r="C446" s="21"/>
      <c r="D446" s="4">
        <v>0.15</v>
      </c>
      <c r="E446" s="4">
        <v>953</v>
      </c>
      <c r="F446" s="6">
        <f t="shared" si="82"/>
        <v>0.41180555555555554</v>
      </c>
      <c r="G446" s="4">
        <v>959</v>
      </c>
      <c r="H446" s="1">
        <f t="shared" si="83"/>
        <v>0.41597222222222219</v>
      </c>
      <c r="I446" s="1" t="str">
        <f t="shared" si="78"/>
        <v/>
      </c>
      <c r="J446">
        <f t="shared" si="79"/>
        <v>10.000000000000044</v>
      </c>
      <c r="K446">
        <f t="shared" si="84"/>
        <v>5.9999999999999787</v>
      </c>
      <c r="L446">
        <f t="shared" si="80"/>
        <v>2</v>
      </c>
      <c r="M446">
        <f t="shared" ca="1" si="81"/>
        <v>838</v>
      </c>
      <c r="N446" t="str">
        <f t="shared" si="85"/>
        <v/>
      </c>
      <c r="O446">
        <f t="shared" si="86"/>
        <v>0.81000000000000361</v>
      </c>
      <c r="P446" s="7">
        <f t="shared" si="87"/>
        <v>0.54639356899982483</v>
      </c>
      <c r="Q446">
        <f t="shared" si="88"/>
        <v>0.8999999999999968</v>
      </c>
      <c r="R446">
        <f t="shared" si="89"/>
        <v>1.7100000000000004</v>
      </c>
      <c r="S446" s="7">
        <f t="shared" si="90"/>
        <v>1.4463935689998215</v>
      </c>
    </row>
    <row r="447" spans="1:19" x14ac:dyDescent="0.2">
      <c r="A447" s="11"/>
      <c r="B447"/>
      <c r="C447" s="21"/>
      <c r="D447" s="4">
        <v>1.2E-2</v>
      </c>
      <c r="E447" s="4">
        <v>1009</v>
      </c>
      <c r="F447" s="6">
        <f t="shared" si="82"/>
        <v>0.42291666666666666</v>
      </c>
      <c r="G447" s="4">
        <v>1017</v>
      </c>
      <c r="H447" s="1">
        <f t="shared" si="83"/>
        <v>0.4284722222222222</v>
      </c>
      <c r="I447" s="1">
        <f t="shared" si="78"/>
        <v>0.43194444444444441</v>
      </c>
      <c r="J447" t="str">
        <f t="shared" si="79"/>
        <v/>
      </c>
      <c r="K447">
        <f t="shared" si="84"/>
        <v>7.9999999999999716</v>
      </c>
      <c r="L447">
        <f t="shared" si="80"/>
        <v>3</v>
      </c>
      <c r="M447">
        <f t="shared" ca="1" si="81"/>
        <v>838</v>
      </c>
      <c r="N447">
        <f t="shared" ca="1" si="85"/>
        <v>103.99999999999994</v>
      </c>
      <c r="O447">
        <f t="shared" si="86"/>
        <v>0.03</v>
      </c>
      <c r="P447" s="7">
        <f t="shared" si="87"/>
        <v>6.3874403117394323E-3</v>
      </c>
      <c r="Q447">
        <f t="shared" si="88"/>
        <v>9.5999999999999655E-2</v>
      </c>
      <c r="R447">
        <f t="shared" si="89"/>
        <v>0.12599999999999967</v>
      </c>
      <c r="S447" s="7">
        <f t="shared" si="90"/>
        <v>0.10238744031173909</v>
      </c>
    </row>
    <row r="448" spans="1:19" x14ac:dyDescent="0.2">
      <c r="A448" s="11">
        <v>39784</v>
      </c>
      <c r="B448">
        <v>1220</v>
      </c>
      <c r="C448" s="21"/>
      <c r="D448" s="4">
        <v>0.01</v>
      </c>
      <c r="E448" s="4">
        <v>1252</v>
      </c>
      <c r="F448" s="6">
        <f t="shared" si="82"/>
        <v>0.53611111111111109</v>
      </c>
      <c r="G448" s="4">
        <v>1305</v>
      </c>
      <c r="H448" s="1">
        <f t="shared" si="83"/>
        <v>0.54513888888888895</v>
      </c>
      <c r="I448" s="1" t="str">
        <f t="shared" si="78"/>
        <v/>
      </c>
      <c r="J448">
        <f t="shared" si="79"/>
        <v>10.999999999999961</v>
      </c>
      <c r="K448">
        <f t="shared" si="84"/>
        <v>13.000000000000114</v>
      </c>
      <c r="L448">
        <f t="shared" si="80"/>
        <v>1</v>
      </c>
      <c r="M448">
        <f t="shared" ca="1" si="81"/>
        <v>1220</v>
      </c>
      <c r="N448" t="str">
        <f t="shared" si="85"/>
        <v/>
      </c>
      <c r="O448">
        <f t="shared" si="86"/>
        <v>5.5549999999999802</v>
      </c>
      <c r="P448" s="7">
        <f t="shared" si="87"/>
        <v>2.3647842885280803</v>
      </c>
      <c r="Q448">
        <f t="shared" si="88"/>
        <v>0.13000000000000114</v>
      </c>
      <c r="R448">
        <f t="shared" si="89"/>
        <v>5.684999999999981</v>
      </c>
      <c r="S448" s="7">
        <f t="shared" si="90"/>
        <v>2.4947842885280815</v>
      </c>
    </row>
    <row r="449" spans="1:19" x14ac:dyDescent="0.2">
      <c r="A449" s="11"/>
      <c r="B449"/>
      <c r="C449" s="21"/>
      <c r="D449" s="4">
        <v>1</v>
      </c>
      <c r="E449" s="4">
        <v>1316</v>
      </c>
      <c r="F449" s="6">
        <f t="shared" si="82"/>
        <v>0.55277777777777781</v>
      </c>
      <c r="G449" s="4">
        <v>1319</v>
      </c>
      <c r="H449" s="1">
        <f t="shared" si="83"/>
        <v>0.55486111111111114</v>
      </c>
      <c r="I449" s="1" t="str">
        <f t="shared" si="78"/>
        <v/>
      </c>
      <c r="J449">
        <f t="shared" si="79"/>
        <v>8.999999999999968</v>
      </c>
      <c r="K449">
        <f t="shared" si="84"/>
        <v>2.9999999999999893</v>
      </c>
      <c r="L449">
        <f t="shared" si="80"/>
        <v>2</v>
      </c>
      <c r="M449">
        <f t="shared" ca="1" si="81"/>
        <v>1220</v>
      </c>
      <c r="N449" t="str">
        <f t="shared" si="85"/>
        <v/>
      </c>
      <c r="O449">
        <f t="shared" si="86"/>
        <v>4.5449999999999839</v>
      </c>
      <c r="P449" s="7">
        <f t="shared" si="87"/>
        <v>1.934823508795702</v>
      </c>
      <c r="Q449">
        <f t="shared" si="88"/>
        <v>2.9999999999999893</v>
      </c>
      <c r="R449">
        <f t="shared" si="89"/>
        <v>7.5449999999999733</v>
      </c>
      <c r="S449" s="7">
        <f t="shared" si="90"/>
        <v>4.9348235087956915</v>
      </c>
    </row>
    <row r="450" spans="1:19" x14ac:dyDescent="0.2">
      <c r="A450" s="11"/>
      <c r="B450"/>
      <c r="C450" s="21"/>
      <c r="D450" s="4">
        <v>0.01</v>
      </c>
      <c r="E450" s="4">
        <v>1328</v>
      </c>
      <c r="F450" s="6">
        <f t="shared" si="82"/>
        <v>0.56111111111111112</v>
      </c>
      <c r="G450" s="4">
        <v>1332</v>
      </c>
      <c r="H450" s="1">
        <f t="shared" si="83"/>
        <v>0.56388888888888888</v>
      </c>
      <c r="I450" s="1" t="str">
        <f t="shared" si="78"/>
        <v/>
      </c>
      <c r="J450">
        <f t="shared" si="79"/>
        <v>9.9999999999999645</v>
      </c>
      <c r="K450">
        <f t="shared" si="84"/>
        <v>3.9999999999999858</v>
      </c>
      <c r="L450">
        <f t="shared" si="80"/>
        <v>3</v>
      </c>
      <c r="M450">
        <f t="shared" ca="1" si="81"/>
        <v>1220</v>
      </c>
      <c r="N450" t="str">
        <f t="shared" si="85"/>
        <v/>
      </c>
      <c r="O450">
        <f t="shared" si="86"/>
        <v>5.0499999999999821</v>
      </c>
      <c r="P450" s="7">
        <f t="shared" si="87"/>
        <v>2.149803898661891</v>
      </c>
      <c r="Q450">
        <f t="shared" si="88"/>
        <v>3.9999999999999862E-2</v>
      </c>
      <c r="R450">
        <f t="shared" si="89"/>
        <v>5.0899999999999821</v>
      </c>
      <c r="S450" s="7">
        <f t="shared" si="90"/>
        <v>2.1898038986618911</v>
      </c>
    </row>
    <row r="451" spans="1:19" x14ac:dyDescent="0.2">
      <c r="A451"/>
      <c r="B451"/>
      <c r="C451" s="21"/>
      <c r="D451">
        <v>1</v>
      </c>
      <c r="E451" s="4">
        <v>1342</v>
      </c>
      <c r="F451" s="6">
        <f t="shared" si="82"/>
        <v>0.5708333333333333</v>
      </c>
      <c r="G451" s="4">
        <v>1349</v>
      </c>
      <c r="H451" s="1">
        <f t="shared" si="83"/>
        <v>0.5756944444444444</v>
      </c>
      <c r="I451" s="1" t="str">
        <f t="shared" si="78"/>
        <v/>
      </c>
      <c r="J451">
        <f t="shared" si="79"/>
        <v>9.9999999999999645</v>
      </c>
      <c r="K451">
        <f t="shared" si="84"/>
        <v>6.9999999999999751</v>
      </c>
      <c r="L451">
        <f t="shared" si="80"/>
        <v>4</v>
      </c>
      <c r="M451">
        <f t="shared" ca="1" si="81"/>
        <v>1220</v>
      </c>
      <c r="N451" t="str">
        <f t="shared" si="85"/>
        <v/>
      </c>
      <c r="O451">
        <f t="shared" si="86"/>
        <v>5.0499999999999821</v>
      </c>
      <c r="P451" s="7">
        <f t="shared" si="87"/>
        <v>2.149803898661891</v>
      </c>
      <c r="Q451">
        <f t="shared" si="88"/>
        <v>6.9999999999999751</v>
      </c>
      <c r="R451">
        <f t="shared" si="89"/>
        <v>12.049999999999958</v>
      </c>
      <c r="S451" s="7">
        <f t="shared" si="90"/>
        <v>9.1498038986618653</v>
      </c>
    </row>
    <row r="452" spans="1:19" x14ac:dyDescent="0.2">
      <c r="A452"/>
      <c r="B452"/>
      <c r="C452" s="21"/>
      <c r="D452" s="4">
        <v>0.01</v>
      </c>
      <c r="E452" s="4">
        <v>1359</v>
      </c>
      <c r="F452" s="6">
        <f t="shared" si="82"/>
        <v>0.58263888888888882</v>
      </c>
      <c r="G452" s="4">
        <v>1404</v>
      </c>
      <c r="H452" s="1">
        <f t="shared" si="83"/>
        <v>0.58611111111111114</v>
      </c>
      <c r="I452" s="1" t="str">
        <f t="shared" si="78"/>
        <v/>
      </c>
      <c r="J452">
        <f t="shared" si="79"/>
        <v>10.999999999999961</v>
      </c>
      <c r="K452">
        <f t="shared" si="84"/>
        <v>5.0000000000001421</v>
      </c>
      <c r="L452">
        <f t="shared" si="80"/>
        <v>5</v>
      </c>
      <c r="M452">
        <f t="shared" ca="1" si="81"/>
        <v>1220</v>
      </c>
      <c r="N452" t="str">
        <f t="shared" si="85"/>
        <v/>
      </c>
      <c r="O452">
        <f t="shared" si="86"/>
        <v>5.5549999999999802</v>
      </c>
      <c r="P452" s="7">
        <f t="shared" si="87"/>
        <v>2.3647842885280803</v>
      </c>
      <c r="Q452">
        <f t="shared" si="88"/>
        <v>5.0000000000001425E-2</v>
      </c>
      <c r="R452">
        <f t="shared" si="89"/>
        <v>5.6049999999999818</v>
      </c>
      <c r="S452" s="7">
        <f t="shared" si="90"/>
        <v>2.4147842885280819</v>
      </c>
    </row>
    <row r="453" spans="1:19" x14ac:dyDescent="0.2">
      <c r="A453" s="11"/>
      <c r="B453"/>
      <c r="C453" s="21"/>
      <c r="D453" s="4">
        <v>1</v>
      </c>
      <c r="E453" s="4">
        <v>1415</v>
      </c>
      <c r="F453" s="6">
        <f t="shared" si="82"/>
        <v>0.59375</v>
      </c>
      <c r="G453" s="4">
        <v>1417</v>
      </c>
      <c r="H453" s="1">
        <f t="shared" si="83"/>
        <v>0.59513888888888888</v>
      </c>
      <c r="I453" s="1" t="str">
        <f t="shared" si="78"/>
        <v/>
      </c>
      <c r="J453">
        <f t="shared" si="79"/>
        <v>8.999999999999968</v>
      </c>
      <c r="K453">
        <f t="shared" si="84"/>
        <v>1.9999999999999929</v>
      </c>
      <c r="L453">
        <f t="shared" si="80"/>
        <v>6</v>
      </c>
      <c r="M453">
        <f t="shared" ca="1" si="81"/>
        <v>1220</v>
      </c>
      <c r="N453" t="str">
        <f t="shared" si="85"/>
        <v/>
      </c>
      <c r="O453">
        <f t="shared" si="86"/>
        <v>4.5449999999999839</v>
      </c>
      <c r="P453" s="7">
        <f t="shared" si="87"/>
        <v>1.934823508795702</v>
      </c>
      <c r="Q453">
        <f t="shared" si="88"/>
        <v>1.9999999999999929</v>
      </c>
      <c r="R453">
        <f t="shared" si="89"/>
        <v>6.5449999999999768</v>
      </c>
      <c r="S453" s="7">
        <f t="shared" si="90"/>
        <v>3.9348235087956951</v>
      </c>
    </row>
    <row r="454" spans="1:19" x14ac:dyDescent="0.2">
      <c r="A454" s="11"/>
      <c r="B454"/>
      <c r="C454" s="21"/>
      <c r="D454" s="4">
        <v>0.01</v>
      </c>
      <c r="E454" s="4">
        <v>1426</v>
      </c>
      <c r="F454" s="6">
        <f t="shared" si="82"/>
        <v>0.60138888888888886</v>
      </c>
      <c r="G454" s="4">
        <v>1430</v>
      </c>
      <c r="H454" s="1">
        <f t="shared" si="83"/>
        <v>0.60416666666666663</v>
      </c>
      <c r="I454" s="1" t="str">
        <f t="shared" si="78"/>
        <v/>
      </c>
      <c r="J454">
        <f t="shared" si="79"/>
        <v>7.9999999999999716</v>
      </c>
      <c r="K454">
        <f t="shared" si="84"/>
        <v>3.9999999999999858</v>
      </c>
      <c r="L454">
        <f t="shared" si="80"/>
        <v>7</v>
      </c>
      <c r="M454">
        <f t="shared" ca="1" si="81"/>
        <v>1220</v>
      </c>
      <c r="N454" t="str">
        <f t="shared" si="85"/>
        <v/>
      </c>
      <c r="O454">
        <f t="shared" si="86"/>
        <v>4.0399999999999858</v>
      </c>
      <c r="P454" s="7">
        <f t="shared" si="87"/>
        <v>1.7198431189295129</v>
      </c>
      <c r="Q454">
        <f t="shared" si="88"/>
        <v>3.9999999999999862E-2</v>
      </c>
      <c r="R454">
        <f t="shared" si="89"/>
        <v>4.0799999999999859</v>
      </c>
      <c r="S454" s="7">
        <f t="shared" si="90"/>
        <v>1.7598431189295127</v>
      </c>
    </row>
    <row r="455" spans="1:19" x14ac:dyDescent="0.2">
      <c r="A455" s="11"/>
      <c r="B455"/>
      <c r="C455" s="21"/>
      <c r="D455" s="4">
        <v>1</v>
      </c>
      <c r="E455" s="4">
        <v>1438</v>
      </c>
      <c r="F455" s="6">
        <f t="shared" si="82"/>
        <v>0.60972222222222217</v>
      </c>
      <c r="G455" s="4">
        <v>1444</v>
      </c>
      <c r="H455" s="1">
        <f t="shared" si="83"/>
        <v>0.61388888888888882</v>
      </c>
      <c r="I455" s="1" t="str">
        <f t="shared" si="78"/>
        <v/>
      </c>
      <c r="J455">
        <f t="shared" si="79"/>
        <v>9.0000000000001279</v>
      </c>
      <c r="K455">
        <f t="shared" si="84"/>
        <v>5.9999999999999787</v>
      </c>
      <c r="L455">
        <f t="shared" si="80"/>
        <v>8</v>
      </c>
      <c r="M455">
        <f t="shared" ca="1" si="81"/>
        <v>1220</v>
      </c>
      <c r="N455" t="str">
        <f t="shared" si="85"/>
        <v/>
      </c>
      <c r="O455">
        <f t="shared" si="86"/>
        <v>4.5450000000000648</v>
      </c>
      <c r="P455" s="7">
        <f t="shared" si="87"/>
        <v>1.9348235087957364</v>
      </c>
      <c r="Q455">
        <f t="shared" si="88"/>
        <v>5.9999999999999787</v>
      </c>
      <c r="R455">
        <f t="shared" si="89"/>
        <v>10.545000000000044</v>
      </c>
      <c r="S455" s="7">
        <f t="shared" si="90"/>
        <v>7.9348235087957146</v>
      </c>
    </row>
    <row r="456" spans="1:19" x14ac:dyDescent="0.2">
      <c r="A456"/>
      <c r="B456"/>
      <c r="C456" s="21"/>
      <c r="D456" s="4">
        <v>0.01</v>
      </c>
      <c r="E456" s="4">
        <v>1453</v>
      </c>
      <c r="F456" s="6">
        <f t="shared" si="82"/>
        <v>0.62013888888888891</v>
      </c>
      <c r="G456" s="4">
        <v>1500</v>
      </c>
      <c r="H456" s="1">
        <f t="shared" si="83"/>
        <v>0.625</v>
      </c>
      <c r="I456" s="1" t="str">
        <f t="shared" si="78"/>
        <v/>
      </c>
      <c r="J456">
        <f t="shared" si="79"/>
        <v>12.999999999999954</v>
      </c>
      <c r="K456">
        <f t="shared" si="84"/>
        <v>6.9999999999999751</v>
      </c>
      <c r="L456">
        <f t="shared" si="80"/>
        <v>9</v>
      </c>
      <c r="M456">
        <f t="shared" ca="1" si="81"/>
        <v>1220</v>
      </c>
      <c r="N456" t="str">
        <f t="shared" si="85"/>
        <v/>
      </c>
      <c r="O456">
        <f t="shared" si="86"/>
        <v>6.5649999999999764</v>
      </c>
      <c r="P456" s="7">
        <f t="shared" si="87"/>
        <v>2.7947450682604584</v>
      </c>
      <c r="Q456">
        <f t="shared" si="88"/>
        <v>6.9999999999999757E-2</v>
      </c>
      <c r="R456">
        <f t="shared" si="89"/>
        <v>6.6349999999999758</v>
      </c>
      <c r="S456" s="7">
        <f t="shared" si="90"/>
        <v>2.8647450682604583</v>
      </c>
    </row>
    <row r="457" spans="1:19" x14ac:dyDescent="0.2">
      <c r="A457" s="11"/>
      <c r="B457"/>
      <c r="C457" s="21"/>
      <c r="D457" s="4">
        <v>1</v>
      </c>
      <c r="E457" s="4">
        <v>1513</v>
      </c>
      <c r="F457" s="6">
        <f t="shared" si="82"/>
        <v>0.63402777777777775</v>
      </c>
      <c r="G457" s="4">
        <v>1517</v>
      </c>
      <c r="H457" s="1">
        <f t="shared" si="83"/>
        <v>0.63680555555555551</v>
      </c>
      <c r="I457" s="1" t="str">
        <f t="shared" si="78"/>
        <v/>
      </c>
      <c r="J457">
        <f t="shared" si="79"/>
        <v>11.000000000000121</v>
      </c>
      <c r="K457">
        <f t="shared" si="84"/>
        <v>3.9999999999999858</v>
      </c>
      <c r="L457">
        <f t="shared" si="80"/>
        <v>10</v>
      </c>
      <c r="M457">
        <f t="shared" ca="1" si="81"/>
        <v>1220</v>
      </c>
      <c r="N457" t="str">
        <f t="shared" si="85"/>
        <v/>
      </c>
      <c r="O457">
        <f t="shared" si="86"/>
        <v>5.555000000000061</v>
      </c>
      <c r="P457" s="7">
        <f t="shared" si="87"/>
        <v>2.3647842885281145</v>
      </c>
      <c r="Q457">
        <f t="shared" si="88"/>
        <v>3.9999999999999858</v>
      </c>
      <c r="R457">
        <f t="shared" si="89"/>
        <v>9.5550000000000459</v>
      </c>
      <c r="S457" s="7">
        <f t="shared" si="90"/>
        <v>6.3647842885281003</v>
      </c>
    </row>
    <row r="458" spans="1:19" x14ac:dyDescent="0.2">
      <c r="A458" s="11"/>
      <c r="B458"/>
      <c r="C458" s="21"/>
      <c r="D458" s="4">
        <v>0.01</v>
      </c>
      <c r="E458" s="4">
        <v>1528</v>
      </c>
      <c r="F458" s="6">
        <f t="shared" si="82"/>
        <v>0.64444444444444449</v>
      </c>
      <c r="G458" s="4">
        <v>1531</v>
      </c>
      <c r="H458" s="1">
        <f t="shared" si="83"/>
        <v>0.64652777777777781</v>
      </c>
      <c r="I458" s="1" t="str">
        <f t="shared" si="78"/>
        <v/>
      </c>
      <c r="J458">
        <f t="shared" si="79"/>
        <v>10.999999999999961</v>
      </c>
      <c r="K458">
        <f t="shared" si="84"/>
        <v>2.9999999999999893</v>
      </c>
      <c r="L458">
        <f t="shared" si="80"/>
        <v>11</v>
      </c>
      <c r="M458">
        <f t="shared" ca="1" si="81"/>
        <v>1220</v>
      </c>
      <c r="N458" t="str">
        <f t="shared" si="85"/>
        <v/>
      </c>
      <c r="O458">
        <f t="shared" si="86"/>
        <v>5.5549999999999802</v>
      </c>
      <c r="P458" s="7">
        <f t="shared" si="87"/>
        <v>2.3647842885280803</v>
      </c>
      <c r="Q458">
        <f t="shared" si="88"/>
        <v>2.9999999999999895E-2</v>
      </c>
      <c r="R458">
        <f t="shared" si="89"/>
        <v>5.5849999999999804</v>
      </c>
      <c r="S458" s="7">
        <f t="shared" si="90"/>
        <v>2.3947842885280801</v>
      </c>
    </row>
    <row r="459" spans="1:19" x14ac:dyDescent="0.2">
      <c r="A459" s="11"/>
      <c r="B459"/>
      <c r="C459" s="21"/>
      <c r="D459" s="4">
        <v>1</v>
      </c>
      <c r="E459" s="4">
        <v>1542</v>
      </c>
      <c r="F459" s="6">
        <f t="shared" si="82"/>
        <v>0.65416666666666667</v>
      </c>
      <c r="G459" s="4">
        <v>1546</v>
      </c>
      <c r="H459" s="1">
        <f t="shared" si="83"/>
        <v>0.65694444444444444</v>
      </c>
      <c r="I459" s="1" t="str">
        <f t="shared" si="78"/>
        <v/>
      </c>
      <c r="J459">
        <f t="shared" si="79"/>
        <v>10.999999999999961</v>
      </c>
      <c r="K459">
        <f t="shared" si="84"/>
        <v>3.9999999999999858</v>
      </c>
      <c r="L459">
        <f t="shared" si="80"/>
        <v>12</v>
      </c>
      <c r="M459">
        <f t="shared" ca="1" si="81"/>
        <v>1220</v>
      </c>
      <c r="N459" t="str">
        <f t="shared" si="85"/>
        <v/>
      </c>
      <c r="O459">
        <f t="shared" si="86"/>
        <v>5.5549999999999802</v>
      </c>
      <c r="P459" s="7">
        <f t="shared" si="87"/>
        <v>2.3647842885280803</v>
      </c>
      <c r="Q459">
        <f t="shared" si="88"/>
        <v>3.9999999999999858</v>
      </c>
      <c r="R459">
        <f t="shared" si="89"/>
        <v>9.554999999999966</v>
      </c>
      <c r="S459" s="7">
        <f t="shared" si="90"/>
        <v>6.3647842885280657</v>
      </c>
    </row>
    <row r="460" spans="1:19" x14ac:dyDescent="0.2">
      <c r="A460" s="11"/>
      <c r="B460"/>
      <c r="C460" s="21"/>
      <c r="D460" s="4">
        <v>0.01</v>
      </c>
      <c r="E460" s="4">
        <v>1557</v>
      </c>
      <c r="F460" s="6">
        <f t="shared" si="82"/>
        <v>0.6645833333333333</v>
      </c>
      <c r="G460" s="4">
        <v>1601</v>
      </c>
      <c r="H460" s="1">
        <f t="shared" si="83"/>
        <v>0.66736111111111107</v>
      </c>
      <c r="I460" s="1" t="str">
        <f t="shared" si="78"/>
        <v/>
      </c>
      <c r="J460">
        <f t="shared" si="79"/>
        <v>11.999999999999957</v>
      </c>
      <c r="K460">
        <f t="shared" si="84"/>
        <v>3.9999999999999858</v>
      </c>
      <c r="L460">
        <f t="shared" si="80"/>
        <v>13</v>
      </c>
      <c r="M460">
        <f t="shared" ca="1" si="81"/>
        <v>1220</v>
      </c>
      <c r="N460" t="str">
        <f t="shared" si="85"/>
        <v/>
      </c>
      <c r="O460">
        <f t="shared" si="86"/>
        <v>6.0599999999999783</v>
      </c>
      <c r="P460" s="7">
        <f t="shared" si="87"/>
        <v>2.5797646783942696</v>
      </c>
      <c r="Q460">
        <f t="shared" si="88"/>
        <v>3.9999999999999862E-2</v>
      </c>
      <c r="R460">
        <f t="shared" si="89"/>
        <v>6.0999999999999783</v>
      </c>
      <c r="S460" s="7">
        <f t="shared" si="90"/>
        <v>2.6197646783942696</v>
      </c>
    </row>
    <row r="461" spans="1:19" x14ac:dyDescent="0.2">
      <c r="A461" s="11"/>
      <c r="B461"/>
      <c r="C461" s="21"/>
      <c r="D461" s="4">
        <v>1</v>
      </c>
      <c r="E461" s="4">
        <v>1613</v>
      </c>
      <c r="F461" s="6">
        <f t="shared" si="82"/>
        <v>0.67569444444444438</v>
      </c>
      <c r="G461" s="4">
        <v>1616</v>
      </c>
      <c r="H461" s="1">
        <f t="shared" si="83"/>
        <v>0.6777777777777777</v>
      </c>
      <c r="I461" s="1">
        <f t="shared" si="78"/>
        <v>0.68124999999999991</v>
      </c>
      <c r="J461" t="str">
        <f t="shared" si="79"/>
        <v/>
      </c>
      <c r="K461">
        <f t="shared" si="84"/>
        <v>2.9999999999999893</v>
      </c>
      <c r="L461">
        <f t="shared" si="80"/>
        <v>14</v>
      </c>
      <c r="M461">
        <f t="shared" ca="1" si="81"/>
        <v>1220</v>
      </c>
      <c r="N461">
        <f t="shared" ca="1" si="85"/>
        <v>240.99999999999977</v>
      </c>
      <c r="O461">
        <f t="shared" si="86"/>
        <v>2.5</v>
      </c>
      <c r="P461" s="7">
        <f t="shared" si="87"/>
        <v>0.36191198291773735</v>
      </c>
      <c r="Q461">
        <f t="shared" si="88"/>
        <v>2.9999999999999893</v>
      </c>
      <c r="R461">
        <f t="shared" si="89"/>
        <v>5.4999999999999893</v>
      </c>
      <c r="S461" s="7">
        <f t="shared" si="90"/>
        <v>3.3619119829177269</v>
      </c>
    </row>
    <row r="462" spans="1:19" x14ac:dyDescent="0.2">
      <c r="A462" s="11">
        <v>39785</v>
      </c>
      <c r="B462">
        <v>801</v>
      </c>
      <c r="C462" s="21" t="s">
        <v>86</v>
      </c>
      <c r="D462" s="4">
        <v>0.01</v>
      </c>
      <c r="E462" s="4">
        <v>839</v>
      </c>
      <c r="F462" s="6">
        <f t="shared" si="82"/>
        <v>0.36041666666666666</v>
      </c>
      <c r="G462" s="4">
        <v>839</v>
      </c>
      <c r="H462" s="1">
        <f t="shared" si="83"/>
        <v>0.36041666666666666</v>
      </c>
      <c r="I462" s="1" t="str">
        <f t="shared" si="78"/>
        <v/>
      </c>
      <c r="J462">
        <f t="shared" si="79"/>
        <v>7.9999999999999716</v>
      </c>
      <c r="K462">
        <f t="shared" si="84"/>
        <v>0</v>
      </c>
      <c r="L462">
        <f t="shared" si="80"/>
        <v>1</v>
      </c>
      <c r="M462">
        <f t="shared" ca="1" si="81"/>
        <v>801</v>
      </c>
      <c r="N462" t="str">
        <f t="shared" si="85"/>
        <v/>
      </c>
      <c r="O462">
        <f t="shared" si="86"/>
        <v>40.039999999999857</v>
      </c>
      <c r="P462" s="7">
        <f t="shared" si="87"/>
        <v>11.569772311648126</v>
      </c>
      <c r="Q462">
        <f t="shared" si="88"/>
        <v>0</v>
      </c>
      <c r="R462">
        <f t="shared" si="89"/>
        <v>40.039999999999857</v>
      </c>
      <c r="S462" s="7">
        <f t="shared" si="90"/>
        <v>11.569772311648126</v>
      </c>
    </row>
    <row r="463" spans="1:19" x14ac:dyDescent="0.2">
      <c r="A463" s="11"/>
      <c r="B463"/>
      <c r="C463" s="21"/>
      <c r="D463" s="4">
        <v>10</v>
      </c>
      <c r="E463" s="4">
        <v>847</v>
      </c>
      <c r="F463" s="6">
        <f t="shared" si="82"/>
        <v>0.3659722222222222</v>
      </c>
      <c r="G463" s="4">
        <v>850</v>
      </c>
      <c r="H463" s="1">
        <f t="shared" si="83"/>
        <v>0.36805555555555558</v>
      </c>
      <c r="I463" s="1" t="str">
        <f t="shared" ref="I463:I526" si="91">IF(OR(A464&lt;&gt;"",D464=""),H463+TIME(0,5,0),"")</f>
        <v/>
      </c>
      <c r="J463">
        <f t="shared" ref="J463:J526" si="92">IF(AND(OR(AND(A463&lt;&gt;"",A464=""),AND(A463="",A464="")),D464&lt;&gt;""),(F464-H463)*1440,"")</f>
        <v>4.9999999999999023</v>
      </c>
      <c r="K463">
        <f t="shared" si="84"/>
        <v>3.0000000000000693</v>
      </c>
      <c r="L463">
        <f t="shared" ref="L463:L526" si="93">IF(A463&lt;&gt;"",1,L462+1)</f>
        <v>2</v>
      </c>
      <c r="M463">
        <f t="shared" ref="M463:M526" ca="1" si="94">OFFSET(B463,-L463+1,0)</f>
        <v>801</v>
      </c>
      <c r="N463" t="str">
        <f t="shared" si="85"/>
        <v/>
      </c>
      <c r="O463">
        <f t="shared" si="86"/>
        <v>524.99999999998977</v>
      </c>
      <c r="P463" s="7">
        <f t="shared" si="87"/>
        <v>317.11780071693028</v>
      </c>
      <c r="Q463">
        <f t="shared" si="88"/>
        <v>30.000000000000693</v>
      </c>
      <c r="R463">
        <f t="shared" si="89"/>
        <v>554.99999999999045</v>
      </c>
      <c r="S463" s="7">
        <f t="shared" si="90"/>
        <v>347.11780071693096</v>
      </c>
    </row>
    <row r="464" spans="1:19" x14ac:dyDescent="0.2">
      <c r="A464" s="11"/>
      <c r="B464"/>
      <c r="C464" s="21"/>
      <c r="D464" s="4">
        <v>200</v>
      </c>
      <c r="E464" s="4">
        <v>855</v>
      </c>
      <c r="F464" s="6">
        <f t="shared" si="82"/>
        <v>0.37152777777777773</v>
      </c>
      <c r="G464" s="4">
        <v>1504</v>
      </c>
      <c r="H464" s="1">
        <f t="shared" ref="H464:H527" si="95">VALUE(CONCATENATE(LEFT(G464,LEN(G464)-2),":",RIGHT(G464,2)))</f>
        <v>0.62777777777777777</v>
      </c>
      <c r="I464" s="1" t="str">
        <f t="shared" si="91"/>
        <v/>
      </c>
      <c r="J464">
        <f t="shared" si="92"/>
        <v>8.999999999999968</v>
      </c>
      <c r="K464">
        <f t="shared" ref="K464:K527" si="96">(H464-F464)*1440</f>
        <v>369.00000000000006</v>
      </c>
      <c r="L464">
        <f t="shared" si="93"/>
        <v>3</v>
      </c>
      <c r="M464">
        <f t="shared" ca="1" si="94"/>
        <v>801</v>
      </c>
      <c r="N464" t="str">
        <f t="shared" ref="N464:N527" si="97">IF(I464&lt;&gt;"",(I464-VALUE(CONCATENATE(LEFT(M464,LEN(M464)-2),":",RIGHT(M464,2))))*1440,"")</f>
        <v/>
      </c>
      <c r="O464">
        <f t="shared" ref="O464:O527" si="98">IF(J464&lt;&gt;"",(D464+D465)*J464/2,D464*5/2)</f>
        <v>904.49999999999682</v>
      </c>
      <c r="P464" s="7">
        <f t="shared" ref="P464:P527" si="99">IF(J464&lt;&gt;"",(D465-D464)*J464/LN((D465+0.000001)/(D464+0.000001)),-5*(D464-0.000001)/(LN(1/D464)-13.8155))</f>
        <v>338.03190946042713</v>
      </c>
      <c r="Q464">
        <f t="shared" ref="Q464:Q527" si="100">(D464*K464)</f>
        <v>73800.000000000015</v>
      </c>
      <c r="R464">
        <f t="shared" ref="R464:R527" si="101">O464+Q464</f>
        <v>74704.500000000015</v>
      </c>
      <c r="S464" s="7">
        <f t="shared" ref="S464:S527" si="102">P464+Q464</f>
        <v>74138.031909460435</v>
      </c>
    </row>
    <row r="465" spans="1:19" x14ac:dyDescent="0.2">
      <c r="A465" s="11"/>
      <c r="B465"/>
      <c r="C465" s="21"/>
      <c r="D465" s="4">
        <v>1</v>
      </c>
      <c r="E465" s="4">
        <v>1513</v>
      </c>
      <c r="F465" s="6">
        <f t="shared" ref="F465:F530" si="103">VALUE(CONCATENATE(LEFT(E465,LEN(E465)-2),":",RIGHT(E465,2)))</f>
        <v>0.63402777777777775</v>
      </c>
      <c r="G465" s="4">
        <v>1520</v>
      </c>
      <c r="H465" s="1">
        <f t="shared" si="95"/>
        <v>0.63888888888888895</v>
      </c>
      <c r="I465" s="1">
        <f t="shared" si="91"/>
        <v>0.64236111111111116</v>
      </c>
      <c r="J465" t="str">
        <f t="shared" si="92"/>
        <v/>
      </c>
      <c r="K465">
        <f t="shared" si="96"/>
        <v>7.000000000000135</v>
      </c>
      <c r="L465">
        <f t="shared" si="93"/>
        <v>4</v>
      </c>
      <c r="M465">
        <f t="shared" ca="1" si="94"/>
        <v>801</v>
      </c>
      <c r="N465">
        <f t="shared" ca="1" si="97"/>
        <v>444</v>
      </c>
      <c r="O465">
        <f t="shared" si="98"/>
        <v>2.5</v>
      </c>
      <c r="P465" s="7">
        <f t="shared" si="99"/>
        <v>0.36191198291773735</v>
      </c>
      <c r="Q465">
        <f t="shared" si="100"/>
        <v>7.000000000000135</v>
      </c>
      <c r="R465">
        <f t="shared" si="101"/>
        <v>9.500000000000135</v>
      </c>
      <c r="S465" s="7">
        <f t="shared" si="102"/>
        <v>7.3619119829178725</v>
      </c>
    </row>
    <row r="466" spans="1:19" x14ac:dyDescent="0.2">
      <c r="A466" s="11">
        <v>39786</v>
      </c>
      <c r="B466">
        <v>907</v>
      </c>
      <c r="C466" s="21" t="s">
        <v>80</v>
      </c>
      <c r="D466" s="4">
        <v>0.01</v>
      </c>
      <c r="E466" s="4">
        <v>944</v>
      </c>
      <c r="F466" s="6">
        <f t="shared" si="103"/>
        <v>0.4055555555555555</v>
      </c>
      <c r="G466" s="4">
        <v>948</v>
      </c>
      <c r="H466" s="1">
        <f t="shared" si="95"/>
        <v>0.40833333333333338</v>
      </c>
      <c r="I466" s="1" t="str">
        <f t="shared" si="91"/>
        <v/>
      </c>
      <c r="J466">
        <f t="shared" si="92"/>
        <v>9.9999999999999645</v>
      </c>
      <c r="K466">
        <f t="shared" si="96"/>
        <v>4.0000000000001457</v>
      </c>
      <c r="L466">
        <f t="shared" si="93"/>
        <v>1</v>
      </c>
      <c r="M466">
        <f t="shared" ca="1" si="94"/>
        <v>907</v>
      </c>
      <c r="N466" t="str">
        <f t="shared" si="97"/>
        <v/>
      </c>
      <c r="O466">
        <f t="shared" si="98"/>
        <v>0.54999999999999805</v>
      </c>
      <c r="P466" s="7">
        <f t="shared" si="99"/>
        <v>0.39088031101727821</v>
      </c>
      <c r="Q466">
        <f t="shared" si="100"/>
        <v>4.0000000000001458E-2</v>
      </c>
      <c r="R466">
        <f t="shared" si="101"/>
        <v>0.58999999999999952</v>
      </c>
      <c r="S466" s="7">
        <f t="shared" si="102"/>
        <v>0.43088031101727969</v>
      </c>
    </row>
    <row r="467" spans="1:19" x14ac:dyDescent="0.2">
      <c r="A467" s="11"/>
      <c r="B467"/>
      <c r="C467" s="21"/>
      <c r="D467" s="4">
        <v>0.1</v>
      </c>
      <c r="E467" s="4">
        <v>958</v>
      </c>
      <c r="F467" s="6">
        <f t="shared" si="103"/>
        <v>0.4152777777777778</v>
      </c>
      <c r="G467" s="4">
        <v>1013</v>
      </c>
      <c r="H467" s="1">
        <f t="shared" si="95"/>
        <v>0.42569444444444443</v>
      </c>
      <c r="I467" s="1" t="str">
        <f t="shared" si="91"/>
        <v/>
      </c>
      <c r="J467">
        <f t="shared" si="92"/>
        <v>7.9999999999999716</v>
      </c>
      <c r="K467">
        <f t="shared" si="96"/>
        <v>14.999999999999947</v>
      </c>
      <c r="L467">
        <f t="shared" si="93"/>
        <v>2</v>
      </c>
      <c r="M467">
        <f t="shared" ca="1" si="94"/>
        <v>907</v>
      </c>
      <c r="N467" t="str">
        <f t="shared" si="97"/>
        <v/>
      </c>
      <c r="O467">
        <f t="shared" si="98"/>
        <v>0.43999999999999845</v>
      </c>
      <c r="P467" s="7">
        <f t="shared" si="99"/>
        <v>0.31270424881382253</v>
      </c>
      <c r="Q467">
        <f t="shared" si="100"/>
        <v>1.4999999999999947</v>
      </c>
      <c r="R467">
        <f t="shared" si="101"/>
        <v>1.9399999999999931</v>
      </c>
      <c r="S467" s="7">
        <f t="shared" si="102"/>
        <v>1.8127042488138172</v>
      </c>
    </row>
    <row r="468" spans="1:19" x14ac:dyDescent="0.2">
      <c r="A468"/>
      <c r="B468"/>
      <c r="C468" s="21"/>
      <c r="D468" s="4">
        <v>0.01</v>
      </c>
      <c r="E468" s="4">
        <v>1021</v>
      </c>
      <c r="F468" s="6">
        <f t="shared" si="103"/>
        <v>0.43124999999999997</v>
      </c>
      <c r="G468" s="4">
        <v>1029</v>
      </c>
      <c r="H468" s="1">
        <f t="shared" si="95"/>
        <v>0.4368055555555555</v>
      </c>
      <c r="I468" s="1" t="str">
        <f t="shared" si="91"/>
        <v/>
      </c>
      <c r="J468">
        <f t="shared" si="92"/>
        <v>13.000000000000034</v>
      </c>
      <c r="K468">
        <f t="shared" si="96"/>
        <v>7.9999999999999716</v>
      </c>
      <c r="L468">
        <f t="shared" si="93"/>
        <v>3</v>
      </c>
      <c r="M468">
        <f t="shared" ca="1" si="94"/>
        <v>907</v>
      </c>
      <c r="N468" t="str">
        <f t="shared" si="97"/>
        <v/>
      </c>
      <c r="O468">
        <f t="shared" si="98"/>
        <v>6.5650000000000173</v>
      </c>
      <c r="P468" s="7">
        <f t="shared" si="99"/>
        <v>2.7947450682604758</v>
      </c>
      <c r="Q468">
        <f t="shared" si="100"/>
        <v>7.9999999999999724E-2</v>
      </c>
      <c r="R468">
        <f t="shared" si="101"/>
        <v>6.6450000000000173</v>
      </c>
      <c r="S468" s="7">
        <f t="shared" si="102"/>
        <v>2.8747450682604754</v>
      </c>
    </row>
    <row r="469" spans="1:19" x14ac:dyDescent="0.2">
      <c r="A469" s="11"/>
      <c r="B469"/>
      <c r="C469" s="21"/>
      <c r="D469" s="4">
        <v>1</v>
      </c>
      <c r="E469" s="4">
        <v>1042</v>
      </c>
      <c r="F469" s="6">
        <f t="shared" si="103"/>
        <v>0.4458333333333333</v>
      </c>
      <c r="G469" s="4">
        <v>1047</v>
      </c>
      <c r="H469" s="1">
        <f t="shared" si="95"/>
        <v>0.44930555555555557</v>
      </c>
      <c r="I469" s="1" t="str">
        <f t="shared" si="91"/>
        <v/>
      </c>
      <c r="J469">
        <f t="shared" si="92"/>
        <v>10.999999999999961</v>
      </c>
      <c r="K469">
        <f t="shared" si="96"/>
        <v>5.0000000000000622</v>
      </c>
      <c r="L469">
        <f t="shared" si="93"/>
        <v>4</v>
      </c>
      <c r="M469">
        <f t="shared" ca="1" si="94"/>
        <v>907</v>
      </c>
      <c r="N469" t="str">
        <f t="shared" si="97"/>
        <v/>
      </c>
      <c r="O469">
        <f t="shared" si="98"/>
        <v>5.5549999999999802</v>
      </c>
      <c r="P469" s="7">
        <f t="shared" si="99"/>
        <v>2.3647842885280803</v>
      </c>
      <c r="Q469">
        <f t="shared" si="100"/>
        <v>5.0000000000000622</v>
      </c>
      <c r="R469">
        <f t="shared" si="101"/>
        <v>10.555000000000042</v>
      </c>
      <c r="S469" s="7">
        <f t="shared" si="102"/>
        <v>7.364784288528142</v>
      </c>
    </row>
    <row r="470" spans="1:19" x14ac:dyDescent="0.2">
      <c r="A470" s="11"/>
      <c r="B470"/>
      <c r="C470" s="21"/>
      <c r="D470" s="4">
        <v>0.01</v>
      </c>
      <c r="E470" s="4">
        <v>1058</v>
      </c>
      <c r="F470" s="6">
        <f t="shared" si="103"/>
        <v>0.45694444444444443</v>
      </c>
      <c r="G470" s="4">
        <v>1118</v>
      </c>
      <c r="H470" s="1">
        <f t="shared" si="95"/>
        <v>0.47083333333333338</v>
      </c>
      <c r="I470" s="1" t="str">
        <f t="shared" si="91"/>
        <v/>
      </c>
      <c r="J470">
        <f t="shared" si="92"/>
        <v>14.999999999999947</v>
      </c>
      <c r="K470">
        <f t="shared" si="96"/>
        <v>20.000000000000089</v>
      </c>
      <c r="L470">
        <f t="shared" si="93"/>
        <v>5</v>
      </c>
      <c r="M470">
        <f t="shared" ca="1" si="94"/>
        <v>907</v>
      </c>
      <c r="N470" t="str">
        <f t="shared" si="97"/>
        <v/>
      </c>
      <c r="O470">
        <f t="shared" si="98"/>
        <v>7.5749999999999735</v>
      </c>
      <c r="P470" s="7">
        <f t="shared" si="99"/>
        <v>3.2247058479928365</v>
      </c>
      <c r="Q470">
        <f t="shared" si="100"/>
        <v>0.2000000000000009</v>
      </c>
      <c r="R470">
        <f t="shared" si="101"/>
        <v>7.7749999999999746</v>
      </c>
      <c r="S470" s="7">
        <f t="shared" si="102"/>
        <v>3.4247058479928376</v>
      </c>
    </row>
    <row r="471" spans="1:19" x14ac:dyDescent="0.2">
      <c r="A471" s="11"/>
      <c r="B471"/>
      <c r="C471" s="21"/>
      <c r="D471" s="4">
        <v>1</v>
      </c>
      <c r="E471" s="4">
        <v>1133</v>
      </c>
      <c r="F471" s="6">
        <f t="shared" si="103"/>
        <v>0.48125000000000001</v>
      </c>
      <c r="G471" s="4">
        <v>1145</v>
      </c>
      <c r="H471" s="1">
        <f t="shared" si="95"/>
        <v>0.48958333333333331</v>
      </c>
      <c r="I471" s="1" t="str">
        <f t="shared" si="91"/>
        <v/>
      </c>
      <c r="J471">
        <f t="shared" si="92"/>
        <v>9.9999999999999645</v>
      </c>
      <c r="K471">
        <f t="shared" si="96"/>
        <v>11.999999999999957</v>
      </c>
      <c r="L471">
        <f t="shared" si="93"/>
        <v>6</v>
      </c>
      <c r="M471">
        <f t="shared" ca="1" si="94"/>
        <v>907</v>
      </c>
      <c r="N471" t="str">
        <f t="shared" si="97"/>
        <v/>
      </c>
      <c r="O471">
        <f t="shared" si="98"/>
        <v>5.0499999999999821</v>
      </c>
      <c r="P471" s="7">
        <f t="shared" si="99"/>
        <v>2.149803898661891</v>
      </c>
      <c r="Q471">
        <f t="shared" si="100"/>
        <v>11.999999999999957</v>
      </c>
      <c r="R471">
        <f t="shared" si="101"/>
        <v>17.04999999999994</v>
      </c>
      <c r="S471" s="7">
        <f t="shared" si="102"/>
        <v>14.149803898661848</v>
      </c>
    </row>
    <row r="472" spans="1:19" x14ac:dyDescent="0.2">
      <c r="A472" s="11"/>
      <c r="B472"/>
      <c r="C472" s="21"/>
      <c r="D472" s="4">
        <v>0.01</v>
      </c>
      <c r="E472" s="4">
        <v>1155</v>
      </c>
      <c r="F472" s="6">
        <f t="shared" si="103"/>
        <v>0.49652777777777773</v>
      </c>
      <c r="G472" s="4">
        <v>1202</v>
      </c>
      <c r="H472" s="1">
        <f t="shared" si="95"/>
        <v>0.50138888888888888</v>
      </c>
      <c r="I472" s="1" t="str">
        <f t="shared" si="91"/>
        <v/>
      </c>
      <c r="J472">
        <f t="shared" si="92"/>
        <v>10.999999999999961</v>
      </c>
      <c r="K472">
        <f t="shared" si="96"/>
        <v>7.0000000000000551</v>
      </c>
      <c r="L472">
        <f t="shared" si="93"/>
        <v>7</v>
      </c>
      <c r="M472">
        <f t="shared" ca="1" si="94"/>
        <v>907</v>
      </c>
      <c r="N472" t="str">
        <f t="shared" si="97"/>
        <v/>
      </c>
      <c r="O472">
        <f t="shared" si="98"/>
        <v>5.5549999999999802</v>
      </c>
      <c r="P472" s="7">
        <f t="shared" si="99"/>
        <v>2.3647842885280803</v>
      </c>
      <c r="Q472">
        <f t="shared" si="100"/>
        <v>7.0000000000000548E-2</v>
      </c>
      <c r="R472">
        <f t="shared" si="101"/>
        <v>5.6249999999999805</v>
      </c>
      <c r="S472" s="7">
        <f t="shared" si="102"/>
        <v>2.434784288528081</v>
      </c>
    </row>
    <row r="473" spans="1:19" x14ac:dyDescent="0.2">
      <c r="A473"/>
      <c r="B473"/>
      <c r="C473" s="21"/>
      <c r="D473" s="4">
        <v>1</v>
      </c>
      <c r="E473" s="4">
        <v>1213</v>
      </c>
      <c r="F473" s="6">
        <f t="shared" si="103"/>
        <v>0.50902777777777775</v>
      </c>
      <c r="G473" s="4">
        <v>1219</v>
      </c>
      <c r="H473" s="1">
        <f t="shared" si="95"/>
        <v>0.5131944444444444</v>
      </c>
      <c r="I473" s="1">
        <f t="shared" si="91"/>
        <v>0.51666666666666661</v>
      </c>
      <c r="J473" t="str">
        <f t="shared" si="92"/>
        <v/>
      </c>
      <c r="K473">
        <f t="shared" si="96"/>
        <v>5.9999999999999787</v>
      </c>
      <c r="L473">
        <f t="shared" si="93"/>
        <v>8</v>
      </c>
      <c r="M473">
        <f t="shared" ca="1" si="94"/>
        <v>907</v>
      </c>
      <c r="N473">
        <f t="shared" ca="1" si="97"/>
        <v>196.99999999999986</v>
      </c>
      <c r="O473">
        <f t="shared" si="98"/>
        <v>2.5</v>
      </c>
      <c r="P473" s="7">
        <f t="shared" si="99"/>
        <v>0.36191198291773735</v>
      </c>
      <c r="Q473">
        <f t="shared" si="100"/>
        <v>5.9999999999999787</v>
      </c>
      <c r="R473">
        <f t="shared" si="101"/>
        <v>8.4999999999999787</v>
      </c>
      <c r="S473" s="7">
        <f t="shared" si="102"/>
        <v>6.3619119829177162</v>
      </c>
    </row>
    <row r="474" spans="1:19" x14ac:dyDescent="0.2">
      <c r="A474" s="11">
        <v>39787</v>
      </c>
      <c r="B474">
        <v>821</v>
      </c>
      <c r="C474" s="21" t="s">
        <v>80</v>
      </c>
      <c r="D474" s="4">
        <v>0.01</v>
      </c>
      <c r="E474" s="4">
        <v>901</v>
      </c>
      <c r="F474" s="6">
        <f t="shared" si="103"/>
        <v>0.3756944444444445</v>
      </c>
      <c r="G474" s="4">
        <v>921</v>
      </c>
      <c r="H474" s="1">
        <f t="shared" si="95"/>
        <v>0.38958333333333334</v>
      </c>
      <c r="I474" s="1" t="str">
        <f t="shared" si="91"/>
        <v/>
      </c>
      <c r="J474">
        <f t="shared" si="92"/>
        <v>10.999999999999961</v>
      </c>
      <c r="K474">
        <f t="shared" si="96"/>
        <v>19.999999999999929</v>
      </c>
      <c r="L474">
        <f t="shared" si="93"/>
        <v>1</v>
      </c>
      <c r="M474">
        <f t="shared" ca="1" si="94"/>
        <v>821</v>
      </c>
      <c r="N474" t="str">
        <f t="shared" si="97"/>
        <v/>
      </c>
      <c r="O474">
        <f t="shared" si="98"/>
        <v>5.5549999999999802</v>
      </c>
      <c r="P474" s="7">
        <f t="shared" si="99"/>
        <v>2.3647842885280803</v>
      </c>
      <c r="Q474">
        <f t="shared" si="100"/>
        <v>0.19999999999999929</v>
      </c>
      <c r="R474">
        <f t="shared" si="101"/>
        <v>5.7549999999999795</v>
      </c>
      <c r="S474" s="7">
        <f t="shared" si="102"/>
        <v>2.5647842885280796</v>
      </c>
    </row>
    <row r="475" spans="1:19" x14ac:dyDescent="0.2">
      <c r="A475"/>
      <c r="B475"/>
      <c r="C475" s="21"/>
      <c r="D475" s="4">
        <v>1</v>
      </c>
      <c r="E475" s="4">
        <v>932</v>
      </c>
      <c r="F475" s="6">
        <f t="shared" si="103"/>
        <v>0.3972222222222222</v>
      </c>
      <c r="G475" s="4">
        <v>935</v>
      </c>
      <c r="H475" s="1">
        <f t="shared" si="95"/>
        <v>0.39930555555555558</v>
      </c>
      <c r="I475" s="1" t="str">
        <f t="shared" si="91"/>
        <v/>
      </c>
      <c r="J475">
        <f t="shared" si="92"/>
        <v>13.000000000000034</v>
      </c>
      <c r="K475">
        <f t="shared" si="96"/>
        <v>3.0000000000000693</v>
      </c>
      <c r="L475">
        <f t="shared" si="93"/>
        <v>2</v>
      </c>
      <c r="M475">
        <f t="shared" ca="1" si="94"/>
        <v>821</v>
      </c>
      <c r="N475" t="str">
        <f t="shared" si="97"/>
        <v/>
      </c>
      <c r="O475">
        <f t="shared" si="98"/>
        <v>6.5650000000000173</v>
      </c>
      <c r="P475" s="7">
        <f t="shared" si="99"/>
        <v>2.7947450682604758</v>
      </c>
      <c r="Q475">
        <f t="shared" si="100"/>
        <v>3.0000000000000693</v>
      </c>
      <c r="R475">
        <f t="shared" si="101"/>
        <v>9.5650000000000865</v>
      </c>
      <c r="S475" s="7">
        <f t="shared" si="102"/>
        <v>5.7947450682605446</v>
      </c>
    </row>
    <row r="476" spans="1:19" x14ac:dyDescent="0.2">
      <c r="A476"/>
      <c r="B476"/>
      <c r="C476" s="21"/>
      <c r="D476" s="4">
        <v>0.01</v>
      </c>
      <c r="E476" s="4">
        <v>948</v>
      </c>
      <c r="F476" s="6">
        <f t="shared" si="103"/>
        <v>0.40833333333333338</v>
      </c>
      <c r="G476" s="4">
        <v>1002</v>
      </c>
      <c r="H476" s="1">
        <f t="shared" si="95"/>
        <v>0.41805555555555557</v>
      </c>
      <c r="I476" s="1" t="str">
        <f t="shared" si="91"/>
        <v/>
      </c>
      <c r="J476">
        <f t="shared" si="92"/>
        <v>10.999999999999961</v>
      </c>
      <c r="K476">
        <f t="shared" si="96"/>
        <v>13.99999999999995</v>
      </c>
      <c r="L476">
        <f t="shared" si="93"/>
        <v>3</v>
      </c>
      <c r="M476">
        <f t="shared" ca="1" si="94"/>
        <v>821</v>
      </c>
      <c r="N476" t="str">
        <f t="shared" si="97"/>
        <v/>
      </c>
      <c r="O476">
        <f t="shared" si="98"/>
        <v>5.5549999999999802</v>
      </c>
      <c r="P476" s="7">
        <f t="shared" si="99"/>
        <v>2.3647842885280803</v>
      </c>
      <c r="Q476">
        <f t="shared" si="100"/>
        <v>0.13999999999999951</v>
      </c>
      <c r="R476">
        <f t="shared" si="101"/>
        <v>5.6949999999999799</v>
      </c>
      <c r="S476" s="7">
        <f t="shared" si="102"/>
        <v>2.50478428852808</v>
      </c>
    </row>
    <row r="477" spans="1:19" x14ac:dyDescent="0.2">
      <c r="A477" s="11"/>
      <c r="B477"/>
      <c r="C477" s="21"/>
      <c r="D477" s="4">
        <v>1</v>
      </c>
      <c r="E477" s="4">
        <v>1013</v>
      </c>
      <c r="F477" s="6">
        <f t="shared" si="103"/>
        <v>0.42569444444444443</v>
      </c>
      <c r="G477" s="4">
        <v>1015</v>
      </c>
      <c r="H477" s="1">
        <f t="shared" si="95"/>
        <v>0.42708333333333331</v>
      </c>
      <c r="I477" s="1" t="str">
        <f t="shared" si="91"/>
        <v/>
      </c>
      <c r="J477">
        <f t="shared" si="92"/>
        <v>11.999999999999957</v>
      </c>
      <c r="K477">
        <f t="shared" si="96"/>
        <v>1.9999999999999929</v>
      </c>
      <c r="L477">
        <f t="shared" si="93"/>
        <v>4</v>
      </c>
      <c r="M477">
        <f t="shared" ca="1" si="94"/>
        <v>821</v>
      </c>
      <c r="N477" t="str">
        <f t="shared" si="97"/>
        <v/>
      </c>
      <c r="O477">
        <f t="shared" si="98"/>
        <v>6.0599999999999783</v>
      </c>
      <c r="P477" s="7">
        <f t="shared" si="99"/>
        <v>2.5797646783942696</v>
      </c>
      <c r="Q477">
        <f t="shared" si="100"/>
        <v>1.9999999999999929</v>
      </c>
      <c r="R477">
        <f t="shared" si="101"/>
        <v>8.0599999999999703</v>
      </c>
      <c r="S477" s="7">
        <f t="shared" si="102"/>
        <v>4.5797646783942625</v>
      </c>
    </row>
    <row r="478" spans="1:19" x14ac:dyDescent="0.2">
      <c r="A478" s="11"/>
      <c r="B478"/>
      <c r="C478" s="21"/>
      <c r="D478" s="4">
        <v>0.01</v>
      </c>
      <c r="E478" s="4">
        <v>1027</v>
      </c>
      <c r="F478" s="6">
        <f t="shared" si="103"/>
        <v>0.43541666666666662</v>
      </c>
      <c r="G478" s="4">
        <v>1100</v>
      </c>
      <c r="H478" s="1">
        <f t="shared" si="95"/>
        <v>0.45833333333333331</v>
      </c>
      <c r="I478" s="1" t="str">
        <f t="shared" si="91"/>
        <v/>
      </c>
      <c r="J478">
        <f t="shared" si="92"/>
        <v>11.999999999999957</v>
      </c>
      <c r="K478">
        <f t="shared" si="96"/>
        <v>33.000000000000043</v>
      </c>
      <c r="L478">
        <f t="shared" si="93"/>
        <v>5</v>
      </c>
      <c r="M478">
        <f t="shared" ca="1" si="94"/>
        <v>821</v>
      </c>
      <c r="N478" t="str">
        <f t="shared" si="97"/>
        <v/>
      </c>
      <c r="O478">
        <f t="shared" si="98"/>
        <v>6.0599999999999783</v>
      </c>
      <c r="P478" s="7">
        <f t="shared" si="99"/>
        <v>2.5797646783942696</v>
      </c>
      <c r="Q478">
        <f t="shared" si="100"/>
        <v>0.33000000000000046</v>
      </c>
      <c r="R478">
        <f t="shared" si="101"/>
        <v>6.3899999999999784</v>
      </c>
      <c r="S478" s="7">
        <f t="shared" si="102"/>
        <v>2.9097646783942701</v>
      </c>
    </row>
    <row r="479" spans="1:19" x14ac:dyDescent="0.2">
      <c r="A479"/>
      <c r="B479"/>
      <c r="C479" s="21"/>
      <c r="D479" s="4">
        <v>1</v>
      </c>
      <c r="E479" s="4">
        <v>1112</v>
      </c>
      <c r="F479" s="6">
        <f t="shared" si="103"/>
        <v>0.46666666666666662</v>
      </c>
      <c r="G479" s="4">
        <v>1117</v>
      </c>
      <c r="H479" s="1">
        <f t="shared" si="95"/>
        <v>0.47013888888888888</v>
      </c>
      <c r="I479" s="1" t="str">
        <f t="shared" si="91"/>
        <v/>
      </c>
      <c r="J479">
        <f t="shared" si="92"/>
        <v>9.9999999999999645</v>
      </c>
      <c r="K479">
        <f t="shared" si="96"/>
        <v>5.0000000000000622</v>
      </c>
      <c r="L479">
        <f t="shared" si="93"/>
        <v>6</v>
      </c>
      <c r="M479">
        <f t="shared" ca="1" si="94"/>
        <v>821</v>
      </c>
      <c r="N479" t="str">
        <f t="shared" si="97"/>
        <v/>
      </c>
      <c r="O479">
        <f t="shared" si="98"/>
        <v>5.0499999999999821</v>
      </c>
      <c r="P479" s="7">
        <f t="shared" si="99"/>
        <v>2.149803898661891</v>
      </c>
      <c r="Q479">
        <f t="shared" si="100"/>
        <v>5.0000000000000622</v>
      </c>
      <c r="R479">
        <f t="shared" si="101"/>
        <v>10.050000000000043</v>
      </c>
      <c r="S479" s="7">
        <f t="shared" si="102"/>
        <v>7.1498038986619532</v>
      </c>
    </row>
    <row r="480" spans="1:19" x14ac:dyDescent="0.2">
      <c r="A480" s="11"/>
      <c r="B480"/>
      <c r="C480" s="21"/>
      <c r="D480" s="4">
        <v>0.01</v>
      </c>
      <c r="E480" s="4">
        <v>1127</v>
      </c>
      <c r="F480" s="6">
        <f t="shared" si="103"/>
        <v>0.4770833333333333</v>
      </c>
      <c r="G480" s="4">
        <v>1146</v>
      </c>
      <c r="H480" s="1">
        <f t="shared" si="95"/>
        <v>0.49027777777777781</v>
      </c>
      <c r="I480" s="1" t="str">
        <f t="shared" si="91"/>
        <v/>
      </c>
      <c r="J480">
        <f t="shared" si="92"/>
        <v>8.9999999999998881</v>
      </c>
      <c r="K480">
        <f t="shared" si="96"/>
        <v>19.000000000000092</v>
      </c>
      <c r="L480">
        <f t="shared" si="93"/>
        <v>7</v>
      </c>
      <c r="M480">
        <f t="shared" ca="1" si="94"/>
        <v>821</v>
      </c>
      <c r="N480" t="str">
        <f t="shared" si="97"/>
        <v/>
      </c>
      <c r="O480">
        <f t="shared" si="98"/>
        <v>4.5449999999999431</v>
      </c>
      <c r="P480" s="7">
        <f t="shared" si="99"/>
        <v>1.9348235087956851</v>
      </c>
      <c r="Q480">
        <f t="shared" si="100"/>
        <v>0.19000000000000092</v>
      </c>
      <c r="R480">
        <f t="shared" si="101"/>
        <v>4.7349999999999444</v>
      </c>
      <c r="S480" s="7">
        <f t="shared" si="102"/>
        <v>2.1248235087956862</v>
      </c>
    </row>
    <row r="481" spans="1:19" x14ac:dyDescent="0.2">
      <c r="A481"/>
      <c r="B481"/>
      <c r="C481" s="21"/>
      <c r="D481" s="4">
        <v>1</v>
      </c>
      <c r="E481" s="4">
        <v>1155</v>
      </c>
      <c r="F481" s="6">
        <f t="shared" si="103"/>
        <v>0.49652777777777773</v>
      </c>
      <c r="G481" s="4">
        <v>1200</v>
      </c>
      <c r="H481" s="1">
        <f t="shared" si="95"/>
        <v>0.5</v>
      </c>
      <c r="I481" s="1" t="str">
        <f t="shared" si="91"/>
        <v/>
      </c>
      <c r="J481">
        <f t="shared" si="92"/>
        <v>9.9999999999999645</v>
      </c>
      <c r="K481">
        <f t="shared" si="96"/>
        <v>5.0000000000000622</v>
      </c>
      <c r="L481">
        <f t="shared" si="93"/>
        <v>8</v>
      </c>
      <c r="M481">
        <f t="shared" ca="1" si="94"/>
        <v>821</v>
      </c>
      <c r="N481" t="str">
        <f t="shared" si="97"/>
        <v/>
      </c>
      <c r="O481">
        <f t="shared" si="98"/>
        <v>5.0499999999999821</v>
      </c>
      <c r="P481" s="7">
        <f t="shared" si="99"/>
        <v>2.149803898661891</v>
      </c>
      <c r="Q481">
        <f t="shared" si="100"/>
        <v>5.0000000000000622</v>
      </c>
      <c r="R481">
        <f t="shared" si="101"/>
        <v>10.050000000000043</v>
      </c>
      <c r="S481" s="7">
        <f t="shared" si="102"/>
        <v>7.1498038986619532</v>
      </c>
    </row>
    <row r="482" spans="1:19" x14ac:dyDescent="0.2">
      <c r="A482"/>
      <c r="B482"/>
      <c r="C482" s="21"/>
      <c r="D482" s="4">
        <v>0.01</v>
      </c>
      <c r="E482" s="4">
        <v>1210</v>
      </c>
      <c r="F482" s="6">
        <f t="shared" si="103"/>
        <v>0.50694444444444442</v>
      </c>
      <c r="G482" s="4">
        <v>1213</v>
      </c>
      <c r="H482" s="1">
        <f t="shared" si="95"/>
        <v>0.50902777777777775</v>
      </c>
      <c r="I482" s="1">
        <f t="shared" si="91"/>
        <v>0.51249999999999996</v>
      </c>
      <c r="J482" t="str">
        <f t="shared" si="92"/>
        <v/>
      </c>
      <c r="K482">
        <f t="shared" si="96"/>
        <v>2.9999999999999893</v>
      </c>
      <c r="L482">
        <f t="shared" si="93"/>
        <v>9</v>
      </c>
      <c r="M482">
        <f t="shared" ca="1" si="94"/>
        <v>821</v>
      </c>
      <c r="N482">
        <f t="shared" ca="1" si="97"/>
        <v>236.99999999999994</v>
      </c>
      <c r="O482">
        <f t="shared" si="98"/>
        <v>2.5000000000000001E-2</v>
      </c>
      <c r="P482" s="7">
        <f t="shared" si="99"/>
        <v>5.4281443780592247E-3</v>
      </c>
      <c r="Q482">
        <f t="shared" si="100"/>
        <v>2.9999999999999895E-2</v>
      </c>
      <c r="R482">
        <f t="shared" si="101"/>
        <v>5.4999999999999896E-2</v>
      </c>
      <c r="S482" s="7">
        <f t="shared" si="102"/>
        <v>3.542814437805912E-2</v>
      </c>
    </row>
    <row r="483" spans="1:19" x14ac:dyDescent="0.2">
      <c r="A483" s="11">
        <v>39787</v>
      </c>
      <c r="B483">
        <v>1325</v>
      </c>
      <c r="C483" s="21"/>
      <c r="D483" s="4">
        <v>0.01</v>
      </c>
      <c r="E483" s="4">
        <v>1355</v>
      </c>
      <c r="F483" s="6">
        <f t="shared" si="103"/>
        <v>0.57986111111111105</v>
      </c>
      <c r="G483" s="4">
        <v>1359</v>
      </c>
      <c r="H483" s="1">
        <f t="shared" si="95"/>
        <v>0.58263888888888882</v>
      </c>
      <c r="I483" s="1" t="str">
        <f t="shared" si="91"/>
        <v/>
      </c>
      <c r="J483">
        <f t="shared" si="92"/>
        <v>8.0000000000001315</v>
      </c>
      <c r="K483">
        <f t="shared" si="96"/>
        <v>3.9999999999999858</v>
      </c>
      <c r="L483">
        <f t="shared" si="93"/>
        <v>1</v>
      </c>
      <c r="M483">
        <f t="shared" ca="1" si="94"/>
        <v>1325</v>
      </c>
      <c r="N483" t="str">
        <f t="shared" si="97"/>
        <v/>
      </c>
      <c r="O483">
        <f t="shared" si="98"/>
        <v>720.04000000001179</v>
      </c>
      <c r="P483" s="7">
        <f t="shared" si="99"/>
        <v>146.96019852049639</v>
      </c>
      <c r="Q483">
        <f t="shared" si="100"/>
        <v>3.9999999999999862E-2</v>
      </c>
      <c r="R483">
        <f t="shared" si="101"/>
        <v>720.08000000001175</v>
      </c>
      <c r="S483" s="7">
        <f t="shared" si="102"/>
        <v>147.00019852049638</v>
      </c>
    </row>
    <row r="484" spans="1:19" x14ac:dyDescent="0.2">
      <c r="A484"/>
      <c r="B484"/>
      <c r="C484" s="21"/>
      <c r="D484" s="4">
        <v>180</v>
      </c>
      <c r="E484" s="4">
        <v>1407</v>
      </c>
      <c r="F484" s="6">
        <f t="shared" si="103"/>
        <v>0.58819444444444446</v>
      </c>
      <c r="G484" s="4">
        <v>1546</v>
      </c>
      <c r="H484" s="1">
        <f t="shared" si="95"/>
        <v>0.65694444444444444</v>
      </c>
      <c r="I484" s="1">
        <f t="shared" si="91"/>
        <v>0.66041666666666665</v>
      </c>
      <c r="J484" t="str">
        <f t="shared" si="92"/>
        <v/>
      </c>
      <c r="K484">
        <f t="shared" si="96"/>
        <v>98.999999999999972</v>
      </c>
      <c r="L484">
        <f t="shared" si="93"/>
        <v>2</v>
      </c>
      <c r="M484">
        <f t="shared" ca="1" si="94"/>
        <v>1325</v>
      </c>
      <c r="N484">
        <f t="shared" ca="1" si="97"/>
        <v>145.99999999999997</v>
      </c>
      <c r="O484">
        <f t="shared" si="98"/>
        <v>450</v>
      </c>
      <c r="P484" s="7">
        <f t="shared" si="99"/>
        <v>47.347346607878421</v>
      </c>
      <c r="Q484">
        <f t="shared" si="100"/>
        <v>17819.999999999996</v>
      </c>
      <c r="R484">
        <f t="shared" si="101"/>
        <v>18269.999999999996</v>
      </c>
      <c r="S484" s="7">
        <f t="shared" si="102"/>
        <v>17867.347346607876</v>
      </c>
    </row>
    <row r="485" spans="1:19" x14ac:dyDescent="0.2">
      <c r="A485" s="11">
        <v>39790</v>
      </c>
      <c r="B485">
        <v>814</v>
      </c>
      <c r="C485" s="21" t="s">
        <v>78</v>
      </c>
      <c r="D485" s="4">
        <v>0.01</v>
      </c>
      <c r="E485" s="4">
        <v>914</v>
      </c>
      <c r="F485" s="6">
        <f t="shared" si="103"/>
        <v>0.38472222222222219</v>
      </c>
      <c r="G485" s="4">
        <v>923</v>
      </c>
      <c r="H485" s="1">
        <f t="shared" si="95"/>
        <v>0.39097222222222222</v>
      </c>
      <c r="I485" s="1" t="str">
        <f t="shared" si="91"/>
        <v/>
      </c>
      <c r="J485">
        <f t="shared" si="92"/>
        <v>14.00000000000003</v>
      </c>
      <c r="K485">
        <f t="shared" si="96"/>
        <v>9.000000000000048</v>
      </c>
      <c r="L485">
        <f t="shared" si="93"/>
        <v>1</v>
      </c>
      <c r="M485">
        <f t="shared" ca="1" si="94"/>
        <v>814</v>
      </c>
      <c r="N485" t="str">
        <f t="shared" si="97"/>
        <v/>
      </c>
      <c r="O485">
        <f t="shared" si="98"/>
        <v>7.7700000000000173</v>
      </c>
      <c r="P485" s="7">
        <f t="shared" si="99"/>
        <v>3.2465451399255949</v>
      </c>
      <c r="Q485">
        <f t="shared" si="100"/>
        <v>9.0000000000000482E-2</v>
      </c>
      <c r="R485">
        <f t="shared" si="101"/>
        <v>7.8600000000000181</v>
      </c>
      <c r="S485" s="7">
        <f t="shared" si="102"/>
        <v>3.3365451399255952</v>
      </c>
    </row>
    <row r="486" spans="1:19" x14ac:dyDescent="0.2">
      <c r="A486" s="11"/>
      <c r="B486"/>
      <c r="C486" s="21"/>
      <c r="D486" s="4">
        <v>1.1000000000000001</v>
      </c>
      <c r="E486" s="4">
        <v>937</v>
      </c>
      <c r="F486" s="6">
        <f t="shared" si="103"/>
        <v>0.40069444444444446</v>
      </c>
      <c r="G486" s="4">
        <v>943</v>
      </c>
      <c r="H486" s="1">
        <f t="shared" si="95"/>
        <v>0.40486111111111112</v>
      </c>
      <c r="I486" s="1" t="str">
        <f t="shared" si="91"/>
        <v/>
      </c>
      <c r="J486">
        <f t="shared" si="92"/>
        <v>15.999999999999943</v>
      </c>
      <c r="K486">
        <f t="shared" si="96"/>
        <v>5.9999999999999787</v>
      </c>
      <c r="L486">
        <f t="shared" si="93"/>
        <v>2</v>
      </c>
      <c r="M486">
        <f t="shared" ca="1" si="94"/>
        <v>814</v>
      </c>
      <c r="N486" t="str">
        <f t="shared" si="97"/>
        <v/>
      </c>
      <c r="O486">
        <f t="shared" si="98"/>
        <v>9.3599999999999675</v>
      </c>
      <c r="P486" s="7">
        <f t="shared" si="99"/>
        <v>5.9828135543979295</v>
      </c>
      <c r="Q486">
        <f t="shared" si="100"/>
        <v>6.5999999999999774</v>
      </c>
      <c r="R486">
        <f t="shared" si="101"/>
        <v>15.959999999999944</v>
      </c>
      <c r="S486" s="7">
        <f t="shared" si="102"/>
        <v>12.582813554397907</v>
      </c>
    </row>
    <row r="487" spans="1:19" x14ac:dyDescent="0.2">
      <c r="A487" s="11"/>
      <c r="B487"/>
      <c r="C487" s="21"/>
      <c r="D487" s="4">
        <v>7.0000000000000007E-2</v>
      </c>
      <c r="E487" s="4">
        <v>959</v>
      </c>
      <c r="F487" s="6">
        <f t="shared" si="103"/>
        <v>0.41597222222222219</v>
      </c>
      <c r="G487" s="4">
        <v>1011</v>
      </c>
      <c r="H487" s="1">
        <f t="shared" si="95"/>
        <v>0.42430555555555555</v>
      </c>
      <c r="I487" s="1">
        <f t="shared" si="91"/>
        <v>0.42777777777777776</v>
      </c>
      <c r="J487" t="str">
        <f t="shared" si="92"/>
        <v/>
      </c>
      <c r="K487">
        <f t="shared" si="96"/>
        <v>12.000000000000037</v>
      </c>
      <c r="L487">
        <f t="shared" si="93"/>
        <v>3</v>
      </c>
      <c r="M487">
        <f t="shared" ca="1" si="94"/>
        <v>814</v>
      </c>
      <c r="N487">
        <f t="shared" ca="1" si="97"/>
        <v>122.00000000000004</v>
      </c>
      <c r="O487">
        <f t="shared" si="98"/>
        <v>0.17500000000000002</v>
      </c>
      <c r="P487" s="7">
        <f t="shared" si="99"/>
        <v>3.1372129064869518E-2</v>
      </c>
      <c r="Q487">
        <f t="shared" si="100"/>
        <v>0.84000000000000274</v>
      </c>
      <c r="R487">
        <f t="shared" si="101"/>
        <v>1.0150000000000028</v>
      </c>
      <c r="S487" s="7">
        <f t="shared" si="102"/>
        <v>0.87137212906487227</v>
      </c>
    </row>
    <row r="488" spans="1:19" x14ac:dyDescent="0.2">
      <c r="A488" s="11">
        <v>39790</v>
      </c>
      <c r="B488">
        <v>1225</v>
      </c>
      <c r="C488" s="21"/>
      <c r="D488" s="4">
        <v>0.01</v>
      </c>
      <c r="E488" s="4">
        <v>1305</v>
      </c>
      <c r="F488" s="6">
        <f t="shared" si="103"/>
        <v>0.54513888888888895</v>
      </c>
      <c r="G488" s="4">
        <v>1314</v>
      </c>
      <c r="H488" s="1">
        <f t="shared" si="95"/>
        <v>0.55138888888888882</v>
      </c>
      <c r="I488" s="1" t="str">
        <f t="shared" si="91"/>
        <v/>
      </c>
      <c r="J488">
        <f t="shared" si="92"/>
        <v>12.000000000000117</v>
      </c>
      <c r="K488">
        <f t="shared" si="96"/>
        <v>8.9999999999998082</v>
      </c>
      <c r="L488">
        <f t="shared" si="93"/>
        <v>1</v>
      </c>
      <c r="M488">
        <f t="shared" ca="1" si="94"/>
        <v>1225</v>
      </c>
      <c r="N488" t="str">
        <f t="shared" si="97"/>
        <v/>
      </c>
      <c r="O488">
        <f t="shared" si="98"/>
        <v>6.6600000000000659</v>
      </c>
      <c r="P488" s="7">
        <f t="shared" si="99"/>
        <v>2.7827529770791024</v>
      </c>
      <c r="Q488">
        <f t="shared" si="100"/>
        <v>8.9999999999998082E-2</v>
      </c>
      <c r="R488">
        <f t="shared" si="101"/>
        <v>6.7500000000000639</v>
      </c>
      <c r="S488" s="7">
        <f t="shared" si="102"/>
        <v>2.8727529770791005</v>
      </c>
    </row>
    <row r="489" spans="1:19" x14ac:dyDescent="0.2">
      <c r="A489" s="11"/>
      <c r="B489"/>
      <c r="C489" s="21"/>
      <c r="D489" s="4">
        <v>1.1000000000000001</v>
      </c>
      <c r="E489" s="4">
        <v>1326</v>
      </c>
      <c r="F489" s="6">
        <f t="shared" si="103"/>
        <v>0.55972222222222223</v>
      </c>
      <c r="G489" s="4">
        <v>1331</v>
      </c>
      <c r="H489" s="1">
        <f t="shared" si="95"/>
        <v>0.56319444444444444</v>
      </c>
      <c r="I489" s="1" t="str">
        <f t="shared" si="91"/>
        <v/>
      </c>
      <c r="J489">
        <f t="shared" si="92"/>
        <v>8.999999999999968</v>
      </c>
      <c r="K489">
        <f t="shared" si="96"/>
        <v>4.9999999999999822</v>
      </c>
      <c r="L489">
        <f t="shared" si="93"/>
        <v>2</v>
      </c>
      <c r="M489">
        <f t="shared" ca="1" si="94"/>
        <v>1225</v>
      </c>
      <c r="N489" t="str">
        <f t="shared" si="97"/>
        <v/>
      </c>
      <c r="O489">
        <f t="shared" si="98"/>
        <v>5.2649999999999819</v>
      </c>
      <c r="P489" s="7">
        <f t="shared" si="99"/>
        <v>3.3653326243488348</v>
      </c>
      <c r="Q489">
        <f t="shared" si="100"/>
        <v>5.4999999999999805</v>
      </c>
      <c r="R489">
        <f t="shared" si="101"/>
        <v>10.764999999999961</v>
      </c>
      <c r="S489" s="7">
        <f t="shared" si="102"/>
        <v>8.8653326243488149</v>
      </c>
    </row>
    <row r="490" spans="1:19" x14ac:dyDescent="0.2">
      <c r="A490"/>
      <c r="B490"/>
      <c r="C490" s="21"/>
      <c r="D490" s="4">
        <v>7.0000000000000007E-2</v>
      </c>
      <c r="E490" s="4">
        <v>1340</v>
      </c>
      <c r="F490" s="6">
        <f t="shared" si="103"/>
        <v>0.56944444444444442</v>
      </c>
      <c r="G490" s="4">
        <v>1344</v>
      </c>
      <c r="H490" s="1">
        <f t="shared" si="95"/>
        <v>0.57222222222222219</v>
      </c>
      <c r="I490" s="1">
        <f t="shared" si="91"/>
        <v>0.5756944444444444</v>
      </c>
      <c r="J490" t="str">
        <f t="shared" si="92"/>
        <v/>
      </c>
      <c r="K490">
        <f t="shared" si="96"/>
        <v>3.9999999999999858</v>
      </c>
      <c r="L490">
        <f t="shared" si="93"/>
        <v>3</v>
      </c>
      <c r="M490">
        <f t="shared" ca="1" si="94"/>
        <v>1225</v>
      </c>
      <c r="N490">
        <f t="shared" ca="1" si="97"/>
        <v>84.000000000000028</v>
      </c>
      <c r="O490">
        <f t="shared" si="98"/>
        <v>0.17500000000000002</v>
      </c>
      <c r="P490" s="7">
        <f t="shared" si="99"/>
        <v>3.1372129064869518E-2</v>
      </c>
      <c r="Q490">
        <f t="shared" si="100"/>
        <v>0.27999999999999903</v>
      </c>
      <c r="R490">
        <f t="shared" si="101"/>
        <v>0.45499999999999907</v>
      </c>
      <c r="S490" s="7">
        <f t="shared" si="102"/>
        <v>0.31137212906486855</v>
      </c>
    </row>
    <row r="491" spans="1:19" x14ac:dyDescent="0.2">
      <c r="A491" s="11">
        <v>39790</v>
      </c>
      <c r="B491">
        <v>1406</v>
      </c>
      <c r="C491" s="21"/>
      <c r="D491" s="4">
        <v>0.01</v>
      </c>
      <c r="E491" s="4">
        <v>1433</v>
      </c>
      <c r="F491" s="6">
        <f t="shared" si="103"/>
        <v>0.60625000000000007</v>
      </c>
      <c r="G491" s="4">
        <v>1438</v>
      </c>
      <c r="H491" s="1">
        <f t="shared" si="95"/>
        <v>0.60972222222222217</v>
      </c>
      <c r="I491" s="1" t="str">
        <f t="shared" si="91"/>
        <v/>
      </c>
      <c r="J491">
        <f t="shared" si="92"/>
        <v>17.000000000000099</v>
      </c>
      <c r="K491">
        <f t="shared" si="96"/>
        <v>4.9999999999998224</v>
      </c>
      <c r="L491">
        <f t="shared" si="93"/>
        <v>1</v>
      </c>
      <c r="M491">
        <f t="shared" ca="1" si="94"/>
        <v>1406</v>
      </c>
      <c r="N491" t="str">
        <f t="shared" si="97"/>
        <v/>
      </c>
      <c r="O491">
        <f t="shared" si="98"/>
        <v>9.4350000000000556</v>
      </c>
      <c r="P491" s="7">
        <f t="shared" si="99"/>
        <v>3.9422333841953803</v>
      </c>
      <c r="Q491">
        <f t="shared" si="100"/>
        <v>4.9999999999998226E-2</v>
      </c>
      <c r="R491">
        <f t="shared" si="101"/>
        <v>9.4850000000000545</v>
      </c>
      <c r="S491" s="7">
        <f t="shared" si="102"/>
        <v>3.9922333841953783</v>
      </c>
    </row>
    <row r="492" spans="1:19" x14ac:dyDescent="0.2">
      <c r="A492" s="11"/>
      <c r="B492"/>
      <c r="C492" s="21"/>
      <c r="D492" s="4">
        <v>1.1000000000000001</v>
      </c>
      <c r="E492" s="4">
        <v>1455</v>
      </c>
      <c r="F492" s="6">
        <f t="shared" si="103"/>
        <v>0.62152777777777779</v>
      </c>
      <c r="G492" s="4">
        <v>1501</v>
      </c>
      <c r="H492" s="1">
        <f t="shared" si="95"/>
        <v>0.62569444444444444</v>
      </c>
      <c r="I492" s="1">
        <f t="shared" si="91"/>
        <v>0.62916666666666665</v>
      </c>
      <c r="J492" t="str">
        <f t="shared" si="92"/>
        <v/>
      </c>
      <c r="K492">
        <f t="shared" si="96"/>
        <v>5.9999999999999787</v>
      </c>
      <c r="L492">
        <f t="shared" si="93"/>
        <v>2</v>
      </c>
      <c r="M492">
        <f t="shared" ca="1" si="94"/>
        <v>1406</v>
      </c>
      <c r="N492">
        <f t="shared" ca="1" si="97"/>
        <v>59.999999999999943</v>
      </c>
      <c r="O492">
        <f t="shared" si="98"/>
        <v>2.75</v>
      </c>
      <c r="P492" s="7">
        <f t="shared" si="99"/>
        <v>0.39537560565558416</v>
      </c>
      <c r="Q492">
        <f t="shared" si="100"/>
        <v>6.5999999999999774</v>
      </c>
      <c r="R492">
        <f t="shared" si="101"/>
        <v>9.3499999999999766</v>
      </c>
      <c r="S492" s="7">
        <f t="shared" si="102"/>
        <v>6.9953756056555614</v>
      </c>
    </row>
    <row r="493" spans="1:19" x14ac:dyDescent="0.2">
      <c r="A493" s="11">
        <v>39790</v>
      </c>
      <c r="B493">
        <v>1512</v>
      </c>
      <c r="C493" s="21"/>
      <c r="D493" s="4">
        <v>0.01</v>
      </c>
      <c r="E493" s="4">
        <v>1536</v>
      </c>
      <c r="F493" s="6">
        <f t="shared" si="103"/>
        <v>0.65</v>
      </c>
      <c r="G493" s="4">
        <v>1542</v>
      </c>
      <c r="H493" s="1">
        <f t="shared" si="95"/>
        <v>0.65416666666666667</v>
      </c>
      <c r="I493" s="1" t="str">
        <f t="shared" si="91"/>
        <v/>
      </c>
      <c r="J493">
        <f t="shared" si="92"/>
        <v>9.9999999999999645</v>
      </c>
      <c r="K493">
        <f t="shared" si="96"/>
        <v>5.9999999999999787</v>
      </c>
      <c r="L493">
        <f t="shared" si="93"/>
        <v>1</v>
      </c>
      <c r="M493">
        <f t="shared" ca="1" si="94"/>
        <v>1512</v>
      </c>
      <c r="N493" t="str">
        <f t="shared" si="97"/>
        <v/>
      </c>
      <c r="O493">
        <f t="shared" si="98"/>
        <v>5.5499999999999812</v>
      </c>
      <c r="P493" s="7">
        <f t="shared" si="99"/>
        <v>2.3189608142325544</v>
      </c>
      <c r="Q493">
        <f t="shared" si="100"/>
        <v>5.999999999999979E-2</v>
      </c>
      <c r="R493">
        <f t="shared" si="101"/>
        <v>5.6099999999999808</v>
      </c>
      <c r="S493" s="7">
        <f t="shared" si="102"/>
        <v>2.378960814232554</v>
      </c>
    </row>
    <row r="494" spans="1:19" x14ac:dyDescent="0.2">
      <c r="A494" s="11"/>
      <c r="B494"/>
      <c r="C494" s="21"/>
      <c r="D494" s="4">
        <v>1.1000000000000001</v>
      </c>
      <c r="E494" s="4">
        <v>1552</v>
      </c>
      <c r="F494" s="6">
        <f t="shared" si="103"/>
        <v>0.66111111111111109</v>
      </c>
      <c r="G494" s="4">
        <v>1557</v>
      </c>
      <c r="H494" s="1">
        <f t="shared" si="95"/>
        <v>0.6645833333333333</v>
      </c>
      <c r="I494" s="1" t="str">
        <f t="shared" si="91"/>
        <v/>
      </c>
      <c r="J494">
        <f t="shared" si="92"/>
        <v>7.9999999999999716</v>
      </c>
      <c r="K494">
        <f t="shared" si="96"/>
        <v>4.9999999999999822</v>
      </c>
      <c r="L494">
        <f t="shared" si="93"/>
        <v>2</v>
      </c>
      <c r="M494">
        <f t="shared" ca="1" si="94"/>
        <v>1512</v>
      </c>
      <c r="N494" t="str">
        <f t="shared" si="97"/>
        <v/>
      </c>
      <c r="O494">
        <f t="shared" si="98"/>
        <v>4.6799999999999837</v>
      </c>
      <c r="P494" s="7">
        <f t="shared" si="99"/>
        <v>2.9914067771989648</v>
      </c>
      <c r="Q494">
        <f t="shared" si="100"/>
        <v>5.4999999999999805</v>
      </c>
      <c r="R494">
        <f t="shared" si="101"/>
        <v>10.179999999999964</v>
      </c>
      <c r="S494" s="7">
        <f t="shared" si="102"/>
        <v>8.4914067771989448</v>
      </c>
    </row>
    <row r="495" spans="1:19" x14ac:dyDescent="0.2">
      <c r="A495" s="11"/>
      <c r="B495"/>
      <c r="C495" s="21"/>
      <c r="D495" s="4">
        <v>7.0000000000000007E-2</v>
      </c>
      <c r="E495" s="4">
        <v>1605</v>
      </c>
      <c r="F495" s="6">
        <f t="shared" si="103"/>
        <v>0.67013888888888884</v>
      </c>
      <c r="G495" s="4">
        <v>1610</v>
      </c>
      <c r="H495" s="1">
        <f t="shared" si="95"/>
        <v>0.67361111111111116</v>
      </c>
      <c r="I495" s="1">
        <f t="shared" si="91"/>
        <v>0.67708333333333337</v>
      </c>
      <c r="J495" t="str">
        <f t="shared" si="92"/>
        <v/>
      </c>
      <c r="K495">
        <f t="shared" si="96"/>
        <v>5.0000000000001421</v>
      </c>
      <c r="L495">
        <f t="shared" si="93"/>
        <v>3</v>
      </c>
      <c r="M495">
        <f t="shared" ca="1" si="94"/>
        <v>1512</v>
      </c>
      <c r="N495">
        <f t="shared" ca="1" si="97"/>
        <v>63.000000000000099</v>
      </c>
      <c r="O495">
        <f t="shared" si="98"/>
        <v>0.17500000000000002</v>
      </c>
      <c r="P495" s="7">
        <f t="shared" si="99"/>
        <v>3.1372129064869518E-2</v>
      </c>
      <c r="Q495">
        <f t="shared" si="100"/>
        <v>0.35000000000000997</v>
      </c>
      <c r="R495">
        <f t="shared" si="101"/>
        <v>0.52500000000001001</v>
      </c>
      <c r="S495" s="7">
        <f t="shared" si="102"/>
        <v>0.38137212906487949</v>
      </c>
    </row>
    <row r="496" spans="1:19" x14ac:dyDescent="0.2">
      <c r="A496" s="11">
        <v>39791</v>
      </c>
      <c r="B496">
        <v>819</v>
      </c>
      <c r="C496" s="21" t="s">
        <v>78</v>
      </c>
      <c r="D496" s="4">
        <v>0.01</v>
      </c>
      <c r="E496" s="4">
        <v>923</v>
      </c>
      <c r="F496" s="6">
        <f t="shared" si="103"/>
        <v>0.39097222222222222</v>
      </c>
      <c r="G496" s="4">
        <v>929</v>
      </c>
      <c r="H496" s="1">
        <f t="shared" si="95"/>
        <v>0.39513888888888887</v>
      </c>
      <c r="I496" s="1" t="str">
        <f t="shared" si="91"/>
        <v/>
      </c>
      <c r="J496">
        <f t="shared" si="92"/>
        <v>12.000000000000037</v>
      </c>
      <c r="K496">
        <f t="shared" si="96"/>
        <v>5.9999999999999787</v>
      </c>
      <c r="L496">
        <f t="shared" si="93"/>
        <v>1</v>
      </c>
      <c r="M496">
        <f t="shared" ca="1" si="94"/>
        <v>819</v>
      </c>
      <c r="N496" t="str">
        <f t="shared" si="97"/>
        <v/>
      </c>
      <c r="O496">
        <f t="shared" si="98"/>
        <v>6.6600000000000215</v>
      </c>
      <c r="P496" s="7">
        <f t="shared" si="99"/>
        <v>2.7827529770790842</v>
      </c>
      <c r="Q496">
        <f t="shared" si="100"/>
        <v>5.999999999999979E-2</v>
      </c>
      <c r="R496">
        <f t="shared" si="101"/>
        <v>6.7200000000000211</v>
      </c>
      <c r="S496" s="7">
        <f t="shared" si="102"/>
        <v>2.8427529770790838</v>
      </c>
    </row>
    <row r="497" spans="1:19" x14ac:dyDescent="0.2">
      <c r="A497" s="11"/>
      <c r="B497"/>
      <c r="C497" s="21"/>
      <c r="D497" s="4">
        <v>1.1000000000000001</v>
      </c>
      <c r="E497" s="4">
        <v>941</v>
      </c>
      <c r="F497" s="6">
        <f t="shared" si="103"/>
        <v>0.40347222222222223</v>
      </c>
      <c r="G497" s="4">
        <v>945</v>
      </c>
      <c r="H497" s="1">
        <f t="shared" si="95"/>
        <v>0.40625</v>
      </c>
      <c r="I497" s="1" t="str">
        <f t="shared" si="91"/>
        <v/>
      </c>
      <c r="J497">
        <f t="shared" si="92"/>
        <v>11.000000000000041</v>
      </c>
      <c r="K497">
        <f t="shared" si="96"/>
        <v>3.9999999999999858</v>
      </c>
      <c r="L497">
        <f t="shared" si="93"/>
        <v>2</v>
      </c>
      <c r="M497">
        <f t="shared" ca="1" si="94"/>
        <v>819</v>
      </c>
      <c r="N497" t="str">
        <f t="shared" si="97"/>
        <v/>
      </c>
      <c r="O497">
        <f t="shared" si="98"/>
        <v>6.4350000000000245</v>
      </c>
      <c r="P497" s="7">
        <f t="shared" si="99"/>
        <v>4.1131843186486057</v>
      </c>
      <c r="Q497">
        <f t="shared" si="100"/>
        <v>4.3999999999999844</v>
      </c>
      <c r="R497">
        <f t="shared" si="101"/>
        <v>10.835000000000008</v>
      </c>
      <c r="S497" s="7">
        <f t="shared" si="102"/>
        <v>8.5131843186485909</v>
      </c>
    </row>
    <row r="498" spans="1:19" x14ac:dyDescent="0.2">
      <c r="A498"/>
      <c r="B498"/>
      <c r="C498" s="21"/>
      <c r="D498" s="4">
        <v>7.0000000000000007E-2</v>
      </c>
      <c r="E498" s="4">
        <v>956</v>
      </c>
      <c r="F498" s="6">
        <f t="shared" si="103"/>
        <v>0.41388888888888892</v>
      </c>
      <c r="G498" s="4">
        <v>1000</v>
      </c>
      <c r="H498" s="1">
        <f t="shared" si="95"/>
        <v>0.41666666666666669</v>
      </c>
      <c r="I498" s="1">
        <f t="shared" si="91"/>
        <v>0.4201388888888889</v>
      </c>
      <c r="J498" t="str">
        <f t="shared" si="92"/>
        <v/>
      </c>
      <c r="K498">
        <f t="shared" si="96"/>
        <v>3.9999999999999858</v>
      </c>
      <c r="L498">
        <f t="shared" si="93"/>
        <v>3</v>
      </c>
      <c r="M498">
        <f t="shared" ca="1" si="94"/>
        <v>819</v>
      </c>
      <c r="N498">
        <f t="shared" ca="1" si="97"/>
        <v>106.00000000000003</v>
      </c>
      <c r="O498">
        <f t="shared" si="98"/>
        <v>0.17500000000000002</v>
      </c>
      <c r="P498" s="7">
        <f t="shared" si="99"/>
        <v>3.1372129064869518E-2</v>
      </c>
      <c r="Q498">
        <f t="shared" si="100"/>
        <v>0.27999999999999903</v>
      </c>
      <c r="R498">
        <f t="shared" si="101"/>
        <v>0.45499999999999907</v>
      </c>
      <c r="S498" s="7">
        <f t="shared" si="102"/>
        <v>0.31137212906486855</v>
      </c>
    </row>
    <row r="499" spans="1:19" x14ac:dyDescent="0.2">
      <c r="A499" s="11">
        <v>39791</v>
      </c>
      <c r="B499">
        <v>1014</v>
      </c>
      <c r="C499" s="21"/>
      <c r="D499" s="4">
        <v>0.01</v>
      </c>
      <c r="E499" s="4">
        <v>1044</v>
      </c>
      <c r="F499" s="6">
        <f t="shared" si="103"/>
        <v>0.44722222222222219</v>
      </c>
      <c r="G499" s="4">
        <v>1052</v>
      </c>
      <c r="H499" s="1">
        <f t="shared" si="95"/>
        <v>0.45277777777777778</v>
      </c>
      <c r="I499" s="1" t="str">
        <f t="shared" si="91"/>
        <v/>
      </c>
      <c r="J499">
        <f t="shared" si="92"/>
        <v>15.000000000000027</v>
      </c>
      <c r="K499">
        <f t="shared" si="96"/>
        <v>8.0000000000000515</v>
      </c>
      <c r="L499">
        <f t="shared" si="93"/>
        <v>1</v>
      </c>
      <c r="M499">
        <f t="shared" ca="1" si="94"/>
        <v>1014</v>
      </c>
      <c r="N499" t="str">
        <f t="shared" si="97"/>
        <v/>
      </c>
      <c r="O499">
        <f t="shared" si="98"/>
        <v>8.3250000000000153</v>
      </c>
      <c r="P499" s="7">
        <f t="shared" si="99"/>
        <v>3.4784412213488505</v>
      </c>
      <c r="Q499">
        <f t="shared" si="100"/>
        <v>8.0000000000000515E-2</v>
      </c>
      <c r="R499">
        <f t="shared" si="101"/>
        <v>8.4050000000000153</v>
      </c>
      <c r="S499" s="7">
        <f t="shared" si="102"/>
        <v>3.558441221348851</v>
      </c>
    </row>
    <row r="500" spans="1:19" x14ac:dyDescent="0.2">
      <c r="A500" s="11"/>
      <c r="B500"/>
      <c r="C500" s="21"/>
      <c r="D500" s="4">
        <v>1.1000000000000001</v>
      </c>
      <c r="E500" s="4">
        <v>1107</v>
      </c>
      <c r="F500" s="6">
        <f t="shared" si="103"/>
        <v>0.46319444444444446</v>
      </c>
      <c r="G500" s="4">
        <v>1112</v>
      </c>
      <c r="H500" s="1">
        <f t="shared" si="95"/>
        <v>0.46666666666666662</v>
      </c>
      <c r="I500" s="1" t="str">
        <f t="shared" si="91"/>
        <v/>
      </c>
      <c r="J500">
        <f t="shared" si="92"/>
        <v>12.000000000000117</v>
      </c>
      <c r="K500">
        <f t="shared" si="96"/>
        <v>4.9999999999999023</v>
      </c>
      <c r="L500">
        <f t="shared" si="93"/>
        <v>2</v>
      </c>
      <c r="M500">
        <f t="shared" ca="1" si="94"/>
        <v>1014</v>
      </c>
      <c r="N500" t="str">
        <f t="shared" si="97"/>
        <v/>
      </c>
      <c r="O500">
        <f t="shared" si="98"/>
        <v>7.0200000000000697</v>
      </c>
      <c r="P500" s="7">
        <f t="shared" si="99"/>
        <v>4.487110165798506</v>
      </c>
      <c r="Q500">
        <f t="shared" si="100"/>
        <v>5.4999999999998934</v>
      </c>
      <c r="R500">
        <f t="shared" si="101"/>
        <v>12.519999999999964</v>
      </c>
      <c r="S500" s="7">
        <f t="shared" si="102"/>
        <v>9.9871101657983985</v>
      </c>
    </row>
    <row r="501" spans="1:19" x14ac:dyDescent="0.2">
      <c r="A501"/>
      <c r="B501"/>
      <c r="C501" s="21"/>
      <c r="D501" s="4">
        <v>7.0000000000000007E-2</v>
      </c>
      <c r="E501" s="4">
        <v>1124</v>
      </c>
      <c r="F501" s="6">
        <f t="shared" si="103"/>
        <v>0.47500000000000003</v>
      </c>
      <c r="G501" s="4">
        <v>1128</v>
      </c>
      <c r="H501" s="1">
        <f t="shared" si="95"/>
        <v>0.4777777777777778</v>
      </c>
      <c r="I501" s="1">
        <f t="shared" si="91"/>
        <v>0.48125000000000001</v>
      </c>
      <c r="J501" t="str">
        <f t="shared" si="92"/>
        <v/>
      </c>
      <c r="K501">
        <f t="shared" si="96"/>
        <v>3.9999999999999858</v>
      </c>
      <c r="L501">
        <f t="shared" si="93"/>
        <v>3</v>
      </c>
      <c r="M501">
        <f t="shared" ca="1" si="94"/>
        <v>1014</v>
      </c>
      <c r="N501">
        <f t="shared" ca="1" si="97"/>
        <v>79.000000000000043</v>
      </c>
      <c r="O501">
        <f t="shared" si="98"/>
        <v>0.17500000000000002</v>
      </c>
      <c r="P501" s="7">
        <f t="shared" si="99"/>
        <v>3.1372129064869518E-2</v>
      </c>
      <c r="Q501">
        <f t="shared" si="100"/>
        <v>0.27999999999999903</v>
      </c>
      <c r="R501">
        <f t="shared" si="101"/>
        <v>0.45499999999999907</v>
      </c>
      <c r="S501" s="7">
        <f t="shared" si="102"/>
        <v>0.31137212906486855</v>
      </c>
    </row>
    <row r="502" spans="1:19" x14ac:dyDescent="0.2">
      <c r="A502" s="11">
        <v>39792</v>
      </c>
      <c r="B502">
        <v>1301</v>
      </c>
      <c r="C502" s="21">
        <v>3</v>
      </c>
      <c r="D502" s="4">
        <v>0.01</v>
      </c>
      <c r="E502" s="4">
        <v>1415</v>
      </c>
      <c r="F502" s="6">
        <f t="shared" si="103"/>
        <v>0.59375</v>
      </c>
      <c r="G502" s="4">
        <v>1424</v>
      </c>
      <c r="H502" s="1">
        <f t="shared" si="95"/>
        <v>0.6</v>
      </c>
      <c r="I502" s="1" t="str">
        <f t="shared" si="91"/>
        <v/>
      </c>
      <c r="J502">
        <f t="shared" si="92"/>
        <v>11.000000000000121</v>
      </c>
      <c r="K502">
        <f t="shared" si="96"/>
        <v>8.999999999999968</v>
      </c>
      <c r="L502">
        <f t="shared" si="93"/>
        <v>1</v>
      </c>
      <c r="M502">
        <f t="shared" ca="1" si="94"/>
        <v>1301</v>
      </c>
      <c r="N502" t="str">
        <f t="shared" si="97"/>
        <v/>
      </c>
      <c r="O502">
        <f t="shared" si="98"/>
        <v>6.1050000000000679</v>
      </c>
      <c r="P502" s="7">
        <f t="shared" si="99"/>
        <v>2.5508568956558473</v>
      </c>
      <c r="Q502">
        <f t="shared" si="100"/>
        <v>8.9999999999999677E-2</v>
      </c>
      <c r="R502">
        <f t="shared" si="101"/>
        <v>6.1950000000000678</v>
      </c>
      <c r="S502" s="7">
        <f t="shared" si="102"/>
        <v>2.6408568956558471</v>
      </c>
    </row>
    <row r="503" spans="1:19" x14ac:dyDescent="0.2">
      <c r="A503" s="11"/>
      <c r="B503"/>
      <c r="C503" s="21"/>
      <c r="D503" s="4">
        <v>1.1000000000000001</v>
      </c>
      <c r="E503" s="4">
        <v>1435</v>
      </c>
      <c r="F503" s="6">
        <f t="shared" si="103"/>
        <v>0.60763888888888895</v>
      </c>
      <c r="G503" s="4">
        <v>1438</v>
      </c>
      <c r="H503" s="1">
        <f t="shared" si="95"/>
        <v>0.60972222222222217</v>
      </c>
      <c r="I503" s="1" t="str">
        <f t="shared" si="91"/>
        <v/>
      </c>
      <c r="J503">
        <f t="shared" si="92"/>
        <v>12.000000000000117</v>
      </c>
      <c r="K503">
        <f t="shared" si="96"/>
        <v>2.9999999999998295</v>
      </c>
      <c r="L503">
        <f t="shared" si="93"/>
        <v>2</v>
      </c>
      <c r="M503">
        <f t="shared" ca="1" si="94"/>
        <v>1301</v>
      </c>
      <c r="N503" t="str">
        <f t="shared" si="97"/>
        <v/>
      </c>
      <c r="O503">
        <f t="shared" si="98"/>
        <v>7.0200000000000697</v>
      </c>
      <c r="P503" s="7">
        <f t="shared" si="99"/>
        <v>4.487110165798506</v>
      </c>
      <c r="Q503">
        <f t="shared" si="100"/>
        <v>3.2999999999998129</v>
      </c>
      <c r="R503">
        <f t="shared" si="101"/>
        <v>10.319999999999883</v>
      </c>
      <c r="S503" s="7">
        <f t="shared" si="102"/>
        <v>7.7871101657983193</v>
      </c>
    </row>
    <row r="504" spans="1:19" x14ac:dyDescent="0.2">
      <c r="A504" s="11"/>
      <c r="B504"/>
      <c r="C504" s="21"/>
      <c r="D504" s="4">
        <v>7.0000000000000007E-2</v>
      </c>
      <c r="E504" s="4">
        <v>1450</v>
      </c>
      <c r="F504" s="6">
        <f t="shared" si="103"/>
        <v>0.61805555555555558</v>
      </c>
      <c r="G504" s="4">
        <v>1452</v>
      </c>
      <c r="H504" s="1">
        <f t="shared" si="95"/>
        <v>0.61944444444444446</v>
      </c>
      <c r="I504" s="1">
        <f t="shared" si="91"/>
        <v>0.62291666666666667</v>
      </c>
      <c r="J504" t="str">
        <f t="shared" si="92"/>
        <v/>
      </c>
      <c r="K504">
        <f t="shared" si="96"/>
        <v>1.9999999999999929</v>
      </c>
      <c r="L504">
        <f t="shared" si="93"/>
        <v>3</v>
      </c>
      <c r="M504">
        <f t="shared" ca="1" si="94"/>
        <v>1301</v>
      </c>
      <c r="N504">
        <f t="shared" ca="1" si="97"/>
        <v>115.99999999999991</v>
      </c>
      <c r="O504">
        <f t="shared" si="98"/>
        <v>0.17500000000000002</v>
      </c>
      <c r="P504" s="7">
        <f t="shared" si="99"/>
        <v>3.1372129064869518E-2</v>
      </c>
      <c r="Q504">
        <f t="shared" si="100"/>
        <v>0.13999999999999951</v>
      </c>
      <c r="R504">
        <f t="shared" si="101"/>
        <v>0.3149999999999995</v>
      </c>
      <c r="S504" s="7">
        <f t="shared" si="102"/>
        <v>0.17137212906486904</v>
      </c>
    </row>
    <row r="505" spans="1:19" x14ac:dyDescent="0.2">
      <c r="A505" s="11">
        <v>39794</v>
      </c>
      <c r="B505">
        <v>823</v>
      </c>
      <c r="C505" s="21">
        <v>5</v>
      </c>
      <c r="D505" s="4">
        <v>0.01</v>
      </c>
      <c r="E505" s="4">
        <v>856</v>
      </c>
      <c r="F505" s="6">
        <f t="shared" si="103"/>
        <v>0.37222222222222223</v>
      </c>
      <c r="G505" s="4">
        <v>858</v>
      </c>
      <c r="H505" s="1">
        <f t="shared" si="95"/>
        <v>0.37361111111111112</v>
      </c>
      <c r="I505" s="1" t="str">
        <f t="shared" si="91"/>
        <v/>
      </c>
      <c r="J505">
        <f t="shared" si="92"/>
        <v>3.0000000000000693</v>
      </c>
      <c r="K505">
        <f t="shared" si="96"/>
        <v>1.9999999999999929</v>
      </c>
      <c r="L505">
        <f t="shared" si="93"/>
        <v>1</v>
      </c>
      <c r="M505">
        <f t="shared" ca="1" si="94"/>
        <v>823</v>
      </c>
      <c r="N505" t="str">
        <f t="shared" si="97"/>
        <v/>
      </c>
      <c r="O505">
        <f t="shared" si="98"/>
        <v>0.16500000000000381</v>
      </c>
      <c r="P505" s="7">
        <f t="shared" si="99"/>
        <v>0.1172640933051866</v>
      </c>
      <c r="Q505">
        <f t="shared" si="100"/>
        <v>1.9999999999999931E-2</v>
      </c>
      <c r="R505">
        <f t="shared" si="101"/>
        <v>0.18500000000000374</v>
      </c>
      <c r="S505" s="7">
        <f t="shared" si="102"/>
        <v>0.13726409330518652</v>
      </c>
    </row>
    <row r="506" spans="1:19" x14ac:dyDescent="0.2">
      <c r="A506"/>
      <c r="B506"/>
      <c r="C506" s="21"/>
      <c r="D506" s="4">
        <v>0.1</v>
      </c>
      <c r="E506" s="4">
        <v>901</v>
      </c>
      <c r="F506" s="6">
        <f t="shared" si="103"/>
        <v>0.3756944444444445</v>
      </c>
      <c r="G506" s="4">
        <v>950</v>
      </c>
      <c r="H506" s="1">
        <f t="shared" si="95"/>
        <v>0.40972222222222227</v>
      </c>
      <c r="I506" s="1" t="str">
        <f t="shared" si="91"/>
        <v/>
      </c>
      <c r="J506">
        <f t="shared" si="92"/>
        <v>3.9999999999999858</v>
      </c>
      <c r="K506">
        <f t="shared" si="96"/>
        <v>48.999999999999986</v>
      </c>
      <c r="L506">
        <f t="shared" si="93"/>
        <v>2</v>
      </c>
      <c r="M506">
        <f t="shared" ca="1" si="94"/>
        <v>823</v>
      </c>
      <c r="N506" t="str">
        <f t="shared" si="97"/>
        <v/>
      </c>
      <c r="O506">
        <f t="shared" si="98"/>
        <v>2.1999999999999922</v>
      </c>
      <c r="P506" s="7">
        <f t="shared" si="99"/>
        <v>1.5634662458609596</v>
      </c>
      <c r="Q506">
        <f t="shared" si="100"/>
        <v>4.8999999999999986</v>
      </c>
      <c r="R506">
        <f t="shared" si="101"/>
        <v>7.0999999999999908</v>
      </c>
      <c r="S506" s="7">
        <f t="shared" si="102"/>
        <v>6.4634662458609586</v>
      </c>
    </row>
    <row r="507" spans="1:19" x14ac:dyDescent="0.2">
      <c r="A507" s="11"/>
      <c r="B507"/>
      <c r="C507" s="21"/>
      <c r="D507" s="4">
        <v>1</v>
      </c>
      <c r="E507" s="4">
        <v>954</v>
      </c>
      <c r="F507" s="6">
        <f t="shared" si="103"/>
        <v>0.41250000000000003</v>
      </c>
      <c r="G507" s="4">
        <v>1012</v>
      </c>
      <c r="H507" s="1">
        <f t="shared" si="95"/>
        <v>0.42499999999999999</v>
      </c>
      <c r="I507" s="1" t="str">
        <f t="shared" si="91"/>
        <v/>
      </c>
      <c r="J507">
        <f t="shared" si="92"/>
        <v>8.0000000000000515</v>
      </c>
      <c r="K507">
        <f t="shared" si="96"/>
        <v>17.999999999999936</v>
      </c>
      <c r="L507">
        <f t="shared" si="93"/>
        <v>3</v>
      </c>
      <c r="M507">
        <f t="shared" ca="1" si="94"/>
        <v>823</v>
      </c>
      <c r="N507" t="str">
        <f t="shared" si="97"/>
        <v/>
      </c>
      <c r="O507">
        <f t="shared" si="98"/>
        <v>404.00000000000261</v>
      </c>
      <c r="P507" s="7">
        <f t="shared" si="99"/>
        <v>171.98065180534294</v>
      </c>
      <c r="Q507">
        <f t="shared" si="100"/>
        <v>17.999999999999936</v>
      </c>
      <c r="R507">
        <f t="shared" si="101"/>
        <v>422.00000000000256</v>
      </c>
      <c r="S507" s="7">
        <f t="shared" si="102"/>
        <v>189.98065180534289</v>
      </c>
    </row>
    <row r="508" spans="1:19" x14ac:dyDescent="0.2">
      <c r="A508"/>
      <c r="B508"/>
      <c r="C508" s="21"/>
      <c r="D508" s="4">
        <v>100</v>
      </c>
      <c r="E508" s="4">
        <v>1020</v>
      </c>
      <c r="F508" s="6">
        <f t="shared" si="103"/>
        <v>0.43055555555555558</v>
      </c>
      <c r="G508" s="4">
        <v>1028</v>
      </c>
      <c r="H508" s="1">
        <f t="shared" si="95"/>
        <v>0.43611111111111112</v>
      </c>
      <c r="I508" s="1">
        <f t="shared" si="91"/>
        <v>0.43958333333333333</v>
      </c>
      <c r="J508" t="str">
        <f t="shared" si="92"/>
        <v/>
      </c>
      <c r="K508">
        <f t="shared" si="96"/>
        <v>7.9999999999999716</v>
      </c>
      <c r="L508">
        <f t="shared" si="93"/>
        <v>4</v>
      </c>
      <c r="M508">
        <f t="shared" ca="1" si="94"/>
        <v>823</v>
      </c>
      <c r="N508">
        <f t="shared" ca="1" si="97"/>
        <v>130.00000000000003</v>
      </c>
      <c r="O508">
        <f t="shared" si="98"/>
        <v>250</v>
      </c>
      <c r="P508" s="7">
        <f t="shared" si="99"/>
        <v>27.143420404993254</v>
      </c>
      <c r="Q508">
        <f t="shared" si="100"/>
        <v>799.99999999999716</v>
      </c>
      <c r="R508">
        <f t="shared" si="101"/>
        <v>1049.9999999999973</v>
      </c>
      <c r="S508" s="7">
        <f t="shared" si="102"/>
        <v>827.14342040499037</v>
      </c>
    </row>
    <row r="509" spans="1:19" x14ac:dyDescent="0.2">
      <c r="A509" s="11">
        <v>39794</v>
      </c>
      <c r="B509">
        <v>1134</v>
      </c>
      <c r="C509" s="21"/>
      <c r="D509" s="4">
        <v>1</v>
      </c>
      <c r="E509" s="4">
        <v>1213</v>
      </c>
      <c r="F509" s="6">
        <f t="shared" si="103"/>
        <v>0.50902777777777775</v>
      </c>
      <c r="G509" s="4">
        <v>1219</v>
      </c>
      <c r="H509" s="1">
        <f t="shared" si="95"/>
        <v>0.5131944444444444</v>
      </c>
      <c r="I509" s="1">
        <f t="shared" si="91"/>
        <v>0.51666666666666661</v>
      </c>
      <c r="J509" t="str">
        <f t="shared" si="92"/>
        <v/>
      </c>
      <c r="K509">
        <f t="shared" si="96"/>
        <v>5.9999999999999787</v>
      </c>
      <c r="L509">
        <f t="shared" si="93"/>
        <v>1</v>
      </c>
      <c r="M509">
        <f t="shared" ca="1" si="94"/>
        <v>1134</v>
      </c>
      <c r="N509">
        <f t="shared" ca="1" si="97"/>
        <v>49.999999999999901</v>
      </c>
      <c r="O509">
        <f t="shared" si="98"/>
        <v>2.5</v>
      </c>
      <c r="P509" s="7">
        <f t="shared" si="99"/>
        <v>0.36191198291773735</v>
      </c>
      <c r="Q509">
        <f t="shared" si="100"/>
        <v>5.9999999999999787</v>
      </c>
      <c r="R509">
        <f t="shared" si="101"/>
        <v>8.4999999999999787</v>
      </c>
      <c r="S509" s="7">
        <f t="shared" si="102"/>
        <v>6.3619119829177162</v>
      </c>
    </row>
    <row r="510" spans="1:19" x14ac:dyDescent="0.2">
      <c r="A510" s="11">
        <v>39797</v>
      </c>
      <c r="B510">
        <v>1237</v>
      </c>
      <c r="C510" s="21">
        <v>4</v>
      </c>
      <c r="D510" s="4">
        <v>0.01</v>
      </c>
      <c r="E510" s="4">
        <v>1350</v>
      </c>
      <c r="F510" s="6">
        <f t="shared" si="103"/>
        <v>0.57638888888888895</v>
      </c>
      <c r="G510" s="4">
        <v>1355</v>
      </c>
      <c r="H510" s="1">
        <f t="shared" si="95"/>
        <v>0.57986111111111105</v>
      </c>
      <c r="I510" s="1" t="str">
        <f t="shared" si="91"/>
        <v/>
      </c>
      <c r="J510">
        <f t="shared" si="92"/>
        <v>15.000000000000107</v>
      </c>
      <c r="K510">
        <f t="shared" si="96"/>
        <v>4.9999999999998224</v>
      </c>
      <c r="L510">
        <f t="shared" si="93"/>
        <v>1</v>
      </c>
      <c r="M510">
        <f t="shared" ca="1" si="94"/>
        <v>1237</v>
      </c>
      <c r="N510" t="str">
        <f t="shared" si="97"/>
        <v/>
      </c>
      <c r="O510">
        <f t="shared" si="98"/>
        <v>75.075000000000529</v>
      </c>
      <c r="P510" s="7">
        <f t="shared" si="99"/>
        <v>21.69332308434047</v>
      </c>
      <c r="Q510">
        <f t="shared" si="100"/>
        <v>4.9999999999998226E-2</v>
      </c>
      <c r="R510">
        <f t="shared" si="101"/>
        <v>75.125000000000526</v>
      </c>
      <c r="S510" s="7">
        <f t="shared" si="102"/>
        <v>21.743323084340467</v>
      </c>
    </row>
    <row r="511" spans="1:19" x14ac:dyDescent="0.2">
      <c r="A511"/>
      <c r="B511"/>
      <c r="C511" s="21"/>
      <c r="D511" s="4">
        <v>10</v>
      </c>
      <c r="E511" s="4">
        <v>1410</v>
      </c>
      <c r="F511" s="6">
        <f t="shared" si="103"/>
        <v>0.59027777777777779</v>
      </c>
      <c r="G511" s="4">
        <v>1414</v>
      </c>
      <c r="H511" s="1">
        <f t="shared" si="95"/>
        <v>0.59305555555555556</v>
      </c>
      <c r="I511" s="1" t="str">
        <f t="shared" si="91"/>
        <v/>
      </c>
      <c r="J511">
        <f t="shared" si="92"/>
        <v>12.999999999999954</v>
      </c>
      <c r="K511">
        <f t="shared" si="96"/>
        <v>3.9999999999999858</v>
      </c>
      <c r="L511">
        <f t="shared" si="93"/>
        <v>2</v>
      </c>
      <c r="M511">
        <f t="shared" ca="1" si="94"/>
        <v>1237</v>
      </c>
      <c r="N511" t="str">
        <f t="shared" si="97"/>
        <v/>
      </c>
      <c r="O511">
        <f t="shared" si="98"/>
        <v>1234.9999999999957</v>
      </c>
      <c r="P511" s="7">
        <f t="shared" si="99"/>
        <v>764.60755132119482</v>
      </c>
      <c r="Q511">
        <f t="shared" si="100"/>
        <v>39.999999999999858</v>
      </c>
      <c r="R511">
        <f t="shared" si="101"/>
        <v>1274.9999999999955</v>
      </c>
      <c r="S511" s="7">
        <f t="shared" si="102"/>
        <v>804.60755132119471</v>
      </c>
    </row>
    <row r="512" spans="1:19" x14ac:dyDescent="0.2">
      <c r="A512"/>
      <c r="B512"/>
      <c r="C512" s="21"/>
      <c r="D512" s="4">
        <v>180</v>
      </c>
      <c r="E512" s="4">
        <v>1427</v>
      </c>
      <c r="F512" s="6">
        <f t="shared" si="103"/>
        <v>0.6020833333333333</v>
      </c>
      <c r="G512" s="4">
        <v>1545</v>
      </c>
      <c r="H512" s="1">
        <f t="shared" si="95"/>
        <v>0.65625</v>
      </c>
      <c r="I512" s="1">
        <f t="shared" si="91"/>
        <v>0.65972222222222221</v>
      </c>
      <c r="J512" t="str">
        <f t="shared" si="92"/>
        <v/>
      </c>
      <c r="K512">
        <f t="shared" si="96"/>
        <v>78.000000000000043</v>
      </c>
      <c r="L512">
        <f t="shared" si="93"/>
        <v>3</v>
      </c>
      <c r="M512">
        <f t="shared" ca="1" si="94"/>
        <v>1237</v>
      </c>
      <c r="N512">
        <f t="shared" ca="1" si="97"/>
        <v>192.99999999999994</v>
      </c>
      <c r="O512">
        <f t="shared" si="98"/>
        <v>450</v>
      </c>
      <c r="P512" s="7">
        <f t="shared" si="99"/>
        <v>47.347346607878421</v>
      </c>
      <c r="Q512">
        <f t="shared" si="100"/>
        <v>14040.000000000007</v>
      </c>
      <c r="R512">
        <f t="shared" si="101"/>
        <v>14490.000000000007</v>
      </c>
      <c r="S512" s="7">
        <f t="shared" si="102"/>
        <v>14087.347346607885</v>
      </c>
    </row>
    <row r="513" spans="1:19" x14ac:dyDescent="0.2">
      <c r="A513" s="11">
        <v>39800</v>
      </c>
      <c r="B513">
        <v>1234</v>
      </c>
      <c r="C513" s="21">
        <v>4</v>
      </c>
      <c r="D513" s="4">
        <v>0.01</v>
      </c>
      <c r="E513" s="4">
        <v>1309</v>
      </c>
      <c r="F513" s="6">
        <f t="shared" si="103"/>
        <v>0.54791666666666672</v>
      </c>
      <c r="G513" s="4">
        <v>1355</v>
      </c>
      <c r="H513" s="1">
        <f t="shared" si="95"/>
        <v>0.57986111111111105</v>
      </c>
      <c r="I513" s="1" t="str">
        <f t="shared" si="91"/>
        <v/>
      </c>
      <c r="J513">
        <f t="shared" si="92"/>
        <v>7.000000000000135</v>
      </c>
      <c r="K513">
        <f t="shared" si="96"/>
        <v>45.999999999999837</v>
      </c>
      <c r="L513">
        <f t="shared" si="93"/>
        <v>1</v>
      </c>
      <c r="M513">
        <f t="shared" ca="1" si="94"/>
        <v>1234</v>
      </c>
      <c r="N513" t="str">
        <f t="shared" si="97"/>
        <v/>
      </c>
      <c r="O513">
        <f t="shared" si="98"/>
        <v>35.035000000000672</v>
      </c>
      <c r="P513" s="7">
        <f t="shared" si="99"/>
        <v>10.123550772692342</v>
      </c>
      <c r="Q513">
        <f t="shared" si="100"/>
        <v>0.45999999999999835</v>
      </c>
      <c r="R513">
        <f t="shared" si="101"/>
        <v>35.495000000000672</v>
      </c>
      <c r="S513" s="7">
        <f t="shared" si="102"/>
        <v>10.583550772692341</v>
      </c>
    </row>
    <row r="514" spans="1:19" x14ac:dyDescent="0.2">
      <c r="A514" s="11"/>
      <c r="B514"/>
      <c r="C514" s="21"/>
      <c r="D514">
        <v>10</v>
      </c>
      <c r="E514" s="4">
        <v>1402</v>
      </c>
      <c r="F514" s="6">
        <f t="shared" si="103"/>
        <v>0.58472222222222225</v>
      </c>
      <c r="G514" s="4">
        <v>1406</v>
      </c>
      <c r="H514" s="1">
        <f t="shared" si="95"/>
        <v>0.58750000000000002</v>
      </c>
      <c r="I514" s="1" t="str">
        <f t="shared" si="91"/>
        <v/>
      </c>
      <c r="J514">
        <f t="shared" si="92"/>
        <v>9.9999999999999645</v>
      </c>
      <c r="K514">
        <f t="shared" si="96"/>
        <v>3.9999999999999858</v>
      </c>
      <c r="L514">
        <f t="shared" si="93"/>
        <v>2</v>
      </c>
      <c r="M514">
        <f t="shared" ca="1" si="94"/>
        <v>1234</v>
      </c>
      <c r="N514" t="str">
        <f t="shared" si="97"/>
        <v/>
      </c>
      <c r="O514">
        <f t="shared" si="98"/>
        <v>1049.9999999999964</v>
      </c>
      <c r="P514" s="7">
        <f t="shared" si="99"/>
        <v>634.23560143387067</v>
      </c>
      <c r="Q514">
        <f t="shared" si="100"/>
        <v>39.999999999999858</v>
      </c>
      <c r="R514">
        <f t="shared" si="101"/>
        <v>1089.9999999999961</v>
      </c>
      <c r="S514" s="7">
        <f t="shared" si="102"/>
        <v>674.23560143387056</v>
      </c>
    </row>
    <row r="515" spans="1:19" x14ac:dyDescent="0.2">
      <c r="A515" s="11"/>
      <c r="B515"/>
      <c r="C515" s="21"/>
      <c r="D515" s="4">
        <v>200</v>
      </c>
      <c r="E515" s="4">
        <v>1416</v>
      </c>
      <c r="F515" s="6">
        <f t="shared" si="103"/>
        <v>0.59444444444444444</v>
      </c>
      <c r="G515" s="4">
        <v>1557</v>
      </c>
      <c r="H515" s="1">
        <f t="shared" si="95"/>
        <v>0.6645833333333333</v>
      </c>
      <c r="I515" s="1">
        <f t="shared" si="91"/>
        <v>0.66805555555555551</v>
      </c>
      <c r="J515" t="str">
        <f t="shared" si="92"/>
        <v/>
      </c>
      <c r="K515">
        <f t="shared" si="96"/>
        <v>100.99999999999996</v>
      </c>
      <c r="L515">
        <f t="shared" si="93"/>
        <v>3</v>
      </c>
      <c r="M515">
        <f t="shared" ca="1" si="94"/>
        <v>1234</v>
      </c>
      <c r="N515">
        <f t="shared" ca="1" si="97"/>
        <v>207.99999999999989</v>
      </c>
      <c r="O515">
        <f t="shared" si="98"/>
        <v>500</v>
      </c>
      <c r="P515" s="7">
        <f t="shared" si="99"/>
        <v>52.318172546220183</v>
      </c>
      <c r="Q515">
        <f t="shared" si="100"/>
        <v>20199.999999999993</v>
      </c>
      <c r="R515">
        <f t="shared" si="101"/>
        <v>20699.999999999993</v>
      </c>
      <c r="S515" s="7">
        <f t="shared" si="102"/>
        <v>20252.318172546213</v>
      </c>
    </row>
    <row r="516" spans="1:19" x14ac:dyDescent="0.2">
      <c r="A516" s="11">
        <v>39805</v>
      </c>
      <c r="B516">
        <v>928</v>
      </c>
      <c r="C516" s="21">
        <v>4</v>
      </c>
      <c r="D516" s="4">
        <v>0.01</v>
      </c>
      <c r="E516" s="4">
        <v>1110</v>
      </c>
      <c r="F516" s="6">
        <f t="shared" si="103"/>
        <v>0.46527777777777773</v>
      </c>
      <c r="G516" s="4">
        <v>1116</v>
      </c>
      <c r="H516" s="1">
        <f t="shared" si="95"/>
        <v>0.4694444444444445</v>
      </c>
      <c r="I516" s="1">
        <f t="shared" si="91"/>
        <v>0.47291666666666671</v>
      </c>
      <c r="J516" t="str">
        <f t="shared" si="92"/>
        <v/>
      </c>
      <c r="K516">
        <f t="shared" si="96"/>
        <v>6.0000000000001386</v>
      </c>
      <c r="L516">
        <f t="shared" si="93"/>
        <v>1</v>
      </c>
      <c r="M516">
        <f t="shared" ca="1" si="94"/>
        <v>928</v>
      </c>
      <c r="N516">
        <f t="shared" ca="1" si="97"/>
        <v>113.00000000000009</v>
      </c>
      <c r="O516">
        <f t="shared" si="98"/>
        <v>2.5000000000000001E-2</v>
      </c>
      <c r="P516" s="7">
        <f t="shared" si="99"/>
        <v>5.4281443780592247E-3</v>
      </c>
      <c r="Q516">
        <f t="shared" si="100"/>
        <v>6.0000000000001386E-2</v>
      </c>
      <c r="R516">
        <f t="shared" si="101"/>
        <v>8.500000000000138E-2</v>
      </c>
      <c r="S516" s="7">
        <f t="shared" si="102"/>
        <v>6.5428144378060604E-2</v>
      </c>
    </row>
    <row r="517" spans="1:19" x14ac:dyDescent="0.2">
      <c r="A517" s="11">
        <v>39805</v>
      </c>
      <c r="B517">
        <v>1312</v>
      </c>
      <c r="C517" s="21"/>
      <c r="D517" s="4">
        <v>0.1</v>
      </c>
      <c r="E517" s="4">
        <v>1334</v>
      </c>
      <c r="F517" s="6">
        <f t="shared" si="103"/>
        <v>0.56527777777777777</v>
      </c>
      <c r="G517" s="4">
        <v>1429</v>
      </c>
      <c r="H517" s="1">
        <f t="shared" si="95"/>
        <v>0.60347222222222219</v>
      </c>
      <c r="I517" s="1">
        <f t="shared" si="91"/>
        <v>0.6069444444444444</v>
      </c>
      <c r="J517" t="str">
        <f t="shared" si="92"/>
        <v/>
      </c>
      <c r="K517">
        <f t="shared" si="96"/>
        <v>54.999999999999964</v>
      </c>
      <c r="L517">
        <f t="shared" si="93"/>
        <v>1</v>
      </c>
      <c r="M517">
        <f t="shared" ca="1" si="94"/>
        <v>1312</v>
      </c>
      <c r="N517">
        <f t="shared" ca="1" si="97"/>
        <v>82.000000000000028</v>
      </c>
      <c r="O517">
        <f t="shared" si="98"/>
        <v>0.25</v>
      </c>
      <c r="P517" s="7">
        <f t="shared" si="99"/>
        <v>4.342905372259271E-2</v>
      </c>
      <c r="Q517">
        <f t="shared" si="100"/>
        <v>5.4999999999999964</v>
      </c>
      <c r="R517">
        <f t="shared" si="101"/>
        <v>5.7499999999999964</v>
      </c>
      <c r="S517" s="7">
        <f t="shared" si="102"/>
        <v>5.5434290537225888</v>
      </c>
    </row>
    <row r="518" spans="1:19" x14ac:dyDescent="0.2">
      <c r="A518" s="11">
        <v>39822</v>
      </c>
      <c r="B518">
        <v>1040</v>
      </c>
      <c r="C518" s="21">
        <v>4</v>
      </c>
      <c r="D518" s="4">
        <v>0.01</v>
      </c>
      <c r="E518" s="4">
        <v>1121</v>
      </c>
      <c r="F518" s="6">
        <f t="shared" si="103"/>
        <v>0.47291666666666665</v>
      </c>
      <c r="G518" s="4">
        <v>1124</v>
      </c>
      <c r="H518" s="1">
        <f t="shared" si="95"/>
        <v>0.47500000000000003</v>
      </c>
      <c r="I518" s="1" t="str">
        <f t="shared" si="91"/>
        <v/>
      </c>
      <c r="J518">
        <f t="shared" si="92"/>
        <v>10.999999999999961</v>
      </c>
      <c r="K518">
        <f t="shared" si="96"/>
        <v>3.0000000000000693</v>
      </c>
      <c r="L518">
        <f t="shared" si="93"/>
        <v>1</v>
      </c>
      <c r="M518">
        <f t="shared" ca="1" si="94"/>
        <v>1040</v>
      </c>
      <c r="N518" t="str">
        <f t="shared" si="97"/>
        <v/>
      </c>
      <c r="O518">
        <f t="shared" si="98"/>
        <v>220.05499999999921</v>
      </c>
      <c r="P518" s="7">
        <f t="shared" si="99"/>
        <v>53.037457121994429</v>
      </c>
      <c r="Q518">
        <f t="shared" si="100"/>
        <v>3.0000000000000693E-2</v>
      </c>
      <c r="R518">
        <f t="shared" si="101"/>
        <v>220.08499999999921</v>
      </c>
      <c r="S518" s="7">
        <f t="shared" si="102"/>
        <v>53.06745712199443</v>
      </c>
    </row>
    <row r="519" spans="1:19" x14ac:dyDescent="0.2">
      <c r="A519" s="11"/>
      <c r="B519"/>
      <c r="C519" s="21"/>
      <c r="D519" s="4">
        <v>40</v>
      </c>
      <c r="E519" s="4">
        <v>1135</v>
      </c>
      <c r="F519" s="6">
        <f t="shared" si="103"/>
        <v>0.4826388888888889</v>
      </c>
      <c r="G519" s="4">
        <v>1235</v>
      </c>
      <c r="H519" s="1">
        <f t="shared" si="95"/>
        <v>0.52430555555555558</v>
      </c>
      <c r="I519" s="1">
        <f t="shared" si="91"/>
        <v>0.52777777777777779</v>
      </c>
      <c r="J519" t="str">
        <f t="shared" si="92"/>
        <v/>
      </c>
      <c r="K519">
        <f t="shared" si="96"/>
        <v>60.000000000000028</v>
      </c>
      <c r="L519">
        <f t="shared" si="93"/>
        <v>2</v>
      </c>
      <c r="M519">
        <f t="shared" ca="1" si="94"/>
        <v>1040</v>
      </c>
      <c r="N519">
        <f t="shared" ca="1" si="97"/>
        <v>120.00000000000006</v>
      </c>
      <c r="O519">
        <f t="shared" si="98"/>
        <v>100</v>
      </c>
      <c r="P519" s="7">
        <f t="shared" si="99"/>
        <v>11.425711806824168</v>
      </c>
      <c r="Q519">
        <f t="shared" si="100"/>
        <v>2400.0000000000009</v>
      </c>
      <c r="R519">
        <f t="shared" si="101"/>
        <v>2500.0000000000009</v>
      </c>
      <c r="S519" s="7">
        <f t="shared" si="102"/>
        <v>2411.4257118068249</v>
      </c>
    </row>
    <row r="520" spans="1:19" x14ac:dyDescent="0.2">
      <c r="A520" s="11">
        <v>39825</v>
      </c>
      <c r="B520">
        <v>919</v>
      </c>
      <c r="C520" s="21">
        <v>4</v>
      </c>
      <c r="D520" s="4">
        <v>0.01</v>
      </c>
      <c r="E520" s="4">
        <v>955</v>
      </c>
      <c r="F520" s="6">
        <f t="shared" si="103"/>
        <v>0.41319444444444442</v>
      </c>
      <c r="G520" s="4">
        <v>958</v>
      </c>
      <c r="H520" s="1">
        <f t="shared" si="95"/>
        <v>0.4152777777777778</v>
      </c>
      <c r="I520" s="1" t="str">
        <f t="shared" si="91"/>
        <v/>
      </c>
      <c r="J520">
        <f t="shared" si="92"/>
        <v>10.999999999999961</v>
      </c>
      <c r="K520">
        <f t="shared" si="96"/>
        <v>3.0000000000000693</v>
      </c>
      <c r="L520">
        <f t="shared" si="93"/>
        <v>1</v>
      </c>
      <c r="M520">
        <f t="shared" ca="1" si="94"/>
        <v>919</v>
      </c>
      <c r="N520" t="str">
        <f t="shared" si="97"/>
        <v/>
      </c>
      <c r="O520">
        <f t="shared" si="98"/>
        <v>220.05499999999921</v>
      </c>
      <c r="P520" s="7">
        <f t="shared" si="99"/>
        <v>53.037457121994429</v>
      </c>
      <c r="Q520">
        <f t="shared" si="100"/>
        <v>3.0000000000000693E-2</v>
      </c>
      <c r="R520">
        <f t="shared" si="101"/>
        <v>220.08499999999921</v>
      </c>
      <c r="S520" s="7">
        <f t="shared" si="102"/>
        <v>53.06745712199443</v>
      </c>
    </row>
    <row r="521" spans="1:19" x14ac:dyDescent="0.2">
      <c r="A521" s="11"/>
      <c r="B521"/>
      <c r="C521" s="21"/>
      <c r="D521" s="4">
        <v>40</v>
      </c>
      <c r="E521" s="4">
        <v>1009</v>
      </c>
      <c r="F521" s="6">
        <f t="shared" si="103"/>
        <v>0.42291666666666666</v>
      </c>
      <c r="G521" s="4">
        <v>1109</v>
      </c>
      <c r="H521" s="1">
        <f t="shared" si="95"/>
        <v>0.46458333333333335</v>
      </c>
      <c r="I521" s="1">
        <f t="shared" si="91"/>
        <v>0.46805555555555556</v>
      </c>
      <c r="J521" t="str">
        <f t="shared" si="92"/>
        <v/>
      </c>
      <c r="K521">
        <f t="shared" si="96"/>
        <v>60.000000000000028</v>
      </c>
      <c r="L521">
        <f t="shared" si="93"/>
        <v>2</v>
      </c>
      <c r="M521">
        <f t="shared" ca="1" si="94"/>
        <v>919</v>
      </c>
      <c r="N521">
        <f t="shared" ca="1" si="97"/>
        <v>114.99999999999999</v>
      </c>
      <c r="O521">
        <f t="shared" si="98"/>
        <v>100</v>
      </c>
      <c r="P521" s="7">
        <f t="shared" si="99"/>
        <v>11.425711806824168</v>
      </c>
      <c r="Q521">
        <f t="shared" si="100"/>
        <v>2400.0000000000009</v>
      </c>
      <c r="R521">
        <f t="shared" si="101"/>
        <v>2500.0000000000009</v>
      </c>
      <c r="S521" s="7">
        <f t="shared" si="102"/>
        <v>2411.4257118068249</v>
      </c>
    </row>
    <row r="522" spans="1:19" x14ac:dyDescent="0.2">
      <c r="A522" s="11">
        <v>39826</v>
      </c>
      <c r="B522">
        <v>1312</v>
      </c>
      <c r="C522" s="21">
        <v>4</v>
      </c>
      <c r="D522" s="4">
        <v>0.01</v>
      </c>
      <c r="E522" s="4">
        <v>1346</v>
      </c>
      <c r="F522" s="6">
        <f t="shared" si="103"/>
        <v>0.57361111111111118</v>
      </c>
      <c r="G522" s="4">
        <v>1349</v>
      </c>
      <c r="H522" s="1">
        <f t="shared" si="95"/>
        <v>0.5756944444444444</v>
      </c>
      <c r="I522" s="1" t="str">
        <f t="shared" si="91"/>
        <v/>
      </c>
      <c r="J522">
        <f t="shared" si="92"/>
        <v>9.0000000000001279</v>
      </c>
      <c r="K522">
        <f t="shared" si="96"/>
        <v>2.9999999999998295</v>
      </c>
      <c r="L522">
        <f t="shared" si="93"/>
        <v>1</v>
      </c>
      <c r="M522">
        <f t="shared" ca="1" si="94"/>
        <v>1312</v>
      </c>
      <c r="N522" t="str">
        <f t="shared" si="97"/>
        <v/>
      </c>
      <c r="O522">
        <f t="shared" si="98"/>
        <v>180.04500000000255</v>
      </c>
      <c r="P522" s="7">
        <f t="shared" si="99"/>
        <v>43.394283099814395</v>
      </c>
      <c r="Q522">
        <f t="shared" si="100"/>
        <v>2.9999999999998295E-2</v>
      </c>
      <c r="R522">
        <f t="shared" si="101"/>
        <v>180.07500000000255</v>
      </c>
      <c r="S522" s="7">
        <f t="shared" si="102"/>
        <v>43.424283099814396</v>
      </c>
    </row>
    <row r="523" spans="1:19" x14ac:dyDescent="0.2">
      <c r="A523" s="11"/>
      <c r="B523"/>
      <c r="C523" s="21"/>
      <c r="D523" s="4">
        <v>40</v>
      </c>
      <c r="E523" s="4">
        <v>1358</v>
      </c>
      <c r="F523" s="6">
        <f t="shared" si="103"/>
        <v>0.58194444444444449</v>
      </c>
      <c r="G523" s="4">
        <v>1458</v>
      </c>
      <c r="H523" s="1">
        <f t="shared" si="95"/>
        <v>0.62361111111111112</v>
      </c>
      <c r="I523" s="1">
        <f t="shared" si="91"/>
        <v>0.62708333333333333</v>
      </c>
      <c r="J523" t="str">
        <f t="shared" si="92"/>
        <v/>
      </c>
      <c r="K523">
        <f t="shared" si="96"/>
        <v>59.999999999999943</v>
      </c>
      <c r="L523">
        <f t="shared" si="93"/>
        <v>2</v>
      </c>
      <c r="M523">
        <f t="shared" ca="1" si="94"/>
        <v>1312</v>
      </c>
      <c r="N523">
        <f t="shared" ca="1" si="97"/>
        <v>111.00000000000009</v>
      </c>
      <c r="O523">
        <f t="shared" si="98"/>
        <v>100</v>
      </c>
      <c r="P523" s="7">
        <f t="shared" si="99"/>
        <v>11.425711806824168</v>
      </c>
      <c r="Q523">
        <f t="shared" si="100"/>
        <v>2399.9999999999977</v>
      </c>
      <c r="R523">
        <f t="shared" si="101"/>
        <v>2499.9999999999977</v>
      </c>
      <c r="S523" s="7">
        <f t="shared" si="102"/>
        <v>2411.4257118068217</v>
      </c>
    </row>
    <row r="524" spans="1:19" x14ac:dyDescent="0.2">
      <c r="A524" s="11">
        <v>39827</v>
      </c>
      <c r="B524">
        <v>1408</v>
      </c>
      <c r="C524" s="21">
        <v>4</v>
      </c>
      <c r="D524" s="4">
        <v>0.01</v>
      </c>
      <c r="E524" s="4">
        <v>1512</v>
      </c>
      <c r="F524" s="6">
        <f t="shared" si="103"/>
        <v>0.6333333333333333</v>
      </c>
      <c r="G524" s="4">
        <v>1534</v>
      </c>
      <c r="H524" s="1">
        <f t="shared" si="95"/>
        <v>0.64861111111111114</v>
      </c>
      <c r="I524" s="1" t="str">
        <f t="shared" si="91"/>
        <v/>
      </c>
      <c r="J524">
        <f t="shared" si="92"/>
        <v>6.9999999999999751</v>
      </c>
      <c r="K524">
        <f t="shared" si="96"/>
        <v>22.000000000000082</v>
      </c>
      <c r="L524">
        <f t="shared" si="93"/>
        <v>1</v>
      </c>
      <c r="M524">
        <f t="shared" ca="1" si="94"/>
        <v>1408</v>
      </c>
      <c r="N524" t="str">
        <f t="shared" si="97"/>
        <v/>
      </c>
      <c r="O524">
        <f t="shared" si="98"/>
        <v>0.38499999999999862</v>
      </c>
      <c r="P524" s="7">
        <f t="shared" si="99"/>
        <v>0.27361621771209477</v>
      </c>
      <c r="Q524">
        <f t="shared" si="100"/>
        <v>0.22000000000000083</v>
      </c>
      <c r="R524">
        <f t="shared" si="101"/>
        <v>0.60499999999999943</v>
      </c>
      <c r="S524" s="7">
        <f t="shared" si="102"/>
        <v>0.49361621771209563</v>
      </c>
    </row>
    <row r="525" spans="1:19" x14ac:dyDescent="0.2">
      <c r="A525"/>
      <c r="B525"/>
      <c r="C525" s="21"/>
      <c r="D525" s="4">
        <v>0.1</v>
      </c>
      <c r="E525" s="4">
        <v>1541</v>
      </c>
      <c r="F525" s="6">
        <f t="shared" si="103"/>
        <v>0.65347222222222223</v>
      </c>
      <c r="G525" s="4">
        <v>1600</v>
      </c>
      <c r="H525" s="1">
        <f t="shared" si="95"/>
        <v>0.66666666666666663</v>
      </c>
      <c r="I525" s="1" t="str">
        <f t="shared" si="91"/>
        <v/>
      </c>
      <c r="J525">
        <f t="shared" si="92"/>
        <v>7.000000000000135</v>
      </c>
      <c r="K525">
        <f t="shared" si="96"/>
        <v>18.999999999999932</v>
      </c>
      <c r="L525">
        <f t="shared" si="93"/>
        <v>2</v>
      </c>
      <c r="M525">
        <f t="shared" ca="1" si="94"/>
        <v>1408</v>
      </c>
      <c r="N525" t="str">
        <f t="shared" si="97"/>
        <v/>
      </c>
      <c r="O525">
        <f t="shared" si="98"/>
        <v>3.8500000000000747</v>
      </c>
      <c r="P525" s="7">
        <f t="shared" si="99"/>
        <v>2.7360659302567418</v>
      </c>
      <c r="Q525">
        <f t="shared" si="100"/>
        <v>1.8999999999999932</v>
      </c>
      <c r="R525">
        <f t="shared" si="101"/>
        <v>5.7500000000000675</v>
      </c>
      <c r="S525" s="7">
        <f t="shared" si="102"/>
        <v>4.6360659302567351</v>
      </c>
    </row>
    <row r="526" spans="1:19" x14ac:dyDescent="0.2">
      <c r="A526" s="11"/>
      <c r="B526"/>
      <c r="C526" s="21"/>
      <c r="D526" s="4">
        <v>1</v>
      </c>
      <c r="E526" s="4">
        <v>1607</v>
      </c>
      <c r="F526" s="6">
        <f t="shared" si="103"/>
        <v>0.67152777777777783</v>
      </c>
      <c r="G526" s="4">
        <v>1614</v>
      </c>
      <c r="H526" s="1">
        <f t="shared" si="95"/>
        <v>0.67638888888888893</v>
      </c>
      <c r="I526" s="1" t="str">
        <f t="shared" si="91"/>
        <v/>
      </c>
      <c r="J526">
        <f t="shared" si="92"/>
        <v>6.9999999999999751</v>
      </c>
      <c r="K526">
        <f t="shared" si="96"/>
        <v>6.9999999999999751</v>
      </c>
      <c r="L526">
        <f t="shared" si="93"/>
        <v>3</v>
      </c>
      <c r="M526">
        <f t="shared" ca="1" si="94"/>
        <v>1408</v>
      </c>
      <c r="N526" t="str">
        <f t="shared" si="97"/>
        <v/>
      </c>
      <c r="O526">
        <f t="shared" si="98"/>
        <v>38.499999999999865</v>
      </c>
      <c r="P526" s="7">
        <f t="shared" si="99"/>
        <v>27.360563054186283</v>
      </c>
      <c r="Q526">
        <f t="shared" si="100"/>
        <v>6.9999999999999751</v>
      </c>
      <c r="R526">
        <f t="shared" si="101"/>
        <v>45.499999999999844</v>
      </c>
      <c r="S526" s="7">
        <f t="shared" si="102"/>
        <v>34.360563054186258</v>
      </c>
    </row>
    <row r="527" spans="1:19" x14ac:dyDescent="0.2">
      <c r="A527" s="11"/>
      <c r="B527"/>
      <c r="C527" s="21"/>
      <c r="D527" s="4">
        <v>10</v>
      </c>
      <c r="E527" s="4">
        <v>1621</v>
      </c>
      <c r="F527" s="6">
        <f t="shared" si="103"/>
        <v>0.68125000000000002</v>
      </c>
      <c r="G527" s="4">
        <v>1630</v>
      </c>
      <c r="H527" s="1">
        <f t="shared" si="95"/>
        <v>0.6875</v>
      </c>
      <c r="I527" s="1">
        <f t="shared" ref="I527:I590" si="104">IF(OR(A528&lt;&gt;"",D528=""),H527+TIME(0,5,0),"")</f>
        <v>0.69097222222222221</v>
      </c>
      <c r="J527" t="str">
        <f t="shared" ref="J527:J590" si="105">IF(AND(OR(AND(A527&lt;&gt;"",A528=""),AND(A527="",A528="")),D528&lt;&gt;""),(F528-H527)*1440,"")</f>
        <v/>
      </c>
      <c r="K527">
        <f t="shared" si="96"/>
        <v>8.999999999999968</v>
      </c>
      <c r="L527">
        <f t="shared" ref="L527:L590" si="106">IF(A527&lt;&gt;"",1,L526+1)</f>
        <v>4</v>
      </c>
      <c r="M527">
        <f t="shared" ref="M527:M590" ca="1" si="107">OFFSET(B527,-L527+1,0)</f>
        <v>1408</v>
      </c>
      <c r="N527">
        <f t="shared" ca="1" si="97"/>
        <v>146.99999999999994</v>
      </c>
      <c r="O527">
        <f t="shared" si="98"/>
        <v>25</v>
      </c>
      <c r="P527" s="7">
        <f t="shared" si="99"/>
        <v>3.1021051639523365</v>
      </c>
      <c r="Q527">
        <f t="shared" si="100"/>
        <v>89.999999999999687</v>
      </c>
      <c r="R527">
        <f t="shared" si="101"/>
        <v>114.99999999999969</v>
      </c>
      <c r="S527" s="7">
        <f t="shared" si="102"/>
        <v>93.102105163952018</v>
      </c>
    </row>
    <row r="528" spans="1:19" x14ac:dyDescent="0.2">
      <c r="A528" s="11">
        <v>39833</v>
      </c>
      <c r="B528">
        <v>854</v>
      </c>
      <c r="C528" s="21" t="s">
        <v>36</v>
      </c>
      <c r="D528" s="4">
        <v>0.02</v>
      </c>
      <c r="E528" s="4">
        <v>950</v>
      </c>
      <c r="F528" s="6">
        <f t="shared" si="103"/>
        <v>0.40972222222222227</v>
      </c>
      <c r="G528" s="4">
        <v>954</v>
      </c>
      <c r="H528" s="1">
        <f t="shared" ref="H528:H591" si="108">VALUE(CONCATENATE(LEFT(G528,LEN(G528)-2),":",RIGHT(G528,2)))</f>
        <v>0.41250000000000003</v>
      </c>
      <c r="I528" s="1" t="str">
        <f t="shared" si="104"/>
        <v/>
      </c>
      <c r="J528">
        <f t="shared" si="105"/>
        <v>13.99999999999995</v>
      </c>
      <c r="K528">
        <f t="shared" ref="K528:K591" si="109">(H528-F528)*1440</f>
        <v>3.9999999999999858</v>
      </c>
      <c r="L528">
        <f t="shared" si="106"/>
        <v>1</v>
      </c>
      <c r="M528">
        <f t="shared" ca="1" si="107"/>
        <v>854</v>
      </c>
      <c r="N528" t="str">
        <f t="shared" ref="N528:N591" si="110">IF(I528&lt;&gt;"",(I528-VALUE(CONCATENATE(LEFT(M528,LEN(M528)-2),":",RIGHT(M528,2))))*1440,"")</f>
        <v/>
      </c>
      <c r="O528">
        <f t="shared" ref="O528:O591" si="111">IF(J528&lt;&gt;"",(D528+D529)*J528/2,D528*5/2)</f>
        <v>140.1399999999995</v>
      </c>
      <c r="P528" s="7">
        <f t="shared" ref="P528:P591" si="112">IF(J528&lt;&gt;"",(D529-D528)*J528/LN((D529+0.000001)/(D528+0.000001)),-5*(D528-0.000001)/(LN(1/D528)-13.8155))</f>
        <v>40.493910296923538</v>
      </c>
      <c r="Q528">
        <f t="shared" ref="Q528:Q591" si="113">(D528*K528)</f>
        <v>7.9999999999999724E-2</v>
      </c>
      <c r="R528">
        <f t="shared" ref="R528:R591" si="114">O528+Q528</f>
        <v>140.21999999999952</v>
      </c>
      <c r="S528" s="7">
        <f t="shared" ref="S528:S591" si="115">P528+Q528</f>
        <v>40.573910296923536</v>
      </c>
    </row>
    <row r="529" spans="1:19" x14ac:dyDescent="0.2">
      <c r="A529" s="11"/>
      <c r="B529"/>
      <c r="C529" s="21"/>
      <c r="D529" s="4">
        <v>20</v>
      </c>
      <c r="E529" s="4">
        <v>1008</v>
      </c>
      <c r="F529" s="6">
        <f t="shared" si="103"/>
        <v>0.42222222222222222</v>
      </c>
      <c r="G529" s="4">
        <v>1036</v>
      </c>
      <c r="H529" s="1">
        <f t="shared" si="108"/>
        <v>0.44166666666666665</v>
      </c>
      <c r="I529" s="1">
        <f t="shared" si="104"/>
        <v>0.44513888888888886</v>
      </c>
      <c r="J529" t="str">
        <f t="shared" si="105"/>
        <v/>
      </c>
      <c r="K529">
        <f t="shared" si="109"/>
        <v>27.999999999999979</v>
      </c>
      <c r="L529">
        <f t="shared" si="106"/>
        <v>2</v>
      </c>
      <c r="M529">
        <f t="shared" ca="1" si="107"/>
        <v>854</v>
      </c>
      <c r="N529">
        <f t="shared" ca="1" si="110"/>
        <v>106.99999999999994</v>
      </c>
      <c r="O529">
        <f t="shared" si="111"/>
        <v>50</v>
      </c>
      <c r="P529" s="7">
        <f t="shared" si="112"/>
        <v>5.9484036251947776</v>
      </c>
      <c r="Q529">
        <f t="shared" si="113"/>
        <v>559.99999999999955</v>
      </c>
      <c r="R529">
        <f t="shared" si="114"/>
        <v>609.99999999999955</v>
      </c>
      <c r="S529" s="7">
        <f t="shared" si="115"/>
        <v>565.94840362519437</v>
      </c>
    </row>
    <row r="530" spans="1:19" x14ac:dyDescent="0.2">
      <c r="A530" s="11">
        <v>39839</v>
      </c>
      <c r="B530">
        <v>849</v>
      </c>
      <c r="C530" s="21">
        <v>4</v>
      </c>
      <c r="D530" s="4">
        <v>0.01</v>
      </c>
      <c r="E530" s="4">
        <v>1333</v>
      </c>
      <c r="F530" s="6">
        <f t="shared" si="103"/>
        <v>0.56458333333333333</v>
      </c>
      <c r="G530" s="4">
        <v>1345</v>
      </c>
      <c r="H530" s="1">
        <f t="shared" si="108"/>
        <v>0.57291666666666663</v>
      </c>
      <c r="I530" s="1" t="str">
        <f t="shared" si="104"/>
        <v/>
      </c>
      <c r="J530">
        <f t="shared" si="105"/>
        <v>11.000000000000121</v>
      </c>
      <c r="K530">
        <f t="shared" si="109"/>
        <v>11.999999999999957</v>
      </c>
      <c r="L530">
        <f t="shared" si="106"/>
        <v>1</v>
      </c>
      <c r="M530">
        <f t="shared" ca="1" si="107"/>
        <v>849</v>
      </c>
      <c r="N530" t="str">
        <f t="shared" si="110"/>
        <v/>
      </c>
      <c r="O530">
        <f t="shared" si="111"/>
        <v>55.055000000000604</v>
      </c>
      <c r="P530" s="7">
        <f t="shared" si="112"/>
        <v>15.908436928516405</v>
      </c>
      <c r="Q530">
        <f t="shared" si="113"/>
        <v>0.11999999999999958</v>
      </c>
      <c r="R530">
        <f t="shared" si="114"/>
        <v>55.175000000000601</v>
      </c>
      <c r="S530" s="7">
        <f t="shared" si="115"/>
        <v>16.028436928516406</v>
      </c>
    </row>
    <row r="531" spans="1:19" x14ac:dyDescent="0.2">
      <c r="A531" s="11"/>
      <c r="B531"/>
      <c r="C531" s="21"/>
      <c r="D531" s="4">
        <v>10</v>
      </c>
      <c r="E531" s="4">
        <v>1356</v>
      </c>
      <c r="F531" s="6">
        <f t="shared" ref="F531:F594" si="116">VALUE(CONCATENATE(LEFT(E531,LEN(E531)-2),":",RIGHT(E531,2)))</f>
        <v>0.5805555555555556</v>
      </c>
      <c r="G531" s="4">
        <v>1406</v>
      </c>
      <c r="H531" s="1">
        <f t="shared" si="108"/>
        <v>0.58750000000000002</v>
      </c>
      <c r="I531" s="1" t="str">
        <f t="shared" si="104"/>
        <v/>
      </c>
      <c r="J531">
        <f t="shared" si="105"/>
        <v>13.99999999999995</v>
      </c>
      <c r="K531">
        <f t="shared" si="109"/>
        <v>9.9999999999999645</v>
      </c>
      <c r="L531">
        <f t="shared" si="106"/>
        <v>2</v>
      </c>
      <c r="M531">
        <f t="shared" ca="1" si="107"/>
        <v>849</v>
      </c>
      <c r="N531" t="str">
        <f t="shared" si="110"/>
        <v/>
      </c>
      <c r="O531">
        <f t="shared" si="111"/>
        <v>1329.9999999999952</v>
      </c>
      <c r="P531" s="7">
        <f t="shared" si="112"/>
        <v>823.42351680744048</v>
      </c>
      <c r="Q531">
        <f t="shared" si="113"/>
        <v>99.999999999999645</v>
      </c>
      <c r="R531">
        <f t="shared" si="114"/>
        <v>1429.9999999999948</v>
      </c>
      <c r="S531" s="7">
        <f t="shared" si="115"/>
        <v>923.42351680744014</v>
      </c>
    </row>
    <row r="532" spans="1:19" x14ac:dyDescent="0.2">
      <c r="A532" s="11"/>
      <c r="B532"/>
      <c r="C532" s="21"/>
      <c r="D532" s="4">
        <v>180</v>
      </c>
      <c r="E532" s="4">
        <v>1420</v>
      </c>
      <c r="F532" s="6">
        <f t="shared" si="116"/>
        <v>0.59722222222222221</v>
      </c>
      <c r="G532" s="4">
        <v>1535</v>
      </c>
      <c r="H532" s="1">
        <f t="shared" si="108"/>
        <v>0.64930555555555558</v>
      </c>
      <c r="I532" s="1">
        <f t="shared" si="104"/>
        <v>0.65277777777777779</v>
      </c>
      <c r="J532" t="str">
        <f t="shared" si="105"/>
        <v/>
      </c>
      <c r="K532">
        <f t="shared" si="109"/>
        <v>75.000000000000057</v>
      </c>
      <c r="L532">
        <f t="shared" si="106"/>
        <v>3</v>
      </c>
      <c r="M532">
        <f t="shared" ca="1" si="107"/>
        <v>849</v>
      </c>
      <c r="N532">
        <f t="shared" ca="1" si="110"/>
        <v>411.00000000000006</v>
      </c>
      <c r="O532">
        <f t="shared" si="111"/>
        <v>450</v>
      </c>
      <c r="P532" s="7">
        <f t="shared" si="112"/>
        <v>47.347346607878421</v>
      </c>
      <c r="Q532">
        <f t="shared" si="113"/>
        <v>13500.000000000011</v>
      </c>
      <c r="R532">
        <f t="shared" si="114"/>
        <v>13950.000000000011</v>
      </c>
      <c r="S532" s="7">
        <f t="shared" si="115"/>
        <v>13547.347346607889</v>
      </c>
    </row>
    <row r="533" spans="1:19" x14ac:dyDescent="0.2">
      <c r="A533" s="11">
        <v>39840</v>
      </c>
      <c r="B533">
        <v>907</v>
      </c>
      <c r="C533" s="21" t="s">
        <v>78</v>
      </c>
      <c r="D533" s="4">
        <v>0.01</v>
      </c>
      <c r="E533" s="4">
        <v>1044</v>
      </c>
      <c r="F533" s="6">
        <f t="shared" si="116"/>
        <v>0.44722222222222219</v>
      </c>
      <c r="G533" s="4">
        <v>1109</v>
      </c>
      <c r="H533" s="1">
        <f t="shared" si="108"/>
        <v>0.46458333333333335</v>
      </c>
      <c r="I533" s="1">
        <f t="shared" si="104"/>
        <v>0.46805555555555556</v>
      </c>
      <c r="J533" t="str">
        <f t="shared" si="105"/>
        <v/>
      </c>
      <c r="K533">
        <f t="shared" si="109"/>
        <v>25.000000000000071</v>
      </c>
      <c r="L533">
        <f t="shared" si="106"/>
        <v>1</v>
      </c>
      <c r="M533">
        <f t="shared" ca="1" si="107"/>
        <v>907</v>
      </c>
      <c r="N533">
        <f t="shared" ca="1" si="110"/>
        <v>126.99999999999994</v>
      </c>
      <c r="O533">
        <f t="shared" si="111"/>
        <v>2.5000000000000001E-2</v>
      </c>
      <c r="P533" s="7">
        <f t="shared" si="112"/>
        <v>5.4281443780592247E-3</v>
      </c>
      <c r="Q533">
        <f t="shared" si="113"/>
        <v>0.25000000000000072</v>
      </c>
      <c r="R533">
        <f t="shared" si="114"/>
        <v>0.27500000000000074</v>
      </c>
      <c r="S533" s="7">
        <f t="shared" si="115"/>
        <v>0.25542814437805994</v>
      </c>
    </row>
    <row r="534" spans="1:19" x14ac:dyDescent="0.2">
      <c r="A534" s="11">
        <v>39840</v>
      </c>
      <c r="B534">
        <v>1341</v>
      </c>
      <c r="C534" s="21"/>
      <c r="D534" s="4">
        <v>0.01</v>
      </c>
      <c r="E534" s="4">
        <v>1454</v>
      </c>
      <c r="F534" s="6">
        <f t="shared" si="116"/>
        <v>0.62083333333333335</v>
      </c>
      <c r="G534" s="4">
        <v>1459</v>
      </c>
      <c r="H534" s="1">
        <f t="shared" si="108"/>
        <v>0.62430555555555556</v>
      </c>
      <c r="I534" s="1">
        <f t="shared" si="104"/>
        <v>0.62777777777777777</v>
      </c>
      <c r="J534" t="str">
        <f t="shared" si="105"/>
        <v/>
      </c>
      <c r="K534">
        <f t="shared" si="109"/>
        <v>4.9999999999999822</v>
      </c>
      <c r="L534">
        <f t="shared" si="106"/>
        <v>1</v>
      </c>
      <c r="M534">
        <f t="shared" ca="1" si="107"/>
        <v>1341</v>
      </c>
      <c r="N534">
        <f t="shared" ca="1" si="110"/>
        <v>83.000000000000028</v>
      </c>
      <c r="O534">
        <f t="shared" si="111"/>
        <v>2.5000000000000001E-2</v>
      </c>
      <c r="P534" s="7">
        <f t="shared" si="112"/>
        <v>5.4281443780592247E-3</v>
      </c>
      <c r="Q534">
        <f t="shared" si="113"/>
        <v>4.9999999999999822E-2</v>
      </c>
      <c r="R534">
        <f t="shared" si="114"/>
        <v>7.4999999999999817E-2</v>
      </c>
      <c r="S534" s="7">
        <f t="shared" si="115"/>
        <v>5.5428144378059048E-2</v>
      </c>
    </row>
    <row r="535" spans="1:19" x14ac:dyDescent="0.2">
      <c r="A535" s="11">
        <v>39840</v>
      </c>
      <c r="B535">
        <v>1504</v>
      </c>
      <c r="C535" s="21"/>
      <c r="D535" s="4">
        <v>0.01</v>
      </c>
      <c r="E535" s="4">
        <v>1605</v>
      </c>
      <c r="F535" s="6">
        <f t="shared" si="116"/>
        <v>0.67013888888888884</v>
      </c>
      <c r="G535" s="4">
        <v>1622</v>
      </c>
      <c r="H535" s="1">
        <f t="shared" si="108"/>
        <v>0.68194444444444446</v>
      </c>
      <c r="I535" s="1">
        <f t="shared" si="104"/>
        <v>0.68541666666666667</v>
      </c>
      <c r="J535" t="str">
        <f t="shared" si="105"/>
        <v/>
      </c>
      <c r="K535">
        <f t="shared" si="109"/>
        <v>17.000000000000099</v>
      </c>
      <c r="L535">
        <f t="shared" si="106"/>
        <v>1</v>
      </c>
      <c r="M535">
        <f t="shared" ca="1" si="107"/>
        <v>1504</v>
      </c>
      <c r="N535">
        <f t="shared" ca="1" si="110"/>
        <v>83.000000000000028</v>
      </c>
      <c r="O535">
        <f t="shared" si="111"/>
        <v>2.5000000000000001E-2</v>
      </c>
      <c r="P535" s="7">
        <f t="shared" si="112"/>
        <v>5.4281443780592247E-3</v>
      </c>
      <c r="Q535">
        <f t="shared" si="113"/>
        <v>0.17000000000000101</v>
      </c>
      <c r="R535">
        <f t="shared" si="114"/>
        <v>0.19500000000000101</v>
      </c>
      <c r="S535" s="7">
        <f t="shared" si="115"/>
        <v>0.17542814437806023</v>
      </c>
    </row>
    <row r="536" spans="1:19" x14ac:dyDescent="0.2">
      <c r="A536" s="11">
        <v>39841</v>
      </c>
      <c r="B536">
        <v>814</v>
      </c>
      <c r="C536" s="21" t="s">
        <v>78</v>
      </c>
      <c r="D536" s="4">
        <v>0.01</v>
      </c>
      <c r="E536" s="4">
        <v>943</v>
      </c>
      <c r="F536" s="6">
        <f t="shared" si="116"/>
        <v>0.40486111111111112</v>
      </c>
      <c r="G536" s="4">
        <v>954</v>
      </c>
      <c r="H536" s="1">
        <f t="shared" si="108"/>
        <v>0.41250000000000003</v>
      </c>
      <c r="I536" s="1">
        <f t="shared" si="104"/>
        <v>0.41597222222222224</v>
      </c>
      <c r="J536" t="str">
        <f t="shared" si="105"/>
        <v/>
      </c>
      <c r="K536">
        <f t="shared" si="109"/>
        <v>11.000000000000041</v>
      </c>
      <c r="L536">
        <f t="shared" si="106"/>
        <v>1</v>
      </c>
      <c r="M536">
        <f t="shared" ca="1" si="107"/>
        <v>814</v>
      </c>
      <c r="N536">
        <f t="shared" ca="1" si="110"/>
        <v>105.00000000000011</v>
      </c>
      <c r="O536">
        <f t="shared" si="111"/>
        <v>2.5000000000000001E-2</v>
      </c>
      <c r="P536" s="7">
        <f t="shared" si="112"/>
        <v>5.4281443780592247E-3</v>
      </c>
      <c r="Q536">
        <f t="shared" si="113"/>
        <v>0.11000000000000042</v>
      </c>
      <c r="R536">
        <f t="shared" si="114"/>
        <v>0.13500000000000043</v>
      </c>
      <c r="S536" s="7">
        <f t="shared" si="115"/>
        <v>0.11542814437805964</v>
      </c>
    </row>
    <row r="537" spans="1:19" x14ac:dyDescent="0.2">
      <c r="A537" s="11">
        <v>39842</v>
      </c>
      <c r="B537">
        <v>805</v>
      </c>
      <c r="C537" s="21" t="s">
        <v>78</v>
      </c>
      <c r="D537" s="4">
        <v>0.01</v>
      </c>
      <c r="E537" s="4">
        <v>926</v>
      </c>
      <c r="F537" s="6">
        <f t="shared" si="116"/>
        <v>0.39305555555555555</v>
      </c>
      <c r="G537" s="4">
        <v>944</v>
      </c>
      <c r="H537" s="1">
        <f t="shared" si="108"/>
        <v>0.4055555555555555</v>
      </c>
      <c r="I537" s="1">
        <f t="shared" si="104"/>
        <v>0.40902777777777771</v>
      </c>
      <c r="J537" t="str">
        <f t="shared" si="105"/>
        <v/>
      </c>
      <c r="K537">
        <f t="shared" si="109"/>
        <v>17.999999999999936</v>
      </c>
      <c r="L537">
        <f t="shared" si="106"/>
        <v>1</v>
      </c>
      <c r="M537">
        <f t="shared" ca="1" si="107"/>
        <v>805</v>
      </c>
      <c r="N537">
        <f t="shared" ca="1" si="110"/>
        <v>103.99999999999987</v>
      </c>
      <c r="O537">
        <f t="shared" si="111"/>
        <v>2.5000000000000001E-2</v>
      </c>
      <c r="P537" s="7">
        <f t="shared" si="112"/>
        <v>5.4281443780592247E-3</v>
      </c>
      <c r="Q537">
        <f t="shared" si="113"/>
        <v>0.17999999999999935</v>
      </c>
      <c r="R537">
        <f t="shared" si="114"/>
        <v>0.20499999999999935</v>
      </c>
      <c r="S537" s="7">
        <f t="shared" si="115"/>
        <v>0.18542814437805857</v>
      </c>
    </row>
    <row r="538" spans="1:19" x14ac:dyDescent="0.2">
      <c r="A538" s="11">
        <v>39842</v>
      </c>
      <c r="B538">
        <v>1349</v>
      </c>
      <c r="C538" s="21"/>
      <c r="D538" s="4">
        <v>0.01</v>
      </c>
      <c r="E538" s="4">
        <v>1431</v>
      </c>
      <c r="F538" s="6">
        <f t="shared" si="116"/>
        <v>0.60486111111111118</v>
      </c>
      <c r="G538" s="4">
        <v>1450</v>
      </c>
      <c r="H538" s="1">
        <f t="shared" si="108"/>
        <v>0.61805555555555558</v>
      </c>
      <c r="I538" s="1">
        <f t="shared" si="104"/>
        <v>0.62152777777777779</v>
      </c>
      <c r="J538" t="str">
        <f t="shared" si="105"/>
        <v/>
      </c>
      <c r="K538">
        <f t="shared" si="109"/>
        <v>18.999999999999932</v>
      </c>
      <c r="L538">
        <f t="shared" si="106"/>
        <v>1</v>
      </c>
      <c r="M538">
        <f t="shared" ca="1" si="107"/>
        <v>1349</v>
      </c>
      <c r="N538">
        <f t="shared" ca="1" si="110"/>
        <v>66.000000000000085</v>
      </c>
      <c r="O538">
        <f t="shared" si="111"/>
        <v>2.5000000000000001E-2</v>
      </c>
      <c r="P538" s="7">
        <f t="shared" si="112"/>
        <v>5.4281443780592247E-3</v>
      </c>
      <c r="Q538">
        <f t="shared" si="113"/>
        <v>0.18999999999999934</v>
      </c>
      <c r="R538">
        <f t="shared" si="114"/>
        <v>0.21499999999999933</v>
      </c>
      <c r="S538" s="7">
        <f t="shared" si="115"/>
        <v>0.19542814437805855</v>
      </c>
    </row>
    <row r="539" spans="1:19" x14ac:dyDescent="0.2">
      <c r="A539" s="11">
        <v>39842</v>
      </c>
      <c r="B539">
        <v>1503</v>
      </c>
      <c r="C539" s="21"/>
      <c r="D539" s="4">
        <v>0.01</v>
      </c>
      <c r="E539" s="4">
        <v>1543</v>
      </c>
      <c r="F539" s="6">
        <f t="shared" si="116"/>
        <v>0.65486111111111112</v>
      </c>
      <c r="G539" s="4">
        <v>1559</v>
      </c>
      <c r="H539" s="1">
        <f t="shared" si="108"/>
        <v>0.66597222222222219</v>
      </c>
      <c r="I539" s="1" t="str">
        <f t="shared" si="104"/>
        <v/>
      </c>
      <c r="J539">
        <f t="shared" si="105"/>
        <v>12.999999999999954</v>
      </c>
      <c r="K539">
        <f t="shared" si="109"/>
        <v>15.999999999999943</v>
      </c>
      <c r="L539">
        <f t="shared" si="106"/>
        <v>1</v>
      </c>
      <c r="M539">
        <f t="shared" ca="1" si="107"/>
        <v>1503</v>
      </c>
      <c r="N539" t="str">
        <f t="shared" si="110"/>
        <v/>
      </c>
      <c r="O539">
        <f t="shared" si="111"/>
        <v>0.71499999999999742</v>
      </c>
      <c r="P539" s="7">
        <f t="shared" si="112"/>
        <v>0.50814440432246166</v>
      </c>
      <c r="Q539">
        <f t="shared" si="113"/>
        <v>0.15999999999999945</v>
      </c>
      <c r="R539">
        <f t="shared" si="114"/>
        <v>0.87499999999999689</v>
      </c>
      <c r="S539" s="7">
        <f t="shared" si="115"/>
        <v>0.66814440432246114</v>
      </c>
    </row>
    <row r="540" spans="1:19" x14ac:dyDescent="0.2">
      <c r="A540" s="11"/>
      <c r="B540"/>
      <c r="C540" s="21"/>
      <c r="D540" s="4">
        <v>0.1</v>
      </c>
      <c r="E540" s="4">
        <v>1612</v>
      </c>
      <c r="F540" s="6">
        <f t="shared" si="116"/>
        <v>0.67499999999999993</v>
      </c>
      <c r="G540" s="4">
        <v>1618</v>
      </c>
      <c r="H540" s="1">
        <f t="shared" si="108"/>
        <v>0.6791666666666667</v>
      </c>
      <c r="I540" s="1">
        <f t="shared" si="104"/>
        <v>0.68263888888888891</v>
      </c>
      <c r="J540" t="str">
        <f t="shared" si="105"/>
        <v/>
      </c>
      <c r="K540">
        <f t="shared" si="109"/>
        <v>6.0000000000001386</v>
      </c>
      <c r="L540">
        <f t="shared" si="106"/>
        <v>2</v>
      </c>
      <c r="M540">
        <f t="shared" ca="1" si="107"/>
        <v>1503</v>
      </c>
      <c r="N540">
        <f t="shared" ca="1" si="110"/>
        <v>80.000000000000028</v>
      </c>
      <c r="O540">
        <f t="shared" si="111"/>
        <v>0.25</v>
      </c>
      <c r="P540" s="7">
        <f t="shared" si="112"/>
        <v>4.342905372259271E-2</v>
      </c>
      <c r="Q540">
        <f t="shared" si="113"/>
        <v>0.60000000000001386</v>
      </c>
      <c r="R540">
        <f t="shared" si="114"/>
        <v>0.85000000000001386</v>
      </c>
      <c r="S540" s="7">
        <f t="shared" si="115"/>
        <v>0.64342905372260661</v>
      </c>
    </row>
    <row r="541" spans="1:19" x14ac:dyDescent="0.2">
      <c r="A541" s="11">
        <v>39843</v>
      </c>
      <c r="B541">
        <v>1125</v>
      </c>
      <c r="C541" s="21" t="s">
        <v>53</v>
      </c>
      <c r="D541" s="4">
        <v>0.01</v>
      </c>
      <c r="E541" s="4">
        <v>1238</v>
      </c>
      <c r="F541" s="6">
        <f t="shared" si="116"/>
        <v>0.52638888888888891</v>
      </c>
      <c r="G541" s="4">
        <v>1249</v>
      </c>
      <c r="H541" s="1">
        <f t="shared" si="108"/>
        <v>0.53402777777777777</v>
      </c>
      <c r="I541" s="1" t="str">
        <f t="shared" si="104"/>
        <v/>
      </c>
      <c r="J541">
        <f t="shared" si="105"/>
        <v>4.9999999999999822</v>
      </c>
      <c r="K541">
        <f t="shared" si="109"/>
        <v>10.999999999999961</v>
      </c>
      <c r="L541">
        <f t="shared" si="106"/>
        <v>1</v>
      </c>
      <c r="M541">
        <f t="shared" ca="1" si="107"/>
        <v>1125</v>
      </c>
      <c r="N541" t="str">
        <f t="shared" si="110"/>
        <v/>
      </c>
      <c r="O541">
        <f t="shared" si="111"/>
        <v>0.27499999999999902</v>
      </c>
      <c r="P541" s="7">
        <f t="shared" si="112"/>
        <v>0.19544015550863911</v>
      </c>
      <c r="Q541">
        <f t="shared" si="113"/>
        <v>0.10999999999999961</v>
      </c>
      <c r="R541">
        <f t="shared" si="114"/>
        <v>0.38499999999999862</v>
      </c>
      <c r="S541" s="7">
        <f t="shared" si="115"/>
        <v>0.30544015550863873</v>
      </c>
    </row>
    <row r="542" spans="1:19" x14ac:dyDescent="0.2">
      <c r="A542" s="11"/>
      <c r="B542"/>
      <c r="C542" s="21"/>
      <c r="D542" s="4">
        <v>0.1</v>
      </c>
      <c r="E542" s="4">
        <v>1254</v>
      </c>
      <c r="F542" s="6">
        <f t="shared" si="116"/>
        <v>0.53749999999999998</v>
      </c>
      <c r="G542" s="4">
        <v>1259</v>
      </c>
      <c r="H542" s="1">
        <f t="shared" si="108"/>
        <v>0.54097222222222219</v>
      </c>
      <c r="I542" s="1" t="str">
        <f t="shared" si="104"/>
        <v/>
      </c>
      <c r="J542">
        <f t="shared" si="105"/>
        <v>21.000000000000085</v>
      </c>
      <c r="K542">
        <f t="shared" si="109"/>
        <v>4.9999999999999822</v>
      </c>
      <c r="L542">
        <f t="shared" si="106"/>
        <v>2</v>
      </c>
      <c r="M542">
        <f t="shared" ca="1" si="107"/>
        <v>1125</v>
      </c>
      <c r="N542" t="str">
        <f t="shared" si="110"/>
        <v/>
      </c>
      <c r="O542">
        <f t="shared" si="111"/>
        <v>526.05000000000211</v>
      </c>
      <c r="P542" s="7">
        <f t="shared" si="112"/>
        <v>168.61910939747492</v>
      </c>
      <c r="Q542">
        <f t="shared" si="113"/>
        <v>0.49999999999999822</v>
      </c>
      <c r="R542">
        <f t="shared" si="114"/>
        <v>526.55000000000211</v>
      </c>
      <c r="S542" s="7">
        <f t="shared" si="115"/>
        <v>169.11910939747492</v>
      </c>
    </row>
    <row r="543" spans="1:19" x14ac:dyDescent="0.2">
      <c r="A543" s="11"/>
      <c r="B543"/>
      <c r="C543" s="21"/>
      <c r="D543" s="4">
        <v>50</v>
      </c>
      <c r="E543" s="4">
        <v>1320</v>
      </c>
      <c r="F543" s="6">
        <f t="shared" si="116"/>
        <v>0.55555555555555558</v>
      </c>
      <c r="G543" s="4">
        <v>1439</v>
      </c>
      <c r="H543" s="1">
        <f t="shared" si="108"/>
        <v>0.61041666666666672</v>
      </c>
      <c r="I543" s="1" t="str">
        <f t="shared" si="104"/>
        <v/>
      </c>
      <c r="J543">
        <f t="shared" si="105"/>
        <v>4.9999999999998224</v>
      </c>
      <c r="K543">
        <f t="shared" si="109"/>
        <v>79.000000000000043</v>
      </c>
      <c r="L543">
        <f t="shared" si="106"/>
        <v>3</v>
      </c>
      <c r="M543">
        <f t="shared" ca="1" si="107"/>
        <v>1125</v>
      </c>
      <c r="N543" t="str">
        <f t="shared" si="110"/>
        <v/>
      </c>
      <c r="O543">
        <f t="shared" si="111"/>
        <v>499.99999999998226</v>
      </c>
      <c r="P543" s="7">
        <f t="shared" si="112"/>
        <v>455.11961883697222</v>
      </c>
      <c r="Q543">
        <f t="shared" si="113"/>
        <v>3950.0000000000023</v>
      </c>
      <c r="R543">
        <f t="shared" si="114"/>
        <v>4449.9999999999845</v>
      </c>
      <c r="S543" s="7">
        <f t="shared" si="115"/>
        <v>4405.119618836974</v>
      </c>
    </row>
    <row r="544" spans="1:19" x14ac:dyDescent="0.2">
      <c r="A544"/>
      <c r="B544"/>
      <c r="C544" s="21"/>
      <c r="D544" s="4">
        <v>150</v>
      </c>
      <c r="E544" s="4">
        <v>1444</v>
      </c>
      <c r="F544" s="6">
        <f t="shared" si="116"/>
        <v>0.61388888888888882</v>
      </c>
      <c r="G544" s="4">
        <v>1519</v>
      </c>
      <c r="H544" s="1">
        <f t="shared" si="108"/>
        <v>0.6381944444444444</v>
      </c>
      <c r="I544" s="1">
        <f t="shared" si="104"/>
        <v>0.64166666666666661</v>
      </c>
      <c r="J544" t="str">
        <f t="shared" si="105"/>
        <v/>
      </c>
      <c r="K544">
        <f t="shared" si="109"/>
        <v>35.000000000000036</v>
      </c>
      <c r="L544">
        <f t="shared" si="106"/>
        <v>4</v>
      </c>
      <c r="M544">
        <f t="shared" ca="1" si="107"/>
        <v>1125</v>
      </c>
      <c r="N544">
        <f t="shared" ca="1" si="110"/>
        <v>238.99999999999994</v>
      </c>
      <c r="O544">
        <f t="shared" si="111"/>
        <v>375</v>
      </c>
      <c r="P544" s="7">
        <f t="shared" si="112"/>
        <v>39.838234628813851</v>
      </c>
      <c r="Q544">
        <f t="shared" si="113"/>
        <v>5250.0000000000055</v>
      </c>
      <c r="R544">
        <f t="shared" si="114"/>
        <v>5625.0000000000055</v>
      </c>
      <c r="S544" s="7">
        <f t="shared" si="115"/>
        <v>5289.838234628819</v>
      </c>
    </row>
    <row r="545" spans="1:19" x14ac:dyDescent="0.2">
      <c r="A545" s="11">
        <v>39846</v>
      </c>
      <c r="B545">
        <v>923</v>
      </c>
      <c r="C545" s="21" t="s">
        <v>78</v>
      </c>
      <c r="D545" s="4">
        <v>0.01</v>
      </c>
      <c r="E545" s="4">
        <v>1050</v>
      </c>
      <c r="F545" s="6">
        <f t="shared" si="116"/>
        <v>0.4513888888888889</v>
      </c>
      <c r="G545" s="4">
        <v>1108</v>
      </c>
      <c r="H545" s="1">
        <f t="shared" si="108"/>
        <v>0.46388888888888885</v>
      </c>
      <c r="I545" s="1" t="str">
        <f t="shared" si="104"/>
        <v/>
      </c>
      <c r="J545">
        <f t="shared" si="105"/>
        <v>5.9999999999999787</v>
      </c>
      <c r="K545">
        <f t="shared" si="109"/>
        <v>17.999999999999936</v>
      </c>
      <c r="L545">
        <f t="shared" si="106"/>
        <v>1</v>
      </c>
      <c r="M545">
        <f t="shared" ca="1" si="107"/>
        <v>923</v>
      </c>
      <c r="N545" t="str">
        <f t="shared" si="110"/>
        <v/>
      </c>
      <c r="O545">
        <f t="shared" si="111"/>
        <v>8.9999999999999677E-2</v>
      </c>
      <c r="P545" s="7">
        <f t="shared" si="112"/>
        <v>8.6567946542390944E-2</v>
      </c>
      <c r="Q545">
        <f t="shared" si="113"/>
        <v>0.17999999999999935</v>
      </c>
      <c r="R545">
        <f t="shared" si="114"/>
        <v>0.26999999999999902</v>
      </c>
      <c r="S545" s="7">
        <f t="shared" si="115"/>
        <v>0.2665679465423903</v>
      </c>
    </row>
    <row r="546" spans="1:19" x14ac:dyDescent="0.2">
      <c r="A546" s="11"/>
      <c r="B546"/>
      <c r="C546" s="21"/>
      <c r="D546" s="4">
        <v>0.02</v>
      </c>
      <c r="E546" s="4">
        <v>1114</v>
      </c>
      <c r="F546" s="6">
        <f t="shared" si="116"/>
        <v>0.4680555555555555</v>
      </c>
      <c r="G546" s="4">
        <v>1124</v>
      </c>
      <c r="H546" s="1">
        <f t="shared" si="108"/>
        <v>0.47500000000000003</v>
      </c>
      <c r="I546" s="1">
        <f t="shared" si="104"/>
        <v>0.47847222222222224</v>
      </c>
      <c r="J546" t="str">
        <f t="shared" si="105"/>
        <v/>
      </c>
      <c r="K546">
        <f t="shared" si="109"/>
        <v>10.000000000000124</v>
      </c>
      <c r="L546">
        <f t="shared" si="106"/>
        <v>2</v>
      </c>
      <c r="M546">
        <f t="shared" ca="1" si="107"/>
        <v>923</v>
      </c>
      <c r="N546">
        <f t="shared" ca="1" si="110"/>
        <v>126.00000000000003</v>
      </c>
      <c r="O546">
        <f t="shared" si="111"/>
        <v>0.05</v>
      </c>
      <c r="P546" s="7">
        <f t="shared" si="112"/>
        <v>1.0096958881694557E-2</v>
      </c>
      <c r="Q546">
        <f t="shared" si="113"/>
        <v>0.20000000000000248</v>
      </c>
      <c r="R546">
        <f t="shared" si="114"/>
        <v>0.2500000000000025</v>
      </c>
      <c r="S546" s="7">
        <f t="shared" si="115"/>
        <v>0.21009695888169705</v>
      </c>
    </row>
    <row r="547" spans="1:19" x14ac:dyDescent="0.2">
      <c r="A547" s="11">
        <v>39846</v>
      </c>
      <c r="B547">
        <v>1203</v>
      </c>
      <c r="C547" s="21"/>
      <c r="D547" s="4">
        <v>0.01</v>
      </c>
      <c r="E547" s="4">
        <v>1249</v>
      </c>
      <c r="F547" s="6">
        <f t="shared" si="116"/>
        <v>0.53402777777777777</v>
      </c>
      <c r="G547" s="4">
        <v>1254</v>
      </c>
      <c r="H547" s="1">
        <f t="shared" si="108"/>
        <v>0.53749999999999998</v>
      </c>
      <c r="I547" s="1">
        <f t="shared" si="104"/>
        <v>0.54097222222222219</v>
      </c>
      <c r="J547" t="str">
        <f t="shared" si="105"/>
        <v/>
      </c>
      <c r="K547">
        <f t="shared" si="109"/>
        <v>4.9999999999999822</v>
      </c>
      <c r="L547">
        <f t="shared" si="106"/>
        <v>1</v>
      </c>
      <c r="M547">
        <f t="shared" ca="1" si="107"/>
        <v>1203</v>
      </c>
      <c r="N547">
        <f t="shared" ca="1" si="110"/>
        <v>55.999999999999957</v>
      </c>
      <c r="O547">
        <f t="shared" si="111"/>
        <v>2.5000000000000001E-2</v>
      </c>
      <c r="P547" s="7">
        <f t="shared" si="112"/>
        <v>5.4281443780592247E-3</v>
      </c>
      <c r="Q547">
        <f t="shared" si="113"/>
        <v>4.9999999999999822E-2</v>
      </c>
      <c r="R547">
        <f t="shared" si="114"/>
        <v>7.4999999999999817E-2</v>
      </c>
      <c r="S547" s="7">
        <f t="shared" si="115"/>
        <v>5.5428144378059048E-2</v>
      </c>
    </row>
    <row r="548" spans="1:19" x14ac:dyDescent="0.2">
      <c r="A548" s="11">
        <v>39847</v>
      </c>
      <c r="B548">
        <v>911</v>
      </c>
      <c r="C548" s="21" t="s">
        <v>78</v>
      </c>
      <c r="D548" s="4">
        <v>0.01</v>
      </c>
      <c r="E548" s="4">
        <v>1113</v>
      </c>
      <c r="F548" s="6">
        <f t="shared" si="116"/>
        <v>0.46736111111111112</v>
      </c>
      <c r="G548" s="4">
        <v>1121</v>
      </c>
      <c r="H548" s="1">
        <f t="shared" si="108"/>
        <v>0.47291666666666665</v>
      </c>
      <c r="I548" s="1">
        <f t="shared" si="104"/>
        <v>0.47638888888888886</v>
      </c>
      <c r="J548" t="str">
        <f t="shared" si="105"/>
        <v/>
      </c>
      <c r="K548">
        <f t="shared" si="109"/>
        <v>7.9999999999999716</v>
      </c>
      <c r="L548">
        <f t="shared" si="106"/>
        <v>1</v>
      </c>
      <c r="M548">
        <f t="shared" ca="1" si="107"/>
        <v>911</v>
      </c>
      <c r="N548">
        <f t="shared" ca="1" si="110"/>
        <v>134.99999999999991</v>
      </c>
      <c r="O548">
        <f t="shared" si="111"/>
        <v>2.5000000000000001E-2</v>
      </c>
      <c r="P548" s="7">
        <f t="shared" si="112"/>
        <v>5.4281443780592247E-3</v>
      </c>
      <c r="Q548">
        <f t="shared" si="113"/>
        <v>7.9999999999999724E-2</v>
      </c>
      <c r="R548">
        <f t="shared" si="114"/>
        <v>0.10499999999999973</v>
      </c>
      <c r="S548" s="7">
        <f t="shared" si="115"/>
        <v>8.5428144378058943E-2</v>
      </c>
    </row>
    <row r="549" spans="1:19" x14ac:dyDescent="0.2">
      <c r="A549" s="11">
        <v>39847</v>
      </c>
      <c r="B549">
        <v>1321</v>
      </c>
      <c r="C549" s="21"/>
      <c r="D549" s="4">
        <v>0.01</v>
      </c>
      <c r="E549" s="4">
        <v>1444</v>
      </c>
      <c r="F549" s="6">
        <f t="shared" si="116"/>
        <v>0.61388888888888882</v>
      </c>
      <c r="G549" s="4">
        <v>1457</v>
      </c>
      <c r="H549" s="1">
        <f t="shared" si="108"/>
        <v>0.62291666666666667</v>
      </c>
      <c r="I549" s="1">
        <f t="shared" si="104"/>
        <v>0.62638888888888888</v>
      </c>
      <c r="J549" t="str">
        <f t="shared" si="105"/>
        <v/>
      </c>
      <c r="K549">
        <f t="shared" si="109"/>
        <v>13.000000000000114</v>
      </c>
      <c r="L549">
        <f t="shared" si="106"/>
        <v>1</v>
      </c>
      <c r="M549">
        <f t="shared" ca="1" si="107"/>
        <v>1321</v>
      </c>
      <c r="N549">
        <f t="shared" ca="1" si="110"/>
        <v>100.99999999999996</v>
      </c>
      <c r="O549">
        <f t="shared" si="111"/>
        <v>2.5000000000000001E-2</v>
      </c>
      <c r="P549" s="7">
        <f t="shared" si="112"/>
        <v>5.4281443780592247E-3</v>
      </c>
      <c r="Q549">
        <f t="shared" si="113"/>
        <v>0.13000000000000114</v>
      </c>
      <c r="R549">
        <f t="shared" si="114"/>
        <v>0.15500000000000114</v>
      </c>
      <c r="S549" s="7">
        <f t="shared" si="115"/>
        <v>0.13542814437806036</v>
      </c>
    </row>
    <row r="550" spans="1:19" x14ac:dyDescent="0.2">
      <c r="A550" s="11">
        <v>39847</v>
      </c>
      <c r="B550">
        <v>1522</v>
      </c>
      <c r="C550" s="21"/>
      <c r="D550" s="4">
        <v>0.01</v>
      </c>
      <c r="E550" s="4">
        <v>1606</v>
      </c>
      <c r="F550" s="6">
        <f t="shared" si="116"/>
        <v>0.67083333333333339</v>
      </c>
      <c r="G550" s="4">
        <v>1621</v>
      </c>
      <c r="H550" s="1">
        <f t="shared" si="108"/>
        <v>0.68125000000000002</v>
      </c>
      <c r="I550" s="1">
        <f t="shared" si="104"/>
        <v>0.68472222222222223</v>
      </c>
      <c r="J550" t="str">
        <f t="shared" si="105"/>
        <v/>
      </c>
      <c r="K550">
        <f t="shared" si="109"/>
        <v>14.999999999999947</v>
      </c>
      <c r="L550">
        <f t="shared" si="106"/>
        <v>1</v>
      </c>
      <c r="M550">
        <f t="shared" ca="1" si="107"/>
        <v>1522</v>
      </c>
      <c r="N550">
        <f t="shared" ca="1" si="110"/>
        <v>63.999999999999929</v>
      </c>
      <c r="O550">
        <f t="shared" si="111"/>
        <v>2.5000000000000001E-2</v>
      </c>
      <c r="P550" s="7">
        <f t="shared" si="112"/>
        <v>5.4281443780592247E-3</v>
      </c>
      <c r="Q550">
        <f t="shared" si="113"/>
        <v>0.14999999999999947</v>
      </c>
      <c r="R550">
        <f t="shared" si="114"/>
        <v>0.17499999999999946</v>
      </c>
      <c r="S550" s="7">
        <f t="shared" si="115"/>
        <v>0.15542814437805869</v>
      </c>
    </row>
    <row r="551" spans="1:19" x14ac:dyDescent="0.2">
      <c r="A551" s="11">
        <v>39848</v>
      </c>
      <c r="B551">
        <v>800</v>
      </c>
      <c r="C551" s="21" t="s">
        <v>78</v>
      </c>
      <c r="D551" s="4">
        <v>0.01</v>
      </c>
      <c r="E551" s="4">
        <v>946</v>
      </c>
      <c r="F551" s="6">
        <f t="shared" si="116"/>
        <v>0.4069444444444445</v>
      </c>
      <c r="G551" s="4">
        <v>954</v>
      </c>
      <c r="H551" s="1">
        <f t="shared" si="108"/>
        <v>0.41250000000000003</v>
      </c>
      <c r="I551" s="1">
        <f t="shared" si="104"/>
        <v>0.41597222222222224</v>
      </c>
      <c r="J551" t="str">
        <f t="shared" si="105"/>
        <v/>
      </c>
      <c r="K551">
        <f t="shared" si="109"/>
        <v>7.9999999999999716</v>
      </c>
      <c r="L551">
        <f t="shared" si="106"/>
        <v>1</v>
      </c>
      <c r="M551">
        <f t="shared" ca="1" si="107"/>
        <v>800</v>
      </c>
      <c r="N551">
        <f t="shared" ca="1" si="110"/>
        <v>119.00000000000006</v>
      </c>
      <c r="O551">
        <f t="shared" si="111"/>
        <v>2.5000000000000001E-2</v>
      </c>
      <c r="P551" s="7">
        <f t="shared" si="112"/>
        <v>5.4281443780592247E-3</v>
      </c>
      <c r="Q551">
        <f t="shared" si="113"/>
        <v>7.9999999999999724E-2</v>
      </c>
      <c r="R551">
        <f t="shared" si="114"/>
        <v>0.10499999999999973</v>
      </c>
      <c r="S551" s="7">
        <f t="shared" si="115"/>
        <v>8.5428144378058943E-2</v>
      </c>
    </row>
    <row r="552" spans="1:19" x14ac:dyDescent="0.2">
      <c r="A552" s="11">
        <v>39849</v>
      </c>
      <c r="B552">
        <v>802</v>
      </c>
      <c r="C552" s="21" t="s">
        <v>78</v>
      </c>
      <c r="D552" s="4">
        <v>0.01</v>
      </c>
      <c r="E552" s="4">
        <v>936</v>
      </c>
      <c r="F552" s="6">
        <f t="shared" si="116"/>
        <v>0.39999999999999997</v>
      </c>
      <c r="G552" s="4">
        <v>955</v>
      </c>
      <c r="H552" s="1">
        <f t="shared" si="108"/>
        <v>0.41319444444444442</v>
      </c>
      <c r="I552" s="1">
        <f t="shared" si="104"/>
        <v>0.41666666666666663</v>
      </c>
      <c r="J552" t="str">
        <f t="shared" si="105"/>
        <v/>
      </c>
      <c r="K552">
        <f t="shared" si="109"/>
        <v>19.000000000000014</v>
      </c>
      <c r="L552">
        <f t="shared" si="106"/>
        <v>1</v>
      </c>
      <c r="M552">
        <f t="shared" ca="1" si="107"/>
        <v>802</v>
      </c>
      <c r="N552">
        <f t="shared" ca="1" si="110"/>
        <v>117.99999999999999</v>
      </c>
      <c r="O552">
        <f t="shared" si="111"/>
        <v>2.5000000000000001E-2</v>
      </c>
      <c r="P552" s="7">
        <f t="shared" si="112"/>
        <v>5.4281443780592247E-3</v>
      </c>
      <c r="Q552">
        <f t="shared" si="113"/>
        <v>0.19000000000000014</v>
      </c>
      <c r="R552">
        <f t="shared" si="114"/>
        <v>0.21500000000000014</v>
      </c>
      <c r="S552" s="7">
        <f t="shared" si="115"/>
        <v>0.19542814437805936</v>
      </c>
    </row>
    <row r="553" spans="1:19" x14ac:dyDescent="0.2">
      <c r="A553" s="11">
        <v>39849</v>
      </c>
      <c r="B553">
        <v>1334</v>
      </c>
      <c r="C553" s="21"/>
      <c r="D553" s="4">
        <v>0.01</v>
      </c>
      <c r="E553" s="4">
        <v>1451</v>
      </c>
      <c r="F553" s="6">
        <f t="shared" si="116"/>
        <v>0.61875000000000002</v>
      </c>
      <c r="G553" s="4">
        <v>1454</v>
      </c>
      <c r="H553" s="1">
        <f t="shared" si="108"/>
        <v>0.62083333333333335</v>
      </c>
      <c r="I553" s="1">
        <f t="shared" si="104"/>
        <v>0.62430555555555556</v>
      </c>
      <c r="J553" t="str">
        <f t="shared" si="105"/>
        <v/>
      </c>
      <c r="K553">
        <f t="shared" si="109"/>
        <v>2.9999999999999893</v>
      </c>
      <c r="L553">
        <f t="shared" si="106"/>
        <v>1</v>
      </c>
      <c r="M553">
        <f t="shared" ca="1" si="107"/>
        <v>1334</v>
      </c>
      <c r="N553">
        <f t="shared" ca="1" si="110"/>
        <v>85.000000000000014</v>
      </c>
      <c r="O553">
        <f t="shared" si="111"/>
        <v>2.5000000000000001E-2</v>
      </c>
      <c r="P553" s="7">
        <f t="shared" si="112"/>
        <v>5.4281443780592247E-3</v>
      </c>
      <c r="Q553">
        <f t="shared" si="113"/>
        <v>2.9999999999999895E-2</v>
      </c>
      <c r="R553">
        <f t="shared" si="114"/>
        <v>5.4999999999999896E-2</v>
      </c>
      <c r="S553" s="7">
        <f t="shared" si="115"/>
        <v>3.542814437805912E-2</v>
      </c>
    </row>
    <row r="554" spans="1:19" x14ac:dyDescent="0.2">
      <c r="A554" s="11">
        <v>39849</v>
      </c>
      <c r="B554">
        <v>1548</v>
      </c>
      <c r="C554" s="21"/>
      <c r="D554" s="4">
        <v>0.01</v>
      </c>
      <c r="E554" s="4">
        <v>1615</v>
      </c>
      <c r="F554" s="6">
        <f t="shared" si="116"/>
        <v>0.67708333333333337</v>
      </c>
      <c r="G554" s="4">
        <v>1620</v>
      </c>
      <c r="H554" s="1">
        <f t="shared" si="108"/>
        <v>0.68055555555555547</v>
      </c>
      <c r="I554" s="1">
        <f t="shared" si="104"/>
        <v>0.68402777777777768</v>
      </c>
      <c r="J554" t="str">
        <f t="shared" si="105"/>
        <v/>
      </c>
      <c r="K554">
        <f t="shared" si="109"/>
        <v>4.9999999999998224</v>
      </c>
      <c r="L554">
        <f t="shared" si="106"/>
        <v>1</v>
      </c>
      <c r="M554">
        <f t="shared" ca="1" si="107"/>
        <v>1548</v>
      </c>
      <c r="N554">
        <f t="shared" ca="1" si="110"/>
        <v>36.999999999999872</v>
      </c>
      <c r="O554">
        <f t="shared" si="111"/>
        <v>2.5000000000000001E-2</v>
      </c>
      <c r="P554" s="7">
        <f t="shared" si="112"/>
        <v>5.4281443780592247E-3</v>
      </c>
      <c r="Q554">
        <f t="shared" si="113"/>
        <v>4.9999999999998226E-2</v>
      </c>
      <c r="R554">
        <f t="shared" si="114"/>
        <v>7.4999999999998235E-2</v>
      </c>
      <c r="S554" s="7">
        <f t="shared" si="115"/>
        <v>5.5428144378057452E-2</v>
      </c>
    </row>
    <row r="555" spans="1:19" x14ac:dyDescent="0.2">
      <c r="A555" s="11">
        <v>39850</v>
      </c>
      <c r="B555">
        <v>1253</v>
      </c>
      <c r="C555" s="21" t="s">
        <v>44</v>
      </c>
      <c r="D555" s="4">
        <v>0.01</v>
      </c>
      <c r="E555" s="4">
        <v>1342</v>
      </c>
      <c r="F555" s="6">
        <f t="shared" si="116"/>
        <v>0.5708333333333333</v>
      </c>
      <c r="G555" s="4">
        <v>1345</v>
      </c>
      <c r="H555" s="1">
        <f t="shared" si="108"/>
        <v>0.57291666666666663</v>
      </c>
      <c r="I555" s="1" t="str">
        <f t="shared" si="104"/>
        <v/>
      </c>
      <c r="J555">
        <f t="shared" si="105"/>
        <v>15.000000000000107</v>
      </c>
      <c r="K555">
        <f t="shared" si="109"/>
        <v>2.9999999999999893</v>
      </c>
      <c r="L555">
        <f t="shared" si="106"/>
        <v>1</v>
      </c>
      <c r="M555">
        <f t="shared" ca="1" si="107"/>
        <v>1253</v>
      </c>
      <c r="N555" t="str">
        <f t="shared" si="110"/>
        <v/>
      </c>
      <c r="O555">
        <f t="shared" si="111"/>
        <v>750.07500000000539</v>
      </c>
      <c r="P555" s="7">
        <f t="shared" si="112"/>
        <v>162.84591248247335</v>
      </c>
      <c r="Q555">
        <f t="shared" si="113"/>
        <v>2.9999999999999895E-2</v>
      </c>
      <c r="R555">
        <f t="shared" si="114"/>
        <v>750.10500000000536</v>
      </c>
      <c r="S555" s="7">
        <f t="shared" si="115"/>
        <v>162.87591248247335</v>
      </c>
    </row>
    <row r="556" spans="1:19" x14ac:dyDescent="0.2">
      <c r="A556"/>
      <c r="B556"/>
      <c r="C556" s="21"/>
      <c r="D556" s="4">
        <v>100</v>
      </c>
      <c r="E556" s="4">
        <v>1400</v>
      </c>
      <c r="F556" s="6">
        <f t="shared" si="116"/>
        <v>0.58333333333333337</v>
      </c>
      <c r="G556" s="4">
        <v>1530</v>
      </c>
      <c r="H556" s="1">
        <f t="shared" si="108"/>
        <v>0.64583333333333337</v>
      </c>
      <c r="I556" s="1">
        <f t="shared" si="104"/>
        <v>0.64930555555555558</v>
      </c>
      <c r="J556" t="str">
        <f t="shared" si="105"/>
        <v/>
      </c>
      <c r="K556">
        <f t="shared" si="109"/>
        <v>90</v>
      </c>
      <c r="L556">
        <f t="shared" si="106"/>
        <v>2</v>
      </c>
      <c r="M556">
        <f t="shared" ca="1" si="107"/>
        <v>1253</v>
      </c>
      <c r="N556">
        <f t="shared" ca="1" si="110"/>
        <v>162.00000000000006</v>
      </c>
      <c r="O556">
        <f t="shared" si="111"/>
        <v>250</v>
      </c>
      <c r="P556" s="7">
        <f t="shared" si="112"/>
        <v>27.143420404993254</v>
      </c>
      <c r="Q556">
        <f t="shared" si="113"/>
        <v>9000</v>
      </c>
      <c r="R556">
        <f t="shared" si="114"/>
        <v>9250</v>
      </c>
      <c r="S556" s="7">
        <f t="shared" si="115"/>
        <v>9027.1434204049929</v>
      </c>
    </row>
    <row r="557" spans="1:19" x14ac:dyDescent="0.2">
      <c r="A557" s="11">
        <v>39853</v>
      </c>
      <c r="B557">
        <v>905</v>
      </c>
      <c r="C557" s="21" t="s">
        <v>78</v>
      </c>
      <c r="D557" s="4">
        <v>0.01</v>
      </c>
      <c r="E557" s="4">
        <v>1027</v>
      </c>
      <c r="F557" s="6">
        <f t="shared" si="116"/>
        <v>0.43541666666666662</v>
      </c>
      <c r="G557" s="4">
        <v>1046</v>
      </c>
      <c r="H557" s="1">
        <f t="shared" si="108"/>
        <v>0.44861111111111113</v>
      </c>
      <c r="I557" s="1" t="str">
        <f t="shared" si="104"/>
        <v/>
      </c>
      <c r="J557">
        <f t="shared" si="105"/>
        <v>7.9999999999999716</v>
      </c>
      <c r="K557">
        <f t="shared" si="109"/>
        <v>19.000000000000092</v>
      </c>
      <c r="L557">
        <f t="shared" si="106"/>
        <v>1</v>
      </c>
      <c r="M557">
        <f t="shared" ca="1" si="107"/>
        <v>905</v>
      </c>
      <c r="N557" t="str">
        <f t="shared" si="110"/>
        <v/>
      </c>
      <c r="O557">
        <f t="shared" si="111"/>
        <v>0.43999999999999845</v>
      </c>
      <c r="P557" s="7">
        <f t="shared" si="112"/>
        <v>0.31270424881382258</v>
      </c>
      <c r="Q557">
        <f t="shared" si="113"/>
        <v>0.19000000000000092</v>
      </c>
      <c r="R557">
        <f t="shared" si="114"/>
        <v>0.62999999999999934</v>
      </c>
      <c r="S557" s="7">
        <f t="shared" si="115"/>
        <v>0.50270424881382347</v>
      </c>
    </row>
    <row r="558" spans="1:19" x14ac:dyDescent="0.2">
      <c r="A558" s="11"/>
      <c r="B558"/>
      <c r="C558" s="21"/>
      <c r="D558" s="4">
        <v>0.1</v>
      </c>
      <c r="E558" s="4">
        <v>1054</v>
      </c>
      <c r="F558" s="6">
        <f t="shared" si="116"/>
        <v>0.45416666666666666</v>
      </c>
      <c r="G558" s="4">
        <v>1058</v>
      </c>
      <c r="H558" s="1">
        <f t="shared" si="108"/>
        <v>0.45694444444444443</v>
      </c>
      <c r="I558" s="1" t="str">
        <f t="shared" si="104"/>
        <v/>
      </c>
      <c r="J558">
        <f t="shared" si="105"/>
        <v>5.9999999999999787</v>
      </c>
      <c r="K558">
        <f t="shared" si="109"/>
        <v>3.9999999999999858</v>
      </c>
      <c r="L558">
        <f t="shared" si="106"/>
        <v>2</v>
      </c>
      <c r="M558">
        <f t="shared" ca="1" si="107"/>
        <v>905</v>
      </c>
      <c r="N558" t="str">
        <f t="shared" si="110"/>
        <v/>
      </c>
      <c r="O558">
        <f t="shared" si="111"/>
        <v>0.35999999999999877</v>
      </c>
      <c r="P558" s="7">
        <f t="shared" si="112"/>
        <v>0.29824818084680305</v>
      </c>
      <c r="Q558">
        <f t="shared" si="113"/>
        <v>0.39999999999999858</v>
      </c>
      <c r="R558">
        <f t="shared" si="114"/>
        <v>0.75999999999999734</v>
      </c>
      <c r="S558" s="7">
        <f t="shared" si="115"/>
        <v>0.69824818084680162</v>
      </c>
    </row>
    <row r="559" spans="1:19" x14ac:dyDescent="0.2">
      <c r="A559" s="11"/>
      <c r="B559"/>
      <c r="C559" s="21"/>
      <c r="D559" s="4">
        <v>0.02</v>
      </c>
      <c r="E559" s="4">
        <v>1104</v>
      </c>
      <c r="F559" s="6">
        <f t="shared" si="116"/>
        <v>0.46111111111111108</v>
      </c>
      <c r="G559" s="4">
        <v>1115</v>
      </c>
      <c r="H559" s="1">
        <f t="shared" si="108"/>
        <v>0.46875</v>
      </c>
      <c r="I559" s="1">
        <f t="shared" si="104"/>
        <v>0.47222222222222221</v>
      </c>
      <c r="J559" t="str">
        <f t="shared" si="105"/>
        <v/>
      </c>
      <c r="K559">
        <f t="shared" si="109"/>
        <v>11.000000000000041</v>
      </c>
      <c r="L559">
        <f t="shared" si="106"/>
        <v>3</v>
      </c>
      <c r="M559">
        <f t="shared" ca="1" si="107"/>
        <v>905</v>
      </c>
      <c r="N559">
        <f t="shared" ca="1" si="110"/>
        <v>134.99999999999991</v>
      </c>
      <c r="O559">
        <f t="shared" si="111"/>
        <v>0.05</v>
      </c>
      <c r="P559" s="7">
        <f t="shared" si="112"/>
        <v>1.0096958881694557E-2</v>
      </c>
      <c r="Q559">
        <f t="shared" si="113"/>
        <v>0.22000000000000083</v>
      </c>
      <c r="R559">
        <f t="shared" si="114"/>
        <v>0.27000000000000085</v>
      </c>
      <c r="S559" s="7">
        <f t="shared" si="115"/>
        <v>0.2300969588816954</v>
      </c>
    </row>
    <row r="560" spans="1:19" x14ac:dyDescent="0.2">
      <c r="A560" s="11">
        <v>39854</v>
      </c>
      <c r="B560">
        <v>910</v>
      </c>
      <c r="C560" s="21" t="s">
        <v>78</v>
      </c>
      <c r="D560" s="4">
        <v>0.01</v>
      </c>
      <c r="E560" s="4">
        <v>1010</v>
      </c>
      <c r="F560" s="6">
        <f t="shared" si="116"/>
        <v>0.4236111111111111</v>
      </c>
      <c r="G560" s="4">
        <v>1024</v>
      </c>
      <c r="H560" s="1">
        <f t="shared" si="108"/>
        <v>0.43333333333333335</v>
      </c>
      <c r="I560" s="1" t="str">
        <f t="shared" si="104"/>
        <v/>
      </c>
      <c r="J560">
        <f t="shared" si="105"/>
        <v>9.9999999999999645</v>
      </c>
      <c r="K560">
        <f t="shared" si="109"/>
        <v>14.00000000000003</v>
      </c>
      <c r="L560">
        <f t="shared" si="106"/>
        <v>1</v>
      </c>
      <c r="M560">
        <f t="shared" ca="1" si="107"/>
        <v>910</v>
      </c>
      <c r="N560" t="str">
        <f t="shared" si="110"/>
        <v/>
      </c>
      <c r="O560">
        <f t="shared" si="111"/>
        <v>0.54999999999999805</v>
      </c>
      <c r="P560" s="7">
        <f t="shared" si="112"/>
        <v>0.39088031101727821</v>
      </c>
      <c r="Q560">
        <f t="shared" si="113"/>
        <v>0.14000000000000032</v>
      </c>
      <c r="R560">
        <f t="shared" si="114"/>
        <v>0.68999999999999839</v>
      </c>
      <c r="S560" s="7">
        <f t="shared" si="115"/>
        <v>0.53088031101727851</v>
      </c>
    </row>
    <row r="561" spans="1:19" x14ac:dyDescent="0.2">
      <c r="A561" s="11"/>
      <c r="B561"/>
      <c r="C561" s="21"/>
      <c r="D561" s="4">
        <v>0.1</v>
      </c>
      <c r="E561" s="4">
        <v>1034</v>
      </c>
      <c r="F561" s="6">
        <f t="shared" si="116"/>
        <v>0.44027777777777777</v>
      </c>
      <c r="G561" s="4">
        <v>1046</v>
      </c>
      <c r="H561" s="1">
        <f t="shared" si="108"/>
        <v>0.44861111111111113</v>
      </c>
      <c r="I561" s="1" t="str">
        <f t="shared" si="104"/>
        <v/>
      </c>
      <c r="J561">
        <f t="shared" si="105"/>
        <v>5.9999999999999787</v>
      </c>
      <c r="K561">
        <f t="shared" si="109"/>
        <v>12.000000000000037</v>
      </c>
      <c r="L561">
        <f t="shared" si="106"/>
        <v>2</v>
      </c>
      <c r="M561">
        <f t="shared" ca="1" si="107"/>
        <v>910</v>
      </c>
      <c r="N561" t="str">
        <f t="shared" si="110"/>
        <v/>
      </c>
      <c r="O561">
        <f t="shared" si="111"/>
        <v>3.2999999999999887</v>
      </c>
      <c r="P561" s="7">
        <f t="shared" si="112"/>
        <v>2.3451993687914396</v>
      </c>
      <c r="Q561">
        <f t="shared" si="113"/>
        <v>1.2000000000000037</v>
      </c>
      <c r="R561">
        <f t="shared" si="114"/>
        <v>4.4999999999999929</v>
      </c>
      <c r="S561" s="7">
        <f t="shared" si="115"/>
        <v>3.5451993687914434</v>
      </c>
    </row>
    <row r="562" spans="1:19" x14ac:dyDescent="0.2">
      <c r="A562" s="11"/>
      <c r="B562"/>
      <c r="C562" s="21"/>
      <c r="D562" s="4">
        <v>1</v>
      </c>
      <c r="E562" s="4">
        <v>1052</v>
      </c>
      <c r="F562" s="6">
        <f t="shared" si="116"/>
        <v>0.45277777777777778</v>
      </c>
      <c r="G562" s="4">
        <v>1057</v>
      </c>
      <c r="H562" s="1">
        <f t="shared" si="108"/>
        <v>0.45624999999999999</v>
      </c>
      <c r="I562" s="1" t="str">
        <f t="shared" si="104"/>
        <v/>
      </c>
      <c r="J562">
        <f t="shared" si="105"/>
        <v>12.000000000000037</v>
      </c>
      <c r="K562">
        <f t="shared" si="109"/>
        <v>4.9999999999999822</v>
      </c>
      <c r="L562">
        <f t="shared" si="106"/>
        <v>3</v>
      </c>
      <c r="M562">
        <f t="shared" ca="1" si="107"/>
        <v>910</v>
      </c>
      <c r="N562" t="str">
        <f t="shared" si="110"/>
        <v/>
      </c>
      <c r="O562">
        <f t="shared" si="111"/>
        <v>6.4200000000000204</v>
      </c>
      <c r="P562" s="7">
        <f t="shared" si="112"/>
        <v>4.1966771208652549</v>
      </c>
      <c r="Q562">
        <f t="shared" si="113"/>
        <v>4.9999999999999822</v>
      </c>
      <c r="R562">
        <f t="shared" si="114"/>
        <v>11.420000000000002</v>
      </c>
      <c r="S562" s="7">
        <f t="shared" si="115"/>
        <v>9.1966771208652371</v>
      </c>
    </row>
    <row r="563" spans="1:19" x14ac:dyDescent="0.2">
      <c r="A563" s="11"/>
      <c r="B563"/>
      <c r="C563" s="21"/>
      <c r="D563" s="4">
        <v>7.0000000000000007E-2</v>
      </c>
      <c r="E563" s="4">
        <v>1109</v>
      </c>
      <c r="F563" s="6">
        <f t="shared" si="116"/>
        <v>0.46458333333333335</v>
      </c>
      <c r="G563" s="4">
        <v>1115</v>
      </c>
      <c r="H563" s="1">
        <f t="shared" si="108"/>
        <v>0.46875</v>
      </c>
      <c r="I563" s="1">
        <f t="shared" si="104"/>
        <v>0.47222222222222221</v>
      </c>
      <c r="J563" t="str">
        <f t="shared" si="105"/>
        <v/>
      </c>
      <c r="K563">
        <f t="shared" si="109"/>
        <v>5.9999999999999787</v>
      </c>
      <c r="L563">
        <f t="shared" si="106"/>
        <v>4</v>
      </c>
      <c r="M563">
        <f t="shared" ca="1" si="107"/>
        <v>910</v>
      </c>
      <c r="N563">
        <f t="shared" ca="1" si="110"/>
        <v>130.00000000000003</v>
      </c>
      <c r="O563">
        <f t="shared" si="111"/>
        <v>0.17500000000000002</v>
      </c>
      <c r="P563" s="7">
        <f t="shared" si="112"/>
        <v>3.1372129064869518E-2</v>
      </c>
      <c r="Q563">
        <f t="shared" si="113"/>
        <v>0.41999999999999854</v>
      </c>
      <c r="R563">
        <f t="shared" si="114"/>
        <v>0.59499999999999853</v>
      </c>
      <c r="S563" s="7">
        <f t="shared" si="115"/>
        <v>0.45137212906486807</v>
      </c>
    </row>
    <row r="564" spans="1:19" x14ac:dyDescent="0.2">
      <c r="A564" s="11">
        <v>39854</v>
      </c>
      <c r="B564">
        <v>1333</v>
      </c>
      <c r="C564" s="21"/>
      <c r="D564" s="4">
        <v>8.0000000000000002E-3</v>
      </c>
      <c r="E564" s="4">
        <v>1422</v>
      </c>
      <c r="F564" s="6">
        <f t="shared" si="116"/>
        <v>0.59861111111111109</v>
      </c>
      <c r="G564" s="4">
        <v>1432</v>
      </c>
      <c r="H564" s="1">
        <f t="shared" si="108"/>
        <v>0.60555555555555551</v>
      </c>
      <c r="I564" s="1" t="str">
        <f t="shared" si="104"/>
        <v/>
      </c>
      <c r="J564">
        <f t="shared" si="105"/>
        <v>9.0000000000001279</v>
      </c>
      <c r="K564">
        <f t="shared" si="109"/>
        <v>9.9999999999999645</v>
      </c>
      <c r="L564">
        <f t="shared" si="106"/>
        <v>1</v>
      </c>
      <c r="M564">
        <f t="shared" ca="1" si="107"/>
        <v>1333</v>
      </c>
      <c r="N564" t="str">
        <f t="shared" si="110"/>
        <v/>
      </c>
      <c r="O564">
        <f t="shared" si="111"/>
        <v>0.48600000000000698</v>
      </c>
      <c r="P564" s="7">
        <f t="shared" si="112"/>
        <v>0.32784111668122567</v>
      </c>
      <c r="Q564">
        <f t="shared" si="113"/>
        <v>7.9999999999999724E-2</v>
      </c>
      <c r="R564">
        <f t="shared" si="114"/>
        <v>0.56600000000000672</v>
      </c>
      <c r="S564" s="7">
        <f t="shared" si="115"/>
        <v>0.40784111668122541</v>
      </c>
    </row>
    <row r="565" spans="1:19" x14ac:dyDescent="0.2">
      <c r="A565" s="11"/>
      <c r="B565"/>
      <c r="C565" s="21"/>
      <c r="D565" s="4">
        <v>0.1</v>
      </c>
      <c r="E565" s="4">
        <v>1441</v>
      </c>
      <c r="F565" s="6">
        <f t="shared" si="116"/>
        <v>0.6118055555555556</v>
      </c>
      <c r="G565" s="4">
        <v>1450</v>
      </c>
      <c r="H565" s="1">
        <f t="shared" si="108"/>
        <v>0.61805555555555558</v>
      </c>
      <c r="I565" s="1">
        <f t="shared" si="104"/>
        <v>0.62152777777777779</v>
      </c>
      <c r="J565" t="str">
        <f t="shared" si="105"/>
        <v/>
      </c>
      <c r="K565">
        <f t="shared" si="109"/>
        <v>8.999999999999968</v>
      </c>
      <c r="L565">
        <f t="shared" si="106"/>
        <v>2</v>
      </c>
      <c r="M565">
        <f t="shared" ca="1" si="107"/>
        <v>1333</v>
      </c>
      <c r="N565">
        <f t="shared" ca="1" si="110"/>
        <v>82.000000000000028</v>
      </c>
      <c r="O565">
        <f t="shared" si="111"/>
        <v>0.25</v>
      </c>
      <c r="P565" s="7">
        <f t="shared" si="112"/>
        <v>4.342905372259271E-2</v>
      </c>
      <c r="Q565">
        <f t="shared" si="113"/>
        <v>0.8999999999999968</v>
      </c>
      <c r="R565">
        <f t="shared" si="114"/>
        <v>1.1499999999999968</v>
      </c>
      <c r="S565" s="7">
        <f t="shared" si="115"/>
        <v>0.94342905372258956</v>
      </c>
    </row>
    <row r="566" spans="1:19" x14ac:dyDescent="0.2">
      <c r="A566" s="11">
        <v>39854</v>
      </c>
      <c r="B566">
        <v>1533</v>
      </c>
      <c r="C566" s="21"/>
      <c r="D566" s="4">
        <v>8.0000000000000002E-3</v>
      </c>
      <c r="E566" s="4">
        <v>1601</v>
      </c>
      <c r="F566" s="6">
        <f t="shared" si="116"/>
        <v>0.66736111111111107</v>
      </c>
      <c r="G566" s="4">
        <v>1609</v>
      </c>
      <c r="H566" s="1">
        <f t="shared" si="108"/>
        <v>0.67291666666666661</v>
      </c>
      <c r="I566" s="1" t="str">
        <f t="shared" si="104"/>
        <v/>
      </c>
      <c r="J566">
        <f t="shared" si="105"/>
        <v>9.0000000000001279</v>
      </c>
      <c r="K566">
        <f t="shared" si="109"/>
        <v>7.9999999999999716</v>
      </c>
      <c r="L566">
        <f t="shared" si="106"/>
        <v>1</v>
      </c>
      <c r="M566">
        <f t="shared" ca="1" si="107"/>
        <v>1533</v>
      </c>
      <c r="N566" t="str">
        <f t="shared" si="110"/>
        <v/>
      </c>
      <c r="O566">
        <f t="shared" si="111"/>
        <v>0.48600000000000698</v>
      </c>
      <c r="P566" s="7">
        <f t="shared" si="112"/>
        <v>0.32784111668122567</v>
      </c>
      <c r="Q566">
        <f t="shared" si="113"/>
        <v>6.3999999999999779E-2</v>
      </c>
      <c r="R566">
        <f t="shared" si="114"/>
        <v>0.55000000000000671</v>
      </c>
      <c r="S566" s="7">
        <f t="shared" si="115"/>
        <v>0.39184111668122545</v>
      </c>
    </row>
    <row r="567" spans="1:19" x14ac:dyDescent="0.2">
      <c r="A567" s="11"/>
      <c r="B567"/>
      <c r="C567" s="21"/>
      <c r="D567" s="4">
        <v>0.1</v>
      </c>
      <c r="E567" s="4">
        <v>1618</v>
      </c>
      <c r="F567" s="6">
        <f t="shared" si="116"/>
        <v>0.6791666666666667</v>
      </c>
      <c r="G567" s="4">
        <v>1624</v>
      </c>
      <c r="H567" s="1">
        <f t="shared" si="108"/>
        <v>0.68333333333333324</v>
      </c>
      <c r="I567" s="1">
        <f t="shared" si="104"/>
        <v>0.68680555555555545</v>
      </c>
      <c r="J567" t="str">
        <f t="shared" si="105"/>
        <v/>
      </c>
      <c r="K567">
        <f t="shared" si="109"/>
        <v>5.9999999999998188</v>
      </c>
      <c r="L567">
        <f t="shared" si="106"/>
        <v>2</v>
      </c>
      <c r="M567">
        <f t="shared" ca="1" si="107"/>
        <v>1533</v>
      </c>
      <c r="N567">
        <f t="shared" ca="1" si="110"/>
        <v>55.999999999999801</v>
      </c>
      <c r="O567">
        <f t="shared" si="111"/>
        <v>0.25</v>
      </c>
      <c r="P567" s="7">
        <f t="shared" si="112"/>
        <v>4.342905372259271E-2</v>
      </c>
      <c r="Q567">
        <f t="shared" si="113"/>
        <v>0.59999999999998188</v>
      </c>
      <c r="R567">
        <f t="shared" si="114"/>
        <v>0.84999999999998188</v>
      </c>
      <c r="S567" s="7">
        <f t="shared" si="115"/>
        <v>0.64342905372257464</v>
      </c>
    </row>
    <row r="568" spans="1:19" x14ac:dyDescent="0.2">
      <c r="A568" s="11">
        <v>39855</v>
      </c>
      <c r="B568">
        <v>829</v>
      </c>
      <c r="C568" s="21" t="s">
        <v>78</v>
      </c>
      <c r="D568" s="4">
        <v>0.01</v>
      </c>
      <c r="E568" s="4">
        <v>948</v>
      </c>
      <c r="F568" s="6">
        <f t="shared" si="116"/>
        <v>0.40833333333333338</v>
      </c>
      <c r="G568" s="4">
        <v>955</v>
      </c>
      <c r="H568" s="1">
        <f t="shared" si="108"/>
        <v>0.41319444444444442</v>
      </c>
      <c r="I568" s="1">
        <f t="shared" si="104"/>
        <v>0.41666666666666663</v>
      </c>
      <c r="J568" t="str">
        <f t="shared" si="105"/>
        <v/>
      </c>
      <c r="K568">
        <f t="shared" si="109"/>
        <v>6.9999999999998952</v>
      </c>
      <c r="L568">
        <f t="shared" si="106"/>
        <v>1</v>
      </c>
      <c r="M568">
        <f t="shared" ca="1" si="107"/>
        <v>829</v>
      </c>
      <c r="N568">
        <f t="shared" ca="1" si="110"/>
        <v>91</v>
      </c>
      <c r="O568">
        <f t="shared" si="111"/>
        <v>2.5000000000000001E-2</v>
      </c>
      <c r="P568" s="7">
        <f t="shared" si="112"/>
        <v>5.4281443780592247E-3</v>
      </c>
      <c r="Q568">
        <f t="shared" si="113"/>
        <v>6.9999999999998952E-2</v>
      </c>
      <c r="R568">
        <f t="shared" si="114"/>
        <v>9.4999999999998946E-2</v>
      </c>
      <c r="S568" s="7">
        <f t="shared" si="115"/>
        <v>7.5428144378058171E-2</v>
      </c>
    </row>
    <row r="569" spans="1:19" x14ac:dyDescent="0.2">
      <c r="A569" s="11">
        <v>39855</v>
      </c>
      <c r="B569">
        <v>1430</v>
      </c>
      <c r="C569" s="21"/>
      <c r="D569" s="4">
        <v>0.1</v>
      </c>
      <c r="E569" s="4">
        <v>1455</v>
      </c>
      <c r="F569" s="6">
        <f t="shared" si="116"/>
        <v>0.62152777777777779</v>
      </c>
      <c r="G569" s="4">
        <v>1553</v>
      </c>
      <c r="H569" s="1">
        <f t="shared" si="108"/>
        <v>0.66180555555555554</v>
      </c>
      <c r="I569" s="1">
        <f t="shared" si="104"/>
        <v>0.66527777777777775</v>
      </c>
      <c r="J569" t="str">
        <f t="shared" si="105"/>
        <v/>
      </c>
      <c r="K569">
        <f t="shared" si="109"/>
        <v>57.999999999999957</v>
      </c>
      <c r="L569">
        <f t="shared" si="106"/>
        <v>1</v>
      </c>
      <c r="M569">
        <f t="shared" ca="1" si="107"/>
        <v>1430</v>
      </c>
      <c r="N569">
        <f t="shared" ca="1" si="110"/>
        <v>88</v>
      </c>
      <c r="O569">
        <f t="shared" si="111"/>
        <v>0.25</v>
      </c>
      <c r="P569" s="7">
        <f t="shared" si="112"/>
        <v>4.342905372259271E-2</v>
      </c>
      <c r="Q569">
        <f t="shared" si="113"/>
        <v>5.7999999999999963</v>
      </c>
      <c r="R569">
        <f t="shared" si="114"/>
        <v>6.0499999999999963</v>
      </c>
      <c r="S569" s="7">
        <f t="shared" si="115"/>
        <v>5.8434290537225886</v>
      </c>
    </row>
    <row r="570" spans="1:19" x14ac:dyDescent="0.2">
      <c r="A570" s="11">
        <v>39856</v>
      </c>
      <c r="B570">
        <v>819</v>
      </c>
      <c r="C570" s="21" t="s">
        <v>78</v>
      </c>
      <c r="D570" s="4">
        <v>8.0000000000000002E-3</v>
      </c>
      <c r="E570" s="4">
        <v>932</v>
      </c>
      <c r="F570" s="6">
        <f t="shared" si="116"/>
        <v>0.3972222222222222</v>
      </c>
      <c r="G570" s="4">
        <v>947</v>
      </c>
      <c r="H570" s="1">
        <f t="shared" si="108"/>
        <v>0.40763888888888888</v>
      </c>
      <c r="I570" s="1" t="str">
        <f t="shared" si="104"/>
        <v/>
      </c>
      <c r="J570">
        <f t="shared" si="105"/>
        <v>7.9999999999999716</v>
      </c>
      <c r="K570">
        <f t="shared" si="109"/>
        <v>15.000000000000027</v>
      </c>
      <c r="L570">
        <f t="shared" si="106"/>
        <v>1</v>
      </c>
      <c r="M570">
        <f t="shared" ca="1" si="107"/>
        <v>819</v>
      </c>
      <c r="N570" t="str">
        <f t="shared" si="110"/>
        <v/>
      </c>
      <c r="O570">
        <f t="shared" si="111"/>
        <v>0.4319999999999985</v>
      </c>
      <c r="P570" s="7">
        <f t="shared" si="112"/>
        <v>0.29141432593886207</v>
      </c>
      <c r="Q570">
        <f t="shared" si="113"/>
        <v>0.12000000000000022</v>
      </c>
      <c r="R570">
        <f t="shared" si="114"/>
        <v>0.55199999999999871</v>
      </c>
      <c r="S570" s="7">
        <f t="shared" si="115"/>
        <v>0.41141432593886229</v>
      </c>
    </row>
    <row r="571" spans="1:19" x14ac:dyDescent="0.2">
      <c r="A571" s="11"/>
      <c r="B571"/>
      <c r="C571" s="21"/>
      <c r="D571" s="4">
        <v>0.1</v>
      </c>
      <c r="E571" s="4">
        <v>955</v>
      </c>
      <c r="F571" s="6">
        <f t="shared" si="116"/>
        <v>0.41319444444444442</v>
      </c>
      <c r="G571" s="4">
        <v>1023</v>
      </c>
      <c r="H571" s="1">
        <f t="shared" si="108"/>
        <v>0.43263888888888885</v>
      </c>
      <c r="I571" s="1">
        <f t="shared" si="104"/>
        <v>0.43611111111111106</v>
      </c>
      <c r="J571" t="str">
        <f t="shared" si="105"/>
        <v/>
      </c>
      <c r="K571">
        <f t="shared" si="109"/>
        <v>27.999999999999979</v>
      </c>
      <c r="L571">
        <f t="shared" si="106"/>
        <v>2</v>
      </c>
      <c r="M571">
        <f t="shared" ca="1" si="107"/>
        <v>819</v>
      </c>
      <c r="N571">
        <f t="shared" ca="1" si="110"/>
        <v>128.99999999999994</v>
      </c>
      <c r="O571">
        <f t="shared" si="111"/>
        <v>0.25</v>
      </c>
      <c r="P571" s="7">
        <f t="shared" si="112"/>
        <v>4.342905372259271E-2</v>
      </c>
      <c r="Q571">
        <f t="shared" si="113"/>
        <v>2.799999999999998</v>
      </c>
      <c r="R571">
        <f t="shared" si="114"/>
        <v>3.049999999999998</v>
      </c>
      <c r="S571" s="7">
        <f t="shared" si="115"/>
        <v>2.8434290537225908</v>
      </c>
    </row>
    <row r="572" spans="1:19" x14ac:dyDescent="0.2">
      <c r="A572" s="11">
        <v>39856</v>
      </c>
      <c r="B572">
        <v>1339</v>
      </c>
      <c r="C572" s="21"/>
      <c r="D572" s="4">
        <v>0.01</v>
      </c>
      <c r="E572" s="4">
        <v>1431</v>
      </c>
      <c r="F572" s="6">
        <f t="shared" si="116"/>
        <v>0.60486111111111118</v>
      </c>
      <c r="G572" s="4">
        <v>1446</v>
      </c>
      <c r="H572" s="1">
        <f t="shared" si="108"/>
        <v>0.61527777777777781</v>
      </c>
      <c r="I572" s="1">
        <f t="shared" si="104"/>
        <v>0.61875000000000002</v>
      </c>
      <c r="J572" t="str">
        <f t="shared" si="105"/>
        <v/>
      </c>
      <c r="K572">
        <f t="shared" si="109"/>
        <v>14.999999999999947</v>
      </c>
      <c r="L572">
        <f t="shared" si="106"/>
        <v>1</v>
      </c>
      <c r="M572">
        <f t="shared" ca="1" si="107"/>
        <v>1339</v>
      </c>
      <c r="N572">
        <f t="shared" ca="1" si="110"/>
        <v>72.000000000000057</v>
      </c>
      <c r="O572">
        <f t="shared" si="111"/>
        <v>2.5000000000000001E-2</v>
      </c>
      <c r="P572" s="7">
        <f t="shared" si="112"/>
        <v>5.4281443780592247E-3</v>
      </c>
      <c r="Q572">
        <f t="shared" si="113"/>
        <v>0.14999999999999947</v>
      </c>
      <c r="R572">
        <f t="shared" si="114"/>
        <v>0.17499999999999946</v>
      </c>
      <c r="S572" s="7">
        <f t="shared" si="115"/>
        <v>0.15542814437805869</v>
      </c>
    </row>
    <row r="573" spans="1:19" x14ac:dyDescent="0.2">
      <c r="A573" s="11">
        <v>39856</v>
      </c>
      <c r="B573">
        <v>1456</v>
      </c>
      <c r="C573" s="21"/>
      <c r="D573" s="4">
        <v>0.01</v>
      </c>
      <c r="E573" s="4">
        <v>1555</v>
      </c>
      <c r="F573" s="6">
        <f t="shared" si="116"/>
        <v>0.66319444444444442</v>
      </c>
      <c r="G573" s="4">
        <v>1611</v>
      </c>
      <c r="H573" s="1">
        <f t="shared" si="108"/>
        <v>0.6743055555555556</v>
      </c>
      <c r="I573" s="1">
        <f t="shared" si="104"/>
        <v>0.67777777777777781</v>
      </c>
      <c r="J573" t="str">
        <f t="shared" si="105"/>
        <v/>
      </c>
      <c r="K573">
        <f t="shared" si="109"/>
        <v>16.000000000000103</v>
      </c>
      <c r="L573">
        <f t="shared" si="106"/>
        <v>1</v>
      </c>
      <c r="M573">
        <f t="shared" ca="1" si="107"/>
        <v>1456</v>
      </c>
      <c r="N573">
        <f t="shared" ca="1" si="110"/>
        <v>80.000000000000028</v>
      </c>
      <c r="O573">
        <f t="shared" si="111"/>
        <v>2.5000000000000001E-2</v>
      </c>
      <c r="P573" s="7">
        <f t="shared" si="112"/>
        <v>5.4281443780592247E-3</v>
      </c>
      <c r="Q573">
        <f t="shared" si="113"/>
        <v>0.16000000000000103</v>
      </c>
      <c r="R573">
        <f t="shared" si="114"/>
        <v>0.18500000000000102</v>
      </c>
      <c r="S573" s="7">
        <f t="shared" si="115"/>
        <v>0.16542814437806025</v>
      </c>
    </row>
    <row r="574" spans="1:19" x14ac:dyDescent="0.2">
      <c r="A574" s="11">
        <v>39857</v>
      </c>
      <c r="B574">
        <v>1211</v>
      </c>
      <c r="C574" s="21" t="s">
        <v>99</v>
      </c>
      <c r="D574" s="4">
        <v>0.01</v>
      </c>
      <c r="E574" s="4">
        <v>1248</v>
      </c>
      <c r="F574" s="6">
        <f t="shared" si="116"/>
        <v>0.53333333333333333</v>
      </c>
      <c r="G574" s="4">
        <v>1252</v>
      </c>
      <c r="H574" s="1">
        <f t="shared" si="108"/>
        <v>0.53611111111111109</v>
      </c>
      <c r="I574" s="1">
        <f t="shared" si="104"/>
        <v>0.5395833333333333</v>
      </c>
      <c r="J574" t="str">
        <f t="shared" si="105"/>
        <v/>
      </c>
      <c r="K574">
        <f t="shared" si="109"/>
        <v>3.9999999999999858</v>
      </c>
      <c r="L574">
        <f t="shared" si="106"/>
        <v>1</v>
      </c>
      <c r="M574">
        <f t="shared" ca="1" si="107"/>
        <v>1211</v>
      </c>
      <c r="N574">
        <f t="shared" ca="1" si="110"/>
        <v>46</v>
      </c>
      <c r="O574">
        <f t="shared" si="111"/>
        <v>2.5000000000000001E-2</v>
      </c>
      <c r="P574" s="7">
        <f t="shared" si="112"/>
        <v>5.4281443780592247E-3</v>
      </c>
      <c r="Q574">
        <f t="shared" si="113"/>
        <v>3.9999999999999862E-2</v>
      </c>
      <c r="R574">
        <f t="shared" si="114"/>
        <v>6.4999999999999863E-2</v>
      </c>
      <c r="S574" s="7">
        <f t="shared" si="115"/>
        <v>4.5428144378059088E-2</v>
      </c>
    </row>
    <row r="575" spans="1:19" x14ac:dyDescent="0.2">
      <c r="A575" s="11">
        <v>39857</v>
      </c>
      <c r="B575">
        <v>1310</v>
      </c>
      <c r="C575" s="21"/>
      <c r="D575" s="4">
        <v>0.1</v>
      </c>
      <c r="E575" s="4">
        <v>1317</v>
      </c>
      <c r="F575" s="6">
        <f t="shared" si="116"/>
        <v>0.55347222222222225</v>
      </c>
      <c r="G575" s="4">
        <v>1447</v>
      </c>
      <c r="H575" s="1">
        <f t="shared" si="108"/>
        <v>0.61597222222222225</v>
      </c>
      <c r="I575" s="1" t="str">
        <f t="shared" si="104"/>
        <v/>
      </c>
      <c r="J575">
        <f t="shared" si="105"/>
        <v>7.9999999999999716</v>
      </c>
      <c r="K575">
        <f t="shared" si="109"/>
        <v>90</v>
      </c>
      <c r="L575">
        <f t="shared" si="106"/>
        <v>1</v>
      </c>
      <c r="M575">
        <f t="shared" ca="1" si="107"/>
        <v>1310</v>
      </c>
      <c r="N575" t="str">
        <f t="shared" si="110"/>
        <v/>
      </c>
      <c r="O575">
        <f t="shared" si="111"/>
        <v>400.39999999999856</v>
      </c>
      <c r="P575" s="7">
        <f t="shared" si="112"/>
        <v>115.69621729813019</v>
      </c>
      <c r="Q575">
        <f t="shared" si="113"/>
        <v>9</v>
      </c>
      <c r="R575">
        <f t="shared" si="114"/>
        <v>409.39999999999856</v>
      </c>
      <c r="S575" s="7">
        <f t="shared" si="115"/>
        <v>124.69621729813019</v>
      </c>
    </row>
    <row r="576" spans="1:19" x14ac:dyDescent="0.2">
      <c r="A576"/>
      <c r="B576"/>
      <c r="C576" s="21"/>
      <c r="D576" s="4">
        <v>100</v>
      </c>
      <c r="E576" s="95">
        <v>1455</v>
      </c>
      <c r="F576" s="96">
        <f t="shared" si="116"/>
        <v>0.62152777777777779</v>
      </c>
      <c r="G576" s="4">
        <v>1539</v>
      </c>
      <c r="H576" s="1">
        <f t="shared" si="108"/>
        <v>0.65208333333333335</v>
      </c>
      <c r="I576" s="1">
        <f t="shared" si="104"/>
        <v>0.65555555555555556</v>
      </c>
      <c r="J576" t="str">
        <f t="shared" si="105"/>
        <v/>
      </c>
      <c r="K576">
        <f t="shared" si="109"/>
        <v>44</v>
      </c>
      <c r="L576">
        <f t="shared" si="106"/>
        <v>2</v>
      </c>
      <c r="M576">
        <f t="shared" ca="1" si="107"/>
        <v>1310</v>
      </c>
      <c r="N576">
        <f t="shared" ca="1" si="110"/>
        <v>154.00000000000009</v>
      </c>
      <c r="O576">
        <f t="shared" si="111"/>
        <v>250</v>
      </c>
      <c r="P576" s="7">
        <f t="shared" si="112"/>
        <v>27.143420404993254</v>
      </c>
      <c r="Q576">
        <f t="shared" si="113"/>
        <v>4400</v>
      </c>
      <c r="R576">
        <f t="shared" si="114"/>
        <v>4650</v>
      </c>
      <c r="S576" s="7">
        <f t="shared" si="115"/>
        <v>4427.1434204049929</v>
      </c>
    </row>
    <row r="577" spans="1:19" x14ac:dyDescent="0.2">
      <c r="A577" s="11">
        <v>39860</v>
      </c>
      <c r="B577">
        <v>911</v>
      </c>
      <c r="C577" s="21" t="s">
        <v>78</v>
      </c>
      <c r="D577" s="4">
        <v>0.01</v>
      </c>
      <c r="E577" s="4">
        <v>1014</v>
      </c>
      <c r="F577" s="6">
        <f t="shared" si="116"/>
        <v>0.42638888888888887</v>
      </c>
      <c r="G577" s="4">
        <v>1019</v>
      </c>
      <c r="H577" s="1">
        <f t="shared" si="108"/>
        <v>0.42986111111111108</v>
      </c>
      <c r="I577" s="1">
        <f t="shared" si="104"/>
        <v>0.43333333333333329</v>
      </c>
      <c r="J577" t="str">
        <f t="shared" si="105"/>
        <v/>
      </c>
      <c r="K577">
        <f t="shared" si="109"/>
        <v>4.9999999999999822</v>
      </c>
      <c r="L577">
        <f t="shared" si="106"/>
        <v>1</v>
      </c>
      <c r="M577">
        <f t="shared" ca="1" si="107"/>
        <v>911</v>
      </c>
      <c r="N577">
        <f t="shared" ca="1" si="110"/>
        <v>72.999999999999901</v>
      </c>
      <c r="O577">
        <f t="shared" si="111"/>
        <v>2.5000000000000001E-2</v>
      </c>
      <c r="P577" s="7">
        <f t="shared" si="112"/>
        <v>5.4281443780592247E-3</v>
      </c>
      <c r="Q577">
        <f t="shared" si="113"/>
        <v>4.9999999999999822E-2</v>
      </c>
      <c r="R577">
        <f t="shared" si="114"/>
        <v>7.4999999999999817E-2</v>
      </c>
      <c r="S577" s="7">
        <f t="shared" si="115"/>
        <v>5.5428144378059048E-2</v>
      </c>
    </row>
    <row r="578" spans="1:19" x14ac:dyDescent="0.2">
      <c r="A578" s="11">
        <v>39860</v>
      </c>
      <c r="B578">
        <v>1031</v>
      </c>
      <c r="C578" s="21"/>
      <c r="D578" s="4">
        <v>0.01</v>
      </c>
      <c r="E578" s="4">
        <v>1102</v>
      </c>
      <c r="F578" s="6">
        <f t="shared" si="116"/>
        <v>0.4597222222222222</v>
      </c>
      <c r="G578" s="4">
        <v>1107</v>
      </c>
      <c r="H578" s="1">
        <f t="shared" si="108"/>
        <v>0.46319444444444446</v>
      </c>
      <c r="I578" s="1" t="str">
        <f t="shared" si="104"/>
        <v/>
      </c>
      <c r="J578">
        <f t="shared" si="105"/>
        <v>9.9999999999999645</v>
      </c>
      <c r="K578">
        <f t="shared" si="109"/>
        <v>5.0000000000000622</v>
      </c>
      <c r="L578">
        <f t="shared" si="106"/>
        <v>1</v>
      </c>
      <c r="M578">
        <f t="shared" ca="1" si="107"/>
        <v>1031</v>
      </c>
      <c r="N578" t="str">
        <f t="shared" si="110"/>
        <v/>
      </c>
      <c r="O578">
        <f t="shared" si="111"/>
        <v>0.54999999999999805</v>
      </c>
      <c r="P578" s="7">
        <f t="shared" si="112"/>
        <v>0.39088031101727821</v>
      </c>
      <c r="Q578">
        <f t="shared" si="113"/>
        <v>5.000000000000062E-2</v>
      </c>
      <c r="R578">
        <f t="shared" si="114"/>
        <v>0.59999999999999865</v>
      </c>
      <c r="S578" s="7">
        <f t="shared" si="115"/>
        <v>0.44088031101727881</v>
      </c>
    </row>
    <row r="579" spans="1:19" x14ac:dyDescent="0.2">
      <c r="A579"/>
      <c r="B579"/>
      <c r="C579" s="21"/>
      <c r="D579" s="4">
        <v>0.1</v>
      </c>
      <c r="E579" s="4">
        <v>1117</v>
      </c>
      <c r="F579" s="6">
        <f t="shared" si="116"/>
        <v>0.47013888888888888</v>
      </c>
      <c r="G579" s="4">
        <v>1126</v>
      </c>
      <c r="H579" s="1">
        <f t="shared" si="108"/>
        <v>0.47638888888888892</v>
      </c>
      <c r="I579" s="1">
        <f t="shared" si="104"/>
        <v>0.47986111111111113</v>
      </c>
      <c r="J579" t="str">
        <f t="shared" si="105"/>
        <v/>
      </c>
      <c r="K579">
        <f t="shared" si="109"/>
        <v>9.000000000000048</v>
      </c>
      <c r="L579">
        <f t="shared" si="106"/>
        <v>2</v>
      </c>
      <c r="M579">
        <f t="shared" ca="1" si="107"/>
        <v>1031</v>
      </c>
      <c r="N579">
        <f t="shared" ca="1" si="110"/>
        <v>59.999999999999943</v>
      </c>
      <c r="O579">
        <f t="shared" si="111"/>
        <v>0.25</v>
      </c>
      <c r="P579" s="7">
        <f t="shared" si="112"/>
        <v>4.342905372259271E-2</v>
      </c>
      <c r="Q579">
        <f t="shared" si="113"/>
        <v>0.9000000000000048</v>
      </c>
      <c r="R579">
        <f t="shared" si="114"/>
        <v>1.1500000000000048</v>
      </c>
      <c r="S579" s="7">
        <f t="shared" si="115"/>
        <v>0.94342905372259755</v>
      </c>
    </row>
    <row r="580" spans="1:19" x14ac:dyDescent="0.2">
      <c r="A580" s="11">
        <v>39860</v>
      </c>
      <c r="B580">
        <v>1417</v>
      </c>
      <c r="C580" s="21"/>
      <c r="D580" s="4">
        <v>0.1</v>
      </c>
      <c r="E580" s="4">
        <v>1443</v>
      </c>
      <c r="F580" s="6">
        <f t="shared" si="116"/>
        <v>0.61319444444444449</v>
      </c>
      <c r="G580" s="4">
        <v>1533</v>
      </c>
      <c r="H580" s="1">
        <f t="shared" si="108"/>
        <v>0.6479166666666667</v>
      </c>
      <c r="I580" s="1">
        <f t="shared" si="104"/>
        <v>0.65138888888888891</v>
      </c>
      <c r="J580" t="str">
        <f t="shared" si="105"/>
        <v/>
      </c>
      <c r="K580">
        <f t="shared" si="109"/>
        <v>49.999999999999986</v>
      </c>
      <c r="L580">
        <f t="shared" si="106"/>
        <v>1</v>
      </c>
      <c r="M580">
        <f t="shared" ca="1" si="107"/>
        <v>1417</v>
      </c>
      <c r="N580">
        <f t="shared" ca="1" si="110"/>
        <v>81.000000000000028</v>
      </c>
      <c r="O580">
        <f t="shared" si="111"/>
        <v>0.25</v>
      </c>
      <c r="P580" s="7">
        <f t="shared" si="112"/>
        <v>4.342905372259271E-2</v>
      </c>
      <c r="Q580">
        <f t="shared" si="113"/>
        <v>4.9999999999999991</v>
      </c>
      <c r="R580">
        <f t="shared" si="114"/>
        <v>5.2499999999999991</v>
      </c>
      <c r="S580" s="7">
        <f t="shared" si="115"/>
        <v>5.0434290537225914</v>
      </c>
    </row>
    <row r="581" spans="1:19" x14ac:dyDescent="0.2">
      <c r="A581" s="11">
        <v>39861</v>
      </c>
      <c r="B581">
        <v>1348</v>
      </c>
      <c r="C581" s="21" t="s">
        <v>99</v>
      </c>
      <c r="D581" s="4">
        <v>0.01</v>
      </c>
      <c r="E581" s="4">
        <v>1421</v>
      </c>
      <c r="F581" s="6">
        <f t="shared" si="116"/>
        <v>0.59791666666666665</v>
      </c>
      <c r="G581" s="4">
        <v>1428</v>
      </c>
      <c r="H581" s="1">
        <f t="shared" si="108"/>
        <v>0.60277777777777775</v>
      </c>
      <c r="I581" s="1" t="str">
        <f t="shared" si="104"/>
        <v/>
      </c>
      <c r="J581">
        <f t="shared" si="105"/>
        <v>5.0000000000001421</v>
      </c>
      <c r="K581">
        <f t="shared" si="109"/>
        <v>6.9999999999999751</v>
      </c>
      <c r="L581">
        <f t="shared" si="106"/>
        <v>1</v>
      </c>
      <c r="M581">
        <f t="shared" ca="1" si="107"/>
        <v>1348</v>
      </c>
      <c r="N581" t="str">
        <f t="shared" si="110"/>
        <v/>
      </c>
      <c r="O581">
        <f t="shared" si="111"/>
        <v>2.5250000000000719</v>
      </c>
      <c r="P581" s="7">
        <f t="shared" si="112"/>
        <v>1.0749019493309799</v>
      </c>
      <c r="Q581">
        <f t="shared" si="113"/>
        <v>6.9999999999999757E-2</v>
      </c>
      <c r="R581">
        <f t="shared" si="114"/>
        <v>2.5950000000000717</v>
      </c>
      <c r="S581" s="7">
        <f t="shared" si="115"/>
        <v>1.1449019493309798</v>
      </c>
    </row>
    <row r="582" spans="1:19" x14ac:dyDescent="0.2">
      <c r="A582" s="11"/>
      <c r="B582"/>
      <c r="C582" s="21"/>
      <c r="D582" s="4">
        <v>1</v>
      </c>
      <c r="E582" s="4">
        <v>1433</v>
      </c>
      <c r="F582" s="6">
        <f t="shared" si="116"/>
        <v>0.60625000000000007</v>
      </c>
      <c r="G582" s="4">
        <v>1521</v>
      </c>
      <c r="H582" s="1">
        <f t="shared" si="108"/>
        <v>0.63958333333333328</v>
      </c>
      <c r="I582" s="1">
        <f t="shared" si="104"/>
        <v>0.64305555555555549</v>
      </c>
      <c r="J582" t="str">
        <f t="shared" si="105"/>
        <v/>
      </c>
      <c r="K582">
        <f t="shared" si="109"/>
        <v>47.999999999999829</v>
      </c>
      <c r="L582">
        <f t="shared" si="106"/>
        <v>2</v>
      </c>
      <c r="M582">
        <f t="shared" ca="1" si="107"/>
        <v>1348</v>
      </c>
      <c r="N582">
        <f t="shared" ca="1" si="110"/>
        <v>97.999999999999815</v>
      </c>
      <c r="O582">
        <f t="shared" si="111"/>
        <v>2.5</v>
      </c>
      <c r="P582" s="7">
        <f t="shared" si="112"/>
        <v>0.36191198291773735</v>
      </c>
      <c r="Q582">
        <f t="shared" si="113"/>
        <v>47.999999999999829</v>
      </c>
      <c r="R582">
        <f t="shared" si="114"/>
        <v>50.499999999999829</v>
      </c>
      <c r="S582" s="7">
        <f t="shared" si="115"/>
        <v>48.361911982917569</v>
      </c>
    </row>
    <row r="583" spans="1:19" x14ac:dyDescent="0.2">
      <c r="A583" s="11">
        <v>39862</v>
      </c>
      <c r="B583">
        <v>1256</v>
      </c>
      <c r="C583" s="21" t="s">
        <v>99</v>
      </c>
      <c r="D583" s="4">
        <v>0.01</v>
      </c>
      <c r="E583" s="4">
        <v>1414</v>
      </c>
      <c r="F583" s="6">
        <f t="shared" si="116"/>
        <v>0.59305555555555556</v>
      </c>
      <c r="G583" s="4">
        <v>1416</v>
      </c>
      <c r="H583" s="1">
        <f t="shared" si="108"/>
        <v>0.59444444444444444</v>
      </c>
      <c r="I583" s="1" t="str">
        <f t="shared" si="104"/>
        <v/>
      </c>
      <c r="J583">
        <f t="shared" si="105"/>
        <v>10.999999999999961</v>
      </c>
      <c r="K583">
        <f t="shared" si="109"/>
        <v>1.9999999999999929</v>
      </c>
      <c r="L583">
        <f t="shared" si="106"/>
        <v>1</v>
      </c>
      <c r="M583">
        <f t="shared" ca="1" si="107"/>
        <v>1256</v>
      </c>
      <c r="N583" t="str">
        <f t="shared" si="110"/>
        <v/>
      </c>
      <c r="O583">
        <f t="shared" si="111"/>
        <v>0.60499999999999787</v>
      </c>
      <c r="P583" s="7">
        <f t="shared" si="112"/>
        <v>0.42996834211900603</v>
      </c>
      <c r="Q583">
        <f t="shared" si="113"/>
        <v>1.9999999999999931E-2</v>
      </c>
      <c r="R583">
        <f t="shared" si="114"/>
        <v>0.62499999999999778</v>
      </c>
      <c r="S583" s="7">
        <f t="shared" si="115"/>
        <v>0.44996834211900594</v>
      </c>
    </row>
    <row r="584" spans="1:19" x14ac:dyDescent="0.2">
      <c r="A584"/>
      <c r="B584"/>
      <c r="C584" s="21"/>
      <c r="D584" s="4">
        <v>0.1</v>
      </c>
      <c r="E584" s="4">
        <v>1427</v>
      </c>
      <c r="F584" s="6">
        <f t="shared" si="116"/>
        <v>0.6020833333333333</v>
      </c>
      <c r="G584" s="4">
        <v>1536</v>
      </c>
      <c r="H584" s="1">
        <f t="shared" si="108"/>
        <v>0.65</v>
      </c>
      <c r="I584" s="1">
        <f t="shared" si="104"/>
        <v>0.65347222222222223</v>
      </c>
      <c r="J584" t="str">
        <f t="shared" si="105"/>
        <v/>
      </c>
      <c r="K584">
        <f t="shared" si="109"/>
        <v>69.000000000000071</v>
      </c>
      <c r="L584">
        <f t="shared" si="106"/>
        <v>2</v>
      </c>
      <c r="M584">
        <f t="shared" ca="1" si="107"/>
        <v>1256</v>
      </c>
      <c r="N584">
        <f t="shared" ca="1" si="110"/>
        <v>165.00000000000006</v>
      </c>
      <c r="O584">
        <f t="shared" si="111"/>
        <v>0.25</v>
      </c>
      <c r="P584" s="7">
        <f t="shared" si="112"/>
        <v>4.342905372259271E-2</v>
      </c>
      <c r="Q584">
        <f t="shared" si="113"/>
        <v>6.9000000000000075</v>
      </c>
      <c r="R584">
        <f t="shared" si="114"/>
        <v>7.1500000000000075</v>
      </c>
      <c r="S584" s="7">
        <f t="shared" si="115"/>
        <v>6.9434290537225998</v>
      </c>
    </row>
    <row r="585" spans="1:19" x14ac:dyDescent="0.2">
      <c r="A585" s="11">
        <v>39863</v>
      </c>
      <c r="B585">
        <v>1300</v>
      </c>
      <c r="C585" s="21" t="s">
        <v>99</v>
      </c>
      <c r="D585" s="4">
        <v>0.01</v>
      </c>
      <c r="E585" s="4">
        <v>1331</v>
      </c>
      <c r="F585" s="6">
        <f t="shared" si="116"/>
        <v>0.56319444444444444</v>
      </c>
      <c r="G585" s="4">
        <v>1333</v>
      </c>
      <c r="H585" s="1">
        <f t="shared" si="108"/>
        <v>0.56458333333333333</v>
      </c>
      <c r="I585" s="1" t="str">
        <f t="shared" si="104"/>
        <v/>
      </c>
      <c r="J585">
        <f t="shared" si="105"/>
        <v>4.9999999999999822</v>
      </c>
      <c r="K585">
        <f t="shared" si="109"/>
        <v>1.9999999999999929</v>
      </c>
      <c r="L585">
        <f t="shared" si="106"/>
        <v>1</v>
      </c>
      <c r="M585">
        <f t="shared" ca="1" si="107"/>
        <v>1300</v>
      </c>
      <c r="N585" t="str">
        <f t="shared" si="110"/>
        <v/>
      </c>
      <c r="O585">
        <f t="shared" si="111"/>
        <v>0.27499999999999902</v>
      </c>
      <c r="P585" s="7">
        <f t="shared" si="112"/>
        <v>0.19544015550863911</v>
      </c>
      <c r="Q585">
        <f t="shared" si="113"/>
        <v>1.9999999999999931E-2</v>
      </c>
      <c r="R585">
        <f t="shared" si="114"/>
        <v>0.29499999999999893</v>
      </c>
      <c r="S585" s="7">
        <f t="shared" si="115"/>
        <v>0.21544015550863904</v>
      </c>
    </row>
    <row r="586" spans="1:19" x14ac:dyDescent="0.2">
      <c r="A586"/>
      <c r="B586"/>
      <c r="C586" s="21"/>
      <c r="D586" s="4">
        <v>0.1</v>
      </c>
      <c r="E586" s="4">
        <v>1338</v>
      </c>
      <c r="F586" s="6">
        <f t="shared" si="116"/>
        <v>0.56805555555555554</v>
      </c>
      <c r="G586" s="4">
        <v>1411</v>
      </c>
      <c r="H586" s="1">
        <f t="shared" si="108"/>
        <v>0.59097222222222223</v>
      </c>
      <c r="I586" s="1" t="str">
        <f t="shared" si="104"/>
        <v/>
      </c>
      <c r="J586">
        <f t="shared" si="105"/>
        <v>5.9999999999999787</v>
      </c>
      <c r="K586">
        <f t="shared" si="109"/>
        <v>33.000000000000043</v>
      </c>
      <c r="L586">
        <f t="shared" si="106"/>
        <v>2</v>
      </c>
      <c r="M586">
        <f t="shared" ca="1" si="107"/>
        <v>1300</v>
      </c>
      <c r="N586" t="str">
        <f t="shared" si="110"/>
        <v/>
      </c>
      <c r="O586">
        <f t="shared" si="111"/>
        <v>3.2999999999999887</v>
      </c>
      <c r="P586" s="7">
        <f t="shared" si="112"/>
        <v>2.3451993687914396</v>
      </c>
      <c r="Q586">
        <f t="shared" si="113"/>
        <v>3.3000000000000043</v>
      </c>
      <c r="R586">
        <f t="shared" si="114"/>
        <v>6.5999999999999925</v>
      </c>
      <c r="S586" s="7">
        <f t="shared" si="115"/>
        <v>5.6451993687914435</v>
      </c>
    </row>
    <row r="587" spans="1:19" x14ac:dyDescent="0.2">
      <c r="A587" s="11"/>
      <c r="B587"/>
      <c r="C587" s="21"/>
      <c r="D587" s="4">
        <v>1</v>
      </c>
      <c r="E587" s="4">
        <v>1417</v>
      </c>
      <c r="F587" s="6">
        <f t="shared" si="116"/>
        <v>0.59513888888888888</v>
      </c>
      <c r="G587" s="4">
        <v>1456</v>
      </c>
      <c r="H587" s="1">
        <f t="shared" si="108"/>
        <v>0.62222222222222223</v>
      </c>
      <c r="I587" s="1" t="str">
        <f t="shared" si="104"/>
        <v/>
      </c>
      <c r="J587">
        <f t="shared" si="105"/>
        <v>5.9999999999999787</v>
      </c>
      <c r="K587">
        <f t="shared" si="109"/>
        <v>39.000000000000021</v>
      </c>
      <c r="L587">
        <f t="shared" si="106"/>
        <v>3</v>
      </c>
      <c r="M587">
        <f t="shared" ca="1" si="107"/>
        <v>1300</v>
      </c>
      <c r="N587" t="str">
        <f t="shared" si="110"/>
        <v/>
      </c>
      <c r="O587">
        <f t="shared" si="111"/>
        <v>3.2999999999999887</v>
      </c>
      <c r="P587" s="7">
        <f t="shared" si="112"/>
        <v>2.3451993687914396</v>
      </c>
      <c r="Q587">
        <f t="shared" si="113"/>
        <v>39.000000000000021</v>
      </c>
      <c r="R587">
        <f t="shared" si="114"/>
        <v>42.300000000000011</v>
      </c>
      <c r="S587" s="7">
        <f t="shared" si="115"/>
        <v>41.345199368791462</v>
      </c>
    </row>
    <row r="588" spans="1:19" x14ac:dyDescent="0.2">
      <c r="A588" s="11"/>
      <c r="B588"/>
      <c r="C588" s="21"/>
      <c r="D588" s="4">
        <v>0.1</v>
      </c>
      <c r="E588" s="4">
        <v>1502</v>
      </c>
      <c r="F588" s="6">
        <f t="shared" si="116"/>
        <v>0.62638888888888888</v>
      </c>
      <c r="G588" s="4">
        <v>1530</v>
      </c>
      <c r="H588" s="1">
        <f t="shared" si="108"/>
        <v>0.64583333333333337</v>
      </c>
      <c r="I588" s="1">
        <f t="shared" si="104"/>
        <v>0.64930555555555558</v>
      </c>
      <c r="J588" t="str">
        <f t="shared" si="105"/>
        <v/>
      </c>
      <c r="K588">
        <f t="shared" si="109"/>
        <v>28.00000000000006</v>
      </c>
      <c r="L588">
        <f t="shared" si="106"/>
        <v>4</v>
      </c>
      <c r="M588">
        <f t="shared" ca="1" si="107"/>
        <v>1300</v>
      </c>
      <c r="N588">
        <f t="shared" ca="1" si="110"/>
        <v>155.00000000000009</v>
      </c>
      <c r="O588">
        <f t="shared" si="111"/>
        <v>0.25</v>
      </c>
      <c r="P588" s="7">
        <f t="shared" si="112"/>
        <v>4.342905372259271E-2</v>
      </c>
      <c r="Q588">
        <f t="shared" si="113"/>
        <v>2.800000000000006</v>
      </c>
      <c r="R588">
        <f t="shared" si="114"/>
        <v>3.050000000000006</v>
      </c>
      <c r="S588" s="7">
        <f t="shared" si="115"/>
        <v>2.8434290537225988</v>
      </c>
    </row>
    <row r="589" spans="1:19" x14ac:dyDescent="0.2">
      <c r="A589" s="11">
        <v>39864</v>
      </c>
      <c r="B589">
        <v>810</v>
      </c>
      <c r="C589" s="21">
        <v>4</v>
      </c>
      <c r="D589" s="4">
        <v>0.01</v>
      </c>
      <c r="E589" s="4">
        <v>946</v>
      </c>
      <c r="F589" s="6">
        <f t="shared" si="116"/>
        <v>0.4069444444444445</v>
      </c>
      <c r="G589" s="4">
        <v>949</v>
      </c>
      <c r="H589" s="1">
        <f t="shared" si="108"/>
        <v>0.40902777777777777</v>
      </c>
      <c r="I589" s="1" t="str">
        <f t="shared" si="104"/>
        <v/>
      </c>
      <c r="J589">
        <f t="shared" si="105"/>
        <v>14.00000000000003</v>
      </c>
      <c r="K589">
        <f t="shared" si="109"/>
        <v>2.9999999999999094</v>
      </c>
      <c r="L589">
        <f t="shared" si="106"/>
        <v>1</v>
      </c>
      <c r="M589">
        <f t="shared" ca="1" si="107"/>
        <v>810</v>
      </c>
      <c r="N589" t="str">
        <f t="shared" si="110"/>
        <v/>
      </c>
      <c r="O589">
        <f t="shared" si="111"/>
        <v>700.07000000000153</v>
      </c>
      <c r="P589" s="7">
        <f t="shared" si="112"/>
        <v>151.98951831697437</v>
      </c>
      <c r="Q589">
        <f t="shared" si="113"/>
        <v>2.9999999999999093E-2</v>
      </c>
      <c r="R589">
        <f t="shared" si="114"/>
        <v>700.1000000000015</v>
      </c>
      <c r="S589" s="7">
        <f t="shared" si="115"/>
        <v>152.01951831697437</v>
      </c>
    </row>
    <row r="590" spans="1:19" x14ac:dyDescent="0.2">
      <c r="A590"/>
      <c r="B590"/>
      <c r="C590" s="21"/>
      <c r="D590" s="4">
        <v>100</v>
      </c>
      <c r="E590" s="4">
        <v>1003</v>
      </c>
      <c r="F590" s="6">
        <f t="shared" si="116"/>
        <v>0.41875000000000001</v>
      </c>
      <c r="G590" s="4">
        <v>1007</v>
      </c>
      <c r="H590" s="1">
        <f t="shared" si="108"/>
        <v>0.42152777777777778</v>
      </c>
      <c r="I590" s="1" t="str">
        <f t="shared" si="104"/>
        <v/>
      </c>
      <c r="J590">
        <f t="shared" si="105"/>
        <v>4.9999999999999822</v>
      </c>
      <c r="K590">
        <f t="shared" si="109"/>
        <v>3.9999999999999858</v>
      </c>
      <c r="L590">
        <f t="shared" si="106"/>
        <v>2</v>
      </c>
      <c r="M590">
        <f t="shared" ca="1" si="107"/>
        <v>810</v>
      </c>
      <c r="N590" t="str">
        <f t="shared" si="110"/>
        <v/>
      </c>
      <c r="O590">
        <f t="shared" si="111"/>
        <v>699.9999999999975</v>
      </c>
      <c r="P590" s="7">
        <f t="shared" si="112"/>
        <v>680.51901635287595</v>
      </c>
      <c r="Q590">
        <f t="shared" si="113"/>
        <v>399.99999999999858</v>
      </c>
      <c r="R590">
        <f t="shared" si="114"/>
        <v>1099.9999999999961</v>
      </c>
      <c r="S590" s="7">
        <f t="shared" si="115"/>
        <v>1080.5190163528746</v>
      </c>
    </row>
    <row r="591" spans="1:19" x14ac:dyDescent="0.2">
      <c r="A591" s="11"/>
      <c r="B591"/>
      <c r="C591" s="21"/>
      <c r="D591" s="4">
        <v>180</v>
      </c>
      <c r="E591" s="4">
        <v>1012</v>
      </c>
      <c r="F591" s="6">
        <f t="shared" si="116"/>
        <v>0.42499999999999999</v>
      </c>
      <c r="G591" s="4">
        <v>1130</v>
      </c>
      <c r="H591" s="1">
        <f t="shared" si="108"/>
        <v>0.47916666666666669</v>
      </c>
      <c r="I591" s="1">
        <f t="shared" ref="I591:I654" si="117">IF(OR(A592&lt;&gt;"",D592=""),H591+TIME(0,5,0),"")</f>
        <v>0.4826388888888889</v>
      </c>
      <c r="J591" t="str">
        <f t="shared" ref="J591:J654" si="118">IF(AND(OR(AND(A591&lt;&gt;"",A592=""),AND(A591="",A592="")),D592&lt;&gt;""),(F592-H591)*1440,"")</f>
        <v/>
      </c>
      <c r="K591">
        <f t="shared" si="109"/>
        <v>78.000000000000043</v>
      </c>
      <c r="L591">
        <f t="shared" ref="L591:L654" si="119">IF(A591&lt;&gt;"",1,L590+1)</f>
        <v>3</v>
      </c>
      <c r="M591">
        <f t="shared" ref="M591:M654" ca="1" si="120">OFFSET(B591,-L591+1,0)</f>
        <v>810</v>
      </c>
      <c r="N591">
        <f t="shared" ca="1" si="110"/>
        <v>205.00000000000006</v>
      </c>
      <c r="O591">
        <f t="shared" si="111"/>
        <v>450</v>
      </c>
      <c r="P591" s="7">
        <f t="shared" si="112"/>
        <v>47.347346607878421</v>
      </c>
      <c r="Q591">
        <f t="shared" si="113"/>
        <v>14040.000000000007</v>
      </c>
      <c r="R591">
        <f t="shared" si="114"/>
        <v>14490.000000000007</v>
      </c>
      <c r="S591" s="7">
        <f t="shared" si="115"/>
        <v>14087.347346607885</v>
      </c>
    </row>
    <row r="592" spans="1:19" x14ac:dyDescent="0.2">
      <c r="A592" s="11">
        <v>39867</v>
      </c>
      <c r="B592">
        <v>1103</v>
      </c>
      <c r="C592" s="21" t="s">
        <v>100</v>
      </c>
      <c r="D592" s="4">
        <v>0.01</v>
      </c>
      <c r="E592" s="4">
        <v>1526</v>
      </c>
      <c r="F592" s="6">
        <f t="shared" si="116"/>
        <v>0.6430555555555556</v>
      </c>
      <c r="G592" s="4">
        <v>1531</v>
      </c>
      <c r="H592" s="1">
        <f t="shared" ref="H592:H655" si="121">VALUE(CONCATENATE(LEFT(G592,LEN(G592)-2),":",RIGHT(G592,2)))</f>
        <v>0.64652777777777781</v>
      </c>
      <c r="I592" s="1">
        <f t="shared" si="117"/>
        <v>0.65</v>
      </c>
      <c r="J592" t="str">
        <f t="shared" si="118"/>
        <v/>
      </c>
      <c r="K592">
        <f t="shared" ref="K592:K655" si="122">(H592-F592)*1440</f>
        <v>4.9999999999999822</v>
      </c>
      <c r="L592">
        <f t="shared" si="119"/>
        <v>1</v>
      </c>
      <c r="M592">
        <f t="shared" ca="1" si="120"/>
        <v>1103</v>
      </c>
      <c r="N592">
        <f t="shared" ref="N592:N655" ca="1" si="123">IF(I592&lt;&gt;"",(I592-VALUE(CONCATENATE(LEFT(M592,LEN(M592)-2),":",RIGHT(M592,2))))*1440,"")</f>
        <v>273</v>
      </c>
      <c r="O592">
        <f t="shared" ref="O592:O655" si="124">IF(J592&lt;&gt;"",(D592+D593)*J592/2,D592*5/2)</f>
        <v>2.5000000000000001E-2</v>
      </c>
      <c r="P592" s="7">
        <f t="shared" ref="P592:P655" si="125">IF(J592&lt;&gt;"",(D593-D592)*J592/LN((D593+0.000001)/(D592+0.000001)),-5*(D592-0.000001)/(LN(1/D592)-13.8155))</f>
        <v>5.4281443780592247E-3</v>
      </c>
      <c r="Q592">
        <f t="shared" ref="Q592:Q655" si="126">(D592*K592)</f>
        <v>4.9999999999999822E-2</v>
      </c>
      <c r="R592">
        <f t="shared" ref="R592:R655" si="127">O592+Q592</f>
        <v>7.4999999999999817E-2</v>
      </c>
      <c r="S592" s="7">
        <f t="shared" ref="S592:S655" si="128">P592+Q592</f>
        <v>5.5428144378059048E-2</v>
      </c>
    </row>
    <row r="593" spans="1:19" x14ac:dyDescent="0.2">
      <c r="A593" s="11">
        <v>39867</v>
      </c>
      <c r="B593">
        <v>1625</v>
      </c>
      <c r="C593" s="21"/>
      <c r="D593" s="4">
        <v>0.5</v>
      </c>
      <c r="E593" s="4">
        <v>1649</v>
      </c>
      <c r="F593" s="6">
        <f t="shared" si="116"/>
        <v>0.7006944444444444</v>
      </c>
      <c r="G593" s="4">
        <v>1654</v>
      </c>
      <c r="H593" s="1">
        <f t="shared" si="121"/>
        <v>0.70416666666666661</v>
      </c>
      <c r="I593" s="1">
        <f t="shared" si="117"/>
        <v>0.70763888888888882</v>
      </c>
      <c r="J593" t="str">
        <f t="shared" si="118"/>
        <v/>
      </c>
      <c r="K593">
        <f t="shared" si="122"/>
        <v>4.9999999999999822</v>
      </c>
      <c r="L593">
        <f t="shared" si="119"/>
        <v>1</v>
      </c>
      <c r="M593">
        <f t="shared" ca="1" si="120"/>
        <v>1625</v>
      </c>
      <c r="N593">
        <f t="shared" ca="1" si="123"/>
        <v>33.999999999999879</v>
      </c>
      <c r="O593">
        <f t="shared" si="124"/>
        <v>1.25</v>
      </c>
      <c r="P593" s="7">
        <f t="shared" si="125"/>
        <v>0.19051423432971509</v>
      </c>
      <c r="Q593">
        <f t="shared" si="126"/>
        <v>2.4999999999999911</v>
      </c>
      <c r="R593">
        <f t="shared" si="127"/>
        <v>3.7499999999999911</v>
      </c>
      <c r="S593" s="7">
        <f t="shared" si="128"/>
        <v>2.6905142343297062</v>
      </c>
    </row>
    <row r="594" spans="1:19" x14ac:dyDescent="0.2">
      <c r="A594" s="11">
        <v>39867</v>
      </c>
      <c r="B594">
        <v>1727</v>
      </c>
      <c r="C594" s="21"/>
      <c r="D594" s="4">
        <v>0.01</v>
      </c>
      <c r="E594" s="4">
        <v>1905</v>
      </c>
      <c r="F594" s="6">
        <f t="shared" si="116"/>
        <v>0.79513888888888884</v>
      </c>
      <c r="G594" s="4">
        <v>1909</v>
      </c>
      <c r="H594" s="1">
        <f t="shared" si="121"/>
        <v>0.79791666666666661</v>
      </c>
      <c r="I594" s="1" t="str">
        <f t="shared" si="117"/>
        <v/>
      </c>
      <c r="J594">
        <f t="shared" si="118"/>
        <v>6.0000000000001386</v>
      </c>
      <c r="K594">
        <f t="shared" si="122"/>
        <v>3.9999999999999858</v>
      </c>
      <c r="L594">
        <f t="shared" si="119"/>
        <v>1</v>
      </c>
      <c r="M594">
        <f t="shared" ca="1" si="120"/>
        <v>1727</v>
      </c>
      <c r="N594" t="str">
        <f t="shared" si="123"/>
        <v/>
      </c>
      <c r="O594">
        <f t="shared" si="124"/>
        <v>1.8300000000000423</v>
      </c>
      <c r="P594" s="7">
        <f t="shared" si="125"/>
        <v>0.86462801643447662</v>
      </c>
      <c r="Q594">
        <f t="shared" si="126"/>
        <v>3.9999999999999862E-2</v>
      </c>
      <c r="R594">
        <f t="shared" si="127"/>
        <v>1.8700000000000421</v>
      </c>
      <c r="S594" s="7">
        <f t="shared" si="128"/>
        <v>0.90462801643447643</v>
      </c>
    </row>
    <row r="595" spans="1:19" x14ac:dyDescent="0.2">
      <c r="A595" s="11"/>
      <c r="B595"/>
      <c r="C595" s="21"/>
      <c r="D595" s="4">
        <v>0.6</v>
      </c>
      <c r="E595" s="4">
        <v>1915</v>
      </c>
      <c r="F595" s="6">
        <f t="shared" ref="F595:F658" si="129">VALUE(CONCATENATE(LEFT(E595,LEN(E595)-2),":",RIGHT(E595,2)))</f>
        <v>0.80208333333333337</v>
      </c>
      <c r="G595" s="4">
        <v>1926</v>
      </c>
      <c r="H595" s="1">
        <f t="shared" si="121"/>
        <v>0.80972222222222223</v>
      </c>
      <c r="I595" s="1">
        <f t="shared" si="117"/>
        <v>0.81319444444444444</v>
      </c>
      <c r="J595" t="str">
        <f t="shared" si="118"/>
        <v/>
      </c>
      <c r="K595">
        <f t="shared" si="122"/>
        <v>10.999999999999961</v>
      </c>
      <c r="L595">
        <f t="shared" si="119"/>
        <v>2</v>
      </c>
      <c r="M595">
        <f t="shared" ca="1" si="120"/>
        <v>1727</v>
      </c>
      <c r="N595">
        <f t="shared" ca="1" si="123"/>
        <v>124.00000000000004</v>
      </c>
      <c r="O595">
        <f t="shared" si="124"/>
        <v>1.5</v>
      </c>
      <c r="P595" s="7">
        <f t="shared" si="125"/>
        <v>0.22548428583557498</v>
      </c>
      <c r="Q595">
        <f t="shared" si="126"/>
        <v>6.5999999999999766</v>
      </c>
      <c r="R595">
        <f t="shared" si="127"/>
        <v>8.0999999999999766</v>
      </c>
      <c r="S595" s="7">
        <f t="shared" si="128"/>
        <v>6.8254842858355511</v>
      </c>
    </row>
    <row r="596" spans="1:19" x14ac:dyDescent="0.2">
      <c r="A596" s="11">
        <v>39867</v>
      </c>
      <c r="B596">
        <v>1932</v>
      </c>
      <c r="C596" s="21"/>
      <c r="D596" s="4">
        <v>0.01</v>
      </c>
      <c r="E596" s="4">
        <v>1943</v>
      </c>
      <c r="F596" s="6">
        <f t="shared" si="129"/>
        <v>0.82152777777777775</v>
      </c>
      <c r="G596" s="4">
        <v>1957</v>
      </c>
      <c r="H596" s="1">
        <f t="shared" si="121"/>
        <v>0.83124999999999993</v>
      </c>
      <c r="I596" s="1" t="str">
        <f t="shared" si="117"/>
        <v/>
      </c>
      <c r="J596">
        <f t="shared" si="118"/>
        <v>11.000000000000121</v>
      </c>
      <c r="K596">
        <f t="shared" si="122"/>
        <v>13.99999999999995</v>
      </c>
      <c r="L596">
        <f t="shared" si="119"/>
        <v>1</v>
      </c>
      <c r="M596">
        <f t="shared" ca="1" si="120"/>
        <v>1932</v>
      </c>
      <c r="N596" t="str">
        <f t="shared" si="123"/>
        <v/>
      </c>
      <c r="O596">
        <f t="shared" si="124"/>
        <v>5.555000000000061</v>
      </c>
      <c r="P596" s="7">
        <f t="shared" si="125"/>
        <v>2.3647842885281145</v>
      </c>
      <c r="Q596">
        <f t="shared" si="126"/>
        <v>0.13999999999999951</v>
      </c>
      <c r="R596">
        <f t="shared" si="127"/>
        <v>5.6950000000000607</v>
      </c>
      <c r="S596" s="7">
        <f t="shared" si="128"/>
        <v>2.5047842885281142</v>
      </c>
    </row>
    <row r="597" spans="1:19" x14ac:dyDescent="0.2">
      <c r="A597"/>
      <c r="B597"/>
      <c r="C597" s="21"/>
      <c r="D597" s="4">
        <v>1</v>
      </c>
      <c r="E597" s="4">
        <v>2008</v>
      </c>
      <c r="F597" s="6">
        <f t="shared" si="129"/>
        <v>0.83888888888888891</v>
      </c>
      <c r="G597" s="4">
        <v>2010</v>
      </c>
      <c r="H597" s="1">
        <f t="shared" si="121"/>
        <v>0.84027777777777779</v>
      </c>
      <c r="I597" s="1" t="str">
        <f t="shared" si="117"/>
        <v/>
      </c>
      <c r="J597">
        <f t="shared" si="118"/>
        <v>16.99999999999994</v>
      </c>
      <c r="K597">
        <f t="shared" si="122"/>
        <v>1.9999999999999929</v>
      </c>
      <c r="L597">
        <f t="shared" si="119"/>
        <v>2</v>
      </c>
      <c r="M597">
        <f t="shared" ca="1" si="120"/>
        <v>1932</v>
      </c>
      <c r="N597" t="str">
        <f t="shared" si="123"/>
        <v/>
      </c>
      <c r="O597">
        <f t="shared" si="124"/>
        <v>8.5084999999999695</v>
      </c>
      <c r="P597" s="7">
        <f t="shared" si="125"/>
        <v>2.458896489956174</v>
      </c>
      <c r="Q597">
        <f t="shared" si="126"/>
        <v>1.9999999999999929</v>
      </c>
      <c r="R597">
        <f t="shared" si="127"/>
        <v>10.508499999999962</v>
      </c>
      <c r="S597" s="7">
        <f t="shared" si="128"/>
        <v>4.4588964899561674</v>
      </c>
    </row>
    <row r="598" spans="1:19" x14ac:dyDescent="0.2">
      <c r="A598" s="11"/>
      <c r="B598"/>
      <c r="C598" s="21"/>
      <c r="D598" s="4">
        <v>1E-3</v>
      </c>
      <c r="E598" s="4">
        <v>2027</v>
      </c>
      <c r="F598" s="6">
        <f t="shared" si="129"/>
        <v>0.8520833333333333</v>
      </c>
      <c r="G598" s="4">
        <v>2035</v>
      </c>
      <c r="H598" s="1">
        <f t="shared" si="121"/>
        <v>0.85763888888888884</v>
      </c>
      <c r="I598" s="1" t="str">
        <f t="shared" si="117"/>
        <v/>
      </c>
      <c r="J598">
        <f t="shared" si="118"/>
        <v>22.000000000000082</v>
      </c>
      <c r="K598">
        <f t="shared" si="122"/>
        <v>7.9999999999999716</v>
      </c>
      <c r="L598">
        <f t="shared" si="119"/>
        <v>3</v>
      </c>
      <c r="M598">
        <f t="shared" ca="1" si="120"/>
        <v>1932</v>
      </c>
      <c r="N598" t="str">
        <f t="shared" si="123"/>
        <v/>
      </c>
      <c r="O598">
        <f t="shared" si="124"/>
        <v>11.01100000000004</v>
      </c>
      <c r="P598" s="7">
        <f t="shared" si="125"/>
        <v>3.1821013399433076</v>
      </c>
      <c r="Q598">
        <f t="shared" si="126"/>
        <v>7.9999999999999724E-3</v>
      </c>
      <c r="R598">
        <f t="shared" si="127"/>
        <v>11.019000000000039</v>
      </c>
      <c r="S598" s="7">
        <f t="shared" si="128"/>
        <v>3.1901013399433076</v>
      </c>
    </row>
    <row r="599" spans="1:19" x14ac:dyDescent="0.2">
      <c r="A599" s="11"/>
      <c r="B599"/>
      <c r="C599" s="21"/>
      <c r="D599" s="4">
        <v>1</v>
      </c>
      <c r="E599" s="4">
        <v>2057</v>
      </c>
      <c r="F599" s="6">
        <f t="shared" si="129"/>
        <v>0.87291666666666667</v>
      </c>
      <c r="G599" s="4">
        <v>2104</v>
      </c>
      <c r="H599" s="1">
        <f t="shared" si="121"/>
        <v>0.87777777777777777</v>
      </c>
      <c r="I599" s="1" t="str">
        <f t="shared" si="117"/>
        <v/>
      </c>
      <c r="J599">
        <f t="shared" si="118"/>
        <v>11.999999999999957</v>
      </c>
      <c r="K599">
        <f t="shared" si="122"/>
        <v>6.9999999999999751</v>
      </c>
      <c r="L599">
        <f t="shared" si="119"/>
        <v>4</v>
      </c>
      <c r="M599">
        <f t="shared" ca="1" si="120"/>
        <v>1932</v>
      </c>
      <c r="N599" t="str">
        <f t="shared" si="123"/>
        <v/>
      </c>
      <c r="O599">
        <f t="shared" si="124"/>
        <v>65.999999999999773</v>
      </c>
      <c r="P599" s="7">
        <f t="shared" si="125"/>
        <v>46.903822378605064</v>
      </c>
      <c r="Q599">
        <f t="shared" si="126"/>
        <v>6.9999999999999751</v>
      </c>
      <c r="R599">
        <f t="shared" si="127"/>
        <v>72.999999999999744</v>
      </c>
      <c r="S599" s="7">
        <f t="shared" si="128"/>
        <v>53.903822378605042</v>
      </c>
    </row>
    <row r="600" spans="1:19" x14ac:dyDescent="0.2">
      <c r="A600" s="11"/>
      <c r="B600"/>
      <c r="C600" s="21"/>
      <c r="D600" s="4">
        <v>10</v>
      </c>
      <c r="E600" s="4">
        <v>2116</v>
      </c>
      <c r="F600" s="6">
        <f t="shared" si="129"/>
        <v>0.88611111111111107</v>
      </c>
      <c r="G600" s="4">
        <v>2121</v>
      </c>
      <c r="H600" s="1">
        <f t="shared" si="121"/>
        <v>0.88958333333333339</v>
      </c>
      <c r="I600" s="1">
        <f t="shared" si="117"/>
        <v>0.8930555555555556</v>
      </c>
      <c r="J600" t="str">
        <f t="shared" si="118"/>
        <v/>
      </c>
      <c r="K600">
        <f t="shared" si="122"/>
        <v>5.0000000000001421</v>
      </c>
      <c r="L600">
        <f t="shared" si="119"/>
        <v>5</v>
      </c>
      <c r="M600">
        <f t="shared" ca="1" si="120"/>
        <v>1932</v>
      </c>
      <c r="N600">
        <f t="shared" ca="1" si="123"/>
        <v>113.99999999999991</v>
      </c>
      <c r="O600">
        <f t="shared" si="124"/>
        <v>25</v>
      </c>
      <c r="P600" s="7">
        <f t="shared" si="125"/>
        <v>3.1021051639523365</v>
      </c>
      <c r="Q600">
        <f t="shared" si="126"/>
        <v>50.000000000001421</v>
      </c>
      <c r="R600">
        <f t="shared" si="127"/>
        <v>75.000000000001421</v>
      </c>
      <c r="S600" s="7">
        <f t="shared" si="128"/>
        <v>53.102105163953759</v>
      </c>
    </row>
    <row r="601" spans="1:19" x14ac:dyDescent="0.2">
      <c r="A601" s="11">
        <v>39868</v>
      </c>
      <c r="B601">
        <v>841</v>
      </c>
      <c r="C601" s="21">
        <v>3</v>
      </c>
      <c r="D601" s="4">
        <v>0.01</v>
      </c>
      <c r="E601" s="4">
        <v>1030</v>
      </c>
      <c r="F601" s="6">
        <f t="shared" si="129"/>
        <v>0.4375</v>
      </c>
      <c r="G601" s="4">
        <v>1035</v>
      </c>
      <c r="H601" s="1">
        <f t="shared" si="121"/>
        <v>0.44097222222222227</v>
      </c>
      <c r="I601" s="1" t="str">
        <f t="shared" si="117"/>
        <v/>
      </c>
      <c r="J601">
        <f t="shared" si="118"/>
        <v>16.99999999999994</v>
      </c>
      <c r="K601">
        <f t="shared" si="122"/>
        <v>5.0000000000000622</v>
      </c>
      <c r="L601">
        <f t="shared" si="119"/>
        <v>1</v>
      </c>
      <c r="M601">
        <f t="shared" ca="1" si="120"/>
        <v>841</v>
      </c>
      <c r="N601" t="str">
        <f t="shared" si="123"/>
        <v/>
      </c>
      <c r="O601">
        <f t="shared" si="124"/>
        <v>8.5849999999999689</v>
      </c>
      <c r="P601" s="7">
        <f t="shared" si="125"/>
        <v>3.6546666277252151</v>
      </c>
      <c r="Q601">
        <f t="shared" si="126"/>
        <v>5.000000000000062E-2</v>
      </c>
      <c r="R601">
        <f t="shared" si="127"/>
        <v>8.6349999999999696</v>
      </c>
      <c r="S601" s="7">
        <f t="shared" si="128"/>
        <v>3.7046666277252158</v>
      </c>
    </row>
    <row r="602" spans="1:19" x14ac:dyDescent="0.2">
      <c r="A602" s="11"/>
      <c r="B602"/>
      <c r="C602" s="21"/>
      <c r="D602" s="4">
        <v>1</v>
      </c>
      <c r="E602" s="4">
        <v>1052</v>
      </c>
      <c r="F602" s="6">
        <f t="shared" si="129"/>
        <v>0.45277777777777778</v>
      </c>
      <c r="G602" s="4">
        <v>1101</v>
      </c>
      <c r="H602" s="1">
        <f t="shared" si="121"/>
        <v>0.45902777777777781</v>
      </c>
      <c r="I602" s="1" t="str">
        <f t="shared" si="117"/>
        <v/>
      </c>
      <c r="J602">
        <f t="shared" si="118"/>
        <v>7.9999999999999716</v>
      </c>
      <c r="K602">
        <f t="shared" si="122"/>
        <v>9.000000000000048</v>
      </c>
      <c r="L602">
        <f t="shared" si="119"/>
        <v>2</v>
      </c>
      <c r="M602">
        <f t="shared" ca="1" si="120"/>
        <v>841</v>
      </c>
      <c r="N602" t="str">
        <f t="shared" si="123"/>
        <v/>
      </c>
      <c r="O602">
        <f t="shared" si="124"/>
        <v>43.999999999999844</v>
      </c>
      <c r="P602" s="7">
        <f t="shared" si="125"/>
        <v>31.269214919070041</v>
      </c>
      <c r="Q602">
        <f t="shared" si="126"/>
        <v>9.000000000000048</v>
      </c>
      <c r="R602">
        <f t="shared" si="127"/>
        <v>52.999999999999893</v>
      </c>
      <c r="S602" s="7">
        <f t="shared" si="128"/>
        <v>40.269214919070087</v>
      </c>
    </row>
    <row r="603" spans="1:19" x14ac:dyDescent="0.2">
      <c r="A603" s="11"/>
      <c r="B603"/>
      <c r="C603" s="21"/>
      <c r="D603" s="4">
        <v>10</v>
      </c>
      <c r="E603" s="4">
        <v>1109</v>
      </c>
      <c r="F603" s="6">
        <f t="shared" si="129"/>
        <v>0.46458333333333335</v>
      </c>
      <c r="G603" s="4">
        <v>1115</v>
      </c>
      <c r="H603" s="1">
        <f t="shared" si="121"/>
        <v>0.46875</v>
      </c>
      <c r="I603" s="1">
        <f t="shared" si="117"/>
        <v>0.47222222222222221</v>
      </c>
      <c r="J603" t="str">
        <f t="shared" si="118"/>
        <v/>
      </c>
      <c r="K603">
        <f t="shared" si="122"/>
        <v>5.9999999999999787</v>
      </c>
      <c r="L603">
        <f t="shared" si="119"/>
        <v>3</v>
      </c>
      <c r="M603">
        <f t="shared" ca="1" si="120"/>
        <v>841</v>
      </c>
      <c r="N603">
        <f t="shared" ca="1" si="123"/>
        <v>159</v>
      </c>
      <c r="O603">
        <f t="shared" si="124"/>
        <v>25</v>
      </c>
      <c r="P603" s="7">
        <f t="shared" si="125"/>
        <v>3.1021051639523365</v>
      </c>
      <c r="Q603">
        <f t="shared" si="126"/>
        <v>59.999999999999787</v>
      </c>
      <c r="R603">
        <f t="shared" si="127"/>
        <v>84.999999999999787</v>
      </c>
      <c r="S603" s="7">
        <f t="shared" si="128"/>
        <v>63.102105163952125</v>
      </c>
    </row>
    <row r="604" spans="1:19" x14ac:dyDescent="0.2">
      <c r="A604" s="11">
        <v>39868</v>
      </c>
      <c r="B604">
        <v>1126</v>
      </c>
      <c r="C604" s="21"/>
      <c r="D604" s="4">
        <v>10</v>
      </c>
      <c r="E604" s="4">
        <v>1146</v>
      </c>
      <c r="F604" s="6">
        <f t="shared" si="129"/>
        <v>0.49027777777777781</v>
      </c>
      <c r="G604" s="4">
        <v>1154</v>
      </c>
      <c r="H604" s="1">
        <f t="shared" si="121"/>
        <v>0.49583333333333335</v>
      </c>
      <c r="I604" s="1">
        <f t="shared" si="117"/>
        <v>0.49930555555555556</v>
      </c>
      <c r="J604" t="str">
        <f t="shared" si="118"/>
        <v/>
      </c>
      <c r="K604">
        <f t="shared" si="122"/>
        <v>7.9999999999999716</v>
      </c>
      <c r="L604">
        <f t="shared" si="119"/>
        <v>1</v>
      </c>
      <c r="M604">
        <f t="shared" ca="1" si="120"/>
        <v>1126</v>
      </c>
      <c r="N604">
        <f t="shared" ca="1" si="123"/>
        <v>32.999999999999964</v>
      </c>
      <c r="O604">
        <f t="shared" si="124"/>
        <v>25</v>
      </c>
      <c r="P604" s="7">
        <f t="shared" si="125"/>
        <v>3.1021051639523365</v>
      </c>
      <c r="Q604">
        <f t="shared" si="126"/>
        <v>79.999999999999716</v>
      </c>
      <c r="R604">
        <f t="shared" si="127"/>
        <v>104.99999999999972</v>
      </c>
      <c r="S604" s="7">
        <f t="shared" si="128"/>
        <v>83.102105163952046</v>
      </c>
    </row>
    <row r="605" spans="1:19" x14ac:dyDescent="0.2">
      <c r="A605" s="11">
        <v>39868</v>
      </c>
      <c r="B605">
        <v>1335</v>
      </c>
      <c r="C605" s="21"/>
      <c r="D605" s="4">
        <v>0.1</v>
      </c>
      <c r="E605" s="4">
        <v>1358</v>
      </c>
      <c r="F605" s="6">
        <f t="shared" si="129"/>
        <v>0.58194444444444449</v>
      </c>
      <c r="G605" s="4">
        <v>1415</v>
      </c>
      <c r="H605" s="1">
        <f t="shared" si="121"/>
        <v>0.59375</v>
      </c>
      <c r="I605" s="1" t="str">
        <f t="shared" si="117"/>
        <v/>
      </c>
      <c r="J605">
        <f t="shared" si="118"/>
        <v>10.999999999999961</v>
      </c>
      <c r="K605">
        <f t="shared" si="122"/>
        <v>16.99999999999994</v>
      </c>
      <c r="L605">
        <f t="shared" si="119"/>
        <v>1</v>
      </c>
      <c r="M605">
        <f t="shared" ca="1" si="120"/>
        <v>1335</v>
      </c>
      <c r="N605" t="str">
        <f t="shared" si="123"/>
        <v/>
      </c>
      <c r="O605">
        <f t="shared" si="124"/>
        <v>4.3999999999999844</v>
      </c>
      <c r="P605" s="7">
        <f t="shared" si="125"/>
        <v>3.391743999654564</v>
      </c>
      <c r="Q605">
        <f t="shared" si="126"/>
        <v>1.699999999999994</v>
      </c>
      <c r="R605">
        <f t="shared" si="127"/>
        <v>6.0999999999999783</v>
      </c>
      <c r="S605" s="7">
        <f t="shared" si="128"/>
        <v>5.0917439996545575</v>
      </c>
    </row>
    <row r="606" spans="1:19" x14ac:dyDescent="0.2">
      <c r="A606"/>
      <c r="B606"/>
      <c r="C606" s="21"/>
      <c r="D606" s="4">
        <v>0.7</v>
      </c>
      <c r="E606" s="4">
        <v>1426</v>
      </c>
      <c r="F606" s="6">
        <f t="shared" si="129"/>
        <v>0.60138888888888886</v>
      </c>
      <c r="G606" s="4">
        <v>1436</v>
      </c>
      <c r="H606" s="1">
        <f t="shared" si="121"/>
        <v>0.60833333333333328</v>
      </c>
      <c r="I606" s="1" t="str">
        <f t="shared" si="117"/>
        <v/>
      </c>
      <c r="J606">
        <f t="shared" si="118"/>
        <v>11.000000000000121</v>
      </c>
      <c r="K606">
        <f t="shared" si="122"/>
        <v>9.9999999999999645</v>
      </c>
      <c r="L606">
        <f t="shared" si="119"/>
        <v>2</v>
      </c>
      <c r="M606">
        <f t="shared" ca="1" si="120"/>
        <v>1335</v>
      </c>
      <c r="N606" t="str">
        <f t="shared" si="123"/>
        <v/>
      </c>
      <c r="O606">
        <f t="shared" si="124"/>
        <v>3.9050000000000429</v>
      </c>
      <c r="P606" s="7">
        <f t="shared" si="125"/>
        <v>1.7865563363132584</v>
      </c>
      <c r="Q606">
        <f t="shared" si="126"/>
        <v>6.9999999999999751</v>
      </c>
      <c r="R606">
        <f t="shared" si="127"/>
        <v>10.905000000000019</v>
      </c>
      <c r="S606" s="7">
        <f t="shared" si="128"/>
        <v>8.7865563363132342</v>
      </c>
    </row>
    <row r="607" spans="1:19" x14ac:dyDescent="0.2">
      <c r="A607" s="11"/>
      <c r="B607"/>
      <c r="C607" s="21"/>
      <c r="D607" s="4">
        <v>0.01</v>
      </c>
      <c r="E607" s="4">
        <v>1447</v>
      </c>
      <c r="F607" s="6">
        <f t="shared" si="129"/>
        <v>0.61597222222222225</v>
      </c>
      <c r="G607" s="4">
        <v>1542</v>
      </c>
      <c r="H607" s="1">
        <f t="shared" si="121"/>
        <v>0.65416666666666667</v>
      </c>
      <c r="I607" s="1" t="str">
        <f t="shared" si="117"/>
        <v/>
      </c>
      <c r="J607">
        <f t="shared" si="118"/>
        <v>12.999999999999954</v>
      </c>
      <c r="K607">
        <f t="shared" si="122"/>
        <v>54.999999999999964</v>
      </c>
      <c r="L607">
        <f t="shared" si="119"/>
        <v>3</v>
      </c>
      <c r="M607">
        <f t="shared" ca="1" si="120"/>
        <v>1335</v>
      </c>
      <c r="N607" t="str">
        <f t="shared" si="123"/>
        <v/>
      </c>
      <c r="O607">
        <f t="shared" si="124"/>
        <v>4.6149999999999833</v>
      </c>
      <c r="P607" s="7">
        <f t="shared" si="125"/>
        <v>2.1113847610974568</v>
      </c>
      <c r="Q607">
        <f t="shared" si="126"/>
        <v>0.54999999999999971</v>
      </c>
      <c r="R607">
        <f t="shared" si="127"/>
        <v>5.1649999999999832</v>
      </c>
      <c r="S607" s="7">
        <f t="shared" si="128"/>
        <v>2.6613847610974566</v>
      </c>
    </row>
    <row r="608" spans="1:19" x14ac:dyDescent="0.2">
      <c r="A608" s="11"/>
      <c r="B608"/>
      <c r="C608" s="21"/>
      <c r="D608" s="4">
        <v>0.7</v>
      </c>
      <c r="E608" s="4">
        <v>1555</v>
      </c>
      <c r="F608" s="6">
        <f t="shared" si="129"/>
        <v>0.66319444444444442</v>
      </c>
      <c r="G608" s="4">
        <v>1606</v>
      </c>
      <c r="H608" s="1">
        <f t="shared" si="121"/>
        <v>0.67083333333333339</v>
      </c>
      <c r="I608" s="1" t="str">
        <f t="shared" si="117"/>
        <v/>
      </c>
      <c r="J608">
        <f t="shared" si="118"/>
        <v>10.999999999999961</v>
      </c>
      <c r="K608">
        <f t="shared" si="122"/>
        <v>11.000000000000121</v>
      </c>
      <c r="L608">
        <f t="shared" si="119"/>
        <v>4</v>
      </c>
      <c r="M608">
        <f t="shared" ca="1" si="120"/>
        <v>1335</v>
      </c>
      <c r="N608" t="str">
        <f t="shared" si="123"/>
        <v/>
      </c>
      <c r="O608">
        <f t="shared" si="124"/>
        <v>3.904999999999986</v>
      </c>
      <c r="P608" s="7">
        <f t="shared" si="125"/>
        <v>1.7865563363132326</v>
      </c>
      <c r="Q608">
        <f t="shared" si="126"/>
        <v>7.7000000000000837</v>
      </c>
      <c r="R608">
        <f t="shared" si="127"/>
        <v>11.60500000000007</v>
      </c>
      <c r="S608" s="7">
        <f t="shared" si="128"/>
        <v>9.486556336313317</v>
      </c>
    </row>
    <row r="609" spans="1:19" x14ac:dyDescent="0.2">
      <c r="A609" s="11"/>
      <c r="B609"/>
      <c r="C609" s="21"/>
      <c r="D609" s="4">
        <v>0.01</v>
      </c>
      <c r="E609" s="4">
        <v>1617</v>
      </c>
      <c r="F609" s="6">
        <f t="shared" si="129"/>
        <v>0.67847222222222225</v>
      </c>
      <c r="G609" s="4">
        <v>1626</v>
      </c>
      <c r="H609" s="1">
        <f t="shared" si="121"/>
        <v>0.68472222222222223</v>
      </c>
      <c r="I609" s="1">
        <f t="shared" si="117"/>
        <v>0.68819444444444444</v>
      </c>
      <c r="J609" t="str">
        <f t="shared" si="118"/>
        <v/>
      </c>
      <c r="K609">
        <f t="shared" si="122"/>
        <v>8.999999999999968</v>
      </c>
      <c r="L609">
        <f t="shared" si="119"/>
        <v>5</v>
      </c>
      <c r="M609">
        <f t="shared" ca="1" si="120"/>
        <v>1335</v>
      </c>
      <c r="N609">
        <f t="shared" ca="1" si="123"/>
        <v>176</v>
      </c>
      <c r="O609">
        <f t="shared" si="124"/>
        <v>2.5000000000000001E-2</v>
      </c>
      <c r="P609" s="7">
        <f t="shared" si="125"/>
        <v>5.4281443780592247E-3</v>
      </c>
      <c r="Q609">
        <f t="shared" si="126"/>
        <v>8.9999999999999677E-2</v>
      </c>
      <c r="R609">
        <f t="shared" si="127"/>
        <v>0.11499999999999969</v>
      </c>
      <c r="S609" s="7">
        <f t="shared" si="128"/>
        <v>9.5428144378058896E-2</v>
      </c>
    </row>
    <row r="610" spans="1:19" x14ac:dyDescent="0.2">
      <c r="A610" s="11">
        <v>39869</v>
      </c>
      <c r="B610">
        <v>810</v>
      </c>
      <c r="C610" s="21" t="s">
        <v>78</v>
      </c>
      <c r="D610" s="4">
        <v>0.01</v>
      </c>
      <c r="E610" s="4">
        <v>903</v>
      </c>
      <c r="F610" s="6">
        <f t="shared" si="129"/>
        <v>0.37708333333333338</v>
      </c>
      <c r="G610" s="4">
        <v>912</v>
      </c>
      <c r="H610" s="1">
        <f t="shared" si="121"/>
        <v>0.3833333333333333</v>
      </c>
      <c r="I610" s="1" t="str">
        <f t="shared" si="117"/>
        <v/>
      </c>
      <c r="J610">
        <f t="shared" si="118"/>
        <v>16.000000000000021</v>
      </c>
      <c r="K610">
        <f t="shared" si="122"/>
        <v>8.9999999999998881</v>
      </c>
      <c r="L610">
        <f t="shared" si="119"/>
        <v>1</v>
      </c>
      <c r="M610">
        <f t="shared" ca="1" si="120"/>
        <v>810</v>
      </c>
      <c r="N610" t="str">
        <f t="shared" si="123"/>
        <v/>
      </c>
      <c r="O610">
        <f t="shared" si="124"/>
        <v>5.6800000000000077</v>
      </c>
      <c r="P610" s="7">
        <f t="shared" si="125"/>
        <v>2.5986273982738055</v>
      </c>
      <c r="Q610">
        <f t="shared" si="126"/>
        <v>8.9999999999998886E-2</v>
      </c>
      <c r="R610">
        <f t="shared" si="127"/>
        <v>5.7700000000000067</v>
      </c>
      <c r="S610" s="7">
        <f t="shared" si="128"/>
        <v>2.6886273982738045</v>
      </c>
    </row>
    <row r="611" spans="1:19" x14ac:dyDescent="0.2">
      <c r="A611" s="11"/>
      <c r="B611"/>
      <c r="C611" s="21"/>
      <c r="D611" s="4">
        <v>0.7</v>
      </c>
      <c r="E611" s="4">
        <v>928</v>
      </c>
      <c r="F611" s="6">
        <f t="shared" si="129"/>
        <v>0.39444444444444443</v>
      </c>
      <c r="G611" s="4">
        <v>940</v>
      </c>
      <c r="H611" s="1">
        <f t="shared" si="121"/>
        <v>0.40277777777777773</v>
      </c>
      <c r="I611" s="1" t="str">
        <f t="shared" si="117"/>
        <v/>
      </c>
      <c r="J611">
        <f t="shared" si="118"/>
        <v>10.000000000000124</v>
      </c>
      <c r="K611">
        <f t="shared" si="122"/>
        <v>11.999999999999957</v>
      </c>
      <c r="L611">
        <f t="shared" si="119"/>
        <v>2</v>
      </c>
      <c r="M611">
        <f t="shared" ca="1" si="120"/>
        <v>810</v>
      </c>
      <c r="N611" t="str">
        <f t="shared" si="123"/>
        <v/>
      </c>
      <c r="O611">
        <f t="shared" si="124"/>
        <v>4.0000000000000497</v>
      </c>
      <c r="P611" s="7">
        <f t="shared" si="125"/>
        <v>3.0834036360496531</v>
      </c>
      <c r="Q611">
        <f t="shared" si="126"/>
        <v>8.3999999999999702</v>
      </c>
      <c r="R611">
        <f t="shared" si="127"/>
        <v>12.40000000000002</v>
      </c>
      <c r="S611" s="7">
        <f t="shared" si="128"/>
        <v>11.483403636049623</v>
      </c>
    </row>
    <row r="612" spans="1:19" x14ac:dyDescent="0.2">
      <c r="A612" s="11"/>
      <c r="B612"/>
      <c r="C612" s="21"/>
      <c r="D612" s="4">
        <v>0.1</v>
      </c>
      <c r="E612" s="4">
        <v>950</v>
      </c>
      <c r="F612" s="6">
        <f t="shared" si="129"/>
        <v>0.40972222222222227</v>
      </c>
      <c r="G612" s="4">
        <v>955</v>
      </c>
      <c r="H612" s="1">
        <f t="shared" si="121"/>
        <v>0.41319444444444442</v>
      </c>
      <c r="I612" s="1">
        <f t="shared" si="117"/>
        <v>0.41666666666666663</v>
      </c>
      <c r="J612" t="str">
        <f t="shared" si="118"/>
        <v/>
      </c>
      <c r="K612">
        <f t="shared" si="122"/>
        <v>4.9999999999999023</v>
      </c>
      <c r="L612">
        <f t="shared" si="119"/>
        <v>3</v>
      </c>
      <c r="M612">
        <f t="shared" ca="1" si="120"/>
        <v>810</v>
      </c>
      <c r="N612">
        <f t="shared" ca="1" si="123"/>
        <v>110.00000000000001</v>
      </c>
      <c r="O612">
        <f t="shared" si="124"/>
        <v>0.25</v>
      </c>
      <c r="P612" s="7">
        <f t="shared" si="125"/>
        <v>4.342905372259271E-2</v>
      </c>
      <c r="Q612">
        <f t="shared" si="126"/>
        <v>0.49999999999999023</v>
      </c>
      <c r="R612">
        <f t="shared" si="127"/>
        <v>0.74999999999999023</v>
      </c>
      <c r="S612" s="7">
        <f t="shared" si="128"/>
        <v>0.54342905372258299</v>
      </c>
    </row>
    <row r="613" spans="1:19" x14ac:dyDescent="0.2">
      <c r="A613" s="11">
        <v>39869</v>
      </c>
      <c r="B613">
        <v>1240</v>
      </c>
      <c r="C613" s="21"/>
      <c r="D613" s="4">
        <v>0.1</v>
      </c>
      <c r="E613" s="4">
        <v>1304</v>
      </c>
      <c r="F613" s="6">
        <f t="shared" si="129"/>
        <v>0.5444444444444444</v>
      </c>
      <c r="G613" s="4">
        <v>1315</v>
      </c>
      <c r="H613" s="1">
        <f t="shared" si="121"/>
        <v>0.55208333333333337</v>
      </c>
      <c r="I613" s="1" t="str">
        <f t="shared" si="117"/>
        <v/>
      </c>
      <c r="J613">
        <f t="shared" si="118"/>
        <v>8.999999999999968</v>
      </c>
      <c r="K613">
        <f t="shared" si="122"/>
        <v>11.000000000000121</v>
      </c>
      <c r="L613">
        <f t="shared" si="119"/>
        <v>1</v>
      </c>
      <c r="M613">
        <f t="shared" ca="1" si="120"/>
        <v>1240</v>
      </c>
      <c r="N613" t="str">
        <f t="shared" si="123"/>
        <v/>
      </c>
      <c r="O613">
        <f t="shared" si="124"/>
        <v>4.9499999999999824</v>
      </c>
      <c r="P613" s="7">
        <f t="shared" si="125"/>
        <v>3.5177990531871592</v>
      </c>
      <c r="Q613">
        <f t="shared" si="126"/>
        <v>1.1000000000000121</v>
      </c>
      <c r="R613">
        <f t="shared" si="127"/>
        <v>6.0499999999999945</v>
      </c>
      <c r="S613" s="7">
        <f t="shared" si="128"/>
        <v>4.6177990531871718</v>
      </c>
    </row>
    <row r="614" spans="1:19" x14ac:dyDescent="0.2">
      <c r="A614" s="11"/>
      <c r="B614"/>
      <c r="C614" s="21"/>
      <c r="D614" s="4">
        <v>1</v>
      </c>
      <c r="E614" s="4">
        <v>1324</v>
      </c>
      <c r="F614" s="6">
        <f t="shared" si="129"/>
        <v>0.55833333333333335</v>
      </c>
      <c r="G614" s="4">
        <v>1420</v>
      </c>
      <c r="H614" s="1">
        <f t="shared" si="121"/>
        <v>0.59722222222222221</v>
      </c>
      <c r="I614" s="1">
        <f t="shared" si="117"/>
        <v>0.60069444444444442</v>
      </c>
      <c r="J614" t="str">
        <f t="shared" si="118"/>
        <v/>
      </c>
      <c r="K614">
        <f t="shared" si="122"/>
        <v>55.999999999999957</v>
      </c>
      <c r="L614">
        <f t="shared" si="119"/>
        <v>2</v>
      </c>
      <c r="M614">
        <f t="shared" ca="1" si="120"/>
        <v>1240</v>
      </c>
      <c r="N614">
        <f t="shared" ca="1" si="123"/>
        <v>104.99999999999994</v>
      </c>
      <c r="O614">
        <f t="shared" si="124"/>
        <v>2.5</v>
      </c>
      <c r="P614" s="7">
        <f t="shared" si="125"/>
        <v>0.36191198291773735</v>
      </c>
      <c r="Q614">
        <f t="shared" si="126"/>
        <v>55.999999999999957</v>
      </c>
      <c r="R614">
        <f t="shared" si="127"/>
        <v>58.499999999999957</v>
      </c>
      <c r="S614" s="7">
        <f t="shared" si="128"/>
        <v>56.361911982917697</v>
      </c>
    </row>
    <row r="615" spans="1:19" x14ac:dyDescent="0.2">
      <c r="A615" s="11">
        <v>39869</v>
      </c>
      <c r="B615">
        <v>1535</v>
      </c>
      <c r="C615" s="21"/>
      <c r="D615" s="4">
        <v>0.1</v>
      </c>
      <c r="E615" s="4">
        <v>1604</v>
      </c>
      <c r="F615" s="6">
        <f t="shared" si="129"/>
        <v>0.6694444444444444</v>
      </c>
      <c r="G615" s="4">
        <v>1627</v>
      </c>
      <c r="H615" s="1">
        <f t="shared" si="121"/>
        <v>0.68541666666666667</v>
      </c>
      <c r="I615" s="1">
        <f t="shared" si="117"/>
        <v>0.68888888888888888</v>
      </c>
      <c r="J615" t="str">
        <f t="shared" si="118"/>
        <v/>
      </c>
      <c r="K615">
        <f t="shared" si="122"/>
        <v>23.000000000000078</v>
      </c>
      <c r="L615">
        <f t="shared" si="119"/>
        <v>1</v>
      </c>
      <c r="M615">
        <f t="shared" ca="1" si="120"/>
        <v>1535</v>
      </c>
      <c r="N615">
        <f t="shared" ca="1" si="123"/>
        <v>56.999999999999957</v>
      </c>
      <c r="O615">
        <f t="shared" si="124"/>
        <v>0.25</v>
      </c>
      <c r="P615" s="7">
        <f t="shared" si="125"/>
        <v>4.342905372259271E-2</v>
      </c>
      <c r="Q615">
        <f t="shared" si="126"/>
        <v>2.3000000000000078</v>
      </c>
      <c r="R615">
        <f t="shared" si="127"/>
        <v>2.5500000000000078</v>
      </c>
      <c r="S615" s="7">
        <f t="shared" si="128"/>
        <v>2.3434290537226006</v>
      </c>
    </row>
    <row r="616" spans="1:19" x14ac:dyDescent="0.2">
      <c r="A616" s="11">
        <v>39869</v>
      </c>
      <c r="B616">
        <v>829</v>
      </c>
      <c r="C616" s="21" t="s">
        <v>78</v>
      </c>
      <c r="D616" s="4">
        <v>0.01</v>
      </c>
      <c r="E616" s="4">
        <v>901</v>
      </c>
      <c r="F616" s="6">
        <f t="shared" si="129"/>
        <v>0.3756944444444445</v>
      </c>
      <c r="G616" s="4">
        <v>911</v>
      </c>
      <c r="H616" s="1">
        <f t="shared" si="121"/>
        <v>0.38263888888888892</v>
      </c>
      <c r="I616" s="1" t="str">
        <f t="shared" si="117"/>
        <v/>
      </c>
      <c r="J616">
        <f t="shared" si="118"/>
        <v>11.999999999999957</v>
      </c>
      <c r="K616">
        <f t="shared" si="122"/>
        <v>9.9999999999999645</v>
      </c>
      <c r="L616">
        <f t="shared" si="119"/>
        <v>1</v>
      </c>
      <c r="M616">
        <f t="shared" ca="1" si="120"/>
        <v>829</v>
      </c>
      <c r="N616" t="str">
        <f t="shared" si="123"/>
        <v/>
      </c>
      <c r="O616">
        <f t="shared" si="124"/>
        <v>4.2599999999999847</v>
      </c>
      <c r="P616" s="7">
        <f t="shared" si="125"/>
        <v>1.9489705487053444</v>
      </c>
      <c r="Q616">
        <f t="shared" si="126"/>
        <v>9.9999999999999645E-2</v>
      </c>
      <c r="R616">
        <f t="shared" si="127"/>
        <v>4.3599999999999843</v>
      </c>
      <c r="S616" s="7">
        <f t="shared" si="128"/>
        <v>2.048970548705344</v>
      </c>
    </row>
    <row r="617" spans="1:19" x14ac:dyDescent="0.2">
      <c r="A617" s="11"/>
      <c r="B617"/>
      <c r="C617" s="21"/>
      <c r="D617" s="4">
        <v>0.7</v>
      </c>
      <c r="E617" s="4">
        <v>923</v>
      </c>
      <c r="F617" s="6">
        <f t="shared" si="129"/>
        <v>0.39097222222222222</v>
      </c>
      <c r="G617" s="4">
        <v>931</v>
      </c>
      <c r="H617" s="1">
        <f t="shared" si="121"/>
        <v>0.39652777777777781</v>
      </c>
      <c r="I617" s="1" t="str">
        <f t="shared" si="117"/>
        <v/>
      </c>
      <c r="J617">
        <f t="shared" si="118"/>
        <v>8.9999999999998881</v>
      </c>
      <c r="K617">
        <f t="shared" si="122"/>
        <v>8.0000000000000515</v>
      </c>
      <c r="L617">
        <f t="shared" si="119"/>
        <v>2</v>
      </c>
      <c r="M617">
        <f t="shared" ca="1" si="120"/>
        <v>829</v>
      </c>
      <c r="N617" t="str">
        <f t="shared" si="123"/>
        <v/>
      </c>
      <c r="O617">
        <f t="shared" si="124"/>
        <v>3.1949999999999603</v>
      </c>
      <c r="P617" s="7">
        <f t="shared" si="125"/>
        <v>1.4617279115289956</v>
      </c>
      <c r="Q617">
        <f t="shared" si="126"/>
        <v>5.6000000000000361</v>
      </c>
      <c r="R617">
        <f t="shared" si="127"/>
        <v>8.7949999999999964</v>
      </c>
      <c r="S617" s="7">
        <f t="shared" si="128"/>
        <v>7.0617279115290312</v>
      </c>
    </row>
    <row r="618" spans="1:19" x14ac:dyDescent="0.2">
      <c r="A618" s="11"/>
      <c r="B618"/>
      <c r="C618" s="21"/>
      <c r="D618" s="4">
        <v>0.01</v>
      </c>
      <c r="E618" s="4">
        <v>940</v>
      </c>
      <c r="F618" s="6">
        <f t="shared" si="129"/>
        <v>0.40277777777777773</v>
      </c>
      <c r="G618" s="4">
        <v>947</v>
      </c>
      <c r="H618" s="1">
        <f t="shared" si="121"/>
        <v>0.40763888888888888</v>
      </c>
      <c r="I618" s="1">
        <f t="shared" si="117"/>
        <v>0.41111111111111109</v>
      </c>
      <c r="J618" t="str">
        <f t="shared" si="118"/>
        <v/>
      </c>
      <c r="K618">
        <f t="shared" si="122"/>
        <v>7.0000000000000551</v>
      </c>
      <c r="L618">
        <f t="shared" si="119"/>
        <v>3</v>
      </c>
      <c r="M618">
        <f t="shared" ca="1" si="120"/>
        <v>829</v>
      </c>
      <c r="N618">
        <f t="shared" ca="1" si="123"/>
        <v>83.000000000000028</v>
      </c>
      <c r="O618">
        <f t="shared" si="124"/>
        <v>2.5000000000000001E-2</v>
      </c>
      <c r="P618" s="7">
        <f t="shared" si="125"/>
        <v>5.4281443780592247E-3</v>
      </c>
      <c r="Q618">
        <f t="shared" si="126"/>
        <v>7.0000000000000548E-2</v>
      </c>
      <c r="R618">
        <f t="shared" si="127"/>
        <v>9.5000000000000556E-2</v>
      </c>
      <c r="S618" s="7">
        <f t="shared" si="128"/>
        <v>7.5428144378059767E-2</v>
      </c>
    </row>
    <row r="619" spans="1:19" x14ac:dyDescent="0.2">
      <c r="A619" s="11">
        <v>39869</v>
      </c>
      <c r="B619">
        <v>1329</v>
      </c>
      <c r="C619" s="21"/>
      <c r="D619" s="4">
        <v>0.01</v>
      </c>
      <c r="E619" s="4">
        <v>1349</v>
      </c>
      <c r="F619" s="6">
        <f t="shared" si="129"/>
        <v>0.5756944444444444</v>
      </c>
      <c r="G619" s="4">
        <v>1359</v>
      </c>
      <c r="H619" s="1">
        <f t="shared" si="121"/>
        <v>0.58263888888888882</v>
      </c>
      <c r="I619" s="1" t="str">
        <f t="shared" si="117"/>
        <v/>
      </c>
      <c r="J619">
        <f t="shared" si="118"/>
        <v>12.000000000000117</v>
      </c>
      <c r="K619">
        <f t="shared" si="122"/>
        <v>9.9999999999999645</v>
      </c>
      <c r="L619">
        <f t="shared" si="119"/>
        <v>1</v>
      </c>
      <c r="M619">
        <f t="shared" ca="1" si="120"/>
        <v>1329</v>
      </c>
      <c r="N619" t="str">
        <f t="shared" si="123"/>
        <v/>
      </c>
      <c r="O619">
        <f t="shared" si="124"/>
        <v>6.0600000000000591</v>
      </c>
      <c r="P619" s="7">
        <f t="shared" si="125"/>
        <v>2.5797646783943038</v>
      </c>
      <c r="Q619">
        <f t="shared" si="126"/>
        <v>9.9999999999999645E-2</v>
      </c>
      <c r="R619">
        <f t="shared" si="127"/>
        <v>6.1600000000000588</v>
      </c>
      <c r="S619" s="7">
        <f t="shared" si="128"/>
        <v>2.6797646783943034</v>
      </c>
    </row>
    <row r="620" spans="1:19" x14ac:dyDescent="0.2">
      <c r="A620" s="11"/>
      <c r="B620"/>
      <c r="C620" s="21"/>
      <c r="D620" s="4">
        <v>1</v>
      </c>
      <c r="E620" s="4">
        <v>1411</v>
      </c>
      <c r="F620" s="6">
        <f t="shared" si="129"/>
        <v>0.59097222222222223</v>
      </c>
      <c r="G620" s="4">
        <v>1420</v>
      </c>
      <c r="H620" s="1">
        <f t="shared" si="121"/>
        <v>0.59722222222222221</v>
      </c>
      <c r="I620" s="1" t="str">
        <f t="shared" si="117"/>
        <v/>
      </c>
      <c r="J620">
        <f t="shared" si="118"/>
        <v>13.000000000000114</v>
      </c>
      <c r="K620">
        <f t="shared" si="122"/>
        <v>8.999999999999968</v>
      </c>
      <c r="L620">
        <f t="shared" si="119"/>
        <v>2</v>
      </c>
      <c r="M620">
        <f t="shared" ca="1" si="120"/>
        <v>1329</v>
      </c>
      <c r="N620" t="str">
        <f t="shared" si="123"/>
        <v/>
      </c>
      <c r="O620">
        <f t="shared" si="124"/>
        <v>136.50000000000119</v>
      </c>
      <c r="P620" s="7">
        <f t="shared" si="125"/>
        <v>82.450651718303007</v>
      </c>
      <c r="Q620">
        <f t="shared" si="126"/>
        <v>8.999999999999968</v>
      </c>
      <c r="R620">
        <f t="shared" si="127"/>
        <v>145.50000000000117</v>
      </c>
      <c r="S620" s="7">
        <f t="shared" si="128"/>
        <v>91.450651718302979</v>
      </c>
    </row>
    <row r="621" spans="1:19" x14ac:dyDescent="0.2">
      <c r="A621" s="11"/>
      <c r="B621"/>
      <c r="C621" s="21"/>
      <c r="D621" s="4">
        <v>20</v>
      </c>
      <c r="E621" s="4">
        <v>1433</v>
      </c>
      <c r="F621" s="6">
        <f t="shared" si="129"/>
        <v>0.60625000000000007</v>
      </c>
      <c r="G621" s="4">
        <v>1443</v>
      </c>
      <c r="H621" s="1">
        <f t="shared" si="121"/>
        <v>0.61319444444444449</v>
      </c>
      <c r="I621" s="1">
        <f t="shared" si="117"/>
        <v>0.6166666666666667</v>
      </c>
      <c r="J621" t="str">
        <f t="shared" si="118"/>
        <v/>
      </c>
      <c r="K621">
        <f t="shared" si="122"/>
        <v>9.9999999999999645</v>
      </c>
      <c r="L621">
        <f t="shared" si="119"/>
        <v>3</v>
      </c>
      <c r="M621">
        <f t="shared" ca="1" si="120"/>
        <v>1329</v>
      </c>
      <c r="N621">
        <f t="shared" ca="1" si="123"/>
        <v>79.000000000000043</v>
      </c>
      <c r="O621">
        <f t="shared" si="124"/>
        <v>50</v>
      </c>
      <c r="P621" s="7">
        <f t="shared" si="125"/>
        <v>5.9484036251947776</v>
      </c>
      <c r="Q621">
        <f t="shared" si="126"/>
        <v>199.99999999999929</v>
      </c>
      <c r="R621">
        <f t="shared" si="127"/>
        <v>249.99999999999929</v>
      </c>
      <c r="S621" s="7">
        <f t="shared" si="128"/>
        <v>205.94840362519406</v>
      </c>
    </row>
    <row r="622" spans="1:19" x14ac:dyDescent="0.2">
      <c r="A622" s="11">
        <v>39869</v>
      </c>
      <c r="B622">
        <v>1502</v>
      </c>
      <c r="C622" s="21"/>
      <c r="D622" s="4">
        <v>0.01</v>
      </c>
      <c r="E622" s="4">
        <v>1518</v>
      </c>
      <c r="F622" s="6">
        <f t="shared" si="129"/>
        <v>0.63750000000000007</v>
      </c>
      <c r="G622" s="4">
        <v>1543</v>
      </c>
      <c r="H622" s="1">
        <f t="shared" si="121"/>
        <v>0.65486111111111112</v>
      </c>
      <c r="I622" s="1" t="str">
        <f t="shared" si="117"/>
        <v/>
      </c>
      <c r="J622">
        <f t="shared" si="118"/>
        <v>15.999999999999943</v>
      </c>
      <c r="K622">
        <f t="shared" si="122"/>
        <v>24.999999999999911</v>
      </c>
      <c r="L622">
        <f t="shared" si="119"/>
        <v>1</v>
      </c>
      <c r="M622">
        <f t="shared" ca="1" si="120"/>
        <v>1502</v>
      </c>
      <c r="N622" t="str">
        <f t="shared" si="123"/>
        <v/>
      </c>
      <c r="O622">
        <f t="shared" si="124"/>
        <v>8.0799999999999716</v>
      </c>
      <c r="P622" s="7">
        <f t="shared" si="125"/>
        <v>3.4396862378590258</v>
      </c>
      <c r="Q622">
        <f t="shared" si="126"/>
        <v>0.24999999999999911</v>
      </c>
      <c r="R622">
        <f t="shared" si="127"/>
        <v>8.3299999999999699</v>
      </c>
      <c r="S622" s="7">
        <f t="shared" si="128"/>
        <v>3.6896862378590249</v>
      </c>
    </row>
    <row r="623" spans="1:19" x14ac:dyDescent="0.2">
      <c r="A623" s="11"/>
      <c r="B623"/>
      <c r="C623" s="21"/>
      <c r="D623" s="4">
        <v>1</v>
      </c>
      <c r="E623" s="4">
        <v>1559</v>
      </c>
      <c r="F623" s="6">
        <f t="shared" si="129"/>
        <v>0.66597222222222219</v>
      </c>
      <c r="G623" s="4">
        <v>1614</v>
      </c>
      <c r="H623" s="1">
        <f t="shared" si="121"/>
        <v>0.67638888888888893</v>
      </c>
      <c r="I623" s="1" t="str">
        <f t="shared" si="117"/>
        <v/>
      </c>
      <c r="J623">
        <f t="shared" si="118"/>
        <v>9.9999999999998046</v>
      </c>
      <c r="K623">
        <f t="shared" si="122"/>
        <v>15.000000000000107</v>
      </c>
      <c r="L623">
        <f t="shared" si="119"/>
        <v>2</v>
      </c>
      <c r="M623">
        <f t="shared" ca="1" si="120"/>
        <v>1502</v>
      </c>
      <c r="N623" t="str">
        <f t="shared" si="123"/>
        <v/>
      </c>
      <c r="O623">
        <f t="shared" si="124"/>
        <v>5.3749999999998952</v>
      </c>
      <c r="P623" s="7">
        <f t="shared" si="125"/>
        <v>3.5710772102451021</v>
      </c>
      <c r="Q623">
        <f t="shared" si="126"/>
        <v>15.000000000000107</v>
      </c>
      <c r="R623">
        <f t="shared" si="127"/>
        <v>20.375</v>
      </c>
      <c r="S623" s="7">
        <f t="shared" si="128"/>
        <v>18.571077210245207</v>
      </c>
    </row>
    <row r="624" spans="1:19" x14ac:dyDescent="0.2">
      <c r="A624" s="11"/>
      <c r="B624"/>
      <c r="C624" s="21"/>
      <c r="D624" s="4">
        <v>7.4999999999999997E-2</v>
      </c>
      <c r="E624" s="4">
        <v>1624</v>
      </c>
      <c r="F624" s="6">
        <f t="shared" si="129"/>
        <v>0.68333333333333324</v>
      </c>
      <c r="G624" s="4">
        <v>1633</v>
      </c>
      <c r="H624" s="1">
        <f t="shared" si="121"/>
        <v>0.68958333333333333</v>
      </c>
      <c r="I624" s="1">
        <f t="shared" si="117"/>
        <v>0.69305555555555554</v>
      </c>
      <c r="J624" t="str">
        <f t="shared" si="118"/>
        <v/>
      </c>
      <c r="K624">
        <f t="shared" si="122"/>
        <v>9.0000000000001279</v>
      </c>
      <c r="L624">
        <f t="shared" si="119"/>
        <v>3</v>
      </c>
      <c r="M624">
        <f t="shared" ca="1" si="120"/>
        <v>1502</v>
      </c>
      <c r="N624">
        <f t="shared" ca="1" si="123"/>
        <v>95.999999999999972</v>
      </c>
      <c r="O624">
        <f t="shared" si="124"/>
        <v>0.1875</v>
      </c>
      <c r="P624" s="7">
        <f t="shared" si="125"/>
        <v>3.3406434015842257E-2</v>
      </c>
      <c r="Q624">
        <f t="shared" si="126"/>
        <v>0.67500000000000959</v>
      </c>
      <c r="R624">
        <f t="shared" si="127"/>
        <v>0.86250000000000959</v>
      </c>
      <c r="S624" s="7">
        <f t="shared" si="128"/>
        <v>0.70840643401585179</v>
      </c>
    </row>
    <row r="625" spans="1:19" x14ac:dyDescent="0.2">
      <c r="A625" s="11">
        <v>39871</v>
      </c>
      <c r="B625">
        <v>819</v>
      </c>
      <c r="C625" s="21" t="s">
        <v>79</v>
      </c>
      <c r="D625" s="4">
        <v>0.01</v>
      </c>
      <c r="E625" s="4">
        <v>850</v>
      </c>
      <c r="F625" s="6">
        <f t="shared" si="129"/>
        <v>0.36805555555555558</v>
      </c>
      <c r="G625" s="4">
        <v>853</v>
      </c>
      <c r="H625" s="1">
        <f t="shared" si="121"/>
        <v>0.37013888888888885</v>
      </c>
      <c r="I625" s="1" t="str">
        <f t="shared" si="117"/>
        <v/>
      </c>
      <c r="J625">
        <f t="shared" si="118"/>
        <v>8.0000000000001315</v>
      </c>
      <c r="K625">
        <f t="shared" si="122"/>
        <v>2.9999999999999094</v>
      </c>
      <c r="L625">
        <f t="shared" si="119"/>
        <v>1</v>
      </c>
      <c r="M625">
        <f t="shared" ca="1" si="120"/>
        <v>819</v>
      </c>
      <c r="N625" t="str">
        <f t="shared" si="123"/>
        <v/>
      </c>
      <c r="O625">
        <f t="shared" si="124"/>
        <v>40.04000000000066</v>
      </c>
      <c r="P625" s="7">
        <f t="shared" si="125"/>
        <v>11.569772311648357</v>
      </c>
      <c r="Q625">
        <f t="shared" si="126"/>
        <v>2.9999999999999093E-2</v>
      </c>
      <c r="R625">
        <f t="shared" si="127"/>
        <v>40.070000000000661</v>
      </c>
      <c r="S625" s="7">
        <f t="shared" si="128"/>
        <v>11.599772311648357</v>
      </c>
    </row>
    <row r="626" spans="1:19" x14ac:dyDescent="0.2">
      <c r="A626" s="11"/>
      <c r="B626"/>
      <c r="C626" s="21"/>
      <c r="D626" s="4">
        <v>10</v>
      </c>
      <c r="E626" s="4">
        <v>901</v>
      </c>
      <c r="F626" s="6">
        <f t="shared" si="129"/>
        <v>0.3756944444444445</v>
      </c>
      <c r="G626" s="4">
        <v>904</v>
      </c>
      <c r="H626" s="1">
        <f t="shared" si="121"/>
        <v>0.37777777777777777</v>
      </c>
      <c r="I626" s="1" t="str">
        <f t="shared" si="117"/>
        <v/>
      </c>
      <c r="J626">
        <f t="shared" si="118"/>
        <v>7.0000000000000551</v>
      </c>
      <c r="K626">
        <f t="shared" si="122"/>
        <v>2.9999999999999094</v>
      </c>
      <c r="L626">
        <f t="shared" si="119"/>
        <v>2</v>
      </c>
      <c r="M626">
        <f t="shared" ca="1" si="120"/>
        <v>819</v>
      </c>
      <c r="N626" t="str">
        <f t="shared" si="123"/>
        <v/>
      </c>
      <c r="O626">
        <f t="shared" si="124"/>
        <v>665.00000000000523</v>
      </c>
      <c r="P626" s="7">
        <f t="shared" si="125"/>
        <v>411.71175840372496</v>
      </c>
      <c r="Q626">
        <f t="shared" si="126"/>
        <v>29.999999999999094</v>
      </c>
      <c r="R626">
        <f t="shared" si="127"/>
        <v>695.00000000000432</v>
      </c>
      <c r="S626" s="7">
        <f t="shared" si="128"/>
        <v>441.71175840372405</v>
      </c>
    </row>
    <row r="627" spans="1:19" x14ac:dyDescent="0.2">
      <c r="A627" s="11"/>
      <c r="B627"/>
      <c r="C627" s="21"/>
      <c r="D627" s="4">
        <v>180</v>
      </c>
      <c r="E627" s="4">
        <v>911</v>
      </c>
      <c r="F627" s="6">
        <f t="shared" si="129"/>
        <v>0.38263888888888892</v>
      </c>
      <c r="G627" s="4">
        <v>1058</v>
      </c>
      <c r="H627" s="1">
        <f t="shared" si="121"/>
        <v>0.45694444444444443</v>
      </c>
      <c r="I627" s="1">
        <f t="shared" si="117"/>
        <v>0.46041666666666664</v>
      </c>
      <c r="J627" t="str">
        <f t="shared" si="118"/>
        <v/>
      </c>
      <c r="K627">
        <f t="shared" si="122"/>
        <v>106.99999999999994</v>
      </c>
      <c r="L627">
        <f t="shared" si="119"/>
        <v>3</v>
      </c>
      <c r="M627">
        <f t="shared" ca="1" si="120"/>
        <v>819</v>
      </c>
      <c r="N627">
        <f t="shared" ca="1" si="123"/>
        <v>163.99999999999997</v>
      </c>
      <c r="O627">
        <f t="shared" si="124"/>
        <v>450</v>
      </c>
      <c r="P627" s="7">
        <f t="shared" si="125"/>
        <v>47.347346607878421</v>
      </c>
      <c r="Q627">
        <f t="shared" si="126"/>
        <v>19259.999999999989</v>
      </c>
      <c r="R627">
        <f t="shared" si="127"/>
        <v>19709.999999999989</v>
      </c>
      <c r="S627" s="7">
        <f t="shared" si="128"/>
        <v>19307.347346607869</v>
      </c>
    </row>
    <row r="628" spans="1:19" x14ac:dyDescent="0.2">
      <c r="A628" s="11">
        <v>39874</v>
      </c>
      <c r="B628">
        <v>918</v>
      </c>
      <c r="C628" s="21" t="s">
        <v>78</v>
      </c>
      <c r="D628" s="4">
        <v>0.01</v>
      </c>
      <c r="E628" s="4">
        <v>1015</v>
      </c>
      <c r="F628" s="6">
        <f t="shared" si="129"/>
        <v>0.42708333333333331</v>
      </c>
      <c r="G628" s="4">
        <v>1022</v>
      </c>
      <c r="H628" s="1">
        <f t="shared" si="121"/>
        <v>0.43194444444444446</v>
      </c>
      <c r="I628" s="1" t="str">
        <f t="shared" si="117"/>
        <v/>
      </c>
      <c r="J628">
        <f t="shared" si="118"/>
        <v>9.9999999999999645</v>
      </c>
      <c r="K628">
        <f t="shared" si="122"/>
        <v>7.0000000000000551</v>
      </c>
      <c r="L628">
        <f t="shared" si="119"/>
        <v>1</v>
      </c>
      <c r="M628">
        <f t="shared" ca="1" si="120"/>
        <v>918</v>
      </c>
      <c r="N628" t="str">
        <f t="shared" si="123"/>
        <v/>
      </c>
      <c r="O628">
        <f t="shared" si="124"/>
        <v>2.5499999999999909</v>
      </c>
      <c r="P628" s="7">
        <f t="shared" si="125"/>
        <v>1.2525802480724491</v>
      </c>
      <c r="Q628">
        <f t="shared" si="126"/>
        <v>7.0000000000000548E-2</v>
      </c>
      <c r="R628">
        <f t="shared" si="127"/>
        <v>2.6199999999999917</v>
      </c>
      <c r="S628" s="7">
        <f t="shared" si="128"/>
        <v>1.3225802480724496</v>
      </c>
    </row>
    <row r="629" spans="1:19" x14ac:dyDescent="0.2">
      <c r="A629" s="11"/>
      <c r="B629"/>
      <c r="C629" s="21"/>
      <c r="D629" s="4">
        <v>0.5</v>
      </c>
      <c r="E629" s="4">
        <v>1032</v>
      </c>
      <c r="F629" s="6">
        <f t="shared" si="129"/>
        <v>0.43888888888888888</v>
      </c>
      <c r="G629" s="4">
        <v>1039</v>
      </c>
      <c r="H629" s="1">
        <f t="shared" si="121"/>
        <v>0.44375000000000003</v>
      </c>
      <c r="I629" s="1" t="str">
        <f t="shared" si="117"/>
        <v/>
      </c>
      <c r="J629">
        <f t="shared" si="118"/>
        <v>10.999999999999961</v>
      </c>
      <c r="K629">
        <f t="shared" si="122"/>
        <v>7.0000000000000551</v>
      </c>
      <c r="L629">
        <f t="shared" si="119"/>
        <v>2</v>
      </c>
      <c r="M629">
        <f t="shared" ca="1" si="120"/>
        <v>918</v>
      </c>
      <c r="N629" t="str">
        <f t="shared" si="123"/>
        <v/>
      </c>
      <c r="O629">
        <f t="shared" si="124"/>
        <v>277.74999999999903</v>
      </c>
      <c r="P629" s="7">
        <f t="shared" si="125"/>
        <v>118.23672353416958</v>
      </c>
      <c r="Q629">
        <f t="shared" si="126"/>
        <v>3.5000000000000275</v>
      </c>
      <c r="R629">
        <f t="shared" si="127"/>
        <v>281.24999999999903</v>
      </c>
      <c r="S629" s="7">
        <f t="shared" si="128"/>
        <v>121.73672353416961</v>
      </c>
    </row>
    <row r="630" spans="1:19" x14ac:dyDescent="0.2">
      <c r="A630"/>
      <c r="B630"/>
      <c r="C630" s="21"/>
      <c r="D630" s="4">
        <v>50</v>
      </c>
      <c r="E630" s="4">
        <v>1050</v>
      </c>
      <c r="F630" s="6">
        <f t="shared" si="129"/>
        <v>0.4513888888888889</v>
      </c>
      <c r="G630" s="4">
        <v>1100</v>
      </c>
      <c r="H630" s="1">
        <f t="shared" si="121"/>
        <v>0.45833333333333331</v>
      </c>
      <c r="I630" s="1" t="str">
        <f t="shared" si="117"/>
        <v/>
      </c>
      <c r="J630">
        <f t="shared" si="118"/>
        <v>9.9999999999999645</v>
      </c>
      <c r="K630">
        <f t="shared" si="122"/>
        <v>9.9999999999999645</v>
      </c>
      <c r="L630">
        <f t="shared" si="119"/>
        <v>3</v>
      </c>
      <c r="M630">
        <f t="shared" ca="1" si="120"/>
        <v>918</v>
      </c>
      <c r="N630" t="str">
        <f t="shared" si="123"/>
        <v/>
      </c>
      <c r="O630">
        <f t="shared" si="124"/>
        <v>254.99999999999909</v>
      </c>
      <c r="P630" s="7">
        <f t="shared" si="125"/>
        <v>125.25491850887732</v>
      </c>
      <c r="Q630">
        <f t="shared" si="126"/>
        <v>499.99999999999824</v>
      </c>
      <c r="R630">
        <f t="shared" si="127"/>
        <v>754.99999999999727</v>
      </c>
      <c r="S630" s="7">
        <f t="shared" si="128"/>
        <v>625.25491850887556</v>
      </c>
    </row>
    <row r="631" spans="1:19" x14ac:dyDescent="0.2">
      <c r="A631" s="11"/>
      <c r="B631"/>
      <c r="C631" s="21"/>
      <c r="D631" s="4">
        <v>1</v>
      </c>
      <c r="E631" s="95">
        <v>1110</v>
      </c>
      <c r="F631" s="96">
        <f t="shared" si="129"/>
        <v>0.46527777777777773</v>
      </c>
      <c r="G631" s="4">
        <v>1114</v>
      </c>
      <c r="H631" s="1">
        <f t="shared" si="121"/>
        <v>0.4680555555555555</v>
      </c>
      <c r="I631" s="1">
        <f t="shared" si="117"/>
        <v>0.47152777777777771</v>
      </c>
      <c r="J631" t="str">
        <f t="shared" si="118"/>
        <v/>
      </c>
      <c r="K631">
        <f t="shared" si="122"/>
        <v>3.9999999999999858</v>
      </c>
      <c r="L631">
        <f t="shared" si="119"/>
        <v>4</v>
      </c>
      <c r="M631">
        <f t="shared" ca="1" si="120"/>
        <v>918</v>
      </c>
      <c r="N631">
        <f t="shared" ca="1" si="123"/>
        <v>120.99999999999989</v>
      </c>
      <c r="O631">
        <f t="shared" si="124"/>
        <v>2.5</v>
      </c>
      <c r="P631" s="7">
        <f t="shared" si="125"/>
        <v>0.36191198291773735</v>
      </c>
      <c r="Q631">
        <f t="shared" si="126"/>
        <v>3.9999999999999858</v>
      </c>
      <c r="R631">
        <f t="shared" si="127"/>
        <v>6.4999999999999858</v>
      </c>
      <c r="S631" s="7">
        <f t="shared" si="128"/>
        <v>4.3619119829177233</v>
      </c>
    </row>
    <row r="632" spans="1:19" x14ac:dyDescent="0.2">
      <c r="A632" s="11">
        <v>39874</v>
      </c>
      <c r="B632">
        <v>1441</v>
      </c>
      <c r="C632" s="21"/>
      <c r="D632" s="4">
        <v>0.1</v>
      </c>
      <c r="E632" s="4">
        <v>1459</v>
      </c>
      <c r="F632" s="6">
        <f t="shared" si="129"/>
        <v>0.62430555555555556</v>
      </c>
      <c r="G632" s="4">
        <v>1655</v>
      </c>
      <c r="H632" s="1">
        <f t="shared" si="121"/>
        <v>0.70486111111111116</v>
      </c>
      <c r="I632" s="1">
        <f t="shared" si="117"/>
        <v>0.70833333333333337</v>
      </c>
      <c r="J632" t="str">
        <f t="shared" si="118"/>
        <v/>
      </c>
      <c r="K632">
        <f t="shared" si="122"/>
        <v>116.00000000000007</v>
      </c>
      <c r="L632">
        <f t="shared" si="119"/>
        <v>1</v>
      </c>
      <c r="M632">
        <f t="shared" ca="1" si="120"/>
        <v>1441</v>
      </c>
      <c r="N632">
        <f t="shared" ca="1" si="123"/>
        <v>139</v>
      </c>
      <c r="O632">
        <f t="shared" si="124"/>
        <v>0.25</v>
      </c>
      <c r="P632" s="7">
        <f t="shared" si="125"/>
        <v>4.342905372259271E-2</v>
      </c>
      <c r="Q632">
        <f t="shared" si="126"/>
        <v>11.600000000000009</v>
      </c>
      <c r="R632">
        <f t="shared" si="127"/>
        <v>11.850000000000009</v>
      </c>
      <c r="S632" s="7">
        <f t="shared" si="128"/>
        <v>11.643429053722601</v>
      </c>
    </row>
    <row r="633" spans="1:19" x14ac:dyDescent="0.2">
      <c r="A633" s="11">
        <v>39875</v>
      </c>
      <c r="B633">
        <v>818</v>
      </c>
      <c r="C633" s="21" t="s">
        <v>74</v>
      </c>
      <c r="D633" s="4">
        <v>0.01</v>
      </c>
      <c r="E633" s="4">
        <v>855</v>
      </c>
      <c r="F633" s="6">
        <f t="shared" si="129"/>
        <v>0.37152777777777773</v>
      </c>
      <c r="G633" s="4">
        <v>857</v>
      </c>
      <c r="H633" s="1">
        <f t="shared" si="121"/>
        <v>0.37291666666666662</v>
      </c>
      <c r="I633" s="1" t="str">
        <f t="shared" si="117"/>
        <v/>
      </c>
      <c r="J633">
        <f t="shared" si="118"/>
        <v>5.0000000000000622</v>
      </c>
      <c r="K633">
        <f t="shared" si="122"/>
        <v>1.9999999999999929</v>
      </c>
      <c r="L633">
        <f t="shared" si="119"/>
        <v>1</v>
      </c>
      <c r="M633">
        <f t="shared" ca="1" si="120"/>
        <v>818</v>
      </c>
      <c r="N633" t="str">
        <f t="shared" si="123"/>
        <v/>
      </c>
      <c r="O633">
        <f t="shared" si="124"/>
        <v>0.27500000000000341</v>
      </c>
      <c r="P633" s="7">
        <f t="shared" si="125"/>
        <v>0.19544015550864224</v>
      </c>
      <c r="Q633">
        <f t="shared" si="126"/>
        <v>1.9999999999999931E-2</v>
      </c>
      <c r="R633">
        <f t="shared" si="127"/>
        <v>0.29500000000000332</v>
      </c>
      <c r="S633" s="7">
        <f t="shared" si="128"/>
        <v>0.21544015550864218</v>
      </c>
    </row>
    <row r="634" spans="1:19" x14ac:dyDescent="0.2">
      <c r="A634" s="11"/>
      <c r="B634"/>
      <c r="C634" s="21"/>
      <c r="D634" s="4">
        <v>0.1</v>
      </c>
      <c r="E634" s="4">
        <v>902</v>
      </c>
      <c r="F634" s="6">
        <f t="shared" si="129"/>
        <v>0.37638888888888888</v>
      </c>
      <c r="G634" s="4">
        <v>934</v>
      </c>
      <c r="H634" s="1">
        <f t="shared" si="121"/>
        <v>0.39861111111111108</v>
      </c>
      <c r="I634" s="1">
        <f t="shared" si="117"/>
        <v>0.40208333333333329</v>
      </c>
      <c r="J634" t="str">
        <f t="shared" si="118"/>
        <v/>
      </c>
      <c r="K634">
        <f t="shared" si="122"/>
        <v>31.999999999999964</v>
      </c>
      <c r="L634">
        <f t="shared" si="119"/>
        <v>2</v>
      </c>
      <c r="M634">
        <f t="shared" ca="1" si="120"/>
        <v>818</v>
      </c>
      <c r="N634">
        <f t="shared" ca="1" si="123"/>
        <v>80.999999999999872</v>
      </c>
      <c r="O634">
        <f t="shared" si="124"/>
        <v>0.25</v>
      </c>
      <c r="P634" s="7">
        <f t="shared" si="125"/>
        <v>4.342905372259271E-2</v>
      </c>
      <c r="Q634">
        <f t="shared" si="126"/>
        <v>3.1999999999999966</v>
      </c>
      <c r="R634">
        <f t="shared" si="127"/>
        <v>3.4499999999999966</v>
      </c>
      <c r="S634" s="7">
        <f t="shared" si="128"/>
        <v>3.2434290537225894</v>
      </c>
    </row>
    <row r="635" spans="1:19" x14ac:dyDescent="0.2">
      <c r="A635" s="11">
        <v>39875</v>
      </c>
      <c r="B635">
        <v>1038</v>
      </c>
      <c r="C635" s="21"/>
      <c r="D635" s="4">
        <v>0.01</v>
      </c>
      <c r="E635" s="4">
        <v>1047</v>
      </c>
      <c r="F635" s="6">
        <f t="shared" si="129"/>
        <v>0.44930555555555557</v>
      </c>
      <c r="G635" s="4">
        <v>1054</v>
      </c>
      <c r="H635" s="1">
        <f t="shared" si="121"/>
        <v>0.45416666666666666</v>
      </c>
      <c r="I635" s="1" t="str">
        <f t="shared" si="117"/>
        <v/>
      </c>
      <c r="J635">
        <f t="shared" si="118"/>
        <v>9.000000000000048</v>
      </c>
      <c r="K635">
        <f t="shared" si="122"/>
        <v>6.9999999999999751</v>
      </c>
      <c r="L635">
        <f t="shared" si="119"/>
        <v>1</v>
      </c>
      <c r="M635">
        <f t="shared" ca="1" si="120"/>
        <v>1038</v>
      </c>
      <c r="N635" t="str">
        <f t="shared" si="123"/>
        <v/>
      </c>
      <c r="O635">
        <f t="shared" si="124"/>
        <v>4.5450000000000239</v>
      </c>
      <c r="P635" s="7">
        <f t="shared" si="125"/>
        <v>1.9348235087957193</v>
      </c>
      <c r="Q635">
        <f t="shared" si="126"/>
        <v>6.9999999999999757E-2</v>
      </c>
      <c r="R635">
        <f t="shared" si="127"/>
        <v>4.6150000000000233</v>
      </c>
      <c r="S635" s="7">
        <f t="shared" si="128"/>
        <v>2.0048235087957189</v>
      </c>
    </row>
    <row r="636" spans="1:19" x14ac:dyDescent="0.2">
      <c r="A636" s="11"/>
      <c r="B636"/>
      <c r="C636" s="21"/>
      <c r="D636" s="4">
        <v>1</v>
      </c>
      <c r="E636" s="4">
        <v>1103</v>
      </c>
      <c r="F636" s="6">
        <f t="shared" si="129"/>
        <v>0.4604166666666667</v>
      </c>
      <c r="G636" s="4">
        <v>1104</v>
      </c>
      <c r="H636" s="1">
        <f t="shared" si="121"/>
        <v>0.46111111111111108</v>
      </c>
      <c r="I636" s="1" t="str">
        <f t="shared" si="117"/>
        <v/>
      </c>
      <c r="J636">
        <f t="shared" si="118"/>
        <v>11.000000000000041</v>
      </c>
      <c r="K636">
        <f t="shared" si="122"/>
        <v>0.99999999999991651</v>
      </c>
      <c r="L636">
        <f t="shared" si="119"/>
        <v>2</v>
      </c>
      <c r="M636">
        <f t="shared" ca="1" si="120"/>
        <v>1038</v>
      </c>
      <c r="N636" t="str">
        <f t="shared" si="123"/>
        <v/>
      </c>
      <c r="O636">
        <f t="shared" si="124"/>
        <v>6.0500000000000229</v>
      </c>
      <c r="P636" s="7">
        <f t="shared" si="125"/>
        <v>4.2995321761176708</v>
      </c>
      <c r="Q636">
        <f t="shared" si="126"/>
        <v>0.99999999999991651</v>
      </c>
      <c r="R636">
        <f t="shared" si="127"/>
        <v>7.0499999999999394</v>
      </c>
      <c r="S636" s="7">
        <f t="shared" si="128"/>
        <v>5.2995321761175873</v>
      </c>
    </row>
    <row r="637" spans="1:19" x14ac:dyDescent="0.2">
      <c r="A637" s="11"/>
      <c r="B637"/>
      <c r="C637" s="21"/>
      <c r="D637" s="4">
        <v>0.1</v>
      </c>
      <c r="E637" s="4">
        <v>1115</v>
      </c>
      <c r="F637" s="6">
        <f t="shared" si="129"/>
        <v>0.46875</v>
      </c>
      <c r="G637" s="4">
        <v>1125</v>
      </c>
      <c r="H637" s="1">
        <f t="shared" si="121"/>
        <v>0.47569444444444442</v>
      </c>
      <c r="I637" s="1">
        <f t="shared" si="117"/>
        <v>0.47916666666666663</v>
      </c>
      <c r="J637" t="str">
        <f t="shared" si="118"/>
        <v/>
      </c>
      <c r="K637">
        <f t="shared" si="122"/>
        <v>9.9999999999999645</v>
      </c>
      <c r="L637">
        <f t="shared" si="119"/>
        <v>3</v>
      </c>
      <c r="M637">
        <f t="shared" ca="1" si="120"/>
        <v>1038</v>
      </c>
      <c r="N637">
        <f t="shared" ca="1" si="123"/>
        <v>51.999999999999972</v>
      </c>
      <c r="O637">
        <f t="shared" si="124"/>
        <v>0.25</v>
      </c>
      <c r="P637" s="7">
        <f t="shared" si="125"/>
        <v>4.342905372259271E-2</v>
      </c>
      <c r="Q637">
        <f t="shared" si="126"/>
        <v>0.99999999999999645</v>
      </c>
      <c r="R637">
        <f t="shared" si="127"/>
        <v>1.2499999999999964</v>
      </c>
      <c r="S637" s="7">
        <f t="shared" si="128"/>
        <v>1.0434290537225892</v>
      </c>
    </row>
    <row r="638" spans="1:19" x14ac:dyDescent="0.2">
      <c r="A638" s="11">
        <v>39875</v>
      </c>
      <c r="B638">
        <v>1344</v>
      </c>
      <c r="C638" s="21"/>
      <c r="D638" s="4">
        <v>0.01</v>
      </c>
      <c r="E638" s="4">
        <v>1403</v>
      </c>
      <c r="F638" s="6">
        <f t="shared" si="129"/>
        <v>0.5854166666666667</v>
      </c>
      <c r="G638" s="4">
        <v>1421</v>
      </c>
      <c r="H638" s="1">
        <f t="shared" si="121"/>
        <v>0.59791666666666665</v>
      </c>
      <c r="I638" s="1" t="str">
        <f t="shared" si="117"/>
        <v/>
      </c>
      <c r="J638">
        <f t="shared" si="118"/>
        <v>10.999999999999961</v>
      </c>
      <c r="K638">
        <f t="shared" si="122"/>
        <v>17.999999999999936</v>
      </c>
      <c r="L638">
        <f t="shared" si="119"/>
        <v>1</v>
      </c>
      <c r="M638">
        <f t="shared" ca="1" si="120"/>
        <v>1344</v>
      </c>
      <c r="N638" t="str">
        <f t="shared" si="123"/>
        <v/>
      </c>
      <c r="O638">
        <f t="shared" si="124"/>
        <v>0.8799999999999969</v>
      </c>
      <c r="P638" s="7">
        <f t="shared" si="125"/>
        <v>0.56869443361488126</v>
      </c>
      <c r="Q638">
        <f t="shared" si="126"/>
        <v>0.17999999999999935</v>
      </c>
      <c r="R638">
        <f t="shared" si="127"/>
        <v>1.0599999999999963</v>
      </c>
      <c r="S638" s="7">
        <f t="shared" si="128"/>
        <v>0.74869443361488064</v>
      </c>
    </row>
    <row r="639" spans="1:19" x14ac:dyDescent="0.2">
      <c r="A639" s="11"/>
      <c r="B639"/>
      <c r="C639" s="21"/>
      <c r="D639" s="4">
        <v>0.15</v>
      </c>
      <c r="E639" s="4">
        <v>1432</v>
      </c>
      <c r="F639" s="6">
        <f t="shared" si="129"/>
        <v>0.60555555555555551</v>
      </c>
      <c r="G639" s="4">
        <v>1440</v>
      </c>
      <c r="H639" s="1">
        <f t="shared" si="121"/>
        <v>0.61111111111111105</v>
      </c>
      <c r="I639" s="1" t="str">
        <f t="shared" si="117"/>
        <v/>
      </c>
      <c r="J639">
        <f t="shared" si="118"/>
        <v>7.000000000000135</v>
      </c>
      <c r="K639">
        <f t="shared" si="122"/>
        <v>7.9999999999999716</v>
      </c>
      <c r="L639">
        <f t="shared" si="119"/>
        <v>2</v>
      </c>
      <c r="M639">
        <f t="shared" ca="1" si="120"/>
        <v>1344</v>
      </c>
      <c r="N639" t="str">
        <f t="shared" si="123"/>
        <v/>
      </c>
      <c r="O639">
        <f t="shared" si="124"/>
        <v>0.87500000000001688</v>
      </c>
      <c r="P639" s="7">
        <f t="shared" si="125"/>
        <v>0.86321330825920084</v>
      </c>
      <c r="Q639">
        <f t="shared" si="126"/>
        <v>1.1999999999999957</v>
      </c>
      <c r="R639">
        <f t="shared" si="127"/>
        <v>2.0750000000000126</v>
      </c>
      <c r="S639" s="7">
        <f t="shared" si="128"/>
        <v>2.0632133082591966</v>
      </c>
    </row>
    <row r="640" spans="1:19" x14ac:dyDescent="0.2">
      <c r="A640" s="11"/>
      <c r="B640"/>
      <c r="C640" s="21"/>
      <c r="D640" s="4">
        <v>0.1</v>
      </c>
      <c r="E640" s="4">
        <v>1447</v>
      </c>
      <c r="F640" s="6">
        <f t="shared" si="129"/>
        <v>0.61597222222222225</v>
      </c>
      <c r="G640" s="4">
        <v>1551</v>
      </c>
      <c r="H640" s="1">
        <f t="shared" si="121"/>
        <v>0.66041666666666665</v>
      </c>
      <c r="I640" s="1" t="str">
        <f t="shared" si="117"/>
        <v/>
      </c>
      <c r="J640">
        <f t="shared" si="118"/>
        <v>8.999999999999968</v>
      </c>
      <c r="K640">
        <f t="shared" si="122"/>
        <v>63.999999999999929</v>
      </c>
      <c r="L640">
        <f t="shared" si="119"/>
        <v>3</v>
      </c>
      <c r="M640">
        <f t="shared" ca="1" si="120"/>
        <v>1344</v>
      </c>
      <c r="N640" t="str">
        <f t="shared" si="123"/>
        <v/>
      </c>
      <c r="O640">
        <f t="shared" si="124"/>
        <v>2.6999999999999904</v>
      </c>
      <c r="P640" s="7">
        <f t="shared" si="125"/>
        <v>2.236816882847656</v>
      </c>
      <c r="Q640">
        <f t="shared" si="126"/>
        <v>6.3999999999999932</v>
      </c>
      <c r="R640">
        <f t="shared" si="127"/>
        <v>9.0999999999999837</v>
      </c>
      <c r="S640" s="7">
        <f t="shared" si="128"/>
        <v>8.6368168828476488</v>
      </c>
    </row>
    <row r="641" spans="1:19" x14ac:dyDescent="0.2">
      <c r="A641"/>
      <c r="B641"/>
      <c r="C641" s="21"/>
      <c r="D641" s="4">
        <v>0.5</v>
      </c>
      <c r="E641" s="4">
        <v>1600</v>
      </c>
      <c r="F641" s="6">
        <f t="shared" si="129"/>
        <v>0.66666666666666663</v>
      </c>
      <c r="G641" s="4">
        <v>1608</v>
      </c>
      <c r="H641" s="1">
        <f t="shared" si="121"/>
        <v>0.67222222222222217</v>
      </c>
      <c r="I641" s="1" t="str">
        <f t="shared" si="117"/>
        <v/>
      </c>
      <c r="J641">
        <f t="shared" si="118"/>
        <v>11.000000000000121</v>
      </c>
      <c r="K641">
        <f t="shared" si="122"/>
        <v>7.9999999999999716</v>
      </c>
      <c r="L641">
        <f t="shared" si="119"/>
        <v>4</v>
      </c>
      <c r="M641">
        <f t="shared" ca="1" si="120"/>
        <v>1344</v>
      </c>
      <c r="N641" t="str">
        <f t="shared" si="123"/>
        <v/>
      </c>
      <c r="O641">
        <f t="shared" si="124"/>
        <v>2.8050000000000308</v>
      </c>
      <c r="P641" s="7">
        <f t="shared" si="125"/>
        <v>1.3778382728797141</v>
      </c>
      <c r="Q641">
        <f t="shared" si="126"/>
        <v>3.9999999999999858</v>
      </c>
      <c r="R641">
        <f t="shared" si="127"/>
        <v>6.8050000000000166</v>
      </c>
      <c r="S641" s="7">
        <f t="shared" si="128"/>
        <v>5.3778382728796998</v>
      </c>
    </row>
    <row r="642" spans="1:19" x14ac:dyDescent="0.2">
      <c r="A642" s="11"/>
      <c r="B642"/>
      <c r="C642" s="21"/>
      <c r="D642" s="4">
        <v>0.01</v>
      </c>
      <c r="E642" s="4">
        <v>1619</v>
      </c>
      <c r="F642" s="6">
        <f t="shared" si="129"/>
        <v>0.67986111111111114</v>
      </c>
      <c r="G642" s="4">
        <v>1626</v>
      </c>
      <c r="H642" s="1">
        <f t="shared" si="121"/>
        <v>0.68472222222222223</v>
      </c>
      <c r="I642" s="1">
        <f t="shared" si="117"/>
        <v>0.68819444444444444</v>
      </c>
      <c r="J642" t="str">
        <f t="shared" si="118"/>
        <v/>
      </c>
      <c r="K642">
        <f t="shared" si="122"/>
        <v>6.9999999999999751</v>
      </c>
      <c r="L642">
        <f t="shared" si="119"/>
        <v>5</v>
      </c>
      <c r="M642">
        <f t="shared" ca="1" si="120"/>
        <v>1344</v>
      </c>
      <c r="N642">
        <f t="shared" ca="1" si="123"/>
        <v>167.00000000000006</v>
      </c>
      <c r="O642">
        <f t="shared" si="124"/>
        <v>2.5000000000000001E-2</v>
      </c>
      <c r="P642" s="7">
        <f t="shared" si="125"/>
        <v>5.4281443780592247E-3</v>
      </c>
      <c r="Q642">
        <f t="shared" si="126"/>
        <v>6.9999999999999757E-2</v>
      </c>
      <c r="R642">
        <f t="shared" si="127"/>
        <v>9.4999999999999751E-2</v>
      </c>
      <c r="S642" s="7">
        <f t="shared" si="128"/>
        <v>7.5428144378058976E-2</v>
      </c>
    </row>
    <row r="643" spans="1:19" x14ac:dyDescent="0.2">
      <c r="A643" s="11">
        <v>39876</v>
      </c>
      <c r="B643">
        <v>819</v>
      </c>
      <c r="C643" s="21" t="s">
        <v>78</v>
      </c>
      <c r="D643" s="4">
        <v>0.01</v>
      </c>
      <c r="E643" s="4">
        <v>902</v>
      </c>
      <c r="F643" s="6">
        <f t="shared" si="129"/>
        <v>0.37638888888888888</v>
      </c>
      <c r="G643" s="4">
        <v>909</v>
      </c>
      <c r="H643" s="1">
        <f t="shared" si="121"/>
        <v>0.38125000000000003</v>
      </c>
      <c r="I643" s="1" t="str">
        <f t="shared" si="117"/>
        <v/>
      </c>
      <c r="J643">
        <f t="shared" si="118"/>
        <v>15.999999999999943</v>
      </c>
      <c r="K643">
        <f t="shared" si="122"/>
        <v>7.0000000000000551</v>
      </c>
      <c r="L643">
        <f t="shared" si="119"/>
        <v>1</v>
      </c>
      <c r="M643">
        <f t="shared" ca="1" si="120"/>
        <v>819</v>
      </c>
      <c r="N643" t="str">
        <f t="shared" si="123"/>
        <v/>
      </c>
      <c r="O643">
        <f t="shared" si="124"/>
        <v>9.679999999999966</v>
      </c>
      <c r="P643" s="7">
        <f t="shared" si="125"/>
        <v>3.9771127346248774</v>
      </c>
      <c r="Q643">
        <f t="shared" si="126"/>
        <v>7.0000000000000548E-2</v>
      </c>
      <c r="R643">
        <f t="shared" si="127"/>
        <v>9.7499999999999662</v>
      </c>
      <c r="S643" s="7">
        <f t="shared" si="128"/>
        <v>4.0471127346248776</v>
      </c>
    </row>
    <row r="644" spans="1:19" x14ac:dyDescent="0.2">
      <c r="A644" s="11"/>
      <c r="B644"/>
      <c r="C644" s="21"/>
      <c r="D644" s="4">
        <v>1.2</v>
      </c>
      <c r="E644" s="4">
        <v>925</v>
      </c>
      <c r="F644" s="6">
        <f t="shared" si="129"/>
        <v>0.3923611111111111</v>
      </c>
      <c r="G644" s="4">
        <v>936</v>
      </c>
      <c r="H644" s="1">
        <f t="shared" si="121"/>
        <v>0.39999999999999997</v>
      </c>
      <c r="I644" s="1" t="str">
        <f t="shared" si="117"/>
        <v/>
      </c>
      <c r="J644">
        <f t="shared" si="118"/>
        <v>13.000000000000034</v>
      </c>
      <c r="K644">
        <f t="shared" si="122"/>
        <v>10.999999999999961</v>
      </c>
      <c r="L644">
        <f t="shared" si="119"/>
        <v>2</v>
      </c>
      <c r="M644">
        <f t="shared" ca="1" si="120"/>
        <v>819</v>
      </c>
      <c r="N644" t="str">
        <f t="shared" si="123"/>
        <v/>
      </c>
      <c r="O644">
        <f t="shared" si="124"/>
        <v>8.9375000000000231</v>
      </c>
      <c r="P644" s="7">
        <f t="shared" si="125"/>
        <v>6.9210497204467956</v>
      </c>
      <c r="Q644">
        <f t="shared" si="126"/>
        <v>13.199999999999953</v>
      </c>
      <c r="R644">
        <f t="shared" si="127"/>
        <v>22.137499999999974</v>
      </c>
      <c r="S644" s="7">
        <f t="shared" si="128"/>
        <v>20.121049720446749</v>
      </c>
    </row>
    <row r="645" spans="1:19" x14ac:dyDescent="0.2">
      <c r="A645" s="11"/>
      <c r="B645"/>
      <c r="C645" s="21"/>
      <c r="D645" s="4">
        <v>0.17499999999999999</v>
      </c>
      <c r="E645" s="4">
        <v>949</v>
      </c>
      <c r="F645" s="6">
        <f t="shared" si="129"/>
        <v>0.40902777777777777</v>
      </c>
      <c r="G645" s="4">
        <v>953</v>
      </c>
      <c r="H645" s="1">
        <f t="shared" si="121"/>
        <v>0.41180555555555554</v>
      </c>
      <c r="I645" s="1">
        <f t="shared" si="117"/>
        <v>0.41527777777777775</v>
      </c>
      <c r="J645" t="str">
        <f t="shared" si="118"/>
        <v/>
      </c>
      <c r="K645">
        <f t="shared" si="122"/>
        <v>3.9999999999999858</v>
      </c>
      <c r="L645">
        <f t="shared" si="119"/>
        <v>3</v>
      </c>
      <c r="M645">
        <f t="shared" ca="1" si="120"/>
        <v>819</v>
      </c>
      <c r="N645">
        <f t="shared" ca="1" si="123"/>
        <v>98.999999999999972</v>
      </c>
      <c r="O645">
        <f t="shared" si="124"/>
        <v>0.4375</v>
      </c>
      <c r="P645" s="7">
        <f t="shared" si="125"/>
        <v>7.2478175629459338E-2</v>
      </c>
      <c r="Q645">
        <f t="shared" si="126"/>
        <v>0.69999999999999751</v>
      </c>
      <c r="R645">
        <f t="shared" si="127"/>
        <v>1.1374999999999975</v>
      </c>
      <c r="S645" s="7">
        <f t="shared" si="128"/>
        <v>0.77247817562945686</v>
      </c>
    </row>
    <row r="646" spans="1:19" x14ac:dyDescent="0.2">
      <c r="A646" s="11">
        <v>39876</v>
      </c>
      <c r="B646">
        <v>1439</v>
      </c>
      <c r="C646" s="21"/>
      <c r="D646" s="4">
        <v>0.1</v>
      </c>
      <c r="E646" s="4">
        <v>1457</v>
      </c>
      <c r="F646" s="6">
        <f t="shared" si="129"/>
        <v>0.62291666666666667</v>
      </c>
      <c r="G646" s="4">
        <v>1600</v>
      </c>
      <c r="H646" s="1">
        <f t="shared" si="121"/>
        <v>0.66666666666666663</v>
      </c>
      <c r="I646" s="1">
        <f t="shared" si="117"/>
        <v>0.67013888888888884</v>
      </c>
      <c r="J646" t="str">
        <f t="shared" si="118"/>
        <v/>
      </c>
      <c r="K646">
        <f t="shared" si="122"/>
        <v>62.999999999999936</v>
      </c>
      <c r="L646">
        <f t="shared" si="119"/>
        <v>1</v>
      </c>
      <c r="M646">
        <f t="shared" ca="1" si="120"/>
        <v>1439</v>
      </c>
      <c r="N646">
        <f t="shared" ca="1" si="123"/>
        <v>85.999999999999858</v>
      </c>
      <c r="O646">
        <f t="shared" si="124"/>
        <v>0.25</v>
      </c>
      <c r="P646" s="7">
        <f t="shared" si="125"/>
        <v>4.342905372259271E-2</v>
      </c>
      <c r="Q646">
        <f t="shared" si="126"/>
        <v>6.2999999999999936</v>
      </c>
      <c r="R646">
        <f t="shared" si="127"/>
        <v>6.5499999999999936</v>
      </c>
      <c r="S646" s="7">
        <f t="shared" si="128"/>
        <v>6.3434290537225859</v>
      </c>
    </row>
    <row r="647" spans="1:19" x14ac:dyDescent="0.2">
      <c r="A647" s="11">
        <v>39877</v>
      </c>
      <c r="B647">
        <v>828</v>
      </c>
      <c r="C647" s="21" t="s">
        <v>78</v>
      </c>
      <c r="D647" s="4">
        <v>0.01</v>
      </c>
      <c r="E647" s="4">
        <v>903</v>
      </c>
      <c r="F647" s="6">
        <f t="shared" si="129"/>
        <v>0.37708333333333338</v>
      </c>
      <c r="G647" s="4">
        <v>923</v>
      </c>
      <c r="H647" s="1">
        <f t="shared" si="121"/>
        <v>0.39097222222222222</v>
      </c>
      <c r="I647" s="1" t="str">
        <f t="shared" si="117"/>
        <v/>
      </c>
      <c r="J647">
        <f t="shared" si="118"/>
        <v>12.999999999999954</v>
      </c>
      <c r="K647">
        <f t="shared" si="122"/>
        <v>19.999999999999929</v>
      </c>
      <c r="L647">
        <f t="shared" si="119"/>
        <v>1</v>
      </c>
      <c r="M647">
        <f t="shared" ca="1" si="120"/>
        <v>828</v>
      </c>
      <c r="N647" t="str">
        <f t="shared" si="123"/>
        <v/>
      </c>
      <c r="O647">
        <f t="shared" si="124"/>
        <v>7.214999999999975</v>
      </c>
      <c r="P647" s="7">
        <f t="shared" si="125"/>
        <v>3.0146490585023211</v>
      </c>
      <c r="Q647">
        <f t="shared" si="126"/>
        <v>0.19999999999999929</v>
      </c>
      <c r="R647">
        <f t="shared" si="127"/>
        <v>7.4149999999999743</v>
      </c>
      <c r="S647" s="7">
        <f t="shared" si="128"/>
        <v>3.2146490585023204</v>
      </c>
    </row>
    <row r="648" spans="1:19" x14ac:dyDescent="0.2">
      <c r="A648" s="11"/>
      <c r="B648"/>
      <c r="C648" s="21"/>
      <c r="D648" s="4">
        <v>1.1000000000000001</v>
      </c>
      <c r="E648" s="4">
        <v>936</v>
      </c>
      <c r="F648" s="6">
        <f t="shared" si="129"/>
        <v>0.39999999999999997</v>
      </c>
      <c r="G648" s="4">
        <v>941</v>
      </c>
      <c r="H648" s="1">
        <f t="shared" si="121"/>
        <v>0.40347222222222223</v>
      </c>
      <c r="I648" s="1" t="str">
        <f t="shared" si="117"/>
        <v/>
      </c>
      <c r="J648">
        <f t="shared" si="118"/>
        <v>7.0000000000000551</v>
      </c>
      <c r="K648">
        <f t="shared" si="122"/>
        <v>5.0000000000000622</v>
      </c>
      <c r="L648">
        <f t="shared" si="119"/>
        <v>2</v>
      </c>
      <c r="M648">
        <f t="shared" ca="1" si="120"/>
        <v>828</v>
      </c>
      <c r="N648" t="str">
        <f t="shared" si="123"/>
        <v/>
      </c>
      <c r="O648">
        <f t="shared" si="124"/>
        <v>4.1300000000000328</v>
      </c>
      <c r="P648" s="7">
        <f t="shared" si="125"/>
        <v>2.7241227826014094</v>
      </c>
      <c r="Q648">
        <f t="shared" si="126"/>
        <v>5.5000000000000693</v>
      </c>
      <c r="R648">
        <f t="shared" si="127"/>
        <v>9.630000000000102</v>
      </c>
      <c r="S648" s="7">
        <f t="shared" si="128"/>
        <v>8.2241227826014782</v>
      </c>
    </row>
    <row r="649" spans="1:19" x14ac:dyDescent="0.2">
      <c r="A649" s="11"/>
      <c r="B649"/>
      <c r="C649" s="21"/>
      <c r="D649" s="4">
        <v>0.08</v>
      </c>
      <c r="E649" s="4">
        <v>948</v>
      </c>
      <c r="F649" s="6">
        <f t="shared" si="129"/>
        <v>0.40833333333333338</v>
      </c>
      <c r="G649" s="4">
        <v>955</v>
      </c>
      <c r="H649" s="1">
        <f t="shared" si="121"/>
        <v>0.41319444444444442</v>
      </c>
      <c r="I649" s="1">
        <f t="shared" si="117"/>
        <v>0.41666666666666663</v>
      </c>
      <c r="J649" t="str">
        <f t="shared" si="118"/>
        <v/>
      </c>
      <c r="K649">
        <f t="shared" si="122"/>
        <v>6.9999999999998952</v>
      </c>
      <c r="L649">
        <f t="shared" si="119"/>
        <v>3</v>
      </c>
      <c r="M649">
        <f t="shared" ca="1" si="120"/>
        <v>828</v>
      </c>
      <c r="N649">
        <f t="shared" ca="1" si="123"/>
        <v>91.999999999999915</v>
      </c>
      <c r="O649">
        <f t="shared" si="124"/>
        <v>0.2</v>
      </c>
      <c r="P649" s="7">
        <f t="shared" si="125"/>
        <v>3.5429858355664777E-2</v>
      </c>
      <c r="Q649">
        <f t="shared" si="126"/>
        <v>0.55999999999999162</v>
      </c>
      <c r="R649">
        <f t="shared" si="127"/>
        <v>0.75999999999999157</v>
      </c>
      <c r="S649" s="7">
        <f t="shared" si="128"/>
        <v>0.59542985835565643</v>
      </c>
    </row>
    <row r="650" spans="1:19" x14ac:dyDescent="0.2">
      <c r="A650" s="11">
        <v>39877</v>
      </c>
      <c r="B650">
        <v>1339</v>
      </c>
      <c r="C650" s="21"/>
      <c r="D650" s="4">
        <v>0.01</v>
      </c>
      <c r="E650" s="4">
        <v>1422</v>
      </c>
      <c r="F650" s="6">
        <f t="shared" si="129"/>
        <v>0.59861111111111109</v>
      </c>
      <c r="G650" s="4">
        <v>1432</v>
      </c>
      <c r="H650" s="1">
        <f t="shared" si="121"/>
        <v>0.60555555555555551</v>
      </c>
      <c r="I650" s="1" t="str">
        <f t="shared" si="117"/>
        <v/>
      </c>
      <c r="J650">
        <f t="shared" si="118"/>
        <v>9.0000000000001279</v>
      </c>
      <c r="K650">
        <f t="shared" si="122"/>
        <v>9.9999999999999645</v>
      </c>
      <c r="L650">
        <f t="shared" si="119"/>
        <v>1</v>
      </c>
      <c r="M650">
        <f t="shared" ca="1" si="120"/>
        <v>1339</v>
      </c>
      <c r="N650" t="str">
        <f t="shared" si="123"/>
        <v/>
      </c>
      <c r="O650">
        <f t="shared" si="124"/>
        <v>0.49500000000000705</v>
      </c>
      <c r="P650" s="7">
        <f t="shared" si="125"/>
        <v>0.35179227991555667</v>
      </c>
      <c r="Q650">
        <f t="shared" si="126"/>
        <v>9.9999999999999645E-2</v>
      </c>
      <c r="R650">
        <f t="shared" si="127"/>
        <v>0.59500000000000663</v>
      </c>
      <c r="S650" s="7">
        <f t="shared" si="128"/>
        <v>0.45179227991555632</v>
      </c>
    </row>
    <row r="651" spans="1:19" x14ac:dyDescent="0.2">
      <c r="A651"/>
      <c r="B651"/>
      <c r="C651" s="21"/>
      <c r="D651" s="4">
        <v>0.1</v>
      </c>
      <c r="E651" s="4">
        <v>1441</v>
      </c>
      <c r="F651" s="6">
        <f t="shared" si="129"/>
        <v>0.6118055555555556</v>
      </c>
      <c r="G651" s="4">
        <v>1550</v>
      </c>
      <c r="H651" s="1">
        <f t="shared" si="121"/>
        <v>0.65972222222222221</v>
      </c>
      <c r="I651" s="1" t="str">
        <f t="shared" si="117"/>
        <v/>
      </c>
      <c r="J651">
        <f t="shared" si="118"/>
        <v>8.999999999999968</v>
      </c>
      <c r="K651">
        <f t="shared" si="122"/>
        <v>68.999999999999915</v>
      </c>
      <c r="L651">
        <f t="shared" si="119"/>
        <v>2</v>
      </c>
      <c r="M651">
        <f t="shared" ca="1" si="120"/>
        <v>1339</v>
      </c>
      <c r="N651" t="str">
        <f t="shared" si="123"/>
        <v/>
      </c>
      <c r="O651">
        <f t="shared" si="124"/>
        <v>45.449999999999839</v>
      </c>
      <c r="P651" s="7">
        <f t="shared" si="125"/>
        <v>19.347860761792123</v>
      </c>
      <c r="Q651">
        <f t="shared" si="126"/>
        <v>6.8999999999999915</v>
      </c>
      <c r="R651">
        <f t="shared" si="127"/>
        <v>52.349999999999831</v>
      </c>
      <c r="S651" s="7">
        <f t="shared" si="128"/>
        <v>26.247860761792115</v>
      </c>
    </row>
    <row r="652" spans="1:19" x14ac:dyDescent="0.2">
      <c r="A652" s="11"/>
      <c r="B652"/>
      <c r="C652" s="21"/>
      <c r="D652" s="4">
        <v>10</v>
      </c>
      <c r="E652" s="4">
        <v>1559</v>
      </c>
      <c r="F652" s="6">
        <f t="shared" si="129"/>
        <v>0.66597222222222219</v>
      </c>
      <c r="G652" s="4">
        <v>1607</v>
      </c>
      <c r="H652" s="1">
        <f t="shared" si="121"/>
        <v>0.67152777777777783</v>
      </c>
      <c r="I652" s="1" t="str">
        <f t="shared" si="117"/>
        <v/>
      </c>
      <c r="J652">
        <f t="shared" si="118"/>
        <v>0</v>
      </c>
      <c r="K652">
        <f t="shared" si="122"/>
        <v>8.0000000000001315</v>
      </c>
      <c r="L652">
        <f t="shared" si="119"/>
        <v>3</v>
      </c>
      <c r="M652">
        <f t="shared" ca="1" si="120"/>
        <v>1339</v>
      </c>
      <c r="N652" t="str">
        <f t="shared" si="123"/>
        <v/>
      </c>
      <c r="O652">
        <f t="shared" si="124"/>
        <v>0</v>
      </c>
      <c r="P652" s="7">
        <f t="shared" si="125"/>
        <v>0</v>
      </c>
      <c r="Q652">
        <f t="shared" si="126"/>
        <v>80.000000000001307</v>
      </c>
      <c r="R652">
        <f t="shared" si="127"/>
        <v>80.000000000001307</v>
      </c>
      <c r="S652" s="7">
        <f t="shared" si="128"/>
        <v>80.000000000001307</v>
      </c>
    </row>
    <row r="653" spans="1:19" x14ac:dyDescent="0.2">
      <c r="A653" s="11"/>
      <c r="B653"/>
      <c r="C653" s="21"/>
      <c r="D653" s="4">
        <v>60</v>
      </c>
      <c r="E653" s="4">
        <v>1607</v>
      </c>
      <c r="F653" s="6">
        <f t="shared" si="129"/>
        <v>0.67152777777777783</v>
      </c>
      <c r="G653" s="4">
        <v>1619</v>
      </c>
      <c r="H653" s="1">
        <f t="shared" si="121"/>
        <v>0.67986111111111114</v>
      </c>
      <c r="I653" s="1">
        <f t="shared" si="117"/>
        <v>0.68333333333333335</v>
      </c>
      <c r="J653" t="str">
        <f t="shared" si="118"/>
        <v/>
      </c>
      <c r="K653">
        <f t="shared" si="122"/>
        <v>11.999999999999957</v>
      </c>
      <c r="L653">
        <f t="shared" si="119"/>
        <v>4</v>
      </c>
      <c r="M653">
        <f t="shared" ca="1" si="120"/>
        <v>1339</v>
      </c>
      <c r="N653">
        <f t="shared" ca="1" si="123"/>
        <v>165.00000000000006</v>
      </c>
      <c r="O653">
        <f t="shared" si="124"/>
        <v>150</v>
      </c>
      <c r="P653" s="7">
        <f t="shared" si="125"/>
        <v>16.750563856528444</v>
      </c>
      <c r="Q653">
        <f t="shared" si="126"/>
        <v>719.9999999999975</v>
      </c>
      <c r="R653">
        <f t="shared" si="127"/>
        <v>869.9999999999975</v>
      </c>
      <c r="S653" s="7">
        <f t="shared" si="128"/>
        <v>736.7505638565259</v>
      </c>
    </row>
    <row r="654" spans="1:19" x14ac:dyDescent="0.2">
      <c r="A654" s="11">
        <v>39878</v>
      </c>
      <c r="B654">
        <v>805</v>
      </c>
      <c r="C654" s="21" t="s">
        <v>79</v>
      </c>
      <c r="D654" s="4">
        <v>0.01</v>
      </c>
      <c r="E654" s="4">
        <v>848</v>
      </c>
      <c r="F654" s="6">
        <f t="shared" si="129"/>
        <v>0.3666666666666667</v>
      </c>
      <c r="G654" s="4">
        <v>851</v>
      </c>
      <c r="H654" s="1">
        <f t="shared" si="121"/>
        <v>0.36874999999999997</v>
      </c>
      <c r="I654" s="1" t="str">
        <f t="shared" si="117"/>
        <v/>
      </c>
      <c r="J654">
        <f t="shared" si="118"/>
        <v>10.000000000000124</v>
      </c>
      <c r="K654">
        <f t="shared" si="122"/>
        <v>2.9999999999999094</v>
      </c>
      <c r="L654">
        <f t="shared" si="119"/>
        <v>1</v>
      </c>
      <c r="M654">
        <f t="shared" ca="1" si="120"/>
        <v>805</v>
      </c>
      <c r="N654" t="str">
        <f t="shared" si="123"/>
        <v/>
      </c>
      <c r="O654">
        <f t="shared" si="124"/>
        <v>50.050000000000622</v>
      </c>
      <c r="P654" s="7">
        <f t="shared" si="125"/>
        <v>14.462215389560388</v>
      </c>
      <c r="Q654">
        <f t="shared" si="126"/>
        <v>2.9999999999999093E-2</v>
      </c>
      <c r="R654">
        <f t="shared" si="127"/>
        <v>50.080000000000624</v>
      </c>
      <c r="S654" s="7">
        <f t="shared" si="128"/>
        <v>14.492215389560387</v>
      </c>
    </row>
    <row r="655" spans="1:19" x14ac:dyDescent="0.2">
      <c r="A655" s="11"/>
      <c r="B655"/>
      <c r="C655" s="21"/>
      <c r="D655" s="4">
        <v>10</v>
      </c>
      <c r="E655" s="4">
        <v>901</v>
      </c>
      <c r="F655" s="6">
        <f t="shared" si="129"/>
        <v>0.3756944444444445</v>
      </c>
      <c r="G655" s="4">
        <v>903</v>
      </c>
      <c r="H655" s="1">
        <f t="shared" si="121"/>
        <v>0.37708333333333338</v>
      </c>
      <c r="I655" s="1" t="str">
        <f t="shared" ref="I655:I680" si="130">IF(OR(A656&lt;&gt;"",D656=""),H655+TIME(0,5,0),"")</f>
        <v/>
      </c>
      <c r="J655">
        <f t="shared" ref="J655:J680" si="131">IF(AND(OR(AND(A655&lt;&gt;"",A656=""),AND(A655="",A656="")),D656&lt;&gt;""),(F656-H655)*1440,"")</f>
        <v>9.9999999999999645</v>
      </c>
      <c r="K655">
        <f t="shared" si="122"/>
        <v>1.9999999999999929</v>
      </c>
      <c r="L655">
        <f t="shared" ref="L655:L718" si="132">IF(A655&lt;&gt;"",1,L654+1)</f>
        <v>2</v>
      </c>
      <c r="M655">
        <f t="shared" ref="M655:M718" ca="1" si="133">OFFSET(B655,-L655+1,0)</f>
        <v>805</v>
      </c>
      <c r="N655" t="str">
        <f t="shared" si="123"/>
        <v/>
      </c>
      <c r="O655">
        <f t="shared" si="124"/>
        <v>949.99999999999659</v>
      </c>
      <c r="P655" s="7">
        <f t="shared" si="125"/>
        <v>588.1596548624575</v>
      </c>
      <c r="Q655">
        <f t="shared" si="126"/>
        <v>19.999999999999929</v>
      </c>
      <c r="R655">
        <f t="shared" si="127"/>
        <v>969.99999999999648</v>
      </c>
      <c r="S655" s="7">
        <f t="shared" si="128"/>
        <v>608.15965486245739</v>
      </c>
    </row>
    <row r="656" spans="1:19" x14ac:dyDescent="0.2">
      <c r="A656" s="11"/>
      <c r="B656"/>
      <c r="C656" s="21"/>
      <c r="D656" s="4">
        <v>180</v>
      </c>
      <c r="E656" s="4">
        <v>913</v>
      </c>
      <c r="F656" s="6">
        <f t="shared" si="129"/>
        <v>0.3840277777777778</v>
      </c>
      <c r="G656" s="4">
        <v>1053</v>
      </c>
      <c r="H656" s="1">
        <f t="shared" ref="H656:H719" si="134">VALUE(CONCATENATE(LEFT(G656,LEN(G656)-2),":",RIGHT(G656,2)))</f>
        <v>0.45347222222222222</v>
      </c>
      <c r="I656" s="1">
        <f t="shared" si="130"/>
        <v>0.45694444444444443</v>
      </c>
      <c r="J656" t="str">
        <f t="shared" si="131"/>
        <v/>
      </c>
      <c r="K656">
        <f t="shared" ref="K656:K719" si="135">(H656-F656)*1440</f>
        <v>99.999999999999972</v>
      </c>
      <c r="L656">
        <f t="shared" si="132"/>
        <v>3</v>
      </c>
      <c r="M656">
        <f t="shared" ca="1" si="133"/>
        <v>805</v>
      </c>
      <c r="N656">
        <f t="shared" ref="N656:N719" ca="1" si="136">IF(I656&lt;&gt;"",(I656-VALUE(CONCATENATE(LEFT(M656,LEN(M656)-2),":",RIGHT(M656,2))))*1440,"")</f>
        <v>172.99999999999994</v>
      </c>
      <c r="O656">
        <f t="shared" ref="O656:O680" si="137">IF(J656&lt;&gt;"",(D656+D657)*J656/2,D656*5/2)</f>
        <v>450</v>
      </c>
      <c r="P656" s="7">
        <f t="shared" ref="P656:P680" si="138">IF(J656&lt;&gt;"",(D657-D656)*J656/LN((D657+0.000001)/(D656+0.000001)),-5*(D656-0.000001)/(LN(1/D656)-13.8155))</f>
        <v>47.347346607878421</v>
      </c>
      <c r="Q656">
        <f t="shared" ref="Q656:Q719" si="139">(D656*K656)</f>
        <v>17999.999999999996</v>
      </c>
      <c r="R656">
        <f t="shared" ref="R656:R719" si="140">O656+Q656</f>
        <v>18449.999999999996</v>
      </c>
      <c r="S656" s="7">
        <f t="shared" ref="S656:S719" si="141">P656+Q656</f>
        <v>18047.347346607876</v>
      </c>
    </row>
    <row r="657" spans="1:19" x14ac:dyDescent="0.2">
      <c r="A657" s="11">
        <v>39881</v>
      </c>
      <c r="B657">
        <v>916</v>
      </c>
      <c r="C657" s="21" t="s">
        <v>78</v>
      </c>
      <c r="D657" s="4">
        <v>0.01</v>
      </c>
      <c r="E657" s="4">
        <v>1014</v>
      </c>
      <c r="F657" s="6">
        <f t="shared" si="129"/>
        <v>0.42638888888888887</v>
      </c>
      <c r="G657" s="4">
        <v>1020</v>
      </c>
      <c r="H657" s="1">
        <f t="shared" si="134"/>
        <v>0.43055555555555558</v>
      </c>
      <c r="I657" s="1" t="str">
        <f t="shared" si="130"/>
        <v/>
      </c>
      <c r="J657">
        <f t="shared" si="131"/>
        <v>6.9999999999998952</v>
      </c>
      <c r="K657">
        <f t="shared" si="135"/>
        <v>6.0000000000000586</v>
      </c>
      <c r="L657">
        <f t="shared" si="132"/>
        <v>1</v>
      </c>
      <c r="M657">
        <f t="shared" ca="1" si="133"/>
        <v>916</v>
      </c>
      <c r="N657" t="str">
        <f t="shared" si="136"/>
        <v/>
      </c>
      <c r="O657">
        <f t="shared" si="137"/>
        <v>0.38499999999999424</v>
      </c>
      <c r="P657" s="7">
        <f t="shared" si="138"/>
        <v>0.27361621771209166</v>
      </c>
      <c r="Q657">
        <f t="shared" si="139"/>
        <v>6.0000000000000588E-2</v>
      </c>
      <c r="R657">
        <f t="shared" si="140"/>
        <v>0.44499999999999484</v>
      </c>
      <c r="S657" s="7">
        <f t="shared" si="141"/>
        <v>0.33361621771209227</v>
      </c>
    </row>
    <row r="658" spans="1:19" x14ac:dyDescent="0.2">
      <c r="A658" s="11"/>
      <c r="B658"/>
      <c r="C658" s="21"/>
      <c r="D658" s="4">
        <v>0.1</v>
      </c>
      <c r="E658" s="4">
        <v>1027</v>
      </c>
      <c r="F658" s="6">
        <f t="shared" si="129"/>
        <v>0.43541666666666662</v>
      </c>
      <c r="G658" s="4">
        <v>1050</v>
      </c>
      <c r="H658" s="1">
        <f t="shared" si="134"/>
        <v>0.4513888888888889</v>
      </c>
      <c r="I658" s="1" t="str">
        <f t="shared" si="130"/>
        <v/>
      </c>
      <c r="J658">
        <f t="shared" si="131"/>
        <v>11.999999999999957</v>
      </c>
      <c r="K658">
        <f t="shared" si="135"/>
        <v>23.000000000000078</v>
      </c>
      <c r="L658">
        <f t="shared" si="132"/>
        <v>2</v>
      </c>
      <c r="M658">
        <f t="shared" ca="1" si="133"/>
        <v>916</v>
      </c>
      <c r="N658" t="str">
        <f t="shared" si="136"/>
        <v/>
      </c>
      <c r="O658">
        <f t="shared" si="137"/>
        <v>60.599999999999781</v>
      </c>
      <c r="P658" s="7">
        <f t="shared" si="138"/>
        <v>25.7971476823895</v>
      </c>
      <c r="Q658">
        <f t="shared" si="139"/>
        <v>2.3000000000000078</v>
      </c>
      <c r="R658">
        <f t="shared" si="140"/>
        <v>62.899999999999793</v>
      </c>
      <c r="S658" s="7">
        <f t="shared" si="141"/>
        <v>28.097147682389508</v>
      </c>
    </row>
    <row r="659" spans="1:19" x14ac:dyDescent="0.2">
      <c r="A659" s="11"/>
      <c r="B659"/>
      <c r="C659" s="21"/>
      <c r="D659" s="4">
        <v>10</v>
      </c>
      <c r="E659" s="4">
        <v>1102</v>
      </c>
      <c r="F659" s="6">
        <f t="shared" ref="F659:F722" si="142">VALUE(CONCATENATE(LEFT(E659,LEN(E659)-2),":",RIGHT(E659,2)))</f>
        <v>0.4597222222222222</v>
      </c>
      <c r="G659" s="4">
        <v>1109</v>
      </c>
      <c r="H659" s="1">
        <f t="shared" si="134"/>
        <v>0.46458333333333335</v>
      </c>
      <c r="I659" s="1" t="str">
        <f t="shared" si="130"/>
        <v/>
      </c>
      <c r="J659">
        <f t="shared" si="131"/>
        <v>7.0000000000000551</v>
      </c>
      <c r="K659">
        <f t="shared" si="135"/>
        <v>7.0000000000000551</v>
      </c>
      <c r="L659">
        <f t="shared" si="132"/>
        <v>3</v>
      </c>
      <c r="M659">
        <f t="shared" ca="1" si="133"/>
        <v>916</v>
      </c>
      <c r="N659" t="str">
        <f t="shared" si="136"/>
        <v/>
      </c>
      <c r="O659">
        <f t="shared" si="137"/>
        <v>385.00000000000301</v>
      </c>
      <c r="P659" s="7">
        <f t="shared" si="138"/>
        <v>273.60553429333385</v>
      </c>
      <c r="Q659">
        <f t="shared" si="139"/>
        <v>70.000000000000554</v>
      </c>
      <c r="R659">
        <f t="shared" si="140"/>
        <v>455.00000000000358</v>
      </c>
      <c r="S659" s="7">
        <f t="shared" si="141"/>
        <v>343.60553429333441</v>
      </c>
    </row>
    <row r="660" spans="1:19" x14ac:dyDescent="0.2">
      <c r="A660" s="11"/>
      <c r="B660"/>
      <c r="C660" s="21"/>
      <c r="D660" s="4">
        <v>100</v>
      </c>
      <c r="E660" s="4">
        <v>1116</v>
      </c>
      <c r="F660" s="6">
        <f t="shared" si="142"/>
        <v>0.4694444444444445</v>
      </c>
      <c r="G660" s="4">
        <v>1121</v>
      </c>
      <c r="H660" s="1">
        <f t="shared" si="134"/>
        <v>0.47291666666666665</v>
      </c>
      <c r="I660" s="1" t="str">
        <f t="shared" si="130"/>
        <v/>
      </c>
      <c r="J660">
        <f t="shared" si="131"/>
        <v>7.0000000000000551</v>
      </c>
      <c r="K660">
        <f t="shared" si="135"/>
        <v>4.9999999999999023</v>
      </c>
      <c r="L660">
        <f t="shared" si="132"/>
        <v>4</v>
      </c>
      <c r="M660">
        <f t="shared" ca="1" si="133"/>
        <v>916</v>
      </c>
      <c r="N660" t="str">
        <f t="shared" si="136"/>
        <v/>
      </c>
      <c r="O660">
        <f t="shared" si="137"/>
        <v>353.50000000000279</v>
      </c>
      <c r="P660" s="7">
        <f t="shared" si="138"/>
        <v>150.48307032967529</v>
      </c>
      <c r="Q660">
        <f t="shared" si="139"/>
        <v>499.99999999999022</v>
      </c>
      <c r="R660">
        <f t="shared" si="140"/>
        <v>853.49999999999295</v>
      </c>
      <c r="S660" s="7">
        <f t="shared" si="141"/>
        <v>650.48307032966545</v>
      </c>
    </row>
    <row r="661" spans="1:19" x14ac:dyDescent="0.2">
      <c r="A661" s="11"/>
      <c r="B661"/>
      <c r="C661" s="21"/>
      <c r="D661" s="4">
        <v>1</v>
      </c>
      <c r="E661" s="4">
        <v>1128</v>
      </c>
      <c r="F661" s="6">
        <f t="shared" si="142"/>
        <v>0.4777777777777778</v>
      </c>
      <c r="G661" s="4">
        <v>1134</v>
      </c>
      <c r="H661" s="1">
        <f t="shared" si="134"/>
        <v>0.48194444444444445</v>
      </c>
      <c r="I661" s="1">
        <f t="shared" si="130"/>
        <v>0.48541666666666666</v>
      </c>
      <c r="J661" t="str">
        <f t="shared" si="131"/>
        <v/>
      </c>
      <c r="K661">
        <f t="shared" si="135"/>
        <v>5.9999999999999787</v>
      </c>
      <c r="L661">
        <f t="shared" si="132"/>
        <v>5</v>
      </c>
      <c r="M661">
        <f t="shared" ca="1" si="133"/>
        <v>916</v>
      </c>
      <c r="N661">
        <f t="shared" ca="1" si="136"/>
        <v>142.99999999999997</v>
      </c>
      <c r="O661">
        <f t="shared" si="137"/>
        <v>2.5</v>
      </c>
      <c r="P661" s="7">
        <f t="shared" si="138"/>
        <v>0.36191198291773735</v>
      </c>
      <c r="Q661">
        <f t="shared" si="139"/>
        <v>5.9999999999999787</v>
      </c>
      <c r="R661">
        <f t="shared" si="140"/>
        <v>8.4999999999999787</v>
      </c>
      <c r="S661" s="7">
        <f t="shared" si="141"/>
        <v>6.3619119829177162</v>
      </c>
    </row>
    <row r="662" spans="1:19" x14ac:dyDescent="0.2">
      <c r="A662" s="11">
        <v>39881</v>
      </c>
      <c r="B662">
        <v>1625</v>
      </c>
      <c r="C662" s="21"/>
      <c r="D662" s="4">
        <v>0.01</v>
      </c>
      <c r="E662" s="4">
        <v>1641</v>
      </c>
      <c r="F662" s="6">
        <f t="shared" si="142"/>
        <v>0.69513888888888886</v>
      </c>
      <c r="G662" s="4">
        <v>2010</v>
      </c>
      <c r="H662" s="1">
        <f t="shared" si="134"/>
        <v>0.84027777777777779</v>
      </c>
      <c r="I662" s="1" t="str">
        <f t="shared" si="130"/>
        <v/>
      </c>
      <c r="J662">
        <f t="shared" si="131"/>
        <v>30.000000000000053</v>
      </c>
      <c r="K662">
        <f t="shared" si="135"/>
        <v>209.00000000000006</v>
      </c>
      <c r="L662">
        <f t="shared" si="132"/>
        <v>1</v>
      </c>
      <c r="M662">
        <f t="shared" ca="1" si="133"/>
        <v>1625</v>
      </c>
      <c r="N662" t="str">
        <f t="shared" si="136"/>
        <v/>
      </c>
      <c r="O662">
        <f t="shared" si="137"/>
        <v>1200.1500000000021</v>
      </c>
      <c r="P662" s="7">
        <f t="shared" si="138"/>
        <v>267.01615028895981</v>
      </c>
      <c r="Q662">
        <f t="shared" si="139"/>
        <v>2.0900000000000007</v>
      </c>
      <c r="R662">
        <f t="shared" si="140"/>
        <v>1202.2400000000021</v>
      </c>
      <c r="S662" s="7">
        <f t="shared" si="141"/>
        <v>269.10615028895978</v>
      </c>
    </row>
    <row r="663" spans="1:19" x14ac:dyDescent="0.2">
      <c r="A663" s="11"/>
      <c r="B663"/>
      <c r="C663" s="21"/>
      <c r="D663" s="4">
        <v>80</v>
      </c>
      <c r="E663" s="4">
        <v>2040</v>
      </c>
      <c r="F663" s="6">
        <f t="shared" si="142"/>
        <v>0.86111111111111116</v>
      </c>
      <c r="G663" s="4">
        <v>2044</v>
      </c>
      <c r="H663" s="1">
        <f t="shared" si="134"/>
        <v>0.86388888888888893</v>
      </c>
      <c r="I663" s="1" t="str">
        <f t="shared" si="130"/>
        <v/>
      </c>
      <c r="J663">
        <f t="shared" si="131"/>
        <v>10.999999999999961</v>
      </c>
      <c r="K663">
        <f t="shared" si="135"/>
        <v>3.9999999999999858</v>
      </c>
      <c r="L663">
        <f t="shared" si="132"/>
        <v>2</v>
      </c>
      <c r="M663">
        <f t="shared" ca="1" si="133"/>
        <v>1625</v>
      </c>
      <c r="N663" t="str">
        <f t="shared" si="136"/>
        <v/>
      </c>
      <c r="O663">
        <f t="shared" si="137"/>
        <v>1539.9999999999945</v>
      </c>
      <c r="P663" s="7">
        <f t="shared" si="138"/>
        <v>1440.5908134687072</v>
      </c>
      <c r="Q663">
        <f t="shared" si="139"/>
        <v>319.99999999999886</v>
      </c>
      <c r="R663">
        <f t="shared" si="140"/>
        <v>1859.9999999999934</v>
      </c>
      <c r="S663" s="7">
        <f t="shared" si="141"/>
        <v>1760.5908134687061</v>
      </c>
    </row>
    <row r="664" spans="1:19" x14ac:dyDescent="0.2">
      <c r="A664" s="11"/>
      <c r="B664"/>
      <c r="C664" s="21"/>
      <c r="D664" s="4">
        <v>200</v>
      </c>
      <c r="E664" s="4">
        <v>2055</v>
      </c>
      <c r="F664" s="6">
        <f t="shared" si="142"/>
        <v>0.87152777777777779</v>
      </c>
      <c r="G664" s="4">
        <v>2057</v>
      </c>
      <c r="H664" s="1">
        <f t="shared" si="134"/>
        <v>0.87291666666666667</v>
      </c>
      <c r="I664" s="1">
        <f t="shared" si="130"/>
        <v>0.87638888888888888</v>
      </c>
      <c r="J664" t="str">
        <f t="shared" si="131"/>
        <v/>
      </c>
      <c r="K664">
        <f t="shared" si="135"/>
        <v>1.9999999999999929</v>
      </c>
      <c r="L664">
        <f t="shared" si="132"/>
        <v>3</v>
      </c>
      <c r="M664">
        <f t="shared" ca="1" si="133"/>
        <v>1625</v>
      </c>
      <c r="N664">
        <f t="shared" ca="1" si="136"/>
        <v>277</v>
      </c>
      <c r="O664">
        <f t="shared" si="137"/>
        <v>500</v>
      </c>
      <c r="P664" s="7">
        <f t="shared" si="138"/>
        <v>52.318172546220183</v>
      </c>
      <c r="Q664">
        <f t="shared" si="139"/>
        <v>399.99999999999858</v>
      </c>
      <c r="R664">
        <f t="shared" si="140"/>
        <v>899.99999999999864</v>
      </c>
      <c r="S664" s="7">
        <f t="shared" si="141"/>
        <v>452.31817254621876</v>
      </c>
    </row>
    <row r="665" spans="1:19" x14ac:dyDescent="0.2">
      <c r="A665" s="11">
        <v>39882</v>
      </c>
      <c r="B665">
        <v>947</v>
      </c>
      <c r="C665" s="21" t="s">
        <v>70</v>
      </c>
      <c r="D665" s="4">
        <v>0.01</v>
      </c>
      <c r="E665" s="4">
        <v>1216</v>
      </c>
      <c r="F665" s="6">
        <f t="shared" si="142"/>
        <v>0.51111111111111118</v>
      </c>
      <c r="G665" s="4">
        <v>1219</v>
      </c>
      <c r="H665" s="1">
        <f t="shared" si="134"/>
        <v>0.5131944444444444</v>
      </c>
      <c r="I665" s="1" t="str">
        <f t="shared" si="130"/>
        <v/>
      </c>
      <c r="J665">
        <f t="shared" si="131"/>
        <v>9.9999999999999645</v>
      </c>
      <c r="K665">
        <f t="shared" si="135"/>
        <v>2.9999999999998295</v>
      </c>
      <c r="L665">
        <f t="shared" si="132"/>
        <v>1</v>
      </c>
      <c r="M665">
        <f t="shared" ca="1" si="133"/>
        <v>947</v>
      </c>
      <c r="N665" t="str">
        <f t="shared" si="136"/>
        <v/>
      </c>
      <c r="O665">
        <f t="shared" si="137"/>
        <v>0.54999999999999805</v>
      </c>
      <c r="P665" s="7">
        <f t="shared" si="138"/>
        <v>0.39088031101727821</v>
      </c>
      <c r="Q665">
        <f t="shared" si="139"/>
        <v>2.9999999999998295E-2</v>
      </c>
      <c r="R665">
        <f t="shared" si="140"/>
        <v>0.5799999999999963</v>
      </c>
      <c r="S665" s="7">
        <f t="shared" si="141"/>
        <v>0.42088031101727652</v>
      </c>
    </row>
    <row r="666" spans="1:19" x14ac:dyDescent="0.2">
      <c r="A666" s="11"/>
      <c r="B666"/>
      <c r="C666" s="21"/>
      <c r="D666" s="4">
        <v>0.1</v>
      </c>
      <c r="E666" s="4">
        <v>1229</v>
      </c>
      <c r="F666" s="6">
        <f t="shared" si="142"/>
        <v>0.52013888888888882</v>
      </c>
      <c r="G666" s="4">
        <v>1302</v>
      </c>
      <c r="H666" s="1">
        <f t="shared" si="134"/>
        <v>0.54305555555555551</v>
      </c>
      <c r="I666" s="1" t="str">
        <f t="shared" si="130"/>
        <v/>
      </c>
      <c r="J666">
        <f t="shared" si="131"/>
        <v>11.999999999999957</v>
      </c>
      <c r="K666">
        <f t="shared" si="135"/>
        <v>33.000000000000043</v>
      </c>
      <c r="L666">
        <f t="shared" si="132"/>
        <v>2</v>
      </c>
      <c r="M666">
        <f t="shared" ca="1" si="133"/>
        <v>947</v>
      </c>
      <c r="N666" t="str">
        <f t="shared" si="136"/>
        <v/>
      </c>
      <c r="O666">
        <f t="shared" si="137"/>
        <v>600.59999999999786</v>
      </c>
      <c r="P666" s="7">
        <f t="shared" si="138"/>
        <v>173.54432594719529</v>
      </c>
      <c r="Q666">
        <f t="shared" si="139"/>
        <v>3.3000000000000043</v>
      </c>
      <c r="R666">
        <f t="shared" si="140"/>
        <v>603.89999999999782</v>
      </c>
      <c r="S666" s="7">
        <f t="shared" si="141"/>
        <v>176.8443259471953</v>
      </c>
    </row>
    <row r="667" spans="1:19" x14ac:dyDescent="0.2">
      <c r="A667"/>
      <c r="B667"/>
      <c r="C667" s="21"/>
      <c r="D667" s="4">
        <v>100</v>
      </c>
      <c r="E667" s="4">
        <v>1314</v>
      </c>
      <c r="F667" s="6">
        <f t="shared" si="142"/>
        <v>0.55138888888888882</v>
      </c>
      <c r="G667" s="4">
        <v>1318</v>
      </c>
      <c r="H667" s="1">
        <f t="shared" si="134"/>
        <v>0.5541666666666667</v>
      </c>
      <c r="I667" s="1" t="str">
        <f t="shared" si="130"/>
        <v/>
      </c>
      <c r="J667">
        <f t="shared" si="131"/>
        <v>12.999999999999954</v>
      </c>
      <c r="K667">
        <f t="shared" si="135"/>
        <v>4.0000000000001457</v>
      </c>
      <c r="L667">
        <f t="shared" si="132"/>
        <v>3</v>
      </c>
      <c r="M667">
        <f t="shared" ca="1" si="133"/>
        <v>947</v>
      </c>
      <c r="N667" t="str">
        <f t="shared" si="136"/>
        <v/>
      </c>
      <c r="O667">
        <f t="shared" si="137"/>
        <v>650.6499999999977</v>
      </c>
      <c r="P667" s="7">
        <f t="shared" si="138"/>
        <v>188.00635310946157</v>
      </c>
      <c r="Q667">
        <f t="shared" si="139"/>
        <v>400.00000000001455</v>
      </c>
      <c r="R667">
        <f t="shared" si="140"/>
        <v>1050.6500000000124</v>
      </c>
      <c r="S667" s="7">
        <f t="shared" si="141"/>
        <v>588.00635310947609</v>
      </c>
    </row>
    <row r="668" spans="1:19" x14ac:dyDescent="0.2">
      <c r="A668" s="11"/>
      <c r="B668"/>
      <c r="C668" s="21"/>
      <c r="D668" s="4">
        <v>0.1</v>
      </c>
      <c r="E668" s="4">
        <v>1331</v>
      </c>
      <c r="F668" s="6">
        <f t="shared" si="142"/>
        <v>0.56319444444444444</v>
      </c>
      <c r="G668" s="4">
        <v>1412</v>
      </c>
      <c r="H668" s="1">
        <f t="shared" si="134"/>
        <v>0.59166666666666667</v>
      </c>
      <c r="I668" s="1" t="str">
        <f t="shared" si="130"/>
        <v/>
      </c>
      <c r="J668">
        <f t="shared" si="131"/>
        <v>11.999999999999957</v>
      </c>
      <c r="K668">
        <f t="shared" si="135"/>
        <v>41.000000000000014</v>
      </c>
      <c r="L668">
        <f t="shared" si="132"/>
        <v>4</v>
      </c>
      <c r="M668">
        <f t="shared" ca="1" si="133"/>
        <v>947</v>
      </c>
      <c r="N668" t="str">
        <f t="shared" si="136"/>
        <v/>
      </c>
      <c r="O668">
        <f t="shared" si="137"/>
        <v>600.59999999999786</v>
      </c>
      <c r="P668" s="7">
        <f t="shared" si="138"/>
        <v>173.54432594719529</v>
      </c>
      <c r="Q668">
        <f t="shared" si="139"/>
        <v>4.1000000000000014</v>
      </c>
      <c r="R668">
        <f t="shared" si="140"/>
        <v>604.69999999999789</v>
      </c>
      <c r="S668" s="7">
        <f t="shared" si="141"/>
        <v>177.64432594719528</v>
      </c>
    </row>
    <row r="669" spans="1:19" x14ac:dyDescent="0.2">
      <c r="A669" s="11"/>
      <c r="B669"/>
      <c r="C669" s="21"/>
      <c r="D669" s="4">
        <v>100</v>
      </c>
      <c r="E669" s="4">
        <v>1424</v>
      </c>
      <c r="F669" s="6">
        <f t="shared" si="142"/>
        <v>0.6</v>
      </c>
      <c r="G669" s="4">
        <v>1502</v>
      </c>
      <c r="H669" s="1">
        <f t="shared" si="134"/>
        <v>0.62638888888888888</v>
      </c>
      <c r="I669" s="1" t="str">
        <f t="shared" si="130"/>
        <v/>
      </c>
      <c r="J669">
        <f t="shared" si="131"/>
        <v>9.9999999999999645</v>
      </c>
      <c r="K669">
        <f t="shared" si="135"/>
        <v>38.000000000000028</v>
      </c>
      <c r="L669">
        <f t="shared" si="132"/>
        <v>5</v>
      </c>
      <c r="M669">
        <f t="shared" ca="1" si="133"/>
        <v>947</v>
      </c>
      <c r="N669" t="str">
        <f t="shared" si="136"/>
        <v/>
      </c>
      <c r="O669">
        <f t="shared" si="137"/>
        <v>500.99999999999824</v>
      </c>
      <c r="P669" s="7">
        <f t="shared" si="138"/>
        <v>160.58949905352338</v>
      </c>
      <c r="Q669">
        <f t="shared" si="139"/>
        <v>3800.0000000000027</v>
      </c>
      <c r="R669">
        <f t="shared" si="140"/>
        <v>4301.0000000000009</v>
      </c>
      <c r="S669" s="7">
        <f t="shared" si="141"/>
        <v>3960.5894990535262</v>
      </c>
    </row>
    <row r="670" spans="1:19" x14ac:dyDescent="0.2">
      <c r="A670" s="11"/>
      <c r="B670"/>
      <c r="C670" s="21"/>
      <c r="D670" s="4">
        <v>0.2</v>
      </c>
      <c r="E670" s="4">
        <v>1512</v>
      </c>
      <c r="F670" s="6">
        <f t="shared" si="142"/>
        <v>0.6333333333333333</v>
      </c>
      <c r="G670" s="4">
        <v>1551</v>
      </c>
      <c r="H670" s="1">
        <f t="shared" si="134"/>
        <v>0.66041666666666665</v>
      </c>
      <c r="I670" s="1">
        <f t="shared" si="130"/>
        <v>0.66388888888888886</v>
      </c>
      <c r="J670" t="str">
        <f t="shared" si="131"/>
        <v/>
      </c>
      <c r="K670">
        <f t="shared" si="135"/>
        <v>39.000000000000021</v>
      </c>
      <c r="L670">
        <f t="shared" si="132"/>
        <v>6</v>
      </c>
      <c r="M670">
        <f t="shared" ca="1" si="133"/>
        <v>947</v>
      </c>
      <c r="N670">
        <f t="shared" ca="1" si="136"/>
        <v>368.99999999999994</v>
      </c>
      <c r="O670">
        <f t="shared" si="137"/>
        <v>0.5</v>
      </c>
      <c r="P670" s="7">
        <f t="shared" si="138"/>
        <v>8.192609482288947E-2</v>
      </c>
      <c r="Q670">
        <f t="shared" si="139"/>
        <v>7.8000000000000043</v>
      </c>
      <c r="R670">
        <f t="shared" si="140"/>
        <v>8.3000000000000043</v>
      </c>
      <c r="S670" s="7">
        <f t="shared" si="141"/>
        <v>7.8819260948228935</v>
      </c>
    </row>
    <row r="671" spans="1:19" x14ac:dyDescent="0.2">
      <c r="A671" s="11">
        <v>39883</v>
      </c>
      <c r="B671">
        <v>938</v>
      </c>
      <c r="C671" s="21">
        <v>4</v>
      </c>
      <c r="D671" s="4">
        <v>0.01</v>
      </c>
      <c r="E671" s="4">
        <v>1324</v>
      </c>
      <c r="F671" s="6">
        <f t="shared" si="142"/>
        <v>0.55833333333333335</v>
      </c>
      <c r="G671" s="4">
        <v>1328</v>
      </c>
      <c r="H671" s="1">
        <f t="shared" si="134"/>
        <v>0.56111111111111112</v>
      </c>
      <c r="I671" s="1" t="str">
        <f t="shared" si="130"/>
        <v/>
      </c>
      <c r="J671">
        <f t="shared" si="131"/>
        <v>6.9999999999999751</v>
      </c>
      <c r="K671">
        <f t="shared" si="135"/>
        <v>3.9999999999999858</v>
      </c>
      <c r="L671">
        <f t="shared" si="132"/>
        <v>1</v>
      </c>
      <c r="M671">
        <f t="shared" ca="1" si="133"/>
        <v>938</v>
      </c>
      <c r="N671" t="str">
        <f t="shared" si="136"/>
        <v/>
      </c>
      <c r="O671">
        <f t="shared" si="137"/>
        <v>35.034999999999876</v>
      </c>
      <c r="P671" s="7">
        <f t="shared" si="138"/>
        <v>10.123550772692111</v>
      </c>
      <c r="Q671">
        <f t="shared" si="139"/>
        <v>3.9999999999999862E-2</v>
      </c>
      <c r="R671">
        <f t="shared" si="140"/>
        <v>35.074999999999875</v>
      </c>
      <c r="S671" s="7">
        <f t="shared" si="141"/>
        <v>10.16355077269211</v>
      </c>
    </row>
    <row r="672" spans="1:19" x14ac:dyDescent="0.2">
      <c r="A672" s="11"/>
      <c r="B672"/>
      <c r="C672" s="21"/>
      <c r="D672" s="4">
        <v>10</v>
      </c>
      <c r="E672" s="4">
        <v>1335</v>
      </c>
      <c r="F672" s="6">
        <f t="shared" si="142"/>
        <v>0.56597222222222221</v>
      </c>
      <c r="G672" s="4">
        <v>1339</v>
      </c>
      <c r="H672" s="1">
        <f t="shared" si="134"/>
        <v>0.56874999999999998</v>
      </c>
      <c r="I672" s="1" t="str">
        <f t="shared" si="130"/>
        <v/>
      </c>
      <c r="J672">
        <f t="shared" si="131"/>
        <v>13.99999999999995</v>
      </c>
      <c r="K672">
        <f t="shared" si="135"/>
        <v>3.9999999999999858</v>
      </c>
      <c r="L672">
        <f t="shared" si="132"/>
        <v>2</v>
      </c>
      <c r="M672">
        <f t="shared" ca="1" si="133"/>
        <v>938</v>
      </c>
      <c r="N672" t="str">
        <f t="shared" si="136"/>
        <v/>
      </c>
      <c r="O672">
        <f t="shared" si="137"/>
        <v>71.399999999999736</v>
      </c>
      <c r="P672" s="7">
        <f t="shared" si="138"/>
        <v>35.071412325313261</v>
      </c>
      <c r="Q672">
        <f t="shared" si="139"/>
        <v>39.999999999999858</v>
      </c>
      <c r="R672">
        <f t="shared" si="140"/>
        <v>111.39999999999959</v>
      </c>
      <c r="S672" s="7">
        <f t="shared" si="141"/>
        <v>75.071412325313119</v>
      </c>
    </row>
    <row r="673" spans="1:19" x14ac:dyDescent="0.2">
      <c r="A673" s="11"/>
      <c r="B673"/>
      <c r="C673" s="21"/>
      <c r="D673" s="4">
        <v>0.2</v>
      </c>
      <c r="E673" s="4">
        <v>1353</v>
      </c>
      <c r="F673" s="6">
        <f t="shared" si="142"/>
        <v>0.57847222222222217</v>
      </c>
      <c r="G673" s="4">
        <v>1413</v>
      </c>
      <c r="H673" s="1">
        <f t="shared" si="134"/>
        <v>0.59236111111111112</v>
      </c>
      <c r="I673" s="1">
        <f t="shared" si="130"/>
        <v>0.59583333333333333</v>
      </c>
      <c r="J673" t="str">
        <f t="shared" si="131"/>
        <v/>
      </c>
      <c r="K673">
        <f t="shared" si="135"/>
        <v>20.000000000000089</v>
      </c>
      <c r="L673">
        <f t="shared" si="132"/>
        <v>3</v>
      </c>
      <c r="M673">
        <f t="shared" ca="1" si="133"/>
        <v>938</v>
      </c>
      <c r="N673">
        <f t="shared" ca="1" si="136"/>
        <v>280.00000000000006</v>
      </c>
      <c r="O673">
        <f t="shared" si="137"/>
        <v>0.5</v>
      </c>
      <c r="P673" s="7">
        <f t="shared" si="138"/>
        <v>8.192609482288947E-2</v>
      </c>
      <c r="Q673">
        <f t="shared" si="139"/>
        <v>4.0000000000000178</v>
      </c>
      <c r="R673">
        <f t="shared" si="140"/>
        <v>4.5000000000000178</v>
      </c>
      <c r="S673" s="7">
        <f t="shared" si="141"/>
        <v>4.081926094822907</v>
      </c>
    </row>
    <row r="674" spans="1:19" x14ac:dyDescent="0.2">
      <c r="A674" s="11">
        <v>39883</v>
      </c>
      <c r="B674">
        <v>1543</v>
      </c>
      <c r="C674" s="21"/>
      <c r="D674" s="4">
        <v>1</v>
      </c>
      <c r="E674" s="4">
        <v>1609</v>
      </c>
      <c r="F674" s="6">
        <f t="shared" si="142"/>
        <v>0.67291666666666661</v>
      </c>
      <c r="G674" s="4">
        <v>1616</v>
      </c>
      <c r="H674" s="1">
        <f t="shared" si="134"/>
        <v>0.6777777777777777</v>
      </c>
      <c r="I674" s="1">
        <f t="shared" si="130"/>
        <v>0.68124999999999991</v>
      </c>
      <c r="J674" t="str">
        <f t="shared" si="131"/>
        <v/>
      </c>
      <c r="K674">
        <f t="shared" si="135"/>
        <v>6.9999999999999751</v>
      </c>
      <c r="L674">
        <f t="shared" si="132"/>
        <v>1</v>
      </c>
      <c r="M674">
        <f t="shared" ca="1" si="133"/>
        <v>1543</v>
      </c>
      <c r="N674">
        <f t="shared" ca="1" si="136"/>
        <v>37.999999999999865</v>
      </c>
      <c r="O674">
        <f t="shared" si="137"/>
        <v>2.5</v>
      </c>
      <c r="P674" s="7">
        <f t="shared" si="138"/>
        <v>0.36191198291773735</v>
      </c>
      <c r="Q674">
        <f t="shared" si="139"/>
        <v>6.9999999999999751</v>
      </c>
      <c r="R674">
        <f t="shared" si="140"/>
        <v>9.4999999999999751</v>
      </c>
      <c r="S674" s="7">
        <f t="shared" si="141"/>
        <v>7.3619119829177126</v>
      </c>
    </row>
    <row r="675" spans="1:19" x14ac:dyDescent="0.2">
      <c r="A675" s="11">
        <v>39884</v>
      </c>
      <c r="B675">
        <v>1227</v>
      </c>
      <c r="C675" s="21" t="s">
        <v>79</v>
      </c>
      <c r="D675" s="4">
        <v>0.01</v>
      </c>
      <c r="E675" s="4">
        <v>1309</v>
      </c>
      <c r="F675" s="6">
        <f t="shared" si="142"/>
        <v>0.54791666666666672</v>
      </c>
      <c r="G675" s="4">
        <v>1312</v>
      </c>
      <c r="H675" s="1">
        <f t="shared" si="134"/>
        <v>0.54999999999999993</v>
      </c>
      <c r="I675" s="1" t="str">
        <f t="shared" si="130"/>
        <v/>
      </c>
      <c r="J675">
        <f t="shared" si="131"/>
        <v>13.000000000000114</v>
      </c>
      <c r="K675">
        <f t="shared" si="135"/>
        <v>2.9999999999998295</v>
      </c>
      <c r="L675">
        <f t="shared" si="132"/>
        <v>1</v>
      </c>
      <c r="M675">
        <f t="shared" ca="1" si="133"/>
        <v>1227</v>
      </c>
      <c r="N675" t="str">
        <f t="shared" si="136"/>
        <v/>
      </c>
      <c r="O675">
        <f t="shared" si="137"/>
        <v>650.06500000000574</v>
      </c>
      <c r="P675" s="7">
        <f t="shared" si="138"/>
        <v>141.13312415147712</v>
      </c>
      <c r="Q675">
        <f t="shared" si="139"/>
        <v>2.9999999999998295E-2</v>
      </c>
      <c r="R675">
        <f t="shared" si="140"/>
        <v>650.09500000000571</v>
      </c>
      <c r="S675" s="7">
        <f t="shared" si="141"/>
        <v>141.16312415147712</v>
      </c>
    </row>
    <row r="676" spans="1:19" x14ac:dyDescent="0.2">
      <c r="A676" s="11"/>
      <c r="B676"/>
      <c r="C676" s="21"/>
      <c r="D676" s="4">
        <v>100</v>
      </c>
      <c r="E676" s="4">
        <v>1325</v>
      </c>
      <c r="F676" s="6">
        <f t="shared" si="142"/>
        <v>0.55902777777777779</v>
      </c>
      <c r="G676" s="4">
        <v>1328</v>
      </c>
      <c r="H676" s="1">
        <f t="shared" si="134"/>
        <v>0.56111111111111112</v>
      </c>
      <c r="I676" s="1" t="str">
        <f t="shared" si="130"/>
        <v/>
      </c>
      <c r="J676">
        <f t="shared" si="131"/>
        <v>1.9999999999999929</v>
      </c>
      <c r="K676">
        <f t="shared" si="135"/>
        <v>2.9999999999999893</v>
      </c>
      <c r="L676">
        <f t="shared" si="132"/>
        <v>2</v>
      </c>
      <c r="M676">
        <f t="shared" ca="1" si="133"/>
        <v>1227</v>
      </c>
      <c r="N676" t="str">
        <f t="shared" si="136"/>
        <v/>
      </c>
      <c r="O676">
        <f t="shared" si="137"/>
        <v>279.99999999999898</v>
      </c>
      <c r="P676" s="7">
        <f t="shared" si="138"/>
        <v>272.20760654115037</v>
      </c>
      <c r="Q676">
        <f t="shared" si="139"/>
        <v>299.99999999999892</v>
      </c>
      <c r="R676">
        <f t="shared" si="140"/>
        <v>579.99999999999795</v>
      </c>
      <c r="S676" s="7">
        <f t="shared" si="141"/>
        <v>572.20760654114929</v>
      </c>
    </row>
    <row r="677" spans="1:19" x14ac:dyDescent="0.2">
      <c r="A677" s="11"/>
      <c r="B677"/>
      <c r="C677" s="21"/>
      <c r="D677" s="4">
        <v>180</v>
      </c>
      <c r="E677" s="4">
        <v>1330</v>
      </c>
      <c r="F677" s="6">
        <f t="shared" si="142"/>
        <v>0.5625</v>
      </c>
      <c r="G677" s="4">
        <v>1425</v>
      </c>
      <c r="H677" s="1">
        <f t="shared" si="134"/>
        <v>0.60069444444444442</v>
      </c>
      <c r="I677" s="1">
        <f t="shared" si="130"/>
        <v>0.60416666666666663</v>
      </c>
      <c r="J677" t="str">
        <f t="shared" si="131"/>
        <v/>
      </c>
      <c r="K677">
        <f t="shared" si="135"/>
        <v>54.999999999999964</v>
      </c>
      <c r="L677">
        <f t="shared" si="132"/>
        <v>3</v>
      </c>
      <c r="M677">
        <f t="shared" ca="1" si="133"/>
        <v>1227</v>
      </c>
      <c r="N677">
        <f t="shared" ca="1" si="136"/>
        <v>123.00000000000004</v>
      </c>
      <c r="O677">
        <f t="shared" si="137"/>
        <v>450</v>
      </c>
      <c r="P677" s="7">
        <f t="shared" si="138"/>
        <v>47.347346607878421</v>
      </c>
      <c r="Q677">
        <f t="shared" si="139"/>
        <v>9899.9999999999927</v>
      </c>
      <c r="R677">
        <f t="shared" si="140"/>
        <v>10349.999999999993</v>
      </c>
      <c r="S677" s="7">
        <f t="shared" si="141"/>
        <v>9947.3473466078703</v>
      </c>
    </row>
    <row r="678" spans="1:19" x14ac:dyDescent="0.2">
      <c r="A678" s="11">
        <v>39885</v>
      </c>
      <c r="B678">
        <v>901</v>
      </c>
      <c r="C678" s="21" t="s">
        <v>79</v>
      </c>
      <c r="D678" s="4">
        <v>0.01</v>
      </c>
      <c r="E678" s="4">
        <v>1010</v>
      </c>
      <c r="F678" s="6">
        <f t="shared" si="142"/>
        <v>0.4236111111111111</v>
      </c>
      <c r="G678" s="4">
        <v>1014</v>
      </c>
      <c r="H678" s="1">
        <f t="shared" si="134"/>
        <v>0.42638888888888887</v>
      </c>
      <c r="I678" s="1" t="str">
        <f t="shared" si="130"/>
        <v/>
      </c>
      <c r="J678">
        <f t="shared" si="131"/>
        <v>19.000000000000092</v>
      </c>
      <c r="K678">
        <f t="shared" si="135"/>
        <v>3.9999999999999858</v>
      </c>
      <c r="L678">
        <f t="shared" si="132"/>
        <v>1</v>
      </c>
      <c r="M678">
        <f t="shared" ca="1" si="133"/>
        <v>901</v>
      </c>
      <c r="N678" t="str">
        <f t="shared" si="136"/>
        <v/>
      </c>
      <c r="O678">
        <f t="shared" si="137"/>
        <v>950.09500000000469</v>
      </c>
      <c r="P678" s="7">
        <f t="shared" si="138"/>
        <v>206.27148914446576</v>
      </c>
      <c r="Q678">
        <f t="shared" si="139"/>
        <v>3.9999999999999862E-2</v>
      </c>
      <c r="R678">
        <f t="shared" si="140"/>
        <v>950.13500000000465</v>
      </c>
      <c r="S678" s="7">
        <f t="shared" si="141"/>
        <v>206.31148914446575</v>
      </c>
    </row>
    <row r="679" spans="1:19" x14ac:dyDescent="0.2">
      <c r="A679" s="11"/>
      <c r="B679"/>
      <c r="C679" s="21"/>
      <c r="D679" s="4">
        <v>100</v>
      </c>
      <c r="E679" s="4">
        <v>1033</v>
      </c>
      <c r="F679" s="6">
        <f t="shared" si="142"/>
        <v>0.43958333333333338</v>
      </c>
      <c r="G679" s="4">
        <v>1039</v>
      </c>
      <c r="H679" s="1">
        <f t="shared" si="134"/>
        <v>0.44375000000000003</v>
      </c>
      <c r="I679" s="1" t="str">
        <f t="shared" si="130"/>
        <v/>
      </c>
      <c r="J679">
        <f t="shared" si="131"/>
        <v>7.9999999999999716</v>
      </c>
      <c r="K679">
        <f t="shared" si="135"/>
        <v>5.9999999999999787</v>
      </c>
      <c r="L679">
        <f t="shared" si="132"/>
        <v>2</v>
      </c>
      <c r="M679">
        <f t="shared" ca="1" si="133"/>
        <v>901</v>
      </c>
      <c r="N679" t="str">
        <f t="shared" si="136"/>
        <v/>
      </c>
      <c r="O679">
        <f t="shared" si="137"/>
        <v>1119.9999999999959</v>
      </c>
      <c r="P679" s="7">
        <f t="shared" si="138"/>
        <v>1088.8304261646015</v>
      </c>
      <c r="Q679">
        <f t="shared" si="139"/>
        <v>599.99999999999784</v>
      </c>
      <c r="R679">
        <f t="shared" si="140"/>
        <v>1719.9999999999936</v>
      </c>
      <c r="S679" s="7">
        <f t="shared" si="141"/>
        <v>1688.8304261645994</v>
      </c>
    </row>
    <row r="680" spans="1:19" x14ac:dyDescent="0.2">
      <c r="A680" s="11"/>
      <c r="B680"/>
      <c r="C680" s="21"/>
      <c r="D680" s="4">
        <v>180</v>
      </c>
      <c r="E680" s="4">
        <v>1047</v>
      </c>
      <c r="F680" s="6">
        <f t="shared" si="142"/>
        <v>0.44930555555555557</v>
      </c>
      <c r="G680" s="4">
        <v>1200</v>
      </c>
      <c r="H680" s="1">
        <f t="shared" si="134"/>
        <v>0.5</v>
      </c>
      <c r="I680" s="1" t="str">
        <f t="shared" si="130"/>
        <v/>
      </c>
      <c r="J680">
        <f t="shared" si="131"/>
        <v>140.99999999999997</v>
      </c>
      <c r="K680">
        <f t="shared" si="135"/>
        <v>72.999999999999986</v>
      </c>
      <c r="L680">
        <f t="shared" si="132"/>
        <v>3</v>
      </c>
      <c r="M680">
        <f t="shared" ca="1" si="133"/>
        <v>901</v>
      </c>
      <c r="N680" t="str">
        <f t="shared" si="136"/>
        <v/>
      </c>
      <c r="O680">
        <f t="shared" si="137"/>
        <v>12690.704999999996</v>
      </c>
      <c r="P680" s="7">
        <f t="shared" si="138"/>
        <v>2590.1734989237057</v>
      </c>
      <c r="Q680">
        <f t="shared" si="139"/>
        <v>13139.999999999998</v>
      </c>
      <c r="R680">
        <f t="shared" si="140"/>
        <v>25830.704999999994</v>
      </c>
      <c r="S680" s="7">
        <f t="shared" si="141"/>
        <v>15730.173498923705</v>
      </c>
    </row>
    <row r="681" spans="1:19" x14ac:dyDescent="0.2">
      <c r="A681"/>
      <c r="B681"/>
      <c r="C681" s="21"/>
      <c r="D681" s="4">
        <v>0.01</v>
      </c>
      <c r="E681" s="4">
        <v>1421</v>
      </c>
      <c r="F681" s="6">
        <f t="shared" si="142"/>
        <v>0.59791666666666665</v>
      </c>
      <c r="G681" s="4">
        <v>1430</v>
      </c>
      <c r="H681" s="1">
        <f t="shared" si="134"/>
        <v>0.60416666666666663</v>
      </c>
      <c r="I681" s="1">
        <f>IF(OR(A682&lt;&gt;"",D682=""),H681+TIME(0,5,0),"")</f>
        <v>0.60763888888888884</v>
      </c>
      <c r="J681" t="str">
        <f>IF(AND(OR(AND(A681&lt;&gt;"",A682=""),AND(A681="",A682="")),D682&lt;&gt;""),(F682-H681)*1440,"")</f>
        <v/>
      </c>
      <c r="K681">
        <f t="shared" si="135"/>
        <v>8.999999999999968</v>
      </c>
      <c r="L681">
        <f t="shared" si="132"/>
        <v>4</v>
      </c>
      <c r="M681">
        <f t="shared" ca="1" si="133"/>
        <v>901</v>
      </c>
      <c r="N681">
        <f t="shared" ca="1" si="136"/>
        <v>333.99999999999983</v>
      </c>
      <c r="O681">
        <f>IF(J681&lt;&gt;"",(D681+D682)*J681/2,D681*5/2)</f>
        <v>2.5000000000000001E-2</v>
      </c>
      <c r="P681" s="7">
        <f>IF(J681&lt;&gt;"",(D682-D681)*J681/LN((D682+0.000001)/(D681+0.000001)),-5*(D681-0.000001)/(LN(1/D681)-13.8155))</f>
        <v>5.4281443780592247E-3</v>
      </c>
      <c r="Q681">
        <f t="shared" si="139"/>
        <v>8.9999999999999677E-2</v>
      </c>
      <c r="R681">
        <f t="shared" si="140"/>
        <v>0.11499999999999969</v>
      </c>
      <c r="S681" s="7">
        <f t="shared" si="141"/>
        <v>9.5428144378058896E-2</v>
      </c>
    </row>
    <row r="682" spans="1:19" x14ac:dyDescent="0.2">
      <c r="A682" s="11">
        <v>39888</v>
      </c>
      <c r="B682">
        <v>918</v>
      </c>
      <c r="C682" s="21" t="s">
        <v>78</v>
      </c>
      <c r="D682" s="4">
        <v>0.01</v>
      </c>
      <c r="E682" s="4">
        <v>1038</v>
      </c>
      <c r="F682" s="6">
        <f t="shared" si="142"/>
        <v>0.44305555555555554</v>
      </c>
      <c r="G682" s="4">
        <v>1044</v>
      </c>
      <c r="H682" s="1">
        <f t="shared" si="134"/>
        <v>0.44722222222222219</v>
      </c>
      <c r="I682" s="1" t="str">
        <f t="shared" ref="I682:I744" si="143">IF(OR(A683&lt;&gt;"",D683=""),H682+TIME(0,5,0),"")</f>
        <v/>
      </c>
      <c r="J682">
        <f t="shared" ref="J682:J744" si="144">IF(AND(OR(AND(A682&lt;&gt;"",A683=""),AND(A682="",A683="")),D683&lt;&gt;""),(F683-H682)*1440,"")</f>
        <v>10.000000000000044</v>
      </c>
      <c r="K682">
        <f t="shared" si="135"/>
        <v>5.9999999999999787</v>
      </c>
      <c r="L682">
        <f t="shared" si="132"/>
        <v>1</v>
      </c>
      <c r="M682">
        <f t="shared" ca="1" si="133"/>
        <v>918</v>
      </c>
      <c r="N682" t="str">
        <f t="shared" si="136"/>
        <v/>
      </c>
      <c r="O682">
        <f t="shared" ref="O682:O744" si="145">IF(J682&lt;&gt;"",(D682+D683)*J682/2,D682*5/2)</f>
        <v>5.050000000000022</v>
      </c>
      <c r="P682" s="7">
        <f t="shared" ref="P682:P744" si="146">IF(J682&lt;&gt;"",(D683-D682)*J682/LN((D683+0.000001)/(D682+0.000001)),-5*(D682-0.000001)/(LN(1/D682)-13.8155))</f>
        <v>2.1498038986619084</v>
      </c>
      <c r="Q682">
        <f t="shared" si="139"/>
        <v>5.999999999999979E-2</v>
      </c>
      <c r="R682">
        <f t="shared" si="140"/>
        <v>5.1100000000000216</v>
      </c>
      <c r="S682" s="7">
        <f t="shared" si="141"/>
        <v>2.209803898661908</v>
      </c>
    </row>
    <row r="683" spans="1:19" x14ac:dyDescent="0.2">
      <c r="A683"/>
      <c r="B683"/>
      <c r="C683" s="21"/>
      <c r="D683" s="4">
        <v>1</v>
      </c>
      <c r="E683" s="4">
        <v>1054</v>
      </c>
      <c r="F683" s="6">
        <f t="shared" si="142"/>
        <v>0.45416666666666666</v>
      </c>
      <c r="G683" s="4">
        <v>1103</v>
      </c>
      <c r="H683" s="1">
        <f t="shared" si="134"/>
        <v>0.4604166666666667</v>
      </c>
      <c r="I683" s="1" t="str">
        <f t="shared" si="143"/>
        <v/>
      </c>
      <c r="J683">
        <f t="shared" si="144"/>
        <v>5.9999999999999787</v>
      </c>
      <c r="K683">
        <f t="shared" si="135"/>
        <v>9.000000000000048</v>
      </c>
      <c r="L683">
        <f t="shared" si="132"/>
        <v>2</v>
      </c>
      <c r="M683">
        <f t="shared" ca="1" si="133"/>
        <v>918</v>
      </c>
      <c r="N683" t="str">
        <f t="shared" si="136"/>
        <v/>
      </c>
      <c r="O683">
        <f t="shared" si="145"/>
        <v>3.1499999999999888</v>
      </c>
      <c r="P683" s="7">
        <f t="shared" si="146"/>
        <v>1.9027188115564035</v>
      </c>
      <c r="Q683">
        <f t="shared" si="139"/>
        <v>9.000000000000048</v>
      </c>
      <c r="R683">
        <f t="shared" si="140"/>
        <v>12.150000000000038</v>
      </c>
      <c r="S683" s="7">
        <f t="shared" si="141"/>
        <v>10.902718811556451</v>
      </c>
    </row>
    <row r="684" spans="1:19" x14ac:dyDescent="0.2">
      <c r="A684" s="11"/>
      <c r="B684"/>
      <c r="C684" s="21"/>
      <c r="D684" s="4">
        <v>0.05</v>
      </c>
      <c r="E684" s="4">
        <v>1109</v>
      </c>
      <c r="F684" s="6">
        <f t="shared" si="142"/>
        <v>0.46458333333333335</v>
      </c>
      <c r="G684" s="4">
        <v>1114</v>
      </c>
      <c r="H684" s="1">
        <f t="shared" si="134"/>
        <v>0.4680555555555555</v>
      </c>
      <c r="I684" s="1">
        <f t="shared" si="143"/>
        <v>0.47152777777777771</v>
      </c>
      <c r="J684" t="str">
        <f t="shared" si="144"/>
        <v/>
      </c>
      <c r="K684">
        <f t="shared" si="135"/>
        <v>4.9999999999999023</v>
      </c>
      <c r="L684">
        <f t="shared" si="132"/>
        <v>3</v>
      </c>
      <c r="M684">
        <f t="shared" ca="1" si="133"/>
        <v>918</v>
      </c>
      <c r="N684">
        <f t="shared" ca="1" si="136"/>
        <v>120.99999999999989</v>
      </c>
      <c r="O684">
        <f t="shared" si="145"/>
        <v>0.125</v>
      </c>
      <c r="P684" s="7">
        <f t="shared" si="146"/>
        <v>2.3105394341225508E-2</v>
      </c>
      <c r="Q684">
        <f t="shared" si="139"/>
        <v>0.24999999999999512</v>
      </c>
      <c r="R684">
        <f t="shared" si="140"/>
        <v>0.37499999999999512</v>
      </c>
      <c r="S684" s="7">
        <f t="shared" si="141"/>
        <v>0.27310539434122061</v>
      </c>
    </row>
    <row r="685" spans="1:19" x14ac:dyDescent="0.2">
      <c r="A685" s="11">
        <v>39888</v>
      </c>
      <c r="B685">
        <v>1248</v>
      </c>
      <c r="C685" s="21"/>
      <c r="D685" s="4">
        <v>1</v>
      </c>
      <c r="E685" s="4">
        <v>1314</v>
      </c>
      <c r="F685" s="6">
        <f t="shared" si="142"/>
        <v>0.55138888888888882</v>
      </c>
      <c r="G685" s="4">
        <v>1344</v>
      </c>
      <c r="H685" s="1">
        <f t="shared" si="134"/>
        <v>0.57222222222222219</v>
      </c>
      <c r="I685" s="1">
        <f t="shared" si="143"/>
        <v>0.5756944444444444</v>
      </c>
      <c r="J685" t="str">
        <f t="shared" si="144"/>
        <v/>
      </c>
      <c r="K685">
        <f t="shared" si="135"/>
        <v>30.000000000000053</v>
      </c>
      <c r="L685">
        <f t="shared" si="132"/>
        <v>1</v>
      </c>
      <c r="M685">
        <f t="shared" ca="1" si="133"/>
        <v>1248</v>
      </c>
      <c r="N685">
        <f t="shared" ca="1" si="136"/>
        <v>60.999999999999943</v>
      </c>
      <c r="O685">
        <f t="shared" si="145"/>
        <v>2.5</v>
      </c>
      <c r="P685" s="7">
        <f t="shared" si="146"/>
        <v>0.36191198291773735</v>
      </c>
      <c r="Q685">
        <f t="shared" si="139"/>
        <v>30.000000000000053</v>
      </c>
      <c r="R685">
        <f t="shared" si="140"/>
        <v>32.500000000000057</v>
      </c>
      <c r="S685" s="7">
        <f t="shared" si="141"/>
        <v>30.361911982917789</v>
      </c>
    </row>
    <row r="686" spans="1:19" x14ac:dyDescent="0.2">
      <c r="A686" s="11">
        <v>39889</v>
      </c>
      <c r="B686">
        <v>844</v>
      </c>
      <c r="C686" s="21" t="s">
        <v>78</v>
      </c>
      <c r="D686" s="4">
        <v>0.01</v>
      </c>
      <c r="E686" s="4">
        <v>1007</v>
      </c>
      <c r="F686" s="6">
        <f t="shared" si="142"/>
        <v>0.42152777777777778</v>
      </c>
      <c r="G686" s="4">
        <v>1021</v>
      </c>
      <c r="H686" s="1">
        <f t="shared" si="134"/>
        <v>0.43124999999999997</v>
      </c>
      <c r="I686" s="1" t="str">
        <f t="shared" si="143"/>
        <v/>
      </c>
      <c r="J686">
        <f t="shared" si="144"/>
        <v>30.000000000000053</v>
      </c>
      <c r="K686">
        <f t="shared" si="135"/>
        <v>13.99999999999995</v>
      </c>
      <c r="L686">
        <f t="shared" si="132"/>
        <v>1</v>
      </c>
      <c r="M686">
        <f t="shared" ca="1" si="133"/>
        <v>844</v>
      </c>
      <c r="N686" t="str">
        <f t="shared" si="136"/>
        <v/>
      </c>
      <c r="O686">
        <f t="shared" si="145"/>
        <v>1.650000000000003</v>
      </c>
      <c r="P686" s="7">
        <f t="shared" si="146"/>
        <v>1.172640933051841</v>
      </c>
      <c r="Q686">
        <f t="shared" si="139"/>
        <v>0.13999999999999951</v>
      </c>
      <c r="R686">
        <f t="shared" si="140"/>
        <v>1.7900000000000025</v>
      </c>
      <c r="S686" s="7">
        <f t="shared" si="141"/>
        <v>1.3126409330518405</v>
      </c>
    </row>
    <row r="687" spans="1:19" x14ac:dyDescent="0.2">
      <c r="A687" s="11"/>
      <c r="B687"/>
      <c r="C687" s="21"/>
      <c r="D687" s="4">
        <v>0.1</v>
      </c>
      <c r="E687" s="4">
        <v>1051</v>
      </c>
      <c r="F687" s="6">
        <f t="shared" si="142"/>
        <v>0.45208333333333334</v>
      </c>
      <c r="G687" s="4">
        <v>1101</v>
      </c>
      <c r="H687" s="1">
        <f t="shared" si="134"/>
        <v>0.45902777777777781</v>
      </c>
      <c r="I687" s="1" t="str">
        <f t="shared" si="143"/>
        <v/>
      </c>
      <c r="J687">
        <f t="shared" si="144"/>
        <v>9.9999999999999645</v>
      </c>
      <c r="K687">
        <f t="shared" si="135"/>
        <v>10.000000000000044</v>
      </c>
      <c r="L687">
        <f t="shared" si="132"/>
        <v>2</v>
      </c>
      <c r="M687">
        <f t="shared" ca="1" si="133"/>
        <v>844</v>
      </c>
      <c r="N687" t="str">
        <f t="shared" si="136"/>
        <v/>
      </c>
      <c r="O687">
        <f t="shared" si="145"/>
        <v>5.4999999999999805</v>
      </c>
      <c r="P687" s="7">
        <f t="shared" si="146"/>
        <v>3.9086656146523993</v>
      </c>
      <c r="Q687">
        <f t="shared" si="139"/>
        <v>1.0000000000000044</v>
      </c>
      <c r="R687">
        <f t="shared" si="140"/>
        <v>6.4999999999999849</v>
      </c>
      <c r="S687" s="7">
        <f t="shared" si="141"/>
        <v>4.9086656146524037</v>
      </c>
    </row>
    <row r="688" spans="1:19" x14ac:dyDescent="0.2">
      <c r="A688" s="11"/>
      <c r="B688"/>
      <c r="C688" s="21"/>
      <c r="D688" s="4">
        <v>1</v>
      </c>
      <c r="E688" s="4">
        <v>1111</v>
      </c>
      <c r="F688" s="6">
        <f t="shared" si="142"/>
        <v>0.46597222222222223</v>
      </c>
      <c r="G688" s="4">
        <v>1118</v>
      </c>
      <c r="H688" s="1">
        <f t="shared" si="134"/>
        <v>0.47083333333333338</v>
      </c>
      <c r="I688" s="1">
        <f t="shared" si="143"/>
        <v>0.47430555555555559</v>
      </c>
      <c r="J688" t="str">
        <f t="shared" si="144"/>
        <v/>
      </c>
      <c r="K688">
        <f t="shared" si="135"/>
        <v>7.0000000000000551</v>
      </c>
      <c r="L688">
        <f t="shared" si="132"/>
        <v>3</v>
      </c>
      <c r="M688">
        <f t="shared" ca="1" si="133"/>
        <v>844</v>
      </c>
      <c r="N688">
        <f t="shared" ca="1" si="136"/>
        <v>159.00000000000009</v>
      </c>
      <c r="O688">
        <f t="shared" si="145"/>
        <v>2.5</v>
      </c>
      <c r="P688" s="7">
        <f t="shared" si="146"/>
        <v>0.36191198291773735</v>
      </c>
      <c r="Q688">
        <f t="shared" si="139"/>
        <v>7.0000000000000551</v>
      </c>
      <c r="R688">
        <f t="shared" si="140"/>
        <v>9.5000000000000551</v>
      </c>
      <c r="S688" s="7">
        <f t="shared" si="141"/>
        <v>7.3619119829177926</v>
      </c>
    </row>
    <row r="689" spans="1:19" x14ac:dyDescent="0.2">
      <c r="A689" s="11">
        <v>39889</v>
      </c>
      <c r="B689">
        <v>1229</v>
      </c>
      <c r="C689" s="21"/>
      <c r="D689" s="4">
        <v>0.1</v>
      </c>
      <c r="E689" s="4">
        <v>1246</v>
      </c>
      <c r="F689" s="6">
        <f t="shared" si="142"/>
        <v>0.53194444444444444</v>
      </c>
      <c r="G689" s="4">
        <v>1259</v>
      </c>
      <c r="H689" s="1">
        <f t="shared" si="134"/>
        <v>0.54097222222222219</v>
      </c>
      <c r="I689" s="1" t="str">
        <f t="shared" si="143"/>
        <v/>
      </c>
      <c r="J689">
        <f t="shared" si="144"/>
        <v>10.999999999999961</v>
      </c>
      <c r="K689">
        <f t="shared" si="135"/>
        <v>12.999999999999954</v>
      </c>
      <c r="L689">
        <f t="shared" si="132"/>
        <v>1</v>
      </c>
      <c r="M689">
        <f t="shared" ca="1" si="133"/>
        <v>1229</v>
      </c>
      <c r="N689" t="str">
        <f t="shared" si="136"/>
        <v/>
      </c>
      <c r="O689">
        <f t="shared" si="145"/>
        <v>330.54999999999882</v>
      </c>
      <c r="P689" s="7">
        <f t="shared" si="146"/>
        <v>103.00270032950293</v>
      </c>
      <c r="Q689">
        <f t="shared" si="139"/>
        <v>1.2999999999999954</v>
      </c>
      <c r="R689">
        <f t="shared" si="140"/>
        <v>331.84999999999883</v>
      </c>
      <c r="S689" s="7">
        <f t="shared" si="141"/>
        <v>104.30270032950293</v>
      </c>
    </row>
    <row r="690" spans="1:19" x14ac:dyDescent="0.2">
      <c r="A690"/>
      <c r="B690"/>
      <c r="C690" s="21"/>
      <c r="D690" s="4">
        <v>60</v>
      </c>
      <c r="E690" s="4">
        <v>1310</v>
      </c>
      <c r="F690" s="6">
        <f t="shared" si="142"/>
        <v>0.54861111111111105</v>
      </c>
      <c r="G690" s="4">
        <v>1321</v>
      </c>
      <c r="H690" s="1">
        <f t="shared" si="134"/>
        <v>0.55625000000000002</v>
      </c>
      <c r="I690" s="1" t="str">
        <f t="shared" si="143"/>
        <v/>
      </c>
      <c r="J690">
        <f t="shared" si="144"/>
        <v>8.999999999999968</v>
      </c>
      <c r="K690">
        <f t="shared" si="135"/>
        <v>11.000000000000121</v>
      </c>
      <c r="L690">
        <f t="shared" si="132"/>
        <v>2</v>
      </c>
      <c r="M690">
        <f t="shared" ca="1" si="133"/>
        <v>1229</v>
      </c>
      <c r="N690" t="str">
        <f t="shared" si="136"/>
        <v/>
      </c>
      <c r="O690">
        <f t="shared" si="145"/>
        <v>270.44999999999902</v>
      </c>
      <c r="P690" s="7">
        <f t="shared" si="146"/>
        <v>84.274936633229672</v>
      </c>
      <c r="Q690">
        <f t="shared" si="139"/>
        <v>660.00000000000728</v>
      </c>
      <c r="R690">
        <f t="shared" si="140"/>
        <v>930.4500000000063</v>
      </c>
      <c r="S690" s="7">
        <f t="shared" si="141"/>
        <v>744.27493663323696</v>
      </c>
    </row>
    <row r="691" spans="1:19" x14ac:dyDescent="0.2">
      <c r="A691" s="11"/>
      <c r="B691"/>
      <c r="C691" s="21"/>
      <c r="D691" s="4">
        <v>0.1</v>
      </c>
      <c r="E691" s="4">
        <v>1330</v>
      </c>
      <c r="F691" s="6">
        <f t="shared" si="142"/>
        <v>0.5625</v>
      </c>
      <c r="G691" s="4">
        <v>1338</v>
      </c>
      <c r="H691" s="1">
        <f t="shared" si="134"/>
        <v>0.56805555555555554</v>
      </c>
      <c r="I691" s="1" t="str">
        <f t="shared" si="143"/>
        <v/>
      </c>
      <c r="J691">
        <f t="shared" si="144"/>
        <v>5.9999999999999787</v>
      </c>
      <c r="K691">
        <f t="shared" si="135"/>
        <v>7.9999999999999716</v>
      </c>
      <c r="L691">
        <f t="shared" si="132"/>
        <v>3</v>
      </c>
      <c r="M691">
        <f t="shared" ca="1" si="133"/>
        <v>1229</v>
      </c>
      <c r="N691" t="str">
        <f t="shared" si="136"/>
        <v/>
      </c>
      <c r="O691">
        <f t="shared" si="145"/>
        <v>2.3999999999999915</v>
      </c>
      <c r="P691" s="7">
        <f t="shared" si="146"/>
        <v>1.8500421816297621</v>
      </c>
      <c r="Q691">
        <f t="shared" si="139"/>
        <v>0.79999999999999716</v>
      </c>
      <c r="R691">
        <f t="shared" si="140"/>
        <v>3.1999999999999886</v>
      </c>
      <c r="S691" s="7">
        <f t="shared" si="141"/>
        <v>2.6500421816297592</v>
      </c>
    </row>
    <row r="692" spans="1:19" x14ac:dyDescent="0.2">
      <c r="A692" s="11"/>
      <c r="B692"/>
      <c r="C692" s="21"/>
      <c r="D692" s="4">
        <v>0.7</v>
      </c>
      <c r="E692" s="4">
        <v>1344</v>
      </c>
      <c r="F692" s="6">
        <f t="shared" si="142"/>
        <v>0.57222222222222219</v>
      </c>
      <c r="G692" s="4">
        <v>1344</v>
      </c>
      <c r="H692" s="1">
        <f t="shared" si="134"/>
        <v>0.57222222222222219</v>
      </c>
      <c r="I692" s="1" t="str">
        <f t="shared" si="143"/>
        <v/>
      </c>
      <c r="J692">
        <f t="shared" si="144"/>
        <v>12.000000000000117</v>
      </c>
      <c r="K692">
        <f t="shared" si="135"/>
        <v>0</v>
      </c>
      <c r="L692">
        <f t="shared" si="132"/>
        <v>4</v>
      </c>
      <c r="M692">
        <f t="shared" ca="1" si="133"/>
        <v>1229</v>
      </c>
      <c r="N692" t="str">
        <f t="shared" si="136"/>
        <v/>
      </c>
      <c r="O692">
        <f t="shared" si="145"/>
        <v>4.8000000000000469</v>
      </c>
      <c r="P692" s="7">
        <f t="shared" si="146"/>
        <v>3.7000843632595739</v>
      </c>
      <c r="Q692">
        <f t="shared" si="139"/>
        <v>0</v>
      </c>
      <c r="R692">
        <f t="shared" si="140"/>
        <v>4.8000000000000469</v>
      </c>
      <c r="S692" s="7">
        <f t="shared" si="141"/>
        <v>3.7000843632595739</v>
      </c>
    </row>
    <row r="693" spans="1:19" x14ac:dyDescent="0.2">
      <c r="A693" s="11"/>
      <c r="B693"/>
      <c r="C693" s="21"/>
      <c r="D693" s="4">
        <v>0.1</v>
      </c>
      <c r="E693" s="4">
        <v>1356</v>
      </c>
      <c r="F693" s="6">
        <f t="shared" si="142"/>
        <v>0.5805555555555556</v>
      </c>
      <c r="G693" s="4">
        <v>1408</v>
      </c>
      <c r="H693" s="1">
        <f t="shared" si="134"/>
        <v>0.58888888888888891</v>
      </c>
      <c r="I693" s="1" t="str">
        <f t="shared" si="143"/>
        <v/>
      </c>
      <c r="J693">
        <f t="shared" si="144"/>
        <v>11.999999999999957</v>
      </c>
      <c r="K693">
        <f t="shared" si="135"/>
        <v>11.999999999999957</v>
      </c>
      <c r="L693">
        <f t="shared" si="132"/>
        <v>5</v>
      </c>
      <c r="M693">
        <f t="shared" ca="1" si="133"/>
        <v>1229</v>
      </c>
      <c r="N693" t="str">
        <f t="shared" si="136"/>
        <v/>
      </c>
      <c r="O693">
        <f t="shared" si="145"/>
        <v>18.599999999999934</v>
      </c>
      <c r="P693" s="7">
        <f t="shared" si="146"/>
        <v>10.231719891865779</v>
      </c>
      <c r="Q693">
        <f t="shared" si="139"/>
        <v>1.1999999999999957</v>
      </c>
      <c r="R693">
        <f t="shared" si="140"/>
        <v>19.79999999999993</v>
      </c>
      <c r="S693" s="7">
        <f t="shared" si="141"/>
        <v>11.431719891865775</v>
      </c>
    </row>
    <row r="694" spans="1:19" x14ac:dyDescent="0.2">
      <c r="A694" s="11"/>
      <c r="B694"/>
      <c r="C694" s="21"/>
      <c r="D694" s="4">
        <v>3</v>
      </c>
      <c r="E694" s="4">
        <v>1420</v>
      </c>
      <c r="F694" s="6">
        <f t="shared" si="142"/>
        <v>0.59722222222222221</v>
      </c>
      <c r="G694" s="4">
        <v>1425</v>
      </c>
      <c r="H694" s="1">
        <f t="shared" si="134"/>
        <v>0.60069444444444442</v>
      </c>
      <c r="I694" s="1" t="str">
        <f t="shared" si="143"/>
        <v/>
      </c>
      <c r="J694">
        <f t="shared" si="144"/>
        <v>3.9999999999999858</v>
      </c>
      <c r="K694">
        <f t="shared" si="135"/>
        <v>4.9999999999999822</v>
      </c>
      <c r="L694">
        <f t="shared" si="132"/>
        <v>6</v>
      </c>
      <c r="M694">
        <f t="shared" ca="1" si="133"/>
        <v>1229</v>
      </c>
      <c r="N694" t="str">
        <f t="shared" si="136"/>
        <v/>
      </c>
      <c r="O694">
        <f t="shared" si="145"/>
        <v>125.99999999999955</v>
      </c>
      <c r="P694" s="7">
        <f t="shared" si="146"/>
        <v>76.108277803630799</v>
      </c>
      <c r="Q694">
        <f t="shared" si="139"/>
        <v>14.999999999999947</v>
      </c>
      <c r="R694">
        <f t="shared" si="140"/>
        <v>140.99999999999949</v>
      </c>
      <c r="S694" s="7">
        <f t="shared" si="141"/>
        <v>91.108277803630742</v>
      </c>
    </row>
    <row r="695" spans="1:19" x14ac:dyDescent="0.2">
      <c r="A695" s="11"/>
      <c r="B695"/>
      <c r="C695" s="21"/>
      <c r="D695" s="4">
        <v>60</v>
      </c>
      <c r="E695" s="4">
        <v>1429</v>
      </c>
      <c r="F695" s="6">
        <f t="shared" si="142"/>
        <v>0.60347222222222219</v>
      </c>
      <c r="G695" s="4">
        <v>1436</v>
      </c>
      <c r="H695" s="1">
        <f t="shared" si="134"/>
        <v>0.60833333333333328</v>
      </c>
      <c r="I695" s="1" t="str">
        <f t="shared" si="143"/>
        <v/>
      </c>
      <c r="J695">
        <f t="shared" si="144"/>
        <v>12.000000000000117</v>
      </c>
      <c r="K695">
        <f t="shared" si="135"/>
        <v>6.9999999999999751</v>
      </c>
      <c r="L695">
        <f t="shared" si="132"/>
        <v>7</v>
      </c>
      <c r="M695">
        <f t="shared" ca="1" si="133"/>
        <v>1229</v>
      </c>
      <c r="N695" t="str">
        <f t="shared" si="136"/>
        <v/>
      </c>
      <c r="O695">
        <f t="shared" si="145"/>
        <v>360.24000000000353</v>
      </c>
      <c r="P695" s="7">
        <f t="shared" si="146"/>
        <v>98.386541073362636</v>
      </c>
      <c r="Q695">
        <f t="shared" si="139"/>
        <v>419.99999999999852</v>
      </c>
      <c r="R695">
        <f t="shared" si="140"/>
        <v>780.24000000000206</v>
      </c>
      <c r="S695" s="7">
        <f t="shared" si="141"/>
        <v>518.38654107336117</v>
      </c>
    </row>
    <row r="696" spans="1:19" x14ac:dyDescent="0.2">
      <c r="A696" s="11"/>
      <c r="B696"/>
      <c r="C696" s="21"/>
      <c r="D696" s="4">
        <v>0.04</v>
      </c>
      <c r="E696" s="4">
        <v>1448</v>
      </c>
      <c r="F696" s="6">
        <f t="shared" si="142"/>
        <v>0.6166666666666667</v>
      </c>
      <c r="G696" s="4">
        <v>1501</v>
      </c>
      <c r="H696" s="1">
        <f t="shared" si="134"/>
        <v>0.62569444444444444</v>
      </c>
      <c r="I696" s="1">
        <f t="shared" si="143"/>
        <v>0.62916666666666665</v>
      </c>
      <c r="J696" t="str">
        <f t="shared" si="144"/>
        <v/>
      </c>
      <c r="K696">
        <f t="shared" si="135"/>
        <v>12.999999999999954</v>
      </c>
      <c r="L696">
        <f t="shared" si="132"/>
        <v>8</v>
      </c>
      <c r="M696">
        <f t="shared" ca="1" si="133"/>
        <v>1229</v>
      </c>
      <c r="N696">
        <f t="shared" ca="1" si="136"/>
        <v>157.00000000000009</v>
      </c>
      <c r="O696">
        <f t="shared" si="145"/>
        <v>0.1</v>
      </c>
      <c r="P696" s="7">
        <f t="shared" si="146"/>
        <v>1.8873463538449264E-2</v>
      </c>
      <c r="Q696">
        <f t="shared" si="139"/>
        <v>0.51999999999999813</v>
      </c>
      <c r="R696">
        <f t="shared" si="140"/>
        <v>0.61999999999999811</v>
      </c>
      <c r="S696" s="7">
        <f t="shared" si="141"/>
        <v>0.53887346353844734</v>
      </c>
    </row>
    <row r="697" spans="1:19" x14ac:dyDescent="0.2">
      <c r="A697" s="11">
        <v>39889</v>
      </c>
      <c r="B697">
        <v>1513</v>
      </c>
      <c r="C697" s="21"/>
      <c r="D697" s="4">
        <v>0.08</v>
      </c>
      <c r="E697" s="4">
        <v>1546</v>
      </c>
      <c r="F697" s="6">
        <f t="shared" si="142"/>
        <v>0.65694444444444444</v>
      </c>
      <c r="G697" s="4">
        <v>1554</v>
      </c>
      <c r="H697" s="1">
        <f t="shared" si="134"/>
        <v>0.66249999999999998</v>
      </c>
      <c r="I697" s="1" t="str">
        <f t="shared" si="143"/>
        <v/>
      </c>
      <c r="J697">
        <f t="shared" si="144"/>
        <v>9.0000000000001279</v>
      </c>
      <c r="K697">
        <f t="shared" si="135"/>
        <v>7.9999999999999716</v>
      </c>
      <c r="L697">
        <f t="shared" si="132"/>
        <v>1</v>
      </c>
      <c r="M697">
        <f t="shared" ca="1" si="133"/>
        <v>1513</v>
      </c>
      <c r="N697" t="str">
        <f t="shared" si="136"/>
        <v/>
      </c>
      <c r="O697">
        <f t="shared" si="145"/>
        <v>0.81000000000001149</v>
      </c>
      <c r="P697" s="7">
        <f t="shared" si="146"/>
        <v>0.80666465859683312</v>
      </c>
      <c r="Q697">
        <f t="shared" si="139"/>
        <v>0.63999999999999779</v>
      </c>
      <c r="R697">
        <f t="shared" si="140"/>
        <v>1.4500000000000093</v>
      </c>
      <c r="S697" s="7">
        <f t="shared" si="141"/>
        <v>1.446664658596831</v>
      </c>
    </row>
    <row r="698" spans="1:19" x14ac:dyDescent="0.2">
      <c r="A698" s="11"/>
      <c r="B698"/>
      <c r="C698" s="21"/>
      <c r="D698" s="4">
        <v>0.1</v>
      </c>
      <c r="E698" s="4">
        <v>1603</v>
      </c>
      <c r="F698" s="6">
        <f t="shared" si="142"/>
        <v>0.66875000000000007</v>
      </c>
      <c r="G698" s="4">
        <v>1609</v>
      </c>
      <c r="H698" s="1">
        <f t="shared" si="134"/>
        <v>0.67291666666666661</v>
      </c>
      <c r="I698" s="1">
        <f t="shared" si="143"/>
        <v>0.67638888888888882</v>
      </c>
      <c r="J698" t="str">
        <f t="shared" si="144"/>
        <v/>
      </c>
      <c r="K698">
        <f t="shared" si="135"/>
        <v>5.9999999999998188</v>
      </c>
      <c r="L698">
        <f t="shared" si="132"/>
        <v>2</v>
      </c>
      <c r="M698">
        <f t="shared" ca="1" si="133"/>
        <v>1513</v>
      </c>
      <c r="N698">
        <f t="shared" ca="1" si="136"/>
        <v>60.999999999999943</v>
      </c>
      <c r="O698">
        <f t="shared" si="145"/>
        <v>0.25</v>
      </c>
      <c r="P698" s="7">
        <f t="shared" si="146"/>
        <v>4.342905372259271E-2</v>
      </c>
      <c r="Q698">
        <f t="shared" si="139"/>
        <v>0.59999999999998188</v>
      </c>
      <c r="R698">
        <f t="shared" si="140"/>
        <v>0.84999999999998188</v>
      </c>
      <c r="S698" s="7">
        <f t="shared" si="141"/>
        <v>0.64342905372257464</v>
      </c>
    </row>
    <row r="699" spans="1:19" x14ac:dyDescent="0.2">
      <c r="A699" s="11">
        <v>39890</v>
      </c>
      <c r="B699">
        <v>807</v>
      </c>
      <c r="C699" s="21" t="s">
        <v>78</v>
      </c>
      <c r="D699" s="4">
        <v>0.01</v>
      </c>
      <c r="E699" s="4">
        <v>915</v>
      </c>
      <c r="F699" s="6">
        <f t="shared" si="142"/>
        <v>0.38541666666666669</v>
      </c>
      <c r="G699" s="4">
        <v>930</v>
      </c>
      <c r="H699" s="1">
        <f t="shared" si="134"/>
        <v>0.39583333333333331</v>
      </c>
      <c r="I699" s="1" t="str">
        <f t="shared" si="143"/>
        <v/>
      </c>
      <c r="J699">
        <f t="shared" si="144"/>
        <v>11.999999999999957</v>
      </c>
      <c r="K699">
        <f t="shared" si="135"/>
        <v>14.999999999999947</v>
      </c>
      <c r="L699">
        <f t="shared" si="132"/>
        <v>1</v>
      </c>
      <c r="M699">
        <f t="shared" ca="1" si="133"/>
        <v>807</v>
      </c>
      <c r="N699" t="str">
        <f t="shared" si="136"/>
        <v/>
      </c>
      <c r="O699">
        <f t="shared" si="145"/>
        <v>2.4599999999999915</v>
      </c>
      <c r="P699" s="7">
        <f t="shared" si="146"/>
        <v>1.2687114749196318</v>
      </c>
      <c r="Q699">
        <f t="shared" si="139"/>
        <v>0.14999999999999947</v>
      </c>
      <c r="R699">
        <f t="shared" si="140"/>
        <v>2.609999999999991</v>
      </c>
      <c r="S699" s="7">
        <f t="shared" si="141"/>
        <v>1.4187114749196312</v>
      </c>
    </row>
    <row r="700" spans="1:19" x14ac:dyDescent="0.2">
      <c r="A700" s="11"/>
      <c r="B700"/>
      <c r="C700" s="21"/>
      <c r="D700" s="4">
        <v>0.4</v>
      </c>
      <c r="E700" s="4">
        <v>942</v>
      </c>
      <c r="F700" s="6">
        <f t="shared" si="142"/>
        <v>0.40416666666666662</v>
      </c>
      <c r="G700" s="4">
        <v>950</v>
      </c>
      <c r="H700" s="1">
        <f t="shared" si="134"/>
        <v>0.40972222222222227</v>
      </c>
      <c r="I700" s="1" t="str">
        <f t="shared" si="143"/>
        <v/>
      </c>
      <c r="J700">
        <f t="shared" si="144"/>
        <v>3.9999999999999858</v>
      </c>
      <c r="K700">
        <f t="shared" si="135"/>
        <v>8.0000000000001315</v>
      </c>
      <c r="L700">
        <f t="shared" si="132"/>
        <v>2</v>
      </c>
      <c r="M700">
        <f t="shared" ca="1" si="133"/>
        <v>807</v>
      </c>
      <c r="N700" t="str">
        <f t="shared" si="136"/>
        <v/>
      </c>
      <c r="O700">
        <f t="shared" si="145"/>
        <v>0.99999999999999645</v>
      </c>
      <c r="P700" s="7">
        <f t="shared" si="146"/>
        <v>0.86562170760964907</v>
      </c>
      <c r="Q700">
        <f t="shared" si="139"/>
        <v>3.2000000000000526</v>
      </c>
      <c r="R700">
        <f t="shared" si="140"/>
        <v>4.200000000000049</v>
      </c>
      <c r="S700" s="7">
        <f t="shared" si="141"/>
        <v>4.0656217076097017</v>
      </c>
    </row>
    <row r="701" spans="1:19" x14ac:dyDescent="0.2">
      <c r="A701"/>
      <c r="B701"/>
      <c r="C701" s="21"/>
      <c r="D701" s="4">
        <v>0.1</v>
      </c>
      <c r="E701" s="4">
        <v>954</v>
      </c>
      <c r="F701" s="6">
        <f t="shared" si="142"/>
        <v>0.41250000000000003</v>
      </c>
      <c r="G701" s="4">
        <v>1053</v>
      </c>
      <c r="H701" s="1">
        <f t="shared" si="134"/>
        <v>0.45347222222222222</v>
      </c>
      <c r="I701" s="1" t="str">
        <f t="shared" si="143"/>
        <v/>
      </c>
      <c r="J701">
        <f t="shared" si="144"/>
        <v>4.9999999999999822</v>
      </c>
      <c r="K701">
        <f t="shared" si="135"/>
        <v>58.99999999999995</v>
      </c>
      <c r="L701">
        <f t="shared" si="132"/>
        <v>3</v>
      </c>
      <c r="M701">
        <f t="shared" ca="1" si="133"/>
        <v>807</v>
      </c>
      <c r="N701" t="str">
        <f t="shared" si="136"/>
        <v/>
      </c>
      <c r="O701">
        <f t="shared" si="145"/>
        <v>2.7499999999999902</v>
      </c>
      <c r="P701" s="7">
        <f t="shared" si="146"/>
        <v>1.9543328073261996</v>
      </c>
      <c r="Q701">
        <f t="shared" si="139"/>
        <v>5.899999999999995</v>
      </c>
      <c r="R701">
        <f t="shared" si="140"/>
        <v>8.6499999999999844</v>
      </c>
      <c r="S701" s="7">
        <f t="shared" si="141"/>
        <v>7.8543328073261947</v>
      </c>
    </row>
    <row r="702" spans="1:19" x14ac:dyDescent="0.2">
      <c r="A702"/>
      <c r="B702"/>
      <c r="C702" s="21"/>
      <c r="D702" s="4">
        <v>1</v>
      </c>
      <c r="E702" s="4">
        <v>1058</v>
      </c>
      <c r="F702" s="6">
        <f t="shared" si="142"/>
        <v>0.45694444444444443</v>
      </c>
      <c r="G702" s="4">
        <v>1112</v>
      </c>
      <c r="H702" s="1">
        <f t="shared" si="134"/>
        <v>0.46666666666666662</v>
      </c>
      <c r="I702" s="1" t="str">
        <f t="shared" si="143"/>
        <v/>
      </c>
      <c r="J702">
        <f t="shared" si="144"/>
        <v>8.0000000000001315</v>
      </c>
      <c r="K702">
        <f t="shared" si="135"/>
        <v>13.99999999999995</v>
      </c>
      <c r="L702">
        <f t="shared" si="132"/>
        <v>4</v>
      </c>
      <c r="M702">
        <f t="shared" ca="1" si="133"/>
        <v>807</v>
      </c>
      <c r="N702" t="str">
        <f t="shared" si="136"/>
        <v/>
      </c>
      <c r="O702">
        <f t="shared" si="145"/>
        <v>404.00000000000665</v>
      </c>
      <c r="P702" s="7">
        <f t="shared" si="146"/>
        <v>171.98065180534465</v>
      </c>
      <c r="Q702">
        <f t="shared" si="139"/>
        <v>13.99999999999995</v>
      </c>
      <c r="R702">
        <f t="shared" si="140"/>
        <v>418.00000000000659</v>
      </c>
      <c r="S702" s="7">
        <f t="shared" si="141"/>
        <v>185.98065180534459</v>
      </c>
    </row>
    <row r="703" spans="1:19" x14ac:dyDescent="0.2">
      <c r="A703" s="11"/>
      <c r="B703"/>
      <c r="C703" s="21"/>
      <c r="D703" s="4">
        <v>100</v>
      </c>
      <c r="E703" s="4">
        <v>1120</v>
      </c>
      <c r="F703" s="6">
        <f t="shared" si="142"/>
        <v>0.47222222222222227</v>
      </c>
      <c r="G703" s="4">
        <v>1129</v>
      </c>
      <c r="H703" s="1">
        <f t="shared" si="134"/>
        <v>0.47847222222222219</v>
      </c>
      <c r="I703" s="1">
        <f t="shared" si="143"/>
        <v>0.4819444444444444</v>
      </c>
      <c r="J703" t="str">
        <f t="shared" si="144"/>
        <v/>
      </c>
      <c r="K703">
        <f t="shared" si="135"/>
        <v>8.9999999999998881</v>
      </c>
      <c r="L703">
        <f t="shared" si="132"/>
        <v>5</v>
      </c>
      <c r="M703">
        <f t="shared" ca="1" si="133"/>
        <v>807</v>
      </c>
      <c r="N703">
        <f t="shared" ca="1" si="136"/>
        <v>206.99999999999991</v>
      </c>
      <c r="O703">
        <f t="shared" si="145"/>
        <v>250</v>
      </c>
      <c r="P703" s="7">
        <f t="shared" si="146"/>
        <v>27.143420404993254</v>
      </c>
      <c r="Q703">
        <f t="shared" si="139"/>
        <v>899.99999999998886</v>
      </c>
      <c r="R703">
        <f t="shared" si="140"/>
        <v>1149.9999999999889</v>
      </c>
      <c r="S703" s="7">
        <f t="shared" si="141"/>
        <v>927.14342040498207</v>
      </c>
    </row>
    <row r="704" spans="1:19" x14ac:dyDescent="0.2">
      <c r="A704" s="11">
        <v>39890</v>
      </c>
      <c r="B704">
        <v>1257</v>
      </c>
      <c r="C704" s="21"/>
      <c r="D704" s="4">
        <v>1</v>
      </c>
      <c r="E704" s="4">
        <v>1327</v>
      </c>
      <c r="F704" s="6">
        <f t="shared" si="142"/>
        <v>0.56041666666666667</v>
      </c>
      <c r="G704" s="4">
        <v>1425</v>
      </c>
      <c r="H704" s="1">
        <f t="shared" si="134"/>
        <v>0.60069444444444442</v>
      </c>
      <c r="I704" s="1" t="str">
        <f t="shared" si="143"/>
        <v/>
      </c>
      <c r="J704">
        <f t="shared" si="144"/>
        <v>6.0000000000001386</v>
      </c>
      <c r="K704">
        <f t="shared" si="135"/>
        <v>57.999999999999957</v>
      </c>
      <c r="L704">
        <f t="shared" si="132"/>
        <v>1</v>
      </c>
      <c r="M704">
        <f t="shared" ca="1" si="133"/>
        <v>1257</v>
      </c>
      <c r="N704" t="str">
        <f t="shared" si="136"/>
        <v/>
      </c>
      <c r="O704">
        <f t="shared" si="145"/>
        <v>33.00000000000076</v>
      </c>
      <c r="P704" s="7">
        <f t="shared" si="146"/>
        <v>23.451911189303157</v>
      </c>
      <c r="Q704">
        <f t="shared" si="139"/>
        <v>57.999999999999957</v>
      </c>
      <c r="R704">
        <f t="shared" si="140"/>
        <v>91.000000000000711</v>
      </c>
      <c r="S704" s="7">
        <f t="shared" si="141"/>
        <v>81.451911189303118</v>
      </c>
    </row>
    <row r="705" spans="1:19" x14ac:dyDescent="0.2">
      <c r="A705" s="11"/>
      <c r="B705"/>
      <c r="C705" s="21"/>
      <c r="D705" s="4">
        <v>10</v>
      </c>
      <c r="E705" s="4">
        <v>1431</v>
      </c>
      <c r="F705" s="6">
        <f t="shared" si="142"/>
        <v>0.60486111111111118</v>
      </c>
      <c r="G705" s="4">
        <v>1436</v>
      </c>
      <c r="H705" s="1">
        <f t="shared" si="134"/>
        <v>0.60833333333333328</v>
      </c>
      <c r="I705" s="1" t="str">
        <f t="shared" si="143"/>
        <v/>
      </c>
      <c r="J705">
        <f t="shared" si="144"/>
        <v>9.0000000000001279</v>
      </c>
      <c r="K705">
        <f t="shared" si="135"/>
        <v>4.9999999999998224</v>
      </c>
      <c r="L705">
        <f t="shared" si="132"/>
        <v>2</v>
      </c>
      <c r="M705">
        <f t="shared" ca="1" si="133"/>
        <v>1257</v>
      </c>
      <c r="N705" t="str">
        <f t="shared" si="136"/>
        <v/>
      </c>
      <c r="O705">
        <f t="shared" si="145"/>
        <v>945.00000000001342</v>
      </c>
      <c r="P705" s="7">
        <f t="shared" si="146"/>
        <v>570.81204129049377</v>
      </c>
      <c r="Q705">
        <f t="shared" si="139"/>
        <v>49.999999999998224</v>
      </c>
      <c r="R705">
        <f t="shared" si="140"/>
        <v>995.0000000000116</v>
      </c>
      <c r="S705" s="7">
        <f t="shared" si="141"/>
        <v>620.81204129049195</v>
      </c>
    </row>
    <row r="706" spans="1:19" x14ac:dyDescent="0.2">
      <c r="A706"/>
      <c r="B706"/>
      <c r="C706" s="21"/>
      <c r="D706" s="4">
        <v>200</v>
      </c>
      <c r="E706" s="4">
        <v>1445</v>
      </c>
      <c r="F706" s="6">
        <f t="shared" si="142"/>
        <v>0.61458333333333337</v>
      </c>
      <c r="G706" s="4">
        <v>1459</v>
      </c>
      <c r="H706" s="1">
        <f t="shared" si="134"/>
        <v>0.62430555555555556</v>
      </c>
      <c r="I706" s="1">
        <f t="shared" si="143"/>
        <v>0.62777777777777777</v>
      </c>
      <c r="J706" t="str">
        <f t="shared" si="144"/>
        <v/>
      </c>
      <c r="K706">
        <f t="shared" si="135"/>
        <v>13.99999999999995</v>
      </c>
      <c r="L706">
        <f t="shared" si="132"/>
        <v>3</v>
      </c>
      <c r="M706">
        <f t="shared" ca="1" si="133"/>
        <v>1257</v>
      </c>
      <c r="N706">
        <f t="shared" ca="1" si="136"/>
        <v>127.00000000000003</v>
      </c>
      <c r="O706">
        <f t="shared" si="145"/>
        <v>500</v>
      </c>
      <c r="P706" s="7">
        <f t="shared" si="146"/>
        <v>52.318172546220183</v>
      </c>
      <c r="Q706">
        <f t="shared" si="139"/>
        <v>2799.99999999999</v>
      </c>
      <c r="R706">
        <f t="shared" si="140"/>
        <v>3299.99999999999</v>
      </c>
      <c r="S706" s="7">
        <f t="shared" si="141"/>
        <v>2852.31817254621</v>
      </c>
    </row>
    <row r="707" spans="1:19" x14ac:dyDescent="0.2">
      <c r="A707" s="11">
        <v>39891</v>
      </c>
      <c r="B707">
        <v>812</v>
      </c>
      <c r="C707" s="21" t="s">
        <v>78</v>
      </c>
      <c r="D707" s="4">
        <v>0.01</v>
      </c>
      <c r="E707" s="4">
        <v>916</v>
      </c>
      <c r="F707" s="6">
        <f t="shared" si="142"/>
        <v>0.38611111111111113</v>
      </c>
      <c r="G707" s="4">
        <v>922</v>
      </c>
      <c r="H707" s="1">
        <f t="shared" si="134"/>
        <v>0.39027777777777778</v>
      </c>
      <c r="I707" s="1" t="str">
        <f t="shared" si="143"/>
        <v/>
      </c>
      <c r="J707">
        <f t="shared" si="144"/>
        <v>13.000000000000034</v>
      </c>
      <c r="K707">
        <f t="shared" si="135"/>
        <v>5.9999999999999787</v>
      </c>
      <c r="L707">
        <f t="shared" si="132"/>
        <v>1</v>
      </c>
      <c r="M707">
        <f t="shared" ca="1" si="133"/>
        <v>812</v>
      </c>
      <c r="N707" t="str">
        <f t="shared" si="136"/>
        <v/>
      </c>
      <c r="O707">
        <f t="shared" si="145"/>
        <v>4.6150000000000118</v>
      </c>
      <c r="P707" s="7">
        <f t="shared" si="146"/>
        <v>2.1113847610974696</v>
      </c>
      <c r="Q707">
        <f t="shared" si="139"/>
        <v>5.999999999999979E-2</v>
      </c>
      <c r="R707">
        <f t="shared" si="140"/>
        <v>4.6750000000000114</v>
      </c>
      <c r="S707" s="7">
        <f t="shared" si="141"/>
        <v>2.1713847610974693</v>
      </c>
    </row>
    <row r="708" spans="1:19" x14ac:dyDescent="0.2">
      <c r="A708" s="11"/>
      <c r="B708"/>
      <c r="C708" s="21"/>
      <c r="D708" s="4">
        <v>0.7</v>
      </c>
      <c r="E708" s="4">
        <v>935</v>
      </c>
      <c r="F708" s="6">
        <f t="shared" si="142"/>
        <v>0.39930555555555558</v>
      </c>
      <c r="G708" s="4">
        <v>940</v>
      </c>
      <c r="H708" s="1">
        <f t="shared" si="134"/>
        <v>0.40277777777777773</v>
      </c>
      <c r="I708" s="1" t="str">
        <f t="shared" si="143"/>
        <v/>
      </c>
      <c r="J708">
        <f t="shared" si="144"/>
        <v>10.000000000000124</v>
      </c>
      <c r="K708">
        <f t="shared" si="135"/>
        <v>4.9999999999999023</v>
      </c>
      <c r="L708">
        <f t="shared" si="132"/>
        <v>2</v>
      </c>
      <c r="M708">
        <f t="shared" ca="1" si="133"/>
        <v>812</v>
      </c>
      <c r="N708" t="str">
        <f t="shared" si="136"/>
        <v/>
      </c>
      <c r="O708">
        <f t="shared" si="145"/>
        <v>4.0000000000000497</v>
      </c>
      <c r="P708" s="7">
        <f t="shared" si="146"/>
        <v>3.0834036360496531</v>
      </c>
      <c r="Q708">
        <f t="shared" si="139"/>
        <v>3.4999999999999316</v>
      </c>
      <c r="R708">
        <f t="shared" si="140"/>
        <v>7.4999999999999813</v>
      </c>
      <c r="S708" s="7">
        <f t="shared" si="141"/>
        <v>6.5834036360495851</v>
      </c>
    </row>
    <row r="709" spans="1:19" x14ac:dyDescent="0.2">
      <c r="A709"/>
      <c r="B709"/>
      <c r="C709" s="21"/>
      <c r="D709" s="4">
        <v>0.1</v>
      </c>
      <c r="E709" s="4">
        <v>950</v>
      </c>
      <c r="F709" s="6">
        <f t="shared" si="142"/>
        <v>0.40972222222222227</v>
      </c>
      <c r="G709" s="4">
        <v>1011</v>
      </c>
      <c r="H709" s="1">
        <f t="shared" si="134"/>
        <v>0.42430555555555555</v>
      </c>
      <c r="I709" s="1" t="str">
        <f t="shared" si="143"/>
        <v/>
      </c>
      <c r="J709">
        <f t="shared" si="144"/>
        <v>9.000000000000048</v>
      </c>
      <c r="K709">
        <f t="shared" si="135"/>
        <v>20.999999999999925</v>
      </c>
      <c r="L709">
        <f t="shared" si="132"/>
        <v>3</v>
      </c>
      <c r="M709">
        <f t="shared" ca="1" si="133"/>
        <v>812</v>
      </c>
      <c r="N709" t="str">
        <f t="shared" si="136"/>
        <v/>
      </c>
      <c r="O709">
        <f t="shared" si="145"/>
        <v>45.450000000000237</v>
      </c>
      <c r="P709" s="7">
        <f t="shared" si="146"/>
        <v>19.347860761792298</v>
      </c>
      <c r="Q709">
        <f t="shared" si="139"/>
        <v>2.0999999999999925</v>
      </c>
      <c r="R709">
        <f t="shared" si="140"/>
        <v>47.550000000000232</v>
      </c>
      <c r="S709" s="7">
        <f t="shared" si="141"/>
        <v>21.447860761792292</v>
      </c>
    </row>
    <row r="710" spans="1:19" x14ac:dyDescent="0.2">
      <c r="A710" s="11"/>
      <c r="B710"/>
      <c r="C710" s="21"/>
      <c r="D710" s="4">
        <v>10</v>
      </c>
      <c r="E710" s="4">
        <v>1020</v>
      </c>
      <c r="F710" s="6">
        <f t="shared" si="142"/>
        <v>0.43055555555555558</v>
      </c>
      <c r="G710" s="4">
        <v>1037</v>
      </c>
      <c r="H710" s="1">
        <f t="shared" si="134"/>
        <v>0.44236111111111115</v>
      </c>
      <c r="I710" s="1">
        <f t="shared" si="143"/>
        <v>0.44583333333333336</v>
      </c>
      <c r="J710" t="str">
        <f t="shared" si="144"/>
        <v/>
      </c>
      <c r="K710">
        <f t="shared" si="135"/>
        <v>17.000000000000021</v>
      </c>
      <c r="L710">
        <f t="shared" si="132"/>
        <v>4</v>
      </c>
      <c r="M710">
        <f t="shared" ca="1" si="133"/>
        <v>812</v>
      </c>
      <c r="N710">
        <f t="shared" ca="1" si="136"/>
        <v>150.00000000000011</v>
      </c>
      <c r="O710">
        <f t="shared" si="145"/>
        <v>25</v>
      </c>
      <c r="P710" s="7">
        <f t="shared" si="146"/>
        <v>3.1021051639523365</v>
      </c>
      <c r="Q710">
        <f t="shared" si="139"/>
        <v>170.00000000000023</v>
      </c>
      <c r="R710">
        <f t="shared" si="140"/>
        <v>195.00000000000023</v>
      </c>
      <c r="S710" s="7">
        <f t="shared" si="141"/>
        <v>173.10210516395256</v>
      </c>
    </row>
    <row r="711" spans="1:19" x14ac:dyDescent="0.2">
      <c r="A711" s="11">
        <v>39891</v>
      </c>
      <c r="B711">
        <v>1320</v>
      </c>
      <c r="C711" s="21"/>
      <c r="D711" s="4">
        <v>0.01</v>
      </c>
      <c r="E711" s="4">
        <v>1356</v>
      </c>
      <c r="F711" s="6">
        <f t="shared" si="142"/>
        <v>0.5805555555555556</v>
      </c>
      <c r="G711" s="4">
        <v>1406</v>
      </c>
      <c r="H711" s="1">
        <f t="shared" si="134"/>
        <v>0.58750000000000002</v>
      </c>
      <c r="I711" s="1" t="str">
        <f t="shared" si="143"/>
        <v/>
      </c>
      <c r="J711">
        <f t="shared" si="144"/>
        <v>10.999999999999961</v>
      </c>
      <c r="K711">
        <f t="shared" si="135"/>
        <v>9.9999999999999645</v>
      </c>
      <c r="L711">
        <f t="shared" si="132"/>
        <v>1</v>
      </c>
      <c r="M711">
        <f t="shared" ca="1" si="133"/>
        <v>1320</v>
      </c>
      <c r="N711" t="str">
        <f t="shared" si="136"/>
        <v/>
      </c>
      <c r="O711">
        <f t="shared" si="145"/>
        <v>4.4549999999999841</v>
      </c>
      <c r="P711" s="7">
        <f t="shared" si="146"/>
        <v>1.9831453686128364</v>
      </c>
      <c r="Q711">
        <f t="shared" si="139"/>
        <v>9.9999999999999645E-2</v>
      </c>
      <c r="R711">
        <f t="shared" si="140"/>
        <v>4.5549999999999837</v>
      </c>
      <c r="S711" s="7">
        <f t="shared" si="141"/>
        <v>2.0831453686128363</v>
      </c>
    </row>
    <row r="712" spans="1:19" x14ac:dyDescent="0.2">
      <c r="A712" s="11"/>
      <c r="B712"/>
      <c r="C712" s="21"/>
      <c r="D712" s="4">
        <v>0.8</v>
      </c>
      <c r="E712" s="4">
        <v>1417</v>
      </c>
      <c r="F712" s="6">
        <f t="shared" si="142"/>
        <v>0.59513888888888888</v>
      </c>
      <c r="G712" s="4">
        <v>1422</v>
      </c>
      <c r="H712" s="1">
        <f t="shared" si="134"/>
        <v>0.59861111111111109</v>
      </c>
      <c r="I712" s="1" t="str">
        <f t="shared" si="143"/>
        <v/>
      </c>
      <c r="J712">
        <f t="shared" si="144"/>
        <v>7.9999999999999716</v>
      </c>
      <c r="K712">
        <f t="shared" si="135"/>
        <v>4.9999999999999822</v>
      </c>
      <c r="L712">
        <f t="shared" si="132"/>
        <v>2</v>
      </c>
      <c r="M712">
        <f t="shared" ca="1" si="133"/>
        <v>1320</v>
      </c>
      <c r="N712" t="str">
        <f t="shared" si="136"/>
        <v/>
      </c>
      <c r="O712">
        <f t="shared" si="145"/>
        <v>3.2239999999999887</v>
      </c>
      <c r="P712" s="7">
        <f t="shared" si="146"/>
        <v>1.2982641618790913</v>
      </c>
      <c r="Q712">
        <f t="shared" si="139"/>
        <v>3.9999999999999858</v>
      </c>
      <c r="R712">
        <f t="shared" si="140"/>
        <v>7.2239999999999744</v>
      </c>
      <c r="S712" s="7">
        <f t="shared" si="141"/>
        <v>5.2982641618790769</v>
      </c>
    </row>
    <row r="713" spans="1:19" x14ac:dyDescent="0.2">
      <c r="A713" s="11"/>
      <c r="B713"/>
      <c r="C713" s="21"/>
      <c r="D713" s="4">
        <v>6.0000000000000001E-3</v>
      </c>
      <c r="E713" s="4">
        <v>1430</v>
      </c>
      <c r="F713" s="6">
        <f t="shared" si="142"/>
        <v>0.60416666666666663</v>
      </c>
      <c r="G713" s="4">
        <v>1435</v>
      </c>
      <c r="H713" s="1">
        <f t="shared" si="134"/>
        <v>0.60763888888888895</v>
      </c>
      <c r="I713" s="1" t="str">
        <f t="shared" si="143"/>
        <v/>
      </c>
      <c r="J713">
        <f t="shared" si="144"/>
        <v>10.999999999999961</v>
      </c>
      <c r="K713">
        <f t="shared" si="135"/>
        <v>5.0000000000001421</v>
      </c>
      <c r="L713">
        <f t="shared" si="132"/>
        <v>3</v>
      </c>
      <c r="M713">
        <f t="shared" ca="1" si="133"/>
        <v>1320</v>
      </c>
      <c r="N713" t="str">
        <f t="shared" si="136"/>
        <v/>
      </c>
      <c r="O713">
        <f t="shared" si="145"/>
        <v>5.5329999999999799</v>
      </c>
      <c r="P713" s="7">
        <f t="shared" si="146"/>
        <v>2.1372875299806351</v>
      </c>
      <c r="Q713">
        <f t="shared" si="139"/>
        <v>3.0000000000000852E-2</v>
      </c>
      <c r="R713">
        <f t="shared" si="140"/>
        <v>5.5629999999999811</v>
      </c>
      <c r="S713" s="7">
        <f t="shared" si="141"/>
        <v>2.1672875299806358</v>
      </c>
    </row>
    <row r="714" spans="1:19" x14ac:dyDescent="0.2">
      <c r="A714" s="11"/>
      <c r="B714"/>
      <c r="C714" s="21"/>
      <c r="D714" s="4">
        <v>1</v>
      </c>
      <c r="E714" s="4">
        <v>1446</v>
      </c>
      <c r="F714" s="6">
        <f t="shared" si="142"/>
        <v>0.61527777777777781</v>
      </c>
      <c r="G714" s="4">
        <v>1449</v>
      </c>
      <c r="H714" s="1">
        <f t="shared" si="134"/>
        <v>0.61736111111111114</v>
      </c>
      <c r="I714" s="1" t="str">
        <f t="shared" si="143"/>
        <v/>
      </c>
      <c r="J714">
        <f t="shared" si="144"/>
        <v>11.999999999999957</v>
      </c>
      <c r="K714">
        <f t="shared" si="135"/>
        <v>2.9999999999999893</v>
      </c>
      <c r="L714">
        <f t="shared" si="132"/>
        <v>4</v>
      </c>
      <c r="M714">
        <f t="shared" ca="1" si="133"/>
        <v>1320</v>
      </c>
      <c r="N714" t="str">
        <f t="shared" si="136"/>
        <v/>
      </c>
      <c r="O714">
        <f t="shared" si="145"/>
        <v>6.0599999999999783</v>
      </c>
      <c r="P714" s="7">
        <f t="shared" si="146"/>
        <v>2.5797646783942696</v>
      </c>
      <c r="Q714">
        <f t="shared" si="139"/>
        <v>2.9999999999999893</v>
      </c>
      <c r="R714">
        <f t="shared" si="140"/>
        <v>9.0599999999999667</v>
      </c>
      <c r="S714" s="7">
        <f t="shared" si="141"/>
        <v>5.5797646783942589</v>
      </c>
    </row>
    <row r="715" spans="1:19" x14ac:dyDescent="0.2">
      <c r="A715" s="11"/>
      <c r="B715"/>
      <c r="C715" s="21"/>
      <c r="D715" s="4">
        <v>0.01</v>
      </c>
      <c r="E715" s="4">
        <v>1501</v>
      </c>
      <c r="F715" s="6">
        <f t="shared" si="142"/>
        <v>0.62569444444444444</v>
      </c>
      <c r="G715" s="4">
        <v>1506</v>
      </c>
      <c r="H715" s="1">
        <f t="shared" si="134"/>
        <v>0.62916666666666665</v>
      </c>
      <c r="I715" s="1" t="str">
        <f t="shared" si="143"/>
        <v/>
      </c>
      <c r="J715">
        <f t="shared" si="144"/>
        <v>10.999999999999961</v>
      </c>
      <c r="K715">
        <f t="shared" si="135"/>
        <v>4.9999999999999822</v>
      </c>
      <c r="L715">
        <f t="shared" si="132"/>
        <v>5</v>
      </c>
      <c r="M715">
        <f t="shared" ca="1" si="133"/>
        <v>1320</v>
      </c>
      <c r="N715" t="str">
        <f t="shared" si="136"/>
        <v/>
      </c>
      <c r="O715">
        <f t="shared" si="145"/>
        <v>0.60499999999999787</v>
      </c>
      <c r="P715" s="7">
        <f t="shared" si="146"/>
        <v>0.42996834211900603</v>
      </c>
      <c r="Q715">
        <f t="shared" si="139"/>
        <v>4.9999999999999822E-2</v>
      </c>
      <c r="R715">
        <f t="shared" si="140"/>
        <v>0.6549999999999977</v>
      </c>
      <c r="S715" s="7">
        <f t="shared" si="141"/>
        <v>0.47996834211900585</v>
      </c>
    </row>
    <row r="716" spans="1:19" x14ac:dyDescent="0.2">
      <c r="A716" s="11"/>
      <c r="B716"/>
      <c r="C716" s="21"/>
      <c r="D716" s="4">
        <v>0.1</v>
      </c>
      <c r="E716" s="4">
        <v>1517</v>
      </c>
      <c r="F716" s="6">
        <f t="shared" si="142"/>
        <v>0.63680555555555551</v>
      </c>
      <c r="G716" s="4">
        <v>1525</v>
      </c>
      <c r="H716" s="1">
        <f t="shared" si="134"/>
        <v>0.64236111111111105</v>
      </c>
      <c r="I716" s="1" t="str">
        <f t="shared" si="143"/>
        <v/>
      </c>
      <c r="J716">
        <f t="shared" si="144"/>
        <v>7.000000000000135</v>
      </c>
      <c r="K716">
        <f t="shared" si="135"/>
        <v>7.9999999999999716</v>
      </c>
      <c r="L716">
        <f t="shared" si="132"/>
        <v>6</v>
      </c>
      <c r="M716">
        <f t="shared" ca="1" si="133"/>
        <v>1320</v>
      </c>
      <c r="N716" t="str">
        <f t="shared" si="136"/>
        <v/>
      </c>
      <c r="O716">
        <f t="shared" si="145"/>
        <v>3.8500000000000747</v>
      </c>
      <c r="P716" s="7">
        <f t="shared" si="146"/>
        <v>2.7360659302567418</v>
      </c>
      <c r="Q716">
        <f t="shared" si="139"/>
        <v>0.79999999999999716</v>
      </c>
      <c r="R716">
        <f t="shared" si="140"/>
        <v>4.6500000000000714</v>
      </c>
      <c r="S716" s="7">
        <f t="shared" si="141"/>
        <v>3.536065930256739</v>
      </c>
    </row>
    <row r="717" spans="1:19" x14ac:dyDescent="0.2">
      <c r="A717" s="11"/>
      <c r="B717"/>
      <c r="C717" s="21"/>
      <c r="D717" s="4">
        <v>1</v>
      </c>
      <c r="E717" s="4">
        <v>1532</v>
      </c>
      <c r="F717" s="6">
        <f t="shared" si="142"/>
        <v>0.64722222222222225</v>
      </c>
      <c r="G717" s="4">
        <v>1541</v>
      </c>
      <c r="H717" s="1">
        <f t="shared" si="134"/>
        <v>0.65347222222222223</v>
      </c>
      <c r="I717" s="1" t="str">
        <f t="shared" si="143"/>
        <v/>
      </c>
      <c r="J717">
        <f t="shared" si="144"/>
        <v>9.9999999999999645</v>
      </c>
      <c r="K717">
        <f t="shared" si="135"/>
        <v>8.999999999999968</v>
      </c>
      <c r="L717">
        <f t="shared" si="132"/>
        <v>7</v>
      </c>
      <c r="M717">
        <f t="shared" ca="1" si="133"/>
        <v>1320</v>
      </c>
      <c r="N717" t="str">
        <f t="shared" si="136"/>
        <v/>
      </c>
      <c r="O717">
        <f t="shared" si="145"/>
        <v>5.7999999999999794</v>
      </c>
      <c r="P717" s="7">
        <f t="shared" si="146"/>
        <v>4.5837111367562535</v>
      </c>
      <c r="Q717">
        <f t="shared" si="139"/>
        <v>8.999999999999968</v>
      </c>
      <c r="R717">
        <f t="shared" si="140"/>
        <v>14.799999999999947</v>
      </c>
      <c r="S717" s="7">
        <f t="shared" si="141"/>
        <v>13.583711136756222</v>
      </c>
    </row>
    <row r="718" spans="1:19" x14ac:dyDescent="0.2">
      <c r="A718" s="11"/>
      <c r="B718"/>
      <c r="C718" s="21"/>
      <c r="D718" s="4">
        <v>0.16</v>
      </c>
      <c r="E718" s="4">
        <v>1551</v>
      </c>
      <c r="F718" s="6">
        <f t="shared" si="142"/>
        <v>0.66041666666666665</v>
      </c>
      <c r="G718" s="4">
        <v>1558</v>
      </c>
      <c r="H718" s="1">
        <f t="shared" si="134"/>
        <v>0.66527777777777775</v>
      </c>
      <c r="I718" s="1" t="str">
        <f t="shared" si="143"/>
        <v/>
      </c>
      <c r="J718">
        <f t="shared" si="144"/>
        <v>9.0000000000001279</v>
      </c>
      <c r="K718">
        <f t="shared" si="135"/>
        <v>6.9999999999999751</v>
      </c>
      <c r="L718">
        <f t="shared" si="132"/>
        <v>8</v>
      </c>
      <c r="M718">
        <f t="shared" ca="1" si="133"/>
        <v>1320</v>
      </c>
      <c r="N718" t="str">
        <f t="shared" si="136"/>
        <v/>
      </c>
      <c r="O718">
        <f t="shared" si="145"/>
        <v>0.76500000000001089</v>
      </c>
      <c r="P718" s="7">
        <f t="shared" si="146"/>
        <v>0.48692603993595474</v>
      </c>
      <c r="Q718">
        <f t="shared" si="139"/>
        <v>1.1199999999999961</v>
      </c>
      <c r="R718">
        <f t="shared" si="140"/>
        <v>1.8850000000000069</v>
      </c>
      <c r="S718" s="7">
        <f t="shared" si="141"/>
        <v>1.6069260399359508</v>
      </c>
    </row>
    <row r="719" spans="1:19" x14ac:dyDescent="0.2">
      <c r="A719"/>
      <c r="B719"/>
      <c r="C719" s="21"/>
      <c r="D719" s="4">
        <v>0.01</v>
      </c>
      <c r="E719" s="4">
        <v>1607</v>
      </c>
      <c r="F719" s="6">
        <f t="shared" si="142"/>
        <v>0.67152777777777783</v>
      </c>
      <c r="G719" s="4">
        <v>1614</v>
      </c>
      <c r="H719" s="1">
        <f t="shared" si="134"/>
        <v>0.67638888888888893</v>
      </c>
      <c r="I719" s="1">
        <f t="shared" si="143"/>
        <v>0.67986111111111114</v>
      </c>
      <c r="J719" t="str">
        <f t="shared" si="144"/>
        <v/>
      </c>
      <c r="K719">
        <f t="shared" si="135"/>
        <v>6.9999999999999751</v>
      </c>
      <c r="L719">
        <f t="shared" ref="L719:L744" si="147">IF(A719&lt;&gt;"",1,L718+1)</f>
        <v>9</v>
      </c>
      <c r="M719">
        <f t="shared" ref="M719:M744" ca="1" si="148">OFFSET(B719,-L719+1,0)</f>
        <v>1320</v>
      </c>
      <c r="N719">
        <f t="shared" ca="1" si="136"/>
        <v>179</v>
      </c>
      <c r="O719">
        <f t="shared" si="145"/>
        <v>2.5000000000000001E-2</v>
      </c>
      <c r="P719" s="7">
        <f t="shared" si="146"/>
        <v>5.4281443780592247E-3</v>
      </c>
      <c r="Q719">
        <f t="shared" si="139"/>
        <v>6.9999999999999757E-2</v>
      </c>
      <c r="R719">
        <f t="shared" si="140"/>
        <v>9.4999999999999751E-2</v>
      </c>
      <c r="S719" s="7">
        <f t="shared" si="141"/>
        <v>7.5428144378058976E-2</v>
      </c>
    </row>
    <row r="720" spans="1:19" x14ac:dyDescent="0.2">
      <c r="A720" s="11">
        <v>39895</v>
      </c>
      <c r="B720">
        <v>824</v>
      </c>
      <c r="C720" s="21">
        <v>4</v>
      </c>
      <c r="D720" s="4">
        <v>0.01</v>
      </c>
      <c r="E720" s="4">
        <v>933</v>
      </c>
      <c r="F720" s="6">
        <f t="shared" si="142"/>
        <v>0.3979166666666667</v>
      </c>
      <c r="G720" s="4">
        <v>936</v>
      </c>
      <c r="H720" s="1">
        <f t="shared" ref="H720:H744" si="149">VALUE(CONCATENATE(LEFT(G720,LEN(G720)-2),":",RIGHT(G720,2)))</f>
        <v>0.39999999999999997</v>
      </c>
      <c r="I720" s="1" t="str">
        <f t="shared" si="143"/>
        <v/>
      </c>
      <c r="J720">
        <f t="shared" si="144"/>
        <v>17.000000000000021</v>
      </c>
      <c r="K720">
        <f t="shared" ref="K720:K744" si="150">(H720-F720)*1440</f>
        <v>2.9999999999999094</v>
      </c>
      <c r="L720">
        <f t="shared" si="147"/>
        <v>1</v>
      </c>
      <c r="M720">
        <f t="shared" ca="1" si="148"/>
        <v>824</v>
      </c>
      <c r="N720" t="str">
        <f t="shared" ref="N720:N744" si="151">IF(I720&lt;&gt;"",(I720-VALUE(CONCATENATE(LEFT(M720,LEN(M720)-2),":",RIGHT(M720,2))))*1440,"")</f>
        <v/>
      </c>
      <c r="O720">
        <f t="shared" si="145"/>
        <v>850.08500000000106</v>
      </c>
      <c r="P720" s="7">
        <f t="shared" si="146"/>
        <v>184.5587008134687</v>
      </c>
      <c r="Q720">
        <f t="shared" ref="Q720:Q744" si="152">(D720*K720)</f>
        <v>2.9999999999999093E-2</v>
      </c>
      <c r="R720">
        <f t="shared" ref="R720:R744" si="153">O720+Q720</f>
        <v>850.11500000000103</v>
      </c>
      <c r="S720" s="7">
        <f t="shared" ref="S720:S744" si="154">P720+Q720</f>
        <v>184.58870081346871</v>
      </c>
    </row>
    <row r="721" spans="1:19" x14ac:dyDescent="0.2">
      <c r="A721" s="11"/>
      <c r="B721"/>
      <c r="C721" s="21"/>
      <c r="D721" s="4">
        <v>100</v>
      </c>
      <c r="E721" s="4">
        <v>953</v>
      </c>
      <c r="F721" s="6">
        <f t="shared" si="142"/>
        <v>0.41180555555555554</v>
      </c>
      <c r="G721" s="4">
        <v>956</v>
      </c>
      <c r="H721" s="1">
        <f t="shared" si="149"/>
        <v>0.41388888888888892</v>
      </c>
      <c r="I721" s="1" t="str">
        <f t="shared" si="143"/>
        <v/>
      </c>
      <c r="J721">
        <f t="shared" si="144"/>
        <v>7.9999999999999716</v>
      </c>
      <c r="K721">
        <f t="shared" si="150"/>
        <v>3.0000000000000693</v>
      </c>
      <c r="L721">
        <f t="shared" si="147"/>
        <v>2</v>
      </c>
      <c r="M721">
        <f t="shared" ca="1" si="148"/>
        <v>824</v>
      </c>
      <c r="N721" t="str">
        <f t="shared" si="151"/>
        <v/>
      </c>
      <c r="O721">
        <f t="shared" si="145"/>
        <v>1199.9999999999957</v>
      </c>
      <c r="P721" s="7">
        <f t="shared" si="146"/>
        <v>1154.1560410366426</v>
      </c>
      <c r="Q721">
        <f t="shared" si="152"/>
        <v>300.00000000000693</v>
      </c>
      <c r="R721">
        <f t="shared" si="153"/>
        <v>1500.0000000000027</v>
      </c>
      <c r="S721" s="7">
        <f t="shared" si="154"/>
        <v>1454.1560410366496</v>
      </c>
    </row>
    <row r="722" spans="1:19" x14ac:dyDescent="0.2">
      <c r="A722"/>
      <c r="B722"/>
      <c r="C722" s="21"/>
      <c r="D722" s="4">
        <v>200</v>
      </c>
      <c r="E722" s="4">
        <v>1004</v>
      </c>
      <c r="F722" s="6">
        <f t="shared" si="142"/>
        <v>0.41944444444444445</v>
      </c>
      <c r="G722" s="4">
        <v>1128</v>
      </c>
      <c r="H722" s="1">
        <f t="shared" si="149"/>
        <v>0.4777777777777778</v>
      </c>
      <c r="I722" s="1">
        <f t="shared" si="143"/>
        <v>0.48125000000000001</v>
      </c>
      <c r="J722" t="str">
        <f t="shared" si="144"/>
        <v/>
      </c>
      <c r="K722">
        <f t="shared" si="150"/>
        <v>84.000000000000028</v>
      </c>
      <c r="L722">
        <f t="shared" si="147"/>
        <v>3</v>
      </c>
      <c r="M722">
        <f t="shared" ca="1" si="148"/>
        <v>824</v>
      </c>
      <c r="N722">
        <f t="shared" ca="1" si="151"/>
        <v>188.99999999999997</v>
      </c>
      <c r="O722">
        <f t="shared" si="145"/>
        <v>500</v>
      </c>
      <c r="P722" s="7">
        <f t="shared" si="146"/>
        <v>52.318172546220183</v>
      </c>
      <c r="Q722">
        <f t="shared" si="152"/>
        <v>16800.000000000007</v>
      </c>
      <c r="R722">
        <f t="shared" si="153"/>
        <v>17300.000000000007</v>
      </c>
      <c r="S722" s="7">
        <f t="shared" si="154"/>
        <v>16852.318172546227</v>
      </c>
    </row>
    <row r="723" spans="1:19" x14ac:dyDescent="0.2">
      <c r="A723" s="11">
        <v>39896</v>
      </c>
      <c r="B723">
        <v>841</v>
      </c>
      <c r="C723" s="21" t="s">
        <v>36</v>
      </c>
      <c r="D723" s="4">
        <v>0.02</v>
      </c>
      <c r="E723" s="4">
        <v>951</v>
      </c>
      <c r="F723" s="6">
        <f t="shared" ref="F723:F744" si="155">VALUE(CONCATENATE(LEFT(E723,LEN(E723)-2),":",RIGHT(E723,2)))</f>
        <v>0.41041666666666665</v>
      </c>
      <c r="G723" s="4">
        <v>955</v>
      </c>
      <c r="H723" s="1">
        <f t="shared" si="149"/>
        <v>0.41319444444444442</v>
      </c>
      <c r="I723" s="1" t="str">
        <f t="shared" si="143"/>
        <v/>
      </c>
      <c r="J723">
        <f t="shared" si="144"/>
        <v>18.000000000000014</v>
      </c>
      <c r="K723">
        <f t="shared" si="150"/>
        <v>3.9999999999999858</v>
      </c>
      <c r="L723">
        <f t="shared" si="147"/>
        <v>1</v>
      </c>
      <c r="M723">
        <f t="shared" ca="1" si="148"/>
        <v>841</v>
      </c>
      <c r="N723" t="str">
        <f t="shared" si="151"/>
        <v/>
      </c>
      <c r="O723">
        <f t="shared" si="145"/>
        <v>180.18000000000015</v>
      </c>
      <c r="P723" s="7">
        <f t="shared" si="146"/>
        <v>52.063598953187629</v>
      </c>
      <c r="Q723">
        <f t="shared" si="152"/>
        <v>7.9999999999999724E-2</v>
      </c>
      <c r="R723">
        <f t="shared" si="153"/>
        <v>180.26000000000016</v>
      </c>
      <c r="S723" s="7">
        <f t="shared" si="154"/>
        <v>52.143598953187627</v>
      </c>
    </row>
    <row r="724" spans="1:19" x14ac:dyDescent="0.2">
      <c r="A724" s="11"/>
      <c r="B724"/>
      <c r="C724" s="21"/>
      <c r="D724" s="4">
        <v>20</v>
      </c>
      <c r="E724" s="4">
        <v>1013</v>
      </c>
      <c r="F724" s="6">
        <f t="shared" si="155"/>
        <v>0.42569444444444443</v>
      </c>
      <c r="G724" s="4">
        <v>1057</v>
      </c>
      <c r="H724" s="1">
        <f t="shared" si="149"/>
        <v>0.45624999999999999</v>
      </c>
      <c r="I724" s="1">
        <f t="shared" si="143"/>
        <v>0.4597222222222222</v>
      </c>
      <c r="J724" t="str">
        <f t="shared" si="144"/>
        <v/>
      </c>
      <c r="K724">
        <f t="shared" si="150"/>
        <v>44</v>
      </c>
      <c r="L724">
        <f t="shared" si="147"/>
        <v>2</v>
      </c>
      <c r="M724">
        <f t="shared" ca="1" si="148"/>
        <v>841</v>
      </c>
      <c r="N724">
        <f t="shared" ca="1" si="151"/>
        <v>140.99999999999997</v>
      </c>
      <c r="O724">
        <f t="shared" si="145"/>
        <v>50</v>
      </c>
      <c r="P724" s="7">
        <f t="shared" si="146"/>
        <v>5.9484036251947776</v>
      </c>
      <c r="Q724">
        <f t="shared" si="152"/>
        <v>880</v>
      </c>
      <c r="R724">
        <f t="shared" si="153"/>
        <v>930</v>
      </c>
      <c r="S724" s="7">
        <f t="shared" si="154"/>
        <v>885.94840362519483</v>
      </c>
    </row>
    <row r="725" spans="1:19" x14ac:dyDescent="0.2">
      <c r="A725" s="11">
        <v>39897</v>
      </c>
      <c r="B725">
        <v>919</v>
      </c>
      <c r="C725" s="21">
        <v>4</v>
      </c>
      <c r="D725">
        <v>0.01</v>
      </c>
      <c r="E725">
        <v>1351</v>
      </c>
      <c r="F725" s="6">
        <f t="shared" si="155"/>
        <v>0.57708333333333328</v>
      </c>
      <c r="G725">
        <v>1354</v>
      </c>
      <c r="H725" s="1">
        <f t="shared" si="149"/>
        <v>0.57916666666666672</v>
      </c>
      <c r="I725" t="str">
        <f t="shared" si="143"/>
        <v/>
      </c>
      <c r="J725">
        <f t="shared" si="144"/>
        <v>10.999999999999961</v>
      </c>
      <c r="K725">
        <f t="shared" si="150"/>
        <v>3.0000000000001492</v>
      </c>
      <c r="L725">
        <f t="shared" si="147"/>
        <v>1</v>
      </c>
      <c r="M725">
        <f t="shared" ca="1" si="148"/>
        <v>919</v>
      </c>
      <c r="N725" t="str">
        <f t="shared" si="151"/>
        <v/>
      </c>
      <c r="O725">
        <f t="shared" si="145"/>
        <v>550.05499999999802</v>
      </c>
      <c r="P725" s="7">
        <f t="shared" si="146"/>
        <v>119.42033582047918</v>
      </c>
      <c r="Q725">
        <f t="shared" si="152"/>
        <v>3.0000000000001494E-2</v>
      </c>
      <c r="R725">
        <f t="shared" si="153"/>
        <v>550.08499999999799</v>
      </c>
      <c r="S725" s="7">
        <f t="shared" si="154"/>
        <v>119.45033582047918</v>
      </c>
    </row>
    <row r="726" spans="1:19" x14ac:dyDescent="0.2">
      <c r="A726"/>
      <c r="B726"/>
      <c r="C726" s="21"/>
      <c r="D726">
        <v>100</v>
      </c>
      <c r="E726">
        <v>1405</v>
      </c>
      <c r="F726" s="6">
        <f t="shared" si="155"/>
        <v>0.58680555555555558</v>
      </c>
      <c r="G726">
        <v>1436</v>
      </c>
      <c r="H726" s="1">
        <f t="shared" si="149"/>
        <v>0.60833333333333328</v>
      </c>
      <c r="I726" t="str">
        <f t="shared" si="143"/>
        <v/>
      </c>
      <c r="J726">
        <f t="shared" si="144"/>
        <v>13.000000000000114</v>
      </c>
      <c r="K726">
        <f t="shared" si="150"/>
        <v>30.99999999999989</v>
      </c>
      <c r="L726">
        <f t="shared" si="147"/>
        <v>2</v>
      </c>
      <c r="M726">
        <f t="shared" ca="1" si="148"/>
        <v>919</v>
      </c>
      <c r="N726" t="str">
        <f t="shared" si="151"/>
        <v/>
      </c>
      <c r="O726">
        <f t="shared" si="145"/>
        <v>650.65000000000566</v>
      </c>
      <c r="P726" s="7">
        <f t="shared" si="146"/>
        <v>188.00635310946387</v>
      </c>
      <c r="Q726">
        <f t="shared" si="152"/>
        <v>3099.9999999999891</v>
      </c>
      <c r="R726">
        <f t="shared" si="153"/>
        <v>3750.6499999999946</v>
      </c>
      <c r="S726" s="7">
        <f t="shared" si="154"/>
        <v>3288.0063531094529</v>
      </c>
    </row>
    <row r="727" spans="1:19" x14ac:dyDescent="0.2">
      <c r="A727" s="11"/>
      <c r="B727"/>
      <c r="C727" s="21"/>
      <c r="D727">
        <v>0.1</v>
      </c>
      <c r="E727">
        <v>1449</v>
      </c>
      <c r="F727" s="6">
        <f t="shared" si="155"/>
        <v>0.61736111111111114</v>
      </c>
      <c r="G727">
        <v>1518</v>
      </c>
      <c r="H727" s="1">
        <f t="shared" si="149"/>
        <v>0.63750000000000007</v>
      </c>
      <c r="I727" t="str">
        <f t="shared" si="143"/>
        <v/>
      </c>
      <c r="J727">
        <f t="shared" si="144"/>
        <v>12.999999999999954</v>
      </c>
      <c r="K727">
        <f t="shared" si="150"/>
        <v>29.000000000000057</v>
      </c>
      <c r="L727">
        <f t="shared" si="147"/>
        <v>3</v>
      </c>
      <c r="M727">
        <f t="shared" ca="1" si="148"/>
        <v>919</v>
      </c>
      <c r="N727" t="str">
        <f t="shared" si="151"/>
        <v/>
      </c>
      <c r="O727">
        <f t="shared" si="145"/>
        <v>1170.6499999999958</v>
      </c>
      <c r="P727" s="7">
        <f t="shared" si="146"/>
        <v>312.01254504147329</v>
      </c>
      <c r="Q727">
        <f t="shared" si="152"/>
        <v>2.9000000000000057</v>
      </c>
      <c r="R727">
        <f t="shared" si="153"/>
        <v>1173.5499999999959</v>
      </c>
      <c r="S727" s="7">
        <f t="shared" si="154"/>
        <v>314.91254504147332</v>
      </c>
    </row>
    <row r="728" spans="1:19" x14ac:dyDescent="0.2">
      <c r="A728"/>
      <c r="B728"/>
      <c r="C728" s="21"/>
      <c r="D728">
        <v>180</v>
      </c>
      <c r="E728">
        <v>1531</v>
      </c>
      <c r="F728" s="6">
        <f t="shared" si="155"/>
        <v>0.64652777777777781</v>
      </c>
      <c r="G728">
        <v>1613</v>
      </c>
      <c r="H728" s="1">
        <f t="shared" si="149"/>
        <v>0.67569444444444438</v>
      </c>
      <c r="I728">
        <f t="shared" si="143"/>
        <v>0.67916666666666659</v>
      </c>
      <c r="J728" t="str">
        <f t="shared" si="144"/>
        <v/>
      </c>
      <c r="K728">
        <f t="shared" si="150"/>
        <v>41.999999999999851</v>
      </c>
      <c r="L728">
        <f t="shared" si="147"/>
        <v>4</v>
      </c>
      <c r="M728">
        <f t="shared" ca="1" si="148"/>
        <v>919</v>
      </c>
      <c r="N728">
        <f t="shared" ca="1" si="151"/>
        <v>418.99999999999989</v>
      </c>
      <c r="O728">
        <f t="shared" si="145"/>
        <v>450</v>
      </c>
      <c r="P728" s="7">
        <f t="shared" si="146"/>
        <v>47.347346607878421</v>
      </c>
      <c r="Q728">
        <f t="shared" si="152"/>
        <v>7559.9999999999727</v>
      </c>
      <c r="R728">
        <f t="shared" si="153"/>
        <v>8009.9999999999727</v>
      </c>
      <c r="S728" s="7">
        <f t="shared" si="154"/>
        <v>7607.3473466078513</v>
      </c>
    </row>
    <row r="729" spans="1:19" x14ac:dyDescent="0.2">
      <c r="A729" s="11">
        <v>39898</v>
      </c>
      <c r="B729">
        <v>1228</v>
      </c>
      <c r="C729" s="21">
        <v>4</v>
      </c>
      <c r="D729">
        <v>0.01</v>
      </c>
      <c r="E729">
        <v>1305</v>
      </c>
      <c r="F729" s="6">
        <f t="shared" si="155"/>
        <v>0.54513888888888895</v>
      </c>
      <c r="G729">
        <v>1312</v>
      </c>
      <c r="H729" s="1">
        <f t="shared" si="149"/>
        <v>0.54999999999999993</v>
      </c>
      <c r="I729" t="str">
        <f t="shared" si="143"/>
        <v/>
      </c>
      <c r="J729">
        <f t="shared" si="144"/>
        <v>13.000000000000114</v>
      </c>
      <c r="K729">
        <f t="shared" si="150"/>
        <v>6.9999999999998153</v>
      </c>
      <c r="L729">
        <f t="shared" si="147"/>
        <v>1</v>
      </c>
      <c r="M729">
        <f t="shared" ca="1" si="148"/>
        <v>1228</v>
      </c>
      <c r="N729" t="str">
        <f t="shared" si="151"/>
        <v/>
      </c>
      <c r="O729">
        <f t="shared" si="145"/>
        <v>650.06500000000574</v>
      </c>
      <c r="P729" s="7">
        <f t="shared" si="146"/>
        <v>141.13312415147712</v>
      </c>
      <c r="Q729">
        <f t="shared" si="152"/>
        <v>6.9999999999998161E-2</v>
      </c>
      <c r="R729">
        <f t="shared" si="153"/>
        <v>650.13500000000579</v>
      </c>
      <c r="S729" s="7">
        <f t="shared" si="154"/>
        <v>141.20312415147711</v>
      </c>
    </row>
    <row r="730" spans="1:19" x14ac:dyDescent="0.2">
      <c r="A730" s="11"/>
      <c r="B730"/>
      <c r="C730" s="21"/>
      <c r="D730">
        <v>100</v>
      </c>
      <c r="E730">
        <v>1325</v>
      </c>
      <c r="F730" s="6">
        <f t="shared" si="155"/>
        <v>0.55902777777777779</v>
      </c>
      <c r="G730">
        <v>1329</v>
      </c>
      <c r="H730" s="1">
        <f t="shared" si="149"/>
        <v>0.56180555555555556</v>
      </c>
      <c r="I730" t="str">
        <f t="shared" si="143"/>
        <v/>
      </c>
      <c r="J730">
        <f t="shared" si="144"/>
        <v>9.9999999999999645</v>
      </c>
      <c r="K730">
        <f t="shared" si="150"/>
        <v>3.9999999999999858</v>
      </c>
      <c r="L730">
        <f t="shared" si="147"/>
        <v>2</v>
      </c>
      <c r="M730">
        <f t="shared" ca="1" si="148"/>
        <v>1228</v>
      </c>
      <c r="N730" t="str">
        <f t="shared" si="151"/>
        <v/>
      </c>
      <c r="O730">
        <f t="shared" si="145"/>
        <v>1499.9999999999948</v>
      </c>
      <c r="P730" s="7">
        <f t="shared" si="146"/>
        <v>1442.6950512958033</v>
      </c>
      <c r="Q730">
        <f t="shared" si="152"/>
        <v>399.99999999999858</v>
      </c>
      <c r="R730">
        <f t="shared" si="153"/>
        <v>1899.9999999999934</v>
      </c>
      <c r="S730" s="7">
        <f t="shared" si="154"/>
        <v>1842.6950512958019</v>
      </c>
    </row>
    <row r="731" spans="1:19" x14ac:dyDescent="0.2">
      <c r="A731"/>
      <c r="B731"/>
      <c r="C731" s="21"/>
      <c r="D731">
        <v>200</v>
      </c>
      <c r="E731">
        <v>1339</v>
      </c>
      <c r="F731" s="6">
        <f t="shared" si="155"/>
        <v>0.56874999999999998</v>
      </c>
      <c r="G731">
        <v>1421</v>
      </c>
      <c r="H731" s="1">
        <f t="shared" si="149"/>
        <v>0.59791666666666665</v>
      </c>
      <c r="I731">
        <f t="shared" si="143"/>
        <v>0.60138888888888886</v>
      </c>
      <c r="J731" t="str">
        <f t="shared" si="144"/>
        <v/>
      </c>
      <c r="K731">
        <f t="shared" si="150"/>
        <v>42.000000000000014</v>
      </c>
      <c r="L731">
        <f t="shared" si="147"/>
        <v>3</v>
      </c>
      <c r="M731">
        <f t="shared" ca="1" si="148"/>
        <v>1228</v>
      </c>
      <c r="N731">
        <f t="shared" ca="1" si="151"/>
        <v>117.9999999999999</v>
      </c>
      <c r="O731">
        <f t="shared" si="145"/>
        <v>500</v>
      </c>
      <c r="P731" s="7">
        <f t="shared" si="146"/>
        <v>52.318172546220183</v>
      </c>
      <c r="Q731">
        <f t="shared" si="152"/>
        <v>8400.0000000000036</v>
      </c>
      <c r="R731">
        <f t="shared" si="153"/>
        <v>8900.0000000000036</v>
      </c>
      <c r="S731" s="7">
        <f t="shared" si="154"/>
        <v>8452.3181725462236</v>
      </c>
    </row>
    <row r="732" spans="1:19" x14ac:dyDescent="0.2">
      <c r="A732" s="11">
        <v>39898</v>
      </c>
      <c r="B732">
        <v>1458</v>
      </c>
      <c r="C732" s="21"/>
      <c r="D732">
        <v>100</v>
      </c>
      <c r="E732">
        <v>1542</v>
      </c>
      <c r="F732" s="6">
        <f t="shared" si="155"/>
        <v>0.65416666666666667</v>
      </c>
      <c r="G732">
        <v>1546</v>
      </c>
      <c r="H732" s="1">
        <f t="shared" si="149"/>
        <v>0.65694444444444444</v>
      </c>
      <c r="I732" t="str">
        <f t="shared" si="143"/>
        <v/>
      </c>
      <c r="J732">
        <f t="shared" si="144"/>
        <v>4.9999999999999822</v>
      </c>
      <c r="K732">
        <f t="shared" si="150"/>
        <v>3.9999999999999858</v>
      </c>
      <c r="L732">
        <f t="shared" si="147"/>
        <v>1</v>
      </c>
      <c r="M732">
        <f t="shared" ca="1" si="148"/>
        <v>1458</v>
      </c>
      <c r="N732" t="str">
        <f t="shared" si="151"/>
        <v/>
      </c>
      <c r="O732">
        <f t="shared" si="145"/>
        <v>699.9999999999975</v>
      </c>
      <c r="P732" s="7">
        <f t="shared" si="146"/>
        <v>680.51901635287595</v>
      </c>
      <c r="Q732">
        <f t="shared" si="152"/>
        <v>399.99999999999858</v>
      </c>
      <c r="R732">
        <f t="shared" si="153"/>
        <v>1099.9999999999961</v>
      </c>
      <c r="S732" s="7">
        <f t="shared" si="154"/>
        <v>1080.5190163528746</v>
      </c>
    </row>
    <row r="733" spans="1:19" x14ac:dyDescent="0.2">
      <c r="A733" s="11"/>
      <c r="B733"/>
      <c r="C733" s="21"/>
      <c r="D733" s="4">
        <v>180</v>
      </c>
      <c r="E733" s="4">
        <v>1551</v>
      </c>
      <c r="F733" s="6">
        <f t="shared" si="155"/>
        <v>0.66041666666666665</v>
      </c>
      <c r="G733" s="4">
        <v>1634</v>
      </c>
      <c r="H733" s="1">
        <f t="shared" si="149"/>
        <v>0.69027777777777777</v>
      </c>
      <c r="I733" s="1">
        <f t="shared" si="143"/>
        <v>0.69374999999999998</v>
      </c>
      <c r="J733" t="str">
        <f t="shared" si="144"/>
        <v/>
      </c>
      <c r="K733">
        <f t="shared" si="150"/>
        <v>43.000000000000007</v>
      </c>
      <c r="L733">
        <f t="shared" si="147"/>
        <v>2</v>
      </c>
      <c r="M733">
        <f t="shared" ca="1" si="148"/>
        <v>1458</v>
      </c>
      <c r="N733">
        <f t="shared" ca="1" si="151"/>
        <v>100.99999999999996</v>
      </c>
      <c r="O733">
        <f t="shared" si="145"/>
        <v>450</v>
      </c>
      <c r="P733" s="7">
        <f t="shared" si="146"/>
        <v>47.347346607878421</v>
      </c>
      <c r="Q733">
        <f t="shared" si="152"/>
        <v>7740.0000000000009</v>
      </c>
      <c r="R733">
        <f t="shared" si="153"/>
        <v>8190.0000000000009</v>
      </c>
      <c r="S733" s="7">
        <f t="shared" si="154"/>
        <v>7787.3473466078794</v>
      </c>
    </row>
    <row r="734" spans="1:19" x14ac:dyDescent="0.2">
      <c r="A734" s="11">
        <v>39902</v>
      </c>
      <c r="B734">
        <v>907</v>
      </c>
      <c r="C734" s="21" t="s">
        <v>78</v>
      </c>
      <c r="D734" s="4">
        <v>0.01</v>
      </c>
      <c r="E734" s="4">
        <v>1020</v>
      </c>
      <c r="F734" s="6">
        <f t="shared" si="155"/>
        <v>0.43055555555555558</v>
      </c>
      <c r="G734" s="4">
        <v>1026</v>
      </c>
      <c r="H734" s="1">
        <f t="shared" si="149"/>
        <v>0.43472222222222223</v>
      </c>
      <c r="I734" s="1">
        <f t="shared" si="143"/>
        <v>0.43819444444444444</v>
      </c>
      <c r="J734" t="str">
        <f t="shared" si="144"/>
        <v/>
      </c>
      <c r="K734">
        <f t="shared" si="150"/>
        <v>5.9999999999999787</v>
      </c>
      <c r="L734">
        <f t="shared" si="147"/>
        <v>1</v>
      </c>
      <c r="M734">
        <f t="shared" ca="1" si="148"/>
        <v>907</v>
      </c>
      <c r="N734">
        <f t="shared" ca="1" si="151"/>
        <v>83.999999999999943</v>
      </c>
      <c r="O734">
        <f t="shared" si="145"/>
        <v>2.5000000000000001E-2</v>
      </c>
      <c r="P734" s="7">
        <f t="shared" si="146"/>
        <v>5.4281443780592247E-3</v>
      </c>
      <c r="Q734">
        <f t="shared" si="152"/>
        <v>5.999999999999979E-2</v>
      </c>
      <c r="R734">
        <f t="shared" si="153"/>
        <v>8.4999999999999798E-2</v>
      </c>
      <c r="S734" s="7">
        <f t="shared" si="154"/>
        <v>6.5428144378059008E-2</v>
      </c>
    </row>
    <row r="735" spans="1:19" x14ac:dyDescent="0.2">
      <c r="A735" s="11">
        <v>39902</v>
      </c>
      <c r="B735">
        <v>1032</v>
      </c>
      <c r="C735" s="21"/>
      <c r="D735" s="4">
        <v>0.01</v>
      </c>
      <c r="E735" s="4">
        <v>1106</v>
      </c>
      <c r="F735" s="6">
        <f t="shared" si="155"/>
        <v>0.46249999999999997</v>
      </c>
      <c r="G735" s="4">
        <v>1111</v>
      </c>
      <c r="H735" s="1">
        <f t="shared" si="149"/>
        <v>0.46597222222222223</v>
      </c>
      <c r="I735" s="1" t="str">
        <f t="shared" si="143"/>
        <v/>
      </c>
      <c r="J735">
        <f t="shared" si="144"/>
        <v>9.9999999999999645</v>
      </c>
      <c r="K735">
        <f t="shared" si="150"/>
        <v>5.0000000000000622</v>
      </c>
      <c r="L735">
        <f t="shared" si="147"/>
        <v>1</v>
      </c>
      <c r="M735">
        <f t="shared" ca="1" si="148"/>
        <v>1032</v>
      </c>
      <c r="N735" t="str">
        <f t="shared" si="151"/>
        <v/>
      </c>
      <c r="O735">
        <f t="shared" si="145"/>
        <v>5.0499999999999821</v>
      </c>
      <c r="P735" s="7">
        <f t="shared" si="146"/>
        <v>2.149803898661891</v>
      </c>
      <c r="Q735">
        <f t="shared" si="152"/>
        <v>5.000000000000062E-2</v>
      </c>
      <c r="R735">
        <f t="shared" si="153"/>
        <v>5.0999999999999828</v>
      </c>
      <c r="S735" s="7">
        <f t="shared" si="154"/>
        <v>2.1998038986618917</v>
      </c>
    </row>
    <row r="736" spans="1:19" x14ac:dyDescent="0.2">
      <c r="A736" s="11"/>
      <c r="B736"/>
      <c r="C736" s="21"/>
      <c r="D736" s="4">
        <v>1</v>
      </c>
      <c r="E736" s="4">
        <v>1121</v>
      </c>
      <c r="F736" s="6">
        <f t="shared" si="155"/>
        <v>0.47291666666666665</v>
      </c>
      <c r="G736" s="4">
        <v>1124</v>
      </c>
      <c r="H736" s="1">
        <f t="shared" si="149"/>
        <v>0.47500000000000003</v>
      </c>
      <c r="I736" s="1">
        <f t="shared" si="143"/>
        <v>0.47847222222222224</v>
      </c>
      <c r="J736" t="str">
        <f t="shared" si="144"/>
        <v/>
      </c>
      <c r="K736">
        <f t="shared" si="150"/>
        <v>3.0000000000000693</v>
      </c>
      <c r="L736">
        <f t="shared" si="147"/>
        <v>2</v>
      </c>
      <c r="M736">
        <f t="shared" ca="1" si="148"/>
        <v>1032</v>
      </c>
      <c r="N736">
        <f t="shared" ca="1" si="151"/>
        <v>57.000000000000036</v>
      </c>
      <c r="O736">
        <f t="shared" si="145"/>
        <v>2.5</v>
      </c>
      <c r="P736" s="7">
        <f t="shared" si="146"/>
        <v>0.36191198291773735</v>
      </c>
      <c r="Q736">
        <f t="shared" si="152"/>
        <v>3.0000000000000693</v>
      </c>
      <c r="R736">
        <f t="shared" si="153"/>
        <v>5.5000000000000693</v>
      </c>
      <c r="S736" s="7">
        <f t="shared" si="154"/>
        <v>3.3619119829178068</v>
      </c>
    </row>
    <row r="737" spans="1:19" x14ac:dyDescent="0.2">
      <c r="A737" s="11">
        <v>39903</v>
      </c>
      <c r="B737">
        <v>940</v>
      </c>
      <c r="C737" s="21" t="s">
        <v>78</v>
      </c>
      <c r="D737" s="4">
        <v>0.01</v>
      </c>
      <c r="E737" s="4">
        <v>1055</v>
      </c>
      <c r="F737" s="6">
        <f t="shared" si="155"/>
        <v>0.4548611111111111</v>
      </c>
      <c r="G737" s="4">
        <v>1105</v>
      </c>
      <c r="H737" s="1">
        <f t="shared" si="149"/>
        <v>0.46180555555555558</v>
      </c>
      <c r="I737" s="1" t="str">
        <f t="shared" si="143"/>
        <v/>
      </c>
      <c r="J737">
        <f t="shared" si="144"/>
        <v>13.99999999999995</v>
      </c>
      <c r="K737">
        <f t="shared" si="150"/>
        <v>10.000000000000044</v>
      </c>
      <c r="L737">
        <f t="shared" si="147"/>
        <v>1</v>
      </c>
      <c r="M737">
        <f t="shared" ca="1" si="148"/>
        <v>940</v>
      </c>
      <c r="N737" t="str">
        <f t="shared" si="151"/>
        <v/>
      </c>
      <c r="O737">
        <f t="shared" si="145"/>
        <v>1.0219999999999965</v>
      </c>
      <c r="P737" s="7">
        <f t="shared" si="146"/>
        <v>0.67586798587748098</v>
      </c>
      <c r="Q737">
        <f t="shared" si="152"/>
        <v>0.10000000000000045</v>
      </c>
      <c r="R737">
        <f t="shared" si="153"/>
        <v>1.121999999999997</v>
      </c>
      <c r="S737" s="7">
        <f t="shared" si="154"/>
        <v>0.7758679858774814</v>
      </c>
    </row>
    <row r="738" spans="1:19" x14ac:dyDescent="0.2">
      <c r="A738" s="11"/>
      <c r="B738"/>
      <c r="C738" s="21"/>
      <c r="D738" s="4">
        <v>0.13600000000000001</v>
      </c>
      <c r="E738" s="4">
        <v>1119</v>
      </c>
      <c r="F738" s="6">
        <f t="shared" si="155"/>
        <v>0.47152777777777777</v>
      </c>
      <c r="G738" s="4">
        <v>1125</v>
      </c>
      <c r="H738" s="1">
        <f t="shared" si="149"/>
        <v>0.47569444444444442</v>
      </c>
      <c r="I738" s="1">
        <f t="shared" si="143"/>
        <v>0.47916666666666663</v>
      </c>
      <c r="J738" t="str">
        <f t="shared" si="144"/>
        <v/>
      </c>
      <c r="K738">
        <f t="shared" si="150"/>
        <v>5.9999999999999787</v>
      </c>
      <c r="L738">
        <f t="shared" si="147"/>
        <v>2</v>
      </c>
      <c r="M738">
        <f t="shared" ca="1" si="148"/>
        <v>940</v>
      </c>
      <c r="N738">
        <f t="shared" ca="1" si="151"/>
        <v>110.00000000000001</v>
      </c>
      <c r="O738">
        <f t="shared" si="145"/>
        <v>0.34</v>
      </c>
      <c r="P738" s="7">
        <f t="shared" si="146"/>
        <v>5.7527242954753061E-2</v>
      </c>
      <c r="Q738">
        <f t="shared" si="152"/>
        <v>0.81599999999999717</v>
      </c>
      <c r="R738">
        <f t="shared" si="153"/>
        <v>1.1559999999999973</v>
      </c>
      <c r="S738" s="7">
        <f t="shared" si="154"/>
        <v>0.87352724295475026</v>
      </c>
    </row>
    <row r="739" spans="1:19" x14ac:dyDescent="0.2">
      <c r="A739" s="11">
        <v>39903</v>
      </c>
      <c r="B739">
        <v>1336</v>
      </c>
      <c r="C739" s="21"/>
      <c r="D739" s="4">
        <v>0.01</v>
      </c>
      <c r="E739" s="4">
        <v>1357</v>
      </c>
      <c r="F739" s="6">
        <f t="shared" si="155"/>
        <v>0.58124999999999993</v>
      </c>
      <c r="G739" s="4">
        <v>1419</v>
      </c>
      <c r="H739" s="1">
        <f t="shared" si="149"/>
        <v>0.59652777777777777</v>
      </c>
      <c r="I739" s="1" t="str">
        <f t="shared" si="143"/>
        <v/>
      </c>
      <c r="J739">
        <f t="shared" si="144"/>
        <v>14.00000000000011</v>
      </c>
      <c r="K739">
        <f t="shared" si="150"/>
        <v>22.000000000000082</v>
      </c>
      <c r="L739">
        <f t="shared" si="147"/>
        <v>1</v>
      </c>
      <c r="M739">
        <f t="shared" ca="1" si="148"/>
        <v>1336</v>
      </c>
      <c r="N739" t="str">
        <f t="shared" si="151"/>
        <v/>
      </c>
      <c r="O739">
        <f t="shared" si="145"/>
        <v>10.570000000000084</v>
      </c>
      <c r="P739" s="7">
        <f t="shared" si="146"/>
        <v>4.163227275991872</v>
      </c>
      <c r="Q739">
        <f t="shared" si="152"/>
        <v>0.22000000000000083</v>
      </c>
      <c r="R739">
        <f t="shared" si="153"/>
        <v>10.790000000000084</v>
      </c>
      <c r="S739" s="7">
        <f t="shared" si="154"/>
        <v>4.3832272759918727</v>
      </c>
    </row>
    <row r="740" spans="1:19" x14ac:dyDescent="0.2">
      <c r="A740" s="11"/>
      <c r="B740"/>
      <c r="C740" s="21"/>
      <c r="D740" s="4">
        <v>1.5</v>
      </c>
      <c r="E740" s="4">
        <v>1433</v>
      </c>
      <c r="F740" s="6">
        <f t="shared" si="155"/>
        <v>0.60625000000000007</v>
      </c>
      <c r="G740" s="4">
        <v>1438</v>
      </c>
      <c r="H740" s="1">
        <f t="shared" si="149"/>
        <v>0.60972222222222217</v>
      </c>
      <c r="I740" s="1" t="str">
        <f t="shared" si="143"/>
        <v/>
      </c>
      <c r="J740">
        <f t="shared" si="144"/>
        <v>5.9999999999999787</v>
      </c>
      <c r="K740">
        <f t="shared" si="150"/>
        <v>4.9999999999998224</v>
      </c>
      <c r="L740">
        <f t="shared" si="147"/>
        <v>2</v>
      </c>
      <c r="M740">
        <f t="shared" ca="1" si="148"/>
        <v>1336</v>
      </c>
      <c r="N740" t="str">
        <f t="shared" si="151"/>
        <v/>
      </c>
      <c r="O740">
        <f t="shared" si="145"/>
        <v>6.8999999999999746</v>
      </c>
      <c r="P740" s="7">
        <f t="shared" si="146"/>
        <v>6.6814286353542354</v>
      </c>
      <c r="Q740">
        <f t="shared" si="152"/>
        <v>7.4999999999997335</v>
      </c>
      <c r="R740">
        <f t="shared" si="153"/>
        <v>14.399999999999707</v>
      </c>
      <c r="S740" s="7">
        <f t="shared" si="154"/>
        <v>14.181428635353969</v>
      </c>
    </row>
    <row r="741" spans="1:19" x14ac:dyDescent="0.2">
      <c r="A741" s="11"/>
      <c r="B741"/>
      <c r="C741" s="21"/>
      <c r="D741" s="4">
        <v>0.8</v>
      </c>
      <c r="E741" s="4">
        <v>1444</v>
      </c>
      <c r="F741" s="6">
        <f t="shared" si="155"/>
        <v>0.61388888888888882</v>
      </c>
      <c r="G741" s="4">
        <v>1452</v>
      </c>
      <c r="H741" s="1">
        <f t="shared" si="149"/>
        <v>0.61944444444444446</v>
      </c>
      <c r="I741" s="1">
        <f t="shared" si="143"/>
        <v>0.62291666666666667</v>
      </c>
      <c r="J741" t="str">
        <f t="shared" si="144"/>
        <v/>
      </c>
      <c r="K741">
        <f t="shared" si="150"/>
        <v>8.0000000000001315</v>
      </c>
      <c r="L741">
        <f t="shared" si="147"/>
        <v>3</v>
      </c>
      <c r="M741">
        <f t="shared" ca="1" si="148"/>
        <v>1336</v>
      </c>
      <c r="N741">
        <f t="shared" ca="1" si="151"/>
        <v>81.000000000000028</v>
      </c>
      <c r="O741">
        <f t="shared" si="145"/>
        <v>2</v>
      </c>
      <c r="P741" s="7">
        <f t="shared" si="146"/>
        <v>0.29428267387637186</v>
      </c>
      <c r="Q741">
        <f t="shared" si="152"/>
        <v>6.4000000000001052</v>
      </c>
      <c r="R741">
        <f t="shared" si="153"/>
        <v>8.4000000000001052</v>
      </c>
      <c r="S741" s="7">
        <f t="shared" si="154"/>
        <v>6.6942826738764767</v>
      </c>
    </row>
    <row r="742" spans="1:19" x14ac:dyDescent="0.2">
      <c r="A742" s="11">
        <v>39903</v>
      </c>
      <c r="B742">
        <v>1503</v>
      </c>
      <c r="C742" s="21"/>
      <c r="D742" s="4">
        <v>0.01</v>
      </c>
      <c r="E742" s="4">
        <v>1516</v>
      </c>
      <c r="F742" s="6">
        <f t="shared" si="155"/>
        <v>0.63611111111111118</v>
      </c>
      <c r="G742" s="4">
        <v>1536</v>
      </c>
      <c r="H742" s="1">
        <f t="shared" si="149"/>
        <v>0.65</v>
      </c>
      <c r="I742" s="1" t="str">
        <f t="shared" si="143"/>
        <v/>
      </c>
      <c r="J742">
        <f t="shared" si="144"/>
        <v>14.999999999999947</v>
      </c>
      <c r="K742">
        <f t="shared" si="150"/>
        <v>19.999999999999929</v>
      </c>
      <c r="L742">
        <f t="shared" si="147"/>
        <v>1</v>
      </c>
      <c r="M742">
        <f t="shared" ca="1" si="148"/>
        <v>1503</v>
      </c>
      <c r="N742" t="str">
        <f t="shared" si="151"/>
        <v/>
      </c>
      <c r="O742">
        <f t="shared" si="145"/>
        <v>9.0749999999999673</v>
      </c>
      <c r="P742" s="7">
        <f t="shared" si="146"/>
        <v>3.7285431887108231</v>
      </c>
      <c r="Q742">
        <f t="shared" si="152"/>
        <v>0.19999999999999929</v>
      </c>
      <c r="R742">
        <f t="shared" si="153"/>
        <v>9.2749999999999666</v>
      </c>
      <c r="S742" s="7">
        <f t="shared" si="154"/>
        <v>3.9285431887108224</v>
      </c>
    </row>
    <row r="743" spans="1:19" x14ac:dyDescent="0.2">
      <c r="A743" s="11"/>
      <c r="B743"/>
      <c r="C743" s="21"/>
      <c r="D743" s="4">
        <v>1.2</v>
      </c>
      <c r="E743" s="4">
        <v>1551</v>
      </c>
      <c r="F743" s="6">
        <f t="shared" si="155"/>
        <v>0.66041666666666665</v>
      </c>
      <c r="G743" s="4">
        <v>1558</v>
      </c>
      <c r="H743" s="1">
        <f t="shared" si="149"/>
        <v>0.66527777777777775</v>
      </c>
      <c r="I743" s="1" t="str">
        <f t="shared" si="143"/>
        <v/>
      </c>
      <c r="J743">
        <f t="shared" si="144"/>
        <v>9.9999999999999645</v>
      </c>
      <c r="K743">
        <f t="shared" si="150"/>
        <v>6.9999999999999751</v>
      </c>
      <c r="L743">
        <f t="shared" si="147"/>
        <v>2</v>
      </c>
      <c r="M743">
        <f t="shared" ca="1" si="148"/>
        <v>1503</v>
      </c>
      <c r="N743" t="str">
        <f t="shared" si="151"/>
        <v/>
      </c>
      <c r="O743">
        <f t="shared" si="145"/>
        <v>9.4999999999999662</v>
      </c>
      <c r="P743" s="7">
        <f t="shared" si="146"/>
        <v>9.2765083167109648</v>
      </c>
      <c r="Q743">
        <f t="shared" si="152"/>
        <v>8.3999999999999702</v>
      </c>
      <c r="R743">
        <f t="shared" si="153"/>
        <v>17.899999999999935</v>
      </c>
      <c r="S743" s="7">
        <f t="shared" si="154"/>
        <v>17.676508316710937</v>
      </c>
    </row>
    <row r="744" spans="1:19" x14ac:dyDescent="0.2">
      <c r="A744"/>
      <c r="B744"/>
      <c r="C744" s="21"/>
      <c r="D744" s="4">
        <v>0.7</v>
      </c>
      <c r="E744" s="4">
        <v>1608</v>
      </c>
      <c r="F744" s="6">
        <f t="shared" si="155"/>
        <v>0.67222222222222217</v>
      </c>
      <c r="G744" s="4">
        <v>1615</v>
      </c>
      <c r="H744" s="1">
        <f t="shared" si="149"/>
        <v>0.67708333333333337</v>
      </c>
      <c r="I744" s="1">
        <f t="shared" si="143"/>
        <v>0.68055555555555558</v>
      </c>
      <c r="J744" t="str">
        <f t="shared" si="144"/>
        <v/>
      </c>
      <c r="K744">
        <f t="shared" si="150"/>
        <v>7.000000000000135</v>
      </c>
      <c r="L744">
        <f t="shared" si="147"/>
        <v>3</v>
      </c>
      <c r="M744">
        <f t="shared" ca="1" si="148"/>
        <v>1503</v>
      </c>
      <c r="N744">
        <f t="shared" ca="1" si="151"/>
        <v>77.000000000000043</v>
      </c>
      <c r="O744">
        <f t="shared" si="145"/>
        <v>1.75</v>
      </c>
      <c r="P744" s="7">
        <f t="shared" si="146"/>
        <v>0.26005204655095465</v>
      </c>
      <c r="Q744">
        <f t="shared" si="152"/>
        <v>4.9000000000000945</v>
      </c>
      <c r="R744">
        <f t="shared" si="153"/>
        <v>6.6500000000000945</v>
      </c>
      <c r="S744" s="7">
        <f t="shared" si="154"/>
        <v>5.1600520465510495</v>
      </c>
    </row>
    <row r="745" spans="1:19" x14ac:dyDescent="0.2">
      <c r="A745" s="50"/>
      <c r="C745" s="56"/>
      <c r="D745" s="36"/>
      <c r="E745" s="36"/>
      <c r="F745" s="48"/>
      <c r="G745" s="36"/>
      <c r="H745" s="49"/>
      <c r="I745" s="49"/>
      <c r="S745" s="37"/>
    </row>
    <row r="746" spans="1:19" x14ac:dyDescent="0.2">
      <c r="A746" s="50"/>
      <c r="C746" s="56"/>
      <c r="D746" s="36"/>
      <c r="E746" s="36"/>
      <c r="F746" s="48"/>
      <c r="G746" s="36"/>
      <c r="H746" s="49"/>
      <c r="I746" s="49"/>
      <c r="S746" s="37"/>
    </row>
    <row r="747" spans="1:19" x14ac:dyDescent="0.2">
      <c r="A747" s="50"/>
      <c r="C747" s="56"/>
      <c r="D747" s="36"/>
      <c r="E747" s="36"/>
      <c r="F747" s="48"/>
      <c r="G747" s="36"/>
      <c r="H747" s="49"/>
      <c r="I747" s="49"/>
      <c r="S747" s="37"/>
    </row>
    <row r="748" spans="1:19" x14ac:dyDescent="0.2">
      <c r="A748" s="50"/>
      <c r="C748" s="56"/>
      <c r="D748" s="36"/>
      <c r="E748" s="36"/>
      <c r="F748" s="48"/>
      <c r="G748" s="36"/>
      <c r="H748" s="49"/>
      <c r="I748" s="49"/>
      <c r="S748" s="37"/>
    </row>
    <row r="749" spans="1:19" x14ac:dyDescent="0.2">
      <c r="A749" s="50"/>
      <c r="C749" s="56"/>
      <c r="D749" s="36"/>
      <c r="E749" s="36"/>
      <c r="F749" s="48"/>
      <c r="G749" s="36"/>
      <c r="H749" s="49"/>
      <c r="I749" s="49"/>
      <c r="S749" s="37"/>
    </row>
    <row r="750" spans="1:19" x14ac:dyDescent="0.2">
      <c r="A750" s="50"/>
      <c r="C750" s="56"/>
      <c r="D750" s="36"/>
      <c r="E750" s="36"/>
      <c r="F750" s="48"/>
      <c r="G750" s="36"/>
      <c r="H750" s="49"/>
      <c r="I750" s="49"/>
      <c r="S750" s="37"/>
    </row>
    <row r="751" spans="1:19" x14ac:dyDescent="0.2">
      <c r="A751" s="50"/>
      <c r="C751" s="56"/>
      <c r="D751" s="36"/>
      <c r="E751" s="36"/>
      <c r="F751" s="48"/>
      <c r="G751" s="36"/>
      <c r="H751" s="49"/>
      <c r="I751" s="49"/>
      <c r="S751" s="37"/>
    </row>
    <row r="752" spans="1:19" x14ac:dyDescent="0.2">
      <c r="A752" s="50"/>
      <c r="C752" s="56"/>
      <c r="D752" s="36"/>
      <c r="E752" s="36"/>
      <c r="F752" s="48"/>
      <c r="G752" s="36"/>
      <c r="H752" s="49"/>
      <c r="I752" s="49"/>
      <c r="S752" s="37"/>
    </row>
    <row r="753" spans="1:19" x14ac:dyDescent="0.2">
      <c r="A753" s="50"/>
      <c r="C753" s="56"/>
      <c r="D753" s="36"/>
      <c r="E753" s="36"/>
      <c r="F753" s="48"/>
      <c r="G753" s="36"/>
      <c r="H753" s="49"/>
      <c r="I753" s="49"/>
      <c r="S753" s="37"/>
    </row>
    <row r="754" spans="1:19" x14ac:dyDescent="0.2">
      <c r="A754" s="50"/>
      <c r="C754" s="56"/>
      <c r="D754" s="36"/>
      <c r="E754" s="36"/>
      <c r="F754" s="48"/>
      <c r="G754" s="36"/>
      <c r="H754" s="49"/>
      <c r="I754" s="49"/>
      <c r="S754" s="37"/>
    </row>
    <row r="755" spans="1:19" x14ac:dyDescent="0.2">
      <c r="A755" s="50"/>
      <c r="C755" s="56"/>
      <c r="D755" s="36"/>
      <c r="E755" s="36"/>
      <c r="F755" s="48"/>
      <c r="G755" s="36"/>
      <c r="H755" s="49"/>
      <c r="I755" s="49"/>
      <c r="S755" s="37"/>
    </row>
    <row r="756" spans="1:19" x14ac:dyDescent="0.2">
      <c r="A756" s="50"/>
      <c r="C756" s="56"/>
      <c r="D756" s="36"/>
      <c r="E756" s="36"/>
      <c r="F756" s="48"/>
      <c r="G756" s="36"/>
      <c r="H756" s="49"/>
      <c r="I756" s="49"/>
      <c r="S756" s="37"/>
    </row>
    <row r="757" spans="1:19" x14ac:dyDescent="0.2">
      <c r="A757" s="50"/>
      <c r="C757" s="56"/>
      <c r="D757" s="36"/>
      <c r="E757" s="36"/>
      <c r="F757" s="48"/>
      <c r="G757" s="36"/>
      <c r="H757" s="49"/>
      <c r="I757" s="49"/>
      <c r="S757" s="37"/>
    </row>
    <row r="758" spans="1:19" x14ac:dyDescent="0.2">
      <c r="A758" s="50"/>
      <c r="C758" s="56"/>
      <c r="D758" s="36"/>
      <c r="E758" s="36"/>
      <c r="F758" s="48"/>
      <c r="G758" s="36"/>
      <c r="H758" s="49"/>
      <c r="I758" s="49"/>
      <c r="S758" s="37"/>
    </row>
    <row r="759" spans="1:19" x14ac:dyDescent="0.2">
      <c r="A759" s="50"/>
      <c r="C759" s="56"/>
      <c r="D759" s="36"/>
      <c r="E759" s="36"/>
      <c r="F759" s="48"/>
      <c r="G759" s="36"/>
      <c r="H759" s="49"/>
      <c r="I759" s="49"/>
      <c r="S759" s="37"/>
    </row>
    <row r="760" spans="1:19" x14ac:dyDescent="0.2">
      <c r="A760" s="50"/>
      <c r="C760" s="56"/>
      <c r="D760" s="36"/>
      <c r="E760" s="36"/>
      <c r="F760" s="48"/>
      <c r="G760" s="36"/>
      <c r="H760" s="49"/>
      <c r="I760" s="49"/>
      <c r="S760" s="37"/>
    </row>
    <row r="761" spans="1:19" x14ac:dyDescent="0.2">
      <c r="A761" s="50"/>
      <c r="C761" s="56"/>
      <c r="D761" s="36"/>
      <c r="E761" s="36"/>
      <c r="F761" s="48"/>
      <c r="G761" s="36"/>
      <c r="H761" s="49"/>
      <c r="I761" s="49"/>
      <c r="S761" s="37"/>
    </row>
    <row r="762" spans="1:19" x14ac:dyDescent="0.2">
      <c r="C762" s="56"/>
      <c r="D762" s="36"/>
      <c r="E762" s="36"/>
      <c r="F762" s="48"/>
      <c r="G762" s="36"/>
      <c r="H762" s="49"/>
      <c r="I762" s="49"/>
      <c r="S762" s="37"/>
    </row>
    <row r="763" spans="1:19" x14ac:dyDescent="0.2">
      <c r="A763" s="50"/>
      <c r="C763" s="56"/>
      <c r="D763" s="36"/>
      <c r="E763" s="36"/>
      <c r="F763" s="48"/>
      <c r="G763" s="36"/>
      <c r="H763" s="49"/>
      <c r="I763" s="49"/>
      <c r="S763" s="37"/>
    </row>
    <row r="764" spans="1:19" x14ac:dyDescent="0.2">
      <c r="C764" s="56"/>
      <c r="D764" s="36"/>
      <c r="E764" s="36"/>
      <c r="F764" s="48"/>
      <c r="G764" s="36"/>
      <c r="H764" s="49"/>
      <c r="I764" s="49"/>
      <c r="S764" s="37"/>
    </row>
    <row r="765" spans="1:19" x14ac:dyDescent="0.2">
      <c r="A765" s="50"/>
      <c r="C765" s="56"/>
      <c r="D765" s="36"/>
      <c r="E765" s="36"/>
      <c r="F765" s="48"/>
      <c r="G765" s="36"/>
      <c r="H765" s="49"/>
      <c r="I765" s="49"/>
      <c r="S765" s="37"/>
    </row>
    <row r="766" spans="1:19" x14ac:dyDescent="0.2">
      <c r="A766" s="50"/>
      <c r="C766" s="56"/>
      <c r="D766" s="36"/>
      <c r="E766" s="36"/>
      <c r="F766" s="48"/>
      <c r="G766" s="36"/>
      <c r="H766" s="49"/>
      <c r="I766" s="49"/>
      <c r="S766" s="37"/>
    </row>
    <row r="767" spans="1:19" x14ac:dyDescent="0.2">
      <c r="A767" s="50"/>
      <c r="C767" s="56"/>
      <c r="D767" s="36"/>
      <c r="E767" s="36"/>
      <c r="F767" s="48"/>
      <c r="G767" s="36"/>
      <c r="H767" s="49"/>
      <c r="I767" s="49"/>
      <c r="S767" s="37"/>
    </row>
    <row r="768" spans="1:19" x14ac:dyDescent="0.2">
      <c r="A768" s="50"/>
      <c r="C768" s="56"/>
      <c r="D768" s="36"/>
      <c r="E768" s="36"/>
      <c r="F768" s="48"/>
      <c r="G768" s="36"/>
      <c r="H768" s="49"/>
      <c r="I768" s="49"/>
      <c r="S768" s="37"/>
    </row>
    <row r="769" spans="1:19" x14ac:dyDescent="0.2">
      <c r="A769" s="50"/>
      <c r="C769" s="56"/>
      <c r="D769" s="36"/>
      <c r="E769" s="36"/>
      <c r="F769" s="48"/>
      <c r="G769" s="36"/>
      <c r="H769" s="49"/>
      <c r="I769" s="49"/>
      <c r="S769" s="37"/>
    </row>
    <row r="770" spans="1:19" x14ac:dyDescent="0.2">
      <c r="C770" s="56"/>
      <c r="D770" s="36"/>
      <c r="E770" s="36"/>
      <c r="F770" s="48"/>
      <c r="G770" s="36"/>
      <c r="H770" s="49"/>
      <c r="I770" s="49"/>
      <c r="S770" s="37"/>
    </row>
    <row r="771" spans="1:19" x14ac:dyDescent="0.2">
      <c r="A771" s="50"/>
      <c r="C771" s="56"/>
      <c r="D771" s="36"/>
      <c r="E771" s="36"/>
      <c r="F771" s="48"/>
      <c r="G771" s="36"/>
      <c r="H771" s="49"/>
      <c r="I771" s="49"/>
      <c r="S771" s="37"/>
    </row>
    <row r="772" spans="1:19" x14ac:dyDescent="0.2">
      <c r="A772" s="50"/>
      <c r="C772" s="56"/>
      <c r="D772" s="36"/>
      <c r="E772" s="36"/>
      <c r="F772" s="48"/>
      <c r="G772" s="36"/>
      <c r="H772" s="49"/>
      <c r="I772" s="49"/>
      <c r="S772" s="37"/>
    </row>
    <row r="773" spans="1:19" x14ac:dyDescent="0.2">
      <c r="A773" s="50"/>
      <c r="C773" s="56"/>
      <c r="D773" s="36"/>
      <c r="E773" s="36"/>
      <c r="F773" s="48"/>
      <c r="G773" s="36"/>
      <c r="H773" s="49"/>
      <c r="I773" s="49"/>
      <c r="S773" s="37"/>
    </row>
    <row r="774" spans="1:19" x14ac:dyDescent="0.2">
      <c r="A774" s="50"/>
      <c r="C774" s="56"/>
      <c r="D774" s="36"/>
      <c r="E774" s="36"/>
      <c r="F774" s="48"/>
      <c r="G774" s="36"/>
      <c r="H774" s="49"/>
      <c r="I774" s="49"/>
      <c r="S774" s="37"/>
    </row>
    <row r="775" spans="1:19" x14ac:dyDescent="0.2">
      <c r="C775" s="56"/>
      <c r="D775" s="36"/>
      <c r="E775" s="36"/>
      <c r="F775" s="48"/>
      <c r="G775" s="36"/>
      <c r="H775" s="49"/>
      <c r="I775" s="49"/>
      <c r="S775" s="37"/>
    </row>
    <row r="776" spans="1:19" x14ac:dyDescent="0.2">
      <c r="C776" s="56"/>
      <c r="D776" s="36"/>
      <c r="E776" s="36"/>
      <c r="F776" s="48"/>
      <c r="G776" s="36"/>
      <c r="H776" s="49"/>
      <c r="I776" s="49"/>
      <c r="S776" s="37"/>
    </row>
    <row r="777" spans="1:19" x14ac:dyDescent="0.2">
      <c r="C777" s="56"/>
      <c r="D777" s="36"/>
      <c r="E777" s="36"/>
      <c r="F777" s="48"/>
      <c r="G777" s="36"/>
      <c r="H777" s="49"/>
      <c r="I777" s="49"/>
      <c r="S777" s="37"/>
    </row>
    <row r="778" spans="1:19" x14ac:dyDescent="0.2">
      <c r="A778" s="50"/>
      <c r="C778" s="56"/>
      <c r="D778" s="36"/>
      <c r="E778" s="36"/>
      <c r="F778" s="48"/>
      <c r="G778" s="36"/>
      <c r="H778" s="49"/>
      <c r="I778" s="49"/>
      <c r="S778" s="37"/>
    </row>
    <row r="779" spans="1:19" x14ac:dyDescent="0.2">
      <c r="C779" s="56"/>
      <c r="D779" s="36"/>
      <c r="E779" s="36"/>
      <c r="F779" s="48"/>
      <c r="G779" s="36"/>
      <c r="H779" s="49"/>
      <c r="I779" s="49"/>
      <c r="S779" s="37"/>
    </row>
    <row r="780" spans="1:19" x14ac:dyDescent="0.2">
      <c r="C780" s="56"/>
      <c r="D780" s="36"/>
      <c r="E780" s="36"/>
      <c r="F780" s="48"/>
      <c r="G780" s="36"/>
      <c r="H780" s="49"/>
      <c r="I780" s="49"/>
      <c r="S780" s="37"/>
    </row>
    <row r="781" spans="1:19" x14ac:dyDescent="0.2">
      <c r="C781" s="56"/>
      <c r="D781" s="36"/>
      <c r="E781" s="36"/>
      <c r="F781" s="48"/>
      <c r="G781" s="36"/>
      <c r="H781" s="49"/>
      <c r="I781" s="49"/>
      <c r="S781" s="37"/>
    </row>
    <row r="782" spans="1:19" x14ac:dyDescent="0.2">
      <c r="A782" s="50"/>
      <c r="C782" s="56"/>
      <c r="D782" s="36"/>
      <c r="E782" s="36"/>
      <c r="F782" s="48"/>
      <c r="G782" s="36"/>
      <c r="H782" s="49"/>
      <c r="I782" s="49"/>
      <c r="S782" s="37"/>
    </row>
    <row r="783" spans="1:19" x14ac:dyDescent="0.2">
      <c r="C783" s="56"/>
      <c r="D783" s="36"/>
      <c r="E783" s="36"/>
      <c r="F783" s="48"/>
      <c r="G783" s="36"/>
      <c r="H783" s="49"/>
      <c r="I783" s="49"/>
      <c r="S783" s="37"/>
    </row>
    <row r="784" spans="1:19" x14ac:dyDescent="0.2">
      <c r="A784" s="50"/>
      <c r="C784" s="56"/>
      <c r="D784" s="36"/>
      <c r="E784" s="36"/>
      <c r="F784" s="48"/>
      <c r="G784" s="36"/>
      <c r="H784" s="49"/>
      <c r="I784" s="49"/>
      <c r="S784" s="37"/>
    </row>
    <row r="785" spans="1:19" x14ac:dyDescent="0.2">
      <c r="C785" s="56"/>
      <c r="D785" s="36"/>
      <c r="E785" s="36"/>
      <c r="F785" s="48"/>
      <c r="G785" s="36"/>
      <c r="H785" s="49"/>
      <c r="I785" s="49"/>
      <c r="S785" s="37"/>
    </row>
    <row r="786" spans="1:19" x14ac:dyDescent="0.2">
      <c r="A786" s="50"/>
      <c r="C786" s="56"/>
      <c r="D786" s="36"/>
      <c r="E786" s="36"/>
      <c r="F786" s="48"/>
      <c r="G786" s="36"/>
      <c r="H786" s="49"/>
      <c r="I786" s="49"/>
      <c r="S786" s="37"/>
    </row>
    <row r="787" spans="1:19" x14ac:dyDescent="0.2">
      <c r="A787" s="50"/>
      <c r="C787" s="56"/>
      <c r="D787" s="36"/>
      <c r="E787" s="36"/>
      <c r="F787" s="48"/>
      <c r="G787" s="36"/>
      <c r="H787" s="49"/>
      <c r="I787" s="49"/>
      <c r="S787" s="37"/>
    </row>
    <row r="788" spans="1:19" x14ac:dyDescent="0.2">
      <c r="A788" s="50"/>
      <c r="C788" s="56"/>
      <c r="D788" s="36"/>
      <c r="E788" s="36"/>
      <c r="F788" s="48"/>
      <c r="G788" s="36"/>
      <c r="H788" s="49"/>
      <c r="I788" s="49"/>
      <c r="S788" s="37"/>
    </row>
    <row r="789" spans="1:19" x14ac:dyDescent="0.2">
      <c r="A789" s="50"/>
      <c r="C789" s="56"/>
      <c r="D789" s="36"/>
      <c r="E789" s="36"/>
      <c r="F789" s="48"/>
      <c r="G789" s="36"/>
      <c r="H789" s="49"/>
      <c r="I789" s="49"/>
      <c r="S789" s="37"/>
    </row>
    <row r="790" spans="1:19" x14ac:dyDescent="0.2">
      <c r="C790" s="56"/>
      <c r="D790" s="36"/>
      <c r="E790" s="36"/>
      <c r="F790" s="48"/>
      <c r="G790" s="36"/>
      <c r="H790" s="49"/>
      <c r="I790" s="49"/>
      <c r="S790" s="37"/>
    </row>
    <row r="791" spans="1:19" x14ac:dyDescent="0.2">
      <c r="A791" s="50"/>
      <c r="C791" s="56"/>
      <c r="D791" s="36"/>
      <c r="E791" s="36"/>
      <c r="F791" s="48"/>
      <c r="G791" s="36"/>
      <c r="H791" s="49"/>
      <c r="I791" s="49"/>
      <c r="S791" s="37"/>
    </row>
    <row r="792" spans="1:19" x14ac:dyDescent="0.2">
      <c r="A792" s="50"/>
      <c r="C792" s="56"/>
      <c r="D792" s="36"/>
      <c r="E792" s="36"/>
      <c r="F792" s="48"/>
      <c r="G792" s="36"/>
      <c r="H792" s="49"/>
      <c r="I792" s="49"/>
      <c r="S792" s="37"/>
    </row>
    <row r="793" spans="1:19" x14ac:dyDescent="0.2">
      <c r="A793" s="50"/>
      <c r="C793" s="56"/>
      <c r="D793" s="36"/>
      <c r="E793" s="36"/>
      <c r="F793" s="48"/>
      <c r="G793" s="36"/>
      <c r="H793" s="49"/>
      <c r="I793" s="49"/>
      <c r="S793" s="37"/>
    </row>
    <row r="794" spans="1:19" x14ac:dyDescent="0.2">
      <c r="A794" s="50"/>
      <c r="C794" s="56"/>
      <c r="D794" s="36"/>
      <c r="E794" s="36"/>
      <c r="F794" s="48"/>
      <c r="G794" s="36"/>
      <c r="H794" s="49"/>
      <c r="I794" s="49"/>
      <c r="S794" s="37"/>
    </row>
    <row r="795" spans="1:19" x14ac:dyDescent="0.2">
      <c r="A795" s="50"/>
      <c r="C795" s="56"/>
      <c r="D795" s="36"/>
      <c r="E795" s="36"/>
      <c r="F795" s="48"/>
      <c r="G795" s="36"/>
      <c r="H795" s="49"/>
      <c r="I795" s="49"/>
      <c r="S795" s="37"/>
    </row>
    <row r="796" spans="1:19" x14ac:dyDescent="0.2">
      <c r="C796" s="56"/>
      <c r="D796" s="36"/>
      <c r="E796" s="36"/>
      <c r="F796" s="48"/>
      <c r="G796" s="36"/>
      <c r="H796" s="49"/>
      <c r="I796" s="49"/>
      <c r="S796" s="37"/>
    </row>
    <row r="797" spans="1:19" x14ac:dyDescent="0.2">
      <c r="A797" s="50"/>
      <c r="C797" s="56"/>
      <c r="D797" s="36"/>
      <c r="E797" s="36"/>
      <c r="F797" s="48"/>
      <c r="G797" s="36"/>
      <c r="H797" s="49"/>
      <c r="I797" s="49"/>
      <c r="S797" s="37"/>
    </row>
    <row r="798" spans="1:19" x14ac:dyDescent="0.2">
      <c r="C798" s="56"/>
      <c r="D798" s="36"/>
      <c r="E798" s="36"/>
      <c r="F798" s="48"/>
      <c r="G798" s="36"/>
      <c r="H798" s="49"/>
      <c r="I798" s="49"/>
      <c r="S798" s="37"/>
    </row>
    <row r="799" spans="1:19" x14ac:dyDescent="0.2">
      <c r="A799" s="50"/>
      <c r="C799" s="56"/>
      <c r="D799" s="36"/>
      <c r="E799" s="36"/>
      <c r="F799" s="48"/>
      <c r="G799" s="36"/>
      <c r="H799" s="49"/>
      <c r="I799" s="49"/>
      <c r="S799" s="37"/>
    </row>
    <row r="800" spans="1:19" x14ac:dyDescent="0.2">
      <c r="A800" s="50"/>
      <c r="C800" s="56"/>
      <c r="D800" s="36"/>
      <c r="E800" s="36"/>
      <c r="F800" s="48"/>
      <c r="G800" s="36"/>
      <c r="H800" s="49"/>
      <c r="I800" s="49"/>
      <c r="S800" s="37"/>
    </row>
    <row r="801" spans="1:19" x14ac:dyDescent="0.2">
      <c r="A801" s="50"/>
      <c r="C801" s="56"/>
      <c r="D801" s="36"/>
      <c r="E801" s="36"/>
      <c r="F801" s="48"/>
      <c r="G801" s="36"/>
      <c r="H801" s="49"/>
      <c r="I801" s="49"/>
      <c r="S801" s="37"/>
    </row>
    <row r="802" spans="1:19" x14ac:dyDescent="0.2">
      <c r="A802" s="50"/>
      <c r="C802" s="56"/>
      <c r="D802" s="36"/>
      <c r="E802" s="36"/>
      <c r="F802" s="48"/>
      <c r="G802" s="36"/>
      <c r="H802" s="49"/>
      <c r="I802" s="49"/>
      <c r="S802" s="37"/>
    </row>
    <row r="803" spans="1:19" x14ac:dyDescent="0.2">
      <c r="A803" s="50"/>
      <c r="C803" s="56"/>
      <c r="D803" s="36"/>
      <c r="E803" s="36"/>
      <c r="F803" s="48"/>
      <c r="G803" s="36"/>
      <c r="H803" s="49"/>
      <c r="I803" s="49"/>
      <c r="S803" s="37"/>
    </row>
    <row r="804" spans="1:19" x14ac:dyDescent="0.2">
      <c r="A804" s="50"/>
      <c r="C804" s="56"/>
      <c r="D804" s="36"/>
      <c r="E804" s="36"/>
      <c r="F804" s="48"/>
      <c r="G804" s="36"/>
      <c r="H804" s="49"/>
      <c r="I804" s="49"/>
      <c r="S804" s="37"/>
    </row>
    <row r="805" spans="1:19" x14ac:dyDescent="0.2">
      <c r="A805" s="50"/>
      <c r="C805" s="56"/>
      <c r="D805" s="36"/>
      <c r="E805" s="36"/>
      <c r="F805" s="48"/>
      <c r="G805" s="36"/>
      <c r="H805" s="49"/>
      <c r="I805" s="49"/>
      <c r="S805" s="37"/>
    </row>
    <row r="806" spans="1:19" x14ac:dyDescent="0.2">
      <c r="A806" s="50"/>
      <c r="C806" s="56"/>
      <c r="D806" s="36"/>
      <c r="E806" s="36"/>
      <c r="F806" s="48"/>
      <c r="G806" s="36"/>
      <c r="H806" s="49"/>
      <c r="I806" s="49"/>
      <c r="S806" s="37"/>
    </row>
    <row r="807" spans="1:19" x14ac:dyDescent="0.2">
      <c r="A807" s="50"/>
      <c r="C807" s="56"/>
      <c r="D807" s="36"/>
      <c r="E807" s="36"/>
      <c r="F807" s="48"/>
      <c r="G807" s="36"/>
      <c r="H807" s="49"/>
      <c r="I807" s="49"/>
      <c r="S807" s="37"/>
    </row>
    <row r="808" spans="1:19" x14ac:dyDescent="0.2">
      <c r="A808" s="50"/>
      <c r="C808" s="56"/>
      <c r="D808" s="36"/>
      <c r="E808" s="36"/>
      <c r="F808" s="48"/>
      <c r="G808" s="36"/>
      <c r="H808" s="49"/>
      <c r="I808" s="49"/>
      <c r="S808" s="37"/>
    </row>
    <row r="809" spans="1:19" x14ac:dyDescent="0.2">
      <c r="A809" s="50"/>
      <c r="C809" s="56"/>
      <c r="D809" s="36"/>
      <c r="E809" s="36"/>
      <c r="F809" s="48"/>
      <c r="G809" s="36"/>
      <c r="H809" s="49"/>
      <c r="I809" s="49"/>
      <c r="S809" s="37"/>
    </row>
    <row r="810" spans="1:19" x14ac:dyDescent="0.2">
      <c r="C810" s="56"/>
      <c r="D810" s="36"/>
      <c r="E810" s="36"/>
      <c r="F810" s="48"/>
      <c r="G810" s="36"/>
      <c r="H810" s="49"/>
      <c r="I810" s="49"/>
      <c r="S810" s="37"/>
    </row>
    <row r="811" spans="1:19" x14ac:dyDescent="0.2">
      <c r="A811" s="50"/>
      <c r="C811" s="56"/>
      <c r="D811" s="36"/>
      <c r="E811" s="36"/>
      <c r="F811" s="48"/>
      <c r="G811" s="36"/>
      <c r="H811" s="49"/>
      <c r="I811" s="49"/>
      <c r="S811" s="37"/>
    </row>
    <row r="812" spans="1:19" x14ac:dyDescent="0.2">
      <c r="A812" s="50"/>
      <c r="C812" s="56"/>
      <c r="D812" s="36"/>
      <c r="E812" s="36"/>
      <c r="F812" s="48"/>
      <c r="G812" s="36"/>
      <c r="H812" s="49"/>
      <c r="I812" s="49"/>
      <c r="S812" s="37"/>
    </row>
    <row r="813" spans="1:19" x14ac:dyDescent="0.2">
      <c r="C813" s="56"/>
      <c r="D813" s="36"/>
      <c r="E813" s="36"/>
      <c r="F813" s="48"/>
      <c r="G813" s="36"/>
      <c r="H813" s="49"/>
      <c r="I813" s="49"/>
      <c r="S813" s="37"/>
    </row>
    <row r="814" spans="1:19" x14ac:dyDescent="0.2">
      <c r="A814" s="50"/>
      <c r="C814" s="56"/>
      <c r="D814" s="36"/>
      <c r="E814" s="36"/>
      <c r="F814" s="48"/>
      <c r="G814" s="36"/>
      <c r="H814" s="49"/>
      <c r="I814" s="49"/>
      <c r="S814" s="37"/>
    </row>
    <row r="815" spans="1:19" x14ac:dyDescent="0.2">
      <c r="C815" s="56"/>
      <c r="D815" s="36"/>
      <c r="E815" s="36"/>
      <c r="F815" s="48"/>
      <c r="G815" s="36"/>
      <c r="H815" s="49"/>
      <c r="I815" s="49"/>
      <c r="S815" s="37"/>
    </row>
    <row r="816" spans="1:19" x14ac:dyDescent="0.2">
      <c r="A816" s="50"/>
      <c r="C816" s="56"/>
      <c r="D816" s="36"/>
      <c r="E816" s="36"/>
      <c r="F816" s="48"/>
      <c r="G816" s="36"/>
      <c r="H816" s="49"/>
      <c r="I816" s="49"/>
      <c r="S816" s="37"/>
    </row>
    <row r="817" spans="1:19" x14ac:dyDescent="0.2">
      <c r="A817" s="50"/>
      <c r="C817" s="56"/>
      <c r="D817" s="36"/>
      <c r="E817" s="36"/>
      <c r="F817" s="48"/>
      <c r="G817" s="36"/>
      <c r="H817" s="49"/>
      <c r="I817" s="49"/>
      <c r="S817" s="37"/>
    </row>
    <row r="818" spans="1:19" x14ac:dyDescent="0.2">
      <c r="A818" s="50"/>
      <c r="C818" s="56"/>
      <c r="D818" s="36"/>
      <c r="E818" s="36"/>
      <c r="F818" s="48"/>
      <c r="G818" s="36"/>
      <c r="H818" s="49"/>
      <c r="I818" s="49"/>
      <c r="S818" s="37"/>
    </row>
    <row r="819" spans="1:19" x14ac:dyDescent="0.2">
      <c r="A819" s="50"/>
      <c r="C819" s="56"/>
      <c r="D819" s="36"/>
      <c r="E819" s="36"/>
      <c r="F819" s="48"/>
      <c r="G819" s="36"/>
      <c r="H819" s="49"/>
      <c r="I819" s="49"/>
      <c r="S819" s="37"/>
    </row>
    <row r="820" spans="1:19" x14ac:dyDescent="0.2">
      <c r="A820" s="50"/>
      <c r="C820" s="56"/>
      <c r="D820" s="36"/>
      <c r="E820" s="36"/>
      <c r="F820" s="48"/>
      <c r="G820" s="36"/>
      <c r="H820" s="49"/>
      <c r="I820" s="49"/>
      <c r="S820" s="37"/>
    </row>
    <row r="821" spans="1:19" x14ac:dyDescent="0.2">
      <c r="A821" s="50"/>
      <c r="C821" s="56"/>
      <c r="D821" s="36"/>
      <c r="E821" s="36"/>
      <c r="F821" s="48"/>
      <c r="G821" s="36"/>
      <c r="H821" s="49"/>
      <c r="I821" s="49"/>
      <c r="S821" s="37"/>
    </row>
    <row r="822" spans="1:19" x14ac:dyDescent="0.2">
      <c r="A822" s="50"/>
      <c r="C822" s="56"/>
      <c r="D822" s="36"/>
      <c r="E822" s="36"/>
      <c r="F822" s="48"/>
      <c r="G822" s="36"/>
      <c r="H822" s="49"/>
      <c r="I822" s="49"/>
      <c r="S822" s="37"/>
    </row>
    <row r="823" spans="1:19" x14ac:dyDescent="0.2">
      <c r="A823" s="50"/>
      <c r="C823" s="56"/>
      <c r="D823" s="36"/>
      <c r="E823" s="36"/>
      <c r="F823" s="48"/>
      <c r="G823" s="36"/>
      <c r="H823" s="49"/>
      <c r="I823" s="49"/>
      <c r="S823" s="37"/>
    </row>
    <row r="824" spans="1:19" x14ac:dyDescent="0.2">
      <c r="A824" s="50"/>
      <c r="C824" s="56"/>
      <c r="D824" s="36"/>
      <c r="E824" s="36"/>
      <c r="F824" s="48"/>
      <c r="G824" s="36"/>
      <c r="H824" s="49"/>
      <c r="I824" s="49"/>
      <c r="S824" s="37"/>
    </row>
    <row r="825" spans="1:19" x14ac:dyDescent="0.2">
      <c r="A825" s="50"/>
      <c r="C825" s="56"/>
      <c r="D825" s="36"/>
      <c r="E825" s="36"/>
      <c r="F825" s="48"/>
      <c r="G825" s="36"/>
      <c r="H825" s="49"/>
      <c r="I825" s="49"/>
      <c r="S825" s="37"/>
    </row>
    <row r="826" spans="1:19" x14ac:dyDescent="0.2">
      <c r="C826" s="56"/>
      <c r="D826" s="36"/>
      <c r="E826" s="36"/>
      <c r="F826" s="48"/>
      <c r="G826" s="36"/>
      <c r="H826" s="49"/>
      <c r="I826" s="49"/>
      <c r="S826" s="37"/>
    </row>
    <row r="827" spans="1:19" x14ac:dyDescent="0.2">
      <c r="A827" s="50"/>
      <c r="C827" s="56"/>
      <c r="D827" s="36"/>
      <c r="E827" s="36"/>
      <c r="F827" s="48"/>
      <c r="G827" s="36"/>
      <c r="H827" s="49"/>
      <c r="I827" s="49"/>
      <c r="S827" s="37"/>
    </row>
    <row r="828" spans="1:19" x14ac:dyDescent="0.2">
      <c r="C828" s="56"/>
      <c r="D828" s="36"/>
      <c r="E828" s="36"/>
      <c r="F828" s="48"/>
      <c r="G828" s="36"/>
      <c r="H828" s="49"/>
      <c r="I828" s="49"/>
      <c r="S828" s="37"/>
    </row>
    <row r="829" spans="1:19" x14ac:dyDescent="0.2">
      <c r="A829" s="50"/>
      <c r="C829" s="56"/>
      <c r="D829" s="36"/>
      <c r="E829" s="36"/>
      <c r="F829" s="48"/>
      <c r="G829" s="36"/>
      <c r="H829" s="49"/>
      <c r="I829" s="49"/>
      <c r="S829" s="37"/>
    </row>
    <row r="830" spans="1:19" x14ac:dyDescent="0.2">
      <c r="A830" s="50"/>
      <c r="C830" s="56"/>
      <c r="D830" s="36"/>
      <c r="E830" s="36"/>
      <c r="F830" s="48"/>
      <c r="G830" s="36"/>
      <c r="H830" s="49"/>
      <c r="I830" s="49"/>
      <c r="S830" s="37"/>
    </row>
    <row r="831" spans="1:19" x14ac:dyDescent="0.2">
      <c r="A831" s="50"/>
      <c r="C831" s="56"/>
      <c r="D831" s="36"/>
      <c r="E831" s="36"/>
      <c r="F831" s="48"/>
      <c r="G831" s="36"/>
      <c r="H831" s="49"/>
      <c r="I831" s="49"/>
      <c r="S831" s="37"/>
    </row>
    <row r="832" spans="1:19" x14ac:dyDescent="0.2">
      <c r="A832" s="50"/>
      <c r="C832" s="56"/>
      <c r="D832" s="36"/>
      <c r="E832" s="36"/>
      <c r="F832" s="48"/>
      <c r="G832" s="36"/>
      <c r="H832" s="49"/>
      <c r="I832" s="49"/>
      <c r="S832" s="37"/>
    </row>
    <row r="833" spans="1:19" x14ac:dyDescent="0.2">
      <c r="A833" s="50"/>
      <c r="C833" s="56"/>
      <c r="D833" s="36"/>
      <c r="E833" s="36"/>
      <c r="F833" s="48"/>
      <c r="G833" s="36"/>
      <c r="H833" s="49"/>
      <c r="I833" s="49"/>
      <c r="S833" s="37"/>
    </row>
    <row r="834" spans="1:19" x14ac:dyDescent="0.2">
      <c r="A834" s="50"/>
      <c r="C834" s="56"/>
      <c r="D834" s="36"/>
      <c r="E834" s="36"/>
      <c r="F834" s="48"/>
      <c r="G834" s="36"/>
      <c r="H834" s="49"/>
      <c r="I834" s="49"/>
      <c r="S834" s="37"/>
    </row>
    <row r="835" spans="1:19" x14ac:dyDescent="0.2">
      <c r="A835" s="50"/>
      <c r="C835" s="56"/>
      <c r="D835" s="36"/>
      <c r="E835" s="36"/>
      <c r="F835" s="48"/>
      <c r="G835" s="36"/>
      <c r="H835" s="49"/>
      <c r="I835" s="49"/>
      <c r="S835" s="37"/>
    </row>
    <row r="836" spans="1:19" x14ac:dyDescent="0.2">
      <c r="A836" s="50"/>
      <c r="C836" s="56"/>
      <c r="D836" s="36"/>
      <c r="E836" s="36"/>
      <c r="F836" s="48"/>
      <c r="G836" s="36"/>
      <c r="H836" s="49"/>
      <c r="I836" s="49"/>
      <c r="S836" s="37"/>
    </row>
    <row r="837" spans="1:19" x14ac:dyDescent="0.2">
      <c r="A837" s="50"/>
      <c r="C837" s="56"/>
      <c r="D837" s="36"/>
      <c r="E837" s="36"/>
      <c r="F837" s="48"/>
      <c r="G837" s="36"/>
      <c r="H837" s="49"/>
      <c r="I837" s="49"/>
      <c r="S837" s="37"/>
    </row>
    <row r="838" spans="1:19" x14ac:dyDescent="0.2">
      <c r="A838" s="50"/>
      <c r="C838" s="56"/>
      <c r="D838" s="36"/>
      <c r="E838" s="36"/>
      <c r="F838" s="48"/>
      <c r="G838" s="36"/>
      <c r="H838" s="49"/>
      <c r="I838" s="49"/>
      <c r="S838" s="37"/>
    </row>
    <row r="839" spans="1:19" x14ac:dyDescent="0.2">
      <c r="A839" s="50"/>
      <c r="C839" s="56"/>
      <c r="D839" s="36"/>
      <c r="E839" s="36"/>
      <c r="F839" s="48"/>
      <c r="G839" s="36"/>
      <c r="H839" s="49"/>
      <c r="I839" s="49"/>
      <c r="S839" s="37"/>
    </row>
    <row r="840" spans="1:19" x14ac:dyDescent="0.2">
      <c r="A840" s="50"/>
      <c r="C840" s="56"/>
      <c r="D840" s="36"/>
      <c r="E840" s="36"/>
      <c r="F840" s="48"/>
      <c r="G840" s="52"/>
      <c r="H840" s="49"/>
      <c r="I840" s="49"/>
      <c r="S840" s="37"/>
    </row>
    <row r="841" spans="1:19" x14ac:dyDescent="0.2">
      <c r="A841" s="53"/>
      <c r="C841" s="56"/>
      <c r="D841" s="36"/>
      <c r="E841" s="36"/>
      <c r="F841" s="48"/>
      <c r="G841" s="36"/>
      <c r="H841" s="49"/>
      <c r="I841" s="49"/>
      <c r="S841" s="37"/>
    </row>
    <row r="842" spans="1:19" x14ac:dyDescent="0.2">
      <c r="A842" s="50"/>
      <c r="C842" s="56"/>
      <c r="D842" s="36"/>
      <c r="E842" s="36"/>
      <c r="F842" s="48"/>
      <c r="G842" s="36"/>
      <c r="H842" s="49"/>
      <c r="I842" s="49"/>
      <c r="S842" s="37"/>
    </row>
    <row r="843" spans="1:19" x14ac:dyDescent="0.2">
      <c r="A843" s="50"/>
      <c r="C843" s="56"/>
      <c r="D843" s="36"/>
      <c r="E843" s="36"/>
      <c r="F843" s="48"/>
      <c r="G843" s="36"/>
      <c r="H843" s="49"/>
      <c r="I843" s="49"/>
      <c r="S843" s="37"/>
    </row>
    <row r="844" spans="1:19" x14ac:dyDescent="0.2">
      <c r="A844" s="50"/>
      <c r="C844" s="56"/>
      <c r="D844" s="36"/>
      <c r="E844" s="36"/>
      <c r="F844" s="48"/>
      <c r="G844" s="36"/>
      <c r="H844" s="49"/>
      <c r="I844" s="49"/>
      <c r="S844" s="37"/>
    </row>
    <row r="845" spans="1:19" x14ac:dyDescent="0.2">
      <c r="A845" s="50"/>
      <c r="C845" s="56"/>
      <c r="D845" s="36"/>
      <c r="E845" s="36"/>
      <c r="F845" s="48"/>
      <c r="G845" s="36"/>
      <c r="H845" s="49"/>
      <c r="I845" s="49"/>
      <c r="S845" s="37"/>
    </row>
    <row r="846" spans="1:19" x14ac:dyDescent="0.2">
      <c r="A846" s="50"/>
      <c r="C846" s="56"/>
      <c r="D846" s="36"/>
      <c r="E846" s="36"/>
      <c r="F846" s="48"/>
      <c r="G846" s="36"/>
      <c r="H846" s="49"/>
      <c r="I846" s="49"/>
      <c r="S846" s="37"/>
    </row>
    <row r="847" spans="1:19" x14ac:dyDescent="0.2">
      <c r="A847" s="50"/>
      <c r="C847" s="56"/>
      <c r="D847" s="36"/>
      <c r="E847" s="36"/>
      <c r="F847" s="48"/>
      <c r="G847" s="36"/>
      <c r="H847" s="49"/>
      <c r="I847" s="49"/>
      <c r="S847" s="37"/>
    </row>
    <row r="848" spans="1:19" x14ac:dyDescent="0.2">
      <c r="A848" s="50"/>
      <c r="C848" s="56"/>
      <c r="D848" s="36"/>
      <c r="E848" s="36"/>
      <c r="F848" s="48"/>
      <c r="G848" s="36"/>
      <c r="H848" s="49"/>
      <c r="I848" s="49"/>
      <c r="S848" s="37"/>
    </row>
    <row r="849" spans="1:19" x14ac:dyDescent="0.2">
      <c r="A849" s="50"/>
      <c r="C849" s="56"/>
      <c r="D849" s="36"/>
      <c r="E849" s="36"/>
      <c r="F849" s="48"/>
      <c r="G849" s="36"/>
      <c r="H849" s="49"/>
      <c r="I849" s="49"/>
      <c r="S849" s="37"/>
    </row>
    <row r="850" spans="1:19" x14ac:dyDescent="0.2">
      <c r="A850" s="50"/>
      <c r="C850" s="56"/>
      <c r="D850" s="36"/>
      <c r="E850" s="36"/>
      <c r="F850" s="48"/>
      <c r="G850" s="36"/>
      <c r="H850" s="49"/>
      <c r="I850" s="49"/>
      <c r="S850" s="37"/>
    </row>
    <row r="851" spans="1:19" x14ac:dyDescent="0.2">
      <c r="A851" s="50"/>
      <c r="C851" s="56"/>
      <c r="D851" s="36"/>
      <c r="E851" s="36"/>
      <c r="F851" s="48"/>
      <c r="G851" s="36"/>
      <c r="H851" s="49"/>
      <c r="I851" s="49"/>
      <c r="S851" s="37"/>
    </row>
    <row r="852" spans="1:19" x14ac:dyDescent="0.2">
      <c r="C852" s="56"/>
      <c r="D852" s="36"/>
      <c r="E852" s="36"/>
      <c r="F852" s="48"/>
      <c r="G852" s="36"/>
      <c r="H852" s="49"/>
      <c r="I852" s="49"/>
      <c r="S852" s="37"/>
    </row>
    <row r="853" spans="1:19" x14ac:dyDescent="0.2">
      <c r="A853" s="50"/>
      <c r="C853" s="56"/>
      <c r="D853" s="36"/>
      <c r="E853" s="36"/>
      <c r="F853" s="48"/>
      <c r="G853" s="36"/>
      <c r="H853" s="49"/>
      <c r="I853" s="49"/>
      <c r="S853" s="37"/>
    </row>
    <row r="854" spans="1:19" x14ac:dyDescent="0.2">
      <c r="C854" s="56"/>
      <c r="D854" s="36"/>
      <c r="E854" s="36"/>
      <c r="F854" s="48"/>
      <c r="G854" s="36"/>
      <c r="H854" s="49"/>
      <c r="I854" s="49"/>
      <c r="S854" s="37"/>
    </row>
    <row r="855" spans="1:19" x14ac:dyDescent="0.2">
      <c r="C855" s="56"/>
      <c r="D855" s="36"/>
      <c r="E855" s="36"/>
      <c r="F855" s="48"/>
      <c r="G855" s="36"/>
      <c r="H855" s="49"/>
      <c r="I855" s="49"/>
      <c r="S855" s="37"/>
    </row>
    <row r="856" spans="1:19" x14ac:dyDescent="0.2">
      <c r="A856" s="50"/>
      <c r="C856" s="56"/>
      <c r="D856" s="36"/>
      <c r="E856" s="36"/>
      <c r="F856" s="48"/>
      <c r="G856" s="36"/>
      <c r="H856" s="49"/>
      <c r="I856" s="49"/>
      <c r="S856" s="37"/>
    </row>
    <row r="857" spans="1:19" x14ac:dyDescent="0.2">
      <c r="C857" s="56"/>
      <c r="D857" s="36"/>
      <c r="E857" s="36"/>
      <c r="F857" s="48"/>
      <c r="G857" s="36"/>
      <c r="H857" s="49"/>
      <c r="I857" s="49"/>
      <c r="S857" s="37"/>
    </row>
    <row r="858" spans="1:19" x14ac:dyDescent="0.2">
      <c r="A858" s="50"/>
      <c r="C858" s="56"/>
      <c r="D858" s="36"/>
      <c r="E858" s="36"/>
      <c r="F858" s="48"/>
      <c r="G858" s="36"/>
      <c r="H858" s="49"/>
      <c r="I858" s="49"/>
      <c r="S858" s="37"/>
    </row>
    <row r="859" spans="1:19" x14ac:dyDescent="0.2">
      <c r="C859" s="56"/>
      <c r="D859" s="36"/>
      <c r="E859" s="36"/>
      <c r="F859" s="48"/>
      <c r="G859" s="36"/>
      <c r="H859" s="49"/>
      <c r="I859" s="49"/>
      <c r="S859" s="37"/>
    </row>
    <row r="860" spans="1:19" x14ac:dyDescent="0.2">
      <c r="A860" s="50"/>
      <c r="C860" s="56"/>
      <c r="D860" s="36"/>
      <c r="E860" s="36"/>
      <c r="F860" s="48"/>
      <c r="G860" s="36"/>
      <c r="H860" s="49"/>
      <c r="I860" s="49"/>
      <c r="S860" s="37"/>
    </row>
    <row r="861" spans="1:19" x14ac:dyDescent="0.2">
      <c r="C861" s="56"/>
      <c r="D861" s="36"/>
      <c r="E861" s="36"/>
      <c r="F861" s="48"/>
      <c r="G861" s="36"/>
      <c r="H861" s="49"/>
      <c r="I861" s="49"/>
      <c r="S861" s="37"/>
    </row>
    <row r="862" spans="1:19" x14ac:dyDescent="0.2">
      <c r="A862" s="50"/>
      <c r="D862" s="36"/>
      <c r="E862" s="36"/>
      <c r="F862" s="48"/>
      <c r="G862" s="36"/>
      <c r="H862" s="49"/>
      <c r="I862" s="49"/>
      <c r="S862" s="37"/>
    </row>
    <row r="863" spans="1:19" x14ac:dyDescent="0.2">
      <c r="A863" s="50"/>
      <c r="D863" s="36"/>
      <c r="E863" s="36"/>
      <c r="F863" s="48"/>
      <c r="G863" s="36"/>
      <c r="H863" s="49"/>
      <c r="I863" s="49"/>
      <c r="S863" s="37"/>
    </row>
    <row r="864" spans="1:19" x14ac:dyDescent="0.2"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A866" s="50"/>
      <c r="D866" s="36"/>
      <c r="E866" s="36"/>
      <c r="F866" s="48"/>
      <c r="G866" s="36"/>
      <c r="H866" s="49"/>
      <c r="I866" s="49"/>
      <c r="S866" s="37"/>
    </row>
    <row r="867" spans="1:19" x14ac:dyDescent="0.2">
      <c r="A867" s="50"/>
      <c r="D867" s="36"/>
      <c r="E867" s="36"/>
      <c r="F867" s="48"/>
      <c r="G867" s="36"/>
      <c r="H867" s="49"/>
      <c r="I867" s="49"/>
      <c r="S867" s="37"/>
    </row>
    <row r="868" spans="1:19" x14ac:dyDescent="0.2">
      <c r="D868" s="36"/>
      <c r="E868" s="36"/>
      <c r="F868" s="48"/>
      <c r="G868" s="36"/>
      <c r="H868" s="49"/>
      <c r="I868" s="49"/>
      <c r="S868" s="37"/>
    </row>
    <row r="869" spans="1:19" x14ac:dyDescent="0.2">
      <c r="A869" s="50"/>
      <c r="D869" s="36"/>
      <c r="E869" s="36"/>
      <c r="F869" s="48"/>
      <c r="G869" s="36"/>
      <c r="H869" s="49"/>
      <c r="I869" s="49"/>
      <c r="S869" s="37"/>
    </row>
    <row r="870" spans="1:19" x14ac:dyDescent="0.2">
      <c r="A870" s="50"/>
      <c r="D870" s="36"/>
      <c r="E870" s="36"/>
      <c r="F870" s="48"/>
      <c r="G870" s="36"/>
      <c r="H870" s="49"/>
      <c r="I870" s="49"/>
      <c r="S870" s="37"/>
    </row>
    <row r="871" spans="1:19" x14ac:dyDescent="0.2">
      <c r="A871" s="50"/>
      <c r="D871" s="36"/>
      <c r="E871" s="36"/>
      <c r="F871" s="48"/>
      <c r="G871" s="36"/>
      <c r="H871" s="49"/>
      <c r="I871" s="49"/>
      <c r="S871" s="37"/>
    </row>
    <row r="872" spans="1:19" x14ac:dyDescent="0.2">
      <c r="A872" s="50"/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D874" s="36"/>
      <c r="E874" s="36"/>
      <c r="F874" s="48"/>
      <c r="G874" s="36"/>
      <c r="H874" s="49"/>
      <c r="I874" s="49"/>
      <c r="S874" s="37"/>
    </row>
    <row r="875" spans="1:19" x14ac:dyDescent="0.2">
      <c r="A875" s="50"/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A877" s="50"/>
      <c r="D877" s="36"/>
      <c r="E877" s="36"/>
      <c r="F877" s="48"/>
      <c r="G877" s="36"/>
      <c r="H877" s="49"/>
      <c r="I877" s="49"/>
      <c r="S877" s="37"/>
    </row>
    <row r="878" spans="1:19" x14ac:dyDescent="0.2">
      <c r="A878" s="50"/>
      <c r="D878" s="36"/>
      <c r="E878" s="36"/>
      <c r="F878" s="48"/>
      <c r="G878" s="36"/>
      <c r="H878" s="49"/>
      <c r="I878" s="49"/>
      <c r="S878" s="37"/>
    </row>
    <row r="879" spans="1:19" x14ac:dyDescent="0.2">
      <c r="D879" s="36"/>
      <c r="E879" s="36"/>
      <c r="F879" s="48"/>
      <c r="G879" s="36"/>
      <c r="H879" s="49"/>
      <c r="I879" s="49"/>
      <c r="S879" s="37"/>
    </row>
    <row r="880" spans="1:19" x14ac:dyDescent="0.2">
      <c r="A880" s="50"/>
      <c r="D880" s="36"/>
      <c r="E880" s="36"/>
      <c r="F880" s="48"/>
      <c r="G880" s="36"/>
      <c r="H880" s="49"/>
      <c r="I880" s="49"/>
      <c r="S880" s="37"/>
    </row>
    <row r="881" spans="1:19" x14ac:dyDescent="0.2">
      <c r="A881" s="50"/>
      <c r="D881" s="36"/>
      <c r="E881" s="36"/>
      <c r="F881" s="48"/>
      <c r="G881" s="36"/>
      <c r="H881" s="49"/>
      <c r="I881" s="49"/>
      <c r="S881" s="37"/>
    </row>
    <row r="882" spans="1:19" x14ac:dyDescent="0.2">
      <c r="D882" s="36"/>
      <c r="E882" s="36"/>
      <c r="F882" s="48"/>
      <c r="G882" s="36"/>
      <c r="H882" s="49"/>
      <c r="I882" s="49"/>
      <c r="S882" s="37"/>
    </row>
    <row r="883" spans="1:19" x14ac:dyDescent="0.2"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A886" s="50"/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D888" s="36"/>
      <c r="E888" s="36"/>
      <c r="F888" s="48"/>
      <c r="G888" s="36"/>
      <c r="H888" s="49"/>
      <c r="I888" s="49"/>
      <c r="S888" s="37"/>
    </row>
    <row r="889" spans="1:19" x14ac:dyDescent="0.2">
      <c r="A889" s="50"/>
      <c r="D889" s="36"/>
      <c r="E889" s="36"/>
      <c r="F889" s="48"/>
      <c r="G889" s="36"/>
      <c r="H889" s="49"/>
      <c r="I889" s="49"/>
      <c r="S889" s="37"/>
    </row>
    <row r="890" spans="1:19" x14ac:dyDescent="0.2">
      <c r="A890" s="50"/>
      <c r="D890" s="36"/>
      <c r="E890" s="36"/>
      <c r="F890" s="48"/>
      <c r="G890" s="36"/>
      <c r="H890" s="49"/>
      <c r="I890" s="49"/>
      <c r="S890" s="37"/>
    </row>
    <row r="891" spans="1:19" x14ac:dyDescent="0.2">
      <c r="A891" s="50"/>
      <c r="D891" s="36"/>
      <c r="E891" s="36"/>
      <c r="F891" s="48"/>
      <c r="G891" s="36"/>
      <c r="H891" s="49"/>
      <c r="I891" s="49"/>
      <c r="S891" s="37"/>
    </row>
    <row r="892" spans="1:19" x14ac:dyDescent="0.2">
      <c r="D892" s="36"/>
      <c r="E892" s="36"/>
      <c r="F892" s="48"/>
      <c r="G892" s="36"/>
      <c r="H892" s="49"/>
      <c r="I892" s="49"/>
      <c r="S892" s="37"/>
    </row>
    <row r="893" spans="1:19" x14ac:dyDescent="0.2">
      <c r="A893" s="50"/>
      <c r="D893" s="36"/>
      <c r="E893" s="36"/>
      <c r="F893" s="48"/>
      <c r="G893" s="36"/>
      <c r="H893" s="49"/>
      <c r="I893" s="49"/>
      <c r="S893" s="37"/>
    </row>
    <row r="894" spans="1:19" x14ac:dyDescent="0.2">
      <c r="A894" s="50"/>
      <c r="D894" s="36"/>
      <c r="E894" s="36"/>
      <c r="F894" s="48"/>
      <c r="G894" s="36"/>
      <c r="H894" s="49"/>
      <c r="I894" s="49"/>
      <c r="S894" s="37"/>
    </row>
    <row r="895" spans="1:19" x14ac:dyDescent="0.2">
      <c r="D895" s="36"/>
      <c r="E895" s="36"/>
      <c r="F895" s="48"/>
      <c r="G895" s="36"/>
      <c r="H895" s="49"/>
      <c r="I895" s="49"/>
      <c r="S895" s="37"/>
    </row>
    <row r="896" spans="1:19" x14ac:dyDescent="0.2">
      <c r="A896" s="50"/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D898" s="36"/>
      <c r="E898" s="36"/>
      <c r="F898" s="48"/>
      <c r="G898" s="36"/>
      <c r="H898" s="49"/>
      <c r="I898" s="49"/>
      <c r="S898" s="37"/>
    </row>
    <row r="899" spans="1:19" x14ac:dyDescent="0.2">
      <c r="A899" s="50"/>
      <c r="D899" s="36"/>
      <c r="E899" s="36"/>
      <c r="F899" s="48"/>
      <c r="G899" s="36"/>
      <c r="H899" s="49"/>
      <c r="I899" s="49"/>
      <c r="S899" s="37"/>
    </row>
    <row r="900" spans="1:19" x14ac:dyDescent="0.2">
      <c r="D900" s="36"/>
      <c r="E900" s="36"/>
      <c r="F900" s="48"/>
      <c r="G900" s="36"/>
      <c r="H900" s="49"/>
      <c r="I900" s="49"/>
      <c r="S900" s="37"/>
    </row>
    <row r="901" spans="1:19" x14ac:dyDescent="0.2">
      <c r="D901" s="36"/>
      <c r="E901" s="36"/>
      <c r="F901" s="48"/>
      <c r="G901" s="36"/>
      <c r="H901" s="49"/>
      <c r="I901" s="49"/>
      <c r="S901" s="37"/>
    </row>
    <row r="902" spans="1:19" x14ac:dyDescent="0.2">
      <c r="A902" s="50"/>
      <c r="D902" s="36"/>
      <c r="E902" s="36"/>
      <c r="F902" s="48"/>
      <c r="G902" s="36"/>
      <c r="H902" s="49"/>
      <c r="I902" s="49"/>
      <c r="S902" s="37"/>
    </row>
    <row r="903" spans="1:19" x14ac:dyDescent="0.2">
      <c r="A903" s="50"/>
      <c r="D903" s="36"/>
      <c r="E903" s="36"/>
      <c r="F903" s="48"/>
      <c r="G903" s="36"/>
      <c r="H903" s="49"/>
      <c r="I903" s="49"/>
      <c r="S903" s="37"/>
    </row>
    <row r="904" spans="1:19" x14ac:dyDescent="0.2">
      <c r="A904" s="50"/>
      <c r="D904" s="36"/>
      <c r="E904" s="36"/>
      <c r="F904" s="48"/>
      <c r="G904" s="36"/>
      <c r="H904" s="49"/>
      <c r="I904" s="49"/>
      <c r="S904" s="37"/>
    </row>
    <row r="905" spans="1:19" x14ac:dyDescent="0.2">
      <c r="D905" s="36"/>
      <c r="E905" s="36"/>
      <c r="F905" s="48"/>
      <c r="G905" s="36"/>
      <c r="H905" s="49"/>
      <c r="I905" s="49"/>
      <c r="S905" s="37"/>
    </row>
    <row r="906" spans="1:19" x14ac:dyDescent="0.2">
      <c r="D906" s="36"/>
      <c r="E906" s="36"/>
      <c r="F906" s="48"/>
      <c r="G906" s="36"/>
      <c r="H906" s="49"/>
      <c r="I906" s="49"/>
      <c r="S906" s="37"/>
    </row>
    <row r="907" spans="1:19" x14ac:dyDescent="0.2">
      <c r="A907" s="50"/>
      <c r="D907" s="36"/>
      <c r="E907" s="36"/>
      <c r="F907" s="48"/>
      <c r="G907" s="36"/>
      <c r="H907" s="49"/>
      <c r="I907" s="49"/>
      <c r="S907" s="37"/>
    </row>
    <row r="908" spans="1:19" x14ac:dyDescent="0.2">
      <c r="A908" s="50"/>
      <c r="D908" s="36"/>
      <c r="E908" s="36"/>
      <c r="F908" s="48"/>
      <c r="G908" s="36"/>
      <c r="H908" s="49"/>
      <c r="I908" s="49"/>
      <c r="S908" s="37"/>
    </row>
    <row r="909" spans="1:19" x14ac:dyDescent="0.2">
      <c r="D909" s="36"/>
      <c r="E909" s="36"/>
      <c r="F909" s="48"/>
      <c r="G909" s="36"/>
      <c r="H909" s="49"/>
      <c r="I909" s="49"/>
      <c r="S909" s="37"/>
    </row>
    <row r="910" spans="1:19" x14ac:dyDescent="0.2">
      <c r="D910" s="36"/>
      <c r="E910" s="36"/>
      <c r="F910" s="48"/>
      <c r="G910" s="36"/>
      <c r="H910" s="49"/>
      <c r="I910" s="49"/>
      <c r="S910" s="37"/>
    </row>
    <row r="911" spans="1:19" x14ac:dyDescent="0.2">
      <c r="A911" s="50"/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A914" s="50"/>
      <c r="D914" s="36"/>
      <c r="E914" s="36"/>
      <c r="F914" s="48"/>
      <c r="G914" s="36"/>
      <c r="H914" s="49"/>
      <c r="I914" s="49"/>
      <c r="S914" s="37"/>
    </row>
    <row r="915" spans="1:19" x14ac:dyDescent="0.2"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A917" s="50"/>
      <c r="D917" s="36"/>
      <c r="E917" s="36"/>
      <c r="F917" s="48"/>
      <c r="G917" s="36"/>
      <c r="H917" s="49"/>
      <c r="I917" s="49"/>
      <c r="S917" s="37"/>
    </row>
    <row r="918" spans="1:19" x14ac:dyDescent="0.2">
      <c r="A918" s="50"/>
      <c r="D918" s="36"/>
      <c r="E918" s="36"/>
      <c r="F918" s="48"/>
      <c r="G918" s="36"/>
      <c r="H918" s="49"/>
      <c r="I918" s="49"/>
      <c r="S918" s="37"/>
    </row>
    <row r="919" spans="1:19" x14ac:dyDescent="0.2"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A921" s="50"/>
      <c r="D921" s="36"/>
      <c r="E921" s="36"/>
      <c r="F921" s="48"/>
      <c r="G921" s="36"/>
      <c r="H921" s="49"/>
      <c r="I921" s="49"/>
      <c r="S921" s="37"/>
    </row>
    <row r="922" spans="1:19" x14ac:dyDescent="0.2">
      <c r="A922" s="50"/>
      <c r="D922" s="36"/>
      <c r="E922" s="36"/>
      <c r="F922" s="48"/>
      <c r="G922" s="36"/>
      <c r="H922" s="49"/>
      <c r="I922" s="49"/>
      <c r="S922" s="37"/>
    </row>
    <row r="923" spans="1:19" x14ac:dyDescent="0.2"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A925" s="50"/>
      <c r="D925" s="36"/>
      <c r="E925" s="36"/>
      <c r="F925" s="48"/>
      <c r="G925" s="36"/>
      <c r="H925" s="49"/>
      <c r="I925" s="49"/>
      <c r="S925" s="37"/>
    </row>
    <row r="926" spans="1:19" x14ac:dyDescent="0.2">
      <c r="A926" s="50"/>
      <c r="D926" s="36"/>
      <c r="E926" s="36"/>
      <c r="F926" s="48"/>
      <c r="G926" s="36"/>
      <c r="H926" s="49"/>
      <c r="I926" s="49"/>
      <c r="S926" s="37"/>
    </row>
    <row r="927" spans="1:19" x14ac:dyDescent="0.2">
      <c r="A927" s="50"/>
      <c r="D927" s="36"/>
      <c r="E927" s="36"/>
      <c r="F927" s="48"/>
      <c r="G927" s="36"/>
      <c r="H927" s="49"/>
      <c r="I927" s="49"/>
      <c r="S927" s="37"/>
    </row>
    <row r="928" spans="1:19" x14ac:dyDescent="0.2">
      <c r="D928" s="36"/>
      <c r="E928" s="36"/>
      <c r="F928" s="48"/>
      <c r="G928" s="36"/>
      <c r="H928" s="49"/>
      <c r="I928" s="49"/>
      <c r="S928" s="37"/>
    </row>
    <row r="929" spans="1:19" x14ac:dyDescent="0.2"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A932" s="50"/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D936" s="36"/>
      <c r="E936" s="36"/>
      <c r="F936" s="48"/>
      <c r="G936" s="36"/>
      <c r="H936" s="49"/>
      <c r="I936" s="49"/>
      <c r="S936" s="37"/>
    </row>
    <row r="937" spans="1:19" x14ac:dyDescent="0.2">
      <c r="A937" s="50"/>
      <c r="D937" s="36"/>
      <c r="E937" s="36"/>
      <c r="F937" s="48"/>
      <c r="G937" s="36"/>
      <c r="H937" s="49"/>
      <c r="I937" s="49"/>
      <c r="S937" s="37"/>
    </row>
    <row r="938" spans="1:19" x14ac:dyDescent="0.2">
      <c r="D938" s="36"/>
      <c r="E938" s="36"/>
      <c r="F938" s="48"/>
      <c r="G938" s="36"/>
      <c r="H938" s="49"/>
      <c r="I938" s="49"/>
      <c r="S938" s="37"/>
    </row>
    <row r="939" spans="1:19" x14ac:dyDescent="0.2">
      <c r="D939" s="36"/>
      <c r="E939" s="36"/>
      <c r="F939" s="48"/>
      <c r="G939" s="36"/>
      <c r="H939" s="49"/>
      <c r="I939" s="49"/>
      <c r="S939" s="37"/>
    </row>
    <row r="940" spans="1:19" x14ac:dyDescent="0.2">
      <c r="A940" s="50"/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A944" s="50"/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D946" s="36"/>
      <c r="E946" s="36"/>
      <c r="F946" s="48"/>
      <c r="G946" s="36"/>
      <c r="H946" s="49"/>
      <c r="I946" s="49"/>
      <c r="S946" s="37"/>
    </row>
    <row r="947" spans="1:19" x14ac:dyDescent="0.2">
      <c r="A947" s="50"/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D949" s="36"/>
      <c r="E949" s="36"/>
      <c r="F949" s="48"/>
      <c r="G949" s="36"/>
      <c r="H949" s="49"/>
      <c r="I949" s="49"/>
      <c r="S949" s="37"/>
    </row>
    <row r="950" spans="1:19" x14ac:dyDescent="0.2">
      <c r="A950" s="50"/>
      <c r="D950" s="36"/>
      <c r="E950" s="36"/>
      <c r="F950" s="48"/>
      <c r="G950" s="36"/>
      <c r="H950" s="49"/>
      <c r="I950" s="49"/>
      <c r="S950" s="37"/>
    </row>
    <row r="951" spans="1:19" x14ac:dyDescent="0.2">
      <c r="A951" s="50"/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D954" s="36"/>
      <c r="E954" s="36"/>
      <c r="F954" s="48"/>
      <c r="G954" s="36"/>
      <c r="H954" s="49"/>
      <c r="I954" s="49"/>
      <c r="S954" s="37"/>
    </row>
    <row r="955" spans="1:19" x14ac:dyDescent="0.2"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A959" s="50"/>
      <c r="D959" s="36"/>
      <c r="E959" s="36"/>
      <c r="F959" s="48"/>
      <c r="G959" s="36"/>
      <c r="H959" s="49"/>
      <c r="I959" s="49"/>
      <c r="S959" s="37"/>
    </row>
    <row r="960" spans="1:19" x14ac:dyDescent="0.2"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A970" s="50"/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A973" s="50"/>
      <c r="D973" s="36"/>
      <c r="E973" s="36"/>
      <c r="F973" s="48"/>
      <c r="G973" s="36"/>
      <c r="H973" s="49"/>
      <c r="I973" s="49"/>
      <c r="S973" s="37"/>
    </row>
    <row r="974" spans="1:19" x14ac:dyDescent="0.2"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A982" s="50"/>
      <c r="D982" s="36"/>
      <c r="E982" s="36"/>
      <c r="F982" s="48"/>
      <c r="G982" s="36"/>
      <c r="H982" s="49"/>
      <c r="I982" s="49"/>
      <c r="S982" s="37"/>
    </row>
    <row r="983" spans="1:19" x14ac:dyDescent="0.2">
      <c r="D983" s="36"/>
      <c r="E983" s="36"/>
      <c r="F983" s="48"/>
      <c r="G983" s="36"/>
      <c r="H983" s="49"/>
      <c r="I983" s="49"/>
      <c r="S983" s="37"/>
    </row>
    <row r="984" spans="1:19" x14ac:dyDescent="0.2">
      <c r="D984" s="36"/>
      <c r="E984" s="36"/>
      <c r="F984" s="48"/>
      <c r="G984" s="36"/>
      <c r="H984" s="49"/>
      <c r="I984" s="49"/>
      <c r="S984" s="37"/>
    </row>
    <row r="985" spans="1:19" x14ac:dyDescent="0.2">
      <c r="A985" s="50"/>
      <c r="D985" s="36"/>
      <c r="E985" s="36"/>
      <c r="F985" s="48"/>
      <c r="G985" s="36"/>
      <c r="H985" s="49"/>
      <c r="I985" s="49"/>
      <c r="S985" s="37"/>
    </row>
    <row r="986" spans="1:19" x14ac:dyDescent="0.2">
      <c r="D986" s="36"/>
      <c r="E986" s="36"/>
      <c r="F986" s="48"/>
      <c r="G986" s="36"/>
      <c r="H986" s="49"/>
      <c r="I986" s="49"/>
      <c r="S986" s="37"/>
    </row>
    <row r="987" spans="1:19" x14ac:dyDescent="0.2">
      <c r="A987" s="50"/>
      <c r="D987" s="36"/>
      <c r="E987" s="36"/>
      <c r="F987" s="48"/>
      <c r="G987" s="36"/>
      <c r="H987" s="49"/>
      <c r="I987" s="49"/>
      <c r="S987" s="37"/>
    </row>
    <row r="988" spans="1:19" x14ac:dyDescent="0.2">
      <c r="D988" s="36"/>
      <c r="E988" s="36"/>
      <c r="F988" s="48"/>
      <c r="G988" s="36"/>
      <c r="H988" s="49"/>
      <c r="I988" s="49"/>
      <c r="S988" s="37"/>
    </row>
    <row r="989" spans="1:19" x14ac:dyDescent="0.2">
      <c r="D989" s="36"/>
      <c r="E989" s="36"/>
      <c r="F989" s="48"/>
      <c r="G989" s="36"/>
      <c r="H989" s="49"/>
      <c r="I989" s="49"/>
      <c r="S989" s="37"/>
    </row>
    <row r="990" spans="1:19" x14ac:dyDescent="0.2">
      <c r="A990" s="50"/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A996" s="50"/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A998" s="50"/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A1002" s="50"/>
      <c r="D1002" s="36"/>
      <c r="E1002" s="36"/>
      <c r="F1002" s="48"/>
      <c r="G1002" s="36"/>
      <c r="H1002" s="49"/>
      <c r="I1002" s="49"/>
      <c r="S1002" s="37"/>
    </row>
    <row r="1003" spans="1:19" x14ac:dyDescent="0.2"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A1005" s="50"/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A1007" s="50"/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A1009" s="50"/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D1011" s="36"/>
      <c r="E1011" s="36"/>
      <c r="F1011" s="48"/>
      <c r="G1011" s="36"/>
      <c r="H1011" s="49"/>
      <c r="I1011" s="49"/>
      <c r="S1011" s="37"/>
    </row>
    <row r="1012" spans="1:19" x14ac:dyDescent="0.2">
      <c r="A1012" s="50"/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D1014" s="36"/>
      <c r="E1014" s="36"/>
      <c r="F1014" s="48"/>
      <c r="G1014" s="36"/>
      <c r="H1014" s="49"/>
      <c r="I1014" s="49"/>
      <c r="S1014" s="37"/>
    </row>
    <row r="1015" spans="1:19" x14ac:dyDescent="0.2">
      <c r="A1015" s="50"/>
      <c r="D1015" s="36"/>
      <c r="E1015" s="36"/>
      <c r="F1015" s="48"/>
      <c r="G1015" s="36"/>
      <c r="H1015" s="49"/>
      <c r="I1015" s="49"/>
      <c r="S1015" s="37"/>
    </row>
    <row r="1016" spans="1:19" x14ac:dyDescent="0.2">
      <c r="D1016" s="36"/>
      <c r="E1016" s="36"/>
      <c r="F1016" s="48"/>
      <c r="G1016" s="36"/>
      <c r="H1016" s="49"/>
      <c r="I1016" s="49"/>
      <c r="S1016" s="37"/>
    </row>
    <row r="1017" spans="1:19" x14ac:dyDescent="0.2">
      <c r="D1017" s="36"/>
      <c r="E1017" s="36"/>
      <c r="F1017" s="48"/>
      <c r="G1017" s="36"/>
      <c r="H1017" s="49"/>
      <c r="I1017" s="49"/>
      <c r="S1017" s="37"/>
    </row>
    <row r="1018" spans="1:19" x14ac:dyDescent="0.2">
      <c r="A1018" s="50"/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D1020" s="36"/>
      <c r="E1020" s="36"/>
      <c r="F1020" s="48"/>
      <c r="G1020" s="36"/>
      <c r="H1020" s="49"/>
      <c r="I1020" s="49"/>
      <c r="S1020" s="37"/>
    </row>
    <row r="1021" spans="1:19" x14ac:dyDescent="0.2">
      <c r="A1021" s="50"/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D1023" s="36"/>
      <c r="E1023" s="36"/>
      <c r="F1023" s="48"/>
      <c r="G1023" s="36"/>
      <c r="H1023" s="49"/>
      <c r="I1023" s="49"/>
      <c r="S1023" s="37"/>
    </row>
    <row r="1024" spans="1:19" x14ac:dyDescent="0.2">
      <c r="A1024" s="50"/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A1039" s="50"/>
      <c r="D1039" s="36"/>
      <c r="E1039" s="36"/>
      <c r="F1039" s="48"/>
      <c r="G1039" s="36"/>
      <c r="H1039" s="49"/>
      <c r="I1039" s="49"/>
      <c r="S1039" s="37"/>
    </row>
    <row r="1040" spans="1:19" x14ac:dyDescent="0.2"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A1042" s="50"/>
      <c r="D1042" s="36"/>
      <c r="E1042" s="36"/>
      <c r="F1042" s="48"/>
      <c r="G1042" s="36"/>
      <c r="H1042" s="49"/>
      <c r="I1042" s="49"/>
      <c r="S1042" s="37"/>
    </row>
    <row r="1043" spans="1:19" x14ac:dyDescent="0.2">
      <c r="D1043" s="36"/>
      <c r="E1043" s="36"/>
      <c r="F1043" s="48"/>
      <c r="G1043" s="36"/>
      <c r="H1043" s="49"/>
      <c r="I1043" s="49"/>
      <c r="S1043" s="37"/>
    </row>
    <row r="1044" spans="1:19" x14ac:dyDescent="0.2">
      <c r="D1044" s="36"/>
      <c r="E1044" s="36"/>
      <c r="F1044" s="48"/>
      <c r="G1044" s="36"/>
      <c r="H1044" s="49"/>
      <c r="I1044" s="49"/>
      <c r="S1044" s="37"/>
    </row>
    <row r="1045" spans="1:19" x14ac:dyDescent="0.2">
      <c r="A1045" s="50"/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A1048" s="50"/>
      <c r="D1048" s="36"/>
      <c r="E1048" s="36"/>
      <c r="F1048" s="48"/>
      <c r="G1048" s="36"/>
      <c r="H1048" s="49"/>
      <c r="I1048" s="49"/>
      <c r="S1048" s="37"/>
    </row>
    <row r="1049" spans="1:19" x14ac:dyDescent="0.2">
      <c r="D1049" s="36"/>
      <c r="E1049" s="36"/>
      <c r="F1049" s="48"/>
      <c r="G1049" s="36"/>
      <c r="H1049" s="49"/>
      <c r="I1049" s="49"/>
      <c r="S1049" s="37"/>
    </row>
    <row r="1050" spans="1:19" x14ac:dyDescent="0.2">
      <c r="A1050" s="50"/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A1052" s="50"/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A1056" s="50"/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A1058" s="50"/>
      <c r="D1058" s="36"/>
      <c r="E1058" s="36"/>
      <c r="F1058" s="48"/>
      <c r="G1058" s="36"/>
      <c r="H1058" s="49"/>
      <c r="I1058" s="49"/>
      <c r="S1058" s="37"/>
    </row>
    <row r="1059" spans="1:19" x14ac:dyDescent="0.2"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A1061" s="50"/>
      <c r="D1061" s="36"/>
      <c r="E1061" s="36"/>
      <c r="F1061" s="48"/>
      <c r="G1061" s="36"/>
      <c r="H1061" s="49"/>
      <c r="I1061" s="49"/>
      <c r="S1061" s="37"/>
    </row>
    <row r="1062" spans="1:19" x14ac:dyDescent="0.2"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A1064" s="50"/>
      <c r="D1064" s="36"/>
      <c r="E1064" s="36"/>
      <c r="F1064" s="48"/>
      <c r="G1064" s="36"/>
      <c r="H1064" s="49"/>
      <c r="I1064" s="49"/>
      <c r="S1064" s="37"/>
    </row>
    <row r="1065" spans="1:19" x14ac:dyDescent="0.2"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A1067" s="50"/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A1070" s="50"/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D1072" s="36"/>
      <c r="E1072" s="36"/>
      <c r="F1072" s="48"/>
      <c r="G1072" s="36"/>
      <c r="H1072" s="49"/>
      <c r="I1072" s="49"/>
      <c r="S1072" s="37"/>
    </row>
    <row r="1073" spans="1:19" x14ac:dyDescent="0.2">
      <c r="A1073" s="50"/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D1075" s="36"/>
      <c r="E1075" s="36"/>
      <c r="F1075" s="48"/>
      <c r="G1075" s="36"/>
      <c r="H1075" s="49"/>
      <c r="I1075" s="49"/>
      <c r="S1075" s="37"/>
    </row>
    <row r="1076" spans="1:19" x14ac:dyDescent="0.2">
      <c r="A1076" s="50"/>
      <c r="D1076" s="36"/>
      <c r="E1076" s="36"/>
      <c r="F1076" s="48"/>
      <c r="G1076" s="36"/>
      <c r="H1076" s="49"/>
      <c r="I1076" s="49"/>
      <c r="S1076" s="37"/>
    </row>
    <row r="1077" spans="1:19" x14ac:dyDescent="0.2">
      <c r="A1077" s="50"/>
      <c r="D1077" s="36"/>
      <c r="E1077" s="36"/>
      <c r="F1077" s="48"/>
      <c r="G1077" s="36"/>
      <c r="H1077" s="49"/>
      <c r="I1077" s="49"/>
      <c r="S1077" s="37"/>
    </row>
    <row r="1078" spans="1:19" x14ac:dyDescent="0.2">
      <c r="D1078" s="36"/>
      <c r="E1078" s="36"/>
      <c r="F1078" s="48"/>
      <c r="G1078" s="36"/>
      <c r="H1078" s="49"/>
      <c r="I1078" s="49"/>
      <c r="S1078" s="37"/>
    </row>
    <row r="1079" spans="1:19" x14ac:dyDescent="0.2">
      <c r="A1079" s="50"/>
      <c r="D1079" s="36"/>
      <c r="E1079" s="36"/>
      <c r="F1079" s="48"/>
      <c r="G1079" s="36"/>
      <c r="H1079" s="49"/>
      <c r="I1079" s="49"/>
      <c r="S1079" s="37"/>
    </row>
    <row r="1080" spans="1:19" x14ac:dyDescent="0.2">
      <c r="A1080" s="50"/>
      <c r="D1080" s="36"/>
      <c r="E1080" s="36"/>
      <c r="F1080" s="48"/>
      <c r="G1080" s="36"/>
      <c r="H1080" s="49"/>
      <c r="I1080" s="49"/>
      <c r="S1080" s="37"/>
    </row>
    <row r="1081" spans="1:19" x14ac:dyDescent="0.2"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A1083" s="50"/>
      <c r="D1083" s="36"/>
      <c r="E1083" s="36"/>
      <c r="F1083" s="48"/>
      <c r="G1083" s="36"/>
      <c r="H1083" s="49"/>
      <c r="I1083" s="49"/>
      <c r="S1083" s="37"/>
    </row>
    <row r="1084" spans="1:19" x14ac:dyDescent="0.2">
      <c r="A1084" s="50"/>
      <c r="D1084" s="36"/>
      <c r="E1084" s="36"/>
      <c r="F1084" s="48"/>
      <c r="G1084" s="36"/>
      <c r="H1084" s="49"/>
      <c r="I1084" s="49"/>
      <c r="S1084" s="37"/>
    </row>
    <row r="1085" spans="1:19" x14ac:dyDescent="0.2">
      <c r="D1085" s="36"/>
      <c r="E1085" s="36"/>
      <c r="F1085" s="48"/>
      <c r="G1085" s="36"/>
      <c r="H1085" s="49"/>
      <c r="I1085" s="49"/>
      <c r="S1085" s="37"/>
    </row>
    <row r="1086" spans="1:19" x14ac:dyDescent="0.2">
      <c r="D1086" s="36"/>
      <c r="E1086" s="36"/>
      <c r="F1086" s="48"/>
      <c r="G1086" s="36"/>
      <c r="H1086" s="49"/>
      <c r="I1086" s="49"/>
      <c r="S1086" s="37"/>
    </row>
    <row r="1087" spans="1:19" x14ac:dyDescent="0.2">
      <c r="A1087" s="50"/>
      <c r="D1087" s="36"/>
      <c r="E1087" s="36"/>
      <c r="F1087" s="48"/>
      <c r="G1087" s="36"/>
      <c r="H1087" s="49"/>
      <c r="I1087" s="49"/>
      <c r="S1087" s="37"/>
    </row>
    <row r="1088" spans="1:19" x14ac:dyDescent="0.2"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A1090" s="50"/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A1092" s="50"/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D1096" s="36"/>
      <c r="E1096" s="36"/>
      <c r="F1096" s="48"/>
      <c r="G1096" s="36"/>
      <c r="H1096" s="49"/>
      <c r="I1096" s="49"/>
      <c r="S1096" s="37"/>
    </row>
    <row r="1097" spans="1:19" x14ac:dyDescent="0.2">
      <c r="A1097" s="50"/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D1099" s="36"/>
      <c r="E1099" s="36"/>
      <c r="F1099" s="48"/>
      <c r="G1099" s="36"/>
      <c r="H1099" s="49"/>
      <c r="I1099" s="49"/>
      <c r="S1099" s="37"/>
    </row>
    <row r="1100" spans="1:19" x14ac:dyDescent="0.2">
      <c r="A1100" s="50"/>
      <c r="E1100" s="36"/>
      <c r="F1100" s="48"/>
      <c r="G1100" s="36"/>
      <c r="H1100" s="49"/>
      <c r="I1100" s="49"/>
      <c r="S1100" s="37"/>
    </row>
    <row r="1101" spans="1:19" x14ac:dyDescent="0.2">
      <c r="E1101" s="36"/>
      <c r="F1101" s="48"/>
      <c r="G1101" s="36"/>
      <c r="H1101" s="49"/>
      <c r="I1101" s="49"/>
      <c r="S1101" s="37"/>
    </row>
    <row r="1102" spans="1:19" x14ac:dyDescent="0.2">
      <c r="A1102" s="50"/>
      <c r="D1102" s="36"/>
      <c r="E1102" s="36"/>
      <c r="F1102" s="48"/>
      <c r="G1102" s="36"/>
      <c r="H1102" s="49"/>
      <c r="I1102" s="49"/>
      <c r="S1102" s="37"/>
    </row>
    <row r="1103" spans="1:19" x14ac:dyDescent="0.2">
      <c r="D1103" s="36"/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A1107" s="50"/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A1115" s="50"/>
      <c r="D1115" s="36"/>
      <c r="E1115" s="36"/>
      <c r="F1115" s="48"/>
      <c r="G1115" s="36"/>
      <c r="H1115" s="49"/>
      <c r="I1115" s="49"/>
      <c r="S1115" s="37"/>
    </row>
    <row r="1116" spans="1:19" x14ac:dyDescent="0.2">
      <c r="D1116" s="36"/>
      <c r="E1116" s="36"/>
      <c r="F1116" s="48"/>
      <c r="G1116" s="36"/>
      <c r="H1116" s="49"/>
      <c r="I1116" s="49"/>
      <c r="S1116" s="37"/>
    </row>
    <row r="1117" spans="1:19" x14ac:dyDescent="0.2"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A1119" s="50"/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A1121" s="50"/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A1125" s="50"/>
      <c r="D1125" s="36"/>
      <c r="E1125" s="36"/>
      <c r="F1125" s="48"/>
      <c r="G1125" s="36"/>
      <c r="H1125" s="49"/>
      <c r="I1125" s="49"/>
      <c r="S1125" s="37"/>
    </row>
    <row r="1126" spans="1:19" x14ac:dyDescent="0.2"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A1128" s="50"/>
      <c r="D1128" s="36"/>
      <c r="E1128" s="36"/>
      <c r="F1128" s="48"/>
      <c r="G1128" s="36"/>
      <c r="H1128" s="49"/>
      <c r="I1128" s="49"/>
      <c r="S1128" s="37"/>
    </row>
    <row r="1129" spans="1:19" x14ac:dyDescent="0.2">
      <c r="D1129" s="36"/>
      <c r="E1129" s="36"/>
      <c r="F1129" s="48"/>
      <c r="G1129" s="36"/>
      <c r="H1129" s="49"/>
      <c r="I1129" s="49"/>
      <c r="S1129" s="37"/>
    </row>
    <row r="1130" spans="1:19" x14ac:dyDescent="0.2">
      <c r="D1130" s="36"/>
      <c r="E1130" s="36"/>
      <c r="F1130" s="48"/>
      <c r="G1130" s="36"/>
      <c r="H1130" s="49"/>
      <c r="I1130" s="49"/>
      <c r="S1130" s="37"/>
    </row>
    <row r="1131" spans="1:19" x14ac:dyDescent="0.2">
      <c r="A1131" s="50"/>
      <c r="D1131" s="36"/>
      <c r="E1131" s="36"/>
      <c r="F1131" s="48"/>
      <c r="G1131" s="36"/>
      <c r="H1131" s="49"/>
      <c r="I1131" s="49"/>
      <c r="S1131" s="37"/>
    </row>
    <row r="1132" spans="1:19" x14ac:dyDescent="0.2">
      <c r="A1132" s="50"/>
      <c r="D1132" s="36"/>
      <c r="E1132" s="36"/>
      <c r="F1132" s="48"/>
      <c r="G1132" s="36"/>
      <c r="H1132" s="49"/>
      <c r="I1132" s="49"/>
      <c r="S1132" s="37"/>
    </row>
    <row r="1133" spans="1:19" x14ac:dyDescent="0.2"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A1137" s="50"/>
      <c r="D1137" s="36"/>
      <c r="E1137" s="36"/>
      <c r="F1137" s="48"/>
      <c r="G1137" s="36"/>
      <c r="H1137" s="49"/>
      <c r="I1137" s="49"/>
      <c r="S1137" s="37"/>
    </row>
    <row r="1138" spans="1:19" x14ac:dyDescent="0.2">
      <c r="D1138" s="36"/>
      <c r="E1138" s="36"/>
      <c r="F1138" s="48"/>
      <c r="G1138" s="36"/>
      <c r="H1138" s="49"/>
      <c r="I1138" s="49"/>
      <c r="S1138" s="37"/>
    </row>
    <row r="1139" spans="1:19" x14ac:dyDescent="0.2">
      <c r="A1139" s="50"/>
      <c r="D1139" s="36"/>
      <c r="E1139" s="36"/>
      <c r="F1139" s="48"/>
      <c r="G1139" s="36"/>
      <c r="H1139" s="49"/>
      <c r="I1139" s="49"/>
      <c r="S1139" s="37"/>
    </row>
    <row r="1140" spans="1:19" x14ac:dyDescent="0.2">
      <c r="A1140" s="50"/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A1142" s="50"/>
      <c r="D1142" s="36"/>
      <c r="E1142" s="36"/>
      <c r="F1142" s="48"/>
      <c r="G1142" s="36"/>
      <c r="H1142" s="49"/>
      <c r="I1142" s="49"/>
      <c r="S1142" s="37"/>
    </row>
    <row r="1143" spans="1:19" x14ac:dyDescent="0.2">
      <c r="A1143" s="50"/>
      <c r="D1143" s="36"/>
      <c r="E1143" s="36"/>
      <c r="F1143" s="48"/>
      <c r="G1143" s="36"/>
      <c r="H1143" s="49"/>
      <c r="I1143" s="49"/>
      <c r="S1143" s="37"/>
    </row>
    <row r="1144" spans="1:19" x14ac:dyDescent="0.2">
      <c r="D1144" s="36"/>
      <c r="E1144" s="36"/>
      <c r="F1144" s="48"/>
      <c r="G1144" s="36"/>
      <c r="H1144" s="49"/>
      <c r="I1144" s="49"/>
      <c r="S1144" s="37"/>
    </row>
    <row r="1145" spans="1:19" x14ac:dyDescent="0.2">
      <c r="D1145" s="36"/>
      <c r="E1145" s="36"/>
      <c r="F1145" s="48"/>
      <c r="G1145" s="36"/>
      <c r="H1145" s="49"/>
      <c r="I1145" s="49"/>
      <c r="S1145" s="37"/>
    </row>
    <row r="1146" spans="1:19" x14ac:dyDescent="0.2">
      <c r="A1146" s="50"/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D1153" s="36"/>
      <c r="E1153" s="36"/>
      <c r="F1153" s="48"/>
      <c r="G1153" s="36"/>
      <c r="H1153" s="49"/>
      <c r="I1153" s="49"/>
      <c r="S1153" s="37"/>
    </row>
    <row r="1154" spans="1:19" x14ac:dyDescent="0.2">
      <c r="A1154" s="50"/>
      <c r="D1154" s="36"/>
      <c r="E1154" s="36"/>
      <c r="F1154" s="48"/>
      <c r="G1154" s="36"/>
      <c r="H1154" s="49"/>
      <c r="I1154" s="49"/>
      <c r="S1154" s="37"/>
    </row>
    <row r="1155" spans="1:19" x14ac:dyDescent="0.2">
      <c r="A1155" s="50"/>
      <c r="D1155" s="36"/>
      <c r="E1155" s="36"/>
      <c r="F1155" s="48"/>
      <c r="G1155" s="36"/>
      <c r="H1155" s="49"/>
      <c r="I1155" s="49"/>
      <c r="S1155" s="37"/>
    </row>
    <row r="1156" spans="1:19" x14ac:dyDescent="0.2">
      <c r="E1156" s="36"/>
      <c r="F1156" s="48"/>
      <c r="G1156" s="36"/>
      <c r="H1156" s="49"/>
      <c r="I1156" s="49"/>
      <c r="S1156" s="37"/>
    </row>
    <row r="1157" spans="1:19" x14ac:dyDescent="0.2">
      <c r="D1157" s="36"/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A1159" s="50"/>
      <c r="D1159" s="36"/>
      <c r="E1159" s="36"/>
      <c r="F1159" s="48"/>
      <c r="G1159" s="36"/>
      <c r="H1159" s="49"/>
      <c r="I1159" s="49"/>
      <c r="S1159" s="37"/>
    </row>
    <row r="1160" spans="1:19" x14ac:dyDescent="0.2">
      <c r="D1160" s="36"/>
      <c r="E1160" s="36"/>
      <c r="F1160" s="48"/>
      <c r="G1160" s="36"/>
      <c r="H1160" s="49"/>
      <c r="I1160" s="49"/>
      <c r="S1160" s="37"/>
    </row>
    <row r="1161" spans="1:19" x14ac:dyDescent="0.2">
      <c r="D1161" s="36"/>
      <c r="E1161" s="36"/>
      <c r="F1161" s="48"/>
      <c r="G1161" s="36"/>
      <c r="H1161" s="49"/>
      <c r="I1161" s="49"/>
      <c r="S1161" s="37"/>
    </row>
    <row r="1162" spans="1:19" x14ac:dyDescent="0.2">
      <c r="A1162" s="50"/>
      <c r="D1162" s="36"/>
      <c r="E1162" s="36"/>
      <c r="F1162" s="48"/>
      <c r="G1162" s="36"/>
      <c r="H1162" s="49"/>
      <c r="I1162" s="49"/>
      <c r="S1162" s="37"/>
    </row>
    <row r="1163" spans="1:19" x14ac:dyDescent="0.2">
      <c r="D1163" s="36"/>
      <c r="E1163" s="36"/>
      <c r="F1163" s="48"/>
      <c r="G1163" s="36"/>
      <c r="H1163" s="49"/>
      <c r="I1163" s="49"/>
      <c r="S1163" s="37"/>
    </row>
    <row r="1164" spans="1:19" x14ac:dyDescent="0.2">
      <c r="D1164" s="36"/>
      <c r="E1164" s="36"/>
      <c r="F1164" s="48"/>
      <c r="G1164" s="36"/>
      <c r="H1164" s="49"/>
      <c r="I1164" s="49"/>
      <c r="S1164" s="37"/>
    </row>
    <row r="1165" spans="1:19" x14ac:dyDescent="0.2">
      <c r="A1165" s="50"/>
      <c r="D1165" s="36"/>
      <c r="E1165" s="36"/>
      <c r="F1165" s="48"/>
      <c r="G1165" s="36"/>
      <c r="H1165" s="49"/>
      <c r="I1165" s="49"/>
      <c r="S1165" s="37"/>
    </row>
    <row r="1166" spans="1:19" x14ac:dyDescent="0.2"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A1168" s="50"/>
      <c r="D1168" s="36"/>
      <c r="E1168" s="36"/>
      <c r="F1168" s="48"/>
      <c r="G1168" s="36"/>
      <c r="H1168" s="49"/>
      <c r="I1168" s="49"/>
      <c r="S1168" s="37"/>
    </row>
    <row r="1169" spans="1:19" x14ac:dyDescent="0.2">
      <c r="A1169" s="50"/>
      <c r="D1169" s="36"/>
      <c r="E1169" s="36"/>
      <c r="F1169" s="48"/>
      <c r="G1169" s="36"/>
      <c r="H1169" s="49"/>
      <c r="I1169" s="49"/>
      <c r="S1169" s="37"/>
    </row>
    <row r="1170" spans="1:19" x14ac:dyDescent="0.2">
      <c r="D1170" s="36"/>
      <c r="E1170" s="36"/>
      <c r="F1170" s="48"/>
      <c r="G1170" s="36"/>
      <c r="H1170" s="49"/>
      <c r="I1170" s="49"/>
      <c r="S1170" s="37"/>
    </row>
    <row r="1171" spans="1:19" x14ac:dyDescent="0.2"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A1181" s="50"/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A1185" s="50"/>
      <c r="D1185" s="36"/>
      <c r="E1185" s="36"/>
      <c r="F1185" s="48"/>
      <c r="G1185" s="36"/>
      <c r="H1185" s="49"/>
      <c r="I1185" s="49"/>
      <c r="S1185" s="37"/>
    </row>
    <row r="1186" spans="1:19" x14ac:dyDescent="0.2">
      <c r="A1186" s="50"/>
      <c r="D1186" s="36"/>
      <c r="E1186" s="36"/>
      <c r="F1186" s="48"/>
      <c r="G1186" s="36"/>
      <c r="H1186" s="49"/>
      <c r="I1186" s="49"/>
      <c r="S1186" s="37"/>
    </row>
    <row r="1187" spans="1:19" x14ac:dyDescent="0.2"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A1189" s="50"/>
      <c r="D1189" s="36"/>
      <c r="E1189" s="36"/>
      <c r="F1189" s="48"/>
      <c r="G1189" s="36"/>
      <c r="H1189" s="49"/>
      <c r="I1189" s="49"/>
      <c r="S1189" s="37"/>
    </row>
    <row r="1190" spans="1:19" x14ac:dyDescent="0.2"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A1194" s="50"/>
      <c r="D1194" s="36"/>
      <c r="E1194" s="36"/>
      <c r="F1194" s="48"/>
      <c r="G1194" s="36"/>
      <c r="H1194" s="49"/>
      <c r="I1194" s="49"/>
      <c r="S1194" s="37"/>
    </row>
    <row r="1195" spans="1:19" x14ac:dyDescent="0.2"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A1197" s="50"/>
      <c r="D1197" s="36"/>
      <c r="E1197" s="36"/>
      <c r="F1197" s="48"/>
      <c r="G1197" s="36"/>
      <c r="H1197" s="49"/>
      <c r="I1197" s="49"/>
      <c r="S1197" s="37"/>
    </row>
    <row r="1198" spans="1:19" x14ac:dyDescent="0.2">
      <c r="D1198" s="36"/>
      <c r="E1198" s="36"/>
      <c r="F1198" s="48"/>
      <c r="G1198" s="36"/>
      <c r="H1198" s="49"/>
      <c r="I1198" s="49"/>
      <c r="S1198" s="37"/>
    </row>
    <row r="1199" spans="1:19" x14ac:dyDescent="0.2">
      <c r="A1199" s="50"/>
      <c r="D1199" s="36"/>
      <c r="E1199" s="36"/>
      <c r="F1199" s="48"/>
      <c r="G1199" s="36"/>
      <c r="H1199" s="49"/>
      <c r="I1199" s="49"/>
      <c r="S1199" s="37"/>
    </row>
    <row r="1200" spans="1:19" x14ac:dyDescent="0.2">
      <c r="A1200" s="50"/>
      <c r="D1200" s="36"/>
      <c r="E1200" s="36"/>
      <c r="F1200" s="48"/>
      <c r="G1200" s="36"/>
      <c r="H1200" s="49"/>
      <c r="I1200" s="49"/>
      <c r="S1200" s="37"/>
    </row>
    <row r="1201" spans="1:19" x14ac:dyDescent="0.2">
      <c r="D1201" s="36"/>
      <c r="E1201" s="36"/>
      <c r="F1201" s="48"/>
      <c r="G1201" s="36"/>
      <c r="H1201" s="49"/>
      <c r="I1201" s="49"/>
      <c r="S1201" s="37"/>
    </row>
    <row r="1202" spans="1:19" x14ac:dyDescent="0.2">
      <c r="D1202" s="36"/>
      <c r="E1202" s="36"/>
      <c r="F1202" s="48"/>
      <c r="G1202" s="36"/>
      <c r="H1202" s="49"/>
      <c r="I1202" s="49"/>
      <c r="S1202" s="37"/>
    </row>
    <row r="1203" spans="1:19" x14ac:dyDescent="0.2">
      <c r="A1203" s="50"/>
      <c r="D1203" s="36"/>
      <c r="E1203" s="36"/>
      <c r="F1203" s="48"/>
      <c r="G1203" s="36"/>
      <c r="H1203" s="49"/>
      <c r="I1203" s="49"/>
      <c r="S1203" s="37"/>
    </row>
    <row r="1204" spans="1:19" x14ac:dyDescent="0.2">
      <c r="A1204" s="50"/>
      <c r="D1204" s="36"/>
      <c r="E1204" s="36"/>
      <c r="F1204" s="48"/>
      <c r="G1204" s="36"/>
      <c r="H1204" s="49"/>
      <c r="I1204" s="49"/>
      <c r="S1204" s="37"/>
    </row>
    <row r="1205" spans="1:19" x14ac:dyDescent="0.2">
      <c r="A1205" s="50"/>
      <c r="D1205" s="36"/>
      <c r="E1205" s="36"/>
      <c r="F1205" s="48"/>
      <c r="G1205" s="36"/>
      <c r="H1205" s="49"/>
      <c r="I1205" s="49"/>
      <c r="S1205" s="37"/>
    </row>
    <row r="1206" spans="1:19" x14ac:dyDescent="0.2">
      <c r="D1206" s="36"/>
      <c r="E1206" s="36"/>
      <c r="F1206" s="48"/>
      <c r="G1206" s="36"/>
      <c r="H1206" s="49"/>
      <c r="I1206" s="49"/>
      <c r="S1206" s="37"/>
    </row>
    <row r="1207" spans="1:19" x14ac:dyDescent="0.2"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A1209" s="50"/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D1211" s="36"/>
      <c r="E1211" s="36"/>
      <c r="F1211" s="48"/>
      <c r="G1211" s="36"/>
      <c r="H1211" s="49"/>
      <c r="I1211" s="49"/>
      <c r="S1211" s="37"/>
    </row>
    <row r="1212" spans="1:19" x14ac:dyDescent="0.2">
      <c r="D1212" s="36"/>
      <c r="E1212" s="36"/>
      <c r="F1212" s="48"/>
      <c r="G1212" s="36"/>
      <c r="H1212" s="49"/>
      <c r="I1212" s="49"/>
      <c r="S1212" s="37"/>
    </row>
    <row r="1213" spans="1:19" x14ac:dyDescent="0.2">
      <c r="A1213" s="50"/>
      <c r="D1213" s="36"/>
      <c r="E1213" s="36"/>
      <c r="F1213" s="48"/>
      <c r="G1213" s="36"/>
      <c r="H1213" s="49"/>
      <c r="I1213" s="49"/>
      <c r="S1213" s="37"/>
    </row>
    <row r="1214" spans="1:19" x14ac:dyDescent="0.2">
      <c r="A1214" s="50"/>
      <c r="D1214" s="36"/>
      <c r="E1214" s="36"/>
      <c r="F1214" s="48"/>
      <c r="G1214" s="36"/>
      <c r="H1214" s="49"/>
      <c r="I1214" s="49"/>
      <c r="S1214" s="37"/>
    </row>
    <row r="1215" spans="1:19" x14ac:dyDescent="0.2">
      <c r="D1215" s="36"/>
      <c r="E1215" s="36"/>
      <c r="F1215" s="48"/>
      <c r="G1215" s="36"/>
      <c r="H1215" s="49"/>
      <c r="I1215" s="49"/>
      <c r="S1215" s="37"/>
    </row>
    <row r="1216" spans="1:19" x14ac:dyDescent="0.2">
      <c r="A1216" s="50"/>
      <c r="D1216" s="36"/>
      <c r="E1216" s="36"/>
      <c r="F1216" s="48"/>
      <c r="G1216" s="36"/>
      <c r="H1216" s="49"/>
      <c r="I1216" s="49"/>
      <c r="S1216" s="37"/>
    </row>
    <row r="1217" spans="1:19" x14ac:dyDescent="0.2">
      <c r="A1217" s="50"/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D1219" s="36"/>
      <c r="E1219" s="36"/>
      <c r="F1219" s="48"/>
      <c r="G1219" s="36"/>
      <c r="H1219" s="49"/>
      <c r="I1219" s="49"/>
      <c r="S1219" s="37"/>
    </row>
    <row r="1220" spans="1:19" x14ac:dyDescent="0.2">
      <c r="A1220" s="50"/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A1224" s="50"/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A1226" s="50"/>
      <c r="D1226" s="36"/>
      <c r="E1226" s="36"/>
      <c r="F1226" s="48"/>
      <c r="G1226" s="36"/>
      <c r="H1226" s="49"/>
      <c r="I1226" s="49"/>
      <c r="S1226" s="37"/>
    </row>
    <row r="1227" spans="1:19" x14ac:dyDescent="0.2">
      <c r="D1227" s="36"/>
      <c r="E1227" s="36"/>
      <c r="F1227" s="48"/>
      <c r="G1227" s="36"/>
      <c r="H1227" s="49"/>
      <c r="I1227" s="49"/>
      <c r="S1227" s="37"/>
    </row>
    <row r="1228" spans="1:19" x14ac:dyDescent="0.2">
      <c r="A1228" s="50"/>
      <c r="D1228" s="36"/>
      <c r="E1228" s="36"/>
      <c r="F1228" s="48"/>
      <c r="G1228" s="36"/>
      <c r="H1228" s="49"/>
      <c r="I1228" s="49"/>
      <c r="S1228" s="37"/>
    </row>
    <row r="1229" spans="1:19" x14ac:dyDescent="0.2">
      <c r="D1229" s="36"/>
      <c r="E1229" s="36"/>
      <c r="F1229" s="48"/>
      <c r="G1229" s="36"/>
      <c r="H1229" s="49"/>
      <c r="I1229" s="49"/>
      <c r="S1229" s="37"/>
    </row>
    <row r="1230" spans="1:19" x14ac:dyDescent="0.2">
      <c r="D1230" s="36"/>
      <c r="E1230" s="36"/>
      <c r="F1230" s="48"/>
      <c r="G1230" s="36"/>
      <c r="H1230" s="49"/>
      <c r="I1230" s="49"/>
      <c r="S1230" s="37"/>
    </row>
    <row r="1231" spans="1:19" x14ac:dyDescent="0.2">
      <c r="A1231" s="50"/>
      <c r="D1231" s="36"/>
      <c r="E1231" s="36"/>
      <c r="F1231" s="48"/>
      <c r="G1231" s="36"/>
      <c r="H1231" s="49"/>
      <c r="I1231" s="49"/>
      <c r="S1231" s="37"/>
    </row>
    <row r="1232" spans="1:19" x14ac:dyDescent="0.2">
      <c r="D1232" s="36"/>
      <c r="E1232" s="36"/>
      <c r="F1232" s="48"/>
      <c r="G1232" s="36"/>
      <c r="H1232" s="49"/>
      <c r="I1232" s="49"/>
      <c r="S1232" s="37"/>
    </row>
    <row r="1233" spans="1:19" x14ac:dyDescent="0.2"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A1236" s="50"/>
      <c r="D1236" s="36"/>
      <c r="E1236" s="36"/>
      <c r="F1236" s="48"/>
      <c r="G1236" s="36"/>
      <c r="H1236" s="49"/>
      <c r="I1236" s="49"/>
      <c r="S1236" s="37"/>
    </row>
    <row r="1237" spans="1:19" x14ac:dyDescent="0.2"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A1240" s="50"/>
      <c r="D1240" s="36"/>
      <c r="E1240" s="36"/>
      <c r="F1240" s="48"/>
      <c r="G1240" s="36"/>
      <c r="H1240" s="49"/>
      <c r="I1240" s="49"/>
      <c r="S1240" s="37"/>
    </row>
    <row r="1241" spans="1:19" x14ac:dyDescent="0.2"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A1243" s="50"/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A1248" s="50"/>
      <c r="D1248" s="36"/>
      <c r="E1248" s="36"/>
      <c r="F1248" s="48"/>
      <c r="G1248" s="36"/>
      <c r="H1248" s="49"/>
      <c r="I1248" s="49"/>
      <c r="S1248" s="37"/>
    </row>
    <row r="1249" spans="1:19" x14ac:dyDescent="0.2"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A1251" s="50"/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A1253" s="50"/>
      <c r="D1253" s="36"/>
      <c r="E1253" s="36"/>
      <c r="F1253" s="48"/>
      <c r="G1253" s="36"/>
      <c r="H1253" s="49"/>
      <c r="I1253" s="49"/>
      <c r="S1253" s="37"/>
    </row>
    <row r="1254" spans="1:19" x14ac:dyDescent="0.2">
      <c r="D1254" s="36"/>
      <c r="E1254" s="36"/>
      <c r="F1254" s="48"/>
      <c r="G1254" s="36"/>
      <c r="H1254" s="49"/>
      <c r="I1254" s="49"/>
      <c r="S1254" s="37"/>
    </row>
    <row r="1255" spans="1:19" x14ac:dyDescent="0.2">
      <c r="A1255" s="50"/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A1259" s="50"/>
      <c r="D1259" s="36"/>
      <c r="E1259" s="36"/>
      <c r="F1259" s="48"/>
      <c r="G1259" s="36"/>
      <c r="H1259" s="49"/>
      <c r="I1259" s="49"/>
      <c r="S1259" s="37"/>
    </row>
    <row r="1260" spans="1:19" x14ac:dyDescent="0.2">
      <c r="D1260" s="36"/>
      <c r="E1260" s="36"/>
      <c r="F1260" s="48"/>
      <c r="G1260" s="36"/>
      <c r="H1260" s="49"/>
      <c r="I1260" s="49"/>
      <c r="S1260" s="37"/>
    </row>
    <row r="1261" spans="1:19" x14ac:dyDescent="0.2">
      <c r="D1261" s="36"/>
      <c r="E1261" s="36"/>
      <c r="F1261" s="48"/>
      <c r="G1261" s="36"/>
      <c r="H1261" s="49"/>
      <c r="I1261" s="49"/>
      <c r="S1261" s="37"/>
    </row>
    <row r="1262" spans="1:19" x14ac:dyDescent="0.2">
      <c r="A1262" s="50"/>
      <c r="D1262" s="36"/>
      <c r="E1262" s="36"/>
      <c r="F1262" s="48"/>
      <c r="G1262" s="36"/>
      <c r="H1262" s="49"/>
      <c r="I1262" s="49"/>
      <c r="S1262" s="37"/>
    </row>
    <row r="1263" spans="1:19" x14ac:dyDescent="0.2">
      <c r="D1263" s="36"/>
      <c r="E1263" s="36"/>
      <c r="F1263" s="48"/>
      <c r="G1263" s="36"/>
      <c r="H1263" s="49"/>
      <c r="I1263" s="49"/>
      <c r="S1263" s="37"/>
    </row>
    <row r="1264" spans="1:19" x14ac:dyDescent="0.2">
      <c r="D1264" s="36"/>
      <c r="E1264" s="36"/>
      <c r="F1264" s="48"/>
      <c r="G1264" s="36"/>
      <c r="H1264" s="49"/>
      <c r="I1264" s="49"/>
      <c r="S1264" s="37"/>
    </row>
    <row r="1265" spans="1:19" x14ac:dyDescent="0.2">
      <c r="A1265" s="50"/>
      <c r="D1265" s="36"/>
      <c r="E1265" s="36"/>
      <c r="F1265" s="48"/>
      <c r="G1265" s="36"/>
      <c r="H1265" s="49"/>
      <c r="I1265" s="49"/>
      <c r="S1265" s="37"/>
    </row>
    <row r="1266" spans="1:19" x14ac:dyDescent="0.2">
      <c r="D1266" s="36"/>
      <c r="E1266" s="36"/>
      <c r="F1266" s="48"/>
      <c r="G1266" s="36"/>
      <c r="H1266" s="49"/>
      <c r="I1266" s="49"/>
      <c r="S1266" s="37"/>
    </row>
    <row r="1267" spans="1:19" x14ac:dyDescent="0.2">
      <c r="D1267" s="36"/>
      <c r="E1267" s="36"/>
      <c r="F1267" s="48"/>
      <c r="G1267" s="36"/>
      <c r="H1267" s="49"/>
      <c r="I1267" s="49"/>
      <c r="S1267" s="37"/>
    </row>
    <row r="1268" spans="1:19" x14ac:dyDescent="0.2">
      <c r="A1268" s="50"/>
      <c r="D1268" s="36"/>
      <c r="E1268" s="36"/>
      <c r="F1268" s="48"/>
      <c r="G1268" s="36"/>
      <c r="H1268" s="49"/>
      <c r="I1268" s="49"/>
      <c r="S1268" s="37"/>
    </row>
    <row r="1269" spans="1:19" x14ac:dyDescent="0.2"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A1272" s="50"/>
      <c r="D1272" s="36"/>
      <c r="E1272" s="36"/>
      <c r="F1272" s="48"/>
      <c r="G1272" s="36"/>
      <c r="H1272" s="49"/>
      <c r="I1272" s="49"/>
      <c r="S1272" s="37"/>
    </row>
    <row r="1273" spans="1:19" x14ac:dyDescent="0.2"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A1275" s="50"/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A1277" s="50"/>
      <c r="D1277" s="36"/>
      <c r="E1277" s="36"/>
      <c r="F1277" s="48"/>
      <c r="G1277" s="36"/>
      <c r="H1277" s="49"/>
      <c r="I1277" s="49"/>
      <c r="S1277" s="37"/>
    </row>
    <row r="1278" spans="1:19" x14ac:dyDescent="0.2">
      <c r="D1278" s="36"/>
      <c r="E1278" s="36"/>
      <c r="F1278" s="48"/>
      <c r="G1278" s="36"/>
      <c r="H1278" s="49"/>
      <c r="I1278" s="49"/>
      <c r="S1278" s="37"/>
    </row>
    <row r="1279" spans="1:19" x14ac:dyDescent="0.2">
      <c r="D1279" s="36"/>
      <c r="E1279" s="36"/>
      <c r="F1279" s="48"/>
      <c r="G1279" s="36"/>
      <c r="H1279" s="49"/>
      <c r="I1279" s="49"/>
      <c r="S1279" s="37"/>
    </row>
    <row r="1280" spans="1:19" x14ac:dyDescent="0.2">
      <c r="A1280" s="50"/>
      <c r="D1280" s="36"/>
      <c r="E1280" s="36"/>
      <c r="F1280" s="48"/>
      <c r="G1280" s="36"/>
      <c r="H1280" s="49"/>
      <c r="I1280" s="49"/>
      <c r="S1280" s="37"/>
    </row>
    <row r="1281" spans="1:19" x14ac:dyDescent="0.2"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A1283" s="50"/>
      <c r="D1283" s="36"/>
      <c r="E1283" s="36"/>
      <c r="F1283" s="48"/>
      <c r="G1283" s="36"/>
      <c r="H1283" s="49"/>
      <c r="I1283" s="49"/>
      <c r="S1283" s="37"/>
    </row>
    <row r="1284" spans="1:19" x14ac:dyDescent="0.2">
      <c r="D1284" s="36"/>
      <c r="E1284" s="36"/>
      <c r="F1284" s="48"/>
      <c r="G1284" s="36"/>
      <c r="H1284" s="49"/>
      <c r="I1284" s="49"/>
      <c r="S1284" s="37"/>
    </row>
    <row r="1285" spans="1:19" x14ac:dyDescent="0.2">
      <c r="A1285" s="50"/>
      <c r="D1285" s="36"/>
      <c r="E1285" s="36"/>
      <c r="F1285" s="48"/>
      <c r="G1285" s="36"/>
      <c r="H1285" s="49"/>
      <c r="I1285" s="49"/>
      <c r="S1285" s="37"/>
    </row>
    <row r="1286" spans="1:19" x14ac:dyDescent="0.2">
      <c r="A1286" s="50"/>
      <c r="D1286" s="36"/>
      <c r="E1286" s="36"/>
      <c r="F1286" s="48"/>
      <c r="G1286" s="36"/>
      <c r="H1286" s="49"/>
      <c r="I1286" s="49"/>
      <c r="S1286" s="37"/>
    </row>
    <row r="1287" spans="1:19" x14ac:dyDescent="0.2">
      <c r="D1287" s="36"/>
      <c r="E1287" s="36"/>
      <c r="F1287" s="48"/>
      <c r="G1287" s="36"/>
      <c r="H1287" s="49"/>
      <c r="I1287" s="49"/>
      <c r="S1287" s="37"/>
    </row>
    <row r="1288" spans="1:19" x14ac:dyDescent="0.2"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A1290" s="50"/>
      <c r="D1290" s="36"/>
      <c r="E1290" s="36"/>
      <c r="F1290" s="48"/>
      <c r="G1290" s="36"/>
      <c r="H1290" s="49"/>
      <c r="I1290" s="49"/>
      <c r="S1290" s="37"/>
    </row>
    <row r="1291" spans="1:19" x14ac:dyDescent="0.2">
      <c r="A1291" s="50"/>
      <c r="D1291" s="36"/>
      <c r="E1291" s="36"/>
      <c r="F1291" s="48"/>
      <c r="G1291" s="36"/>
      <c r="H1291" s="49"/>
      <c r="I1291" s="49"/>
      <c r="S1291" s="37"/>
    </row>
    <row r="1292" spans="1:19" x14ac:dyDescent="0.2">
      <c r="D1292" s="36"/>
      <c r="E1292" s="36"/>
      <c r="F1292" s="48"/>
      <c r="G1292" s="36"/>
      <c r="H1292" s="49"/>
      <c r="I1292" s="49"/>
      <c r="S1292" s="37"/>
    </row>
    <row r="1293" spans="1:19" x14ac:dyDescent="0.2">
      <c r="D1293" s="36"/>
      <c r="E1293" s="36"/>
      <c r="F1293" s="48"/>
      <c r="G1293" s="36"/>
      <c r="H1293" s="49"/>
      <c r="I1293" s="49"/>
      <c r="S1293" s="37"/>
    </row>
    <row r="1294" spans="1:19" x14ac:dyDescent="0.2">
      <c r="A1294" s="50"/>
      <c r="D1294" s="36"/>
      <c r="E1294" s="36"/>
      <c r="F1294" s="48"/>
      <c r="G1294" s="36"/>
      <c r="H1294" s="49"/>
      <c r="I1294" s="49"/>
      <c r="S1294" s="37"/>
    </row>
    <row r="1295" spans="1:19" x14ac:dyDescent="0.2"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1:19" x14ac:dyDescent="0.2"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A1299" s="50"/>
      <c r="D1299" s="36"/>
      <c r="E1299" s="36"/>
      <c r="F1299" s="48"/>
      <c r="G1299" s="36"/>
      <c r="H1299" s="49"/>
      <c r="I1299" s="49"/>
      <c r="S1299" s="37"/>
    </row>
    <row r="1300" spans="1:19" x14ac:dyDescent="0.2">
      <c r="D1300" s="36"/>
      <c r="E1300" s="36"/>
      <c r="F1300" s="48"/>
      <c r="G1300" s="36"/>
      <c r="H1300" s="49"/>
      <c r="I1300" s="49"/>
      <c r="S1300" s="37"/>
    </row>
    <row r="1301" spans="1:19" x14ac:dyDescent="0.2">
      <c r="A1301" s="50"/>
      <c r="D1301" s="36"/>
      <c r="E1301" s="36"/>
      <c r="F1301" s="48"/>
      <c r="G1301" s="36"/>
      <c r="H1301" s="49"/>
      <c r="I1301" s="49"/>
      <c r="S1301" s="37"/>
    </row>
    <row r="1302" spans="1:19" x14ac:dyDescent="0.2">
      <c r="D1302" s="36"/>
      <c r="E1302" s="36"/>
      <c r="F1302" s="48"/>
      <c r="G1302" s="36"/>
      <c r="H1302" s="49"/>
      <c r="I1302" s="49"/>
      <c r="S1302" s="37"/>
    </row>
    <row r="1303" spans="1:19" x14ac:dyDescent="0.2">
      <c r="D1303" s="36"/>
      <c r="E1303" s="36"/>
      <c r="F1303" s="48"/>
      <c r="G1303" s="36"/>
      <c r="H1303" s="49"/>
      <c r="I1303" s="49"/>
      <c r="S1303" s="37"/>
    </row>
    <row r="1304" spans="1:19" x14ac:dyDescent="0.2">
      <c r="A1304" s="50"/>
      <c r="D1304" s="36"/>
      <c r="E1304" s="36"/>
      <c r="F1304" s="48"/>
      <c r="G1304" s="36"/>
      <c r="H1304" s="49"/>
      <c r="I1304" s="49"/>
      <c r="S1304" s="37"/>
    </row>
    <row r="1305" spans="1:19" x14ac:dyDescent="0.2">
      <c r="D1305" s="36"/>
      <c r="E1305" s="36"/>
      <c r="F1305" s="48"/>
      <c r="G1305" s="36"/>
      <c r="H1305" s="49"/>
      <c r="I1305" s="49"/>
      <c r="S1305" s="37"/>
    </row>
    <row r="1306" spans="1:19" x14ac:dyDescent="0.2">
      <c r="D1306" s="36"/>
      <c r="E1306" s="36"/>
      <c r="F1306" s="48"/>
      <c r="G1306" s="36"/>
      <c r="H1306" s="49"/>
      <c r="I1306" s="49"/>
      <c r="S1306" s="37"/>
    </row>
    <row r="1307" spans="1:19" x14ac:dyDescent="0.2">
      <c r="A1307" s="50"/>
      <c r="D1307" s="36"/>
      <c r="E1307" s="36"/>
      <c r="F1307" s="48"/>
      <c r="G1307" s="36"/>
      <c r="H1307" s="49"/>
      <c r="I1307" s="49"/>
      <c r="S1307" s="37"/>
    </row>
    <row r="1308" spans="1:19" x14ac:dyDescent="0.2">
      <c r="A1308" s="50"/>
      <c r="D1308" s="36"/>
      <c r="E1308" s="36"/>
      <c r="F1308" s="48"/>
      <c r="G1308" s="36"/>
      <c r="H1308" s="49"/>
      <c r="I1308" s="49"/>
      <c r="S1308" s="37"/>
    </row>
    <row r="1309" spans="1:19" x14ac:dyDescent="0.2">
      <c r="D1309" s="36"/>
      <c r="E1309" s="36"/>
      <c r="F1309" s="48"/>
      <c r="G1309" s="36"/>
      <c r="H1309" s="49"/>
      <c r="I1309" s="49"/>
      <c r="S1309" s="37"/>
    </row>
    <row r="1310" spans="1:19" x14ac:dyDescent="0.2">
      <c r="D1310" s="36"/>
      <c r="E1310" s="36"/>
      <c r="F1310" s="48"/>
      <c r="G1310" s="36"/>
      <c r="H1310" s="49"/>
      <c r="I1310" s="49"/>
      <c r="S1310" s="37"/>
    </row>
    <row r="1311" spans="1:19" x14ac:dyDescent="0.2">
      <c r="A1311" s="50"/>
      <c r="D1311" s="36"/>
      <c r="E1311" s="36"/>
      <c r="F1311" s="48"/>
      <c r="G1311" s="36"/>
      <c r="H1311" s="49"/>
      <c r="I1311" s="49"/>
      <c r="S1311" s="37"/>
    </row>
    <row r="1312" spans="1:19" x14ac:dyDescent="0.2">
      <c r="D1312" s="36"/>
      <c r="E1312" s="36"/>
      <c r="F1312" s="48"/>
      <c r="G1312" s="36"/>
      <c r="H1312" s="49"/>
      <c r="I1312" s="49"/>
      <c r="S1312" s="37"/>
    </row>
    <row r="1313" spans="1:19" x14ac:dyDescent="0.2">
      <c r="D1313" s="36"/>
      <c r="E1313" s="36"/>
      <c r="F1313" s="48"/>
      <c r="G1313" s="36"/>
      <c r="H1313" s="49"/>
      <c r="I1313" s="49"/>
      <c r="S1313" s="37"/>
    </row>
    <row r="1314" spans="1:19" x14ac:dyDescent="0.2">
      <c r="A1314" s="50"/>
      <c r="D1314" s="36"/>
      <c r="E1314" s="36"/>
      <c r="F1314" s="48"/>
      <c r="G1314" s="36"/>
      <c r="H1314" s="49"/>
      <c r="I1314" s="49"/>
      <c r="S1314" s="37"/>
    </row>
    <row r="1315" spans="1:19" x14ac:dyDescent="0.2">
      <c r="D1315" s="36"/>
      <c r="E1315" s="36"/>
      <c r="F1315" s="48"/>
      <c r="G1315" s="36"/>
      <c r="H1315" s="49"/>
      <c r="I1315" s="49"/>
      <c r="S1315" s="37"/>
    </row>
    <row r="1316" spans="1:19" x14ac:dyDescent="0.2">
      <c r="D1316" s="36"/>
      <c r="E1316" s="36"/>
      <c r="F1316" s="48"/>
      <c r="G1316" s="36"/>
      <c r="H1316" s="49"/>
      <c r="I1316" s="49"/>
      <c r="S1316" s="37"/>
    </row>
    <row r="1317" spans="1:19" x14ac:dyDescent="0.2">
      <c r="A1317" s="50"/>
      <c r="D1317" s="36"/>
      <c r="E1317" s="36"/>
      <c r="F1317" s="48"/>
      <c r="G1317" s="36"/>
      <c r="H1317" s="49"/>
      <c r="I1317" s="49"/>
      <c r="S1317" s="37"/>
    </row>
    <row r="1318" spans="1:19" x14ac:dyDescent="0.2">
      <c r="D1318" s="36"/>
      <c r="E1318" s="36"/>
      <c r="F1318" s="48"/>
      <c r="G1318" s="36"/>
      <c r="H1318" s="49"/>
      <c r="I1318" s="49"/>
      <c r="S1318" s="37"/>
    </row>
    <row r="1319" spans="1:19" x14ac:dyDescent="0.2">
      <c r="D1319" s="36"/>
      <c r="E1319" s="36"/>
      <c r="F1319" s="48"/>
      <c r="G1319" s="36"/>
      <c r="H1319" s="49"/>
      <c r="I1319" s="49"/>
      <c r="S1319" s="37"/>
    </row>
    <row r="1320" spans="1:19" x14ac:dyDescent="0.2">
      <c r="A1320" s="50"/>
      <c r="D1320" s="36"/>
      <c r="E1320" s="36"/>
      <c r="F1320" s="48"/>
      <c r="G1320" s="36"/>
      <c r="H1320" s="49"/>
      <c r="I1320" s="49"/>
      <c r="S1320" s="37"/>
    </row>
    <row r="1321" spans="1:19" x14ac:dyDescent="0.2">
      <c r="D1321" s="36"/>
      <c r="E1321" s="36"/>
      <c r="F1321" s="48"/>
      <c r="G1321" s="36"/>
      <c r="H1321" s="49"/>
      <c r="I1321" s="49"/>
      <c r="S1321" s="37"/>
    </row>
    <row r="1322" spans="1:19" x14ac:dyDescent="0.2">
      <c r="A1322" s="50"/>
      <c r="D1322" s="36"/>
      <c r="E1322" s="36"/>
      <c r="F1322" s="48"/>
      <c r="G1322" s="36"/>
      <c r="H1322" s="49"/>
      <c r="I1322" s="49"/>
      <c r="S1322" s="37"/>
    </row>
    <row r="1323" spans="1:19" x14ac:dyDescent="0.2">
      <c r="A1323" s="50"/>
      <c r="D1323" s="36"/>
      <c r="E1323" s="36"/>
      <c r="F1323" s="48"/>
      <c r="G1323" s="36"/>
      <c r="H1323" s="49"/>
      <c r="I1323" s="49"/>
      <c r="S1323" s="37"/>
    </row>
    <row r="1324" spans="1:19" x14ac:dyDescent="0.2">
      <c r="D1324" s="36"/>
      <c r="E1324" s="36"/>
      <c r="F1324" s="48"/>
      <c r="G1324" s="36"/>
      <c r="H1324" s="49"/>
      <c r="I1324" s="49"/>
      <c r="S1324" s="37"/>
    </row>
    <row r="1325" spans="1:19" x14ac:dyDescent="0.2">
      <c r="D1325" s="36"/>
      <c r="E1325" s="36"/>
      <c r="F1325" s="48"/>
      <c r="G1325" s="36"/>
      <c r="H1325" s="49"/>
      <c r="I1325" s="49"/>
      <c r="S1325" s="37"/>
    </row>
    <row r="1326" spans="1:19" x14ac:dyDescent="0.2"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A1328" s="50"/>
      <c r="D1328" s="36"/>
      <c r="E1328" s="36"/>
      <c r="F1328" s="48"/>
      <c r="G1328" s="36"/>
      <c r="H1328" s="49"/>
      <c r="I1328" s="49"/>
      <c r="S1328" s="37"/>
    </row>
    <row r="1329" spans="1:19" x14ac:dyDescent="0.2">
      <c r="D1329" s="36"/>
      <c r="E1329" s="36"/>
      <c r="F1329" s="48"/>
      <c r="G1329" s="36"/>
      <c r="H1329" s="49"/>
      <c r="I1329" s="49"/>
      <c r="S1329" s="37"/>
    </row>
    <row r="1330" spans="1:19" x14ac:dyDescent="0.2"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A1332" s="50"/>
      <c r="D1332" s="36"/>
      <c r="E1332" s="36"/>
      <c r="F1332" s="48"/>
      <c r="G1332" s="36"/>
      <c r="H1332" s="49"/>
      <c r="I1332" s="49"/>
      <c r="S1332" s="37"/>
    </row>
    <row r="1333" spans="1:19" x14ac:dyDescent="0.2">
      <c r="D1333" s="36"/>
      <c r="E1333" s="36"/>
      <c r="F1333" s="48"/>
      <c r="G1333" s="36"/>
      <c r="H1333" s="49"/>
      <c r="I1333" s="49"/>
      <c r="S1333" s="37"/>
    </row>
    <row r="1334" spans="1:19" x14ac:dyDescent="0.2">
      <c r="A1334" s="50"/>
      <c r="D1334" s="36"/>
      <c r="E1334" s="36"/>
      <c r="F1334" s="48"/>
      <c r="G1334" s="36"/>
      <c r="H1334" s="49"/>
      <c r="I1334" s="49"/>
      <c r="S1334" s="37"/>
    </row>
    <row r="1335" spans="1:19" x14ac:dyDescent="0.2">
      <c r="D1335" s="36"/>
      <c r="E1335" s="36"/>
      <c r="F1335" s="48"/>
      <c r="G1335" s="36"/>
      <c r="H1335" s="49"/>
      <c r="I1335" s="49"/>
      <c r="S1335" s="37"/>
    </row>
    <row r="1336" spans="1:19" x14ac:dyDescent="0.2">
      <c r="D1336" s="36"/>
      <c r="E1336" s="36"/>
      <c r="F1336" s="48"/>
      <c r="G1336" s="36"/>
      <c r="H1336" s="49"/>
      <c r="I1336" s="49"/>
      <c r="S1336" s="37"/>
    </row>
    <row r="1337" spans="1:19" x14ac:dyDescent="0.2">
      <c r="A1337" s="50"/>
      <c r="D1337" s="36"/>
      <c r="E1337" s="36"/>
      <c r="F1337" s="48"/>
      <c r="G1337" s="36"/>
      <c r="H1337" s="49"/>
      <c r="I1337" s="49"/>
      <c r="S1337" s="37"/>
    </row>
    <row r="1338" spans="1:19" x14ac:dyDescent="0.2">
      <c r="D1338" s="36"/>
      <c r="E1338" s="36"/>
      <c r="F1338" s="48"/>
      <c r="G1338" s="36"/>
      <c r="H1338" s="49"/>
      <c r="I1338" s="49"/>
      <c r="S1338" s="37"/>
    </row>
    <row r="1339" spans="1:19" x14ac:dyDescent="0.2">
      <c r="D1339" s="36"/>
      <c r="E1339" s="36"/>
      <c r="F1339" s="48"/>
      <c r="G1339" s="36"/>
      <c r="H1339" s="49"/>
      <c r="I1339" s="49"/>
      <c r="S1339" s="37"/>
    </row>
    <row r="1340" spans="1:19" x14ac:dyDescent="0.2">
      <c r="A1340" s="50"/>
      <c r="D1340" s="36"/>
      <c r="E1340" s="36"/>
      <c r="F1340" s="48"/>
      <c r="G1340" s="36"/>
      <c r="H1340" s="49"/>
      <c r="I1340" s="49"/>
      <c r="S1340" s="37"/>
    </row>
    <row r="1341" spans="1:19" x14ac:dyDescent="0.2">
      <c r="D1341" s="36"/>
      <c r="E1341" s="36"/>
      <c r="F1341" s="48"/>
      <c r="G1341" s="36"/>
      <c r="H1341" s="49"/>
      <c r="I1341" s="49"/>
      <c r="S1341" s="37"/>
    </row>
    <row r="1342" spans="1:19" x14ac:dyDescent="0.2"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A1344" s="50"/>
      <c r="D1344" s="36"/>
      <c r="E1344" s="36"/>
      <c r="F1344" s="48"/>
      <c r="G1344" s="36"/>
      <c r="H1344" s="49"/>
      <c r="I1344" s="49"/>
      <c r="S1344" s="37"/>
    </row>
    <row r="1345" spans="1:19" x14ac:dyDescent="0.2">
      <c r="D1345" s="36"/>
      <c r="E1345" s="36"/>
      <c r="F1345" s="48"/>
      <c r="G1345" s="36"/>
      <c r="H1345" s="49"/>
      <c r="I1345" s="49"/>
      <c r="S1345" s="37"/>
    </row>
    <row r="1346" spans="1:19" x14ac:dyDescent="0.2">
      <c r="A1346" s="50"/>
      <c r="D1346" s="36"/>
      <c r="E1346" s="36"/>
      <c r="F1346" s="48"/>
      <c r="G1346" s="36"/>
      <c r="H1346" s="49"/>
      <c r="I1346" s="49"/>
      <c r="S1346" s="37"/>
    </row>
    <row r="1347" spans="1:19" x14ac:dyDescent="0.2">
      <c r="A1347" s="50"/>
      <c r="D1347" s="36"/>
      <c r="E1347" s="36"/>
      <c r="F1347" s="48"/>
      <c r="G1347" s="36"/>
      <c r="H1347" s="49"/>
      <c r="I1347" s="49"/>
      <c r="S1347" s="37"/>
    </row>
    <row r="1348" spans="1:19" x14ac:dyDescent="0.2">
      <c r="A1348" s="50"/>
      <c r="D1348" s="36"/>
      <c r="E1348" s="36"/>
      <c r="F1348" s="48"/>
      <c r="G1348" s="36"/>
      <c r="H1348" s="49"/>
      <c r="I1348" s="49"/>
      <c r="S1348" s="37"/>
    </row>
    <row r="1349" spans="1:19" x14ac:dyDescent="0.2">
      <c r="D1349" s="36"/>
      <c r="E1349" s="36"/>
      <c r="F1349" s="48"/>
      <c r="G1349" s="36"/>
      <c r="H1349" s="49"/>
      <c r="I1349" s="49"/>
      <c r="S1349" s="37"/>
    </row>
    <row r="1350" spans="1:19" x14ac:dyDescent="0.2">
      <c r="D1350" s="36"/>
      <c r="E1350" s="36"/>
      <c r="F1350" s="48"/>
      <c r="G1350" s="36"/>
      <c r="H1350" s="49"/>
      <c r="I1350" s="49"/>
      <c r="S1350" s="37"/>
    </row>
  </sheetData>
  <dataConsolidate/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rintOptions gridLines="1"/>
  <pageMargins left="0.75" right="0.75" top="1" bottom="1" header="0.5" footer="0.5"/>
  <pageSetup scale="68" fitToHeight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U1352"/>
  <sheetViews>
    <sheetView zoomScaleNormal="100" zoomScaleSheetLayoutView="75" workbookViewId="0">
      <pane ySplit="14" topLeftCell="A849" activePane="bottomLeft" state="frozen"/>
      <selection pane="bottomLeft" activeCell="L867" sqref="L867"/>
    </sheetView>
  </sheetViews>
  <sheetFormatPr defaultRowHeight="12.75" x14ac:dyDescent="0.2"/>
  <cols>
    <col min="1" max="1" width="10.14062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140625" style="34"/>
    <col min="6" max="6" width="7.42578125" style="36" bestFit="1" customWidth="1"/>
    <col min="7" max="7" width="9.140625" style="34"/>
    <col min="8" max="8" width="6.85546875" style="34" bestFit="1" customWidth="1"/>
    <col min="9" max="9" width="9.140625" style="34"/>
    <col min="10" max="10" width="9.85546875" style="34" bestFit="1" customWidth="1"/>
    <col min="11" max="11" width="7.85546875" style="34" bestFit="1" customWidth="1"/>
    <col min="12" max="12" width="6.7109375" style="34" bestFit="1" customWidth="1"/>
    <col min="13" max="13" width="8.85546875" style="34" bestFit="1" customWidth="1"/>
    <col min="14" max="14" width="7.85546875" style="34" bestFit="1" customWidth="1"/>
    <col min="15" max="15" width="11.85546875" style="34" bestFit="1" customWidth="1"/>
    <col min="16" max="16" width="11.85546875" style="37" bestFit="1" customWidth="1"/>
    <col min="17" max="17" width="6.85546875" style="34" customWidth="1"/>
    <col min="18" max="18" width="11.5703125" style="34" bestFit="1" customWidth="1"/>
    <col min="19" max="19" width="11.7109375" style="34" bestFit="1" customWidth="1"/>
    <col min="20" max="256" width="9.140625" style="34"/>
    <col min="257" max="257" width="10.140625" style="34" bestFit="1" customWidth="1"/>
    <col min="258" max="258" width="9" style="34" customWidth="1"/>
    <col min="259" max="259" width="10.28515625" style="34" bestFit="1" customWidth="1"/>
    <col min="260" max="260" width="10.5703125" style="34" customWidth="1"/>
    <col min="261" max="261" width="9.140625" style="34"/>
    <col min="262" max="262" width="7.42578125" style="34" bestFit="1" customWidth="1"/>
    <col min="263" max="263" width="9.140625" style="34"/>
    <col min="264" max="264" width="6.85546875" style="34" bestFit="1" customWidth="1"/>
    <col min="265" max="265" width="9.140625" style="34"/>
    <col min="266" max="266" width="9.85546875" style="34" bestFit="1" customWidth="1"/>
    <col min="267" max="267" width="7.85546875" style="34" bestFit="1" customWidth="1"/>
    <col min="268" max="268" width="6.7109375" style="34" bestFit="1" customWidth="1"/>
    <col min="269" max="269" width="8.85546875" style="34" bestFit="1" customWidth="1"/>
    <col min="270" max="270" width="7.85546875" style="34" bestFit="1" customWidth="1"/>
    <col min="271" max="272" width="11.85546875" style="34" bestFit="1" customWidth="1"/>
    <col min="273" max="273" width="6.85546875" style="34" customWidth="1"/>
    <col min="274" max="274" width="11.5703125" style="34" bestFit="1" customWidth="1"/>
    <col min="275" max="275" width="11.7109375" style="34" bestFit="1" customWidth="1"/>
    <col min="276" max="512" width="9.140625" style="34"/>
    <col min="513" max="513" width="10.140625" style="34" bestFit="1" customWidth="1"/>
    <col min="514" max="514" width="9" style="34" customWidth="1"/>
    <col min="515" max="515" width="10.28515625" style="34" bestFit="1" customWidth="1"/>
    <col min="516" max="516" width="10.5703125" style="34" customWidth="1"/>
    <col min="517" max="517" width="9.140625" style="34"/>
    <col min="518" max="518" width="7.42578125" style="34" bestFit="1" customWidth="1"/>
    <col min="519" max="519" width="9.140625" style="34"/>
    <col min="520" max="520" width="6.85546875" style="34" bestFit="1" customWidth="1"/>
    <col min="521" max="521" width="9.140625" style="34"/>
    <col min="522" max="522" width="9.85546875" style="34" bestFit="1" customWidth="1"/>
    <col min="523" max="523" width="7.85546875" style="34" bestFit="1" customWidth="1"/>
    <col min="524" max="524" width="6.7109375" style="34" bestFit="1" customWidth="1"/>
    <col min="525" max="525" width="8.85546875" style="34" bestFit="1" customWidth="1"/>
    <col min="526" max="526" width="7.85546875" style="34" bestFit="1" customWidth="1"/>
    <col min="527" max="528" width="11.85546875" style="34" bestFit="1" customWidth="1"/>
    <col min="529" max="529" width="6.85546875" style="34" customWidth="1"/>
    <col min="530" max="530" width="11.5703125" style="34" bestFit="1" customWidth="1"/>
    <col min="531" max="531" width="11.7109375" style="34" bestFit="1" customWidth="1"/>
    <col min="532" max="768" width="9.140625" style="34"/>
    <col min="769" max="769" width="10.140625" style="34" bestFit="1" customWidth="1"/>
    <col min="770" max="770" width="9" style="34" customWidth="1"/>
    <col min="771" max="771" width="10.28515625" style="34" bestFit="1" customWidth="1"/>
    <col min="772" max="772" width="10.5703125" style="34" customWidth="1"/>
    <col min="773" max="773" width="9.140625" style="34"/>
    <col min="774" max="774" width="7.42578125" style="34" bestFit="1" customWidth="1"/>
    <col min="775" max="775" width="9.140625" style="34"/>
    <col min="776" max="776" width="6.85546875" style="34" bestFit="1" customWidth="1"/>
    <col min="777" max="777" width="9.140625" style="34"/>
    <col min="778" max="778" width="9.85546875" style="34" bestFit="1" customWidth="1"/>
    <col min="779" max="779" width="7.85546875" style="34" bestFit="1" customWidth="1"/>
    <col min="780" max="780" width="6.7109375" style="34" bestFit="1" customWidth="1"/>
    <col min="781" max="781" width="8.85546875" style="34" bestFit="1" customWidth="1"/>
    <col min="782" max="782" width="7.85546875" style="34" bestFit="1" customWidth="1"/>
    <col min="783" max="784" width="11.85546875" style="34" bestFit="1" customWidth="1"/>
    <col min="785" max="785" width="6.85546875" style="34" customWidth="1"/>
    <col min="786" max="786" width="11.5703125" style="34" bestFit="1" customWidth="1"/>
    <col min="787" max="787" width="11.7109375" style="34" bestFit="1" customWidth="1"/>
    <col min="788" max="1024" width="9.140625" style="34"/>
    <col min="1025" max="1025" width="10.140625" style="34" bestFit="1" customWidth="1"/>
    <col min="1026" max="1026" width="9" style="34" customWidth="1"/>
    <col min="1027" max="1027" width="10.28515625" style="34" bestFit="1" customWidth="1"/>
    <col min="1028" max="1028" width="10.5703125" style="34" customWidth="1"/>
    <col min="1029" max="1029" width="9.140625" style="34"/>
    <col min="1030" max="1030" width="7.42578125" style="34" bestFit="1" customWidth="1"/>
    <col min="1031" max="1031" width="9.140625" style="34"/>
    <col min="1032" max="1032" width="6.85546875" style="34" bestFit="1" customWidth="1"/>
    <col min="1033" max="1033" width="9.140625" style="34"/>
    <col min="1034" max="1034" width="9.85546875" style="34" bestFit="1" customWidth="1"/>
    <col min="1035" max="1035" width="7.85546875" style="34" bestFit="1" customWidth="1"/>
    <col min="1036" max="1036" width="6.7109375" style="34" bestFit="1" customWidth="1"/>
    <col min="1037" max="1037" width="8.85546875" style="34" bestFit="1" customWidth="1"/>
    <col min="1038" max="1038" width="7.85546875" style="34" bestFit="1" customWidth="1"/>
    <col min="1039" max="1040" width="11.85546875" style="34" bestFit="1" customWidth="1"/>
    <col min="1041" max="1041" width="6.85546875" style="34" customWidth="1"/>
    <col min="1042" max="1042" width="11.5703125" style="34" bestFit="1" customWidth="1"/>
    <col min="1043" max="1043" width="11.7109375" style="34" bestFit="1" customWidth="1"/>
    <col min="1044" max="1280" width="9.140625" style="34"/>
    <col min="1281" max="1281" width="10.140625" style="34" bestFit="1" customWidth="1"/>
    <col min="1282" max="1282" width="9" style="34" customWidth="1"/>
    <col min="1283" max="1283" width="10.28515625" style="34" bestFit="1" customWidth="1"/>
    <col min="1284" max="1284" width="10.5703125" style="34" customWidth="1"/>
    <col min="1285" max="1285" width="9.140625" style="34"/>
    <col min="1286" max="1286" width="7.42578125" style="34" bestFit="1" customWidth="1"/>
    <col min="1287" max="1287" width="9.140625" style="34"/>
    <col min="1288" max="1288" width="6.85546875" style="34" bestFit="1" customWidth="1"/>
    <col min="1289" max="1289" width="9.140625" style="34"/>
    <col min="1290" max="1290" width="9.85546875" style="34" bestFit="1" customWidth="1"/>
    <col min="1291" max="1291" width="7.85546875" style="34" bestFit="1" customWidth="1"/>
    <col min="1292" max="1292" width="6.7109375" style="34" bestFit="1" customWidth="1"/>
    <col min="1293" max="1293" width="8.85546875" style="34" bestFit="1" customWidth="1"/>
    <col min="1294" max="1294" width="7.85546875" style="34" bestFit="1" customWidth="1"/>
    <col min="1295" max="1296" width="11.85546875" style="34" bestFit="1" customWidth="1"/>
    <col min="1297" max="1297" width="6.85546875" style="34" customWidth="1"/>
    <col min="1298" max="1298" width="11.5703125" style="34" bestFit="1" customWidth="1"/>
    <col min="1299" max="1299" width="11.7109375" style="34" bestFit="1" customWidth="1"/>
    <col min="1300" max="1536" width="9.140625" style="34"/>
    <col min="1537" max="1537" width="10.140625" style="34" bestFit="1" customWidth="1"/>
    <col min="1538" max="1538" width="9" style="34" customWidth="1"/>
    <col min="1539" max="1539" width="10.28515625" style="34" bestFit="1" customWidth="1"/>
    <col min="1540" max="1540" width="10.5703125" style="34" customWidth="1"/>
    <col min="1541" max="1541" width="9.140625" style="34"/>
    <col min="1542" max="1542" width="7.42578125" style="34" bestFit="1" customWidth="1"/>
    <col min="1543" max="1543" width="9.140625" style="34"/>
    <col min="1544" max="1544" width="6.85546875" style="34" bestFit="1" customWidth="1"/>
    <col min="1545" max="1545" width="9.140625" style="34"/>
    <col min="1546" max="1546" width="9.85546875" style="34" bestFit="1" customWidth="1"/>
    <col min="1547" max="1547" width="7.85546875" style="34" bestFit="1" customWidth="1"/>
    <col min="1548" max="1548" width="6.7109375" style="34" bestFit="1" customWidth="1"/>
    <col min="1549" max="1549" width="8.85546875" style="34" bestFit="1" customWidth="1"/>
    <col min="1550" max="1550" width="7.85546875" style="34" bestFit="1" customWidth="1"/>
    <col min="1551" max="1552" width="11.85546875" style="34" bestFit="1" customWidth="1"/>
    <col min="1553" max="1553" width="6.85546875" style="34" customWidth="1"/>
    <col min="1554" max="1554" width="11.5703125" style="34" bestFit="1" customWidth="1"/>
    <col min="1555" max="1555" width="11.7109375" style="34" bestFit="1" customWidth="1"/>
    <col min="1556" max="1792" width="9.140625" style="34"/>
    <col min="1793" max="1793" width="10.140625" style="34" bestFit="1" customWidth="1"/>
    <col min="1794" max="1794" width="9" style="34" customWidth="1"/>
    <col min="1795" max="1795" width="10.28515625" style="34" bestFit="1" customWidth="1"/>
    <col min="1796" max="1796" width="10.5703125" style="34" customWidth="1"/>
    <col min="1797" max="1797" width="9.140625" style="34"/>
    <col min="1798" max="1798" width="7.42578125" style="34" bestFit="1" customWidth="1"/>
    <col min="1799" max="1799" width="9.140625" style="34"/>
    <col min="1800" max="1800" width="6.85546875" style="34" bestFit="1" customWidth="1"/>
    <col min="1801" max="1801" width="9.140625" style="34"/>
    <col min="1802" max="1802" width="9.85546875" style="34" bestFit="1" customWidth="1"/>
    <col min="1803" max="1803" width="7.85546875" style="34" bestFit="1" customWidth="1"/>
    <col min="1804" max="1804" width="6.7109375" style="34" bestFit="1" customWidth="1"/>
    <col min="1805" max="1805" width="8.85546875" style="34" bestFit="1" customWidth="1"/>
    <col min="1806" max="1806" width="7.85546875" style="34" bestFit="1" customWidth="1"/>
    <col min="1807" max="1808" width="11.85546875" style="34" bestFit="1" customWidth="1"/>
    <col min="1809" max="1809" width="6.85546875" style="34" customWidth="1"/>
    <col min="1810" max="1810" width="11.5703125" style="34" bestFit="1" customWidth="1"/>
    <col min="1811" max="1811" width="11.7109375" style="34" bestFit="1" customWidth="1"/>
    <col min="1812" max="2048" width="9.140625" style="34"/>
    <col min="2049" max="2049" width="10.140625" style="34" bestFit="1" customWidth="1"/>
    <col min="2050" max="2050" width="9" style="34" customWidth="1"/>
    <col min="2051" max="2051" width="10.28515625" style="34" bestFit="1" customWidth="1"/>
    <col min="2052" max="2052" width="10.5703125" style="34" customWidth="1"/>
    <col min="2053" max="2053" width="9.140625" style="34"/>
    <col min="2054" max="2054" width="7.42578125" style="34" bestFit="1" customWidth="1"/>
    <col min="2055" max="2055" width="9.140625" style="34"/>
    <col min="2056" max="2056" width="6.85546875" style="34" bestFit="1" customWidth="1"/>
    <col min="2057" max="2057" width="9.140625" style="34"/>
    <col min="2058" max="2058" width="9.85546875" style="34" bestFit="1" customWidth="1"/>
    <col min="2059" max="2059" width="7.85546875" style="34" bestFit="1" customWidth="1"/>
    <col min="2060" max="2060" width="6.7109375" style="34" bestFit="1" customWidth="1"/>
    <col min="2061" max="2061" width="8.85546875" style="34" bestFit="1" customWidth="1"/>
    <col min="2062" max="2062" width="7.85546875" style="34" bestFit="1" customWidth="1"/>
    <col min="2063" max="2064" width="11.85546875" style="34" bestFit="1" customWidth="1"/>
    <col min="2065" max="2065" width="6.85546875" style="34" customWidth="1"/>
    <col min="2066" max="2066" width="11.5703125" style="34" bestFit="1" customWidth="1"/>
    <col min="2067" max="2067" width="11.7109375" style="34" bestFit="1" customWidth="1"/>
    <col min="2068" max="2304" width="9.140625" style="34"/>
    <col min="2305" max="2305" width="10.140625" style="34" bestFit="1" customWidth="1"/>
    <col min="2306" max="2306" width="9" style="34" customWidth="1"/>
    <col min="2307" max="2307" width="10.28515625" style="34" bestFit="1" customWidth="1"/>
    <col min="2308" max="2308" width="10.5703125" style="34" customWidth="1"/>
    <col min="2309" max="2309" width="9.140625" style="34"/>
    <col min="2310" max="2310" width="7.42578125" style="34" bestFit="1" customWidth="1"/>
    <col min="2311" max="2311" width="9.140625" style="34"/>
    <col min="2312" max="2312" width="6.85546875" style="34" bestFit="1" customWidth="1"/>
    <col min="2313" max="2313" width="9.140625" style="34"/>
    <col min="2314" max="2314" width="9.85546875" style="34" bestFit="1" customWidth="1"/>
    <col min="2315" max="2315" width="7.85546875" style="34" bestFit="1" customWidth="1"/>
    <col min="2316" max="2316" width="6.7109375" style="34" bestFit="1" customWidth="1"/>
    <col min="2317" max="2317" width="8.85546875" style="34" bestFit="1" customWidth="1"/>
    <col min="2318" max="2318" width="7.85546875" style="34" bestFit="1" customWidth="1"/>
    <col min="2319" max="2320" width="11.85546875" style="34" bestFit="1" customWidth="1"/>
    <col min="2321" max="2321" width="6.85546875" style="34" customWidth="1"/>
    <col min="2322" max="2322" width="11.5703125" style="34" bestFit="1" customWidth="1"/>
    <col min="2323" max="2323" width="11.7109375" style="34" bestFit="1" customWidth="1"/>
    <col min="2324" max="2560" width="9.140625" style="34"/>
    <col min="2561" max="2561" width="10.140625" style="34" bestFit="1" customWidth="1"/>
    <col min="2562" max="2562" width="9" style="34" customWidth="1"/>
    <col min="2563" max="2563" width="10.28515625" style="34" bestFit="1" customWidth="1"/>
    <col min="2564" max="2564" width="10.5703125" style="34" customWidth="1"/>
    <col min="2565" max="2565" width="9.140625" style="34"/>
    <col min="2566" max="2566" width="7.42578125" style="34" bestFit="1" customWidth="1"/>
    <col min="2567" max="2567" width="9.140625" style="34"/>
    <col min="2568" max="2568" width="6.85546875" style="34" bestFit="1" customWidth="1"/>
    <col min="2569" max="2569" width="9.140625" style="34"/>
    <col min="2570" max="2570" width="9.85546875" style="34" bestFit="1" customWidth="1"/>
    <col min="2571" max="2571" width="7.85546875" style="34" bestFit="1" customWidth="1"/>
    <col min="2572" max="2572" width="6.7109375" style="34" bestFit="1" customWidth="1"/>
    <col min="2573" max="2573" width="8.85546875" style="34" bestFit="1" customWidth="1"/>
    <col min="2574" max="2574" width="7.85546875" style="34" bestFit="1" customWidth="1"/>
    <col min="2575" max="2576" width="11.85546875" style="34" bestFit="1" customWidth="1"/>
    <col min="2577" max="2577" width="6.85546875" style="34" customWidth="1"/>
    <col min="2578" max="2578" width="11.5703125" style="34" bestFit="1" customWidth="1"/>
    <col min="2579" max="2579" width="11.7109375" style="34" bestFit="1" customWidth="1"/>
    <col min="2580" max="2816" width="9.140625" style="34"/>
    <col min="2817" max="2817" width="10.140625" style="34" bestFit="1" customWidth="1"/>
    <col min="2818" max="2818" width="9" style="34" customWidth="1"/>
    <col min="2819" max="2819" width="10.28515625" style="34" bestFit="1" customWidth="1"/>
    <col min="2820" max="2820" width="10.5703125" style="34" customWidth="1"/>
    <col min="2821" max="2821" width="9.140625" style="34"/>
    <col min="2822" max="2822" width="7.42578125" style="34" bestFit="1" customWidth="1"/>
    <col min="2823" max="2823" width="9.140625" style="34"/>
    <col min="2824" max="2824" width="6.85546875" style="34" bestFit="1" customWidth="1"/>
    <col min="2825" max="2825" width="9.140625" style="34"/>
    <col min="2826" max="2826" width="9.85546875" style="34" bestFit="1" customWidth="1"/>
    <col min="2827" max="2827" width="7.85546875" style="34" bestFit="1" customWidth="1"/>
    <col min="2828" max="2828" width="6.7109375" style="34" bestFit="1" customWidth="1"/>
    <col min="2829" max="2829" width="8.85546875" style="34" bestFit="1" customWidth="1"/>
    <col min="2830" max="2830" width="7.85546875" style="34" bestFit="1" customWidth="1"/>
    <col min="2831" max="2832" width="11.85546875" style="34" bestFit="1" customWidth="1"/>
    <col min="2833" max="2833" width="6.85546875" style="34" customWidth="1"/>
    <col min="2834" max="2834" width="11.5703125" style="34" bestFit="1" customWidth="1"/>
    <col min="2835" max="2835" width="11.7109375" style="34" bestFit="1" customWidth="1"/>
    <col min="2836" max="3072" width="9.140625" style="34"/>
    <col min="3073" max="3073" width="10.140625" style="34" bestFit="1" customWidth="1"/>
    <col min="3074" max="3074" width="9" style="34" customWidth="1"/>
    <col min="3075" max="3075" width="10.28515625" style="34" bestFit="1" customWidth="1"/>
    <col min="3076" max="3076" width="10.5703125" style="34" customWidth="1"/>
    <col min="3077" max="3077" width="9.140625" style="34"/>
    <col min="3078" max="3078" width="7.42578125" style="34" bestFit="1" customWidth="1"/>
    <col min="3079" max="3079" width="9.140625" style="34"/>
    <col min="3080" max="3080" width="6.85546875" style="34" bestFit="1" customWidth="1"/>
    <col min="3081" max="3081" width="9.140625" style="34"/>
    <col min="3082" max="3082" width="9.85546875" style="34" bestFit="1" customWidth="1"/>
    <col min="3083" max="3083" width="7.85546875" style="34" bestFit="1" customWidth="1"/>
    <col min="3084" max="3084" width="6.7109375" style="34" bestFit="1" customWidth="1"/>
    <col min="3085" max="3085" width="8.85546875" style="34" bestFit="1" customWidth="1"/>
    <col min="3086" max="3086" width="7.85546875" style="34" bestFit="1" customWidth="1"/>
    <col min="3087" max="3088" width="11.85546875" style="34" bestFit="1" customWidth="1"/>
    <col min="3089" max="3089" width="6.85546875" style="34" customWidth="1"/>
    <col min="3090" max="3090" width="11.5703125" style="34" bestFit="1" customWidth="1"/>
    <col min="3091" max="3091" width="11.7109375" style="34" bestFit="1" customWidth="1"/>
    <col min="3092" max="3328" width="9.140625" style="34"/>
    <col min="3329" max="3329" width="10.140625" style="34" bestFit="1" customWidth="1"/>
    <col min="3330" max="3330" width="9" style="34" customWidth="1"/>
    <col min="3331" max="3331" width="10.28515625" style="34" bestFit="1" customWidth="1"/>
    <col min="3332" max="3332" width="10.5703125" style="34" customWidth="1"/>
    <col min="3333" max="3333" width="9.140625" style="34"/>
    <col min="3334" max="3334" width="7.42578125" style="34" bestFit="1" customWidth="1"/>
    <col min="3335" max="3335" width="9.140625" style="34"/>
    <col min="3336" max="3336" width="6.85546875" style="34" bestFit="1" customWidth="1"/>
    <col min="3337" max="3337" width="9.140625" style="34"/>
    <col min="3338" max="3338" width="9.85546875" style="34" bestFit="1" customWidth="1"/>
    <col min="3339" max="3339" width="7.85546875" style="34" bestFit="1" customWidth="1"/>
    <col min="3340" max="3340" width="6.7109375" style="34" bestFit="1" customWidth="1"/>
    <col min="3341" max="3341" width="8.85546875" style="34" bestFit="1" customWidth="1"/>
    <col min="3342" max="3342" width="7.85546875" style="34" bestFit="1" customWidth="1"/>
    <col min="3343" max="3344" width="11.85546875" style="34" bestFit="1" customWidth="1"/>
    <col min="3345" max="3345" width="6.85546875" style="34" customWidth="1"/>
    <col min="3346" max="3346" width="11.5703125" style="34" bestFit="1" customWidth="1"/>
    <col min="3347" max="3347" width="11.7109375" style="34" bestFit="1" customWidth="1"/>
    <col min="3348" max="3584" width="9.140625" style="34"/>
    <col min="3585" max="3585" width="10.140625" style="34" bestFit="1" customWidth="1"/>
    <col min="3586" max="3586" width="9" style="34" customWidth="1"/>
    <col min="3587" max="3587" width="10.28515625" style="34" bestFit="1" customWidth="1"/>
    <col min="3588" max="3588" width="10.5703125" style="34" customWidth="1"/>
    <col min="3589" max="3589" width="9.140625" style="34"/>
    <col min="3590" max="3590" width="7.42578125" style="34" bestFit="1" customWidth="1"/>
    <col min="3591" max="3591" width="9.140625" style="34"/>
    <col min="3592" max="3592" width="6.85546875" style="34" bestFit="1" customWidth="1"/>
    <col min="3593" max="3593" width="9.140625" style="34"/>
    <col min="3594" max="3594" width="9.85546875" style="34" bestFit="1" customWidth="1"/>
    <col min="3595" max="3595" width="7.85546875" style="34" bestFit="1" customWidth="1"/>
    <col min="3596" max="3596" width="6.7109375" style="34" bestFit="1" customWidth="1"/>
    <col min="3597" max="3597" width="8.85546875" style="34" bestFit="1" customWidth="1"/>
    <col min="3598" max="3598" width="7.85546875" style="34" bestFit="1" customWidth="1"/>
    <col min="3599" max="3600" width="11.85546875" style="34" bestFit="1" customWidth="1"/>
    <col min="3601" max="3601" width="6.85546875" style="34" customWidth="1"/>
    <col min="3602" max="3602" width="11.5703125" style="34" bestFit="1" customWidth="1"/>
    <col min="3603" max="3603" width="11.7109375" style="34" bestFit="1" customWidth="1"/>
    <col min="3604" max="3840" width="9.140625" style="34"/>
    <col min="3841" max="3841" width="10.140625" style="34" bestFit="1" customWidth="1"/>
    <col min="3842" max="3842" width="9" style="34" customWidth="1"/>
    <col min="3843" max="3843" width="10.28515625" style="34" bestFit="1" customWidth="1"/>
    <col min="3844" max="3844" width="10.5703125" style="34" customWidth="1"/>
    <col min="3845" max="3845" width="9.140625" style="34"/>
    <col min="3846" max="3846" width="7.42578125" style="34" bestFit="1" customWidth="1"/>
    <col min="3847" max="3847" width="9.140625" style="34"/>
    <col min="3848" max="3848" width="6.85546875" style="34" bestFit="1" customWidth="1"/>
    <col min="3849" max="3849" width="9.140625" style="34"/>
    <col min="3850" max="3850" width="9.85546875" style="34" bestFit="1" customWidth="1"/>
    <col min="3851" max="3851" width="7.85546875" style="34" bestFit="1" customWidth="1"/>
    <col min="3852" max="3852" width="6.7109375" style="34" bestFit="1" customWidth="1"/>
    <col min="3853" max="3853" width="8.85546875" style="34" bestFit="1" customWidth="1"/>
    <col min="3854" max="3854" width="7.85546875" style="34" bestFit="1" customWidth="1"/>
    <col min="3855" max="3856" width="11.85546875" style="34" bestFit="1" customWidth="1"/>
    <col min="3857" max="3857" width="6.85546875" style="34" customWidth="1"/>
    <col min="3858" max="3858" width="11.5703125" style="34" bestFit="1" customWidth="1"/>
    <col min="3859" max="3859" width="11.7109375" style="34" bestFit="1" customWidth="1"/>
    <col min="3860" max="4096" width="9.140625" style="34"/>
    <col min="4097" max="4097" width="10.140625" style="34" bestFit="1" customWidth="1"/>
    <col min="4098" max="4098" width="9" style="34" customWidth="1"/>
    <col min="4099" max="4099" width="10.28515625" style="34" bestFit="1" customWidth="1"/>
    <col min="4100" max="4100" width="10.5703125" style="34" customWidth="1"/>
    <col min="4101" max="4101" width="9.140625" style="34"/>
    <col min="4102" max="4102" width="7.42578125" style="34" bestFit="1" customWidth="1"/>
    <col min="4103" max="4103" width="9.140625" style="34"/>
    <col min="4104" max="4104" width="6.85546875" style="34" bestFit="1" customWidth="1"/>
    <col min="4105" max="4105" width="9.140625" style="34"/>
    <col min="4106" max="4106" width="9.85546875" style="34" bestFit="1" customWidth="1"/>
    <col min="4107" max="4107" width="7.85546875" style="34" bestFit="1" customWidth="1"/>
    <col min="4108" max="4108" width="6.7109375" style="34" bestFit="1" customWidth="1"/>
    <col min="4109" max="4109" width="8.85546875" style="34" bestFit="1" customWidth="1"/>
    <col min="4110" max="4110" width="7.85546875" style="34" bestFit="1" customWidth="1"/>
    <col min="4111" max="4112" width="11.85546875" style="34" bestFit="1" customWidth="1"/>
    <col min="4113" max="4113" width="6.85546875" style="34" customWidth="1"/>
    <col min="4114" max="4114" width="11.5703125" style="34" bestFit="1" customWidth="1"/>
    <col min="4115" max="4115" width="11.7109375" style="34" bestFit="1" customWidth="1"/>
    <col min="4116" max="4352" width="9.140625" style="34"/>
    <col min="4353" max="4353" width="10.140625" style="34" bestFit="1" customWidth="1"/>
    <col min="4354" max="4354" width="9" style="34" customWidth="1"/>
    <col min="4355" max="4355" width="10.28515625" style="34" bestFit="1" customWidth="1"/>
    <col min="4356" max="4356" width="10.5703125" style="34" customWidth="1"/>
    <col min="4357" max="4357" width="9.140625" style="34"/>
    <col min="4358" max="4358" width="7.42578125" style="34" bestFit="1" customWidth="1"/>
    <col min="4359" max="4359" width="9.140625" style="34"/>
    <col min="4360" max="4360" width="6.85546875" style="34" bestFit="1" customWidth="1"/>
    <col min="4361" max="4361" width="9.140625" style="34"/>
    <col min="4362" max="4362" width="9.85546875" style="34" bestFit="1" customWidth="1"/>
    <col min="4363" max="4363" width="7.85546875" style="34" bestFit="1" customWidth="1"/>
    <col min="4364" max="4364" width="6.7109375" style="34" bestFit="1" customWidth="1"/>
    <col min="4365" max="4365" width="8.85546875" style="34" bestFit="1" customWidth="1"/>
    <col min="4366" max="4366" width="7.85546875" style="34" bestFit="1" customWidth="1"/>
    <col min="4367" max="4368" width="11.85546875" style="34" bestFit="1" customWidth="1"/>
    <col min="4369" max="4369" width="6.85546875" style="34" customWidth="1"/>
    <col min="4370" max="4370" width="11.5703125" style="34" bestFit="1" customWidth="1"/>
    <col min="4371" max="4371" width="11.7109375" style="34" bestFit="1" customWidth="1"/>
    <col min="4372" max="4608" width="9.140625" style="34"/>
    <col min="4609" max="4609" width="10.140625" style="34" bestFit="1" customWidth="1"/>
    <col min="4610" max="4610" width="9" style="34" customWidth="1"/>
    <col min="4611" max="4611" width="10.28515625" style="34" bestFit="1" customWidth="1"/>
    <col min="4612" max="4612" width="10.5703125" style="34" customWidth="1"/>
    <col min="4613" max="4613" width="9.140625" style="34"/>
    <col min="4614" max="4614" width="7.42578125" style="34" bestFit="1" customWidth="1"/>
    <col min="4615" max="4615" width="9.140625" style="34"/>
    <col min="4616" max="4616" width="6.85546875" style="34" bestFit="1" customWidth="1"/>
    <col min="4617" max="4617" width="9.140625" style="34"/>
    <col min="4618" max="4618" width="9.85546875" style="34" bestFit="1" customWidth="1"/>
    <col min="4619" max="4619" width="7.85546875" style="34" bestFit="1" customWidth="1"/>
    <col min="4620" max="4620" width="6.7109375" style="34" bestFit="1" customWidth="1"/>
    <col min="4621" max="4621" width="8.85546875" style="34" bestFit="1" customWidth="1"/>
    <col min="4622" max="4622" width="7.85546875" style="34" bestFit="1" customWidth="1"/>
    <col min="4623" max="4624" width="11.85546875" style="34" bestFit="1" customWidth="1"/>
    <col min="4625" max="4625" width="6.85546875" style="34" customWidth="1"/>
    <col min="4626" max="4626" width="11.5703125" style="34" bestFit="1" customWidth="1"/>
    <col min="4627" max="4627" width="11.7109375" style="34" bestFit="1" customWidth="1"/>
    <col min="4628" max="4864" width="9.140625" style="34"/>
    <col min="4865" max="4865" width="10.140625" style="34" bestFit="1" customWidth="1"/>
    <col min="4866" max="4866" width="9" style="34" customWidth="1"/>
    <col min="4867" max="4867" width="10.28515625" style="34" bestFit="1" customWidth="1"/>
    <col min="4868" max="4868" width="10.5703125" style="34" customWidth="1"/>
    <col min="4869" max="4869" width="9.140625" style="34"/>
    <col min="4870" max="4870" width="7.42578125" style="34" bestFit="1" customWidth="1"/>
    <col min="4871" max="4871" width="9.140625" style="34"/>
    <col min="4872" max="4872" width="6.85546875" style="34" bestFit="1" customWidth="1"/>
    <col min="4873" max="4873" width="9.140625" style="34"/>
    <col min="4874" max="4874" width="9.85546875" style="34" bestFit="1" customWidth="1"/>
    <col min="4875" max="4875" width="7.85546875" style="34" bestFit="1" customWidth="1"/>
    <col min="4876" max="4876" width="6.7109375" style="34" bestFit="1" customWidth="1"/>
    <col min="4877" max="4877" width="8.85546875" style="34" bestFit="1" customWidth="1"/>
    <col min="4878" max="4878" width="7.85546875" style="34" bestFit="1" customWidth="1"/>
    <col min="4879" max="4880" width="11.85546875" style="34" bestFit="1" customWidth="1"/>
    <col min="4881" max="4881" width="6.85546875" style="34" customWidth="1"/>
    <col min="4882" max="4882" width="11.5703125" style="34" bestFit="1" customWidth="1"/>
    <col min="4883" max="4883" width="11.7109375" style="34" bestFit="1" customWidth="1"/>
    <col min="4884" max="5120" width="9.140625" style="34"/>
    <col min="5121" max="5121" width="10.140625" style="34" bestFit="1" customWidth="1"/>
    <col min="5122" max="5122" width="9" style="34" customWidth="1"/>
    <col min="5123" max="5123" width="10.28515625" style="34" bestFit="1" customWidth="1"/>
    <col min="5124" max="5124" width="10.5703125" style="34" customWidth="1"/>
    <col min="5125" max="5125" width="9.140625" style="34"/>
    <col min="5126" max="5126" width="7.42578125" style="34" bestFit="1" customWidth="1"/>
    <col min="5127" max="5127" width="9.140625" style="34"/>
    <col min="5128" max="5128" width="6.85546875" style="34" bestFit="1" customWidth="1"/>
    <col min="5129" max="5129" width="9.140625" style="34"/>
    <col min="5130" max="5130" width="9.85546875" style="34" bestFit="1" customWidth="1"/>
    <col min="5131" max="5131" width="7.85546875" style="34" bestFit="1" customWidth="1"/>
    <col min="5132" max="5132" width="6.7109375" style="34" bestFit="1" customWidth="1"/>
    <col min="5133" max="5133" width="8.85546875" style="34" bestFit="1" customWidth="1"/>
    <col min="5134" max="5134" width="7.85546875" style="34" bestFit="1" customWidth="1"/>
    <col min="5135" max="5136" width="11.85546875" style="34" bestFit="1" customWidth="1"/>
    <col min="5137" max="5137" width="6.85546875" style="34" customWidth="1"/>
    <col min="5138" max="5138" width="11.5703125" style="34" bestFit="1" customWidth="1"/>
    <col min="5139" max="5139" width="11.7109375" style="34" bestFit="1" customWidth="1"/>
    <col min="5140" max="5376" width="9.140625" style="34"/>
    <col min="5377" max="5377" width="10.140625" style="34" bestFit="1" customWidth="1"/>
    <col min="5378" max="5378" width="9" style="34" customWidth="1"/>
    <col min="5379" max="5379" width="10.28515625" style="34" bestFit="1" customWidth="1"/>
    <col min="5380" max="5380" width="10.5703125" style="34" customWidth="1"/>
    <col min="5381" max="5381" width="9.140625" style="34"/>
    <col min="5382" max="5382" width="7.42578125" style="34" bestFit="1" customWidth="1"/>
    <col min="5383" max="5383" width="9.140625" style="34"/>
    <col min="5384" max="5384" width="6.85546875" style="34" bestFit="1" customWidth="1"/>
    <col min="5385" max="5385" width="9.140625" style="34"/>
    <col min="5386" max="5386" width="9.85546875" style="34" bestFit="1" customWidth="1"/>
    <col min="5387" max="5387" width="7.85546875" style="34" bestFit="1" customWidth="1"/>
    <col min="5388" max="5388" width="6.7109375" style="34" bestFit="1" customWidth="1"/>
    <col min="5389" max="5389" width="8.85546875" style="34" bestFit="1" customWidth="1"/>
    <col min="5390" max="5390" width="7.85546875" style="34" bestFit="1" customWidth="1"/>
    <col min="5391" max="5392" width="11.85546875" style="34" bestFit="1" customWidth="1"/>
    <col min="5393" max="5393" width="6.85546875" style="34" customWidth="1"/>
    <col min="5394" max="5394" width="11.5703125" style="34" bestFit="1" customWidth="1"/>
    <col min="5395" max="5395" width="11.7109375" style="34" bestFit="1" customWidth="1"/>
    <col min="5396" max="5632" width="9.140625" style="34"/>
    <col min="5633" max="5633" width="10.140625" style="34" bestFit="1" customWidth="1"/>
    <col min="5634" max="5634" width="9" style="34" customWidth="1"/>
    <col min="5635" max="5635" width="10.28515625" style="34" bestFit="1" customWidth="1"/>
    <col min="5636" max="5636" width="10.5703125" style="34" customWidth="1"/>
    <col min="5637" max="5637" width="9.140625" style="34"/>
    <col min="5638" max="5638" width="7.42578125" style="34" bestFit="1" customWidth="1"/>
    <col min="5639" max="5639" width="9.140625" style="34"/>
    <col min="5640" max="5640" width="6.85546875" style="34" bestFit="1" customWidth="1"/>
    <col min="5641" max="5641" width="9.140625" style="34"/>
    <col min="5642" max="5642" width="9.85546875" style="34" bestFit="1" customWidth="1"/>
    <col min="5643" max="5643" width="7.85546875" style="34" bestFit="1" customWidth="1"/>
    <col min="5644" max="5644" width="6.7109375" style="34" bestFit="1" customWidth="1"/>
    <col min="5645" max="5645" width="8.85546875" style="34" bestFit="1" customWidth="1"/>
    <col min="5646" max="5646" width="7.85546875" style="34" bestFit="1" customWidth="1"/>
    <col min="5647" max="5648" width="11.85546875" style="34" bestFit="1" customWidth="1"/>
    <col min="5649" max="5649" width="6.85546875" style="34" customWidth="1"/>
    <col min="5650" max="5650" width="11.5703125" style="34" bestFit="1" customWidth="1"/>
    <col min="5651" max="5651" width="11.7109375" style="34" bestFit="1" customWidth="1"/>
    <col min="5652" max="5888" width="9.140625" style="34"/>
    <col min="5889" max="5889" width="10.140625" style="34" bestFit="1" customWidth="1"/>
    <col min="5890" max="5890" width="9" style="34" customWidth="1"/>
    <col min="5891" max="5891" width="10.28515625" style="34" bestFit="1" customWidth="1"/>
    <col min="5892" max="5892" width="10.5703125" style="34" customWidth="1"/>
    <col min="5893" max="5893" width="9.140625" style="34"/>
    <col min="5894" max="5894" width="7.42578125" style="34" bestFit="1" customWidth="1"/>
    <col min="5895" max="5895" width="9.140625" style="34"/>
    <col min="5896" max="5896" width="6.85546875" style="34" bestFit="1" customWidth="1"/>
    <col min="5897" max="5897" width="9.140625" style="34"/>
    <col min="5898" max="5898" width="9.85546875" style="34" bestFit="1" customWidth="1"/>
    <col min="5899" max="5899" width="7.85546875" style="34" bestFit="1" customWidth="1"/>
    <col min="5900" max="5900" width="6.7109375" style="34" bestFit="1" customWidth="1"/>
    <col min="5901" max="5901" width="8.85546875" style="34" bestFit="1" customWidth="1"/>
    <col min="5902" max="5902" width="7.85546875" style="34" bestFit="1" customWidth="1"/>
    <col min="5903" max="5904" width="11.85546875" style="34" bestFit="1" customWidth="1"/>
    <col min="5905" max="5905" width="6.85546875" style="34" customWidth="1"/>
    <col min="5906" max="5906" width="11.5703125" style="34" bestFit="1" customWidth="1"/>
    <col min="5907" max="5907" width="11.7109375" style="34" bestFit="1" customWidth="1"/>
    <col min="5908" max="6144" width="9.140625" style="34"/>
    <col min="6145" max="6145" width="10.140625" style="34" bestFit="1" customWidth="1"/>
    <col min="6146" max="6146" width="9" style="34" customWidth="1"/>
    <col min="6147" max="6147" width="10.28515625" style="34" bestFit="1" customWidth="1"/>
    <col min="6148" max="6148" width="10.5703125" style="34" customWidth="1"/>
    <col min="6149" max="6149" width="9.140625" style="34"/>
    <col min="6150" max="6150" width="7.42578125" style="34" bestFit="1" customWidth="1"/>
    <col min="6151" max="6151" width="9.140625" style="34"/>
    <col min="6152" max="6152" width="6.85546875" style="34" bestFit="1" customWidth="1"/>
    <col min="6153" max="6153" width="9.140625" style="34"/>
    <col min="6154" max="6154" width="9.85546875" style="34" bestFit="1" customWidth="1"/>
    <col min="6155" max="6155" width="7.85546875" style="34" bestFit="1" customWidth="1"/>
    <col min="6156" max="6156" width="6.7109375" style="34" bestFit="1" customWidth="1"/>
    <col min="6157" max="6157" width="8.85546875" style="34" bestFit="1" customWidth="1"/>
    <col min="6158" max="6158" width="7.85546875" style="34" bestFit="1" customWidth="1"/>
    <col min="6159" max="6160" width="11.85546875" style="34" bestFit="1" customWidth="1"/>
    <col min="6161" max="6161" width="6.85546875" style="34" customWidth="1"/>
    <col min="6162" max="6162" width="11.5703125" style="34" bestFit="1" customWidth="1"/>
    <col min="6163" max="6163" width="11.7109375" style="34" bestFit="1" customWidth="1"/>
    <col min="6164" max="6400" width="9.140625" style="34"/>
    <col min="6401" max="6401" width="10.140625" style="34" bestFit="1" customWidth="1"/>
    <col min="6402" max="6402" width="9" style="34" customWidth="1"/>
    <col min="6403" max="6403" width="10.28515625" style="34" bestFit="1" customWidth="1"/>
    <col min="6404" max="6404" width="10.5703125" style="34" customWidth="1"/>
    <col min="6405" max="6405" width="9.140625" style="34"/>
    <col min="6406" max="6406" width="7.42578125" style="34" bestFit="1" customWidth="1"/>
    <col min="6407" max="6407" width="9.140625" style="34"/>
    <col min="6408" max="6408" width="6.85546875" style="34" bestFit="1" customWidth="1"/>
    <col min="6409" max="6409" width="9.140625" style="34"/>
    <col min="6410" max="6410" width="9.85546875" style="34" bestFit="1" customWidth="1"/>
    <col min="6411" max="6411" width="7.85546875" style="34" bestFit="1" customWidth="1"/>
    <col min="6412" max="6412" width="6.7109375" style="34" bestFit="1" customWidth="1"/>
    <col min="6413" max="6413" width="8.85546875" style="34" bestFit="1" customWidth="1"/>
    <col min="6414" max="6414" width="7.85546875" style="34" bestFit="1" customWidth="1"/>
    <col min="6415" max="6416" width="11.85546875" style="34" bestFit="1" customWidth="1"/>
    <col min="6417" max="6417" width="6.85546875" style="34" customWidth="1"/>
    <col min="6418" max="6418" width="11.5703125" style="34" bestFit="1" customWidth="1"/>
    <col min="6419" max="6419" width="11.7109375" style="34" bestFit="1" customWidth="1"/>
    <col min="6420" max="6656" width="9.140625" style="34"/>
    <col min="6657" max="6657" width="10.140625" style="34" bestFit="1" customWidth="1"/>
    <col min="6658" max="6658" width="9" style="34" customWidth="1"/>
    <col min="6659" max="6659" width="10.28515625" style="34" bestFit="1" customWidth="1"/>
    <col min="6660" max="6660" width="10.5703125" style="34" customWidth="1"/>
    <col min="6661" max="6661" width="9.140625" style="34"/>
    <col min="6662" max="6662" width="7.42578125" style="34" bestFit="1" customWidth="1"/>
    <col min="6663" max="6663" width="9.140625" style="34"/>
    <col min="6664" max="6664" width="6.85546875" style="34" bestFit="1" customWidth="1"/>
    <col min="6665" max="6665" width="9.140625" style="34"/>
    <col min="6666" max="6666" width="9.85546875" style="34" bestFit="1" customWidth="1"/>
    <col min="6667" max="6667" width="7.85546875" style="34" bestFit="1" customWidth="1"/>
    <col min="6668" max="6668" width="6.7109375" style="34" bestFit="1" customWidth="1"/>
    <col min="6669" max="6669" width="8.85546875" style="34" bestFit="1" customWidth="1"/>
    <col min="6670" max="6670" width="7.85546875" style="34" bestFit="1" customWidth="1"/>
    <col min="6671" max="6672" width="11.85546875" style="34" bestFit="1" customWidth="1"/>
    <col min="6673" max="6673" width="6.85546875" style="34" customWidth="1"/>
    <col min="6674" max="6674" width="11.5703125" style="34" bestFit="1" customWidth="1"/>
    <col min="6675" max="6675" width="11.7109375" style="34" bestFit="1" customWidth="1"/>
    <col min="6676" max="6912" width="9.140625" style="34"/>
    <col min="6913" max="6913" width="10.140625" style="34" bestFit="1" customWidth="1"/>
    <col min="6914" max="6914" width="9" style="34" customWidth="1"/>
    <col min="6915" max="6915" width="10.28515625" style="34" bestFit="1" customWidth="1"/>
    <col min="6916" max="6916" width="10.5703125" style="34" customWidth="1"/>
    <col min="6917" max="6917" width="9.140625" style="34"/>
    <col min="6918" max="6918" width="7.42578125" style="34" bestFit="1" customWidth="1"/>
    <col min="6919" max="6919" width="9.140625" style="34"/>
    <col min="6920" max="6920" width="6.85546875" style="34" bestFit="1" customWidth="1"/>
    <col min="6921" max="6921" width="9.140625" style="34"/>
    <col min="6922" max="6922" width="9.85546875" style="34" bestFit="1" customWidth="1"/>
    <col min="6923" max="6923" width="7.85546875" style="34" bestFit="1" customWidth="1"/>
    <col min="6924" max="6924" width="6.7109375" style="34" bestFit="1" customWidth="1"/>
    <col min="6925" max="6925" width="8.85546875" style="34" bestFit="1" customWidth="1"/>
    <col min="6926" max="6926" width="7.85546875" style="34" bestFit="1" customWidth="1"/>
    <col min="6927" max="6928" width="11.85546875" style="34" bestFit="1" customWidth="1"/>
    <col min="6929" max="6929" width="6.85546875" style="34" customWidth="1"/>
    <col min="6930" max="6930" width="11.5703125" style="34" bestFit="1" customWidth="1"/>
    <col min="6931" max="6931" width="11.7109375" style="34" bestFit="1" customWidth="1"/>
    <col min="6932" max="7168" width="9.140625" style="34"/>
    <col min="7169" max="7169" width="10.140625" style="34" bestFit="1" customWidth="1"/>
    <col min="7170" max="7170" width="9" style="34" customWidth="1"/>
    <col min="7171" max="7171" width="10.28515625" style="34" bestFit="1" customWidth="1"/>
    <col min="7172" max="7172" width="10.5703125" style="34" customWidth="1"/>
    <col min="7173" max="7173" width="9.140625" style="34"/>
    <col min="7174" max="7174" width="7.42578125" style="34" bestFit="1" customWidth="1"/>
    <col min="7175" max="7175" width="9.140625" style="34"/>
    <col min="7176" max="7176" width="6.85546875" style="34" bestFit="1" customWidth="1"/>
    <col min="7177" max="7177" width="9.140625" style="34"/>
    <col min="7178" max="7178" width="9.85546875" style="34" bestFit="1" customWidth="1"/>
    <col min="7179" max="7179" width="7.85546875" style="34" bestFit="1" customWidth="1"/>
    <col min="7180" max="7180" width="6.7109375" style="34" bestFit="1" customWidth="1"/>
    <col min="7181" max="7181" width="8.85546875" style="34" bestFit="1" customWidth="1"/>
    <col min="7182" max="7182" width="7.85546875" style="34" bestFit="1" customWidth="1"/>
    <col min="7183" max="7184" width="11.85546875" style="34" bestFit="1" customWidth="1"/>
    <col min="7185" max="7185" width="6.85546875" style="34" customWidth="1"/>
    <col min="7186" max="7186" width="11.5703125" style="34" bestFit="1" customWidth="1"/>
    <col min="7187" max="7187" width="11.7109375" style="34" bestFit="1" customWidth="1"/>
    <col min="7188" max="7424" width="9.140625" style="34"/>
    <col min="7425" max="7425" width="10.140625" style="34" bestFit="1" customWidth="1"/>
    <col min="7426" max="7426" width="9" style="34" customWidth="1"/>
    <col min="7427" max="7427" width="10.28515625" style="34" bestFit="1" customWidth="1"/>
    <col min="7428" max="7428" width="10.5703125" style="34" customWidth="1"/>
    <col min="7429" max="7429" width="9.140625" style="34"/>
    <col min="7430" max="7430" width="7.42578125" style="34" bestFit="1" customWidth="1"/>
    <col min="7431" max="7431" width="9.140625" style="34"/>
    <col min="7432" max="7432" width="6.85546875" style="34" bestFit="1" customWidth="1"/>
    <col min="7433" max="7433" width="9.140625" style="34"/>
    <col min="7434" max="7434" width="9.85546875" style="34" bestFit="1" customWidth="1"/>
    <col min="7435" max="7435" width="7.85546875" style="34" bestFit="1" customWidth="1"/>
    <col min="7436" max="7436" width="6.7109375" style="34" bestFit="1" customWidth="1"/>
    <col min="7437" max="7437" width="8.85546875" style="34" bestFit="1" customWidth="1"/>
    <col min="7438" max="7438" width="7.85546875" style="34" bestFit="1" customWidth="1"/>
    <col min="7439" max="7440" width="11.85546875" style="34" bestFit="1" customWidth="1"/>
    <col min="7441" max="7441" width="6.85546875" style="34" customWidth="1"/>
    <col min="7442" max="7442" width="11.5703125" style="34" bestFit="1" customWidth="1"/>
    <col min="7443" max="7443" width="11.7109375" style="34" bestFit="1" customWidth="1"/>
    <col min="7444" max="7680" width="9.140625" style="34"/>
    <col min="7681" max="7681" width="10.140625" style="34" bestFit="1" customWidth="1"/>
    <col min="7682" max="7682" width="9" style="34" customWidth="1"/>
    <col min="7683" max="7683" width="10.28515625" style="34" bestFit="1" customWidth="1"/>
    <col min="7684" max="7684" width="10.5703125" style="34" customWidth="1"/>
    <col min="7685" max="7685" width="9.140625" style="34"/>
    <col min="7686" max="7686" width="7.42578125" style="34" bestFit="1" customWidth="1"/>
    <col min="7687" max="7687" width="9.140625" style="34"/>
    <col min="7688" max="7688" width="6.85546875" style="34" bestFit="1" customWidth="1"/>
    <col min="7689" max="7689" width="9.140625" style="34"/>
    <col min="7690" max="7690" width="9.85546875" style="34" bestFit="1" customWidth="1"/>
    <col min="7691" max="7691" width="7.85546875" style="34" bestFit="1" customWidth="1"/>
    <col min="7692" max="7692" width="6.7109375" style="34" bestFit="1" customWidth="1"/>
    <col min="7693" max="7693" width="8.85546875" style="34" bestFit="1" customWidth="1"/>
    <col min="7694" max="7694" width="7.85546875" style="34" bestFit="1" customWidth="1"/>
    <col min="7695" max="7696" width="11.85546875" style="34" bestFit="1" customWidth="1"/>
    <col min="7697" max="7697" width="6.85546875" style="34" customWidth="1"/>
    <col min="7698" max="7698" width="11.5703125" style="34" bestFit="1" customWidth="1"/>
    <col min="7699" max="7699" width="11.7109375" style="34" bestFit="1" customWidth="1"/>
    <col min="7700" max="7936" width="9.140625" style="34"/>
    <col min="7937" max="7937" width="10.140625" style="34" bestFit="1" customWidth="1"/>
    <col min="7938" max="7938" width="9" style="34" customWidth="1"/>
    <col min="7939" max="7939" width="10.28515625" style="34" bestFit="1" customWidth="1"/>
    <col min="7940" max="7940" width="10.5703125" style="34" customWidth="1"/>
    <col min="7941" max="7941" width="9.140625" style="34"/>
    <col min="7942" max="7942" width="7.42578125" style="34" bestFit="1" customWidth="1"/>
    <col min="7943" max="7943" width="9.140625" style="34"/>
    <col min="7944" max="7944" width="6.85546875" style="34" bestFit="1" customWidth="1"/>
    <col min="7945" max="7945" width="9.140625" style="34"/>
    <col min="7946" max="7946" width="9.85546875" style="34" bestFit="1" customWidth="1"/>
    <col min="7947" max="7947" width="7.85546875" style="34" bestFit="1" customWidth="1"/>
    <col min="7948" max="7948" width="6.7109375" style="34" bestFit="1" customWidth="1"/>
    <col min="7949" max="7949" width="8.85546875" style="34" bestFit="1" customWidth="1"/>
    <col min="7950" max="7950" width="7.85546875" style="34" bestFit="1" customWidth="1"/>
    <col min="7951" max="7952" width="11.85546875" style="34" bestFit="1" customWidth="1"/>
    <col min="7953" max="7953" width="6.85546875" style="34" customWidth="1"/>
    <col min="7954" max="7954" width="11.5703125" style="34" bestFit="1" customWidth="1"/>
    <col min="7955" max="7955" width="11.7109375" style="34" bestFit="1" customWidth="1"/>
    <col min="7956" max="8192" width="9.140625" style="34"/>
    <col min="8193" max="8193" width="10.140625" style="34" bestFit="1" customWidth="1"/>
    <col min="8194" max="8194" width="9" style="34" customWidth="1"/>
    <col min="8195" max="8195" width="10.28515625" style="34" bestFit="1" customWidth="1"/>
    <col min="8196" max="8196" width="10.5703125" style="34" customWidth="1"/>
    <col min="8197" max="8197" width="9.140625" style="34"/>
    <col min="8198" max="8198" width="7.42578125" style="34" bestFit="1" customWidth="1"/>
    <col min="8199" max="8199" width="9.140625" style="34"/>
    <col min="8200" max="8200" width="6.85546875" style="34" bestFit="1" customWidth="1"/>
    <col min="8201" max="8201" width="9.140625" style="34"/>
    <col min="8202" max="8202" width="9.85546875" style="34" bestFit="1" customWidth="1"/>
    <col min="8203" max="8203" width="7.85546875" style="34" bestFit="1" customWidth="1"/>
    <col min="8204" max="8204" width="6.7109375" style="34" bestFit="1" customWidth="1"/>
    <col min="8205" max="8205" width="8.85546875" style="34" bestFit="1" customWidth="1"/>
    <col min="8206" max="8206" width="7.85546875" style="34" bestFit="1" customWidth="1"/>
    <col min="8207" max="8208" width="11.85546875" style="34" bestFit="1" customWidth="1"/>
    <col min="8209" max="8209" width="6.85546875" style="34" customWidth="1"/>
    <col min="8210" max="8210" width="11.5703125" style="34" bestFit="1" customWidth="1"/>
    <col min="8211" max="8211" width="11.7109375" style="34" bestFit="1" customWidth="1"/>
    <col min="8212" max="8448" width="9.140625" style="34"/>
    <col min="8449" max="8449" width="10.140625" style="34" bestFit="1" customWidth="1"/>
    <col min="8450" max="8450" width="9" style="34" customWidth="1"/>
    <col min="8451" max="8451" width="10.28515625" style="34" bestFit="1" customWidth="1"/>
    <col min="8452" max="8452" width="10.5703125" style="34" customWidth="1"/>
    <col min="8453" max="8453" width="9.140625" style="34"/>
    <col min="8454" max="8454" width="7.42578125" style="34" bestFit="1" customWidth="1"/>
    <col min="8455" max="8455" width="9.140625" style="34"/>
    <col min="8456" max="8456" width="6.85546875" style="34" bestFit="1" customWidth="1"/>
    <col min="8457" max="8457" width="9.140625" style="34"/>
    <col min="8458" max="8458" width="9.85546875" style="34" bestFit="1" customWidth="1"/>
    <col min="8459" max="8459" width="7.85546875" style="34" bestFit="1" customWidth="1"/>
    <col min="8460" max="8460" width="6.7109375" style="34" bestFit="1" customWidth="1"/>
    <col min="8461" max="8461" width="8.85546875" style="34" bestFit="1" customWidth="1"/>
    <col min="8462" max="8462" width="7.85546875" style="34" bestFit="1" customWidth="1"/>
    <col min="8463" max="8464" width="11.85546875" style="34" bestFit="1" customWidth="1"/>
    <col min="8465" max="8465" width="6.85546875" style="34" customWidth="1"/>
    <col min="8466" max="8466" width="11.5703125" style="34" bestFit="1" customWidth="1"/>
    <col min="8467" max="8467" width="11.7109375" style="34" bestFit="1" customWidth="1"/>
    <col min="8468" max="8704" width="9.140625" style="34"/>
    <col min="8705" max="8705" width="10.140625" style="34" bestFit="1" customWidth="1"/>
    <col min="8706" max="8706" width="9" style="34" customWidth="1"/>
    <col min="8707" max="8707" width="10.28515625" style="34" bestFit="1" customWidth="1"/>
    <col min="8708" max="8708" width="10.5703125" style="34" customWidth="1"/>
    <col min="8709" max="8709" width="9.140625" style="34"/>
    <col min="8710" max="8710" width="7.42578125" style="34" bestFit="1" customWidth="1"/>
    <col min="8711" max="8711" width="9.140625" style="34"/>
    <col min="8712" max="8712" width="6.85546875" style="34" bestFit="1" customWidth="1"/>
    <col min="8713" max="8713" width="9.140625" style="34"/>
    <col min="8714" max="8714" width="9.85546875" style="34" bestFit="1" customWidth="1"/>
    <col min="8715" max="8715" width="7.85546875" style="34" bestFit="1" customWidth="1"/>
    <col min="8716" max="8716" width="6.7109375" style="34" bestFit="1" customWidth="1"/>
    <col min="8717" max="8717" width="8.85546875" style="34" bestFit="1" customWidth="1"/>
    <col min="8718" max="8718" width="7.85546875" style="34" bestFit="1" customWidth="1"/>
    <col min="8719" max="8720" width="11.85546875" style="34" bestFit="1" customWidth="1"/>
    <col min="8721" max="8721" width="6.85546875" style="34" customWidth="1"/>
    <col min="8722" max="8722" width="11.5703125" style="34" bestFit="1" customWidth="1"/>
    <col min="8723" max="8723" width="11.7109375" style="34" bestFit="1" customWidth="1"/>
    <col min="8724" max="8960" width="9.140625" style="34"/>
    <col min="8961" max="8961" width="10.140625" style="34" bestFit="1" customWidth="1"/>
    <col min="8962" max="8962" width="9" style="34" customWidth="1"/>
    <col min="8963" max="8963" width="10.28515625" style="34" bestFit="1" customWidth="1"/>
    <col min="8964" max="8964" width="10.5703125" style="34" customWidth="1"/>
    <col min="8965" max="8965" width="9.140625" style="34"/>
    <col min="8966" max="8966" width="7.42578125" style="34" bestFit="1" customWidth="1"/>
    <col min="8967" max="8967" width="9.140625" style="34"/>
    <col min="8968" max="8968" width="6.85546875" style="34" bestFit="1" customWidth="1"/>
    <col min="8969" max="8969" width="9.140625" style="34"/>
    <col min="8970" max="8970" width="9.85546875" style="34" bestFit="1" customWidth="1"/>
    <col min="8971" max="8971" width="7.85546875" style="34" bestFit="1" customWidth="1"/>
    <col min="8972" max="8972" width="6.7109375" style="34" bestFit="1" customWidth="1"/>
    <col min="8973" max="8973" width="8.85546875" style="34" bestFit="1" customWidth="1"/>
    <col min="8974" max="8974" width="7.85546875" style="34" bestFit="1" customWidth="1"/>
    <col min="8975" max="8976" width="11.85546875" style="34" bestFit="1" customWidth="1"/>
    <col min="8977" max="8977" width="6.85546875" style="34" customWidth="1"/>
    <col min="8978" max="8978" width="11.5703125" style="34" bestFit="1" customWidth="1"/>
    <col min="8979" max="8979" width="11.7109375" style="34" bestFit="1" customWidth="1"/>
    <col min="8980" max="9216" width="9.140625" style="34"/>
    <col min="9217" max="9217" width="10.140625" style="34" bestFit="1" customWidth="1"/>
    <col min="9218" max="9218" width="9" style="34" customWidth="1"/>
    <col min="9219" max="9219" width="10.28515625" style="34" bestFit="1" customWidth="1"/>
    <col min="9220" max="9220" width="10.5703125" style="34" customWidth="1"/>
    <col min="9221" max="9221" width="9.140625" style="34"/>
    <col min="9222" max="9222" width="7.42578125" style="34" bestFit="1" customWidth="1"/>
    <col min="9223" max="9223" width="9.140625" style="34"/>
    <col min="9224" max="9224" width="6.85546875" style="34" bestFit="1" customWidth="1"/>
    <col min="9225" max="9225" width="9.140625" style="34"/>
    <col min="9226" max="9226" width="9.85546875" style="34" bestFit="1" customWidth="1"/>
    <col min="9227" max="9227" width="7.85546875" style="34" bestFit="1" customWidth="1"/>
    <col min="9228" max="9228" width="6.7109375" style="34" bestFit="1" customWidth="1"/>
    <col min="9229" max="9229" width="8.85546875" style="34" bestFit="1" customWidth="1"/>
    <col min="9230" max="9230" width="7.85546875" style="34" bestFit="1" customWidth="1"/>
    <col min="9231" max="9232" width="11.85546875" style="34" bestFit="1" customWidth="1"/>
    <col min="9233" max="9233" width="6.85546875" style="34" customWidth="1"/>
    <col min="9234" max="9234" width="11.5703125" style="34" bestFit="1" customWidth="1"/>
    <col min="9235" max="9235" width="11.7109375" style="34" bestFit="1" customWidth="1"/>
    <col min="9236" max="9472" width="9.140625" style="34"/>
    <col min="9473" max="9473" width="10.140625" style="34" bestFit="1" customWidth="1"/>
    <col min="9474" max="9474" width="9" style="34" customWidth="1"/>
    <col min="9475" max="9475" width="10.28515625" style="34" bestFit="1" customWidth="1"/>
    <col min="9476" max="9476" width="10.5703125" style="34" customWidth="1"/>
    <col min="9477" max="9477" width="9.140625" style="34"/>
    <col min="9478" max="9478" width="7.42578125" style="34" bestFit="1" customWidth="1"/>
    <col min="9479" max="9479" width="9.140625" style="34"/>
    <col min="9480" max="9480" width="6.85546875" style="34" bestFit="1" customWidth="1"/>
    <col min="9481" max="9481" width="9.140625" style="34"/>
    <col min="9482" max="9482" width="9.85546875" style="34" bestFit="1" customWidth="1"/>
    <col min="9483" max="9483" width="7.85546875" style="34" bestFit="1" customWidth="1"/>
    <col min="9484" max="9484" width="6.7109375" style="34" bestFit="1" customWidth="1"/>
    <col min="9485" max="9485" width="8.85546875" style="34" bestFit="1" customWidth="1"/>
    <col min="9486" max="9486" width="7.85546875" style="34" bestFit="1" customWidth="1"/>
    <col min="9487" max="9488" width="11.85546875" style="34" bestFit="1" customWidth="1"/>
    <col min="9489" max="9489" width="6.85546875" style="34" customWidth="1"/>
    <col min="9490" max="9490" width="11.5703125" style="34" bestFit="1" customWidth="1"/>
    <col min="9491" max="9491" width="11.7109375" style="34" bestFit="1" customWidth="1"/>
    <col min="9492" max="9728" width="9.140625" style="34"/>
    <col min="9729" max="9729" width="10.140625" style="34" bestFit="1" customWidth="1"/>
    <col min="9730" max="9730" width="9" style="34" customWidth="1"/>
    <col min="9731" max="9731" width="10.28515625" style="34" bestFit="1" customWidth="1"/>
    <col min="9732" max="9732" width="10.5703125" style="34" customWidth="1"/>
    <col min="9733" max="9733" width="9.140625" style="34"/>
    <col min="9734" max="9734" width="7.42578125" style="34" bestFit="1" customWidth="1"/>
    <col min="9735" max="9735" width="9.140625" style="34"/>
    <col min="9736" max="9736" width="6.85546875" style="34" bestFit="1" customWidth="1"/>
    <col min="9737" max="9737" width="9.140625" style="34"/>
    <col min="9738" max="9738" width="9.85546875" style="34" bestFit="1" customWidth="1"/>
    <col min="9739" max="9739" width="7.85546875" style="34" bestFit="1" customWidth="1"/>
    <col min="9740" max="9740" width="6.7109375" style="34" bestFit="1" customWidth="1"/>
    <col min="9741" max="9741" width="8.85546875" style="34" bestFit="1" customWidth="1"/>
    <col min="9742" max="9742" width="7.85546875" style="34" bestFit="1" customWidth="1"/>
    <col min="9743" max="9744" width="11.85546875" style="34" bestFit="1" customWidth="1"/>
    <col min="9745" max="9745" width="6.85546875" style="34" customWidth="1"/>
    <col min="9746" max="9746" width="11.5703125" style="34" bestFit="1" customWidth="1"/>
    <col min="9747" max="9747" width="11.7109375" style="34" bestFit="1" customWidth="1"/>
    <col min="9748" max="9984" width="9.140625" style="34"/>
    <col min="9985" max="9985" width="10.140625" style="34" bestFit="1" customWidth="1"/>
    <col min="9986" max="9986" width="9" style="34" customWidth="1"/>
    <col min="9987" max="9987" width="10.28515625" style="34" bestFit="1" customWidth="1"/>
    <col min="9988" max="9988" width="10.5703125" style="34" customWidth="1"/>
    <col min="9989" max="9989" width="9.140625" style="34"/>
    <col min="9990" max="9990" width="7.42578125" style="34" bestFit="1" customWidth="1"/>
    <col min="9991" max="9991" width="9.140625" style="34"/>
    <col min="9992" max="9992" width="6.85546875" style="34" bestFit="1" customWidth="1"/>
    <col min="9993" max="9993" width="9.140625" style="34"/>
    <col min="9994" max="9994" width="9.85546875" style="34" bestFit="1" customWidth="1"/>
    <col min="9995" max="9995" width="7.85546875" style="34" bestFit="1" customWidth="1"/>
    <col min="9996" max="9996" width="6.7109375" style="34" bestFit="1" customWidth="1"/>
    <col min="9997" max="9997" width="8.85546875" style="34" bestFit="1" customWidth="1"/>
    <col min="9998" max="9998" width="7.85546875" style="34" bestFit="1" customWidth="1"/>
    <col min="9999" max="10000" width="11.85546875" style="34" bestFit="1" customWidth="1"/>
    <col min="10001" max="10001" width="6.85546875" style="34" customWidth="1"/>
    <col min="10002" max="10002" width="11.5703125" style="34" bestFit="1" customWidth="1"/>
    <col min="10003" max="10003" width="11.7109375" style="34" bestFit="1" customWidth="1"/>
    <col min="10004" max="10240" width="9.140625" style="34"/>
    <col min="10241" max="10241" width="10.140625" style="34" bestFit="1" customWidth="1"/>
    <col min="10242" max="10242" width="9" style="34" customWidth="1"/>
    <col min="10243" max="10243" width="10.28515625" style="34" bestFit="1" customWidth="1"/>
    <col min="10244" max="10244" width="10.5703125" style="34" customWidth="1"/>
    <col min="10245" max="10245" width="9.140625" style="34"/>
    <col min="10246" max="10246" width="7.42578125" style="34" bestFit="1" customWidth="1"/>
    <col min="10247" max="10247" width="9.140625" style="34"/>
    <col min="10248" max="10248" width="6.85546875" style="34" bestFit="1" customWidth="1"/>
    <col min="10249" max="10249" width="9.140625" style="34"/>
    <col min="10250" max="10250" width="9.85546875" style="34" bestFit="1" customWidth="1"/>
    <col min="10251" max="10251" width="7.85546875" style="34" bestFit="1" customWidth="1"/>
    <col min="10252" max="10252" width="6.7109375" style="34" bestFit="1" customWidth="1"/>
    <col min="10253" max="10253" width="8.85546875" style="34" bestFit="1" customWidth="1"/>
    <col min="10254" max="10254" width="7.85546875" style="34" bestFit="1" customWidth="1"/>
    <col min="10255" max="10256" width="11.85546875" style="34" bestFit="1" customWidth="1"/>
    <col min="10257" max="10257" width="6.85546875" style="34" customWidth="1"/>
    <col min="10258" max="10258" width="11.5703125" style="34" bestFit="1" customWidth="1"/>
    <col min="10259" max="10259" width="11.7109375" style="34" bestFit="1" customWidth="1"/>
    <col min="10260" max="10496" width="9.140625" style="34"/>
    <col min="10497" max="10497" width="10.140625" style="34" bestFit="1" customWidth="1"/>
    <col min="10498" max="10498" width="9" style="34" customWidth="1"/>
    <col min="10499" max="10499" width="10.28515625" style="34" bestFit="1" customWidth="1"/>
    <col min="10500" max="10500" width="10.5703125" style="34" customWidth="1"/>
    <col min="10501" max="10501" width="9.140625" style="34"/>
    <col min="10502" max="10502" width="7.42578125" style="34" bestFit="1" customWidth="1"/>
    <col min="10503" max="10503" width="9.140625" style="34"/>
    <col min="10504" max="10504" width="6.85546875" style="34" bestFit="1" customWidth="1"/>
    <col min="10505" max="10505" width="9.140625" style="34"/>
    <col min="10506" max="10506" width="9.85546875" style="34" bestFit="1" customWidth="1"/>
    <col min="10507" max="10507" width="7.85546875" style="34" bestFit="1" customWidth="1"/>
    <col min="10508" max="10508" width="6.7109375" style="34" bestFit="1" customWidth="1"/>
    <col min="10509" max="10509" width="8.85546875" style="34" bestFit="1" customWidth="1"/>
    <col min="10510" max="10510" width="7.85546875" style="34" bestFit="1" customWidth="1"/>
    <col min="10511" max="10512" width="11.85546875" style="34" bestFit="1" customWidth="1"/>
    <col min="10513" max="10513" width="6.85546875" style="34" customWidth="1"/>
    <col min="10514" max="10514" width="11.5703125" style="34" bestFit="1" customWidth="1"/>
    <col min="10515" max="10515" width="11.7109375" style="34" bestFit="1" customWidth="1"/>
    <col min="10516" max="10752" width="9.140625" style="34"/>
    <col min="10753" max="10753" width="10.140625" style="34" bestFit="1" customWidth="1"/>
    <col min="10754" max="10754" width="9" style="34" customWidth="1"/>
    <col min="10755" max="10755" width="10.28515625" style="34" bestFit="1" customWidth="1"/>
    <col min="10756" max="10756" width="10.5703125" style="34" customWidth="1"/>
    <col min="10757" max="10757" width="9.140625" style="34"/>
    <col min="10758" max="10758" width="7.42578125" style="34" bestFit="1" customWidth="1"/>
    <col min="10759" max="10759" width="9.140625" style="34"/>
    <col min="10760" max="10760" width="6.85546875" style="34" bestFit="1" customWidth="1"/>
    <col min="10761" max="10761" width="9.140625" style="34"/>
    <col min="10762" max="10762" width="9.85546875" style="34" bestFit="1" customWidth="1"/>
    <col min="10763" max="10763" width="7.85546875" style="34" bestFit="1" customWidth="1"/>
    <col min="10764" max="10764" width="6.7109375" style="34" bestFit="1" customWidth="1"/>
    <col min="10765" max="10765" width="8.85546875" style="34" bestFit="1" customWidth="1"/>
    <col min="10766" max="10766" width="7.85546875" style="34" bestFit="1" customWidth="1"/>
    <col min="10767" max="10768" width="11.85546875" style="34" bestFit="1" customWidth="1"/>
    <col min="10769" max="10769" width="6.85546875" style="34" customWidth="1"/>
    <col min="10770" max="10770" width="11.5703125" style="34" bestFit="1" customWidth="1"/>
    <col min="10771" max="10771" width="11.7109375" style="34" bestFit="1" customWidth="1"/>
    <col min="10772" max="11008" width="9.140625" style="34"/>
    <col min="11009" max="11009" width="10.140625" style="34" bestFit="1" customWidth="1"/>
    <col min="11010" max="11010" width="9" style="34" customWidth="1"/>
    <col min="11011" max="11011" width="10.28515625" style="34" bestFit="1" customWidth="1"/>
    <col min="11012" max="11012" width="10.5703125" style="34" customWidth="1"/>
    <col min="11013" max="11013" width="9.140625" style="34"/>
    <col min="11014" max="11014" width="7.42578125" style="34" bestFit="1" customWidth="1"/>
    <col min="11015" max="11015" width="9.140625" style="34"/>
    <col min="11016" max="11016" width="6.85546875" style="34" bestFit="1" customWidth="1"/>
    <col min="11017" max="11017" width="9.140625" style="34"/>
    <col min="11018" max="11018" width="9.85546875" style="34" bestFit="1" customWidth="1"/>
    <col min="11019" max="11019" width="7.85546875" style="34" bestFit="1" customWidth="1"/>
    <col min="11020" max="11020" width="6.7109375" style="34" bestFit="1" customWidth="1"/>
    <col min="11021" max="11021" width="8.85546875" style="34" bestFit="1" customWidth="1"/>
    <col min="11022" max="11022" width="7.85546875" style="34" bestFit="1" customWidth="1"/>
    <col min="11023" max="11024" width="11.85546875" style="34" bestFit="1" customWidth="1"/>
    <col min="11025" max="11025" width="6.85546875" style="34" customWidth="1"/>
    <col min="11026" max="11026" width="11.5703125" style="34" bestFit="1" customWidth="1"/>
    <col min="11027" max="11027" width="11.7109375" style="34" bestFit="1" customWidth="1"/>
    <col min="11028" max="11264" width="9.140625" style="34"/>
    <col min="11265" max="11265" width="10.140625" style="34" bestFit="1" customWidth="1"/>
    <col min="11266" max="11266" width="9" style="34" customWidth="1"/>
    <col min="11267" max="11267" width="10.28515625" style="34" bestFit="1" customWidth="1"/>
    <col min="11268" max="11268" width="10.5703125" style="34" customWidth="1"/>
    <col min="11269" max="11269" width="9.140625" style="34"/>
    <col min="11270" max="11270" width="7.42578125" style="34" bestFit="1" customWidth="1"/>
    <col min="11271" max="11271" width="9.140625" style="34"/>
    <col min="11272" max="11272" width="6.85546875" style="34" bestFit="1" customWidth="1"/>
    <col min="11273" max="11273" width="9.140625" style="34"/>
    <col min="11274" max="11274" width="9.85546875" style="34" bestFit="1" customWidth="1"/>
    <col min="11275" max="11275" width="7.85546875" style="34" bestFit="1" customWidth="1"/>
    <col min="11276" max="11276" width="6.7109375" style="34" bestFit="1" customWidth="1"/>
    <col min="11277" max="11277" width="8.85546875" style="34" bestFit="1" customWidth="1"/>
    <col min="11278" max="11278" width="7.85546875" style="34" bestFit="1" customWidth="1"/>
    <col min="11279" max="11280" width="11.85546875" style="34" bestFit="1" customWidth="1"/>
    <col min="11281" max="11281" width="6.85546875" style="34" customWidth="1"/>
    <col min="11282" max="11282" width="11.5703125" style="34" bestFit="1" customWidth="1"/>
    <col min="11283" max="11283" width="11.7109375" style="34" bestFit="1" customWidth="1"/>
    <col min="11284" max="11520" width="9.140625" style="34"/>
    <col min="11521" max="11521" width="10.140625" style="34" bestFit="1" customWidth="1"/>
    <col min="11522" max="11522" width="9" style="34" customWidth="1"/>
    <col min="11523" max="11523" width="10.28515625" style="34" bestFit="1" customWidth="1"/>
    <col min="11524" max="11524" width="10.5703125" style="34" customWidth="1"/>
    <col min="11525" max="11525" width="9.140625" style="34"/>
    <col min="11526" max="11526" width="7.42578125" style="34" bestFit="1" customWidth="1"/>
    <col min="11527" max="11527" width="9.140625" style="34"/>
    <col min="11528" max="11528" width="6.85546875" style="34" bestFit="1" customWidth="1"/>
    <col min="11529" max="11529" width="9.140625" style="34"/>
    <col min="11530" max="11530" width="9.85546875" style="34" bestFit="1" customWidth="1"/>
    <col min="11531" max="11531" width="7.85546875" style="34" bestFit="1" customWidth="1"/>
    <col min="11532" max="11532" width="6.7109375" style="34" bestFit="1" customWidth="1"/>
    <col min="11533" max="11533" width="8.85546875" style="34" bestFit="1" customWidth="1"/>
    <col min="11534" max="11534" width="7.85546875" style="34" bestFit="1" customWidth="1"/>
    <col min="11535" max="11536" width="11.85546875" style="34" bestFit="1" customWidth="1"/>
    <col min="11537" max="11537" width="6.85546875" style="34" customWidth="1"/>
    <col min="11538" max="11538" width="11.5703125" style="34" bestFit="1" customWidth="1"/>
    <col min="11539" max="11539" width="11.7109375" style="34" bestFit="1" customWidth="1"/>
    <col min="11540" max="11776" width="9.140625" style="34"/>
    <col min="11777" max="11777" width="10.140625" style="34" bestFit="1" customWidth="1"/>
    <col min="11778" max="11778" width="9" style="34" customWidth="1"/>
    <col min="11779" max="11779" width="10.28515625" style="34" bestFit="1" customWidth="1"/>
    <col min="11780" max="11780" width="10.5703125" style="34" customWidth="1"/>
    <col min="11781" max="11781" width="9.140625" style="34"/>
    <col min="11782" max="11782" width="7.42578125" style="34" bestFit="1" customWidth="1"/>
    <col min="11783" max="11783" width="9.140625" style="34"/>
    <col min="11784" max="11784" width="6.85546875" style="34" bestFit="1" customWidth="1"/>
    <col min="11785" max="11785" width="9.140625" style="34"/>
    <col min="11786" max="11786" width="9.85546875" style="34" bestFit="1" customWidth="1"/>
    <col min="11787" max="11787" width="7.85546875" style="34" bestFit="1" customWidth="1"/>
    <col min="11788" max="11788" width="6.7109375" style="34" bestFit="1" customWidth="1"/>
    <col min="11789" max="11789" width="8.85546875" style="34" bestFit="1" customWidth="1"/>
    <col min="11790" max="11790" width="7.85546875" style="34" bestFit="1" customWidth="1"/>
    <col min="11791" max="11792" width="11.85546875" style="34" bestFit="1" customWidth="1"/>
    <col min="11793" max="11793" width="6.85546875" style="34" customWidth="1"/>
    <col min="11794" max="11794" width="11.5703125" style="34" bestFit="1" customWidth="1"/>
    <col min="11795" max="11795" width="11.7109375" style="34" bestFit="1" customWidth="1"/>
    <col min="11796" max="12032" width="9.140625" style="34"/>
    <col min="12033" max="12033" width="10.140625" style="34" bestFit="1" customWidth="1"/>
    <col min="12034" max="12034" width="9" style="34" customWidth="1"/>
    <col min="12035" max="12035" width="10.28515625" style="34" bestFit="1" customWidth="1"/>
    <col min="12036" max="12036" width="10.5703125" style="34" customWidth="1"/>
    <col min="12037" max="12037" width="9.140625" style="34"/>
    <col min="12038" max="12038" width="7.42578125" style="34" bestFit="1" customWidth="1"/>
    <col min="12039" max="12039" width="9.140625" style="34"/>
    <col min="12040" max="12040" width="6.85546875" style="34" bestFit="1" customWidth="1"/>
    <col min="12041" max="12041" width="9.140625" style="34"/>
    <col min="12042" max="12042" width="9.85546875" style="34" bestFit="1" customWidth="1"/>
    <col min="12043" max="12043" width="7.85546875" style="34" bestFit="1" customWidth="1"/>
    <col min="12044" max="12044" width="6.7109375" style="34" bestFit="1" customWidth="1"/>
    <col min="12045" max="12045" width="8.85546875" style="34" bestFit="1" customWidth="1"/>
    <col min="12046" max="12046" width="7.85546875" style="34" bestFit="1" customWidth="1"/>
    <col min="12047" max="12048" width="11.85546875" style="34" bestFit="1" customWidth="1"/>
    <col min="12049" max="12049" width="6.85546875" style="34" customWidth="1"/>
    <col min="12050" max="12050" width="11.5703125" style="34" bestFit="1" customWidth="1"/>
    <col min="12051" max="12051" width="11.7109375" style="34" bestFit="1" customWidth="1"/>
    <col min="12052" max="12288" width="9.140625" style="34"/>
    <col min="12289" max="12289" width="10.140625" style="34" bestFit="1" customWidth="1"/>
    <col min="12290" max="12290" width="9" style="34" customWidth="1"/>
    <col min="12291" max="12291" width="10.28515625" style="34" bestFit="1" customWidth="1"/>
    <col min="12292" max="12292" width="10.5703125" style="34" customWidth="1"/>
    <col min="12293" max="12293" width="9.140625" style="34"/>
    <col min="12294" max="12294" width="7.42578125" style="34" bestFit="1" customWidth="1"/>
    <col min="12295" max="12295" width="9.140625" style="34"/>
    <col min="12296" max="12296" width="6.85546875" style="34" bestFit="1" customWidth="1"/>
    <col min="12297" max="12297" width="9.140625" style="34"/>
    <col min="12298" max="12298" width="9.85546875" style="34" bestFit="1" customWidth="1"/>
    <col min="12299" max="12299" width="7.85546875" style="34" bestFit="1" customWidth="1"/>
    <col min="12300" max="12300" width="6.7109375" style="34" bestFit="1" customWidth="1"/>
    <col min="12301" max="12301" width="8.85546875" style="34" bestFit="1" customWidth="1"/>
    <col min="12302" max="12302" width="7.85546875" style="34" bestFit="1" customWidth="1"/>
    <col min="12303" max="12304" width="11.85546875" style="34" bestFit="1" customWidth="1"/>
    <col min="12305" max="12305" width="6.85546875" style="34" customWidth="1"/>
    <col min="12306" max="12306" width="11.5703125" style="34" bestFit="1" customWidth="1"/>
    <col min="12307" max="12307" width="11.7109375" style="34" bestFit="1" customWidth="1"/>
    <col min="12308" max="12544" width="9.140625" style="34"/>
    <col min="12545" max="12545" width="10.140625" style="34" bestFit="1" customWidth="1"/>
    <col min="12546" max="12546" width="9" style="34" customWidth="1"/>
    <col min="12547" max="12547" width="10.28515625" style="34" bestFit="1" customWidth="1"/>
    <col min="12548" max="12548" width="10.5703125" style="34" customWidth="1"/>
    <col min="12549" max="12549" width="9.140625" style="34"/>
    <col min="12550" max="12550" width="7.42578125" style="34" bestFit="1" customWidth="1"/>
    <col min="12551" max="12551" width="9.140625" style="34"/>
    <col min="12552" max="12552" width="6.85546875" style="34" bestFit="1" customWidth="1"/>
    <col min="12553" max="12553" width="9.140625" style="34"/>
    <col min="12554" max="12554" width="9.85546875" style="34" bestFit="1" customWidth="1"/>
    <col min="12555" max="12555" width="7.85546875" style="34" bestFit="1" customWidth="1"/>
    <col min="12556" max="12556" width="6.7109375" style="34" bestFit="1" customWidth="1"/>
    <col min="12557" max="12557" width="8.85546875" style="34" bestFit="1" customWidth="1"/>
    <col min="12558" max="12558" width="7.85546875" style="34" bestFit="1" customWidth="1"/>
    <col min="12559" max="12560" width="11.85546875" style="34" bestFit="1" customWidth="1"/>
    <col min="12561" max="12561" width="6.85546875" style="34" customWidth="1"/>
    <col min="12562" max="12562" width="11.5703125" style="34" bestFit="1" customWidth="1"/>
    <col min="12563" max="12563" width="11.7109375" style="34" bestFit="1" customWidth="1"/>
    <col min="12564" max="12800" width="9.140625" style="34"/>
    <col min="12801" max="12801" width="10.140625" style="34" bestFit="1" customWidth="1"/>
    <col min="12802" max="12802" width="9" style="34" customWidth="1"/>
    <col min="12803" max="12803" width="10.28515625" style="34" bestFit="1" customWidth="1"/>
    <col min="12804" max="12804" width="10.5703125" style="34" customWidth="1"/>
    <col min="12805" max="12805" width="9.140625" style="34"/>
    <col min="12806" max="12806" width="7.42578125" style="34" bestFit="1" customWidth="1"/>
    <col min="12807" max="12807" width="9.140625" style="34"/>
    <col min="12808" max="12808" width="6.85546875" style="34" bestFit="1" customWidth="1"/>
    <col min="12809" max="12809" width="9.140625" style="34"/>
    <col min="12810" max="12810" width="9.85546875" style="34" bestFit="1" customWidth="1"/>
    <col min="12811" max="12811" width="7.85546875" style="34" bestFit="1" customWidth="1"/>
    <col min="12812" max="12812" width="6.7109375" style="34" bestFit="1" customWidth="1"/>
    <col min="12813" max="12813" width="8.85546875" style="34" bestFit="1" customWidth="1"/>
    <col min="12814" max="12814" width="7.85546875" style="34" bestFit="1" customWidth="1"/>
    <col min="12815" max="12816" width="11.85546875" style="34" bestFit="1" customWidth="1"/>
    <col min="12817" max="12817" width="6.85546875" style="34" customWidth="1"/>
    <col min="12818" max="12818" width="11.5703125" style="34" bestFit="1" customWidth="1"/>
    <col min="12819" max="12819" width="11.7109375" style="34" bestFit="1" customWidth="1"/>
    <col min="12820" max="13056" width="9.140625" style="34"/>
    <col min="13057" max="13057" width="10.140625" style="34" bestFit="1" customWidth="1"/>
    <col min="13058" max="13058" width="9" style="34" customWidth="1"/>
    <col min="13059" max="13059" width="10.28515625" style="34" bestFit="1" customWidth="1"/>
    <col min="13060" max="13060" width="10.5703125" style="34" customWidth="1"/>
    <col min="13061" max="13061" width="9.140625" style="34"/>
    <col min="13062" max="13062" width="7.42578125" style="34" bestFit="1" customWidth="1"/>
    <col min="13063" max="13063" width="9.140625" style="34"/>
    <col min="13064" max="13064" width="6.85546875" style="34" bestFit="1" customWidth="1"/>
    <col min="13065" max="13065" width="9.140625" style="34"/>
    <col min="13066" max="13066" width="9.85546875" style="34" bestFit="1" customWidth="1"/>
    <col min="13067" max="13067" width="7.85546875" style="34" bestFit="1" customWidth="1"/>
    <col min="13068" max="13068" width="6.7109375" style="34" bestFit="1" customWidth="1"/>
    <col min="13069" max="13069" width="8.85546875" style="34" bestFit="1" customWidth="1"/>
    <col min="13070" max="13070" width="7.85546875" style="34" bestFit="1" customWidth="1"/>
    <col min="13071" max="13072" width="11.85546875" style="34" bestFit="1" customWidth="1"/>
    <col min="13073" max="13073" width="6.85546875" style="34" customWidth="1"/>
    <col min="13074" max="13074" width="11.5703125" style="34" bestFit="1" customWidth="1"/>
    <col min="13075" max="13075" width="11.7109375" style="34" bestFit="1" customWidth="1"/>
    <col min="13076" max="13312" width="9.140625" style="34"/>
    <col min="13313" max="13313" width="10.140625" style="34" bestFit="1" customWidth="1"/>
    <col min="13314" max="13314" width="9" style="34" customWidth="1"/>
    <col min="13315" max="13315" width="10.28515625" style="34" bestFit="1" customWidth="1"/>
    <col min="13316" max="13316" width="10.5703125" style="34" customWidth="1"/>
    <col min="13317" max="13317" width="9.140625" style="34"/>
    <col min="13318" max="13318" width="7.42578125" style="34" bestFit="1" customWidth="1"/>
    <col min="13319" max="13319" width="9.140625" style="34"/>
    <col min="13320" max="13320" width="6.85546875" style="34" bestFit="1" customWidth="1"/>
    <col min="13321" max="13321" width="9.140625" style="34"/>
    <col min="13322" max="13322" width="9.85546875" style="34" bestFit="1" customWidth="1"/>
    <col min="13323" max="13323" width="7.85546875" style="34" bestFit="1" customWidth="1"/>
    <col min="13324" max="13324" width="6.7109375" style="34" bestFit="1" customWidth="1"/>
    <col min="13325" max="13325" width="8.85546875" style="34" bestFit="1" customWidth="1"/>
    <col min="13326" max="13326" width="7.85546875" style="34" bestFit="1" customWidth="1"/>
    <col min="13327" max="13328" width="11.85546875" style="34" bestFit="1" customWidth="1"/>
    <col min="13329" max="13329" width="6.85546875" style="34" customWidth="1"/>
    <col min="13330" max="13330" width="11.5703125" style="34" bestFit="1" customWidth="1"/>
    <col min="13331" max="13331" width="11.7109375" style="34" bestFit="1" customWidth="1"/>
    <col min="13332" max="13568" width="9.140625" style="34"/>
    <col min="13569" max="13569" width="10.140625" style="34" bestFit="1" customWidth="1"/>
    <col min="13570" max="13570" width="9" style="34" customWidth="1"/>
    <col min="13571" max="13571" width="10.28515625" style="34" bestFit="1" customWidth="1"/>
    <col min="13572" max="13572" width="10.5703125" style="34" customWidth="1"/>
    <col min="13573" max="13573" width="9.140625" style="34"/>
    <col min="13574" max="13574" width="7.42578125" style="34" bestFit="1" customWidth="1"/>
    <col min="13575" max="13575" width="9.140625" style="34"/>
    <col min="13576" max="13576" width="6.85546875" style="34" bestFit="1" customWidth="1"/>
    <col min="13577" max="13577" width="9.140625" style="34"/>
    <col min="13578" max="13578" width="9.85546875" style="34" bestFit="1" customWidth="1"/>
    <col min="13579" max="13579" width="7.85546875" style="34" bestFit="1" customWidth="1"/>
    <col min="13580" max="13580" width="6.7109375" style="34" bestFit="1" customWidth="1"/>
    <col min="13581" max="13581" width="8.85546875" style="34" bestFit="1" customWidth="1"/>
    <col min="13582" max="13582" width="7.85546875" style="34" bestFit="1" customWidth="1"/>
    <col min="13583" max="13584" width="11.85546875" style="34" bestFit="1" customWidth="1"/>
    <col min="13585" max="13585" width="6.85546875" style="34" customWidth="1"/>
    <col min="13586" max="13586" width="11.5703125" style="34" bestFit="1" customWidth="1"/>
    <col min="13587" max="13587" width="11.7109375" style="34" bestFit="1" customWidth="1"/>
    <col min="13588" max="13824" width="9.140625" style="34"/>
    <col min="13825" max="13825" width="10.140625" style="34" bestFit="1" customWidth="1"/>
    <col min="13826" max="13826" width="9" style="34" customWidth="1"/>
    <col min="13827" max="13827" width="10.28515625" style="34" bestFit="1" customWidth="1"/>
    <col min="13828" max="13828" width="10.5703125" style="34" customWidth="1"/>
    <col min="13829" max="13829" width="9.140625" style="34"/>
    <col min="13830" max="13830" width="7.42578125" style="34" bestFit="1" customWidth="1"/>
    <col min="13831" max="13831" width="9.140625" style="34"/>
    <col min="13832" max="13832" width="6.85546875" style="34" bestFit="1" customWidth="1"/>
    <col min="13833" max="13833" width="9.140625" style="34"/>
    <col min="13834" max="13834" width="9.85546875" style="34" bestFit="1" customWidth="1"/>
    <col min="13835" max="13835" width="7.85546875" style="34" bestFit="1" customWidth="1"/>
    <col min="13836" max="13836" width="6.7109375" style="34" bestFit="1" customWidth="1"/>
    <col min="13837" max="13837" width="8.85546875" style="34" bestFit="1" customWidth="1"/>
    <col min="13838" max="13838" width="7.85546875" style="34" bestFit="1" customWidth="1"/>
    <col min="13839" max="13840" width="11.85546875" style="34" bestFit="1" customWidth="1"/>
    <col min="13841" max="13841" width="6.85546875" style="34" customWidth="1"/>
    <col min="13842" max="13842" width="11.5703125" style="34" bestFit="1" customWidth="1"/>
    <col min="13843" max="13843" width="11.7109375" style="34" bestFit="1" customWidth="1"/>
    <col min="13844" max="14080" width="9.140625" style="34"/>
    <col min="14081" max="14081" width="10.140625" style="34" bestFit="1" customWidth="1"/>
    <col min="14082" max="14082" width="9" style="34" customWidth="1"/>
    <col min="14083" max="14083" width="10.28515625" style="34" bestFit="1" customWidth="1"/>
    <col min="14084" max="14084" width="10.5703125" style="34" customWidth="1"/>
    <col min="14085" max="14085" width="9.140625" style="34"/>
    <col min="14086" max="14086" width="7.42578125" style="34" bestFit="1" customWidth="1"/>
    <col min="14087" max="14087" width="9.140625" style="34"/>
    <col min="14088" max="14088" width="6.85546875" style="34" bestFit="1" customWidth="1"/>
    <col min="14089" max="14089" width="9.140625" style="34"/>
    <col min="14090" max="14090" width="9.85546875" style="34" bestFit="1" customWidth="1"/>
    <col min="14091" max="14091" width="7.85546875" style="34" bestFit="1" customWidth="1"/>
    <col min="14092" max="14092" width="6.7109375" style="34" bestFit="1" customWidth="1"/>
    <col min="14093" max="14093" width="8.85546875" style="34" bestFit="1" customWidth="1"/>
    <col min="14094" max="14094" width="7.85546875" style="34" bestFit="1" customWidth="1"/>
    <col min="14095" max="14096" width="11.85546875" style="34" bestFit="1" customWidth="1"/>
    <col min="14097" max="14097" width="6.85546875" style="34" customWidth="1"/>
    <col min="14098" max="14098" width="11.5703125" style="34" bestFit="1" customWidth="1"/>
    <col min="14099" max="14099" width="11.7109375" style="34" bestFit="1" customWidth="1"/>
    <col min="14100" max="14336" width="9.140625" style="34"/>
    <col min="14337" max="14337" width="10.140625" style="34" bestFit="1" customWidth="1"/>
    <col min="14338" max="14338" width="9" style="34" customWidth="1"/>
    <col min="14339" max="14339" width="10.28515625" style="34" bestFit="1" customWidth="1"/>
    <col min="14340" max="14340" width="10.5703125" style="34" customWidth="1"/>
    <col min="14341" max="14341" width="9.140625" style="34"/>
    <col min="14342" max="14342" width="7.42578125" style="34" bestFit="1" customWidth="1"/>
    <col min="14343" max="14343" width="9.140625" style="34"/>
    <col min="14344" max="14344" width="6.85546875" style="34" bestFit="1" customWidth="1"/>
    <col min="14345" max="14345" width="9.140625" style="34"/>
    <col min="14346" max="14346" width="9.85546875" style="34" bestFit="1" customWidth="1"/>
    <col min="14347" max="14347" width="7.85546875" style="34" bestFit="1" customWidth="1"/>
    <col min="14348" max="14348" width="6.7109375" style="34" bestFit="1" customWidth="1"/>
    <col min="14349" max="14349" width="8.85546875" style="34" bestFit="1" customWidth="1"/>
    <col min="14350" max="14350" width="7.85546875" style="34" bestFit="1" customWidth="1"/>
    <col min="14351" max="14352" width="11.85546875" style="34" bestFit="1" customWidth="1"/>
    <col min="14353" max="14353" width="6.85546875" style="34" customWidth="1"/>
    <col min="14354" max="14354" width="11.5703125" style="34" bestFit="1" customWidth="1"/>
    <col min="14355" max="14355" width="11.7109375" style="34" bestFit="1" customWidth="1"/>
    <col min="14356" max="14592" width="9.140625" style="34"/>
    <col min="14593" max="14593" width="10.140625" style="34" bestFit="1" customWidth="1"/>
    <col min="14594" max="14594" width="9" style="34" customWidth="1"/>
    <col min="14595" max="14595" width="10.28515625" style="34" bestFit="1" customWidth="1"/>
    <col min="14596" max="14596" width="10.5703125" style="34" customWidth="1"/>
    <col min="14597" max="14597" width="9.140625" style="34"/>
    <col min="14598" max="14598" width="7.42578125" style="34" bestFit="1" customWidth="1"/>
    <col min="14599" max="14599" width="9.140625" style="34"/>
    <col min="14600" max="14600" width="6.85546875" style="34" bestFit="1" customWidth="1"/>
    <col min="14601" max="14601" width="9.140625" style="34"/>
    <col min="14602" max="14602" width="9.85546875" style="34" bestFit="1" customWidth="1"/>
    <col min="14603" max="14603" width="7.85546875" style="34" bestFit="1" customWidth="1"/>
    <col min="14604" max="14604" width="6.7109375" style="34" bestFit="1" customWidth="1"/>
    <col min="14605" max="14605" width="8.85546875" style="34" bestFit="1" customWidth="1"/>
    <col min="14606" max="14606" width="7.85546875" style="34" bestFit="1" customWidth="1"/>
    <col min="14607" max="14608" width="11.85546875" style="34" bestFit="1" customWidth="1"/>
    <col min="14609" max="14609" width="6.85546875" style="34" customWidth="1"/>
    <col min="14610" max="14610" width="11.5703125" style="34" bestFit="1" customWidth="1"/>
    <col min="14611" max="14611" width="11.7109375" style="34" bestFit="1" customWidth="1"/>
    <col min="14612" max="14848" width="9.140625" style="34"/>
    <col min="14849" max="14849" width="10.140625" style="34" bestFit="1" customWidth="1"/>
    <col min="14850" max="14850" width="9" style="34" customWidth="1"/>
    <col min="14851" max="14851" width="10.28515625" style="34" bestFit="1" customWidth="1"/>
    <col min="14852" max="14852" width="10.5703125" style="34" customWidth="1"/>
    <col min="14853" max="14853" width="9.140625" style="34"/>
    <col min="14854" max="14854" width="7.42578125" style="34" bestFit="1" customWidth="1"/>
    <col min="14855" max="14855" width="9.140625" style="34"/>
    <col min="14856" max="14856" width="6.85546875" style="34" bestFit="1" customWidth="1"/>
    <col min="14857" max="14857" width="9.140625" style="34"/>
    <col min="14858" max="14858" width="9.85546875" style="34" bestFit="1" customWidth="1"/>
    <col min="14859" max="14859" width="7.85546875" style="34" bestFit="1" customWidth="1"/>
    <col min="14860" max="14860" width="6.7109375" style="34" bestFit="1" customWidth="1"/>
    <col min="14861" max="14861" width="8.85546875" style="34" bestFit="1" customWidth="1"/>
    <col min="14862" max="14862" width="7.85546875" style="34" bestFit="1" customWidth="1"/>
    <col min="14863" max="14864" width="11.85546875" style="34" bestFit="1" customWidth="1"/>
    <col min="14865" max="14865" width="6.85546875" style="34" customWidth="1"/>
    <col min="14866" max="14866" width="11.5703125" style="34" bestFit="1" customWidth="1"/>
    <col min="14867" max="14867" width="11.7109375" style="34" bestFit="1" customWidth="1"/>
    <col min="14868" max="15104" width="9.140625" style="34"/>
    <col min="15105" max="15105" width="10.140625" style="34" bestFit="1" customWidth="1"/>
    <col min="15106" max="15106" width="9" style="34" customWidth="1"/>
    <col min="15107" max="15107" width="10.28515625" style="34" bestFit="1" customWidth="1"/>
    <col min="15108" max="15108" width="10.5703125" style="34" customWidth="1"/>
    <col min="15109" max="15109" width="9.140625" style="34"/>
    <col min="15110" max="15110" width="7.42578125" style="34" bestFit="1" customWidth="1"/>
    <col min="15111" max="15111" width="9.140625" style="34"/>
    <col min="15112" max="15112" width="6.85546875" style="34" bestFit="1" customWidth="1"/>
    <col min="15113" max="15113" width="9.140625" style="34"/>
    <col min="15114" max="15114" width="9.85546875" style="34" bestFit="1" customWidth="1"/>
    <col min="15115" max="15115" width="7.85546875" style="34" bestFit="1" customWidth="1"/>
    <col min="15116" max="15116" width="6.7109375" style="34" bestFit="1" customWidth="1"/>
    <col min="15117" max="15117" width="8.85546875" style="34" bestFit="1" customWidth="1"/>
    <col min="15118" max="15118" width="7.85546875" style="34" bestFit="1" customWidth="1"/>
    <col min="15119" max="15120" width="11.85546875" style="34" bestFit="1" customWidth="1"/>
    <col min="15121" max="15121" width="6.85546875" style="34" customWidth="1"/>
    <col min="15122" max="15122" width="11.5703125" style="34" bestFit="1" customWidth="1"/>
    <col min="15123" max="15123" width="11.7109375" style="34" bestFit="1" customWidth="1"/>
    <col min="15124" max="15360" width="9.140625" style="34"/>
    <col min="15361" max="15361" width="10.140625" style="34" bestFit="1" customWidth="1"/>
    <col min="15362" max="15362" width="9" style="34" customWidth="1"/>
    <col min="15363" max="15363" width="10.28515625" style="34" bestFit="1" customWidth="1"/>
    <col min="15364" max="15364" width="10.5703125" style="34" customWidth="1"/>
    <col min="15365" max="15365" width="9.140625" style="34"/>
    <col min="15366" max="15366" width="7.42578125" style="34" bestFit="1" customWidth="1"/>
    <col min="15367" max="15367" width="9.140625" style="34"/>
    <col min="15368" max="15368" width="6.85546875" style="34" bestFit="1" customWidth="1"/>
    <col min="15369" max="15369" width="9.140625" style="34"/>
    <col min="15370" max="15370" width="9.85546875" style="34" bestFit="1" customWidth="1"/>
    <col min="15371" max="15371" width="7.85546875" style="34" bestFit="1" customWidth="1"/>
    <col min="15372" max="15372" width="6.7109375" style="34" bestFit="1" customWidth="1"/>
    <col min="15373" max="15373" width="8.85546875" style="34" bestFit="1" customWidth="1"/>
    <col min="15374" max="15374" width="7.85546875" style="34" bestFit="1" customWidth="1"/>
    <col min="15375" max="15376" width="11.85546875" style="34" bestFit="1" customWidth="1"/>
    <col min="15377" max="15377" width="6.85546875" style="34" customWidth="1"/>
    <col min="15378" max="15378" width="11.5703125" style="34" bestFit="1" customWidth="1"/>
    <col min="15379" max="15379" width="11.7109375" style="34" bestFit="1" customWidth="1"/>
    <col min="15380" max="15616" width="9.140625" style="34"/>
    <col min="15617" max="15617" width="10.140625" style="34" bestFit="1" customWidth="1"/>
    <col min="15618" max="15618" width="9" style="34" customWidth="1"/>
    <col min="15619" max="15619" width="10.28515625" style="34" bestFit="1" customWidth="1"/>
    <col min="15620" max="15620" width="10.5703125" style="34" customWidth="1"/>
    <col min="15621" max="15621" width="9.140625" style="34"/>
    <col min="15622" max="15622" width="7.42578125" style="34" bestFit="1" customWidth="1"/>
    <col min="15623" max="15623" width="9.140625" style="34"/>
    <col min="15624" max="15624" width="6.85546875" style="34" bestFit="1" customWidth="1"/>
    <col min="15625" max="15625" width="9.140625" style="34"/>
    <col min="15626" max="15626" width="9.85546875" style="34" bestFit="1" customWidth="1"/>
    <col min="15627" max="15627" width="7.85546875" style="34" bestFit="1" customWidth="1"/>
    <col min="15628" max="15628" width="6.7109375" style="34" bestFit="1" customWidth="1"/>
    <col min="15629" max="15629" width="8.85546875" style="34" bestFit="1" customWidth="1"/>
    <col min="15630" max="15630" width="7.85546875" style="34" bestFit="1" customWidth="1"/>
    <col min="15631" max="15632" width="11.85546875" style="34" bestFit="1" customWidth="1"/>
    <col min="15633" max="15633" width="6.85546875" style="34" customWidth="1"/>
    <col min="15634" max="15634" width="11.5703125" style="34" bestFit="1" customWidth="1"/>
    <col min="15635" max="15635" width="11.7109375" style="34" bestFit="1" customWidth="1"/>
    <col min="15636" max="15872" width="9.140625" style="34"/>
    <col min="15873" max="15873" width="10.140625" style="34" bestFit="1" customWidth="1"/>
    <col min="15874" max="15874" width="9" style="34" customWidth="1"/>
    <col min="15875" max="15875" width="10.28515625" style="34" bestFit="1" customWidth="1"/>
    <col min="15876" max="15876" width="10.5703125" style="34" customWidth="1"/>
    <col min="15877" max="15877" width="9.140625" style="34"/>
    <col min="15878" max="15878" width="7.42578125" style="34" bestFit="1" customWidth="1"/>
    <col min="15879" max="15879" width="9.140625" style="34"/>
    <col min="15880" max="15880" width="6.85546875" style="34" bestFit="1" customWidth="1"/>
    <col min="15881" max="15881" width="9.140625" style="34"/>
    <col min="15882" max="15882" width="9.85546875" style="34" bestFit="1" customWidth="1"/>
    <col min="15883" max="15883" width="7.85546875" style="34" bestFit="1" customWidth="1"/>
    <col min="15884" max="15884" width="6.7109375" style="34" bestFit="1" customWidth="1"/>
    <col min="15885" max="15885" width="8.85546875" style="34" bestFit="1" customWidth="1"/>
    <col min="15886" max="15886" width="7.85546875" style="34" bestFit="1" customWidth="1"/>
    <col min="15887" max="15888" width="11.85546875" style="34" bestFit="1" customWidth="1"/>
    <col min="15889" max="15889" width="6.85546875" style="34" customWidth="1"/>
    <col min="15890" max="15890" width="11.5703125" style="34" bestFit="1" customWidth="1"/>
    <col min="15891" max="15891" width="11.7109375" style="34" bestFit="1" customWidth="1"/>
    <col min="15892" max="16128" width="9.140625" style="34"/>
    <col min="16129" max="16129" width="10.140625" style="34" bestFit="1" customWidth="1"/>
    <col min="16130" max="16130" width="9" style="34" customWidth="1"/>
    <col min="16131" max="16131" width="10.28515625" style="34" bestFit="1" customWidth="1"/>
    <col min="16132" max="16132" width="10.5703125" style="34" customWidth="1"/>
    <col min="16133" max="16133" width="9.140625" style="34"/>
    <col min="16134" max="16134" width="7.42578125" style="34" bestFit="1" customWidth="1"/>
    <col min="16135" max="16135" width="9.140625" style="34"/>
    <col min="16136" max="16136" width="6.85546875" style="34" bestFit="1" customWidth="1"/>
    <col min="16137" max="16137" width="9.140625" style="34"/>
    <col min="16138" max="16138" width="9.85546875" style="34" bestFit="1" customWidth="1"/>
    <col min="16139" max="16139" width="7.85546875" style="34" bestFit="1" customWidth="1"/>
    <col min="16140" max="16140" width="6.7109375" style="34" bestFit="1" customWidth="1"/>
    <col min="16141" max="16141" width="8.85546875" style="34" bestFit="1" customWidth="1"/>
    <col min="16142" max="16142" width="7.85546875" style="34" bestFit="1" customWidth="1"/>
    <col min="16143" max="16144" width="11.85546875" style="34" bestFit="1" customWidth="1"/>
    <col min="16145" max="16145" width="6.85546875" style="34" customWidth="1"/>
    <col min="16146" max="16146" width="11.5703125" style="34" bestFit="1" customWidth="1"/>
    <col min="16147" max="16147" width="11.7109375" style="34" bestFit="1" customWidth="1"/>
    <col min="16148" max="16384" width="9.140625" style="34"/>
  </cols>
  <sheetData>
    <row r="1" spans="1:21" x14ac:dyDescent="0.2">
      <c r="A1" s="34" t="s">
        <v>24</v>
      </c>
      <c r="D1" s="35" t="s">
        <v>57</v>
      </c>
      <c r="G1" s="34" t="s">
        <v>25</v>
      </c>
      <c r="I1" s="34" t="s">
        <v>56</v>
      </c>
    </row>
    <row r="2" spans="1:21" x14ac:dyDescent="0.2">
      <c r="A2" s="34" t="s">
        <v>22</v>
      </c>
      <c r="D2" s="38">
        <f ca="1">SUM(N:N)/60</f>
        <v>862.01666666666665</v>
      </c>
    </row>
    <row r="3" spans="1:21" x14ac:dyDescent="0.2">
      <c r="A3" s="34" t="s">
        <v>18</v>
      </c>
      <c r="D3" s="38">
        <f>SUM(J:K)/60</f>
        <v>493.16666666666669</v>
      </c>
      <c r="G3" s="36"/>
      <c r="H3" s="36"/>
      <c r="I3" s="49"/>
    </row>
    <row r="4" spans="1:21" x14ac:dyDescent="0.2">
      <c r="A4" s="34" t="s">
        <v>17</v>
      </c>
      <c r="D4" s="39">
        <f ca="1">D3/D2</f>
        <v>0.57210804122116743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15196.649847500013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13973.937376028025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13087.796450000033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58</v>
      </c>
      <c r="D10" s="41">
        <f>1.05*D6/24000</f>
        <v>0.61135976020122618</v>
      </c>
      <c r="G10" s="36"/>
      <c r="H10" s="36"/>
      <c r="I10" s="49"/>
      <c r="N10" s="34" t="s">
        <v>33</v>
      </c>
    </row>
    <row r="11" spans="1:21" x14ac:dyDescent="0.2">
      <c r="A11" s="34" t="s">
        <v>59</v>
      </c>
      <c r="D11" s="41">
        <f>D10*1.24/1.05</f>
        <v>0.72198676442811471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39174</v>
      </c>
      <c r="B15" s="36">
        <v>850</v>
      </c>
      <c r="C15" s="36">
        <v>5</v>
      </c>
      <c r="D15" s="36">
        <v>0.01</v>
      </c>
      <c r="E15" s="36">
        <v>924</v>
      </c>
      <c r="F15" s="48">
        <f>VALUE(CONCATENATE(LEFT(E15,LEN(E15)-2),":",RIGHT(E15,2)))</f>
        <v>0.39166666666666666</v>
      </c>
      <c r="G15" s="36">
        <v>926</v>
      </c>
      <c r="H15" s="49">
        <f>VALUE(CONCATENATE(LEFT(G15,LEN(G15)-2),":",RIGHT(G15,2)))</f>
        <v>0.39305555555555555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3.9999999999999858</v>
      </c>
      <c r="K15" s="34">
        <f>(H15-F15)*1440</f>
        <v>1.9999999999999929</v>
      </c>
      <c r="L15" s="34">
        <f t="shared" ref="L15:L78" si="2">IF(A15&lt;&gt;"",1,L14+1)</f>
        <v>1</v>
      </c>
      <c r="M15" s="34">
        <f t="shared" ref="M15:M78" ca="1" si="3">OFFSET(B15,-L15+1,0)</f>
        <v>850</v>
      </c>
      <c r="N15" s="34" t="str">
        <f>IF(I15&lt;&gt;"",(I15-VALUE(CONCATENATE(LEFT(M15,LEN(M15)-2),":",RIGHT(M15,2))))*1440,"")</f>
        <v/>
      </c>
      <c r="O15" s="34">
        <f>IF(J15&lt;&gt;"",(D15+D16)*J15/2,D15*5/2)</f>
        <v>0.21999999999999922</v>
      </c>
      <c r="P15" s="37">
        <f>IF(J15&lt;&gt;"",(D16-D15)*J15/LN((D16+0.000001)/(D15+0.000001)),-5*(D15-0.000001)/(LN(1/D15)-13.8155))</f>
        <v>0.15635212440691129</v>
      </c>
      <c r="Q15" s="34">
        <f>(D15*K15)</f>
        <v>1.9999999999999931E-2</v>
      </c>
      <c r="R15" s="34">
        <f>O15+Q15</f>
        <v>0.23999999999999916</v>
      </c>
      <c r="S15" s="37">
        <f>P15+Q15</f>
        <v>0.17635212440691123</v>
      </c>
    </row>
    <row r="16" spans="1:21" x14ac:dyDescent="0.2">
      <c r="A16" s="36"/>
      <c r="B16" s="36"/>
      <c r="C16" s="36"/>
      <c r="D16" s="36">
        <v>0.1</v>
      </c>
      <c r="E16" s="36">
        <v>930</v>
      </c>
      <c r="F16" s="48">
        <f t="shared" ref="F16:F79" si="4">VALUE(CONCATENATE(LEFT(E16,LEN(E16)-2),":",RIGHT(E16,2)))</f>
        <v>0.39583333333333331</v>
      </c>
      <c r="G16" s="36">
        <v>955</v>
      </c>
      <c r="H16" s="49">
        <f t="shared" ref="H16:H79" si="5">VALUE(CONCATENATE(LEFT(G16,LEN(G16)-2),":",RIGHT(G16,2)))</f>
        <v>0.41319444444444442</v>
      </c>
      <c r="I16" s="49" t="str">
        <f t="shared" si="0"/>
        <v/>
      </c>
      <c r="J16" s="34">
        <f t="shared" si="1"/>
        <v>8.0000000000000515</v>
      </c>
      <c r="K16" s="34">
        <f t="shared" ref="K16:K79" si="6">(H16-F16)*1440</f>
        <v>24.999999999999993</v>
      </c>
      <c r="L16" s="34">
        <f t="shared" si="2"/>
        <v>2</v>
      </c>
      <c r="M16" s="34">
        <f t="shared" ca="1" si="3"/>
        <v>850</v>
      </c>
      <c r="N16" s="34" t="str">
        <f t="shared" ref="N16:N79" si="7">IF(I16&lt;&gt;"",(I16-VALUE(CONCATENATE(LEFT(M16,LEN(M16)-2),":",RIGHT(M16,2))))*1440,"")</f>
        <v/>
      </c>
      <c r="O16" s="34">
        <f t="shared" ref="O16:O79" si="8">IF(J16&lt;&gt;"",(D16+D17)*J16/2,D16*5/2)</f>
        <v>240.40000000000154</v>
      </c>
      <c r="P16" s="37">
        <f t="shared" ref="P16:P79" si="9">IF(J16&lt;&gt;"",(D17-D16)*J16/LN((D17+0.000001)/(D16+0.000001)),-5*(D16-0.000001)/(LN(1/D16)-13.8155))</f>
        <v>74.911054785093782</v>
      </c>
      <c r="Q16" s="34">
        <f t="shared" ref="Q16:Q79" si="10">(D16*K16)</f>
        <v>2.4999999999999996</v>
      </c>
      <c r="R16" s="34">
        <f t="shared" ref="R16:R79" si="11">O16+Q16</f>
        <v>242.90000000000154</v>
      </c>
      <c r="S16" s="37">
        <f t="shared" ref="S16:S79" si="12">P16+Q16</f>
        <v>77.411054785093782</v>
      </c>
    </row>
    <row r="17" spans="1:19" x14ac:dyDescent="0.2">
      <c r="A17" s="47"/>
      <c r="B17" s="36"/>
      <c r="C17" s="36"/>
      <c r="D17" s="36">
        <v>60</v>
      </c>
      <c r="E17" s="36">
        <v>1003</v>
      </c>
      <c r="F17" s="48">
        <f t="shared" si="4"/>
        <v>0.41875000000000001</v>
      </c>
      <c r="G17" s="36">
        <v>1021</v>
      </c>
      <c r="H17" s="49">
        <f t="shared" si="5"/>
        <v>0.43124999999999997</v>
      </c>
      <c r="I17" s="49" t="str">
        <f t="shared" si="0"/>
        <v/>
      </c>
      <c r="J17" s="34">
        <f t="shared" si="1"/>
        <v>11.000000000000041</v>
      </c>
      <c r="K17" s="34">
        <f t="shared" si="6"/>
        <v>17.999999999999936</v>
      </c>
      <c r="L17" s="34">
        <f t="shared" si="2"/>
        <v>3</v>
      </c>
      <c r="M17" s="34">
        <f t="shared" ca="1" si="3"/>
        <v>850</v>
      </c>
      <c r="N17" s="34" t="str">
        <f t="shared" si="7"/>
        <v/>
      </c>
      <c r="O17" s="34">
        <f t="shared" si="8"/>
        <v>330.55000000000126</v>
      </c>
      <c r="P17" s="37">
        <f t="shared" si="9"/>
        <v>103.00270032950368</v>
      </c>
      <c r="Q17" s="34">
        <f t="shared" si="10"/>
        <v>1079.9999999999961</v>
      </c>
      <c r="R17" s="34">
        <f t="shared" si="11"/>
        <v>1410.5499999999975</v>
      </c>
      <c r="S17" s="37">
        <f t="shared" si="12"/>
        <v>1183.0027003294999</v>
      </c>
    </row>
    <row r="18" spans="1:19" x14ac:dyDescent="0.2">
      <c r="A18" s="47"/>
      <c r="B18" s="36"/>
      <c r="C18" s="36"/>
      <c r="D18" s="36">
        <v>0.1</v>
      </c>
      <c r="E18" s="36">
        <v>1032</v>
      </c>
      <c r="F18" s="48">
        <f t="shared" si="4"/>
        <v>0.43888888888888888</v>
      </c>
      <c r="G18" s="36">
        <v>1123</v>
      </c>
      <c r="H18" s="49">
        <f t="shared" si="5"/>
        <v>0.47430555555555554</v>
      </c>
      <c r="I18" s="49" t="str">
        <f t="shared" si="0"/>
        <v/>
      </c>
      <c r="J18" s="34">
        <f t="shared" si="1"/>
        <v>10.000000000000044</v>
      </c>
      <c r="K18" s="34">
        <f t="shared" si="6"/>
        <v>50.999999999999979</v>
      </c>
      <c r="L18" s="34">
        <f t="shared" si="2"/>
        <v>4</v>
      </c>
      <c r="M18" s="34">
        <f t="shared" ca="1" si="3"/>
        <v>850</v>
      </c>
      <c r="N18" s="34" t="str">
        <f t="shared" si="7"/>
        <v/>
      </c>
      <c r="O18" s="34">
        <f t="shared" si="8"/>
        <v>300.50000000000136</v>
      </c>
      <c r="P18" s="37">
        <f t="shared" si="9"/>
        <v>93.638818481367039</v>
      </c>
      <c r="Q18" s="34">
        <f t="shared" si="10"/>
        <v>5.0999999999999979</v>
      </c>
      <c r="R18" s="34">
        <f t="shared" si="11"/>
        <v>305.60000000000139</v>
      </c>
      <c r="S18" s="37">
        <f t="shared" si="12"/>
        <v>98.738818481367034</v>
      </c>
    </row>
    <row r="19" spans="1:19" x14ac:dyDescent="0.2">
      <c r="A19" s="47"/>
      <c r="B19" s="36"/>
      <c r="C19" s="36"/>
      <c r="D19" s="36">
        <v>60</v>
      </c>
      <c r="E19" s="36">
        <v>1133</v>
      </c>
      <c r="F19" s="48">
        <f t="shared" si="4"/>
        <v>0.48125000000000001</v>
      </c>
      <c r="G19" s="36">
        <v>1137</v>
      </c>
      <c r="H19" s="49">
        <f t="shared" si="5"/>
        <v>0.48402777777777778</v>
      </c>
      <c r="I19" s="49">
        <f t="shared" si="0"/>
        <v>0.48749999999999999</v>
      </c>
      <c r="J19" s="34" t="str">
        <f t="shared" si="1"/>
        <v/>
      </c>
      <c r="K19" s="34">
        <f t="shared" si="6"/>
        <v>3.9999999999999858</v>
      </c>
      <c r="L19" s="34">
        <f t="shared" si="2"/>
        <v>5</v>
      </c>
      <c r="M19" s="34">
        <f t="shared" ca="1" si="3"/>
        <v>850</v>
      </c>
      <c r="N19" s="34">
        <f t="shared" ca="1" si="7"/>
        <v>171.99999999999994</v>
      </c>
      <c r="O19" s="34">
        <f t="shared" si="8"/>
        <v>150</v>
      </c>
      <c r="P19" s="37">
        <f t="shared" si="9"/>
        <v>16.750563856528444</v>
      </c>
      <c r="Q19" s="34">
        <f t="shared" si="10"/>
        <v>239.99999999999915</v>
      </c>
      <c r="R19" s="34">
        <f t="shared" si="11"/>
        <v>389.99999999999915</v>
      </c>
      <c r="S19" s="37">
        <f t="shared" si="12"/>
        <v>256.75056385652761</v>
      </c>
    </row>
    <row r="20" spans="1:19" x14ac:dyDescent="0.2">
      <c r="A20" s="47">
        <v>39174</v>
      </c>
      <c r="B20" s="36">
        <v>1252</v>
      </c>
      <c r="C20" s="36"/>
      <c r="D20" s="36">
        <v>0.1</v>
      </c>
      <c r="E20" s="36">
        <v>1320</v>
      </c>
      <c r="F20" s="48">
        <f t="shared" si="4"/>
        <v>0.55555555555555558</v>
      </c>
      <c r="G20" s="36">
        <v>1346</v>
      </c>
      <c r="H20" s="49">
        <f t="shared" si="5"/>
        <v>0.57361111111111118</v>
      </c>
      <c r="I20" s="49" t="str">
        <f t="shared" si="0"/>
        <v/>
      </c>
      <c r="J20" s="34">
        <f t="shared" si="1"/>
        <v>5.9999999999999787</v>
      </c>
      <c r="K20" s="34">
        <f t="shared" si="6"/>
        <v>26.000000000000068</v>
      </c>
      <c r="L20" s="34">
        <f t="shared" si="2"/>
        <v>1</v>
      </c>
      <c r="M20" s="34">
        <f t="shared" ca="1" si="3"/>
        <v>1252</v>
      </c>
      <c r="N20" s="34" t="str">
        <f t="shared" si="7"/>
        <v/>
      </c>
      <c r="O20" s="34">
        <f t="shared" si="8"/>
        <v>3.2999999999999887</v>
      </c>
      <c r="P20" s="37">
        <f t="shared" si="9"/>
        <v>2.3451993687914396</v>
      </c>
      <c r="Q20" s="34">
        <f t="shared" si="10"/>
        <v>2.6000000000000068</v>
      </c>
      <c r="R20" s="34">
        <f t="shared" si="11"/>
        <v>5.899999999999995</v>
      </c>
      <c r="S20" s="37">
        <f t="shared" si="12"/>
        <v>4.9451993687914459</v>
      </c>
    </row>
    <row r="21" spans="1:19" x14ac:dyDescent="0.2">
      <c r="A21" s="47"/>
      <c r="B21" s="36"/>
      <c r="C21" s="36"/>
      <c r="D21" s="36">
        <v>1</v>
      </c>
      <c r="E21" s="36">
        <v>1352</v>
      </c>
      <c r="F21" s="48">
        <f t="shared" si="4"/>
        <v>0.57777777777777783</v>
      </c>
      <c r="G21" s="36">
        <v>1356</v>
      </c>
      <c r="H21" s="49">
        <f t="shared" si="5"/>
        <v>0.5805555555555556</v>
      </c>
      <c r="I21" s="49">
        <f t="shared" si="0"/>
        <v>0.58402777777777781</v>
      </c>
      <c r="J21" s="34" t="str">
        <f t="shared" si="1"/>
        <v/>
      </c>
      <c r="K21" s="34">
        <f t="shared" si="6"/>
        <v>3.9999999999999858</v>
      </c>
      <c r="L21" s="34">
        <f t="shared" si="2"/>
        <v>2</v>
      </c>
      <c r="M21" s="34">
        <f t="shared" ca="1" si="3"/>
        <v>1252</v>
      </c>
      <c r="N21" s="34">
        <f t="shared" ca="1" si="7"/>
        <v>69.000000000000071</v>
      </c>
      <c r="O21" s="34">
        <f t="shared" si="8"/>
        <v>2.5</v>
      </c>
      <c r="P21" s="37">
        <f t="shared" si="9"/>
        <v>0.36191198291773735</v>
      </c>
      <c r="Q21" s="34">
        <f t="shared" si="10"/>
        <v>3.9999999999999858</v>
      </c>
      <c r="R21" s="34">
        <f t="shared" si="11"/>
        <v>6.4999999999999858</v>
      </c>
      <c r="S21" s="37">
        <f t="shared" si="12"/>
        <v>4.3619119829177233</v>
      </c>
    </row>
    <row r="22" spans="1:19" x14ac:dyDescent="0.2">
      <c r="A22" s="47">
        <v>39174</v>
      </c>
      <c r="B22" s="36">
        <v>1403</v>
      </c>
      <c r="C22" s="36"/>
      <c r="D22" s="36">
        <v>1</v>
      </c>
      <c r="E22" s="36">
        <v>1430</v>
      </c>
      <c r="F22" s="48">
        <f t="shared" si="4"/>
        <v>0.60416666666666663</v>
      </c>
      <c r="G22" s="36">
        <v>1501</v>
      </c>
      <c r="H22" s="49">
        <f t="shared" si="5"/>
        <v>0.62569444444444444</v>
      </c>
      <c r="I22" s="49" t="str">
        <f t="shared" si="0"/>
        <v/>
      </c>
      <c r="J22" s="34">
        <f t="shared" si="1"/>
        <v>5.9999999999999787</v>
      </c>
      <c r="K22" s="34">
        <f t="shared" si="6"/>
        <v>31.00000000000005</v>
      </c>
      <c r="L22" s="34">
        <f t="shared" si="2"/>
        <v>1</v>
      </c>
      <c r="M22" s="34">
        <f t="shared" ca="1" si="3"/>
        <v>1403</v>
      </c>
      <c r="N22" s="34" t="str">
        <f t="shared" si="7"/>
        <v/>
      </c>
      <c r="O22" s="34">
        <f t="shared" si="8"/>
        <v>32.999999999999886</v>
      </c>
      <c r="P22" s="37">
        <f t="shared" si="9"/>
        <v>23.451911189302532</v>
      </c>
      <c r="Q22" s="34">
        <f t="shared" si="10"/>
        <v>31.00000000000005</v>
      </c>
      <c r="R22" s="34">
        <f t="shared" si="11"/>
        <v>63.999999999999936</v>
      </c>
      <c r="S22" s="37">
        <f t="shared" si="12"/>
        <v>54.451911189302578</v>
      </c>
    </row>
    <row r="23" spans="1:19" x14ac:dyDescent="0.2">
      <c r="A23" s="47"/>
      <c r="B23" s="36"/>
      <c r="C23" s="36"/>
      <c r="D23" s="36">
        <v>10</v>
      </c>
      <c r="E23" s="36">
        <v>1507</v>
      </c>
      <c r="F23" s="48">
        <f t="shared" si="4"/>
        <v>0.62986111111111109</v>
      </c>
      <c r="G23" s="36">
        <v>1524</v>
      </c>
      <c r="H23" s="49">
        <f t="shared" si="5"/>
        <v>0.64166666666666672</v>
      </c>
      <c r="I23" s="49">
        <f t="shared" si="0"/>
        <v>0.64513888888888893</v>
      </c>
      <c r="J23" s="34" t="str">
        <f t="shared" si="1"/>
        <v/>
      </c>
      <c r="K23" s="34">
        <f t="shared" si="6"/>
        <v>17.000000000000099</v>
      </c>
      <c r="L23" s="34">
        <f t="shared" si="2"/>
        <v>2</v>
      </c>
      <c r="M23" s="34">
        <f t="shared" ca="1" si="3"/>
        <v>1403</v>
      </c>
      <c r="N23" s="34">
        <f t="shared" ca="1" si="7"/>
        <v>86.000000000000014</v>
      </c>
      <c r="O23" s="34">
        <f t="shared" si="8"/>
        <v>25</v>
      </c>
      <c r="P23" s="37">
        <f t="shared" si="9"/>
        <v>3.1021051639523365</v>
      </c>
      <c r="Q23" s="34">
        <f t="shared" si="10"/>
        <v>170.00000000000099</v>
      </c>
      <c r="R23" s="34">
        <f t="shared" si="11"/>
        <v>195.00000000000099</v>
      </c>
      <c r="S23" s="37">
        <f t="shared" si="12"/>
        <v>173.10210516395333</v>
      </c>
    </row>
    <row r="24" spans="1:19" x14ac:dyDescent="0.2">
      <c r="A24" s="47">
        <v>39176</v>
      </c>
      <c r="B24" s="36">
        <v>1255</v>
      </c>
      <c r="C24" s="36">
        <v>3</v>
      </c>
      <c r="D24" s="36">
        <v>0.01</v>
      </c>
      <c r="E24" s="36">
        <v>1325</v>
      </c>
      <c r="F24" s="48">
        <f t="shared" si="4"/>
        <v>0.55902777777777779</v>
      </c>
      <c r="G24" s="36">
        <v>1326</v>
      </c>
      <c r="H24" s="49">
        <f t="shared" si="5"/>
        <v>0.55972222222222223</v>
      </c>
      <c r="I24" s="49" t="str">
        <f t="shared" si="0"/>
        <v/>
      </c>
      <c r="J24" s="34">
        <f t="shared" si="1"/>
        <v>6.9999999999999751</v>
      </c>
      <c r="K24" s="34">
        <f t="shared" si="6"/>
        <v>0.99999999999999645</v>
      </c>
      <c r="L24" s="34">
        <f t="shared" si="2"/>
        <v>1</v>
      </c>
      <c r="M24" s="34">
        <f t="shared" ca="1" si="3"/>
        <v>1255</v>
      </c>
      <c r="N24" s="34" t="str">
        <f t="shared" si="7"/>
        <v/>
      </c>
      <c r="O24" s="34">
        <f t="shared" si="8"/>
        <v>3.5349999999999873</v>
      </c>
      <c r="P24" s="37">
        <f t="shared" si="9"/>
        <v>1.5048627290633239</v>
      </c>
      <c r="Q24" s="34">
        <f t="shared" si="10"/>
        <v>9.9999999999999655E-3</v>
      </c>
      <c r="R24" s="34">
        <f t="shared" si="11"/>
        <v>3.5449999999999871</v>
      </c>
      <c r="S24" s="37">
        <f t="shared" si="12"/>
        <v>1.5148627290633239</v>
      </c>
    </row>
    <row r="25" spans="1:19" x14ac:dyDescent="0.2">
      <c r="A25" s="47"/>
      <c r="B25" s="36"/>
      <c r="C25" s="36"/>
      <c r="D25" s="36">
        <v>1</v>
      </c>
      <c r="E25" s="36">
        <v>1333</v>
      </c>
      <c r="F25" s="48">
        <f t="shared" si="4"/>
        <v>0.56458333333333333</v>
      </c>
      <c r="G25" s="36">
        <v>1415</v>
      </c>
      <c r="H25" s="49">
        <f t="shared" si="5"/>
        <v>0.59375</v>
      </c>
      <c r="I25" s="49">
        <f t="shared" si="0"/>
        <v>0.59722222222222221</v>
      </c>
      <c r="J25" s="34" t="str">
        <f t="shared" si="1"/>
        <v/>
      </c>
      <c r="K25" s="34">
        <f t="shared" si="6"/>
        <v>42.000000000000014</v>
      </c>
      <c r="L25" s="34">
        <f t="shared" si="2"/>
        <v>2</v>
      </c>
      <c r="M25" s="34">
        <f t="shared" ca="1" si="3"/>
        <v>1255</v>
      </c>
      <c r="N25" s="34">
        <f t="shared" ca="1" si="7"/>
        <v>85.000000000000014</v>
      </c>
      <c r="O25" s="34">
        <f t="shared" si="8"/>
        <v>2.5</v>
      </c>
      <c r="P25" s="37">
        <f t="shared" si="9"/>
        <v>0.36191198291773735</v>
      </c>
      <c r="Q25" s="34">
        <f t="shared" si="10"/>
        <v>42.000000000000014</v>
      </c>
      <c r="R25" s="34">
        <f t="shared" si="11"/>
        <v>44.500000000000014</v>
      </c>
      <c r="S25" s="37">
        <f t="shared" si="12"/>
        <v>42.361911982917754</v>
      </c>
    </row>
    <row r="26" spans="1:19" x14ac:dyDescent="0.2">
      <c r="A26" s="47">
        <v>39177</v>
      </c>
      <c r="B26" s="36">
        <v>805</v>
      </c>
      <c r="C26" s="36">
        <v>3</v>
      </c>
      <c r="D26" s="36">
        <v>0.01</v>
      </c>
      <c r="E26" s="36">
        <v>844</v>
      </c>
      <c r="F26" s="48">
        <f t="shared" si="4"/>
        <v>0.36388888888888887</v>
      </c>
      <c r="G26" s="36">
        <v>847</v>
      </c>
      <c r="H26" s="49">
        <f t="shared" si="5"/>
        <v>0.3659722222222222</v>
      </c>
      <c r="I26" s="49">
        <f t="shared" si="0"/>
        <v>0.36944444444444441</v>
      </c>
      <c r="J26" s="34" t="str">
        <f t="shared" si="1"/>
        <v/>
      </c>
      <c r="K26" s="34">
        <f t="shared" si="6"/>
        <v>2.9999999999999893</v>
      </c>
      <c r="L26" s="34">
        <f t="shared" si="2"/>
        <v>1</v>
      </c>
      <c r="M26" s="34">
        <f t="shared" ca="1" si="3"/>
        <v>805</v>
      </c>
      <c r="N26" s="34">
        <f t="shared" ca="1" si="7"/>
        <v>46.999999999999915</v>
      </c>
      <c r="O26" s="34">
        <f t="shared" si="8"/>
        <v>2.5000000000000001E-2</v>
      </c>
      <c r="P26" s="37">
        <f t="shared" si="9"/>
        <v>5.4281443780592247E-3</v>
      </c>
      <c r="Q26" s="34">
        <f t="shared" si="10"/>
        <v>2.9999999999999895E-2</v>
      </c>
      <c r="R26" s="34">
        <f t="shared" si="11"/>
        <v>5.4999999999999896E-2</v>
      </c>
      <c r="S26" s="37">
        <f t="shared" si="12"/>
        <v>3.542814437805912E-2</v>
      </c>
    </row>
    <row r="27" spans="1:19" x14ac:dyDescent="0.2">
      <c r="A27" s="47">
        <v>39177</v>
      </c>
      <c r="B27" s="36">
        <v>938</v>
      </c>
      <c r="C27" s="36"/>
      <c r="D27" s="36">
        <v>0.5</v>
      </c>
      <c r="E27" s="36">
        <v>955</v>
      </c>
      <c r="F27" s="48">
        <f t="shared" si="4"/>
        <v>0.41319444444444442</v>
      </c>
      <c r="G27" s="36">
        <v>1005</v>
      </c>
      <c r="H27" s="49">
        <f t="shared" si="5"/>
        <v>0.4201388888888889</v>
      </c>
      <c r="I27" s="49">
        <f t="shared" si="0"/>
        <v>0.4236111111111111</v>
      </c>
      <c r="J27" s="34" t="str">
        <f t="shared" si="1"/>
        <v/>
      </c>
      <c r="K27" s="34">
        <f t="shared" si="6"/>
        <v>10.000000000000044</v>
      </c>
      <c r="L27" s="34">
        <f t="shared" si="2"/>
        <v>1</v>
      </c>
      <c r="M27" s="34">
        <f t="shared" ca="1" si="3"/>
        <v>938</v>
      </c>
      <c r="N27" s="34">
        <f t="shared" ca="1" si="7"/>
        <v>32.000000000000043</v>
      </c>
      <c r="O27" s="34">
        <f t="shared" si="8"/>
        <v>1.25</v>
      </c>
      <c r="P27" s="37">
        <f t="shared" si="9"/>
        <v>0.19051423432971509</v>
      </c>
      <c r="Q27" s="34">
        <f t="shared" si="10"/>
        <v>5.0000000000000222</v>
      </c>
      <c r="R27" s="34">
        <f t="shared" si="11"/>
        <v>6.2500000000000222</v>
      </c>
      <c r="S27" s="37">
        <f t="shared" si="12"/>
        <v>5.1905142343297372</v>
      </c>
    </row>
    <row r="28" spans="1:19" x14ac:dyDescent="0.2">
      <c r="A28" s="47">
        <v>39178</v>
      </c>
      <c r="B28" s="36">
        <v>805</v>
      </c>
      <c r="C28" s="36">
        <v>3</v>
      </c>
      <c r="D28" s="36">
        <v>0.01</v>
      </c>
      <c r="E28" s="36">
        <v>1304</v>
      </c>
      <c r="F28" s="48">
        <f t="shared" si="4"/>
        <v>0.5444444444444444</v>
      </c>
      <c r="G28" s="36">
        <v>1305</v>
      </c>
      <c r="H28" s="49">
        <f t="shared" si="5"/>
        <v>0.54513888888888895</v>
      </c>
      <c r="I28" s="49">
        <f t="shared" si="0"/>
        <v>0.54861111111111116</v>
      </c>
      <c r="J28" s="34" t="str">
        <f t="shared" si="1"/>
        <v/>
      </c>
      <c r="K28" s="34">
        <f t="shared" si="6"/>
        <v>1.0000000000001563</v>
      </c>
      <c r="L28" s="34">
        <f t="shared" si="2"/>
        <v>1</v>
      </c>
      <c r="M28" s="34">
        <f t="shared" ca="1" si="3"/>
        <v>805</v>
      </c>
      <c r="N28" s="34">
        <f t="shared" ca="1" si="7"/>
        <v>305.00000000000006</v>
      </c>
      <c r="O28" s="34">
        <f t="shared" si="8"/>
        <v>2.5000000000000001E-2</v>
      </c>
      <c r="P28" s="37">
        <f t="shared" si="9"/>
        <v>5.4281443780592247E-3</v>
      </c>
      <c r="Q28" s="34">
        <f t="shared" si="10"/>
        <v>1.0000000000001563E-2</v>
      </c>
      <c r="R28" s="34">
        <f t="shared" si="11"/>
        <v>3.5000000000001565E-2</v>
      </c>
      <c r="S28" s="37">
        <f t="shared" si="12"/>
        <v>1.5428144378060789E-2</v>
      </c>
    </row>
    <row r="29" spans="1:19" x14ac:dyDescent="0.2">
      <c r="A29" s="47">
        <v>39178</v>
      </c>
      <c r="B29" s="36">
        <v>1440</v>
      </c>
      <c r="C29" s="36"/>
      <c r="D29" s="36">
        <v>0.01</v>
      </c>
      <c r="E29" s="36">
        <v>1456</v>
      </c>
      <c r="F29" s="48">
        <f t="shared" si="4"/>
        <v>0.62222222222222223</v>
      </c>
      <c r="G29" s="36">
        <v>1556</v>
      </c>
      <c r="H29" s="49">
        <f t="shared" si="5"/>
        <v>0.66388888888888886</v>
      </c>
      <c r="I29" s="49">
        <f t="shared" si="0"/>
        <v>0.66736111111111107</v>
      </c>
      <c r="J29" s="34" t="str">
        <f t="shared" si="1"/>
        <v/>
      </c>
      <c r="K29" s="34">
        <f t="shared" si="6"/>
        <v>59.999999999999943</v>
      </c>
      <c r="L29" s="34">
        <f t="shared" si="2"/>
        <v>1</v>
      </c>
      <c r="M29" s="34">
        <f t="shared" ca="1" si="3"/>
        <v>1440</v>
      </c>
      <c r="N29" s="34">
        <f t="shared" ca="1" si="7"/>
        <v>81.000000000000028</v>
      </c>
      <c r="O29" s="34">
        <f t="shared" si="8"/>
        <v>2.5000000000000001E-2</v>
      </c>
      <c r="P29" s="37">
        <f t="shared" si="9"/>
        <v>5.4281443780592247E-3</v>
      </c>
      <c r="Q29" s="34">
        <f t="shared" si="10"/>
        <v>0.59999999999999942</v>
      </c>
      <c r="R29" s="34">
        <f t="shared" si="11"/>
        <v>0.62499999999999944</v>
      </c>
      <c r="S29" s="37">
        <f t="shared" si="12"/>
        <v>0.6054281443780587</v>
      </c>
    </row>
    <row r="30" spans="1:19" x14ac:dyDescent="0.2">
      <c r="A30" s="47">
        <v>39181</v>
      </c>
      <c r="B30" s="36">
        <v>1226</v>
      </c>
      <c r="C30" s="36">
        <v>3</v>
      </c>
      <c r="D30" s="36">
        <v>0.01</v>
      </c>
      <c r="E30" s="36">
        <v>1300</v>
      </c>
      <c r="F30" s="48">
        <f t="shared" si="4"/>
        <v>0.54166666666666663</v>
      </c>
      <c r="G30" s="36">
        <v>1304</v>
      </c>
      <c r="H30" s="49">
        <f t="shared" si="5"/>
        <v>0.5444444444444444</v>
      </c>
      <c r="I30" s="49" t="str">
        <f t="shared" si="0"/>
        <v/>
      </c>
      <c r="J30" s="34">
        <f t="shared" si="1"/>
        <v>3.9999999999999858</v>
      </c>
      <c r="K30" s="34">
        <f t="shared" si="6"/>
        <v>3.9999999999999858</v>
      </c>
      <c r="L30" s="34">
        <f t="shared" si="2"/>
        <v>1</v>
      </c>
      <c r="M30" s="34">
        <f t="shared" ca="1" si="3"/>
        <v>1226</v>
      </c>
      <c r="N30" s="34" t="str">
        <f t="shared" si="7"/>
        <v/>
      </c>
      <c r="O30" s="34">
        <f t="shared" si="8"/>
        <v>0.21999999999999922</v>
      </c>
      <c r="P30" s="37">
        <f t="shared" si="9"/>
        <v>0.15635212440691129</v>
      </c>
      <c r="Q30" s="34">
        <f t="shared" si="10"/>
        <v>3.9999999999999862E-2</v>
      </c>
      <c r="R30" s="34">
        <f t="shared" si="11"/>
        <v>0.25999999999999907</v>
      </c>
      <c r="S30" s="37">
        <f t="shared" si="12"/>
        <v>0.19635212440691116</v>
      </c>
    </row>
    <row r="31" spans="1:19" x14ac:dyDescent="0.2">
      <c r="A31" s="36"/>
      <c r="B31" s="36"/>
      <c r="C31" s="36"/>
      <c r="D31" s="36">
        <v>0.1</v>
      </c>
      <c r="E31" s="36">
        <v>1308</v>
      </c>
      <c r="F31" s="48">
        <f t="shared" si="4"/>
        <v>0.54722222222222217</v>
      </c>
      <c r="G31" s="36">
        <v>1340</v>
      </c>
      <c r="H31" s="49">
        <f t="shared" si="5"/>
        <v>0.56944444444444442</v>
      </c>
      <c r="I31" s="49" t="str">
        <f t="shared" si="0"/>
        <v/>
      </c>
      <c r="J31" s="34">
        <f t="shared" si="1"/>
        <v>8.0000000000001315</v>
      </c>
      <c r="K31" s="34">
        <f t="shared" si="6"/>
        <v>32.000000000000043</v>
      </c>
      <c r="L31" s="34">
        <f t="shared" si="2"/>
        <v>2</v>
      </c>
      <c r="M31" s="34">
        <f t="shared" ca="1" si="3"/>
        <v>1226</v>
      </c>
      <c r="N31" s="34" t="str">
        <f t="shared" si="7"/>
        <v/>
      </c>
      <c r="O31" s="34">
        <f t="shared" si="8"/>
        <v>40.400000000000659</v>
      </c>
      <c r="P31" s="37">
        <f t="shared" si="9"/>
        <v>17.198098454926679</v>
      </c>
      <c r="Q31" s="34">
        <f t="shared" si="10"/>
        <v>3.2000000000000046</v>
      </c>
      <c r="R31" s="34">
        <f t="shared" si="11"/>
        <v>43.600000000000662</v>
      </c>
      <c r="S31" s="37">
        <f t="shared" si="12"/>
        <v>20.398098454926682</v>
      </c>
    </row>
    <row r="32" spans="1:19" x14ac:dyDescent="0.2">
      <c r="A32" s="47"/>
      <c r="B32" s="36"/>
      <c r="C32" s="36"/>
      <c r="D32" s="36">
        <v>10</v>
      </c>
      <c r="E32" s="36">
        <v>1348</v>
      </c>
      <c r="F32" s="48">
        <f t="shared" si="4"/>
        <v>0.57500000000000007</v>
      </c>
      <c r="G32" s="36">
        <v>1411</v>
      </c>
      <c r="H32" s="49">
        <f t="shared" si="5"/>
        <v>0.59097222222222223</v>
      </c>
      <c r="I32" s="49" t="str">
        <f t="shared" si="0"/>
        <v/>
      </c>
      <c r="J32" s="34">
        <f t="shared" si="1"/>
        <v>4.9999999999999822</v>
      </c>
      <c r="K32" s="34">
        <f t="shared" si="6"/>
        <v>22.999999999999918</v>
      </c>
      <c r="L32" s="34">
        <f t="shared" si="2"/>
        <v>3</v>
      </c>
      <c r="M32" s="34">
        <f t="shared" ca="1" si="3"/>
        <v>1226</v>
      </c>
      <c r="N32" s="34" t="str">
        <f t="shared" si="7"/>
        <v/>
      </c>
      <c r="O32" s="34">
        <f t="shared" si="8"/>
        <v>27.499999999999901</v>
      </c>
      <c r="P32" s="37">
        <f t="shared" si="9"/>
        <v>19.543259324418777</v>
      </c>
      <c r="Q32" s="34">
        <f t="shared" si="10"/>
        <v>229.99999999999918</v>
      </c>
      <c r="R32" s="34">
        <f t="shared" si="11"/>
        <v>257.49999999999909</v>
      </c>
      <c r="S32" s="37">
        <f t="shared" si="12"/>
        <v>249.54325932441796</v>
      </c>
    </row>
    <row r="33" spans="1:19" x14ac:dyDescent="0.2">
      <c r="A33" s="47"/>
      <c r="B33" s="36"/>
      <c r="C33" s="36"/>
      <c r="D33" s="36">
        <v>1</v>
      </c>
      <c r="E33" s="36">
        <v>1416</v>
      </c>
      <c r="F33" s="48">
        <f t="shared" si="4"/>
        <v>0.59444444444444444</v>
      </c>
      <c r="G33" s="36">
        <v>1450</v>
      </c>
      <c r="H33" s="49">
        <f t="shared" si="5"/>
        <v>0.61805555555555558</v>
      </c>
      <c r="I33" s="49">
        <f t="shared" si="0"/>
        <v>0.62152777777777779</v>
      </c>
      <c r="J33" s="34" t="str">
        <f t="shared" si="1"/>
        <v/>
      </c>
      <c r="K33" s="34">
        <f t="shared" si="6"/>
        <v>34.000000000000043</v>
      </c>
      <c r="L33" s="34">
        <f t="shared" si="2"/>
        <v>4</v>
      </c>
      <c r="M33" s="34">
        <f t="shared" ca="1" si="3"/>
        <v>1226</v>
      </c>
      <c r="N33" s="34">
        <f t="shared" ca="1" si="7"/>
        <v>148.99999999999994</v>
      </c>
      <c r="O33" s="34">
        <f t="shared" si="8"/>
        <v>2.5</v>
      </c>
      <c r="P33" s="37">
        <f t="shared" si="9"/>
        <v>0.36191198291773735</v>
      </c>
      <c r="Q33" s="34">
        <f t="shared" si="10"/>
        <v>34.000000000000043</v>
      </c>
      <c r="R33" s="34">
        <f t="shared" si="11"/>
        <v>36.500000000000043</v>
      </c>
      <c r="S33" s="37">
        <f t="shared" si="12"/>
        <v>34.361911982917782</v>
      </c>
    </row>
    <row r="34" spans="1:19" x14ac:dyDescent="0.2">
      <c r="A34" s="47">
        <v>39183</v>
      </c>
      <c r="B34" s="36">
        <v>1049</v>
      </c>
      <c r="C34" s="36">
        <v>3</v>
      </c>
      <c r="D34" s="36">
        <v>0.01</v>
      </c>
      <c r="E34" s="36">
        <v>1208</v>
      </c>
      <c r="F34" s="48">
        <f t="shared" si="4"/>
        <v>0.50555555555555554</v>
      </c>
      <c r="G34" s="36">
        <v>1218</v>
      </c>
      <c r="H34" s="49">
        <f t="shared" si="5"/>
        <v>0.51250000000000007</v>
      </c>
      <c r="I34" s="49">
        <f t="shared" si="0"/>
        <v>0.51597222222222228</v>
      </c>
      <c r="J34" s="34" t="str">
        <f t="shared" si="1"/>
        <v/>
      </c>
      <c r="K34" s="34">
        <f t="shared" si="6"/>
        <v>10.000000000000124</v>
      </c>
      <c r="L34" s="34">
        <f t="shared" si="2"/>
        <v>1</v>
      </c>
      <c r="M34" s="34">
        <f t="shared" ca="1" si="3"/>
        <v>1049</v>
      </c>
      <c r="N34" s="34">
        <f t="shared" ca="1" si="7"/>
        <v>94.000000000000071</v>
      </c>
      <c r="O34" s="34">
        <f t="shared" si="8"/>
        <v>2.5000000000000001E-2</v>
      </c>
      <c r="P34" s="37">
        <f t="shared" si="9"/>
        <v>5.4281443780592247E-3</v>
      </c>
      <c r="Q34" s="34">
        <f t="shared" si="10"/>
        <v>0.10000000000000124</v>
      </c>
      <c r="R34" s="34">
        <f t="shared" si="11"/>
        <v>0.12500000000000125</v>
      </c>
      <c r="S34" s="37">
        <f t="shared" si="12"/>
        <v>0.10542814437806046</v>
      </c>
    </row>
    <row r="35" spans="1:19" x14ac:dyDescent="0.2">
      <c r="A35" s="47">
        <v>39183</v>
      </c>
      <c r="B35" s="36">
        <v>1241</v>
      </c>
      <c r="C35" s="36">
        <v>3</v>
      </c>
      <c r="D35" s="36">
        <v>1</v>
      </c>
      <c r="E35" s="36">
        <v>1305</v>
      </c>
      <c r="F35" s="48">
        <f t="shared" si="4"/>
        <v>0.54513888888888895</v>
      </c>
      <c r="G35" s="36">
        <v>1400</v>
      </c>
      <c r="H35" s="49">
        <f t="shared" si="5"/>
        <v>0.58333333333333337</v>
      </c>
      <c r="I35" s="49">
        <f t="shared" si="0"/>
        <v>0.58680555555555558</v>
      </c>
      <c r="J35" s="34" t="str">
        <f t="shared" si="1"/>
        <v/>
      </c>
      <c r="K35" s="34">
        <f t="shared" si="6"/>
        <v>54.999999999999964</v>
      </c>
      <c r="L35" s="34">
        <f t="shared" si="2"/>
        <v>1</v>
      </c>
      <c r="M35" s="34">
        <f t="shared" ca="1" si="3"/>
        <v>1241</v>
      </c>
      <c r="N35" s="34">
        <f t="shared" ca="1" si="7"/>
        <v>84.000000000000028</v>
      </c>
      <c r="O35" s="34">
        <f t="shared" si="8"/>
        <v>2.5</v>
      </c>
      <c r="P35" s="37">
        <f t="shared" si="9"/>
        <v>0.36191198291773735</v>
      </c>
      <c r="Q35" s="34">
        <f t="shared" si="10"/>
        <v>54.999999999999964</v>
      </c>
      <c r="R35" s="34">
        <f t="shared" si="11"/>
        <v>57.499999999999964</v>
      </c>
      <c r="S35" s="37">
        <f t="shared" si="12"/>
        <v>55.361911982917704</v>
      </c>
    </row>
    <row r="36" spans="1:19" x14ac:dyDescent="0.2">
      <c r="A36" s="47">
        <v>39184</v>
      </c>
      <c r="B36" s="36">
        <v>813</v>
      </c>
      <c r="C36" s="36">
        <v>3</v>
      </c>
      <c r="D36" s="36">
        <v>0.01</v>
      </c>
      <c r="E36" s="36">
        <v>845</v>
      </c>
      <c r="F36" s="48">
        <f t="shared" si="4"/>
        <v>0.36458333333333331</v>
      </c>
      <c r="G36" s="36">
        <v>846</v>
      </c>
      <c r="H36" s="49">
        <f t="shared" si="5"/>
        <v>0.36527777777777781</v>
      </c>
      <c r="I36" s="49">
        <f t="shared" si="0"/>
        <v>0.36875000000000002</v>
      </c>
      <c r="J36" s="34" t="str">
        <f t="shared" si="1"/>
        <v/>
      </c>
      <c r="K36" s="34">
        <f t="shared" si="6"/>
        <v>1.0000000000000764</v>
      </c>
      <c r="L36" s="34">
        <f t="shared" si="2"/>
        <v>1</v>
      </c>
      <c r="M36" s="34">
        <f t="shared" ca="1" si="3"/>
        <v>813</v>
      </c>
      <c r="N36" s="34">
        <f t="shared" ca="1" si="7"/>
        <v>38.000000000000028</v>
      </c>
      <c r="O36" s="34">
        <f t="shared" si="8"/>
        <v>2.5000000000000001E-2</v>
      </c>
      <c r="P36" s="37">
        <f t="shared" si="9"/>
        <v>5.4281443780592247E-3</v>
      </c>
      <c r="Q36" s="34">
        <f t="shared" si="10"/>
        <v>1.0000000000000763E-2</v>
      </c>
      <c r="R36" s="34">
        <f t="shared" si="11"/>
        <v>3.5000000000000767E-2</v>
      </c>
      <c r="S36" s="37">
        <f t="shared" si="12"/>
        <v>1.5428144378059987E-2</v>
      </c>
    </row>
    <row r="37" spans="1:19" x14ac:dyDescent="0.2">
      <c r="A37" s="47">
        <v>39184</v>
      </c>
      <c r="B37" s="36">
        <v>1036</v>
      </c>
      <c r="C37" s="36"/>
      <c r="D37" s="36">
        <v>0.5</v>
      </c>
      <c r="E37" s="36">
        <v>1057</v>
      </c>
      <c r="F37" s="48">
        <f t="shared" si="4"/>
        <v>0.45624999999999999</v>
      </c>
      <c r="G37" s="36">
        <v>1107</v>
      </c>
      <c r="H37" s="49">
        <f t="shared" si="5"/>
        <v>0.46319444444444446</v>
      </c>
      <c r="I37" s="49">
        <f t="shared" si="0"/>
        <v>0.46666666666666667</v>
      </c>
      <c r="J37" s="34" t="str">
        <f t="shared" si="1"/>
        <v/>
      </c>
      <c r="K37" s="34">
        <f t="shared" si="6"/>
        <v>10.000000000000044</v>
      </c>
      <c r="L37" s="34">
        <f t="shared" si="2"/>
        <v>1</v>
      </c>
      <c r="M37" s="34">
        <f t="shared" ca="1" si="3"/>
        <v>1036</v>
      </c>
      <c r="N37" s="34">
        <f t="shared" ca="1" si="7"/>
        <v>36.000000000000028</v>
      </c>
      <c r="O37" s="34">
        <f t="shared" si="8"/>
        <v>1.25</v>
      </c>
      <c r="P37" s="37">
        <f t="shared" si="9"/>
        <v>0.19051423432971509</v>
      </c>
      <c r="Q37" s="34">
        <f t="shared" si="10"/>
        <v>5.0000000000000222</v>
      </c>
      <c r="R37" s="34">
        <f t="shared" si="11"/>
        <v>6.2500000000000222</v>
      </c>
      <c r="S37" s="37">
        <f t="shared" si="12"/>
        <v>5.1905142343297372</v>
      </c>
    </row>
    <row r="38" spans="1:19" x14ac:dyDescent="0.2">
      <c r="A38" s="47">
        <v>39185</v>
      </c>
      <c r="B38" s="36">
        <v>820</v>
      </c>
      <c r="C38" s="36">
        <v>3</v>
      </c>
      <c r="D38" s="36">
        <v>0.01</v>
      </c>
      <c r="E38" s="36">
        <v>900</v>
      </c>
      <c r="F38" s="48">
        <f t="shared" si="4"/>
        <v>0.375</v>
      </c>
      <c r="G38" s="36">
        <v>902</v>
      </c>
      <c r="H38" s="49">
        <f t="shared" si="5"/>
        <v>0.37638888888888888</v>
      </c>
      <c r="I38" s="49" t="str">
        <f t="shared" si="0"/>
        <v/>
      </c>
      <c r="J38" s="34">
        <f t="shared" si="1"/>
        <v>9.9999999999999645</v>
      </c>
      <c r="K38" s="34">
        <f t="shared" si="6"/>
        <v>1.9999999999999929</v>
      </c>
      <c r="L38" s="34">
        <f t="shared" si="2"/>
        <v>1</v>
      </c>
      <c r="M38" s="34">
        <f t="shared" ca="1" si="3"/>
        <v>820</v>
      </c>
      <c r="N38" s="34" t="str">
        <f t="shared" si="7"/>
        <v/>
      </c>
      <c r="O38" s="34">
        <f t="shared" si="8"/>
        <v>500.04999999999825</v>
      </c>
      <c r="P38" s="37">
        <f t="shared" si="9"/>
        <v>108.56394165498108</v>
      </c>
      <c r="Q38" s="34">
        <f t="shared" si="10"/>
        <v>1.9999999999999931E-2</v>
      </c>
      <c r="R38" s="34">
        <f t="shared" si="11"/>
        <v>500.06999999999823</v>
      </c>
      <c r="S38" s="37">
        <f t="shared" si="12"/>
        <v>108.58394165498107</v>
      </c>
    </row>
    <row r="39" spans="1:19" x14ac:dyDescent="0.2">
      <c r="A39" s="47"/>
      <c r="B39" s="36"/>
      <c r="C39" s="36"/>
      <c r="D39" s="36">
        <v>100</v>
      </c>
      <c r="E39" s="36">
        <v>912</v>
      </c>
      <c r="F39" s="48">
        <f t="shared" si="4"/>
        <v>0.3833333333333333</v>
      </c>
      <c r="G39" s="36">
        <v>1027</v>
      </c>
      <c r="H39" s="49">
        <f t="shared" si="5"/>
        <v>0.43541666666666662</v>
      </c>
      <c r="I39" s="49">
        <f t="shared" si="0"/>
        <v>0.43888888888888883</v>
      </c>
      <c r="J39" s="34" t="str">
        <f t="shared" si="1"/>
        <v/>
      </c>
      <c r="K39" s="34">
        <f t="shared" si="6"/>
        <v>74.999999999999972</v>
      </c>
      <c r="L39" s="34">
        <f t="shared" si="2"/>
        <v>2</v>
      </c>
      <c r="M39" s="34">
        <f t="shared" ca="1" si="3"/>
        <v>820</v>
      </c>
      <c r="N39" s="34">
        <f t="shared" ca="1" si="7"/>
        <v>131.99999999999986</v>
      </c>
      <c r="O39" s="34">
        <f t="shared" si="8"/>
        <v>250</v>
      </c>
      <c r="P39" s="37">
        <f t="shared" si="9"/>
        <v>27.143420404993254</v>
      </c>
      <c r="Q39" s="34">
        <f t="shared" si="10"/>
        <v>7499.9999999999973</v>
      </c>
      <c r="R39" s="34">
        <f t="shared" si="11"/>
        <v>7749.9999999999973</v>
      </c>
      <c r="S39" s="37">
        <f t="shared" si="12"/>
        <v>7527.1434204049901</v>
      </c>
    </row>
    <row r="40" spans="1:19" x14ac:dyDescent="0.2">
      <c r="A40" s="47">
        <v>39185</v>
      </c>
      <c r="B40" s="36">
        <v>1244</v>
      </c>
      <c r="C40" s="36"/>
      <c r="D40" s="36">
        <v>1</v>
      </c>
      <c r="E40" s="36">
        <v>1305</v>
      </c>
      <c r="F40" s="48">
        <f t="shared" si="4"/>
        <v>0.54513888888888895</v>
      </c>
      <c r="G40" s="36">
        <v>1356</v>
      </c>
      <c r="H40" s="49">
        <f t="shared" si="5"/>
        <v>0.5805555555555556</v>
      </c>
      <c r="I40" s="49">
        <f t="shared" si="0"/>
        <v>0.58402777777777781</v>
      </c>
      <c r="J40" s="34" t="str">
        <f t="shared" si="1"/>
        <v/>
      </c>
      <c r="K40" s="34">
        <f t="shared" si="6"/>
        <v>50.999999999999979</v>
      </c>
      <c r="L40" s="34">
        <f t="shared" si="2"/>
        <v>1</v>
      </c>
      <c r="M40" s="34">
        <f t="shared" ca="1" si="3"/>
        <v>1244</v>
      </c>
      <c r="N40" s="34">
        <f t="shared" ca="1" si="7"/>
        <v>77.000000000000043</v>
      </c>
      <c r="O40" s="34">
        <f t="shared" si="8"/>
        <v>2.5</v>
      </c>
      <c r="P40" s="37">
        <f t="shared" si="9"/>
        <v>0.36191198291773735</v>
      </c>
      <c r="Q40" s="34">
        <f t="shared" si="10"/>
        <v>50.999999999999979</v>
      </c>
      <c r="R40" s="34">
        <f t="shared" si="11"/>
        <v>53.499999999999979</v>
      </c>
      <c r="S40" s="37">
        <f t="shared" si="12"/>
        <v>51.361911982917718</v>
      </c>
    </row>
    <row r="41" spans="1:19" x14ac:dyDescent="0.2">
      <c r="A41" s="47">
        <v>39185</v>
      </c>
      <c r="B41" s="36">
        <v>1458</v>
      </c>
      <c r="C41" s="36"/>
      <c r="D41" s="36">
        <v>0.1</v>
      </c>
      <c r="E41" s="36">
        <v>1521</v>
      </c>
      <c r="F41" s="48">
        <f t="shared" si="4"/>
        <v>0.63958333333333328</v>
      </c>
      <c r="G41" s="36">
        <v>1532</v>
      </c>
      <c r="H41" s="49">
        <f t="shared" si="5"/>
        <v>0.64722222222222225</v>
      </c>
      <c r="I41" s="49">
        <f t="shared" si="0"/>
        <v>0.65069444444444446</v>
      </c>
      <c r="J41" s="34" t="str">
        <f t="shared" si="1"/>
        <v/>
      </c>
      <c r="K41" s="34">
        <f t="shared" si="6"/>
        <v>11.000000000000121</v>
      </c>
      <c r="L41" s="34">
        <f t="shared" si="2"/>
        <v>1</v>
      </c>
      <c r="M41" s="34">
        <f t="shared" ca="1" si="3"/>
        <v>1458</v>
      </c>
      <c r="N41" s="34">
        <f t="shared" ca="1" si="7"/>
        <v>39.000000000000021</v>
      </c>
      <c r="O41" s="34">
        <f t="shared" si="8"/>
        <v>0.25</v>
      </c>
      <c r="P41" s="37">
        <f t="shared" si="9"/>
        <v>4.342905372259271E-2</v>
      </c>
      <c r="Q41" s="34">
        <f t="shared" si="10"/>
        <v>1.1000000000000121</v>
      </c>
      <c r="R41" s="34">
        <f t="shared" si="11"/>
        <v>1.3500000000000121</v>
      </c>
      <c r="S41" s="37">
        <f t="shared" si="12"/>
        <v>1.1434290537226048</v>
      </c>
    </row>
    <row r="42" spans="1:19" x14ac:dyDescent="0.2">
      <c r="A42" s="47">
        <v>39188</v>
      </c>
      <c r="B42" s="36">
        <v>1022</v>
      </c>
      <c r="C42" s="36">
        <v>3</v>
      </c>
      <c r="D42" s="36">
        <v>0.01</v>
      </c>
      <c r="E42" s="36">
        <v>1055</v>
      </c>
      <c r="F42" s="48">
        <f t="shared" si="4"/>
        <v>0.4548611111111111</v>
      </c>
      <c r="G42" s="36">
        <v>1101</v>
      </c>
      <c r="H42" s="49">
        <f t="shared" si="5"/>
        <v>0.45902777777777781</v>
      </c>
      <c r="I42" s="49" t="str">
        <f t="shared" si="0"/>
        <v/>
      </c>
      <c r="J42" s="34">
        <f t="shared" si="1"/>
        <v>10.999999999999881</v>
      </c>
      <c r="K42" s="34">
        <f t="shared" si="6"/>
        <v>6.0000000000000586</v>
      </c>
      <c r="L42" s="34">
        <f t="shared" si="2"/>
        <v>1</v>
      </c>
      <c r="M42" s="34">
        <f t="shared" ca="1" si="3"/>
        <v>1022</v>
      </c>
      <c r="N42" s="34" t="str">
        <f t="shared" si="7"/>
        <v/>
      </c>
      <c r="O42" s="34">
        <f t="shared" si="8"/>
        <v>0.60499999999999343</v>
      </c>
      <c r="P42" s="37">
        <f t="shared" si="9"/>
        <v>0.42996834211900292</v>
      </c>
      <c r="Q42" s="34">
        <f t="shared" si="10"/>
        <v>6.0000000000000588E-2</v>
      </c>
      <c r="R42" s="34">
        <f t="shared" si="11"/>
        <v>0.66499999999999404</v>
      </c>
      <c r="S42" s="37">
        <f t="shared" si="12"/>
        <v>0.48996834211900353</v>
      </c>
    </row>
    <row r="43" spans="1:19" x14ac:dyDescent="0.2">
      <c r="A43" s="36"/>
      <c r="B43" s="36"/>
      <c r="C43" s="36"/>
      <c r="D43" s="36">
        <v>0.1</v>
      </c>
      <c r="E43" s="36">
        <v>1112</v>
      </c>
      <c r="F43" s="48">
        <f t="shared" si="4"/>
        <v>0.46666666666666662</v>
      </c>
      <c r="G43" s="36">
        <v>1121</v>
      </c>
      <c r="H43" s="49">
        <f t="shared" si="5"/>
        <v>0.47291666666666665</v>
      </c>
      <c r="I43" s="49" t="str">
        <f t="shared" si="0"/>
        <v/>
      </c>
      <c r="J43" s="34">
        <f t="shared" si="1"/>
        <v>5.9999999999999787</v>
      </c>
      <c r="K43" s="34">
        <f t="shared" si="6"/>
        <v>9.000000000000048</v>
      </c>
      <c r="L43" s="34">
        <f t="shared" si="2"/>
        <v>2</v>
      </c>
      <c r="M43" s="34">
        <f t="shared" ca="1" si="3"/>
        <v>1022</v>
      </c>
      <c r="N43" s="34" t="str">
        <f t="shared" si="7"/>
        <v/>
      </c>
      <c r="O43" s="34">
        <f t="shared" si="8"/>
        <v>1.7999999999999936</v>
      </c>
      <c r="P43" s="37">
        <f t="shared" si="9"/>
        <v>1.4912112552317707</v>
      </c>
      <c r="Q43" s="34">
        <f t="shared" si="10"/>
        <v>0.9000000000000048</v>
      </c>
      <c r="R43" s="34">
        <f t="shared" si="11"/>
        <v>2.6999999999999984</v>
      </c>
      <c r="S43" s="37">
        <f t="shared" si="12"/>
        <v>2.3912112552317755</v>
      </c>
    </row>
    <row r="44" spans="1:19" x14ac:dyDescent="0.2">
      <c r="A44" s="47"/>
      <c r="B44" s="36"/>
      <c r="C44" s="36"/>
      <c r="D44" s="36">
        <v>0.5</v>
      </c>
      <c r="E44" s="36">
        <v>1127</v>
      </c>
      <c r="F44" s="48">
        <f t="shared" si="4"/>
        <v>0.4770833333333333</v>
      </c>
      <c r="G44" s="36">
        <v>1137</v>
      </c>
      <c r="H44" s="49">
        <f t="shared" si="5"/>
        <v>0.48402777777777778</v>
      </c>
      <c r="I44" s="49">
        <f t="shared" si="0"/>
        <v>0.48749999999999999</v>
      </c>
      <c r="J44" s="34" t="str">
        <f t="shared" si="1"/>
        <v/>
      </c>
      <c r="K44" s="34">
        <f t="shared" si="6"/>
        <v>10.000000000000044</v>
      </c>
      <c r="L44" s="34">
        <f t="shared" si="2"/>
        <v>3</v>
      </c>
      <c r="M44" s="34">
        <f t="shared" ca="1" si="3"/>
        <v>1022</v>
      </c>
      <c r="N44" s="34">
        <f t="shared" ca="1" si="7"/>
        <v>79.999999999999957</v>
      </c>
      <c r="O44" s="34">
        <f t="shared" si="8"/>
        <v>1.25</v>
      </c>
      <c r="P44" s="37">
        <f t="shared" si="9"/>
        <v>0.19051423432971509</v>
      </c>
      <c r="Q44" s="34">
        <f t="shared" si="10"/>
        <v>5.0000000000000222</v>
      </c>
      <c r="R44" s="34">
        <f t="shared" si="11"/>
        <v>6.2500000000000222</v>
      </c>
      <c r="S44" s="37">
        <f t="shared" si="12"/>
        <v>5.1905142343297372</v>
      </c>
    </row>
    <row r="45" spans="1:19" x14ac:dyDescent="0.2">
      <c r="A45" s="47">
        <v>39188</v>
      </c>
      <c r="B45" s="36">
        <v>1247</v>
      </c>
      <c r="C45" s="36"/>
      <c r="D45" s="36">
        <v>0.1</v>
      </c>
      <c r="E45" s="36">
        <v>1303</v>
      </c>
      <c r="F45" s="48">
        <f t="shared" si="4"/>
        <v>0.54375000000000007</v>
      </c>
      <c r="G45" s="36">
        <v>1334</v>
      </c>
      <c r="H45" s="49">
        <f t="shared" si="5"/>
        <v>0.56527777777777777</v>
      </c>
      <c r="I45" s="49">
        <f t="shared" si="0"/>
        <v>0.56874999999999998</v>
      </c>
      <c r="J45" s="34" t="str">
        <f t="shared" si="1"/>
        <v/>
      </c>
      <c r="K45" s="34">
        <f t="shared" si="6"/>
        <v>30.99999999999989</v>
      </c>
      <c r="L45" s="34">
        <f t="shared" si="2"/>
        <v>1</v>
      </c>
      <c r="M45" s="34">
        <f t="shared" ca="1" si="3"/>
        <v>1247</v>
      </c>
      <c r="N45" s="34">
        <f t="shared" ca="1" si="7"/>
        <v>51.999999999999972</v>
      </c>
      <c r="O45" s="34">
        <f t="shared" si="8"/>
        <v>0.25</v>
      </c>
      <c r="P45" s="37">
        <f t="shared" si="9"/>
        <v>4.342905372259271E-2</v>
      </c>
      <c r="Q45" s="34">
        <f t="shared" si="10"/>
        <v>3.099999999999989</v>
      </c>
      <c r="R45" s="34">
        <f t="shared" si="11"/>
        <v>3.349999999999989</v>
      </c>
      <c r="S45" s="37">
        <f t="shared" si="12"/>
        <v>3.1434290537225817</v>
      </c>
    </row>
    <row r="46" spans="1:19" x14ac:dyDescent="0.2">
      <c r="A46" s="47">
        <v>39188</v>
      </c>
      <c r="B46" s="36">
        <v>1538</v>
      </c>
      <c r="C46" s="36"/>
      <c r="D46" s="36">
        <v>0.01</v>
      </c>
      <c r="E46" s="36">
        <v>1549</v>
      </c>
      <c r="F46" s="48">
        <f t="shared" si="4"/>
        <v>0.65902777777777777</v>
      </c>
      <c r="G46" s="36">
        <v>1603</v>
      </c>
      <c r="H46" s="49">
        <f t="shared" si="5"/>
        <v>0.66875000000000007</v>
      </c>
      <c r="I46" s="49" t="str">
        <f t="shared" si="0"/>
        <v/>
      </c>
      <c r="J46" s="34">
        <f t="shared" si="1"/>
        <v>12.999999999999794</v>
      </c>
      <c r="K46" s="34">
        <f t="shared" si="6"/>
        <v>14.00000000000011</v>
      </c>
      <c r="L46" s="34">
        <f t="shared" si="2"/>
        <v>1</v>
      </c>
      <c r="M46" s="34">
        <f t="shared" ca="1" si="3"/>
        <v>1538</v>
      </c>
      <c r="N46" s="34" t="str">
        <f t="shared" si="7"/>
        <v/>
      </c>
      <c r="O46" s="34">
        <f t="shared" si="8"/>
        <v>0.71499999999998864</v>
      </c>
      <c r="P46" s="37">
        <f t="shared" si="9"/>
        <v>0.50814440432245545</v>
      </c>
      <c r="Q46" s="34">
        <f t="shared" si="10"/>
        <v>0.1400000000000011</v>
      </c>
      <c r="R46" s="34">
        <f t="shared" si="11"/>
        <v>0.85499999999998977</v>
      </c>
      <c r="S46" s="37">
        <f t="shared" si="12"/>
        <v>0.64814440432245657</v>
      </c>
    </row>
    <row r="47" spans="1:19" x14ac:dyDescent="0.2">
      <c r="A47" s="47"/>
      <c r="B47" s="36"/>
      <c r="C47" s="36"/>
      <c r="D47" s="36">
        <v>0.1</v>
      </c>
      <c r="E47" s="36">
        <v>1616</v>
      </c>
      <c r="F47" s="48">
        <f t="shared" si="4"/>
        <v>0.6777777777777777</v>
      </c>
      <c r="G47" s="36">
        <v>1621</v>
      </c>
      <c r="H47" s="49">
        <f t="shared" si="5"/>
        <v>0.68125000000000002</v>
      </c>
      <c r="I47" s="49" t="str">
        <f t="shared" si="0"/>
        <v/>
      </c>
      <c r="J47" s="34">
        <f t="shared" si="1"/>
        <v>9.9999999999999645</v>
      </c>
      <c r="K47" s="34">
        <f t="shared" si="6"/>
        <v>5.0000000000001421</v>
      </c>
      <c r="L47" s="34">
        <f t="shared" si="2"/>
        <v>2</v>
      </c>
      <c r="M47" s="34">
        <f t="shared" ca="1" si="3"/>
        <v>1538</v>
      </c>
      <c r="N47" s="34" t="str">
        <f t="shared" si="7"/>
        <v/>
      </c>
      <c r="O47" s="34">
        <f t="shared" si="8"/>
        <v>2.9999999999999893</v>
      </c>
      <c r="P47" s="37">
        <f t="shared" si="9"/>
        <v>2.4853520920529513</v>
      </c>
      <c r="Q47" s="34">
        <f t="shared" si="10"/>
        <v>0.50000000000001421</v>
      </c>
      <c r="R47" s="34">
        <f t="shared" si="11"/>
        <v>3.5000000000000036</v>
      </c>
      <c r="S47" s="37">
        <f t="shared" si="12"/>
        <v>2.9853520920529655</v>
      </c>
    </row>
    <row r="48" spans="1:19" x14ac:dyDescent="0.2">
      <c r="A48" s="36"/>
      <c r="B48" s="36"/>
      <c r="C48" s="36"/>
      <c r="D48" s="36">
        <v>0.5</v>
      </c>
      <c r="E48" s="36">
        <v>1631</v>
      </c>
      <c r="F48" s="48">
        <f t="shared" si="4"/>
        <v>0.68819444444444444</v>
      </c>
      <c r="G48" s="36">
        <v>1636</v>
      </c>
      <c r="H48" s="49">
        <f t="shared" si="5"/>
        <v>0.69166666666666676</v>
      </c>
      <c r="I48" s="49" t="str">
        <f t="shared" si="0"/>
        <v/>
      </c>
      <c r="J48" s="34">
        <f t="shared" si="1"/>
        <v>8.9999999999998082</v>
      </c>
      <c r="K48" s="34">
        <f t="shared" si="6"/>
        <v>5.0000000000001421</v>
      </c>
      <c r="L48" s="34">
        <f t="shared" si="2"/>
        <v>3</v>
      </c>
      <c r="M48" s="34">
        <f t="shared" ca="1" si="3"/>
        <v>1538</v>
      </c>
      <c r="N48" s="34" t="str">
        <f t="shared" si="7"/>
        <v/>
      </c>
      <c r="O48" s="34">
        <f t="shared" si="8"/>
        <v>24.749999999999474</v>
      </c>
      <c r="P48" s="37">
        <f t="shared" si="9"/>
        <v>17.58894026686966</v>
      </c>
      <c r="Q48" s="34">
        <f t="shared" si="10"/>
        <v>2.5000000000000711</v>
      </c>
      <c r="R48" s="34">
        <f t="shared" si="11"/>
        <v>27.249999999999545</v>
      </c>
      <c r="S48" s="37">
        <f t="shared" si="12"/>
        <v>20.088940266869731</v>
      </c>
    </row>
    <row r="49" spans="1:19" x14ac:dyDescent="0.2">
      <c r="A49" s="36"/>
      <c r="B49" s="36"/>
      <c r="C49" s="36"/>
      <c r="D49" s="36">
        <v>5</v>
      </c>
      <c r="E49" s="36">
        <v>1645</v>
      </c>
      <c r="F49" s="48">
        <f t="shared" si="4"/>
        <v>0.69791666666666663</v>
      </c>
      <c r="G49" s="36">
        <v>1650</v>
      </c>
      <c r="H49" s="49">
        <f t="shared" si="5"/>
        <v>0.70138888888888884</v>
      </c>
      <c r="I49" s="49" t="str">
        <f t="shared" si="0"/>
        <v/>
      </c>
      <c r="J49" s="34">
        <v>15</v>
      </c>
      <c r="K49" s="34">
        <f t="shared" si="6"/>
        <v>4.9999999999999822</v>
      </c>
      <c r="L49" s="34">
        <f t="shared" si="2"/>
        <v>4</v>
      </c>
      <c r="M49" s="34">
        <f t="shared" ca="1" si="3"/>
        <v>1538</v>
      </c>
      <c r="N49" s="34" t="str">
        <f t="shared" si="7"/>
        <v/>
      </c>
      <c r="O49" s="34">
        <f t="shared" si="8"/>
        <v>38.25</v>
      </c>
      <c r="P49" s="37">
        <f t="shared" si="9"/>
        <v>18.788280135934983</v>
      </c>
      <c r="Q49" s="34">
        <f t="shared" si="10"/>
        <v>24.999999999999911</v>
      </c>
      <c r="R49" s="34">
        <f t="shared" si="11"/>
        <v>63.249999999999915</v>
      </c>
      <c r="S49" s="37">
        <f t="shared" si="12"/>
        <v>43.788280135934897</v>
      </c>
    </row>
    <row r="50" spans="1:19" x14ac:dyDescent="0.2">
      <c r="A50" s="47"/>
      <c r="B50" s="36"/>
      <c r="C50" s="36"/>
      <c r="D50" s="36">
        <v>0.1</v>
      </c>
      <c r="E50" s="36">
        <v>1705</v>
      </c>
      <c r="F50" s="48">
        <f t="shared" si="4"/>
        <v>0.71180555555555547</v>
      </c>
      <c r="G50" s="36">
        <v>1709</v>
      </c>
      <c r="H50" s="49">
        <f t="shared" si="5"/>
        <v>0.71458333333333324</v>
      </c>
      <c r="I50" s="49">
        <f t="shared" si="0"/>
        <v>0.71805555555555545</v>
      </c>
      <c r="J50" s="34" t="str">
        <f t="shared" si="1"/>
        <v/>
      </c>
      <c r="K50" s="34">
        <f t="shared" si="6"/>
        <v>3.9999999999999858</v>
      </c>
      <c r="L50" s="34">
        <f t="shared" si="2"/>
        <v>5</v>
      </c>
      <c r="M50" s="34">
        <f t="shared" ca="1" si="3"/>
        <v>1538</v>
      </c>
      <c r="N50" s="34">
        <f t="shared" ca="1" si="7"/>
        <v>95.999999999999815</v>
      </c>
      <c r="O50" s="34">
        <f t="shared" si="8"/>
        <v>0.25</v>
      </c>
      <c r="P50" s="37">
        <f t="shared" si="9"/>
        <v>4.342905372259271E-2</v>
      </c>
      <c r="Q50" s="34">
        <f t="shared" si="10"/>
        <v>0.39999999999999858</v>
      </c>
      <c r="R50" s="34">
        <f t="shared" si="11"/>
        <v>0.64999999999999858</v>
      </c>
      <c r="S50" s="37">
        <f t="shared" si="12"/>
        <v>0.44342905372259128</v>
      </c>
    </row>
    <row r="51" spans="1:19" x14ac:dyDescent="0.2">
      <c r="A51" s="47">
        <v>39189</v>
      </c>
      <c r="B51" s="36">
        <v>815</v>
      </c>
      <c r="C51" s="36">
        <v>3</v>
      </c>
      <c r="D51" s="36">
        <v>0.01</v>
      </c>
      <c r="E51" s="36">
        <v>930</v>
      </c>
      <c r="F51" s="48">
        <f t="shared" si="4"/>
        <v>0.39583333333333331</v>
      </c>
      <c r="G51" s="36">
        <v>935</v>
      </c>
      <c r="H51" s="49">
        <f t="shared" si="5"/>
        <v>0.39930555555555558</v>
      </c>
      <c r="I51" s="49" t="str">
        <f t="shared" si="0"/>
        <v/>
      </c>
      <c r="J51" s="34">
        <f t="shared" si="1"/>
        <v>11.000000000000041</v>
      </c>
      <c r="K51" s="34">
        <f t="shared" si="6"/>
        <v>5.0000000000000622</v>
      </c>
      <c r="L51" s="34">
        <f t="shared" si="2"/>
        <v>1</v>
      </c>
      <c r="M51" s="34">
        <f t="shared" ca="1" si="3"/>
        <v>815</v>
      </c>
      <c r="N51" s="34" t="str">
        <f t="shared" si="7"/>
        <v/>
      </c>
      <c r="O51" s="34">
        <f t="shared" si="8"/>
        <v>2.8050000000000104</v>
      </c>
      <c r="P51" s="37">
        <f t="shared" si="9"/>
        <v>1.3778382728797041</v>
      </c>
      <c r="Q51" s="34">
        <f t="shared" si="10"/>
        <v>5.000000000000062E-2</v>
      </c>
      <c r="R51" s="34">
        <f t="shared" si="11"/>
        <v>2.8550000000000111</v>
      </c>
      <c r="S51" s="37">
        <f t="shared" si="12"/>
        <v>1.4278382728797048</v>
      </c>
    </row>
    <row r="52" spans="1:19" x14ac:dyDescent="0.2">
      <c r="A52" s="47"/>
      <c r="B52" s="36"/>
      <c r="C52" s="36"/>
      <c r="D52" s="36">
        <v>0.5</v>
      </c>
      <c r="E52" s="36">
        <v>946</v>
      </c>
      <c r="F52" s="48">
        <f t="shared" si="4"/>
        <v>0.4069444444444445</v>
      </c>
      <c r="G52" s="36">
        <v>955</v>
      </c>
      <c r="H52" s="49">
        <f t="shared" si="5"/>
        <v>0.41319444444444442</v>
      </c>
      <c r="I52" s="49" t="str">
        <f t="shared" si="0"/>
        <v/>
      </c>
      <c r="J52" s="34">
        <f t="shared" si="1"/>
        <v>7.0000000000000551</v>
      </c>
      <c r="K52" s="34">
        <f t="shared" si="6"/>
        <v>8.9999999999998881</v>
      </c>
      <c r="L52" s="34">
        <f t="shared" si="2"/>
        <v>2</v>
      </c>
      <c r="M52" s="34">
        <f t="shared" ca="1" si="3"/>
        <v>815</v>
      </c>
      <c r="N52" s="34" t="str">
        <f t="shared" si="7"/>
        <v/>
      </c>
      <c r="O52" s="34">
        <f t="shared" si="8"/>
        <v>1.9250000000000154</v>
      </c>
      <c r="P52" s="37">
        <f t="shared" si="9"/>
        <v>1.3680383122444382</v>
      </c>
      <c r="Q52" s="34">
        <f t="shared" si="10"/>
        <v>4.499999999999944</v>
      </c>
      <c r="R52" s="34">
        <f t="shared" si="11"/>
        <v>6.4249999999999599</v>
      </c>
      <c r="S52" s="37">
        <f t="shared" si="12"/>
        <v>5.8680383122443818</v>
      </c>
    </row>
    <row r="53" spans="1:19" x14ac:dyDescent="0.2">
      <c r="A53" s="47"/>
      <c r="B53" s="36"/>
      <c r="C53" s="36"/>
      <c r="D53" s="36">
        <v>0.05</v>
      </c>
      <c r="E53" s="36">
        <v>1002</v>
      </c>
      <c r="F53" s="48">
        <f t="shared" si="4"/>
        <v>0.41805555555555557</v>
      </c>
      <c r="G53" s="36">
        <v>1011</v>
      </c>
      <c r="H53" s="49">
        <f t="shared" si="5"/>
        <v>0.42430555555555555</v>
      </c>
      <c r="I53" s="49">
        <f t="shared" si="0"/>
        <v>0.42777777777777776</v>
      </c>
      <c r="J53" s="34" t="str">
        <f t="shared" si="1"/>
        <v/>
      </c>
      <c r="K53" s="34">
        <f t="shared" si="6"/>
        <v>8.999999999999968</v>
      </c>
      <c r="L53" s="34">
        <f t="shared" si="2"/>
        <v>3</v>
      </c>
      <c r="M53" s="34">
        <f t="shared" ca="1" si="3"/>
        <v>815</v>
      </c>
      <c r="N53" s="34">
        <f t="shared" ca="1" si="7"/>
        <v>120.99999999999997</v>
      </c>
      <c r="O53" s="34">
        <f t="shared" si="8"/>
        <v>0.125</v>
      </c>
      <c r="P53" s="37">
        <f t="shared" si="9"/>
        <v>2.3105394341225508E-2</v>
      </c>
      <c r="Q53" s="34">
        <f t="shared" si="10"/>
        <v>0.4499999999999984</v>
      </c>
      <c r="R53" s="34">
        <f t="shared" si="11"/>
        <v>0.5749999999999984</v>
      </c>
      <c r="S53" s="37">
        <f t="shared" si="12"/>
        <v>0.47310539434122389</v>
      </c>
    </row>
    <row r="54" spans="1:19" x14ac:dyDescent="0.2">
      <c r="A54" s="47">
        <v>39189</v>
      </c>
      <c r="B54" s="36">
        <v>1044</v>
      </c>
      <c r="C54" s="36"/>
      <c r="D54" s="36">
        <v>0.01</v>
      </c>
      <c r="E54" s="36">
        <v>1125</v>
      </c>
      <c r="F54" s="48">
        <f t="shared" si="4"/>
        <v>0.47569444444444442</v>
      </c>
      <c r="G54" s="36">
        <v>1137</v>
      </c>
      <c r="H54" s="49">
        <f t="shared" si="5"/>
        <v>0.48402777777777778</v>
      </c>
      <c r="I54" s="49" t="str">
        <f t="shared" si="0"/>
        <v/>
      </c>
      <c r="J54" s="34">
        <f t="shared" si="1"/>
        <v>11.000000000000041</v>
      </c>
      <c r="K54" s="34">
        <f t="shared" si="6"/>
        <v>12.000000000000037</v>
      </c>
      <c r="L54" s="34">
        <f t="shared" si="2"/>
        <v>1</v>
      </c>
      <c r="M54" s="34">
        <f t="shared" ca="1" si="3"/>
        <v>1044</v>
      </c>
      <c r="N54" s="34" t="str">
        <f t="shared" si="7"/>
        <v/>
      </c>
      <c r="O54" s="34">
        <f t="shared" si="8"/>
        <v>2.2550000000000083</v>
      </c>
      <c r="P54" s="37">
        <f t="shared" si="9"/>
        <v>1.1629855186763376</v>
      </c>
      <c r="Q54" s="34">
        <f t="shared" si="10"/>
        <v>0.12000000000000037</v>
      </c>
      <c r="R54" s="34">
        <f t="shared" si="11"/>
        <v>2.3750000000000089</v>
      </c>
      <c r="S54" s="37">
        <f t="shared" si="12"/>
        <v>1.2829855186763379</v>
      </c>
    </row>
    <row r="55" spans="1:19" x14ac:dyDescent="0.2">
      <c r="A55" s="36"/>
      <c r="B55" s="36"/>
      <c r="C55" s="36"/>
      <c r="D55" s="36">
        <v>0.4</v>
      </c>
      <c r="E55" s="36">
        <v>1148</v>
      </c>
      <c r="F55" s="48">
        <f t="shared" si="4"/>
        <v>0.4916666666666667</v>
      </c>
      <c r="G55" s="36">
        <v>1154</v>
      </c>
      <c r="H55" s="49">
        <f t="shared" si="5"/>
        <v>0.49583333333333335</v>
      </c>
      <c r="I55" s="49" t="str">
        <f t="shared" si="0"/>
        <v/>
      </c>
      <c r="J55" s="34">
        <f t="shared" si="1"/>
        <v>11.999999999999957</v>
      </c>
      <c r="K55" s="34">
        <f t="shared" si="6"/>
        <v>5.9999999999999787</v>
      </c>
      <c r="L55" s="34">
        <f t="shared" si="2"/>
        <v>2</v>
      </c>
      <c r="M55" s="34">
        <f t="shared" ca="1" si="3"/>
        <v>1044</v>
      </c>
      <c r="N55" s="34" t="str">
        <f t="shared" si="7"/>
        <v/>
      </c>
      <c r="O55" s="34">
        <f t="shared" si="8"/>
        <v>2.4899999999999913</v>
      </c>
      <c r="P55" s="37">
        <f t="shared" si="9"/>
        <v>1.4070993785401158</v>
      </c>
      <c r="Q55" s="34">
        <f t="shared" si="10"/>
        <v>2.3999999999999915</v>
      </c>
      <c r="R55" s="34">
        <f t="shared" si="11"/>
        <v>4.8899999999999828</v>
      </c>
      <c r="S55" s="37">
        <f t="shared" si="12"/>
        <v>3.8070993785401073</v>
      </c>
    </row>
    <row r="56" spans="1:19" x14ac:dyDescent="0.2">
      <c r="A56" s="47"/>
      <c r="B56" s="36"/>
      <c r="C56" s="36"/>
      <c r="D56" s="36">
        <v>1.4999999999999999E-2</v>
      </c>
      <c r="E56" s="36">
        <v>1206</v>
      </c>
      <c r="F56" s="48">
        <f t="shared" si="4"/>
        <v>0.50416666666666665</v>
      </c>
      <c r="G56" s="36">
        <v>1218</v>
      </c>
      <c r="H56" s="49">
        <f t="shared" si="5"/>
        <v>0.51250000000000007</v>
      </c>
      <c r="I56" s="49">
        <f t="shared" si="0"/>
        <v>0.51597222222222228</v>
      </c>
      <c r="J56" s="34" t="str">
        <f t="shared" si="1"/>
        <v/>
      </c>
      <c r="K56" s="34">
        <f t="shared" si="6"/>
        <v>12.000000000000117</v>
      </c>
      <c r="L56" s="34">
        <f t="shared" si="2"/>
        <v>3</v>
      </c>
      <c r="M56" s="34">
        <f t="shared" ca="1" si="3"/>
        <v>1044</v>
      </c>
      <c r="N56" s="34">
        <f t="shared" ca="1" si="7"/>
        <v>99.000000000000128</v>
      </c>
      <c r="O56" s="34">
        <f t="shared" si="8"/>
        <v>3.7499999999999999E-2</v>
      </c>
      <c r="P56" s="37">
        <f t="shared" si="9"/>
        <v>7.7991471955669829E-3</v>
      </c>
      <c r="Q56" s="34">
        <f t="shared" si="10"/>
        <v>0.18000000000000174</v>
      </c>
      <c r="R56" s="34">
        <f t="shared" si="11"/>
        <v>0.21750000000000175</v>
      </c>
      <c r="S56" s="37">
        <f t="shared" si="12"/>
        <v>0.18779914719556873</v>
      </c>
    </row>
    <row r="57" spans="1:19" x14ac:dyDescent="0.2">
      <c r="A57" s="47">
        <v>39189</v>
      </c>
      <c r="B57" s="36">
        <v>1237</v>
      </c>
      <c r="C57" s="36"/>
      <c r="D57" s="36">
        <v>0.01</v>
      </c>
      <c r="E57" s="36">
        <v>1311</v>
      </c>
      <c r="F57" s="48">
        <f t="shared" si="4"/>
        <v>0.5493055555555556</v>
      </c>
      <c r="G57" s="36">
        <v>1316</v>
      </c>
      <c r="H57" s="49">
        <f t="shared" si="5"/>
        <v>0.55277777777777781</v>
      </c>
      <c r="I57" s="49" t="str">
        <f t="shared" si="0"/>
        <v/>
      </c>
      <c r="J57" s="34">
        <f t="shared" si="1"/>
        <v>9.9999999999999645</v>
      </c>
      <c r="K57" s="34">
        <f t="shared" si="6"/>
        <v>4.9999999999999822</v>
      </c>
      <c r="L57" s="34">
        <f t="shared" si="2"/>
        <v>1</v>
      </c>
      <c r="M57" s="34">
        <f t="shared" ca="1" si="3"/>
        <v>1237</v>
      </c>
      <c r="N57" s="34" t="str">
        <f t="shared" si="7"/>
        <v/>
      </c>
      <c r="O57" s="34">
        <f t="shared" si="8"/>
        <v>5.4999999999999799E-2</v>
      </c>
      <c r="P57" s="37">
        <f t="shared" si="9"/>
        <v>3.9101778488975635E-2</v>
      </c>
      <c r="Q57" s="34">
        <f t="shared" si="10"/>
        <v>4.9999999999999822E-2</v>
      </c>
      <c r="R57" s="34">
        <f t="shared" si="11"/>
        <v>0.10499999999999962</v>
      </c>
      <c r="S57" s="37">
        <f t="shared" si="12"/>
        <v>8.9101778488975464E-2</v>
      </c>
    </row>
    <row r="58" spans="1:19" x14ac:dyDescent="0.2">
      <c r="A58" s="36"/>
      <c r="B58" s="36"/>
      <c r="C58" s="36"/>
      <c r="D58" s="36">
        <v>1E-3</v>
      </c>
      <c r="E58" s="36">
        <v>1326</v>
      </c>
      <c r="F58" s="48">
        <f t="shared" si="4"/>
        <v>0.55972222222222223</v>
      </c>
      <c r="G58" s="36">
        <v>1329</v>
      </c>
      <c r="H58" s="49">
        <f t="shared" si="5"/>
        <v>0.56180555555555556</v>
      </c>
      <c r="I58" s="49" t="str">
        <f t="shared" si="0"/>
        <v/>
      </c>
      <c r="J58" s="34">
        <f t="shared" si="1"/>
        <v>11.999999999999957</v>
      </c>
      <c r="K58" s="34">
        <f t="shared" si="6"/>
        <v>2.9999999999999893</v>
      </c>
      <c r="L58" s="34">
        <f t="shared" si="2"/>
        <v>2</v>
      </c>
      <c r="M58" s="34">
        <f t="shared" ca="1" si="3"/>
        <v>1237</v>
      </c>
      <c r="N58" s="34" t="str">
        <f t="shared" si="7"/>
        <v/>
      </c>
      <c r="O58" s="34">
        <f t="shared" si="8"/>
        <v>2.4059999999999917</v>
      </c>
      <c r="P58" s="37">
        <f t="shared" si="9"/>
        <v>0.79926983371777172</v>
      </c>
      <c r="Q58" s="34">
        <f t="shared" si="10"/>
        <v>2.9999999999999892E-3</v>
      </c>
      <c r="R58" s="34">
        <f t="shared" si="11"/>
        <v>2.4089999999999918</v>
      </c>
      <c r="S58" s="37">
        <f t="shared" si="12"/>
        <v>0.80226983371777172</v>
      </c>
    </row>
    <row r="59" spans="1:19" x14ac:dyDescent="0.2">
      <c r="A59" s="47"/>
      <c r="B59" s="36"/>
      <c r="C59" s="36"/>
      <c r="D59" s="36">
        <v>0.4</v>
      </c>
      <c r="E59" s="36">
        <v>1341</v>
      </c>
      <c r="F59" s="48">
        <f t="shared" si="4"/>
        <v>0.57013888888888886</v>
      </c>
      <c r="G59" s="36">
        <v>1346</v>
      </c>
      <c r="H59" s="49">
        <f t="shared" si="5"/>
        <v>0.57361111111111118</v>
      </c>
      <c r="I59" s="49" t="str">
        <f t="shared" si="0"/>
        <v/>
      </c>
      <c r="J59" s="34">
        <f t="shared" si="1"/>
        <v>14.999999999999947</v>
      </c>
      <c r="K59" s="34">
        <f t="shared" si="6"/>
        <v>5.0000000000001421</v>
      </c>
      <c r="L59" s="34">
        <f t="shared" si="2"/>
        <v>3</v>
      </c>
      <c r="M59" s="34">
        <f t="shared" ca="1" si="3"/>
        <v>1237</v>
      </c>
      <c r="N59" s="34" t="str">
        <f t="shared" si="7"/>
        <v/>
      </c>
      <c r="O59" s="34">
        <f t="shared" si="8"/>
        <v>3.0007499999999894</v>
      </c>
      <c r="P59" s="37">
        <f t="shared" si="9"/>
        <v>0.72409781266873896</v>
      </c>
      <c r="Q59" s="34">
        <f t="shared" si="10"/>
        <v>2.0000000000000568</v>
      </c>
      <c r="R59" s="34">
        <f t="shared" si="11"/>
        <v>5.0007500000000462</v>
      </c>
      <c r="S59" s="37">
        <f t="shared" si="12"/>
        <v>2.7240978126687958</v>
      </c>
    </row>
    <row r="60" spans="1:19" x14ac:dyDescent="0.2">
      <c r="A60" s="47"/>
      <c r="B60" s="36"/>
      <c r="C60" s="36"/>
      <c r="D60" s="36">
        <v>1E-4</v>
      </c>
      <c r="E60" s="36">
        <v>1401</v>
      </c>
      <c r="F60" s="48">
        <f t="shared" si="4"/>
        <v>0.58402777777777781</v>
      </c>
      <c r="G60" s="36">
        <v>1406</v>
      </c>
      <c r="H60" s="49">
        <f t="shared" si="5"/>
        <v>0.58750000000000002</v>
      </c>
      <c r="I60" s="49" t="str">
        <f t="shared" si="0"/>
        <v/>
      </c>
      <c r="J60" s="34">
        <f t="shared" si="1"/>
        <v>10.999999999999961</v>
      </c>
      <c r="K60" s="34">
        <f t="shared" si="6"/>
        <v>4.9999999999999822</v>
      </c>
      <c r="L60" s="34">
        <f t="shared" si="2"/>
        <v>4</v>
      </c>
      <c r="M60" s="34">
        <f t="shared" ca="1" si="3"/>
        <v>1237</v>
      </c>
      <c r="N60" s="34" t="str">
        <f t="shared" si="7"/>
        <v/>
      </c>
      <c r="O60" s="34">
        <f t="shared" si="8"/>
        <v>1.1549999999999958E-2</v>
      </c>
      <c r="P60" s="37">
        <f t="shared" si="9"/>
        <v>6.9986696753890441E-3</v>
      </c>
      <c r="Q60" s="34">
        <f t="shared" si="10"/>
        <v>4.9999999999999828E-4</v>
      </c>
      <c r="R60" s="34">
        <f t="shared" si="11"/>
        <v>1.2049999999999957E-2</v>
      </c>
      <c r="S60" s="37">
        <f t="shared" si="12"/>
        <v>7.4986696753890428E-3</v>
      </c>
    </row>
    <row r="61" spans="1:19" x14ac:dyDescent="0.2">
      <c r="A61" s="36"/>
      <c r="B61" s="36"/>
      <c r="C61" s="36"/>
      <c r="D61" s="36">
        <v>2E-3</v>
      </c>
      <c r="E61" s="36">
        <v>1417</v>
      </c>
      <c r="F61" s="48">
        <f t="shared" si="4"/>
        <v>0.59513888888888888</v>
      </c>
      <c r="G61" s="36">
        <v>1420</v>
      </c>
      <c r="H61" s="49">
        <f t="shared" si="5"/>
        <v>0.59722222222222221</v>
      </c>
      <c r="I61" s="49">
        <f t="shared" si="0"/>
        <v>0.60069444444444442</v>
      </c>
      <c r="J61" s="34" t="str">
        <f t="shared" si="1"/>
        <v/>
      </c>
      <c r="K61" s="34">
        <f t="shared" si="6"/>
        <v>2.9999999999999893</v>
      </c>
      <c r="L61" s="34">
        <f t="shared" si="2"/>
        <v>5</v>
      </c>
      <c r="M61" s="34">
        <f t="shared" ca="1" si="3"/>
        <v>1237</v>
      </c>
      <c r="N61" s="34">
        <f t="shared" ca="1" si="7"/>
        <v>107.99999999999994</v>
      </c>
      <c r="O61" s="34">
        <f t="shared" si="8"/>
        <v>5.0000000000000001E-3</v>
      </c>
      <c r="P61" s="37">
        <f t="shared" si="9"/>
        <v>1.3149772591720739E-3</v>
      </c>
      <c r="Q61" s="34">
        <f t="shared" si="10"/>
        <v>5.9999999999999784E-3</v>
      </c>
      <c r="R61" s="34">
        <f t="shared" si="11"/>
        <v>1.0999999999999979E-2</v>
      </c>
      <c r="S61" s="37">
        <f t="shared" si="12"/>
        <v>7.3149772591720522E-3</v>
      </c>
    </row>
    <row r="62" spans="1:19" x14ac:dyDescent="0.2">
      <c r="A62" s="47">
        <v>39189</v>
      </c>
      <c r="B62" s="36">
        <v>1436</v>
      </c>
      <c r="C62" s="36"/>
      <c r="D62" s="36">
        <v>0.01</v>
      </c>
      <c r="E62" s="36">
        <v>1511</v>
      </c>
      <c r="F62" s="48">
        <f t="shared" si="4"/>
        <v>0.63263888888888886</v>
      </c>
      <c r="G62" s="36">
        <v>1518</v>
      </c>
      <c r="H62" s="49">
        <f t="shared" si="5"/>
        <v>0.63750000000000007</v>
      </c>
      <c r="I62" s="49" t="str">
        <f t="shared" si="0"/>
        <v/>
      </c>
      <c r="J62" s="34">
        <f t="shared" si="1"/>
        <v>7.9999999999999716</v>
      </c>
      <c r="K62" s="34">
        <f t="shared" si="6"/>
        <v>7.000000000000135</v>
      </c>
      <c r="L62" s="34">
        <f t="shared" si="2"/>
        <v>1</v>
      </c>
      <c r="M62" s="34">
        <f t="shared" ca="1" si="3"/>
        <v>1436</v>
      </c>
      <c r="N62" s="34" t="str">
        <f t="shared" si="7"/>
        <v/>
      </c>
      <c r="O62" s="34">
        <f t="shared" si="8"/>
        <v>1.6399999999999944</v>
      </c>
      <c r="P62" s="37">
        <f t="shared" si="9"/>
        <v>0.8458076499464211</v>
      </c>
      <c r="Q62" s="34">
        <f t="shared" si="10"/>
        <v>7.0000000000001353E-2</v>
      </c>
      <c r="R62" s="34">
        <f t="shared" si="11"/>
        <v>1.7099999999999957</v>
      </c>
      <c r="S62" s="37">
        <f t="shared" si="12"/>
        <v>0.9158076499464225</v>
      </c>
    </row>
    <row r="63" spans="1:19" x14ac:dyDescent="0.2">
      <c r="A63" s="36"/>
      <c r="B63" s="36"/>
      <c r="C63" s="36"/>
      <c r="D63" s="36">
        <v>0.4</v>
      </c>
      <c r="E63" s="36">
        <v>1526</v>
      </c>
      <c r="F63" s="48">
        <f t="shared" si="4"/>
        <v>0.6430555555555556</v>
      </c>
      <c r="G63" s="36">
        <v>1534</v>
      </c>
      <c r="H63" s="49">
        <f t="shared" si="5"/>
        <v>0.64861111111111114</v>
      </c>
      <c r="I63" s="49" t="str">
        <f t="shared" si="0"/>
        <v/>
      </c>
      <c r="J63" s="34">
        <f t="shared" si="1"/>
        <v>6.9999999999999751</v>
      </c>
      <c r="K63" s="34">
        <f t="shared" si="6"/>
        <v>7.9999999999999716</v>
      </c>
      <c r="L63" s="34">
        <f t="shared" si="2"/>
        <v>2</v>
      </c>
      <c r="M63" s="34">
        <f t="shared" ca="1" si="3"/>
        <v>1436</v>
      </c>
      <c r="N63" s="34" t="str">
        <f t="shared" si="7"/>
        <v/>
      </c>
      <c r="O63" s="34">
        <f t="shared" si="8"/>
        <v>2.099999999999993</v>
      </c>
      <c r="P63" s="37">
        <f t="shared" si="9"/>
        <v>2.0197803420349314</v>
      </c>
      <c r="Q63" s="34">
        <f t="shared" si="10"/>
        <v>3.1999999999999886</v>
      </c>
      <c r="R63" s="34">
        <f t="shared" si="11"/>
        <v>5.2999999999999812</v>
      </c>
      <c r="S63" s="37">
        <f t="shared" si="12"/>
        <v>5.2197803420349196</v>
      </c>
    </row>
    <row r="64" spans="1:19" x14ac:dyDescent="0.2">
      <c r="A64" s="47"/>
      <c r="B64" s="36"/>
      <c r="C64" s="36"/>
      <c r="D64" s="36">
        <v>0.2</v>
      </c>
      <c r="E64" s="36">
        <v>1541</v>
      </c>
      <c r="F64" s="48">
        <f t="shared" si="4"/>
        <v>0.65347222222222223</v>
      </c>
      <c r="G64" s="36">
        <v>1546</v>
      </c>
      <c r="H64" s="49">
        <f t="shared" si="5"/>
        <v>0.65694444444444444</v>
      </c>
      <c r="I64" s="49" t="str">
        <f t="shared" si="0"/>
        <v/>
      </c>
      <c r="J64" s="34">
        <f t="shared" si="1"/>
        <v>5.9999999999999787</v>
      </c>
      <c r="K64" s="34">
        <f t="shared" si="6"/>
        <v>4.9999999999999822</v>
      </c>
      <c r="L64" s="34">
        <f t="shared" si="2"/>
        <v>3</v>
      </c>
      <c r="M64" s="34">
        <f t="shared" ca="1" si="3"/>
        <v>1436</v>
      </c>
      <c r="N64" s="34" t="str">
        <f t="shared" si="7"/>
        <v/>
      </c>
      <c r="O64" s="34">
        <f t="shared" si="8"/>
        <v>2.0999999999999925</v>
      </c>
      <c r="P64" s="37">
        <f t="shared" si="9"/>
        <v>1.9644484340062986</v>
      </c>
      <c r="Q64" s="34">
        <f t="shared" si="10"/>
        <v>0.99999999999999645</v>
      </c>
      <c r="R64" s="34">
        <f t="shared" si="11"/>
        <v>3.099999999999989</v>
      </c>
      <c r="S64" s="37">
        <f t="shared" si="12"/>
        <v>2.9644484340062949</v>
      </c>
    </row>
    <row r="65" spans="1:19" x14ac:dyDescent="0.2">
      <c r="A65" s="47"/>
      <c r="B65" s="36"/>
      <c r="C65" s="36"/>
      <c r="D65" s="36">
        <v>0.5</v>
      </c>
      <c r="E65" s="36">
        <v>1552</v>
      </c>
      <c r="F65" s="48">
        <f t="shared" si="4"/>
        <v>0.66111111111111109</v>
      </c>
      <c r="G65" s="36">
        <v>1557</v>
      </c>
      <c r="H65" s="49">
        <f t="shared" si="5"/>
        <v>0.6645833333333333</v>
      </c>
      <c r="I65" s="49" t="str">
        <f t="shared" si="0"/>
        <v/>
      </c>
      <c r="J65" s="34">
        <f t="shared" si="1"/>
        <v>6.9999999999999751</v>
      </c>
      <c r="K65" s="34">
        <f t="shared" si="6"/>
        <v>4.9999999999999822</v>
      </c>
      <c r="L65" s="34">
        <f t="shared" si="2"/>
        <v>4</v>
      </c>
      <c r="M65" s="34">
        <f t="shared" ca="1" si="3"/>
        <v>1436</v>
      </c>
      <c r="N65" s="34" t="str">
        <f t="shared" si="7"/>
        <v/>
      </c>
      <c r="O65" s="34">
        <f t="shared" si="8"/>
        <v>1.8549999999999935</v>
      </c>
      <c r="P65" s="37">
        <f t="shared" si="9"/>
        <v>1.1694121378487672</v>
      </c>
      <c r="Q65" s="34">
        <f t="shared" si="10"/>
        <v>2.4999999999999911</v>
      </c>
      <c r="R65" s="34">
        <f t="shared" si="11"/>
        <v>4.3549999999999844</v>
      </c>
      <c r="S65" s="37">
        <f t="shared" si="12"/>
        <v>3.6694121378487585</v>
      </c>
    </row>
    <row r="66" spans="1:19" x14ac:dyDescent="0.2">
      <c r="A66" s="36"/>
      <c r="B66" s="36"/>
      <c r="C66" s="36"/>
      <c r="D66" s="36">
        <v>0.03</v>
      </c>
      <c r="E66" s="36">
        <v>1604</v>
      </c>
      <c r="F66" s="48">
        <f t="shared" si="4"/>
        <v>0.6694444444444444</v>
      </c>
      <c r="G66" s="36">
        <v>1609</v>
      </c>
      <c r="H66" s="49">
        <f t="shared" si="5"/>
        <v>0.67291666666666661</v>
      </c>
      <c r="I66" s="49">
        <f t="shared" si="0"/>
        <v>0.67638888888888882</v>
      </c>
      <c r="J66" s="34" t="str">
        <f t="shared" si="1"/>
        <v/>
      </c>
      <c r="K66" s="34">
        <f t="shared" si="6"/>
        <v>4.9999999999999822</v>
      </c>
      <c r="L66" s="34">
        <f t="shared" si="2"/>
        <v>5</v>
      </c>
      <c r="M66" s="34">
        <f t="shared" ca="1" si="3"/>
        <v>1436</v>
      </c>
      <c r="N66" s="34">
        <f t="shared" ca="1" si="7"/>
        <v>97.999999999999972</v>
      </c>
      <c r="O66" s="34">
        <f t="shared" si="8"/>
        <v>7.4999999999999997E-2</v>
      </c>
      <c r="P66" s="37">
        <f t="shared" si="9"/>
        <v>1.4549989563042143E-2</v>
      </c>
      <c r="Q66" s="34">
        <f t="shared" si="10"/>
        <v>0.14999999999999947</v>
      </c>
      <c r="R66" s="34">
        <f t="shared" si="11"/>
        <v>0.22499999999999948</v>
      </c>
      <c r="S66" s="37">
        <f t="shared" si="12"/>
        <v>0.16454998956304162</v>
      </c>
    </row>
    <row r="67" spans="1:19" x14ac:dyDescent="0.2">
      <c r="A67" s="47">
        <v>39190</v>
      </c>
      <c r="B67" s="36">
        <v>813</v>
      </c>
      <c r="C67" s="36">
        <v>3</v>
      </c>
      <c r="D67" s="36">
        <v>0.01</v>
      </c>
      <c r="E67" s="36">
        <v>855</v>
      </c>
      <c r="F67" s="48">
        <f t="shared" si="4"/>
        <v>0.37152777777777773</v>
      </c>
      <c r="G67" s="36">
        <v>858</v>
      </c>
      <c r="H67" s="49">
        <f t="shared" si="5"/>
        <v>0.37361111111111112</v>
      </c>
      <c r="I67" s="49" t="str">
        <f t="shared" si="0"/>
        <v/>
      </c>
      <c r="J67" s="34">
        <f t="shared" si="1"/>
        <v>7.0000000000000551</v>
      </c>
      <c r="K67" s="34">
        <f t="shared" si="6"/>
        <v>3.0000000000000693</v>
      </c>
      <c r="L67" s="34">
        <f t="shared" si="2"/>
        <v>1</v>
      </c>
      <c r="M67" s="34">
        <f t="shared" ca="1" si="3"/>
        <v>813</v>
      </c>
      <c r="N67" s="34" t="str">
        <f t="shared" si="7"/>
        <v/>
      </c>
      <c r="O67" s="34">
        <f t="shared" si="8"/>
        <v>35.035000000000274</v>
      </c>
      <c r="P67" s="37">
        <f t="shared" si="9"/>
        <v>10.123550772692225</v>
      </c>
      <c r="Q67" s="34">
        <f t="shared" si="10"/>
        <v>3.0000000000000693E-2</v>
      </c>
      <c r="R67" s="34">
        <f t="shared" si="11"/>
        <v>35.065000000000275</v>
      </c>
      <c r="S67" s="37">
        <f t="shared" si="12"/>
        <v>10.153550772692226</v>
      </c>
    </row>
    <row r="68" spans="1:19" x14ac:dyDescent="0.2">
      <c r="A68" s="47"/>
      <c r="B68" s="36"/>
      <c r="C68" s="36"/>
      <c r="D68" s="36">
        <v>10</v>
      </c>
      <c r="E68" s="36">
        <v>905</v>
      </c>
      <c r="F68" s="48">
        <f t="shared" si="4"/>
        <v>0.37847222222222227</v>
      </c>
      <c r="G68" s="36">
        <v>1018</v>
      </c>
      <c r="H68" s="49">
        <f t="shared" si="5"/>
        <v>0.4291666666666667</v>
      </c>
      <c r="I68" s="49">
        <f t="shared" si="0"/>
        <v>0.43263888888888891</v>
      </c>
      <c r="J68" s="34" t="str">
        <f t="shared" si="1"/>
        <v/>
      </c>
      <c r="K68" s="34">
        <f t="shared" si="6"/>
        <v>72.999999999999986</v>
      </c>
      <c r="L68" s="34">
        <f t="shared" si="2"/>
        <v>2</v>
      </c>
      <c r="M68" s="34">
        <f t="shared" ca="1" si="3"/>
        <v>813</v>
      </c>
      <c r="N68" s="34">
        <f t="shared" ca="1" si="7"/>
        <v>130.00000000000003</v>
      </c>
      <c r="O68" s="34">
        <f t="shared" si="8"/>
        <v>25</v>
      </c>
      <c r="P68" s="37">
        <f t="shared" si="9"/>
        <v>3.1021051639523365</v>
      </c>
      <c r="Q68" s="34">
        <f t="shared" si="10"/>
        <v>729.99999999999989</v>
      </c>
      <c r="R68" s="34">
        <f t="shared" si="11"/>
        <v>754.99999999999989</v>
      </c>
      <c r="S68" s="37">
        <f t="shared" si="12"/>
        <v>733.10210516395227</v>
      </c>
    </row>
    <row r="69" spans="1:19" x14ac:dyDescent="0.2">
      <c r="A69" s="47">
        <v>39190</v>
      </c>
      <c r="B69" s="36">
        <v>1100</v>
      </c>
      <c r="C69" s="36"/>
      <c r="D69" s="36">
        <v>0.01</v>
      </c>
      <c r="E69" s="36">
        <v>1105</v>
      </c>
      <c r="F69" s="48">
        <f t="shared" si="4"/>
        <v>0.46180555555555558</v>
      </c>
      <c r="G69" s="36">
        <v>1109</v>
      </c>
      <c r="H69" s="49">
        <f t="shared" si="5"/>
        <v>0.46458333333333335</v>
      </c>
      <c r="I69" s="49" t="str">
        <f t="shared" si="0"/>
        <v/>
      </c>
      <c r="J69" s="34">
        <f t="shared" si="1"/>
        <v>9.9999999999999645</v>
      </c>
      <c r="K69" s="34">
        <f t="shared" si="6"/>
        <v>3.9999999999999858</v>
      </c>
      <c r="L69" s="34">
        <f t="shared" si="2"/>
        <v>1</v>
      </c>
      <c r="M69" s="34">
        <f t="shared" ca="1" si="3"/>
        <v>1100</v>
      </c>
      <c r="N69" s="34" t="str">
        <f t="shared" si="7"/>
        <v/>
      </c>
      <c r="O69" s="34">
        <f t="shared" si="8"/>
        <v>5.0499999999999821</v>
      </c>
      <c r="P69" s="37">
        <f t="shared" si="9"/>
        <v>2.149803898661891</v>
      </c>
      <c r="Q69" s="34">
        <f t="shared" si="10"/>
        <v>3.9999999999999862E-2</v>
      </c>
      <c r="R69" s="34">
        <f t="shared" si="11"/>
        <v>5.0899999999999821</v>
      </c>
      <c r="S69" s="37">
        <f t="shared" si="12"/>
        <v>2.1898038986618911</v>
      </c>
    </row>
    <row r="70" spans="1:19" x14ac:dyDescent="0.2">
      <c r="A70" s="36"/>
      <c r="B70" s="36"/>
      <c r="C70" s="36"/>
      <c r="D70" s="36">
        <v>1</v>
      </c>
      <c r="E70" s="36">
        <v>1119</v>
      </c>
      <c r="F70" s="48">
        <f t="shared" si="4"/>
        <v>0.47152777777777777</v>
      </c>
      <c r="G70" s="36">
        <v>1122</v>
      </c>
      <c r="H70" s="49">
        <f t="shared" si="5"/>
        <v>0.47361111111111115</v>
      </c>
      <c r="I70" s="49" t="str">
        <f t="shared" si="0"/>
        <v/>
      </c>
      <c r="J70" s="34">
        <f t="shared" si="1"/>
        <v>4.9999999999999023</v>
      </c>
      <c r="K70" s="34">
        <f t="shared" si="6"/>
        <v>3.0000000000000693</v>
      </c>
      <c r="L70" s="34">
        <f t="shared" si="2"/>
        <v>2</v>
      </c>
      <c r="M70" s="34">
        <f t="shared" ca="1" si="3"/>
        <v>1100</v>
      </c>
      <c r="N70" s="34" t="str">
        <f t="shared" si="7"/>
        <v/>
      </c>
      <c r="O70" s="34">
        <f t="shared" si="8"/>
        <v>2.8749999999999436</v>
      </c>
      <c r="P70" s="37">
        <f t="shared" si="9"/>
        <v>2.24024454358694</v>
      </c>
      <c r="Q70" s="34">
        <f t="shared" si="10"/>
        <v>3.0000000000000693</v>
      </c>
      <c r="R70" s="34">
        <f t="shared" si="11"/>
        <v>5.8750000000000124</v>
      </c>
      <c r="S70" s="37">
        <f t="shared" si="12"/>
        <v>5.2402445435870089</v>
      </c>
    </row>
    <row r="71" spans="1:19" x14ac:dyDescent="0.2">
      <c r="A71" s="36"/>
      <c r="B71" s="36"/>
      <c r="C71" s="36"/>
      <c r="D71" s="36">
        <v>0.15</v>
      </c>
      <c r="E71" s="36">
        <v>1127</v>
      </c>
      <c r="F71" s="48">
        <f t="shared" si="4"/>
        <v>0.4770833333333333</v>
      </c>
      <c r="G71" s="36">
        <v>1152</v>
      </c>
      <c r="H71" s="49">
        <f t="shared" si="5"/>
        <v>0.49444444444444446</v>
      </c>
      <c r="I71" s="49" t="str">
        <f t="shared" si="0"/>
        <v/>
      </c>
      <c r="J71" s="34">
        <f t="shared" si="1"/>
        <v>5.9999999999999787</v>
      </c>
      <c r="K71" s="34">
        <f t="shared" si="6"/>
        <v>25.000000000000071</v>
      </c>
      <c r="L71" s="34">
        <f t="shared" si="2"/>
        <v>3</v>
      </c>
      <c r="M71" s="34">
        <f t="shared" ca="1" si="3"/>
        <v>1100</v>
      </c>
      <c r="N71" s="34" t="str">
        <f t="shared" si="7"/>
        <v/>
      </c>
      <c r="O71" s="34">
        <f t="shared" si="8"/>
        <v>0.45449999999999835</v>
      </c>
      <c r="P71" s="37">
        <f t="shared" si="9"/>
        <v>0.19350591507723708</v>
      </c>
      <c r="Q71" s="34">
        <f t="shared" si="10"/>
        <v>3.7500000000000107</v>
      </c>
      <c r="R71" s="34">
        <f t="shared" si="11"/>
        <v>4.2045000000000092</v>
      </c>
      <c r="S71" s="37">
        <f t="shared" si="12"/>
        <v>3.9435059150772478</v>
      </c>
    </row>
    <row r="72" spans="1:19" x14ac:dyDescent="0.2">
      <c r="A72" s="36"/>
      <c r="B72" s="36"/>
      <c r="C72" s="36"/>
      <c r="D72" s="36">
        <v>1.5E-3</v>
      </c>
      <c r="E72" s="36">
        <v>1158</v>
      </c>
      <c r="F72" s="48">
        <f t="shared" si="4"/>
        <v>0.49861111111111112</v>
      </c>
      <c r="G72" s="36">
        <v>1205</v>
      </c>
      <c r="H72" s="49">
        <f t="shared" si="5"/>
        <v>0.50347222222222221</v>
      </c>
      <c r="I72" s="49">
        <f t="shared" si="0"/>
        <v>0.50694444444444442</v>
      </c>
      <c r="J72" s="34" t="str">
        <f t="shared" si="1"/>
        <v/>
      </c>
      <c r="K72" s="34">
        <f t="shared" si="6"/>
        <v>6.9999999999999751</v>
      </c>
      <c r="L72" s="34">
        <f t="shared" si="2"/>
        <v>4</v>
      </c>
      <c r="M72" s="34">
        <f t="shared" ca="1" si="3"/>
        <v>1100</v>
      </c>
      <c r="N72" s="34">
        <f t="shared" ca="1" si="7"/>
        <v>69.999999999999986</v>
      </c>
      <c r="O72" s="34">
        <f t="shared" si="8"/>
        <v>3.7499999999999999E-3</v>
      </c>
      <c r="P72" s="37">
        <f t="shared" si="9"/>
        <v>1.0248577813465661E-3</v>
      </c>
      <c r="Q72" s="34">
        <f t="shared" si="10"/>
        <v>1.0499999999999962E-2</v>
      </c>
      <c r="R72" s="34">
        <f t="shared" si="11"/>
        <v>1.4249999999999962E-2</v>
      </c>
      <c r="S72" s="37">
        <f t="shared" si="12"/>
        <v>1.1524857781346529E-2</v>
      </c>
    </row>
    <row r="73" spans="1:19" x14ac:dyDescent="0.2">
      <c r="A73" s="47">
        <v>39190</v>
      </c>
      <c r="B73" s="36">
        <v>1238</v>
      </c>
      <c r="C73" s="36">
        <v>3</v>
      </c>
      <c r="D73" s="36">
        <v>1</v>
      </c>
      <c r="E73" s="36">
        <v>1303</v>
      </c>
      <c r="F73" s="48">
        <f t="shared" si="4"/>
        <v>0.54375000000000007</v>
      </c>
      <c r="G73" s="36">
        <v>1340</v>
      </c>
      <c r="H73" s="49">
        <f t="shared" si="5"/>
        <v>0.56944444444444442</v>
      </c>
      <c r="I73" s="49" t="str">
        <f t="shared" si="0"/>
        <v/>
      </c>
      <c r="J73" s="34">
        <f t="shared" si="1"/>
        <v>10.000000000000124</v>
      </c>
      <c r="K73" s="34">
        <f t="shared" si="6"/>
        <v>36.999999999999872</v>
      </c>
      <c r="L73" s="34">
        <f t="shared" si="2"/>
        <v>1</v>
      </c>
      <c r="M73" s="34">
        <f t="shared" ca="1" si="3"/>
        <v>1238</v>
      </c>
      <c r="N73" s="34" t="str">
        <f t="shared" si="7"/>
        <v/>
      </c>
      <c r="O73" s="34">
        <f t="shared" si="8"/>
        <v>5.5000000000000693</v>
      </c>
      <c r="P73" s="37">
        <f t="shared" si="9"/>
        <v>3.9086656146524619</v>
      </c>
      <c r="Q73" s="34">
        <f t="shared" si="10"/>
        <v>36.999999999999872</v>
      </c>
      <c r="R73" s="34">
        <f t="shared" si="11"/>
        <v>42.499999999999943</v>
      </c>
      <c r="S73" s="37">
        <f t="shared" si="12"/>
        <v>40.908665614652335</v>
      </c>
    </row>
    <row r="74" spans="1:19" x14ac:dyDescent="0.2">
      <c r="A74" s="47"/>
      <c r="B74" s="36"/>
      <c r="C74" s="36"/>
      <c r="D74" s="36">
        <v>0.1</v>
      </c>
      <c r="E74" s="36">
        <v>1350</v>
      </c>
      <c r="F74" s="48">
        <f t="shared" si="4"/>
        <v>0.57638888888888895</v>
      </c>
      <c r="G74" s="36">
        <v>1359</v>
      </c>
      <c r="H74" s="49">
        <f t="shared" si="5"/>
        <v>0.58263888888888882</v>
      </c>
      <c r="I74" s="49" t="str">
        <f t="shared" si="0"/>
        <v/>
      </c>
      <c r="J74" s="34">
        <f t="shared" si="1"/>
        <v>10.000000000000124</v>
      </c>
      <c r="K74" s="34">
        <f t="shared" si="6"/>
        <v>8.9999999999998082</v>
      </c>
      <c r="L74" s="34">
        <f t="shared" si="2"/>
        <v>2</v>
      </c>
      <c r="M74" s="34">
        <f t="shared" ca="1" si="3"/>
        <v>1238</v>
      </c>
      <c r="N74" s="34" t="str">
        <f t="shared" si="7"/>
        <v/>
      </c>
      <c r="O74" s="34">
        <f t="shared" si="8"/>
        <v>0.55000000000000682</v>
      </c>
      <c r="P74" s="37">
        <f t="shared" si="9"/>
        <v>0.39088031101728443</v>
      </c>
      <c r="Q74" s="34">
        <f t="shared" si="10"/>
        <v>0.89999999999998082</v>
      </c>
      <c r="R74" s="34">
        <f t="shared" si="11"/>
        <v>1.4499999999999877</v>
      </c>
      <c r="S74" s="37">
        <f t="shared" si="12"/>
        <v>1.2908803110172653</v>
      </c>
    </row>
    <row r="75" spans="1:19" x14ac:dyDescent="0.2">
      <c r="A75" s="36"/>
      <c r="B75" s="36"/>
      <c r="C75" s="36"/>
      <c r="D75" s="36">
        <v>0.01</v>
      </c>
      <c r="E75" s="36">
        <v>1409</v>
      </c>
      <c r="F75" s="48">
        <f t="shared" si="4"/>
        <v>0.58958333333333335</v>
      </c>
      <c r="G75" s="36">
        <v>1414</v>
      </c>
      <c r="H75" s="49">
        <f t="shared" si="5"/>
        <v>0.59305555555555556</v>
      </c>
      <c r="I75" s="49" t="str">
        <f t="shared" si="0"/>
        <v/>
      </c>
      <c r="J75" s="34">
        <f t="shared" si="1"/>
        <v>12.999999999999954</v>
      </c>
      <c r="K75" s="34">
        <f t="shared" si="6"/>
        <v>4.9999999999999822</v>
      </c>
      <c r="L75" s="34">
        <f t="shared" si="2"/>
        <v>3</v>
      </c>
      <c r="M75" s="34">
        <f t="shared" ca="1" si="3"/>
        <v>1238</v>
      </c>
      <c r="N75" s="34" t="str">
        <f t="shared" si="7"/>
        <v/>
      </c>
      <c r="O75" s="34">
        <f t="shared" si="8"/>
        <v>0.71499999999999742</v>
      </c>
      <c r="P75" s="37">
        <f t="shared" si="9"/>
        <v>0.50814440432246166</v>
      </c>
      <c r="Q75" s="34">
        <f t="shared" si="10"/>
        <v>4.9999999999999822E-2</v>
      </c>
      <c r="R75" s="34">
        <f t="shared" si="11"/>
        <v>0.76499999999999724</v>
      </c>
      <c r="S75" s="37">
        <f t="shared" si="12"/>
        <v>0.55814440432246148</v>
      </c>
    </row>
    <row r="76" spans="1:19" x14ac:dyDescent="0.2">
      <c r="A76" s="36"/>
      <c r="B76" s="36"/>
      <c r="C76" s="36"/>
      <c r="D76" s="36">
        <v>0.1</v>
      </c>
      <c r="E76" s="36">
        <v>1427</v>
      </c>
      <c r="F76" s="48">
        <f t="shared" si="4"/>
        <v>0.6020833333333333</v>
      </c>
      <c r="G76" s="36">
        <v>1434</v>
      </c>
      <c r="H76" s="49">
        <f t="shared" si="5"/>
        <v>0.6069444444444444</v>
      </c>
      <c r="I76" s="49" t="str">
        <f t="shared" si="0"/>
        <v/>
      </c>
      <c r="J76" s="34">
        <f t="shared" si="1"/>
        <v>12.000000000000117</v>
      </c>
      <c r="K76" s="34">
        <f t="shared" si="6"/>
        <v>6.9999999999999751</v>
      </c>
      <c r="L76" s="34">
        <f t="shared" si="2"/>
        <v>4</v>
      </c>
      <c r="M76" s="34">
        <f t="shared" ca="1" si="3"/>
        <v>1238</v>
      </c>
      <c r="N76" s="34" t="str">
        <f t="shared" si="7"/>
        <v/>
      </c>
      <c r="O76" s="34">
        <f t="shared" si="8"/>
        <v>6.6000000000000654</v>
      </c>
      <c r="P76" s="37">
        <f t="shared" si="9"/>
        <v>4.6903987375829415</v>
      </c>
      <c r="Q76" s="34">
        <f t="shared" si="10"/>
        <v>0.69999999999999751</v>
      </c>
      <c r="R76" s="34">
        <f t="shared" si="11"/>
        <v>7.3000000000000629</v>
      </c>
      <c r="S76" s="37">
        <f t="shared" si="12"/>
        <v>5.390398737582939</v>
      </c>
    </row>
    <row r="77" spans="1:19" x14ac:dyDescent="0.2">
      <c r="A77" s="36"/>
      <c r="B77" s="36"/>
      <c r="C77" s="36"/>
      <c r="D77" s="36">
        <v>1</v>
      </c>
      <c r="E77" s="36">
        <v>1446</v>
      </c>
      <c r="F77" s="48">
        <f t="shared" si="4"/>
        <v>0.61527777777777781</v>
      </c>
      <c r="G77" s="36">
        <v>1451</v>
      </c>
      <c r="H77" s="49">
        <f t="shared" si="5"/>
        <v>0.61875000000000002</v>
      </c>
      <c r="I77" s="49">
        <f t="shared" si="0"/>
        <v>0.62222222222222223</v>
      </c>
      <c r="J77" s="34" t="str">
        <f t="shared" si="1"/>
        <v/>
      </c>
      <c r="K77" s="34">
        <f t="shared" si="6"/>
        <v>4.9999999999999822</v>
      </c>
      <c r="L77" s="34">
        <f t="shared" si="2"/>
        <v>5</v>
      </c>
      <c r="M77" s="34">
        <f t="shared" ca="1" si="3"/>
        <v>1238</v>
      </c>
      <c r="N77" s="34">
        <f t="shared" ca="1" si="7"/>
        <v>138</v>
      </c>
      <c r="O77" s="34">
        <f t="shared" si="8"/>
        <v>2.5</v>
      </c>
      <c r="P77" s="37">
        <f t="shared" si="9"/>
        <v>0.36191198291773735</v>
      </c>
      <c r="Q77" s="34">
        <f t="shared" si="10"/>
        <v>4.9999999999999822</v>
      </c>
      <c r="R77" s="34">
        <f t="shared" si="11"/>
        <v>7.4999999999999822</v>
      </c>
      <c r="S77" s="37">
        <f t="shared" si="12"/>
        <v>5.3619119829177198</v>
      </c>
    </row>
    <row r="78" spans="1:19" x14ac:dyDescent="0.2">
      <c r="A78" s="47">
        <v>39191</v>
      </c>
      <c r="B78" s="36">
        <v>753</v>
      </c>
      <c r="C78" s="36">
        <v>3</v>
      </c>
      <c r="D78" s="36">
        <v>0.01</v>
      </c>
      <c r="E78" s="36">
        <v>857</v>
      </c>
      <c r="F78" s="48">
        <f t="shared" si="4"/>
        <v>0.37291666666666662</v>
      </c>
      <c r="G78" s="36">
        <v>902</v>
      </c>
      <c r="H78" s="49">
        <f t="shared" si="5"/>
        <v>0.37638888888888888</v>
      </c>
      <c r="I78" s="49" t="str">
        <f t="shared" si="0"/>
        <v/>
      </c>
      <c r="J78" s="34">
        <f t="shared" si="1"/>
        <v>11.000000000000041</v>
      </c>
      <c r="K78" s="34">
        <f t="shared" si="6"/>
        <v>5.0000000000000622</v>
      </c>
      <c r="L78" s="34">
        <f t="shared" si="2"/>
        <v>1</v>
      </c>
      <c r="M78" s="34">
        <f t="shared" ca="1" si="3"/>
        <v>753</v>
      </c>
      <c r="N78" s="34" t="str">
        <f t="shared" si="7"/>
        <v/>
      </c>
      <c r="O78" s="34">
        <f t="shared" si="8"/>
        <v>0.6050000000000022</v>
      </c>
      <c r="P78" s="37">
        <f t="shared" si="9"/>
        <v>0.42996834211900919</v>
      </c>
      <c r="Q78" s="34">
        <f t="shared" si="10"/>
        <v>5.000000000000062E-2</v>
      </c>
      <c r="R78" s="34">
        <f t="shared" si="11"/>
        <v>0.6550000000000028</v>
      </c>
      <c r="S78" s="37">
        <f t="shared" si="12"/>
        <v>0.47996834211900979</v>
      </c>
    </row>
    <row r="79" spans="1:19" x14ac:dyDescent="0.2">
      <c r="A79" s="47"/>
      <c r="B79" s="36"/>
      <c r="C79" s="36"/>
      <c r="D79" s="36">
        <v>0.1</v>
      </c>
      <c r="E79" s="36">
        <v>913</v>
      </c>
      <c r="F79" s="48">
        <f t="shared" si="4"/>
        <v>0.3840277777777778</v>
      </c>
      <c r="G79" s="36">
        <v>923</v>
      </c>
      <c r="H79" s="49">
        <f t="shared" si="5"/>
        <v>0.39097222222222222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10.000000000000044</v>
      </c>
      <c r="K79" s="34">
        <f t="shared" si="6"/>
        <v>9.9999999999999645</v>
      </c>
      <c r="L79" s="34">
        <f t="shared" ref="L79:L142" si="15">IF(A79&lt;&gt;"",1,L78+1)</f>
        <v>2</v>
      </c>
      <c r="M79" s="34">
        <f t="shared" ref="M79:M142" ca="1" si="16">OFFSET(B79,-L79+1,0)</f>
        <v>753</v>
      </c>
      <c r="N79" s="34" t="str">
        <f t="shared" si="7"/>
        <v/>
      </c>
      <c r="O79" s="34">
        <f t="shared" si="8"/>
        <v>5.5000000000000249</v>
      </c>
      <c r="P79" s="37">
        <f t="shared" si="9"/>
        <v>3.9086656146524308</v>
      </c>
      <c r="Q79" s="34">
        <f t="shared" si="10"/>
        <v>0.99999999999999645</v>
      </c>
      <c r="R79" s="34">
        <f t="shared" si="11"/>
        <v>6.5000000000000213</v>
      </c>
      <c r="S79" s="37">
        <f t="shared" si="12"/>
        <v>4.9086656146524277</v>
      </c>
    </row>
    <row r="80" spans="1:19" x14ac:dyDescent="0.2">
      <c r="A80" s="36"/>
      <c r="B80" s="36"/>
      <c r="C80" s="36"/>
      <c r="D80" s="36">
        <v>1</v>
      </c>
      <c r="E80" s="36">
        <v>933</v>
      </c>
      <c r="F80" s="48">
        <f t="shared" ref="F80:F143" si="17">VALUE(CONCATENATE(LEFT(E80,LEN(E80)-2),":",RIGHT(E80,2)))</f>
        <v>0.3979166666666667</v>
      </c>
      <c r="G80" s="36">
        <v>945</v>
      </c>
      <c r="H80" s="49">
        <f t="shared" ref="H80:H143" si="18">VALUE(CONCATENATE(LEFT(G80,LEN(G80)-2),":",RIGHT(G80,2)))</f>
        <v>0.40625</v>
      </c>
      <c r="I80" s="49" t="str">
        <f t="shared" si="13"/>
        <v/>
      </c>
      <c r="J80" s="34">
        <f t="shared" si="14"/>
        <v>16.000000000000021</v>
      </c>
      <c r="K80" s="34">
        <f t="shared" ref="K80:K143" si="19">(H80-F80)*1440</f>
        <v>11.999999999999957</v>
      </c>
      <c r="L80" s="34">
        <f t="shared" si="15"/>
        <v>3</v>
      </c>
      <c r="M80" s="34">
        <f t="shared" ca="1" si="16"/>
        <v>753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8.0080000000000098</v>
      </c>
      <c r="P80" s="37">
        <f t="shared" ref="P80:P143" si="22">IF(J80&lt;&gt;"",(D81-D80)*J80/LN((D81+0.000001)/(D80+0.000001)),-5*(D80-0.000001)/(LN(1/D80)-13.8155))</f>
        <v>2.3142555199587633</v>
      </c>
      <c r="Q80" s="34">
        <f t="shared" ref="Q80:Q143" si="23">(D80*K80)</f>
        <v>11.999999999999957</v>
      </c>
      <c r="R80" s="34">
        <f t="shared" ref="R80:R143" si="24">O80+Q80</f>
        <v>20.007999999999967</v>
      </c>
      <c r="S80" s="37">
        <f t="shared" ref="S80:S143" si="25">P80+Q80</f>
        <v>14.314255519958721</v>
      </c>
    </row>
    <row r="81" spans="1:19" x14ac:dyDescent="0.2">
      <c r="A81" s="47"/>
      <c r="B81" s="36"/>
      <c r="C81" s="36"/>
      <c r="D81" s="36">
        <v>1E-3</v>
      </c>
      <c r="E81" s="36">
        <v>1001</v>
      </c>
      <c r="F81" s="48">
        <f t="shared" si="17"/>
        <v>0.41736111111111113</v>
      </c>
      <c r="G81" s="36">
        <v>1004</v>
      </c>
      <c r="H81" s="49">
        <f t="shared" si="18"/>
        <v>0.41944444444444445</v>
      </c>
      <c r="I81" s="49" t="str">
        <f t="shared" si="13"/>
        <v/>
      </c>
      <c r="J81" s="34">
        <f t="shared" si="14"/>
        <v>12.000000000000037</v>
      </c>
      <c r="K81" s="34">
        <f t="shared" si="19"/>
        <v>2.9999999999999893</v>
      </c>
      <c r="L81" s="34">
        <f t="shared" si="15"/>
        <v>4</v>
      </c>
      <c r="M81" s="34">
        <f t="shared" ca="1" si="16"/>
        <v>753</v>
      </c>
      <c r="N81" s="34" t="str">
        <f t="shared" si="20"/>
        <v/>
      </c>
      <c r="O81" s="34">
        <f t="shared" si="21"/>
        <v>0.60600000000000187</v>
      </c>
      <c r="P81" s="37">
        <f t="shared" si="22"/>
        <v>0.25802636367297466</v>
      </c>
      <c r="Q81" s="34">
        <f t="shared" si="23"/>
        <v>2.9999999999999892E-3</v>
      </c>
      <c r="R81" s="34">
        <f t="shared" si="24"/>
        <v>0.60900000000000187</v>
      </c>
      <c r="S81" s="37">
        <f t="shared" si="25"/>
        <v>0.26102636367297466</v>
      </c>
    </row>
    <row r="82" spans="1:19" x14ac:dyDescent="0.2">
      <c r="A82" s="47"/>
      <c r="B82" s="36"/>
      <c r="C82" s="36"/>
      <c r="D82" s="36">
        <v>0.1</v>
      </c>
      <c r="E82" s="36">
        <v>1016</v>
      </c>
      <c r="F82" s="48">
        <f t="shared" si="17"/>
        <v>0.42777777777777781</v>
      </c>
      <c r="G82" s="36">
        <v>1018</v>
      </c>
      <c r="H82" s="49">
        <f t="shared" si="18"/>
        <v>0.4291666666666667</v>
      </c>
      <c r="I82" s="49" t="str">
        <f t="shared" si="13"/>
        <v/>
      </c>
      <c r="J82" s="34">
        <f t="shared" si="14"/>
        <v>6.9999999999998952</v>
      </c>
      <c r="K82" s="34">
        <f t="shared" si="19"/>
        <v>1.9999999999999929</v>
      </c>
      <c r="L82" s="34">
        <f t="shared" si="15"/>
        <v>5</v>
      </c>
      <c r="M82" s="34">
        <f t="shared" ca="1" si="16"/>
        <v>753</v>
      </c>
      <c r="N82" s="34" t="str">
        <f t="shared" si="20"/>
        <v/>
      </c>
      <c r="O82" s="34">
        <f t="shared" si="21"/>
        <v>0.38499999999999424</v>
      </c>
      <c r="P82" s="37">
        <f t="shared" si="22"/>
        <v>0.2736162177120916</v>
      </c>
      <c r="Q82" s="34">
        <f t="shared" si="23"/>
        <v>0.19999999999999929</v>
      </c>
      <c r="R82" s="34">
        <f t="shared" si="24"/>
        <v>0.58499999999999353</v>
      </c>
      <c r="S82" s="37">
        <f t="shared" si="25"/>
        <v>0.47361621771209089</v>
      </c>
    </row>
    <row r="83" spans="1:19" x14ac:dyDescent="0.2">
      <c r="A83" s="36"/>
      <c r="B83" s="36"/>
      <c r="C83" s="36"/>
      <c r="D83" s="36">
        <v>0.01</v>
      </c>
      <c r="E83" s="36">
        <v>1025</v>
      </c>
      <c r="F83" s="48">
        <f t="shared" si="17"/>
        <v>0.43402777777777773</v>
      </c>
      <c r="G83" s="36">
        <v>1029</v>
      </c>
      <c r="H83" s="49">
        <f t="shared" si="18"/>
        <v>0.4368055555555555</v>
      </c>
      <c r="I83" s="49" t="str">
        <f t="shared" si="13"/>
        <v/>
      </c>
      <c r="J83" s="34">
        <f t="shared" si="14"/>
        <v>8.0000000000001315</v>
      </c>
      <c r="K83" s="34">
        <f t="shared" si="19"/>
        <v>3.9999999999999858</v>
      </c>
      <c r="L83" s="34">
        <f t="shared" si="15"/>
        <v>6</v>
      </c>
      <c r="M83" s="34">
        <f t="shared" ca="1" si="16"/>
        <v>753</v>
      </c>
      <c r="N83" s="34" t="str">
        <f t="shared" si="20"/>
        <v/>
      </c>
      <c r="O83" s="34">
        <f t="shared" si="21"/>
        <v>0.44000000000000722</v>
      </c>
      <c r="P83" s="37">
        <f t="shared" si="22"/>
        <v>0.31270424881382886</v>
      </c>
      <c r="Q83" s="34">
        <f t="shared" si="23"/>
        <v>3.9999999999999862E-2</v>
      </c>
      <c r="R83" s="34">
        <f t="shared" si="24"/>
        <v>0.48000000000000709</v>
      </c>
      <c r="S83" s="37">
        <f t="shared" si="25"/>
        <v>0.35270424881382872</v>
      </c>
    </row>
    <row r="84" spans="1:19" x14ac:dyDescent="0.2">
      <c r="A84" s="36"/>
      <c r="B84" s="36"/>
      <c r="C84" s="36"/>
      <c r="D84" s="36">
        <v>0.1</v>
      </c>
      <c r="E84" s="36">
        <v>1037</v>
      </c>
      <c r="F84" s="48">
        <f t="shared" si="17"/>
        <v>0.44236111111111115</v>
      </c>
      <c r="G84" s="36">
        <v>1048</v>
      </c>
      <c r="H84" s="49">
        <f t="shared" si="18"/>
        <v>0.45</v>
      </c>
      <c r="I84" s="49" t="str">
        <f t="shared" si="13"/>
        <v/>
      </c>
      <c r="J84" s="34">
        <f t="shared" si="14"/>
        <v>7.9999999999999716</v>
      </c>
      <c r="K84" s="34">
        <f t="shared" si="19"/>
        <v>10.999999999999961</v>
      </c>
      <c r="L84" s="34">
        <f t="shared" si="15"/>
        <v>7</v>
      </c>
      <c r="M84" s="34">
        <f t="shared" ca="1" si="16"/>
        <v>753</v>
      </c>
      <c r="N84" s="34" t="str">
        <f t="shared" si="20"/>
        <v/>
      </c>
      <c r="O84" s="34">
        <f t="shared" si="21"/>
        <v>4.3999999999999844</v>
      </c>
      <c r="P84" s="37">
        <f t="shared" si="22"/>
        <v>3.1269324917219192</v>
      </c>
      <c r="Q84" s="34">
        <f t="shared" si="23"/>
        <v>1.0999999999999961</v>
      </c>
      <c r="R84" s="34">
        <f t="shared" si="24"/>
        <v>5.4999999999999805</v>
      </c>
      <c r="S84" s="37">
        <f t="shared" si="25"/>
        <v>4.2269324917219153</v>
      </c>
    </row>
    <row r="85" spans="1:19" x14ac:dyDescent="0.2">
      <c r="A85" s="47"/>
      <c r="B85" s="36"/>
      <c r="C85" s="36"/>
      <c r="D85" s="36">
        <v>1</v>
      </c>
      <c r="E85" s="36">
        <v>1056</v>
      </c>
      <c r="F85" s="48">
        <f t="shared" si="17"/>
        <v>0.45555555555555555</v>
      </c>
      <c r="G85" s="36">
        <v>1103</v>
      </c>
      <c r="H85" s="49">
        <f t="shared" si="18"/>
        <v>0.4604166666666667</v>
      </c>
      <c r="I85" s="49" t="str">
        <f t="shared" si="13"/>
        <v/>
      </c>
      <c r="J85" s="34">
        <f t="shared" si="14"/>
        <v>10.999999999999881</v>
      </c>
      <c r="K85" s="34">
        <f t="shared" si="19"/>
        <v>7.0000000000000551</v>
      </c>
      <c r="L85" s="34">
        <f t="shared" si="15"/>
        <v>8</v>
      </c>
      <c r="M85" s="34">
        <f t="shared" ca="1" si="16"/>
        <v>753</v>
      </c>
      <c r="N85" s="34" t="str">
        <f t="shared" si="20"/>
        <v/>
      </c>
      <c r="O85" s="34">
        <f t="shared" si="21"/>
        <v>5.5549999999999402</v>
      </c>
      <c r="P85" s="37">
        <f t="shared" si="22"/>
        <v>2.364784288528063</v>
      </c>
      <c r="Q85" s="34">
        <f t="shared" si="23"/>
        <v>7.0000000000000551</v>
      </c>
      <c r="R85" s="34">
        <f t="shared" si="24"/>
        <v>12.554999999999996</v>
      </c>
      <c r="S85" s="37">
        <f t="shared" si="25"/>
        <v>9.3647842885281172</v>
      </c>
    </row>
    <row r="86" spans="1:19" x14ac:dyDescent="0.2">
      <c r="A86" s="36"/>
      <c r="B86" s="36"/>
      <c r="C86" s="36"/>
      <c r="D86" s="36">
        <v>0.01</v>
      </c>
      <c r="E86" s="36">
        <v>1114</v>
      </c>
      <c r="F86" s="48">
        <f t="shared" si="17"/>
        <v>0.4680555555555555</v>
      </c>
      <c r="G86" s="36">
        <v>1119</v>
      </c>
      <c r="H86" s="49">
        <f t="shared" si="18"/>
        <v>0.47152777777777777</v>
      </c>
      <c r="I86" s="49" t="str">
        <f t="shared" si="13"/>
        <v/>
      </c>
      <c r="J86" s="34">
        <f t="shared" si="14"/>
        <v>11.000000000000041</v>
      </c>
      <c r="K86" s="34">
        <f t="shared" si="19"/>
        <v>5.0000000000000622</v>
      </c>
      <c r="L86" s="34">
        <f t="shared" si="15"/>
        <v>9</v>
      </c>
      <c r="M86" s="34">
        <f t="shared" ca="1" si="16"/>
        <v>753</v>
      </c>
      <c r="N86" s="34" t="str">
        <f t="shared" si="20"/>
        <v/>
      </c>
      <c r="O86" s="34">
        <f t="shared" si="21"/>
        <v>0.6050000000000022</v>
      </c>
      <c r="P86" s="37">
        <f t="shared" si="22"/>
        <v>0.42996834211900919</v>
      </c>
      <c r="Q86" s="34">
        <f t="shared" si="23"/>
        <v>5.000000000000062E-2</v>
      </c>
      <c r="R86" s="34">
        <f t="shared" si="24"/>
        <v>0.6550000000000028</v>
      </c>
      <c r="S86" s="37">
        <f t="shared" si="25"/>
        <v>0.47996834211900979</v>
      </c>
    </row>
    <row r="87" spans="1:19" x14ac:dyDescent="0.2">
      <c r="A87" s="47"/>
      <c r="B87" s="36"/>
      <c r="C87" s="36"/>
      <c r="D87" s="36">
        <v>0.1</v>
      </c>
      <c r="E87" s="36">
        <v>1130</v>
      </c>
      <c r="F87" s="48">
        <f t="shared" si="17"/>
        <v>0.47916666666666669</v>
      </c>
      <c r="G87" s="36">
        <v>1138</v>
      </c>
      <c r="H87" s="49">
        <f t="shared" si="18"/>
        <v>0.48472222222222222</v>
      </c>
      <c r="I87" s="49" t="str">
        <f t="shared" si="13"/>
        <v/>
      </c>
      <c r="J87" s="34">
        <f t="shared" si="14"/>
        <v>12.999999999999954</v>
      </c>
      <c r="K87" s="34">
        <f t="shared" si="19"/>
        <v>7.9999999999999716</v>
      </c>
      <c r="L87" s="34">
        <f t="shared" si="15"/>
        <v>10</v>
      </c>
      <c r="M87" s="34">
        <f t="shared" ca="1" si="16"/>
        <v>753</v>
      </c>
      <c r="N87" s="34" t="str">
        <f t="shared" si="20"/>
        <v/>
      </c>
      <c r="O87" s="34">
        <f t="shared" si="21"/>
        <v>7.1499999999999755</v>
      </c>
      <c r="P87" s="37">
        <f t="shared" si="22"/>
        <v>5.0812652990481189</v>
      </c>
      <c r="Q87" s="34">
        <f t="shared" si="23"/>
        <v>0.79999999999999716</v>
      </c>
      <c r="R87" s="34">
        <f t="shared" si="24"/>
        <v>7.9499999999999726</v>
      </c>
      <c r="S87" s="37">
        <f t="shared" si="25"/>
        <v>5.881265299048116</v>
      </c>
    </row>
    <row r="88" spans="1:19" x14ac:dyDescent="0.2">
      <c r="A88" s="47"/>
      <c r="B88" s="36"/>
      <c r="C88" s="36"/>
      <c r="D88" s="36">
        <v>1</v>
      </c>
      <c r="E88" s="36">
        <v>1151</v>
      </c>
      <c r="F88" s="48">
        <f t="shared" si="17"/>
        <v>0.49374999999999997</v>
      </c>
      <c r="G88" s="36">
        <v>1157</v>
      </c>
      <c r="H88" s="49">
        <f t="shared" si="18"/>
        <v>0.49791666666666662</v>
      </c>
      <c r="I88" s="49">
        <f t="shared" si="13"/>
        <v>0.50138888888888888</v>
      </c>
      <c r="J88" s="34" t="str">
        <f t="shared" si="14"/>
        <v/>
      </c>
      <c r="K88" s="34">
        <f t="shared" si="19"/>
        <v>5.9999999999999787</v>
      </c>
      <c r="L88" s="34">
        <f t="shared" si="15"/>
        <v>11</v>
      </c>
      <c r="M88" s="34">
        <f t="shared" ca="1" si="16"/>
        <v>753</v>
      </c>
      <c r="N88" s="34">
        <f t="shared" ca="1" si="20"/>
        <v>249</v>
      </c>
      <c r="O88" s="34">
        <f t="shared" si="21"/>
        <v>2.5</v>
      </c>
      <c r="P88" s="37">
        <f t="shared" si="22"/>
        <v>0.36191198291773735</v>
      </c>
      <c r="Q88" s="34">
        <f t="shared" si="23"/>
        <v>5.9999999999999787</v>
      </c>
      <c r="R88" s="34">
        <f t="shared" si="24"/>
        <v>8.4999999999999787</v>
      </c>
      <c r="S88" s="37">
        <f t="shared" si="25"/>
        <v>6.3619119829177162</v>
      </c>
    </row>
    <row r="89" spans="1:19" x14ac:dyDescent="0.2">
      <c r="A89" s="47">
        <v>39191</v>
      </c>
      <c r="B89" s="36">
        <v>1216</v>
      </c>
      <c r="C89" s="36"/>
      <c r="D89" s="36">
        <v>0.01</v>
      </c>
      <c r="E89" s="36">
        <v>1237</v>
      </c>
      <c r="F89" s="48">
        <f t="shared" si="17"/>
        <v>0.52569444444444446</v>
      </c>
      <c r="G89" s="36">
        <v>1242</v>
      </c>
      <c r="H89" s="49">
        <f t="shared" si="18"/>
        <v>0.52916666666666667</v>
      </c>
      <c r="I89" s="49" t="str">
        <f t="shared" si="13"/>
        <v/>
      </c>
      <c r="J89" s="34">
        <f t="shared" si="14"/>
        <v>6.9999999999999751</v>
      </c>
      <c r="K89" s="34">
        <f t="shared" si="19"/>
        <v>4.9999999999999822</v>
      </c>
      <c r="L89" s="34">
        <f t="shared" si="15"/>
        <v>1</v>
      </c>
      <c r="M89" s="34">
        <f t="shared" ca="1" si="16"/>
        <v>1216</v>
      </c>
      <c r="N89" s="34" t="str">
        <f t="shared" si="20"/>
        <v/>
      </c>
      <c r="O89" s="34">
        <f t="shared" si="21"/>
        <v>0.38499999999999862</v>
      </c>
      <c r="P89" s="37">
        <f t="shared" si="22"/>
        <v>0.27361621771209477</v>
      </c>
      <c r="Q89" s="34">
        <f t="shared" si="23"/>
        <v>4.9999999999999822E-2</v>
      </c>
      <c r="R89" s="34">
        <f t="shared" si="24"/>
        <v>0.43499999999999844</v>
      </c>
      <c r="S89" s="37">
        <f t="shared" si="25"/>
        <v>0.32361621771209459</v>
      </c>
    </row>
    <row r="90" spans="1:19" x14ac:dyDescent="0.2">
      <c r="A90" s="36"/>
      <c r="B90" s="36"/>
      <c r="C90" s="36"/>
      <c r="D90" s="36">
        <v>0.1</v>
      </c>
      <c r="E90" s="36">
        <v>1249</v>
      </c>
      <c r="F90" s="48">
        <f t="shared" si="17"/>
        <v>0.53402777777777777</v>
      </c>
      <c r="G90" s="36">
        <v>1254</v>
      </c>
      <c r="H90" s="49">
        <f t="shared" si="18"/>
        <v>0.53749999999999998</v>
      </c>
      <c r="I90" s="49">
        <f t="shared" si="13"/>
        <v>0.54097222222222219</v>
      </c>
      <c r="J90" s="34" t="str">
        <f t="shared" si="14"/>
        <v/>
      </c>
      <c r="K90" s="34">
        <f t="shared" si="19"/>
        <v>4.9999999999999822</v>
      </c>
      <c r="L90" s="34">
        <f t="shared" si="15"/>
        <v>2</v>
      </c>
      <c r="M90" s="34">
        <f t="shared" ca="1" si="16"/>
        <v>1216</v>
      </c>
      <c r="N90" s="34">
        <f t="shared" ca="1" si="20"/>
        <v>42.999999999999844</v>
      </c>
      <c r="O90" s="34">
        <f t="shared" si="21"/>
        <v>0.25</v>
      </c>
      <c r="P90" s="37">
        <f t="shared" si="22"/>
        <v>4.342905372259271E-2</v>
      </c>
      <c r="Q90" s="34">
        <f t="shared" si="23"/>
        <v>0.49999999999999822</v>
      </c>
      <c r="R90" s="34">
        <f t="shared" si="24"/>
        <v>0.74999999999999822</v>
      </c>
      <c r="S90" s="37">
        <f t="shared" si="25"/>
        <v>0.54342905372259098</v>
      </c>
    </row>
    <row r="91" spans="1:19" x14ac:dyDescent="0.2">
      <c r="A91" s="47">
        <v>39191</v>
      </c>
      <c r="B91" s="36">
        <v>1303</v>
      </c>
      <c r="C91" s="36"/>
      <c r="D91" s="36">
        <v>0.01</v>
      </c>
      <c r="E91" s="36">
        <v>1320</v>
      </c>
      <c r="F91" s="48">
        <f t="shared" si="17"/>
        <v>0.55555555555555558</v>
      </c>
      <c r="G91" s="36">
        <v>1324</v>
      </c>
      <c r="H91" s="49">
        <f t="shared" si="18"/>
        <v>0.55833333333333335</v>
      </c>
      <c r="I91" s="49" t="str">
        <f t="shared" si="13"/>
        <v/>
      </c>
      <c r="J91" s="34">
        <f t="shared" si="14"/>
        <v>7.9999999999999716</v>
      </c>
      <c r="K91" s="34">
        <f t="shared" si="19"/>
        <v>3.9999999999999858</v>
      </c>
      <c r="L91" s="34">
        <f t="shared" si="15"/>
        <v>1</v>
      </c>
      <c r="M91" s="34">
        <f t="shared" ca="1" si="16"/>
        <v>1303</v>
      </c>
      <c r="N91" s="34" t="str">
        <f t="shared" si="20"/>
        <v/>
      </c>
      <c r="O91" s="34">
        <f t="shared" si="21"/>
        <v>2.4399999999999911</v>
      </c>
      <c r="P91" s="37">
        <f t="shared" si="22"/>
        <v>1.1528373552459379</v>
      </c>
      <c r="Q91" s="34">
        <f t="shared" si="23"/>
        <v>3.9999999999999862E-2</v>
      </c>
      <c r="R91" s="34">
        <f t="shared" si="24"/>
        <v>2.4799999999999911</v>
      </c>
      <c r="S91" s="37">
        <f t="shared" si="25"/>
        <v>1.1928373552459377</v>
      </c>
    </row>
    <row r="92" spans="1:19" x14ac:dyDescent="0.2">
      <c r="A92" s="50"/>
      <c r="C92" s="36"/>
      <c r="D92" s="36">
        <v>0.6</v>
      </c>
      <c r="E92" s="36">
        <v>1332</v>
      </c>
      <c r="F92" s="48">
        <f t="shared" si="17"/>
        <v>0.56388888888888888</v>
      </c>
      <c r="G92" s="36">
        <v>1337</v>
      </c>
      <c r="H92" s="49">
        <f t="shared" si="18"/>
        <v>0.56736111111111109</v>
      </c>
      <c r="I92" s="49" t="str">
        <f t="shared" si="13"/>
        <v/>
      </c>
      <c r="J92" s="34">
        <f t="shared" si="14"/>
        <v>13.000000000000114</v>
      </c>
      <c r="K92" s="34">
        <f t="shared" si="19"/>
        <v>4.9999999999999822</v>
      </c>
      <c r="L92" s="34">
        <f t="shared" si="15"/>
        <v>2</v>
      </c>
      <c r="M92" s="34">
        <f t="shared" ca="1" si="16"/>
        <v>1303</v>
      </c>
      <c r="N92" s="34" t="str">
        <f t="shared" si="20"/>
        <v/>
      </c>
      <c r="O92" s="34">
        <f t="shared" si="21"/>
        <v>3.9975000000000347</v>
      </c>
      <c r="P92" s="37">
        <f t="shared" si="22"/>
        <v>2.0616379842418664</v>
      </c>
      <c r="Q92" s="34">
        <f t="shared" si="23"/>
        <v>2.9999999999999893</v>
      </c>
      <c r="R92" s="34">
        <f t="shared" si="24"/>
        <v>6.9975000000000236</v>
      </c>
      <c r="S92" s="37">
        <f t="shared" si="25"/>
        <v>5.0616379842418553</v>
      </c>
    </row>
    <row r="93" spans="1:19" x14ac:dyDescent="0.2">
      <c r="A93" s="50"/>
      <c r="C93" s="36"/>
      <c r="D93" s="36">
        <v>1.4999999999999999E-2</v>
      </c>
      <c r="E93" s="36">
        <v>1350</v>
      </c>
      <c r="F93" s="48">
        <f t="shared" si="17"/>
        <v>0.57638888888888895</v>
      </c>
      <c r="G93" s="36">
        <v>1353</v>
      </c>
      <c r="H93" s="49">
        <f t="shared" si="18"/>
        <v>0.57847222222222217</v>
      </c>
      <c r="I93" s="49">
        <f t="shared" si="13"/>
        <v>0.58194444444444438</v>
      </c>
      <c r="J93" s="34" t="str">
        <f t="shared" si="14"/>
        <v/>
      </c>
      <c r="K93" s="34">
        <f t="shared" si="19"/>
        <v>2.9999999999998295</v>
      </c>
      <c r="L93" s="34">
        <f t="shared" si="15"/>
        <v>3</v>
      </c>
      <c r="M93" s="34">
        <f t="shared" ca="1" si="16"/>
        <v>1303</v>
      </c>
      <c r="N93" s="34">
        <f t="shared" ca="1" si="20"/>
        <v>54.999999999999801</v>
      </c>
      <c r="O93" s="34">
        <f t="shared" si="21"/>
        <v>3.7499999999999999E-2</v>
      </c>
      <c r="P93" s="37">
        <f t="shared" si="22"/>
        <v>7.7991471955669829E-3</v>
      </c>
      <c r="Q93" s="34">
        <f t="shared" si="23"/>
        <v>4.4999999999997438E-2</v>
      </c>
      <c r="R93" s="34">
        <f t="shared" si="24"/>
        <v>8.2499999999997436E-2</v>
      </c>
      <c r="S93" s="37">
        <f t="shared" si="25"/>
        <v>5.2799147195564423E-2</v>
      </c>
    </row>
    <row r="94" spans="1:19" x14ac:dyDescent="0.2">
      <c r="A94" s="50">
        <v>39191</v>
      </c>
      <c r="B94" s="34">
        <v>1413</v>
      </c>
      <c r="C94" s="36"/>
      <c r="D94" s="36">
        <v>0.01</v>
      </c>
      <c r="E94" s="36">
        <v>1441</v>
      </c>
      <c r="F94" s="48">
        <f t="shared" si="17"/>
        <v>0.6118055555555556</v>
      </c>
      <c r="G94" s="36">
        <v>1507</v>
      </c>
      <c r="H94" s="49">
        <f t="shared" si="18"/>
        <v>0.62986111111111109</v>
      </c>
      <c r="I94" s="49" t="str">
        <f t="shared" si="13"/>
        <v/>
      </c>
      <c r="J94" s="34">
        <f t="shared" si="14"/>
        <v>6.9999999999999751</v>
      </c>
      <c r="K94" s="34">
        <f t="shared" si="19"/>
        <v>25.999999999999908</v>
      </c>
      <c r="L94" s="34">
        <f t="shared" si="15"/>
        <v>1</v>
      </c>
      <c r="M94" s="34">
        <f t="shared" ca="1" si="16"/>
        <v>1413</v>
      </c>
      <c r="N94" s="34" t="str">
        <f t="shared" si="20"/>
        <v/>
      </c>
      <c r="O94" s="34">
        <f t="shared" si="21"/>
        <v>0.38499999999999862</v>
      </c>
      <c r="P94" s="37">
        <f t="shared" si="22"/>
        <v>0.27361621771209477</v>
      </c>
      <c r="Q94" s="34">
        <f t="shared" si="23"/>
        <v>0.25999999999999907</v>
      </c>
      <c r="R94" s="34">
        <f t="shared" si="24"/>
        <v>0.64499999999999769</v>
      </c>
      <c r="S94" s="37">
        <f t="shared" si="25"/>
        <v>0.53361621771209378</v>
      </c>
    </row>
    <row r="95" spans="1:19" x14ac:dyDescent="0.2">
      <c r="C95" s="36"/>
      <c r="D95" s="36">
        <v>0.1</v>
      </c>
      <c r="E95" s="36">
        <v>1514</v>
      </c>
      <c r="F95" s="48">
        <f t="shared" si="17"/>
        <v>0.63472222222222219</v>
      </c>
      <c r="G95" s="36">
        <v>1519</v>
      </c>
      <c r="H95" s="49">
        <f t="shared" si="18"/>
        <v>0.6381944444444444</v>
      </c>
      <c r="I95" s="49" t="str">
        <f t="shared" si="13"/>
        <v/>
      </c>
      <c r="J95" s="34">
        <f t="shared" si="14"/>
        <v>5.9999999999999787</v>
      </c>
      <c r="K95" s="34">
        <f t="shared" si="19"/>
        <v>4.9999999999999822</v>
      </c>
      <c r="L95" s="34">
        <f t="shared" si="15"/>
        <v>2</v>
      </c>
      <c r="M95" s="34">
        <f t="shared" ca="1" si="16"/>
        <v>1413</v>
      </c>
      <c r="N95" s="34" t="str">
        <f t="shared" si="20"/>
        <v/>
      </c>
      <c r="O95" s="34">
        <f t="shared" si="21"/>
        <v>0.32999999999999885</v>
      </c>
      <c r="P95" s="37">
        <f t="shared" si="22"/>
        <v>0.2345281866103669</v>
      </c>
      <c r="Q95" s="34">
        <f t="shared" si="23"/>
        <v>0.49999999999999822</v>
      </c>
      <c r="R95" s="34">
        <f t="shared" si="24"/>
        <v>0.82999999999999707</v>
      </c>
      <c r="S95" s="37">
        <f t="shared" si="25"/>
        <v>0.73452818661036512</v>
      </c>
    </row>
    <row r="96" spans="1:19" x14ac:dyDescent="0.2">
      <c r="C96" s="36"/>
      <c r="D96" s="36">
        <v>0.01</v>
      </c>
      <c r="E96" s="36">
        <v>1525</v>
      </c>
      <c r="F96" s="48">
        <f t="shared" si="17"/>
        <v>0.64236111111111105</v>
      </c>
      <c r="G96" s="36">
        <v>1532</v>
      </c>
      <c r="H96" s="49">
        <f t="shared" si="18"/>
        <v>0.64722222222222225</v>
      </c>
      <c r="I96" s="49" t="str">
        <f t="shared" si="13"/>
        <v/>
      </c>
      <c r="J96" s="34">
        <f t="shared" si="14"/>
        <v>10.999999999999961</v>
      </c>
      <c r="K96" s="34">
        <f t="shared" si="19"/>
        <v>7.000000000000135</v>
      </c>
      <c r="L96" s="34">
        <f t="shared" si="15"/>
        <v>3</v>
      </c>
      <c r="M96" s="34">
        <f t="shared" ca="1" si="16"/>
        <v>1413</v>
      </c>
      <c r="N96" s="34" t="str">
        <f t="shared" si="20"/>
        <v/>
      </c>
      <c r="O96" s="34">
        <f t="shared" si="21"/>
        <v>5.5549999999999802</v>
      </c>
      <c r="P96" s="37">
        <f t="shared" si="22"/>
        <v>2.3647842885280803</v>
      </c>
      <c r="Q96" s="34">
        <f t="shared" si="23"/>
        <v>7.0000000000001353E-2</v>
      </c>
      <c r="R96" s="34">
        <f t="shared" si="24"/>
        <v>5.6249999999999813</v>
      </c>
      <c r="S96" s="37">
        <f t="shared" si="25"/>
        <v>2.4347842885280815</v>
      </c>
    </row>
    <row r="97" spans="1:19" x14ac:dyDescent="0.2">
      <c r="A97" s="50"/>
      <c r="D97" s="36">
        <v>1</v>
      </c>
      <c r="E97" s="36">
        <v>1543</v>
      </c>
      <c r="F97" s="48">
        <f t="shared" si="17"/>
        <v>0.65486111111111112</v>
      </c>
      <c r="G97" s="36">
        <v>1549</v>
      </c>
      <c r="H97" s="49">
        <f t="shared" si="18"/>
        <v>0.65902777777777777</v>
      </c>
      <c r="I97" s="49">
        <f t="shared" si="13"/>
        <v>0.66249999999999998</v>
      </c>
      <c r="J97" s="34" t="str">
        <f t="shared" si="14"/>
        <v/>
      </c>
      <c r="K97" s="34">
        <f t="shared" si="19"/>
        <v>5.9999999999999787</v>
      </c>
      <c r="L97" s="34">
        <f t="shared" si="15"/>
        <v>4</v>
      </c>
      <c r="M97" s="34">
        <f t="shared" ca="1" si="16"/>
        <v>1413</v>
      </c>
      <c r="N97" s="34">
        <f t="shared" ca="1" si="20"/>
        <v>100.99999999999996</v>
      </c>
      <c r="O97" s="34">
        <f t="shared" si="21"/>
        <v>2.5</v>
      </c>
      <c r="P97" s="37">
        <f t="shared" si="22"/>
        <v>0.36191198291773735</v>
      </c>
      <c r="Q97" s="34">
        <f t="shared" si="23"/>
        <v>5.9999999999999787</v>
      </c>
      <c r="R97" s="34">
        <f t="shared" si="24"/>
        <v>8.4999999999999787</v>
      </c>
      <c r="S97" s="37">
        <f t="shared" si="25"/>
        <v>6.3619119829177162</v>
      </c>
    </row>
    <row r="98" spans="1:19" x14ac:dyDescent="0.2">
      <c r="A98" s="50">
        <v>39192</v>
      </c>
      <c r="B98" s="34">
        <v>808</v>
      </c>
      <c r="C98" s="34">
        <v>2</v>
      </c>
      <c r="D98" s="36">
        <v>0.01</v>
      </c>
      <c r="E98" s="36">
        <v>845</v>
      </c>
      <c r="F98" s="48">
        <f t="shared" si="17"/>
        <v>0.36458333333333331</v>
      </c>
      <c r="G98" s="36">
        <v>847</v>
      </c>
      <c r="H98" s="49">
        <f t="shared" si="18"/>
        <v>0.3659722222222222</v>
      </c>
      <c r="I98" s="49" t="str">
        <f>IF(OR(A99&lt;&gt;"",D99=""),H98+TIME(0,5,0),"")</f>
        <v/>
      </c>
      <c r="J98" s="34">
        <f>IF(AND(OR(AND(A98&lt;&gt;"",A99=""),AND(A98="",A99="")),D99&lt;&gt;""),(F99-H98)*1440,"")</f>
        <v>1.0000000000000764</v>
      </c>
      <c r="K98" s="34">
        <f t="shared" si="19"/>
        <v>1.9999999999999929</v>
      </c>
      <c r="L98" s="34">
        <f t="shared" si="15"/>
        <v>1</v>
      </c>
      <c r="M98" s="34">
        <f t="shared" ca="1" si="16"/>
        <v>808</v>
      </c>
      <c r="N98" s="34" t="str">
        <f t="shared" si="20"/>
        <v/>
      </c>
      <c r="O98" s="34">
        <f>IF(J98&lt;&gt;"",(D98+D99)*J98/2,D98*5/2)</f>
        <v>5.5000000000004198E-2</v>
      </c>
      <c r="P98" s="37">
        <f>IF(J98&lt;&gt;"",(D99-D98)*J98/LN((D99+0.000001)/(D98+0.000001)),-5*(D98-0.000001)/(LN(1/D98)-13.8155))</f>
        <v>3.9088031101730945E-2</v>
      </c>
      <c r="Q98" s="34">
        <f t="shared" si="23"/>
        <v>1.9999999999999931E-2</v>
      </c>
      <c r="R98" s="34">
        <f t="shared" si="24"/>
        <v>7.5000000000004133E-2</v>
      </c>
      <c r="S98" s="37">
        <f t="shared" si="25"/>
        <v>5.9088031101730873E-2</v>
      </c>
    </row>
    <row r="99" spans="1:19" x14ac:dyDescent="0.2">
      <c r="C99" s="36"/>
      <c r="D99" s="36">
        <v>0.1</v>
      </c>
      <c r="E99" s="36">
        <v>848</v>
      </c>
      <c r="F99" s="48">
        <f t="shared" si="17"/>
        <v>0.3666666666666667</v>
      </c>
      <c r="G99" s="36">
        <v>849</v>
      </c>
      <c r="H99" s="49">
        <f t="shared" si="18"/>
        <v>0.36736111111111108</v>
      </c>
      <c r="I99" s="49" t="str">
        <f t="shared" si="13"/>
        <v/>
      </c>
      <c r="J99" s="34">
        <f t="shared" si="14"/>
        <v>9.000000000000048</v>
      </c>
      <c r="K99" s="34">
        <f t="shared" si="19"/>
        <v>0.99999999999991651</v>
      </c>
      <c r="L99" s="34">
        <f t="shared" si="15"/>
        <v>2</v>
      </c>
      <c r="M99" s="34">
        <f t="shared" ca="1" si="16"/>
        <v>808</v>
      </c>
      <c r="N99" s="34" t="str">
        <f t="shared" si="20"/>
        <v/>
      </c>
      <c r="O99" s="34">
        <f t="shared" si="21"/>
        <v>450.45000000000238</v>
      </c>
      <c r="P99" s="37">
        <f t="shared" si="22"/>
        <v>130.15824446039761</v>
      </c>
      <c r="Q99" s="34">
        <f t="shared" si="23"/>
        <v>9.9999999999991651E-2</v>
      </c>
      <c r="R99" s="34">
        <f t="shared" si="24"/>
        <v>450.55000000000234</v>
      </c>
      <c r="S99" s="37">
        <f t="shared" si="25"/>
        <v>130.25824446039761</v>
      </c>
    </row>
    <row r="100" spans="1:19" x14ac:dyDescent="0.2">
      <c r="C100" s="36"/>
      <c r="D100" s="36">
        <v>100</v>
      </c>
      <c r="E100" s="36">
        <v>858</v>
      </c>
      <c r="F100" s="48">
        <f t="shared" si="17"/>
        <v>0.37361111111111112</v>
      </c>
      <c r="G100" s="36">
        <v>859</v>
      </c>
      <c r="H100" s="49">
        <f t="shared" si="18"/>
        <v>0.3743055555555555</v>
      </c>
      <c r="I100" s="49" t="str">
        <f t="shared" si="13"/>
        <v/>
      </c>
      <c r="J100" s="34">
        <f t="shared" si="14"/>
        <v>4.0000000000001457</v>
      </c>
      <c r="K100" s="34">
        <f t="shared" si="19"/>
        <v>0.99999999999991651</v>
      </c>
      <c r="L100" s="34">
        <f>IF(A100&lt;&gt;"",1,L99+1)</f>
        <v>3</v>
      </c>
      <c r="M100" s="34">
        <f t="shared" ca="1" si="16"/>
        <v>808</v>
      </c>
      <c r="N100" s="34" t="str">
        <f t="shared" si="20"/>
        <v/>
      </c>
      <c r="O100" s="34">
        <f t="shared" si="21"/>
        <v>600.00000000002183</v>
      </c>
      <c r="P100" s="37">
        <f t="shared" si="22"/>
        <v>577.07802051834437</v>
      </c>
      <c r="Q100" s="34">
        <f t="shared" si="23"/>
        <v>99.999999999991644</v>
      </c>
      <c r="R100" s="34">
        <f t="shared" si="24"/>
        <v>700.00000000001342</v>
      </c>
      <c r="S100" s="37">
        <f t="shared" si="25"/>
        <v>677.07802051833596</v>
      </c>
    </row>
    <row r="101" spans="1:19" x14ac:dyDescent="0.2">
      <c r="A101" s="50"/>
      <c r="C101" s="36"/>
      <c r="D101" s="36">
        <v>200</v>
      </c>
      <c r="E101" s="36">
        <v>903</v>
      </c>
      <c r="F101" s="48">
        <f t="shared" si="17"/>
        <v>0.37708333333333338</v>
      </c>
      <c r="G101" s="36">
        <v>1606</v>
      </c>
      <c r="H101" s="49">
        <f t="shared" si="18"/>
        <v>0.67083333333333339</v>
      </c>
      <c r="I101" s="49">
        <f t="shared" si="13"/>
        <v>0.6743055555555556</v>
      </c>
      <c r="J101" s="34" t="str">
        <f t="shared" si="14"/>
        <v/>
      </c>
      <c r="K101" s="34">
        <f t="shared" si="19"/>
        <v>423</v>
      </c>
      <c r="L101" s="34">
        <f t="shared" si="15"/>
        <v>4</v>
      </c>
      <c r="M101" s="34">
        <f t="shared" ca="1" si="16"/>
        <v>808</v>
      </c>
      <c r="N101" s="34">
        <f t="shared" ca="1" si="20"/>
        <v>483.00000000000011</v>
      </c>
      <c r="O101" s="34">
        <f t="shared" si="21"/>
        <v>500</v>
      </c>
      <c r="P101" s="37">
        <f t="shared" si="22"/>
        <v>52.318172546220183</v>
      </c>
      <c r="Q101" s="34">
        <f t="shared" si="23"/>
        <v>84600</v>
      </c>
      <c r="R101" s="34">
        <f t="shared" si="24"/>
        <v>85100</v>
      </c>
      <c r="S101" s="37">
        <f t="shared" si="25"/>
        <v>84652.31817254622</v>
      </c>
    </row>
    <row r="102" spans="1:19" x14ac:dyDescent="0.2">
      <c r="A102" s="50">
        <v>39195</v>
      </c>
      <c r="B102" s="34">
        <v>835</v>
      </c>
      <c r="C102" s="36">
        <v>6</v>
      </c>
      <c r="D102" s="36">
        <v>0.01</v>
      </c>
      <c r="E102" s="34">
        <v>909</v>
      </c>
      <c r="F102" s="48">
        <f t="shared" si="17"/>
        <v>0.38125000000000003</v>
      </c>
      <c r="G102" s="36">
        <v>910</v>
      </c>
      <c r="H102" s="49">
        <f t="shared" si="18"/>
        <v>0.38194444444444442</v>
      </c>
      <c r="I102" s="49" t="str">
        <f t="shared" si="13"/>
        <v/>
      </c>
      <c r="J102" s="34">
        <f t="shared" si="14"/>
        <v>5.0000000000000622</v>
      </c>
      <c r="K102" s="34">
        <f t="shared" si="19"/>
        <v>0.99999999999991651</v>
      </c>
      <c r="L102" s="34">
        <f t="shared" si="15"/>
        <v>1</v>
      </c>
      <c r="M102" s="34">
        <f t="shared" ca="1" si="16"/>
        <v>835</v>
      </c>
      <c r="N102" s="34" t="str">
        <f t="shared" si="20"/>
        <v/>
      </c>
      <c r="O102" s="34">
        <f t="shared" si="21"/>
        <v>0.27500000000000341</v>
      </c>
      <c r="P102" s="37">
        <f t="shared" si="22"/>
        <v>0.19544015550864224</v>
      </c>
      <c r="Q102" s="34">
        <f t="shared" si="23"/>
        <v>9.9999999999991658E-3</v>
      </c>
      <c r="R102" s="34">
        <f t="shared" si="24"/>
        <v>0.28500000000000258</v>
      </c>
      <c r="S102" s="37">
        <f t="shared" si="25"/>
        <v>0.20544015550864142</v>
      </c>
    </row>
    <row r="103" spans="1:19" x14ac:dyDescent="0.2">
      <c r="A103" s="50"/>
      <c r="D103" s="36">
        <v>0.1</v>
      </c>
      <c r="E103" s="36">
        <v>915</v>
      </c>
      <c r="F103" s="48">
        <f t="shared" si="17"/>
        <v>0.38541666666666669</v>
      </c>
      <c r="G103" s="36">
        <v>1013</v>
      </c>
      <c r="H103" s="49">
        <f t="shared" si="18"/>
        <v>0.42569444444444443</v>
      </c>
      <c r="I103" s="49" t="str">
        <f t="shared" si="13"/>
        <v/>
      </c>
      <c r="J103" s="34">
        <f t="shared" si="14"/>
        <v>3.9999999999999858</v>
      </c>
      <c r="K103" s="34">
        <f t="shared" si="19"/>
        <v>57.999999999999957</v>
      </c>
      <c r="L103" s="34">
        <f t="shared" si="15"/>
        <v>2</v>
      </c>
      <c r="M103" s="34">
        <f t="shared" ca="1" si="16"/>
        <v>835</v>
      </c>
      <c r="N103" s="34" t="str">
        <f t="shared" si="20"/>
        <v/>
      </c>
      <c r="O103" s="34">
        <f t="shared" si="21"/>
        <v>2.1999999999999922</v>
      </c>
      <c r="P103" s="37">
        <f t="shared" si="22"/>
        <v>1.5634662458609596</v>
      </c>
      <c r="Q103" s="34">
        <f t="shared" si="23"/>
        <v>5.7999999999999963</v>
      </c>
      <c r="R103" s="34">
        <f t="shared" si="24"/>
        <v>7.9999999999999885</v>
      </c>
      <c r="S103" s="37">
        <f t="shared" si="25"/>
        <v>7.3634662458609554</v>
      </c>
    </row>
    <row r="104" spans="1:19" x14ac:dyDescent="0.2">
      <c r="D104" s="36">
        <v>1</v>
      </c>
      <c r="E104" s="36">
        <v>1017</v>
      </c>
      <c r="F104" s="48">
        <f t="shared" si="17"/>
        <v>0.4284722222222222</v>
      </c>
      <c r="G104" s="36">
        <v>1033</v>
      </c>
      <c r="H104" s="49">
        <f t="shared" si="18"/>
        <v>0.43958333333333338</v>
      </c>
      <c r="I104" s="49" t="str">
        <f t="shared" si="13"/>
        <v/>
      </c>
      <c r="J104" s="34">
        <f t="shared" si="14"/>
        <v>13.99999999999995</v>
      </c>
      <c r="K104" s="34">
        <f t="shared" si="19"/>
        <v>16.000000000000103</v>
      </c>
      <c r="L104" s="34">
        <f t="shared" si="15"/>
        <v>3</v>
      </c>
      <c r="M104" s="34">
        <f t="shared" ca="1" si="16"/>
        <v>835</v>
      </c>
      <c r="N104" s="34" t="str">
        <f t="shared" si="20"/>
        <v/>
      </c>
      <c r="O104" s="34">
        <f t="shared" si="21"/>
        <v>566.99999999999795</v>
      </c>
      <c r="P104" s="37">
        <f t="shared" si="22"/>
        <v>252.3946889067542</v>
      </c>
      <c r="Q104" s="34">
        <f t="shared" si="23"/>
        <v>16.000000000000103</v>
      </c>
      <c r="R104" s="34">
        <f t="shared" si="24"/>
        <v>582.99999999999807</v>
      </c>
      <c r="S104" s="37">
        <f t="shared" si="25"/>
        <v>268.39468890675431</v>
      </c>
    </row>
    <row r="105" spans="1:19" x14ac:dyDescent="0.2">
      <c r="A105" s="50"/>
      <c r="D105" s="36">
        <v>80</v>
      </c>
      <c r="E105" s="36">
        <v>1047</v>
      </c>
      <c r="F105" s="48">
        <f t="shared" si="17"/>
        <v>0.44930555555555557</v>
      </c>
      <c r="G105" s="36">
        <v>1049</v>
      </c>
      <c r="H105" s="49">
        <f t="shared" si="18"/>
        <v>0.45069444444444445</v>
      </c>
      <c r="I105" s="49" t="str">
        <f t="shared" si="13"/>
        <v/>
      </c>
      <c r="J105" s="34">
        <f t="shared" si="14"/>
        <v>5.9999999999999787</v>
      </c>
      <c r="K105" s="34">
        <f t="shared" si="19"/>
        <v>1.9999999999999929</v>
      </c>
      <c r="L105" s="34">
        <f t="shared" si="15"/>
        <v>4</v>
      </c>
      <c r="M105" s="34">
        <f t="shared" ca="1" si="16"/>
        <v>835</v>
      </c>
      <c r="N105" s="34" t="str">
        <f t="shared" si="20"/>
        <v/>
      </c>
      <c r="O105" s="34">
        <f t="shared" si="21"/>
        <v>839.99999999999704</v>
      </c>
      <c r="P105" s="37">
        <f t="shared" si="22"/>
        <v>785.77680734656769</v>
      </c>
      <c r="Q105" s="34">
        <f t="shared" si="23"/>
        <v>159.99999999999943</v>
      </c>
      <c r="R105" s="34">
        <f t="shared" si="24"/>
        <v>999.99999999999648</v>
      </c>
      <c r="S105" s="37">
        <f t="shared" si="25"/>
        <v>945.77680734656713</v>
      </c>
    </row>
    <row r="106" spans="1:19" x14ac:dyDescent="0.2">
      <c r="A106" s="50"/>
      <c r="D106" s="36">
        <v>200</v>
      </c>
      <c r="E106" s="36">
        <v>1055</v>
      </c>
      <c r="F106" s="48">
        <f t="shared" si="17"/>
        <v>0.4548611111111111</v>
      </c>
      <c r="G106" s="36">
        <v>1104</v>
      </c>
      <c r="H106" s="49">
        <f t="shared" si="18"/>
        <v>0.46111111111111108</v>
      </c>
      <c r="I106" s="49">
        <f t="shared" si="13"/>
        <v>0.46458333333333329</v>
      </c>
      <c r="J106" s="34" t="str">
        <f t="shared" si="14"/>
        <v/>
      </c>
      <c r="K106" s="34">
        <f t="shared" si="19"/>
        <v>8.999999999999968</v>
      </c>
      <c r="L106" s="34">
        <f t="shared" si="15"/>
        <v>5</v>
      </c>
      <c r="M106" s="34">
        <f t="shared" ca="1" si="16"/>
        <v>835</v>
      </c>
      <c r="N106" s="34">
        <f t="shared" ca="1" si="20"/>
        <v>153.99999999999994</v>
      </c>
      <c r="O106" s="34">
        <f t="shared" si="21"/>
        <v>500</v>
      </c>
      <c r="P106" s="37">
        <f t="shared" si="22"/>
        <v>52.318172546220183</v>
      </c>
      <c r="Q106" s="34">
        <f t="shared" si="23"/>
        <v>1799.9999999999936</v>
      </c>
      <c r="R106" s="34">
        <f t="shared" si="24"/>
        <v>2299.9999999999936</v>
      </c>
      <c r="S106" s="37">
        <f t="shared" si="25"/>
        <v>1852.3181725462139</v>
      </c>
    </row>
    <row r="107" spans="1:19" x14ac:dyDescent="0.2">
      <c r="A107" s="50">
        <v>39195</v>
      </c>
      <c r="B107" s="34">
        <v>1259</v>
      </c>
      <c r="D107" s="36">
        <v>100</v>
      </c>
      <c r="E107" s="36">
        <v>1340</v>
      </c>
      <c r="F107" s="48">
        <f t="shared" si="17"/>
        <v>0.56944444444444442</v>
      </c>
      <c r="G107" s="36">
        <v>1415</v>
      </c>
      <c r="H107" s="49">
        <f t="shared" si="18"/>
        <v>0.59375</v>
      </c>
      <c r="I107" s="49">
        <f t="shared" si="13"/>
        <v>0.59722222222222221</v>
      </c>
      <c r="J107" s="34" t="str">
        <f t="shared" si="14"/>
        <v/>
      </c>
      <c r="K107" s="34">
        <f t="shared" si="19"/>
        <v>35.000000000000036</v>
      </c>
      <c r="L107" s="34">
        <f t="shared" si="15"/>
        <v>1</v>
      </c>
      <c r="M107" s="34">
        <f t="shared" ca="1" si="16"/>
        <v>1259</v>
      </c>
      <c r="N107" s="34">
        <f t="shared" ca="1" si="20"/>
        <v>81.000000000000028</v>
      </c>
      <c r="O107" s="34">
        <f t="shared" si="21"/>
        <v>250</v>
      </c>
      <c r="P107" s="37">
        <f t="shared" si="22"/>
        <v>27.143420404993254</v>
      </c>
      <c r="Q107" s="34">
        <f t="shared" si="23"/>
        <v>3500.0000000000036</v>
      </c>
      <c r="R107" s="34">
        <f t="shared" si="24"/>
        <v>3750.0000000000036</v>
      </c>
      <c r="S107" s="37">
        <f t="shared" si="25"/>
        <v>3527.143420404997</v>
      </c>
    </row>
    <row r="108" spans="1:19" x14ac:dyDescent="0.2">
      <c r="A108" s="50">
        <v>39195</v>
      </c>
      <c r="B108" s="34">
        <v>1429</v>
      </c>
      <c r="D108" s="36">
        <v>0.5</v>
      </c>
      <c r="E108" s="36">
        <v>1055</v>
      </c>
      <c r="F108" s="48">
        <f t="shared" si="17"/>
        <v>0.4548611111111111</v>
      </c>
      <c r="G108" s="36">
        <v>1502</v>
      </c>
      <c r="H108" s="49">
        <f t="shared" si="18"/>
        <v>0.62638888888888888</v>
      </c>
      <c r="I108" s="49">
        <f t="shared" si="13"/>
        <v>0.62986111111111109</v>
      </c>
      <c r="J108" s="34" t="str">
        <f t="shared" si="14"/>
        <v/>
      </c>
      <c r="K108" s="34">
        <f t="shared" si="19"/>
        <v>247</v>
      </c>
      <c r="L108" s="34">
        <f t="shared" si="15"/>
        <v>1</v>
      </c>
      <c r="M108" s="34">
        <f t="shared" ca="1" si="16"/>
        <v>1429</v>
      </c>
      <c r="N108" s="34">
        <f t="shared" ca="1" si="20"/>
        <v>38.000000000000028</v>
      </c>
      <c r="O108" s="34">
        <f t="shared" si="21"/>
        <v>1.25</v>
      </c>
      <c r="P108" s="37">
        <f t="shared" si="22"/>
        <v>0.19051423432971509</v>
      </c>
      <c r="Q108" s="34">
        <f t="shared" si="23"/>
        <v>123.5</v>
      </c>
      <c r="R108" s="34">
        <f t="shared" si="24"/>
        <v>124.75</v>
      </c>
      <c r="S108" s="37">
        <f t="shared" si="25"/>
        <v>123.69051423432971</v>
      </c>
    </row>
    <row r="109" spans="1:19" x14ac:dyDescent="0.2">
      <c r="A109" s="50">
        <v>39196</v>
      </c>
      <c r="B109" s="34">
        <v>807</v>
      </c>
      <c r="C109" s="34">
        <v>3</v>
      </c>
      <c r="D109" s="36">
        <v>0.01</v>
      </c>
      <c r="E109" s="36">
        <v>904</v>
      </c>
      <c r="F109" s="48">
        <f t="shared" si="17"/>
        <v>0.37777777777777777</v>
      </c>
      <c r="G109" s="36">
        <v>916</v>
      </c>
      <c r="H109" s="49">
        <f t="shared" si="18"/>
        <v>0.38611111111111113</v>
      </c>
      <c r="I109" s="49" t="str">
        <f t="shared" si="13"/>
        <v/>
      </c>
      <c r="J109" s="34">
        <f t="shared" si="14"/>
        <v>11.999999999999957</v>
      </c>
      <c r="K109" s="34">
        <f t="shared" si="19"/>
        <v>12.000000000000037</v>
      </c>
      <c r="L109" s="34">
        <f t="shared" si="15"/>
        <v>1</v>
      </c>
      <c r="M109" s="34">
        <f t="shared" ca="1" si="16"/>
        <v>807</v>
      </c>
      <c r="N109" s="34" t="str">
        <f t="shared" si="20"/>
        <v/>
      </c>
      <c r="O109" s="34">
        <f t="shared" si="21"/>
        <v>6.659999999999977</v>
      </c>
      <c r="P109" s="37">
        <f t="shared" si="22"/>
        <v>2.7827529770790655</v>
      </c>
      <c r="Q109" s="34">
        <f t="shared" si="23"/>
        <v>0.12000000000000037</v>
      </c>
      <c r="R109" s="34">
        <f t="shared" si="24"/>
        <v>6.7799999999999772</v>
      </c>
      <c r="S109" s="37">
        <f t="shared" si="25"/>
        <v>2.9027529770790661</v>
      </c>
    </row>
    <row r="110" spans="1:19" x14ac:dyDescent="0.2">
      <c r="D110" s="36">
        <v>1.1000000000000001</v>
      </c>
      <c r="E110" s="36">
        <v>928</v>
      </c>
      <c r="F110" s="48">
        <f t="shared" si="17"/>
        <v>0.39444444444444443</v>
      </c>
      <c r="G110" s="36">
        <v>931</v>
      </c>
      <c r="H110" s="49">
        <f t="shared" si="18"/>
        <v>0.39652777777777781</v>
      </c>
      <c r="I110" s="49" t="str">
        <f t="shared" si="13"/>
        <v/>
      </c>
      <c r="J110" s="34">
        <f t="shared" si="14"/>
        <v>11.999999999999957</v>
      </c>
      <c r="K110" s="34">
        <f t="shared" si="19"/>
        <v>3.0000000000000693</v>
      </c>
      <c r="L110" s="34">
        <f t="shared" si="15"/>
        <v>2</v>
      </c>
      <c r="M110" s="34">
        <f t="shared" ca="1" si="16"/>
        <v>807</v>
      </c>
      <c r="N110" s="34" t="str">
        <f t="shared" si="20"/>
        <v/>
      </c>
      <c r="O110" s="34">
        <f t="shared" si="21"/>
        <v>6.6419999999999764</v>
      </c>
      <c r="P110" s="37">
        <f t="shared" si="22"/>
        <v>2.5936257303426942</v>
      </c>
      <c r="Q110" s="34">
        <f t="shared" si="23"/>
        <v>3.3000000000000766</v>
      </c>
      <c r="R110" s="34">
        <f t="shared" si="24"/>
        <v>9.9420000000000535</v>
      </c>
      <c r="S110" s="37">
        <f t="shared" si="25"/>
        <v>5.8936257303427713</v>
      </c>
    </row>
    <row r="111" spans="1:19" x14ac:dyDescent="0.2">
      <c r="D111" s="36">
        <v>7.0000000000000001E-3</v>
      </c>
      <c r="E111" s="36">
        <v>943</v>
      </c>
      <c r="F111" s="48">
        <f t="shared" si="17"/>
        <v>0.40486111111111112</v>
      </c>
      <c r="G111" s="36">
        <v>945</v>
      </c>
      <c r="H111" s="49">
        <f t="shared" si="18"/>
        <v>0.40625</v>
      </c>
      <c r="I111" s="49">
        <f t="shared" si="13"/>
        <v>0.40972222222222221</v>
      </c>
      <c r="J111" s="34" t="str">
        <f t="shared" si="14"/>
        <v/>
      </c>
      <c r="K111" s="34">
        <f t="shared" si="19"/>
        <v>1.9999999999999929</v>
      </c>
      <c r="L111" s="34">
        <f t="shared" si="15"/>
        <v>3</v>
      </c>
      <c r="M111" s="34">
        <f t="shared" ca="1" si="16"/>
        <v>807</v>
      </c>
      <c r="N111" s="34">
        <f t="shared" ca="1" si="20"/>
        <v>102.99999999999996</v>
      </c>
      <c r="O111" s="34">
        <f t="shared" si="21"/>
        <v>1.7500000000000002E-2</v>
      </c>
      <c r="P111" s="37">
        <f t="shared" si="22"/>
        <v>3.9526049426535596E-3</v>
      </c>
      <c r="Q111" s="34">
        <f t="shared" si="23"/>
        <v>1.399999999999995E-2</v>
      </c>
      <c r="R111" s="34">
        <f t="shared" si="24"/>
        <v>3.1499999999999952E-2</v>
      </c>
      <c r="S111" s="37">
        <f t="shared" si="25"/>
        <v>1.7952604942653508E-2</v>
      </c>
    </row>
    <row r="112" spans="1:19" x14ac:dyDescent="0.2">
      <c r="A112" s="50">
        <v>39196</v>
      </c>
      <c r="B112" s="34">
        <v>1025</v>
      </c>
      <c r="D112" s="36">
        <v>0.01</v>
      </c>
      <c r="E112" s="36">
        <v>1107</v>
      </c>
      <c r="F112" s="48">
        <f t="shared" si="17"/>
        <v>0.46319444444444446</v>
      </c>
      <c r="G112" s="36">
        <v>1112</v>
      </c>
      <c r="H112" s="49">
        <f t="shared" si="18"/>
        <v>0.46666666666666662</v>
      </c>
      <c r="I112" s="49" t="str">
        <f t="shared" si="13"/>
        <v/>
      </c>
      <c r="J112" s="34">
        <f t="shared" si="14"/>
        <v>20.000000000000089</v>
      </c>
      <c r="K112" s="34">
        <f t="shared" si="19"/>
        <v>4.9999999999999023</v>
      </c>
      <c r="L112" s="34">
        <f t="shared" si="15"/>
        <v>1</v>
      </c>
      <c r="M112" s="34">
        <f t="shared" ca="1" si="16"/>
        <v>1025</v>
      </c>
      <c r="N112" s="34" t="str">
        <f t="shared" si="20"/>
        <v/>
      </c>
      <c r="O112" s="34">
        <f t="shared" si="21"/>
        <v>11.100000000000051</v>
      </c>
      <c r="P112" s="37">
        <f t="shared" si="22"/>
        <v>4.6379216284651461</v>
      </c>
      <c r="Q112" s="34">
        <f t="shared" si="23"/>
        <v>4.9999999999999024E-2</v>
      </c>
      <c r="R112" s="34">
        <f t="shared" si="24"/>
        <v>11.15000000000005</v>
      </c>
      <c r="S112" s="37">
        <f t="shared" si="25"/>
        <v>4.687921628465145</v>
      </c>
    </row>
    <row r="113" spans="1:19" x14ac:dyDescent="0.2">
      <c r="D113" s="36">
        <v>1.1000000000000001</v>
      </c>
      <c r="E113" s="36">
        <v>1132</v>
      </c>
      <c r="F113" s="48">
        <f t="shared" si="17"/>
        <v>0.48055555555555557</v>
      </c>
      <c r="G113" s="36">
        <v>1135</v>
      </c>
      <c r="H113" s="49">
        <f t="shared" si="18"/>
        <v>0.4826388888888889</v>
      </c>
      <c r="I113" s="49" t="str">
        <f t="shared" si="13"/>
        <v/>
      </c>
      <c r="J113" s="34">
        <f t="shared" si="14"/>
        <v>19.000000000000014</v>
      </c>
      <c r="K113" s="34">
        <f t="shared" si="19"/>
        <v>2.9999999999999893</v>
      </c>
      <c r="L113" s="34">
        <f t="shared" si="15"/>
        <v>2</v>
      </c>
      <c r="M113" s="34">
        <f t="shared" ca="1" si="16"/>
        <v>1025</v>
      </c>
      <c r="N113" s="34" t="str">
        <f t="shared" si="20"/>
        <v/>
      </c>
      <c r="O113" s="34">
        <f t="shared" si="21"/>
        <v>10.516500000000008</v>
      </c>
      <c r="P113" s="37">
        <f t="shared" si="22"/>
        <v>4.1065740730426166</v>
      </c>
      <c r="Q113" s="34">
        <f t="shared" si="23"/>
        <v>3.2999999999999887</v>
      </c>
      <c r="R113" s="34">
        <f t="shared" si="24"/>
        <v>13.816499999999996</v>
      </c>
      <c r="S113" s="37">
        <f t="shared" si="25"/>
        <v>7.4065740730426057</v>
      </c>
    </row>
    <row r="114" spans="1:19" x14ac:dyDescent="0.2">
      <c r="D114" s="36">
        <v>7.0000000000000001E-3</v>
      </c>
      <c r="E114" s="36">
        <v>1154</v>
      </c>
      <c r="F114" s="48">
        <f t="shared" si="17"/>
        <v>0.49583333333333335</v>
      </c>
      <c r="G114" s="36">
        <v>1200</v>
      </c>
      <c r="H114" s="49">
        <f t="shared" si="18"/>
        <v>0.5</v>
      </c>
      <c r="I114" s="49">
        <f t="shared" si="13"/>
        <v>0.50347222222222221</v>
      </c>
      <c r="J114" s="34" t="str">
        <f t="shared" si="14"/>
        <v/>
      </c>
      <c r="K114" s="34">
        <f t="shared" si="19"/>
        <v>5.9999999999999787</v>
      </c>
      <c r="L114" s="34">
        <f t="shared" si="15"/>
        <v>3</v>
      </c>
      <c r="M114" s="34">
        <f t="shared" ca="1" si="16"/>
        <v>1025</v>
      </c>
      <c r="N114" s="34">
        <f t="shared" ca="1" si="20"/>
        <v>100.00000000000004</v>
      </c>
      <c r="O114" s="34">
        <f t="shared" si="21"/>
        <v>1.7500000000000002E-2</v>
      </c>
      <c r="P114" s="37">
        <f t="shared" si="22"/>
        <v>3.9526049426535596E-3</v>
      </c>
      <c r="Q114" s="34">
        <f t="shared" si="23"/>
        <v>4.199999999999985E-2</v>
      </c>
      <c r="R114" s="34">
        <f t="shared" si="24"/>
        <v>5.9499999999999852E-2</v>
      </c>
      <c r="S114" s="37">
        <f t="shared" si="25"/>
        <v>4.5952604942653408E-2</v>
      </c>
    </row>
    <row r="115" spans="1:19" x14ac:dyDescent="0.2">
      <c r="A115" s="50">
        <v>39196</v>
      </c>
      <c r="B115" s="34">
        <v>1221</v>
      </c>
      <c r="D115" s="36">
        <v>0.01</v>
      </c>
      <c r="E115" s="36">
        <v>1249</v>
      </c>
      <c r="F115" s="48">
        <f t="shared" si="17"/>
        <v>0.53402777777777777</v>
      </c>
      <c r="G115" s="36">
        <v>1256</v>
      </c>
      <c r="H115" s="49">
        <f t="shared" si="18"/>
        <v>0.53888888888888886</v>
      </c>
      <c r="I115" s="49" t="str">
        <f t="shared" si="13"/>
        <v/>
      </c>
      <c r="J115" s="34">
        <f t="shared" si="14"/>
        <v>9.9999999999999645</v>
      </c>
      <c r="K115" s="34">
        <f t="shared" si="19"/>
        <v>6.9999999999999751</v>
      </c>
      <c r="L115" s="34">
        <f t="shared" si="15"/>
        <v>1</v>
      </c>
      <c r="M115" s="34">
        <f t="shared" ca="1" si="16"/>
        <v>1221</v>
      </c>
      <c r="N115" s="34" t="str">
        <f t="shared" si="20"/>
        <v/>
      </c>
      <c r="O115" s="34">
        <f t="shared" si="21"/>
        <v>5.5499999999999812</v>
      </c>
      <c r="P115" s="37">
        <f t="shared" si="22"/>
        <v>2.3189608142325544</v>
      </c>
      <c r="Q115" s="34">
        <f t="shared" si="23"/>
        <v>6.9999999999999757E-2</v>
      </c>
      <c r="R115" s="34">
        <f t="shared" si="24"/>
        <v>5.6199999999999806</v>
      </c>
      <c r="S115" s="37">
        <f t="shared" si="25"/>
        <v>2.3889608142325542</v>
      </c>
    </row>
    <row r="116" spans="1:19" x14ac:dyDescent="0.2">
      <c r="D116" s="36">
        <v>1.1000000000000001</v>
      </c>
      <c r="E116" s="36">
        <v>1306</v>
      </c>
      <c r="F116" s="48">
        <f t="shared" si="17"/>
        <v>0.54583333333333328</v>
      </c>
      <c r="G116" s="36">
        <v>1310</v>
      </c>
      <c r="H116" s="49">
        <f t="shared" si="18"/>
        <v>0.54861111111111105</v>
      </c>
      <c r="I116" s="49" t="str">
        <f t="shared" si="13"/>
        <v/>
      </c>
      <c r="J116" s="34">
        <f t="shared" si="14"/>
        <v>12.000000000000117</v>
      </c>
      <c r="K116" s="34">
        <f t="shared" si="19"/>
        <v>3.9999999999999858</v>
      </c>
      <c r="L116" s="34">
        <f t="shared" si="15"/>
        <v>2</v>
      </c>
      <c r="M116" s="34">
        <f t="shared" ca="1" si="16"/>
        <v>1221</v>
      </c>
      <c r="N116" s="34" t="str">
        <f t="shared" si="20"/>
        <v/>
      </c>
      <c r="O116" s="34">
        <f t="shared" si="21"/>
        <v>6.6420000000000652</v>
      </c>
      <c r="P116" s="37">
        <f t="shared" si="22"/>
        <v>2.5936257303427288</v>
      </c>
      <c r="Q116" s="34">
        <f t="shared" si="23"/>
        <v>4.3999999999999844</v>
      </c>
      <c r="R116" s="34">
        <f t="shared" si="24"/>
        <v>11.04200000000005</v>
      </c>
      <c r="S116" s="37">
        <f t="shared" si="25"/>
        <v>6.9936257303427132</v>
      </c>
    </row>
    <row r="117" spans="1:19" x14ac:dyDescent="0.2">
      <c r="D117" s="36">
        <v>7.0000000000000001E-3</v>
      </c>
      <c r="E117" s="36">
        <v>1322</v>
      </c>
      <c r="F117" s="48">
        <f t="shared" si="17"/>
        <v>0.55694444444444446</v>
      </c>
      <c r="G117" s="36">
        <v>1326</v>
      </c>
      <c r="H117" s="49">
        <f t="shared" si="18"/>
        <v>0.55972222222222223</v>
      </c>
      <c r="I117" s="49">
        <f t="shared" si="13"/>
        <v>0.56319444444444444</v>
      </c>
      <c r="J117" s="34" t="str">
        <f t="shared" si="14"/>
        <v/>
      </c>
      <c r="K117" s="34">
        <f t="shared" si="19"/>
        <v>3.9999999999999858</v>
      </c>
      <c r="L117" s="34">
        <f t="shared" si="15"/>
        <v>3</v>
      </c>
      <c r="M117" s="34">
        <f t="shared" ca="1" si="16"/>
        <v>1221</v>
      </c>
      <c r="N117" s="34">
        <f t="shared" ca="1" si="20"/>
        <v>70.000000000000071</v>
      </c>
      <c r="O117" s="34">
        <f t="shared" si="21"/>
        <v>1.7500000000000002E-2</v>
      </c>
      <c r="P117" s="37">
        <f t="shared" si="22"/>
        <v>3.9526049426535596E-3</v>
      </c>
      <c r="Q117" s="34">
        <f t="shared" si="23"/>
        <v>2.79999999999999E-2</v>
      </c>
      <c r="R117" s="34">
        <f t="shared" si="24"/>
        <v>4.5499999999999902E-2</v>
      </c>
      <c r="S117" s="37">
        <f t="shared" si="25"/>
        <v>3.1952604942653458E-2</v>
      </c>
    </row>
    <row r="118" spans="1:19" x14ac:dyDescent="0.2">
      <c r="A118" s="50">
        <v>39196</v>
      </c>
      <c r="B118" s="34">
        <v>1340</v>
      </c>
      <c r="D118" s="36">
        <v>0.01</v>
      </c>
      <c r="E118" s="36">
        <v>1357</v>
      </c>
      <c r="F118" s="48">
        <f t="shared" si="17"/>
        <v>0.58124999999999993</v>
      </c>
      <c r="G118" s="36">
        <v>1404</v>
      </c>
      <c r="H118" s="49">
        <f t="shared" si="18"/>
        <v>0.58611111111111114</v>
      </c>
      <c r="I118" s="49" t="str">
        <f t="shared" si="13"/>
        <v/>
      </c>
      <c r="J118" s="34">
        <f t="shared" si="14"/>
        <v>11.999999999999957</v>
      </c>
      <c r="K118" s="34">
        <f t="shared" si="19"/>
        <v>7.000000000000135</v>
      </c>
      <c r="L118" s="34">
        <f t="shared" si="15"/>
        <v>1</v>
      </c>
      <c r="M118" s="34">
        <f t="shared" ca="1" si="16"/>
        <v>1340</v>
      </c>
      <c r="N118" s="34" t="str">
        <f t="shared" si="20"/>
        <v/>
      </c>
      <c r="O118" s="34">
        <f t="shared" si="21"/>
        <v>6.659999999999977</v>
      </c>
      <c r="P118" s="37">
        <f t="shared" si="22"/>
        <v>2.7827529770790655</v>
      </c>
      <c r="Q118" s="34">
        <f t="shared" si="23"/>
        <v>7.0000000000001353E-2</v>
      </c>
      <c r="R118" s="34">
        <f t="shared" si="24"/>
        <v>6.7299999999999782</v>
      </c>
      <c r="S118" s="37">
        <f t="shared" si="25"/>
        <v>2.8527529770790667</v>
      </c>
    </row>
    <row r="119" spans="1:19" x14ac:dyDescent="0.2">
      <c r="D119" s="36">
        <v>1.1000000000000001</v>
      </c>
      <c r="E119" s="36">
        <v>1416</v>
      </c>
      <c r="F119" s="48">
        <f t="shared" si="17"/>
        <v>0.59444444444444444</v>
      </c>
      <c r="G119" s="36">
        <v>1422</v>
      </c>
      <c r="H119" s="49">
        <f t="shared" si="18"/>
        <v>0.59861111111111109</v>
      </c>
      <c r="I119" s="49" t="str">
        <f t="shared" si="13"/>
        <v/>
      </c>
      <c r="J119" s="34">
        <f t="shared" si="14"/>
        <v>6.9999999999999751</v>
      </c>
      <c r="K119" s="34">
        <f t="shared" si="19"/>
        <v>5.9999999999999787</v>
      </c>
      <c r="L119" s="34">
        <f t="shared" si="15"/>
        <v>2</v>
      </c>
      <c r="M119" s="34">
        <f t="shared" ca="1" si="16"/>
        <v>1340</v>
      </c>
      <c r="N119" s="34" t="str">
        <f t="shared" si="20"/>
        <v/>
      </c>
      <c r="O119" s="34">
        <f t="shared" si="21"/>
        <v>3.8744999999999861</v>
      </c>
      <c r="P119" s="37">
        <f t="shared" si="22"/>
        <v>1.5129483426999049</v>
      </c>
      <c r="Q119" s="34">
        <f t="shared" si="23"/>
        <v>6.5999999999999774</v>
      </c>
      <c r="R119" s="34">
        <f t="shared" si="24"/>
        <v>10.474499999999964</v>
      </c>
      <c r="S119" s="37">
        <f t="shared" si="25"/>
        <v>8.1129483426998821</v>
      </c>
    </row>
    <row r="120" spans="1:19" x14ac:dyDescent="0.2">
      <c r="A120" s="50"/>
      <c r="D120" s="36">
        <v>7.0000000000000001E-3</v>
      </c>
      <c r="E120" s="36">
        <v>1429</v>
      </c>
      <c r="F120" s="48">
        <f t="shared" si="17"/>
        <v>0.60347222222222219</v>
      </c>
      <c r="G120" s="36">
        <v>1434</v>
      </c>
      <c r="H120" s="49">
        <f t="shared" si="18"/>
        <v>0.6069444444444444</v>
      </c>
      <c r="I120" s="49">
        <f t="shared" si="13"/>
        <v>0.61041666666666661</v>
      </c>
      <c r="J120" s="34" t="str">
        <f t="shared" si="14"/>
        <v/>
      </c>
      <c r="K120" s="34">
        <f t="shared" si="19"/>
        <v>4.9999999999999822</v>
      </c>
      <c r="L120" s="34">
        <f t="shared" si="15"/>
        <v>3</v>
      </c>
      <c r="M120" s="34">
        <f t="shared" ca="1" si="16"/>
        <v>1340</v>
      </c>
      <c r="N120" s="34">
        <f t="shared" ca="1" si="20"/>
        <v>58.99999999999995</v>
      </c>
      <c r="O120" s="34">
        <f t="shared" si="21"/>
        <v>1.7500000000000002E-2</v>
      </c>
      <c r="P120" s="37">
        <f t="shared" si="22"/>
        <v>3.9526049426535596E-3</v>
      </c>
      <c r="Q120" s="34">
        <f t="shared" si="23"/>
        <v>3.4999999999999878E-2</v>
      </c>
      <c r="R120" s="34">
        <f t="shared" si="24"/>
        <v>5.249999999999988E-2</v>
      </c>
      <c r="S120" s="37">
        <f t="shared" si="25"/>
        <v>3.8952604942653436E-2</v>
      </c>
    </row>
    <row r="121" spans="1:19" x14ac:dyDescent="0.2">
      <c r="A121" s="50">
        <v>39197</v>
      </c>
      <c r="B121" s="34">
        <v>954</v>
      </c>
      <c r="D121" s="36">
        <v>0.01</v>
      </c>
      <c r="E121" s="36">
        <v>1048</v>
      </c>
      <c r="F121" s="48">
        <f t="shared" si="17"/>
        <v>0.45</v>
      </c>
      <c r="G121" s="36">
        <v>1054</v>
      </c>
      <c r="H121" s="49">
        <f t="shared" si="18"/>
        <v>0.45416666666666666</v>
      </c>
      <c r="I121" s="49" t="str">
        <f t="shared" si="13"/>
        <v/>
      </c>
      <c r="J121" s="34">
        <f t="shared" si="14"/>
        <v>13.000000000000034</v>
      </c>
      <c r="K121" s="34">
        <f t="shared" si="19"/>
        <v>5.9999999999999787</v>
      </c>
      <c r="L121" s="34">
        <f t="shared" si="15"/>
        <v>1</v>
      </c>
      <c r="M121" s="34">
        <f t="shared" ca="1" si="16"/>
        <v>954</v>
      </c>
      <c r="N121" s="34" t="str">
        <f t="shared" si="20"/>
        <v/>
      </c>
      <c r="O121" s="34">
        <f t="shared" si="21"/>
        <v>7.2150000000000194</v>
      </c>
      <c r="P121" s="37">
        <f t="shared" si="22"/>
        <v>3.0146490585023393</v>
      </c>
      <c r="Q121" s="34">
        <f t="shared" si="23"/>
        <v>5.999999999999979E-2</v>
      </c>
      <c r="R121" s="34">
        <f t="shared" si="24"/>
        <v>7.275000000000019</v>
      </c>
      <c r="S121" s="37">
        <f t="shared" si="25"/>
        <v>3.0746490585023389</v>
      </c>
    </row>
    <row r="122" spans="1:19" x14ac:dyDescent="0.2">
      <c r="A122" s="50"/>
      <c r="D122" s="36">
        <v>1.1000000000000001</v>
      </c>
      <c r="E122" s="36">
        <v>1107</v>
      </c>
      <c r="F122" s="48">
        <f t="shared" si="17"/>
        <v>0.46319444444444446</v>
      </c>
      <c r="G122" s="36">
        <v>1110</v>
      </c>
      <c r="H122" s="49">
        <f t="shared" si="18"/>
        <v>0.46527777777777773</v>
      </c>
      <c r="I122" s="49" t="str">
        <f t="shared" si="13"/>
        <v/>
      </c>
      <c r="J122" s="34">
        <f t="shared" si="14"/>
        <v>13.000000000000034</v>
      </c>
      <c r="K122" s="34">
        <f t="shared" si="19"/>
        <v>2.9999999999999094</v>
      </c>
      <c r="L122" s="34">
        <f t="shared" si="15"/>
        <v>2</v>
      </c>
      <c r="M122" s="34">
        <f t="shared" ca="1" si="16"/>
        <v>954</v>
      </c>
      <c r="N122" s="34" t="str">
        <f t="shared" si="20"/>
        <v/>
      </c>
      <c r="O122" s="34">
        <f t="shared" si="21"/>
        <v>7.1955000000000187</v>
      </c>
      <c r="P122" s="37">
        <f t="shared" si="22"/>
        <v>2.809761207871269</v>
      </c>
      <c r="Q122" s="34">
        <f t="shared" si="23"/>
        <v>3.2999999999999008</v>
      </c>
      <c r="R122" s="34">
        <f t="shared" si="24"/>
        <v>10.49549999999992</v>
      </c>
      <c r="S122" s="37">
        <f t="shared" si="25"/>
        <v>6.1097612078711698</v>
      </c>
    </row>
    <row r="123" spans="1:19" x14ac:dyDescent="0.2">
      <c r="D123" s="36">
        <v>7.0000000000000001E-3</v>
      </c>
      <c r="E123" s="36">
        <v>1123</v>
      </c>
      <c r="F123" s="48">
        <f t="shared" si="17"/>
        <v>0.47430555555555554</v>
      </c>
      <c r="G123" s="36">
        <v>1126</v>
      </c>
      <c r="H123" s="49">
        <f t="shared" si="18"/>
        <v>0.47638888888888892</v>
      </c>
      <c r="I123" s="49">
        <f t="shared" si="13"/>
        <v>0.47986111111111113</v>
      </c>
      <c r="J123" s="34" t="str">
        <f t="shared" si="14"/>
        <v/>
      </c>
      <c r="K123" s="34">
        <f t="shared" si="19"/>
        <v>3.0000000000000693</v>
      </c>
      <c r="L123" s="34">
        <f t="shared" si="15"/>
        <v>3</v>
      </c>
      <c r="M123" s="34">
        <f t="shared" ca="1" si="16"/>
        <v>954</v>
      </c>
      <c r="N123" s="34">
        <f t="shared" ca="1" si="20"/>
        <v>96.999999999999972</v>
      </c>
      <c r="O123" s="34">
        <f t="shared" si="21"/>
        <v>1.7500000000000002E-2</v>
      </c>
      <c r="P123" s="37">
        <f t="shared" si="22"/>
        <v>3.9526049426535596E-3</v>
      </c>
      <c r="Q123" s="34">
        <f t="shared" si="23"/>
        <v>2.1000000000000487E-2</v>
      </c>
      <c r="R123" s="34">
        <f t="shared" si="24"/>
        <v>3.8500000000000492E-2</v>
      </c>
      <c r="S123" s="37">
        <f t="shared" si="25"/>
        <v>2.4952604942654048E-2</v>
      </c>
    </row>
    <row r="124" spans="1:19" x14ac:dyDescent="0.2">
      <c r="A124" s="50">
        <v>39197</v>
      </c>
      <c r="B124" s="34">
        <v>1133</v>
      </c>
      <c r="D124" s="36">
        <v>0.01</v>
      </c>
      <c r="E124" s="36">
        <v>1202</v>
      </c>
      <c r="F124" s="48">
        <f t="shared" si="17"/>
        <v>0.50138888888888888</v>
      </c>
      <c r="G124" s="36">
        <v>1203</v>
      </c>
      <c r="H124" s="49">
        <f t="shared" si="18"/>
        <v>0.50208333333333333</v>
      </c>
      <c r="I124" s="49" t="str">
        <f t="shared" si="13"/>
        <v/>
      </c>
      <c r="J124" s="34">
        <f t="shared" si="14"/>
        <v>9.9999999999999645</v>
      </c>
      <c r="K124" s="34">
        <f t="shared" si="19"/>
        <v>0.99999999999999645</v>
      </c>
      <c r="L124" s="34">
        <f t="shared" si="15"/>
        <v>1</v>
      </c>
      <c r="M124" s="34">
        <f t="shared" ca="1" si="16"/>
        <v>1133</v>
      </c>
      <c r="N124" s="34" t="str">
        <f t="shared" si="20"/>
        <v/>
      </c>
      <c r="O124" s="34">
        <f t="shared" si="21"/>
        <v>5.5499999999999812</v>
      </c>
      <c r="P124" s="37">
        <f t="shared" si="22"/>
        <v>2.3189608142325544</v>
      </c>
      <c r="Q124" s="34">
        <f t="shared" si="23"/>
        <v>9.9999999999999655E-3</v>
      </c>
      <c r="R124" s="34">
        <f t="shared" si="24"/>
        <v>5.559999999999981</v>
      </c>
      <c r="S124" s="37">
        <f t="shared" si="25"/>
        <v>2.3289608142325542</v>
      </c>
    </row>
    <row r="125" spans="1:19" x14ac:dyDescent="0.2">
      <c r="A125" s="50"/>
      <c r="D125" s="36">
        <v>1.1000000000000001</v>
      </c>
      <c r="E125" s="36">
        <v>1213</v>
      </c>
      <c r="F125" s="48">
        <f t="shared" si="17"/>
        <v>0.50902777777777775</v>
      </c>
      <c r="G125" s="36">
        <v>1216</v>
      </c>
      <c r="H125" s="49">
        <f t="shared" si="18"/>
        <v>0.51111111111111118</v>
      </c>
      <c r="I125" s="49" t="str">
        <f t="shared" si="13"/>
        <v/>
      </c>
      <c r="J125" s="34">
        <f t="shared" si="14"/>
        <v>13.99999999999995</v>
      </c>
      <c r="K125" s="34">
        <f t="shared" si="19"/>
        <v>3.0000000000001492</v>
      </c>
      <c r="L125" s="34">
        <f t="shared" si="15"/>
        <v>2</v>
      </c>
      <c r="M125" s="34">
        <f t="shared" ca="1" si="16"/>
        <v>1133</v>
      </c>
      <c r="N125" s="34" t="str">
        <f t="shared" si="20"/>
        <v/>
      </c>
      <c r="O125" s="34">
        <f t="shared" si="21"/>
        <v>7.7489999999999721</v>
      </c>
      <c r="P125" s="37">
        <f t="shared" si="22"/>
        <v>3.0258966853998097</v>
      </c>
      <c r="Q125" s="34">
        <f t="shared" si="23"/>
        <v>3.3000000000001646</v>
      </c>
      <c r="R125" s="34">
        <f t="shared" si="24"/>
        <v>11.049000000000136</v>
      </c>
      <c r="S125" s="37">
        <f t="shared" si="25"/>
        <v>6.3258966853999743</v>
      </c>
    </row>
    <row r="126" spans="1:19" x14ac:dyDescent="0.2">
      <c r="D126" s="36">
        <v>7.0000000000000001E-3</v>
      </c>
      <c r="E126" s="36">
        <v>1230</v>
      </c>
      <c r="F126" s="48">
        <f t="shared" si="17"/>
        <v>0.52083333333333337</v>
      </c>
      <c r="G126" s="36">
        <v>1235</v>
      </c>
      <c r="H126" s="49">
        <f t="shared" si="18"/>
        <v>0.52430555555555558</v>
      </c>
      <c r="I126" s="49">
        <f t="shared" si="13"/>
        <v>0.52777777777777779</v>
      </c>
      <c r="J126" s="34" t="str">
        <f t="shared" si="14"/>
        <v/>
      </c>
      <c r="K126" s="34">
        <f t="shared" si="19"/>
        <v>4.9999999999999822</v>
      </c>
      <c r="L126" s="34">
        <f t="shared" si="15"/>
        <v>3</v>
      </c>
      <c r="M126" s="34">
        <f t="shared" ca="1" si="16"/>
        <v>1133</v>
      </c>
      <c r="N126" s="34">
        <f t="shared" ca="1" si="20"/>
        <v>67</v>
      </c>
      <c r="O126" s="34">
        <f t="shared" si="21"/>
        <v>1.7500000000000002E-2</v>
      </c>
      <c r="P126" s="37">
        <f t="shared" si="22"/>
        <v>3.9526049426535596E-3</v>
      </c>
      <c r="Q126" s="34">
        <f t="shared" si="23"/>
        <v>3.4999999999999878E-2</v>
      </c>
      <c r="R126" s="34">
        <f t="shared" si="24"/>
        <v>5.249999999999988E-2</v>
      </c>
      <c r="S126" s="37">
        <f t="shared" si="25"/>
        <v>3.8952604942653436E-2</v>
      </c>
    </row>
    <row r="127" spans="1:19" x14ac:dyDescent="0.2">
      <c r="A127" s="50">
        <v>39197</v>
      </c>
      <c r="B127" s="34">
        <v>1243</v>
      </c>
      <c r="D127" s="36">
        <v>100</v>
      </c>
      <c r="E127" s="36">
        <v>1303</v>
      </c>
      <c r="F127" s="48">
        <f t="shared" si="17"/>
        <v>0.54375000000000007</v>
      </c>
      <c r="G127" s="36">
        <v>1305</v>
      </c>
      <c r="H127" s="49">
        <f t="shared" si="18"/>
        <v>0.54513888888888895</v>
      </c>
      <c r="I127" s="49" t="str">
        <f t="shared" si="13"/>
        <v/>
      </c>
      <c r="J127" s="34">
        <f t="shared" si="14"/>
        <v>1.9999999999999929</v>
      </c>
      <c r="K127" s="34">
        <f t="shared" si="19"/>
        <v>1.9999999999999929</v>
      </c>
      <c r="L127" s="34">
        <f t="shared" si="15"/>
        <v>1</v>
      </c>
      <c r="M127" s="34">
        <f t="shared" ca="1" si="16"/>
        <v>1243</v>
      </c>
      <c r="N127" s="34" t="str">
        <f t="shared" si="20"/>
        <v/>
      </c>
      <c r="O127" s="34">
        <f t="shared" si="21"/>
        <v>299.99999999999892</v>
      </c>
      <c r="P127" s="37">
        <f t="shared" si="22"/>
        <v>288.53901025916065</v>
      </c>
      <c r="Q127" s="34">
        <f t="shared" si="23"/>
        <v>199.99999999999929</v>
      </c>
      <c r="R127" s="34">
        <f t="shared" si="24"/>
        <v>499.99999999999818</v>
      </c>
      <c r="S127" s="37">
        <f t="shared" si="25"/>
        <v>488.53901025915991</v>
      </c>
    </row>
    <row r="128" spans="1:19" x14ac:dyDescent="0.2">
      <c r="A128" s="50"/>
      <c r="D128" s="36">
        <v>200</v>
      </c>
      <c r="E128" s="36">
        <v>1307</v>
      </c>
      <c r="F128" s="48">
        <f t="shared" si="17"/>
        <v>0.54652777777777783</v>
      </c>
      <c r="G128" s="36">
        <v>1530</v>
      </c>
      <c r="H128" s="49">
        <f t="shared" si="18"/>
        <v>0.64583333333333337</v>
      </c>
      <c r="I128" s="49">
        <f t="shared" si="13"/>
        <v>0.64930555555555558</v>
      </c>
      <c r="J128" s="34" t="str">
        <f t="shared" si="14"/>
        <v/>
      </c>
      <c r="K128" s="34">
        <f t="shared" si="19"/>
        <v>142.99999999999997</v>
      </c>
      <c r="L128" s="34">
        <f t="shared" si="15"/>
        <v>2</v>
      </c>
      <c r="M128" s="34">
        <f t="shared" ca="1" si="16"/>
        <v>1243</v>
      </c>
      <c r="N128" s="34">
        <f t="shared" ca="1" si="20"/>
        <v>172.00000000000003</v>
      </c>
      <c r="O128" s="34">
        <f t="shared" si="21"/>
        <v>500</v>
      </c>
      <c r="P128" s="37">
        <f t="shared" si="22"/>
        <v>52.318172546220183</v>
      </c>
      <c r="Q128" s="34">
        <f t="shared" si="23"/>
        <v>28599.999999999993</v>
      </c>
      <c r="R128" s="34">
        <f t="shared" si="24"/>
        <v>29099.999999999993</v>
      </c>
      <c r="S128" s="37">
        <f t="shared" si="25"/>
        <v>28652.318172546213</v>
      </c>
    </row>
    <row r="129" spans="1:19" x14ac:dyDescent="0.2">
      <c r="A129" s="50">
        <v>39198</v>
      </c>
      <c r="B129" s="34">
        <v>807</v>
      </c>
      <c r="D129" s="36">
        <v>0.01</v>
      </c>
      <c r="E129" s="36">
        <v>840</v>
      </c>
      <c r="F129" s="48">
        <f t="shared" si="17"/>
        <v>0.3611111111111111</v>
      </c>
      <c r="G129" s="36">
        <v>845</v>
      </c>
      <c r="H129" s="49">
        <f t="shared" si="18"/>
        <v>0.36458333333333331</v>
      </c>
      <c r="I129" s="49" t="str">
        <f t="shared" si="13"/>
        <v/>
      </c>
      <c r="J129" s="34">
        <f t="shared" si="14"/>
        <v>9.9999999999999645</v>
      </c>
      <c r="K129" s="34">
        <f t="shared" si="19"/>
        <v>4.9999999999999822</v>
      </c>
      <c r="L129" s="34">
        <f t="shared" si="15"/>
        <v>1</v>
      </c>
      <c r="M129" s="34">
        <f t="shared" ca="1" si="16"/>
        <v>807</v>
      </c>
      <c r="N129" s="34" t="str">
        <f t="shared" si="20"/>
        <v/>
      </c>
      <c r="O129" s="34">
        <f t="shared" si="21"/>
        <v>50.04999999999982</v>
      </c>
      <c r="P129" s="37">
        <f t="shared" si="22"/>
        <v>14.462215389560159</v>
      </c>
      <c r="Q129" s="34">
        <f t="shared" si="23"/>
        <v>4.9999999999999822E-2</v>
      </c>
      <c r="R129" s="34">
        <f t="shared" si="24"/>
        <v>50.099999999999817</v>
      </c>
      <c r="S129" s="37">
        <f t="shared" si="25"/>
        <v>14.512215389560158</v>
      </c>
    </row>
    <row r="130" spans="1:19" x14ac:dyDescent="0.2">
      <c r="D130" s="36">
        <v>10</v>
      </c>
      <c r="E130" s="36">
        <v>855</v>
      </c>
      <c r="F130" s="48">
        <f t="shared" si="17"/>
        <v>0.37152777777777773</v>
      </c>
      <c r="G130" s="36">
        <v>943</v>
      </c>
      <c r="H130" s="49">
        <f t="shared" si="18"/>
        <v>0.40486111111111112</v>
      </c>
      <c r="I130" s="49">
        <f t="shared" si="13"/>
        <v>0.40833333333333333</v>
      </c>
      <c r="J130" s="34" t="str">
        <f t="shared" si="14"/>
        <v/>
      </c>
      <c r="K130" s="34">
        <f t="shared" si="19"/>
        <v>48.000000000000071</v>
      </c>
      <c r="L130" s="34">
        <f t="shared" si="15"/>
        <v>2</v>
      </c>
      <c r="M130" s="34">
        <f t="shared" ca="1" si="16"/>
        <v>807</v>
      </c>
      <c r="N130" s="34">
        <f t="shared" ca="1" si="20"/>
        <v>100.99999999999996</v>
      </c>
      <c r="O130" s="34">
        <f t="shared" si="21"/>
        <v>25</v>
      </c>
      <c r="P130" s="37">
        <f t="shared" si="22"/>
        <v>3.1021051639523365</v>
      </c>
      <c r="Q130" s="34">
        <f t="shared" si="23"/>
        <v>480.00000000000068</v>
      </c>
      <c r="R130" s="34">
        <f t="shared" si="24"/>
        <v>505.00000000000068</v>
      </c>
      <c r="S130" s="37">
        <f t="shared" si="25"/>
        <v>483.10210516395301</v>
      </c>
    </row>
    <row r="131" spans="1:19" x14ac:dyDescent="0.2">
      <c r="A131" s="50">
        <v>39198</v>
      </c>
      <c r="B131" s="34">
        <v>1053</v>
      </c>
      <c r="D131" s="36">
        <v>1</v>
      </c>
      <c r="E131" s="36">
        <v>1118</v>
      </c>
      <c r="F131" s="48">
        <f t="shared" si="17"/>
        <v>0.47083333333333338</v>
      </c>
      <c r="G131" s="36">
        <v>1145</v>
      </c>
      <c r="H131" s="49">
        <f t="shared" si="18"/>
        <v>0.48958333333333331</v>
      </c>
      <c r="I131" s="49" t="str">
        <f t="shared" si="13"/>
        <v/>
      </c>
      <c r="J131" s="34">
        <f t="shared" si="14"/>
        <v>5.9999999999999787</v>
      </c>
      <c r="K131" s="34">
        <f t="shared" si="19"/>
        <v>26.999999999999904</v>
      </c>
      <c r="L131" s="34">
        <f t="shared" si="15"/>
        <v>1</v>
      </c>
      <c r="M131" s="34">
        <f t="shared" ca="1" si="16"/>
        <v>1053</v>
      </c>
      <c r="N131" s="34" t="str">
        <f t="shared" si="20"/>
        <v/>
      </c>
      <c r="O131" s="34">
        <f t="shared" si="21"/>
        <v>302.99999999999892</v>
      </c>
      <c r="P131" s="37">
        <f t="shared" si="22"/>
        <v>128.98548885400592</v>
      </c>
      <c r="Q131" s="34">
        <f t="shared" si="23"/>
        <v>26.999999999999904</v>
      </c>
      <c r="R131" s="34">
        <f t="shared" si="24"/>
        <v>329.99999999999881</v>
      </c>
      <c r="S131" s="37">
        <f t="shared" si="25"/>
        <v>155.98548885400584</v>
      </c>
    </row>
    <row r="132" spans="1:19" x14ac:dyDescent="0.2">
      <c r="A132" s="50"/>
      <c r="D132" s="36">
        <v>100</v>
      </c>
      <c r="E132" s="36">
        <v>1151</v>
      </c>
      <c r="F132" s="48">
        <f t="shared" si="17"/>
        <v>0.49374999999999997</v>
      </c>
      <c r="G132" s="36">
        <v>1214</v>
      </c>
      <c r="H132" s="49">
        <f t="shared" si="18"/>
        <v>0.50972222222222219</v>
      </c>
      <c r="I132" s="49">
        <f t="shared" si="13"/>
        <v>0.5131944444444444</v>
      </c>
      <c r="J132" s="34" t="str">
        <f t="shared" si="14"/>
        <v/>
      </c>
      <c r="K132" s="34">
        <f t="shared" si="19"/>
        <v>23</v>
      </c>
      <c r="L132" s="34">
        <f t="shared" si="15"/>
        <v>2</v>
      </c>
      <c r="M132" s="34">
        <f t="shared" ca="1" si="16"/>
        <v>1053</v>
      </c>
      <c r="N132" s="34">
        <f t="shared" ca="1" si="20"/>
        <v>85.999999999999929</v>
      </c>
      <c r="O132" s="34">
        <f t="shared" si="21"/>
        <v>250</v>
      </c>
      <c r="P132" s="37">
        <f t="shared" si="22"/>
        <v>27.143420404993254</v>
      </c>
      <c r="Q132" s="34">
        <f t="shared" si="23"/>
        <v>2300</v>
      </c>
      <c r="R132" s="34">
        <f t="shared" si="24"/>
        <v>2550</v>
      </c>
      <c r="S132" s="37">
        <f t="shared" si="25"/>
        <v>2327.1434204049933</v>
      </c>
    </row>
    <row r="133" spans="1:19" x14ac:dyDescent="0.2">
      <c r="A133" s="50">
        <v>39198</v>
      </c>
      <c r="B133" s="34">
        <v>1254</v>
      </c>
      <c r="D133" s="36">
        <v>0.01</v>
      </c>
      <c r="E133" s="36">
        <v>1321</v>
      </c>
      <c r="F133" s="48">
        <f t="shared" si="17"/>
        <v>0.55625000000000002</v>
      </c>
      <c r="G133" s="36">
        <v>1326</v>
      </c>
      <c r="H133" s="49">
        <f t="shared" si="18"/>
        <v>0.55972222222222223</v>
      </c>
      <c r="I133" s="49" t="str">
        <f t="shared" si="13"/>
        <v/>
      </c>
      <c r="J133" s="34">
        <f t="shared" si="14"/>
        <v>8.999999999999968</v>
      </c>
      <c r="K133" s="34">
        <f t="shared" si="19"/>
        <v>4.9999999999999822</v>
      </c>
      <c r="L133" s="34">
        <f t="shared" si="15"/>
        <v>1</v>
      </c>
      <c r="M133" s="34">
        <f t="shared" ca="1" si="16"/>
        <v>1254</v>
      </c>
      <c r="N133" s="34" t="str">
        <f t="shared" si="20"/>
        <v/>
      </c>
      <c r="O133" s="34">
        <f t="shared" si="21"/>
        <v>4.9949999999999823</v>
      </c>
      <c r="P133" s="37">
        <f t="shared" si="22"/>
        <v>2.0870647328092993</v>
      </c>
      <c r="Q133" s="34">
        <f t="shared" si="23"/>
        <v>4.9999999999999822E-2</v>
      </c>
      <c r="R133" s="34">
        <f t="shared" si="24"/>
        <v>5.0449999999999822</v>
      </c>
      <c r="S133" s="37">
        <f t="shared" si="25"/>
        <v>2.1370647328092991</v>
      </c>
    </row>
    <row r="134" spans="1:19" x14ac:dyDescent="0.2">
      <c r="D134" s="36">
        <v>1.1000000000000001</v>
      </c>
      <c r="E134" s="36">
        <v>1335</v>
      </c>
      <c r="F134" s="48">
        <f t="shared" si="17"/>
        <v>0.56597222222222221</v>
      </c>
      <c r="G134" s="36">
        <v>1339</v>
      </c>
      <c r="H134" s="49">
        <f t="shared" si="18"/>
        <v>0.56874999999999998</v>
      </c>
      <c r="I134" s="49" t="str">
        <f t="shared" si="13"/>
        <v/>
      </c>
      <c r="J134" s="34">
        <f t="shared" si="14"/>
        <v>11.000000000000121</v>
      </c>
      <c r="K134" s="34">
        <f t="shared" si="19"/>
        <v>3.9999999999999858</v>
      </c>
      <c r="L134" s="34">
        <f t="shared" si="15"/>
        <v>2</v>
      </c>
      <c r="M134" s="34">
        <f t="shared" ca="1" si="16"/>
        <v>1254</v>
      </c>
      <c r="N134" s="34" t="str">
        <f t="shared" si="20"/>
        <v/>
      </c>
      <c r="O134" s="34">
        <f t="shared" si="21"/>
        <v>6.0885000000000664</v>
      </c>
      <c r="P134" s="37">
        <f t="shared" si="22"/>
        <v>2.3774902528141708</v>
      </c>
      <c r="Q134" s="34">
        <f t="shared" si="23"/>
        <v>4.3999999999999844</v>
      </c>
      <c r="R134" s="34">
        <f t="shared" si="24"/>
        <v>10.488500000000052</v>
      </c>
      <c r="S134" s="37">
        <f t="shared" si="25"/>
        <v>6.7774902528141556</v>
      </c>
    </row>
    <row r="135" spans="1:19" x14ac:dyDescent="0.2">
      <c r="D135" s="36">
        <v>7.0000000000000001E-3</v>
      </c>
      <c r="E135" s="36">
        <v>1350</v>
      </c>
      <c r="F135" s="48">
        <f t="shared" si="17"/>
        <v>0.57638888888888895</v>
      </c>
      <c r="G135" s="36">
        <v>1353</v>
      </c>
      <c r="H135" s="49">
        <f t="shared" si="18"/>
        <v>0.57847222222222217</v>
      </c>
      <c r="I135" s="49">
        <f t="shared" si="13"/>
        <v>0.58194444444444438</v>
      </c>
      <c r="J135" s="34" t="str">
        <f t="shared" si="14"/>
        <v/>
      </c>
      <c r="K135" s="34">
        <f t="shared" si="19"/>
        <v>2.9999999999998295</v>
      </c>
      <c r="L135" s="34">
        <f t="shared" si="15"/>
        <v>3</v>
      </c>
      <c r="M135" s="34">
        <f t="shared" ca="1" si="16"/>
        <v>1254</v>
      </c>
      <c r="N135" s="34">
        <f t="shared" ca="1" si="20"/>
        <v>63.999999999999929</v>
      </c>
      <c r="O135" s="34">
        <f t="shared" si="21"/>
        <v>1.7500000000000002E-2</v>
      </c>
      <c r="P135" s="37">
        <f t="shared" si="22"/>
        <v>3.9526049426535596E-3</v>
      </c>
      <c r="Q135" s="34">
        <f t="shared" si="23"/>
        <v>2.0999999999998808E-2</v>
      </c>
      <c r="R135" s="34">
        <f t="shared" si="24"/>
        <v>3.8499999999998813E-2</v>
      </c>
      <c r="S135" s="37">
        <f t="shared" si="25"/>
        <v>2.4952604942652369E-2</v>
      </c>
    </row>
    <row r="136" spans="1:19" x14ac:dyDescent="0.2">
      <c r="A136" s="50">
        <v>39198</v>
      </c>
      <c r="B136" s="34">
        <v>1404</v>
      </c>
      <c r="D136" s="36">
        <v>0.01</v>
      </c>
      <c r="E136" s="36">
        <v>1423</v>
      </c>
      <c r="F136" s="48">
        <f t="shared" si="17"/>
        <v>0.59930555555555554</v>
      </c>
      <c r="G136" s="36">
        <v>1427</v>
      </c>
      <c r="H136" s="49">
        <f t="shared" si="18"/>
        <v>0.6020833333333333</v>
      </c>
      <c r="I136" s="49" t="str">
        <f t="shared" si="13"/>
        <v/>
      </c>
      <c r="J136" s="34">
        <f t="shared" si="14"/>
        <v>6.9999999999999751</v>
      </c>
      <c r="K136" s="34">
        <f t="shared" si="19"/>
        <v>3.9999999999999858</v>
      </c>
      <c r="L136" s="34">
        <f t="shared" si="15"/>
        <v>1</v>
      </c>
      <c r="M136" s="34">
        <f t="shared" ca="1" si="16"/>
        <v>1404</v>
      </c>
      <c r="N136" s="34" t="str">
        <f t="shared" si="20"/>
        <v/>
      </c>
      <c r="O136" s="34">
        <f t="shared" si="21"/>
        <v>3.8849999999999865</v>
      </c>
      <c r="P136" s="37">
        <f t="shared" si="22"/>
        <v>1.6232725699627883</v>
      </c>
      <c r="Q136" s="34">
        <f t="shared" si="23"/>
        <v>3.9999999999999862E-2</v>
      </c>
      <c r="R136" s="34">
        <f t="shared" si="24"/>
        <v>3.9249999999999865</v>
      </c>
      <c r="S136" s="37">
        <f t="shared" si="25"/>
        <v>1.6632725699627882</v>
      </c>
    </row>
    <row r="137" spans="1:19" x14ac:dyDescent="0.2">
      <c r="D137" s="36">
        <v>1.1000000000000001</v>
      </c>
      <c r="E137" s="36">
        <v>1434</v>
      </c>
      <c r="F137" s="48">
        <f t="shared" si="17"/>
        <v>0.6069444444444444</v>
      </c>
      <c r="G137" s="36">
        <v>1439</v>
      </c>
      <c r="H137" s="49">
        <f t="shared" si="18"/>
        <v>0.61041666666666672</v>
      </c>
      <c r="I137" s="49" t="str">
        <f t="shared" si="13"/>
        <v/>
      </c>
      <c r="J137" s="34">
        <f t="shared" si="14"/>
        <v>45</v>
      </c>
      <c r="K137" s="34">
        <f t="shared" si="19"/>
        <v>5.0000000000001421</v>
      </c>
      <c r="L137" s="34">
        <f t="shared" si="15"/>
        <v>2</v>
      </c>
      <c r="M137" s="34">
        <f t="shared" ca="1" si="16"/>
        <v>1404</v>
      </c>
      <c r="N137" s="34" t="str">
        <f t="shared" si="20"/>
        <v/>
      </c>
      <c r="O137" s="34">
        <f t="shared" si="21"/>
        <v>24.975000000000001</v>
      </c>
      <c r="P137" s="37">
        <f t="shared" si="22"/>
        <v>10.435323664046534</v>
      </c>
      <c r="Q137" s="34">
        <f t="shared" si="23"/>
        <v>5.5000000000001563</v>
      </c>
      <c r="R137" s="34">
        <f t="shared" si="24"/>
        <v>30.475000000000158</v>
      </c>
      <c r="S137" s="37">
        <f t="shared" si="25"/>
        <v>15.93532366404669</v>
      </c>
    </row>
    <row r="138" spans="1:19" x14ac:dyDescent="0.2">
      <c r="D138" s="36">
        <v>0.01</v>
      </c>
      <c r="E138" s="36">
        <v>1524</v>
      </c>
      <c r="F138" s="48">
        <f t="shared" si="17"/>
        <v>0.64166666666666672</v>
      </c>
      <c r="G138" s="36">
        <v>1539</v>
      </c>
      <c r="H138" s="49">
        <f t="shared" si="18"/>
        <v>0.65208333333333335</v>
      </c>
      <c r="I138" s="49" t="str">
        <f t="shared" si="13"/>
        <v/>
      </c>
      <c r="J138" s="34">
        <f t="shared" si="14"/>
        <v>7.9999999999999716</v>
      </c>
      <c r="K138" s="34">
        <f t="shared" si="19"/>
        <v>14.999999999999947</v>
      </c>
      <c r="L138" s="34">
        <f t="shared" si="15"/>
        <v>3</v>
      </c>
      <c r="M138" s="34">
        <f t="shared" ca="1" si="16"/>
        <v>1404</v>
      </c>
      <c r="N138" s="34" t="str">
        <f t="shared" si="20"/>
        <v/>
      </c>
      <c r="O138" s="34">
        <f t="shared" si="21"/>
        <v>4.4399999999999844</v>
      </c>
      <c r="P138" s="37">
        <f t="shared" si="22"/>
        <v>1.8551686513860439</v>
      </c>
      <c r="Q138" s="34">
        <f t="shared" si="23"/>
        <v>0.14999999999999947</v>
      </c>
      <c r="R138" s="34">
        <f t="shared" si="24"/>
        <v>4.5899999999999839</v>
      </c>
      <c r="S138" s="37">
        <f t="shared" si="25"/>
        <v>2.0051686513860432</v>
      </c>
    </row>
    <row r="139" spans="1:19" x14ac:dyDescent="0.2">
      <c r="D139" s="36">
        <v>1.1000000000000001</v>
      </c>
      <c r="E139" s="36">
        <v>1547</v>
      </c>
      <c r="F139" s="48">
        <f t="shared" si="17"/>
        <v>0.65763888888888888</v>
      </c>
      <c r="G139" s="36">
        <v>1553</v>
      </c>
      <c r="H139" s="49">
        <f t="shared" si="18"/>
        <v>0.66180555555555554</v>
      </c>
      <c r="I139" s="49" t="str">
        <f t="shared" si="13"/>
        <v/>
      </c>
      <c r="J139" s="34">
        <f t="shared" si="14"/>
        <v>11.999999999999957</v>
      </c>
      <c r="K139" s="34">
        <f t="shared" si="19"/>
        <v>5.9999999999999787</v>
      </c>
      <c r="L139" s="34">
        <f t="shared" si="15"/>
        <v>4</v>
      </c>
      <c r="M139" s="34">
        <f t="shared" ca="1" si="16"/>
        <v>1404</v>
      </c>
      <c r="N139" s="34" t="str">
        <f t="shared" si="20"/>
        <v/>
      </c>
      <c r="O139" s="34">
        <f t="shared" si="21"/>
        <v>6.6419999999999764</v>
      </c>
      <c r="P139" s="37">
        <f t="shared" si="22"/>
        <v>2.5936257303426942</v>
      </c>
      <c r="Q139" s="34">
        <f t="shared" si="23"/>
        <v>6.5999999999999774</v>
      </c>
      <c r="R139" s="34">
        <f t="shared" si="24"/>
        <v>13.241999999999955</v>
      </c>
      <c r="S139" s="37">
        <f t="shared" si="25"/>
        <v>9.1936257303426707</v>
      </c>
    </row>
    <row r="140" spans="1:19" x14ac:dyDescent="0.2">
      <c r="A140" s="50"/>
      <c r="D140" s="36">
        <v>7.0000000000000001E-3</v>
      </c>
      <c r="E140" s="36">
        <v>1605</v>
      </c>
      <c r="F140" s="48">
        <f t="shared" si="17"/>
        <v>0.67013888888888884</v>
      </c>
      <c r="G140" s="36">
        <v>1615</v>
      </c>
      <c r="H140" s="49">
        <f t="shared" si="18"/>
        <v>0.67708333333333337</v>
      </c>
      <c r="I140" s="49">
        <f t="shared" si="13"/>
        <v>0.68055555555555558</v>
      </c>
      <c r="J140" s="34" t="str">
        <f t="shared" si="14"/>
        <v/>
      </c>
      <c r="K140" s="34">
        <f t="shared" si="19"/>
        <v>10.000000000000124</v>
      </c>
      <c r="L140" s="34">
        <f t="shared" si="15"/>
        <v>5</v>
      </c>
      <c r="M140" s="34">
        <f t="shared" ca="1" si="16"/>
        <v>1404</v>
      </c>
      <c r="N140" s="34">
        <f t="shared" ca="1" si="20"/>
        <v>136</v>
      </c>
      <c r="O140" s="34">
        <f t="shared" si="21"/>
        <v>1.7500000000000002E-2</v>
      </c>
      <c r="P140" s="37">
        <f t="shared" si="22"/>
        <v>3.9526049426535596E-3</v>
      </c>
      <c r="Q140" s="34">
        <f t="shared" si="23"/>
        <v>7.0000000000000867E-2</v>
      </c>
      <c r="R140" s="34">
        <f t="shared" si="24"/>
        <v>8.7500000000000869E-2</v>
      </c>
      <c r="S140" s="37">
        <f t="shared" si="25"/>
        <v>7.3952604942654432E-2</v>
      </c>
    </row>
    <row r="141" spans="1:19" x14ac:dyDescent="0.2">
      <c r="A141" s="50">
        <v>39199</v>
      </c>
      <c r="B141" s="34">
        <v>815</v>
      </c>
      <c r="C141" s="34">
        <v>3</v>
      </c>
      <c r="D141" s="36">
        <v>0.01</v>
      </c>
      <c r="E141" s="36">
        <v>944</v>
      </c>
      <c r="F141" s="48">
        <f t="shared" si="17"/>
        <v>0.4055555555555555</v>
      </c>
      <c r="G141" s="36">
        <v>947</v>
      </c>
      <c r="H141" s="49">
        <f t="shared" si="18"/>
        <v>0.40763888888888888</v>
      </c>
      <c r="I141" s="49" t="str">
        <f t="shared" si="13"/>
        <v/>
      </c>
      <c r="J141" s="34">
        <f t="shared" si="14"/>
        <v>11.000000000000041</v>
      </c>
      <c r="K141" s="34">
        <f t="shared" si="19"/>
        <v>3.0000000000000693</v>
      </c>
      <c r="L141" s="34">
        <f t="shared" si="15"/>
        <v>1</v>
      </c>
      <c r="M141" s="34">
        <f t="shared" ca="1" si="16"/>
        <v>815</v>
      </c>
      <c r="N141" s="34" t="str">
        <f t="shared" si="20"/>
        <v/>
      </c>
      <c r="O141" s="34">
        <f t="shared" si="21"/>
        <v>55.055000000000206</v>
      </c>
      <c r="P141" s="37">
        <f t="shared" si="22"/>
        <v>15.90843692851629</v>
      </c>
      <c r="Q141" s="34">
        <f t="shared" si="23"/>
        <v>3.0000000000000693E-2</v>
      </c>
      <c r="R141" s="34">
        <f t="shared" si="24"/>
        <v>55.085000000000207</v>
      </c>
      <c r="S141" s="37">
        <f t="shared" si="25"/>
        <v>15.938436928516291</v>
      </c>
    </row>
    <row r="142" spans="1:19" x14ac:dyDescent="0.2">
      <c r="D142" s="36">
        <v>10</v>
      </c>
      <c r="E142" s="36">
        <v>958</v>
      </c>
      <c r="F142" s="48">
        <f t="shared" si="17"/>
        <v>0.4152777777777778</v>
      </c>
      <c r="G142" s="36">
        <v>1000</v>
      </c>
      <c r="H142" s="49">
        <f t="shared" si="18"/>
        <v>0.41666666666666669</v>
      </c>
      <c r="I142" s="49" t="str">
        <f t="shared" si="13"/>
        <v/>
      </c>
      <c r="J142" s="34">
        <f t="shared" si="14"/>
        <v>3.9999999999999858</v>
      </c>
      <c r="K142" s="34">
        <f t="shared" si="19"/>
        <v>1.9999999999999929</v>
      </c>
      <c r="L142" s="34">
        <f t="shared" si="15"/>
        <v>2</v>
      </c>
      <c r="M142" s="34">
        <f t="shared" ca="1" si="16"/>
        <v>815</v>
      </c>
      <c r="N142" s="34" t="str">
        <f t="shared" si="20"/>
        <v/>
      </c>
      <c r="O142" s="34">
        <f t="shared" si="21"/>
        <v>419.99999999999852</v>
      </c>
      <c r="P142" s="37">
        <f t="shared" si="22"/>
        <v>253.69424057354826</v>
      </c>
      <c r="Q142" s="34">
        <f t="shared" si="23"/>
        <v>19.999999999999929</v>
      </c>
      <c r="R142" s="34">
        <f t="shared" si="24"/>
        <v>439.99999999999847</v>
      </c>
      <c r="S142" s="37">
        <f t="shared" si="25"/>
        <v>273.6942405735482</v>
      </c>
    </row>
    <row r="143" spans="1:19" x14ac:dyDescent="0.2">
      <c r="D143" s="36">
        <v>200</v>
      </c>
      <c r="E143" s="36">
        <v>1004</v>
      </c>
      <c r="F143" s="48">
        <f t="shared" si="17"/>
        <v>0.41944444444444445</v>
      </c>
      <c r="G143" s="36">
        <v>1102</v>
      </c>
      <c r="H143" s="49">
        <f t="shared" si="18"/>
        <v>0.4597222222222222</v>
      </c>
      <c r="I143" s="49">
        <f t="shared" ref="I143:I206" si="26">IF(OR(A144&lt;&gt;"",D144=""),H143+TIME(0,5,0),"")</f>
        <v>0.46319444444444441</v>
      </c>
      <c r="J143" s="34" t="str">
        <f t="shared" ref="J143:J206" si="27">IF(AND(OR(AND(A143&lt;&gt;"",A144=""),AND(A143="",A144="")),D144&lt;&gt;""),(F144-H143)*1440,"")</f>
        <v/>
      </c>
      <c r="K143" s="34">
        <f t="shared" si="19"/>
        <v>57.999999999999957</v>
      </c>
      <c r="L143" s="34">
        <f t="shared" ref="L143:L206" si="28">IF(A143&lt;&gt;"",1,L142+1)</f>
        <v>3</v>
      </c>
      <c r="M143" s="34">
        <f t="shared" ref="M143:M206" ca="1" si="29">OFFSET(B143,-L143+1,0)</f>
        <v>815</v>
      </c>
      <c r="N143" s="34">
        <f t="shared" ca="1" si="20"/>
        <v>171.99999999999994</v>
      </c>
      <c r="O143" s="34">
        <f t="shared" si="21"/>
        <v>500</v>
      </c>
      <c r="P143" s="37">
        <f t="shared" si="22"/>
        <v>52.318172546220183</v>
      </c>
      <c r="Q143" s="34">
        <f t="shared" si="23"/>
        <v>11599.999999999991</v>
      </c>
      <c r="R143" s="34">
        <f t="shared" si="24"/>
        <v>12099.999999999991</v>
      </c>
      <c r="S143" s="37">
        <f t="shared" si="25"/>
        <v>11652.318172546211</v>
      </c>
    </row>
    <row r="144" spans="1:19" x14ac:dyDescent="0.2">
      <c r="A144" s="50">
        <v>39202</v>
      </c>
      <c r="B144" s="34">
        <v>830</v>
      </c>
      <c r="C144" s="34">
        <v>5</v>
      </c>
      <c r="D144" s="36">
        <v>0.01</v>
      </c>
      <c r="E144" s="36">
        <v>915</v>
      </c>
      <c r="F144" s="48">
        <f t="shared" ref="F144:F207" si="30">VALUE(CONCATENATE(LEFT(E144,LEN(E144)-2),":",RIGHT(E144,2)))</f>
        <v>0.38541666666666669</v>
      </c>
      <c r="G144" s="36">
        <v>928</v>
      </c>
      <c r="H144" s="49">
        <f t="shared" ref="H144:H207" si="31">VALUE(CONCATENATE(LEFT(G144,LEN(G144)-2),":",RIGHT(G144,2)))</f>
        <v>0.39444444444444443</v>
      </c>
      <c r="I144" s="49" t="str">
        <f t="shared" si="26"/>
        <v/>
      </c>
      <c r="J144" s="34">
        <f t="shared" si="27"/>
        <v>7.0000000000000551</v>
      </c>
      <c r="K144" s="34">
        <f t="shared" ref="K144:K207" si="32">(H144-F144)*1440</f>
        <v>12.999999999999954</v>
      </c>
      <c r="L144" s="34">
        <f t="shared" si="28"/>
        <v>1</v>
      </c>
      <c r="M144" s="34">
        <f t="shared" ca="1" si="29"/>
        <v>830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0.38500000000000301</v>
      </c>
      <c r="P144" s="37">
        <f t="shared" ref="P144:P207" si="35">IF(J144&lt;&gt;"",(D145-D144)*J144/LN((D145+0.000001)/(D144+0.000001)),-5*(D144-0.000001)/(LN(1/D144)-13.8155))</f>
        <v>0.27361621771209788</v>
      </c>
      <c r="Q144" s="34">
        <f t="shared" ref="Q144:Q207" si="36">(D144*K144)</f>
        <v>0.12999999999999953</v>
      </c>
      <c r="R144" s="34">
        <f t="shared" ref="R144:R207" si="37">O144+Q144</f>
        <v>0.51500000000000257</v>
      </c>
      <c r="S144" s="37">
        <f t="shared" ref="S144:S207" si="38">P144+Q144</f>
        <v>0.40361621771209744</v>
      </c>
    </row>
    <row r="145" spans="1:19" x14ac:dyDescent="0.2">
      <c r="A145" s="50"/>
      <c r="D145" s="36">
        <v>0.1</v>
      </c>
      <c r="E145" s="36">
        <v>935</v>
      </c>
      <c r="F145" s="48">
        <f t="shared" si="30"/>
        <v>0.39930555555555558</v>
      </c>
      <c r="G145" s="36">
        <v>1014</v>
      </c>
      <c r="H145" s="49">
        <f t="shared" si="31"/>
        <v>0.42638888888888887</v>
      </c>
      <c r="I145" s="49" t="str">
        <f t="shared" si="26"/>
        <v/>
      </c>
      <c r="J145" s="34">
        <f t="shared" si="27"/>
        <v>4.9999999999999822</v>
      </c>
      <c r="K145" s="34">
        <f t="shared" si="32"/>
        <v>38.999999999999943</v>
      </c>
      <c r="L145" s="34">
        <f t="shared" si="28"/>
        <v>2</v>
      </c>
      <c r="M145" s="34">
        <f t="shared" ca="1" si="29"/>
        <v>830</v>
      </c>
      <c r="N145" s="34" t="str">
        <f t="shared" si="33"/>
        <v/>
      </c>
      <c r="O145" s="34">
        <f t="shared" si="34"/>
        <v>2.7499999999999902</v>
      </c>
      <c r="P145" s="37">
        <f t="shared" si="35"/>
        <v>1.9543328073261996</v>
      </c>
      <c r="Q145" s="34">
        <f t="shared" si="36"/>
        <v>3.8999999999999946</v>
      </c>
      <c r="R145" s="34">
        <f t="shared" si="37"/>
        <v>6.6499999999999844</v>
      </c>
      <c r="S145" s="37">
        <f t="shared" si="38"/>
        <v>5.8543328073261947</v>
      </c>
    </row>
    <row r="146" spans="1:19" x14ac:dyDescent="0.2">
      <c r="D146" s="36">
        <v>1</v>
      </c>
      <c r="E146" s="36">
        <v>1019</v>
      </c>
      <c r="F146" s="48">
        <f t="shared" si="30"/>
        <v>0.42986111111111108</v>
      </c>
      <c r="G146" s="36">
        <v>1045</v>
      </c>
      <c r="H146" s="49">
        <f t="shared" si="31"/>
        <v>0.44791666666666669</v>
      </c>
      <c r="I146" s="49" t="str">
        <f t="shared" si="26"/>
        <v/>
      </c>
      <c r="J146" s="34">
        <f t="shared" si="27"/>
        <v>6.9999999999999751</v>
      </c>
      <c r="K146" s="34">
        <f t="shared" si="32"/>
        <v>26.000000000000068</v>
      </c>
      <c r="L146" s="34">
        <f t="shared" si="28"/>
        <v>3</v>
      </c>
      <c r="M146" s="34">
        <f t="shared" ca="1" si="29"/>
        <v>830</v>
      </c>
      <c r="N146" s="34" t="str">
        <f t="shared" si="33"/>
        <v/>
      </c>
      <c r="O146" s="34">
        <f t="shared" si="34"/>
        <v>353.49999999999875</v>
      </c>
      <c r="P146" s="37">
        <f t="shared" si="35"/>
        <v>150.48307032967355</v>
      </c>
      <c r="Q146" s="34">
        <f t="shared" si="36"/>
        <v>26.000000000000068</v>
      </c>
      <c r="R146" s="34">
        <f t="shared" si="37"/>
        <v>379.49999999999881</v>
      </c>
      <c r="S146" s="37">
        <f t="shared" si="38"/>
        <v>176.48307032967361</v>
      </c>
    </row>
    <row r="147" spans="1:19" x14ac:dyDescent="0.2">
      <c r="A147" s="50"/>
      <c r="D147" s="36">
        <v>100</v>
      </c>
      <c r="E147" s="36">
        <v>1052</v>
      </c>
      <c r="F147" s="48">
        <f t="shared" si="30"/>
        <v>0.45277777777777778</v>
      </c>
      <c r="G147" s="36">
        <v>1058</v>
      </c>
      <c r="H147" s="49">
        <f t="shared" si="31"/>
        <v>0.45694444444444443</v>
      </c>
      <c r="I147" s="49">
        <f t="shared" si="26"/>
        <v>0.46041666666666664</v>
      </c>
      <c r="J147" s="34" t="str">
        <f t="shared" si="27"/>
        <v/>
      </c>
      <c r="K147" s="34">
        <f t="shared" si="32"/>
        <v>5.9999999999999787</v>
      </c>
      <c r="L147" s="34">
        <f t="shared" si="28"/>
        <v>4</v>
      </c>
      <c r="M147" s="34">
        <f t="shared" ca="1" si="29"/>
        <v>830</v>
      </c>
      <c r="N147" s="34">
        <f t="shared" ca="1" si="33"/>
        <v>152.99999999999994</v>
      </c>
      <c r="O147" s="34">
        <f t="shared" si="34"/>
        <v>250</v>
      </c>
      <c r="P147" s="37">
        <f t="shared" si="35"/>
        <v>27.143420404993254</v>
      </c>
      <c r="Q147" s="34">
        <f t="shared" si="36"/>
        <v>599.99999999999784</v>
      </c>
      <c r="R147" s="34">
        <f t="shared" si="37"/>
        <v>849.99999999999784</v>
      </c>
      <c r="S147" s="37">
        <f t="shared" si="38"/>
        <v>627.14342040499105</v>
      </c>
    </row>
    <row r="148" spans="1:19" x14ac:dyDescent="0.2">
      <c r="A148" s="50">
        <v>39203</v>
      </c>
      <c r="B148" s="34">
        <v>848</v>
      </c>
      <c r="C148" s="34">
        <v>3</v>
      </c>
      <c r="D148" s="36">
        <v>0.01</v>
      </c>
      <c r="E148" s="36">
        <v>1014</v>
      </c>
      <c r="F148" s="48">
        <f t="shared" si="30"/>
        <v>0.42638888888888887</v>
      </c>
      <c r="G148" s="36">
        <v>1024</v>
      </c>
      <c r="H148" s="49">
        <f t="shared" si="31"/>
        <v>0.43333333333333335</v>
      </c>
      <c r="I148" s="49" t="str">
        <f t="shared" si="26"/>
        <v/>
      </c>
      <c r="J148" s="34">
        <f t="shared" si="27"/>
        <v>13.000000000000034</v>
      </c>
      <c r="K148" s="34">
        <f t="shared" si="32"/>
        <v>10.000000000000044</v>
      </c>
      <c r="L148" s="34">
        <f t="shared" si="28"/>
        <v>1</v>
      </c>
      <c r="M148" s="34">
        <f t="shared" ca="1" si="29"/>
        <v>848</v>
      </c>
      <c r="N148" s="34" t="str">
        <f t="shared" si="33"/>
        <v/>
      </c>
      <c r="O148" s="34">
        <f t="shared" si="34"/>
        <v>7.2150000000000194</v>
      </c>
      <c r="P148" s="37">
        <f t="shared" si="35"/>
        <v>3.0146490585023393</v>
      </c>
      <c r="Q148" s="34">
        <f t="shared" si="36"/>
        <v>0.10000000000000045</v>
      </c>
      <c r="R148" s="34">
        <f t="shared" si="37"/>
        <v>7.3150000000000199</v>
      </c>
      <c r="S148" s="37">
        <f t="shared" si="38"/>
        <v>3.1146490585023399</v>
      </c>
    </row>
    <row r="149" spans="1:19" x14ac:dyDescent="0.2">
      <c r="D149" s="36">
        <v>1.1000000000000001</v>
      </c>
      <c r="E149" s="36">
        <v>1037</v>
      </c>
      <c r="F149" s="48">
        <f t="shared" si="30"/>
        <v>0.44236111111111115</v>
      </c>
      <c r="G149" s="36">
        <v>1042</v>
      </c>
      <c r="H149" s="49">
        <f t="shared" si="31"/>
        <v>0.4458333333333333</v>
      </c>
      <c r="I149" s="49" t="str">
        <f t="shared" si="26"/>
        <v/>
      </c>
      <c r="J149" s="34">
        <f t="shared" si="27"/>
        <v>14.00000000000003</v>
      </c>
      <c r="K149" s="34">
        <f t="shared" si="32"/>
        <v>4.9999999999999023</v>
      </c>
      <c r="L149" s="34">
        <f t="shared" si="28"/>
        <v>2</v>
      </c>
      <c r="M149" s="34">
        <f t="shared" ca="1" si="29"/>
        <v>848</v>
      </c>
      <c r="N149" s="34" t="str">
        <f t="shared" si="33"/>
        <v/>
      </c>
      <c r="O149" s="34">
        <f t="shared" si="34"/>
        <v>7.7490000000000165</v>
      </c>
      <c r="P149" s="37">
        <f t="shared" si="35"/>
        <v>3.025896685399827</v>
      </c>
      <c r="Q149" s="34">
        <f t="shared" si="36"/>
        <v>5.4999999999998934</v>
      </c>
      <c r="R149" s="34">
        <f t="shared" si="37"/>
        <v>13.24899999999991</v>
      </c>
      <c r="S149" s="37">
        <f t="shared" si="38"/>
        <v>8.5258966853997205</v>
      </c>
    </row>
    <row r="150" spans="1:19" x14ac:dyDescent="0.2">
      <c r="D150" s="36">
        <v>7.0000000000000001E-3</v>
      </c>
      <c r="E150" s="36">
        <v>1056</v>
      </c>
      <c r="F150" s="48">
        <f t="shared" si="30"/>
        <v>0.45555555555555555</v>
      </c>
      <c r="G150" s="36">
        <v>1059</v>
      </c>
      <c r="H150" s="49">
        <f t="shared" si="31"/>
        <v>0.45763888888888887</v>
      </c>
      <c r="I150" s="49">
        <f t="shared" si="26"/>
        <v>0.46111111111111108</v>
      </c>
      <c r="J150" s="34" t="str">
        <f t="shared" si="27"/>
        <v/>
      </c>
      <c r="K150" s="34">
        <f t="shared" si="32"/>
        <v>2.9999999999999893</v>
      </c>
      <c r="L150" s="34">
        <f t="shared" si="28"/>
        <v>3</v>
      </c>
      <c r="M150" s="34">
        <f t="shared" ca="1" si="29"/>
        <v>848</v>
      </c>
      <c r="N150" s="34">
        <f t="shared" ca="1" si="33"/>
        <v>135.99999999999991</v>
      </c>
      <c r="O150" s="34">
        <f t="shared" si="34"/>
        <v>1.7500000000000002E-2</v>
      </c>
      <c r="P150" s="37">
        <f t="shared" si="35"/>
        <v>3.9526049426535596E-3</v>
      </c>
      <c r="Q150" s="34">
        <f t="shared" si="36"/>
        <v>2.0999999999999925E-2</v>
      </c>
      <c r="R150" s="34">
        <f t="shared" si="37"/>
        <v>3.8499999999999923E-2</v>
      </c>
      <c r="S150" s="37">
        <f t="shared" si="38"/>
        <v>2.4952604942653486E-2</v>
      </c>
    </row>
    <row r="151" spans="1:19" x14ac:dyDescent="0.2">
      <c r="A151" s="50">
        <v>39203</v>
      </c>
      <c r="B151" s="34">
        <v>1130</v>
      </c>
      <c r="D151" s="36">
        <v>0.01</v>
      </c>
      <c r="E151" s="36">
        <v>1136</v>
      </c>
      <c r="F151" s="48">
        <f t="shared" si="30"/>
        <v>0.48333333333333334</v>
      </c>
      <c r="G151" s="36">
        <v>1151</v>
      </c>
      <c r="H151" s="49">
        <f t="shared" si="31"/>
        <v>0.49374999999999997</v>
      </c>
      <c r="I151" s="49" t="str">
        <f t="shared" si="26"/>
        <v/>
      </c>
      <c r="J151" s="34">
        <f t="shared" si="27"/>
        <v>12.000000000000037</v>
      </c>
      <c r="K151" s="34">
        <f t="shared" si="32"/>
        <v>14.999999999999947</v>
      </c>
      <c r="L151" s="34">
        <f t="shared" si="28"/>
        <v>1</v>
      </c>
      <c r="M151" s="34">
        <f t="shared" ca="1" si="29"/>
        <v>1130</v>
      </c>
      <c r="N151" s="34" t="str">
        <f t="shared" si="33"/>
        <v/>
      </c>
      <c r="O151" s="34">
        <f t="shared" si="34"/>
        <v>6.6600000000000215</v>
      </c>
      <c r="P151" s="37">
        <f t="shared" si="35"/>
        <v>2.7827529770790842</v>
      </c>
      <c r="Q151" s="34">
        <f t="shared" si="36"/>
        <v>0.14999999999999947</v>
      </c>
      <c r="R151" s="34">
        <f t="shared" si="37"/>
        <v>6.8100000000000209</v>
      </c>
      <c r="S151" s="37">
        <f t="shared" si="38"/>
        <v>2.9327529770790837</v>
      </c>
    </row>
    <row r="152" spans="1:19" x14ac:dyDescent="0.2">
      <c r="D152" s="36">
        <v>1.1000000000000001</v>
      </c>
      <c r="E152" s="36">
        <v>1203</v>
      </c>
      <c r="F152" s="48">
        <f t="shared" si="30"/>
        <v>0.50208333333333333</v>
      </c>
      <c r="G152" s="36">
        <v>1208</v>
      </c>
      <c r="H152" s="49">
        <f t="shared" si="31"/>
        <v>0.50555555555555554</v>
      </c>
      <c r="I152" s="49" t="str">
        <f t="shared" si="26"/>
        <v/>
      </c>
      <c r="J152" s="34">
        <f t="shared" si="27"/>
        <v>16.99999999999994</v>
      </c>
      <c r="K152" s="34">
        <f t="shared" si="32"/>
        <v>4.9999999999999822</v>
      </c>
      <c r="L152" s="34">
        <f t="shared" si="28"/>
        <v>2</v>
      </c>
      <c r="M152" s="34">
        <f t="shared" ca="1" si="29"/>
        <v>1130</v>
      </c>
      <c r="N152" s="34" t="str">
        <f t="shared" si="33"/>
        <v/>
      </c>
      <c r="O152" s="34">
        <f t="shared" si="34"/>
        <v>9.4094999999999658</v>
      </c>
      <c r="P152" s="37">
        <f t="shared" si="35"/>
        <v>3.6743031179854828</v>
      </c>
      <c r="Q152" s="34">
        <f t="shared" si="36"/>
        <v>5.4999999999999805</v>
      </c>
      <c r="R152" s="34">
        <f t="shared" si="37"/>
        <v>14.909499999999946</v>
      </c>
      <c r="S152" s="37">
        <f t="shared" si="38"/>
        <v>9.1743031179854633</v>
      </c>
    </row>
    <row r="153" spans="1:19" x14ac:dyDescent="0.2">
      <c r="A153" s="50"/>
      <c r="D153" s="36">
        <v>7.0000000000000001E-3</v>
      </c>
      <c r="E153" s="36">
        <v>1225</v>
      </c>
      <c r="F153" s="48">
        <f t="shared" si="30"/>
        <v>0.51736111111111105</v>
      </c>
      <c r="G153" s="36">
        <v>1228</v>
      </c>
      <c r="H153" s="49">
        <f t="shared" si="31"/>
        <v>0.51944444444444449</v>
      </c>
      <c r="I153" s="49">
        <f t="shared" si="26"/>
        <v>0.5229166666666667</v>
      </c>
      <c r="J153" s="34" t="str">
        <f t="shared" si="27"/>
        <v/>
      </c>
      <c r="K153" s="34">
        <f t="shared" si="32"/>
        <v>3.0000000000001492</v>
      </c>
      <c r="L153" s="34">
        <f t="shared" si="28"/>
        <v>3</v>
      </c>
      <c r="M153" s="34">
        <f t="shared" ca="1" si="29"/>
        <v>1130</v>
      </c>
      <c r="N153" s="34">
        <f t="shared" ca="1" si="33"/>
        <v>63.000000000000014</v>
      </c>
      <c r="O153" s="34">
        <f t="shared" si="34"/>
        <v>1.7500000000000002E-2</v>
      </c>
      <c r="P153" s="37">
        <f t="shared" si="35"/>
        <v>3.9526049426535596E-3</v>
      </c>
      <c r="Q153" s="34">
        <f t="shared" si="36"/>
        <v>2.1000000000001046E-2</v>
      </c>
      <c r="R153" s="34">
        <f t="shared" si="37"/>
        <v>3.8500000000001047E-2</v>
      </c>
      <c r="S153" s="37">
        <f t="shared" si="38"/>
        <v>2.4952604942654603E-2</v>
      </c>
    </row>
    <row r="154" spans="1:19" x14ac:dyDescent="0.2">
      <c r="A154" s="50">
        <v>39203</v>
      </c>
      <c r="B154" s="34">
        <v>1314</v>
      </c>
      <c r="D154" s="36">
        <v>0.01</v>
      </c>
      <c r="E154" s="36">
        <v>1350</v>
      </c>
      <c r="F154" s="48">
        <f t="shared" si="30"/>
        <v>0.57638888888888895</v>
      </c>
      <c r="G154" s="36">
        <v>1400</v>
      </c>
      <c r="H154" s="49">
        <f t="shared" si="31"/>
        <v>0.58333333333333337</v>
      </c>
      <c r="I154" s="49" t="str">
        <f t="shared" si="26"/>
        <v/>
      </c>
      <c r="J154" s="34">
        <f t="shared" si="27"/>
        <v>7.9999999999999716</v>
      </c>
      <c r="K154" s="34">
        <f t="shared" si="32"/>
        <v>9.9999999999999645</v>
      </c>
      <c r="L154" s="34">
        <f t="shared" si="28"/>
        <v>1</v>
      </c>
      <c r="M154" s="34">
        <f t="shared" ca="1" si="29"/>
        <v>1314</v>
      </c>
      <c r="N154" s="34" t="str">
        <f t="shared" si="33"/>
        <v/>
      </c>
      <c r="O154" s="34">
        <f t="shared" si="34"/>
        <v>4.4399999999999844</v>
      </c>
      <c r="P154" s="37">
        <f t="shared" si="35"/>
        <v>1.8551686513860439</v>
      </c>
      <c r="Q154" s="34">
        <f t="shared" si="36"/>
        <v>9.9999999999999645E-2</v>
      </c>
      <c r="R154" s="34">
        <f t="shared" si="37"/>
        <v>4.539999999999984</v>
      </c>
      <c r="S154" s="37">
        <f t="shared" si="38"/>
        <v>1.9551686513860436</v>
      </c>
    </row>
    <row r="155" spans="1:19" x14ac:dyDescent="0.2">
      <c r="A155" s="50"/>
      <c r="D155" s="36">
        <v>1.1000000000000001</v>
      </c>
      <c r="E155" s="36">
        <v>1408</v>
      </c>
      <c r="F155" s="48">
        <f t="shared" si="30"/>
        <v>0.58888888888888891</v>
      </c>
      <c r="G155" s="36">
        <v>1414</v>
      </c>
      <c r="H155" s="49">
        <f t="shared" si="31"/>
        <v>0.59305555555555556</v>
      </c>
      <c r="I155" s="49" t="str">
        <f t="shared" si="26"/>
        <v/>
      </c>
      <c r="J155" s="34">
        <f t="shared" si="27"/>
        <v>7.9999999999999716</v>
      </c>
      <c r="K155" s="34">
        <f t="shared" si="32"/>
        <v>5.9999999999999787</v>
      </c>
      <c r="L155" s="34">
        <f t="shared" si="28"/>
        <v>2</v>
      </c>
      <c r="M155" s="34">
        <f t="shared" ca="1" si="29"/>
        <v>1314</v>
      </c>
      <c r="N155" s="34" t="str">
        <f t="shared" si="33"/>
        <v/>
      </c>
      <c r="O155" s="34">
        <f t="shared" si="34"/>
        <v>4.4279999999999839</v>
      </c>
      <c r="P155" s="37">
        <f t="shared" si="35"/>
        <v>1.7290838202284629</v>
      </c>
      <c r="Q155" s="34">
        <f t="shared" si="36"/>
        <v>6.5999999999999774</v>
      </c>
      <c r="R155" s="34">
        <f t="shared" si="37"/>
        <v>11.027999999999961</v>
      </c>
      <c r="S155" s="37">
        <f t="shared" si="38"/>
        <v>8.3290838202284405</v>
      </c>
    </row>
    <row r="156" spans="1:19" x14ac:dyDescent="0.2">
      <c r="D156" s="36">
        <v>7.0000000000000001E-3</v>
      </c>
      <c r="E156" s="36">
        <v>1422</v>
      </c>
      <c r="F156" s="48">
        <f t="shared" si="30"/>
        <v>0.59861111111111109</v>
      </c>
      <c r="G156" s="36">
        <v>1425</v>
      </c>
      <c r="H156" s="49">
        <f t="shared" si="31"/>
        <v>0.60069444444444442</v>
      </c>
      <c r="I156" s="49">
        <f t="shared" si="26"/>
        <v>0.60416666666666663</v>
      </c>
      <c r="J156" s="34" t="str">
        <f t="shared" si="27"/>
        <v/>
      </c>
      <c r="K156" s="34">
        <f t="shared" si="32"/>
        <v>2.9999999999999893</v>
      </c>
      <c r="L156" s="34">
        <f t="shared" si="28"/>
        <v>3</v>
      </c>
      <c r="M156" s="34">
        <f t="shared" ca="1" si="29"/>
        <v>1314</v>
      </c>
      <c r="N156" s="34">
        <f t="shared" ca="1" si="33"/>
        <v>76.000000000000057</v>
      </c>
      <c r="O156" s="34">
        <f t="shared" si="34"/>
        <v>1.7500000000000002E-2</v>
      </c>
      <c r="P156" s="37">
        <f t="shared" si="35"/>
        <v>3.9526049426535596E-3</v>
      </c>
      <c r="Q156" s="34">
        <f t="shared" si="36"/>
        <v>2.0999999999999925E-2</v>
      </c>
      <c r="R156" s="34">
        <f t="shared" si="37"/>
        <v>3.8499999999999923E-2</v>
      </c>
      <c r="S156" s="37">
        <f t="shared" si="38"/>
        <v>2.4952604942653486E-2</v>
      </c>
    </row>
    <row r="157" spans="1:19" x14ac:dyDescent="0.2">
      <c r="A157" s="50">
        <v>39203</v>
      </c>
      <c r="B157" s="34">
        <v>1432</v>
      </c>
      <c r="D157" s="36">
        <v>0.01</v>
      </c>
      <c r="E157" s="36">
        <v>1451</v>
      </c>
      <c r="F157" s="48">
        <f t="shared" si="30"/>
        <v>0.61875000000000002</v>
      </c>
      <c r="G157" s="36">
        <v>1455</v>
      </c>
      <c r="H157" s="49">
        <f t="shared" si="31"/>
        <v>0.62152777777777779</v>
      </c>
      <c r="I157" s="49" t="str">
        <f t="shared" si="26"/>
        <v/>
      </c>
      <c r="J157" s="34">
        <f t="shared" si="27"/>
        <v>6.9999999999999751</v>
      </c>
      <c r="K157" s="34">
        <f t="shared" si="32"/>
        <v>3.9999999999999858</v>
      </c>
      <c r="L157" s="34">
        <f t="shared" si="28"/>
        <v>1</v>
      </c>
      <c r="M157" s="34">
        <f t="shared" ca="1" si="29"/>
        <v>1432</v>
      </c>
      <c r="N157" s="34" t="str">
        <f t="shared" si="33"/>
        <v/>
      </c>
      <c r="O157" s="34">
        <f t="shared" si="34"/>
        <v>3.8849999999999865</v>
      </c>
      <c r="P157" s="37">
        <f t="shared" si="35"/>
        <v>1.6232725699627883</v>
      </c>
      <c r="Q157" s="34">
        <f t="shared" si="36"/>
        <v>3.9999999999999862E-2</v>
      </c>
      <c r="R157" s="34">
        <f t="shared" si="37"/>
        <v>3.9249999999999865</v>
      </c>
      <c r="S157" s="37">
        <f t="shared" si="38"/>
        <v>1.6632725699627882</v>
      </c>
    </row>
    <row r="158" spans="1:19" x14ac:dyDescent="0.2">
      <c r="D158" s="36">
        <v>1.1000000000000001</v>
      </c>
      <c r="E158" s="36">
        <v>1502</v>
      </c>
      <c r="F158" s="48">
        <f t="shared" si="30"/>
        <v>0.62638888888888888</v>
      </c>
      <c r="G158" s="36">
        <v>1506</v>
      </c>
      <c r="H158" s="49">
        <f t="shared" si="31"/>
        <v>0.62916666666666665</v>
      </c>
      <c r="I158" s="49" t="str">
        <f t="shared" si="26"/>
        <v/>
      </c>
      <c r="J158" s="34">
        <f t="shared" si="27"/>
        <v>7.9999999999999716</v>
      </c>
      <c r="K158" s="34">
        <f t="shared" si="32"/>
        <v>3.9999999999999858</v>
      </c>
      <c r="L158" s="34">
        <f t="shared" si="28"/>
        <v>2</v>
      </c>
      <c r="M158" s="34">
        <f t="shared" ca="1" si="29"/>
        <v>1432</v>
      </c>
      <c r="N158" s="34" t="str">
        <f t="shared" si="33"/>
        <v/>
      </c>
      <c r="O158" s="34">
        <f t="shared" si="34"/>
        <v>4.4279999999999839</v>
      </c>
      <c r="P158" s="37">
        <f t="shared" si="35"/>
        <v>1.7290838202284629</v>
      </c>
      <c r="Q158" s="34">
        <f t="shared" si="36"/>
        <v>4.3999999999999844</v>
      </c>
      <c r="R158" s="34">
        <f t="shared" si="37"/>
        <v>8.8279999999999674</v>
      </c>
      <c r="S158" s="37">
        <f t="shared" si="38"/>
        <v>6.1290838202284474</v>
      </c>
    </row>
    <row r="159" spans="1:19" x14ac:dyDescent="0.2">
      <c r="D159" s="36">
        <v>7.0000000000000001E-3</v>
      </c>
      <c r="E159" s="36">
        <v>1514</v>
      </c>
      <c r="F159" s="48">
        <f t="shared" si="30"/>
        <v>0.63472222222222219</v>
      </c>
      <c r="G159" s="36">
        <v>1517</v>
      </c>
      <c r="H159" s="49">
        <f t="shared" si="31"/>
        <v>0.63680555555555551</v>
      </c>
      <c r="I159" s="49">
        <f t="shared" si="26"/>
        <v>0.64027777777777772</v>
      </c>
      <c r="J159" s="34" t="str">
        <f t="shared" si="27"/>
        <v/>
      </c>
      <c r="K159" s="34">
        <f t="shared" si="32"/>
        <v>2.9999999999999893</v>
      </c>
      <c r="L159" s="34">
        <f t="shared" si="28"/>
        <v>3</v>
      </c>
      <c r="M159" s="34">
        <f t="shared" ca="1" si="29"/>
        <v>1432</v>
      </c>
      <c r="N159" s="34">
        <f t="shared" ca="1" si="33"/>
        <v>49.999999999999986</v>
      </c>
      <c r="O159" s="34">
        <f t="shared" si="34"/>
        <v>1.7500000000000002E-2</v>
      </c>
      <c r="P159" s="37">
        <f t="shared" si="35"/>
        <v>3.9526049426535596E-3</v>
      </c>
      <c r="Q159" s="34">
        <f t="shared" si="36"/>
        <v>2.0999999999999925E-2</v>
      </c>
      <c r="R159" s="34">
        <f t="shared" si="37"/>
        <v>3.8499999999999923E-2</v>
      </c>
      <c r="S159" s="37">
        <f t="shared" si="38"/>
        <v>2.4952604942653486E-2</v>
      </c>
    </row>
    <row r="160" spans="1:19" x14ac:dyDescent="0.2">
      <c r="A160" s="50">
        <v>39203</v>
      </c>
      <c r="B160" s="34">
        <v>1524</v>
      </c>
      <c r="D160" s="36">
        <v>0.01</v>
      </c>
      <c r="E160" s="36">
        <v>1543</v>
      </c>
      <c r="F160" s="48">
        <f t="shared" si="30"/>
        <v>0.65486111111111112</v>
      </c>
      <c r="G160" s="36">
        <v>1548</v>
      </c>
      <c r="H160" s="49">
        <f t="shared" si="31"/>
        <v>0.65833333333333333</v>
      </c>
      <c r="I160" s="49" t="str">
        <f t="shared" si="26"/>
        <v/>
      </c>
      <c r="J160" s="34">
        <f t="shared" si="27"/>
        <v>7.9999999999999716</v>
      </c>
      <c r="K160" s="34">
        <f t="shared" si="32"/>
        <v>4.9999999999999822</v>
      </c>
      <c r="L160" s="34">
        <f t="shared" si="28"/>
        <v>1</v>
      </c>
      <c r="M160" s="34">
        <f t="shared" ca="1" si="29"/>
        <v>1524</v>
      </c>
      <c r="N160" s="34" t="str">
        <f t="shared" si="33"/>
        <v/>
      </c>
      <c r="O160" s="34">
        <f t="shared" si="34"/>
        <v>4.4399999999999844</v>
      </c>
      <c r="P160" s="37">
        <f t="shared" si="35"/>
        <v>1.8551686513860439</v>
      </c>
      <c r="Q160" s="34">
        <f t="shared" si="36"/>
        <v>4.9999999999999822E-2</v>
      </c>
      <c r="R160" s="34">
        <f t="shared" si="37"/>
        <v>4.4899999999999842</v>
      </c>
      <c r="S160" s="37">
        <f t="shared" si="38"/>
        <v>1.9051686513860437</v>
      </c>
    </row>
    <row r="161" spans="1:19" x14ac:dyDescent="0.2">
      <c r="D161" s="36">
        <v>1.1000000000000001</v>
      </c>
      <c r="E161" s="36">
        <v>1556</v>
      </c>
      <c r="F161" s="48">
        <f t="shared" si="30"/>
        <v>0.66388888888888886</v>
      </c>
      <c r="G161" s="36">
        <v>1559</v>
      </c>
      <c r="H161" s="49">
        <f t="shared" si="31"/>
        <v>0.66597222222222219</v>
      </c>
      <c r="I161" s="49" t="str">
        <f t="shared" si="26"/>
        <v/>
      </c>
      <c r="J161" s="34">
        <f t="shared" si="27"/>
        <v>8.999999999999968</v>
      </c>
      <c r="K161" s="34">
        <f t="shared" si="32"/>
        <v>2.9999999999999893</v>
      </c>
      <c r="L161" s="34">
        <f t="shared" si="28"/>
        <v>2</v>
      </c>
      <c r="M161" s="34">
        <f t="shared" ca="1" si="29"/>
        <v>1524</v>
      </c>
      <c r="N161" s="34" t="str">
        <f t="shared" si="33"/>
        <v/>
      </c>
      <c r="O161" s="34">
        <f t="shared" si="34"/>
        <v>4.9814999999999818</v>
      </c>
      <c r="P161" s="37">
        <f t="shared" si="35"/>
        <v>1.9452192977570204</v>
      </c>
      <c r="Q161" s="34">
        <f t="shared" si="36"/>
        <v>3.2999999999999887</v>
      </c>
      <c r="R161" s="34">
        <f t="shared" si="37"/>
        <v>8.281499999999971</v>
      </c>
      <c r="S161" s="37">
        <f t="shared" si="38"/>
        <v>5.2452192977570089</v>
      </c>
    </row>
    <row r="162" spans="1:19" x14ac:dyDescent="0.2">
      <c r="D162" s="36">
        <v>7.0000000000000001E-3</v>
      </c>
      <c r="E162" s="36">
        <v>1608</v>
      </c>
      <c r="F162" s="48">
        <f t="shared" si="30"/>
        <v>0.67222222222222217</v>
      </c>
      <c r="G162" s="36">
        <v>1611</v>
      </c>
      <c r="H162" s="49">
        <f t="shared" si="31"/>
        <v>0.6743055555555556</v>
      </c>
      <c r="I162" s="49">
        <f t="shared" si="26"/>
        <v>0.67777777777777781</v>
      </c>
      <c r="J162" s="34" t="str">
        <f t="shared" si="27"/>
        <v/>
      </c>
      <c r="K162" s="34">
        <f t="shared" si="32"/>
        <v>3.0000000000001492</v>
      </c>
      <c r="L162" s="34">
        <f t="shared" si="28"/>
        <v>3</v>
      </c>
      <c r="M162" s="34">
        <f t="shared" ca="1" si="29"/>
        <v>1524</v>
      </c>
      <c r="N162" s="34">
        <f t="shared" ca="1" si="33"/>
        <v>51.999999999999972</v>
      </c>
      <c r="O162" s="34">
        <f t="shared" si="34"/>
        <v>1.7500000000000002E-2</v>
      </c>
      <c r="P162" s="37">
        <f t="shared" si="35"/>
        <v>3.9526049426535596E-3</v>
      </c>
      <c r="Q162" s="34">
        <f t="shared" si="36"/>
        <v>2.1000000000001046E-2</v>
      </c>
      <c r="R162" s="34">
        <f t="shared" si="37"/>
        <v>3.8500000000001047E-2</v>
      </c>
      <c r="S162" s="37">
        <f t="shared" si="38"/>
        <v>2.4952604942654603E-2</v>
      </c>
    </row>
    <row r="163" spans="1:19" x14ac:dyDescent="0.2">
      <c r="A163" s="50">
        <v>39205</v>
      </c>
      <c r="B163" s="34">
        <v>844</v>
      </c>
      <c r="C163" s="34">
        <v>3</v>
      </c>
      <c r="D163" s="36">
        <v>0.01</v>
      </c>
      <c r="E163" s="36">
        <v>1225</v>
      </c>
      <c r="F163" s="48">
        <f t="shared" si="30"/>
        <v>0.51736111111111105</v>
      </c>
      <c r="G163" s="36">
        <v>1231</v>
      </c>
      <c r="H163" s="49">
        <f t="shared" si="31"/>
        <v>0.52152777777777781</v>
      </c>
      <c r="I163" s="49" t="str">
        <f t="shared" si="26"/>
        <v/>
      </c>
      <c r="J163" s="34">
        <f t="shared" si="27"/>
        <v>10.999999999999961</v>
      </c>
      <c r="K163" s="34">
        <f t="shared" si="32"/>
        <v>6.0000000000001386</v>
      </c>
      <c r="L163" s="34">
        <f t="shared" si="28"/>
        <v>1</v>
      </c>
      <c r="M163" s="34">
        <f t="shared" ca="1" si="29"/>
        <v>844</v>
      </c>
      <c r="N163" s="34" t="str">
        <f t="shared" si="33"/>
        <v/>
      </c>
      <c r="O163" s="34">
        <f t="shared" si="34"/>
        <v>6.1049999999999791</v>
      </c>
      <c r="P163" s="37">
        <f t="shared" si="35"/>
        <v>2.55085689565581</v>
      </c>
      <c r="Q163" s="34">
        <f t="shared" si="36"/>
        <v>6.0000000000001386E-2</v>
      </c>
      <c r="R163" s="34">
        <f t="shared" si="37"/>
        <v>6.1649999999999805</v>
      </c>
      <c r="S163" s="37">
        <f t="shared" si="38"/>
        <v>2.6108568956558114</v>
      </c>
    </row>
    <row r="164" spans="1:19" x14ac:dyDescent="0.2">
      <c r="A164" s="50"/>
      <c r="D164" s="36">
        <v>1.1000000000000001</v>
      </c>
      <c r="E164" s="36">
        <v>1242</v>
      </c>
      <c r="F164" s="48">
        <f t="shared" si="30"/>
        <v>0.52916666666666667</v>
      </c>
      <c r="G164" s="36">
        <v>1244</v>
      </c>
      <c r="H164" s="49">
        <f t="shared" si="31"/>
        <v>0.53055555555555556</v>
      </c>
      <c r="I164" s="49" t="str">
        <f t="shared" si="26"/>
        <v/>
      </c>
      <c r="J164" s="34">
        <f t="shared" si="27"/>
        <v>10.999999999999961</v>
      </c>
      <c r="K164" s="34">
        <f t="shared" si="32"/>
        <v>1.9999999999999929</v>
      </c>
      <c r="L164" s="34">
        <f t="shared" si="28"/>
        <v>2</v>
      </c>
      <c r="M164" s="34">
        <f t="shared" ca="1" si="29"/>
        <v>844</v>
      </c>
      <c r="N164" s="34" t="str">
        <f t="shared" si="33"/>
        <v/>
      </c>
      <c r="O164" s="34">
        <f t="shared" si="34"/>
        <v>6.0884999999999785</v>
      </c>
      <c r="P164" s="37">
        <f t="shared" si="35"/>
        <v>2.3774902528141362</v>
      </c>
      <c r="Q164" s="34">
        <f t="shared" si="36"/>
        <v>2.1999999999999922</v>
      </c>
      <c r="R164" s="34">
        <f t="shared" si="37"/>
        <v>8.2884999999999707</v>
      </c>
      <c r="S164" s="37">
        <f t="shared" si="38"/>
        <v>4.5774902528141279</v>
      </c>
    </row>
    <row r="165" spans="1:19" x14ac:dyDescent="0.2">
      <c r="A165" s="50"/>
      <c r="D165" s="36">
        <v>7.0000000000000001E-3</v>
      </c>
      <c r="E165" s="36">
        <v>1255</v>
      </c>
      <c r="F165" s="48">
        <f t="shared" si="30"/>
        <v>0.53819444444444442</v>
      </c>
      <c r="G165" s="36">
        <v>1257</v>
      </c>
      <c r="H165" s="49">
        <f t="shared" si="31"/>
        <v>0.5395833333333333</v>
      </c>
      <c r="I165" s="49">
        <f t="shared" si="26"/>
        <v>0.54305555555555551</v>
      </c>
      <c r="J165" s="34" t="str">
        <f t="shared" si="27"/>
        <v/>
      </c>
      <c r="K165" s="34">
        <f t="shared" si="32"/>
        <v>1.9999999999999929</v>
      </c>
      <c r="L165" s="34">
        <f t="shared" si="28"/>
        <v>3</v>
      </c>
      <c r="M165" s="34">
        <f t="shared" ca="1" si="29"/>
        <v>844</v>
      </c>
      <c r="N165" s="34">
        <f t="shared" ca="1" si="33"/>
        <v>257.99999999999994</v>
      </c>
      <c r="O165" s="34">
        <f t="shared" si="34"/>
        <v>1.7500000000000002E-2</v>
      </c>
      <c r="P165" s="37">
        <f t="shared" si="35"/>
        <v>3.9526049426535596E-3</v>
      </c>
      <c r="Q165" s="34">
        <f t="shared" si="36"/>
        <v>1.399999999999995E-2</v>
      </c>
      <c r="R165" s="34">
        <f t="shared" si="37"/>
        <v>3.1499999999999952E-2</v>
      </c>
      <c r="S165" s="37">
        <f t="shared" si="38"/>
        <v>1.7952604942653508E-2</v>
      </c>
    </row>
    <row r="166" spans="1:19" x14ac:dyDescent="0.2">
      <c r="A166" s="50">
        <v>39205</v>
      </c>
      <c r="B166" s="34">
        <v>1310</v>
      </c>
      <c r="D166" s="36">
        <v>0.01</v>
      </c>
      <c r="E166" s="36">
        <v>1324</v>
      </c>
      <c r="F166" s="48">
        <f t="shared" si="30"/>
        <v>0.55833333333333335</v>
      </c>
      <c r="G166" s="36">
        <v>1329</v>
      </c>
      <c r="H166" s="49">
        <f t="shared" si="31"/>
        <v>0.56180555555555556</v>
      </c>
      <c r="I166" s="49" t="str">
        <f t="shared" si="26"/>
        <v/>
      </c>
      <c r="J166" s="34">
        <f t="shared" si="27"/>
        <v>7.9999999999999716</v>
      </c>
      <c r="K166" s="34">
        <f t="shared" si="32"/>
        <v>4.9999999999999822</v>
      </c>
      <c r="L166" s="34">
        <f t="shared" si="28"/>
        <v>1</v>
      </c>
      <c r="M166" s="34">
        <f t="shared" ca="1" si="29"/>
        <v>1310</v>
      </c>
      <c r="N166" s="34" t="str">
        <f t="shared" si="33"/>
        <v/>
      </c>
      <c r="O166" s="34">
        <f t="shared" si="34"/>
        <v>4.4399999999999844</v>
      </c>
      <c r="P166" s="37">
        <f t="shared" si="35"/>
        <v>1.8551686513860439</v>
      </c>
      <c r="Q166" s="34">
        <f t="shared" si="36"/>
        <v>4.9999999999999822E-2</v>
      </c>
      <c r="R166" s="34">
        <f t="shared" si="37"/>
        <v>4.4899999999999842</v>
      </c>
      <c r="S166" s="37">
        <f t="shared" si="38"/>
        <v>1.9051686513860437</v>
      </c>
    </row>
    <row r="167" spans="1:19" x14ac:dyDescent="0.2">
      <c r="D167" s="36">
        <v>1.1000000000000001</v>
      </c>
      <c r="E167" s="36">
        <v>1337</v>
      </c>
      <c r="F167" s="48">
        <f t="shared" si="30"/>
        <v>0.56736111111111109</v>
      </c>
      <c r="G167" s="36">
        <v>1340</v>
      </c>
      <c r="H167" s="49">
        <f t="shared" si="31"/>
        <v>0.56944444444444442</v>
      </c>
      <c r="I167" s="49" t="str">
        <f t="shared" si="26"/>
        <v/>
      </c>
      <c r="J167" s="34">
        <f t="shared" si="27"/>
        <v>10.999999999999961</v>
      </c>
      <c r="K167" s="34">
        <f t="shared" si="32"/>
        <v>2.9999999999999893</v>
      </c>
      <c r="L167" s="34">
        <f t="shared" si="28"/>
        <v>2</v>
      </c>
      <c r="M167" s="34">
        <f t="shared" ca="1" si="29"/>
        <v>1310</v>
      </c>
      <c r="N167" s="34" t="str">
        <f t="shared" si="33"/>
        <v/>
      </c>
      <c r="O167" s="34">
        <f t="shared" si="34"/>
        <v>6.0884999999999785</v>
      </c>
      <c r="P167" s="37">
        <f t="shared" si="35"/>
        <v>2.3774902528141362</v>
      </c>
      <c r="Q167" s="34">
        <f t="shared" si="36"/>
        <v>3.2999999999999887</v>
      </c>
      <c r="R167" s="34">
        <f t="shared" si="37"/>
        <v>9.3884999999999668</v>
      </c>
      <c r="S167" s="37">
        <f t="shared" si="38"/>
        <v>5.6774902528141249</v>
      </c>
    </row>
    <row r="168" spans="1:19" x14ac:dyDescent="0.2">
      <c r="A168" s="50"/>
      <c r="D168" s="36">
        <v>7.0000000000000001E-3</v>
      </c>
      <c r="E168" s="36">
        <v>1351</v>
      </c>
      <c r="F168" s="48">
        <f t="shared" si="30"/>
        <v>0.57708333333333328</v>
      </c>
      <c r="G168" s="36">
        <v>1355</v>
      </c>
      <c r="H168" s="49">
        <f t="shared" si="31"/>
        <v>0.57986111111111105</v>
      </c>
      <c r="I168" s="49">
        <f t="shared" si="26"/>
        <v>0.58333333333333326</v>
      </c>
      <c r="J168" s="34" t="str">
        <f t="shared" si="27"/>
        <v/>
      </c>
      <c r="K168" s="34">
        <f t="shared" si="32"/>
        <v>3.9999999999999858</v>
      </c>
      <c r="L168" s="34">
        <f t="shared" si="28"/>
        <v>3</v>
      </c>
      <c r="M168" s="34">
        <f t="shared" ca="1" si="29"/>
        <v>1310</v>
      </c>
      <c r="N168" s="34">
        <f t="shared" ca="1" si="33"/>
        <v>49.999999999999986</v>
      </c>
      <c r="O168" s="34">
        <f t="shared" si="34"/>
        <v>1.7500000000000002E-2</v>
      </c>
      <c r="P168" s="37">
        <f t="shared" si="35"/>
        <v>3.9526049426535596E-3</v>
      </c>
      <c r="Q168" s="34">
        <f t="shared" si="36"/>
        <v>2.79999999999999E-2</v>
      </c>
      <c r="R168" s="34">
        <f t="shared" si="37"/>
        <v>4.5499999999999902E-2</v>
      </c>
      <c r="S168" s="37">
        <f t="shared" si="38"/>
        <v>3.1952604942653458E-2</v>
      </c>
    </row>
    <row r="169" spans="1:19" x14ac:dyDescent="0.2">
      <c r="A169" s="50">
        <v>39205</v>
      </c>
      <c r="B169" s="34">
        <v>1425</v>
      </c>
      <c r="D169" s="36">
        <v>0.01</v>
      </c>
      <c r="E169" s="36">
        <v>1431</v>
      </c>
      <c r="F169" s="48">
        <f t="shared" si="30"/>
        <v>0.60486111111111118</v>
      </c>
      <c r="G169" s="36">
        <v>1437</v>
      </c>
      <c r="H169" s="49">
        <f t="shared" si="31"/>
        <v>0.60902777777777783</v>
      </c>
      <c r="I169" s="49" t="str">
        <f t="shared" si="26"/>
        <v/>
      </c>
      <c r="J169" s="34">
        <f t="shared" si="27"/>
        <v>11.999999999999957</v>
      </c>
      <c r="K169" s="34">
        <f t="shared" si="32"/>
        <v>5.9999999999999787</v>
      </c>
      <c r="L169" s="34">
        <f t="shared" si="28"/>
        <v>1</v>
      </c>
      <c r="M169" s="34">
        <f t="shared" ca="1" si="29"/>
        <v>1425</v>
      </c>
      <c r="N169" s="34" t="str">
        <f t="shared" si="33"/>
        <v/>
      </c>
      <c r="O169" s="34">
        <f t="shared" si="34"/>
        <v>6.659999999999977</v>
      </c>
      <c r="P169" s="37">
        <f t="shared" si="35"/>
        <v>2.7827529770790655</v>
      </c>
      <c r="Q169" s="34">
        <f t="shared" si="36"/>
        <v>5.999999999999979E-2</v>
      </c>
      <c r="R169" s="34">
        <f t="shared" si="37"/>
        <v>6.7199999999999767</v>
      </c>
      <c r="S169" s="37">
        <f t="shared" si="38"/>
        <v>2.8427529770790652</v>
      </c>
    </row>
    <row r="170" spans="1:19" x14ac:dyDescent="0.2">
      <c r="A170" s="50"/>
      <c r="D170" s="36">
        <v>1.1000000000000001</v>
      </c>
      <c r="E170" s="36">
        <v>1449</v>
      </c>
      <c r="F170" s="48">
        <f t="shared" si="30"/>
        <v>0.61736111111111114</v>
      </c>
      <c r="G170" s="36">
        <v>1453</v>
      </c>
      <c r="H170" s="49">
        <f t="shared" si="31"/>
        <v>0.62013888888888891</v>
      </c>
      <c r="I170" s="49" t="str">
        <f t="shared" si="26"/>
        <v/>
      </c>
      <c r="J170" s="34">
        <f t="shared" si="27"/>
        <v>9.9999999999999645</v>
      </c>
      <c r="K170" s="34">
        <f t="shared" si="32"/>
        <v>3.9999999999999858</v>
      </c>
      <c r="L170" s="34">
        <f t="shared" si="28"/>
        <v>2</v>
      </c>
      <c r="M170" s="34">
        <f t="shared" ca="1" si="29"/>
        <v>1425</v>
      </c>
      <c r="N170" s="34" t="str">
        <f t="shared" si="33"/>
        <v/>
      </c>
      <c r="O170" s="34">
        <f t="shared" si="34"/>
        <v>5.5349999999999806</v>
      </c>
      <c r="P170" s="37">
        <f t="shared" si="35"/>
        <v>2.1613547752855782</v>
      </c>
      <c r="Q170" s="34">
        <f t="shared" si="36"/>
        <v>4.3999999999999844</v>
      </c>
      <c r="R170" s="34">
        <f t="shared" si="37"/>
        <v>9.934999999999965</v>
      </c>
      <c r="S170" s="37">
        <f t="shared" si="38"/>
        <v>6.5613547752855625</v>
      </c>
    </row>
    <row r="171" spans="1:19" x14ac:dyDescent="0.2">
      <c r="D171" s="36">
        <v>7.0000000000000001E-3</v>
      </c>
      <c r="E171" s="36">
        <v>1503</v>
      </c>
      <c r="F171" s="48">
        <f t="shared" si="30"/>
        <v>0.62708333333333333</v>
      </c>
      <c r="G171" s="36">
        <v>1507</v>
      </c>
      <c r="H171" s="49">
        <f t="shared" si="31"/>
        <v>0.62986111111111109</v>
      </c>
      <c r="I171" s="49">
        <f t="shared" si="26"/>
        <v>0.6333333333333333</v>
      </c>
      <c r="J171" s="34" t="str">
        <f t="shared" si="27"/>
        <v/>
      </c>
      <c r="K171" s="34">
        <f t="shared" si="32"/>
        <v>3.9999999999999858</v>
      </c>
      <c r="L171" s="34">
        <f t="shared" si="28"/>
        <v>3</v>
      </c>
      <c r="M171" s="34">
        <f t="shared" ca="1" si="29"/>
        <v>1425</v>
      </c>
      <c r="N171" s="34">
        <f t="shared" ca="1" si="33"/>
        <v>46.999999999999993</v>
      </c>
      <c r="O171" s="34">
        <f t="shared" si="34"/>
        <v>1.7500000000000002E-2</v>
      </c>
      <c r="P171" s="37">
        <f t="shared" si="35"/>
        <v>3.9526049426535596E-3</v>
      </c>
      <c r="Q171" s="34">
        <f t="shared" si="36"/>
        <v>2.79999999999999E-2</v>
      </c>
      <c r="R171" s="34">
        <f t="shared" si="37"/>
        <v>4.5499999999999902E-2</v>
      </c>
      <c r="S171" s="37">
        <f t="shared" si="38"/>
        <v>3.1952604942653458E-2</v>
      </c>
    </row>
    <row r="172" spans="1:19" x14ac:dyDescent="0.2">
      <c r="A172" s="50">
        <v>39211</v>
      </c>
      <c r="B172" s="34">
        <v>933</v>
      </c>
      <c r="C172" s="34">
        <v>4</v>
      </c>
      <c r="D172" s="36">
        <v>0.01</v>
      </c>
      <c r="E172" s="36">
        <v>1012</v>
      </c>
      <c r="F172" s="48">
        <f t="shared" si="30"/>
        <v>0.42499999999999999</v>
      </c>
      <c r="G172" s="36">
        <v>1015</v>
      </c>
      <c r="H172" s="49">
        <f t="shared" si="31"/>
        <v>0.42708333333333331</v>
      </c>
      <c r="I172" s="49" t="str">
        <f t="shared" si="26"/>
        <v/>
      </c>
      <c r="J172" s="34">
        <f t="shared" si="27"/>
        <v>3.0000000000000693</v>
      </c>
      <c r="K172" s="34">
        <f t="shared" si="32"/>
        <v>2.9999999999999893</v>
      </c>
      <c r="L172" s="34">
        <f t="shared" si="28"/>
        <v>1</v>
      </c>
      <c r="M172" s="34">
        <f t="shared" ca="1" si="29"/>
        <v>933</v>
      </c>
      <c r="N172" s="34" t="str">
        <f t="shared" si="33"/>
        <v/>
      </c>
      <c r="O172" s="34">
        <f t="shared" si="34"/>
        <v>0.16500000000000381</v>
      </c>
      <c r="P172" s="37">
        <f t="shared" si="35"/>
        <v>0.1172640933051866</v>
      </c>
      <c r="Q172" s="34">
        <f t="shared" si="36"/>
        <v>2.9999999999999895E-2</v>
      </c>
      <c r="R172" s="34">
        <f t="shared" si="37"/>
        <v>0.1950000000000037</v>
      </c>
      <c r="S172" s="37">
        <f t="shared" si="38"/>
        <v>0.1472640933051865</v>
      </c>
    </row>
    <row r="173" spans="1:19" x14ac:dyDescent="0.2">
      <c r="A173" s="50"/>
      <c r="D173" s="36">
        <v>0.1</v>
      </c>
      <c r="E173" s="36">
        <v>1018</v>
      </c>
      <c r="F173" s="48">
        <f t="shared" si="30"/>
        <v>0.4291666666666667</v>
      </c>
      <c r="G173" s="36">
        <v>1118</v>
      </c>
      <c r="H173" s="49">
        <f t="shared" si="31"/>
        <v>0.47083333333333338</v>
      </c>
      <c r="I173" s="49">
        <f t="shared" si="26"/>
        <v>0.47430555555555559</v>
      </c>
      <c r="J173" s="34" t="str">
        <f t="shared" si="27"/>
        <v/>
      </c>
      <c r="K173" s="34">
        <f t="shared" si="32"/>
        <v>60.000000000000028</v>
      </c>
      <c r="L173" s="34">
        <f t="shared" si="28"/>
        <v>2</v>
      </c>
      <c r="M173" s="34">
        <f t="shared" ca="1" si="29"/>
        <v>933</v>
      </c>
      <c r="N173" s="34">
        <f t="shared" ca="1" si="33"/>
        <v>110.00000000000001</v>
      </c>
      <c r="O173" s="34">
        <f t="shared" si="34"/>
        <v>0.25</v>
      </c>
      <c r="P173" s="37">
        <f t="shared" si="35"/>
        <v>4.342905372259271E-2</v>
      </c>
      <c r="Q173" s="34">
        <f t="shared" si="36"/>
        <v>6.0000000000000036</v>
      </c>
      <c r="R173" s="34">
        <f t="shared" si="37"/>
        <v>6.2500000000000036</v>
      </c>
      <c r="S173" s="37">
        <f t="shared" si="38"/>
        <v>6.0434290537225959</v>
      </c>
    </row>
    <row r="174" spans="1:19" x14ac:dyDescent="0.2">
      <c r="A174" s="50">
        <v>39213</v>
      </c>
      <c r="B174" s="34">
        <v>841</v>
      </c>
      <c r="D174" s="36">
        <v>0.01</v>
      </c>
      <c r="E174" s="36">
        <v>935</v>
      </c>
      <c r="F174" s="48">
        <f t="shared" si="30"/>
        <v>0.39930555555555558</v>
      </c>
      <c r="G174" s="36">
        <v>938</v>
      </c>
      <c r="H174" s="49">
        <f t="shared" si="31"/>
        <v>0.40138888888888885</v>
      </c>
      <c r="I174" s="49" t="str">
        <f t="shared" si="26"/>
        <v/>
      </c>
      <c r="J174" s="34">
        <f t="shared" si="27"/>
        <v>14.00000000000011</v>
      </c>
      <c r="K174" s="34">
        <f t="shared" si="32"/>
        <v>2.9999999999999094</v>
      </c>
      <c r="L174" s="34">
        <f t="shared" si="28"/>
        <v>1</v>
      </c>
      <c r="M174" s="34">
        <f t="shared" ca="1" si="29"/>
        <v>841</v>
      </c>
      <c r="N174" s="34" t="str">
        <f t="shared" si="33"/>
        <v/>
      </c>
      <c r="O174" s="34">
        <f t="shared" si="34"/>
        <v>140.0700000000011</v>
      </c>
      <c r="P174" s="37">
        <f t="shared" si="35"/>
        <v>36.81979626027357</v>
      </c>
      <c r="Q174" s="34">
        <f t="shared" si="36"/>
        <v>2.9999999999999093E-2</v>
      </c>
      <c r="R174" s="34">
        <f t="shared" si="37"/>
        <v>140.1000000000011</v>
      </c>
      <c r="S174" s="37">
        <f t="shared" si="38"/>
        <v>36.849796260273571</v>
      </c>
    </row>
    <row r="175" spans="1:19" x14ac:dyDescent="0.2">
      <c r="A175" s="50"/>
      <c r="D175" s="36">
        <v>20</v>
      </c>
      <c r="E175" s="36">
        <v>952</v>
      </c>
      <c r="F175" s="48">
        <f t="shared" si="30"/>
        <v>0.41111111111111115</v>
      </c>
      <c r="G175" s="36">
        <v>1028</v>
      </c>
      <c r="H175" s="49">
        <f t="shared" si="31"/>
        <v>0.43611111111111112</v>
      </c>
      <c r="I175" s="49">
        <f t="shared" si="26"/>
        <v>0.43958333333333333</v>
      </c>
      <c r="J175" s="34" t="str">
        <f t="shared" si="27"/>
        <v/>
      </c>
      <c r="K175" s="34">
        <f t="shared" si="32"/>
        <v>35.99999999999995</v>
      </c>
      <c r="L175" s="34">
        <f t="shared" si="28"/>
        <v>2</v>
      </c>
      <c r="M175" s="34">
        <f t="shared" ca="1" si="29"/>
        <v>841</v>
      </c>
      <c r="N175" s="34">
        <f t="shared" ca="1" si="33"/>
        <v>112</v>
      </c>
      <c r="O175" s="34">
        <f t="shared" si="34"/>
        <v>50</v>
      </c>
      <c r="P175" s="37">
        <f t="shared" si="35"/>
        <v>5.9484036251947776</v>
      </c>
      <c r="Q175" s="34">
        <f t="shared" si="36"/>
        <v>719.99999999999898</v>
      </c>
      <c r="R175" s="34">
        <f t="shared" si="37"/>
        <v>769.99999999999898</v>
      </c>
      <c r="S175" s="37">
        <f t="shared" si="38"/>
        <v>725.94840362519381</v>
      </c>
    </row>
    <row r="176" spans="1:19" x14ac:dyDescent="0.2">
      <c r="A176" s="50">
        <v>39218</v>
      </c>
      <c r="B176" s="34">
        <v>1211</v>
      </c>
      <c r="C176" s="34">
        <v>3</v>
      </c>
      <c r="D176" s="36">
        <v>0.01</v>
      </c>
      <c r="E176" s="36">
        <v>1321</v>
      </c>
      <c r="F176" s="48">
        <f t="shared" si="30"/>
        <v>0.55625000000000002</v>
      </c>
      <c r="G176" s="36">
        <v>1332</v>
      </c>
      <c r="H176" s="49">
        <f t="shared" si="31"/>
        <v>0.56388888888888888</v>
      </c>
      <c r="I176" s="49" t="str">
        <f t="shared" si="26"/>
        <v/>
      </c>
      <c r="J176" s="34">
        <f t="shared" si="27"/>
        <v>11.999999999999957</v>
      </c>
      <c r="K176" s="34">
        <f t="shared" si="32"/>
        <v>10.999999999999961</v>
      </c>
      <c r="L176" s="34">
        <f t="shared" si="28"/>
        <v>1</v>
      </c>
      <c r="M176" s="34">
        <f t="shared" ca="1" si="29"/>
        <v>1211</v>
      </c>
      <c r="N176" s="34" t="str">
        <f t="shared" si="33"/>
        <v/>
      </c>
      <c r="O176" s="34">
        <f t="shared" si="34"/>
        <v>8.4599999999999689</v>
      </c>
      <c r="P176" s="37">
        <f t="shared" si="35"/>
        <v>3.3754638016992726</v>
      </c>
      <c r="Q176" s="34">
        <f t="shared" si="36"/>
        <v>0.10999999999999961</v>
      </c>
      <c r="R176" s="34">
        <f t="shared" si="37"/>
        <v>8.5699999999999683</v>
      </c>
      <c r="S176" s="37">
        <f t="shared" si="38"/>
        <v>3.4854638016992721</v>
      </c>
    </row>
    <row r="177" spans="1:19" x14ac:dyDescent="0.2">
      <c r="D177" s="36">
        <v>1.4</v>
      </c>
      <c r="E177" s="36">
        <v>1344</v>
      </c>
      <c r="F177" s="48">
        <f t="shared" si="30"/>
        <v>0.57222222222222219</v>
      </c>
      <c r="G177" s="36">
        <v>1348</v>
      </c>
      <c r="H177" s="49">
        <f t="shared" si="31"/>
        <v>0.57500000000000007</v>
      </c>
      <c r="I177" s="49" t="str">
        <f t="shared" si="26"/>
        <v/>
      </c>
      <c r="J177" s="34">
        <f t="shared" si="27"/>
        <v>13.99999999999995</v>
      </c>
      <c r="K177" s="34">
        <f t="shared" si="32"/>
        <v>4.0000000000001457</v>
      </c>
      <c r="L177" s="34">
        <f t="shared" si="28"/>
        <v>2</v>
      </c>
      <c r="M177" s="34">
        <f t="shared" ca="1" si="29"/>
        <v>1211</v>
      </c>
      <c r="N177" s="34" t="str">
        <f t="shared" si="33"/>
        <v/>
      </c>
      <c r="O177" s="34">
        <f t="shared" si="34"/>
        <v>11.199999999999958</v>
      </c>
      <c r="P177" s="37">
        <f t="shared" si="35"/>
        <v>8.6335111663877857</v>
      </c>
      <c r="Q177" s="34">
        <f t="shared" si="36"/>
        <v>5.6000000000002039</v>
      </c>
      <c r="R177" s="34">
        <f t="shared" si="37"/>
        <v>16.800000000000161</v>
      </c>
      <c r="S177" s="37">
        <f t="shared" si="38"/>
        <v>14.23351116638799</v>
      </c>
    </row>
    <row r="178" spans="1:19" x14ac:dyDescent="0.2">
      <c r="D178" s="36">
        <v>0.2</v>
      </c>
      <c r="E178" s="36">
        <v>1402</v>
      </c>
      <c r="F178" s="48">
        <f t="shared" si="30"/>
        <v>0.58472222222222225</v>
      </c>
      <c r="G178" s="36">
        <v>1406</v>
      </c>
      <c r="H178" s="49">
        <f t="shared" si="31"/>
        <v>0.58750000000000002</v>
      </c>
      <c r="I178" s="49" t="str">
        <f t="shared" si="26"/>
        <v/>
      </c>
      <c r="J178" s="34">
        <f t="shared" si="27"/>
        <v>16.99999999999994</v>
      </c>
      <c r="K178" s="34">
        <f t="shared" si="32"/>
        <v>3.9999999999999858</v>
      </c>
      <c r="L178" s="34">
        <f t="shared" si="28"/>
        <v>3</v>
      </c>
      <c r="M178" s="34">
        <f t="shared" ca="1" si="29"/>
        <v>1211</v>
      </c>
      <c r="N178" s="34" t="str">
        <f t="shared" si="33"/>
        <v/>
      </c>
      <c r="O178" s="34">
        <f t="shared" si="34"/>
        <v>1.9124999999999932</v>
      </c>
      <c r="P178" s="37">
        <f t="shared" si="35"/>
        <v>1.4306966623611808</v>
      </c>
      <c r="Q178" s="34">
        <f t="shared" si="36"/>
        <v>0.79999999999999716</v>
      </c>
      <c r="R178" s="34">
        <f t="shared" si="37"/>
        <v>2.7124999999999906</v>
      </c>
      <c r="S178" s="37">
        <f t="shared" si="38"/>
        <v>2.2306966623611779</v>
      </c>
    </row>
    <row r="179" spans="1:19" x14ac:dyDescent="0.2">
      <c r="A179" s="50"/>
      <c r="D179" s="36">
        <v>2.5000000000000001E-2</v>
      </c>
      <c r="E179" s="36">
        <v>1423</v>
      </c>
      <c r="F179" s="48">
        <f t="shared" si="30"/>
        <v>0.59930555555555554</v>
      </c>
      <c r="G179" s="36">
        <v>1427</v>
      </c>
      <c r="H179" s="49">
        <f t="shared" si="31"/>
        <v>0.6020833333333333</v>
      </c>
      <c r="I179" s="49" t="str">
        <f t="shared" si="26"/>
        <v/>
      </c>
      <c r="J179" s="34">
        <f t="shared" si="27"/>
        <v>12.999999999999954</v>
      </c>
      <c r="K179" s="34">
        <f t="shared" si="32"/>
        <v>3.9999999999999858</v>
      </c>
      <c r="L179" s="34">
        <f t="shared" si="28"/>
        <v>4</v>
      </c>
      <c r="M179" s="34">
        <f t="shared" ca="1" si="29"/>
        <v>1211</v>
      </c>
      <c r="N179" s="34" t="str">
        <f t="shared" si="33"/>
        <v/>
      </c>
      <c r="O179" s="34">
        <f t="shared" si="34"/>
        <v>0.1689999999999994</v>
      </c>
      <c r="P179" s="37">
        <f t="shared" si="35"/>
        <v>9.6957151340048037E-2</v>
      </c>
      <c r="Q179" s="34">
        <f t="shared" si="36"/>
        <v>9.9999999999999645E-2</v>
      </c>
      <c r="R179" s="34">
        <f t="shared" si="37"/>
        <v>0.26899999999999902</v>
      </c>
      <c r="S179" s="37">
        <f t="shared" si="38"/>
        <v>0.19695715134004768</v>
      </c>
    </row>
    <row r="180" spans="1:19" x14ac:dyDescent="0.2">
      <c r="A180" s="50"/>
      <c r="D180" s="36">
        <v>1E-3</v>
      </c>
      <c r="E180" s="36">
        <v>1440</v>
      </c>
      <c r="F180" s="48">
        <f t="shared" si="30"/>
        <v>0.61111111111111105</v>
      </c>
      <c r="G180" s="36">
        <v>1447</v>
      </c>
      <c r="H180" s="49">
        <f t="shared" si="31"/>
        <v>0.61597222222222225</v>
      </c>
      <c r="I180" s="49" t="str">
        <f t="shared" si="26"/>
        <v/>
      </c>
      <c r="J180" s="34">
        <f t="shared" si="27"/>
        <v>17.999999999999936</v>
      </c>
      <c r="K180" s="34">
        <f t="shared" si="32"/>
        <v>7.000000000000135</v>
      </c>
      <c r="L180" s="34">
        <f t="shared" si="28"/>
        <v>5</v>
      </c>
      <c r="M180" s="34">
        <f t="shared" ca="1" si="29"/>
        <v>1211</v>
      </c>
      <c r="N180" s="34" t="str">
        <f t="shared" si="33"/>
        <v/>
      </c>
      <c r="O180" s="34">
        <f t="shared" si="34"/>
        <v>18.008999999999936</v>
      </c>
      <c r="P180" s="37">
        <f t="shared" si="35"/>
        <v>4.7345338257422398</v>
      </c>
      <c r="Q180" s="34">
        <f t="shared" si="36"/>
        <v>7.0000000000001355E-3</v>
      </c>
      <c r="R180" s="34">
        <f t="shared" si="37"/>
        <v>18.015999999999938</v>
      </c>
      <c r="S180" s="37">
        <f t="shared" si="38"/>
        <v>4.7415338257422404</v>
      </c>
    </row>
    <row r="181" spans="1:19" x14ac:dyDescent="0.2">
      <c r="D181" s="36">
        <v>2</v>
      </c>
      <c r="E181" s="36">
        <v>1505</v>
      </c>
      <c r="F181" s="48">
        <f t="shared" si="30"/>
        <v>0.62847222222222221</v>
      </c>
      <c r="G181" s="36">
        <v>1519</v>
      </c>
      <c r="H181" s="49">
        <f t="shared" si="31"/>
        <v>0.6381944444444444</v>
      </c>
      <c r="I181" s="49" t="str">
        <f t="shared" si="26"/>
        <v/>
      </c>
      <c r="J181" s="34">
        <f t="shared" si="27"/>
        <v>7.000000000000135</v>
      </c>
      <c r="K181" s="34">
        <f t="shared" si="32"/>
        <v>13.99999999999995</v>
      </c>
      <c r="L181" s="34">
        <f t="shared" si="28"/>
        <v>6</v>
      </c>
      <c r="M181" s="34">
        <f t="shared" ca="1" si="29"/>
        <v>1211</v>
      </c>
      <c r="N181" s="34" t="str">
        <f t="shared" si="33"/>
        <v/>
      </c>
      <c r="O181" s="34">
        <f t="shared" si="34"/>
        <v>42.00000000000081</v>
      </c>
      <c r="P181" s="37">
        <f t="shared" si="35"/>
        <v>34.794764983017551</v>
      </c>
      <c r="Q181" s="34">
        <f t="shared" si="36"/>
        <v>27.999999999999901</v>
      </c>
      <c r="R181" s="34">
        <f t="shared" si="37"/>
        <v>70.000000000000711</v>
      </c>
      <c r="S181" s="37">
        <f t="shared" si="38"/>
        <v>62.794764983017451</v>
      </c>
    </row>
    <row r="182" spans="1:19" x14ac:dyDescent="0.2">
      <c r="A182" s="50"/>
      <c r="D182" s="36">
        <v>10</v>
      </c>
      <c r="E182" s="36">
        <v>1526</v>
      </c>
      <c r="F182" s="48">
        <f t="shared" si="30"/>
        <v>0.6430555555555556</v>
      </c>
      <c r="G182" s="36">
        <v>1617</v>
      </c>
      <c r="H182" s="49">
        <f t="shared" si="31"/>
        <v>0.67847222222222225</v>
      </c>
      <c r="I182" s="49">
        <f t="shared" si="26"/>
        <v>0.68194444444444446</v>
      </c>
      <c r="J182" s="34" t="str">
        <f t="shared" si="27"/>
        <v/>
      </c>
      <c r="K182" s="34">
        <f t="shared" si="32"/>
        <v>50.999999999999979</v>
      </c>
      <c r="L182" s="34">
        <f t="shared" si="28"/>
        <v>7</v>
      </c>
      <c r="M182" s="34">
        <f t="shared" ca="1" si="29"/>
        <v>1211</v>
      </c>
      <c r="N182" s="34">
        <f t="shared" ca="1" si="33"/>
        <v>251.00000000000006</v>
      </c>
      <c r="O182" s="34">
        <f t="shared" si="34"/>
        <v>25</v>
      </c>
      <c r="P182" s="37">
        <f t="shared" si="35"/>
        <v>3.1021051639523365</v>
      </c>
      <c r="Q182" s="34">
        <f t="shared" si="36"/>
        <v>509.99999999999977</v>
      </c>
      <c r="R182" s="34">
        <f t="shared" si="37"/>
        <v>534.99999999999977</v>
      </c>
      <c r="S182" s="37">
        <f t="shared" si="38"/>
        <v>513.10210516395216</v>
      </c>
    </row>
    <row r="183" spans="1:19" x14ac:dyDescent="0.2">
      <c r="A183" s="50">
        <v>39220</v>
      </c>
      <c r="B183" s="34">
        <v>835</v>
      </c>
      <c r="C183" s="34">
        <v>3</v>
      </c>
      <c r="D183" s="36">
        <v>0.01</v>
      </c>
      <c r="E183" s="36">
        <v>955</v>
      </c>
      <c r="F183" s="48">
        <f t="shared" si="30"/>
        <v>0.41319444444444442</v>
      </c>
      <c r="G183" s="36">
        <v>956</v>
      </c>
      <c r="H183" s="49">
        <f t="shared" si="31"/>
        <v>0.41388888888888892</v>
      </c>
      <c r="I183" s="49" t="str">
        <f t="shared" si="26"/>
        <v/>
      </c>
      <c r="J183" s="34">
        <f t="shared" si="27"/>
        <v>0.99999999999991651</v>
      </c>
      <c r="K183" s="34">
        <f t="shared" si="32"/>
        <v>1.0000000000000764</v>
      </c>
      <c r="L183" s="34">
        <f t="shared" si="28"/>
        <v>1</v>
      </c>
      <c r="M183" s="34">
        <f t="shared" ca="1" si="29"/>
        <v>835</v>
      </c>
      <c r="N183" s="34" t="str">
        <f t="shared" si="33"/>
        <v/>
      </c>
      <c r="O183" s="34">
        <f t="shared" si="34"/>
        <v>1.0499999999999123E-2</v>
      </c>
      <c r="P183" s="37">
        <f t="shared" si="35"/>
        <v>1.0493059444415738E-2</v>
      </c>
      <c r="Q183" s="34">
        <f t="shared" si="36"/>
        <v>1.0000000000000763E-2</v>
      </c>
      <c r="R183" s="34">
        <f t="shared" si="37"/>
        <v>2.0499999999999886E-2</v>
      </c>
      <c r="S183" s="37">
        <f t="shared" si="38"/>
        <v>2.0493059444416501E-2</v>
      </c>
    </row>
    <row r="184" spans="1:19" x14ac:dyDescent="0.2">
      <c r="A184" s="50"/>
      <c r="D184" s="36">
        <v>1.0999999999999999E-2</v>
      </c>
      <c r="E184" s="36">
        <v>957</v>
      </c>
      <c r="F184" s="48">
        <f t="shared" si="30"/>
        <v>0.4145833333333333</v>
      </c>
      <c r="G184" s="36">
        <v>1003</v>
      </c>
      <c r="H184" s="49">
        <f t="shared" si="31"/>
        <v>0.41875000000000001</v>
      </c>
      <c r="I184" s="49" t="str">
        <f t="shared" si="26"/>
        <v/>
      </c>
      <c r="J184" s="34">
        <f t="shared" si="27"/>
        <v>11.999999999999957</v>
      </c>
      <c r="K184" s="34">
        <f t="shared" si="32"/>
        <v>6.0000000000000586</v>
      </c>
      <c r="L184" s="34">
        <f t="shared" si="28"/>
        <v>2</v>
      </c>
      <c r="M184" s="34">
        <f t="shared" ca="1" si="29"/>
        <v>835</v>
      </c>
      <c r="N184" s="34" t="str">
        <f t="shared" si="33"/>
        <v/>
      </c>
      <c r="O184" s="34">
        <f t="shared" si="34"/>
        <v>8.4659999999999691</v>
      </c>
      <c r="P184" s="37">
        <f t="shared" si="35"/>
        <v>3.4393659707254813</v>
      </c>
      <c r="Q184" s="34">
        <f t="shared" si="36"/>
        <v>6.6000000000000641E-2</v>
      </c>
      <c r="R184" s="34">
        <f t="shared" si="37"/>
        <v>8.5319999999999698</v>
      </c>
      <c r="S184" s="37">
        <f t="shared" si="38"/>
        <v>3.5053659707254821</v>
      </c>
    </row>
    <row r="185" spans="1:19" x14ac:dyDescent="0.2">
      <c r="D185" s="36">
        <v>1.4</v>
      </c>
      <c r="E185" s="36">
        <v>1015</v>
      </c>
      <c r="F185" s="48">
        <f t="shared" si="30"/>
        <v>0.42708333333333331</v>
      </c>
      <c r="G185" s="36">
        <v>1019</v>
      </c>
      <c r="H185" s="49">
        <f t="shared" si="31"/>
        <v>0.42986111111111108</v>
      </c>
      <c r="I185" s="49" t="str">
        <f t="shared" si="26"/>
        <v/>
      </c>
      <c r="J185" s="34">
        <f t="shared" si="27"/>
        <v>17.000000000000021</v>
      </c>
      <c r="K185" s="34">
        <f t="shared" si="32"/>
        <v>3.9999999999999858</v>
      </c>
      <c r="L185" s="34">
        <f t="shared" si="28"/>
        <v>3</v>
      </c>
      <c r="M185" s="34">
        <f t="shared" ca="1" si="29"/>
        <v>835</v>
      </c>
      <c r="N185" s="34" t="str">
        <f t="shared" si="33"/>
        <v/>
      </c>
      <c r="O185" s="34">
        <f t="shared" si="34"/>
        <v>12.121000000000015</v>
      </c>
      <c r="P185" s="37">
        <f t="shared" si="35"/>
        <v>5.8598729748573408</v>
      </c>
      <c r="Q185" s="34">
        <f t="shared" si="36"/>
        <v>5.5999999999999801</v>
      </c>
      <c r="R185" s="34">
        <f t="shared" si="37"/>
        <v>17.720999999999997</v>
      </c>
      <c r="S185" s="37">
        <f t="shared" si="38"/>
        <v>11.459872974857321</v>
      </c>
    </row>
    <row r="186" spans="1:19" x14ac:dyDescent="0.2">
      <c r="D186" s="36">
        <v>2.5999999999999999E-2</v>
      </c>
      <c r="E186" s="36">
        <v>1036</v>
      </c>
      <c r="F186" s="48">
        <f>VALUE(CONCATENATE(LEFT(E186,LEN(E186)-2),":",RIGHT(E186,2)))</f>
        <v>0.44166666666666665</v>
      </c>
      <c r="G186" s="36">
        <v>1038</v>
      </c>
      <c r="H186" s="49">
        <f t="shared" si="31"/>
        <v>0.44305555555555554</v>
      </c>
      <c r="I186" s="49" t="str">
        <f t="shared" si="26"/>
        <v/>
      </c>
      <c r="J186" s="34">
        <f t="shared" si="27"/>
        <v>11.000000000000041</v>
      </c>
      <c r="K186" s="34">
        <f t="shared" si="32"/>
        <v>1.9999999999999929</v>
      </c>
      <c r="L186" s="34">
        <f t="shared" si="28"/>
        <v>4</v>
      </c>
      <c r="M186" s="34">
        <f t="shared" ca="1" si="29"/>
        <v>835</v>
      </c>
      <c r="N186" s="34" t="str">
        <f t="shared" si="33"/>
        <v/>
      </c>
      <c r="O186" s="34">
        <f t="shared" si="34"/>
        <v>0.14850000000000055</v>
      </c>
      <c r="P186" s="37">
        <f t="shared" si="35"/>
        <v>8.4430015308765594E-2</v>
      </c>
      <c r="Q186" s="34">
        <f t="shared" si="36"/>
        <v>5.199999999999981E-2</v>
      </c>
      <c r="R186" s="34">
        <f t="shared" si="37"/>
        <v>0.20050000000000034</v>
      </c>
      <c r="S186" s="37">
        <f t="shared" si="38"/>
        <v>0.13643001530876542</v>
      </c>
    </row>
    <row r="187" spans="1:19" x14ac:dyDescent="0.2">
      <c r="D187" s="36">
        <v>1E-3</v>
      </c>
      <c r="E187" s="36">
        <v>1049</v>
      </c>
      <c r="F187" s="48">
        <f t="shared" si="30"/>
        <v>0.45069444444444445</v>
      </c>
      <c r="G187" s="36">
        <v>1103</v>
      </c>
      <c r="H187" s="49">
        <f t="shared" si="31"/>
        <v>0.4604166666666667</v>
      </c>
      <c r="I187" s="49" t="str">
        <f t="shared" si="26"/>
        <v/>
      </c>
      <c r="J187" s="34">
        <f t="shared" si="27"/>
        <v>15.999999999999943</v>
      </c>
      <c r="K187" s="34">
        <f t="shared" si="32"/>
        <v>14.00000000000003</v>
      </c>
      <c r="L187" s="34">
        <f t="shared" si="28"/>
        <v>5</v>
      </c>
      <c r="M187" s="34">
        <f t="shared" ca="1" si="29"/>
        <v>835</v>
      </c>
      <c r="N187" s="34" t="str">
        <f t="shared" si="33"/>
        <v/>
      </c>
      <c r="O187" s="34">
        <f t="shared" si="34"/>
        <v>80.007999999999711</v>
      </c>
      <c r="P187" s="37">
        <f t="shared" si="35"/>
        <v>17.371927100170744</v>
      </c>
      <c r="Q187" s="34">
        <f t="shared" si="36"/>
        <v>1.400000000000003E-2</v>
      </c>
      <c r="R187" s="34">
        <f t="shared" si="37"/>
        <v>80.021999999999707</v>
      </c>
      <c r="S187" s="37">
        <f t="shared" si="38"/>
        <v>17.385927100170743</v>
      </c>
    </row>
    <row r="188" spans="1:19" x14ac:dyDescent="0.2">
      <c r="D188" s="36">
        <v>10</v>
      </c>
      <c r="E188" s="36">
        <v>1119</v>
      </c>
      <c r="F188" s="48">
        <f t="shared" si="30"/>
        <v>0.47152777777777777</v>
      </c>
      <c r="G188" s="36">
        <v>1127</v>
      </c>
      <c r="H188" s="49">
        <f t="shared" si="31"/>
        <v>0.4770833333333333</v>
      </c>
      <c r="I188" s="49">
        <f t="shared" si="26"/>
        <v>0.48055555555555551</v>
      </c>
      <c r="J188" s="34" t="str">
        <f t="shared" si="27"/>
        <v/>
      </c>
      <c r="K188" s="34">
        <f t="shared" si="32"/>
        <v>7.9999999999999716</v>
      </c>
      <c r="L188" s="34">
        <f t="shared" si="28"/>
        <v>6</v>
      </c>
      <c r="M188" s="34">
        <f t="shared" ca="1" si="29"/>
        <v>835</v>
      </c>
      <c r="N188" s="34">
        <f t="shared" ca="1" si="33"/>
        <v>176.99999999999994</v>
      </c>
      <c r="O188" s="34">
        <f t="shared" si="34"/>
        <v>25</v>
      </c>
      <c r="P188" s="37">
        <f t="shared" si="35"/>
        <v>3.1021051639523365</v>
      </c>
      <c r="Q188" s="34">
        <f t="shared" si="36"/>
        <v>79.999999999999716</v>
      </c>
      <c r="R188" s="34">
        <f t="shared" si="37"/>
        <v>104.99999999999972</v>
      </c>
      <c r="S188" s="37">
        <f t="shared" si="38"/>
        <v>83.102105163952046</v>
      </c>
    </row>
    <row r="189" spans="1:19" x14ac:dyDescent="0.2">
      <c r="A189" s="50">
        <v>39220</v>
      </c>
      <c r="B189" s="34">
        <v>1212</v>
      </c>
      <c r="C189" s="34">
        <v>3</v>
      </c>
      <c r="D189" s="36">
        <v>1</v>
      </c>
      <c r="E189" s="36">
        <v>1311</v>
      </c>
      <c r="F189" s="48">
        <f t="shared" si="30"/>
        <v>0.5493055555555556</v>
      </c>
      <c r="G189" s="36">
        <v>1313</v>
      </c>
      <c r="H189" s="49">
        <f t="shared" si="31"/>
        <v>0.55069444444444449</v>
      </c>
      <c r="I189" s="49" t="str">
        <f t="shared" si="26"/>
        <v/>
      </c>
      <c r="J189" s="34">
        <f t="shared" si="27"/>
        <v>5.9999999999999787</v>
      </c>
      <c r="K189" s="34">
        <f t="shared" si="32"/>
        <v>1.9999999999999929</v>
      </c>
      <c r="L189" s="34">
        <f t="shared" si="28"/>
        <v>1</v>
      </c>
      <c r="M189" s="34">
        <f t="shared" ca="1" si="29"/>
        <v>1212</v>
      </c>
      <c r="N189" s="34" t="str">
        <f t="shared" si="33"/>
        <v/>
      </c>
      <c r="O189" s="34">
        <f t="shared" si="34"/>
        <v>32.999999999999886</v>
      </c>
      <c r="P189" s="37">
        <f t="shared" si="35"/>
        <v>23.451911189302532</v>
      </c>
      <c r="Q189" s="34">
        <f t="shared" si="36"/>
        <v>1.9999999999999929</v>
      </c>
      <c r="R189" s="34">
        <f t="shared" si="37"/>
        <v>34.999999999999879</v>
      </c>
      <c r="S189" s="37">
        <f t="shared" si="38"/>
        <v>25.451911189302525</v>
      </c>
    </row>
    <row r="190" spans="1:19" x14ac:dyDescent="0.2">
      <c r="D190" s="36">
        <v>10</v>
      </c>
      <c r="E190" s="36">
        <v>1319</v>
      </c>
      <c r="F190" s="48">
        <f t="shared" si="30"/>
        <v>0.55486111111111114</v>
      </c>
      <c r="G190" s="36">
        <v>1407</v>
      </c>
      <c r="H190" s="49">
        <f t="shared" si="31"/>
        <v>0.58819444444444446</v>
      </c>
      <c r="I190" s="49" t="str">
        <f t="shared" si="26"/>
        <v/>
      </c>
      <c r="J190" s="34">
        <f t="shared" si="27"/>
        <v>5.9999999999999787</v>
      </c>
      <c r="K190" s="34">
        <f t="shared" si="32"/>
        <v>47.999999999999986</v>
      </c>
      <c r="L190" s="34">
        <f t="shared" si="28"/>
        <v>2</v>
      </c>
      <c r="M190" s="34">
        <f t="shared" ca="1" si="29"/>
        <v>1212</v>
      </c>
      <c r="N190" s="34" t="str">
        <f t="shared" si="33"/>
        <v/>
      </c>
      <c r="O190" s="34">
        <f t="shared" si="34"/>
        <v>329.99999999999881</v>
      </c>
      <c r="P190" s="37">
        <f t="shared" si="35"/>
        <v>234.51902939428345</v>
      </c>
      <c r="Q190" s="34">
        <f t="shared" si="36"/>
        <v>479.99999999999989</v>
      </c>
      <c r="R190" s="34">
        <f t="shared" si="37"/>
        <v>809.99999999999864</v>
      </c>
      <c r="S190" s="37">
        <f t="shared" si="38"/>
        <v>714.51902939428328</v>
      </c>
    </row>
    <row r="191" spans="1:19" x14ac:dyDescent="0.2">
      <c r="D191" s="36">
        <v>100</v>
      </c>
      <c r="E191" s="36">
        <v>1413</v>
      </c>
      <c r="F191" s="48">
        <f t="shared" si="30"/>
        <v>0.59236111111111112</v>
      </c>
      <c r="G191" s="36">
        <v>1521</v>
      </c>
      <c r="H191" s="49">
        <f t="shared" si="31"/>
        <v>0.63958333333333328</v>
      </c>
      <c r="I191" s="49" t="str">
        <f t="shared" si="26"/>
        <v/>
      </c>
      <c r="J191" s="34">
        <f t="shared" si="27"/>
        <v>3.0000000000001492</v>
      </c>
      <c r="K191" s="34">
        <f t="shared" si="32"/>
        <v>67.999999999999915</v>
      </c>
      <c r="L191" s="34">
        <f t="shared" si="28"/>
        <v>3</v>
      </c>
      <c r="M191" s="34">
        <f t="shared" ca="1" si="29"/>
        <v>1212</v>
      </c>
      <c r="N191" s="34" t="str">
        <f t="shared" si="33"/>
        <v/>
      </c>
      <c r="O191" s="34">
        <f t="shared" si="34"/>
        <v>240.00000000001194</v>
      </c>
      <c r="P191" s="37">
        <f t="shared" si="35"/>
        <v>234.9138257423636</v>
      </c>
      <c r="Q191" s="34">
        <f t="shared" si="36"/>
        <v>6799.9999999999918</v>
      </c>
      <c r="R191" s="34">
        <f t="shared" si="37"/>
        <v>7040.0000000000036</v>
      </c>
      <c r="S191" s="37">
        <f t="shared" si="38"/>
        <v>7034.9138257423556</v>
      </c>
    </row>
    <row r="192" spans="1:19" x14ac:dyDescent="0.2">
      <c r="D192" s="36">
        <v>60</v>
      </c>
      <c r="E192" s="36">
        <v>1524</v>
      </c>
      <c r="F192" s="48">
        <f t="shared" si="30"/>
        <v>0.64166666666666672</v>
      </c>
      <c r="G192" s="36">
        <v>1528</v>
      </c>
      <c r="H192" s="49">
        <f t="shared" si="31"/>
        <v>0.64444444444444449</v>
      </c>
      <c r="I192" s="49" t="str">
        <f t="shared" si="26"/>
        <v/>
      </c>
      <c r="J192" s="34">
        <f t="shared" si="27"/>
        <v>17.999999999999936</v>
      </c>
      <c r="K192" s="34">
        <f t="shared" si="32"/>
        <v>3.9999999999999858</v>
      </c>
      <c r="L192" s="34">
        <f t="shared" si="28"/>
        <v>4</v>
      </c>
      <c r="M192" s="34">
        <f t="shared" ca="1" si="29"/>
        <v>1212</v>
      </c>
      <c r="N192" s="34" t="str">
        <f t="shared" si="33"/>
        <v/>
      </c>
      <c r="O192" s="34">
        <f t="shared" si="34"/>
        <v>548.99999999999807</v>
      </c>
      <c r="P192" s="37">
        <f t="shared" si="35"/>
        <v>259.38223784533989</v>
      </c>
      <c r="Q192" s="34">
        <f t="shared" si="36"/>
        <v>239.99999999999915</v>
      </c>
      <c r="R192" s="34">
        <f t="shared" si="37"/>
        <v>788.99999999999727</v>
      </c>
      <c r="S192" s="37">
        <f t="shared" si="38"/>
        <v>499.38223784533903</v>
      </c>
    </row>
    <row r="193" spans="1:19" x14ac:dyDescent="0.2">
      <c r="A193" s="50"/>
      <c r="D193" s="36">
        <v>1</v>
      </c>
      <c r="E193" s="36">
        <v>1546</v>
      </c>
      <c r="F193" s="48">
        <f t="shared" si="30"/>
        <v>0.65694444444444444</v>
      </c>
      <c r="G193" s="36">
        <v>1548</v>
      </c>
      <c r="H193" s="49">
        <f t="shared" si="31"/>
        <v>0.65833333333333333</v>
      </c>
      <c r="I193" s="49" t="str">
        <f t="shared" si="26"/>
        <v/>
      </c>
      <c r="J193" s="34">
        <f t="shared" si="27"/>
        <v>6.9999999999999751</v>
      </c>
      <c r="K193" s="34">
        <f t="shared" si="32"/>
        <v>1.9999999999999929</v>
      </c>
      <c r="L193" s="34">
        <f t="shared" si="28"/>
        <v>5</v>
      </c>
      <c r="M193" s="34">
        <f t="shared" ca="1" si="29"/>
        <v>1212</v>
      </c>
      <c r="N193" s="34" t="str">
        <f t="shared" si="33"/>
        <v/>
      </c>
      <c r="O193" s="34">
        <f t="shared" si="34"/>
        <v>3.7799999999999869</v>
      </c>
      <c r="P193" s="37">
        <f t="shared" si="35"/>
        <v>2.5497708697566148</v>
      </c>
      <c r="Q193" s="34">
        <f t="shared" si="36"/>
        <v>1.9999999999999929</v>
      </c>
      <c r="R193" s="34">
        <f t="shared" si="37"/>
        <v>5.7799999999999798</v>
      </c>
      <c r="S193" s="37">
        <f t="shared" si="38"/>
        <v>4.5497708697566077</v>
      </c>
    </row>
    <row r="194" spans="1:19" x14ac:dyDescent="0.2">
      <c r="D194" s="36">
        <v>0.08</v>
      </c>
      <c r="E194" s="36">
        <v>1555</v>
      </c>
      <c r="F194" s="48">
        <f t="shared" si="30"/>
        <v>0.66319444444444442</v>
      </c>
      <c r="G194" s="36">
        <v>1600</v>
      </c>
      <c r="H194" s="49">
        <f t="shared" si="31"/>
        <v>0.66666666666666663</v>
      </c>
      <c r="I194" s="49">
        <f t="shared" si="26"/>
        <v>0.67013888888888884</v>
      </c>
      <c r="J194" s="34" t="str">
        <f t="shared" si="27"/>
        <v/>
      </c>
      <c r="K194" s="34">
        <f t="shared" si="32"/>
        <v>4.9999999999999822</v>
      </c>
      <c r="L194" s="34">
        <f t="shared" si="28"/>
        <v>6</v>
      </c>
      <c r="M194" s="34">
        <f t="shared" ca="1" si="29"/>
        <v>1212</v>
      </c>
      <c r="N194" s="34">
        <f t="shared" ca="1" si="33"/>
        <v>232.99999999999997</v>
      </c>
      <c r="O194" s="34">
        <f t="shared" si="34"/>
        <v>0.2</v>
      </c>
      <c r="P194" s="37">
        <f t="shared" si="35"/>
        <v>3.5429858355664777E-2</v>
      </c>
      <c r="Q194" s="34">
        <f t="shared" si="36"/>
        <v>0.39999999999999858</v>
      </c>
      <c r="R194" s="34">
        <f t="shared" si="37"/>
        <v>0.59999999999999853</v>
      </c>
      <c r="S194" s="37">
        <f t="shared" si="38"/>
        <v>0.43542985835566334</v>
      </c>
    </row>
    <row r="195" spans="1:19" x14ac:dyDescent="0.2">
      <c r="A195" s="50">
        <v>39233</v>
      </c>
      <c r="B195" s="34">
        <v>1035</v>
      </c>
      <c r="D195" s="36">
        <v>0.01</v>
      </c>
      <c r="E195" s="36">
        <v>1114</v>
      </c>
      <c r="F195" s="48">
        <f t="shared" si="30"/>
        <v>0.4680555555555555</v>
      </c>
      <c r="G195" s="36">
        <v>1118</v>
      </c>
      <c r="H195" s="49">
        <f t="shared" si="31"/>
        <v>0.47083333333333338</v>
      </c>
      <c r="I195" s="49" t="str">
        <f t="shared" si="26"/>
        <v/>
      </c>
      <c r="J195" s="34">
        <f t="shared" si="27"/>
        <v>10.999999999999881</v>
      </c>
      <c r="K195" s="34">
        <f t="shared" si="32"/>
        <v>4.0000000000001457</v>
      </c>
      <c r="L195" s="34">
        <f t="shared" si="28"/>
        <v>1</v>
      </c>
      <c r="M195" s="34">
        <f t="shared" ca="1" si="29"/>
        <v>1035</v>
      </c>
      <c r="N195" s="34" t="str">
        <f t="shared" si="33"/>
        <v/>
      </c>
      <c r="O195" s="34">
        <f t="shared" si="34"/>
        <v>220.05499999999762</v>
      </c>
      <c r="P195" s="37">
        <f t="shared" si="35"/>
        <v>53.037457121994045</v>
      </c>
      <c r="Q195" s="34">
        <f t="shared" si="36"/>
        <v>4.0000000000001458E-2</v>
      </c>
      <c r="R195" s="34">
        <f t="shared" si="37"/>
        <v>220.09499999999761</v>
      </c>
      <c r="S195" s="37">
        <f t="shared" si="38"/>
        <v>53.077457121994044</v>
      </c>
    </row>
    <row r="196" spans="1:19" x14ac:dyDescent="0.2">
      <c r="D196" s="36">
        <v>40</v>
      </c>
      <c r="E196" s="36">
        <v>1129</v>
      </c>
      <c r="F196" s="48">
        <f t="shared" si="30"/>
        <v>0.47847222222222219</v>
      </c>
      <c r="G196" s="36">
        <v>1227</v>
      </c>
      <c r="H196" s="49">
        <f t="shared" si="31"/>
        <v>0.51874999999999993</v>
      </c>
      <c r="I196" s="49">
        <f t="shared" si="26"/>
        <v>0.52222222222222214</v>
      </c>
      <c r="J196" s="34" t="str">
        <f t="shared" si="27"/>
        <v/>
      </c>
      <c r="K196" s="34">
        <f t="shared" si="32"/>
        <v>57.999999999999957</v>
      </c>
      <c r="L196" s="34">
        <f t="shared" si="28"/>
        <v>2</v>
      </c>
      <c r="M196" s="34">
        <f t="shared" ca="1" si="29"/>
        <v>1035</v>
      </c>
      <c r="N196" s="34">
        <f t="shared" ca="1" si="33"/>
        <v>116.99999999999983</v>
      </c>
      <c r="O196" s="34">
        <f t="shared" si="34"/>
        <v>100</v>
      </c>
      <c r="P196" s="37">
        <f t="shared" si="35"/>
        <v>11.425711806824168</v>
      </c>
      <c r="Q196" s="34">
        <f t="shared" si="36"/>
        <v>2319.9999999999982</v>
      </c>
      <c r="R196" s="34">
        <f t="shared" si="37"/>
        <v>2419.9999999999982</v>
      </c>
      <c r="S196" s="37">
        <f t="shared" si="38"/>
        <v>2331.4257118068222</v>
      </c>
    </row>
    <row r="197" spans="1:19" x14ac:dyDescent="0.2">
      <c r="A197" s="50">
        <v>39234</v>
      </c>
      <c r="B197" s="34">
        <v>842</v>
      </c>
      <c r="D197" s="36">
        <v>0.01</v>
      </c>
      <c r="E197" s="36">
        <v>1003</v>
      </c>
      <c r="F197" s="48">
        <f t="shared" si="30"/>
        <v>0.41875000000000001</v>
      </c>
      <c r="G197" s="36">
        <v>1006</v>
      </c>
      <c r="H197" s="49">
        <f t="shared" si="31"/>
        <v>0.42083333333333334</v>
      </c>
      <c r="I197" s="49" t="str">
        <f t="shared" si="26"/>
        <v/>
      </c>
      <c r="J197" s="34">
        <f t="shared" si="27"/>
        <v>10.000000000000044</v>
      </c>
      <c r="K197" s="34">
        <f t="shared" si="32"/>
        <v>2.9999999999999893</v>
      </c>
      <c r="L197" s="34">
        <f t="shared" si="28"/>
        <v>1</v>
      </c>
      <c r="M197" s="34">
        <f t="shared" ca="1" si="29"/>
        <v>842</v>
      </c>
      <c r="N197" s="34" t="str">
        <f t="shared" si="33"/>
        <v/>
      </c>
      <c r="O197" s="34">
        <f t="shared" si="34"/>
        <v>200.05000000000089</v>
      </c>
      <c r="P197" s="37">
        <f t="shared" si="35"/>
        <v>48.215870110904412</v>
      </c>
      <c r="Q197" s="34">
        <f t="shared" si="36"/>
        <v>2.9999999999999895E-2</v>
      </c>
      <c r="R197" s="34">
        <f t="shared" si="37"/>
        <v>200.08000000000089</v>
      </c>
      <c r="S197" s="37">
        <f t="shared" si="38"/>
        <v>48.245870110904413</v>
      </c>
    </row>
    <row r="198" spans="1:19" x14ac:dyDescent="0.2">
      <c r="D198" s="36">
        <v>40</v>
      </c>
      <c r="E198" s="36">
        <v>1016</v>
      </c>
      <c r="F198" s="48">
        <f t="shared" si="30"/>
        <v>0.42777777777777781</v>
      </c>
      <c r="G198" s="36">
        <v>1116</v>
      </c>
      <c r="H198" s="49">
        <f t="shared" si="31"/>
        <v>0.4694444444444445</v>
      </c>
      <c r="I198" s="49">
        <f t="shared" si="26"/>
        <v>0.47291666666666671</v>
      </c>
      <c r="J198" s="34" t="str">
        <f t="shared" si="27"/>
        <v/>
      </c>
      <c r="K198" s="34">
        <f t="shared" si="32"/>
        <v>60.000000000000028</v>
      </c>
      <c r="L198" s="34">
        <f t="shared" si="28"/>
        <v>2</v>
      </c>
      <c r="M198" s="34">
        <f t="shared" ca="1" si="29"/>
        <v>842</v>
      </c>
      <c r="N198" s="34">
        <f t="shared" ca="1" si="33"/>
        <v>159.00000000000009</v>
      </c>
      <c r="O198" s="34">
        <f t="shared" si="34"/>
        <v>100</v>
      </c>
      <c r="P198" s="37">
        <f t="shared" si="35"/>
        <v>11.425711806824168</v>
      </c>
      <c r="Q198" s="34">
        <f t="shared" si="36"/>
        <v>2400.0000000000009</v>
      </c>
      <c r="R198" s="34">
        <f t="shared" si="37"/>
        <v>2500.0000000000009</v>
      </c>
      <c r="S198" s="37">
        <f t="shared" si="38"/>
        <v>2411.4257118068249</v>
      </c>
    </row>
    <row r="199" spans="1:19" x14ac:dyDescent="0.2">
      <c r="A199" s="50">
        <v>39237</v>
      </c>
      <c r="B199" s="34">
        <v>953</v>
      </c>
      <c r="D199" s="51">
        <v>0.01</v>
      </c>
      <c r="E199" s="36">
        <v>1037</v>
      </c>
      <c r="F199" s="48">
        <f t="shared" si="30"/>
        <v>0.44236111111111115</v>
      </c>
      <c r="G199" s="36">
        <v>1040</v>
      </c>
      <c r="H199" s="49">
        <f t="shared" si="31"/>
        <v>0.44444444444444442</v>
      </c>
      <c r="I199" s="49" t="str">
        <f t="shared" si="26"/>
        <v/>
      </c>
      <c r="J199" s="34">
        <f t="shared" si="27"/>
        <v>10.000000000000044</v>
      </c>
      <c r="K199" s="34">
        <f t="shared" si="32"/>
        <v>2.9999999999999094</v>
      </c>
      <c r="L199" s="34">
        <f t="shared" si="28"/>
        <v>1</v>
      </c>
      <c r="M199" s="34">
        <f t="shared" ca="1" si="29"/>
        <v>953</v>
      </c>
      <c r="N199" s="34" t="str">
        <f t="shared" si="33"/>
        <v/>
      </c>
      <c r="O199" s="34">
        <f t="shared" si="34"/>
        <v>200.05000000000089</v>
      </c>
      <c r="P199" s="37">
        <f t="shared" si="35"/>
        <v>48.215870110904412</v>
      </c>
      <c r="Q199" s="34">
        <f t="shared" si="36"/>
        <v>2.9999999999999093E-2</v>
      </c>
      <c r="R199" s="34">
        <f t="shared" si="37"/>
        <v>200.08000000000089</v>
      </c>
      <c r="S199" s="37">
        <f t="shared" si="38"/>
        <v>48.245870110904413</v>
      </c>
    </row>
    <row r="200" spans="1:19" x14ac:dyDescent="0.2">
      <c r="D200" s="36">
        <v>40</v>
      </c>
      <c r="E200" s="36">
        <v>1050</v>
      </c>
      <c r="F200" s="48">
        <f t="shared" si="30"/>
        <v>0.4513888888888889</v>
      </c>
      <c r="G200" s="36">
        <v>1150</v>
      </c>
      <c r="H200" s="49">
        <f t="shared" si="31"/>
        <v>0.49305555555555558</v>
      </c>
      <c r="I200" s="49">
        <f t="shared" si="26"/>
        <v>0.49652777777777779</v>
      </c>
      <c r="J200" s="34" t="str">
        <f t="shared" si="27"/>
        <v/>
      </c>
      <c r="K200" s="34">
        <f t="shared" si="32"/>
        <v>60.000000000000028</v>
      </c>
      <c r="L200" s="34">
        <f t="shared" si="28"/>
        <v>2</v>
      </c>
      <c r="M200" s="34">
        <f t="shared" ca="1" si="29"/>
        <v>953</v>
      </c>
      <c r="N200" s="34">
        <f t="shared" ca="1" si="33"/>
        <v>122.00000000000004</v>
      </c>
      <c r="O200" s="34">
        <f t="shared" si="34"/>
        <v>100</v>
      </c>
      <c r="P200" s="37">
        <f t="shared" si="35"/>
        <v>11.425711806824168</v>
      </c>
      <c r="Q200" s="34">
        <f t="shared" si="36"/>
        <v>2400.0000000000009</v>
      </c>
      <c r="R200" s="34">
        <f t="shared" si="37"/>
        <v>2500.0000000000009</v>
      </c>
      <c r="S200" s="37">
        <f t="shared" si="38"/>
        <v>2411.4257118068249</v>
      </c>
    </row>
    <row r="201" spans="1:19" x14ac:dyDescent="0.2">
      <c r="A201" s="50">
        <v>39238</v>
      </c>
      <c r="B201" s="34">
        <v>824</v>
      </c>
      <c r="C201" s="34">
        <v>4</v>
      </c>
      <c r="D201" s="36">
        <v>0.01</v>
      </c>
      <c r="E201" s="36">
        <v>917</v>
      </c>
      <c r="F201" s="48">
        <f t="shared" si="30"/>
        <v>0.38680555555555557</v>
      </c>
      <c r="G201" s="36">
        <v>922</v>
      </c>
      <c r="H201" s="49">
        <f t="shared" si="31"/>
        <v>0.39027777777777778</v>
      </c>
      <c r="I201" s="49" t="str">
        <f t="shared" si="26"/>
        <v/>
      </c>
      <c r="J201" s="34">
        <f t="shared" si="27"/>
        <v>9.9999999999999645</v>
      </c>
      <c r="K201" s="34">
        <f t="shared" si="32"/>
        <v>4.9999999999999822</v>
      </c>
      <c r="L201" s="34">
        <f t="shared" si="28"/>
        <v>1</v>
      </c>
      <c r="M201" s="34">
        <f t="shared" ca="1" si="29"/>
        <v>824</v>
      </c>
      <c r="N201" s="34" t="str">
        <f t="shared" si="33"/>
        <v/>
      </c>
      <c r="O201" s="34">
        <f t="shared" si="34"/>
        <v>220.04999999999922</v>
      </c>
      <c r="P201" s="37">
        <f t="shared" si="35"/>
        <v>52.436091859057072</v>
      </c>
      <c r="Q201" s="34">
        <f t="shared" si="36"/>
        <v>4.9999999999999822E-2</v>
      </c>
      <c r="R201" s="34">
        <f t="shared" si="37"/>
        <v>220.09999999999923</v>
      </c>
      <c r="S201" s="37">
        <f t="shared" si="38"/>
        <v>52.486091859057069</v>
      </c>
    </row>
    <row r="202" spans="1:19" x14ac:dyDescent="0.2">
      <c r="D202" s="36">
        <v>44</v>
      </c>
      <c r="E202" s="36">
        <v>932</v>
      </c>
      <c r="F202" s="48">
        <f t="shared" si="30"/>
        <v>0.3972222222222222</v>
      </c>
      <c r="G202" s="36">
        <v>947</v>
      </c>
      <c r="H202" s="49">
        <f t="shared" si="31"/>
        <v>0.40763888888888888</v>
      </c>
      <c r="I202" s="49" t="str">
        <f t="shared" si="26"/>
        <v/>
      </c>
      <c r="J202" s="34">
        <f t="shared" si="27"/>
        <v>5.0000000000000622</v>
      </c>
      <c r="K202" s="34">
        <f t="shared" si="32"/>
        <v>15.000000000000027</v>
      </c>
      <c r="L202" s="34">
        <f t="shared" si="28"/>
        <v>2</v>
      </c>
      <c r="M202" s="34">
        <f t="shared" ca="1" si="29"/>
        <v>824</v>
      </c>
      <c r="N202" s="34" t="str">
        <f t="shared" si="33"/>
        <v/>
      </c>
      <c r="O202" s="34">
        <f t="shared" si="34"/>
        <v>360.00000000000449</v>
      </c>
      <c r="P202" s="37">
        <f t="shared" si="35"/>
        <v>341.05558729105542</v>
      </c>
      <c r="Q202" s="34">
        <f t="shared" si="36"/>
        <v>660.00000000000114</v>
      </c>
      <c r="R202" s="34">
        <f t="shared" si="37"/>
        <v>1020.0000000000057</v>
      </c>
      <c r="S202" s="37">
        <f t="shared" si="38"/>
        <v>1001.0555872910566</v>
      </c>
    </row>
    <row r="203" spans="1:19" x14ac:dyDescent="0.2">
      <c r="D203" s="36">
        <v>100</v>
      </c>
      <c r="E203" s="36">
        <v>952</v>
      </c>
      <c r="F203" s="48">
        <f t="shared" si="30"/>
        <v>0.41111111111111115</v>
      </c>
      <c r="G203" s="36">
        <v>1025</v>
      </c>
      <c r="H203" s="49">
        <f t="shared" si="31"/>
        <v>0.43402777777777773</v>
      </c>
      <c r="I203" s="49" t="str">
        <f t="shared" si="26"/>
        <v/>
      </c>
      <c r="J203" s="34">
        <f t="shared" si="27"/>
        <v>6.0000000000001386</v>
      </c>
      <c r="K203" s="34">
        <f t="shared" si="32"/>
        <v>32.999999999999886</v>
      </c>
      <c r="L203" s="34">
        <f t="shared" si="28"/>
        <v>3</v>
      </c>
      <c r="M203" s="34">
        <f t="shared" ca="1" si="29"/>
        <v>824</v>
      </c>
      <c r="N203" s="34" t="str">
        <f t="shared" si="33"/>
        <v/>
      </c>
      <c r="O203" s="34">
        <f t="shared" si="34"/>
        <v>900.0000000000208</v>
      </c>
      <c r="P203" s="37">
        <f t="shared" si="35"/>
        <v>865.61703077750508</v>
      </c>
      <c r="Q203" s="34">
        <f t="shared" si="36"/>
        <v>3299.9999999999886</v>
      </c>
      <c r="R203" s="34">
        <f t="shared" si="37"/>
        <v>4200.0000000000091</v>
      </c>
      <c r="S203" s="37">
        <f t="shared" si="38"/>
        <v>4165.6170307774937</v>
      </c>
    </row>
    <row r="204" spans="1:19" x14ac:dyDescent="0.2">
      <c r="A204" s="50"/>
      <c r="D204" s="36">
        <v>200</v>
      </c>
      <c r="E204" s="36">
        <v>1031</v>
      </c>
      <c r="F204" s="48">
        <f t="shared" si="30"/>
        <v>0.4381944444444445</v>
      </c>
      <c r="G204" s="36">
        <v>1048</v>
      </c>
      <c r="H204" s="49">
        <f t="shared" si="31"/>
        <v>0.45</v>
      </c>
      <c r="I204" s="49">
        <f t="shared" si="26"/>
        <v>0.45347222222222222</v>
      </c>
      <c r="J204" s="34" t="str">
        <f t="shared" si="27"/>
        <v/>
      </c>
      <c r="K204" s="34">
        <f t="shared" si="32"/>
        <v>16.99999999999994</v>
      </c>
      <c r="L204" s="34">
        <f t="shared" si="28"/>
        <v>4</v>
      </c>
      <c r="M204" s="34">
        <f t="shared" ca="1" si="29"/>
        <v>824</v>
      </c>
      <c r="N204" s="34">
        <f t="shared" ca="1" si="33"/>
        <v>148.99999999999994</v>
      </c>
      <c r="O204" s="34">
        <f t="shared" si="34"/>
        <v>500</v>
      </c>
      <c r="P204" s="37">
        <f t="shared" si="35"/>
        <v>52.318172546220183</v>
      </c>
      <c r="Q204" s="34">
        <f t="shared" si="36"/>
        <v>3399.9999999999877</v>
      </c>
      <c r="R204" s="34">
        <f t="shared" si="37"/>
        <v>3899.9999999999877</v>
      </c>
      <c r="S204" s="37">
        <f t="shared" si="38"/>
        <v>3452.3181725462077</v>
      </c>
    </row>
    <row r="205" spans="1:19" x14ac:dyDescent="0.2">
      <c r="A205" s="50">
        <v>39238</v>
      </c>
      <c r="B205" s="34">
        <v>1250</v>
      </c>
      <c r="D205" s="36">
        <v>100</v>
      </c>
      <c r="E205" s="36">
        <v>1319</v>
      </c>
      <c r="F205" s="48">
        <f t="shared" si="30"/>
        <v>0.55486111111111114</v>
      </c>
      <c r="G205" s="36">
        <v>1335</v>
      </c>
      <c r="H205" s="49">
        <f t="shared" si="31"/>
        <v>0.56597222222222221</v>
      </c>
      <c r="I205" s="49">
        <f t="shared" si="26"/>
        <v>0.56944444444444442</v>
      </c>
      <c r="J205" s="34" t="str">
        <f t="shared" si="27"/>
        <v/>
      </c>
      <c r="K205" s="34">
        <f t="shared" si="32"/>
        <v>15.999999999999943</v>
      </c>
      <c r="L205" s="34">
        <f t="shared" si="28"/>
        <v>1</v>
      </c>
      <c r="M205" s="34">
        <f t="shared" ca="1" si="29"/>
        <v>1250</v>
      </c>
      <c r="N205" s="34">
        <f t="shared" ca="1" si="33"/>
        <v>49.999999999999986</v>
      </c>
      <c r="O205" s="34">
        <f t="shared" si="34"/>
        <v>250</v>
      </c>
      <c r="P205" s="37">
        <f t="shared" si="35"/>
        <v>27.143420404993254</v>
      </c>
      <c r="Q205" s="34">
        <f t="shared" si="36"/>
        <v>1599.9999999999943</v>
      </c>
      <c r="R205" s="34">
        <f t="shared" si="37"/>
        <v>1849.9999999999943</v>
      </c>
      <c r="S205" s="37">
        <f t="shared" si="38"/>
        <v>1627.1434204049876</v>
      </c>
    </row>
    <row r="206" spans="1:19" x14ac:dyDescent="0.2">
      <c r="A206" s="50">
        <v>39239</v>
      </c>
      <c r="B206" s="34">
        <v>1307</v>
      </c>
      <c r="D206" s="36">
        <v>0.01</v>
      </c>
      <c r="E206" s="36">
        <v>1354</v>
      </c>
      <c r="F206" s="48">
        <f t="shared" si="30"/>
        <v>0.57916666666666672</v>
      </c>
      <c r="G206" s="36">
        <v>1358</v>
      </c>
      <c r="H206" s="49">
        <f t="shared" si="31"/>
        <v>0.58194444444444449</v>
      </c>
      <c r="I206" s="49" t="str">
        <f t="shared" si="26"/>
        <v/>
      </c>
      <c r="J206" s="34">
        <f t="shared" si="27"/>
        <v>12.999999999999954</v>
      </c>
      <c r="K206" s="34">
        <f t="shared" si="32"/>
        <v>3.9999999999999858</v>
      </c>
      <c r="L206" s="34">
        <f t="shared" si="28"/>
        <v>1</v>
      </c>
      <c r="M206" s="34">
        <f t="shared" ca="1" si="29"/>
        <v>1307</v>
      </c>
      <c r="N206" s="34" t="str">
        <f t="shared" si="33"/>
        <v/>
      </c>
      <c r="O206" s="34">
        <f t="shared" si="34"/>
        <v>650.06499999999767</v>
      </c>
      <c r="P206" s="37">
        <f t="shared" si="35"/>
        <v>141.13312415147539</v>
      </c>
      <c r="Q206" s="34">
        <f t="shared" si="36"/>
        <v>3.9999999999999862E-2</v>
      </c>
      <c r="R206" s="34">
        <f t="shared" si="37"/>
        <v>650.10499999999763</v>
      </c>
      <c r="S206" s="37">
        <f t="shared" si="38"/>
        <v>141.17312415147538</v>
      </c>
    </row>
    <row r="207" spans="1:19" x14ac:dyDescent="0.2">
      <c r="A207" s="50"/>
      <c r="D207" s="36">
        <v>100</v>
      </c>
      <c r="E207" s="36">
        <v>1411</v>
      </c>
      <c r="F207" s="48">
        <f t="shared" si="30"/>
        <v>0.59097222222222223</v>
      </c>
      <c r="G207" s="36">
        <v>1531</v>
      </c>
      <c r="H207" s="49">
        <f t="shared" si="31"/>
        <v>0.64652777777777781</v>
      </c>
      <c r="I207" s="49">
        <f t="shared" ref="I207:I270" si="39">IF(OR(A208&lt;&gt;"",D208=""),H207+TIME(0,5,0),"")</f>
        <v>0.65</v>
      </c>
      <c r="J207" s="34" t="str">
        <f t="shared" ref="J207:J270" si="40">IF(AND(OR(AND(A207&lt;&gt;"",A208=""),AND(A207="",A208="")),D208&lt;&gt;""),(F208-H207)*1440,"")</f>
        <v/>
      </c>
      <c r="K207" s="34">
        <f t="shared" si="32"/>
        <v>80.000000000000028</v>
      </c>
      <c r="L207" s="34">
        <f t="shared" ref="L207:L270" si="41">IF(A207&lt;&gt;"",1,L206+1)</f>
        <v>2</v>
      </c>
      <c r="M207" s="34">
        <f t="shared" ref="M207:M270" ca="1" si="42">OFFSET(B207,-L207+1,0)</f>
        <v>1307</v>
      </c>
      <c r="N207" s="34">
        <f t="shared" ca="1" si="33"/>
        <v>148.99999999999994</v>
      </c>
      <c r="O207" s="34">
        <f t="shared" si="34"/>
        <v>250</v>
      </c>
      <c r="P207" s="37">
        <f t="shared" si="35"/>
        <v>27.143420404993254</v>
      </c>
      <c r="Q207" s="34">
        <f t="shared" si="36"/>
        <v>8000.0000000000027</v>
      </c>
      <c r="R207" s="34">
        <f t="shared" si="37"/>
        <v>8250.0000000000036</v>
      </c>
      <c r="S207" s="37">
        <f t="shared" si="38"/>
        <v>8027.1434204049956</v>
      </c>
    </row>
    <row r="208" spans="1:19" x14ac:dyDescent="0.2">
      <c r="A208" s="50">
        <v>39240</v>
      </c>
      <c r="B208" s="34">
        <v>847</v>
      </c>
      <c r="D208" s="36">
        <v>0.01</v>
      </c>
      <c r="E208" s="36">
        <v>1319</v>
      </c>
      <c r="F208" s="48">
        <f t="shared" ref="F208:F271" si="43">VALUE(CONCATENATE(LEFT(E208,LEN(E208)-2),":",RIGHT(E208,2)))</f>
        <v>0.55486111111111114</v>
      </c>
      <c r="G208" s="36">
        <v>1323</v>
      </c>
      <c r="H208" s="49">
        <f t="shared" ref="H208:H271" si="44">VALUE(CONCATENATE(LEFT(G208,LEN(G208)-2),":",RIGHT(G208,2)))</f>
        <v>0.55763888888888891</v>
      </c>
      <c r="I208" s="49" t="str">
        <f t="shared" si="39"/>
        <v/>
      </c>
      <c r="J208" s="34">
        <f t="shared" si="40"/>
        <v>12.999999999999954</v>
      </c>
      <c r="K208" s="34">
        <f t="shared" ref="K208:K271" si="45">(H208-F208)*1440</f>
        <v>3.9999999999999858</v>
      </c>
      <c r="L208" s="34">
        <f t="shared" si="41"/>
        <v>1</v>
      </c>
      <c r="M208" s="34">
        <f t="shared" ca="1" si="42"/>
        <v>847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650.06499999999767</v>
      </c>
      <c r="P208" s="37">
        <f t="shared" ref="P208:P271" si="48">IF(J208&lt;&gt;"",(D209-D208)*J208/LN((D209+0.000001)/(D208+0.000001)),-5*(D208-0.000001)/(LN(1/D208)-13.8155))</f>
        <v>141.13312415147539</v>
      </c>
      <c r="Q208" s="34">
        <f t="shared" ref="Q208:Q271" si="49">(D208*K208)</f>
        <v>3.9999999999999862E-2</v>
      </c>
      <c r="R208" s="34">
        <f t="shared" ref="R208:R271" si="50">O208+Q208</f>
        <v>650.10499999999763</v>
      </c>
      <c r="S208" s="37">
        <f t="shared" ref="S208:S271" si="51">P208+Q208</f>
        <v>141.17312415147538</v>
      </c>
    </row>
    <row r="209" spans="1:19" x14ac:dyDescent="0.2">
      <c r="A209" s="50"/>
      <c r="D209" s="36">
        <v>100</v>
      </c>
      <c r="E209" s="36">
        <v>1336</v>
      </c>
      <c r="F209" s="48">
        <f t="shared" si="43"/>
        <v>0.56666666666666665</v>
      </c>
      <c r="G209" s="36">
        <v>1411</v>
      </c>
      <c r="H209" s="49">
        <f t="shared" si="44"/>
        <v>0.59097222222222223</v>
      </c>
      <c r="I209" s="49">
        <f t="shared" si="39"/>
        <v>0.59444444444444444</v>
      </c>
      <c r="J209" s="34" t="str">
        <f t="shared" si="40"/>
        <v/>
      </c>
      <c r="K209" s="34">
        <f t="shared" si="45"/>
        <v>35.000000000000036</v>
      </c>
      <c r="L209" s="34">
        <f t="shared" si="41"/>
        <v>2</v>
      </c>
      <c r="M209" s="34">
        <f t="shared" ca="1" si="42"/>
        <v>847</v>
      </c>
      <c r="N209" s="34">
        <f t="shared" ca="1" si="46"/>
        <v>329.00000000000006</v>
      </c>
      <c r="O209" s="34">
        <f t="shared" si="47"/>
        <v>250</v>
      </c>
      <c r="P209" s="37">
        <f t="shared" si="48"/>
        <v>27.143420404993254</v>
      </c>
      <c r="Q209" s="34">
        <f t="shared" si="49"/>
        <v>3500.0000000000036</v>
      </c>
      <c r="R209" s="34">
        <f t="shared" si="50"/>
        <v>3750.0000000000036</v>
      </c>
      <c r="S209" s="37">
        <f t="shared" si="51"/>
        <v>3527.143420404997</v>
      </c>
    </row>
    <row r="210" spans="1:19" x14ac:dyDescent="0.2">
      <c r="A210" s="50">
        <v>39240</v>
      </c>
      <c r="B210" s="34">
        <v>1440</v>
      </c>
      <c r="D210" s="36">
        <v>0.01</v>
      </c>
      <c r="E210" s="36">
        <v>1618</v>
      </c>
      <c r="F210" s="48">
        <f t="shared" si="43"/>
        <v>0.6791666666666667</v>
      </c>
      <c r="G210" s="36">
        <v>1619</v>
      </c>
      <c r="H210" s="49">
        <f t="shared" si="44"/>
        <v>0.67986111111111114</v>
      </c>
      <c r="I210" s="49">
        <f t="shared" si="39"/>
        <v>0.68333333333333335</v>
      </c>
      <c r="J210" s="34" t="str">
        <f t="shared" si="40"/>
        <v/>
      </c>
      <c r="K210" s="34">
        <f t="shared" si="45"/>
        <v>0.99999999999999645</v>
      </c>
      <c r="L210" s="34">
        <f t="shared" si="41"/>
        <v>1</v>
      </c>
      <c r="M210" s="34">
        <f t="shared" ca="1" si="42"/>
        <v>1440</v>
      </c>
      <c r="N210" s="34">
        <f t="shared" ca="1" si="46"/>
        <v>104.00000000000011</v>
      </c>
      <c r="O210" s="34">
        <f t="shared" si="47"/>
        <v>2.5000000000000001E-2</v>
      </c>
      <c r="P210" s="37">
        <f t="shared" si="48"/>
        <v>5.4281443780592247E-3</v>
      </c>
      <c r="Q210" s="34">
        <f t="shared" si="49"/>
        <v>9.9999999999999655E-3</v>
      </c>
      <c r="R210" s="34">
        <f t="shared" si="50"/>
        <v>3.4999999999999969E-2</v>
      </c>
      <c r="S210" s="37">
        <f t="shared" si="51"/>
        <v>1.5428144378059189E-2</v>
      </c>
    </row>
    <row r="211" spans="1:19" x14ac:dyDescent="0.2">
      <c r="A211" s="50">
        <v>39245</v>
      </c>
      <c r="B211" s="34">
        <v>850</v>
      </c>
      <c r="D211" s="36">
        <v>0.01</v>
      </c>
      <c r="E211" s="36">
        <v>1118</v>
      </c>
      <c r="F211" s="48">
        <f t="shared" si="43"/>
        <v>0.47083333333333338</v>
      </c>
      <c r="G211" s="36">
        <v>1259</v>
      </c>
      <c r="H211" s="49">
        <f t="shared" si="44"/>
        <v>0.54097222222222219</v>
      </c>
      <c r="I211" s="49">
        <f t="shared" si="39"/>
        <v>0.5444444444444444</v>
      </c>
      <c r="J211" s="34" t="str">
        <f t="shared" si="40"/>
        <v/>
      </c>
      <c r="K211" s="34">
        <f t="shared" si="45"/>
        <v>100.99999999999989</v>
      </c>
      <c r="L211" s="34">
        <f t="shared" si="41"/>
        <v>1</v>
      </c>
      <c r="M211" s="34">
        <f t="shared" ca="1" si="42"/>
        <v>850</v>
      </c>
      <c r="N211" s="34">
        <f t="shared" ca="1" si="46"/>
        <v>253.99999999999989</v>
      </c>
      <c r="O211" s="34">
        <f t="shared" si="47"/>
        <v>2.5000000000000001E-2</v>
      </c>
      <c r="P211" s="37">
        <f t="shared" si="48"/>
        <v>5.4281443780592247E-3</v>
      </c>
      <c r="Q211" s="34">
        <f t="shared" si="49"/>
        <v>1.0099999999999989</v>
      </c>
      <c r="R211" s="34">
        <f t="shared" si="50"/>
        <v>1.0349999999999988</v>
      </c>
      <c r="S211" s="37">
        <f t="shared" si="51"/>
        <v>1.0154281443780582</v>
      </c>
    </row>
    <row r="212" spans="1:19" x14ac:dyDescent="0.2">
      <c r="A212" s="50">
        <v>39245</v>
      </c>
      <c r="B212" s="34">
        <v>1416</v>
      </c>
      <c r="D212" s="36">
        <v>0.6</v>
      </c>
      <c r="E212" s="36">
        <v>1438</v>
      </c>
      <c r="F212" s="48">
        <f t="shared" si="43"/>
        <v>0.60972222222222217</v>
      </c>
      <c r="G212" s="36">
        <v>1441</v>
      </c>
      <c r="H212" s="49">
        <f t="shared" si="44"/>
        <v>0.6118055555555556</v>
      </c>
      <c r="I212" s="49" t="str">
        <f t="shared" si="39"/>
        <v/>
      </c>
      <c r="J212" s="34">
        <f t="shared" si="40"/>
        <v>5.9999999999999787</v>
      </c>
      <c r="K212" s="34">
        <f t="shared" si="45"/>
        <v>3.0000000000001492</v>
      </c>
      <c r="L212" s="34">
        <f t="shared" si="41"/>
        <v>1</v>
      </c>
      <c r="M212" s="34">
        <f t="shared" ca="1" si="42"/>
        <v>1416</v>
      </c>
      <c r="N212" s="34" t="str">
        <f t="shared" si="46"/>
        <v/>
      </c>
      <c r="O212" s="34">
        <f t="shared" si="47"/>
        <v>91.799999999999685</v>
      </c>
      <c r="P212" s="37">
        <f t="shared" si="48"/>
        <v>45.09177819380826</v>
      </c>
      <c r="Q212" s="34">
        <f t="shared" si="49"/>
        <v>1.8000000000000895</v>
      </c>
      <c r="R212" s="34">
        <f t="shared" si="50"/>
        <v>93.599999999999767</v>
      </c>
      <c r="S212" s="37">
        <f t="shared" si="51"/>
        <v>46.891778193808349</v>
      </c>
    </row>
    <row r="213" spans="1:19" x14ac:dyDescent="0.2">
      <c r="D213" s="36">
        <v>30</v>
      </c>
      <c r="E213" s="36">
        <v>1447</v>
      </c>
      <c r="F213" s="48">
        <f t="shared" si="43"/>
        <v>0.61597222222222225</v>
      </c>
      <c r="G213" s="36">
        <v>1501</v>
      </c>
      <c r="H213" s="49">
        <f t="shared" si="44"/>
        <v>0.62569444444444444</v>
      </c>
      <c r="I213" s="49">
        <f t="shared" si="39"/>
        <v>0.62916666666666665</v>
      </c>
      <c r="J213" s="34" t="str">
        <f t="shared" si="40"/>
        <v/>
      </c>
      <c r="K213" s="34">
        <f t="shared" si="45"/>
        <v>13.99999999999995</v>
      </c>
      <c r="L213" s="34">
        <f t="shared" si="41"/>
        <v>2</v>
      </c>
      <c r="M213" s="34">
        <f t="shared" ca="1" si="42"/>
        <v>1416</v>
      </c>
      <c r="N213" s="34">
        <f t="shared" ca="1" si="46"/>
        <v>49.999999999999986</v>
      </c>
      <c r="O213" s="34">
        <f t="shared" si="47"/>
        <v>75</v>
      </c>
      <c r="P213" s="37">
        <f t="shared" si="48"/>
        <v>8.7124720656220607</v>
      </c>
      <c r="Q213" s="34">
        <f t="shared" si="49"/>
        <v>419.99999999999852</v>
      </c>
      <c r="R213" s="34">
        <f t="shared" si="50"/>
        <v>494.99999999999852</v>
      </c>
      <c r="S213" s="37">
        <f t="shared" si="51"/>
        <v>428.7124720656206</v>
      </c>
    </row>
    <row r="214" spans="1:19" x14ac:dyDescent="0.2">
      <c r="A214" s="50">
        <v>39247</v>
      </c>
      <c r="B214" s="34">
        <v>924</v>
      </c>
      <c r="D214" s="36">
        <v>0.01</v>
      </c>
      <c r="E214" s="36">
        <v>1122</v>
      </c>
      <c r="F214" s="48">
        <f t="shared" si="43"/>
        <v>0.47361111111111115</v>
      </c>
      <c r="G214" s="36">
        <v>1137</v>
      </c>
      <c r="H214" s="49">
        <f t="shared" si="44"/>
        <v>0.48402777777777778</v>
      </c>
      <c r="I214" s="49">
        <f t="shared" si="39"/>
        <v>0.48749999999999999</v>
      </c>
      <c r="J214" s="34" t="str">
        <f t="shared" si="40"/>
        <v/>
      </c>
      <c r="K214" s="34">
        <f t="shared" si="45"/>
        <v>14.999999999999947</v>
      </c>
      <c r="L214" s="34">
        <f t="shared" si="41"/>
        <v>1</v>
      </c>
      <c r="M214" s="34">
        <f t="shared" ca="1" si="42"/>
        <v>924</v>
      </c>
      <c r="N214" s="34">
        <f t="shared" ca="1" si="46"/>
        <v>138</v>
      </c>
      <c r="O214" s="34">
        <f t="shared" si="47"/>
        <v>2.5000000000000001E-2</v>
      </c>
      <c r="P214" s="37">
        <f t="shared" si="48"/>
        <v>5.4281443780592247E-3</v>
      </c>
      <c r="Q214" s="34">
        <f t="shared" si="49"/>
        <v>0.14999999999999947</v>
      </c>
      <c r="R214" s="34">
        <f t="shared" si="50"/>
        <v>0.17499999999999946</v>
      </c>
      <c r="S214" s="37">
        <f t="shared" si="51"/>
        <v>0.15542814437805869</v>
      </c>
    </row>
    <row r="215" spans="1:19" x14ac:dyDescent="0.2">
      <c r="A215" s="50">
        <v>39247</v>
      </c>
      <c r="B215" s="34">
        <v>1219</v>
      </c>
      <c r="D215" s="36">
        <v>1</v>
      </c>
      <c r="E215" s="36">
        <v>1301</v>
      </c>
      <c r="F215" s="48">
        <f t="shared" si="43"/>
        <v>0.54236111111111118</v>
      </c>
      <c r="G215" s="36">
        <v>1408</v>
      </c>
      <c r="H215" s="49">
        <f t="shared" si="44"/>
        <v>0.58888888888888891</v>
      </c>
      <c r="I215" s="49" t="str">
        <f t="shared" si="39"/>
        <v/>
      </c>
      <c r="J215" s="34">
        <f t="shared" si="40"/>
        <v>7.9999999999999716</v>
      </c>
      <c r="K215" s="34">
        <f t="shared" si="45"/>
        <v>66.999999999999915</v>
      </c>
      <c r="L215" s="34">
        <f t="shared" si="41"/>
        <v>1</v>
      </c>
      <c r="M215" s="34">
        <f t="shared" ca="1" si="42"/>
        <v>1219</v>
      </c>
      <c r="N215" s="34" t="str">
        <f t="shared" si="46"/>
        <v/>
      </c>
      <c r="O215" s="34">
        <f t="shared" si="47"/>
        <v>43.999999999999844</v>
      </c>
      <c r="P215" s="37">
        <f t="shared" si="48"/>
        <v>31.269214919070041</v>
      </c>
      <c r="Q215" s="34">
        <f t="shared" si="49"/>
        <v>66.999999999999915</v>
      </c>
      <c r="R215" s="34">
        <f t="shared" si="50"/>
        <v>110.99999999999976</v>
      </c>
      <c r="S215" s="37">
        <f t="shared" si="51"/>
        <v>98.269214919069952</v>
      </c>
    </row>
    <row r="216" spans="1:19" x14ac:dyDescent="0.2">
      <c r="D216" s="36">
        <v>10</v>
      </c>
      <c r="E216" s="36">
        <v>1416</v>
      </c>
      <c r="F216" s="48">
        <f t="shared" si="43"/>
        <v>0.59444444444444444</v>
      </c>
      <c r="G216" s="36">
        <v>1452</v>
      </c>
      <c r="H216" s="49">
        <f t="shared" si="44"/>
        <v>0.61944444444444446</v>
      </c>
      <c r="I216" s="49">
        <f t="shared" si="39"/>
        <v>0.62291666666666667</v>
      </c>
      <c r="J216" s="34" t="str">
        <f t="shared" si="40"/>
        <v/>
      </c>
      <c r="K216" s="34">
        <f t="shared" si="45"/>
        <v>36.000000000000028</v>
      </c>
      <c r="L216" s="34">
        <f t="shared" si="41"/>
        <v>2</v>
      </c>
      <c r="M216" s="34">
        <f t="shared" ca="1" si="42"/>
        <v>1219</v>
      </c>
      <c r="N216" s="34">
        <f t="shared" ca="1" si="46"/>
        <v>158.00000000000009</v>
      </c>
      <c r="O216" s="34">
        <f t="shared" si="47"/>
        <v>25</v>
      </c>
      <c r="P216" s="37">
        <f t="shared" si="48"/>
        <v>3.1021051639523365</v>
      </c>
      <c r="Q216" s="34">
        <f t="shared" si="49"/>
        <v>360.00000000000028</v>
      </c>
      <c r="R216" s="34">
        <f t="shared" si="50"/>
        <v>385.00000000000028</v>
      </c>
      <c r="S216" s="37">
        <f t="shared" si="51"/>
        <v>363.10210516395261</v>
      </c>
    </row>
    <row r="217" spans="1:19" x14ac:dyDescent="0.2">
      <c r="A217" s="50">
        <v>39251</v>
      </c>
      <c r="B217" s="34">
        <v>804</v>
      </c>
      <c r="C217" s="34">
        <v>4</v>
      </c>
      <c r="D217" s="36">
        <v>0.01</v>
      </c>
      <c r="E217" s="36">
        <v>922</v>
      </c>
      <c r="F217" s="48">
        <f t="shared" si="43"/>
        <v>0.39027777777777778</v>
      </c>
      <c r="G217" s="36">
        <v>923</v>
      </c>
      <c r="H217" s="49">
        <f t="shared" si="44"/>
        <v>0.39097222222222222</v>
      </c>
      <c r="I217" s="49" t="str">
        <f t="shared" si="39"/>
        <v/>
      </c>
      <c r="J217" s="34">
        <f t="shared" si="40"/>
        <v>12.000000000000037</v>
      </c>
      <c r="K217" s="34">
        <f t="shared" si="45"/>
        <v>0.99999999999999645</v>
      </c>
      <c r="L217" s="34">
        <f t="shared" si="41"/>
        <v>1</v>
      </c>
      <c r="M217" s="34">
        <f t="shared" ca="1" si="42"/>
        <v>804</v>
      </c>
      <c r="N217" s="34" t="str">
        <f t="shared" si="46"/>
        <v/>
      </c>
      <c r="O217" s="34">
        <f t="shared" si="47"/>
        <v>600.06000000000188</v>
      </c>
      <c r="P217" s="37">
        <f t="shared" si="48"/>
        <v>130.27672998597816</v>
      </c>
      <c r="Q217" s="34">
        <f t="shared" si="49"/>
        <v>9.9999999999999655E-3</v>
      </c>
      <c r="R217" s="34">
        <f t="shared" si="50"/>
        <v>600.07000000000187</v>
      </c>
      <c r="S217" s="37">
        <f t="shared" si="51"/>
        <v>130.28672998597816</v>
      </c>
    </row>
    <row r="218" spans="1:19" x14ac:dyDescent="0.2">
      <c r="D218" s="36">
        <v>100</v>
      </c>
      <c r="E218" s="36">
        <v>935</v>
      </c>
      <c r="F218" s="48">
        <f t="shared" si="43"/>
        <v>0.39930555555555558</v>
      </c>
      <c r="G218" s="36">
        <v>1203</v>
      </c>
      <c r="H218" s="49">
        <f t="shared" si="44"/>
        <v>0.50208333333333333</v>
      </c>
      <c r="I218" s="49">
        <f t="shared" si="39"/>
        <v>0.50555555555555554</v>
      </c>
      <c r="J218" s="34" t="str">
        <f t="shared" si="40"/>
        <v/>
      </c>
      <c r="K218" s="34">
        <f t="shared" si="45"/>
        <v>147.99999999999994</v>
      </c>
      <c r="L218" s="34">
        <f t="shared" si="41"/>
        <v>2</v>
      </c>
      <c r="M218" s="34">
        <f t="shared" ca="1" si="42"/>
        <v>804</v>
      </c>
      <c r="N218" s="34">
        <f t="shared" ca="1" si="46"/>
        <v>244</v>
      </c>
      <c r="O218" s="34">
        <f t="shared" si="47"/>
        <v>250</v>
      </c>
      <c r="P218" s="37">
        <f t="shared" si="48"/>
        <v>27.143420404993254</v>
      </c>
      <c r="Q218" s="34">
        <f t="shared" si="49"/>
        <v>14799.999999999995</v>
      </c>
      <c r="R218" s="34">
        <f t="shared" si="50"/>
        <v>15049.999999999995</v>
      </c>
      <c r="S218" s="37">
        <f t="shared" si="51"/>
        <v>14827.143420404987</v>
      </c>
    </row>
    <row r="219" spans="1:19" x14ac:dyDescent="0.2">
      <c r="A219" s="50">
        <v>39252</v>
      </c>
      <c r="B219" s="34">
        <v>924</v>
      </c>
      <c r="C219" s="34">
        <v>3</v>
      </c>
      <c r="D219" s="36">
        <v>0.01</v>
      </c>
      <c r="E219" s="36">
        <v>1314</v>
      </c>
      <c r="F219" s="48">
        <f t="shared" si="43"/>
        <v>0.55138888888888882</v>
      </c>
      <c r="G219" s="36">
        <v>1318</v>
      </c>
      <c r="H219" s="49">
        <f t="shared" si="44"/>
        <v>0.5541666666666667</v>
      </c>
      <c r="I219" s="49" t="str">
        <f t="shared" si="39"/>
        <v/>
      </c>
      <c r="J219" s="34">
        <f t="shared" si="40"/>
        <v>5.9999999999999787</v>
      </c>
      <c r="K219" s="34">
        <f t="shared" si="45"/>
        <v>4.0000000000001457</v>
      </c>
      <c r="L219" s="34">
        <f t="shared" si="41"/>
        <v>1</v>
      </c>
      <c r="M219" s="34">
        <f t="shared" ca="1" si="42"/>
        <v>924</v>
      </c>
      <c r="N219" s="34" t="str">
        <f t="shared" si="46"/>
        <v/>
      </c>
      <c r="O219" s="34">
        <f t="shared" si="47"/>
        <v>0.32999999999999885</v>
      </c>
      <c r="P219" s="37">
        <f t="shared" si="48"/>
        <v>0.23452818661036695</v>
      </c>
      <c r="Q219" s="34">
        <f t="shared" si="49"/>
        <v>4.0000000000001458E-2</v>
      </c>
      <c r="R219" s="34">
        <f t="shared" si="50"/>
        <v>0.37000000000000033</v>
      </c>
      <c r="S219" s="37">
        <f t="shared" si="51"/>
        <v>0.27452818661036843</v>
      </c>
    </row>
    <row r="220" spans="1:19" x14ac:dyDescent="0.2">
      <c r="A220" s="50"/>
      <c r="D220" s="36">
        <v>0.1</v>
      </c>
      <c r="E220" s="36">
        <v>1324</v>
      </c>
      <c r="F220" s="48">
        <f t="shared" si="43"/>
        <v>0.55833333333333335</v>
      </c>
      <c r="G220" s="36">
        <v>1357</v>
      </c>
      <c r="H220" s="49">
        <f t="shared" si="44"/>
        <v>0.58124999999999993</v>
      </c>
      <c r="I220" s="49" t="str">
        <f t="shared" si="39"/>
        <v/>
      </c>
      <c r="J220" s="34">
        <f t="shared" si="40"/>
        <v>9.0000000000001279</v>
      </c>
      <c r="K220" s="34">
        <f t="shared" si="45"/>
        <v>32.999999999999886</v>
      </c>
      <c r="L220" s="34">
        <f t="shared" si="41"/>
        <v>2</v>
      </c>
      <c r="M220" s="34">
        <f t="shared" ca="1" si="42"/>
        <v>924</v>
      </c>
      <c r="N220" s="34" t="str">
        <f t="shared" si="46"/>
        <v/>
      </c>
      <c r="O220" s="34">
        <f t="shared" si="47"/>
        <v>450.45000000000636</v>
      </c>
      <c r="P220" s="37">
        <f t="shared" si="48"/>
        <v>130.15824446039878</v>
      </c>
      <c r="Q220" s="34">
        <f t="shared" si="49"/>
        <v>3.2999999999999887</v>
      </c>
      <c r="R220" s="34">
        <f t="shared" si="50"/>
        <v>453.75000000000637</v>
      </c>
      <c r="S220" s="37">
        <f t="shared" si="51"/>
        <v>133.45824446039876</v>
      </c>
    </row>
    <row r="221" spans="1:19" x14ac:dyDescent="0.2">
      <c r="D221" s="36">
        <v>100</v>
      </c>
      <c r="E221" s="36">
        <v>1406</v>
      </c>
      <c r="F221" s="48">
        <f t="shared" si="43"/>
        <v>0.58750000000000002</v>
      </c>
      <c r="G221" s="36">
        <v>1422</v>
      </c>
      <c r="H221" s="49">
        <f t="shared" si="44"/>
        <v>0.59861111111111109</v>
      </c>
      <c r="I221" s="49">
        <f t="shared" si="39"/>
        <v>0.6020833333333333</v>
      </c>
      <c r="J221" s="34" t="str">
        <f t="shared" si="40"/>
        <v/>
      </c>
      <c r="K221" s="34">
        <f t="shared" si="45"/>
        <v>15.999999999999943</v>
      </c>
      <c r="L221" s="34">
        <f t="shared" si="41"/>
        <v>3</v>
      </c>
      <c r="M221" s="34">
        <f t="shared" ca="1" si="42"/>
        <v>924</v>
      </c>
      <c r="N221" s="34">
        <f t="shared" ca="1" si="46"/>
        <v>302.99999999999994</v>
      </c>
      <c r="O221" s="34">
        <f t="shared" si="47"/>
        <v>250</v>
      </c>
      <c r="P221" s="37">
        <f t="shared" si="48"/>
        <v>27.143420404993254</v>
      </c>
      <c r="Q221" s="34">
        <f t="shared" si="49"/>
        <v>1599.9999999999943</v>
      </c>
      <c r="R221" s="34">
        <f t="shared" si="50"/>
        <v>1849.9999999999943</v>
      </c>
      <c r="S221" s="37">
        <f t="shared" si="51"/>
        <v>1627.1434204049876</v>
      </c>
    </row>
    <row r="222" spans="1:19" x14ac:dyDescent="0.2">
      <c r="A222" s="50">
        <v>39253</v>
      </c>
      <c r="B222" s="34">
        <v>809</v>
      </c>
      <c r="C222" s="34">
        <v>3</v>
      </c>
      <c r="D222" s="36">
        <v>0.01</v>
      </c>
      <c r="E222" s="36">
        <v>911</v>
      </c>
      <c r="F222" s="48">
        <f t="shared" si="43"/>
        <v>0.38263888888888892</v>
      </c>
      <c r="G222" s="36">
        <v>918</v>
      </c>
      <c r="H222" s="49">
        <f t="shared" si="44"/>
        <v>0.38750000000000001</v>
      </c>
      <c r="I222" s="49" t="str">
        <f t="shared" si="39"/>
        <v/>
      </c>
      <c r="J222" s="34">
        <f t="shared" si="40"/>
        <v>8.999999999999968</v>
      </c>
      <c r="K222" s="34">
        <f t="shared" si="45"/>
        <v>6.9999999999999751</v>
      </c>
      <c r="L222" s="34">
        <f t="shared" si="41"/>
        <v>1</v>
      </c>
      <c r="M222" s="34">
        <f t="shared" ca="1" si="42"/>
        <v>809</v>
      </c>
      <c r="N222" s="34" t="str">
        <f t="shared" si="46"/>
        <v/>
      </c>
      <c r="O222" s="34">
        <f t="shared" si="47"/>
        <v>4.5449999999999839</v>
      </c>
      <c r="P222" s="37">
        <f t="shared" si="48"/>
        <v>1.934823508795702</v>
      </c>
      <c r="Q222" s="34">
        <f t="shared" si="49"/>
        <v>6.9999999999999757E-2</v>
      </c>
      <c r="R222" s="34">
        <f t="shared" si="50"/>
        <v>4.6149999999999833</v>
      </c>
      <c r="S222" s="37">
        <f t="shared" si="51"/>
        <v>2.0048235087957016</v>
      </c>
    </row>
    <row r="223" spans="1:19" x14ac:dyDescent="0.2">
      <c r="A223" s="50"/>
      <c r="D223" s="36">
        <v>1</v>
      </c>
      <c r="E223" s="36">
        <v>927</v>
      </c>
      <c r="F223" s="48">
        <f t="shared" si="43"/>
        <v>0.39374999999999999</v>
      </c>
      <c r="G223" s="36">
        <v>930</v>
      </c>
      <c r="H223" s="49">
        <f t="shared" si="44"/>
        <v>0.39583333333333331</v>
      </c>
      <c r="I223" s="49" t="str">
        <f t="shared" si="39"/>
        <v/>
      </c>
      <c r="J223" s="34">
        <f t="shared" si="40"/>
        <v>0</v>
      </c>
      <c r="K223" s="34">
        <f t="shared" si="45"/>
        <v>2.9999999999999893</v>
      </c>
      <c r="L223" s="34">
        <f t="shared" si="41"/>
        <v>2</v>
      </c>
      <c r="M223" s="34">
        <f t="shared" ca="1" si="42"/>
        <v>809</v>
      </c>
      <c r="N223" s="34" t="str">
        <f t="shared" si="46"/>
        <v/>
      </c>
      <c r="O223" s="34">
        <f t="shared" si="47"/>
        <v>0</v>
      </c>
      <c r="P223" s="37">
        <f t="shared" si="48"/>
        <v>0</v>
      </c>
      <c r="Q223" s="34">
        <f t="shared" si="49"/>
        <v>2.9999999999999893</v>
      </c>
      <c r="R223" s="34">
        <f t="shared" si="50"/>
        <v>2.9999999999999893</v>
      </c>
      <c r="S223" s="37">
        <f t="shared" si="51"/>
        <v>2.9999999999999893</v>
      </c>
    </row>
    <row r="224" spans="1:19" x14ac:dyDescent="0.2">
      <c r="D224" s="36">
        <v>0.05</v>
      </c>
      <c r="E224" s="36">
        <v>930</v>
      </c>
      <c r="F224" s="48">
        <f t="shared" si="43"/>
        <v>0.39583333333333331</v>
      </c>
      <c r="G224" s="36">
        <v>941</v>
      </c>
      <c r="H224" s="49">
        <f t="shared" si="44"/>
        <v>0.40347222222222223</v>
      </c>
      <c r="I224" s="49">
        <f t="shared" si="39"/>
        <v>0.40694444444444444</v>
      </c>
      <c r="J224" s="34" t="str">
        <f t="shared" si="40"/>
        <v/>
      </c>
      <c r="K224" s="34">
        <f t="shared" si="45"/>
        <v>11.000000000000041</v>
      </c>
      <c r="L224" s="34">
        <f t="shared" si="41"/>
        <v>3</v>
      </c>
      <c r="M224" s="34">
        <f t="shared" ca="1" si="42"/>
        <v>809</v>
      </c>
      <c r="N224" s="34">
        <f t="shared" ca="1" si="46"/>
        <v>96.999999999999972</v>
      </c>
      <c r="O224" s="34">
        <f t="shared" si="47"/>
        <v>0.125</v>
      </c>
      <c r="P224" s="37">
        <f t="shared" si="48"/>
        <v>2.3105394341225508E-2</v>
      </c>
      <c r="Q224" s="34">
        <f t="shared" si="49"/>
        <v>0.55000000000000204</v>
      </c>
      <c r="R224" s="34">
        <f t="shared" si="50"/>
        <v>0.67500000000000204</v>
      </c>
      <c r="S224" s="37">
        <f t="shared" si="51"/>
        <v>0.57310539434122754</v>
      </c>
    </row>
    <row r="225" spans="1:19" x14ac:dyDescent="0.2">
      <c r="A225" s="50">
        <v>39253</v>
      </c>
      <c r="B225" s="34">
        <v>1247</v>
      </c>
      <c r="D225" s="36">
        <v>0.1</v>
      </c>
      <c r="E225" s="36">
        <v>1301</v>
      </c>
      <c r="F225" s="48">
        <f t="shared" si="43"/>
        <v>0.54236111111111118</v>
      </c>
      <c r="G225" s="36">
        <v>1401</v>
      </c>
      <c r="H225" s="49">
        <f t="shared" si="44"/>
        <v>0.58402777777777781</v>
      </c>
      <c r="I225" s="49" t="str">
        <f t="shared" si="39"/>
        <v/>
      </c>
      <c r="J225" s="34">
        <f t="shared" si="40"/>
        <v>9.9999999999999645</v>
      </c>
      <c r="K225" s="34">
        <f t="shared" si="45"/>
        <v>59.999999999999943</v>
      </c>
      <c r="L225" s="34">
        <f t="shared" si="41"/>
        <v>1</v>
      </c>
      <c r="M225" s="34">
        <f t="shared" ca="1" si="42"/>
        <v>1247</v>
      </c>
      <c r="N225" s="34" t="str">
        <f t="shared" si="46"/>
        <v/>
      </c>
      <c r="O225" s="34">
        <f t="shared" si="47"/>
        <v>500.49999999999818</v>
      </c>
      <c r="P225" s="37">
        <f t="shared" si="48"/>
        <v>144.62027162266273</v>
      </c>
      <c r="Q225" s="34">
        <f t="shared" si="49"/>
        <v>5.9999999999999947</v>
      </c>
      <c r="R225" s="34">
        <f t="shared" si="50"/>
        <v>506.49999999999818</v>
      </c>
      <c r="S225" s="37">
        <f t="shared" si="51"/>
        <v>150.62027162266273</v>
      </c>
    </row>
    <row r="226" spans="1:19" x14ac:dyDescent="0.2">
      <c r="A226" s="50"/>
      <c r="D226" s="36">
        <v>100</v>
      </c>
      <c r="E226" s="36">
        <v>1411</v>
      </c>
      <c r="F226" s="48">
        <f t="shared" si="43"/>
        <v>0.59097222222222223</v>
      </c>
      <c r="G226" s="36">
        <v>1422</v>
      </c>
      <c r="H226" s="49">
        <f t="shared" si="44"/>
        <v>0.59861111111111109</v>
      </c>
      <c r="I226" s="49" t="str">
        <f t="shared" si="39"/>
        <v/>
      </c>
      <c r="J226" s="34">
        <f t="shared" si="40"/>
        <v>9.0000000000001279</v>
      </c>
      <c r="K226" s="34">
        <f t="shared" si="45"/>
        <v>10.999999999999961</v>
      </c>
      <c r="L226" s="34">
        <f t="shared" si="41"/>
        <v>2</v>
      </c>
      <c r="M226" s="34">
        <f t="shared" ca="1" si="42"/>
        <v>1247</v>
      </c>
      <c r="N226" s="34" t="str">
        <f t="shared" si="46"/>
        <v/>
      </c>
      <c r="O226" s="34">
        <f t="shared" si="47"/>
        <v>450.45000000000636</v>
      </c>
      <c r="P226" s="37">
        <f t="shared" si="48"/>
        <v>130.15824446039878</v>
      </c>
      <c r="Q226" s="34">
        <f t="shared" si="49"/>
        <v>1099.9999999999961</v>
      </c>
      <c r="R226" s="34">
        <f t="shared" si="50"/>
        <v>1550.4500000000025</v>
      </c>
      <c r="S226" s="37">
        <f t="shared" si="51"/>
        <v>1230.1582444603948</v>
      </c>
    </row>
    <row r="227" spans="1:19" x14ac:dyDescent="0.2">
      <c r="D227" s="36">
        <v>0.1</v>
      </c>
      <c r="E227" s="36">
        <v>1431</v>
      </c>
      <c r="F227" s="48">
        <f t="shared" si="43"/>
        <v>0.60486111111111118</v>
      </c>
      <c r="G227" s="36">
        <v>1440</v>
      </c>
      <c r="H227" s="49">
        <f t="shared" si="44"/>
        <v>0.61111111111111105</v>
      </c>
      <c r="I227" s="49">
        <f t="shared" si="39"/>
        <v>0.61458333333333326</v>
      </c>
      <c r="J227" s="34" t="str">
        <f t="shared" si="40"/>
        <v/>
      </c>
      <c r="K227" s="34">
        <f t="shared" si="45"/>
        <v>8.9999999999998082</v>
      </c>
      <c r="L227" s="34">
        <f t="shared" si="41"/>
        <v>3</v>
      </c>
      <c r="M227" s="34">
        <f t="shared" ca="1" si="42"/>
        <v>1247</v>
      </c>
      <c r="N227" s="34">
        <f t="shared" ca="1" si="46"/>
        <v>117.9999999999999</v>
      </c>
      <c r="O227" s="34">
        <f t="shared" si="47"/>
        <v>0.25</v>
      </c>
      <c r="P227" s="37">
        <f t="shared" si="48"/>
        <v>4.342905372259271E-2</v>
      </c>
      <c r="Q227" s="34">
        <f t="shared" si="49"/>
        <v>0.89999999999998082</v>
      </c>
      <c r="R227" s="34">
        <f t="shared" si="50"/>
        <v>1.1499999999999808</v>
      </c>
      <c r="S227" s="37">
        <f t="shared" si="51"/>
        <v>0.94342905372257357</v>
      </c>
    </row>
    <row r="228" spans="1:19" x14ac:dyDescent="0.2">
      <c r="A228" s="50">
        <v>39254</v>
      </c>
      <c r="B228" s="34">
        <v>822</v>
      </c>
      <c r="D228" s="36">
        <v>0.01</v>
      </c>
      <c r="E228" s="36">
        <v>857</v>
      </c>
      <c r="F228" s="48">
        <f t="shared" si="43"/>
        <v>0.37291666666666662</v>
      </c>
      <c r="G228" s="36">
        <v>859</v>
      </c>
      <c r="H228" s="49">
        <f>VALUE(CONCATENATE(LEFT(G228,LEN(G228)-2),":",RIGHT(G228,2)))</f>
        <v>0.3743055555555555</v>
      </c>
      <c r="I228" s="49" t="str">
        <f t="shared" si="39"/>
        <v/>
      </c>
      <c r="J228" s="34">
        <f t="shared" si="40"/>
        <v>4.0000000000001457</v>
      </c>
      <c r="K228" s="34">
        <f t="shared" si="45"/>
        <v>1.9999999999999929</v>
      </c>
      <c r="L228" s="34">
        <f t="shared" si="41"/>
        <v>1</v>
      </c>
      <c r="M228" s="34">
        <f t="shared" ca="1" si="42"/>
        <v>822</v>
      </c>
      <c r="N228" s="34" t="str">
        <f t="shared" si="46"/>
        <v/>
      </c>
      <c r="O228" s="34">
        <f t="shared" si="47"/>
        <v>0.22000000000000802</v>
      </c>
      <c r="P228" s="37">
        <f t="shared" si="48"/>
        <v>0.15635212440691754</v>
      </c>
      <c r="Q228" s="34">
        <f t="shared" si="49"/>
        <v>1.9999999999999931E-2</v>
      </c>
      <c r="R228" s="34">
        <f t="shared" si="50"/>
        <v>0.24000000000000796</v>
      </c>
      <c r="S228" s="37">
        <f t="shared" si="51"/>
        <v>0.17635212440691747</v>
      </c>
    </row>
    <row r="229" spans="1:19" x14ac:dyDescent="0.2">
      <c r="A229" s="50"/>
      <c r="D229" s="36">
        <v>0.1</v>
      </c>
      <c r="E229" s="36">
        <v>903</v>
      </c>
      <c r="F229" s="48">
        <f t="shared" si="43"/>
        <v>0.37708333333333338</v>
      </c>
      <c r="G229" s="36">
        <v>948</v>
      </c>
      <c r="H229" s="49">
        <f t="shared" si="44"/>
        <v>0.40833333333333338</v>
      </c>
      <c r="I229" s="49" t="str">
        <f t="shared" si="39"/>
        <v/>
      </c>
      <c r="J229" s="34">
        <f t="shared" si="40"/>
        <v>9.9999999999999645</v>
      </c>
      <c r="K229" s="34">
        <f t="shared" si="45"/>
        <v>45</v>
      </c>
      <c r="L229" s="34">
        <f t="shared" si="41"/>
        <v>2</v>
      </c>
      <c r="M229" s="34">
        <f t="shared" ca="1" si="42"/>
        <v>822</v>
      </c>
      <c r="N229" s="34" t="str">
        <f t="shared" si="46"/>
        <v/>
      </c>
      <c r="O229" s="34">
        <f t="shared" si="47"/>
        <v>500.49999999999818</v>
      </c>
      <c r="P229" s="37">
        <f t="shared" si="48"/>
        <v>144.62027162266273</v>
      </c>
      <c r="Q229" s="34">
        <f t="shared" si="49"/>
        <v>4.5</v>
      </c>
      <c r="R229" s="34">
        <f t="shared" si="50"/>
        <v>504.99999999999818</v>
      </c>
      <c r="S229" s="37">
        <f t="shared" si="51"/>
        <v>149.12027162266273</v>
      </c>
    </row>
    <row r="230" spans="1:19" x14ac:dyDescent="0.2">
      <c r="D230" s="36">
        <v>100</v>
      </c>
      <c r="E230" s="36">
        <v>958</v>
      </c>
      <c r="F230" s="48">
        <f t="shared" si="43"/>
        <v>0.4152777777777778</v>
      </c>
      <c r="G230" s="36">
        <v>1006</v>
      </c>
      <c r="H230" s="49">
        <f t="shared" si="44"/>
        <v>0.42083333333333334</v>
      </c>
      <c r="I230" s="49">
        <f t="shared" si="39"/>
        <v>0.42430555555555555</v>
      </c>
      <c r="J230" s="34" t="str">
        <f t="shared" si="40"/>
        <v/>
      </c>
      <c r="K230" s="34">
        <f t="shared" si="45"/>
        <v>7.9999999999999716</v>
      </c>
      <c r="L230" s="34">
        <f t="shared" si="41"/>
        <v>3</v>
      </c>
      <c r="M230" s="34">
        <f t="shared" ca="1" si="42"/>
        <v>822</v>
      </c>
      <c r="N230" s="34">
        <f t="shared" ca="1" si="46"/>
        <v>108.99999999999993</v>
      </c>
      <c r="O230" s="34">
        <f t="shared" si="47"/>
        <v>250</v>
      </c>
      <c r="P230" s="37">
        <f t="shared" si="48"/>
        <v>27.143420404993254</v>
      </c>
      <c r="Q230" s="34">
        <f t="shared" si="49"/>
        <v>799.99999999999716</v>
      </c>
      <c r="R230" s="34">
        <f t="shared" si="50"/>
        <v>1049.9999999999973</v>
      </c>
      <c r="S230" s="37">
        <f t="shared" si="51"/>
        <v>827.14342040499037</v>
      </c>
    </row>
    <row r="231" spans="1:19" x14ac:dyDescent="0.2">
      <c r="A231" s="50">
        <v>39254</v>
      </c>
      <c r="B231" s="34">
        <v>1300</v>
      </c>
      <c r="D231" s="36">
        <v>100</v>
      </c>
      <c r="E231" s="36">
        <v>1336</v>
      </c>
      <c r="F231" s="48">
        <f t="shared" si="43"/>
        <v>0.56666666666666665</v>
      </c>
      <c r="G231" s="36">
        <v>1500</v>
      </c>
      <c r="H231" s="49">
        <f t="shared" si="44"/>
        <v>0.625</v>
      </c>
      <c r="I231" s="49">
        <f t="shared" si="39"/>
        <v>0.62847222222222221</v>
      </c>
      <c r="J231" s="34" t="str">
        <f t="shared" si="40"/>
        <v/>
      </c>
      <c r="K231" s="34">
        <f t="shared" si="45"/>
        <v>84.000000000000028</v>
      </c>
      <c r="L231" s="34">
        <f t="shared" si="41"/>
        <v>1</v>
      </c>
      <c r="M231" s="34">
        <f t="shared" ca="1" si="42"/>
        <v>1300</v>
      </c>
      <c r="N231" s="34">
        <f t="shared" ca="1" si="46"/>
        <v>125.00000000000003</v>
      </c>
      <c r="O231" s="34">
        <f t="shared" si="47"/>
        <v>250</v>
      </c>
      <c r="P231" s="37">
        <f t="shared" si="48"/>
        <v>27.143420404993254</v>
      </c>
      <c r="Q231" s="34">
        <f t="shared" si="49"/>
        <v>8400.0000000000036</v>
      </c>
      <c r="R231" s="34">
        <f t="shared" si="50"/>
        <v>8650.0000000000036</v>
      </c>
      <c r="S231" s="37">
        <f t="shared" si="51"/>
        <v>8427.1434204049965</v>
      </c>
    </row>
    <row r="232" spans="1:19" x14ac:dyDescent="0.2">
      <c r="A232" s="50">
        <v>39254</v>
      </c>
      <c r="B232" s="34">
        <v>1514</v>
      </c>
      <c r="D232" s="36">
        <v>0.01</v>
      </c>
      <c r="E232" s="36">
        <v>1600</v>
      </c>
      <c r="F232" s="48">
        <f t="shared" si="43"/>
        <v>0.66666666666666663</v>
      </c>
      <c r="G232" s="36">
        <v>1608</v>
      </c>
      <c r="H232" s="49">
        <f t="shared" si="44"/>
        <v>0.67222222222222217</v>
      </c>
      <c r="I232" s="49" t="str">
        <f t="shared" si="39"/>
        <v/>
      </c>
      <c r="J232" s="34">
        <f t="shared" si="40"/>
        <v>7.9999999999999716</v>
      </c>
      <c r="K232" s="34">
        <f t="shared" si="45"/>
        <v>7.9999999999999716</v>
      </c>
      <c r="L232" s="34">
        <f t="shared" si="41"/>
        <v>1</v>
      </c>
      <c r="M232" s="34">
        <f t="shared" ca="1" si="42"/>
        <v>1514</v>
      </c>
      <c r="N232" s="34" t="str">
        <f t="shared" si="46"/>
        <v/>
      </c>
      <c r="O232" s="34">
        <f t="shared" si="47"/>
        <v>0.43999999999999845</v>
      </c>
      <c r="P232" s="37">
        <f t="shared" si="48"/>
        <v>0.31270424881382258</v>
      </c>
      <c r="Q232" s="34">
        <f t="shared" si="49"/>
        <v>7.9999999999999724E-2</v>
      </c>
      <c r="R232" s="34">
        <f t="shared" si="50"/>
        <v>0.51999999999999813</v>
      </c>
      <c r="S232" s="37">
        <f t="shared" si="51"/>
        <v>0.39270424881382232</v>
      </c>
    </row>
    <row r="233" spans="1:19" x14ac:dyDescent="0.2">
      <c r="A233" s="50"/>
      <c r="D233" s="36">
        <v>0.1</v>
      </c>
      <c r="E233" s="36">
        <v>1616</v>
      </c>
      <c r="F233" s="48">
        <f t="shared" si="43"/>
        <v>0.6777777777777777</v>
      </c>
      <c r="G233" s="36">
        <v>1625</v>
      </c>
      <c r="H233" s="49">
        <f t="shared" si="44"/>
        <v>0.68402777777777779</v>
      </c>
      <c r="I233" s="49">
        <f t="shared" si="39"/>
        <v>0.6875</v>
      </c>
      <c r="J233" s="34" t="str">
        <f t="shared" si="40"/>
        <v/>
      </c>
      <c r="K233" s="34">
        <f t="shared" si="45"/>
        <v>9.0000000000001279</v>
      </c>
      <c r="L233" s="34">
        <f t="shared" si="41"/>
        <v>2</v>
      </c>
      <c r="M233" s="34">
        <f t="shared" ca="1" si="42"/>
        <v>1514</v>
      </c>
      <c r="N233" s="34">
        <f t="shared" ca="1" si="46"/>
        <v>76.000000000000057</v>
      </c>
      <c r="O233" s="34">
        <f t="shared" si="47"/>
        <v>0.25</v>
      </c>
      <c r="P233" s="37">
        <f t="shared" si="48"/>
        <v>4.342905372259271E-2</v>
      </c>
      <c r="Q233" s="34">
        <f t="shared" si="49"/>
        <v>0.90000000000001279</v>
      </c>
      <c r="R233" s="34">
        <f t="shared" si="50"/>
        <v>1.1500000000000128</v>
      </c>
      <c r="S233" s="37">
        <f t="shared" si="51"/>
        <v>0.94342905372260555</v>
      </c>
    </row>
    <row r="234" spans="1:19" x14ac:dyDescent="0.2">
      <c r="A234" s="50">
        <v>39255</v>
      </c>
      <c r="B234" s="34">
        <v>941</v>
      </c>
      <c r="C234" s="34">
        <v>3</v>
      </c>
      <c r="D234" s="36">
        <v>0.01</v>
      </c>
      <c r="E234" s="36">
        <v>1036</v>
      </c>
      <c r="F234" s="48">
        <f t="shared" si="43"/>
        <v>0.44166666666666665</v>
      </c>
      <c r="G234" s="36">
        <v>1052</v>
      </c>
      <c r="H234" s="49">
        <f t="shared" si="44"/>
        <v>0.45277777777777778</v>
      </c>
      <c r="I234" s="49" t="str">
        <f t="shared" si="39"/>
        <v/>
      </c>
      <c r="J234" s="34">
        <f t="shared" si="40"/>
        <v>9.000000000000048</v>
      </c>
      <c r="K234" s="34">
        <f t="shared" si="45"/>
        <v>16.000000000000021</v>
      </c>
      <c r="L234" s="34">
        <f t="shared" si="41"/>
        <v>1</v>
      </c>
      <c r="M234" s="34">
        <f t="shared" ca="1" si="42"/>
        <v>941</v>
      </c>
      <c r="N234" s="34" t="str">
        <f t="shared" si="46"/>
        <v/>
      </c>
      <c r="O234" s="34">
        <f t="shared" si="47"/>
        <v>0.49500000000000266</v>
      </c>
      <c r="P234" s="37">
        <f t="shared" si="48"/>
        <v>0.35179227991555351</v>
      </c>
      <c r="Q234" s="34">
        <f t="shared" si="49"/>
        <v>0.16000000000000023</v>
      </c>
      <c r="R234" s="34">
        <f t="shared" si="50"/>
        <v>0.65500000000000291</v>
      </c>
      <c r="S234" s="37">
        <f t="shared" si="51"/>
        <v>0.51179227991555376</v>
      </c>
    </row>
    <row r="235" spans="1:19" x14ac:dyDescent="0.2">
      <c r="D235" s="36">
        <v>0.1</v>
      </c>
      <c r="E235" s="36">
        <v>1101</v>
      </c>
      <c r="F235" s="48">
        <f t="shared" si="43"/>
        <v>0.45902777777777781</v>
      </c>
      <c r="G235" s="36">
        <v>1108</v>
      </c>
      <c r="H235" s="49">
        <f t="shared" si="44"/>
        <v>0.46388888888888885</v>
      </c>
      <c r="I235" s="49" t="str">
        <f t="shared" si="39"/>
        <v/>
      </c>
      <c r="J235" s="34">
        <f t="shared" si="40"/>
        <v>13.000000000000034</v>
      </c>
      <c r="K235" s="34">
        <f t="shared" si="45"/>
        <v>6.9999999999998952</v>
      </c>
      <c r="L235" s="34">
        <f t="shared" si="41"/>
        <v>2</v>
      </c>
      <c r="M235" s="34">
        <f t="shared" ca="1" si="42"/>
        <v>941</v>
      </c>
      <c r="N235" s="34" t="str">
        <f t="shared" si="46"/>
        <v/>
      </c>
      <c r="O235" s="34">
        <f t="shared" si="47"/>
        <v>0.71500000000000186</v>
      </c>
      <c r="P235" s="37">
        <f t="shared" si="48"/>
        <v>0.50814440432246477</v>
      </c>
      <c r="Q235" s="34">
        <f t="shared" si="49"/>
        <v>0.69999999999998952</v>
      </c>
      <c r="R235" s="34">
        <f t="shared" si="50"/>
        <v>1.4149999999999914</v>
      </c>
      <c r="S235" s="37">
        <f t="shared" si="51"/>
        <v>1.2081444043224543</v>
      </c>
    </row>
    <row r="236" spans="1:19" x14ac:dyDescent="0.2">
      <c r="A236" s="50"/>
      <c r="D236" s="36">
        <v>0.01</v>
      </c>
      <c r="E236" s="36">
        <v>1121</v>
      </c>
      <c r="F236" s="48">
        <f t="shared" si="43"/>
        <v>0.47291666666666665</v>
      </c>
      <c r="G236" s="36">
        <v>1124</v>
      </c>
      <c r="H236" s="49">
        <f t="shared" si="44"/>
        <v>0.47500000000000003</v>
      </c>
      <c r="I236" s="49">
        <f t="shared" si="39"/>
        <v>0.47847222222222224</v>
      </c>
      <c r="J236" s="34" t="str">
        <f t="shared" si="40"/>
        <v/>
      </c>
      <c r="K236" s="34">
        <f t="shared" si="45"/>
        <v>3.0000000000000693</v>
      </c>
      <c r="L236" s="34">
        <f t="shared" si="41"/>
        <v>3</v>
      </c>
      <c r="M236" s="34">
        <f t="shared" ca="1" si="42"/>
        <v>941</v>
      </c>
      <c r="N236" s="34">
        <f t="shared" ca="1" si="46"/>
        <v>108.00000000000001</v>
      </c>
      <c r="O236" s="34">
        <f t="shared" si="47"/>
        <v>2.5000000000000001E-2</v>
      </c>
      <c r="P236" s="37">
        <f t="shared" si="48"/>
        <v>5.4281443780592247E-3</v>
      </c>
      <c r="Q236" s="34">
        <f t="shared" si="49"/>
        <v>3.0000000000000693E-2</v>
      </c>
      <c r="R236" s="34">
        <f t="shared" si="50"/>
        <v>5.5000000000000694E-2</v>
      </c>
      <c r="S236" s="37">
        <f t="shared" si="51"/>
        <v>3.5428144378059918E-2</v>
      </c>
    </row>
    <row r="237" spans="1:19" x14ac:dyDescent="0.2">
      <c r="A237" s="50">
        <v>39255</v>
      </c>
      <c r="B237" s="34">
        <v>1317</v>
      </c>
      <c r="D237" s="36">
        <v>0.01</v>
      </c>
      <c r="E237" s="36">
        <v>1435</v>
      </c>
      <c r="F237" s="48">
        <f t="shared" si="43"/>
        <v>0.60763888888888895</v>
      </c>
      <c r="G237" s="36">
        <v>1505</v>
      </c>
      <c r="H237" s="49">
        <f t="shared" si="44"/>
        <v>0.62847222222222221</v>
      </c>
      <c r="I237" s="49">
        <f t="shared" si="39"/>
        <v>0.63194444444444442</v>
      </c>
      <c r="J237" s="34" t="str">
        <f t="shared" si="40"/>
        <v/>
      </c>
      <c r="K237" s="34">
        <f t="shared" si="45"/>
        <v>29.999999999999893</v>
      </c>
      <c r="L237" s="34">
        <f t="shared" si="41"/>
        <v>1</v>
      </c>
      <c r="M237" s="34">
        <f t="shared" ca="1" si="42"/>
        <v>1317</v>
      </c>
      <c r="N237" s="34">
        <f t="shared" ca="1" si="46"/>
        <v>112.99999999999991</v>
      </c>
      <c r="O237" s="34">
        <f t="shared" si="47"/>
        <v>2.5000000000000001E-2</v>
      </c>
      <c r="P237" s="37">
        <f t="shared" si="48"/>
        <v>5.4281443780592247E-3</v>
      </c>
      <c r="Q237" s="34">
        <f t="shared" si="49"/>
        <v>0.29999999999999893</v>
      </c>
      <c r="R237" s="34">
        <f t="shared" si="50"/>
        <v>0.32499999999999896</v>
      </c>
      <c r="S237" s="37">
        <f t="shared" si="51"/>
        <v>0.30542814437805815</v>
      </c>
    </row>
    <row r="238" spans="1:19" x14ac:dyDescent="0.2">
      <c r="A238" s="50">
        <v>39259</v>
      </c>
      <c r="B238" s="34">
        <v>813</v>
      </c>
      <c r="C238" s="34">
        <v>3</v>
      </c>
      <c r="D238" s="36">
        <v>0.01</v>
      </c>
      <c r="E238" s="36">
        <v>1251</v>
      </c>
      <c r="F238" s="48">
        <f t="shared" si="43"/>
        <v>0.53541666666666665</v>
      </c>
      <c r="G238" s="36">
        <v>1254</v>
      </c>
      <c r="H238" s="49">
        <f t="shared" si="44"/>
        <v>0.53749999999999998</v>
      </c>
      <c r="I238" s="49" t="str">
        <f t="shared" si="39"/>
        <v/>
      </c>
      <c r="J238" s="34">
        <f t="shared" si="40"/>
        <v>5.9999999999999787</v>
      </c>
      <c r="K238" s="34">
        <f t="shared" si="45"/>
        <v>2.9999999999999893</v>
      </c>
      <c r="L238" s="34">
        <f t="shared" si="41"/>
        <v>1</v>
      </c>
      <c r="M238" s="34">
        <f t="shared" ca="1" si="42"/>
        <v>813</v>
      </c>
      <c r="N238" s="34" t="str">
        <f t="shared" si="46"/>
        <v/>
      </c>
      <c r="O238" s="34">
        <f t="shared" si="47"/>
        <v>0.32999999999999885</v>
      </c>
      <c r="P238" s="37">
        <f t="shared" si="48"/>
        <v>0.23452818661036695</v>
      </c>
      <c r="Q238" s="34">
        <f t="shared" si="49"/>
        <v>2.9999999999999895E-2</v>
      </c>
      <c r="R238" s="34">
        <f t="shared" si="50"/>
        <v>0.35999999999999877</v>
      </c>
      <c r="S238" s="37">
        <f t="shared" si="51"/>
        <v>0.26452818661036687</v>
      </c>
    </row>
    <row r="239" spans="1:19" x14ac:dyDescent="0.2">
      <c r="A239" s="50"/>
      <c r="D239" s="36">
        <v>0.1</v>
      </c>
      <c r="E239" s="36">
        <v>1300</v>
      </c>
      <c r="F239" s="48">
        <f t="shared" si="43"/>
        <v>0.54166666666666663</v>
      </c>
      <c r="G239" s="36">
        <v>1401</v>
      </c>
      <c r="H239" s="49">
        <f t="shared" si="44"/>
        <v>0.58402777777777781</v>
      </c>
      <c r="I239" s="49" t="str">
        <f t="shared" si="39"/>
        <v/>
      </c>
      <c r="J239" s="34">
        <f t="shared" si="40"/>
        <v>10.999999999999961</v>
      </c>
      <c r="K239" s="34">
        <f t="shared" si="45"/>
        <v>61.000000000000099</v>
      </c>
      <c r="L239" s="34">
        <f t="shared" si="41"/>
        <v>2</v>
      </c>
      <c r="M239" s="34">
        <f t="shared" ca="1" si="42"/>
        <v>813</v>
      </c>
      <c r="N239" s="34" t="str">
        <f t="shared" si="46"/>
        <v/>
      </c>
      <c r="O239" s="34">
        <f t="shared" si="47"/>
        <v>550.54999999999802</v>
      </c>
      <c r="P239" s="37">
        <f t="shared" si="48"/>
        <v>159.08229878492904</v>
      </c>
      <c r="Q239" s="34">
        <f t="shared" si="49"/>
        <v>6.1000000000000103</v>
      </c>
      <c r="R239" s="34">
        <f t="shared" si="50"/>
        <v>556.64999999999804</v>
      </c>
      <c r="S239" s="37">
        <f t="shared" si="51"/>
        <v>165.18229878492906</v>
      </c>
    </row>
    <row r="240" spans="1:19" x14ac:dyDescent="0.2">
      <c r="A240" s="50"/>
      <c r="D240" s="36">
        <v>100</v>
      </c>
      <c r="E240" s="36">
        <v>1412</v>
      </c>
      <c r="F240" s="48">
        <f t="shared" si="43"/>
        <v>0.59166666666666667</v>
      </c>
      <c r="G240" s="36">
        <v>1425</v>
      </c>
      <c r="H240" s="49">
        <f t="shared" si="44"/>
        <v>0.60069444444444442</v>
      </c>
      <c r="I240" s="49" t="str">
        <f t="shared" si="39"/>
        <v/>
      </c>
      <c r="J240" s="34">
        <f t="shared" si="40"/>
        <v>10.999999999999961</v>
      </c>
      <c r="K240" s="34">
        <f t="shared" si="45"/>
        <v>12.999999999999954</v>
      </c>
      <c r="L240" s="34">
        <f t="shared" si="41"/>
        <v>3</v>
      </c>
      <c r="M240" s="34">
        <f t="shared" ca="1" si="42"/>
        <v>813</v>
      </c>
      <c r="N240" s="34" t="str">
        <f t="shared" si="46"/>
        <v/>
      </c>
      <c r="O240" s="34">
        <f t="shared" si="47"/>
        <v>550.54999999999802</v>
      </c>
      <c r="P240" s="37">
        <f t="shared" si="48"/>
        <v>159.08229878492904</v>
      </c>
      <c r="Q240" s="34">
        <f t="shared" si="49"/>
        <v>1299.9999999999955</v>
      </c>
      <c r="R240" s="34">
        <f t="shared" si="50"/>
        <v>1850.5499999999934</v>
      </c>
      <c r="S240" s="37">
        <f t="shared" si="51"/>
        <v>1459.0822987849244</v>
      </c>
    </row>
    <row r="241" spans="1:19" x14ac:dyDescent="0.2">
      <c r="A241" s="50"/>
      <c r="D241" s="36">
        <v>0.1</v>
      </c>
      <c r="E241" s="36">
        <v>1436</v>
      </c>
      <c r="F241" s="48">
        <f t="shared" si="43"/>
        <v>0.60833333333333328</v>
      </c>
      <c r="G241" s="36">
        <v>1555</v>
      </c>
      <c r="H241" s="49">
        <f t="shared" si="44"/>
        <v>0.66319444444444442</v>
      </c>
      <c r="I241" s="49" t="str">
        <f t="shared" si="39"/>
        <v/>
      </c>
      <c r="J241" s="34">
        <f t="shared" si="40"/>
        <v>12.000000000000117</v>
      </c>
      <c r="K241" s="34">
        <f t="shared" si="45"/>
        <v>79.000000000000043</v>
      </c>
      <c r="L241" s="34">
        <f t="shared" si="41"/>
        <v>4</v>
      </c>
      <c r="M241" s="34">
        <f t="shared" ca="1" si="42"/>
        <v>813</v>
      </c>
      <c r="N241" s="34" t="str">
        <f t="shared" si="46"/>
        <v/>
      </c>
      <c r="O241" s="34">
        <f t="shared" si="47"/>
        <v>600.60000000000582</v>
      </c>
      <c r="P241" s="37">
        <f t="shared" si="48"/>
        <v>173.54432594719759</v>
      </c>
      <c r="Q241" s="34">
        <f t="shared" si="49"/>
        <v>7.9000000000000048</v>
      </c>
      <c r="R241" s="34">
        <f t="shared" si="50"/>
        <v>608.5000000000058</v>
      </c>
      <c r="S241" s="37">
        <f t="shared" si="51"/>
        <v>181.4443259471976</v>
      </c>
    </row>
    <row r="242" spans="1:19" x14ac:dyDescent="0.2">
      <c r="D242" s="36">
        <v>100</v>
      </c>
      <c r="E242" s="36">
        <v>1607</v>
      </c>
      <c r="F242" s="48">
        <f t="shared" si="43"/>
        <v>0.67152777777777783</v>
      </c>
      <c r="G242" s="36">
        <v>1615</v>
      </c>
      <c r="H242" s="49">
        <f t="shared" si="44"/>
        <v>0.67708333333333337</v>
      </c>
      <c r="I242" s="49">
        <f t="shared" si="39"/>
        <v>0.68055555555555558</v>
      </c>
      <c r="J242" s="34" t="str">
        <f t="shared" si="40"/>
        <v/>
      </c>
      <c r="K242" s="34">
        <f t="shared" si="45"/>
        <v>7.9999999999999716</v>
      </c>
      <c r="L242" s="34">
        <f t="shared" si="41"/>
        <v>5</v>
      </c>
      <c r="M242" s="34">
        <f t="shared" ca="1" si="42"/>
        <v>813</v>
      </c>
      <c r="N242" s="34">
        <f t="shared" ca="1" si="46"/>
        <v>487</v>
      </c>
      <c r="O242" s="34">
        <f t="shared" si="47"/>
        <v>250</v>
      </c>
      <c r="P242" s="37">
        <f t="shared" si="48"/>
        <v>27.143420404993254</v>
      </c>
      <c r="Q242" s="34">
        <f t="shared" si="49"/>
        <v>799.99999999999716</v>
      </c>
      <c r="R242" s="34">
        <f t="shared" si="50"/>
        <v>1049.9999999999973</v>
      </c>
      <c r="S242" s="37">
        <f t="shared" si="51"/>
        <v>827.14342040499037</v>
      </c>
    </row>
    <row r="243" spans="1:19" x14ac:dyDescent="0.2">
      <c r="A243" s="50">
        <v>39260</v>
      </c>
      <c r="B243" s="34">
        <v>706</v>
      </c>
      <c r="C243" s="34">
        <v>4</v>
      </c>
      <c r="D243" s="36">
        <v>0.01</v>
      </c>
      <c r="E243" s="36">
        <v>827</v>
      </c>
      <c r="F243" s="48">
        <f t="shared" si="43"/>
        <v>0.3520833333333333</v>
      </c>
      <c r="G243" s="36">
        <v>916</v>
      </c>
      <c r="H243" s="49">
        <f t="shared" si="44"/>
        <v>0.38611111111111113</v>
      </c>
      <c r="I243" s="49" t="str">
        <f t="shared" si="39"/>
        <v/>
      </c>
      <c r="J243" s="34">
        <f t="shared" si="40"/>
        <v>12.999999999999954</v>
      </c>
      <c r="K243" s="34">
        <f t="shared" si="45"/>
        <v>49.000000000000064</v>
      </c>
      <c r="L243" s="34">
        <f t="shared" si="41"/>
        <v>1</v>
      </c>
      <c r="M243" s="34">
        <f t="shared" ca="1" si="42"/>
        <v>706</v>
      </c>
      <c r="N243" s="34" t="str">
        <f t="shared" si="46"/>
        <v/>
      </c>
      <c r="O243" s="34">
        <f t="shared" si="47"/>
        <v>650.06499999999767</v>
      </c>
      <c r="P243" s="37">
        <f t="shared" si="48"/>
        <v>141.13312415147539</v>
      </c>
      <c r="Q243" s="34">
        <f t="shared" si="49"/>
        <v>0.49000000000000066</v>
      </c>
      <c r="R243" s="34">
        <f t="shared" si="50"/>
        <v>650.55499999999768</v>
      </c>
      <c r="S243" s="37">
        <f t="shared" si="51"/>
        <v>141.62312415147539</v>
      </c>
    </row>
    <row r="244" spans="1:19" x14ac:dyDescent="0.2">
      <c r="D244" s="36">
        <v>100</v>
      </c>
      <c r="E244" s="36">
        <v>929</v>
      </c>
      <c r="F244" s="48">
        <f t="shared" si="43"/>
        <v>0.39513888888888887</v>
      </c>
      <c r="G244" s="36">
        <v>944</v>
      </c>
      <c r="H244" s="49">
        <f t="shared" si="44"/>
        <v>0.4055555555555555</v>
      </c>
      <c r="I244" s="49">
        <f t="shared" si="39"/>
        <v>0.40902777777777771</v>
      </c>
      <c r="J244" s="34" t="str">
        <f t="shared" si="40"/>
        <v/>
      </c>
      <c r="K244" s="34">
        <f t="shared" si="45"/>
        <v>14.999999999999947</v>
      </c>
      <c r="L244" s="34">
        <f t="shared" si="41"/>
        <v>2</v>
      </c>
      <c r="M244" s="34">
        <f t="shared" ca="1" si="42"/>
        <v>706</v>
      </c>
      <c r="N244" s="34">
        <f t="shared" ca="1" si="46"/>
        <v>162.99999999999989</v>
      </c>
      <c r="O244" s="34">
        <f t="shared" si="47"/>
        <v>250</v>
      </c>
      <c r="P244" s="37">
        <f t="shared" si="48"/>
        <v>27.143420404993254</v>
      </c>
      <c r="Q244" s="34">
        <f t="shared" si="49"/>
        <v>1499.9999999999948</v>
      </c>
      <c r="R244" s="34">
        <f t="shared" si="50"/>
        <v>1749.9999999999948</v>
      </c>
      <c r="S244" s="37">
        <f t="shared" si="51"/>
        <v>1527.1434204049881</v>
      </c>
    </row>
    <row r="245" spans="1:19" x14ac:dyDescent="0.2">
      <c r="A245" s="50">
        <v>39260</v>
      </c>
      <c r="B245" s="34">
        <v>954</v>
      </c>
      <c r="D245" s="36">
        <v>0.1</v>
      </c>
      <c r="E245" s="36">
        <v>955</v>
      </c>
      <c r="F245" s="48">
        <f t="shared" si="43"/>
        <v>0.41319444444444442</v>
      </c>
      <c r="G245" s="36">
        <v>1028</v>
      </c>
      <c r="H245" s="49">
        <f t="shared" si="44"/>
        <v>0.43611111111111112</v>
      </c>
      <c r="I245" s="49" t="str">
        <f t="shared" si="39"/>
        <v/>
      </c>
      <c r="J245" s="34">
        <f t="shared" si="40"/>
        <v>11.999999999999957</v>
      </c>
      <c r="K245" s="34">
        <f t="shared" si="45"/>
        <v>33.000000000000043</v>
      </c>
      <c r="L245" s="34">
        <f t="shared" si="41"/>
        <v>1</v>
      </c>
      <c r="M245" s="34">
        <f t="shared" ca="1" si="42"/>
        <v>954</v>
      </c>
      <c r="N245" s="34" t="str">
        <f t="shared" si="46"/>
        <v/>
      </c>
      <c r="O245" s="34">
        <f t="shared" si="47"/>
        <v>0.66599999999999759</v>
      </c>
      <c r="P245" s="37">
        <f t="shared" si="48"/>
        <v>0.48387228129540821</v>
      </c>
      <c r="Q245" s="34">
        <f t="shared" si="49"/>
        <v>3.3000000000000043</v>
      </c>
      <c r="R245" s="34">
        <f t="shared" si="50"/>
        <v>3.966000000000002</v>
      </c>
      <c r="S245" s="37">
        <f t="shared" si="51"/>
        <v>3.7838722812954124</v>
      </c>
    </row>
    <row r="246" spans="1:19" x14ac:dyDescent="0.2">
      <c r="A246" s="50"/>
      <c r="D246" s="36">
        <v>1.0999999999999999E-2</v>
      </c>
      <c r="E246" s="36">
        <v>1040</v>
      </c>
      <c r="F246" s="48">
        <f t="shared" si="43"/>
        <v>0.44444444444444442</v>
      </c>
      <c r="G246" s="36">
        <v>1106</v>
      </c>
      <c r="H246" s="49">
        <f t="shared" si="44"/>
        <v>0.46249999999999997</v>
      </c>
      <c r="I246" s="49">
        <f t="shared" si="39"/>
        <v>0.46597222222222218</v>
      </c>
      <c r="J246" s="34" t="str">
        <f t="shared" si="40"/>
        <v/>
      </c>
      <c r="K246" s="34">
        <f t="shared" si="45"/>
        <v>25.999999999999986</v>
      </c>
      <c r="L246" s="34">
        <f t="shared" si="41"/>
        <v>2</v>
      </c>
      <c r="M246" s="34">
        <f t="shared" ca="1" si="42"/>
        <v>954</v>
      </c>
      <c r="N246" s="34">
        <f t="shared" ca="1" si="46"/>
        <v>76.999999999999886</v>
      </c>
      <c r="O246" s="34">
        <f t="shared" si="47"/>
        <v>2.7499999999999997E-2</v>
      </c>
      <c r="P246" s="37">
        <f t="shared" si="48"/>
        <v>5.9098568219429493E-3</v>
      </c>
      <c r="Q246" s="34">
        <f t="shared" si="49"/>
        <v>0.28599999999999981</v>
      </c>
      <c r="R246" s="34">
        <f t="shared" si="50"/>
        <v>0.31349999999999978</v>
      </c>
      <c r="S246" s="37">
        <f t="shared" si="51"/>
        <v>0.29190985682194276</v>
      </c>
    </row>
    <row r="247" spans="1:19" x14ac:dyDescent="0.2">
      <c r="A247" s="50">
        <v>39260</v>
      </c>
      <c r="B247" s="34">
        <v>1236</v>
      </c>
      <c r="D247" s="36">
        <v>0.1</v>
      </c>
      <c r="E247" s="36">
        <v>1312</v>
      </c>
      <c r="F247" s="48">
        <f t="shared" si="43"/>
        <v>0.54999999999999993</v>
      </c>
      <c r="G247" s="36">
        <v>1403</v>
      </c>
      <c r="H247" s="49">
        <f t="shared" si="44"/>
        <v>0.5854166666666667</v>
      </c>
      <c r="I247" s="49" t="str">
        <f t="shared" si="39"/>
        <v/>
      </c>
      <c r="J247" s="34">
        <f t="shared" si="40"/>
        <v>10.999999999999961</v>
      </c>
      <c r="K247" s="34">
        <f t="shared" si="45"/>
        <v>51.000000000000142</v>
      </c>
      <c r="L247" s="34">
        <f t="shared" si="41"/>
        <v>1</v>
      </c>
      <c r="M247" s="34">
        <f t="shared" ca="1" si="42"/>
        <v>1236</v>
      </c>
      <c r="N247" s="34" t="str">
        <f t="shared" si="46"/>
        <v/>
      </c>
      <c r="O247" s="34">
        <f t="shared" si="47"/>
        <v>550.54999999999802</v>
      </c>
      <c r="P247" s="37">
        <f t="shared" si="48"/>
        <v>159.08229878492904</v>
      </c>
      <c r="Q247" s="34">
        <f t="shared" si="49"/>
        <v>5.1000000000000147</v>
      </c>
      <c r="R247" s="34">
        <f t="shared" si="50"/>
        <v>555.64999999999804</v>
      </c>
      <c r="S247" s="37">
        <f t="shared" si="51"/>
        <v>164.18229878492906</v>
      </c>
    </row>
    <row r="248" spans="1:19" x14ac:dyDescent="0.2">
      <c r="A248" s="50"/>
      <c r="D248" s="36">
        <v>100</v>
      </c>
      <c r="E248" s="36">
        <v>1414</v>
      </c>
      <c r="F248" s="48">
        <f t="shared" si="43"/>
        <v>0.59305555555555556</v>
      </c>
      <c r="G248" s="36">
        <v>1438</v>
      </c>
      <c r="H248" s="49">
        <f t="shared" si="44"/>
        <v>0.60972222222222217</v>
      </c>
      <c r="I248" s="49" t="str">
        <f t="shared" si="39"/>
        <v/>
      </c>
      <c r="J248" s="34">
        <f t="shared" si="40"/>
        <v>14.00000000000011</v>
      </c>
      <c r="K248" s="34">
        <f t="shared" si="45"/>
        <v>23.999999999999915</v>
      </c>
      <c r="L248" s="34">
        <f t="shared" si="41"/>
        <v>2</v>
      </c>
      <c r="M248" s="34">
        <f t="shared" ca="1" si="42"/>
        <v>1236</v>
      </c>
      <c r="N248" s="34" t="str">
        <f t="shared" si="46"/>
        <v/>
      </c>
      <c r="O248" s="34">
        <f t="shared" si="47"/>
        <v>700.7000000000055</v>
      </c>
      <c r="P248" s="37">
        <f t="shared" si="48"/>
        <v>202.46838027173015</v>
      </c>
      <c r="Q248" s="34">
        <f t="shared" si="49"/>
        <v>2399.9999999999914</v>
      </c>
      <c r="R248" s="34">
        <f t="shared" si="50"/>
        <v>3100.6999999999971</v>
      </c>
      <c r="S248" s="37">
        <f t="shared" si="51"/>
        <v>2602.4683802717213</v>
      </c>
    </row>
    <row r="249" spans="1:19" x14ac:dyDescent="0.2">
      <c r="D249" s="36">
        <v>0.1</v>
      </c>
      <c r="E249" s="36">
        <v>1452</v>
      </c>
      <c r="F249" s="48">
        <f t="shared" si="43"/>
        <v>0.61944444444444446</v>
      </c>
      <c r="G249" s="36">
        <v>1551</v>
      </c>
      <c r="H249" s="49">
        <f t="shared" si="44"/>
        <v>0.66041666666666665</v>
      </c>
      <c r="I249" s="49" t="str">
        <f t="shared" si="39"/>
        <v/>
      </c>
      <c r="J249" s="34">
        <f t="shared" si="40"/>
        <v>8.999999999999968</v>
      </c>
      <c r="K249" s="34">
        <f t="shared" si="45"/>
        <v>58.99999999999995</v>
      </c>
      <c r="L249" s="34">
        <f t="shared" si="41"/>
        <v>3</v>
      </c>
      <c r="M249" s="34">
        <f t="shared" ca="1" si="42"/>
        <v>1236</v>
      </c>
      <c r="N249" s="34" t="str">
        <f t="shared" si="46"/>
        <v/>
      </c>
      <c r="O249" s="34">
        <f t="shared" si="47"/>
        <v>450.4499999999984</v>
      </c>
      <c r="P249" s="37">
        <f t="shared" si="48"/>
        <v>130.15824446039647</v>
      </c>
      <c r="Q249" s="34">
        <f t="shared" si="49"/>
        <v>5.899999999999995</v>
      </c>
      <c r="R249" s="34">
        <f t="shared" si="50"/>
        <v>456.34999999999837</v>
      </c>
      <c r="S249" s="37">
        <f t="shared" si="51"/>
        <v>136.05824446039648</v>
      </c>
    </row>
    <row r="250" spans="1:19" x14ac:dyDescent="0.2">
      <c r="A250" s="50"/>
      <c r="D250" s="36">
        <v>100</v>
      </c>
      <c r="E250" s="36">
        <v>1600</v>
      </c>
      <c r="F250" s="48">
        <f t="shared" si="43"/>
        <v>0.66666666666666663</v>
      </c>
      <c r="G250" s="36">
        <v>1603</v>
      </c>
      <c r="H250" s="49">
        <f t="shared" si="44"/>
        <v>0.66875000000000007</v>
      </c>
      <c r="I250" s="49">
        <f t="shared" si="39"/>
        <v>0.67222222222222228</v>
      </c>
      <c r="J250" s="34" t="str">
        <f t="shared" si="40"/>
        <v/>
      </c>
      <c r="K250" s="34">
        <f t="shared" si="45"/>
        <v>3.0000000000001492</v>
      </c>
      <c r="L250" s="34">
        <f t="shared" si="41"/>
        <v>4</v>
      </c>
      <c r="M250" s="34">
        <f t="shared" ca="1" si="42"/>
        <v>1236</v>
      </c>
      <c r="N250" s="34">
        <f t="shared" ca="1" si="46"/>
        <v>212.00000000000006</v>
      </c>
      <c r="O250" s="34">
        <f t="shared" si="47"/>
        <v>250</v>
      </c>
      <c r="P250" s="37">
        <f t="shared" si="48"/>
        <v>27.143420404993254</v>
      </c>
      <c r="Q250" s="34">
        <f t="shared" si="49"/>
        <v>300.00000000001489</v>
      </c>
      <c r="R250" s="34">
        <f t="shared" si="50"/>
        <v>550.00000000001489</v>
      </c>
      <c r="S250" s="37">
        <f t="shared" si="51"/>
        <v>327.14342040500816</v>
      </c>
    </row>
    <row r="251" spans="1:19" x14ac:dyDescent="0.2">
      <c r="A251" s="50">
        <v>39261</v>
      </c>
      <c r="B251" s="34">
        <v>758</v>
      </c>
      <c r="C251" s="34">
        <v>6</v>
      </c>
      <c r="D251" s="36">
        <v>0.01</v>
      </c>
      <c r="E251" s="36">
        <v>854</v>
      </c>
      <c r="F251" s="48">
        <f t="shared" si="43"/>
        <v>0.37083333333333335</v>
      </c>
      <c r="G251" s="36">
        <v>856</v>
      </c>
      <c r="H251" s="49">
        <f t="shared" si="44"/>
        <v>0.37222222222222223</v>
      </c>
      <c r="I251" s="49" t="str">
        <f t="shared" si="39"/>
        <v/>
      </c>
      <c r="J251" s="34">
        <f t="shared" si="40"/>
        <v>5.0000000000000622</v>
      </c>
      <c r="K251" s="34">
        <f t="shared" si="45"/>
        <v>1.9999999999999929</v>
      </c>
      <c r="L251" s="34">
        <f t="shared" si="41"/>
        <v>1</v>
      </c>
      <c r="M251" s="34">
        <f t="shared" ca="1" si="42"/>
        <v>758</v>
      </c>
      <c r="N251" s="34" t="str">
        <f t="shared" si="46"/>
        <v/>
      </c>
      <c r="O251" s="34">
        <f t="shared" si="47"/>
        <v>0.27500000000000341</v>
      </c>
      <c r="P251" s="37">
        <f t="shared" si="48"/>
        <v>0.19544015550864224</v>
      </c>
      <c r="Q251" s="34">
        <f t="shared" si="49"/>
        <v>1.9999999999999931E-2</v>
      </c>
      <c r="R251" s="34">
        <f t="shared" si="50"/>
        <v>0.29500000000000332</v>
      </c>
      <c r="S251" s="37">
        <f t="shared" si="51"/>
        <v>0.21544015550864218</v>
      </c>
    </row>
    <row r="252" spans="1:19" x14ac:dyDescent="0.2">
      <c r="D252" s="36">
        <v>0.1</v>
      </c>
      <c r="E252" s="36">
        <v>901</v>
      </c>
      <c r="F252" s="48">
        <f t="shared" si="43"/>
        <v>0.3756944444444445</v>
      </c>
      <c r="G252" s="36">
        <v>940</v>
      </c>
      <c r="H252" s="49">
        <f t="shared" si="44"/>
        <v>0.40277777777777773</v>
      </c>
      <c r="I252" s="49" t="str">
        <f t="shared" si="39"/>
        <v/>
      </c>
      <c r="J252" s="34">
        <f t="shared" si="40"/>
        <v>10.000000000000124</v>
      </c>
      <c r="K252" s="34">
        <f t="shared" si="45"/>
        <v>38.999999999999858</v>
      </c>
      <c r="L252" s="34">
        <f t="shared" si="41"/>
        <v>2</v>
      </c>
      <c r="M252" s="34">
        <f t="shared" ca="1" si="42"/>
        <v>758</v>
      </c>
      <c r="N252" s="34" t="str">
        <f t="shared" si="46"/>
        <v/>
      </c>
      <c r="O252" s="34">
        <f t="shared" si="47"/>
        <v>500.5000000000062</v>
      </c>
      <c r="P252" s="37">
        <f t="shared" si="48"/>
        <v>144.62027162266506</v>
      </c>
      <c r="Q252" s="34">
        <f t="shared" si="49"/>
        <v>3.8999999999999861</v>
      </c>
      <c r="R252" s="34">
        <f t="shared" si="50"/>
        <v>504.40000000000617</v>
      </c>
      <c r="S252" s="37">
        <f t="shared" si="51"/>
        <v>148.52027162266504</v>
      </c>
    </row>
    <row r="253" spans="1:19" x14ac:dyDescent="0.2">
      <c r="A253" s="50"/>
      <c r="D253" s="36">
        <v>100</v>
      </c>
      <c r="E253" s="36">
        <v>950</v>
      </c>
      <c r="F253" s="48">
        <f t="shared" si="43"/>
        <v>0.40972222222222227</v>
      </c>
      <c r="G253" s="36">
        <v>1003</v>
      </c>
      <c r="H253" s="49">
        <f t="shared" si="44"/>
        <v>0.41875000000000001</v>
      </c>
      <c r="I253" s="49" t="str">
        <f t="shared" si="39"/>
        <v/>
      </c>
      <c r="J253" s="34">
        <f t="shared" si="40"/>
        <v>7.9999999999999716</v>
      </c>
      <c r="K253" s="34">
        <f t="shared" si="45"/>
        <v>12.999999999999954</v>
      </c>
      <c r="L253" s="34">
        <f t="shared" si="41"/>
        <v>3</v>
      </c>
      <c r="M253" s="34">
        <f t="shared" ca="1" si="42"/>
        <v>758</v>
      </c>
      <c r="N253" s="34" t="str">
        <f t="shared" si="46"/>
        <v/>
      </c>
      <c r="O253" s="34">
        <f t="shared" si="47"/>
        <v>403.99999999999858</v>
      </c>
      <c r="P253" s="37">
        <f t="shared" si="48"/>
        <v>171.98065180534121</v>
      </c>
      <c r="Q253" s="34">
        <f t="shared" si="49"/>
        <v>1299.9999999999955</v>
      </c>
      <c r="R253" s="34">
        <f t="shared" si="50"/>
        <v>1703.9999999999941</v>
      </c>
      <c r="S253" s="37">
        <f t="shared" si="51"/>
        <v>1471.9806518053367</v>
      </c>
    </row>
    <row r="254" spans="1:19" x14ac:dyDescent="0.2">
      <c r="D254" s="36">
        <v>1</v>
      </c>
      <c r="E254" s="36">
        <v>1011</v>
      </c>
      <c r="F254" s="48">
        <f t="shared" si="43"/>
        <v>0.42430555555555555</v>
      </c>
      <c r="G254" s="36">
        <v>1017</v>
      </c>
      <c r="H254" s="49">
        <f t="shared" si="44"/>
        <v>0.4284722222222222</v>
      </c>
      <c r="I254" s="49">
        <f t="shared" si="39"/>
        <v>0.43194444444444441</v>
      </c>
      <c r="J254" s="34" t="str">
        <f t="shared" si="40"/>
        <v/>
      </c>
      <c r="K254" s="34">
        <f t="shared" si="45"/>
        <v>5.9999999999999787</v>
      </c>
      <c r="L254" s="34">
        <f t="shared" si="41"/>
        <v>4</v>
      </c>
      <c r="M254" s="34">
        <f t="shared" ca="1" si="42"/>
        <v>758</v>
      </c>
      <c r="N254" s="34">
        <f t="shared" ca="1" si="46"/>
        <v>143.99999999999997</v>
      </c>
      <c r="O254" s="34">
        <f t="shared" si="47"/>
        <v>2.5</v>
      </c>
      <c r="P254" s="37">
        <f t="shared" si="48"/>
        <v>0.36191198291773735</v>
      </c>
      <c r="Q254" s="34">
        <f t="shared" si="49"/>
        <v>5.9999999999999787</v>
      </c>
      <c r="R254" s="34">
        <f t="shared" si="50"/>
        <v>8.4999999999999787</v>
      </c>
      <c r="S254" s="37">
        <f t="shared" si="51"/>
        <v>6.3619119829177162</v>
      </c>
    </row>
    <row r="255" spans="1:19" x14ac:dyDescent="0.2">
      <c r="A255" s="50">
        <v>39261</v>
      </c>
      <c r="B255" s="34">
        <v>1208</v>
      </c>
      <c r="D255" s="36">
        <v>0.1</v>
      </c>
      <c r="E255" s="36">
        <v>1235</v>
      </c>
      <c r="F255" s="48">
        <f t="shared" si="43"/>
        <v>0.52430555555555558</v>
      </c>
      <c r="G255" s="36">
        <v>1329</v>
      </c>
      <c r="H255" s="49">
        <f t="shared" si="44"/>
        <v>0.56180555555555556</v>
      </c>
      <c r="I255" s="49" t="str">
        <f t="shared" si="39"/>
        <v/>
      </c>
      <c r="J255" s="34">
        <f t="shared" si="40"/>
        <v>10.999999999999961</v>
      </c>
      <c r="K255" s="34">
        <f t="shared" si="45"/>
        <v>53.999999999999972</v>
      </c>
      <c r="L255" s="34">
        <f t="shared" si="41"/>
        <v>1</v>
      </c>
      <c r="M255" s="34">
        <f t="shared" ca="1" si="42"/>
        <v>1208</v>
      </c>
      <c r="N255" s="34" t="str">
        <f t="shared" si="46"/>
        <v/>
      </c>
      <c r="O255" s="34">
        <f t="shared" si="47"/>
        <v>550.54999999999802</v>
      </c>
      <c r="P255" s="37">
        <f t="shared" si="48"/>
        <v>159.08229878492904</v>
      </c>
      <c r="Q255" s="34">
        <f t="shared" si="49"/>
        <v>5.3999999999999977</v>
      </c>
      <c r="R255" s="34">
        <f t="shared" si="50"/>
        <v>555.949999999998</v>
      </c>
      <c r="S255" s="37">
        <f t="shared" si="51"/>
        <v>164.48229878492904</v>
      </c>
    </row>
    <row r="256" spans="1:19" x14ac:dyDescent="0.2">
      <c r="A256" s="50"/>
      <c r="D256" s="36">
        <v>100</v>
      </c>
      <c r="E256" s="36">
        <v>1340</v>
      </c>
      <c r="F256" s="48">
        <f t="shared" si="43"/>
        <v>0.56944444444444442</v>
      </c>
      <c r="G256" s="36">
        <v>1401</v>
      </c>
      <c r="H256" s="49">
        <f t="shared" si="44"/>
        <v>0.58402777777777781</v>
      </c>
      <c r="I256" s="49" t="str">
        <f t="shared" si="39"/>
        <v/>
      </c>
      <c r="J256" s="34">
        <f t="shared" si="40"/>
        <v>15.999999999999943</v>
      </c>
      <c r="K256" s="34">
        <f t="shared" si="45"/>
        <v>21.000000000000085</v>
      </c>
      <c r="L256" s="34">
        <f t="shared" si="41"/>
        <v>2</v>
      </c>
      <c r="M256" s="34">
        <f t="shared" ca="1" si="42"/>
        <v>1208</v>
      </c>
      <c r="N256" s="34" t="str">
        <f t="shared" si="46"/>
        <v/>
      </c>
      <c r="O256" s="34">
        <f t="shared" si="47"/>
        <v>800.79999999999711</v>
      </c>
      <c r="P256" s="37">
        <f t="shared" si="48"/>
        <v>231.39243459626039</v>
      </c>
      <c r="Q256" s="34">
        <f t="shared" si="49"/>
        <v>2100.0000000000086</v>
      </c>
      <c r="R256" s="34">
        <f t="shared" si="50"/>
        <v>2900.8000000000056</v>
      </c>
      <c r="S256" s="37">
        <f t="shared" si="51"/>
        <v>2331.3924345962691</v>
      </c>
    </row>
    <row r="257" spans="1:19" x14ac:dyDescent="0.2">
      <c r="D257" s="36">
        <v>0.1</v>
      </c>
      <c r="E257" s="36">
        <v>1417</v>
      </c>
      <c r="F257" s="48">
        <f t="shared" si="43"/>
        <v>0.59513888888888888</v>
      </c>
      <c r="G257" s="36">
        <v>1427</v>
      </c>
      <c r="H257" s="49">
        <f t="shared" si="44"/>
        <v>0.6020833333333333</v>
      </c>
      <c r="I257" s="49">
        <f t="shared" si="39"/>
        <v>0.60555555555555551</v>
      </c>
      <c r="J257" s="34" t="str">
        <f t="shared" si="40"/>
        <v/>
      </c>
      <c r="K257" s="34">
        <f t="shared" si="45"/>
        <v>9.9999999999999645</v>
      </c>
      <c r="L257" s="34">
        <f t="shared" si="41"/>
        <v>3</v>
      </c>
      <c r="M257" s="34">
        <f t="shared" ca="1" si="42"/>
        <v>1208</v>
      </c>
      <c r="N257" s="34">
        <f t="shared" ca="1" si="46"/>
        <v>143.99999999999997</v>
      </c>
      <c r="O257" s="34">
        <f t="shared" si="47"/>
        <v>0.25</v>
      </c>
      <c r="P257" s="37">
        <f t="shared" si="48"/>
        <v>4.342905372259271E-2</v>
      </c>
      <c r="Q257" s="34">
        <f t="shared" si="49"/>
        <v>0.99999999999999645</v>
      </c>
      <c r="R257" s="34">
        <f t="shared" si="50"/>
        <v>1.2499999999999964</v>
      </c>
      <c r="S257" s="37">
        <f t="shared" si="51"/>
        <v>1.0434290537225892</v>
      </c>
    </row>
    <row r="258" spans="1:19" x14ac:dyDescent="0.2">
      <c r="A258" s="50">
        <v>39261</v>
      </c>
      <c r="B258" s="34">
        <v>1435</v>
      </c>
      <c r="D258" s="36">
        <v>0.01</v>
      </c>
      <c r="E258" s="36">
        <v>1532</v>
      </c>
      <c r="F258" s="48">
        <f t="shared" si="43"/>
        <v>0.64722222222222225</v>
      </c>
      <c r="G258" s="36">
        <v>1545</v>
      </c>
      <c r="H258" s="49">
        <f t="shared" si="44"/>
        <v>0.65625</v>
      </c>
      <c r="I258" s="49">
        <f t="shared" si="39"/>
        <v>0.65972222222222221</v>
      </c>
      <c r="J258" s="34" t="str">
        <f t="shared" si="40"/>
        <v/>
      </c>
      <c r="K258" s="34">
        <f t="shared" si="45"/>
        <v>12.999999999999954</v>
      </c>
      <c r="L258" s="34">
        <f t="shared" si="41"/>
        <v>1</v>
      </c>
      <c r="M258" s="34">
        <f t="shared" ca="1" si="42"/>
        <v>1435</v>
      </c>
      <c r="N258" s="34">
        <f t="shared" ca="1" si="46"/>
        <v>74.999999999999886</v>
      </c>
      <c r="O258" s="34">
        <f t="shared" si="47"/>
        <v>2.5000000000000001E-2</v>
      </c>
      <c r="P258" s="37">
        <f t="shared" si="48"/>
        <v>5.4281443780592247E-3</v>
      </c>
      <c r="Q258" s="34">
        <f t="shared" si="49"/>
        <v>0.12999999999999953</v>
      </c>
      <c r="R258" s="34">
        <f t="shared" si="50"/>
        <v>0.15499999999999953</v>
      </c>
      <c r="S258" s="37">
        <f t="shared" si="51"/>
        <v>0.13542814437805875</v>
      </c>
    </row>
    <row r="259" spans="1:19" x14ac:dyDescent="0.2">
      <c r="A259" s="50">
        <v>39262</v>
      </c>
      <c r="B259" s="34">
        <v>805</v>
      </c>
      <c r="C259" s="34">
        <v>4</v>
      </c>
      <c r="D259" s="36">
        <v>0.01</v>
      </c>
      <c r="E259" s="36">
        <v>945</v>
      </c>
      <c r="F259" s="48">
        <f t="shared" si="43"/>
        <v>0.40625</v>
      </c>
      <c r="G259" s="36">
        <v>946</v>
      </c>
      <c r="H259" s="49">
        <f t="shared" si="44"/>
        <v>0.4069444444444445</v>
      </c>
      <c r="I259" s="49" t="str">
        <f t="shared" si="39"/>
        <v/>
      </c>
      <c r="J259" s="34">
        <f t="shared" si="40"/>
        <v>11.999999999999957</v>
      </c>
      <c r="K259" s="34">
        <f t="shared" si="45"/>
        <v>1.0000000000000764</v>
      </c>
      <c r="L259" s="34">
        <f t="shared" si="41"/>
        <v>1</v>
      </c>
      <c r="M259" s="34">
        <f t="shared" ca="1" si="42"/>
        <v>805</v>
      </c>
      <c r="N259" s="34" t="str">
        <f t="shared" si="46"/>
        <v/>
      </c>
      <c r="O259" s="34">
        <f t="shared" si="47"/>
        <v>600.0599999999979</v>
      </c>
      <c r="P259" s="37">
        <f t="shared" si="48"/>
        <v>130.27672998597731</v>
      </c>
      <c r="Q259" s="34">
        <f t="shared" si="49"/>
        <v>1.0000000000000763E-2</v>
      </c>
      <c r="R259" s="34">
        <f t="shared" si="50"/>
        <v>600.06999999999789</v>
      </c>
      <c r="S259" s="37">
        <f t="shared" si="51"/>
        <v>130.2867299859773</v>
      </c>
    </row>
    <row r="260" spans="1:19" x14ac:dyDescent="0.2">
      <c r="A260" s="50"/>
      <c r="D260" s="36">
        <v>100</v>
      </c>
      <c r="E260" s="36">
        <v>958</v>
      </c>
      <c r="F260" s="48">
        <f t="shared" si="43"/>
        <v>0.4152777777777778</v>
      </c>
      <c r="G260" s="92">
        <v>1050</v>
      </c>
      <c r="H260" s="49">
        <f>VALUE(CONCATENATE(LEFT(G260,LEN(G260)-2),":",RIGHT(G260,2)))</f>
        <v>0.4513888888888889</v>
      </c>
      <c r="I260" s="49" t="str">
        <f t="shared" si="39"/>
        <v/>
      </c>
      <c r="J260" s="34">
        <f t="shared" si="40"/>
        <v>8.999999999999968</v>
      </c>
      <c r="K260" s="34">
        <f t="shared" si="45"/>
        <v>51.999999999999972</v>
      </c>
      <c r="L260" s="34">
        <f t="shared" si="41"/>
        <v>2</v>
      </c>
      <c r="M260" s="34">
        <f t="shared" ca="1" si="42"/>
        <v>805</v>
      </c>
      <c r="N260" s="34" t="str">
        <f t="shared" si="46"/>
        <v/>
      </c>
      <c r="O260" s="34">
        <f t="shared" si="47"/>
        <v>454.49999999999841</v>
      </c>
      <c r="P260" s="37">
        <f t="shared" si="48"/>
        <v>193.47823328100887</v>
      </c>
      <c r="Q260" s="34">
        <f t="shared" si="49"/>
        <v>5199.9999999999973</v>
      </c>
      <c r="R260" s="34">
        <f t="shared" si="50"/>
        <v>5654.4999999999955</v>
      </c>
      <c r="S260" s="37">
        <f t="shared" si="51"/>
        <v>5393.4782332810064</v>
      </c>
    </row>
    <row r="261" spans="1:19" x14ac:dyDescent="0.2">
      <c r="A261" s="50"/>
      <c r="D261" s="36">
        <v>1</v>
      </c>
      <c r="E261" s="92">
        <v>1059</v>
      </c>
      <c r="F261" s="48">
        <f t="shared" si="43"/>
        <v>0.45763888888888887</v>
      </c>
      <c r="G261" s="92">
        <v>1135</v>
      </c>
      <c r="H261" s="94">
        <f t="shared" si="44"/>
        <v>0.4826388888888889</v>
      </c>
      <c r="I261" s="49" t="str">
        <f t="shared" si="39"/>
        <v/>
      </c>
      <c r="J261" s="34">
        <f t="shared" si="40"/>
        <v>6.9999999999999751</v>
      </c>
      <c r="K261" s="34">
        <f t="shared" si="45"/>
        <v>36.000000000000028</v>
      </c>
      <c r="L261" s="34">
        <f t="shared" si="41"/>
        <v>3</v>
      </c>
      <c r="M261" s="34">
        <f t="shared" ca="1" si="42"/>
        <v>805</v>
      </c>
      <c r="N261" s="34" t="str">
        <f t="shared" si="46"/>
        <v/>
      </c>
      <c r="O261" s="34">
        <f t="shared" si="47"/>
        <v>353.49999999999875</v>
      </c>
      <c r="P261" s="37">
        <f t="shared" si="48"/>
        <v>150.48307032967355</v>
      </c>
      <c r="Q261" s="34">
        <f t="shared" si="49"/>
        <v>36.000000000000028</v>
      </c>
      <c r="R261" s="34">
        <f t="shared" si="50"/>
        <v>389.49999999999875</v>
      </c>
      <c r="S261" s="37">
        <f t="shared" si="51"/>
        <v>186.48307032967358</v>
      </c>
    </row>
    <row r="262" spans="1:19" x14ac:dyDescent="0.2">
      <c r="D262" s="36">
        <v>100</v>
      </c>
      <c r="E262" s="36">
        <v>1142</v>
      </c>
      <c r="F262" s="48">
        <f t="shared" si="43"/>
        <v>0.48749999999999999</v>
      </c>
      <c r="G262" s="36">
        <v>1209</v>
      </c>
      <c r="H262" s="49">
        <f t="shared" si="44"/>
        <v>0.50624999999999998</v>
      </c>
      <c r="I262" s="49">
        <f t="shared" si="39"/>
        <v>0.50972222222222219</v>
      </c>
      <c r="J262" s="34" t="str">
        <f t="shared" si="40"/>
        <v/>
      </c>
      <c r="K262" s="34">
        <f t="shared" si="45"/>
        <v>26.999999999999986</v>
      </c>
      <c r="L262" s="34">
        <f t="shared" si="41"/>
        <v>4</v>
      </c>
      <c r="M262" s="34">
        <f t="shared" ca="1" si="42"/>
        <v>805</v>
      </c>
      <c r="N262" s="34">
        <f t="shared" ca="1" si="46"/>
        <v>248.99999999999991</v>
      </c>
      <c r="O262" s="34">
        <f t="shared" si="47"/>
        <v>250</v>
      </c>
      <c r="P262" s="37">
        <f t="shared" si="48"/>
        <v>27.143420404993254</v>
      </c>
      <c r="Q262" s="34">
        <f t="shared" si="49"/>
        <v>2699.9999999999986</v>
      </c>
      <c r="R262" s="34">
        <f t="shared" si="50"/>
        <v>2949.9999999999986</v>
      </c>
      <c r="S262" s="37">
        <f t="shared" si="51"/>
        <v>2727.143420404992</v>
      </c>
    </row>
    <row r="263" spans="1:19" x14ac:dyDescent="0.2">
      <c r="A263" s="50">
        <v>39262</v>
      </c>
      <c r="B263" s="34">
        <v>1354</v>
      </c>
      <c r="D263" s="36">
        <v>0.01</v>
      </c>
      <c r="E263" s="36">
        <v>1435</v>
      </c>
      <c r="F263" s="48">
        <f t="shared" si="43"/>
        <v>0.60763888888888895</v>
      </c>
      <c r="G263" s="36">
        <v>1440</v>
      </c>
      <c r="H263" s="49">
        <f t="shared" si="44"/>
        <v>0.61111111111111105</v>
      </c>
      <c r="I263" s="49" t="str">
        <f t="shared" si="39"/>
        <v/>
      </c>
      <c r="J263" s="34">
        <f t="shared" si="40"/>
        <v>14.00000000000011</v>
      </c>
      <c r="K263" s="34">
        <f t="shared" si="45"/>
        <v>4.9999999999998224</v>
      </c>
      <c r="L263" s="34">
        <f t="shared" si="41"/>
        <v>1</v>
      </c>
      <c r="M263" s="34">
        <f t="shared" ca="1" si="42"/>
        <v>1354</v>
      </c>
      <c r="N263" s="34" t="str">
        <f t="shared" si="46"/>
        <v/>
      </c>
      <c r="O263" s="34">
        <f t="shared" si="47"/>
        <v>0.77000000000000601</v>
      </c>
      <c r="P263" s="37">
        <f t="shared" si="48"/>
        <v>0.54723243542419575</v>
      </c>
      <c r="Q263" s="34">
        <f t="shared" si="49"/>
        <v>4.9999999999998226E-2</v>
      </c>
      <c r="R263" s="34">
        <f t="shared" si="50"/>
        <v>0.82000000000000428</v>
      </c>
      <c r="S263" s="37">
        <f t="shared" si="51"/>
        <v>0.59723243542419402</v>
      </c>
    </row>
    <row r="264" spans="1:19" x14ac:dyDescent="0.2">
      <c r="D264" s="36">
        <v>0.1</v>
      </c>
      <c r="E264" s="36">
        <v>1454</v>
      </c>
      <c r="F264" s="48">
        <f t="shared" si="43"/>
        <v>0.62083333333333335</v>
      </c>
      <c r="G264" s="36">
        <v>1500</v>
      </c>
      <c r="H264" s="49">
        <f t="shared" si="44"/>
        <v>0.625</v>
      </c>
      <c r="I264" s="49" t="str">
        <f t="shared" si="39"/>
        <v/>
      </c>
      <c r="J264" s="34">
        <f t="shared" si="40"/>
        <v>7.9999999999999716</v>
      </c>
      <c r="K264" s="34">
        <f t="shared" si="45"/>
        <v>5.9999999999999787</v>
      </c>
      <c r="L264" s="34">
        <f t="shared" si="41"/>
        <v>2</v>
      </c>
      <c r="M264" s="34">
        <f t="shared" ca="1" si="42"/>
        <v>1354</v>
      </c>
      <c r="N264" s="34" t="str">
        <f t="shared" si="46"/>
        <v/>
      </c>
      <c r="O264" s="34">
        <f t="shared" si="47"/>
        <v>2.3999999999999915</v>
      </c>
      <c r="P264" s="37">
        <f t="shared" si="48"/>
        <v>1.988281673642361</v>
      </c>
      <c r="Q264" s="34">
        <f t="shared" si="49"/>
        <v>0.59999999999999787</v>
      </c>
      <c r="R264" s="34">
        <f t="shared" si="50"/>
        <v>2.9999999999999893</v>
      </c>
      <c r="S264" s="37">
        <f t="shared" si="51"/>
        <v>2.5882816736423591</v>
      </c>
    </row>
    <row r="265" spans="1:19" x14ac:dyDescent="0.2">
      <c r="D265" s="36">
        <v>0.5</v>
      </c>
      <c r="E265" s="36">
        <v>1508</v>
      </c>
      <c r="F265" s="48">
        <f t="shared" si="43"/>
        <v>0.63055555555555554</v>
      </c>
      <c r="G265" s="36">
        <v>1513</v>
      </c>
      <c r="H265" s="49">
        <f t="shared" si="44"/>
        <v>0.63402777777777775</v>
      </c>
      <c r="I265" s="49" t="str">
        <f t="shared" si="39"/>
        <v/>
      </c>
      <c r="J265" s="34">
        <f t="shared" si="40"/>
        <v>7.000000000000135</v>
      </c>
      <c r="K265" s="34">
        <f t="shared" si="45"/>
        <v>4.9999999999999822</v>
      </c>
      <c r="L265" s="34">
        <f t="shared" si="41"/>
        <v>3</v>
      </c>
      <c r="M265" s="34">
        <f t="shared" ca="1" si="42"/>
        <v>1354</v>
      </c>
      <c r="N265" s="34" t="str">
        <f t="shared" si="46"/>
        <v/>
      </c>
      <c r="O265" s="34">
        <f t="shared" si="47"/>
        <v>5.2500000000001013</v>
      </c>
      <c r="P265" s="37">
        <f t="shared" si="48"/>
        <v>5.049439927902486</v>
      </c>
      <c r="Q265" s="34">
        <f t="shared" si="49"/>
        <v>2.4999999999999911</v>
      </c>
      <c r="R265" s="34">
        <f t="shared" si="50"/>
        <v>7.7500000000000924</v>
      </c>
      <c r="S265" s="37">
        <f t="shared" si="51"/>
        <v>7.5494399279024771</v>
      </c>
    </row>
    <row r="266" spans="1:19" x14ac:dyDescent="0.2">
      <c r="D266" s="36">
        <v>1</v>
      </c>
      <c r="E266" s="36">
        <v>1520</v>
      </c>
      <c r="F266" s="48">
        <f t="shared" si="43"/>
        <v>0.63888888888888895</v>
      </c>
      <c r="G266" s="36">
        <v>1524</v>
      </c>
      <c r="H266" s="49">
        <f t="shared" si="44"/>
        <v>0.64166666666666672</v>
      </c>
      <c r="I266" s="49" t="str">
        <f t="shared" si="39"/>
        <v/>
      </c>
      <c r="J266" s="34">
        <f t="shared" si="40"/>
        <v>8.999999999999968</v>
      </c>
      <c r="K266" s="34">
        <f t="shared" si="45"/>
        <v>3.9999999999999858</v>
      </c>
      <c r="L266" s="34">
        <f t="shared" si="41"/>
        <v>4</v>
      </c>
      <c r="M266" s="34">
        <f t="shared" ca="1" si="42"/>
        <v>1354</v>
      </c>
      <c r="N266" s="34" t="str">
        <f t="shared" si="46"/>
        <v/>
      </c>
      <c r="O266" s="34">
        <f t="shared" si="47"/>
        <v>5.0399999999999823</v>
      </c>
      <c r="P266" s="37">
        <f t="shared" si="48"/>
        <v>3.7353976322123996</v>
      </c>
      <c r="Q266" s="34">
        <f t="shared" si="49"/>
        <v>3.9999999999999858</v>
      </c>
      <c r="R266" s="34">
        <f t="shared" si="50"/>
        <v>9.0399999999999672</v>
      </c>
      <c r="S266" s="37">
        <f t="shared" si="51"/>
        <v>7.7353976322123854</v>
      </c>
    </row>
    <row r="267" spans="1:19" x14ac:dyDescent="0.2">
      <c r="A267" s="50"/>
      <c r="D267" s="36">
        <v>0.12</v>
      </c>
      <c r="E267" s="36">
        <v>1533</v>
      </c>
      <c r="F267" s="48">
        <f t="shared" si="43"/>
        <v>0.6479166666666667</v>
      </c>
      <c r="G267" s="36">
        <v>1537</v>
      </c>
      <c r="H267" s="49">
        <f t="shared" si="44"/>
        <v>0.65069444444444446</v>
      </c>
      <c r="I267" s="49" t="str">
        <f t="shared" si="39"/>
        <v/>
      </c>
      <c r="J267" s="34">
        <f t="shared" si="40"/>
        <v>9.9999999999999645</v>
      </c>
      <c r="K267" s="34">
        <f t="shared" si="45"/>
        <v>3.9999999999999858</v>
      </c>
      <c r="L267" s="34">
        <f t="shared" si="41"/>
        <v>5</v>
      </c>
      <c r="M267" s="34">
        <f t="shared" ca="1" si="42"/>
        <v>1354</v>
      </c>
      <c r="N267" s="34" t="str">
        <f t="shared" si="46"/>
        <v/>
      </c>
      <c r="O267" s="34">
        <f t="shared" si="47"/>
        <v>10.599999999999962</v>
      </c>
      <c r="P267" s="37">
        <f t="shared" si="48"/>
        <v>6.6822992577836882</v>
      </c>
      <c r="Q267" s="34">
        <f t="shared" si="49"/>
        <v>0.47999999999999826</v>
      </c>
      <c r="R267" s="34">
        <f t="shared" si="50"/>
        <v>11.079999999999961</v>
      </c>
      <c r="S267" s="37">
        <f t="shared" si="51"/>
        <v>7.1622992577836868</v>
      </c>
    </row>
    <row r="268" spans="1:19" x14ac:dyDescent="0.2">
      <c r="D268" s="36">
        <v>2</v>
      </c>
      <c r="E268" s="36">
        <v>1547</v>
      </c>
      <c r="F268" s="48">
        <f t="shared" si="43"/>
        <v>0.65763888888888888</v>
      </c>
      <c r="G268" s="36">
        <v>1550</v>
      </c>
      <c r="H268" s="49">
        <f t="shared" si="44"/>
        <v>0.65972222222222221</v>
      </c>
      <c r="I268" s="49" t="str">
        <f t="shared" si="39"/>
        <v/>
      </c>
      <c r="J268" s="34">
        <f t="shared" si="40"/>
        <v>7.9999999999999716</v>
      </c>
      <c r="K268" s="34">
        <f t="shared" si="45"/>
        <v>2.9999999999999893</v>
      </c>
      <c r="L268" s="34">
        <f t="shared" si="41"/>
        <v>6</v>
      </c>
      <c r="M268" s="34">
        <f t="shared" ca="1" si="42"/>
        <v>1354</v>
      </c>
      <c r="N268" s="34" t="str">
        <f t="shared" si="46"/>
        <v/>
      </c>
      <c r="O268" s="34">
        <f t="shared" si="47"/>
        <v>8.3999999999999702</v>
      </c>
      <c r="P268" s="37">
        <f t="shared" si="48"/>
        <v>5.0739007407265158</v>
      </c>
      <c r="Q268" s="34">
        <f t="shared" si="49"/>
        <v>5.9999999999999787</v>
      </c>
      <c r="R268" s="34">
        <f t="shared" si="50"/>
        <v>14.399999999999949</v>
      </c>
      <c r="S268" s="37">
        <f t="shared" si="51"/>
        <v>11.073900740726494</v>
      </c>
    </row>
    <row r="269" spans="1:19" x14ac:dyDescent="0.2">
      <c r="D269" s="36">
        <v>0.1</v>
      </c>
      <c r="E269" s="36">
        <v>1558</v>
      </c>
      <c r="F269" s="48">
        <f t="shared" si="43"/>
        <v>0.66527777777777775</v>
      </c>
      <c r="G269" s="36">
        <v>1602</v>
      </c>
      <c r="H269" s="49">
        <f t="shared" si="44"/>
        <v>0.66805555555555562</v>
      </c>
      <c r="I269" s="49">
        <f t="shared" si="39"/>
        <v>0.67152777777777783</v>
      </c>
      <c r="J269" s="34" t="str">
        <f t="shared" si="40"/>
        <v/>
      </c>
      <c r="K269" s="34">
        <f t="shared" si="45"/>
        <v>4.0000000000001457</v>
      </c>
      <c r="L269" s="34">
        <f t="shared" si="41"/>
        <v>7</v>
      </c>
      <c r="M269" s="34">
        <f t="shared" ca="1" si="42"/>
        <v>1354</v>
      </c>
      <c r="N269" s="34">
        <f t="shared" ca="1" si="46"/>
        <v>133</v>
      </c>
      <c r="O269" s="34">
        <f t="shared" si="47"/>
        <v>0.25</v>
      </c>
      <c r="P269" s="37">
        <f t="shared" si="48"/>
        <v>4.342905372259271E-2</v>
      </c>
      <c r="Q269" s="34">
        <f t="shared" si="49"/>
        <v>0.40000000000001457</v>
      </c>
      <c r="R269" s="34">
        <f t="shared" si="50"/>
        <v>0.65000000000001457</v>
      </c>
      <c r="S269" s="37">
        <f t="shared" si="51"/>
        <v>0.44342905372260727</v>
      </c>
    </row>
    <row r="270" spans="1:19" x14ac:dyDescent="0.2">
      <c r="A270" s="50">
        <v>39265</v>
      </c>
      <c r="B270" s="34">
        <v>758</v>
      </c>
      <c r="C270" s="34">
        <v>6</v>
      </c>
      <c r="D270" s="36">
        <v>0.01</v>
      </c>
      <c r="E270" s="36">
        <v>947</v>
      </c>
      <c r="F270" s="48">
        <f t="shared" si="43"/>
        <v>0.40763888888888888</v>
      </c>
      <c r="G270" s="36">
        <v>949</v>
      </c>
      <c r="H270" s="49">
        <f t="shared" si="44"/>
        <v>0.40902777777777777</v>
      </c>
      <c r="I270" s="49" t="str">
        <f t="shared" si="39"/>
        <v/>
      </c>
      <c r="J270" s="34">
        <f t="shared" si="40"/>
        <v>5.9999999999999787</v>
      </c>
      <c r="K270" s="34">
        <f t="shared" si="45"/>
        <v>1.9999999999999929</v>
      </c>
      <c r="L270" s="34">
        <f t="shared" si="41"/>
        <v>1</v>
      </c>
      <c r="M270" s="34">
        <f t="shared" ca="1" si="42"/>
        <v>758</v>
      </c>
      <c r="N270" s="34" t="str">
        <f t="shared" si="46"/>
        <v/>
      </c>
      <c r="O270" s="34">
        <f t="shared" si="47"/>
        <v>0.32999999999999885</v>
      </c>
      <c r="P270" s="37">
        <f t="shared" si="48"/>
        <v>0.23452818661036695</v>
      </c>
      <c r="Q270" s="34">
        <f t="shared" si="49"/>
        <v>1.9999999999999931E-2</v>
      </c>
      <c r="R270" s="34">
        <f t="shared" si="50"/>
        <v>0.34999999999999876</v>
      </c>
      <c r="S270" s="37">
        <f t="shared" si="51"/>
        <v>0.25452818661036686</v>
      </c>
    </row>
    <row r="271" spans="1:19" x14ac:dyDescent="0.2">
      <c r="D271" s="36">
        <v>0.1</v>
      </c>
      <c r="E271" s="36">
        <v>955</v>
      </c>
      <c r="F271" s="48">
        <f t="shared" si="43"/>
        <v>0.41319444444444442</v>
      </c>
      <c r="G271" s="36">
        <v>1041</v>
      </c>
      <c r="H271" s="49">
        <f t="shared" si="44"/>
        <v>0.44513888888888892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10.999999999999961</v>
      </c>
      <c r="K271" s="34">
        <f t="shared" si="45"/>
        <v>46.000000000000078</v>
      </c>
      <c r="L271" s="34">
        <f t="shared" ref="L271:L334" si="54">IF(A271&lt;&gt;"",1,L270+1)</f>
        <v>2</v>
      </c>
      <c r="M271" s="34">
        <f t="shared" ref="M271:M334" ca="1" si="55">OFFSET(B271,-L271+1,0)</f>
        <v>758</v>
      </c>
      <c r="N271" s="34" t="str">
        <f t="shared" si="46"/>
        <v/>
      </c>
      <c r="O271" s="34">
        <f t="shared" si="47"/>
        <v>550.54999999999802</v>
      </c>
      <c r="P271" s="37">
        <f t="shared" si="48"/>
        <v>159.08229878492904</v>
      </c>
      <c r="Q271" s="34">
        <f t="shared" si="49"/>
        <v>4.6000000000000076</v>
      </c>
      <c r="R271" s="34">
        <f t="shared" si="50"/>
        <v>555.14999999999804</v>
      </c>
      <c r="S271" s="37">
        <f t="shared" si="51"/>
        <v>163.68229878492903</v>
      </c>
    </row>
    <row r="272" spans="1:19" x14ac:dyDescent="0.2">
      <c r="A272" s="50"/>
      <c r="D272" s="36">
        <v>100</v>
      </c>
      <c r="E272" s="36">
        <v>1052</v>
      </c>
      <c r="F272" s="48">
        <f t="shared" ref="F272:F335" si="56">VALUE(CONCATENATE(LEFT(E272,LEN(E272)-2),":",RIGHT(E272,2)))</f>
        <v>0.45277777777777778</v>
      </c>
      <c r="G272" s="36">
        <v>1100</v>
      </c>
      <c r="H272" s="49">
        <f t="shared" ref="H272:H335" si="57">VALUE(CONCATENATE(LEFT(G272,LEN(G272)-2),":",RIGHT(G272,2)))</f>
        <v>0.45833333333333331</v>
      </c>
      <c r="I272" s="49">
        <f t="shared" si="52"/>
        <v>0.46180555555555552</v>
      </c>
      <c r="J272" s="34" t="str">
        <f t="shared" si="53"/>
        <v/>
      </c>
      <c r="K272" s="34">
        <f t="shared" ref="K272:K335" si="58">(H272-F272)*1440</f>
        <v>7.9999999999999716</v>
      </c>
      <c r="L272" s="34">
        <f t="shared" si="54"/>
        <v>3</v>
      </c>
      <c r="M272" s="34">
        <f t="shared" ca="1" si="55"/>
        <v>758</v>
      </c>
      <c r="N272" s="34">
        <f t="shared" ref="N272:N335" ca="1" si="59">IF(I272&lt;&gt;"",(I272-VALUE(CONCATENATE(LEFT(M272,LEN(M272)-2),":",RIGHT(M272,2))))*1440,"")</f>
        <v>186.99999999999997</v>
      </c>
      <c r="O272" s="34">
        <f t="shared" ref="O272:O335" si="60">IF(J272&lt;&gt;"",(D272+D273)*J272/2,D272*5/2)</f>
        <v>250</v>
      </c>
      <c r="P272" s="37">
        <f t="shared" ref="P272:P335" si="61">IF(J272&lt;&gt;"",(D273-D272)*J272/LN((D273+0.000001)/(D272+0.000001)),-5*(D272-0.000001)/(LN(1/D272)-13.8155))</f>
        <v>27.143420404993254</v>
      </c>
      <c r="Q272" s="34">
        <f t="shared" ref="Q272:Q335" si="62">(D272*K272)</f>
        <v>799.99999999999716</v>
      </c>
      <c r="R272" s="34">
        <f t="shared" ref="R272:R335" si="63">O272+Q272</f>
        <v>1049.9999999999973</v>
      </c>
      <c r="S272" s="37">
        <f t="shared" ref="S272:S335" si="64">P272+Q272</f>
        <v>827.14342040499037</v>
      </c>
    </row>
    <row r="273" spans="1:19" x14ac:dyDescent="0.2">
      <c r="A273" s="50">
        <v>39269</v>
      </c>
      <c r="B273" s="34">
        <v>759</v>
      </c>
      <c r="C273" s="34">
        <v>4</v>
      </c>
      <c r="D273" s="36">
        <v>0.01</v>
      </c>
      <c r="E273" s="36">
        <v>834</v>
      </c>
      <c r="F273" s="48">
        <f t="shared" si="56"/>
        <v>0.35694444444444445</v>
      </c>
      <c r="G273" s="36">
        <v>837</v>
      </c>
      <c r="H273" s="49">
        <f t="shared" si="57"/>
        <v>0.35902777777777778</v>
      </c>
      <c r="I273" s="49" t="str">
        <f t="shared" si="52"/>
        <v/>
      </c>
      <c r="J273" s="34">
        <f t="shared" si="53"/>
        <v>11.000000000000041</v>
      </c>
      <c r="K273" s="34">
        <f t="shared" si="58"/>
        <v>2.9999999999999893</v>
      </c>
      <c r="L273" s="34">
        <f t="shared" si="54"/>
        <v>1</v>
      </c>
      <c r="M273" s="34">
        <f t="shared" ca="1" si="55"/>
        <v>759</v>
      </c>
      <c r="N273" s="34" t="str">
        <f t="shared" si="59"/>
        <v/>
      </c>
      <c r="O273" s="34">
        <f t="shared" si="60"/>
        <v>550.05500000000211</v>
      </c>
      <c r="P273" s="37">
        <f t="shared" si="61"/>
        <v>119.42033582048003</v>
      </c>
      <c r="Q273" s="34">
        <f t="shared" si="62"/>
        <v>2.9999999999999895E-2</v>
      </c>
      <c r="R273" s="34">
        <f t="shared" si="63"/>
        <v>550.08500000000208</v>
      </c>
      <c r="S273" s="37">
        <f t="shared" si="64"/>
        <v>119.45033582048003</v>
      </c>
    </row>
    <row r="274" spans="1:19" x14ac:dyDescent="0.2">
      <c r="D274" s="36">
        <v>100</v>
      </c>
      <c r="E274" s="36">
        <v>848</v>
      </c>
      <c r="F274" s="48">
        <f t="shared" si="56"/>
        <v>0.3666666666666667</v>
      </c>
      <c r="G274" s="36">
        <v>852</v>
      </c>
      <c r="H274" s="49">
        <f t="shared" si="57"/>
        <v>0.36944444444444446</v>
      </c>
      <c r="I274" s="49">
        <f t="shared" si="52"/>
        <v>0.37291666666666667</v>
      </c>
      <c r="J274" s="34" t="str">
        <f t="shared" si="53"/>
        <v/>
      </c>
      <c r="K274" s="34">
        <f t="shared" si="58"/>
        <v>3.9999999999999858</v>
      </c>
      <c r="L274" s="34">
        <f t="shared" si="54"/>
        <v>2</v>
      </c>
      <c r="M274" s="34">
        <f t="shared" ca="1" si="55"/>
        <v>759</v>
      </c>
      <c r="N274" s="34">
        <f t="shared" ca="1" si="59"/>
        <v>58.000000000000036</v>
      </c>
      <c r="O274" s="34">
        <f t="shared" si="60"/>
        <v>250</v>
      </c>
      <c r="P274" s="37">
        <f t="shared" si="61"/>
        <v>27.143420404993254</v>
      </c>
      <c r="Q274" s="34">
        <f t="shared" si="62"/>
        <v>399.99999999999858</v>
      </c>
      <c r="R274" s="34">
        <f t="shared" si="63"/>
        <v>649.99999999999864</v>
      </c>
      <c r="S274" s="37">
        <f t="shared" si="64"/>
        <v>427.14342040499184</v>
      </c>
    </row>
    <row r="275" spans="1:19" x14ac:dyDescent="0.2">
      <c r="A275" s="50">
        <v>39269</v>
      </c>
      <c r="B275" s="34">
        <v>1347</v>
      </c>
      <c r="D275" s="36">
        <v>0.01</v>
      </c>
      <c r="E275" s="36">
        <v>1429</v>
      </c>
      <c r="F275" s="48">
        <f t="shared" si="56"/>
        <v>0.60347222222222219</v>
      </c>
      <c r="G275" s="36">
        <v>1434</v>
      </c>
      <c r="H275" s="49">
        <f t="shared" si="57"/>
        <v>0.6069444444444444</v>
      </c>
      <c r="I275" s="49" t="str">
        <f t="shared" si="52"/>
        <v/>
      </c>
      <c r="J275" s="34">
        <f t="shared" si="53"/>
        <v>9.9999999999999645</v>
      </c>
      <c r="K275" s="34">
        <f t="shared" si="58"/>
        <v>4.9999999999999822</v>
      </c>
      <c r="L275" s="34">
        <f t="shared" si="54"/>
        <v>1</v>
      </c>
      <c r="M275" s="34">
        <f t="shared" ca="1" si="55"/>
        <v>1347</v>
      </c>
      <c r="N275" s="34" t="str">
        <f t="shared" si="59"/>
        <v/>
      </c>
      <c r="O275" s="34">
        <f t="shared" si="60"/>
        <v>5.0499999999999821</v>
      </c>
      <c r="P275" s="37">
        <f t="shared" si="61"/>
        <v>2.149803898661891</v>
      </c>
      <c r="Q275" s="34">
        <f t="shared" si="62"/>
        <v>4.9999999999999822E-2</v>
      </c>
      <c r="R275" s="34">
        <f t="shared" si="63"/>
        <v>5.0999999999999819</v>
      </c>
      <c r="S275" s="37">
        <f t="shared" si="64"/>
        <v>2.1998038986618909</v>
      </c>
    </row>
    <row r="276" spans="1:19" x14ac:dyDescent="0.2">
      <c r="A276" s="50"/>
      <c r="D276" s="36">
        <v>1</v>
      </c>
      <c r="E276" s="36">
        <v>1444</v>
      </c>
      <c r="F276" s="48">
        <f t="shared" si="56"/>
        <v>0.61388888888888882</v>
      </c>
      <c r="G276" s="36">
        <v>1449</v>
      </c>
      <c r="H276" s="49">
        <f t="shared" si="57"/>
        <v>0.61736111111111114</v>
      </c>
      <c r="I276" s="49" t="str">
        <f t="shared" si="52"/>
        <v/>
      </c>
      <c r="J276" s="34">
        <f t="shared" si="53"/>
        <v>10.999999999999961</v>
      </c>
      <c r="K276" s="34">
        <f t="shared" si="58"/>
        <v>5.0000000000001421</v>
      </c>
      <c r="L276" s="34">
        <f t="shared" si="54"/>
        <v>2</v>
      </c>
      <c r="M276" s="34">
        <f t="shared" ca="1" si="55"/>
        <v>1347</v>
      </c>
      <c r="N276" s="34" t="str">
        <f t="shared" si="59"/>
        <v/>
      </c>
      <c r="O276" s="34">
        <f t="shared" si="60"/>
        <v>60.499999999999787</v>
      </c>
      <c r="P276" s="37">
        <f t="shared" si="61"/>
        <v>42.995170513721305</v>
      </c>
      <c r="Q276" s="34">
        <f t="shared" si="62"/>
        <v>5.0000000000001421</v>
      </c>
      <c r="R276" s="34">
        <f t="shared" si="63"/>
        <v>65.499999999999929</v>
      </c>
      <c r="S276" s="37">
        <f t="shared" si="64"/>
        <v>47.995170513721447</v>
      </c>
    </row>
    <row r="277" spans="1:19" x14ac:dyDescent="0.2">
      <c r="D277" s="36">
        <v>10</v>
      </c>
      <c r="E277" s="36">
        <v>1500</v>
      </c>
      <c r="F277" s="48">
        <f t="shared" si="56"/>
        <v>0.625</v>
      </c>
      <c r="G277" s="36">
        <v>1505</v>
      </c>
      <c r="H277" s="49">
        <f t="shared" si="57"/>
        <v>0.62847222222222221</v>
      </c>
      <c r="I277" s="49" t="str">
        <f t="shared" si="52"/>
        <v/>
      </c>
      <c r="J277" s="34">
        <f t="shared" si="53"/>
        <v>15.000000000000107</v>
      </c>
      <c r="K277" s="34">
        <f t="shared" si="58"/>
        <v>4.9999999999999822</v>
      </c>
      <c r="L277" s="34">
        <f t="shared" si="54"/>
        <v>3</v>
      </c>
      <c r="M277" s="34">
        <f t="shared" ca="1" si="55"/>
        <v>1347</v>
      </c>
      <c r="N277" s="34" t="str">
        <f t="shared" si="59"/>
        <v/>
      </c>
      <c r="O277" s="34">
        <f t="shared" si="60"/>
        <v>825.00000000000591</v>
      </c>
      <c r="P277" s="37">
        <f t="shared" si="61"/>
        <v>586.29757348571491</v>
      </c>
      <c r="Q277" s="34">
        <f t="shared" si="62"/>
        <v>49.999999999999822</v>
      </c>
      <c r="R277" s="34">
        <f t="shared" si="63"/>
        <v>875.00000000000568</v>
      </c>
      <c r="S277" s="37">
        <f t="shared" si="64"/>
        <v>636.29757348571468</v>
      </c>
    </row>
    <row r="278" spans="1:19" x14ac:dyDescent="0.2">
      <c r="D278" s="36">
        <v>100</v>
      </c>
      <c r="E278" s="36">
        <v>1520</v>
      </c>
      <c r="F278" s="48">
        <f t="shared" si="56"/>
        <v>0.63888888888888895</v>
      </c>
      <c r="G278" s="36">
        <v>1525</v>
      </c>
      <c r="H278" s="49">
        <f t="shared" si="57"/>
        <v>0.64236111111111105</v>
      </c>
      <c r="I278" s="49" t="str">
        <f t="shared" si="52"/>
        <v/>
      </c>
      <c r="J278" s="34">
        <f t="shared" si="53"/>
        <v>8.0000000000001315</v>
      </c>
      <c r="K278" s="34">
        <f t="shared" si="58"/>
        <v>4.9999999999998224</v>
      </c>
      <c r="L278" s="34">
        <f t="shared" si="54"/>
        <v>4</v>
      </c>
      <c r="M278" s="34">
        <f t="shared" ca="1" si="55"/>
        <v>1347</v>
      </c>
      <c r="N278" s="34" t="str">
        <f t="shared" si="59"/>
        <v/>
      </c>
      <c r="O278" s="34">
        <f t="shared" si="60"/>
        <v>1120.0000000000184</v>
      </c>
      <c r="P278" s="37">
        <f t="shared" si="61"/>
        <v>1088.8304261646231</v>
      </c>
      <c r="Q278" s="34">
        <f t="shared" si="62"/>
        <v>499.99999999998226</v>
      </c>
      <c r="R278" s="34">
        <f t="shared" si="63"/>
        <v>1620.0000000000007</v>
      </c>
      <c r="S278" s="37">
        <f t="shared" si="64"/>
        <v>1588.8304261646053</v>
      </c>
    </row>
    <row r="279" spans="1:19" x14ac:dyDescent="0.2">
      <c r="A279" s="50"/>
      <c r="D279" s="36">
        <v>180</v>
      </c>
      <c r="E279" s="36">
        <v>1533</v>
      </c>
      <c r="F279" s="48">
        <f t="shared" si="56"/>
        <v>0.6479166666666667</v>
      </c>
      <c r="G279" s="36">
        <v>1613</v>
      </c>
      <c r="H279" s="49">
        <f t="shared" si="57"/>
        <v>0.67569444444444438</v>
      </c>
      <c r="I279" s="49">
        <f t="shared" si="52"/>
        <v>0.67916666666666659</v>
      </c>
      <c r="J279" s="34" t="str">
        <f t="shared" si="53"/>
        <v/>
      </c>
      <c r="K279" s="34">
        <f t="shared" si="58"/>
        <v>39.999999999999858</v>
      </c>
      <c r="L279" s="34">
        <f t="shared" si="54"/>
        <v>5</v>
      </c>
      <c r="M279" s="34">
        <f t="shared" ca="1" si="55"/>
        <v>1347</v>
      </c>
      <c r="N279" s="34">
        <f t="shared" ca="1" si="59"/>
        <v>150.99999999999994</v>
      </c>
      <c r="O279" s="34">
        <f t="shared" si="60"/>
        <v>450</v>
      </c>
      <c r="P279" s="37">
        <f t="shared" si="61"/>
        <v>47.347346607878421</v>
      </c>
      <c r="Q279" s="34">
        <f t="shared" si="62"/>
        <v>7199.9999999999745</v>
      </c>
      <c r="R279" s="34">
        <f t="shared" si="63"/>
        <v>7649.9999999999745</v>
      </c>
      <c r="S279" s="37">
        <f t="shared" si="64"/>
        <v>7247.3473466078531</v>
      </c>
    </row>
    <row r="280" spans="1:19" x14ac:dyDescent="0.2">
      <c r="A280" s="50">
        <v>39272</v>
      </c>
      <c r="B280" s="34">
        <v>747</v>
      </c>
      <c r="C280" s="34">
        <v>4</v>
      </c>
      <c r="D280" s="36">
        <v>0.01</v>
      </c>
      <c r="E280" s="36">
        <v>930</v>
      </c>
      <c r="F280" s="48">
        <f t="shared" si="56"/>
        <v>0.39583333333333331</v>
      </c>
      <c r="G280" s="36">
        <v>932</v>
      </c>
      <c r="H280" s="49">
        <f t="shared" si="57"/>
        <v>0.3972222222222222</v>
      </c>
      <c r="I280" s="49" t="str">
        <f t="shared" si="52"/>
        <v/>
      </c>
      <c r="J280" s="34">
        <f t="shared" si="53"/>
        <v>7.0000000000000551</v>
      </c>
      <c r="K280" s="34">
        <f t="shared" si="58"/>
        <v>1.9999999999999929</v>
      </c>
      <c r="L280" s="34">
        <f t="shared" si="54"/>
        <v>1</v>
      </c>
      <c r="M280" s="34">
        <f t="shared" ca="1" si="55"/>
        <v>747</v>
      </c>
      <c r="N280" s="34" t="str">
        <f t="shared" si="59"/>
        <v/>
      </c>
      <c r="O280" s="34">
        <f t="shared" si="60"/>
        <v>3.5350000000000277</v>
      </c>
      <c r="P280" s="37">
        <f t="shared" si="61"/>
        <v>1.504862729063341</v>
      </c>
      <c r="Q280" s="34">
        <f t="shared" si="62"/>
        <v>1.9999999999999931E-2</v>
      </c>
      <c r="R280" s="34">
        <f t="shared" si="63"/>
        <v>3.5550000000000277</v>
      </c>
      <c r="S280" s="37">
        <f t="shared" si="64"/>
        <v>1.524862729063341</v>
      </c>
    </row>
    <row r="281" spans="1:19" x14ac:dyDescent="0.2">
      <c r="A281" s="50"/>
      <c r="D281" s="36">
        <v>1</v>
      </c>
      <c r="E281" s="36">
        <v>939</v>
      </c>
      <c r="F281" s="48">
        <f t="shared" si="56"/>
        <v>0.40208333333333335</v>
      </c>
      <c r="G281" s="36">
        <v>1000</v>
      </c>
      <c r="H281" s="49">
        <f t="shared" si="57"/>
        <v>0.41666666666666669</v>
      </c>
      <c r="I281" s="49" t="str">
        <f t="shared" si="52"/>
        <v/>
      </c>
      <c r="J281" s="34">
        <f t="shared" si="53"/>
        <v>5.9999999999999787</v>
      </c>
      <c r="K281" s="34">
        <f t="shared" si="58"/>
        <v>21.000000000000007</v>
      </c>
      <c r="L281" s="34">
        <f t="shared" si="54"/>
        <v>2</v>
      </c>
      <c r="M281" s="34">
        <f t="shared" ca="1" si="55"/>
        <v>747</v>
      </c>
      <c r="N281" s="34" t="str">
        <f t="shared" si="59"/>
        <v/>
      </c>
      <c r="O281" s="34">
        <f t="shared" si="60"/>
        <v>32.999999999999886</v>
      </c>
      <c r="P281" s="37">
        <f t="shared" si="61"/>
        <v>23.451911189302532</v>
      </c>
      <c r="Q281" s="34">
        <f t="shared" si="62"/>
        <v>21.000000000000007</v>
      </c>
      <c r="R281" s="34">
        <f t="shared" si="63"/>
        <v>53.999999999999893</v>
      </c>
      <c r="S281" s="37">
        <f t="shared" si="64"/>
        <v>44.451911189302535</v>
      </c>
    </row>
    <row r="282" spans="1:19" x14ac:dyDescent="0.2">
      <c r="D282" s="36">
        <v>10</v>
      </c>
      <c r="E282" s="36">
        <v>1006</v>
      </c>
      <c r="F282" s="48">
        <f t="shared" si="56"/>
        <v>0.42083333333333334</v>
      </c>
      <c r="G282" s="36">
        <v>1035</v>
      </c>
      <c r="H282" s="49">
        <f t="shared" si="57"/>
        <v>0.44097222222222227</v>
      </c>
      <c r="I282" s="49">
        <f t="shared" si="52"/>
        <v>0.44444444444444448</v>
      </c>
      <c r="J282" s="34" t="str">
        <f t="shared" si="53"/>
        <v/>
      </c>
      <c r="K282" s="34">
        <f t="shared" si="58"/>
        <v>29.000000000000057</v>
      </c>
      <c r="L282" s="34">
        <f t="shared" si="54"/>
        <v>3</v>
      </c>
      <c r="M282" s="34">
        <f t="shared" ca="1" si="55"/>
        <v>747</v>
      </c>
      <c r="N282" s="34">
        <f t="shared" ca="1" si="59"/>
        <v>173.00000000000003</v>
      </c>
      <c r="O282" s="34">
        <f t="shared" si="60"/>
        <v>25</v>
      </c>
      <c r="P282" s="37">
        <f t="shared" si="61"/>
        <v>3.1021051639523365</v>
      </c>
      <c r="Q282" s="34">
        <f t="shared" si="62"/>
        <v>290.00000000000057</v>
      </c>
      <c r="R282" s="34">
        <f t="shared" si="63"/>
        <v>315.00000000000057</v>
      </c>
      <c r="S282" s="37">
        <f t="shared" si="64"/>
        <v>293.1021051639529</v>
      </c>
    </row>
    <row r="283" spans="1:19" x14ac:dyDescent="0.2">
      <c r="A283" s="50">
        <v>39272</v>
      </c>
      <c r="B283" s="34">
        <v>1101</v>
      </c>
      <c r="D283" s="36">
        <v>100</v>
      </c>
      <c r="E283" s="36">
        <v>1135</v>
      </c>
      <c r="F283" s="48">
        <f t="shared" si="56"/>
        <v>0.4826388888888889</v>
      </c>
      <c r="G283" s="36">
        <v>1136</v>
      </c>
      <c r="H283" s="49">
        <f t="shared" si="57"/>
        <v>0.48333333333333334</v>
      </c>
      <c r="I283" s="49" t="str">
        <f t="shared" si="52"/>
        <v/>
      </c>
      <c r="J283" s="34">
        <f t="shared" si="53"/>
        <v>2.9999999999999893</v>
      </c>
      <c r="K283" s="34">
        <f t="shared" si="58"/>
        <v>0.99999999999999645</v>
      </c>
      <c r="L283" s="34">
        <f t="shared" si="54"/>
        <v>1</v>
      </c>
      <c r="M283" s="34">
        <f t="shared" ca="1" si="55"/>
        <v>1101</v>
      </c>
      <c r="N283" s="34" t="str">
        <f t="shared" si="59"/>
        <v/>
      </c>
      <c r="O283" s="34">
        <f t="shared" si="60"/>
        <v>419.99999999999852</v>
      </c>
      <c r="P283" s="37">
        <f t="shared" si="61"/>
        <v>408.31140981172558</v>
      </c>
      <c r="Q283" s="34">
        <f t="shared" si="62"/>
        <v>99.999999999999645</v>
      </c>
      <c r="R283" s="34">
        <f t="shared" si="63"/>
        <v>519.99999999999818</v>
      </c>
      <c r="S283" s="37">
        <f t="shared" si="64"/>
        <v>508.31140981172524</v>
      </c>
    </row>
    <row r="284" spans="1:19" x14ac:dyDescent="0.2">
      <c r="A284" s="50"/>
      <c r="D284" s="36">
        <v>180</v>
      </c>
      <c r="E284" s="36">
        <v>1139</v>
      </c>
      <c r="F284" s="48">
        <f t="shared" si="56"/>
        <v>0.48541666666666666</v>
      </c>
      <c r="G284" s="36">
        <v>1200</v>
      </c>
      <c r="H284" s="49">
        <f t="shared" si="57"/>
        <v>0.5</v>
      </c>
      <c r="I284" s="49">
        <f t="shared" si="52"/>
        <v>0.50347222222222221</v>
      </c>
      <c r="J284" s="34" t="str">
        <f t="shared" si="53"/>
        <v/>
      </c>
      <c r="K284" s="34">
        <f t="shared" si="58"/>
        <v>21.000000000000007</v>
      </c>
      <c r="L284" s="34">
        <f t="shared" si="54"/>
        <v>2</v>
      </c>
      <c r="M284" s="34">
        <f t="shared" ca="1" si="55"/>
        <v>1101</v>
      </c>
      <c r="N284" s="34">
        <f t="shared" ca="1" si="59"/>
        <v>63.999999999999929</v>
      </c>
      <c r="O284" s="34">
        <f t="shared" si="60"/>
        <v>450</v>
      </c>
      <c r="P284" s="37">
        <f t="shared" si="61"/>
        <v>47.347346607878421</v>
      </c>
      <c r="Q284" s="34">
        <f t="shared" si="62"/>
        <v>3780.0000000000014</v>
      </c>
      <c r="R284" s="34">
        <f t="shared" si="63"/>
        <v>4230.0000000000018</v>
      </c>
      <c r="S284" s="37">
        <f t="shared" si="64"/>
        <v>3827.3473466078799</v>
      </c>
    </row>
    <row r="285" spans="1:19" x14ac:dyDescent="0.2">
      <c r="A285" s="50">
        <v>39273</v>
      </c>
      <c r="B285" s="34">
        <v>1221</v>
      </c>
      <c r="C285" s="34">
        <v>6</v>
      </c>
      <c r="D285" s="36">
        <v>0.01</v>
      </c>
      <c r="E285" s="36">
        <v>1256</v>
      </c>
      <c r="F285" s="48">
        <f t="shared" si="56"/>
        <v>0.53888888888888886</v>
      </c>
      <c r="G285" s="36">
        <v>1258</v>
      </c>
      <c r="H285" s="49">
        <f t="shared" si="57"/>
        <v>0.54027777777777775</v>
      </c>
      <c r="I285" s="49" t="str">
        <f t="shared" si="52"/>
        <v/>
      </c>
      <c r="J285" s="34">
        <f t="shared" si="53"/>
        <v>3.9999999999999858</v>
      </c>
      <c r="K285" s="34">
        <f t="shared" si="58"/>
        <v>1.9999999999999929</v>
      </c>
      <c r="L285" s="34">
        <f t="shared" si="54"/>
        <v>1</v>
      </c>
      <c r="M285" s="34">
        <f t="shared" ca="1" si="55"/>
        <v>1221</v>
      </c>
      <c r="N285" s="34" t="str">
        <f t="shared" si="59"/>
        <v/>
      </c>
      <c r="O285" s="34">
        <f t="shared" si="60"/>
        <v>0.21999999999999922</v>
      </c>
      <c r="P285" s="37">
        <f t="shared" si="61"/>
        <v>0.15635212440691129</v>
      </c>
      <c r="Q285" s="34">
        <f t="shared" si="62"/>
        <v>1.9999999999999931E-2</v>
      </c>
      <c r="R285" s="34">
        <f t="shared" si="63"/>
        <v>0.23999999999999916</v>
      </c>
      <c r="S285" s="37">
        <f t="shared" si="64"/>
        <v>0.17635212440691123</v>
      </c>
    </row>
    <row r="286" spans="1:19" x14ac:dyDescent="0.2">
      <c r="A286" s="50"/>
      <c r="D286" s="36">
        <v>0.1</v>
      </c>
      <c r="E286" s="36">
        <v>1302</v>
      </c>
      <c r="F286" s="48">
        <f t="shared" si="56"/>
        <v>0.54305555555555551</v>
      </c>
      <c r="G286" s="36">
        <v>1354</v>
      </c>
      <c r="H286" s="49">
        <f t="shared" si="57"/>
        <v>0.57916666666666672</v>
      </c>
      <c r="I286" s="49" t="str">
        <f t="shared" si="52"/>
        <v/>
      </c>
      <c r="J286" s="34">
        <f t="shared" si="53"/>
        <v>11.999999999999957</v>
      </c>
      <c r="K286" s="34">
        <f t="shared" si="58"/>
        <v>52.000000000000135</v>
      </c>
      <c r="L286" s="34">
        <f t="shared" si="54"/>
        <v>2</v>
      </c>
      <c r="M286" s="34">
        <f t="shared" ca="1" si="55"/>
        <v>1221</v>
      </c>
      <c r="N286" s="34" t="str">
        <f t="shared" si="59"/>
        <v/>
      </c>
      <c r="O286" s="34">
        <f t="shared" si="60"/>
        <v>600.59999999999786</v>
      </c>
      <c r="P286" s="37">
        <f t="shared" si="61"/>
        <v>173.54432594719529</v>
      </c>
      <c r="Q286" s="34">
        <f t="shared" si="62"/>
        <v>5.2000000000000135</v>
      </c>
      <c r="R286" s="34">
        <f t="shared" si="63"/>
        <v>605.79999999999791</v>
      </c>
      <c r="S286" s="37">
        <f t="shared" si="64"/>
        <v>178.74432594719531</v>
      </c>
    </row>
    <row r="287" spans="1:19" x14ac:dyDescent="0.2">
      <c r="D287" s="36">
        <v>100</v>
      </c>
      <c r="E287" s="36">
        <v>1406</v>
      </c>
      <c r="F287" s="48">
        <f t="shared" si="56"/>
        <v>0.58750000000000002</v>
      </c>
      <c r="G287" s="36">
        <v>1420</v>
      </c>
      <c r="H287" s="49">
        <f t="shared" si="57"/>
        <v>0.59722222222222221</v>
      </c>
      <c r="I287" s="49" t="str">
        <f t="shared" si="52"/>
        <v/>
      </c>
      <c r="J287" s="34">
        <f t="shared" si="53"/>
        <v>15.000000000000107</v>
      </c>
      <c r="K287" s="34">
        <f t="shared" si="58"/>
        <v>13.99999999999995</v>
      </c>
      <c r="L287" s="34">
        <f t="shared" si="54"/>
        <v>3</v>
      </c>
      <c r="M287" s="34">
        <f t="shared" ca="1" si="55"/>
        <v>1221</v>
      </c>
      <c r="N287" s="34" t="str">
        <f t="shared" si="59"/>
        <v/>
      </c>
      <c r="O287" s="34">
        <f t="shared" si="60"/>
        <v>750.75000000000534</v>
      </c>
      <c r="P287" s="37">
        <f t="shared" si="61"/>
        <v>216.93040743399641</v>
      </c>
      <c r="Q287" s="34">
        <f t="shared" si="62"/>
        <v>1399.999999999995</v>
      </c>
      <c r="R287" s="34">
        <f t="shared" si="63"/>
        <v>2150.7500000000005</v>
      </c>
      <c r="S287" s="37">
        <f t="shared" si="64"/>
        <v>1616.9304074339914</v>
      </c>
    </row>
    <row r="288" spans="1:19" x14ac:dyDescent="0.2">
      <c r="D288" s="36">
        <v>0.1</v>
      </c>
      <c r="E288" s="36">
        <v>1435</v>
      </c>
      <c r="F288" s="48">
        <f t="shared" si="56"/>
        <v>0.60763888888888895</v>
      </c>
      <c r="G288" s="36">
        <v>1552</v>
      </c>
      <c r="H288" s="49">
        <f t="shared" si="57"/>
        <v>0.66111111111111109</v>
      </c>
      <c r="I288" s="49" t="str">
        <f t="shared" si="52"/>
        <v/>
      </c>
      <c r="J288" s="34">
        <f t="shared" si="53"/>
        <v>7.9999999999999716</v>
      </c>
      <c r="K288" s="34">
        <f t="shared" si="58"/>
        <v>76.999999999999886</v>
      </c>
      <c r="L288" s="34">
        <f t="shared" si="54"/>
        <v>4</v>
      </c>
      <c r="M288" s="34">
        <f t="shared" ca="1" si="55"/>
        <v>1221</v>
      </c>
      <c r="N288" s="34" t="str">
        <f t="shared" si="59"/>
        <v/>
      </c>
      <c r="O288" s="34">
        <f t="shared" si="60"/>
        <v>400.39999999999856</v>
      </c>
      <c r="P288" s="37">
        <f t="shared" si="61"/>
        <v>115.69621729813019</v>
      </c>
      <c r="Q288" s="34">
        <f t="shared" si="62"/>
        <v>7.6999999999999886</v>
      </c>
      <c r="R288" s="34">
        <f t="shared" si="63"/>
        <v>408.09999999999854</v>
      </c>
      <c r="S288" s="37">
        <f t="shared" si="64"/>
        <v>123.39621729813018</v>
      </c>
    </row>
    <row r="289" spans="1:19" x14ac:dyDescent="0.2">
      <c r="D289" s="36">
        <v>100</v>
      </c>
      <c r="E289" s="36">
        <v>1600</v>
      </c>
      <c r="F289" s="48">
        <f t="shared" si="56"/>
        <v>0.66666666666666663</v>
      </c>
      <c r="G289" s="36">
        <v>1616</v>
      </c>
      <c r="H289" s="49">
        <f t="shared" si="57"/>
        <v>0.6777777777777777</v>
      </c>
      <c r="I289" s="49">
        <f t="shared" si="52"/>
        <v>0.68124999999999991</v>
      </c>
      <c r="J289" s="34" t="str">
        <f t="shared" si="53"/>
        <v/>
      </c>
      <c r="K289" s="34">
        <f t="shared" si="58"/>
        <v>15.999999999999943</v>
      </c>
      <c r="L289" s="34">
        <f t="shared" si="54"/>
        <v>5</v>
      </c>
      <c r="M289" s="34">
        <f t="shared" ca="1" si="55"/>
        <v>1221</v>
      </c>
      <c r="N289" s="34">
        <f t="shared" ca="1" si="59"/>
        <v>239.99999999999994</v>
      </c>
      <c r="O289" s="34">
        <f t="shared" si="60"/>
        <v>250</v>
      </c>
      <c r="P289" s="37">
        <f t="shared" si="61"/>
        <v>27.143420404993254</v>
      </c>
      <c r="Q289" s="34">
        <f t="shared" si="62"/>
        <v>1599.9999999999943</v>
      </c>
      <c r="R289" s="34">
        <f t="shared" si="63"/>
        <v>1849.9999999999943</v>
      </c>
      <c r="S289" s="37">
        <f t="shared" si="64"/>
        <v>1627.1434204049876</v>
      </c>
    </row>
    <row r="290" spans="1:19" x14ac:dyDescent="0.2">
      <c r="A290" s="50">
        <v>39274</v>
      </c>
      <c r="B290" s="34">
        <v>855</v>
      </c>
      <c r="C290" s="34">
        <v>5</v>
      </c>
      <c r="D290" s="36">
        <v>0.01</v>
      </c>
      <c r="E290" s="36">
        <v>1312</v>
      </c>
      <c r="F290" s="48">
        <f t="shared" si="56"/>
        <v>0.54999999999999993</v>
      </c>
      <c r="G290" s="36">
        <v>1315</v>
      </c>
      <c r="H290" s="49">
        <f t="shared" si="57"/>
        <v>0.55208333333333337</v>
      </c>
      <c r="I290" s="49" t="str">
        <f t="shared" si="52"/>
        <v/>
      </c>
      <c r="J290" s="34">
        <f t="shared" si="53"/>
        <v>5.9999999999999787</v>
      </c>
      <c r="K290" s="34">
        <f t="shared" si="58"/>
        <v>3.0000000000001492</v>
      </c>
      <c r="L290" s="34">
        <f t="shared" si="54"/>
        <v>1</v>
      </c>
      <c r="M290" s="34">
        <f t="shared" ca="1" si="55"/>
        <v>855</v>
      </c>
      <c r="N290" s="34" t="str">
        <f t="shared" si="59"/>
        <v/>
      </c>
      <c r="O290" s="34">
        <f t="shared" si="60"/>
        <v>0.32999999999999885</v>
      </c>
      <c r="P290" s="37">
        <f t="shared" si="61"/>
        <v>0.23452818661036695</v>
      </c>
      <c r="Q290" s="34">
        <f t="shared" si="62"/>
        <v>3.0000000000001494E-2</v>
      </c>
      <c r="R290" s="34">
        <f t="shared" si="63"/>
        <v>0.36000000000000032</v>
      </c>
      <c r="S290" s="37">
        <f t="shared" si="64"/>
        <v>0.26452818661036842</v>
      </c>
    </row>
    <row r="291" spans="1:19" x14ac:dyDescent="0.2">
      <c r="A291" s="50"/>
      <c r="D291" s="36">
        <v>0.1</v>
      </c>
      <c r="E291" s="36">
        <v>1321</v>
      </c>
      <c r="F291" s="48">
        <f t="shared" si="56"/>
        <v>0.55625000000000002</v>
      </c>
      <c r="G291" s="36">
        <v>1355</v>
      </c>
      <c r="H291" s="49">
        <f t="shared" si="57"/>
        <v>0.57986111111111105</v>
      </c>
      <c r="I291" s="49" t="str">
        <f t="shared" si="52"/>
        <v/>
      </c>
      <c r="J291" s="34">
        <f t="shared" si="53"/>
        <v>10.000000000000124</v>
      </c>
      <c r="K291" s="34">
        <f t="shared" si="58"/>
        <v>33.999999999999879</v>
      </c>
      <c r="L291" s="34">
        <f t="shared" si="54"/>
        <v>2</v>
      </c>
      <c r="M291" s="34">
        <f t="shared" ca="1" si="55"/>
        <v>855</v>
      </c>
      <c r="N291" s="34" t="str">
        <f t="shared" si="59"/>
        <v/>
      </c>
      <c r="O291" s="34">
        <f t="shared" si="60"/>
        <v>500.5000000000062</v>
      </c>
      <c r="P291" s="37">
        <f t="shared" si="61"/>
        <v>144.62027162266506</v>
      </c>
      <c r="Q291" s="34">
        <f t="shared" si="62"/>
        <v>3.3999999999999879</v>
      </c>
      <c r="R291" s="34">
        <f t="shared" si="63"/>
        <v>503.90000000000617</v>
      </c>
      <c r="S291" s="37">
        <f t="shared" si="64"/>
        <v>148.02027162266504</v>
      </c>
    </row>
    <row r="292" spans="1:19" x14ac:dyDescent="0.2">
      <c r="D292" s="36">
        <v>100</v>
      </c>
      <c r="E292" s="36">
        <v>1405</v>
      </c>
      <c r="F292" s="48">
        <f t="shared" si="56"/>
        <v>0.58680555555555558</v>
      </c>
      <c r="G292" s="36">
        <v>1425</v>
      </c>
      <c r="H292" s="49">
        <f t="shared" si="57"/>
        <v>0.60069444444444442</v>
      </c>
      <c r="I292" s="49">
        <f t="shared" si="52"/>
        <v>0.60416666666666663</v>
      </c>
      <c r="J292" s="34" t="str">
        <f t="shared" si="53"/>
        <v/>
      </c>
      <c r="K292" s="34">
        <f t="shared" si="58"/>
        <v>19.999999999999929</v>
      </c>
      <c r="L292" s="34">
        <f t="shared" si="54"/>
        <v>3</v>
      </c>
      <c r="M292" s="34">
        <f t="shared" ca="1" si="55"/>
        <v>855</v>
      </c>
      <c r="N292" s="34">
        <f t="shared" ca="1" si="59"/>
        <v>335</v>
      </c>
      <c r="O292" s="34">
        <f t="shared" si="60"/>
        <v>250</v>
      </c>
      <c r="P292" s="37">
        <f t="shared" si="61"/>
        <v>27.143420404993254</v>
      </c>
      <c r="Q292" s="34">
        <f t="shared" si="62"/>
        <v>1999.999999999993</v>
      </c>
      <c r="R292" s="34">
        <f t="shared" si="63"/>
        <v>2249.9999999999927</v>
      </c>
      <c r="S292" s="37">
        <f t="shared" si="64"/>
        <v>2027.1434204049863</v>
      </c>
    </row>
    <row r="293" spans="1:19" x14ac:dyDescent="0.2">
      <c r="A293" s="50">
        <v>39275</v>
      </c>
      <c r="B293" s="34">
        <v>816</v>
      </c>
      <c r="C293" s="34">
        <v>5</v>
      </c>
      <c r="D293" s="36">
        <v>0.01</v>
      </c>
      <c r="E293" s="36">
        <v>858</v>
      </c>
      <c r="F293" s="48">
        <f t="shared" si="56"/>
        <v>0.37361111111111112</v>
      </c>
      <c r="G293" s="36">
        <v>901</v>
      </c>
      <c r="H293" s="49">
        <f t="shared" si="57"/>
        <v>0.3756944444444445</v>
      </c>
      <c r="I293" s="49" t="str">
        <f t="shared" si="52"/>
        <v/>
      </c>
      <c r="J293" s="34">
        <f t="shared" si="53"/>
        <v>3.9999999999999858</v>
      </c>
      <c r="K293" s="34">
        <f t="shared" si="58"/>
        <v>3.0000000000000693</v>
      </c>
      <c r="L293" s="34">
        <f t="shared" si="54"/>
        <v>1</v>
      </c>
      <c r="M293" s="34">
        <f t="shared" ca="1" si="55"/>
        <v>816</v>
      </c>
      <c r="N293" s="34" t="str">
        <f t="shared" si="59"/>
        <v/>
      </c>
      <c r="O293" s="34">
        <f t="shared" si="60"/>
        <v>0.21999999999999922</v>
      </c>
      <c r="P293" s="37">
        <f t="shared" si="61"/>
        <v>0.15635212440691129</v>
      </c>
      <c r="Q293" s="34">
        <f t="shared" si="62"/>
        <v>3.0000000000000693E-2</v>
      </c>
      <c r="R293" s="34">
        <f t="shared" si="63"/>
        <v>0.24999999999999992</v>
      </c>
      <c r="S293" s="37">
        <f t="shared" si="64"/>
        <v>0.18635212440691198</v>
      </c>
    </row>
    <row r="294" spans="1:19" x14ac:dyDescent="0.2">
      <c r="D294" s="36">
        <v>0.1</v>
      </c>
      <c r="E294" s="36">
        <v>905</v>
      </c>
      <c r="F294" s="48">
        <f t="shared" si="56"/>
        <v>0.37847222222222227</v>
      </c>
      <c r="G294" s="36">
        <v>950</v>
      </c>
      <c r="H294" s="49">
        <f t="shared" si="57"/>
        <v>0.40972222222222227</v>
      </c>
      <c r="I294" s="49" t="str">
        <f t="shared" si="52"/>
        <v/>
      </c>
      <c r="J294" s="34">
        <f t="shared" si="53"/>
        <v>8.9999999999998881</v>
      </c>
      <c r="K294" s="34">
        <f t="shared" si="58"/>
        <v>45</v>
      </c>
      <c r="L294" s="34">
        <f t="shared" si="54"/>
        <v>2</v>
      </c>
      <c r="M294" s="34">
        <f t="shared" ca="1" si="55"/>
        <v>816</v>
      </c>
      <c r="N294" s="34" t="str">
        <f t="shared" si="59"/>
        <v/>
      </c>
      <c r="O294" s="34">
        <f t="shared" si="60"/>
        <v>450.44999999999436</v>
      </c>
      <c r="P294" s="37">
        <f t="shared" si="61"/>
        <v>130.15824446039531</v>
      </c>
      <c r="Q294" s="34">
        <f t="shared" si="62"/>
        <v>4.5</v>
      </c>
      <c r="R294" s="34">
        <f t="shared" si="63"/>
        <v>454.94999999999436</v>
      </c>
      <c r="S294" s="37">
        <f t="shared" si="64"/>
        <v>134.65824446039531</v>
      </c>
    </row>
    <row r="295" spans="1:19" x14ac:dyDescent="0.2">
      <c r="A295" s="50"/>
      <c r="D295" s="36">
        <v>100</v>
      </c>
      <c r="E295" s="36">
        <v>959</v>
      </c>
      <c r="F295" s="48">
        <f t="shared" si="56"/>
        <v>0.41597222222222219</v>
      </c>
      <c r="G295" s="36">
        <v>1005</v>
      </c>
      <c r="H295" s="49">
        <f t="shared" si="57"/>
        <v>0.4201388888888889</v>
      </c>
      <c r="I295" s="49">
        <f t="shared" si="52"/>
        <v>0.4236111111111111</v>
      </c>
      <c r="J295" s="34" t="str">
        <f t="shared" si="53"/>
        <v/>
      </c>
      <c r="K295" s="34">
        <f t="shared" si="58"/>
        <v>6.0000000000000586</v>
      </c>
      <c r="L295" s="34">
        <f t="shared" si="54"/>
        <v>3</v>
      </c>
      <c r="M295" s="34">
        <f t="shared" ca="1" si="55"/>
        <v>816</v>
      </c>
      <c r="N295" s="34">
        <f t="shared" ca="1" si="59"/>
        <v>113.99999999999991</v>
      </c>
      <c r="O295" s="34">
        <f t="shared" si="60"/>
        <v>250</v>
      </c>
      <c r="P295" s="37">
        <f t="shared" si="61"/>
        <v>27.143420404993254</v>
      </c>
      <c r="Q295" s="34">
        <f t="shared" si="62"/>
        <v>600.00000000000591</v>
      </c>
      <c r="R295" s="34">
        <f t="shared" si="63"/>
        <v>850.00000000000591</v>
      </c>
      <c r="S295" s="37">
        <f t="shared" si="64"/>
        <v>627.14342040499912</v>
      </c>
    </row>
    <row r="296" spans="1:19" x14ac:dyDescent="0.2">
      <c r="A296" s="50">
        <v>39276</v>
      </c>
      <c r="B296" s="34">
        <v>1317</v>
      </c>
      <c r="C296" s="34">
        <v>3</v>
      </c>
      <c r="D296" s="36">
        <v>0.01</v>
      </c>
      <c r="E296" s="36">
        <v>1437</v>
      </c>
      <c r="F296" s="48">
        <f t="shared" si="56"/>
        <v>0.60902777777777783</v>
      </c>
      <c r="G296" s="36">
        <v>1443</v>
      </c>
      <c r="H296" s="49">
        <f t="shared" si="57"/>
        <v>0.61319444444444449</v>
      </c>
      <c r="I296" s="49" t="str">
        <f t="shared" si="52"/>
        <v/>
      </c>
      <c r="J296" s="34">
        <f t="shared" si="53"/>
        <v>15.999999999999943</v>
      </c>
      <c r="K296" s="34">
        <f t="shared" si="58"/>
        <v>5.9999999999999787</v>
      </c>
      <c r="L296" s="34">
        <f t="shared" si="54"/>
        <v>1</v>
      </c>
      <c r="M296" s="34">
        <f t="shared" ca="1" si="55"/>
        <v>1317</v>
      </c>
      <c r="N296" s="34" t="str">
        <f t="shared" si="59"/>
        <v/>
      </c>
      <c r="O296" s="34">
        <f t="shared" si="60"/>
        <v>7.2799999999999745</v>
      </c>
      <c r="P296" s="37">
        <f t="shared" si="61"/>
        <v>3.1646478353478242</v>
      </c>
      <c r="Q296" s="34">
        <f t="shared" si="62"/>
        <v>5.999999999999979E-2</v>
      </c>
      <c r="R296" s="34">
        <f t="shared" si="63"/>
        <v>7.3399999999999741</v>
      </c>
      <c r="S296" s="37">
        <f t="shared" si="64"/>
        <v>3.2246478353478238</v>
      </c>
    </row>
    <row r="297" spans="1:19" x14ac:dyDescent="0.2">
      <c r="D297" s="36">
        <v>0.9</v>
      </c>
      <c r="E297" s="36">
        <v>1459</v>
      </c>
      <c r="F297" s="48">
        <f t="shared" si="56"/>
        <v>0.62430555555555556</v>
      </c>
      <c r="G297" s="36">
        <v>1504</v>
      </c>
      <c r="H297" s="49">
        <f t="shared" si="57"/>
        <v>0.62777777777777777</v>
      </c>
      <c r="I297" s="49" t="str">
        <f t="shared" si="52"/>
        <v/>
      </c>
      <c r="J297" s="34">
        <f t="shared" si="53"/>
        <v>10.999999999999961</v>
      </c>
      <c r="K297" s="34">
        <f t="shared" si="58"/>
        <v>4.9999999999999822</v>
      </c>
      <c r="L297" s="34">
        <f t="shared" si="54"/>
        <v>2</v>
      </c>
      <c r="M297" s="34">
        <f t="shared" ca="1" si="55"/>
        <v>1317</v>
      </c>
      <c r="N297" s="34" t="str">
        <f t="shared" si="59"/>
        <v/>
      </c>
      <c r="O297" s="34">
        <f t="shared" si="60"/>
        <v>5.2799999999999807</v>
      </c>
      <c r="P297" s="37">
        <f t="shared" si="61"/>
        <v>3.4120686065532069</v>
      </c>
      <c r="Q297" s="34">
        <f t="shared" si="62"/>
        <v>4.499999999999984</v>
      </c>
      <c r="R297" s="34">
        <f t="shared" si="63"/>
        <v>9.7799999999999656</v>
      </c>
      <c r="S297" s="37">
        <f t="shared" si="64"/>
        <v>7.9120686065531913</v>
      </c>
    </row>
    <row r="298" spans="1:19" x14ac:dyDescent="0.2">
      <c r="A298" s="50"/>
      <c r="D298" s="36">
        <v>0.06</v>
      </c>
      <c r="E298" s="36">
        <v>1515</v>
      </c>
      <c r="F298" s="48">
        <f t="shared" si="56"/>
        <v>0.63541666666666663</v>
      </c>
      <c r="G298" s="36">
        <v>1519</v>
      </c>
      <c r="H298" s="49">
        <f t="shared" si="57"/>
        <v>0.6381944444444444</v>
      </c>
      <c r="I298" s="49" t="str">
        <f t="shared" si="52"/>
        <v/>
      </c>
      <c r="J298" s="34">
        <f t="shared" si="53"/>
        <v>11.000000000000121</v>
      </c>
      <c r="K298" s="34">
        <f t="shared" si="58"/>
        <v>3.9999999999999858</v>
      </c>
      <c r="L298" s="34">
        <f t="shared" si="54"/>
        <v>3</v>
      </c>
      <c r="M298" s="34">
        <f t="shared" ca="1" si="55"/>
        <v>1317</v>
      </c>
      <c r="N298" s="34" t="str">
        <f t="shared" si="59"/>
        <v/>
      </c>
      <c r="O298" s="34">
        <f t="shared" si="60"/>
        <v>55.330000000000609</v>
      </c>
      <c r="P298" s="37">
        <f t="shared" si="61"/>
        <v>21.372252466577237</v>
      </c>
      <c r="Q298" s="34">
        <f t="shared" si="62"/>
        <v>0.23999999999999913</v>
      </c>
      <c r="R298" s="34">
        <f t="shared" si="63"/>
        <v>55.570000000000611</v>
      </c>
      <c r="S298" s="37">
        <f t="shared" si="64"/>
        <v>21.612252466577235</v>
      </c>
    </row>
    <row r="299" spans="1:19" x14ac:dyDescent="0.2">
      <c r="A299" s="50"/>
      <c r="D299" s="36">
        <v>10</v>
      </c>
      <c r="E299" s="36">
        <v>1530</v>
      </c>
      <c r="F299" s="48">
        <f t="shared" si="56"/>
        <v>0.64583333333333337</v>
      </c>
      <c r="G299" s="36">
        <v>1534</v>
      </c>
      <c r="H299" s="49">
        <f t="shared" si="57"/>
        <v>0.64861111111111114</v>
      </c>
      <c r="I299" s="49" t="str">
        <f t="shared" si="52"/>
        <v/>
      </c>
      <c r="J299" s="34">
        <f t="shared" si="53"/>
        <v>8.999999999999968</v>
      </c>
      <c r="K299" s="34">
        <f t="shared" si="58"/>
        <v>3.9999999999999858</v>
      </c>
      <c r="L299" s="34">
        <f t="shared" si="54"/>
        <v>4</v>
      </c>
      <c r="M299" s="34">
        <f t="shared" ca="1" si="55"/>
        <v>1317</v>
      </c>
      <c r="N299" s="34" t="str">
        <f t="shared" si="59"/>
        <v/>
      </c>
      <c r="O299" s="34">
        <f t="shared" si="60"/>
        <v>854.99999999999693</v>
      </c>
      <c r="P299" s="37">
        <f t="shared" si="61"/>
        <v>529.34368937621184</v>
      </c>
      <c r="Q299" s="34">
        <f t="shared" si="62"/>
        <v>39.999999999999858</v>
      </c>
      <c r="R299" s="34">
        <f t="shared" si="63"/>
        <v>894.99999999999682</v>
      </c>
      <c r="S299" s="37">
        <f t="shared" si="64"/>
        <v>569.34368937621173</v>
      </c>
    </row>
    <row r="300" spans="1:19" x14ac:dyDescent="0.2">
      <c r="D300" s="36">
        <v>180</v>
      </c>
      <c r="E300" s="36">
        <v>1543</v>
      </c>
      <c r="F300" s="48">
        <f t="shared" si="56"/>
        <v>0.65486111111111112</v>
      </c>
      <c r="G300" s="36">
        <v>1602</v>
      </c>
      <c r="H300" s="49">
        <f t="shared" si="57"/>
        <v>0.66805555555555562</v>
      </c>
      <c r="I300" s="49">
        <f t="shared" si="52"/>
        <v>0.67152777777777783</v>
      </c>
      <c r="J300" s="34" t="str">
        <f t="shared" si="53"/>
        <v/>
      </c>
      <c r="K300" s="34">
        <f t="shared" si="58"/>
        <v>19.000000000000092</v>
      </c>
      <c r="L300" s="34">
        <f t="shared" si="54"/>
        <v>5</v>
      </c>
      <c r="M300" s="34">
        <f t="shared" ca="1" si="55"/>
        <v>1317</v>
      </c>
      <c r="N300" s="34">
        <f t="shared" ca="1" si="59"/>
        <v>170.00000000000003</v>
      </c>
      <c r="O300" s="34">
        <f t="shared" si="60"/>
        <v>450</v>
      </c>
      <c r="P300" s="37">
        <f t="shared" si="61"/>
        <v>47.347346607878421</v>
      </c>
      <c r="Q300" s="34">
        <f t="shared" si="62"/>
        <v>3420.0000000000168</v>
      </c>
      <c r="R300" s="34">
        <f t="shared" si="63"/>
        <v>3870.0000000000168</v>
      </c>
      <c r="S300" s="37">
        <f t="shared" si="64"/>
        <v>3467.3473466078954</v>
      </c>
    </row>
    <row r="301" spans="1:19" x14ac:dyDescent="0.2">
      <c r="A301" s="50">
        <v>39280</v>
      </c>
      <c r="B301" s="34">
        <v>1437</v>
      </c>
      <c r="C301" s="34">
        <v>3</v>
      </c>
      <c r="D301" s="36">
        <v>0.01</v>
      </c>
      <c r="E301" s="36">
        <v>1541</v>
      </c>
      <c r="F301" s="48">
        <f t="shared" si="56"/>
        <v>0.65347222222222223</v>
      </c>
      <c r="G301" s="36">
        <v>1641</v>
      </c>
      <c r="H301" s="49">
        <f t="shared" si="57"/>
        <v>0.69513888888888886</v>
      </c>
      <c r="I301" s="49">
        <f t="shared" si="52"/>
        <v>0.69861111111111107</v>
      </c>
      <c r="J301" s="34" t="str">
        <f t="shared" si="53"/>
        <v/>
      </c>
      <c r="K301" s="34">
        <f t="shared" si="58"/>
        <v>59.999999999999943</v>
      </c>
      <c r="L301" s="34">
        <f t="shared" si="54"/>
        <v>1</v>
      </c>
      <c r="M301" s="34">
        <f t="shared" ca="1" si="55"/>
        <v>1437</v>
      </c>
      <c r="N301" s="34">
        <f t="shared" ca="1" si="59"/>
        <v>128.99999999999986</v>
      </c>
      <c r="O301" s="34">
        <f t="shared" si="60"/>
        <v>2.5000000000000001E-2</v>
      </c>
      <c r="P301" s="37">
        <f t="shared" si="61"/>
        <v>5.4281443780592247E-3</v>
      </c>
      <c r="Q301" s="34">
        <f t="shared" si="62"/>
        <v>0.59999999999999942</v>
      </c>
      <c r="R301" s="34">
        <f t="shared" si="63"/>
        <v>0.62499999999999944</v>
      </c>
      <c r="S301" s="37">
        <f t="shared" si="64"/>
        <v>0.6054281443780587</v>
      </c>
    </row>
    <row r="302" spans="1:19" x14ac:dyDescent="0.2">
      <c r="A302" s="50">
        <v>39281</v>
      </c>
      <c r="B302" s="34">
        <v>853</v>
      </c>
      <c r="C302" s="34">
        <v>5</v>
      </c>
      <c r="D302" s="36">
        <v>0.01</v>
      </c>
      <c r="E302" s="36">
        <v>1256</v>
      </c>
      <c r="F302" s="48">
        <f t="shared" si="56"/>
        <v>0.53888888888888886</v>
      </c>
      <c r="G302" s="36">
        <v>1258</v>
      </c>
      <c r="H302" s="49">
        <f t="shared" si="57"/>
        <v>0.54027777777777775</v>
      </c>
      <c r="I302" s="49" t="str">
        <f t="shared" si="52"/>
        <v/>
      </c>
      <c r="J302" s="34">
        <f t="shared" si="53"/>
        <v>3.9999999999999858</v>
      </c>
      <c r="K302" s="34">
        <f t="shared" si="58"/>
        <v>1.9999999999999929</v>
      </c>
      <c r="L302" s="34">
        <f t="shared" si="54"/>
        <v>1</v>
      </c>
      <c r="M302" s="34">
        <f t="shared" ca="1" si="55"/>
        <v>853</v>
      </c>
      <c r="N302" s="34" t="str">
        <f t="shared" si="59"/>
        <v/>
      </c>
      <c r="O302" s="34">
        <f t="shared" si="60"/>
        <v>0.21999999999999922</v>
      </c>
      <c r="P302" s="37">
        <f t="shared" si="61"/>
        <v>0.15635212440691129</v>
      </c>
      <c r="Q302" s="34">
        <f t="shared" si="62"/>
        <v>1.9999999999999931E-2</v>
      </c>
      <c r="R302" s="34">
        <f t="shared" si="63"/>
        <v>0.23999999999999916</v>
      </c>
      <c r="S302" s="37">
        <f t="shared" si="64"/>
        <v>0.17635212440691123</v>
      </c>
    </row>
    <row r="303" spans="1:19" x14ac:dyDescent="0.2">
      <c r="D303" s="36">
        <v>0.1</v>
      </c>
      <c r="E303" s="36">
        <v>1302</v>
      </c>
      <c r="F303" s="48">
        <f t="shared" si="56"/>
        <v>0.54305555555555551</v>
      </c>
      <c r="G303" s="36">
        <v>1343</v>
      </c>
      <c r="H303" s="49">
        <f t="shared" si="57"/>
        <v>0.57152777777777775</v>
      </c>
      <c r="I303" s="49" t="str">
        <f t="shared" si="52"/>
        <v/>
      </c>
      <c r="J303" s="34">
        <f t="shared" si="53"/>
        <v>9.9999999999999645</v>
      </c>
      <c r="K303" s="34">
        <f t="shared" si="58"/>
        <v>41.000000000000014</v>
      </c>
      <c r="L303" s="34">
        <f t="shared" si="54"/>
        <v>2</v>
      </c>
      <c r="M303" s="34">
        <f t="shared" ca="1" si="55"/>
        <v>853</v>
      </c>
      <c r="N303" s="34" t="str">
        <f t="shared" si="59"/>
        <v/>
      </c>
      <c r="O303" s="34">
        <f t="shared" si="60"/>
        <v>500.49999999999818</v>
      </c>
      <c r="P303" s="37">
        <f t="shared" si="61"/>
        <v>144.62027162266273</v>
      </c>
      <c r="Q303" s="34">
        <f t="shared" si="62"/>
        <v>4.1000000000000014</v>
      </c>
      <c r="R303" s="34">
        <f t="shared" si="63"/>
        <v>504.5999999999982</v>
      </c>
      <c r="S303" s="37">
        <f t="shared" si="64"/>
        <v>148.72027162266272</v>
      </c>
    </row>
    <row r="304" spans="1:19" x14ac:dyDescent="0.2">
      <c r="D304" s="36">
        <v>100</v>
      </c>
      <c r="E304" s="36">
        <v>1353</v>
      </c>
      <c r="F304" s="48">
        <f t="shared" si="56"/>
        <v>0.57847222222222217</v>
      </c>
      <c r="G304" s="36">
        <v>1413</v>
      </c>
      <c r="H304" s="49">
        <f t="shared" si="57"/>
        <v>0.59236111111111112</v>
      </c>
      <c r="I304" s="49" t="str">
        <f t="shared" si="52"/>
        <v/>
      </c>
      <c r="J304" s="34">
        <f t="shared" si="53"/>
        <v>10.999999999999961</v>
      </c>
      <c r="K304" s="34">
        <f t="shared" si="58"/>
        <v>20.000000000000089</v>
      </c>
      <c r="L304" s="34">
        <f t="shared" si="54"/>
        <v>3</v>
      </c>
      <c r="M304" s="34">
        <f t="shared" ca="1" si="55"/>
        <v>853</v>
      </c>
      <c r="N304" s="34" t="str">
        <f t="shared" si="59"/>
        <v/>
      </c>
      <c r="O304" s="34">
        <f t="shared" si="60"/>
        <v>550.54999999999802</v>
      </c>
      <c r="P304" s="37">
        <f t="shared" si="61"/>
        <v>159.08229878492904</v>
      </c>
      <c r="Q304" s="34">
        <f t="shared" si="62"/>
        <v>2000.0000000000089</v>
      </c>
      <c r="R304" s="34">
        <f t="shared" si="63"/>
        <v>2550.550000000007</v>
      </c>
      <c r="S304" s="37">
        <f t="shared" si="64"/>
        <v>2159.0822987849378</v>
      </c>
    </row>
    <row r="305" spans="1:19" x14ac:dyDescent="0.2">
      <c r="A305" s="50"/>
      <c r="D305" s="36">
        <v>0.1</v>
      </c>
      <c r="E305" s="36">
        <v>1424</v>
      </c>
      <c r="F305" s="48">
        <f t="shared" si="56"/>
        <v>0.6</v>
      </c>
      <c r="G305" s="36">
        <v>1502</v>
      </c>
      <c r="H305" s="49">
        <f t="shared" si="57"/>
        <v>0.62638888888888888</v>
      </c>
      <c r="I305" s="49" t="str">
        <f t="shared" si="52"/>
        <v/>
      </c>
      <c r="J305" s="34">
        <f t="shared" si="53"/>
        <v>10.999999999999961</v>
      </c>
      <c r="K305" s="34">
        <f t="shared" si="58"/>
        <v>38.000000000000028</v>
      </c>
      <c r="L305" s="34">
        <f t="shared" si="54"/>
        <v>4</v>
      </c>
      <c r="M305" s="34">
        <f t="shared" ca="1" si="55"/>
        <v>853</v>
      </c>
      <c r="N305" s="34" t="str">
        <f t="shared" si="59"/>
        <v/>
      </c>
      <c r="O305" s="34">
        <f t="shared" si="60"/>
        <v>550.54999999999802</v>
      </c>
      <c r="P305" s="37">
        <f t="shared" si="61"/>
        <v>159.08229878492904</v>
      </c>
      <c r="Q305" s="34">
        <f t="shared" si="62"/>
        <v>3.8000000000000029</v>
      </c>
      <c r="R305" s="34">
        <f t="shared" si="63"/>
        <v>554.34999999999798</v>
      </c>
      <c r="S305" s="37">
        <f t="shared" si="64"/>
        <v>162.88229878492905</v>
      </c>
    </row>
    <row r="306" spans="1:19" x14ac:dyDescent="0.2">
      <c r="D306" s="36">
        <v>100</v>
      </c>
      <c r="E306" s="36">
        <v>1513</v>
      </c>
      <c r="F306" s="48">
        <f t="shared" si="56"/>
        <v>0.63402777777777775</v>
      </c>
      <c r="G306" s="36">
        <v>1515</v>
      </c>
      <c r="H306" s="49">
        <f t="shared" si="57"/>
        <v>0.63541666666666663</v>
      </c>
      <c r="I306" s="49">
        <f t="shared" si="52"/>
        <v>0.63888888888888884</v>
      </c>
      <c r="J306" s="34" t="str">
        <f t="shared" si="53"/>
        <v/>
      </c>
      <c r="K306" s="34">
        <f t="shared" si="58"/>
        <v>1.9999999999999929</v>
      </c>
      <c r="L306" s="34">
        <f t="shared" si="54"/>
        <v>5</v>
      </c>
      <c r="M306" s="34">
        <f t="shared" ca="1" si="55"/>
        <v>853</v>
      </c>
      <c r="N306" s="34">
        <f t="shared" ca="1" si="59"/>
        <v>387</v>
      </c>
      <c r="O306" s="34">
        <f t="shared" si="60"/>
        <v>250</v>
      </c>
      <c r="P306" s="37">
        <f t="shared" si="61"/>
        <v>27.143420404993254</v>
      </c>
      <c r="Q306" s="34">
        <f t="shared" si="62"/>
        <v>199.99999999999929</v>
      </c>
      <c r="R306" s="34">
        <f t="shared" si="63"/>
        <v>449.99999999999932</v>
      </c>
      <c r="S306" s="37">
        <f t="shared" si="64"/>
        <v>227.14342040499255</v>
      </c>
    </row>
    <row r="307" spans="1:19" x14ac:dyDescent="0.2">
      <c r="A307" s="50">
        <v>39283</v>
      </c>
      <c r="B307" s="34">
        <v>1305</v>
      </c>
      <c r="C307" s="34">
        <v>4</v>
      </c>
      <c r="D307" s="36">
        <v>0.01</v>
      </c>
      <c r="E307" s="36">
        <v>1340</v>
      </c>
      <c r="F307" s="48">
        <f t="shared" si="56"/>
        <v>0.56944444444444442</v>
      </c>
      <c r="G307" s="36">
        <v>1341</v>
      </c>
      <c r="H307" s="49">
        <f t="shared" si="57"/>
        <v>0.57013888888888886</v>
      </c>
      <c r="I307" s="49" t="str">
        <f t="shared" si="52"/>
        <v/>
      </c>
      <c r="J307" s="34">
        <f t="shared" si="53"/>
        <v>13.99999999999995</v>
      </c>
      <c r="K307" s="34">
        <f t="shared" si="58"/>
        <v>0.99999999999999645</v>
      </c>
      <c r="L307" s="34">
        <f t="shared" si="54"/>
        <v>1</v>
      </c>
      <c r="M307" s="34">
        <f t="shared" ca="1" si="55"/>
        <v>1305</v>
      </c>
      <c r="N307" s="34" t="str">
        <f t="shared" si="59"/>
        <v/>
      </c>
      <c r="O307" s="34">
        <f t="shared" si="60"/>
        <v>700.06999999999755</v>
      </c>
      <c r="P307" s="37">
        <f t="shared" si="61"/>
        <v>151.98951831697349</v>
      </c>
      <c r="Q307" s="34">
        <f t="shared" si="62"/>
        <v>9.9999999999999655E-3</v>
      </c>
      <c r="R307" s="34">
        <f t="shared" si="63"/>
        <v>700.07999999999754</v>
      </c>
      <c r="S307" s="37">
        <f t="shared" si="64"/>
        <v>151.99951831697348</v>
      </c>
    </row>
    <row r="308" spans="1:19" x14ac:dyDescent="0.2">
      <c r="D308" s="36">
        <v>100</v>
      </c>
      <c r="E308" s="36">
        <v>1355</v>
      </c>
      <c r="F308" s="48">
        <f t="shared" si="56"/>
        <v>0.57986111111111105</v>
      </c>
      <c r="G308" s="36">
        <v>1357</v>
      </c>
      <c r="H308" s="49">
        <f t="shared" si="57"/>
        <v>0.58124999999999993</v>
      </c>
      <c r="I308" s="49" t="str">
        <f t="shared" si="52"/>
        <v/>
      </c>
      <c r="J308" s="34">
        <f t="shared" si="53"/>
        <v>6.0000000000001386</v>
      </c>
      <c r="K308" s="34">
        <f t="shared" si="58"/>
        <v>1.9999999999999929</v>
      </c>
      <c r="L308" s="34">
        <f t="shared" si="54"/>
        <v>2</v>
      </c>
      <c r="M308" s="34">
        <f t="shared" ca="1" si="55"/>
        <v>1305</v>
      </c>
      <c r="N308" s="34" t="str">
        <f t="shared" si="59"/>
        <v/>
      </c>
      <c r="O308" s="34">
        <f t="shared" si="60"/>
        <v>840.00000000001944</v>
      </c>
      <c r="P308" s="37">
        <f t="shared" si="61"/>
        <v>816.62281962347288</v>
      </c>
      <c r="Q308" s="34">
        <f t="shared" si="62"/>
        <v>199.99999999999929</v>
      </c>
      <c r="R308" s="34">
        <f t="shared" si="63"/>
        <v>1040.0000000000186</v>
      </c>
      <c r="S308" s="37">
        <f t="shared" si="64"/>
        <v>1016.6228196234722</v>
      </c>
    </row>
    <row r="309" spans="1:19" x14ac:dyDescent="0.2">
      <c r="D309" s="36">
        <v>180</v>
      </c>
      <c r="E309" s="36">
        <v>1403</v>
      </c>
      <c r="F309" s="48">
        <f t="shared" si="56"/>
        <v>0.5854166666666667</v>
      </c>
      <c r="G309" s="36">
        <v>1607</v>
      </c>
      <c r="H309" s="49">
        <f t="shared" si="57"/>
        <v>0.67152777777777783</v>
      </c>
      <c r="I309" s="49">
        <f t="shared" si="52"/>
        <v>0.67500000000000004</v>
      </c>
      <c r="J309" s="34" t="str">
        <f t="shared" si="53"/>
        <v/>
      </c>
      <c r="K309" s="34">
        <f t="shared" si="58"/>
        <v>124.00000000000004</v>
      </c>
      <c r="L309" s="34">
        <f t="shared" si="54"/>
        <v>3</v>
      </c>
      <c r="M309" s="34">
        <f t="shared" ca="1" si="55"/>
        <v>1305</v>
      </c>
      <c r="N309" s="34">
        <f t="shared" ca="1" si="59"/>
        <v>186.99999999999997</v>
      </c>
      <c r="O309" s="34">
        <f t="shared" si="60"/>
        <v>450</v>
      </c>
      <c r="P309" s="37">
        <f t="shared" si="61"/>
        <v>47.347346607878421</v>
      </c>
      <c r="Q309" s="34">
        <f t="shared" si="62"/>
        <v>22320.000000000007</v>
      </c>
      <c r="R309" s="34">
        <f t="shared" si="63"/>
        <v>22770.000000000007</v>
      </c>
      <c r="S309" s="37">
        <f t="shared" si="64"/>
        <v>22367.347346607887</v>
      </c>
    </row>
    <row r="310" spans="1:19" x14ac:dyDescent="0.2">
      <c r="A310" s="50">
        <v>39286</v>
      </c>
      <c r="B310" s="34">
        <v>1044</v>
      </c>
      <c r="C310" s="34">
        <v>5</v>
      </c>
      <c r="D310" s="36">
        <v>0.01</v>
      </c>
      <c r="E310" s="36">
        <v>1319</v>
      </c>
      <c r="F310" s="48">
        <f t="shared" si="56"/>
        <v>0.55486111111111114</v>
      </c>
      <c r="G310" s="36">
        <v>1323</v>
      </c>
      <c r="H310" s="49">
        <f t="shared" si="57"/>
        <v>0.55763888888888891</v>
      </c>
      <c r="I310" s="49" t="str">
        <f t="shared" si="52"/>
        <v/>
      </c>
      <c r="J310" s="34">
        <f t="shared" si="53"/>
        <v>4.9999999999999822</v>
      </c>
      <c r="K310" s="34">
        <f t="shared" si="58"/>
        <v>3.9999999999999858</v>
      </c>
      <c r="L310" s="34">
        <f t="shared" si="54"/>
        <v>1</v>
      </c>
      <c r="M310" s="34">
        <f t="shared" ca="1" si="55"/>
        <v>1044</v>
      </c>
      <c r="N310" s="34" t="str">
        <f t="shared" si="59"/>
        <v/>
      </c>
      <c r="O310" s="34">
        <f t="shared" si="60"/>
        <v>0.27499999999999902</v>
      </c>
      <c r="P310" s="37">
        <f t="shared" si="61"/>
        <v>0.19544015550863911</v>
      </c>
      <c r="Q310" s="34">
        <f t="shared" si="62"/>
        <v>3.9999999999999862E-2</v>
      </c>
      <c r="R310" s="34">
        <f t="shared" si="63"/>
        <v>0.31499999999999889</v>
      </c>
      <c r="S310" s="37">
        <f t="shared" si="64"/>
        <v>0.23544015550863898</v>
      </c>
    </row>
    <row r="311" spans="1:19" x14ac:dyDescent="0.2">
      <c r="D311" s="36">
        <v>0.1</v>
      </c>
      <c r="E311" s="36">
        <v>1328</v>
      </c>
      <c r="F311" s="48">
        <f t="shared" si="56"/>
        <v>0.56111111111111112</v>
      </c>
      <c r="G311" s="36">
        <v>1406</v>
      </c>
      <c r="H311" s="49">
        <f t="shared" si="57"/>
        <v>0.58750000000000002</v>
      </c>
      <c r="I311" s="49" t="str">
        <f t="shared" si="52"/>
        <v/>
      </c>
      <c r="J311" s="34">
        <f t="shared" si="53"/>
        <v>4.9999999999999822</v>
      </c>
      <c r="K311" s="34">
        <f t="shared" si="58"/>
        <v>38.000000000000028</v>
      </c>
      <c r="L311" s="34">
        <f t="shared" si="54"/>
        <v>2</v>
      </c>
      <c r="M311" s="34">
        <f t="shared" ca="1" si="55"/>
        <v>1044</v>
      </c>
      <c r="N311" s="34" t="str">
        <f t="shared" si="59"/>
        <v/>
      </c>
      <c r="O311" s="34">
        <f t="shared" si="60"/>
        <v>2.7499999999999902</v>
      </c>
      <c r="P311" s="37">
        <f t="shared" si="61"/>
        <v>1.9543328073261996</v>
      </c>
      <c r="Q311" s="34">
        <f t="shared" si="62"/>
        <v>3.8000000000000029</v>
      </c>
      <c r="R311" s="34">
        <f t="shared" si="63"/>
        <v>6.5499999999999936</v>
      </c>
      <c r="S311" s="37">
        <f t="shared" si="64"/>
        <v>5.7543328073262021</v>
      </c>
    </row>
    <row r="312" spans="1:19" x14ac:dyDescent="0.2">
      <c r="A312" s="50"/>
      <c r="D312" s="36">
        <v>1</v>
      </c>
      <c r="E312" s="36">
        <v>1411</v>
      </c>
      <c r="F312" s="48">
        <f t="shared" si="56"/>
        <v>0.59097222222222223</v>
      </c>
      <c r="G312" s="36">
        <v>1445</v>
      </c>
      <c r="H312" s="49">
        <f t="shared" si="57"/>
        <v>0.61458333333333337</v>
      </c>
      <c r="I312" s="49" t="str">
        <f t="shared" si="52"/>
        <v/>
      </c>
      <c r="J312" s="34">
        <f t="shared" si="53"/>
        <v>5.9999999999999787</v>
      </c>
      <c r="K312" s="34">
        <f t="shared" si="58"/>
        <v>34.000000000000043</v>
      </c>
      <c r="L312" s="34">
        <f t="shared" si="54"/>
        <v>3</v>
      </c>
      <c r="M312" s="34">
        <f t="shared" ca="1" si="55"/>
        <v>1044</v>
      </c>
      <c r="N312" s="34" t="str">
        <f t="shared" si="59"/>
        <v/>
      </c>
      <c r="O312" s="34">
        <f t="shared" si="60"/>
        <v>122.99999999999956</v>
      </c>
      <c r="P312" s="37">
        <f t="shared" si="61"/>
        <v>63.433913945621207</v>
      </c>
      <c r="Q312" s="34">
        <f t="shared" si="62"/>
        <v>34.000000000000043</v>
      </c>
      <c r="R312" s="34">
        <f t="shared" si="63"/>
        <v>156.9999999999996</v>
      </c>
      <c r="S312" s="37">
        <f t="shared" si="64"/>
        <v>97.433913945621242</v>
      </c>
    </row>
    <row r="313" spans="1:19" x14ac:dyDescent="0.2">
      <c r="A313" s="50"/>
      <c r="D313" s="36">
        <v>40</v>
      </c>
      <c r="E313" s="36">
        <v>1451</v>
      </c>
      <c r="F313" s="48">
        <f t="shared" si="56"/>
        <v>0.61875000000000002</v>
      </c>
      <c r="G313" s="36">
        <v>1455</v>
      </c>
      <c r="H313" s="49">
        <f t="shared" si="57"/>
        <v>0.62152777777777779</v>
      </c>
      <c r="I313" s="49" t="str">
        <f t="shared" si="52"/>
        <v/>
      </c>
      <c r="J313" s="34">
        <f t="shared" si="53"/>
        <v>7.9999999999999716</v>
      </c>
      <c r="K313" s="34">
        <f t="shared" si="58"/>
        <v>3.9999999999999858</v>
      </c>
      <c r="L313" s="34">
        <f t="shared" si="54"/>
        <v>4</v>
      </c>
      <c r="M313" s="34">
        <f t="shared" ca="1" si="55"/>
        <v>1044</v>
      </c>
      <c r="N313" s="34" t="str">
        <f t="shared" si="59"/>
        <v/>
      </c>
      <c r="O313" s="34">
        <f t="shared" si="60"/>
        <v>160.39999999999944</v>
      </c>
      <c r="P313" s="37">
        <f t="shared" si="61"/>
        <v>53.275877527855556</v>
      </c>
      <c r="Q313" s="34">
        <f t="shared" si="62"/>
        <v>159.99999999999943</v>
      </c>
      <c r="R313" s="34">
        <f t="shared" si="63"/>
        <v>320.39999999999884</v>
      </c>
      <c r="S313" s="37">
        <f t="shared" si="64"/>
        <v>213.27587752785499</v>
      </c>
    </row>
    <row r="314" spans="1:19" x14ac:dyDescent="0.2">
      <c r="A314" s="50"/>
      <c r="D314" s="36">
        <v>0.1</v>
      </c>
      <c r="E314" s="36">
        <v>1503</v>
      </c>
      <c r="F314" s="48">
        <f t="shared" si="56"/>
        <v>0.62708333333333333</v>
      </c>
      <c r="G314" s="36">
        <v>1514</v>
      </c>
      <c r="H314" s="49">
        <f t="shared" si="57"/>
        <v>0.63472222222222219</v>
      </c>
      <c r="I314" s="49" t="str">
        <f t="shared" si="52"/>
        <v/>
      </c>
      <c r="J314" s="34">
        <f t="shared" si="53"/>
        <v>8.0000000000001315</v>
      </c>
      <c r="K314" s="34">
        <f t="shared" si="58"/>
        <v>10.999999999999961</v>
      </c>
      <c r="L314" s="34">
        <f t="shared" si="54"/>
        <v>5</v>
      </c>
      <c r="M314" s="34">
        <f t="shared" ca="1" si="55"/>
        <v>1044</v>
      </c>
      <c r="N314" s="34" t="str">
        <f t="shared" si="59"/>
        <v/>
      </c>
      <c r="O314" s="34">
        <f t="shared" si="60"/>
        <v>40.400000000000659</v>
      </c>
      <c r="P314" s="37">
        <f t="shared" si="61"/>
        <v>17.198098454926679</v>
      </c>
      <c r="Q314" s="34">
        <f t="shared" si="62"/>
        <v>1.0999999999999961</v>
      </c>
      <c r="R314" s="34">
        <f t="shared" si="63"/>
        <v>41.500000000000654</v>
      </c>
      <c r="S314" s="37">
        <f t="shared" si="64"/>
        <v>18.298098454926674</v>
      </c>
    </row>
    <row r="315" spans="1:19" x14ac:dyDescent="0.2">
      <c r="A315" s="50"/>
      <c r="D315" s="36">
        <v>10</v>
      </c>
      <c r="E315" s="36">
        <v>1522</v>
      </c>
      <c r="F315" s="48">
        <f t="shared" si="56"/>
        <v>0.64027777777777783</v>
      </c>
      <c r="G315" s="36">
        <v>1533</v>
      </c>
      <c r="H315" s="49">
        <f t="shared" si="57"/>
        <v>0.6479166666666667</v>
      </c>
      <c r="I315" s="49">
        <f t="shared" si="52"/>
        <v>0.65138888888888891</v>
      </c>
      <c r="J315" s="34" t="str">
        <f t="shared" si="53"/>
        <v/>
      </c>
      <c r="K315" s="34">
        <f t="shared" si="58"/>
        <v>10.999999999999961</v>
      </c>
      <c r="L315" s="34">
        <f t="shared" si="54"/>
        <v>6</v>
      </c>
      <c r="M315" s="34">
        <f t="shared" ca="1" si="55"/>
        <v>1044</v>
      </c>
      <c r="N315" s="34">
        <f t="shared" ca="1" si="59"/>
        <v>294.00000000000006</v>
      </c>
      <c r="O315" s="34">
        <f t="shared" si="60"/>
        <v>25</v>
      </c>
      <c r="P315" s="37">
        <f t="shared" si="61"/>
        <v>3.1021051639523365</v>
      </c>
      <c r="Q315" s="34">
        <f t="shared" si="62"/>
        <v>109.9999999999996</v>
      </c>
      <c r="R315" s="34">
        <f t="shared" si="63"/>
        <v>134.9999999999996</v>
      </c>
      <c r="S315" s="37">
        <f t="shared" si="64"/>
        <v>113.10210516395193</v>
      </c>
    </row>
    <row r="316" spans="1:19" x14ac:dyDescent="0.2">
      <c r="A316" s="50">
        <v>39287</v>
      </c>
      <c r="B316" s="34">
        <v>734</v>
      </c>
      <c r="C316" s="34">
        <v>2</v>
      </c>
      <c r="D316" s="36">
        <v>0.01</v>
      </c>
      <c r="E316" s="36">
        <v>815</v>
      </c>
      <c r="F316" s="48">
        <f t="shared" si="56"/>
        <v>0.34375</v>
      </c>
      <c r="G316" s="36">
        <v>817</v>
      </c>
      <c r="H316" s="49">
        <f t="shared" si="57"/>
        <v>0.34513888888888888</v>
      </c>
      <c r="I316" s="49" t="str">
        <f t="shared" si="52"/>
        <v/>
      </c>
      <c r="J316" s="34">
        <f t="shared" si="53"/>
        <v>7.9999999999999716</v>
      </c>
      <c r="K316" s="34">
        <f t="shared" si="58"/>
        <v>1.9999999999999929</v>
      </c>
      <c r="L316" s="34">
        <f t="shared" si="54"/>
        <v>1</v>
      </c>
      <c r="M316" s="34">
        <f t="shared" ca="1" si="55"/>
        <v>734</v>
      </c>
      <c r="N316" s="34" t="str">
        <f t="shared" si="59"/>
        <v/>
      </c>
      <c r="O316" s="34">
        <f t="shared" si="60"/>
        <v>4.0399999999999858</v>
      </c>
      <c r="P316" s="37">
        <f t="shared" si="61"/>
        <v>1.7198431189295129</v>
      </c>
      <c r="Q316" s="34">
        <f t="shared" si="62"/>
        <v>1.9999999999999931E-2</v>
      </c>
      <c r="R316" s="34">
        <f t="shared" si="63"/>
        <v>4.0599999999999854</v>
      </c>
      <c r="S316" s="37">
        <f t="shared" si="64"/>
        <v>1.7398431189295129</v>
      </c>
    </row>
    <row r="317" spans="1:19" x14ac:dyDescent="0.2">
      <c r="A317" s="50"/>
      <c r="D317" s="36">
        <v>1</v>
      </c>
      <c r="E317" s="36">
        <v>825</v>
      </c>
      <c r="F317" s="48">
        <f t="shared" si="56"/>
        <v>0.35069444444444442</v>
      </c>
      <c r="G317" s="36">
        <v>848</v>
      </c>
      <c r="H317" s="49">
        <f t="shared" si="57"/>
        <v>0.3666666666666667</v>
      </c>
      <c r="I317" s="49" t="str">
        <f t="shared" si="52"/>
        <v/>
      </c>
      <c r="J317" s="34">
        <f t="shared" si="53"/>
        <v>5.9999999999999787</v>
      </c>
      <c r="K317" s="34">
        <f t="shared" si="58"/>
        <v>23.000000000000078</v>
      </c>
      <c r="L317" s="34">
        <f t="shared" si="54"/>
        <v>2</v>
      </c>
      <c r="M317" s="34">
        <f t="shared" ca="1" si="55"/>
        <v>734</v>
      </c>
      <c r="N317" s="34" t="str">
        <f t="shared" si="59"/>
        <v/>
      </c>
      <c r="O317" s="34">
        <f t="shared" si="60"/>
        <v>32.999999999999886</v>
      </c>
      <c r="P317" s="37">
        <f t="shared" si="61"/>
        <v>23.451911189302532</v>
      </c>
      <c r="Q317" s="34">
        <f t="shared" si="62"/>
        <v>23.000000000000078</v>
      </c>
      <c r="R317" s="34">
        <f t="shared" si="63"/>
        <v>55.999999999999964</v>
      </c>
      <c r="S317" s="37">
        <f t="shared" si="64"/>
        <v>46.451911189302606</v>
      </c>
    </row>
    <row r="318" spans="1:19" x14ac:dyDescent="0.2">
      <c r="D318" s="36">
        <v>10</v>
      </c>
      <c r="E318" s="36">
        <v>854</v>
      </c>
      <c r="F318" s="48">
        <f t="shared" si="56"/>
        <v>0.37083333333333335</v>
      </c>
      <c r="G318" s="36">
        <v>930</v>
      </c>
      <c r="H318" s="49">
        <f t="shared" si="57"/>
        <v>0.39583333333333331</v>
      </c>
      <c r="I318" s="49" t="str">
        <f t="shared" si="52"/>
        <v/>
      </c>
      <c r="J318" s="34">
        <f t="shared" si="53"/>
        <v>5.0000000000000622</v>
      </c>
      <c r="K318" s="34">
        <f t="shared" si="58"/>
        <v>35.99999999999995</v>
      </c>
      <c r="L318" s="34">
        <f t="shared" si="54"/>
        <v>3</v>
      </c>
      <c r="M318" s="34">
        <f t="shared" ca="1" si="55"/>
        <v>734</v>
      </c>
      <c r="N318" s="34" t="str">
        <f t="shared" si="59"/>
        <v/>
      </c>
      <c r="O318" s="34">
        <f t="shared" si="60"/>
        <v>275.00000000000341</v>
      </c>
      <c r="P318" s="37">
        <f t="shared" si="61"/>
        <v>195.43252449523933</v>
      </c>
      <c r="Q318" s="34">
        <f t="shared" si="62"/>
        <v>359.99999999999949</v>
      </c>
      <c r="R318" s="34">
        <f t="shared" si="63"/>
        <v>635.00000000000296</v>
      </c>
      <c r="S318" s="37">
        <f t="shared" si="64"/>
        <v>555.43252449523879</v>
      </c>
    </row>
    <row r="319" spans="1:19" x14ac:dyDescent="0.2">
      <c r="A319" s="50"/>
      <c r="D319" s="36">
        <v>100</v>
      </c>
      <c r="E319" s="36">
        <v>935</v>
      </c>
      <c r="F319" s="48">
        <f t="shared" si="56"/>
        <v>0.39930555555555558</v>
      </c>
      <c r="G319" s="36">
        <v>939</v>
      </c>
      <c r="H319" s="49">
        <f t="shared" si="57"/>
        <v>0.40208333333333335</v>
      </c>
      <c r="I319" s="49">
        <f t="shared" si="52"/>
        <v>0.40555555555555556</v>
      </c>
      <c r="J319" s="34" t="str">
        <f t="shared" si="53"/>
        <v/>
      </c>
      <c r="K319" s="34">
        <f t="shared" si="58"/>
        <v>3.9999999999999858</v>
      </c>
      <c r="L319" s="34">
        <f t="shared" si="54"/>
        <v>4</v>
      </c>
      <c r="M319" s="34">
        <f t="shared" ca="1" si="55"/>
        <v>734</v>
      </c>
      <c r="N319" s="34">
        <f t="shared" ca="1" si="59"/>
        <v>130.00000000000003</v>
      </c>
      <c r="O319" s="34">
        <f t="shared" si="60"/>
        <v>250</v>
      </c>
      <c r="P319" s="37">
        <f t="shared" si="61"/>
        <v>27.143420404993254</v>
      </c>
      <c r="Q319" s="34">
        <f t="shared" si="62"/>
        <v>399.99999999999858</v>
      </c>
      <c r="R319" s="34">
        <f t="shared" si="63"/>
        <v>649.99999999999864</v>
      </c>
      <c r="S319" s="37">
        <f t="shared" si="64"/>
        <v>427.14342040499184</v>
      </c>
    </row>
    <row r="320" spans="1:19" x14ac:dyDescent="0.2">
      <c r="A320" s="50">
        <v>39288</v>
      </c>
      <c r="B320" s="34">
        <v>945</v>
      </c>
      <c r="C320" s="34">
        <v>5</v>
      </c>
      <c r="D320" s="36">
        <v>0.01</v>
      </c>
      <c r="E320" s="36">
        <v>1248</v>
      </c>
      <c r="F320" s="48">
        <f t="shared" si="56"/>
        <v>0.53333333333333333</v>
      </c>
      <c r="G320" s="36">
        <v>1250</v>
      </c>
      <c r="H320" s="49">
        <f t="shared" si="57"/>
        <v>0.53472222222222221</v>
      </c>
      <c r="I320" s="49" t="str">
        <f t="shared" si="52"/>
        <v/>
      </c>
      <c r="J320" s="34">
        <f t="shared" si="53"/>
        <v>2.9999999999999893</v>
      </c>
      <c r="K320" s="34">
        <f t="shared" si="58"/>
        <v>1.9999999999999929</v>
      </c>
      <c r="L320" s="34">
        <f t="shared" si="54"/>
        <v>1</v>
      </c>
      <c r="M320" s="34">
        <f t="shared" ca="1" si="55"/>
        <v>945</v>
      </c>
      <c r="N320" s="34" t="str">
        <f t="shared" si="59"/>
        <v/>
      </c>
      <c r="O320" s="34">
        <f t="shared" si="60"/>
        <v>0.16499999999999942</v>
      </c>
      <c r="P320" s="37">
        <f t="shared" si="61"/>
        <v>0.11726409330518348</v>
      </c>
      <c r="Q320" s="34">
        <f t="shared" si="62"/>
        <v>1.9999999999999931E-2</v>
      </c>
      <c r="R320" s="34">
        <f t="shared" si="63"/>
        <v>0.18499999999999936</v>
      </c>
      <c r="S320" s="37">
        <f t="shared" si="64"/>
        <v>0.13726409330518341</v>
      </c>
    </row>
    <row r="321" spans="1:19" x14ac:dyDescent="0.2">
      <c r="D321" s="36">
        <v>0.1</v>
      </c>
      <c r="E321" s="36">
        <v>1253</v>
      </c>
      <c r="F321" s="48">
        <f t="shared" si="56"/>
        <v>0.53680555555555554</v>
      </c>
      <c r="G321" s="36">
        <v>1335</v>
      </c>
      <c r="H321" s="49">
        <f t="shared" si="57"/>
        <v>0.56597222222222221</v>
      </c>
      <c r="I321" s="49" t="str">
        <f t="shared" si="52"/>
        <v/>
      </c>
      <c r="J321" s="34">
        <f t="shared" si="53"/>
        <v>9.9999999999999645</v>
      </c>
      <c r="K321" s="34">
        <f t="shared" si="58"/>
        <v>42.000000000000014</v>
      </c>
      <c r="L321" s="34">
        <f t="shared" si="54"/>
        <v>2</v>
      </c>
      <c r="M321" s="34">
        <f t="shared" ca="1" si="55"/>
        <v>945</v>
      </c>
      <c r="N321" s="34" t="str">
        <f t="shared" si="59"/>
        <v/>
      </c>
      <c r="O321" s="34">
        <f t="shared" si="60"/>
        <v>500.49999999999818</v>
      </c>
      <c r="P321" s="37">
        <f t="shared" si="61"/>
        <v>144.62027162266273</v>
      </c>
      <c r="Q321" s="34">
        <f t="shared" si="62"/>
        <v>4.200000000000002</v>
      </c>
      <c r="R321" s="34">
        <f t="shared" si="63"/>
        <v>504.69999999999817</v>
      </c>
      <c r="S321" s="37">
        <f t="shared" si="64"/>
        <v>148.82027162266272</v>
      </c>
    </row>
    <row r="322" spans="1:19" x14ac:dyDescent="0.2">
      <c r="D322" s="36">
        <v>100</v>
      </c>
      <c r="E322" s="36">
        <v>1345</v>
      </c>
      <c r="F322" s="48">
        <f t="shared" si="56"/>
        <v>0.57291666666666663</v>
      </c>
      <c r="G322" s="36">
        <v>1410</v>
      </c>
      <c r="H322" s="49">
        <f t="shared" si="57"/>
        <v>0.59027777777777779</v>
      </c>
      <c r="I322" s="49" t="str">
        <f t="shared" si="52"/>
        <v/>
      </c>
      <c r="J322" s="34">
        <f t="shared" si="53"/>
        <v>10.999999999999961</v>
      </c>
      <c r="K322" s="34">
        <f t="shared" si="58"/>
        <v>25.000000000000071</v>
      </c>
      <c r="L322" s="34">
        <f t="shared" si="54"/>
        <v>3</v>
      </c>
      <c r="M322" s="34">
        <f t="shared" ca="1" si="55"/>
        <v>945</v>
      </c>
      <c r="N322" s="34" t="str">
        <f t="shared" si="59"/>
        <v/>
      </c>
      <c r="O322" s="34">
        <f t="shared" si="60"/>
        <v>550.54999999999802</v>
      </c>
      <c r="P322" s="37">
        <f t="shared" si="61"/>
        <v>159.08229878492904</v>
      </c>
      <c r="Q322" s="34">
        <f t="shared" si="62"/>
        <v>2500.0000000000073</v>
      </c>
      <c r="R322" s="34">
        <f t="shared" si="63"/>
        <v>3050.5500000000052</v>
      </c>
      <c r="S322" s="37">
        <f t="shared" si="64"/>
        <v>2659.0822987849365</v>
      </c>
    </row>
    <row r="323" spans="1:19" x14ac:dyDescent="0.2">
      <c r="A323" s="50"/>
      <c r="D323" s="36">
        <v>0.1</v>
      </c>
      <c r="E323" s="36">
        <v>1421</v>
      </c>
      <c r="F323" s="48">
        <f t="shared" si="56"/>
        <v>0.59791666666666665</v>
      </c>
      <c r="G323" s="36">
        <v>1444</v>
      </c>
      <c r="H323" s="49">
        <f t="shared" si="57"/>
        <v>0.61388888888888882</v>
      </c>
      <c r="I323" s="49">
        <f t="shared" si="52"/>
        <v>0.61736111111111103</v>
      </c>
      <c r="J323" s="34" t="str">
        <f t="shared" si="53"/>
        <v/>
      </c>
      <c r="K323" s="34">
        <f t="shared" si="58"/>
        <v>22.999999999999918</v>
      </c>
      <c r="L323" s="34">
        <f t="shared" si="54"/>
        <v>4</v>
      </c>
      <c r="M323" s="34">
        <f t="shared" ca="1" si="55"/>
        <v>945</v>
      </c>
      <c r="N323" s="34">
        <f t="shared" ca="1" si="59"/>
        <v>303.99999999999989</v>
      </c>
      <c r="O323" s="34">
        <f t="shared" si="60"/>
        <v>0.25</v>
      </c>
      <c r="P323" s="37">
        <f t="shared" si="61"/>
        <v>4.342905372259271E-2</v>
      </c>
      <c r="Q323" s="34">
        <f t="shared" si="62"/>
        <v>2.2999999999999918</v>
      </c>
      <c r="R323" s="34">
        <f t="shared" si="63"/>
        <v>2.5499999999999918</v>
      </c>
      <c r="S323" s="37">
        <f t="shared" si="64"/>
        <v>2.3434290537225846</v>
      </c>
    </row>
    <row r="324" spans="1:19" x14ac:dyDescent="0.2">
      <c r="A324" s="50">
        <v>39290</v>
      </c>
      <c r="B324" s="34">
        <v>1246</v>
      </c>
      <c r="C324" s="34">
        <v>4</v>
      </c>
      <c r="D324" s="36">
        <v>0.01</v>
      </c>
      <c r="E324" s="36">
        <v>1341</v>
      </c>
      <c r="F324" s="48">
        <f t="shared" si="56"/>
        <v>0.57013888888888886</v>
      </c>
      <c r="G324" s="36">
        <v>1342</v>
      </c>
      <c r="H324" s="49">
        <f t="shared" si="57"/>
        <v>0.5708333333333333</v>
      </c>
      <c r="I324" s="49" t="str">
        <f t="shared" si="52"/>
        <v/>
      </c>
      <c r="J324" s="34">
        <f t="shared" si="53"/>
        <v>12.000000000000117</v>
      </c>
      <c r="K324" s="34">
        <f t="shared" si="58"/>
        <v>0.99999999999999645</v>
      </c>
      <c r="L324" s="34">
        <f t="shared" si="54"/>
        <v>1</v>
      </c>
      <c r="M324" s="34">
        <f t="shared" ca="1" si="55"/>
        <v>1246</v>
      </c>
      <c r="N324" s="34" t="str">
        <f t="shared" si="59"/>
        <v/>
      </c>
      <c r="O324" s="34">
        <f t="shared" si="60"/>
        <v>600.06000000000586</v>
      </c>
      <c r="P324" s="37">
        <f t="shared" si="61"/>
        <v>130.27672998597902</v>
      </c>
      <c r="Q324" s="34">
        <f t="shared" si="62"/>
        <v>9.9999999999999655E-3</v>
      </c>
      <c r="R324" s="34">
        <f t="shared" si="63"/>
        <v>600.07000000000585</v>
      </c>
      <c r="S324" s="37">
        <f t="shared" si="64"/>
        <v>130.28672998597901</v>
      </c>
    </row>
    <row r="325" spans="1:19" x14ac:dyDescent="0.2">
      <c r="D325" s="36">
        <v>100</v>
      </c>
      <c r="E325" s="36">
        <v>1354</v>
      </c>
      <c r="F325" s="48">
        <f t="shared" si="56"/>
        <v>0.57916666666666672</v>
      </c>
      <c r="G325" s="36">
        <v>1358</v>
      </c>
      <c r="H325" s="49">
        <f t="shared" si="57"/>
        <v>0.58194444444444449</v>
      </c>
      <c r="I325" s="49" t="str">
        <f t="shared" si="52"/>
        <v/>
      </c>
      <c r="J325" s="34">
        <f t="shared" si="53"/>
        <v>11.999999999999957</v>
      </c>
      <c r="K325" s="34">
        <f t="shared" si="58"/>
        <v>3.9999999999999858</v>
      </c>
      <c r="L325" s="34">
        <f t="shared" si="54"/>
        <v>2</v>
      </c>
      <c r="M325" s="34">
        <f t="shared" ca="1" si="55"/>
        <v>1246</v>
      </c>
      <c r="N325" s="34" t="str">
        <f t="shared" si="59"/>
        <v/>
      </c>
      <c r="O325" s="34">
        <f t="shared" si="60"/>
        <v>1679.9999999999941</v>
      </c>
      <c r="P325" s="37">
        <f t="shared" si="61"/>
        <v>1633.2456392469023</v>
      </c>
      <c r="Q325" s="34">
        <f t="shared" si="62"/>
        <v>399.99999999999858</v>
      </c>
      <c r="R325" s="34">
        <f t="shared" si="63"/>
        <v>2079.9999999999927</v>
      </c>
      <c r="S325" s="37">
        <f t="shared" si="64"/>
        <v>2033.245639246901</v>
      </c>
    </row>
    <row r="326" spans="1:19" x14ac:dyDescent="0.2">
      <c r="A326" s="50"/>
      <c r="D326" s="36">
        <v>180</v>
      </c>
      <c r="E326" s="36">
        <v>1410</v>
      </c>
      <c r="F326" s="48">
        <f t="shared" si="56"/>
        <v>0.59027777777777779</v>
      </c>
      <c r="G326" s="36">
        <v>1608</v>
      </c>
      <c r="H326" s="49">
        <f t="shared" si="57"/>
        <v>0.67222222222222217</v>
      </c>
      <c r="I326" s="49">
        <f t="shared" si="52"/>
        <v>0.67569444444444438</v>
      </c>
      <c r="J326" s="34" t="str">
        <f t="shared" si="53"/>
        <v/>
      </c>
      <c r="K326" s="34">
        <f t="shared" si="58"/>
        <v>117.9999999999999</v>
      </c>
      <c r="L326" s="34">
        <f t="shared" si="54"/>
        <v>3</v>
      </c>
      <c r="M326" s="34">
        <f t="shared" ca="1" si="55"/>
        <v>1246</v>
      </c>
      <c r="N326" s="34">
        <f t="shared" ca="1" si="59"/>
        <v>206.99999999999991</v>
      </c>
      <c r="O326" s="34">
        <f t="shared" si="60"/>
        <v>450</v>
      </c>
      <c r="P326" s="37">
        <f t="shared" si="61"/>
        <v>47.347346607878421</v>
      </c>
      <c r="Q326" s="34">
        <f t="shared" si="62"/>
        <v>21239.999999999982</v>
      </c>
      <c r="R326" s="34">
        <f t="shared" si="63"/>
        <v>21689.999999999982</v>
      </c>
      <c r="S326" s="37">
        <f t="shared" si="64"/>
        <v>21287.347346607861</v>
      </c>
    </row>
    <row r="327" spans="1:19" x14ac:dyDescent="0.2">
      <c r="A327" s="50">
        <v>39293</v>
      </c>
      <c r="B327" s="34">
        <v>1256</v>
      </c>
      <c r="C327" s="34">
        <v>3</v>
      </c>
      <c r="D327" s="36">
        <v>0.01</v>
      </c>
      <c r="E327" s="36">
        <v>1401</v>
      </c>
      <c r="F327" s="48">
        <f t="shared" si="56"/>
        <v>0.58402777777777781</v>
      </c>
      <c r="G327" s="36">
        <v>1411</v>
      </c>
      <c r="H327" s="49">
        <f t="shared" si="57"/>
        <v>0.59097222222222223</v>
      </c>
      <c r="I327" s="49" t="str">
        <f t="shared" si="52"/>
        <v/>
      </c>
      <c r="J327" s="34">
        <f t="shared" si="53"/>
        <v>12.999999999999954</v>
      </c>
      <c r="K327" s="34">
        <f t="shared" si="58"/>
        <v>9.9999999999999645</v>
      </c>
      <c r="L327" s="34">
        <f t="shared" si="54"/>
        <v>1</v>
      </c>
      <c r="M327" s="34">
        <f t="shared" ca="1" si="55"/>
        <v>1256</v>
      </c>
      <c r="N327" s="34" t="str">
        <f t="shared" si="59"/>
        <v/>
      </c>
      <c r="O327" s="34">
        <f t="shared" si="60"/>
        <v>7.214999999999975</v>
      </c>
      <c r="P327" s="37">
        <f t="shared" si="61"/>
        <v>3.0146490585023211</v>
      </c>
      <c r="Q327" s="34">
        <f t="shared" si="62"/>
        <v>9.9999999999999645E-2</v>
      </c>
      <c r="R327" s="34">
        <f t="shared" si="63"/>
        <v>7.3149999999999746</v>
      </c>
      <c r="S327" s="37">
        <f t="shared" si="64"/>
        <v>3.1146490585023208</v>
      </c>
    </row>
    <row r="328" spans="1:19" x14ac:dyDescent="0.2">
      <c r="A328" s="50"/>
      <c r="D328" s="36">
        <v>1.1000000000000001</v>
      </c>
      <c r="E328" s="36">
        <v>1424</v>
      </c>
      <c r="F328" s="48">
        <f t="shared" si="56"/>
        <v>0.6</v>
      </c>
      <c r="G328" s="36">
        <v>1430</v>
      </c>
      <c r="H328" s="49">
        <f t="shared" si="57"/>
        <v>0.60416666666666663</v>
      </c>
      <c r="I328" s="49" t="str">
        <f t="shared" si="52"/>
        <v/>
      </c>
      <c r="J328" s="34">
        <f t="shared" si="53"/>
        <v>17.000000000000099</v>
      </c>
      <c r="K328" s="34">
        <f t="shared" si="58"/>
        <v>5.9999999999999787</v>
      </c>
      <c r="L328" s="34">
        <f t="shared" si="54"/>
        <v>2</v>
      </c>
      <c r="M328" s="34">
        <f t="shared" ca="1" si="55"/>
        <v>1256</v>
      </c>
      <c r="N328" s="34" t="str">
        <f t="shared" si="59"/>
        <v/>
      </c>
      <c r="O328" s="34">
        <f t="shared" si="60"/>
        <v>9.4095000000000546</v>
      </c>
      <c r="P328" s="37">
        <f t="shared" si="61"/>
        <v>3.6743031179855179</v>
      </c>
      <c r="Q328" s="34">
        <f t="shared" si="62"/>
        <v>6.5999999999999774</v>
      </c>
      <c r="R328" s="34">
        <f t="shared" si="63"/>
        <v>16.009500000000031</v>
      </c>
      <c r="S328" s="37">
        <f t="shared" si="64"/>
        <v>10.274303117985495</v>
      </c>
    </row>
    <row r="329" spans="1:19" x14ac:dyDescent="0.2">
      <c r="A329" s="50"/>
      <c r="D329" s="36">
        <v>7.0000000000000001E-3</v>
      </c>
      <c r="E329" s="36">
        <v>1447</v>
      </c>
      <c r="F329" s="48">
        <f t="shared" si="56"/>
        <v>0.61597222222222225</v>
      </c>
      <c r="G329" s="36">
        <v>1450</v>
      </c>
      <c r="H329" s="49">
        <f t="shared" si="57"/>
        <v>0.61805555555555558</v>
      </c>
      <c r="I329" s="49">
        <f t="shared" si="52"/>
        <v>0.62152777777777779</v>
      </c>
      <c r="J329" s="34" t="str">
        <f t="shared" si="53"/>
        <v/>
      </c>
      <c r="K329" s="34">
        <f t="shared" si="58"/>
        <v>2.9999999999999893</v>
      </c>
      <c r="L329" s="34">
        <f t="shared" si="54"/>
        <v>3</v>
      </c>
      <c r="M329" s="34">
        <f t="shared" ca="1" si="55"/>
        <v>1256</v>
      </c>
      <c r="N329" s="34">
        <f t="shared" ca="1" si="59"/>
        <v>119.00000000000006</v>
      </c>
      <c r="O329" s="34">
        <f t="shared" si="60"/>
        <v>1.7500000000000002E-2</v>
      </c>
      <c r="P329" s="37">
        <f t="shared" si="61"/>
        <v>3.9526049426535596E-3</v>
      </c>
      <c r="Q329" s="34">
        <f t="shared" si="62"/>
        <v>2.0999999999999925E-2</v>
      </c>
      <c r="R329" s="34">
        <f t="shared" si="63"/>
        <v>3.8499999999999923E-2</v>
      </c>
      <c r="S329" s="37">
        <f t="shared" si="64"/>
        <v>2.4952604942653486E-2</v>
      </c>
    </row>
    <row r="330" spans="1:19" x14ac:dyDescent="0.2">
      <c r="A330" s="50">
        <v>39293</v>
      </c>
      <c r="B330" s="34">
        <v>1456</v>
      </c>
      <c r="D330" s="36">
        <v>0.01</v>
      </c>
      <c r="E330" s="36">
        <v>1532</v>
      </c>
      <c r="F330" s="48">
        <f t="shared" si="56"/>
        <v>0.64722222222222225</v>
      </c>
      <c r="G330" s="36">
        <v>1538</v>
      </c>
      <c r="H330" s="49">
        <f t="shared" si="57"/>
        <v>0.65138888888888891</v>
      </c>
      <c r="I330" s="49" t="str">
        <f t="shared" si="52"/>
        <v/>
      </c>
      <c r="J330" s="34">
        <f t="shared" si="53"/>
        <v>8.999999999999968</v>
      </c>
      <c r="K330" s="34">
        <f t="shared" si="58"/>
        <v>5.9999999999999787</v>
      </c>
      <c r="L330" s="34">
        <f t="shared" si="54"/>
        <v>1</v>
      </c>
      <c r="M330" s="34">
        <f t="shared" ca="1" si="55"/>
        <v>1456</v>
      </c>
      <c r="N330" s="34" t="str">
        <f t="shared" si="59"/>
        <v/>
      </c>
      <c r="O330" s="34">
        <f t="shared" si="60"/>
        <v>4.9949999999999823</v>
      </c>
      <c r="P330" s="37">
        <f t="shared" si="61"/>
        <v>2.0870647328092993</v>
      </c>
      <c r="Q330" s="34">
        <f t="shared" si="62"/>
        <v>5.999999999999979E-2</v>
      </c>
      <c r="R330" s="34">
        <f t="shared" si="63"/>
        <v>5.054999999999982</v>
      </c>
      <c r="S330" s="37">
        <f t="shared" si="64"/>
        <v>2.1470647328092989</v>
      </c>
    </row>
    <row r="331" spans="1:19" x14ac:dyDescent="0.2">
      <c r="D331" s="36">
        <v>1.1000000000000001</v>
      </c>
      <c r="E331" s="36">
        <v>1547</v>
      </c>
      <c r="F331" s="48">
        <f t="shared" si="56"/>
        <v>0.65763888888888888</v>
      </c>
      <c r="G331" s="36">
        <v>1550</v>
      </c>
      <c r="H331" s="49">
        <f t="shared" si="57"/>
        <v>0.65972222222222221</v>
      </c>
      <c r="I331" s="49" t="str">
        <f t="shared" si="52"/>
        <v/>
      </c>
      <c r="J331" s="34">
        <f t="shared" si="53"/>
        <v>13.99999999999995</v>
      </c>
      <c r="K331" s="34">
        <f t="shared" si="58"/>
        <v>2.9999999999999893</v>
      </c>
      <c r="L331" s="34">
        <f t="shared" si="54"/>
        <v>2</v>
      </c>
      <c r="M331" s="34">
        <f t="shared" ca="1" si="55"/>
        <v>1456</v>
      </c>
      <c r="N331" s="34" t="str">
        <f t="shared" si="59"/>
        <v/>
      </c>
      <c r="O331" s="34">
        <f t="shared" si="60"/>
        <v>7.7489999999999721</v>
      </c>
      <c r="P331" s="37">
        <f t="shared" si="61"/>
        <v>3.0258966853998097</v>
      </c>
      <c r="Q331" s="34">
        <f t="shared" si="62"/>
        <v>3.2999999999999887</v>
      </c>
      <c r="R331" s="34">
        <f t="shared" si="63"/>
        <v>11.04899999999996</v>
      </c>
      <c r="S331" s="37">
        <f t="shared" si="64"/>
        <v>6.3258966853997984</v>
      </c>
    </row>
    <row r="332" spans="1:19" x14ac:dyDescent="0.2">
      <c r="A332" s="50"/>
      <c r="D332" s="36">
        <v>7.0000000000000001E-3</v>
      </c>
      <c r="E332" s="36">
        <v>1604</v>
      </c>
      <c r="F332" s="48">
        <f t="shared" si="56"/>
        <v>0.6694444444444444</v>
      </c>
      <c r="G332" s="36">
        <v>1606</v>
      </c>
      <c r="H332" s="49">
        <f t="shared" si="57"/>
        <v>0.67083333333333339</v>
      </c>
      <c r="I332" s="49">
        <f t="shared" si="52"/>
        <v>0.6743055555555556</v>
      </c>
      <c r="J332" s="34" t="str">
        <f t="shared" si="53"/>
        <v/>
      </c>
      <c r="K332" s="34">
        <f t="shared" si="58"/>
        <v>2.0000000000001528</v>
      </c>
      <c r="L332" s="34">
        <f t="shared" si="54"/>
        <v>3</v>
      </c>
      <c r="M332" s="34">
        <f t="shared" ca="1" si="55"/>
        <v>1456</v>
      </c>
      <c r="N332" s="34">
        <f t="shared" ca="1" si="59"/>
        <v>75.000000000000057</v>
      </c>
      <c r="O332" s="34">
        <f t="shared" si="60"/>
        <v>1.7500000000000002E-2</v>
      </c>
      <c r="P332" s="37">
        <f t="shared" si="61"/>
        <v>3.9526049426535596E-3</v>
      </c>
      <c r="Q332" s="34">
        <f t="shared" si="62"/>
        <v>1.4000000000001069E-2</v>
      </c>
      <c r="R332" s="34">
        <f t="shared" si="63"/>
        <v>3.1500000000001069E-2</v>
      </c>
      <c r="S332" s="37">
        <f t="shared" si="64"/>
        <v>1.7952604942654628E-2</v>
      </c>
    </row>
    <row r="333" spans="1:19" x14ac:dyDescent="0.2">
      <c r="A333" s="50">
        <v>39294</v>
      </c>
      <c r="B333" s="34">
        <v>851</v>
      </c>
      <c r="C333" s="34">
        <v>4</v>
      </c>
      <c r="D333" s="36">
        <v>0.01</v>
      </c>
      <c r="E333" s="36">
        <v>930</v>
      </c>
      <c r="F333" s="48">
        <f t="shared" si="56"/>
        <v>0.39583333333333331</v>
      </c>
      <c r="G333" s="36">
        <v>932</v>
      </c>
      <c r="H333" s="49">
        <f t="shared" si="57"/>
        <v>0.3972222222222222</v>
      </c>
      <c r="I333" s="49" t="str">
        <f t="shared" si="52"/>
        <v/>
      </c>
      <c r="J333" s="34">
        <f t="shared" si="53"/>
        <v>11.000000000000041</v>
      </c>
      <c r="K333" s="34">
        <f t="shared" si="58"/>
        <v>1.9999999999999929</v>
      </c>
      <c r="L333" s="34">
        <f t="shared" si="54"/>
        <v>1</v>
      </c>
      <c r="M333" s="34">
        <f t="shared" ca="1" si="55"/>
        <v>851</v>
      </c>
      <c r="N333" s="34" t="str">
        <f t="shared" si="59"/>
        <v/>
      </c>
      <c r="O333" s="34">
        <f t="shared" si="60"/>
        <v>550.05500000000211</v>
      </c>
      <c r="P333" s="37">
        <f t="shared" si="61"/>
        <v>119.42033582048003</v>
      </c>
      <c r="Q333" s="34">
        <f t="shared" si="62"/>
        <v>1.9999999999999931E-2</v>
      </c>
      <c r="R333" s="34">
        <f t="shared" si="63"/>
        <v>550.07500000000209</v>
      </c>
      <c r="S333" s="37">
        <f t="shared" si="64"/>
        <v>119.44033582048003</v>
      </c>
    </row>
    <row r="334" spans="1:19" x14ac:dyDescent="0.2">
      <c r="A334" s="50"/>
      <c r="D334" s="36">
        <v>100</v>
      </c>
      <c r="E334" s="36">
        <v>943</v>
      </c>
      <c r="F334" s="48">
        <f t="shared" si="56"/>
        <v>0.40486111111111112</v>
      </c>
      <c r="G334" s="36">
        <v>945</v>
      </c>
      <c r="H334" s="49">
        <f t="shared" si="57"/>
        <v>0.40625</v>
      </c>
      <c r="I334" s="49" t="str">
        <f t="shared" si="52"/>
        <v/>
      </c>
      <c r="J334" s="34">
        <f t="shared" si="53"/>
        <v>13.99999999999995</v>
      </c>
      <c r="K334" s="34">
        <f t="shared" si="58"/>
        <v>1.9999999999999929</v>
      </c>
      <c r="L334" s="34">
        <f t="shared" si="54"/>
        <v>2</v>
      </c>
      <c r="M334" s="34">
        <f t="shared" ca="1" si="55"/>
        <v>851</v>
      </c>
      <c r="N334" s="34" t="str">
        <f t="shared" si="59"/>
        <v/>
      </c>
      <c r="O334" s="34">
        <f t="shared" si="60"/>
        <v>1959.999999999993</v>
      </c>
      <c r="P334" s="37">
        <f t="shared" si="61"/>
        <v>1905.4532457880523</v>
      </c>
      <c r="Q334" s="34">
        <f t="shared" si="62"/>
        <v>199.99999999999929</v>
      </c>
      <c r="R334" s="34">
        <f t="shared" si="63"/>
        <v>2159.9999999999923</v>
      </c>
      <c r="S334" s="37">
        <f t="shared" si="64"/>
        <v>2105.4532457880514</v>
      </c>
    </row>
    <row r="335" spans="1:19" x14ac:dyDescent="0.2">
      <c r="A335" s="50"/>
      <c r="D335" s="36">
        <v>180</v>
      </c>
      <c r="E335" s="36">
        <v>959</v>
      </c>
      <c r="F335" s="48">
        <f t="shared" si="56"/>
        <v>0.41597222222222219</v>
      </c>
      <c r="G335" s="36">
        <v>1249</v>
      </c>
      <c r="H335" s="49">
        <f t="shared" si="57"/>
        <v>0.53402777777777777</v>
      </c>
      <c r="I335" s="49">
        <f t="shared" ref="I335:I398" si="65">IF(OR(A336&lt;&gt;"",D336=""),H335+TIME(0,5,0),"")</f>
        <v>0.53749999999999998</v>
      </c>
      <c r="J335" s="34" t="str">
        <f t="shared" ref="J335:J398" si="66">IF(AND(OR(AND(A335&lt;&gt;"",A336=""),AND(A335="",A336="")),D336&lt;&gt;""),(F336-H335)*1440,"")</f>
        <v/>
      </c>
      <c r="K335" s="34">
        <f t="shared" si="58"/>
        <v>170.00000000000003</v>
      </c>
      <c r="L335" s="34">
        <f t="shared" ref="L335:L398" si="67">IF(A335&lt;&gt;"",1,L334+1)</f>
        <v>3</v>
      </c>
      <c r="M335" s="34">
        <f t="shared" ref="M335:M398" ca="1" si="68">OFFSET(B335,-L335+1,0)</f>
        <v>851</v>
      </c>
      <c r="N335" s="34">
        <f t="shared" ca="1" si="59"/>
        <v>243.00000000000003</v>
      </c>
      <c r="O335" s="34">
        <f t="shared" si="60"/>
        <v>450</v>
      </c>
      <c r="P335" s="37">
        <f t="shared" si="61"/>
        <v>47.347346607878421</v>
      </c>
      <c r="Q335" s="34">
        <f t="shared" si="62"/>
        <v>30600.000000000004</v>
      </c>
      <c r="R335" s="34">
        <f t="shared" si="63"/>
        <v>31050.000000000004</v>
      </c>
      <c r="S335" s="37">
        <f t="shared" si="64"/>
        <v>30647.347346607883</v>
      </c>
    </row>
    <row r="336" spans="1:19" x14ac:dyDescent="0.2">
      <c r="A336" s="50">
        <v>39296</v>
      </c>
      <c r="B336" s="34">
        <v>845</v>
      </c>
      <c r="C336" s="34">
        <v>4</v>
      </c>
      <c r="D336" s="36">
        <v>0.01</v>
      </c>
      <c r="E336" s="36">
        <v>927</v>
      </c>
      <c r="F336" s="48">
        <f t="shared" ref="F336:F399" si="69">VALUE(CONCATENATE(LEFT(E336,LEN(E336)-2),":",RIGHT(E336,2)))</f>
        <v>0.39374999999999999</v>
      </c>
      <c r="G336" s="36">
        <v>1001</v>
      </c>
      <c r="H336" s="49">
        <f t="shared" ref="H336:H399" si="70">VALUE(CONCATENATE(LEFT(G336,LEN(G336)-2),":",RIGHT(G336,2)))</f>
        <v>0.41736111111111113</v>
      </c>
      <c r="I336" s="49" t="str">
        <f t="shared" si="65"/>
        <v/>
      </c>
      <c r="J336" s="34">
        <f t="shared" si="66"/>
        <v>10.999999999999961</v>
      </c>
      <c r="K336" s="34">
        <f t="shared" ref="K336:K399" si="71">(H336-F336)*1440</f>
        <v>34.000000000000043</v>
      </c>
      <c r="L336" s="34">
        <f t="shared" si="67"/>
        <v>1</v>
      </c>
      <c r="M336" s="34">
        <f t="shared" ca="1" si="68"/>
        <v>845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550.05499999999802</v>
      </c>
      <c r="P336" s="37">
        <f t="shared" ref="P336:P399" si="74">IF(J336&lt;&gt;"",(D337-D336)*J336/LN((D337+0.000001)/(D336+0.000001)),-5*(D336-0.000001)/(LN(1/D336)-13.8155))</f>
        <v>119.42033582047918</v>
      </c>
      <c r="Q336" s="34">
        <f t="shared" ref="Q336:Q399" si="75">(D336*K336)</f>
        <v>0.34000000000000041</v>
      </c>
      <c r="R336" s="34">
        <f t="shared" ref="R336:R399" si="76">O336+Q336</f>
        <v>550.39499999999805</v>
      </c>
      <c r="S336" s="37">
        <f t="shared" ref="S336:S399" si="77">P336+Q336</f>
        <v>119.76033582047918</v>
      </c>
    </row>
    <row r="337" spans="1:19" x14ac:dyDescent="0.2">
      <c r="D337" s="36">
        <v>100</v>
      </c>
      <c r="E337" s="36">
        <v>1012</v>
      </c>
      <c r="F337" s="48">
        <f t="shared" si="69"/>
        <v>0.42499999999999999</v>
      </c>
      <c r="G337" s="36">
        <v>1013</v>
      </c>
      <c r="H337" s="49">
        <f t="shared" si="70"/>
        <v>0.42569444444444443</v>
      </c>
      <c r="I337" s="49" t="str">
        <f t="shared" si="65"/>
        <v/>
      </c>
      <c r="J337" s="34">
        <f t="shared" si="66"/>
        <v>3.0000000000000693</v>
      </c>
      <c r="K337" s="34">
        <f t="shared" si="71"/>
        <v>0.99999999999999645</v>
      </c>
      <c r="L337" s="34">
        <f t="shared" si="67"/>
        <v>2</v>
      </c>
      <c r="M337" s="34">
        <f t="shared" ca="1" si="68"/>
        <v>845</v>
      </c>
      <c r="N337" s="34" t="str">
        <f t="shared" si="72"/>
        <v/>
      </c>
      <c r="O337" s="34">
        <f t="shared" si="73"/>
        <v>420.00000000000972</v>
      </c>
      <c r="P337" s="37">
        <f t="shared" si="74"/>
        <v>408.31140981173644</v>
      </c>
      <c r="Q337" s="34">
        <f t="shared" si="75"/>
        <v>99.999999999999645</v>
      </c>
      <c r="R337" s="34">
        <f t="shared" si="76"/>
        <v>520.00000000000932</v>
      </c>
      <c r="S337" s="37">
        <f t="shared" si="77"/>
        <v>508.3114098117361</v>
      </c>
    </row>
    <row r="338" spans="1:19" x14ac:dyDescent="0.2">
      <c r="A338" s="50"/>
      <c r="D338" s="36">
        <v>180</v>
      </c>
      <c r="E338" s="36">
        <v>1016</v>
      </c>
      <c r="F338" s="48">
        <f t="shared" si="69"/>
        <v>0.42777777777777781</v>
      </c>
      <c r="G338" s="36">
        <v>1216</v>
      </c>
      <c r="H338" s="49">
        <f t="shared" si="70"/>
        <v>0.51111111111111118</v>
      </c>
      <c r="I338" s="49" t="str">
        <f t="shared" si="65"/>
        <v/>
      </c>
      <c r="J338" s="34">
        <f t="shared" si="66"/>
        <v>3.9999999999999858</v>
      </c>
      <c r="K338" s="34">
        <f t="shared" si="71"/>
        <v>120.00000000000006</v>
      </c>
      <c r="L338" s="34">
        <f t="shared" si="67"/>
        <v>3</v>
      </c>
      <c r="M338" s="34">
        <f t="shared" ca="1" si="68"/>
        <v>845</v>
      </c>
      <c r="N338" s="34" t="str">
        <f t="shared" si="72"/>
        <v/>
      </c>
      <c r="O338" s="34">
        <f t="shared" si="73"/>
        <v>559.99999999999795</v>
      </c>
      <c r="P338" s="37">
        <f t="shared" si="74"/>
        <v>544.41521308230074</v>
      </c>
      <c r="Q338" s="34">
        <f t="shared" si="75"/>
        <v>21600.000000000011</v>
      </c>
      <c r="R338" s="34">
        <f t="shared" si="76"/>
        <v>22160.000000000007</v>
      </c>
      <c r="S338" s="37">
        <f t="shared" si="77"/>
        <v>22144.415213082313</v>
      </c>
    </row>
    <row r="339" spans="1:19" x14ac:dyDescent="0.2">
      <c r="A339" s="50"/>
      <c r="D339" s="36">
        <v>100</v>
      </c>
      <c r="E339" s="36">
        <v>1220</v>
      </c>
      <c r="F339" s="48">
        <f t="shared" si="69"/>
        <v>0.51388888888888895</v>
      </c>
      <c r="G339" s="36">
        <v>1229</v>
      </c>
      <c r="H339" s="49">
        <f t="shared" si="70"/>
        <v>0.52013888888888882</v>
      </c>
      <c r="I339" s="49">
        <f t="shared" si="65"/>
        <v>0.52361111111111103</v>
      </c>
      <c r="J339" s="34" t="str">
        <f t="shared" si="66"/>
        <v/>
      </c>
      <c r="K339" s="34">
        <f t="shared" si="71"/>
        <v>8.9999999999998082</v>
      </c>
      <c r="L339" s="34">
        <f t="shared" si="67"/>
        <v>4</v>
      </c>
      <c r="M339" s="34">
        <f t="shared" ca="1" si="68"/>
        <v>845</v>
      </c>
      <c r="N339" s="34">
        <f t="shared" ca="1" si="72"/>
        <v>228.99999999999991</v>
      </c>
      <c r="O339" s="34">
        <f t="shared" si="73"/>
        <v>250</v>
      </c>
      <c r="P339" s="37">
        <f t="shared" si="74"/>
        <v>27.143420404993254</v>
      </c>
      <c r="Q339" s="34">
        <f t="shared" si="75"/>
        <v>899.99999999998079</v>
      </c>
      <c r="R339" s="34">
        <f t="shared" si="76"/>
        <v>1149.9999999999809</v>
      </c>
      <c r="S339" s="37">
        <f t="shared" si="77"/>
        <v>927.14342040497399</v>
      </c>
    </row>
    <row r="340" spans="1:19" x14ac:dyDescent="0.2">
      <c r="A340" s="50">
        <v>39297</v>
      </c>
      <c r="B340" s="34">
        <v>1018</v>
      </c>
      <c r="C340" s="34">
        <v>4</v>
      </c>
      <c r="D340" s="36">
        <v>0.01</v>
      </c>
      <c r="E340" s="36">
        <v>1430</v>
      </c>
      <c r="F340" s="48">
        <f t="shared" si="69"/>
        <v>0.60416666666666663</v>
      </c>
      <c r="G340" s="36">
        <v>1432</v>
      </c>
      <c r="H340" s="49">
        <f t="shared" si="70"/>
        <v>0.60555555555555551</v>
      </c>
      <c r="I340" s="49" t="str">
        <f t="shared" si="65"/>
        <v/>
      </c>
      <c r="J340" s="34">
        <f t="shared" si="66"/>
        <v>13.000000000000114</v>
      </c>
      <c r="K340" s="34">
        <f t="shared" si="71"/>
        <v>1.9999999999999929</v>
      </c>
      <c r="L340" s="34">
        <f t="shared" si="67"/>
        <v>1</v>
      </c>
      <c r="M340" s="34">
        <f t="shared" ca="1" si="68"/>
        <v>1018</v>
      </c>
      <c r="N340" s="34" t="str">
        <f t="shared" si="72"/>
        <v/>
      </c>
      <c r="O340" s="34">
        <f t="shared" si="73"/>
        <v>130.06500000000113</v>
      </c>
      <c r="P340" s="37">
        <f t="shared" si="74"/>
        <v>34.189810813111201</v>
      </c>
      <c r="Q340" s="34">
        <f t="shared" si="75"/>
        <v>1.9999999999999931E-2</v>
      </c>
      <c r="R340" s="34">
        <f t="shared" si="76"/>
        <v>130.08500000000114</v>
      </c>
      <c r="S340" s="37">
        <f t="shared" si="77"/>
        <v>34.209810813111204</v>
      </c>
    </row>
    <row r="341" spans="1:19" x14ac:dyDescent="0.2">
      <c r="A341" s="50"/>
      <c r="D341" s="36">
        <v>20</v>
      </c>
      <c r="E341" s="36">
        <v>1445</v>
      </c>
      <c r="F341" s="48">
        <f t="shared" si="69"/>
        <v>0.61458333333333337</v>
      </c>
      <c r="G341" s="36">
        <v>1523</v>
      </c>
      <c r="H341" s="49">
        <f t="shared" si="70"/>
        <v>0.64097222222222217</v>
      </c>
      <c r="I341" s="49" t="str">
        <f t="shared" si="65"/>
        <v/>
      </c>
      <c r="J341" s="34">
        <f t="shared" si="66"/>
        <v>5.0000000000001421</v>
      </c>
      <c r="K341" s="34">
        <f t="shared" si="71"/>
        <v>37.999999999999865</v>
      </c>
      <c r="L341" s="34">
        <f t="shared" si="67"/>
        <v>2</v>
      </c>
      <c r="M341" s="34">
        <f t="shared" ca="1" si="68"/>
        <v>1018</v>
      </c>
      <c r="N341" s="34" t="str">
        <f t="shared" si="72"/>
        <v/>
      </c>
      <c r="O341" s="34">
        <f t="shared" si="73"/>
        <v>500.00000000001421</v>
      </c>
      <c r="P341" s="37">
        <f t="shared" si="74"/>
        <v>364.09569801550475</v>
      </c>
      <c r="Q341" s="34">
        <f t="shared" si="75"/>
        <v>759.99999999999727</v>
      </c>
      <c r="R341" s="34">
        <f t="shared" si="76"/>
        <v>1260.0000000000114</v>
      </c>
      <c r="S341" s="37">
        <f t="shared" si="77"/>
        <v>1124.095698015502</v>
      </c>
    </row>
    <row r="342" spans="1:19" x14ac:dyDescent="0.2">
      <c r="A342" s="50"/>
      <c r="D342" s="36">
        <v>180</v>
      </c>
      <c r="E342" s="36">
        <v>1528</v>
      </c>
      <c r="F342" s="48">
        <f t="shared" si="69"/>
        <v>0.64444444444444449</v>
      </c>
      <c r="G342" s="36">
        <v>1611</v>
      </c>
      <c r="H342" s="49">
        <f t="shared" si="70"/>
        <v>0.6743055555555556</v>
      </c>
      <c r="I342" s="49">
        <f t="shared" si="65"/>
        <v>0.67777777777777781</v>
      </c>
      <c r="J342" s="34" t="str">
        <f t="shared" si="66"/>
        <v/>
      </c>
      <c r="K342" s="34">
        <f t="shared" si="71"/>
        <v>43.000000000000007</v>
      </c>
      <c r="L342" s="34">
        <f t="shared" si="67"/>
        <v>3</v>
      </c>
      <c r="M342" s="34">
        <f t="shared" ca="1" si="68"/>
        <v>1018</v>
      </c>
      <c r="N342" s="34">
        <f t="shared" ca="1" si="72"/>
        <v>358</v>
      </c>
      <c r="O342" s="34">
        <f t="shared" si="73"/>
        <v>450</v>
      </c>
      <c r="P342" s="37">
        <f t="shared" si="74"/>
        <v>47.347346607878421</v>
      </c>
      <c r="Q342" s="34">
        <f t="shared" si="75"/>
        <v>7740.0000000000009</v>
      </c>
      <c r="R342" s="34">
        <f t="shared" si="76"/>
        <v>8190.0000000000009</v>
      </c>
      <c r="S342" s="37">
        <f t="shared" si="77"/>
        <v>7787.3473466078794</v>
      </c>
    </row>
    <row r="343" spans="1:19" x14ac:dyDescent="0.2">
      <c r="A343" s="50">
        <v>39302</v>
      </c>
      <c r="B343" s="34">
        <v>1308</v>
      </c>
      <c r="D343" s="36">
        <v>0.01</v>
      </c>
      <c r="E343" s="36">
        <v>1631</v>
      </c>
      <c r="F343" s="48">
        <f t="shared" si="69"/>
        <v>0.68819444444444444</v>
      </c>
      <c r="G343" s="36">
        <v>1633</v>
      </c>
      <c r="H343" s="49">
        <f t="shared" si="70"/>
        <v>0.68958333333333333</v>
      </c>
      <c r="I343" s="49">
        <f t="shared" si="65"/>
        <v>0.69305555555555554</v>
      </c>
      <c r="J343" s="34" t="str">
        <f t="shared" si="66"/>
        <v/>
      </c>
      <c r="K343" s="34">
        <f t="shared" si="71"/>
        <v>1.9999999999999929</v>
      </c>
      <c r="L343" s="34">
        <f t="shared" si="67"/>
        <v>1</v>
      </c>
      <c r="M343" s="34">
        <f t="shared" ca="1" si="68"/>
        <v>1308</v>
      </c>
      <c r="N343" s="34">
        <f t="shared" ca="1" si="72"/>
        <v>210.00000000000006</v>
      </c>
      <c r="O343" s="34">
        <f t="shared" si="73"/>
        <v>2.5000000000000001E-2</v>
      </c>
      <c r="P343" s="37">
        <f t="shared" si="74"/>
        <v>5.4281443780592247E-3</v>
      </c>
      <c r="Q343" s="34">
        <f t="shared" si="75"/>
        <v>1.9999999999999931E-2</v>
      </c>
      <c r="R343" s="34">
        <f t="shared" si="76"/>
        <v>4.4999999999999929E-2</v>
      </c>
      <c r="S343" s="37">
        <f t="shared" si="77"/>
        <v>2.5428144378059157E-2</v>
      </c>
    </row>
    <row r="344" spans="1:19" x14ac:dyDescent="0.2">
      <c r="A344" s="50">
        <v>39303</v>
      </c>
      <c r="B344" s="34">
        <v>1126</v>
      </c>
      <c r="C344" s="34">
        <v>5</v>
      </c>
      <c r="D344" s="36">
        <v>0.01</v>
      </c>
      <c r="E344" s="36">
        <v>1352</v>
      </c>
      <c r="F344" s="48">
        <f t="shared" si="69"/>
        <v>0.57777777777777783</v>
      </c>
      <c r="G344" s="36">
        <v>1354</v>
      </c>
      <c r="H344" s="49">
        <f t="shared" si="70"/>
        <v>0.57916666666666672</v>
      </c>
      <c r="I344" s="49" t="str">
        <f t="shared" si="65"/>
        <v/>
      </c>
      <c r="J344" s="34">
        <f t="shared" si="66"/>
        <v>5.9999999999999787</v>
      </c>
      <c r="K344" s="34">
        <f t="shared" si="71"/>
        <v>1.9999999999999929</v>
      </c>
      <c r="L344" s="34">
        <f t="shared" si="67"/>
        <v>1</v>
      </c>
      <c r="M344" s="34">
        <f t="shared" ca="1" si="68"/>
        <v>1126</v>
      </c>
      <c r="N344" s="34" t="str">
        <f t="shared" si="72"/>
        <v/>
      </c>
      <c r="O344" s="34">
        <f t="shared" si="73"/>
        <v>0.32999999999999885</v>
      </c>
      <c r="P344" s="37">
        <f t="shared" si="74"/>
        <v>0.23452818661036695</v>
      </c>
      <c r="Q344" s="34">
        <f t="shared" si="75"/>
        <v>1.9999999999999931E-2</v>
      </c>
      <c r="R344" s="34">
        <f t="shared" si="76"/>
        <v>0.34999999999999876</v>
      </c>
      <c r="S344" s="37">
        <f t="shared" si="77"/>
        <v>0.25452818661036686</v>
      </c>
    </row>
    <row r="345" spans="1:19" x14ac:dyDescent="0.2">
      <c r="A345" s="50"/>
      <c r="D345" s="36">
        <v>0.1</v>
      </c>
      <c r="E345" s="36">
        <v>1400</v>
      </c>
      <c r="F345" s="48">
        <f t="shared" si="69"/>
        <v>0.58333333333333337</v>
      </c>
      <c r="G345" s="36">
        <v>1418</v>
      </c>
      <c r="H345" s="49">
        <f t="shared" si="70"/>
        <v>0.59583333333333333</v>
      </c>
      <c r="I345" s="49" t="str">
        <f t="shared" si="65"/>
        <v/>
      </c>
      <c r="J345" s="34">
        <f t="shared" si="66"/>
        <v>6.9999999999999751</v>
      </c>
      <c r="K345" s="34">
        <f t="shared" si="71"/>
        <v>17.999999999999936</v>
      </c>
      <c r="L345" s="34">
        <f t="shared" si="67"/>
        <v>2</v>
      </c>
      <c r="M345" s="34">
        <f t="shared" ca="1" si="68"/>
        <v>1126</v>
      </c>
      <c r="N345" s="34" t="str">
        <f t="shared" si="72"/>
        <v/>
      </c>
      <c r="O345" s="34">
        <f t="shared" si="73"/>
        <v>3.8499999999999868</v>
      </c>
      <c r="P345" s="37">
        <f t="shared" si="74"/>
        <v>2.7360659302566797</v>
      </c>
      <c r="Q345" s="34">
        <f t="shared" si="75"/>
        <v>1.7999999999999936</v>
      </c>
      <c r="R345" s="34">
        <f t="shared" si="76"/>
        <v>5.6499999999999808</v>
      </c>
      <c r="S345" s="37">
        <f t="shared" si="77"/>
        <v>4.5360659302566733</v>
      </c>
    </row>
    <row r="346" spans="1:19" x14ac:dyDescent="0.2">
      <c r="A346" s="50"/>
      <c r="D346" s="36">
        <v>1</v>
      </c>
      <c r="E346" s="36">
        <v>1425</v>
      </c>
      <c r="F346" s="48">
        <f t="shared" si="69"/>
        <v>0.60069444444444442</v>
      </c>
      <c r="G346" s="36">
        <v>1448</v>
      </c>
      <c r="H346" s="49">
        <f t="shared" si="70"/>
        <v>0.6166666666666667</v>
      </c>
      <c r="I346" s="49" t="str">
        <f t="shared" si="65"/>
        <v/>
      </c>
      <c r="J346" s="34">
        <f t="shared" si="66"/>
        <v>8.999999999999968</v>
      </c>
      <c r="K346" s="34">
        <f t="shared" si="71"/>
        <v>23.000000000000078</v>
      </c>
      <c r="L346" s="34">
        <f t="shared" si="67"/>
        <v>3</v>
      </c>
      <c r="M346" s="34">
        <f t="shared" ca="1" si="68"/>
        <v>1126</v>
      </c>
      <c r="N346" s="34" t="str">
        <f t="shared" si="72"/>
        <v/>
      </c>
      <c r="O346" s="34">
        <f t="shared" si="73"/>
        <v>454.49999999999841</v>
      </c>
      <c r="P346" s="37">
        <f t="shared" si="74"/>
        <v>193.47823328100887</v>
      </c>
      <c r="Q346" s="34">
        <f t="shared" si="75"/>
        <v>23.000000000000078</v>
      </c>
      <c r="R346" s="34">
        <f t="shared" si="76"/>
        <v>477.49999999999847</v>
      </c>
      <c r="S346" s="37">
        <f t="shared" si="77"/>
        <v>216.47823328100895</v>
      </c>
    </row>
    <row r="347" spans="1:19" x14ac:dyDescent="0.2">
      <c r="A347" s="50"/>
      <c r="D347" s="36">
        <v>100</v>
      </c>
      <c r="E347" s="36">
        <v>1457</v>
      </c>
      <c r="F347" s="48">
        <f t="shared" si="69"/>
        <v>0.62291666666666667</v>
      </c>
      <c r="G347" s="36">
        <v>1510</v>
      </c>
      <c r="H347" s="49">
        <f t="shared" si="70"/>
        <v>0.63194444444444442</v>
      </c>
      <c r="I347" s="49">
        <f t="shared" si="65"/>
        <v>0.63541666666666663</v>
      </c>
      <c r="J347" s="34" t="str">
        <f t="shared" si="66"/>
        <v/>
      </c>
      <c r="K347" s="34">
        <f t="shared" si="71"/>
        <v>12.999999999999954</v>
      </c>
      <c r="L347" s="34">
        <f t="shared" si="67"/>
        <v>4</v>
      </c>
      <c r="M347" s="34">
        <f t="shared" ca="1" si="68"/>
        <v>1126</v>
      </c>
      <c r="N347" s="34">
        <f t="shared" ca="1" si="72"/>
        <v>228.99999999999991</v>
      </c>
      <c r="O347" s="34">
        <f t="shared" si="73"/>
        <v>250</v>
      </c>
      <c r="P347" s="37">
        <f t="shared" si="74"/>
        <v>27.143420404993254</v>
      </c>
      <c r="Q347" s="34">
        <f t="shared" si="75"/>
        <v>1299.9999999999955</v>
      </c>
      <c r="R347" s="34">
        <f t="shared" si="76"/>
        <v>1549.9999999999955</v>
      </c>
      <c r="S347" s="37">
        <f t="shared" si="77"/>
        <v>1327.1434204049888</v>
      </c>
    </row>
    <row r="348" spans="1:19" x14ac:dyDescent="0.2">
      <c r="A348" s="50">
        <v>39307</v>
      </c>
      <c r="B348" s="34">
        <v>950</v>
      </c>
      <c r="C348" s="34">
        <v>3</v>
      </c>
      <c r="D348" s="36">
        <v>0.01</v>
      </c>
      <c r="E348" s="36">
        <v>1337</v>
      </c>
      <c r="F348" s="48">
        <f t="shared" si="69"/>
        <v>0.56736111111111109</v>
      </c>
      <c r="G348" s="36">
        <v>1349</v>
      </c>
      <c r="H348" s="49">
        <f t="shared" si="70"/>
        <v>0.5756944444444444</v>
      </c>
      <c r="I348" s="49" t="str">
        <f t="shared" si="65"/>
        <v/>
      </c>
      <c r="J348" s="34">
        <f t="shared" si="66"/>
        <v>12.000000000000117</v>
      </c>
      <c r="K348" s="34">
        <f t="shared" si="71"/>
        <v>11.999999999999957</v>
      </c>
      <c r="L348" s="34">
        <f t="shared" si="67"/>
        <v>1</v>
      </c>
      <c r="M348" s="34">
        <f t="shared" ca="1" si="68"/>
        <v>950</v>
      </c>
      <c r="N348" s="34" t="str">
        <f t="shared" si="72"/>
        <v/>
      </c>
      <c r="O348" s="34">
        <f t="shared" si="73"/>
        <v>60.060000000000585</v>
      </c>
      <c r="P348" s="37">
        <f t="shared" si="74"/>
        <v>17.354658467472422</v>
      </c>
      <c r="Q348" s="34">
        <f t="shared" si="75"/>
        <v>0.11999999999999958</v>
      </c>
      <c r="R348" s="34">
        <f t="shared" si="76"/>
        <v>60.180000000000582</v>
      </c>
      <c r="S348" s="37">
        <f t="shared" si="77"/>
        <v>17.474658467472423</v>
      </c>
    </row>
    <row r="349" spans="1:19" x14ac:dyDescent="0.2">
      <c r="D349" s="36">
        <v>10</v>
      </c>
      <c r="E349" s="36">
        <v>1401</v>
      </c>
      <c r="F349" s="48">
        <f t="shared" si="69"/>
        <v>0.58402777777777781</v>
      </c>
      <c r="G349" s="36">
        <v>1405</v>
      </c>
      <c r="H349" s="49">
        <f t="shared" si="70"/>
        <v>0.58680555555555558</v>
      </c>
      <c r="I349" s="49">
        <f t="shared" si="65"/>
        <v>0.59027777777777779</v>
      </c>
      <c r="J349" s="34" t="str">
        <f t="shared" si="66"/>
        <v/>
      </c>
      <c r="K349" s="34">
        <f t="shared" si="71"/>
        <v>3.9999999999999858</v>
      </c>
      <c r="L349" s="34">
        <f t="shared" si="67"/>
        <v>2</v>
      </c>
      <c r="M349" s="34">
        <f t="shared" ca="1" si="68"/>
        <v>950</v>
      </c>
      <c r="N349" s="34">
        <f t="shared" ca="1" si="72"/>
        <v>259.99999999999994</v>
      </c>
      <c r="O349" s="34">
        <f t="shared" si="73"/>
        <v>25</v>
      </c>
      <c r="P349" s="37">
        <f t="shared" si="74"/>
        <v>3.1021051639523365</v>
      </c>
      <c r="Q349" s="34">
        <f t="shared" si="75"/>
        <v>39.999999999999858</v>
      </c>
      <c r="R349" s="34">
        <f t="shared" si="76"/>
        <v>64.999999999999858</v>
      </c>
      <c r="S349" s="37">
        <f t="shared" si="77"/>
        <v>43.102105163952196</v>
      </c>
    </row>
    <row r="350" spans="1:19" x14ac:dyDescent="0.2">
      <c r="A350" s="50">
        <v>39316</v>
      </c>
      <c r="B350" s="34">
        <v>900</v>
      </c>
      <c r="C350" s="34">
        <v>4</v>
      </c>
      <c r="D350" s="36">
        <v>0.01</v>
      </c>
      <c r="E350" s="36">
        <v>948</v>
      </c>
      <c r="F350" s="48">
        <f t="shared" si="69"/>
        <v>0.40833333333333338</v>
      </c>
      <c r="G350" s="36">
        <v>949</v>
      </c>
      <c r="H350" s="49">
        <f t="shared" si="70"/>
        <v>0.40902777777777777</v>
      </c>
      <c r="I350" s="49" t="str">
        <f t="shared" si="65"/>
        <v/>
      </c>
      <c r="J350" s="34">
        <f t="shared" si="66"/>
        <v>11.000000000000041</v>
      </c>
      <c r="K350" s="34">
        <f t="shared" si="71"/>
        <v>0.99999999999991651</v>
      </c>
      <c r="L350" s="34">
        <f t="shared" si="67"/>
        <v>1</v>
      </c>
      <c r="M350" s="34">
        <f t="shared" ca="1" si="68"/>
        <v>900</v>
      </c>
      <c r="N350" s="34" t="str">
        <f t="shared" si="72"/>
        <v/>
      </c>
      <c r="O350" s="34">
        <f t="shared" si="73"/>
        <v>550.05500000000211</v>
      </c>
      <c r="P350" s="37">
        <f t="shared" si="74"/>
        <v>119.42033582048003</v>
      </c>
      <c r="Q350" s="34">
        <f t="shared" si="75"/>
        <v>9.9999999999991658E-3</v>
      </c>
      <c r="R350" s="34">
        <f t="shared" si="76"/>
        <v>550.0650000000021</v>
      </c>
      <c r="S350" s="37">
        <f t="shared" si="77"/>
        <v>119.43033582048004</v>
      </c>
    </row>
    <row r="351" spans="1:19" x14ac:dyDescent="0.2">
      <c r="D351" s="36">
        <v>100</v>
      </c>
      <c r="E351" s="36">
        <v>1000</v>
      </c>
      <c r="F351" s="48">
        <f t="shared" si="69"/>
        <v>0.41666666666666669</v>
      </c>
      <c r="G351" s="36">
        <v>1038</v>
      </c>
      <c r="H351" s="49">
        <f t="shared" si="70"/>
        <v>0.44305555555555554</v>
      </c>
      <c r="I351" s="49">
        <f t="shared" si="65"/>
        <v>0.44652777777777775</v>
      </c>
      <c r="J351" s="34" t="str">
        <f t="shared" si="66"/>
        <v/>
      </c>
      <c r="K351" s="34">
        <f t="shared" si="71"/>
        <v>37.999999999999943</v>
      </c>
      <c r="L351" s="34">
        <f t="shared" si="67"/>
        <v>2</v>
      </c>
      <c r="M351" s="34">
        <f t="shared" ca="1" si="68"/>
        <v>900</v>
      </c>
      <c r="N351" s="34">
        <f t="shared" ca="1" si="72"/>
        <v>102.99999999999996</v>
      </c>
      <c r="O351" s="34">
        <f t="shared" si="73"/>
        <v>250</v>
      </c>
      <c r="P351" s="37">
        <f t="shared" si="74"/>
        <v>27.143420404993254</v>
      </c>
      <c r="Q351" s="34">
        <f t="shared" si="75"/>
        <v>3799.9999999999945</v>
      </c>
      <c r="R351" s="34">
        <f t="shared" si="76"/>
        <v>4049.9999999999945</v>
      </c>
      <c r="S351" s="37">
        <f t="shared" si="77"/>
        <v>3827.1434204049879</v>
      </c>
    </row>
    <row r="352" spans="1:19" x14ac:dyDescent="0.2">
      <c r="A352" s="50">
        <v>39316</v>
      </c>
      <c r="B352" s="34">
        <v>1442</v>
      </c>
      <c r="D352" s="36">
        <v>100</v>
      </c>
      <c r="E352" s="36">
        <v>1510</v>
      </c>
      <c r="F352" s="48">
        <f t="shared" si="69"/>
        <v>0.63194444444444442</v>
      </c>
      <c r="G352" s="36">
        <v>1538</v>
      </c>
      <c r="H352" s="49">
        <f t="shared" si="70"/>
        <v>0.65138888888888891</v>
      </c>
      <c r="I352" s="49">
        <f t="shared" si="65"/>
        <v>0.65486111111111112</v>
      </c>
      <c r="J352" s="34" t="str">
        <f t="shared" si="66"/>
        <v/>
      </c>
      <c r="K352" s="34">
        <f t="shared" si="71"/>
        <v>28.00000000000006</v>
      </c>
      <c r="L352" s="34">
        <f t="shared" si="67"/>
        <v>1</v>
      </c>
      <c r="M352" s="34">
        <f t="shared" ca="1" si="68"/>
        <v>1442</v>
      </c>
      <c r="N352" s="34">
        <f t="shared" ca="1" si="72"/>
        <v>61.000000000000099</v>
      </c>
      <c r="O352" s="34">
        <f t="shared" si="73"/>
        <v>250</v>
      </c>
      <c r="P352" s="37">
        <f t="shared" si="74"/>
        <v>27.143420404993254</v>
      </c>
      <c r="Q352" s="34">
        <f t="shared" si="75"/>
        <v>2800.0000000000059</v>
      </c>
      <c r="R352" s="34">
        <f t="shared" si="76"/>
        <v>3050.0000000000059</v>
      </c>
      <c r="S352" s="37">
        <f t="shared" si="77"/>
        <v>2827.1434204049992</v>
      </c>
    </row>
    <row r="353" spans="1:19" x14ac:dyDescent="0.2">
      <c r="A353" s="50">
        <v>39317</v>
      </c>
      <c r="B353" s="34">
        <v>922</v>
      </c>
      <c r="C353" s="34">
        <v>4</v>
      </c>
      <c r="D353" s="36">
        <v>0.01</v>
      </c>
      <c r="E353" s="36">
        <v>955</v>
      </c>
      <c r="F353" s="48">
        <f t="shared" si="69"/>
        <v>0.41319444444444442</v>
      </c>
      <c r="G353" s="36">
        <v>958</v>
      </c>
      <c r="H353" s="49">
        <f t="shared" si="70"/>
        <v>0.4152777777777778</v>
      </c>
      <c r="I353" s="49" t="str">
        <f t="shared" si="65"/>
        <v/>
      </c>
      <c r="J353" s="34">
        <f t="shared" si="66"/>
        <v>8.999999999999968</v>
      </c>
      <c r="K353" s="34">
        <f t="shared" si="71"/>
        <v>3.0000000000000693</v>
      </c>
      <c r="L353" s="34">
        <f t="shared" si="67"/>
        <v>1</v>
      </c>
      <c r="M353" s="34">
        <f t="shared" ca="1" si="68"/>
        <v>922</v>
      </c>
      <c r="N353" s="34" t="str">
        <f t="shared" si="72"/>
        <v/>
      </c>
      <c r="O353" s="34">
        <f t="shared" si="73"/>
        <v>450.04499999999842</v>
      </c>
      <c r="P353" s="37">
        <f t="shared" si="74"/>
        <v>97.707547489482963</v>
      </c>
      <c r="Q353" s="34">
        <f t="shared" si="75"/>
        <v>3.0000000000000693E-2</v>
      </c>
      <c r="R353" s="34">
        <f t="shared" si="76"/>
        <v>450.0749999999984</v>
      </c>
      <c r="S353" s="37">
        <f t="shared" si="77"/>
        <v>97.737547489482964</v>
      </c>
    </row>
    <row r="354" spans="1:19" x14ac:dyDescent="0.2">
      <c r="D354" s="36">
        <v>100</v>
      </c>
      <c r="E354" s="36">
        <v>1007</v>
      </c>
      <c r="F354" s="48">
        <f t="shared" si="69"/>
        <v>0.42152777777777778</v>
      </c>
      <c r="G354" s="36">
        <v>1035</v>
      </c>
      <c r="H354" s="49">
        <f t="shared" si="70"/>
        <v>0.44097222222222227</v>
      </c>
      <c r="I354" s="49">
        <f t="shared" si="65"/>
        <v>0.44444444444444448</v>
      </c>
      <c r="J354" s="34" t="str">
        <f t="shared" si="66"/>
        <v/>
      </c>
      <c r="K354" s="34">
        <f t="shared" si="71"/>
        <v>28.00000000000006</v>
      </c>
      <c r="L354" s="34">
        <f t="shared" si="67"/>
        <v>2</v>
      </c>
      <c r="M354" s="34">
        <f t="shared" ca="1" si="68"/>
        <v>922</v>
      </c>
      <c r="N354" s="34">
        <f t="shared" ca="1" si="72"/>
        <v>78.000000000000043</v>
      </c>
      <c r="O354" s="34">
        <f t="shared" si="73"/>
        <v>250</v>
      </c>
      <c r="P354" s="37">
        <f t="shared" si="74"/>
        <v>27.143420404993254</v>
      </c>
      <c r="Q354" s="34">
        <f t="shared" si="75"/>
        <v>2800.0000000000059</v>
      </c>
      <c r="R354" s="34">
        <f t="shared" si="76"/>
        <v>3050.0000000000059</v>
      </c>
      <c r="S354" s="37">
        <f t="shared" si="77"/>
        <v>2827.1434204049992</v>
      </c>
    </row>
    <row r="355" spans="1:19" x14ac:dyDescent="0.2">
      <c r="A355" s="50">
        <v>39317</v>
      </c>
      <c r="B355" s="34">
        <v>1437</v>
      </c>
      <c r="D355" s="36">
        <v>100</v>
      </c>
      <c r="E355" s="36">
        <v>1508</v>
      </c>
      <c r="F355" s="48">
        <f t="shared" si="69"/>
        <v>0.63055555555555554</v>
      </c>
      <c r="G355" s="36">
        <v>1610</v>
      </c>
      <c r="H355" s="49">
        <f t="shared" si="70"/>
        <v>0.67361111111111116</v>
      </c>
      <c r="I355" s="49">
        <f t="shared" si="65"/>
        <v>0.67708333333333337</v>
      </c>
      <c r="J355" s="34" t="str">
        <f t="shared" si="66"/>
        <v/>
      </c>
      <c r="K355" s="34">
        <f t="shared" si="71"/>
        <v>62.000000000000099</v>
      </c>
      <c r="L355" s="34">
        <f t="shared" si="67"/>
        <v>1</v>
      </c>
      <c r="M355" s="34">
        <f t="shared" ca="1" si="68"/>
        <v>1437</v>
      </c>
      <c r="N355" s="34">
        <f t="shared" ca="1" si="72"/>
        <v>97.999999999999972</v>
      </c>
      <c r="O355" s="34">
        <f t="shared" si="73"/>
        <v>250</v>
      </c>
      <c r="P355" s="37">
        <f t="shared" si="74"/>
        <v>27.143420404993254</v>
      </c>
      <c r="Q355" s="34">
        <f t="shared" si="75"/>
        <v>6200.00000000001</v>
      </c>
      <c r="R355" s="34">
        <f t="shared" si="76"/>
        <v>6450.00000000001</v>
      </c>
      <c r="S355" s="37">
        <f t="shared" si="77"/>
        <v>6227.1434204050029</v>
      </c>
    </row>
    <row r="356" spans="1:19" x14ac:dyDescent="0.2">
      <c r="A356" s="50">
        <v>39318</v>
      </c>
      <c r="B356" s="34">
        <v>1359</v>
      </c>
      <c r="C356" s="34">
        <v>4</v>
      </c>
      <c r="D356" s="36">
        <v>0.01</v>
      </c>
      <c r="E356" s="36">
        <v>1429</v>
      </c>
      <c r="F356" s="48">
        <f t="shared" si="69"/>
        <v>0.60347222222222219</v>
      </c>
      <c r="G356" s="36">
        <v>1432</v>
      </c>
      <c r="H356" s="49">
        <f t="shared" si="70"/>
        <v>0.60555555555555551</v>
      </c>
      <c r="I356" s="49" t="str">
        <f t="shared" si="65"/>
        <v/>
      </c>
      <c r="J356" s="34">
        <f t="shared" si="66"/>
        <v>9.0000000000001279</v>
      </c>
      <c r="K356" s="34">
        <f t="shared" si="71"/>
        <v>2.9999999999999893</v>
      </c>
      <c r="L356" s="34">
        <f t="shared" si="67"/>
        <v>1</v>
      </c>
      <c r="M356" s="34">
        <f t="shared" ca="1" si="68"/>
        <v>1359</v>
      </c>
      <c r="N356" s="34" t="str">
        <f t="shared" si="72"/>
        <v/>
      </c>
      <c r="O356" s="34">
        <f t="shared" si="73"/>
        <v>135.04500000000192</v>
      </c>
      <c r="P356" s="37">
        <f t="shared" si="74"/>
        <v>33.712338043546609</v>
      </c>
      <c r="Q356" s="34">
        <f t="shared" si="75"/>
        <v>2.9999999999999895E-2</v>
      </c>
      <c r="R356" s="34">
        <f t="shared" si="76"/>
        <v>135.07500000000192</v>
      </c>
      <c r="S356" s="37">
        <f t="shared" si="77"/>
        <v>33.74233804354661</v>
      </c>
    </row>
    <row r="357" spans="1:19" x14ac:dyDescent="0.2">
      <c r="A357" s="50"/>
      <c r="D357" s="36">
        <v>30</v>
      </c>
      <c r="E357" s="36">
        <v>1441</v>
      </c>
      <c r="F357" s="48">
        <f t="shared" si="69"/>
        <v>0.6118055555555556</v>
      </c>
      <c r="G357" s="36">
        <v>1451</v>
      </c>
      <c r="H357" s="49">
        <f t="shared" si="70"/>
        <v>0.61875000000000002</v>
      </c>
      <c r="I357" s="49">
        <f t="shared" si="65"/>
        <v>0.62222222222222223</v>
      </c>
      <c r="J357" s="34" t="str">
        <f t="shared" si="66"/>
        <v/>
      </c>
      <c r="K357" s="34">
        <f t="shared" si="71"/>
        <v>9.9999999999999645</v>
      </c>
      <c r="L357" s="34">
        <f t="shared" si="67"/>
        <v>2</v>
      </c>
      <c r="M357" s="34">
        <f t="shared" ca="1" si="68"/>
        <v>1359</v>
      </c>
      <c r="N357" s="34">
        <f t="shared" ca="1" si="72"/>
        <v>57.000000000000114</v>
      </c>
      <c r="O357" s="34">
        <f t="shared" si="73"/>
        <v>75</v>
      </c>
      <c r="P357" s="37">
        <f t="shared" si="74"/>
        <v>8.7124720656220607</v>
      </c>
      <c r="Q357" s="34">
        <f t="shared" si="75"/>
        <v>299.99999999999892</v>
      </c>
      <c r="R357" s="34">
        <f t="shared" si="76"/>
        <v>374.99999999999892</v>
      </c>
      <c r="S357" s="37">
        <f t="shared" si="77"/>
        <v>308.712472065621</v>
      </c>
    </row>
    <row r="358" spans="1:19" x14ac:dyDescent="0.2">
      <c r="A358" s="50">
        <v>39318</v>
      </c>
      <c r="B358" s="34">
        <v>1500</v>
      </c>
      <c r="D358" s="36">
        <v>180</v>
      </c>
      <c r="E358" s="36">
        <v>1522</v>
      </c>
      <c r="F358" s="48">
        <f t="shared" si="69"/>
        <v>0.64027777777777783</v>
      </c>
      <c r="G358" s="36">
        <v>1607</v>
      </c>
      <c r="H358" s="49">
        <f t="shared" si="70"/>
        <v>0.67152777777777783</v>
      </c>
      <c r="I358" s="49">
        <f t="shared" si="65"/>
        <v>0.67500000000000004</v>
      </c>
      <c r="J358" s="34" t="str">
        <f t="shared" si="66"/>
        <v/>
      </c>
      <c r="K358" s="34">
        <f t="shared" si="71"/>
        <v>45</v>
      </c>
      <c r="L358" s="34">
        <f t="shared" si="67"/>
        <v>1</v>
      </c>
      <c r="M358" s="34">
        <f t="shared" ca="1" si="68"/>
        <v>1500</v>
      </c>
      <c r="N358" s="34">
        <f t="shared" ca="1" si="72"/>
        <v>72.000000000000057</v>
      </c>
      <c r="O358" s="34">
        <f t="shared" si="73"/>
        <v>450</v>
      </c>
      <c r="P358" s="37">
        <f t="shared" si="74"/>
        <v>47.347346607878421</v>
      </c>
      <c r="Q358" s="34">
        <f t="shared" si="75"/>
        <v>8100</v>
      </c>
      <c r="R358" s="34">
        <f t="shared" si="76"/>
        <v>8550</v>
      </c>
      <c r="S358" s="37">
        <f t="shared" si="77"/>
        <v>8147.3473466078785</v>
      </c>
    </row>
    <row r="359" spans="1:19" x14ac:dyDescent="0.2">
      <c r="A359" s="50">
        <v>39323</v>
      </c>
      <c r="B359" s="34">
        <v>1112</v>
      </c>
      <c r="C359" s="34">
        <v>3</v>
      </c>
      <c r="D359" s="36">
        <v>0.01</v>
      </c>
      <c r="E359" s="36">
        <v>1420</v>
      </c>
      <c r="F359" s="48">
        <f t="shared" si="69"/>
        <v>0.59722222222222221</v>
      </c>
      <c r="G359" s="36">
        <v>1425</v>
      </c>
      <c r="H359" s="49">
        <f t="shared" si="70"/>
        <v>0.60069444444444442</v>
      </c>
      <c r="I359" s="49">
        <f t="shared" si="65"/>
        <v>0.60416666666666663</v>
      </c>
      <c r="J359" s="34" t="str">
        <f t="shared" si="66"/>
        <v/>
      </c>
      <c r="K359" s="34">
        <f t="shared" si="71"/>
        <v>4.9999999999999822</v>
      </c>
      <c r="L359" s="34">
        <f t="shared" si="67"/>
        <v>1</v>
      </c>
      <c r="M359" s="34">
        <f t="shared" ca="1" si="68"/>
        <v>1112</v>
      </c>
      <c r="N359" s="34">
        <f t="shared" ca="1" si="72"/>
        <v>198.00000000000003</v>
      </c>
      <c r="O359" s="34">
        <f t="shared" si="73"/>
        <v>2.5000000000000001E-2</v>
      </c>
      <c r="P359" s="37">
        <f t="shared" si="74"/>
        <v>5.4281443780592247E-3</v>
      </c>
      <c r="Q359" s="34">
        <f t="shared" si="75"/>
        <v>4.9999999999999822E-2</v>
      </c>
      <c r="R359" s="34">
        <f t="shared" si="76"/>
        <v>7.4999999999999817E-2</v>
      </c>
      <c r="S359" s="37">
        <f t="shared" si="77"/>
        <v>5.5428144378059048E-2</v>
      </c>
    </row>
    <row r="360" spans="1:19" x14ac:dyDescent="0.2">
      <c r="A360" s="50">
        <v>39324</v>
      </c>
      <c r="B360" s="34">
        <v>954</v>
      </c>
      <c r="D360" s="36">
        <v>0.01</v>
      </c>
      <c r="E360" s="36">
        <v>1421</v>
      </c>
      <c r="F360" s="48">
        <f t="shared" si="69"/>
        <v>0.59791666666666665</v>
      </c>
      <c r="G360" s="36">
        <v>1427</v>
      </c>
      <c r="H360" s="49">
        <f t="shared" si="70"/>
        <v>0.6020833333333333</v>
      </c>
      <c r="I360" s="49" t="str">
        <f t="shared" si="65"/>
        <v/>
      </c>
      <c r="J360" s="34">
        <f t="shared" si="66"/>
        <v>10.999999999999961</v>
      </c>
      <c r="K360" s="34">
        <f t="shared" si="71"/>
        <v>5.9999999999999787</v>
      </c>
      <c r="L360" s="34">
        <f t="shared" si="67"/>
        <v>1</v>
      </c>
      <c r="M360" s="34">
        <f t="shared" ca="1" si="68"/>
        <v>954</v>
      </c>
      <c r="N360" s="34" t="str">
        <f t="shared" si="72"/>
        <v/>
      </c>
      <c r="O360" s="34">
        <f t="shared" si="73"/>
        <v>550.05499999999802</v>
      </c>
      <c r="P360" s="37">
        <f t="shared" si="74"/>
        <v>119.42033582047918</v>
      </c>
      <c r="Q360" s="34">
        <f t="shared" si="75"/>
        <v>5.999999999999979E-2</v>
      </c>
      <c r="R360" s="34">
        <f t="shared" si="76"/>
        <v>550.11499999999796</v>
      </c>
      <c r="S360" s="37">
        <f t="shared" si="77"/>
        <v>119.48033582047918</v>
      </c>
    </row>
    <row r="361" spans="1:19" x14ac:dyDescent="0.2">
      <c r="D361" s="36">
        <v>100</v>
      </c>
      <c r="E361" s="36">
        <v>1438</v>
      </c>
      <c r="F361" s="48">
        <f t="shared" si="69"/>
        <v>0.60972222222222217</v>
      </c>
      <c r="G361" s="36">
        <v>1510</v>
      </c>
      <c r="H361" s="49">
        <f t="shared" si="70"/>
        <v>0.63194444444444442</v>
      </c>
      <c r="I361" s="49">
        <f t="shared" si="65"/>
        <v>0.63541666666666663</v>
      </c>
      <c r="J361" s="34" t="str">
        <f t="shared" si="66"/>
        <v/>
      </c>
      <c r="K361" s="34">
        <f t="shared" si="71"/>
        <v>32.000000000000043</v>
      </c>
      <c r="L361" s="34">
        <f t="shared" si="67"/>
        <v>2</v>
      </c>
      <c r="M361" s="34">
        <f t="shared" ca="1" si="68"/>
        <v>954</v>
      </c>
      <c r="N361" s="34">
        <f t="shared" ca="1" si="72"/>
        <v>320.99999999999989</v>
      </c>
      <c r="O361" s="34">
        <f t="shared" si="73"/>
        <v>250</v>
      </c>
      <c r="P361" s="37">
        <f t="shared" si="74"/>
        <v>27.143420404993254</v>
      </c>
      <c r="Q361" s="34">
        <f t="shared" si="75"/>
        <v>3200.0000000000041</v>
      </c>
      <c r="R361" s="34">
        <f t="shared" si="76"/>
        <v>3450.0000000000041</v>
      </c>
      <c r="S361" s="37">
        <f t="shared" si="77"/>
        <v>3227.1434204049974</v>
      </c>
    </row>
    <row r="362" spans="1:19" x14ac:dyDescent="0.2">
      <c r="A362" s="50">
        <v>39325</v>
      </c>
      <c r="B362" s="34">
        <v>810</v>
      </c>
      <c r="C362" s="34">
        <v>4</v>
      </c>
      <c r="D362" s="36">
        <v>0.01</v>
      </c>
      <c r="E362" s="36">
        <v>849</v>
      </c>
      <c r="F362" s="48">
        <f t="shared" si="69"/>
        <v>0.36736111111111108</v>
      </c>
      <c r="G362" s="36">
        <v>852</v>
      </c>
      <c r="H362" s="49">
        <f t="shared" si="70"/>
        <v>0.36944444444444446</v>
      </c>
      <c r="I362" s="49" t="str">
        <f t="shared" si="65"/>
        <v/>
      </c>
      <c r="J362" s="34">
        <f t="shared" si="66"/>
        <v>9.9999999999999645</v>
      </c>
      <c r="K362" s="34">
        <f t="shared" si="71"/>
        <v>3.0000000000000693</v>
      </c>
      <c r="L362" s="34">
        <f t="shared" si="67"/>
        <v>1</v>
      </c>
      <c r="M362" s="34">
        <f t="shared" ca="1" si="68"/>
        <v>810</v>
      </c>
      <c r="N362" s="34" t="str">
        <f t="shared" si="72"/>
        <v/>
      </c>
      <c r="O362" s="34">
        <f t="shared" si="73"/>
        <v>500.04999999999825</v>
      </c>
      <c r="P362" s="37">
        <f t="shared" si="74"/>
        <v>108.56394165498108</v>
      </c>
      <c r="Q362" s="34">
        <f t="shared" si="75"/>
        <v>3.0000000000000693E-2</v>
      </c>
      <c r="R362" s="34">
        <f t="shared" si="76"/>
        <v>500.07999999999822</v>
      </c>
      <c r="S362" s="37">
        <f t="shared" si="77"/>
        <v>108.59394165498108</v>
      </c>
    </row>
    <row r="363" spans="1:19" x14ac:dyDescent="0.2">
      <c r="D363" s="36">
        <v>100</v>
      </c>
      <c r="E363" s="36">
        <v>902</v>
      </c>
      <c r="F363" s="48">
        <f t="shared" si="69"/>
        <v>0.37638888888888888</v>
      </c>
      <c r="G363" s="36">
        <v>937</v>
      </c>
      <c r="H363" s="49">
        <f t="shared" si="70"/>
        <v>0.40069444444444446</v>
      </c>
      <c r="I363" s="49" t="str">
        <f t="shared" si="65"/>
        <v/>
      </c>
      <c r="J363" s="34">
        <f t="shared" si="66"/>
        <v>17.999999999999936</v>
      </c>
      <c r="K363" s="34">
        <f t="shared" si="71"/>
        <v>35.000000000000036</v>
      </c>
      <c r="L363" s="34">
        <f t="shared" si="67"/>
        <v>2</v>
      </c>
      <c r="M363" s="34">
        <f t="shared" ca="1" si="68"/>
        <v>810</v>
      </c>
      <c r="N363" s="34" t="str">
        <f t="shared" si="72"/>
        <v/>
      </c>
      <c r="O363" s="34">
        <f t="shared" si="73"/>
        <v>900.89999999999679</v>
      </c>
      <c r="P363" s="37">
        <f t="shared" si="74"/>
        <v>260.31648892079295</v>
      </c>
      <c r="Q363" s="34">
        <f t="shared" si="75"/>
        <v>3500.0000000000036</v>
      </c>
      <c r="R363" s="34">
        <f t="shared" si="76"/>
        <v>4400.9000000000005</v>
      </c>
      <c r="S363" s="37">
        <f t="shared" si="77"/>
        <v>3760.3164889207965</v>
      </c>
    </row>
    <row r="364" spans="1:19" x14ac:dyDescent="0.2">
      <c r="D364" s="36">
        <v>0.1</v>
      </c>
      <c r="E364" s="36">
        <v>955</v>
      </c>
      <c r="F364" s="48">
        <f t="shared" si="69"/>
        <v>0.41319444444444442</v>
      </c>
      <c r="G364" s="36">
        <v>1022</v>
      </c>
      <c r="H364" s="49">
        <f t="shared" si="70"/>
        <v>0.43194444444444446</v>
      </c>
      <c r="I364" s="49" t="str">
        <f t="shared" si="65"/>
        <v/>
      </c>
      <c r="J364" s="34">
        <f t="shared" si="66"/>
        <v>9.000000000000048</v>
      </c>
      <c r="K364" s="34">
        <f t="shared" si="71"/>
        <v>27.000000000000064</v>
      </c>
      <c r="L364" s="34">
        <f t="shared" si="67"/>
        <v>3</v>
      </c>
      <c r="M364" s="34">
        <f t="shared" ca="1" si="68"/>
        <v>810</v>
      </c>
      <c r="N364" s="34" t="str">
        <f t="shared" si="72"/>
        <v/>
      </c>
      <c r="O364" s="34">
        <f t="shared" si="73"/>
        <v>450.45000000000238</v>
      </c>
      <c r="P364" s="37">
        <f t="shared" si="74"/>
        <v>130.15824446039761</v>
      </c>
      <c r="Q364" s="34">
        <f t="shared" si="75"/>
        <v>2.7000000000000064</v>
      </c>
      <c r="R364" s="34">
        <f t="shared" si="76"/>
        <v>453.15000000000236</v>
      </c>
      <c r="S364" s="37">
        <f t="shared" si="77"/>
        <v>132.85824446039763</v>
      </c>
    </row>
    <row r="365" spans="1:19" x14ac:dyDescent="0.2">
      <c r="A365" s="50"/>
      <c r="D365" s="36">
        <v>100</v>
      </c>
      <c r="E365" s="36">
        <v>1031</v>
      </c>
      <c r="F365" s="48">
        <f t="shared" si="69"/>
        <v>0.4381944444444445</v>
      </c>
      <c r="G365" s="36">
        <v>1111</v>
      </c>
      <c r="H365" s="49">
        <f t="shared" si="70"/>
        <v>0.46597222222222223</v>
      </c>
      <c r="I365" s="49">
        <f t="shared" si="65"/>
        <v>0.46944444444444444</v>
      </c>
      <c r="J365" s="34" t="str">
        <f t="shared" si="66"/>
        <v/>
      </c>
      <c r="K365" s="34">
        <f t="shared" si="71"/>
        <v>39.999999999999936</v>
      </c>
      <c r="L365" s="34">
        <f t="shared" si="67"/>
        <v>4</v>
      </c>
      <c r="M365" s="34">
        <f t="shared" ca="1" si="68"/>
        <v>810</v>
      </c>
      <c r="N365" s="34">
        <f t="shared" ca="1" si="72"/>
        <v>186.00000000000006</v>
      </c>
      <c r="O365" s="34">
        <f t="shared" si="73"/>
        <v>250</v>
      </c>
      <c r="P365" s="37">
        <f t="shared" si="74"/>
        <v>27.143420404993254</v>
      </c>
      <c r="Q365" s="34">
        <f t="shared" si="75"/>
        <v>3999.9999999999936</v>
      </c>
      <c r="R365" s="34">
        <f t="shared" si="76"/>
        <v>4249.9999999999936</v>
      </c>
      <c r="S365" s="37">
        <f t="shared" si="77"/>
        <v>4027.143420404987</v>
      </c>
    </row>
    <row r="366" spans="1:19" x14ac:dyDescent="0.2">
      <c r="A366" s="50">
        <v>39325</v>
      </c>
      <c r="B366" s="34">
        <v>1210</v>
      </c>
      <c r="D366" s="36">
        <v>100</v>
      </c>
      <c r="E366" s="36">
        <v>1238</v>
      </c>
      <c r="F366" s="48">
        <f t="shared" si="69"/>
        <v>0.52638888888888891</v>
      </c>
      <c r="G366" s="36">
        <v>1301</v>
      </c>
      <c r="H366" s="49">
        <f t="shared" si="70"/>
        <v>0.54236111111111118</v>
      </c>
      <c r="I366" s="49" t="str">
        <f t="shared" si="65"/>
        <v/>
      </c>
      <c r="J366" s="34">
        <f t="shared" si="66"/>
        <v>12.999999999999794</v>
      </c>
      <c r="K366" s="34">
        <f t="shared" si="71"/>
        <v>23.000000000000078</v>
      </c>
      <c r="L366" s="34">
        <f t="shared" si="67"/>
        <v>1</v>
      </c>
      <c r="M366" s="34">
        <f t="shared" ca="1" si="68"/>
        <v>1210</v>
      </c>
      <c r="N366" s="34" t="str">
        <f t="shared" si="72"/>
        <v/>
      </c>
      <c r="O366" s="34">
        <f t="shared" si="73"/>
        <v>650.64999999998963</v>
      </c>
      <c r="P366" s="37">
        <f t="shared" si="74"/>
        <v>188.00635310945927</v>
      </c>
      <c r="Q366" s="34">
        <f t="shared" si="75"/>
        <v>2300.0000000000077</v>
      </c>
      <c r="R366" s="34">
        <f t="shared" si="76"/>
        <v>2950.6499999999974</v>
      </c>
      <c r="S366" s="37">
        <f t="shared" si="77"/>
        <v>2488.006353109467</v>
      </c>
    </row>
    <row r="367" spans="1:19" x14ac:dyDescent="0.2">
      <c r="D367" s="36">
        <v>0.1</v>
      </c>
      <c r="E367" s="36">
        <v>1314</v>
      </c>
      <c r="F367" s="48">
        <f t="shared" si="69"/>
        <v>0.55138888888888882</v>
      </c>
      <c r="G367" s="36">
        <v>1400</v>
      </c>
      <c r="H367" s="49">
        <f t="shared" si="70"/>
        <v>0.58333333333333337</v>
      </c>
      <c r="I367" s="49" t="str">
        <f t="shared" si="65"/>
        <v/>
      </c>
      <c r="J367" s="34">
        <f t="shared" si="66"/>
        <v>14.999999999999947</v>
      </c>
      <c r="K367" s="34">
        <f t="shared" si="71"/>
        <v>46.000000000000156</v>
      </c>
      <c r="L367" s="34">
        <f t="shared" si="67"/>
        <v>2</v>
      </c>
      <c r="M367" s="34">
        <f t="shared" ca="1" si="68"/>
        <v>1210</v>
      </c>
      <c r="N367" s="34" t="str">
        <f t="shared" si="72"/>
        <v/>
      </c>
      <c r="O367" s="34">
        <f t="shared" si="73"/>
        <v>750.74999999999727</v>
      </c>
      <c r="P367" s="37">
        <f t="shared" si="74"/>
        <v>216.93040743399411</v>
      </c>
      <c r="Q367" s="34">
        <f t="shared" si="75"/>
        <v>4.6000000000000156</v>
      </c>
      <c r="R367" s="34">
        <f t="shared" si="76"/>
        <v>755.34999999999729</v>
      </c>
      <c r="S367" s="37">
        <f t="shared" si="77"/>
        <v>221.53040743399413</v>
      </c>
    </row>
    <row r="368" spans="1:19" x14ac:dyDescent="0.2">
      <c r="D368" s="36">
        <v>100</v>
      </c>
      <c r="E368" s="36">
        <v>1415</v>
      </c>
      <c r="F368" s="48">
        <f t="shared" si="69"/>
        <v>0.59375</v>
      </c>
      <c r="G368" s="36">
        <v>1441</v>
      </c>
      <c r="H368" s="49">
        <f t="shared" si="70"/>
        <v>0.6118055555555556</v>
      </c>
      <c r="I368" s="49" t="str">
        <f t="shared" si="65"/>
        <v/>
      </c>
      <c r="J368" s="34">
        <f t="shared" si="66"/>
        <v>16.99999999999994</v>
      </c>
      <c r="K368" s="34">
        <f t="shared" si="71"/>
        <v>26.000000000000068</v>
      </c>
      <c r="L368" s="34">
        <f t="shared" si="67"/>
        <v>3</v>
      </c>
      <c r="M368" s="34">
        <f t="shared" ca="1" si="68"/>
        <v>1210</v>
      </c>
      <c r="N368" s="34" t="str">
        <f t="shared" si="72"/>
        <v/>
      </c>
      <c r="O368" s="34">
        <f t="shared" si="73"/>
        <v>850.84999999999695</v>
      </c>
      <c r="P368" s="37">
        <f t="shared" si="74"/>
        <v>245.85446175852667</v>
      </c>
      <c r="Q368" s="34">
        <f t="shared" si="75"/>
        <v>2600.0000000000068</v>
      </c>
      <c r="R368" s="34">
        <f t="shared" si="76"/>
        <v>3450.850000000004</v>
      </c>
      <c r="S368" s="37">
        <f t="shared" si="77"/>
        <v>2845.8544617585335</v>
      </c>
    </row>
    <row r="369" spans="1:19" x14ac:dyDescent="0.2">
      <c r="D369" s="36">
        <v>0.1</v>
      </c>
      <c r="E369" s="36">
        <v>1458</v>
      </c>
      <c r="F369" s="48">
        <f t="shared" si="69"/>
        <v>0.62361111111111112</v>
      </c>
      <c r="G369" s="36">
        <v>1530</v>
      </c>
      <c r="H369" s="49">
        <f t="shared" si="70"/>
        <v>0.64583333333333337</v>
      </c>
      <c r="I369" s="49" t="str">
        <f t="shared" si="65"/>
        <v/>
      </c>
      <c r="J369" s="34">
        <f t="shared" si="66"/>
        <v>12.999999999999954</v>
      </c>
      <c r="K369" s="34">
        <f t="shared" si="71"/>
        <v>32.000000000000043</v>
      </c>
      <c r="L369" s="34">
        <f t="shared" si="67"/>
        <v>4</v>
      </c>
      <c r="M369" s="34">
        <f t="shared" ca="1" si="68"/>
        <v>1210</v>
      </c>
      <c r="N369" s="34" t="str">
        <f t="shared" si="72"/>
        <v/>
      </c>
      <c r="O369" s="34">
        <f t="shared" si="73"/>
        <v>650.6499999999977</v>
      </c>
      <c r="P369" s="37">
        <f t="shared" si="74"/>
        <v>188.00635310946157</v>
      </c>
      <c r="Q369" s="34">
        <f t="shared" si="75"/>
        <v>3.2000000000000046</v>
      </c>
      <c r="R369" s="34">
        <f t="shared" si="76"/>
        <v>653.84999999999775</v>
      </c>
      <c r="S369" s="37">
        <f t="shared" si="77"/>
        <v>191.20635310946159</v>
      </c>
    </row>
    <row r="370" spans="1:19" x14ac:dyDescent="0.2">
      <c r="D370" s="36">
        <v>100</v>
      </c>
      <c r="E370" s="36">
        <v>1543</v>
      </c>
      <c r="F370" s="48">
        <f t="shared" si="69"/>
        <v>0.65486111111111112</v>
      </c>
      <c r="G370" s="36">
        <v>1610</v>
      </c>
      <c r="H370" s="49">
        <f t="shared" si="70"/>
        <v>0.67361111111111116</v>
      </c>
      <c r="I370" s="49">
        <f t="shared" si="65"/>
        <v>0.67708333333333337</v>
      </c>
      <c r="J370" s="34" t="str">
        <f t="shared" si="66"/>
        <v/>
      </c>
      <c r="K370" s="34">
        <f t="shared" si="71"/>
        <v>27.000000000000064</v>
      </c>
      <c r="L370" s="34">
        <f t="shared" si="67"/>
        <v>5</v>
      </c>
      <c r="M370" s="34">
        <f t="shared" ca="1" si="68"/>
        <v>1210</v>
      </c>
      <c r="N370" s="34">
        <f t="shared" ca="1" si="72"/>
        <v>245.00000000000009</v>
      </c>
      <c r="O370" s="34">
        <f t="shared" si="73"/>
        <v>250</v>
      </c>
      <c r="P370" s="37">
        <f t="shared" si="74"/>
        <v>27.143420404993254</v>
      </c>
      <c r="Q370" s="34">
        <f t="shared" si="75"/>
        <v>2700.0000000000064</v>
      </c>
      <c r="R370" s="34">
        <f t="shared" si="76"/>
        <v>2950.0000000000064</v>
      </c>
      <c r="S370" s="37">
        <f t="shared" si="77"/>
        <v>2727.1434204049997</v>
      </c>
    </row>
    <row r="371" spans="1:19" x14ac:dyDescent="0.2">
      <c r="A371" s="50">
        <v>39329</v>
      </c>
      <c r="B371" s="34">
        <v>900</v>
      </c>
      <c r="D371" s="36">
        <v>0.01</v>
      </c>
      <c r="E371" s="36">
        <v>1037</v>
      </c>
      <c r="F371" s="48">
        <f t="shared" si="69"/>
        <v>0.44236111111111115</v>
      </c>
      <c r="G371" s="36">
        <v>1044</v>
      </c>
      <c r="H371" s="49">
        <f t="shared" si="70"/>
        <v>0.44722222222222219</v>
      </c>
      <c r="I371" s="49">
        <f t="shared" si="65"/>
        <v>0.4506944444444444</v>
      </c>
      <c r="J371" s="34" t="str">
        <f t="shared" si="66"/>
        <v/>
      </c>
      <c r="K371" s="34">
        <f t="shared" si="71"/>
        <v>6.9999999999998952</v>
      </c>
      <c r="L371" s="34">
        <f t="shared" si="67"/>
        <v>1</v>
      </c>
      <c r="M371" s="34">
        <f t="shared" ca="1" si="68"/>
        <v>900</v>
      </c>
      <c r="N371" s="34">
        <f t="shared" ca="1" si="72"/>
        <v>108.99999999999993</v>
      </c>
      <c r="O371" s="34">
        <f t="shared" si="73"/>
        <v>2.5000000000000001E-2</v>
      </c>
      <c r="P371" s="37">
        <f t="shared" si="74"/>
        <v>5.4281443780592247E-3</v>
      </c>
      <c r="Q371" s="34">
        <f t="shared" si="75"/>
        <v>6.9999999999998952E-2</v>
      </c>
      <c r="R371" s="34">
        <f t="shared" si="76"/>
        <v>9.4999999999998946E-2</v>
      </c>
      <c r="S371" s="37">
        <f t="shared" si="77"/>
        <v>7.5428144378058171E-2</v>
      </c>
    </row>
    <row r="372" spans="1:19" x14ac:dyDescent="0.2">
      <c r="A372" s="50">
        <v>39329</v>
      </c>
      <c r="B372" s="34">
        <v>1243</v>
      </c>
      <c r="D372" s="36">
        <v>0.01</v>
      </c>
      <c r="E372" s="36">
        <v>1429</v>
      </c>
      <c r="F372" s="48">
        <f t="shared" si="69"/>
        <v>0.60347222222222219</v>
      </c>
      <c r="G372" s="36">
        <v>1450</v>
      </c>
      <c r="H372" s="49">
        <f t="shared" si="70"/>
        <v>0.61805555555555558</v>
      </c>
      <c r="I372" s="49">
        <f t="shared" si="65"/>
        <v>0.62152777777777779</v>
      </c>
      <c r="J372" s="34" t="str">
        <f t="shared" si="66"/>
        <v/>
      </c>
      <c r="K372" s="34">
        <f t="shared" si="71"/>
        <v>21.000000000000085</v>
      </c>
      <c r="L372" s="34">
        <f t="shared" si="67"/>
        <v>1</v>
      </c>
      <c r="M372" s="34">
        <f t="shared" ca="1" si="68"/>
        <v>1243</v>
      </c>
      <c r="N372" s="34">
        <f t="shared" ca="1" si="72"/>
        <v>132</v>
      </c>
      <c r="O372" s="34">
        <f t="shared" si="73"/>
        <v>2.5000000000000001E-2</v>
      </c>
      <c r="P372" s="37">
        <f t="shared" si="74"/>
        <v>5.4281443780592247E-3</v>
      </c>
      <c r="Q372" s="34">
        <f t="shared" si="75"/>
        <v>0.21000000000000085</v>
      </c>
      <c r="R372" s="34">
        <f t="shared" si="76"/>
        <v>0.23500000000000085</v>
      </c>
      <c r="S372" s="37">
        <f t="shared" si="77"/>
        <v>0.21542814437806007</v>
      </c>
    </row>
    <row r="373" spans="1:19" x14ac:dyDescent="0.2">
      <c r="A373" s="50">
        <v>39330</v>
      </c>
      <c r="B373" s="34">
        <v>1102</v>
      </c>
      <c r="C373" s="34">
        <v>3</v>
      </c>
      <c r="D373" s="36">
        <v>0.01</v>
      </c>
      <c r="E373" s="36">
        <v>1503</v>
      </c>
      <c r="F373" s="48">
        <f t="shared" si="69"/>
        <v>0.62708333333333333</v>
      </c>
      <c r="G373" s="36">
        <v>1508</v>
      </c>
      <c r="H373" s="49">
        <f t="shared" si="70"/>
        <v>0.63055555555555554</v>
      </c>
      <c r="I373" s="49" t="str">
        <f t="shared" si="65"/>
        <v/>
      </c>
      <c r="J373" s="34">
        <f t="shared" si="66"/>
        <v>8.999999999999968</v>
      </c>
      <c r="K373" s="34">
        <f t="shared" si="71"/>
        <v>4.9999999999999822</v>
      </c>
      <c r="L373" s="34">
        <f t="shared" si="67"/>
        <v>1</v>
      </c>
      <c r="M373" s="34">
        <f t="shared" ca="1" si="68"/>
        <v>1102</v>
      </c>
      <c r="N373" s="34" t="str">
        <f t="shared" si="72"/>
        <v/>
      </c>
      <c r="O373" s="34">
        <f t="shared" si="73"/>
        <v>450.04499999999842</v>
      </c>
      <c r="P373" s="37">
        <f t="shared" si="74"/>
        <v>97.707547489482963</v>
      </c>
      <c r="Q373" s="34">
        <f t="shared" si="75"/>
        <v>4.9999999999999822E-2</v>
      </c>
      <c r="R373" s="34">
        <f t="shared" si="76"/>
        <v>450.09499999999844</v>
      </c>
      <c r="S373" s="37">
        <f t="shared" si="77"/>
        <v>97.75754748948296</v>
      </c>
    </row>
    <row r="374" spans="1:19" x14ac:dyDescent="0.2">
      <c r="D374" s="36">
        <v>100</v>
      </c>
      <c r="E374" s="36">
        <v>1517</v>
      </c>
      <c r="F374" s="48">
        <f t="shared" si="69"/>
        <v>0.63680555555555551</v>
      </c>
      <c r="G374" s="36">
        <v>1545</v>
      </c>
      <c r="H374" s="49">
        <f t="shared" si="70"/>
        <v>0.65625</v>
      </c>
      <c r="I374" s="49">
        <f t="shared" si="65"/>
        <v>0.65972222222222221</v>
      </c>
      <c r="J374" s="34" t="str">
        <f t="shared" si="66"/>
        <v/>
      </c>
      <c r="K374" s="34">
        <f t="shared" si="71"/>
        <v>28.00000000000006</v>
      </c>
      <c r="L374" s="34">
        <f t="shared" si="67"/>
        <v>2</v>
      </c>
      <c r="M374" s="34">
        <f t="shared" ca="1" si="68"/>
        <v>1102</v>
      </c>
      <c r="N374" s="34">
        <f t="shared" ca="1" si="72"/>
        <v>288</v>
      </c>
      <c r="O374" s="34">
        <f t="shared" si="73"/>
        <v>250</v>
      </c>
      <c r="P374" s="37">
        <f t="shared" si="74"/>
        <v>27.143420404993254</v>
      </c>
      <c r="Q374" s="34">
        <f t="shared" si="75"/>
        <v>2800.0000000000059</v>
      </c>
      <c r="R374" s="34">
        <f t="shared" si="76"/>
        <v>3050.0000000000059</v>
      </c>
      <c r="S374" s="37">
        <f t="shared" si="77"/>
        <v>2827.1434204049992</v>
      </c>
    </row>
    <row r="375" spans="1:19" x14ac:dyDescent="0.2">
      <c r="A375" s="50">
        <v>39331</v>
      </c>
      <c r="B375" s="34">
        <v>1149</v>
      </c>
      <c r="C375" s="34">
        <v>3</v>
      </c>
      <c r="D375" s="36">
        <v>0.01</v>
      </c>
      <c r="E375" s="36">
        <v>1455</v>
      </c>
      <c r="F375" s="48">
        <f t="shared" si="69"/>
        <v>0.62152777777777779</v>
      </c>
      <c r="G375" s="92">
        <v>1458</v>
      </c>
      <c r="H375" s="94">
        <f t="shared" si="70"/>
        <v>0.62361111111111112</v>
      </c>
      <c r="I375" s="49" t="str">
        <f t="shared" si="65"/>
        <v/>
      </c>
      <c r="J375" s="34">
        <f t="shared" si="66"/>
        <v>9.9999999999999645</v>
      </c>
      <c r="K375" s="34">
        <f t="shared" si="71"/>
        <v>2.9999999999999893</v>
      </c>
      <c r="L375" s="34">
        <f t="shared" si="67"/>
        <v>1</v>
      </c>
      <c r="M375" s="34">
        <f t="shared" ca="1" si="68"/>
        <v>1149</v>
      </c>
      <c r="N375" s="34" t="str">
        <f t="shared" si="72"/>
        <v/>
      </c>
      <c r="O375" s="34">
        <f t="shared" si="73"/>
        <v>500.04999999999825</v>
      </c>
      <c r="P375" s="37">
        <f t="shared" si="74"/>
        <v>108.56394165498108</v>
      </c>
      <c r="Q375" s="34">
        <f t="shared" si="75"/>
        <v>2.9999999999999895E-2</v>
      </c>
      <c r="R375" s="34">
        <f t="shared" si="76"/>
        <v>500.07999999999822</v>
      </c>
      <c r="S375" s="37">
        <f t="shared" si="77"/>
        <v>108.59394165498108</v>
      </c>
    </row>
    <row r="376" spans="1:19" x14ac:dyDescent="0.2">
      <c r="D376" s="36">
        <v>100</v>
      </c>
      <c r="E376" s="36">
        <v>1508</v>
      </c>
      <c r="F376" s="48">
        <f t="shared" si="69"/>
        <v>0.63055555555555554</v>
      </c>
      <c r="G376" s="36">
        <v>1537</v>
      </c>
      <c r="H376" s="49">
        <f t="shared" si="70"/>
        <v>0.65069444444444446</v>
      </c>
      <c r="I376" s="49">
        <f t="shared" si="65"/>
        <v>0.65416666666666667</v>
      </c>
      <c r="J376" s="34" t="str">
        <f t="shared" si="66"/>
        <v/>
      </c>
      <c r="K376" s="34">
        <f t="shared" si="71"/>
        <v>29.000000000000057</v>
      </c>
      <c r="L376" s="34">
        <f t="shared" si="67"/>
        <v>2</v>
      </c>
      <c r="M376" s="34">
        <f t="shared" ca="1" si="68"/>
        <v>1149</v>
      </c>
      <c r="N376" s="34">
        <f t="shared" ca="1" si="72"/>
        <v>233.00000000000006</v>
      </c>
      <c r="O376" s="34">
        <f t="shared" si="73"/>
        <v>250</v>
      </c>
      <c r="P376" s="37">
        <f t="shared" si="74"/>
        <v>27.143420404993254</v>
      </c>
      <c r="Q376" s="34">
        <f t="shared" si="75"/>
        <v>2900.0000000000055</v>
      </c>
      <c r="R376" s="34">
        <f t="shared" si="76"/>
        <v>3150.0000000000055</v>
      </c>
      <c r="S376" s="37">
        <f t="shared" si="77"/>
        <v>2927.1434204049988</v>
      </c>
    </row>
    <row r="377" spans="1:19" x14ac:dyDescent="0.2">
      <c r="A377" s="50">
        <v>39332</v>
      </c>
      <c r="B377" s="34">
        <v>829</v>
      </c>
      <c r="C377" s="34">
        <v>3</v>
      </c>
      <c r="D377" s="36">
        <v>0.01</v>
      </c>
      <c r="E377" s="36">
        <v>949</v>
      </c>
      <c r="F377" s="48">
        <f t="shared" si="69"/>
        <v>0.40902777777777777</v>
      </c>
      <c r="G377" s="36">
        <v>952</v>
      </c>
      <c r="H377" s="49">
        <f t="shared" si="70"/>
        <v>0.41111111111111115</v>
      </c>
      <c r="I377" s="49" t="str">
        <f t="shared" si="65"/>
        <v/>
      </c>
      <c r="J377" s="34">
        <f t="shared" si="66"/>
        <v>18.999999999999932</v>
      </c>
      <c r="K377" s="34">
        <f t="shared" si="71"/>
        <v>3.0000000000000693</v>
      </c>
      <c r="L377" s="34">
        <f t="shared" si="67"/>
        <v>1</v>
      </c>
      <c r="M377" s="34">
        <f t="shared" ca="1" si="68"/>
        <v>829</v>
      </c>
      <c r="N377" s="34" t="str">
        <f t="shared" si="72"/>
        <v/>
      </c>
      <c r="O377" s="34">
        <f t="shared" si="73"/>
        <v>190.09499999999935</v>
      </c>
      <c r="P377" s="37">
        <f t="shared" si="74"/>
        <v>49.969723496084988</v>
      </c>
      <c r="Q377" s="34">
        <f t="shared" si="75"/>
        <v>3.0000000000000693E-2</v>
      </c>
      <c r="R377" s="34">
        <f t="shared" si="76"/>
        <v>190.12499999999935</v>
      </c>
      <c r="S377" s="37">
        <f t="shared" si="77"/>
        <v>49.999723496084989</v>
      </c>
    </row>
    <row r="378" spans="1:19" x14ac:dyDescent="0.2">
      <c r="A378" s="50"/>
      <c r="D378" s="36">
        <v>20</v>
      </c>
      <c r="E378" s="36">
        <v>1011</v>
      </c>
      <c r="F378" s="48">
        <f t="shared" si="69"/>
        <v>0.42430555555555555</v>
      </c>
      <c r="G378" s="36">
        <v>1057</v>
      </c>
      <c r="H378" s="49">
        <f t="shared" si="70"/>
        <v>0.45624999999999999</v>
      </c>
      <c r="I378" s="49">
        <f t="shared" si="65"/>
        <v>0.4597222222222222</v>
      </c>
      <c r="J378" s="34" t="str">
        <f t="shared" si="66"/>
        <v/>
      </c>
      <c r="K378" s="34">
        <f t="shared" si="71"/>
        <v>46</v>
      </c>
      <c r="L378" s="34">
        <f t="shared" si="67"/>
        <v>2</v>
      </c>
      <c r="M378" s="34">
        <f t="shared" ca="1" si="68"/>
        <v>829</v>
      </c>
      <c r="N378" s="34">
        <f t="shared" ca="1" si="72"/>
        <v>153.00000000000003</v>
      </c>
      <c r="O378" s="34">
        <f t="shared" si="73"/>
        <v>50</v>
      </c>
      <c r="P378" s="37">
        <f t="shared" si="74"/>
        <v>5.9484036251947776</v>
      </c>
      <c r="Q378" s="34">
        <f t="shared" si="75"/>
        <v>920</v>
      </c>
      <c r="R378" s="34">
        <f t="shared" si="76"/>
        <v>970</v>
      </c>
      <c r="S378" s="37">
        <f t="shared" si="77"/>
        <v>925.94840362519483</v>
      </c>
    </row>
    <row r="379" spans="1:19" x14ac:dyDescent="0.2">
      <c r="A379" s="50">
        <v>39332</v>
      </c>
      <c r="B379" s="34">
        <v>1304</v>
      </c>
      <c r="D379" s="36">
        <v>0.01</v>
      </c>
      <c r="E379" s="36">
        <v>1431</v>
      </c>
      <c r="F379" s="48">
        <f t="shared" si="69"/>
        <v>0.60486111111111118</v>
      </c>
      <c r="G379" s="36">
        <v>1443</v>
      </c>
      <c r="H379" s="49">
        <f t="shared" si="70"/>
        <v>0.61319444444444449</v>
      </c>
      <c r="I379" s="49" t="str">
        <f t="shared" si="65"/>
        <v/>
      </c>
      <c r="J379" s="34">
        <f t="shared" si="66"/>
        <v>12.999999999999954</v>
      </c>
      <c r="K379" s="34">
        <f t="shared" si="71"/>
        <v>11.999999999999957</v>
      </c>
      <c r="L379" s="34">
        <f t="shared" si="67"/>
        <v>1</v>
      </c>
      <c r="M379" s="34">
        <f t="shared" ca="1" si="68"/>
        <v>1304</v>
      </c>
      <c r="N379" s="34" t="str">
        <f t="shared" si="72"/>
        <v/>
      </c>
      <c r="O379" s="34">
        <f t="shared" si="73"/>
        <v>0.71499999999999742</v>
      </c>
      <c r="P379" s="37">
        <f t="shared" si="74"/>
        <v>0.50814440432246166</v>
      </c>
      <c r="Q379" s="34">
        <f t="shared" si="75"/>
        <v>0.11999999999999958</v>
      </c>
      <c r="R379" s="34">
        <f t="shared" si="76"/>
        <v>0.83499999999999697</v>
      </c>
      <c r="S379" s="37">
        <f t="shared" si="77"/>
        <v>0.62814440432246121</v>
      </c>
    </row>
    <row r="380" spans="1:19" x14ac:dyDescent="0.2">
      <c r="A380" s="50"/>
      <c r="D380" s="36">
        <v>0.1</v>
      </c>
      <c r="E380" s="36">
        <v>1456</v>
      </c>
      <c r="F380" s="48">
        <f t="shared" si="69"/>
        <v>0.62222222222222223</v>
      </c>
      <c r="G380" s="36">
        <v>1504</v>
      </c>
      <c r="H380" s="49">
        <f t="shared" si="70"/>
        <v>0.62777777777777777</v>
      </c>
      <c r="I380" s="49" t="str">
        <f t="shared" si="65"/>
        <v/>
      </c>
      <c r="J380" s="34">
        <f t="shared" si="66"/>
        <v>12.000000000000117</v>
      </c>
      <c r="K380" s="34">
        <f t="shared" si="71"/>
        <v>7.9999999999999716</v>
      </c>
      <c r="L380" s="34">
        <f t="shared" si="67"/>
        <v>2</v>
      </c>
      <c r="M380" s="34">
        <f t="shared" ca="1" si="68"/>
        <v>1304</v>
      </c>
      <c r="N380" s="34" t="str">
        <f t="shared" si="72"/>
        <v/>
      </c>
      <c r="O380" s="34">
        <f t="shared" si="73"/>
        <v>1080.6000000000106</v>
      </c>
      <c r="P380" s="37">
        <f t="shared" si="74"/>
        <v>288.01158003828687</v>
      </c>
      <c r="Q380" s="34">
        <f t="shared" si="75"/>
        <v>0.79999999999999716</v>
      </c>
      <c r="R380" s="34">
        <f t="shared" si="76"/>
        <v>1081.4000000000106</v>
      </c>
      <c r="S380" s="37">
        <f t="shared" si="77"/>
        <v>288.81158003828688</v>
      </c>
    </row>
    <row r="381" spans="1:19" x14ac:dyDescent="0.2">
      <c r="D381" s="36">
        <v>180</v>
      </c>
      <c r="E381" s="36">
        <v>1516</v>
      </c>
      <c r="F381" s="48">
        <f t="shared" si="69"/>
        <v>0.63611111111111118</v>
      </c>
      <c r="G381" s="36">
        <v>1601</v>
      </c>
      <c r="H381" s="49">
        <f t="shared" si="70"/>
        <v>0.66736111111111107</v>
      </c>
      <c r="I381" s="49">
        <f t="shared" si="65"/>
        <v>0.67083333333333328</v>
      </c>
      <c r="J381" s="34" t="str">
        <f t="shared" si="66"/>
        <v/>
      </c>
      <c r="K381" s="34">
        <f t="shared" si="71"/>
        <v>44.999999999999844</v>
      </c>
      <c r="L381" s="34">
        <f t="shared" si="67"/>
        <v>3</v>
      </c>
      <c r="M381" s="34">
        <f t="shared" ca="1" si="68"/>
        <v>1304</v>
      </c>
      <c r="N381" s="34">
        <f t="shared" ca="1" si="72"/>
        <v>182</v>
      </c>
      <c r="O381" s="34">
        <f t="shared" si="73"/>
        <v>450</v>
      </c>
      <c r="P381" s="37">
        <f t="shared" si="74"/>
        <v>47.347346607878421</v>
      </c>
      <c r="Q381" s="34">
        <f t="shared" si="75"/>
        <v>8099.9999999999718</v>
      </c>
      <c r="R381" s="34">
        <f t="shared" si="76"/>
        <v>8549.9999999999709</v>
      </c>
      <c r="S381" s="37">
        <f t="shared" si="77"/>
        <v>8147.3473466078503</v>
      </c>
    </row>
    <row r="382" spans="1:19" x14ac:dyDescent="0.2">
      <c r="A382" s="50">
        <v>39335</v>
      </c>
      <c r="B382" s="34">
        <v>1245</v>
      </c>
      <c r="C382" s="34">
        <v>3</v>
      </c>
      <c r="D382" s="36">
        <v>0.01</v>
      </c>
      <c r="E382" s="36">
        <v>1400</v>
      </c>
      <c r="F382" s="48">
        <f t="shared" si="69"/>
        <v>0.58333333333333337</v>
      </c>
      <c r="G382" s="36">
        <v>1404</v>
      </c>
      <c r="H382" s="49">
        <f t="shared" si="70"/>
        <v>0.58611111111111114</v>
      </c>
      <c r="I382" s="49">
        <f t="shared" si="65"/>
        <v>0.58958333333333335</v>
      </c>
      <c r="J382" s="34" t="str">
        <f t="shared" si="66"/>
        <v/>
      </c>
      <c r="K382" s="34">
        <f t="shared" si="71"/>
        <v>3.9999999999999858</v>
      </c>
      <c r="L382" s="34">
        <f t="shared" si="67"/>
        <v>1</v>
      </c>
      <c r="M382" s="34">
        <f t="shared" ca="1" si="68"/>
        <v>1245</v>
      </c>
      <c r="N382" s="34">
        <f t="shared" ca="1" si="72"/>
        <v>84.000000000000028</v>
      </c>
      <c r="O382" s="34">
        <f t="shared" si="73"/>
        <v>2.5000000000000001E-2</v>
      </c>
      <c r="P382" s="37">
        <f t="shared" si="74"/>
        <v>5.4281443780592247E-3</v>
      </c>
      <c r="Q382" s="34">
        <f t="shared" si="75"/>
        <v>3.9999999999999862E-2</v>
      </c>
      <c r="R382" s="34">
        <f t="shared" si="76"/>
        <v>6.4999999999999863E-2</v>
      </c>
      <c r="S382" s="37">
        <f t="shared" si="77"/>
        <v>4.5428144378059088E-2</v>
      </c>
    </row>
    <row r="383" spans="1:19" x14ac:dyDescent="0.2">
      <c r="A383" s="50">
        <v>39335</v>
      </c>
      <c r="B383" s="34">
        <v>1423</v>
      </c>
      <c r="D383" s="36">
        <v>0.01</v>
      </c>
      <c r="E383" s="36">
        <v>1450</v>
      </c>
      <c r="F383" s="48">
        <f t="shared" si="69"/>
        <v>0.61805555555555558</v>
      </c>
      <c r="G383" s="36">
        <v>1457</v>
      </c>
      <c r="H383" s="49">
        <f t="shared" si="70"/>
        <v>0.62291666666666667</v>
      </c>
      <c r="I383" s="49" t="str">
        <f t="shared" si="65"/>
        <v/>
      </c>
      <c r="J383" s="34">
        <f t="shared" si="66"/>
        <v>7.9999999999999716</v>
      </c>
      <c r="K383" s="34">
        <f t="shared" si="71"/>
        <v>6.9999999999999751</v>
      </c>
      <c r="L383" s="34">
        <f t="shared" si="67"/>
        <v>1</v>
      </c>
      <c r="M383" s="34">
        <f t="shared" ca="1" si="68"/>
        <v>1423</v>
      </c>
      <c r="N383" s="34" t="str">
        <f t="shared" si="72"/>
        <v/>
      </c>
      <c r="O383" s="34">
        <f t="shared" si="73"/>
        <v>0.23999999999999916</v>
      </c>
      <c r="P383" s="37">
        <f t="shared" si="74"/>
        <v>0.19883706201913615</v>
      </c>
      <c r="Q383" s="34">
        <f t="shared" si="75"/>
        <v>6.9999999999999757E-2</v>
      </c>
      <c r="R383" s="34">
        <f t="shared" si="76"/>
        <v>0.30999999999999894</v>
      </c>
      <c r="S383" s="37">
        <f t="shared" si="77"/>
        <v>0.26883706201913593</v>
      </c>
    </row>
    <row r="384" spans="1:19" x14ac:dyDescent="0.2">
      <c r="A384" s="50"/>
      <c r="D384" s="36">
        <v>0.05</v>
      </c>
      <c r="E384" s="36">
        <v>1505</v>
      </c>
      <c r="F384" s="48">
        <f t="shared" si="69"/>
        <v>0.62847222222222221</v>
      </c>
      <c r="G384" s="36">
        <v>1512</v>
      </c>
      <c r="H384" s="49">
        <f t="shared" si="70"/>
        <v>0.6333333333333333</v>
      </c>
      <c r="I384" s="49" t="str">
        <f t="shared" si="65"/>
        <v/>
      </c>
      <c r="J384" s="34">
        <f t="shared" si="66"/>
        <v>8.0000000000001315</v>
      </c>
      <c r="K384" s="34">
        <f t="shared" si="71"/>
        <v>6.9999999999999751</v>
      </c>
      <c r="L384" s="34">
        <f t="shared" si="67"/>
        <v>2</v>
      </c>
      <c r="M384" s="34">
        <f t="shared" ca="1" si="68"/>
        <v>1423</v>
      </c>
      <c r="N384" s="34" t="str">
        <f t="shared" si="72"/>
        <v/>
      </c>
      <c r="O384" s="34">
        <f t="shared" si="73"/>
        <v>4.2000000000000695</v>
      </c>
      <c r="P384" s="37">
        <f t="shared" si="74"/>
        <v>2.5369584154085887</v>
      </c>
      <c r="Q384" s="34">
        <f t="shared" si="75"/>
        <v>0.34999999999999876</v>
      </c>
      <c r="R384" s="34">
        <f t="shared" si="76"/>
        <v>4.5500000000000682</v>
      </c>
      <c r="S384" s="37">
        <f t="shared" si="77"/>
        <v>2.8869584154085874</v>
      </c>
    </row>
    <row r="385" spans="1:19" x14ac:dyDescent="0.2">
      <c r="A385" s="50"/>
      <c r="D385" s="36">
        <v>1</v>
      </c>
      <c r="E385" s="36">
        <v>1520</v>
      </c>
      <c r="F385" s="48">
        <f t="shared" si="69"/>
        <v>0.63888888888888895</v>
      </c>
      <c r="G385" s="36">
        <v>1526</v>
      </c>
      <c r="H385" s="49">
        <f t="shared" si="70"/>
        <v>0.6430555555555556</v>
      </c>
      <c r="I385" s="49" t="str">
        <f t="shared" si="65"/>
        <v/>
      </c>
      <c r="J385" s="34">
        <f t="shared" si="66"/>
        <v>6.9999999999999751</v>
      </c>
      <c r="K385" s="34">
        <f t="shared" si="71"/>
        <v>5.9999999999999787</v>
      </c>
      <c r="L385" s="34">
        <f t="shared" si="67"/>
        <v>3</v>
      </c>
      <c r="M385" s="34">
        <f t="shared" ca="1" si="68"/>
        <v>1423</v>
      </c>
      <c r="N385" s="34" t="str">
        <f t="shared" si="72"/>
        <v/>
      </c>
      <c r="O385" s="34">
        <f t="shared" si="73"/>
        <v>4.0249999999999853</v>
      </c>
      <c r="P385" s="37">
        <f t="shared" si="74"/>
        <v>3.1363423610217667</v>
      </c>
      <c r="Q385" s="34">
        <f t="shared" si="75"/>
        <v>5.9999999999999787</v>
      </c>
      <c r="R385" s="34">
        <f t="shared" si="76"/>
        <v>10.024999999999963</v>
      </c>
      <c r="S385" s="37">
        <f t="shared" si="77"/>
        <v>9.1363423610217449</v>
      </c>
    </row>
    <row r="386" spans="1:19" x14ac:dyDescent="0.2">
      <c r="D386" s="36">
        <v>0.15</v>
      </c>
      <c r="E386" s="36">
        <v>1533</v>
      </c>
      <c r="F386" s="48">
        <f t="shared" si="69"/>
        <v>0.6479166666666667</v>
      </c>
      <c r="G386" s="36">
        <v>1537</v>
      </c>
      <c r="H386" s="49">
        <f t="shared" si="70"/>
        <v>0.65069444444444446</v>
      </c>
      <c r="I386" s="49">
        <f t="shared" si="65"/>
        <v>0.65416666666666667</v>
      </c>
      <c r="J386" s="34" t="str">
        <f t="shared" si="66"/>
        <v/>
      </c>
      <c r="K386" s="34">
        <f t="shared" si="71"/>
        <v>3.9999999999999858</v>
      </c>
      <c r="L386" s="34">
        <f t="shared" si="67"/>
        <v>4</v>
      </c>
      <c r="M386" s="34">
        <f t="shared" ca="1" si="68"/>
        <v>1423</v>
      </c>
      <c r="N386" s="34">
        <f t="shared" ca="1" si="72"/>
        <v>79.000000000000043</v>
      </c>
      <c r="O386" s="34">
        <f t="shared" si="73"/>
        <v>0.375</v>
      </c>
      <c r="P386" s="37">
        <f t="shared" si="74"/>
        <v>6.292759578473793E-2</v>
      </c>
      <c r="Q386" s="34">
        <f t="shared" si="75"/>
        <v>0.59999999999999787</v>
      </c>
      <c r="R386" s="34">
        <f t="shared" si="76"/>
        <v>0.97499999999999787</v>
      </c>
      <c r="S386" s="37">
        <f t="shared" si="77"/>
        <v>0.66292759578473581</v>
      </c>
    </row>
    <row r="387" spans="1:19" x14ac:dyDescent="0.2">
      <c r="A387" s="50">
        <v>39336</v>
      </c>
      <c r="B387" s="34">
        <v>814</v>
      </c>
      <c r="D387" s="36">
        <v>0.01</v>
      </c>
      <c r="E387" s="36">
        <v>955</v>
      </c>
      <c r="F387" s="48">
        <f t="shared" si="69"/>
        <v>0.41319444444444442</v>
      </c>
      <c r="G387" s="36">
        <v>1005</v>
      </c>
      <c r="H387" s="49">
        <f t="shared" si="70"/>
        <v>0.4201388888888889</v>
      </c>
      <c r="I387" s="49" t="str">
        <f t="shared" si="65"/>
        <v/>
      </c>
      <c r="J387" s="34">
        <f t="shared" si="66"/>
        <v>6.9999999999999751</v>
      </c>
      <c r="K387" s="34">
        <f t="shared" si="71"/>
        <v>10.000000000000044</v>
      </c>
      <c r="L387" s="34">
        <f t="shared" si="67"/>
        <v>1</v>
      </c>
      <c r="M387" s="34">
        <f t="shared" ca="1" si="68"/>
        <v>814</v>
      </c>
      <c r="N387" s="34" t="str">
        <f t="shared" si="72"/>
        <v/>
      </c>
      <c r="O387" s="34">
        <f t="shared" si="73"/>
        <v>0.55999999999999805</v>
      </c>
      <c r="P387" s="37">
        <f t="shared" si="74"/>
        <v>0.36189645775492446</v>
      </c>
      <c r="Q387" s="34">
        <f t="shared" si="75"/>
        <v>0.10000000000000045</v>
      </c>
      <c r="R387" s="34">
        <f t="shared" si="76"/>
        <v>0.65999999999999848</v>
      </c>
      <c r="S387" s="37">
        <f t="shared" si="77"/>
        <v>0.46189645775492494</v>
      </c>
    </row>
    <row r="388" spans="1:19" x14ac:dyDescent="0.2">
      <c r="A388" s="50"/>
      <c r="D388" s="36">
        <v>0.15</v>
      </c>
      <c r="E388" s="36">
        <v>1012</v>
      </c>
      <c r="F388" s="48">
        <f t="shared" si="69"/>
        <v>0.42499999999999999</v>
      </c>
      <c r="G388" s="36">
        <v>1018</v>
      </c>
      <c r="H388" s="49">
        <f t="shared" si="70"/>
        <v>0.4291666666666667</v>
      </c>
      <c r="I388" s="49" t="str">
        <f t="shared" si="65"/>
        <v/>
      </c>
      <c r="J388" s="34">
        <f t="shared" si="66"/>
        <v>11.999999999999957</v>
      </c>
      <c r="K388" s="34">
        <f t="shared" si="71"/>
        <v>6.0000000000000586</v>
      </c>
      <c r="L388" s="34">
        <f t="shared" si="67"/>
        <v>2</v>
      </c>
      <c r="M388" s="34">
        <f t="shared" ca="1" si="68"/>
        <v>814</v>
      </c>
      <c r="N388" s="34" t="str">
        <f t="shared" si="72"/>
        <v/>
      </c>
      <c r="O388" s="34">
        <f t="shared" si="73"/>
        <v>6.8999999999999746</v>
      </c>
      <c r="P388" s="37">
        <f t="shared" si="74"/>
        <v>5.3765869046087431</v>
      </c>
      <c r="Q388" s="34">
        <f t="shared" si="75"/>
        <v>0.90000000000000879</v>
      </c>
      <c r="R388" s="34">
        <f t="shared" si="76"/>
        <v>7.7999999999999829</v>
      </c>
      <c r="S388" s="37">
        <f t="shared" si="77"/>
        <v>6.2765869046087523</v>
      </c>
    </row>
    <row r="389" spans="1:19" x14ac:dyDescent="0.2">
      <c r="A389" s="50"/>
      <c r="D389" s="36">
        <v>1</v>
      </c>
      <c r="E389" s="36">
        <v>1030</v>
      </c>
      <c r="F389" s="48">
        <f t="shared" si="69"/>
        <v>0.4375</v>
      </c>
      <c r="G389" s="36">
        <v>1038</v>
      </c>
      <c r="H389" s="49">
        <f t="shared" si="70"/>
        <v>0.44305555555555554</v>
      </c>
      <c r="I389" s="49">
        <f t="shared" si="65"/>
        <v>0.44652777777777775</v>
      </c>
      <c r="J389" s="34" t="str">
        <f t="shared" si="66"/>
        <v/>
      </c>
      <c r="K389" s="34">
        <f t="shared" si="71"/>
        <v>7.9999999999999716</v>
      </c>
      <c r="L389" s="34">
        <f t="shared" si="67"/>
        <v>3</v>
      </c>
      <c r="M389" s="34">
        <f t="shared" ca="1" si="68"/>
        <v>814</v>
      </c>
      <c r="N389" s="34">
        <f t="shared" ca="1" si="72"/>
        <v>149.00000000000003</v>
      </c>
      <c r="O389" s="34">
        <f t="shared" si="73"/>
        <v>2.5</v>
      </c>
      <c r="P389" s="37">
        <f t="shared" si="74"/>
        <v>0.36191198291773735</v>
      </c>
      <c r="Q389" s="34">
        <f t="shared" si="75"/>
        <v>7.9999999999999716</v>
      </c>
      <c r="R389" s="34">
        <f t="shared" si="76"/>
        <v>10.499999999999972</v>
      </c>
      <c r="S389" s="37">
        <f t="shared" si="77"/>
        <v>8.3619119829177091</v>
      </c>
    </row>
    <row r="390" spans="1:19" x14ac:dyDescent="0.2">
      <c r="A390" s="50">
        <v>39336</v>
      </c>
      <c r="B390" s="34">
        <v>1245</v>
      </c>
      <c r="D390" s="36">
        <v>0.01</v>
      </c>
      <c r="E390" s="36">
        <v>1308</v>
      </c>
      <c r="F390" s="48">
        <f t="shared" si="69"/>
        <v>0.54722222222222217</v>
      </c>
      <c r="G390" s="36">
        <v>1311</v>
      </c>
      <c r="H390" s="49">
        <f t="shared" si="70"/>
        <v>0.5493055555555556</v>
      </c>
      <c r="I390" s="49">
        <f t="shared" si="65"/>
        <v>0.55277777777777781</v>
      </c>
      <c r="J390" s="34" t="str">
        <f t="shared" si="66"/>
        <v/>
      </c>
      <c r="K390" s="34">
        <f t="shared" si="71"/>
        <v>3.0000000000001492</v>
      </c>
      <c r="L390" s="34">
        <f t="shared" si="67"/>
        <v>1</v>
      </c>
      <c r="M390" s="34">
        <f t="shared" ca="1" si="68"/>
        <v>1245</v>
      </c>
      <c r="N390" s="34">
        <f t="shared" ca="1" si="72"/>
        <v>31.00000000000005</v>
      </c>
      <c r="O390" s="34">
        <f t="shared" si="73"/>
        <v>2.5000000000000001E-2</v>
      </c>
      <c r="P390" s="37">
        <f t="shared" si="74"/>
        <v>5.4281443780592247E-3</v>
      </c>
      <c r="Q390" s="34">
        <f t="shared" si="75"/>
        <v>3.0000000000001494E-2</v>
      </c>
      <c r="R390" s="34">
        <f t="shared" si="76"/>
        <v>5.5000000000001492E-2</v>
      </c>
      <c r="S390" s="37">
        <f t="shared" si="77"/>
        <v>3.5428144378060716E-2</v>
      </c>
    </row>
    <row r="391" spans="1:19" x14ac:dyDescent="0.2">
      <c r="A391" s="50">
        <v>39336</v>
      </c>
      <c r="B391" s="34">
        <v>1325</v>
      </c>
      <c r="D391" s="36">
        <v>0.01</v>
      </c>
      <c r="E391" s="36">
        <v>1350</v>
      </c>
      <c r="F391" s="48">
        <f t="shared" si="69"/>
        <v>0.57638888888888895</v>
      </c>
      <c r="G391" s="36">
        <v>1358</v>
      </c>
      <c r="H391" s="49">
        <f t="shared" si="70"/>
        <v>0.58194444444444449</v>
      </c>
      <c r="I391" s="49" t="str">
        <f t="shared" si="65"/>
        <v/>
      </c>
      <c r="J391" s="34">
        <f t="shared" si="66"/>
        <v>12.999999999999954</v>
      </c>
      <c r="K391" s="34">
        <f t="shared" si="71"/>
        <v>7.9999999999999716</v>
      </c>
      <c r="L391" s="34">
        <f t="shared" si="67"/>
        <v>1</v>
      </c>
      <c r="M391" s="34">
        <f t="shared" ca="1" si="68"/>
        <v>1325</v>
      </c>
      <c r="N391" s="34" t="str">
        <f t="shared" si="72"/>
        <v/>
      </c>
      <c r="O391" s="34">
        <f t="shared" si="73"/>
        <v>0.71499999999999742</v>
      </c>
      <c r="P391" s="37">
        <f t="shared" si="74"/>
        <v>0.50814440432246166</v>
      </c>
      <c r="Q391" s="34">
        <f t="shared" si="75"/>
        <v>7.9999999999999724E-2</v>
      </c>
      <c r="R391" s="34">
        <f t="shared" si="76"/>
        <v>0.79499999999999715</v>
      </c>
      <c r="S391" s="37">
        <f t="shared" si="77"/>
        <v>0.5881444043224614</v>
      </c>
    </row>
    <row r="392" spans="1:19" x14ac:dyDescent="0.2">
      <c r="D392" s="36">
        <v>0.1</v>
      </c>
      <c r="E392" s="36">
        <v>1411</v>
      </c>
      <c r="F392" s="48">
        <f t="shared" si="69"/>
        <v>0.59097222222222223</v>
      </c>
      <c r="G392" s="36">
        <v>1422</v>
      </c>
      <c r="H392" s="49">
        <f t="shared" si="70"/>
        <v>0.59861111111111109</v>
      </c>
      <c r="I392" s="49" t="str">
        <f t="shared" si="65"/>
        <v/>
      </c>
      <c r="J392" s="34">
        <f t="shared" si="66"/>
        <v>7.9999999999999716</v>
      </c>
      <c r="K392" s="34">
        <f t="shared" si="71"/>
        <v>10.999999999999961</v>
      </c>
      <c r="L392" s="34">
        <f t="shared" si="67"/>
        <v>2</v>
      </c>
      <c r="M392" s="34">
        <f t="shared" ca="1" si="68"/>
        <v>1325</v>
      </c>
      <c r="N392" s="34" t="str">
        <f t="shared" si="72"/>
        <v/>
      </c>
      <c r="O392" s="34">
        <f t="shared" si="73"/>
        <v>0.43999999999999845</v>
      </c>
      <c r="P392" s="37">
        <f t="shared" si="74"/>
        <v>0.31270424881382253</v>
      </c>
      <c r="Q392" s="34">
        <f t="shared" si="75"/>
        <v>1.0999999999999961</v>
      </c>
      <c r="R392" s="34">
        <f t="shared" si="76"/>
        <v>1.5399999999999945</v>
      </c>
      <c r="S392" s="37">
        <f t="shared" si="77"/>
        <v>1.4127042488138186</v>
      </c>
    </row>
    <row r="393" spans="1:19" x14ac:dyDescent="0.2">
      <c r="A393" s="50"/>
      <c r="D393" s="36">
        <v>0.01</v>
      </c>
      <c r="E393" s="36">
        <v>1430</v>
      </c>
      <c r="F393" s="48">
        <f t="shared" si="69"/>
        <v>0.60416666666666663</v>
      </c>
      <c r="G393" s="36">
        <v>1437</v>
      </c>
      <c r="H393" s="49">
        <f t="shared" si="70"/>
        <v>0.60902777777777783</v>
      </c>
      <c r="I393" s="49">
        <f t="shared" si="65"/>
        <v>0.61250000000000004</v>
      </c>
      <c r="J393" s="34" t="str">
        <f t="shared" si="66"/>
        <v/>
      </c>
      <c r="K393" s="34">
        <f t="shared" si="71"/>
        <v>7.000000000000135</v>
      </c>
      <c r="L393" s="34">
        <f t="shared" si="67"/>
        <v>3</v>
      </c>
      <c r="M393" s="34">
        <f t="shared" ca="1" si="68"/>
        <v>1325</v>
      </c>
      <c r="N393" s="34">
        <f t="shared" ca="1" si="72"/>
        <v>77.000000000000043</v>
      </c>
      <c r="O393" s="34">
        <f t="shared" si="73"/>
        <v>2.5000000000000001E-2</v>
      </c>
      <c r="P393" s="37">
        <f t="shared" si="74"/>
        <v>5.4281443780592247E-3</v>
      </c>
      <c r="Q393" s="34">
        <f t="shared" si="75"/>
        <v>7.0000000000001353E-2</v>
      </c>
      <c r="R393" s="34">
        <f t="shared" si="76"/>
        <v>9.5000000000001361E-2</v>
      </c>
      <c r="S393" s="37">
        <f t="shared" si="77"/>
        <v>7.5428144378060571E-2</v>
      </c>
    </row>
    <row r="394" spans="1:19" x14ac:dyDescent="0.2">
      <c r="A394" s="50">
        <v>39337</v>
      </c>
      <c r="B394" s="34">
        <v>833</v>
      </c>
      <c r="C394" s="34">
        <v>3</v>
      </c>
      <c r="D394" s="36">
        <v>0.01</v>
      </c>
      <c r="E394" s="36">
        <v>920</v>
      </c>
      <c r="F394" s="48">
        <f t="shared" si="69"/>
        <v>0.3888888888888889</v>
      </c>
      <c r="G394" s="36">
        <v>923</v>
      </c>
      <c r="H394" s="49">
        <f t="shared" si="70"/>
        <v>0.39097222222222222</v>
      </c>
      <c r="I394" s="49">
        <f t="shared" si="65"/>
        <v>0.39444444444444443</v>
      </c>
      <c r="J394" s="34" t="str">
        <f t="shared" si="66"/>
        <v/>
      </c>
      <c r="K394" s="34">
        <f t="shared" si="71"/>
        <v>2.9999999999999893</v>
      </c>
      <c r="L394" s="34">
        <f t="shared" si="67"/>
        <v>1</v>
      </c>
      <c r="M394" s="34">
        <f t="shared" ca="1" si="68"/>
        <v>833</v>
      </c>
      <c r="N394" s="34">
        <f t="shared" ca="1" si="72"/>
        <v>54.999999999999964</v>
      </c>
      <c r="O394" s="34">
        <f t="shared" si="73"/>
        <v>2.5000000000000001E-2</v>
      </c>
      <c r="P394" s="37">
        <f t="shared" si="74"/>
        <v>5.4281443780592247E-3</v>
      </c>
      <c r="Q394" s="34">
        <f t="shared" si="75"/>
        <v>2.9999999999999895E-2</v>
      </c>
      <c r="R394" s="34">
        <f t="shared" si="76"/>
        <v>5.4999999999999896E-2</v>
      </c>
      <c r="S394" s="37">
        <f t="shared" si="77"/>
        <v>3.542814437805912E-2</v>
      </c>
    </row>
    <row r="395" spans="1:19" x14ac:dyDescent="0.2">
      <c r="A395" s="50">
        <v>39337</v>
      </c>
      <c r="B395" s="34">
        <v>936</v>
      </c>
      <c r="D395" s="36">
        <v>0.01</v>
      </c>
      <c r="E395" s="36">
        <v>956</v>
      </c>
      <c r="F395" s="48">
        <f t="shared" si="69"/>
        <v>0.41388888888888892</v>
      </c>
      <c r="G395" s="36">
        <v>1032</v>
      </c>
      <c r="H395" s="49">
        <f t="shared" si="70"/>
        <v>0.43888888888888888</v>
      </c>
      <c r="I395" s="49">
        <f t="shared" si="65"/>
        <v>0.44236111111111109</v>
      </c>
      <c r="J395" s="34" t="str">
        <f t="shared" si="66"/>
        <v/>
      </c>
      <c r="K395" s="34">
        <f t="shared" si="71"/>
        <v>35.99999999999995</v>
      </c>
      <c r="L395" s="34">
        <f t="shared" si="67"/>
        <v>1</v>
      </c>
      <c r="M395" s="34">
        <f t="shared" ca="1" si="68"/>
        <v>936</v>
      </c>
      <c r="N395" s="34">
        <f t="shared" ca="1" si="72"/>
        <v>61.000000000000021</v>
      </c>
      <c r="O395" s="34">
        <f t="shared" si="73"/>
        <v>2.5000000000000001E-2</v>
      </c>
      <c r="P395" s="37">
        <f t="shared" si="74"/>
        <v>5.4281443780592247E-3</v>
      </c>
      <c r="Q395" s="34">
        <f t="shared" si="75"/>
        <v>0.35999999999999949</v>
      </c>
      <c r="R395" s="34">
        <f t="shared" si="76"/>
        <v>0.38499999999999951</v>
      </c>
      <c r="S395" s="37">
        <f t="shared" si="77"/>
        <v>0.36542814437805871</v>
      </c>
    </row>
    <row r="396" spans="1:19" x14ac:dyDescent="0.2">
      <c r="A396" s="50">
        <v>39337</v>
      </c>
      <c r="B396" s="34">
        <v>1041</v>
      </c>
      <c r="D396" s="36">
        <v>0.01</v>
      </c>
      <c r="E396" s="36">
        <v>1055</v>
      </c>
      <c r="F396" s="48">
        <f t="shared" si="69"/>
        <v>0.4548611111111111</v>
      </c>
      <c r="G396" s="36">
        <v>1058</v>
      </c>
      <c r="H396" s="49">
        <f t="shared" si="70"/>
        <v>0.45694444444444443</v>
      </c>
      <c r="I396" s="49">
        <f t="shared" si="65"/>
        <v>0.46041666666666664</v>
      </c>
      <c r="J396" s="34" t="str">
        <f t="shared" si="66"/>
        <v/>
      </c>
      <c r="K396" s="34">
        <f t="shared" si="71"/>
        <v>2.9999999999999893</v>
      </c>
      <c r="L396" s="34">
        <f t="shared" si="67"/>
        <v>1</v>
      </c>
      <c r="M396" s="34">
        <f t="shared" ca="1" si="68"/>
        <v>1041</v>
      </c>
      <c r="N396" s="34">
        <f t="shared" ca="1" si="72"/>
        <v>21.999999999999922</v>
      </c>
      <c r="O396" s="34">
        <f t="shared" si="73"/>
        <v>2.5000000000000001E-2</v>
      </c>
      <c r="P396" s="37">
        <f t="shared" si="74"/>
        <v>5.4281443780592247E-3</v>
      </c>
      <c r="Q396" s="34">
        <f t="shared" si="75"/>
        <v>2.9999999999999895E-2</v>
      </c>
      <c r="R396" s="34">
        <f t="shared" si="76"/>
        <v>5.4999999999999896E-2</v>
      </c>
      <c r="S396" s="37">
        <f t="shared" si="77"/>
        <v>3.542814437805912E-2</v>
      </c>
    </row>
    <row r="397" spans="1:19" x14ac:dyDescent="0.2">
      <c r="A397" s="50">
        <v>39337</v>
      </c>
      <c r="B397" s="34">
        <v>1116</v>
      </c>
      <c r="D397" s="36">
        <v>0.01</v>
      </c>
      <c r="E397" s="36">
        <v>1129</v>
      </c>
      <c r="F397" s="48">
        <f t="shared" si="69"/>
        <v>0.47847222222222219</v>
      </c>
      <c r="G397" s="36">
        <v>1133</v>
      </c>
      <c r="H397" s="49">
        <f t="shared" si="70"/>
        <v>0.48125000000000001</v>
      </c>
      <c r="I397" s="49">
        <f t="shared" si="65"/>
        <v>0.48472222222222222</v>
      </c>
      <c r="J397" s="34" t="str">
        <f t="shared" si="66"/>
        <v/>
      </c>
      <c r="K397" s="34">
        <f t="shared" si="71"/>
        <v>4.0000000000000657</v>
      </c>
      <c r="L397" s="34">
        <f t="shared" si="67"/>
        <v>1</v>
      </c>
      <c r="M397" s="34">
        <f t="shared" ca="1" si="68"/>
        <v>1116</v>
      </c>
      <c r="N397" s="34">
        <f t="shared" ca="1" si="72"/>
        <v>21.999999999999922</v>
      </c>
      <c r="O397" s="34">
        <f t="shared" si="73"/>
        <v>2.5000000000000001E-2</v>
      </c>
      <c r="P397" s="37">
        <f t="shared" si="74"/>
        <v>5.4281443780592247E-3</v>
      </c>
      <c r="Q397" s="34">
        <f t="shared" si="75"/>
        <v>4.000000000000066E-2</v>
      </c>
      <c r="R397" s="34">
        <f t="shared" si="76"/>
        <v>6.5000000000000668E-2</v>
      </c>
      <c r="S397" s="37">
        <f t="shared" si="77"/>
        <v>4.5428144378059886E-2</v>
      </c>
    </row>
    <row r="398" spans="1:19" x14ac:dyDescent="0.2">
      <c r="A398" s="50">
        <v>39337</v>
      </c>
      <c r="B398" s="34">
        <v>1147</v>
      </c>
      <c r="D398" s="36">
        <v>0.01</v>
      </c>
      <c r="E398" s="36">
        <v>1206</v>
      </c>
      <c r="F398" s="48">
        <f t="shared" si="69"/>
        <v>0.50416666666666665</v>
      </c>
      <c r="G398" s="36">
        <v>1216</v>
      </c>
      <c r="H398" s="49">
        <f t="shared" si="70"/>
        <v>0.51111111111111118</v>
      </c>
      <c r="I398" s="49">
        <f t="shared" si="65"/>
        <v>0.51458333333333339</v>
      </c>
      <c r="J398" s="34" t="str">
        <f t="shared" si="66"/>
        <v/>
      </c>
      <c r="K398" s="34">
        <f t="shared" si="71"/>
        <v>10.000000000000124</v>
      </c>
      <c r="L398" s="34">
        <f t="shared" si="67"/>
        <v>1</v>
      </c>
      <c r="M398" s="34">
        <f t="shared" ca="1" si="68"/>
        <v>1147</v>
      </c>
      <c r="N398" s="34">
        <f t="shared" ca="1" si="72"/>
        <v>34.000000000000121</v>
      </c>
      <c r="O398" s="34">
        <f t="shared" si="73"/>
        <v>2.5000000000000001E-2</v>
      </c>
      <c r="P398" s="37">
        <f t="shared" si="74"/>
        <v>5.4281443780592247E-3</v>
      </c>
      <c r="Q398" s="34">
        <f t="shared" si="75"/>
        <v>0.10000000000000124</v>
      </c>
      <c r="R398" s="34">
        <f t="shared" si="76"/>
        <v>0.12500000000000125</v>
      </c>
      <c r="S398" s="37">
        <f t="shared" si="77"/>
        <v>0.10542814437806046</v>
      </c>
    </row>
    <row r="399" spans="1:19" x14ac:dyDescent="0.2">
      <c r="A399" s="50">
        <v>39337</v>
      </c>
      <c r="B399" s="34">
        <v>1228</v>
      </c>
      <c r="D399" s="36">
        <v>0.01</v>
      </c>
      <c r="E399" s="36">
        <v>1245</v>
      </c>
      <c r="F399" s="48">
        <f t="shared" si="69"/>
        <v>0.53125</v>
      </c>
      <c r="G399" s="36">
        <v>1613</v>
      </c>
      <c r="H399" s="49">
        <f t="shared" si="70"/>
        <v>0.67569444444444438</v>
      </c>
      <c r="I399" s="49">
        <f t="shared" ref="I399:I462" si="78">IF(OR(A400&lt;&gt;"",D400=""),H399+TIME(0,5,0),"")</f>
        <v>0.67916666666666659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207.99999999999989</v>
      </c>
      <c r="L399" s="34">
        <f t="shared" ref="L399:L462" si="80">IF(A399&lt;&gt;"",1,L398+1)</f>
        <v>1</v>
      </c>
      <c r="M399" s="34">
        <f t="shared" ref="M399:M462" ca="1" si="81">OFFSET(B399,-L399+1,0)</f>
        <v>1228</v>
      </c>
      <c r="N399" s="34">
        <f t="shared" ca="1" si="72"/>
        <v>229.99999999999983</v>
      </c>
      <c r="O399" s="34">
        <f t="shared" si="73"/>
        <v>2.5000000000000001E-2</v>
      </c>
      <c r="P399" s="37">
        <f t="shared" si="74"/>
        <v>5.4281443780592247E-3</v>
      </c>
      <c r="Q399" s="34">
        <f t="shared" si="75"/>
        <v>2.0799999999999987</v>
      </c>
      <c r="R399" s="34">
        <f t="shared" si="76"/>
        <v>2.1049999999999986</v>
      </c>
      <c r="S399" s="37">
        <f t="shared" si="77"/>
        <v>2.0854281443780578</v>
      </c>
    </row>
    <row r="400" spans="1:19" x14ac:dyDescent="0.2">
      <c r="A400" s="50">
        <v>39338</v>
      </c>
      <c r="B400" s="34">
        <v>853</v>
      </c>
      <c r="D400" s="36">
        <v>0.01</v>
      </c>
      <c r="E400" s="36">
        <v>1239</v>
      </c>
      <c r="F400" s="48">
        <f t="shared" ref="F400:F463" si="82">VALUE(CONCATENATE(LEFT(E400,LEN(E400)-2),":",RIGHT(E400,2)))</f>
        <v>0.52708333333333335</v>
      </c>
      <c r="G400" s="36">
        <v>1630</v>
      </c>
      <c r="H400" s="49">
        <f t="shared" ref="H400:H463" si="83">VALUE(CONCATENATE(LEFT(G400,LEN(G400)-2),":",RIGHT(G400,2)))</f>
        <v>0.6875</v>
      </c>
      <c r="I400" s="49">
        <f t="shared" si="78"/>
        <v>0.69097222222222221</v>
      </c>
      <c r="J400" s="34" t="str">
        <f t="shared" si="79"/>
        <v/>
      </c>
      <c r="K400" s="34">
        <f t="shared" ref="K400:K463" si="84">(H400-F400)*1440</f>
        <v>230.99999999999997</v>
      </c>
      <c r="L400" s="34">
        <f t="shared" si="80"/>
        <v>1</v>
      </c>
      <c r="M400" s="34">
        <f t="shared" ca="1" si="81"/>
        <v>853</v>
      </c>
      <c r="N400" s="34">
        <f t="shared" ref="N400:N463" ca="1" si="85">IF(I400&lt;&gt;"",(I400-VALUE(CONCATENATE(LEFT(M400,LEN(M400)-2),":",RIGHT(M400,2))))*1440,"")</f>
        <v>462.00000000000006</v>
      </c>
      <c r="O400" s="34">
        <f t="shared" ref="O400:O463" si="86">IF(J400&lt;&gt;"",(D400+D401)*J400/2,D400*5/2)</f>
        <v>2.5000000000000001E-2</v>
      </c>
      <c r="P400" s="37">
        <f t="shared" ref="P400:P463" si="87">IF(J400&lt;&gt;"",(D401-D400)*J400/LN((D401+0.000001)/(D400+0.000001)),-5*(D400-0.000001)/(LN(1/D400)-13.8155))</f>
        <v>5.4281443780592247E-3</v>
      </c>
      <c r="Q400" s="34">
        <f t="shared" ref="Q400:Q463" si="88">(D400*K400)</f>
        <v>2.3099999999999996</v>
      </c>
      <c r="R400" s="34">
        <f t="shared" ref="R400:R463" si="89">O400+Q400</f>
        <v>2.3349999999999995</v>
      </c>
      <c r="S400" s="37">
        <f t="shared" ref="S400:S463" si="90">P400+Q400</f>
        <v>2.3154281443780587</v>
      </c>
    </row>
    <row r="401" spans="1:19" x14ac:dyDescent="0.2">
      <c r="A401" s="50">
        <v>39339</v>
      </c>
      <c r="B401" s="34">
        <v>1407</v>
      </c>
      <c r="D401" s="36">
        <v>0.01</v>
      </c>
      <c r="E401" s="36">
        <v>1439</v>
      </c>
      <c r="F401" s="48">
        <f t="shared" si="82"/>
        <v>0.61041666666666672</v>
      </c>
      <c r="G401" s="36">
        <v>1450</v>
      </c>
      <c r="H401" s="49">
        <f t="shared" si="83"/>
        <v>0.61805555555555558</v>
      </c>
      <c r="I401" s="49">
        <f t="shared" si="78"/>
        <v>0.62152777777777779</v>
      </c>
      <c r="J401" s="34" t="str">
        <f t="shared" si="79"/>
        <v/>
      </c>
      <c r="K401" s="34">
        <f t="shared" si="84"/>
        <v>10.999999999999961</v>
      </c>
      <c r="L401" s="34">
        <f t="shared" si="80"/>
        <v>1</v>
      </c>
      <c r="M401" s="34">
        <f t="shared" ca="1" si="81"/>
        <v>1407</v>
      </c>
      <c r="N401" s="34">
        <f t="shared" ca="1" si="85"/>
        <v>47.999999999999986</v>
      </c>
      <c r="O401" s="34">
        <f t="shared" si="86"/>
        <v>2.5000000000000001E-2</v>
      </c>
      <c r="P401" s="37">
        <f t="shared" si="87"/>
        <v>5.4281443780592247E-3</v>
      </c>
      <c r="Q401" s="34">
        <f t="shared" si="88"/>
        <v>0.10999999999999961</v>
      </c>
      <c r="R401" s="34">
        <f t="shared" si="89"/>
        <v>0.13499999999999962</v>
      </c>
      <c r="S401" s="37">
        <f t="shared" si="90"/>
        <v>0.11542814437805883</v>
      </c>
    </row>
    <row r="402" spans="1:19" x14ac:dyDescent="0.2">
      <c r="A402" s="50">
        <v>39339</v>
      </c>
      <c r="B402" s="34">
        <v>1457</v>
      </c>
      <c r="D402" s="36">
        <v>100</v>
      </c>
      <c r="E402" s="36">
        <v>1523</v>
      </c>
      <c r="F402" s="48">
        <f t="shared" si="82"/>
        <v>0.64097222222222217</v>
      </c>
      <c r="G402" s="36">
        <v>1525</v>
      </c>
      <c r="H402" s="49">
        <f t="shared" si="83"/>
        <v>0.64236111111111105</v>
      </c>
      <c r="I402" s="49" t="str">
        <f t="shared" si="78"/>
        <v/>
      </c>
      <c r="J402" s="34">
        <f t="shared" si="79"/>
        <v>3.9999999999999858</v>
      </c>
      <c r="K402" s="34">
        <f t="shared" si="84"/>
        <v>1.9999999999999929</v>
      </c>
      <c r="L402" s="34">
        <f t="shared" si="80"/>
        <v>1</v>
      </c>
      <c r="M402" s="34">
        <f t="shared" ca="1" si="81"/>
        <v>1457</v>
      </c>
      <c r="N402" s="34" t="str">
        <f t="shared" si="85"/>
        <v/>
      </c>
      <c r="O402" s="34">
        <f t="shared" si="86"/>
        <v>559.99999999999795</v>
      </c>
      <c r="P402" s="37">
        <f t="shared" si="87"/>
        <v>544.41521308230074</v>
      </c>
      <c r="Q402" s="34">
        <f t="shared" si="88"/>
        <v>199.99999999999929</v>
      </c>
      <c r="R402" s="34">
        <f t="shared" si="89"/>
        <v>759.99999999999727</v>
      </c>
      <c r="S402" s="37">
        <f t="shared" si="90"/>
        <v>744.41521308230006</v>
      </c>
    </row>
    <row r="403" spans="1:19" x14ac:dyDescent="0.2">
      <c r="D403" s="36">
        <v>180</v>
      </c>
      <c r="E403" s="36">
        <v>1529</v>
      </c>
      <c r="F403" s="48">
        <f t="shared" si="82"/>
        <v>0.64513888888888882</v>
      </c>
      <c r="G403" s="36">
        <v>1609</v>
      </c>
      <c r="H403" s="49">
        <f t="shared" si="83"/>
        <v>0.67291666666666661</v>
      </c>
      <c r="I403" s="49">
        <f t="shared" si="78"/>
        <v>0.67638888888888882</v>
      </c>
      <c r="J403" s="34" t="str">
        <f t="shared" si="79"/>
        <v/>
      </c>
      <c r="K403" s="34">
        <f t="shared" si="84"/>
        <v>40.000000000000014</v>
      </c>
      <c r="L403" s="34">
        <f t="shared" si="80"/>
        <v>2</v>
      </c>
      <c r="M403" s="34">
        <f t="shared" ca="1" si="81"/>
        <v>1457</v>
      </c>
      <c r="N403" s="34">
        <f t="shared" ca="1" si="85"/>
        <v>76.999999999999886</v>
      </c>
      <c r="O403" s="34">
        <f t="shared" si="86"/>
        <v>450</v>
      </c>
      <c r="P403" s="37">
        <f t="shared" si="87"/>
        <v>47.347346607878421</v>
      </c>
      <c r="Q403" s="34">
        <f t="shared" si="88"/>
        <v>7200.0000000000027</v>
      </c>
      <c r="R403" s="34">
        <f t="shared" si="89"/>
        <v>7650.0000000000027</v>
      </c>
      <c r="S403" s="37">
        <f t="shared" si="90"/>
        <v>7247.3473466078813</v>
      </c>
    </row>
    <row r="404" spans="1:19" x14ac:dyDescent="0.2">
      <c r="A404" s="50">
        <v>39342</v>
      </c>
      <c r="B404" s="34">
        <v>1422</v>
      </c>
      <c r="C404" s="34">
        <v>3</v>
      </c>
      <c r="D404" s="36">
        <v>0.01</v>
      </c>
      <c r="E404" s="36">
        <v>1449</v>
      </c>
      <c r="F404" s="48">
        <f t="shared" si="82"/>
        <v>0.61736111111111114</v>
      </c>
      <c r="G404" s="36">
        <v>1458</v>
      </c>
      <c r="H404" s="49">
        <f t="shared" si="83"/>
        <v>0.62361111111111112</v>
      </c>
      <c r="I404" s="49" t="str">
        <f t="shared" si="78"/>
        <v/>
      </c>
      <c r="J404" s="34">
        <f t="shared" si="79"/>
        <v>8.999999999999968</v>
      </c>
      <c r="K404" s="34">
        <f t="shared" si="84"/>
        <v>8.999999999999968</v>
      </c>
      <c r="L404" s="34">
        <f t="shared" si="80"/>
        <v>1</v>
      </c>
      <c r="M404" s="34">
        <f t="shared" ca="1" si="81"/>
        <v>1422</v>
      </c>
      <c r="N404" s="34" t="str">
        <f t="shared" si="85"/>
        <v/>
      </c>
      <c r="O404" s="34">
        <f t="shared" si="86"/>
        <v>810.04499999999712</v>
      </c>
      <c r="P404" s="37">
        <f t="shared" si="87"/>
        <v>165.33022333555516</v>
      </c>
      <c r="Q404" s="34">
        <f t="shared" si="88"/>
        <v>8.9999999999999677E-2</v>
      </c>
      <c r="R404" s="34">
        <f t="shared" si="89"/>
        <v>810.13499999999715</v>
      </c>
      <c r="S404" s="37">
        <f t="shared" si="90"/>
        <v>165.42022333555516</v>
      </c>
    </row>
    <row r="405" spans="1:19" x14ac:dyDescent="0.2">
      <c r="D405" s="36">
        <v>180</v>
      </c>
      <c r="E405" s="36">
        <v>1507</v>
      </c>
      <c r="F405" s="48">
        <f t="shared" si="82"/>
        <v>0.62986111111111109</v>
      </c>
      <c r="G405" s="36">
        <v>1512</v>
      </c>
      <c r="H405" s="49">
        <f t="shared" si="83"/>
        <v>0.6333333333333333</v>
      </c>
      <c r="I405" s="49" t="str">
        <f t="shared" si="78"/>
        <v/>
      </c>
      <c r="J405" s="34">
        <f t="shared" si="79"/>
        <v>8.999999999999968</v>
      </c>
      <c r="K405" s="34">
        <f t="shared" si="84"/>
        <v>4.9999999999999822</v>
      </c>
      <c r="L405" s="34">
        <f t="shared" si="80"/>
        <v>2</v>
      </c>
      <c r="M405" s="34">
        <f t="shared" ca="1" si="81"/>
        <v>1422</v>
      </c>
      <c r="N405" s="34" t="str">
        <f t="shared" si="85"/>
        <v/>
      </c>
      <c r="O405" s="34">
        <f t="shared" si="86"/>
        <v>832.49999999999704</v>
      </c>
      <c r="P405" s="37">
        <f t="shared" si="87"/>
        <v>439.51214225736402</v>
      </c>
      <c r="Q405" s="34">
        <f t="shared" si="88"/>
        <v>899.99999999999682</v>
      </c>
      <c r="R405" s="34">
        <f t="shared" si="89"/>
        <v>1732.4999999999939</v>
      </c>
      <c r="S405" s="37">
        <f t="shared" si="90"/>
        <v>1339.5121422573609</v>
      </c>
    </row>
    <row r="406" spans="1:19" x14ac:dyDescent="0.2">
      <c r="A406" s="50"/>
      <c r="D406" s="36">
        <v>5</v>
      </c>
      <c r="E406" s="36">
        <v>1521</v>
      </c>
      <c r="F406" s="48">
        <f t="shared" si="82"/>
        <v>0.63958333333333328</v>
      </c>
      <c r="G406" s="36">
        <v>1525</v>
      </c>
      <c r="H406" s="49">
        <f t="shared" si="83"/>
        <v>0.64236111111111105</v>
      </c>
      <c r="I406" s="49" t="str">
        <f t="shared" si="78"/>
        <v/>
      </c>
      <c r="J406" s="34">
        <f t="shared" si="79"/>
        <v>18.000000000000096</v>
      </c>
      <c r="K406" s="34">
        <f t="shared" si="84"/>
        <v>3.9999999999999858</v>
      </c>
      <c r="L406" s="34">
        <f t="shared" si="80"/>
        <v>3</v>
      </c>
      <c r="M406" s="34">
        <f t="shared" ca="1" si="81"/>
        <v>1422</v>
      </c>
      <c r="N406" s="34" t="str">
        <f t="shared" si="85"/>
        <v/>
      </c>
      <c r="O406" s="34">
        <f t="shared" si="86"/>
        <v>45.720000000000248</v>
      </c>
      <c r="P406" s="37">
        <f t="shared" si="87"/>
        <v>21.416371554684076</v>
      </c>
      <c r="Q406" s="34">
        <f t="shared" si="88"/>
        <v>19.999999999999929</v>
      </c>
      <c r="R406" s="34">
        <f t="shared" si="89"/>
        <v>65.720000000000169</v>
      </c>
      <c r="S406" s="37">
        <f t="shared" si="90"/>
        <v>41.416371554684005</v>
      </c>
    </row>
    <row r="407" spans="1:19" x14ac:dyDescent="0.2">
      <c r="A407" s="50"/>
      <c r="D407" s="36">
        <v>0.08</v>
      </c>
      <c r="E407" s="36">
        <v>1543</v>
      </c>
      <c r="F407" s="48">
        <f t="shared" si="82"/>
        <v>0.65486111111111112</v>
      </c>
      <c r="G407" s="36">
        <v>1546</v>
      </c>
      <c r="H407" s="49">
        <f t="shared" si="83"/>
        <v>0.65694444444444444</v>
      </c>
      <c r="I407" s="49">
        <f t="shared" si="78"/>
        <v>0.66041666666666665</v>
      </c>
      <c r="J407" s="34" t="str">
        <f t="shared" si="79"/>
        <v/>
      </c>
      <c r="K407" s="34">
        <f t="shared" si="84"/>
        <v>2.9999999999999893</v>
      </c>
      <c r="L407" s="34">
        <f t="shared" si="80"/>
        <v>4</v>
      </c>
      <c r="M407" s="34">
        <f t="shared" ca="1" si="81"/>
        <v>1422</v>
      </c>
      <c r="N407" s="34">
        <f t="shared" ca="1" si="85"/>
        <v>89</v>
      </c>
      <c r="O407" s="34">
        <f t="shared" si="86"/>
        <v>0.2</v>
      </c>
      <c r="P407" s="37">
        <f t="shared" si="87"/>
        <v>3.5429858355664777E-2</v>
      </c>
      <c r="Q407" s="34">
        <f t="shared" si="88"/>
        <v>0.23999999999999916</v>
      </c>
      <c r="R407" s="34">
        <f t="shared" si="89"/>
        <v>0.43999999999999917</v>
      </c>
      <c r="S407" s="37">
        <f t="shared" si="90"/>
        <v>0.27542985835566391</v>
      </c>
    </row>
    <row r="408" spans="1:19" x14ac:dyDescent="0.2">
      <c r="A408" s="50">
        <v>39343</v>
      </c>
      <c r="B408" s="34">
        <v>853</v>
      </c>
      <c r="C408" s="34">
        <v>3</v>
      </c>
      <c r="D408" s="36">
        <v>0.01</v>
      </c>
      <c r="E408" s="36">
        <v>1016</v>
      </c>
      <c r="F408" s="48">
        <f t="shared" si="82"/>
        <v>0.42777777777777781</v>
      </c>
      <c r="G408" s="36">
        <v>1022</v>
      </c>
      <c r="H408" s="49">
        <f t="shared" si="83"/>
        <v>0.43194444444444446</v>
      </c>
      <c r="I408" s="49" t="str">
        <f t="shared" si="78"/>
        <v/>
      </c>
      <c r="J408" s="34">
        <f t="shared" si="79"/>
        <v>5.9999999999999787</v>
      </c>
      <c r="K408" s="34">
        <f t="shared" si="84"/>
        <v>5.9999999999999787</v>
      </c>
      <c r="L408" s="34">
        <f t="shared" si="80"/>
        <v>1</v>
      </c>
      <c r="M408" s="34">
        <f t="shared" ca="1" si="81"/>
        <v>853</v>
      </c>
      <c r="N408" s="34" t="str">
        <f t="shared" si="85"/>
        <v/>
      </c>
      <c r="O408" s="34">
        <f t="shared" si="86"/>
        <v>0.32999999999999885</v>
      </c>
      <c r="P408" s="37">
        <f t="shared" si="87"/>
        <v>0.23452818661036695</v>
      </c>
      <c r="Q408" s="34">
        <f t="shared" si="88"/>
        <v>5.999999999999979E-2</v>
      </c>
      <c r="R408" s="34">
        <f t="shared" si="89"/>
        <v>0.38999999999999863</v>
      </c>
      <c r="S408" s="37">
        <f t="shared" si="90"/>
        <v>0.29452818661036673</v>
      </c>
    </row>
    <row r="409" spans="1:19" x14ac:dyDescent="0.2">
      <c r="A409" s="50"/>
      <c r="D409" s="36">
        <v>0.1</v>
      </c>
      <c r="E409" s="36">
        <v>1028</v>
      </c>
      <c r="F409" s="48">
        <f t="shared" si="82"/>
        <v>0.43611111111111112</v>
      </c>
      <c r="G409" s="36">
        <v>1034</v>
      </c>
      <c r="H409" s="49">
        <f t="shared" si="83"/>
        <v>0.44027777777777777</v>
      </c>
      <c r="I409" s="49" t="str">
        <f t="shared" si="78"/>
        <v/>
      </c>
      <c r="J409" s="34">
        <f t="shared" si="79"/>
        <v>5.0000000000000622</v>
      </c>
      <c r="K409" s="34">
        <f t="shared" si="84"/>
        <v>5.9999999999999787</v>
      </c>
      <c r="L409" s="34">
        <f t="shared" si="80"/>
        <v>2</v>
      </c>
      <c r="M409" s="34">
        <f t="shared" ca="1" si="81"/>
        <v>853</v>
      </c>
      <c r="N409" s="34" t="str">
        <f t="shared" si="85"/>
        <v/>
      </c>
      <c r="O409" s="34">
        <f t="shared" si="86"/>
        <v>0.31250000000000389</v>
      </c>
      <c r="P409" s="37">
        <f t="shared" si="87"/>
        <v>0.2705111739972772</v>
      </c>
      <c r="Q409" s="34">
        <f t="shared" si="88"/>
        <v>0.59999999999999787</v>
      </c>
      <c r="R409" s="34">
        <f t="shared" si="89"/>
        <v>0.91250000000000175</v>
      </c>
      <c r="S409" s="37">
        <f t="shared" si="90"/>
        <v>0.87051117399727507</v>
      </c>
    </row>
    <row r="410" spans="1:19" x14ac:dyDescent="0.2">
      <c r="A410" s="50"/>
      <c r="D410" s="36">
        <v>2.5000000000000001E-2</v>
      </c>
      <c r="E410" s="36">
        <v>1039</v>
      </c>
      <c r="F410" s="48">
        <f t="shared" si="82"/>
        <v>0.44375000000000003</v>
      </c>
      <c r="G410" s="36">
        <v>1045</v>
      </c>
      <c r="H410" s="49">
        <f t="shared" si="83"/>
        <v>0.44791666666666669</v>
      </c>
      <c r="I410" s="49">
        <f t="shared" si="78"/>
        <v>0.4513888888888889</v>
      </c>
      <c r="J410" s="34" t="str">
        <f t="shared" si="79"/>
        <v/>
      </c>
      <c r="K410" s="34">
        <f t="shared" si="84"/>
        <v>5.9999999999999787</v>
      </c>
      <c r="L410" s="34">
        <f t="shared" si="80"/>
        <v>3</v>
      </c>
      <c r="M410" s="34">
        <f t="shared" ca="1" si="81"/>
        <v>853</v>
      </c>
      <c r="N410" s="34">
        <f t="shared" ca="1" si="85"/>
        <v>117.00000000000006</v>
      </c>
      <c r="O410" s="34">
        <f t="shared" si="86"/>
        <v>6.25E-2</v>
      </c>
      <c r="P410" s="37">
        <f t="shared" si="87"/>
        <v>1.2343209606168087E-2</v>
      </c>
      <c r="Q410" s="34">
        <f t="shared" si="88"/>
        <v>0.14999999999999947</v>
      </c>
      <c r="R410" s="34">
        <f t="shared" si="89"/>
        <v>0.21249999999999947</v>
      </c>
      <c r="S410" s="37">
        <f t="shared" si="90"/>
        <v>0.16234320960616755</v>
      </c>
    </row>
    <row r="411" spans="1:19" x14ac:dyDescent="0.2">
      <c r="A411" s="50">
        <v>39343</v>
      </c>
      <c r="B411" s="34">
        <v>1308</v>
      </c>
      <c r="D411" s="36">
        <v>0.01</v>
      </c>
      <c r="E411" s="36">
        <v>1359</v>
      </c>
      <c r="F411" s="48">
        <f t="shared" si="82"/>
        <v>0.58263888888888882</v>
      </c>
      <c r="G411" s="36">
        <v>1403</v>
      </c>
      <c r="H411" s="49">
        <f t="shared" si="83"/>
        <v>0.5854166666666667</v>
      </c>
      <c r="I411" s="49" t="str">
        <f t="shared" si="78"/>
        <v/>
      </c>
      <c r="J411" s="34">
        <f t="shared" si="79"/>
        <v>6.9999999999999751</v>
      </c>
      <c r="K411" s="34">
        <f t="shared" si="84"/>
        <v>4.0000000000001457</v>
      </c>
      <c r="L411" s="34">
        <f t="shared" si="80"/>
        <v>1</v>
      </c>
      <c r="M411" s="34">
        <f t="shared" ca="1" si="81"/>
        <v>1308</v>
      </c>
      <c r="N411" s="34" t="str">
        <f t="shared" si="85"/>
        <v/>
      </c>
      <c r="O411" s="34">
        <f t="shared" si="86"/>
        <v>0.38499999999999862</v>
      </c>
      <c r="P411" s="37">
        <f t="shared" si="87"/>
        <v>0.27361621771209477</v>
      </c>
      <c r="Q411" s="34">
        <f t="shared" si="88"/>
        <v>4.0000000000001458E-2</v>
      </c>
      <c r="R411" s="34">
        <f t="shared" si="89"/>
        <v>0.4250000000000001</v>
      </c>
      <c r="S411" s="37">
        <f t="shared" si="90"/>
        <v>0.31361621771209625</v>
      </c>
    </row>
    <row r="412" spans="1:19" x14ac:dyDescent="0.2">
      <c r="A412" s="50"/>
      <c r="D412" s="36">
        <v>0.1</v>
      </c>
      <c r="E412" s="36">
        <v>1410</v>
      </c>
      <c r="F412" s="48">
        <f t="shared" si="82"/>
        <v>0.59027777777777779</v>
      </c>
      <c r="G412" s="36">
        <v>1421</v>
      </c>
      <c r="H412" s="49">
        <f t="shared" si="83"/>
        <v>0.59791666666666665</v>
      </c>
      <c r="I412" s="49" t="str">
        <f t="shared" si="78"/>
        <v/>
      </c>
      <c r="J412" s="34">
        <f t="shared" si="79"/>
        <v>6.9999999999999751</v>
      </c>
      <c r="K412" s="34">
        <f t="shared" si="84"/>
        <v>10.999999999999961</v>
      </c>
      <c r="L412" s="34">
        <f t="shared" si="80"/>
        <v>2</v>
      </c>
      <c r="M412" s="34">
        <f t="shared" ca="1" si="81"/>
        <v>1308</v>
      </c>
      <c r="N412" s="34" t="str">
        <f t="shared" si="85"/>
        <v/>
      </c>
      <c r="O412" s="34">
        <f t="shared" si="86"/>
        <v>0.52499999999999825</v>
      </c>
      <c r="P412" s="37">
        <f t="shared" si="87"/>
        <v>0.50495054909839443</v>
      </c>
      <c r="Q412" s="34">
        <f t="shared" si="88"/>
        <v>1.0999999999999961</v>
      </c>
      <c r="R412" s="34">
        <f t="shared" si="89"/>
        <v>1.6249999999999942</v>
      </c>
      <c r="S412" s="37">
        <f t="shared" si="90"/>
        <v>1.6049505490983904</v>
      </c>
    </row>
    <row r="413" spans="1:19" x14ac:dyDescent="0.2">
      <c r="A413" s="50"/>
      <c r="D413" s="36">
        <v>0.05</v>
      </c>
      <c r="E413" s="36">
        <v>1428</v>
      </c>
      <c r="F413" s="48">
        <f t="shared" si="82"/>
        <v>0.60277777777777775</v>
      </c>
      <c r="G413" s="36">
        <v>1500</v>
      </c>
      <c r="H413" s="49">
        <f t="shared" si="83"/>
        <v>0.625</v>
      </c>
      <c r="I413" s="49">
        <f t="shared" si="78"/>
        <v>0.62847222222222221</v>
      </c>
      <c r="J413" s="34" t="str">
        <f t="shared" si="79"/>
        <v/>
      </c>
      <c r="K413" s="34">
        <f t="shared" si="84"/>
        <v>32.000000000000043</v>
      </c>
      <c r="L413" s="34">
        <f t="shared" si="80"/>
        <v>3</v>
      </c>
      <c r="M413" s="34">
        <f t="shared" ca="1" si="81"/>
        <v>1308</v>
      </c>
      <c r="N413" s="34">
        <f t="shared" ca="1" si="85"/>
        <v>117.00000000000006</v>
      </c>
      <c r="O413" s="34">
        <f t="shared" si="86"/>
        <v>0.125</v>
      </c>
      <c r="P413" s="37">
        <f t="shared" si="87"/>
        <v>2.3105394341225508E-2</v>
      </c>
      <c r="Q413" s="34">
        <f t="shared" si="88"/>
        <v>1.6000000000000023</v>
      </c>
      <c r="R413" s="34">
        <f t="shared" si="89"/>
        <v>1.7250000000000023</v>
      </c>
      <c r="S413" s="37">
        <f t="shared" si="90"/>
        <v>1.6231053943412279</v>
      </c>
    </row>
    <row r="414" spans="1:19" x14ac:dyDescent="0.2">
      <c r="A414" s="50">
        <v>39344</v>
      </c>
      <c r="B414" s="34">
        <v>1110</v>
      </c>
      <c r="C414" s="34">
        <v>3</v>
      </c>
      <c r="D414" s="36">
        <v>0.01</v>
      </c>
      <c r="E414" s="36">
        <v>1251</v>
      </c>
      <c r="F414" s="48">
        <f t="shared" si="82"/>
        <v>0.53541666666666665</v>
      </c>
      <c r="G414" s="36">
        <v>1615</v>
      </c>
      <c r="H414" s="49">
        <f t="shared" si="83"/>
        <v>0.67708333333333337</v>
      </c>
      <c r="I414" s="49">
        <f t="shared" si="78"/>
        <v>0.68055555555555558</v>
      </c>
      <c r="J414" s="34" t="str">
        <f t="shared" si="79"/>
        <v/>
      </c>
      <c r="K414" s="34">
        <f t="shared" si="84"/>
        <v>204.00000000000009</v>
      </c>
      <c r="L414" s="34">
        <f t="shared" si="80"/>
        <v>1</v>
      </c>
      <c r="M414" s="34">
        <f t="shared" ca="1" si="81"/>
        <v>1110</v>
      </c>
      <c r="N414" s="34">
        <f t="shared" ca="1" si="85"/>
        <v>310.00000000000011</v>
      </c>
      <c r="O414" s="34">
        <f t="shared" si="86"/>
        <v>2.5000000000000001E-2</v>
      </c>
      <c r="P414" s="37">
        <f t="shared" si="87"/>
        <v>5.4281443780592247E-3</v>
      </c>
      <c r="Q414" s="34">
        <f t="shared" si="88"/>
        <v>2.0400000000000009</v>
      </c>
      <c r="R414" s="34">
        <f t="shared" si="89"/>
        <v>2.0650000000000008</v>
      </c>
      <c r="S414" s="37">
        <f t="shared" si="90"/>
        <v>2.04542814437806</v>
      </c>
    </row>
    <row r="415" spans="1:19" x14ac:dyDescent="0.2">
      <c r="A415" s="50">
        <v>39345</v>
      </c>
      <c r="B415" s="34">
        <v>1205</v>
      </c>
      <c r="D415" s="36">
        <v>0.01</v>
      </c>
      <c r="E415" s="36">
        <v>1255</v>
      </c>
      <c r="F415" s="48">
        <f t="shared" si="82"/>
        <v>0.53819444444444442</v>
      </c>
      <c r="G415" s="36">
        <v>1610</v>
      </c>
      <c r="H415" s="49">
        <f t="shared" si="83"/>
        <v>0.67361111111111116</v>
      </c>
      <c r="I415" s="49">
        <f t="shared" si="78"/>
        <v>0.67708333333333337</v>
      </c>
      <c r="J415" s="34" t="str">
        <f t="shared" si="79"/>
        <v/>
      </c>
      <c r="K415" s="34">
        <f t="shared" si="84"/>
        <v>195.00000000000011</v>
      </c>
      <c r="L415" s="34">
        <f t="shared" si="80"/>
        <v>1</v>
      </c>
      <c r="M415" s="34">
        <f t="shared" ca="1" si="81"/>
        <v>1205</v>
      </c>
      <c r="N415" s="34">
        <f t="shared" ca="1" si="85"/>
        <v>250.00000000000006</v>
      </c>
      <c r="O415" s="34">
        <f t="shared" si="86"/>
        <v>2.5000000000000001E-2</v>
      </c>
      <c r="P415" s="37">
        <f t="shared" si="87"/>
        <v>5.4281443780592247E-3</v>
      </c>
      <c r="Q415" s="34">
        <f t="shared" si="88"/>
        <v>1.9500000000000013</v>
      </c>
      <c r="R415" s="34">
        <f t="shared" si="89"/>
        <v>1.9750000000000012</v>
      </c>
      <c r="S415" s="37">
        <f t="shared" si="90"/>
        <v>1.9554281443780606</v>
      </c>
    </row>
    <row r="416" spans="1:19" x14ac:dyDescent="0.2">
      <c r="A416" s="50">
        <v>39346</v>
      </c>
      <c r="B416" s="34">
        <v>1426</v>
      </c>
      <c r="D416" s="36">
        <v>0.01</v>
      </c>
      <c r="E416" s="36">
        <v>1521</v>
      </c>
      <c r="F416" s="48">
        <f t="shared" si="82"/>
        <v>0.63958333333333328</v>
      </c>
      <c r="G416" s="36">
        <v>1524</v>
      </c>
      <c r="H416" s="49">
        <f t="shared" si="83"/>
        <v>0.64166666666666672</v>
      </c>
      <c r="I416" s="49" t="str">
        <f t="shared" si="78"/>
        <v/>
      </c>
      <c r="J416" s="34">
        <f t="shared" si="79"/>
        <v>16.99999999999994</v>
      </c>
      <c r="K416" s="34">
        <f t="shared" si="84"/>
        <v>3.0000000000001492</v>
      </c>
      <c r="L416" s="34">
        <f t="shared" si="80"/>
        <v>1</v>
      </c>
      <c r="M416" s="34">
        <f t="shared" ca="1" si="81"/>
        <v>1426</v>
      </c>
      <c r="N416" s="34" t="str">
        <f t="shared" si="85"/>
        <v/>
      </c>
      <c r="O416" s="34">
        <f t="shared" si="86"/>
        <v>0.50999999999999823</v>
      </c>
      <c r="P416" s="37">
        <f t="shared" si="87"/>
        <v>0.42252875679066426</v>
      </c>
      <c r="Q416" s="34">
        <f t="shared" si="88"/>
        <v>3.0000000000001494E-2</v>
      </c>
      <c r="R416" s="34">
        <f t="shared" si="89"/>
        <v>0.5399999999999997</v>
      </c>
      <c r="S416" s="37">
        <f t="shared" si="90"/>
        <v>0.45252875679066573</v>
      </c>
    </row>
    <row r="417" spans="1:19" x14ac:dyDescent="0.2">
      <c r="A417" s="50"/>
      <c r="D417" s="36">
        <v>0.05</v>
      </c>
      <c r="E417" s="36">
        <v>1541</v>
      </c>
      <c r="F417" s="48">
        <f t="shared" si="82"/>
        <v>0.65347222222222223</v>
      </c>
      <c r="G417" s="36">
        <v>1544</v>
      </c>
      <c r="H417" s="49">
        <f t="shared" si="83"/>
        <v>0.65555555555555556</v>
      </c>
      <c r="I417" s="49" t="str">
        <f t="shared" si="78"/>
        <v/>
      </c>
      <c r="J417" s="34">
        <f t="shared" si="79"/>
        <v>6.9999999999999751</v>
      </c>
      <c r="K417" s="34">
        <f t="shared" si="84"/>
        <v>2.9999999999999893</v>
      </c>
      <c r="L417" s="34">
        <f t="shared" si="80"/>
        <v>2</v>
      </c>
      <c r="M417" s="34">
        <f t="shared" ca="1" si="81"/>
        <v>1426</v>
      </c>
      <c r="N417" s="34" t="str">
        <f t="shared" si="85"/>
        <v/>
      </c>
      <c r="O417" s="34">
        <f t="shared" si="86"/>
        <v>630.17499999999779</v>
      </c>
      <c r="P417" s="37">
        <f t="shared" si="87"/>
        <v>153.82841582332534</v>
      </c>
      <c r="Q417" s="34">
        <f t="shared" si="88"/>
        <v>0.14999999999999947</v>
      </c>
      <c r="R417" s="34">
        <f t="shared" si="89"/>
        <v>630.32499999999777</v>
      </c>
      <c r="S417" s="37">
        <f t="shared" si="90"/>
        <v>153.97841582332535</v>
      </c>
    </row>
    <row r="418" spans="1:19" x14ac:dyDescent="0.2">
      <c r="D418" s="36">
        <v>180</v>
      </c>
      <c r="E418" s="36">
        <v>1551</v>
      </c>
      <c r="F418" s="48">
        <f t="shared" si="82"/>
        <v>0.66041666666666665</v>
      </c>
      <c r="G418" s="36">
        <v>1632</v>
      </c>
      <c r="H418" s="49">
        <f t="shared" si="83"/>
        <v>0.68888888888888899</v>
      </c>
      <c r="I418" s="49">
        <f t="shared" si="78"/>
        <v>0.6923611111111112</v>
      </c>
      <c r="J418" s="34" t="str">
        <f t="shared" si="79"/>
        <v/>
      </c>
      <c r="K418" s="34">
        <f t="shared" si="84"/>
        <v>41.000000000000171</v>
      </c>
      <c r="L418" s="34">
        <f t="shared" si="80"/>
        <v>3</v>
      </c>
      <c r="M418" s="34">
        <f t="shared" ca="1" si="81"/>
        <v>1426</v>
      </c>
      <c r="N418" s="34">
        <f t="shared" ca="1" si="85"/>
        <v>131.00000000000017</v>
      </c>
      <c r="O418" s="34">
        <f t="shared" si="86"/>
        <v>450</v>
      </c>
      <c r="P418" s="37">
        <f t="shared" si="87"/>
        <v>47.347346607878421</v>
      </c>
      <c r="Q418" s="34">
        <f t="shared" si="88"/>
        <v>7380.0000000000309</v>
      </c>
      <c r="R418" s="34">
        <f t="shared" si="89"/>
        <v>7830.0000000000309</v>
      </c>
      <c r="S418" s="37">
        <f t="shared" si="90"/>
        <v>7427.3473466079095</v>
      </c>
    </row>
    <row r="419" spans="1:19" x14ac:dyDescent="0.2">
      <c r="A419" s="50">
        <v>39351</v>
      </c>
      <c r="B419" s="34">
        <v>823</v>
      </c>
      <c r="C419" s="34">
        <v>3</v>
      </c>
      <c r="D419" s="36">
        <v>0.01</v>
      </c>
      <c r="E419" s="36">
        <v>857</v>
      </c>
      <c r="F419" s="48">
        <f t="shared" si="82"/>
        <v>0.37291666666666662</v>
      </c>
      <c r="G419" s="36">
        <v>858</v>
      </c>
      <c r="H419" s="49">
        <f t="shared" si="83"/>
        <v>0.37361111111111112</v>
      </c>
      <c r="I419" s="49">
        <f t="shared" si="78"/>
        <v>0.37708333333333333</v>
      </c>
      <c r="J419" s="34" t="str">
        <f t="shared" si="79"/>
        <v/>
      </c>
      <c r="K419" s="34">
        <f t="shared" si="84"/>
        <v>1.0000000000000764</v>
      </c>
      <c r="L419" s="34">
        <f t="shared" si="80"/>
        <v>1</v>
      </c>
      <c r="M419" s="34">
        <f t="shared" ca="1" si="81"/>
        <v>823</v>
      </c>
      <c r="N419" s="34">
        <f t="shared" ca="1" si="85"/>
        <v>40.000000000000014</v>
      </c>
      <c r="O419" s="34">
        <f t="shared" si="86"/>
        <v>2.5000000000000001E-2</v>
      </c>
      <c r="P419" s="37">
        <f t="shared" si="87"/>
        <v>5.4281443780592247E-3</v>
      </c>
      <c r="Q419" s="34">
        <f t="shared" si="88"/>
        <v>1.0000000000000763E-2</v>
      </c>
      <c r="R419" s="34">
        <f t="shared" si="89"/>
        <v>3.5000000000000767E-2</v>
      </c>
      <c r="S419" s="37">
        <f t="shared" si="90"/>
        <v>1.5428144378059987E-2</v>
      </c>
    </row>
    <row r="420" spans="1:19" x14ac:dyDescent="0.2">
      <c r="A420" s="50">
        <v>39351</v>
      </c>
      <c r="B420" s="34">
        <v>911</v>
      </c>
      <c r="D420" s="36">
        <v>0.5</v>
      </c>
      <c r="E420" s="36">
        <v>930</v>
      </c>
      <c r="F420" s="48">
        <f t="shared" si="82"/>
        <v>0.39583333333333331</v>
      </c>
      <c r="G420" s="36">
        <v>942</v>
      </c>
      <c r="H420" s="49">
        <f t="shared" si="83"/>
        <v>0.40416666666666662</v>
      </c>
      <c r="I420" s="49">
        <f t="shared" si="78"/>
        <v>0.40763888888888883</v>
      </c>
      <c r="J420" s="34" t="str">
        <f t="shared" si="79"/>
        <v/>
      </c>
      <c r="K420" s="34">
        <f t="shared" si="84"/>
        <v>11.999999999999957</v>
      </c>
      <c r="L420" s="34">
        <f t="shared" si="80"/>
        <v>1</v>
      </c>
      <c r="M420" s="34">
        <f t="shared" ca="1" si="81"/>
        <v>911</v>
      </c>
      <c r="N420" s="34">
        <f t="shared" ca="1" si="85"/>
        <v>35.999999999999872</v>
      </c>
      <c r="O420" s="34">
        <f t="shared" si="86"/>
        <v>1.25</v>
      </c>
      <c r="P420" s="37">
        <f t="shared" si="87"/>
        <v>0.19051423432971509</v>
      </c>
      <c r="Q420" s="34">
        <f t="shared" si="88"/>
        <v>5.9999999999999787</v>
      </c>
      <c r="R420" s="34">
        <f t="shared" si="89"/>
        <v>7.2499999999999787</v>
      </c>
      <c r="S420" s="37">
        <f t="shared" si="90"/>
        <v>6.1905142343296937</v>
      </c>
    </row>
    <row r="421" spans="1:19" x14ac:dyDescent="0.2">
      <c r="A421" s="50">
        <v>39351</v>
      </c>
      <c r="B421" s="34">
        <v>1312</v>
      </c>
      <c r="D421" s="36">
        <v>0.01</v>
      </c>
      <c r="E421" s="36">
        <v>1330</v>
      </c>
      <c r="F421" s="48">
        <f t="shared" si="82"/>
        <v>0.5625</v>
      </c>
      <c r="G421" s="36">
        <v>1332</v>
      </c>
      <c r="H421" s="49">
        <f t="shared" si="83"/>
        <v>0.56388888888888888</v>
      </c>
      <c r="I421" s="49">
        <f t="shared" si="78"/>
        <v>0.56736111111111109</v>
      </c>
      <c r="J421" s="34" t="str">
        <f t="shared" si="79"/>
        <v/>
      </c>
      <c r="K421" s="34">
        <f t="shared" si="84"/>
        <v>1.9999999999999929</v>
      </c>
      <c r="L421" s="34">
        <f t="shared" si="80"/>
        <v>1</v>
      </c>
      <c r="M421" s="34">
        <f t="shared" ca="1" si="81"/>
        <v>1312</v>
      </c>
      <c r="N421" s="34">
        <f t="shared" ca="1" si="85"/>
        <v>25.000000000000071</v>
      </c>
      <c r="O421" s="34">
        <f t="shared" si="86"/>
        <v>2.5000000000000001E-2</v>
      </c>
      <c r="P421" s="37">
        <f t="shared" si="87"/>
        <v>5.4281443780592247E-3</v>
      </c>
      <c r="Q421" s="34">
        <f t="shared" si="88"/>
        <v>1.9999999999999931E-2</v>
      </c>
      <c r="R421" s="34">
        <f t="shared" si="89"/>
        <v>4.4999999999999929E-2</v>
      </c>
      <c r="S421" s="37">
        <f t="shared" si="90"/>
        <v>2.5428144378059157E-2</v>
      </c>
    </row>
    <row r="422" spans="1:19" x14ac:dyDescent="0.2">
      <c r="A422" s="50">
        <v>39351</v>
      </c>
      <c r="B422" s="34">
        <v>1347</v>
      </c>
      <c r="D422" s="36">
        <v>0.01</v>
      </c>
      <c r="E422" s="36">
        <v>1355</v>
      </c>
      <c r="F422" s="48">
        <f t="shared" si="82"/>
        <v>0.57986111111111105</v>
      </c>
      <c r="G422" s="36">
        <v>1359</v>
      </c>
      <c r="H422" s="49">
        <f t="shared" si="83"/>
        <v>0.58263888888888882</v>
      </c>
      <c r="I422" s="49">
        <f t="shared" si="78"/>
        <v>0.58611111111111103</v>
      </c>
      <c r="J422" s="34" t="str">
        <f t="shared" si="79"/>
        <v/>
      </c>
      <c r="K422" s="34">
        <f t="shared" si="84"/>
        <v>3.9999999999999858</v>
      </c>
      <c r="L422" s="34">
        <f t="shared" si="80"/>
        <v>1</v>
      </c>
      <c r="M422" s="34">
        <f t="shared" ca="1" si="81"/>
        <v>1347</v>
      </c>
      <c r="N422" s="34">
        <f t="shared" ca="1" si="85"/>
        <v>16.99999999999994</v>
      </c>
      <c r="O422" s="34">
        <f t="shared" si="86"/>
        <v>2.5000000000000001E-2</v>
      </c>
      <c r="P422" s="37">
        <f t="shared" si="87"/>
        <v>5.4281443780592247E-3</v>
      </c>
      <c r="Q422" s="34">
        <f t="shared" si="88"/>
        <v>3.9999999999999862E-2</v>
      </c>
      <c r="R422" s="34">
        <f t="shared" si="89"/>
        <v>6.4999999999999863E-2</v>
      </c>
      <c r="S422" s="37">
        <f t="shared" si="90"/>
        <v>4.5428144378059088E-2</v>
      </c>
    </row>
    <row r="423" spans="1:19" x14ac:dyDescent="0.2">
      <c r="A423" s="50">
        <v>39351</v>
      </c>
      <c r="B423" s="34">
        <v>1405</v>
      </c>
      <c r="D423" s="36">
        <v>0.01</v>
      </c>
      <c r="E423" s="36">
        <v>1415</v>
      </c>
      <c r="F423" s="48">
        <f t="shared" si="82"/>
        <v>0.59375</v>
      </c>
      <c r="G423" s="36">
        <v>1417</v>
      </c>
      <c r="H423" s="49">
        <f t="shared" si="83"/>
        <v>0.59513888888888888</v>
      </c>
      <c r="I423" s="49">
        <f t="shared" si="78"/>
        <v>0.59861111111111109</v>
      </c>
      <c r="J423" s="34" t="str">
        <f t="shared" si="79"/>
        <v/>
      </c>
      <c r="K423" s="34">
        <f t="shared" si="84"/>
        <v>1.9999999999999929</v>
      </c>
      <c r="L423" s="34">
        <f t="shared" si="80"/>
        <v>1</v>
      </c>
      <c r="M423" s="34">
        <f t="shared" ca="1" si="81"/>
        <v>1405</v>
      </c>
      <c r="N423" s="34">
        <f t="shared" ca="1" si="85"/>
        <v>16.99999999999994</v>
      </c>
      <c r="O423" s="34">
        <f t="shared" si="86"/>
        <v>2.5000000000000001E-2</v>
      </c>
      <c r="P423" s="37">
        <f t="shared" si="87"/>
        <v>5.4281443780592247E-3</v>
      </c>
      <c r="Q423" s="34">
        <f t="shared" si="88"/>
        <v>1.9999999999999931E-2</v>
      </c>
      <c r="R423" s="34">
        <f t="shared" si="89"/>
        <v>4.4999999999999929E-2</v>
      </c>
      <c r="S423" s="37">
        <f t="shared" si="90"/>
        <v>2.5428144378059157E-2</v>
      </c>
    </row>
    <row r="424" spans="1:19" x14ac:dyDescent="0.2">
      <c r="A424" s="50">
        <v>39351</v>
      </c>
      <c r="B424" s="34">
        <v>1427</v>
      </c>
      <c r="D424" s="36">
        <v>0.01</v>
      </c>
      <c r="E424" s="36">
        <v>1436</v>
      </c>
      <c r="F424" s="48">
        <f t="shared" si="82"/>
        <v>0.60833333333333328</v>
      </c>
      <c r="G424" s="36">
        <v>1439</v>
      </c>
      <c r="H424" s="49">
        <f t="shared" si="83"/>
        <v>0.61041666666666672</v>
      </c>
      <c r="I424" s="49">
        <f t="shared" si="78"/>
        <v>0.61388888888888893</v>
      </c>
      <c r="J424" s="34" t="str">
        <f t="shared" si="79"/>
        <v/>
      </c>
      <c r="K424" s="34">
        <f t="shared" si="84"/>
        <v>3.0000000000001492</v>
      </c>
      <c r="L424" s="34">
        <f t="shared" si="80"/>
        <v>1</v>
      </c>
      <c r="M424" s="34">
        <f t="shared" ca="1" si="81"/>
        <v>1427</v>
      </c>
      <c r="N424" s="34">
        <f t="shared" ca="1" si="85"/>
        <v>17.000000000000099</v>
      </c>
      <c r="O424" s="34">
        <f t="shared" si="86"/>
        <v>2.5000000000000001E-2</v>
      </c>
      <c r="P424" s="37">
        <f t="shared" si="87"/>
        <v>5.4281443780592247E-3</v>
      </c>
      <c r="Q424" s="34">
        <f t="shared" si="88"/>
        <v>3.0000000000001494E-2</v>
      </c>
      <c r="R424" s="34">
        <f t="shared" si="89"/>
        <v>5.5000000000001492E-2</v>
      </c>
      <c r="S424" s="37">
        <f t="shared" si="90"/>
        <v>3.5428144378060716E-2</v>
      </c>
    </row>
    <row r="425" spans="1:19" x14ac:dyDescent="0.2">
      <c r="A425" s="50">
        <v>39351</v>
      </c>
      <c r="B425" s="34">
        <v>1444</v>
      </c>
      <c r="D425" s="36">
        <v>0.01</v>
      </c>
      <c r="E425" s="36">
        <v>1454</v>
      </c>
      <c r="F425" s="48">
        <f t="shared" si="82"/>
        <v>0.62083333333333335</v>
      </c>
      <c r="G425" s="36">
        <v>1503</v>
      </c>
      <c r="H425" s="49">
        <f t="shared" si="83"/>
        <v>0.62708333333333333</v>
      </c>
      <c r="I425" s="49">
        <f t="shared" si="78"/>
        <v>0.63055555555555554</v>
      </c>
      <c r="J425" s="34" t="str">
        <f t="shared" si="79"/>
        <v/>
      </c>
      <c r="K425" s="34">
        <f t="shared" si="84"/>
        <v>8.999999999999968</v>
      </c>
      <c r="L425" s="34">
        <f t="shared" si="80"/>
        <v>1</v>
      </c>
      <c r="M425" s="34">
        <f t="shared" ca="1" si="81"/>
        <v>1444</v>
      </c>
      <c r="N425" s="34">
        <f t="shared" ca="1" si="85"/>
        <v>24.000000000000075</v>
      </c>
      <c r="O425" s="34">
        <f t="shared" si="86"/>
        <v>2.5000000000000001E-2</v>
      </c>
      <c r="P425" s="37">
        <f t="shared" si="87"/>
        <v>5.4281443780592247E-3</v>
      </c>
      <c r="Q425" s="34">
        <f t="shared" si="88"/>
        <v>8.9999999999999677E-2</v>
      </c>
      <c r="R425" s="34">
        <f t="shared" si="89"/>
        <v>0.11499999999999969</v>
      </c>
      <c r="S425" s="37">
        <f t="shared" si="90"/>
        <v>9.5428144378058896E-2</v>
      </c>
    </row>
    <row r="426" spans="1:19" x14ac:dyDescent="0.2">
      <c r="A426" s="50">
        <v>39351</v>
      </c>
      <c r="B426" s="34">
        <v>1506</v>
      </c>
      <c r="D426" s="36">
        <v>0.01</v>
      </c>
      <c r="E426" s="36">
        <v>1515</v>
      </c>
      <c r="F426" s="48">
        <f t="shared" si="82"/>
        <v>0.63541666666666663</v>
      </c>
      <c r="G426" s="36">
        <v>1518</v>
      </c>
      <c r="H426" s="49">
        <f t="shared" si="83"/>
        <v>0.63750000000000007</v>
      </c>
      <c r="I426" s="49">
        <f t="shared" si="78"/>
        <v>0.64097222222222228</v>
      </c>
      <c r="J426" s="34" t="str">
        <f t="shared" si="79"/>
        <v/>
      </c>
      <c r="K426" s="34">
        <f t="shared" si="84"/>
        <v>3.0000000000001492</v>
      </c>
      <c r="L426" s="34">
        <f t="shared" si="80"/>
        <v>1</v>
      </c>
      <c r="M426" s="34">
        <f t="shared" ca="1" si="81"/>
        <v>1506</v>
      </c>
      <c r="N426" s="34">
        <f t="shared" ca="1" si="85"/>
        <v>17.000000000000099</v>
      </c>
      <c r="O426" s="34">
        <f t="shared" si="86"/>
        <v>2.5000000000000001E-2</v>
      </c>
      <c r="P426" s="37">
        <f t="shared" si="87"/>
        <v>5.4281443780592247E-3</v>
      </c>
      <c r="Q426" s="34">
        <f t="shared" si="88"/>
        <v>3.0000000000001494E-2</v>
      </c>
      <c r="R426" s="34">
        <f t="shared" si="89"/>
        <v>5.5000000000001492E-2</v>
      </c>
      <c r="S426" s="37">
        <f t="shared" si="90"/>
        <v>3.5428144378060716E-2</v>
      </c>
    </row>
    <row r="427" spans="1:19" x14ac:dyDescent="0.2">
      <c r="A427" s="50">
        <v>39351</v>
      </c>
      <c r="B427" s="34">
        <v>1521</v>
      </c>
      <c r="D427" s="36">
        <v>0.01</v>
      </c>
      <c r="E427" s="36">
        <v>1530</v>
      </c>
      <c r="F427" s="48">
        <f t="shared" si="82"/>
        <v>0.64583333333333337</v>
      </c>
      <c r="G427" s="36">
        <v>1539</v>
      </c>
      <c r="H427" s="49">
        <f t="shared" si="83"/>
        <v>0.65208333333333335</v>
      </c>
      <c r="I427" s="49">
        <f t="shared" si="78"/>
        <v>0.65555555555555556</v>
      </c>
      <c r="J427" s="34" t="str">
        <f t="shared" si="79"/>
        <v/>
      </c>
      <c r="K427" s="34">
        <f t="shared" si="84"/>
        <v>8.999999999999968</v>
      </c>
      <c r="L427" s="34">
        <f t="shared" si="80"/>
        <v>1</v>
      </c>
      <c r="M427" s="34">
        <f t="shared" ca="1" si="81"/>
        <v>1521</v>
      </c>
      <c r="N427" s="34">
        <f t="shared" ca="1" si="85"/>
        <v>23.000000000000078</v>
      </c>
      <c r="O427" s="34">
        <f t="shared" si="86"/>
        <v>2.5000000000000001E-2</v>
      </c>
      <c r="P427" s="37">
        <f t="shared" si="87"/>
        <v>5.4281443780592247E-3</v>
      </c>
      <c r="Q427" s="34">
        <f t="shared" si="88"/>
        <v>8.9999999999999677E-2</v>
      </c>
      <c r="R427" s="34">
        <f t="shared" si="89"/>
        <v>0.11499999999999969</v>
      </c>
      <c r="S427" s="37">
        <f t="shared" si="90"/>
        <v>9.5428144378058896E-2</v>
      </c>
    </row>
    <row r="428" spans="1:19" x14ac:dyDescent="0.2">
      <c r="A428" s="50">
        <v>39352</v>
      </c>
      <c r="B428" s="34">
        <v>811</v>
      </c>
      <c r="D428" s="36">
        <v>0.01</v>
      </c>
      <c r="E428" s="36">
        <v>949</v>
      </c>
      <c r="F428" s="48">
        <f t="shared" si="82"/>
        <v>0.40902777777777777</v>
      </c>
      <c r="G428" s="36">
        <v>951</v>
      </c>
      <c r="H428" s="49">
        <f t="shared" si="83"/>
        <v>0.41041666666666665</v>
      </c>
      <c r="I428" s="49">
        <f t="shared" si="78"/>
        <v>0.41388888888888886</v>
      </c>
      <c r="J428" s="34" t="str">
        <f t="shared" si="79"/>
        <v/>
      </c>
      <c r="K428" s="34">
        <f t="shared" si="84"/>
        <v>1.9999999999999929</v>
      </c>
      <c r="L428" s="34">
        <f t="shared" si="80"/>
        <v>1</v>
      </c>
      <c r="M428" s="34">
        <f t="shared" ca="1" si="81"/>
        <v>811</v>
      </c>
      <c r="N428" s="34">
        <f t="shared" ca="1" si="85"/>
        <v>104.99999999999994</v>
      </c>
      <c r="O428" s="34">
        <f t="shared" si="86"/>
        <v>2.5000000000000001E-2</v>
      </c>
      <c r="P428" s="37">
        <f t="shared" si="87"/>
        <v>5.4281443780592247E-3</v>
      </c>
      <c r="Q428" s="34">
        <f t="shared" si="88"/>
        <v>1.9999999999999931E-2</v>
      </c>
      <c r="R428" s="34">
        <f t="shared" si="89"/>
        <v>4.4999999999999929E-2</v>
      </c>
      <c r="S428" s="37">
        <f t="shared" si="90"/>
        <v>2.5428144378059157E-2</v>
      </c>
    </row>
    <row r="429" spans="1:19" x14ac:dyDescent="0.2">
      <c r="A429" s="50">
        <v>39352</v>
      </c>
      <c r="B429" s="34">
        <v>1008</v>
      </c>
      <c r="D429" s="36">
        <v>0.5</v>
      </c>
      <c r="E429" s="36">
        <v>1027</v>
      </c>
      <c r="F429" s="48">
        <f t="shared" si="82"/>
        <v>0.43541666666666662</v>
      </c>
      <c r="G429" s="36">
        <v>1036</v>
      </c>
      <c r="H429" s="49">
        <f t="shared" si="83"/>
        <v>0.44166666666666665</v>
      </c>
      <c r="I429" s="49">
        <f t="shared" si="78"/>
        <v>0.44513888888888886</v>
      </c>
      <c r="J429" s="34" t="str">
        <f t="shared" si="79"/>
        <v/>
      </c>
      <c r="K429" s="34">
        <f t="shared" si="84"/>
        <v>9.000000000000048</v>
      </c>
      <c r="L429" s="34">
        <f t="shared" si="80"/>
        <v>1</v>
      </c>
      <c r="M429" s="34">
        <f t="shared" ca="1" si="81"/>
        <v>1008</v>
      </c>
      <c r="N429" s="34">
        <f t="shared" ca="1" si="85"/>
        <v>32.999999999999964</v>
      </c>
      <c r="O429" s="34">
        <f t="shared" si="86"/>
        <v>1.25</v>
      </c>
      <c r="P429" s="37">
        <f t="shared" si="87"/>
        <v>0.19051423432971509</v>
      </c>
      <c r="Q429" s="34">
        <f t="shared" si="88"/>
        <v>4.500000000000024</v>
      </c>
      <c r="R429" s="34">
        <f t="shared" si="89"/>
        <v>5.750000000000024</v>
      </c>
      <c r="S429" s="37">
        <f t="shared" si="90"/>
        <v>4.690514234329739</v>
      </c>
    </row>
    <row r="430" spans="1:19" x14ac:dyDescent="0.2">
      <c r="A430" s="50">
        <v>39352</v>
      </c>
      <c r="B430" s="34">
        <v>1246</v>
      </c>
      <c r="D430" s="36">
        <v>0.01</v>
      </c>
      <c r="E430" s="36">
        <v>1302</v>
      </c>
      <c r="F430" s="48">
        <f t="shared" si="82"/>
        <v>0.54305555555555551</v>
      </c>
      <c r="G430" s="36">
        <v>1412</v>
      </c>
      <c r="H430" s="49">
        <f t="shared" si="83"/>
        <v>0.59166666666666667</v>
      </c>
      <c r="I430" s="49">
        <f t="shared" si="78"/>
        <v>0.59513888888888888</v>
      </c>
      <c r="J430" s="34" t="str">
        <f t="shared" si="79"/>
        <v/>
      </c>
      <c r="K430" s="34">
        <f t="shared" si="84"/>
        <v>70.000000000000071</v>
      </c>
      <c r="L430" s="34">
        <f t="shared" si="80"/>
        <v>1</v>
      </c>
      <c r="M430" s="34">
        <f t="shared" ca="1" si="81"/>
        <v>1246</v>
      </c>
      <c r="N430" s="34">
        <f t="shared" ca="1" si="85"/>
        <v>91</v>
      </c>
      <c r="O430" s="34">
        <f t="shared" si="86"/>
        <v>2.5000000000000001E-2</v>
      </c>
      <c r="P430" s="37">
        <f t="shared" si="87"/>
        <v>5.4281443780592247E-3</v>
      </c>
      <c r="Q430" s="34">
        <f t="shared" si="88"/>
        <v>0.70000000000000073</v>
      </c>
      <c r="R430" s="34">
        <f t="shared" si="89"/>
        <v>0.72500000000000075</v>
      </c>
      <c r="S430" s="37">
        <f t="shared" si="90"/>
        <v>0.70542814437806001</v>
      </c>
    </row>
    <row r="431" spans="1:19" x14ac:dyDescent="0.2">
      <c r="A431" s="50">
        <v>39353</v>
      </c>
      <c r="B431" s="34">
        <v>900</v>
      </c>
      <c r="C431" s="34">
        <v>2</v>
      </c>
      <c r="D431" s="36">
        <v>0.01</v>
      </c>
      <c r="E431" s="36">
        <v>1018</v>
      </c>
      <c r="F431" s="48">
        <f t="shared" si="82"/>
        <v>0.4291666666666667</v>
      </c>
      <c r="G431" s="92">
        <v>1021</v>
      </c>
      <c r="H431" s="94">
        <f t="shared" si="83"/>
        <v>0.43124999999999997</v>
      </c>
      <c r="I431" s="49" t="str">
        <f t="shared" si="78"/>
        <v/>
      </c>
      <c r="J431" s="34">
        <f t="shared" si="79"/>
        <v>7.9999999999999716</v>
      </c>
      <c r="K431" s="34">
        <f t="shared" si="84"/>
        <v>2.9999999999999094</v>
      </c>
      <c r="L431" s="34">
        <f t="shared" si="80"/>
        <v>1</v>
      </c>
      <c r="M431" s="34">
        <f t="shared" ca="1" si="81"/>
        <v>900</v>
      </c>
      <c r="N431" s="34" t="str">
        <f t="shared" si="85"/>
        <v/>
      </c>
      <c r="O431" s="34">
        <f t="shared" si="86"/>
        <v>40.039999999999857</v>
      </c>
      <c r="P431" s="37">
        <f t="shared" si="87"/>
        <v>11.569772311648126</v>
      </c>
      <c r="Q431" s="34">
        <f t="shared" si="88"/>
        <v>2.9999999999999093E-2</v>
      </c>
      <c r="R431" s="34">
        <f t="shared" si="89"/>
        <v>40.069999999999858</v>
      </c>
      <c r="S431" s="37">
        <f t="shared" si="90"/>
        <v>11.599772311648126</v>
      </c>
    </row>
    <row r="432" spans="1:19" x14ac:dyDescent="0.2">
      <c r="D432" s="36">
        <v>10</v>
      </c>
      <c r="E432" s="36">
        <v>1029</v>
      </c>
      <c r="F432" s="48">
        <f t="shared" si="82"/>
        <v>0.4368055555555555</v>
      </c>
      <c r="G432" s="36">
        <v>1031</v>
      </c>
      <c r="H432" s="49">
        <f t="shared" si="83"/>
        <v>0.4381944444444445</v>
      </c>
      <c r="I432" s="49" t="str">
        <f t="shared" si="78"/>
        <v/>
      </c>
      <c r="J432" s="34">
        <f t="shared" si="79"/>
        <v>6.9999999999998952</v>
      </c>
      <c r="K432" s="34">
        <f t="shared" si="84"/>
        <v>2.0000000000001528</v>
      </c>
      <c r="L432" s="34">
        <f t="shared" si="80"/>
        <v>2</v>
      </c>
      <c r="M432" s="34">
        <f t="shared" ca="1" si="81"/>
        <v>900</v>
      </c>
      <c r="N432" s="34" t="str">
        <f t="shared" si="85"/>
        <v/>
      </c>
      <c r="O432" s="34">
        <f t="shared" si="86"/>
        <v>664.99999999999</v>
      </c>
      <c r="P432" s="37">
        <f t="shared" si="87"/>
        <v>411.71175840371563</v>
      </c>
      <c r="Q432" s="34">
        <f t="shared" si="88"/>
        <v>20.000000000001528</v>
      </c>
      <c r="R432" s="34">
        <f t="shared" si="89"/>
        <v>684.99999999999147</v>
      </c>
      <c r="S432" s="37">
        <f t="shared" si="90"/>
        <v>431.71175840371717</v>
      </c>
    </row>
    <row r="433" spans="1:19" x14ac:dyDescent="0.2">
      <c r="A433" s="50"/>
      <c r="D433" s="36">
        <v>180</v>
      </c>
      <c r="E433" s="36">
        <v>1038</v>
      </c>
      <c r="F433" s="48">
        <f t="shared" si="82"/>
        <v>0.44305555555555554</v>
      </c>
      <c r="G433" s="36">
        <v>1532</v>
      </c>
      <c r="H433" s="49">
        <f t="shared" si="83"/>
        <v>0.64722222222222225</v>
      </c>
      <c r="I433" s="49">
        <f t="shared" si="78"/>
        <v>0.65069444444444446</v>
      </c>
      <c r="J433" s="34" t="str">
        <f t="shared" si="79"/>
        <v/>
      </c>
      <c r="K433" s="34">
        <f t="shared" si="84"/>
        <v>294.00000000000006</v>
      </c>
      <c r="L433" s="34">
        <f t="shared" si="80"/>
        <v>3</v>
      </c>
      <c r="M433" s="34">
        <f t="shared" ca="1" si="81"/>
        <v>900</v>
      </c>
      <c r="N433" s="34">
        <f t="shared" ca="1" si="85"/>
        <v>397</v>
      </c>
      <c r="O433" s="34">
        <f t="shared" si="86"/>
        <v>450</v>
      </c>
      <c r="P433" s="37">
        <f t="shared" si="87"/>
        <v>47.347346607878421</v>
      </c>
      <c r="Q433" s="34">
        <f t="shared" si="88"/>
        <v>52920.000000000007</v>
      </c>
      <c r="R433" s="34">
        <f t="shared" si="89"/>
        <v>53370.000000000007</v>
      </c>
      <c r="S433" s="37">
        <f t="shared" si="90"/>
        <v>52967.347346607887</v>
      </c>
    </row>
    <row r="434" spans="1:19" x14ac:dyDescent="0.2">
      <c r="A434" s="50">
        <v>39356</v>
      </c>
      <c r="B434" s="34">
        <v>805</v>
      </c>
      <c r="D434" s="36">
        <v>0.01</v>
      </c>
      <c r="E434" s="36">
        <v>848</v>
      </c>
      <c r="F434" s="48">
        <f t="shared" si="82"/>
        <v>0.3666666666666667</v>
      </c>
      <c r="G434" s="36">
        <v>850</v>
      </c>
      <c r="H434" s="49">
        <f t="shared" si="83"/>
        <v>0.36805555555555558</v>
      </c>
      <c r="I434" s="49" t="str">
        <f t="shared" si="78"/>
        <v/>
      </c>
      <c r="J434" s="34">
        <f t="shared" si="79"/>
        <v>4.9999999999999023</v>
      </c>
      <c r="K434" s="34">
        <f t="shared" si="84"/>
        <v>1.9999999999999929</v>
      </c>
      <c r="L434" s="34">
        <f t="shared" si="80"/>
        <v>1</v>
      </c>
      <c r="M434" s="34">
        <f t="shared" ca="1" si="81"/>
        <v>805</v>
      </c>
      <c r="N434" s="34" t="str">
        <f t="shared" si="85"/>
        <v/>
      </c>
      <c r="O434" s="34">
        <f t="shared" si="86"/>
        <v>0.27499999999999464</v>
      </c>
      <c r="P434" s="37">
        <f t="shared" si="87"/>
        <v>0.19544015550863597</v>
      </c>
      <c r="Q434" s="34">
        <f t="shared" si="88"/>
        <v>1.9999999999999931E-2</v>
      </c>
      <c r="R434" s="34">
        <f t="shared" si="89"/>
        <v>0.29499999999999454</v>
      </c>
      <c r="S434" s="37">
        <f t="shared" si="90"/>
        <v>0.21544015550863591</v>
      </c>
    </row>
    <row r="435" spans="1:19" x14ac:dyDescent="0.2">
      <c r="D435" s="36">
        <v>0.1</v>
      </c>
      <c r="E435" s="36">
        <v>855</v>
      </c>
      <c r="F435" s="48">
        <f t="shared" si="82"/>
        <v>0.37152777777777773</v>
      </c>
      <c r="G435" s="36">
        <v>940</v>
      </c>
      <c r="H435" s="49">
        <f t="shared" si="83"/>
        <v>0.40277777777777773</v>
      </c>
      <c r="I435" s="49" t="str">
        <f t="shared" si="78"/>
        <v/>
      </c>
      <c r="J435" s="34">
        <f t="shared" si="79"/>
        <v>5.0000000000000622</v>
      </c>
      <c r="K435" s="34">
        <f t="shared" si="84"/>
        <v>45</v>
      </c>
      <c r="L435" s="34">
        <f t="shared" si="80"/>
        <v>2</v>
      </c>
      <c r="M435" s="34">
        <f t="shared" ca="1" si="81"/>
        <v>805</v>
      </c>
      <c r="N435" s="34" t="str">
        <f t="shared" si="85"/>
        <v/>
      </c>
      <c r="O435" s="34">
        <f t="shared" si="86"/>
        <v>2.7500000000000346</v>
      </c>
      <c r="P435" s="37">
        <f t="shared" si="87"/>
        <v>1.9543328073262309</v>
      </c>
      <c r="Q435" s="34">
        <f t="shared" si="88"/>
        <v>4.5</v>
      </c>
      <c r="R435" s="34">
        <f t="shared" si="89"/>
        <v>7.2500000000000346</v>
      </c>
      <c r="S435" s="37">
        <f t="shared" si="90"/>
        <v>6.4543328073262307</v>
      </c>
    </row>
    <row r="436" spans="1:19" x14ac:dyDescent="0.2">
      <c r="D436" s="36">
        <v>1</v>
      </c>
      <c r="E436" s="36">
        <v>945</v>
      </c>
      <c r="F436" s="48">
        <f t="shared" si="82"/>
        <v>0.40625</v>
      </c>
      <c r="G436" s="36">
        <v>1000</v>
      </c>
      <c r="H436" s="49">
        <f t="shared" si="83"/>
        <v>0.41666666666666669</v>
      </c>
      <c r="I436" s="49" t="str">
        <f t="shared" si="78"/>
        <v/>
      </c>
      <c r="J436" s="34">
        <f t="shared" si="79"/>
        <v>7.9999999999999716</v>
      </c>
      <c r="K436" s="34">
        <f t="shared" si="84"/>
        <v>15.000000000000027</v>
      </c>
      <c r="L436" s="34">
        <f t="shared" si="80"/>
        <v>3</v>
      </c>
      <c r="M436" s="34">
        <f t="shared" ca="1" si="81"/>
        <v>805</v>
      </c>
      <c r="N436" s="34" t="str">
        <f t="shared" si="85"/>
        <v/>
      </c>
      <c r="O436" s="34">
        <f t="shared" si="86"/>
        <v>243.99999999999915</v>
      </c>
      <c r="P436" s="37">
        <f t="shared" si="87"/>
        <v>115.28099459792884</v>
      </c>
      <c r="Q436" s="34">
        <f t="shared" si="88"/>
        <v>15.000000000000027</v>
      </c>
      <c r="R436" s="34">
        <f t="shared" si="89"/>
        <v>258.99999999999915</v>
      </c>
      <c r="S436" s="37">
        <f t="shared" si="90"/>
        <v>130.28099459792887</v>
      </c>
    </row>
    <row r="437" spans="1:19" x14ac:dyDescent="0.2">
      <c r="A437" s="50"/>
      <c r="D437" s="36">
        <v>60</v>
      </c>
      <c r="E437" s="36">
        <v>1008</v>
      </c>
      <c r="F437" s="48">
        <f t="shared" si="82"/>
        <v>0.42222222222222222</v>
      </c>
      <c r="G437" s="36">
        <v>1023</v>
      </c>
      <c r="H437" s="49">
        <f t="shared" si="83"/>
        <v>0.43263888888888885</v>
      </c>
      <c r="I437" s="49">
        <f t="shared" si="78"/>
        <v>0.43611111111111106</v>
      </c>
      <c r="J437" s="34" t="str">
        <f t="shared" si="79"/>
        <v/>
      </c>
      <c r="K437" s="34">
        <f t="shared" si="84"/>
        <v>14.999999999999947</v>
      </c>
      <c r="L437" s="34">
        <f t="shared" si="80"/>
        <v>4</v>
      </c>
      <c r="M437" s="34">
        <f t="shared" ca="1" si="81"/>
        <v>805</v>
      </c>
      <c r="N437" s="34">
        <f t="shared" ca="1" si="85"/>
        <v>142.99999999999989</v>
      </c>
      <c r="O437" s="34">
        <f t="shared" si="86"/>
        <v>150</v>
      </c>
      <c r="P437" s="37">
        <f t="shared" si="87"/>
        <v>16.750563856528444</v>
      </c>
      <c r="Q437" s="34">
        <f t="shared" si="88"/>
        <v>899.99999999999682</v>
      </c>
      <c r="R437" s="34">
        <f t="shared" si="89"/>
        <v>1049.9999999999968</v>
      </c>
      <c r="S437" s="37">
        <f t="shared" si="90"/>
        <v>916.75056385652522</v>
      </c>
    </row>
    <row r="438" spans="1:19" x14ac:dyDescent="0.2">
      <c r="A438" s="50">
        <v>39356</v>
      </c>
      <c r="B438" s="34">
        <v>1136</v>
      </c>
      <c r="D438" s="36">
        <v>0.06</v>
      </c>
      <c r="E438" s="36">
        <v>1205</v>
      </c>
      <c r="F438" s="48">
        <f t="shared" si="82"/>
        <v>0.50347222222222221</v>
      </c>
      <c r="G438" s="36">
        <v>1245</v>
      </c>
      <c r="H438" s="49">
        <f t="shared" si="83"/>
        <v>0.53125</v>
      </c>
      <c r="I438" s="49">
        <f t="shared" si="78"/>
        <v>0.53472222222222221</v>
      </c>
      <c r="J438" s="34" t="str">
        <f t="shared" si="79"/>
        <v/>
      </c>
      <c r="K438" s="34">
        <f t="shared" si="84"/>
        <v>40.000000000000014</v>
      </c>
      <c r="L438" s="34">
        <f t="shared" si="80"/>
        <v>1</v>
      </c>
      <c r="M438" s="34">
        <f t="shared" ca="1" si="81"/>
        <v>1136</v>
      </c>
      <c r="N438" s="34">
        <f t="shared" ca="1" si="85"/>
        <v>73.999999999999972</v>
      </c>
      <c r="O438" s="34">
        <f t="shared" si="86"/>
        <v>0.15</v>
      </c>
      <c r="P438" s="37">
        <f t="shared" si="87"/>
        <v>2.726709375618297E-2</v>
      </c>
      <c r="Q438" s="34">
        <f t="shared" si="88"/>
        <v>2.4000000000000008</v>
      </c>
      <c r="R438" s="34">
        <f t="shared" si="89"/>
        <v>2.5500000000000007</v>
      </c>
      <c r="S438" s="37">
        <f t="shared" si="90"/>
        <v>2.4272670937561838</v>
      </c>
    </row>
    <row r="439" spans="1:19" x14ac:dyDescent="0.2">
      <c r="A439" s="50">
        <v>39356</v>
      </c>
      <c r="B439" s="34">
        <v>1337</v>
      </c>
      <c r="D439" s="36">
        <v>0.1</v>
      </c>
      <c r="E439" s="36">
        <v>1401</v>
      </c>
      <c r="F439" s="48">
        <f t="shared" si="82"/>
        <v>0.58402777777777781</v>
      </c>
      <c r="G439" s="36">
        <v>1549</v>
      </c>
      <c r="H439" s="49">
        <f t="shared" si="83"/>
        <v>0.65902777777777777</v>
      </c>
      <c r="I439" s="49">
        <f t="shared" si="78"/>
        <v>0.66249999999999998</v>
      </c>
      <c r="J439" s="34" t="str">
        <f t="shared" si="79"/>
        <v/>
      </c>
      <c r="K439" s="34">
        <f t="shared" si="84"/>
        <v>107.99999999999994</v>
      </c>
      <c r="L439" s="34">
        <f t="shared" si="80"/>
        <v>1</v>
      </c>
      <c r="M439" s="34">
        <f t="shared" ca="1" si="81"/>
        <v>1337</v>
      </c>
      <c r="N439" s="34">
        <f t="shared" ca="1" si="85"/>
        <v>137</v>
      </c>
      <c r="O439" s="34">
        <f t="shared" si="86"/>
        <v>0.25</v>
      </c>
      <c r="P439" s="37">
        <f t="shared" si="87"/>
        <v>4.342905372259271E-2</v>
      </c>
      <c r="Q439" s="34">
        <f t="shared" si="88"/>
        <v>10.799999999999995</v>
      </c>
      <c r="R439" s="34">
        <f t="shared" si="89"/>
        <v>11.049999999999995</v>
      </c>
      <c r="S439" s="37">
        <f t="shared" si="90"/>
        <v>10.843429053722588</v>
      </c>
    </row>
    <row r="440" spans="1:19" x14ac:dyDescent="0.2">
      <c r="A440" s="50">
        <v>39357</v>
      </c>
      <c r="B440" s="34">
        <v>806</v>
      </c>
      <c r="C440" s="34">
        <v>5</v>
      </c>
      <c r="D440" s="36">
        <v>0.01</v>
      </c>
      <c r="E440" s="36">
        <v>844</v>
      </c>
      <c r="F440" s="48">
        <f t="shared" si="82"/>
        <v>0.36388888888888887</v>
      </c>
      <c r="G440" s="36">
        <v>847</v>
      </c>
      <c r="H440" s="49">
        <f t="shared" si="83"/>
        <v>0.3659722222222222</v>
      </c>
      <c r="I440" s="49" t="str">
        <f t="shared" si="78"/>
        <v/>
      </c>
      <c r="J440" s="34">
        <f t="shared" si="79"/>
        <v>5.9999999999999787</v>
      </c>
      <c r="K440" s="34">
        <f t="shared" si="84"/>
        <v>2.9999999999999893</v>
      </c>
      <c r="L440" s="34">
        <f t="shared" si="80"/>
        <v>1</v>
      </c>
      <c r="M440" s="34">
        <f t="shared" ca="1" si="81"/>
        <v>806</v>
      </c>
      <c r="N440" s="34" t="str">
        <f t="shared" si="85"/>
        <v/>
      </c>
      <c r="O440" s="34">
        <f t="shared" si="86"/>
        <v>0.32999999999999885</v>
      </c>
      <c r="P440" s="37">
        <f t="shared" si="87"/>
        <v>0.23452818661036695</v>
      </c>
      <c r="Q440" s="34">
        <f t="shared" si="88"/>
        <v>2.9999999999999895E-2</v>
      </c>
      <c r="R440" s="34">
        <f t="shared" si="89"/>
        <v>0.35999999999999877</v>
      </c>
      <c r="S440" s="37">
        <f t="shared" si="90"/>
        <v>0.26452818661036687</v>
      </c>
    </row>
    <row r="441" spans="1:19" x14ac:dyDescent="0.2">
      <c r="D441" s="36">
        <v>0.1</v>
      </c>
      <c r="E441" s="36">
        <v>853</v>
      </c>
      <c r="F441" s="48">
        <f t="shared" si="82"/>
        <v>0.37013888888888885</v>
      </c>
      <c r="G441" s="36">
        <v>1046</v>
      </c>
      <c r="H441" s="49">
        <f t="shared" si="83"/>
        <v>0.44861111111111113</v>
      </c>
      <c r="I441" s="49">
        <f t="shared" si="78"/>
        <v>0.45208333333333334</v>
      </c>
      <c r="J441" s="34" t="str">
        <f t="shared" si="79"/>
        <v/>
      </c>
      <c r="K441" s="34">
        <f t="shared" si="84"/>
        <v>113.00000000000009</v>
      </c>
      <c r="L441" s="34">
        <f t="shared" si="80"/>
        <v>2</v>
      </c>
      <c r="M441" s="34">
        <f t="shared" ca="1" si="81"/>
        <v>806</v>
      </c>
      <c r="N441" s="34">
        <f t="shared" ca="1" si="85"/>
        <v>165.00000000000006</v>
      </c>
      <c r="O441" s="34">
        <f t="shared" si="86"/>
        <v>0.25</v>
      </c>
      <c r="P441" s="37">
        <f t="shared" si="87"/>
        <v>4.342905372259271E-2</v>
      </c>
      <c r="Q441" s="34">
        <f t="shared" si="88"/>
        <v>11.30000000000001</v>
      </c>
      <c r="R441" s="34">
        <f t="shared" si="89"/>
        <v>11.55000000000001</v>
      </c>
      <c r="S441" s="37">
        <f t="shared" si="90"/>
        <v>11.343429053722602</v>
      </c>
    </row>
    <row r="442" spans="1:19" x14ac:dyDescent="0.2">
      <c r="A442" s="50">
        <v>39357</v>
      </c>
      <c r="B442" s="34">
        <v>1138</v>
      </c>
      <c r="D442" s="36">
        <v>0.1</v>
      </c>
      <c r="E442" s="36">
        <v>1156</v>
      </c>
      <c r="F442" s="48">
        <f t="shared" si="82"/>
        <v>0.49722222222222223</v>
      </c>
      <c r="G442" s="36">
        <v>1350</v>
      </c>
      <c r="H442" s="49">
        <f t="shared" si="83"/>
        <v>0.57638888888888895</v>
      </c>
      <c r="I442" s="49">
        <f t="shared" si="78"/>
        <v>0.57986111111111116</v>
      </c>
      <c r="J442" s="34" t="str">
        <f t="shared" si="79"/>
        <v/>
      </c>
      <c r="K442" s="34">
        <f t="shared" si="84"/>
        <v>114.00000000000007</v>
      </c>
      <c r="L442" s="34">
        <f t="shared" si="80"/>
        <v>1</v>
      </c>
      <c r="M442" s="34">
        <f t="shared" ca="1" si="81"/>
        <v>1138</v>
      </c>
      <c r="N442" s="34">
        <f t="shared" ca="1" si="85"/>
        <v>137.00000000000009</v>
      </c>
      <c r="O442" s="34">
        <f t="shared" si="86"/>
        <v>0.25</v>
      </c>
      <c r="P442" s="37">
        <f t="shared" si="87"/>
        <v>4.342905372259271E-2</v>
      </c>
      <c r="Q442" s="34">
        <f t="shared" si="88"/>
        <v>11.400000000000007</v>
      </c>
      <c r="R442" s="34">
        <f t="shared" si="89"/>
        <v>11.650000000000007</v>
      </c>
      <c r="S442" s="37">
        <f t="shared" si="90"/>
        <v>11.4434290537226</v>
      </c>
    </row>
    <row r="443" spans="1:19" x14ac:dyDescent="0.2">
      <c r="A443" s="50">
        <v>39357</v>
      </c>
      <c r="B443" s="34">
        <v>1436</v>
      </c>
      <c r="D443" s="36">
        <v>0.1</v>
      </c>
      <c r="E443" s="36">
        <v>1503</v>
      </c>
      <c r="F443" s="48">
        <f t="shared" si="82"/>
        <v>0.62708333333333333</v>
      </c>
      <c r="G443" s="36">
        <v>1639</v>
      </c>
      <c r="H443" s="49">
        <f t="shared" si="83"/>
        <v>0.69374999999999998</v>
      </c>
      <c r="I443" s="49">
        <f t="shared" si="78"/>
        <v>0.69722222222222219</v>
      </c>
      <c r="J443" s="34" t="str">
        <f t="shared" si="79"/>
        <v/>
      </c>
      <c r="K443" s="34">
        <f t="shared" si="84"/>
        <v>95.999999999999972</v>
      </c>
      <c r="L443" s="34">
        <f t="shared" si="80"/>
        <v>1</v>
      </c>
      <c r="M443" s="34">
        <f t="shared" ca="1" si="81"/>
        <v>1436</v>
      </c>
      <c r="N443" s="34">
        <f t="shared" ca="1" si="85"/>
        <v>128.00000000000003</v>
      </c>
      <c r="O443" s="34">
        <f t="shared" si="86"/>
        <v>0.25</v>
      </c>
      <c r="P443" s="37">
        <f t="shared" si="87"/>
        <v>4.342905372259271E-2</v>
      </c>
      <c r="Q443" s="34">
        <f t="shared" si="88"/>
        <v>9.5999999999999979</v>
      </c>
      <c r="R443" s="34">
        <f t="shared" si="89"/>
        <v>9.8499999999999979</v>
      </c>
      <c r="S443" s="37">
        <f t="shared" si="90"/>
        <v>9.6434290537225902</v>
      </c>
    </row>
    <row r="444" spans="1:19" x14ac:dyDescent="0.2">
      <c r="A444" s="50">
        <v>39358</v>
      </c>
      <c r="B444" s="34">
        <v>804</v>
      </c>
      <c r="C444" s="34">
        <v>3</v>
      </c>
      <c r="D444" s="36">
        <v>0.01</v>
      </c>
      <c r="E444" s="36">
        <v>1211</v>
      </c>
      <c r="F444" s="48">
        <f t="shared" si="82"/>
        <v>0.50763888888888886</v>
      </c>
      <c r="G444" s="36">
        <v>1212</v>
      </c>
      <c r="H444" s="49">
        <f t="shared" si="83"/>
        <v>0.5083333333333333</v>
      </c>
      <c r="I444" s="49">
        <f t="shared" si="78"/>
        <v>0.51180555555555551</v>
      </c>
      <c r="J444" s="34" t="str">
        <f t="shared" si="79"/>
        <v/>
      </c>
      <c r="K444" s="34">
        <f t="shared" si="84"/>
        <v>0.99999999999999645</v>
      </c>
      <c r="L444" s="34">
        <f t="shared" si="80"/>
        <v>1</v>
      </c>
      <c r="M444" s="34">
        <f t="shared" ca="1" si="81"/>
        <v>804</v>
      </c>
      <c r="N444" s="34">
        <f t="shared" ca="1" si="85"/>
        <v>252.99999999999997</v>
      </c>
      <c r="O444" s="34">
        <f t="shared" si="86"/>
        <v>2.5000000000000001E-2</v>
      </c>
      <c r="P444" s="37">
        <f t="shared" si="87"/>
        <v>5.4281443780592247E-3</v>
      </c>
      <c r="Q444" s="34">
        <f t="shared" si="88"/>
        <v>9.9999999999999655E-3</v>
      </c>
      <c r="R444" s="34">
        <f t="shared" si="89"/>
        <v>3.4999999999999969E-2</v>
      </c>
      <c r="S444" s="37">
        <f t="shared" si="90"/>
        <v>1.5428144378059189E-2</v>
      </c>
    </row>
    <row r="445" spans="1:19" x14ac:dyDescent="0.2">
      <c r="A445" s="50">
        <v>39358</v>
      </c>
      <c r="B445" s="34">
        <v>1331</v>
      </c>
      <c r="D445" s="36">
        <v>0.1</v>
      </c>
      <c r="E445" s="36">
        <v>1348</v>
      </c>
      <c r="F445" s="48">
        <f t="shared" si="82"/>
        <v>0.57500000000000007</v>
      </c>
      <c r="G445" s="36">
        <v>1552</v>
      </c>
      <c r="H445" s="49">
        <f t="shared" si="83"/>
        <v>0.66111111111111109</v>
      </c>
      <c r="I445" s="49">
        <f t="shared" si="78"/>
        <v>0.6645833333333333</v>
      </c>
      <c r="J445" s="34" t="str">
        <f t="shared" si="79"/>
        <v/>
      </c>
      <c r="K445" s="34">
        <f t="shared" si="84"/>
        <v>123.99999999999989</v>
      </c>
      <c r="L445" s="34">
        <f t="shared" si="80"/>
        <v>1</v>
      </c>
      <c r="M445" s="34">
        <f t="shared" ca="1" si="81"/>
        <v>1331</v>
      </c>
      <c r="N445" s="34">
        <f t="shared" ca="1" si="85"/>
        <v>145.99999999999997</v>
      </c>
      <c r="O445" s="34">
        <f t="shared" si="86"/>
        <v>0.25</v>
      </c>
      <c r="P445" s="37">
        <f t="shared" si="87"/>
        <v>4.342905372259271E-2</v>
      </c>
      <c r="Q445" s="34">
        <f t="shared" si="88"/>
        <v>12.39999999999999</v>
      </c>
      <c r="R445" s="34">
        <f t="shared" si="89"/>
        <v>12.64999999999999</v>
      </c>
      <c r="S445" s="37">
        <f t="shared" si="90"/>
        <v>12.443429053722582</v>
      </c>
    </row>
    <row r="446" spans="1:19" x14ac:dyDescent="0.2">
      <c r="A446" s="50">
        <v>39358</v>
      </c>
      <c r="B446" s="34">
        <v>1720</v>
      </c>
      <c r="D446" s="36">
        <v>0.1</v>
      </c>
      <c r="E446" s="36">
        <v>1752</v>
      </c>
      <c r="F446" s="48">
        <f t="shared" si="82"/>
        <v>0.74444444444444446</v>
      </c>
      <c r="G446" s="36">
        <v>1944</v>
      </c>
      <c r="H446" s="49">
        <f t="shared" si="83"/>
        <v>0.8222222222222223</v>
      </c>
      <c r="I446" s="49">
        <f t="shared" si="78"/>
        <v>0.82569444444444451</v>
      </c>
      <c r="J446" s="34" t="str">
        <f t="shared" si="79"/>
        <v/>
      </c>
      <c r="K446" s="34">
        <f t="shared" si="84"/>
        <v>112.00000000000009</v>
      </c>
      <c r="L446" s="34">
        <f t="shared" si="80"/>
        <v>1</v>
      </c>
      <c r="M446" s="34">
        <f t="shared" ca="1" si="81"/>
        <v>1720</v>
      </c>
      <c r="N446" s="34">
        <f t="shared" ca="1" si="85"/>
        <v>149.00000000000011</v>
      </c>
      <c r="O446" s="34">
        <f t="shared" si="86"/>
        <v>0.25</v>
      </c>
      <c r="P446" s="37">
        <f t="shared" si="87"/>
        <v>4.342905372259271E-2</v>
      </c>
      <c r="Q446" s="34">
        <f t="shared" si="88"/>
        <v>11.20000000000001</v>
      </c>
      <c r="R446" s="34">
        <f t="shared" si="89"/>
        <v>11.45000000000001</v>
      </c>
      <c r="S446" s="37">
        <f t="shared" si="90"/>
        <v>11.243429053722602</v>
      </c>
    </row>
    <row r="447" spans="1:19" x14ac:dyDescent="0.2">
      <c r="A447" s="50">
        <v>39359</v>
      </c>
      <c r="B447" s="34">
        <v>812</v>
      </c>
      <c r="C447" s="34">
        <v>3</v>
      </c>
      <c r="D447" s="36">
        <v>0.01</v>
      </c>
      <c r="E447" s="36">
        <v>843</v>
      </c>
      <c r="F447" s="48">
        <f t="shared" si="82"/>
        <v>0.36319444444444443</v>
      </c>
      <c r="G447" s="36">
        <v>849</v>
      </c>
      <c r="H447" s="49">
        <f t="shared" si="83"/>
        <v>0.36736111111111108</v>
      </c>
      <c r="I447" s="49" t="str">
        <f t="shared" si="78"/>
        <v/>
      </c>
      <c r="J447" s="34">
        <f t="shared" si="79"/>
        <v>5.0000000000000622</v>
      </c>
      <c r="K447" s="34">
        <f t="shared" si="84"/>
        <v>5.9999999999999787</v>
      </c>
      <c r="L447" s="34">
        <f t="shared" si="80"/>
        <v>1</v>
      </c>
      <c r="M447" s="34">
        <f t="shared" ca="1" si="81"/>
        <v>812</v>
      </c>
      <c r="N447" s="34" t="str">
        <f t="shared" si="85"/>
        <v/>
      </c>
      <c r="O447" s="34">
        <f t="shared" si="86"/>
        <v>0.27500000000000341</v>
      </c>
      <c r="P447" s="37">
        <f t="shared" si="87"/>
        <v>0.19544015550864224</v>
      </c>
      <c r="Q447" s="34">
        <f t="shared" si="88"/>
        <v>5.999999999999979E-2</v>
      </c>
      <c r="R447" s="34">
        <f t="shared" si="89"/>
        <v>0.33500000000000318</v>
      </c>
      <c r="S447" s="37">
        <f t="shared" si="90"/>
        <v>0.25544015550864202</v>
      </c>
    </row>
    <row r="448" spans="1:19" x14ac:dyDescent="0.2">
      <c r="A448" s="50"/>
      <c r="D448" s="36">
        <v>0.1</v>
      </c>
      <c r="E448" s="36">
        <v>854</v>
      </c>
      <c r="F448" s="48">
        <f t="shared" si="82"/>
        <v>0.37083333333333335</v>
      </c>
      <c r="G448" s="36">
        <v>1037</v>
      </c>
      <c r="H448" s="49">
        <f t="shared" si="83"/>
        <v>0.44236111111111115</v>
      </c>
      <c r="I448" s="49">
        <f t="shared" si="78"/>
        <v>0.44583333333333336</v>
      </c>
      <c r="J448" s="34" t="str">
        <f t="shared" si="79"/>
        <v/>
      </c>
      <c r="K448" s="34">
        <f t="shared" si="84"/>
        <v>103.00000000000003</v>
      </c>
      <c r="L448" s="34">
        <f t="shared" si="80"/>
        <v>2</v>
      </c>
      <c r="M448" s="34">
        <f t="shared" ca="1" si="81"/>
        <v>812</v>
      </c>
      <c r="N448" s="34">
        <f t="shared" ca="1" si="85"/>
        <v>150.00000000000011</v>
      </c>
      <c r="O448" s="34">
        <f t="shared" si="86"/>
        <v>0.25</v>
      </c>
      <c r="P448" s="37">
        <f t="shared" si="87"/>
        <v>4.342905372259271E-2</v>
      </c>
      <c r="Q448" s="34">
        <f t="shared" si="88"/>
        <v>10.300000000000004</v>
      </c>
      <c r="R448" s="34">
        <f t="shared" si="89"/>
        <v>10.550000000000004</v>
      </c>
      <c r="S448" s="37">
        <f t="shared" si="90"/>
        <v>10.343429053722597</v>
      </c>
    </row>
    <row r="449" spans="1:19" x14ac:dyDescent="0.2">
      <c r="A449" s="50">
        <v>39359</v>
      </c>
      <c r="B449" s="34">
        <v>1134</v>
      </c>
      <c r="D449" s="36">
        <v>0.1</v>
      </c>
      <c r="E449" s="36">
        <v>1155</v>
      </c>
      <c r="F449" s="48">
        <f t="shared" si="82"/>
        <v>0.49652777777777773</v>
      </c>
      <c r="G449" s="36">
        <v>1354</v>
      </c>
      <c r="H449" s="49">
        <f t="shared" si="83"/>
        <v>0.57916666666666672</v>
      </c>
      <c r="I449" s="49">
        <f t="shared" si="78"/>
        <v>0.58263888888888893</v>
      </c>
      <c r="J449" s="34" t="str">
        <f t="shared" si="79"/>
        <v/>
      </c>
      <c r="K449" s="34">
        <f t="shared" si="84"/>
        <v>119.00000000000014</v>
      </c>
      <c r="L449" s="34">
        <f t="shared" si="80"/>
        <v>1</v>
      </c>
      <c r="M449" s="34">
        <f t="shared" ca="1" si="81"/>
        <v>1134</v>
      </c>
      <c r="N449" s="34">
        <f t="shared" ca="1" si="85"/>
        <v>145.00000000000006</v>
      </c>
      <c r="O449" s="34">
        <f t="shared" si="86"/>
        <v>0.25</v>
      </c>
      <c r="P449" s="37">
        <f t="shared" si="87"/>
        <v>4.342905372259271E-2</v>
      </c>
      <c r="Q449" s="34">
        <f t="shared" si="88"/>
        <v>11.900000000000015</v>
      </c>
      <c r="R449" s="34">
        <f t="shared" si="89"/>
        <v>12.150000000000015</v>
      </c>
      <c r="S449" s="37">
        <f t="shared" si="90"/>
        <v>11.943429053722607</v>
      </c>
    </row>
    <row r="450" spans="1:19" x14ac:dyDescent="0.2">
      <c r="A450" s="50">
        <v>39359</v>
      </c>
      <c r="B450" s="34">
        <v>1442</v>
      </c>
      <c r="D450" s="36">
        <v>0.1</v>
      </c>
      <c r="E450" s="36">
        <v>1505</v>
      </c>
      <c r="F450" s="48">
        <f t="shared" si="82"/>
        <v>0.62847222222222221</v>
      </c>
      <c r="G450" s="36">
        <v>1651</v>
      </c>
      <c r="H450" s="49">
        <f t="shared" si="83"/>
        <v>0.70208333333333339</v>
      </c>
      <c r="I450" s="49">
        <f t="shared" si="78"/>
        <v>0.7055555555555556</v>
      </c>
      <c r="J450" s="34" t="str">
        <f t="shared" si="79"/>
        <v/>
      </c>
      <c r="K450" s="34">
        <f t="shared" si="84"/>
        <v>106.0000000000001</v>
      </c>
      <c r="L450" s="34">
        <f t="shared" si="80"/>
        <v>1</v>
      </c>
      <c r="M450" s="34">
        <f t="shared" ca="1" si="81"/>
        <v>1442</v>
      </c>
      <c r="N450" s="34">
        <f t="shared" ca="1" si="85"/>
        <v>134.00000000000017</v>
      </c>
      <c r="O450" s="34">
        <f t="shared" si="86"/>
        <v>0.25</v>
      </c>
      <c r="P450" s="37">
        <f t="shared" si="87"/>
        <v>4.342905372259271E-2</v>
      </c>
      <c r="Q450" s="34">
        <f t="shared" si="88"/>
        <v>10.60000000000001</v>
      </c>
      <c r="R450" s="34">
        <f t="shared" si="89"/>
        <v>10.85000000000001</v>
      </c>
      <c r="S450" s="37">
        <f t="shared" si="90"/>
        <v>10.643429053722603</v>
      </c>
    </row>
    <row r="451" spans="1:19" x14ac:dyDescent="0.2">
      <c r="A451" s="50">
        <v>39359</v>
      </c>
      <c r="B451" s="34">
        <v>1726</v>
      </c>
      <c r="D451" s="36">
        <v>0.1</v>
      </c>
      <c r="E451" s="36">
        <v>1756</v>
      </c>
      <c r="F451" s="48">
        <f t="shared" si="82"/>
        <v>0.74722222222222223</v>
      </c>
      <c r="G451" s="36">
        <v>1944</v>
      </c>
      <c r="H451" s="49">
        <f t="shared" si="83"/>
        <v>0.8222222222222223</v>
      </c>
      <c r="I451" s="49">
        <f t="shared" si="78"/>
        <v>0.82569444444444451</v>
      </c>
      <c r="J451" s="34" t="str">
        <f t="shared" si="79"/>
        <v/>
      </c>
      <c r="K451" s="34">
        <f t="shared" si="84"/>
        <v>108.0000000000001</v>
      </c>
      <c r="L451" s="34">
        <f t="shared" si="80"/>
        <v>1</v>
      </c>
      <c r="M451" s="34">
        <f t="shared" ca="1" si="81"/>
        <v>1726</v>
      </c>
      <c r="N451" s="34">
        <f t="shared" ca="1" si="85"/>
        <v>143.00000000000014</v>
      </c>
      <c r="O451" s="34">
        <f t="shared" si="86"/>
        <v>0.25</v>
      </c>
      <c r="P451" s="37">
        <f t="shared" si="87"/>
        <v>4.342905372259271E-2</v>
      </c>
      <c r="Q451" s="34">
        <f t="shared" si="88"/>
        <v>10.800000000000011</v>
      </c>
      <c r="R451" s="34">
        <f t="shared" si="89"/>
        <v>11.050000000000011</v>
      </c>
      <c r="S451" s="37">
        <f t="shared" si="90"/>
        <v>10.843429053722604</v>
      </c>
    </row>
    <row r="452" spans="1:19" x14ac:dyDescent="0.2">
      <c r="A452" s="50">
        <v>39360</v>
      </c>
      <c r="B452" s="34">
        <v>827</v>
      </c>
      <c r="C452" s="34">
        <v>2</v>
      </c>
      <c r="D452" s="36">
        <v>0.01</v>
      </c>
      <c r="E452" s="36">
        <v>911</v>
      </c>
      <c r="F452" s="48">
        <f t="shared" si="82"/>
        <v>0.38263888888888892</v>
      </c>
      <c r="G452" s="36">
        <v>927</v>
      </c>
      <c r="H452" s="49">
        <f t="shared" si="83"/>
        <v>0.39374999999999999</v>
      </c>
      <c r="I452" s="49" t="str">
        <f t="shared" si="78"/>
        <v/>
      </c>
      <c r="J452" s="34">
        <f t="shared" si="79"/>
        <v>10.999999999999961</v>
      </c>
      <c r="K452" s="34">
        <f t="shared" si="84"/>
        <v>15.999999999999943</v>
      </c>
      <c r="L452" s="34">
        <f t="shared" si="80"/>
        <v>1</v>
      </c>
      <c r="M452" s="34">
        <f t="shared" ca="1" si="81"/>
        <v>827</v>
      </c>
      <c r="N452" s="34" t="str">
        <f t="shared" si="85"/>
        <v/>
      </c>
      <c r="O452" s="34">
        <f t="shared" si="86"/>
        <v>550.05499999999802</v>
      </c>
      <c r="P452" s="37">
        <f t="shared" si="87"/>
        <v>119.42033582047918</v>
      </c>
      <c r="Q452" s="34">
        <f t="shared" si="88"/>
        <v>0.15999999999999945</v>
      </c>
      <c r="R452" s="34">
        <f t="shared" si="89"/>
        <v>550.21499999999799</v>
      </c>
      <c r="S452" s="37">
        <f t="shared" si="90"/>
        <v>119.58033582047918</v>
      </c>
    </row>
    <row r="453" spans="1:19" x14ac:dyDescent="0.2">
      <c r="D453" s="34">
        <v>100</v>
      </c>
      <c r="E453" s="36">
        <v>938</v>
      </c>
      <c r="F453" s="48">
        <f t="shared" si="82"/>
        <v>0.40138888888888885</v>
      </c>
      <c r="G453" s="36">
        <v>1500</v>
      </c>
      <c r="H453" s="49">
        <f t="shared" si="83"/>
        <v>0.625</v>
      </c>
      <c r="I453" s="49" t="str">
        <f t="shared" si="78"/>
        <v/>
      </c>
      <c r="J453" s="34">
        <f t="shared" si="79"/>
        <v>4.9999999999999822</v>
      </c>
      <c r="K453" s="34">
        <f t="shared" si="84"/>
        <v>322.00000000000006</v>
      </c>
      <c r="L453" s="34">
        <f t="shared" si="80"/>
        <v>2</v>
      </c>
      <c r="M453" s="34">
        <f t="shared" ca="1" si="81"/>
        <v>827</v>
      </c>
      <c r="N453" s="34" t="str">
        <f t="shared" si="85"/>
        <v/>
      </c>
      <c r="O453" s="34">
        <f t="shared" si="86"/>
        <v>699.9999999999975</v>
      </c>
      <c r="P453" s="37">
        <f t="shared" si="87"/>
        <v>680.51901635287595</v>
      </c>
      <c r="Q453" s="34">
        <f t="shared" si="88"/>
        <v>32200.000000000007</v>
      </c>
      <c r="R453" s="34">
        <f t="shared" si="89"/>
        <v>32900.000000000007</v>
      </c>
      <c r="S453" s="37">
        <f t="shared" si="90"/>
        <v>32880.519016352882</v>
      </c>
    </row>
    <row r="454" spans="1:19" x14ac:dyDescent="0.2">
      <c r="D454" s="36">
        <v>180</v>
      </c>
      <c r="E454" s="36">
        <v>1505</v>
      </c>
      <c r="F454" s="48">
        <f t="shared" si="82"/>
        <v>0.62847222222222221</v>
      </c>
      <c r="G454" s="36">
        <v>1612</v>
      </c>
      <c r="H454" s="49">
        <f t="shared" si="83"/>
        <v>0.67499999999999993</v>
      </c>
      <c r="I454" s="49">
        <f t="shared" si="78"/>
        <v>0.67847222222222214</v>
      </c>
      <c r="J454" s="34" t="str">
        <f t="shared" si="79"/>
        <v/>
      </c>
      <c r="K454" s="34">
        <f t="shared" si="84"/>
        <v>66.999999999999915</v>
      </c>
      <c r="L454" s="34">
        <f t="shared" si="80"/>
        <v>3</v>
      </c>
      <c r="M454" s="34">
        <f t="shared" ca="1" si="81"/>
        <v>827</v>
      </c>
      <c r="N454" s="34">
        <f t="shared" ca="1" si="85"/>
        <v>469.99999999999994</v>
      </c>
      <c r="O454" s="34">
        <f t="shared" si="86"/>
        <v>450</v>
      </c>
      <c r="P454" s="37">
        <f t="shared" si="87"/>
        <v>47.347346607878421</v>
      </c>
      <c r="Q454" s="34">
        <f t="shared" si="88"/>
        <v>12059.999999999985</v>
      </c>
      <c r="R454" s="34">
        <f t="shared" si="89"/>
        <v>12509.999999999985</v>
      </c>
      <c r="S454" s="37">
        <f t="shared" si="90"/>
        <v>12107.347346607863</v>
      </c>
    </row>
    <row r="455" spans="1:19" x14ac:dyDescent="0.2">
      <c r="A455" s="50">
        <v>39363</v>
      </c>
      <c r="B455" s="34">
        <v>1005</v>
      </c>
      <c r="C455" s="34">
        <v>2</v>
      </c>
      <c r="D455" s="36">
        <v>0.01</v>
      </c>
      <c r="E455" s="36">
        <v>1045</v>
      </c>
      <c r="F455" s="48">
        <f t="shared" si="82"/>
        <v>0.44791666666666669</v>
      </c>
      <c r="G455" s="36">
        <v>1048</v>
      </c>
      <c r="H455" s="49">
        <f t="shared" si="83"/>
        <v>0.45</v>
      </c>
      <c r="I455" s="49" t="str">
        <f t="shared" si="78"/>
        <v/>
      </c>
      <c r="J455" s="34">
        <f t="shared" si="79"/>
        <v>10.999999999999961</v>
      </c>
      <c r="K455" s="34">
        <f t="shared" si="84"/>
        <v>2.9999999999999893</v>
      </c>
      <c r="L455" s="34">
        <f t="shared" si="80"/>
        <v>1</v>
      </c>
      <c r="M455" s="34">
        <f t="shared" ca="1" si="81"/>
        <v>1005</v>
      </c>
      <c r="N455" s="34" t="str">
        <f t="shared" si="85"/>
        <v/>
      </c>
      <c r="O455" s="34">
        <f t="shared" si="86"/>
        <v>550.05499999999802</v>
      </c>
      <c r="P455" s="37">
        <f t="shared" si="87"/>
        <v>119.42033582047918</v>
      </c>
      <c r="Q455" s="34">
        <f t="shared" si="88"/>
        <v>2.9999999999999895E-2</v>
      </c>
      <c r="R455" s="34">
        <f t="shared" si="89"/>
        <v>550.08499999999799</v>
      </c>
      <c r="S455" s="37">
        <f t="shared" si="90"/>
        <v>119.45033582047918</v>
      </c>
    </row>
    <row r="456" spans="1:19" x14ac:dyDescent="0.2">
      <c r="A456" s="50"/>
      <c r="D456" s="36">
        <v>100</v>
      </c>
      <c r="E456" s="36">
        <v>1059</v>
      </c>
      <c r="F456" s="48">
        <f t="shared" si="82"/>
        <v>0.45763888888888887</v>
      </c>
      <c r="G456" s="36">
        <v>1129</v>
      </c>
      <c r="H456" s="49">
        <f t="shared" si="83"/>
        <v>0.47847222222222219</v>
      </c>
      <c r="I456" s="49">
        <f t="shared" si="78"/>
        <v>0.4819444444444444</v>
      </c>
      <c r="J456" s="34" t="str">
        <f t="shared" si="79"/>
        <v/>
      </c>
      <c r="K456" s="34">
        <f t="shared" si="84"/>
        <v>29.999999999999972</v>
      </c>
      <c r="L456" s="34">
        <f t="shared" si="80"/>
        <v>2</v>
      </c>
      <c r="M456" s="34">
        <f t="shared" ca="1" si="81"/>
        <v>1005</v>
      </c>
      <c r="N456" s="34">
        <f t="shared" ca="1" si="85"/>
        <v>88.999999999999929</v>
      </c>
      <c r="O456" s="34">
        <f t="shared" si="86"/>
        <v>250</v>
      </c>
      <c r="P456" s="37">
        <f t="shared" si="87"/>
        <v>27.143420404993254</v>
      </c>
      <c r="Q456" s="34">
        <f t="shared" si="88"/>
        <v>2999.9999999999973</v>
      </c>
      <c r="R456" s="34">
        <f t="shared" si="89"/>
        <v>3249.9999999999973</v>
      </c>
      <c r="S456" s="37">
        <f t="shared" si="90"/>
        <v>3027.1434204049906</v>
      </c>
    </row>
    <row r="457" spans="1:19" x14ac:dyDescent="0.2">
      <c r="A457" s="50">
        <v>39364</v>
      </c>
      <c r="B457" s="34">
        <v>1320</v>
      </c>
      <c r="D457" s="36">
        <v>0.01</v>
      </c>
      <c r="E457" s="36">
        <v>1355</v>
      </c>
      <c r="F457" s="48">
        <f t="shared" si="82"/>
        <v>0.57986111111111105</v>
      </c>
      <c r="G457" s="36">
        <v>1357</v>
      </c>
      <c r="H457" s="49">
        <f t="shared" si="83"/>
        <v>0.58124999999999993</v>
      </c>
      <c r="I457" s="49" t="str">
        <f t="shared" si="78"/>
        <v/>
      </c>
      <c r="J457" s="34">
        <f t="shared" si="79"/>
        <v>6.0000000000001386</v>
      </c>
      <c r="K457" s="34">
        <f t="shared" si="84"/>
        <v>1.9999999999999929</v>
      </c>
      <c r="L457" s="34">
        <f t="shared" si="80"/>
        <v>1</v>
      </c>
      <c r="M457" s="34">
        <f t="shared" ca="1" si="81"/>
        <v>1320</v>
      </c>
      <c r="N457" s="34" t="str">
        <f t="shared" si="85"/>
        <v/>
      </c>
      <c r="O457" s="34">
        <f t="shared" si="86"/>
        <v>3.03000000000007</v>
      </c>
      <c r="P457" s="37">
        <f t="shared" si="87"/>
        <v>1.289882339197169</v>
      </c>
      <c r="Q457" s="34">
        <f t="shared" si="88"/>
        <v>1.9999999999999931E-2</v>
      </c>
      <c r="R457" s="34">
        <f t="shared" si="89"/>
        <v>3.05000000000007</v>
      </c>
      <c r="S457" s="37">
        <f t="shared" si="90"/>
        <v>1.309882339197169</v>
      </c>
    </row>
    <row r="458" spans="1:19" x14ac:dyDescent="0.2">
      <c r="D458" s="36">
        <v>1</v>
      </c>
      <c r="E458" s="36">
        <v>1403</v>
      </c>
      <c r="F458" s="48">
        <f t="shared" si="82"/>
        <v>0.5854166666666667</v>
      </c>
      <c r="G458" s="36">
        <v>1427</v>
      </c>
      <c r="H458" s="49">
        <f t="shared" si="83"/>
        <v>0.6020833333333333</v>
      </c>
      <c r="I458" s="49">
        <f t="shared" si="78"/>
        <v>0.60555555555555551</v>
      </c>
      <c r="J458" s="34" t="str">
        <f t="shared" si="79"/>
        <v/>
      </c>
      <c r="K458" s="34">
        <f t="shared" si="84"/>
        <v>23.999999999999915</v>
      </c>
      <c r="L458" s="34">
        <f t="shared" si="80"/>
        <v>2</v>
      </c>
      <c r="M458" s="34">
        <f t="shared" ca="1" si="81"/>
        <v>1320</v>
      </c>
      <c r="N458" s="34">
        <f t="shared" ca="1" si="85"/>
        <v>71.999999999999901</v>
      </c>
      <c r="O458" s="34">
        <f t="shared" si="86"/>
        <v>2.5</v>
      </c>
      <c r="P458" s="37">
        <f t="shared" si="87"/>
        <v>0.36191198291773735</v>
      </c>
      <c r="Q458" s="34">
        <f t="shared" si="88"/>
        <v>23.999999999999915</v>
      </c>
      <c r="R458" s="34">
        <f t="shared" si="89"/>
        <v>26.499999999999915</v>
      </c>
      <c r="S458" s="37">
        <f t="shared" si="90"/>
        <v>24.36191198291765</v>
      </c>
    </row>
    <row r="459" spans="1:19" x14ac:dyDescent="0.2">
      <c r="A459" s="50">
        <v>39365</v>
      </c>
      <c r="B459" s="34">
        <v>945</v>
      </c>
      <c r="D459" s="36">
        <v>0.01</v>
      </c>
      <c r="E459" s="36">
        <v>1307</v>
      </c>
      <c r="F459" s="48">
        <f t="shared" si="82"/>
        <v>0.54652777777777783</v>
      </c>
      <c r="G459" s="36">
        <v>1309</v>
      </c>
      <c r="H459" s="49">
        <f t="shared" si="83"/>
        <v>0.54791666666666672</v>
      </c>
      <c r="I459" s="49" t="str">
        <f t="shared" si="78"/>
        <v/>
      </c>
      <c r="J459" s="34">
        <f t="shared" si="79"/>
        <v>9.9999999999999645</v>
      </c>
      <c r="K459" s="34">
        <f t="shared" si="84"/>
        <v>1.9999999999999929</v>
      </c>
      <c r="L459" s="34">
        <f t="shared" si="80"/>
        <v>1</v>
      </c>
      <c r="M459" s="34">
        <f t="shared" ca="1" si="81"/>
        <v>945</v>
      </c>
      <c r="N459" s="34" t="str">
        <f t="shared" si="85"/>
        <v/>
      </c>
      <c r="O459" s="34">
        <f t="shared" si="86"/>
        <v>3.0499999999999892</v>
      </c>
      <c r="P459" s="37">
        <f t="shared" si="87"/>
        <v>1.4410466940574227</v>
      </c>
      <c r="Q459" s="34">
        <f t="shared" si="88"/>
        <v>1.9999999999999931E-2</v>
      </c>
      <c r="R459" s="34">
        <f t="shared" si="89"/>
        <v>3.0699999999999892</v>
      </c>
      <c r="S459" s="37">
        <f t="shared" si="90"/>
        <v>1.4610466940574227</v>
      </c>
    </row>
    <row r="460" spans="1:19" x14ac:dyDescent="0.2">
      <c r="A460" s="50"/>
      <c r="D460" s="36">
        <v>0.6</v>
      </c>
      <c r="E460" s="36">
        <v>1319</v>
      </c>
      <c r="F460" s="48">
        <f t="shared" si="82"/>
        <v>0.55486111111111114</v>
      </c>
      <c r="G460" s="36">
        <v>1333</v>
      </c>
      <c r="H460" s="49">
        <f t="shared" si="83"/>
        <v>0.56458333333333333</v>
      </c>
      <c r="I460" s="49">
        <f t="shared" si="78"/>
        <v>0.56805555555555554</v>
      </c>
      <c r="J460" s="34" t="str">
        <f t="shared" si="79"/>
        <v/>
      </c>
      <c r="K460" s="34">
        <f t="shared" si="84"/>
        <v>13.99999999999995</v>
      </c>
      <c r="L460" s="34">
        <f t="shared" si="80"/>
        <v>2</v>
      </c>
      <c r="M460" s="34">
        <f t="shared" ca="1" si="81"/>
        <v>945</v>
      </c>
      <c r="N460" s="34">
        <f t="shared" ca="1" si="85"/>
        <v>232.99999999999997</v>
      </c>
      <c r="O460" s="34">
        <f t="shared" si="86"/>
        <v>1.5</v>
      </c>
      <c r="P460" s="37">
        <f t="shared" si="87"/>
        <v>0.22548428583557498</v>
      </c>
      <c r="Q460" s="34">
        <f t="shared" si="88"/>
        <v>8.3999999999999702</v>
      </c>
      <c r="R460" s="34">
        <f t="shared" si="89"/>
        <v>9.8999999999999702</v>
      </c>
      <c r="S460" s="37">
        <f t="shared" si="90"/>
        <v>8.6254842858355456</v>
      </c>
    </row>
    <row r="461" spans="1:19" x14ac:dyDescent="0.2">
      <c r="A461" s="50">
        <v>39365</v>
      </c>
      <c r="B461" s="34">
        <v>1336</v>
      </c>
      <c r="D461" s="36">
        <v>0.6</v>
      </c>
      <c r="E461" s="36">
        <v>1354</v>
      </c>
      <c r="F461" s="48">
        <f t="shared" si="82"/>
        <v>0.57916666666666672</v>
      </c>
      <c r="G461" s="36">
        <v>1356</v>
      </c>
      <c r="H461" s="49">
        <f t="shared" si="83"/>
        <v>0.5805555555555556</v>
      </c>
      <c r="I461" s="49">
        <f t="shared" si="78"/>
        <v>0.58402777777777781</v>
      </c>
      <c r="J461" s="34" t="str">
        <f t="shared" si="79"/>
        <v/>
      </c>
      <c r="K461" s="34">
        <f t="shared" si="84"/>
        <v>1.9999999999999929</v>
      </c>
      <c r="L461" s="34">
        <f t="shared" si="80"/>
        <v>1</v>
      </c>
      <c r="M461" s="34">
        <f t="shared" ca="1" si="81"/>
        <v>1336</v>
      </c>
      <c r="N461" s="34">
        <f t="shared" ca="1" si="85"/>
        <v>25.000000000000071</v>
      </c>
      <c r="O461" s="34">
        <f t="shared" si="86"/>
        <v>1.5</v>
      </c>
      <c r="P461" s="37">
        <f t="shared" si="87"/>
        <v>0.22548428583557498</v>
      </c>
      <c r="Q461" s="34">
        <f t="shared" si="88"/>
        <v>1.1999999999999957</v>
      </c>
      <c r="R461" s="34">
        <f t="shared" si="89"/>
        <v>2.6999999999999957</v>
      </c>
      <c r="S461" s="37">
        <f t="shared" si="90"/>
        <v>1.4254842858355707</v>
      </c>
    </row>
    <row r="462" spans="1:19" x14ac:dyDescent="0.2">
      <c r="A462" s="50">
        <v>39365</v>
      </c>
      <c r="B462" s="34">
        <v>1401</v>
      </c>
      <c r="D462" s="36">
        <v>0.6</v>
      </c>
      <c r="E462" s="36">
        <v>1414</v>
      </c>
      <c r="F462" s="48">
        <f t="shared" si="82"/>
        <v>0.59305555555555556</v>
      </c>
      <c r="G462" s="36">
        <v>1416</v>
      </c>
      <c r="H462" s="49">
        <f t="shared" si="83"/>
        <v>0.59444444444444444</v>
      </c>
      <c r="I462" s="49">
        <f t="shared" si="78"/>
        <v>0.59791666666666665</v>
      </c>
      <c r="J462" s="34" t="str">
        <f t="shared" si="79"/>
        <v/>
      </c>
      <c r="K462" s="34">
        <f t="shared" si="84"/>
        <v>1.9999999999999929</v>
      </c>
      <c r="L462" s="34">
        <f t="shared" si="80"/>
        <v>1</v>
      </c>
      <c r="M462" s="34">
        <f t="shared" ca="1" si="81"/>
        <v>1401</v>
      </c>
      <c r="N462" s="34">
        <f t="shared" ca="1" si="85"/>
        <v>19.999999999999929</v>
      </c>
      <c r="O462" s="34">
        <f t="shared" si="86"/>
        <v>1.5</v>
      </c>
      <c r="P462" s="37">
        <f t="shared" si="87"/>
        <v>0.22548428583557498</v>
      </c>
      <c r="Q462" s="34">
        <f t="shared" si="88"/>
        <v>1.1999999999999957</v>
      </c>
      <c r="R462" s="34">
        <f t="shared" si="89"/>
        <v>2.6999999999999957</v>
      </c>
      <c r="S462" s="37">
        <f t="shared" si="90"/>
        <v>1.4254842858355707</v>
      </c>
    </row>
    <row r="463" spans="1:19" x14ac:dyDescent="0.2">
      <c r="A463" s="50">
        <v>39365</v>
      </c>
      <c r="B463" s="34">
        <v>1422</v>
      </c>
      <c r="D463" s="36">
        <v>0.6</v>
      </c>
      <c r="E463" s="36">
        <v>1434</v>
      </c>
      <c r="F463" s="48">
        <f t="shared" si="82"/>
        <v>0.6069444444444444</v>
      </c>
      <c r="G463" s="36">
        <v>1439</v>
      </c>
      <c r="H463" s="49">
        <f t="shared" si="83"/>
        <v>0.61041666666666672</v>
      </c>
      <c r="I463" s="49">
        <f t="shared" ref="I463:I526" si="91">IF(OR(A464&lt;&gt;"",D464=""),H463+TIME(0,5,0),"")</f>
        <v>0.61388888888888893</v>
      </c>
      <c r="J463" s="34" t="str">
        <f t="shared" ref="J463:J526" si="92">IF(AND(OR(AND(A463&lt;&gt;"",A464=""),AND(A463="",A464="")),D464&lt;&gt;""),(F464-H463)*1440,"")</f>
        <v/>
      </c>
      <c r="K463" s="34">
        <f t="shared" si="84"/>
        <v>5.0000000000001421</v>
      </c>
      <c r="L463" s="34">
        <f t="shared" ref="L463:L526" si="93">IF(A463&lt;&gt;"",1,L462+1)</f>
        <v>1</v>
      </c>
      <c r="M463" s="34">
        <f t="shared" ref="M463:M526" ca="1" si="94">OFFSET(B463,-L463+1,0)</f>
        <v>1422</v>
      </c>
      <c r="N463" s="34">
        <f t="shared" ca="1" si="85"/>
        <v>22.000000000000082</v>
      </c>
      <c r="O463" s="34">
        <f t="shared" si="86"/>
        <v>1.5</v>
      </c>
      <c r="P463" s="37">
        <f t="shared" si="87"/>
        <v>0.22548428583557498</v>
      </c>
      <c r="Q463" s="34">
        <f t="shared" si="88"/>
        <v>3.0000000000000853</v>
      </c>
      <c r="R463" s="34">
        <f t="shared" si="89"/>
        <v>4.5000000000000853</v>
      </c>
      <c r="S463" s="37">
        <f t="shared" si="90"/>
        <v>3.2254842858356603</v>
      </c>
    </row>
    <row r="464" spans="1:19" x14ac:dyDescent="0.2">
      <c r="A464" s="50">
        <v>39366</v>
      </c>
      <c r="B464" s="34">
        <v>1125</v>
      </c>
      <c r="C464" s="34">
        <v>3</v>
      </c>
      <c r="D464" s="36">
        <v>0.01</v>
      </c>
      <c r="E464" s="36">
        <v>1215</v>
      </c>
      <c r="F464" s="48">
        <f t="shared" ref="F464:F527" si="95">VALUE(CONCATENATE(LEFT(E464,LEN(E464)-2),":",RIGHT(E464,2)))</f>
        <v>0.51041666666666663</v>
      </c>
      <c r="G464" s="36">
        <v>1233</v>
      </c>
      <c r="H464" s="49">
        <f t="shared" ref="H464:H527" si="96">VALUE(CONCATENATE(LEFT(G464,LEN(G464)-2),":",RIGHT(G464,2)))</f>
        <v>0.5229166666666667</v>
      </c>
      <c r="I464" s="49">
        <f t="shared" si="91"/>
        <v>0.52638888888888891</v>
      </c>
      <c r="J464" s="34" t="str">
        <f t="shared" si="92"/>
        <v/>
      </c>
      <c r="K464" s="34">
        <f t="shared" ref="K464:K527" si="97">(H464-F464)*1440</f>
        <v>18.000000000000096</v>
      </c>
      <c r="L464" s="34">
        <f t="shared" si="93"/>
        <v>1</v>
      </c>
      <c r="M464" s="34">
        <f t="shared" ca="1" si="94"/>
        <v>1125</v>
      </c>
      <c r="N464" s="34">
        <f t="shared" ref="N464:N527" ca="1" si="98">IF(I464&lt;&gt;"",(I464-VALUE(CONCATENATE(LEFT(M464,LEN(M464)-2),":",RIGHT(M464,2))))*1440,"")</f>
        <v>73.000000000000057</v>
      </c>
      <c r="O464" s="34">
        <f t="shared" ref="O464:O527" si="99">IF(J464&lt;&gt;"",(D464+D465)*J464/2,D464*5/2)</f>
        <v>2.5000000000000001E-2</v>
      </c>
      <c r="P464" s="37">
        <f t="shared" ref="P464:P527" si="100">IF(J464&lt;&gt;"",(D465-D464)*J464/LN((D465+0.000001)/(D464+0.000001)),-5*(D464-0.000001)/(LN(1/D464)-13.8155))</f>
        <v>5.4281443780592247E-3</v>
      </c>
      <c r="Q464" s="34">
        <f t="shared" ref="Q464:Q527" si="101">(D464*K464)</f>
        <v>0.18000000000000096</v>
      </c>
      <c r="R464" s="34">
        <f t="shared" ref="R464:R527" si="102">O464+Q464</f>
        <v>0.20500000000000096</v>
      </c>
      <c r="S464" s="37">
        <f t="shared" ref="S464:S527" si="103">P464+Q464</f>
        <v>0.18542814437806018</v>
      </c>
    </row>
    <row r="465" spans="1:19" x14ac:dyDescent="0.2">
      <c r="A465" s="50">
        <v>39366</v>
      </c>
      <c r="B465" s="34">
        <v>1233</v>
      </c>
      <c r="D465" s="36">
        <v>0.6</v>
      </c>
      <c r="E465" s="36">
        <v>1239</v>
      </c>
      <c r="F465" s="48">
        <f t="shared" si="95"/>
        <v>0.52708333333333335</v>
      </c>
      <c r="G465" s="36">
        <v>1302</v>
      </c>
      <c r="H465" s="49">
        <f t="shared" si="96"/>
        <v>0.54305555555555551</v>
      </c>
      <c r="I465" s="49">
        <f t="shared" si="91"/>
        <v>0.54652777777777772</v>
      </c>
      <c r="J465" s="34" t="str">
        <f t="shared" si="92"/>
        <v/>
      </c>
      <c r="K465" s="34">
        <f t="shared" si="97"/>
        <v>22.999999999999918</v>
      </c>
      <c r="L465" s="34">
        <f t="shared" si="93"/>
        <v>1</v>
      </c>
      <c r="M465" s="34">
        <f t="shared" ca="1" si="94"/>
        <v>1233</v>
      </c>
      <c r="N465" s="34">
        <f t="shared" ca="1" si="98"/>
        <v>33.999999999999879</v>
      </c>
      <c r="O465" s="34">
        <f t="shared" si="99"/>
        <v>1.5</v>
      </c>
      <c r="P465" s="37">
        <f t="shared" si="100"/>
        <v>0.22548428583557498</v>
      </c>
      <c r="Q465" s="34">
        <f t="shared" si="101"/>
        <v>13.799999999999951</v>
      </c>
      <c r="R465" s="34">
        <f t="shared" si="102"/>
        <v>15.299999999999951</v>
      </c>
      <c r="S465" s="37">
        <f t="shared" si="103"/>
        <v>14.025484285835526</v>
      </c>
    </row>
    <row r="466" spans="1:19" x14ac:dyDescent="0.2">
      <c r="A466" s="50">
        <v>39366</v>
      </c>
      <c r="B466" s="34">
        <v>1308</v>
      </c>
      <c r="D466" s="36">
        <v>0.6</v>
      </c>
      <c r="E466" s="36">
        <v>1320</v>
      </c>
      <c r="F466" s="48">
        <f t="shared" si="95"/>
        <v>0.55555555555555558</v>
      </c>
      <c r="G466" s="36">
        <v>1322</v>
      </c>
      <c r="H466" s="49">
        <f t="shared" si="96"/>
        <v>0.55694444444444446</v>
      </c>
      <c r="I466" s="49">
        <f t="shared" si="91"/>
        <v>0.56041666666666667</v>
      </c>
      <c r="J466" s="34" t="str">
        <f t="shared" si="92"/>
        <v/>
      </c>
      <c r="K466" s="34">
        <f t="shared" si="97"/>
        <v>1.9999999999999929</v>
      </c>
      <c r="L466" s="34">
        <f t="shared" si="93"/>
        <v>1</v>
      </c>
      <c r="M466" s="34">
        <f t="shared" ca="1" si="94"/>
        <v>1308</v>
      </c>
      <c r="N466" s="34">
        <f t="shared" ca="1" si="98"/>
        <v>19.000000000000092</v>
      </c>
      <c r="O466" s="34">
        <f t="shared" si="99"/>
        <v>1.5</v>
      </c>
      <c r="P466" s="37">
        <f t="shared" si="100"/>
        <v>0.22548428583557498</v>
      </c>
      <c r="Q466" s="34">
        <f t="shared" si="101"/>
        <v>1.1999999999999957</v>
      </c>
      <c r="R466" s="34">
        <f t="shared" si="102"/>
        <v>2.6999999999999957</v>
      </c>
      <c r="S466" s="37">
        <f t="shared" si="103"/>
        <v>1.4254842858355707</v>
      </c>
    </row>
    <row r="467" spans="1:19" x14ac:dyDescent="0.2">
      <c r="A467" s="50">
        <v>39366</v>
      </c>
      <c r="B467" s="34">
        <v>1329</v>
      </c>
      <c r="D467" s="36">
        <v>0.6</v>
      </c>
      <c r="E467" s="36">
        <v>1341</v>
      </c>
      <c r="F467" s="48">
        <f t="shared" si="95"/>
        <v>0.57013888888888886</v>
      </c>
      <c r="G467" s="36">
        <v>1344</v>
      </c>
      <c r="H467" s="49">
        <f t="shared" si="96"/>
        <v>0.57222222222222219</v>
      </c>
      <c r="I467" s="49">
        <f t="shared" si="91"/>
        <v>0.5756944444444444</v>
      </c>
      <c r="J467" s="34" t="str">
        <f t="shared" si="92"/>
        <v/>
      </c>
      <c r="K467" s="34">
        <f t="shared" si="97"/>
        <v>2.9999999999999893</v>
      </c>
      <c r="L467" s="34">
        <f t="shared" si="93"/>
        <v>1</v>
      </c>
      <c r="M467" s="34">
        <f t="shared" ca="1" si="94"/>
        <v>1329</v>
      </c>
      <c r="N467" s="34">
        <f t="shared" ca="1" si="98"/>
        <v>19.999999999999929</v>
      </c>
      <c r="O467" s="34">
        <f t="shared" si="99"/>
        <v>1.5</v>
      </c>
      <c r="P467" s="37">
        <f t="shared" si="100"/>
        <v>0.22548428583557498</v>
      </c>
      <c r="Q467" s="34">
        <f t="shared" si="101"/>
        <v>1.7999999999999936</v>
      </c>
      <c r="R467" s="34">
        <f t="shared" si="102"/>
        <v>3.2999999999999936</v>
      </c>
      <c r="S467" s="37">
        <f t="shared" si="103"/>
        <v>2.0254842858355686</v>
      </c>
    </row>
    <row r="468" spans="1:19" x14ac:dyDescent="0.2">
      <c r="A468" s="50">
        <v>39366</v>
      </c>
      <c r="B468" s="34">
        <v>1349</v>
      </c>
      <c r="D468" s="36">
        <v>0.6</v>
      </c>
      <c r="E468" s="36">
        <v>1401</v>
      </c>
      <c r="F468" s="48">
        <f t="shared" si="95"/>
        <v>0.58402777777777781</v>
      </c>
      <c r="G468" s="36">
        <v>1404</v>
      </c>
      <c r="H468" s="49">
        <f t="shared" si="96"/>
        <v>0.58611111111111114</v>
      </c>
      <c r="I468" s="49">
        <f t="shared" si="91"/>
        <v>0.58958333333333335</v>
      </c>
      <c r="J468" s="34" t="str">
        <f t="shared" si="92"/>
        <v/>
      </c>
      <c r="K468" s="34">
        <f t="shared" si="97"/>
        <v>2.9999999999999893</v>
      </c>
      <c r="L468" s="34">
        <f t="shared" si="93"/>
        <v>1</v>
      </c>
      <c r="M468" s="34">
        <f t="shared" ca="1" si="94"/>
        <v>1349</v>
      </c>
      <c r="N468" s="34">
        <f t="shared" ca="1" si="98"/>
        <v>20.000000000000089</v>
      </c>
      <c r="O468" s="34">
        <f t="shared" si="99"/>
        <v>1.5</v>
      </c>
      <c r="P468" s="37">
        <f t="shared" si="100"/>
        <v>0.22548428583557498</v>
      </c>
      <c r="Q468" s="34">
        <f t="shared" si="101"/>
        <v>1.7999999999999936</v>
      </c>
      <c r="R468" s="34">
        <f t="shared" si="102"/>
        <v>3.2999999999999936</v>
      </c>
      <c r="S468" s="37">
        <f t="shared" si="103"/>
        <v>2.0254842858355686</v>
      </c>
    </row>
    <row r="469" spans="1:19" x14ac:dyDescent="0.2">
      <c r="A469" s="50">
        <v>39366</v>
      </c>
      <c r="B469" s="34">
        <v>1409</v>
      </c>
      <c r="D469" s="36">
        <v>0.1</v>
      </c>
      <c r="E469" s="36">
        <v>1419</v>
      </c>
      <c r="F469" s="48">
        <f t="shared" si="95"/>
        <v>0.59652777777777777</v>
      </c>
      <c r="G469" s="36">
        <v>1447</v>
      </c>
      <c r="H469" s="49">
        <f t="shared" si="96"/>
        <v>0.61597222222222225</v>
      </c>
      <c r="I469" s="49" t="str">
        <f t="shared" si="91"/>
        <v/>
      </c>
      <c r="J469" s="34">
        <f t="shared" si="92"/>
        <v>4.9999999999999822</v>
      </c>
      <c r="K469" s="34">
        <f t="shared" si="97"/>
        <v>28.00000000000006</v>
      </c>
      <c r="L469" s="34">
        <f t="shared" si="93"/>
        <v>1</v>
      </c>
      <c r="M469" s="34">
        <f t="shared" ca="1" si="94"/>
        <v>1409</v>
      </c>
      <c r="N469" s="34" t="str">
        <f t="shared" si="98"/>
        <v/>
      </c>
      <c r="O469" s="34">
        <f t="shared" si="99"/>
        <v>2.7499999999999902</v>
      </c>
      <c r="P469" s="37">
        <f t="shared" si="100"/>
        <v>1.9543328073261996</v>
      </c>
      <c r="Q469" s="34">
        <f t="shared" si="101"/>
        <v>2.800000000000006</v>
      </c>
      <c r="R469" s="34">
        <f t="shared" si="102"/>
        <v>5.5499999999999963</v>
      </c>
      <c r="S469" s="37">
        <f t="shared" si="103"/>
        <v>4.7543328073262057</v>
      </c>
    </row>
    <row r="470" spans="1:19" x14ac:dyDescent="0.2">
      <c r="D470" s="36">
        <v>1</v>
      </c>
      <c r="E470" s="36">
        <v>1452</v>
      </c>
      <c r="F470" s="48">
        <f t="shared" si="95"/>
        <v>0.61944444444444446</v>
      </c>
      <c r="G470" s="36">
        <v>1554</v>
      </c>
      <c r="H470" s="49">
        <f t="shared" si="96"/>
        <v>0.66249999999999998</v>
      </c>
      <c r="I470" s="49" t="str">
        <f t="shared" si="91"/>
        <v/>
      </c>
      <c r="J470" s="34">
        <f t="shared" si="92"/>
        <v>9.0000000000001279</v>
      </c>
      <c r="K470" s="34">
        <f t="shared" si="97"/>
        <v>61.999999999999943</v>
      </c>
      <c r="L470" s="34">
        <f t="shared" si="93"/>
        <v>2</v>
      </c>
      <c r="M470" s="34">
        <f t="shared" ca="1" si="94"/>
        <v>1409</v>
      </c>
      <c r="N470" s="34" t="str">
        <f t="shared" si="98"/>
        <v/>
      </c>
      <c r="O470" s="34">
        <f t="shared" si="99"/>
        <v>454.50000000000648</v>
      </c>
      <c r="P470" s="37">
        <f t="shared" si="100"/>
        <v>193.47823328101231</v>
      </c>
      <c r="Q470" s="34">
        <f t="shared" si="101"/>
        <v>61.999999999999943</v>
      </c>
      <c r="R470" s="34">
        <f t="shared" si="102"/>
        <v>516.50000000000637</v>
      </c>
      <c r="S470" s="37">
        <f t="shared" si="103"/>
        <v>255.47823328101225</v>
      </c>
    </row>
    <row r="471" spans="1:19" x14ac:dyDescent="0.2">
      <c r="A471" s="50"/>
      <c r="D471" s="36">
        <v>100</v>
      </c>
      <c r="E471" s="36">
        <v>1603</v>
      </c>
      <c r="F471" s="48">
        <f t="shared" si="95"/>
        <v>0.66875000000000007</v>
      </c>
      <c r="G471" s="36">
        <v>1615</v>
      </c>
      <c r="H471" s="49">
        <f t="shared" si="96"/>
        <v>0.67708333333333337</v>
      </c>
      <c r="I471" s="49">
        <f t="shared" si="91"/>
        <v>0.68055555555555558</v>
      </c>
      <c r="J471" s="34" t="str">
        <f t="shared" si="92"/>
        <v/>
      </c>
      <c r="K471" s="34">
        <f t="shared" si="97"/>
        <v>11.999999999999957</v>
      </c>
      <c r="L471" s="34">
        <f t="shared" si="93"/>
        <v>3</v>
      </c>
      <c r="M471" s="34">
        <f t="shared" ca="1" si="94"/>
        <v>1409</v>
      </c>
      <c r="N471" s="34">
        <f t="shared" ca="1" si="98"/>
        <v>131</v>
      </c>
      <c r="O471" s="34">
        <f t="shared" si="99"/>
        <v>250</v>
      </c>
      <c r="P471" s="37">
        <f t="shared" si="100"/>
        <v>27.143420404993254</v>
      </c>
      <c r="Q471" s="34">
        <f t="shared" si="101"/>
        <v>1199.9999999999957</v>
      </c>
      <c r="R471" s="34">
        <f t="shared" si="102"/>
        <v>1449.9999999999957</v>
      </c>
      <c r="S471" s="37">
        <f t="shared" si="103"/>
        <v>1227.143420404989</v>
      </c>
    </row>
    <row r="472" spans="1:19" x14ac:dyDescent="0.2">
      <c r="A472" s="50">
        <v>39370</v>
      </c>
      <c r="B472" s="34">
        <v>1306</v>
      </c>
      <c r="C472" s="34">
        <v>3</v>
      </c>
      <c r="D472" s="36">
        <v>0.01</v>
      </c>
      <c r="E472" s="36">
        <v>1507</v>
      </c>
      <c r="F472" s="48">
        <f t="shared" si="95"/>
        <v>0.62986111111111109</v>
      </c>
      <c r="G472" s="36">
        <v>1519</v>
      </c>
      <c r="H472" s="49">
        <f t="shared" si="96"/>
        <v>0.6381944444444444</v>
      </c>
      <c r="I472" s="49" t="str">
        <f t="shared" si="91"/>
        <v/>
      </c>
      <c r="J472" s="34">
        <f t="shared" si="92"/>
        <v>11.000000000000121</v>
      </c>
      <c r="K472" s="34">
        <f t="shared" si="97"/>
        <v>11.999999999999957</v>
      </c>
      <c r="L472" s="34">
        <f t="shared" si="93"/>
        <v>1</v>
      </c>
      <c r="M472" s="34">
        <f t="shared" ca="1" si="94"/>
        <v>1306</v>
      </c>
      <c r="N472" s="34" t="str">
        <f t="shared" si="98"/>
        <v/>
      </c>
      <c r="O472" s="34">
        <f t="shared" si="99"/>
        <v>0.60500000000000664</v>
      </c>
      <c r="P472" s="37">
        <f t="shared" si="100"/>
        <v>0.4299683421190123</v>
      </c>
      <c r="Q472" s="34">
        <f t="shared" si="101"/>
        <v>0.11999999999999958</v>
      </c>
      <c r="R472" s="34">
        <f t="shared" si="102"/>
        <v>0.7250000000000062</v>
      </c>
      <c r="S472" s="37">
        <f t="shared" si="103"/>
        <v>0.54996834211901191</v>
      </c>
    </row>
    <row r="473" spans="1:19" x14ac:dyDescent="0.2">
      <c r="A473" s="50"/>
      <c r="D473" s="36">
        <v>0.1</v>
      </c>
      <c r="E473" s="36">
        <v>1530</v>
      </c>
      <c r="F473" s="48">
        <f t="shared" si="95"/>
        <v>0.64583333333333337</v>
      </c>
      <c r="G473" s="36">
        <v>1539</v>
      </c>
      <c r="H473" s="49">
        <f t="shared" si="96"/>
        <v>0.65208333333333335</v>
      </c>
      <c r="I473" s="49">
        <f t="shared" si="91"/>
        <v>0.65555555555555556</v>
      </c>
      <c r="J473" s="34" t="str">
        <f t="shared" si="92"/>
        <v/>
      </c>
      <c r="K473" s="34">
        <f t="shared" si="97"/>
        <v>8.999999999999968</v>
      </c>
      <c r="L473" s="34">
        <f t="shared" si="93"/>
        <v>2</v>
      </c>
      <c r="M473" s="34">
        <f t="shared" ca="1" si="94"/>
        <v>1306</v>
      </c>
      <c r="N473" s="34">
        <f t="shared" ca="1" si="98"/>
        <v>158.00000000000009</v>
      </c>
      <c r="O473" s="34">
        <f t="shared" si="99"/>
        <v>0.25</v>
      </c>
      <c r="P473" s="37">
        <f t="shared" si="100"/>
        <v>4.342905372259271E-2</v>
      </c>
      <c r="Q473" s="34">
        <f t="shared" si="101"/>
        <v>0.8999999999999968</v>
      </c>
      <c r="R473" s="34">
        <f t="shared" si="102"/>
        <v>1.1499999999999968</v>
      </c>
      <c r="S473" s="37">
        <f t="shared" si="103"/>
        <v>0.94342905372258956</v>
      </c>
    </row>
    <row r="474" spans="1:19" x14ac:dyDescent="0.2">
      <c r="A474" s="50">
        <v>39371</v>
      </c>
      <c r="B474" s="34">
        <v>904</v>
      </c>
      <c r="C474" s="34">
        <v>3</v>
      </c>
      <c r="D474" s="36">
        <v>0.01</v>
      </c>
      <c r="E474" s="36">
        <v>1031</v>
      </c>
      <c r="F474" s="48">
        <f t="shared" si="95"/>
        <v>0.4381944444444445</v>
      </c>
      <c r="G474" s="36">
        <v>1039</v>
      </c>
      <c r="H474" s="49">
        <f t="shared" si="96"/>
        <v>0.44375000000000003</v>
      </c>
      <c r="I474" s="49" t="str">
        <f t="shared" si="91"/>
        <v/>
      </c>
      <c r="J474" s="34">
        <f t="shared" si="92"/>
        <v>6.9999999999999751</v>
      </c>
      <c r="K474" s="34">
        <f t="shared" si="97"/>
        <v>7.9999999999999716</v>
      </c>
      <c r="L474" s="34">
        <f t="shared" si="93"/>
        <v>1</v>
      </c>
      <c r="M474" s="34">
        <f t="shared" ca="1" si="94"/>
        <v>904</v>
      </c>
      <c r="N474" s="34" t="str">
        <f t="shared" si="98"/>
        <v/>
      </c>
      <c r="O474" s="34">
        <f t="shared" si="99"/>
        <v>3.8499999999999861E-2</v>
      </c>
      <c r="P474" s="37">
        <f t="shared" si="100"/>
        <v>2.7371244942282942E-2</v>
      </c>
      <c r="Q474" s="34">
        <f t="shared" si="101"/>
        <v>7.9999999999999724E-2</v>
      </c>
      <c r="R474" s="34">
        <f t="shared" si="102"/>
        <v>0.11849999999999958</v>
      </c>
      <c r="S474" s="37">
        <f t="shared" si="103"/>
        <v>0.10737124494228267</v>
      </c>
    </row>
    <row r="475" spans="1:19" x14ac:dyDescent="0.2">
      <c r="D475" s="36">
        <v>1E-3</v>
      </c>
      <c r="E475" s="36">
        <v>1046</v>
      </c>
      <c r="F475" s="48">
        <f t="shared" si="95"/>
        <v>0.44861111111111113</v>
      </c>
      <c r="G475" s="36">
        <v>1050</v>
      </c>
      <c r="H475" s="49">
        <f t="shared" si="96"/>
        <v>0.4513888888888889</v>
      </c>
      <c r="I475" s="49">
        <f t="shared" si="91"/>
        <v>0.4548611111111111</v>
      </c>
      <c r="J475" s="34" t="str">
        <f t="shared" si="92"/>
        <v/>
      </c>
      <c r="K475" s="34">
        <f t="shared" si="97"/>
        <v>3.9999999999999858</v>
      </c>
      <c r="L475" s="34">
        <f t="shared" si="93"/>
        <v>2</v>
      </c>
      <c r="M475" s="34">
        <f t="shared" ca="1" si="94"/>
        <v>904</v>
      </c>
      <c r="N475" s="34">
        <f t="shared" ca="1" si="98"/>
        <v>111</v>
      </c>
      <c r="O475" s="34">
        <f t="shared" si="99"/>
        <v>2.5000000000000001E-3</v>
      </c>
      <c r="P475" s="37">
        <f t="shared" si="100"/>
        <v>7.2310141757293866E-4</v>
      </c>
      <c r="Q475" s="34">
        <f t="shared" si="101"/>
        <v>3.9999999999999862E-3</v>
      </c>
      <c r="R475" s="34">
        <f t="shared" si="102"/>
        <v>6.4999999999999867E-3</v>
      </c>
      <c r="S475" s="37">
        <f t="shared" si="103"/>
        <v>4.7231014175729245E-3</v>
      </c>
    </row>
    <row r="476" spans="1:19" x14ac:dyDescent="0.2">
      <c r="A476" s="50">
        <v>39371</v>
      </c>
      <c r="B476" s="34">
        <v>1256</v>
      </c>
      <c r="D476" s="36">
        <v>0.01</v>
      </c>
      <c r="E476" s="36">
        <v>1400</v>
      </c>
      <c r="F476" s="48">
        <f t="shared" si="95"/>
        <v>0.58333333333333337</v>
      </c>
      <c r="G476" s="36">
        <v>1402</v>
      </c>
      <c r="H476" s="49">
        <f t="shared" si="96"/>
        <v>0.58472222222222225</v>
      </c>
      <c r="I476" s="49" t="str">
        <f t="shared" si="91"/>
        <v/>
      </c>
      <c r="J476" s="34">
        <f t="shared" si="92"/>
        <v>5.9999999999999787</v>
      </c>
      <c r="K476" s="34">
        <f t="shared" si="97"/>
        <v>1.9999999999999929</v>
      </c>
      <c r="L476" s="34">
        <f t="shared" si="93"/>
        <v>1</v>
      </c>
      <c r="M476" s="34">
        <f t="shared" ca="1" si="94"/>
        <v>1256</v>
      </c>
      <c r="N476" s="34" t="str">
        <f t="shared" si="98"/>
        <v/>
      </c>
      <c r="O476" s="34">
        <f t="shared" si="99"/>
        <v>3.0299999999999891</v>
      </c>
      <c r="P476" s="37">
        <f t="shared" si="100"/>
        <v>1.2898823391971348</v>
      </c>
      <c r="Q476" s="34">
        <f t="shared" si="101"/>
        <v>1.9999999999999931E-2</v>
      </c>
      <c r="R476" s="34">
        <f t="shared" si="102"/>
        <v>3.0499999999999892</v>
      </c>
      <c r="S476" s="37">
        <f t="shared" si="103"/>
        <v>1.3098823391971348</v>
      </c>
    </row>
    <row r="477" spans="1:19" x14ac:dyDescent="0.2">
      <c r="D477" s="36">
        <v>1</v>
      </c>
      <c r="E477" s="36">
        <v>1408</v>
      </c>
      <c r="F477" s="48">
        <f t="shared" si="95"/>
        <v>0.58888888888888891</v>
      </c>
      <c r="G477" s="36">
        <v>1502</v>
      </c>
      <c r="H477" s="49">
        <f t="shared" si="96"/>
        <v>0.62638888888888888</v>
      </c>
      <c r="I477" s="49" t="str">
        <f t="shared" si="91"/>
        <v/>
      </c>
      <c r="J477" s="34">
        <f t="shared" si="92"/>
        <v>10.999999999999961</v>
      </c>
      <c r="K477" s="34">
        <f t="shared" si="97"/>
        <v>53.999999999999972</v>
      </c>
      <c r="L477" s="34">
        <f t="shared" si="93"/>
        <v>2</v>
      </c>
      <c r="M477" s="34">
        <f t="shared" ca="1" si="94"/>
        <v>1256</v>
      </c>
      <c r="N477" s="34" t="str">
        <f t="shared" si="98"/>
        <v/>
      </c>
      <c r="O477" s="34">
        <f t="shared" si="99"/>
        <v>995.49999999999648</v>
      </c>
      <c r="P477" s="37">
        <f t="shared" si="100"/>
        <v>379.16748272677467</v>
      </c>
      <c r="Q477" s="34">
        <f t="shared" si="101"/>
        <v>53.999999999999972</v>
      </c>
      <c r="R477" s="34">
        <f t="shared" si="102"/>
        <v>1049.4999999999964</v>
      </c>
      <c r="S477" s="37">
        <f t="shared" si="103"/>
        <v>433.16748272677467</v>
      </c>
    </row>
    <row r="478" spans="1:19" x14ac:dyDescent="0.2">
      <c r="D478" s="36">
        <v>180</v>
      </c>
      <c r="E478" s="36">
        <v>1513</v>
      </c>
      <c r="F478" s="48">
        <f t="shared" si="95"/>
        <v>0.63402777777777775</v>
      </c>
      <c r="G478" s="36">
        <v>1521</v>
      </c>
      <c r="H478" s="49">
        <f t="shared" si="96"/>
        <v>0.63958333333333328</v>
      </c>
      <c r="I478" s="49">
        <f t="shared" si="91"/>
        <v>0.64305555555555549</v>
      </c>
      <c r="J478" s="34" t="str">
        <f t="shared" si="92"/>
        <v/>
      </c>
      <c r="K478" s="34">
        <f t="shared" si="97"/>
        <v>7.9999999999999716</v>
      </c>
      <c r="L478" s="34">
        <f t="shared" si="93"/>
        <v>3</v>
      </c>
      <c r="M478" s="34">
        <f t="shared" ca="1" si="94"/>
        <v>1256</v>
      </c>
      <c r="N478" s="34">
        <f t="shared" ca="1" si="98"/>
        <v>149.99999999999994</v>
      </c>
      <c r="O478" s="34">
        <f t="shared" si="99"/>
        <v>450</v>
      </c>
      <c r="P478" s="37">
        <f t="shared" si="100"/>
        <v>47.347346607878421</v>
      </c>
      <c r="Q478" s="34">
        <f t="shared" si="101"/>
        <v>1439.999999999995</v>
      </c>
      <c r="R478" s="34">
        <f t="shared" si="102"/>
        <v>1889.999999999995</v>
      </c>
      <c r="S478" s="37">
        <f t="shared" si="103"/>
        <v>1487.3473466078735</v>
      </c>
    </row>
    <row r="479" spans="1:19" x14ac:dyDescent="0.2">
      <c r="A479" s="50">
        <v>39372</v>
      </c>
      <c r="B479" s="34">
        <v>930</v>
      </c>
      <c r="D479" s="36">
        <v>0.01</v>
      </c>
      <c r="E479" s="36">
        <v>1309</v>
      </c>
      <c r="F479" s="48">
        <f t="shared" si="95"/>
        <v>0.54791666666666672</v>
      </c>
      <c r="G479" s="36">
        <v>11506</v>
      </c>
      <c r="H479" s="49">
        <f t="shared" si="96"/>
        <v>4.7958333333333334</v>
      </c>
      <c r="I479" s="49">
        <f t="shared" si="91"/>
        <v>4.7993055555555557</v>
      </c>
      <c r="J479" s="34" t="str">
        <f t="shared" si="92"/>
        <v/>
      </c>
      <c r="K479" s="34">
        <f t="shared" si="97"/>
        <v>6117</v>
      </c>
      <c r="L479" s="34">
        <f t="shared" si="93"/>
        <v>1</v>
      </c>
      <c r="M479" s="34">
        <f t="shared" ca="1" si="94"/>
        <v>930</v>
      </c>
      <c r="N479" s="34">
        <f t="shared" ca="1" si="98"/>
        <v>6341.0000000000009</v>
      </c>
      <c r="O479" s="34">
        <f t="shared" si="99"/>
        <v>2.5000000000000001E-2</v>
      </c>
      <c r="P479" s="37">
        <f t="shared" si="100"/>
        <v>5.4281443780592247E-3</v>
      </c>
      <c r="Q479" s="34">
        <f t="shared" si="101"/>
        <v>61.17</v>
      </c>
      <c r="R479" s="34">
        <f t="shared" si="102"/>
        <v>61.195</v>
      </c>
      <c r="S479" s="37">
        <f t="shared" si="103"/>
        <v>61.17542814437806</v>
      </c>
    </row>
    <row r="480" spans="1:19" x14ac:dyDescent="0.2">
      <c r="A480" s="50">
        <v>39373</v>
      </c>
      <c r="B480" s="34">
        <v>1200</v>
      </c>
      <c r="D480" s="36">
        <v>0.01</v>
      </c>
      <c r="E480" s="36">
        <v>1242</v>
      </c>
      <c r="F480" s="48">
        <f t="shared" si="95"/>
        <v>0.52916666666666667</v>
      </c>
      <c r="G480" s="36">
        <v>1243</v>
      </c>
      <c r="H480" s="49">
        <f t="shared" si="96"/>
        <v>0.52986111111111112</v>
      </c>
      <c r="I480" s="49" t="str">
        <f t="shared" si="91"/>
        <v/>
      </c>
      <c r="J480" s="34">
        <f t="shared" si="92"/>
        <v>4.9999999999999822</v>
      </c>
      <c r="K480" s="34">
        <f t="shared" si="97"/>
        <v>0.99999999999999645</v>
      </c>
      <c r="L480" s="34">
        <f t="shared" si="93"/>
        <v>1</v>
      </c>
      <c r="M480" s="34">
        <f t="shared" ca="1" si="94"/>
        <v>1200</v>
      </c>
      <c r="N480" s="34" t="str">
        <f t="shared" si="98"/>
        <v/>
      </c>
      <c r="O480" s="34">
        <f t="shared" si="99"/>
        <v>1.5249999999999946</v>
      </c>
      <c r="P480" s="37">
        <f t="shared" si="100"/>
        <v>0.72052334702871135</v>
      </c>
      <c r="Q480" s="34">
        <f t="shared" si="101"/>
        <v>9.9999999999999655E-3</v>
      </c>
      <c r="R480" s="34">
        <f t="shared" si="102"/>
        <v>1.5349999999999946</v>
      </c>
      <c r="S480" s="37">
        <f t="shared" si="103"/>
        <v>0.73052334702871136</v>
      </c>
    </row>
    <row r="481" spans="1:19" x14ac:dyDescent="0.2">
      <c r="D481" s="36">
        <v>0.6</v>
      </c>
      <c r="E481" s="36">
        <v>1248</v>
      </c>
      <c r="F481" s="48">
        <f t="shared" si="95"/>
        <v>0.53333333333333333</v>
      </c>
      <c r="G481" s="36">
        <v>1412</v>
      </c>
      <c r="H481" s="49">
        <f t="shared" si="96"/>
        <v>0.59166666666666667</v>
      </c>
      <c r="I481" s="49">
        <f t="shared" si="91"/>
        <v>0.59513888888888888</v>
      </c>
      <c r="J481" s="34" t="str">
        <f t="shared" si="92"/>
        <v/>
      </c>
      <c r="K481" s="34">
        <f t="shared" si="97"/>
        <v>84.000000000000028</v>
      </c>
      <c r="L481" s="34">
        <f t="shared" si="93"/>
        <v>2</v>
      </c>
      <c r="M481" s="34">
        <f t="shared" ca="1" si="94"/>
        <v>1200</v>
      </c>
      <c r="N481" s="34">
        <f t="shared" ca="1" si="98"/>
        <v>137</v>
      </c>
      <c r="O481" s="34">
        <f t="shared" si="99"/>
        <v>1.5</v>
      </c>
      <c r="P481" s="37">
        <f t="shared" si="100"/>
        <v>0.22548428583557498</v>
      </c>
      <c r="Q481" s="34">
        <f t="shared" si="101"/>
        <v>50.400000000000013</v>
      </c>
      <c r="R481" s="34">
        <f t="shared" si="102"/>
        <v>51.900000000000013</v>
      </c>
      <c r="S481" s="37">
        <f t="shared" si="103"/>
        <v>50.62548428583559</v>
      </c>
    </row>
    <row r="482" spans="1:19" x14ac:dyDescent="0.2">
      <c r="A482" s="50">
        <v>39374</v>
      </c>
      <c r="B482" s="34">
        <v>1212</v>
      </c>
      <c r="C482" s="34">
        <v>4</v>
      </c>
      <c r="D482" s="36">
        <v>0.01</v>
      </c>
      <c r="E482" s="36">
        <v>1242</v>
      </c>
      <c r="F482" s="48">
        <f t="shared" si="95"/>
        <v>0.52916666666666667</v>
      </c>
      <c r="G482" s="36">
        <v>1243</v>
      </c>
      <c r="H482" s="49">
        <f t="shared" si="96"/>
        <v>0.52986111111111112</v>
      </c>
      <c r="I482" s="49" t="str">
        <f t="shared" si="91"/>
        <v/>
      </c>
      <c r="J482" s="34">
        <f t="shared" si="92"/>
        <v>7.9999999999999716</v>
      </c>
      <c r="K482" s="34">
        <f t="shared" si="97"/>
        <v>0.99999999999999645</v>
      </c>
      <c r="L482" s="34">
        <f t="shared" si="93"/>
        <v>1</v>
      </c>
      <c r="M482" s="34">
        <f t="shared" ca="1" si="94"/>
        <v>1212</v>
      </c>
      <c r="N482" s="34" t="str">
        <f t="shared" si="98"/>
        <v/>
      </c>
      <c r="O482" s="34">
        <f t="shared" si="99"/>
        <v>400.0399999999986</v>
      </c>
      <c r="P482" s="37">
        <f t="shared" si="100"/>
        <v>86.85115332398486</v>
      </c>
      <c r="Q482" s="34">
        <f t="shared" si="101"/>
        <v>9.9999999999999655E-3</v>
      </c>
      <c r="R482" s="34">
        <f t="shared" si="102"/>
        <v>400.04999999999859</v>
      </c>
      <c r="S482" s="37">
        <f t="shared" si="103"/>
        <v>86.861153323984865</v>
      </c>
    </row>
    <row r="483" spans="1:19" x14ac:dyDescent="0.2">
      <c r="D483" s="36">
        <v>100</v>
      </c>
      <c r="E483" s="36">
        <v>1251</v>
      </c>
      <c r="F483" s="48">
        <f t="shared" si="95"/>
        <v>0.53541666666666665</v>
      </c>
      <c r="G483" s="36">
        <v>1434</v>
      </c>
      <c r="H483" s="49">
        <f t="shared" si="96"/>
        <v>0.6069444444444444</v>
      </c>
      <c r="I483" s="49" t="str">
        <f t="shared" si="91"/>
        <v/>
      </c>
      <c r="J483" s="34">
        <f t="shared" si="92"/>
        <v>12.000000000000117</v>
      </c>
      <c r="K483" s="34">
        <f t="shared" si="97"/>
        <v>102.99999999999996</v>
      </c>
      <c r="L483" s="34">
        <f t="shared" si="93"/>
        <v>2</v>
      </c>
      <c r="M483" s="34">
        <f t="shared" ca="1" si="94"/>
        <v>1212</v>
      </c>
      <c r="N483" s="34" t="str">
        <f t="shared" si="98"/>
        <v/>
      </c>
      <c r="O483" s="34">
        <f t="shared" si="99"/>
        <v>600.60000000000582</v>
      </c>
      <c r="P483" s="37">
        <f t="shared" si="100"/>
        <v>173.54432594719759</v>
      </c>
      <c r="Q483" s="34">
        <f t="shared" si="101"/>
        <v>10299.999999999996</v>
      </c>
      <c r="R483" s="34">
        <f t="shared" si="102"/>
        <v>10900.600000000002</v>
      </c>
      <c r="S483" s="37">
        <f t="shared" si="103"/>
        <v>10473.544325947194</v>
      </c>
    </row>
    <row r="484" spans="1:19" x14ac:dyDescent="0.2">
      <c r="D484" s="36">
        <v>0.1</v>
      </c>
      <c r="E484" s="36">
        <v>1446</v>
      </c>
      <c r="F484" s="48">
        <f t="shared" si="95"/>
        <v>0.61527777777777781</v>
      </c>
      <c r="G484" s="36">
        <v>1526</v>
      </c>
      <c r="H484" s="49">
        <f t="shared" si="96"/>
        <v>0.6430555555555556</v>
      </c>
      <c r="I484" s="49">
        <f t="shared" si="91"/>
        <v>0.64652777777777781</v>
      </c>
      <c r="J484" s="34" t="str">
        <f t="shared" si="92"/>
        <v/>
      </c>
      <c r="K484" s="34">
        <f t="shared" si="97"/>
        <v>40.000000000000014</v>
      </c>
      <c r="L484" s="34">
        <f t="shared" si="93"/>
        <v>3</v>
      </c>
      <c r="M484" s="34">
        <f t="shared" ca="1" si="94"/>
        <v>1212</v>
      </c>
      <c r="N484" s="34">
        <f t="shared" ca="1" si="98"/>
        <v>199.00000000000009</v>
      </c>
      <c r="O484" s="34">
        <f t="shared" si="99"/>
        <v>0.25</v>
      </c>
      <c r="P484" s="37">
        <f t="shared" si="100"/>
        <v>4.342905372259271E-2</v>
      </c>
      <c r="Q484" s="34">
        <f t="shared" si="101"/>
        <v>4.0000000000000018</v>
      </c>
      <c r="R484" s="34">
        <f t="shared" si="102"/>
        <v>4.2500000000000018</v>
      </c>
      <c r="S484" s="37">
        <f t="shared" si="103"/>
        <v>4.0434290537225941</v>
      </c>
    </row>
    <row r="485" spans="1:19" x14ac:dyDescent="0.2">
      <c r="A485" s="50">
        <v>39377</v>
      </c>
      <c r="B485" s="34">
        <v>1406</v>
      </c>
      <c r="C485" s="34">
        <v>3</v>
      </c>
      <c r="D485" s="36">
        <v>0.01</v>
      </c>
      <c r="E485" s="36">
        <v>1528</v>
      </c>
      <c r="F485" s="48">
        <f t="shared" si="95"/>
        <v>0.64444444444444449</v>
      </c>
      <c r="G485" s="36">
        <v>1534</v>
      </c>
      <c r="H485" s="49">
        <f t="shared" si="96"/>
        <v>0.64861111111111114</v>
      </c>
      <c r="I485" s="49" t="str">
        <f t="shared" si="91"/>
        <v/>
      </c>
      <c r="J485" s="34">
        <f t="shared" si="92"/>
        <v>8.999999999999968</v>
      </c>
      <c r="K485" s="34">
        <f t="shared" si="97"/>
        <v>5.9999999999999787</v>
      </c>
      <c r="L485" s="34">
        <f t="shared" si="93"/>
        <v>1</v>
      </c>
      <c r="M485" s="34">
        <f t="shared" ca="1" si="94"/>
        <v>1406</v>
      </c>
      <c r="N485" s="34" t="str">
        <f t="shared" si="98"/>
        <v/>
      </c>
      <c r="O485" s="34">
        <f t="shared" si="99"/>
        <v>4.9499999999999822E-2</v>
      </c>
      <c r="P485" s="37">
        <f t="shared" si="100"/>
        <v>3.519160064007807E-2</v>
      </c>
      <c r="Q485" s="34">
        <f t="shared" si="101"/>
        <v>5.999999999999979E-2</v>
      </c>
      <c r="R485" s="34">
        <f t="shared" si="102"/>
        <v>0.10949999999999961</v>
      </c>
      <c r="S485" s="37">
        <f t="shared" si="103"/>
        <v>9.5191600640077867E-2</v>
      </c>
    </row>
    <row r="486" spans="1:19" x14ac:dyDescent="0.2">
      <c r="D486" s="36">
        <v>1E-3</v>
      </c>
      <c r="E486" s="36">
        <v>1543</v>
      </c>
      <c r="F486" s="48">
        <f t="shared" si="95"/>
        <v>0.65486111111111112</v>
      </c>
      <c r="G486" s="36">
        <v>1546</v>
      </c>
      <c r="H486" s="49">
        <f t="shared" si="96"/>
        <v>0.65694444444444444</v>
      </c>
      <c r="I486" s="49">
        <f t="shared" si="91"/>
        <v>0.66041666666666665</v>
      </c>
      <c r="J486" s="34" t="str">
        <f t="shared" si="92"/>
        <v/>
      </c>
      <c r="K486" s="34">
        <f t="shared" si="97"/>
        <v>2.9999999999999893</v>
      </c>
      <c r="L486" s="34">
        <f t="shared" si="93"/>
        <v>2</v>
      </c>
      <c r="M486" s="34">
        <f t="shared" ca="1" si="94"/>
        <v>1406</v>
      </c>
      <c r="N486" s="34">
        <f t="shared" ca="1" si="98"/>
        <v>104.99999999999994</v>
      </c>
      <c r="O486" s="34">
        <f t="shared" si="99"/>
        <v>2.5000000000000001E-3</v>
      </c>
      <c r="P486" s="37">
        <f t="shared" si="100"/>
        <v>7.2310141757293866E-4</v>
      </c>
      <c r="Q486" s="34">
        <f t="shared" si="101"/>
        <v>2.9999999999999892E-3</v>
      </c>
      <c r="R486" s="34">
        <f t="shared" si="102"/>
        <v>5.4999999999999893E-3</v>
      </c>
      <c r="S486" s="37">
        <f t="shared" si="103"/>
        <v>3.723101417572928E-3</v>
      </c>
    </row>
    <row r="487" spans="1:19" x14ac:dyDescent="0.2">
      <c r="A487" s="50">
        <v>39378</v>
      </c>
      <c r="B487" s="34">
        <v>915</v>
      </c>
      <c r="C487" s="34">
        <v>3</v>
      </c>
      <c r="D487" s="36">
        <v>0.01</v>
      </c>
      <c r="E487" s="36">
        <v>1015</v>
      </c>
      <c r="F487" s="48">
        <f t="shared" si="95"/>
        <v>0.42708333333333331</v>
      </c>
      <c r="G487" s="36">
        <v>1020</v>
      </c>
      <c r="H487" s="49">
        <f t="shared" si="96"/>
        <v>0.43055555555555558</v>
      </c>
      <c r="I487" s="49" t="str">
        <f t="shared" si="91"/>
        <v/>
      </c>
      <c r="J487" s="34">
        <f t="shared" si="92"/>
        <v>8.9999999999998881</v>
      </c>
      <c r="K487" s="34">
        <f t="shared" si="97"/>
        <v>5.0000000000000622</v>
      </c>
      <c r="L487" s="34">
        <f t="shared" si="93"/>
        <v>1</v>
      </c>
      <c r="M487" s="34">
        <f t="shared" ca="1" si="94"/>
        <v>915</v>
      </c>
      <c r="N487" s="34" t="str">
        <f t="shared" si="98"/>
        <v/>
      </c>
      <c r="O487" s="34">
        <f t="shared" si="99"/>
        <v>4.9499999999999385E-2</v>
      </c>
      <c r="P487" s="37">
        <f t="shared" si="100"/>
        <v>3.5191600640077758E-2</v>
      </c>
      <c r="Q487" s="34">
        <f t="shared" si="101"/>
        <v>5.000000000000062E-2</v>
      </c>
      <c r="R487" s="34">
        <f t="shared" si="102"/>
        <v>9.9500000000000005E-2</v>
      </c>
      <c r="S487" s="37">
        <f t="shared" si="103"/>
        <v>8.5191600640078385E-2</v>
      </c>
    </row>
    <row r="488" spans="1:19" x14ac:dyDescent="0.2">
      <c r="A488" s="50"/>
      <c r="D488" s="36">
        <v>1E-3</v>
      </c>
      <c r="E488" s="36">
        <v>1029</v>
      </c>
      <c r="F488" s="48">
        <f t="shared" si="95"/>
        <v>0.4368055555555555</v>
      </c>
      <c r="G488" s="36">
        <v>1032</v>
      </c>
      <c r="H488" s="49">
        <f t="shared" si="96"/>
        <v>0.43888888888888888</v>
      </c>
      <c r="I488" s="49">
        <f t="shared" si="91"/>
        <v>0.44236111111111109</v>
      </c>
      <c r="J488" s="34" t="str">
        <f t="shared" si="92"/>
        <v/>
      </c>
      <c r="K488" s="34">
        <f t="shared" si="97"/>
        <v>3.0000000000000693</v>
      </c>
      <c r="L488" s="34">
        <f t="shared" si="93"/>
        <v>2</v>
      </c>
      <c r="M488" s="34">
        <f t="shared" ca="1" si="94"/>
        <v>915</v>
      </c>
      <c r="N488" s="34">
        <f t="shared" ca="1" si="98"/>
        <v>81.999999999999943</v>
      </c>
      <c r="O488" s="34">
        <f t="shared" si="99"/>
        <v>2.5000000000000001E-3</v>
      </c>
      <c r="P488" s="37">
        <f t="shared" si="100"/>
        <v>7.2310141757293866E-4</v>
      </c>
      <c r="Q488" s="34">
        <f t="shared" si="101"/>
        <v>3.0000000000000695E-3</v>
      </c>
      <c r="R488" s="34">
        <f t="shared" si="102"/>
        <v>5.5000000000000691E-3</v>
      </c>
      <c r="S488" s="37">
        <f t="shared" si="103"/>
        <v>3.7231014175730082E-3</v>
      </c>
    </row>
    <row r="489" spans="1:19" x14ac:dyDescent="0.2">
      <c r="A489" s="50">
        <v>39380</v>
      </c>
      <c r="B489" s="34">
        <v>1201</v>
      </c>
      <c r="C489" s="34">
        <v>3</v>
      </c>
      <c r="D489" s="36">
        <v>0.01</v>
      </c>
      <c r="E489" s="36">
        <v>1228</v>
      </c>
      <c r="F489" s="48">
        <f t="shared" si="95"/>
        <v>0.51944444444444449</v>
      </c>
      <c r="G489" s="36">
        <v>1232</v>
      </c>
      <c r="H489" s="49">
        <f t="shared" si="96"/>
        <v>0.52222222222222225</v>
      </c>
      <c r="I489" s="49" t="str">
        <f t="shared" si="91"/>
        <v/>
      </c>
      <c r="J489" s="34">
        <f t="shared" si="92"/>
        <v>8.999999999999968</v>
      </c>
      <c r="K489" s="34">
        <f t="shared" si="97"/>
        <v>3.9999999999999858</v>
      </c>
      <c r="L489" s="34">
        <f t="shared" si="93"/>
        <v>1</v>
      </c>
      <c r="M489" s="34">
        <f t="shared" ca="1" si="94"/>
        <v>1201</v>
      </c>
      <c r="N489" s="34" t="str">
        <f t="shared" si="98"/>
        <v/>
      </c>
      <c r="O489" s="34">
        <f t="shared" si="99"/>
        <v>0.49499999999999822</v>
      </c>
      <c r="P489" s="37">
        <f t="shared" si="100"/>
        <v>0.3517922799155504</v>
      </c>
      <c r="Q489" s="34">
        <f t="shared" si="101"/>
        <v>3.9999999999999862E-2</v>
      </c>
      <c r="R489" s="34">
        <f t="shared" si="102"/>
        <v>0.53499999999999803</v>
      </c>
      <c r="S489" s="37">
        <f t="shared" si="103"/>
        <v>0.39179227991555027</v>
      </c>
    </row>
    <row r="490" spans="1:19" x14ac:dyDescent="0.2">
      <c r="D490" s="36">
        <v>0.1</v>
      </c>
      <c r="E490" s="36">
        <v>1241</v>
      </c>
      <c r="F490" s="48">
        <f t="shared" si="95"/>
        <v>0.52847222222222223</v>
      </c>
      <c r="G490" s="36">
        <v>1249</v>
      </c>
      <c r="H490" s="49">
        <f t="shared" si="96"/>
        <v>0.53402777777777777</v>
      </c>
      <c r="I490" s="49" t="str">
        <f t="shared" si="91"/>
        <v/>
      </c>
      <c r="J490" s="34">
        <f t="shared" si="92"/>
        <v>12.999999999999954</v>
      </c>
      <c r="K490" s="34">
        <f t="shared" si="97"/>
        <v>7.9999999999999716</v>
      </c>
      <c r="L490" s="34">
        <f t="shared" si="93"/>
        <v>2</v>
      </c>
      <c r="M490" s="34">
        <f t="shared" ca="1" si="94"/>
        <v>1201</v>
      </c>
      <c r="N490" s="34" t="str">
        <f t="shared" si="98"/>
        <v/>
      </c>
      <c r="O490" s="34">
        <f t="shared" si="99"/>
        <v>650.6499999999977</v>
      </c>
      <c r="P490" s="37">
        <f t="shared" si="100"/>
        <v>188.00635310946157</v>
      </c>
      <c r="Q490" s="34">
        <f t="shared" si="101"/>
        <v>0.79999999999999716</v>
      </c>
      <c r="R490" s="34">
        <f t="shared" si="102"/>
        <v>651.44999999999766</v>
      </c>
      <c r="S490" s="37">
        <f t="shared" si="103"/>
        <v>188.80635310946155</v>
      </c>
    </row>
    <row r="491" spans="1:19" x14ac:dyDescent="0.2">
      <c r="A491" s="50"/>
      <c r="D491" s="36">
        <v>100</v>
      </c>
      <c r="E491" s="92">
        <v>1302</v>
      </c>
      <c r="F491" s="48">
        <f t="shared" si="95"/>
        <v>0.54305555555555551</v>
      </c>
      <c r="G491" s="36">
        <v>1305</v>
      </c>
      <c r="H491" s="49">
        <f t="shared" si="96"/>
        <v>0.54513888888888895</v>
      </c>
      <c r="I491" s="49" t="str">
        <f t="shared" si="91"/>
        <v/>
      </c>
      <c r="J491" s="34">
        <f t="shared" si="92"/>
        <v>4.9999999999998224</v>
      </c>
      <c r="K491" s="34">
        <f t="shared" si="97"/>
        <v>3.0000000000001492</v>
      </c>
      <c r="L491" s="34">
        <f t="shared" si="93"/>
        <v>3</v>
      </c>
      <c r="M491" s="34">
        <f t="shared" ca="1" si="94"/>
        <v>1201</v>
      </c>
      <c r="N491" s="34" t="str">
        <f t="shared" si="98"/>
        <v/>
      </c>
      <c r="O491" s="34">
        <f t="shared" si="99"/>
        <v>699.9999999999751</v>
      </c>
      <c r="P491" s="37">
        <f t="shared" si="100"/>
        <v>680.51901635285412</v>
      </c>
      <c r="Q491" s="34">
        <f t="shared" si="101"/>
        <v>300.00000000001489</v>
      </c>
      <c r="R491" s="34">
        <f t="shared" si="102"/>
        <v>999.99999999999</v>
      </c>
      <c r="S491" s="37">
        <f t="shared" si="103"/>
        <v>980.51901635286902</v>
      </c>
    </row>
    <row r="492" spans="1:19" x14ac:dyDescent="0.2">
      <c r="D492" s="36">
        <v>180</v>
      </c>
      <c r="E492" s="36">
        <v>1310</v>
      </c>
      <c r="F492" s="48">
        <f t="shared" si="95"/>
        <v>0.54861111111111105</v>
      </c>
      <c r="G492" s="36">
        <v>1452</v>
      </c>
      <c r="H492" s="49">
        <f t="shared" si="96"/>
        <v>0.61944444444444446</v>
      </c>
      <c r="I492" s="49">
        <f t="shared" si="91"/>
        <v>0.62291666666666667</v>
      </c>
      <c r="J492" s="34" t="str">
        <f t="shared" si="92"/>
        <v/>
      </c>
      <c r="K492" s="34">
        <f t="shared" si="97"/>
        <v>102.00000000000011</v>
      </c>
      <c r="L492" s="34">
        <f t="shared" si="93"/>
        <v>4</v>
      </c>
      <c r="M492" s="34">
        <f t="shared" ca="1" si="94"/>
        <v>1201</v>
      </c>
      <c r="N492" s="34">
        <f t="shared" ca="1" si="98"/>
        <v>176</v>
      </c>
      <c r="O492" s="34">
        <f t="shared" si="99"/>
        <v>450</v>
      </c>
      <c r="P492" s="37">
        <f t="shared" si="100"/>
        <v>47.347346607878421</v>
      </c>
      <c r="Q492" s="34">
        <f t="shared" si="101"/>
        <v>18360.000000000022</v>
      </c>
      <c r="R492" s="34">
        <f t="shared" si="102"/>
        <v>18810.000000000022</v>
      </c>
      <c r="S492" s="37">
        <f t="shared" si="103"/>
        <v>18407.347346607901</v>
      </c>
    </row>
    <row r="493" spans="1:19" x14ac:dyDescent="0.2">
      <c r="A493" s="50">
        <v>39381</v>
      </c>
      <c r="B493" s="34">
        <v>1131</v>
      </c>
      <c r="C493" s="34">
        <v>3</v>
      </c>
      <c r="D493" s="36">
        <v>0.01</v>
      </c>
      <c r="E493" s="36">
        <v>1209</v>
      </c>
      <c r="F493" s="48">
        <f t="shared" si="95"/>
        <v>0.50624999999999998</v>
      </c>
      <c r="G493" s="36">
        <v>1211</v>
      </c>
      <c r="H493" s="49">
        <f t="shared" si="96"/>
        <v>0.50763888888888886</v>
      </c>
      <c r="I493" s="49" t="str">
        <f t="shared" si="91"/>
        <v/>
      </c>
      <c r="J493" s="34">
        <f t="shared" si="92"/>
        <v>19.000000000000092</v>
      </c>
      <c r="K493" s="34">
        <f t="shared" si="97"/>
        <v>1.9999999999999929</v>
      </c>
      <c r="L493" s="34">
        <f t="shared" si="93"/>
        <v>1</v>
      </c>
      <c r="M493" s="34">
        <f t="shared" ca="1" si="94"/>
        <v>1131</v>
      </c>
      <c r="N493" s="34" t="str">
        <f t="shared" si="98"/>
        <v/>
      </c>
      <c r="O493" s="34">
        <f t="shared" si="99"/>
        <v>9.5950000000000468</v>
      </c>
      <c r="P493" s="37">
        <f t="shared" si="100"/>
        <v>4.0846274074576279</v>
      </c>
      <c r="Q493" s="34">
        <f t="shared" si="101"/>
        <v>1.9999999999999931E-2</v>
      </c>
      <c r="R493" s="34">
        <f t="shared" si="102"/>
        <v>9.6150000000000464</v>
      </c>
      <c r="S493" s="37">
        <f t="shared" si="103"/>
        <v>4.1046274074576274</v>
      </c>
    </row>
    <row r="494" spans="1:19" x14ac:dyDescent="0.2">
      <c r="A494" s="50"/>
      <c r="D494" s="36">
        <v>1</v>
      </c>
      <c r="E494" s="36">
        <v>1230</v>
      </c>
      <c r="F494" s="48">
        <f t="shared" si="95"/>
        <v>0.52083333333333337</v>
      </c>
      <c r="G494" s="36">
        <v>1244</v>
      </c>
      <c r="H494" s="49">
        <f t="shared" si="96"/>
        <v>0.53055555555555556</v>
      </c>
      <c r="I494" s="49" t="str">
        <f t="shared" si="91"/>
        <v/>
      </c>
      <c r="J494" s="34">
        <f t="shared" si="92"/>
        <v>6.9999999999999751</v>
      </c>
      <c r="K494" s="34">
        <f t="shared" si="97"/>
        <v>13.99999999999995</v>
      </c>
      <c r="L494" s="34">
        <f t="shared" si="93"/>
        <v>2</v>
      </c>
      <c r="M494" s="34">
        <f t="shared" ca="1" si="94"/>
        <v>1131</v>
      </c>
      <c r="N494" s="34" t="str">
        <f t="shared" si="98"/>
        <v/>
      </c>
      <c r="O494" s="34">
        <f t="shared" si="99"/>
        <v>38.499999999999865</v>
      </c>
      <c r="P494" s="37">
        <f t="shared" si="100"/>
        <v>27.360563054186283</v>
      </c>
      <c r="Q494" s="34">
        <f t="shared" si="101"/>
        <v>13.99999999999995</v>
      </c>
      <c r="R494" s="34">
        <f t="shared" si="102"/>
        <v>52.499999999999815</v>
      </c>
      <c r="S494" s="37">
        <f t="shared" si="103"/>
        <v>41.36056305418623</v>
      </c>
    </row>
    <row r="495" spans="1:19" x14ac:dyDescent="0.2">
      <c r="A495" s="50"/>
      <c r="D495" s="36">
        <v>10</v>
      </c>
      <c r="E495" s="36">
        <v>1251</v>
      </c>
      <c r="F495" s="48">
        <f t="shared" si="95"/>
        <v>0.53541666666666665</v>
      </c>
      <c r="G495" s="36">
        <v>1252</v>
      </c>
      <c r="H495" s="49">
        <f t="shared" si="96"/>
        <v>0.53611111111111109</v>
      </c>
      <c r="I495" s="49" t="str">
        <f t="shared" si="91"/>
        <v/>
      </c>
      <c r="J495" s="34">
        <f t="shared" si="92"/>
        <v>4.9999999999999822</v>
      </c>
      <c r="K495" s="34">
        <f t="shared" si="97"/>
        <v>0.99999999999999645</v>
      </c>
      <c r="L495" s="34">
        <f t="shared" si="93"/>
        <v>3</v>
      </c>
      <c r="M495" s="34">
        <f t="shared" ca="1" si="94"/>
        <v>1131</v>
      </c>
      <c r="N495" s="34" t="str">
        <f t="shared" si="98"/>
        <v/>
      </c>
      <c r="O495" s="34">
        <f t="shared" si="99"/>
        <v>474.99999999999829</v>
      </c>
      <c r="P495" s="37">
        <f t="shared" si="100"/>
        <v>294.07982743122875</v>
      </c>
      <c r="Q495" s="34">
        <f t="shared" si="101"/>
        <v>9.9999999999999645</v>
      </c>
      <c r="R495" s="34">
        <f t="shared" si="102"/>
        <v>484.99999999999824</v>
      </c>
      <c r="S495" s="37">
        <f t="shared" si="103"/>
        <v>304.07982743122869</v>
      </c>
    </row>
    <row r="496" spans="1:19" x14ac:dyDescent="0.2">
      <c r="A496" s="50"/>
      <c r="D496" s="36">
        <v>180</v>
      </c>
      <c r="E496" s="36">
        <v>1257</v>
      </c>
      <c r="F496" s="48">
        <f t="shared" si="95"/>
        <v>0.5395833333333333</v>
      </c>
      <c r="G496" s="36">
        <v>1501</v>
      </c>
      <c r="H496" s="49">
        <f t="shared" si="96"/>
        <v>0.62569444444444444</v>
      </c>
      <c r="I496" s="49" t="str">
        <f t="shared" si="91"/>
        <v/>
      </c>
      <c r="J496" s="34">
        <f t="shared" si="92"/>
        <v>5.9999999999999787</v>
      </c>
      <c r="K496" s="34">
        <f t="shared" si="97"/>
        <v>124.00000000000004</v>
      </c>
      <c r="L496" s="34">
        <f t="shared" si="93"/>
        <v>4</v>
      </c>
      <c r="M496" s="34">
        <f t="shared" ca="1" si="94"/>
        <v>1131</v>
      </c>
      <c r="N496" s="34" t="str">
        <f t="shared" si="98"/>
        <v/>
      </c>
      <c r="O496" s="34">
        <f t="shared" si="99"/>
        <v>719.9999999999975</v>
      </c>
      <c r="P496" s="37">
        <f t="shared" si="100"/>
        <v>655.37224979960411</v>
      </c>
      <c r="Q496" s="34">
        <f t="shared" si="101"/>
        <v>22320.000000000007</v>
      </c>
      <c r="R496" s="34">
        <f t="shared" si="102"/>
        <v>23040.000000000004</v>
      </c>
      <c r="S496" s="37">
        <f t="shared" si="103"/>
        <v>22975.372249799613</v>
      </c>
    </row>
    <row r="497" spans="1:19" x14ac:dyDescent="0.2">
      <c r="A497" s="50"/>
      <c r="D497" s="36">
        <v>60</v>
      </c>
      <c r="E497" s="36">
        <v>1507</v>
      </c>
      <c r="F497" s="48">
        <f t="shared" si="95"/>
        <v>0.62986111111111109</v>
      </c>
      <c r="G497" s="36">
        <v>1536</v>
      </c>
      <c r="H497" s="49">
        <f t="shared" si="96"/>
        <v>0.65</v>
      </c>
      <c r="I497" s="49" t="str">
        <f t="shared" si="91"/>
        <v/>
      </c>
      <c r="J497" s="34">
        <f t="shared" si="92"/>
        <v>4.9999999999999822</v>
      </c>
      <c r="K497" s="34">
        <f t="shared" si="97"/>
        <v>29.000000000000057</v>
      </c>
      <c r="L497" s="34">
        <f t="shared" si="93"/>
        <v>5</v>
      </c>
      <c r="M497" s="34">
        <f t="shared" ca="1" si="94"/>
        <v>1131</v>
      </c>
      <c r="N497" s="34" t="str">
        <f t="shared" si="98"/>
        <v/>
      </c>
      <c r="O497" s="34">
        <f t="shared" si="99"/>
        <v>599.99999999999784</v>
      </c>
      <c r="P497" s="37">
        <f t="shared" si="100"/>
        <v>546.14354149967005</v>
      </c>
      <c r="Q497" s="34">
        <f t="shared" si="101"/>
        <v>1740.0000000000034</v>
      </c>
      <c r="R497" s="34">
        <f t="shared" si="102"/>
        <v>2340.0000000000014</v>
      </c>
      <c r="S497" s="37">
        <f t="shared" si="103"/>
        <v>2286.1435414996736</v>
      </c>
    </row>
    <row r="498" spans="1:19" x14ac:dyDescent="0.2">
      <c r="D498" s="36">
        <v>180</v>
      </c>
      <c r="E498" s="36">
        <v>1541</v>
      </c>
      <c r="F498" s="48">
        <f t="shared" si="95"/>
        <v>0.65347222222222223</v>
      </c>
      <c r="G498" s="36">
        <v>1607</v>
      </c>
      <c r="H498" s="49">
        <f t="shared" si="96"/>
        <v>0.67152777777777783</v>
      </c>
      <c r="I498" s="49">
        <f t="shared" si="91"/>
        <v>0.67500000000000004</v>
      </c>
      <c r="J498" s="34" t="str">
        <f t="shared" si="92"/>
        <v/>
      </c>
      <c r="K498" s="34">
        <f t="shared" si="97"/>
        <v>26.000000000000068</v>
      </c>
      <c r="L498" s="34">
        <f t="shared" si="93"/>
        <v>6</v>
      </c>
      <c r="M498" s="34">
        <f t="shared" ca="1" si="94"/>
        <v>1131</v>
      </c>
      <c r="N498" s="34">
        <f t="shared" ca="1" si="98"/>
        <v>281.00000000000006</v>
      </c>
      <c r="O498" s="34">
        <f t="shared" si="99"/>
        <v>450</v>
      </c>
      <c r="P498" s="37">
        <f t="shared" si="100"/>
        <v>47.347346607878421</v>
      </c>
      <c r="Q498" s="34">
        <f t="shared" si="101"/>
        <v>4680.0000000000118</v>
      </c>
      <c r="R498" s="34">
        <f t="shared" si="102"/>
        <v>5130.0000000000118</v>
      </c>
      <c r="S498" s="37">
        <f t="shared" si="103"/>
        <v>4727.3473466078904</v>
      </c>
    </row>
    <row r="499" spans="1:19" x14ac:dyDescent="0.2">
      <c r="A499" s="50">
        <v>39385</v>
      </c>
      <c r="B499" s="34">
        <v>859</v>
      </c>
      <c r="C499" s="34">
        <v>4</v>
      </c>
      <c r="D499" s="36">
        <v>0.01</v>
      </c>
      <c r="E499" s="36">
        <v>935</v>
      </c>
      <c r="F499" s="48">
        <f t="shared" si="95"/>
        <v>0.39930555555555558</v>
      </c>
      <c r="G499" s="36">
        <v>937</v>
      </c>
      <c r="H499" s="49">
        <f t="shared" si="96"/>
        <v>0.40069444444444446</v>
      </c>
      <c r="I499" s="49" t="str">
        <f t="shared" si="91"/>
        <v/>
      </c>
      <c r="J499" s="34">
        <f t="shared" si="92"/>
        <v>5.9999999999999787</v>
      </c>
      <c r="K499" s="34">
        <f t="shared" si="97"/>
        <v>1.9999999999999929</v>
      </c>
      <c r="L499" s="34">
        <f t="shared" si="93"/>
        <v>1</v>
      </c>
      <c r="M499" s="34">
        <f t="shared" ca="1" si="94"/>
        <v>859</v>
      </c>
      <c r="N499" s="34" t="str">
        <f t="shared" si="98"/>
        <v/>
      </c>
      <c r="O499" s="34">
        <f t="shared" si="99"/>
        <v>3.0299999999999891</v>
      </c>
      <c r="P499" s="37">
        <f t="shared" si="100"/>
        <v>1.2898823391971348</v>
      </c>
      <c r="Q499" s="34">
        <f t="shared" si="101"/>
        <v>1.9999999999999931E-2</v>
      </c>
      <c r="R499" s="34">
        <f t="shared" si="102"/>
        <v>3.0499999999999892</v>
      </c>
      <c r="S499" s="37">
        <f t="shared" si="103"/>
        <v>1.3098823391971348</v>
      </c>
    </row>
    <row r="500" spans="1:19" x14ac:dyDescent="0.2">
      <c r="D500" s="36">
        <v>1</v>
      </c>
      <c r="E500" s="36">
        <v>943</v>
      </c>
      <c r="F500" s="48">
        <f t="shared" si="95"/>
        <v>0.40486111111111112</v>
      </c>
      <c r="G500" s="36">
        <v>955</v>
      </c>
      <c r="H500" s="49">
        <f t="shared" si="96"/>
        <v>0.41319444444444442</v>
      </c>
      <c r="I500" s="49">
        <f t="shared" si="91"/>
        <v>0.41666666666666663</v>
      </c>
      <c r="J500" s="34" t="str">
        <f t="shared" si="92"/>
        <v/>
      </c>
      <c r="K500" s="34">
        <f t="shared" si="97"/>
        <v>11.999999999999957</v>
      </c>
      <c r="L500" s="34">
        <f t="shared" si="93"/>
        <v>2</v>
      </c>
      <c r="M500" s="34">
        <f t="shared" ca="1" si="94"/>
        <v>859</v>
      </c>
      <c r="N500" s="34">
        <f t="shared" ca="1" si="98"/>
        <v>61.000000000000021</v>
      </c>
      <c r="O500" s="34">
        <f t="shared" si="99"/>
        <v>2.5</v>
      </c>
      <c r="P500" s="37">
        <f t="shared" si="100"/>
        <v>0.36191198291773735</v>
      </c>
      <c r="Q500" s="34">
        <f t="shared" si="101"/>
        <v>11.999999999999957</v>
      </c>
      <c r="R500" s="34">
        <f t="shared" si="102"/>
        <v>14.499999999999957</v>
      </c>
      <c r="S500" s="37">
        <f t="shared" si="103"/>
        <v>12.361911982917695</v>
      </c>
    </row>
    <row r="501" spans="1:19" x14ac:dyDescent="0.2">
      <c r="A501" s="50">
        <v>39386</v>
      </c>
      <c r="B501" s="34">
        <v>850</v>
      </c>
      <c r="C501" s="34">
        <v>3</v>
      </c>
      <c r="D501" s="36">
        <v>0.01</v>
      </c>
      <c r="E501" s="36">
        <v>958</v>
      </c>
      <c r="F501" s="48">
        <f t="shared" si="95"/>
        <v>0.4152777777777778</v>
      </c>
      <c r="G501" s="36">
        <v>1000</v>
      </c>
      <c r="H501" s="49">
        <f t="shared" si="96"/>
        <v>0.41666666666666669</v>
      </c>
      <c r="I501" s="49">
        <f t="shared" si="91"/>
        <v>0.4201388888888889</v>
      </c>
      <c r="J501" s="34" t="str">
        <f t="shared" si="92"/>
        <v/>
      </c>
      <c r="K501" s="34">
        <f t="shared" si="97"/>
        <v>1.9999999999999929</v>
      </c>
      <c r="L501" s="34">
        <f t="shared" si="93"/>
        <v>1</v>
      </c>
      <c r="M501" s="34">
        <f t="shared" ca="1" si="94"/>
        <v>850</v>
      </c>
      <c r="N501" s="34">
        <f t="shared" ca="1" si="98"/>
        <v>74.999999999999972</v>
      </c>
      <c r="O501" s="34">
        <f t="shared" si="99"/>
        <v>2.5000000000000001E-2</v>
      </c>
      <c r="P501" s="37">
        <f t="shared" si="100"/>
        <v>5.4281443780592247E-3</v>
      </c>
      <c r="Q501" s="34">
        <f t="shared" si="101"/>
        <v>1.9999999999999931E-2</v>
      </c>
      <c r="R501" s="34">
        <f t="shared" si="102"/>
        <v>4.4999999999999929E-2</v>
      </c>
      <c r="S501" s="37">
        <f t="shared" si="103"/>
        <v>2.5428144378059157E-2</v>
      </c>
    </row>
    <row r="502" spans="1:19" x14ac:dyDescent="0.2">
      <c r="A502" s="50">
        <v>39386</v>
      </c>
      <c r="B502" s="34">
        <v>1245</v>
      </c>
      <c r="D502" s="36">
        <v>0.1</v>
      </c>
      <c r="E502" s="36">
        <v>1257</v>
      </c>
      <c r="F502" s="48">
        <f t="shared" si="95"/>
        <v>0.5395833333333333</v>
      </c>
      <c r="G502" s="36">
        <v>1337</v>
      </c>
      <c r="H502" s="49">
        <f t="shared" si="96"/>
        <v>0.56736111111111109</v>
      </c>
      <c r="I502" s="49" t="str">
        <f t="shared" si="91"/>
        <v/>
      </c>
      <c r="J502" s="34">
        <f t="shared" si="92"/>
        <v>1.9999999999999929</v>
      </c>
      <c r="K502" s="34">
        <f t="shared" si="97"/>
        <v>40.000000000000014</v>
      </c>
      <c r="L502" s="34">
        <f t="shared" si="93"/>
        <v>1</v>
      </c>
      <c r="M502" s="34">
        <f t="shared" ca="1" si="94"/>
        <v>1245</v>
      </c>
      <c r="N502" s="34" t="str">
        <f t="shared" si="98"/>
        <v/>
      </c>
      <c r="O502" s="34">
        <f t="shared" si="99"/>
        <v>0.29999999999999899</v>
      </c>
      <c r="P502" s="37">
        <f t="shared" si="100"/>
        <v>0.2885410895461763</v>
      </c>
      <c r="Q502" s="34">
        <f t="shared" si="101"/>
        <v>4.0000000000000018</v>
      </c>
      <c r="R502" s="34">
        <f t="shared" si="102"/>
        <v>4.3000000000000007</v>
      </c>
      <c r="S502" s="37">
        <f t="shared" si="103"/>
        <v>4.288541089546178</v>
      </c>
    </row>
    <row r="503" spans="1:19" x14ac:dyDescent="0.2">
      <c r="D503" s="36">
        <v>0.2</v>
      </c>
      <c r="E503" s="36">
        <v>1339</v>
      </c>
      <c r="F503" s="48">
        <f t="shared" si="95"/>
        <v>0.56874999999999998</v>
      </c>
      <c r="G503" s="36">
        <v>1349</v>
      </c>
      <c r="H503" s="49">
        <f t="shared" si="96"/>
        <v>0.5756944444444444</v>
      </c>
      <c r="I503" s="49" t="str">
        <f t="shared" si="91"/>
        <v/>
      </c>
      <c r="J503" s="34">
        <f t="shared" si="92"/>
        <v>3.0000000000001492</v>
      </c>
      <c r="K503" s="34">
        <f t="shared" si="97"/>
        <v>9.9999999999999645</v>
      </c>
      <c r="L503" s="34">
        <f t="shared" si="93"/>
        <v>2</v>
      </c>
      <c r="M503" s="34">
        <f t="shared" ca="1" si="94"/>
        <v>1245</v>
      </c>
      <c r="N503" s="34" t="str">
        <f t="shared" si="98"/>
        <v/>
      </c>
      <c r="O503" s="34">
        <f t="shared" si="99"/>
        <v>1.8000000000000895</v>
      </c>
      <c r="P503" s="37">
        <f t="shared" si="100"/>
        <v>1.4912075490894039</v>
      </c>
      <c r="Q503" s="34">
        <f t="shared" si="101"/>
        <v>1.9999999999999929</v>
      </c>
      <c r="R503" s="34">
        <f t="shared" si="102"/>
        <v>3.8000000000000824</v>
      </c>
      <c r="S503" s="37">
        <f t="shared" si="103"/>
        <v>3.4912075490893968</v>
      </c>
    </row>
    <row r="504" spans="1:19" x14ac:dyDescent="0.2">
      <c r="D504" s="36">
        <v>1</v>
      </c>
      <c r="E504" s="36">
        <v>1352</v>
      </c>
      <c r="F504" s="48">
        <f t="shared" si="95"/>
        <v>0.57777777777777783</v>
      </c>
      <c r="G504" s="36">
        <v>1438</v>
      </c>
      <c r="H504" s="49">
        <f t="shared" si="96"/>
        <v>0.60972222222222217</v>
      </c>
      <c r="I504" s="49" t="str">
        <f t="shared" si="91"/>
        <v/>
      </c>
      <c r="J504" s="34">
        <f t="shared" si="92"/>
        <v>3.0000000000001492</v>
      </c>
      <c r="K504" s="34">
        <f t="shared" si="97"/>
        <v>45.999999999999837</v>
      </c>
      <c r="L504" s="34">
        <f t="shared" si="93"/>
        <v>3</v>
      </c>
      <c r="M504" s="34">
        <f t="shared" ca="1" si="94"/>
        <v>1245</v>
      </c>
      <c r="N504" s="34" t="str">
        <f t="shared" si="98"/>
        <v/>
      </c>
      <c r="O504" s="34">
        <f t="shared" si="99"/>
        <v>1.6500000000000823</v>
      </c>
      <c r="P504" s="37">
        <f t="shared" si="100"/>
        <v>1.1725996843957822</v>
      </c>
      <c r="Q504" s="34">
        <f t="shared" si="101"/>
        <v>45.999999999999837</v>
      </c>
      <c r="R504" s="34">
        <f t="shared" si="102"/>
        <v>47.64999999999992</v>
      </c>
      <c r="S504" s="37">
        <f t="shared" si="103"/>
        <v>47.172599684395621</v>
      </c>
    </row>
    <row r="505" spans="1:19" x14ac:dyDescent="0.2">
      <c r="A505" s="50"/>
      <c r="D505" s="36">
        <v>0.1</v>
      </c>
      <c r="E505" s="36">
        <v>1441</v>
      </c>
      <c r="F505" s="48">
        <f t="shared" si="95"/>
        <v>0.6118055555555556</v>
      </c>
      <c r="G505" s="36">
        <v>1459</v>
      </c>
      <c r="H505" s="49">
        <f t="shared" si="96"/>
        <v>0.62430555555555556</v>
      </c>
      <c r="I505" s="49" t="str">
        <f t="shared" si="91"/>
        <v/>
      </c>
      <c r="J505" s="34">
        <f t="shared" si="92"/>
        <v>2.9999999999999893</v>
      </c>
      <c r="K505" s="34">
        <f t="shared" si="97"/>
        <v>17.999999999999936</v>
      </c>
      <c r="L505" s="34">
        <f t="shared" si="93"/>
        <v>4</v>
      </c>
      <c r="M505" s="34">
        <f t="shared" ca="1" si="94"/>
        <v>1245</v>
      </c>
      <c r="N505" s="34" t="str">
        <f t="shared" si="98"/>
        <v/>
      </c>
      <c r="O505" s="34">
        <f t="shared" si="99"/>
        <v>1.6499999999999944</v>
      </c>
      <c r="P505" s="37">
        <f t="shared" si="100"/>
        <v>1.1725996843957198</v>
      </c>
      <c r="Q505" s="34">
        <f t="shared" si="101"/>
        <v>1.7999999999999936</v>
      </c>
      <c r="R505" s="34">
        <f t="shared" si="102"/>
        <v>3.4499999999999877</v>
      </c>
      <c r="S505" s="37">
        <f t="shared" si="103"/>
        <v>2.9725996843957132</v>
      </c>
    </row>
    <row r="506" spans="1:19" x14ac:dyDescent="0.2">
      <c r="A506" s="50"/>
      <c r="D506" s="36">
        <v>1</v>
      </c>
      <c r="E506" s="36">
        <v>1502</v>
      </c>
      <c r="F506" s="48">
        <f t="shared" si="95"/>
        <v>0.62638888888888888</v>
      </c>
      <c r="G506" s="36">
        <v>1515</v>
      </c>
      <c r="H506" s="49">
        <f t="shared" si="96"/>
        <v>0.63541666666666663</v>
      </c>
      <c r="I506" s="49" t="str">
        <f t="shared" si="91"/>
        <v/>
      </c>
      <c r="J506" s="34">
        <f t="shared" si="92"/>
        <v>3.0000000000001492</v>
      </c>
      <c r="K506" s="34">
        <f t="shared" si="97"/>
        <v>12.999999999999954</v>
      </c>
      <c r="L506" s="34">
        <f t="shared" si="93"/>
        <v>5</v>
      </c>
      <c r="M506" s="34">
        <f t="shared" ca="1" si="94"/>
        <v>1245</v>
      </c>
      <c r="N506" s="34" t="str">
        <f t="shared" si="98"/>
        <v/>
      </c>
      <c r="O506" s="34">
        <f t="shared" si="99"/>
        <v>1.6500000000000823</v>
      </c>
      <c r="P506" s="37">
        <f t="shared" si="100"/>
        <v>1.1725996843957822</v>
      </c>
      <c r="Q506" s="34">
        <f t="shared" si="101"/>
        <v>12.999999999999954</v>
      </c>
      <c r="R506" s="34">
        <f t="shared" si="102"/>
        <v>14.650000000000036</v>
      </c>
      <c r="S506" s="37">
        <f t="shared" si="103"/>
        <v>14.172599684395736</v>
      </c>
    </row>
    <row r="507" spans="1:19" x14ac:dyDescent="0.2">
      <c r="A507" s="50"/>
      <c r="D507" s="36">
        <v>0.1</v>
      </c>
      <c r="E507" s="36">
        <v>1518</v>
      </c>
      <c r="F507" s="48">
        <f t="shared" si="95"/>
        <v>0.63750000000000007</v>
      </c>
      <c r="G507" s="36">
        <v>1556</v>
      </c>
      <c r="H507" s="49">
        <f t="shared" si="96"/>
        <v>0.66388888888888886</v>
      </c>
      <c r="I507" s="49" t="str">
        <f t="shared" si="91"/>
        <v/>
      </c>
      <c r="J507" s="34">
        <f t="shared" si="92"/>
        <v>2.9999999999999893</v>
      </c>
      <c r="K507" s="34">
        <f t="shared" si="97"/>
        <v>37.999999999999865</v>
      </c>
      <c r="L507" s="34">
        <f t="shared" si="93"/>
        <v>6</v>
      </c>
      <c r="M507" s="34">
        <f t="shared" ca="1" si="94"/>
        <v>1245</v>
      </c>
      <c r="N507" s="34" t="str">
        <f t="shared" si="98"/>
        <v/>
      </c>
      <c r="O507" s="34">
        <f t="shared" si="99"/>
        <v>1.6499999999999944</v>
      </c>
      <c r="P507" s="37">
        <f t="shared" si="100"/>
        <v>1.1725996843957198</v>
      </c>
      <c r="Q507" s="34">
        <f t="shared" si="101"/>
        <v>3.7999999999999865</v>
      </c>
      <c r="R507" s="34">
        <f t="shared" si="102"/>
        <v>5.4499999999999806</v>
      </c>
      <c r="S507" s="37">
        <f t="shared" si="103"/>
        <v>4.9725996843957061</v>
      </c>
    </row>
    <row r="508" spans="1:19" x14ac:dyDescent="0.2">
      <c r="D508" s="36">
        <v>1</v>
      </c>
      <c r="E508" s="36">
        <v>1559</v>
      </c>
      <c r="F508" s="48">
        <f t="shared" si="95"/>
        <v>0.66597222222222219</v>
      </c>
      <c r="G508" s="36">
        <v>1616</v>
      </c>
      <c r="H508" s="49">
        <f t="shared" si="96"/>
        <v>0.6777777777777777</v>
      </c>
      <c r="I508" s="49">
        <f t="shared" si="91"/>
        <v>0.68124999999999991</v>
      </c>
      <c r="J508" s="34" t="str">
        <f t="shared" si="92"/>
        <v/>
      </c>
      <c r="K508" s="34">
        <f t="shared" si="97"/>
        <v>16.99999999999994</v>
      </c>
      <c r="L508" s="34">
        <f t="shared" si="93"/>
        <v>7</v>
      </c>
      <c r="M508" s="34">
        <f t="shared" ca="1" si="94"/>
        <v>1245</v>
      </c>
      <c r="N508" s="34">
        <f t="shared" ca="1" si="98"/>
        <v>215.99999999999989</v>
      </c>
      <c r="O508" s="34">
        <f t="shared" si="99"/>
        <v>2.5</v>
      </c>
      <c r="P508" s="37">
        <f t="shared" si="100"/>
        <v>0.36191198291773735</v>
      </c>
      <c r="Q508" s="34">
        <f t="shared" si="101"/>
        <v>16.99999999999994</v>
      </c>
      <c r="R508" s="34">
        <f t="shared" si="102"/>
        <v>19.49999999999994</v>
      </c>
      <c r="S508" s="37">
        <f t="shared" si="103"/>
        <v>17.361911982917675</v>
      </c>
    </row>
    <row r="509" spans="1:19" x14ac:dyDescent="0.2">
      <c r="A509" s="50">
        <v>39387</v>
      </c>
      <c r="B509" s="34">
        <v>943</v>
      </c>
      <c r="C509" s="34">
        <v>3</v>
      </c>
      <c r="D509" s="36">
        <v>0.01</v>
      </c>
      <c r="E509" s="36">
        <v>1212</v>
      </c>
      <c r="F509" s="48">
        <f t="shared" si="95"/>
        <v>0.5083333333333333</v>
      </c>
      <c r="G509" s="36">
        <v>1213</v>
      </c>
      <c r="H509" s="49">
        <f t="shared" si="96"/>
        <v>0.50902777777777775</v>
      </c>
      <c r="I509" s="49" t="str">
        <f t="shared" si="91"/>
        <v/>
      </c>
      <c r="J509" s="34">
        <f t="shared" si="92"/>
        <v>11.000000000000121</v>
      </c>
      <c r="K509" s="34">
        <f t="shared" si="97"/>
        <v>0.99999999999999645</v>
      </c>
      <c r="L509" s="34">
        <f t="shared" si="93"/>
        <v>1</v>
      </c>
      <c r="M509" s="34">
        <f t="shared" ca="1" si="94"/>
        <v>943</v>
      </c>
      <c r="N509" s="34" t="str">
        <f t="shared" si="98"/>
        <v/>
      </c>
      <c r="O509" s="34">
        <f t="shared" si="99"/>
        <v>0.60500000000000664</v>
      </c>
      <c r="P509" s="37">
        <f t="shared" si="100"/>
        <v>0.4299683421190123</v>
      </c>
      <c r="Q509" s="34">
        <f t="shared" si="101"/>
        <v>9.9999999999999655E-3</v>
      </c>
      <c r="R509" s="34">
        <f t="shared" si="102"/>
        <v>0.61500000000000665</v>
      </c>
      <c r="S509" s="37">
        <f t="shared" si="103"/>
        <v>0.43996834211901226</v>
      </c>
    </row>
    <row r="510" spans="1:19" x14ac:dyDescent="0.2">
      <c r="D510" s="36">
        <v>0.1</v>
      </c>
      <c r="E510" s="36">
        <v>1224</v>
      </c>
      <c r="F510" s="48">
        <f t="shared" si="95"/>
        <v>0.51666666666666672</v>
      </c>
      <c r="G510" s="36">
        <v>1247</v>
      </c>
      <c r="H510" s="49">
        <f t="shared" si="96"/>
        <v>0.53263888888888888</v>
      </c>
      <c r="I510" s="49" t="str">
        <f t="shared" si="91"/>
        <v/>
      </c>
      <c r="J510" s="34">
        <f t="shared" si="92"/>
        <v>2.9999999999999893</v>
      </c>
      <c r="K510" s="34">
        <f t="shared" si="97"/>
        <v>22.999999999999918</v>
      </c>
      <c r="L510" s="34">
        <f t="shared" si="93"/>
        <v>2</v>
      </c>
      <c r="M510" s="34">
        <f t="shared" ca="1" si="94"/>
        <v>943</v>
      </c>
      <c r="N510" s="34" t="str">
        <f t="shared" si="98"/>
        <v/>
      </c>
      <c r="O510" s="34">
        <f t="shared" si="99"/>
        <v>1.6499999999999944</v>
      </c>
      <c r="P510" s="37">
        <f t="shared" si="100"/>
        <v>1.1725996843957198</v>
      </c>
      <c r="Q510" s="34">
        <f t="shared" si="101"/>
        <v>2.2999999999999918</v>
      </c>
      <c r="R510" s="34">
        <f t="shared" si="102"/>
        <v>3.949999999999986</v>
      </c>
      <c r="S510" s="37">
        <f t="shared" si="103"/>
        <v>3.4725996843957114</v>
      </c>
    </row>
    <row r="511" spans="1:19" x14ac:dyDescent="0.2">
      <c r="A511" s="50"/>
      <c r="D511" s="36">
        <v>1</v>
      </c>
      <c r="E511" s="36">
        <v>1250</v>
      </c>
      <c r="F511" s="48">
        <f t="shared" si="95"/>
        <v>0.53472222222222221</v>
      </c>
      <c r="G511" s="36">
        <v>1303</v>
      </c>
      <c r="H511" s="49">
        <f t="shared" si="96"/>
        <v>0.54375000000000007</v>
      </c>
      <c r="I511" s="49" t="str">
        <f t="shared" si="91"/>
        <v/>
      </c>
      <c r="J511" s="34">
        <f t="shared" si="92"/>
        <v>2.9999999999998295</v>
      </c>
      <c r="K511" s="34">
        <f t="shared" si="97"/>
        <v>13.000000000000114</v>
      </c>
      <c r="L511" s="34">
        <f t="shared" si="93"/>
        <v>3</v>
      </c>
      <c r="M511" s="34">
        <f t="shared" ca="1" si="94"/>
        <v>943</v>
      </c>
      <c r="N511" s="34" t="str">
        <f t="shared" si="98"/>
        <v/>
      </c>
      <c r="O511" s="34">
        <f t="shared" si="99"/>
        <v>1.6499999999999064</v>
      </c>
      <c r="P511" s="37">
        <f t="shared" si="100"/>
        <v>1.1725996843956572</v>
      </c>
      <c r="Q511" s="34">
        <f t="shared" si="101"/>
        <v>13.000000000000114</v>
      </c>
      <c r="R511" s="34">
        <f t="shared" si="102"/>
        <v>14.65000000000002</v>
      </c>
      <c r="S511" s="37">
        <f t="shared" si="103"/>
        <v>14.17259968439577</v>
      </c>
    </row>
    <row r="512" spans="1:19" x14ac:dyDescent="0.2">
      <c r="D512" s="36">
        <v>0.1</v>
      </c>
      <c r="E512" s="36">
        <v>1306</v>
      </c>
      <c r="F512" s="48">
        <f t="shared" si="95"/>
        <v>0.54583333333333328</v>
      </c>
      <c r="G512" s="36">
        <v>1348</v>
      </c>
      <c r="H512" s="49">
        <f t="shared" si="96"/>
        <v>0.57500000000000007</v>
      </c>
      <c r="I512" s="49" t="str">
        <f t="shared" si="91"/>
        <v/>
      </c>
      <c r="J512" s="34">
        <f t="shared" si="92"/>
        <v>5.9999999999999787</v>
      </c>
      <c r="K512" s="34">
        <f t="shared" si="97"/>
        <v>42.000000000000171</v>
      </c>
      <c r="L512" s="34">
        <f t="shared" si="93"/>
        <v>4</v>
      </c>
      <c r="M512" s="34">
        <f t="shared" ca="1" si="94"/>
        <v>943</v>
      </c>
      <c r="N512" s="34" t="str">
        <f t="shared" si="98"/>
        <v/>
      </c>
      <c r="O512" s="34">
        <f t="shared" si="99"/>
        <v>3.2999999999999887</v>
      </c>
      <c r="P512" s="37">
        <f t="shared" si="100"/>
        <v>2.3451993687914396</v>
      </c>
      <c r="Q512" s="34">
        <f t="shared" si="101"/>
        <v>4.2000000000000171</v>
      </c>
      <c r="R512" s="34">
        <f t="shared" si="102"/>
        <v>7.5000000000000053</v>
      </c>
      <c r="S512" s="37">
        <f t="shared" si="103"/>
        <v>6.5451993687914563</v>
      </c>
    </row>
    <row r="513" spans="1:19" x14ac:dyDescent="0.2">
      <c r="D513" s="36">
        <v>1</v>
      </c>
      <c r="E513" s="36">
        <v>1354</v>
      </c>
      <c r="F513" s="48">
        <f t="shared" si="95"/>
        <v>0.57916666666666672</v>
      </c>
      <c r="G513" s="36">
        <v>1400</v>
      </c>
      <c r="H513" s="49">
        <f t="shared" si="96"/>
        <v>0.58333333333333337</v>
      </c>
      <c r="I513" s="49" t="str">
        <f t="shared" si="91"/>
        <v/>
      </c>
      <c r="J513" s="34">
        <f t="shared" si="92"/>
        <v>2.9999999999999893</v>
      </c>
      <c r="K513" s="34">
        <f t="shared" si="97"/>
        <v>5.9999999999999787</v>
      </c>
      <c r="L513" s="34">
        <f t="shared" si="93"/>
        <v>5</v>
      </c>
      <c r="M513" s="34">
        <f t="shared" ca="1" si="94"/>
        <v>943</v>
      </c>
      <c r="N513" s="34" t="str">
        <f t="shared" si="98"/>
        <v/>
      </c>
      <c r="O513" s="34">
        <f t="shared" si="99"/>
        <v>16.499999999999943</v>
      </c>
      <c r="P513" s="37">
        <f t="shared" si="100"/>
        <v>11.725955594651266</v>
      </c>
      <c r="Q513" s="34">
        <f t="shared" si="101"/>
        <v>5.9999999999999787</v>
      </c>
      <c r="R513" s="34">
        <f t="shared" si="102"/>
        <v>22.499999999999922</v>
      </c>
      <c r="S513" s="37">
        <f t="shared" si="103"/>
        <v>17.725955594651246</v>
      </c>
    </row>
    <row r="514" spans="1:19" x14ac:dyDescent="0.2">
      <c r="D514" s="36">
        <v>10</v>
      </c>
      <c r="E514" s="36">
        <v>1403</v>
      </c>
      <c r="F514" s="48">
        <f t="shared" si="95"/>
        <v>0.5854166666666667</v>
      </c>
      <c r="G514" s="36">
        <v>1411</v>
      </c>
      <c r="H514" s="49">
        <f t="shared" si="96"/>
        <v>0.59097222222222223</v>
      </c>
      <c r="I514" s="49" t="str">
        <f t="shared" si="91"/>
        <v/>
      </c>
      <c r="J514" s="34">
        <f t="shared" si="92"/>
        <v>5.9999999999999787</v>
      </c>
      <c r="K514" s="34">
        <f t="shared" si="97"/>
        <v>7.9999999999999716</v>
      </c>
      <c r="L514" s="34">
        <f t="shared" si="93"/>
        <v>6</v>
      </c>
      <c r="M514" s="34">
        <f t="shared" ca="1" si="94"/>
        <v>943</v>
      </c>
      <c r="N514" s="34" t="str">
        <f t="shared" si="98"/>
        <v/>
      </c>
      <c r="O514" s="34">
        <f t="shared" si="99"/>
        <v>30.299999999999891</v>
      </c>
      <c r="P514" s="37">
        <f t="shared" si="100"/>
        <v>12.89857384119475</v>
      </c>
      <c r="Q514" s="34">
        <f t="shared" si="101"/>
        <v>79.999999999999716</v>
      </c>
      <c r="R514" s="34">
        <f t="shared" si="102"/>
        <v>110.29999999999961</v>
      </c>
      <c r="S514" s="37">
        <f t="shared" si="103"/>
        <v>92.898573841194462</v>
      </c>
    </row>
    <row r="515" spans="1:19" x14ac:dyDescent="0.2">
      <c r="A515" s="50"/>
      <c r="D515" s="36">
        <v>0.1</v>
      </c>
      <c r="E515" s="36">
        <v>1417</v>
      </c>
      <c r="F515" s="48">
        <f t="shared" si="95"/>
        <v>0.59513888888888888</v>
      </c>
      <c r="G515" s="36">
        <v>1431</v>
      </c>
      <c r="H515" s="49">
        <f t="shared" si="96"/>
        <v>0.60486111111111118</v>
      </c>
      <c r="I515" s="49" t="str">
        <f t="shared" si="91"/>
        <v/>
      </c>
      <c r="J515" s="34">
        <f t="shared" si="92"/>
        <v>2.9999999999998295</v>
      </c>
      <c r="K515" s="34">
        <f t="shared" si="97"/>
        <v>14.00000000000011</v>
      </c>
      <c r="L515" s="34">
        <f t="shared" si="93"/>
        <v>7</v>
      </c>
      <c r="M515" s="34">
        <f t="shared" ca="1" si="94"/>
        <v>943</v>
      </c>
      <c r="N515" s="34" t="str">
        <f t="shared" si="98"/>
        <v/>
      </c>
      <c r="O515" s="34">
        <f t="shared" si="99"/>
        <v>1.6499999999999064</v>
      </c>
      <c r="P515" s="37">
        <f t="shared" si="100"/>
        <v>1.1725996843956572</v>
      </c>
      <c r="Q515" s="34">
        <f t="shared" si="101"/>
        <v>1.400000000000011</v>
      </c>
      <c r="R515" s="34">
        <f t="shared" si="102"/>
        <v>3.0499999999999172</v>
      </c>
      <c r="S515" s="37">
        <f t="shared" si="103"/>
        <v>2.5725996843956684</v>
      </c>
    </row>
    <row r="516" spans="1:19" x14ac:dyDescent="0.2">
      <c r="A516" s="50"/>
      <c r="D516" s="34">
        <v>1</v>
      </c>
      <c r="E516" s="36">
        <v>1434</v>
      </c>
      <c r="F516" s="48">
        <f t="shared" si="95"/>
        <v>0.6069444444444444</v>
      </c>
      <c r="G516" s="36">
        <v>1508</v>
      </c>
      <c r="H516" s="49">
        <f t="shared" si="96"/>
        <v>0.63055555555555554</v>
      </c>
      <c r="I516" s="49">
        <f t="shared" si="91"/>
        <v>0.63402777777777775</v>
      </c>
      <c r="J516" s="34" t="str">
        <f t="shared" si="92"/>
        <v/>
      </c>
      <c r="K516" s="34">
        <f t="shared" si="97"/>
        <v>34.000000000000043</v>
      </c>
      <c r="L516" s="34">
        <f t="shared" si="93"/>
        <v>8</v>
      </c>
      <c r="M516" s="34">
        <f t="shared" ca="1" si="94"/>
        <v>943</v>
      </c>
      <c r="N516" s="34">
        <f t="shared" ca="1" si="98"/>
        <v>329.99999999999994</v>
      </c>
      <c r="O516" s="34">
        <f t="shared" si="99"/>
        <v>2.5</v>
      </c>
      <c r="P516" s="37">
        <f t="shared" si="100"/>
        <v>0.36191198291773735</v>
      </c>
      <c r="Q516" s="34">
        <f t="shared" si="101"/>
        <v>34.000000000000043</v>
      </c>
      <c r="R516" s="34">
        <f t="shared" si="102"/>
        <v>36.500000000000043</v>
      </c>
      <c r="S516" s="37">
        <f t="shared" si="103"/>
        <v>34.361911982917782</v>
      </c>
    </row>
    <row r="517" spans="1:19" x14ac:dyDescent="0.2">
      <c r="A517" s="50">
        <v>39388</v>
      </c>
      <c r="B517" s="34">
        <v>816</v>
      </c>
      <c r="C517" s="34">
        <v>4</v>
      </c>
      <c r="D517" s="36">
        <v>0.01</v>
      </c>
      <c r="E517" s="36">
        <v>905</v>
      </c>
      <c r="F517" s="48">
        <f t="shared" si="95"/>
        <v>0.37847222222222227</v>
      </c>
      <c r="G517" s="36">
        <v>909</v>
      </c>
      <c r="H517" s="49">
        <f t="shared" si="96"/>
        <v>0.38125000000000003</v>
      </c>
      <c r="I517" s="49" t="str">
        <f t="shared" si="91"/>
        <v/>
      </c>
      <c r="J517" s="34">
        <f t="shared" si="92"/>
        <v>7.9999999999999716</v>
      </c>
      <c r="K517" s="34">
        <f t="shared" si="97"/>
        <v>3.9999999999999858</v>
      </c>
      <c r="L517" s="34">
        <f t="shared" si="93"/>
        <v>1</v>
      </c>
      <c r="M517" s="34">
        <f t="shared" ca="1" si="94"/>
        <v>816</v>
      </c>
      <c r="N517" s="34" t="str">
        <f t="shared" si="98"/>
        <v/>
      </c>
      <c r="O517" s="34">
        <f t="shared" si="99"/>
        <v>4.0399999999999858</v>
      </c>
      <c r="P517" s="37">
        <f t="shared" si="100"/>
        <v>1.7198431189295129</v>
      </c>
      <c r="Q517" s="34">
        <f t="shared" si="101"/>
        <v>3.9999999999999862E-2</v>
      </c>
      <c r="R517" s="34">
        <f t="shared" si="102"/>
        <v>4.0799999999999859</v>
      </c>
      <c r="S517" s="37">
        <f t="shared" si="103"/>
        <v>1.7598431189295127</v>
      </c>
    </row>
    <row r="518" spans="1:19" x14ac:dyDescent="0.2">
      <c r="A518" s="50"/>
      <c r="D518" s="36">
        <v>1</v>
      </c>
      <c r="E518" s="36">
        <v>917</v>
      </c>
      <c r="F518" s="48">
        <f t="shared" si="95"/>
        <v>0.38680555555555557</v>
      </c>
      <c r="G518" s="36">
        <v>927</v>
      </c>
      <c r="H518" s="49">
        <f t="shared" si="96"/>
        <v>0.39374999999999999</v>
      </c>
      <c r="I518" s="49">
        <f t="shared" si="91"/>
        <v>0.3972222222222222</v>
      </c>
      <c r="J518" s="34" t="str">
        <f t="shared" si="92"/>
        <v/>
      </c>
      <c r="K518" s="34">
        <f t="shared" si="97"/>
        <v>9.9999999999999645</v>
      </c>
      <c r="L518" s="34">
        <f t="shared" si="93"/>
        <v>2</v>
      </c>
      <c r="M518" s="34">
        <f t="shared" ca="1" si="94"/>
        <v>816</v>
      </c>
      <c r="N518" s="34">
        <f t="shared" ca="1" si="98"/>
        <v>75.999999999999886</v>
      </c>
      <c r="O518" s="34">
        <f t="shared" si="99"/>
        <v>2.5</v>
      </c>
      <c r="P518" s="37">
        <f t="shared" si="100"/>
        <v>0.36191198291773735</v>
      </c>
      <c r="Q518" s="34">
        <f t="shared" si="101"/>
        <v>9.9999999999999645</v>
      </c>
      <c r="R518" s="34">
        <f t="shared" si="102"/>
        <v>12.499999999999964</v>
      </c>
      <c r="S518" s="37">
        <f t="shared" si="103"/>
        <v>10.361911982917702</v>
      </c>
    </row>
    <row r="519" spans="1:19" x14ac:dyDescent="0.2">
      <c r="A519" s="50">
        <v>39391</v>
      </c>
      <c r="B519" s="34">
        <v>1352</v>
      </c>
      <c r="C519" s="34">
        <v>3</v>
      </c>
      <c r="D519" s="36">
        <v>1.2E-2</v>
      </c>
      <c r="E519" s="36">
        <v>1508</v>
      </c>
      <c r="F519" s="48">
        <f t="shared" si="95"/>
        <v>0.63055555555555554</v>
      </c>
      <c r="G519" s="36">
        <v>1516</v>
      </c>
      <c r="H519" s="49">
        <f t="shared" si="96"/>
        <v>0.63611111111111118</v>
      </c>
      <c r="I519" s="49" t="str">
        <f t="shared" si="91"/>
        <v/>
      </c>
      <c r="J519" s="34">
        <f t="shared" si="92"/>
        <v>11.999999999999957</v>
      </c>
      <c r="K519" s="34">
        <f t="shared" si="97"/>
        <v>8.0000000000001315</v>
      </c>
      <c r="L519" s="34">
        <f t="shared" si="93"/>
        <v>1</v>
      </c>
      <c r="M519" s="34">
        <f t="shared" ca="1" si="94"/>
        <v>1352</v>
      </c>
      <c r="N519" s="34" t="str">
        <f t="shared" si="98"/>
        <v/>
      </c>
      <c r="O519" s="34">
        <f t="shared" si="99"/>
        <v>60.07199999999979</v>
      </c>
      <c r="P519" s="37">
        <f t="shared" si="100"/>
        <v>17.821524712614814</v>
      </c>
      <c r="Q519" s="34">
        <f t="shared" si="101"/>
        <v>9.6000000000001584E-2</v>
      </c>
      <c r="R519" s="34">
        <f t="shared" si="102"/>
        <v>60.167999999999793</v>
      </c>
      <c r="S519" s="37">
        <f t="shared" si="103"/>
        <v>17.917524712614814</v>
      </c>
    </row>
    <row r="520" spans="1:19" x14ac:dyDescent="0.2">
      <c r="D520" s="36">
        <v>10</v>
      </c>
      <c r="E520" s="36">
        <v>1528</v>
      </c>
      <c r="F520" s="48">
        <f t="shared" si="95"/>
        <v>0.64444444444444449</v>
      </c>
      <c r="G520" s="36">
        <v>1541</v>
      </c>
      <c r="H520" s="49">
        <f t="shared" si="96"/>
        <v>0.65347222222222223</v>
      </c>
      <c r="I520" s="49">
        <f t="shared" si="91"/>
        <v>0.65694444444444444</v>
      </c>
      <c r="J520" s="34" t="str">
        <f t="shared" si="92"/>
        <v/>
      </c>
      <c r="K520" s="34">
        <f t="shared" si="97"/>
        <v>12.999999999999954</v>
      </c>
      <c r="L520" s="34">
        <f t="shared" si="93"/>
        <v>2</v>
      </c>
      <c r="M520" s="34">
        <f t="shared" ca="1" si="94"/>
        <v>1352</v>
      </c>
      <c r="N520" s="34">
        <f t="shared" ca="1" si="98"/>
        <v>113.99999999999991</v>
      </c>
      <c r="O520" s="34">
        <f t="shared" si="99"/>
        <v>25</v>
      </c>
      <c r="P520" s="37">
        <f t="shared" si="100"/>
        <v>3.1021051639523365</v>
      </c>
      <c r="Q520" s="34">
        <f t="shared" si="101"/>
        <v>129.99999999999955</v>
      </c>
      <c r="R520" s="34">
        <f t="shared" si="102"/>
        <v>154.99999999999955</v>
      </c>
      <c r="S520" s="37">
        <f t="shared" si="103"/>
        <v>133.10210516395188</v>
      </c>
    </row>
    <row r="521" spans="1:19" x14ac:dyDescent="0.2">
      <c r="A521" s="50">
        <v>39392</v>
      </c>
      <c r="B521" s="34">
        <v>909</v>
      </c>
      <c r="D521" s="36">
        <v>0.01</v>
      </c>
      <c r="E521" s="36">
        <v>1026</v>
      </c>
      <c r="F521" s="48">
        <f t="shared" si="95"/>
        <v>0.43472222222222223</v>
      </c>
      <c r="G521" s="36">
        <v>1035</v>
      </c>
      <c r="H521" s="49">
        <f t="shared" si="96"/>
        <v>0.44097222222222227</v>
      </c>
      <c r="I521" s="49" t="str">
        <f t="shared" si="91"/>
        <v/>
      </c>
      <c r="J521" s="34">
        <f t="shared" si="92"/>
        <v>4.9999999999999023</v>
      </c>
      <c r="K521" s="34">
        <f t="shared" si="97"/>
        <v>9.000000000000048</v>
      </c>
      <c r="L521" s="34">
        <f t="shared" si="93"/>
        <v>1</v>
      </c>
      <c r="M521" s="34">
        <f t="shared" ca="1" si="94"/>
        <v>909</v>
      </c>
      <c r="N521" s="34" t="str">
        <f t="shared" si="98"/>
        <v/>
      </c>
      <c r="O521" s="34">
        <f t="shared" si="99"/>
        <v>6.2499999999998779E-2</v>
      </c>
      <c r="P521" s="37">
        <f t="shared" si="100"/>
        <v>6.1662655431023713E-2</v>
      </c>
      <c r="Q521" s="34">
        <f t="shared" si="101"/>
        <v>9.0000000000000482E-2</v>
      </c>
      <c r="R521" s="34">
        <f t="shared" si="102"/>
        <v>0.15249999999999925</v>
      </c>
      <c r="S521" s="37">
        <f t="shared" si="103"/>
        <v>0.1516626554310242</v>
      </c>
    </row>
    <row r="522" spans="1:19" x14ac:dyDescent="0.2">
      <c r="D522" s="36">
        <v>1.4999999999999999E-2</v>
      </c>
      <c r="E522" s="36">
        <v>1040</v>
      </c>
      <c r="F522" s="48">
        <f t="shared" si="95"/>
        <v>0.44444444444444442</v>
      </c>
      <c r="G522" s="36">
        <v>1045</v>
      </c>
      <c r="H522" s="49">
        <f t="shared" si="96"/>
        <v>0.44791666666666669</v>
      </c>
      <c r="I522" s="49">
        <f t="shared" si="91"/>
        <v>0.4513888888888889</v>
      </c>
      <c r="J522" s="34" t="str">
        <f t="shared" si="92"/>
        <v/>
      </c>
      <c r="K522" s="34">
        <f t="shared" si="97"/>
        <v>5.0000000000000622</v>
      </c>
      <c r="L522" s="34">
        <f t="shared" si="93"/>
        <v>2</v>
      </c>
      <c r="M522" s="34">
        <f t="shared" ca="1" si="94"/>
        <v>909</v>
      </c>
      <c r="N522" s="34">
        <f t="shared" ca="1" si="98"/>
        <v>100.99999999999996</v>
      </c>
      <c r="O522" s="34">
        <f t="shared" si="99"/>
        <v>3.7499999999999999E-2</v>
      </c>
      <c r="P522" s="37">
        <f t="shared" si="100"/>
        <v>7.7991471955669829E-3</v>
      </c>
      <c r="Q522" s="34">
        <f t="shared" si="101"/>
        <v>7.5000000000000927E-2</v>
      </c>
      <c r="R522" s="34">
        <f t="shared" si="102"/>
        <v>0.11250000000000093</v>
      </c>
      <c r="S522" s="37">
        <f t="shared" si="103"/>
        <v>8.2799147195567913E-2</v>
      </c>
    </row>
    <row r="523" spans="1:19" x14ac:dyDescent="0.2">
      <c r="A523" s="50">
        <v>39392</v>
      </c>
      <c r="B523" s="34">
        <v>1308</v>
      </c>
      <c r="D523" s="36">
        <v>0.01</v>
      </c>
      <c r="E523" s="36">
        <v>1431</v>
      </c>
      <c r="F523" s="48">
        <f t="shared" si="95"/>
        <v>0.60486111111111118</v>
      </c>
      <c r="G523" s="36">
        <v>1444</v>
      </c>
      <c r="H523" s="49">
        <f t="shared" si="96"/>
        <v>0.61388888888888882</v>
      </c>
      <c r="I523" s="49" t="str">
        <f t="shared" si="91"/>
        <v/>
      </c>
      <c r="J523" s="34">
        <f t="shared" si="92"/>
        <v>7.000000000000135</v>
      </c>
      <c r="K523" s="34">
        <f t="shared" si="97"/>
        <v>12.999999999999794</v>
      </c>
      <c r="L523" s="34">
        <f t="shared" si="93"/>
        <v>1</v>
      </c>
      <c r="M523" s="34">
        <f t="shared" ca="1" si="94"/>
        <v>1308</v>
      </c>
      <c r="N523" s="34" t="str">
        <f t="shared" si="98"/>
        <v/>
      </c>
      <c r="O523" s="34">
        <f t="shared" si="99"/>
        <v>8.7500000000001688E-2</v>
      </c>
      <c r="P523" s="37">
        <f t="shared" si="100"/>
        <v>8.6327717603436549E-2</v>
      </c>
      <c r="Q523" s="34">
        <f t="shared" si="101"/>
        <v>0.12999999999999795</v>
      </c>
      <c r="R523" s="34">
        <f t="shared" si="102"/>
        <v>0.21749999999999964</v>
      </c>
      <c r="S523" s="37">
        <f t="shared" si="103"/>
        <v>0.2163277176034345</v>
      </c>
    </row>
    <row r="524" spans="1:19" x14ac:dyDescent="0.2">
      <c r="A524" s="50"/>
      <c r="D524" s="36">
        <v>1.4999999999999999E-2</v>
      </c>
      <c r="E524" s="36">
        <v>1451</v>
      </c>
      <c r="F524" s="48">
        <f t="shared" si="95"/>
        <v>0.61875000000000002</v>
      </c>
      <c r="G524" s="36">
        <v>1459</v>
      </c>
      <c r="H524" s="49">
        <f t="shared" si="96"/>
        <v>0.62430555555555556</v>
      </c>
      <c r="I524" s="49">
        <f t="shared" si="91"/>
        <v>0.62777777777777777</v>
      </c>
      <c r="J524" s="34" t="str">
        <f t="shared" si="92"/>
        <v/>
      </c>
      <c r="K524" s="34">
        <f t="shared" si="97"/>
        <v>7.9999999999999716</v>
      </c>
      <c r="L524" s="34">
        <f t="shared" si="93"/>
        <v>2</v>
      </c>
      <c r="M524" s="34">
        <f t="shared" ca="1" si="94"/>
        <v>1308</v>
      </c>
      <c r="N524" s="34">
        <f t="shared" ca="1" si="98"/>
        <v>116.00000000000007</v>
      </c>
      <c r="O524" s="34">
        <f t="shared" si="99"/>
        <v>3.7499999999999999E-2</v>
      </c>
      <c r="P524" s="37">
        <f t="shared" si="100"/>
        <v>7.7991471955669829E-3</v>
      </c>
      <c r="Q524" s="34">
        <f t="shared" si="101"/>
        <v>0.11999999999999957</v>
      </c>
      <c r="R524" s="34">
        <f t="shared" si="102"/>
        <v>0.15749999999999956</v>
      </c>
      <c r="S524" s="37">
        <f t="shared" si="103"/>
        <v>0.12779914719556654</v>
      </c>
    </row>
    <row r="525" spans="1:19" x14ac:dyDescent="0.2">
      <c r="A525" s="50">
        <v>39393</v>
      </c>
      <c r="B525" s="34">
        <v>815</v>
      </c>
      <c r="C525" s="34">
        <v>3</v>
      </c>
      <c r="D525" s="36">
        <v>0.01</v>
      </c>
      <c r="E525" s="36">
        <v>925</v>
      </c>
      <c r="F525" s="48">
        <f t="shared" si="95"/>
        <v>0.3923611111111111</v>
      </c>
      <c r="G525" s="36">
        <v>956</v>
      </c>
      <c r="H525" s="49">
        <f t="shared" si="96"/>
        <v>0.41388888888888892</v>
      </c>
      <c r="I525" s="49" t="str">
        <f t="shared" si="91"/>
        <v/>
      </c>
      <c r="J525" s="34">
        <f t="shared" si="92"/>
        <v>3.9999999999999858</v>
      </c>
      <c r="K525" s="34">
        <f t="shared" si="97"/>
        <v>31.00000000000005</v>
      </c>
      <c r="L525" s="34">
        <f t="shared" si="93"/>
        <v>1</v>
      </c>
      <c r="M525" s="34">
        <f t="shared" ca="1" si="94"/>
        <v>815</v>
      </c>
      <c r="N525" s="34" t="str">
        <f t="shared" si="98"/>
        <v/>
      </c>
      <c r="O525" s="34">
        <f t="shared" si="99"/>
        <v>0.21999999999999922</v>
      </c>
      <c r="P525" s="37">
        <f t="shared" si="100"/>
        <v>0.15635212440691129</v>
      </c>
      <c r="Q525" s="34">
        <f t="shared" si="101"/>
        <v>0.3100000000000005</v>
      </c>
      <c r="R525" s="34">
        <f t="shared" si="102"/>
        <v>0.52999999999999969</v>
      </c>
      <c r="S525" s="37">
        <f t="shared" si="103"/>
        <v>0.46635212440691176</v>
      </c>
    </row>
    <row r="526" spans="1:19" x14ac:dyDescent="0.2">
      <c r="A526" s="50"/>
      <c r="D526" s="36">
        <v>0.1</v>
      </c>
      <c r="E526" s="36">
        <v>1000</v>
      </c>
      <c r="F526" s="48">
        <f t="shared" si="95"/>
        <v>0.41666666666666669</v>
      </c>
      <c r="G526" s="36">
        <v>1007</v>
      </c>
      <c r="H526" s="49">
        <f t="shared" si="96"/>
        <v>0.42152777777777778</v>
      </c>
      <c r="I526" s="49" t="str">
        <f t="shared" si="91"/>
        <v/>
      </c>
      <c r="J526" s="34">
        <f t="shared" si="92"/>
        <v>3.9999999999999858</v>
      </c>
      <c r="K526" s="34">
        <f t="shared" si="97"/>
        <v>6.9999999999999751</v>
      </c>
      <c r="L526" s="34">
        <f t="shared" si="93"/>
        <v>2</v>
      </c>
      <c r="M526" s="34">
        <f t="shared" ca="1" si="94"/>
        <v>815</v>
      </c>
      <c r="N526" s="34" t="str">
        <f t="shared" si="98"/>
        <v/>
      </c>
      <c r="O526" s="34">
        <f t="shared" si="99"/>
        <v>2.1999999999999922</v>
      </c>
      <c r="P526" s="37">
        <f t="shared" si="100"/>
        <v>1.5634662458609596</v>
      </c>
      <c r="Q526" s="34">
        <f t="shared" si="101"/>
        <v>0.69999999999999751</v>
      </c>
      <c r="R526" s="34">
        <f t="shared" si="102"/>
        <v>2.8999999999999897</v>
      </c>
      <c r="S526" s="37">
        <f t="shared" si="103"/>
        <v>2.2634662458609571</v>
      </c>
    </row>
    <row r="527" spans="1:19" x14ac:dyDescent="0.2">
      <c r="D527" s="36">
        <v>1</v>
      </c>
      <c r="E527" s="36">
        <v>1011</v>
      </c>
      <c r="F527" s="48">
        <f t="shared" si="95"/>
        <v>0.42430555555555555</v>
      </c>
      <c r="G527" s="36">
        <v>1035</v>
      </c>
      <c r="H527" s="49">
        <f t="shared" si="96"/>
        <v>0.44097222222222227</v>
      </c>
      <c r="I527" s="49" t="str">
        <f t="shared" ref="I527:I590" si="104">IF(OR(A528&lt;&gt;"",D528=""),H527+TIME(0,5,0),"")</f>
        <v/>
      </c>
      <c r="J527" s="34">
        <f t="shared" ref="J527:J590" si="105">IF(AND(OR(AND(A527&lt;&gt;"",A528=""),AND(A527="",A528="")),D528&lt;&gt;""),(F528-H527)*1440,"")</f>
        <v>5.9999999999999787</v>
      </c>
      <c r="K527" s="34">
        <f t="shared" si="97"/>
        <v>24.000000000000075</v>
      </c>
      <c r="L527" s="34">
        <f t="shared" ref="L527:L590" si="106">IF(A527&lt;&gt;"",1,L526+1)</f>
        <v>3</v>
      </c>
      <c r="M527" s="34">
        <f t="shared" ref="M527:M590" ca="1" si="107">OFFSET(B527,-L527+1,0)</f>
        <v>815</v>
      </c>
      <c r="N527" s="34" t="str">
        <f t="shared" si="98"/>
        <v/>
      </c>
      <c r="O527" s="34">
        <f t="shared" si="99"/>
        <v>302.99999999999892</v>
      </c>
      <c r="P527" s="37">
        <f t="shared" si="100"/>
        <v>128.98548885400592</v>
      </c>
      <c r="Q527" s="34">
        <f t="shared" si="101"/>
        <v>24.000000000000075</v>
      </c>
      <c r="R527" s="34">
        <f t="shared" si="102"/>
        <v>326.99999999999898</v>
      </c>
      <c r="S527" s="37">
        <f t="shared" si="103"/>
        <v>152.98548885400601</v>
      </c>
    </row>
    <row r="528" spans="1:19" x14ac:dyDescent="0.2">
      <c r="A528" s="50"/>
      <c r="D528" s="36">
        <v>100</v>
      </c>
      <c r="E528" s="36">
        <v>1041</v>
      </c>
      <c r="F528" s="48">
        <f t="shared" ref="F528:F591" si="108">VALUE(CONCATENATE(LEFT(E528,LEN(E528)-2),":",RIGHT(E528,2)))</f>
        <v>0.44513888888888892</v>
      </c>
      <c r="G528" s="36">
        <v>1100</v>
      </c>
      <c r="H528" s="49">
        <f t="shared" ref="H528:H591" si="109">VALUE(CONCATENATE(LEFT(G528,LEN(G528)-2),":",RIGHT(G528,2)))</f>
        <v>0.45833333333333331</v>
      </c>
      <c r="I528" s="49">
        <f t="shared" si="104"/>
        <v>0.46180555555555552</v>
      </c>
      <c r="J528" s="34" t="str">
        <f t="shared" si="105"/>
        <v/>
      </c>
      <c r="K528" s="34">
        <f t="shared" ref="K528:K591" si="110">(H528-F528)*1440</f>
        <v>18.999999999999932</v>
      </c>
      <c r="L528" s="34">
        <f t="shared" si="106"/>
        <v>4</v>
      </c>
      <c r="M528" s="34">
        <f t="shared" ca="1" si="107"/>
        <v>815</v>
      </c>
      <c r="N528" s="34">
        <f t="shared" ref="N528:N591" ca="1" si="111">IF(I528&lt;&gt;"",(I528-VALUE(CONCATENATE(LEFT(M528,LEN(M528)-2),":",RIGHT(M528,2))))*1440,"")</f>
        <v>169.99999999999994</v>
      </c>
      <c r="O528" s="34">
        <f t="shared" ref="O528:O591" si="112">IF(J528&lt;&gt;"",(D528+D529)*J528/2,D528*5/2)</f>
        <v>250</v>
      </c>
      <c r="P528" s="37">
        <f t="shared" ref="P528:P591" si="113">IF(J528&lt;&gt;"",(D529-D528)*J528/LN((D529+0.000001)/(D528+0.000001)),-5*(D528-0.000001)/(LN(1/D528)-13.8155))</f>
        <v>27.143420404993254</v>
      </c>
      <c r="Q528" s="34">
        <f t="shared" ref="Q528:Q591" si="114">(D528*K528)</f>
        <v>1899.9999999999932</v>
      </c>
      <c r="R528" s="34">
        <f t="shared" ref="R528:R591" si="115">O528+Q528</f>
        <v>2149.9999999999932</v>
      </c>
      <c r="S528" s="37">
        <f t="shared" ref="S528:S591" si="116">P528+Q528</f>
        <v>1927.1434204049865</v>
      </c>
    </row>
    <row r="529" spans="1:19" x14ac:dyDescent="0.2">
      <c r="A529" s="50">
        <v>39393</v>
      </c>
      <c r="B529" s="34">
        <v>1229</v>
      </c>
      <c r="D529" s="36">
        <v>0.1</v>
      </c>
      <c r="E529" s="36">
        <v>1250</v>
      </c>
      <c r="F529" s="48">
        <f t="shared" si="108"/>
        <v>0.53472222222222221</v>
      </c>
      <c r="G529" s="36">
        <v>1322</v>
      </c>
      <c r="H529" s="49">
        <f t="shared" si="109"/>
        <v>0.55694444444444446</v>
      </c>
      <c r="I529" s="49" t="str">
        <f t="shared" si="104"/>
        <v/>
      </c>
      <c r="J529" s="34">
        <f t="shared" si="105"/>
        <v>2.9999999999999893</v>
      </c>
      <c r="K529" s="34">
        <f t="shared" si="110"/>
        <v>32.000000000000043</v>
      </c>
      <c r="L529" s="34">
        <f t="shared" si="106"/>
        <v>1</v>
      </c>
      <c r="M529" s="34">
        <f t="shared" ca="1" si="107"/>
        <v>1229</v>
      </c>
      <c r="N529" s="34" t="str">
        <f t="shared" si="111"/>
        <v/>
      </c>
      <c r="O529" s="34">
        <f t="shared" si="112"/>
        <v>1.6499999999999944</v>
      </c>
      <c r="P529" s="37">
        <f t="shared" si="113"/>
        <v>1.1725996843957198</v>
      </c>
      <c r="Q529" s="34">
        <f t="shared" si="114"/>
        <v>3.2000000000000046</v>
      </c>
      <c r="R529" s="34">
        <f t="shared" si="115"/>
        <v>4.8499999999999988</v>
      </c>
      <c r="S529" s="37">
        <f t="shared" si="116"/>
        <v>4.3725996843957242</v>
      </c>
    </row>
    <row r="530" spans="1:19" x14ac:dyDescent="0.2">
      <c r="D530" s="36">
        <v>1</v>
      </c>
      <c r="E530" s="36">
        <v>1325</v>
      </c>
      <c r="F530" s="48">
        <f t="shared" si="108"/>
        <v>0.55902777777777779</v>
      </c>
      <c r="G530" s="36">
        <v>1510</v>
      </c>
      <c r="H530" s="49">
        <f t="shared" si="109"/>
        <v>0.63194444444444442</v>
      </c>
      <c r="I530" s="49">
        <f t="shared" si="104"/>
        <v>0.63541666666666663</v>
      </c>
      <c r="J530" s="34" t="str">
        <f t="shared" si="105"/>
        <v/>
      </c>
      <c r="K530" s="34">
        <f t="shared" si="110"/>
        <v>104.99999999999994</v>
      </c>
      <c r="L530" s="34">
        <f t="shared" si="106"/>
        <v>2</v>
      </c>
      <c r="M530" s="34">
        <f t="shared" ca="1" si="107"/>
        <v>1229</v>
      </c>
      <c r="N530" s="34">
        <f t="shared" ca="1" si="111"/>
        <v>166.00000000000006</v>
      </c>
      <c r="O530" s="34">
        <f t="shared" si="112"/>
        <v>2.5</v>
      </c>
      <c r="P530" s="37">
        <f t="shared" si="113"/>
        <v>0.36191198291773735</v>
      </c>
      <c r="Q530" s="34">
        <f t="shared" si="114"/>
        <v>104.99999999999994</v>
      </c>
      <c r="R530" s="34">
        <f t="shared" si="115"/>
        <v>107.49999999999994</v>
      </c>
      <c r="S530" s="37">
        <f t="shared" si="116"/>
        <v>105.36191198291768</v>
      </c>
    </row>
    <row r="531" spans="1:19" x14ac:dyDescent="0.2">
      <c r="A531" s="50">
        <v>39394</v>
      </c>
      <c r="B531" s="34">
        <v>822</v>
      </c>
      <c r="C531" s="34">
        <v>6</v>
      </c>
      <c r="D531" s="36">
        <v>0.01</v>
      </c>
      <c r="E531" s="36">
        <v>907</v>
      </c>
      <c r="F531" s="48">
        <f t="shared" si="108"/>
        <v>0.37986111111111115</v>
      </c>
      <c r="G531" s="36">
        <v>909</v>
      </c>
      <c r="H531" s="49">
        <f t="shared" si="109"/>
        <v>0.38125000000000003</v>
      </c>
      <c r="I531" s="49" t="str">
        <f t="shared" si="104"/>
        <v/>
      </c>
      <c r="J531" s="34">
        <f t="shared" si="105"/>
        <v>4.9999999999999023</v>
      </c>
      <c r="K531" s="34">
        <f t="shared" si="110"/>
        <v>1.9999999999999929</v>
      </c>
      <c r="L531" s="34">
        <f t="shared" si="106"/>
        <v>1</v>
      </c>
      <c r="M531" s="34">
        <f t="shared" ca="1" si="107"/>
        <v>822</v>
      </c>
      <c r="N531" s="34" t="str">
        <f t="shared" si="111"/>
        <v/>
      </c>
      <c r="O531" s="34">
        <f t="shared" si="112"/>
        <v>0.27499999999999464</v>
      </c>
      <c r="P531" s="37">
        <f t="shared" si="113"/>
        <v>0.19544015550863597</v>
      </c>
      <c r="Q531" s="34">
        <f t="shared" si="114"/>
        <v>1.9999999999999931E-2</v>
      </c>
      <c r="R531" s="34">
        <f t="shared" si="115"/>
        <v>0.29499999999999454</v>
      </c>
      <c r="S531" s="37">
        <f t="shared" si="116"/>
        <v>0.21544015550863591</v>
      </c>
    </row>
    <row r="532" spans="1:19" x14ac:dyDescent="0.2">
      <c r="D532" s="36">
        <v>0.1</v>
      </c>
      <c r="E532" s="36">
        <v>914</v>
      </c>
      <c r="F532" s="48">
        <f t="shared" si="108"/>
        <v>0.38472222222222219</v>
      </c>
      <c r="G532" s="36">
        <v>1000</v>
      </c>
      <c r="H532" s="49">
        <f t="shared" si="109"/>
        <v>0.41666666666666669</v>
      </c>
      <c r="I532" s="49" t="str">
        <f t="shared" si="104"/>
        <v/>
      </c>
      <c r="J532" s="34">
        <f t="shared" si="105"/>
        <v>4.9999999999999822</v>
      </c>
      <c r="K532" s="34">
        <f t="shared" si="110"/>
        <v>46.000000000000078</v>
      </c>
      <c r="L532" s="34">
        <f t="shared" si="106"/>
        <v>2</v>
      </c>
      <c r="M532" s="34">
        <f t="shared" ca="1" si="107"/>
        <v>822</v>
      </c>
      <c r="N532" s="34" t="str">
        <f t="shared" si="111"/>
        <v/>
      </c>
      <c r="O532" s="34">
        <f t="shared" si="112"/>
        <v>2.7499999999999902</v>
      </c>
      <c r="P532" s="37">
        <f t="shared" si="113"/>
        <v>1.9543328073261996</v>
      </c>
      <c r="Q532" s="34">
        <f t="shared" si="114"/>
        <v>4.6000000000000076</v>
      </c>
      <c r="R532" s="34">
        <f t="shared" si="115"/>
        <v>7.3499999999999979</v>
      </c>
      <c r="S532" s="37">
        <f t="shared" si="116"/>
        <v>6.5543328073262073</v>
      </c>
    </row>
    <row r="533" spans="1:19" x14ac:dyDescent="0.2">
      <c r="A533" s="50"/>
      <c r="D533" s="36">
        <v>1</v>
      </c>
      <c r="E533" s="36">
        <v>1005</v>
      </c>
      <c r="F533" s="48">
        <f t="shared" si="108"/>
        <v>0.4201388888888889</v>
      </c>
      <c r="G533" s="36">
        <v>1025</v>
      </c>
      <c r="H533" s="49">
        <f t="shared" si="109"/>
        <v>0.43402777777777773</v>
      </c>
      <c r="I533" s="49" t="str">
        <f t="shared" si="104"/>
        <v/>
      </c>
      <c r="J533" s="34">
        <f t="shared" si="105"/>
        <v>8.0000000000001315</v>
      </c>
      <c r="K533" s="34">
        <f t="shared" si="110"/>
        <v>19.999999999999929</v>
      </c>
      <c r="L533" s="34">
        <f t="shared" si="106"/>
        <v>3</v>
      </c>
      <c r="M533" s="34">
        <f t="shared" ca="1" si="107"/>
        <v>822</v>
      </c>
      <c r="N533" s="34" t="str">
        <f t="shared" si="111"/>
        <v/>
      </c>
      <c r="O533" s="34">
        <f t="shared" si="112"/>
        <v>404.00000000000665</v>
      </c>
      <c r="P533" s="37">
        <f t="shared" si="113"/>
        <v>171.98065180534465</v>
      </c>
      <c r="Q533" s="34">
        <f t="shared" si="114"/>
        <v>19.999999999999929</v>
      </c>
      <c r="R533" s="34">
        <f t="shared" si="115"/>
        <v>424.00000000000659</v>
      </c>
      <c r="S533" s="37">
        <f t="shared" si="116"/>
        <v>191.98065180534456</v>
      </c>
    </row>
    <row r="534" spans="1:19" x14ac:dyDescent="0.2">
      <c r="A534" s="50"/>
      <c r="D534" s="36">
        <v>100</v>
      </c>
      <c r="E534" s="36">
        <v>1033</v>
      </c>
      <c r="F534" s="48">
        <f t="shared" si="108"/>
        <v>0.43958333333333338</v>
      </c>
      <c r="G534" s="36">
        <v>1100</v>
      </c>
      <c r="H534" s="49">
        <f t="shared" si="109"/>
        <v>0.45833333333333331</v>
      </c>
      <c r="I534" s="49">
        <f t="shared" si="104"/>
        <v>0.46180555555555552</v>
      </c>
      <c r="J534" s="34" t="str">
        <f t="shared" si="105"/>
        <v/>
      </c>
      <c r="K534" s="34">
        <f t="shared" si="110"/>
        <v>26.999999999999904</v>
      </c>
      <c r="L534" s="34">
        <f t="shared" si="106"/>
        <v>4</v>
      </c>
      <c r="M534" s="34">
        <f t="shared" ca="1" si="107"/>
        <v>822</v>
      </c>
      <c r="N534" s="34">
        <f t="shared" ca="1" si="111"/>
        <v>162.99999999999989</v>
      </c>
      <c r="O534" s="34">
        <f t="shared" si="112"/>
        <v>250</v>
      </c>
      <c r="P534" s="37">
        <f t="shared" si="113"/>
        <v>27.143420404993254</v>
      </c>
      <c r="Q534" s="34">
        <f t="shared" si="114"/>
        <v>2699.9999999999905</v>
      </c>
      <c r="R534" s="34">
        <f t="shared" si="115"/>
        <v>2949.9999999999905</v>
      </c>
      <c r="S534" s="37">
        <f t="shared" si="116"/>
        <v>2727.1434204049838</v>
      </c>
    </row>
    <row r="535" spans="1:19" x14ac:dyDescent="0.2">
      <c r="A535" s="50">
        <v>39394</v>
      </c>
      <c r="B535" s="34">
        <v>1221</v>
      </c>
      <c r="D535" s="36">
        <v>0.1</v>
      </c>
      <c r="E535" s="36">
        <v>1238</v>
      </c>
      <c r="F535" s="48">
        <f t="shared" si="108"/>
        <v>0.52638888888888891</v>
      </c>
      <c r="G535" s="36">
        <v>1258</v>
      </c>
      <c r="H535" s="49">
        <f t="shared" si="109"/>
        <v>0.54027777777777775</v>
      </c>
      <c r="I535" s="49" t="str">
        <f t="shared" si="104"/>
        <v/>
      </c>
      <c r="J535" s="34">
        <f t="shared" si="105"/>
        <v>1.9999999999999929</v>
      </c>
      <c r="K535" s="34">
        <f t="shared" si="110"/>
        <v>19.999999999999929</v>
      </c>
      <c r="L535" s="34">
        <f t="shared" si="106"/>
        <v>1</v>
      </c>
      <c r="M535" s="34">
        <f t="shared" ca="1" si="107"/>
        <v>1221</v>
      </c>
      <c r="N535" s="34" t="str">
        <f t="shared" si="111"/>
        <v/>
      </c>
      <c r="O535" s="34">
        <f t="shared" si="112"/>
        <v>1.0999999999999961</v>
      </c>
      <c r="P535" s="37">
        <f t="shared" si="113"/>
        <v>0.78173312293047981</v>
      </c>
      <c r="Q535" s="34">
        <f t="shared" si="114"/>
        <v>1.9999999999999929</v>
      </c>
      <c r="R535" s="34">
        <f t="shared" si="115"/>
        <v>3.099999999999989</v>
      </c>
      <c r="S535" s="37">
        <f t="shared" si="116"/>
        <v>2.7817331229304729</v>
      </c>
    </row>
    <row r="536" spans="1:19" x14ac:dyDescent="0.2">
      <c r="D536" s="36">
        <v>1</v>
      </c>
      <c r="E536" s="36">
        <v>1300</v>
      </c>
      <c r="F536" s="48">
        <f t="shared" si="108"/>
        <v>0.54166666666666663</v>
      </c>
      <c r="G536" s="36">
        <v>1341</v>
      </c>
      <c r="H536" s="49">
        <f t="shared" si="109"/>
        <v>0.57013888888888886</v>
      </c>
      <c r="I536" s="49" t="str">
        <f t="shared" si="104"/>
        <v/>
      </c>
      <c r="J536" s="34">
        <f t="shared" si="105"/>
        <v>3.9999999999999858</v>
      </c>
      <c r="K536" s="34">
        <f t="shared" si="110"/>
        <v>41.000000000000014</v>
      </c>
      <c r="L536" s="34">
        <f t="shared" si="106"/>
        <v>2</v>
      </c>
      <c r="M536" s="34">
        <f t="shared" ca="1" si="107"/>
        <v>1221</v>
      </c>
      <c r="N536" s="34" t="str">
        <f t="shared" si="111"/>
        <v/>
      </c>
      <c r="O536" s="34">
        <f t="shared" si="112"/>
        <v>21.999999999999922</v>
      </c>
      <c r="P536" s="37">
        <f t="shared" si="113"/>
        <v>15.634607459535021</v>
      </c>
      <c r="Q536" s="34">
        <f t="shared" si="114"/>
        <v>41.000000000000014</v>
      </c>
      <c r="R536" s="34">
        <f t="shared" si="115"/>
        <v>62.999999999999936</v>
      </c>
      <c r="S536" s="37">
        <f t="shared" si="116"/>
        <v>56.634607459535033</v>
      </c>
    </row>
    <row r="537" spans="1:19" x14ac:dyDescent="0.2">
      <c r="A537" s="50"/>
      <c r="D537" s="36">
        <v>10</v>
      </c>
      <c r="E537" s="36">
        <v>1345</v>
      </c>
      <c r="F537" s="48">
        <f t="shared" si="108"/>
        <v>0.57291666666666663</v>
      </c>
      <c r="G537" s="36">
        <v>1540</v>
      </c>
      <c r="H537" s="49">
        <f t="shared" si="109"/>
        <v>0.65277777777777779</v>
      </c>
      <c r="I537" s="49">
        <f t="shared" si="104"/>
        <v>0.65625</v>
      </c>
      <c r="J537" s="34" t="str">
        <f t="shared" si="105"/>
        <v/>
      </c>
      <c r="K537" s="34">
        <f t="shared" si="110"/>
        <v>115.00000000000007</v>
      </c>
      <c r="L537" s="34">
        <f t="shared" si="106"/>
        <v>3</v>
      </c>
      <c r="M537" s="34">
        <f t="shared" ca="1" si="107"/>
        <v>1221</v>
      </c>
      <c r="N537" s="34">
        <f t="shared" ca="1" si="111"/>
        <v>204.00000000000009</v>
      </c>
      <c r="O537" s="34">
        <f t="shared" si="112"/>
        <v>25</v>
      </c>
      <c r="P537" s="37">
        <f t="shared" si="113"/>
        <v>3.1021051639523365</v>
      </c>
      <c r="Q537" s="34">
        <f t="shared" si="114"/>
        <v>1150.0000000000007</v>
      </c>
      <c r="R537" s="34">
        <f t="shared" si="115"/>
        <v>1175.0000000000007</v>
      </c>
      <c r="S537" s="37">
        <f t="shared" si="116"/>
        <v>1153.102105163953</v>
      </c>
    </row>
    <row r="538" spans="1:19" x14ac:dyDescent="0.2">
      <c r="A538" s="50">
        <v>39395</v>
      </c>
      <c r="B538" s="34">
        <v>859</v>
      </c>
      <c r="D538" s="36">
        <v>0.02</v>
      </c>
      <c r="E538" s="36">
        <v>948</v>
      </c>
      <c r="F538" s="48">
        <f t="shared" si="108"/>
        <v>0.40833333333333338</v>
      </c>
      <c r="G538" s="36">
        <v>950</v>
      </c>
      <c r="H538" s="49">
        <f t="shared" si="109"/>
        <v>0.40972222222222227</v>
      </c>
      <c r="I538" s="49" t="str">
        <f t="shared" si="104"/>
        <v/>
      </c>
      <c r="J538" s="34">
        <f t="shared" si="105"/>
        <v>9.9999999999999645</v>
      </c>
      <c r="K538" s="34">
        <f t="shared" si="110"/>
        <v>1.9999999999999929</v>
      </c>
      <c r="L538" s="34">
        <f t="shared" si="106"/>
        <v>1</v>
      </c>
      <c r="M538" s="34">
        <f t="shared" ca="1" si="107"/>
        <v>859</v>
      </c>
      <c r="N538" s="34" t="str">
        <f t="shared" si="111"/>
        <v/>
      </c>
      <c r="O538" s="34">
        <f t="shared" si="112"/>
        <v>100.09999999999964</v>
      </c>
      <c r="P538" s="37">
        <f t="shared" si="113"/>
        <v>28.92422164065967</v>
      </c>
      <c r="Q538" s="34">
        <f t="shared" si="114"/>
        <v>3.9999999999999862E-2</v>
      </c>
      <c r="R538" s="34">
        <f t="shared" si="115"/>
        <v>100.13999999999965</v>
      </c>
      <c r="S538" s="37">
        <f t="shared" si="116"/>
        <v>28.96422164065967</v>
      </c>
    </row>
    <row r="539" spans="1:19" x14ac:dyDescent="0.2">
      <c r="A539" s="50"/>
      <c r="D539" s="36">
        <v>20</v>
      </c>
      <c r="E539" s="36">
        <v>1000</v>
      </c>
      <c r="F539" s="48">
        <f t="shared" si="108"/>
        <v>0.41666666666666669</v>
      </c>
      <c r="G539" s="36">
        <v>1104</v>
      </c>
      <c r="H539" s="49">
        <f t="shared" si="109"/>
        <v>0.46111111111111108</v>
      </c>
      <c r="I539" s="49">
        <f t="shared" si="104"/>
        <v>0.46458333333333329</v>
      </c>
      <c r="J539" s="34" t="str">
        <f t="shared" si="105"/>
        <v/>
      </c>
      <c r="K539" s="34">
        <f t="shared" si="110"/>
        <v>63.999999999999929</v>
      </c>
      <c r="L539" s="34">
        <f t="shared" si="106"/>
        <v>2</v>
      </c>
      <c r="M539" s="34">
        <f t="shared" ca="1" si="107"/>
        <v>859</v>
      </c>
      <c r="N539" s="34">
        <f t="shared" ca="1" si="111"/>
        <v>130.00000000000003</v>
      </c>
      <c r="O539" s="34">
        <f t="shared" si="112"/>
        <v>50</v>
      </c>
      <c r="P539" s="37">
        <f t="shared" si="113"/>
        <v>5.9484036251947776</v>
      </c>
      <c r="Q539" s="34">
        <f t="shared" si="114"/>
        <v>1279.9999999999986</v>
      </c>
      <c r="R539" s="34">
        <f t="shared" si="115"/>
        <v>1329.9999999999986</v>
      </c>
      <c r="S539" s="37">
        <f t="shared" si="116"/>
        <v>1285.9484036251934</v>
      </c>
    </row>
    <row r="540" spans="1:19" x14ac:dyDescent="0.2">
      <c r="A540" s="50">
        <v>39398</v>
      </c>
      <c r="B540" s="34">
        <v>1333</v>
      </c>
      <c r="D540" s="36">
        <v>7.0000000000000001E-3</v>
      </c>
      <c r="E540" s="36">
        <v>1437</v>
      </c>
      <c r="F540" s="48">
        <f t="shared" si="108"/>
        <v>0.60902777777777783</v>
      </c>
      <c r="G540" s="36">
        <v>1444</v>
      </c>
      <c r="H540" s="49">
        <f t="shared" si="109"/>
        <v>0.61388888888888882</v>
      </c>
      <c r="I540" s="49" t="str">
        <f t="shared" si="104"/>
        <v/>
      </c>
      <c r="J540" s="34">
        <f t="shared" si="105"/>
        <v>10.000000000000124</v>
      </c>
      <c r="K540" s="34">
        <f t="shared" si="110"/>
        <v>6.9999999999998153</v>
      </c>
      <c r="L540" s="34">
        <f t="shared" si="106"/>
        <v>1</v>
      </c>
      <c r="M540" s="34">
        <f t="shared" ca="1" si="107"/>
        <v>1333</v>
      </c>
      <c r="N540" s="34" t="str">
        <f t="shared" si="111"/>
        <v/>
      </c>
      <c r="O540" s="34">
        <f t="shared" si="112"/>
        <v>8.0350000000000996</v>
      </c>
      <c r="P540" s="37">
        <f t="shared" si="113"/>
        <v>2.9327799450881833</v>
      </c>
      <c r="Q540" s="34">
        <f t="shared" si="114"/>
        <v>4.8999999999998711E-2</v>
      </c>
      <c r="R540" s="34">
        <f t="shared" si="115"/>
        <v>8.0840000000000991</v>
      </c>
      <c r="S540" s="37">
        <f t="shared" si="116"/>
        <v>2.9817799450881819</v>
      </c>
    </row>
    <row r="541" spans="1:19" x14ac:dyDescent="0.2">
      <c r="A541" s="50"/>
      <c r="D541" s="36">
        <v>1.6</v>
      </c>
      <c r="E541" s="92">
        <v>1454</v>
      </c>
      <c r="F541" s="93">
        <f t="shared" si="108"/>
        <v>0.62083333333333335</v>
      </c>
      <c r="G541" s="92">
        <v>1459</v>
      </c>
      <c r="H541" s="94">
        <f t="shared" si="109"/>
        <v>0.62430555555555556</v>
      </c>
      <c r="I541" s="49" t="str">
        <f t="shared" si="104"/>
        <v/>
      </c>
      <c r="J541" s="34">
        <f t="shared" si="105"/>
        <v>13.99999999999995</v>
      </c>
      <c r="K541" s="34">
        <f t="shared" si="110"/>
        <v>4.9999999999999822</v>
      </c>
      <c r="L541" s="34">
        <f t="shared" si="106"/>
        <v>2</v>
      </c>
      <c r="M541" s="34">
        <f t="shared" ca="1" si="107"/>
        <v>1333</v>
      </c>
      <c r="N541" s="34" t="str">
        <f t="shared" si="111"/>
        <v/>
      </c>
      <c r="O541" s="34">
        <f t="shared" si="112"/>
        <v>11.409999999999961</v>
      </c>
      <c r="P541" s="37">
        <f t="shared" si="113"/>
        <v>5.5274338503852851</v>
      </c>
      <c r="Q541" s="34">
        <f t="shared" si="114"/>
        <v>7.9999999999999716</v>
      </c>
      <c r="R541" s="34">
        <f t="shared" si="115"/>
        <v>19.409999999999933</v>
      </c>
      <c r="S541" s="37">
        <f t="shared" si="116"/>
        <v>13.527433850385258</v>
      </c>
    </row>
    <row r="542" spans="1:19" x14ac:dyDescent="0.2">
      <c r="A542" s="50"/>
      <c r="D542" s="36">
        <v>0.03</v>
      </c>
      <c r="E542" s="36">
        <v>1513</v>
      </c>
      <c r="F542" s="48">
        <f t="shared" si="108"/>
        <v>0.63402777777777775</v>
      </c>
      <c r="G542" s="36">
        <v>1520</v>
      </c>
      <c r="H542" s="49">
        <f t="shared" si="109"/>
        <v>0.63888888888888895</v>
      </c>
      <c r="I542" s="49">
        <f t="shared" si="104"/>
        <v>0.64236111111111116</v>
      </c>
      <c r="J542" s="34" t="str">
        <f t="shared" si="105"/>
        <v/>
      </c>
      <c r="K542" s="34">
        <f t="shared" si="110"/>
        <v>7.000000000000135</v>
      </c>
      <c r="L542" s="34">
        <f t="shared" si="106"/>
        <v>3</v>
      </c>
      <c r="M542" s="34">
        <f t="shared" ca="1" si="107"/>
        <v>1333</v>
      </c>
      <c r="N542" s="34">
        <f t="shared" ca="1" si="111"/>
        <v>112.00000000000009</v>
      </c>
      <c r="O542" s="34">
        <f t="shared" si="112"/>
        <v>7.4999999999999997E-2</v>
      </c>
      <c r="P542" s="37">
        <f t="shared" si="113"/>
        <v>1.4549989563042143E-2</v>
      </c>
      <c r="Q542" s="34">
        <f t="shared" si="114"/>
        <v>0.21000000000000404</v>
      </c>
      <c r="R542" s="34">
        <f t="shared" si="115"/>
        <v>0.28500000000000403</v>
      </c>
      <c r="S542" s="37">
        <f t="shared" si="116"/>
        <v>0.2245499895630462</v>
      </c>
    </row>
    <row r="543" spans="1:19" x14ac:dyDescent="0.2">
      <c r="A543" s="50">
        <v>39399</v>
      </c>
      <c r="B543" s="34">
        <v>847</v>
      </c>
      <c r="D543" s="36">
        <v>1.2E-2</v>
      </c>
      <c r="E543" s="36">
        <v>1002</v>
      </c>
      <c r="F543" s="48">
        <f t="shared" si="108"/>
        <v>0.41805555555555557</v>
      </c>
      <c r="G543" s="36">
        <v>1007</v>
      </c>
      <c r="H543" s="49">
        <f t="shared" si="109"/>
        <v>0.42152777777777778</v>
      </c>
      <c r="I543" s="49" t="str">
        <f t="shared" si="104"/>
        <v/>
      </c>
      <c r="J543" s="34">
        <f t="shared" si="105"/>
        <v>17.000000000000021</v>
      </c>
      <c r="K543" s="34">
        <f t="shared" si="110"/>
        <v>4.9999999999999822</v>
      </c>
      <c r="L543" s="34">
        <f t="shared" si="106"/>
        <v>1</v>
      </c>
      <c r="M543" s="34">
        <f t="shared" ca="1" si="107"/>
        <v>847</v>
      </c>
      <c r="N543" s="34" t="str">
        <f t="shared" si="111"/>
        <v/>
      </c>
      <c r="O543" s="34">
        <f t="shared" si="112"/>
        <v>153.1020000000002</v>
      </c>
      <c r="P543" s="37">
        <f t="shared" si="113"/>
        <v>41.814613247906884</v>
      </c>
      <c r="Q543" s="34">
        <f t="shared" si="114"/>
        <v>5.999999999999979E-2</v>
      </c>
      <c r="R543" s="34">
        <f t="shared" si="115"/>
        <v>153.16200000000021</v>
      </c>
      <c r="S543" s="37">
        <f t="shared" si="116"/>
        <v>41.874613247906886</v>
      </c>
    </row>
    <row r="544" spans="1:19" x14ac:dyDescent="0.2">
      <c r="A544" s="50"/>
      <c r="D544" s="36">
        <v>18</v>
      </c>
      <c r="E544" s="36">
        <v>1024</v>
      </c>
      <c r="F544" s="48">
        <f t="shared" si="108"/>
        <v>0.43333333333333335</v>
      </c>
      <c r="G544" s="36">
        <v>1032</v>
      </c>
      <c r="H544" s="49">
        <f t="shared" si="109"/>
        <v>0.43888888888888888</v>
      </c>
      <c r="I544" s="49">
        <f t="shared" si="104"/>
        <v>0.44236111111111109</v>
      </c>
      <c r="J544" s="34" t="str">
        <f t="shared" si="105"/>
        <v/>
      </c>
      <c r="K544" s="34">
        <f t="shared" si="110"/>
        <v>7.9999999999999716</v>
      </c>
      <c r="L544" s="34">
        <f t="shared" si="106"/>
        <v>2</v>
      </c>
      <c r="M544" s="34">
        <f t="shared" ca="1" si="107"/>
        <v>847</v>
      </c>
      <c r="N544" s="34">
        <f t="shared" ca="1" si="111"/>
        <v>110.00000000000001</v>
      </c>
      <c r="O544" s="34">
        <f t="shared" si="112"/>
        <v>45</v>
      </c>
      <c r="P544" s="37">
        <f t="shared" si="113"/>
        <v>5.3873270610652675</v>
      </c>
      <c r="Q544" s="34">
        <f t="shared" si="114"/>
        <v>143.99999999999949</v>
      </c>
      <c r="R544" s="34">
        <f t="shared" si="115"/>
        <v>188.99999999999949</v>
      </c>
      <c r="S544" s="37">
        <f t="shared" si="116"/>
        <v>149.38732706106475</v>
      </c>
    </row>
    <row r="545" spans="1:19" x14ac:dyDescent="0.2">
      <c r="A545" s="50">
        <v>39399</v>
      </c>
      <c r="B545" s="34">
        <v>1255</v>
      </c>
      <c r="D545" s="36">
        <v>5.0000000000000001E-3</v>
      </c>
      <c r="E545" s="36">
        <v>1328</v>
      </c>
      <c r="F545" s="48">
        <f t="shared" si="108"/>
        <v>0.56111111111111112</v>
      </c>
      <c r="G545" s="36">
        <v>1337</v>
      </c>
      <c r="H545" s="49">
        <f t="shared" si="109"/>
        <v>0.56736111111111109</v>
      </c>
      <c r="I545" s="49" t="str">
        <f t="shared" si="104"/>
        <v/>
      </c>
      <c r="J545" s="34">
        <f t="shared" si="105"/>
        <v>17.999999999999936</v>
      </c>
      <c r="K545" s="34">
        <f t="shared" si="110"/>
        <v>8.999999999999968</v>
      </c>
      <c r="L545" s="34">
        <f t="shared" si="106"/>
        <v>1</v>
      </c>
      <c r="M545" s="34">
        <f t="shared" ca="1" si="107"/>
        <v>1255</v>
      </c>
      <c r="N545" s="34" t="str">
        <f t="shared" si="111"/>
        <v/>
      </c>
      <c r="O545" s="34">
        <f t="shared" si="112"/>
        <v>72.044999999999746</v>
      </c>
      <c r="P545" s="37">
        <f t="shared" si="113"/>
        <v>19.506451790052065</v>
      </c>
      <c r="Q545" s="34">
        <f t="shared" si="114"/>
        <v>4.4999999999999839E-2</v>
      </c>
      <c r="R545" s="34">
        <f t="shared" si="115"/>
        <v>72.089999999999748</v>
      </c>
      <c r="S545" s="37">
        <f t="shared" si="116"/>
        <v>19.551451790052063</v>
      </c>
    </row>
    <row r="546" spans="1:19" x14ac:dyDescent="0.2">
      <c r="D546" s="36">
        <v>8</v>
      </c>
      <c r="E546" s="36">
        <v>1355</v>
      </c>
      <c r="F546" s="48">
        <f t="shared" si="108"/>
        <v>0.57986111111111105</v>
      </c>
      <c r="G546" s="36">
        <v>1403</v>
      </c>
      <c r="H546" s="49">
        <f t="shared" si="109"/>
        <v>0.5854166666666667</v>
      </c>
      <c r="I546" s="49" t="str">
        <f t="shared" si="104"/>
        <v/>
      </c>
      <c r="J546" s="34">
        <f t="shared" si="105"/>
        <v>8.999999999999968</v>
      </c>
      <c r="K546" s="34">
        <f t="shared" si="110"/>
        <v>8.0000000000001315</v>
      </c>
      <c r="L546" s="34">
        <f t="shared" si="106"/>
        <v>2</v>
      </c>
      <c r="M546" s="34">
        <f t="shared" ca="1" si="107"/>
        <v>1255</v>
      </c>
      <c r="N546" s="34" t="str">
        <f t="shared" si="111"/>
        <v/>
      </c>
      <c r="O546" s="34">
        <f t="shared" si="112"/>
        <v>36.809999999999867</v>
      </c>
      <c r="P546" s="37">
        <f t="shared" si="113"/>
        <v>18.549195963582257</v>
      </c>
      <c r="Q546" s="34">
        <f t="shared" si="114"/>
        <v>64.000000000001052</v>
      </c>
      <c r="R546" s="34">
        <f t="shared" si="115"/>
        <v>100.81000000000091</v>
      </c>
      <c r="S546" s="37">
        <f t="shared" si="116"/>
        <v>82.549195963583315</v>
      </c>
    </row>
    <row r="547" spans="1:19" x14ac:dyDescent="0.2">
      <c r="D547" s="36">
        <v>0.18</v>
      </c>
      <c r="E547" s="36">
        <v>1412</v>
      </c>
      <c r="F547" s="48">
        <f t="shared" si="108"/>
        <v>0.59166666666666667</v>
      </c>
      <c r="G547" s="36">
        <v>1417</v>
      </c>
      <c r="H547" s="49">
        <f t="shared" si="109"/>
        <v>0.59513888888888888</v>
      </c>
      <c r="I547" s="49">
        <f t="shared" si="104"/>
        <v>0.59861111111111109</v>
      </c>
      <c r="J547" s="34" t="str">
        <f t="shared" si="105"/>
        <v/>
      </c>
      <c r="K547" s="34">
        <f t="shared" si="110"/>
        <v>4.9999999999999822</v>
      </c>
      <c r="L547" s="34">
        <f t="shared" si="106"/>
        <v>3</v>
      </c>
      <c r="M547" s="34">
        <f t="shared" ca="1" si="107"/>
        <v>1255</v>
      </c>
      <c r="N547" s="34">
        <f t="shared" ca="1" si="111"/>
        <v>87.000000000000014</v>
      </c>
      <c r="O547" s="34">
        <f t="shared" si="112"/>
        <v>0.44999999999999996</v>
      </c>
      <c r="P547" s="37">
        <f t="shared" si="113"/>
        <v>7.4375439692633147E-2</v>
      </c>
      <c r="Q547" s="34">
        <f t="shared" si="114"/>
        <v>0.8999999999999968</v>
      </c>
      <c r="R547" s="34">
        <f t="shared" si="115"/>
        <v>1.3499999999999968</v>
      </c>
      <c r="S547" s="37">
        <f t="shared" si="116"/>
        <v>0.97437543969262996</v>
      </c>
    </row>
    <row r="548" spans="1:19" x14ac:dyDescent="0.2">
      <c r="A548" s="50">
        <v>39399</v>
      </c>
      <c r="B548" s="34">
        <v>1431</v>
      </c>
      <c r="D548" s="36">
        <v>0.01</v>
      </c>
      <c r="E548" s="36">
        <v>1458</v>
      </c>
      <c r="F548" s="48">
        <f t="shared" si="108"/>
        <v>0.62361111111111112</v>
      </c>
      <c r="G548" s="36">
        <v>1504</v>
      </c>
      <c r="H548" s="49">
        <f t="shared" si="109"/>
        <v>0.62777777777777777</v>
      </c>
      <c r="I548" s="49" t="str">
        <f t="shared" si="104"/>
        <v/>
      </c>
      <c r="J548" s="34">
        <f t="shared" si="105"/>
        <v>10.999999999999961</v>
      </c>
      <c r="K548" s="34">
        <f t="shared" si="110"/>
        <v>5.9999999999999787</v>
      </c>
      <c r="L548" s="34">
        <f t="shared" si="106"/>
        <v>1</v>
      </c>
      <c r="M548" s="34">
        <f t="shared" ca="1" si="107"/>
        <v>1431</v>
      </c>
      <c r="N548" s="34" t="str">
        <f t="shared" si="111"/>
        <v/>
      </c>
      <c r="O548" s="34">
        <f t="shared" si="112"/>
        <v>0.60499999999999787</v>
      </c>
      <c r="P548" s="37">
        <f t="shared" si="113"/>
        <v>0.42996834211900603</v>
      </c>
      <c r="Q548" s="34">
        <f t="shared" si="114"/>
        <v>5.999999999999979E-2</v>
      </c>
      <c r="R548" s="34">
        <f t="shared" si="115"/>
        <v>0.6649999999999977</v>
      </c>
      <c r="S548" s="37">
        <f t="shared" si="116"/>
        <v>0.48996834211900581</v>
      </c>
    </row>
    <row r="549" spans="1:19" x14ac:dyDescent="0.2">
      <c r="A549" s="50"/>
      <c r="D549" s="36">
        <v>0.1</v>
      </c>
      <c r="E549" s="36">
        <v>1515</v>
      </c>
      <c r="F549" s="48">
        <f t="shared" si="108"/>
        <v>0.63541666666666663</v>
      </c>
      <c r="G549" s="36">
        <v>1524</v>
      </c>
      <c r="H549" s="49">
        <f t="shared" si="109"/>
        <v>0.64166666666666672</v>
      </c>
      <c r="I549" s="49" t="str">
        <f t="shared" si="104"/>
        <v/>
      </c>
      <c r="J549" s="34">
        <f t="shared" si="105"/>
        <v>6.9999999999999751</v>
      </c>
      <c r="K549" s="34">
        <f t="shared" si="110"/>
        <v>9.0000000000001279</v>
      </c>
      <c r="L549" s="34">
        <f t="shared" si="106"/>
        <v>2</v>
      </c>
      <c r="M549" s="34">
        <f t="shared" ca="1" si="107"/>
        <v>1431</v>
      </c>
      <c r="N549" s="34" t="str">
        <f t="shared" si="111"/>
        <v/>
      </c>
      <c r="O549" s="34">
        <f t="shared" si="112"/>
        <v>0.38499999999999862</v>
      </c>
      <c r="P549" s="37">
        <f t="shared" si="113"/>
        <v>0.27361621771209471</v>
      </c>
      <c r="Q549" s="34">
        <f t="shared" si="114"/>
        <v>0.90000000000001279</v>
      </c>
      <c r="R549" s="34">
        <f t="shared" si="115"/>
        <v>1.2850000000000115</v>
      </c>
      <c r="S549" s="37">
        <f t="shared" si="116"/>
        <v>1.1736162177121074</v>
      </c>
    </row>
    <row r="550" spans="1:19" x14ac:dyDescent="0.2">
      <c r="A550" s="50"/>
      <c r="D550" s="36">
        <v>0.01</v>
      </c>
      <c r="E550" s="36">
        <v>1531</v>
      </c>
      <c r="F550" s="48">
        <f t="shared" si="108"/>
        <v>0.64652777777777781</v>
      </c>
      <c r="G550" s="36">
        <v>1538</v>
      </c>
      <c r="H550" s="49">
        <f t="shared" si="109"/>
        <v>0.65138888888888891</v>
      </c>
      <c r="I550" s="49" t="str">
        <f t="shared" si="104"/>
        <v/>
      </c>
      <c r="J550" s="34">
        <f t="shared" si="105"/>
        <v>8.999999999999968</v>
      </c>
      <c r="K550" s="34">
        <f t="shared" si="110"/>
        <v>6.9999999999999751</v>
      </c>
      <c r="L550" s="34">
        <f t="shared" si="106"/>
        <v>3</v>
      </c>
      <c r="M550" s="34">
        <f t="shared" ca="1" si="107"/>
        <v>1431</v>
      </c>
      <c r="N550" s="34" t="str">
        <f t="shared" si="111"/>
        <v/>
      </c>
      <c r="O550" s="34">
        <f t="shared" si="112"/>
        <v>0.49499999999999822</v>
      </c>
      <c r="P550" s="37">
        <f t="shared" si="113"/>
        <v>0.3517922799155504</v>
      </c>
      <c r="Q550" s="34">
        <f t="shared" si="114"/>
        <v>6.9999999999999757E-2</v>
      </c>
      <c r="R550" s="34">
        <f t="shared" si="115"/>
        <v>0.56499999999999795</v>
      </c>
      <c r="S550" s="37">
        <f t="shared" si="116"/>
        <v>0.42179227991555013</v>
      </c>
    </row>
    <row r="551" spans="1:19" x14ac:dyDescent="0.2">
      <c r="D551" s="36">
        <v>0.1</v>
      </c>
      <c r="E551" s="36">
        <v>1547</v>
      </c>
      <c r="F551" s="48">
        <f t="shared" si="108"/>
        <v>0.65763888888888888</v>
      </c>
      <c r="G551" s="36">
        <v>1555</v>
      </c>
      <c r="H551" s="49">
        <f t="shared" si="109"/>
        <v>0.66319444444444442</v>
      </c>
      <c r="I551" s="49">
        <f t="shared" si="104"/>
        <v>0.66666666666666663</v>
      </c>
      <c r="J551" s="34" t="str">
        <f t="shared" si="105"/>
        <v/>
      </c>
      <c r="K551" s="34">
        <f t="shared" si="110"/>
        <v>7.9999999999999716</v>
      </c>
      <c r="L551" s="34">
        <f t="shared" si="106"/>
        <v>4</v>
      </c>
      <c r="M551" s="34">
        <f t="shared" ca="1" si="107"/>
        <v>1431</v>
      </c>
      <c r="N551" s="34">
        <f t="shared" ca="1" si="111"/>
        <v>88.999999999999844</v>
      </c>
      <c r="O551" s="34">
        <f t="shared" si="112"/>
        <v>0.25</v>
      </c>
      <c r="P551" s="37">
        <f t="shared" si="113"/>
        <v>4.342905372259271E-2</v>
      </c>
      <c r="Q551" s="34">
        <f t="shared" si="114"/>
        <v>0.79999999999999716</v>
      </c>
      <c r="R551" s="34">
        <f t="shared" si="115"/>
        <v>1.0499999999999972</v>
      </c>
      <c r="S551" s="37">
        <f t="shared" si="116"/>
        <v>0.84342905372258992</v>
      </c>
    </row>
    <row r="552" spans="1:19" x14ac:dyDescent="0.2">
      <c r="A552" s="50">
        <v>39400</v>
      </c>
      <c r="B552" s="34">
        <v>839</v>
      </c>
      <c r="D552" s="36">
        <v>0.01</v>
      </c>
      <c r="E552" s="36">
        <v>923</v>
      </c>
      <c r="F552" s="48">
        <f t="shared" si="108"/>
        <v>0.39097222222222222</v>
      </c>
      <c r="G552" s="36">
        <v>925</v>
      </c>
      <c r="H552" s="49">
        <f t="shared" si="109"/>
        <v>0.3923611111111111</v>
      </c>
      <c r="I552" s="49" t="str">
        <f t="shared" si="104"/>
        <v/>
      </c>
      <c r="J552" s="34">
        <f t="shared" si="105"/>
        <v>4.9999999999999822</v>
      </c>
      <c r="K552" s="34">
        <f t="shared" si="110"/>
        <v>1.9999999999999929</v>
      </c>
      <c r="L552" s="34">
        <f t="shared" si="106"/>
        <v>1</v>
      </c>
      <c r="M552" s="34">
        <f t="shared" ca="1" si="107"/>
        <v>839</v>
      </c>
      <c r="N552" s="34" t="str">
        <f t="shared" si="111"/>
        <v/>
      </c>
      <c r="O552" s="34">
        <f t="shared" si="112"/>
        <v>0.27499999999999902</v>
      </c>
      <c r="P552" s="37">
        <f t="shared" si="113"/>
        <v>0.19544015550863911</v>
      </c>
      <c r="Q552" s="34">
        <f t="shared" si="114"/>
        <v>1.9999999999999931E-2</v>
      </c>
      <c r="R552" s="34">
        <f t="shared" si="115"/>
        <v>0.29499999999999893</v>
      </c>
      <c r="S552" s="37">
        <f t="shared" si="116"/>
        <v>0.21544015550863904</v>
      </c>
    </row>
    <row r="553" spans="1:19" x14ac:dyDescent="0.2">
      <c r="D553" s="36">
        <v>0.1</v>
      </c>
      <c r="E553" s="36">
        <v>930</v>
      </c>
      <c r="F553" s="48">
        <f t="shared" si="108"/>
        <v>0.39583333333333331</v>
      </c>
      <c r="G553" s="36">
        <v>1019</v>
      </c>
      <c r="H553" s="49">
        <f t="shared" si="109"/>
        <v>0.42986111111111108</v>
      </c>
      <c r="I553" s="49" t="str">
        <f t="shared" si="104"/>
        <v/>
      </c>
      <c r="J553" s="34">
        <f t="shared" si="105"/>
        <v>9.000000000000048</v>
      </c>
      <c r="K553" s="34">
        <f t="shared" si="110"/>
        <v>48.999999999999986</v>
      </c>
      <c r="L553" s="34">
        <f t="shared" si="106"/>
        <v>2</v>
      </c>
      <c r="M553" s="34">
        <f t="shared" ca="1" si="107"/>
        <v>839</v>
      </c>
      <c r="N553" s="34" t="str">
        <f t="shared" si="111"/>
        <v/>
      </c>
      <c r="O553" s="34">
        <f t="shared" si="112"/>
        <v>450.45000000000238</v>
      </c>
      <c r="P553" s="37">
        <f t="shared" si="113"/>
        <v>130.15824446039761</v>
      </c>
      <c r="Q553" s="34">
        <f t="shared" si="114"/>
        <v>4.8999999999999986</v>
      </c>
      <c r="R553" s="34">
        <f t="shared" si="115"/>
        <v>455.35000000000235</v>
      </c>
      <c r="S553" s="37">
        <f t="shared" si="116"/>
        <v>135.05824446039762</v>
      </c>
    </row>
    <row r="554" spans="1:19" x14ac:dyDescent="0.2">
      <c r="A554" s="50"/>
      <c r="D554" s="36">
        <v>100</v>
      </c>
      <c r="E554" s="36">
        <v>1028</v>
      </c>
      <c r="F554" s="48">
        <f t="shared" si="108"/>
        <v>0.43611111111111112</v>
      </c>
      <c r="G554" s="36">
        <v>1040</v>
      </c>
      <c r="H554" s="49">
        <f t="shared" si="109"/>
        <v>0.44444444444444442</v>
      </c>
      <c r="I554" s="49" t="str">
        <f t="shared" si="104"/>
        <v/>
      </c>
      <c r="J554" s="34">
        <f t="shared" si="105"/>
        <v>13.000000000000034</v>
      </c>
      <c r="K554" s="34">
        <f t="shared" si="110"/>
        <v>11.999999999999957</v>
      </c>
      <c r="L554" s="34">
        <f t="shared" si="106"/>
        <v>3</v>
      </c>
      <c r="M554" s="34">
        <f t="shared" ca="1" si="107"/>
        <v>839</v>
      </c>
      <c r="N554" s="34" t="str">
        <f t="shared" si="111"/>
        <v/>
      </c>
      <c r="O554" s="34">
        <f t="shared" si="112"/>
        <v>650.65000000000168</v>
      </c>
      <c r="P554" s="37">
        <f t="shared" si="113"/>
        <v>188.00635310946274</v>
      </c>
      <c r="Q554" s="34">
        <f t="shared" si="114"/>
        <v>1199.9999999999957</v>
      </c>
      <c r="R554" s="34">
        <f t="shared" si="115"/>
        <v>1850.6499999999974</v>
      </c>
      <c r="S554" s="37">
        <f t="shared" si="116"/>
        <v>1388.0063531094584</v>
      </c>
    </row>
    <row r="555" spans="1:19" x14ac:dyDescent="0.2">
      <c r="A555" s="50"/>
      <c r="D555" s="36">
        <v>0.1</v>
      </c>
      <c r="E555" s="36">
        <v>1053</v>
      </c>
      <c r="F555" s="48">
        <f t="shared" si="108"/>
        <v>0.45347222222222222</v>
      </c>
      <c r="G555" s="36">
        <v>1106</v>
      </c>
      <c r="H555" s="49">
        <f t="shared" si="109"/>
        <v>0.46249999999999997</v>
      </c>
      <c r="I555" s="49">
        <f t="shared" si="104"/>
        <v>0.46597222222222218</v>
      </c>
      <c r="J555" s="34" t="str">
        <f t="shared" si="105"/>
        <v/>
      </c>
      <c r="K555" s="34">
        <f t="shared" si="110"/>
        <v>12.999999999999954</v>
      </c>
      <c r="L555" s="34">
        <f t="shared" si="106"/>
        <v>4</v>
      </c>
      <c r="M555" s="34">
        <f t="shared" ca="1" si="107"/>
        <v>839</v>
      </c>
      <c r="N555" s="34">
        <f t="shared" ca="1" si="111"/>
        <v>151.99999999999994</v>
      </c>
      <c r="O555" s="34">
        <f t="shared" si="112"/>
        <v>0.25</v>
      </c>
      <c r="P555" s="37">
        <f t="shared" si="113"/>
        <v>4.342905372259271E-2</v>
      </c>
      <c r="Q555" s="34">
        <f t="shared" si="114"/>
        <v>1.2999999999999954</v>
      </c>
      <c r="R555" s="34">
        <f t="shared" si="115"/>
        <v>1.5499999999999954</v>
      </c>
      <c r="S555" s="37">
        <f t="shared" si="116"/>
        <v>1.3434290537225881</v>
      </c>
    </row>
    <row r="556" spans="1:19" x14ac:dyDescent="0.2">
      <c r="A556" s="50">
        <v>39400</v>
      </c>
      <c r="B556" s="34">
        <v>1213</v>
      </c>
      <c r="D556" s="36">
        <v>1</v>
      </c>
      <c r="E556" s="36">
        <v>1259</v>
      </c>
      <c r="F556" s="48">
        <f t="shared" si="108"/>
        <v>0.54097222222222219</v>
      </c>
      <c r="G556" s="36">
        <v>1301</v>
      </c>
      <c r="H556" s="49">
        <f t="shared" si="109"/>
        <v>0.54236111111111118</v>
      </c>
      <c r="I556" s="49" t="str">
        <f t="shared" si="104"/>
        <v/>
      </c>
      <c r="J556" s="34">
        <f t="shared" si="105"/>
        <v>6.9999999999998153</v>
      </c>
      <c r="K556" s="34">
        <f t="shared" si="110"/>
        <v>2.0000000000001528</v>
      </c>
      <c r="L556" s="34">
        <f t="shared" si="106"/>
        <v>1</v>
      </c>
      <c r="M556" s="34">
        <f t="shared" ca="1" si="107"/>
        <v>1213</v>
      </c>
      <c r="N556" s="34" t="str">
        <f t="shared" si="111"/>
        <v/>
      </c>
      <c r="O556" s="34">
        <f t="shared" si="112"/>
        <v>38.499999999998984</v>
      </c>
      <c r="P556" s="37">
        <f t="shared" si="113"/>
        <v>27.360563054185661</v>
      </c>
      <c r="Q556" s="34">
        <f t="shared" si="114"/>
        <v>2.0000000000001528</v>
      </c>
      <c r="R556" s="34">
        <f t="shared" si="115"/>
        <v>40.499999999999133</v>
      </c>
      <c r="S556" s="37">
        <f t="shared" si="116"/>
        <v>29.360563054185814</v>
      </c>
    </row>
    <row r="557" spans="1:19" x14ac:dyDescent="0.2">
      <c r="D557" s="36">
        <v>10</v>
      </c>
      <c r="E557" s="36">
        <v>1308</v>
      </c>
      <c r="F557" s="48">
        <f t="shared" si="108"/>
        <v>0.54722222222222217</v>
      </c>
      <c r="G557" s="36">
        <v>1405</v>
      </c>
      <c r="H557" s="49">
        <f t="shared" si="109"/>
        <v>0.58680555555555558</v>
      </c>
      <c r="I557" s="49" t="str">
        <f t="shared" si="104"/>
        <v/>
      </c>
      <c r="J557" s="34">
        <f t="shared" si="105"/>
        <v>15.999999999999943</v>
      </c>
      <c r="K557" s="34">
        <f t="shared" si="110"/>
        <v>57.000000000000114</v>
      </c>
      <c r="L557" s="34">
        <f t="shared" si="106"/>
        <v>2</v>
      </c>
      <c r="M557" s="34">
        <f t="shared" ca="1" si="107"/>
        <v>1213</v>
      </c>
      <c r="N557" s="34" t="str">
        <f t="shared" si="111"/>
        <v/>
      </c>
      <c r="O557" s="34">
        <f t="shared" si="112"/>
        <v>87.999999999999687</v>
      </c>
      <c r="P557" s="37">
        <f t="shared" si="113"/>
        <v>62.538429838140082</v>
      </c>
      <c r="Q557" s="34">
        <f t="shared" si="114"/>
        <v>570.00000000000114</v>
      </c>
      <c r="R557" s="34">
        <f t="shared" si="115"/>
        <v>658.0000000000008</v>
      </c>
      <c r="S557" s="37">
        <f t="shared" si="116"/>
        <v>632.53842983814127</v>
      </c>
    </row>
    <row r="558" spans="1:19" x14ac:dyDescent="0.2">
      <c r="D558" s="36">
        <v>1</v>
      </c>
      <c r="E558" s="36">
        <v>1421</v>
      </c>
      <c r="F558" s="48">
        <f t="shared" si="108"/>
        <v>0.59791666666666665</v>
      </c>
      <c r="G558" s="36">
        <v>1429</v>
      </c>
      <c r="H558" s="49">
        <f t="shared" si="109"/>
        <v>0.60347222222222219</v>
      </c>
      <c r="I558" s="49" t="str">
        <f t="shared" si="104"/>
        <v/>
      </c>
      <c r="J558" s="34">
        <f t="shared" si="105"/>
        <v>8.0000000000001315</v>
      </c>
      <c r="K558" s="34">
        <f t="shared" si="110"/>
        <v>7.9999999999999716</v>
      </c>
      <c r="L558" s="34">
        <f t="shared" si="106"/>
        <v>3</v>
      </c>
      <c r="M558" s="34">
        <f t="shared" ca="1" si="107"/>
        <v>1213</v>
      </c>
      <c r="N558" s="34" t="str">
        <f t="shared" si="111"/>
        <v/>
      </c>
      <c r="O558" s="34">
        <f t="shared" si="112"/>
        <v>44.000000000000725</v>
      </c>
      <c r="P558" s="37">
        <f t="shared" si="113"/>
        <v>31.269214919070663</v>
      </c>
      <c r="Q558" s="34">
        <f t="shared" si="114"/>
        <v>7.9999999999999716</v>
      </c>
      <c r="R558" s="34">
        <f t="shared" si="115"/>
        <v>52.000000000000696</v>
      </c>
      <c r="S558" s="37">
        <f t="shared" si="116"/>
        <v>39.269214919070635</v>
      </c>
    </row>
    <row r="559" spans="1:19" x14ac:dyDescent="0.2">
      <c r="A559" s="50"/>
      <c r="D559" s="36">
        <v>10</v>
      </c>
      <c r="E559" s="36">
        <v>1437</v>
      </c>
      <c r="F559" s="48">
        <f t="shared" si="108"/>
        <v>0.60902777777777783</v>
      </c>
      <c r="G559" s="36">
        <v>1442</v>
      </c>
      <c r="H559" s="49">
        <f t="shared" si="109"/>
        <v>0.61249999999999993</v>
      </c>
      <c r="I559" s="49" t="str">
        <f t="shared" si="104"/>
        <v/>
      </c>
      <c r="J559" s="34">
        <f t="shared" si="105"/>
        <v>18.000000000000096</v>
      </c>
      <c r="K559" s="34">
        <f t="shared" si="110"/>
        <v>4.9999999999998224</v>
      </c>
      <c r="L559" s="34">
        <f t="shared" si="106"/>
        <v>4</v>
      </c>
      <c r="M559" s="34">
        <f t="shared" ca="1" si="107"/>
        <v>1213</v>
      </c>
      <c r="N559" s="34" t="str">
        <f t="shared" si="111"/>
        <v/>
      </c>
      <c r="O559" s="34">
        <f t="shared" si="112"/>
        <v>90.900000000000475</v>
      </c>
      <c r="P559" s="37">
        <f t="shared" si="113"/>
        <v>38.695721523584595</v>
      </c>
      <c r="Q559" s="34">
        <f t="shared" si="114"/>
        <v>49.999999999998224</v>
      </c>
      <c r="R559" s="34">
        <f t="shared" si="115"/>
        <v>140.8999999999987</v>
      </c>
      <c r="S559" s="37">
        <f t="shared" si="116"/>
        <v>88.695721523582819</v>
      </c>
    </row>
    <row r="560" spans="1:19" x14ac:dyDescent="0.2">
      <c r="A560" s="50"/>
      <c r="D560" s="36">
        <v>0.1</v>
      </c>
      <c r="E560" s="36">
        <v>1500</v>
      </c>
      <c r="F560" s="48">
        <f t="shared" si="108"/>
        <v>0.625</v>
      </c>
      <c r="G560" s="36">
        <v>1502</v>
      </c>
      <c r="H560" s="49">
        <f t="shared" si="109"/>
        <v>0.62638888888888888</v>
      </c>
      <c r="I560" s="49">
        <f t="shared" si="104"/>
        <v>0.62986111111111109</v>
      </c>
      <c r="J560" s="34" t="str">
        <f t="shared" si="105"/>
        <v/>
      </c>
      <c r="K560" s="34">
        <f t="shared" si="110"/>
        <v>1.9999999999999929</v>
      </c>
      <c r="L560" s="34">
        <f t="shared" si="106"/>
        <v>5</v>
      </c>
      <c r="M560" s="34">
        <f t="shared" ca="1" si="107"/>
        <v>1213</v>
      </c>
      <c r="N560" s="34">
        <f t="shared" ca="1" si="111"/>
        <v>174.00000000000003</v>
      </c>
      <c r="O560" s="34">
        <f t="shared" si="112"/>
        <v>0.25</v>
      </c>
      <c r="P560" s="37">
        <f t="shared" si="113"/>
        <v>4.342905372259271E-2</v>
      </c>
      <c r="Q560" s="34">
        <f t="shared" si="114"/>
        <v>0.19999999999999929</v>
      </c>
      <c r="R560" s="34">
        <f t="shared" si="115"/>
        <v>0.44999999999999929</v>
      </c>
      <c r="S560" s="37">
        <f t="shared" si="116"/>
        <v>0.24342905372259199</v>
      </c>
    </row>
    <row r="561" spans="1:19" x14ac:dyDescent="0.2">
      <c r="A561" s="50">
        <v>39401</v>
      </c>
      <c r="B561" s="34">
        <v>1407</v>
      </c>
      <c r="D561" s="36">
        <v>1.2E-2</v>
      </c>
      <c r="E561" s="36">
        <v>1537</v>
      </c>
      <c r="F561" s="48">
        <f t="shared" si="108"/>
        <v>0.65069444444444446</v>
      </c>
      <c r="G561" s="36">
        <v>1545</v>
      </c>
      <c r="H561" s="49">
        <f t="shared" si="109"/>
        <v>0.65625</v>
      </c>
      <c r="I561" s="49" t="str">
        <f t="shared" si="104"/>
        <v/>
      </c>
      <c r="J561" s="34">
        <f t="shared" si="105"/>
        <v>10.999999999999961</v>
      </c>
      <c r="K561" s="34">
        <f t="shared" si="110"/>
        <v>7.9999999999999716</v>
      </c>
      <c r="L561" s="34">
        <f t="shared" si="106"/>
        <v>1</v>
      </c>
      <c r="M561" s="34">
        <f t="shared" ca="1" si="107"/>
        <v>1407</v>
      </c>
      <c r="N561" s="34" t="str">
        <f t="shared" si="111"/>
        <v/>
      </c>
      <c r="O561" s="34">
        <f t="shared" si="112"/>
        <v>66.065999999999761</v>
      </c>
      <c r="P561" s="37">
        <f t="shared" si="113"/>
        <v>19.090078304303827</v>
      </c>
      <c r="Q561" s="34">
        <f t="shared" si="114"/>
        <v>9.5999999999999655E-2</v>
      </c>
      <c r="R561" s="34">
        <f t="shared" si="115"/>
        <v>66.161999999999765</v>
      </c>
      <c r="S561" s="37">
        <f t="shared" si="116"/>
        <v>19.186078304303827</v>
      </c>
    </row>
    <row r="562" spans="1:19" x14ac:dyDescent="0.2">
      <c r="A562" s="50"/>
      <c r="D562" s="36">
        <v>12</v>
      </c>
      <c r="E562" s="36">
        <v>1556</v>
      </c>
      <c r="F562" s="48">
        <f t="shared" si="108"/>
        <v>0.66388888888888886</v>
      </c>
      <c r="G562" s="36">
        <v>1601</v>
      </c>
      <c r="H562" s="49">
        <f t="shared" si="109"/>
        <v>0.66736111111111107</v>
      </c>
      <c r="I562" s="49" t="str">
        <f t="shared" si="104"/>
        <v/>
      </c>
      <c r="J562" s="34">
        <f t="shared" si="105"/>
        <v>7.9999999999999716</v>
      </c>
      <c r="K562" s="34">
        <f t="shared" si="110"/>
        <v>4.9999999999999822</v>
      </c>
      <c r="L562" s="34">
        <f t="shared" si="106"/>
        <v>2</v>
      </c>
      <c r="M562" s="34">
        <f t="shared" ca="1" si="107"/>
        <v>1407</v>
      </c>
      <c r="N562" s="34" t="str">
        <f t="shared" si="111"/>
        <v/>
      </c>
      <c r="O562" s="34">
        <f t="shared" si="112"/>
        <v>847.99999999999704</v>
      </c>
      <c r="P562" s="37">
        <f t="shared" si="113"/>
        <v>534.58246708025877</v>
      </c>
      <c r="Q562" s="34">
        <f t="shared" si="114"/>
        <v>59.999999999999787</v>
      </c>
      <c r="R562" s="34">
        <f t="shared" si="115"/>
        <v>907.99999999999682</v>
      </c>
      <c r="S562" s="37">
        <f t="shared" si="116"/>
        <v>594.58246708025854</v>
      </c>
    </row>
    <row r="563" spans="1:19" x14ac:dyDescent="0.2">
      <c r="A563" s="50"/>
      <c r="D563" s="36">
        <v>200</v>
      </c>
      <c r="E563" s="36">
        <v>1609</v>
      </c>
      <c r="F563" s="48">
        <f t="shared" si="108"/>
        <v>0.67291666666666661</v>
      </c>
      <c r="G563" s="36">
        <v>1612</v>
      </c>
      <c r="H563" s="49">
        <f t="shared" si="109"/>
        <v>0.67499999999999993</v>
      </c>
      <c r="I563" s="49">
        <f t="shared" si="104"/>
        <v>0.67847222222222214</v>
      </c>
      <c r="J563" s="34" t="str">
        <f t="shared" si="105"/>
        <v/>
      </c>
      <c r="K563" s="34">
        <f t="shared" si="110"/>
        <v>2.9999999999999893</v>
      </c>
      <c r="L563" s="34">
        <f t="shared" si="106"/>
        <v>3</v>
      </c>
      <c r="M563" s="34">
        <f t="shared" ca="1" si="107"/>
        <v>1407</v>
      </c>
      <c r="N563" s="34">
        <f t="shared" ca="1" si="111"/>
        <v>129.99999999999986</v>
      </c>
      <c r="O563" s="34">
        <f t="shared" si="112"/>
        <v>500</v>
      </c>
      <c r="P563" s="37">
        <f t="shared" si="113"/>
        <v>52.318172546220183</v>
      </c>
      <c r="Q563" s="34">
        <f t="shared" si="114"/>
        <v>599.99999999999784</v>
      </c>
      <c r="R563" s="34">
        <f t="shared" si="115"/>
        <v>1099.9999999999977</v>
      </c>
      <c r="S563" s="37">
        <f t="shared" si="116"/>
        <v>652.31817254621797</v>
      </c>
    </row>
    <row r="564" spans="1:19" x14ac:dyDescent="0.2">
      <c r="A564" s="50">
        <v>39402</v>
      </c>
      <c r="B564" s="34">
        <v>1309</v>
      </c>
      <c r="D564" s="36">
        <v>0.02</v>
      </c>
      <c r="E564" s="36">
        <v>1430</v>
      </c>
      <c r="F564" s="48">
        <f t="shared" si="108"/>
        <v>0.60416666666666663</v>
      </c>
      <c r="G564" s="36">
        <v>1502</v>
      </c>
      <c r="H564" s="49">
        <f t="shared" si="109"/>
        <v>0.62638888888888888</v>
      </c>
      <c r="I564" s="49">
        <f t="shared" si="104"/>
        <v>0.62986111111111109</v>
      </c>
      <c r="J564" s="34" t="str">
        <f t="shared" si="105"/>
        <v/>
      </c>
      <c r="K564" s="34">
        <f t="shared" si="110"/>
        <v>32.000000000000043</v>
      </c>
      <c r="L564" s="34">
        <f t="shared" si="106"/>
        <v>1</v>
      </c>
      <c r="M564" s="34">
        <f t="shared" ca="1" si="107"/>
        <v>1309</v>
      </c>
      <c r="N564" s="34">
        <f t="shared" ca="1" si="111"/>
        <v>117.9999999999999</v>
      </c>
      <c r="O564" s="34">
        <f t="shared" si="112"/>
        <v>0.05</v>
      </c>
      <c r="P564" s="37">
        <f t="shared" si="113"/>
        <v>1.0096958881694557E-2</v>
      </c>
      <c r="Q564" s="34">
        <f t="shared" si="114"/>
        <v>0.6400000000000009</v>
      </c>
      <c r="R564" s="34">
        <f t="shared" si="115"/>
        <v>0.69000000000000095</v>
      </c>
      <c r="S564" s="37">
        <f t="shared" si="116"/>
        <v>0.6500969588816955</v>
      </c>
    </row>
    <row r="565" spans="1:19" x14ac:dyDescent="0.2">
      <c r="A565" s="50">
        <v>39412</v>
      </c>
      <c r="B565" s="34">
        <v>1323</v>
      </c>
      <c r="D565" s="36">
        <v>8.0000000000000002E-3</v>
      </c>
      <c r="E565" s="36">
        <v>1423</v>
      </c>
      <c r="F565" s="48">
        <f t="shared" si="108"/>
        <v>0.59930555555555554</v>
      </c>
      <c r="G565" s="36">
        <v>1438</v>
      </c>
      <c r="H565" s="49">
        <f t="shared" si="109"/>
        <v>0.60972222222222217</v>
      </c>
      <c r="I565" s="49" t="str">
        <f t="shared" si="104"/>
        <v/>
      </c>
      <c r="J565" s="34">
        <f t="shared" si="105"/>
        <v>10.000000000000124</v>
      </c>
      <c r="K565" s="34">
        <f t="shared" si="110"/>
        <v>14.999999999999947</v>
      </c>
      <c r="L565" s="34">
        <f t="shared" si="106"/>
        <v>1</v>
      </c>
      <c r="M565" s="34">
        <f t="shared" ca="1" si="107"/>
        <v>1323</v>
      </c>
      <c r="N565" s="34" t="str">
        <f t="shared" si="111"/>
        <v/>
      </c>
      <c r="O565" s="34">
        <f t="shared" si="112"/>
        <v>2.0400000000000253</v>
      </c>
      <c r="P565" s="37">
        <f t="shared" si="113"/>
        <v>1.0020704736063129</v>
      </c>
      <c r="Q565" s="34">
        <f t="shared" si="114"/>
        <v>0.11999999999999958</v>
      </c>
      <c r="R565" s="34">
        <f t="shared" si="115"/>
        <v>2.160000000000025</v>
      </c>
      <c r="S565" s="37">
        <f t="shared" si="116"/>
        <v>1.1220704736063125</v>
      </c>
    </row>
    <row r="566" spans="1:19" x14ac:dyDescent="0.2">
      <c r="D566" s="36">
        <v>0.4</v>
      </c>
      <c r="E566" s="36">
        <v>1448</v>
      </c>
      <c r="F566" s="48">
        <f t="shared" si="108"/>
        <v>0.6166666666666667</v>
      </c>
      <c r="G566" s="36">
        <v>1454</v>
      </c>
      <c r="H566" s="49">
        <f t="shared" si="109"/>
        <v>0.62083333333333335</v>
      </c>
      <c r="I566" s="49" t="str">
        <f t="shared" si="104"/>
        <v/>
      </c>
      <c r="J566" s="34">
        <f t="shared" si="105"/>
        <v>6.9999999999999751</v>
      </c>
      <c r="K566" s="34">
        <f t="shared" si="110"/>
        <v>5.9999999999999787</v>
      </c>
      <c r="L566" s="34">
        <f t="shared" si="106"/>
        <v>2</v>
      </c>
      <c r="M566" s="34">
        <f t="shared" ca="1" si="107"/>
        <v>1323</v>
      </c>
      <c r="N566" s="34" t="str">
        <f t="shared" si="111"/>
        <v/>
      </c>
      <c r="O566" s="34">
        <f t="shared" si="112"/>
        <v>5.5999999999999801</v>
      </c>
      <c r="P566" s="37">
        <f t="shared" si="113"/>
        <v>5.0973474021066449</v>
      </c>
      <c r="Q566" s="34">
        <f t="shared" si="114"/>
        <v>2.3999999999999915</v>
      </c>
      <c r="R566" s="34">
        <f t="shared" si="115"/>
        <v>7.9999999999999716</v>
      </c>
      <c r="S566" s="37">
        <f t="shared" si="116"/>
        <v>7.4973474021066364</v>
      </c>
    </row>
    <row r="567" spans="1:19" x14ac:dyDescent="0.2">
      <c r="A567" s="50"/>
      <c r="D567" s="36">
        <v>1.2</v>
      </c>
      <c r="E567" s="36">
        <v>1501</v>
      </c>
      <c r="F567" s="48">
        <f t="shared" si="108"/>
        <v>0.62569444444444444</v>
      </c>
      <c r="G567" s="36">
        <v>1511</v>
      </c>
      <c r="H567" s="49">
        <f t="shared" si="109"/>
        <v>0.63263888888888886</v>
      </c>
      <c r="I567" s="49" t="str">
        <f t="shared" si="104"/>
        <v/>
      </c>
      <c r="J567" s="34">
        <f t="shared" si="105"/>
        <v>5.0000000000001421</v>
      </c>
      <c r="K567" s="34">
        <f t="shared" si="110"/>
        <v>9.9999999999999645</v>
      </c>
      <c r="L567" s="34">
        <f t="shared" si="106"/>
        <v>3</v>
      </c>
      <c r="M567" s="34">
        <f t="shared" ca="1" si="107"/>
        <v>1323</v>
      </c>
      <c r="N567" s="34" t="str">
        <f t="shared" si="111"/>
        <v/>
      </c>
      <c r="O567" s="34">
        <f t="shared" si="112"/>
        <v>4.5000000000001279</v>
      </c>
      <c r="P567" s="37">
        <f t="shared" si="113"/>
        <v>4.3280903260892183</v>
      </c>
      <c r="Q567" s="34">
        <f t="shared" si="114"/>
        <v>11.999999999999957</v>
      </c>
      <c r="R567" s="34">
        <f t="shared" si="115"/>
        <v>16.500000000000085</v>
      </c>
      <c r="S567" s="37">
        <f t="shared" si="116"/>
        <v>16.328090326089175</v>
      </c>
    </row>
    <row r="568" spans="1:19" x14ac:dyDescent="0.2">
      <c r="A568" s="50"/>
      <c r="D568" s="36">
        <v>0.6</v>
      </c>
      <c r="E568" s="36">
        <v>1516</v>
      </c>
      <c r="F568" s="48">
        <f t="shared" si="108"/>
        <v>0.63611111111111118</v>
      </c>
      <c r="G568" s="36">
        <v>1523</v>
      </c>
      <c r="H568" s="49">
        <f t="shared" si="109"/>
        <v>0.64097222222222217</v>
      </c>
      <c r="I568" s="49">
        <f t="shared" si="104"/>
        <v>0.64444444444444438</v>
      </c>
      <c r="J568" s="34" t="str">
        <f t="shared" si="105"/>
        <v/>
      </c>
      <c r="K568" s="34">
        <f t="shared" si="110"/>
        <v>6.9999999999998153</v>
      </c>
      <c r="L568" s="34">
        <f t="shared" si="106"/>
        <v>4</v>
      </c>
      <c r="M568" s="34">
        <f t="shared" ca="1" si="107"/>
        <v>1323</v>
      </c>
      <c r="N568" s="34">
        <f t="shared" ca="1" si="111"/>
        <v>124.99999999999987</v>
      </c>
      <c r="O568" s="34">
        <f t="shared" si="112"/>
        <v>1.5</v>
      </c>
      <c r="P568" s="37">
        <f t="shared" si="113"/>
        <v>0.22548428583557498</v>
      </c>
      <c r="Q568" s="34">
        <f t="shared" si="114"/>
        <v>4.1999999999998892</v>
      </c>
      <c r="R568" s="34">
        <f t="shared" si="115"/>
        <v>5.6999999999998892</v>
      </c>
      <c r="S568" s="37">
        <f t="shared" si="116"/>
        <v>4.4254842858354637</v>
      </c>
    </row>
    <row r="569" spans="1:19" x14ac:dyDescent="0.2">
      <c r="A569" s="50">
        <v>39413</v>
      </c>
      <c r="B569" s="34">
        <v>900</v>
      </c>
      <c r="D569" s="36">
        <v>1.2E-2</v>
      </c>
      <c r="E569" s="36">
        <v>949</v>
      </c>
      <c r="F569" s="48">
        <f t="shared" si="108"/>
        <v>0.40902777777777777</v>
      </c>
      <c r="G569" s="36">
        <v>959</v>
      </c>
      <c r="H569" s="49">
        <f t="shared" si="109"/>
        <v>0.41597222222222219</v>
      </c>
      <c r="I569" s="49" t="str">
        <f t="shared" si="104"/>
        <v/>
      </c>
      <c r="J569" s="34">
        <f t="shared" si="105"/>
        <v>12.000000000000037</v>
      </c>
      <c r="K569" s="34">
        <f t="shared" si="110"/>
        <v>9.9999999999999645</v>
      </c>
      <c r="L569" s="34">
        <f t="shared" si="106"/>
        <v>1</v>
      </c>
      <c r="M569" s="34">
        <f t="shared" ca="1" si="107"/>
        <v>900</v>
      </c>
      <c r="N569" s="34" t="str">
        <f t="shared" si="111"/>
        <v/>
      </c>
      <c r="O569" s="34">
        <f t="shared" si="112"/>
        <v>6.672000000000021</v>
      </c>
      <c r="P569" s="37">
        <f t="shared" si="113"/>
        <v>2.8897253782647168</v>
      </c>
      <c r="Q569" s="34">
        <f t="shared" si="114"/>
        <v>0.11999999999999958</v>
      </c>
      <c r="R569" s="34">
        <f t="shared" si="115"/>
        <v>6.7920000000000202</v>
      </c>
      <c r="S569" s="37">
        <f t="shared" si="116"/>
        <v>3.0097253782647164</v>
      </c>
    </row>
    <row r="570" spans="1:19" x14ac:dyDescent="0.2">
      <c r="D570" s="36">
        <v>1.1000000000000001</v>
      </c>
      <c r="E570" s="36">
        <v>1011</v>
      </c>
      <c r="F570" s="48">
        <f t="shared" si="108"/>
        <v>0.42430555555555555</v>
      </c>
      <c r="G570" s="36">
        <v>1016</v>
      </c>
      <c r="H570" s="49">
        <f t="shared" si="109"/>
        <v>0.42777777777777781</v>
      </c>
      <c r="I570" s="49" t="str">
        <f t="shared" si="104"/>
        <v/>
      </c>
      <c r="J570" s="34">
        <f t="shared" si="105"/>
        <v>15.999999999999943</v>
      </c>
      <c r="K570" s="34">
        <f t="shared" si="110"/>
        <v>5.0000000000000622</v>
      </c>
      <c r="L570" s="34">
        <f t="shared" si="106"/>
        <v>2</v>
      </c>
      <c r="M570" s="34">
        <f t="shared" ca="1" si="107"/>
        <v>900</v>
      </c>
      <c r="N570" s="34" t="str">
        <f t="shared" si="111"/>
        <v/>
      </c>
      <c r="O570" s="34">
        <f t="shared" si="112"/>
        <v>8.8559999999999679</v>
      </c>
      <c r="P570" s="37">
        <f t="shared" si="113"/>
        <v>3.4581676404569257</v>
      </c>
      <c r="Q570" s="34">
        <f t="shared" si="114"/>
        <v>5.5000000000000693</v>
      </c>
      <c r="R570" s="34">
        <f t="shared" si="115"/>
        <v>14.356000000000037</v>
      </c>
      <c r="S570" s="37">
        <f t="shared" si="116"/>
        <v>8.9581676404569954</v>
      </c>
    </row>
    <row r="571" spans="1:19" x14ac:dyDescent="0.2">
      <c r="A571" s="50"/>
      <c r="D571" s="36">
        <v>7.0000000000000001E-3</v>
      </c>
      <c r="E571" s="36">
        <v>1032</v>
      </c>
      <c r="F571" s="48">
        <f t="shared" si="108"/>
        <v>0.43888888888888888</v>
      </c>
      <c r="G571" s="36">
        <v>1037</v>
      </c>
      <c r="H571" s="49">
        <f t="shared" si="109"/>
        <v>0.44236111111111115</v>
      </c>
      <c r="I571" s="49" t="str">
        <f t="shared" si="104"/>
        <v/>
      </c>
      <c r="J571" s="34">
        <f t="shared" si="105"/>
        <v>29.999999999999972</v>
      </c>
      <c r="K571" s="34">
        <f t="shared" si="110"/>
        <v>5.0000000000000622</v>
      </c>
      <c r="L571" s="34">
        <f t="shared" si="106"/>
        <v>3</v>
      </c>
      <c r="M571" s="34">
        <f t="shared" ca="1" si="107"/>
        <v>900</v>
      </c>
      <c r="N571" s="34" t="str">
        <f t="shared" si="111"/>
        <v/>
      </c>
      <c r="O571" s="34">
        <f t="shared" si="112"/>
        <v>0.25499999999999978</v>
      </c>
      <c r="P571" s="37">
        <f t="shared" si="113"/>
        <v>0.25236091204089378</v>
      </c>
      <c r="Q571" s="34">
        <f t="shared" si="114"/>
        <v>3.5000000000000434E-2</v>
      </c>
      <c r="R571" s="34">
        <f t="shared" si="115"/>
        <v>0.2900000000000002</v>
      </c>
      <c r="S571" s="37">
        <f t="shared" si="116"/>
        <v>0.2873609120408942</v>
      </c>
    </row>
    <row r="572" spans="1:19" x14ac:dyDescent="0.2">
      <c r="D572" s="36">
        <v>0.01</v>
      </c>
      <c r="E572" s="36">
        <v>1107</v>
      </c>
      <c r="F572" s="48">
        <f t="shared" si="108"/>
        <v>0.46319444444444446</v>
      </c>
      <c r="G572" s="36">
        <v>1112</v>
      </c>
      <c r="H572" s="49">
        <f t="shared" si="109"/>
        <v>0.46666666666666662</v>
      </c>
      <c r="I572" s="49" t="str">
        <f t="shared" si="104"/>
        <v/>
      </c>
      <c r="J572" s="34">
        <f t="shared" si="105"/>
        <v>13.000000000000034</v>
      </c>
      <c r="K572" s="34">
        <f t="shared" si="110"/>
        <v>4.9999999999999023</v>
      </c>
      <c r="L572" s="34">
        <f t="shared" si="106"/>
        <v>4</v>
      </c>
      <c r="M572" s="34">
        <f t="shared" ca="1" si="107"/>
        <v>900</v>
      </c>
      <c r="N572" s="34" t="str">
        <f t="shared" si="111"/>
        <v/>
      </c>
      <c r="O572" s="34">
        <f t="shared" si="112"/>
        <v>7.2150000000000194</v>
      </c>
      <c r="P572" s="37">
        <f t="shared" si="113"/>
        <v>3.0146490585023393</v>
      </c>
      <c r="Q572" s="34">
        <f t="shared" si="114"/>
        <v>4.9999999999999024E-2</v>
      </c>
      <c r="R572" s="34">
        <f t="shared" si="115"/>
        <v>7.2650000000000183</v>
      </c>
      <c r="S572" s="37">
        <f t="shared" si="116"/>
        <v>3.0646490585023383</v>
      </c>
    </row>
    <row r="573" spans="1:19" x14ac:dyDescent="0.2">
      <c r="A573" s="50"/>
      <c r="D573" s="36">
        <v>1.1000000000000001</v>
      </c>
      <c r="E573" s="36">
        <v>1125</v>
      </c>
      <c r="F573" s="48">
        <f t="shared" si="108"/>
        <v>0.47569444444444442</v>
      </c>
      <c r="G573" s="36">
        <v>1131</v>
      </c>
      <c r="H573" s="49">
        <f t="shared" si="109"/>
        <v>0.47986111111111113</v>
      </c>
      <c r="I573" s="49" t="str">
        <f t="shared" si="104"/>
        <v/>
      </c>
      <c r="J573" s="34">
        <f t="shared" si="105"/>
        <v>15.999999999999943</v>
      </c>
      <c r="K573" s="34">
        <f t="shared" si="110"/>
        <v>6.0000000000000586</v>
      </c>
      <c r="L573" s="34">
        <f t="shared" si="106"/>
        <v>5</v>
      </c>
      <c r="M573" s="34">
        <f t="shared" ca="1" si="107"/>
        <v>900</v>
      </c>
      <c r="N573" s="34" t="str">
        <f t="shared" si="111"/>
        <v/>
      </c>
      <c r="O573" s="34">
        <f t="shared" si="112"/>
        <v>8.8559999999999679</v>
      </c>
      <c r="P573" s="37">
        <f t="shared" si="113"/>
        <v>3.4581676404569257</v>
      </c>
      <c r="Q573" s="34">
        <f t="shared" si="114"/>
        <v>6.6000000000000654</v>
      </c>
      <c r="R573" s="34">
        <f t="shared" si="115"/>
        <v>15.456000000000033</v>
      </c>
      <c r="S573" s="37">
        <f t="shared" si="116"/>
        <v>10.058167640456992</v>
      </c>
    </row>
    <row r="574" spans="1:19" x14ac:dyDescent="0.2">
      <c r="A574" s="50"/>
      <c r="D574" s="36">
        <v>7.0000000000000001E-3</v>
      </c>
      <c r="E574" s="36">
        <v>1147</v>
      </c>
      <c r="F574" s="48">
        <f t="shared" si="108"/>
        <v>0.4909722222222222</v>
      </c>
      <c r="G574" s="36">
        <v>1150</v>
      </c>
      <c r="H574" s="49">
        <f t="shared" si="109"/>
        <v>0.49305555555555558</v>
      </c>
      <c r="I574" s="49" t="str">
        <f t="shared" si="104"/>
        <v/>
      </c>
      <c r="J574" s="34">
        <f t="shared" si="105"/>
        <v>122.00000000000004</v>
      </c>
      <c r="K574" s="34">
        <f t="shared" si="110"/>
        <v>3.0000000000000693</v>
      </c>
      <c r="L574" s="34">
        <f t="shared" si="106"/>
        <v>6</v>
      </c>
      <c r="M574" s="34">
        <f t="shared" ca="1" si="107"/>
        <v>900</v>
      </c>
      <c r="N574" s="34" t="str">
        <f t="shared" si="111"/>
        <v/>
      </c>
      <c r="O574" s="34">
        <f t="shared" si="112"/>
        <v>1.0370000000000004</v>
      </c>
      <c r="P574" s="37">
        <f t="shared" si="113"/>
        <v>1.0262677089663028</v>
      </c>
      <c r="Q574" s="34">
        <f t="shared" si="114"/>
        <v>2.1000000000000487E-2</v>
      </c>
      <c r="R574" s="34">
        <f t="shared" si="115"/>
        <v>1.0580000000000009</v>
      </c>
      <c r="S574" s="37">
        <f t="shared" si="116"/>
        <v>1.0472677089663034</v>
      </c>
    </row>
    <row r="575" spans="1:19" x14ac:dyDescent="0.2">
      <c r="D575" s="36">
        <v>0.01</v>
      </c>
      <c r="E575" s="36">
        <v>1352</v>
      </c>
      <c r="F575" s="48">
        <f t="shared" si="108"/>
        <v>0.57777777777777783</v>
      </c>
      <c r="G575" s="36">
        <v>1402</v>
      </c>
      <c r="H575" s="49">
        <f t="shared" si="109"/>
        <v>0.58472222222222225</v>
      </c>
      <c r="I575" s="49" t="str">
        <f t="shared" si="104"/>
        <v/>
      </c>
      <c r="J575" s="34">
        <f t="shared" si="105"/>
        <v>13.99999999999995</v>
      </c>
      <c r="K575" s="34">
        <f t="shared" si="110"/>
        <v>9.9999999999999645</v>
      </c>
      <c r="L575" s="34">
        <f t="shared" si="106"/>
        <v>7</v>
      </c>
      <c r="M575" s="34">
        <f t="shared" ca="1" si="107"/>
        <v>900</v>
      </c>
      <c r="N575" s="34" t="str">
        <f t="shared" si="111"/>
        <v/>
      </c>
      <c r="O575" s="34">
        <f t="shared" si="112"/>
        <v>7.7699999999999729</v>
      </c>
      <c r="P575" s="37">
        <f t="shared" si="113"/>
        <v>3.2465451399255767</v>
      </c>
      <c r="Q575" s="34">
        <f t="shared" si="114"/>
        <v>9.9999999999999645E-2</v>
      </c>
      <c r="R575" s="34">
        <f t="shared" si="115"/>
        <v>7.8699999999999726</v>
      </c>
      <c r="S575" s="37">
        <f t="shared" si="116"/>
        <v>3.3465451399255763</v>
      </c>
    </row>
    <row r="576" spans="1:19" x14ac:dyDescent="0.2">
      <c r="A576" s="50"/>
      <c r="D576" s="36">
        <v>1.1000000000000001</v>
      </c>
      <c r="E576" s="36">
        <v>1416</v>
      </c>
      <c r="F576" s="48">
        <f t="shared" si="108"/>
        <v>0.59444444444444444</v>
      </c>
      <c r="G576" s="36">
        <v>1421</v>
      </c>
      <c r="H576" s="49">
        <f t="shared" si="109"/>
        <v>0.59791666666666665</v>
      </c>
      <c r="I576" s="49" t="str">
        <f t="shared" si="104"/>
        <v/>
      </c>
      <c r="J576" s="34">
        <f t="shared" si="105"/>
        <v>10.999999999999961</v>
      </c>
      <c r="K576" s="34">
        <f t="shared" si="110"/>
        <v>4.9999999999999822</v>
      </c>
      <c r="L576" s="34">
        <f t="shared" si="106"/>
        <v>8</v>
      </c>
      <c r="M576" s="34">
        <f t="shared" ca="1" si="107"/>
        <v>900</v>
      </c>
      <c r="N576" s="34" t="str">
        <f t="shared" si="111"/>
        <v/>
      </c>
      <c r="O576" s="34">
        <f t="shared" si="112"/>
        <v>6.0884999999999785</v>
      </c>
      <c r="P576" s="37">
        <f t="shared" si="113"/>
        <v>2.3774902528141362</v>
      </c>
      <c r="Q576" s="34">
        <f t="shared" si="114"/>
        <v>5.4999999999999805</v>
      </c>
      <c r="R576" s="34">
        <f t="shared" si="115"/>
        <v>11.588499999999959</v>
      </c>
      <c r="S576" s="37">
        <f t="shared" si="116"/>
        <v>7.8774902528141162</v>
      </c>
    </row>
    <row r="577" spans="1:19" x14ac:dyDescent="0.2">
      <c r="A577" s="50"/>
      <c r="D577" s="36">
        <v>7.0000000000000001E-3</v>
      </c>
      <c r="E577" s="36">
        <v>1432</v>
      </c>
      <c r="F577" s="48">
        <f t="shared" si="108"/>
        <v>0.60555555555555551</v>
      </c>
      <c r="G577" s="36">
        <v>1437</v>
      </c>
      <c r="H577" s="49">
        <f t="shared" si="109"/>
        <v>0.60902777777777783</v>
      </c>
      <c r="I577" s="49" t="str">
        <f t="shared" si="104"/>
        <v/>
      </c>
      <c r="J577" s="34">
        <f t="shared" si="105"/>
        <v>33.999999999999879</v>
      </c>
      <c r="K577" s="34">
        <f t="shared" si="110"/>
        <v>5.0000000000001421</v>
      </c>
      <c r="L577" s="34">
        <f t="shared" si="106"/>
        <v>9</v>
      </c>
      <c r="M577" s="34">
        <f t="shared" ca="1" si="107"/>
        <v>900</v>
      </c>
      <c r="N577" s="34" t="str">
        <f t="shared" si="111"/>
        <v/>
      </c>
      <c r="O577" s="34">
        <f t="shared" si="112"/>
        <v>0.28899999999999898</v>
      </c>
      <c r="P577" s="37">
        <f t="shared" si="113"/>
        <v>0.28600903364634556</v>
      </c>
      <c r="Q577" s="34">
        <f t="shared" si="114"/>
        <v>3.5000000000000996E-2</v>
      </c>
      <c r="R577" s="34">
        <f t="shared" si="115"/>
        <v>0.32399999999999995</v>
      </c>
      <c r="S577" s="37">
        <f t="shared" si="116"/>
        <v>0.32100903364634653</v>
      </c>
    </row>
    <row r="578" spans="1:19" x14ac:dyDescent="0.2">
      <c r="D578" s="36">
        <v>0.01</v>
      </c>
      <c r="E578" s="36">
        <v>1511</v>
      </c>
      <c r="F578" s="48">
        <f t="shared" si="108"/>
        <v>0.63263888888888886</v>
      </c>
      <c r="G578" s="36">
        <v>1519</v>
      </c>
      <c r="H578" s="49">
        <f t="shared" si="109"/>
        <v>0.6381944444444444</v>
      </c>
      <c r="I578" s="49" t="str">
        <f t="shared" si="104"/>
        <v/>
      </c>
      <c r="J578" s="34">
        <f t="shared" si="105"/>
        <v>9.0000000000001279</v>
      </c>
      <c r="K578" s="34">
        <f t="shared" si="110"/>
        <v>7.9999999999999716</v>
      </c>
      <c r="L578" s="34">
        <f t="shared" si="106"/>
        <v>10</v>
      </c>
      <c r="M578" s="34">
        <f t="shared" ca="1" si="107"/>
        <v>900</v>
      </c>
      <c r="N578" s="34" t="str">
        <f t="shared" si="111"/>
        <v/>
      </c>
      <c r="O578" s="34">
        <f t="shared" si="112"/>
        <v>4.9950000000000712</v>
      </c>
      <c r="P578" s="37">
        <f t="shared" si="113"/>
        <v>2.0870647328093366</v>
      </c>
      <c r="Q578" s="34">
        <f t="shared" si="114"/>
        <v>7.9999999999999724E-2</v>
      </c>
      <c r="R578" s="34">
        <f t="shared" si="115"/>
        <v>5.0750000000000712</v>
      </c>
      <c r="S578" s="37">
        <f t="shared" si="116"/>
        <v>2.1670647328093362</v>
      </c>
    </row>
    <row r="579" spans="1:19" x14ac:dyDescent="0.2">
      <c r="D579" s="36">
        <v>1.1000000000000001</v>
      </c>
      <c r="E579" s="36">
        <v>1528</v>
      </c>
      <c r="F579" s="48">
        <f t="shared" si="108"/>
        <v>0.64444444444444449</v>
      </c>
      <c r="G579" s="36">
        <v>1532</v>
      </c>
      <c r="H579" s="49">
        <f t="shared" si="109"/>
        <v>0.64722222222222225</v>
      </c>
      <c r="I579" s="49" t="str">
        <f t="shared" si="104"/>
        <v/>
      </c>
      <c r="J579" s="34">
        <f t="shared" si="105"/>
        <v>11.999999999999957</v>
      </c>
      <c r="K579" s="34">
        <f t="shared" si="110"/>
        <v>3.9999999999999858</v>
      </c>
      <c r="L579" s="34">
        <f t="shared" si="106"/>
        <v>11</v>
      </c>
      <c r="M579" s="34">
        <f t="shared" ca="1" si="107"/>
        <v>900</v>
      </c>
      <c r="N579" s="34" t="str">
        <f t="shared" si="111"/>
        <v/>
      </c>
      <c r="O579" s="34">
        <f t="shared" si="112"/>
        <v>6.6419999999999764</v>
      </c>
      <c r="P579" s="37">
        <f t="shared" si="113"/>
        <v>2.5936257303426942</v>
      </c>
      <c r="Q579" s="34">
        <f t="shared" si="114"/>
        <v>4.3999999999999844</v>
      </c>
      <c r="R579" s="34">
        <f t="shared" si="115"/>
        <v>11.041999999999961</v>
      </c>
      <c r="S579" s="37">
        <f t="shared" si="116"/>
        <v>6.9936257303426785</v>
      </c>
    </row>
    <row r="580" spans="1:19" x14ac:dyDescent="0.2">
      <c r="A580" s="50"/>
      <c r="D580" s="36">
        <v>7.0000000000000001E-3</v>
      </c>
      <c r="E580" s="36">
        <v>1544</v>
      </c>
      <c r="F580" s="48">
        <f t="shared" si="108"/>
        <v>0.65555555555555556</v>
      </c>
      <c r="G580" s="36">
        <v>1548</v>
      </c>
      <c r="H580" s="49">
        <f t="shared" si="109"/>
        <v>0.65833333333333333</v>
      </c>
      <c r="I580" s="49" t="str">
        <f t="shared" si="104"/>
        <v/>
      </c>
      <c r="J580" s="34">
        <f t="shared" si="105"/>
        <v>30.000000000000053</v>
      </c>
      <c r="K580" s="34">
        <f t="shared" si="110"/>
        <v>3.9999999999999858</v>
      </c>
      <c r="L580" s="34">
        <f t="shared" si="106"/>
        <v>12</v>
      </c>
      <c r="M580" s="34">
        <f t="shared" ca="1" si="107"/>
        <v>900</v>
      </c>
      <c r="N580" s="34" t="str">
        <f t="shared" si="111"/>
        <v/>
      </c>
      <c r="O580" s="34">
        <f t="shared" si="112"/>
        <v>0.25500000000000045</v>
      </c>
      <c r="P580" s="37">
        <f t="shared" si="113"/>
        <v>0.2523609120408945</v>
      </c>
      <c r="Q580" s="34">
        <f t="shared" si="114"/>
        <v>2.79999999999999E-2</v>
      </c>
      <c r="R580" s="34">
        <f t="shared" si="115"/>
        <v>0.28300000000000036</v>
      </c>
      <c r="S580" s="37">
        <f t="shared" si="116"/>
        <v>0.28036091204089442</v>
      </c>
    </row>
    <row r="581" spans="1:19" x14ac:dyDescent="0.2">
      <c r="D581" s="36">
        <v>0.01</v>
      </c>
      <c r="E581" s="36">
        <v>1618</v>
      </c>
      <c r="F581" s="48">
        <f t="shared" si="108"/>
        <v>0.6791666666666667</v>
      </c>
      <c r="G581" s="36">
        <v>1621</v>
      </c>
      <c r="H581" s="49">
        <f t="shared" si="109"/>
        <v>0.68125000000000002</v>
      </c>
      <c r="I581" s="49">
        <f t="shared" si="104"/>
        <v>0.68472222222222223</v>
      </c>
      <c r="J581" s="34" t="str">
        <f t="shared" si="105"/>
        <v/>
      </c>
      <c r="K581" s="34">
        <f t="shared" si="110"/>
        <v>2.9999999999999893</v>
      </c>
      <c r="L581" s="34">
        <f t="shared" si="106"/>
        <v>13</v>
      </c>
      <c r="M581" s="34">
        <f t="shared" ca="1" si="107"/>
        <v>900</v>
      </c>
      <c r="N581" s="34">
        <f t="shared" ca="1" si="111"/>
        <v>446</v>
      </c>
      <c r="O581" s="34">
        <f t="shared" si="112"/>
        <v>2.5000000000000001E-2</v>
      </c>
      <c r="P581" s="37">
        <f t="shared" si="113"/>
        <v>5.4281443780592247E-3</v>
      </c>
      <c r="Q581" s="34">
        <f t="shared" si="114"/>
        <v>2.9999999999999895E-2</v>
      </c>
      <c r="R581" s="34">
        <f t="shared" si="115"/>
        <v>5.4999999999999896E-2</v>
      </c>
      <c r="S581" s="37">
        <f t="shared" si="116"/>
        <v>3.542814437805912E-2</v>
      </c>
    </row>
    <row r="582" spans="1:19" x14ac:dyDescent="0.2">
      <c r="A582" s="50">
        <v>39414</v>
      </c>
      <c r="B582" s="34">
        <v>815</v>
      </c>
      <c r="D582" s="36">
        <v>0.01</v>
      </c>
      <c r="E582" s="36">
        <v>859</v>
      </c>
      <c r="F582" s="48">
        <f t="shared" si="108"/>
        <v>0.3743055555555555</v>
      </c>
      <c r="G582" s="36">
        <v>903</v>
      </c>
      <c r="H582" s="49">
        <f t="shared" si="109"/>
        <v>0.37708333333333338</v>
      </c>
      <c r="I582" s="49" t="str">
        <f t="shared" si="104"/>
        <v/>
      </c>
      <c r="J582" s="34">
        <f t="shared" si="105"/>
        <v>9.9999999999999645</v>
      </c>
      <c r="K582" s="34">
        <f t="shared" si="110"/>
        <v>4.0000000000001457</v>
      </c>
      <c r="L582" s="34">
        <f t="shared" si="106"/>
        <v>1</v>
      </c>
      <c r="M582" s="34">
        <f t="shared" ca="1" si="107"/>
        <v>815</v>
      </c>
      <c r="N582" s="34" t="str">
        <f t="shared" si="111"/>
        <v/>
      </c>
      <c r="O582" s="34">
        <f t="shared" si="112"/>
        <v>50.04999999999982</v>
      </c>
      <c r="P582" s="37">
        <f t="shared" si="113"/>
        <v>14.462215389560159</v>
      </c>
      <c r="Q582" s="34">
        <f t="shared" si="114"/>
        <v>4.0000000000001458E-2</v>
      </c>
      <c r="R582" s="34">
        <f t="shared" si="115"/>
        <v>50.089999999999819</v>
      </c>
      <c r="S582" s="37">
        <f t="shared" si="116"/>
        <v>14.50221538956016</v>
      </c>
    </row>
    <row r="583" spans="1:19" x14ac:dyDescent="0.2">
      <c r="A583" s="50"/>
      <c r="D583" s="36">
        <v>10</v>
      </c>
      <c r="E583" s="36">
        <v>913</v>
      </c>
      <c r="F583" s="48">
        <f t="shared" si="108"/>
        <v>0.3840277777777778</v>
      </c>
      <c r="G583" s="36">
        <v>917</v>
      </c>
      <c r="H583" s="49">
        <f t="shared" si="109"/>
        <v>0.38680555555555557</v>
      </c>
      <c r="I583" s="49" t="str">
        <f t="shared" si="104"/>
        <v/>
      </c>
      <c r="J583" s="34">
        <f t="shared" si="105"/>
        <v>12.999999999999954</v>
      </c>
      <c r="K583" s="34">
        <f t="shared" si="110"/>
        <v>3.9999999999999858</v>
      </c>
      <c r="L583" s="34">
        <f t="shared" si="106"/>
        <v>2</v>
      </c>
      <c r="M583" s="34">
        <f t="shared" ca="1" si="107"/>
        <v>815</v>
      </c>
      <c r="N583" s="34" t="str">
        <f t="shared" si="111"/>
        <v/>
      </c>
      <c r="O583" s="34">
        <f t="shared" si="112"/>
        <v>1364.9999999999952</v>
      </c>
      <c r="P583" s="37">
        <f t="shared" si="113"/>
        <v>824.50628186403196</v>
      </c>
      <c r="Q583" s="34">
        <f t="shared" si="114"/>
        <v>39.999999999999858</v>
      </c>
      <c r="R583" s="34">
        <f t="shared" si="115"/>
        <v>1404.999999999995</v>
      </c>
      <c r="S583" s="37">
        <f t="shared" si="116"/>
        <v>864.50628186403185</v>
      </c>
    </row>
    <row r="584" spans="1:19" x14ac:dyDescent="0.2">
      <c r="A584" s="50"/>
      <c r="D584" s="36">
        <v>200</v>
      </c>
      <c r="E584" s="36">
        <v>930</v>
      </c>
      <c r="F584" s="48">
        <f t="shared" si="108"/>
        <v>0.39583333333333331</v>
      </c>
      <c r="G584" s="36">
        <v>1609</v>
      </c>
      <c r="H584" s="49">
        <f t="shared" si="109"/>
        <v>0.67291666666666661</v>
      </c>
      <c r="I584" s="49">
        <f t="shared" si="104"/>
        <v>0.67638888888888882</v>
      </c>
      <c r="J584" s="34" t="str">
        <f t="shared" si="105"/>
        <v/>
      </c>
      <c r="K584" s="34">
        <f t="shared" si="110"/>
        <v>398.99999999999994</v>
      </c>
      <c r="L584" s="34">
        <f t="shared" si="106"/>
        <v>3</v>
      </c>
      <c r="M584" s="34">
        <f t="shared" ca="1" si="107"/>
        <v>815</v>
      </c>
      <c r="N584" s="34">
        <f t="shared" ca="1" si="111"/>
        <v>478.99999999999989</v>
      </c>
      <c r="O584" s="34">
        <f t="shared" si="112"/>
        <v>500</v>
      </c>
      <c r="P584" s="37">
        <f t="shared" si="113"/>
        <v>52.318172546220183</v>
      </c>
      <c r="Q584" s="34">
        <f t="shared" si="114"/>
        <v>79799.999999999985</v>
      </c>
      <c r="R584" s="34">
        <f t="shared" si="115"/>
        <v>80299.999999999985</v>
      </c>
      <c r="S584" s="37">
        <f t="shared" si="116"/>
        <v>79852.318172546205</v>
      </c>
    </row>
    <row r="585" spans="1:19" x14ac:dyDescent="0.2">
      <c r="A585" s="50">
        <v>39416</v>
      </c>
      <c r="B585" s="34">
        <v>1312</v>
      </c>
      <c r="D585" s="36">
        <v>0.01</v>
      </c>
      <c r="E585" s="36">
        <v>1428</v>
      </c>
      <c r="F585" s="48">
        <f t="shared" si="108"/>
        <v>0.60277777777777775</v>
      </c>
      <c r="G585" s="36">
        <v>1439</v>
      </c>
      <c r="H585" s="49">
        <f t="shared" si="109"/>
        <v>0.61041666666666672</v>
      </c>
      <c r="I585" s="49" t="str">
        <f t="shared" si="104"/>
        <v/>
      </c>
      <c r="J585" s="34">
        <f t="shared" si="105"/>
        <v>9.9999999999999645</v>
      </c>
      <c r="K585" s="34">
        <f t="shared" si="110"/>
        <v>11.000000000000121</v>
      </c>
      <c r="L585" s="34">
        <f t="shared" si="106"/>
        <v>1</v>
      </c>
      <c r="M585" s="34">
        <f t="shared" ca="1" si="107"/>
        <v>1312</v>
      </c>
      <c r="N585" s="34" t="str">
        <f t="shared" si="111"/>
        <v/>
      </c>
      <c r="O585" s="34">
        <f t="shared" si="112"/>
        <v>50.04999999999982</v>
      </c>
      <c r="P585" s="37">
        <f t="shared" si="113"/>
        <v>14.462215389560159</v>
      </c>
      <c r="Q585" s="34">
        <f t="shared" si="114"/>
        <v>0.11000000000000121</v>
      </c>
      <c r="R585" s="34">
        <f t="shared" si="115"/>
        <v>50.159999999999819</v>
      </c>
      <c r="S585" s="37">
        <f t="shared" si="116"/>
        <v>14.57221538956016</v>
      </c>
    </row>
    <row r="586" spans="1:19" x14ac:dyDescent="0.2">
      <c r="D586" s="36">
        <v>10</v>
      </c>
      <c r="E586" s="36">
        <v>1449</v>
      </c>
      <c r="F586" s="48">
        <f t="shared" si="108"/>
        <v>0.61736111111111114</v>
      </c>
      <c r="G586" s="36">
        <v>1502</v>
      </c>
      <c r="H586" s="49">
        <f t="shared" si="109"/>
        <v>0.62638888888888888</v>
      </c>
      <c r="I586" s="49" t="str">
        <f t="shared" si="104"/>
        <v/>
      </c>
      <c r="J586" s="34">
        <f>IF(AND(OR(AND(A586&lt;&gt;"",A587=""),AND(A586="",A587="")),D587&lt;&gt;""),(F587-H586)*1440,"")</f>
        <v>5.9999999999999787</v>
      </c>
      <c r="K586" s="34">
        <f t="shared" si="110"/>
        <v>12.999999999999954</v>
      </c>
      <c r="L586" s="34">
        <f t="shared" si="106"/>
        <v>2</v>
      </c>
      <c r="M586" s="34">
        <f t="shared" ca="1" si="107"/>
        <v>1312</v>
      </c>
      <c r="N586" s="34" t="str">
        <f t="shared" si="111"/>
        <v/>
      </c>
      <c r="O586" s="34">
        <f t="shared" si="112"/>
        <v>119.99999999999957</v>
      </c>
      <c r="P586" s="37">
        <f t="shared" si="113"/>
        <v>109.22871382350364</v>
      </c>
      <c r="Q586" s="34">
        <f t="shared" si="114"/>
        <v>129.99999999999955</v>
      </c>
      <c r="R586" s="34">
        <f t="shared" si="115"/>
        <v>249.99999999999912</v>
      </c>
      <c r="S586" s="37">
        <f t="shared" si="116"/>
        <v>239.2287138235032</v>
      </c>
    </row>
    <row r="587" spans="1:19" x14ac:dyDescent="0.2">
      <c r="A587" s="50"/>
      <c r="D587" s="36">
        <v>30</v>
      </c>
      <c r="E587" s="36">
        <v>1508</v>
      </c>
      <c r="F587" s="48">
        <f t="shared" si="108"/>
        <v>0.63055555555555554</v>
      </c>
      <c r="G587" s="36">
        <v>1514</v>
      </c>
      <c r="H587" s="49">
        <f t="shared" si="109"/>
        <v>0.63472222222222219</v>
      </c>
      <c r="I587" s="49" t="str">
        <f t="shared" si="104"/>
        <v/>
      </c>
      <c r="J587" s="34">
        <f t="shared" si="105"/>
        <v>20.000000000000089</v>
      </c>
      <c r="K587" s="34">
        <f t="shared" si="110"/>
        <v>5.9999999999999787</v>
      </c>
      <c r="L587" s="34">
        <f t="shared" si="106"/>
        <v>3</v>
      </c>
      <c r="M587" s="34">
        <f t="shared" ca="1" si="107"/>
        <v>1312</v>
      </c>
      <c r="N587" s="34" t="str">
        <f t="shared" si="111"/>
        <v/>
      </c>
      <c r="O587" s="34">
        <f t="shared" si="112"/>
        <v>300.12000000000131</v>
      </c>
      <c r="P587" s="37">
        <f t="shared" si="113"/>
        <v>76.656807029721563</v>
      </c>
      <c r="Q587" s="34">
        <f t="shared" si="114"/>
        <v>179.99999999999937</v>
      </c>
      <c r="R587" s="34">
        <f t="shared" si="115"/>
        <v>480.12000000000069</v>
      </c>
      <c r="S587" s="37">
        <f t="shared" si="116"/>
        <v>256.65680702972094</v>
      </c>
    </row>
    <row r="588" spans="1:19" x14ac:dyDescent="0.2">
      <c r="D588" s="36">
        <v>1.2E-2</v>
      </c>
      <c r="E588" s="36">
        <v>1534</v>
      </c>
      <c r="F588" s="48">
        <f t="shared" si="108"/>
        <v>0.64861111111111114</v>
      </c>
      <c r="G588" s="36">
        <v>1604</v>
      </c>
      <c r="H588" s="49">
        <f t="shared" si="109"/>
        <v>0.6694444444444444</v>
      </c>
      <c r="I588" s="49">
        <f t="shared" si="104"/>
        <v>0.67291666666666661</v>
      </c>
      <c r="J588" s="34" t="str">
        <f t="shared" si="105"/>
        <v/>
      </c>
      <c r="K588" s="34">
        <f t="shared" si="110"/>
        <v>29.999999999999893</v>
      </c>
      <c r="L588" s="34">
        <f t="shared" si="106"/>
        <v>4</v>
      </c>
      <c r="M588" s="34">
        <f t="shared" ca="1" si="107"/>
        <v>1312</v>
      </c>
      <c r="N588" s="34">
        <f t="shared" ca="1" si="111"/>
        <v>177</v>
      </c>
      <c r="O588" s="34">
        <f t="shared" si="112"/>
        <v>0.03</v>
      </c>
      <c r="P588" s="37">
        <f t="shared" si="113"/>
        <v>6.3874403117394323E-3</v>
      </c>
      <c r="Q588" s="34">
        <f t="shared" si="114"/>
        <v>0.35999999999999871</v>
      </c>
      <c r="R588" s="34">
        <f t="shared" si="115"/>
        <v>0.38999999999999868</v>
      </c>
      <c r="S588" s="37">
        <f t="shared" si="116"/>
        <v>0.36638744031173814</v>
      </c>
    </row>
    <row r="589" spans="1:19" x14ac:dyDescent="0.2">
      <c r="A589" s="50">
        <v>39419</v>
      </c>
      <c r="B589" s="34">
        <v>948</v>
      </c>
      <c r="D589" s="36">
        <v>2E-3</v>
      </c>
      <c r="E589" s="36">
        <v>1341</v>
      </c>
      <c r="F589" s="48">
        <f t="shared" si="108"/>
        <v>0.57013888888888886</v>
      </c>
      <c r="G589" s="36">
        <v>1345</v>
      </c>
      <c r="H589" s="49">
        <f t="shared" si="109"/>
        <v>0.57291666666666663</v>
      </c>
      <c r="I589" s="49" t="str">
        <f t="shared" si="104"/>
        <v/>
      </c>
      <c r="J589" s="34">
        <f t="shared" si="105"/>
        <v>37.000000000000028</v>
      </c>
      <c r="K589" s="34">
        <f t="shared" si="110"/>
        <v>3.9999999999999858</v>
      </c>
      <c r="L589" s="34">
        <f t="shared" si="106"/>
        <v>1</v>
      </c>
      <c r="M589" s="34">
        <f t="shared" ca="1" si="107"/>
        <v>948</v>
      </c>
      <c r="N589" s="34" t="str">
        <f t="shared" si="111"/>
        <v/>
      </c>
      <c r="O589" s="34">
        <f t="shared" si="112"/>
        <v>0.22200000000000017</v>
      </c>
      <c r="P589" s="37">
        <f t="shared" si="113"/>
        <v>0.18396084743865371</v>
      </c>
      <c r="Q589" s="34">
        <f t="shared" si="114"/>
        <v>7.9999999999999724E-3</v>
      </c>
      <c r="R589" s="34">
        <f t="shared" si="115"/>
        <v>0.23000000000000015</v>
      </c>
      <c r="S589" s="37">
        <f t="shared" si="116"/>
        <v>0.19196084743865369</v>
      </c>
    </row>
    <row r="590" spans="1:19" x14ac:dyDescent="0.2">
      <c r="A590" s="50"/>
      <c r="D590" s="36">
        <v>0.01</v>
      </c>
      <c r="E590" s="36">
        <v>1422</v>
      </c>
      <c r="F590" s="48">
        <f t="shared" si="108"/>
        <v>0.59861111111111109</v>
      </c>
      <c r="G590" s="36">
        <v>1428</v>
      </c>
      <c r="H590" s="49">
        <f t="shared" si="109"/>
        <v>0.60277777777777775</v>
      </c>
      <c r="I590" s="49" t="str">
        <f t="shared" si="104"/>
        <v/>
      </c>
      <c r="J590" s="34">
        <f t="shared" si="105"/>
        <v>11.000000000000121</v>
      </c>
      <c r="K590" s="34">
        <f t="shared" si="110"/>
        <v>5.9999999999999787</v>
      </c>
      <c r="L590" s="34">
        <f t="shared" si="106"/>
        <v>2</v>
      </c>
      <c r="M590" s="34">
        <f t="shared" ca="1" si="107"/>
        <v>948</v>
      </c>
      <c r="N590" s="34" t="str">
        <f t="shared" si="111"/>
        <v/>
      </c>
      <c r="O590" s="34">
        <f t="shared" si="112"/>
        <v>6.1050000000000679</v>
      </c>
      <c r="P590" s="37">
        <f t="shared" si="113"/>
        <v>2.5508568956558473</v>
      </c>
      <c r="Q590" s="34">
        <f t="shared" si="114"/>
        <v>5.999999999999979E-2</v>
      </c>
      <c r="R590" s="34">
        <f t="shared" si="115"/>
        <v>6.1650000000000675</v>
      </c>
      <c r="S590" s="37">
        <f t="shared" si="116"/>
        <v>2.6108568956558469</v>
      </c>
    </row>
    <row r="591" spans="1:19" x14ac:dyDescent="0.2">
      <c r="D591" s="36">
        <v>1.1000000000000001</v>
      </c>
      <c r="E591" s="36">
        <v>1439</v>
      </c>
      <c r="F591" s="48">
        <f t="shared" si="108"/>
        <v>0.61041666666666672</v>
      </c>
      <c r="G591" s="36">
        <v>1443</v>
      </c>
      <c r="H591" s="49">
        <f t="shared" si="109"/>
        <v>0.61319444444444449</v>
      </c>
      <c r="I591" s="49" t="str">
        <f t="shared" ref="I591:I654" si="117">IF(OR(A592&lt;&gt;"",D592=""),H591+TIME(0,5,0),"")</f>
        <v/>
      </c>
      <c r="J591" s="34">
        <f t="shared" ref="J591:J654" si="118">IF(AND(OR(AND(A591&lt;&gt;"",A592=""),AND(A591="",A592="")),D592&lt;&gt;""),(F592-H591)*1440,"")</f>
        <v>15.999999999999943</v>
      </c>
      <c r="K591" s="34">
        <f t="shared" si="110"/>
        <v>3.9999999999999858</v>
      </c>
      <c r="L591" s="34">
        <f t="shared" ref="L591:L654" si="119">IF(A591&lt;&gt;"",1,L590+1)</f>
        <v>3</v>
      </c>
      <c r="M591" s="34">
        <f t="shared" ref="M591:M654" ca="1" si="120">OFFSET(B591,-L591+1,0)</f>
        <v>948</v>
      </c>
      <c r="N591" s="34" t="str">
        <f t="shared" si="111"/>
        <v/>
      </c>
      <c r="O591" s="34">
        <f t="shared" si="112"/>
        <v>8.8559999999999679</v>
      </c>
      <c r="P591" s="37">
        <f t="shared" si="113"/>
        <v>3.4581676404569257</v>
      </c>
      <c r="Q591" s="34">
        <f t="shared" si="114"/>
        <v>4.3999999999999844</v>
      </c>
      <c r="R591" s="34">
        <f t="shared" si="115"/>
        <v>13.255999999999952</v>
      </c>
      <c r="S591" s="37">
        <f t="shared" si="116"/>
        <v>7.8581676404569105</v>
      </c>
    </row>
    <row r="592" spans="1:19" x14ac:dyDescent="0.2">
      <c r="D592" s="36">
        <v>7.0000000000000001E-3</v>
      </c>
      <c r="E592" s="36">
        <v>1459</v>
      </c>
      <c r="F592" s="48">
        <f t="shared" ref="F592:F655" si="121">VALUE(CONCATENATE(LEFT(E592,LEN(E592)-2),":",RIGHT(E592,2)))</f>
        <v>0.62430555555555556</v>
      </c>
      <c r="G592" s="36">
        <v>1503</v>
      </c>
      <c r="H592" s="49">
        <f t="shared" ref="H592:H655" si="122">VALUE(CONCATENATE(LEFT(G592,LEN(G592)-2),":",RIGHT(G592,2)))</f>
        <v>0.62708333333333333</v>
      </c>
      <c r="I592" s="49" t="str">
        <f t="shared" si="117"/>
        <v/>
      </c>
      <c r="J592" s="34">
        <f t="shared" si="118"/>
        <v>34.000000000000043</v>
      </c>
      <c r="K592" s="34">
        <f t="shared" ref="K592:K655" si="123">(H592-F592)*1440</f>
        <v>3.9999999999999858</v>
      </c>
      <c r="L592" s="34">
        <f t="shared" si="119"/>
        <v>4</v>
      </c>
      <c r="M592" s="34">
        <f t="shared" ca="1" si="120"/>
        <v>948</v>
      </c>
      <c r="N592" s="34" t="str">
        <f t="shared" ref="N592:N655" si="124">IF(I592&lt;&gt;"",(I592-VALUE(CONCATENATE(LEFT(M592,LEN(M592)-2),":",RIGHT(M592,2))))*1440,"")</f>
        <v/>
      </c>
      <c r="O592" s="34">
        <f t="shared" ref="O592:O655" si="125">IF(J592&lt;&gt;"",(D592+D593)*J592/2,D592*5/2)</f>
        <v>0.28900000000000037</v>
      </c>
      <c r="P592" s="37">
        <f t="shared" ref="P592:P655" si="126">IF(J592&lt;&gt;"",(D593-D592)*J592/LN((D593+0.000001)/(D592+0.000001)),-5*(D592-0.000001)/(LN(1/D592)-13.8155))</f>
        <v>0.28600903364634694</v>
      </c>
      <c r="Q592" s="34">
        <f t="shared" ref="Q592:Q655" si="127">(D592*K592)</f>
        <v>2.79999999999999E-2</v>
      </c>
      <c r="R592" s="34">
        <f t="shared" ref="R592:R655" si="128">O592+Q592</f>
        <v>0.31700000000000028</v>
      </c>
      <c r="S592" s="37">
        <f t="shared" ref="S592:S655" si="129">P592+Q592</f>
        <v>0.31400903364634686</v>
      </c>
    </row>
    <row r="593" spans="1:19" x14ac:dyDescent="0.2">
      <c r="A593" s="50"/>
      <c r="D593" s="36">
        <v>0.01</v>
      </c>
      <c r="E593" s="36">
        <v>1537</v>
      </c>
      <c r="F593" s="48">
        <f t="shared" si="121"/>
        <v>0.65069444444444446</v>
      </c>
      <c r="G593" s="36">
        <v>1542</v>
      </c>
      <c r="H593" s="49">
        <f t="shared" si="122"/>
        <v>0.65416666666666667</v>
      </c>
      <c r="I593" s="49" t="str">
        <f t="shared" si="117"/>
        <v/>
      </c>
      <c r="J593" s="34">
        <f t="shared" si="118"/>
        <v>12.999999999999954</v>
      </c>
      <c r="K593" s="34">
        <f t="shared" si="123"/>
        <v>4.9999999999999822</v>
      </c>
      <c r="L593" s="34">
        <f t="shared" si="119"/>
        <v>5</v>
      </c>
      <c r="M593" s="34">
        <f t="shared" ca="1" si="120"/>
        <v>948</v>
      </c>
      <c r="N593" s="34" t="str">
        <f t="shared" si="124"/>
        <v/>
      </c>
      <c r="O593" s="34">
        <f t="shared" si="125"/>
        <v>7.214999999999975</v>
      </c>
      <c r="P593" s="37">
        <f t="shared" si="126"/>
        <v>3.0146490585023211</v>
      </c>
      <c r="Q593" s="34">
        <f t="shared" si="127"/>
        <v>4.9999999999999822E-2</v>
      </c>
      <c r="R593" s="34">
        <f t="shared" si="128"/>
        <v>7.2649999999999748</v>
      </c>
      <c r="S593" s="37">
        <f t="shared" si="129"/>
        <v>3.0646490585023209</v>
      </c>
    </row>
    <row r="594" spans="1:19" x14ac:dyDescent="0.2">
      <c r="D594" s="36">
        <v>1.1000000000000001</v>
      </c>
      <c r="E594" s="36">
        <v>1555</v>
      </c>
      <c r="F594" s="48">
        <f t="shared" si="121"/>
        <v>0.66319444444444442</v>
      </c>
      <c r="G594" s="36">
        <v>1600</v>
      </c>
      <c r="H594" s="49">
        <f t="shared" si="122"/>
        <v>0.66666666666666663</v>
      </c>
      <c r="I594" s="49" t="str">
        <f t="shared" si="117"/>
        <v/>
      </c>
      <c r="J594" s="34">
        <f t="shared" si="118"/>
        <v>18.000000000000096</v>
      </c>
      <c r="K594" s="34">
        <f t="shared" si="123"/>
        <v>4.9999999999999822</v>
      </c>
      <c r="L594" s="34">
        <f t="shared" si="119"/>
        <v>6</v>
      </c>
      <c r="M594" s="34">
        <f t="shared" ca="1" si="120"/>
        <v>948</v>
      </c>
      <c r="N594" s="34" t="str">
        <f t="shared" si="124"/>
        <v/>
      </c>
      <c r="O594" s="34">
        <f t="shared" si="125"/>
        <v>9.9630000000000525</v>
      </c>
      <c r="P594" s="37">
        <f t="shared" si="126"/>
        <v>3.8904385955140759</v>
      </c>
      <c r="Q594" s="34">
        <f t="shared" si="127"/>
        <v>5.4999999999999805</v>
      </c>
      <c r="R594" s="34">
        <f t="shared" si="128"/>
        <v>15.463000000000033</v>
      </c>
      <c r="S594" s="37">
        <f t="shared" si="129"/>
        <v>9.3904385955140555</v>
      </c>
    </row>
    <row r="595" spans="1:19" x14ac:dyDescent="0.2">
      <c r="A595" s="50"/>
      <c r="D595" s="36">
        <v>7.0000000000000001E-3</v>
      </c>
      <c r="E595" s="36">
        <v>1618</v>
      </c>
      <c r="F595" s="48">
        <f t="shared" si="121"/>
        <v>0.6791666666666667</v>
      </c>
      <c r="G595" s="36">
        <v>1622</v>
      </c>
      <c r="H595" s="49">
        <f t="shared" si="122"/>
        <v>0.68194444444444446</v>
      </c>
      <c r="I595" s="49">
        <f t="shared" si="117"/>
        <v>0.68541666666666667</v>
      </c>
      <c r="J595" s="34" t="str">
        <f t="shared" si="118"/>
        <v/>
      </c>
      <c r="K595" s="34">
        <f t="shared" si="123"/>
        <v>3.9999999999999858</v>
      </c>
      <c r="L595" s="34">
        <f t="shared" si="119"/>
        <v>7</v>
      </c>
      <c r="M595" s="34">
        <f t="shared" ca="1" si="120"/>
        <v>948</v>
      </c>
      <c r="N595" s="34">
        <f t="shared" ca="1" si="124"/>
        <v>398.99999999999994</v>
      </c>
      <c r="O595" s="34">
        <f t="shared" si="125"/>
        <v>1.7500000000000002E-2</v>
      </c>
      <c r="P595" s="37">
        <f t="shared" si="126"/>
        <v>3.9526049426535596E-3</v>
      </c>
      <c r="Q595" s="34">
        <f t="shared" si="127"/>
        <v>2.79999999999999E-2</v>
      </c>
      <c r="R595" s="34">
        <f t="shared" si="128"/>
        <v>4.5499999999999902E-2</v>
      </c>
      <c r="S595" s="37">
        <f t="shared" si="129"/>
        <v>3.1952604942653458E-2</v>
      </c>
    </row>
    <row r="596" spans="1:19" x14ac:dyDescent="0.2">
      <c r="A596" s="50">
        <v>39421</v>
      </c>
      <c r="B596" s="34">
        <v>931</v>
      </c>
      <c r="D596" s="36">
        <v>0.01</v>
      </c>
      <c r="E596" s="36">
        <v>1030</v>
      </c>
      <c r="F596" s="48">
        <f t="shared" si="121"/>
        <v>0.4375</v>
      </c>
      <c r="G596" s="36">
        <v>1034</v>
      </c>
      <c r="H596" s="49">
        <f t="shared" si="122"/>
        <v>0.44027777777777777</v>
      </c>
      <c r="I596" s="49" t="str">
        <f t="shared" si="117"/>
        <v/>
      </c>
      <c r="J596" s="34">
        <f t="shared" si="118"/>
        <v>15.000000000000027</v>
      </c>
      <c r="K596" s="34">
        <f t="shared" si="123"/>
        <v>3.9999999999999858</v>
      </c>
      <c r="L596" s="34">
        <f t="shared" si="119"/>
        <v>1</v>
      </c>
      <c r="M596" s="34">
        <f t="shared" ca="1" si="120"/>
        <v>931</v>
      </c>
      <c r="N596" s="34" t="str">
        <f t="shared" si="124"/>
        <v/>
      </c>
      <c r="O596" s="34">
        <f t="shared" si="125"/>
        <v>750.07500000000141</v>
      </c>
      <c r="P596" s="37">
        <f t="shared" si="126"/>
        <v>162.84591248247247</v>
      </c>
      <c r="Q596" s="34">
        <f t="shared" si="127"/>
        <v>3.9999999999999862E-2</v>
      </c>
      <c r="R596" s="34">
        <f t="shared" si="128"/>
        <v>750.11500000000137</v>
      </c>
      <c r="S596" s="37">
        <f t="shared" si="129"/>
        <v>162.88591248247246</v>
      </c>
    </row>
    <row r="597" spans="1:19" x14ac:dyDescent="0.2">
      <c r="A597" s="50"/>
      <c r="D597" s="36">
        <v>100</v>
      </c>
      <c r="E597" s="36">
        <v>1049</v>
      </c>
      <c r="F597" s="48">
        <f t="shared" si="121"/>
        <v>0.45069444444444445</v>
      </c>
      <c r="G597" s="36">
        <v>1057</v>
      </c>
      <c r="H597" s="49">
        <f t="shared" si="122"/>
        <v>0.45624999999999999</v>
      </c>
      <c r="I597" s="49" t="str">
        <f t="shared" si="117"/>
        <v/>
      </c>
      <c r="J597" s="34">
        <f t="shared" si="118"/>
        <v>0.99999999999999645</v>
      </c>
      <c r="K597" s="34">
        <f t="shared" si="123"/>
        <v>7.9999999999999716</v>
      </c>
      <c r="L597" s="34">
        <f t="shared" si="119"/>
        <v>2</v>
      </c>
      <c r="M597" s="34">
        <f t="shared" ca="1" si="120"/>
        <v>931</v>
      </c>
      <c r="N597" s="34" t="str">
        <f t="shared" si="124"/>
        <v/>
      </c>
      <c r="O597" s="34">
        <f t="shared" si="125"/>
        <v>149.99999999999946</v>
      </c>
      <c r="P597" s="37">
        <f t="shared" si="126"/>
        <v>144.26950512958032</v>
      </c>
      <c r="Q597" s="34">
        <f t="shared" si="127"/>
        <v>799.99999999999716</v>
      </c>
      <c r="R597" s="34">
        <f t="shared" si="128"/>
        <v>949.99999999999659</v>
      </c>
      <c r="S597" s="37">
        <f t="shared" si="129"/>
        <v>944.26950512957751</v>
      </c>
    </row>
    <row r="598" spans="1:19" x14ac:dyDescent="0.2">
      <c r="A598" s="50"/>
      <c r="D598" s="36">
        <v>200</v>
      </c>
      <c r="E598" s="36">
        <v>1058</v>
      </c>
      <c r="F598" s="48">
        <f t="shared" si="121"/>
        <v>0.45694444444444443</v>
      </c>
      <c r="G598" s="36">
        <v>1110</v>
      </c>
      <c r="H598" s="49">
        <f t="shared" si="122"/>
        <v>0.46527777777777773</v>
      </c>
      <c r="I598" s="49" t="str">
        <f t="shared" si="117"/>
        <v/>
      </c>
      <c r="J598" s="34">
        <f t="shared" si="118"/>
        <v>10.000000000000124</v>
      </c>
      <c r="K598" s="34">
        <f t="shared" si="123"/>
        <v>11.999999999999957</v>
      </c>
      <c r="L598" s="34">
        <f t="shared" si="119"/>
        <v>3</v>
      </c>
      <c r="M598" s="34">
        <f t="shared" ca="1" si="120"/>
        <v>931</v>
      </c>
      <c r="N598" s="34" t="str">
        <f t="shared" si="124"/>
        <v/>
      </c>
      <c r="O598" s="34">
        <f t="shared" si="125"/>
        <v>1050.000000000013</v>
      </c>
      <c r="P598" s="37">
        <f t="shared" si="126"/>
        <v>634.23560143388079</v>
      </c>
      <c r="Q598" s="34">
        <f t="shared" si="127"/>
        <v>2399.9999999999914</v>
      </c>
      <c r="R598" s="34">
        <f t="shared" si="128"/>
        <v>3450.0000000000045</v>
      </c>
      <c r="S598" s="37">
        <f t="shared" si="129"/>
        <v>3034.235601433872</v>
      </c>
    </row>
    <row r="599" spans="1:19" x14ac:dyDescent="0.2">
      <c r="D599" s="36">
        <v>10</v>
      </c>
      <c r="E599" s="36">
        <v>1120</v>
      </c>
      <c r="F599" s="48">
        <f t="shared" si="121"/>
        <v>0.47222222222222227</v>
      </c>
      <c r="G599" s="36">
        <v>1125</v>
      </c>
      <c r="H599" s="49">
        <f t="shared" si="122"/>
        <v>0.47569444444444442</v>
      </c>
      <c r="I599" s="49">
        <f t="shared" si="117"/>
        <v>0.47916666666666663</v>
      </c>
      <c r="J599" s="34" t="str">
        <f t="shared" si="118"/>
        <v/>
      </c>
      <c r="K599" s="34">
        <f t="shared" si="123"/>
        <v>4.9999999999999023</v>
      </c>
      <c r="L599" s="34">
        <f t="shared" si="119"/>
        <v>4</v>
      </c>
      <c r="M599" s="34">
        <f t="shared" ca="1" si="120"/>
        <v>931</v>
      </c>
      <c r="N599" s="34">
        <f t="shared" ca="1" si="124"/>
        <v>118.9999999999999</v>
      </c>
      <c r="O599" s="34">
        <f t="shared" si="125"/>
        <v>25</v>
      </c>
      <c r="P599" s="37">
        <f t="shared" si="126"/>
        <v>3.1021051639523365</v>
      </c>
      <c r="Q599" s="34">
        <f t="shared" si="127"/>
        <v>49.999999999999019</v>
      </c>
      <c r="R599" s="34">
        <f t="shared" si="128"/>
        <v>74.999999999999019</v>
      </c>
      <c r="S599" s="37">
        <f t="shared" si="129"/>
        <v>53.102105163951357</v>
      </c>
    </row>
    <row r="600" spans="1:19" x14ac:dyDescent="0.2">
      <c r="A600" s="50">
        <v>39422</v>
      </c>
      <c r="B600" s="34">
        <v>838</v>
      </c>
      <c r="D600" s="36">
        <v>0.01</v>
      </c>
      <c r="E600" s="36">
        <v>925</v>
      </c>
      <c r="F600" s="48">
        <f t="shared" si="121"/>
        <v>0.3923611111111111</v>
      </c>
      <c r="G600" s="36">
        <v>928</v>
      </c>
      <c r="H600" s="49">
        <f t="shared" si="122"/>
        <v>0.39444444444444443</v>
      </c>
      <c r="I600" s="49" t="str">
        <f t="shared" si="117"/>
        <v/>
      </c>
      <c r="J600" s="34">
        <f t="shared" si="118"/>
        <v>5.0000000000000622</v>
      </c>
      <c r="K600" s="34">
        <f t="shared" si="123"/>
        <v>2.9999999999999893</v>
      </c>
      <c r="L600" s="34">
        <f t="shared" si="119"/>
        <v>1</v>
      </c>
      <c r="M600" s="34">
        <f t="shared" ca="1" si="120"/>
        <v>838</v>
      </c>
      <c r="N600" s="34" t="str">
        <f t="shared" si="124"/>
        <v/>
      </c>
      <c r="O600" s="34">
        <f t="shared" si="125"/>
        <v>0.15000000000000188</v>
      </c>
      <c r="P600" s="37">
        <f t="shared" si="126"/>
        <v>0.12427316376196205</v>
      </c>
      <c r="Q600" s="34">
        <f t="shared" si="127"/>
        <v>2.9999999999999895E-2</v>
      </c>
      <c r="R600" s="34">
        <f t="shared" si="128"/>
        <v>0.18000000000000177</v>
      </c>
      <c r="S600" s="37">
        <f t="shared" si="129"/>
        <v>0.15427316376196196</v>
      </c>
    </row>
    <row r="601" spans="1:19" x14ac:dyDescent="0.2">
      <c r="A601" s="50"/>
      <c r="D601" s="36">
        <v>0.05</v>
      </c>
      <c r="E601" s="36">
        <v>933</v>
      </c>
      <c r="F601" s="48">
        <f t="shared" si="121"/>
        <v>0.3979166666666667</v>
      </c>
      <c r="G601" s="36">
        <v>1025</v>
      </c>
      <c r="H601" s="49">
        <f t="shared" si="122"/>
        <v>0.43402777777777773</v>
      </c>
      <c r="I601" s="49">
        <f t="shared" si="117"/>
        <v>0.43749999999999994</v>
      </c>
      <c r="J601" s="34" t="str">
        <f t="shared" si="118"/>
        <v/>
      </c>
      <c r="K601" s="34">
        <f t="shared" si="123"/>
        <v>51.999999999999893</v>
      </c>
      <c r="L601" s="34">
        <f t="shared" si="119"/>
        <v>2</v>
      </c>
      <c r="M601" s="34">
        <f t="shared" ca="1" si="120"/>
        <v>838</v>
      </c>
      <c r="N601" s="34">
        <f t="shared" ca="1" si="124"/>
        <v>111.99999999999991</v>
      </c>
      <c r="O601" s="34">
        <f t="shared" si="125"/>
        <v>0.125</v>
      </c>
      <c r="P601" s="37">
        <f t="shared" si="126"/>
        <v>2.3105394341225508E-2</v>
      </c>
      <c r="Q601" s="34">
        <f t="shared" si="127"/>
        <v>2.5999999999999948</v>
      </c>
      <c r="R601" s="34">
        <f t="shared" si="128"/>
        <v>2.7249999999999948</v>
      </c>
      <c r="S601" s="37">
        <f t="shared" si="129"/>
        <v>2.6231053943412204</v>
      </c>
    </row>
    <row r="602" spans="1:19" x14ac:dyDescent="0.2">
      <c r="A602" s="50">
        <v>39422</v>
      </c>
      <c r="B602" s="34">
        <v>1322</v>
      </c>
      <c r="D602" s="36">
        <v>1</v>
      </c>
      <c r="E602" s="36">
        <v>1355</v>
      </c>
      <c r="F602" s="48">
        <f t="shared" si="121"/>
        <v>0.57986111111111105</v>
      </c>
      <c r="G602" s="36">
        <v>1408</v>
      </c>
      <c r="H602" s="49">
        <f t="shared" si="122"/>
        <v>0.58888888888888891</v>
      </c>
      <c r="I602" s="49" t="str">
        <f t="shared" si="117"/>
        <v/>
      </c>
      <c r="J602" s="34">
        <f t="shared" si="118"/>
        <v>10.999999999999961</v>
      </c>
      <c r="K602" s="34">
        <f t="shared" si="123"/>
        <v>13.000000000000114</v>
      </c>
      <c r="L602" s="34">
        <f t="shared" si="119"/>
        <v>1</v>
      </c>
      <c r="M602" s="34">
        <f t="shared" ca="1" si="120"/>
        <v>1322</v>
      </c>
      <c r="N602" s="34" t="str">
        <f t="shared" si="124"/>
        <v/>
      </c>
      <c r="O602" s="34">
        <f t="shared" si="125"/>
        <v>115.49999999999959</v>
      </c>
      <c r="P602" s="37">
        <f t="shared" si="126"/>
        <v>69.765936069332454</v>
      </c>
      <c r="Q602" s="34">
        <f t="shared" si="127"/>
        <v>13.000000000000114</v>
      </c>
      <c r="R602" s="34">
        <f t="shared" si="128"/>
        <v>128.49999999999972</v>
      </c>
      <c r="S602" s="37">
        <f t="shared" si="129"/>
        <v>82.765936069332568</v>
      </c>
    </row>
    <row r="603" spans="1:19" x14ac:dyDescent="0.2">
      <c r="A603" s="50"/>
      <c r="D603" s="36">
        <v>20</v>
      </c>
      <c r="E603" s="36">
        <v>1419</v>
      </c>
      <c r="F603" s="48">
        <f t="shared" si="121"/>
        <v>0.59652777777777777</v>
      </c>
      <c r="G603" s="36">
        <v>1447</v>
      </c>
      <c r="H603" s="49">
        <f t="shared" si="122"/>
        <v>0.61597222222222225</v>
      </c>
      <c r="I603" s="49" t="str">
        <f t="shared" si="117"/>
        <v/>
      </c>
      <c r="J603" s="34">
        <f t="shared" si="118"/>
        <v>9.9999999999999645</v>
      </c>
      <c r="K603" s="34">
        <f t="shared" si="123"/>
        <v>28.00000000000006</v>
      </c>
      <c r="L603" s="34">
        <f t="shared" si="119"/>
        <v>2</v>
      </c>
      <c r="M603" s="34">
        <f t="shared" ca="1" si="120"/>
        <v>1322</v>
      </c>
      <c r="N603" s="34" t="str">
        <f t="shared" si="124"/>
        <v/>
      </c>
      <c r="O603" s="34">
        <f t="shared" si="125"/>
        <v>100.49999999999964</v>
      </c>
      <c r="P603" s="37">
        <f t="shared" si="126"/>
        <v>37.559164531788198</v>
      </c>
      <c r="Q603" s="34">
        <f t="shared" si="127"/>
        <v>560.00000000000125</v>
      </c>
      <c r="R603" s="34">
        <f t="shared" si="128"/>
        <v>660.50000000000091</v>
      </c>
      <c r="S603" s="37">
        <f t="shared" si="129"/>
        <v>597.55916453178941</v>
      </c>
    </row>
    <row r="604" spans="1:19" x14ac:dyDescent="0.2">
      <c r="A604" s="50"/>
      <c r="D604" s="36">
        <v>0.1</v>
      </c>
      <c r="E604" s="36">
        <v>1457</v>
      </c>
      <c r="F604" s="48">
        <f t="shared" si="121"/>
        <v>0.62291666666666667</v>
      </c>
      <c r="G604" s="36">
        <v>1500</v>
      </c>
      <c r="H604" s="49">
        <f t="shared" si="122"/>
        <v>0.625</v>
      </c>
      <c r="I604" s="49">
        <f t="shared" si="117"/>
        <v>0.62847222222222221</v>
      </c>
      <c r="J604" s="34" t="str">
        <f t="shared" si="118"/>
        <v/>
      </c>
      <c r="K604" s="34">
        <f t="shared" si="123"/>
        <v>2.9999999999999893</v>
      </c>
      <c r="L604" s="34">
        <f t="shared" si="119"/>
        <v>3</v>
      </c>
      <c r="M604" s="34">
        <f t="shared" ca="1" si="120"/>
        <v>1322</v>
      </c>
      <c r="N604" s="34">
        <f t="shared" ca="1" si="124"/>
        <v>102.99999999999996</v>
      </c>
      <c r="O604" s="34">
        <f t="shared" si="125"/>
        <v>0.25</v>
      </c>
      <c r="P604" s="37">
        <f t="shared" si="126"/>
        <v>4.342905372259271E-2</v>
      </c>
      <c r="Q604" s="34">
        <f t="shared" si="127"/>
        <v>0.29999999999999893</v>
      </c>
      <c r="R604" s="34">
        <f t="shared" si="128"/>
        <v>0.54999999999999893</v>
      </c>
      <c r="S604" s="37">
        <f t="shared" si="129"/>
        <v>0.34342905372259164</v>
      </c>
    </row>
    <row r="605" spans="1:19" x14ac:dyDescent="0.2">
      <c r="A605" s="50">
        <v>39426</v>
      </c>
      <c r="B605" s="34">
        <v>924</v>
      </c>
      <c r="D605" s="36">
        <v>0.01</v>
      </c>
      <c r="E605" s="36">
        <v>1002</v>
      </c>
      <c r="F605" s="48">
        <f t="shared" si="121"/>
        <v>0.41805555555555557</v>
      </c>
      <c r="G605" s="92">
        <v>1009</v>
      </c>
      <c r="H605" s="94">
        <f t="shared" si="122"/>
        <v>0.42291666666666666</v>
      </c>
      <c r="I605" s="49" t="str">
        <f t="shared" si="117"/>
        <v/>
      </c>
      <c r="J605" s="34">
        <f t="shared" si="118"/>
        <v>5.9999999999999787</v>
      </c>
      <c r="K605" s="34">
        <f t="shared" si="123"/>
        <v>6.9999999999999751</v>
      </c>
      <c r="L605" s="34">
        <f t="shared" si="119"/>
        <v>1</v>
      </c>
      <c r="M605" s="34">
        <f t="shared" ca="1" si="120"/>
        <v>924</v>
      </c>
      <c r="N605" s="34" t="str">
        <f t="shared" si="124"/>
        <v/>
      </c>
      <c r="O605" s="34">
        <f t="shared" si="125"/>
        <v>3.0299999999999891</v>
      </c>
      <c r="P605" s="37">
        <f t="shared" si="126"/>
        <v>1.2898823391971348</v>
      </c>
      <c r="Q605" s="34">
        <f t="shared" si="127"/>
        <v>6.9999999999999757E-2</v>
      </c>
      <c r="R605" s="34">
        <f t="shared" si="128"/>
        <v>3.099999999999989</v>
      </c>
      <c r="S605" s="37">
        <f t="shared" si="129"/>
        <v>1.3598823391971346</v>
      </c>
    </row>
    <row r="606" spans="1:19" x14ac:dyDescent="0.2">
      <c r="A606" s="50"/>
      <c r="D606" s="36">
        <v>1</v>
      </c>
      <c r="E606" s="36">
        <v>1015</v>
      </c>
      <c r="F606" s="48">
        <f t="shared" si="121"/>
        <v>0.42708333333333331</v>
      </c>
      <c r="G606" s="36">
        <v>1034</v>
      </c>
      <c r="H606" s="49">
        <f t="shared" si="122"/>
        <v>0.44027777777777777</v>
      </c>
      <c r="I606" s="49">
        <f t="shared" si="117"/>
        <v>0.44374999999999998</v>
      </c>
      <c r="J606" s="34" t="str">
        <f t="shared" si="118"/>
        <v/>
      </c>
      <c r="K606" s="34">
        <f t="shared" si="123"/>
        <v>19.000000000000014</v>
      </c>
      <c r="L606" s="34">
        <f t="shared" si="119"/>
        <v>2</v>
      </c>
      <c r="M606" s="34">
        <f t="shared" ca="1" si="120"/>
        <v>924</v>
      </c>
      <c r="N606" s="34">
        <f t="shared" ca="1" si="124"/>
        <v>74.999999999999972</v>
      </c>
      <c r="O606" s="34">
        <f t="shared" si="125"/>
        <v>2.5</v>
      </c>
      <c r="P606" s="37">
        <f t="shared" si="126"/>
        <v>0.36191198291773735</v>
      </c>
      <c r="Q606" s="34">
        <f t="shared" si="127"/>
        <v>19.000000000000014</v>
      </c>
      <c r="R606" s="34">
        <f t="shared" si="128"/>
        <v>21.500000000000014</v>
      </c>
      <c r="S606" s="37">
        <f t="shared" si="129"/>
        <v>19.36191198291775</v>
      </c>
    </row>
    <row r="607" spans="1:19" x14ac:dyDescent="0.2">
      <c r="A607" s="50">
        <v>39430</v>
      </c>
      <c r="B607" s="34">
        <v>1410</v>
      </c>
      <c r="D607" s="36">
        <v>0.01</v>
      </c>
      <c r="E607" s="36">
        <v>1515</v>
      </c>
      <c r="F607" s="48">
        <f t="shared" si="121"/>
        <v>0.63541666666666663</v>
      </c>
      <c r="G607" s="36">
        <v>1520</v>
      </c>
      <c r="H607" s="49">
        <f t="shared" si="122"/>
        <v>0.63888888888888895</v>
      </c>
      <c r="I607" s="49" t="str">
        <f t="shared" si="117"/>
        <v/>
      </c>
      <c r="J607" s="34">
        <f t="shared" si="118"/>
        <v>6.9999999999998153</v>
      </c>
      <c r="K607" s="34">
        <f t="shared" si="123"/>
        <v>5.0000000000001421</v>
      </c>
      <c r="L607" s="34">
        <f t="shared" si="119"/>
        <v>1</v>
      </c>
      <c r="M607" s="34">
        <f t="shared" ca="1" si="120"/>
        <v>1410</v>
      </c>
      <c r="N607" s="34" t="str">
        <f t="shared" si="124"/>
        <v/>
      </c>
      <c r="O607" s="34">
        <f t="shared" si="125"/>
        <v>3.5349999999999069</v>
      </c>
      <c r="P607" s="37">
        <f t="shared" si="126"/>
        <v>1.5048627290632894</v>
      </c>
      <c r="Q607" s="34">
        <f t="shared" si="127"/>
        <v>5.0000000000001425E-2</v>
      </c>
      <c r="R607" s="34">
        <f t="shared" si="128"/>
        <v>3.5849999999999085</v>
      </c>
      <c r="S607" s="37">
        <f t="shared" si="129"/>
        <v>1.5548627290632908</v>
      </c>
    </row>
    <row r="608" spans="1:19" x14ac:dyDescent="0.2">
      <c r="D608" s="36">
        <v>1</v>
      </c>
      <c r="E608" s="36">
        <v>1527</v>
      </c>
      <c r="F608" s="48">
        <f t="shared" si="121"/>
        <v>0.64374999999999993</v>
      </c>
      <c r="G608" s="36">
        <v>1540</v>
      </c>
      <c r="H608" s="49">
        <f t="shared" si="122"/>
        <v>0.65277777777777779</v>
      </c>
      <c r="I608" s="49">
        <f t="shared" si="117"/>
        <v>0.65625</v>
      </c>
      <c r="J608" s="34" t="str">
        <f t="shared" si="118"/>
        <v/>
      </c>
      <c r="K608" s="34">
        <f t="shared" si="123"/>
        <v>13.000000000000114</v>
      </c>
      <c r="L608" s="34">
        <f t="shared" si="119"/>
        <v>2</v>
      </c>
      <c r="M608" s="34">
        <f t="shared" ca="1" si="120"/>
        <v>1410</v>
      </c>
      <c r="N608" s="34">
        <f t="shared" ca="1" si="124"/>
        <v>94.999999999999986</v>
      </c>
      <c r="O608" s="34">
        <f t="shared" si="125"/>
        <v>2.5</v>
      </c>
      <c r="P608" s="37">
        <f t="shared" si="126"/>
        <v>0.36191198291773735</v>
      </c>
      <c r="Q608" s="34">
        <f t="shared" si="127"/>
        <v>13.000000000000114</v>
      </c>
      <c r="R608" s="34">
        <f t="shared" si="128"/>
        <v>15.500000000000114</v>
      </c>
      <c r="S608" s="37">
        <f t="shared" si="129"/>
        <v>13.361911982917851</v>
      </c>
    </row>
    <row r="609" spans="1:19" x14ac:dyDescent="0.2">
      <c r="A609" s="50">
        <v>39433</v>
      </c>
      <c r="B609" s="34">
        <v>830</v>
      </c>
      <c r="D609" s="36">
        <v>0.01</v>
      </c>
      <c r="E609" s="36">
        <v>912</v>
      </c>
      <c r="F609" s="48">
        <f t="shared" si="121"/>
        <v>0.3833333333333333</v>
      </c>
      <c r="G609" s="36">
        <v>917</v>
      </c>
      <c r="H609" s="49">
        <f t="shared" si="122"/>
        <v>0.38680555555555557</v>
      </c>
      <c r="I609" s="49" t="str">
        <f t="shared" si="117"/>
        <v/>
      </c>
      <c r="J609" s="34">
        <f t="shared" si="118"/>
        <v>6.9999999999999751</v>
      </c>
      <c r="K609" s="34">
        <f t="shared" si="123"/>
        <v>5.0000000000000622</v>
      </c>
      <c r="L609" s="34">
        <f t="shared" si="119"/>
        <v>1</v>
      </c>
      <c r="M609" s="34">
        <f t="shared" ca="1" si="120"/>
        <v>830</v>
      </c>
      <c r="N609" s="34" t="str">
        <f t="shared" si="124"/>
        <v/>
      </c>
      <c r="O609" s="34">
        <f t="shared" si="125"/>
        <v>3.5349999999999873</v>
      </c>
      <c r="P609" s="37">
        <f t="shared" si="126"/>
        <v>1.5048627290633239</v>
      </c>
      <c r="Q609" s="34">
        <f t="shared" si="127"/>
        <v>5.000000000000062E-2</v>
      </c>
      <c r="R609" s="34">
        <f t="shared" si="128"/>
        <v>3.584999999999988</v>
      </c>
      <c r="S609" s="37">
        <f t="shared" si="129"/>
        <v>1.5548627290633246</v>
      </c>
    </row>
    <row r="610" spans="1:19" x14ac:dyDescent="0.2">
      <c r="A610" s="50"/>
      <c r="D610" s="36">
        <v>1</v>
      </c>
      <c r="E610" s="36">
        <v>924</v>
      </c>
      <c r="F610" s="48">
        <f t="shared" si="121"/>
        <v>0.39166666666666666</v>
      </c>
      <c r="G610" s="36">
        <v>938</v>
      </c>
      <c r="H610" s="49">
        <f t="shared" si="122"/>
        <v>0.40138888888888885</v>
      </c>
      <c r="I610" s="49">
        <f t="shared" si="117"/>
        <v>0.40486111111111106</v>
      </c>
      <c r="J610" s="34" t="str">
        <f t="shared" si="118"/>
        <v/>
      </c>
      <c r="K610" s="34">
        <f t="shared" si="123"/>
        <v>13.99999999999995</v>
      </c>
      <c r="L610" s="34">
        <f t="shared" si="119"/>
        <v>2</v>
      </c>
      <c r="M610" s="34">
        <f t="shared" ca="1" si="120"/>
        <v>830</v>
      </c>
      <c r="N610" s="34">
        <f t="shared" ca="1" si="124"/>
        <v>72.999999999999901</v>
      </c>
      <c r="O610" s="34">
        <f t="shared" si="125"/>
        <v>2.5</v>
      </c>
      <c r="P610" s="37">
        <f t="shared" si="126"/>
        <v>0.36191198291773735</v>
      </c>
      <c r="Q610" s="34">
        <f t="shared" si="127"/>
        <v>13.99999999999995</v>
      </c>
      <c r="R610" s="34">
        <f t="shared" si="128"/>
        <v>16.49999999999995</v>
      </c>
      <c r="S610" s="37">
        <f t="shared" si="129"/>
        <v>14.361911982917688</v>
      </c>
    </row>
    <row r="611" spans="1:19" x14ac:dyDescent="0.2">
      <c r="A611" s="50">
        <v>39433</v>
      </c>
      <c r="B611" s="34">
        <v>1358</v>
      </c>
      <c r="D611" s="36">
        <v>1E-3</v>
      </c>
      <c r="E611" s="36">
        <v>1424</v>
      </c>
      <c r="F611" s="48">
        <f t="shared" si="121"/>
        <v>0.6</v>
      </c>
      <c r="G611" s="36">
        <v>1544</v>
      </c>
      <c r="H611" s="49">
        <f t="shared" si="122"/>
        <v>0.65555555555555556</v>
      </c>
      <c r="I611" s="49">
        <f t="shared" si="117"/>
        <v>0.65902777777777777</v>
      </c>
      <c r="J611" s="34" t="str">
        <f t="shared" si="118"/>
        <v/>
      </c>
      <c r="K611" s="34">
        <f t="shared" si="123"/>
        <v>80.000000000000028</v>
      </c>
      <c r="L611" s="34">
        <f t="shared" si="119"/>
        <v>1</v>
      </c>
      <c r="M611" s="34">
        <f t="shared" ca="1" si="120"/>
        <v>1358</v>
      </c>
      <c r="N611" s="34">
        <f t="shared" ca="1" si="124"/>
        <v>110.99999999999993</v>
      </c>
      <c r="O611" s="34">
        <f t="shared" si="125"/>
        <v>2.5000000000000001E-3</v>
      </c>
      <c r="P611" s="37">
        <f t="shared" si="126"/>
        <v>7.2310141757293866E-4</v>
      </c>
      <c r="Q611" s="34">
        <f t="shared" si="127"/>
        <v>8.0000000000000029E-2</v>
      </c>
      <c r="R611" s="34">
        <f t="shared" si="128"/>
        <v>8.2500000000000032E-2</v>
      </c>
      <c r="S611" s="37">
        <f t="shared" si="129"/>
        <v>8.0723101417572968E-2</v>
      </c>
    </row>
    <row r="612" spans="1:19" x14ac:dyDescent="0.2">
      <c r="A612" s="50">
        <v>39436</v>
      </c>
      <c r="B612" s="34">
        <v>936</v>
      </c>
      <c r="D612" s="36">
        <v>0.01</v>
      </c>
      <c r="E612" s="36">
        <v>1018</v>
      </c>
      <c r="F612" s="48">
        <f t="shared" si="121"/>
        <v>0.4291666666666667</v>
      </c>
      <c r="G612" s="36">
        <v>1021</v>
      </c>
      <c r="H612" s="49">
        <f t="shared" si="122"/>
        <v>0.43124999999999997</v>
      </c>
      <c r="I612" s="49" t="str">
        <f t="shared" si="117"/>
        <v/>
      </c>
      <c r="J612" s="34">
        <f t="shared" si="118"/>
        <v>7.9999999999999716</v>
      </c>
      <c r="K612" s="34">
        <f t="shared" si="123"/>
        <v>2.9999999999999094</v>
      </c>
      <c r="L612" s="34">
        <f t="shared" si="119"/>
        <v>1</v>
      </c>
      <c r="M612" s="34">
        <f t="shared" ca="1" si="120"/>
        <v>936</v>
      </c>
      <c r="N612" s="34" t="str">
        <f t="shared" si="124"/>
        <v/>
      </c>
      <c r="O612" s="34">
        <f t="shared" si="125"/>
        <v>160.03999999999942</v>
      </c>
      <c r="P612" s="37">
        <f t="shared" si="126"/>
        <v>38.57269608872322</v>
      </c>
      <c r="Q612" s="34">
        <f t="shared" si="127"/>
        <v>2.9999999999999093E-2</v>
      </c>
      <c r="R612" s="34">
        <f t="shared" si="128"/>
        <v>160.06999999999942</v>
      </c>
      <c r="S612" s="37">
        <f t="shared" si="129"/>
        <v>38.602696088723221</v>
      </c>
    </row>
    <row r="613" spans="1:19" x14ac:dyDescent="0.2">
      <c r="A613" s="50"/>
      <c r="D613" s="36">
        <v>40</v>
      </c>
      <c r="E613" s="36">
        <v>1029</v>
      </c>
      <c r="F613" s="48">
        <f t="shared" si="121"/>
        <v>0.4368055555555555</v>
      </c>
      <c r="G613" s="36">
        <v>1129</v>
      </c>
      <c r="H613" s="49">
        <f t="shared" si="122"/>
        <v>0.47847222222222219</v>
      </c>
      <c r="I613" s="49">
        <f t="shared" si="117"/>
        <v>0.4819444444444444</v>
      </c>
      <c r="J613" s="34" t="str">
        <f t="shared" si="118"/>
        <v/>
      </c>
      <c r="K613" s="34">
        <f t="shared" si="123"/>
        <v>60.000000000000028</v>
      </c>
      <c r="L613" s="34">
        <f t="shared" si="119"/>
        <v>2</v>
      </c>
      <c r="M613" s="34">
        <f t="shared" ca="1" si="120"/>
        <v>936</v>
      </c>
      <c r="N613" s="34">
        <f t="shared" ca="1" si="124"/>
        <v>117.99999999999999</v>
      </c>
      <c r="O613" s="34">
        <f t="shared" si="125"/>
        <v>100</v>
      </c>
      <c r="P613" s="37">
        <f t="shared" si="126"/>
        <v>11.425711806824168</v>
      </c>
      <c r="Q613" s="34">
        <f t="shared" si="127"/>
        <v>2400.0000000000009</v>
      </c>
      <c r="R613" s="34">
        <f t="shared" si="128"/>
        <v>2500.0000000000009</v>
      </c>
      <c r="S613" s="37">
        <f t="shared" si="129"/>
        <v>2411.4257118068249</v>
      </c>
    </row>
    <row r="614" spans="1:19" x14ac:dyDescent="0.2">
      <c r="A614" s="50">
        <v>39437</v>
      </c>
      <c r="B614" s="34">
        <v>940</v>
      </c>
      <c r="D614" s="36">
        <v>0.01</v>
      </c>
      <c r="E614" s="36">
        <v>1524</v>
      </c>
      <c r="F614" s="48">
        <f t="shared" si="121"/>
        <v>0.64166666666666672</v>
      </c>
      <c r="G614" s="36">
        <v>1525</v>
      </c>
      <c r="H614" s="49">
        <f t="shared" si="122"/>
        <v>0.64236111111111105</v>
      </c>
      <c r="I614" s="49" t="str">
        <f t="shared" si="117"/>
        <v/>
      </c>
      <c r="J614" s="34">
        <f t="shared" si="118"/>
        <v>6.0000000000001386</v>
      </c>
      <c r="K614" s="34">
        <f t="shared" si="123"/>
        <v>0.99999999999983658</v>
      </c>
      <c r="L614" s="34">
        <f t="shared" si="119"/>
        <v>1</v>
      </c>
      <c r="M614" s="34">
        <f t="shared" ca="1" si="120"/>
        <v>940</v>
      </c>
      <c r="N614" s="34" t="str">
        <f t="shared" si="124"/>
        <v/>
      </c>
      <c r="O614" s="34">
        <f t="shared" si="125"/>
        <v>3.03000000000007</v>
      </c>
      <c r="P614" s="37">
        <f t="shared" si="126"/>
        <v>1.289882339197169</v>
      </c>
      <c r="Q614" s="34">
        <f t="shared" si="127"/>
        <v>9.9999999999983661E-3</v>
      </c>
      <c r="R614" s="34">
        <f t="shared" si="128"/>
        <v>3.0400000000000684</v>
      </c>
      <c r="S614" s="37">
        <f t="shared" si="129"/>
        <v>1.2998823391971674</v>
      </c>
    </row>
    <row r="615" spans="1:19" x14ac:dyDescent="0.2">
      <c r="D615" s="36">
        <v>1</v>
      </c>
      <c r="E615" s="36">
        <v>1531</v>
      </c>
      <c r="F615" s="48">
        <f t="shared" si="121"/>
        <v>0.64652777777777781</v>
      </c>
      <c r="G615" s="36">
        <v>1547</v>
      </c>
      <c r="H615" s="49">
        <f t="shared" si="122"/>
        <v>0.65763888888888888</v>
      </c>
      <c r="I615" s="49">
        <f t="shared" si="117"/>
        <v>0.66111111111111109</v>
      </c>
      <c r="J615" s="34" t="str">
        <f t="shared" si="118"/>
        <v/>
      </c>
      <c r="K615" s="34">
        <f t="shared" si="123"/>
        <v>15.999999999999943</v>
      </c>
      <c r="L615" s="34">
        <f t="shared" si="119"/>
        <v>2</v>
      </c>
      <c r="M615" s="34">
        <f t="shared" ca="1" si="120"/>
        <v>940</v>
      </c>
      <c r="N615" s="34">
        <f t="shared" ca="1" si="124"/>
        <v>372.00000000000006</v>
      </c>
      <c r="O615" s="34">
        <f t="shared" si="125"/>
        <v>2.5</v>
      </c>
      <c r="P615" s="37">
        <f t="shared" si="126"/>
        <v>0.36191198291773735</v>
      </c>
      <c r="Q615" s="34">
        <f t="shared" si="127"/>
        <v>15.999999999999943</v>
      </c>
      <c r="R615" s="34">
        <f t="shared" si="128"/>
        <v>18.499999999999943</v>
      </c>
      <c r="S615" s="37">
        <f t="shared" si="129"/>
        <v>16.361911982917679</v>
      </c>
    </row>
    <row r="616" spans="1:19" x14ac:dyDescent="0.2">
      <c r="A616" s="50">
        <v>39442</v>
      </c>
      <c r="B616" s="34">
        <v>1505</v>
      </c>
      <c r="D616" s="36">
        <v>0.01</v>
      </c>
      <c r="E616" s="36">
        <v>1542</v>
      </c>
      <c r="F616" s="48">
        <f t="shared" si="121"/>
        <v>0.65416666666666667</v>
      </c>
      <c r="G616" s="36">
        <v>1544</v>
      </c>
      <c r="H616" s="49">
        <f t="shared" si="122"/>
        <v>0.65555555555555556</v>
      </c>
      <c r="I616" s="49" t="str">
        <f t="shared" si="117"/>
        <v/>
      </c>
      <c r="J616" s="34">
        <f t="shared" si="118"/>
        <v>2.9999999999999893</v>
      </c>
      <c r="K616" s="34">
        <f t="shared" si="123"/>
        <v>1.9999999999999929</v>
      </c>
      <c r="L616" s="34">
        <f t="shared" si="119"/>
        <v>1</v>
      </c>
      <c r="M616" s="34">
        <f t="shared" ca="1" si="120"/>
        <v>1505</v>
      </c>
      <c r="N616" s="34" t="str">
        <f t="shared" si="124"/>
        <v/>
      </c>
      <c r="O616" s="34">
        <f t="shared" si="125"/>
        <v>8.9999999999999691E-2</v>
      </c>
      <c r="P616" s="37">
        <f t="shared" si="126"/>
        <v>7.4563898257176048E-2</v>
      </c>
      <c r="Q616" s="34">
        <f t="shared" si="127"/>
        <v>1.9999999999999931E-2</v>
      </c>
      <c r="R616" s="34">
        <f t="shared" si="128"/>
        <v>0.10999999999999963</v>
      </c>
      <c r="S616" s="37">
        <f t="shared" si="129"/>
        <v>9.4563898257175982E-2</v>
      </c>
    </row>
    <row r="617" spans="1:19" x14ac:dyDescent="0.2">
      <c r="A617" s="50"/>
      <c r="D617" s="36">
        <v>0.05</v>
      </c>
      <c r="E617" s="36">
        <v>1547</v>
      </c>
      <c r="F617" s="48">
        <f t="shared" si="121"/>
        <v>0.65763888888888888</v>
      </c>
      <c r="G617" s="36">
        <v>1611</v>
      </c>
      <c r="H617" s="49">
        <f t="shared" si="122"/>
        <v>0.6743055555555556</v>
      </c>
      <c r="I617" s="49">
        <f t="shared" si="117"/>
        <v>0.67777777777777781</v>
      </c>
      <c r="J617" s="34" t="str">
        <f t="shared" si="118"/>
        <v/>
      </c>
      <c r="K617" s="34">
        <f t="shared" si="123"/>
        <v>24.000000000000075</v>
      </c>
      <c r="L617" s="34">
        <f t="shared" si="119"/>
        <v>2</v>
      </c>
      <c r="M617" s="34">
        <f t="shared" ca="1" si="120"/>
        <v>1505</v>
      </c>
      <c r="N617" s="34">
        <f t="shared" ca="1" si="124"/>
        <v>71.000000000000071</v>
      </c>
      <c r="O617" s="34">
        <f t="shared" si="125"/>
        <v>0.125</v>
      </c>
      <c r="P617" s="37">
        <f t="shared" si="126"/>
        <v>2.3105394341225508E-2</v>
      </c>
      <c r="Q617" s="34">
        <f t="shared" si="127"/>
        <v>1.2000000000000037</v>
      </c>
      <c r="R617" s="34">
        <f t="shared" si="128"/>
        <v>1.3250000000000037</v>
      </c>
      <c r="S617" s="37">
        <f t="shared" si="129"/>
        <v>1.2231053943412293</v>
      </c>
    </row>
    <row r="618" spans="1:19" x14ac:dyDescent="0.2">
      <c r="A618" s="50">
        <v>39443</v>
      </c>
      <c r="B618" s="34">
        <v>815</v>
      </c>
      <c r="D618" s="36">
        <v>0.01</v>
      </c>
      <c r="E618" s="36">
        <v>855</v>
      </c>
      <c r="F618" s="48">
        <f t="shared" si="121"/>
        <v>0.37152777777777773</v>
      </c>
      <c r="G618" s="36">
        <v>857</v>
      </c>
      <c r="H618" s="49">
        <f t="shared" si="122"/>
        <v>0.37291666666666662</v>
      </c>
      <c r="I618" s="49" t="str">
        <f t="shared" si="117"/>
        <v/>
      </c>
      <c r="J618" s="34">
        <f t="shared" si="118"/>
        <v>3.0000000000000693</v>
      </c>
      <c r="K618" s="34">
        <f t="shared" si="123"/>
        <v>1.9999999999999929</v>
      </c>
      <c r="L618" s="34">
        <f t="shared" si="119"/>
        <v>1</v>
      </c>
      <c r="M618" s="34">
        <f t="shared" ca="1" si="120"/>
        <v>815</v>
      </c>
      <c r="N618" s="34" t="str">
        <f t="shared" si="124"/>
        <v/>
      </c>
      <c r="O618" s="34">
        <f t="shared" si="125"/>
        <v>9.0000000000002092E-2</v>
      </c>
      <c r="P618" s="37">
        <f t="shared" si="126"/>
        <v>7.4563898257178032E-2</v>
      </c>
      <c r="Q618" s="34">
        <f t="shared" si="127"/>
        <v>1.9999999999999931E-2</v>
      </c>
      <c r="R618" s="34">
        <f t="shared" si="128"/>
        <v>0.11000000000000203</v>
      </c>
      <c r="S618" s="37">
        <f t="shared" si="129"/>
        <v>9.4563898257177967E-2</v>
      </c>
    </row>
    <row r="619" spans="1:19" x14ac:dyDescent="0.2">
      <c r="A619" s="50"/>
      <c r="D619" s="36">
        <v>0.05</v>
      </c>
      <c r="E619" s="36">
        <v>900</v>
      </c>
      <c r="F619" s="48">
        <f t="shared" si="121"/>
        <v>0.375</v>
      </c>
      <c r="G619" s="36">
        <v>940</v>
      </c>
      <c r="H619" s="49">
        <f t="shared" si="122"/>
        <v>0.40277777777777773</v>
      </c>
      <c r="I619" s="49">
        <f t="shared" si="117"/>
        <v>0.40624999999999994</v>
      </c>
      <c r="J619" s="34" t="str">
        <f t="shared" si="118"/>
        <v/>
      </c>
      <c r="K619" s="34">
        <f t="shared" si="123"/>
        <v>39.999999999999936</v>
      </c>
      <c r="L619" s="34">
        <f t="shared" si="119"/>
        <v>2</v>
      </c>
      <c r="M619" s="34">
        <f t="shared" ca="1" si="120"/>
        <v>815</v>
      </c>
      <c r="N619" s="34">
        <f t="shared" ca="1" si="124"/>
        <v>89.999999999999915</v>
      </c>
      <c r="O619" s="34">
        <f t="shared" si="125"/>
        <v>0.125</v>
      </c>
      <c r="P619" s="37">
        <f t="shared" si="126"/>
        <v>2.3105394341225508E-2</v>
      </c>
      <c r="Q619" s="34">
        <f t="shared" si="127"/>
        <v>1.9999999999999969</v>
      </c>
      <c r="R619" s="34">
        <f t="shared" si="128"/>
        <v>2.1249999999999969</v>
      </c>
      <c r="S619" s="37">
        <f t="shared" si="129"/>
        <v>2.0231053943412225</v>
      </c>
    </row>
    <row r="620" spans="1:19" x14ac:dyDescent="0.2">
      <c r="A620" s="50">
        <v>39443</v>
      </c>
      <c r="B620" s="34">
        <v>1136</v>
      </c>
      <c r="D620" s="36">
        <v>0.05</v>
      </c>
      <c r="E620" s="36">
        <v>1154</v>
      </c>
      <c r="F620" s="48">
        <f t="shared" si="121"/>
        <v>0.49583333333333335</v>
      </c>
      <c r="G620" s="36">
        <v>1236</v>
      </c>
      <c r="H620" s="49">
        <f t="shared" si="122"/>
        <v>0.52500000000000002</v>
      </c>
      <c r="I620" s="49" t="str">
        <f t="shared" si="117"/>
        <v/>
      </c>
      <c r="J620" s="34">
        <f t="shared" si="118"/>
        <v>8.999999999999968</v>
      </c>
      <c r="K620" s="34">
        <f t="shared" si="123"/>
        <v>42.000000000000014</v>
      </c>
      <c r="L620" s="34">
        <f t="shared" si="119"/>
        <v>1</v>
      </c>
      <c r="M620" s="34">
        <f t="shared" ca="1" si="120"/>
        <v>1136</v>
      </c>
      <c r="N620" s="34" t="str">
        <f t="shared" si="124"/>
        <v/>
      </c>
      <c r="O620" s="34">
        <f t="shared" si="125"/>
        <v>225.2249999999992</v>
      </c>
      <c r="P620" s="37">
        <f t="shared" si="126"/>
        <v>65.079216346524532</v>
      </c>
      <c r="Q620" s="34">
        <f t="shared" si="127"/>
        <v>2.100000000000001</v>
      </c>
      <c r="R620" s="34">
        <f t="shared" si="128"/>
        <v>227.32499999999919</v>
      </c>
      <c r="S620" s="37">
        <f t="shared" si="129"/>
        <v>67.179216346524527</v>
      </c>
    </row>
    <row r="621" spans="1:19" x14ac:dyDescent="0.2">
      <c r="A621" s="50"/>
      <c r="D621" s="36">
        <v>50</v>
      </c>
      <c r="E621" s="36">
        <v>1245</v>
      </c>
      <c r="F621" s="48">
        <f t="shared" si="121"/>
        <v>0.53125</v>
      </c>
      <c r="G621" s="36">
        <v>1250</v>
      </c>
      <c r="H621" s="49">
        <f t="shared" si="122"/>
        <v>0.53472222222222221</v>
      </c>
      <c r="I621" s="49">
        <f t="shared" si="117"/>
        <v>0.53819444444444442</v>
      </c>
      <c r="J621" s="34" t="str">
        <f t="shared" si="118"/>
        <v/>
      </c>
      <c r="K621" s="34">
        <f t="shared" si="123"/>
        <v>4.9999999999999822</v>
      </c>
      <c r="L621" s="34">
        <f t="shared" si="119"/>
        <v>2</v>
      </c>
      <c r="M621" s="34">
        <f t="shared" ca="1" si="120"/>
        <v>1136</v>
      </c>
      <c r="N621" s="34">
        <f t="shared" ca="1" si="124"/>
        <v>78.999999999999957</v>
      </c>
      <c r="O621" s="34">
        <f t="shared" si="125"/>
        <v>125</v>
      </c>
      <c r="P621" s="37">
        <f t="shared" si="126"/>
        <v>14.102364719732718</v>
      </c>
      <c r="Q621" s="34">
        <f t="shared" si="127"/>
        <v>249.99999999999912</v>
      </c>
      <c r="R621" s="34">
        <f t="shared" si="128"/>
        <v>374.99999999999909</v>
      </c>
      <c r="S621" s="37">
        <f t="shared" si="129"/>
        <v>264.10236471973184</v>
      </c>
    </row>
    <row r="622" spans="1:19" x14ac:dyDescent="0.2">
      <c r="A622" s="50">
        <v>39443</v>
      </c>
      <c r="B622" s="34">
        <v>1507</v>
      </c>
      <c r="D622" s="36">
        <v>0.05</v>
      </c>
      <c r="E622" s="36">
        <v>1527</v>
      </c>
      <c r="F622" s="48">
        <f t="shared" si="121"/>
        <v>0.64374999999999993</v>
      </c>
      <c r="G622" s="36">
        <v>1603</v>
      </c>
      <c r="H622" s="49">
        <f t="shared" si="122"/>
        <v>0.66875000000000007</v>
      </c>
      <c r="I622" s="49">
        <f t="shared" si="117"/>
        <v>0.67222222222222228</v>
      </c>
      <c r="J622" s="34" t="str">
        <f t="shared" si="118"/>
        <v/>
      </c>
      <c r="K622" s="34">
        <f t="shared" si="123"/>
        <v>36.000000000000192</v>
      </c>
      <c r="L622" s="34">
        <f t="shared" si="119"/>
        <v>1</v>
      </c>
      <c r="M622" s="34">
        <f t="shared" ca="1" si="120"/>
        <v>1507</v>
      </c>
      <c r="N622" s="34">
        <f t="shared" ca="1" si="124"/>
        <v>61.000000000000099</v>
      </c>
      <c r="O622" s="34">
        <f t="shared" si="125"/>
        <v>0.125</v>
      </c>
      <c r="P622" s="37">
        <f t="shared" si="126"/>
        <v>2.3105394341225508E-2</v>
      </c>
      <c r="Q622" s="34">
        <f t="shared" si="127"/>
        <v>1.8000000000000096</v>
      </c>
      <c r="R622" s="34">
        <f t="shared" si="128"/>
        <v>1.9250000000000096</v>
      </c>
      <c r="S622" s="37">
        <f t="shared" si="129"/>
        <v>1.8231053943412352</v>
      </c>
    </row>
    <row r="623" spans="1:19" x14ac:dyDescent="0.2">
      <c r="A623" s="50">
        <v>39444</v>
      </c>
      <c r="B623" s="34">
        <v>819</v>
      </c>
      <c r="D623" s="36">
        <v>0.01</v>
      </c>
      <c r="E623" s="36">
        <v>856</v>
      </c>
      <c r="F623" s="48">
        <f t="shared" si="121"/>
        <v>0.37222222222222223</v>
      </c>
      <c r="G623" s="36">
        <v>858</v>
      </c>
      <c r="H623" s="49">
        <f t="shared" si="122"/>
        <v>0.37361111111111112</v>
      </c>
      <c r="I623" s="49" t="str">
        <f t="shared" si="117"/>
        <v/>
      </c>
      <c r="J623" s="34">
        <f t="shared" si="118"/>
        <v>3.0000000000000693</v>
      </c>
      <c r="K623" s="34">
        <f t="shared" si="123"/>
        <v>1.9999999999999929</v>
      </c>
      <c r="L623" s="34">
        <f t="shared" si="119"/>
        <v>1</v>
      </c>
      <c r="M623" s="34">
        <f t="shared" ca="1" si="120"/>
        <v>819</v>
      </c>
      <c r="N623" s="34" t="str">
        <f t="shared" si="124"/>
        <v/>
      </c>
      <c r="O623" s="34">
        <f t="shared" si="125"/>
        <v>9.0000000000002092E-2</v>
      </c>
      <c r="P623" s="37">
        <f t="shared" si="126"/>
        <v>7.4563898257178032E-2</v>
      </c>
      <c r="Q623" s="34">
        <f t="shared" si="127"/>
        <v>1.9999999999999931E-2</v>
      </c>
      <c r="R623" s="34">
        <f t="shared" si="128"/>
        <v>0.11000000000000203</v>
      </c>
      <c r="S623" s="37">
        <f t="shared" si="129"/>
        <v>9.4563898257177967E-2</v>
      </c>
    </row>
    <row r="624" spans="1:19" x14ac:dyDescent="0.2">
      <c r="A624" s="50"/>
      <c r="D624" s="36">
        <v>0.05</v>
      </c>
      <c r="E624" s="36">
        <v>901</v>
      </c>
      <c r="F624" s="48">
        <f t="shared" si="121"/>
        <v>0.3756944444444445</v>
      </c>
      <c r="G624" s="36">
        <v>937</v>
      </c>
      <c r="H624" s="49">
        <f t="shared" si="122"/>
        <v>0.40069444444444446</v>
      </c>
      <c r="I624" s="49">
        <f t="shared" si="117"/>
        <v>0.40416666666666667</v>
      </c>
      <c r="J624" s="34" t="str">
        <f t="shared" si="118"/>
        <v/>
      </c>
      <c r="K624" s="34">
        <f t="shared" si="123"/>
        <v>35.99999999999995</v>
      </c>
      <c r="L624" s="34">
        <f t="shared" si="119"/>
        <v>2</v>
      </c>
      <c r="M624" s="34">
        <f t="shared" ca="1" si="120"/>
        <v>819</v>
      </c>
      <c r="N624" s="34">
        <f t="shared" ca="1" si="124"/>
        <v>83.000000000000028</v>
      </c>
      <c r="O624" s="34">
        <f t="shared" si="125"/>
        <v>0.125</v>
      </c>
      <c r="P624" s="37">
        <f t="shared" si="126"/>
        <v>2.3105394341225508E-2</v>
      </c>
      <c r="Q624" s="34">
        <f t="shared" si="127"/>
        <v>1.7999999999999976</v>
      </c>
      <c r="R624" s="34">
        <f t="shared" si="128"/>
        <v>1.9249999999999976</v>
      </c>
      <c r="S624" s="37">
        <f t="shared" si="129"/>
        <v>1.8231053943412232</v>
      </c>
    </row>
    <row r="625" spans="1:19" x14ac:dyDescent="0.2">
      <c r="A625" s="50">
        <v>39444</v>
      </c>
      <c r="B625" s="34">
        <v>1041</v>
      </c>
      <c r="D625" s="36">
        <v>0.05</v>
      </c>
      <c r="E625" s="36">
        <v>1059</v>
      </c>
      <c r="F625" s="48">
        <f t="shared" si="121"/>
        <v>0.45763888888888887</v>
      </c>
      <c r="G625" s="36">
        <v>1138</v>
      </c>
      <c r="H625" s="49">
        <f t="shared" si="122"/>
        <v>0.48472222222222222</v>
      </c>
      <c r="I625" s="49">
        <f t="shared" si="117"/>
        <v>0.48819444444444443</v>
      </c>
      <c r="J625" s="34" t="str">
        <f t="shared" si="118"/>
        <v/>
      </c>
      <c r="K625" s="34">
        <f t="shared" si="123"/>
        <v>39.000000000000021</v>
      </c>
      <c r="L625" s="34">
        <f t="shared" si="119"/>
        <v>1</v>
      </c>
      <c r="M625" s="34">
        <f t="shared" ca="1" si="120"/>
        <v>1041</v>
      </c>
      <c r="N625" s="34">
        <f t="shared" ca="1" si="124"/>
        <v>61.999999999999943</v>
      </c>
      <c r="O625" s="34">
        <f t="shared" si="125"/>
        <v>0.125</v>
      </c>
      <c r="P625" s="37">
        <f t="shared" si="126"/>
        <v>2.3105394341225508E-2</v>
      </c>
      <c r="Q625" s="34">
        <f t="shared" si="127"/>
        <v>1.9500000000000011</v>
      </c>
      <c r="R625" s="34">
        <f t="shared" si="128"/>
        <v>2.0750000000000011</v>
      </c>
      <c r="S625" s="37">
        <f t="shared" si="129"/>
        <v>1.9731053943412267</v>
      </c>
    </row>
    <row r="626" spans="1:19" x14ac:dyDescent="0.2">
      <c r="A626" s="50">
        <v>39449</v>
      </c>
      <c r="B626" s="34">
        <v>840</v>
      </c>
      <c r="D626" s="36">
        <v>0.01</v>
      </c>
      <c r="E626" s="36">
        <v>929</v>
      </c>
      <c r="F626" s="48">
        <f t="shared" si="121"/>
        <v>0.39513888888888887</v>
      </c>
      <c r="G626" s="36">
        <v>931</v>
      </c>
      <c r="H626" s="49">
        <f t="shared" si="122"/>
        <v>0.39652777777777781</v>
      </c>
      <c r="I626" s="49" t="str">
        <f t="shared" si="117"/>
        <v/>
      </c>
      <c r="J626" s="34">
        <f t="shared" si="118"/>
        <v>3.9999999999999858</v>
      </c>
      <c r="K626" s="34">
        <f t="shared" si="123"/>
        <v>2.0000000000000728</v>
      </c>
      <c r="L626" s="34">
        <f t="shared" si="119"/>
        <v>1</v>
      </c>
      <c r="M626" s="34">
        <f t="shared" ca="1" si="120"/>
        <v>840</v>
      </c>
      <c r="N626" s="34" t="str">
        <f t="shared" si="124"/>
        <v/>
      </c>
      <c r="O626" s="34">
        <f t="shared" si="125"/>
        <v>5.9999999999999783E-2</v>
      </c>
      <c r="P626" s="37">
        <f t="shared" si="126"/>
        <v>5.7711964361593968E-2</v>
      </c>
      <c r="Q626" s="34">
        <f t="shared" si="127"/>
        <v>2.0000000000000729E-2</v>
      </c>
      <c r="R626" s="34">
        <f t="shared" si="128"/>
        <v>8.0000000000000515E-2</v>
      </c>
      <c r="S626" s="37">
        <f t="shared" si="129"/>
        <v>7.7711964361594693E-2</v>
      </c>
    </row>
    <row r="627" spans="1:19" x14ac:dyDescent="0.2">
      <c r="D627" s="36">
        <v>0.02</v>
      </c>
      <c r="E627" s="36">
        <v>935</v>
      </c>
      <c r="F627" s="48">
        <f t="shared" si="121"/>
        <v>0.39930555555555558</v>
      </c>
      <c r="G627" s="36">
        <v>1040</v>
      </c>
      <c r="H627" s="49">
        <f t="shared" si="122"/>
        <v>0.44444444444444442</v>
      </c>
      <c r="I627" s="49">
        <f t="shared" si="117"/>
        <v>0.44791666666666663</v>
      </c>
      <c r="J627" s="34" t="str">
        <f t="shared" si="118"/>
        <v/>
      </c>
      <c r="K627" s="34">
        <f t="shared" si="123"/>
        <v>64.999999999999929</v>
      </c>
      <c r="L627" s="34">
        <f t="shared" si="119"/>
        <v>2</v>
      </c>
      <c r="M627" s="34">
        <f t="shared" ca="1" si="120"/>
        <v>840</v>
      </c>
      <c r="N627" s="34">
        <f t="shared" ca="1" si="124"/>
        <v>124.99999999999996</v>
      </c>
      <c r="O627" s="34">
        <f t="shared" si="125"/>
        <v>0.05</v>
      </c>
      <c r="P627" s="37">
        <f t="shared" si="126"/>
        <v>1.0096958881694557E-2</v>
      </c>
      <c r="Q627" s="34">
        <f t="shared" si="127"/>
        <v>1.2999999999999987</v>
      </c>
      <c r="R627" s="34">
        <f t="shared" si="128"/>
        <v>1.3499999999999988</v>
      </c>
      <c r="S627" s="37">
        <f t="shared" si="129"/>
        <v>1.3100969588816933</v>
      </c>
    </row>
    <row r="628" spans="1:19" x14ac:dyDescent="0.2">
      <c r="A628" s="50">
        <v>39449</v>
      </c>
      <c r="B628" s="34">
        <v>1241</v>
      </c>
      <c r="D628" s="36">
        <v>0.02</v>
      </c>
      <c r="E628" s="36">
        <v>1330</v>
      </c>
      <c r="F628" s="48">
        <f t="shared" si="121"/>
        <v>0.5625</v>
      </c>
      <c r="G628" s="36">
        <v>1604</v>
      </c>
      <c r="H628" s="49">
        <f t="shared" si="122"/>
        <v>0.6694444444444444</v>
      </c>
      <c r="I628" s="49">
        <f t="shared" si="117"/>
        <v>0.67291666666666661</v>
      </c>
      <c r="J628" s="34" t="str">
        <f t="shared" si="118"/>
        <v/>
      </c>
      <c r="K628" s="34">
        <f t="shared" si="123"/>
        <v>153.99999999999994</v>
      </c>
      <c r="L628" s="34">
        <f t="shared" si="119"/>
        <v>1</v>
      </c>
      <c r="M628" s="34">
        <f t="shared" ca="1" si="120"/>
        <v>1241</v>
      </c>
      <c r="N628" s="34">
        <f t="shared" ca="1" si="124"/>
        <v>207.99999999999989</v>
      </c>
      <c r="O628" s="34">
        <f t="shared" si="125"/>
        <v>0.05</v>
      </c>
      <c r="P628" s="37">
        <f t="shared" si="126"/>
        <v>1.0096958881694557E-2</v>
      </c>
      <c r="Q628" s="34">
        <f t="shared" si="127"/>
        <v>3.0799999999999987</v>
      </c>
      <c r="R628" s="34">
        <f t="shared" si="128"/>
        <v>3.1299999999999986</v>
      </c>
      <c r="S628" s="37">
        <f t="shared" si="129"/>
        <v>3.0900969588816931</v>
      </c>
    </row>
    <row r="629" spans="1:19" x14ac:dyDescent="0.2">
      <c r="A629" s="50">
        <v>39450</v>
      </c>
      <c r="B629" s="34">
        <v>930</v>
      </c>
      <c r="D629" s="36">
        <v>0.01</v>
      </c>
      <c r="E629" s="36">
        <v>1320</v>
      </c>
      <c r="F629" s="48">
        <f t="shared" si="121"/>
        <v>0.55555555555555558</v>
      </c>
      <c r="G629" s="36">
        <v>1325</v>
      </c>
      <c r="H629" s="49">
        <f t="shared" si="122"/>
        <v>0.55902777777777779</v>
      </c>
      <c r="I629" s="49" t="str">
        <f t="shared" si="117"/>
        <v/>
      </c>
      <c r="J629" s="34">
        <f t="shared" si="118"/>
        <v>1.9999999999999929</v>
      </c>
      <c r="K629" s="34">
        <f t="shared" si="123"/>
        <v>4.9999999999999822</v>
      </c>
      <c r="L629" s="34">
        <f t="shared" si="119"/>
        <v>1</v>
      </c>
      <c r="M629" s="34">
        <f t="shared" ca="1" si="120"/>
        <v>930</v>
      </c>
      <c r="N629" s="34" t="str">
        <f t="shared" si="124"/>
        <v/>
      </c>
      <c r="O629" s="34">
        <f t="shared" si="125"/>
        <v>2.9999999999999891E-2</v>
      </c>
      <c r="P629" s="37">
        <f t="shared" si="126"/>
        <v>2.8855982180796984E-2</v>
      </c>
      <c r="Q629" s="34">
        <f t="shared" si="127"/>
        <v>4.9999999999999822E-2</v>
      </c>
      <c r="R629" s="34">
        <f t="shared" si="128"/>
        <v>7.999999999999971E-2</v>
      </c>
      <c r="S629" s="37">
        <f t="shared" si="129"/>
        <v>7.8855982180796813E-2</v>
      </c>
    </row>
    <row r="630" spans="1:19" x14ac:dyDescent="0.2">
      <c r="A630" s="50"/>
      <c r="D630" s="36">
        <v>0.02</v>
      </c>
      <c r="E630" s="36">
        <v>1327</v>
      </c>
      <c r="F630" s="48">
        <f t="shared" si="121"/>
        <v>0.56041666666666667</v>
      </c>
      <c r="G630" s="36">
        <v>1525</v>
      </c>
      <c r="H630" s="49">
        <f t="shared" si="122"/>
        <v>0.64236111111111105</v>
      </c>
      <c r="I630" s="49">
        <f t="shared" si="117"/>
        <v>0.64583333333333326</v>
      </c>
      <c r="J630" s="34" t="str">
        <f t="shared" si="118"/>
        <v/>
      </c>
      <c r="K630" s="34">
        <f t="shared" si="123"/>
        <v>117.9999999999999</v>
      </c>
      <c r="L630" s="34">
        <f t="shared" si="119"/>
        <v>2</v>
      </c>
      <c r="M630" s="34">
        <f t="shared" ca="1" si="120"/>
        <v>930</v>
      </c>
      <c r="N630" s="34">
        <f t="shared" ca="1" si="124"/>
        <v>359.99999999999994</v>
      </c>
      <c r="O630" s="34">
        <f t="shared" si="125"/>
        <v>0.05</v>
      </c>
      <c r="P630" s="37">
        <f t="shared" si="126"/>
        <v>1.0096958881694557E-2</v>
      </c>
      <c r="Q630" s="34">
        <f t="shared" si="127"/>
        <v>2.3599999999999981</v>
      </c>
      <c r="R630" s="34">
        <f t="shared" si="128"/>
        <v>2.4099999999999979</v>
      </c>
      <c r="S630" s="37">
        <f t="shared" si="129"/>
        <v>2.3700969588816925</v>
      </c>
    </row>
    <row r="631" spans="1:19" x14ac:dyDescent="0.2">
      <c r="A631" s="50">
        <v>39451</v>
      </c>
      <c r="B631" s="34">
        <v>1013</v>
      </c>
      <c r="D631" s="36">
        <v>0.01</v>
      </c>
      <c r="E631" s="36">
        <v>1053</v>
      </c>
      <c r="F631" s="48">
        <f t="shared" si="121"/>
        <v>0.45347222222222222</v>
      </c>
      <c r="G631" s="36">
        <v>1055</v>
      </c>
      <c r="H631" s="49">
        <f t="shared" si="122"/>
        <v>0.4548611111111111</v>
      </c>
      <c r="I631" s="49" t="str">
        <f t="shared" si="117"/>
        <v/>
      </c>
      <c r="J631" s="34">
        <f t="shared" si="118"/>
        <v>4.9999999999999822</v>
      </c>
      <c r="K631" s="34">
        <f t="shared" si="123"/>
        <v>1.9999999999999929</v>
      </c>
      <c r="L631" s="34">
        <f t="shared" si="119"/>
        <v>1</v>
      </c>
      <c r="M631" s="34">
        <f t="shared" ca="1" si="120"/>
        <v>1013</v>
      </c>
      <c r="N631" s="34" t="str">
        <f t="shared" si="124"/>
        <v/>
      </c>
      <c r="O631" s="34">
        <f t="shared" si="125"/>
        <v>0.14999999999999947</v>
      </c>
      <c r="P631" s="37">
        <f t="shared" si="126"/>
        <v>0.12427316376196008</v>
      </c>
      <c r="Q631" s="34">
        <f t="shared" si="127"/>
        <v>1.9999999999999931E-2</v>
      </c>
      <c r="R631" s="34">
        <f t="shared" si="128"/>
        <v>0.1699999999999994</v>
      </c>
      <c r="S631" s="37">
        <f t="shared" si="129"/>
        <v>0.14427316376196</v>
      </c>
    </row>
    <row r="632" spans="1:19" x14ac:dyDescent="0.2">
      <c r="D632" s="36">
        <v>0.05</v>
      </c>
      <c r="E632" s="36">
        <v>1100</v>
      </c>
      <c r="F632" s="48">
        <f t="shared" si="121"/>
        <v>0.45833333333333331</v>
      </c>
      <c r="G632" s="36">
        <v>1137</v>
      </c>
      <c r="H632" s="49">
        <f t="shared" si="122"/>
        <v>0.48402777777777778</v>
      </c>
      <c r="I632" s="49">
        <f t="shared" si="117"/>
        <v>0.48749999999999999</v>
      </c>
      <c r="J632" s="34" t="str">
        <f t="shared" si="118"/>
        <v/>
      </c>
      <c r="K632" s="34">
        <f t="shared" si="123"/>
        <v>37.000000000000028</v>
      </c>
      <c r="L632" s="34">
        <f t="shared" si="119"/>
        <v>2</v>
      </c>
      <c r="M632" s="34">
        <f t="shared" ca="1" si="120"/>
        <v>1013</v>
      </c>
      <c r="N632" s="34">
        <f t="shared" ca="1" si="124"/>
        <v>89</v>
      </c>
      <c r="O632" s="34">
        <f t="shared" si="125"/>
        <v>0.125</v>
      </c>
      <c r="P632" s="37">
        <f t="shared" si="126"/>
        <v>2.3105394341225508E-2</v>
      </c>
      <c r="Q632" s="34">
        <f t="shared" si="127"/>
        <v>1.8500000000000014</v>
      </c>
      <c r="R632" s="34">
        <f t="shared" si="128"/>
        <v>1.9750000000000014</v>
      </c>
      <c r="S632" s="37">
        <f t="shared" si="129"/>
        <v>1.873105394341227</v>
      </c>
    </row>
    <row r="633" spans="1:19" x14ac:dyDescent="0.2">
      <c r="A633" s="50">
        <v>39451</v>
      </c>
      <c r="B633" s="34">
        <v>1238</v>
      </c>
      <c r="D633" s="36">
        <v>0.02</v>
      </c>
      <c r="E633" s="36">
        <v>1256</v>
      </c>
      <c r="F633" s="48">
        <f t="shared" si="121"/>
        <v>0.53888888888888886</v>
      </c>
      <c r="G633" s="36">
        <v>1602</v>
      </c>
      <c r="H633" s="49">
        <f t="shared" si="122"/>
        <v>0.66805555555555562</v>
      </c>
      <c r="I633" s="49">
        <f t="shared" si="117"/>
        <v>0.67152777777777783</v>
      </c>
      <c r="J633" s="34" t="str">
        <f t="shared" si="118"/>
        <v/>
      </c>
      <c r="K633" s="34">
        <f t="shared" si="123"/>
        <v>186.00000000000014</v>
      </c>
      <c r="L633" s="34">
        <f t="shared" si="119"/>
        <v>1</v>
      </c>
      <c r="M633" s="34">
        <f t="shared" ca="1" si="120"/>
        <v>1238</v>
      </c>
      <c r="N633" s="34">
        <f t="shared" ca="1" si="124"/>
        <v>209.00000000000006</v>
      </c>
      <c r="O633" s="34">
        <f t="shared" si="125"/>
        <v>0.05</v>
      </c>
      <c r="P633" s="37">
        <f t="shared" si="126"/>
        <v>1.0096958881694557E-2</v>
      </c>
      <c r="Q633" s="34">
        <f t="shared" si="127"/>
        <v>3.7200000000000029</v>
      </c>
      <c r="R633" s="34">
        <f t="shared" si="128"/>
        <v>3.7700000000000027</v>
      </c>
      <c r="S633" s="37">
        <f t="shared" si="129"/>
        <v>3.7300969588816972</v>
      </c>
    </row>
    <row r="634" spans="1:19" x14ac:dyDescent="0.2">
      <c r="A634" s="50">
        <v>39454</v>
      </c>
      <c r="B634" s="34">
        <v>908</v>
      </c>
      <c r="D634" s="36">
        <v>0.01</v>
      </c>
      <c r="E634" s="36">
        <v>959</v>
      </c>
      <c r="F634" s="48">
        <f t="shared" si="121"/>
        <v>0.41597222222222219</v>
      </c>
      <c r="G634" s="36">
        <v>1002</v>
      </c>
      <c r="H634" s="49">
        <f t="shared" si="122"/>
        <v>0.41805555555555557</v>
      </c>
      <c r="I634" s="49" t="str">
        <f t="shared" si="117"/>
        <v/>
      </c>
      <c r="J634" s="34">
        <f t="shared" si="118"/>
        <v>2.9999999999999893</v>
      </c>
      <c r="K634" s="34">
        <f t="shared" si="123"/>
        <v>3.0000000000000693</v>
      </c>
      <c r="L634" s="34">
        <f t="shared" si="119"/>
        <v>1</v>
      </c>
      <c r="M634" s="34">
        <f t="shared" ca="1" si="120"/>
        <v>908</v>
      </c>
      <c r="N634" s="34" t="str">
        <f t="shared" si="124"/>
        <v/>
      </c>
      <c r="O634" s="34">
        <f t="shared" si="125"/>
        <v>8.9999999999999691E-2</v>
      </c>
      <c r="P634" s="37">
        <f t="shared" si="126"/>
        <v>7.4563898257176048E-2</v>
      </c>
      <c r="Q634" s="34">
        <f t="shared" si="127"/>
        <v>3.0000000000000693E-2</v>
      </c>
      <c r="R634" s="34">
        <f t="shared" si="128"/>
        <v>0.12000000000000038</v>
      </c>
      <c r="S634" s="37">
        <f t="shared" si="129"/>
        <v>0.10456389825717674</v>
      </c>
    </row>
    <row r="635" spans="1:19" x14ac:dyDescent="0.2">
      <c r="A635" s="50"/>
      <c r="D635" s="36">
        <v>0.05</v>
      </c>
      <c r="E635" s="36">
        <v>1005</v>
      </c>
      <c r="F635" s="48">
        <f t="shared" si="121"/>
        <v>0.4201388888888889</v>
      </c>
      <c r="G635" s="36">
        <v>1045</v>
      </c>
      <c r="H635" s="49">
        <f t="shared" si="122"/>
        <v>0.44791666666666669</v>
      </c>
      <c r="I635" s="49">
        <f t="shared" si="117"/>
        <v>0.4513888888888889</v>
      </c>
      <c r="J635" s="34" t="str">
        <f t="shared" si="118"/>
        <v/>
      </c>
      <c r="K635" s="34">
        <f t="shared" si="123"/>
        <v>40.000000000000014</v>
      </c>
      <c r="L635" s="34">
        <f t="shared" si="119"/>
        <v>2</v>
      </c>
      <c r="M635" s="34">
        <f t="shared" ca="1" si="120"/>
        <v>908</v>
      </c>
      <c r="N635" s="34">
        <f t="shared" ca="1" si="124"/>
        <v>102.00000000000004</v>
      </c>
      <c r="O635" s="34">
        <f t="shared" si="125"/>
        <v>0.125</v>
      </c>
      <c r="P635" s="37">
        <f t="shared" si="126"/>
        <v>2.3105394341225508E-2</v>
      </c>
      <c r="Q635" s="34">
        <f t="shared" si="127"/>
        <v>2.0000000000000009</v>
      </c>
      <c r="R635" s="34">
        <f t="shared" si="128"/>
        <v>2.1250000000000009</v>
      </c>
      <c r="S635" s="37">
        <f t="shared" si="129"/>
        <v>2.0231053943412265</v>
      </c>
    </row>
    <row r="636" spans="1:19" x14ac:dyDescent="0.2">
      <c r="A636" s="50">
        <v>39454</v>
      </c>
      <c r="B636" s="34">
        <v>1139</v>
      </c>
      <c r="D636" s="36">
        <v>0.05</v>
      </c>
      <c r="E636" s="36">
        <v>1204</v>
      </c>
      <c r="F636" s="48">
        <f t="shared" si="121"/>
        <v>0.50277777777777777</v>
      </c>
      <c r="G636" s="36">
        <v>1241</v>
      </c>
      <c r="H636" s="49">
        <f t="shared" si="122"/>
        <v>0.52847222222222223</v>
      </c>
      <c r="I636" s="49">
        <f t="shared" si="117"/>
        <v>0.53194444444444444</v>
      </c>
      <c r="J636" s="34" t="str">
        <f t="shared" si="118"/>
        <v/>
      </c>
      <c r="K636" s="34">
        <f t="shared" si="123"/>
        <v>37.000000000000028</v>
      </c>
      <c r="L636" s="34">
        <f t="shared" si="119"/>
        <v>1</v>
      </c>
      <c r="M636" s="34">
        <f t="shared" ca="1" si="120"/>
        <v>1139</v>
      </c>
      <c r="N636" s="34">
        <f t="shared" ca="1" si="124"/>
        <v>67</v>
      </c>
      <c r="O636" s="34">
        <f t="shared" si="125"/>
        <v>0.125</v>
      </c>
      <c r="P636" s="37">
        <f t="shared" si="126"/>
        <v>2.3105394341225508E-2</v>
      </c>
      <c r="Q636" s="34">
        <f t="shared" si="127"/>
        <v>1.8500000000000014</v>
      </c>
      <c r="R636" s="34">
        <f t="shared" si="128"/>
        <v>1.9750000000000014</v>
      </c>
      <c r="S636" s="37">
        <f t="shared" si="129"/>
        <v>1.873105394341227</v>
      </c>
    </row>
    <row r="637" spans="1:19" x14ac:dyDescent="0.2">
      <c r="A637" s="50">
        <v>39455</v>
      </c>
      <c r="B637" s="34">
        <v>839</v>
      </c>
      <c r="D637" s="36">
        <v>0.02</v>
      </c>
      <c r="E637" s="36">
        <v>936</v>
      </c>
      <c r="F637" s="48">
        <f t="shared" si="121"/>
        <v>0.39999999999999997</v>
      </c>
      <c r="G637" s="36">
        <v>939</v>
      </c>
      <c r="H637" s="49">
        <f t="shared" si="122"/>
        <v>0.40208333333333335</v>
      </c>
      <c r="I637" s="49" t="str">
        <f t="shared" si="117"/>
        <v/>
      </c>
      <c r="J637" s="34">
        <f t="shared" si="118"/>
        <v>13.000000000000034</v>
      </c>
      <c r="K637" s="34">
        <f t="shared" si="123"/>
        <v>3.0000000000000693</v>
      </c>
      <c r="L637" s="34">
        <f t="shared" si="119"/>
        <v>1</v>
      </c>
      <c r="M637" s="34">
        <f t="shared" ca="1" si="120"/>
        <v>839</v>
      </c>
      <c r="N637" s="34" t="str">
        <f t="shared" si="124"/>
        <v/>
      </c>
      <c r="O637" s="34">
        <f t="shared" si="125"/>
        <v>130.13000000000034</v>
      </c>
      <c r="P637" s="37">
        <f t="shared" si="126"/>
        <v>37.601488132857803</v>
      </c>
      <c r="Q637" s="34">
        <f t="shared" si="127"/>
        <v>6.0000000000001386E-2</v>
      </c>
      <c r="R637" s="34">
        <f t="shared" si="128"/>
        <v>130.19000000000034</v>
      </c>
      <c r="S637" s="37">
        <f t="shared" si="129"/>
        <v>37.661488132857805</v>
      </c>
    </row>
    <row r="638" spans="1:19" x14ac:dyDescent="0.2">
      <c r="A638" s="50"/>
      <c r="D638" s="36">
        <v>20</v>
      </c>
      <c r="E638" s="36">
        <v>952</v>
      </c>
      <c r="F638" s="48">
        <f t="shared" si="121"/>
        <v>0.41111111111111115</v>
      </c>
      <c r="G638" s="36">
        <v>1056</v>
      </c>
      <c r="H638" s="49">
        <f t="shared" si="122"/>
        <v>0.45555555555555555</v>
      </c>
      <c r="I638" s="49" t="str">
        <f t="shared" si="117"/>
        <v/>
      </c>
      <c r="J638" s="34">
        <f t="shared" si="118"/>
        <v>7.9999999999999716</v>
      </c>
      <c r="K638" s="34">
        <f t="shared" si="123"/>
        <v>63.999999999999929</v>
      </c>
      <c r="L638" s="34">
        <f t="shared" si="119"/>
        <v>2</v>
      </c>
      <c r="M638" s="34">
        <f t="shared" ca="1" si="120"/>
        <v>839</v>
      </c>
      <c r="N638" s="34" t="str">
        <f t="shared" si="124"/>
        <v/>
      </c>
      <c r="O638" s="34">
        <f t="shared" si="125"/>
        <v>239.99999999999915</v>
      </c>
      <c r="P638" s="37">
        <f t="shared" si="126"/>
        <v>230.83121486770929</v>
      </c>
      <c r="Q638" s="34">
        <f t="shared" si="127"/>
        <v>1279.9999999999986</v>
      </c>
      <c r="R638" s="34">
        <f t="shared" si="128"/>
        <v>1519.9999999999977</v>
      </c>
      <c r="S638" s="37">
        <f t="shared" si="129"/>
        <v>1510.831214867708</v>
      </c>
    </row>
    <row r="639" spans="1:19" x14ac:dyDescent="0.2">
      <c r="A639" s="50"/>
      <c r="D639" s="36">
        <v>40</v>
      </c>
      <c r="E639" s="36">
        <v>1104</v>
      </c>
      <c r="F639" s="48">
        <f t="shared" si="121"/>
        <v>0.46111111111111108</v>
      </c>
      <c r="G639" s="36">
        <v>1117</v>
      </c>
      <c r="H639" s="49">
        <f t="shared" si="122"/>
        <v>0.47013888888888888</v>
      </c>
      <c r="I639" s="49" t="str">
        <f t="shared" si="117"/>
        <v/>
      </c>
      <c r="J639" s="34">
        <f t="shared" si="118"/>
        <v>7.0000000000000551</v>
      </c>
      <c r="K639" s="34">
        <f t="shared" si="123"/>
        <v>13.000000000000034</v>
      </c>
      <c r="L639" s="34">
        <f t="shared" si="119"/>
        <v>3</v>
      </c>
      <c r="M639" s="34">
        <f t="shared" ca="1" si="120"/>
        <v>839</v>
      </c>
      <c r="N639" s="34" t="str">
        <f t="shared" si="124"/>
        <v/>
      </c>
      <c r="O639" s="34">
        <f t="shared" si="125"/>
        <v>490.00000000000387</v>
      </c>
      <c r="P639" s="37">
        <f t="shared" si="126"/>
        <v>458.36980803734008</v>
      </c>
      <c r="Q639" s="34">
        <f t="shared" si="127"/>
        <v>520.00000000000136</v>
      </c>
      <c r="R639" s="34">
        <f t="shared" si="128"/>
        <v>1010.0000000000052</v>
      </c>
      <c r="S639" s="37">
        <f t="shared" si="129"/>
        <v>978.3698080373415</v>
      </c>
    </row>
    <row r="640" spans="1:19" x14ac:dyDescent="0.2">
      <c r="D640" s="36">
        <v>100</v>
      </c>
      <c r="E640" s="36">
        <v>1124</v>
      </c>
      <c r="F640" s="48">
        <f t="shared" si="121"/>
        <v>0.47500000000000003</v>
      </c>
      <c r="G640" s="36">
        <v>1138</v>
      </c>
      <c r="H640" s="49">
        <f t="shared" si="122"/>
        <v>0.48472222222222222</v>
      </c>
      <c r="I640" s="49" t="str">
        <f t="shared" si="117"/>
        <v/>
      </c>
      <c r="J640" s="34">
        <f t="shared" si="118"/>
        <v>5.9999999999999787</v>
      </c>
      <c r="K640" s="34">
        <f t="shared" si="123"/>
        <v>13.99999999999995</v>
      </c>
      <c r="L640" s="34">
        <f t="shared" si="119"/>
        <v>4</v>
      </c>
      <c r="M640" s="34">
        <f t="shared" ca="1" si="120"/>
        <v>839</v>
      </c>
      <c r="N640" s="34" t="str">
        <f t="shared" si="124"/>
        <v/>
      </c>
      <c r="O640" s="34">
        <f t="shared" si="125"/>
        <v>899.99999999999682</v>
      </c>
      <c r="P640" s="37">
        <f t="shared" si="126"/>
        <v>865.61703077748189</v>
      </c>
      <c r="Q640" s="34">
        <f t="shared" si="127"/>
        <v>1399.999999999995</v>
      </c>
      <c r="R640" s="34">
        <f t="shared" si="128"/>
        <v>2299.9999999999918</v>
      </c>
      <c r="S640" s="37">
        <f t="shared" si="129"/>
        <v>2265.6170307774769</v>
      </c>
    </row>
    <row r="641" spans="1:19" x14ac:dyDescent="0.2">
      <c r="A641" s="50"/>
      <c r="D641" s="36">
        <v>200</v>
      </c>
      <c r="E641" s="36">
        <v>1144</v>
      </c>
      <c r="F641" s="48">
        <f t="shared" si="121"/>
        <v>0.48888888888888887</v>
      </c>
      <c r="G641" s="36">
        <v>1157</v>
      </c>
      <c r="H641" s="49">
        <f t="shared" si="122"/>
        <v>0.49791666666666662</v>
      </c>
      <c r="I641" s="49">
        <f t="shared" si="117"/>
        <v>0.50138888888888888</v>
      </c>
      <c r="J641" s="34" t="str">
        <f t="shared" si="118"/>
        <v/>
      </c>
      <c r="K641" s="34">
        <f t="shared" si="123"/>
        <v>12.999999999999954</v>
      </c>
      <c r="L641" s="34">
        <f t="shared" si="119"/>
        <v>5</v>
      </c>
      <c r="M641" s="34">
        <f t="shared" ca="1" si="120"/>
        <v>839</v>
      </c>
      <c r="N641" s="34">
        <f t="shared" ca="1" si="124"/>
        <v>203</v>
      </c>
      <c r="O641" s="34">
        <f t="shared" si="125"/>
        <v>500</v>
      </c>
      <c r="P641" s="37">
        <f t="shared" si="126"/>
        <v>52.318172546220183</v>
      </c>
      <c r="Q641" s="34">
        <f t="shared" si="127"/>
        <v>2599.9999999999909</v>
      </c>
      <c r="R641" s="34">
        <f t="shared" si="128"/>
        <v>3099.9999999999909</v>
      </c>
      <c r="S641" s="37">
        <f t="shared" si="129"/>
        <v>2652.3181725462109</v>
      </c>
    </row>
    <row r="642" spans="1:19" x14ac:dyDescent="0.2">
      <c r="A642" s="50">
        <v>39457</v>
      </c>
      <c r="B642" s="34">
        <v>1416</v>
      </c>
      <c r="D642" s="36">
        <v>0.01</v>
      </c>
      <c r="E642" s="36">
        <v>1450</v>
      </c>
      <c r="F642" s="48">
        <f t="shared" si="121"/>
        <v>0.61805555555555558</v>
      </c>
      <c r="G642" s="36">
        <v>1452</v>
      </c>
      <c r="H642" s="49">
        <f t="shared" si="122"/>
        <v>0.61944444444444446</v>
      </c>
      <c r="I642" s="49" t="str">
        <f t="shared" si="117"/>
        <v/>
      </c>
      <c r="J642" s="34">
        <f t="shared" si="118"/>
        <v>6.9999999999999751</v>
      </c>
      <c r="K642" s="34">
        <f t="shared" si="123"/>
        <v>1.9999999999999929</v>
      </c>
      <c r="L642" s="34">
        <f t="shared" si="119"/>
        <v>1</v>
      </c>
      <c r="M642" s="34">
        <f t="shared" ca="1" si="120"/>
        <v>1416</v>
      </c>
      <c r="N642" s="34" t="str">
        <f t="shared" si="124"/>
        <v/>
      </c>
      <c r="O642" s="34">
        <f t="shared" si="125"/>
        <v>3.5349999999999873</v>
      </c>
      <c r="P642" s="37">
        <f t="shared" si="126"/>
        <v>1.5048627290633239</v>
      </c>
      <c r="Q642" s="34">
        <f t="shared" si="127"/>
        <v>1.9999999999999931E-2</v>
      </c>
      <c r="R642" s="34">
        <f t="shared" si="128"/>
        <v>3.5549999999999873</v>
      </c>
      <c r="S642" s="37">
        <f t="shared" si="129"/>
        <v>1.5248627290633239</v>
      </c>
    </row>
    <row r="643" spans="1:19" x14ac:dyDescent="0.2">
      <c r="D643" s="36">
        <v>1</v>
      </c>
      <c r="E643" s="36">
        <v>1459</v>
      </c>
      <c r="F643" s="48">
        <f t="shared" si="121"/>
        <v>0.62430555555555556</v>
      </c>
      <c r="G643" s="36">
        <v>1538</v>
      </c>
      <c r="H643" s="49">
        <f t="shared" si="122"/>
        <v>0.65138888888888891</v>
      </c>
      <c r="I643" s="49">
        <f t="shared" si="117"/>
        <v>0.65486111111111112</v>
      </c>
      <c r="J643" s="34" t="str">
        <f t="shared" si="118"/>
        <v/>
      </c>
      <c r="K643" s="34">
        <f t="shared" si="123"/>
        <v>39.000000000000021</v>
      </c>
      <c r="L643" s="34">
        <f t="shared" si="119"/>
        <v>2</v>
      </c>
      <c r="M643" s="34">
        <f t="shared" ca="1" si="120"/>
        <v>1416</v>
      </c>
      <c r="N643" s="34">
        <f t="shared" ca="1" si="124"/>
        <v>87.000000000000014</v>
      </c>
      <c r="O643" s="34">
        <f t="shared" si="125"/>
        <v>2.5</v>
      </c>
      <c r="P643" s="37">
        <f t="shared" si="126"/>
        <v>0.36191198291773735</v>
      </c>
      <c r="Q643" s="34">
        <f t="shared" si="127"/>
        <v>39.000000000000021</v>
      </c>
      <c r="R643" s="34">
        <f t="shared" si="128"/>
        <v>41.500000000000021</v>
      </c>
      <c r="S643" s="37">
        <f t="shared" si="129"/>
        <v>39.361911982917761</v>
      </c>
    </row>
    <row r="644" spans="1:19" x14ac:dyDescent="0.2">
      <c r="A644" s="50">
        <v>39458</v>
      </c>
      <c r="B644" s="34">
        <v>1034</v>
      </c>
      <c r="D644" s="36">
        <v>0.01</v>
      </c>
      <c r="E644" s="36">
        <v>1112</v>
      </c>
      <c r="F644" s="48">
        <f t="shared" si="121"/>
        <v>0.46666666666666662</v>
      </c>
      <c r="G644" s="36">
        <v>1114</v>
      </c>
      <c r="H644" s="49">
        <f t="shared" si="122"/>
        <v>0.4680555555555555</v>
      </c>
      <c r="I644" s="49" t="str">
        <f t="shared" si="117"/>
        <v/>
      </c>
      <c r="J644" s="34">
        <f t="shared" si="118"/>
        <v>9.000000000000048</v>
      </c>
      <c r="K644" s="34">
        <f t="shared" si="123"/>
        <v>1.9999999999999929</v>
      </c>
      <c r="L644" s="34">
        <f t="shared" si="119"/>
        <v>1</v>
      </c>
      <c r="M644" s="34">
        <f t="shared" ca="1" si="120"/>
        <v>1034</v>
      </c>
      <c r="N644" s="34" t="str">
        <f t="shared" si="124"/>
        <v/>
      </c>
      <c r="O644" s="34">
        <f t="shared" si="125"/>
        <v>45.045000000000236</v>
      </c>
      <c r="P644" s="37">
        <f t="shared" si="126"/>
        <v>13.015993850604257</v>
      </c>
      <c r="Q644" s="34">
        <f t="shared" si="127"/>
        <v>1.9999999999999931E-2</v>
      </c>
      <c r="R644" s="34">
        <f t="shared" si="128"/>
        <v>45.065000000000239</v>
      </c>
      <c r="S644" s="37">
        <f t="shared" si="129"/>
        <v>13.035993850604257</v>
      </c>
    </row>
    <row r="645" spans="1:19" x14ac:dyDescent="0.2">
      <c r="D645" s="36">
        <v>10</v>
      </c>
      <c r="E645" s="36">
        <v>1123</v>
      </c>
      <c r="F645" s="48">
        <f t="shared" si="121"/>
        <v>0.47430555555555554</v>
      </c>
      <c r="G645" s="36">
        <v>1142</v>
      </c>
      <c r="H645" s="49">
        <f t="shared" si="122"/>
        <v>0.48749999999999999</v>
      </c>
      <c r="I645" s="49">
        <f t="shared" si="117"/>
        <v>0.4909722222222222</v>
      </c>
      <c r="J645" s="34" t="str">
        <f t="shared" si="118"/>
        <v/>
      </c>
      <c r="K645" s="34">
        <f t="shared" si="123"/>
        <v>19.000000000000014</v>
      </c>
      <c r="L645" s="34">
        <f t="shared" si="119"/>
        <v>2</v>
      </c>
      <c r="M645" s="34">
        <f t="shared" ca="1" si="120"/>
        <v>1034</v>
      </c>
      <c r="N645" s="34">
        <f t="shared" ca="1" si="124"/>
        <v>72.999999999999986</v>
      </c>
      <c r="O645" s="34">
        <f t="shared" si="125"/>
        <v>25</v>
      </c>
      <c r="P645" s="37">
        <f t="shared" si="126"/>
        <v>3.1021051639523365</v>
      </c>
      <c r="Q645" s="34">
        <f t="shared" si="127"/>
        <v>190.00000000000014</v>
      </c>
      <c r="R645" s="34">
        <f t="shared" si="128"/>
        <v>215.00000000000014</v>
      </c>
      <c r="S645" s="37">
        <f t="shared" si="129"/>
        <v>193.10210516395247</v>
      </c>
    </row>
    <row r="646" spans="1:19" x14ac:dyDescent="0.2">
      <c r="A646" s="50">
        <v>39458</v>
      </c>
      <c r="B646" s="34">
        <v>1320</v>
      </c>
      <c r="D646" s="36">
        <v>1</v>
      </c>
      <c r="E646" s="36">
        <v>1346</v>
      </c>
      <c r="F646" s="48">
        <f t="shared" si="121"/>
        <v>0.57361111111111118</v>
      </c>
      <c r="G646" s="36">
        <v>1543</v>
      </c>
      <c r="H646" s="49">
        <f t="shared" si="122"/>
        <v>0.65486111111111112</v>
      </c>
      <c r="I646" s="49">
        <f t="shared" si="117"/>
        <v>0.65833333333333333</v>
      </c>
      <c r="J646" s="34" t="str">
        <f t="shared" si="118"/>
        <v/>
      </c>
      <c r="K646" s="34">
        <f t="shared" si="123"/>
        <v>116.9999999999999</v>
      </c>
      <c r="L646" s="34">
        <f t="shared" si="119"/>
        <v>1</v>
      </c>
      <c r="M646" s="34">
        <f t="shared" ca="1" si="120"/>
        <v>1320</v>
      </c>
      <c r="N646" s="34">
        <f t="shared" ca="1" si="124"/>
        <v>147.99999999999994</v>
      </c>
      <c r="O646" s="34">
        <f t="shared" si="125"/>
        <v>2.5</v>
      </c>
      <c r="P646" s="37">
        <f t="shared" si="126"/>
        <v>0.36191198291773735</v>
      </c>
      <c r="Q646" s="34">
        <f t="shared" si="127"/>
        <v>116.9999999999999</v>
      </c>
      <c r="R646" s="34">
        <f t="shared" si="128"/>
        <v>119.4999999999999</v>
      </c>
      <c r="S646" s="37">
        <f t="shared" si="129"/>
        <v>117.36191198291763</v>
      </c>
    </row>
    <row r="647" spans="1:19" x14ac:dyDescent="0.2">
      <c r="A647" s="50">
        <v>39463</v>
      </c>
      <c r="B647" s="34">
        <v>856</v>
      </c>
      <c r="D647" s="36">
        <v>0.01</v>
      </c>
      <c r="E647" s="36">
        <v>1006</v>
      </c>
      <c r="F647" s="48">
        <f t="shared" si="121"/>
        <v>0.42083333333333334</v>
      </c>
      <c r="G647" s="36">
        <v>1008</v>
      </c>
      <c r="H647" s="49">
        <f t="shared" si="122"/>
        <v>0.42222222222222222</v>
      </c>
      <c r="I647" s="49" t="str">
        <f t="shared" si="117"/>
        <v/>
      </c>
      <c r="J647" s="34">
        <f t="shared" si="118"/>
        <v>5.9999999999999787</v>
      </c>
      <c r="K647" s="34">
        <f t="shared" si="123"/>
        <v>1.9999999999999929</v>
      </c>
      <c r="L647" s="34">
        <f t="shared" si="119"/>
        <v>1</v>
      </c>
      <c r="M647" s="34">
        <f t="shared" ca="1" si="120"/>
        <v>856</v>
      </c>
      <c r="N647" s="34" t="str">
        <f t="shared" si="124"/>
        <v/>
      </c>
      <c r="O647" s="34">
        <f t="shared" si="125"/>
        <v>3.0299999999999891</v>
      </c>
      <c r="P647" s="37">
        <f t="shared" si="126"/>
        <v>1.2898823391971348</v>
      </c>
      <c r="Q647" s="34">
        <f t="shared" si="127"/>
        <v>1.9999999999999931E-2</v>
      </c>
      <c r="R647" s="34">
        <f t="shared" si="128"/>
        <v>3.0499999999999892</v>
      </c>
      <c r="S647" s="37">
        <f t="shared" si="129"/>
        <v>1.3098823391971348</v>
      </c>
    </row>
    <row r="648" spans="1:19" x14ac:dyDescent="0.2">
      <c r="D648" s="36">
        <v>1</v>
      </c>
      <c r="E648" s="36">
        <v>1014</v>
      </c>
      <c r="F648" s="48">
        <f t="shared" si="121"/>
        <v>0.42638888888888887</v>
      </c>
      <c r="G648" s="36">
        <v>1137</v>
      </c>
      <c r="H648" s="49">
        <f t="shared" si="122"/>
        <v>0.48402777777777778</v>
      </c>
      <c r="I648" s="49">
        <f t="shared" si="117"/>
        <v>0.48749999999999999</v>
      </c>
      <c r="J648" s="34" t="str">
        <f t="shared" si="118"/>
        <v/>
      </c>
      <c r="K648" s="34">
        <f t="shared" si="123"/>
        <v>83.000000000000028</v>
      </c>
      <c r="L648" s="34">
        <f t="shared" si="119"/>
        <v>2</v>
      </c>
      <c r="M648" s="34">
        <f t="shared" ca="1" si="120"/>
        <v>856</v>
      </c>
      <c r="N648" s="34">
        <f t="shared" ca="1" si="124"/>
        <v>165.99999999999997</v>
      </c>
      <c r="O648" s="34">
        <f t="shared" si="125"/>
        <v>2.5</v>
      </c>
      <c r="P648" s="37">
        <f t="shared" si="126"/>
        <v>0.36191198291773735</v>
      </c>
      <c r="Q648" s="34">
        <f t="shared" si="127"/>
        <v>83.000000000000028</v>
      </c>
      <c r="R648" s="34">
        <f t="shared" si="128"/>
        <v>85.500000000000028</v>
      </c>
      <c r="S648" s="37">
        <f t="shared" si="129"/>
        <v>83.361911982917761</v>
      </c>
    </row>
    <row r="649" spans="1:19" x14ac:dyDescent="0.2">
      <c r="A649" s="50">
        <v>39463</v>
      </c>
      <c r="B649" s="34">
        <v>1306</v>
      </c>
      <c r="D649" s="36">
        <v>1</v>
      </c>
      <c r="E649" s="36">
        <v>1330</v>
      </c>
      <c r="F649" s="48">
        <f t="shared" si="121"/>
        <v>0.5625</v>
      </c>
      <c r="G649" s="36">
        <v>1404</v>
      </c>
      <c r="H649" s="49">
        <f t="shared" si="122"/>
        <v>0.58611111111111114</v>
      </c>
      <c r="I649" s="49" t="str">
        <f t="shared" si="117"/>
        <v/>
      </c>
      <c r="J649" s="34">
        <f t="shared" si="118"/>
        <v>5.9999999999999787</v>
      </c>
      <c r="K649" s="34">
        <f t="shared" si="123"/>
        <v>34.000000000000043</v>
      </c>
      <c r="L649" s="34">
        <f t="shared" si="119"/>
        <v>1</v>
      </c>
      <c r="M649" s="34">
        <f t="shared" ca="1" si="120"/>
        <v>1306</v>
      </c>
      <c r="N649" s="34" t="str">
        <f t="shared" si="124"/>
        <v/>
      </c>
      <c r="O649" s="34">
        <f t="shared" si="125"/>
        <v>32.999999999999886</v>
      </c>
      <c r="P649" s="37">
        <f t="shared" si="126"/>
        <v>23.451911189302532</v>
      </c>
      <c r="Q649" s="34">
        <f t="shared" si="127"/>
        <v>34.000000000000043</v>
      </c>
      <c r="R649" s="34">
        <f t="shared" si="128"/>
        <v>66.999999999999929</v>
      </c>
      <c r="S649" s="37">
        <f t="shared" si="129"/>
        <v>57.451911189302578</v>
      </c>
    </row>
    <row r="650" spans="1:19" x14ac:dyDescent="0.2">
      <c r="A650" s="50"/>
      <c r="D650" s="36">
        <v>10</v>
      </c>
      <c r="E650" s="36">
        <v>1410</v>
      </c>
      <c r="F650" s="48">
        <f t="shared" si="121"/>
        <v>0.59027777777777779</v>
      </c>
      <c r="G650" s="36">
        <v>1447</v>
      </c>
      <c r="H650" s="49">
        <f t="shared" si="122"/>
        <v>0.61597222222222225</v>
      </c>
      <c r="I650" s="49" t="str">
        <f t="shared" si="117"/>
        <v/>
      </c>
      <c r="J650" s="34">
        <f t="shared" si="118"/>
        <v>3.9999999999999858</v>
      </c>
      <c r="K650" s="34">
        <f t="shared" si="123"/>
        <v>37.000000000000028</v>
      </c>
      <c r="L650" s="34">
        <f t="shared" si="119"/>
        <v>2</v>
      </c>
      <c r="M650" s="34">
        <f t="shared" ca="1" si="120"/>
        <v>1306</v>
      </c>
      <c r="N650" s="34" t="str">
        <f t="shared" si="124"/>
        <v/>
      </c>
      <c r="O650" s="34">
        <f t="shared" si="125"/>
        <v>21.999999999999922</v>
      </c>
      <c r="P650" s="37">
        <f t="shared" si="126"/>
        <v>15.634607459535021</v>
      </c>
      <c r="Q650" s="34">
        <f t="shared" si="127"/>
        <v>370.00000000000028</v>
      </c>
      <c r="R650" s="34">
        <f t="shared" si="128"/>
        <v>392.00000000000023</v>
      </c>
      <c r="S650" s="37">
        <f t="shared" si="129"/>
        <v>385.63460745953529</v>
      </c>
    </row>
    <row r="651" spans="1:19" x14ac:dyDescent="0.2">
      <c r="A651" s="50"/>
      <c r="D651" s="36">
        <v>1</v>
      </c>
      <c r="E651" s="36">
        <v>1451</v>
      </c>
      <c r="F651" s="48">
        <f t="shared" si="121"/>
        <v>0.61875000000000002</v>
      </c>
      <c r="G651" s="36">
        <v>1521</v>
      </c>
      <c r="H651" s="49">
        <f t="shared" si="122"/>
        <v>0.63958333333333328</v>
      </c>
      <c r="I651" s="49">
        <f t="shared" si="117"/>
        <v>0.64305555555555549</v>
      </c>
      <c r="J651" s="34" t="str">
        <f t="shared" si="118"/>
        <v/>
      </c>
      <c r="K651" s="34">
        <f t="shared" si="123"/>
        <v>29.999999999999893</v>
      </c>
      <c r="L651" s="34">
        <f t="shared" si="119"/>
        <v>3</v>
      </c>
      <c r="M651" s="34">
        <f t="shared" ca="1" si="120"/>
        <v>1306</v>
      </c>
      <c r="N651" s="34">
        <f t="shared" ca="1" si="124"/>
        <v>139.99999999999997</v>
      </c>
      <c r="O651" s="34">
        <f t="shared" si="125"/>
        <v>2.5</v>
      </c>
      <c r="P651" s="37">
        <f t="shared" si="126"/>
        <v>0.36191198291773735</v>
      </c>
      <c r="Q651" s="34">
        <f t="shared" si="127"/>
        <v>29.999999999999893</v>
      </c>
      <c r="R651" s="34">
        <f t="shared" si="128"/>
        <v>32.499999999999893</v>
      </c>
      <c r="S651" s="37">
        <f t="shared" si="129"/>
        <v>30.361911982917629</v>
      </c>
    </row>
    <row r="652" spans="1:19" x14ac:dyDescent="0.2">
      <c r="A652" s="50">
        <v>39465</v>
      </c>
      <c r="B652" s="34">
        <v>942</v>
      </c>
      <c r="D652" s="36">
        <v>0.01</v>
      </c>
      <c r="E652" s="36">
        <v>1016</v>
      </c>
      <c r="F652" s="48">
        <f t="shared" si="121"/>
        <v>0.42777777777777781</v>
      </c>
      <c r="G652" s="36">
        <v>1018</v>
      </c>
      <c r="H652" s="49">
        <f t="shared" si="122"/>
        <v>0.4291666666666667</v>
      </c>
      <c r="I652" s="49" t="str">
        <f t="shared" si="117"/>
        <v/>
      </c>
      <c r="J652" s="34">
        <f t="shared" si="118"/>
        <v>5.9999999999999787</v>
      </c>
      <c r="K652" s="34">
        <f t="shared" si="123"/>
        <v>1.9999999999999929</v>
      </c>
      <c r="L652" s="34">
        <f t="shared" si="119"/>
        <v>1</v>
      </c>
      <c r="M652" s="34">
        <f t="shared" ca="1" si="120"/>
        <v>942</v>
      </c>
      <c r="N652" s="34" t="str">
        <f t="shared" si="124"/>
        <v/>
      </c>
      <c r="O652" s="34">
        <f t="shared" si="125"/>
        <v>0.32999999999999885</v>
      </c>
      <c r="P652" s="37">
        <f t="shared" si="126"/>
        <v>0.23452818661036695</v>
      </c>
      <c r="Q652" s="34">
        <f t="shared" si="127"/>
        <v>1.9999999999999931E-2</v>
      </c>
      <c r="R652" s="34">
        <f t="shared" si="128"/>
        <v>0.34999999999999876</v>
      </c>
      <c r="S652" s="37">
        <f t="shared" si="129"/>
        <v>0.25452818661036686</v>
      </c>
    </row>
    <row r="653" spans="1:19" x14ac:dyDescent="0.2">
      <c r="D653" s="36">
        <v>0.1</v>
      </c>
      <c r="E653" s="36">
        <v>1024</v>
      </c>
      <c r="F653" s="48">
        <f t="shared" si="121"/>
        <v>0.43333333333333335</v>
      </c>
      <c r="G653" s="36">
        <v>1047</v>
      </c>
      <c r="H653" s="49">
        <f t="shared" si="122"/>
        <v>0.44930555555555557</v>
      </c>
      <c r="I653" s="49">
        <f t="shared" si="117"/>
        <v>0.45277777777777778</v>
      </c>
      <c r="J653" s="34" t="str">
        <f t="shared" si="118"/>
        <v/>
      </c>
      <c r="K653" s="34">
        <f t="shared" si="123"/>
        <v>23</v>
      </c>
      <c r="L653" s="34">
        <f t="shared" si="119"/>
        <v>2</v>
      </c>
      <c r="M653" s="34">
        <f t="shared" ca="1" si="120"/>
        <v>942</v>
      </c>
      <c r="N653" s="34">
        <f t="shared" ca="1" si="124"/>
        <v>70.000000000000071</v>
      </c>
      <c r="O653" s="34">
        <f t="shared" si="125"/>
        <v>0.25</v>
      </c>
      <c r="P653" s="37">
        <f t="shared" si="126"/>
        <v>4.342905372259271E-2</v>
      </c>
      <c r="Q653" s="34">
        <f t="shared" si="127"/>
        <v>2.3000000000000003</v>
      </c>
      <c r="R653" s="34">
        <f t="shared" si="128"/>
        <v>2.5500000000000003</v>
      </c>
      <c r="S653" s="37">
        <f t="shared" si="129"/>
        <v>2.343429053722593</v>
      </c>
    </row>
    <row r="654" spans="1:19" x14ac:dyDescent="0.2">
      <c r="A654" s="50">
        <v>39465</v>
      </c>
      <c r="B654" s="34">
        <v>1542</v>
      </c>
      <c r="D654" s="36">
        <v>10</v>
      </c>
      <c r="E654" s="36">
        <v>1634</v>
      </c>
      <c r="F654" s="48">
        <f t="shared" si="121"/>
        <v>0.69027777777777777</v>
      </c>
      <c r="G654" s="36">
        <v>1641</v>
      </c>
      <c r="H654" s="49">
        <f t="shared" si="122"/>
        <v>0.69513888888888886</v>
      </c>
      <c r="I654" s="49">
        <f t="shared" si="117"/>
        <v>0.69861111111111107</v>
      </c>
      <c r="J654" s="34" t="str">
        <f t="shared" si="118"/>
        <v/>
      </c>
      <c r="K654" s="34">
        <f t="shared" si="123"/>
        <v>6.9999999999999751</v>
      </c>
      <c r="L654" s="34">
        <f t="shared" si="119"/>
        <v>1</v>
      </c>
      <c r="M654" s="34">
        <f t="shared" ca="1" si="120"/>
        <v>1542</v>
      </c>
      <c r="N654" s="34">
        <f t="shared" ca="1" si="124"/>
        <v>63.999999999999929</v>
      </c>
      <c r="O654" s="34">
        <f t="shared" si="125"/>
        <v>25</v>
      </c>
      <c r="P654" s="37">
        <f t="shared" si="126"/>
        <v>3.1021051639523365</v>
      </c>
      <c r="Q654" s="34">
        <f t="shared" si="127"/>
        <v>69.999999999999744</v>
      </c>
      <c r="R654" s="34">
        <f t="shared" si="128"/>
        <v>94.999999999999744</v>
      </c>
      <c r="S654" s="37">
        <f t="shared" si="129"/>
        <v>73.102105163952075</v>
      </c>
    </row>
    <row r="655" spans="1:19" x14ac:dyDescent="0.2">
      <c r="A655" s="50">
        <v>39470</v>
      </c>
      <c r="B655" s="34">
        <v>1052</v>
      </c>
      <c r="D655" s="36">
        <v>0.01</v>
      </c>
      <c r="E655" s="36">
        <v>1129</v>
      </c>
      <c r="F655" s="48">
        <f t="shared" si="121"/>
        <v>0.47847222222222219</v>
      </c>
      <c r="G655" s="36">
        <v>1131</v>
      </c>
      <c r="H655" s="49">
        <f t="shared" si="122"/>
        <v>0.47986111111111113</v>
      </c>
      <c r="I655" s="49" t="str">
        <f t="shared" ref="I655:I718" si="130">IF(OR(A656&lt;&gt;"",D656=""),H655+TIME(0,5,0),"")</f>
        <v/>
      </c>
      <c r="J655" s="34">
        <f t="shared" ref="J655:J718" si="131">IF(AND(OR(AND(A655&lt;&gt;"",A656=""),AND(A655="",A656="")),D656&lt;&gt;""),(F656-H655)*1440,"")</f>
        <v>6.9999999999999751</v>
      </c>
      <c r="K655" s="34">
        <f t="shared" si="123"/>
        <v>2.0000000000000728</v>
      </c>
      <c r="L655" s="34">
        <f t="shared" ref="L655:L718" si="132">IF(A655&lt;&gt;"",1,L654+1)</f>
        <v>1</v>
      </c>
      <c r="M655" s="34">
        <f t="shared" ref="M655:M718" ca="1" si="133">OFFSET(B655,-L655+1,0)</f>
        <v>1052</v>
      </c>
      <c r="N655" s="34" t="str">
        <f t="shared" si="124"/>
        <v/>
      </c>
      <c r="O655" s="34">
        <f t="shared" si="125"/>
        <v>3.5349999999999873</v>
      </c>
      <c r="P655" s="37">
        <f t="shared" si="126"/>
        <v>1.5048627290633239</v>
      </c>
      <c r="Q655" s="34">
        <f t="shared" si="127"/>
        <v>2.0000000000000729E-2</v>
      </c>
      <c r="R655" s="34">
        <f t="shared" si="128"/>
        <v>3.5549999999999882</v>
      </c>
      <c r="S655" s="37">
        <f t="shared" si="129"/>
        <v>1.5248627290633245</v>
      </c>
    </row>
    <row r="656" spans="1:19" x14ac:dyDescent="0.2">
      <c r="A656" s="50"/>
      <c r="D656" s="36">
        <v>1</v>
      </c>
      <c r="E656" s="36">
        <v>1138</v>
      </c>
      <c r="F656" s="48">
        <f t="shared" ref="F656:F719" si="134">VALUE(CONCATENATE(LEFT(E656,LEN(E656)-2),":",RIGHT(E656,2)))</f>
        <v>0.48472222222222222</v>
      </c>
      <c r="G656" s="36">
        <v>1222</v>
      </c>
      <c r="H656" s="49">
        <f t="shared" ref="H656:H719" si="135">VALUE(CONCATENATE(LEFT(G656,LEN(G656)-2),":",RIGHT(G656,2)))</f>
        <v>0.51527777777777783</v>
      </c>
      <c r="I656" s="49">
        <f t="shared" si="130"/>
        <v>0.51875000000000004</v>
      </c>
      <c r="J656" s="34" t="str">
        <f t="shared" si="131"/>
        <v/>
      </c>
      <c r="K656" s="34">
        <f t="shared" ref="K656:K719" si="136">(H656-F656)*1440</f>
        <v>44.000000000000085</v>
      </c>
      <c r="L656" s="34">
        <f t="shared" si="132"/>
        <v>2</v>
      </c>
      <c r="M656" s="34">
        <f t="shared" ca="1" si="133"/>
        <v>1052</v>
      </c>
      <c r="N656" s="34">
        <f t="shared" ref="N656:N719" ca="1" si="137">IF(I656&lt;&gt;"",(I656-VALUE(CONCATENATE(LEFT(M656,LEN(M656)-2),":",RIGHT(M656,2))))*1440,"")</f>
        <v>95.000000000000057</v>
      </c>
      <c r="O656" s="34">
        <f t="shared" ref="O656:O719" si="138">IF(J656&lt;&gt;"",(D656+D657)*J656/2,D656*5/2)</f>
        <v>2.5</v>
      </c>
      <c r="P656" s="37">
        <f t="shared" ref="P656:P719" si="139">IF(J656&lt;&gt;"",(D657-D656)*J656/LN((D657+0.000001)/(D656+0.000001)),-5*(D656-0.000001)/(LN(1/D656)-13.8155))</f>
        <v>0.36191198291773735</v>
      </c>
      <c r="Q656" s="34">
        <f t="shared" ref="Q656:Q719" si="140">(D656*K656)</f>
        <v>44.000000000000085</v>
      </c>
      <c r="R656" s="34">
        <f t="shared" ref="R656:R719" si="141">O656+Q656</f>
        <v>46.500000000000085</v>
      </c>
      <c r="S656" s="37">
        <f t="shared" ref="S656:S719" si="142">P656+Q656</f>
        <v>44.361911982917825</v>
      </c>
    </row>
    <row r="657" spans="1:19" x14ac:dyDescent="0.2">
      <c r="A657" s="50">
        <v>39472</v>
      </c>
      <c r="B657" s="34">
        <v>925</v>
      </c>
      <c r="D657" s="36">
        <v>0.01</v>
      </c>
      <c r="E657" s="36">
        <v>1027</v>
      </c>
      <c r="F657" s="48">
        <f t="shared" si="134"/>
        <v>0.43541666666666662</v>
      </c>
      <c r="G657" s="36">
        <v>1034</v>
      </c>
      <c r="H657" s="49">
        <f t="shared" si="135"/>
        <v>0.44027777777777777</v>
      </c>
      <c r="I657" s="49" t="str">
        <f t="shared" si="130"/>
        <v/>
      </c>
      <c r="J657" s="34">
        <f t="shared" si="131"/>
        <v>11.000000000000041</v>
      </c>
      <c r="K657" s="34">
        <f t="shared" si="136"/>
        <v>7.0000000000000551</v>
      </c>
      <c r="L657" s="34">
        <f t="shared" si="132"/>
        <v>1</v>
      </c>
      <c r="M657" s="34">
        <f t="shared" ca="1" si="133"/>
        <v>925</v>
      </c>
      <c r="N657" s="34" t="str">
        <f t="shared" si="137"/>
        <v/>
      </c>
      <c r="O657" s="34">
        <f t="shared" si="138"/>
        <v>55.055000000000206</v>
      </c>
      <c r="P657" s="37">
        <f t="shared" si="139"/>
        <v>15.90843692851629</v>
      </c>
      <c r="Q657" s="34">
        <f t="shared" si="140"/>
        <v>7.0000000000000548E-2</v>
      </c>
      <c r="R657" s="34">
        <f t="shared" si="141"/>
        <v>55.125000000000206</v>
      </c>
      <c r="S657" s="37">
        <f t="shared" si="142"/>
        <v>15.97843692851629</v>
      </c>
    </row>
    <row r="658" spans="1:19" x14ac:dyDescent="0.2">
      <c r="A658" s="50"/>
      <c r="D658" s="36">
        <v>10</v>
      </c>
      <c r="E658" s="36">
        <v>1045</v>
      </c>
      <c r="F658" s="48">
        <f t="shared" si="134"/>
        <v>0.44791666666666669</v>
      </c>
      <c r="G658" s="36">
        <v>1050</v>
      </c>
      <c r="H658" s="49">
        <f t="shared" si="135"/>
        <v>0.4513888888888889</v>
      </c>
      <c r="I658" s="49" t="str">
        <f t="shared" si="130"/>
        <v/>
      </c>
      <c r="J658" s="34">
        <f t="shared" si="131"/>
        <v>8.999999999999968</v>
      </c>
      <c r="K658" s="34">
        <f t="shared" si="136"/>
        <v>4.9999999999999822</v>
      </c>
      <c r="L658" s="34">
        <f t="shared" si="132"/>
        <v>2</v>
      </c>
      <c r="M658" s="34">
        <f t="shared" ca="1" si="133"/>
        <v>925</v>
      </c>
      <c r="N658" s="34" t="str">
        <f t="shared" si="137"/>
        <v/>
      </c>
      <c r="O658" s="34">
        <f t="shared" si="138"/>
        <v>494.99999999999824</v>
      </c>
      <c r="P658" s="37">
        <f t="shared" si="139"/>
        <v>351.7785440914252</v>
      </c>
      <c r="Q658" s="34">
        <f t="shared" si="140"/>
        <v>49.999999999999822</v>
      </c>
      <c r="R658" s="34">
        <f t="shared" si="141"/>
        <v>544.99999999999807</v>
      </c>
      <c r="S658" s="37">
        <f t="shared" si="142"/>
        <v>401.77854409142503</v>
      </c>
    </row>
    <row r="659" spans="1:19" x14ac:dyDescent="0.2">
      <c r="A659" s="50"/>
      <c r="D659" s="36">
        <v>100</v>
      </c>
      <c r="E659" s="36">
        <v>1059</v>
      </c>
      <c r="F659" s="48">
        <f t="shared" si="134"/>
        <v>0.45763888888888887</v>
      </c>
      <c r="G659" s="36">
        <v>1105</v>
      </c>
      <c r="H659" s="49">
        <f t="shared" si="135"/>
        <v>0.46180555555555558</v>
      </c>
      <c r="I659" s="49" t="str">
        <f t="shared" si="130"/>
        <v/>
      </c>
      <c r="J659" s="34">
        <f t="shared" si="131"/>
        <v>19.000000000000014</v>
      </c>
      <c r="K659" s="34">
        <f t="shared" si="136"/>
        <v>6.0000000000000586</v>
      </c>
      <c r="L659" s="34">
        <f t="shared" si="132"/>
        <v>3</v>
      </c>
      <c r="M659" s="34">
        <f t="shared" ca="1" si="133"/>
        <v>925</v>
      </c>
      <c r="N659" s="34" t="str">
        <f t="shared" si="137"/>
        <v/>
      </c>
      <c r="O659" s="34">
        <f t="shared" si="138"/>
        <v>951.14000000000078</v>
      </c>
      <c r="P659" s="37">
        <f t="shared" si="139"/>
        <v>282.17099847889659</v>
      </c>
      <c r="Q659" s="34">
        <f t="shared" si="140"/>
        <v>600.00000000000591</v>
      </c>
      <c r="R659" s="34">
        <f t="shared" si="141"/>
        <v>1551.1400000000067</v>
      </c>
      <c r="S659" s="37">
        <f t="shared" si="142"/>
        <v>882.17099847890245</v>
      </c>
    </row>
    <row r="660" spans="1:19" x14ac:dyDescent="0.2">
      <c r="A660" s="50"/>
      <c r="D660" s="36">
        <v>0.12</v>
      </c>
      <c r="E660" s="36">
        <v>1124</v>
      </c>
      <c r="F660" s="48">
        <f t="shared" si="134"/>
        <v>0.47500000000000003</v>
      </c>
      <c r="G660" s="36">
        <v>1135</v>
      </c>
      <c r="H660" s="49">
        <f t="shared" si="135"/>
        <v>0.4826388888888889</v>
      </c>
      <c r="I660" s="49" t="str">
        <f t="shared" si="130"/>
        <v/>
      </c>
      <c r="J660" s="34">
        <f t="shared" si="131"/>
        <v>6.9999999999999751</v>
      </c>
      <c r="K660" s="34">
        <f t="shared" si="136"/>
        <v>10.999999999999961</v>
      </c>
      <c r="L660" s="34">
        <f t="shared" si="132"/>
        <v>4</v>
      </c>
      <c r="M660" s="34">
        <f t="shared" ca="1" si="133"/>
        <v>925</v>
      </c>
      <c r="N660" s="34" t="str">
        <f t="shared" si="137"/>
        <v/>
      </c>
      <c r="O660" s="34">
        <f t="shared" si="138"/>
        <v>3.5699999999999874</v>
      </c>
      <c r="P660" s="37">
        <f t="shared" si="139"/>
        <v>2.7098175520838055</v>
      </c>
      <c r="Q660" s="34">
        <f t="shared" si="140"/>
        <v>1.3199999999999952</v>
      </c>
      <c r="R660" s="34">
        <f t="shared" si="141"/>
        <v>4.8899999999999828</v>
      </c>
      <c r="S660" s="37">
        <f t="shared" si="142"/>
        <v>4.0298175520838004</v>
      </c>
    </row>
    <row r="661" spans="1:19" x14ac:dyDescent="0.2">
      <c r="A661" s="50"/>
      <c r="D661" s="36">
        <v>0.9</v>
      </c>
      <c r="E661" s="36">
        <v>1142</v>
      </c>
      <c r="F661" s="48">
        <f t="shared" si="134"/>
        <v>0.48749999999999999</v>
      </c>
      <c r="G661" s="36">
        <v>1150</v>
      </c>
      <c r="H661" s="49">
        <f t="shared" si="135"/>
        <v>0.49305555555555558</v>
      </c>
      <c r="I661" s="49" t="str">
        <f t="shared" si="130"/>
        <v/>
      </c>
      <c r="J661" s="34">
        <f t="shared" si="131"/>
        <v>8.9999999999998881</v>
      </c>
      <c r="K661" s="34">
        <f t="shared" si="136"/>
        <v>8.0000000000000515</v>
      </c>
      <c r="L661" s="34">
        <f t="shared" si="132"/>
        <v>5</v>
      </c>
      <c r="M661" s="34">
        <f t="shared" ca="1" si="133"/>
        <v>925</v>
      </c>
      <c r="N661" s="34" t="str">
        <f t="shared" si="137"/>
        <v/>
      </c>
      <c r="O661" s="34">
        <f t="shared" si="138"/>
        <v>4.499999999999944</v>
      </c>
      <c r="P661" s="37">
        <f t="shared" si="139"/>
        <v>3.2768744724037511</v>
      </c>
      <c r="Q661" s="34">
        <f t="shared" si="140"/>
        <v>7.2000000000000464</v>
      </c>
      <c r="R661" s="34">
        <f t="shared" si="141"/>
        <v>11.69999999999999</v>
      </c>
      <c r="S661" s="37">
        <f t="shared" si="142"/>
        <v>10.476874472403797</v>
      </c>
    </row>
    <row r="662" spans="1:19" x14ac:dyDescent="0.2">
      <c r="A662" s="50"/>
      <c r="D662" s="36">
        <v>0.1</v>
      </c>
      <c r="E662" s="36">
        <v>1159</v>
      </c>
      <c r="F662" s="48">
        <f t="shared" si="134"/>
        <v>0.4993055555555555</v>
      </c>
      <c r="G662" s="36">
        <v>1207</v>
      </c>
      <c r="H662" s="49">
        <f t="shared" si="135"/>
        <v>0.50486111111111109</v>
      </c>
      <c r="I662" s="49">
        <f t="shared" si="130"/>
        <v>0.5083333333333333</v>
      </c>
      <c r="J662" s="34" t="str">
        <f t="shared" si="131"/>
        <v/>
      </c>
      <c r="K662" s="34">
        <f t="shared" si="136"/>
        <v>8.0000000000000515</v>
      </c>
      <c r="L662" s="34">
        <f t="shared" si="132"/>
        <v>6</v>
      </c>
      <c r="M662" s="34">
        <f t="shared" ca="1" si="133"/>
        <v>925</v>
      </c>
      <c r="N662" s="34">
        <f t="shared" ca="1" si="137"/>
        <v>166.99999999999997</v>
      </c>
      <c r="O662" s="34">
        <f t="shared" si="138"/>
        <v>0.25</v>
      </c>
      <c r="P662" s="37">
        <f t="shared" si="139"/>
        <v>4.342905372259271E-2</v>
      </c>
      <c r="Q662" s="34">
        <f t="shared" si="140"/>
        <v>0.80000000000000515</v>
      </c>
      <c r="R662" s="34">
        <f t="shared" si="141"/>
        <v>1.0500000000000052</v>
      </c>
      <c r="S662" s="37">
        <f t="shared" si="142"/>
        <v>0.84342905372259791</v>
      </c>
    </row>
    <row r="663" spans="1:19" x14ac:dyDescent="0.2">
      <c r="A663" s="50">
        <v>39476</v>
      </c>
      <c r="B663" s="34">
        <v>936</v>
      </c>
      <c r="D663" s="36">
        <v>0.01</v>
      </c>
      <c r="E663" s="36">
        <v>1214</v>
      </c>
      <c r="F663" s="48">
        <f t="shared" si="134"/>
        <v>0.50972222222222219</v>
      </c>
      <c r="G663" s="36">
        <v>1217</v>
      </c>
      <c r="H663" s="49">
        <f t="shared" si="135"/>
        <v>0.51180555555555551</v>
      </c>
      <c r="I663" s="49" t="str">
        <f t="shared" si="130"/>
        <v/>
      </c>
      <c r="J663" s="34">
        <f t="shared" si="131"/>
        <v>5.9999999999999787</v>
      </c>
      <c r="K663" s="34">
        <f t="shared" si="136"/>
        <v>2.9999999999999893</v>
      </c>
      <c r="L663" s="34">
        <f t="shared" si="132"/>
        <v>1</v>
      </c>
      <c r="M663" s="34">
        <f t="shared" ca="1" si="133"/>
        <v>936</v>
      </c>
      <c r="N663" s="34" t="str">
        <f t="shared" si="137"/>
        <v/>
      </c>
      <c r="O663" s="34">
        <f t="shared" si="138"/>
        <v>0.32999999999999885</v>
      </c>
      <c r="P663" s="37">
        <f t="shared" si="139"/>
        <v>0.23452818661036695</v>
      </c>
      <c r="Q663" s="34">
        <f t="shared" si="140"/>
        <v>2.9999999999999895E-2</v>
      </c>
      <c r="R663" s="34">
        <f t="shared" si="141"/>
        <v>0.35999999999999877</v>
      </c>
      <c r="S663" s="37">
        <f t="shared" si="142"/>
        <v>0.26452818661036687</v>
      </c>
    </row>
    <row r="664" spans="1:19" x14ac:dyDescent="0.2">
      <c r="A664" s="50"/>
      <c r="D664" s="36">
        <v>0.1</v>
      </c>
      <c r="E664" s="36">
        <v>1223</v>
      </c>
      <c r="F664" s="48">
        <f t="shared" si="134"/>
        <v>0.51597222222222217</v>
      </c>
      <c r="G664" s="36">
        <v>1258</v>
      </c>
      <c r="H664" s="49">
        <f t="shared" si="135"/>
        <v>0.54027777777777775</v>
      </c>
      <c r="I664" s="49" t="str">
        <f t="shared" si="130"/>
        <v/>
      </c>
      <c r="J664" s="34">
        <f t="shared" si="131"/>
        <v>5.9999999999999787</v>
      </c>
      <c r="K664" s="34">
        <f t="shared" si="136"/>
        <v>35.000000000000036</v>
      </c>
      <c r="L664" s="34">
        <f t="shared" si="132"/>
        <v>2</v>
      </c>
      <c r="M664" s="34">
        <f t="shared" ca="1" si="133"/>
        <v>936</v>
      </c>
      <c r="N664" s="34" t="str">
        <f t="shared" si="137"/>
        <v/>
      </c>
      <c r="O664" s="34">
        <f t="shared" si="138"/>
        <v>3.2999999999999887</v>
      </c>
      <c r="P664" s="37">
        <f t="shared" si="139"/>
        <v>2.3451993687914396</v>
      </c>
      <c r="Q664" s="34">
        <f t="shared" si="140"/>
        <v>3.5000000000000036</v>
      </c>
      <c r="R664" s="34">
        <f t="shared" si="141"/>
        <v>6.7999999999999918</v>
      </c>
      <c r="S664" s="37">
        <f t="shared" si="142"/>
        <v>5.8451993687914428</v>
      </c>
    </row>
    <row r="665" spans="1:19" x14ac:dyDescent="0.2">
      <c r="A665" s="50"/>
      <c r="D665" s="36">
        <v>1</v>
      </c>
      <c r="E665" s="36">
        <v>1304</v>
      </c>
      <c r="F665" s="48">
        <f t="shared" si="134"/>
        <v>0.5444444444444444</v>
      </c>
      <c r="G665" s="36">
        <v>1330</v>
      </c>
      <c r="H665" s="49">
        <f t="shared" si="135"/>
        <v>0.5625</v>
      </c>
      <c r="I665" s="49" t="str">
        <f t="shared" si="130"/>
        <v/>
      </c>
      <c r="J665" s="34">
        <f t="shared" si="131"/>
        <v>13.99999999999995</v>
      </c>
      <c r="K665" s="34">
        <f t="shared" si="136"/>
        <v>26.000000000000068</v>
      </c>
      <c r="L665" s="34">
        <f t="shared" si="132"/>
        <v>3</v>
      </c>
      <c r="M665" s="34">
        <f t="shared" ca="1" si="133"/>
        <v>936</v>
      </c>
      <c r="N665" s="34" t="str">
        <f t="shared" si="137"/>
        <v/>
      </c>
      <c r="O665" s="34">
        <f t="shared" si="138"/>
        <v>706.9999999999975</v>
      </c>
      <c r="P665" s="37">
        <f t="shared" si="139"/>
        <v>300.9661406593471</v>
      </c>
      <c r="Q665" s="34">
        <f t="shared" si="140"/>
        <v>26.000000000000068</v>
      </c>
      <c r="R665" s="34">
        <f t="shared" si="141"/>
        <v>732.99999999999761</v>
      </c>
      <c r="S665" s="37">
        <f t="shared" si="142"/>
        <v>326.96614065934716</v>
      </c>
    </row>
    <row r="666" spans="1:19" x14ac:dyDescent="0.2">
      <c r="A666" s="50"/>
      <c r="D666" s="36">
        <v>100</v>
      </c>
      <c r="E666" s="36">
        <v>1344</v>
      </c>
      <c r="F666" s="48">
        <f t="shared" si="134"/>
        <v>0.57222222222222219</v>
      </c>
      <c r="G666" s="36">
        <v>1348</v>
      </c>
      <c r="H666" s="49">
        <f t="shared" si="135"/>
        <v>0.57500000000000007</v>
      </c>
      <c r="I666" s="49">
        <f t="shared" si="130"/>
        <v>0.57847222222222228</v>
      </c>
      <c r="J666" s="34" t="str">
        <f t="shared" si="131"/>
        <v/>
      </c>
      <c r="K666" s="34">
        <f t="shared" si="136"/>
        <v>4.0000000000001457</v>
      </c>
      <c r="L666" s="34">
        <f t="shared" si="132"/>
        <v>4</v>
      </c>
      <c r="M666" s="34">
        <f t="shared" ca="1" si="133"/>
        <v>936</v>
      </c>
      <c r="N666" s="34">
        <f t="shared" ca="1" si="137"/>
        <v>257.00000000000011</v>
      </c>
      <c r="O666" s="34">
        <f t="shared" si="138"/>
        <v>250</v>
      </c>
      <c r="P666" s="37">
        <f t="shared" si="139"/>
        <v>27.143420404993254</v>
      </c>
      <c r="Q666" s="34">
        <f t="shared" si="140"/>
        <v>400.00000000001455</v>
      </c>
      <c r="R666" s="34">
        <f t="shared" si="141"/>
        <v>650.00000000001455</v>
      </c>
      <c r="S666" s="37">
        <f t="shared" si="142"/>
        <v>427.14342040500782</v>
      </c>
    </row>
    <row r="667" spans="1:19" x14ac:dyDescent="0.2">
      <c r="A667" s="50">
        <v>39476</v>
      </c>
      <c r="B667" s="34">
        <v>1451</v>
      </c>
      <c r="D667" s="36">
        <v>0.01</v>
      </c>
      <c r="E667" s="36">
        <v>1616</v>
      </c>
      <c r="F667" s="48">
        <f t="shared" si="134"/>
        <v>0.6777777777777777</v>
      </c>
      <c r="G667" s="36">
        <v>1628</v>
      </c>
      <c r="H667" s="49">
        <f t="shared" si="135"/>
        <v>0.68611111111111101</v>
      </c>
      <c r="I667" s="49">
        <f t="shared" si="130"/>
        <v>0.68958333333333321</v>
      </c>
      <c r="J667" s="34" t="str">
        <f t="shared" si="131"/>
        <v/>
      </c>
      <c r="K667" s="34">
        <f t="shared" si="136"/>
        <v>11.999999999999957</v>
      </c>
      <c r="L667" s="34">
        <f t="shared" si="132"/>
        <v>1</v>
      </c>
      <c r="M667" s="34">
        <f t="shared" ca="1" si="133"/>
        <v>1451</v>
      </c>
      <c r="N667" s="34">
        <f t="shared" ca="1" si="137"/>
        <v>101.9999999999998</v>
      </c>
      <c r="O667" s="34">
        <f t="shared" si="138"/>
        <v>2.5000000000000001E-2</v>
      </c>
      <c r="P667" s="37">
        <f t="shared" si="139"/>
        <v>5.4281443780592247E-3</v>
      </c>
      <c r="Q667" s="34">
        <f t="shared" si="140"/>
        <v>0.11999999999999958</v>
      </c>
      <c r="R667" s="34">
        <f t="shared" si="141"/>
        <v>0.14499999999999957</v>
      </c>
      <c r="S667" s="37">
        <f t="shared" si="142"/>
        <v>0.1254281443780588</v>
      </c>
    </row>
    <row r="668" spans="1:19" x14ac:dyDescent="0.2">
      <c r="A668" s="50">
        <v>39478</v>
      </c>
      <c r="B668" s="34">
        <v>810</v>
      </c>
      <c r="D668" s="36">
        <v>0.01</v>
      </c>
      <c r="E668" s="36">
        <v>922</v>
      </c>
      <c r="F668" s="48">
        <f t="shared" si="134"/>
        <v>0.39027777777777778</v>
      </c>
      <c r="G668" s="36">
        <v>943</v>
      </c>
      <c r="H668" s="49">
        <f t="shared" si="135"/>
        <v>0.40486111111111112</v>
      </c>
      <c r="I668" s="49" t="str">
        <f t="shared" si="130"/>
        <v/>
      </c>
      <c r="J668" s="34">
        <f t="shared" si="131"/>
        <v>11.000000000000041</v>
      </c>
      <c r="K668" s="34">
        <f t="shared" si="136"/>
        <v>21.000000000000007</v>
      </c>
      <c r="L668" s="34">
        <f t="shared" si="132"/>
        <v>1</v>
      </c>
      <c r="M668" s="34">
        <f t="shared" ca="1" si="133"/>
        <v>810</v>
      </c>
      <c r="N668" s="34" t="str">
        <f t="shared" si="137"/>
        <v/>
      </c>
      <c r="O668" s="34">
        <f t="shared" si="138"/>
        <v>0.6050000000000022</v>
      </c>
      <c r="P668" s="37">
        <f t="shared" si="139"/>
        <v>0.42996834211900919</v>
      </c>
      <c r="Q668" s="34">
        <f t="shared" si="140"/>
        <v>0.21000000000000008</v>
      </c>
      <c r="R668" s="34">
        <f t="shared" si="141"/>
        <v>0.81500000000000228</v>
      </c>
      <c r="S668" s="37">
        <f t="shared" si="142"/>
        <v>0.63996834211900921</v>
      </c>
    </row>
    <row r="669" spans="1:19" x14ac:dyDescent="0.2">
      <c r="D669" s="36">
        <v>0.1</v>
      </c>
      <c r="E669" s="36">
        <v>954</v>
      </c>
      <c r="F669" s="48">
        <f t="shared" si="134"/>
        <v>0.41250000000000003</v>
      </c>
      <c r="G669" s="36">
        <v>1001</v>
      </c>
      <c r="H669" s="49">
        <f t="shared" si="135"/>
        <v>0.41736111111111113</v>
      </c>
      <c r="I669" s="49">
        <f t="shared" si="130"/>
        <v>0.42083333333333334</v>
      </c>
      <c r="J669" s="34" t="str">
        <f t="shared" si="131"/>
        <v/>
      </c>
      <c r="K669" s="34">
        <f t="shared" si="136"/>
        <v>6.9999999999999751</v>
      </c>
      <c r="L669" s="34">
        <f t="shared" si="132"/>
        <v>2</v>
      </c>
      <c r="M669" s="34">
        <f t="shared" ca="1" si="133"/>
        <v>810</v>
      </c>
      <c r="N669" s="34">
        <f t="shared" ca="1" si="137"/>
        <v>116.00000000000007</v>
      </c>
      <c r="O669" s="34">
        <f t="shared" si="138"/>
        <v>0.25</v>
      </c>
      <c r="P669" s="37">
        <f t="shared" si="139"/>
        <v>4.342905372259271E-2</v>
      </c>
      <c r="Q669" s="34">
        <f t="shared" si="140"/>
        <v>0.69999999999999751</v>
      </c>
      <c r="R669" s="34">
        <f t="shared" si="141"/>
        <v>0.94999999999999751</v>
      </c>
      <c r="S669" s="37">
        <f t="shared" si="142"/>
        <v>0.74342905372259027</v>
      </c>
    </row>
    <row r="670" spans="1:19" x14ac:dyDescent="0.2">
      <c r="A670" s="50">
        <v>39478</v>
      </c>
      <c r="B670" s="34">
        <v>1237</v>
      </c>
      <c r="D670" s="36">
        <v>0.01</v>
      </c>
      <c r="E670" s="36">
        <v>1354</v>
      </c>
      <c r="F670" s="48">
        <f t="shared" si="134"/>
        <v>0.57916666666666672</v>
      </c>
      <c r="G670" s="36">
        <v>1407</v>
      </c>
      <c r="H670" s="49">
        <f t="shared" si="135"/>
        <v>0.58819444444444446</v>
      </c>
      <c r="I670" s="49" t="str">
        <f t="shared" si="130"/>
        <v/>
      </c>
      <c r="J670" s="34">
        <f t="shared" si="131"/>
        <v>7.9999999999999716</v>
      </c>
      <c r="K670" s="34">
        <f t="shared" si="136"/>
        <v>12.999999999999954</v>
      </c>
      <c r="L670" s="34">
        <f t="shared" si="132"/>
        <v>1</v>
      </c>
      <c r="M670" s="34">
        <f t="shared" ca="1" si="133"/>
        <v>1237</v>
      </c>
      <c r="N670" s="34" t="str">
        <f t="shared" si="137"/>
        <v/>
      </c>
      <c r="O670" s="34">
        <f t="shared" si="138"/>
        <v>0.3199999999999989</v>
      </c>
      <c r="P670" s="37">
        <f t="shared" si="139"/>
        <v>0.24668206967432668</v>
      </c>
      <c r="Q670" s="34">
        <f t="shared" si="140"/>
        <v>0.12999999999999953</v>
      </c>
      <c r="R670" s="34">
        <f t="shared" si="141"/>
        <v>0.4499999999999984</v>
      </c>
      <c r="S670" s="37">
        <f t="shared" si="142"/>
        <v>0.37668206967432621</v>
      </c>
    </row>
    <row r="671" spans="1:19" x14ac:dyDescent="0.2">
      <c r="A671" s="50"/>
      <c r="D671" s="36">
        <v>7.0000000000000007E-2</v>
      </c>
      <c r="E671" s="36">
        <v>1415</v>
      </c>
      <c r="F671" s="48">
        <f t="shared" si="134"/>
        <v>0.59375</v>
      </c>
      <c r="G671" s="36">
        <v>1425</v>
      </c>
      <c r="H671" s="49">
        <f t="shared" si="135"/>
        <v>0.60069444444444442</v>
      </c>
      <c r="I671" s="49">
        <f t="shared" si="130"/>
        <v>0.60416666666666663</v>
      </c>
      <c r="J671" s="34" t="str">
        <f t="shared" si="131"/>
        <v/>
      </c>
      <c r="K671" s="34">
        <f t="shared" si="136"/>
        <v>9.9999999999999645</v>
      </c>
      <c r="L671" s="34">
        <f t="shared" si="132"/>
        <v>2</v>
      </c>
      <c r="M671" s="34">
        <f t="shared" ca="1" si="133"/>
        <v>1237</v>
      </c>
      <c r="N671" s="34">
        <f t="shared" ca="1" si="137"/>
        <v>112.99999999999991</v>
      </c>
      <c r="O671" s="34">
        <f t="shared" si="138"/>
        <v>0.17500000000000002</v>
      </c>
      <c r="P671" s="37">
        <f t="shared" si="139"/>
        <v>3.1372129064869518E-2</v>
      </c>
      <c r="Q671" s="34">
        <f t="shared" si="140"/>
        <v>0.69999999999999762</v>
      </c>
      <c r="R671" s="34">
        <f t="shared" si="141"/>
        <v>0.87499999999999767</v>
      </c>
      <c r="S671" s="37">
        <f t="shared" si="142"/>
        <v>0.73137212906486715</v>
      </c>
    </row>
    <row r="672" spans="1:19" x14ac:dyDescent="0.2">
      <c r="A672" s="50">
        <v>39478</v>
      </c>
      <c r="B672" s="34">
        <v>1444</v>
      </c>
      <c r="D672" s="36">
        <v>0.01</v>
      </c>
      <c r="E672" s="36">
        <v>1559</v>
      </c>
      <c r="F672" s="48">
        <f t="shared" si="134"/>
        <v>0.66597222222222219</v>
      </c>
      <c r="G672" s="36">
        <v>1612</v>
      </c>
      <c r="H672" s="49">
        <f t="shared" si="135"/>
        <v>0.67499999999999993</v>
      </c>
      <c r="I672" s="49" t="str">
        <f t="shared" si="130"/>
        <v/>
      </c>
      <c r="J672" s="34">
        <f t="shared" si="131"/>
        <v>18.000000000000096</v>
      </c>
      <c r="K672" s="34">
        <f t="shared" si="136"/>
        <v>12.999999999999954</v>
      </c>
      <c r="L672" s="34">
        <f t="shared" si="132"/>
        <v>1</v>
      </c>
      <c r="M672" s="34">
        <f t="shared" ca="1" si="133"/>
        <v>1444</v>
      </c>
      <c r="N672" s="34" t="str">
        <f t="shared" si="137"/>
        <v/>
      </c>
      <c r="O672" s="34">
        <f t="shared" si="138"/>
        <v>0.81000000000000427</v>
      </c>
      <c r="P672" s="37">
        <f t="shared" si="139"/>
        <v>0.60595741358208188</v>
      </c>
      <c r="Q672" s="34">
        <f t="shared" si="140"/>
        <v>0.12999999999999953</v>
      </c>
      <c r="R672" s="34">
        <f t="shared" si="141"/>
        <v>0.94000000000000383</v>
      </c>
      <c r="S672" s="37">
        <f t="shared" si="142"/>
        <v>0.73595741358208144</v>
      </c>
    </row>
    <row r="673" spans="1:19" x14ac:dyDescent="0.2">
      <c r="D673" s="36">
        <v>0.08</v>
      </c>
      <c r="E673" s="36">
        <v>1630</v>
      </c>
      <c r="F673" s="48">
        <f t="shared" si="134"/>
        <v>0.6875</v>
      </c>
      <c r="G673" s="36">
        <v>1635</v>
      </c>
      <c r="H673" s="49">
        <f t="shared" si="135"/>
        <v>0.69097222222222221</v>
      </c>
      <c r="I673" s="49">
        <f t="shared" si="130"/>
        <v>0.69444444444444442</v>
      </c>
      <c r="J673" s="34" t="str">
        <f t="shared" si="131"/>
        <v/>
      </c>
      <c r="K673" s="34">
        <f t="shared" si="136"/>
        <v>4.9999999999999822</v>
      </c>
      <c r="L673" s="34">
        <f t="shared" si="132"/>
        <v>2</v>
      </c>
      <c r="M673" s="34">
        <f t="shared" ca="1" si="133"/>
        <v>1444</v>
      </c>
      <c r="N673" s="34">
        <f t="shared" ca="1" si="137"/>
        <v>116.00000000000007</v>
      </c>
      <c r="O673" s="34">
        <f t="shared" si="138"/>
        <v>0.2</v>
      </c>
      <c r="P673" s="37">
        <f t="shared" si="139"/>
        <v>3.5429858355664777E-2</v>
      </c>
      <c r="Q673" s="34">
        <f t="shared" si="140"/>
        <v>0.39999999999999858</v>
      </c>
      <c r="R673" s="34">
        <f t="shared" si="141"/>
        <v>0.59999999999999853</v>
      </c>
      <c r="S673" s="37">
        <f t="shared" si="142"/>
        <v>0.43542985835566334</v>
      </c>
    </row>
    <row r="674" spans="1:19" x14ac:dyDescent="0.2">
      <c r="A674" s="50">
        <v>39479</v>
      </c>
      <c r="B674" s="34">
        <v>1013</v>
      </c>
      <c r="D674" s="36">
        <v>0.01</v>
      </c>
      <c r="E674" s="36">
        <v>1402</v>
      </c>
      <c r="F674" s="48">
        <f t="shared" si="134"/>
        <v>0.58472222222222225</v>
      </c>
      <c r="G674" s="36">
        <v>1416</v>
      </c>
      <c r="H674" s="49">
        <f t="shared" si="135"/>
        <v>0.59444444444444444</v>
      </c>
      <c r="I674" s="49">
        <f t="shared" si="130"/>
        <v>0.59791666666666665</v>
      </c>
      <c r="J674" s="34" t="str">
        <f t="shared" si="131"/>
        <v/>
      </c>
      <c r="K674" s="34">
        <f t="shared" si="136"/>
        <v>13.99999999999995</v>
      </c>
      <c r="L674" s="34">
        <f t="shared" si="132"/>
        <v>1</v>
      </c>
      <c r="M674" s="34">
        <f t="shared" ca="1" si="133"/>
        <v>1013</v>
      </c>
      <c r="N674" s="34">
        <f t="shared" ca="1" si="137"/>
        <v>248</v>
      </c>
      <c r="O674" s="34">
        <f t="shared" si="138"/>
        <v>2.5000000000000001E-2</v>
      </c>
      <c r="P674" s="37">
        <f t="shared" si="139"/>
        <v>5.4281443780592247E-3</v>
      </c>
      <c r="Q674" s="34">
        <f t="shared" si="140"/>
        <v>0.13999999999999951</v>
      </c>
      <c r="R674" s="34">
        <f t="shared" si="141"/>
        <v>0.16499999999999951</v>
      </c>
      <c r="S674" s="37">
        <f t="shared" si="142"/>
        <v>0.14542814437805873</v>
      </c>
    </row>
    <row r="675" spans="1:19" x14ac:dyDescent="0.2">
      <c r="A675" s="50">
        <v>39479</v>
      </c>
      <c r="B675" s="34">
        <v>1438</v>
      </c>
      <c r="D675" s="36">
        <v>0.01</v>
      </c>
      <c r="E675" s="36">
        <v>1607</v>
      </c>
      <c r="F675" s="48">
        <f t="shared" si="134"/>
        <v>0.67152777777777783</v>
      </c>
      <c r="G675" s="36">
        <v>1620</v>
      </c>
      <c r="H675" s="49">
        <f t="shared" si="135"/>
        <v>0.68055555555555547</v>
      </c>
      <c r="I675" s="49">
        <f t="shared" si="130"/>
        <v>0.68402777777777768</v>
      </c>
      <c r="J675" s="34" t="str">
        <f t="shared" si="131"/>
        <v/>
      </c>
      <c r="K675" s="34">
        <f t="shared" si="136"/>
        <v>12.999999999999794</v>
      </c>
      <c r="L675" s="34">
        <f t="shared" si="132"/>
        <v>1</v>
      </c>
      <c r="M675" s="34">
        <f t="shared" ca="1" si="133"/>
        <v>1438</v>
      </c>
      <c r="N675" s="34">
        <f t="shared" ca="1" si="137"/>
        <v>106.99999999999994</v>
      </c>
      <c r="O675" s="34">
        <f t="shared" si="138"/>
        <v>2.5000000000000001E-2</v>
      </c>
      <c r="P675" s="37">
        <f t="shared" si="139"/>
        <v>5.4281443780592247E-3</v>
      </c>
      <c r="Q675" s="34">
        <f t="shared" si="140"/>
        <v>0.12999999999999795</v>
      </c>
      <c r="R675" s="34">
        <f t="shared" si="141"/>
        <v>0.15499999999999794</v>
      </c>
      <c r="S675" s="37">
        <f t="shared" si="142"/>
        <v>0.13542814437805717</v>
      </c>
    </row>
    <row r="676" spans="1:19" x14ac:dyDescent="0.2">
      <c r="A676" s="50">
        <v>39482</v>
      </c>
      <c r="B676" s="34">
        <v>814</v>
      </c>
      <c r="D676" s="36">
        <v>0.01</v>
      </c>
      <c r="E676" s="36">
        <v>1000</v>
      </c>
      <c r="F676" s="48">
        <f t="shared" si="134"/>
        <v>0.41666666666666669</v>
      </c>
      <c r="G676" s="36">
        <v>1013</v>
      </c>
      <c r="H676" s="49">
        <f t="shared" si="135"/>
        <v>0.42569444444444443</v>
      </c>
      <c r="I676" s="49" t="str">
        <f t="shared" si="130"/>
        <v/>
      </c>
      <c r="J676" s="34">
        <f t="shared" si="131"/>
        <v>11.999999999999957</v>
      </c>
      <c r="K676" s="34">
        <f t="shared" si="136"/>
        <v>12.999999999999954</v>
      </c>
      <c r="L676" s="34">
        <f t="shared" si="132"/>
        <v>1</v>
      </c>
      <c r="M676" s="34">
        <f t="shared" ca="1" si="133"/>
        <v>814</v>
      </c>
      <c r="N676" s="34" t="str">
        <f t="shared" si="137"/>
        <v/>
      </c>
      <c r="O676" s="34">
        <f t="shared" si="138"/>
        <v>0.6599999999999977</v>
      </c>
      <c r="P676" s="37">
        <f t="shared" si="139"/>
        <v>0.4690563732207339</v>
      </c>
      <c r="Q676" s="34">
        <f t="shared" si="140"/>
        <v>0.12999999999999953</v>
      </c>
      <c r="R676" s="34">
        <f t="shared" si="141"/>
        <v>0.78999999999999726</v>
      </c>
      <c r="S676" s="37">
        <f t="shared" si="142"/>
        <v>0.59905637322073346</v>
      </c>
    </row>
    <row r="677" spans="1:19" x14ac:dyDescent="0.2">
      <c r="A677" s="50"/>
      <c r="D677" s="36">
        <v>0.1</v>
      </c>
      <c r="E677" s="36">
        <v>1025</v>
      </c>
      <c r="F677" s="48">
        <f t="shared" si="134"/>
        <v>0.43402777777777773</v>
      </c>
      <c r="G677" s="36">
        <v>1037</v>
      </c>
      <c r="H677" s="49">
        <f t="shared" si="135"/>
        <v>0.44236111111111115</v>
      </c>
      <c r="I677" s="49">
        <f t="shared" si="130"/>
        <v>0.44583333333333336</v>
      </c>
      <c r="J677" s="34" t="str">
        <f t="shared" si="131"/>
        <v/>
      </c>
      <c r="K677" s="34">
        <f t="shared" si="136"/>
        <v>12.000000000000117</v>
      </c>
      <c r="L677" s="34">
        <f t="shared" si="132"/>
        <v>2</v>
      </c>
      <c r="M677" s="34">
        <f t="shared" ca="1" si="133"/>
        <v>814</v>
      </c>
      <c r="N677" s="34">
        <f t="shared" ca="1" si="137"/>
        <v>148.00000000000011</v>
      </c>
      <c r="O677" s="34">
        <f t="shared" si="138"/>
        <v>0.25</v>
      </c>
      <c r="P677" s="37">
        <f t="shared" si="139"/>
        <v>4.342905372259271E-2</v>
      </c>
      <c r="Q677" s="34">
        <f t="shared" si="140"/>
        <v>1.2000000000000117</v>
      </c>
      <c r="R677" s="34">
        <f t="shared" si="141"/>
        <v>1.4500000000000117</v>
      </c>
      <c r="S677" s="37">
        <f t="shared" si="142"/>
        <v>1.2434290537226045</v>
      </c>
    </row>
    <row r="678" spans="1:19" x14ac:dyDescent="0.2">
      <c r="A678" s="50">
        <v>39482</v>
      </c>
      <c r="B678" s="34">
        <v>1517</v>
      </c>
      <c r="D678" s="36">
        <v>0.1</v>
      </c>
      <c r="E678" s="36">
        <v>1542</v>
      </c>
      <c r="F678" s="48">
        <f t="shared" si="134"/>
        <v>0.65416666666666667</v>
      </c>
      <c r="G678" s="36">
        <v>1554</v>
      </c>
      <c r="H678" s="49">
        <f t="shared" si="135"/>
        <v>0.66249999999999998</v>
      </c>
      <c r="I678" s="49" t="str">
        <f t="shared" si="130"/>
        <v/>
      </c>
      <c r="J678" s="34">
        <f t="shared" si="131"/>
        <v>4.9999999999999822</v>
      </c>
      <c r="K678" s="34">
        <f t="shared" si="136"/>
        <v>11.999999999999957</v>
      </c>
      <c r="L678" s="34">
        <f t="shared" si="132"/>
        <v>1</v>
      </c>
      <c r="M678" s="34">
        <f t="shared" ca="1" si="133"/>
        <v>1517</v>
      </c>
      <c r="N678" s="34" t="str">
        <f t="shared" si="137"/>
        <v/>
      </c>
      <c r="O678" s="34">
        <f t="shared" si="138"/>
        <v>2.7499999999999902</v>
      </c>
      <c r="P678" s="37">
        <f t="shared" si="139"/>
        <v>1.9543328073261996</v>
      </c>
      <c r="Q678" s="34">
        <f t="shared" si="140"/>
        <v>1.1999999999999957</v>
      </c>
      <c r="R678" s="34">
        <f t="shared" si="141"/>
        <v>3.949999999999986</v>
      </c>
      <c r="S678" s="37">
        <f t="shared" si="142"/>
        <v>3.1543328073261954</v>
      </c>
    </row>
    <row r="679" spans="1:19" x14ac:dyDescent="0.2">
      <c r="A679" s="50"/>
      <c r="D679" s="36">
        <v>1</v>
      </c>
      <c r="E679" s="36">
        <v>1559</v>
      </c>
      <c r="F679" s="48">
        <f t="shared" si="134"/>
        <v>0.66597222222222219</v>
      </c>
      <c r="G679" s="36">
        <v>1603</v>
      </c>
      <c r="H679" s="49">
        <f t="shared" si="135"/>
        <v>0.66875000000000007</v>
      </c>
      <c r="I679" s="49" t="str">
        <f t="shared" si="130"/>
        <v/>
      </c>
      <c r="J679" s="34">
        <f t="shared" si="131"/>
        <v>5.9999999999998188</v>
      </c>
      <c r="K679" s="34">
        <f t="shared" si="136"/>
        <v>4.0000000000001457</v>
      </c>
      <c r="L679" s="34">
        <f t="shared" si="132"/>
        <v>2</v>
      </c>
      <c r="M679" s="34">
        <f t="shared" ca="1" si="133"/>
        <v>1517</v>
      </c>
      <c r="N679" s="34" t="str">
        <f t="shared" si="137"/>
        <v/>
      </c>
      <c r="O679" s="34">
        <f t="shared" si="138"/>
        <v>32.999999999999005</v>
      </c>
      <c r="P679" s="37">
        <f t="shared" si="139"/>
        <v>23.451911189301903</v>
      </c>
      <c r="Q679" s="34">
        <f t="shared" si="140"/>
        <v>4.0000000000001457</v>
      </c>
      <c r="R679" s="34">
        <f t="shared" si="141"/>
        <v>36.999999999999147</v>
      </c>
      <c r="S679" s="37">
        <f t="shared" si="142"/>
        <v>27.451911189302049</v>
      </c>
    </row>
    <row r="680" spans="1:19" x14ac:dyDescent="0.2">
      <c r="A680" s="50"/>
      <c r="D680" s="36">
        <v>10</v>
      </c>
      <c r="E680" s="36">
        <v>1609</v>
      </c>
      <c r="F680" s="48">
        <f t="shared" si="134"/>
        <v>0.67291666666666661</v>
      </c>
      <c r="G680" s="36">
        <v>1612</v>
      </c>
      <c r="H680" s="49">
        <f t="shared" si="135"/>
        <v>0.67499999999999993</v>
      </c>
      <c r="I680" s="49">
        <f t="shared" si="130"/>
        <v>0.67847222222222214</v>
      </c>
      <c r="J680" s="34" t="str">
        <f t="shared" si="131"/>
        <v/>
      </c>
      <c r="K680" s="34">
        <f t="shared" si="136"/>
        <v>2.9999999999999893</v>
      </c>
      <c r="L680" s="34">
        <f t="shared" si="132"/>
        <v>3</v>
      </c>
      <c r="M680" s="34">
        <f t="shared" ca="1" si="133"/>
        <v>1517</v>
      </c>
      <c r="N680" s="34">
        <f t="shared" ca="1" si="137"/>
        <v>59.999999999999943</v>
      </c>
      <c r="O680" s="34">
        <f t="shared" si="138"/>
        <v>25</v>
      </c>
      <c r="P680" s="37">
        <f t="shared" si="139"/>
        <v>3.1021051639523365</v>
      </c>
      <c r="Q680" s="34">
        <f t="shared" si="140"/>
        <v>29.999999999999893</v>
      </c>
      <c r="R680" s="34">
        <f t="shared" si="141"/>
        <v>54.999999999999893</v>
      </c>
      <c r="S680" s="37">
        <f t="shared" si="142"/>
        <v>33.102105163952231</v>
      </c>
    </row>
    <row r="681" spans="1:19" x14ac:dyDescent="0.2">
      <c r="A681" s="50">
        <v>39483</v>
      </c>
      <c r="B681" s="34">
        <v>850</v>
      </c>
      <c r="D681" s="36">
        <v>0.01</v>
      </c>
      <c r="E681" s="36">
        <v>1353</v>
      </c>
      <c r="F681" s="48">
        <f t="shared" si="134"/>
        <v>0.57847222222222217</v>
      </c>
      <c r="G681" s="36">
        <v>1355</v>
      </c>
      <c r="H681" s="49">
        <f t="shared" si="135"/>
        <v>0.57986111111111105</v>
      </c>
      <c r="I681" s="49" t="str">
        <f t="shared" si="130"/>
        <v/>
      </c>
      <c r="J681" s="34">
        <f t="shared" si="131"/>
        <v>5.0000000000001421</v>
      </c>
      <c r="K681" s="34">
        <f t="shared" si="136"/>
        <v>1.9999999999999929</v>
      </c>
      <c r="L681" s="34">
        <f t="shared" si="132"/>
        <v>1</v>
      </c>
      <c r="M681" s="34">
        <f t="shared" ca="1" si="133"/>
        <v>850</v>
      </c>
      <c r="N681" s="34" t="str">
        <f t="shared" si="137"/>
        <v/>
      </c>
      <c r="O681" s="34">
        <f t="shared" si="138"/>
        <v>0.27500000000000779</v>
      </c>
      <c r="P681" s="37">
        <f t="shared" si="139"/>
        <v>0.19544015550864535</v>
      </c>
      <c r="Q681" s="34">
        <f t="shared" si="140"/>
        <v>1.9999999999999931E-2</v>
      </c>
      <c r="R681" s="34">
        <f t="shared" si="141"/>
        <v>0.2950000000000077</v>
      </c>
      <c r="S681" s="37">
        <f t="shared" si="142"/>
        <v>0.21544015550864529</v>
      </c>
    </row>
    <row r="682" spans="1:19" x14ac:dyDescent="0.2">
      <c r="A682" s="50"/>
      <c r="D682" s="36">
        <v>0.1</v>
      </c>
      <c r="E682" s="36">
        <v>1400</v>
      </c>
      <c r="F682" s="48">
        <f t="shared" si="134"/>
        <v>0.58333333333333337</v>
      </c>
      <c r="G682" s="36">
        <v>1415</v>
      </c>
      <c r="H682" s="49">
        <f t="shared" si="135"/>
        <v>0.59375</v>
      </c>
      <c r="I682" s="49" t="str">
        <f t="shared" si="130"/>
        <v/>
      </c>
      <c r="J682" s="34">
        <f t="shared" si="131"/>
        <v>5.9999999999999787</v>
      </c>
      <c r="K682" s="34">
        <f t="shared" si="136"/>
        <v>14.999999999999947</v>
      </c>
      <c r="L682" s="34">
        <f t="shared" si="132"/>
        <v>2</v>
      </c>
      <c r="M682" s="34">
        <f t="shared" ca="1" si="133"/>
        <v>850</v>
      </c>
      <c r="N682" s="34" t="str">
        <f t="shared" si="137"/>
        <v/>
      </c>
      <c r="O682" s="34">
        <f t="shared" si="138"/>
        <v>0.32999999999999885</v>
      </c>
      <c r="P682" s="37">
        <f t="shared" si="139"/>
        <v>0.2345281866103669</v>
      </c>
      <c r="Q682" s="34">
        <f t="shared" si="140"/>
        <v>1.4999999999999947</v>
      </c>
      <c r="R682" s="34">
        <f t="shared" si="141"/>
        <v>1.8299999999999934</v>
      </c>
      <c r="S682" s="37">
        <f t="shared" si="142"/>
        <v>1.7345281866103615</v>
      </c>
    </row>
    <row r="683" spans="1:19" x14ac:dyDescent="0.2">
      <c r="D683" s="36">
        <v>0.01</v>
      </c>
      <c r="E683" s="36">
        <v>1421</v>
      </c>
      <c r="F683" s="48">
        <f t="shared" si="134"/>
        <v>0.59791666666666665</v>
      </c>
      <c r="G683" s="36">
        <v>1430</v>
      </c>
      <c r="H683" s="49">
        <f t="shared" si="135"/>
        <v>0.60416666666666663</v>
      </c>
      <c r="I683" s="49">
        <f t="shared" si="130"/>
        <v>0.60763888888888884</v>
      </c>
      <c r="J683" s="34" t="str">
        <f t="shared" si="131"/>
        <v/>
      </c>
      <c r="K683" s="34">
        <f t="shared" si="136"/>
        <v>8.999999999999968</v>
      </c>
      <c r="L683" s="34">
        <f t="shared" si="132"/>
        <v>3</v>
      </c>
      <c r="M683" s="34">
        <f t="shared" ca="1" si="133"/>
        <v>850</v>
      </c>
      <c r="N683" s="34">
        <f t="shared" ca="1" si="137"/>
        <v>344.99999999999989</v>
      </c>
      <c r="O683" s="34">
        <f t="shared" si="138"/>
        <v>2.5000000000000001E-2</v>
      </c>
      <c r="P683" s="37">
        <f t="shared" si="139"/>
        <v>5.4281443780592247E-3</v>
      </c>
      <c r="Q683" s="34">
        <f t="shared" si="140"/>
        <v>8.9999999999999677E-2</v>
      </c>
      <c r="R683" s="34">
        <f t="shared" si="141"/>
        <v>0.11499999999999969</v>
      </c>
      <c r="S683" s="37">
        <f t="shared" si="142"/>
        <v>9.5428144378058896E-2</v>
      </c>
    </row>
    <row r="684" spans="1:19" x14ac:dyDescent="0.2">
      <c r="A684" s="50">
        <v>39483</v>
      </c>
      <c r="B684" s="34">
        <v>1436</v>
      </c>
      <c r="D684" s="36">
        <v>0.01</v>
      </c>
      <c r="E684" s="36">
        <v>1513</v>
      </c>
      <c r="F684" s="48">
        <f t="shared" si="134"/>
        <v>0.63402777777777775</v>
      </c>
      <c r="G684" s="36">
        <v>1535</v>
      </c>
      <c r="H684" s="49">
        <f t="shared" si="135"/>
        <v>0.64930555555555558</v>
      </c>
      <c r="I684" s="49" t="str">
        <f t="shared" si="130"/>
        <v/>
      </c>
      <c r="J684" s="34">
        <f t="shared" si="131"/>
        <v>28.00000000000006</v>
      </c>
      <c r="K684" s="34">
        <f t="shared" si="136"/>
        <v>22.000000000000082</v>
      </c>
      <c r="L684" s="34">
        <f t="shared" si="132"/>
        <v>1</v>
      </c>
      <c r="M684" s="34">
        <f t="shared" ca="1" si="133"/>
        <v>1436</v>
      </c>
      <c r="N684" s="34" t="str">
        <f t="shared" si="137"/>
        <v/>
      </c>
      <c r="O684" s="34">
        <f t="shared" si="138"/>
        <v>1.5400000000000034</v>
      </c>
      <c r="P684" s="37">
        <f t="shared" si="139"/>
        <v>1.0944648708483853</v>
      </c>
      <c r="Q684" s="34">
        <f t="shared" si="140"/>
        <v>0.22000000000000083</v>
      </c>
      <c r="R684" s="34">
        <f t="shared" si="141"/>
        <v>1.7600000000000042</v>
      </c>
      <c r="S684" s="37">
        <f t="shared" si="142"/>
        <v>1.3144648708483861</v>
      </c>
    </row>
    <row r="685" spans="1:19" x14ac:dyDescent="0.2">
      <c r="D685" s="36">
        <v>0.1</v>
      </c>
      <c r="E685" s="36">
        <v>1603</v>
      </c>
      <c r="F685" s="48">
        <f t="shared" si="134"/>
        <v>0.66875000000000007</v>
      </c>
      <c r="G685" s="36">
        <v>1610</v>
      </c>
      <c r="H685" s="49">
        <f t="shared" si="135"/>
        <v>0.67361111111111116</v>
      </c>
      <c r="I685" s="49">
        <f t="shared" si="130"/>
        <v>0.67708333333333337</v>
      </c>
      <c r="J685" s="34" t="str">
        <f t="shared" si="131"/>
        <v/>
      </c>
      <c r="K685" s="34">
        <f t="shared" si="136"/>
        <v>6.9999999999999751</v>
      </c>
      <c r="L685" s="34">
        <f t="shared" si="132"/>
        <v>2</v>
      </c>
      <c r="M685" s="34">
        <f t="shared" ca="1" si="133"/>
        <v>1436</v>
      </c>
      <c r="N685" s="34">
        <f t="shared" ca="1" si="137"/>
        <v>99.000000000000128</v>
      </c>
      <c r="O685" s="34">
        <f t="shared" si="138"/>
        <v>0.25</v>
      </c>
      <c r="P685" s="37">
        <f t="shared" si="139"/>
        <v>4.342905372259271E-2</v>
      </c>
      <c r="Q685" s="34">
        <f t="shared" si="140"/>
        <v>0.69999999999999751</v>
      </c>
      <c r="R685" s="34">
        <f t="shared" si="141"/>
        <v>0.94999999999999751</v>
      </c>
      <c r="S685" s="37">
        <f t="shared" si="142"/>
        <v>0.74342905372259027</v>
      </c>
    </row>
    <row r="686" spans="1:19" x14ac:dyDescent="0.2">
      <c r="A686" s="50">
        <v>39484</v>
      </c>
      <c r="B686" s="34">
        <v>841</v>
      </c>
      <c r="D686" s="36">
        <v>0.01</v>
      </c>
      <c r="E686" s="36">
        <v>1001</v>
      </c>
      <c r="F686" s="48">
        <f t="shared" si="134"/>
        <v>0.41736111111111113</v>
      </c>
      <c r="G686" s="36">
        <v>1023</v>
      </c>
      <c r="H686" s="49">
        <f t="shared" si="135"/>
        <v>0.43263888888888885</v>
      </c>
      <c r="I686" s="49" t="str">
        <f t="shared" si="130"/>
        <v/>
      </c>
      <c r="J686" s="34">
        <f t="shared" si="131"/>
        <v>12.000000000000117</v>
      </c>
      <c r="K686" s="34">
        <f t="shared" si="136"/>
        <v>21.999999999999922</v>
      </c>
      <c r="L686" s="34">
        <f t="shared" si="132"/>
        <v>1</v>
      </c>
      <c r="M686" s="34">
        <f t="shared" ca="1" si="133"/>
        <v>841</v>
      </c>
      <c r="N686" s="34" t="str">
        <f t="shared" si="137"/>
        <v/>
      </c>
      <c r="O686" s="34">
        <f t="shared" si="138"/>
        <v>120.06000000000118</v>
      </c>
      <c r="P686" s="37">
        <f t="shared" si="139"/>
        <v>31.559825365948832</v>
      </c>
      <c r="Q686" s="34">
        <f t="shared" si="140"/>
        <v>0.21999999999999922</v>
      </c>
      <c r="R686" s="34">
        <f t="shared" si="141"/>
        <v>120.28000000000118</v>
      </c>
      <c r="S686" s="37">
        <f t="shared" si="142"/>
        <v>31.779825365948831</v>
      </c>
    </row>
    <row r="687" spans="1:19" x14ac:dyDescent="0.2">
      <c r="A687" s="50"/>
      <c r="D687" s="36">
        <v>20</v>
      </c>
      <c r="E687" s="36">
        <v>1035</v>
      </c>
      <c r="F687" s="48">
        <f t="shared" si="134"/>
        <v>0.44097222222222227</v>
      </c>
      <c r="G687" s="36">
        <v>1057</v>
      </c>
      <c r="H687" s="49">
        <f t="shared" si="135"/>
        <v>0.45624999999999999</v>
      </c>
      <c r="I687" s="49">
        <f t="shared" si="130"/>
        <v>0.4597222222222222</v>
      </c>
      <c r="J687" s="34" t="str">
        <f t="shared" si="131"/>
        <v/>
      </c>
      <c r="K687" s="34">
        <f t="shared" si="136"/>
        <v>21.999999999999922</v>
      </c>
      <c r="L687" s="34">
        <f t="shared" si="132"/>
        <v>2</v>
      </c>
      <c r="M687" s="34">
        <f t="shared" ca="1" si="133"/>
        <v>841</v>
      </c>
      <c r="N687" s="34">
        <f t="shared" ca="1" si="137"/>
        <v>140.99999999999997</v>
      </c>
      <c r="O687" s="34">
        <f t="shared" si="138"/>
        <v>50</v>
      </c>
      <c r="P687" s="37">
        <f t="shared" si="139"/>
        <v>5.9484036251947776</v>
      </c>
      <c r="Q687" s="34">
        <f t="shared" si="140"/>
        <v>439.99999999999841</v>
      </c>
      <c r="R687" s="34">
        <f t="shared" si="141"/>
        <v>489.99999999999841</v>
      </c>
      <c r="S687" s="37">
        <f t="shared" si="142"/>
        <v>445.94840362519318</v>
      </c>
    </row>
    <row r="688" spans="1:19" x14ac:dyDescent="0.2">
      <c r="A688" s="50">
        <v>39484</v>
      </c>
      <c r="B688" s="34">
        <v>1534</v>
      </c>
      <c r="D688" s="36">
        <v>0.1</v>
      </c>
      <c r="E688" s="36">
        <v>1554</v>
      </c>
      <c r="F688" s="48">
        <f t="shared" si="134"/>
        <v>0.66249999999999998</v>
      </c>
      <c r="G688" s="36">
        <v>1608</v>
      </c>
      <c r="H688" s="49">
        <f t="shared" si="135"/>
        <v>0.67222222222222217</v>
      </c>
      <c r="I688" s="49" t="str">
        <f t="shared" si="130"/>
        <v/>
      </c>
      <c r="J688" s="34">
        <f t="shared" si="131"/>
        <v>9.0000000000001279</v>
      </c>
      <c r="K688" s="34">
        <f t="shared" si="136"/>
        <v>13.99999999999995</v>
      </c>
      <c r="L688" s="34">
        <f t="shared" si="132"/>
        <v>1</v>
      </c>
      <c r="M688" s="34">
        <f t="shared" ca="1" si="133"/>
        <v>1534</v>
      </c>
      <c r="N688" s="34" t="str">
        <f t="shared" si="137"/>
        <v/>
      </c>
      <c r="O688" s="34">
        <f t="shared" si="138"/>
        <v>0.49500000000000705</v>
      </c>
      <c r="P688" s="37">
        <f t="shared" si="139"/>
        <v>0.35179227991555656</v>
      </c>
      <c r="Q688" s="34">
        <f t="shared" si="140"/>
        <v>1.399999999999995</v>
      </c>
      <c r="R688" s="34">
        <f t="shared" si="141"/>
        <v>1.895000000000002</v>
      </c>
      <c r="S688" s="37">
        <f t="shared" si="142"/>
        <v>1.7517922799155516</v>
      </c>
    </row>
    <row r="689" spans="1:19" x14ac:dyDescent="0.2">
      <c r="A689" s="50"/>
      <c r="D689" s="36">
        <v>0.01</v>
      </c>
      <c r="E689" s="36">
        <v>1617</v>
      </c>
      <c r="F689" s="48">
        <f t="shared" si="134"/>
        <v>0.67847222222222225</v>
      </c>
      <c r="G689" s="36">
        <v>1623</v>
      </c>
      <c r="H689" s="49">
        <f t="shared" si="135"/>
        <v>0.68263888888888891</v>
      </c>
      <c r="I689" s="49">
        <f t="shared" si="130"/>
        <v>0.68611111111111112</v>
      </c>
      <c r="J689" s="34" t="str">
        <f t="shared" si="131"/>
        <v/>
      </c>
      <c r="K689" s="34">
        <f t="shared" si="136"/>
        <v>5.9999999999999787</v>
      </c>
      <c r="L689" s="34">
        <f t="shared" si="132"/>
        <v>2</v>
      </c>
      <c r="M689" s="34">
        <f t="shared" ca="1" si="133"/>
        <v>1534</v>
      </c>
      <c r="N689" s="34">
        <f t="shared" ca="1" si="137"/>
        <v>53.999999999999972</v>
      </c>
      <c r="O689" s="34">
        <f t="shared" si="138"/>
        <v>2.5000000000000001E-2</v>
      </c>
      <c r="P689" s="37">
        <f t="shared" si="139"/>
        <v>5.4281443780592247E-3</v>
      </c>
      <c r="Q689" s="34">
        <f t="shared" si="140"/>
        <v>5.999999999999979E-2</v>
      </c>
      <c r="R689" s="34">
        <f t="shared" si="141"/>
        <v>8.4999999999999798E-2</v>
      </c>
      <c r="S689" s="37">
        <f t="shared" si="142"/>
        <v>6.5428144378059008E-2</v>
      </c>
    </row>
    <row r="690" spans="1:19" x14ac:dyDescent="0.2">
      <c r="A690" s="50">
        <v>39485</v>
      </c>
      <c r="B690" s="34">
        <v>802</v>
      </c>
      <c r="D690" s="36">
        <v>0.01</v>
      </c>
      <c r="E690" s="36">
        <v>918</v>
      </c>
      <c r="F690" s="48">
        <f t="shared" si="134"/>
        <v>0.38750000000000001</v>
      </c>
      <c r="G690" s="36">
        <v>934</v>
      </c>
      <c r="H690" s="49">
        <f t="shared" si="135"/>
        <v>0.39861111111111108</v>
      </c>
      <c r="I690" s="49" t="str">
        <f t="shared" si="130"/>
        <v/>
      </c>
      <c r="J690" s="34">
        <f t="shared" si="131"/>
        <v>7.9999999999999716</v>
      </c>
      <c r="K690" s="34">
        <f t="shared" si="136"/>
        <v>15.999999999999943</v>
      </c>
      <c r="L690" s="34">
        <f t="shared" si="132"/>
        <v>1</v>
      </c>
      <c r="M690" s="34">
        <f t="shared" ca="1" si="133"/>
        <v>802</v>
      </c>
      <c r="N690" s="34" t="str">
        <f t="shared" si="137"/>
        <v/>
      </c>
      <c r="O690" s="34">
        <f t="shared" si="138"/>
        <v>0.43999999999999845</v>
      </c>
      <c r="P690" s="37">
        <f t="shared" si="139"/>
        <v>0.31270424881382258</v>
      </c>
      <c r="Q690" s="34">
        <f t="shared" si="140"/>
        <v>0.15999999999999945</v>
      </c>
      <c r="R690" s="34">
        <f t="shared" si="141"/>
        <v>0.59999999999999787</v>
      </c>
      <c r="S690" s="37">
        <f t="shared" si="142"/>
        <v>0.472704248813822</v>
      </c>
    </row>
    <row r="691" spans="1:19" x14ac:dyDescent="0.2">
      <c r="D691" s="36">
        <v>0.1</v>
      </c>
      <c r="E691" s="36">
        <v>942</v>
      </c>
      <c r="F691" s="48">
        <f t="shared" si="134"/>
        <v>0.40416666666666662</v>
      </c>
      <c r="G691" s="36">
        <v>949</v>
      </c>
      <c r="H691" s="49">
        <f t="shared" si="135"/>
        <v>0.40902777777777777</v>
      </c>
      <c r="I691" s="49" t="str">
        <f t="shared" si="130"/>
        <v/>
      </c>
      <c r="J691" s="34">
        <f t="shared" si="131"/>
        <v>9.9999999999999645</v>
      </c>
      <c r="K691" s="34">
        <f t="shared" si="136"/>
        <v>7.0000000000000551</v>
      </c>
      <c r="L691" s="34">
        <f t="shared" si="132"/>
        <v>2</v>
      </c>
      <c r="M691" s="34">
        <f t="shared" ca="1" si="133"/>
        <v>802</v>
      </c>
      <c r="N691" s="34" t="str">
        <f t="shared" si="137"/>
        <v/>
      </c>
      <c r="O691" s="34">
        <f t="shared" si="138"/>
        <v>0.50499999999999823</v>
      </c>
      <c r="P691" s="37">
        <f t="shared" si="139"/>
        <v>0.21502196972747745</v>
      </c>
      <c r="Q691" s="34">
        <f t="shared" si="140"/>
        <v>0.70000000000000551</v>
      </c>
      <c r="R691" s="34">
        <f t="shared" si="141"/>
        <v>1.2050000000000036</v>
      </c>
      <c r="S691" s="37">
        <f t="shared" si="142"/>
        <v>0.91502196972748295</v>
      </c>
    </row>
    <row r="692" spans="1:19" x14ac:dyDescent="0.2">
      <c r="D692" s="36">
        <v>1E-3</v>
      </c>
      <c r="E692" s="36">
        <v>959</v>
      </c>
      <c r="F692" s="48">
        <f t="shared" si="134"/>
        <v>0.41597222222222219</v>
      </c>
      <c r="G692" s="36">
        <v>1006</v>
      </c>
      <c r="H692" s="49">
        <f t="shared" si="135"/>
        <v>0.42083333333333334</v>
      </c>
      <c r="I692" s="49">
        <f t="shared" si="130"/>
        <v>0.42430555555555555</v>
      </c>
      <c r="J692" s="34" t="str">
        <f t="shared" si="131"/>
        <v/>
      </c>
      <c r="K692" s="34">
        <f t="shared" si="136"/>
        <v>7.0000000000000551</v>
      </c>
      <c r="L692" s="34">
        <f t="shared" si="132"/>
        <v>3</v>
      </c>
      <c r="M692" s="34">
        <f t="shared" ca="1" si="133"/>
        <v>802</v>
      </c>
      <c r="N692" s="34">
        <f t="shared" ca="1" si="137"/>
        <v>129.00000000000003</v>
      </c>
      <c r="O692" s="34">
        <f t="shared" si="138"/>
        <v>2.5000000000000001E-3</v>
      </c>
      <c r="P692" s="37">
        <f t="shared" si="139"/>
        <v>7.2310141757293866E-4</v>
      </c>
      <c r="Q692" s="34">
        <f t="shared" si="140"/>
        <v>7.0000000000000548E-3</v>
      </c>
      <c r="R692" s="34">
        <f t="shared" si="141"/>
        <v>9.5000000000000553E-3</v>
      </c>
      <c r="S692" s="37">
        <f t="shared" si="142"/>
        <v>7.7231014175729931E-3</v>
      </c>
    </row>
    <row r="693" spans="1:19" x14ac:dyDescent="0.2">
      <c r="A693" s="50">
        <v>39485</v>
      </c>
      <c r="B693" s="34">
        <v>1232</v>
      </c>
      <c r="D693" s="36">
        <v>0.01</v>
      </c>
      <c r="E693" s="36">
        <v>1323</v>
      </c>
      <c r="F693" s="48">
        <f t="shared" si="134"/>
        <v>0.55763888888888891</v>
      </c>
      <c r="G693" s="36">
        <v>1335</v>
      </c>
      <c r="H693" s="49">
        <f t="shared" si="135"/>
        <v>0.56597222222222221</v>
      </c>
      <c r="I693" s="49" t="str">
        <f t="shared" si="130"/>
        <v/>
      </c>
      <c r="J693" s="34">
        <f t="shared" si="131"/>
        <v>21.000000000000085</v>
      </c>
      <c r="K693" s="34">
        <f t="shared" si="136"/>
        <v>11.999999999999957</v>
      </c>
      <c r="L693" s="34">
        <f t="shared" si="132"/>
        <v>1</v>
      </c>
      <c r="M693" s="34">
        <f t="shared" ca="1" si="133"/>
        <v>1232</v>
      </c>
      <c r="N693" s="34" t="str">
        <f t="shared" si="137"/>
        <v/>
      </c>
      <c r="O693" s="34">
        <f t="shared" si="138"/>
        <v>1.1550000000000047</v>
      </c>
      <c r="P693" s="37">
        <f t="shared" si="139"/>
        <v>0.82084865313629052</v>
      </c>
      <c r="Q693" s="34">
        <f t="shared" si="140"/>
        <v>0.11999999999999958</v>
      </c>
      <c r="R693" s="34">
        <f t="shared" si="141"/>
        <v>1.2750000000000044</v>
      </c>
      <c r="S693" s="37">
        <f t="shared" si="142"/>
        <v>0.94084865313629007</v>
      </c>
    </row>
    <row r="694" spans="1:19" x14ac:dyDescent="0.2">
      <c r="A694" s="50"/>
      <c r="D694" s="36">
        <v>0.1</v>
      </c>
      <c r="E694" s="36">
        <v>1356</v>
      </c>
      <c r="F694" s="48">
        <f t="shared" si="134"/>
        <v>0.5805555555555556</v>
      </c>
      <c r="G694" s="36">
        <v>1412</v>
      </c>
      <c r="H694" s="49">
        <f t="shared" si="135"/>
        <v>0.59166666666666667</v>
      </c>
      <c r="I694" s="49" t="str">
        <f t="shared" si="130"/>
        <v/>
      </c>
      <c r="J694" s="34">
        <f t="shared" si="131"/>
        <v>8.999999999999968</v>
      </c>
      <c r="K694" s="34">
        <f t="shared" si="136"/>
        <v>15.999999999999943</v>
      </c>
      <c r="L694" s="34">
        <f t="shared" si="132"/>
        <v>2</v>
      </c>
      <c r="M694" s="34">
        <f t="shared" ca="1" si="133"/>
        <v>1232</v>
      </c>
      <c r="N694" s="34" t="str">
        <f t="shared" si="137"/>
        <v/>
      </c>
      <c r="O694" s="34">
        <f t="shared" si="138"/>
        <v>0.46799999999999836</v>
      </c>
      <c r="P694" s="37">
        <f t="shared" si="139"/>
        <v>0.26843670382049184</v>
      </c>
      <c r="Q694" s="34">
        <f t="shared" si="140"/>
        <v>1.5999999999999943</v>
      </c>
      <c r="R694" s="34">
        <f t="shared" si="141"/>
        <v>2.0679999999999925</v>
      </c>
      <c r="S694" s="37">
        <f t="shared" si="142"/>
        <v>1.8684367038204861</v>
      </c>
    </row>
    <row r="695" spans="1:19" x14ac:dyDescent="0.2">
      <c r="A695" s="50"/>
      <c r="D695" s="36">
        <v>4.0000000000000001E-3</v>
      </c>
      <c r="E695" s="36">
        <v>1421</v>
      </c>
      <c r="F695" s="48">
        <f t="shared" si="134"/>
        <v>0.59791666666666665</v>
      </c>
      <c r="G695" s="36">
        <v>1427</v>
      </c>
      <c r="H695" s="49">
        <f t="shared" si="135"/>
        <v>0.6020833333333333</v>
      </c>
      <c r="I695" s="49">
        <f t="shared" si="130"/>
        <v>0.60555555555555551</v>
      </c>
      <c r="J695" s="34" t="str">
        <f t="shared" si="131"/>
        <v/>
      </c>
      <c r="K695" s="34">
        <f t="shared" si="136"/>
        <v>5.9999999999999787</v>
      </c>
      <c r="L695" s="34">
        <f t="shared" si="132"/>
        <v>3</v>
      </c>
      <c r="M695" s="34">
        <f t="shared" ca="1" si="133"/>
        <v>1232</v>
      </c>
      <c r="N695" s="34">
        <f t="shared" ca="1" si="137"/>
        <v>119.99999999999989</v>
      </c>
      <c r="O695" s="34">
        <f t="shared" si="138"/>
        <v>0.01</v>
      </c>
      <c r="P695" s="37">
        <f t="shared" si="139"/>
        <v>2.4107675165242134E-3</v>
      </c>
      <c r="Q695" s="34">
        <f t="shared" si="140"/>
        <v>2.3999999999999914E-2</v>
      </c>
      <c r="R695" s="34">
        <f t="shared" si="141"/>
        <v>3.3999999999999912E-2</v>
      </c>
      <c r="S695" s="37">
        <f t="shared" si="142"/>
        <v>2.6410767516524127E-2</v>
      </c>
    </row>
    <row r="696" spans="1:19" x14ac:dyDescent="0.2">
      <c r="A696" s="50">
        <v>39485</v>
      </c>
      <c r="B696" s="34">
        <v>1438</v>
      </c>
      <c r="D696" s="36">
        <v>4.0000000000000001E-3</v>
      </c>
      <c r="E696" s="36">
        <v>1545</v>
      </c>
      <c r="F696" s="48">
        <f t="shared" si="134"/>
        <v>0.65625</v>
      </c>
      <c r="G696" s="36">
        <v>1556</v>
      </c>
      <c r="H696" s="49">
        <f t="shared" si="135"/>
        <v>0.66388888888888886</v>
      </c>
      <c r="I696" s="49" t="str">
        <f t="shared" si="130"/>
        <v/>
      </c>
      <c r="J696" s="34">
        <f t="shared" si="131"/>
        <v>11.000000000000121</v>
      </c>
      <c r="K696" s="34">
        <f t="shared" si="136"/>
        <v>10.999999999999961</v>
      </c>
      <c r="L696" s="34">
        <f t="shared" si="132"/>
        <v>1</v>
      </c>
      <c r="M696" s="34">
        <f t="shared" ca="1" si="133"/>
        <v>1438</v>
      </c>
      <c r="N696" s="34" t="str">
        <f t="shared" si="137"/>
        <v/>
      </c>
      <c r="O696" s="34">
        <f t="shared" si="138"/>
        <v>0.57200000000000628</v>
      </c>
      <c r="P696" s="37">
        <f t="shared" si="139"/>
        <v>0.32808930466949476</v>
      </c>
      <c r="Q696" s="34">
        <f t="shared" si="140"/>
        <v>4.3999999999999845E-2</v>
      </c>
      <c r="R696" s="34">
        <f t="shared" si="141"/>
        <v>0.6160000000000061</v>
      </c>
      <c r="S696" s="37">
        <f t="shared" si="142"/>
        <v>0.37208930466949464</v>
      </c>
    </row>
    <row r="697" spans="1:19" x14ac:dyDescent="0.2">
      <c r="A697" s="50"/>
      <c r="D697" s="36">
        <v>0.1</v>
      </c>
      <c r="E697" s="36">
        <v>1607</v>
      </c>
      <c r="F697" s="48">
        <f t="shared" si="134"/>
        <v>0.67152777777777783</v>
      </c>
      <c r="G697" s="36">
        <v>1615</v>
      </c>
      <c r="H697" s="49">
        <f t="shared" si="135"/>
        <v>0.67708333333333337</v>
      </c>
      <c r="I697" s="49">
        <f t="shared" si="130"/>
        <v>0.68055555555555558</v>
      </c>
      <c r="J697" s="34" t="str">
        <f t="shared" si="131"/>
        <v/>
      </c>
      <c r="K697" s="34">
        <f t="shared" si="136"/>
        <v>7.9999999999999716</v>
      </c>
      <c r="L697" s="34">
        <f t="shared" si="132"/>
        <v>2</v>
      </c>
      <c r="M697" s="34">
        <f t="shared" ca="1" si="133"/>
        <v>1438</v>
      </c>
      <c r="N697" s="34">
        <f t="shared" ca="1" si="137"/>
        <v>102.00000000000011</v>
      </c>
      <c r="O697" s="34">
        <f t="shared" si="138"/>
        <v>0.25</v>
      </c>
      <c r="P697" s="37">
        <f t="shared" si="139"/>
        <v>4.342905372259271E-2</v>
      </c>
      <c r="Q697" s="34">
        <f t="shared" si="140"/>
        <v>0.79999999999999716</v>
      </c>
      <c r="R697" s="34">
        <f t="shared" si="141"/>
        <v>1.0499999999999972</v>
      </c>
      <c r="S697" s="37">
        <f t="shared" si="142"/>
        <v>0.84342905372258992</v>
      </c>
    </row>
    <row r="698" spans="1:19" x14ac:dyDescent="0.2">
      <c r="A698" s="50">
        <v>39486</v>
      </c>
      <c r="B698" s="34">
        <v>1219</v>
      </c>
      <c r="D698" s="36">
        <v>0.01</v>
      </c>
      <c r="E698" s="36">
        <v>1338</v>
      </c>
      <c r="F698" s="48">
        <f t="shared" si="134"/>
        <v>0.56805555555555554</v>
      </c>
      <c r="G698" s="36">
        <v>1352</v>
      </c>
      <c r="H698" s="49">
        <f t="shared" si="135"/>
        <v>0.57777777777777783</v>
      </c>
      <c r="I698" s="49" t="str">
        <f t="shared" si="130"/>
        <v/>
      </c>
      <c r="J698" s="34">
        <f t="shared" si="131"/>
        <v>9.9999999999999645</v>
      </c>
      <c r="K698" s="34">
        <f t="shared" si="136"/>
        <v>14.00000000000011</v>
      </c>
      <c r="L698" s="34">
        <f t="shared" si="132"/>
        <v>1</v>
      </c>
      <c r="M698" s="34">
        <f t="shared" ca="1" si="133"/>
        <v>1219</v>
      </c>
      <c r="N698" s="34" t="str">
        <f t="shared" si="137"/>
        <v/>
      </c>
      <c r="O698" s="34">
        <f t="shared" si="138"/>
        <v>0.54999999999999805</v>
      </c>
      <c r="P698" s="37">
        <f t="shared" si="139"/>
        <v>0.39088031101727821</v>
      </c>
      <c r="Q698" s="34">
        <f t="shared" si="140"/>
        <v>0.1400000000000011</v>
      </c>
      <c r="R698" s="34">
        <f t="shared" si="141"/>
        <v>0.68999999999999917</v>
      </c>
      <c r="S698" s="37">
        <f t="shared" si="142"/>
        <v>0.53088031101727928</v>
      </c>
    </row>
    <row r="699" spans="1:19" x14ac:dyDescent="0.2">
      <c r="D699" s="36">
        <v>0.1</v>
      </c>
      <c r="E699" s="36">
        <v>1402</v>
      </c>
      <c r="F699" s="48">
        <f t="shared" si="134"/>
        <v>0.58472222222222225</v>
      </c>
      <c r="G699" s="36">
        <v>1430</v>
      </c>
      <c r="H699" s="49">
        <f t="shared" si="135"/>
        <v>0.60416666666666663</v>
      </c>
      <c r="I699" s="49">
        <f t="shared" si="130"/>
        <v>0.60763888888888884</v>
      </c>
      <c r="J699" s="34" t="str">
        <f t="shared" si="131"/>
        <v/>
      </c>
      <c r="K699" s="34">
        <f t="shared" si="136"/>
        <v>27.999999999999901</v>
      </c>
      <c r="L699" s="34">
        <f t="shared" si="132"/>
        <v>2</v>
      </c>
      <c r="M699" s="34">
        <f t="shared" ca="1" si="133"/>
        <v>1219</v>
      </c>
      <c r="N699" s="34">
        <f t="shared" ca="1" si="137"/>
        <v>136</v>
      </c>
      <c r="O699" s="34">
        <f t="shared" si="138"/>
        <v>0.25</v>
      </c>
      <c r="P699" s="37">
        <f t="shared" si="139"/>
        <v>4.342905372259271E-2</v>
      </c>
      <c r="Q699" s="34">
        <f t="shared" si="140"/>
        <v>2.7999999999999901</v>
      </c>
      <c r="R699" s="34">
        <f t="shared" si="141"/>
        <v>3.0499999999999901</v>
      </c>
      <c r="S699" s="37">
        <f t="shared" si="142"/>
        <v>2.8434290537225828</v>
      </c>
    </row>
    <row r="700" spans="1:19" x14ac:dyDescent="0.2">
      <c r="A700" s="50">
        <v>39486</v>
      </c>
      <c r="B700" s="34">
        <v>1446</v>
      </c>
      <c r="D700" s="36">
        <v>0.01</v>
      </c>
      <c r="E700" s="36">
        <v>1529</v>
      </c>
      <c r="F700" s="48">
        <f t="shared" si="134"/>
        <v>0.64513888888888882</v>
      </c>
      <c r="G700" s="36">
        <v>1550</v>
      </c>
      <c r="H700" s="49">
        <f t="shared" si="135"/>
        <v>0.65972222222222221</v>
      </c>
      <c r="I700" s="49" t="str">
        <f t="shared" si="130"/>
        <v/>
      </c>
      <c r="J700" s="34">
        <f t="shared" si="131"/>
        <v>12.000000000000117</v>
      </c>
      <c r="K700" s="34">
        <f t="shared" si="136"/>
        <v>21.000000000000085</v>
      </c>
      <c r="L700" s="34">
        <f t="shared" si="132"/>
        <v>1</v>
      </c>
      <c r="M700" s="34">
        <f t="shared" ca="1" si="133"/>
        <v>1446</v>
      </c>
      <c r="N700" s="34" t="str">
        <f t="shared" si="137"/>
        <v/>
      </c>
      <c r="O700" s="34">
        <f t="shared" si="138"/>
        <v>0.66000000000000647</v>
      </c>
      <c r="P700" s="37">
        <f t="shared" si="139"/>
        <v>0.46905637322074017</v>
      </c>
      <c r="Q700" s="34">
        <f t="shared" si="140"/>
        <v>0.21000000000000085</v>
      </c>
      <c r="R700" s="34">
        <f t="shared" si="141"/>
        <v>0.87000000000000732</v>
      </c>
      <c r="S700" s="37">
        <f t="shared" si="142"/>
        <v>0.67905637322074108</v>
      </c>
    </row>
    <row r="701" spans="1:19" x14ac:dyDescent="0.2">
      <c r="D701" s="36">
        <v>0.1</v>
      </c>
      <c r="E701" s="36">
        <v>1602</v>
      </c>
      <c r="F701" s="48">
        <f t="shared" si="134"/>
        <v>0.66805555555555562</v>
      </c>
      <c r="G701" s="36">
        <v>1628</v>
      </c>
      <c r="H701" s="49">
        <f t="shared" si="135"/>
        <v>0.68611111111111101</v>
      </c>
      <c r="I701" s="49">
        <f t="shared" si="130"/>
        <v>0.68958333333333321</v>
      </c>
      <c r="J701" s="34" t="str">
        <f t="shared" si="131"/>
        <v/>
      </c>
      <c r="K701" s="34">
        <f t="shared" si="136"/>
        <v>25.999999999999748</v>
      </c>
      <c r="L701" s="34">
        <f t="shared" si="132"/>
        <v>2</v>
      </c>
      <c r="M701" s="34">
        <f t="shared" ca="1" si="133"/>
        <v>1446</v>
      </c>
      <c r="N701" s="34">
        <f t="shared" ca="1" si="137"/>
        <v>106.99999999999977</v>
      </c>
      <c r="O701" s="34">
        <f t="shared" si="138"/>
        <v>0.25</v>
      </c>
      <c r="P701" s="37">
        <f t="shared" si="139"/>
        <v>4.342905372259271E-2</v>
      </c>
      <c r="Q701" s="34">
        <f t="shared" si="140"/>
        <v>2.5999999999999748</v>
      </c>
      <c r="R701" s="34">
        <f t="shared" si="141"/>
        <v>2.8499999999999748</v>
      </c>
      <c r="S701" s="37">
        <f t="shared" si="142"/>
        <v>2.6434290537225675</v>
      </c>
    </row>
    <row r="702" spans="1:19" x14ac:dyDescent="0.2">
      <c r="A702" s="50">
        <v>39489</v>
      </c>
      <c r="B702" s="34">
        <v>815</v>
      </c>
      <c r="D702" s="36">
        <v>0.01</v>
      </c>
      <c r="E702" s="36">
        <v>917</v>
      </c>
      <c r="F702" s="48">
        <f t="shared" si="134"/>
        <v>0.38680555555555557</v>
      </c>
      <c r="G702" s="36">
        <v>928</v>
      </c>
      <c r="H702" s="49">
        <f t="shared" si="135"/>
        <v>0.39444444444444443</v>
      </c>
      <c r="I702" s="49" t="str">
        <f t="shared" si="130"/>
        <v/>
      </c>
      <c r="J702" s="34">
        <f t="shared" si="131"/>
        <v>24.000000000000075</v>
      </c>
      <c r="K702" s="34">
        <f t="shared" si="136"/>
        <v>10.999999999999961</v>
      </c>
      <c r="L702" s="34">
        <f t="shared" si="132"/>
        <v>1</v>
      </c>
      <c r="M702" s="34">
        <f t="shared" ca="1" si="133"/>
        <v>815</v>
      </c>
      <c r="N702" s="34" t="str">
        <f t="shared" si="137"/>
        <v/>
      </c>
      <c r="O702" s="34">
        <f t="shared" si="138"/>
        <v>9.7200000000000308</v>
      </c>
      <c r="P702" s="37">
        <f t="shared" si="139"/>
        <v>4.3268626224280364</v>
      </c>
      <c r="Q702" s="34">
        <f t="shared" si="140"/>
        <v>0.10999999999999961</v>
      </c>
      <c r="R702" s="34">
        <f t="shared" si="141"/>
        <v>9.8300000000000303</v>
      </c>
      <c r="S702" s="37">
        <f t="shared" si="142"/>
        <v>4.4368626224280359</v>
      </c>
    </row>
    <row r="703" spans="1:19" x14ac:dyDescent="0.2">
      <c r="D703" s="36">
        <v>0.8</v>
      </c>
      <c r="E703" s="36">
        <v>952</v>
      </c>
      <c r="F703" s="48">
        <f t="shared" si="134"/>
        <v>0.41111111111111115</v>
      </c>
      <c r="G703" s="36">
        <v>959</v>
      </c>
      <c r="H703" s="49">
        <f t="shared" si="135"/>
        <v>0.41597222222222219</v>
      </c>
      <c r="I703" s="49" t="str">
        <f t="shared" si="130"/>
        <v/>
      </c>
      <c r="J703" s="34">
        <f t="shared" si="131"/>
        <v>13.000000000000034</v>
      </c>
      <c r="K703" s="34">
        <f t="shared" si="136"/>
        <v>6.9999999999998952</v>
      </c>
      <c r="L703" s="34">
        <f t="shared" si="132"/>
        <v>2</v>
      </c>
      <c r="M703" s="34">
        <f t="shared" ca="1" si="133"/>
        <v>815</v>
      </c>
      <c r="N703" s="34" t="str">
        <f t="shared" si="137"/>
        <v/>
      </c>
      <c r="O703" s="34">
        <f t="shared" si="138"/>
        <v>5.2260000000000142</v>
      </c>
      <c r="P703" s="37">
        <f t="shared" si="139"/>
        <v>1.9531645752292244</v>
      </c>
      <c r="Q703" s="34">
        <f t="shared" si="140"/>
        <v>5.5999999999999162</v>
      </c>
      <c r="R703" s="34">
        <f t="shared" si="141"/>
        <v>10.825999999999929</v>
      </c>
      <c r="S703" s="37">
        <f t="shared" si="142"/>
        <v>7.5531645752291405</v>
      </c>
    </row>
    <row r="704" spans="1:19" x14ac:dyDescent="0.2">
      <c r="D704" s="36">
        <v>4.0000000000000001E-3</v>
      </c>
      <c r="E704" s="36">
        <v>1012</v>
      </c>
      <c r="F704" s="48">
        <f t="shared" si="134"/>
        <v>0.42499999999999999</v>
      </c>
      <c r="G704" s="36">
        <v>1018</v>
      </c>
      <c r="H704" s="49">
        <f t="shared" si="135"/>
        <v>0.4291666666666667</v>
      </c>
      <c r="I704" s="49">
        <f t="shared" si="130"/>
        <v>0.43263888888888891</v>
      </c>
      <c r="J704" s="34" t="str">
        <f t="shared" si="131"/>
        <v/>
      </c>
      <c r="K704" s="49">
        <f>(H704-F704)*1440</f>
        <v>6.0000000000000586</v>
      </c>
      <c r="L704" s="34">
        <f t="shared" si="132"/>
        <v>3</v>
      </c>
      <c r="M704" s="34">
        <f t="shared" ca="1" si="133"/>
        <v>815</v>
      </c>
      <c r="N704" s="34">
        <f t="shared" ca="1" si="137"/>
        <v>128.00000000000003</v>
      </c>
      <c r="O704" s="34">
        <f t="shared" si="138"/>
        <v>0.01</v>
      </c>
      <c r="P704" s="37">
        <f t="shared" si="139"/>
        <v>2.4107675165242134E-3</v>
      </c>
      <c r="Q704" s="34">
        <f t="shared" si="140"/>
        <v>2.4000000000000236E-2</v>
      </c>
      <c r="R704" s="34">
        <f t="shared" si="141"/>
        <v>3.4000000000000238E-2</v>
      </c>
      <c r="S704" s="37">
        <f t="shared" si="142"/>
        <v>2.641076751652445E-2</v>
      </c>
    </row>
    <row r="705" spans="1:19" x14ac:dyDescent="0.2">
      <c r="A705" s="50">
        <v>39490</v>
      </c>
      <c r="B705" s="34">
        <v>835</v>
      </c>
      <c r="D705" s="36">
        <v>0.01</v>
      </c>
      <c r="E705" s="36">
        <v>951</v>
      </c>
      <c r="F705" s="48">
        <f t="shared" si="134"/>
        <v>0.41041666666666665</v>
      </c>
      <c r="G705" s="36">
        <v>954</v>
      </c>
      <c r="H705" s="49">
        <f t="shared" si="135"/>
        <v>0.41250000000000003</v>
      </c>
      <c r="I705" s="49" t="str">
        <f t="shared" si="130"/>
        <v/>
      </c>
      <c r="J705" s="34">
        <f t="shared" si="131"/>
        <v>5.9999999999999787</v>
      </c>
      <c r="K705" s="34">
        <f t="shared" si="136"/>
        <v>3.0000000000000693</v>
      </c>
      <c r="L705" s="34">
        <f t="shared" si="132"/>
        <v>1</v>
      </c>
      <c r="M705" s="34">
        <f t="shared" ca="1" si="133"/>
        <v>835</v>
      </c>
      <c r="N705" s="34" t="str">
        <f t="shared" si="137"/>
        <v/>
      </c>
      <c r="O705" s="34">
        <f t="shared" si="138"/>
        <v>0.32999999999999885</v>
      </c>
      <c r="P705" s="37">
        <f t="shared" si="139"/>
        <v>0.23452818661036695</v>
      </c>
      <c r="Q705" s="34">
        <f t="shared" si="140"/>
        <v>3.0000000000000693E-2</v>
      </c>
      <c r="R705" s="34">
        <f t="shared" si="141"/>
        <v>0.35999999999999954</v>
      </c>
      <c r="S705" s="37">
        <f t="shared" si="142"/>
        <v>0.26452818661036764</v>
      </c>
    </row>
    <row r="706" spans="1:19" x14ac:dyDescent="0.2">
      <c r="D706" s="36">
        <v>0.1</v>
      </c>
      <c r="E706" s="36">
        <v>1000</v>
      </c>
      <c r="F706" s="48">
        <f t="shared" si="134"/>
        <v>0.41666666666666669</v>
      </c>
      <c r="G706" s="36">
        <v>1017</v>
      </c>
      <c r="H706" s="49">
        <f t="shared" si="135"/>
        <v>0.4284722222222222</v>
      </c>
      <c r="I706" s="49">
        <f t="shared" si="130"/>
        <v>0.43194444444444441</v>
      </c>
      <c r="J706" s="34" t="str">
        <f t="shared" si="131"/>
        <v/>
      </c>
      <c r="K706" s="34">
        <f t="shared" si="136"/>
        <v>16.99999999999994</v>
      </c>
      <c r="L706" s="34">
        <f t="shared" si="132"/>
        <v>2</v>
      </c>
      <c r="M706" s="34">
        <f t="shared" ca="1" si="133"/>
        <v>835</v>
      </c>
      <c r="N706" s="34">
        <f t="shared" ca="1" si="137"/>
        <v>106.99999999999994</v>
      </c>
      <c r="O706" s="34">
        <f t="shared" si="138"/>
        <v>0.25</v>
      </c>
      <c r="P706" s="37">
        <f t="shared" si="139"/>
        <v>4.342905372259271E-2</v>
      </c>
      <c r="Q706" s="34">
        <f t="shared" si="140"/>
        <v>1.699999999999994</v>
      </c>
      <c r="R706" s="34">
        <f t="shared" si="141"/>
        <v>1.949999999999994</v>
      </c>
      <c r="S706" s="37">
        <f t="shared" si="142"/>
        <v>1.7434290537225867</v>
      </c>
    </row>
    <row r="707" spans="1:19" x14ac:dyDescent="0.2">
      <c r="A707" s="50">
        <v>39490</v>
      </c>
      <c r="B707" s="34">
        <v>1337</v>
      </c>
      <c r="D707" s="36">
        <v>0.1</v>
      </c>
      <c r="E707" s="36">
        <v>1401</v>
      </c>
      <c r="F707" s="48">
        <f t="shared" si="134"/>
        <v>0.58402777777777781</v>
      </c>
      <c r="G707" s="36">
        <v>1600</v>
      </c>
      <c r="H707" s="49">
        <f t="shared" si="135"/>
        <v>0.66666666666666663</v>
      </c>
      <c r="I707" s="49" t="str">
        <f t="shared" si="130"/>
        <v/>
      </c>
      <c r="J707" s="34">
        <f t="shared" si="131"/>
        <v>12.999999999999954</v>
      </c>
      <c r="K707" s="34">
        <f t="shared" si="136"/>
        <v>118.9999999999999</v>
      </c>
      <c r="L707" s="34">
        <f t="shared" si="132"/>
        <v>1</v>
      </c>
      <c r="M707" s="34">
        <f t="shared" ca="1" si="133"/>
        <v>1337</v>
      </c>
      <c r="N707" s="34" t="str">
        <f t="shared" si="137"/>
        <v/>
      </c>
      <c r="O707" s="34">
        <f t="shared" si="138"/>
        <v>0.70199999999999763</v>
      </c>
      <c r="P707" s="37">
        <f t="shared" si="139"/>
        <v>0.47354827965065088</v>
      </c>
      <c r="Q707" s="34">
        <f t="shared" si="140"/>
        <v>11.899999999999991</v>
      </c>
      <c r="R707" s="34">
        <f t="shared" si="141"/>
        <v>12.60199999999999</v>
      </c>
      <c r="S707" s="37">
        <f t="shared" si="142"/>
        <v>12.373548279650642</v>
      </c>
    </row>
    <row r="708" spans="1:19" x14ac:dyDescent="0.2">
      <c r="D708" s="36">
        <v>8.0000000000000002E-3</v>
      </c>
      <c r="E708" s="36">
        <v>1613</v>
      </c>
      <c r="F708" s="48">
        <f t="shared" si="134"/>
        <v>0.67569444444444438</v>
      </c>
      <c r="G708" s="36">
        <v>1626</v>
      </c>
      <c r="H708" s="49">
        <f t="shared" si="135"/>
        <v>0.68472222222222223</v>
      </c>
      <c r="I708" s="49">
        <f t="shared" si="130"/>
        <v>0.68819444444444444</v>
      </c>
      <c r="J708" s="34" t="str">
        <f t="shared" si="131"/>
        <v/>
      </c>
      <c r="K708" s="34">
        <f t="shared" si="136"/>
        <v>13.000000000000114</v>
      </c>
      <c r="L708" s="34">
        <f t="shared" si="132"/>
        <v>2</v>
      </c>
      <c r="M708" s="34">
        <f t="shared" ca="1" si="133"/>
        <v>1337</v>
      </c>
      <c r="N708" s="34">
        <f t="shared" ca="1" si="137"/>
        <v>174.00000000000003</v>
      </c>
      <c r="O708" s="34">
        <f t="shared" si="138"/>
        <v>0.02</v>
      </c>
      <c r="P708" s="37">
        <f t="shared" si="139"/>
        <v>4.4502248902978277E-3</v>
      </c>
      <c r="Q708" s="34">
        <f t="shared" si="140"/>
        <v>0.10400000000000091</v>
      </c>
      <c r="R708" s="34">
        <f t="shared" si="141"/>
        <v>0.12400000000000092</v>
      </c>
      <c r="S708" s="37">
        <f t="shared" si="142"/>
        <v>0.10845022489029874</v>
      </c>
    </row>
    <row r="709" spans="1:19" x14ac:dyDescent="0.2">
      <c r="A709" s="50">
        <v>39491</v>
      </c>
      <c r="B709" s="34">
        <v>910</v>
      </c>
      <c r="D709" s="36">
        <v>0.01</v>
      </c>
      <c r="E709" s="36">
        <v>1018</v>
      </c>
      <c r="F709" s="48">
        <f t="shared" si="134"/>
        <v>0.4291666666666667</v>
      </c>
      <c r="G709" s="36">
        <v>1020</v>
      </c>
      <c r="H709" s="49">
        <f t="shared" si="135"/>
        <v>0.43055555555555558</v>
      </c>
      <c r="I709" s="49" t="str">
        <f t="shared" si="130"/>
        <v/>
      </c>
      <c r="J709" s="34">
        <f t="shared" si="131"/>
        <v>6.9999999999998952</v>
      </c>
      <c r="K709" s="34">
        <f t="shared" si="136"/>
        <v>1.9999999999999929</v>
      </c>
      <c r="L709" s="34">
        <f t="shared" si="132"/>
        <v>1</v>
      </c>
      <c r="M709" s="34">
        <f t="shared" ca="1" si="133"/>
        <v>910</v>
      </c>
      <c r="N709" s="34" t="str">
        <f t="shared" si="137"/>
        <v/>
      </c>
      <c r="O709" s="34">
        <f t="shared" si="138"/>
        <v>3.5349999999999473</v>
      </c>
      <c r="P709" s="37">
        <f t="shared" si="139"/>
        <v>1.5048627290633065</v>
      </c>
      <c r="Q709" s="34">
        <f t="shared" si="140"/>
        <v>1.9999999999999931E-2</v>
      </c>
      <c r="R709" s="34">
        <f t="shared" si="141"/>
        <v>3.5549999999999473</v>
      </c>
      <c r="S709" s="37">
        <f t="shared" si="142"/>
        <v>1.5248627290633066</v>
      </c>
    </row>
    <row r="710" spans="1:19" x14ac:dyDescent="0.2">
      <c r="A710" s="50"/>
      <c r="D710" s="36">
        <v>1</v>
      </c>
      <c r="E710" s="36">
        <v>1027</v>
      </c>
      <c r="F710" s="48">
        <f t="shared" si="134"/>
        <v>0.43541666666666662</v>
      </c>
      <c r="G710" s="36">
        <v>1034</v>
      </c>
      <c r="H710" s="49">
        <f t="shared" si="135"/>
        <v>0.44027777777777777</v>
      </c>
      <c r="I710" s="49" t="str">
        <f t="shared" si="130"/>
        <v/>
      </c>
      <c r="J710" s="34">
        <f t="shared" si="131"/>
        <v>7.9999999999999716</v>
      </c>
      <c r="K710" s="34">
        <f t="shared" si="136"/>
        <v>7.0000000000000551</v>
      </c>
      <c r="L710" s="34">
        <f t="shared" si="132"/>
        <v>2</v>
      </c>
      <c r="M710" s="34">
        <f t="shared" ca="1" si="133"/>
        <v>910</v>
      </c>
      <c r="N710" s="34" t="str">
        <f t="shared" si="137"/>
        <v/>
      </c>
      <c r="O710" s="34">
        <f t="shared" si="138"/>
        <v>4.0399999999999858</v>
      </c>
      <c r="P710" s="37">
        <f t="shared" si="139"/>
        <v>1.7198431189295129</v>
      </c>
      <c r="Q710" s="34">
        <f t="shared" si="140"/>
        <v>7.0000000000000551</v>
      </c>
      <c r="R710" s="34">
        <f t="shared" si="141"/>
        <v>11.040000000000042</v>
      </c>
      <c r="S710" s="37">
        <f t="shared" si="142"/>
        <v>8.7198431189295675</v>
      </c>
    </row>
    <row r="711" spans="1:19" x14ac:dyDescent="0.2">
      <c r="D711" s="36">
        <v>0.01</v>
      </c>
      <c r="E711" s="36">
        <v>1042</v>
      </c>
      <c r="F711" s="48">
        <f t="shared" si="134"/>
        <v>0.4458333333333333</v>
      </c>
      <c r="G711" s="36">
        <v>1138</v>
      </c>
      <c r="H711" s="49">
        <f t="shared" si="135"/>
        <v>0.48472222222222222</v>
      </c>
      <c r="I711" s="49">
        <f t="shared" si="130"/>
        <v>0.48819444444444443</v>
      </c>
      <c r="J711" s="34" t="str">
        <f t="shared" si="131"/>
        <v/>
      </c>
      <c r="K711" s="34">
        <f t="shared" si="136"/>
        <v>56.000000000000043</v>
      </c>
      <c r="L711" s="34">
        <f t="shared" si="132"/>
        <v>3</v>
      </c>
      <c r="M711" s="34">
        <f t="shared" ca="1" si="133"/>
        <v>910</v>
      </c>
      <c r="N711" s="34">
        <f t="shared" ca="1" si="137"/>
        <v>153.00000000000003</v>
      </c>
      <c r="O711" s="34">
        <f t="shared" si="138"/>
        <v>2.5000000000000001E-2</v>
      </c>
      <c r="P711" s="37">
        <f t="shared" si="139"/>
        <v>5.4281443780592247E-3</v>
      </c>
      <c r="Q711" s="34">
        <f t="shared" si="140"/>
        <v>0.56000000000000039</v>
      </c>
      <c r="R711" s="34">
        <f t="shared" si="141"/>
        <v>0.58500000000000041</v>
      </c>
      <c r="S711" s="37">
        <f t="shared" si="142"/>
        <v>0.56542814437805966</v>
      </c>
    </row>
    <row r="712" spans="1:19" x14ac:dyDescent="0.2">
      <c r="A712" s="50">
        <v>39491</v>
      </c>
      <c r="B712" s="34">
        <v>1516</v>
      </c>
      <c r="D712" s="36">
        <v>0.1</v>
      </c>
      <c r="E712" s="36">
        <v>1537</v>
      </c>
      <c r="F712" s="48">
        <f t="shared" si="134"/>
        <v>0.65069444444444446</v>
      </c>
      <c r="G712" s="36">
        <v>1616</v>
      </c>
      <c r="H712" s="49">
        <f t="shared" si="135"/>
        <v>0.6777777777777777</v>
      </c>
      <c r="I712" s="49">
        <f t="shared" si="130"/>
        <v>0.68124999999999991</v>
      </c>
      <c r="J712" s="34" t="str">
        <f t="shared" si="131"/>
        <v/>
      </c>
      <c r="K712" s="34">
        <f t="shared" si="136"/>
        <v>38.999999999999858</v>
      </c>
      <c r="L712" s="34">
        <f t="shared" si="132"/>
        <v>1</v>
      </c>
      <c r="M712" s="34">
        <f t="shared" ca="1" si="133"/>
        <v>1516</v>
      </c>
      <c r="N712" s="34">
        <f t="shared" ca="1" si="137"/>
        <v>64.999999999999773</v>
      </c>
      <c r="O712" s="34">
        <f t="shared" si="138"/>
        <v>0.25</v>
      </c>
      <c r="P712" s="37">
        <f t="shared" si="139"/>
        <v>4.342905372259271E-2</v>
      </c>
      <c r="Q712" s="34">
        <f t="shared" si="140"/>
        <v>3.8999999999999861</v>
      </c>
      <c r="R712" s="34">
        <f t="shared" si="141"/>
        <v>4.1499999999999861</v>
      </c>
      <c r="S712" s="37">
        <f t="shared" si="142"/>
        <v>3.9434290537225789</v>
      </c>
    </row>
    <row r="713" spans="1:19" x14ac:dyDescent="0.2">
      <c r="A713" s="50">
        <v>39492</v>
      </c>
      <c r="B713" s="34">
        <v>817</v>
      </c>
      <c r="D713" s="36">
        <v>0.01</v>
      </c>
      <c r="E713" s="36">
        <v>908</v>
      </c>
      <c r="F713" s="48">
        <f t="shared" si="134"/>
        <v>0.38055555555555554</v>
      </c>
      <c r="G713" s="36">
        <v>916</v>
      </c>
      <c r="H713" s="49">
        <f t="shared" si="135"/>
        <v>0.38611111111111113</v>
      </c>
      <c r="I713" s="49" t="str">
        <f t="shared" si="130"/>
        <v/>
      </c>
      <c r="J713" s="34">
        <f t="shared" si="131"/>
        <v>11.999999999999957</v>
      </c>
      <c r="K713" s="34">
        <f t="shared" si="136"/>
        <v>8.0000000000000515</v>
      </c>
      <c r="L713" s="34">
        <f t="shared" si="132"/>
        <v>1</v>
      </c>
      <c r="M713" s="34">
        <f t="shared" ca="1" si="133"/>
        <v>817</v>
      </c>
      <c r="N713" s="34" t="str">
        <f t="shared" si="137"/>
        <v/>
      </c>
      <c r="O713" s="34">
        <f t="shared" si="138"/>
        <v>6.2999999999999778E-2</v>
      </c>
      <c r="P713" s="37">
        <f t="shared" si="139"/>
        <v>3.8078260142448826E-2</v>
      </c>
      <c r="Q713" s="34">
        <f t="shared" si="140"/>
        <v>8.0000000000000515E-2</v>
      </c>
      <c r="R713" s="34">
        <f t="shared" si="141"/>
        <v>0.14300000000000029</v>
      </c>
      <c r="S713" s="37">
        <f t="shared" si="142"/>
        <v>0.11807826014244935</v>
      </c>
    </row>
    <row r="714" spans="1:19" x14ac:dyDescent="0.2">
      <c r="A714" s="50"/>
      <c r="D714" s="36">
        <v>5.0000000000000001E-4</v>
      </c>
      <c r="E714" s="36">
        <v>928</v>
      </c>
      <c r="F714" s="48">
        <f t="shared" si="134"/>
        <v>0.39444444444444443</v>
      </c>
      <c r="G714" s="36">
        <v>936</v>
      </c>
      <c r="H714" s="49">
        <f t="shared" si="135"/>
        <v>0.39999999999999997</v>
      </c>
      <c r="I714" s="49" t="str">
        <f t="shared" si="130"/>
        <v/>
      </c>
      <c r="J714" s="34">
        <f t="shared" si="131"/>
        <v>14.00000000000011</v>
      </c>
      <c r="K714" s="34">
        <f t="shared" si="136"/>
        <v>7.9999999999999716</v>
      </c>
      <c r="L714" s="34">
        <f t="shared" si="132"/>
        <v>2</v>
      </c>
      <c r="M714" s="34">
        <f t="shared" ca="1" si="133"/>
        <v>817</v>
      </c>
      <c r="N714" s="34" t="str">
        <f t="shared" si="137"/>
        <v/>
      </c>
      <c r="O714" s="34">
        <f t="shared" si="138"/>
        <v>1.2285000000000097</v>
      </c>
      <c r="P714" s="37">
        <f t="shared" si="139"/>
        <v>0.41718317446588776</v>
      </c>
      <c r="Q714" s="34">
        <f t="shared" si="140"/>
        <v>3.9999999999999862E-3</v>
      </c>
      <c r="R714" s="34">
        <f t="shared" si="141"/>
        <v>1.2325000000000097</v>
      </c>
      <c r="S714" s="37">
        <f t="shared" si="142"/>
        <v>0.42118317446588777</v>
      </c>
    </row>
    <row r="715" spans="1:19" x14ac:dyDescent="0.2">
      <c r="A715" s="50"/>
      <c r="D715" s="36">
        <v>0.17499999999999999</v>
      </c>
      <c r="E715" s="36">
        <v>950</v>
      </c>
      <c r="F715" s="48">
        <f t="shared" si="134"/>
        <v>0.40972222222222227</v>
      </c>
      <c r="G715" s="36">
        <v>958</v>
      </c>
      <c r="H715" s="49">
        <f t="shared" si="135"/>
        <v>0.4152777777777778</v>
      </c>
      <c r="I715" s="49">
        <f t="shared" si="130"/>
        <v>0.41875000000000001</v>
      </c>
      <c r="J715" s="34" t="str">
        <f t="shared" si="131"/>
        <v/>
      </c>
      <c r="K715" s="34">
        <f t="shared" si="136"/>
        <v>7.9999999999999716</v>
      </c>
      <c r="L715" s="34">
        <f t="shared" si="132"/>
        <v>3</v>
      </c>
      <c r="M715" s="34">
        <f t="shared" ca="1" si="133"/>
        <v>817</v>
      </c>
      <c r="N715" s="34">
        <f t="shared" ca="1" si="137"/>
        <v>106.00000000000003</v>
      </c>
      <c r="O715" s="34">
        <f t="shared" si="138"/>
        <v>0.4375</v>
      </c>
      <c r="P715" s="37">
        <f t="shared" si="139"/>
        <v>7.2478175629459338E-2</v>
      </c>
      <c r="Q715" s="34">
        <f t="shared" si="140"/>
        <v>1.399999999999995</v>
      </c>
      <c r="R715" s="34">
        <f t="shared" si="141"/>
        <v>1.837499999999995</v>
      </c>
      <c r="S715" s="37">
        <f t="shared" si="142"/>
        <v>1.4724781756294543</v>
      </c>
    </row>
    <row r="716" spans="1:19" x14ac:dyDescent="0.2">
      <c r="A716" s="50">
        <v>39492</v>
      </c>
      <c r="B716" s="34">
        <v>1241</v>
      </c>
      <c r="D716" s="36">
        <v>0.01</v>
      </c>
      <c r="E716" s="36">
        <v>1348</v>
      </c>
      <c r="F716" s="48">
        <f t="shared" si="134"/>
        <v>0.57500000000000007</v>
      </c>
      <c r="G716" s="36">
        <v>1358</v>
      </c>
      <c r="H716" s="49">
        <f t="shared" si="135"/>
        <v>0.58194444444444449</v>
      </c>
      <c r="I716" s="49" t="str">
        <f t="shared" si="130"/>
        <v/>
      </c>
      <c r="J716" s="34">
        <f t="shared" si="131"/>
        <v>6.9999999999999751</v>
      </c>
      <c r="K716" s="34">
        <f t="shared" si="136"/>
        <v>9.9999999999999645</v>
      </c>
      <c r="L716" s="34">
        <f t="shared" si="132"/>
        <v>1</v>
      </c>
      <c r="M716" s="34">
        <f t="shared" ca="1" si="133"/>
        <v>1241</v>
      </c>
      <c r="N716" s="34" t="str">
        <f t="shared" si="137"/>
        <v/>
      </c>
      <c r="O716" s="34">
        <f t="shared" si="138"/>
        <v>0.38499999999999862</v>
      </c>
      <c r="P716" s="37">
        <f t="shared" si="139"/>
        <v>0.27361621771209477</v>
      </c>
      <c r="Q716" s="34">
        <f t="shared" si="140"/>
        <v>9.9999999999999645E-2</v>
      </c>
      <c r="R716" s="34">
        <f t="shared" si="141"/>
        <v>0.48499999999999827</v>
      </c>
      <c r="S716" s="37">
        <f t="shared" si="142"/>
        <v>0.37361621771209441</v>
      </c>
    </row>
    <row r="717" spans="1:19" x14ac:dyDescent="0.2">
      <c r="A717" s="50"/>
      <c r="D717" s="36">
        <v>0.1</v>
      </c>
      <c r="E717" s="36">
        <v>1405</v>
      </c>
      <c r="F717" s="48">
        <f t="shared" si="134"/>
        <v>0.58680555555555558</v>
      </c>
      <c r="G717" s="36">
        <v>1412</v>
      </c>
      <c r="H717" s="49">
        <f t="shared" si="135"/>
        <v>0.59166666666666667</v>
      </c>
      <c r="I717" s="49">
        <f t="shared" si="130"/>
        <v>0.59513888888888888</v>
      </c>
      <c r="J717" s="34" t="str">
        <f t="shared" si="131"/>
        <v/>
      </c>
      <c r="K717" s="34">
        <f t="shared" si="136"/>
        <v>6.9999999999999751</v>
      </c>
      <c r="L717" s="34">
        <f t="shared" si="132"/>
        <v>2</v>
      </c>
      <c r="M717" s="34">
        <f t="shared" ca="1" si="133"/>
        <v>1241</v>
      </c>
      <c r="N717" s="34">
        <f t="shared" ca="1" si="137"/>
        <v>95.999999999999972</v>
      </c>
      <c r="O717" s="34">
        <f t="shared" si="138"/>
        <v>0.25</v>
      </c>
      <c r="P717" s="37">
        <f t="shared" si="139"/>
        <v>4.342905372259271E-2</v>
      </c>
      <c r="Q717" s="34">
        <f t="shared" si="140"/>
        <v>0.69999999999999751</v>
      </c>
      <c r="R717" s="34">
        <f t="shared" si="141"/>
        <v>0.94999999999999751</v>
      </c>
      <c r="S717" s="37">
        <f t="shared" si="142"/>
        <v>0.74342905372259027</v>
      </c>
    </row>
    <row r="718" spans="1:19" x14ac:dyDescent="0.2">
      <c r="A718" s="50">
        <v>39492</v>
      </c>
      <c r="B718" s="34">
        <v>1446</v>
      </c>
      <c r="D718" s="36">
        <v>8.0000000000000002E-3</v>
      </c>
      <c r="E718" s="36">
        <v>1544</v>
      </c>
      <c r="F718" s="48">
        <f t="shared" si="134"/>
        <v>0.65555555555555556</v>
      </c>
      <c r="G718" s="36">
        <v>1559</v>
      </c>
      <c r="H718" s="49">
        <f t="shared" si="135"/>
        <v>0.66597222222222219</v>
      </c>
      <c r="I718" s="49" t="str">
        <f t="shared" si="130"/>
        <v/>
      </c>
      <c r="J718" s="34">
        <f t="shared" si="131"/>
        <v>12.999999999999954</v>
      </c>
      <c r="K718" s="34">
        <f t="shared" si="136"/>
        <v>14.999999999999947</v>
      </c>
      <c r="L718" s="34">
        <f t="shared" si="132"/>
        <v>1</v>
      </c>
      <c r="M718" s="34">
        <f t="shared" ca="1" si="133"/>
        <v>1446</v>
      </c>
      <c r="N718" s="34" t="str">
        <f t="shared" si="137"/>
        <v/>
      </c>
      <c r="O718" s="34">
        <f t="shared" si="138"/>
        <v>0.57199999999999795</v>
      </c>
      <c r="P718" s="37">
        <f t="shared" si="139"/>
        <v>0.40651949547809774</v>
      </c>
      <c r="Q718" s="34">
        <f t="shared" si="140"/>
        <v>0.11999999999999958</v>
      </c>
      <c r="R718" s="34">
        <f t="shared" si="141"/>
        <v>0.69199999999999751</v>
      </c>
      <c r="S718" s="37">
        <f t="shared" si="142"/>
        <v>0.52651949547809729</v>
      </c>
    </row>
    <row r="719" spans="1:19" x14ac:dyDescent="0.2">
      <c r="A719" s="50"/>
      <c r="D719" s="36">
        <v>0.08</v>
      </c>
      <c r="E719" s="36">
        <v>1612</v>
      </c>
      <c r="F719" s="48">
        <f t="shared" si="134"/>
        <v>0.67499999999999993</v>
      </c>
      <c r="G719" s="36">
        <v>1630</v>
      </c>
      <c r="H719" s="49">
        <f t="shared" si="135"/>
        <v>0.6875</v>
      </c>
      <c r="I719" s="49">
        <f t="shared" ref="I719:I782" si="143">IF(OR(A720&lt;&gt;"",D720=""),H719+TIME(0,5,0),"")</f>
        <v>0.69097222222222221</v>
      </c>
      <c r="J719" s="34" t="str">
        <f t="shared" ref="J719:J782" si="144">IF(AND(OR(AND(A719&lt;&gt;"",A720=""),AND(A719="",A720="")),D720&lt;&gt;""),(F720-H719)*1440,"")</f>
        <v/>
      </c>
      <c r="K719" s="34">
        <f t="shared" si="136"/>
        <v>18.000000000000096</v>
      </c>
      <c r="L719" s="34">
        <f t="shared" ref="L719:L782" si="145">IF(A719&lt;&gt;"",1,L718+1)</f>
        <v>2</v>
      </c>
      <c r="M719" s="34">
        <f t="shared" ref="M719:M782" ca="1" si="146">OFFSET(B719,-L719+1,0)</f>
        <v>1446</v>
      </c>
      <c r="N719" s="34">
        <f t="shared" ca="1" si="137"/>
        <v>108.99999999999993</v>
      </c>
      <c r="O719" s="34">
        <f t="shared" si="138"/>
        <v>0.2</v>
      </c>
      <c r="P719" s="37">
        <f t="shared" si="139"/>
        <v>3.5429858355664777E-2</v>
      </c>
      <c r="Q719" s="34">
        <f t="shared" si="140"/>
        <v>1.4400000000000077</v>
      </c>
      <c r="R719" s="34">
        <f t="shared" si="141"/>
        <v>1.6400000000000077</v>
      </c>
      <c r="S719" s="37">
        <f t="shared" si="142"/>
        <v>1.4754298583556724</v>
      </c>
    </row>
    <row r="720" spans="1:19" x14ac:dyDescent="0.2">
      <c r="A720" s="50">
        <v>39493</v>
      </c>
      <c r="B720" s="34">
        <v>1229</v>
      </c>
      <c r="D720" s="36">
        <v>8.0000000000000002E-3</v>
      </c>
      <c r="E720" s="36">
        <v>1328</v>
      </c>
      <c r="F720" s="48">
        <f t="shared" ref="F720:F783" si="147">VALUE(CONCATENATE(LEFT(E720,LEN(E720)-2),":",RIGHT(E720,2)))</f>
        <v>0.56111111111111112</v>
      </c>
      <c r="G720" s="36">
        <v>1340</v>
      </c>
      <c r="H720" s="49">
        <f t="shared" ref="H720:H783" si="148">VALUE(CONCATENATE(LEFT(G720,LEN(G720)-2),":",RIGHT(G720,2)))</f>
        <v>0.56944444444444442</v>
      </c>
      <c r="I720" s="49" t="str">
        <f t="shared" si="143"/>
        <v/>
      </c>
      <c r="J720" s="34">
        <f t="shared" si="144"/>
        <v>10.000000000000124</v>
      </c>
      <c r="K720" s="34">
        <f t="shared" ref="K720:K783" si="149">(H720-F720)*1440</f>
        <v>11.999999999999957</v>
      </c>
      <c r="L720" s="34">
        <f t="shared" si="145"/>
        <v>1</v>
      </c>
      <c r="M720" s="34">
        <f t="shared" ca="1" si="146"/>
        <v>1229</v>
      </c>
      <c r="N720" s="34" t="str">
        <f t="shared" ref="N720:N783" si="150">IF(I720&lt;&gt;"",(I720-VALUE(CONCATENATE(LEFT(M720,LEN(M720)-2),":",RIGHT(M720,2))))*1440,"")</f>
        <v/>
      </c>
      <c r="O720" s="34">
        <f t="shared" ref="O720:O783" si="151">IF(J720&lt;&gt;"",(D720+D721)*J720/2,D720*5/2)</f>
        <v>0.84000000000001052</v>
      </c>
      <c r="P720" s="37">
        <f t="shared" ref="P720:P783" si="152">IF(J720&lt;&gt;"",(D721-D720)*J720/LN((D721+0.000001)/(D720+0.000001)),-5*(D720-0.000001)/(LN(1/D720)-13.8155))</f>
        <v>0.50740857727294686</v>
      </c>
      <c r="Q720" s="34">
        <f t="shared" ref="Q720:Q783" si="153">(D720*K720)</f>
        <v>9.5999999999999655E-2</v>
      </c>
      <c r="R720" s="34">
        <f t="shared" ref="R720:R783" si="154">O720+Q720</f>
        <v>0.93600000000001016</v>
      </c>
      <c r="S720" s="37">
        <f t="shared" ref="S720:S783" si="155">P720+Q720</f>
        <v>0.6034085772729465</v>
      </c>
    </row>
    <row r="721" spans="1:19" x14ac:dyDescent="0.2">
      <c r="D721" s="36">
        <v>0.16</v>
      </c>
      <c r="E721" s="36">
        <v>1350</v>
      </c>
      <c r="F721" s="48">
        <f t="shared" si="147"/>
        <v>0.57638888888888895</v>
      </c>
      <c r="G721" s="36">
        <v>1407</v>
      </c>
      <c r="H721" s="49">
        <f t="shared" si="148"/>
        <v>0.58819444444444446</v>
      </c>
      <c r="I721" s="49">
        <f t="shared" si="143"/>
        <v>0.59166666666666667</v>
      </c>
      <c r="J721" s="34" t="str">
        <f t="shared" si="144"/>
        <v/>
      </c>
      <c r="K721" s="34">
        <f t="shared" si="149"/>
        <v>16.99999999999994</v>
      </c>
      <c r="L721" s="34">
        <f t="shared" si="145"/>
        <v>2</v>
      </c>
      <c r="M721" s="34">
        <f t="shared" ca="1" si="146"/>
        <v>1229</v>
      </c>
      <c r="N721" s="34">
        <f t="shared" ca="1" si="150"/>
        <v>103.00000000000011</v>
      </c>
      <c r="O721" s="34">
        <f t="shared" si="151"/>
        <v>0.4</v>
      </c>
      <c r="P721" s="37">
        <f t="shared" si="152"/>
        <v>6.6761281701097339E-2</v>
      </c>
      <c r="Q721" s="34">
        <f t="shared" si="153"/>
        <v>2.7199999999999904</v>
      </c>
      <c r="R721" s="34">
        <f t="shared" si="154"/>
        <v>3.1199999999999903</v>
      </c>
      <c r="S721" s="37">
        <f t="shared" si="155"/>
        <v>2.7867612817010876</v>
      </c>
    </row>
    <row r="722" spans="1:19" x14ac:dyDescent="0.2">
      <c r="A722" s="50">
        <v>39493</v>
      </c>
      <c r="B722" s="34">
        <v>1442</v>
      </c>
      <c r="D722" s="36">
        <v>0.01</v>
      </c>
      <c r="E722" s="36">
        <v>1516</v>
      </c>
      <c r="F722" s="48">
        <f t="shared" si="147"/>
        <v>0.63611111111111118</v>
      </c>
      <c r="G722" s="36">
        <v>1524</v>
      </c>
      <c r="H722" s="49">
        <f t="shared" si="148"/>
        <v>0.64166666666666672</v>
      </c>
      <c r="I722" s="49" t="str">
        <f t="shared" si="143"/>
        <v/>
      </c>
      <c r="J722" s="34">
        <f t="shared" si="144"/>
        <v>11.999999999999957</v>
      </c>
      <c r="K722" s="34">
        <f t="shared" si="149"/>
        <v>7.9999999999999716</v>
      </c>
      <c r="L722" s="34">
        <f t="shared" si="145"/>
        <v>1</v>
      </c>
      <c r="M722" s="34">
        <f t="shared" ca="1" si="146"/>
        <v>1442</v>
      </c>
      <c r="N722" s="34" t="str">
        <f t="shared" si="150"/>
        <v/>
      </c>
      <c r="O722" s="34">
        <f t="shared" si="151"/>
        <v>6.1799999999999779E-2</v>
      </c>
      <c r="P722" s="37">
        <f t="shared" si="152"/>
        <v>3.3225530167992179E-2</v>
      </c>
      <c r="Q722" s="34">
        <f t="shared" si="153"/>
        <v>7.9999999999999724E-2</v>
      </c>
      <c r="R722" s="34">
        <f t="shared" si="154"/>
        <v>0.14179999999999951</v>
      </c>
      <c r="S722" s="37">
        <f t="shared" si="155"/>
        <v>0.1132255301679919</v>
      </c>
    </row>
    <row r="723" spans="1:19" x14ac:dyDescent="0.2">
      <c r="A723" s="50"/>
      <c r="D723" s="36">
        <v>2.9999999999999997E-4</v>
      </c>
      <c r="E723" s="36">
        <v>1536</v>
      </c>
      <c r="F723" s="48">
        <f t="shared" si="147"/>
        <v>0.65</v>
      </c>
      <c r="G723" s="36">
        <v>1546</v>
      </c>
      <c r="H723" s="49">
        <f t="shared" si="148"/>
        <v>0.65694444444444444</v>
      </c>
      <c r="I723" s="49" t="str">
        <f t="shared" si="143"/>
        <v/>
      </c>
      <c r="J723" s="34">
        <f t="shared" si="144"/>
        <v>20.000000000000089</v>
      </c>
      <c r="K723" s="34">
        <f t="shared" si="149"/>
        <v>9.9999999999999645</v>
      </c>
      <c r="L723" s="34">
        <f t="shared" si="145"/>
        <v>2</v>
      </c>
      <c r="M723" s="34">
        <f t="shared" ca="1" si="146"/>
        <v>1442</v>
      </c>
      <c r="N723" s="34" t="str">
        <f t="shared" si="150"/>
        <v/>
      </c>
      <c r="O723" s="34">
        <f t="shared" si="151"/>
        <v>10.003000000000045</v>
      </c>
      <c r="P723" s="37">
        <f t="shared" si="152"/>
        <v>2.4658375032241002</v>
      </c>
      <c r="Q723" s="34">
        <f t="shared" si="153"/>
        <v>2.9999999999999892E-3</v>
      </c>
      <c r="R723" s="34">
        <f t="shared" si="154"/>
        <v>10.006000000000045</v>
      </c>
      <c r="S723" s="37">
        <f t="shared" si="155"/>
        <v>2.4688375032241003</v>
      </c>
    </row>
    <row r="724" spans="1:19" x14ac:dyDescent="0.2">
      <c r="D724" s="36">
        <v>1</v>
      </c>
      <c r="E724" s="36">
        <v>1606</v>
      </c>
      <c r="F724" s="48">
        <f t="shared" si="147"/>
        <v>0.67083333333333339</v>
      </c>
      <c r="G724" s="36">
        <v>1617</v>
      </c>
      <c r="H724" s="49">
        <f t="shared" si="148"/>
        <v>0.67847222222222225</v>
      </c>
      <c r="I724" s="49">
        <f t="shared" si="143"/>
        <v>0.68194444444444446</v>
      </c>
      <c r="J724" s="34" t="str">
        <f t="shared" si="144"/>
        <v/>
      </c>
      <c r="K724" s="34">
        <f t="shared" si="149"/>
        <v>10.999999999999961</v>
      </c>
      <c r="L724" s="34">
        <f t="shared" si="145"/>
        <v>3</v>
      </c>
      <c r="M724" s="34">
        <f t="shared" ca="1" si="146"/>
        <v>1442</v>
      </c>
      <c r="N724" s="34">
        <f t="shared" ca="1" si="150"/>
        <v>100.00000000000013</v>
      </c>
      <c r="O724" s="34">
        <f t="shared" si="151"/>
        <v>2.5</v>
      </c>
      <c r="P724" s="37">
        <f t="shared" si="152"/>
        <v>0.36191198291773735</v>
      </c>
      <c r="Q724" s="34">
        <f t="shared" si="153"/>
        <v>10.999999999999961</v>
      </c>
      <c r="R724" s="34">
        <f t="shared" si="154"/>
        <v>13.499999999999961</v>
      </c>
      <c r="S724" s="37">
        <f t="shared" si="155"/>
        <v>11.361911982917698</v>
      </c>
    </row>
    <row r="725" spans="1:19" x14ac:dyDescent="0.2">
      <c r="A725" s="50">
        <v>39496</v>
      </c>
      <c r="B725" s="34">
        <v>827</v>
      </c>
      <c r="D725" s="36">
        <v>8.0000000000000002E-3</v>
      </c>
      <c r="E725" s="36">
        <v>923</v>
      </c>
      <c r="F725" s="48">
        <f t="shared" si="147"/>
        <v>0.39097222222222222</v>
      </c>
      <c r="G725" s="36">
        <v>1001</v>
      </c>
      <c r="H725" s="49">
        <f t="shared" si="148"/>
        <v>0.41736111111111113</v>
      </c>
      <c r="I725" s="49" t="str">
        <f t="shared" si="143"/>
        <v/>
      </c>
      <c r="J725" s="34">
        <f t="shared" si="144"/>
        <v>7.9999999999999716</v>
      </c>
      <c r="K725" s="34">
        <f t="shared" si="149"/>
        <v>38.000000000000028</v>
      </c>
      <c r="L725" s="34">
        <f t="shared" si="145"/>
        <v>1</v>
      </c>
      <c r="M725" s="34">
        <f t="shared" ca="1" si="146"/>
        <v>827</v>
      </c>
      <c r="N725" s="34" t="str">
        <f t="shared" si="150"/>
        <v/>
      </c>
      <c r="O725" s="34">
        <f t="shared" si="151"/>
        <v>0.3519999999999987</v>
      </c>
      <c r="P725" s="37">
        <f t="shared" si="152"/>
        <v>0.25016584337113706</v>
      </c>
      <c r="Q725" s="34">
        <f t="shared" si="153"/>
        <v>0.30400000000000021</v>
      </c>
      <c r="R725" s="34">
        <f t="shared" si="154"/>
        <v>0.65599999999999892</v>
      </c>
      <c r="S725" s="37">
        <f t="shared" si="155"/>
        <v>0.55416584337113728</v>
      </c>
    </row>
    <row r="726" spans="1:19" x14ac:dyDescent="0.2">
      <c r="A726" s="50"/>
      <c r="D726" s="36">
        <v>0.08</v>
      </c>
      <c r="E726" s="36">
        <v>1009</v>
      </c>
      <c r="F726" s="48">
        <f t="shared" si="147"/>
        <v>0.42291666666666666</v>
      </c>
      <c r="G726" s="36">
        <v>1014</v>
      </c>
      <c r="H726" s="49">
        <f t="shared" si="148"/>
        <v>0.42638888888888887</v>
      </c>
      <c r="I726" s="49">
        <f t="shared" si="143"/>
        <v>0.42986111111111108</v>
      </c>
      <c r="J726" s="34" t="str">
        <f t="shared" si="144"/>
        <v/>
      </c>
      <c r="K726" s="34">
        <f t="shared" si="149"/>
        <v>4.9999999999999822</v>
      </c>
      <c r="L726" s="34">
        <f t="shared" si="145"/>
        <v>2</v>
      </c>
      <c r="M726" s="34">
        <f t="shared" ca="1" si="146"/>
        <v>827</v>
      </c>
      <c r="N726" s="34">
        <f t="shared" ca="1" si="150"/>
        <v>112</v>
      </c>
      <c r="O726" s="34">
        <f t="shared" si="151"/>
        <v>0.2</v>
      </c>
      <c r="P726" s="37">
        <f t="shared" si="152"/>
        <v>3.5429858355664777E-2</v>
      </c>
      <c r="Q726" s="34">
        <f t="shared" si="153"/>
        <v>0.39999999999999858</v>
      </c>
      <c r="R726" s="34">
        <f t="shared" si="154"/>
        <v>0.59999999999999853</v>
      </c>
      <c r="S726" s="37">
        <f t="shared" si="155"/>
        <v>0.43542985835566334</v>
      </c>
    </row>
    <row r="727" spans="1:19" x14ac:dyDescent="0.2">
      <c r="A727" s="50">
        <v>39496</v>
      </c>
      <c r="B727" s="34">
        <v>1300</v>
      </c>
      <c r="D727" s="36">
        <v>0.1</v>
      </c>
      <c r="E727" s="36">
        <v>1326</v>
      </c>
      <c r="F727" s="48">
        <f t="shared" si="147"/>
        <v>0.55972222222222223</v>
      </c>
      <c r="G727" s="36">
        <v>1408</v>
      </c>
      <c r="H727" s="49">
        <f t="shared" si="148"/>
        <v>0.58888888888888891</v>
      </c>
      <c r="I727" s="49" t="str">
        <f t="shared" si="143"/>
        <v/>
      </c>
      <c r="J727" s="34">
        <f t="shared" si="144"/>
        <v>7.9999999999999716</v>
      </c>
      <c r="K727" s="34">
        <f t="shared" si="149"/>
        <v>42.000000000000014</v>
      </c>
      <c r="L727" s="34">
        <f t="shared" si="145"/>
        <v>1</v>
      </c>
      <c r="M727" s="34">
        <f t="shared" ca="1" si="146"/>
        <v>1300</v>
      </c>
      <c r="N727" s="34" t="str">
        <f t="shared" si="150"/>
        <v/>
      </c>
      <c r="O727" s="34">
        <f t="shared" si="151"/>
        <v>4.3999999999999844</v>
      </c>
      <c r="P727" s="37">
        <f t="shared" si="152"/>
        <v>3.1269324917219192</v>
      </c>
      <c r="Q727" s="34">
        <f t="shared" si="153"/>
        <v>4.200000000000002</v>
      </c>
      <c r="R727" s="34">
        <f t="shared" si="154"/>
        <v>8.5999999999999872</v>
      </c>
      <c r="S727" s="37">
        <f t="shared" si="155"/>
        <v>7.3269324917219212</v>
      </c>
    </row>
    <row r="728" spans="1:19" x14ac:dyDescent="0.2">
      <c r="D728" s="36">
        <v>1</v>
      </c>
      <c r="E728" s="36">
        <v>1416</v>
      </c>
      <c r="F728" s="48">
        <f t="shared" si="147"/>
        <v>0.59444444444444444</v>
      </c>
      <c r="G728" s="36">
        <v>1438</v>
      </c>
      <c r="H728" s="49">
        <f t="shared" si="148"/>
        <v>0.60972222222222217</v>
      </c>
      <c r="I728" s="49">
        <f t="shared" si="143"/>
        <v>0.61319444444444438</v>
      </c>
      <c r="J728" s="34" t="str">
        <f t="shared" si="144"/>
        <v/>
      </c>
      <c r="K728" s="34">
        <f t="shared" si="149"/>
        <v>21.999999999999922</v>
      </c>
      <c r="L728" s="34">
        <f t="shared" si="145"/>
        <v>2</v>
      </c>
      <c r="M728" s="34">
        <f t="shared" ca="1" si="146"/>
        <v>1300</v>
      </c>
      <c r="N728" s="34">
        <f t="shared" ca="1" si="150"/>
        <v>102.99999999999996</v>
      </c>
      <c r="O728" s="34">
        <f t="shared" si="151"/>
        <v>2.5</v>
      </c>
      <c r="P728" s="37">
        <f t="shared" si="152"/>
        <v>0.36191198291773735</v>
      </c>
      <c r="Q728" s="34">
        <f t="shared" si="153"/>
        <v>21.999999999999922</v>
      </c>
      <c r="R728" s="34">
        <f t="shared" si="154"/>
        <v>24.499999999999922</v>
      </c>
      <c r="S728" s="37">
        <f t="shared" si="155"/>
        <v>22.361911982917658</v>
      </c>
    </row>
    <row r="729" spans="1:19" x14ac:dyDescent="0.2">
      <c r="A729" s="50">
        <v>39497</v>
      </c>
      <c r="B729" s="34">
        <v>815</v>
      </c>
      <c r="D729" s="36">
        <v>0.01</v>
      </c>
      <c r="E729" s="36">
        <v>934</v>
      </c>
      <c r="F729" s="48">
        <f t="shared" si="147"/>
        <v>0.39861111111111108</v>
      </c>
      <c r="G729" s="36">
        <v>936</v>
      </c>
      <c r="H729" s="49">
        <f t="shared" si="148"/>
        <v>0.39999999999999997</v>
      </c>
      <c r="I729" s="49" t="str">
        <f t="shared" si="143"/>
        <v/>
      </c>
      <c r="J729" s="34">
        <f t="shared" si="144"/>
        <v>5.9999999999999787</v>
      </c>
      <c r="K729" s="34">
        <f t="shared" si="149"/>
        <v>1.9999999999999929</v>
      </c>
      <c r="L729" s="34">
        <f t="shared" si="145"/>
        <v>1</v>
      </c>
      <c r="M729" s="34">
        <f t="shared" ca="1" si="146"/>
        <v>815</v>
      </c>
      <c r="N729" s="34" t="str">
        <f t="shared" si="150"/>
        <v/>
      </c>
      <c r="O729" s="34">
        <f t="shared" si="151"/>
        <v>0.32999999999999885</v>
      </c>
      <c r="P729" s="37">
        <f t="shared" si="152"/>
        <v>0.23452818661036695</v>
      </c>
      <c r="Q729" s="34">
        <f t="shared" si="153"/>
        <v>1.9999999999999931E-2</v>
      </c>
      <c r="R729" s="34">
        <f t="shared" si="154"/>
        <v>0.34999999999999876</v>
      </c>
      <c r="S729" s="37">
        <f t="shared" si="155"/>
        <v>0.25452818661036686</v>
      </c>
    </row>
    <row r="730" spans="1:19" x14ac:dyDescent="0.2">
      <c r="D730" s="36">
        <v>0.1</v>
      </c>
      <c r="E730" s="36">
        <v>942</v>
      </c>
      <c r="F730" s="48">
        <f t="shared" si="147"/>
        <v>0.40416666666666662</v>
      </c>
      <c r="G730" s="36">
        <v>1006</v>
      </c>
      <c r="H730" s="49">
        <f t="shared" si="148"/>
        <v>0.42083333333333334</v>
      </c>
      <c r="I730" s="49" t="str">
        <f t="shared" si="143"/>
        <v/>
      </c>
      <c r="J730" s="34">
        <f t="shared" si="144"/>
        <v>4.9999999999999822</v>
      </c>
      <c r="K730" s="34">
        <f t="shared" si="149"/>
        <v>24.000000000000075</v>
      </c>
      <c r="L730" s="34">
        <f t="shared" si="145"/>
        <v>2</v>
      </c>
      <c r="M730" s="34">
        <f t="shared" ca="1" si="146"/>
        <v>815</v>
      </c>
      <c r="N730" s="34" t="str">
        <f t="shared" si="150"/>
        <v/>
      </c>
      <c r="O730" s="34">
        <f t="shared" si="151"/>
        <v>2.7499999999999902</v>
      </c>
      <c r="P730" s="37">
        <f t="shared" si="152"/>
        <v>1.9543328073261996</v>
      </c>
      <c r="Q730" s="34">
        <f t="shared" si="153"/>
        <v>2.4000000000000075</v>
      </c>
      <c r="R730" s="34">
        <f t="shared" si="154"/>
        <v>5.1499999999999977</v>
      </c>
      <c r="S730" s="37">
        <f t="shared" si="155"/>
        <v>4.3543328073262071</v>
      </c>
    </row>
    <row r="731" spans="1:19" x14ac:dyDescent="0.2">
      <c r="A731" s="50"/>
      <c r="D731" s="36">
        <v>1</v>
      </c>
      <c r="E731" s="36">
        <v>1011</v>
      </c>
      <c r="F731" s="48">
        <f t="shared" si="147"/>
        <v>0.42430555555555555</v>
      </c>
      <c r="G731" s="36">
        <v>1031</v>
      </c>
      <c r="H731" s="49">
        <f t="shared" si="148"/>
        <v>0.4381944444444445</v>
      </c>
      <c r="I731" s="49">
        <f t="shared" si="143"/>
        <v>0.44166666666666671</v>
      </c>
      <c r="J731" s="34" t="str">
        <f t="shared" si="144"/>
        <v/>
      </c>
      <c r="K731" s="34">
        <f t="shared" si="149"/>
        <v>20.000000000000089</v>
      </c>
      <c r="L731" s="34">
        <f t="shared" si="145"/>
        <v>3</v>
      </c>
      <c r="M731" s="34">
        <f t="shared" ca="1" si="146"/>
        <v>815</v>
      </c>
      <c r="N731" s="34">
        <f t="shared" ca="1" si="150"/>
        <v>141.00000000000006</v>
      </c>
      <c r="O731" s="34">
        <f t="shared" si="151"/>
        <v>2.5</v>
      </c>
      <c r="P731" s="37">
        <f t="shared" si="152"/>
        <v>0.36191198291773735</v>
      </c>
      <c r="Q731" s="34">
        <f t="shared" si="153"/>
        <v>20.000000000000089</v>
      </c>
      <c r="R731" s="34">
        <f t="shared" si="154"/>
        <v>22.500000000000089</v>
      </c>
      <c r="S731" s="37">
        <f t="shared" si="155"/>
        <v>20.361911982917825</v>
      </c>
    </row>
    <row r="732" spans="1:19" x14ac:dyDescent="0.2">
      <c r="A732" s="50">
        <v>39497</v>
      </c>
      <c r="B732" s="34">
        <v>1340</v>
      </c>
      <c r="D732" s="36">
        <v>0.01</v>
      </c>
      <c r="E732" s="36">
        <v>1400</v>
      </c>
      <c r="F732" s="48">
        <f t="shared" si="147"/>
        <v>0.58333333333333337</v>
      </c>
      <c r="G732" s="36">
        <v>1403</v>
      </c>
      <c r="H732" s="49">
        <f t="shared" si="148"/>
        <v>0.5854166666666667</v>
      </c>
      <c r="I732" s="49" t="str">
        <f t="shared" si="143"/>
        <v/>
      </c>
      <c r="J732" s="34">
        <f t="shared" si="144"/>
        <v>3.9999999999999858</v>
      </c>
      <c r="K732" s="34">
        <f t="shared" si="149"/>
        <v>2.9999999999999893</v>
      </c>
      <c r="L732" s="34">
        <f t="shared" si="145"/>
        <v>1</v>
      </c>
      <c r="M732" s="34">
        <f t="shared" ca="1" si="146"/>
        <v>1340</v>
      </c>
      <c r="N732" s="34" t="str">
        <f t="shared" si="150"/>
        <v/>
      </c>
      <c r="O732" s="34">
        <f t="shared" si="151"/>
        <v>0.21999999999999922</v>
      </c>
      <c r="P732" s="37">
        <f t="shared" si="152"/>
        <v>0.15635212440691129</v>
      </c>
      <c r="Q732" s="34">
        <f t="shared" si="153"/>
        <v>2.9999999999999895E-2</v>
      </c>
      <c r="R732" s="34">
        <f t="shared" si="154"/>
        <v>0.24999999999999911</v>
      </c>
      <c r="S732" s="37">
        <f t="shared" si="155"/>
        <v>0.18635212440691118</v>
      </c>
    </row>
    <row r="733" spans="1:19" x14ac:dyDescent="0.2">
      <c r="D733" s="36">
        <v>0.1</v>
      </c>
      <c r="E733" s="36">
        <v>1407</v>
      </c>
      <c r="F733" s="48">
        <f t="shared" si="147"/>
        <v>0.58819444444444446</v>
      </c>
      <c r="G733" s="36">
        <v>1416</v>
      </c>
      <c r="H733" s="49">
        <f t="shared" si="148"/>
        <v>0.59444444444444444</v>
      </c>
      <c r="I733" s="49">
        <f t="shared" si="143"/>
        <v>0.59791666666666665</v>
      </c>
      <c r="J733" s="34" t="str">
        <f t="shared" si="144"/>
        <v/>
      </c>
      <c r="K733" s="34">
        <f t="shared" si="149"/>
        <v>8.999999999999968</v>
      </c>
      <c r="L733" s="34">
        <f t="shared" si="145"/>
        <v>2</v>
      </c>
      <c r="M733" s="34">
        <f t="shared" ca="1" si="146"/>
        <v>1340</v>
      </c>
      <c r="N733" s="34">
        <f t="shared" ca="1" si="150"/>
        <v>41.000000000000014</v>
      </c>
      <c r="O733" s="34">
        <f t="shared" si="151"/>
        <v>0.25</v>
      </c>
      <c r="P733" s="37">
        <f t="shared" si="152"/>
        <v>4.342905372259271E-2</v>
      </c>
      <c r="Q733" s="34">
        <f t="shared" si="153"/>
        <v>0.8999999999999968</v>
      </c>
      <c r="R733" s="34">
        <f t="shared" si="154"/>
        <v>1.1499999999999968</v>
      </c>
      <c r="S733" s="37">
        <f t="shared" si="155"/>
        <v>0.94342905372258956</v>
      </c>
    </row>
    <row r="734" spans="1:19" x14ac:dyDescent="0.2">
      <c r="A734" s="50">
        <v>39497</v>
      </c>
      <c r="B734" s="34">
        <v>1513</v>
      </c>
      <c r="D734" s="36">
        <v>0.01</v>
      </c>
      <c r="E734" s="36">
        <v>1558</v>
      </c>
      <c r="F734" s="48">
        <f t="shared" si="147"/>
        <v>0.66527777777777775</v>
      </c>
      <c r="G734" s="36">
        <v>1608</v>
      </c>
      <c r="H734" s="49">
        <f t="shared" si="148"/>
        <v>0.67222222222222217</v>
      </c>
      <c r="I734" s="49" t="str">
        <f t="shared" si="143"/>
        <v/>
      </c>
      <c r="J734" s="34">
        <f t="shared" si="144"/>
        <v>11.000000000000121</v>
      </c>
      <c r="K734" s="34">
        <f t="shared" si="149"/>
        <v>9.9999999999999645</v>
      </c>
      <c r="L734" s="34">
        <f t="shared" si="145"/>
        <v>1</v>
      </c>
      <c r="M734" s="34">
        <f t="shared" ca="1" si="146"/>
        <v>1513</v>
      </c>
      <c r="N734" s="34" t="str">
        <f t="shared" si="150"/>
        <v/>
      </c>
      <c r="O734" s="34">
        <f t="shared" si="151"/>
        <v>5.555000000000061</v>
      </c>
      <c r="P734" s="37">
        <f t="shared" si="152"/>
        <v>2.3647842885281145</v>
      </c>
      <c r="Q734" s="34">
        <f t="shared" si="153"/>
        <v>9.9999999999999645E-2</v>
      </c>
      <c r="R734" s="34">
        <f t="shared" si="154"/>
        <v>5.6550000000000606</v>
      </c>
      <c r="S734" s="37">
        <f t="shared" si="155"/>
        <v>2.4647842885281142</v>
      </c>
    </row>
    <row r="735" spans="1:19" x14ac:dyDescent="0.2">
      <c r="A735" s="50"/>
      <c r="D735" s="36">
        <v>1</v>
      </c>
      <c r="E735" s="36">
        <v>1619</v>
      </c>
      <c r="F735" s="48">
        <f t="shared" si="147"/>
        <v>0.67986111111111114</v>
      </c>
      <c r="G735" s="36">
        <v>1624</v>
      </c>
      <c r="H735" s="49">
        <f t="shared" si="148"/>
        <v>0.68333333333333324</v>
      </c>
      <c r="I735" s="49">
        <f t="shared" si="143"/>
        <v>0.68680555555555545</v>
      </c>
      <c r="J735" s="34" t="str">
        <f t="shared" si="144"/>
        <v/>
      </c>
      <c r="K735" s="34">
        <f t="shared" si="149"/>
        <v>4.9999999999998224</v>
      </c>
      <c r="L735" s="34">
        <f t="shared" si="145"/>
        <v>2</v>
      </c>
      <c r="M735" s="34">
        <f t="shared" ca="1" si="146"/>
        <v>1513</v>
      </c>
      <c r="N735" s="34">
        <f t="shared" ca="1" si="150"/>
        <v>75.999999999999886</v>
      </c>
      <c r="O735" s="34">
        <f t="shared" si="151"/>
        <v>2.5</v>
      </c>
      <c r="P735" s="37">
        <f t="shared" si="152"/>
        <v>0.36191198291773735</v>
      </c>
      <c r="Q735" s="34">
        <f t="shared" si="153"/>
        <v>4.9999999999998224</v>
      </c>
      <c r="R735" s="34">
        <f t="shared" si="154"/>
        <v>7.4999999999998224</v>
      </c>
      <c r="S735" s="37">
        <f t="shared" si="155"/>
        <v>5.3619119829175599</v>
      </c>
    </row>
    <row r="736" spans="1:19" x14ac:dyDescent="0.2">
      <c r="A736" s="50">
        <v>39498</v>
      </c>
      <c r="B736" s="34">
        <v>1518</v>
      </c>
      <c r="D736" s="36">
        <v>0.01</v>
      </c>
      <c r="E736" s="36">
        <v>1555</v>
      </c>
      <c r="F736" s="48">
        <f t="shared" si="147"/>
        <v>0.66319444444444442</v>
      </c>
      <c r="G736" s="36">
        <v>1557</v>
      </c>
      <c r="H736" s="49">
        <f t="shared" si="148"/>
        <v>0.6645833333333333</v>
      </c>
      <c r="I736" s="49" t="str">
        <f t="shared" si="143"/>
        <v/>
      </c>
      <c r="J736" s="34">
        <f t="shared" si="144"/>
        <v>3.9999999999999858</v>
      </c>
      <c r="K736" s="34">
        <f t="shared" si="149"/>
        <v>1.9999999999999929</v>
      </c>
      <c r="L736" s="34">
        <f t="shared" si="145"/>
        <v>1</v>
      </c>
      <c r="M736" s="34">
        <f t="shared" ca="1" si="146"/>
        <v>1518</v>
      </c>
      <c r="N736" s="34" t="str">
        <f t="shared" si="150"/>
        <v/>
      </c>
      <c r="O736" s="34">
        <f t="shared" si="151"/>
        <v>0.21999999999999922</v>
      </c>
      <c r="P736" s="37">
        <f t="shared" si="152"/>
        <v>0.15635212440691129</v>
      </c>
      <c r="Q736" s="34">
        <f t="shared" si="153"/>
        <v>1.9999999999999931E-2</v>
      </c>
      <c r="R736" s="34">
        <f t="shared" si="154"/>
        <v>0.23999999999999916</v>
      </c>
      <c r="S736" s="37">
        <f t="shared" si="155"/>
        <v>0.17635212440691123</v>
      </c>
    </row>
    <row r="737" spans="1:19" x14ac:dyDescent="0.2">
      <c r="A737" s="50"/>
      <c r="D737" s="36">
        <v>0.1</v>
      </c>
      <c r="E737" s="36">
        <v>1601</v>
      </c>
      <c r="F737" s="48">
        <f t="shared" si="147"/>
        <v>0.66736111111111107</v>
      </c>
      <c r="G737" s="36">
        <v>1616</v>
      </c>
      <c r="H737" s="49">
        <f t="shared" si="148"/>
        <v>0.6777777777777777</v>
      </c>
      <c r="I737" s="49">
        <f t="shared" si="143"/>
        <v>0.68124999999999991</v>
      </c>
      <c r="J737" s="34" t="str">
        <f t="shared" si="144"/>
        <v/>
      </c>
      <c r="K737" s="34">
        <f t="shared" si="149"/>
        <v>14.999999999999947</v>
      </c>
      <c r="L737" s="34">
        <f t="shared" si="145"/>
        <v>2</v>
      </c>
      <c r="M737" s="34">
        <f t="shared" ca="1" si="146"/>
        <v>1518</v>
      </c>
      <c r="N737" s="34">
        <f t="shared" ca="1" si="150"/>
        <v>62.999999999999773</v>
      </c>
      <c r="O737" s="34">
        <f t="shared" si="151"/>
        <v>0.25</v>
      </c>
      <c r="P737" s="37">
        <f t="shared" si="152"/>
        <v>4.342905372259271E-2</v>
      </c>
      <c r="Q737" s="34">
        <f t="shared" si="153"/>
        <v>1.4999999999999947</v>
      </c>
      <c r="R737" s="34">
        <f t="shared" si="154"/>
        <v>1.7499999999999947</v>
      </c>
      <c r="S737" s="37">
        <f t="shared" si="155"/>
        <v>1.5434290537225874</v>
      </c>
    </row>
    <row r="738" spans="1:19" x14ac:dyDescent="0.2">
      <c r="A738" s="50">
        <v>39499</v>
      </c>
      <c r="B738" s="34">
        <v>814</v>
      </c>
      <c r="D738" s="36">
        <v>0.01</v>
      </c>
      <c r="E738" s="36">
        <v>952</v>
      </c>
      <c r="F738" s="48">
        <f t="shared" si="147"/>
        <v>0.41111111111111115</v>
      </c>
      <c r="G738" s="36">
        <v>1008</v>
      </c>
      <c r="H738" s="49">
        <f t="shared" si="148"/>
        <v>0.42222222222222222</v>
      </c>
      <c r="I738" s="49">
        <f t="shared" si="143"/>
        <v>0.42569444444444443</v>
      </c>
      <c r="J738" s="34" t="str">
        <f t="shared" si="144"/>
        <v/>
      </c>
      <c r="K738" s="34">
        <f t="shared" si="149"/>
        <v>15.999999999999943</v>
      </c>
      <c r="L738" s="34">
        <f t="shared" si="145"/>
        <v>1</v>
      </c>
      <c r="M738" s="34">
        <f t="shared" ca="1" si="146"/>
        <v>814</v>
      </c>
      <c r="N738" s="34">
        <f t="shared" ca="1" si="150"/>
        <v>119.00000000000006</v>
      </c>
      <c r="O738" s="34">
        <f t="shared" si="151"/>
        <v>2.5000000000000001E-2</v>
      </c>
      <c r="P738" s="37">
        <f t="shared" si="152"/>
        <v>5.4281443780592247E-3</v>
      </c>
      <c r="Q738" s="34">
        <f t="shared" si="153"/>
        <v>0.15999999999999945</v>
      </c>
      <c r="R738" s="34">
        <f t="shared" si="154"/>
        <v>0.18499999999999944</v>
      </c>
      <c r="S738" s="37">
        <f t="shared" si="155"/>
        <v>0.16542814437805867</v>
      </c>
    </row>
    <row r="739" spans="1:19" x14ac:dyDescent="0.2">
      <c r="A739" s="50">
        <v>39499</v>
      </c>
      <c r="B739" s="34">
        <v>1225</v>
      </c>
      <c r="D739" s="36">
        <v>0.01</v>
      </c>
      <c r="E739" s="36">
        <v>1332</v>
      </c>
      <c r="F739" s="48">
        <f t="shared" si="147"/>
        <v>0.56388888888888888</v>
      </c>
      <c r="G739" s="36">
        <v>1342</v>
      </c>
      <c r="H739" s="49">
        <f t="shared" si="148"/>
        <v>0.5708333333333333</v>
      </c>
      <c r="I739" s="49" t="str">
        <f t="shared" si="143"/>
        <v/>
      </c>
      <c r="J739" s="34">
        <f t="shared" si="144"/>
        <v>8.0000000000001315</v>
      </c>
      <c r="K739" s="34">
        <f t="shared" si="149"/>
        <v>9.9999999999999645</v>
      </c>
      <c r="L739" s="34">
        <f t="shared" si="145"/>
        <v>1</v>
      </c>
      <c r="M739" s="34">
        <f t="shared" ca="1" si="146"/>
        <v>1225</v>
      </c>
      <c r="N739" s="34" t="str">
        <f t="shared" si="150"/>
        <v/>
      </c>
      <c r="O739" s="34">
        <f t="shared" si="151"/>
        <v>0.44000000000000722</v>
      </c>
      <c r="P739" s="37">
        <f t="shared" si="152"/>
        <v>0.31270424881382886</v>
      </c>
      <c r="Q739" s="34">
        <f t="shared" si="153"/>
        <v>9.9999999999999645E-2</v>
      </c>
      <c r="R739" s="34">
        <f t="shared" si="154"/>
        <v>0.54000000000000692</v>
      </c>
      <c r="S739" s="37">
        <f t="shared" si="155"/>
        <v>0.4127042488138285</v>
      </c>
    </row>
    <row r="740" spans="1:19" x14ac:dyDescent="0.2">
      <c r="D740" s="36">
        <v>0.1</v>
      </c>
      <c r="E740" s="36">
        <v>1350</v>
      </c>
      <c r="F740" s="48">
        <f t="shared" si="147"/>
        <v>0.57638888888888895</v>
      </c>
      <c r="G740" s="36">
        <v>1357</v>
      </c>
      <c r="H740" s="49">
        <f t="shared" si="148"/>
        <v>0.58124999999999993</v>
      </c>
      <c r="I740" s="49" t="str">
        <f t="shared" si="143"/>
        <v/>
      </c>
      <c r="J740" s="34">
        <f t="shared" si="144"/>
        <v>14.00000000000011</v>
      </c>
      <c r="K740" s="34">
        <f t="shared" si="149"/>
        <v>6.9999999999998153</v>
      </c>
      <c r="L740" s="34">
        <f t="shared" si="145"/>
        <v>2</v>
      </c>
      <c r="M740" s="34">
        <f t="shared" ca="1" si="146"/>
        <v>1225</v>
      </c>
      <c r="N740" s="34" t="str">
        <f t="shared" si="150"/>
        <v/>
      </c>
      <c r="O740" s="34">
        <f t="shared" si="151"/>
        <v>0.80500000000000638</v>
      </c>
      <c r="P740" s="37">
        <f t="shared" si="152"/>
        <v>0.6272853347639068</v>
      </c>
      <c r="Q740" s="34">
        <f t="shared" si="153"/>
        <v>0.69999999999998153</v>
      </c>
      <c r="R740" s="34">
        <f t="shared" si="154"/>
        <v>1.5049999999999879</v>
      </c>
      <c r="S740" s="37">
        <f t="shared" si="155"/>
        <v>1.3272853347638884</v>
      </c>
    </row>
    <row r="741" spans="1:19" x14ac:dyDescent="0.2">
      <c r="D741" s="36">
        <v>1.4999999999999999E-2</v>
      </c>
      <c r="E741" s="36">
        <v>1411</v>
      </c>
      <c r="F741" s="48">
        <f t="shared" si="147"/>
        <v>0.59097222222222223</v>
      </c>
      <c r="G741" s="36">
        <v>1414</v>
      </c>
      <c r="H741" s="49">
        <f t="shared" si="148"/>
        <v>0.59305555555555556</v>
      </c>
      <c r="I741" s="49" t="str">
        <f t="shared" si="143"/>
        <v/>
      </c>
      <c r="J741" s="34">
        <f t="shared" si="144"/>
        <v>10.999999999999961</v>
      </c>
      <c r="K741" s="34">
        <f t="shared" si="149"/>
        <v>2.9999999999999893</v>
      </c>
      <c r="L741" s="34">
        <f t="shared" si="145"/>
        <v>3</v>
      </c>
      <c r="M741" s="34">
        <f t="shared" ca="1" si="146"/>
        <v>1225</v>
      </c>
      <c r="N741" s="34" t="str">
        <f t="shared" si="150"/>
        <v/>
      </c>
      <c r="O741" s="34">
        <f t="shared" si="151"/>
        <v>0.74249999999999738</v>
      </c>
      <c r="P741" s="37">
        <f t="shared" si="152"/>
        <v>0.55545317195450328</v>
      </c>
      <c r="Q741" s="34">
        <f t="shared" si="153"/>
        <v>4.4999999999999839E-2</v>
      </c>
      <c r="R741" s="34">
        <f t="shared" si="154"/>
        <v>0.7874999999999972</v>
      </c>
      <c r="S741" s="37">
        <f t="shared" si="155"/>
        <v>0.6004531719545031</v>
      </c>
    </row>
    <row r="742" spans="1:19" x14ac:dyDescent="0.2">
      <c r="A742" s="50"/>
      <c r="D742" s="36">
        <v>0.12</v>
      </c>
      <c r="E742" s="36">
        <v>1425</v>
      </c>
      <c r="F742" s="48">
        <f t="shared" si="147"/>
        <v>0.60069444444444442</v>
      </c>
      <c r="G742" s="36">
        <v>1430</v>
      </c>
      <c r="H742" s="49">
        <f t="shared" si="148"/>
        <v>0.60416666666666663</v>
      </c>
      <c r="I742" s="49">
        <f t="shared" si="143"/>
        <v>0.60763888888888884</v>
      </c>
      <c r="J742" s="34" t="str">
        <f t="shared" si="144"/>
        <v/>
      </c>
      <c r="K742" s="34">
        <f t="shared" si="149"/>
        <v>4.9999999999999822</v>
      </c>
      <c r="L742" s="34">
        <f t="shared" si="145"/>
        <v>4</v>
      </c>
      <c r="M742" s="34">
        <f t="shared" ca="1" si="146"/>
        <v>1225</v>
      </c>
      <c r="N742" s="34">
        <f t="shared" ca="1" si="150"/>
        <v>130.00000000000003</v>
      </c>
      <c r="O742" s="34">
        <f t="shared" si="151"/>
        <v>0.3</v>
      </c>
      <c r="P742" s="37">
        <f t="shared" si="152"/>
        <v>5.1302511228153068E-2</v>
      </c>
      <c r="Q742" s="34">
        <f t="shared" si="153"/>
        <v>0.59999999999999787</v>
      </c>
      <c r="R742" s="34">
        <f t="shared" si="154"/>
        <v>0.89999999999999791</v>
      </c>
      <c r="S742" s="37">
        <f t="shared" si="155"/>
        <v>0.65130251122815097</v>
      </c>
    </row>
    <row r="743" spans="1:19" x14ac:dyDescent="0.2">
      <c r="A743" s="50">
        <v>39499</v>
      </c>
      <c r="B743" s="34">
        <v>1431</v>
      </c>
      <c r="D743" s="36">
        <v>0.01</v>
      </c>
      <c r="E743" s="36">
        <v>1532</v>
      </c>
      <c r="F743" s="48">
        <f t="shared" si="147"/>
        <v>0.64722222222222225</v>
      </c>
      <c r="G743" s="36">
        <v>1541</v>
      </c>
      <c r="H743" s="49">
        <f t="shared" si="148"/>
        <v>0.65347222222222223</v>
      </c>
      <c r="I743" s="49" t="str">
        <f t="shared" si="143"/>
        <v/>
      </c>
      <c r="J743" s="34">
        <f t="shared" si="144"/>
        <v>8.999999999999968</v>
      </c>
      <c r="K743" s="34">
        <f t="shared" si="149"/>
        <v>8.999999999999968</v>
      </c>
      <c r="L743" s="34">
        <f t="shared" si="145"/>
        <v>1</v>
      </c>
      <c r="M743" s="34">
        <f t="shared" ca="1" si="146"/>
        <v>1431</v>
      </c>
      <c r="N743" s="34" t="str">
        <f t="shared" si="150"/>
        <v/>
      </c>
      <c r="O743" s="34">
        <f t="shared" si="151"/>
        <v>0.58499999999999797</v>
      </c>
      <c r="P743" s="37">
        <f t="shared" si="152"/>
        <v>0.39842000500908981</v>
      </c>
      <c r="Q743" s="34">
        <f t="shared" si="153"/>
        <v>8.9999999999999677E-2</v>
      </c>
      <c r="R743" s="34">
        <f t="shared" si="154"/>
        <v>0.6749999999999976</v>
      </c>
      <c r="S743" s="37">
        <f t="shared" si="155"/>
        <v>0.4884200050090895</v>
      </c>
    </row>
    <row r="744" spans="1:19" x14ac:dyDescent="0.2">
      <c r="A744" s="50"/>
      <c r="D744" s="36">
        <v>0.12</v>
      </c>
      <c r="E744" s="36">
        <v>1550</v>
      </c>
      <c r="F744" s="48">
        <f t="shared" si="147"/>
        <v>0.65972222222222221</v>
      </c>
      <c r="G744" s="36">
        <v>1558</v>
      </c>
      <c r="H744" s="49">
        <f t="shared" si="148"/>
        <v>0.66527777777777775</v>
      </c>
      <c r="I744" s="49" t="str">
        <f t="shared" si="143"/>
        <v/>
      </c>
      <c r="J744" s="34">
        <f t="shared" si="144"/>
        <v>9.9999999999999645</v>
      </c>
      <c r="K744" s="34">
        <f t="shared" si="149"/>
        <v>7.9999999999999716</v>
      </c>
      <c r="L744" s="34">
        <f t="shared" si="145"/>
        <v>2</v>
      </c>
      <c r="M744" s="34">
        <f t="shared" ca="1" si="146"/>
        <v>1431</v>
      </c>
      <c r="N744" s="34" t="str">
        <f t="shared" si="150"/>
        <v/>
      </c>
      <c r="O744" s="34">
        <f t="shared" si="151"/>
        <v>0.6749999999999976</v>
      </c>
      <c r="P744" s="37">
        <f t="shared" si="152"/>
        <v>0.50495742904954855</v>
      </c>
      <c r="Q744" s="34">
        <f t="shared" si="153"/>
        <v>0.95999999999999652</v>
      </c>
      <c r="R744" s="34">
        <f t="shared" si="154"/>
        <v>1.634999999999994</v>
      </c>
      <c r="S744" s="37">
        <f t="shared" si="155"/>
        <v>1.4649574290495451</v>
      </c>
    </row>
    <row r="745" spans="1:19" x14ac:dyDescent="0.2">
      <c r="A745" s="50"/>
      <c r="D745" s="36">
        <v>1.4999999999999999E-2</v>
      </c>
      <c r="E745" s="36">
        <v>1608</v>
      </c>
      <c r="F745" s="48">
        <f t="shared" si="147"/>
        <v>0.67222222222222217</v>
      </c>
      <c r="G745" s="36">
        <v>1615</v>
      </c>
      <c r="H745" s="49">
        <f t="shared" si="148"/>
        <v>0.67708333333333337</v>
      </c>
      <c r="I745" s="49" t="str">
        <f t="shared" si="143"/>
        <v/>
      </c>
      <c r="J745" s="34">
        <f t="shared" si="144"/>
        <v>8.9999999999998082</v>
      </c>
      <c r="K745" s="34">
        <f t="shared" si="149"/>
        <v>7.000000000000135</v>
      </c>
      <c r="L745" s="34">
        <f t="shared" si="145"/>
        <v>3</v>
      </c>
      <c r="M745" s="34">
        <f t="shared" ca="1" si="146"/>
        <v>1431</v>
      </c>
      <c r="N745" s="34" t="str">
        <f t="shared" si="150"/>
        <v/>
      </c>
      <c r="O745" s="34">
        <f t="shared" si="151"/>
        <v>0.67499999999998572</v>
      </c>
      <c r="P745" s="37">
        <f t="shared" si="152"/>
        <v>0.4915424388122282</v>
      </c>
      <c r="Q745" s="34">
        <f t="shared" si="153"/>
        <v>0.10500000000000202</v>
      </c>
      <c r="R745" s="34">
        <f t="shared" si="154"/>
        <v>0.7799999999999877</v>
      </c>
      <c r="S745" s="37">
        <f t="shared" si="155"/>
        <v>0.59654243881223024</v>
      </c>
    </row>
    <row r="746" spans="1:19" x14ac:dyDescent="0.2">
      <c r="D746" s="36">
        <v>0.13500000000000001</v>
      </c>
      <c r="E746" s="36">
        <v>1624</v>
      </c>
      <c r="F746" s="48">
        <f t="shared" si="147"/>
        <v>0.68333333333333324</v>
      </c>
      <c r="G746" s="36">
        <v>1629</v>
      </c>
      <c r="H746" s="49">
        <f t="shared" si="148"/>
        <v>0.68680555555555556</v>
      </c>
      <c r="I746" s="49">
        <f t="shared" si="143"/>
        <v>0.69027777777777777</v>
      </c>
      <c r="J746" s="34" t="str">
        <f t="shared" si="144"/>
        <v/>
      </c>
      <c r="K746" s="34">
        <f t="shared" si="149"/>
        <v>5.0000000000001421</v>
      </c>
      <c r="L746" s="34">
        <f t="shared" si="145"/>
        <v>4</v>
      </c>
      <c r="M746" s="34">
        <f t="shared" ca="1" si="146"/>
        <v>1431</v>
      </c>
      <c r="N746" s="34">
        <f t="shared" ca="1" si="150"/>
        <v>122.99999999999989</v>
      </c>
      <c r="O746" s="34">
        <f t="shared" si="151"/>
        <v>0.33750000000000002</v>
      </c>
      <c r="P746" s="37">
        <f t="shared" si="152"/>
        <v>5.7139920917854019E-2</v>
      </c>
      <c r="Q746" s="34">
        <f t="shared" si="153"/>
        <v>0.67500000000001925</v>
      </c>
      <c r="R746" s="34">
        <f t="shared" si="154"/>
        <v>1.0125000000000193</v>
      </c>
      <c r="S746" s="37">
        <f t="shared" si="155"/>
        <v>0.73213992091787328</v>
      </c>
    </row>
    <row r="747" spans="1:19" x14ac:dyDescent="0.2">
      <c r="A747" s="50">
        <v>39500</v>
      </c>
      <c r="B747" s="34">
        <v>1159</v>
      </c>
      <c r="D747" s="36">
        <v>0.01</v>
      </c>
      <c r="E747" s="36">
        <v>1341</v>
      </c>
      <c r="F747" s="48">
        <f t="shared" si="147"/>
        <v>0.57013888888888886</v>
      </c>
      <c r="G747" s="36">
        <v>1351</v>
      </c>
      <c r="H747" s="49">
        <f t="shared" si="148"/>
        <v>0.57708333333333328</v>
      </c>
      <c r="I747" s="49" t="str">
        <f t="shared" si="143"/>
        <v/>
      </c>
      <c r="J747" s="34">
        <f t="shared" si="144"/>
        <v>14.00000000000011</v>
      </c>
      <c r="K747" s="34">
        <f t="shared" si="149"/>
        <v>9.9999999999999645</v>
      </c>
      <c r="L747" s="34">
        <f t="shared" si="145"/>
        <v>1</v>
      </c>
      <c r="M747" s="34">
        <f t="shared" ca="1" si="146"/>
        <v>1159</v>
      </c>
      <c r="N747" s="34" t="str">
        <f t="shared" si="150"/>
        <v/>
      </c>
      <c r="O747" s="34">
        <f t="shared" si="151"/>
        <v>35.070000000000277</v>
      </c>
      <c r="P747" s="37">
        <f t="shared" si="152"/>
        <v>11.241436424106825</v>
      </c>
      <c r="Q747" s="34">
        <f t="shared" si="153"/>
        <v>9.9999999999999645E-2</v>
      </c>
      <c r="R747" s="34">
        <f t="shared" si="154"/>
        <v>35.170000000000279</v>
      </c>
      <c r="S747" s="37">
        <f t="shared" si="155"/>
        <v>11.341436424106824</v>
      </c>
    </row>
    <row r="748" spans="1:19" x14ac:dyDescent="0.2">
      <c r="A748" s="50"/>
      <c r="D748" s="36">
        <v>5</v>
      </c>
      <c r="E748" s="36">
        <v>1405</v>
      </c>
      <c r="F748" s="48">
        <f t="shared" si="147"/>
        <v>0.58680555555555558</v>
      </c>
      <c r="G748" s="36">
        <v>1410</v>
      </c>
      <c r="H748" s="49">
        <f t="shared" si="148"/>
        <v>0.59027777777777779</v>
      </c>
      <c r="I748" s="49" t="str">
        <f t="shared" si="143"/>
        <v/>
      </c>
      <c r="J748" s="34">
        <f t="shared" si="144"/>
        <v>8.999999999999968</v>
      </c>
      <c r="K748" s="34">
        <f t="shared" si="149"/>
        <v>4.9999999999999822</v>
      </c>
      <c r="L748" s="34">
        <f t="shared" si="145"/>
        <v>2</v>
      </c>
      <c r="M748" s="34">
        <f t="shared" ca="1" si="146"/>
        <v>1159</v>
      </c>
      <c r="N748" s="34" t="str">
        <f t="shared" si="150"/>
        <v/>
      </c>
      <c r="O748" s="34">
        <f t="shared" si="151"/>
        <v>22.949999999999918</v>
      </c>
      <c r="P748" s="37">
        <f t="shared" si="152"/>
        <v>11.272968081560949</v>
      </c>
      <c r="Q748" s="34">
        <f t="shared" si="153"/>
        <v>24.999999999999911</v>
      </c>
      <c r="R748" s="34">
        <f t="shared" si="154"/>
        <v>47.949999999999832</v>
      </c>
      <c r="S748" s="37">
        <f t="shared" si="155"/>
        <v>36.272968081560862</v>
      </c>
    </row>
    <row r="749" spans="1:19" x14ac:dyDescent="0.2">
      <c r="A749" s="50"/>
      <c r="D749" s="36">
        <v>0.1</v>
      </c>
      <c r="E749" s="36">
        <v>1419</v>
      </c>
      <c r="F749" s="48">
        <f t="shared" si="147"/>
        <v>0.59652777777777777</v>
      </c>
      <c r="G749" s="36">
        <v>1427</v>
      </c>
      <c r="H749" s="49">
        <f t="shared" si="148"/>
        <v>0.6020833333333333</v>
      </c>
      <c r="I749" s="49">
        <f t="shared" si="143"/>
        <v>0.60555555555555551</v>
      </c>
      <c r="J749" s="34" t="str">
        <f t="shared" si="144"/>
        <v/>
      </c>
      <c r="K749" s="34">
        <f t="shared" si="149"/>
        <v>7.9999999999999716</v>
      </c>
      <c r="L749" s="34">
        <f t="shared" si="145"/>
        <v>3</v>
      </c>
      <c r="M749" s="34">
        <f t="shared" ca="1" si="146"/>
        <v>1159</v>
      </c>
      <c r="N749" s="34">
        <f t="shared" ca="1" si="150"/>
        <v>153.00000000000003</v>
      </c>
      <c r="O749" s="34">
        <f t="shared" si="151"/>
        <v>0.25</v>
      </c>
      <c r="P749" s="37">
        <f t="shared" si="152"/>
        <v>4.342905372259271E-2</v>
      </c>
      <c r="Q749" s="34">
        <f t="shared" si="153"/>
        <v>0.79999999999999716</v>
      </c>
      <c r="R749" s="34">
        <f t="shared" si="154"/>
        <v>1.0499999999999972</v>
      </c>
      <c r="S749" s="37">
        <f t="shared" si="155"/>
        <v>0.84342905372258992</v>
      </c>
    </row>
    <row r="750" spans="1:19" x14ac:dyDescent="0.2">
      <c r="A750" s="50">
        <v>39500</v>
      </c>
      <c r="B750" s="34">
        <v>1441</v>
      </c>
      <c r="D750" s="36">
        <v>0.01</v>
      </c>
      <c r="E750" s="36">
        <v>1537</v>
      </c>
      <c r="F750" s="48">
        <f t="shared" si="147"/>
        <v>0.65069444444444446</v>
      </c>
      <c r="G750" s="36">
        <v>1544</v>
      </c>
      <c r="H750" s="49">
        <f t="shared" si="148"/>
        <v>0.65555555555555556</v>
      </c>
      <c r="I750" s="49" t="str">
        <f t="shared" si="143"/>
        <v/>
      </c>
      <c r="J750" s="34">
        <f t="shared" si="144"/>
        <v>9.9999999999999645</v>
      </c>
      <c r="K750" s="34">
        <f t="shared" si="149"/>
        <v>6.9999999999999751</v>
      </c>
      <c r="L750" s="34">
        <f t="shared" si="145"/>
        <v>1</v>
      </c>
      <c r="M750" s="34">
        <f t="shared" ca="1" si="146"/>
        <v>1441</v>
      </c>
      <c r="N750" s="34" t="str">
        <f t="shared" si="150"/>
        <v/>
      </c>
      <c r="O750" s="34">
        <f t="shared" si="151"/>
        <v>2.0499999999999927</v>
      </c>
      <c r="P750" s="37">
        <f t="shared" si="152"/>
        <v>1.0572595624330263</v>
      </c>
      <c r="Q750" s="34">
        <f t="shared" si="153"/>
        <v>6.9999999999999757E-2</v>
      </c>
      <c r="R750" s="34">
        <f t="shared" si="154"/>
        <v>2.1199999999999926</v>
      </c>
      <c r="S750" s="37">
        <f t="shared" si="155"/>
        <v>1.1272595624330262</v>
      </c>
    </row>
    <row r="751" spans="1:19" x14ac:dyDescent="0.2">
      <c r="A751" s="50"/>
      <c r="D751" s="36">
        <v>0.4</v>
      </c>
      <c r="E751" s="36">
        <v>1554</v>
      </c>
      <c r="F751" s="48">
        <f t="shared" si="147"/>
        <v>0.66249999999999998</v>
      </c>
      <c r="G751" s="36">
        <v>1600</v>
      </c>
      <c r="H751" s="49">
        <f t="shared" si="148"/>
        <v>0.66666666666666663</v>
      </c>
      <c r="I751" s="49" t="str">
        <f t="shared" si="143"/>
        <v/>
      </c>
      <c r="J751" s="34">
        <f t="shared" si="144"/>
        <v>10.000000000000124</v>
      </c>
      <c r="K751" s="34">
        <f t="shared" si="149"/>
        <v>5.9999999999999787</v>
      </c>
      <c r="L751" s="34">
        <f t="shared" si="145"/>
        <v>2</v>
      </c>
      <c r="M751" s="34">
        <f t="shared" ca="1" si="146"/>
        <v>1441</v>
      </c>
      <c r="N751" s="34" t="str">
        <f t="shared" si="150"/>
        <v/>
      </c>
      <c r="O751" s="34">
        <f t="shared" si="151"/>
        <v>102.00000000000126</v>
      </c>
      <c r="P751" s="37">
        <f t="shared" si="152"/>
        <v>50.101986230078737</v>
      </c>
      <c r="Q751" s="34">
        <f t="shared" si="153"/>
        <v>2.3999999999999915</v>
      </c>
      <c r="R751" s="34">
        <f t="shared" si="154"/>
        <v>104.40000000000126</v>
      </c>
      <c r="S751" s="37">
        <f t="shared" si="155"/>
        <v>52.501986230078728</v>
      </c>
    </row>
    <row r="752" spans="1:19" x14ac:dyDescent="0.2">
      <c r="A752" s="50"/>
      <c r="D752" s="36">
        <v>20</v>
      </c>
      <c r="E752" s="36">
        <v>1610</v>
      </c>
      <c r="F752" s="48">
        <f t="shared" si="147"/>
        <v>0.67361111111111116</v>
      </c>
      <c r="G752" s="36">
        <v>1625</v>
      </c>
      <c r="H752" s="49">
        <f t="shared" si="148"/>
        <v>0.68402777777777779</v>
      </c>
      <c r="I752" s="49">
        <f t="shared" si="143"/>
        <v>0.6875</v>
      </c>
      <c r="J752" s="34" t="str">
        <f t="shared" si="144"/>
        <v/>
      </c>
      <c r="K752" s="34">
        <f t="shared" si="149"/>
        <v>14.999999999999947</v>
      </c>
      <c r="L752" s="34">
        <f t="shared" si="145"/>
        <v>3</v>
      </c>
      <c r="M752" s="34">
        <f t="shared" ca="1" si="146"/>
        <v>1441</v>
      </c>
      <c r="N752" s="34">
        <f t="shared" ca="1" si="150"/>
        <v>108.99999999999993</v>
      </c>
      <c r="O752" s="34">
        <f t="shared" si="151"/>
        <v>50</v>
      </c>
      <c r="P752" s="37">
        <f t="shared" si="152"/>
        <v>5.9484036251947776</v>
      </c>
      <c r="Q752" s="34">
        <f t="shared" si="153"/>
        <v>299.99999999999892</v>
      </c>
      <c r="R752" s="34">
        <f t="shared" si="154"/>
        <v>349.99999999999892</v>
      </c>
      <c r="S752" s="37">
        <f t="shared" si="155"/>
        <v>305.94840362519369</v>
      </c>
    </row>
    <row r="753" spans="1:19" x14ac:dyDescent="0.2">
      <c r="A753" s="50">
        <v>39503</v>
      </c>
      <c r="B753" s="34">
        <v>1257</v>
      </c>
      <c r="D753" s="36">
        <v>0.01</v>
      </c>
      <c r="E753" s="36">
        <v>1334</v>
      </c>
      <c r="F753" s="48">
        <f t="shared" si="147"/>
        <v>0.56527777777777777</v>
      </c>
      <c r="G753" s="36">
        <v>1515</v>
      </c>
      <c r="H753" s="49">
        <f t="shared" si="148"/>
        <v>0.63541666666666663</v>
      </c>
      <c r="I753" s="49" t="str">
        <f t="shared" si="143"/>
        <v/>
      </c>
      <c r="J753" s="34">
        <f t="shared" si="144"/>
        <v>7.9999999999999716</v>
      </c>
      <c r="K753" s="34">
        <f t="shared" si="149"/>
        <v>100.99999999999996</v>
      </c>
      <c r="L753" s="34">
        <f t="shared" si="145"/>
        <v>1</v>
      </c>
      <c r="M753" s="34">
        <f t="shared" ca="1" si="146"/>
        <v>1257</v>
      </c>
      <c r="N753" s="34" t="str">
        <f t="shared" si="150"/>
        <v/>
      </c>
      <c r="O753" s="34">
        <f t="shared" si="151"/>
        <v>4.0399999999999858</v>
      </c>
      <c r="P753" s="37">
        <f t="shared" si="152"/>
        <v>1.7198431189295129</v>
      </c>
      <c r="Q753" s="34">
        <f t="shared" si="153"/>
        <v>1.0099999999999996</v>
      </c>
      <c r="R753" s="34">
        <f t="shared" si="154"/>
        <v>5.0499999999999856</v>
      </c>
      <c r="S753" s="37">
        <f t="shared" si="155"/>
        <v>2.7298431189295123</v>
      </c>
    </row>
    <row r="754" spans="1:19" x14ac:dyDescent="0.2">
      <c r="A754" s="50"/>
      <c r="D754" s="36">
        <v>1</v>
      </c>
      <c r="E754" s="36">
        <v>1523</v>
      </c>
      <c r="F754" s="48">
        <f t="shared" si="147"/>
        <v>0.64097222222222217</v>
      </c>
      <c r="G754" s="36">
        <v>1529</v>
      </c>
      <c r="H754" s="49">
        <f t="shared" si="148"/>
        <v>0.64513888888888882</v>
      </c>
      <c r="I754" s="49" t="str">
        <f t="shared" si="143"/>
        <v/>
      </c>
      <c r="J754" s="34">
        <f t="shared" si="144"/>
        <v>6.0000000000001386</v>
      </c>
      <c r="K754" s="34">
        <f t="shared" si="149"/>
        <v>5.9999999999999787</v>
      </c>
      <c r="L754" s="34">
        <f t="shared" si="145"/>
        <v>2</v>
      </c>
      <c r="M754" s="34">
        <f t="shared" ca="1" si="146"/>
        <v>1257</v>
      </c>
      <c r="N754" s="34" t="str">
        <f t="shared" si="150"/>
        <v/>
      </c>
      <c r="O754" s="34">
        <f t="shared" si="151"/>
        <v>33.00000000000076</v>
      </c>
      <c r="P754" s="37">
        <f t="shared" si="152"/>
        <v>23.451911189303157</v>
      </c>
      <c r="Q754" s="34">
        <f t="shared" si="153"/>
        <v>5.9999999999999787</v>
      </c>
      <c r="R754" s="34">
        <f t="shared" si="154"/>
        <v>39.000000000000739</v>
      </c>
      <c r="S754" s="37">
        <f t="shared" si="155"/>
        <v>29.451911189303136</v>
      </c>
    </row>
    <row r="755" spans="1:19" x14ac:dyDescent="0.2">
      <c r="A755" s="50"/>
      <c r="D755" s="36">
        <v>10</v>
      </c>
      <c r="E755" s="36">
        <v>1535</v>
      </c>
      <c r="F755" s="48">
        <f t="shared" si="147"/>
        <v>0.64930555555555558</v>
      </c>
      <c r="G755" s="36">
        <v>1541</v>
      </c>
      <c r="H755" s="49">
        <f t="shared" si="148"/>
        <v>0.65347222222222223</v>
      </c>
      <c r="I755" s="49" t="str">
        <f t="shared" si="143"/>
        <v/>
      </c>
      <c r="J755" s="34">
        <f t="shared" si="144"/>
        <v>6.9999999999999751</v>
      </c>
      <c r="K755" s="34">
        <f t="shared" si="149"/>
        <v>5.9999999999999787</v>
      </c>
      <c r="L755" s="34">
        <f t="shared" si="145"/>
        <v>3</v>
      </c>
      <c r="M755" s="34">
        <f t="shared" ca="1" si="146"/>
        <v>1257</v>
      </c>
      <c r="N755" s="34" t="str">
        <f t="shared" si="150"/>
        <v/>
      </c>
      <c r="O755" s="34">
        <f t="shared" si="151"/>
        <v>384.99999999999864</v>
      </c>
      <c r="P755" s="37">
        <f t="shared" si="152"/>
        <v>273.60553429333066</v>
      </c>
      <c r="Q755" s="34">
        <f t="shared" si="153"/>
        <v>59.999999999999787</v>
      </c>
      <c r="R755" s="34">
        <f t="shared" si="154"/>
        <v>444.99999999999841</v>
      </c>
      <c r="S755" s="37">
        <f t="shared" si="155"/>
        <v>333.60553429333044</v>
      </c>
    </row>
    <row r="756" spans="1:19" x14ac:dyDescent="0.2">
      <c r="A756" s="50"/>
      <c r="D756" s="36">
        <v>100</v>
      </c>
      <c r="E756" s="36">
        <v>1548</v>
      </c>
      <c r="F756" s="48">
        <f t="shared" si="147"/>
        <v>0.65833333333333333</v>
      </c>
      <c r="G756" s="36">
        <v>1556</v>
      </c>
      <c r="H756" s="49">
        <f t="shared" si="148"/>
        <v>0.66388888888888886</v>
      </c>
      <c r="I756" s="49" t="str">
        <f t="shared" si="143"/>
        <v/>
      </c>
      <c r="J756" s="34">
        <f t="shared" si="144"/>
        <v>8.999999999999968</v>
      </c>
      <c r="K756" s="34">
        <f t="shared" si="149"/>
        <v>7.9999999999999716</v>
      </c>
      <c r="L756" s="34">
        <f t="shared" si="145"/>
        <v>4</v>
      </c>
      <c r="M756" s="34">
        <f t="shared" ca="1" si="146"/>
        <v>1257</v>
      </c>
      <c r="N756" s="34" t="str">
        <f t="shared" si="150"/>
        <v/>
      </c>
      <c r="O756" s="34">
        <f t="shared" si="151"/>
        <v>1349.9999999999952</v>
      </c>
      <c r="P756" s="37">
        <f t="shared" si="152"/>
        <v>1298.4255461662228</v>
      </c>
      <c r="Q756" s="34">
        <f t="shared" si="153"/>
        <v>799.99999999999716</v>
      </c>
      <c r="R756" s="34">
        <f t="shared" si="154"/>
        <v>2149.9999999999923</v>
      </c>
      <c r="S756" s="37">
        <f t="shared" si="155"/>
        <v>2098.4255461662201</v>
      </c>
    </row>
    <row r="757" spans="1:19" x14ac:dyDescent="0.2">
      <c r="A757" s="50"/>
      <c r="D757" s="36">
        <v>200</v>
      </c>
      <c r="E757" s="36">
        <v>1605</v>
      </c>
      <c r="F757" s="48">
        <f t="shared" si="147"/>
        <v>0.67013888888888884</v>
      </c>
      <c r="G757" s="36">
        <v>1620</v>
      </c>
      <c r="H757" s="49">
        <f t="shared" si="148"/>
        <v>0.68055555555555547</v>
      </c>
      <c r="I757" s="49">
        <f t="shared" si="143"/>
        <v>0.68402777777777768</v>
      </c>
      <c r="J757" s="34" t="str">
        <f t="shared" si="144"/>
        <v/>
      </c>
      <c r="K757" s="34">
        <f t="shared" si="149"/>
        <v>14.999999999999947</v>
      </c>
      <c r="L757" s="34">
        <f t="shared" si="145"/>
        <v>5</v>
      </c>
      <c r="M757" s="34">
        <f t="shared" ca="1" si="146"/>
        <v>1257</v>
      </c>
      <c r="N757" s="34">
        <f t="shared" ca="1" si="150"/>
        <v>207.99999999999989</v>
      </c>
      <c r="O757" s="34">
        <f t="shared" si="151"/>
        <v>500</v>
      </c>
      <c r="P757" s="37">
        <f t="shared" si="152"/>
        <v>52.318172546220183</v>
      </c>
      <c r="Q757" s="34">
        <f t="shared" si="153"/>
        <v>2999.9999999999895</v>
      </c>
      <c r="R757" s="34">
        <f t="shared" si="154"/>
        <v>3499.9999999999895</v>
      </c>
      <c r="S757" s="37">
        <f t="shared" si="155"/>
        <v>3052.3181725462096</v>
      </c>
    </row>
    <row r="758" spans="1:19" x14ac:dyDescent="0.2">
      <c r="A758" s="50">
        <v>39504</v>
      </c>
      <c r="B758" s="34">
        <v>835</v>
      </c>
      <c r="D758" s="36">
        <v>0.01</v>
      </c>
      <c r="E758" s="36">
        <v>911</v>
      </c>
      <c r="F758" s="48">
        <f t="shared" si="147"/>
        <v>0.38263888888888892</v>
      </c>
      <c r="G758" s="36">
        <v>932</v>
      </c>
      <c r="H758" s="49">
        <f t="shared" si="148"/>
        <v>0.3972222222222222</v>
      </c>
      <c r="I758" s="49" t="str">
        <f t="shared" si="143"/>
        <v/>
      </c>
      <c r="J758" s="34">
        <f t="shared" si="144"/>
        <v>7.0000000000000551</v>
      </c>
      <c r="K758" s="34">
        <f t="shared" si="149"/>
        <v>20.999999999999925</v>
      </c>
      <c r="L758" s="34">
        <f t="shared" si="145"/>
        <v>1</v>
      </c>
      <c r="M758" s="34">
        <f t="shared" ca="1" si="146"/>
        <v>835</v>
      </c>
      <c r="N758" s="34" t="str">
        <f t="shared" si="150"/>
        <v/>
      </c>
      <c r="O758" s="34">
        <f t="shared" si="151"/>
        <v>3.5350000000000277</v>
      </c>
      <c r="P758" s="37">
        <f t="shared" si="152"/>
        <v>1.504862729063341</v>
      </c>
      <c r="Q758" s="34">
        <f t="shared" si="153"/>
        <v>0.20999999999999927</v>
      </c>
      <c r="R758" s="34">
        <f t="shared" si="154"/>
        <v>3.7450000000000268</v>
      </c>
      <c r="S758" s="37">
        <f t="shared" si="155"/>
        <v>1.7148627290633403</v>
      </c>
    </row>
    <row r="759" spans="1:19" x14ac:dyDescent="0.2">
      <c r="A759" s="50"/>
      <c r="D759" s="36">
        <v>1</v>
      </c>
      <c r="E759" s="36">
        <v>939</v>
      </c>
      <c r="F759" s="48">
        <f t="shared" si="147"/>
        <v>0.40208333333333335</v>
      </c>
      <c r="G759" s="36">
        <v>946</v>
      </c>
      <c r="H759" s="49">
        <f t="shared" si="148"/>
        <v>0.4069444444444445</v>
      </c>
      <c r="I759" s="49" t="str">
        <f t="shared" si="143"/>
        <v/>
      </c>
      <c r="J759" s="34">
        <f t="shared" si="144"/>
        <v>4.9999999999999023</v>
      </c>
      <c r="K759" s="34">
        <f t="shared" si="149"/>
        <v>7.0000000000000551</v>
      </c>
      <c r="L759" s="34">
        <f t="shared" si="145"/>
        <v>2</v>
      </c>
      <c r="M759" s="34">
        <f t="shared" ca="1" si="146"/>
        <v>835</v>
      </c>
      <c r="N759" s="34" t="str">
        <f t="shared" si="150"/>
        <v/>
      </c>
      <c r="O759" s="34">
        <f t="shared" si="151"/>
        <v>27.499999999999464</v>
      </c>
      <c r="P759" s="37">
        <f t="shared" si="152"/>
        <v>19.543259324418461</v>
      </c>
      <c r="Q759" s="34">
        <f t="shared" si="153"/>
        <v>7.0000000000000551</v>
      </c>
      <c r="R759" s="34">
        <f t="shared" si="154"/>
        <v>34.499999999999517</v>
      </c>
      <c r="S759" s="37">
        <f t="shared" si="155"/>
        <v>26.543259324418514</v>
      </c>
    </row>
    <row r="760" spans="1:19" x14ac:dyDescent="0.2">
      <c r="A760" s="50"/>
      <c r="D760" s="36">
        <v>10</v>
      </c>
      <c r="E760" s="36">
        <v>951</v>
      </c>
      <c r="F760" s="48">
        <f t="shared" si="147"/>
        <v>0.41041666666666665</v>
      </c>
      <c r="G760" s="36">
        <v>1004</v>
      </c>
      <c r="H760" s="49">
        <f t="shared" si="148"/>
        <v>0.41944444444444445</v>
      </c>
      <c r="I760" s="49" t="str">
        <f t="shared" si="143"/>
        <v/>
      </c>
      <c r="J760" s="34">
        <f t="shared" si="144"/>
        <v>7.9999999999999716</v>
      </c>
      <c r="K760" s="34">
        <f t="shared" si="149"/>
        <v>13.000000000000034</v>
      </c>
      <c r="L760" s="34">
        <f t="shared" si="145"/>
        <v>3</v>
      </c>
      <c r="M760" s="34">
        <f t="shared" ca="1" si="146"/>
        <v>835</v>
      </c>
      <c r="N760" s="34" t="str">
        <f t="shared" si="150"/>
        <v/>
      </c>
      <c r="O760" s="34">
        <f t="shared" si="151"/>
        <v>439.99999999999841</v>
      </c>
      <c r="P760" s="37">
        <f t="shared" si="152"/>
        <v>312.69203919237799</v>
      </c>
      <c r="Q760" s="34">
        <f t="shared" si="153"/>
        <v>130.00000000000034</v>
      </c>
      <c r="R760" s="34">
        <f t="shared" si="154"/>
        <v>569.99999999999875</v>
      </c>
      <c r="S760" s="37">
        <f t="shared" si="155"/>
        <v>442.69203919237833</v>
      </c>
    </row>
    <row r="761" spans="1:19" x14ac:dyDescent="0.2">
      <c r="A761" s="50"/>
      <c r="D761" s="36">
        <v>100</v>
      </c>
      <c r="E761" s="36">
        <v>1012</v>
      </c>
      <c r="F761" s="48">
        <f t="shared" si="147"/>
        <v>0.42499999999999999</v>
      </c>
      <c r="G761" s="36">
        <v>1036</v>
      </c>
      <c r="H761" s="49">
        <f t="shared" si="148"/>
        <v>0.44166666666666665</v>
      </c>
      <c r="I761" s="49" t="str">
        <f t="shared" si="143"/>
        <v/>
      </c>
      <c r="J761" s="34">
        <f t="shared" si="144"/>
        <v>3.0000000000000693</v>
      </c>
      <c r="K761" s="34">
        <f t="shared" si="149"/>
        <v>23.999999999999993</v>
      </c>
      <c r="L761" s="34">
        <f t="shared" si="145"/>
        <v>4</v>
      </c>
      <c r="M761" s="34">
        <f t="shared" ca="1" si="146"/>
        <v>835</v>
      </c>
      <c r="N761" s="34" t="str">
        <f t="shared" si="150"/>
        <v/>
      </c>
      <c r="O761" s="34">
        <f t="shared" si="151"/>
        <v>450.0000000000104</v>
      </c>
      <c r="P761" s="37">
        <f t="shared" si="152"/>
        <v>432.80851538875254</v>
      </c>
      <c r="Q761" s="34">
        <f t="shared" si="153"/>
        <v>2399.9999999999991</v>
      </c>
      <c r="R761" s="34">
        <f t="shared" si="154"/>
        <v>2850.0000000000095</v>
      </c>
      <c r="S761" s="37">
        <f t="shared" si="155"/>
        <v>2832.8085153887514</v>
      </c>
    </row>
    <row r="762" spans="1:19" x14ac:dyDescent="0.2">
      <c r="A762" s="50"/>
      <c r="D762" s="36">
        <v>200</v>
      </c>
      <c r="E762" s="36">
        <v>1039</v>
      </c>
      <c r="F762" s="48">
        <f t="shared" si="147"/>
        <v>0.44375000000000003</v>
      </c>
      <c r="G762" s="36">
        <v>1113</v>
      </c>
      <c r="H762" s="49">
        <f t="shared" si="148"/>
        <v>0.46736111111111112</v>
      </c>
      <c r="I762" s="49" t="str">
        <f t="shared" si="143"/>
        <v/>
      </c>
      <c r="J762" s="34">
        <f t="shared" si="144"/>
        <v>7.0000000000000551</v>
      </c>
      <c r="K762" s="34">
        <f t="shared" si="149"/>
        <v>33.999999999999957</v>
      </c>
      <c r="L762" s="34">
        <f t="shared" si="145"/>
        <v>5</v>
      </c>
      <c r="M762" s="34">
        <f t="shared" ca="1" si="146"/>
        <v>835</v>
      </c>
      <c r="N762" s="34" t="str">
        <f t="shared" si="150"/>
        <v/>
      </c>
      <c r="O762" s="34">
        <f t="shared" si="151"/>
        <v>703.50000000000557</v>
      </c>
      <c r="P762" s="37">
        <f t="shared" si="152"/>
        <v>262.91370735811296</v>
      </c>
      <c r="Q762" s="34">
        <f t="shared" si="153"/>
        <v>6799.9999999999918</v>
      </c>
      <c r="R762" s="34">
        <f t="shared" si="154"/>
        <v>7503.4999999999973</v>
      </c>
      <c r="S762" s="37">
        <f t="shared" si="155"/>
        <v>7062.9137073581051</v>
      </c>
    </row>
    <row r="763" spans="1:19" x14ac:dyDescent="0.2">
      <c r="A763" s="50"/>
      <c r="D763" s="36">
        <v>1</v>
      </c>
      <c r="E763" s="36">
        <v>1120</v>
      </c>
      <c r="F763" s="48">
        <f t="shared" si="147"/>
        <v>0.47222222222222227</v>
      </c>
      <c r="G763" s="36">
        <v>1124</v>
      </c>
      <c r="H763" s="49">
        <f t="shared" si="148"/>
        <v>0.47500000000000003</v>
      </c>
      <c r="I763" s="49" t="str">
        <f t="shared" si="143"/>
        <v/>
      </c>
      <c r="J763" s="34">
        <f t="shared" si="144"/>
        <v>5.9999999999999787</v>
      </c>
      <c r="K763" s="34">
        <f t="shared" si="149"/>
        <v>3.9999999999999858</v>
      </c>
      <c r="L763" s="34">
        <f t="shared" si="145"/>
        <v>6</v>
      </c>
      <c r="M763" s="34">
        <f t="shared" ca="1" si="146"/>
        <v>835</v>
      </c>
      <c r="N763" s="34" t="str">
        <f t="shared" si="150"/>
        <v/>
      </c>
      <c r="O763" s="34">
        <f t="shared" si="151"/>
        <v>32.999999999999886</v>
      </c>
      <c r="P763" s="37">
        <f t="shared" si="152"/>
        <v>23.451911189302532</v>
      </c>
      <c r="Q763" s="34">
        <f t="shared" si="153"/>
        <v>3.9999999999999858</v>
      </c>
      <c r="R763" s="34">
        <f t="shared" si="154"/>
        <v>36.999999999999872</v>
      </c>
      <c r="S763" s="37">
        <f t="shared" si="155"/>
        <v>27.451911189302518</v>
      </c>
    </row>
    <row r="764" spans="1:19" x14ac:dyDescent="0.2">
      <c r="D764" s="36">
        <v>10</v>
      </c>
      <c r="E764" s="36">
        <v>1130</v>
      </c>
      <c r="F764" s="48">
        <f t="shared" si="147"/>
        <v>0.47916666666666669</v>
      </c>
      <c r="G764" s="36">
        <v>1135</v>
      </c>
      <c r="H764" s="49">
        <f t="shared" si="148"/>
        <v>0.4826388888888889</v>
      </c>
      <c r="I764" s="49" t="str">
        <f t="shared" si="143"/>
        <v/>
      </c>
      <c r="J764" s="34">
        <f t="shared" si="144"/>
        <v>6.9999999999999751</v>
      </c>
      <c r="K764" s="34">
        <f t="shared" si="149"/>
        <v>4.9999999999999822</v>
      </c>
      <c r="L764" s="34">
        <f t="shared" si="145"/>
        <v>7</v>
      </c>
      <c r="M764" s="34">
        <f t="shared" ca="1" si="146"/>
        <v>835</v>
      </c>
      <c r="N764" s="34" t="str">
        <f t="shared" si="150"/>
        <v/>
      </c>
      <c r="O764" s="34">
        <f t="shared" si="151"/>
        <v>384.99999999999864</v>
      </c>
      <c r="P764" s="37">
        <f t="shared" si="152"/>
        <v>273.60553429333066</v>
      </c>
      <c r="Q764" s="34">
        <f t="shared" si="153"/>
        <v>49.999999999999822</v>
      </c>
      <c r="R764" s="34">
        <f t="shared" si="154"/>
        <v>434.99999999999847</v>
      </c>
      <c r="S764" s="37">
        <f t="shared" si="155"/>
        <v>323.60553429333049</v>
      </c>
    </row>
    <row r="765" spans="1:19" x14ac:dyDescent="0.2">
      <c r="A765" s="50"/>
      <c r="D765" s="36">
        <v>100</v>
      </c>
      <c r="E765" s="36">
        <v>1142</v>
      </c>
      <c r="F765" s="48">
        <f t="shared" si="147"/>
        <v>0.48749999999999999</v>
      </c>
      <c r="G765" s="36">
        <v>1145</v>
      </c>
      <c r="H765" s="49">
        <f t="shared" si="148"/>
        <v>0.48958333333333331</v>
      </c>
      <c r="I765" s="49" t="str">
        <f t="shared" si="143"/>
        <v/>
      </c>
      <c r="J765" s="34">
        <f t="shared" si="144"/>
        <v>5.0000000000000622</v>
      </c>
      <c r="K765" s="34">
        <f t="shared" si="149"/>
        <v>2.9999999999999893</v>
      </c>
      <c r="L765" s="34">
        <f t="shared" si="145"/>
        <v>8</v>
      </c>
      <c r="M765" s="34">
        <f t="shared" ca="1" si="146"/>
        <v>835</v>
      </c>
      <c r="N765" s="34" t="str">
        <f t="shared" si="150"/>
        <v/>
      </c>
      <c r="O765" s="34">
        <f t="shared" si="151"/>
        <v>750.00000000000932</v>
      </c>
      <c r="P765" s="37">
        <f t="shared" si="152"/>
        <v>721.34752564791313</v>
      </c>
      <c r="Q765" s="34">
        <f t="shared" si="153"/>
        <v>299.99999999999892</v>
      </c>
      <c r="R765" s="34">
        <f t="shared" si="154"/>
        <v>1050.0000000000082</v>
      </c>
      <c r="S765" s="37">
        <f t="shared" si="155"/>
        <v>1021.3475256479121</v>
      </c>
    </row>
    <row r="766" spans="1:19" x14ac:dyDescent="0.2">
      <c r="D766" s="36">
        <v>200</v>
      </c>
      <c r="E766" s="36">
        <v>1150</v>
      </c>
      <c r="F766" s="48">
        <f t="shared" si="147"/>
        <v>0.49305555555555558</v>
      </c>
      <c r="G766" s="36">
        <v>1155</v>
      </c>
      <c r="H766" s="49">
        <f t="shared" si="148"/>
        <v>0.49652777777777773</v>
      </c>
      <c r="I766" s="49">
        <f t="shared" si="143"/>
        <v>0.49999999999999994</v>
      </c>
      <c r="J766" s="34" t="str">
        <f t="shared" si="144"/>
        <v/>
      </c>
      <c r="K766" s="34">
        <f t="shared" si="149"/>
        <v>4.9999999999999023</v>
      </c>
      <c r="L766" s="34">
        <f t="shared" si="145"/>
        <v>9</v>
      </c>
      <c r="M766" s="34">
        <f t="shared" ca="1" si="146"/>
        <v>835</v>
      </c>
      <c r="N766" s="34">
        <f t="shared" ca="1" si="150"/>
        <v>204.99999999999991</v>
      </c>
      <c r="O766" s="34">
        <f t="shared" si="151"/>
        <v>500</v>
      </c>
      <c r="P766" s="37">
        <f t="shared" si="152"/>
        <v>52.318172546220183</v>
      </c>
      <c r="Q766" s="34">
        <f t="shared" si="153"/>
        <v>999.99999999998045</v>
      </c>
      <c r="R766" s="34">
        <f t="shared" si="154"/>
        <v>1499.9999999999804</v>
      </c>
      <c r="S766" s="37">
        <f t="shared" si="155"/>
        <v>1052.3181725462007</v>
      </c>
    </row>
    <row r="767" spans="1:19" x14ac:dyDescent="0.2">
      <c r="A767" s="50">
        <v>39504</v>
      </c>
      <c r="B767" s="34">
        <v>1340</v>
      </c>
      <c r="D767" s="36">
        <v>0.1</v>
      </c>
      <c r="E767" s="36">
        <v>1411</v>
      </c>
      <c r="F767" s="48">
        <f t="shared" si="147"/>
        <v>0.59097222222222223</v>
      </c>
      <c r="G767" s="36">
        <v>1457</v>
      </c>
      <c r="H767" s="49">
        <f t="shared" si="148"/>
        <v>0.62291666666666667</v>
      </c>
      <c r="I767" s="49">
        <f t="shared" si="143"/>
        <v>0.62638888888888888</v>
      </c>
      <c r="J767" s="34" t="str">
        <f t="shared" si="144"/>
        <v/>
      </c>
      <c r="K767" s="34">
        <f t="shared" si="149"/>
        <v>46</v>
      </c>
      <c r="L767" s="34">
        <f t="shared" si="145"/>
        <v>1</v>
      </c>
      <c r="M767" s="34">
        <f t="shared" ca="1" si="146"/>
        <v>1340</v>
      </c>
      <c r="N767" s="34">
        <f t="shared" ca="1" si="150"/>
        <v>82.000000000000028</v>
      </c>
      <c r="O767" s="34">
        <f t="shared" si="151"/>
        <v>0.25</v>
      </c>
      <c r="P767" s="37">
        <f t="shared" si="152"/>
        <v>4.342905372259271E-2</v>
      </c>
      <c r="Q767" s="34">
        <f t="shared" si="153"/>
        <v>4.6000000000000005</v>
      </c>
      <c r="R767" s="34">
        <f t="shared" si="154"/>
        <v>4.8500000000000005</v>
      </c>
      <c r="S767" s="37">
        <f t="shared" si="155"/>
        <v>4.6434290537225928</v>
      </c>
    </row>
    <row r="768" spans="1:19" x14ac:dyDescent="0.2">
      <c r="A768" s="50">
        <v>39505</v>
      </c>
      <c r="B768" s="34">
        <v>1345</v>
      </c>
      <c r="D768" s="36">
        <v>0.01</v>
      </c>
      <c r="E768" s="36">
        <v>1556</v>
      </c>
      <c r="F768" s="48">
        <f t="shared" si="147"/>
        <v>0.66388888888888886</v>
      </c>
      <c r="G768" s="36">
        <v>1559</v>
      </c>
      <c r="H768" s="49">
        <f t="shared" si="148"/>
        <v>0.66597222222222219</v>
      </c>
      <c r="I768" s="49" t="str">
        <f t="shared" si="143"/>
        <v/>
      </c>
      <c r="J768" s="34">
        <f t="shared" si="144"/>
        <v>5.9999999999999787</v>
      </c>
      <c r="K768" s="34">
        <f t="shared" si="149"/>
        <v>2.9999999999999893</v>
      </c>
      <c r="L768" s="34">
        <f t="shared" si="145"/>
        <v>1</v>
      </c>
      <c r="M768" s="34">
        <f t="shared" ca="1" si="146"/>
        <v>1345</v>
      </c>
      <c r="N768" s="34" t="str">
        <f t="shared" si="150"/>
        <v/>
      </c>
      <c r="O768" s="34">
        <f t="shared" si="151"/>
        <v>0.32999999999999885</v>
      </c>
      <c r="P768" s="37">
        <f t="shared" si="152"/>
        <v>0.23452818661036695</v>
      </c>
      <c r="Q768" s="34">
        <f t="shared" si="153"/>
        <v>2.9999999999999895E-2</v>
      </c>
      <c r="R768" s="34">
        <f t="shared" si="154"/>
        <v>0.35999999999999877</v>
      </c>
      <c r="S768" s="37">
        <f t="shared" si="155"/>
        <v>0.26452818661036687</v>
      </c>
    </row>
    <row r="769" spans="1:19" x14ac:dyDescent="0.2">
      <c r="A769" s="50"/>
      <c r="D769" s="36">
        <v>0.1</v>
      </c>
      <c r="E769" s="36">
        <v>1605</v>
      </c>
      <c r="F769" s="48">
        <f t="shared" si="147"/>
        <v>0.67013888888888884</v>
      </c>
      <c r="G769" s="36">
        <v>1613</v>
      </c>
      <c r="H769" s="49">
        <f t="shared" si="148"/>
        <v>0.67569444444444438</v>
      </c>
      <c r="I769" s="49">
        <f t="shared" si="143"/>
        <v>0.67916666666666659</v>
      </c>
      <c r="J769" s="34" t="str">
        <f t="shared" si="144"/>
        <v/>
      </c>
      <c r="K769" s="34">
        <f t="shared" si="149"/>
        <v>7.9999999999999716</v>
      </c>
      <c r="L769" s="34">
        <f t="shared" si="145"/>
        <v>2</v>
      </c>
      <c r="M769" s="34">
        <f t="shared" ca="1" si="146"/>
        <v>1345</v>
      </c>
      <c r="N769" s="34">
        <f t="shared" ca="1" si="150"/>
        <v>152.99999999999994</v>
      </c>
      <c r="O769" s="34">
        <f t="shared" si="151"/>
        <v>0.25</v>
      </c>
      <c r="P769" s="37">
        <f t="shared" si="152"/>
        <v>4.342905372259271E-2</v>
      </c>
      <c r="Q769" s="34">
        <f t="shared" si="153"/>
        <v>0.79999999999999716</v>
      </c>
      <c r="R769" s="34">
        <f t="shared" si="154"/>
        <v>1.0499999999999972</v>
      </c>
      <c r="S769" s="37">
        <f t="shared" si="155"/>
        <v>0.84342905372258992</v>
      </c>
    </row>
    <row r="770" spans="1:19" x14ac:dyDescent="0.2">
      <c r="A770" s="50">
        <v>39506</v>
      </c>
      <c r="B770" s="34">
        <v>842</v>
      </c>
      <c r="D770" s="36">
        <v>0.01</v>
      </c>
      <c r="E770" s="36">
        <v>953</v>
      </c>
      <c r="F770" s="48">
        <f t="shared" si="147"/>
        <v>0.41180555555555554</v>
      </c>
      <c r="G770" s="36">
        <v>1001</v>
      </c>
      <c r="H770" s="49">
        <f t="shared" si="148"/>
        <v>0.41736111111111113</v>
      </c>
      <c r="I770" s="49" t="str">
        <f t="shared" si="143"/>
        <v/>
      </c>
      <c r="J770" s="34">
        <f t="shared" si="144"/>
        <v>10.999999999999961</v>
      </c>
      <c r="K770" s="34">
        <f t="shared" si="149"/>
        <v>8.0000000000000515</v>
      </c>
      <c r="L770" s="34">
        <f t="shared" si="145"/>
        <v>1</v>
      </c>
      <c r="M770" s="34">
        <f t="shared" ca="1" si="146"/>
        <v>842</v>
      </c>
      <c r="N770" s="34" t="str">
        <f t="shared" si="150"/>
        <v/>
      </c>
      <c r="O770" s="34">
        <f t="shared" si="151"/>
        <v>5.5549999999999802</v>
      </c>
      <c r="P770" s="37">
        <f t="shared" si="152"/>
        <v>2.3647842885280803</v>
      </c>
      <c r="Q770" s="34">
        <f t="shared" si="153"/>
        <v>8.0000000000000515E-2</v>
      </c>
      <c r="R770" s="34">
        <f t="shared" si="154"/>
        <v>5.6349999999999802</v>
      </c>
      <c r="S770" s="37">
        <f t="shared" si="155"/>
        <v>2.4447842885280808</v>
      </c>
    </row>
    <row r="771" spans="1:19" x14ac:dyDescent="0.2">
      <c r="A771" s="50"/>
      <c r="D771" s="36">
        <v>1</v>
      </c>
      <c r="E771" s="36">
        <v>1012</v>
      </c>
      <c r="F771" s="48">
        <f t="shared" si="147"/>
        <v>0.42499999999999999</v>
      </c>
      <c r="G771" s="36">
        <v>1022</v>
      </c>
      <c r="H771" s="49">
        <f t="shared" si="148"/>
        <v>0.43194444444444446</v>
      </c>
      <c r="I771" s="49" t="str">
        <f t="shared" si="143"/>
        <v/>
      </c>
      <c r="J771" s="34">
        <f t="shared" si="144"/>
        <v>6.9999999999998952</v>
      </c>
      <c r="K771" s="34">
        <f t="shared" si="149"/>
        <v>10.000000000000044</v>
      </c>
      <c r="L771" s="34">
        <f t="shared" si="145"/>
        <v>2</v>
      </c>
      <c r="M771" s="34">
        <f t="shared" ca="1" si="146"/>
        <v>842</v>
      </c>
      <c r="N771" s="34" t="str">
        <f t="shared" si="150"/>
        <v/>
      </c>
      <c r="O771" s="34">
        <f t="shared" si="151"/>
        <v>38.499999999999424</v>
      </c>
      <c r="P771" s="37">
        <f t="shared" si="152"/>
        <v>27.360563054185974</v>
      </c>
      <c r="Q771" s="34">
        <f t="shared" si="153"/>
        <v>10.000000000000044</v>
      </c>
      <c r="R771" s="34">
        <f t="shared" si="154"/>
        <v>48.499999999999467</v>
      </c>
      <c r="S771" s="37">
        <f t="shared" si="155"/>
        <v>37.360563054186017</v>
      </c>
    </row>
    <row r="772" spans="1:19" x14ac:dyDescent="0.2">
      <c r="D772" s="36">
        <v>10</v>
      </c>
      <c r="E772" s="36">
        <v>1029</v>
      </c>
      <c r="F772" s="48">
        <f t="shared" si="147"/>
        <v>0.4368055555555555</v>
      </c>
      <c r="G772" s="36">
        <v>1043</v>
      </c>
      <c r="H772" s="49">
        <f t="shared" si="148"/>
        <v>0.4465277777777778</v>
      </c>
      <c r="I772" s="49" t="str">
        <f t="shared" si="143"/>
        <v/>
      </c>
      <c r="J772" s="34">
        <f t="shared" si="144"/>
        <v>9.9999999999999645</v>
      </c>
      <c r="K772" s="34">
        <f t="shared" si="149"/>
        <v>14.00000000000011</v>
      </c>
      <c r="L772" s="34">
        <f t="shared" si="145"/>
        <v>3</v>
      </c>
      <c r="M772" s="34">
        <f t="shared" ca="1" si="146"/>
        <v>842</v>
      </c>
      <c r="N772" s="34" t="str">
        <f t="shared" si="150"/>
        <v/>
      </c>
      <c r="O772" s="34">
        <f t="shared" si="151"/>
        <v>549.99999999999807</v>
      </c>
      <c r="P772" s="37">
        <f t="shared" si="152"/>
        <v>390.86504899047242</v>
      </c>
      <c r="Q772" s="34">
        <f t="shared" si="153"/>
        <v>140.00000000000111</v>
      </c>
      <c r="R772" s="34">
        <f t="shared" si="154"/>
        <v>689.9999999999992</v>
      </c>
      <c r="S772" s="37">
        <f t="shared" si="155"/>
        <v>530.8650489904735</v>
      </c>
    </row>
    <row r="773" spans="1:19" x14ac:dyDescent="0.2">
      <c r="A773" s="50"/>
      <c r="D773" s="36">
        <v>100</v>
      </c>
      <c r="E773" s="36">
        <v>1053</v>
      </c>
      <c r="F773" s="48">
        <f t="shared" si="147"/>
        <v>0.45347222222222222</v>
      </c>
      <c r="G773" s="36">
        <v>1101</v>
      </c>
      <c r="H773" s="49">
        <f t="shared" si="148"/>
        <v>0.45902777777777781</v>
      </c>
      <c r="I773" s="49" t="str">
        <f t="shared" si="143"/>
        <v/>
      </c>
      <c r="J773" s="34">
        <f t="shared" si="144"/>
        <v>10.999999999999881</v>
      </c>
      <c r="K773" s="34">
        <f t="shared" si="149"/>
        <v>8.0000000000000515</v>
      </c>
      <c r="L773" s="34">
        <f t="shared" si="145"/>
        <v>4</v>
      </c>
      <c r="M773" s="34">
        <f t="shared" ca="1" si="146"/>
        <v>842</v>
      </c>
      <c r="N773" s="34" t="str">
        <f t="shared" si="150"/>
        <v/>
      </c>
      <c r="O773" s="34">
        <f t="shared" si="151"/>
        <v>1649.999999999982</v>
      </c>
      <c r="P773" s="37">
        <f t="shared" si="152"/>
        <v>1586.9645564253722</v>
      </c>
      <c r="Q773" s="34">
        <f t="shared" si="153"/>
        <v>800.00000000000512</v>
      </c>
      <c r="R773" s="34">
        <f t="shared" si="154"/>
        <v>2449.9999999999873</v>
      </c>
      <c r="S773" s="37">
        <f t="shared" si="155"/>
        <v>2386.9645564253774</v>
      </c>
    </row>
    <row r="774" spans="1:19" x14ac:dyDescent="0.2">
      <c r="A774" s="50"/>
      <c r="D774" s="36">
        <v>200</v>
      </c>
      <c r="E774" s="36">
        <v>1112</v>
      </c>
      <c r="F774" s="48">
        <f t="shared" si="147"/>
        <v>0.46666666666666662</v>
      </c>
      <c r="G774" s="36">
        <v>1134</v>
      </c>
      <c r="H774" s="49">
        <f t="shared" si="148"/>
        <v>0.48194444444444445</v>
      </c>
      <c r="I774" s="49">
        <f t="shared" si="143"/>
        <v>0.48541666666666666</v>
      </c>
      <c r="J774" s="34" t="str">
        <f t="shared" si="144"/>
        <v/>
      </c>
      <c r="K774" s="34">
        <f t="shared" si="149"/>
        <v>22.000000000000082</v>
      </c>
      <c r="L774" s="34">
        <f t="shared" si="145"/>
        <v>5</v>
      </c>
      <c r="M774" s="34">
        <f t="shared" ca="1" si="146"/>
        <v>842</v>
      </c>
      <c r="N774" s="34">
        <f t="shared" ca="1" si="150"/>
        <v>177</v>
      </c>
      <c r="O774" s="34">
        <f t="shared" si="151"/>
        <v>500</v>
      </c>
      <c r="P774" s="37">
        <f t="shared" si="152"/>
        <v>52.318172546220183</v>
      </c>
      <c r="Q774" s="34">
        <f t="shared" si="153"/>
        <v>4400.0000000000164</v>
      </c>
      <c r="R774" s="34">
        <f t="shared" si="154"/>
        <v>4900.0000000000164</v>
      </c>
      <c r="S774" s="37">
        <f t="shared" si="155"/>
        <v>4452.3181725462364</v>
      </c>
    </row>
    <row r="775" spans="1:19" x14ac:dyDescent="0.2">
      <c r="A775" s="50">
        <v>39506</v>
      </c>
      <c r="B775" s="34">
        <v>1251</v>
      </c>
      <c r="D775" s="36">
        <v>0.01</v>
      </c>
      <c r="E775" s="36">
        <v>1311</v>
      </c>
      <c r="F775" s="48">
        <f t="shared" si="147"/>
        <v>0.5493055555555556</v>
      </c>
      <c r="G775" s="36">
        <v>1320</v>
      </c>
      <c r="H775" s="49">
        <f t="shared" si="148"/>
        <v>0.55555555555555558</v>
      </c>
      <c r="I775" s="49" t="str">
        <f t="shared" si="143"/>
        <v/>
      </c>
      <c r="J775" s="34">
        <f t="shared" si="144"/>
        <v>6.9999999999999751</v>
      </c>
      <c r="K775" s="34">
        <f t="shared" si="149"/>
        <v>8.999999999999968</v>
      </c>
      <c r="L775" s="34">
        <f t="shared" si="145"/>
        <v>1</v>
      </c>
      <c r="M775" s="34">
        <f t="shared" ca="1" si="146"/>
        <v>1251</v>
      </c>
      <c r="N775" s="34" t="str">
        <f t="shared" si="150"/>
        <v/>
      </c>
      <c r="O775" s="34">
        <f t="shared" si="151"/>
        <v>3.5349999999999873</v>
      </c>
      <c r="P775" s="37">
        <f t="shared" si="152"/>
        <v>1.5048627290633239</v>
      </c>
      <c r="Q775" s="34">
        <f t="shared" si="153"/>
        <v>8.9999999999999677E-2</v>
      </c>
      <c r="R775" s="34">
        <f t="shared" si="154"/>
        <v>3.6249999999999871</v>
      </c>
      <c r="S775" s="37">
        <f t="shared" si="155"/>
        <v>1.5948627290633235</v>
      </c>
    </row>
    <row r="776" spans="1:19" x14ac:dyDescent="0.2">
      <c r="A776" s="50"/>
      <c r="D776" s="36">
        <v>1</v>
      </c>
      <c r="E776" s="36">
        <v>1327</v>
      </c>
      <c r="F776" s="48">
        <f t="shared" si="147"/>
        <v>0.56041666666666667</v>
      </c>
      <c r="G776" s="36">
        <v>1334</v>
      </c>
      <c r="H776" s="49">
        <f t="shared" si="148"/>
        <v>0.56527777777777777</v>
      </c>
      <c r="I776" s="49" t="str">
        <f t="shared" si="143"/>
        <v/>
      </c>
      <c r="J776" s="34">
        <f t="shared" si="144"/>
        <v>6.9999999999999751</v>
      </c>
      <c r="K776" s="34">
        <f t="shared" si="149"/>
        <v>6.9999999999999751</v>
      </c>
      <c r="L776" s="34">
        <f t="shared" si="145"/>
        <v>2</v>
      </c>
      <c r="M776" s="34">
        <f t="shared" ca="1" si="146"/>
        <v>1251</v>
      </c>
      <c r="N776" s="34" t="str">
        <f t="shared" si="150"/>
        <v/>
      </c>
      <c r="O776" s="34">
        <f t="shared" si="151"/>
        <v>38.499999999999865</v>
      </c>
      <c r="P776" s="37">
        <f t="shared" si="152"/>
        <v>27.360563054186283</v>
      </c>
      <c r="Q776" s="34">
        <f t="shared" si="153"/>
        <v>6.9999999999999751</v>
      </c>
      <c r="R776" s="34">
        <f t="shared" si="154"/>
        <v>45.499999999999844</v>
      </c>
      <c r="S776" s="37">
        <f t="shared" si="155"/>
        <v>34.360563054186258</v>
      </c>
    </row>
    <row r="777" spans="1:19" x14ac:dyDescent="0.2">
      <c r="D777" s="36">
        <v>10</v>
      </c>
      <c r="E777" s="36">
        <v>1341</v>
      </c>
      <c r="F777" s="48">
        <f t="shared" si="147"/>
        <v>0.57013888888888886</v>
      </c>
      <c r="G777" s="36">
        <v>1348</v>
      </c>
      <c r="H777" s="49">
        <f t="shared" si="148"/>
        <v>0.57500000000000007</v>
      </c>
      <c r="I777" s="49" t="str">
        <f t="shared" si="143"/>
        <v/>
      </c>
      <c r="J777" s="34">
        <f t="shared" si="144"/>
        <v>7.9999999999999716</v>
      </c>
      <c r="K777" s="34">
        <f t="shared" si="149"/>
        <v>7.000000000000135</v>
      </c>
      <c r="L777" s="34">
        <f t="shared" si="145"/>
        <v>3</v>
      </c>
      <c r="M777" s="34">
        <f t="shared" ca="1" si="146"/>
        <v>1251</v>
      </c>
      <c r="N777" s="34" t="str">
        <f t="shared" si="150"/>
        <v/>
      </c>
      <c r="O777" s="34">
        <f t="shared" si="151"/>
        <v>439.99999999999841</v>
      </c>
      <c r="P777" s="37">
        <f t="shared" si="152"/>
        <v>312.69203919237799</v>
      </c>
      <c r="Q777" s="34">
        <f t="shared" si="153"/>
        <v>70.00000000000135</v>
      </c>
      <c r="R777" s="34">
        <f t="shared" si="154"/>
        <v>509.99999999999977</v>
      </c>
      <c r="S777" s="37">
        <f t="shared" si="155"/>
        <v>382.69203919237935</v>
      </c>
    </row>
    <row r="778" spans="1:19" x14ac:dyDescent="0.2">
      <c r="D778" s="36">
        <v>100</v>
      </c>
      <c r="E778" s="36">
        <v>1356</v>
      </c>
      <c r="F778" s="48">
        <f t="shared" si="147"/>
        <v>0.5805555555555556</v>
      </c>
      <c r="G778" s="36">
        <v>1409</v>
      </c>
      <c r="H778" s="49">
        <f t="shared" si="148"/>
        <v>0.58958333333333335</v>
      </c>
      <c r="I778" s="49" t="str">
        <f t="shared" si="143"/>
        <v/>
      </c>
      <c r="J778" s="34">
        <f t="shared" si="144"/>
        <v>7.9999999999999716</v>
      </c>
      <c r="K778" s="34">
        <f t="shared" si="149"/>
        <v>12.999999999999954</v>
      </c>
      <c r="L778" s="34">
        <f t="shared" si="145"/>
        <v>4</v>
      </c>
      <c r="M778" s="34">
        <f t="shared" ca="1" si="146"/>
        <v>1251</v>
      </c>
      <c r="N778" s="34" t="str">
        <f t="shared" si="150"/>
        <v/>
      </c>
      <c r="O778" s="34">
        <f t="shared" si="151"/>
        <v>1199.9999999999957</v>
      </c>
      <c r="P778" s="37">
        <f t="shared" si="152"/>
        <v>1154.1560410366426</v>
      </c>
      <c r="Q778" s="34">
        <f t="shared" si="153"/>
        <v>1299.9999999999955</v>
      </c>
      <c r="R778" s="34">
        <f t="shared" si="154"/>
        <v>2499.9999999999909</v>
      </c>
      <c r="S778" s="37">
        <f t="shared" si="155"/>
        <v>2454.1560410366383</v>
      </c>
    </row>
    <row r="779" spans="1:19" x14ac:dyDescent="0.2">
      <c r="D779" s="36">
        <v>200</v>
      </c>
      <c r="E779" s="36">
        <v>1417</v>
      </c>
      <c r="F779" s="48">
        <f t="shared" si="147"/>
        <v>0.59513888888888888</v>
      </c>
      <c r="G779" s="36">
        <v>1444</v>
      </c>
      <c r="H779" s="49">
        <f t="shared" si="148"/>
        <v>0.61388888888888882</v>
      </c>
      <c r="I779" s="49">
        <f t="shared" si="143"/>
        <v>0.61736111111111103</v>
      </c>
      <c r="J779" s="34" t="str">
        <f t="shared" si="144"/>
        <v/>
      </c>
      <c r="K779" s="34">
        <f t="shared" si="149"/>
        <v>26.999999999999904</v>
      </c>
      <c r="L779" s="34">
        <f t="shared" si="145"/>
        <v>5</v>
      </c>
      <c r="M779" s="34">
        <f t="shared" ca="1" si="146"/>
        <v>1251</v>
      </c>
      <c r="N779" s="34">
        <f t="shared" ca="1" si="150"/>
        <v>117.9999999999999</v>
      </c>
      <c r="O779" s="34">
        <f t="shared" si="151"/>
        <v>500</v>
      </c>
      <c r="P779" s="37">
        <f t="shared" si="152"/>
        <v>52.318172546220183</v>
      </c>
      <c r="Q779" s="34">
        <f t="shared" si="153"/>
        <v>5399.9999999999809</v>
      </c>
      <c r="R779" s="34">
        <f t="shared" si="154"/>
        <v>5899.9999999999809</v>
      </c>
      <c r="S779" s="37">
        <f t="shared" si="155"/>
        <v>5452.3181725462009</v>
      </c>
    </row>
    <row r="780" spans="1:19" x14ac:dyDescent="0.2">
      <c r="A780" s="50">
        <v>39506</v>
      </c>
      <c r="B780" s="34">
        <v>1501</v>
      </c>
      <c r="D780" s="36">
        <v>1</v>
      </c>
      <c r="E780" s="36">
        <v>1548</v>
      </c>
      <c r="F780" s="48">
        <f t="shared" si="147"/>
        <v>0.65833333333333333</v>
      </c>
      <c r="G780" s="36">
        <v>1553</v>
      </c>
      <c r="H780" s="49">
        <f t="shared" si="148"/>
        <v>0.66180555555555554</v>
      </c>
      <c r="I780" s="49" t="str">
        <f t="shared" si="143"/>
        <v/>
      </c>
      <c r="J780" s="34">
        <f t="shared" si="144"/>
        <v>4.9999999999999822</v>
      </c>
      <c r="K780" s="34">
        <f t="shared" si="149"/>
        <v>4.9999999999999822</v>
      </c>
      <c r="L780" s="34">
        <f t="shared" si="145"/>
        <v>1</v>
      </c>
      <c r="M780" s="34">
        <f t="shared" ca="1" si="146"/>
        <v>1501</v>
      </c>
      <c r="N780" s="34" t="str">
        <f t="shared" si="150"/>
        <v/>
      </c>
      <c r="O780" s="34">
        <f t="shared" si="151"/>
        <v>27.499999999999901</v>
      </c>
      <c r="P780" s="37">
        <f t="shared" si="152"/>
        <v>19.543259324418777</v>
      </c>
      <c r="Q780" s="34">
        <f t="shared" si="153"/>
        <v>4.9999999999999822</v>
      </c>
      <c r="R780" s="34">
        <f t="shared" si="154"/>
        <v>32.499999999999886</v>
      </c>
      <c r="S780" s="37">
        <f t="shared" si="155"/>
        <v>24.543259324418759</v>
      </c>
    </row>
    <row r="781" spans="1:19" x14ac:dyDescent="0.2">
      <c r="D781" s="36">
        <v>10</v>
      </c>
      <c r="E781" s="36">
        <v>1558</v>
      </c>
      <c r="F781" s="48">
        <f t="shared" si="147"/>
        <v>0.66527777777777775</v>
      </c>
      <c r="G781" s="36">
        <v>1602</v>
      </c>
      <c r="H781" s="49">
        <f t="shared" si="148"/>
        <v>0.66805555555555562</v>
      </c>
      <c r="I781" s="49" t="str">
        <f t="shared" si="143"/>
        <v/>
      </c>
      <c r="J781" s="34">
        <f t="shared" si="144"/>
        <v>8.999999999999968</v>
      </c>
      <c r="K781" s="34">
        <f t="shared" si="149"/>
        <v>4.0000000000001457</v>
      </c>
      <c r="L781" s="34">
        <f t="shared" si="145"/>
        <v>2</v>
      </c>
      <c r="M781" s="34">
        <f t="shared" ca="1" si="146"/>
        <v>1501</v>
      </c>
      <c r="N781" s="34" t="str">
        <f t="shared" si="150"/>
        <v/>
      </c>
      <c r="O781" s="34">
        <f t="shared" si="151"/>
        <v>494.99999999999824</v>
      </c>
      <c r="P781" s="37">
        <f t="shared" si="152"/>
        <v>351.7785440914252</v>
      </c>
      <c r="Q781" s="34">
        <f t="shared" si="153"/>
        <v>40.000000000001457</v>
      </c>
      <c r="R781" s="34">
        <f t="shared" si="154"/>
        <v>534.99999999999966</v>
      </c>
      <c r="S781" s="37">
        <f t="shared" si="155"/>
        <v>391.77854409142668</v>
      </c>
    </row>
    <row r="782" spans="1:19" x14ac:dyDescent="0.2">
      <c r="D782" s="36">
        <v>100</v>
      </c>
      <c r="E782" s="36">
        <v>1611</v>
      </c>
      <c r="F782" s="48">
        <f t="shared" si="147"/>
        <v>0.6743055555555556</v>
      </c>
      <c r="G782" s="36">
        <v>1616</v>
      </c>
      <c r="H782" s="49">
        <f t="shared" si="148"/>
        <v>0.6777777777777777</v>
      </c>
      <c r="I782" s="49" t="str">
        <f t="shared" si="143"/>
        <v/>
      </c>
      <c r="J782" s="34">
        <f t="shared" si="144"/>
        <v>6.0000000000001386</v>
      </c>
      <c r="K782" s="34">
        <f t="shared" si="149"/>
        <v>4.9999999999998224</v>
      </c>
      <c r="L782" s="34">
        <f t="shared" si="145"/>
        <v>3</v>
      </c>
      <c r="M782" s="34">
        <f t="shared" ca="1" si="146"/>
        <v>1501</v>
      </c>
      <c r="N782" s="34" t="str">
        <f t="shared" si="150"/>
        <v/>
      </c>
      <c r="O782" s="34">
        <f t="shared" si="151"/>
        <v>900.0000000000208</v>
      </c>
      <c r="P782" s="37">
        <f t="shared" si="152"/>
        <v>865.61703077750508</v>
      </c>
      <c r="Q782" s="34">
        <f t="shared" si="153"/>
        <v>499.99999999998226</v>
      </c>
      <c r="R782" s="34">
        <f t="shared" si="154"/>
        <v>1400.0000000000032</v>
      </c>
      <c r="S782" s="37">
        <f t="shared" si="155"/>
        <v>1365.6170307774873</v>
      </c>
    </row>
    <row r="783" spans="1:19" x14ac:dyDescent="0.2">
      <c r="D783" s="36">
        <v>200</v>
      </c>
      <c r="E783" s="36">
        <v>1622</v>
      </c>
      <c r="F783" s="48">
        <f t="shared" si="147"/>
        <v>0.68194444444444446</v>
      </c>
      <c r="G783" s="36">
        <v>1637</v>
      </c>
      <c r="H783" s="49">
        <f t="shared" si="148"/>
        <v>0.69236111111111109</v>
      </c>
      <c r="I783" s="49">
        <f t="shared" ref="I783:I846" si="156">IF(OR(A784&lt;&gt;"",D784=""),H783+TIME(0,5,0),"")</f>
        <v>0.6958333333333333</v>
      </c>
      <c r="J783" s="34" t="str">
        <f t="shared" ref="J783:J846" si="157">IF(AND(OR(AND(A783&lt;&gt;"",A784=""),AND(A783="",A784="")),D784&lt;&gt;""),(F784-H783)*1440,"")</f>
        <v/>
      </c>
      <c r="K783" s="34">
        <f t="shared" si="149"/>
        <v>14.999999999999947</v>
      </c>
      <c r="L783" s="34">
        <f t="shared" ref="L783:L846" si="158">IF(A783&lt;&gt;"",1,L782+1)</f>
        <v>4</v>
      </c>
      <c r="M783" s="34">
        <f t="shared" ref="M783:M846" ca="1" si="159">OFFSET(B783,-L783+1,0)</f>
        <v>1501</v>
      </c>
      <c r="N783" s="34">
        <f t="shared" ca="1" si="150"/>
        <v>100.99999999999996</v>
      </c>
      <c r="O783" s="34">
        <f t="shared" si="151"/>
        <v>500</v>
      </c>
      <c r="P783" s="37">
        <f t="shared" si="152"/>
        <v>52.318172546220183</v>
      </c>
      <c r="Q783" s="34">
        <f t="shared" si="153"/>
        <v>2999.9999999999895</v>
      </c>
      <c r="R783" s="34">
        <f t="shared" si="154"/>
        <v>3499.9999999999895</v>
      </c>
      <c r="S783" s="37">
        <f t="shared" si="155"/>
        <v>3052.3181725462096</v>
      </c>
    </row>
    <row r="784" spans="1:19" x14ac:dyDescent="0.2">
      <c r="A784" s="50">
        <v>39510</v>
      </c>
      <c r="B784" s="34">
        <v>1413</v>
      </c>
      <c r="D784" s="36">
        <v>0.01</v>
      </c>
      <c r="E784" s="36">
        <v>1452</v>
      </c>
      <c r="F784" s="48">
        <f t="shared" ref="F784:F847" si="160">VALUE(CONCATENATE(LEFT(E784,LEN(E784)-2),":",RIGHT(E784,2)))</f>
        <v>0.61944444444444446</v>
      </c>
      <c r="G784" s="36">
        <v>1455</v>
      </c>
      <c r="H784" s="49">
        <f t="shared" ref="H784:H847" si="161">VALUE(CONCATENATE(LEFT(G784,LEN(G784)-2),":",RIGHT(G784,2)))</f>
        <v>0.62152777777777779</v>
      </c>
      <c r="I784" s="49" t="str">
        <f t="shared" si="156"/>
        <v/>
      </c>
      <c r="J784" s="34">
        <f t="shared" si="157"/>
        <v>6.9999999999999751</v>
      </c>
      <c r="K784" s="34">
        <f t="shared" ref="K784:K847" si="162">(H784-F784)*1440</f>
        <v>2.9999999999999893</v>
      </c>
      <c r="L784" s="34">
        <f t="shared" si="158"/>
        <v>1</v>
      </c>
      <c r="M784" s="34">
        <f t="shared" ca="1" si="159"/>
        <v>1413</v>
      </c>
      <c r="N784" s="34" t="str">
        <f t="shared" ref="N784:N847" si="163">IF(I784&lt;&gt;"",(I784-VALUE(CONCATENATE(LEFT(M784,LEN(M784)-2),":",RIGHT(M784,2))))*1440,"")</f>
        <v/>
      </c>
      <c r="O784" s="34">
        <f t="shared" ref="O784:O847" si="164">IF(J784&lt;&gt;"",(D784+D785)*J784/2,D784*5/2)</f>
        <v>0.38499999999999862</v>
      </c>
      <c r="P784" s="37">
        <f t="shared" ref="P784:P847" si="165">IF(J784&lt;&gt;"",(D785-D784)*J784/LN((D785+0.000001)/(D784+0.000001)),-5*(D784-0.000001)/(LN(1/D784)-13.8155))</f>
        <v>0.27361621771209477</v>
      </c>
      <c r="Q784" s="34">
        <f t="shared" ref="Q784:Q847" si="166">(D784*K784)</f>
        <v>2.9999999999999895E-2</v>
      </c>
      <c r="R784" s="34">
        <f t="shared" ref="R784:R847" si="167">O784+Q784</f>
        <v>0.41499999999999854</v>
      </c>
      <c r="S784" s="37">
        <f t="shared" ref="S784:S847" si="168">P784+Q784</f>
        <v>0.30361621771209468</v>
      </c>
    </row>
    <row r="785" spans="1:19" x14ac:dyDescent="0.2">
      <c r="D785" s="36">
        <v>0.1</v>
      </c>
      <c r="E785" s="36">
        <v>1502</v>
      </c>
      <c r="F785" s="48">
        <f t="shared" si="160"/>
        <v>0.62638888888888888</v>
      </c>
      <c r="G785" s="36">
        <v>1649</v>
      </c>
      <c r="H785" s="49">
        <f t="shared" si="161"/>
        <v>0.7006944444444444</v>
      </c>
      <c r="I785" s="49">
        <f t="shared" si="156"/>
        <v>0.70416666666666661</v>
      </c>
      <c r="J785" s="34" t="str">
        <f t="shared" si="157"/>
        <v/>
      </c>
      <c r="K785" s="34">
        <f t="shared" si="162"/>
        <v>106.99999999999994</v>
      </c>
      <c r="L785" s="34">
        <f t="shared" si="158"/>
        <v>2</v>
      </c>
      <c r="M785" s="34">
        <f t="shared" ca="1" si="159"/>
        <v>1413</v>
      </c>
      <c r="N785" s="34">
        <f t="shared" ca="1" si="163"/>
        <v>160.99999999999991</v>
      </c>
      <c r="O785" s="34">
        <f t="shared" si="164"/>
        <v>0.25</v>
      </c>
      <c r="P785" s="37">
        <f t="shared" si="165"/>
        <v>4.342905372259271E-2</v>
      </c>
      <c r="Q785" s="34">
        <f t="shared" si="166"/>
        <v>10.699999999999996</v>
      </c>
      <c r="R785" s="34">
        <f t="shared" si="167"/>
        <v>10.949999999999996</v>
      </c>
      <c r="S785" s="37">
        <f t="shared" si="168"/>
        <v>10.743429053722588</v>
      </c>
    </row>
    <row r="786" spans="1:19" x14ac:dyDescent="0.2">
      <c r="A786" s="50">
        <v>39511</v>
      </c>
      <c r="B786" s="34">
        <v>800</v>
      </c>
      <c r="D786" s="36">
        <v>0.01</v>
      </c>
      <c r="E786" s="36">
        <v>852</v>
      </c>
      <c r="F786" s="48">
        <f t="shared" si="160"/>
        <v>0.36944444444444446</v>
      </c>
      <c r="G786" s="36">
        <v>854</v>
      </c>
      <c r="H786" s="49">
        <f t="shared" si="161"/>
        <v>0.37083333333333335</v>
      </c>
      <c r="I786" s="49" t="str">
        <f t="shared" si="156"/>
        <v/>
      </c>
      <c r="J786" s="34">
        <f t="shared" si="157"/>
        <v>4.9999999999999023</v>
      </c>
      <c r="K786" s="34">
        <f t="shared" si="162"/>
        <v>1.9999999999999929</v>
      </c>
      <c r="L786" s="34">
        <f t="shared" si="158"/>
        <v>1</v>
      </c>
      <c r="M786" s="34">
        <f t="shared" ca="1" si="159"/>
        <v>800</v>
      </c>
      <c r="N786" s="34" t="str">
        <f t="shared" si="163"/>
        <v/>
      </c>
      <c r="O786" s="34">
        <f t="shared" si="164"/>
        <v>0.27499999999999464</v>
      </c>
      <c r="P786" s="37">
        <f t="shared" si="165"/>
        <v>0.19544015550863597</v>
      </c>
      <c r="Q786" s="34">
        <f t="shared" si="166"/>
        <v>1.9999999999999931E-2</v>
      </c>
      <c r="R786" s="34">
        <f t="shared" si="167"/>
        <v>0.29499999999999454</v>
      </c>
      <c r="S786" s="37">
        <f t="shared" si="168"/>
        <v>0.21544015550863591</v>
      </c>
    </row>
    <row r="787" spans="1:19" x14ac:dyDescent="0.2">
      <c r="D787" s="36">
        <v>0.1</v>
      </c>
      <c r="E787" s="36">
        <v>859</v>
      </c>
      <c r="F787" s="48">
        <f t="shared" si="160"/>
        <v>0.3743055555555555</v>
      </c>
      <c r="G787" s="36">
        <v>927</v>
      </c>
      <c r="H787" s="49">
        <f t="shared" si="161"/>
        <v>0.39374999999999999</v>
      </c>
      <c r="I787" s="49" t="str">
        <f t="shared" si="156"/>
        <v/>
      </c>
      <c r="J787" s="34">
        <f t="shared" si="157"/>
        <v>8.0000000000000515</v>
      </c>
      <c r="K787" s="34">
        <f t="shared" si="162"/>
        <v>28.00000000000006</v>
      </c>
      <c r="L787" s="34">
        <f t="shared" si="158"/>
        <v>2</v>
      </c>
      <c r="M787" s="34">
        <f t="shared" ca="1" si="159"/>
        <v>800</v>
      </c>
      <c r="N787" s="34" t="str">
        <f t="shared" si="163"/>
        <v/>
      </c>
      <c r="O787" s="34">
        <f t="shared" si="164"/>
        <v>4.4000000000000288</v>
      </c>
      <c r="P787" s="37">
        <f t="shared" si="165"/>
        <v>3.1269324917219508</v>
      </c>
      <c r="Q787" s="34">
        <f t="shared" si="166"/>
        <v>2.800000000000006</v>
      </c>
      <c r="R787" s="34">
        <f t="shared" si="167"/>
        <v>7.2000000000000348</v>
      </c>
      <c r="S787" s="37">
        <f t="shared" si="168"/>
        <v>5.9269324917219564</v>
      </c>
    </row>
    <row r="788" spans="1:19" x14ac:dyDescent="0.2">
      <c r="A788" s="50"/>
      <c r="D788" s="36">
        <v>1</v>
      </c>
      <c r="E788" s="36">
        <v>935</v>
      </c>
      <c r="F788" s="48">
        <f t="shared" si="160"/>
        <v>0.39930555555555558</v>
      </c>
      <c r="G788" s="36">
        <v>1001</v>
      </c>
      <c r="H788" s="49">
        <f t="shared" si="161"/>
        <v>0.41736111111111113</v>
      </c>
      <c r="I788" s="49">
        <f t="shared" si="156"/>
        <v>0.42083333333333334</v>
      </c>
      <c r="J788" s="34" t="str">
        <f t="shared" si="157"/>
        <v/>
      </c>
      <c r="K788" s="34">
        <f t="shared" si="162"/>
        <v>25.999999999999986</v>
      </c>
      <c r="L788" s="34">
        <f t="shared" si="158"/>
        <v>3</v>
      </c>
      <c r="M788" s="34">
        <f t="shared" ca="1" si="159"/>
        <v>800</v>
      </c>
      <c r="N788" s="34">
        <f t="shared" ca="1" si="163"/>
        <v>126.00000000000003</v>
      </c>
      <c r="O788" s="34">
        <f t="shared" si="164"/>
        <v>2.5</v>
      </c>
      <c r="P788" s="37">
        <f t="shared" si="165"/>
        <v>0.36191198291773735</v>
      </c>
      <c r="Q788" s="34">
        <f t="shared" si="166"/>
        <v>25.999999999999986</v>
      </c>
      <c r="R788" s="34">
        <f t="shared" si="167"/>
        <v>28.499999999999986</v>
      </c>
      <c r="S788" s="37">
        <f t="shared" si="168"/>
        <v>26.361911982917722</v>
      </c>
    </row>
    <row r="789" spans="1:19" x14ac:dyDescent="0.2">
      <c r="A789" s="50">
        <v>39511</v>
      </c>
      <c r="B789" s="34">
        <v>1430</v>
      </c>
      <c r="D789" s="36">
        <v>0.1</v>
      </c>
      <c r="E789" s="36">
        <v>1453</v>
      </c>
      <c r="F789" s="48">
        <f t="shared" si="160"/>
        <v>0.62013888888888891</v>
      </c>
      <c r="G789" s="36">
        <v>1552</v>
      </c>
      <c r="H789" s="49">
        <f t="shared" si="161"/>
        <v>0.66111111111111109</v>
      </c>
      <c r="I789" s="49">
        <f t="shared" si="156"/>
        <v>0.6645833333333333</v>
      </c>
      <c r="J789" s="34" t="str">
        <f t="shared" si="157"/>
        <v/>
      </c>
      <c r="K789" s="34">
        <f t="shared" si="162"/>
        <v>58.99999999999995</v>
      </c>
      <c r="L789" s="34">
        <f t="shared" si="158"/>
        <v>1</v>
      </c>
      <c r="M789" s="34">
        <f t="shared" ca="1" si="159"/>
        <v>1430</v>
      </c>
      <c r="N789" s="34">
        <f t="shared" ca="1" si="163"/>
        <v>87.000000000000014</v>
      </c>
      <c r="O789" s="34">
        <f t="shared" si="164"/>
        <v>0.25</v>
      </c>
      <c r="P789" s="37">
        <f t="shared" si="165"/>
        <v>4.342905372259271E-2</v>
      </c>
      <c r="Q789" s="34">
        <f t="shared" si="166"/>
        <v>5.899999999999995</v>
      </c>
      <c r="R789" s="34">
        <f t="shared" si="167"/>
        <v>6.149999999999995</v>
      </c>
      <c r="S789" s="37">
        <f t="shared" si="168"/>
        <v>5.9434290537225873</v>
      </c>
    </row>
    <row r="790" spans="1:19" x14ac:dyDescent="0.2">
      <c r="A790" s="50">
        <v>39512</v>
      </c>
      <c r="B790" s="34">
        <v>1037</v>
      </c>
      <c r="D790" s="36">
        <v>0.01</v>
      </c>
      <c r="E790" s="36">
        <v>1402</v>
      </c>
      <c r="F790" s="48">
        <f t="shared" si="160"/>
        <v>0.58472222222222225</v>
      </c>
      <c r="G790" s="36">
        <v>1405</v>
      </c>
      <c r="H790" s="49">
        <f t="shared" si="161"/>
        <v>0.58680555555555558</v>
      </c>
      <c r="I790" s="49" t="str">
        <f t="shared" si="156"/>
        <v/>
      </c>
      <c r="J790" s="34">
        <f t="shared" si="157"/>
        <v>8.999999999999968</v>
      </c>
      <c r="K790" s="34">
        <f t="shared" si="162"/>
        <v>2.9999999999999893</v>
      </c>
      <c r="L790" s="34">
        <f t="shared" si="158"/>
        <v>1</v>
      </c>
      <c r="M790" s="34">
        <f t="shared" ca="1" si="159"/>
        <v>1037</v>
      </c>
      <c r="N790" s="34" t="str">
        <f t="shared" si="163"/>
        <v/>
      </c>
      <c r="O790" s="34">
        <f t="shared" si="164"/>
        <v>45.044999999999838</v>
      </c>
      <c r="P790" s="37">
        <f t="shared" si="165"/>
        <v>13.015993850604142</v>
      </c>
      <c r="Q790" s="34">
        <f t="shared" si="166"/>
        <v>2.9999999999999895E-2</v>
      </c>
      <c r="R790" s="34">
        <f t="shared" si="167"/>
        <v>45.074999999999839</v>
      </c>
      <c r="S790" s="37">
        <f t="shared" si="168"/>
        <v>13.045993850604141</v>
      </c>
    </row>
    <row r="791" spans="1:19" x14ac:dyDescent="0.2">
      <c r="A791" s="50"/>
      <c r="D791" s="36">
        <v>10</v>
      </c>
      <c r="E791" s="36">
        <v>1414</v>
      </c>
      <c r="F791" s="48">
        <f t="shared" si="160"/>
        <v>0.59305555555555556</v>
      </c>
      <c r="G791" s="36">
        <v>1444</v>
      </c>
      <c r="H791" s="49">
        <f t="shared" si="161"/>
        <v>0.61388888888888882</v>
      </c>
      <c r="I791" s="49" t="str">
        <f t="shared" si="156"/>
        <v/>
      </c>
      <c r="J791" s="34">
        <f t="shared" si="157"/>
        <v>10.000000000000124</v>
      </c>
      <c r="K791" s="34">
        <f t="shared" si="162"/>
        <v>29.999999999999893</v>
      </c>
      <c r="L791" s="34">
        <f t="shared" si="158"/>
        <v>2</v>
      </c>
      <c r="M791" s="34">
        <f t="shared" ca="1" si="159"/>
        <v>1037</v>
      </c>
      <c r="N791" s="34" t="str">
        <f t="shared" si="163"/>
        <v/>
      </c>
      <c r="O791" s="34">
        <f t="shared" si="164"/>
        <v>50.500000000000625</v>
      </c>
      <c r="P791" s="37">
        <f t="shared" si="165"/>
        <v>21.49762306865826</v>
      </c>
      <c r="Q791" s="34">
        <f t="shared" si="166"/>
        <v>299.99999999999892</v>
      </c>
      <c r="R791" s="34">
        <f t="shared" si="167"/>
        <v>350.49999999999955</v>
      </c>
      <c r="S791" s="37">
        <f t="shared" si="168"/>
        <v>321.49762306865716</v>
      </c>
    </row>
    <row r="792" spans="1:19" x14ac:dyDescent="0.2">
      <c r="D792" s="36">
        <v>0.1</v>
      </c>
      <c r="E792" s="36">
        <v>1454</v>
      </c>
      <c r="F792" s="48">
        <f t="shared" si="160"/>
        <v>0.62083333333333335</v>
      </c>
      <c r="G792" s="36">
        <v>1624</v>
      </c>
      <c r="H792" s="49">
        <f t="shared" si="161"/>
        <v>0.68333333333333324</v>
      </c>
      <c r="I792" s="49">
        <f t="shared" si="156"/>
        <v>0.68680555555555545</v>
      </c>
      <c r="J792" s="34" t="str">
        <f t="shared" si="157"/>
        <v/>
      </c>
      <c r="K792" s="34">
        <f t="shared" si="162"/>
        <v>89.999999999999844</v>
      </c>
      <c r="L792" s="34">
        <f t="shared" si="158"/>
        <v>3</v>
      </c>
      <c r="M792" s="34">
        <f t="shared" ca="1" si="159"/>
        <v>1037</v>
      </c>
      <c r="N792" s="34">
        <f t="shared" ca="1" si="163"/>
        <v>351.99999999999977</v>
      </c>
      <c r="O792" s="34">
        <f t="shared" si="164"/>
        <v>0.25</v>
      </c>
      <c r="P792" s="37">
        <f t="shared" si="165"/>
        <v>4.342905372259271E-2</v>
      </c>
      <c r="Q792" s="34">
        <f t="shared" si="166"/>
        <v>8.999999999999984</v>
      </c>
      <c r="R792" s="34">
        <f t="shared" si="167"/>
        <v>9.249999999999984</v>
      </c>
      <c r="S792" s="37">
        <f t="shared" si="168"/>
        <v>9.0434290537225763</v>
      </c>
    </row>
    <row r="793" spans="1:19" x14ac:dyDescent="0.2">
      <c r="A793" s="50">
        <v>39513</v>
      </c>
      <c r="B793" s="34">
        <v>1143</v>
      </c>
      <c r="D793" s="36">
        <v>0.01</v>
      </c>
      <c r="E793" s="36">
        <v>1215</v>
      </c>
      <c r="F793" s="48">
        <f t="shared" si="160"/>
        <v>0.51041666666666663</v>
      </c>
      <c r="G793" s="36">
        <v>1217</v>
      </c>
      <c r="H793" s="49">
        <f t="shared" si="161"/>
        <v>0.51180555555555551</v>
      </c>
      <c r="I793" s="49" t="str">
        <f t="shared" si="156"/>
        <v/>
      </c>
      <c r="J793" s="34">
        <f t="shared" si="157"/>
        <v>7.9999999999999716</v>
      </c>
      <c r="K793" s="34">
        <f t="shared" si="162"/>
        <v>1.9999999999999929</v>
      </c>
      <c r="L793" s="34">
        <f t="shared" si="158"/>
        <v>1</v>
      </c>
      <c r="M793" s="34">
        <f t="shared" ca="1" si="159"/>
        <v>1143</v>
      </c>
      <c r="N793" s="34" t="str">
        <f t="shared" si="163"/>
        <v/>
      </c>
      <c r="O793" s="34">
        <f t="shared" si="164"/>
        <v>40.039999999999857</v>
      </c>
      <c r="P793" s="37">
        <f t="shared" si="165"/>
        <v>11.569772311648126</v>
      </c>
      <c r="Q793" s="34">
        <f t="shared" si="166"/>
        <v>1.9999999999999931E-2</v>
      </c>
      <c r="R793" s="34">
        <f t="shared" si="167"/>
        <v>40.05999999999986</v>
      </c>
      <c r="S793" s="37">
        <f t="shared" si="168"/>
        <v>11.589772311648126</v>
      </c>
    </row>
    <row r="794" spans="1:19" x14ac:dyDescent="0.2">
      <c r="A794" s="50"/>
      <c r="D794" s="36">
        <v>10</v>
      </c>
      <c r="E794" s="36">
        <v>1225</v>
      </c>
      <c r="F794" s="48">
        <f t="shared" si="160"/>
        <v>0.51736111111111105</v>
      </c>
      <c r="G794" s="36">
        <v>1228</v>
      </c>
      <c r="H794" s="49">
        <f t="shared" si="161"/>
        <v>0.51944444444444449</v>
      </c>
      <c r="I794" s="49" t="str">
        <f t="shared" si="156"/>
        <v/>
      </c>
      <c r="J794" s="34">
        <f t="shared" si="157"/>
        <v>10.999999999999961</v>
      </c>
      <c r="K794" s="34">
        <f t="shared" si="162"/>
        <v>3.0000000000001492</v>
      </c>
      <c r="L794" s="34">
        <f t="shared" si="158"/>
        <v>2</v>
      </c>
      <c r="M794" s="34">
        <f t="shared" ca="1" si="159"/>
        <v>1143</v>
      </c>
      <c r="N794" s="34" t="str">
        <f t="shared" si="163"/>
        <v/>
      </c>
      <c r="O794" s="34">
        <f t="shared" si="164"/>
        <v>1154.9999999999959</v>
      </c>
      <c r="P794" s="37">
        <f t="shared" si="165"/>
        <v>697.65916157725781</v>
      </c>
      <c r="Q794" s="34">
        <f t="shared" si="166"/>
        <v>30.000000000001492</v>
      </c>
      <c r="R794" s="34">
        <f t="shared" si="167"/>
        <v>1184.9999999999975</v>
      </c>
      <c r="S794" s="37">
        <f t="shared" si="168"/>
        <v>727.65916157725928</v>
      </c>
    </row>
    <row r="795" spans="1:19" x14ac:dyDescent="0.2">
      <c r="A795" s="50"/>
      <c r="D795" s="36">
        <v>200</v>
      </c>
      <c r="E795" s="36">
        <v>1239</v>
      </c>
      <c r="F795" s="48">
        <f t="shared" si="160"/>
        <v>0.52708333333333335</v>
      </c>
      <c r="G795" s="36">
        <v>1305</v>
      </c>
      <c r="H795" s="49">
        <f t="shared" si="161"/>
        <v>0.54513888888888895</v>
      </c>
      <c r="I795" s="49">
        <f t="shared" si="156"/>
        <v>0.54861111111111116</v>
      </c>
      <c r="J795" s="34" t="str">
        <f t="shared" si="157"/>
        <v/>
      </c>
      <c r="K795" s="34">
        <f t="shared" si="162"/>
        <v>26.000000000000068</v>
      </c>
      <c r="L795" s="34">
        <f t="shared" si="158"/>
        <v>3</v>
      </c>
      <c r="M795" s="34">
        <f t="shared" ca="1" si="159"/>
        <v>1143</v>
      </c>
      <c r="N795" s="34">
        <f t="shared" ca="1" si="163"/>
        <v>87.000000000000085</v>
      </c>
      <c r="O795" s="34">
        <f t="shared" si="164"/>
        <v>500</v>
      </c>
      <c r="P795" s="37">
        <f t="shared" si="165"/>
        <v>52.318172546220183</v>
      </c>
      <c r="Q795" s="34">
        <f t="shared" si="166"/>
        <v>5200.0000000000136</v>
      </c>
      <c r="R795" s="34">
        <f t="shared" si="167"/>
        <v>5700.0000000000136</v>
      </c>
      <c r="S795" s="37">
        <f t="shared" si="168"/>
        <v>5252.3181725462337</v>
      </c>
    </row>
    <row r="796" spans="1:19" x14ac:dyDescent="0.2">
      <c r="A796" s="50">
        <v>39513</v>
      </c>
      <c r="B796" s="34">
        <v>1312</v>
      </c>
      <c r="D796" s="36">
        <v>100</v>
      </c>
      <c r="E796" s="36">
        <v>1350</v>
      </c>
      <c r="F796" s="48">
        <f t="shared" si="160"/>
        <v>0.57638888888888895</v>
      </c>
      <c r="G796" s="36">
        <v>1403</v>
      </c>
      <c r="H796" s="49">
        <f t="shared" si="161"/>
        <v>0.5854166666666667</v>
      </c>
      <c r="I796" s="49" t="str">
        <f t="shared" si="156"/>
        <v/>
      </c>
      <c r="J796" s="34">
        <f t="shared" si="157"/>
        <v>9.9999999999999645</v>
      </c>
      <c r="K796" s="34">
        <f t="shared" si="162"/>
        <v>12.999999999999954</v>
      </c>
      <c r="L796" s="34">
        <f t="shared" si="158"/>
        <v>1</v>
      </c>
      <c r="M796" s="34">
        <f t="shared" ca="1" si="159"/>
        <v>1312</v>
      </c>
      <c r="N796" s="34" t="str">
        <f t="shared" si="163"/>
        <v/>
      </c>
      <c r="O796" s="34">
        <f t="shared" si="164"/>
        <v>504.99999999999818</v>
      </c>
      <c r="P796" s="37">
        <f t="shared" si="165"/>
        <v>214.97581475667653</v>
      </c>
      <c r="Q796" s="34">
        <f t="shared" si="166"/>
        <v>1299.9999999999955</v>
      </c>
      <c r="R796" s="34">
        <f t="shared" si="167"/>
        <v>1804.9999999999936</v>
      </c>
      <c r="S796" s="37">
        <f t="shared" si="168"/>
        <v>1514.975814756672</v>
      </c>
    </row>
    <row r="797" spans="1:19" x14ac:dyDescent="0.2">
      <c r="A797" s="50"/>
      <c r="D797" s="36">
        <v>1</v>
      </c>
      <c r="E797" s="36">
        <v>1413</v>
      </c>
      <c r="F797" s="48">
        <f t="shared" si="160"/>
        <v>0.59236111111111112</v>
      </c>
      <c r="G797" s="36">
        <v>1418</v>
      </c>
      <c r="H797" s="49">
        <f t="shared" si="161"/>
        <v>0.59583333333333333</v>
      </c>
      <c r="I797" s="49" t="str">
        <f t="shared" si="156"/>
        <v/>
      </c>
      <c r="J797" s="34">
        <f t="shared" si="157"/>
        <v>6.9999999999999751</v>
      </c>
      <c r="K797" s="34">
        <f t="shared" si="162"/>
        <v>4.9999999999999822</v>
      </c>
      <c r="L797" s="34">
        <f t="shared" si="158"/>
        <v>2</v>
      </c>
      <c r="M797" s="34">
        <f t="shared" ca="1" si="159"/>
        <v>1312</v>
      </c>
      <c r="N797" s="34" t="str">
        <f t="shared" si="163"/>
        <v/>
      </c>
      <c r="O797" s="34">
        <f t="shared" si="164"/>
        <v>3.8499999999999868</v>
      </c>
      <c r="P797" s="37">
        <f t="shared" si="165"/>
        <v>2.7360659302566797</v>
      </c>
      <c r="Q797" s="34">
        <f t="shared" si="166"/>
        <v>4.9999999999999822</v>
      </c>
      <c r="R797" s="34">
        <f t="shared" si="167"/>
        <v>8.8499999999999694</v>
      </c>
      <c r="S797" s="37">
        <f t="shared" si="168"/>
        <v>7.7360659302566619</v>
      </c>
    </row>
    <row r="798" spans="1:19" x14ac:dyDescent="0.2">
      <c r="D798" s="36">
        <v>0.1</v>
      </c>
      <c r="E798" s="36">
        <v>1425</v>
      </c>
      <c r="F798" s="48">
        <f t="shared" si="160"/>
        <v>0.60069444444444442</v>
      </c>
      <c r="G798" s="36">
        <v>1553</v>
      </c>
      <c r="H798" s="49">
        <f t="shared" si="161"/>
        <v>0.66180555555555554</v>
      </c>
      <c r="I798" s="49">
        <f t="shared" si="156"/>
        <v>0.66527777777777775</v>
      </c>
      <c r="J798" s="34" t="str">
        <f t="shared" si="157"/>
        <v/>
      </c>
      <c r="K798" s="34">
        <f t="shared" si="162"/>
        <v>88</v>
      </c>
      <c r="L798" s="34">
        <f t="shared" si="158"/>
        <v>3</v>
      </c>
      <c r="M798" s="34">
        <f t="shared" ca="1" si="159"/>
        <v>1312</v>
      </c>
      <c r="N798" s="34">
        <f t="shared" ca="1" si="163"/>
        <v>166.00000000000006</v>
      </c>
      <c r="O798" s="34">
        <f t="shared" si="164"/>
        <v>0.25</v>
      </c>
      <c r="P798" s="37">
        <f t="shared" si="165"/>
        <v>4.342905372259271E-2</v>
      </c>
      <c r="Q798" s="34">
        <f t="shared" si="166"/>
        <v>8.8000000000000007</v>
      </c>
      <c r="R798" s="34">
        <f t="shared" si="167"/>
        <v>9.0500000000000007</v>
      </c>
      <c r="S798" s="37">
        <f t="shared" si="168"/>
        <v>8.843429053722593</v>
      </c>
    </row>
    <row r="799" spans="1:19" x14ac:dyDescent="0.2">
      <c r="A799" s="50">
        <v>39514</v>
      </c>
      <c r="B799" s="34">
        <v>814</v>
      </c>
      <c r="D799" s="36">
        <v>0.01</v>
      </c>
      <c r="E799" s="36">
        <v>1019</v>
      </c>
      <c r="F799" s="48">
        <f t="shared" si="160"/>
        <v>0.42986111111111108</v>
      </c>
      <c r="G799" s="36">
        <v>1022</v>
      </c>
      <c r="H799" s="49">
        <f t="shared" si="161"/>
        <v>0.43194444444444446</v>
      </c>
      <c r="I799" s="49" t="str">
        <f t="shared" si="156"/>
        <v/>
      </c>
      <c r="J799" s="34">
        <f t="shared" si="157"/>
        <v>9.9999999999999645</v>
      </c>
      <c r="K799" s="34">
        <f t="shared" si="162"/>
        <v>3.0000000000000693</v>
      </c>
      <c r="L799" s="34">
        <f t="shared" si="158"/>
        <v>1</v>
      </c>
      <c r="M799" s="34">
        <f t="shared" ca="1" si="159"/>
        <v>814</v>
      </c>
      <c r="N799" s="34" t="str">
        <f t="shared" si="163"/>
        <v/>
      </c>
      <c r="O799" s="34">
        <f t="shared" si="164"/>
        <v>500.04999999999825</v>
      </c>
      <c r="P799" s="37">
        <f t="shared" si="165"/>
        <v>108.56394165498108</v>
      </c>
      <c r="Q799" s="34">
        <f t="shared" si="166"/>
        <v>3.0000000000000693E-2</v>
      </c>
      <c r="R799" s="34">
        <f t="shared" si="167"/>
        <v>500.07999999999822</v>
      </c>
      <c r="S799" s="37">
        <f t="shared" si="168"/>
        <v>108.59394165498108</v>
      </c>
    </row>
    <row r="800" spans="1:19" x14ac:dyDescent="0.2">
      <c r="D800" s="36">
        <v>100</v>
      </c>
      <c r="E800" s="36">
        <v>1032</v>
      </c>
      <c r="F800" s="48">
        <f t="shared" si="160"/>
        <v>0.43888888888888888</v>
      </c>
      <c r="G800" s="36">
        <v>1102</v>
      </c>
      <c r="H800" s="49">
        <f t="shared" si="161"/>
        <v>0.4597222222222222</v>
      </c>
      <c r="I800" s="49">
        <f t="shared" si="156"/>
        <v>0.46319444444444441</v>
      </c>
      <c r="J800" s="34" t="str">
        <f t="shared" si="157"/>
        <v/>
      </c>
      <c r="K800" s="34">
        <f t="shared" si="162"/>
        <v>29.999999999999972</v>
      </c>
      <c r="L800" s="34">
        <f t="shared" si="158"/>
        <v>2</v>
      </c>
      <c r="M800" s="34">
        <f t="shared" ca="1" si="159"/>
        <v>814</v>
      </c>
      <c r="N800" s="34">
        <f t="shared" ca="1" si="163"/>
        <v>173.00000000000003</v>
      </c>
      <c r="O800" s="34">
        <f t="shared" si="164"/>
        <v>250</v>
      </c>
      <c r="P800" s="37">
        <f t="shared" si="165"/>
        <v>27.143420404993254</v>
      </c>
      <c r="Q800" s="34">
        <f t="shared" si="166"/>
        <v>2999.9999999999973</v>
      </c>
      <c r="R800" s="34">
        <f t="shared" si="167"/>
        <v>3249.9999999999973</v>
      </c>
      <c r="S800" s="37">
        <f t="shared" si="168"/>
        <v>3027.1434204049906</v>
      </c>
    </row>
    <row r="801" spans="1:19" x14ac:dyDescent="0.2">
      <c r="A801" s="50">
        <v>39514</v>
      </c>
      <c r="B801" s="34">
        <v>1223</v>
      </c>
      <c r="D801" s="36">
        <v>100</v>
      </c>
      <c r="E801" s="36">
        <v>1248</v>
      </c>
      <c r="F801" s="48">
        <f t="shared" si="160"/>
        <v>0.53333333333333333</v>
      </c>
      <c r="G801" s="36">
        <v>1250</v>
      </c>
      <c r="H801" s="49">
        <f t="shared" si="161"/>
        <v>0.53472222222222221</v>
      </c>
      <c r="I801" s="49">
        <f t="shared" si="156"/>
        <v>0.53819444444444442</v>
      </c>
      <c r="J801" s="34" t="str">
        <f t="shared" si="157"/>
        <v/>
      </c>
      <c r="K801" s="34">
        <f t="shared" si="162"/>
        <v>1.9999999999999929</v>
      </c>
      <c r="L801" s="34">
        <f t="shared" si="158"/>
        <v>1</v>
      </c>
      <c r="M801" s="34">
        <f t="shared" ca="1" si="159"/>
        <v>1223</v>
      </c>
      <c r="N801" s="34">
        <f t="shared" ca="1" si="163"/>
        <v>32.000000000000043</v>
      </c>
      <c r="O801" s="34">
        <f t="shared" si="164"/>
        <v>250</v>
      </c>
      <c r="P801" s="37">
        <f t="shared" si="165"/>
        <v>27.143420404993254</v>
      </c>
      <c r="Q801" s="34">
        <f t="shared" si="166"/>
        <v>199.99999999999929</v>
      </c>
      <c r="R801" s="34">
        <f t="shared" si="167"/>
        <v>449.99999999999932</v>
      </c>
      <c r="S801" s="37">
        <f t="shared" si="168"/>
        <v>227.14342040499255</v>
      </c>
    </row>
    <row r="802" spans="1:19" x14ac:dyDescent="0.2">
      <c r="A802" s="50">
        <v>39514</v>
      </c>
      <c r="B802" s="34">
        <v>1259</v>
      </c>
      <c r="D802" s="36">
        <v>100</v>
      </c>
      <c r="E802" s="36">
        <v>1319</v>
      </c>
      <c r="F802" s="48">
        <f t="shared" si="160"/>
        <v>0.55486111111111114</v>
      </c>
      <c r="G802" s="36">
        <v>1341</v>
      </c>
      <c r="H802" s="49">
        <f t="shared" si="161"/>
        <v>0.57013888888888886</v>
      </c>
      <c r="I802" s="49" t="str">
        <f t="shared" si="156"/>
        <v/>
      </c>
      <c r="J802" s="34">
        <f t="shared" si="157"/>
        <v>5.0000000000001421</v>
      </c>
      <c r="K802" s="34">
        <f t="shared" si="162"/>
        <v>21.999999999999922</v>
      </c>
      <c r="L802" s="34">
        <f t="shared" si="158"/>
        <v>1</v>
      </c>
      <c r="M802" s="34">
        <f t="shared" ca="1" si="159"/>
        <v>1259</v>
      </c>
      <c r="N802" s="34" t="str">
        <f t="shared" si="163"/>
        <v/>
      </c>
      <c r="O802" s="34">
        <f t="shared" si="164"/>
        <v>750.00000000002137</v>
      </c>
      <c r="P802" s="37">
        <f t="shared" si="165"/>
        <v>721.34752564792473</v>
      </c>
      <c r="Q802" s="34">
        <f t="shared" si="166"/>
        <v>2199.9999999999923</v>
      </c>
      <c r="R802" s="34">
        <f t="shared" si="167"/>
        <v>2950.0000000000136</v>
      </c>
      <c r="S802" s="37">
        <f t="shared" si="168"/>
        <v>2921.3475256479169</v>
      </c>
    </row>
    <row r="803" spans="1:19" x14ac:dyDescent="0.2">
      <c r="A803" s="50"/>
      <c r="D803" s="36">
        <v>200</v>
      </c>
      <c r="E803" s="36">
        <v>1346</v>
      </c>
      <c r="F803" s="48">
        <f t="shared" si="160"/>
        <v>0.57361111111111118</v>
      </c>
      <c r="G803" s="36">
        <v>1405</v>
      </c>
      <c r="H803" s="49">
        <f t="shared" si="161"/>
        <v>0.58680555555555558</v>
      </c>
      <c r="I803" s="49">
        <f t="shared" si="156"/>
        <v>0.59027777777777779</v>
      </c>
      <c r="J803" s="34" t="str">
        <f t="shared" si="157"/>
        <v/>
      </c>
      <c r="K803" s="34">
        <f t="shared" si="162"/>
        <v>18.999999999999932</v>
      </c>
      <c r="L803" s="34">
        <f t="shared" si="158"/>
        <v>2</v>
      </c>
      <c r="M803" s="34">
        <f t="shared" ca="1" si="159"/>
        <v>1259</v>
      </c>
      <c r="N803" s="34">
        <f t="shared" ca="1" si="163"/>
        <v>71.000000000000071</v>
      </c>
      <c r="O803" s="34">
        <f t="shared" si="164"/>
        <v>500</v>
      </c>
      <c r="P803" s="37">
        <f t="shared" si="165"/>
        <v>52.318172546220183</v>
      </c>
      <c r="Q803" s="34">
        <f t="shared" si="166"/>
        <v>3799.9999999999864</v>
      </c>
      <c r="R803" s="34">
        <f t="shared" si="167"/>
        <v>4299.9999999999864</v>
      </c>
      <c r="S803" s="37">
        <f t="shared" si="168"/>
        <v>3852.3181725462064</v>
      </c>
    </row>
    <row r="804" spans="1:19" x14ac:dyDescent="0.2">
      <c r="A804" s="50">
        <v>39514</v>
      </c>
      <c r="B804" s="34">
        <v>1411</v>
      </c>
      <c r="D804" s="36">
        <v>200</v>
      </c>
      <c r="E804" s="36">
        <v>1425</v>
      </c>
      <c r="F804" s="48">
        <f t="shared" si="160"/>
        <v>0.60069444444444442</v>
      </c>
      <c r="G804" s="36">
        <v>1443</v>
      </c>
      <c r="H804" s="49">
        <f t="shared" si="161"/>
        <v>0.61319444444444449</v>
      </c>
      <c r="I804" s="49">
        <f t="shared" si="156"/>
        <v>0.6166666666666667</v>
      </c>
      <c r="J804" s="34" t="str">
        <f t="shared" si="157"/>
        <v/>
      </c>
      <c r="K804" s="34">
        <f t="shared" si="162"/>
        <v>18.000000000000096</v>
      </c>
      <c r="L804" s="34">
        <f t="shared" si="158"/>
        <v>1</v>
      </c>
      <c r="M804" s="34">
        <f t="shared" ca="1" si="159"/>
        <v>1411</v>
      </c>
      <c r="N804" s="34">
        <f t="shared" ca="1" si="163"/>
        <v>37.000000000000028</v>
      </c>
      <c r="O804" s="34">
        <f t="shared" si="164"/>
        <v>500</v>
      </c>
      <c r="P804" s="37">
        <f t="shared" si="165"/>
        <v>52.318172546220183</v>
      </c>
      <c r="Q804" s="34">
        <f t="shared" si="166"/>
        <v>3600.0000000000191</v>
      </c>
      <c r="R804" s="34">
        <f t="shared" si="167"/>
        <v>4100.0000000000191</v>
      </c>
      <c r="S804" s="37">
        <f t="shared" si="168"/>
        <v>3652.3181725462391</v>
      </c>
    </row>
    <row r="805" spans="1:19" x14ac:dyDescent="0.2">
      <c r="A805" s="50">
        <v>39514</v>
      </c>
      <c r="B805" s="34">
        <v>1449</v>
      </c>
      <c r="D805" s="36">
        <v>200</v>
      </c>
      <c r="E805" s="36">
        <v>1507</v>
      </c>
      <c r="F805" s="48">
        <f t="shared" si="160"/>
        <v>0.62986111111111109</v>
      </c>
      <c r="G805" s="36">
        <v>1523</v>
      </c>
      <c r="H805" s="49">
        <f t="shared" si="161"/>
        <v>0.64097222222222217</v>
      </c>
      <c r="I805" s="49">
        <f t="shared" si="156"/>
        <v>0.64444444444444438</v>
      </c>
      <c r="J805" s="34" t="str">
        <f t="shared" si="157"/>
        <v/>
      </c>
      <c r="K805" s="34">
        <f t="shared" si="162"/>
        <v>15.999999999999943</v>
      </c>
      <c r="L805" s="34">
        <f t="shared" si="158"/>
        <v>1</v>
      </c>
      <c r="M805" s="34">
        <f t="shared" ca="1" si="159"/>
        <v>1449</v>
      </c>
      <c r="N805" s="34">
        <f t="shared" ca="1" si="163"/>
        <v>38.999999999999858</v>
      </c>
      <c r="O805" s="34">
        <f t="shared" si="164"/>
        <v>500</v>
      </c>
      <c r="P805" s="37">
        <f t="shared" si="165"/>
        <v>52.318172546220183</v>
      </c>
      <c r="Q805" s="34">
        <f t="shared" si="166"/>
        <v>3199.9999999999886</v>
      </c>
      <c r="R805" s="34">
        <f t="shared" si="167"/>
        <v>3699.9999999999886</v>
      </c>
      <c r="S805" s="37">
        <f t="shared" si="168"/>
        <v>3252.3181725462086</v>
      </c>
    </row>
    <row r="806" spans="1:19" x14ac:dyDescent="0.2">
      <c r="A806" s="50">
        <v>39514</v>
      </c>
      <c r="B806" s="34">
        <v>1546</v>
      </c>
      <c r="D806" s="36">
        <v>200</v>
      </c>
      <c r="E806" s="36">
        <v>1608</v>
      </c>
      <c r="F806" s="48">
        <f t="shared" si="160"/>
        <v>0.67222222222222217</v>
      </c>
      <c r="G806" s="36">
        <v>1628</v>
      </c>
      <c r="H806" s="49">
        <f t="shared" si="161"/>
        <v>0.68611111111111101</v>
      </c>
      <c r="I806" s="49">
        <f t="shared" si="156"/>
        <v>0.68958333333333321</v>
      </c>
      <c r="J806" s="34" t="str">
        <f t="shared" si="157"/>
        <v/>
      </c>
      <c r="K806" s="34">
        <f t="shared" si="162"/>
        <v>19.999999999999929</v>
      </c>
      <c r="L806" s="34">
        <f t="shared" si="158"/>
        <v>1</v>
      </c>
      <c r="M806" s="34">
        <f t="shared" ca="1" si="159"/>
        <v>1546</v>
      </c>
      <c r="N806" s="34">
        <f t="shared" ca="1" si="163"/>
        <v>46.999999999999829</v>
      </c>
      <c r="O806" s="34">
        <f t="shared" si="164"/>
        <v>500</v>
      </c>
      <c r="P806" s="37">
        <f t="shared" si="165"/>
        <v>52.318172546220183</v>
      </c>
      <c r="Q806" s="34">
        <f t="shared" si="166"/>
        <v>3999.9999999999859</v>
      </c>
      <c r="R806" s="34">
        <f t="shared" si="167"/>
        <v>4499.9999999999854</v>
      </c>
      <c r="S806" s="37">
        <f t="shared" si="168"/>
        <v>4052.3181725462059</v>
      </c>
    </row>
    <row r="807" spans="1:19" x14ac:dyDescent="0.2">
      <c r="A807" s="50">
        <v>39517</v>
      </c>
      <c r="B807" s="34">
        <v>1212</v>
      </c>
      <c r="D807" s="36">
        <v>0.01</v>
      </c>
      <c r="E807" s="36">
        <v>1607</v>
      </c>
      <c r="F807" s="48">
        <f t="shared" si="160"/>
        <v>0.67152777777777783</v>
      </c>
      <c r="G807" s="36">
        <v>1608</v>
      </c>
      <c r="H807" s="49">
        <f t="shared" si="161"/>
        <v>0.67222222222222217</v>
      </c>
      <c r="I807" s="49">
        <f t="shared" si="156"/>
        <v>0.67569444444444438</v>
      </c>
      <c r="J807" s="34" t="str">
        <f t="shared" si="157"/>
        <v/>
      </c>
      <c r="K807" s="34">
        <f t="shared" si="162"/>
        <v>0.99999999999983658</v>
      </c>
      <c r="L807" s="34">
        <f t="shared" si="158"/>
        <v>1</v>
      </c>
      <c r="M807" s="34">
        <f t="shared" ca="1" si="159"/>
        <v>1212</v>
      </c>
      <c r="N807" s="34">
        <f t="shared" ca="1" si="163"/>
        <v>240.99999999999994</v>
      </c>
      <c r="O807" s="34">
        <f t="shared" si="164"/>
        <v>2.5000000000000001E-2</v>
      </c>
      <c r="P807" s="37">
        <f t="shared" si="165"/>
        <v>5.4281443780592247E-3</v>
      </c>
      <c r="Q807" s="34">
        <f t="shared" si="166"/>
        <v>9.9999999999983661E-3</v>
      </c>
      <c r="R807" s="34">
        <f t="shared" si="167"/>
        <v>3.4999999999998366E-2</v>
      </c>
      <c r="S807" s="37">
        <f t="shared" si="168"/>
        <v>1.542814437805759E-2</v>
      </c>
    </row>
    <row r="808" spans="1:19" x14ac:dyDescent="0.2">
      <c r="A808" s="50">
        <v>39517</v>
      </c>
      <c r="B808" s="34">
        <v>1622</v>
      </c>
      <c r="D808" s="36">
        <v>0.5</v>
      </c>
      <c r="E808" s="36">
        <v>1636</v>
      </c>
      <c r="F808" s="48">
        <f t="shared" si="160"/>
        <v>0.69166666666666676</v>
      </c>
      <c r="G808" s="36">
        <v>1641</v>
      </c>
      <c r="H808" s="49">
        <f t="shared" si="161"/>
        <v>0.69513888888888886</v>
      </c>
      <c r="I808" s="49">
        <f t="shared" si="156"/>
        <v>0.69861111111111107</v>
      </c>
      <c r="J808" s="34" t="str">
        <f t="shared" si="157"/>
        <v/>
      </c>
      <c r="K808" s="34">
        <f t="shared" si="162"/>
        <v>4.9999999999998224</v>
      </c>
      <c r="L808" s="34">
        <f t="shared" si="158"/>
        <v>1</v>
      </c>
      <c r="M808" s="34">
        <f t="shared" ca="1" si="159"/>
        <v>1622</v>
      </c>
      <c r="N808" s="34">
        <f t="shared" ca="1" si="163"/>
        <v>23.999999999999915</v>
      </c>
      <c r="O808" s="34">
        <f t="shared" si="164"/>
        <v>1.25</v>
      </c>
      <c r="P808" s="37">
        <f t="shared" si="165"/>
        <v>0.19051423432971509</v>
      </c>
      <c r="Q808" s="34">
        <f t="shared" si="166"/>
        <v>2.4999999999999112</v>
      </c>
      <c r="R808" s="34">
        <f t="shared" si="167"/>
        <v>3.7499999999999112</v>
      </c>
      <c r="S808" s="37">
        <f t="shared" si="168"/>
        <v>2.6905142343296262</v>
      </c>
    </row>
    <row r="809" spans="1:19" x14ac:dyDescent="0.2">
      <c r="A809" s="50">
        <v>39517</v>
      </c>
      <c r="B809" s="34">
        <v>1712</v>
      </c>
      <c r="D809" s="36">
        <v>0.01</v>
      </c>
      <c r="E809" s="36">
        <v>1841</v>
      </c>
      <c r="F809" s="48">
        <f t="shared" si="160"/>
        <v>0.77847222222222223</v>
      </c>
      <c r="G809" s="36">
        <v>1845</v>
      </c>
      <c r="H809" s="49">
        <f t="shared" si="161"/>
        <v>0.78125</v>
      </c>
      <c r="I809" s="49" t="str">
        <f t="shared" si="156"/>
        <v/>
      </c>
      <c r="J809" s="34">
        <f t="shared" si="157"/>
        <v>7.9999999999999716</v>
      </c>
      <c r="K809" s="34">
        <f t="shared" si="162"/>
        <v>3.9999999999999858</v>
      </c>
      <c r="L809" s="34">
        <f t="shared" si="158"/>
        <v>1</v>
      </c>
      <c r="M809" s="34">
        <f t="shared" ca="1" si="159"/>
        <v>1712</v>
      </c>
      <c r="N809" s="34" t="str">
        <f t="shared" si="163"/>
        <v/>
      </c>
      <c r="O809" s="34">
        <f t="shared" si="164"/>
        <v>2.4399999999999911</v>
      </c>
      <c r="P809" s="37">
        <f t="shared" si="165"/>
        <v>1.1528373552459379</v>
      </c>
      <c r="Q809" s="34">
        <f t="shared" si="166"/>
        <v>3.9999999999999862E-2</v>
      </c>
      <c r="R809" s="34">
        <f t="shared" si="167"/>
        <v>2.4799999999999911</v>
      </c>
      <c r="S809" s="37">
        <f t="shared" si="168"/>
        <v>1.1928373552459377</v>
      </c>
    </row>
    <row r="810" spans="1:19" x14ac:dyDescent="0.2">
      <c r="A810" s="50"/>
      <c r="D810" s="36">
        <v>0.6</v>
      </c>
      <c r="E810" s="36">
        <v>1853</v>
      </c>
      <c r="F810" s="48">
        <f t="shared" si="160"/>
        <v>0.78680555555555554</v>
      </c>
      <c r="G810" s="36">
        <v>1911</v>
      </c>
      <c r="H810" s="49">
        <f t="shared" si="161"/>
        <v>0.7993055555555556</v>
      </c>
      <c r="I810" s="49">
        <f t="shared" si="156"/>
        <v>0.80277777777777781</v>
      </c>
      <c r="J810" s="34" t="str">
        <f t="shared" si="157"/>
        <v/>
      </c>
      <c r="K810" s="34">
        <f t="shared" si="162"/>
        <v>18.000000000000096</v>
      </c>
      <c r="L810" s="34">
        <f t="shared" si="158"/>
        <v>2</v>
      </c>
      <c r="M810" s="34">
        <f t="shared" ca="1" si="159"/>
        <v>1712</v>
      </c>
      <c r="N810" s="34">
        <f t="shared" ca="1" si="163"/>
        <v>124.00000000000004</v>
      </c>
      <c r="O810" s="34">
        <f t="shared" si="164"/>
        <v>1.5</v>
      </c>
      <c r="P810" s="37">
        <f t="shared" si="165"/>
        <v>0.22548428583557498</v>
      </c>
      <c r="Q810" s="34">
        <f t="shared" si="166"/>
        <v>10.800000000000058</v>
      </c>
      <c r="R810" s="34">
        <f t="shared" si="167"/>
        <v>12.300000000000058</v>
      </c>
      <c r="S810" s="37">
        <f t="shared" si="168"/>
        <v>11.025484285835633</v>
      </c>
    </row>
    <row r="811" spans="1:19" x14ac:dyDescent="0.2">
      <c r="A811" s="50">
        <v>39517</v>
      </c>
      <c r="B811" s="34">
        <v>1918</v>
      </c>
      <c r="D811" s="36">
        <v>0.01</v>
      </c>
      <c r="E811" s="36">
        <v>1932</v>
      </c>
      <c r="F811" s="48">
        <f t="shared" si="160"/>
        <v>0.81388888888888899</v>
      </c>
      <c r="G811" s="36">
        <v>1947</v>
      </c>
      <c r="H811" s="49">
        <f t="shared" si="161"/>
        <v>0.82430555555555562</v>
      </c>
      <c r="I811" s="49" t="str">
        <f t="shared" si="156"/>
        <v/>
      </c>
      <c r="J811" s="34">
        <f t="shared" si="157"/>
        <v>8.999999999999968</v>
      </c>
      <c r="K811" s="34">
        <f t="shared" si="162"/>
        <v>14.999999999999947</v>
      </c>
      <c r="L811" s="34">
        <f t="shared" si="158"/>
        <v>1</v>
      </c>
      <c r="M811" s="34">
        <f t="shared" ca="1" si="159"/>
        <v>1918</v>
      </c>
      <c r="N811" s="34" t="str">
        <f t="shared" si="163"/>
        <v/>
      </c>
      <c r="O811" s="34">
        <f t="shared" si="164"/>
        <v>0.49499999999999822</v>
      </c>
      <c r="P811" s="37">
        <f t="shared" si="165"/>
        <v>0.3517922799155504</v>
      </c>
      <c r="Q811" s="34">
        <f t="shared" si="166"/>
        <v>0.14999999999999947</v>
      </c>
      <c r="R811" s="34">
        <f t="shared" si="167"/>
        <v>0.64499999999999769</v>
      </c>
      <c r="S811" s="37">
        <f t="shared" si="168"/>
        <v>0.50179227991554987</v>
      </c>
    </row>
    <row r="812" spans="1:19" x14ac:dyDescent="0.2">
      <c r="D812" s="36">
        <v>0.1</v>
      </c>
      <c r="E812" s="36">
        <v>1956</v>
      </c>
      <c r="F812" s="48">
        <f t="shared" si="160"/>
        <v>0.8305555555555556</v>
      </c>
      <c r="G812" s="36">
        <v>2001</v>
      </c>
      <c r="H812" s="49">
        <f t="shared" si="161"/>
        <v>0.8340277777777777</v>
      </c>
      <c r="I812" s="49" t="str">
        <f t="shared" si="156"/>
        <v/>
      </c>
      <c r="J812" s="34">
        <f t="shared" si="157"/>
        <v>11.000000000000121</v>
      </c>
      <c r="K812" s="34">
        <f t="shared" si="162"/>
        <v>4.9999999999998224</v>
      </c>
      <c r="L812" s="34">
        <f t="shared" si="158"/>
        <v>2</v>
      </c>
      <c r="M812" s="34">
        <f t="shared" ca="1" si="159"/>
        <v>1918</v>
      </c>
      <c r="N812" s="34" t="str">
        <f t="shared" si="163"/>
        <v/>
      </c>
      <c r="O812" s="34">
        <f t="shared" si="164"/>
        <v>0.5555000000000061</v>
      </c>
      <c r="P812" s="37">
        <f t="shared" si="165"/>
        <v>0.23652416670022861</v>
      </c>
      <c r="Q812" s="34">
        <f t="shared" si="166"/>
        <v>0.49999999999998224</v>
      </c>
      <c r="R812" s="34">
        <f t="shared" si="167"/>
        <v>1.0554999999999883</v>
      </c>
      <c r="S812" s="37">
        <f t="shared" si="168"/>
        <v>0.73652416670021081</v>
      </c>
    </row>
    <row r="813" spans="1:19" x14ac:dyDescent="0.2">
      <c r="A813" s="50"/>
      <c r="D813" s="36">
        <v>1E-3</v>
      </c>
      <c r="E813" s="36">
        <v>2012</v>
      </c>
      <c r="F813" s="48">
        <f t="shared" si="160"/>
        <v>0.84166666666666667</v>
      </c>
      <c r="G813" s="36">
        <v>2025</v>
      </c>
      <c r="H813" s="49">
        <f t="shared" si="161"/>
        <v>0.85069444444444453</v>
      </c>
      <c r="I813" s="49" t="str">
        <f t="shared" si="156"/>
        <v/>
      </c>
      <c r="J813" s="34">
        <f t="shared" si="157"/>
        <v>23.999999999999915</v>
      </c>
      <c r="K813" s="34">
        <f t="shared" si="162"/>
        <v>13.000000000000114</v>
      </c>
      <c r="L813" s="34">
        <f t="shared" si="158"/>
        <v>3</v>
      </c>
      <c r="M813" s="34">
        <f t="shared" ca="1" si="159"/>
        <v>1918</v>
      </c>
      <c r="N813" s="34" t="str">
        <f t="shared" si="163"/>
        <v/>
      </c>
      <c r="O813" s="34">
        <f t="shared" si="164"/>
        <v>120.01199999999956</v>
      </c>
      <c r="P813" s="37">
        <f t="shared" si="165"/>
        <v>26.05789065025612</v>
      </c>
      <c r="Q813" s="34">
        <f t="shared" si="166"/>
        <v>1.3000000000000114E-2</v>
      </c>
      <c r="R813" s="34">
        <f t="shared" si="167"/>
        <v>120.02499999999957</v>
      </c>
      <c r="S813" s="37">
        <f t="shared" si="168"/>
        <v>26.070890650256121</v>
      </c>
    </row>
    <row r="814" spans="1:19" x14ac:dyDescent="0.2">
      <c r="A814" s="50"/>
      <c r="D814" s="36">
        <v>10</v>
      </c>
      <c r="E814" s="36">
        <v>2049</v>
      </c>
      <c r="F814" s="48">
        <f t="shared" si="160"/>
        <v>0.86736111111111114</v>
      </c>
      <c r="G814" s="36">
        <v>2058</v>
      </c>
      <c r="H814" s="49">
        <f t="shared" si="161"/>
        <v>0.87361111111111101</v>
      </c>
      <c r="I814" s="49" t="str">
        <f t="shared" si="156"/>
        <v/>
      </c>
      <c r="J814" s="34">
        <f t="shared" si="157"/>
        <v>14.00000000000011</v>
      </c>
      <c r="K814" s="34">
        <f t="shared" si="162"/>
        <v>8.9999999999998082</v>
      </c>
      <c r="L814" s="34">
        <f t="shared" si="158"/>
        <v>4</v>
      </c>
      <c r="M814" s="34">
        <f t="shared" ca="1" si="159"/>
        <v>1918</v>
      </c>
      <c r="N814" s="34" t="str">
        <f t="shared" si="163"/>
        <v/>
      </c>
      <c r="O814" s="34">
        <f t="shared" si="164"/>
        <v>1330.0000000000105</v>
      </c>
      <c r="P814" s="37">
        <f t="shared" si="165"/>
        <v>823.42351680744991</v>
      </c>
      <c r="Q814" s="34">
        <f t="shared" si="166"/>
        <v>89.999999999998082</v>
      </c>
      <c r="R814" s="34">
        <f t="shared" si="167"/>
        <v>1420.0000000000086</v>
      </c>
      <c r="S814" s="37">
        <f t="shared" si="168"/>
        <v>913.42351680744798</v>
      </c>
    </row>
    <row r="815" spans="1:19" x14ac:dyDescent="0.2">
      <c r="D815" s="36">
        <v>180</v>
      </c>
      <c r="E815" s="36">
        <v>2112</v>
      </c>
      <c r="F815" s="48">
        <f t="shared" si="160"/>
        <v>0.8833333333333333</v>
      </c>
      <c r="G815" s="36">
        <v>2119</v>
      </c>
      <c r="H815" s="49">
        <f t="shared" si="161"/>
        <v>0.8881944444444444</v>
      </c>
      <c r="I815" s="49">
        <f t="shared" si="156"/>
        <v>0.89166666666666661</v>
      </c>
      <c r="J815" s="34" t="str">
        <f t="shared" si="157"/>
        <v/>
      </c>
      <c r="K815" s="34">
        <f t="shared" si="162"/>
        <v>6.9999999999999751</v>
      </c>
      <c r="L815" s="34">
        <f t="shared" si="158"/>
        <v>5</v>
      </c>
      <c r="M815" s="34">
        <f t="shared" ca="1" si="159"/>
        <v>1918</v>
      </c>
      <c r="N815" s="34">
        <f t="shared" ca="1" si="163"/>
        <v>125.99999999999987</v>
      </c>
      <c r="O815" s="34">
        <f t="shared" si="164"/>
        <v>450</v>
      </c>
      <c r="P815" s="37">
        <f t="shared" si="165"/>
        <v>47.347346607878421</v>
      </c>
      <c r="Q815" s="34">
        <f t="shared" si="166"/>
        <v>1259.9999999999955</v>
      </c>
      <c r="R815" s="34">
        <f t="shared" si="167"/>
        <v>1709.9999999999955</v>
      </c>
      <c r="S815" s="37">
        <f t="shared" si="168"/>
        <v>1307.347346607874</v>
      </c>
    </row>
    <row r="816" spans="1:19" x14ac:dyDescent="0.2">
      <c r="A816" s="50">
        <v>39518</v>
      </c>
      <c r="B816" s="34">
        <v>814</v>
      </c>
      <c r="D816" s="36">
        <v>0.01</v>
      </c>
      <c r="E816" s="36">
        <v>852</v>
      </c>
      <c r="F816" s="48">
        <f t="shared" si="160"/>
        <v>0.36944444444444446</v>
      </c>
      <c r="G816" s="36">
        <v>855</v>
      </c>
      <c r="H816" s="49">
        <f t="shared" si="161"/>
        <v>0.37152777777777773</v>
      </c>
      <c r="I816" s="49" t="str">
        <f t="shared" si="156"/>
        <v/>
      </c>
      <c r="J816" s="34">
        <f t="shared" si="157"/>
        <v>5.0000000000000622</v>
      </c>
      <c r="K816" s="34">
        <f t="shared" si="162"/>
        <v>2.9999999999999094</v>
      </c>
      <c r="L816" s="34">
        <f t="shared" si="158"/>
        <v>1</v>
      </c>
      <c r="M816" s="34">
        <f t="shared" ca="1" si="159"/>
        <v>814</v>
      </c>
      <c r="N816" s="34" t="str">
        <f t="shared" si="163"/>
        <v/>
      </c>
      <c r="O816" s="34">
        <f t="shared" si="164"/>
        <v>0.27500000000000341</v>
      </c>
      <c r="P816" s="37">
        <f t="shared" si="165"/>
        <v>0.19544015550864224</v>
      </c>
      <c r="Q816" s="34">
        <f t="shared" si="166"/>
        <v>2.9999999999999093E-2</v>
      </c>
      <c r="R816" s="34">
        <f t="shared" si="167"/>
        <v>0.30500000000000249</v>
      </c>
      <c r="S816" s="37">
        <f t="shared" si="168"/>
        <v>0.22544015550864133</v>
      </c>
    </row>
    <row r="817" spans="1:19" x14ac:dyDescent="0.2">
      <c r="D817" s="36">
        <v>0.1</v>
      </c>
      <c r="E817" s="36">
        <v>900</v>
      </c>
      <c r="F817" s="48">
        <f t="shared" si="160"/>
        <v>0.375</v>
      </c>
      <c r="G817" s="36">
        <v>952</v>
      </c>
      <c r="H817" s="49">
        <f t="shared" si="161"/>
        <v>0.41111111111111115</v>
      </c>
      <c r="I817" s="49" t="str">
        <f t="shared" si="156"/>
        <v/>
      </c>
      <c r="J817" s="34">
        <f t="shared" si="157"/>
        <v>8.999999999999968</v>
      </c>
      <c r="K817" s="34">
        <f t="shared" si="162"/>
        <v>52.000000000000057</v>
      </c>
      <c r="L817" s="34">
        <f t="shared" si="158"/>
        <v>2</v>
      </c>
      <c r="M817" s="34">
        <f t="shared" ca="1" si="159"/>
        <v>814</v>
      </c>
      <c r="N817" s="34" t="str">
        <f t="shared" si="163"/>
        <v/>
      </c>
      <c r="O817" s="34">
        <f t="shared" si="164"/>
        <v>450.4499999999984</v>
      </c>
      <c r="P817" s="37">
        <f t="shared" si="165"/>
        <v>130.15824446039647</v>
      </c>
      <c r="Q817" s="34">
        <f t="shared" si="166"/>
        <v>5.2000000000000064</v>
      </c>
      <c r="R817" s="34">
        <f t="shared" si="167"/>
        <v>455.64999999999839</v>
      </c>
      <c r="S817" s="37">
        <f t="shared" si="168"/>
        <v>135.35824446039649</v>
      </c>
    </row>
    <row r="818" spans="1:19" x14ac:dyDescent="0.2">
      <c r="A818" s="50"/>
      <c r="D818" s="36">
        <v>100</v>
      </c>
      <c r="E818" s="36">
        <v>1001</v>
      </c>
      <c r="F818" s="48">
        <f t="shared" si="160"/>
        <v>0.41736111111111113</v>
      </c>
      <c r="G818" s="36">
        <v>1020</v>
      </c>
      <c r="H818" s="49">
        <f t="shared" si="161"/>
        <v>0.43055555555555558</v>
      </c>
      <c r="I818" s="49" t="str">
        <f t="shared" si="156"/>
        <v/>
      </c>
      <c r="J818" s="34">
        <f t="shared" si="157"/>
        <v>8.9999999999998881</v>
      </c>
      <c r="K818" s="34">
        <f t="shared" si="162"/>
        <v>19.000000000000014</v>
      </c>
      <c r="L818" s="34">
        <f t="shared" si="158"/>
        <v>3</v>
      </c>
      <c r="M818" s="34">
        <f t="shared" ca="1" si="159"/>
        <v>814</v>
      </c>
      <c r="N818" s="34" t="str">
        <f t="shared" si="163"/>
        <v/>
      </c>
      <c r="O818" s="34">
        <f t="shared" si="164"/>
        <v>450.44999999999436</v>
      </c>
      <c r="P818" s="37">
        <f t="shared" si="165"/>
        <v>130.15824446039531</v>
      </c>
      <c r="Q818" s="34">
        <f t="shared" si="166"/>
        <v>1900.0000000000014</v>
      </c>
      <c r="R818" s="34">
        <f t="shared" si="167"/>
        <v>2350.4499999999957</v>
      </c>
      <c r="S818" s="37">
        <f t="shared" si="168"/>
        <v>2030.1582444603966</v>
      </c>
    </row>
    <row r="819" spans="1:19" x14ac:dyDescent="0.2">
      <c r="A819" s="50"/>
      <c r="D819" s="36">
        <v>0.1</v>
      </c>
      <c r="E819" s="36">
        <v>1029</v>
      </c>
      <c r="F819" s="48">
        <f t="shared" si="160"/>
        <v>0.4368055555555555</v>
      </c>
      <c r="G819" s="36">
        <v>1040</v>
      </c>
      <c r="H819" s="49">
        <f t="shared" si="161"/>
        <v>0.44444444444444442</v>
      </c>
      <c r="I819" s="49">
        <f t="shared" si="156"/>
        <v>0.44791666666666663</v>
      </c>
      <c r="J819" s="34" t="str">
        <f t="shared" si="157"/>
        <v/>
      </c>
      <c r="K819" s="34">
        <f t="shared" si="162"/>
        <v>11.000000000000041</v>
      </c>
      <c r="L819" s="34">
        <f t="shared" si="158"/>
        <v>4</v>
      </c>
      <c r="M819" s="34">
        <f t="shared" ca="1" si="159"/>
        <v>814</v>
      </c>
      <c r="N819" s="34">
        <f t="shared" ca="1" si="163"/>
        <v>151.00000000000003</v>
      </c>
      <c r="O819" s="34">
        <f t="shared" si="164"/>
        <v>0.25</v>
      </c>
      <c r="P819" s="37">
        <f t="shared" si="165"/>
        <v>4.342905372259271E-2</v>
      </c>
      <c r="Q819" s="34">
        <f t="shared" si="166"/>
        <v>1.1000000000000041</v>
      </c>
      <c r="R819" s="34">
        <f t="shared" si="167"/>
        <v>1.3500000000000041</v>
      </c>
      <c r="S819" s="37">
        <f t="shared" si="168"/>
        <v>1.1434290537225968</v>
      </c>
    </row>
    <row r="820" spans="1:19" x14ac:dyDescent="0.2">
      <c r="A820" s="50">
        <v>39518</v>
      </c>
      <c r="B820" s="34">
        <v>1436</v>
      </c>
      <c r="D820" s="36">
        <v>10</v>
      </c>
      <c r="E820" s="36">
        <v>1500</v>
      </c>
      <c r="F820" s="48">
        <f t="shared" si="160"/>
        <v>0.625</v>
      </c>
      <c r="G820" s="36">
        <v>1520</v>
      </c>
      <c r="H820" s="49">
        <f t="shared" si="161"/>
        <v>0.63888888888888895</v>
      </c>
      <c r="I820" s="49">
        <f t="shared" si="156"/>
        <v>0.64236111111111116</v>
      </c>
      <c r="J820" s="34" t="str">
        <f t="shared" si="157"/>
        <v/>
      </c>
      <c r="K820" s="34">
        <f t="shared" si="162"/>
        <v>20.000000000000089</v>
      </c>
      <c r="L820" s="34">
        <f t="shared" si="158"/>
        <v>1</v>
      </c>
      <c r="M820" s="34">
        <f t="shared" ca="1" si="159"/>
        <v>1436</v>
      </c>
      <c r="N820" s="34">
        <f t="shared" ca="1" si="163"/>
        <v>49.000000000000142</v>
      </c>
      <c r="O820" s="34">
        <f t="shared" si="164"/>
        <v>25</v>
      </c>
      <c r="P820" s="37">
        <f t="shared" si="165"/>
        <v>3.1021051639523365</v>
      </c>
      <c r="Q820" s="34">
        <f t="shared" si="166"/>
        <v>200.00000000000088</v>
      </c>
      <c r="R820" s="34">
        <f t="shared" si="167"/>
        <v>225.00000000000088</v>
      </c>
      <c r="S820" s="37">
        <f t="shared" si="168"/>
        <v>203.10210516395321</v>
      </c>
    </row>
    <row r="821" spans="1:19" x14ac:dyDescent="0.2">
      <c r="A821" s="50">
        <v>39519</v>
      </c>
      <c r="B821" s="34">
        <v>812</v>
      </c>
      <c r="D821" s="36">
        <v>0.01</v>
      </c>
      <c r="E821" s="36">
        <v>851</v>
      </c>
      <c r="F821" s="48">
        <f t="shared" si="160"/>
        <v>0.36874999999999997</v>
      </c>
      <c r="G821" s="36">
        <v>854</v>
      </c>
      <c r="H821" s="49">
        <f t="shared" si="161"/>
        <v>0.37083333333333335</v>
      </c>
      <c r="I821" s="49" t="str">
        <f t="shared" si="156"/>
        <v/>
      </c>
      <c r="J821" s="34">
        <f t="shared" si="157"/>
        <v>11.000000000000041</v>
      </c>
      <c r="K821" s="49">
        <f>(H821-F821)*1440</f>
        <v>3.0000000000000693</v>
      </c>
      <c r="L821" s="34">
        <f t="shared" si="158"/>
        <v>1</v>
      </c>
      <c r="M821" s="34">
        <f t="shared" ca="1" si="159"/>
        <v>812</v>
      </c>
      <c r="N821" s="34" t="str">
        <f t="shared" si="163"/>
        <v/>
      </c>
      <c r="O821" s="34">
        <f t="shared" si="164"/>
        <v>55.055000000000206</v>
      </c>
      <c r="P821" s="37">
        <f t="shared" si="165"/>
        <v>15.90843692851629</v>
      </c>
      <c r="Q821" s="34">
        <f t="shared" si="166"/>
        <v>3.0000000000000693E-2</v>
      </c>
      <c r="R821" s="34">
        <f t="shared" si="167"/>
        <v>55.085000000000207</v>
      </c>
      <c r="S821" s="37">
        <f t="shared" si="168"/>
        <v>15.938436928516291</v>
      </c>
    </row>
    <row r="822" spans="1:19" x14ac:dyDescent="0.2">
      <c r="A822" s="50"/>
      <c r="D822" s="36">
        <v>10</v>
      </c>
      <c r="E822" s="36">
        <v>905</v>
      </c>
      <c r="F822" s="48">
        <f t="shared" si="160"/>
        <v>0.37847222222222227</v>
      </c>
      <c r="G822" s="36">
        <v>925</v>
      </c>
      <c r="H822" s="49">
        <f t="shared" si="161"/>
        <v>0.3923611111111111</v>
      </c>
      <c r="I822" s="49">
        <f t="shared" si="156"/>
        <v>0.39583333333333331</v>
      </c>
      <c r="J822" s="34" t="str">
        <f t="shared" si="157"/>
        <v/>
      </c>
      <c r="K822" s="34">
        <f t="shared" si="162"/>
        <v>19.999999999999929</v>
      </c>
      <c r="L822" s="34">
        <f t="shared" si="158"/>
        <v>2</v>
      </c>
      <c r="M822" s="34">
        <f t="shared" ca="1" si="159"/>
        <v>812</v>
      </c>
      <c r="N822" s="34">
        <f t="shared" ca="1" si="163"/>
        <v>78.000000000000043</v>
      </c>
      <c r="O822" s="34">
        <f t="shared" si="164"/>
        <v>25</v>
      </c>
      <c r="P822" s="37">
        <f t="shared" si="165"/>
        <v>3.1021051639523365</v>
      </c>
      <c r="Q822" s="34">
        <f t="shared" si="166"/>
        <v>199.99999999999929</v>
      </c>
      <c r="R822" s="34">
        <f t="shared" si="167"/>
        <v>224.99999999999929</v>
      </c>
      <c r="S822" s="37">
        <f t="shared" si="168"/>
        <v>203.10210516395162</v>
      </c>
    </row>
    <row r="823" spans="1:19" x14ac:dyDescent="0.2">
      <c r="A823" s="50">
        <v>39519</v>
      </c>
      <c r="B823" s="34">
        <v>1040</v>
      </c>
      <c r="D823" s="36">
        <v>100</v>
      </c>
      <c r="E823" s="36">
        <v>1106</v>
      </c>
      <c r="F823" s="48">
        <f t="shared" si="160"/>
        <v>0.46249999999999997</v>
      </c>
      <c r="G823" s="36">
        <v>1116</v>
      </c>
      <c r="H823" s="49">
        <f t="shared" si="161"/>
        <v>0.4694444444444445</v>
      </c>
      <c r="I823" s="49">
        <f t="shared" si="156"/>
        <v>0.47291666666666671</v>
      </c>
      <c r="J823" s="34" t="str">
        <f t="shared" si="157"/>
        <v/>
      </c>
      <c r="K823" s="34">
        <f t="shared" si="162"/>
        <v>10.000000000000124</v>
      </c>
      <c r="L823" s="34">
        <f t="shared" si="158"/>
        <v>1</v>
      </c>
      <c r="M823" s="34">
        <f t="shared" ca="1" si="159"/>
        <v>1040</v>
      </c>
      <c r="N823" s="34">
        <f t="shared" ca="1" si="163"/>
        <v>41.000000000000092</v>
      </c>
      <c r="O823" s="34">
        <f t="shared" si="164"/>
        <v>250</v>
      </c>
      <c r="P823" s="37">
        <f t="shared" si="165"/>
        <v>27.143420404993254</v>
      </c>
      <c r="Q823" s="34">
        <f t="shared" si="166"/>
        <v>1000.0000000000124</v>
      </c>
      <c r="R823" s="34">
        <f t="shared" si="167"/>
        <v>1250.0000000000123</v>
      </c>
      <c r="S823" s="37">
        <f t="shared" si="168"/>
        <v>1027.1434204050056</v>
      </c>
    </row>
    <row r="824" spans="1:19" x14ac:dyDescent="0.2">
      <c r="A824" s="50">
        <v>39521</v>
      </c>
      <c r="B824" s="34">
        <v>850</v>
      </c>
      <c r="D824" s="36">
        <v>0.01</v>
      </c>
      <c r="E824" s="36">
        <v>941</v>
      </c>
      <c r="F824" s="48">
        <f t="shared" si="160"/>
        <v>0.40347222222222223</v>
      </c>
      <c r="G824" s="36">
        <v>944</v>
      </c>
      <c r="H824" s="49">
        <f t="shared" si="161"/>
        <v>0.4055555555555555</v>
      </c>
      <c r="I824" s="49" t="str">
        <f t="shared" si="156"/>
        <v/>
      </c>
      <c r="J824" s="34">
        <f t="shared" si="157"/>
        <v>17.000000000000099</v>
      </c>
      <c r="K824" s="34">
        <f t="shared" si="162"/>
        <v>2.9999999999999094</v>
      </c>
      <c r="L824" s="34">
        <f t="shared" si="158"/>
        <v>1</v>
      </c>
      <c r="M824" s="34">
        <f t="shared" ca="1" si="159"/>
        <v>850</v>
      </c>
      <c r="N824" s="34" t="str">
        <f t="shared" si="163"/>
        <v/>
      </c>
      <c r="O824" s="34">
        <f t="shared" si="164"/>
        <v>850.08500000000504</v>
      </c>
      <c r="P824" s="37">
        <f t="shared" si="165"/>
        <v>184.55870081346956</v>
      </c>
      <c r="Q824" s="34">
        <f t="shared" si="166"/>
        <v>2.9999999999999093E-2</v>
      </c>
      <c r="R824" s="34">
        <f t="shared" si="167"/>
        <v>850.11500000000501</v>
      </c>
      <c r="S824" s="37">
        <f t="shared" si="168"/>
        <v>184.58870081346956</v>
      </c>
    </row>
    <row r="825" spans="1:19" x14ac:dyDescent="0.2">
      <c r="A825" s="50"/>
      <c r="D825" s="36">
        <v>100</v>
      </c>
      <c r="E825" s="36">
        <v>1001</v>
      </c>
      <c r="F825" s="48">
        <f t="shared" si="160"/>
        <v>0.41736111111111113</v>
      </c>
      <c r="G825" s="36">
        <v>1118</v>
      </c>
      <c r="H825" s="49">
        <f t="shared" si="161"/>
        <v>0.47083333333333338</v>
      </c>
      <c r="I825" s="49">
        <f t="shared" si="156"/>
        <v>0.47430555555555559</v>
      </c>
      <c r="J825" s="34" t="str">
        <f t="shared" si="157"/>
        <v/>
      </c>
      <c r="K825" s="34">
        <f t="shared" si="162"/>
        <v>77.000000000000043</v>
      </c>
      <c r="L825" s="34">
        <f t="shared" si="158"/>
        <v>2</v>
      </c>
      <c r="M825" s="34">
        <f t="shared" ca="1" si="159"/>
        <v>850</v>
      </c>
      <c r="N825" s="34">
        <f t="shared" ca="1" si="163"/>
        <v>153.00000000000003</v>
      </c>
      <c r="O825" s="34">
        <f t="shared" si="164"/>
        <v>250</v>
      </c>
      <c r="P825" s="37">
        <f t="shared" si="165"/>
        <v>27.143420404993254</v>
      </c>
      <c r="Q825" s="34">
        <f t="shared" si="166"/>
        <v>7700.0000000000045</v>
      </c>
      <c r="R825" s="34">
        <f t="shared" si="167"/>
        <v>7950.0000000000045</v>
      </c>
      <c r="S825" s="37">
        <f t="shared" si="168"/>
        <v>7727.1434204049974</v>
      </c>
    </row>
    <row r="826" spans="1:19" x14ac:dyDescent="0.2">
      <c r="A826" s="50">
        <v>39524</v>
      </c>
      <c r="B826" s="34">
        <v>817</v>
      </c>
      <c r="D826" s="36">
        <v>8.0000000000000002E-3</v>
      </c>
      <c r="E826" s="36">
        <v>955</v>
      </c>
      <c r="F826" s="48">
        <f t="shared" si="160"/>
        <v>0.41319444444444442</v>
      </c>
      <c r="G826" s="36">
        <v>1009</v>
      </c>
      <c r="H826" s="49">
        <f t="shared" si="161"/>
        <v>0.42291666666666666</v>
      </c>
      <c r="I826" s="49">
        <f t="shared" si="156"/>
        <v>0.42638888888888887</v>
      </c>
      <c r="J826" s="34" t="str">
        <f t="shared" si="157"/>
        <v/>
      </c>
      <c r="K826" s="34">
        <f t="shared" si="162"/>
        <v>14.00000000000003</v>
      </c>
      <c r="L826" s="34">
        <f t="shared" si="158"/>
        <v>1</v>
      </c>
      <c r="M826" s="34">
        <f t="shared" ca="1" si="159"/>
        <v>817</v>
      </c>
      <c r="N826" s="34">
        <f t="shared" ca="1" si="163"/>
        <v>116.99999999999999</v>
      </c>
      <c r="O826" s="34">
        <f t="shared" si="164"/>
        <v>0.02</v>
      </c>
      <c r="P826" s="37">
        <f t="shared" si="165"/>
        <v>4.4502248902978277E-3</v>
      </c>
      <c r="Q826" s="34">
        <f t="shared" si="166"/>
        <v>0.11200000000000024</v>
      </c>
      <c r="R826" s="34">
        <f t="shared" si="167"/>
        <v>0.13200000000000023</v>
      </c>
      <c r="S826" s="37">
        <f t="shared" si="168"/>
        <v>0.11645022489029806</v>
      </c>
    </row>
    <row r="827" spans="1:19" x14ac:dyDescent="0.2">
      <c r="A827" s="50">
        <v>39524</v>
      </c>
      <c r="B827" s="34">
        <v>1245</v>
      </c>
      <c r="D827" s="36">
        <v>0.01</v>
      </c>
      <c r="E827" s="36">
        <v>1305</v>
      </c>
      <c r="F827" s="48">
        <f t="shared" si="160"/>
        <v>0.54513888888888895</v>
      </c>
      <c r="G827" s="36">
        <v>1400</v>
      </c>
      <c r="H827" s="49">
        <f t="shared" si="161"/>
        <v>0.58333333333333337</v>
      </c>
      <c r="I827" s="49" t="str">
        <f t="shared" si="156"/>
        <v/>
      </c>
      <c r="J827" s="34">
        <f t="shared" si="157"/>
        <v>7.9999999999999716</v>
      </c>
      <c r="K827" s="34">
        <f t="shared" si="162"/>
        <v>54.999999999999964</v>
      </c>
      <c r="L827" s="34">
        <f t="shared" si="158"/>
        <v>1</v>
      </c>
      <c r="M827" s="34">
        <f t="shared" ca="1" si="159"/>
        <v>1245</v>
      </c>
      <c r="N827" s="34" t="str">
        <f t="shared" si="163"/>
        <v/>
      </c>
      <c r="O827" s="34">
        <f t="shared" si="164"/>
        <v>0.43999999999999845</v>
      </c>
      <c r="P827" s="37">
        <f t="shared" si="165"/>
        <v>0.31270424881382258</v>
      </c>
      <c r="Q827" s="34">
        <f t="shared" si="166"/>
        <v>0.54999999999999971</v>
      </c>
      <c r="R827" s="34">
        <f t="shared" si="167"/>
        <v>0.98999999999999821</v>
      </c>
      <c r="S827" s="37">
        <f t="shared" si="168"/>
        <v>0.86270424881382235</v>
      </c>
    </row>
    <row r="828" spans="1:19" x14ac:dyDescent="0.2">
      <c r="D828" s="36">
        <v>0.1</v>
      </c>
      <c r="E828" s="36">
        <v>1408</v>
      </c>
      <c r="F828" s="48">
        <f t="shared" si="160"/>
        <v>0.58888888888888891</v>
      </c>
      <c r="G828" s="36">
        <v>1518</v>
      </c>
      <c r="H828" s="49">
        <f t="shared" si="161"/>
        <v>0.63750000000000007</v>
      </c>
      <c r="I828" s="49">
        <f t="shared" si="156"/>
        <v>0.64097222222222228</v>
      </c>
      <c r="J828" s="34" t="str">
        <f t="shared" si="157"/>
        <v/>
      </c>
      <c r="K828" s="34">
        <f t="shared" si="162"/>
        <v>70.000000000000071</v>
      </c>
      <c r="L828" s="34">
        <f t="shared" si="158"/>
        <v>2</v>
      </c>
      <c r="M828" s="34">
        <f t="shared" ca="1" si="159"/>
        <v>1245</v>
      </c>
      <c r="N828" s="34">
        <f t="shared" ca="1" si="163"/>
        <v>158.00000000000009</v>
      </c>
      <c r="O828" s="34">
        <f t="shared" si="164"/>
        <v>0.25</v>
      </c>
      <c r="P828" s="37">
        <f t="shared" si="165"/>
        <v>4.342905372259271E-2</v>
      </c>
      <c r="Q828" s="34">
        <f t="shared" si="166"/>
        <v>7.0000000000000071</v>
      </c>
      <c r="R828" s="34">
        <f t="shared" si="167"/>
        <v>7.2500000000000071</v>
      </c>
      <c r="S828" s="37">
        <f t="shared" si="168"/>
        <v>7.0434290537225994</v>
      </c>
    </row>
    <row r="829" spans="1:19" x14ac:dyDescent="0.2">
      <c r="A829" s="50">
        <v>39524</v>
      </c>
      <c r="B829" s="34">
        <v>1602</v>
      </c>
      <c r="D829" s="36">
        <v>0.01</v>
      </c>
      <c r="E829" s="36">
        <v>1620</v>
      </c>
      <c r="F829" s="48">
        <f t="shared" si="160"/>
        <v>0.68055555555555547</v>
      </c>
      <c r="G829" s="36">
        <v>1950</v>
      </c>
      <c r="H829" s="49">
        <f t="shared" si="161"/>
        <v>0.82638888888888884</v>
      </c>
      <c r="I829" s="49" t="str">
        <f t="shared" si="156"/>
        <v/>
      </c>
      <c r="J829" s="34">
        <f t="shared" si="157"/>
        <v>30.000000000000053</v>
      </c>
      <c r="K829" s="34">
        <f t="shared" si="162"/>
        <v>210.00000000000006</v>
      </c>
      <c r="L829" s="34">
        <f t="shared" si="158"/>
        <v>1</v>
      </c>
      <c r="M829" s="34">
        <f t="shared" ca="1" si="159"/>
        <v>1602</v>
      </c>
      <c r="N829" s="34" t="str">
        <f t="shared" si="163"/>
        <v/>
      </c>
      <c r="O829" s="34">
        <f t="shared" si="164"/>
        <v>1200.1500000000021</v>
      </c>
      <c r="P829" s="37">
        <f t="shared" si="165"/>
        <v>267.01615028895981</v>
      </c>
      <c r="Q829" s="34">
        <f t="shared" si="166"/>
        <v>2.1000000000000005</v>
      </c>
      <c r="R829" s="34">
        <f t="shared" si="167"/>
        <v>1202.250000000002</v>
      </c>
      <c r="S829" s="37">
        <f t="shared" si="168"/>
        <v>269.11615028895983</v>
      </c>
    </row>
    <row r="830" spans="1:19" x14ac:dyDescent="0.2">
      <c r="D830" s="36">
        <v>80</v>
      </c>
      <c r="E830" s="36">
        <v>2020</v>
      </c>
      <c r="F830" s="48">
        <f t="shared" si="160"/>
        <v>0.84722222222222221</v>
      </c>
      <c r="G830" s="36">
        <v>2024</v>
      </c>
      <c r="H830" s="49">
        <f t="shared" si="161"/>
        <v>0.85</v>
      </c>
      <c r="I830" s="49" t="str">
        <f t="shared" si="156"/>
        <v/>
      </c>
      <c r="J830" s="34">
        <f t="shared" si="157"/>
        <v>16.000000000000103</v>
      </c>
      <c r="K830" s="34">
        <f t="shared" si="162"/>
        <v>3.9999999999999858</v>
      </c>
      <c r="L830" s="34">
        <f t="shared" si="158"/>
        <v>2</v>
      </c>
      <c r="M830" s="34">
        <f t="shared" ca="1" si="159"/>
        <v>1602</v>
      </c>
      <c r="N830" s="34" t="str">
        <f t="shared" si="163"/>
        <v/>
      </c>
      <c r="O830" s="34">
        <f t="shared" si="164"/>
        <v>2240.0000000000146</v>
      </c>
      <c r="P830" s="37">
        <f t="shared" si="165"/>
        <v>2095.4048195908681</v>
      </c>
      <c r="Q830" s="34">
        <f t="shared" si="166"/>
        <v>319.99999999999886</v>
      </c>
      <c r="R830" s="34">
        <f t="shared" si="167"/>
        <v>2560.0000000000136</v>
      </c>
      <c r="S830" s="37">
        <f t="shared" si="168"/>
        <v>2415.4048195908672</v>
      </c>
    </row>
    <row r="831" spans="1:19" x14ac:dyDescent="0.2">
      <c r="A831" s="50"/>
      <c r="D831" s="36">
        <v>200</v>
      </c>
      <c r="E831" s="36">
        <v>2040</v>
      </c>
      <c r="F831" s="48">
        <f t="shared" si="160"/>
        <v>0.86111111111111116</v>
      </c>
      <c r="G831" s="36">
        <v>2052</v>
      </c>
      <c r="H831" s="49">
        <f t="shared" si="161"/>
        <v>0.86944444444444446</v>
      </c>
      <c r="I831" s="49">
        <f t="shared" si="156"/>
        <v>0.87291666666666667</v>
      </c>
      <c r="J831" s="34" t="str">
        <f t="shared" si="157"/>
        <v/>
      </c>
      <c r="K831" s="34">
        <f t="shared" si="162"/>
        <v>11.999999999999957</v>
      </c>
      <c r="L831" s="34">
        <f t="shared" si="158"/>
        <v>3</v>
      </c>
      <c r="M831" s="34">
        <f t="shared" ca="1" si="159"/>
        <v>1602</v>
      </c>
      <c r="N831" s="34">
        <f t="shared" ca="1" si="163"/>
        <v>294.99999999999989</v>
      </c>
      <c r="O831" s="34">
        <f t="shared" si="164"/>
        <v>500</v>
      </c>
      <c r="P831" s="37">
        <f t="shared" si="165"/>
        <v>52.318172546220183</v>
      </c>
      <c r="Q831" s="34">
        <f t="shared" si="166"/>
        <v>2399.9999999999914</v>
      </c>
      <c r="R831" s="34">
        <f t="shared" si="167"/>
        <v>2899.9999999999914</v>
      </c>
      <c r="S831" s="37">
        <f t="shared" si="168"/>
        <v>2452.3181725462114</v>
      </c>
    </row>
    <row r="832" spans="1:19" x14ac:dyDescent="0.2">
      <c r="A832" s="50">
        <v>39525</v>
      </c>
      <c r="B832" s="34">
        <v>830</v>
      </c>
      <c r="D832" s="36">
        <v>0.01</v>
      </c>
      <c r="E832" s="36">
        <v>910</v>
      </c>
      <c r="F832" s="48">
        <f t="shared" si="160"/>
        <v>0.38194444444444442</v>
      </c>
      <c r="G832" s="36">
        <v>922</v>
      </c>
      <c r="H832" s="49">
        <f t="shared" si="161"/>
        <v>0.39027777777777778</v>
      </c>
      <c r="I832" s="49">
        <f t="shared" si="156"/>
        <v>0.39374999999999999</v>
      </c>
      <c r="J832" s="34" t="str">
        <f t="shared" si="157"/>
        <v/>
      </c>
      <c r="K832" s="34">
        <f t="shared" si="162"/>
        <v>12.000000000000037</v>
      </c>
      <c r="L832" s="34">
        <f t="shared" si="158"/>
        <v>1</v>
      </c>
      <c r="M832" s="34">
        <f t="shared" ca="1" si="159"/>
        <v>830</v>
      </c>
      <c r="N832" s="34">
        <f t="shared" ca="1" si="163"/>
        <v>56.999999999999957</v>
      </c>
      <c r="O832" s="34">
        <f t="shared" si="164"/>
        <v>2.5000000000000001E-2</v>
      </c>
      <c r="P832" s="37">
        <f t="shared" si="165"/>
        <v>5.4281443780592247E-3</v>
      </c>
      <c r="Q832" s="34">
        <f t="shared" si="166"/>
        <v>0.12000000000000037</v>
      </c>
      <c r="R832" s="34">
        <f t="shared" si="167"/>
        <v>0.14500000000000038</v>
      </c>
      <c r="S832" s="37">
        <f t="shared" si="168"/>
        <v>0.1254281443780596</v>
      </c>
    </row>
    <row r="833" spans="1:19" x14ac:dyDescent="0.2">
      <c r="A833" s="50">
        <v>39525</v>
      </c>
      <c r="B833" s="34">
        <v>1309</v>
      </c>
      <c r="D833" s="36">
        <v>0.1</v>
      </c>
      <c r="E833" s="36">
        <v>1336</v>
      </c>
      <c r="F833" s="48">
        <f t="shared" si="160"/>
        <v>0.56666666666666665</v>
      </c>
      <c r="G833" s="36">
        <v>1406</v>
      </c>
      <c r="H833" s="49">
        <f t="shared" si="161"/>
        <v>0.58750000000000002</v>
      </c>
      <c r="I833" s="49" t="str">
        <f t="shared" si="156"/>
        <v/>
      </c>
      <c r="J833" s="34">
        <f t="shared" si="157"/>
        <v>10.999999999999961</v>
      </c>
      <c r="K833" s="34">
        <f t="shared" si="162"/>
        <v>30.000000000000053</v>
      </c>
      <c r="L833" s="34">
        <f t="shared" si="158"/>
        <v>1</v>
      </c>
      <c r="M833" s="34">
        <f t="shared" ca="1" si="159"/>
        <v>1309</v>
      </c>
      <c r="N833" s="34" t="str">
        <f t="shared" si="163"/>
        <v/>
      </c>
      <c r="O833" s="34">
        <f t="shared" si="164"/>
        <v>550.54999999999802</v>
      </c>
      <c r="P833" s="37">
        <f t="shared" si="165"/>
        <v>159.08229878492904</v>
      </c>
      <c r="Q833" s="34">
        <f t="shared" si="166"/>
        <v>3.0000000000000053</v>
      </c>
      <c r="R833" s="34">
        <f t="shared" si="167"/>
        <v>553.54999999999802</v>
      </c>
      <c r="S833" s="37">
        <f t="shared" si="168"/>
        <v>162.08229878492904</v>
      </c>
    </row>
    <row r="834" spans="1:19" x14ac:dyDescent="0.2">
      <c r="A834" s="50"/>
      <c r="D834" s="36">
        <v>100</v>
      </c>
      <c r="E834" s="36">
        <v>1417</v>
      </c>
      <c r="F834" s="48">
        <f t="shared" si="160"/>
        <v>0.59513888888888888</v>
      </c>
      <c r="G834" s="36">
        <v>1428</v>
      </c>
      <c r="H834" s="49">
        <f t="shared" si="161"/>
        <v>0.60277777777777775</v>
      </c>
      <c r="I834" s="49">
        <f t="shared" si="156"/>
        <v>0.60624999999999996</v>
      </c>
      <c r="J834" s="34" t="str">
        <f t="shared" si="157"/>
        <v/>
      </c>
      <c r="K834" s="34">
        <f t="shared" si="162"/>
        <v>10.999999999999961</v>
      </c>
      <c r="L834" s="34">
        <f t="shared" si="158"/>
        <v>2</v>
      </c>
      <c r="M834" s="34">
        <f t="shared" ca="1" si="159"/>
        <v>1309</v>
      </c>
      <c r="N834" s="34">
        <f t="shared" ca="1" si="163"/>
        <v>83.999999999999858</v>
      </c>
      <c r="O834" s="34">
        <f t="shared" si="164"/>
        <v>250</v>
      </c>
      <c r="P834" s="37">
        <f t="shared" si="165"/>
        <v>27.143420404993254</v>
      </c>
      <c r="Q834" s="34">
        <f t="shared" si="166"/>
        <v>1099.9999999999961</v>
      </c>
      <c r="R834" s="34">
        <f t="shared" si="167"/>
        <v>1349.9999999999961</v>
      </c>
      <c r="S834" s="37">
        <f t="shared" si="168"/>
        <v>1127.1434204049895</v>
      </c>
    </row>
    <row r="835" spans="1:19" x14ac:dyDescent="0.2">
      <c r="A835" s="50">
        <v>39526</v>
      </c>
      <c r="B835" s="34">
        <v>815</v>
      </c>
      <c r="D835" s="36">
        <v>0.01</v>
      </c>
      <c r="E835" s="36">
        <v>912</v>
      </c>
      <c r="F835" s="48">
        <f t="shared" si="160"/>
        <v>0.3833333333333333</v>
      </c>
      <c r="G835" s="36">
        <v>914</v>
      </c>
      <c r="H835" s="49">
        <f t="shared" si="161"/>
        <v>0.38472222222222219</v>
      </c>
      <c r="I835" s="49" t="str">
        <f t="shared" si="156"/>
        <v/>
      </c>
      <c r="J835" s="34">
        <f t="shared" si="157"/>
        <v>5.0000000000000622</v>
      </c>
      <c r="K835" s="34">
        <f t="shared" si="162"/>
        <v>1.9999999999999929</v>
      </c>
      <c r="L835" s="34">
        <f t="shared" si="158"/>
        <v>1</v>
      </c>
      <c r="M835" s="34">
        <f t="shared" ca="1" si="159"/>
        <v>815</v>
      </c>
      <c r="N835" s="34" t="str">
        <f t="shared" si="163"/>
        <v/>
      </c>
      <c r="O835" s="34">
        <f t="shared" si="164"/>
        <v>0.27500000000000341</v>
      </c>
      <c r="P835" s="37">
        <f t="shared" si="165"/>
        <v>0.19544015550864224</v>
      </c>
      <c r="Q835" s="34">
        <f t="shared" si="166"/>
        <v>1.9999999999999931E-2</v>
      </c>
      <c r="R835" s="34">
        <f t="shared" si="167"/>
        <v>0.29500000000000332</v>
      </c>
      <c r="S835" s="37">
        <f t="shared" si="168"/>
        <v>0.21544015550864218</v>
      </c>
    </row>
    <row r="836" spans="1:19" x14ac:dyDescent="0.2">
      <c r="A836" s="50"/>
      <c r="D836" s="36">
        <v>0.1</v>
      </c>
      <c r="E836" s="36">
        <v>919</v>
      </c>
      <c r="F836" s="48">
        <f t="shared" si="160"/>
        <v>0.38819444444444445</v>
      </c>
      <c r="G836" s="36">
        <v>1000</v>
      </c>
      <c r="H836" s="49">
        <f t="shared" si="161"/>
        <v>0.41666666666666669</v>
      </c>
      <c r="I836" s="49" t="str">
        <f t="shared" si="156"/>
        <v/>
      </c>
      <c r="J836" s="34">
        <f t="shared" si="157"/>
        <v>4.9999999999999822</v>
      </c>
      <c r="K836" s="34">
        <f t="shared" si="162"/>
        <v>41.000000000000014</v>
      </c>
      <c r="L836" s="34">
        <f t="shared" si="158"/>
        <v>2</v>
      </c>
      <c r="M836" s="34">
        <f t="shared" ca="1" si="159"/>
        <v>815</v>
      </c>
      <c r="N836" s="34" t="str">
        <f t="shared" si="163"/>
        <v/>
      </c>
      <c r="O836" s="34">
        <f t="shared" si="164"/>
        <v>2.7499999999999902</v>
      </c>
      <c r="P836" s="37">
        <f t="shared" si="165"/>
        <v>1.9543328073261996</v>
      </c>
      <c r="Q836" s="34">
        <f t="shared" si="166"/>
        <v>4.1000000000000014</v>
      </c>
      <c r="R836" s="34">
        <f t="shared" si="167"/>
        <v>6.8499999999999917</v>
      </c>
      <c r="S836" s="37">
        <f t="shared" si="168"/>
        <v>6.054332807326201</v>
      </c>
    </row>
    <row r="837" spans="1:19" x14ac:dyDescent="0.2">
      <c r="A837" s="50"/>
      <c r="D837" s="36">
        <v>1</v>
      </c>
      <c r="E837" s="36">
        <v>1005</v>
      </c>
      <c r="F837" s="48">
        <f t="shared" si="160"/>
        <v>0.4201388888888889</v>
      </c>
      <c r="G837" s="36">
        <v>1020</v>
      </c>
      <c r="H837" s="49">
        <f t="shared" si="161"/>
        <v>0.43055555555555558</v>
      </c>
      <c r="I837" s="49" t="str">
        <f t="shared" si="156"/>
        <v/>
      </c>
      <c r="J837" s="34">
        <f t="shared" si="157"/>
        <v>8.9999999999998881</v>
      </c>
      <c r="K837" s="34">
        <f t="shared" si="162"/>
        <v>15.000000000000027</v>
      </c>
      <c r="L837" s="34">
        <f t="shared" si="158"/>
        <v>3</v>
      </c>
      <c r="M837" s="34">
        <f t="shared" ca="1" si="159"/>
        <v>815</v>
      </c>
      <c r="N837" s="34" t="str">
        <f t="shared" si="163"/>
        <v/>
      </c>
      <c r="O837" s="34">
        <f t="shared" si="164"/>
        <v>454.49999999999437</v>
      </c>
      <c r="P837" s="37">
        <f t="shared" si="165"/>
        <v>193.47823328100716</v>
      </c>
      <c r="Q837" s="34">
        <f t="shared" si="166"/>
        <v>15.000000000000027</v>
      </c>
      <c r="R837" s="34">
        <f t="shared" si="167"/>
        <v>469.49999999999437</v>
      </c>
      <c r="S837" s="37">
        <f t="shared" si="168"/>
        <v>208.47823328100719</v>
      </c>
    </row>
    <row r="838" spans="1:19" x14ac:dyDescent="0.2">
      <c r="A838" s="50"/>
      <c r="D838" s="36">
        <v>100</v>
      </c>
      <c r="E838" s="36">
        <v>1029</v>
      </c>
      <c r="F838" s="48">
        <f t="shared" si="160"/>
        <v>0.4368055555555555</v>
      </c>
      <c r="G838" s="36">
        <v>1051</v>
      </c>
      <c r="H838" s="49">
        <f t="shared" si="161"/>
        <v>0.45208333333333334</v>
      </c>
      <c r="I838" s="49">
        <f t="shared" si="156"/>
        <v>0.45555555555555555</v>
      </c>
      <c r="J838" s="34" t="str">
        <f t="shared" si="157"/>
        <v/>
      </c>
      <c r="K838" s="34">
        <f t="shared" si="162"/>
        <v>22.000000000000082</v>
      </c>
      <c r="L838" s="34">
        <f t="shared" si="158"/>
        <v>4</v>
      </c>
      <c r="M838" s="34">
        <f t="shared" ca="1" si="159"/>
        <v>815</v>
      </c>
      <c r="N838" s="34">
        <f t="shared" ca="1" si="163"/>
        <v>161</v>
      </c>
      <c r="O838" s="34">
        <f t="shared" si="164"/>
        <v>250</v>
      </c>
      <c r="P838" s="37">
        <f t="shared" si="165"/>
        <v>27.143420404993254</v>
      </c>
      <c r="Q838" s="34">
        <f t="shared" si="166"/>
        <v>2200.0000000000082</v>
      </c>
      <c r="R838" s="34">
        <f t="shared" si="167"/>
        <v>2450.0000000000082</v>
      </c>
      <c r="S838" s="37">
        <f t="shared" si="168"/>
        <v>2227.1434204050015</v>
      </c>
    </row>
    <row r="839" spans="1:19" x14ac:dyDescent="0.2">
      <c r="A839" s="50">
        <v>39527</v>
      </c>
      <c r="B839" s="34">
        <v>1233</v>
      </c>
      <c r="D839" s="36">
        <v>1.4E-2</v>
      </c>
      <c r="E839" s="36">
        <v>1424</v>
      </c>
      <c r="F839" s="48">
        <f t="shared" si="160"/>
        <v>0.6</v>
      </c>
      <c r="G839" s="36">
        <v>1430</v>
      </c>
      <c r="H839" s="49">
        <f t="shared" si="161"/>
        <v>0.60416666666666663</v>
      </c>
      <c r="I839" s="49">
        <f t="shared" si="156"/>
        <v>0.60763888888888884</v>
      </c>
      <c r="J839" s="34" t="str">
        <f t="shared" si="157"/>
        <v/>
      </c>
      <c r="K839" s="34">
        <f t="shared" si="162"/>
        <v>5.9999999999999787</v>
      </c>
      <c r="L839" s="34">
        <f t="shared" si="158"/>
        <v>1</v>
      </c>
      <c r="M839" s="34">
        <f t="shared" ca="1" si="159"/>
        <v>1233</v>
      </c>
      <c r="N839" s="34">
        <f t="shared" ca="1" si="163"/>
        <v>121.99999999999989</v>
      </c>
      <c r="O839" s="34">
        <f t="shared" si="164"/>
        <v>3.5000000000000003E-2</v>
      </c>
      <c r="P839" s="37">
        <f t="shared" si="165"/>
        <v>7.3317745176624972E-3</v>
      </c>
      <c r="Q839" s="34">
        <f t="shared" si="166"/>
        <v>8.39999999999997E-2</v>
      </c>
      <c r="R839" s="34">
        <f t="shared" si="167"/>
        <v>0.1189999999999997</v>
      </c>
      <c r="S839" s="37">
        <f t="shared" si="168"/>
        <v>9.1331774517662195E-2</v>
      </c>
    </row>
    <row r="840" spans="1:19" x14ac:dyDescent="0.2">
      <c r="A840" s="50">
        <v>39528</v>
      </c>
      <c r="B840" s="34">
        <v>839</v>
      </c>
      <c r="D840" s="36">
        <v>0.01</v>
      </c>
      <c r="E840" s="36">
        <v>1040</v>
      </c>
      <c r="F840" s="48">
        <f t="shared" si="160"/>
        <v>0.44444444444444442</v>
      </c>
      <c r="G840" s="36">
        <v>1042</v>
      </c>
      <c r="H840" s="49">
        <f t="shared" si="161"/>
        <v>0.4458333333333333</v>
      </c>
      <c r="I840" s="49" t="str">
        <f t="shared" si="156"/>
        <v/>
      </c>
      <c r="J840" s="34">
        <f t="shared" si="157"/>
        <v>10.000000000000044</v>
      </c>
      <c r="K840" s="34">
        <f t="shared" si="162"/>
        <v>1.9999999999999929</v>
      </c>
      <c r="L840" s="34">
        <f t="shared" si="158"/>
        <v>1</v>
      </c>
      <c r="M840" s="34">
        <f t="shared" ca="1" si="159"/>
        <v>839</v>
      </c>
      <c r="N840" s="34" t="str">
        <f t="shared" si="163"/>
        <v/>
      </c>
      <c r="O840" s="34">
        <f t="shared" si="164"/>
        <v>500.05000000000223</v>
      </c>
      <c r="P840" s="37">
        <f t="shared" si="165"/>
        <v>108.56394165498195</v>
      </c>
      <c r="Q840" s="34">
        <f t="shared" si="166"/>
        <v>1.9999999999999931E-2</v>
      </c>
      <c r="R840" s="34">
        <f t="shared" si="167"/>
        <v>500.07000000000221</v>
      </c>
      <c r="S840" s="37">
        <f t="shared" si="168"/>
        <v>108.58394165498194</v>
      </c>
    </row>
    <row r="841" spans="1:19" x14ac:dyDescent="0.2">
      <c r="A841" s="50"/>
      <c r="D841" s="36">
        <v>100</v>
      </c>
      <c r="E841" s="36">
        <v>1052</v>
      </c>
      <c r="F841" s="48">
        <f t="shared" si="160"/>
        <v>0.45277777777777778</v>
      </c>
      <c r="G841" s="36">
        <v>1107</v>
      </c>
      <c r="H841" s="49">
        <f t="shared" si="161"/>
        <v>0.46319444444444446</v>
      </c>
      <c r="I841" s="49">
        <f t="shared" si="156"/>
        <v>0.46666666666666667</v>
      </c>
      <c r="J841" s="34" t="str">
        <f t="shared" si="157"/>
        <v/>
      </c>
      <c r="K841" s="34">
        <f t="shared" si="162"/>
        <v>15.000000000000027</v>
      </c>
      <c r="L841" s="34">
        <f t="shared" si="158"/>
        <v>2</v>
      </c>
      <c r="M841" s="34">
        <f t="shared" ca="1" si="159"/>
        <v>839</v>
      </c>
      <c r="N841" s="34">
        <f t="shared" ca="1" si="163"/>
        <v>153.00000000000003</v>
      </c>
      <c r="O841" s="34">
        <f t="shared" si="164"/>
        <v>250</v>
      </c>
      <c r="P841" s="37">
        <f t="shared" si="165"/>
        <v>27.143420404993254</v>
      </c>
      <c r="Q841" s="34">
        <f t="shared" si="166"/>
        <v>1500.0000000000027</v>
      </c>
      <c r="R841" s="34">
        <f t="shared" si="167"/>
        <v>1750.0000000000027</v>
      </c>
      <c r="S841" s="37">
        <f t="shared" si="168"/>
        <v>1527.143420404996</v>
      </c>
    </row>
    <row r="842" spans="1:19" x14ac:dyDescent="0.2">
      <c r="A842" s="50">
        <v>39528</v>
      </c>
      <c r="B842" s="34">
        <v>1131</v>
      </c>
      <c r="D842" s="36">
        <v>200</v>
      </c>
      <c r="E842" s="36">
        <v>1155</v>
      </c>
      <c r="F842" s="48">
        <f t="shared" si="160"/>
        <v>0.49652777777777773</v>
      </c>
      <c r="G842" s="52">
        <v>1220</v>
      </c>
      <c r="H842" s="49">
        <f t="shared" si="161"/>
        <v>0.51388888888888895</v>
      </c>
      <c r="I842" s="49">
        <f t="shared" si="156"/>
        <v>0.51736111111111116</v>
      </c>
      <c r="J842" s="34" t="str">
        <f t="shared" si="157"/>
        <v/>
      </c>
      <c r="K842" s="34">
        <f t="shared" si="162"/>
        <v>25.000000000000149</v>
      </c>
      <c r="L842" s="34">
        <f t="shared" si="158"/>
        <v>1</v>
      </c>
      <c r="M842" s="34">
        <f t="shared" ca="1" si="159"/>
        <v>1131</v>
      </c>
      <c r="N842" s="34">
        <f t="shared" ca="1" si="163"/>
        <v>54.00000000000005</v>
      </c>
      <c r="O842" s="34">
        <f t="shared" si="164"/>
        <v>500</v>
      </c>
      <c r="P842" s="37">
        <f t="shared" si="165"/>
        <v>52.318172546220183</v>
      </c>
      <c r="Q842" s="34">
        <f t="shared" si="166"/>
        <v>5000.00000000003</v>
      </c>
      <c r="R842" s="34">
        <f t="shared" si="167"/>
        <v>5500.00000000003</v>
      </c>
      <c r="S842" s="37">
        <f t="shared" si="168"/>
        <v>5052.31817254625</v>
      </c>
    </row>
    <row r="843" spans="1:19" x14ac:dyDescent="0.2">
      <c r="A843" s="53">
        <v>39533</v>
      </c>
      <c r="B843" s="34">
        <v>831</v>
      </c>
      <c r="D843" s="36">
        <v>0.01</v>
      </c>
      <c r="E843" s="36">
        <v>916</v>
      </c>
      <c r="F843" s="48">
        <f t="shared" si="160"/>
        <v>0.38611111111111113</v>
      </c>
      <c r="G843" s="36">
        <v>918</v>
      </c>
      <c r="H843" s="49">
        <f t="shared" si="161"/>
        <v>0.38750000000000001</v>
      </c>
      <c r="I843" s="49" t="str">
        <f t="shared" si="156"/>
        <v/>
      </c>
      <c r="J843" s="34">
        <f t="shared" si="157"/>
        <v>2.9999999999999893</v>
      </c>
      <c r="K843" s="34">
        <f t="shared" si="162"/>
        <v>1.9999999999999929</v>
      </c>
      <c r="L843" s="34">
        <f t="shared" si="158"/>
        <v>1</v>
      </c>
      <c r="M843" s="34">
        <f t="shared" ca="1" si="159"/>
        <v>831</v>
      </c>
      <c r="N843" s="34" t="str">
        <f t="shared" si="163"/>
        <v/>
      </c>
      <c r="O843" s="34">
        <f t="shared" si="164"/>
        <v>0.16499999999999942</v>
      </c>
      <c r="P843" s="37">
        <f t="shared" si="165"/>
        <v>0.11726409330518348</v>
      </c>
      <c r="Q843" s="34">
        <f t="shared" si="166"/>
        <v>1.9999999999999931E-2</v>
      </c>
      <c r="R843" s="34">
        <f t="shared" si="167"/>
        <v>0.18499999999999936</v>
      </c>
      <c r="S843" s="37">
        <f t="shared" si="168"/>
        <v>0.13726409330518341</v>
      </c>
    </row>
    <row r="844" spans="1:19" x14ac:dyDescent="0.2">
      <c r="A844" s="50"/>
      <c r="D844" s="36">
        <v>0.1</v>
      </c>
      <c r="E844" s="36">
        <v>921</v>
      </c>
      <c r="F844" s="48">
        <f t="shared" si="160"/>
        <v>0.38958333333333334</v>
      </c>
      <c r="G844" s="36">
        <v>935</v>
      </c>
      <c r="H844" s="49">
        <f t="shared" si="161"/>
        <v>0.39930555555555558</v>
      </c>
      <c r="I844" s="49">
        <f t="shared" si="156"/>
        <v>0.40277777777777779</v>
      </c>
      <c r="J844" s="34" t="str">
        <f t="shared" si="157"/>
        <v/>
      </c>
      <c r="K844" s="34">
        <f t="shared" si="162"/>
        <v>14.00000000000003</v>
      </c>
      <c r="L844" s="34">
        <f t="shared" si="158"/>
        <v>2</v>
      </c>
      <c r="M844" s="34">
        <f t="shared" ca="1" si="159"/>
        <v>831</v>
      </c>
      <c r="N844" s="34">
        <f t="shared" ca="1" si="163"/>
        <v>69</v>
      </c>
      <c r="O844" s="34">
        <f t="shared" si="164"/>
        <v>0.25</v>
      </c>
      <c r="P844" s="37">
        <f t="shared" si="165"/>
        <v>4.342905372259271E-2</v>
      </c>
      <c r="Q844" s="34">
        <f t="shared" si="166"/>
        <v>1.400000000000003</v>
      </c>
      <c r="R844" s="34">
        <f t="shared" si="167"/>
        <v>1.650000000000003</v>
      </c>
      <c r="S844" s="37">
        <f t="shared" si="168"/>
        <v>1.4434290537225958</v>
      </c>
    </row>
    <row r="845" spans="1:19" x14ac:dyDescent="0.2">
      <c r="A845" s="50">
        <v>39533</v>
      </c>
      <c r="B845" s="34">
        <v>1011</v>
      </c>
      <c r="D845" s="36">
        <v>0.1</v>
      </c>
      <c r="E845" s="36">
        <v>1027</v>
      </c>
      <c r="F845" s="48">
        <f t="shared" si="160"/>
        <v>0.43541666666666662</v>
      </c>
      <c r="G845" s="36">
        <v>1033</v>
      </c>
      <c r="H845" s="49">
        <f t="shared" si="161"/>
        <v>0.43958333333333338</v>
      </c>
      <c r="I845" s="49">
        <f t="shared" si="156"/>
        <v>0.44305555555555559</v>
      </c>
      <c r="J845" s="34" t="str">
        <f t="shared" si="157"/>
        <v/>
      </c>
      <c r="K845" s="34">
        <f t="shared" si="162"/>
        <v>6.0000000000001386</v>
      </c>
      <c r="L845" s="34">
        <f t="shared" si="158"/>
        <v>1</v>
      </c>
      <c r="M845" s="34">
        <f t="shared" ca="1" si="159"/>
        <v>1011</v>
      </c>
      <c r="N845" s="34">
        <f t="shared" ca="1" si="163"/>
        <v>27.000000000000064</v>
      </c>
      <c r="O845" s="34">
        <f t="shared" si="164"/>
        <v>0.25</v>
      </c>
      <c r="P845" s="37">
        <f t="shared" si="165"/>
        <v>4.342905372259271E-2</v>
      </c>
      <c r="Q845" s="34">
        <f t="shared" si="166"/>
        <v>0.60000000000001386</v>
      </c>
      <c r="R845" s="34">
        <f t="shared" si="167"/>
        <v>0.85000000000001386</v>
      </c>
      <c r="S845" s="37">
        <f t="shared" si="168"/>
        <v>0.64342905372260661</v>
      </c>
    </row>
    <row r="846" spans="1:19" x14ac:dyDescent="0.2">
      <c r="A846" s="50">
        <v>39533</v>
      </c>
      <c r="B846" s="34">
        <v>1104</v>
      </c>
      <c r="D846" s="36">
        <v>0.1</v>
      </c>
      <c r="E846" s="36">
        <v>1120</v>
      </c>
      <c r="F846" s="48">
        <f t="shared" si="160"/>
        <v>0.47222222222222227</v>
      </c>
      <c r="G846" s="36">
        <v>1125</v>
      </c>
      <c r="H846" s="49">
        <f t="shared" si="161"/>
        <v>0.47569444444444442</v>
      </c>
      <c r="I846" s="49">
        <f t="shared" si="156"/>
        <v>0.47916666666666663</v>
      </c>
      <c r="J846" s="34" t="str">
        <f t="shared" si="157"/>
        <v/>
      </c>
      <c r="K846" s="49">
        <f>(H846-F846)*1440</f>
        <v>4.9999999999999023</v>
      </c>
      <c r="L846" s="34">
        <f t="shared" si="158"/>
        <v>1</v>
      </c>
      <c r="M846" s="34">
        <f t="shared" ca="1" si="159"/>
        <v>1104</v>
      </c>
      <c r="N846" s="34">
        <f t="shared" ca="1" si="163"/>
        <v>25.999999999999986</v>
      </c>
      <c r="O846" s="34">
        <f t="shared" si="164"/>
        <v>0.25</v>
      </c>
      <c r="P846" s="37">
        <f t="shared" si="165"/>
        <v>4.342905372259271E-2</v>
      </c>
      <c r="Q846" s="34">
        <f t="shared" si="166"/>
        <v>0.49999999999999023</v>
      </c>
      <c r="R846" s="34">
        <f t="shared" si="167"/>
        <v>0.74999999999999023</v>
      </c>
      <c r="S846" s="37">
        <f t="shared" si="168"/>
        <v>0.54342905372258299</v>
      </c>
    </row>
    <row r="847" spans="1:19" x14ac:dyDescent="0.2">
      <c r="A847" s="50">
        <v>39533</v>
      </c>
      <c r="B847" s="34">
        <v>1437</v>
      </c>
      <c r="D847" s="36">
        <v>0.1</v>
      </c>
      <c r="E847" s="36">
        <v>1510</v>
      </c>
      <c r="F847" s="48">
        <f t="shared" si="160"/>
        <v>0.63194444444444442</v>
      </c>
      <c r="G847" s="36">
        <v>1529</v>
      </c>
      <c r="H847" s="49">
        <f t="shared" si="161"/>
        <v>0.64513888888888882</v>
      </c>
      <c r="I847" s="49">
        <f t="shared" ref="I847:I860" si="169">IF(OR(A848&lt;&gt;"",D848=""),H847+TIME(0,5,0),"")</f>
        <v>0.64861111111111103</v>
      </c>
      <c r="J847" s="34" t="str">
        <f t="shared" ref="J847:J860" si="170">IF(AND(OR(AND(A847&lt;&gt;"",A848=""),AND(A847="",A848="")),D848&lt;&gt;""),(F848-H847)*1440,"")</f>
        <v/>
      </c>
      <c r="K847" s="34">
        <f t="shared" si="162"/>
        <v>18.999999999999932</v>
      </c>
      <c r="L847" s="34">
        <f t="shared" ref="L847:L860" si="171">IF(A847&lt;&gt;"",1,L846+1)</f>
        <v>1</v>
      </c>
      <c r="M847" s="34">
        <f t="shared" ref="M847:M860" ca="1" si="172">OFFSET(B847,-L847+1,0)</f>
        <v>1437</v>
      </c>
      <c r="N847" s="34">
        <f t="shared" ca="1" si="163"/>
        <v>56.999999999999801</v>
      </c>
      <c r="O847" s="34">
        <f t="shared" si="164"/>
        <v>0.25</v>
      </c>
      <c r="P847" s="37">
        <f t="shared" si="165"/>
        <v>4.342905372259271E-2</v>
      </c>
      <c r="Q847" s="34">
        <f t="shared" si="166"/>
        <v>1.8999999999999932</v>
      </c>
      <c r="R847" s="34">
        <f t="shared" si="167"/>
        <v>2.1499999999999932</v>
      </c>
      <c r="S847" s="37">
        <f t="shared" si="168"/>
        <v>1.943429053722586</v>
      </c>
    </row>
    <row r="848" spans="1:19" x14ac:dyDescent="0.2">
      <c r="A848" s="50">
        <v>39534</v>
      </c>
      <c r="B848" s="34">
        <v>840</v>
      </c>
      <c r="D848" s="36">
        <v>0.01</v>
      </c>
      <c r="E848" s="36">
        <v>922</v>
      </c>
      <c r="F848" s="48">
        <f t="shared" ref="F848:F860" si="173">VALUE(CONCATENATE(LEFT(E848,LEN(E848)-2),":",RIGHT(E848,2)))</f>
        <v>0.39027777777777778</v>
      </c>
      <c r="G848" s="36">
        <v>924</v>
      </c>
      <c r="H848" s="49">
        <f t="shared" ref="H848:H860" si="174">VALUE(CONCATENATE(LEFT(G848,LEN(G848)-2),":",RIGHT(G848,2)))</f>
        <v>0.39166666666666666</v>
      </c>
      <c r="I848" s="49" t="str">
        <f t="shared" si="169"/>
        <v/>
      </c>
      <c r="J848" s="34">
        <f t="shared" si="170"/>
        <v>3.9999999999999858</v>
      </c>
      <c r="K848" s="34">
        <f t="shared" ref="K848:K860" si="175">(H848-F848)*1440</f>
        <v>1.9999999999999929</v>
      </c>
      <c r="L848" s="34">
        <f t="shared" si="171"/>
        <v>1</v>
      </c>
      <c r="M848" s="34">
        <f t="shared" ca="1" si="172"/>
        <v>840</v>
      </c>
      <c r="N848" s="34" t="str">
        <f t="shared" ref="N848:N860" si="176">IF(I848&lt;&gt;"",(I848-VALUE(CONCATENATE(LEFT(M848,LEN(M848)-2),":",RIGHT(M848,2))))*1440,"")</f>
        <v/>
      </c>
      <c r="O848" s="34">
        <f t="shared" ref="O848:O860" si="177">IF(J848&lt;&gt;"",(D848+D849)*J848/2,D848*5/2)</f>
        <v>0.21999999999999922</v>
      </c>
      <c r="P848" s="37">
        <f t="shared" ref="P848:P860" si="178">IF(J848&lt;&gt;"",(D849-D848)*J848/LN((D849+0.000001)/(D848+0.000001)),-5*(D848-0.000001)/(LN(1/D848)-13.8155))</f>
        <v>0.15635212440691129</v>
      </c>
      <c r="Q848" s="34">
        <f t="shared" ref="Q848:Q860" si="179">(D848*K848)</f>
        <v>1.9999999999999931E-2</v>
      </c>
      <c r="R848" s="34">
        <f t="shared" ref="R848:R860" si="180">O848+Q848</f>
        <v>0.23999999999999916</v>
      </c>
      <c r="S848" s="37">
        <f t="shared" ref="S848:S860" si="181">P848+Q848</f>
        <v>0.17635212440691123</v>
      </c>
    </row>
    <row r="849" spans="1:19" x14ac:dyDescent="0.2">
      <c r="A849" s="50"/>
      <c r="D849" s="36">
        <v>0.1</v>
      </c>
      <c r="E849" s="36">
        <v>928</v>
      </c>
      <c r="F849" s="48">
        <f t="shared" si="173"/>
        <v>0.39444444444444443</v>
      </c>
      <c r="G849" s="36">
        <v>953</v>
      </c>
      <c r="H849" s="49">
        <f t="shared" si="174"/>
        <v>0.41180555555555554</v>
      </c>
      <c r="I849" s="49">
        <f t="shared" si="169"/>
        <v>0.41527777777777775</v>
      </c>
      <c r="J849" s="34" t="str">
        <f t="shared" si="170"/>
        <v/>
      </c>
      <c r="K849" s="34">
        <f t="shared" si="175"/>
        <v>24.999999999999993</v>
      </c>
      <c r="L849" s="34">
        <f t="shared" si="171"/>
        <v>2</v>
      </c>
      <c r="M849" s="34">
        <f t="shared" ca="1" si="172"/>
        <v>840</v>
      </c>
      <c r="N849" s="34">
        <f t="shared" ca="1" si="176"/>
        <v>77.999999999999957</v>
      </c>
      <c r="O849" s="34">
        <f t="shared" si="177"/>
        <v>0.25</v>
      </c>
      <c r="P849" s="37">
        <f t="shared" si="178"/>
        <v>4.342905372259271E-2</v>
      </c>
      <c r="Q849" s="34">
        <f t="shared" si="179"/>
        <v>2.4999999999999996</v>
      </c>
      <c r="R849" s="34">
        <f t="shared" si="180"/>
        <v>2.7499999999999996</v>
      </c>
      <c r="S849" s="37">
        <f t="shared" si="181"/>
        <v>2.5434290537225923</v>
      </c>
    </row>
    <row r="850" spans="1:19" x14ac:dyDescent="0.2">
      <c r="A850" s="50">
        <v>39534</v>
      </c>
      <c r="B850" s="34">
        <v>1029</v>
      </c>
      <c r="D850" s="36">
        <v>0.1</v>
      </c>
      <c r="E850" s="36">
        <v>1045</v>
      </c>
      <c r="F850" s="48">
        <f t="shared" si="173"/>
        <v>0.44791666666666669</v>
      </c>
      <c r="G850" s="36">
        <v>1053</v>
      </c>
      <c r="H850" s="49">
        <f t="shared" si="174"/>
        <v>0.45347222222222222</v>
      </c>
      <c r="I850" s="49">
        <f t="shared" si="169"/>
        <v>0.45694444444444443</v>
      </c>
      <c r="J850" s="34" t="str">
        <f t="shared" si="170"/>
        <v/>
      </c>
      <c r="K850" s="34">
        <f t="shared" si="175"/>
        <v>7.9999999999999716</v>
      </c>
      <c r="L850" s="34">
        <f t="shared" si="171"/>
        <v>1</v>
      </c>
      <c r="M850" s="34">
        <f t="shared" ca="1" si="172"/>
        <v>1029</v>
      </c>
      <c r="N850" s="34">
        <f t="shared" ca="1" si="176"/>
        <v>29.000000000000057</v>
      </c>
      <c r="O850" s="34">
        <f t="shared" si="177"/>
        <v>0.25</v>
      </c>
      <c r="P850" s="37">
        <f t="shared" si="178"/>
        <v>4.342905372259271E-2</v>
      </c>
      <c r="Q850" s="34">
        <f t="shared" si="179"/>
        <v>0.79999999999999716</v>
      </c>
      <c r="R850" s="34">
        <f t="shared" si="180"/>
        <v>1.0499999999999972</v>
      </c>
      <c r="S850" s="37">
        <f t="shared" si="181"/>
        <v>0.84342905372258992</v>
      </c>
    </row>
    <row r="851" spans="1:19" x14ac:dyDescent="0.2">
      <c r="A851" s="50">
        <v>39534</v>
      </c>
      <c r="B851" s="34">
        <v>1254</v>
      </c>
      <c r="D851" s="36">
        <v>0.1</v>
      </c>
      <c r="E851" s="36">
        <v>1314</v>
      </c>
      <c r="F851" s="48">
        <f t="shared" si="173"/>
        <v>0.55138888888888882</v>
      </c>
      <c r="G851" s="36">
        <v>1324</v>
      </c>
      <c r="H851" s="49">
        <f t="shared" si="174"/>
        <v>0.55833333333333335</v>
      </c>
      <c r="I851" s="49">
        <f t="shared" si="169"/>
        <v>0.56180555555555556</v>
      </c>
      <c r="J851" s="34" t="str">
        <f t="shared" si="170"/>
        <v/>
      </c>
      <c r="K851" s="34">
        <f t="shared" si="175"/>
        <v>10.000000000000124</v>
      </c>
      <c r="L851" s="34">
        <f t="shared" si="171"/>
        <v>1</v>
      </c>
      <c r="M851" s="34">
        <f t="shared" ca="1" si="172"/>
        <v>1254</v>
      </c>
      <c r="N851" s="34">
        <f t="shared" ca="1" si="176"/>
        <v>35.000000000000036</v>
      </c>
      <c r="O851" s="34">
        <f t="shared" si="177"/>
        <v>0.25</v>
      </c>
      <c r="P851" s="37">
        <f t="shared" si="178"/>
        <v>4.342905372259271E-2</v>
      </c>
      <c r="Q851" s="34">
        <f t="shared" si="179"/>
        <v>1.0000000000000124</v>
      </c>
      <c r="R851" s="34">
        <f t="shared" si="180"/>
        <v>1.2500000000000124</v>
      </c>
      <c r="S851" s="37">
        <f t="shared" si="181"/>
        <v>1.0434290537226052</v>
      </c>
    </row>
    <row r="852" spans="1:19" x14ac:dyDescent="0.2">
      <c r="A852" s="50">
        <v>39534</v>
      </c>
      <c r="B852" s="34">
        <v>1407</v>
      </c>
      <c r="D852" s="36">
        <v>0.1</v>
      </c>
      <c r="E852" s="36">
        <v>1421</v>
      </c>
      <c r="F852" s="48">
        <f t="shared" si="173"/>
        <v>0.59791666666666665</v>
      </c>
      <c r="G852" s="36">
        <v>1520</v>
      </c>
      <c r="H852" s="49">
        <f t="shared" si="174"/>
        <v>0.63888888888888895</v>
      </c>
      <c r="I852" s="49">
        <f t="shared" si="169"/>
        <v>0.64236111111111116</v>
      </c>
      <c r="J852" s="34" t="str">
        <f t="shared" si="170"/>
        <v/>
      </c>
      <c r="K852" s="34">
        <f t="shared" si="175"/>
        <v>59.000000000000114</v>
      </c>
      <c r="L852" s="34">
        <f t="shared" si="171"/>
        <v>1</v>
      </c>
      <c r="M852" s="34">
        <f t="shared" ca="1" si="172"/>
        <v>1407</v>
      </c>
      <c r="N852" s="34">
        <f t="shared" ca="1" si="176"/>
        <v>78.000000000000043</v>
      </c>
      <c r="O852" s="34">
        <f t="shared" si="177"/>
        <v>0.25</v>
      </c>
      <c r="P852" s="37">
        <f t="shared" si="178"/>
        <v>4.342905372259271E-2</v>
      </c>
      <c r="Q852" s="34">
        <f t="shared" si="179"/>
        <v>5.9000000000000119</v>
      </c>
      <c r="R852" s="34">
        <f t="shared" si="180"/>
        <v>6.1500000000000119</v>
      </c>
      <c r="S852" s="37">
        <f t="shared" si="181"/>
        <v>5.9434290537226042</v>
      </c>
    </row>
    <row r="853" spans="1:19" x14ac:dyDescent="0.2">
      <c r="A853" s="50">
        <v>39535</v>
      </c>
      <c r="B853" s="34">
        <v>846</v>
      </c>
      <c r="D853" s="36">
        <v>0.01</v>
      </c>
      <c r="E853" s="36">
        <v>940</v>
      </c>
      <c r="F853" s="48">
        <f t="shared" si="173"/>
        <v>0.40277777777777773</v>
      </c>
      <c r="G853" s="36">
        <v>944</v>
      </c>
      <c r="H853" s="49">
        <f t="shared" si="174"/>
        <v>0.4055555555555555</v>
      </c>
      <c r="I853" s="49" t="str">
        <f t="shared" si="169"/>
        <v/>
      </c>
      <c r="J853" s="34">
        <f t="shared" si="170"/>
        <v>5.0000000000000622</v>
      </c>
      <c r="K853" s="34">
        <f t="shared" si="175"/>
        <v>3.9999999999999858</v>
      </c>
      <c r="L853" s="34">
        <f t="shared" si="171"/>
        <v>1</v>
      </c>
      <c r="M853" s="34">
        <f t="shared" ca="1" si="172"/>
        <v>846</v>
      </c>
      <c r="N853" s="34" t="str">
        <f t="shared" si="176"/>
        <v/>
      </c>
      <c r="O853" s="34">
        <f t="shared" si="177"/>
        <v>0.27500000000000341</v>
      </c>
      <c r="P853" s="37">
        <f t="shared" si="178"/>
        <v>0.19544015550864224</v>
      </c>
      <c r="Q853" s="34">
        <f t="shared" si="179"/>
        <v>3.9999999999999862E-2</v>
      </c>
      <c r="R853" s="34">
        <f t="shared" si="180"/>
        <v>0.31500000000000328</v>
      </c>
      <c r="S853" s="37">
        <f t="shared" si="181"/>
        <v>0.23544015550864211</v>
      </c>
    </row>
    <row r="854" spans="1:19" x14ac:dyDescent="0.2">
      <c r="D854" s="36">
        <v>0.1</v>
      </c>
      <c r="E854" s="36">
        <v>949</v>
      </c>
      <c r="F854" s="48">
        <f t="shared" si="173"/>
        <v>0.40902777777777777</v>
      </c>
      <c r="G854" s="36">
        <v>1117</v>
      </c>
      <c r="H854" s="49">
        <f t="shared" si="174"/>
        <v>0.47013888888888888</v>
      </c>
      <c r="I854" s="49">
        <f t="shared" si="169"/>
        <v>0.47361111111111109</v>
      </c>
      <c r="J854" s="34" t="str">
        <f t="shared" si="170"/>
        <v/>
      </c>
      <c r="K854" s="34">
        <f t="shared" si="175"/>
        <v>88</v>
      </c>
      <c r="L854" s="34">
        <f t="shared" si="171"/>
        <v>2</v>
      </c>
      <c r="M854" s="34">
        <f t="shared" ca="1" si="172"/>
        <v>846</v>
      </c>
      <c r="N854" s="34">
        <f t="shared" ca="1" si="176"/>
        <v>155.99999999999991</v>
      </c>
      <c r="O854" s="34">
        <f t="shared" si="177"/>
        <v>0.25</v>
      </c>
      <c r="P854" s="37">
        <f t="shared" si="178"/>
        <v>4.342905372259271E-2</v>
      </c>
      <c r="Q854" s="34">
        <f t="shared" si="179"/>
        <v>8.8000000000000007</v>
      </c>
      <c r="R854" s="34">
        <f t="shared" si="180"/>
        <v>9.0500000000000007</v>
      </c>
      <c r="S854" s="37">
        <f t="shared" si="181"/>
        <v>8.843429053722593</v>
      </c>
    </row>
    <row r="855" spans="1:19" x14ac:dyDescent="0.2">
      <c r="A855" s="50">
        <v>39535</v>
      </c>
      <c r="B855" s="34">
        <v>1229</v>
      </c>
      <c r="D855" s="36">
        <v>0.1</v>
      </c>
      <c r="E855" s="36">
        <v>1256</v>
      </c>
      <c r="F855" s="48">
        <f t="shared" si="173"/>
        <v>0.53888888888888886</v>
      </c>
      <c r="G855" s="36">
        <v>1344</v>
      </c>
      <c r="H855" s="49">
        <f t="shared" si="174"/>
        <v>0.57222222222222219</v>
      </c>
      <c r="I855" s="49" t="str">
        <f t="shared" si="169"/>
        <v/>
      </c>
      <c r="J855" s="34">
        <f t="shared" si="170"/>
        <v>6.9999999999999751</v>
      </c>
      <c r="K855" s="34">
        <f t="shared" si="175"/>
        <v>47.999999999999986</v>
      </c>
      <c r="L855" s="34">
        <f t="shared" si="171"/>
        <v>1</v>
      </c>
      <c r="M855" s="34">
        <f t="shared" ca="1" si="172"/>
        <v>1229</v>
      </c>
      <c r="N855" s="34" t="str">
        <f t="shared" si="176"/>
        <v/>
      </c>
      <c r="O855" s="34">
        <f t="shared" si="177"/>
        <v>3.8499999999999868</v>
      </c>
      <c r="P855" s="37">
        <f t="shared" si="178"/>
        <v>2.7360659302566797</v>
      </c>
      <c r="Q855" s="34">
        <f t="shared" si="179"/>
        <v>4.7999999999999989</v>
      </c>
      <c r="R855" s="34">
        <f t="shared" si="180"/>
        <v>8.6499999999999861</v>
      </c>
      <c r="S855" s="37">
        <f t="shared" si="181"/>
        <v>7.5360659302566786</v>
      </c>
    </row>
    <row r="856" spans="1:19" x14ac:dyDescent="0.2">
      <c r="D856" s="36">
        <v>1</v>
      </c>
      <c r="E856" s="36">
        <v>1351</v>
      </c>
      <c r="F856" s="48">
        <f t="shared" si="173"/>
        <v>0.57708333333333328</v>
      </c>
      <c r="G856" s="36">
        <v>1414</v>
      </c>
      <c r="H856" s="49">
        <f t="shared" si="174"/>
        <v>0.59305555555555556</v>
      </c>
      <c r="I856" s="49" t="str">
        <f t="shared" si="169"/>
        <v/>
      </c>
      <c r="J856" s="34">
        <f t="shared" si="170"/>
        <v>7.9999999999999716</v>
      </c>
      <c r="K856" s="34">
        <f t="shared" si="175"/>
        <v>23.000000000000078</v>
      </c>
      <c r="L856" s="34">
        <f t="shared" si="171"/>
        <v>2</v>
      </c>
      <c r="M856" s="34">
        <f t="shared" ca="1" si="172"/>
        <v>1229</v>
      </c>
      <c r="N856" s="34" t="str">
        <f t="shared" si="176"/>
        <v/>
      </c>
      <c r="O856" s="34">
        <f t="shared" si="177"/>
        <v>403.99999999999858</v>
      </c>
      <c r="P856" s="37">
        <f t="shared" si="178"/>
        <v>171.98065180534121</v>
      </c>
      <c r="Q856" s="34">
        <f t="shared" si="179"/>
        <v>23.000000000000078</v>
      </c>
      <c r="R856" s="34">
        <f t="shared" si="180"/>
        <v>426.99999999999864</v>
      </c>
      <c r="S856" s="37">
        <f t="shared" si="181"/>
        <v>194.9806518053413</v>
      </c>
    </row>
    <row r="857" spans="1:19" x14ac:dyDescent="0.2">
      <c r="D857" s="36">
        <v>100</v>
      </c>
      <c r="E857" s="36">
        <v>1422</v>
      </c>
      <c r="F857" s="48">
        <f t="shared" si="173"/>
        <v>0.59861111111111109</v>
      </c>
      <c r="G857" s="36">
        <v>1430</v>
      </c>
      <c r="H857" s="49">
        <f t="shared" si="174"/>
        <v>0.60416666666666663</v>
      </c>
      <c r="I857" s="49" t="str">
        <f t="shared" si="169"/>
        <v/>
      </c>
      <c r="J857" s="34">
        <f t="shared" si="170"/>
        <v>21.000000000000085</v>
      </c>
      <c r="K857" s="34">
        <f t="shared" si="175"/>
        <v>7.9999999999999716</v>
      </c>
      <c r="L857" s="34">
        <f t="shared" si="171"/>
        <v>3</v>
      </c>
      <c r="M857" s="34">
        <f t="shared" ca="1" si="172"/>
        <v>1229</v>
      </c>
      <c r="N857" s="34" t="str">
        <f t="shared" si="176"/>
        <v/>
      </c>
      <c r="O857" s="34">
        <f t="shared" si="177"/>
        <v>1051.0500000000043</v>
      </c>
      <c r="P857" s="37">
        <f t="shared" si="178"/>
        <v>303.70257040759407</v>
      </c>
      <c r="Q857" s="34">
        <f t="shared" si="179"/>
        <v>799.99999999999716</v>
      </c>
      <c r="R857" s="34">
        <f t="shared" si="180"/>
        <v>1851.0500000000015</v>
      </c>
      <c r="S857" s="37">
        <f t="shared" si="181"/>
        <v>1103.7025704075913</v>
      </c>
    </row>
    <row r="858" spans="1:19" x14ac:dyDescent="0.2">
      <c r="A858" s="50"/>
      <c r="D858" s="36">
        <v>0.1</v>
      </c>
      <c r="E858" s="36">
        <v>1451</v>
      </c>
      <c r="F858" s="48">
        <f t="shared" si="173"/>
        <v>0.61875000000000002</v>
      </c>
      <c r="G858" s="36">
        <v>1531</v>
      </c>
      <c r="H858" s="49">
        <f t="shared" si="174"/>
        <v>0.64652777777777781</v>
      </c>
      <c r="I858" s="49" t="str">
        <f t="shared" si="169"/>
        <v/>
      </c>
      <c r="J858" s="34">
        <f t="shared" si="170"/>
        <v>1.9999999999999929</v>
      </c>
      <c r="K858" s="34">
        <f t="shared" si="175"/>
        <v>40.000000000000014</v>
      </c>
      <c r="L858" s="34">
        <f t="shared" si="171"/>
        <v>4</v>
      </c>
      <c r="M858" s="34">
        <f t="shared" ca="1" si="172"/>
        <v>1229</v>
      </c>
      <c r="N858" s="34" t="str">
        <f t="shared" si="176"/>
        <v/>
      </c>
      <c r="O858" s="34">
        <f t="shared" si="177"/>
        <v>0.29999999999999899</v>
      </c>
      <c r="P858" s="37">
        <f t="shared" si="178"/>
        <v>0.2885410895461763</v>
      </c>
      <c r="Q858" s="34">
        <f t="shared" si="179"/>
        <v>4.0000000000000018</v>
      </c>
      <c r="R858" s="34">
        <f t="shared" si="180"/>
        <v>4.3000000000000007</v>
      </c>
      <c r="S858" s="37">
        <f t="shared" si="181"/>
        <v>4.288541089546178</v>
      </c>
    </row>
    <row r="859" spans="1:19" x14ac:dyDescent="0.2">
      <c r="D859" s="36">
        <v>0.2</v>
      </c>
      <c r="E859" s="36">
        <v>1533</v>
      </c>
      <c r="F859" s="48">
        <f t="shared" si="173"/>
        <v>0.6479166666666667</v>
      </c>
      <c r="G859" s="36">
        <v>1555</v>
      </c>
      <c r="H859" s="49">
        <f t="shared" si="174"/>
        <v>0.66319444444444442</v>
      </c>
      <c r="I859" s="49" t="str">
        <f t="shared" si="169"/>
        <v/>
      </c>
      <c r="J859" s="34">
        <f t="shared" si="170"/>
        <v>3.9999999999999858</v>
      </c>
      <c r="K859" s="34">
        <f t="shared" si="175"/>
        <v>21.999999999999922</v>
      </c>
      <c r="L859" s="34">
        <f t="shared" si="171"/>
        <v>5</v>
      </c>
      <c r="M859" s="34">
        <f t="shared" ca="1" si="172"/>
        <v>1229</v>
      </c>
      <c r="N859" s="34" t="str">
        <f t="shared" si="176"/>
        <v/>
      </c>
      <c r="O859" s="34">
        <f t="shared" si="177"/>
        <v>2.3999999999999915</v>
      </c>
      <c r="P859" s="37">
        <f t="shared" si="178"/>
        <v>1.9882767321190993</v>
      </c>
      <c r="Q859" s="34">
        <f t="shared" si="179"/>
        <v>4.3999999999999844</v>
      </c>
      <c r="R859" s="34">
        <f t="shared" si="180"/>
        <v>6.7999999999999758</v>
      </c>
      <c r="S859" s="37">
        <f t="shared" si="181"/>
        <v>6.3882767321190839</v>
      </c>
    </row>
    <row r="860" spans="1:19" x14ac:dyDescent="0.2">
      <c r="A860" s="50"/>
      <c r="D860" s="36">
        <v>1</v>
      </c>
      <c r="E860" s="36">
        <v>1559</v>
      </c>
      <c r="F860" s="48">
        <f t="shared" si="173"/>
        <v>0.66597222222222219</v>
      </c>
      <c r="G860" s="36">
        <v>1611</v>
      </c>
      <c r="H860" s="49">
        <f t="shared" si="174"/>
        <v>0.6743055555555556</v>
      </c>
      <c r="I860" s="49">
        <f t="shared" si="169"/>
        <v>0.67777777777777781</v>
      </c>
      <c r="J860" s="34" t="str">
        <f t="shared" si="170"/>
        <v/>
      </c>
      <c r="K860" s="34">
        <f t="shared" si="175"/>
        <v>12.000000000000117</v>
      </c>
      <c r="L860" s="34">
        <f t="shared" si="171"/>
        <v>6</v>
      </c>
      <c r="M860" s="34">
        <f t="shared" ca="1" si="172"/>
        <v>1229</v>
      </c>
      <c r="N860" s="34">
        <f t="shared" ca="1" si="176"/>
        <v>227.00000000000014</v>
      </c>
      <c r="O860" s="34">
        <f>IF(J860&lt;&gt;"",(D860+D861)*J860/2,D860*5/2)</f>
        <v>2.5</v>
      </c>
      <c r="P860" s="37">
        <f t="shared" si="178"/>
        <v>0.36191198291773735</v>
      </c>
      <c r="Q860" s="34">
        <f t="shared" si="179"/>
        <v>12.000000000000117</v>
      </c>
      <c r="R860" s="34">
        <f t="shared" si="180"/>
        <v>14.500000000000117</v>
      </c>
      <c r="S860" s="37">
        <f t="shared" si="181"/>
        <v>12.361911982917855</v>
      </c>
    </row>
    <row r="861" spans="1:19" x14ac:dyDescent="0.2">
      <c r="D861" s="36"/>
      <c r="E861" s="36"/>
      <c r="F861" s="48"/>
      <c r="G861" s="36"/>
      <c r="H861" s="49"/>
      <c r="I861" s="49"/>
      <c r="S861" s="37"/>
    </row>
    <row r="862" spans="1:19" x14ac:dyDescent="0.2">
      <c r="A862" s="50"/>
      <c r="D862" s="36"/>
      <c r="E862" s="36"/>
      <c r="F862" s="48"/>
      <c r="G862" s="36"/>
      <c r="H862" s="49"/>
      <c r="I862" s="49"/>
      <c r="S862" s="37"/>
    </row>
    <row r="863" spans="1:19" x14ac:dyDescent="0.2">
      <c r="D863" s="36"/>
      <c r="E863" s="36"/>
      <c r="F863" s="48"/>
      <c r="G863" s="36"/>
      <c r="H863" s="49"/>
      <c r="I863" s="49"/>
      <c r="S863" s="37"/>
    </row>
    <row r="864" spans="1:19" x14ac:dyDescent="0.2">
      <c r="A864" s="50"/>
      <c r="D864" s="36"/>
      <c r="E864" s="36"/>
      <c r="F864" s="48"/>
      <c r="G864" s="36"/>
      <c r="H864" s="49"/>
      <c r="I864" s="49"/>
      <c r="S864" s="37"/>
    </row>
    <row r="865" spans="1:19" x14ac:dyDescent="0.2">
      <c r="A865" s="50"/>
      <c r="D865" s="36"/>
      <c r="E865" s="36"/>
      <c r="F865" s="48"/>
      <c r="G865" s="36"/>
      <c r="H865" s="49"/>
      <c r="I865" s="49"/>
      <c r="S865" s="37"/>
    </row>
    <row r="866" spans="1:19" x14ac:dyDescent="0.2">
      <c r="D866" s="36"/>
      <c r="E866" s="36"/>
      <c r="F866" s="48"/>
      <c r="G866" s="36"/>
      <c r="H866" s="49"/>
      <c r="I866" s="49"/>
      <c r="S866" s="37"/>
    </row>
    <row r="867" spans="1:19" x14ac:dyDescent="0.2">
      <c r="A867" s="50"/>
      <c r="D867" s="36"/>
      <c r="E867" s="36"/>
      <c r="F867" s="48"/>
      <c r="G867" s="36"/>
      <c r="H867" s="49"/>
      <c r="I867" s="49"/>
      <c r="S867" s="37"/>
    </row>
    <row r="868" spans="1:19" x14ac:dyDescent="0.2">
      <c r="A868" s="50"/>
      <c r="D868" s="36"/>
      <c r="E868" s="36"/>
      <c r="F868" s="48"/>
      <c r="G868" s="36"/>
      <c r="H868" s="49"/>
      <c r="I868" s="49"/>
      <c r="S868" s="37"/>
    </row>
    <row r="869" spans="1:19" x14ac:dyDescent="0.2">
      <c r="A869" s="50"/>
      <c r="D869" s="36"/>
      <c r="E869" s="36"/>
      <c r="F869" s="48"/>
      <c r="G869" s="36"/>
      <c r="H869" s="49"/>
      <c r="I869" s="49"/>
      <c r="S869" s="37"/>
    </row>
    <row r="870" spans="1:19" x14ac:dyDescent="0.2">
      <c r="D870" s="36"/>
      <c r="E870" s="36"/>
      <c r="F870" s="48"/>
      <c r="G870" s="36"/>
      <c r="H870" s="49"/>
      <c r="I870" s="49"/>
      <c r="S870" s="37"/>
    </row>
    <row r="871" spans="1:19" x14ac:dyDescent="0.2">
      <c r="A871" s="50"/>
      <c r="D871" s="36"/>
      <c r="E871" s="36"/>
      <c r="F871" s="48"/>
      <c r="G871" s="36"/>
      <c r="H871" s="49"/>
      <c r="I871" s="49"/>
      <c r="S871" s="37"/>
    </row>
    <row r="872" spans="1:19" x14ac:dyDescent="0.2">
      <c r="A872" s="50"/>
      <c r="D872" s="36"/>
      <c r="E872" s="36"/>
      <c r="F872" s="48"/>
      <c r="G872" s="36"/>
      <c r="H872" s="49"/>
      <c r="I872" s="49"/>
      <c r="S872" s="37"/>
    </row>
    <row r="873" spans="1:19" x14ac:dyDescent="0.2">
      <c r="A873" s="50"/>
      <c r="D873" s="36"/>
      <c r="E873" s="36"/>
      <c r="F873" s="48"/>
      <c r="G873" s="36"/>
      <c r="H873" s="49"/>
      <c r="I873" s="49"/>
      <c r="S873" s="37"/>
    </row>
    <row r="874" spans="1:19" x14ac:dyDescent="0.2">
      <c r="A874" s="50"/>
      <c r="D874" s="36"/>
      <c r="E874" s="36"/>
      <c r="F874" s="48"/>
      <c r="G874" s="36"/>
      <c r="H874" s="49"/>
      <c r="I874" s="49"/>
      <c r="S874" s="37"/>
    </row>
    <row r="875" spans="1:19" x14ac:dyDescent="0.2">
      <c r="A875" s="50"/>
      <c r="D875" s="36"/>
      <c r="E875" s="36"/>
      <c r="F875" s="48"/>
      <c r="G875" s="36"/>
      <c r="H875" s="49"/>
      <c r="I875" s="49"/>
      <c r="S875" s="37"/>
    </row>
    <row r="876" spans="1:19" x14ac:dyDescent="0.2">
      <c r="D876" s="36"/>
      <c r="E876" s="36"/>
      <c r="F876" s="48"/>
      <c r="G876" s="36"/>
      <c r="H876" s="49"/>
      <c r="I876" s="49"/>
      <c r="S876" s="37"/>
    </row>
    <row r="877" spans="1:19" x14ac:dyDescent="0.2">
      <c r="A877" s="50"/>
      <c r="D877" s="36"/>
      <c r="E877" s="36"/>
      <c r="F877" s="48"/>
      <c r="G877" s="36"/>
      <c r="H877" s="49"/>
      <c r="I877" s="49"/>
      <c r="S877" s="37"/>
    </row>
    <row r="878" spans="1:19" x14ac:dyDescent="0.2">
      <c r="D878" s="36"/>
      <c r="E878" s="36"/>
      <c r="F878" s="48"/>
      <c r="G878" s="36"/>
      <c r="H878" s="49"/>
      <c r="I878" s="49"/>
      <c r="S878" s="37"/>
    </row>
    <row r="879" spans="1:19" x14ac:dyDescent="0.2">
      <c r="A879" s="50"/>
      <c r="D879" s="36"/>
      <c r="E879" s="36"/>
      <c r="F879" s="48"/>
      <c r="G879" s="36"/>
      <c r="H879" s="49"/>
      <c r="I879" s="49"/>
      <c r="S879" s="37"/>
    </row>
    <row r="880" spans="1:19" x14ac:dyDescent="0.2">
      <c r="A880" s="50"/>
      <c r="D880" s="36"/>
      <c r="E880" s="36"/>
      <c r="F880" s="48"/>
      <c r="G880" s="36"/>
      <c r="H880" s="49"/>
      <c r="I880" s="49"/>
      <c r="S880" s="37"/>
    </row>
    <row r="881" spans="1:19" x14ac:dyDescent="0.2">
      <c r="D881" s="36"/>
      <c r="E881" s="36"/>
      <c r="F881" s="48"/>
      <c r="G881" s="36"/>
      <c r="H881" s="49"/>
      <c r="I881" s="49"/>
      <c r="S881" s="37"/>
    </row>
    <row r="882" spans="1:19" x14ac:dyDescent="0.2">
      <c r="A882" s="50"/>
      <c r="D882" s="36"/>
      <c r="E882" s="36"/>
      <c r="F882" s="48"/>
      <c r="G882" s="36"/>
      <c r="H882" s="49"/>
      <c r="I882" s="49"/>
      <c r="S882" s="37"/>
    </row>
    <row r="883" spans="1:19" x14ac:dyDescent="0.2">
      <c r="A883" s="50"/>
      <c r="D883" s="36"/>
      <c r="E883" s="36"/>
      <c r="F883" s="48"/>
      <c r="G883" s="36"/>
      <c r="H883" s="49"/>
      <c r="I883" s="49"/>
      <c r="S883" s="37"/>
    </row>
    <row r="884" spans="1:19" x14ac:dyDescent="0.2">
      <c r="D884" s="36"/>
      <c r="E884" s="36"/>
      <c r="F884" s="48"/>
      <c r="G884" s="36"/>
      <c r="H884" s="49"/>
      <c r="I884" s="49"/>
      <c r="S884" s="37"/>
    </row>
    <row r="885" spans="1:19" x14ac:dyDescent="0.2">
      <c r="D885" s="36"/>
      <c r="E885" s="36"/>
      <c r="F885" s="48"/>
      <c r="G885" s="36"/>
      <c r="H885" s="49"/>
      <c r="I885" s="49"/>
      <c r="S885" s="37"/>
    </row>
    <row r="886" spans="1:19" x14ac:dyDescent="0.2">
      <c r="D886" s="36"/>
      <c r="E886" s="36"/>
      <c r="F886" s="48"/>
      <c r="G886" s="36"/>
      <c r="H886" s="49"/>
      <c r="I886" s="49"/>
      <c r="S886" s="37"/>
    </row>
    <row r="887" spans="1:19" x14ac:dyDescent="0.2">
      <c r="D887" s="36"/>
      <c r="E887" s="36"/>
      <c r="F887" s="48"/>
      <c r="G887" s="36"/>
      <c r="H887" s="49"/>
      <c r="I887" s="49"/>
      <c r="S887" s="37"/>
    </row>
    <row r="888" spans="1:19" x14ac:dyDescent="0.2">
      <c r="A888" s="50"/>
      <c r="D888" s="36"/>
      <c r="E888" s="36"/>
      <c r="F888" s="48"/>
      <c r="G888" s="36"/>
      <c r="H888" s="49"/>
      <c r="I888" s="49"/>
      <c r="S888" s="37"/>
    </row>
    <row r="889" spans="1:19" x14ac:dyDescent="0.2">
      <c r="D889" s="36"/>
      <c r="E889" s="36"/>
      <c r="F889" s="48"/>
      <c r="G889" s="36"/>
      <c r="H889" s="49"/>
      <c r="I889" s="49"/>
      <c r="S889" s="37"/>
    </row>
    <row r="890" spans="1:19" x14ac:dyDescent="0.2">
      <c r="D890" s="36"/>
      <c r="E890" s="36"/>
      <c r="F890" s="48"/>
      <c r="G890" s="36"/>
      <c r="H890" s="49"/>
      <c r="I890" s="49"/>
      <c r="S890" s="37"/>
    </row>
    <row r="891" spans="1:19" x14ac:dyDescent="0.2">
      <c r="A891" s="50"/>
      <c r="D891" s="36"/>
      <c r="E891" s="36"/>
      <c r="F891" s="48"/>
      <c r="G891" s="36"/>
      <c r="H891" s="49"/>
      <c r="I891" s="49"/>
      <c r="S891" s="37"/>
    </row>
    <row r="892" spans="1:19" x14ac:dyDescent="0.2">
      <c r="A892" s="50"/>
      <c r="D892" s="36"/>
      <c r="E892" s="36"/>
      <c r="F892" s="48"/>
      <c r="G892" s="36"/>
      <c r="H892" s="49"/>
      <c r="I892" s="49"/>
      <c r="S892" s="37"/>
    </row>
    <row r="893" spans="1:19" x14ac:dyDescent="0.2">
      <c r="A893" s="50"/>
      <c r="D893" s="36"/>
      <c r="E893" s="36"/>
      <c r="F893" s="48"/>
      <c r="G893" s="36"/>
      <c r="H893" s="49"/>
      <c r="I893" s="49"/>
      <c r="S893" s="37"/>
    </row>
    <row r="894" spans="1:19" x14ac:dyDescent="0.2">
      <c r="D894" s="36"/>
      <c r="E894" s="36"/>
      <c r="F894" s="48"/>
      <c r="G894" s="36"/>
      <c r="H894" s="49"/>
      <c r="I894" s="49"/>
      <c r="S894" s="37"/>
    </row>
    <row r="895" spans="1:19" x14ac:dyDescent="0.2">
      <c r="A895" s="50"/>
      <c r="D895" s="36"/>
      <c r="E895" s="36"/>
      <c r="F895" s="48"/>
      <c r="G895" s="36"/>
      <c r="H895" s="49"/>
      <c r="I895" s="49"/>
      <c r="S895" s="37"/>
    </row>
    <row r="896" spans="1:19" x14ac:dyDescent="0.2">
      <c r="A896" s="50"/>
      <c r="D896" s="36"/>
      <c r="E896" s="36"/>
      <c r="F896" s="48"/>
      <c r="G896" s="36"/>
      <c r="H896" s="49"/>
      <c r="I896" s="49"/>
      <c r="S896" s="37"/>
    </row>
    <row r="897" spans="1:19" x14ac:dyDescent="0.2">
      <c r="D897" s="36"/>
      <c r="E897" s="36"/>
      <c r="F897" s="48"/>
      <c r="G897" s="36"/>
      <c r="H897" s="49"/>
      <c r="I897" s="49"/>
      <c r="S897" s="37"/>
    </row>
    <row r="898" spans="1:19" x14ac:dyDescent="0.2">
      <c r="A898" s="50"/>
      <c r="D898" s="36"/>
      <c r="E898" s="36"/>
      <c r="F898" s="48"/>
      <c r="G898" s="36"/>
      <c r="H898" s="49"/>
      <c r="I898" s="49"/>
      <c r="S898" s="37"/>
    </row>
    <row r="899" spans="1:19" x14ac:dyDescent="0.2">
      <c r="D899" s="36"/>
      <c r="E899" s="36"/>
      <c r="F899" s="48"/>
      <c r="G899" s="36"/>
      <c r="H899" s="49"/>
      <c r="I899" s="49"/>
      <c r="S899" s="37"/>
    </row>
    <row r="900" spans="1:19" x14ac:dyDescent="0.2">
      <c r="D900" s="36"/>
      <c r="E900" s="36"/>
      <c r="F900" s="48"/>
      <c r="G900" s="36"/>
      <c r="H900" s="49"/>
      <c r="I900" s="49"/>
      <c r="S900" s="37"/>
    </row>
    <row r="901" spans="1:19" x14ac:dyDescent="0.2">
      <c r="A901" s="50"/>
      <c r="D901" s="36"/>
      <c r="E901" s="36"/>
      <c r="F901" s="48"/>
      <c r="G901" s="36"/>
      <c r="H901" s="49"/>
      <c r="I901" s="49"/>
      <c r="S901" s="37"/>
    </row>
    <row r="902" spans="1:19" x14ac:dyDescent="0.2">
      <c r="D902" s="36"/>
      <c r="E902" s="36"/>
      <c r="F902" s="48"/>
      <c r="G902" s="36"/>
      <c r="H902" s="49"/>
      <c r="I902" s="49"/>
      <c r="S902" s="37"/>
    </row>
    <row r="903" spans="1:19" x14ac:dyDescent="0.2">
      <c r="D903" s="36"/>
      <c r="E903" s="36"/>
      <c r="F903" s="48"/>
      <c r="G903" s="36"/>
      <c r="H903" s="49"/>
      <c r="I903" s="49"/>
      <c r="S903" s="37"/>
    </row>
    <row r="904" spans="1:19" x14ac:dyDescent="0.2">
      <c r="A904" s="50"/>
      <c r="D904" s="36"/>
      <c r="E904" s="36"/>
      <c r="F904" s="48"/>
      <c r="G904" s="36"/>
      <c r="H904" s="49"/>
      <c r="I904" s="49"/>
      <c r="S904" s="37"/>
    </row>
    <row r="905" spans="1:19" x14ac:dyDescent="0.2">
      <c r="A905" s="50"/>
      <c r="D905" s="36"/>
      <c r="E905" s="36"/>
      <c r="F905" s="48"/>
      <c r="G905" s="36"/>
      <c r="H905" s="49"/>
      <c r="I905" s="49"/>
      <c r="S905" s="37"/>
    </row>
    <row r="906" spans="1:19" x14ac:dyDescent="0.2">
      <c r="A906" s="50"/>
      <c r="D906" s="36"/>
      <c r="E906" s="36"/>
      <c r="F906" s="48"/>
      <c r="G906" s="36"/>
      <c r="H906" s="49"/>
      <c r="I906" s="49"/>
      <c r="S906" s="37"/>
    </row>
    <row r="907" spans="1:19" x14ac:dyDescent="0.2">
      <c r="D907" s="36"/>
      <c r="E907" s="36"/>
      <c r="F907" s="48"/>
      <c r="G907" s="36"/>
      <c r="H907" s="49"/>
      <c r="I907" s="49"/>
      <c r="S907" s="37"/>
    </row>
    <row r="908" spans="1:19" x14ac:dyDescent="0.2">
      <c r="D908" s="36"/>
      <c r="E908" s="36"/>
      <c r="F908" s="48"/>
      <c r="G908" s="36"/>
      <c r="H908" s="49"/>
      <c r="I908" s="49"/>
      <c r="S908" s="37"/>
    </row>
    <row r="909" spans="1:19" x14ac:dyDescent="0.2">
      <c r="A909" s="50"/>
      <c r="D909" s="36"/>
      <c r="E909" s="36"/>
      <c r="F909" s="48"/>
      <c r="G909" s="36"/>
      <c r="H909" s="49"/>
      <c r="I909" s="49"/>
      <c r="S909" s="37"/>
    </row>
    <row r="910" spans="1:19" x14ac:dyDescent="0.2">
      <c r="A910" s="50"/>
      <c r="D910" s="36"/>
      <c r="E910" s="36"/>
      <c r="F910" s="48"/>
      <c r="G910" s="36"/>
      <c r="H910" s="49"/>
      <c r="I910" s="49"/>
      <c r="S910" s="37"/>
    </row>
    <row r="911" spans="1:19" x14ac:dyDescent="0.2">
      <c r="D911" s="36"/>
      <c r="E911" s="36"/>
      <c r="F911" s="48"/>
      <c r="G911" s="36"/>
      <c r="H911" s="49"/>
      <c r="I911" s="49"/>
      <c r="S911" s="37"/>
    </row>
    <row r="912" spans="1:19" x14ac:dyDescent="0.2">
      <c r="D912" s="36"/>
      <c r="E912" s="36"/>
      <c r="F912" s="48"/>
      <c r="G912" s="36"/>
      <c r="H912" s="49"/>
      <c r="I912" s="49"/>
      <c r="S912" s="37"/>
    </row>
    <row r="913" spans="1:19" x14ac:dyDescent="0.2">
      <c r="A913" s="50"/>
      <c r="D913" s="36"/>
      <c r="E913" s="36"/>
      <c r="F913" s="48"/>
      <c r="G913" s="36"/>
      <c r="H913" s="49"/>
      <c r="I913" s="49"/>
      <c r="S913" s="37"/>
    </row>
    <row r="914" spans="1:19" x14ac:dyDescent="0.2">
      <c r="D914" s="36"/>
      <c r="E914" s="36"/>
      <c r="F914" s="48"/>
      <c r="G914" s="36"/>
      <c r="H914" s="49"/>
      <c r="I914" s="49"/>
      <c r="S914" s="37"/>
    </row>
    <row r="915" spans="1:19" x14ac:dyDescent="0.2">
      <c r="A915" s="50"/>
      <c r="D915" s="36"/>
      <c r="E915" s="36"/>
      <c r="F915" s="48"/>
      <c r="G915" s="36"/>
      <c r="H915" s="49"/>
      <c r="I915" s="49"/>
      <c r="S915" s="37"/>
    </row>
    <row r="916" spans="1:19" x14ac:dyDescent="0.2">
      <c r="A916" s="50"/>
      <c r="D916" s="36"/>
      <c r="E916" s="36"/>
      <c r="F916" s="48"/>
      <c r="G916" s="36"/>
      <c r="H916" s="49"/>
      <c r="I916" s="49"/>
      <c r="S916" s="37"/>
    </row>
    <row r="917" spans="1:19" x14ac:dyDescent="0.2">
      <c r="D917" s="36"/>
      <c r="E917" s="36"/>
      <c r="F917" s="48"/>
      <c r="G917" s="36"/>
      <c r="H917" s="49"/>
      <c r="I917" s="49"/>
      <c r="S917" s="37"/>
    </row>
    <row r="918" spans="1:19" x14ac:dyDescent="0.2">
      <c r="A918" s="50"/>
      <c r="D918" s="36"/>
      <c r="E918" s="36"/>
      <c r="F918" s="48"/>
      <c r="G918" s="36"/>
      <c r="H918" s="49"/>
      <c r="I918" s="49"/>
      <c r="S918" s="37"/>
    </row>
    <row r="919" spans="1:19" x14ac:dyDescent="0.2">
      <c r="A919" s="50"/>
      <c r="D919" s="36"/>
      <c r="E919" s="36"/>
      <c r="F919" s="48"/>
      <c r="G919" s="36"/>
      <c r="H919" s="49"/>
      <c r="I919" s="49"/>
      <c r="S919" s="37"/>
    </row>
    <row r="920" spans="1:19" x14ac:dyDescent="0.2">
      <c r="A920" s="50"/>
      <c r="D920" s="36"/>
      <c r="E920" s="36"/>
      <c r="F920" s="48"/>
      <c r="G920" s="36"/>
      <c r="H920" s="49"/>
      <c r="I920" s="49"/>
      <c r="S920" s="37"/>
    </row>
    <row r="921" spans="1:19" x14ac:dyDescent="0.2">
      <c r="D921" s="36"/>
      <c r="E921" s="36"/>
      <c r="F921" s="48"/>
      <c r="G921" s="36"/>
      <c r="H921" s="49"/>
      <c r="I921" s="49"/>
      <c r="S921" s="37"/>
    </row>
    <row r="922" spans="1:19" x14ac:dyDescent="0.2">
      <c r="A922" s="50"/>
      <c r="D922" s="36"/>
      <c r="E922" s="36"/>
      <c r="F922" s="48"/>
      <c r="G922" s="36"/>
      <c r="H922" s="49"/>
      <c r="I922" s="49"/>
      <c r="S922" s="37"/>
    </row>
    <row r="923" spans="1:19" x14ac:dyDescent="0.2">
      <c r="A923" s="50"/>
      <c r="D923" s="36"/>
      <c r="E923" s="36"/>
      <c r="F923" s="48"/>
      <c r="G923" s="36"/>
      <c r="H923" s="49"/>
      <c r="I923" s="49"/>
      <c r="S923" s="37"/>
    </row>
    <row r="924" spans="1:19" x14ac:dyDescent="0.2">
      <c r="A924" s="50"/>
      <c r="D924" s="36"/>
      <c r="E924" s="36"/>
      <c r="F924" s="48"/>
      <c r="G924" s="36"/>
      <c r="H924" s="49"/>
      <c r="I924" s="49"/>
      <c r="S924" s="37"/>
    </row>
    <row r="925" spans="1:19" x14ac:dyDescent="0.2">
      <c r="D925" s="36"/>
      <c r="E925" s="36"/>
      <c r="F925" s="48"/>
      <c r="G925" s="36"/>
      <c r="H925" s="49"/>
      <c r="I925" s="49"/>
      <c r="S925" s="37"/>
    </row>
    <row r="926" spans="1:19" x14ac:dyDescent="0.2">
      <c r="A926" s="50"/>
      <c r="D926" s="36"/>
      <c r="E926" s="36"/>
      <c r="F926" s="48"/>
      <c r="G926" s="36"/>
      <c r="H926" s="49"/>
      <c r="I926" s="49"/>
      <c r="S926" s="37"/>
    </row>
    <row r="927" spans="1:19" x14ac:dyDescent="0.2">
      <c r="A927" s="50"/>
      <c r="D927" s="36"/>
      <c r="E927" s="36"/>
      <c r="F927" s="48"/>
      <c r="G927" s="36"/>
      <c r="H927" s="49"/>
      <c r="I927" s="49"/>
      <c r="S927" s="37"/>
    </row>
    <row r="928" spans="1:19" x14ac:dyDescent="0.2">
      <c r="A928" s="50"/>
      <c r="D928" s="36"/>
      <c r="E928" s="36"/>
      <c r="F928" s="48"/>
      <c r="G928" s="36"/>
      <c r="H928" s="49"/>
      <c r="I928" s="49"/>
      <c r="S928" s="37"/>
    </row>
    <row r="929" spans="1:19" x14ac:dyDescent="0.2">
      <c r="A929" s="50"/>
      <c r="D929" s="36"/>
      <c r="E929" s="36"/>
      <c r="F929" s="48"/>
      <c r="G929" s="36"/>
      <c r="H929" s="49"/>
      <c r="I929" s="49"/>
      <c r="S929" s="37"/>
    </row>
    <row r="930" spans="1:19" x14ac:dyDescent="0.2">
      <c r="D930" s="36"/>
      <c r="E930" s="36"/>
      <c r="F930" s="48"/>
      <c r="G930" s="36"/>
      <c r="H930" s="49"/>
      <c r="I930" s="49"/>
      <c r="S930" s="37"/>
    </row>
    <row r="931" spans="1:19" x14ac:dyDescent="0.2">
      <c r="D931" s="36"/>
      <c r="E931" s="36"/>
      <c r="F931" s="48"/>
      <c r="G931" s="36"/>
      <c r="H931" s="49"/>
      <c r="I931" s="49"/>
      <c r="S931" s="37"/>
    </row>
    <row r="932" spans="1:19" x14ac:dyDescent="0.2">
      <c r="D932" s="36"/>
      <c r="E932" s="36"/>
      <c r="F932" s="48"/>
      <c r="G932" s="36"/>
      <c r="H932" s="49"/>
      <c r="I932" s="49"/>
      <c r="S932" s="37"/>
    </row>
    <row r="933" spans="1:19" x14ac:dyDescent="0.2">
      <c r="D933" s="36"/>
      <c r="E933" s="36"/>
      <c r="F933" s="48"/>
      <c r="G933" s="36"/>
      <c r="H933" s="49"/>
      <c r="I933" s="49"/>
      <c r="S933" s="37"/>
    </row>
    <row r="934" spans="1:19" x14ac:dyDescent="0.2">
      <c r="A934" s="50"/>
      <c r="D934" s="36"/>
      <c r="E934" s="36"/>
      <c r="F934" s="48"/>
      <c r="G934" s="36"/>
      <c r="H934" s="49"/>
      <c r="I934" s="49"/>
      <c r="S934" s="37"/>
    </row>
    <row r="935" spans="1:19" x14ac:dyDescent="0.2">
      <c r="D935" s="36"/>
      <c r="E935" s="36"/>
      <c r="F935" s="48"/>
      <c r="G935" s="36"/>
      <c r="H935" s="49"/>
      <c r="I935" s="49"/>
      <c r="S935" s="37"/>
    </row>
    <row r="936" spans="1:19" x14ac:dyDescent="0.2">
      <c r="A936" s="50"/>
      <c r="D936" s="36"/>
      <c r="E936" s="36"/>
      <c r="F936" s="48"/>
      <c r="G936" s="36"/>
      <c r="H936" s="49"/>
      <c r="I936" s="49"/>
      <c r="S936" s="37"/>
    </row>
    <row r="937" spans="1:19" x14ac:dyDescent="0.2">
      <c r="D937" s="36"/>
      <c r="E937" s="36"/>
      <c r="F937" s="48"/>
      <c r="G937" s="36"/>
      <c r="H937" s="49"/>
      <c r="I937" s="49"/>
      <c r="S937" s="37"/>
    </row>
    <row r="938" spans="1:19" x14ac:dyDescent="0.2">
      <c r="D938" s="36"/>
      <c r="E938" s="36"/>
      <c r="F938" s="48"/>
      <c r="G938" s="36"/>
      <c r="H938" s="49"/>
      <c r="I938" s="49"/>
      <c r="S938" s="37"/>
    </row>
    <row r="939" spans="1:19" x14ac:dyDescent="0.2">
      <c r="A939" s="50"/>
      <c r="D939" s="36"/>
      <c r="E939" s="36"/>
      <c r="F939" s="48"/>
      <c r="G939" s="36"/>
      <c r="H939" s="49"/>
      <c r="I939" s="49"/>
      <c r="S939" s="37"/>
    </row>
    <row r="940" spans="1:19" x14ac:dyDescent="0.2">
      <c r="D940" s="36"/>
      <c r="E940" s="36"/>
      <c r="F940" s="48"/>
      <c r="G940" s="36"/>
      <c r="H940" s="49"/>
      <c r="I940" s="49"/>
      <c r="S940" s="37"/>
    </row>
    <row r="941" spans="1:19" x14ac:dyDescent="0.2">
      <c r="D941" s="36"/>
      <c r="E941" s="36"/>
      <c r="F941" s="48"/>
      <c r="G941" s="36"/>
      <c r="H941" s="49"/>
      <c r="I941" s="49"/>
      <c r="S941" s="37"/>
    </row>
    <row r="942" spans="1:19" x14ac:dyDescent="0.2">
      <c r="A942" s="50"/>
      <c r="D942" s="36"/>
      <c r="E942" s="36"/>
      <c r="F942" s="48"/>
      <c r="G942" s="36"/>
      <c r="H942" s="49"/>
      <c r="I942" s="49"/>
      <c r="S942" s="37"/>
    </row>
    <row r="943" spans="1:19" x14ac:dyDescent="0.2">
      <c r="D943" s="36"/>
      <c r="E943" s="36"/>
      <c r="F943" s="48"/>
      <c r="G943" s="36"/>
      <c r="H943" s="49"/>
      <c r="I943" s="49"/>
      <c r="S943" s="37"/>
    </row>
    <row r="944" spans="1:19" x14ac:dyDescent="0.2">
      <c r="D944" s="36"/>
      <c r="E944" s="36"/>
      <c r="F944" s="48"/>
      <c r="G944" s="36"/>
      <c r="H944" s="49"/>
      <c r="I944" s="49"/>
      <c r="S944" s="37"/>
    </row>
    <row r="945" spans="1:19" x14ac:dyDescent="0.2">
      <c r="D945" s="36"/>
      <c r="E945" s="36"/>
      <c r="F945" s="48"/>
      <c r="G945" s="36"/>
      <c r="H945" s="49"/>
      <c r="I945" s="49"/>
      <c r="S945" s="37"/>
    </row>
    <row r="946" spans="1:19" x14ac:dyDescent="0.2">
      <c r="A946" s="50"/>
      <c r="D946" s="36"/>
      <c r="E946" s="36"/>
      <c r="F946" s="48"/>
      <c r="G946" s="36"/>
      <c r="H946" s="49"/>
      <c r="I946" s="49"/>
      <c r="S946" s="37"/>
    </row>
    <row r="947" spans="1:19" x14ac:dyDescent="0.2">
      <c r="D947" s="36"/>
      <c r="E947" s="36"/>
      <c r="F947" s="48"/>
      <c r="G947" s="36"/>
      <c r="H947" s="49"/>
      <c r="I947" s="49"/>
      <c r="S947" s="37"/>
    </row>
    <row r="948" spans="1:19" x14ac:dyDescent="0.2">
      <c r="D948" s="36"/>
      <c r="E948" s="36"/>
      <c r="F948" s="48"/>
      <c r="G948" s="36"/>
      <c r="H948" s="49"/>
      <c r="I948" s="49"/>
      <c r="S948" s="37"/>
    </row>
    <row r="949" spans="1:19" x14ac:dyDescent="0.2">
      <c r="A949" s="50"/>
      <c r="D949" s="36"/>
      <c r="E949" s="36"/>
      <c r="F949" s="48"/>
      <c r="G949" s="36"/>
      <c r="H949" s="49"/>
      <c r="I949" s="49"/>
      <c r="S949" s="37"/>
    </row>
    <row r="950" spans="1:19" x14ac:dyDescent="0.2">
      <c r="D950" s="36"/>
      <c r="E950" s="36"/>
      <c r="F950" s="48"/>
      <c r="G950" s="36"/>
      <c r="H950" s="49"/>
      <c r="I950" s="49"/>
      <c r="S950" s="37"/>
    </row>
    <row r="951" spans="1:19" x14ac:dyDescent="0.2">
      <c r="D951" s="36"/>
      <c r="E951" s="36"/>
      <c r="F951" s="48"/>
      <c r="G951" s="36"/>
      <c r="H951" s="49"/>
      <c r="I951" s="49"/>
      <c r="S951" s="37"/>
    </row>
    <row r="952" spans="1:19" x14ac:dyDescent="0.2">
      <c r="A952" s="50"/>
      <c r="D952" s="36"/>
      <c r="E952" s="36"/>
      <c r="F952" s="48"/>
      <c r="G952" s="36"/>
      <c r="H952" s="49"/>
      <c r="I952" s="49"/>
      <c r="S952" s="37"/>
    </row>
    <row r="953" spans="1:19" x14ac:dyDescent="0.2">
      <c r="A953" s="50"/>
      <c r="D953" s="36"/>
      <c r="E953" s="36"/>
      <c r="F953" s="48"/>
      <c r="G953" s="36"/>
      <c r="H953" s="49"/>
      <c r="I953" s="49"/>
      <c r="S953" s="37"/>
    </row>
    <row r="954" spans="1:19" x14ac:dyDescent="0.2">
      <c r="A954" s="50"/>
      <c r="D954" s="36"/>
      <c r="E954" s="36"/>
      <c r="F954" s="48"/>
      <c r="G954" s="36"/>
      <c r="H954" s="49"/>
      <c r="I954" s="49"/>
      <c r="S954" s="37"/>
    </row>
    <row r="955" spans="1:19" x14ac:dyDescent="0.2">
      <c r="A955" s="50"/>
      <c r="D955" s="36"/>
      <c r="E955" s="36"/>
      <c r="F955" s="48"/>
      <c r="G955" s="36"/>
      <c r="H955" s="49"/>
      <c r="I955" s="49"/>
      <c r="S955" s="37"/>
    </row>
    <row r="956" spans="1:19" x14ac:dyDescent="0.2">
      <c r="A956" s="50"/>
      <c r="D956" s="36"/>
      <c r="E956" s="36"/>
      <c r="F956" s="48"/>
      <c r="G956" s="36"/>
      <c r="H956" s="49"/>
      <c r="I956" s="49"/>
      <c r="S956" s="37"/>
    </row>
    <row r="957" spans="1:19" x14ac:dyDescent="0.2">
      <c r="D957" s="36"/>
      <c r="E957" s="36"/>
      <c r="F957" s="48"/>
      <c r="G957" s="36"/>
      <c r="H957" s="49"/>
      <c r="I957" s="49"/>
      <c r="S957" s="37"/>
    </row>
    <row r="958" spans="1:19" x14ac:dyDescent="0.2">
      <c r="A958" s="50"/>
      <c r="D958" s="36"/>
      <c r="E958" s="36"/>
      <c r="F958" s="48"/>
      <c r="G958" s="36"/>
      <c r="H958" s="49"/>
      <c r="I958" s="49"/>
      <c r="S958" s="37"/>
    </row>
    <row r="959" spans="1:19" x14ac:dyDescent="0.2">
      <c r="D959" s="36"/>
      <c r="E959" s="36"/>
      <c r="F959" s="48"/>
      <c r="G959" s="36"/>
      <c r="H959" s="49"/>
      <c r="I959" s="49"/>
      <c r="S959" s="37"/>
    </row>
    <row r="960" spans="1:19" x14ac:dyDescent="0.2">
      <c r="A960" s="50"/>
      <c r="D960" s="36"/>
      <c r="E960" s="36"/>
      <c r="F960" s="48"/>
      <c r="G960" s="36"/>
      <c r="H960" s="49"/>
      <c r="I960" s="49"/>
      <c r="S960" s="37"/>
    </row>
    <row r="961" spans="1:19" x14ac:dyDescent="0.2">
      <c r="A961" s="50"/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D971" s="36"/>
      <c r="E971" s="36"/>
      <c r="F971" s="48"/>
      <c r="G971" s="36"/>
      <c r="H971" s="49"/>
      <c r="I971" s="49"/>
      <c r="S971" s="37"/>
    </row>
    <row r="972" spans="1:19" x14ac:dyDescent="0.2">
      <c r="A972" s="50"/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D974" s="36"/>
      <c r="E974" s="36"/>
      <c r="F974" s="48"/>
      <c r="G974" s="36"/>
      <c r="H974" s="49"/>
      <c r="I974" s="49"/>
      <c r="S974" s="37"/>
    </row>
    <row r="975" spans="1:19" x14ac:dyDescent="0.2">
      <c r="A975" s="50"/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D982" s="36"/>
      <c r="E982" s="36"/>
      <c r="F982" s="48"/>
      <c r="G982" s="36"/>
      <c r="H982" s="49"/>
      <c r="I982" s="49"/>
      <c r="S982" s="37"/>
    </row>
    <row r="983" spans="1:19" x14ac:dyDescent="0.2">
      <c r="D983" s="36"/>
      <c r="E983" s="36"/>
      <c r="F983" s="48"/>
      <c r="G983" s="36"/>
      <c r="H983" s="49"/>
      <c r="I983" s="49"/>
      <c r="S983" s="37"/>
    </row>
    <row r="984" spans="1:19" x14ac:dyDescent="0.2">
      <c r="A984" s="50"/>
      <c r="D984" s="36"/>
      <c r="E984" s="36"/>
      <c r="F984" s="48"/>
      <c r="G984" s="36"/>
      <c r="H984" s="49"/>
      <c r="I984" s="49"/>
      <c r="S984" s="37"/>
    </row>
    <row r="985" spans="1:19" x14ac:dyDescent="0.2">
      <c r="D985" s="36"/>
      <c r="E985" s="36"/>
      <c r="F985" s="48"/>
      <c r="G985" s="36"/>
      <c r="H985" s="49"/>
      <c r="I985" s="49"/>
      <c r="S985" s="37"/>
    </row>
    <row r="986" spans="1:19" x14ac:dyDescent="0.2">
      <c r="D986" s="36"/>
      <c r="E986" s="36"/>
      <c r="F986" s="48"/>
      <c r="G986" s="36"/>
      <c r="H986" s="49"/>
      <c r="I986" s="49"/>
      <c r="S986" s="37"/>
    </row>
    <row r="987" spans="1:19" x14ac:dyDescent="0.2">
      <c r="A987" s="50"/>
      <c r="D987" s="36"/>
      <c r="E987" s="36"/>
      <c r="F987" s="48"/>
      <c r="G987" s="36"/>
      <c r="H987" s="49"/>
      <c r="I987" s="49"/>
      <c r="S987" s="37"/>
    </row>
    <row r="988" spans="1:19" x14ac:dyDescent="0.2">
      <c r="D988" s="36"/>
      <c r="E988" s="36"/>
      <c r="F988" s="48"/>
      <c r="G988" s="36"/>
      <c r="H988" s="49"/>
      <c r="I988" s="49"/>
      <c r="S988" s="37"/>
    </row>
    <row r="989" spans="1:19" x14ac:dyDescent="0.2">
      <c r="A989" s="50"/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D991" s="36"/>
      <c r="E991" s="36"/>
      <c r="F991" s="48"/>
      <c r="G991" s="36"/>
      <c r="H991" s="49"/>
      <c r="I991" s="49"/>
      <c r="S991" s="37"/>
    </row>
    <row r="992" spans="1:19" x14ac:dyDescent="0.2">
      <c r="A992" s="50"/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D996" s="36"/>
      <c r="E996" s="36"/>
      <c r="F996" s="48"/>
      <c r="G996" s="36"/>
      <c r="H996" s="49"/>
      <c r="I996" s="49"/>
      <c r="S996" s="37"/>
    </row>
    <row r="997" spans="1:19" x14ac:dyDescent="0.2">
      <c r="D997" s="36"/>
      <c r="E997" s="36"/>
      <c r="F997" s="48"/>
      <c r="G997" s="36"/>
      <c r="H997" s="49"/>
      <c r="I997" s="49"/>
      <c r="S997" s="37"/>
    </row>
    <row r="998" spans="1:19" x14ac:dyDescent="0.2">
      <c r="A998" s="50"/>
      <c r="D998" s="36"/>
      <c r="E998" s="36"/>
      <c r="F998" s="48"/>
      <c r="G998" s="36"/>
      <c r="H998" s="49"/>
      <c r="I998" s="49"/>
      <c r="S998" s="37"/>
    </row>
    <row r="999" spans="1:19" x14ac:dyDescent="0.2">
      <c r="D999" s="36"/>
      <c r="E999" s="36"/>
      <c r="F999" s="48"/>
      <c r="G999" s="36"/>
      <c r="H999" s="49"/>
      <c r="I999" s="49"/>
      <c r="S999" s="37"/>
    </row>
    <row r="1000" spans="1:19" x14ac:dyDescent="0.2">
      <c r="A1000" s="50"/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D1003" s="36"/>
      <c r="E1003" s="36"/>
      <c r="F1003" s="48"/>
      <c r="G1003" s="36"/>
      <c r="H1003" s="49"/>
      <c r="I1003" s="49"/>
      <c r="S1003" s="37"/>
    </row>
    <row r="1004" spans="1:19" x14ac:dyDescent="0.2">
      <c r="A1004" s="50"/>
      <c r="D1004" s="36"/>
      <c r="E1004" s="36"/>
      <c r="F1004" s="48"/>
      <c r="G1004" s="36"/>
      <c r="H1004" s="49"/>
      <c r="I1004" s="49"/>
      <c r="S1004" s="37"/>
    </row>
    <row r="1005" spans="1:19" x14ac:dyDescent="0.2">
      <c r="D1005" s="36"/>
      <c r="E1005" s="36"/>
      <c r="F1005" s="48"/>
      <c r="G1005" s="36"/>
      <c r="H1005" s="49"/>
      <c r="I1005" s="49"/>
      <c r="S1005" s="37"/>
    </row>
    <row r="1006" spans="1:19" x14ac:dyDescent="0.2">
      <c r="D1006" s="36"/>
      <c r="E1006" s="36"/>
      <c r="F1006" s="48"/>
      <c r="G1006" s="36"/>
      <c r="H1006" s="49"/>
      <c r="I1006" s="49"/>
      <c r="S1006" s="37"/>
    </row>
    <row r="1007" spans="1:19" x14ac:dyDescent="0.2">
      <c r="A1007" s="50"/>
      <c r="D1007" s="36"/>
      <c r="E1007" s="36"/>
      <c r="F1007" s="48"/>
      <c r="G1007" s="36"/>
      <c r="H1007" s="49"/>
      <c r="I1007" s="49"/>
      <c r="S1007" s="37"/>
    </row>
    <row r="1008" spans="1:19" x14ac:dyDescent="0.2">
      <c r="D1008" s="36"/>
      <c r="E1008" s="36"/>
      <c r="F1008" s="48"/>
      <c r="G1008" s="36"/>
      <c r="H1008" s="49"/>
      <c r="I1008" s="49"/>
      <c r="S1008" s="37"/>
    </row>
    <row r="1009" spans="1:19" x14ac:dyDescent="0.2">
      <c r="A1009" s="50"/>
      <c r="D1009" s="36"/>
      <c r="E1009" s="36"/>
      <c r="F1009" s="48"/>
      <c r="G1009" s="36"/>
      <c r="H1009" s="49"/>
      <c r="I1009" s="49"/>
      <c r="S1009" s="37"/>
    </row>
    <row r="1010" spans="1:19" x14ac:dyDescent="0.2">
      <c r="D1010" s="36"/>
      <c r="E1010" s="36"/>
      <c r="F1010" s="48"/>
      <c r="G1010" s="36"/>
      <c r="H1010" s="49"/>
      <c r="I1010" s="49"/>
      <c r="S1010" s="37"/>
    </row>
    <row r="1011" spans="1:19" x14ac:dyDescent="0.2">
      <c r="A1011" s="50"/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D1013" s="36"/>
      <c r="E1013" s="36"/>
      <c r="F1013" s="48"/>
      <c r="G1013" s="36"/>
      <c r="H1013" s="49"/>
      <c r="I1013" s="49"/>
      <c r="S1013" s="37"/>
    </row>
    <row r="1014" spans="1:19" x14ac:dyDescent="0.2">
      <c r="A1014" s="50"/>
      <c r="D1014" s="36"/>
      <c r="E1014" s="36"/>
      <c r="F1014" s="48"/>
      <c r="G1014" s="36"/>
      <c r="H1014" s="49"/>
      <c r="I1014" s="49"/>
      <c r="S1014" s="37"/>
    </row>
    <row r="1015" spans="1:19" x14ac:dyDescent="0.2">
      <c r="A1015" s="50"/>
      <c r="D1015" s="36"/>
      <c r="E1015" s="36"/>
      <c r="F1015" s="48"/>
      <c r="G1015" s="36"/>
      <c r="H1015" s="49"/>
      <c r="I1015" s="49"/>
      <c r="S1015" s="37"/>
    </row>
    <row r="1016" spans="1:19" x14ac:dyDescent="0.2">
      <c r="D1016" s="36"/>
      <c r="E1016" s="36"/>
      <c r="F1016" s="48"/>
      <c r="G1016" s="36"/>
      <c r="H1016" s="49"/>
      <c r="I1016" s="49"/>
      <c r="S1016" s="37"/>
    </row>
    <row r="1017" spans="1:19" x14ac:dyDescent="0.2">
      <c r="A1017" s="50"/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D1019" s="36"/>
      <c r="E1019" s="36"/>
      <c r="F1019" s="48"/>
      <c r="G1019" s="36"/>
      <c r="H1019" s="49"/>
      <c r="I1019" s="49"/>
      <c r="S1019" s="37"/>
    </row>
    <row r="1020" spans="1:19" x14ac:dyDescent="0.2">
      <c r="A1020" s="50"/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D1022" s="36"/>
      <c r="E1022" s="36"/>
      <c r="F1022" s="48"/>
      <c r="G1022" s="36"/>
      <c r="H1022" s="49"/>
      <c r="I1022" s="49"/>
      <c r="S1022" s="37"/>
    </row>
    <row r="1023" spans="1:19" x14ac:dyDescent="0.2">
      <c r="A1023" s="50"/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D1025" s="36"/>
      <c r="E1025" s="36"/>
      <c r="F1025" s="48"/>
      <c r="G1025" s="36"/>
      <c r="H1025" s="49"/>
      <c r="I1025" s="49"/>
      <c r="S1025" s="37"/>
    </row>
    <row r="1026" spans="1:19" x14ac:dyDescent="0.2">
      <c r="A1026" s="50"/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D1040" s="36"/>
      <c r="E1040" s="36"/>
      <c r="F1040" s="48"/>
      <c r="G1040" s="36"/>
      <c r="H1040" s="49"/>
      <c r="I1040" s="49"/>
      <c r="S1040" s="37"/>
    </row>
    <row r="1041" spans="1:19" x14ac:dyDescent="0.2">
      <c r="A1041" s="50"/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D1043" s="36"/>
      <c r="E1043" s="36"/>
      <c r="F1043" s="48"/>
      <c r="G1043" s="36"/>
      <c r="H1043" s="49"/>
      <c r="I1043" s="49"/>
      <c r="S1043" s="37"/>
    </row>
    <row r="1044" spans="1:19" x14ac:dyDescent="0.2">
      <c r="A1044" s="50"/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D1046" s="36"/>
      <c r="E1046" s="36"/>
      <c r="F1046" s="48"/>
      <c r="G1046" s="36"/>
      <c r="H1046" s="49"/>
      <c r="I1046" s="49"/>
      <c r="S1046" s="37"/>
    </row>
    <row r="1047" spans="1:19" x14ac:dyDescent="0.2">
      <c r="A1047" s="50"/>
      <c r="D1047" s="36"/>
      <c r="E1047" s="36"/>
      <c r="F1047" s="48"/>
      <c r="G1047" s="36"/>
      <c r="H1047" s="49"/>
      <c r="I1047" s="49"/>
      <c r="S1047" s="37"/>
    </row>
    <row r="1048" spans="1:19" x14ac:dyDescent="0.2">
      <c r="D1048" s="36"/>
      <c r="E1048" s="36"/>
      <c r="F1048" s="48"/>
      <c r="G1048" s="36"/>
      <c r="H1048" s="49"/>
      <c r="I1048" s="49"/>
      <c r="S1048" s="37"/>
    </row>
    <row r="1049" spans="1:19" x14ac:dyDescent="0.2">
      <c r="D1049" s="36"/>
      <c r="E1049" s="36"/>
      <c r="F1049" s="48"/>
      <c r="G1049" s="36"/>
      <c r="H1049" s="49"/>
      <c r="I1049" s="49"/>
      <c r="S1049" s="37"/>
    </row>
    <row r="1050" spans="1:19" x14ac:dyDescent="0.2">
      <c r="A1050" s="50"/>
      <c r="D1050" s="36"/>
      <c r="E1050" s="36"/>
      <c r="F1050" s="48"/>
      <c r="G1050" s="36"/>
      <c r="H1050" s="49"/>
      <c r="I1050" s="49"/>
      <c r="S1050" s="37"/>
    </row>
    <row r="1051" spans="1:19" x14ac:dyDescent="0.2">
      <c r="D1051" s="36"/>
      <c r="E1051" s="36"/>
      <c r="F1051" s="48"/>
      <c r="G1051" s="36"/>
      <c r="H1051" s="49"/>
      <c r="I1051" s="49"/>
      <c r="S1051" s="37"/>
    </row>
    <row r="1052" spans="1:19" x14ac:dyDescent="0.2">
      <c r="A1052" s="50"/>
      <c r="D1052" s="36"/>
      <c r="E1052" s="36"/>
      <c r="F1052" s="48"/>
      <c r="G1052" s="36"/>
      <c r="H1052" s="49"/>
      <c r="I1052" s="49"/>
      <c r="S1052" s="37"/>
    </row>
    <row r="1053" spans="1:19" x14ac:dyDescent="0.2">
      <c r="D1053" s="36"/>
      <c r="E1053" s="36"/>
      <c r="F1053" s="48"/>
      <c r="G1053" s="36"/>
      <c r="H1053" s="49"/>
      <c r="I1053" s="49"/>
      <c r="S1053" s="37"/>
    </row>
    <row r="1054" spans="1:19" x14ac:dyDescent="0.2">
      <c r="A1054" s="50"/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D1057" s="36"/>
      <c r="E1057" s="36"/>
      <c r="F1057" s="48"/>
      <c r="G1057" s="36"/>
      <c r="H1057" s="49"/>
      <c r="I1057" s="49"/>
      <c r="S1057" s="37"/>
    </row>
    <row r="1058" spans="1:19" x14ac:dyDescent="0.2">
      <c r="A1058" s="50"/>
      <c r="D1058" s="36"/>
      <c r="E1058" s="36"/>
      <c r="F1058" s="48"/>
      <c r="G1058" s="36"/>
      <c r="H1058" s="49"/>
      <c r="I1058" s="49"/>
      <c r="S1058" s="37"/>
    </row>
    <row r="1059" spans="1:19" x14ac:dyDescent="0.2">
      <c r="D1059" s="36"/>
      <c r="E1059" s="36"/>
      <c r="F1059" s="48"/>
      <c r="G1059" s="36"/>
      <c r="H1059" s="49"/>
      <c r="I1059" s="49"/>
      <c r="S1059" s="37"/>
    </row>
    <row r="1060" spans="1:19" x14ac:dyDescent="0.2">
      <c r="A1060" s="50"/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D1062" s="36"/>
      <c r="E1062" s="36"/>
      <c r="F1062" s="48"/>
      <c r="G1062" s="36"/>
      <c r="H1062" s="49"/>
      <c r="I1062" s="49"/>
      <c r="S1062" s="37"/>
    </row>
    <row r="1063" spans="1:19" x14ac:dyDescent="0.2">
      <c r="A1063" s="50"/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D1065" s="36"/>
      <c r="E1065" s="36"/>
      <c r="F1065" s="48"/>
      <c r="G1065" s="36"/>
      <c r="H1065" s="49"/>
      <c r="I1065" s="49"/>
      <c r="S1065" s="37"/>
    </row>
    <row r="1066" spans="1:19" x14ac:dyDescent="0.2">
      <c r="A1066" s="50"/>
      <c r="D1066" s="36"/>
      <c r="E1066" s="36"/>
      <c r="F1066" s="48"/>
      <c r="G1066" s="36"/>
      <c r="H1066" s="49"/>
      <c r="I1066" s="49"/>
      <c r="S1066" s="37"/>
    </row>
    <row r="1067" spans="1:19" x14ac:dyDescent="0.2"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A1070" s="50"/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A1073" s="50"/>
      <c r="D1073" s="36"/>
      <c r="E1073" s="36"/>
      <c r="F1073" s="48"/>
      <c r="G1073" s="36"/>
      <c r="H1073" s="49"/>
      <c r="I1073" s="49"/>
      <c r="S1073" s="37"/>
    </row>
    <row r="1074" spans="1:19" x14ac:dyDescent="0.2">
      <c r="D1074" s="36"/>
      <c r="E1074" s="36"/>
      <c r="F1074" s="48"/>
      <c r="G1074" s="36"/>
      <c r="H1074" s="49"/>
      <c r="I1074" s="49"/>
      <c r="S1074" s="37"/>
    </row>
    <row r="1075" spans="1:19" x14ac:dyDescent="0.2">
      <c r="A1075" s="50"/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A1079" s="50"/>
      <c r="D1079" s="36"/>
      <c r="E1079" s="36"/>
      <c r="F1079" s="48"/>
      <c r="G1079" s="36"/>
      <c r="H1079" s="49"/>
      <c r="I1079" s="49"/>
      <c r="S1079" s="37"/>
    </row>
    <row r="1080" spans="1:19" x14ac:dyDescent="0.2"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A1082" s="50"/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D1084" s="36"/>
      <c r="E1084" s="36"/>
      <c r="F1084" s="48"/>
      <c r="G1084" s="36"/>
      <c r="H1084" s="49"/>
      <c r="I1084" s="49"/>
      <c r="S1084" s="37"/>
    </row>
    <row r="1085" spans="1:19" x14ac:dyDescent="0.2">
      <c r="A1085" s="50"/>
      <c r="D1085" s="36"/>
      <c r="E1085" s="36"/>
      <c r="F1085" s="48"/>
      <c r="G1085" s="36"/>
      <c r="H1085" s="49"/>
      <c r="I1085" s="49"/>
      <c r="S1085" s="37"/>
    </row>
    <row r="1086" spans="1:19" x14ac:dyDescent="0.2">
      <c r="A1086" s="50"/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D1088" s="36"/>
      <c r="E1088" s="36"/>
      <c r="F1088" s="48"/>
      <c r="G1088" s="36"/>
      <c r="H1088" s="49"/>
      <c r="I1088" s="49"/>
      <c r="S1088" s="37"/>
    </row>
    <row r="1089" spans="1:19" x14ac:dyDescent="0.2">
      <c r="A1089" s="50"/>
      <c r="D1089" s="36"/>
      <c r="E1089" s="36"/>
      <c r="F1089" s="48"/>
      <c r="G1089" s="36"/>
      <c r="H1089" s="49"/>
      <c r="I1089" s="49"/>
      <c r="S1089" s="37"/>
    </row>
    <row r="1090" spans="1:19" x14ac:dyDescent="0.2">
      <c r="D1090" s="36"/>
      <c r="E1090" s="36"/>
      <c r="F1090" s="48"/>
      <c r="G1090" s="36"/>
      <c r="H1090" s="49"/>
      <c r="I1090" s="49"/>
      <c r="S1090" s="37"/>
    </row>
    <row r="1091" spans="1:19" x14ac:dyDescent="0.2">
      <c r="D1091" s="36"/>
      <c r="E1091" s="36"/>
      <c r="F1091" s="48"/>
      <c r="G1091" s="36"/>
      <c r="H1091" s="49"/>
      <c r="I1091" s="49"/>
      <c r="S1091" s="37"/>
    </row>
    <row r="1092" spans="1:19" x14ac:dyDescent="0.2">
      <c r="A1092" s="50"/>
      <c r="D1092" s="36"/>
      <c r="E1092" s="36"/>
      <c r="F1092" s="48"/>
      <c r="G1092" s="36"/>
      <c r="H1092" s="49"/>
      <c r="I1092" s="49"/>
      <c r="S1092" s="37"/>
    </row>
    <row r="1093" spans="1:19" x14ac:dyDescent="0.2">
      <c r="D1093" s="36"/>
      <c r="E1093" s="36"/>
      <c r="F1093" s="48"/>
      <c r="G1093" s="36"/>
      <c r="H1093" s="49"/>
      <c r="I1093" s="49"/>
      <c r="S1093" s="37"/>
    </row>
    <row r="1094" spans="1:19" x14ac:dyDescent="0.2">
      <c r="A1094" s="50"/>
      <c r="D1094" s="36"/>
      <c r="E1094" s="36"/>
      <c r="F1094" s="48"/>
      <c r="G1094" s="36"/>
      <c r="H1094" s="49"/>
      <c r="I1094" s="49"/>
      <c r="S1094" s="37"/>
    </row>
    <row r="1095" spans="1:19" x14ac:dyDescent="0.2">
      <c r="A1095" s="50"/>
      <c r="D1095" s="36"/>
      <c r="E1095" s="36"/>
      <c r="F1095" s="48"/>
      <c r="G1095" s="36"/>
      <c r="H1095" s="49"/>
      <c r="I1095" s="49"/>
      <c r="S1095" s="37"/>
    </row>
    <row r="1096" spans="1:19" x14ac:dyDescent="0.2">
      <c r="D1096" s="36"/>
      <c r="E1096" s="36"/>
      <c r="F1096" s="48"/>
      <c r="G1096" s="36"/>
      <c r="H1096" s="49"/>
      <c r="I1096" s="49"/>
      <c r="S1096" s="37"/>
    </row>
    <row r="1097" spans="1:19" x14ac:dyDescent="0.2">
      <c r="A1097" s="50"/>
      <c r="D1097" s="36"/>
      <c r="E1097" s="36"/>
      <c r="F1097" s="48"/>
      <c r="G1097" s="36"/>
      <c r="H1097" s="49"/>
      <c r="I1097" s="49"/>
      <c r="S1097" s="37"/>
    </row>
    <row r="1098" spans="1:19" x14ac:dyDescent="0.2">
      <c r="D1098" s="36"/>
      <c r="E1098" s="36"/>
      <c r="F1098" s="48"/>
      <c r="G1098" s="36"/>
      <c r="H1098" s="49"/>
      <c r="I1098" s="49"/>
      <c r="S1098" s="37"/>
    </row>
    <row r="1099" spans="1:19" x14ac:dyDescent="0.2">
      <c r="A1099" s="50"/>
      <c r="D1099" s="36"/>
      <c r="E1099" s="36"/>
      <c r="F1099" s="48"/>
      <c r="G1099" s="36"/>
      <c r="H1099" s="49"/>
      <c r="I1099" s="49"/>
      <c r="S1099" s="37"/>
    </row>
    <row r="1100" spans="1:19" x14ac:dyDescent="0.2">
      <c r="A1100" s="50"/>
      <c r="D1100" s="36"/>
      <c r="E1100" s="36"/>
      <c r="F1100" s="48"/>
      <c r="G1100" s="36"/>
      <c r="H1100" s="49"/>
      <c r="I1100" s="49"/>
      <c r="S1100" s="37"/>
    </row>
    <row r="1101" spans="1:19" x14ac:dyDescent="0.2">
      <c r="D1101" s="36"/>
      <c r="E1101" s="36"/>
      <c r="F1101" s="48"/>
      <c r="G1101" s="36"/>
      <c r="H1101" s="49"/>
      <c r="I1101" s="49"/>
      <c r="S1101" s="37"/>
    </row>
    <row r="1102" spans="1:19" x14ac:dyDescent="0.2">
      <c r="A1102" s="50"/>
      <c r="E1102" s="36"/>
      <c r="F1102" s="48"/>
      <c r="G1102" s="36"/>
      <c r="H1102" s="49"/>
      <c r="I1102" s="49"/>
      <c r="S1102" s="37"/>
    </row>
    <row r="1103" spans="1:19" x14ac:dyDescent="0.2">
      <c r="E1103" s="36"/>
      <c r="F1103" s="48"/>
      <c r="G1103" s="36"/>
      <c r="H1103" s="49"/>
      <c r="I1103" s="49"/>
      <c r="S1103" s="37"/>
    </row>
    <row r="1104" spans="1:19" x14ac:dyDescent="0.2">
      <c r="A1104" s="50"/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D1108" s="36"/>
      <c r="E1108" s="36"/>
      <c r="F1108" s="48"/>
      <c r="G1108" s="36"/>
      <c r="H1108" s="49"/>
      <c r="I1108" s="49"/>
      <c r="S1108" s="37"/>
    </row>
    <row r="1109" spans="1:19" x14ac:dyDescent="0.2">
      <c r="A1109" s="50"/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D1115" s="36"/>
      <c r="E1115" s="36"/>
      <c r="F1115" s="48"/>
      <c r="G1115" s="36"/>
      <c r="H1115" s="49"/>
      <c r="I1115" s="49"/>
      <c r="S1115" s="37"/>
    </row>
    <row r="1116" spans="1:19" x14ac:dyDescent="0.2">
      <c r="D1116" s="36"/>
      <c r="E1116" s="36"/>
      <c r="F1116" s="48"/>
      <c r="G1116" s="36"/>
      <c r="H1116" s="49"/>
      <c r="I1116" s="49"/>
      <c r="S1116" s="37"/>
    </row>
    <row r="1117" spans="1:19" x14ac:dyDescent="0.2">
      <c r="A1117" s="50"/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D1119" s="36"/>
      <c r="E1119" s="36"/>
      <c r="F1119" s="48"/>
      <c r="G1119" s="36"/>
      <c r="H1119" s="49"/>
      <c r="I1119" s="49"/>
      <c r="S1119" s="37"/>
    </row>
    <row r="1120" spans="1:19" x14ac:dyDescent="0.2">
      <c r="D1120" s="36"/>
      <c r="E1120" s="36"/>
      <c r="F1120" s="48"/>
      <c r="G1120" s="36"/>
      <c r="H1120" s="49"/>
      <c r="I1120" s="49"/>
      <c r="S1120" s="37"/>
    </row>
    <row r="1121" spans="1:19" x14ac:dyDescent="0.2">
      <c r="A1121" s="50"/>
      <c r="D1121" s="36"/>
      <c r="E1121" s="36"/>
      <c r="F1121" s="48"/>
      <c r="G1121" s="36"/>
      <c r="H1121" s="49"/>
      <c r="I1121" s="49"/>
      <c r="S1121" s="37"/>
    </row>
    <row r="1122" spans="1:19" x14ac:dyDescent="0.2">
      <c r="D1122" s="36"/>
      <c r="E1122" s="36"/>
      <c r="F1122" s="48"/>
      <c r="G1122" s="36"/>
      <c r="H1122" s="49"/>
      <c r="I1122" s="49"/>
      <c r="S1122" s="37"/>
    </row>
    <row r="1123" spans="1:19" x14ac:dyDescent="0.2">
      <c r="A1123" s="50"/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D1126" s="36"/>
      <c r="E1126" s="36"/>
      <c r="F1126" s="48"/>
      <c r="G1126" s="36"/>
      <c r="H1126" s="49"/>
      <c r="I1126" s="49"/>
      <c r="S1126" s="37"/>
    </row>
    <row r="1127" spans="1:19" x14ac:dyDescent="0.2">
      <c r="A1127" s="50"/>
      <c r="D1127" s="36"/>
      <c r="E1127" s="36"/>
      <c r="F1127" s="48"/>
      <c r="G1127" s="36"/>
      <c r="H1127" s="49"/>
      <c r="I1127" s="49"/>
      <c r="S1127" s="37"/>
    </row>
    <row r="1128" spans="1:19" x14ac:dyDescent="0.2">
      <c r="D1128" s="36"/>
      <c r="E1128" s="36"/>
      <c r="F1128" s="48"/>
      <c r="G1128" s="36"/>
      <c r="H1128" s="49"/>
      <c r="I1128" s="49"/>
      <c r="S1128" s="37"/>
    </row>
    <row r="1129" spans="1:19" x14ac:dyDescent="0.2">
      <c r="D1129" s="36"/>
      <c r="E1129" s="36"/>
      <c r="F1129" s="48"/>
      <c r="G1129" s="36"/>
      <c r="H1129" s="49"/>
      <c r="I1129" s="49"/>
      <c r="S1129" s="37"/>
    </row>
    <row r="1130" spans="1:19" x14ac:dyDescent="0.2">
      <c r="A1130" s="50"/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D1132" s="36"/>
      <c r="E1132" s="36"/>
      <c r="F1132" s="48"/>
      <c r="G1132" s="36"/>
      <c r="H1132" s="49"/>
      <c r="I1132" s="49"/>
      <c r="S1132" s="37"/>
    </row>
    <row r="1133" spans="1:19" x14ac:dyDescent="0.2">
      <c r="A1133" s="50"/>
      <c r="D1133" s="36"/>
      <c r="E1133" s="36"/>
      <c r="F1133" s="48"/>
      <c r="G1133" s="36"/>
      <c r="H1133" s="49"/>
      <c r="I1133" s="49"/>
      <c r="S1133" s="37"/>
    </row>
    <row r="1134" spans="1:19" x14ac:dyDescent="0.2">
      <c r="A1134" s="50"/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D1137" s="36"/>
      <c r="E1137" s="36"/>
      <c r="F1137" s="48"/>
      <c r="G1137" s="36"/>
      <c r="H1137" s="49"/>
      <c r="I1137" s="49"/>
      <c r="S1137" s="37"/>
    </row>
    <row r="1138" spans="1:19" x14ac:dyDescent="0.2">
      <c r="D1138" s="36"/>
      <c r="E1138" s="36"/>
      <c r="F1138" s="48"/>
      <c r="G1138" s="36"/>
      <c r="H1138" s="49"/>
      <c r="I1138" s="49"/>
      <c r="S1138" s="37"/>
    </row>
    <row r="1139" spans="1:19" x14ac:dyDescent="0.2">
      <c r="A1139" s="50"/>
      <c r="D1139" s="36"/>
      <c r="E1139" s="36"/>
      <c r="F1139" s="48"/>
      <c r="G1139" s="36"/>
      <c r="H1139" s="49"/>
      <c r="I1139" s="49"/>
      <c r="S1139" s="37"/>
    </row>
    <row r="1140" spans="1:19" x14ac:dyDescent="0.2"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A1142" s="50"/>
      <c r="D1142" s="36"/>
      <c r="E1142" s="36"/>
      <c r="F1142" s="48"/>
      <c r="G1142" s="36"/>
      <c r="H1142" s="49"/>
      <c r="I1142" s="49"/>
      <c r="S1142" s="37"/>
    </row>
    <row r="1143" spans="1:19" x14ac:dyDescent="0.2">
      <c r="A1143" s="50"/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A1145" s="50"/>
      <c r="D1145" s="36"/>
      <c r="E1145" s="36"/>
      <c r="F1145" s="48"/>
      <c r="G1145" s="36"/>
      <c r="H1145" s="49"/>
      <c r="I1145" s="49"/>
      <c r="S1145" s="37"/>
    </row>
    <row r="1146" spans="1:19" x14ac:dyDescent="0.2">
      <c r="D1146" s="36"/>
      <c r="E1146" s="36"/>
      <c r="F1146" s="48"/>
      <c r="G1146" s="36"/>
      <c r="H1146" s="49"/>
      <c r="I1146" s="49"/>
      <c r="S1146" s="37"/>
    </row>
    <row r="1147" spans="1:19" x14ac:dyDescent="0.2"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A1153" s="50"/>
      <c r="D1153" s="36"/>
      <c r="E1153" s="36"/>
      <c r="F1153" s="48"/>
      <c r="G1153" s="36"/>
      <c r="H1153" s="49"/>
      <c r="I1153" s="49"/>
      <c r="S1153" s="37"/>
    </row>
    <row r="1154" spans="1:19" x14ac:dyDescent="0.2">
      <c r="A1154" s="50"/>
      <c r="D1154" s="36"/>
      <c r="E1154" s="36"/>
      <c r="F1154" s="48"/>
      <c r="G1154" s="36"/>
      <c r="H1154" s="49"/>
      <c r="I1154" s="49"/>
      <c r="S1154" s="37"/>
    </row>
    <row r="1155" spans="1:19" x14ac:dyDescent="0.2">
      <c r="D1155" s="36"/>
      <c r="E1155" s="36"/>
      <c r="F1155" s="48"/>
      <c r="G1155" s="36"/>
      <c r="H1155" s="49"/>
      <c r="I1155" s="49"/>
      <c r="S1155" s="37"/>
    </row>
    <row r="1156" spans="1:19" x14ac:dyDescent="0.2">
      <c r="A1156" s="50"/>
      <c r="D1156" s="36"/>
      <c r="E1156" s="36"/>
      <c r="F1156" s="48"/>
      <c r="G1156" s="36"/>
      <c r="H1156" s="49"/>
      <c r="I1156" s="49"/>
      <c r="S1156" s="37"/>
    </row>
    <row r="1157" spans="1:19" x14ac:dyDescent="0.2">
      <c r="A1157" s="50"/>
      <c r="D1157" s="36"/>
      <c r="E1157" s="36"/>
      <c r="F1157" s="48"/>
      <c r="G1157" s="36"/>
      <c r="H1157" s="49"/>
      <c r="I1157" s="49"/>
      <c r="S1157" s="37"/>
    </row>
    <row r="1158" spans="1:19" x14ac:dyDescent="0.2"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D1160" s="36"/>
      <c r="E1160" s="36"/>
      <c r="F1160" s="48"/>
      <c r="G1160" s="36"/>
      <c r="H1160" s="49"/>
      <c r="I1160" s="49"/>
      <c r="S1160" s="37"/>
    </row>
    <row r="1161" spans="1:19" x14ac:dyDescent="0.2">
      <c r="A1161" s="50"/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D1163" s="36"/>
      <c r="E1163" s="36"/>
      <c r="F1163" s="48"/>
      <c r="G1163" s="36"/>
      <c r="H1163" s="49"/>
      <c r="I1163" s="49"/>
      <c r="S1163" s="37"/>
    </row>
    <row r="1164" spans="1:19" x14ac:dyDescent="0.2">
      <c r="A1164" s="50"/>
      <c r="D1164" s="36"/>
      <c r="E1164" s="36"/>
      <c r="F1164" s="48"/>
      <c r="G1164" s="36"/>
      <c r="H1164" s="49"/>
      <c r="I1164" s="49"/>
      <c r="S1164" s="37"/>
    </row>
    <row r="1165" spans="1:19" x14ac:dyDescent="0.2">
      <c r="D1165" s="36"/>
      <c r="E1165" s="36"/>
      <c r="F1165" s="48"/>
      <c r="G1165" s="36"/>
      <c r="H1165" s="49"/>
      <c r="I1165" s="49"/>
      <c r="S1165" s="37"/>
    </row>
    <row r="1166" spans="1:19" x14ac:dyDescent="0.2">
      <c r="D1166" s="36"/>
      <c r="E1166" s="36"/>
      <c r="F1166" s="48"/>
      <c r="G1166" s="36"/>
      <c r="H1166" s="49"/>
      <c r="I1166" s="49"/>
      <c r="S1166" s="37"/>
    </row>
    <row r="1167" spans="1:19" x14ac:dyDescent="0.2">
      <c r="A1167" s="50"/>
      <c r="D1167" s="36"/>
      <c r="E1167" s="36"/>
      <c r="F1167" s="48"/>
      <c r="G1167" s="36"/>
      <c r="H1167" s="49"/>
      <c r="I1167" s="49"/>
      <c r="S1167" s="37"/>
    </row>
    <row r="1168" spans="1:19" x14ac:dyDescent="0.2">
      <c r="D1168" s="36"/>
      <c r="E1168" s="36"/>
      <c r="F1168" s="48"/>
      <c r="G1168" s="36"/>
      <c r="H1168" s="49"/>
      <c r="I1168" s="49"/>
      <c r="S1168" s="37"/>
    </row>
    <row r="1169" spans="1:19" x14ac:dyDescent="0.2">
      <c r="A1169" s="50"/>
      <c r="D1169" s="36"/>
      <c r="E1169" s="36"/>
      <c r="F1169" s="48"/>
      <c r="G1169" s="36"/>
      <c r="H1169" s="49"/>
      <c r="I1169" s="49"/>
      <c r="S1169" s="37"/>
    </row>
    <row r="1170" spans="1:19" x14ac:dyDescent="0.2">
      <c r="A1170" s="50"/>
      <c r="D1170" s="36"/>
      <c r="E1170" s="36"/>
      <c r="F1170" s="48"/>
      <c r="G1170" s="36"/>
      <c r="H1170" s="49"/>
      <c r="I1170" s="49"/>
      <c r="S1170" s="37"/>
    </row>
    <row r="1171" spans="1:19" x14ac:dyDescent="0.2">
      <c r="A1171" s="50"/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D1182" s="36"/>
      <c r="E1182" s="36"/>
      <c r="F1182" s="48"/>
      <c r="G1182" s="36"/>
      <c r="H1182" s="49"/>
      <c r="I1182" s="49"/>
      <c r="S1182" s="37"/>
    </row>
    <row r="1183" spans="1:19" x14ac:dyDescent="0.2">
      <c r="A1183" s="50"/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D1185" s="36"/>
      <c r="E1185" s="36"/>
      <c r="F1185" s="48"/>
      <c r="G1185" s="36"/>
      <c r="H1185" s="49"/>
      <c r="I1185" s="49"/>
      <c r="S1185" s="37"/>
    </row>
    <row r="1186" spans="1:19" x14ac:dyDescent="0.2"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A1188" s="50"/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D1190" s="36"/>
      <c r="E1190" s="36"/>
      <c r="F1190" s="48"/>
      <c r="G1190" s="36"/>
      <c r="H1190" s="49"/>
      <c r="I1190" s="49"/>
      <c r="S1190" s="37"/>
    </row>
    <row r="1191" spans="1:19" x14ac:dyDescent="0.2">
      <c r="A1191" s="50"/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D1195" s="36"/>
      <c r="E1195" s="36"/>
      <c r="F1195" s="48"/>
      <c r="G1195" s="36"/>
      <c r="H1195" s="49"/>
      <c r="I1195" s="49"/>
      <c r="S1195" s="37"/>
    </row>
    <row r="1196" spans="1:19" x14ac:dyDescent="0.2">
      <c r="A1196" s="50"/>
      <c r="D1196" s="36"/>
      <c r="E1196" s="36"/>
      <c r="F1196" s="48"/>
      <c r="G1196" s="36"/>
      <c r="H1196" s="49"/>
      <c r="I1196" s="49"/>
      <c r="S1196" s="37"/>
    </row>
    <row r="1197" spans="1:19" x14ac:dyDescent="0.2">
      <c r="D1197" s="36"/>
      <c r="E1197" s="36"/>
      <c r="F1197" s="48"/>
      <c r="G1197" s="36"/>
      <c r="H1197" s="49"/>
      <c r="I1197" s="49"/>
      <c r="S1197" s="37"/>
    </row>
    <row r="1198" spans="1:19" x14ac:dyDescent="0.2">
      <c r="D1198" s="36"/>
      <c r="E1198" s="36"/>
      <c r="F1198" s="48"/>
      <c r="G1198" s="36"/>
      <c r="H1198" s="49"/>
      <c r="I1198" s="49"/>
      <c r="S1198" s="37"/>
    </row>
    <row r="1199" spans="1:19" x14ac:dyDescent="0.2">
      <c r="A1199" s="50"/>
      <c r="D1199" s="36"/>
      <c r="E1199" s="36"/>
      <c r="F1199" s="48"/>
      <c r="G1199" s="36"/>
      <c r="H1199" s="49"/>
      <c r="I1199" s="49"/>
      <c r="S1199" s="37"/>
    </row>
    <row r="1200" spans="1:19" x14ac:dyDescent="0.2">
      <c r="D1200" s="36"/>
      <c r="E1200" s="36"/>
      <c r="F1200" s="48"/>
      <c r="G1200" s="36"/>
      <c r="H1200" s="49"/>
      <c r="I1200" s="49"/>
      <c r="S1200" s="37"/>
    </row>
    <row r="1201" spans="1:19" x14ac:dyDescent="0.2">
      <c r="A1201" s="50"/>
      <c r="D1201" s="36"/>
      <c r="E1201" s="36"/>
      <c r="F1201" s="48"/>
      <c r="G1201" s="36"/>
      <c r="H1201" s="49"/>
      <c r="I1201" s="49"/>
      <c r="S1201" s="37"/>
    </row>
    <row r="1202" spans="1:19" x14ac:dyDescent="0.2">
      <c r="A1202" s="50"/>
      <c r="D1202" s="36"/>
      <c r="E1202" s="36"/>
      <c r="F1202" s="48"/>
      <c r="G1202" s="36"/>
      <c r="H1202" s="49"/>
      <c r="I1202" s="49"/>
      <c r="S1202" s="37"/>
    </row>
    <row r="1203" spans="1:19" x14ac:dyDescent="0.2">
      <c r="D1203" s="36"/>
      <c r="E1203" s="36"/>
      <c r="F1203" s="48"/>
      <c r="G1203" s="36"/>
      <c r="H1203" s="49"/>
      <c r="I1203" s="49"/>
      <c r="S1203" s="37"/>
    </row>
    <row r="1204" spans="1:19" x14ac:dyDescent="0.2">
      <c r="D1204" s="36"/>
      <c r="E1204" s="36"/>
      <c r="F1204" s="48"/>
      <c r="G1204" s="36"/>
      <c r="H1204" s="49"/>
      <c r="I1204" s="49"/>
      <c r="S1204" s="37"/>
    </row>
    <row r="1205" spans="1:19" x14ac:dyDescent="0.2">
      <c r="A1205" s="50"/>
      <c r="D1205" s="36"/>
      <c r="E1205" s="36"/>
      <c r="F1205" s="48"/>
      <c r="G1205" s="36"/>
      <c r="H1205" s="49"/>
      <c r="I1205" s="49"/>
      <c r="S1205" s="37"/>
    </row>
    <row r="1206" spans="1:19" x14ac:dyDescent="0.2">
      <c r="A1206" s="50"/>
      <c r="D1206" s="36"/>
      <c r="E1206" s="36"/>
      <c r="F1206" s="48"/>
      <c r="G1206" s="36"/>
      <c r="H1206" s="49"/>
      <c r="I1206" s="49"/>
      <c r="S1206" s="37"/>
    </row>
    <row r="1207" spans="1:19" x14ac:dyDescent="0.2">
      <c r="A1207" s="50"/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D1209" s="36"/>
      <c r="E1209" s="36"/>
      <c r="F1209" s="48"/>
      <c r="G1209" s="36"/>
      <c r="H1209" s="49"/>
      <c r="I1209" s="49"/>
      <c r="S1209" s="37"/>
    </row>
    <row r="1210" spans="1:19" x14ac:dyDescent="0.2">
      <c r="D1210" s="36"/>
      <c r="E1210" s="36"/>
      <c r="F1210" s="48"/>
      <c r="G1210" s="36"/>
      <c r="H1210" s="49"/>
      <c r="I1210" s="49"/>
      <c r="S1210" s="37"/>
    </row>
    <row r="1211" spans="1:19" x14ac:dyDescent="0.2">
      <c r="A1211" s="50"/>
      <c r="D1211" s="36"/>
      <c r="E1211" s="36"/>
      <c r="F1211" s="48"/>
      <c r="G1211" s="36"/>
      <c r="H1211" s="49"/>
      <c r="I1211" s="49"/>
      <c r="S1211" s="37"/>
    </row>
    <row r="1212" spans="1:19" x14ac:dyDescent="0.2"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A1216" s="50"/>
      <c r="D1216" s="36"/>
      <c r="E1216" s="36"/>
      <c r="F1216" s="48"/>
      <c r="G1216" s="36"/>
      <c r="H1216" s="49"/>
      <c r="I1216" s="49"/>
      <c r="S1216" s="37"/>
    </row>
    <row r="1217" spans="1:19" x14ac:dyDescent="0.2"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A1219" s="50"/>
      <c r="D1219" s="36"/>
      <c r="E1219" s="36"/>
      <c r="F1219" s="48"/>
      <c r="G1219" s="36"/>
      <c r="H1219" s="49"/>
      <c r="I1219" s="49"/>
      <c r="S1219" s="37"/>
    </row>
    <row r="1220" spans="1:19" x14ac:dyDescent="0.2">
      <c r="A1220" s="50"/>
      <c r="D1220" s="36"/>
      <c r="E1220" s="36"/>
      <c r="F1220" s="48"/>
      <c r="G1220" s="36"/>
      <c r="H1220" s="49"/>
      <c r="I1220" s="49"/>
      <c r="S1220" s="37"/>
    </row>
    <row r="1221" spans="1:19" x14ac:dyDescent="0.2">
      <c r="D1221" s="36"/>
      <c r="E1221" s="36"/>
      <c r="F1221" s="48"/>
      <c r="G1221" s="36"/>
      <c r="H1221" s="49"/>
      <c r="I1221" s="49"/>
      <c r="S1221" s="37"/>
    </row>
    <row r="1222" spans="1:19" x14ac:dyDescent="0.2">
      <c r="A1222" s="50"/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D1224" s="36"/>
      <c r="E1224" s="36"/>
      <c r="F1224" s="48"/>
      <c r="G1224" s="36"/>
      <c r="H1224" s="49"/>
      <c r="I1224" s="49"/>
      <c r="S1224" s="37"/>
    </row>
    <row r="1225" spans="1:19" x14ac:dyDescent="0.2">
      <c r="D1225" s="36"/>
      <c r="E1225" s="36"/>
      <c r="F1225" s="48"/>
      <c r="G1225" s="36"/>
      <c r="H1225" s="49"/>
      <c r="I1225" s="49"/>
      <c r="S1225" s="37"/>
    </row>
    <row r="1226" spans="1:19" x14ac:dyDescent="0.2">
      <c r="A1226" s="50"/>
      <c r="D1226" s="36"/>
      <c r="E1226" s="36"/>
      <c r="F1226" s="48"/>
      <c r="G1226" s="36"/>
      <c r="H1226" s="49"/>
      <c r="I1226" s="49"/>
      <c r="S1226" s="37"/>
    </row>
    <row r="1227" spans="1:19" x14ac:dyDescent="0.2">
      <c r="D1227" s="36"/>
      <c r="E1227" s="36"/>
      <c r="F1227" s="48"/>
      <c r="G1227" s="36"/>
      <c r="H1227" s="49"/>
      <c r="I1227" s="49"/>
      <c r="S1227" s="37"/>
    </row>
    <row r="1228" spans="1:19" x14ac:dyDescent="0.2">
      <c r="A1228" s="50"/>
      <c r="D1228" s="36"/>
      <c r="E1228" s="36"/>
      <c r="F1228" s="48"/>
      <c r="G1228" s="36"/>
      <c r="H1228" s="49"/>
      <c r="I1228" s="49"/>
      <c r="S1228" s="37"/>
    </row>
    <row r="1229" spans="1:19" x14ac:dyDescent="0.2">
      <c r="D1229" s="36"/>
      <c r="E1229" s="36"/>
      <c r="F1229" s="48"/>
      <c r="G1229" s="36"/>
      <c r="H1229" s="49"/>
      <c r="I1229" s="49"/>
      <c r="S1229" s="37"/>
    </row>
    <row r="1230" spans="1:19" x14ac:dyDescent="0.2">
      <c r="A1230" s="50"/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D1232" s="36"/>
      <c r="E1232" s="36"/>
      <c r="F1232" s="48"/>
      <c r="G1232" s="36"/>
      <c r="H1232" s="49"/>
      <c r="I1232" s="49"/>
      <c r="S1232" s="37"/>
    </row>
    <row r="1233" spans="1:19" x14ac:dyDescent="0.2">
      <c r="A1233" s="50"/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D1236" s="36"/>
      <c r="E1236" s="36"/>
      <c r="F1236" s="48"/>
      <c r="G1236" s="36"/>
      <c r="H1236" s="49"/>
      <c r="I1236" s="49"/>
      <c r="S1236" s="37"/>
    </row>
    <row r="1237" spans="1:19" x14ac:dyDescent="0.2">
      <c r="D1237" s="36"/>
      <c r="E1237" s="36"/>
      <c r="F1237" s="48"/>
      <c r="G1237" s="36"/>
      <c r="H1237" s="49"/>
      <c r="I1237" s="49"/>
      <c r="S1237" s="37"/>
    </row>
    <row r="1238" spans="1:19" x14ac:dyDescent="0.2">
      <c r="A1238" s="50"/>
      <c r="D1238" s="36"/>
      <c r="E1238" s="36"/>
      <c r="F1238" s="48"/>
      <c r="G1238" s="36"/>
      <c r="H1238" s="49"/>
      <c r="I1238" s="49"/>
      <c r="S1238" s="37"/>
    </row>
    <row r="1239" spans="1:19" x14ac:dyDescent="0.2">
      <c r="D1239" s="36"/>
      <c r="E1239" s="36"/>
      <c r="F1239" s="48"/>
      <c r="G1239" s="36"/>
      <c r="H1239" s="49"/>
      <c r="I1239" s="49"/>
      <c r="S1239" s="37"/>
    </row>
    <row r="1240" spans="1:19" x14ac:dyDescent="0.2">
      <c r="A1240" s="50"/>
      <c r="D1240" s="36"/>
      <c r="E1240" s="36"/>
      <c r="F1240" s="48"/>
      <c r="G1240" s="36"/>
      <c r="H1240" s="49"/>
      <c r="I1240" s="49"/>
      <c r="S1240" s="37"/>
    </row>
    <row r="1241" spans="1:19" x14ac:dyDescent="0.2">
      <c r="D1241" s="36"/>
      <c r="E1241" s="36"/>
      <c r="F1241" s="48"/>
      <c r="G1241" s="36"/>
      <c r="H1241" s="49"/>
      <c r="I1241" s="49"/>
      <c r="S1241" s="37"/>
    </row>
    <row r="1242" spans="1:19" x14ac:dyDescent="0.2">
      <c r="A1242" s="50"/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D1244" s="36"/>
      <c r="E1244" s="36"/>
      <c r="F1244" s="48"/>
      <c r="G1244" s="36"/>
      <c r="H1244" s="49"/>
      <c r="I1244" s="49"/>
      <c r="S1244" s="37"/>
    </row>
    <row r="1245" spans="1:19" x14ac:dyDescent="0.2">
      <c r="A1245" s="50"/>
      <c r="D1245" s="36"/>
      <c r="E1245" s="36"/>
      <c r="F1245" s="48"/>
      <c r="G1245" s="36"/>
      <c r="H1245" s="49"/>
      <c r="I1245" s="49"/>
      <c r="S1245" s="37"/>
    </row>
    <row r="1246" spans="1:19" x14ac:dyDescent="0.2"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D1248" s="36"/>
      <c r="E1248" s="36"/>
      <c r="F1248" s="48"/>
      <c r="G1248" s="36"/>
      <c r="H1248" s="49"/>
      <c r="I1248" s="49"/>
      <c r="S1248" s="37"/>
    </row>
    <row r="1249" spans="1:19" x14ac:dyDescent="0.2">
      <c r="D1249" s="36"/>
      <c r="E1249" s="36"/>
      <c r="F1249" s="48"/>
      <c r="G1249" s="36"/>
      <c r="H1249" s="49"/>
      <c r="I1249" s="49"/>
      <c r="S1249" s="37"/>
    </row>
    <row r="1250" spans="1:19" x14ac:dyDescent="0.2">
      <c r="A1250" s="50"/>
      <c r="D1250" s="36"/>
      <c r="E1250" s="36"/>
      <c r="F1250" s="48"/>
      <c r="G1250" s="36"/>
      <c r="H1250" s="49"/>
      <c r="I1250" s="49"/>
      <c r="S1250" s="37"/>
    </row>
    <row r="1251" spans="1:19" x14ac:dyDescent="0.2">
      <c r="D1251" s="36"/>
      <c r="E1251" s="36"/>
      <c r="F1251" s="48"/>
      <c r="G1251" s="36"/>
      <c r="H1251" s="49"/>
      <c r="I1251" s="49"/>
      <c r="S1251" s="37"/>
    </row>
    <row r="1252" spans="1:19" x14ac:dyDescent="0.2">
      <c r="D1252" s="36"/>
      <c r="E1252" s="36"/>
      <c r="F1252" s="48"/>
      <c r="G1252" s="36"/>
      <c r="H1252" s="49"/>
      <c r="I1252" s="49"/>
      <c r="S1252" s="37"/>
    </row>
    <row r="1253" spans="1:19" x14ac:dyDescent="0.2">
      <c r="A1253" s="50"/>
      <c r="D1253" s="36"/>
      <c r="E1253" s="36"/>
      <c r="F1253" s="48"/>
      <c r="G1253" s="36"/>
      <c r="H1253" s="49"/>
      <c r="I1253" s="49"/>
      <c r="S1253" s="37"/>
    </row>
    <row r="1254" spans="1:19" x14ac:dyDescent="0.2">
      <c r="D1254" s="36"/>
      <c r="E1254" s="36"/>
      <c r="F1254" s="48"/>
      <c r="G1254" s="36"/>
      <c r="H1254" s="49"/>
      <c r="I1254" s="49"/>
      <c r="S1254" s="37"/>
    </row>
    <row r="1255" spans="1:19" x14ac:dyDescent="0.2">
      <c r="A1255" s="50"/>
      <c r="D1255" s="36"/>
      <c r="E1255" s="36"/>
      <c r="F1255" s="48"/>
      <c r="G1255" s="36"/>
      <c r="H1255" s="49"/>
      <c r="I1255" s="49"/>
      <c r="S1255" s="37"/>
    </row>
    <row r="1256" spans="1:19" x14ac:dyDescent="0.2">
      <c r="D1256" s="36"/>
      <c r="E1256" s="36"/>
      <c r="F1256" s="48"/>
      <c r="G1256" s="36"/>
      <c r="H1256" s="49"/>
      <c r="I1256" s="49"/>
      <c r="S1256" s="37"/>
    </row>
    <row r="1257" spans="1:19" x14ac:dyDescent="0.2">
      <c r="A1257" s="50"/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D1260" s="36"/>
      <c r="E1260" s="36"/>
      <c r="F1260" s="48"/>
      <c r="G1260" s="36"/>
      <c r="H1260" s="49"/>
      <c r="I1260" s="49"/>
      <c r="S1260" s="37"/>
    </row>
    <row r="1261" spans="1:19" x14ac:dyDescent="0.2">
      <c r="A1261" s="50"/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D1263" s="36"/>
      <c r="E1263" s="36"/>
      <c r="F1263" s="48"/>
      <c r="G1263" s="36"/>
      <c r="H1263" s="49"/>
      <c r="I1263" s="49"/>
      <c r="S1263" s="37"/>
    </row>
    <row r="1264" spans="1:19" x14ac:dyDescent="0.2">
      <c r="A1264" s="50"/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D1266" s="36"/>
      <c r="E1266" s="36"/>
      <c r="F1266" s="48"/>
      <c r="G1266" s="36"/>
      <c r="H1266" s="49"/>
      <c r="I1266" s="49"/>
      <c r="S1266" s="37"/>
    </row>
    <row r="1267" spans="1:19" x14ac:dyDescent="0.2">
      <c r="A1267" s="50"/>
      <c r="D1267" s="36"/>
      <c r="E1267" s="36"/>
      <c r="F1267" s="48"/>
      <c r="G1267" s="36"/>
      <c r="H1267" s="49"/>
      <c r="I1267" s="49"/>
      <c r="S1267" s="37"/>
    </row>
    <row r="1268" spans="1:19" x14ac:dyDescent="0.2">
      <c r="D1268" s="36"/>
      <c r="E1268" s="36"/>
      <c r="F1268" s="48"/>
      <c r="G1268" s="36"/>
      <c r="H1268" s="49"/>
      <c r="I1268" s="49"/>
      <c r="S1268" s="37"/>
    </row>
    <row r="1269" spans="1:19" x14ac:dyDescent="0.2">
      <c r="D1269" s="36"/>
      <c r="E1269" s="36"/>
      <c r="F1269" s="48"/>
      <c r="G1269" s="36"/>
      <c r="H1269" s="49"/>
      <c r="I1269" s="49"/>
      <c r="S1269" s="37"/>
    </row>
    <row r="1270" spans="1:19" x14ac:dyDescent="0.2">
      <c r="A1270" s="50"/>
      <c r="D1270" s="36"/>
      <c r="E1270" s="36"/>
      <c r="F1270" s="48"/>
      <c r="G1270" s="36"/>
      <c r="H1270" s="49"/>
      <c r="I1270" s="49"/>
      <c r="S1270" s="37"/>
    </row>
    <row r="1271" spans="1:19" x14ac:dyDescent="0.2">
      <c r="D1271" s="36"/>
      <c r="E1271" s="36"/>
      <c r="F1271" s="48"/>
      <c r="G1271" s="36"/>
      <c r="H1271" s="49"/>
      <c r="I1271" s="49"/>
      <c r="S1271" s="37"/>
    </row>
    <row r="1272" spans="1:19" x14ac:dyDescent="0.2">
      <c r="A1272" s="50"/>
      <c r="D1272" s="36"/>
      <c r="E1272" s="36"/>
      <c r="F1272" s="48"/>
      <c r="G1272" s="36"/>
      <c r="H1272" s="49"/>
      <c r="I1272" s="49"/>
      <c r="S1272" s="37"/>
    </row>
    <row r="1273" spans="1:19" x14ac:dyDescent="0.2">
      <c r="D1273" s="36"/>
      <c r="E1273" s="36"/>
      <c r="F1273" s="48"/>
      <c r="G1273" s="36"/>
      <c r="H1273" s="49"/>
      <c r="I1273" s="49"/>
      <c r="S1273" s="37"/>
    </row>
    <row r="1274" spans="1:19" x14ac:dyDescent="0.2">
      <c r="A1274" s="50"/>
      <c r="D1274" s="36"/>
      <c r="E1274" s="36"/>
      <c r="F1274" s="48"/>
      <c r="G1274" s="36"/>
      <c r="H1274" s="49"/>
      <c r="I1274" s="49"/>
      <c r="S1274" s="37"/>
    </row>
    <row r="1275" spans="1:19" x14ac:dyDescent="0.2">
      <c r="D1275" s="36"/>
      <c r="E1275" s="36"/>
      <c r="F1275" s="48"/>
      <c r="G1275" s="36"/>
      <c r="H1275" s="49"/>
      <c r="I1275" s="49"/>
      <c r="S1275" s="37"/>
    </row>
    <row r="1276" spans="1:19" x14ac:dyDescent="0.2">
      <c r="D1276" s="36"/>
      <c r="E1276" s="36"/>
      <c r="F1276" s="48"/>
      <c r="G1276" s="36"/>
      <c r="H1276" s="49"/>
      <c r="I1276" s="49"/>
      <c r="S1276" s="37"/>
    </row>
    <row r="1277" spans="1:19" x14ac:dyDescent="0.2">
      <c r="A1277" s="50"/>
      <c r="D1277" s="36"/>
      <c r="E1277" s="36"/>
      <c r="F1277" s="48"/>
      <c r="G1277" s="36"/>
      <c r="H1277" s="49"/>
      <c r="I1277" s="49"/>
      <c r="S1277" s="37"/>
    </row>
    <row r="1278" spans="1:19" x14ac:dyDescent="0.2">
      <c r="D1278" s="36"/>
      <c r="E1278" s="36"/>
      <c r="F1278" s="48"/>
      <c r="G1278" s="36"/>
      <c r="H1278" s="49"/>
      <c r="I1278" s="49"/>
      <c r="S1278" s="37"/>
    </row>
    <row r="1279" spans="1:19" x14ac:dyDescent="0.2">
      <c r="A1279" s="50"/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D1281" s="36"/>
      <c r="E1281" s="36"/>
      <c r="F1281" s="48"/>
      <c r="G1281" s="36"/>
      <c r="H1281" s="49"/>
      <c r="I1281" s="49"/>
      <c r="S1281" s="37"/>
    </row>
    <row r="1282" spans="1:19" x14ac:dyDescent="0.2">
      <c r="A1282" s="50"/>
      <c r="D1282" s="36"/>
      <c r="E1282" s="36"/>
      <c r="F1282" s="48"/>
      <c r="G1282" s="36"/>
      <c r="H1282" s="49"/>
      <c r="I1282" s="49"/>
      <c r="S1282" s="37"/>
    </row>
    <row r="1283" spans="1:19" x14ac:dyDescent="0.2">
      <c r="D1283" s="36"/>
      <c r="E1283" s="36"/>
      <c r="F1283" s="48"/>
      <c r="G1283" s="36"/>
      <c r="H1283" s="49"/>
      <c r="I1283" s="49"/>
      <c r="S1283" s="37"/>
    </row>
    <row r="1284" spans="1:19" x14ac:dyDescent="0.2">
      <c r="D1284" s="36"/>
      <c r="E1284" s="36"/>
      <c r="F1284" s="48"/>
      <c r="G1284" s="36"/>
      <c r="H1284" s="49"/>
      <c r="I1284" s="49"/>
      <c r="S1284" s="37"/>
    </row>
    <row r="1285" spans="1:19" x14ac:dyDescent="0.2">
      <c r="A1285" s="50"/>
      <c r="D1285" s="36"/>
      <c r="E1285" s="36"/>
      <c r="F1285" s="48"/>
      <c r="G1285" s="36"/>
      <c r="H1285" s="49"/>
      <c r="I1285" s="49"/>
      <c r="S1285" s="37"/>
    </row>
    <row r="1286" spans="1:19" x14ac:dyDescent="0.2">
      <c r="D1286" s="36"/>
      <c r="E1286" s="36"/>
      <c r="F1286" s="48"/>
      <c r="G1286" s="36"/>
      <c r="H1286" s="49"/>
      <c r="I1286" s="49"/>
      <c r="S1286" s="37"/>
    </row>
    <row r="1287" spans="1:19" x14ac:dyDescent="0.2">
      <c r="A1287" s="50"/>
      <c r="D1287" s="36"/>
      <c r="E1287" s="36"/>
      <c r="F1287" s="48"/>
      <c r="G1287" s="36"/>
      <c r="H1287" s="49"/>
      <c r="I1287" s="49"/>
      <c r="S1287" s="37"/>
    </row>
    <row r="1288" spans="1:19" x14ac:dyDescent="0.2">
      <c r="A1288" s="50"/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D1291" s="36"/>
      <c r="E1291" s="36"/>
      <c r="F1291" s="48"/>
      <c r="G1291" s="36"/>
      <c r="H1291" s="49"/>
      <c r="I1291" s="49"/>
      <c r="S1291" s="37"/>
    </row>
    <row r="1292" spans="1:19" x14ac:dyDescent="0.2">
      <c r="A1292" s="50"/>
      <c r="D1292" s="36"/>
      <c r="E1292" s="36"/>
      <c r="F1292" s="48"/>
      <c r="G1292" s="36"/>
      <c r="H1292" s="49"/>
      <c r="I1292" s="49"/>
      <c r="S1292" s="37"/>
    </row>
    <row r="1293" spans="1:19" x14ac:dyDescent="0.2">
      <c r="A1293" s="50"/>
      <c r="D1293" s="36"/>
      <c r="E1293" s="36"/>
      <c r="F1293" s="48"/>
      <c r="G1293" s="36"/>
      <c r="H1293" s="49"/>
      <c r="I1293" s="49"/>
      <c r="S1293" s="37"/>
    </row>
    <row r="1294" spans="1:19" x14ac:dyDescent="0.2">
      <c r="D1294" s="36"/>
      <c r="E1294" s="36"/>
      <c r="F1294" s="48"/>
      <c r="G1294" s="36"/>
      <c r="H1294" s="49"/>
      <c r="I1294" s="49"/>
      <c r="S1294" s="37"/>
    </row>
    <row r="1295" spans="1:19" x14ac:dyDescent="0.2">
      <c r="D1295" s="36"/>
      <c r="E1295" s="36"/>
      <c r="F1295" s="48"/>
      <c r="G1295" s="36"/>
      <c r="H1295" s="49"/>
      <c r="I1295" s="49"/>
      <c r="S1295" s="37"/>
    </row>
    <row r="1296" spans="1:19" x14ac:dyDescent="0.2">
      <c r="A1296" s="50"/>
      <c r="D1296" s="36"/>
      <c r="E1296" s="36"/>
      <c r="F1296" s="48"/>
      <c r="G1296" s="36"/>
      <c r="H1296" s="49"/>
      <c r="I1296" s="49"/>
      <c r="S1296" s="37"/>
    </row>
    <row r="1297" spans="1:19" x14ac:dyDescent="0.2"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D1299" s="36"/>
      <c r="E1299" s="36"/>
      <c r="F1299" s="48"/>
      <c r="G1299" s="36"/>
      <c r="H1299" s="49"/>
      <c r="I1299" s="49"/>
      <c r="S1299" s="37"/>
    </row>
    <row r="1300" spans="1:19" x14ac:dyDescent="0.2">
      <c r="D1300" s="36"/>
      <c r="E1300" s="36"/>
      <c r="F1300" s="48"/>
      <c r="G1300" s="36"/>
      <c r="H1300" s="49"/>
      <c r="I1300" s="49"/>
      <c r="S1300" s="37"/>
    </row>
    <row r="1301" spans="1:19" x14ac:dyDescent="0.2">
      <c r="A1301" s="50"/>
      <c r="D1301" s="36"/>
      <c r="E1301" s="36"/>
      <c r="F1301" s="48"/>
      <c r="G1301" s="36"/>
      <c r="H1301" s="49"/>
      <c r="I1301" s="49"/>
      <c r="S1301" s="37"/>
    </row>
    <row r="1302" spans="1:19" x14ac:dyDescent="0.2">
      <c r="D1302" s="36"/>
      <c r="E1302" s="36"/>
      <c r="F1302" s="48"/>
      <c r="G1302" s="36"/>
      <c r="H1302" s="49"/>
      <c r="I1302" s="49"/>
      <c r="S1302" s="37"/>
    </row>
    <row r="1303" spans="1:19" x14ac:dyDescent="0.2">
      <c r="A1303" s="50"/>
      <c r="D1303" s="36"/>
      <c r="E1303" s="36"/>
      <c r="F1303" s="48"/>
      <c r="G1303" s="36"/>
      <c r="H1303" s="49"/>
      <c r="I1303" s="49"/>
      <c r="S1303" s="37"/>
    </row>
    <row r="1304" spans="1:19" x14ac:dyDescent="0.2">
      <c r="D1304" s="36"/>
      <c r="E1304" s="36"/>
      <c r="F1304" s="48"/>
      <c r="G1304" s="36"/>
      <c r="H1304" s="49"/>
      <c r="I1304" s="49"/>
      <c r="S1304" s="37"/>
    </row>
    <row r="1305" spans="1:19" x14ac:dyDescent="0.2">
      <c r="D1305" s="36"/>
      <c r="E1305" s="36"/>
      <c r="F1305" s="48"/>
      <c r="G1305" s="36"/>
      <c r="H1305" s="49"/>
      <c r="I1305" s="49"/>
      <c r="S1305" s="37"/>
    </row>
    <row r="1306" spans="1:19" x14ac:dyDescent="0.2">
      <c r="A1306" s="50"/>
      <c r="D1306" s="36"/>
      <c r="E1306" s="36"/>
      <c r="F1306" s="48"/>
      <c r="G1306" s="36"/>
      <c r="H1306" s="49"/>
      <c r="I1306" s="49"/>
      <c r="S1306" s="37"/>
    </row>
    <row r="1307" spans="1:19" x14ac:dyDescent="0.2">
      <c r="D1307" s="36"/>
      <c r="E1307" s="36"/>
      <c r="F1307" s="48"/>
      <c r="G1307" s="36"/>
      <c r="H1307" s="49"/>
      <c r="I1307" s="49"/>
      <c r="S1307" s="37"/>
    </row>
    <row r="1308" spans="1:19" x14ac:dyDescent="0.2">
      <c r="D1308" s="36"/>
      <c r="E1308" s="36"/>
      <c r="F1308" s="48"/>
      <c r="G1308" s="36"/>
      <c r="H1308" s="49"/>
      <c r="I1308" s="49"/>
      <c r="S1308" s="37"/>
    </row>
    <row r="1309" spans="1:19" x14ac:dyDescent="0.2">
      <c r="A1309" s="50"/>
      <c r="D1309" s="36"/>
      <c r="E1309" s="36"/>
      <c r="F1309" s="48"/>
      <c r="G1309" s="36"/>
      <c r="H1309" s="49"/>
      <c r="I1309" s="49"/>
      <c r="S1309" s="37"/>
    </row>
    <row r="1310" spans="1:19" x14ac:dyDescent="0.2">
      <c r="A1310" s="50"/>
      <c r="D1310" s="36"/>
      <c r="E1310" s="36"/>
      <c r="F1310" s="48"/>
      <c r="G1310" s="36"/>
      <c r="H1310" s="49"/>
      <c r="I1310" s="49"/>
      <c r="S1310" s="37"/>
    </row>
    <row r="1311" spans="1:19" x14ac:dyDescent="0.2">
      <c r="D1311" s="36"/>
      <c r="E1311" s="36"/>
      <c r="F1311" s="48"/>
      <c r="G1311" s="36"/>
      <c r="H1311" s="49"/>
      <c r="I1311" s="49"/>
      <c r="S1311" s="37"/>
    </row>
    <row r="1312" spans="1:19" x14ac:dyDescent="0.2">
      <c r="D1312" s="36"/>
      <c r="E1312" s="36"/>
      <c r="F1312" s="48"/>
      <c r="G1312" s="36"/>
      <c r="H1312" s="49"/>
      <c r="I1312" s="49"/>
      <c r="S1312" s="37"/>
    </row>
    <row r="1313" spans="1:19" x14ac:dyDescent="0.2">
      <c r="A1313" s="50"/>
      <c r="D1313" s="36"/>
      <c r="E1313" s="36"/>
      <c r="F1313" s="48"/>
      <c r="G1313" s="36"/>
      <c r="H1313" s="49"/>
      <c r="I1313" s="49"/>
      <c r="S1313" s="37"/>
    </row>
    <row r="1314" spans="1:19" x14ac:dyDescent="0.2">
      <c r="D1314" s="36"/>
      <c r="E1314" s="36"/>
      <c r="F1314" s="48"/>
      <c r="G1314" s="36"/>
      <c r="H1314" s="49"/>
      <c r="I1314" s="49"/>
      <c r="S1314" s="37"/>
    </row>
    <row r="1315" spans="1:19" x14ac:dyDescent="0.2">
      <c r="D1315" s="36"/>
      <c r="E1315" s="36"/>
      <c r="F1315" s="48"/>
      <c r="G1315" s="36"/>
      <c r="H1315" s="49"/>
      <c r="I1315" s="49"/>
      <c r="S1315" s="37"/>
    </row>
    <row r="1316" spans="1:19" x14ac:dyDescent="0.2">
      <c r="A1316" s="50"/>
      <c r="D1316" s="36"/>
      <c r="E1316" s="36"/>
      <c r="F1316" s="48"/>
      <c r="G1316" s="36"/>
      <c r="H1316" s="49"/>
      <c r="I1316" s="49"/>
      <c r="S1316" s="37"/>
    </row>
    <row r="1317" spans="1:19" x14ac:dyDescent="0.2">
      <c r="D1317" s="36"/>
      <c r="E1317" s="36"/>
      <c r="F1317" s="48"/>
      <c r="G1317" s="36"/>
      <c r="H1317" s="49"/>
      <c r="I1317" s="49"/>
      <c r="S1317" s="37"/>
    </row>
    <row r="1318" spans="1:19" x14ac:dyDescent="0.2">
      <c r="D1318" s="36"/>
      <c r="E1318" s="36"/>
      <c r="F1318" s="48"/>
      <c r="G1318" s="36"/>
      <c r="H1318" s="49"/>
      <c r="I1318" s="49"/>
      <c r="S1318" s="37"/>
    </row>
    <row r="1319" spans="1:19" x14ac:dyDescent="0.2">
      <c r="A1319" s="50"/>
      <c r="D1319" s="36"/>
      <c r="E1319" s="36"/>
      <c r="F1319" s="48"/>
      <c r="G1319" s="36"/>
      <c r="H1319" s="49"/>
      <c r="I1319" s="49"/>
      <c r="S1319" s="37"/>
    </row>
    <row r="1320" spans="1:19" x14ac:dyDescent="0.2">
      <c r="D1320" s="36"/>
      <c r="E1320" s="36"/>
      <c r="F1320" s="48"/>
      <c r="G1320" s="36"/>
      <c r="H1320" s="49"/>
      <c r="I1320" s="49"/>
      <c r="S1320" s="37"/>
    </row>
    <row r="1321" spans="1:19" x14ac:dyDescent="0.2">
      <c r="D1321" s="36"/>
      <c r="E1321" s="36"/>
      <c r="F1321" s="48"/>
      <c r="G1321" s="36"/>
      <c r="H1321" s="49"/>
      <c r="I1321" s="49"/>
      <c r="S1321" s="37"/>
    </row>
    <row r="1322" spans="1:19" x14ac:dyDescent="0.2">
      <c r="A1322" s="50"/>
      <c r="D1322" s="36"/>
      <c r="E1322" s="36"/>
      <c r="F1322" s="48"/>
      <c r="G1322" s="36"/>
      <c r="H1322" s="49"/>
      <c r="I1322" s="49"/>
      <c r="S1322" s="37"/>
    </row>
    <row r="1323" spans="1:19" x14ac:dyDescent="0.2">
      <c r="D1323" s="36"/>
      <c r="E1323" s="36"/>
      <c r="F1323" s="48"/>
      <c r="G1323" s="36"/>
      <c r="H1323" s="49"/>
      <c r="I1323" s="49"/>
      <c r="S1323" s="37"/>
    </row>
    <row r="1324" spans="1:19" x14ac:dyDescent="0.2">
      <c r="A1324" s="50"/>
      <c r="D1324" s="36"/>
      <c r="E1324" s="36"/>
      <c r="F1324" s="48"/>
      <c r="G1324" s="36"/>
      <c r="H1324" s="49"/>
      <c r="I1324" s="49"/>
      <c r="S1324" s="37"/>
    </row>
    <row r="1325" spans="1:19" x14ac:dyDescent="0.2">
      <c r="A1325" s="50"/>
      <c r="D1325" s="36"/>
      <c r="E1325" s="36"/>
      <c r="F1325" s="48"/>
      <c r="G1325" s="36"/>
      <c r="H1325" s="49"/>
      <c r="I1325" s="49"/>
      <c r="S1325" s="37"/>
    </row>
    <row r="1326" spans="1:19" x14ac:dyDescent="0.2"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D1328" s="36"/>
      <c r="E1328" s="36"/>
      <c r="F1328" s="48"/>
      <c r="G1328" s="36"/>
      <c r="H1328" s="49"/>
      <c r="I1328" s="49"/>
      <c r="S1328" s="37"/>
    </row>
    <row r="1329" spans="1:19" x14ac:dyDescent="0.2">
      <c r="D1329" s="36"/>
      <c r="E1329" s="36"/>
      <c r="F1329" s="48"/>
      <c r="G1329" s="36"/>
      <c r="H1329" s="49"/>
      <c r="I1329" s="49"/>
      <c r="S1329" s="37"/>
    </row>
    <row r="1330" spans="1:19" x14ac:dyDescent="0.2">
      <c r="A1330" s="50"/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D1332" s="36"/>
      <c r="E1332" s="36"/>
      <c r="F1332" s="48"/>
      <c r="G1332" s="36"/>
      <c r="H1332" s="49"/>
      <c r="I1332" s="49"/>
      <c r="S1332" s="37"/>
    </row>
    <row r="1333" spans="1:19" x14ac:dyDescent="0.2">
      <c r="D1333" s="36"/>
      <c r="E1333" s="36"/>
      <c r="F1333" s="48"/>
      <c r="G1333" s="36"/>
      <c r="H1333" s="49"/>
      <c r="I1333" s="49"/>
      <c r="S1333" s="37"/>
    </row>
    <row r="1334" spans="1:19" x14ac:dyDescent="0.2">
      <c r="A1334" s="50"/>
      <c r="D1334" s="36"/>
      <c r="E1334" s="36"/>
      <c r="F1334" s="48"/>
      <c r="G1334" s="36"/>
      <c r="H1334" s="49"/>
      <c r="I1334" s="49"/>
      <c r="S1334" s="37"/>
    </row>
    <row r="1335" spans="1:19" x14ac:dyDescent="0.2">
      <c r="D1335" s="36"/>
      <c r="E1335" s="36"/>
      <c r="F1335" s="48"/>
      <c r="G1335" s="36"/>
      <c r="H1335" s="49"/>
      <c r="I1335" s="49"/>
      <c r="S1335" s="37"/>
    </row>
    <row r="1336" spans="1:19" x14ac:dyDescent="0.2">
      <c r="A1336" s="50"/>
      <c r="D1336" s="36"/>
      <c r="E1336" s="36"/>
      <c r="F1336" s="48"/>
      <c r="G1336" s="36"/>
      <c r="H1336" s="49"/>
      <c r="I1336" s="49"/>
      <c r="S1336" s="37"/>
    </row>
    <row r="1337" spans="1:19" x14ac:dyDescent="0.2">
      <c r="D1337" s="36"/>
      <c r="E1337" s="36"/>
      <c r="F1337" s="48"/>
      <c r="G1337" s="36"/>
      <c r="H1337" s="49"/>
      <c r="I1337" s="49"/>
      <c r="S1337" s="37"/>
    </row>
    <row r="1338" spans="1:19" x14ac:dyDescent="0.2">
      <c r="D1338" s="36"/>
      <c r="E1338" s="36"/>
      <c r="F1338" s="48"/>
      <c r="G1338" s="36"/>
      <c r="H1338" s="49"/>
      <c r="I1338" s="49"/>
      <c r="S1338" s="37"/>
    </row>
    <row r="1339" spans="1:19" x14ac:dyDescent="0.2">
      <c r="A1339" s="50"/>
      <c r="D1339" s="36"/>
      <c r="E1339" s="36"/>
      <c r="F1339" s="48"/>
      <c r="G1339" s="36"/>
      <c r="H1339" s="49"/>
      <c r="I1339" s="49"/>
      <c r="S1339" s="37"/>
    </row>
    <row r="1340" spans="1:19" x14ac:dyDescent="0.2">
      <c r="D1340" s="36"/>
      <c r="E1340" s="36"/>
      <c r="F1340" s="48"/>
      <c r="G1340" s="36"/>
      <c r="H1340" s="49"/>
      <c r="I1340" s="49"/>
      <c r="S1340" s="37"/>
    </row>
    <row r="1341" spans="1:19" x14ac:dyDescent="0.2">
      <c r="D1341" s="36"/>
      <c r="E1341" s="36"/>
      <c r="F1341" s="48"/>
      <c r="G1341" s="36"/>
      <c r="H1341" s="49"/>
      <c r="I1341" s="49"/>
      <c r="S1341" s="37"/>
    </row>
    <row r="1342" spans="1:19" x14ac:dyDescent="0.2">
      <c r="A1342" s="50"/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D1344" s="36"/>
      <c r="E1344" s="36"/>
      <c r="F1344" s="48"/>
      <c r="G1344" s="36"/>
      <c r="H1344" s="49"/>
      <c r="I1344" s="49"/>
      <c r="S1344" s="37"/>
    </row>
    <row r="1345" spans="1:19" x14ac:dyDescent="0.2">
      <c r="D1345" s="36"/>
      <c r="E1345" s="36"/>
      <c r="F1345" s="48"/>
      <c r="G1345" s="36"/>
      <c r="H1345" s="49"/>
      <c r="I1345" s="49"/>
      <c r="S1345" s="37"/>
    </row>
    <row r="1346" spans="1:19" x14ac:dyDescent="0.2">
      <c r="A1346" s="50"/>
      <c r="D1346" s="36"/>
      <c r="E1346" s="36"/>
      <c r="F1346" s="48"/>
      <c r="G1346" s="36"/>
      <c r="H1346" s="49"/>
      <c r="I1346" s="49"/>
      <c r="S1346" s="37"/>
    </row>
    <row r="1347" spans="1:19" x14ac:dyDescent="0.2">
      <c r="D1347" s="36"/>
      <c r="E1347" s="36"/>
      <c r="F1347" s="48"/>
      <c r="G1347" s="36"/>
      <c r="H1347" s="49"/>
      <c r="I1347" s="49"/>
      <c r="S1347" s="37"/>
    </row>
    <row r="1348" spans="1:19" x14ac:dyDescent="0.2">
      <c r="A1348" s="50"/>
      <c r="D1348" s="36"/>
      <c r="E1348" s="36"/>
      <c r="F1348" s="48"/>
      <c r="G1348" s="36"/>
      <c r="H1348" s="49"/>
      <c r="I1348" s="49"/>
      <c r="S1348" s="37"/>
    </row>
    <row r="1349" spans="1:19" x14ac:dyDescent="0.2">
      <c r="A1349" s="50"/>
      <c r="D1349" s="36"/>
      <c r="E1349" s="36"/>
      <c r="F1349" s="48"/>
      <c r="G1349" s="36"/>
      <c r="H1349" s="49"/>
      <c r="I1349" s="49"/>
      <c r="S1349" s="37"/>
    </row>
    <row r="1350" spans="1:19" x14ac:dyDescent="0.2">
      <c r="A1350" s="50"/>
      <c r="D1350" s="36"/>
      <c r="E1350" s="36"/>
      <c r="F1350" s="48"/>
      <c r="G1350" s="36"/>
      <c r="H1350" s="49"/>
      <c r="I1350" s="49"/>
      <c r="S1350" s="37"/>
    </row>
    <row r="1351" spans="1:19" x14ac:dyDescent="0.2">
      <c r="D1351" s="36"/>
      <c r="E1351" s="36"/>
      <c r="F1351" s="48"/>
      <c r="G1351" s="36"/>
      <c r="H1351" s="49"/>
      <c r="I1351" s="49"/>
      <c r="S1351" s="37"/>
    </row>
    <row r="1352" spans="1:19" x14ac:dyDescent="0.2">
      <c r="D1352" s="36"/>
      <c r="E1352" s="36"/>
      <c r="F1352" s="48"/>
      <c r="G1352" s="36"/>
      <c r="H1352" s="49"/>
      <c r="I1352" s="49"/>
      <c r="S1352" s="37"/>
    </row>
  </sheetData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ageMargins left="0.75" right="0.75" top="1" bottom="1" header="0.5" footer="0.5"/>
  <pageSetup orientation="landscape" horizontalDpi="200" verticalDpi="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U1351"/>
  <sheetViews>
    <sheetView zoomScaleNormal="100" zoomScaleSheetLayoutView="100" workbookViewId="0">
      <pane ySplit="14" topLeftCell="A944" activePane="bottomLeft" state="frozen"/>
      <selection pane="bottomLeft" activeCell="H962" sqref="H962"/>
    </sheetView>
  </sheetViews>
  <sheetFormatPr defaultRowHeight="12.75" x14ac:dyDescent="0.2"/>
  <cols>
    <col min="1" max="1" width="10.140625" style="34" bestFit="1" customWidth="1"/>
    <col min="2" max="2" width="9" style="34" customWidth="1"/>
    <col min="3" max="3" width="10.28515625" style="34" bestFit="1" customWidth="1"/>
    <col min="4" max="4" width="10.5703125" style="34" customWidth="1"/>
    <col min="5" max="5" width="9.140625" style="34"/>
    <col min="6" max="6" width="11.5703125" style="36" bestFit="1" customWidth="1"/>
    <col min="7" max="7" width="9.140625" style="34"/>
    <col min="8" max="8" width="6.85546875" style="34" bestFit="1" customWidth="1"/>
    <col min="9" max="9" width="9.140625" style="34"/>
    <col min="10" max="10" width="9.85546875" style="34" bestFit="1" customWidth="1"/>
    <col min="11" max="11" width="7.85546875" style="34" bestFit="1" customWidth="1"/>
    <col min="12" max="12" width="6.7109375" style="34" bestFit="1" customWidth="1"/>
    <col min="13" max="13" width="8.85546875" style="34" bestFit="1" customWidth="1"/>
    <col min="14" max="14" width="11.5703125" style="34" customWidth="1"/>
    <col min="15" max="15" width="11.85546875" style="34" bestFit="1" customWidth="1"/>
    <col min="16" max="16" width="11.85546875" style="37" bestFit="1" customWidth="1"/>
    <col min="17" max="17" width="6.85546875" style="34" customWidth="1"/>
    <col min="18" max="18" width="11.5703125" style="34" bestFit="1" customWidth="1"/>
    <col min="19" max="19" width="11.7109375" style="34" bestFit="1" customWidth="1"/>
    <col min="20" max="256" width="9.140625" style="34"/>
    <col min="257" max="257" width="10.140625" style="34" bestFit="1" customWidth="1"/>
    <col min="258" max="258" width="9" style="34" customWidth="1"/>
    <col min="259" max="259" width="10.28515625" style="34" bestFit="1" customWidth="1"/>
    <col min="260" max="260" width="10.5703125" style="34" customWidth="1"/>
    <col min="261" max="261" width="9.140625" style="34"/>
    <col min="262" max="262" width="7.42578125" style="34" bestFit="1" customWidth="1"/>
    <col min="263" max="263" width="9.140625" style="34"/>
    <col min="264" max="264" width="6.85546875" style="34" bestFit="1" customWidth="1"/>
    <col min="265" max="265" width="9.140625" style="34"/>
    <col min="266" max="266" width="9.85546875" style="34" bestFit="1" customWidth="1"/>
    <col min="267" max="267" width="7.85546875" style="34" bestFit="1" customWidth="1"/>
    <col min="268" max="268" width="6.7109375" style="34" bestFit="1" customWidth="1"/>
    <col min="269" max="269" width="8.85546875" style="34" bestFit="1" customWidth="1"/>
    <col min="270" max="270" width="7.85546875" style="34" bestFit="1" customWidth="1"/>
    <col min="271" max="272" width="11.85546875" style="34" bestFit="1" customWidth="1"/>
    <col min="273" max="273" width="6.85546875" style="34" customWidth="1"/>
    <col min="274" max="274" width="11.5703125" style="34" bestFit="1" customWidth="1"/>
    <col min="275" max="275" width="11.7109375" style="34" bestFit="1" customWidth="1"/>
    <col min="276" max="512" width="9.140625" style="34"/>
    <col min="513" max="513" width="10.140625" style="34" bestFit="1" customWidth="1"/>
    <col min="514" max="514" width="9" style="34" customWidth="1"/>
    <col min="515" max="515" width="10.28515625" style="34" bestFit="1" customWidth="1"/>
    <col min="516" max="516" width="10.5703125" style="34" customWidth="1"/>
    <col min="517" max="517" width="9.140625" style="34"/>
    <col min="518" max="518" width="7.42578125" style="34" bestFit="1" customWidth="1"/>
    <col min="519" max="519" width="9.140625" style="34"/>
    <col min="520" max="520" width="6.85546875" style="34" bestFit="1" customWidth="1"/>
    <col min="521" max="521" width="9.140625" style="34"/>
    <col min="522" max="522" width="9.85546875" style="34" bestFit="1" customWidth="1"/>
    <col min="523" max="523" width="7.85546875" style="34" bestFit="1" customWidth="1"/>
    <col min="524" max="524" width="6.7109375" style="34" bestFit="1" customWidth="1"/>
    <col min="525" max="525" width="8.85546875" style="34" bestFit="1" customWidth="1"/>
    <col min="526" max="526" width="7.85546875" style="34" bestFit="1" customWidth="1"/>
    <col min="527" max="528" width="11.85546875" style="34" bestFit="1" customWidth="1"/>
    <col min="529" max="529" width="6.85546875" style="34" customWidth="1"/>
    <col min="530" max="530" width="11.5703125" style="34" bestFit="1" customWidth="1"/>
    <col min="531" max="531" width="11.7109375" style="34" bestFit="1" customWidth="1"/>
    <col min="532" max="768" width="9.140625" style="34"/>
    <col min="769" max="769" width="10.140625" style="34" bestFit="1" customWidth="1"/>
    <col min="770" max="770" width="9" style="34" customWidth="1"/>
    <col min="771" max="771" width="10.28515625" style="34" bestFit="1" customWidth="1"/>
    <col min="772" max="772" width="10.5703125" style="34" customWidth="1"/>
    <col min="773" max="773" width="9.140625" style="34"/>
    <col min="774" max="774" width="7.42578125" style="34" bestFit="1" customWidth="1"/>
    <col min="775" max="775" width="9.140625" style="34"/>
    <col min="776" max="776" width="6.85546875" style="34" bestFit="1" customWidth="1"/>
    <col min="777" max="777" width="9.140625" style="34"/>
    <col min="778" max="778" width="9.85546875" style="34" bestFit="1" customWidth="1"/>
    <col min="779" max="779" width="7.85546875" style="34" bestFit="1" customWidth="1"/>
    <col min="780" max="780" width="6.7109375" style="34" bestFit="1" customWidth="1"/>
    <col min="781" max="781" width="8.85546875" style="34" bestFit="1" customWidth="1"/>
    <col min="782" max="782" width="7.85546875" style="34" bestFit="1" customWidth="1"/>
    <col min="783" max="784" width="11.85546875" style="34" bestFit="1" customWidth="1"/>
    <col min="785" max="785" width="6.85546875" style="34" customWidth="1"/>
    <col min="786" max="786" width="11.5703125" style="34" bestFit="1" customWidth="1"/>
    <col min="787" max="787" width="11.7109375" style="34" bestFit="1" customWidth="1"/>
    <col min="788" max="1024" width="9.140625" style="34"/>
    <col min="1025" max="1025" width="10.140625" style="34" bestFit="1" customWidth="1"/>
    <col min="1026" max="1026" width="9" style="34" customWidth="1"/>
    <col min="1027" max="1027" width="10.28515625" style="34" bestFit="1" customWidth="1"/>
    <col min="1028" max="1028" width="10.5703125" style="34" customWidth="1"/>
    <col min="1029" max="1029" width="9.140625" style="34"/>
    <col min="1030" max="1030" width="7.42578125" style="34" bestFit="1" customWidth="1"/>
    <col min="1031" max="1031" width="9.140625" style="34"/>
    <col min="1032" max="1032" width="6.85546875" style="34" bestFit="1" customWidth="1"/>
    <col min="1033" max="1033" width="9.140625" style="34"/>
    <col min="1034" max="1034" width="9.85546875" style="34" bestFit="1" customWidth="1"/>
    <col min="1035" max="1035" width="7.85546875" style="34" bestFit="1" customWidth="1"/>
    <col min="1036" max="1036" width="6.7109375" style="34" bestFit="1" customWidth="1"/>
    <col min="1037" max="1037" width="8.85546875" style="34" bestFit="1" customWidth="1"/>
    <col min="1038" max="1038" width="7.85546875" style="34" bestFit="1" customWidth="1"/>
    <col min="1039" max="1040" width="11.85546875" style="34" bestFit="1" customWidth="1"/>
    <col min="1041" max="1041" width="6.85546875" style="34" customWidth="1"/>
    <col min="1042" max="1042" width="11.5703125" style="34" bestFit="1" customWidth="1"/>
    <col min="1043" max="1043" width="11.7109375" style="34" bestFit="1" customWidth="1"/>
    <col min="1044" max="1280" width="9.140625" style="34"/>
    <col min="1281" max="1281" width="10.140625" style="34" bestFit="1" customWidth="1"/>
    <col min="1282" max="1282" width="9" style="34" customWidth="1"/>
    <col min="1283" max="1283" width="10.28515625" style="34" bestFit="1" customWidth="1"/>
    <col min="1284" max="1284" width="10.5703125" style="34" customWidth="1"/>
    <col min="1285" max="1285" width="9.140625" style="34"/>
    <col min="1286" max="1286" width="7.42578125" style="34" bestFit="1" customWidth="1"/>
    <col min="1287" max="1287" width="9.140625" style="34"/>
    <col min="1288" max="1288" width="6.85546875" style="34" bestFit="1" customWidth="1"/>
    <col min="1289" max="1289" width="9.140625" style="34"/>
    <col min="1290" max="1290" width="9.85546875" style="34" bestFit="1" customWidth="1"/>
    <col min="1291" max="1291" width="7.85546875" style="34" bestFit="1" customWidth="1"/>
    <col min="1292" max="1292" width="6.7109375" style="34" bestFit="1" customWidth="1"/>
    <col min="1293" max="1293" width="8.85546875" style="34" bestFit="1" customWidth="1"/>
    <col min="1294" max="1294" width="7.85546875" style="34" bestFit="1" customWidth="1"/>
    <col min="1295" max="1296" width="11.85546875" style="34" bestFit="1" customWidth="1"/>
    <col min="1297" max="1297" width="6.85546875" style="34" customWidth="1"/>
    <col min="1298" max="1298" width="11.5703125" style="34" bestFit="1" customWidth="1"/>
    <col min="1299" max="1299" width="11.7109375" style="34" bestFit="1" customWidth="1"/>
    <col min="1300" max="1536" width="9.140625" style="34"/>
    <col min="1537" max="1537" width="10.140625" style="34" bestFit="1" customWidth="1"/>
    <col min="1538" max="1538" width="9" style="34" customWidth="1"/>
    <col min="1539" max="1539" width="10.28515625" style="34" bestFit="1" customWidth="1"/>
    <col min="1540" max="1540" width="10.5703125" style="34" customWidth="1"/>
    <col min="1541" max="1541" width="9.140625" style="34"/>
    <col min="1542" max="1542" width="7.42578125" style="34" bestFit="1" customWidth="1"/>
    <col min="1543" max="1543" width="9.140625" style="34"/>
    <col min="1544" max="1544" width="6.85546875" style="34" bestFit="1" customWidth="1"/>
    <col min="1545" max="1545" width="9.140625" style="34"/>
    <col min="1546" max="1546" width="9.85546875" style="34" bestFit="1" customWidth="1"/>
    <col min="1547" max="1547" width="7.85546875" style="34" bestFit="1" customWidth="1"/>
    <col min="1548" max="1548" width="6.7109375" style="34" bestFit="1" customWidth="1"/>
    <col min="1549" max="1549" width="8.85546875" style="34" bestFit="1" customWidth="1"/>
    <col min="1550" max="1550" width="7.85546875" style="34" bestFit="1" customWidth="1"/>
    <col min="1551" max="1552" width="11.85546875" style="34" bestFit="1" customWidth="1"/>
    <col min="1553" max="1553" width="6.85546875" style="34" customWidth="1"/>
    <col min="1554" max="1554" width="11.5703125" style="34" bestFit="1" customWidth="1"/>
    <col min="1555" max="1555" width="11.7109375" style="34" bestFit="1" customWidth="1"/>
    <col min="1556" max="1792" width="9.140625" style="34"/>
    <col min="1793" max="1793" width="10.140625" style="34" bestFit="1" customWidth="1"/>
    <col min="1794" max="1794" width="9" style="34" customWidth="1"/>
    <col min="1795" max="1795" width="10.28515625" style="34" bestFit="1" customWidth="1"/>
    <col min="1796" max="1796" width="10.5703125" style="34" customWidth="1"/>
    <col min="1797" max="1797" width="9.140625" style="34"/>
    <col min="1798" max="1798" width="7.42578125" style="34" bestFit="1" customWidth="1"/>
    <col min="1799" max="1799" width="9.140625" style="34"/>
    <col min="1800" max="1800" width="6.85546875" style="34" bestFit="1" customWidth="1"/>
    <col min="1801" max="1801" width="9.140625" style="34"/>
    <col min="1802" max="1802" width="9.85546875" style="34" bestFit="1" customWidth="1"/>
    <col min="1803" max="1803" width="7.85546875" style="34" bestFit="1" customWidth="1"/>
    <col min="1804" max="1804" width="6.7109375" style="34" bestFit="1" customWidth="1"/>
    <col min="1805" max="1805" width="8.85546875" style="34" bestFit="1" customWidth="1"/>
    <col min="1806" max="1806" width="7.85546875" style="34" bestFit="1" customWidth="1"/>
    <col min="1807" max="1808" width="11.85546875" style="34" bestFit="1" customWidth="1"/>
    <col min="1809" max="1809" width="6.85546875" style="34" customWidth="1"/>
    <col min="1810" max="1810" width="11.5703125" style="34" bestFit="1" customWidth="1"/>
    <col min="1811" max="1811" width="11.7109375" style="34" bestFit="1" customWidth="1"/>
    <col min="1812" max="2048" width="9.140625" style="34"/>
    <col min="2049" max="2049" width="10.140625" style="34" bestFit="1" customWidth="1"/>
    <col min="2050" max="2050" width="9" style="34" customWidth="1"/>
    <col min="2051" max="2051" width="10.28515625" style="34" bestFit="1" customWidth="1"/>
    <col min="2052" max="2052" width="10.5703125" style="34" customWidth="1"/>
    <col min="2053" max="2053" width="9.140625" style="34"/>
    <col min="2054" max="2054" width="7.42578125" style="34" bestFit="1" customWidth="1"/>
    <col min="2055" max="2055" width="9.140625" style="34"/>
    <col min="2056" max="2056" width="6.85546875" style="34" bestFit="1" customWidth="1"/>
    <col min="2057" max="2057" width="9.140625" style="34"/>
    <col min="2058" max="2058" width="9.85546875" style="34" bestFit="1" customWidth="1"/>
    <col min="2059" max="2059" width="7.85546875" style="34" bestFit="1" customWidth="1"/>
    <col min="2060" max="2060" width="6.7109375" style="34" bestFit="1" customWidth="1"/>
    <col min="2061" max="2061" width="8.85546875" style="34" bestFit="1" customWidth="1"/>
    <col min="2062" max="2062" width="7.85546875" style="34" bestFit="1" customWidth="1"/>
    <col min="2063" max="2064" width="11.85546875" style="34" bestFit="1" customWidth="1"/>
    <col min="2065" max="2065" width="6.85546875" style="34" customWidth="1"/>
    <col min="2066" max="2066" width="11.5703125" style="34" bestFit="1" customWidth="1"/>
    <col min="2067" max="2067" width="11.7109375" style="34" bestFit="1" customWidth="1"/>
    <col min="2068" max="2304" width="9.140625" style="34"/>
    <col min="2305" max="2305" width="10.140625" style="34" bestFit="1" customWidth="1"/>
    <col min="2306" max="2306" width="9" style="34" customWidth="1"/>
    <col min="2307" max="2307" width="10.28515625" style="34" bestFit="1" customWidth="1"/>
    <col min="2308" max="2308" width="10.5703125" style="34" customWidth="1"/>
    <col min="2309" max="2309" width="9.140625" style="34"/>
    <col min="2310" max="2310" width="7.42578125" style="34" bestFit="1" customWidth="1"/>
    <col min="2311" max="2311" width="9.140625" style="34"/>
    <col min="2312" max="2312" width="6.85546875" style="34" bestFit="1" customWidth="1"/>
    <col min="2313" max="2313" width="9.140625" style="34"/>
    <col min="2314" max="2314" width="9.85546875" style="34" bestFit="1" customWidth="1"/>
    <col min="2315" max="2315" width="7.85546875" style="34" bestFit="1" customWidth="1"/>
    <col min="2316" max="2316" width="6.7109375" style="34" bestFit="1" customWidth="1"/>
    <col min="2317" max="2317" width="8.85546875" style="34" bestFit="1" customWidth="1"/>
    <col min="2318" max="2318" width="7.85546875" style="34" bestFit="1" customWidth="1"/>
    <col min="2319" max="2320" width="11.85546875" style="34" bestFit="1" customWidth="1"/>
    <col min="2321" max="2321" width="6.85546875" style="34" customWidth="1"/>
    <col min="2322" max="2322" width="11.5703125" style="34" bestFit="1" customWidth="1"/>
    <col min="2323" max="2323" width="11.7109375" style="34" bestFit="1" customWidth="1"/>
    <col min="2324" max="2560" width="9.140625" style="34"/>
    <col min="2561" max="2561" width="10.140625" style="34" bestFit="1" customWidth="1"/>
    <col min="2562" max="2562" width="9" style="34" customWidth="1"/>
    <col min="2563" max="2563" width="10.28515625" style="34" bestFit="1" customWidth="1"/>
    <col min="2564" max="2564" width="10.5703125" style="34" customWidth="1"/>
    <col min="2565" max="2565" width="9.140625" style="34"/>
    <col min="2566" max="2566" width="7.42578125" style="34" bestFit="1" customWidth="1"/>
    <col min="2567" max="2567" width="9.140625" style="34"/>
    <col min="2568" max="2568" width="6.85546875" style="34" bestFit="1" customWidth="1"/>
    <col min="2569" max="2569" width="9.140625" style="34"/>
    <col min="2570" max="2570" width="9.85546875" style="34" bestFit="1" customWidth="1"/>
    <col min="2571" max="2571" width="7.85546875" style="34" bestFit="1" customWidth="1"/>
    <col min="2572" max="2572" width="6.7109375" style="34" bestFit="1" customWidth="1"/>
    <col min="2573" max="2573" width="8.85546875" style="34" bestFit="1" customWidth="1"/>
    <col min="2574" max="2574" width="7.85546875" style="34" bestFit="1" customWidth="1"/>
    <col min="2575" max="2576" width="11.85546875" style="34" bestFit="1" customWidth="1"/>
    <col min="2577" max="2577" width="6.85546875" style="34" customWidth="1"/>
    <col min="2578" max="2578" width="11.5703125" style="34" bestFit="1" customWidth="1"/>
    <col min="2579" max="2579" width="11.7109375" style="34" bestFit="1" customWidth="1"/>
    <col min="2580" max="2816" width="9.140625" style="34"/>
    <col min="2817" max="2817" width="10.140625" style="34" bestFit="1" customWidth="1"/>
    <col min="2818" max="2818" width="9" style="34" customWidth="1"/>
    <col min="2819" max="2819" width="10.28515625" style="34" bestFit="1" customWidth="1"/>
    <col min="2820" max="2820" width="10.5703125" style="34" customWidth="1"/>
    <col min="2821" max="2821" width="9.140625" style="34"/>
    <col min="2822" max="2822" width="7.42578125" style="34" bestFit="1" customWidth="1"/>
    <col min="2823" max="2823" width="9.140625" style="34"/>
    <col min="2824" max="2824" width="6.85546875" style="34" bestFit="1" customWidth="1"/>
    <col min="2825" max="2825" width="9.140625" style="34"/>
    <col min="2826" max="2826" width="9.85546875" style="34" bestFit="1" customWidth="1"/>
    <col min="2827" max="2827" width="7.85546875" style="34" bestFit="1" customWidth="1"/>
    <col min="2828" max="2828" width="6.7109375" style="34" bestFit="1" customWidth="1"/>
    <col min="2829" max="2829" width="8.85546875" style="34" bestFit="1" customWidth="1"/>
    <col min="2830" max="2830" width="7.85546875" style="34" bestFit="1" customWidth="1"/>
    <col min="2831" max="2832" width="11.85546875" style="34" bestFit="1" customWidth="1"/>
    <col min="2833" max="2833" width="6.85546875" style="34" customWidth="1"/>
    <col min="2834" max="2834" width="11.5703125" style="34" bestFit="1" customWidth="1"/>
    <col min="2835" max="2835" width="11.7109375" style="34" bestFit="1" customWidth="1"/>
    <col min="2836" max="3072" width="9.140625" style="34"/>
    <col min="3073" max="3073" width="10.140625" style="34" bestFit="1" customWidth="1"/>
    <col min="3074" max="3074" width="9" style="34" customWidth="1"/>
    <col min="3075" max="3075" width="10.28515625" style="34" bestFit="1" customWidth="1"/>
    <col min="3076" max="3076" width="10.5703125" style="34" customWidth="1"/>
    <col min="3077" max="3077" width="9.140625" style="34"/>
    <col min="3078" max="3078" width="7.42578125" style="34" bestFit="1" customWidth="1"/>
    <col min="3079" max="3079" width="9.140625" style="34"/>
    <col min="3080" max="3080" width="6.85546875" style="34" bestFit="1" customWidth="1"/>
    <col min="3081" max="3081" width="9.140625" style="34"/>
    <col min="3082" max="3082" width="9.85546875" style="34" bestFit="1" customWidth="1"/>
    <col min="3083" max="3083" width="7.85546875" style="34" bestFit="1" customWidth="1"/>
    <col min="3084" max="3084" width="6.7109375" style="34" bestFit="1" customWidth="1"/>
    <col min="3085" max="3085" width="8.85546875" style="34" bestFit="1" customWidth="1"/>
    <col min="3086" max="3086" width="7.85546875" style="34" bestFit="1" customWidth="1"/>
    <col min="3087" max="3088" width="11.85546875" style="34" bestFit="1" customWidth="1"/>
    <col min="3089" max="3089" width="6.85546875" style="34" customWidth="1"/>
    <col min="3090" max="3090" width="11.5703125" style="34" bestFit="1" customWidth="1"/>
    <col min="3091" max="3091" width="11.7109375" style="34" bestFit="1" customWidth="1"/>
    <col min="3092" max="3328" width="9.140625" style="34"/>
    <col min="3329" max="3329" width="10.140625" style="34" bestFit="1" customWidth="1"/>
    <col min="3330" max="3330" width="9" style="34" customWidth="1"/>
    <col min="3331" max="3331" width="10.28515625" style="34" bestFit="1" customWidth="1"/>
    <col min="3332" max="3332" width="10.5703125" style="34" customWidth="1"/>
    <col min="3333" max="3333" width="9.140625" style="34"/>
    <col min="3334" max="3334" width="7.42578125" style="34" bestFit="1" customWidth="1"/>
    <col min="3335" max="3335" width="9.140625" style="34"/>
    <col min="3336" max="3336" width="6.85546875" style="34" bestFit="1" customWidth="1"/>
    <col min="3337" max="3337" width="9.140625" style="34"/>
    <col min="3338" max="3338" width="9.85546875" style="34" bestFit="1" customWidth="1"/>
    <col min="3339" max="3339" width="7.85546875" style="34" bestFit="1" customWidth="1"/>
    <col min="3340" max="3340" width="6.7109375" style="34" bestFit="1" customWidth="1"/>
    <col min="3341" max="3341" width="8.85546875" style="34" bestFit="1" customWidth="1"/>
    <col min="3342" max="3342" width="7.85546875" style="34" bestFit="1" customWidth="1"/>
    <col min="3343" max="3344" width="11.85546875" style="34" bestFit="1" customWidth="1"/>
    <col min="3345" max="3345" width="6.85546875" style="34" customWidth="1"/>
    <col min="3346" max="3346" width="11.5703125" style="34" bestFit="1" customWidth="1"/>
    <col min="3347" max="3347" width="11.7109375" style="34" bestFit="1" customWidth="1"/>
    <col min="3348" max="3584" width="9.140625" style="34"/>
    <col min="3585" max="3585" width="10.140625" style="34" bestFit="1" customWidth="1"/>
    <col min="3586" max="3586" width="9" style="34" customWidth="1"/>
    <col min="3587" max="3587" width="10.28515625" style="34" bestFit="1" customWidth="1"/>
    <col min="3588" max="3588" width="10.5703125" style="34" customWidth="1"/>
    <col min="3589" max="3589" width="9.140625" style="34"/>
    <col min="3590" max="3590" width="7.42578125" style="34" bestFit="1" customWidth="1"/>
    <col min="3591" max="3591" width="9.140625" style="34"/>
    <col min="3592" max="3592" width="6.85546875" style="34" bestFit="1" customWidth="1"/>
    <col min="3593" max="3593" width="9.140625" style="34"/>
    <col min="3594" max="3594" width="9.85546875" style="34" bestFit="1" customWidth="1"/>
    <col min="3595" max="3595" width="7.85546875" style="34" bestFit="1" customWidth="1"/>
    <col min="3596" max="3596" width="6.7109375" style="34" bestFit="1" customWidth="1"/>
    <col min="3597" max="3597" width="8.85546875" style="34" bestFit="1" customWidth="1"/>
    <col min="3598" max="3598" width="7.85546875" style="34" bestFit="1" customWidth="1"/>
    <col min="3599" max="3600" width="11.85546875" style="34" bestFit="1" customWidth="1"/>
    <col min="3601" max="3601" width="6.85546875" style="34" customWidth="1"/>
    <col min="3602" max="3602" width="11.5703125" style="34" bestFit="1" customWidth="1"/>
    <col min="3603" max="3603" width="11.7109375" style="34" bestFit="1" customWidth="1"/>
    <col min="3604" max="3840" width="9.140625" style="34"/>
    <col min="3841" max="3841" width="10.140625" style="34" bestFit="1" customWidth="1"/>
    <col min="3842" max="3842" width="9" style="34" customWidth="1"/>
    <col min="3843" max="3843" width="10.28515625" style="34" bestFit="1" customWidth="1"/>
    <col min="3844" max="3844" width="10.5703125" style="34" customWidth="1"/>
    <col min="3845" max="3845" width="9.140625" style="34"/>
    <col min="3846" max="3846" width="7.42578125" style="34" bestFit="1" customWidth="1"/>
    <col min="3847" max="3847" width="9.140625" style="34"/>
    <col min="3848" max="3848" width="6.85546875" style="34" bestFit="1" customWidth="1"/>
    <col min="3849" max="3849" width="9.140625" style="34"/>
    <col min="3850" max="3850" width="9.85546875" style="34" bestFit="1" customWidth="1"/>
    <col min="3851" max="3851" width="7.85546875" style="34" bestFit="1" customWidth="1"/>
    <col min="3852" max="3852" width="6.7109375" style="34" bestFit="1" customWidth="1"/>
    <col min="3853" max="3853" width="8.85546875" style="34" bestFit="1" customWidth="1"/>
    <col min="3854" max="3854" width="7.85546875" style="34" bestFit="1" customWidth="1"/>
    <col min="3855" max="3856" width="11.85546875" style="34" bestFit="1" customWidth="1"/>
    <col min="3857" max="3857" width="6.85546875" style="34" customWidth="1"/>
    <col min="3858" max="3858" width="11.5703125" style="34" bestFit="1" customWidth="1"/>
    <col min="3859" max="3859" width="11.7109375" style="34" bestFit="1" customWidth="1"/>
    <col min="3860" max="4096" width="9.140625" style="34"/>
    <col min="4097" max="4097" width="10.140625" style="34" bestFit="1" customWidth="1"/>
    <col min="4098" max="4098" width="9" style="34" customWidth="1"/>
    <col min="4099" max="4099" width="10.28515625" style="34" bestFit="1" customWidth="1"/>
    <col min="4100" max="4100" width="10.5703125" style="34" customWidth="1"/>
    <col min="4101" max="4101" width="9.140625" style="34"/>
    <col min="4102" max="4102" width="7.42578125" style="34" bestFit="1" customWidth="1"/>
    <col min="4103" max="4103" width="9.140625" style="34"/>
    <col min="4104" max="4104" width="6.85546875" style="34" bestFit="1" customWidth="1"/>
    <col min="4105" max="4105" width="9.140625" style="34"/>
    <col min="4106" max="4106" width="9.85546875" style="34" bestFit="1" customWidth="1"/>
    <col min="4107" max="4107" width="7.85546875" style="34" bestFit="1" customWidth="1"/>
    <col min="4108" max="4108" width="6.7109375" style="34" bestFit="1" customWidth="1"/>
    <col min="4109" max="4109" width="8.85546875" style="34" bestFit="1" customWidth="1"/>
    <col min="4110" max="4110" width="7.85546875" style="34" bestFit="1" customWidth="1"/>
    <col min="4111" max="4112" width="11.85546875" style="34" bestFit="1" customWidth="1"/>
    <col min="4113" max="4113" width="6.85546875" style="34" customWidth="1"/>
    <col min="4114" max="4114" width="11.5703125" style="34" bestFit="1" customWidth="1"/>
    <col min="4115" max="4115" width="11.7109375" style="34" bestFit="1" customWidth="1"/>
    <col min="4116" max="4352" width="9.140625" style="34"/>
    <col min="4353" max="4353" width="10.140625" style="34" bestFit="1" customWidth="1"/>
    <col min="4354" max="4354" width="9" style="34" customWidth="1"/>
    <col min="4355" max="4355" width="10.28515625" style="34" bestFit="1" customWidth="1"/>
    <col min="4356" max="4356" width="10.5703125" style="34" customWidth="1"/>
    <col min="4357" max="4357" width="9.140625" style="34"/>
    <col min="4358" max="4358" width="7.42578125" style="34" bestFit="1" customWidth="1"/>
    <col min="4359" max="4359" width="9.140625" style="34"/>
    <col min="4360" max="4360" width="6.85546875" style="34" bestFit="1" customWidth="1"/>
    <col min="4361" max="4361" width="9.140625" style="34"/>
    <col min="4362" max="4362" width="9.85546875" style="34" bestFit="1" customWidth="1"/>
    <col min="4363" max="4363" width="7.85546875" style="34" bestFit="1" customWidth="1"/>
    <col min="4364" max="4364" width="6.7109375" style="34" bestFit="1" customWidth="1"/>
    <col min="4365" max="4365" width="8.85546875" style="34" bestFit="1" customWidth="1"/>
    <col min="4366" max="4366" width="7.85546875" style="34" bestFit="1" customWidth="1"/>
    <col min="4367" max="4368" width="11.85546875" style="34" bestFit="1" customWidth="1"/>
    <col min="4369" max="4369" width="6.85546875" style="34" customWidth="1"/>
    <col min="4370" max="4370" width="11.5703125" style="34" bestFit="1" customWidth="1"/>
    <col min="4371" max="4371" width="11.7109375" style="34" bestFit="1" customWidth="1"/>
    <col min="4372" max="4608" width="9.140625" style="34"/>
    <col min="4609" max="4609" width="10.140625" style="34" bestFit="1" customWidth="1"/>
    <col min="4610" max="4610" width="9" style="34" customWidth="1"/>
    <col min="4611" max="4611" width="10.28515625" style="34" bestFit="1" customWidth="1"/>
    <col min="4612" max="4612" width="10.5703125" style="34" customWidth="1"/>
    <col min="4613" max="4613" width="9.140625" style="34"/>
    <col min="4614" max="4614" width="7.42578125" style="34" bestFit="1" customWidth="1"/>
    <col min="4615" max="4615" width="9.140625" style="34"/>
    <col min="4616" max="4616" width="6.85546875" style="34" bestFit="1" customWidth="1"/>
    <col min="4617" max="4617" width="9.140625" style="34"/>
    <col min="4618" max="4618" width="9.85546875" style="34" bestFit="1" customWidth="1"/>
    <col min="4619" max="4619" width="7.85546875" style="34" bestFit="1" customWidth="1"/>
    <col min="4620" max="4620" width="6.7109375" style="34" bestFit="1" customWidth="1"/>
    <col min="4621" max="4621" width="8.85546875" style="34" bestFit="1" customWidth="1"/>
    <col min="4622" max="4622" width="7.85546875" style="34" bestFit="1" customWidth="1"/>
    <col min="4623" max="4624" width="11.85546875" style="34" bestFit="1" customWidth="1"/>
    <col min="4625" max="4625" width="6.85546875" style="34" customWidth="1"/>
    <col min="4626" max="4626" width="11.5703125" style="34" bestFit="1" customWidth="1"/>
    <col min="4627" max="4627" width="11.7109375" style="34" bestFit="1" customWidth="1"/>
    <col min="4628" max="4864" width="9.140625" style="34"/>
    <col min="4865" max="4865" width="10.140625" style="34" bestFit="1" customWidth="1"/>
    <col min="4866" max="4866" width="9" style="34" customWidth="1"/>
    <col min="4867" max="4867" width="10.28515625" style="34" bestFit="1" customWidth="1"/>
    <col min="4868" max="4868" width="10.5703125" style="34" customWidth="1"/>
    <col min="4869" max="4869" width="9.140625" style="34"/>
    <col min="4870" max="4870" width="7.42578125" style="34" bestFit="1" customWidth="1"/>
    <col min="4871" max="4871" width="9.140625" style="34"/>
    <col min="4872" max="4872" width="6.85546875" style="34" bestFit="1" customWidth="1"/>
    <col min="4873" max="4873" width="9.140625" style="34"/>
    <col min="4874" max="4874" width="9.85546875" style="34" bestFit="1" customWidth="1"/>
    <col min="4875" max="4875" width="7.85546875" style="34" bestFit="1" customWidth="1"/>
    <col min="4876" max="4876" width="6.7109375" style="34" bestFit="1" customWidth="1"/>
    <col min="4877" max="4877" width="8.85546875" style="34" bestFit="1" customWidth="1"/>
    <col min="4878" max="4878" width="7.85546875" style="34" bestFit="1" customWidth="1"/>
    <col min="4879" max="4880" width="11.85546875" style="34" bestFit="1" customWidth="1"/>
    <col min="4881" max="4881" width="6.85546875" style="34" customWidth="1"/>
    <col min="4882" max="4882" width="11.5703125" style="34" bestFit="1" customWidth="1"/>
    <col min="4883" max="4883" width="11.7109375" style="34" bestFit="1" customWidth="1"/>
    <col min="4884" max="5120" width="9.140625" style="34"/>
    <col min="5121" max="5121" width="10.140625" style="34" bestFit="1" customWidth="1"/>
    <col min="5122" max="5122" width="9" style="34" customWidth="1"/>
    <col min="5123" max="5123" width="10.28515625" style="34" bestFit="1" customWidth="1"/>
    <col min="5124" max="5124" width="10.5703125" style="34" customWidth="1"/>
    <col min="5125" max="5125" width="9.140625" style="34"/>
    <col min="5126" max="5126" width="7.42578125" style="34" bestFit="1" customWidth="1"/>
    <col min="5127" max="5127" width="9.140625" style="34"/>
    <col min="5128" max="5128" width="6.85546875" style="34" bestFit="1" customWidth="1"/>
    <col min="5129" max="5129" width="9.140625" style="34"/>
    <col min="5130" max="5130" width="9.85546875" style="34" bestFit="1" customWidth="1"/>
    <col min="5131" max="5131" width="7.85546875" style="34" bestFit="1" customWidth="1"/>
    <col min="5132" max="5132" width="6.7109375" style="34" bestFit="1" customWidth="1"/>
    <col min="5133" max="5133" width="8.85546875" style="34" bestFit="1" customWidth="1"/>
    <col min="5134" max="5134" width="7.85546875" style="34" bestFit="1" customWidth="1"/>
    <col min="5135" max="5136" width="11.85546875" style="34" bestFit="1" customWidth="1"/>
    <col min="5137" max="5137" width="6.85546875" style="34" customWidth="1"/>
    <col min="5138" max="5138" width="11.5703125" style="34" bestFit="1" customWidth="1"/>
    <col min="5139" max="5139" width="11.7109375" style="34" bestFit="1" customWidth="1"/>
    <col min="5140" max="5376" width="9.140625" style="34"/>
    <col min="5377" max="5377" width="10.140625" style="34" bestFit="1" customWidth="1"/>
    <col min="5378" max="5378" width="9" style="34" customWidth="1"/>
    <col min="5379" max="5379" width="10.28515625" style="34" bestFit="1" customWidth="1"/>
    <col min="5380" max="5380" width="10.5703125" style="34" customWidth="1"/>
    <col min="5381" max="5381" width="9.140625" style="34"/>
    <col min="5382" max="5382" width="7.42578125" style="34" bestFit="1" customWidth="1"/>
    <col min="5383" max="5383" width="9.140625" style="34"/>
    <col min="5384" max="5384" width="6.85546875" style="34" bestFit="1" customWidth="1"/>
    <col min="5385" max="5385" width="9.140625" style="34"/>
    <col min="5386" max="5386" width="9.85546875" style="34" bestFit="1" customWidth="1"/>
    <col min="5387" max="5387" width="7.85546875" style="34" bestFit="1" customWidth="1"/>
    <col min="5388" max="5388" width="6.7109375" style="34" bestFit="1" customWidth="1"/>
    <col min="5389" max="5389" width="8.85546875" style="34" bestFit="1" customWidth="1"/>
    <col min="5390" max="5390" width="7.85546875" style="34" bestFit="1" customWidth="1"/>
    <col min="5391" max="5392" width="11.85546875" style="34" bestFit="1" customWidth="1"/>
    <col min="5393" max="5393" width="6.85546875" style="34" customWidth="1"/>
    <col min="5394" max="5394" width="11.5703125" style="34" bestFit="1" customWidth="1"/>
    <col min="5395" max="5395" width="11.7109375" style="34" bestFit="1" customWidth="1"/>
    <col min="5396" max="5632" width="9.140625" style="34"/>
    <col min="5633" max="5633" width="10.140625" style="34" bestFit="1" customWidth="1"/>
    <col min="5634" max="5634" width="9" style="34" customWidth="1"/>
    <col min="5635" max="5635" width="10.28515625" style="34" bestFit="1" customWidth="1"/>
    <col min="5636" max="5636" width="10.5703125" style="34" customWidth="1"/>
    <col min="5637" max="5637" width="9.140625" style="34"/>
    <col min="5638" max="5638" width="7.42578125" style="34" bestFit="1" customWidth="1"/>
    <col min="5639" max="5639" width="9.140625" style="34"/>
    <col min="5640" max="5640" width="6.85546875" style="34" bestFit="1" customWidth="1"/>
    <col min="5641" max="5641" width="9.140625" style="34"/>
    <col min="5642" max="5642" width="9.85546875" style="34" bestFit="1" customWidth="1"/>
    <col min="5643" max="5643" width="7.85546875" style="34" bestFit="1" customWidth="1"/>
    <col min="5644" max="5644" width="6.7109375" style="34" bestFit="1" customWidth="1"/>
    <col min="5645" max="5645" width="8.85546875" style="34" bestFit="1" customWidth="1"/>
    <col min="5646" max="5646" width="7.85546875" style="34" bestFit="1" customWidth="1"/>
    <col min="5647" max="5648" width="11.85546875" style="34" bestFit="1" customWidth="1"/>
    <col min="5649" max="5649" width="6.85546875" style="34" customWidth="1"/>
    <col min="5650" max="5650" width="11.5703125" style="34" bestFit="1" customWidth="1"/>
    <col min="5651" max="5651" width="11.7109375" style="34" bestFit="1" customWidth="1"/>
    <col min="5652" max="5888" width="9.140625" style="34"/>
    <col min="5889" max="5889" width="10.140625" style="34" bestFit="1" customWidth="1"/>
    <col min="5890" max="5890" width="9" style="34" customWidth="1"/>
    <col min="5891" max="5891" width="10.28515625" style="34" bestFit="1" customWidth="1"/>
    <col min="5892" max="5892" width="10.5703125" style="34" customWidth="1"/>
    <col min="5893" max="5893" width="9.140625" style="34"/>
    <col min="5894" max="5894" width="7.42578125" style="34" bestFit="1" customWidth="1"/>
    <col min="5895" max="5895" width="9.140625" style="34"/>
    <col min="5896" max="5896" width="6.85546875" style="34" bestFit="1" customWidth="1"/>
    <col min="5897" max="5897" width="9.140625" style="34"/>
    <col min="5898" max="5898" width="9.85546875" style="34" bestFit="1" customWidth="1"/>
    <col min="5899" max="5899" width="7.85546875" style="34" bestFit="1" customWidth="1"/>
    <col min="5900" max="5900" width="6.7109375" style="34" bestFit="1" customWidth="1"/>
    <col min="5901" max="5901" width="8.85546875" style="34" bestFit="1" customWidth="1"/>
    <col min="5902" max="5902" width="7.85546875" style="34" bestFit="1" customWidth="1"/>
    <col min="5903" max="5904" width="11.85546875" style="34" bestFit="1" customWidth="1"/>
    <col min="5905" max="5905" width="6.85546875" style="34" customWidth="1"/>
    <col min="5906" max="5906" width="11.5703125" style="34" bestFit="1" customWidth="1"/>
    <col min="5907" max="5907" width="11.7109375" style="34" bestFit="1" customWidth="1"/>
    <col min="5908" max="6144" width="9.140625" style="34"/>
    <col min="6145" max="6145" width="10.140625" style="34" bestFit="1" customWidth="1"/>
    <col min="6146" max="6146" width="9" style="34" customWidth="1"/>
    <col min="6147" max="6147" width="10.28515625" style="34" bestFit="1" customWidth="1"/>
    <col min="6148" max="6148" width="10.5703125" style="34" customWidth="1"/>
    <col min="6149" max="6149" width="9.140625" style="34"/>
    <col min="6150" max="6150" width="7.42578125" style="34" bestFit="1" customWidth="1"/>
    <col min="6151" max="6151" width="9.140625" style="34"/>
    <col min="6152" max="6152" width="6.85546875" style="34" bestFit="1" customWidth="1"/>
    <col min="6153" max="6153" width="9.140625" style="34"/>
    <col min="6154" max="6154" width="9.85546875" style="34" bestFit="1" customWidth="1"/>
    <col min="6155" max="6155" width="7.85546875" style="34" bestFit="1" customWidth="1"/>
    <col min="6156" max="6156" width="6.7109375" style="34" bestFit="1" customWidth="1"/>
    <col min="6157" max="6157" width="8.85546875" style="34" bestFit="1" customWidth="1"/>
    <col min="6158" max="6158" width="7.85546875" style="34" bestFit="1" customWidth="1"/>
    <col min="6159" max="6160" width="11.85546875" style="34" bestFit="1" customWidth="1"/>
    <col min="6161" max="6161" width="6.85546875" style="34" customWidth="1"/>
    <col min="6162" max="6162" width="11.5703125" style="34" bestFit="1" customWidth="1"/>
    <col min="6163" max="6163" width="11.7109375" style="34" bestFit="1" customWidth="1"/>
    <col min="6164" max="6400" width="9.140625" style="34"/>
    <col min="6401" max="6401" width="10.140625" style="34" bestFit="1" customWidth="1"/>
    <col min="6402" max="6402" width="9" style="34" customWidth="1"/>
    <col min="6403" max="6403" width="10.28515625" style="34" bestFit="1" customWidth="1"/>
    <col min="6404" max="6404" width="10.5703125" style="34" customWidth="1"/>
    <col min="6405" max="6405" width="9.140625" style="34"/>
    <col min="6406" max="6406" width="7.42578125" style="34" bestFit="1" customWidth="1"/>
    <col min="6407" max="6407" width="9.140625" style="34"/>
    <col min="6408" max="6408" width="6.85546875" style="34" bestFit="1" customWidth="1"/>
    <col min="6409" max="6409" width="9.140625" style="34"/>
    <col min="6410" max="6410" width="9.85546875" style="34" bestFit="1" customWidth="1"/>
    <col min="6411" max="6411" width="7.85546875" style="34" bestFit="1" customWidth="1"/>
    <col min="6412" max="6412" width="6.7109375" style="34" bestFit="1" customWidth="1"/>
    <col min="6413" max="6413" width="8.85546875" style="34" bestFit="1" customWidth="1"/>
    <col min="6414" max="6414" width="7.85546875" style="34" bestFit="1" customWidth="1"/>
    <col min="6415" max="6416" width="11.85546875" style="34" bestFit="1" customWidth="1"/>
    <col min="6417" max="6417" width="6.85546875" style="34" customWidth="1"/>
    <col min="6418" max="6418" width="11.5703125" style="34" bestFit="1" customWidth="1"/>
    <col min="6419" max="6419" width="11.7109375" style="34" bestFit="1" customWidth="1"/>
    <col min="6420" max="6656" width="9.140625" style="34"/>
    <col min="6657" max="6657" width="10.140625" style="34" bestFit="1" customWidth="1"/>
    <col min="6658" max="6658" width="9" style="34" customWidth="1"/>
    <col min="6659" max="6659" width="10.28515625" style="34" bestFit="1" customWidth="1"/>
    <col min="6660" max="6660" width="10.5703125" style="34" customWidth="1"/>
    <col min="6661" max="6661" width="9.140625" style="34"/>
    <col min="6662" max="6662" width="7.42578125" style="34" bestFit="1" customWidth="1"/>
    <col min="6663" max="6663" width="9.140625" style="34"/>
    <col min="6664" max="6664" width="6.85546875" style="34" bestFit="1" customWidth="1"/>
    <col min="6665" max="6665" width="9.140625" style="34"/>
    <col min="6666" max="6666" width="9.85546875" style="34" bestFit="1" customWidth="1"/>
    <col min="6667" max="6667" width="7.85546875" style="34" bestFit="1" customWidth="1"/>
    <col min="6668" max="6668" width="6.7109375" style="34" bestFit="1" customWidth="1"/>
    <col min="6669" max="6669" width="8.85546875" style="34" bestFit="1" customWidth="1"/>
    <col min="6670" max="6670" width="7.85546875" style="34" bestFit="1" customWidth="1"/>
    <col min="6671" max="6672" width="11.85546875" style="34" bestFit="1" customWidth="1"/>
    <col min="6673" max="6673" width="6.85546875" style="34" customWidth="1"/>
    <col min="6674" max="6674" width="11.5703125" style="34" bestFit="1" customWidth="1"/>
    <col min="6675" max="6675" width="11.7109375" style="34" bestFit="1" customWidth="1"/>
    <col min="6676" max="6912" width="9.140625" style="34"/>
    <col min="6913" max="6913" width="10.140625" style="34" bestFit="1" customWidth="1"/>
    <col min="6914" max="6914" width="9" style="34" customWidth="1"/>
    <col min="6915" max="6915" width="10.28515625" style="34" bestFit="1" customWidth="1"/>
    <col min="6916" max="6916" width="10.5703125" style="34" customWidth="1"/>
    <col min="6917" max="6917" width="9.140625" style="34"/>
    <col min="6918" max="6918" width="7.42578125" style="34" bestFit="1" customWidth="1"/>
    <col min="6919" max="6919" width="9.140625" style="34"/>
    <col min="6920" max="6920" width="6.85546875" style="34" bestFit="1" customWidth="1"/>
    <col min="6921" max="6921" width="9.140625" style="34"/>
    <col min="6922" max="6922" width="9.85546875" style="34" bestFit="1" customWidth="1"/>
    <col min="6923" max="6923" width="7.85546875" style="34" bestFit="1" customWidth="1"/>
    <col min="6924" max="6924" width="6.7109375" style="34" bestFit="1" customWidth="1"/>
    <col min="6925" max="6925" width="8.85546875" style="34" bestFit="1" customWidth="1"/>
    <col min="6926" max="6926" width="7.85546875" style="34" bestFit="1" customWidth="1"/>
    <col min="6927" max="6928" width="11.85546875" style="34" bestFit="1" customWidth="1"/>
    <col min="6929" max="6929" width="6.85546875" style="34" customWidth="1"/>
    <col min="6930" max="6930" width="11.5703125" style="34" bestFit="1" customWidth="1"/>
    <col min="6931" max="6931" width="11.7109375" style="34" bestFit="1" customWidth="1"/>
    <col min="6932" max="7168" width="9.140625" style="34"/>
    <col min="7169" max="7169" width="10.140625" style="34" bestFit="1" customWidth="1"/>
    <col min="7170" max="7170" width="9" style="34" customWidth="1"/>
    <col min="7171" max="7171" width="10.28515625" style="34" bestFit="1" customWidth="1"/>
    <col min="7172" max="7172" width="10.5703125" style="34" customWidth="1"/>
    <col min="7173" max="7173" width="9.140625" style="34"/>
    <col min="7174" max="7174" width="7.42578125" style="34" bestFit="1" customWidth="1"/>
    <col min="7175" max="7175" width="9.140625" style="34"/>
    <col min="7176" max="7176" width="6.85546875" style="34" bestFit="1" customWidth="1"/>
    <col min="7177" max="7177" width="9.140625" style="34"/>
    <col min="7178" max="7178" width="9.85546875" style="34" bestFit="1" customWidth="1"/>
    <col min="7179" max="7179" width="7.85546875" style="34" bestFit="1" customWidth="1"/>
    <col min="7180" max="7180" width="6.7109375" style="34" bestFit="1" customWidth="1"/>
    <col min="7181" max="7181" width="8.85546875" style="34" bestFit="1" customWidth="1"/>
    <col min="7182" max="7182" width="7.85546875" style="34" bestFit="1" customWidth="1"/>
    <col min="7183" max="7184" width="11.85546875" style="34" bestFit="1" customWidth="1"/>
    <col min="7185" max="7185" width="6.85546875" style="34" customWidth="1"/>
    <col min="7186" max="7186" width="11.5703125" style="34" bestFit="1" customWidth="1"/>
    <col min="7187" max="7187" width="11.7109375" style="34" bestFit="1" customWidth="1"/>
    <col min="7188" max="7424" width="9.140625" style="34"/>
    <col min="7425" max="7425" width="10.140625" style="34" bestFit="1" customWidth="1"/>
    <col min="7426" max="7426" width="9" style="34" customWidth="1"/>
    <col min="7427" max="7427" width="10.28515625" style="34" bestFit="1" customWidth="1"/>
    <col min="7428" max="7428" width="10.5703125" style="34" customWidth="1"/>
    <col min="7429" max="7429" width="9.140625" style="34"/>
    <col min="7430" max="7430" width="7.42578125" style="34" bestFit="1" customWidth="1"/>
    <col min="7431" max="7431" width="9.140625" style="34"/>
    <col min="7432" max="7432" width="6.85546875" style="34" bestFit="1" customWidth="1"/>
    <col min="7433" max="7433" width="9.140625" style="34"/>
    <col min="7434" max="7434" width="9.85546875" style="34" bestFit="1" customWidth="1"/>
    <col min="7435" max="7435" width="7.85546875" style="34" bestFit="1" customWidth="1"/>
    <col min="7436" max="7436" width="6.7109375" style="34" bestFit="1" customWidth="1"/>
    <col min="7437" max="7437" width="8.85546875" style="34" bestFit="1" customWidth="1"/>
    <col min="7438" max="7438" width="7.85546875" style="34" bestFit="1" customWidth="1"/>
    <col min="7439" max="7440" width="11.85546875" style="34" bestFit="1" customWidth="1"/>
    <col min="7441" max="7441" width="6.85546875" style="34" customWidth="1"/>
    <col min="7442" max="7442" width="11.5703125" style="34" bestFit="1" customWidth="1"/>
    <col min="7443" max="7443" width="11.7109375" style="34" bestFit="1" customWidth="1"/>
    <col min="7444" max="7680" width="9.140625" style="34"/>
    <col min="7681" max="7681" width="10.140625" style="34" bestFit="1" customWidth="1"/>
    <col min="7682" max="7682" width="9" style="34" customWidth="1"/>
    <col min="7683" max="7683" width="10.28515625" style="34" bestFit="1" customWidth="1"/>
    <col min="7684" max="7684" width="10.5703125" style="34" customWidth="1"/>
    <col min="7685" max="7685" width="9.140625" style="34"/>
    <col min="7686" max="7686" width="7.42578125" style="34" bestFit="1" customWidth="1"/>
    <col min="7687" max="7687" width="9.140625" style="34"/>
    <col min="7688" max="7688" width="6.85546875" style="34" bestFit="1" customWidth="1"/>
    <col min="7689" max="7689" width="9.140625" style="34"/>
    <col min="7690" max="7690" width="9.85546875" style="34" bestFit="1" customWidth="1"/>
    <col min="7691" max="7691" width="7.85546875" style="34" bestFit="1" customWidth="1"/>
    <col min="7692" max="7692" width="6.7109375" style="34" bestFit="1" customWidth="1"/>
    <col min="7693" max="7693" width="8.85546875" style="34" bestFit="1" customWidth="1"/>
    <col min="7694" max="7694" width="7.85546875" style="34" bestFit="1" customWidth="1"/>
    <col min="7695" max="7696" width="11.85546875" style="34" bestFit="1" customWidth="1"/>
    <col min="7697" max="7697" width="6.85546875" style="34" customWidth="1"/>
    <col min="7698" max="7698" width="11.5703125" style="34" bestFit="1" customWidth="1"/>
    <col min="7699" max="7699" width="11.7109375" style="34" bestFit="1" customWidth="1"/>
    <col min="7700" max="7936" width="9.140625" style="34"/>
    <col min="7937" max="7937" width="10.140625" style="34" bestFit="1" customWidth="1"/>
    <col min="7938" max="7938" width="9" style="34" customWidth="1"/>
    <col min="7939" max="7939" width="10.28515625" style="34" bestFit="1" customWidth="1"/>
    <col min="7940" max="7940" width="10.5703125" style="34" customWidth="1"/>
    <col min="7941" max="7941" width="9.140625" style="34"/>
    <col min="7942" max="7942" width="7.42578125" style="34" bestFit="1" customWidth="1"/>
    <col min="7943" max="7943" width="9.140625" style="34"/>
    <col min="7944" max="7944" width="6.85546875" style="34" bestFit="1" customWidth="1"/>
    <col min="7945" max="7945" width="9.140625" style="34"/>
    <col min="7946" max="7946" width="9.85546875" style="34" bestFit="1" customWidth="1"/>
    <col min="7947" max="7947" width="7.85546875" style="34" bestFit="1" customWidth="1"/>
    <col min="7948" max="7948" width="6.7109375" style="34" bestFit="1" customWidth="1"/>
    <col min="7949" max="7949" width="8.85546875" style="34" bestFit="1" customWidth="1"/>
    <col min="7950" max="7950" width="7.85546875" style="34" bestFit="1" customWidth="1"/>
    <col min="7951" max="7952" width="11.85546875" style="34" bestFit="1" customWidth="1"/>
    <col min="7953" max="7953" width="6.85546875" style="34" customWidth="1"/>
    <col min="7954" max="7954" width="11.5703125" style="34" bestFit="1" customWidth="1"/>
    <col min="7955" max="7955" width="11.7109375" style="34" bestFit="1" customWidth="1"/>
    <col min="7956" max="8192" width="9.140625" style="34"/>
    <col min="8193" max="8193" width="10.140625" style="34" bestFit="1" customWidth="1"/>
    <col min="8194" max="8194" width="9" style="34" customWidth="1"/>
    <col min="8195" max="8195" width="10.28515625" style="34" bestFit="1" customWidth="1"/>
    <col min="8196" max="8196" width="10.5703125" style="34" customWidth="1"/>
    <col min="8197" max="8197" width="9.140625" style="34"/>
    <col min="8198" max="8198" width="7.42578125" style="34" bestFit="1" customWidth="1"/>
    <col min="8199" max="8199" width="9.140625" style="34"/>
    <col min="8200" max="8200" width="6.85546875" style="34" bestFit="1" customWidth="1"/>
    <col min="8201" max="8201" width="9.140625" style="34"/>
    <col min="8202" max="8202" width="9.85546875" style="34" bestFit="1" customWidth="1"/>
    <col min="8203" max="8203" width="7.85546875" style="34" bestFit="1" customWidth="1"/>
    <col min="8204" max="8204" width="6.7109375" style="34" bestFit="1" customWidth="1"/>
    <col min="8205" max="8205" width="8.85546875" style="34" bestFit="1" customWidth="1"/>
    <col min="8206" max="8206" width="7.85546875" style="34" bestFit="1" customWidth="1"/>
    <col min="8207" max="8208" width="11.85546875" style="34" bestFit="1" customWidth="1"/>
    <col min="8209" max="8209" width="6.85546875" style="34" customWidth="1"/>
    <col min="8210" max="8210" width="11.5703125" style="34" bestFit="1" customWidth="1"/>
    <col min="8211" max="8211" width="11.7109375" style="34" bestFit="1" customWidth="1"/>
    <col min="8212" max="8448" width="9.140625" style="34"/>
    <col min="8449" max="8449" width="10.140625" style="34" bestFit="1" customWidth="1"/>
    <col min="8450" max="8450" width="9" style="34" customWidth="1"/>
    <col min="8451" max="8451" width="10.28515625" style="34" bestFit="1" customWidth="1"/>
    <col min="8452" max="8452" width="10.5703125" style="34" customWidth="1"/>
    <col min="8453" max="8453" width="9.140625" style="34"/>
    <col min="8454" max="8454" width="7.42578125" style="34" bestFit="1" customWidth="1"/>
    <col min="8455" max="8455" width="9.140625" style="34"/>
    <col min="8456" max="8456" width="6.85546875" style="34" bestFit="1" customWidth="1"/>
    <col min="8457" max="8457" width="9.140625" style="34"/>
    <col min="8458" max="8458" width="9.85546875" style="34" bestFit="1" customWidth="1"/>
    <col min="8459" max="8459" width="7.85546875" style="34" bestFit="1" customWidth="1"/>
    <col min="8460" max="8460" width="6.7109375" style="34" bestFit="1" customWidth="1"/>
    <col min="8461" max="8461" width="8.85546875" style="34" bestFit="1" customWidth="1"/>
    <col min="8462" max="8462" width="7.85546875" style="34" bestFit="1" customWidth="1"/>
    <col min="8463" max="8464" width="11.85546875" style="34" bestFit="1" customWidth="1"/>
    <col min="8465" max="8465" width="6.85546875" style="34" customWidth="1"/>
    <col min="8466" max="8466" width="11.5703125" style="34" bestFit="1" customWidth="1"/>
    <col min="8467" max="8467" width="11.7109375" style="34" bestFit="1" customWidth="1"/>
    <col min="8468" max="8704" width="9.140625" style="34"/>
    <col min="8705" max="8705" width="10.140625" style="34" bestFit="1" customWidth="1"/>
    <col min="8706" max="8706" width="9" style="34" customWidth="1"/>
    <col min="8707" max="8707" width="10.28515625" style="34" bestFit="1" customWidth="1"/>
    <col min="8708" max="8708" width="10.5703125" style="34" customWidth="1"/>
    <col min="8709" max="8709" width="9.140625" style="34"/>
    <col min="8710" max="8710" width="7.42578125" style="34" bestFit="1" customWidth="1"/>
    <col min="8711" max="8711" width="9.140625" style="34"/>
    <col min="8712" max="8712" width="6.85546875" style="34" bestFit="1" customWidth="1"/>
    <col min="8713" max="8713" width="9.140625" style="34"/>
    <col min="8714" max="8714" width="9.85546875" style="34" bestFit="1" customWidth="1"/>
    <col min="8715" max="8715" width="7.85546875" style="34" bestFit="1" customWidth="1"/>
    <col min="8716" max="8716" width="6.7109375" style="34" bestFit="1" customWidth="1"/>
    <col min="8717" max="8717" width="8.85546875" style="34" bestFit="1" customWidth="1"/>
    <col min="8718" max="8718" width="7.85546875" style="34" bestFit="1" customWidth="1"/>
    <col min="8719" max="8720" width="11.85546875" style="34" bestFit="1" customWidth="1"/>
    <col min="8721" max="8721" width="6.85546875" style="34" customWidth="1"/>
    <col min="8722" max="8722" width="11.5703125" style="34" bestFit="1" customWidth="1"/>
    <col min="8723" max="8723" width="11.7109375" style="34" bestFit="1" customWidth="1"/>
    <col min="8724" max="8960" width="9.140625" style="34"/>
    <col min="8961" max="8961" width="10.140625" style="34" bestFit="1" customWidth="1"/>
    <col min="8962" max="8962" width="9" style="34" customWidth="1"/>
    <col min="8963" max="8963" width="10.28515625" style="34" bestFit="1" customWidth="1"/>
    <col min="8964" max="8964" width="10.5703125" style="34" customWidth="1"/>
    <col min="8965" max="8965" width="9.140625" style="34"/>
    <col min="8966" max="8966" width="7.42578125" style="34" bestFit="1" customWidth="1"/>
    <col min="8967" max="8967" width="9.140625" style="34"/>
    <col min="8968" max="8968" width="6.85546875" style="34" bestFit="1" customWidth="1"/>
    <col min="8969" max="8969" width="9.140625" style="34"/>
    <col min="8970" max="8970" width="9.85546875" style="34" bestFit="1" customWidth="1"/>
    <col min="8971" max="8971" width="7.85546875" style="34" bestFit="1" customWidth="1"/>
    <col min="8972" max="8972" width="6.7109375" style="34" bestFit="1" customWidth="1"/>
    <col min="8973" max="8973" width="8.85546875" style="34" bestFit="1" customWidth="1"/>
    <col min="8974" max="8974" width="7.85546875" style="34" bestFit="1" customWidth="1"/>
    <col min="8975" max="8976" width="11.85546875" style="34" bestFit="1" customWidth="1"/>
    <col min="8977" max="8977" width="6.85546875" style="34" customWidth="1"/>
    <col min="8978" max="8978" width="11.5703125" style="34" bestFit="1" customWidth="1"/>
    <col min="8979" max="8979" width="11.7109375" style="34" bestFit="1" customWidth="1"/>
    <col min="8980" max="9216" width="9.140625" style="34"/>
    <col min="9217" max="9217" width="10.140625" style="34" bestFit="1" customWidth="1"/>
    <col min="9218" max="9218" width="9" style="34" customWidth="1"/>
    <col min="9219" max="9219" width="10.28515625" style="34" bestFit="1" customWidth="1"/>
    <col min="9220" max="9220" width="10.5703125" style="34" customWidth="1"/>
    <col min="9221" max="9221" width="9.140625" style="34"/>
    <col min="9222" max="9222" width="7.42578125" style="34" bestFit="1" customWidth="1"/>
    <col min="9223" max="9223" width="9.140625" style="34"/>
    <col min="9224" max="9224" width="6.85546875" style="34" bestFit="1" customWidth="1"/>
    <col min="9225" max="9225" width="9.140625" style="34"/>
    <col min="9226" max="9226" width="9.85546875" style="34" bestFit="1" customWidth="1"/>
    <col min="9227" max="9227" width="7.85546875" style="34" bestFit="1" customWidth="1"/>
    <col min="9228" max="9228" width="6.7109375" style="34" bestFit="1" customWidth="1"/>
    <col min="9229" max="9229" width="8.85546875" style="34" bestFit="1" customWidth="1"/>
    <col min="9230" max="9230" width="7.85546875" style="34" bestFit="1" customWidth="1"/>
    <col min="9231" max="9232" width="11.85546875" style="34" bestFit="1" customWidth="1"/>
    <col min="9233" max="9233" width="6.85546875" style="34" customWidth="1"/>
    <col min="9234" max="9234" width="11.5703125" style="34" bestFit="1" customWidth="1"/>
    <col min="9235" max="9235" width="11.7109375" style="34" bestFit="1" customWidth="1"/>
    <col min="9236" max="9472" width="9.140625" style="34"/>
    <col min="9473" max="9473" width="10.140625" style="34" bestFit="1" customWidth="1"/>
    <col min="9474" max="9474" width="9" style="34" customWidth="1"/>
    <col min="9475" max="9475" width="10.28515625" style="34" bestFit="1" customWidth="1"/>
    <col min="9476" max="9476" width="10.5703125" style="34" customWidth="1"/>
    <col min="9477" max="9477" width="9.140625" style="34"/>
    <col min="9478" max="9478" width="7.42578125" style="34" bestFit="1" customWidth="1"/>
    <col min="9479" max="9479" width="9.140625" style="34"/>
    <col min="9480" max="9480" width="6.85546875" style="34" bestFit="1" customWidth="1"/>
    <col min="9481" max="9481" width="9.140625" style="34"/>
    <col min="9482" max="9482" width="9.85546875" style="34" bestFit="1" customWidth="1"/>
    <col min="9483" max="9483" width="7.85546875" style="34" bestFit="1" customWidth="1"/>
    <col min="9484" max="9484" width="6.7109375" style="34" bestFit="1" customWidth="1"/>
    <col min="9485" max="9485" width="8.85546875" style="34" bestFit="1" customWidth="1"/>
    <col min="9486" max="9486" width="7.85546875" style="34" bestFit="1" customWidth="1"/>
    <col min="9487" max="9488" width="11.85546875" style="34" bestFit="1" customWidth="1"/>
    <col min="9489" max="9489" width="6.85546875" style="34" customWidth="1"/>
    <col min="9490" max="9490" width="11.5703125" style="34" bestFit="1" customWidth="1"/>
    <col min="9491" max="9491" width="11.7109375" style="34" bestFit="1" customWidth="1"/>
    <col min="9492" max="9728" width="9.140625" style="34"/>
    <col min="9729" max="9729" width="10.140625" style="34" bestFit="1" customWidth="1"/>
    <col min="9730" max="9730" width="9" style="34" customWidth="1"/>
    <col min="9731" max="9731" width="10.28515625" style="34" bestFit="1" customWidth="1"/>
    <col min="9732" max="9732" width="10.5703125" style="34" customWidth="1"/>
    <col min="9733" max="9733" width="9.140625" style="34"/>
    <col min="9734" max="9734" width="7.42578125" style="34" bestFit="1" customWidth="1"/>
    <col min="9735" max="9735" width="9.140625" style="34"/>
    <col min="9736" max="9736" width="6.85546875" style="34" bestFit="1" customWidth="1"/>
    <col min="9737" max="9737" width="9.140625" style="34"/>
    <col min="9738" max="9738" width="9.85546875" style="34" bestFit="1" customWidth="1"/>
    <col min="9739" max="9739" width="7.85546875" style="34" bestFit="1" customWidth="1"/>
    <col min="9740" max="9740" width="6.7109375" style="34" bestFit="1" customWidth="1"/>
    <col min="9741" max="9741" width="8.85546875" style="34" bestFit="1" customWidth="1"/>
    <col min="9742" max="9742" width="7.85546875" style="34" bestFit="1" customWidth="1"/>
    <col min="9743" max="9744" width="11.85546875" style="34" bestFit="1" customWidth="1"/>
    <col min="9745" max="9745" width="6.85546875" style="34" customWidth="1"/>
    <col min="9746" max="9746" width="11.5703125" style="34" bestFit="1" customWidth="1"/>
    <col min="9747" max="9747" width="11.7109375" style="34" bestFit="1" customWidth="1"/>
    <col min="9748" max="9984" width="9.140625" style="34"/>
    <col min="9985" max="9985" width="10.140625" style="34" bestFit="1" customWidth="1"/>
    <col min="9986" max="9986" width="9" style="34" customWidth="1"/>
    <col min="9987" max="9987" width="10.28515625" style="34" bestFit="1" customWidth="1"/>
    <col min="9988" max="9988" width="10.5703125" style="34" customWidth="1"/>
    <col min="9989" max="9989" width="9.140625" style="34"/>
    <col min="9990" max="9990" width="7.42578125" style="34" bestFit="1" customWidth="1"/>
    <col min="9991" max="9991" width="9.140625" style="34"/>
    <col min="9992" max="9992" width="6.85546875" style="34" bestFit="1" customWidth="1"/>
    <col min="9993" max="9993" width="9.140625" style="34"/>
    <col min="9994" max="9994" width="9.85546875" style="34" bestFit="1" customWidth="1"/>
    <col min="9995" max="9995" width="7.85546875" style="34" bestFit="1" customWidth="1"/>
    <col min="9996" max="9996" width="6.7109375" style="34" bestFit="1" customWidth="1"/>
    <col min="9997" max="9997" width="8.85546875" style="34" bestFit="1" customWidth="1"/>
    <col min="9998" max="9998" width="7.85546875" style="34" bestFit="1" customWidth="1"/>
    <col min="9999" max="10000" width="11.85546875" style="34" bestFit="1" customWidth="1"/>
    <col min="10001" max="10001" width="6.85546875" style="34" customWidth="1"/>
    <col min="10002" max="10002" width="11.5703125" style="34" bestFit="1" customWidth="1"/>
    <col min="10003" max="10003" width="11.7109375" style="34" bestFit="1" customWidth="1"/>
    <col min="10004" max="10240" width="9.140625" style="34"/>
    <col min="10241" max="10241" width="10.140625" style="34" bestFit="1" customWidth="1"/>
    <col min="10242" max="10242" width="9" style="34" customWidth="1"/>
    <col min="10243" max="10243" width="10.28515625" style="34" bestFit="1" customWidth="1"/>
    <col min="10244" max="10244" width="10.5703125" style="34" customWidth="1"/>
    <col min="10245" max="10245" width="9.140625" style="34"/>
    <col min="10246" max="10246" width="7.42578125" style="34" bestFit="1" customWidth="1"/>
    <col min="10247" max="10247" width="9.140625" style="34"/>
    <col min="10248" max="10248" width="6.85546875" style="34" bestFit="1" customWidth="1"/>
    <col min="10249" max="10249" width="9.140625" style="34"/>
    <col min="10250" max="10250" width="9.85546875" style="34" bestFit="1" customWidth="1"/>
    <col min="10251" max="10251" width="7.85546875" style="34" bestFit="1" customWidth="1"/>
    <col min="10252" max="10252" width="6.7109375" style="34" bestFit="1" customWidth="1"/>
    <col min="10253" max="10253" width="8.85546875" style="34" bestFit="1" customWidth="1"/>
    <col min="10254" max="10254" width="7.85546875" style="34" bestFit="1" customWidth="1"/>
    <col min="10255" max="10256" width="11.85546875" style="34" bestFit="1" customWidth="1"/>
    <col min="10257" max="10257" width="6.85546875" style="34" customWidth="1"/>
    <col min="10258" max="10258" width="11.5703125" style="34" bestFit="1" customWidth="1"/>
    <col min="10259" max="10259" width="11.7109375" style="34" bestFit="1" customWidth="1"/>
    <col min="10260" max="10496" width="9.140625" style="34"/>
    <col min="10497" max="10497" width="10.140625" style="34" bestFit="1" customWidth="1"/>
    <col min="10498" max="10498" width="9" style="34" customWidth="1"/>
    <col min="10499" max="10499" width="10.28515625" style="34" bestFit="1" customWidth="1"/>
    <col min="10500" max="10500" width="10.5703125" style="34" customWidth="1"/>
    <col min="10501" max="10501" width="9.140625" style="34"/>
    <col min="10502" max="10502" width="7.42578125" style="34" bestFit="1" customWidth="1"/>
    <col min="10503" max="10503" width="9.140625" style="34"/>
    <col min="10504" max="10504" width="6.85546875" style="34" bestFit="1" customWidth="1"/>
    <col min="10505" max="10505" width="9.140625" style="34"/>
    <col min="10506" max="10506" width="9.85546875" style="34" bestFit="1" customWidth="1"/>
    <col min="10507" max="10507" width="7.85546875" style="34" bestFit="1" customWidth="1"/>
    <col min="10508" max="10508" width="6.7109375" style="34" bestFit="1" customWidth="1"/>
    <col min="10509" max="10509" width="8.85546875" style="34" bestFit="1" customWidth="1"/>
    <col min="10510" max="10510" width="7.85546875" style="34" bestFit="1" customWidth="1"/>
    <col min="10511" max="10512" width="11.85546875" style="34" bestFit="1" customWidth="1"/>
    <col min="10513" max="10513" width="6.85546875" style="34" customWidth="1"/>
    <col min="10514" max="10514" width="11.5703125" style="34" bestFit="1" customWidth="1"/>
    <col min="10515" max="10515" width="11.7109375" style="34" bestFit="1" customWidth="1"/>
    <col min="10516" max="10752" width="9.140625" style="34"/>
    <col min="10753" max="10753" width="10.140625" style="34" bestFit="1" customWidth="1"/>
    <col min="10754" max="10754" width="9" style="34" customWidth="1"/>
    <col min="10755" max="10755" width="10.28515625" style="34" bestFit="1" customWidth="1"/>
    <col min="10756" max="10756" width="10.5703125" style="34" customWidth="1"/>
    <col min="10757" max="10757" width="9.140625" style="34"/>
    <col min="10758" max="10758" width="7.42578125" style="34" bestFit="1" customWidth="1"/>
    <col min="10759" max="10759" width="9.140625" style="34"/>
    <col min="10760" max="10760" width="6.85546875" style="34" bestFit="1" customWidth="1"/>
    <col min="10761" max="10761" width="9.140625" style="34"/>
    <col min="10762" max="10762" width="9.85546875" style="34" bestFit="1" customWidth="1"/>
    <col min="10763" max="10763" width="7.85546875" style="34" bestFit="1" customWidth="1"/>
    <col min="10764" max="10764" width="6.7109375" style="34" bestFit="1" customWidth="1"/>
    <col min="10765" max="10765" width="8.85546875" style="34" bestFit="1" customWidth="1"/>
    <col min="10766" max="10766" width="7.85546875" style="34" bestFit="1" customWidth="1"/>
    <col min="10767" max="10768" width="11.85546875" style="34" bestFit="1" customWidth="1"/>
    <col min="10769" max="10769" width="6.85546875" style="34" customWidth="1"/>
    <col min="10770" max="10770" width="11.5703125" style="34" bestFit="1" customWidth="1"/>
    <col min="10771" max="10771" width="11.7109375" style="34" bestFit="1" customWidth="1"/>
    <col min="10772" max="11008" width="9.140625" style="34"/>
    <col min="11009" max="11009" width="10.140625" style="34" bestFit="1" customWidth="1"/>
    <col min="11010" max="11010" width="9" style="34" customWidth="1"/>
    <col min="11011" max="11011" width="10.28515625" style="34" bestFit="1" customWidth="1"/>
    <col min="11012" max="11012" width="10.5703125" style="34" customWidth="1"/>
    <col min="11013" max="11013" width="9.140625" style="34"/>
    <col min="11014" max="11014" width="7.42578125" style="34" bestFit="1" customWidth="1"/>
    <col min="11015" max="11015" width="9.140625" style="34"/>
    <col min="11016" max="11016" width="6.85546875" style="34" bestFit="1" customWidth="1"/>
    <col min="11017" max="11017" width="9.140625" style="34"/>
    <col min="11018" max="11018" width="9.85546875" style="34" bestFit="1" customWidth="1"/>
    <col min="11019" max="11019" width="7.85546875" style="34" bestFit="1" customWidth="1"/>
    <col min="11020" max="11020" width="6.7109375" style="34" bestFit="1" customWidth="1"/>
    <col min="11021" max="11021" width="8.85546875" style="34" bestFit="1" customWidth="1"/>
    <col min="11022" max="11022" width="7.85546875" style="34" bestFit="1" customWidth="1"/>
    <col min="11023" max="11024" width="11.85546875" style="34" bestFit="1" customWidth="1"/>
    <col min="11025" max="11025" width="6.85546875" style="34" customWidth="1"/>
    <col min="11026" max="11026" width="11.5703125" style="34" bestFit="1" customWidth="1"/>
    <col min="11027" max="11027" width="11.7109375" style="34" bestFit="1" customWidth="1"/>
    <col min="11028" max="11264" width="9.140625" style="34"/>
    <col min="11265" max="11265" width="10.140625" style="34" bestFit="1" customWidth="1"/>
    <col min="11266" max="11266" width="9" style="34" customWidth="1"/>
    <col min="11267" max="11267" width="10.28515625" style="34" bestFit="1" customWidth="1"/>
    <col min="11268" max="11268" width="10.5703125" style="34" customWidth="1"/>
    <col min="11269" max="11269" width="9.140625" style="34"/>
    <col min="11270" max="11270" width="7.42578125" style="34" bestFit="1" customWidth="1"/>
    <col min="11271" max="11271" width="9.140625" style="34"/>
    <col min="11272" max="11272" width="6.85546875" style="34" bestFit="1" customWidth="1"/>
    <col min="11273" max="11273" width="9.140625" style="34"/>
    <col min="11274" max="11274" width="9.85546875" style="34" bestFit="1" customWidth="1"/>
    <col min="11275" max="11275" width="7.85546875" style="34" bestFit="1" customWidth="1"/>
    <col min="11276" max="11276" width="6.7109375" style="34" bestFit="1" customWidth="1"/>
    <col min="11277" max="11277" width="8.85546875" style="34" bestFit="1" customWidth="1"/>
    <col min="11278" max="11278" width="7.85546875" style="34" bestFit="1" customWidth="1"/>
    <col min="11279" max="11280" width="11.85546875" style="34" bestFit="1" customWidth="1"/>
    <col min="11281" max="11281" width="6.85546875" style="34" customWidth="1"/>
    <col min="11282" max="11282" width="11.5703125" style="34" bestFit="1" customWidth="1"/>
    <col min="11283" max="11283" width="11.7109375" style="34" bestFit="1" customWidth="1"/>
    <col min="11284" max="11520" width="9.140625" style="34"/>
    <col min="11521" max="11521" width="10.140625" style="34" bestFit="1" customWidth="1"/>
    <col min="11522" max="11522" width="9" style="34" customWidth="1"/>
    <col min="11523" max="11523" width="10.28515625" style="34" bestFit="1" customWidth="1"/>
    <col min="11524" max="11524" width="10.5703125" style="34" customWidth="1"/>
    <col min="11525" max="11525" width="9.140625" style="34"/>
    <col min="11526" max="11526" width="7.42578125" style="34" bestFit="1" customWidth="1"/>
    <col min="11527" max="11527" width="9.140625" style="34"/>
    <col min="11528" max="11528" width="6.85546875" style="34" bestFit="1" customWidth="1"/>
    <col min="11529" max="11529" width="9.140625" style="34"/>
    <col min="11530" max="11530" width="9.85546875" style="34" bestFit="1" customWidth="1"/>
    <col min="11531" max="11531" width="7.85546875" style="34" bestFit="1" customWidth="1"/>
    <col min="11532" max="11532" width="6.7109375" style="34" bestFit="1" customWidth="1"/>
    <col min="11533" max="11533" width="8.85546875" style="34" bestFit="1" customWidth="1"/>
    <col min="11534" max="11534" width="7.85546875" style="34" bestFit="1" customWidth="1"/>
    <col min="11535" max="11536" width="11.85546875" style="34" bestFit="1" customWidth="1"/>
    <col min="11537" max="11537" width="6.85546875" style="34" customWidth="1"/>
    <col min="11538" max="11538" width="11.5703125" style="34" bestFit="1" customWidth="1"/>
    <col min="11539" max="11539" width="11.7109375" style="34" bestFit="1" customWidth="1"/>
    <col min="11540" max="11776" width="9.140625" style="34"/>
    <col min="11777" max="11777" width="10.140625" style="34" bestFit="1" customWidth="1"/>
    <col min="11778" max="11778" width="9" style="34" customWidth="1"/>
    <col min="11779" max="11779" width="10.28515625" style="34" bestFit="1" customWidth="1"/>
    <col min="11780" max="11780" width="10.5703125" style="34" customWidth="1"/>
    <col min="11781" max="11781" width="9.140625" style="34"/>
    <col min="11782" max="11782" width="7.42578125" style="34" bestFit="1" customWidth="1"/>
    <col min="11783" max="11783" width="9.140625" style="34"/>
    <col min="11784" max="11784" width="6.85546875" style="34" bestFit="1" customWidth="1"/>
    <col min="11785" max="11785" width="9.140625" style="34"/>
    <col min="11786" max="11786" width="9.85546875" style="34" bestFit="1" customWidth="1"/>
    <col min="11787" max="11787" width="7.85546875" style="34" bestFit="1" customWidth="1"/>
    <col min="11788" max="11788" width="6.7109375" style="34" bestFit="1" customWidth="1"/>
    <col min="11789" max="11789" width="8.85546875" style="34" bestFit="1" customWidth="1"/>
    <col min="11790" max="11790" width="7.85546875" style="34" bestFit="1" customWidth="1"/>
    <col min="11791" max="11792" width="11.85546875" style="34" bestFit="1" customWidth="1"/>
    <col min="11793" max="11793" width="6.85546875" style="34" customWidth="1"/>
    <col min="11794" max="11794" width="11.5703125" style="34" bestFit="1" customWidth="1"/>
    <col min="11795" max="11795" width="11.7109375" style="34" bestFit="1" customWidth="1"/>
    <col min="11796" max="12032" width="9.140625" style="34"/>
    <col min="12033" max="12033" width="10.140625" style="34" bestFit="1" customWidth="1"/>
    <col min="12034" max="12034" width="9" style="34" customWidth="1"/>
    <col min="12035" max="12035" width="10.28515625" style="34" bestFit="1" customWidth="1"/>
    <col min="12036" max="12036" width="10.5703125" style="34" customWidth="1"/>
    <col min="12037" max="12037" width="9.140625" style="34"/>
    <col min="12038" max="12038" width="7.42578125" style="34" bestFit="1" customWidth="1"/>
    <col min="12039" max="12039" width="9.140625" style="34"/>
    <col min="12040" max="12040" width="6.85546875" style="34" bestFit="1" customWidth="1"/>
    <col min="12041" max="12041" width="9.140625" style="34"/>
    <col min="12042" max="12042" width="9.85546875" style="34" bestFit="1" customWidth="1"/>
    <col min="12043" max="12043" width="7.85546875" style="34" bestFit="1" customWidth="1"/>
    <col min="12044" max="12044" width="6.7109375" style="34" bestFit="1" customWidth="1"/>
    <col min="12045" max="12045" width="8.85546875" style="34" bestFit="1" customWidth="1"/>
    <col min="12046" max="12046" width="7.85546875" style="34" bestFit="1" customWidth="1"/>
    <col min="12047" max="12048" width="11.85546875" style="34" bestFit="1" customWidth="1"/>
    <col min="12049" max="12049" width="6.85546875" style="34" customWidth="1"/>
    <col min="12050" max="12050" width="11.5703125" style="34" bestFit="1" customWidth="1"/>
    <col min="12051" max="12051" width="11.7109375" style="34" bestFit="1" customWidth="1"/>
    <col min="12052" max="12288" width="9.140625" style="34"/>
    <col min="12289" max="12289" width="10.140625" style="34" bestFit="1" customWidth="1"/>
    <col min="12290" max="12290" width="9" style="34" customWidth="1"/>
    <col min="12291" max="12291" width="10.28515625" style="34" bestFit="1" customWidth="1"/>
    <col min="12292" max="12292" width="10.5703125" style="34" customWidth="1"/>
    <col min="12293" max="12293" width="9.140625" style="34"/>
    <col min="12294" max="12294" width="7.42578125" style="34" bestFit="1" customWidth="1"/>
    <col min="12295" max="12295" width="9.140625" style="34"/>
    <col min="12296" max="12296" width="6.85546875" style="34" bestFit="1" customWidth="1"/>
    <col min="12297" max="12297" width="9.140625" style="34"/>
    <col min="12298" max="12298" width="9.85546875" style="34" bestFit="1" customWidth="1"/>
    <col min="12299" max="12299" width="7.85546875" style="34" bestFit="1" customWidth="1"/>
    <col min="12300" max="12300" width="6.7109375" style="34" bestFit="1" customWidth="1"/>
    <col min="12301" max="12301" width="8.85546875" style="34" bestFit="1" customWidth="1"/>
    <col min="12302" max="12302" width="7.85546875" style="34" bestFit="1" customWidth="1"/>
    <col min="12303" max="12304" width="11.85546875" style="34" bestFit="1" customWidth="1"/>
    <col min="12305" max="12305" width="6.85546875" style="34" customWidth="1"/>
    <col min="12306" max="12306" width="11.5703125" style="34" bestFit="1" customWidth="1"/>
    <col min="12307" max="12307" width="11.7109375" style="34" bestFit="1" customWidth="1"/>
    <col min="12308" max="12544" width="9.140625" style="34"/>
    <col min="12545" max="12545" width="10.140625" style="34" bestFit="1" customWidth="1"/>
    <col min="12546" max="12546" width="9" style="34" customWidth="1"/>
    <col min="12547" max="12547" width="10.28515625" style="34" bestFit="1" customWidth="1"/>
    <col min="12548" max="12548" width="10.5703125" style="34" customWidth="1"/>
    <col min="12549" max="12549" width="9.140625" style="34"/>
    <col min="12550" max="12550" width="7.42578125" style="34" bestFit="1" customWidth="1"/>
    <col min="12551" max="12551" width="9.140625" style="34"/>
    <col min="12552" max="12552" width="6.85546875" style="34" bestFit="1" customWidth="1"/>
    <col min="12553" max="12553" width="9.140625" style="34"/>
    <col min="12554" max="12554" width="9.85546875" style="34" bestFit="1" customWidth="1"/>
    <col min="12555" max="12555" width="7.85546875" style="34" bestFit="1" customWidth="1"/>
    <col min="12556" max="12556" width="6.7109375" style="34" bestFit="1" customWidth="1"/>
    <col min="12557" max="12557" width="8.85546875" style="34" bestFit="1" customWidth="1"/>
    <col min="12558" max="12558" width="7.85546875" style="34" bestFit="1" customWidth="1"/>
    <col min="12559" max="12560" width="11.85546875" style="34" bestFit="1" customWidth="1"/>
    <col min="12561" max="12561" width="6.85546875" style="34" customWidth="1"/>
    <col min="12562" max="12562" width="11.5703125" style="34" bestFit="1" customWidth="1"/>
    <col min="12563" max="12563" width="11.7109375" style="34" bestFit="1" customWidth="1"/>
    <col min="12564" max="12800" width="9.140625" style="34"/>
    <col min="12801" max="12801" width="10.140625" style="34" bestFit="1" customWidth="1"/>
    <col min="12802" max="12802" width="9" style="34" customWidth="1"/>
    <col min="12803" max="12803" width="10.28515625" style="34" bestFit="1" customWidth="1"/>
    <col min="12804" max="12804" width="10.5703125" style="34" customWidth="1"/>
    <col min="12805" max="12805" width="9.140625" style="34"/>
    <col min="12806" max="12806" width="7.42578125" style="34" bestFit="1" customWidth="1"/>
    <col min="12807" max="12807" width="9.140625" style="34"/>
    <col min="12808" max="12808" width="6.85546875" style="34" bestFit="1" customWidth="1"/>
    <col min="12809" max="12809" width="9.140625" style="34"/>
    <col min="12810" max="12810" width="9.85546875" style="34" bestFit="1" customWidth="1"/>
    <col min="12811" max="12811" width="7.85546875" style="34" bestFit="1" customWidth="1"/>
    <col min="12812" max="12812" width="6.7109375" style="34" bestFit="1" customWidth="1"/>
    <col min="12813" max="12813" width="8.85546875" style="34" bestFit="1" customWidth="1"/>
    <col min="12814" max="12814" width="7.85546875" style="34" bestFit="1" customWidth="1"/>
    <col min="12815" max="12816" width="11.85546875" style="34" bestFit="1" customWidth="1"/>
    <col min="12817" max="12817" width="6.85546875" style="34" customWidth="1"/>
    <col min="12818" max="12818" width="11.5703125" style="34" bestFit="1" customWidth="1"/>
    <col min="12819" max="12819" width="11.7109375" style="34" bestFit="1" customWidth="1"/>
    <col min="12820" max="13056" width="9.140625" style="34"/>
    <col min="13057" max="13057" width="10.140625" style="34" bestFit="1" customWidth="1"/>
    <col min="13058" max="13058" width="9" style="34" customWidth="1"/>
    <col min="13059" max="13059" width="10.28515625" style="34" bestFit="1" customWidth="1"/>
    <col min="13060" max="13060" width="10.5703125" style="34" customWidth="1"/>
    <col min="13061" max="13061" width="9.140625" style="34"/>
    <col min="13062" max="13062" width="7.42578125" style="34" bestFit="1" customWidth="1"/>
    <col min="13063" max="13063" width="9.140625" style="34"/>
    <col min="13064" max="13064" width="6.85546875" style="34" bestFit="1" customWidth="1"/>
    <col min="13065" max="13065" width="9.140625" style="34"/>
    <col min="13066" max="13066" width="9.85546875" style="34" bestFit="1" customWidth="1"/>
    <col min="13067" max="13067" width="7.85546875" style="34" bestFit="1" customWidth="1"/>
    <col min="13068" max="13068" width="6.7109375" style="34" bestFit="1" customWidth="1"/>
    <col min="13069" max="13069" width="8.85546875" style="34" bestFit="1" customWidth="1"/>
    <col min="13070" max="13070" width="7.85546875" style="34" bestFit="1" customWidth="1"/>
    <col min="13071" max="13072" width="11.85546875" style="34" bestFit="1" customWidth="1"/>
    <col min="13073" max="13073" width="6.85546875" style="34" customWidth="1"/>
    <col min="13074" max="13074" width="11.5703125" style="34" bestFit="1" customWidth="1"/>
    <col min="13075" max="13075" width="11.7109375" style="34" bestFit="1" customWidth="1"/>
    <col min="13076" max="13312" width="9.140625" style="34"/>
    <col min="13313" max="13313" width="10.140625" style="34" bestFit="1" customWidth="1"/>
    <col min="13314" max="13314" width="9" style="34" customWidth="1"/>
    <col min="13315" max="13315" width="10.28515625" style="34" bestFit="1" customWidth="1"/>
    <col min="13316" max="13316" width="10.5703125" style="34" customWidth="1"/>
    <col min="13317" max="13317" width="9.140625" style="34"/>
    <col min="13318" max="13318" width="7.42578125" style="34" bestFit="1" customWidth="1"/>
    <col min="13319" max="13319" width="9.140625" style="34"/>
    <col min="13320" max="13320" width="6.85546875" style="34" bestFit="1" customWidth="1"/>
    <col min="13321" max="13321" width="9.140625" style="34"/>
    <col min="13322" max="13322" width="9.85546875" style="34" bestFit="1" customWidth="1"/>
    <col min="13323" max="13323" width="7.85546875" style="34" bestFit="1" customWidth="1"/>
    <col min="13324" max="13324" width="6.7109375" style="34" bestFit="1" customWidth="1"/>
    <col min="13325" max="13325" width="8.85546875" style="34" bestFit="1" customWidth="1"/>
    <col min="13326" max="13326" width="7.85546875" style="34" bestFit="1" customWidth="1"/>
    <col min="13327" max="13328" width="11.85546875" style="34" bestFit="1" customWidth="1"/>
    <col min="13329" max="13329" width="6.85546875" style="34" customWidth="1"/>
    <col min="13330" max="13330" width="11.5703125" style="34" bestFit="1" customWidth="1"/>
    <col min="13331" max="13331" width="11.7109375" style="34" bestFit="1" customWidth="1"/>
    <col min="13332" max="13568" width="9.140625" style="34"/>
    <col min="13569" max="13569" width="10.140625" style="34" bestFit="1" customWidth="1"/>
    <col min="13570" max="13570" width="9" style="34" customWidth="1"/>
    <col min="13571" max="13571" width="10.28515625" style="34" bestFit="1" customWidth="1"/>
    <col min="13572" max="13572" width="10.5703125" style="34" customWidth="1"/>
    <col min="13573" max="13573" width="9.140625" style="34"/>
    <col min="13574" max="13574" width="7.42578125" style="34" bestFit="1" customWidth="1"/>
    <col min="13575" max="13575" width="9.140625" style="34"/>
    <col min="13576" max="13576" width="6.85546875" style="34" bestFit="1" customWidth="1"/>
    <col min="13577" max="13577" width="9.140625" style="34"/>
    <col min="13578" max="13578" width="9.85546875" style="34" bestFit="1" customWidth="1"/>
    <col min="13579" max="13579" width="7.85546875" style="34" bestFit="1" customWidth="1"/>
    <col min="13580" max="13580" width="6.7109375" style="34" bestFit="1" customWidth="1"/>
    <col min="13581" max="13581" width="8.85546875" style="34" bestFit="1" customWidth="1"/>
    <col min="13582" max="13582" width="7.85546875" style="34" bestFit="1" customWidth="1"/>
    <col min="13583" max="13584" width="11.85546875" style="34" bestFit="1" customWidth="1"/>
    <col min="13585" max="13585" width="6.85546875" style="34" customWidth="1"/>
    <col min="13586" max="13586" width="11.5703125" style="34" bestFit="1" customWidth="1"/>
    <col min="13587" max="13587" width="11.7109375" style="34" bestFit="1" customWidth="1"/>
    <col min="13588" max="13824" width="9.140625" style="34"/>
    <col min="13825" max="13825" width="10.140625" style="34" bestFit="1" customWidth="1"/>
    <col min="13826" max="13826" width="9" style="34" customWidth="1"/>
    <col min="13827" max="13827" width="10.28515625" style="34" bestFit="1" customWidth="1"/>
    <col min="13828" max="13828" width="10.5703125" style="34" customWidth="1"/>
    <col min="13829" max="13829" width="9.140625" style="34"/>
    <col min="13830" max="13830" width="7.42578125" style="34" bestFit="1" customWidth="1"/>
    <col min="13831" max="13831" width="9.140625" style="34"/>
    <col min="13832" max="13832" width="6.85546875" style="34" bestFit="1" customWidth="1"/>
    <col min="13833" max="13833" width="9.140625" style="34"/>
    <col min="13834" max="13834" width="9.85546875" style="34" bestFit="1" customWidth="1"/>
    <col min="13835" max="13835" width="7.85546875" style="34" bestFit="1" customWidth="1"/>
    <col min="13836" max="13836" width="6.7109375" style="34" bestFit="1" customWidth="1"/>
    <col min="13837" max="13837" width="8.85546875" style="34" bestFit="1" customWidth="1"/>
    <col min="13838" max="13838" width="7.85546875" style="34" bestFit="1" customWidth="1"/>
    <col min="13839" max="13840" width="11.85546875" style="34" bestFit="1" customWidth="1"/>
    <col min="13841" max="13841" width="6.85546875" style="34" customWidth="1"/>
    <col min="13842" max="13842" width="11.5703125" style="34" bestFit="1" customWidth="1"/>
    <col min="13843" max="13843" width="11.7109375" style="34" bestFit="1" customWidth="1"/>
    <col min="13844" max="14080" width="9.140625" style="34"/>
    <col min="14081" max="14081" width="10.140625" style="34" bestFit="1" customWidth="1"/>
    <col min="14082" max="14082" width="9" style="34" customWidth="1"/>
    <col min="14083" max="14083" width="10.28515625" style="34" bestFit="1" customWidth="1"/>
    <col min="14084" max="14084" width="10.5703125" style="34" customWidth="1"/>
    <col min="14085" max="14085" width="9.140625" style="34"/>
    <col min="14086" max="14086" width="7.42578125" style="34" bestFit="1" customWidth="1"/>
    <col min="14087" max="14087" width="9.140625" style="34"/>
    <col min="14088" max="14088" width="6.85546875" style="34" bestFit="1" customWidth="1"/>
    <col min="14089" max="14089" width="9.140625" style="34"/>
    <col min="14090" max="14090" width="9.85546875" style="34" bestFit="1" customWidth="1"/>
    <col min="14091" max="14091" width="7.85546875" style="34" bestFit="1" customWidth="1"/>
    <col min="14092" max="14092" width="6.7109375" style="34" bestFit="1" customWidth="1"/>
    <col min="14093" max="14093" width="8.85546875" style="34" bestFit="1" customWidth="1"/>
    <col min="14094" max="14094" width="7.85546875" style="34" bestFit="1" customWidth="1"/>
    <col min="14095" max="14096" width="11.85546875" style="34" bestFit="1" customWidth="1"/>
    <col min="14097" max="14097" width="6.85546875" style="34" customWidth="1"/>
    <col min="14098" max="14098" width="11.5703125" style="34" bestFit="1" customWidth="1"/>
    <col min="14099" max="14099" width="11.7109375" style="34" bestFit="1" customWidth="1"/>
    <col min="14100" max="14336" width="9.140625" style="34"/>
    <col min="14337" max="14337" width="10.140625" style="34" bestFit="1" customWidth="1"/>
    <col min="14338" max="14338" width="9" style="34" customWidth="1"/>
    <col min="14339" max="14339" width="10.28515625" style="34" bestFit="1" customWidth="1"/>
    <col min="14340" max="14340" width="10.5703125" style="34" customWidth="1"/>
    <col min="14341" max="14341" width="9.140625" style="34"/>
    <col min="14342" max="14342" width="7.42578125" style="34" bestFit="1" customWidth="1"/>
    <col min="14343" max="14343" width="9.140625" style="34"/>
    <col min="14344" max="14344" width="6.85546875" style="34" bestFit="1" customWidth="1"/>
    <col min="14345" max="14345" width="9.140625" style="34"/>
    <col min="14346" max="14346" width="9.85546875" style="34" bestFit="1" customWidth="1"/>
    <col min="14347" max="14347" width="7.85546875" style="34" bestFit="1" customWidth="1"/>
    <col min="14348" max="14348" width="6.7109375" style="34" bestFit="1" customWidth="1"/>
    <col min="14349" max="14349" width="8.85546875" style="34" bestFit="1" customWidth="1"/>
    <col min="14350" max="14350" width="7.85546875" style="34" bestFit="1" customWidth="1"/>
    <col min="14351" max="14352" width="11.85546875" style="34" bestFit="1" customWidth="1"/>
    <col min="14353" max="14353" width="6.85546875" style="34" customWidth="1"/>
    <col min="14354" max="14354" width="11.5703125" style="34" bestFit="1" customWidth="1"/>
    <col min="14355" max="14355" width="11.7109375" style="34" bestFit="1" customWidth="1"/>
    <col min="14356" max="14592" width="9.140625" style="34"/>
    <col min="14593" max="14593" width="10.140625" style="34" bestFit="1" customWidth="1"/>
    <col min="14594" max="14594" width="9" style="34" customWidth="1"/>
    <col min="14595" max="14595" width="10.28515625" style="34" bestFit="1" customWidth="1"/>
    <col min="14596" max="14596" width="10.5703125" style="34" customWidth="1"/>
    <col min="14597" max="14597" width="9.140625" style="34"/>
    <col min="14598" max="14598" width="7.42578125" style="34" bestFit="1" customWidth="1"/>
    <col min="14599" max="14599" width="9.140625" style="34"/>
    <col min="14600" max="14600" width="6.85546875" style="34" bestFit="1" customWidth="1"/>
    <col min="14601" max="14601" width="9.140625" style="34"/>
    <col min="14602" max="14602" width="9.85546875" style="34" bestFit="1" customWidth="1"/>
    <col min="14603" max="14603" width="7.85546875" style="34" bestFit="1" customWidth="1"/>
    <col min="14604" max="14604" width="6.7109375" style="34" bestFit="1" customWidth="1"/>
    <col min="14605" max="14605" width="8.85546875" style="34" bestFit="1" customWidth="1"/>
    <col min="14606" max="14606" width="7.85546875" style="34" bestFit="1" customWidth="1"/>
    <col min="14607" max="14608" width="11.85546875" style="34" bestFit="1" customWidth="1"/>
    <col min="14609" max="14609" width="6.85546875" style="34" customWidth="1"/>
    <col min="14610" max="14610" width="11.5703125" style="34" bestFit="1" customWidth="1"/>
    <col min="14611" max="14611" width="11.7109375" style="34" bestFit="1" customWidth="1"/>
    <col min="14612" max="14848" width="9.140625" style="34"/>
    <col min="14849" max="14849" width="10.140625" style="34" bestFit="1" customWidth="1"/>
    <col min="14850" max="14850" width="9" style="34" customWidth="1"/>
    <col min="14851" max="14851" width="10.28515625" style="34" bestFit="1" customWidth="1"/>
    <col min="14852" max="14852" width="10.5703125" style="34" customWidth="1"/>
    <col min="14853" max="14853" width="9.140625" style="34"/>
    <col min="14854" max="14854" width="7.42578125" style="34" bestFit="1" customWidth="1"/>
    <col min="14855" max="14855" width="9.140625" style="34"/>
    <col min="14856" max="14856" width="6.85546875" style="34" bestFit="1" customWidth="1"/>
    <col min="14857" max="14857" width="9.140625" style="34"/>
    <col min="14858" max="14858" width="9.85546875" style="34" bestFit="1" customWidth="1"/>
    <col min="14859" max="14859" width="7.85546875" style="34" bestFit="1" customWidth="1"/>
    <col min="14860" max="14860" width="6.7109375" style="34" bestFit="1" customWidth="1"/>
    <col min="14861" max="14861" width="8.85546875" style="34" bestFit="1" customWidth="1"/>
    <col min="14862" max="14862" width="7.85546875" style="34" bestFit="1" customWidth="1"/>
    <col min="14863" max="14864" width="11.85546875" style="34" bestFit="1" customWidth="1"/>
    <col min="14865" max="14865" width="6.85546875" style="34" customWidth="1"/>
    <col min="14866" max="14866" width="11.5703125" style="34" bestFit="1" customWidth="1"/>
    <col min="14867" max="14867" width="11.7109375" style="34" bestFit="1" customWidth="1"/>
    <col min="14868" max="15104" width="9.140625" style="34"/>
    <col min="15105" max="15105" width="10.140625" style="34" bestFit="1" customWidth="1"/>
    <col min="15106" max="15106" width="9" style="34" customWidth="1"/>
    <col min="15107" max="15107" width="10.28515625" style="34" bestFit="1" customWidth="1"/>
    <col min="15108" max="15108" width="10.5703125" style="34" customWidth="1"/>
    <col min="15109" max="15109" width="9.140625" style="34"/>
    <col min="15110" max="15110" width="7.42578125" style="34" bestFit="1" customWidth="1"/>
    <col min="15111" max="15111" width="9.140625" style="34"/>
    <col min="15112" max="15112" width="6.85546875" style="34" bestFit="1" customWidth="1"/>
    <col min="15113" max="15113" width="9.140625" style="34"/>
    <col min="15114" max="15114" width="9.85546875" style="34" bestFit="1" customWidth="1"/>
    <col min="15115" max="15115" width="7.85546875" style="34" bestFit="1" customWidth="1"/>
    <col min="15116" max="15116" width="6.7109375" style="34" bestFit="1" customWidth="1"/>
    <col min="15117" max="15117" width="8.85546875" style="34" bestFit="1" customWidth="1"/>
    <col min="15118" max="15118" width="7.85546875" style="34" bestFit="1" customWidth="1"/>
    <col min="15119" max="15120" width="11.85546875" style="34" bestFit="1" customWidth="1"/>
    <col min="15121" max="15121" width="6.85546875" style="34" customWidth="1"/>
    <col min="15122" max="15122" width="11.5703125" style="34" bestFit="1" customWidth="1"/>
    <col min="15123" max="15123" width="11.7109375" style="34" bestFit="1" customWidth="1"/>
    <col min="15124" max="15360" width="9.140625" style="34"/>
    <col min="15361" max="15361" width="10.140625" style="34" bestFit="1" customWidth="1"/>
    <col min="15362" max="15362" width="9" style="34" customWidth="1"/>
    <col min="15363" max="15363" width="10.28515625" style="34" bestFit="1" customWidth="1"/>
    <col min="15364" max="15364" width="10.5703125" style="34" customWidth="1"/>
    <col min="15365" max="15365" width="9.140625" style="34"/>
    <col min="15366" max="15366" width="7.42578125" style="34" bestFit="1" customWidth="1"/>
    <col min="15367" max="15367" width="9.140625" style="34"/>
    <col min="15368" max="15368" width="6.85546875" style="34" bestFit="1" customWidth="1"/>
    <col min="15369" max="15369" width="9.140625" style="34"/>
    <col min="15370" max="15370" width="9.85546875" style="34" bestFit="1" customWidth="1"/>
    <col min="15371" max="15371" width="7.85546875" style="34" bestFit="1" customWidth="1"/>
    <col min="15372" max="15372" width="6.7109375" style="34" bestFit="1" customWidth="1"/>
    <col min="15373" max="15373" width="8.85546875" style="34" bestFit="1" customWidth="1"/>
    <col min="15374" max="15374" width="7.85546875" style="34" bestFit="1" customWidth="1"/>
    <col min="15375" max="15376" width="11.85546875" style="34" bestFit="1" customWidth="1"/>
    <col min="15377" max="15377" width="6.85546875" style="34" customWidth="1"/>
    <col min="15378" max="15378" width="11.5703125" style="34" bestFit="1" customWidth="1"/>
    <col min="15379" max="15379" width="11.7109375" style="34" bestFit="1" customWidth="1"/>
    <col min="15380" max="15616" width="9.140625" style="34"/>
    <col min="15617" max="15617" width="10.140625" style="34" bestFit="1" customWidth="1"/>
    <col min="15618" max="15618" width="9" style="34" customWidth="1"/>
    <col min="15619" max="15619" width="10.28515625" style="34" bestFit="1" customWidth="1"/>
    <col min="15620" max="15620" width="10.5703125" style="34" customWidth="1"/>
    <col min="15621" max="15621" width="9.140625" style="34"/>
    <col min="15622" max="15622" width="7.42578125" style="34" bestFit="1" customWidth="1"/>
    <col min="15623" max="15623" width="9.140625" style="34"/>
    <col min="15624" max="15624" width="6.85546875" style="34" bestFit="1" customWidth="1"/>
    <col min="15625" max="15625" width="9.140625" style="34"/>
    <col min="15626" max="15626" width="9.85546875" style="34" bestFit="1" customWidth="1"/>
    <col min="15627" max="15627" width="7.85546875" style="34" bestFit="1" customWidth="1"/>
    <col min="15628" max="15628" width="6.7109375" style="34" bestFit="1" customWidth="1"/>
    <col min="15629" max="15629" width="8.85546875" style="34" bestFit="1" customWidth="1"/>
    <col min="15630" max="15630" width="7.85546875" style="34" bestFit="1" customWidth="1"/>
    <col min="15631" max="15632" width="11.85546875" style="34" bestFit="1" customWidth="1"/>
    <col min="15633" max="15633" width="6.85546875" style="34" customWidth="1"/>
    <col min="15634" max="15634" width="11.5703125" style="34" bestFit="1" customWidth="1"/>
    <col min="15635" max="15635" width="11.7109375" style="34" bestFit="1" customWidth="1"/>
    <col min="15636" max="15872" width="9.140625" style="34"/>
    <col min="15873" max="15873" width="10.140625" style="34" bestFit="1" customWidth="1"/>
    <col min="15874" max="15874" width="9" style="34" customWidth="1"/>
    <col min="15875" max="15875" width="10.28515625" style="34" bestFit="1" customWidth="1"/>
    <col min="15876" max="15876" width="10.5703125" style="34" customWidth="1"/>
    <col min="15877" max="15877" width="9.140625" style="34"/>
    <col min="15878" max="15878" width="7.42578125" style="34" bestFit="1" customWidth="1"/>
    <col min="15879" max="15879" width="9.140625" style="34"/>
    <col min="15880" max="15880" width="6.85546875" style="34" bestFit="1" customWidth="1"/>
    <col min="15881" max="15881" width="9.140625" style="34"/>
    <col min="15882" max="15882" width="9.85546875" style="34" bestFit="1" customWidth="1"/>
    <col min="15883" max="15883" width="7.85546875" style="34" bestFit="1" customWidth="1"/>
    <col min="15884" max="15884" width="6.7109375" style="34" bestFit="1" customWidth="1"/>
    <col min="15885" max="15885" width="8.85546875" style="34" bestFit="1" customWidth="1"/>
    <col min="15886" max="15886" width="7.85546875" style="34" bestFit="1" customWidth="1"/>
    <col min="15887" max="15888" width="11.85546875" style="34" bestFit="1" customWidth="1"/>
    <col min="15889" max="15889" width="6.85546875" style="34" customWidth="1"/>
    <col min="15890" max="15890" width="11.5703125" style="34" bestFit="1" customWidth="1"/>
    <col min="15891" max="15891" width="11.7109375" style="34" bestFit="1" customWidth="1"/>
    <col min="15892" max="16128" width="9.140625" style="34"/>
    <col min="16129" max="16129" width="10.140625" style="34" bestFit="1" customWidth="1"/>
    <col min="16130" max="16130" width="9" style="34" customWidth="1"/>
    <col min="16131" max="16131" width="10.28515625" style="34" bestFit="1" customWidth="1"/>
    <col min="16132" max="16132" width="10.5703125" style="34" customWidth="1"/>
    <col min="16133" max="16133" width="9.140625" style="34"/>
    <col min="16134" max="16134" width="7.42578125" style="34" bestFit="1" customWidth="1"/>
    <col min="16135" max="16135" width="9.140625" style="34"/>
    <col min="16136" max="16136" width="6.85546875" style="34" bestFit="1" customWidth="1"/>
    <col min="16137" max="16137" width="9.140625" style="34"/>
    <col min="16138" max="16138" width="9.85546875" style="34" bestFit="1" customWidth="1"/>
    <col min="16139" max="16139" width="7.85546875" style="34" bestFit="1" customWidth="1"/>
    <col min="16140" max="16140" width="6.7109375" style="34" bestFit="1" customWidth="1"/>
    <col min="16141" max="16141" width="8.85546875" style="34" bestFit="1" customWidth="1"/>
    <col min="16142" max="16142" width="7.85546875" style="34" bestFit="1" customWidth="1"/>
    <col min="16143" max="16144" width="11.85546875" style="34" bestFit="1" customWidth="1"/>
    <col min="16145" max="16145" width="6.85546875" style="34" customWidth="1"/>
    <col min="16146" max="16146" width="11.5703125" style="34" bestFit="1" customWidth="1"/>
    <col min="16147" max="16147" width="11.7109375" style="34" bestFit="1" customWidth="1"/>
    <col min="16148" max="16384" width="9.140625" style="34"/>
  </cols>
  <sheetData>
    <row r="1" spans="1:21" x14ac:dyDescent="0.2">
      <c r="A1" s="34" t="s">
        <v>24</v>
      </c>
      <c r="D1" s="35" t="s">
        <v>55</v>
      </c>
      <c r="G1" s="34" t="s">
        <v>25</v>
      </c>
      <c r="I1" s="34" t="s">
        <v>56</v>
      </c>
    </row>
    <row r="2" spans="1:21" x14ac:dyDescent="0.2">
      <c r="A2" s="34" t="s">
        <v>22</v>
      </c>
      <c r="D2" s="38">
        <f ca="1">SUM(N:N)/60</f>
        <v>825.23333333333335</v>
      </c>
    </row>
    <row r="3" spans="1:21" x14ac:dyDescent="0.2">
      <c r="A3" s="34" t="s">
        <v>18</v>
      </c>
      <c r="D3" s="38">
        <f>SUM(J:K)/60</f>
        <v>498.00000000000006</v>
      </c>
      <c r="G3" s="36"/>
      <c r="H3" s="36"/>
      <c r="I3" s="49"/>
    </row>
    <row r="4" spans="1:21" x14ac:dyDescent="0.2">
      <c r="A4" s="34" t="s">
        <v>17</v>
      </c>
      <c r="D4" s="39">
        <f ca="1">D3/D2</f>
        <v>0.60346568647251286</v>
      </c>
      <c r="G4" s="36"/>
      <c r="H4" s="36" t="s">
        <v>28</v>
      </c>
      <c r="I4" s="49"/>
    </row>
    <row r="5" spans="1:21" x14ac:dyDescent="0.2">
      <c r="A5" s="34" t="s">
        <v>15</v>
      </c>
      <c r="D5" s="40">
        <f>SUM(R:R)/60</f>
        <v>20579.996109999993</v>
      </c>
      <c r="G5" s="36"/>
      <c r="H5" s="89" t="s">
        <v>29</v>
      </c>
      <c r="I5" s="89"/>
      <c r="J5" s="90"/>
      <c r="K5" s="90"/>
    </row>
    <row r="6" spans="1:21" x14ac:dyDescent="0.2">
      <c r="A6" s="34" t="s">
        <v>16</v>
      </c>
      <c r="D6" s="38">
        <f>SUM(S:S)/60</f>
        <v>18829.659105749241</v>
      </c>
      <c r="G6" s="36"/>
      <c r="H6" s="89" t="s">
        <v>30</v>
      </c>
      <c r="I6" s="89"/>
      <c r="J6" s="90"/>
      <c r="K6" s="90"/>
    </row>
    <row r="7" spans="1:21" x14ac:dyDescent="0.2">
      <c r="C7" s="34" t="s">
        <v>26</v>
      </c>
      <c r="D7" s="38"/>
      <c r="G7" s="36"/>
      <c r="H7" s="89" t="s">
        <v>31</v>
      </c>
      <c r="I7" s="89"/>
      <c r="J7" s="90"/>
      <c r="K7" s="90"/>
    </row>
    <row r="8" spans="1:21" x14ac:dyDescent="0.2">
      <c r="C8" s="34" t="s">
        <v>27</v>
      </c>
      <c r="D8" s="38"/>
      <c r="G8" s="36"/>
      <c r="H8" s="36"/>
      <c r="I8" s="49"/>
    </row>
    <row r="9" spans="1:21" x14ac:dyDescent="0.2">
      <c r="A9" s="34" t="s">
        <v>21</v>
      </c>
      <c r="D9" s="40">
        <f>SUM(Q:Q)/60</f>
        <v>17702.751235000043</v>
      </c>
      <c r="G9" s="36"/>
      <c r="H9" s="87" t="s">
        <v>32</v>
      </c>
      <c r="I9" s="87"/>
      <c r="J9" s="87"/>
      <c r="K9" s="87"/>
    </row>
    <row r="10" spans="1:21" x14ac:dyDescent="0.2">
      <c r="A10" s="34" t="s">
        <v>19</v>
      </c>
      <c r="D10" s="41">
        <f>1.05*D6/24000</f>
        <v>0.82379758587652929</v>
      </c>
      <c r="G10" s="36"/>
      <c r="H10" s="36"/>
      <c r="I10" s="49"/>
      <c r="N10" s="34" t="s">
        <v>33</v>
      </c>
    </row>
    <row r="11" spans="1:21" x14ac:dyDescent="0.2">
      <c r="A11" s="34" t="s">
        <v>20</v>
      </c>
      <c r="D11" s="41">
        <f>D10*1.24/1.05</f>
        <v>0.97286572046371078</v>
      </c>
      <c r="G11" s="36"/>
      <c r="H11" s="88"/>
      <c r="I11" s="88"/>
      <c r="J11" s="88"/>
      <c r="K11" s="88"/>
    </row>
    <row r="14" spans="1:21" s="46" customFormat="1" ht="25.5" x14ac:dyDescent="0.2">
      <c r="A14" s="42" t="s">
        <v>0</v>
      </c>
      <c r="B14" s="43" t="s">
        <v>14</v>
      </c>
      <c r="C14" s="42" t="s">
        <v>1</v>
      </c>
      <c r="D14" s="42" t="s">
        <v>4</v>
      </c>
      <c r="E14" s="42" t="s">
        <v>2</v>
      </c>
      <c r="F14" s="42" t="s">
        <v>2</v>
      </c>
      <c r="G14" s="42" t="s">
        <v>3</v>
      </c>
      <c r="H14" s="42" t="s">
        <v>3</v>
      </c>
      <c r="I14" s="44" t="s">
        <v>5</v>
      </c>
      <c r="J14" s="44" t="s">
        <v>6</v>
      </c>
      <c r="K14" s="44" t="s">
        <v>7</v>
      </c>
      <c r="L14" s="44" t="s">
        <v>23</v>
      </c>
      <c r="M14" s="44" t="s">
        <v>14</v>
      </c>
      <c r="N14" s="44" t="s">
        <v>8</v>
      </c>
      <c r="O14" s="44" t="s">
        <v>9</v>
      </c>
      <c r="P14" s="45" t="s">
        <v>10</v>
      </c>
      <c r="Q14" s="44" t="s">
        <v>11</v>
      </c>
      <c r="R14" s="44" t="s">
        <v>12</v>
      </c>
      <c r="S14" s="44" t="s">
        <v>13</v>
      </c>
      <c r="U14" s="34"/>
    </row>
    <row r="15" spans="1:21" x14ac:dyDescent="0.2">
      <c r="A15" s="47">
        <v>38810</v>
      </c>
      <c r="B15" s="36">
        <v>801</v>
      </c>
      <c r="C15" s="36">
        <v>3</v>
      </c>
      <c r="D15" s="36">
        <v>0.01</v>
      </c>
      <c r="E15" s="36">
        <v>1145</v>
      </c>
      <c r="F15" s="48">
        <f>VALUE(CONCATENATE(LEFT(E15,LEN(E15)-2),":",RIGHT(E15,2)))</f>
        <v>0.48958333333333331</v>
      </c>
      <c r="G15" s="36">
        <v>1152</v>
      </c>
      <c r="H15" s="49">
        <f>VALUE(CONCATENATE(LEFT(G15,LEN(G15)-2),":",RIGHT(G15,2)))</f>
        <v>0.49444444444444446</v>
      </c>
      <c r="I15" s="49" t="str">
        <f t="shared" ref="I15:I78" si="0">IF(OR(A16&lt;&gt;"",D16=""),H15+TIME(0,5,0),"")</f>
        <v/>
      </c>
      <c r="J15" s="34">
        <f t="shared" ref="J15:J78" si="1">IF(AND(OR(AND(A15&lt;&gt;"",A16=""),AND(A15="",A16="")),D16&lt;&gt;""),(F16-H15)*1440,"")</f>
        <v>18.999999999999932</v>
      </c>
      <c r="K15" s="34">
        <f>(H15-F15)*1440</f>
        <v>7.0000000000000551</v>
      </c>
      <c r="L15" s="34">
        <f t="shared" ref="L15:L78" si="2">IF(A15&lt;&gt;"",1,L14+1)</f>
        <v>1</v>
      </c>
      <c r="M15" s="34">
        <f t="shared" ref="M15:M78" ca="1" si="3">OFFSET(B15,-L15+1,0)</f>
        <v>801</v>
      </c>
      <c r="N15" s="34" t="str">
        <f>IF(I15&lt;&gt;"",(I15-VALUE(CONCATENATE(LEFT(M15,LEN(M15)-2),":",RIGHT(M15,2))))*1440,"")</f>
        <v/>
      </c>
      <c r="O15" s="34">
        <f>IF(J15&lt;&gt;"",(D15+D16)*J15/2,D15*5/2)</f>
        <v>95.094999999999658</v>
      </c>
      <c r="P15" s="37">
        <f>IF(J15&lt;&gt;"",(D16-D15)*J15/LN((D16+0.000001)/(D15+0.000001)),-5*(D15-0.000001)/(LN(1/D15)-13.8155))</f>
        <v>27.478209240164297</v>
      </c>
      <c r="Q15" s="34">
        <f>(D15*K15)</f>
        <v>7.0000000000000548E-2</v>
      </c>
      <c r="R15" s="34">
        <f>O15+Q15</f>
        <v>95.164999999999665</v>
      </c>
      <c r="S15" s="37">
        <f>P15+Q15</f>
        <v>27.548209240164297</v>
      </c>
    </row>
    <row r="16" spans="1:21" x14ac:dyDescent="0.2">
      <c r="A16" s="36"/>
      <c r="B16" s="36"/>
      <c r="C16" s="36"/>
      <c r="D16" s="36">
        <v>10</v>
      </c>
      <c r="E16" s="36">
        <v>1211</v>
      </c>
      <c r="F16" s="48">
        <f t="shared" ref="F16:F79" si="4">VALUE(CONCATENATE(LEFT(E16,LEN(E16)-2),":",RIGHT(E16,2)))</f>
        <v>0.50763888888888886</v>
      </c>
      <c r="G16" s="36">
        <v>1223</v>
      </c>
      <c r="H16" s="49">
        <f t="shared" ref="H16:H79" si="5">VALUE(CONCATENATE(LEFT(G16,LEN(G16)-2),":",RIGHT(G16,2)))</f>
        <v>0.51597222222222217</v>
      </c>
      <c r="I16" s="49">
        <f t="shared" si="0"/>
        <v>0.51944444444444438</v>
      </c>
      <c r="J16" s="34" t="str">
        <f t="shared" si="1"/>
        <v/>
      </c>
      <c r="K16" s="34">
        <f t="shared" ref="K16:K79" si="6">(H16-F16)*1440</f>
        <v>11.999999999999957</v>
      </c>
      <c r="L16" s="34">
        <f t="shared" si="2"/>
        <v>2</v>
      </c>
      <c r="M16" s="34">
        <f t="shared" ca="1" si="3"/>
        <v>801</v>
      </c>
      <c r="N16" s="34">
        <f t="shared" ref="N16:N79" ca="1" si="7">IF(I16&lt;&gt;"",(I16-VALUE(CONCATENATE(LEFT(M16,LEN(M16)-2),":",RIGHT(M16,2))))*1440,"")</f>
        <v>266.99999999999983</v>
      </c>
      <c r="O16" s="34">
        <f t="shared" ref="O16:O79" si="8">IF(J16&lt;&gt;"",(D16+D17)*J16/2,D16*5/2)</f>
        <v>25</v>
      </c>
      <c r="P16" s="37">
        <f t="shared" ref="P16:P79" si="9">IF(J16&lt;&gt;"",(D17-D16)*J16/LN((D17+0.000001)/(D16+0.000001)),-5*(D16-0.000001)/(LN(1/D16)-13.8155))</f>
        <v>3.1021051639523365</v>
      </c>
      <c r="Q16" s="34">
        <f t="shared" ref="Q16:Q79" si="10">(D16*K16)</f>
        <v>119.99999999999957</v>
      </c>
      <c r="R16" s="34">
        <f t="shared" ref="R16:R79" si="11">O16+Q16</f>
        <v>144.99999999999957</v>
      </c>
      <c r="S16" s="37">
        <f t="shared" ref="S16:S79" si="12">P16+Q16</f>
        <v>123.1021051639519</v>
      </c>
    </row>
    <row r="17" spans="1:19" x14ac:dyDescent="0.2">
      <c r="A17" s="47">
        <v>38810</v>
      </c>
      <c r="B17" s="36">
        <v>1339</v>
      </c>
      <c r="C17" s="36">
        <v>3</v>
      </c>
      <c r="D17" s="36">
        <v>0.01</v>
      </c>
      <c r="E17" s="36">
        <v>1418</v>
      </c>
      <c r="F17" s="48">
        <f t="shared" si="4"/>
        <v>0.59583333333333333</v>
      </c>
      <c r="G17" s="36">
        <v>1421</v>
      </c>
      <c r="H17" s="49">
        <f t="shared" si="5"/>
        <v>0.59791666666666665</v>
      </c>
      <c r="I17" s="49" t="str">
        <f t="shared" si="0"/>
        <v/>
      </c>
      <c r="J17" s="34">
        <f t="shared" si="1"/>
        <v>12.999999999999954</v>
      </c>
      <c r="K17" s="34">
        <f t="shared" si="6"/>
        <v>2.9999999999999893</v>
      </c>
      <c r="L17" s="34">
        <f t="shared" si="2"/>
        <v>1</v>
      </c>
      <c r="M17" s="34">
        <f t="shared" ca="1" si="3"/>
        <v>1339</v>
      </c>
      <c r="N17" s="34" t="str">
        <f t="shared" si="7"/>
        <v/>
      </c>
      <c r="O17" s="34">
        <f t="shared" si="8"/>
        <v>650.06499999999767</v>
      </c>
      <c r="P17" s="37">
        <f t="shared" si="9"/>
        <v>141.13312415147539</v>
      </c>
      <c r="Q17" s="34">
        <f t="shared" si="10"/>
        <v>2.9999999999999895E-2</v>
      </c>
      <c r="R17" s="34">
        <f t="shared" si="11"/>
        <v>650.09499999999764</v>
      </c>
      <c r="S17" s="37">
        <f t="shared" si="12"/>
        <v>141.16312415147539</v>
      </c>
    </row>
    <row r="18" spans="1:19" x14ac:dyDescent="0.2">
      <c r="A18" s="47"/>
      <c r="B18" s="36"/>
      <c r="C18" s="36"/>
      <c r="D18" s="36">
        <v>100</v>
      </c>
      <c r="E18" s="36">
        <v>1434</v>
      </c>
      <c r="F18" s="48">
        <f t="shared" si="4"/>
        <v>0.6069444444444444</v>
      </c>
      <c r="G18" s="36">
        <v>1436</v>
      </c>
      <c r="H18" s="49">
        <f t="shared" si="5"/>
        <v>0.60833333333333328</v>
      </c>
      <c r="I18" s="49">
        <f t="shared" si="0"/>
        <v>0.61180555555555549</v>
      </c>
      <c r="J18" s="34" t="str">
        <f t="shared" si="1"/>
        <v/>
      </c>
      <c r="K18" s="34">
        <f t="shared" si="6"/>
        <v>1.9999999999999929</v>
      </c>
      <c r="L18" s="34">
        <f t="shared" si="2"/>
        <v>2</v>
      </c>
      <c r="M18" s="34">
        <f t="shared" ca="1" si="3"/>
        <v>1339</v>
      </c>
      <c r="N18" s="34">
        <f t="shared" ca="1" si="7"/>
        <v>61.999999999999943</v>
      </c>
      <c r="O18" s="34">
        <f t="shared" si="8"/>
        <v>250</v>
      </c>
      <c r="P18" s="37">
        <f t="shared" si="9"/>
        <v>27.143420404993254</v>
      </c>
      <c r="Q18" s="34">
        <f t="shared" si="10"/>
        <v>199.99999999999929</v>
      </c>
      <c r="R18" s="34">
        <f t="shared" si="11"/>
        <v>449.99999999999932</v>
      </c>
      <c r="S18" s="37">
        <f t="shared" si="12"/>
        <v>227.14342040499255</v>
      </c>
    </row>
    <row r="19" spans="1:19" x14ac:dyDescent="0.2">
      <c r="A19" s="47">
        <v>38810</v>
      </c>
      <c r="B19" s="36">
        <v>1524</v>
      </c>
      <c r="C19" s="36"/>
      <c r="D19" s="36">
        <v>0.01</v>
      </c>
      <c r="E19" s="36">
        <v>1550</v>
      </c>
      <c r="F19" s="48">
        <f t="shared" si="4"/>
        <v>0.65972222222222221</v>
      </c>
      <c r="G19" s="36">
        <v>1601</v>
      </c>
      <c r="H19" s="49">
        <f t="shared" si="5"/>
        <v>0.66736111111111107</v>
      </c>
      <c r="I19" s="49" t="str">
        <f t="shared" si="0"/>
        <v/>
      </c>
      <c r="J19" s="34">
        <f t="shared" si="1"/>
        <v>14.00000000000011</v>
      </c>
      <c r="K19" s="34">
        <f t="shared" si="6"/>
        <v>10.999999999999961</v>
      </c>
      <c r="L19" s="34">
        <f t="shared" si="2"/>
        <v>1</v>
      </c>
      <c r="M19" s="34">
        <f t="shared" ca="1" si="3"/>
        <v>1524</v>
      </c>
      <c r="N19" s="34" t="str">
        <f t="shared" si="7"/>
        <v/>
      </c>
      <c r="O19" s="34">
        <f t="shared" si="8"/>
        <v>700.07000000000551</v>
      </c>
      <c r="P19" s="37">
        <f t="shared" si="9"/>
        <v>151.98951831697525</v>
      </c>
      <c r="Q19" s="34">
        <f t="shared" si="10"/>
        <v>0.10999999999999961</v>
      </c>
      <c r="R19" s="34">
        <f t="shared" si="11"/>
        <v>700.18000000000552</v>
      </c>
      <c r="S19" s="37">
        <f t="shared" si="12"/>
        <v>152.09951831697526</v>
      </c>
    </row>
    <row r="20" spans="1:19" x14ac:dyDescent="0.2">
      <c r="A20" s="36"/>
      <c r="B20" s="36"/>
      <c r="C20" s="36"/>
      <c r="D20" s="36">
        <v>100</v>
      </c>
      <c r="E20" s="36">
        <v>1615</v>
      </c>
      <c r="F20" s="48">
        <f t="shared" si="4"/>
        <v>0.67708333333333337</v>
      </c>
      <c r="G20" s="36">
        <v>1619</v>
      </c>
      <c r="H20" s="49">
        <f t="shared" si="5"/>
        <v>0.67986111111111114</v>
      </c>
      <c r="I20" s="49">
        <f t="shared" si="0"/>
        <v>0.68333333333333335</v>
      </c>
      <c r="J20" s="34" t="str">
        <f t="shared" si="1"/>
        <v/>
      </c>
      <c r="K20" s="34">
        <f t="shared" si="6"/>
        <v>3.9999999999999858</v>
      </c>
      <c r="L20" s="34">
        <f t="shared" si="2"/>
        <v>2</v>
      </c>
      <c r="M20" s="34">
        <f t="shared" ca="1" si="3"/>
        <v>1524</v>
      </c>
      <c r="N20" s="34">
        <f t="shared" ca="1" si="7"/>
        <v>59.999999999999943</v>
      </c>
      <c r="O20" s="34">
        <f t="shared" si="8"/>
        <v>250</v>
      </c>
      <c r="P20" s="37">
        <f t="shared" si="9"/>
        <v>27.143420404993254</v>
      </c>
      <c r="Q20" s="34">
        <f t="shared" si="10"/>
        <v>399.99999999999858</v>
      </c>
      <c r="R20" s="34">
        <f t="shared" si="11"/>
        <v>649.99999999999864</v>
      </c>
      <c r="S20" s="37">
        <f t="shared" si="12"/>
        <v>427.14342040499184</v>
      </c>
    </row>
    <row r="21" spans="1:19" x14ac:dyDescent="0.2">
      <c r="A21" s="47">
        <v>38810</v>
      </c>
      <c r="B21" s="36">
        <v>1630</v>
      </c>
      <c r="C21" s="36"/>
      <c r="D21" s="36">
        <v>0.01</v>
      </c>
      <c r="E21" s="36">
        <v>1647</v>
      </c>
      <c r="F21" s="48">
        <f t="shared" si="4"/>
        <v>0.69930555555555562</v>
      </c>
      <c r="G21" s="36">
        <v>2108</v>
      </c>
      <c r="H21" s="49">
        <f t="shared" si="5"/>
        <v>0.88055555555555554</v>
      </c>
      <c r="I21" s="49" t="str">
        <f t="shared" si="0"/>
        <v/>
      </c>
      <c r="J21" s="34">
        <f t="shared" si="1"/>
        <v>9.0000000000001279</v>
      </c>
      <c r="K21" s="34">
        <f t="shared" si="6"/>
        <v>260.99999999999989</v>
      </c>
      <c r="L21" s="34">
        <f t="shared" si="2"/>
        <v>1</v>
      </c>
      <c r="M21" s="34">
        <f t="shared" ca="1" si="3"/>
        <v>1630</v>
      </c>
      <c r="N21" s="34" t="str">
        <f t="shared" si="7"/>
        <v/>
      </c>
      <c r="O21" s="34">
        <f t="shared" si="8"/>
        <v>45.045000000000641</v>
      </c>
      <c r="P21" s="37">
        <f t="shared" si="9"/>
        <v>13.015993850604373</v>
      </c>
      <c r="Q21" s="34">
        <f t="shared" si="10"/>
        <v>2.609999999999999</v>
      </c>
      <c r="R21" s="34">
        <f t="shared" si="11"/>
        <v>47.655000000000641</v>
      </c>
      <c r="S21" s="37">
        <f t="shared" si="12"/>
        <v>15.625993850604372</v>
      </c>
    </row>
    <row r="22" spans="1:19" x14ac:dyDescent="0.2">
      <c r="A22" s="47"/>
      <c r="B22" s="36"/>
      <c r="C22" s="36"/>
      <c r="D22" s="36">
        <v>10</v>
      </c>
      <c r="E22" s="36">
        <v>2117</v>
      </c>
      <c r="F22" s="48">
        <f t="shared" si="4"/>
        <v>0.88680555555555562</v>
      </c>
      <c r="G22" s="36">
        <v>2121</v>
      </c>
      <c r="H22" s="49">
        <f t="shared" si="5"/>
        <v>0.88958333333333339</v>
      </c>
      <c r="I22" s="49" t="str">
        <f t="shared" si="0"/>
        <v/>
      </c>
      <c r="J22" s="34">
        <f t="shared" si="1"/>
        <v>3.9999999999999858</v>
      </c>
      <c r="K22" s="34">
        <f t="shared" si="6"/>
        <v>3.9999999999999858</v>
      </c>
      <c r="L22" s="34">
        <f t="shared" si="2"/>
        <v>2</v>
      </c>
      <c r="M22" s="34">
        <f t="shared" ca="1" si="3"/>
        <v>1630</v>
      </c>
      <c r="N22" s="34" t="str">
        <f t="shared" si="7"/>
        <v/>
      </c>
      <c r="O22" s="34">
        <f t="shared" si="8"/>
        <v>219.9999999999992</v>
      </c>
      <c r="P22" s="37">
        <f t="shared" si="9"/>
        <v>156.346019596189</v>
      </c>
      <c r="Q22" s="34">
        <f t="shared" si="10"/>
        <v>39.999999999999858</v>
      </c>
      <c r="R22" s="34">
        <f t="shared" si="11"/>
        <v>259.99999999999909</v>
      </c>
      <c r="S22" s="37">
        <f t="shared" si="12"/>
        <v>196.34601959618885</v>
      </c>
    </row>
    <row r="23" spans="1:19" x14ac:dyDescent="0.2">
      <c r="A23" s="47"/>
      <c r="B23" s="36"/>
      <c r="C23" s="36"/>
      <c r="D23" s="36">
        <v>100</v>
      </c>
      <c r="E23" s="36">
        <v>2125</v>
      </c>
      <c r="F23" s="48">
        <f t="shared" si="4"/>
        <v>0.89236111111111116</v>
      </c>
      <c r="G23" s="36">
        <v>2129</v>
      </c>
      <c r="H23" s="49">
        <f t="shared" si="5"/>
        <v>0.89513888888888893</v>
      </c>
      <c r="I23" s="49" t="str">
        <f t="shared" si="0"/>
        <v/>
      </c>
      <c r="J23" s="34">
        <f t="shared" si="1"/>
        <v>4.9999999999999822</v>
      </c>
      <c r="K23" s="34">
        <f t="shared" si="6"/>
        <v>3.9999999999999858</v>
      </c>
      <c r="L23" s="34">
        <f t="shared" si="2"/>
        <v>3</v>
      </c>
      <c r="M23" s="34">
        <f t="shared" ca="1" si="3"/>
        <v>1630</v>
      </c>
      <c r="N23" s="34" t="str">
        <f t="shared" si="7"/>
        <v/>
      </c>
      <c r="O23" s="34">
        <f t="shared" si="8"/>
        <v>699.9999999999975</v>
      </c>
      <c r="P23" s="37">
        <f t="shared" si="9"/>
        <v>680.51901635287595</v>
      </c>
      <c r="Q23" s="34">
        <f t="shared" si="10"/>
        <v>399.99999999999858</v>
      </c>
      <c r="R23" s="34">
        <f t="shared" si="11"/>
        <v>1099.9999999999961</v>
      </c>
      <c r="S23" s="37">
        <f t="shared" si="12"/>
        <v>1080.5190163528746</v>
      </c>
    </row>
    <row r="24" spans="1:19" x14ac:dyDescent="0.2">
      <c r="A24" s="47"/>
      <c r="B24" s="36"/>
      <c r="C24" s="36"/>
      <c r="D24" s="36">
        <v>180</v>
      </c>
      <c r="E24" s="36">
        <v>2134</v>
      </c>
      <c r="F24" s="48">
        <f t="shared" si="4"/>
        <v>0.89861111111111114</v>
      </c>
      <c r="G24" s="36">
        <v>2137</v>
      </c>
      <c r="H24" s="49">
        <f t="shared" si="5"/>
        <v>0.90069444444444446</v>
      </c>
      <c r="I24" s="49">
        <f t="shared" si="0"/>
        <v>0.90416666666666667</v>
      </c>
      <c r="J24" s="34" t="str">
        <f t="shared" si="1"/>
        <v/>
      </c>
      <c r="K24" s="34">
        <f t="shared" si="6"/>
        <v>2.9999999999999893</v>
      </c>
      <c r="L24" s="34">
        <f t="shared" si="2"/>
        <v>4</v>
      </c>
      <c r="M24" s="34">
        <f t="shared" ca="1" si="3"/>
        <v>1630</v>
      </c>
      <c r="N24" s="34">
        <f t="shared" ca="1" si="7"/>
        <v>312</v>
      </c>
      <c r="O24" s="34">
        <f t="shared" si="8"/>
        <v>450</v>
      </c>
      <c r="P24" s="37">
        <f t="shared" si="9"/>
        <v>47.347346607878421</v>
      </c>
      <c r="Q24" s="34">
        <f t="shared" si="10"/>
        <v>539.99999999999807</v>
      </c>
      <c r="R24" s="34">
        <f t="shared" si="11"/>
        <v>989.99999999999807</v>
      </c>
      <c r="S24" s="37">
        <f t="shared" si="12"/>
        <v>587.34734660787649</v>
      </c>
    </row>
    <row r="25" spans="1:19" x14ac:dyDescent="0.2">
      <c r="A25" s="47">
        <v>38811</v>
      </c>
      <c r="B25" s="36">
        <v>759</v>
      </c>
      <c r="C25" s="36">
        <v>3</v>
      </c>
      <c r="D25" s="36">
        <v>0.01</v>
      </c>
      <c r="E25" s="36">
        <v>912</v>
      </c>
      <c r="F25" s="48">
        <f t="shared" si="4"/>
        <v>0.3833333333333333</v>
      </c>
      <c r="G25" s="36">
        <v>917</v>
      </c>
      <c r="H25" s="49">
        <f t="shared" si="5"/>
        <v>0.38680555555555557</v>
      </c>
      <c r="I25" s="49" t="str">
        <f t="shared" si="0"/>
        <v/>
      </c>
      <c r="J25" s="34">
        <f t="shared" si="1"/>
        <v>18.000000000000014</v>
      </c>
      <c r="K25" s="34">
        <f t="shared" si="6"/>
        <v>5.0000000000000622</v>
      </c>
      <c r="L25" s="34">
        <f t="shared" si="2"/>
        <v>1</v>
      </c>
      <c r="M25" s="34">
        <f t="shared" ca="1" si="3"/>
        <v>759</v>
      </c>
      <c r="N25" s="34" t="str">
        <f t="shared" si="7"/>
        <v/>
      </c>
      <c r="O25" s="34">
        <f t="shared" si="8"/>
        <v>900.09000000000071</v>
      </c>
      <c r="P25" s="37">
        <f t="shared" si="9"/>
        <v>195.41509497896678</v>
      </c>
      <c r="Q25" s="34">
        <f t="shared" si="10"/>
        <v>5.000000000000062E-2</v>
      </c>
      <c r="R25" s="34">
        <f t="shared" si="11"/>
        <v>900.14000000000067</v>
      </c>
      <c r="S25" s="37">
        <f t="shared" si="12"/>
        <v>195.46509497896679</v>
      </c>
    </row>
    <row r="26" spans="1:19" x14ac:dyDescent="0.2">
      <c r="A26" s="47"/>
      <c r="B26" s="36"/>
      <c r="C26" s="36"/>
      <c r="D26" s="36">
        <v>100</v>
      </c>
      <c r="E26" s="36">
        <v>935</v>
      </c>
      <c r="F26" s="48">
        <f t="shared" si="4"/>
        <v>0.39930555555555558</v>
      </c>
      <c r="G26" s="36">
        <v>945</v>
      </c>
      <c r="H26" s="49">
        <f t="shared" si="5"/>
        <v>0.40625</v>
      </c>
      <c r="I26" s="49" t="str">
        <f t="shared" si="0"/>
        <v/>
      </c>
      <c r="J26" s="34">
        <f t="shared" si="1"/>
        <v>17.000000000000021</v>
      </c>
      <c r="K26" s="34">
        <f t="shared" si="6"/>
        <v>9.9999999999999645</v>
      </c>
      <c r="L26" s="34">
        <f t="shared" si="2"/>
        <v>2</v>
      </c>
      <c r="M26" s="34">
        <f t="shared" ca="1" si="3"/>
        <v>759</v>
      </c>
      <c r="N26" s="34" t="str">
        <f t="shared" si="7"/>
        <v/>
      </c>
      <c r="O26" s="34">
        <f t="shared" si="8"/>
        <v>1105.0000000000014</v>
      </c>
      <c r="P26" s="37">
        <f t="shared" si="9"/>
        <v>988.39443780358408</v>
      </c>
      <c r="Q26" s="34">
        <f t="shared" si="10"/>
        <v>999.99999999999648</v>
      </c>
      <c r="R26" s="34">
        <f t="shared" si="11"/>
        <v>2104.9999999999977</v>
      </c>
      <c r="S26" s="37">
        <f t="shared" si="12"/>
        <v>1988.3944378035806</v>
      </c>
    </row>
    <row r="27" spans="1:19" x14ac:dyDescent="0.2">
      <c r="A27" s="36"/>
      <c r="B27" s="36"/>
      <c r="C27" s="36"/>
      <c r="D27" s="36">
        <v>30</v>
      </c>
      <c r="E27" s="36">
        <v>1002</v>
      </c>
      <c r="F27" s="48">
        <f t="shared" si="4"/>
        <v>0.41805555555555557</v>
      </c>
      <c r="G27" s="36">
        <v>1006</v>
      </c>
      <c r="H27" s="49">
        <f t="shared" si="5"/>
        <v>0.42083333333333334</v>
      </c>
      <c r="I27" s="49">
        <f t="shared" si="0"/>
        <v>0.42430555555555555</v>
      </c>
      <c r="J27" s="34" t="str">
        <f t="shared" si="1"/>
        <v/>
      </c>
      <c r="K27" s="34">
        <f t="shared" si="6"/>
        <v>3.9999999999999858</v>
      </c>
      <c r="L27" s="34">
        <f t="shared" si="2"/>
        <v>3</v>
      </c>
      <c r="M27" s="34">
        <f t="shared" ca="1" si="3"/>
        <v>759</v>
      </c>
      <c r="N27" s="34">
        <f t="shared" ca="1" si="7"/>
        <v>132</v>
      </c>
      <c r="O27" s="34">
        <f t="shared" si="8"/>
        <v>75</v>
      </c>
      <c r="P27" s="37">
        <f t="shared" si="9"/>
        <v>8.7124720656220607</v>
      </c>
      <c r="Q27" s="34">
        <f t="shared" si="10"/>
        <v>119.99999999999957</v>
      </c>
      <c r="R27" s="34">
        <f t="shared" si="11"/>
        <v>194.99999999999957</v>
      </c>
      <c r="S27" s="37">
        <f t="shared" si="12"/>
        <v>128.71247206562163</v>
      </c>
    </row>
    <row r="28" spans="1:19" x14ac:dyDescent="0.2">
      <c r="A28" s="47">
        <v>38811</v>
      </c>
      <c r="B28" s="36">
        <v>1143</v>
      </c>
      <c r="C28" s="36"/>
      <c r="D28" s="36">
        <v>0.01</v>
      </c>
      <c r="E28" s="36">
        <v>1210</v>
      </c>
      <c r="F28" s="48">
        <f t="shared" si="4"/>
        <v>0.50694444444444442</v>
      </c>
      <c r="G28" s="36">
        <v>1222</v>
      </c>
      <c r="H28" s="49">
        <f t="shared" si="5"/>
        <v>0.51527777777777783</v>
      </c>
      <c r="I28" s="49" t="str">
        <f t="shared" si="0"/>
        <v/>
      </c>
      <c r="J28" s="34">
        <f t="shared" si="1"/>
        <v>23.999999999999915</v>
      </c>
      <c r="K28" s="34">
        <f t="shared" si="6"/>
        <v>12.000000000000117</v>
      </c>
      <c r="L28" s="34">
        <f t="shared" si="2"/>
        <v>1</v>
      </c>
      <c r="M28" s="34">
        <f t="shared" ca="1" si="3"/>
        <v>1143</v>
      </c>
      <c r="N28" s="34" t="str">
        <f t="shared" si="7"/>
        <v/>
      </c>
      <c r="O28" s="34">
        <f t="shared" si="8"/>
        <v>1200.1199999999958</v>
      </c>
      <c r="P28" s="37">
        <f t="shared" si="9"/>
        <v>260.55345997195462</v>
      </c>
      <c r="Q28" s="34">
        <f t="shared" si="10"/>
        <v>0.12000000000000118</v>
      </c>
      <c r="R28" s="34">
        <f t="shared" si="11"/>
        <v>1200.2399999999957</v>
      </c>
      <c r="S28" s="37">
        <f t="shared" si="12"/>
        <v>260.67345997195463</v>
      </c>
    </row>
    <row r="29" spans="1:19" x14ac:dyDescent="0.2">
      <c r="A29" s="47"/>
      <c r="B29" s="36"/>
      <c r="C29" s="36"/>
      <c r="D29" s="36">
        <v>100</v>
      </c>
      <c r="E29" s="36">
        <v>1246</v>
      </c>
      <c r="F29" s="48">
        <f t="shared" si="4"/>
        <v>0.53194444444444444</v>
      </c>
      <c r="G29" s="36">
        <v>1254</v>
      </c>
      <c r="H29" s="49">
        <f t="shared" si="5"/>
        <v>0.53749999999999998</v>
      </c>
      <c r="I29" s="49">
        <f t="shared" si="0"/>
        <v>0.54097222222222219</v>
      </c>
      <c r="J29" s="34" t="str">
        <f t="shared" si="1"/>
        <v/>
      </c>
      <c r="K29" s="34">
        <f t="shared" si="6"/>
        <v>7.9999999999999716</v>
      </c>
      <c r="L29" s="34">
        <f t="shared" si="2"/>
        <v>2</v>
      </c>
      <c r="M29" s="34">
        <f t="shared" ca="1" si="3"/>
        <v>1143</v>
      </c>
      <c r="N29" s="34">
        <f t="shared" ca="1" si="7"/>
        <v>75.999999999999972</v>
      </c>
      <c r="O29" s="34">
        <f t="shared" si="8"/>
        <v>250</v>
      </c>
      <c r="P29" s="37">
        <f t="shared" si="9"/>
        <v>27.143420404993254</v>
      </c>
      <c r="Q29" s="34">
        <f t="shared" si="10"/>
        <v>799.99999999999716</v>
      </c>
      <c r="R29" s="34">
        <f t="shared" si="11"/>
        <v>1049.9999999999973</v>
      </c>
      <c r="S29" s="37">
        <f t="shared" si="12"/>
        <v>827.14342040499037</v>
      </c>
    </row>
    <row r="30" spans="1:19" x14ac:dyDescent="0.2">
      <c r="A30" s="47">
        <v>38811</v>
      </c>
      <c r="B30" s="36">
        <v>1328</v>
      </c>
      <c r="C30" s="36"/>
      <c r="D30" s="36">
        <v>0.01</v>
      </c>
      <c r="E30" s="36">
        <v>1347</v>
      </c>
      <c r="F30" s="48">
        <f t="shared" si="4"/>
        <v>0.57430555555555551</v>
      </c>
      <c r="G30" s="36">
        <v>1355</v>
      </c>
      <c r="H30" s="49">
        <f t="shared" si="5"/>
        <v>0.57986111111111105</v>
      </c>
      <c r="I30" s="49" t="str">
        <f t="shared" si="0"/>
        <v/>
      </c>
      <c r="J30" s="34">
        <f t="shared" si="1"/>
        <v>12.000000000000117</v>
      </c>
      <c r="K30" s="34">
        <f t="shared" si="6"/>
        <v>7.9999999999999716</v>
      </c>
      <c r="L30" s="34">
        <f t="shared" si="2"/>
        <v>1</v>
      </c>
      <c r="M30" s="34">
        <f t="shared" ca="1" si="3"/>
        <v>1328</v>
      </c>
      <c r="N30" s="34" t="str">
        <f t="shared" si="7"/>
        <v/>
      </c>
      <c r="O30" s="34">
        <f t="shared" si="8"/>
        <v>600.06000000000586</v>
      </c>
      <c r="P30" s="37">
        <f t="shared" si="9"/>
        <v>130.27672998597902</v>
      </c>
      <c r="Q30" s="34">
        <f t="shared" si="10"/>
        <v>7.9999999999999724E-2</v>
      </c>
      <c r="R30" s="34">
        <f t="shared" si="11"/>
        <v>600.1400000000059</v>
      </c>
      <c r="S30" s="37">
        <f t="shared" si="12"/>
        <v>130.35672998597903</v>
      </c>
    </row>
    <row r="31" spans="1:19" x14ac:dyDescent="0.2">
      <c r="A31" s="36"/>
      <c r="B31" s="36"/>
      <c r="C31" s="36"/>
      <c r="D31" s="36">
        <v>100</v>
      </c>
      <c r="E31" s="36">
        <v>1407</v>
      </c>
      <c r="F31" s="48">
        <f t="shared" si="4"/>
        <v>0.58819444444444446</v>
      </c>
      <c r="G31" s="36">
        <v>1419</v>
      </c>
      <c r="H31" s="49">
        <f t="shared" si="5"/>
        <v>0.59652777777777777</v>
      </c>
      <c r="I31" s="49" t="str">
        <f t="shared" si="0"/>
        <v/>
      </c>
      <c r="J31" s="34">
        <f t="shared" si="1"/>
        <v>16.99999999999994</v>
      </c>
      <c r="K31" s="34">
        <f t="shared" si="6"/>
        <v>11.999999999999957</v>
      </c>
      <c r="L31" s="34">
        <f t="shared" si="2"/>
        <v>2</v>
      </c>
      <c r="M31" s="34">
        <f t="shared" ca="1" si="3"/>
        <v>1328</v>
      </c>
      <c r="N31" s="34" t="str">
        <f t="shared" si="7"/>
        <v/>
      </c>
      <c r="O31" s="34">
        <f t="shared" si="8"/>
        <v>1189.9999999999957</v>
      </c>
      <c r="P31" s="37">
        <f t="shared" si="9"/>
        <v>1113.1838195192415</v>
      </c>
      <c r="Q31" s="34">
        <f t="shared" si="10"/>
        <v>1199.9999999999957</v>
      </c>
      <c r="R31" s="34">
        <f t="shared" si="11"/>
        <v>2389.9999999999914</v>
      </c>
      <c r="S31" s="37">
        <f t="shared" si="12"/>
        <v>2313.1838195192372</v>
      </c>
    </row>
    <row r="32" spans="1:19" x14ac:dyDescent="0.2">
      <c r="A32" s="47"/>
      <c r="B32" s="36"/>
      <c r="C32" s="36"/>
      <c r="D32" s="36">
        <v>40</v>
      </c>
      <c r="E32" s="36">
        <v>1436</v>
      </c>
      <c r="F32" s="48">
        <f t="shared" si="4"/>
        <v>0.60833333333333328</v>
      </c>
      <c r="G32" s="36">
        <v>1441</v>
      </c>
      <c r="H32" s="49">
        <f t="shared" si="5"/>
        <v>0.6118055555555556</v>
      </c>
      <c r="I32" s="49">
        <f t="shared" si="0"/>
        <v>0.61527777777777781</v>
      </c>
      <c r="J32" s="34" t="str">
        <f t="shared" si="1"/>
        <v/>
      </c>
      <c r="K32" s="34">
        <f t="shared" si="6"/>
        <v>5.0000000000001421</v>
      </c>
      <c r="L32" s="34">
        <f t="shared" si="2"/>
        <v>3</v>
      </c>
      <c r="M32" s="34">
        <f t="shared" ca="1" si="3"/>
        <v>1328</v>
      </c>
      <c r="N32" s="34">
        <f t="shared" ca="1" si="7"/>
        <v>78.000000000000043</v>
      </c>
      <c r="O32" s="34">
        <f t="shared" si="8"/>
        <v>100</v>
      </c>
      <c r="P32" s="37">
        <f t="shared" si="9"/>
        <v>11.425711806824168</v>
      </c>
      <c r="Q32" s="34">
        <f t="shared" si="10"/>
        <v>200.00000000000568</v>
      </c>
      <c r="R32" s="34">
        <f t="shared" si="11"/>
        <v>300.00000000000568</v>
      </c>
      <c r="S32" s="37">
        <f t="shared" si="12"/>
        <v>211.42571180682984</v>
      </c>
    </row>
    <row r="33" spans="1:19" x14ac:dyDescent="0.2">
      <c r="A33" s="47">
        <v>38811</v>
      </c>
      <c r="B33" s="36">
        <v>1526</v>
      </c>
      <c r="C33" s="36"/>
      <c r="D33" s="36">
        <v>0.01</v>
      </c>
      <c r="E33" s="36">
        <v>1629</v>
      </c>
      <c r="F33" s="48">
        <f t="shared" si="4"/>
        <v>0.68680555555555556</v>
      </c>
      <c r="G33" s="36">
        <v>1659</v>
      </c>
      <c r="H33" s="49">
        <f t="shared" si="5"/>
        <v>0.70763888888888893</v>
      </c>
      <c r="I33" s="49">
        <f t="shared" si="0"/>
        <v>0.71111111111111114</v>
      </c>
      <c r="J33" s="34" t="str">
        <f t="shared" si="1"/>
        <v/>
      </c>
      <c r="K33" s="34">
        <f t="shared" si="6"/>
        <v>30.000000000000053</v>
      </c>
      <c r="L33" s="34">
        <f t="shared" si="2"/>
        <v>1</v>
      </c>
      <c r="M33" s="34">
        <f t="shared" ca="1" si="3"/>
        <v>1526</v>
      </c>
      <c r="N33" s="34">
        <f t="shared" ca="1" si="7"/>
        <v>97.999999999999972</v>
      </c>
      <c r="O33" s="34">
        <f t="shared" si="8"/>
        <v>2.5000000000000001E-2</v>
      </c>
      <c r="P33" s="37">
        <f t="shared" si="9"/>
        <v>5.4281443780592247E-3</v>
      </c>
      <c r="Q33" s="34">
        <f t="shared" si="10"/>
        <v>0.30000000000000054</v>
      </c>
      <c r="R33" s="34">
        <f t="shared" si="11"/>
        <v>0.32500000000000057</v>
      </c>
      <c r="S33" s="37">
        <f t="shared" si="12"/>
        <v>0.30542814437805976</v>
      </c>
    </row>
    <row r="34" spans="1:19" x14ac:dyDescent="0.2">
      <c r="A34" s="47">
        <v>38812</v>
      </c>
      <c r="B34" s="36">
        <v>800</v>
      </c>
      <c r="C34" s="36">
        <v>3</v>
      </c>
      <c r="D34" s="36">
        <v>0.02</v>
      </c>
      <c r="E34" s="36">
        <v>932</v>
      </c>
      <c r="F34" s="48">
        <f t="shared" si="4"/>
        <v>0.3972222222222222</v>
      </c>
      <c r="G34" s="36">
        <v>938</v>
      </c>
      <c r="H34" s="49">
        <f t="shared" si="5"/>
        <v>0.40138888888888885</v>
      </c>
      <c r="I34" s="49" t="str">
        <f t="shared" si="0"/>
        <v/>
      </c>
      <c r="J34" s="34">
        <f t="shared" si="1"/>
        <v>25.000000000000071</v>
      </c>
      <c r="K34" s="34">
        <f t="shared" si="6"/>
        <v>5.9999999999999787</v>
      </c>
      <c r="L34" s="34">
        <f t="shared" si="2"/>
        <v>1</v>
      </c>
      <c r="M34" s="34">
        <f t="shared" ca="1" si="3"/>
        <v>800</v>
      </c>
      <c r="N34" s="34" t="str">
        <f t="shared" si="7"/>
        <v/>
      </c>
      <c r="O34" s="34">
        <f t="shared" si="8"/>
        <v>1250.2500000000034</v>
      </c>
      <c r="P34" s="37">
        <f t="shared" si="9"/>
        <v>293.46694549148441</v>
      </c>
      <c r="Q34" s="34">
        <f t="shared" si="10"/>
        <v>0.11999999999999958</v>
      </c>
      <c r="R34" s="34">
        <f t="shared" si="11"/>
        <v>1250.3700000000033</v>
      </c>
      <c r="S34" s="37">
        <f t="shared" si="12"/>
        <v>293.58694549148441</v>
      </c>
    </row>
    <row r="35" spans="1:19" x14ac:dyDescent="0.2">
      <c r="A35" s="47"/>
      <c r="B35" s="36"/>
      <c r="C35" s="36">
        <v>3</v>
      </c>
      <c r="D35" s="36">
        <v>100</v>
      </c>
      <c r="E35" s="36">
        <v>1003</v>
      </c>
      <c r="F35" s="48">
        <f t="shared" si="4"/>
        <v>0.41875000000000001</v>
      </c>
      <c r="G35" s="36">
        <v>1017</v>
      </c>
      <c r="H35" s="49">
        <f t="shared" si="5"/>
        <v>0.4284722222222222</v>
      </c>
      <c r="I35" s="49">
        <f t="shared" si="0"/>
        <v>0.43194444444444441</v>
      </c>
      <c r="J35" s="34" t="str">
        <f t="shared" si="1"/>
        <v/>
      </c>
      <c r="K35" s="34">
        <f t="shared" si="6"/>
        <v>13.99999999999995</v>
      </c>
      <c r="L35" s="34">
        <f t="shared" si="2"/>
        <v>2</v>
      </c>
      <c r="M35" s="34">
        <f t="shared" ca="1" si="3"/>
        <v>800</v>
      </c>
      <c r="N35" s="34">
        <f t="shared" ca="1" si="7"/>
        <v>141.99999999999997</v>
      </c>
      <c r="O35" s="34">
        <f t="shared" si="8"/>
        <v>250</v>
      </c>
      <c r="P35" s="37">
        <f t="shared" si="9"/>
        <v>27.143420404993254</v>
      </c>
      <c r="Q35" s="34">
        <f t="shared" si="10"/>
        <v>1399.999999999995</v>
      </c>
      <c r="R35" s="34">
        <f t="shared" si="11"/>
        <v>1649.999999999995</v>
      </c>
      <c r="S35" s="37">
        <f t="shared" si="12"/>
        <v>1427.1434204049883</v>
      </c>
    </row>
    <row r="36" spans="1:19" x14ac:dyDescent="0.2">
      <c r="A36" s="47">
        <v>38812</v>
      </c>
      <c r="B36" s="36">
        <v>1105</v>
      </c>
      <c r="C36" s="36">
        <v>3</v>
      </c>
      <c r="D36" s="36">
        <v>0.5</v>
      </c>
      <c r="E36" s="36">
        <v>1141</v>
      </c>
      <c r="F36" s="48">
        <f t="shared" si="4"/>
        <v>0.48680555555555555</v>
      </c>
      <c r="G36" s="36">
        <v>1150</v>
      </c>
      <c r="H36" s="49">
        <f t="shared" si="5"/>
        <v>0.49305555555555558</v>
      </c>
      <c r="I36" s="49" t="str">
        <f t="shared" si="0"/>
        <v/>
      </c>
      <c r="J36" s="34">
        <f t="shared" si="1"/>
        <v>9.9999999999999645</v>
      </c>
      <c r="K36" s="34">
        <f t="shared" si="6"/>
        <v>9.000000000000048</v>
      </c>
      <c r="L36" s="34">
        <f t="shared" si="2"/>
        <v>1</v>
      </c>
      <c r="M36" s="34">
        <f t="shared" ca="1" si="3"/>
        <v>1105</v>
      </c>
      <c r="N36" s="34" t="str">
        <f t="shared" si="7"/>
        <v/>
      </c>
      <c r="O36" s="34">
        <f t="shared" si="8"/>
        <v>502.49999999999824</v>
      </c>
      <c r="P36" s="37">
        <f t="shared" si="9"/>
        <v>187.79554052289811</v>
      </c>
      <c r="Q36" s="34">
        <f t="shared" si="10"/>
        <v>4.500000000000024</v>
      </c>
      <c r="R36" s="34">
        <f t="shared" si="11"/>
        <v>506.99999999999824</v>
      </c>
      <c r="S36" s="37">
        <f t="shared" si="12"/>
        <v>192.29554052289814</v>
      </c>
    </row>
    <row r="37" spans="1:19" x14ac:dyDescent="0.2">
      <c r="A37" s="47"/>
      <c r="B37" s="36"/>
      <c r="C37" s="36">
        <v>3</v>
      </c>
      <c r="D37" s="36">
        <v>100</v>
      </c>
      <c r="E37" s="36">
        <v>1200</v>
      </c>
      <c r="F37" s="48">
        <f t="shared" si="4"/>
        <v>0.5</v>
      </c>
      <c r="G37" s="36">
        <v>1218</v>
      </c>
      <c r="H37" s="49">
        <f t="shared" si="5"/>
        <v>0.51250000000000007</v>
      </c>
      <c r="I37" s="49">
        <f t="shared" si="0"/>
        <v>0.51597222222222228</v>
      </c>
      <c r="J37" s="34" t="str">
        <f t="shared" si="1"/>
        <v/>
      </c>
      <c r="K37" s="34">
        <f t="shared" si="6"/>
        <v>18.000000000000096</v>
      </c>
      <c r="L37" s="34">
        <f t="shared" si="2"/>
        <v>2</v>
      </c>
      <c r="M37" s="34">
        <f t="shared" ca="1" si="3"/>
        <v>1105</v>
      </c>
      <c r="N37" s="34">
        <f t="shared" ca="1" si="7"/>
        <v>78.000000000000043</v>
      </c>
      <c r="O37" s="34">
        <f t="shared" si="8"/>
        <v>250</v>
      </c>
      <c r="P37" s="37">
        <f t="shared" si="9"/>
        <v>27.143420404993254</v>
      </c>
      <c r="Q37" s="34">
        <f t="shared" si="10"/>
        <v>1800.0000000000095</v>
      </c>
      <c r="R37" s="34">
        <f t="shared" si="11"/>
        <v>2050.0000000000095</v>
      </c>
      <c r="S37" s="37">
        <f t="shared" si="12"/>
        <v>1827.1434204050029</v>
      </c>
    </row>
    <row r="38" spans="1:19" x14ac:dyDescent="0.2">
      <c r="A38" s="47">
        <v>38813</v>
      </c>
      <c r="B38" s="36">
        <v>800</v>
      </c>
      <c r="C38" s="36">
        <v>3</v>
      </c>
      <c r="D38" s="36">
        <v>0.01</v>
      </c>
      <c r="E38" s="36">
        <v>915</v>
      </c>
      <c r="F38" s="48">
        <f t="shared" si="4"/>
        <v>0.38541666666666669</v>
      </c>
      <c r="G38" s="36">
        <v>919</v>
      </c>
      <c r="H38" s="49">
        <f t="shared" si="5"/>
        <v>0.38819444444444445</v>
      </c>
      <c r="I38" s="49" t="str">
        <f t="shared" si="0"/>
        <v/>
      </c>
      <c r="J38" s="34">
        <f t="shared" si="1"/>
        <v>3.9999999999999858</v>
      </c>
      <c r="K38" s="34">
        <f t="shared" si="6"/>
        <v>3.9999999999999858</v>
      </c>
      <c r="L38" s="34">
        <f t="shared" si="2"/>
        <v>1</v>
      </c>
      <c r="M38" s="34">
        <f t="shared" ca="1" si="3"/>
        <v>800</v>
      </c>
      <c r="N38" s="34" t="str">
        <f t="shared" si="7"/>
        <v/>
      </c>
      <c r="O38" s="34">
        <f t="shared" si="8"/>
        <v>0.21999999999999922</v>
      </c>
      <c r="P38" s="37">
        <f t="shared" si="9"/>
        <v>0.15635212440691129</v>
      </c>
      <c r="Q38" s="34">
        <f t="shared" si="10"/>
        <v>3.9999999999999862E-2</v>
      </c>
      <c r="R38" s="34">
        <f t="shared" si="11"/>
        <v>0.25999999999999907</v>
      </c>
      <c r="S38" s="37">
        <f t="shared" si="12"/>
        <v>0.19635212440691116</v>
      </c>
    </row>
    <row r="39" spans="1:19" x14ac:dyDescent="0.2">
      <c r="A39" s="47"/>
      <c r="B39" s="36"/>
      <c r="C39" s="36"/>
      <c r="D39" s="36">
        <v>0.1</v>
      </c>
      <c r="E39" s="36">
        <v>923</v>
      </c>
      <c r="F39" s="48">
        <f t="shared" si="4"/>
        <v>0.39097222222222222</v>
      </c>
      <c r="G39" s="36">
        <v>1011</v>
      </c>
      <c r="H39" s="49">
        <f t="shared" si="5"/>
        <v>0.42430555555555555</v>
      </c>
      <c r="I39" s="49" t="str">
        <f t="shared" si="0"/>
        <v/>
      </c>
      <c r="J39" s="34">
        <f t="shared" si="1"/>
        <v>5.0000000000000622</v>
      </c>
      <c r="K39" s="34">
        <f t="shared" si="6"/>
        <v>47.999999999999986</v>
      </c>
      <c r="L39" s="34">
        <f t="shared" si="2"/>
        <v>2</v>
      </c>
      <c r="M39" s="34">
        <f t="shared" ca="1" si="3"/>
        <v>800</v>
      </c>
      <c r="N39" s="34" t="str">
        <f t="shared" si="7"/>
        <v/>
      </c>
      <c r="O39" s="34">
        <f t="shared" si="8"/>
        <v>2.7500000000000346</v>
      </c>
      <c r="P39" s="37">
        <f t="shared" si="9"/>
        <v>1.9543328073262309</v>
      </c>
      <c r="Q39" s="34">
        <f t="shared" si="10"/>
        <v>4.7999999999999989</v>
      </c>
      <c r="R39" s="34">
        <f t="shared" si="11"/>
        <v>7.5500000000000336</v>
      </c>
      <c r="S39" s="37">
        <f t="shared" si="12"/>
        <v>6.7543328073262296</v>
      </c>
    </row>
    <row r="40" spans="1:19" x14ac:dyDescent="0.2">
      <c r="A40" s="36"/>
      <c r="B40" s="36"/>
      <c r="C40" s="36"/>
      <c r="D40" s="36">
        <v>1</v>
      </c>
      <c r="E40" s="36">
        <v>1016</v>
      </c>
      <c r="F40" s="48">
        <f t="shared" si="4"/>
        <v>0.42777777777777781</v>
      </c>
      <c r="G40" s="36">
        <v>1031</v>
      </c>
      <c r="H40" s="49">
        <f t="shared" si="5"/>
        <v>0.4381944444444445</v>
      </c>
      <c r="I40" s="49" t="str">
        <f t="shared" si="0"/>
        <v/>
      </c>
      <c r="J40" s="34">
        <f t="shared" si="1"/>
        <v>7.9999999999999716</v>
      </c>
      <c r="K40" s="34">
        <f t="shared" si="6"/>
        <v>15.000000000000027</v>
      </c>
      <c r="L40" s="34">
        <f t="shared" si="2"/>
        <v>3</v>
      </c>
      <c r="M40" s="34">
        <f t="shared" ca="1" si="3"/>
        <v>800</v>
      </c>
      <c r="N40" s="34" t="str">
        <f t="shared" si="7"/>
        <v/>
      </c>
      <c r="O40" s="34">
        <f t="shared" si="8"/>
        <v>403.99999999999858</v>
      </c>
      <c r="P40" s="37">
        <f t="shared" si="9"/>
        <v>171.98065180534121</v>
      </c>
      <c r="Q40" s="34">
        <f t="shared" si="10"/>
        <v>15.000000000000027</v>
      </c>
      <c r="R40" s="34">
        <f t="shared" si="11"/>
        <v>418.99999999999858</v>
      </c>
      <c r="S40" s="37">
        <f t="shared" si="12"/>
        <v>186.98065180534124</v>
      </c>
    </row>
    <row r="41" spans="1:19" x14ac:dyDescent="0.2">
      <c r="A41" s="47"/>
      <c r="B41" s="36"/>
      <c r="C41" s="36"/>
      <c r="D41" s="36">
        <v>100</v>
      </c>
      <c r="E41" s="36">
        <v>1039</v>
      </c>
      <c r="F41" s="48">
        <f t="shared" si="4"/>
        <v>0.44375000000000003</v>
      </c>
      <c r="G41" s="36">
        <v>1057</v>
      </c>
      <c r="H41" s="49">
        <f t="shared" si="5"/>
        <v>0.45624999999999999</v>
      </c>
      <c r="I41" s="49">
        <f t="shared" si="0"/>
        <v>0.4597222222222222</v>
      </c>
      <c r="J41" s="34" t="str">
        <f t="shared" si="1"/>
        <v/>
      </c>
      <c r="K41" s="34">
        <f t="shared" si="6"/>
        <v>17.999999999999936</v>
      </c>
      <c r="L41" s="34">
        <f t="shared" si="2"/>
        <v>4</v>
      </c>
      <c r="M41" s="34">
        <f t="shared" ca="1" si="3"/>
        <v>800</v>
      </c>
      <c r="N41" s="34">
        <f t="shared" ca="1" si="7"/>
        <v>182</v>
      </c>
      <c r="O41" s="34">
        <f t="shared" si="8"/>
        <v>250</v>
      </c>
      <c r="P41" s="37">
        <f t="shared" si="9"/>
        <v>27.143420404993254</v>
      </c>
      <c r="Q41" s="34">
        <f t="shared" si="10"/>
        <v>1799.9999999999936</v>
      </c>
      <c r="R41" s="34">
        <f t="shared" si="11"/>
        <v>2049.9999999999936</v>
      </c>
      <c r="S41" s="37">
        <f t="shared" si="12"/>
        <v>1827.143420404987</v>
      </c>
    </row>
    <row r="42" spans="1:19" x14ac:dyDescent="0.2">
      <c r="A42" s="47">
        <v>38813</v>
      </c>
      <c r="B42" s="36">
        <v>1137</v>
      </c>
      <c r="C42" s="36"/>
      <c r="D42" s="36">
        <v>0.1</v>
      </c>
      <c r="E42" s="36">
        <v>1157</v>
      </c>
      <c r="F42" s="48">
        <f t="shared" si="4"/>
        <v>0.49791666666666662</v>
      </c>
      <c r="G42" s="36">
        <v>1202</v>
      </c>
      <c r="H42" s="49">
        <f t="shared" si="5"/>
        <v>0.50138888888888888</v>
      </c>
      <c r="I42" s="49" t="str">
        <f t="shared" si="0"/>
        <v/>
      </c>
      <c r="J42" s="34">
        <f t="shared" si="1"/>
        <v>26.999999999999904</v>
      </c>
      <c r="K42" s="34">
        <f t="shared" si="6"/>
        <v>5.0000000000000622</v>
      </c>
      <c r="L42" s="34">
        <f t="shared" si="2"/>
        <v>1</v>
      </c>
      <c r="M42" s="34">
        <f t="shared" ca="1" si="3"/>
        <v>1137</v>
      </c>
      <c r="N42" s="34" t="str">
        <f t="shared" si="7"/>
        <v/>
      </c>
      <c r="O42" s="34">
        <f t="shared" si="8"/>
        <v>1351.3499999999951</v>
      </c>
      <c r="P42" s="37">
        <f t="shared" si="9"/>
        <v>390.47473338118942</v>
      </c>
      <c r="Q42" s="34">
        <f t="shared" si="10"/>
        <v>0.50000000000000622</v>
      </c>
      <c r="R42" s="34">
        <f t="shared" si="11"/>
        <v>1351.8499999999951</v>
      </c>
      <c r="S42" s="37">
        <f t="shared" si="12"/>
        <v>390.97473338118942</v>
      </c>
    </row>
    <row r="43" spans="1:19" x14ac:dyDescent="0.2">
      <c r="A43" s="36"/>
      <c r="B43" s="36"/>
      <c r="C43" s="36"/>
      <c r="D43" s="36">
        <v>100</v>
      </c>
      <c r="E43" s="36">
        <v>1229</v>
      </c>
      <c r="F43" s="48">
        <f t="shared" si="4"/>
        <v>0.52013888888888882</v>
      </c>
      <c r="G43" s="36">
        <v>1243</v>
      </c>
      <c r="H43" s="49">
        <f t="shared" si="5"/>
        <v>0.52986111111111112</v>
      </c>
      <c r="I43" s="49" t="str">
        <f t="shared" si="0"/>
        <v/>
      </c>
      <c r="J43" s="34">
        <f t="shared" si="1"/>
        <v>18.999999999999932</v>
      </c>
      <c r="K43" s="34">
        <f t="shared" si="6"/>
        <v>14.00000000000011</v>
      </c>
      <c r="L43" s="34">
        <f t="shared" si="2"/>
        <v>2</v>
      </c>
      <c r="M43" s="34">
        <f t="shared" ca="1" si="3"/>
        <v>1137</v>
      </c>
      <c r="N43" s="34" t="str">
        <f t="shared" si="7"/>
        <v/>
      </c>
      <c r="O43" s="34">
        <f t="shared" si="8"/>
        <v>950.94999999999652</v>
      </c>
      <c r="P43" s="37">
        <f t="shared" si="9"/>
        <v>274.77851608305923</v>
      </c>
      <c r="Q43" s="34">
        <f t="shared" si="10"/>
        <v>1400.0000000000109</v>
      </c>
      <c r="R43" s="34">
        <f t="shared" si="11"/>
        <v>2350.9500000000075</v>
      </c>
      <c r="S43" s="37">
        <f t="shared" si="12"/>
        <v>1674.7785160830701</v>
      </c>
    </row>
    <row r="44" spans="1:19" x14ac:dyDescent="0.2">
      <c r="A44" s="47"/>
      <c r="B44" s="36"/>
      <c r="C44" s="36"/>
      <c r="D44" s="36">
        <v>0.1</v>
      </c>
      <c r="E44" s="36">
        <v>1302</v>
      </c>
      <c r="F44" s="48">
        <f t="shared" si="4"/>
        <v>0.54305555555555551</v>
      </c>
      <c r="G44" s="36">
        <v>1330</v>
      </c>
      <c r="H44" s="49">
        <f t="shared" si="5"/>
        <v>0.5625</v>
      </c>
      <c r="I44" s="49" t="str">
        <f t="shared" si="0"/>
        <v/>
      </c>
      <c r="J44" s="34">
        <f t="shared" si="1"/>
        <v>5.9999999999999787</v>
      </c>
      <c r="K44" s="34">
        <f t="shared" si="6"/>
        <v>28.00000000000006</v>
      </c>
      <c r="L44" s="34">
        <f t="shared" si="2"/>
        <v>3</v>
      </c>
      <c r="M44" s="34">
        <f t="shared" ca="1" si="3"/>
        <v>1137</v>
      </c>
      <c r="N44" s="34" t="str">
        <f t="shared" si="7"/>
        <v/>
      </c>
      <c r="O44" s="34">
        <f t="shared" si="8"/>
        <v>30.299999999999891</v>
      </c>
      <c r="P44" s="37">
        <f t="shared" si="9"/>
        <v>12.89857384119475</v>
      </c>
      <c r="Q44" s="34">
        <f t="shared" si="10"/>
        <v>2.800000000000006</v>
      </c>
      <c r="R44" s="34">
        <f t="shared" si="11"/>
        <v>33.099999999999895</v>
      </c>
      <c r="S44" s="37">
        <f t="shared" si="12"/>
        <v>15.698573841194756</v>
      </c>
    </row>
    <row r="45" spans="1:19" x14ac:dyDescent="0.2">
      <c r="A45" s="47"/>
      <c r="B45" s="36"/>
      <c r="C45" s="36"/>
      <c r="D45" s="36">
        <v>10</v>
      </c>
      <c r="E45" s="36">
        <v>1336</v>
      </c>
      <c r="F45" s="48">
        <f t="shared" si="4"/>
        <v>0.56666666666666665</v>
      </c>
      <c r="G45" s="36">
        <v>1349</v>
      </c>
      <c r="H45" s="49">
        <f t="shared" si="5"/>
        <v>0.5756944444444444</v>
      </c>
      <c r="I45" s="49" t="str">
        <f t="shared" si="0"/>
        <v/>
      </c>
      <c r="J45" s="34">
        <f t="shared" si="1"/>
        <v>3.9999999999999858</v>
      </c>
      <c r="K45" s="34">
        <f t="shared" si="6"/>
        <v>12.999999999999954</v>
      </c>
      <c r="L45" s="34">
        <f t="shared" si="2"/>
        <v>4</v>
      </c>
      <c r="M45" s="34">
        <f t="shared" ca="1" si="3"/>
        <v>1137</v>
      </c>
      <c r="N45" s="34" t="str">
        <f t="shared" si="7"/>
        <v/>
      </c>
      <c r="O45" s="34">
        <f t="shared" si="8"/>
        <v>219.9999999999992</v>
      </c>
      <c r="P45" s="37">
        <f t="shared" si="9"/>
        <v>156.346019596189</v>
      </c>
      <c r="Q45" s="34">
        <f t="shared" si="10"/>
        <v>129.99999999999955</v>
      </c>
      <c r="R45" s="34">
        <f t="shared" si="11"/>
        <v>349.99999999999875</v>
      </c>
      <c r="S45" s="37">
        <f t="shared" si="12"/>
        <v>286.34601959618851</v>
      </c>
    </row>
    <row r="46" spans="1:19" x14ac:dyDescent="0.2">
      <c r="A46" s="36"/>
      <c r="B46" s="36"/>
      <c r="C46" s="36"/>
      <c r="D46" s="36">
        <v>100</v>
      </c>
      <c r="E46" s="36">
        <v>1353</v>
      </c>
      <c r="F46" s="48">
        <f t="shared" si="4"/>
        <v>0.57847222222222217</v>
      </c>
      <c r="G46" s="36">
        <v>1453</v>
      </c>
      <c r="H46" s="49">
        <f t="shared" si="5"/>
        <v>0.62013888888888891</v>
      </c>
      <c r="I46" s="49">
        <f t="shared" si="0"/>
        <v>0.62361111111111112</v>
      </c>
      <c r="J46" s="34" t="str">
        <f t="shared" si="1"/>
        <v/>
      </c>
      <c r="K46" s="34">
        <f t="shared" si="6"/>
        <v>60.000000000000107</v>
      </c>
      <c r="L46" s="34">
        <f t="shared" si="2"/>
        <v>5</v>
      </c>
      <c r="M46" s="34">
        <f t="shared" ca="1" si="3"/>
        <v>1137</v>
      </c>
      <c r="N46" s="34">
        <f t="shared" ca="1" si="7"/>
        <v>201</v>
      </c>
      <c r="O46" s="34">
        <f t="shared" si="8"/>
        <v>250</v>
      </c>
      <c r="P46" s="37">
        <f t="shared" si="9"/>
        <v>27.143420404993254</v>
      </c>
      <c r="Q46" s="34">
        <f t="shared" si="10"/>
        <v>6000.0000000000109</v>
      </c>
      <c r="R46" s="34">
        <f t="shared" si="11"/>
        <v>6250.0000000000109</v>
      </c>
      <c r="S46" s="37">
        <f t="shared" si="12"/>
        <v>6027.1434204050038</v>
      </c>
    </row>
    <row r="47" spans="1:19" x14ac:dyDescent="0.2">
      <c r="A47" s="47">
        <v>38814</v>
      </c>
      <c r="B47" s="36">
        <v>800</v>
      </c>
      <c r="C47" s="36">
        <v>3</v>
      </c>
      <c r="D47" s="36">
        <v>0.01</v>
      </c>
      <c r="E47" s="36">
        <v>841</v>
      </c>
      <c r="F47" s="48">
        <f t="shared" si="4"/>
        <v>0.36180555555555555</v>
      </c>
      <c r="G47" s="36">
        <v>843</v>
      </c>
      <c r="H47" s="49">
        <f t="shared" si="5"/>
        <v>0.36319444444444443</v>
      </c>
      <c r="I47" s="49" t="str">
        <f t="shared" si="0"/>
        <v/>
      </c>
      <c r="J47" s="34">
        <f t="shared" si="1"/>
        <v>9.9999999999999645</v>
      </c>
      <c r="K47" s="34">
        <f t="shared" si="6"/>
        <v>1.9999999999999929</v>
      </c>
      <c r="L47" s="34">
        <f t="shared" si="2"/>
        <v>1</v>
      </c>
      <c r="M47" s="34">
        <f t="shared" ca="1" si="3"/>
        <v>800</v>
      </c>
      <c r="N47" s="34" t="str">
        <f t="shared" si="7"/>
        <v/>
      </c>
      <c r="O47" s="34">
        <f t="shared" si="8"/>
        <v>500.04999999999825</v>
      </c>
      <c r="P47" s="37">
        <f t="shared" si="9"/>
        <v>108.56394165498108</v>
      </c>
      <c r="Q47" s="34">
        <f t="shared" si="10"/>
        <v>1.9999999999999931E-2</v>
      </c>
      <c r="R47" s="34">
        <f t="shared" si="11"/>
        <v>500.06999999999823</v>
      </c>
      <c r="S47" s="37">
        <f t="shared" si="12"/>
        <v>108.58394165498107</v>
      </c>
    </row>
    <row r="48" spans="1:19" x14ac:dyDescent="0.2">
      <c r="A48" s="36"/>
      <c r="B48" s="36"/>
      <c r="C48" s="36">
        <v>3</v>
      </c>
      <c r="D48" s="36">
        <v>100</v>
      </c>
      <c r="E48" s="36">
        <v>853</v>
      </c>
      <c r="F48" s="48">
        <f t="shared" si="4"/>
        <v>0.37013888888888885</v>
      </c>
      <c r="G48" s="36">
        <v>854</v>
      </c>
      <c r="H48" s="49">
        <f t="shared" si="5"/>
        <v>0.37083333333333335</v>
      </c>
      <c r="I48" s="49" t="str">
        <f t="shared" si="0"/>
        <v/>
      </c>
      <c r="J48" s="34">
        <f t="shared" si="1"/>
        <v>3.9999999999999858</v>
      </c>
      <c r="K48" s="34">
        <f t="shared" si="6"/>
        <v>1.0000000000000764</v>
      </c>
      <c r="L48" s="34">
        <f t="shared" si="2"/>
        <v>2</v>
      </c>
      <c r="M48" s="34">
        <f t="shared" ca="1" si="3"/>
        <v>800</v>
      </c>
      <c r="N48" s="34" t="str">
        <f t="shared" si="7"/>
        <v/>
      </c>
      <c r="O48" s="34">
        <f t="shared" si="8"/>
        <v>599.99999999999784</v>
      </c>
      <c r="P48" s="37">
        <f t="shared" si="9"/>
        <v>577.0780205183213</v>
      </c>
      <c r="Q48" s="34">
        <f t="shared" si="10"/>
        <v>100.00000000000765</v>
      </c>
      <c r="R48" s="34">
        <f t="shared" si="11"/>
        <v>700.00000000000546</v>
      </c>
      <c r="S48" s="37">
        <f t="shared" si="12"/>
        <v>677.07802051832891</v>
      </c>
    </row>
    <row r="49" spans="1:19" x14ac:dyDescent="0.2">
      <c r="A49" s="36"/>
      <c r="B49" s="36"/>
      <c r="C49" s="36">
        <v>3</v>
      </c>
      <c r="D49" s="36">
        <v>200</v>
      </c>
      <c r="E49" s="36">
        <v>858</v>
      </c>
      <c r="F49" s="48">
        <f t="shared" si="4"/>
        <v>0.37361111111111112</v>
      </c>
      <c r="G49" s="36">
        <v>1458</v>
      </c>
      <c r="H49" s="49">
        <f t="shared" si="5"/>
        <v>0.62361111111111112</v>
      </c>
      <c r="I49" s="49">
        <f t="shared" si="0"/>
        <v>0.62708333333333333</v>
      </c>
      <c r="J49" s="34" t="str">
        <f t="shared" si="1"/>
        <v/>
      </c>
      <c r="K49" s="34">
        <f t="shared" si="6"/>
        <v>360</v>
      </c>
      <c r="L49" s="34">
        <f t="shared" si="2"/>
        <v>3</v>
      </c>
      <c r="M49" s="34">
        <f t="shared" ca="1" si="3"/>
        <v>800</v>
      </c>
      <c r="N49" s="34">
        <f t="shared" ca="1" si="7"/>
        <v>423</v>
      </c>
      <c r="O49" s="34">
        <f t="shared" si="8"/>
        <v>500</v>
      </c>
      <c r="P49" s="37">
        <f t="shared" si="9"/>
        <v>52.318172546220183</v>
      </c>
      <c r="Q49" s="34">
        <f t="shared" si="10"/>
        <v>72000</v>
      </c>
      <c r="R49" s="34">
        <f t="shared" si="11"/>
        <v>72500</v>
      </c>
      <c r="S49" s="37">
        <f t="shared" si="12"/>
        <v>72052.31817254622</v>
      </c>
    </row>
    <row r="50" spans="1:19" x14ac:dyDescent="0.2">
      <c r="A50" s="47">
        <v>38819</v>
      </c>
      <c r="B50" s="36">
        <v>1110</v>
      </c>
      <c r="C50" s="36">
        <v>3</v>
      </c>
      <c r="D50" s="36">
        <v>0.01</v>
      </c>
      <c r="E50" s="36">
        <v>1202</v>
      </c>
      <c r="F50" s="48">
        <v>0.50138888888888888</v>
      </c>
      <c r="G50" s="36">
        <v>1207</v>
      </c>
      <c r="H50" s="49">
        <f t="shared" si="5"/>
        <v>0.50486111111111109</v>
      </c>
      <c r="I50" s="49">
        <f t="shared" si="0"/>
        <v>0.5083333333333333</v>
      </c>
      <c r="J50" s="34" t="str">
        <f t="shared" si="1"/>
        <v/>
      </c>
      <c r="K50" s="34">
        <f t="shared" si="6"/>
        <v>4.9999999999999822</v>
      </c>
      <c r="L50" s="34">
        <f t="shared" si="2"/>
        <v>1</v>
      </c>
      <c r="M50" s="34">
        <f t="shared" ca="1" si="3"/>
        <v>1110</v>
      </c>
      <c r="N50" s="34">
        <f t="shared" ca="1" si="7"/>
        <v>62.000000000000021</v>
      </c>
      <c r="O50" s="34">
        <f t="shared" si="8"/>
        <v>2.5000000000000001E-2</v>
      </c>
      <c r="P50" s="37">
        <f t="shared" si="9"/>
        <v>5.4281443780592247E-3</v>
      </c>
      <c r="Q50" s="34">
        <f t="shared" si="10"/>
        <v>4.9999999999999822E-2</v>
      </c>
      <c r="R50" s="34">
        <f t="shared" si="11"/>
        <v>7.4999999999999817E-2</v>
      </c>
      <c r="S50" s="37">
        <f t="shared" si="12"/>
        <v>5.5428144378059048E-2</v>
      </c>
    </row>
    <row r="51" spans="1:19" x14ac:dyDescent="0.2">
      <c r="A51" s="47">
        <v>38819</v>
      </c>
      <c r="B51" s="36">
        <v>1404</v>
      </c>
      <c r="C51" s="36">
        <v>3</v>
      </c>
      <c r="D51" s="36">
        <v>0.01</v>
      </c>
      <c r="E51" s="36">
        <v>1448</v>
      </c>
      <c r="F51" s="48">
        <f t="shared" si="4"/>
        <v>0.6166666666666667</v>
      </c>
      <c r="G51" s="36">
        <v>1451</v>
      </c>
      <c r="H51" s="49">
        <f t="shared" si="5"/>
        <v>0.61875000000000002</v>
      </c>
      <c r="I51" s="49">
        <f t="shared" si="0"/>
        <v>0.62222222222222223</v>
      </c>
      <c r="J51" s="34" t="str">
        <f t="shared" si="1"/>
        <v/>
      </c>
      <c r="K51" s="34">
        <f t="shared" si="6"/>
        <v>2.9999999999999893</v>
      </c>
      <c r="L51" s="34">
        <f t="shared" si="2"/>
        <v>1</v>
      </c>
      <c r="M51" s="34">
        <f t="shared" ca="1" si="3"/>
        <v>1404</v>
      </c>
      <c r="N51" s="34">
        <f t="shared" ca="1" si="7"/>
        <v>51.999999999999972</v>
      </c>
      <c r="O51" s="34">
        <f t="shared" si="8"/>
        <v>2.5000000000000001E-2</v>
      </c>
      <c r="P51" s="37">
        <f t="shared" si="9"/>
        <v>5.4281443780592247E-3</v>
      </c>
      <c r="Q51" s="34">
        <f t="shared" si="10"/>
        <v>2.9999999999999895E-2</v>
      </c>
      <c r="R51" s="34">
        <f t="shared" si="11"/>
        <v>5.4999999999999896E-2</v>
      </c>
      <c r="S51" s="37">
        <f t="shared" si="12"/>
        <v>3.542814437805912E-2</v>
      </c>
    </row>
    <row r="52" spans="1:19" x14ac:dyDescent="0.2">
      <c r="A52" s="47">
        <v>38820</v>
      </c>
      <c r="B52" s="36">
        <v>1136</v>
      </c>
      <c r="C52" s="36">
        <v>3</v>
      </c>
      <c r="D52" s="36">
        <v>0.01</v>
      </c>
      <c r="E52" s="36">
        <v>1303</v>
      </c>
      <c r="F52" s="48">
        <f t="shared" si="4"/>
        <v>0.54375000000000007</v>
      </c>
      <c r="G52" s="36">
        <v>1307</v>
      </c>
      <c r="H52" s="49">
        <f t="shared" si="5"/>
        <v>0.54652777777777783</v>
      </c>
      <c r="I52" s="49" t="str">
        <f t="shared" si="0"/>
        <v/>
      </c>
      <c r="J52" s="34">
        <f t="shared" si="1"/>
        <v>15.999999999999943</v>
      </c>
      <c r="K52" s="34">
        <f t="shared" si="6"/>
        <v>3.9999999999999858</v>
      </c>
      <c r="L52" s="34">
        <f t="shared" si="2"/>
        <v>1</v>
      </c>
      <c r="M52" s="34">
        <f t="shared" ca="1" si="3"/>
        <v>1136</v>
      </c>
      <c r="N52" s="34" t="str">
        <f t="shared" si="7"/>
        <v/>
      </c>
      <c r="O52" s="34">
        <f t="shared" si="8"/>
        <v>80.079999999999714</v>
      </c>
      <c r="P52" s="37">
        <f t="shared" si="9"/>
        <v>23.139544623296253</v>
      </c>
      <c r="Q52" s="34">
        <f t="shared" si="10"/>
        <v>3.9999999999999862E-2</v>
      </c>
      <c r="R52" s="34">
        <f t="shared" si="11"/>
        <v>80.11999999999972</v>
      </c>
      <c r="S52" s="37">
        <f t="shared" si="12"/>
        <v>23.179544623296252</v>
      </c>
    </row>
    <row r="53" spans="1:19" x14ac:dyDescent="0.2">
      <c r="A53" s="47"/>
      <c r="B53" s="36"/>
      <c r="C53" s="36">
        <v>3</v>
      </c>
      <c r="D53" s="36">
        <v>10</v>
      </c>
      <c r="E53" s="36">
        <v>1323</v>
      </c>
      <c r="F53" s="48">
        <f t="shared" si="4"/>
        <v>0.55763888888888891</v>
      </c>
      <c r="G53" s="36">
        <v>1447</v>
      </c>
      <c r="H53" s="49">
        <f t="shared" si="5"/>
        <v>0.61597222222222225</v>
      </c>
      <c r="I53" s="49" t="str">
        <f t="shared" si="0"/>
        <v/>
      </c>
      <c r="J53" s="34">
        <f t="shared" si="1"/>
        <v>5.9999999999999787</v>
      </c>
      <c r="K53" s="34">
        <f t="shared" si="6"/>
        <v>84.000000000000028</v>
      </c>
      <c r="L53" s="34">
        <f t="shared" si="2"/>
        <v>2</v>
      </c>
      <c r="M53" s="34">
        <f t="shared" ca="1" si="3"/>
        <v>1136</v>
      </c>
      <c r="N53" s="34" t="str">
        <f t="shared" si="7"/>
        <v/>
      </c>
      <c r="O53" s="34">
        <f t="shared" si="8"/>
        <v>329.99999999999881</v>
      </c>
      <c r="P53" s="37">
        <f t="shared" si="9"/>
        <v>234.51902939428345</v>
      </c>
      <c r="Q53" s="34">
        <f t="shared" si="10"/>
        <v>840.00000000000023</v>
      </c>
      <c r="R53" s="34">
        <f t="shared" si="11"/>
        <v>1169.9999999999991</v>
      </c>
      <c r="S53" s="37">
        <f t="shared" si="12"/>
        <v>1074.5190293942837</v>
      </c>
    </row>
    <row r="54" spans="1:19" x14ac:dyDescent="0.2">
      <c r="A54" s="36"/>
      <c r="B54" s="36"/>
      <c r="C54" s="36">
        <v>3</v>
      </c>
      <c r="D54" s="36">
        <v>100</v>
      </c>
      <c r="E54" s="36">
        <v>1453</v>
      </c>
      <c r="F54" s="48">
        <v>0.62013888888888891</v>
      </c>
      <c r="G54" s="36">
        <v>1458</v>
      </c>
      <c r="H54" s="49">
        <f t="shared" si="5"/>
        <v>0.62361111111111112</v>
      </c>
      <c r="I54" s="49" t="str">
        <f t="shared" si="0"/>
        <v/>
      </c>
      <c r="J54" s="34">
        <f t="shared" si="1"/>
        <v>32.000000000000043</v>
      </c>
      <c r="K54" s="34">
        <f t="shared" si="6"/>
        <v>4.9999999999999822</v>
      </c>
      <c r="L54" s="34">
        <f t="shared" si="2"/>
        <v>3</v>
      </c>
      <c r="M54" s="34">
        <f t="shared" ca="1" si="3"/>
        <v>1136</v>
      </c>
      <c r="N54" s="34" t="str">
        <f t="shared" si="7"/>
        <v/>
      </c>
      <c r="O54" s="34">
        <f t="shared" si="8"/>
        <v>4800.0000000000064</v>
      </c>
      <c r="P54" s="37">
        <f t="shared" si="9"/>
        <v>4616.6241641465931</v>
      </c>
      <c r="Q54" s="34">
        <f t="shared" si="10"/>
        <v>499.99999999999824</v>
      </c>
      <c r="R54" s="34">
        <f t="shared" si="11"/>
        <v>5300.0000000000045</v>
      </c>
      <c r="S54" s="37">
        <f t="shared" si="12"/>
        <v>5116.6241641465913</v>
      </c>
    </row>
    <row r="55" spans="1:19" x14ac:dyDescent="0.2">
      <c r="A55" s="36"/>
      <c r="B55" s="36"/>
      <c r="C55" s="36">
        <v>3</v>
      </c>
      <c r="D55" s="36">
        <v>200</v>
      </c>
      <c r="E55" s="36">
        <v>1530</v>
      </c>
      <c r="F55" s="48">
        <f t="shared" si="4"/>
        <v>0.64583333333333337</v>
      </c>
      <c r="G55" s="36">
        <v>1537</v>
      </c>
      <c r="H55" s="49">
        <f t="shared" si="5"/>
        <v>0.65069444444444446</v>
      </c>
      <c r="I55" s="49">
        <f t="shared" si="0"/>
        <v>0.65416666666666667</v>
      </c>
      <c r="J55" s="34" t="str">
        <f t="shared" si="1"/>
        <v/>
      </c>
      <c r="K55" s="34">
        <f t="shared" si="6"/>
        <v>6.9999999999999751</v>
      </c>
      <c r="L55" s="34">
        <f t="shared" si="2"/>
        <v>4</v>
      </c>
      <c r="M55" s="34">
        <f t="shared" ca="1" si="3"/>
        <v>1136</v>
      </c>
      <c r="N55" s="34">
        <f t="shared" ca="1" si="7"/>
        <v>246</v>
      </c>
      <c r="O55" s="34">
        <f t="shared" si="8"/>
        <v>500</v>
      </c>
      <c r="P55" s="37">
        <f t="shared" si="9"/>
        <v>52.318172546220183</v>
      </c>
      <c r="Q55" s="34">
        <f t="shared" si="10"/>
        <v>1399.999999999995</v>
      </c>
      <c r="R55" s="34">
        <f t="shared" si="11"/>
        <v>1899.999999999995</v>
      </c>
      <c r="S55" s="37">
        <f t="shared" si="12"/>
        <v>1452.3181725462152</v>
      </c>
    </row>
    <row r="56" spans="1:19" x14ac:dyDescent="0.2">
      <c r="A56" s="47">
        <v>38821</v>
      </c>
      <c r="B56" s="36">
        <v>836</v>
      </c>
      <c r="C56" s="36">
        <v>4</v>
      </c>
      <c r="D56" s="36">
        <v>0.01</v>
      </c>
      <c r="E56" s="36">
        <v>915</v>
      </c>
      <c r="F56" s="48">
        <f t="shared" si="4"/>
        <v>0.38541666666666669</v>
      </c>
      <c r="G56" s="36">
        <v>918</v>
      </c>
      <c r="H56" s="49">
        <f t="shared" si="5"/>
        <v>0.38750000000000001</v>
      </c>
      <c r="I56" s="49" t="str">
        <f t="shared" si="0"/>
        <v/>
      </c>
      <c r="J56" s="34">
        <f t="shared" si="1"/>
        <v>7.9999999999999716</v>
      </c>
      <c r="K56" s="34">
        <f t="shared" si="6"/>
        <v>2.9999999999999893</v>
      </c>
      <c r="L56" s="34">
        <f t="shared" si="2"/>
        <v>1</v>
      </c>
      <c r="M56" s="34">
        <f t="shared" ca="1" si="3"/>
        <v>836</v>
      </c>
      <c r="N56" s="34" t="str">
        <f t="shared" si="7"/>
        <v/>
      </c>
      <c r="O56" s="34">
        <f t="shared" si="8"/>
        <v>40.039999999999857</v>
      </c>
      <c r="P56" s="37">
        <f t="shared" si="9"/>
        <v>11.569772311648126</v>
      </c>
      <c r="Q56" s="34">
        <f t="shared" si="10"/>
        <v>2.9999999999999895E-2</v>
      </c>
      <c r="R56" s="34">
        <f t="shared" si="11"/>
        <v>40.069999999999858</v>
      </c>
      <c r="S56" s="37">
        <f t="shared" si="12"/>
        <v>11.599772311648126</v>
      </c>
    </row>
    <row r="57" spans="1:19" x14ac:dyDescent="0.2">
      <c r="A57" s="36"/>
      <c r="B57" s="36"/>
      <c r="C57" s="36">
        <v>3</v>
      </c>
      <c r="D57" s="36">
        <v>10</v>
      </c>
      <c r="E57" s="36">
        <v>926</v>
      </c>
      <c r="F57" s="48">
        <f t="shared" si="4"/>
        <v>0.39305555555555555</v>
      </c>
      <c r="G57" s="36">
        <v>928</v>
      </c>
      <c r="H57" s="49">
        <f t="shared" si="5"/>
        <v>0.39444444444444443</v>
      </c>
      <c r="I57" s="49" t="str">
        <f t="shared" si="0"/>
        <v/>
      </c>
      <c r="J57" s="34">
        <f t="shared" si="1"/>
        <v>5.9999999999999787</v>
      </c>
      <c r="K57" s="34">
        <f t="shared" si="6"/>
        <v>1.9999999999999929</v>
      </c>
      <c r="L57" s="34">
        <f t="shared" si="2"/>
        <v>2</v>
      </c>
      <c r="M57" s="34">
        <f t="shared" ca="1" si="3"/>
        <v>836</v>
      </c>
      <c r="N57" s="34" t="str">
        <f t="shared" si="7"/>
        <v/>
      </c>
      <c r="O57" s="34">
        <f t="shared" si="8"/>
        <v>569.99999999999795</v>
      </c>
      <c r="P57" s="37">
        <f t="shared" si="9"/>
        <v>352.89579291747452</v>
      </c>
      <c r="Q57" s="34">
        <f t="shared" si="10"/>
        <v>19.999999999999929</v>
      </c>
      <c r="R57" s="34">
        <f t="shared" si="11"/>
        <v>589.99999999999784</v>
      </c>
      <c r="S57" s="37">
        <f t="shared" si="12"/>
        <v>372.89579291747447</v>
      </c>
    </row>
    <row r="58" spans="1:19" x14ac:dyDescent="0.2">
      <c r="A58" s="36"/>
      <c r="B58" s="36"/>
      <c r="C58" s="36">
        <v>3</v>
      </c>
      <c r="D58" s="36">
        <v>180</v>
      </c>
      <c r="E58" s="36">
        <v>934</v>
      </c>
      <c r="F58" s="48">
        <f t="shared" si="4"/>
        <v>0.39861111111111108</v>
      </c>
      <c r="G58" s="36">
        <v>1034</v>
      </c>
      <c r="H58" s="49">
        <f t="shared" si="5"/>
        <v>0.44027777777777777</v>
      </c>
      <c r="I58" s="49">
        <f t="shared" si="0"/>
        <v>0.44374999999999998</v>
      </c>
      <c r="J58" s="34" t="str">
        <f t="shared" si="1"/>
        <v/>
      </c>
      <c r="K58" s="34">
        <f t="shared" si="6"/>
        <v>60.000000000000028</v>
      </c>
      <c r="L58" s="34">
        <f t="shared" si="2"/>
        <v>3</v>
      </c>
      <c r="M58" s="34">
        <f t="shared" ca="1" si="3"/>
        <v>836</v>
      </c>
      <c r="N58" s="34">
        <f t="shared" ca="1" si="7"/>
        <v>122.99999999999996</v>
      </c>
      <c r="O58" s="34">
        <f t="shared" si="8"/>
        <v>450</v>
      </c>
      <c r="P58" s="37">
        <f t="shared" si="9"/>
        <v>47.347346607878421</v>
      </c>
      <c r="Q58" s="34">
        <f t="shared" si="10"/>
        <v>10800.000000000005</v>
      </c>
      <c r="R58" s="34">
        <f t="shared" si="11"/>
        <v>11250.000000000005</v>
      </c>
      <c r="S58" s="37">
        <f t="shared" si="12"/>
        <v>10847.347346607883</v>
      </c>
    </row>
    <row r="59" spans="1:19" x14ac:dyDescent="0.2">
      <c r="A59" s="47">
        <v>38824</v>
      </c>
      <c r="B59" s="36">
        <v>1025</v>
      </c>
      <c r="C59" s="36">
        <v>3</v>
      </c>
      <c r="D59" s="36">
        <v>0.01</v>
      </c>
      <c r="E59" s="36">
        <v>1116</v>
      </c>
      <c r="F59" s="48">
        <f t="shared" si="4"/>
        <v>0.4694444444444445</v>
      </c>
      <c r="G59" s="36">
        <v>1127</v>
      </c>
      <c r="H59" s="49">
        <f t="shared" si="5"/>
        <v>0.4770833333333333</v>
      </c>
      <c r="I59" s="49" t="str">
        <f t="shared" si="0"/>
        <v/>
      </c>
      <c r="J59" s="34">
        <f t="shared" si="1"/>
        <v>9.000000000000048</v>
      </c>
      <c r="K59" s="34">
        <f t="shared" si="6"/>
        <v>10.999999999999881</v>
      </c>
      <c r="L59" s="34">
        <f t="shared" si="2"/>
        <v>1</v>
      </c>
      <c r="M59" s="34">
        <f t="shared" ca="1" si="3"/>
        <v>1025</v>
      </c>
      <c r="N59" s="34" t="str">
        <f t="shared" si="7"/>
        <v/>
      </c>
      <c r="O59" s="34">
        <f t="shared" si="8"/>
        <v>0.94500000000000517</v>
      </c>
      <c r="P59" s="37">
        <f t="shared" si="9"/>
        <v>0.57083012427751612</v>
      </c>
      <c r="Q59" s="34">
        <f t="shared" si="10"/>
        <v>0.10999999999999881</v>
      </c>
      <c r="R59" s="34">
        <f t="shared" si="11"/>
        <v>1.0550000000000039</v>
      </c>
      <c r="S59" s="37">
        <f t="shared" si="12"/>
        <v>0.68083012427751488</v>
      </c>
    </row>
    <row r="60" spans="1:19" x14ac:dyDescent="0.2">
      <c r="A60" s="47"/>
      <c r="B60" s="36"/>
      <c r="C60" s="36">
        <v>3</v>
      </c>
      <c r="D60" s="36">
        <v>0.2</v>
      </c>
      <c r="E60" s="36">
        <v>1136</v>
      </c>
      <c r="F60" s="48">
        <f t="shared" si="4"/>
        <v>0.48333333333333334</v>
      </c>
      <c r="G60" s="36">
        <v>1145</v>
      </c>
      <c r="H60" s="49">
        <f t="shared" si="5"/>
        <v>0.48958333333333331</v>
      </c>
      <c r="I60" s="49" t="str">
        <f t="shared" si="0"/>
        <v/>
      </c>
      <c r="J60" s="34">
        <f t="shared" si="1"/>
        <v>13.99999999999995</v>
      </c>
      <c r="K60" s="34">
        <f t="shared" si="6"/>
        <v>8.999999999999968</v>
      </c>
      <c r="L60" s="34">
        <f t="shared" si="2"/>
        <v>2</v>
      </c>
      <c r="M60" s="34">
        <f t="shared" ca="1" si="3"/>
        <v>1025</v>
      </c>
      <c r="N60" s="34" t="str">
        <f t="shared" si="7"/>
        <v/>
      </c>
      <c r="O60" s="34">
        <f t="shared" si="8"/>
        <v>1.4279999999999951</v>
      </c>
      <c r="P60" s="37">
        <f t="shared" si="9"/>
        <v>0.70147129368889161</v>
      </c>
      <c r="Q60" s="34">
        <f t="shared" si="10"/>
        <v>1.7999999999999936</v>
      </c>
      <c r="R60" s="34">
        <f t="shared" si="11"/>
        <v>3.2279999999999887</v>
      </c>
      <c r="S60" s="37">
        <f t="shared" si="12"/>
        <v>2.5014712936888852</v>
      </c>
    </row>
    <row r="61" spans="1:19" x14ac:dyDescent="0.2">
      <c r="A61" s="36"/>
      <c r="B61" s="36"/>
      <c r="C61" s="36">
        <v>3</v>
      </c>
      <c r="D61" s="36">
        <v>4.0000000000000001E-3</v>
      </c>
      <c r="E61" s="36">
        <v>1159</v>
      </c>
      <c r="F61" s="48">
        <f t="shared" si="4"/>
        <v>0.4993055555555555</v>
      </c>
      <c r="G61" s="36">
        <v>1204</v>
      </c>
      <c r="H61" s="49">
        <f t="shared" si="5"/>
        <v>0.50277777777777777</v>
      </c>
      <c r="I61" s="49">
        <f t="shared" si="0"/>
        <v>0.50624999999999998</v>
      </c>
      <c r="J61" s="34" t="str">
        <f t="shared" si="1"/>
        <v/>
      </c>
      <c r="K61" s="34">
        <f t="shared" si="6"/>
        <v>5.0000000000000622</v>
      </c>
      <c r="L61" s="34">
        <f t="shared" si="2"/>
        <v>3</v>
      </c>
      <c r="M61" s="34">
        <f t="shared" ca="1" si="3"/>
        <v>1025</v>
      </c>
      <c r="N61" s="34">
        <f t="shared" ca="1" si="7"/>
        <v>104.00000000000003</v>
      </c>
      <c r="O61" s="34">
        <f t="shared" si="8"/>
        <v>0.01</v>
      </c>
      <c r="P61" s="37">
        <f t="shared" si="9"/>
        <v>2.4107675165242134E-3</v>
      </c>
      <c r="Q61" s="34">
        <f t="shared" si="10"/>
        <v>2.000000000000025E-2</v>
      </c>
      <c r="R61" s="34">
        <f t="shared" si="11"/>
        <v>3.0000000000000249E-2</v>
      </c>
      <c r="S61" s="37">
        <f t="shared" si="12"/>
        <v>2.2410767516524464E-2</v>
      </c>
    </row>
    <row r="62" spans="1:19" x14ac:dyDescent="0.2">
      <c r="A62" s="47">
        <v>38824</v>
      </c>
      <c r="B62" s="36">
        <v>1253</v>
      </c>
      <c r="C62" s="36">
        <v>3</v>
      </c>
      <c r="D62" s="36">
        <v>0.01</v>
      </c>
      <c r="E62" s="36">
        <v>1340</v>
      </c>
      <c r="F62" s="48">
        <f t="shared" si="4"/>
        <v>0.56944444444444442</v>
      </c>
      <c r="G62" s="36">
        <v>1354</v>
      </c>
      <c r="H62" s="49">
        <f t="shared" si="5"/>
        <v>0.57916666666666672</v>
      </c>
      <c r="I62" s="49" t="str">
        <f t="shared" si="0"/>
        <v/>
      </c>
      <c r="J62" s="34">
        <f t="shared" si="1"/>
        <v>7.9999999999999716</v>
      </c>
      <c r="K62" s="34">
        <f t="shared" si="6"/>
        <v>14.00000000000011</v>
      </c>
      <c r="L62" s="34">
        <f t="shared" si="2"/>
        <v>1</v>
      </c>
      <c r="M62" s="34">
        <f t="shared" ca="1" si="3"/>
        <v>1253</v>
      </c>
      <c r="N62" s="34" t="str">
        <f t="shared" si="7"/>
        <v/>
      </c>
      <c r="O62" s="34">
        <f t="shared" si="8"/>
        <v>720.03999999999735</v>
      </c>
      <c r="P62" s="37">
        <f t="shared" si="9"/>
        <v>146.96019852049346</v>
      </c>
      <c r="Q62" s="34">
        <f t="shared" si="10"/>
        <v>0.1400000000000011</v>
      </c>
      <c r="R62" s="34">
        <f t="shared" si="11"/>
        <v>720.17999999999734</v>
      </c>
      <c r="S62" s="37">
        <f t="shared" si="12"/>
        <v>147.10019852049348</v>
      </c>
    </row>
    <row r="63" spans="1:19" x14ac:dyDescent="0.2">
      <c r="A63" s="36"/>
      <c r="B63" s="36"/>
      <c r="C63" s="36">
        <v>3</v>
      </c>
      <c r="D63" s="36">
        <v>180</v>
      </c>
      <c r="E63" s="36">
        <v>1402</v>
      </c>
      <c r="F63" s="48">
        <f t="shared" si="4"/>
        <v>0.58472222222222225</v>
      </c>
      <c r="G63" s="36">
        <v>1413</v>
      </c>
      <c r="H63" s="49">
        <f t="shared" si="5"/>
        <v>0.59236111111111112</v>
      </c>
      <c r="I63" s="49" t="str">
        <f t="shared" si="0"/>
        <v/>
      </c>
      <c r="J63" s="34">
        <f t="shared" si="1"/>
        <v>8.999999999999968</v>
      </c>
      <c r="K63" s="34">
        <f t="shared" si="6"/>
        <v>10.999999999999961</v>
      </c>
      <c r="L63" s="34">
        <f t="shared" si="2"/>
        <v>2</v>
      </c>
      <c r="M63" s="34">
        <f t="shared" ca="1" si="3"/>
        <v>1253</v>
      </c>
      <c r="N63" s="34" t="str">
        <f t="shared" si="7"/>
        <v/>
      </c>
      <c r="O63" s="34">
        <f t="shared" si="8"/>
        <v>810.01799999999707</v>
      </c>
      <c r="P63" s="37">
        <f t="shared" si="9"/>
        <v>151.19830390937312</v>
      </c>
      <c r="Q63" s="34">
        <f t="shared" si="10"/>
        <v>1979.999999999993</v>
      </c>
      <c r="R63" s="34">
        <f t="shared" si="11"/>
        <v>2790.01799999999</v>
      </c>
      <c r="S63" s="37">
        <f t="shared" si="12"/>
        <v>2131.1983039093661</v>
      </c>
    </row>
    <row r="64" spans="1:19" x14ac:dyDescent="0.2">
      <c r="A64" s="47"/>
      <c r="B64" s="36"/>
      <c r="C64" s="36">
        <v>3</v>
      </c>
      <c r="D64" s="36">
        <v>4.0000000000000001E-3</v>
      </c>
      <c r="E64" s="36">
        <v>1422</v>
      </c>
      <c r="F64" s="48">
        <f t="shared" si="4"/>
        <v>0.59861111111111109</v>
      </c>
      <c r="G64" s="36">
        <v>1427</v>
      </c>
      <c r="H64" s="49">
        <f t="shared" si="5"/>
        <v>0.6020833333333333</v>
      </c>
      <c r="I64" s="49">
        <f t="shared" si="0"/>
        <v>0.60555555555555551</v>
      </c>
      <c r="J64" s="34" t="str">
        <f t="shared" si="1"/>
        <v/>
      </c>
      <c r="K64" s="34">
        <f t="shared" si="6"/>
        <v>4.9999999999999822</v>
      </c>
      <c r="L64" s="34">
        <f t="shared" si="2"/>
        <v>3</v>
      </c>
      <c r="M64" s="34">
        <f t="shared" ca="1" si="3"/>
        <v>1253</v>
      </c>
      <c r="N64" s="34">
        <f t="shared" ca="1" si="7"/>
        <v>98.999999999999972</v>
      </c>
      <c r="O64" s="34">
        <f t="shared" si="8"/>
        <v>0.01</v>
      </c>
      <c r="P64" s="37">
        <f t="shared" si="9"/>
        <v>2.4107675165242134E-3</v>
      </c>
      <c r="Q64" s="34">
        <f t="shared" si="10"/>
        <v>1.9999999999999931E-2</v>
      </c>
      <c r="R64" s="34">
        <f t="shared" si="11"/>
        <v>2.999999999999993E-2</v>
      </c>
      <c r="S64" s="37">
        <f t="shared" si="12"/>
        <v>2.2410767516524144E-2</v>
      </c>
    </row>
    <row r="65" spans="1:19" x14ac:dyDescent="0.2">
      <c r="A65" s="47">
        <v>38824</v>
      </c>
      <c r="B65" s="36">
        <v>1503</v>
      </c>
      <c r="C65" s="36">
        <v>3</v>
      </c>
      <c r="D65" s="36">
        <v>0.01</v>
      </c>
      <c r="E65" s="36">
        <v>1527</v>
      </c>
      <c r="F65" s="48">
        <f t="shared" si="4"/>
        <v>0.64374999999999993</v>
      </c>
      <c r="G65" s="36">
        <v>1538</v>
      </c>
      <c r="H65" s="49">
        <f t="shared" si="5"/>
        <v>0.65138888888888891</v>
      </c>
      <c r="I65" s="49" t="str">
        <f t="shared" si="0"/>
        <v/>
      </c>
      <c r="J65" s="34">
        <f t="shared" si="1"/>
        <v>7.9999999999999716</v>
      </c>
      <c r="K65" s="34">
        <f t="shared" si="6"/>
        <v>11.000000000000121</v>
      </c>
      <c r="L65" s="34">
        <f t="shared" si="2"/>
        <v>1</v>
      </c>
      <c r="M65" s="34">
        <f t="shared" ca="1" si="3"/>
        <v>1503</v>
      </c>
      <c r="N65" s="34" t="str">
        <f t="shared" si="7"/>
        <v/>
      </c>
      <c r="O65" s="34">
        <f t="shared" si="8"/>
        <v>720.03999999999735</v>
      </c>
      <c r="P65" s="37">
        <f t="shared" si="9"/>
        <v>146.96019852049346</v>
      </c>
      <c r="Q65" s="34">
        <f t="shared" si="10"/>
        <v>0.11000000000000121</v>
      </c>
      <c r="R65" s="34">
        <f t="shared" si="11"/>
        <v>720.14999999999736</v>
      </c>
      <c r="S65" s="37">
        <f t="shared" si="12"/>
        <v>147.07019852049348</v>
      </c>
    </row>
    <row r="66" spans="1:19" x14ac:dyDescent="0.2">
      <c r="A66" s="36"/>
      <c r="B66" s="36"/>
      <c r="C66" s="36">
        <v>3</v>
      </c>
      <c r="D66" s="36">
        <v>180</v>
      </c>
      <c r="E66" s="36">
        <v>1546</v>
      </c>
      <c r="F66" s="48">
        <f t="shared" si="4"/>
        <v>0.65694444444444444</v>
      </c>
      <c r="G66" s="36">
        <v>1555</v>
      </c>
      <c r="H66" s="49">
        <f t="shared" si="5"/>
        <v>0.66319444444444442</v>
      </c>
      <c r="I66" s="49" t="str">
        <f t="shared" si="0"/>
        <v/>
      </c>
      <c r="J66" s="34">
        <f t="shared" si="1"/>
        <v>9.9999999999999645</v>
      </c>
      <c r="K66" s="34">
        <f t="shared" si="6"/>
        <v>8.999999999999968</v>
      </c>
      <c r="L66" s="34">
        <f t="shared" si="2"/>
        <v>2</v>
      </c>
      <c r="M66" s="34">
        <f t="shared" ca="1" si="3"/>
        <v>1503</v>
      </c>
      <c r="N66" s="34" t="str">
        <f t="shared" si="7"/>
        <v/>
      </c>
      <c r="O66" s="34">
        <f t="shared" si="8"/>
        <v>900.0199999999968</v>
      </c>
      <c r="P66" s="37">
        <f t="shared" si="9"/>
        <v>167.99811545485903</v>
      </c>
      <c r="Q66" s="34">
        <f t="shared" si="10"/>
        <v>1619.9999999999943</v>
      </c>
      <c r="R66" s="34">
        <f t="shared" si="11"/>
        <v>2520.0199999999913</v>
      </c>
      <c r="S66" s="37">
        <f t="shared" si="12"/>
        <v>1787.9981154548534</v>
      </c>
    </row>
    <row r="67" spans="1:19" x14ac:dyDescent="0.2">
      <c r="A67" s="36"/>
      <c r="B67" s="36"/>
      <c r="C67" s="36">
        <v>3</v>
      </c>
      <c r="D67" s="36">
        <v>4.0000000000000001E-3</v>
      </c>
      <c r="E67" s="36">
        <v>1605</v>
      </c>
      <c r="F67" s="48">
        <f t="shared" si="4"/>
        <v>0.67013888888888884</v>
      </c>
      <c r="G67" s="36">
        <v>1613</v>
      </c>
      <c r="H67" s="49">
        <f t="shared" si="5"/>
        <v>0.67569444444444438</v>
      </c>
      <c r="I67" s="49" t="str">
        <f t="shared" si="0"/>
        <v/>
      </c>
      <c r="J67" s="34">
        <f t="shared" si="1"/>
        <v>10.000000000000124</v>
      </c>
      <c r="K67" s="34">
        <f t="shared" si="6"/>
        <v>7.9999999999999716</v>
      </c>
      <c r="L67" s="34">
        <f t="shared" si="2"/>
        <v>3</v>
      </c>
      <c r="M67" s="34">
        <f t="shared" ca="1" si="3"/>
        <v>1503</v>
      </c>
      <c r="N67" s="34" t="str">
        <f t="shared" si="7"/>
        <v/>
      </c>
      <c r="O67" s="34">
        <f t="shared" si="8"/>
        <v>2.5200000000000315</v>
      </c>
      <c r="P67" s="37">
        <f t="shared" si="9"/>
        <v>1.0273265191030578</v>
      </c>
      <c r="Q67" s="34">
        <f t="shared" si="10"/>
        <v>3.199999999999989E-2</v>
      </c>
      <c r="R67" s="34">
        <f t="shared" si="11"/>
        <v>2.5520000000000316</v>
      </c>
      <c r="S67" s="37">
        <f t="shared" si="12"/>
        <v>1.0593265191030576</v>
      </c>
    </row>
    <row r="68" spans="1:19" x14ac:dyDescent="0.2">
      <c r="A68" s="47"/>
      <c r="B68" s="36"/>
      <c r="C68" s="36">
        <v>3</v>
      </c>
      <c r="D68" s="36">
        <v>0.5</v>
      </c>
      <c r="E68" s="36">
        <v>1623</v>
      </c>
      <c r="F68" s="48">
        <f t="shared" si="4"/>
        <v>0.68263888888888891</v>
      </c>
      <c r="G68" s="36">
        <v>1629</v>
      </c>
      <c r="H68" s="49">
        <f t="shared" si="5"/>
        <v>0.68680555555555556</v>
      </c>
      <c r="I68" s="49" t="str">
        <f t="shared" si="0"/>
        <v/>
      </c>
      <c r="J68" s="34">
        <f t="shared" si="1"/>
        <v>8.999999999999968</v>
      </c>
      <c r="K68" s="34">
        <f t="shared" si="6"/>
        <v>5.9999999999999787</v>
      </c>
      <c r="L68" s="34">
        <f t="shared" si="2"/>
        <v>4</v>
      </c>
      <c r="M68" s="34">
        <f t="shared" ca="1" si="3"/>
        <v>1503</v>
      </c>
      <c r="N68" s="34" t="str">
        <f t="shared" si="7"/>
        <v/>
      </c>
      <c r="O68" s="34">
        <f t="shared" si="8"/>
        <v>3.9599999999999858</v>
      </c>
      <c r="P68" s="37">
        <f t="shared" si="9"/>
        <v>3.9353406890787723</v>
      </c>
      <c r="Q68" s="34">
        <f t="shared" si="10"/>
        <v>2.9999999999999893</v>
      </c>
      <c r="R68" s="34">
        <f t="shared" si="11"/>
        <v>6.9599999999999751</v>
      </c>
      <c r="S68" s="37">
        <f t="shared" si="12"/>
        <v>6.9353406890787621</v>
      </c>
    </row>
    <row r="69" spans="1:19" x14ac:dyDescent="0.2">
      <c r="A69" s="36"/>
      <c r="B69" s="36"/>
      <c r="C69" s="36">
        <v>3</v>
      </c>
      <c r="D69" s="36">
        <v>0.38</v>
      </c>
      <c r="E69" s="36">
        <v>1638</v>
      </c>
      <c r="F69" s="48">
        <f t="shared" si="4"/>
        <v>0.69305555555555554</v>
      </c>
      <c r="G69" s="36">
        <v>1645</v>
      </c>
      <c r="H69" s="49">
        <f t="shared" si="5"/>
        <v>0.69791666666666663</v>
      </c>
      <c r="I69" s="49" t="str">
        <f t="shared" si="0"/>
        <v/>
      </c>
      <c r="J69" s="34">
        <f t="shared" si="1"/>
        <v>6.0000000000001386</v>
      </c>
      <c r="K69" s="34">
        <f t="shared" si="6"/>
        <v>6.9999999999999751</v>
      </c>
      <c r="L69" s="34">
        <f t="shared" si="2"/>
        <v>5</v>
      </c>
      <c r="M69" s="34">
        <f t="shared" ca="1" si="3"/>
        <v>1503</v>
      </c>
      <c r="N69" s="34" t="str">
        <f t="shared" si="7"/>
        <v/>
      </c>
      <c r="O69" s="34">
        <f t="shared" si="8"/>
        <v>1.170000000000027</v>
      </c>
      <c r="P69" s="37">
        <f t="shared" si="9"/>
        <v>0.61031115814219528</v>
      </c>
      <c r="Q69" s="34">
        <f t="shared" si="10"/>
        <v>2.6599999999999904</v>
      </c>
      <c r="R69" s="34">
        <f t="shared" si="11"/>
        <v>3.8300000000000174</v>
      </c>
      <c r="S69" s="37">
        <f t="shared" si="12"/>
        <v>3.2703111581421855</v>
      </c>
    </row>
    <row r="70" spans="1:19" x14ac:dyDescent="0.2">
      <c r="A70" s="36"/>
      <c r="B70" s="36"/>
      <c r="C70" s="36">
        <v>3</v>
      </c>
      <c r="D70" s="36">
        <v>0.01</v>
      </c>
      <c r="E70" s="36">
        <v>1651</v>
      </c>
      <c r="F70" s="48">
        <f t="shared" si="4"/>
        <v>0.70208333333333339</v>
      </c>
      <c r="G70" s="36">
        <v>1658</v>
      </c>
      <c r="H70" s="49">
        <f t="shared" si="5"/>
        <v>0.70694444444444438</v>
      </c>
      <c r="I70" s="49" t="str">
        <f t="shared" si="0"/>
        <v/>
      </c>
      <c r="J70" s="34">
        <f t="shared" si="1"/>
        <v>4.0000000000001457</v>
      </c>
      <c r="K70" s="34">
        <f t="shared" si="6"/>
        <v>6.9999999999998153</v>
      </c>
      <c r="L70" s="34">
        <f t="shared" si="2"/>
        <v>6</v>
      </c>
      <c r="M70" s="34">
        <f t="shared" ca="1" si="3"/>
        <v>1503</v>
      </c>
      <c r="N70" s="34" t="str">
        <f t="shared" si="7"/>
        <v/>
      </c>
      <c r="O70" s="34">
        <f t="shared" si="8"/>
        <v>2.4200000000000879</v>
      </c>
      <c r="P70" s="37">
        <f t="shared" si="9"/>
        <v>0.99427818365625908</v>
      </c>
      <c r="Q70" s="34">
        <f t="shared" si="10"/>
        <v>6.9999999999998161E-2</v>
      </c>
      <c r="R70" s="34">
        <f t="shared" si="11"/>
        <v>2.4900000000000859</v>
      </c>
      <c r="S70" s="37">
        <f t="shared" si="12"/>
        <v>1.0642781836562571</v>
      </c>
    </row>
    <row r="71" spans="1:19" x14ac:dyDescent="0.2">
      <c r="A71" s="36"/>
      <c r="B71" s="36"/>
      <c r="C71" s="36">
        <v>3</v>
      </c>
      <c r="D71" s="36">
        <v>1.2</v>
      </c>
      <c r="E71" s="36">
        <v>1702</v>
      </c>
      <c r="F71" s="48">
        <f t="shared" si="4"/>
        <v>0.70972222222222225</v>
      </c>
      <c r="G71" s="36">
        <v>1706</v>
      </c>
      <c r="H71" s="49">
        <f t="shared" si="5"/>
        <v>0.71250000000000002</v>
      </c>
      <c r="I71" s="49" t="str">
        <f t="shared" si="0"/>
        <v/>
      </c>
      <c r="J71" s="34">
        <f t="shared" si="1"/>
        <v>3.9999999999999858</v>
      </c>
      <c r="K71" s="34">
        <f t="shared" si="6"/>
        <v>3.9999999999999858</v>
      </c>
      <c r="L71" s="34">
        <f t="shared" si="2"/>
        <v>7</v>
      </c>
      <c r="M71" s="34">
        <f t="shared" ca="1" si="3"/>
        <v>1503</v>
      </c>
      <c r="N71" s="34" t="str">
        <f t="shared" si="7"/>
        <v/>
      </c>
      <c r="O71" s="34">
        <f t="shared" si="8"/>
        <v>3.8999999999999861</v>
      </c>
      <c r="P71" s="37">
        <f t="shared" si="9"/>
        <v>3.8297617356007234</v>
      </c>
      <c r="Q71" s="34">
        <f t="shared" si="10"/>
        <v>4.7999999999999829</v>
      </c>
      <c r="R71" s="34">
        <f t="shared" si="11"/>
        <v>8.6999999999999691</v>
      </c>
      <c r="S71" s="37">
        <f t="shared" si="12"/>
        <v>8.6297617356007059</v>
      </c>
    </row>
    <row r="72" spans="1:19" x14ac:dyDescent="0.2">
      <c r="A72" s="36"/>
      <c r="B72" s="36"/>
      <c r="C72" s="36">
        <v>3</v>
      </c>
      <c r="D72" s="36">
        <v>0.75</v>
      </c>
      <c r="E72" s="36">
        <v>1710</v>
      </c>
      <c r="F72" s="48">
        <f t="shared" si="4"/>
        <v>0.71527777777777779</v>
      </c>
      <c r="G72" s="36">
        <v>1714</v>
      </c>
      <c r="H72" s="49">
        <f t="shared" si="5"/>
        <v>0.71805555555555556</v>
      </c>
      <c r="I72" s="49" t="str">
        <f t="shared" si="0"/>
        <v/>
      </c>
      <c r="J72" s="34">
        <f t="shared" si="1"/>
        <v>13.99999999999995</v>
      </c>
      <c r="K72" s="34">
        <f t="shared" si="6"/>
        <v>3.9999999999999858</v>
      </c>
      <c r="L72" s="34">
        <f t="shared" si="2"/>
        <v>8</v>
      </c>
      <c r="M72" s="34">
        <f t="shared" ca="1" si="3"/>
        <v>1503</v>
      </c>
      <c r="N72" s="34" t="str">
        <f t="shared" si="7"/>
        <v/>
      </c>
      <c r="O72" s="34">
        <f t="shared" si="8"/>
        <v>705.2499999999975</v>
      </c>
      <c r="P72" s="37">
        <f t="shared" si="9"/>
        <v>283.98576176314413</v>
      </c>
      <c r="Q72" s="34">
        <f t="shared" si="10"/>
        <v>2.9999999999999893</v>
      </c>
      <c r="R72" s="34">
        <f t="shared" si="11"/>
        <v>708.2499999999975</v>
      </c>
      <c r="S72" s="37">
        <f t="shared" si="12"/>
        <v>286.98576176314413</v>
      </c>
    </row>
    <row r="73" spans="1:19" x14ac:dyDescent="0.2">
      <c r="A73" s="36"/>
      <c r="B73" s="36"/>
      <c r="C73" s="36">
        <v>3</v>
      </c>
      <c r="D73" s="36">
        <v>100</v>
      </c>
      <c r="E73" s="36">
        <v>1728</v>
      </c>
      <c r="F73" s="48">
        <f t="shared" si="4"/>
        <v>0.72777777777777775</v>
      </c>
      <c r="G73" s="36">
        <v>1734</v>
      </c>
      <c r="H73" s="49">
        <f t="shared" si="5"/>
        <v>0.7319444444444444</v>
      </c>
      <c r="I73" s="49">
        <f t="shared" si="0"/>
        <v>0.73541666666666661</v>
      </c>
      <c r="J73" s="34" t="str">
        <f t="shared" si="1"/>
        <v/>
      </c>
      <c r="K73" s="34">
        <f t="shared" si="6"/>
        <v>5.9999999999999787</v>
      </c>
      <c r="L73" s="34">
        <f t="shared" si="2"/>
        <v>9</v>
      </c>
      <c r="M73" s="34">
        <f t="shared" ca="1" si="3"/>
        <v>1503</v>
      </c>
      <c r="N73" s="34">
        <f t="shared" ca="1" si="7"/>
        <v>155.99999999999991</v>
      </c>
      <c r="O73" s="34">
        <f t="shared" si="8"/>
        <v>250</v>
      </c>
      <c r="P73" s="37">
        <f t="shared" si="9"/>
        <v>27.143420404993254</v>
      </c>
      <c r="Q73" s="34">
        <f t="shared" si="10"/>
        <v>599.99999999999784</v>
      </c>
      <c r="R73" s="34">
        <f t="shared" si="11"/>
        <v>849.99999999999784</v>
      </c>
      <c r="S73" s="37">
        <f t="shared" si="12"/>
        <v>627.14342040499105</v>
      </c>
    </row>
    <row r="74" spans="1:19" x14ac:dyDescent="0.2">
      <c r="A74" s="47">
        <v>38825</v>
      </c>
      <c r="B74" s="36">
        <v>806</v>
      </c>
      <c r="C74" s="36">
        <v>3</v>
      </c>
      <c r="D74" s="36">
        <v>0.01</v>
      </c>
      <c r="E74" s="36">
        <v>905</v>
      </c>
      <c r="F74" s="48">
        <f t="shared" si="4"/>
        <v>0.37847222222222227</v>
      </c>
      <c r="G74" s="36">
        <v>910</v>
      </c>
      <c r="H74" s="49">
        <f t="shared" si="5"/>
        <v>0.38194444444444442</v>
      </c>
      <c r="I74" s="49" t="str">
        <f t="shared" si="0"/>
        <v/>
      </c>
      <c r="J74" s="34">
        <f t="shared" si="1"/>
        <v>11.000000000000041</v>
      </c>
      <c r="K74" s="34">
        <f t="shared" si="6"/>
        <v>4.9999999999999023</v>
      </c>
      <c r="L74" s="34">
        <f t="shared" si="2"/>
        <v>1</v>
      </c>
      <c r="M74" s="34">
        <f t="shared" ca="1" si="3"/>
        <v>806</v>
      </c>
      <c r="N74" s="34" t="str">
        <f t="shared" si="7"/>
        <v/>
      </c>
      <c r="O74" s="34">
        <f t="shared" si="8"/>
        <v>3.3550000000000124</v>
      </c>
      <c r="P74" s="37">
        <f t="shared" si="9"/>
        <v>1.5851513634631764</v>
      </c>
      <c r="Q74" s="34">
        <f t="shared" si="10"/>
        <v>4.9999999999999024E-2</v>
      </c>
      <c r="R74" s="34">
        <f t="shared" si="11"/>
        <v>3.4050000000000114</v>
      </c>
      <c r="S74" s="37">
        <f t="shared" si="12"/>
        <v>1.6351513634631754</v>
      </c>
    </row>
    <row r="75" spans="1:19" x14ac:dyDescent="0.2">
      <c r="A75" s="36"/>
      <c r="B75" s="36"/>
      <c r="C75" s="36">
        <v>3</v>
      </c>
      <c r="D75" s="36">
        <v>0.6</v>
      </c>
      <c r="E75" s="36">
        <v>921</v>
      </c>
      <c r="F75" s="48">
        <f t="shared" si="4"/>
        <v>0.38958333333333334</v>
      </c>
      <c r="G75" s="36">
        <v>926</v>
      </c>
      <c r="H75" s="49">
        <f t="shared" si="5"/>
        <v>0.39305555555555555</v>
      </c>
      <c r="I75" s="49" t="str">
        <f t="shared" si="0"/>
        <v/>
      </c>
      <c r="J75" s="34">
        <f t="shared" si="1"/>
        <v>9.000000000000048</v>
      </c>
      <c r="K75" s="34">
        <f t="shared" si="6"/>
        <v>4.9999999999999822</v>
      </c>
      <c r="L75" s="34">
        <f t="shared" si="2"/>
        <v>2</v>
      </c>
      <c r="M75" s="34">
        <f t="shared" ca="1" si="3"/>
        <v>806</v>
      </c>
      <c r="N75" s="34" t="str">
        <f t="shared" si="7"/>
        <v/>
      </c>
      <c r="O75" s="34">
        <f t="shared" si="8"/>
        <v>2.7630000000000146</v>
      </c>
      <c r="P75" s="37">
        <f t="shared" si="9"/>
        <v>1.4034798015663716</v>
      </c>
      <c r="Q75" s="34">
        <f t="shared" si="10"/>
        <v>2.9999999999999893</v>
      </c>
      <c r="R75" s="34">
        <f t="shared" si="11"/>
        <v>5.7630000000000035</v>
      </c>
      <c r="S75" s="37">
        <f t="shared" si="12"/>
        <v>4.4034798015663608</v>
      </c>
    </row>
    <row r="76" spans="1:19" x14ac:dyDescent="0.2">
      <c r="A76" s="36"/>
      <c r="B76" s="36"/>
      <c r="C76" s="36">
        <v>3</v>
      </c>
      <c r="D76" s="36">
        <v>1.4E-2</v>
      </c>
      <c r="E76" s="36">
        <v>935</v>
      </c>
      <c r="F76" s="48">
        <f t="shared" si="4"/>
        <v>0.39930555555555558</v>
      </c>
      <c r="G76" s="36">
        <v>940</v>
      </c>
      <c r="H76" s="49">
        <f t="shared" si="5"/>
        <v>0.40277777777777773</v>
      </c>
      <c r="I76" s="49" t="str">
        <f t="shared" si="0"/>
        <v/>
      </c>
      <c r="J76" s="34">
        <f t="shared" si="1"/>
        <v>9.000000000000048</v>
      </c>
      <c r="K76" s="34">
        <f t="shared" si="6"/>
        <v>4.9999999999999023</v>
      </c>
      <c r="L76" s="34">
        <f t="shared" si="2"/>
        <v>3</v>
      </c>
      <c r="M76" s="34">
        <f t="shared" ca="1" si="3"/>
        <v>806</v>
      </c>
      <c r="N76" s="34" t="str">
        <f t="shared" si="7"/>
        <v/>
      </c>
      <c r="O76" s="34">
        <f t="shared" si="8"/>
        <v>4.1130000000000217</v>
      </c>
      <c r="P76" s="37">
        <f t="shared" si="9"/>
        <v>1.9153226954844815</v>
      </c>
      <c r="Q76" s="34">
        <f t="shared" si="10"/>
        <v>6.9999999999998633E-2</v>
      </c>
      <c r="R76" s="34">
        <f t="shared" si="11"/>
        <v>4.1830000000000203</v>
      </c>
      <c r="S76" s="37">
        <f t="shared" si="12"/>
        <v>1.9853226954844803</v>
      </c>
    </row>
    <row r="77" spans="1:19" x14ac:dyDescent="0.2">
      <c r="A77" s="36"/>
      <c r="B77" s="36"/>
      <c r="C77" s="36">
        <v>3</v>
      </c>
      <c r="D77" s="36">
        <v>0.9</v>
      </c>
      <c r="E77" s="36">
        <v>949</v>
      </c>
      <c r="F77" s="48">
        <f t="shared" si="4"/>
        <v>0.40902777777777777</v>
      </c>
      <c r="G77" s="36">
        <v>952</v>
      </c>
      <c r="H77" s="49">
        <f t="shared" si="5"/>
        <v>0.41111111111111115</v>
      </c>
      <c r="I77" s="49" t="str">
        <f t="shared" si="0"/>
        <v/>
      </c>
      <c r="J77" s="34">
        <f t="shared" si="1"/>
        <v>9.9999999999999645</v>
      </c>
      <c r="K77" s="34">
        <f t="shared" si="6"/>
        <v>3.0000000000000693</v>
      </c>
      <c r="L77" s="34">
        <f t="shared" si="2"/>
        <v>4</v>
      </c>
      <c r="M77" s="34">
        <f t="shared" ca="1" si="3"/>
        <v>806</v>
      </c>
      <c r="N77" s="34" t="str">
        <f t="shared" si="7"/>
        <v/>
      </c>
      <c r="O77" s="34">
        <f t="shared" si="8"/>
        <v>4.5799999999999841</v>
      </c>
      <c r="P77" s="37">
        <f t="shared" si="9"/>
        <v>2.1936873818792475</v>
      </c>
      <c r="Q77" s="34">
        <f t="shared" si="10"/>
        <v>2.7000000000000624</v>
      </c>
      <c r="R77" s="34">
        <f t="shared" si="11"/>
        <v>7.2800000000000464</v>
      </c>
      <c r="S77" s="37">
        <f t="shared" si="12"/>
        <v>4.8936873818793103</v>
      </c>
    </row>
    <row r="78" spans="1:19" x14ac:dyDescent="0.2">
      <c r="A78" s="36"/>
      <c r="B78" s="36"/>
      <c r="C78" s="36">
        <v>3</v>
      </c>
      <c r="D78" s="36">
        <v>1.6E-2</v>
      </c>
      <c r="E78" s="36">
        <v>1002</v>
      </c>
      <c r="F78" s="48">
        <f t="shared" si="4"/>
        <v>0.41805555555555557</v>
      </c>
      <c r="G78" s="36">
        <v>1004</v>
      </c>
      <c r="H78" s="49">
        <f t="shared" si="5"/>
        <v>0.41944444444444445</v>
      </c>
      <c r="I78" s="49">
        <f t="shared" si="0"/>
        <v>0.42291666666666666</v>
      </c>
      <c r="J78" s="34" t="str">
        <f t="shared" si="1"/>
        <v/>
      </c>
      <c r="K78" s="34">
        <f t="shared" si="6"/>
        <v>1.9999999999999929</v>
      </c>
      <c r="L78" s="34">
        <f t="shared" si="2"/>
        <v>5</v>
      </c>
      <c r="M78" s="34">
        <f t="shared" ca="1" si="3"/>
        <v>806</v>
      </c>
      <c r="N78" s="34">
        <f t="shared" ca="1" si="7"/>
        <v>123.00000000000004</v>
      </c>
      <c r="O78" s="34">
        <f t="shared" si="8"/>
        <v>0.04</v>
      </c>
      <c r="P78" s="37">
        <f t="shared" si="9"/>
        <v>8.2636616258003528E-3</v>
      </c>
      <c r="Q78" s="34">
        <f t="shared" si="10"/>
        <v>3.199999999999989E-2</v>
      </c>
      <c r="R78" s="34">
        <f t="shared" si="11"/>
        <v>7.1999999999999897E-2</v>
      </c>
      <c r="S78" s="37">
        <f t="shared" si="12"/>
        <v>4.0263661625800244E-2</v>
      </c>
    </row>
    <row r="79" spans="1:19" x14ac:dyDescent="0.2">
      <c r="A79" s="47">
        <v>38825</v>
      </c>
      <c r="B79" s="36">
        <v>1058</v>
      </c>
      <c r="C79" s="36">
        <v>3</v>
      </c>
      <c r="D79" s="36">
        <v>0.01</v>
      </c>
      <c r="E79" s="36">
        <v>1138</v>
      </c>
      <c r="F79" s="48">
        <f t="shared" si="4"/>
        <v>0.48472222222222222</v>
      </c>
      <c r="G79" s="36">
        <v>1149</v>
      </c>
      <c r="H79" s="49">
        <f t="shared" si="5"/>
        <v>0.49236111111111108</v>
      </c>
      <c r="I79" s="49" t="str">
        <f t="shared" ref="I79:I142" si="13">IF(OR(A80&lt;&gt;"",D80=""),H79+TIME(0,5,0),"")</f>
        <v/>
      </c>
      <c r="J79" s="34">
        <f t="shared" ref="J79:J142" si="14">IF(AND(OR(AND(A79&lt;&gt;"",A80=""),AND(A79="",A80="")),D80&lt;&gt;""),(F80-H79)*1440,"")</f>
        <v>13.000000000000034</v>
      </c>
      <c r="K79" s="34">
        <f t="shared" si="6"/>
        <v>10.999999999999961</v>
      </c>
      <c r="L79" s="34">
        <f t="shared" ref="L79:L142" si="15">IF(A79&lt;&gt;"",1,L78+1)</f>
        <v>1</v>
      </c>
      <c r="M79" s="34">
        <f t="shared" ref="M79:M142" ca="1" si="16">OFFSET(B79,-L79+1,0)</f>
        <v>1058</v>
      </c>
      <c r="N79" s="34" t="str">
        <f t="shared" si="7"/>
        <v/>
      </c>
      <c r="O79" s="34">
        <f t="shared" si="8"/>
        <v>0.55250000000000143</v>
      </c>
      <c r="P79" s="37">
        <f t="shared" si="9"/>
        <v>0.41939306096809109</v>
      </c>
      <c r="Q79" s="34">
        <f t="shared" si="10"/>
        <v>0.10999999999999961</v>
      </c>
      <c r="R79" s="34">
        <f t="shared" si="11"/>
        <v>0.66250000000000109</v>
      </c>
      <c r="S79" s="37">
        <f t="shared" si="12"/>
        <v>0.52939306096809069</v>
      </c>
    </row>
    <row r="80" spans="1:19" x14ac:dyDescent="0.2">
      <c r="A80" s="36"/>
      <c r="B80" s="36"/>
      <c r="C80" s="36">
        <v>3</v>
      </c>
      <c r="D80" s="36">
        <v>7.4999999999999997E-2</v>
      </c>
      <c r="E80" s="36">
        <v>1202</v>
      </c>
      <c r="F80" s="48">
        <f t="shared" ref="F80:F143" si="17">VALUE(CONCATENATE(LEFT(E80,LEN(E80)-2),":",RIGHT(E80,2)))</f>
        <v>0.50138888888888888</v>
      </c>
      <c r="G80" s="36">
        <v>1211</v>
      </c>
      <c r="H80" s="49">
        <f t="shared" ref="H80:H143" si="18">VALUE(CONCATENATE(LEFT(G80,LEN(G80)-2),":",RIGHT(G80,2)))</f>
        <v>0.50763888888888886</v>
      </c>
      <c r="I80" s="49" t="str">
        <f t="shared" si="13"/>
        <v/>
      </c>
      <c r="J80" s="34">
        <f t="shared" si="14"/>
        <v>7.000000000000135</v>
      </c>
      <c r="K80" s="34">
        <f t="shared" ref="K80:K143" si="19">(H80-F80)*1440</f>
        <v>8.999999999999968</v>
      </c>
      <c r="L80" s="34">
        <f t="shared" si="15"/>
        <v>2</v>
      </c>
      <c r="M80" s="34">
        <f t="shared" ca="1" si="16"/>
        <v>1058</v>
      </c>
      <c r="N80" s="34" t="str">
        <f t="shared" ref="N80:N143" si="20">IF(I80&lt;&gt;"",(I80-VALUE(CONCATENATE(LEFT(M80,LEN(M80)-2),":",RIGHT(M80,2))))*1440,"")</f>
        <v/>
      </c>
      <c r="O80" s="34">
        <f t="shared" ref="O80:O143" si="21">IF(J80&lt;&gt;"",(D80+D81)*J80/2,D80*5/2)</f>
        <v>0.29050000000000559</v>
      </c>
      <c r="P80" s="37">
        <f t="shared" ref="P80:P143" si="22">IF(J80&lt;&gt;"",(D81-D80)*J80/LN((D81+0.000001)/(D80+0.000001)),-5*(D80-0.000001)/(LN(1/D80)-13.8155))</f>
        <v>0.20956820383555538</v>
      </c>
      <c r="Q80" s="34">
        <f t="shared" ref="Q80:Q143" si="23">(D80*K80)</f>
        <v>0.6749999999999976</v>
      </c>
      <c r="R80" s="34">
        <f t="shared" ref="R80:R143" si="24">O80+Q80</f>
        <v>0.96550000000000313</v>
      </c>
      <c r="S80" s="37">
        <f t="shared" ref="S80:S143" si="25">P80+Q80</f>
        <v>0.88456820383555301</v>
      </c>
    </row>
    <row r="81" spans="1:19" x14ac:dyDescent="0.2">
      <c r="A81" s="47"/>
      <c r="B81" s="36"/>
      <c r="C81" s="36">
        <v>3</v>
      </c>
      <c r="D81" s="36">
        <v>8.0000000000000002E-3</v>
      </c>
      <c r="E81" s="36">
        <v>1218</v>
      </c>
      <c r="F81" s="48">
        <f t="shared" si="17"/>
        <v>0.51250000000000007</v>
      </c>
      <c r="G81" s="36">
        <v>1227</v>
      </c>
      <c r="H81" s="49">
        <f t="shared" si="18"/>
        <v>0.51874999999999993</v>
      </c>
      <c r="I81" s="49">
        <f t="shared" si="13"/>
        <v>0.52222222222222214</v>
      </c>
      <c r="J81" s="34" t="str">
        <f t="shared" si="14"/>
        <v/>
      </c>
      <c r="K81" s="34">
        <f t="shared" si="19"/>
        <v>8.9999999999998082</v>
      </c>
      <c r="L81" s="34">
        <f t="shared" si="15"/>
        <v>3</v>
      </c>
      <c r="M81" s="34">
        <f t="shared" ca="1" si="16"/>
        <v>1058</v>
      </c>
      <c r="N81" s="34">
        <f t="shared" ca="1" si="20"/>
        <v>93.999999999999901</v>
      </c>
      <c r="O81" s="34">
        <f t="shared" si="21"/>
        <v>0.02</v>
      </c>
      <c r="P81" s="37">
        <f t="shared" si="22"/>
        <v>4.4502248902978277E-3</v>
      </c>
      <c r="Q81" s="34">
        <f t="shared" si="23"/>
        <v>7.1999999999998468E-2</v>
      </c>
      <c r="R81" s="34">
        <f t="shared" si="24"/>
        <v>9.1999999999998472E-2</v>
      </c>
      <c r="S81" s="37">
        <f t="shared" si="25"/>
        <v>7.6450224890296292E-2</v>
      </c>
    </row>
    <row r="82" spans="1:19" x14ac:dyDescent="0.2">
      <c r="A82" s="47">
        <v>38825</v>
      </c>
      <c r="B82" s="36">
        <v>1311</v>
      </c>
      <c r="C82" s="36">
        <v>3</v>
      </c>
      <c r="D82" s="36">
        <v>8.9999999999999993E-3</v>
      </c>
      <c r="E82" s="36">
        <v>1323</v>
      </c>
      <c r="F82" s="48">
        <f t="shared" si="17"/>
        <v>0.55763888888888891</v>
      </c>
      <c r="G82" s="36">
        <v>1327</v>
      </c>
      <c r="H82" s="49">
        <f t="shared" si="18"/>
        <v>0.56041666666666667</v>
      </c>
      <c r="I82" s="49" t="str">
        <f t="shared" si="13"/>
        <v/>
      </c>
      <c r="J82" s="34">
        <f t="shared" si="14"/>
        <v>8.999999999999968</v>
      </c>
      <c r="K82" s="34">
        <f t="shared" si="19"/>
        <v>3.9999999999999858</v>
      </c>
      <c r="L82" s="34">
        <f t="shared" si="15"/>
        <v>1</v>
      </c>
      <c r="M82" s="34">
        <f t="shared" ca="1" si="16"/>
        <v>1311</v>
      </c>
      <c r="N82" s="34" t="str">
        <f t="shared" si="20"/>
        <v/>
      </c>
      <c r="O82" s="34">
        <f t="shared" si="21"/>
        <v>0.53549999999999809</v>
      </c>
      <c r="P82" s="37">
        <f t="shared" si="22"/>
        <v>0.36314189295990934</v>
      </c>
      <c r="Q82" s="34">
        <f t="shared" si="23"/>
        <v>3.5999999999999872E-2</v>
      </c>
      <c r="R82" s="34">
        <f t="shared" si="24"/>
        <v>0.57149999999999801</v>
      </c>
      <c r="S82" s="37">
        <f t="shared" si="25"/>
        <v>0.39914189295990921</v>
      </c>
    </row>
    <row r="83" spans="1:19" x14ac:dyDescent="0.2">
      <c r="A83" s="36"/>
      <c r="B83" s="36"/>
      <c r="C83" s="36">
        <v>3</v>
      </c>
      <c r="D83" s="36">
        <v>0.11</v>
      </c>
      <c r="E83" s="36">
        <v>1336</v>
      </c>
      <c r="F83" s="48">
        <f t="shared" si="17"/>
        <v>0.56666666666666665</v>
      </c>
      <c r="G83" s="36">
        <v>1342</v>
      </c>
      <c r="H83" s="49">
        <f t="shared" si="18"/>
        <v>0.5708333333333333</v>
      </c>
      <c r="I83" s="49" t="str">
        <f t="shared" si="13"/>
        <v/>
      </c>
      <c r="J83" s="34">
        <f t="shared" si="14"/>
        <v>16.000000000000103</v>
      </c>
      <c r="K83" s="34">
        <f t="shared" si="19"/>
        <v>5.9999999999999787</v>
      </c>
      <c r="L83" s="34">
        <f t="shared" si="15"/>
        <v>2</v>
      </c>
      <c r="M83" s="34">
        <f t="shared" ca="1" si="16"/>
        <v>1311</v>
      </c>
      <c r="N83" s="34" t="str">
        <f t="shared" si="20"/>
        <v/>
      </c>
      <c r="O83" s="34">
        <f t="shared" si="21"/>
        <v>0.9040000000000058</v>
      </c>
      <c r="P83" s="37">
        <f t="shared" si="22"/>
        <v>0.47535169699237273</v>
      </c>
      <c r="Q83" s="34">
        <f t="shared" si="23"/>
        <v>0.6599999999999977</v>
      </c>
      <c r="R83" s="34">
        <f t="shared" si="24"/>
        <v>1.5640000000000036</v>
      </c>
      <c r="S83" s="37">
        <f t="shared" si="25"/>
        <v>1.1353516969923705</v>
      </c>
    </row>
    <row r="84" spans="1:19" x14ac:dyDescent="0.2">
      <c r="A84" s="36"/>
      <c r="B84" s="36"/>
      <c r="C84" s="36">
        <v>3</v>
      </c>
      <c r="D84" s="36">
        <v>3.0000000000000001E-3</v>
      </c>
      <c r="E84" s="36">
        <v>1358</v>
      </c>
      <c r="F84" s="48">
        <f t="shared" si="17"/>
        <v>0.58194444444444449</v>
      </c>
      <c r="G84" s="36">
        <v>1405</v>
      </c>
      <c r="H84" s="49">
        <f t="shared" si="18"/>
        <v>0.58680555555555558</v>
      </c>
      <c r="I84" s="49">
        <f t="shared" si="13"/>
        <v>0.59027777777777779</v>
      </c>
      <c r="J84" s="34" t="str">
        <f t="shared" si="14"/>
        <v/>
      </c>
      <c r="K84" s="34">
        <f t="shared" si="19"/>
        <v>6.9999999999999751</v>
      </c>
      <c r="L84" s="34">
        <f t="shared" si="15"/>
        <v>3</v>
      </c>
      <c r="M84" s="34">
        <f t="shared" ca="1" si="16"/>
        <v>1311</v>
      </c>
      <c r="N84" s="34">
        <f t="shared" ca="1" si="20"/>
        <v>58.99999999999995</v>
      </c>
      <c r="O84" s="34">
        <f t="shared" si="21"/>
        <v>7.4999999999999997E-3</v>
      </c>
      <c r="P84" s="37">
        <f t="shared" si="22"/>
        <v>1.8728867550946418E-3</v>
      </c>
      <c r="Q84" s="34">
        <f t="shared" si="23"/>
        <v>2.0999999999999925E-2</v>
      </c>
      <c r="R84" s="34">
        <f t="shared" si="24"/>
        <v>2.8499999999999925E-2</v>
      </c>
      <c r="S84" s="37">
        <f t="shared" si="25"/>
        <v>2.2872886755094565E-2</v>
      </c>
    </row>
    <row r="85" spans="1:19" x14ac:dyDescent="0.2">
      <c r="A85" s="47">
        <v>38825</v>
      </c>
      <c r="B85" s="36">
        <v>1500</v>
      </c>
      <c r="C85" s="36">
        <v>3</v>
      </c>
      <c r="D85" s="36">
        <v>6.0000000000000001E-3</v>
      </c>
      <c r="E85" s="36">
        <v>1537</v>
      </c>
      <c r="F85" s="48">
        <f t="shared" si="17"/>
        <v>0.65069444444444446</v>
      </c>
      <c r="G85" s="36">
        <v>1548</v>
      </c>
      <c r="H85" s="49">
        <f t="shared" si="18"/>
        <v>0.65833333333333333</v>
      </c>
      <c r="I85" s="49" t="str">
        <f t="shared" si="13"/>
        <v/>
      </c>
      <c r="J85" s="34">
        <f t="shared" si="14"/>
        <v>12.999999999999954</v>
      </c>
      <c r="K85" s="34">
        <f t="shared" si="19"/>
        <v>10.999999999999961</v>
      </c>
      <c r="L85" s="34">
        <f t="shared" si="15"/>
        <v>1</v>
      </c>
      <c r="M85" s="34">
        <f t="shared" ca="1" si="16"/>
        <v>1500</v>
      </c>
      <c r="N85" s="34" t="str">
        <f t="shared" si="20"/>
        <v/>
      </c>
      <c r="O85" s="34">
        <f t="shared" si="21"/>
        <v>1.2089999999999956</v>
      </c>
      <c r="P85" s="37">
        <f t="shared" si="22"/>
        <v>0.66509140474629713</v>
      </c>
      <c r="Q85" s="34">
        <f t="shared" si="23"/>
        <v>6.5999999999999767E-2</v>
      </c>
      <c r="R85" s="34">
        <f t="shared" si="24"/>
        <v>1.2749999999999955</v>
      </c>
      <c r="S85" s="37">
        <f t="shared" si="25"/>
        <v>0.73109140474629686</v>
      </c>
    </row>
    <row r="86" spans="1:19" x14ac:dyDescent="0.2">
      <c r="A86" s="36"/>
      <c r="B86" s="36"/>
      <c r="C86" s="36">
        <v>3</v>
      </c>
      <c r="D86" s="36">
        <v>0.18</v>
      </c>
      <c r="E86" s="36">
        <v>1601</v>
      </c>
      <c r="F86" s="48">
        <f t="shared" si="17"/>
        <v>0.66736111111111107</v>
      </c>
      <c r="G86" s="36">
        <v>1610</v>
      </c>
      <c r="H86" s="49">
        <f t="shared" si="18"/>
        <v>0.67361111111111116</v>
      </c>
      <c r="I86" s="49" t="str">
        <f t="shared" si="13"/>
        <v/>
      </c>
      <c r="J86" s="34">
        <f t="shared" si="14"/>
        <v>9.9999999999998046</v>
      </c>
      <c r="K86" s="34">
        <f t="shared" si="19"/>
        <v>9.0000000000001279</v>
      </c>
      <c r="L86" s="34">
        <f t="shared" si="15"/>
        <v>2</v>
      </c>
      <c r="M86" s="34">
        <f t="shared" ca="1" si="16"/>
        <v>1500</v>
      </c>
      <c r="N86" s="34" t="str">
        <f t="shared" si="20"/>
        <v/>
      </c>
      <c r="O86" s="34">
        <f t="shared" si="21"/>
        <v>0.99499999999998046</v>
      </c>
      <c r="P86" s="37">
        <f t="shared" si="22"/>
        <v>0.71604221059842799</v>
      </c>
      <c r="Q86" s="34">
        <f t="shared" si="23"/>
        <v>1.620000000000023</v>
      </c>
      <c r="R86" s="34">
        <f t="shared" si="24"/>
        <v>2.6150000000000033</v>
      </c>
      <c r="S86" s="37">
        <f t="shared" si="25"/>
        <v>2.3360422105984511</v>
      </c>
    </row>
    <row r="87" spans="1:19" x14ac:dyDescent="0.2">
      <c r="A87" s="47"/>
      <c r="B87" s="36"/>
      <c r="C87" s="36">
        <v>3</v>
      </c>
      <c r="D87" s="36">
        <v>1.9E-2</v>
      </c>
      <c r="E87" s="36">
        <v>1620</v>
      </c>
      <c r="F87" s="48">
        <f t="shared" si="17"/>
        <v>0.68055555555555547</v>
      </c>
      <c r="G87" s="36">
        <v>1630</v>
      </c>
      <c r="H87" s="49">
        <f t="shared" si="18"/>
        <v>0.6875</v>
      </c>
      <c r="I87" s="49">
        <f t="shared" si="13"/>
        <v>0.69097222222222221</v>
      </c>
      <c r="J87" s="34" t="str">
        <f t="shared" si="14"/>
        <v/>
      </c>
      <c r="K87" s="34">
        <f t="shared" si="19"/>
        <v>10.000000000000124</v>
      </c>
      <c r="L87" s="34">
        <f t="shared" si="15"/>
        <v>3</v>
      </c>
      <c r="M87" s="34">
        <f t="shared" ca="1" si="16"/>
        <v>1500</v>
      </c>
      <c r="N87" s="34">
        <f t="shared" ca="1" si="20"/>
        <v>94.999999999999986</v>
      </c>
      <c r="O87" s="34">
        <f t="shared" si="21"/>
        <v>4.7500000000000001E-2</v>
      </c>
      <c r="P87" s="37">
        <f t="shared" si="22"/>
        <v>9.6420248435098652E-3</v>
      </c>
      <c r="Q87" s="34">
        <f t="shared" si="23"/>
        <v>0.19000000000000236</v>
      </c>
      <c r="R87" s="34">
        <f t="shared" si="24"/>
        <v>0.23750000000000238</v>
      </c>
      <c r="S87" s="37">
        <f t="shared" si="25"/>
        <v>0.19964202484351223</v>
      </c>
    </row>
    <row r="88" spans="1:19" x14ac:dyDescent="0.2">
      <c r="A88" s="47">
        <v>38826</v>
      </c>
      <c r="B88" s="36">
        <v>827</v>
      </c>
      <c r="C88" s="36">
        <v>3</v>
      </c>
      <c r="D88" s="36">
        <v>8.0000000000000002E-3</v>
      </c>
      <c r="E88" s="36">
        <v>920</v>
      </c>
      <c r="F88" s="48">
        <f t="shared" si="17"/>
        <v>0.3888888888888889</v>
      </c>
      <c r="G88" s="36">
        <v>930</v>
      </c>
      <c r="H88" s="49">
        <f t="shared" si="18"/>
        <v>0.39583333333333331</v>
      </c>
      <c r="I88" s="49" t="str">
        <f t="shared" si="13"/>
        <v/>
      </c>
      <c r="J88" s="34">
        <f t="shared" si="14"/>
        <v>7.9999999999999716</v>
      </c>
      <c r="K88" s="34">
        <f t="shared" si="19"/>
        <v>9.9999999999999645</v>
      </c>
      <c r="L88" s="34">
        <f t="shared" si="15"/>
        <v>1</v>
      </c>
      <c r="M88" s="34">
        <f t="shared" ca="1" si="16"/>
        <v>827</v>
      </c>
      <c r="N88" s="34" t="str">
        <f t="shared" si="20"/>
        <v/>
      </c>
      <c r="O88" s="34">
        <f t="shared" si="21"/>
        <v>0.3319999999999988</v>
      </c>
      <c r="P88" s="37">
        <f t="shared" si="22"/>
        <v>0.23950651866920075</v>
      </c>
      <c r="Q88" s="34">
        <f t="shared" si="23"/>
        <v>7.9999999999999724E-2</v>
      </c>
      <c r="R88" s="34">
        <f t="shared" si="24"/>
        <v>0.41199999999999853</v>
      </c>
      <c r="S88" s="37">
        <f t="shared" si="25"/>
        <v>0.31950651866920049</v>
      </c>
    </row>
    <row r="89" spans="1:19" x14ac:dyDescent="0.2">
      <c r="A89" s="36"/>
      <c r="B89" s="36"/>
      <c r="C89" s="36">
        <v>3</v>
      </c>
      <c r="D89" s="36">
        <v>7.4999999999999997E-2</v>
      </c>
      <c r="E89" s="36">
        <v>938</v>
      </c>
      <c r="F89" s="48">
        <f t="shared" si="17"/>
        <v>0.40138888888888885</v>
      </c>
      <c r="G89" s="36">
        <v>944</v>
      </c>
      <c r="H89" s="49">
        <f t="shared" si="18"/>
        <v>0.4055555555555555</v>
      </c>
      <c r="I89" s="49" t="str">
        <f t="shared" si="13"/>
        <v/>
      </c>
      <c r="J89" s="34">
        <f t="shared" si="14"/>
        <v>6.0000000000001386</v>
      </c>
      <c r="K89" s="34">
        <f t="shared" si="19"/>
        <v>5.9999999999999787</v>
      </c>
      <c r="L89" s="34">
        <f t="shared" si="15"/>
        <v>2</v>
      </c>
      <c r="M89" s="34">
        <f t="shared" ca="1" si="16"/>
        <v>827</v>
      </c>
      <c r="N89" s="34" t="str">
        <f t="shared" si="20"/>
        <v/>
      </c>
      <c r="O89" s="34">
        <f t="shared" si="21"/>
        <v>1.7250000000000396</v>
      </c>
      <c r="P89" s="37">
        <f t="shared" si="22"/>
        <v>1.3441507410745344</v>
      </c>
      <c r="Q89" s="34">
        <f t="shared" si="23"/>
        <v>0.4499999999999984</v>
      </c>
      <c r="R89" s="34">
        <f t="shared" si="24"/>
        <v>2.175000000000038</v>
      </c>
      <c r="S89" s="37">
        <f t="shared" si="25"/>
        <v>1.7941507410745328</v>
      </c>
    </row>
    <row r="90" spans="1:19" x14ac:dyDescent="0.2">
      <c r="A90" s="36"/>
      <c r="B90" s="36"/>
      <c r="C90" s="36">
        <v>3</v>
      </c>
      <c r="D90" s="36">
        <v>0.5</v>
      </c>
      <c r="E90" s="36">
        <v>950</v>
      </c>
      <c r="F90" s="48">
        <v>0.40972222222222227</v>
      </c>
      <c r="G90" s="36">
        <v>955</v>
      </c>
      <c r="H90" s="49">
        <f t="shared" si="18"/>
        <v>0.41319444444444442</v>
      </c>
      <c r="I90" s="49" t="str">
        <f t="shared" si="13"/>
        <v/>
      </c>
      <c r="J90" s="34">
        <f t="shared" si="14"/>
        <v>10.000000000000044</v>
      </c>
      <c r="K90" s="34">
        <f t="shared" si="19"/>
        <v>4.9999999999999023</v>
      </c>
      <c r="L90" s="34">
        <f t="shared" si="15"/>
        <v>3</v>
      </c>
      <c r="M90" s="34">
        <f t="shared" ca="1" si="16"/>
        <v>827</v>
      </c>
      <c r="N90" s="34" t="str">
        <f t="shared" si="20"/>
        <v/>
      </c>
      <c r="O90" s="34">
        <f t="shared" si="21"/>
        <v>2.5750000000000117</v>
      </c>
      <c r="P90" s="37">
        <f t="shared" si="22"/>
        <v>1.383148256078518</v>
      </c>
      <c r="Q90" s="34">
        <f t="shared" si="23"/>
        <v>2.4999999999999512</v>
      </c>
      <c r="R90" s="34">
        <f t="shared" si="24"/>
        <v>5.0749999999999629</v>
      </c>
      <c r="S90" s="37">
        <f t="shared" si="25"/>
        <v>3.8831482560784689</v>
      </c>
    </row>
    <row r="91" spans="1:19" x14ac:dyDescent="0.2">
      <c r="A91" s="36"/>
      <c r="B91" s="36"/>
      <c r="C91" s="36">
        <v>3</v>
      </c>
      <c r="D91" s="36">
        <v>1.4999999999999999E-2</v>
      </c>
      <c r="E91" s="36">
        <v>1005</v>
      </c>
      <c r="F91" s="48">
        <f t="shared" si="17"/>
        <v>0.4201388888888889</v>
      </c>
      <c r="G91" s="36">
        <v>1027</v>
      </c>
      <c r="H91" s="49">
        <f t="shared" si="18"/>
        <v>0.43541666666666662</v>
      </c>
      <c r="I91" s="49" t="str">
        <f t="shared" si="13"/>
        <v/>
      </c>
      <c r="J91" s="34">
        <f t="shared" si="14"/>
        <v>53.000000000000128</v>
      </c>
      <c r="K91" s="34">
        <f t="shared" si="19"/>
        <v>21.999999999999922</v>
      </c>
      <c r="L91" s="34">
        <f t="shared" si="15"/>
        <v>4</v>
      </c>
      <c r="M91" s="34">
        <f t="shared" ca="1" si="16"/>
        <v>827</v>
      </c>
      <c r="N91" s="34" t="str">
        <f t="shared" si="20"/>
        <v/>
      </c>
      <c r="O91" s="34">
        <f t="shared" si="21"/>
        <v>0.66250000000000164</v>
      </c>
      <c r="P91" s="37">
        <f t="shared" si="22"/>
        <v>0.65362414756886578</v>
      </c>
      <c r="Q91" s="34">
        <f t="shared" si="23"/>
        <v>0.32999999999999879</v>
      </c>
      <c r="R91" s="34">
        <f t="shared" si="24"/>
        <v>0.99250000000000038</v>
      </c>
      <c r="S91" s="37">
        <f t="shared" si="25"/>
        <v>0.98362414756886452</v>
      </c>
    </row>
    <row r="92" spans="1:19" x14ac:dyDescent="0.2">
      <c r="A92" s="50"/>
      <c r="C92" s="36">
        <v>3</v>
      </c>
      <c r="D92" s="36">
        <v>0.01</v>
      </c>
      <c r="E92" s="36">
        <v>1120</v>
      </c>
      <c r="F92" s="48">
        <f t="shared" si="17"/>
        <v>0.47222222222222227</v>
      </c>
      <c r="G92" s="36">
        <v>1126</v>
      </c>
      <c r="H92" s="49">
        <f t="shared" si="18"/>
        <v>0.47638888888888892</v>
      </c>
      <c r="I92" s="49" t="str">
        <f t="shared" si="13"/>
        <v/>
      </c>
      <c r="J92" s="34">
        <f t="shared" si="14"/>
        <v>6.9999999999999751</v>
      </c>
      <c r="K92" s="34">
        <f t="shared" si="19"/>
        <v>5.9999999999999787</v>
      </c>
      <c r="L92" s="34">
        <f t="shared" si="15"/>
        <v>5</v>
      </c>
      <c r="M92" s="34">
        <f t="shared" ca="1" si="16"/>
        <v>827</v>
      </c>
      <c r="N92" s="34" t="str">
        <f t="shared" si="20"/>
        <v/>
      </c>
      <c r="O92" s="34">
        <f t="shared" si="21"/>
        <v>0.66499999999999759</v>
      </c>
      <c r="P92" s="37">
        <f t="shared" si="22"/>
        <v>0.411725197582062</v>
      </c>
      <c r="Q92" s="34">
        <f t="shared" si="23"/>
        <v>5.999999999999979E-2</v>
      </c>
      <c r="R92" s="34">
        <f t="shared" si="24"/>
        <v>0.72499999999999742</v>
      </c>
      <c r="S92" s="37">
        <f t="shared" si="25"/>
        <v>0.47172519758206177</v>
      </c>
    </row>
    <row r="93" spans="1:19" x14ac:dyDescent="0.2">
      <c r="A93" s="50"/>
      <c r="C93" s="36">
        <v>3</v>
      </c>
      <c r="D93" s="36">
        <v>0.18</v>
      </c>
      <c r="E93" s="36">
        <v>1133</v>
      </c>
      <c r="F93" s="48">
        <f t="shared" si="17"/>
        <v>0.48125000000000001</v>
      </c>
      <c r="G93" s="36">
        <v>1139</v>
      </c>
      <c r="H93" s="49">
        <f t="shared" si="18"/>
        <v>0.48541666666666666</v>
      </c>
      <c r="I93" s="49" t="str">
        <f t="shared" si="13"/>
        <v/>
      </c>
      <c r="J93" s="34">
        <f t="shared" si="14"/>
        <v>9.000000000000048</v>
      </c>
      <c r="K93" s="34">
        <f t="shared" si="19"/>
        <v>5.9999999999999787</v>
      </c>
      <c r="L93" s="34">
        <f t="shared" si="15"/>
        <v>6</v>
      </c>
      <c r="M93" s="34">
        <f t="shared" ca="1" si="16"/>
        <v>827</v>
      </c>
      <c r="N93" s="34" t="str">
        <f t="shared" si="20"/>
        <v/>
      </c>
      <c r="O93" s="34">
        <f t="shared" si="21"/>
        <v>0.8280000000000044</v>
      </c>
      <c r="P93" s="37">
        <f t="shared" si="22"/>
        <v>0.41613925957221964</v>
      </c>
      <c r="Q93" s="34">
        <f t="shared" si="23"/>
        <v>1.0799999999999961</v>
      </c>
      <c r="R93" s="34">
        <f t="shared" si="24"/>
        <v>1.9080000000000004</v>
      </c>
      <c r="S93" s="37">
        <f t="shared" si="25"/>
        <v>1.4961392595722156</v>
      </c>
    </row>
    <row r="94" spans="1:19" x14ac:dyDescent="0.2">
      <c r="C94" s="36">
        <v>3</v>
      </c>
      <c r="D94" s="36">
        <v>4.0000000000000001E-3</v>
      </c>
      <c r="E94" s="36">
        <v>1148</v>
      </c>
      <c r="F94" s="48">
        <f t="shared" si="17"/>
        <v>0.4916666666666667</v>
      </c>
      <c r="G94" s="36">
        <v>1157</v>
      </c>
      <c r="H94" s="49">
        <f t="shared" si="18"/>
        <v>0.49791666666666662</v>
      </c>
      <c r="I94" s="49" t="str">
        <f t="shared" si="13"/>
        <v/>
      </c>
      <c r="J94" s="34">
        <f t="shared" si="14"/>
        <v>6.0000000000000586</v>
      </c>
      <c r="K94" s="34">
        <f t="shared" si="19"/>
        <v>8.9999999999998881</v>
      </c>
      <c r="L94" s="34">
        <f t="shared" si="15"/>
        <v>7</v>
      </c>
      <c r="M94" s="34">
        <f t="shared" ca="1" si="16"/>
        <v>827</v>
      </c>
      <c r="N94" s="34" t="str">
        <f t="shared" si="20"/>
        <v/>
      </c>
      <c r="O94" s="34">
        <f t="shared" si="21"/>
        <v>1.5000000000000147E-2</v>
      </c>
      <c r="P94" s="37">
        <f t="shared" si="22"/>
        <v>1.2991279398696896E-2</v>
      </c>
      <c r="Q94" s="34">
        <f t="shared" si="23"/>
        <v>3.5999999999999553E-2</v>
      </c>
      <c r="R94" s="34">
        <f t="shared" si="24"/>
        <v>5.0999999999999698E-2</v>
      </c>
      <c r="S94" s="37">
        <f t="shared" si="25"/>
        <v>4.899127939869645E-2</v>
      </c>
    </row>
    <row r="95" spans="1:19" x14ac:dyDescent="0.2">
      <c r="C95" s="36">
        <v>3</v>
      </c>
      <c r="D95" s="36">
        <v>1E-3</v>
      </c>
      <c r="E95" s="36">
        <v>1203</v>
      </c>
      <c r="F95" s="48">
        <f t="shared" si="17"/>
        <v>0.50208333333333333</v>
      </c>
      <c r="G95" s="36">
        <v>1208</v>
      </c>
      <c r="H95" s="49">
        <f t="shared" si="18"/>
        <v>0.50555555555555554</v>
      </c>
      <c r="I95" s="49" t="str">
        <f t="shared" si="13"/>
        <v/>
      </c>
      <c r="J95" s="34">
        <f t="shared" si="14"/>
        <v>8.0000000000001315</v>
      </c>
      <c r="K95" s="34">
        <f t="shared" si="19"/>
        <v>4.9999999999999822</v>
      </c>
      <c r="L95" s="34">
        <f t="shared" si="15"/>
        <v>8</v>
      </c>
      <c r="M95" s="34">
        <f t="shared" ca="1" si="16"/>
        <v>827</v>
      </c>
      <c r="N95" s="34" t="str">
        <f t="shared" si="20"/>
        <v/>
      </c>
      <c r="O95" s="34">
        <f t="shared" si="21"/>
        <v>4.4000000000000723E-3</v>
      </c>
      <c r="P95" s="37">
        <f t="shared" si="22"/>
        <v>3.1391229708236262E-3</v>
      </c>
      <c r="Q95" s="34">
        <f t="shared" si="23"/>
        <v>4.9999999999999828E-3</v>
      </c>
      <c r="R95" s="34">
        <f t="shared" si="24"/>
        <v>9.4000000000000541E-3</v>
      </c>
      <c r="S95" s="37">
        <f t="shared" si="25"/>
        <v>8.1391229708236094E-3</v>
      </c>
    </row>
    <row r="96" spans="1:19" x14ac:dyDescent="0.2">
      <c r="C96" s="36">
        <v>3</v>
      </c>
      <c r="D96" s="36">
        <v>1E-4</v>
      </c>
      <c r="E96" s="36">
        <v>1216</v>
      </c>
      <c r="F96" s="48">
        <f t="shared" si="17"/>
        <v>0.51111111111111118</v>
      </c>
      <c r="G96" s="36">
        <v>1223</v>
      </c>
      <c r="H96" s="49">
        <f t="shared" si="18"/>
        <v>0.51597222222222217</v>
      </c>
      <c r="I96" s="49">
        <f t="shared" si="13"/>
        <v>0.51944444444444438</v>
      </c>
      <c r="J96" s="34" t="str">
        <f t="shared" si="14"/>
        <v/>
      </c>
      <c r="K96" s="34">
        <f t="shared" si="19"/>
        <v>6.9999999999998153</v>
      </c>
      <c r="L96" s="34">
        <f t="shared" si="15"/>
        <v>9</v>
      </c>
      <c r="M96" s="34">
        <f t="shared" ca="1" si="16"/>
        <v>827</v>
      </c>
      <c r="N96" s="34">
        <f t="shared" ca="1" si="20"/>
        <v>240.99999999999994</v>
      </c>
      <c r="O96" s="34">
        <f t="shared" si="21"/>
        <v>2.5000000000000001E-4</v>
      </c>
      <c r="P96" s="37">
        <f t="shared" si="22"/>
        <v>1.0748813070187021E-4</v>
      </c>
      <c r="Q96" s="34">
        <f t="shared" si="23"/>
        <v>6.9999999999998156E-4</v>
      </c>
      <c r="R96" s="34">
        <f t="shared" si="24"/>
        <v>9.4999999999998157E-4</v>
      </c>
      <c r="S96" s="37">
        <f t="shared" si="25"/>
        <v>8.0748813070185177E-4</v>
      </c>
    </row>
    <row r="97" spans="1:19" x14ac:dyDescent="0.2">
      <c r="A97" s="50">
        <v>38826</v>
      </c>
      <c r="B97" s="34">
        <v>1510</v>
      </c>
      <c r="C97" s="34">
        <v>3</v>
      </c>
      <c r="D97" s="36">
        <v>0.01</v>
      </c>
      <c r="E97" s="36">
        <v>1638</v>
      </c>
      <c r="F97" s="48">
        <f t="shared" si="17"/>
        <v>0.69305555555555554</v>
      </c>
      <c r="G97" s="36">
        <v>1648</v>
      </c>
      <c r="H97" s="49">
        <f t="shared" si="18"/>
        <v>0.70000000000000007</v>
      </c>
      <c r="I97" s="49">
        <f t="shared" si="13"/>
        <v>0.70347222222222228</v>
      </c>
      <c r="J97" s="34" t="str">
        <f t="shared" si="14"/>
        <v/>
      </c>
      <c r="K97" s="34">
        <f t="shared" si="19"/>
        <v>10.000000000000124</v>
      </c>
      <c r="L97" s="34">
        <f t="shared" si="15"/>
        <v>1</v>
      </c>
      <c r="M97" s="34">
        <f t="shared" ca="1" si="16"/>
        <v>1510</v>
      </c>
      <c r="N97" s="34">
        <f t="shared" ca="1" si="20"/>
        <v>103.00000000000011</v>
      </c>
      <c r="O97" s="34">
        <f t="shared" si="21"/>
        <v>2.5000000000000001E-2</v>
      </c>
      <c r="P97" s="37">
        <f t="shared" si="22"/>
        <v>5.4281443780592247E-3</v>
      </c>
      <c r="Q97" s="34">
        <f t="shared" si="23"/>
        <v>0.10000000000000124</v>
      </c>
      <c r="R97" s="34">
        <f t="shared" si="24"/>
        <v>0.12500000000000125</v>
      </c>
      <c r="S97" s="37">
        <f t="shared" si="25"/>
        <v>0.10542814437806046</v>
      </c>
    </row>
    <row r="98" spans="1:19" x14ac:dyDescent="0.2">
      <c r="A98" s="50">
        <v>38827</v>
      </c>
      <c r="B98" s="34">
        <v>830</v>
      </c>
      <c r="C98" s="34">
        <v>5</v>
      </c>
      <c r="D98" s="36">
        <v>0.01</v>
      </c>
      <c r="E98" s="36">
        <v>909</v>
      </c>
      <c r="F98" s="48">
        <f t="shared" si="17"/>
        <v>0.38125000000000003</v>
      </c>
      <c r="G98" s="36">
        <v>916</v>
      </c>
      <c r="H98" s="49">
        <f t="shared" si="18"/>
        <v>0.38611111111111113</v>
      </c>
      <c r="I98" s="49" t="str">
        <f t="shared" si="13"/>
        <v/>
      </c>
      <c r="J98" s="34">
        <f t="shared" si="14"/>
        <v>4.9999999999999822</v>
      </c>
      <c r="K98" s="34">
        <f t="shared" si="19"/>
        <v>6.9999999999999751</v>
      </c>
      <c r="L98" s="34">
        <f t="shared" si="15"/>
        <v>1</v>
      </c>
      <c r="M98" s="34">
        <f t="shared" ca="1" si="16"/>
        <v>830</v>
      </c>
      <c r="N98" s="34" t="str">
        <f t="shared" si="20"/>
        <v/>
      </c>
      <c r="O98" s="34">
        <f t="shared" si="21"/>
        <v>0.27499999999999902</v>
      </c>
      <c r="P98" s="37">
        <f t="shared" si="22"/>
        <v>0.19544015550863911</v>
      </c>
      <c r="Q98" s="34">
        <f t="shared" si="23"/>
        <v>6.9999999999999757E-2</v>
      </c>
      <c r="R98" s="34">
        <f t="shared" si="24"/>
        <v>0.34499999999999875</v>
      </c>
      <c r="S98" s="37">
        <f t="shared" si="25"/>
        <v>0.26544015550863886</v>
      </c>
    </row>
    <row r="99" spans="1:19" x14ac:dyDescent="0.2">
      <c r="C99" s="36">
        <v>5</v>
      </c>
      <c r="D99" s="36">
        <v>0.1</v>
      </c>
      <c r="E99" s="36">
        <v>921</v>
      </c>
      <c r="F99" s="48">
        <f t="shared" si="17"/>
        <v>0.38958333333333334</v>
      </c>
      <c r="G99" s="36">
        <v>1053</v>
      </c>
      <c r="H99" s="49">
        <f t="shared" si="18"/>
        <v>0.45347222222222222</v>
      </c>
      <c r="I99" s="49" t="str">
        <f t="shared" si="13"/>
        <v/>
      </c>
      <c r="J99" s="34">
        <f t="shared" si="14"/>
        <v>8.0000000000000515</v>
      </c>
      <c r="K99" s="34">
        <f t="shared" si="19"/>
        <v>92</v>
      </c>
      <c r="L99" s="34">
        <f t="shared" si="15"/>
        <v>2</v>
      </c>
      <c r="M99" s="34">
        <f t="shared" ca="1" si="16"/>
        <v>830</v>
      </c>
      <c r="N99" s="34" t="str">
        <f t="shared" si="20"/>
        <v/>
      </c>
      <c r="O99" s="34">
        <f t="shared" si="21"/>
        <v>320.40000000000202</v>
      </c>
      <c r="P99" s="37">
        <f t="shared" si="22"/>
        <v>95.622749842261413</v>
      </c>
      <c r="Q99" s="34">
        <f t="shared" si="23"/>
        <v>9.2000000000000011</v>
      </c>
      <c r="R99" s="34">
        <f t="shared" si="24"/>
        <v>329.60000000000201</v>
      </c>
      <c r="S99" s="37">
        <f t="shared" si="25"/>
        <v>104.82274984226142</v>
      </c>
    </row>
    <row r="100" spans="1:19" x14ac:dyDescent="0.2">
      <c r="C100" s="36">
        <v>3</v>
      </c>
      <c r="D100" s="36">
        <v>80</v>
      </c>
      <c r="E100" s="36">
        <v>1101</v>
      </c>
      <c r="F100" s="48">
        <f t="shared" si="17"/>
        <v>0.45902777777777781</v>
      </c>
      <c r="G100" s="36">
        <v>1126</v>
      </c>
      <c r="H100" s="49">
        <f t="shared" si="18"/>
        <v>0.47638888888888892</v>
      </c>
      <c r="I100" s="49" t="str">
        <f t="shared" si="13"/>
        <v/>
      </c>
      <c r="J100" s="34">
        <f t="shared" si="14"/>
        <v>13.99999999999995</v>
      </c>
      <c r="K100" s="34">
        <f t="shared" si="19"/>
        <v>24.999999999999993</v>
      </c>
      <c r="L100" s="34">
        <f t="shared" si="15"/>
        <v>3</v>
      </c>
      <c r="M100" s="34">
        <f t="shared" ca="1" si="16"/>
        <v>830</v>
      </c>
      <c r="N100" s="34" t="str">
        <f t="shared" si="20"/>
        <v/>
      </c>
      <c r="O100" s="34">
        <f t="shared" si="21"/>
        <v>560.41999999999803</v>
      </c>
      <c r="P100" s="37">
        <f t="shared" si="22"/>
        <v>155.53781315433571</v>
      </c>
      <c r="Q100" s="34">
        <f t="shared" si="23"/>
        <v>1999.9999999999995</v>
      </c>
      <c r="R100" s="34">
        <f t="shared" si="24"/>
        <v>2560.4199999999973</v>
      </c>
      <c r="S100" s="37">
        <f t="shared" si="25"/>
        <v>2155.5378131543353</v>
      </c>
    </row>
    <row r="101" spans="1:19" x14ac:dyDescent="0.2">
      <c r="A101" s="50"/>
      <c r="C101" s="36">
        <v>3</v>
      </c>
      <c r="D101" s="36">
        <v>0.06</v>
      </c>
      <c r="E101" s="36">
        <v>1140</v>
      </c>
      <c r="F101" s="48">
        <f t="shared" si="17"/>
        <v>0.4861111111111111</v>
      </c>
      <c r="G101" s="36">
        <v>1145</v>
      </c>
      <c r="H101" s="49">
        <f t="shared" si="18"/>
        <v>0.48958333333333331</v>
      </c>
      <c r="I101" s="49" t="str">
        <f t="shared" si="13"/>
        <v/>
      </c>
      <c r="J101" s="34">
        <f t="shared" si="14"/>
        <v>35.99999999999995</v>
      </c>
      <c r="K101" s="34">
        <f t="shared" si="19"/>
        <v>4.9999999999999822</v>
      </c>
      <c r="L101" s="34">
        <f t="shared" si="15"/>
        <v>4</v>
      </c>
      <c r="M101" s="34">
        <f t="shared" ca="1" si="16"/>
        <v>830</v>
      </c>
      <c r="N101" s="34" t="str">
        <f t="shared" si="20"/>
        <v/>
      </c>
      <c r="O101" s="34">
        <f t="shared" si="21"/>
        <v>1.2599999999999982</v>
      </c>
      <c r="P101" s="37">
        <f t="shared" si="22"/>
        <v>1.004645850360538</v>
      </c>
      <c r="Q101" s="34">
        <f t="shared" si="23"/>
        <v>0.29999999999999893</v>
      </c>
      <c r="R101" s="34">
        <f t="shared" si="24"/>
        <v>1.5599999999999972</v>
      </c>
      <c r="S101" s="37">
        <f t="shared" si="25"/>
        <v>1.3046458503605369</v>
      </c>
    </row>
    <row r="102" spans="1:19" x14ac:dyDescent="0.2">
      <c r="C102" s="36">
        <v>3</v>
      </c>
      <c r="D102" s="36">
        <v>0.01</v>
      </c>
      <c r="E102" s="34">
        <v>1221</v>
      </c>
      <c r="F102" s="48">
        <f t="shared" si="17"/>
        <v>0.51458333333333328</v>
      </c>
      <c r="G102" s="36">
        <v>1227</v>
      </c>
      <c r="H102" s="49">
        <f t="shared" si="18"/>
        <v>0.51874999999999993</v>
      </c>
      <c r="I102" s="49">
        <f t="shared" si="13"/>
        <v>0.52222222222222214</v>
      </c>
      <c r="J102" s="34" t="str">
        <f t="shared" si="14"/>
        <v/>
      </c>
      <c r="K102" s="34">
        <f t="shared" si="19"/>
        <v>5.9999999999999787</v>
      </c>
      <c r="L102" s="34">
        <f t="shared" si="15"/>
        <v>5</v>
      </c>
      <c r="M102" s="34">
        <f t="shared" ca="1" si="16"/>
        <v>830</v>
      </c>
      <c r="N102" s="34">
        <f t="shared" ca="1" si="20"/>
        <v>241.99999999999986</v>
      </c>
      <c r="O102" s="34">
        <f t="shared" si="21"/>
        <v>2.5000000000000001E-2</v>
      </c>
      <c r="P102" s="37">
        <f t="shared" si="22"/>
        <v>5.4281443780592247E-3</v>
      </c>
      <c r="Q102" s="34">
        <f t="shared" si="23"/>
        <v>5.999999999999979E-2</v>
      </c>
      <c r="R102" s="34">
        <f t="shared" si="24"/>
        <v>8.4999999999999798E-2</v>
      </c>
      <c r="S102" s="37">
        <f t="shared" si="25"/>
        <v>6.5428144378059008E-2</v>
      </c>
    </row>
    <row r="103" spans="1:19" x14ac:dyDescent="0.2">
      <c r="A103" s="50">
        <v>38828</v>
      </c>
      <c r="B103" s="34">
        <v>920</v>
      </c>
      <c r="C103" s="34">
        <v>4</v>
      </c>
      <c r="D103" s="36">
        <v>0.01</v>
      </c>
      <c r="E103" s="36">
        <v>956</v>
      </c>
      <c r="F103" s="48">
        <f t="shared" si="17"/>
        <v>0.41388888888888892</v>
      </c>
      <c r="G103" s="36">
        <v>958</v>
      </c>
      <c r="H103" s="49">
        <f t="shared" si="18"/>
        <v>0.4152777777777778</v>
      </c>
      <c r="I103" s="49" t="str">
        <f t="shared" si="13"/>
        <v/>
      </c>
      <c r="J103" s="34">
        <f t="shared" si="14"/>
        <v>9.9999999999999645</v>
      </c>
      <c r="K103" s="34">
        <f t="shared" si="19"/>
        <v>1.9999999999999929</v>
      </c>
      <c r="L103" s="34">
        <f t="shared" si="15"/>
        <v>1</v>
      </c>
      <c r="M103" s="34">
        <f t="shared" ca="1" si="16"/>
        <v>920</v>
      </c>
      <c r="N103" s="34" t="str">
        <f t="shared" si="20"/>
        <v/>
      </c>
      <c r="O103" s="34">
        <f t="shared" si="21"/>
        <v>50.04999999999982</v>
      </c>
      <c r="P103" s="37">
        <f t="shared" si="22"/>
        <v>14.462215389560159</v>
      </c>
      <c r="Q103" s="34">
        <f t="shared" si="23"/>
        <v>1.9999999999999931E-2</v>
      </c>
      <c r="R103" s="34">
        <f t="shared" si="24"/>
        <v>50.069999999999823</v>
      </c>
      <c r="S103" s="37">
        <f t="shared" si="25"/>
        <v>14.482215389560158</v>
      </c>
    </row>
    <row r="104" spans="1:19" x14ac:dyDescent="0.2">
      <c r="D104" s="36">
        <v>10</v>
      </c>
      <c r="E104" s="36">
        <v>1008</v>
      </c>
      <c r="F104" s="48">
        <f t="shared" si="17"/>
        <v>0.42222222222222222</v>
      </c>
      <c r="G104" s="36">
        <v>1011</v>
      </c>
      <c r="H104" s="49">
        <f t="shared" si="18"/>
        <v>0.42430555555555555</v>
      </c>
      <c r="I104" s="49" t="str">
        <f t="shared" si="13"/>
        <v/>
      </c>
      <c r="J104" s="34">
        <f t="shared" si="14"/>
        <v>7.9999999999999716</v>
      </c>
      <c r="K104" s="34">
        <f t="shared" si="19"/>
        <v>2.9999999999999893</v>
      </c>
      <c r="L104" s="34">
        <f t="shared" si="15"/>
        <v>2</v>
      </c>
      <c r="M104" s="34">
        <f t="shared" ca="1" si="16"/>
        <v>920</v>
      </c>
      <c r="N104" s="34" t="str">
        <f t="shared" si="20"/>
        <v/>
      </c>
      <c r="O104" s="34">
        <f t="shared" si="21"/>
        <v>759.99999999999727</v>
      </c>
      <c r="P104" s="37">
        <f t="shared" si="22"/>
        <v>470.52772388996607</v>
      </c>
      <c r="Q104" s="34">
        <f t="shared" si="23"/>
        <v>29.999999999999893</v>
      </c>
      <c r="R104" s="34">
        <f t="shared" si="24"/>
        <v>789.99999999999716</v>
      </c>
      <c r="S104" s="37">
        <f t="shared" si="25"/>
        <v>500.52772388996596</v>
      </c>
    </row>
    <row r="105" spans="1:19" x14ac:dyDescent="0.2">
      <c r="A105" s="50"/>
      <c r="D105" s="36">
        <v>180</v>
      </c>
      <c r="E105" s="36">
        <v>1019</v>
      </c>
      <c r="F105" s="48">
        <f t="shared" si="17"/>
        <v>0.42986111111111108</v>
      </c>
      <c r="G105" s="36">
        <v>1116</v>
      </c>
      <c r="H105" s="49">
        <f t="shared" si="18"/>
        <v>0.4694444444444445</v>
      </c>
      <c r="I105" s="49">
        <f t="shared" si="13"/>
        <v>0.47291666666666671</v>
      </c>
      <c r="J105" s="34" t="str">
        <f t="shared" si="14"/>
        <v/>
      </c>
      <c r="K105" s="34">
        <f t="shared" si="19"/>
        <v>57.000000000000114</v>
      </c>
      <c r="L105" s="34">
        <f t="shared" si="15"/>
        <v>3</v>
      </c>
      <c r="M105" s="34">
        <f t="shared" ca="1" si="16"/>
        <v>920</v>
      </c>
      <c r="N105" s="34">
        <f t="shared" ca="1" si="20"/>
        <v>121.00000000000006</v>
      </c>
      <c r="O105" s="34">
        <f t="shared" si="21"/>
        <v>450</v>
      </c>
      <c r="P105" s="37">
        <f t="shared" si="22"/>
        <v>47.347346607878421</v>
      </c>
      <c r="Q105" s="34">
        <f t="shared" si="23"/>
        <v>10260.00000000002</v>
      </c>
      <c r="R105" s="34">
        <f t="shared" si="24"/>
        <v>10710.00000000002</v>
      </c>
      <c r="S105" s="37">
        <f t="shared" si="25"/>
        <v>10307.347346607898</v>
      </c>
    </row>
    <row r="106" spans="1:19" x14ac:dyDescent="0.2">
      <c r="A106" s="50">
        <v>38829</v>
      </c>
      <c r="B106" s="34">
        <v>1400</v>
      </c>
      <c r="C106" s="34">
        <v>5</v>
      </c>
      <c r="D106" s="36">
        <v>0.01</v>
      </c>
      <c r="E106" s="36">
        <v>1446</v>
      </c>
      <c r="F106" s="48">
        <f t="shared" si="17"/>
        <v>0.61527777777777781</v>
      </c>
      <c r="G106" s="36">
        <v>1450</v>
      </c>
      <c r="H106" s="49">
        <f t="shared" si="18"/>
        <v>0.61805555555555558</v>
      </c>
      <c r="I106" s="49" t="str">
        <f t="shared" si="13"/>
        <v/>
      </c>
      <c r="J106" s="34">
        <f t="shared" si="14"/>
        <v>9.9999999999999645</v>
      </c>
      <c r="K106" s="34">
        <f t="shared" si="19"/>
        <v>3.9999999999999858</v>
      </c>
      <c r="L106" s="34">
        <f t="shared" si="15"/>
        <v>1</v>
      </c>
      <c r="M106" s="34">
        <f t="shared" ca="1" si="16"/>
        <v>1400</v>
      </c>
      <c r="N106" s="34" t="str">
        <f t="shared" si="20"/>
        <v/>
      </c>
      <c r="O106" s="34">
        <f t="shared" si="21"/>
        <v>500.04999999999825</v>
      </c>
      <c r="P106" s="37">
        <f t="shared" si="22"/>
        <v>108.56394165498108</v>
      </c>
      <c r="Q106" s="34">
        <f t="shared" si="23"/>
        <v>3.9999999999999862E-2</v>
      </c>
      <c r="R106" s="34">
        <f t="shared" si="24"/>
        <v>500.08999999999827</v>
      </c>
      <c r="S106" s="37">
        <f t="shared" si="25"/>
        <v>108.60394165498109</v>
      </c>
    </row>
    <row r="107" spans="1:19" x14ac:dyDescent="0.2">
      <c r="D107" s="36">
        <v>100</v>
      </c>
      <c r="E107" s="36">
        <v>1500</v>
      </c>
      <c r="F107" s="48">
        <f t="shared" si="17"/>
        <v>0.625</v>
      </c>
      <c r="G107" s="36">
        <v>1549</v>
      </c>
      <c r="H107" s="49">
        <f t="shared" si="18"/>
        <v>0.65902777777777777</v>
      </c>
      <c r="I107" s="49">
        <f t="shared" si="13"/>
        <v>0.66249999999999998</v>
      </c>
      <c r="J107" s="34" t="str">
        <f t="shared" si="14"/>
        <v/>
      </c>
      <c r="K107" s="34">
        <f t="shared" si="19"/>
        <v>48.999999999999986</v>
      </c>
      <c r="L107" s="34">
        <f t="shared" si="15"/>
        <v>2</v>
      </c>
      <c r="M107" s="34">
        <f t="shared" ca="1" si="16"/>
        <v>1400</v>
      </c>
      <c r="N107" s="34">
        <f t="shared" ca="1" si="20"/>
        <v>113.99999999999991</v>
      </c>
      <c r="O107" s="34">
        <f t="shared" si="21"/>
        <v>250</v>
      </c>
      <c r="P107" s="37">
        <f t="shared" si="22"/>
        <v>27.143420404993254</v>
      </c>
      <c r="Q107" s="34">
        <f t="shared" si="23"/>
        <v>4899.9999999999982</v>
      </c>
      <c r="R107" s="34">
        <f t="shared" si="24"/>
        <v>5149.9999999999982</v>
      </c>
      <c r="S107" s="37">
        <f t="shared" si="25"/>
        <v>4927.143420404991</v>
      </c>
    </row>
    <row r="108" spans="1:19" x14ac:dyDescent="0.2">
      <c r="A108" s="50">
        <v>38831</v>
      </c>
      <c r="B108" s="34">
        <v>809</v>
      </c>
      <c r="C108" s="34">
        <v>3</v>
      </c>
      <c r="D108" s="36">
        <v>0.01</v>
      </c>
      <c r="E108" s="36">
        <v>1055</v>
      </c>
      <c r="F108" s="48">
        <f t="shared" si="17"/>
        <v>0.4548611111111111</v>
      </c>
      <c r="G108" s="36">
        <v>1101</v>
      </c>
      <c r="H108" s="49">
        <f t="shared" si="18"/>
        <v>0.45902777777777781</v>
      </c>
      <c r="I108" s="49" t="str">
        <f t="shared" si="13"/>
        <v/>
      </c>
      <c r="J108" s="34">
        <f t="shared" si="14"/>
        <v>10.999999999999881</v>
      </c>
      <c r="K108" s="34">
        <f t="shared" si="19"/>
        <v>6.0000000000000586</v>
      </c>
      <c r="L108" s="34">
        <f t="shared" si="15"/>
        <v>1</v>
      </c>
      <c r="M108" s="34">
        <f t="shared" ca="1" si="16"/>
        <v>809</v>
      </c>
      <c r="N108" s="34" t="str">
        <f t="shared" si="20"/>
        <v/>
      </c>
      <c r="O108" s="34">
        <f t="shared" si="21"/>
        <v>6.6549999999999274</v>
      </c>
      <c r="P108" s="37">
        <f t="shared" si="22"/>
        <v>2.7342650050545836</v>
      </c>
      <c r="Q108" s="34">
        <f t="shared" si="23"/>
        <v>6.0000000000000588E-2</v>
      </c>
      <c r="R108" s="34">
        <f t="shared" si="24"/>
        <v>6.7149999999999279</v>
      </c>
      <c r="S108" s="37">
        <f t="shared" si="25"/>
        <v>2.7942650050545841</v>
      </c>
    </row>
    <row r="109" spans="1:19" x14ac:dyDescent="0.2">
      <c r="A109" s="50"/>
      <c r="D109" s="36">
        <v>1.2</v>
      </c>
      <c r="E109" s="36">
        <v>1112</v>
      </c>
      <c r="F109" s="48">
        <f t="shared" si="17"/>
        <v>0.46666666666666662</v>
      </c>
      <c r="G109" s="36">
        <v>1116</v>
      </c>
      <c r="H109" s="49">
        <f t="shared" si="18"/>
        <v>0.4694444444444445</v>
      </c>
      <c r="I109" s="49" t="str">
        <f t="shared" si="13"/>
        <v/>
      </c>
      <c r="J109" s="34">
        <f t="shared" si="14"/>
        <v>10.999999999999881</v>
      </c>
      <c r="K109" s="34">
        <f t="shared" si="19"/>
        <v>4.0000000000001457</v>
      </c>
      <c r="L109" s="34">
        <f t="shared" si="15"/>
        <v>2</v>
      </c>
      <c r="M109" s="34">
        <f t="shared" ca="1" si="16"/>
        <v>809</v>
      </c>
      <c r="N109" s="34" t="str">
        <f t="shared" si="20"/>
        <v/>
      </c>
      <c r="O109" s="34">
        <f t="shared" si="21"/>
        <v>6.8199999999999266</v>
      </c>
      <c r="P109" s="37">
        <f t="shared" si="22"/>
        <v>3.7516466208104369</v>
      </c>
      <c r="Q109" s="34">
        <f t="shared" si="23"/>
        <v>4.8000000000001748</v>
      </c>
      <c r="R109" s="34">
        <f t="shared" si="24"/>
        <v>11.6200000000001</v>
      </c>
      <c r="S109" s="37">
        <f t="shared" si="25"/>
        <v>8.5516466208106117</v>
      </c>
    </row>
    <row r="110" spans="1:19" x14ac:dyDescent="0.2">
      <c r="D110" s="36">
        <v>0.04</v>
      </c>
      <c r="E110" s="36">
        <v>1127</v>
      </c>
      <c r="F110" s="48">
        <f t="shared" si="17"/>
        <v>0.4770833333333333</v>
      </c>
      <c r="G110" s="36">
        <v>1135</v>
      </c>
      <c r="H110" s="49">
        <f t="shared" si="18"/>
        <v>0.4826388888888889</v>
      </c>
      <c r="I110" s="49" t="str">
        <f t="shared" si="13"/>
        <v/>
      </c>
      <c r="J110" s="34">
        <f t="shared" si="14"/>
        <v>24.999999999999993</v>
      </c>
      <c r="K110" s="34">
        <f t="shared" si="19"/>
        <v>8.0000000000000515</v>
      </c>
      <c r="L110" s="34">
        <f t="shared" si="15"/>
        <v>3</v>
      </c>
      <c r="M110" s="34">
        <f t="shared" ca="1" si="16"/>
        <v>809</v>
      </c>
      <c r="N110" s="34" t="str">
        <f t="shared" si="20"/>
        <v/>
      </c>
      <c r="O110" s="34">
        <f t="shared" si="21"/>
        <v>0.62499999999999989</v>
      </c>
      <c r="P110" s="37">
        <f t="shared" si="22"/>
        <v>0.54103990933884161</v>
      </c>
      <c r="Q110" s="34">
        <f t="shared" si="23"/>
        <v>0.32000000000000206</v>
      </c>
      <c r="R110" s="34">
        <f t="shared" si="24"/>
        <v>0.94500000000000195</v>
      </c>
      <c r="S110" s="37">
        <f t="shared" si="25"/>
        <v>0.86103990933884367</v>
      </c>
    </row>
    <row r="111" spans="1:19" x14ac:dyDescent="0.2">
      <c r="D111" s="36">
        <v>0.01</v>
      </c>
      <c r="E111" s="36">
        <v>1200</v>
      </c>
      <c r="F111" s="48">
        <f t="shared" si="17"/>
        <v>0.5</v>
      </c>
      <c r="G111" s="36">
        <v>1209</v>
      </c>
      <c r="H111" s="49">
        <f t="shared" si="18"/>
        <v>0.50624999999999998</v>
      </c>
      <c r="I111" s="49" t="str">
        <f t="shared" si="13"/>
        <v/>
      </c>
      <c r="J111" s="34">
        <f t="shared" si="14"/>
        <v>5.9999999999999787</v>
      </c>
      <c r="K111" s="34">
        <f t="shared" si="19"/>
        <v>8.999999999999968</v>
      </c>
      <c r="L111" s="34">
        <f t="shared" si="15"/>
        <v>4</v>
      </c>
      <c r="M111" s="34">
        <f t="shared" ca="1" si="16"/>
        <v>809</v>
      </c>
      <c r="N111" s="34" t="str">
        <f t="shared" si="20"/>
        <v/>
      </c>
      <c r="O111" s="34">
        <f t="shared" si="21"/>
        <v>0.38999999999999863</v>
      </c>
      <c r="P111" s="37">
        <f t="shared" si="22"/>
        <v>0.26561333667272657</v>
      </c>
      <c r="Q111" s="34">
        <f t="shared" si="23"/>
        <v>8.9999999999999677E-2</v>
      </c>
      <c r="R111" s="34">
        <f t="shared" si="24"/>
        <v>0.47999999999999832</v>
      </c>
      <c r="S111" s="37">
        <f t="shared" si="25"/>
        <v>0.35561333667272627</v>
      </c>
    </row>
    <row r="112" spans="1:19" x14ac:dyDescent="0.2">
      <c r="A112" s="50"/>
      <c r="D112" s="36">
        <v>0.12</v>
      </c>
      <c r="E112" s="36">
        <v>1215</v>
      </c>
      <c r="F112" s="48">
        <f t="shared" si="17"/>
        <v>0.51041666666666663</v>
      </c>
      <c r="G112" s="36">
        <v>1222</v>
      </c>
      <c r="H112" s="49">
        <f t="shared" si="18"/>
        <v>0.51527777777777783</v>
      </c>
      <c r="I112" s="49" t="str">
        <f t="shared" si="13"/>
        <v/>
      </c>
      <c r="J112" s="34">
        <f t="shared" si="14"/>
        <v>35.999999999999872</v>
      </c>
      <c r="K112" s="34">
        <f t="shared" si="19"/>
        <v>7.000000000000135</v>
      </c>
      <c r="L112" s="34">
        <f t="shared" si="15"/>
        <v>5</v>
      </c>
      <c r="M112" s="34">
        <f t="shared" ca="1" si="16"/>
        <v>809</v>
      </c>
      <c r="N112" s="34" t="str">
        <f t="shared" si="20"/>
        <v/>
      </c>
      <c r="O112" s="34">
        <f t="shared" si="21"/>
        <v>2.3399999999999919</v>
      </c>
      <c r="P112" s="37">
        <f t="shared" si="22"/>
        <v>1.5936800200363592</v>
      </c>
      <c r="Q112" s="34">
        <f t="shared" si="23"/>
        <v>0.84000000000001618</v>
      </c>
      <c r="R112" s="34">
        <f t="shared" si="24"/>
        <v>3.1800000000000082</v>
      </c>
      <c r="S112" s="37">
        <f t="shared" si="25"/>
        <v>2.4336800200363755</v>
      </c>
    </row>
    <row r="113" spans="1:19" x14ac:dyDescent="0.2">
      <c r="D113" s="36">
        <v>0.01</v>
      </c>
      <c r="E113" s="36">
        <v>1258</v>
      </c>
      <c r="F113" s="48">
        <f t="shared" si="17"/>
        <v>0.54027777777777775</v>
      </c>
      <c r="G113" s="36">
        <v>1304</v>
      </c>
      <c r="H113" s="49">
        <f t="shared" si="18"/>
        <v>0.5444444444444444</v>
      </c>
      <c r="I113" s="49" t="str">
        <f t="shared" si="13"/>
        <v/>
      </c>
      <c r="J113" s="34">
        <f t="shared" si="14"/>
        <v>7.9999999999999716</v>
      </c>
      <c r="K113" s="34">
        <f t="shared" si="19"/>
        <v>5.9999999999999787</v>
      </c>
      <c r="L113" s="34">
        <f t="shared" si="15"/>
        <v>6</v>
      </c>
      <c r="M113" s="34">
        <f t="shared" ca="1" si="16"/>
        <v>809</v>
      </c>
      <c r="N113" s="34" t="str">
        <f t="shared" si="20"/>
        <v/>
      </c>
      <c r="O113" s="34">
        <f t="shared" si="21"/>
        <v>0.51999999999999813</v>
      </c>
      <c r="P113" s="37">
        <f t="shared" si="22"/>
        <v>0.35415111556363543</v>
      </c>
      <c r="Q113" s="34">
        <f t="shared" si="23"/>
        <v>5.999999999999979E-2</v>
      </c>
      <c r="R113" s="34">
        <f t="shared" si="24"/>
        <v>0.57999999999999796</v>
      </c>
      <c r="S113" s="37">
        <f t="shared" si="25"/>
        <v>0.41415111556363521</v>
      </c>
    </row>
    <row r="114" spans="1:19" x14ac:dyDescent="0.2">
      <c r="D114" s="36">
        <v>0.12</v>
      </c>
      <c r="E114" s="36">
        <v>1312</v>
      </c>
      <c r="F114" s="48">
        <f t="shared" si="17"/>
        <v>0.54999999999999993</v>
      </c>
      <c r="G114" s="36">
        <v>1317</v>
      </c>
      <c r="H114" s="49">
        <f t="shared" si="18"/>
        <v>0.55347222222222225</v>
      </c>
      <c r="I114" s="49" t="str">
        <f t="shared" si="13"/>
        <v/>
      </c>
      <c r="J114" s="34">
        <f t="shared" si="14"/>
        <v>4.9999999999999822</v>
      </c>
      <c r="K114" s="34">
        <f t="shared" si="19"/>
        <v>5.0000000000001421</v>
      </c>
      <c r="L114" s="34">
        <f t="shared" si="15"/>
        <v>7</v>
      </c>
      <c r="M114" s="34">
        <f t="shared" ca="1" si="16"/>
        <v>809</v>
      </c>
      <c r="N114" s="34" t="str">
        <f t="shared" si="20"/>
        <v/>
      </c>
      <c r="O114" s="34">
        <f t="shared" si="21"/>
        <v>0.39999999999999858</v>
      </c>
      <c r="P114" s="37">
        <f t="shared" si="22"/>
        <v>0.36410121421213504</v>
      </c>
      <c r="Q114" s="34">
        <f t="shared" si="23"/>
        <v>0.60000000000001708</v>
      </c>
      <c r="R114" s="34">
        <f t="shared" si="24"/>
        <v>1.0000000000000155</v>
      </c>
      <c r="S114" s="37">
        <f t="shared" si="25"/>
        <v>0.96410121421215211</v>
      </c>
    </row>
    <row r="115" spans="1:19" x14ac:dyDescent="0.2">
      <c r="A115" s="50"/>
      <c r="D115" s="36">
        <v>0.04</v>
      </c>
      <c r="E115" s="36">
        <v>1322</v>
      </c>
      <c r="F115" s="48">
        <f t="shared" si="17"/>
        <v>0.55694444444444446</v>
      </c>
      <c r="G115" s="36">
        <v>1326</v>
      </c>
      <c r="H115" s="49">
        <f t="shared" si="18"/>
        <v>0.55972222222222223</v>
      </c>
      <c r="I115" s="49" t="str">
        <f t="shared" si="13"/>
        <v/>
      </c>
      <c r="J115" s="34">
        <f t="shared" si="14"/>
        <v>35.000000000000036</v>
      </c>
      <c r="K115" s="34">
        <f t="shared" si="19"/>
        <v>3.9999999999999858</v>
      </c>
      <c r="L115" s="34">
        <f t="shared" si="15"/>
        <v>8</v>
      </c>
      <c r="M115" s="34">
        <f t="shared" ca="1" si="16"/>
        <v>809</v>
      </c>
      <c r="N115" s="34" t="str">
        <f t="shared" si="20"/>
        <v/>
      </c>
      <c r="O115" s="34">
        <f t="shared" si="21"/>
        <v>0.80500000000000083</v>
      </c>
      <c r="P115" s="37">
        <f t="shared" si="22"/>
        <v>0.62731343845902532</v>
      </c>
      <c r="Q115" s="34">
        <f t="shared" si="23"/>
        <v>0.15999999999999945</v>
      </c>
      <c r="R115" s="34">
        <f t="shared" si="24"/>
        <v>0.9650000000000003</v>
      </c>
      <c r="S115" s="37">
        <f t="shared" si="25"/>
        <v>0.78731343845902479</v>
      </c>
    </row>
    <row r="116" spans="1:19" x14ac:dyDescent="0.2">
      <c r="D116" s="36">
        <v>6.0000000000000001E-3</v>
      </c>
      <c r="E116" s="36">
        <v>1401</v>
      </c>
      <c r="F116" s="48">
        <f t="shared" si="17"/>
        <v>0.58402777777777781</v>
      </c>
      <c r="G116" s="36">
        <v>1408</v>
      </c>
      <c r="H116" s="49">
        <f t="shared" si="18"/>
        <v>0.58888888888888891</v>
      </c>
      <c r="I116" s="49" t="str">
        <f t="shared" si="13"/>
        <v/>
      </c>
      <c r="J116" s="34">
        <f t="shared" si="14"/>
        <v>10.999999999999961</v>
      </c>
      <c r="K116" s="34">
        <f t="shared" si="19"/>
        <v>6.9999999999999751</v>
      </c>
      <c r="L116" s="34">
        <f t="shared" si="15"/>
        <v>9</v>
      </c>
      <c r="M116" s="34">
        <f t="shared" ca="1" si="16"/>
        <v>809</v>
      </c>
      <c r="N116" s="34" t="str">
        <f t="shared" si="20"/>
        <v/>
      </c>
      <c r="O116" s="34">
        <f t="shared" si="21"/>
        <v>1.3529999999999951</v>
      </c>
      <c r="P116" s="37">
        <f t="shared" si="22"/>
        <v>0.69780360551781784</v>
      </c>
      <c r="Q116" s="34">
        <f t="shared" si="23"/>
        <v>4.199999999999985E-2</v>
      </c>
      <c r="R116" s="34">
        <f t="shared" si="24"/>
        <v>1.3949999999999949</v>
      </c>
      <c r="S116" s="37">
        <f t="shared" si="25"/>
        <v>0.73980360551781765</v>
      </c>
    </row>
    <row r="117" spans="1:19" x14ac:dyDescent="0.2">
      <c r="D117" s="36">
        <v>0.24</v>
      </c>
      <c r="E117" s="36">
        <v>1419</v>
      </c>
      <c r="F117" s="48">
        <f t="shared" si="17"/>
        <v>0.59652777777777777</v>
      </c>
      <c r="G117" s="36">
        <v>1425</v>
      </c>
      <c r="H117" s="49">
        <f t="shared" si="18"/>
        <v>0.60069444444444442</v>
      </c>
      <c r="I117" s="49" t="str">
        <f t="shared" si="13"/>
        <v/>
      </c>
      <c r="J117" s="34">
        <f t="shared" si="14"/>
        <v>4.9999999999999822</v>
      </c>
      <c r="K117" s="34">
        <f t="shared" si="19"/>
        <v>5.9999999999999787</v>
      </c>
      <c r="L117" s="34">
        <f t="shared" si="15"/>
        <v>10</v>
      </c>
      <c r="M117" s="34">
        <f t="shared" ca="1" si="16"/>
        <v>809</v>
      </c>
      <c r="N117" s="34" t="str">
        <f t="shared" si="20"/>
        <v/>
      </c>
      <c r="O117" s="34">
        <f t="shared" si="21"/>
        <v>0.84999999999999687</v>
      </c>
      <c r="P117" s="37">
        <f t="shared" si="22"/>
        <v>0.79957699721165465</v>
      </c>
      <c r="Q117" s="34">
        <f t="shared" si="23"/>
        <v>1.4399999999999948</v>
      </c>
      <c r="R117" s="34">
        <f t="shared" si="24"/>
        <v>2.2899999999999916</v>
      </c>
      <c r="S117" s="37">
        <f t="shared" si="25"/>
        <v>2.2395769972116497</v>
      </c>
    </row>
    <row r="118" spans="1:19" x14ac:dyDescent="0.2">
      <c r="D118" s="36">
        <v>0.1</v>
      </c>
      <c r="E118" s="36">
        <v>1430</v>
      </c>
      <c r="F118" s="48">
        <f t="shared" si="17"/>
        <v>0.60416666666666663</v>
      </c>
      <c r="G118" s="36">
        <v>1444</v>
      </c>
      <c r="H118" s="49">
        <f t="shared" si="18"/>
        <v>0.61388888888888882</v>
      </c>
      <c r="I118" s="49" t="str">
        <f t="shared" si="13"/>
        <v/>
      </c>
      <c r="J118" s="34">
        <f t="shared" si="14"/>
        <v>22.000000000000082</v>
      </c>
      <c r="K118" s="34">
        <f t="shared" si="19"/>
        <v>13.99999999999995</v>
      </c>
      <c r="L118" s="34">
        <f t="shared" si="15"/>
        <v>11</v>
      </c>
      <c r="M118" s="34">
        <f t="shared" ca="1" si="16"/>
        <v>809</v>
      </c>
      <c r="N118" s="34" t="str">
        <f t="shared" si="20"/>
        <v/>
      </c>
      <c r="O118" s="34">
        <f t="shared" si="21"/>
        <v>1.2100000000000044</v>
      </c>
      <c r="P118" s="37">
        <f t="shared" si="22"/>
        <v>0.85993668423801817</v>
      </c>
      <c r="Q118" s="34">
        <f t="shared" si="23"/>
        <v>1.399999999999995</v>
      </c>
      <c r="R118" s="34">
        <f t="shared" si="24"/>
        <v>2.6099999999999994</v>
      </c>
      <c r="S118" s="37">
        <f t="shared" si="25"/>
        <v>2.2599366842380131</v>
      </c>
    </row>
    <row r="119" spans="1:19" x14ac:dyDescent="0.2">
      <c r="D119" s="36">
        <v>0.01</v>
      </c>
      <c r="E119" s="36">
        <v>1506</v>
      </c>
      <c r="F119" s="48">
        <f t="shared" si="17"/>
        <v>0.62916666666666665</v>
      </c>
      <c r="G119" s="36">
        <v>1511</v>
      </c>
      <c r="H119" s="49">
        <f t="shared" si="18"/>
        <v>0.63263888888888886</v>
      </c>
      <c r="I119" s="49" t="str">
        <f t="shared" si="13"/>
        <v/>
      </c>
      <c r="J119" s="34">
        <f t="shared" si="14"/>
        <v>7.9999999999999716</v>
      </c>
      <c r="K119" s="34">
        <f t="shared" si="19"/>
        <v>4.9999999999999822</v>
      </c>
      <c r="L119" s="34">
        <f t="shared" si="15"/>
        <v>12</v>
      </c>
      <c r="M119" s="34">
        <f t="shared" ca="1" si="16"/>
        <v>809</v>
      </c>
      <c r="N119" s="34" t="str">
        <f t="shared" si="20"/>
        <v/>
      </c>
      <c r="O119" s="34">
        <f t="shared" si="21"/>
        <v>0.51999999999999813</v>
      </c>
      <c r="P119" s="37">
        <f t="shared" si="22"/>
        <v>0.35415111556363543</v>
      </c>
      <c r="Q119" s="34">
        <f t="shared" si="23"/>
        <v>4.9999999999999822E-2</v>
      </c>
      <c r="R119" s="34">
        <f t="shared" si="24"/>
        <v>0.56999999999999795</v>
      </c>
      <c r="S119" s="37">
        <f t="shared" si="25"/>
        <v>0.40415111556363525</v>
      </c>
    </row>
    <row r="120" spans="1:19" x14ac:dyDescent="0.2">
      <c r="A120" s="50"/>
      <c r="D120" s="36">
        <v>0.12</v>
      </c>
      <c r="E120" s="36">
        <v>1519</v>
      </c>
      <c r="F120" s="48">
        <f t="shared" si="17"/>
        <v>0.6381944444444444</v>
      </c>
      <c r="G120" s="36">
        <v>1524</v>
      </c>
      <c r="H120" s="49">
        <f t="shared" si="18"/>
        <v>0.64166666666666672</v>
      </c>
      <c r="I120" s="49" t="str">
        <f t="shared" si="13"/>
        <v/>
      </c>
      <c r="J120" s="34">
        <f t="shared" si="14"/>
        <v>6.9999999999999751</v>
      </c>
      <c r="K120" s="34">
        <f t="shared" si="19"/>
        <v>5.0000000000001421</v>
      </c>
      <c r="L120" s="34">
        <f t="shared" si="15"/>
        <v>13</v>
      </c>
      <c r="M120" s="34">
        <f t="shared" ca="1" si="16"/>
        <v>809</v>
      </c>
      <c r="N120" s="34" t="str">
        <f t="shared" si="20"/>
        <v/>
      </c>
      <c r="O120" s="34">
        <f t="shared" si="21"/>
        <v>0.55999999999999805</v>
      </c>
      <c r="P120" s="37">
        <f t="shared" si="22"/>
        <v>0.50974169989698903</v>
      </c>
      <c r="Q120" s="34">
        <f t="shared" si="23"/>
        <v>0.60000000000001708</v>
      </c>
      <c r="R120" s="34">
        <f t="shared" si="24"/>
        <v>1.1600000000000152</v>
      </c>
      <c r="S120" s="37">
        <f t="shared" si="25"/>
        <v>1.1097416998970062</v>
      </c>
    </row>
    <row r="121" spans="1:19" x14ac:dyDescent="0.2">
      <c r="A121" s="50"/>
      <c r="D121" s="36">
        <v>0.04</v>
      </c>
      <c r="E121" s="36">
        <v>1531</v>
      </c>
      <c r="F121" s="48">
        <f t="shared" si="17"/>
        <v>0.64652777777777781</v>
      </c>
      <c r="G121" s="36">
        <v>1537</v>
      </c>
      <c r="H121" s="49">
        <f t="shared" si="18"/>
        <v>0.65069444444444446</v>
      </c>
      <c r="I121" s="49">
        <f t="shared" si="13"/>
        <v>0.65416666666666667</v>
      </c>
      <c r="J121" s="34" t="str">
        <f t="shared" si="14"/>
        <v/>
      </c>
      <c r="K121" s="34">
        <f t="shared" si="19"/>
        <v>5.9999999999999787</v>
      </c>
      <c r="L121" s="34">
        <f t="shared" si="15"/>
        <v>14</v>
      </c>
      <c r="M121" s="34">
        <f t="shared" ca="1" si="16"/>
        <v>809</v>
      </c>
      <c r="N121" s="34">
        <f t="shared" ca="1" si="20"/>
        <v>453</v>
      </c>
      <c r="O121" s="34">
        <f t="shared" si="21"/>
        <v>0.1</v>
      </c>
      <c r="P121" s="37">
        <f t="shared" si="22"/>
        <v>1.8873463538449264E-2</v>
      </c>
      <c r="Q121" s="34">
        <f t="shared" si="23"/>
        <v>0.23999999999999916</v>
      </c>
      <c r="R121" s="34">
        <f t="shared" si="24"/>
        <v>0.33999999999999919</v>
      </c>
      <c r="S121" s="37">
        <f t="shared" si="25"/>
        <v>0.25887346353844842</v>
      </c>
    </row>
    <row r="122" spans="1:19" x14ac:dyDescent="0.2">
      <c r="A122" s="50">
        <v>38831</v>
      </c>
      <c r="B122" s="34">
        <v>1546</v>
      </c>
      <c r="C122" s="34">
        <v>3</v>
      </c>
      <c r="D122" s="36">
        <v>0.01</v>
      </c>
      <c r="E122" s="36">
        <v>1603</v>
      </c>
      <c r="F122" s="48">
        <f t="shared" si="17"/>
        <v>0.66875000000000007</v>
      </c>
      <c r="G122" s="36">
        <v>1609</v>
      </c>
      <c r="H122" s="49">
        <f t="shared" si="18"/>
        <v>0.67291666666666661</v>
      </c>
      <c r="I122" s="49" t="str">
        <f t="shared" si="13"/>
        <v/>
      </c>
      <c r="J122" s="34">
        <f t="shared" si="14"/>
        <v>8.0000000000001315</v>
      </c>
      <c r="K122" s="34">
        <f t="shared" si="19"/>
        <v>5.9999999999998188</v>
      </c>
      <c r="L122" s="34">
        <f t="shared" si="15"/>
        <v>1</v>
      </c>
      <c r="M122" s="34">
        <f t="shared" ca="1" si="16"/>
        <v>1546</v>
      </c>
      <c r="N122" s="34" t="str">
        <f t="shared" si="20"/>
        <v/>
      </c>
      <c r="O122" s="34">
        <f t="shared" si="21"/>
        <v>0.52000000000000857</v>
      </c>
      <c r="P122" s="37">
        <f t="shared" si="22"/>
        <v>0.35415111556364248</v>
      </c>
      <c r="Q122" s="34">
        <f t="shared" si="23"/>
        <v>5.9999999999998187E-2</v>
      </c>
      <c r="R122" s="34">
        <f t="shared" si="24"/>
        <v>0.58000000000000673</v>
      </c>
      <c r="S122" s="37">
        <f t="shared" si="25"/>
        <v>0.41415111556364065</v>
      </c>
    </row>
    <row r="123" spans="1:19" x14ac:dyDescent="0.2">
      <c r="D123" s="36">
        <v>0.12</v>
      </c>
      <c r="E123" s="36">
        <v>1617</v>
      </c>
      <c r="F123" s="48">
        <f t="shared" si="17"/>
        <v>0.67847222222222225</v>
      </c>
      <c r="G123" s="36">
        <v>1622</v>
      </c>
      <c r="H123" s="49">
        <f t="shared" si="18"/>
        <v>0.68194444444444446</v>
      </c>
      <c r="I123" s="49" t="str">
        <f t="shared" si="13"/>
        <v/>
      </c>
      <c r="J123" s="34">
        <f t="shared" si="14"/>
        <v>6.9999999999999751</v>
      </c>
      <c r="K123" s="34">
        <f t="shared" si="19"/>
        <v>4.9999999999999822</v>
      </c>
      <c r="L123" s="34">
        <f t="shared" si="15"/>
        <v>2</v>
      </c>
      <c r="M123" s="34">
        <f t="shared" ca="1" si="16"/>
        <v>1546</v>
      </c>
      <c r="N123" s="34" t="str">
        <f t="shared" si="20"/>
        <v/>
      </c>
      <c r="O123" s="34">
        <f t="shared" si="21"/>
        <v>0.55999999999999805</v>
      </c>
      <c r="P123" s="37">
        <f t="shared" si="22"/>
        <v>0.50974169989698903</v>
      </c>
      <c r="Q123" s="34">
        <f t="shared" si="23"/>
        <v>0.59999999999999787</v>
      </c>
      <c r="R123" s="34">
        <f t="shared" si="24"/>
        <v>1.1599999999999959</v>
      </c>
      <c r="S123" s="37">
        <f t="shared" si="25"/>
        <v>1.1097416998969869</v>
      </c>
    </row>
    <row r="124" spans="1:19" x14ac:dyDescent="0.2">
      <c r="A124" s="50"/>
      <c r="D124" s="36">
        <v>0.04</v>
      </c>
      <c r="E124" s="36">
        <v>1629</v>
      </c>
      <c r="F124" s="48">
        <f t="shared" si="17"/>
        <v>0.68680555555555556</v>
      </c>
      <c r="G124" s="36">
        <v>1636</v>
      </c>
      <c r="H124" s="49">
        <f t="shared" si="18"/>
        <v>0.69166666666666676</v>
      </c>
      <c r="I124" s="49">
        <f t="shared" si="13"/>
        <v>0.69513888888888897</v>
      </c>
      <c r="J124" s="34" t="str">
        <f t="shared" si="14"/>
        <v/>
      </c>
      <c r="K124" s="34">
        <f t="shared" si="19"/>
        <v>7.000000000000135</v>
      </c>
      <c r="L124" s="34">
        <f t="shared" si="15"/>
        <v>3</v>
      </c>
      <c r="M124" s="34">
        <f t="shared" ca="1" si="16"/>
        <v>1546</v>
      </c>
      <c r="N124" s="34">
        <f t="shared" ca="1" si="20"/>
        <v>55.000000000000128</v>
      </c>
      <c r="O124" s="34">
        <f t="shared" si="21"/>
        <v>0.1</v>
      </c>
      <c r="P124" s="37">
        <f t="shared" si="22"/>
        <v>1.8873463538449264E-2</v>
      </c>
      <c r="Q124" s="34">
        <f t="shared" si="23"/>
        <v>0.28000000000000541</v>
      </c>
      <c r="R124" s="34">
        <f t="shared" si="24"/>
        <v>0.38000000000000544</v>
      </c>
      <c r="S124" s="37">
        <f t="shared" si="25"/>
        <v>0.29887346353845468</v>
      </c>
    </row>
    <row r="125" spans="1:19" x14ac:dyDescent="0.2">
      <c r="A125" s="50">
        <v>38832</v>
      </c>
      <c r="B125" s="34">
        <v>751</v>
      </c>
      <c r="C125" s="34">
        <v>3</v>
      </c>
      <c r="D125" s="36">
        <v>0.01</v>
      </c>
      <c r="E125" s="36">
        <v>850</v>
      </c>
      <c r="F125" s="48">
        <f t="shared" si="17"/>
        <v>0.36805555555555558</v>
      </c>
      <c r="G125" s="36">
        <v>901</v>
      </c>
      <c r="H125" s="49">
        <f t="shared" si="18"/>
        <v>0.3756944444444445</v>
      </c>
      <c r="I125" s="49" t="str">
        <f t="shared" si="13"/>
        <v/>
      </c>
      <c r="J125" s="34">
        <f t="shared" si="14"/>
        <v>47.999999999999908</v>
      </c>
      <c r="K125" s="34">
        <f t="shared" si="19"/>
        <v>11.000000000000041</v>
      </c>
      <c r="L125" s="34">
        <f t="shared" si="15"/>
        <v>1</v>
      </c>
      <c r="M125" s="34">
        <f t="shared" ca="1" si="16"/>
        <v>751</v>
      </c>
      <c r="N125" s="34" t="str">
        <f t="shared" si="20"/>
        <v/>
      </c>
      <c r="O125" s="34">
        <f t="shared" si="21"/>
        <v>0.503999999999999</v>
      </c>
      <c r="P125" s="37">
        <f t="shared" si="22"/>
        <v>0.50366685333199646</v>
      </c>
      <c r="Q125" s="34">
        <f t="shared" si="23"/>
        <v>0.11000000000000042</v>
      </c>
      <c r="R125" s="34">
        <f t="shared" si="24"/>
        <v>0.61399999999999944</v>
      </c>
      <c r="S125" s="37">
        <f t="shared" si="25"/>
        <v>0.61366685333199689</v>
      </c>
    </row>
    <row r="126" spans="1:19" x14ac:dyDescent="0.2">
      <c r="C126" s="34">
        <v>3</v>
      </c>
      <c r="D126" s="36">
        <v>1.0999999999999999E-2</v>
      </c>
      <c r="E126" s="36">
        <v>949</v>
      </c>
      <c r="F126" s="48">
        <f t="shared" si="17"/>
        <v>0.40902777777777777</v>
      </c>
      <c r="G126" s="36">
        <v>956</v>
      </c>
      <c r="H126" s="49">
        <f t="shared" si="18"/>
        <v>0.41388888888888892</v>
      </c>
      <c r="I126" s="49" t="str">
        <f t="shared" si="13"/>
        <v/>
      </c>
      <c r="J126" s="34">
        <f t="shared" si="14"/>
        <v>5.9999999999999787</v>
      </c>
      <c r="K126" s="34">
        <f t="shared" si="19"/>
        <v>7.0000000000000551</v>
      </c>
      <c r="L126" s="34">
        <f t="shared" si="15"/>
        <v>2</v>
      </c>
      <c r="M126" s="34">
        <f t="shared" ca="1" si="16"/>
        <v>751</v>
      </c>
      <c r="N126" s="34" t="str">
        <f t="shared" si="20"/>
        <v/>
      </c>
      <c r="O126" s="34">
        <f t="shared" si="21"/>
        <v>0.39299999999999863</v>
      </c>
      <c r="P126" s="37">
        <f t="shared" si="22"/>
        <v>0.27369583431127453</v>
      </c>
      <c r="Q126" s="34">
        <f t="shared" si="23"/>
        <v>7.7000000000000596E-2</v>
      </c>
      <c r="R126" s="34">
        <f t="shared" si="24"/>
        <v>0.4699999999999992</v>
      </c>
      <c r="S126" s="37">
        <f t="shared" si="25"/>
        <v>0.35069583431127516</v>
      </c>
    </row>
    <row r="127" spans="1:19" x14ac:dyDescent="0.2">
      <c r="D127" s="36">
        <v>0.12</v>
      </c>
      <c r="E127" s="36">
        <v>1002</v>
      </c>
      <c r="F127" s="48">
        <f t="shared" si="17"/>
        <v>0.41805555555555557</v>
      </c>
      <c r="G127" s="36">
        <v>1006</v>
      </c>
      <c r="H127" s="49">
        <f t="shared" si="18"/>
        <v>0.42083333333333334</v>
      </c>
      <c r="I127" s="49" t="str">
        <f t="shared" si="13"/>
        <v/>
      </c>
      <c r="J127" s="34">
        <f t="shared" si="14"/>
        <v>4.9999999999999822</v>
      </c>
      <c r="K127" s="34">
        <f t="shared" si="19"/>
        <v>3.9999999999999858</v>
      </c>
      <c r="L127" s="34">
        <f t="shared" si="15"/>
        <v>3</v>
      </c>
      <c r="M127" s="34">
        <f t="shared" ca="1" si="16"/>
        <v>751</v>
      </c>
      <c r="N127" s="34" t="str">
        <f t="shared" si="20"/>
        <v/>
      </c>
      <c r="O127" s="34">
        <f t="shared" si="21"/>
        <v>0.39999999999999858</v>
      </c>
      <c r="P127" s="37">
        <f t="shared" si="22"/>
        <v>0.36410121421213504</v>
      </c>
      <c r="Q127" s="34">
        <f t="shared" si="23"/>
        <v>0.47999999999999826</v>
      </c>
      <c r="R127" s="34">
        <f t="shared" si="24"/>
        <v>0.87999999999999678</v>
      </c>
      <c r="S127" s="37">
        <f t="shared" si="25"/>
        <v>0.84410121421213336</v>
      </c>
    </row>
    <row r="128" spans="1:19" x14ac:dyDescent="0.2">
      <c r="A128" s="50"/>
      <c r="D128" s="36">
        <v>0.04</v>
      </c>
      <c r="E128" s="36">
        <v>1011</v>
      </c>
      <c r="F128" s="48">
        <f t="shared" si="17"/>
        <v>0.42430555555555555</v>
      </c>
      <c r="G128" s="36">
        <v>1014</v>
      </c>
      <c r="H128" s="49">
        <f t="shared" si="18"/>
        <v>0.42638888888888887</v>
      </c>
      <c r="I128" s="49" t="str">
        <f t="shared" si="13"/>
        <v/>
      </c>
      <c r="J128" s="34">
        <f t="shared" si="14"/>
        <v>33.000000000000043</v>
      </c>
      <c r="K128" s="34">
        <f t="shared" si="19"/>
        <v>2.9999999999999893</v>
      </c>
      <c r="L128" s="34">
        <f t="shared" si="15"/>
        <v>4</v>
      </c>
      <c r="M128" s="34">
        <f t="shared" ca="1" si="16"/>
        <v>751</v>
      </c>
      <c r="N128" s="34" t="str">
        <f t="shared" si="20"/>
        <v/>
      </c>
      <c r="O128" s="34">
        <f t="shared" si="21"/>
        <v>0.82500000000000107</v>
      </c>
      <c r="P128" s="37">
        <f t="shared" si="22"/>
        <v>0.7141726803272721</v>
      </c>
      <c r="Q128" s="34">
        <f t="shared" si="23"/>
        <v>0.11999999999999958</v>
      </c>
      <c r="R128" s="34">
        <f t="shared" si="24"/>
        <v>0.94500000000000062</v>
      </c>
      <c r="S128" s="37">
        <f t="shared" si="25"/>
        <v>0.83417268032727165</v>
      </c>
    </row>
    <row r="129" spans="1:19" x14ac:dyDescent="0.2">
      <c r="D129" s="36">
        <v>0.01</v>
      </c>
      <c r="E129" s="36">
        <v>1047</v>
      </c>
      <c r="F129" s="48">
        <f t="shared" si="17"/>
        <v>0.44930555555555557</v>
      </c>
      <c r="G129" s="36">
        <v>1052</v>
      </c>
      <c r="H129" s="49">
        <f t="shared" si="18"/>
        <v>0.45277777777777778</v>
      </c>
      <c r="I129" s="49" t="str">
        <f t="shared" si="13"/>
        <v/>
      </c>
      <c r="J129" s="34">
        <f t="shared" si="14"/>
        <v>7.9999999999999716</v>
      </c>
      <c r="K129" s="34">
        <f t="shared" si="19"/>
        <v>4.9999999999999822</v>
      </c>
      <c r="L129" s="34">
        <f t="shared" si="15"/>
        <v>5</v>
      </c>
      <c r="M129" s="34">
        <f t="shared" ca="1" si="16"/>
        <v>751</v>
      </c>
      <c r="N129" s="34" t="str">
        <f t="shared" si="20"/>
        <v/>
      </c>
      <c r="O129" s="34">
        <f t="shared" si="21"/>
        <v>0.51999999999999813</v>
      </c>
      <c r="P129" s="37">
        <f t="shared" si="22"/>
        <v>0.35415111556363543</v>
      </c>
      <c r="Q129" s="34">
        <f t="shared" si="23"/>
        <v>4.9999999999999822E-2</v>
      </c>
      <c r="R129" s="34">
        <f t="shared" si="24"/>
        <v>0.56999999999999795</v>
      </c>
      <c r="S129" s="37">
        <f t="shared" si="25"/>
        <v>0.40415111556363525</v>
      </c>
    </row>
    <row r="130" spans="1:19" x14ac:dyDescent="0.2">
      <c r="D130" s="36">
        <v>0.12</v>
      </c>
      <c r="E130" s="36">
        <v>1100</v>
      </c>
      <c r="F130" s="48">
        <f t="shared" si="17"/>
        <v>0.45833333333333331</v>
      </c>
      <c r="G130" s="36">
        <v>1104</v>
      </c>
      <c r="H130" s="49">
        <f t="shared" si="18"/>
        <v>0.46111111111111108</v>
      </c>
      <c r="I130" s="49" t="str">
        <f t="shared" si="13"/>
        <v/>
      </c>
      <c r="J130" s="34">
        <f t="shared" si="14"/>
        <v>5.0000000000000622</v>
      </c>
      <c r="K130" s="34">
        <f t="shared" si="19"/>
        <v>3.9999999999999858</v>
      </c>
      <c r="L130" s="34">
        <f t="shared" si="15"/>
        <v>6</v>
      </c>
      <c r="M130" s="34">
        <f t="shared" ca="1" si="16"/>
        <v>751</v>
      </c>
      <c r="N130" s="34" t="str">
        <f t="shared" si="20"/>
        <v/>
      </c>
      <c r="O130" s="34">
        <f t="shared" si="21"/>
        <v>0.40000000000000496</v>
      </c>
      <c r="P130" s="37">
        <f t="shared" si="22"/>
        <v>0.36410121421214087</v>
      </c>
      <c r="Q130" s="34">
        <f t="shared" si="23"/>
        <v>0.47999999999999826</v>
      </c>
      <c r="R130" s="34">
        <f t="shared" si="24"/>
        <v>0.88000000000000322</v>
      </c>
      <c r="S130" s="37">
        <f t="shared" si="25"/>
        <v>0.84410121421213913</v>
      </c>
    </row>
    <row r="131" spans="1:19" x14ac:dyDescent="0.2">
      <c r="D131" s="36">
        <v>0.04</v>
      </c>
      <c r="E131" s="36">
        <v>1109</v>
      </c>
      <c r="F131" s="48">
        <f t="shared" si="17"/>
        <v>0.46458333333333335</v>
      </c>
      <c r="G131" s="36">
        <v>1114</v>
      </c>
      <c r="H131" s="49">
        <f t="shared" si="18"/>
        <v>0.4680555555555555</v>
      </c>
      <c r="I131" s="49" t="str">
        <f t="shared" si="13"/>
        <v/>
      </c>
      <c r="J131" s="34">
        <f t="shared" si="14"/>
        <v>50.000000000000064</v>
      </c>
      <c r="K131" s="34">
        <f t="shared" si="19"/>
        <v>4.9999999999999023</v>
      </c>
      <c r="L131" s="34">
        <f t="shared" si="15"/>
        <v>7</v>
      </c>
      <c r="M131" s="34">
        <f t="shared" ca="1" si="16"/>
        <v>751</v>
      </c>
      <c r="N131" s="34" t="str">
        <f t="shared" si="20"/>
        <v/>
      </c>
      <c r="O131" s="34">
        <f t="shared" si="21"/>
        <v>1.2500000000000018</v>
      </c>
      <c r="P131" s="37">
        <f t="shared" si="22"/>
        <v>1.082079818677685</v>
      </c>
      <c r="Q131" s="34">
        <f t="shared" si="23"/>
        <v>0.1999999999999961</v>
      </c>
      <c r="R131" s="34">
        <f t="shared" si="24"/>
        <v>1.449999999999998</v>
      </c>
      <c r="S131" s="37">
        <f t="shared" si="25"/>
        <v>1.2820798186776812</v>
      </c>
    </row>
    <row r="132" spans="1:19" x14ac:dyDescent="0.2">
      <c r="A132" s="50"/>
      <c r="D132" s="36">
        <v>0.01</v>
      </c>
      <c r="E132" s="36">
        <v>1204</v>
      </c>
      <c r="F132" s="48">
        <f t="shared" si="17"/>
        <v>0.50277777777777777</v>
      </c>
      <c r="G132" s="36">
        <v>1213</v>
      </c>
      <c r="H132" s="49">
        <f t="shared" si="18"/>
        <v>0.50902777777777775</v>
      </c>
      <c r="I132" s="49" t="str">
        <f t="shared" si="13"/>
        <v/>
      </c>
      <c r="J132" s="34">
        <f t="shared" si="14"/>
        <v>7.000000000000135</v>
      </c>
      <c r="K132" s="34">
        <f t="shared" si="19"/>
        <v>8.999999999999968</v>
      </c>
      <c r="L132" s="34">
        <f t="shared" si="15"/>
        <v>8</v>
      </c>
      <c r="M132" s="34">
        <f t="shared" ca="1" si="16"/>
        <v>751</v>
      </c>
      <c r="N132" s="34" t="str">
        <f t="shared" si="20"/>
        <v/>
      </c>
      <c r="O132" s="34">
        <f t="shared" si="21"/>
        <v>0.45500000000000879</v>
      </c>
      <c r="P132" s="37">
        <f t="shared" si="22"/>
        <v>0.30988222611818811</v>
      </c>
      <c r="Q132" s="34">
        <f t="shared" si="23"/>
        <v>8.9999999999999677E-2</v>
      </c>
      <c r="R132" s="34">
        <f t="shared" si="24"/>
        <v>0.54500000000000848</v>
      </c>
      <c r="S132" s="37">
        <f t="shared" si="25"/>
        <v>0.3998822261181878</v>
      </c>
    </row>
    <row r="133" spans="1:19" x14ac:dyDescent="0.2">
      <c r="D133" s="36">
        <v>0.12</v>
      </c>
      <c r="E133" s="36">
        <v>1220</v>
      </c>
      <c r="F133" s="48">
        <f t="shared" si="17"/>
        <v>0.51388888888888895</v>
      </c>
      <c r="G133" s="36">
        <v>1224</v>
      </c>
      <c r="H133" s="49">
        <f t="shared" si="18"/>
        <v>0.51666666666666672</v>
      </c>
      <c r="I133" s="49" t="str">
        <f t="shared" si="13"/>
        <v/>
      </c>
      <c r="J133" s="34">
        <f t="shared" si="14"/>
        <v>7.9999999999999716</v>
      </c>
      <c r="K133" s="34">
        <f t="shared" si="19"/>
        <v>3.9999999999999858</v>
      </c>
      <c r="L133" s="34">
        <f t="shared" si="15"/>
        <v>9</v>
      </c>
      <c r="M133" s="34">
        <f t="shared" ca="1" si="16"/>
        <v>751</v>
      </c>
      <c r="N133" s="34" t="str">
        <f t="shared" si="20"/>
        <v/>
      </c>
      <c r="O133" s="34">
        <f t="shared" si="21"/>
        <v>0.63999999999999779</v>
      </c>
      <c r="P133" s="37">
        <f t="shared" si="22"/>
        <v>0.58256194273941608</v>
      </c>
      <c r="Q133" s="34">
        <f t="shared" si="23"/>
        <v>0.47999999999999826</v>
      </c>
      <c r="R133" s="34">
        <f t="shared" si="24"/>
        <v>1.1199999999999961</v>
      </c>
      <c r="S133" s="37">
        <f t="shared" si="25"/>
        <v>1.0625619427394144</v>
      </c>
    </row>
    <row r="134" spans="1:19" x14ac:dyDescent="0.2">
      <c r="D134" s="36">
        <v>0.04</v>
      </c>
      <c r="E134" s="36">
        <v>1232</v>
      </c>
      <c r="F134" s="48">
        <f t="shared" si="17"/>
        <v>0.52222222222222225</v>
      </c>
      <c r="G134" s="36">
        <v>1233</v>
      </c>
      <c r="H134" s="49">
        <f t="shared" si="18"/>
        <v>0.5229166666666667</v>
      </c>
      <c r="I134" s="49" t="str">
        <f t="shared" si="13"/>
        <v/>
      </c>
      <c r="J134" s="34">
        <f t="shared" si="14"/>
        <v>32.999999999999886</v>
      </c>
      <c r="K134" s="34">
        <f t="shared" si="19"/>
        <v>0.99999999999999645</v>
      </c>
      <c r="L134" s="34">
        <f t="shared" si="15"/>
        <v>10</v>
      </c>
      <c r="M134" s="34">
        <f t="shared" ca="1" si="16"/>
        <v>751</v>
      </c>
      <c r="N134" s="34" t="str">
        <f t="shared" si="20"/>
        <v/>
      </c>
      <c r="O134" s="34">
        <f t="shared" si="21"/>
        <v>0.82499999999999718</v>
      </c>
      <c r="P134" s="37">
        <f t="shared" si="22"/>
        <v>0.71417268032726866</v>
      </c>
      <c r="Q134" s="34">
        <f t="shared" si="23"/>
        <v>3.9999999999999862E-2</v>
      </c>
      <c r="R134" s="34">
        <f t="shared" si="24"/>
        <v>0.86499999999999699</v>
      </c>
      <c r="S134" s="37">
        <f t="shared" si="25"/>
        <v>0.75417268032726847</v>
      </c>
    </row>
    <row r="135" spans="1:19" x14ac:dyDescent="0.2">
      <c r="D135" s="36">
        <v>0.01</v>
      </c>
      <c r="E135" s="36">
        <v>1306</v>
      </c>
      <c r="F135" s="48">
        <f t="shared" si="17"/>
        <v>0.54583333333333328</v>
      </c>
      <c r="G135" s="36">
        <v>1312</v>
      </c>
      <c r="H135" s="49">
        <f t="shared" si="18"/>
        <v>0.54999999999999993</v>
      </c>
      <c r="I135" s="49" t="str">
        <f t="shared" si="13"/>
        <v/>
      </c>
      <c r="J135" s="34">
        <f t="shared" si="14"/>
        <v>7.000000000000135</v>
      </c>
      <c r="K135" s="34">
        <f t="shared" si="19"/>
        <v>5.9999999999999787</v>
      </c>
      <c r="L135" s="34">
        <f t="shared" si="15"/>
        <v>11</v>
      </c>
      <c r="M135" s="34">
        <f t="shared" ca="1" si="16"/>
        <v>751</v>
      </c>
      <c r="N135" s="34" t="str">
        <f t="shared" si="20"/>
        <v/>
      </c>
      <c r="O135" s="34">
        <f t="shared" si="21"/>
        <v>0.45500000000000879</v>
      </c>
      <c r="P135" s="37">
        <f t="shared" si="22"/>
        <v>0.30988222611818811</v>
      </c>
      <c r="Q135" s="34">
        <f t="shared" si="23"/>
        <v>5.999999999999979E-2</v>
      </c>
      <c r="R135" s="34">
        <f t="shared" si="24"/>
        <v>0.51500000000000856</v>
      </c>
      <c r="S135" s="37">
        <f t="shared" si="25"/>
        <v>0.36988222611818788</v>
      </c>
    </row>
    <row r="136" spans="1:19" x14ac:dyDescent="0.2">
      <c r="A136" s="50"/>
      <c r="D136" s="36">
        <v>0.12</v>
      </c>
      <c r="E136" s="36">
        <v>1319</v>
      </c>
      <c r="F136" s="48">
        <f t="shared" si="17"/>
        <v>0.55486111111111114</v>
      </c>
      <c r="G136" s="36">
        <v>1323</v>
      </c>
      <c r="H136" s="49">
        <f t="shared" si="18"/>
        <v>0.55763888888888891</v>
      </c>
      <c r="I136" s="49" t="str">
        <f t="shared" si="13"/>
        <v/>
      </c>
      <c r="J136" s="34">
        <f t="shared" si="14"/>
        <v>6.9999999999999751</v>
      </c>
      <c r="K136" s="34">
        <f t="shared" si="19"/>
        <v>3.9999999999999858</v>
      </c>
      <c r="L136" s="34">
        <f t="shared" si="15"/>
        <v>12</v>
      </c>
      <c r="M136" s="34">
        <f t="shared" ca="1" si="16"/>
        <v>751</v>
      </c>
      <c r="N136" s="34" t="str">
        <f t="shared" si="20"/>
        <v/>
      </c>
      <c r="O136" s="34">
        <f t="shared" si="21"/>
        <v>0.55999999999999805</v>
      </c>
      <c r="P136" s="37">
        <f t="shared" si="22"/>
        <v>0.50974169989698903</v>
      </c>
      <c r="Q136" s="34">
        <f t="shared" si="23"/>
        <v>0.47999999999999826</v>
      </c>
      <c r="R136" s="34">
        <f t="shared" si="24"/>
        <v>1.0399999999999963</v>
      </c>
      <c r="S136" s="37">
        <f t="shared" si="25"/>
        <v>0.98974169989698724</v>
      </c>
    </row>
    <row r="137" spans="1:19" x14ac:dyDescent="0.2">
      <c r="D137" s="36">
        <v>0.04</v>
      </c>
      <c r="E137" s="36">
        <v>1330</v>
      </c>
      <c r="F137" s="48">
        <f t="shared" si="17"/>
        <v>0.5625</v>
      </c>
      <c r="G137" s="36">
        <v>1333</v>
      </c>
      <c r="H137" s="49">
        <f t="shared" si="18"/>
        <v>0.56458333333333333</v>
      </c>
      <c r="I137" s="49" t="str">
        <f t="shared" si="13"/>
        <v/>
      </c>
      <c r="J137" s="34">
        <f t="shared" si="14"/>
        <v>31.00000000000005</v>
      </c>
      <c r="K137" s="34">
        <f t="shared" si="19"/>
        <v>2.9999999999999893</v>
      </c>
      <c r="L137" s="34">
        <f t="shared" si="15"/>
        <v>13</v>
      </c>
      <c r="M137" s="34">
        <f t="shared" ca="1" si="16"/>
        <v>751</v>
      </c>
      <c r="N137" s="34" t="str">
        <f t="shared" si="20"/>
        <v/>
      </c>
      <c r="O137" s="34">
        <f t="shared" si="21"/>
        <v>0.77500000000000124</v>
      </c>
      <c r="P137" s="37">
        <f t="shared" si="22"/>
        <v>0.67088948758016487</v>
      </c>
      <c r="Q137" s="34">
        <f t="shared" si="23"/>
        <v>0.11999999999999958</v>
      </c>
      <c r="R137" s="34">
        <f t="shared" si="24"/>
        <v>0.89500000000000079</v>
      </c>
      <c r="S137" s="37">
        <f t="shared" si="25"/>
        <v>0.79088948758016442</v>
      </c>
    </row>
    <row r="138" spans="1:19" x14ac:dyDescent="0.2">
      <c r="D138" s="36">
        <v>0.01</v>
      </c>
      <c r="E138" s="36">
        <v>1404</v>
      </c>
      <c r="F138" s="48">
        <f t="shared" si="17"/>
        <v>0.58611111111111114</v>
      </c>
      <c r="G138" s="36">
        <v>1409</v>
      </c>
      <c r="H138" s="49">
        <f t="shared" si="18"/>
        <v>0.58958333333333335</v>
      </c>
      <c r="I138" s="49" t="str">
        <f t="shared" si="13"/>
        <v/>
      </c>
      <c r="J138" s="34">
        <f t="shared" si="14"/>
        <v>6.9999999999999751</v>
      </c>
      <c r="K138" s="34">
        <f t="shared" si="19"/>
        <v>4.9999999999999822</v>
      </c>
      <c r="L138" s="34">
        <f t="shared" si="15"/>
        <v>14</v>
      </c>
      <c r="M138" s="34">
        <f t="shared" ca="1" si="16"/>
        <v>751</v>
      </c>
      <c r="N138" s="34" t="str">
        <f t="shared" si="20"/>
        <v/>
      </c>
      <c r="O138" s="34">
        <f t="shared" si="21"/>
        <v>0.45499999999999841</v>
      </c>
      <c r="P138" s="37">
        <f t="shared" si="22"/>
        <v>0.309882226118181</v>
      </c>
      <c r="Q138" s="34">
        <f t="shared" si="23"/>
        <v>4.9999999999999822E-2</v>
      </c>
      <c r="R138" s="34">
        <f t="shared" si="24"/>
        <v>0.50499999999999823</v>
      </c>
      <c r="S138" s="37">
        <f t="shared" si="25"/>
        <v>0.35988222611818083</v>
      </c>
    </row>
    <row r="139" spans="1:19" x14ac:dyDescent="0.2">
      <c r="D139" s="36">
        <v>0.12</v>
      </c>
      <c r="E139" s="36">
        <v>1416</v>
      </c>
      <c r="F139" s="48">
        <f t="shared" si="17"/>
        <v>0.59444444444444444</v>
      </c>
      <c r="G139" s="36">
        <v>1420</v>
      </c>
      <c r="H139" s="49">
        <f t="shared" si="18"/>
        <v>0.59722222222222221</v>
      </c>
      <c r="I139" s="49" t="str">
        <f t="shared" si="13"/>
        <v/>
      </c>
      <c r="J139" s="34">
        <f t="shared" si="14"/>
        <v>5.9999999999999787</v>
      </c>
      <c r="K139" s="34">
        <f t="shared" si="19"/>
        <v>3.9999999999999858</v>
      </c>
      <c r="L139" s="34">
        <f t="shared" si="15"/>
        <v>15</v>
      </c>
      <c r="M139" s="34">
        <f t="shared" ca="1" si="16"/>
        <v>751</v>
      </c>
      <c r="N139" s="34" t="str">
        <f t="shared" si="20"/>
        <v/>
      </c>
      <c r="O139" s="34">
        <f t="shared" si="21"/>
        <v>0.47999999999999832</v>
      </c>
      <c r="P139" s="37">
        <f t="shared" si="22"/>
        <v>0.43692145705456203</v>
      </c>
      <c r="Q139" s="34">
        <f t="shared" si="23"/>
        <v>0.47999999999999826</v>
      </c>
      <c r="R139" s="34">
        <f t="shared" si="24"/>
        <v>0.95999999999999663</v>
      </c>
      <c r="S139" s="37">
        <f t="shared" si="25"/>
        <v>0.9169214570545603</v>
      </c>
    </row>
    <row r="140" spans="1:19" x14ac:dyDescent="0.2">
      <c r="A140" s="50"/>
      <c r="D140" s="36">
        <v>0.04</v>
      </c>
      <c r="E140" s="36">
        <v>1426</v>
      </c>
      <c r="F140" s="48">
        <f t="shared" si="17"/>
        <v>0.60138888888888886</v>
      </c>
      <c r="G140" s="36">
        <v>1429</v>
      </c>
      <c r="H140" s="49">
        <f t="shared" si="18"/>
        <v>0.60347222222222219</v>
      </c>
      <c r="I140" s="49" t="str">
        <f t="shared" si="13"/>
        <v/>
      </c>
      <c r="J140" s="34">
        <f t="shared" si="14"/>
        <v>36.000000000000028</v>
      </c>
      <c r="K140" s="34">
        <f t="shared" si="19"/>
        <v>2.9999999999999893</v>
      </c>
      <c r="L140" s="34">
        <f t="shared" si="15"/>
        <v>16</v>
      </c>
      <c r="M140" s="34">
        <f t="shared" ca="1" si="16"/>
        <v>751</v>
      </c>
      <c r="N140" s="34" t="str">
        <f t="shared" si="20"/>
        <v/>
      </c>
      <c r="O140" s="34">
        <f t="shared" si="21"/>
        <v>2.5200000000000022</v>
      </c>
      <c r="P140" s="37">
        <f t="shared" si="22"/>
        <v>2.3573689930247625</v>
      </c>
      <c r="Q140" s="34">
        <f t="shared" si="23"/>
        <v>0.11999999999999958</v>
      </c>
      <c r="R140" s="34">
        <f t="shared" si="24"/>
        <v>2.6400000000000019</v>
      </c>
      <c r="S140" s="37">
        <f t="shared" si="25"/>
        <v>2.4773689930247622</v>
      </c>
    </row>
    <row r="141" spans="1:19" x14ac:dyDescent="0.2">
      <c r="D141" s="36">
        <v>0.1</v>
      </c>
      <c r="E141" s="36">
        <v>1505</v>
      </c>
      <c r="F141" s="48">
        <f t="shared" si="17"/>
        <v>0.62847222222222221</v>
      </c>
      <c r="G141" s="36">
        <v>1512</v>
      </c>
      <c r="H141" s="49">
        <f t="shared" si="18"/>
        <v>0.6333333333333333</v>
      </c>
      <c r="I141" s="49" t="str">
        <f t="shared" si="13"/>
        <v/>
      </c>
      <c r="J141" s="34">
        <f t="shared" si="14"/>
        <v>8.0000000000001315</v>
      </c>
      <c r="K141" s="34">
        <f t="shared" si="19"/>
        <v>6.9999999999999751</v>
      </c>
      <c r="L141" s="34">
        <f t="shared" si="15"/>
        <v>17</v>
      </c>
      <c r="M141" s="34">
        <f t="shared" ca="1" si="16"/>
        <v>751</v>
      </c>
      <c r="N141" s="34" t="str">
        <f t="shared" si="20"/>
        <v/>
      </c>
      <c r="O141" s="34">
        <f t="shared" si="21"/>
        <v>0.88000000000001444</v>
      </c>
      <c r="P141" s="37">
        <f t="shared" si="22"/>
        <v>0.87757841382468005</v>
      </c>
      <c r="Q141" s="34">
        <f t="shared" si="23"/>
        <v>0.69999999999999751</v>
      </c>
      <c r="R141" s="34">
        <f t="shared" si="24"/>
        <v>1.5800000000000121</v>
      </c>
      <c r="S141" s="37">
        <f t="shared" si="25"/>
        <v>1.5775784138246776</v>
      </c>
    </row>
    <row r="142" spans="1:19" x14ac:dyDescent="0.2">
      <c r="D142" s="36">
        <v>0.12</v>
      </c>
      <c r="E142" s="36">
        <v>1520</v>
      </c>
      <c r="F142" s="48">
        <f t="shared" si="17"/>
        <v>0.63888888888888895</v>
      </c>
      <c r="G142" s="36">
        <v>1524</v>
      </c>
      <c r="H142" s="49">
        <f t="shared" si="18"/>
        <v>0.64166666666666672</v>
      </c>
      <c r="I142" s="49" t="str">
        <f t="shared" si="13"/>
        <v/>
      </c>
      <c r="J142" s="34">
        <f t="shared" si="14"/>
        <v>5.9999999999999787</v>
      </c>
      <c r="K142" s="34">
        <f t="shared" si="19"/>
        <v>3.9999999999999858</v>
      </c>
      <c r="L142" s="34">
        <f t="shared" si="15"/>
        <v>18</v>
      </c>
      <c r="M142" s="34">
        <f t="shared" ca="1" si="16"/>
        <v>751</v>
      </c>
      <c r="N142" s="34" t="str">
        <f t="shared" si="20"/>
        <v/>
      </c>
      <c r="O142" s="34">
        <f t="shared" si="21"/>
        <v>0.47999999999999832</v>
      </c>
      <c r="P142" s="37">
        <f t="shared" si="22"/>
        <v>0.43692145705456203</v>
      </c>
      <c r="Q142" s="34">
        <f t="shared" si="23"/>
        <v>0.47999999999999826</v>
      </c>
      <c r="R142" s="34">
        <f t="shared" si="24"/>
        <v>0.95999999999999663</v>
      </c>
      <c r="S142" s="37">
        <f t="shared" si="25"/>
        <v>0.9169214570545603</v>
      </c>
    </row>
    <row r="143" spans="1:19" x14ac:dyDescent="0.2">
      <c r="D143" s="36">
        <v>0.04</v>
      </c>
      <c r="E143" s="36">
        <v>1530</v>
      </c>
      <c r="F143" s="48">
        <f t="shared" si="17"/>
        <v>0.64583333333333337</v>
      </c>
      <c r="G143" s="36">
        <v>1533</v>
      </c>
      <c r="H143" s="49">
        <f t="shared" si="18"/>
        <v>0.6479166666666667</v>
      </c>
      <c r="I143" s="49" t="str">
        <f t="shared" ref="I143:I206" si="26">IF(OR(A144&lt;&gt;"",D144=""),H143+TIME(0,5,0),"")</f>
        <v/>
      </c>
      <c r="J143" s="34">
        <f t="shared" ref="J143:J206" si="27">IF(AND(OR(AND(A143&lt;&gt;"",A144=""),AND(A143="",A144="")),D144&lt;&gt;""),(F144-H143)*1440,"")</f>
        <v>35.999999999999872</v>
      </c>
      <c r="K143" s="34">
        <f t="shared" si="19"/>
        <v>2.9999999999999893</v>
      </c>
      <c r="L143" s="34">
        <f t="shared" ref="L143:L206" si="28">IF(A143&lt;&gt;"",1,L142+1)</f>
        <v>19</v>
      </c>
      <c r="M143" s="34">
        <f t="shared" ref="M143:M206" ca="1" si="29">OFFSET(B143,-L143+1,0)</f>
        <v>751</v>
      </c>
      <c r="N143" s="34" t="str">
        <f t="shared" si="20"/>
        <v/>
      </c>
      <c r="O143" s="34">
        <f t="shared" si="21"/>
        <v>0.8999999999999968</v>
      </c>
      <c r="P143" s="37">
        <f t="shared" si="22"/>
        <v>0.77909746944792935</v>
      </c>
      <c r="Q143" s="34">
        <f t="shared" si="23"/>
        <v>0.11999999999999958</v>
      </c>
      <c r="R143" s="34">
        <f t="shared" si="24"/>
        <v>1.0199999999999965</v>
      </c>
      <c r="S143" s="37">
        <f t="shared" si="25"/>
        <v>0.8990974694479289</v>
      </c>
    </row>
    <row r="144" spans="1:19" x14ac:dyDescent="0.2">
      <c r="D144" s="36">
        <v>0.01</v>
      </c>
      <c r="E144" s="36">
        <v>1609</v>
      </c>
      <c r="F144" s="48">
        <f t="shared" ref="F144:F207" si="30">VALUE(CONCATENATE(LEFT(E144,LEN(E144)-2),":",RIGHT(E144,2)))</f>
        <v>0.67291666666666661</v>
      </c>
      <c r="G144" s="36">
        <v>1616</v>
      </c>
      <c r="H144" s="49">
        <f t="shared" ref="H144:H207" si="31">VALUE(CONCATENATE(LEFT(G144,LEN(G144)-2),":",RIGHT(G144,2)))</f>
        <v>0.6777777777777777</v>
      </c>
      <c r="I144" s="49" t="str">
        <f t="shared" si="26"/>
        <v/>
      </c>
      <c r="J144" s="34">
        <f t="shared" si="27"/>
        <v>9.0000000000001279</v>
      </c>
      <c r="K144" s="34">
        <f t="shared" ref="K144:K207" si="32">(H144-F144)*1440</f>
        <v>6.9999999999999751</v>
      </c>
      <c r="L144" s="34">
        <f t="shared" si="28"/>
        <v>20</v>
      </c>
      <c r="M144" s="34">
        <f t="shared" ca="1" si="29"/>
        <v>751</v>
      </c>
      <c r="N144" s="34" t="str">
        <f t="shared" ref="N144:N207" si="33">IF(I144&lt;&gt;"",(I144-VALUE(CONCATENATE(LEFT(M144,LEN(M144)-2),":",RIGHT(M144,2))))*1440,"")</f>
        <v/>
      </c>
      <c r="O144" s="34">
        <f t="shared" ref="O144:O207" si="34">IF(J144&lt;&gt;"",(D144+D145)*J144/2,D144*5/2)</f>
        <v>0.58500000000000829</v>
      </c>
      <c r="P144" s="37">
        <f t="shared" ref="P144:P207" si="35">IF(J144&lt;&gt;"",(D145-D144)*J144/LN((D145+0.000001)/(D144+0.000001)),-5*(D144-0.000001)/(LN(1/D144)-13.8155))</f>
        <v>0.39842000500909691</v>
      </c>
      <c r="Q144" s="34">
        <f t="shared" ref="Q144:Q207" si="36">(D144*K144)</f>
        <v>6.9999999999999757E-2</v>
      </c>
      <c r="R144" s="34">
        <f t="shared" ref="R144:R207" si="37">O144+Q144</f>
        <v>0.65500000000000802</v>
      </c>
      <c r="S144" s="37">
        <f t="shared" ref="S144:S207" si="38">P144+Q144</f>
        <v>0.46842000500909664</v>
      </c>
    </row>
    <row r="145" spans="1:19" x14ac:dyDescent="0.2">
      <c r="A145" s="50"/>
      <c r="D145" s="36">
        <v>0.12</v>
      </c>
      <c r="E145" s="36">
        <v>1625</v>
      </c>
      <c r="F145" s="48">
        <f t="shared" si="30"/>
        <v>0.68402777777777779</v>
      </c>
      <c r="G145" s="36">
        <v>1630</v>
      </c>
      <c r="H145" s="49">
        <f t="shared" si="31"/>
        <v>0.6875</v>
      </c>
      <c r="I145" s="49" t="str">
        <f t="shared" si="26"/>
        <v/>
      </c>
      <c r="J145" s="34">
        <f t="shared" si="27"/>
        <v>7.9999999999999716</v>
      </c>
      <c r="K145" s="34">
        <f t="shared" si="32"/>
        <v>4.9999999999999822</v>
      </c>
      <c r="L145" s="34">
        <f t="shared" si="28"/>
        <v>21</v>
      </c>
      <c r="M145" s="34">
        <f t="shared" ca="1" si="29"/>
        <v>751</v>
      </c>
      <c r="N145" s="34" t="str">
        <f t="shared" si="33"/>
        <v/>
      </c>
      <c r="O145" s="34">
        <f t="shared" si="34"/>
        <v>0.63999999999999779</v>
      </c>
      <c r="P145" s="37">
        <f t="shared" si="35"/>
        <v>0.58256194273941608</v>
      </c>
      <c r="Q145" s="34">
        <f t="shared" si="36"/>
        <v>0.59999999999999787</v>
      </c>
      <c r="R145" s="34">
        <f t="shared" si="37"/>
        <v>1.2399999999999958</v>
      </c>
      <c r="S145" s="37">
        <f t="shared" si="38"/>
        <v>1.1825619427394138</v>
      </c>
    </row>
    <row r="146" spans="1:19" x14ac:dyDescent="0.2">
      <c r="D146" s="36">
        <v>0.04</v>
      </c>
      <c r="E146" s="36">
        <v>1638</v>
      </c>
      <c r="F146" s="48">
        <f t="shared" si="30"/>
        <v>0.69305555555555554</v>
      </c>
      <c r="G146" s="36">
        <v>1642</v>
      </c>
      <c r="H146" s="49">
        <f t="shared" si="31"/>
        <v>0.6958333333333333</v>
      </c>
      <c r="I146" s="49">
        <f t="shared" si="26"/>
        <v>0.69930555555555551</v>
      </c>
      <c r="J146" s="34" t="str">
        <f t="shared" si="27"/>
        <v/>
      </c>
      <c r="K146" s="34">
        <f t="shared" si="32"/>
        <v>3.9999999999999858</v>
      </c>
      <c r="L146" s="34">
        <f t="shared" si="28"/>
        <v>22</v>
      </c>
      <c r="M146" s="34">
        <f t="shared" ca="1" si="29"/>
        <v>751</v>
      </c>
      <c r="N146" s="34">
        <f t="shared" ca="1" si="33"/>
        <v>535.99999999999989</v>
      </c>
      <c r="O146" s="34">
        <f t="shared" si="34"/>
        <v>0.1</v>
      </c>
      <c r="P146" s="37">
        <f t="shared" si="35"/>
        <v>1.8873463538449264E-2</v>
      </c>
      <c r="Q146" s="34">
        <f t="shared" si="36"/>
        <v>0.15999999999999945</v>
      </c>
      <c r="R146" s="34">
        <f t="shared" si="37"/>
        <v>0.25999999999999945</v>
      </c>
      <c r="S146" s="37">
        <f t="shared" si="38"/>
        <v>0.17887346353844871</v>
      </c>
    </row>
    <row r="147" spans="1:19" x14ac:dyDescent="0.2">
      <c r="A147" s="50">
        <v>38833</v>
      </c>
      <c r="B147" s="34">
        <v>743</v>
      </c>
      <c r="C147" s="34">
        <v>3</v>
      </c>
      <c r="D147" s="36">
        <v>0.01</v>
      </c>
      <c r="E147" s="36">
        <v>856</v>
      </c>
      <c r="F147" s="48">
        <f t="shared" si="30"/>
        <v>0.37222222222222223</v>
      </c>
      <c r="G147" s="36">
        <v>901</v>
      </c>
      <c r="H147" s="49">
        <f t="shared" si="31"/>
        <v>0.3756944444444445</v>
      </c>
      <c r="I147" s="49" t="str">
        <f t="shared" si="26"/>
        <v/>
      </c>
      <c r="J147" s="34">
        <f t="shared" si="27"/>
        <v>6.9999999999998952</v>
      </c>
      <c r="K147" s="34">
        <f t="shared" si="32"/>
        <v>5.0000000000000622</v>
      </c>
      <c r="L147" s="34">
        <f t="shared" si="28"/>
        <v>1</v>
      </c>
      <c r="M147" s="34">
        <f t="shared" ca="1" si="29"/>
        <v>743</v>
      </c>
      <c r="N147" s="34" t="str">
        <f t="shared" si="33"/>
        <v/>
      </c>
      <c r="O147" s="34">
        <f t="shared" si="34"/>
        <v>0.45499999999999319</v>
      </c>
      <c r="P147" s="37">
        <f t="shared" si="35"/>
        <v>0.30988222611817745</v>
      </c>
      <c r="Q147" s="34">
        <f t="shared" si="36"/>
        <v>5.000000000000062E-2</v>
      </c>
      <c r="R147" s="34">
        <f t="shared" si="37"/>
        <v>0.50499999999999379</v>
      </c>
      <c r="S147" s="37">
        <f t="shared" si="38"/>
        <v>0.35988222611817805</v>
      </c>
    </row>
    <row r="148" spans="1:19" x14ac:dyDescent="0.2">
      <c r="D148" s="36">
        <v>0.12</v>
      </c>
      <c r="E148" s="36">
        <v>908</v>
      </c>
      <c r="F148" s="48">
        <f t="shared" si="30"/>
        <v>0.38055555555555554</v>
      </c>
      <c r="G148" s="36">
        <v>913</v>
      </c>
      <c r="H148" s="49">
        <f t="shared" si="31"/>
        <v>0.3840277777777778</v>
      </c>
      <c r="I148" s="49" t="str">
        <f t="shared" si="26"/>
        <v/>
      </c>
      <c r="J148" s="34">
        <f t="shared" si="27"/>
        <v>3.9999999999999858</v>
      </c>
      <c r="K148" s="34">
        <f t="shared" si="32"/>
        <v>5.0000000000000622</v>
      </c>
      <c r="L148" s="34">
        <f t="shared" si="28"/>
        <v>2</v>
      </c>
      <c r="M148" s="34">
        <f t="shared" ca="1" si="29"/>
        <v>743</v>
      </c>
      <c r="N148" s="34" t="str">
        <f t="shared" si="33"/>
        <v/>
      </c>
      <c r="O148" s="34">
        <f t="shared" si="34"/>
        <v>0.25999999999999907</v>
      </c>
      <c r="P148" s="37">
        <f t="shared" si="35"/>
        <v>0.17707555778181772</v>
      </c>
      <c r="Q148" s="34">
        <f t="shared" si="36"/>
        <v>0.60000000000000742</v>
      </c>
      <c r="R148" s="34">
        <f t="shared" si="37"/>
        <v>0.86000000000000654</v>
      </c>
      <c r="S148" s="37">
        <f t="shared" si="38"/>
        <v>0.77707555778182513</v>
      </c>
    </row>
    <row r="149" spans="1:19" x14ac:dyDescent="0.2">
      <c r="D149" s="36">
        <v>0.01</v>
      </c>
      <c r="E149" s="36">
        <v>917</v>
      </c>
      <c r="F149" s="48">
        <f t="shared" si="30"/>
        <v>0.38680555555555557</v>
      </c>
      <c r="G149" s="36">
        <v>921</v>
      </c>
      <c r="H149" s="49">
        <f t="shared" si="31"/>
        <v>0.38958333333333334</v>
      </c>
      <c r="I149" s="49" t="str">
        <f t="shared" si="26"/>
        <v/>
      </c>
      <c r="J149" s="34">
        <f t="shared" si="27"/>
        <v>29.999999999999972</v>
      </c>
      <c r="K149" s="34">
        <f t="shared" si="32"/>
        <v>3.9999999999999858</v>
      </c>
      <c r="L149" s="34">
        <f t="shared" si="28"/>
        <v>3</v>
      </c>
      <c r="M149" s="34">
        <f t="shared" ca="1" si="29"/>
        <v>743</v>
      </c>
      <c r="N149" s="34" t="str">
        <f t="shared" si="33"/>
        <v/>
      </c>
      <c r="O149" s="34">
        <f t="shared" si="34"/>
        <v>0.31499999999999967</v>
      </c>
      <c r="P149" s="37">
        <f t="shared" si="35"/>
        <v>0.31479178333249813</v>
      </c>
      <c r="Q149" s="34">
        <f t="shared" si="36"/>
        <v>3.9999999999999862E-2</v>
      </c>
      <c r="R149" s="34">
        <f t="shared" si="37"/>
        <v>0.35499999999999954</v>
      </c>
      <c r="S149" s="37">
        <f t="shared" si="38"/>
        <v>0.354791783332498</v>
      </c>
    </row>
    <row r="150" spans="1:19" x14ac:dyDescent="0.2">
      <c r="D150" s="36">
        <v>1.0999999999999999E-2</v>
      </c>
      <c r="E150" s="36">
        <v>951</v>
      </c>
      <c r="F150" s="48">
        <f t="shared" si="30"/>
        <v>0.41041666666666665</v>
      </c>
      <c r="G150" s="36">
        <v>955</v>
      </c>
      <c r="H150" s="49">
        <f t="shared" si="31"/>
        <v>0.41319444444444442</v>
      </c>
      <c r="I150" s="49" t="str">
        <f t="shared" si="26"/>
        <v/>
      </c>
      <c r="J150" s="34">
        <f t="shared" si="27"/>
        <v>6.0000000000000586</v>
      </c>
      <c r="K150" s="34">
        <f t="shared" si="32"/>
        <v>3.9999999999999858</v>
      </c>
      <c r="L150" s="34">
        <f t="shared" si="28"/>
        <v>4</v>
      </c>
      <c r="M150" s="34">
        <f t="shared" ca="1" si="29"/>
        <v>743</v>
      </c>
      <c r="N150" s="34" t="str">
        <f t="shared" si="33"/>
        <v/>
      </c>
      <c r="O150" s="34">
        <f t="shared" si="34"/>
        <v>0.39300000000000385</v>
      </c>
      <c r="P150" s="37">
        <f t="shared" si="35"/>
        <v>0.27369583431127814</v>
      </c>
      <c r="Q150" s="34">
        <f t="shared" si="36"/>
        <v>4.3999999999999838E-2</v>
      </c>
      <c r="R150" s="34">
        <f t="shared" si="37"/>
        <v>0.43700000000000366</v>
      </c>
      <c r="S150" s="37">
        <f t="shared" si="38"/>
        <v>0.31769583431127796</v>
      </c>
    </row>
    <row r="151" spans="1:19" x14ac:dyDescent="0.2">
      <c r="A151" s="50"/>
      <c r="D151" s="36">
        <v>0.12</v>
      </c>
      <c r="E151" s="36">
        <v>1001</v>
      </c>
      <c r="F151" s="48">
        <f t="shared" si="30"/>
        <v>0.41736111111111113</v>
      </c>
      <c r="G151" s="36">
        <v>1005</v>
      </c>
      <c r="H151" s="49">
        <f t="shared" si="31"/>
        <v>0.4201388888888889</v>
      </c>
      <c r="I151" s="49" t="str">
        <f t="shared" si="26"/>
        <v/>
      </c>
      <c r="J151" s="34">
        <f t="shared" si="27"/>
        <v>4.9999999999999822</v>
      </c>
      <c r="K151" s="34">
        <f t="shared" si="32"/>
        <v>3.9999999999999858</v>
      </c>
      <c r="L151" s="34">
        <f t="shared" si="28"/>
        <v>5</v>
      </c>
      <c r="M151" s="34">
        <f t="shared" ca="1" si="29"/>
        <v>743</v>
      </c>
      <c r="N151" s="34" t="str">
        <f t="shared" si="33"/>
        <v/>
      </c>
      <c r="O151" s="34">
        <f t="shared" si="34"/>
        <v>0.39999999999999858</v>
      </c>
      <c r="P151" s="37">
        <f t="shared" si="35"/>
        <v>0.36410121421213504</v>
      </c>
      <c r="Q151" s="34">
        <f t="shared" si="36"/>
        <v>0.47999999999999826</v>
      </c>
      <c r="R151" s="34">
        <f t="shared" si="37"/>
        <v>0.87999999999999678</v>
      </c>
      <c r="S151" s="37">
        <f t="shared" si="38"/>
        <v>0.84410121421213336</v>
      </c>
    </row>
    <row r="152" spans="1:19" x14ac:dyDescent="0.2">
      <c r="D152" s="36">
        <v>0.04</v>
      </c>
      <c r="E152" s="36">
        <v>1010</v>
      </c>
      <c r="F152" s="48">
        <f t="shared" si="30"/>
        <v>0.4236111111111111</v>
      </c>
      <c r="G152" s="36">
        <v>1013</v>
      </c>
      <c r="H152" s="49">
        <f t="shared" si="31"/>
        <v>0.42569444444444443</v>
      </c>
      <c r="I152" s="49" t="str">
        <f t="shared" si="26"/>
        <v/>
      </c>
      <c r="J152" s="34">
        <f t="shared" si="27"/>
        <v>42.000000000000014</v>
      </c>
      <c r="K152" s="34">
        <f t="shared" si="32"/>
        <v>2.9999999999999893</v>
      </c>
      <c r="L152" s="34">
        <f t="shared" si="28"/>
        <v>6</v>
      </c>
      <c r="M152" s="34">
        <f t="shared" ca="1" si="29"/>
        <v>743</v>
      </c>
      <c r="N152" s="34" t="str">
        <f t="shared" si="33"/>
        <v/>
      </c>
      <c r="O152" s="34">
        <f t="shared" si="34"/>
        <v>1.0500000000000005</v>
      </c>
      <c r="P152" s="37">
        <f t="shared" si="35"/>
        <v>0.90894704768925461</v>
      </c>
      <c r="Q152" s="34">
        <f t="shared" si="36"/>
        <v>0.11999999999999958</v>
      </c>
      <c r="R152" s="34">
        <f t="shared" si="37"/>
        <v>1.1700000000000002</v>
      </c>
      <c r="S152" s="37">
        <f t="shared" si="38"/>
        <v>1.0289470476892542</v>
      </c>
    </row>
    <row r="153" spans="1:19" x14ac:dyDescent="0.2">
      <c r="A153" s="50"/>
      <c r="D153" s="36">
        <v>0.01</v>
      </c>
      <c r="E153" s="36">
        <v>1055</v>
      </c>
      <c r="F153" s="48">
        <f t="shared" si="30"/>
        <v>0.4548611111111111</v>
      </c>
      <c r="G153" s="36">
        <v>1100</v>
      </c>
      <c r="H153" s="49">
        <f t="shared" si="31"/>
        <v>0.45833333333333331</v>
      </c>
      <c r="I153" s="49" t="str">
        <f t="shared" si="26"/>
        <v/>
      </c>
      <c r="J153" s="34">
        <f t="shared" si="27"/>
        <v>9.000000000000048</v>
      </c>
      <c r="K153" s="34">
        <f t="shared" si="32"/>
        <v>4.9999999999999822</v>
      </c>
      <c r="L153" s="34">
        <f t="shared" si="28"/>
        <v>7</v>
      </c>
      <c r="M153" s="34">
        <f t="shared" ca="1" si="29"/>
        <v>743</v>
      </c>
      <c r="N153" s="34" t="str">
        <f t="shared" si="33"/>
        <v/>
      </c>
      <c r="O153" s="34">
        <f t="shared" si="34"/>
        <v>0.58500000000000318</v>
      </c>
      <c r="P153" s="37">
        <f t="shared" si="35"/>
        <v>0.39842000500909341</v>
      </c>
      <c r="Q153" s="34">
        <f t="shared" si="36"/>
        <v>4.9999999999999822E-2</v>
      </c>
      <c r="R153" s="34">
        <f t="shared" si="37"/>
        <v>0.63500000000000301</v>
      </c>
      <c r="S153" s="37">
        <f t="shared" si="38"/>
        <v>0.44842000500909324</v>
      </c>
    </row>
    <row r="154" spans="1:19" x14ac:dyDescent="0.2">
      <c r="D154" s="36">
        <v>0.12</v>
      </c>
      <c r="E154" s="36">
        <v>1109</v>
      </c>
      <c r="F154" s="48">
        <f t="shared" si="30"/>
        <v>0.46458333333333335</v>
      </c>
      <c r="G154" s="36">
        <v>1114</v>
      </c>
      <c r="H154" s="49">
        <f t="shared" si="31"/>
        <v>0.4680555555555555</v>
      </c>
      <c r="I154" s="49" t="str">
        <f t="shared" si="26"/>
        <v/>
      </c>
      <c r="J154" s="34">
        <f t="shared" si="27"/>
        <v>13.000000000000034</v>
      </c>
      <c r="K154" s="34">
        <f t="shared" si="32"/>
        <v>4.9999999999999023</v>
      </c>
      <c r="L154" s="34">
        <f t="shared" si="28"/>
        <v>8</v>
      </c>
      <c r="M154" s="34">
        <f t="shared" ca="1" si="29"/>
        <v>743</v>
      </c>
      <c r="N154" s="34" t="str">
        <f t="shared" si="33"/>
        <v/>
      </c>
      <c r="O154" s="34">
        <f t="shared" si="34"/>
        <v>1.0400000000000027</v>
      </c>
      <c r="P154" s="37">
        <f t="shared" si="35"/>
        <v>0.94666315695155689</v>
      </c>
      <c r="Q154" s="34">
        <f t="shared" si="36"/>
        <v>0.59999999999998821</v>
      </c>
      <c r="R154" s="34">
        <f t="shared" si="37"/>
        <v>1.6399999999999908</v>
      </c>
      <c r="S154" s="37">
        <f t="shared" si="38"/>
        <v>1.5466631569515452</v>
      </c>
    </row>
    <row r="155" spans="1:19" x14ac:dyDescent="0.2">
      <c r="A155" s="50"/>
      <c r="D155" s="36">
        <v>0.04</v>
      </c>
      <c r="E155" s="36">
        <v>1127</v>
      </c>
      <c r="F155" s="48">
        <v>0.4770833333333333</v>
      </c>
      <c r="G155" s="36">
        <v>1136</v>
      </c>
      <c r="H155" s="49">
        <f t="shared" si="31"/>
        <v>0.48333333333333334</v>
      </c>
      <c r="I155" s="49" t="str">
        <f t="shared" si="26"/>
        <v/>
      </c>
      <c r="J155" s="34">
        <f t="shared" si="27"/>
        <v>27.999999999999979</v>
      </c>
      <c r="K155" s="34">
        <f t="shared" si="32"/>
        <v>9.000000000000048</v>
      </c>
      <c r="L155" s="34">
        <f t="shared" si="28"/>
        <v>9</v>
      </c>
      <c r="M155" s="34">
        <f t="shared" ca="1" si="29"/>
        <v>743</v>
      </c>
      <c r="N155" s="34" t="str">
        <f t="shared" si="33"/>
        <v/>
      </c>
      <c r="O155" s="34">
        <f t="shared" si="34"/>
        <v>0.69999999999999951</v>
      </c>
      <c r="P155" s="37">
        <f t="shared" si="35"/>
        <v>0.60596469845950229</v>
      </c>
      <c r="Q155" s="34">
        <f t="shared" si="36"/>
        <v>0.36000000000000193</v>
      </c>
      <c r="R155" s="34">
        <f t="shared" si="37"/>
        <v>1.0600000000000014</v>
      </c>
      <c r="S155" s="37">
        <f t="shared" si="38"/>
        <v>0.96596469845950428</v>
      </c>
    </row>
    <row r="156" spans="1:19" x14ac:dyDescent="0.2">
      <c r="D156" s="36">
        <v>0.01</v>
      </c>
      <c r="E156" s="36">
        <v>1204</v>
      </c>
      <c r="F156" s="48">
        <f t="shared" si="30"/>
        <v>0.50277777777777777</v>
      </c>
      <c r="G156" s="36">
        <v>1209</v>
      </c>
      <c r="H156" s="49">
        <f t="shared" si="31"/>
        <v>0.50624999999999998</v>
      </c>
      <c r="I156" s="49" t="str">
        <f t="shared" si="26"/>
        <v/>
      </c>
      <c r="J156" s="34">
        <f t="shared" si="27"/>
        <v>7.9999999999999716</v>
      </c>
      <c r="K156" s="34">
        <f t="shared" si="32"/>
        <v>4.9999999999999822</v>
      </c>
      <c r="L156" s="34">
        <f t="shared" si="28"/>
        <v>10</v>
      </c>
      <c r="M156" s="34">
        <f t="shared" ca="1" si="29"/>
        <v>743</v>
      </c>
      <c r="N156" s="34" t="str">
        <f t="shared" si="33"/>
        <v/>
      </c>
      <c r="O156" s="34">
        <f t="shared" si="34"/>
        <v>0.51999999999999813</v>
      </c>
      <c r="P156" s="37">
        <f t="shared" si="35"/>
        <v>0.35415111556363543</v>
      </c>
      <c r="Q156" s="34">
        <f t="shared" si="36"/>
        <v>4.9999999999999822E-2</v>
      </c>
      <c r="R156" s="34">
        <f t="shared" si="37"/>
        <v>0.56999999999999795</v>
      </c>
      <c r="S156" s="37">
        <f t="shared" si="38"/>
        <v>0.40415111556363525</v>
      </c>
    </row>
    <row r="157" spans="1:19" x14ac:dyDescent="0.2">
      <c r="D157" s="36">
        <v>0.12</v>
      </c>
      <c r="E157" s="36">
        <v>1217</v>
      </c>
      <c r="F157" s="48">
        <f t="shared" si="30"/>
        <v>0.51180555555555551</v>
      </c>
      <c r="G157" s="36">
        <v>1221</v>
      </c>
      <c r="H157" s="49">
        <f t="shared" si="31"/>
        <v>0.51458333333333328</v>
      </c>
      <c r="I157" s="49" t="str">
        <f t="shared" si="26"/>
        <v/>
      </c>
      <c r="J157" s="34">
        <f t="shared" si="27"/>
        <v>5.9999999999999787</v>
      </c>
      <c r="K157" s="34">
        <f t="shared" si="32"/>
        <v>3.9999999999999858</v>
      </c>
      <c r="L157" s="34">
        <f t="shared" si="28"/>
        <v>11</v>
      </c>
      <c r="M157" s="34">
        <f t="shared" ca="1" si="29"/>
        <v>743</v>
      </c>
      <c r="N157" s="34" t="str">
        <f t="shared" si="33"/>
        <v/>
      </c>
      <c r="O157" s="34">
        <f t="shared" si="34"/>
        <v>0.47999999999999832</v>
      </c>
      <c r="P157" s="37">
        <f t="shared" si="35"/>
        <v>0.43692145705456203</v>
      </c>
      <c r="Q157" s="34">
        <f t="shared" si="36"/>
        <v>0.47999999999999826</v>
      </c>
      <c r="R157" s="34">
        <f t="shared" si="37"/>
        <v>0.95999999999999663</v>
      </c>
      <c r="S157" s="37">
        <f t="shared" si="38"/>
        <v>0.9169214570545603</v>
      </c>
    </row>
    <row r="158" spans="1:19" x14ac:dyDescent="0.2">
      <c r="D158" s="36">
        <v>0.04</v>
      </c>
      <c r="E158" s="36">
        <v>1227</v>
      </c>
      <c r="F158" s="48">
        <f t="shared" si="30"/>
        <v>0.51874999999999993</v>
      </c>
      <c r="G158" s="36">
        <v>1236</v>
      </c>
      <c r="H158" s="49">
        <f t="shared" si="31"/>
        <v>0.52500000000000002</v>
      </c>
      <c r="I158" s="49" t="str">
        <f t="shared" si="26"/>
        <v/>
      </c>
      <c r="J158" s="34">
        <f t="shared" si="27"/>
        <v>7.9999999999999716</v>
      </c>
      <c r="K158" s="34">
        <f t="shared" si="32"/>
        <v>9.0000000000001279</v>
      </c>
      <c r="L158" s="34">
        <f t="shared" si="28"/>
        <v>12</v>
      </c>
      <c r="M158" s="34">
        <f t="shared" ca="1" si="29"/>
        <v>743</v>
      </c>
      <c r="N158" s="34" t="str">
        <f t="shared" si="33"/>
        <v/>
      </c>
      <c r="O158" s="34">
        <f t="shared" si="34"/>
        <v>40.159999999999854</v>
      </c>
      <c r="P158" s="37">
        <f t="shared" si="35"/>
        <v>14.431028402343085</v>
      </c>
      <c r="Q158" s="34">
        <f t="shared" si="36"/>
        <v>0.36000000000000515</v>
      </c>
      <c r="R158" s="34">
        <f t="shared" si="37"/>
        <v>40.519999999999861</v>
      </c>
      <c r="S158" s="37">
        <f t="shared" si="38"/>
        <v>14.791028402343089</v>
      </c>
    </row>
    <row r="159" spans="1:19" x14ac:dyDescent="0.2">
      <c r="D159" s="36">
        <v>10</v>
      </c>
      <c r="E159" s="36">
        <v>1244</v>
      </c>
      <c r="F159" s="48">
        <f t="shared" si="30"/>
        <v>0.53055555555555556</v>
      </c>
      <c r="G159" s="36">
        <v>1259</v>
      </c>
      <c r="H159" s="49">
        <f t="shared" si="31"/>
        <v>0.54097222222222219</v>
      </c>
      <c r="I159" s="49" t="str">
        <f t="shared" si="26"/>
        <v/>
      </c>
      <c r="J159" s="34">
        <f t="shared" si="27"/>
        <v>49.999999999999986</v>
      </c>
      <c r="K159" s="34">
        <f t="shared" si="32"/>
        <v>14.999999999999947</v>
      </c>
      <c r="L159" s="34">
        <f t="shared" si="28"/>
        <v>13</v>
      </c>
      <c r="M159" s="34">
        <f t="shared" ca="1" si="29"/>
        <v>743</v>
      </c>
      <c r="N159" s="34" t="str">
        <f t="shared" si="33"/>
        <v/>
      </c>
      <c r="O159" s="34">
        <f t="shared" si="34"/>
        <v>524.99999999999989</v>
      </c>
      <c r="P159" s="37">
        <f t="shared" si="35"/>
        <v>524.60298440071472</v>
      </c>
      <c r="Q159" s="34">
        <f t="shared" si="36"/>
        <v>149.99999999999946</v>
      </c>
      <c r="R159" s="34">
        <f t="shared" si="37"/>
        <v>674.99999999999932</v>
      </c>
      <c r="S159" s="37">
        <f t="shared" si="38"/>
        <v>674.60298440071415</v>
      </c>
    </row>
    <row r="160" spans="1:19" x14ac:dyDescent="0.2">
      <c r="D160" s="36">
        <v>11</v>
      </c>
      <c r="E160" s="36">
        <v>1349</v>
      </c>
      <c r="F160" s="48">
        <f t="shared" si="30"/>
        <v>0.5756944444444444</v>
      </c>
      <c r="G160" s="36">
        <v>1351</v>
      </c>
      <c r="H160" s="49">
        <f t="shared" si="31"/>
        <v>0.57708333333333328</v>
      </c>
      <c r="I160" s="49" t="str">
        <f t="shared" si="26"/>
        <v/>
      </c>
      <c r="J160" s="34">
        <f t="shared" si="27"/>
        <v>7.000000000000135</v>
      </c>
      <c r="K160" s="34">
        <f t="shared" si="32"/>
        <v>1.9999999999999929</v>
      </c>
      <c r="L160" s="34">
        <f t="shared" si="28"/>
        <v>14</v>
      </c>
      <c r="M160" s="34">
        <f t="shared" ca="1" si="29"/>
        <v>743</v>
      </c>
      <c r="N160" s="34" t="str">
        <f t="shared" si="33"/>
        <v/>
      </c>
      <c r="O160" s="34">
        <f t="shared" si="34"/>
        <v>388.5000000000075</v>
      </c>
      <c r="P160" s="37">
        <f t="shared" si="35"/>
        <v>282.24849524347928</v>
      </c>
      <c r="Q160" s="34">
        <f t="shared" si="36"/>
        <v>21.999999999999922</v>
      </c>
      <c r="R160" s="34">
        <f t="shared" si="37"/>
        <v>410.50000000000745</v>
      </c>
      <c r="S160" s="37">
        <f t="shared" si="38"/>
        <v>304.24849524347923</v>
      </c>
    </row>
    <row r="161" spans="1:19" x14ac:dyDescent="0.2">
      <c r="D161" s="36">
        <v>100</v>
      </c>
      <c r="E161" s="36">
        <v>1358</v>
      </c>
      <c r="F161" s="48">
        <f t="shared" si="30"/>
        <v>0.58194444444444449</v>
      </c>
      <c r="G161" s="36">
        <v>1410</v>
      </c>
      <c r="H161" s="49">
        <f t="shared" si="31"/>
        <v>0.59027777777777779</v>
      </c>
      <c r="I161" s="49" t="str">
        <f t="shared" si="26"/>
        <v/>
      </c>
      <c r="J161" s="34">
        <f t="shared" si="27"/>
        <v>5.9999999999999787</v>
      </c>
      <c r="K161" s="34">
        <f t="shared" si="32"/>
        <v>11.999999999999957</v>
      </c>
      <c r="L161" s="34">
        <f t="shared" si="28"/>
        <v>15</v>
      </c>
      <c r="M161" s="34">
        <f t="shared" ca="1" si="29"/>
        <v>743</v>
      </c>
      <c r="N161" s="34" t="str">
        <f t="shared" si="33"/>
        <v/>
      </c>
      <c r="O161" s="34">
        <f t="shared" si="34"/>
        <v>329.99999999999881</v>
      </c>
      <c r="P161" s="37">
        <f t="shared" si="35"/>
        <v>234.51902939428345</v>
      </c>
      <c r="Q161" s="34">
        <f t="shared" si="36"/>
        <v>1199.9999999999957</v>
      </c>
      <c r="R161" s="34">
        <f t="shared" si="37"/>
        <v>1529.9999999999945</v>
      </c>
      <c r="S161" s="37">
        <f t="shared" si="38"/>
        <v>1434.5190293942792</v>
      </c>
    </row>
    <row r="162" spans="1:19" x14ac:dyDescent="0.2">
      <c r="D162" s="36">
        <v>10</v>
      </c>
      <c r="E162" s="36">
        <v>1416</v>
      </c>
      <c r="F162" s="48">
        <f t="shared" si="30"/>
        <v>0.59444444444444444</v>
      </c>
      <c r="G162" s="36">
        <v>1425</v>
      </c>
      <c r="H162" s="49">
        <f t="shared" si="31"/>
        <v>0.60069444444444442</v>
      </c>
      <c r="I162" s="49" t="str">
        <f t="shared" si="26"/>
        <v/>
      </c>
      <c r="J162" s="34">
        <f t="shared" si="27"/>
        <v>6.0000000000001386</v>
      </c>
      <c r="K162" s="34">
        <f t="shared" si="32"/>
        <v>8.999999999999968</v>
      </c>
      <c r="L162" s="34">
        <f t="shared" si="28"/>
        <v>16</v>
      </c>
      <c r="M162" s="34">
        <f t="shared" ca="1" si="29"/>
        <v>743</v>
      </c>
      <c r="N162" s="34" t="str">
        <f t="shared" si="33"/>
        <v/>
      </c>
      <c r="O162" s="34">
        <f t="shared" si="34"/>
        <v>330.00000000000762</v>
      </c>
      <c r="P162" s="37">
        <f t="shared" si="35"/>
        <v>234.51902939428973</v>
      </c>
      <c r="Q162" s="34">
        <f t="shared" si="36"/>
        <v>89.999999999999687</v>
      </c>
      <c r="R162" s="34">
        <f t="shared" si="37"/>
        <v>420.00000000000728</v>
      </c>
      <c r="S162" s="37">
        <f t="shared" si="38"/>
        <v>324.51902939428942</v>
      </c>
    </row>
    <row r="163" spans="1:19" x14ac:dyDescent="0.2">
      <c r="D163" s="36">
        <v>100</v>
      </c>
      <c r="E163" s="36">
        <v>1431</v>
      </c>
      <c r="F163" s="48">
        <f t="shared" si="30"/>
        <v>0.60486111111111118</v>
      </c>
      <c r="G163" s="36">
        <v>1440</v>
      </c>
      <c r="H163" s="49">
        <f t="shared" si="31"/>
        <v>0.61111111111111105</v>
      </c>
      <c r="I163" s="49" t="str">
        <f t="shared" si="26"/>
        <v/>
      </c>
      <c r="J163" s="34">
        <f t="shared" si="27"/>
        <v>7.000000000000135</v>
      </c>
      <c r="K163" s="34">
        <f t="shared" si="32"/>
        <v>8.9999999999998082</v>
      </c>
      <c r="L163" s="34">
        <f t="shared" si="28"/>
        <v>17</v>
      </c>
      <c r="M163" s="34">
        <f t="shared" ca="1" si="29"/>
        <v>743</v>
      </c>
      <c r="N163" s="34" t="str">
        <f t="shared" si="33"/>
        <v/>
      </c>
      <c r="O163" s="34">
        <f t="shared" si="34"/>
        <v>385.00000000000745</v>
      </c>
      <c r="P163" s="37">
        <f t="shared" si="35"/>
        <v>273.60553429333697</v>
      </c>
      <c r="Q163" s="34">
        <f t="shared" si="36"/>
        <v>899.99999999998079</v>
      </c>
      <c r="R163" s="34">
        <f t="shared" si="37"/>
        <v>1284.9999999999882</v>
      </c>
      <c r="S163" s="37">
        <f t="shared" si="38"/>
        <v>1173.6055342933178</v>
      </c>
    </row>
    <row r="164" spans="1:19" x14ac:dyDescent="0.2">
      <c r="A164" s="50"/>
      <c r="D164" s="36">
        <v>10</v>
      </c>
      <c r="E164" s="36">
        <v>1447</v>
      </c>
      <c r="F164" s="48">
        <f t="shared" si="30"/>
        <v>0.61597222222222225</v>
      </c>
      <c r="G164" s="36">
        <v>1543</v>
      </c>
      <c r="H164" s="49">
        <f t="shared" si="31"/>
        <v>0.65486111111111112</v>
      </c>
      <c r="I164" s="49">
        <f t="shared" si="26"/>
        <v>0.65833333333333333</v>
      </c>
      <c r="J164" s="34" t="str">
        <f t="shared" si="27"/>
        <v/>
      </c>
      <c r="K164" s="34">
        <f t="shared" si="32"/>
        <v>55.999999999999957</v>
      </c>
      <c r="L164" s="34">
        <f t="shared" si="28"/>
        <v>18</v>
      </c>
      <c r="M164" s="34">
        <f t="shared" ca="1" si="29"/>
        <v>743</v>
      </c>
      <c r="N164" s="34">
        <f t="shared" ca="1" si="33"/>
        <v>484.99999999999994</v>
      </c>
      <c r="O164" s="34">
        <f t="shared" si="34"/>
        <v>25</v>
      </c>
      <c r="P164" s="37">
        <f t="shared" si="35"/>
        <v>3.1021051639523365</v>
      </c>
      <c r="Q164" s="34">
        <f t="shared" si="36"/>
        <v>559.99999999999955</v>
      </c>
      <c r="R164" s="34">
        <f t="shared" si="37"/>
        <v>584.99999999999955</v>
      </c>
      <c r="S164" s="37">
        <f t="shared" si="38"/>
        <v>563.10210516395193</v>
      </c>
    </row>
    <row r="165" spans="1:19" x14ac:dyDescent="0.2">
      <c r="A165" s="50">
        <v>38834</v>
      </c>
      <c r="B165" s="34">
        <v>1049</v>
      </c>
      <c r="C165" s="34">
        <v>3</v>
      </c>
      <c r="D165" s="36">
        <v>0.01</v>
      </c>
      <c r="E165" s="36">
        <v>1202</v>
      </c>
      <c r="F165" s="48">
        <v>0.50138888888888888</v>
      </c>
      <c r="G165" s="36">
        <v>1219</v>
      </c>
      <c r="H165" s="49">
        <f t="shared" si="31"/>
        <v>0.5131944444444444</v>
      </c>
      <c r="I165" s="49" t="str">
        <f t="shared" si="26"/>
        <v/>
      </c>
      <c r="J165" s="34">
        <f t="shared" si="27"/>
        <v>7.000000000000135</v>
      </c>
      <c r="K165" s="34">
        <f t="shared" si="32"/>
        <v>16.99999999999994</v>
      </c>
      <c r="L165" s="34">
        <f t="shared" si="28"/>
        <v>1</v>
      </c>
      <c r="M165" s="34">
        <f t="shared" ca="1" si="29"/>
        <v>1049</v>
      </c>
      <c r="N165" s="34" t="str">
        <f t="shared" si="33"/>
        <v/>
      </c>
      <c r="O165" s="34">
        <f t="shared" si="34"/>
        <v>0.45500000000000879</v>
      </c>
      <c r="P165" s="37">
        <f t="shared" si="35"/>
        <v>0.30988222611818811</v>
      </c>
      <c r="Q165" s="34">
        <f t="shared" si="36"/>
        <v>0.1699999999999994</v>
      </c>
      <c r="R165" s="34">
        <f t="shared" si="37"/>
        <v>0.62500000000000822</v>
      </c>
      <c r="S165" s="37">
        <f t="shared" si="38"/>
        <v>0.47988222611818754</v>
      </c>
    </row>
    <row r="166" spans="1:19" x14ac:dyDescent="0.2">
      <c r="D166" s="36">
        <v>0.12</v>
      </c>
      <c r="E166" s="36">
        <v>1226</v>
      </c>
      <c r="F166" s="48">
        <f t="shared" si="30"/>
        <v>0.5180555555555556</v>
      </c>
      <c r="G166" s="36">
        <v>1233</v>
      </c>
      <c r="H166" s="49">
        <f t="shared" si="31"/>
        <v>0.5229166666666667</v>
      </c>
      <c r="I166" s="49" t="str">
        <f t="shared" si="26"/>
        <v/>
      </c>
      <c r="J166" s="34">
        <f t="shared" si="27"/>
        <v>7.9999999999999716</v>
      </c>
      <c r="K166" s="34">
        <f t="shared" si="32"/>
        <v>6.9999999999999751</v>
      </c>
      <c r="L166" s="34">
        <f t="shared" si="28"/>
        <v>2</v>
      </c>
      <c r="M166" s="34">
        <f t="shared" ca="1" si="29"/>
        <v>1049</v>
      </c>
      <c r="N166" s="34" t="str">
        <f t="shared" si="33"/>
        <v/>
      </c>
      <c r="O166" s="34">
        <f t="shared" si="34"/>
        <v>0.63999999999999779</v>
      </c>
      <c r="P166" s="37">
        <f t="shared" si="35"/>
        <v>0.58256194273941608</v>
      </c>
      <c r="Q166" s="34">
        <f t="shared" si="36"/>
        <v>0.83999999999999697</v>
      </c>
      <c r="R166" s="34">
        <f t="shared" si="37"/>
        <v>1.4799999999999947</v>
      </c>
      <c r="S166" s="37">
        <f t="shared" si="38"/>
        <v>1.4225619427394132</v>
      </c>
    </row>
    <row r="167" spans="1:19" x14ac:dyDescent="0.2">
      <c r="D167" s="36">
        <v>0.04</v>
      </c>
      <c r="E167" s="36">
        <v>1241</v>
      </c>
      <c r="F167" s="48">
        <f t="shared" si="30"/>
        <v>0.52847222222222223</v>
      </c>
      <c r="G167" s="36">
        <v>1250</v>
      </c>
      <c r="H167" s="49">
        <f t="shared" si="31"/>
        <v>0.53472222222222221</v>
      </c>
      <c r="I167" s="49" t="str">
        <f t="shared" si="26"/>
        <v/>
      </c>
      <c r="J167" s="34">
        <f t="shared" si="27"/>
        <v>7.9999999999999716</v>
      </c>
      <c r="K167" s="34">
        <f t="shared" si="32"/>
        <v>8.999999999999968</v>
      </c>
      <c r="L167" s="34">
        <f t="shared" si="28"/>
        <v>3</v>
      </c>
      <c r="M167" s="34">
        <f t="shared" ca="1" si="29"/>
        <v>1049</v>
      </c>
      <c r="N167" s="34" t="str">
        <f t="shared" si="33"/>
        <v/>
      </c>
      <c r="O167" s="34">
        <f t="shared" si="34"/>
        <v>40.159999999999854</v>
      </c>
      <c r="P167" s="37">
        <f t="shared" si="35"/>
        <v>14.431028402343085</v>
      </c>
      <c r="Q167" s="34">
        <f t="shared" si="36"/>
        <v>0.35999999999999871</v>
      </c>
      <c r="R167" s="34">
        <f t="shared" si="37"/>
        <v>40.519999999999854</v>
      </c>
      <c r="S167" s="37">
        <f t="shared" si="38"/>
        <v>14.791028402343084</v>
      </c>
    </row>
    <row r="168" spans="1:19" x14ac:dyDescent="0.2">
      <c r="A168" s="50"/>
      <c r="D168" s="36">
        <v>10</v>
      </c>
      <c r="E168" s="36">
        <v>1258</v>
      </c>
      <c r="F168" s="48">
        <f t="shared" si="30"/>
        <v>0.54027777777777775</v>
      </c>
      <c r="G168" s="36">
        <v>1319</v>
      </c>
      <c r="H168" s="49">
        <f t="shared" si="31"/>
        <v>0.55486111111111114</v>
      </c>
      <c r="I168" s="49" t="str">
        <f t="shared" si="26"/>
        <v/>
      </c>
      <c r="J168" s="34">
        <f t="shared" si="27"/>
        <v>3.9999999999999858</v>
      </c>
      <c r="K168" s="34">
        <f t="shared" si="32"/>
        <v>21.000000000000085</v>
      </c>
      <c r="L168" s="34">
        <f t="shared" si="28"/>
        <v>4</v>
      </c>
      <c r="M168" s="34">
        <f t="shared" ca="1" si="29"/>
        <v>1049</v>
      </c>
      <c r="N168" s="34" t="str">
        <f t="shared" si="33"/>
        <v/>
      </c>
      <c r="O168" s="34">
        <f t="shared" si="34"/>
        <v>219.9999999999992</v>
      </c>
      <c r="P168" s="37">
        <f t="shared" si="35"/>
        <v>156.346019596189</v>
      </c>
      <c r="Q168" s="34">
        <f t="shared" si="36"/>
        <v>210.00000000000085</v>
      </c>
      <c r="R168" s="34">
        <f t="shared" si="37"/>
        <v>430.00000000000006</v>
      </c>
      <c r="S168" s="37">
        <f t="shared" si="38"/>
        <v>366.34601959618988</v>
      </c>
    </row>
    <row r="169" spans="1:19" x14ac:dyDescent="0.2">
      <c r="A169" s="50"/>
      <c r="D169" s="36">
        <v>100</v>
      </c>
      <c r="E169" s="36">
        <v>1323</v>
      </c>
      <c r="F169" s="48">
        <f t="shared" si="30"/>
        <v>0.55763888888888891</v>
      </c>
      <c r="G169" s="36">
        <v>1356</v>
      </c>
      <c r="H169" s="49">
        <f t="shared" si="31"/>
        <v>0.5805555555555556</v>
      </c>
      <c r="I169" s="49" t="str">
        <f t="shared" si="26"/>
        <v/>
      </c>
      <c r="J169" s="34">
        <f t="shared" si="27"/>
        <v>7.9999999999999716</v>
      </c>
      <c r="K169" s="34">
        <f t="shared" si="32"/>
        <v>33.000000000000043</v>
      </c>
      <c r="L169" s="34">
        <f t="shared" si="28"/>
        <v>5</v>
      </c>
      <c r="M169" s="34">
        <f t="shared" ca="1" si="29"/>
        <v>1049</v>
      </c>
      <c r="N169" s="34" t="str">
        <f t="shared" si="33"/>
        <v/>
      </c>
      <c r="O169" s="34">
        <f t="shared" si="34"/>
        <v>403.99999999999858</v>
      </c>
      <c r="P169" s="37">
        <f t="shared" si="35"/>
        <v>171.98065180534121</v>
      </c>
      <c r="Q169" s="34">
        <f t="shared" si="36"/>
        <v>3300.0000000000041</v>
      </c>
      <c r="R169" s="34">
        <f t="shared" si="37"/>
        <v>3704.0000000000027</v>
      </c>
      <c r="S169" s="37">
        <f t="shared" si="38"/>
        <v>3471.9806518053451</v>
      </c>
    </row>
    <row r="170" spans="1:19" x14ac:dyDescent="0.2">
      <c r="A170" s="50"/>
      <c r="D170" s="36">
        <v>1</v>
      </c>
      <c r="E170" s="36">
        <v>1404</v>
      </c>
      <c r="F170" s="48">
        <f t="shared" si="30"/>
        <v>0.58611111111111114</v>
      </c>
      <c r="G170" s="36">
        <v>1438</v>
      </c>
      <c r="H170" s="49">
        <f t="shared" si="31"/>
        <v>0.60972222222222217</v>
      </c>
      <c r="I170" s="49" t="str">
        <f t="shared" si="26"/>
        <v/>
      </c>
      <c r="J170" s="34">
        <f t="shared" si="27"/>
        <v>5.0000000000001421</v>
      </c>
      <c r="K170" s="34">
        <f t="shared" si="32"/>
        <v>33.999999999999879</v>
      </c>
      <c r="L170" s="34">
        <f t="shared" si="28"/>
        <v>6</v>
      </c>
      <c r="M170" s="34">
        <f t="shared" ca="1" si="29"/>
        <v>1049</v>
      </c>
      <c r="N170" s="34" t="str">
        <f t="shared" si="33"/>
        <v/>
      </c>
      <c r="O170" s="34">
        <f t="shared" si="34"/>
        <v>7.5000000000002132</v>
      </c>
      <c r="P170" s="37">
        <f t="shared" si="35"/>
        <v>7.2134804078673236</v>
      </c>
      <c r="Q170" s="34">
        <f t="shared" si="36"/>
        <v>33.999999999999879</v>
      </c>
      <c r="R170" s="34">
        <f t="shared" si="37"/>
        <v>41.500000000000092</v>
      </c>
      <c r="S170" s="37">
        <f t="shared" si="38"/>
        <v>41.213480407867202</v>
      </c>
    </row>
    <row r="171" spans="1:19" x14ac:dyDescent="0.2">
      <c r="D171" s="36">
        <v>2</v>
      </c>
      <c r="E171" s="36">
        <v>1443</v>
      </c>
      <c r="F171" s="48">
        <f t="shared" si="30"/>
        <v>0.61319444444444449</v>
      </c>
      <c r="G171" s="36">
        <v>1521</v>
      </c>
      <c r="H171" s="49">
        <f t="shared" si="31"/>
        <v>0.63958333333333328</v>
      </c>
      <c r="I171" s="49">
        <f t="shared" si="26"/>
        <v>0.64305555555555549</v>
      </c>
      <c r="J171" s="34" t="str">
        <f t="shared" si="27"/>
        <v/>
      </c>
      <c r="K171" s="34">
        <f t="shared" si="32"/>
        <v>37.999999999999865</v>
      </c>
      <c r="L171" s="34">
        <f t="shared" si="28"/>
        <v>7</v>
      </c>
      <c r="M171" s="34">
        <f t="shared" ca="1" si="29"/>
        <v>1049</v>
      </c>
      <c r="N171" s="34">
        <f t="shared" ca="1" si="33"/>
        <v>276.99999999999989</v>
      </c>
      <c r="O171" s="34">
        <f t="shared" si="34"/>
        <v>5</v>
      </c>
      <c r="P171" s="37">
        <f t="shared" si="35"/>
        <v>0.68924379203313568</v>
      </c>
      <c r="Q171" s="34">
        <f t="shared" si="36"/>
        <v>75.99999999999973</v>
      </c>
      <c r="R171" s="34">
        <f t="shared" si="37"/>
        <v>80.99999999999973</v>
      </c>
      <c r="S171" s="37">
        <f t="shared" si="38"/>
        <v>76.689243792032869</v>
      </c>
    </row>
    <row r="172" spans="1:19" x14ac:dyDescent="0.2">
      <c r="A172" s="50">
        <v>38835</v>
      </c>
      <c r="B172" s="34">
        <v>737</v>
      </c>
      <c r="C172" s="34">
        <v>3</v>
      </c>
      <c r="D172" s="36">
        <v>0.01</v>
      </c>
      <c r="E172" s="36">
        <v>811</v>
      </c>
      <c r="F172" s="48">
        <f t="shared" si="30"/>
        <v>0.34097222222222223</v>
      </c>
      <c r="G172" s="36">
        <v>814</v>
      </c>
      <c r="H172" s="49">
        <f t="shared" si="31"/>
        <v>0.3430555555555555</v>
      </c>
      <c r="I172" s="49" t="str">
        <f t="shared" si="26"/>
        <v/>
      </c>
      <c r="J172" s="34">
        <f t="shared" si="27"/>
        <v>11.000000000000041</v>
      </c>
      <c r="K172" s="34">
        <f t="shared" si="32"/>
        <v>2.9999999999999094</v>
      </c>
      <c r="L172" s="34">
        <f t="shared" si="28"/>
        <v>1</v>
      </c>
      <c r="M172" s="34">
        <f t="shared" ca="1" si="29"/>
        <v>737</v>
      </c>
      <c r="N172" s="34" t="str">
        <f t="shared" si="33"/>
        <v/>
      </c>
      <c r="O172" s="34">
        <f t="shared" si="34"/>
        <v>550.05500000000211</v>
      </c>
      <c r="P172" s="37">
        <f t="shared" si="35"/>
        <v>119.42033582048003</v>
      </c>
      <c r="Q172" s="34">
        <f t="shared" si="36"/>
        <v>2.9999999999999093E-2</v>
      </c>
      <c r="R172" s="34">
        <f t="shared" si="37"/>
        <v>550.08500000000208</v>
      </c>
      <c r="S172" s="37">
        <f t="shared" si="38"/>
        <v>119.45033582048003</v>
      </c>
    </row>
    <row r="173" spans="1:19" x14ac:dyDescent="0.2">
      <c r="A173" s="50"/>
      <c r="D173" s="36">
        <v>100</v>
      </c>
      <c r="E173" s="36">
        <v>825</v>
      </c>
      <c r="F173" s="48">
        <f t="shared" si="30"/>
        <v>0.35069444444444442</v>
      </c>
      <c r="G173" s="36">
        <v>826</v>
      </c>
      <c r="H173" s="49">
        <f t="shared" si="31"/>
        <v>0.35138888888888892</v>
      </c>
      <c r="I173" s="49" t="str">
        <f t="shared" si="26"/>
        <v/>
      </c>
      <c r="J173" s="34">
        <f t="shared" si="27"/>
        <v>3.9999999999999858</v>
      </c>
      <c r="K173" s="34">
        <f t="shared" si="32"/>
        <v>1.0000000000000764</v>
      </c>
      <c r="L173" s="34">
        <f t="shared" si="28"/>
        <v>2</v>
      </c>
      <c r="M173" s="34">
        <f t="shared" ca="1" si="29"/>
        <v>737</v>
      </c>
      <c r="N173" s="34" t="str">
        <f t="shared" si="33"/>
        <v/>
      </c>
      <c r="O173" s="34">
        <f t="shared" si="34"/>
        <v>599.99999999999784</v>
      </c>
      <c r="P173" s="37">
        <f t="shared" si="35"/>
        <v>577.0780205183213</v>
      </c>
      <c r="Q173" s="34">
        <f t="shared" si="36"/>
        <v>100.00000000000765</v>
      </c>
      <c r="R173" s="34">
        <f t="shared" si="37"/>
        <v>700.00000000000546</v>
      </c>
      <c r="S173" s="37">
        <f t="shared" si="38"/>
        <v>677.07802051832891</v>
      </c>
    </row>
    <row r="174" spans="1:19" x14ac:dyDescent="0.2">
      <c r="D174" s="36">
        <v>200</v>
      </c>
      <c r="E174" s="36">
        <v>830</v>
      </c>
      <c r="F174" s="48">
        <f t="shared" si="30"/>
        <v>0.35416666666666669</v>
      </c>
      <c r="G174" s="36">
        <v>1313</v>
      </c>
      <c r="H174" s="49">
        <f t="shared" si="31"/>
        <v>0.55069444444444449</v>
      </c>
      <c r="I174" s="49">
        <f t="shared" si="26"/>
        <v>0.5541666666666667</v>
      </c>
      <c r="J174" s="34" t="str">
        <f t="shared" si="27"/>
        <v/>
      </c>
      <c r="K174" s="34">
        <f t="shared" si="32"/>
        <v>283.00000000000006</v>
      </c>
      <c r="L174" s="34">
        <f t="shared" si="28"/>
        <v>3</v>
      </c>
      <c r="M174" s="34">
        <f t="shared" ca="1" si="29"/>
        <v>737</v>
      </c>
      <c r="N174" s="34">
        <f t="shared" ca="1" si="33"/>
        <v>341</v>
      </c>
      <c r="O174" s="34">
        <f t="shared" si="34"/>
        <v>500</v>
      </c>
      <c r="P174" s="37">
        <f t="shared" si="35"/>
        <v>52.318172546220183</v>
      </c>
      <c r="Q174" s="34">
        <f t="shared" si="36"/>
        <v>56600.000000000015</v>
      </c>
      <c r="R174" s="34">
        <f t="shared" si="37"/>
        <v>57100.000000000015</v>
      </c>
      <c r="S174" s="37">
        <f t="shared" si="38"/>
        <v>56652.318172546235</v>
      </c>
    </row>
    <row r="175" spans="1:19" x14ac:dyDescent="0.2">
      <c r="A175" s="50">
        <v>38836</v>
      </c>
      <c r="B175" s="34">
        <v>1102</v>
      </c>
      <c r="C175" s="34">
        <v>3</v>
      </c>
      <c r="D175" s="36">
        <v>0.01</v>
      </c>
      <c r="E175" s="36">
        <v>1214</v>
      </c>
      <c r="F175" s="48">
        <f t="shared" si="30"/>
        <v>0.50972222222222219</v>
      </c>
      <c r="G175" s="36">
        <v>1220</v>
      </c>
      <c r="H175" s="49">
        <f t="shared" si="31"/>
        <v>0.51388888888888895</v>
      </c>
      <c r="I175" s="49" t="str">
        <f t="shared" si="26"/>
        <v/>
      </c>
      <c r="J175" s="34">
        <f t="shared" si="27"/>
        <v>12.999999999999954</v>
      </c>
      <c r="K175" s="34">
        <f t="shared" si="32"/>
        <v>6.0000000000001386</v>
      </c>
      <c r="L175" s="34">
        <f t="shared" si="28"/>
        <v>1</v>
      </c>
      <c r="M175" s="34">
        <f t="shared" ca="1" si="29"/>
        <v>1102</v>
      </c>
      <c r="N175" s="34" t="str">
        <f t="shared" si="33"/>
        <v/>
      </c>
      <c r="O175" s="34">
        <f t="shared" si="34"/>
        <v>26.064999999999905</v>
      </c>
      <c r="P175" s="37">
        <f t="shared" si="35"/>
        <v>8.6574598131219123</v>
      </c>
      <c r="Q175" s="34">
        <f t="shared" si="36"/>
        <v>6.0000000000001386E-2</v>
      </c>
      <c r="R175" s="34">
        <f t="shared" si="37"/>
        <v>26.124999999999908</v>
      </c>
      <c r="S175" s="37">
        <f t="shared" si="38"/>
        <v>8.7174598131219128</v>
      </c>
    </row>
    <row r="176" spans="1:19" x14ac:dyDescent="0.2">
      <c r="D176" s="36">
        <v>4</v>
      </c>
      <c r="E176" s="36">
        <v>1233</v>
      </c>
      <c r="F176" s="48">
        <f t="shared" si="30"/>
        <v>0.5229166666666667</v>
      </c>
      <c r="G176" s="36">
        <v>1234</v>
      </c>
      <c r="H176" s="49">
        <f t="shared" si="31"/>
        <v>0.52361111111111114</v>
      </c>
      <c r="I176" s="49" t="str">
        <f t="shared" si="26"/>
        <v/>
      </c>
      <c r="J176" s="34">
        <f t="shared" si="27"/>
        <v>16.99999999999994</v>
      </c>
      <c r="K176" s="34">
        <f t="shared" si="32"/>
        <v>0.99999999999999645</v>
      </c>
      <c r="L176" s="34">
        <f t="shared" si="28"/>
        <v>2</v>
      </c>
      <c r="M176" s="34">
        <f t="shared" ca="1" si="29"/>
        <v>1102</v>
      </c>
      <c r="N176" s="34" t="str">
        <f t="shared" si="33"/>
        <v/>
      </c>
      <c r="O176" s="34">
        <f t="shared" si="34"/>
        <v>34.849999999999874</v>
      </c>
      <c r="P176" s="37">
        <f t="shared" si="35"/>
        <v>17.97298503798114</v>
      </c>
      <c r="Q176" s="34">
        <f t="shared" si="36"/>
        <v>3.9999999999999858</v>
      </c>
      <c r="R176" s="34">
        <f t="shared" si="37"/>
        <v>38.849999999999859</v>
      </c>
      <c r="S176" s="37">
        <f t="shared" si="38"/>
        <v>21.972985037981125</v>
      </c>
    </row>
    <row r="177" spans="1:19" x14ac:dyDescent="0.2">
      <c r="D177" s="36">
        <v>0.1</v>
      </c>
      <c r="E177" s="36">
        <v>1251</v>
      </c>
      <c r="F177" s="48">
        <f t="shared" si="30"/>
        <v>0.53541666666666665</v>
      </c>
      <c r="G177" s="36">
        <v>1256</v>
      </c>
      <c r="H177" s="49">
        <f t="shared" si="31"/>
        <v>0.53888888888888886</v>
      </c>
      <c r="I177" s="49" t="str">
        <f t="shared" si="26"/>
        <v/>
      </c>
      <c r="J177" s="34">
        <f t="shared" si="27"/>
        <v>105.00000000000011</v>
      </c>
      <c r="K177" s="34">
        <f t="shared" si="32"/>
        <v>4.9999999999999822</v>
      </c>
      <c r="L177" s="34">
        <f t="shared" si="28"/>
        <v>3</v>
      </c>
      <c r="M177" s="34">
        <f t="shared" ca="1" si="29"/>
        <v>1102</v>
      </c>
      <c r="N177" s="34" t="str">
        <f t="shared" si="33"/>
        <v/>
      </c>
      <c r="O177" s="34">
        <f t="shared" si="34"/>
        <v>2105.2500000000023</v>
      </c>
      <c r="P177" s="37">
        <f t="shared" si="35"/>
        <v>699.24589255310752</v>
      </c>
      <c r="Q177" s="34">
        <f t="shared" si="36"/>
        <v>0.49999999999999822</v>
      </c>
      <c r="R177" s="34">
        <f t="shared" si="37"/>
        <v>2105.7500000000023</v>
      </c>
      <c r="S177" s="37">
        <f t="shared" si="38"/>
        <v>699.74589255310752</v>
      </c>
    </row>
    <row r="178" spans="1:19" x14ac:dyDescent="0.2">
      <c r="D178" s="36">
        <v>40</v>
      </c>
      <c r="E178" s="36">
        <v>1441</v>
      </c>
      <c r="F178" s="48">
        <f t="shared" si="30"/>
        <v>0.6118055555555556</v>
      </c>
      <c r="G178" s="36">
        <v>1447</v>
      </c>
      <c r="H178" s="49">
        <f t="shared" si="31"/>
        <v>0.61597222222222225</v>
      </c>
      <c r="I178" s="49" t="str">
        <f t="shared" si="26"/>
        <v/>
      </c>
      <c r="J178" s="34">
        <f t="shared" si="27"/>
        <v>14.999999999999947</v>
      </c>
      <c r="K178" s="34">
        <f t="shared" si="32"/>
        <v>5.9999999999999787</v>
      </c>
      <c r="L178" s="34">
        <f t="shared" si="28"/>
        <v>4</v>
      </c>
      <c r="M178" s="34">
        <f t="shared" ca="1" si="29"/>
        <v>1102</v>
      </c>
      <c r="N178" s="34" t="str">
        <f t="shared" si="33"/>
        <v/>
      </c>
      <c r="O178" s="34">
        <f t="shared" si="34"/>
        <v>301.49999999999898</v>
      </c>
      <c r="P178" s="37">
        <f t="shared" si="35"/>
        <v>112.67738779444839</v>
      </c>
      <c r="Q178" s="34">
        <f t="shared" si="36"/>
        <v>239.99999999999915</v>
      </c>
      <c r="R178" s="34">
        <f t="shared" si="37"/>
        <v>541.49999999999818</v>
      </c>
      <c r="S178" s="37">
        <f t="shared" si="38"/>
        <v>352.67738779444755</v>
      </c>
    </row>
    <row r="179" spans="1:19" x14ac:dyDescent="0.2">
      <c r="A179" s="50"/>
      <c r="D179" s="36">
        <v>0.2</v>
      </c>
      <c r="E179" s="36">
        <v>1502</v>
      </c>
      <c r="F179" s="48">
        <f t="shared" si="30"/>
        <v>0.62638888888888888</v>
      </c>
      <c r="G179" s="36">
        <v>1506</v>
      </c>
      <c r="H179" s="49">
        <f t="shared" si="31"/>
        <v>0.62916666666666665</v>
      </c>
      <c r="I179" s="49">
        <f t="shared" si="26"/>
        <v>0.63263888888888886</v>
      </c>
      <c r="J179" s="34" t="str">
        <f t="shared" si="27"/>
        <v/>
      </c>
      <c r="K179" s="34">
        <f t="shared" si="32"/>
        <v>3.9999999999999858</v>
      </c>
      <c r="L179" s="34">
        <f t="shared" si="28"/>
        <v>5</v>
      </c>
      <c r="M179" s="34">
        <f t="shared" ca="1" si="29"/>
        <v>1102</v>
      </c>
      <c r="N179" s="34">
        <f t="shared" ca="1" si="33"/>
        <v>249</v>
      </c>
      <c r="O179" s="34">
        <f t="shared" si="34"/>
        <v>0.5</v>
      </c>
      <c r="P179" s="37">
        <f t="shared" si="35"/>
        <v>8.192609482288947E-2</v>
      </c>
      <c r="Q179" s="34">
        <f t="shared" si="36"/>
        <v>0.79999999999999716</v>
      </c>
      <c r="R179" s="34">
        <f t="shared" si="37"/>
        <v>1.2999999999999972</v>
      </c>
      <c r="S179" s="37">
        <f t="shared" si="38"/>
        <v>0.88192609482288664</v>
      </c>
    </row>
    <row r="180" spans="1:19" x14ac:dyDescent="0.2">
      <c r="A180" s="50">
        <v>38838</v>
      </c>
      <c r="B180" s="34">
        <v>1359</v>
      </c>
      <c r="C180" s="34">
        <v>3</v>
      </c>
      <c r="D180" s="36">
        <v>0.01</v>
      </c>
      <c r="E180" s="36">
        <v>1507</v>
      </c>
      <c r="F180" s="48">
        <f t="shared" si="30"/>
        <v>0.62986111111111109</v>
      </c>
      <c r="G180" s="36">
        <v>1519</v>
      </c>
      <c r="H180" s="49">
        <f t="shared" si="31"/>
        <v>0.6381944444444444</v>
      </c>
      <c r="I180" s="49" t="str">
        <f t="shared" si="26"/>
        <v/>
      </c>
      <c r="J180" s="34">
        <f t="shared" si="27"/>
        <v>7.9999999999999716</v>
      </c>
      <c r="K180" s="34">
        <f t="shared" si="32"/>
        <v>11.999999999999957</v>
      </c>
      <c r="L180" s="34">
        <f t="shared" si="28"/>
        <v>1</v>
      </c>
      <c r="M180" s="34">
        <f t="shared" ca="1" si="29"/>
        <v>1359</v>
      </c>
      <c r="N180" s="34" t="str">
        <f t="shared" si="33"/>
        <v/>
      </c>
      <c r="O180" s="34">
        <f t="shared" si="34"/>
        <v>0.51999999999999813</v>
      </c>
      <c r="P180" s="37">
        <f t="shared" si="35"/>
        <v>0.35415111556363543</v>
      </c>
      <c r="Q180" s="34">
        <f t="shared" si="36"/>
        <v>0.11999999999999958</v>
      </c>
      <c r="R180" s="34">
        <f t="shared" si="37"/>
        <v>0.63999999999999768</v>
      </c>
      <c r="S180" s="37">
        <f t="shared" si="38"/>
        <v>0.47415111556363498</v>
      </c>
    </row>
    <row r="181" spans="1:19" x14ac:dyDescent="0.2">
      <c r="D181" s="36">
        <v>0.12</v>
      </c>
      <c r="E181" s="36">
        <v>1527</v>
      </c>
      <c r="F181" s="48">
        <f t="shared" si="30"/>
        <v>0.64374999999999993</v>
      </c>
      <c r="G181" s="36">
        <v>1536</v>
      </c>
      <c r="H181" s="49">
        <f t="shared" si="31"/>
        <v>0.65</v>
      </c>
      <c r="I181" s="49" t="str">
        <f t="shared" si="26"/>
        <v/>
      </c>
      <c r="J181" s="34">
        <f t="shared" si="27"/>
        <v>7.9999999999999716</v>
      </c>
      <c r="K181" s="34">
        <f t="shared" si="32"/>
        <v>9.0000000000001279</v>
      </c>
      <c r="L181" s="34">
        <f t="shared" si="28"/>
        <v>2</v>
      </c>
      <c r="M181" s="34">
        <f t="shared" ca="1" si="29"/>
        <v>1359</v>
      </c>
      <c r="N181" s="34" t="str">
        <f t="shared" si="33"/>
        <v/>
      </c>
      <c r="O181" s="34">
        <f t="shared" si="34"/>
        <v>0.63999999999999779</v>
      </c>
      <c r="P181" s="37">
        <f t="shared" si="35"/>
        <v>0.58256194273941608</v>
      </c>
      <c r="Q181" s="34">
        <f t="shared" si="36"/>
        <v>1.0800000000000154</v>
      </c>
      <c r="R181" s="34">
        <f t="shared" si="37"/>
        <v>1.7200000000000131</v>
      </c>
      <c r="S181" s="37">
        <f t="shared" si="38"/>
        <v>1.6625619427394316</v>
      </c>
    </row>
    <row r="182" spans="1:19" x14ac:dyDescent="0.2">
      <c r="A182" s="50"/>
      <c r="D182" s="36">
        <v>0.04</v>
      </c>
      <c r="E182" s="36">
        <v>1544</v>
      </c>
      <c r="F182" s="48">
        <f t="shared" si="30"/>
        <v>0.65555555555555556</v>
      </c>
      <c r="G182" s="36">
        <v>1549</v>
      </c>
      <c r="H182" s="49">
        <f t="shared" si="31"/>
        <v>0.65902777777777777</v>
      </c>
      <c r="I182" s="49">
        <f t="shared" si="26"/>
        <v>0.66249999999999998</v>
      </c>
      <c r="J182" s="34" t="str">
        <f t="shared" si="27"/>
        <v/>
      </c>
      <c r="K182" s="34">
        <f t="shared" si="32"/>
        <v>4.9999999999999822</v>
      </c>
      <c r="L182" s="34">
        <f t="shared" si="28"/>
        <v>3</v>
      </c>
      <c r="M182" s="34">
        <f t="shared" ca="1" si="29"/>
        <v>1359</v>
      </c>
      <c r="N182" s="34">
        <f t="shared" ca="1" si="33"/>
        <v>115.00000000000007</v>
      </c>
      <c r="O182" s="34">
        <f t="shared" si="34"/>
        <v>0.1</v>
      </c>
      <c r="P182" s="37">
        <f t="shared" si="35"/>
        <v>1.8873463538449264E-2</v>
      </c>
      <c r="Q182" s="34">
        <f t="shared" si="36"/>
        <v>0.19999999999999929</v>
      </c>
      <c r="R182" s="34">
        <f t="shared" si="37"/>
        <v>0.29999999999999927</v>
      </c>
      <c r="S182" s="37">
        <f t="shared" si="38"/>
        <v>0.21887346353844855</v>
      </c>
    </row>
    <row r="183" spans="1:19" x14ac:dyDescent="0.2">
      <c r="A183" s="50">
        <v>38838</v>
      </c>
      <c r="B183" s="34">
        <v>756</v>
      </c>
      <c r="C183" s="34">
        <v>3</v>
      </c>
      <c r="D183" s="36">
        <v>0.01</v>
      </c>
      <c r="E183" s="36">
        <v>851</v>
      </c>
      <c r="F183" s="48">
        <f t="shared" si="30"/>
        <v>0.36874999999999997</v>
      </c>
      <c r="G183" s="36">
        <v>902</v>
      </c>
      <c r="H183" s="49">
        <f t="shared" si="31"/>
        <v>0.37638888888888888</v>
      </c>
      <c r="I183" s="49" t="str">
        <f t="shared" si="26"/>
        <v/>
      </c>
      <c r="J183" s="34">
        <f t="shared" si="27"/>
        <v>5.9999999999999787</v>
      </c>
      <c r="K183" s="34">
        <f t="shared" si="32"/>
        <v>11.000000000000041</v>
      </c>
      <c r="L183" s="34">
        <f t="shared" si="28"/>
        <v>1</v>
      </c>
      <c r="M183" s="34">
        <f t="shared" ca="1" si="29"/>
        <v>756</v>
      </c>
      <c r="N183" s="34" t="str">
        <f t="shared" si="33"/>
        <v/>
      </c>
      <c r="O183" s="34">
        <f t="shared" si="34"/>
        <v>0.38999999999999863</v>
      </c>
      <c r="P183" s="37">
        <f t="shared" si="35"/>
        <v>0.26561333667272657</v>
      </c>
      <c r="Q183" s="34">
        <f t="shared" si="36"/>
        <v>0.11000000000000042</v>
      </c>
      <c r="R183" s="34">
        <f t="shared" si="37"/>
        <v>0.49999999999999906</v>
      </c>
      <c r="S183" s="37">
        <f t="shared" si="38"/>
        <v>0.37561333667272701</v>
      </c>
    </row>
    <row r="184" spans="1:19" x14ac:dyDescent="0.2">
      <c r="A184" s="50"/>
      <c r="D184" s="36">
        <v>0.12</v>
      </c>
      <c r="E184" s="36">
        <v>908</v>
      </c>
      <c r="F184" s="48">
        <f t="shared" si="30"/>
        <v>0.38055555555555554</v>
      </c>
      <c r="G184" s="36">
        <v>913</v>
      </c>
      <c r="H184" s="49">
        <f t="shared" si="31"/>
        <v>0.3840277777777778</v>
      </c>
      <c r="I184" s="49" t="str">
        <f t="shared" si="26"/>
        <v/>
      </c>
      <c r="J184" s="34">
        <f t="shared" si="27"/>
        <v>4.9999999999999822</v>
      </c>
      <c r="K184" s="34">
        <f t="shared" si="32"/>
        <v>5.0000000000000622</v>
      </c>
      <c r="L184" s="34">
        <f t="shared" si="28"/>
        <v>2</v>
      </c>
      <c r="M184" s="34">
        <f t="shared" ca="1" si="29"/>
        <v>756</v>
      </c>
      <c r="N184" s="34" t="str">
        <f t="shared" si="33"/>
        <v/>
      </c>
      <c r="O184" s="34">
        <f t="shared" si="34"/>
        <v>0.39999999999999858</v>
      </c>
      <c r="P184" s="37">
        <f t="shared" si="35"/>
        <v>0.36410121421213504</v>
      </c>
      <c r="Q184" s="34">
        <f t="shared" si="36"/>
        <v>0.60000000000000742</v>
      </c>
      <c r="R184" s="34">
        <f t="shared" si="37"/>
        <v>1.000000000000006</v>
      </c>
      <c r="S184" s="37">
        <f t="shared" si="38"/>
        <v>0.96410121421214245</v>
      </c>
    </row>
    <row r="185" spans="1:19" x14ac:dyDescent="0.2">
      <c r="D185" s="36">
        <v>0.04</v>
      </c>
      <c r="E185" s="36">
        <v>918</v>
      </c>
      <c r="F185" s="48">
        <f t="shared" si="30"/>
        <v>0.38750000000000001</v>
      </c>
      <c r="G185" s="36">
        <v>922</v>
      </c>
      <c r="H185" s="49">
        <f t="shared" si="31"/>
        <v>0.39027777777777778</v>
      </c>
      <c r="I185" s="49" t="str">
        <f t="shared" si="26"/>
        <v/>
      </c>
      <c r="J185" s="34">
        <f t="shared" si="27"/>
        <v>40.000000000000014</v>
      </c>
      <c r="K185" s="34">
        <f t="shared" si="32"/>
        <v>3.9999999999999858</v>
      </c>
      <c r="L185" s="34">
        <f t="shared" si="28"/>
        <v>3</v>
      </c>
      <c r="M185" s="34">
        <f t="shared" ca="1" si="29"/>
        <v>756</v>
      </c>
      <c r="N185" s="34" t="str">
        <f t="shared" si="33"/>
        <v/>
      </c>
      <c r="O185" s="34">
        <f t="shared" si="34"/>
        <v>1.0000000000000004</v>
      </c>
      <c r="P185" s="37">
        <f t="shared" si="35"/>
        <v>0.86566385494214715</v>
      </c>
      <c r="Q185" s="34">
        <f t="shared" si="36"/>
        <v>0.15999999999999945</v>
      </c>
      <c r="R185" s="34">
        <f t="shared" si="37"/>
        <v>1.1599999999999999</v>
      </c>
      <c r="S185" s="37">
        <f t="shared" si="38"/>
        <v>1.0256638549421466</v>
      </c>
    </row>
    <row r="186" spans="1:19" x14ac:dyDescent="0.2">
      <c r="D186" s="36">
        <v>0.01</v>
      </c>
      <c r="E186" s="36">
        <v>1002</v>
      </c>
      <c r="F186" s="48">
        <f t="shared" si="30"/>
        <v>0.41805555555555557</v>
      </c>
      <c r="G186" s="36">
        <v>1006</v>
      </c>
      <c r="H186" s="49">
        <f t="shared" si="31"/>
        <v>0.42083333333333334</v>
      </c>
      <c r="I186" s="49" t="str">
        <f t="shared" si="26"/>
        <v/>
      </c>
      <c r="J186" s="34">
        <f t="shared" si="27"/>
        <v>6.9999999999999751</v>
      </c>
      <c r="K186" s="34">
        <f t="shared" si="32"/>
        <v>3.9999999999999858</v>
      </c>
      <c r="L186" s="34">
        <f t="shared" si="28"/>
        <v>4</v>
      </c>
      <c r="M186" s="34">
        <f t="shared" ca="1" si="29"/>
        <v>756</v>
      </c>
      <c r="N186" s="34" t="str">
        <f t="shared" si="33"/>
        <v/>
      </c>
      <c r="O186" s="34">
        <f t="shared" si="34"/>
        <v>0.45499999999999841</v>
      </c>
      <c r="P186" s="37">
        <f t="shared" si="35"/>
        <v>0.309882226118181</v>
      </c>
      <c r="Q186" s="34">
        <f t="shared" si="36"/>
        <v>3.9999999999999862E-2</v>
      </c>
      <c r="R186" s="34">
        <f t="shared" si="37"/>
        <v>0.49499999999999827</v>
      </c>
      <c r="S186" s="37">
        <f t="shared" si="38"/>
        <v>0.34988222611818087</v>
      </c>
    </row>
    <row r="187" spans="1:19" x14ac:dyDescent="0.2">
      <c r="D187" s="36">
        <v>0.12</v>
      </c>
      <c r="E187" s="36">
        <v>1013</v>
      </c>
      <c r="F187" s="48">
        <f t="shared" si="30"/>
        <v>0.42569444444444443</v>
      </c>
      <c r="G187" s="36">
        <v>1017</v>
      </c>
      <c r="H187" s="49">
        <f t="shared" si="31"/>
        <v>0.4284722222222222</v>
      </c>
      <c r="I187" s="49" t="str">
        <f t="shared" si="26"/>
        <v/>
      </c>
      <c r="J187" s="34">
        <f t="shared" si="27"/>
        <v>3.9999999999999858</v>
      </c>
      <c r="K187" s="34">
        <f t="shared" si="32"/>
        <v>3.9999999999999858</v>
      </c>
      <c r="L187" s="34">
        <f t="shared" si="28"/>
        <v>5</v>
      </c>
      <c r="M187" s="34">
        <f t="shared" ca="1" si="29"/>
        <v>756</v>
      </c>
      <c r="N187" s="34" t="str">
        <f t="shared" si="33"/>
        <v/>
      </c>
      <c r="O187" s="34">
        <f t="shared" si="34"/>
        <v>0.3199999999999989</v>
      </c>
      <c r="P187" s="37">
        <f t="shared" si="35"/>
        <v>0.29128097136970804</v>
      </c>
      <c r="Q187" s="34">
        <f t="shared" si="36"/>
        <v>0.47999999999999826</v>
      </c>
      <c r="R187" s="34">
        <f t="shared" si="37"/>
        <v>0.79999999999999716</v>
      </c>
      <c r="S187" s="37">
        <f t="shared" si="38"/>
        <v>0.7712809713697063</v>
      </c>
    </row>
    <row r="188" spans="1:19" x14ac:dyDescent="0.2">
      <c r="D188" s="36">
        <v>0.04</v>
      </c>
      <c r="E188" s="36">
        <v>1021</v>
      </c>
      <c r="F188" s="48">
        <f t="shared" si="30"/>
        <v>0.43124999999999997</v>
      </c>
      <c r="G188" s="36">
        <v>1024</v>
      </c>
      <c r="H188" s="49">
        <f t="shared" si="31"/>
        <v>0.43333333333333335</v>
      </c>
      <c r="I188" s="49" t="str">
        <f t="shared" si="26"/>
        <v/>
      </c>
      <c r="J188" s="34">
        <f t="shared" si="27"/>
        <v>92.999999999999915</v>
      </c>
      <c r="K188" s="34">
        <f t="shared" si="32"/>
        <v>3.0000000000000693</v>
      </c>
      <c r="L188" s="34">
        <f t="shared" si="28"/>
        <v>6</v>
      </c>
      <c r="M188" s="34">
        <f t="shared" ca="1" si="29"/>
        <v>756</v>
      </c>
      <c r="N188" s="34" t="str">
        <f t="shared" si="33"/>
        <v/>
      </c>
      <c r="O188" s="34">
        <f t="shared" si="34"/>
        <v>2.324999999999998</v>
      </c>
      <c r="P188" s="37">
        <f t="shared" si="35"/>
        <v>2.0126684627404896</v>
      </c>
      <c r="Q188" s="34">
        <f t="shared" si="36"/>
        <v>0.12000000000000277</v>
      </c>
      <c r="R188" s="34">
        <f t="shared" si="37"/>
        <v>2.4450000000000007</v>
      </c>
      <c r="S188" s="37">
        <f t="shared" si="38"/>
        <v>2.1326684627404924</v>
      </c>
    </row>
    <row r="189" spans="1:19" x14ac:dyDescent="0.2">
      <c r="A189" s="50"/>
      <c r="D189" s="36">
        <v>0.01</v>
      </c>
      <c r="E189" s="36">
        <v>1157</v>
      </c>
      <c r="F189" s="48">
        <f t="shared" si="30"/>
        <v>0.49791666666666662</v>
      </c>
      <c r="G189" s="36">
        <v>1207</v>
      </c>
      <c r="H189" s="49">
        <f t="shared" si="31"/>
        <v>0.50486111111111109</v>
      </c>
      <c r="I189" s="49" t="str">
        <f t="shared" si="26"/>
        <v/>
      </c>
      <c r="J189" s="34">
        <f t="shared" si="27"/>
        <v>9.0000000000001279</v>
      </c>
      <c r="K189" s="34">
        <f t="shared" si="32"/>
        <v>10.000000000000044</v>
      </c>
      <c r="L189" s="34">
        <f t="shared" si="28"/>
        <v>7</v>
      </c>
      <c r="M189" s="34">
        <f t="shared" ca="1" si="29"/>
        <v>756</v>
      </c>
      <c r="N189" s="34" t="str">
        <f t="shared" si="33"/>
        <v/>
      </c>
      <c r="O189" s="34">
        <f t="shared" si="34"/>
        <v>0.58500000000000829</v>
      </c>
      <c r="P189" s="37">
        <f t="shared" si="35"/>
        <v>0.39842000500909691</v>
      </c>
      <c r="Q189" s="34">
        <f t="shared" si="36"/>
        <v>0.10000000000000045</v>
      </c>
      <c r="R189" s="34">
        <f t="shared" si="37"/>
        <v>0.68500000000000871</v>
      </c>
      <c r="S189" s="37">
        <f t="shared" si="38"/>
        <v>0.49842000500909733</v>
      </c>
    </row>
    <row r="190" spans="1:19" x14ac:dyDescent="0.2">
      <c r="D190" s="36">
        <v>0.12</v>
      </c>
      <c r="E190" s="36">
        <v>1216</v>
      </c>
      <c r="F190" s="48">
        <f t="shared" si="30"/>
        <v>0.51111111111111118</v>
      </c>
      <c r="G190" s="36">
        <v>1221</v>
      </c>
      <c r="H190" s="49">
        <f t="shared" si="31"/>
        <v>0.51458333333333328</v>
      </c>
      <c r="I190" s="49" t="str">
        <f t="shared" si="26"/>
        <v/>
      </c>
      <c r="J190" s="34">
        <f t="shared" si="27"/>
        <v>14.00000000000011</v>
      </c>
      <c r="K190" s="34">
        <f t="shared" si="32"/>
        <v>4.9999999999998224</v>
      </c>
      <c r="L190" s="34">
        <f t="shared" si="28"/>
        <v>8</v>
      </c>
      <c r="M190" s="34">
        <f t="shared" ca="1" si="29"/>
        <v>756</v>
      </c>
      <c r="N190" s="34" t="str">
        <f t="shared" si="33"/>
        <v/>
      </c>
      <c r="O190" s="34">
        <f t="shared" si="34"/>
        <v>1.1200000000000088</v>
      </c>
      <c r="P190" s="37">
        <f t="shared" si="35"/>
        <v>1.0194833997939896</v>
      </c>
      <c r="Q190" s="34">
        <f t="shared" si="36"/>
        <v>0.59999999999997866</v>
      </c>
      <c r="R190" s="34">
        <f t="shared" si="37"/>
        <v>1.7199999999999873</v>
      </c>
      <c r="S190" s="37">
        <f t="shared" si="38"/>
        <v>1.6194833997939684</v>
      </c>
    </row>
    <row r="191" spans="1:19" x14ac:dyDescent="0.2">
      <c r="D191" s="36">
        <v>0.04</v>
      </c>
      <c r="E191" s="36">
        <v>1235</v>
      </c>
      <c r="F191" s="48">
        <f t="shared" si="30"/>
        <v>0.52430555555555558</v>
      </c>
      <c r="G191" s="36">
        <v>1238</v>
      </c>
      <c r="H191" s="49">
        <f t="shared" si="31"/>
        <v>0.52638888888888891</v>
      </c>
      <c r="I191" s="49" t="str">
        <f t="shared" si="26"/>
        <v/>
      </c>
      <c r="J191" s="34">
        <f t="shared" si="27"/>
        <v>31.999999999999886</v>
      </c>
      <c r="K191" s="34">
        <f t="shared" si="32"/>
        <v>2.9999999999999893</v>
      </c>
      <c r="L191" s="34">
        <f t="shared" si="28"/>
        <v>9</v>
      </c>
      <c r="M191" s="34">
        <f t="shared" ca="1" si="29"/>
        <v>756</v>
      </c>
      <c r="N191" s="34" t="str">
        <f t="shared" si="33"/>
        <v/>
      </c>
      <c r="O191" s="34">
        <f t="shared" si="34"/>
        <v>0.79999999999999716</v>
      </c>
      <c r="P191" s="37">
        <f t="shared" si="35"/>
        <v>0.69253108395371499</v>
      </c>
      <c r="Q191" s="34">
        <f t="shared" si="36"/>
        <v>0.11999999999999958</v>
      </c>
      <c r="R191" s="34">
        <f t="shared" si="37"/>
        <v>0.91999999999999671</v>
      </c>
      <c r="S191" s="37">
        <f t="shared" si="38"/>
        <v>0.81253108395371454</v>
      </c>
    </row>
    <row r="192" spans="1:19" x14ac:dyDescent="0.2">
      <c r="D192" s="36">
        <v>0.01</v>
      </c>
      <c r="E192" s="36">
        <v>1310</v>
      </c>
      <c r="F192" s="48">
        <f t="shared" si="30"/>
        <v>0.54861111111111105</v>
      </c>
      <c r="G192" s="36">
        <v>1316</v>
      </c>
      <c r="H192" s="49">
        <f t="shared" si="31"/>
        <v>0.55277777777777781</v>
      </c>
      <c r="I192" s="49" t="str">
        <f t="shared" si="26"/>
        <v/>
      </c>
      <c r="J192" s="34">
        <f t="shared" si="27"/>
        <v>9.9999999999999645</v>
      </c>
      <c r="K192" s="34">
        <f t="shared" si="32"/>
        <v>6.0000000000001386</v>
      </c>
      <c r="L192" s="34">
        <f t="shared" si="28"/>
        <v>10</v>
      </c>
      <c r="M192" s="34">
        <f t="shared" ca="1" si="29"/>
        <v>756</v>
      </c>
      <c r="N192" s="34" t="str">
        <f t="shared" si="33"/>
        <v/>
      </c>
      <c r="O192" s="34">
        <f t="shared" si="34"/>
        <v>0.64999999999999769</v>
      </c>
      <c r="P192" s="37">
        <f t="shared" si="35"/>
        <v>0.44268889445454429</v>
      </c>
      <c r="Q192" s="34">
        <f t="shared" si="36"/>
        <v>6.0000000000001386E-2</v>
      </c>
      <c r="R192" s="34">
        <f t="shared" si="37"/>
        <v>0.70999999999999908</v>
      </c>
      <c r="S192" s="37">
        <f t="shared" si="38"/>
        <v>0.50268889445454568</v>
      </c>
    </row>
    <row r="193" spans="1:19" x14ac:dyDescent="0.2">
      <c r="A193" s="50"/>
      <c r="D193" s="36">
        <v>0.12</v>
      </c>
      <c r="E193" s="36">
        <v>1326</v>
      </c>
      <c r="F193" s="48">
        <f t="shared" si="30"/>
        <v>0.55972222222222223</v>
      </c>
      <c r="G193" s="36">
        <v>1333</v>
      </c>
      <c r="H193" s="49">
        <f t="shared" si="31"/>
        <v>0.56458333333333333</v>
      </c>
      <c r="I193" s="49" t="str">
        <f t="shared" si="26"/>
        <v/>
      </c>
      <c r="J193" s="34">
        <f t="shared" si="27"/>
        <v>11.999999999999957</v>
      </c>
      <c r="K193" s="34">
        <f t="shared" si="32"/>
        <v>6.9999999999999751</v>
      </c>
      <c r="L193" s="34">
        <f t="shared" si="28"/>
        <v>11</v>
      </c>
      <c r="M193" s="34">
        <f t="shared" ca="1" si="29"/>
        <v>756</v>
      </c>
      <c r="N193" s="34" t="str">
        <f t="shared" si="33"/>
        <v/>
      </c>
      <c r="O193" s="34">
        <f t="shared" si="34"/>
        <v>0.95999999999999663</v>
      </c>
      <c r="P193" s="37">
        <f t="shared" si="35"/>
        <v>0.87384291410912407</v>
      </c>
      <c r="Q193" s="34">
        <f t="shared" si="36"/>
        <v>0.83999999999999697</v>
      </c>
      <c r="R193" s="34">
        <f t="shared" si="37"/>
        <v>1.7999999999999936</v>
      </c>
      <c r="S193" s="37">
        <f t="shared" si="38"/>
        <v>1.7138429141091209</v>
      </c>
    </row>
    <row r="194" spans="1:19" x14ac:dyDescent="0.2">
      <c r="D194" s="36">
        <v>0.04</v>
      </c>
      <c r="E194" s="36">
        <v>1345</v>
      </c>
      <c r="F194" s="48">
        <f t="shared" si="30"/>
        <v>0.57291666666666663</v>
      </c>
      <c r="G194" s="36">
        <v>1349</v>
      </c>
      <c r="H194" s="49">
        <f t="shared" si="31"/>
        <v>0.5756944444444444</v>
      </c>
      <c r="I194" s="49" t="str">
        <f t="shared" si="26"/>
        <v/>
      </c>
      <c r="J194" s="34">
        <f t="shared" si="27"/>
        <v>92</v>
      </c>
      <c r="K194" s="34">
        <f t="shared" si="32"/>
        <v>3.9999999999999858</v>
      </c>
      <c r="L194" s="34">
        <f t="shared" si="28"/>
        <v>12</v>
      </c>
      <c r="M194" s="34">
        <f t="shared" ca="1" si="29"/>
        <v>756</v>
      </c>
      <c r="N194" s="34" t="str">
        <f t="shared" si="33"/>
        <v/>
      </c>
      <c r="O194" s="34">
        <f t="shared" si="34"/>
        <v>2.3000000000000003</v>
      </c>
      <c r="P194" s="37">
        <f t="shared" si="35"/>
        <v>1.9910268663669377</v>
      </c>
      <c r="Q194" s="34">
        <f t="shared" si="36"/>
        <v>0.15999999999999945</v>
      </c>
      <c r="R194" s="34">
        <f t="shared" si="37"/>
        <v>2.4599999999999995</v>
      </c>
      <c r="S194" s="37">
        <f t="shared" si="38"/>
        <v>2.1510268663669372</v>
      </c>
    </row>
    <row r="195" spans="1:19" x14ac:dyDescent="0.2">
      <c r="D195" s="36">
        <v>0.01</v>
      </c>
      <c r="E195" s="36">
        <v>1521</v>
      </c>
      <c r="F195" s="48">
        <f t="shared" si="30"/>
        <v>0.63958333333333328</v>
      </c>
      <c r="G195" s="36">
        <v>1534</v>
      </c>
      <c r="H195" s="49">
        <f t="shared" si="31"/>
        <v>0.64861111111111114</v>
      </c>
      <c r="I195" s="49" t="str">
        <f t="shared" si="26"/>
        <v/>
      </c>
      <c r="J195" s="34">
        <f t="shared" si="27"/>
        <v>7.9999999999999716</v>
      </c>
      <c r="K195" s="34">
        <f t="shared" si="32"/>
        <v>13.000000000000114</v>
      </c>
      <c r="L195" s="34">
        <f t="shared" si="28"/>
        <v>13</v>
      </c>
      <c r="M195" s="34">
        <f t="shared" ca="1" si="29"/>
        <v>756</v>
      </c>
      <c r="N195" s="34" t="str">
        <f t="shared" si="33"/>
        <v/>
      </c>
      <c r="O195" s="34">
        <f t="shared" si="34"/>
        <v>0.51999999999999813</v>
      </c>
      <c r="P195" s="37">
        <f t="shared" si="35"/>
        <v>0.35415111556363543</v>
      </c>
      <c r="Q195" s="34">
        <f t="shared" si="36"/>
        <v>0.13000000000000114</v>
      </c>
      <c r="R195" s="34">
        <f t="shared" si="37"/>
        <v>0.64999999999999925</v>
      </c>
      <c r="S195" s="37">
        <f t="shared" si="38"/>
        <v>0.48415111556363655</v>
      </c>
    </row>
    <row r="196" spans="1:19" x14ac:dyDescent="0.2">
      <c r="D196" s="36">
        <v>0.12</v>
      </c>
      <c r="E196" s="36">
        <v>1542</v>
      </c>
      <c r="F196" s="48">
        <f t="shared" si="30"/>
        <v>0.65416666666666667</v>
      </c>
      <c r="G196" s="36">
        <v>1546</v>
      </c>
      <c r="H196" s="49">
        <f t="shared" si="31"/>
        <v>0.65694444444444444</v>
      </c>
      <c r="I196" s="49" t="str">
        <f t="shared" si="26"/>
        <v/>
      </c>
      <c r="J196" s="34">
        <f t="shared" si="27"/>
        <v>8.999999999999968</v>
      </c>
      <c r="K196" s="34">
        <f t="shared" si="32"/>
        <v>3.9999999999999858</v>
      </c>
      <c r="L196" s="34">
        <f t="shared" si="28"/>
        <v>14</v>
      </c>
      <c r="M196" s="34">
        <f t="shared" ca="1" si="29"/>
        <v>756</v>
      </c>
      <c r="N196" s="34" t="str">
        <f t="shared" si="33"/>
        <v/>
      </c>
      <c r="O196" s="34">
        <f t="shared" si="34"/>
        <v>0.71999999999999742</v>
      </c>
      <c r="P196" s="37">
        <f t="shared" si="35"/>
        <v>0.65538218558184302</v>
      </c>
      <c r="Q196" s="34">
        <f t="shared" si="36"/>
        <v>0.47999999999999826</v>
      </c>
      <c r="R196" s="34">
        <f t="shared" si="37"/>
        <v>1.1999999999999957</v>
      </c>
      <c r="S196" s="37">
        <f t="shared" si="38"/>
        <v>1.1353821855818413</v>
      </c>
    </row>
    <row r="197" spans="1:19" x14ac:dyDescent="0.2">
      <c r="A197" s="50"/>
      <c r="D197" s="36">
        <v>0.04</v>
      </c>
      <c r="E197" s="36">
        <v>1555</v>
      </c>
      <c r="F197" s="48">
        <f t="shared" si="30"/>
        <v>0.66319444444444442</v>
      </c>
      <c r="G197" s="36">
        <v>1600</v>
      </c>
      <c r="H197" s="49">
        <f t="shared" si="31"/>
        <v>0.66666666666666663</v>
      </c>
      <c r="I197" s="49" t="str">
        <f t="shared" si="26"/>
        <v/>
      </c>
      <c r="J197" s="34">
        <f t="shared" si="27"/>
        <v>156.00000000000009</v>
      </c>
      <c r="K197" s="34">
        <f t="shared" si="32"/>
        <v>4.9999999999999822</v>
      </c>
      <c r="L197" s="34">
        <f t="shared" si="28"/>
        <v>15</v>
      </c>
      <c r="M197" s="34">
        <f t="shared" ca="1" si="29"/>
        <v>756</v>
      </c>
      <c r="N197" s="34" t="str">
        <f t="shared" si="33"/>
        <v/>
      </c>
      <c r="O197" s="34">
        <f t="shared" si="34"/>
        <v>3.9000000000000021</v>
      </c>
      <c r="P197" s="37">
        <f t="shared" si="35"/>
        <v>3.3760890342743743</v>
      </c>
      <c r="Q197" s="34">
        <f t="shared" si="36"/>
        <v>0.19999999999999929</v>
      </c>
      <c r="R197" s="34">
        <f t="shared" si="37"/>
        <v>4.1000000000000014</v>
      </c>
      <c r="S197" s="37">
        <f t="shared" si="38"/>
        <v>3.5760890342743736</v>
      </c>
    </row>
    <row r="198" spans="1:19" x14ac:dyDescent="0.2">
      <c r="D198" s="36">
        <v>0.01</v>
      </c>
      <c r="E198" s="36">
        <v>1836</v>
      </c>
      <c r="F198" s="48">
        <f t="shared" si="30"/>
        <v>0.77500000000000002</v>
      </c>
      <c r="G198" s="36">
        <v>1957</v>
      </c>
      <c r="H198" s="49">
        <f t="shared" si="31"/>
        <v>0.83124999999999993</v>
      </c>
      <c r="I198" s="49">
        <f t="shared" si="26"/>
        <v>0.83472222222222214</v>
      </c>
      <c r="J198" s="34" t="str">
        <f t="shared" si="27"/>
        <v/>
      </c>
      <c r="K198" s="34">
        <f t="shared" si="32"/>
        <v>80.999999999999872</v>
      </c>
      <c r="L198" s="34">
        <f t="shared" si="28"/>
        <v>16</v>
      </c>
      <c r="M198" s="34">
        <f t="shared" ca="1" si="29"/>
        <v>756</v>
      </c>
      <c r="N198" s="34">
        <f t="shared" ca="1" si="33"/>
        <v>726</v>
      </c>
      <c r="O198" s="34">
        <f t="shared" si="34"/>
        <v>2.5000000000000001E-2</v>
      </c>
      <c r="P198" s="37">
        <f t="shared" si="35"/>
        <v>5.4281443780592247E-3</v>
      </c>
      <c r="Q198" s="34">
        <f t="shared" si="36"/>
        <v>0.80999999999999872</v>
      </c>
      <c r="R198" s="34">
        <f t="shared" si="37"/>
        <v>0.83499999999999874</v>
      </c>
      <c r="S198" s="37">
        <f t="shared" si="38"/>
        <v>0.815428144378058</v>
      </c>
    </row>
    <row r="199" spans="1:19" x14ac:dyDescent="0.2">
      <c r="A199" s="50">
        <v>38840</v>
      </c>
      <c r="B199" s="34">
        <v>800</v>
      </c>
      <c r="C199" s="34">
        <v>3</v>
      </c>
      <c r="D199" s="36">
        <v>0.01</v>
      </c>
      <c r="E199" s="36">
        <v>1141</v>
      </c>
      <c r="F199" s="48">
        <f t="shared" si="30"/>
        <v>0.48680555555555555</v>
      </c>
      <c r="G199" s="36">
        <v>1146</v>
      </c>
      <c r="H199" s="49">
        <f t="shared" si="31"/>
        <v>0.49027777777777781</v>
      </c>
      <c r="I199" s="49" t="str">
        <f t="shared" si="26"/>
        <v/>
      </c>
      <c r="J199" s="34">
        <f t="shared" si="27"/>
        <v>7.9999999999999716</v>
      </c>
      <c r="K199" s="34">
        <f t="shared" si="32"/>
        <v>5.0000000000000622</v>
      </c>
      <c r="L199" s="34">
        <f t="shared" si="28"/>
        <v>1</v>
      </c>
      <c r="M199" s="34">
        <f t="shared" ca="1" si="29"/>
        <v>800</v>
      </c>
      <c r="N199" s="34" t="str">
        <f t="shared" si="33"/>
        <v/>
      </c>
      <c r="O199" s="34">
        <f t="shared" si="34"/>
        <v>0.51999999999999813</v>
      </c>
      <c r="P199" s="37">
        <f t="shared" si="35"/>
        <v>0.35415111556363543</v>
      </c>
      <c r="Q199" s="34">
        <f t="shared" si="36"/>
        <v>5.000000000000062E-2</v>
      </c>
      <c r="R199" s="34">
        <f t="shared" si="37"/>
        <v>0.56999999999999873</v>
      </c>
      <c r="S199" s="37">
        <f t="shared" si="38"/>
        <v>0.40415111556363603</v>
      </c>
    </row>
    <row r="200" spans="1:19" x14ac:dyDescent="0.2">
      <c r="D200" s="36">
        <v>0.12</v>
      </c>
      <c r="E200" s="36">
        <v>1154</v>
      </c>
      <c r="F200" s="48">
        <f t="shared" si="30"/>
        <v>0.49583333333333335</v>
      </c>
      <c r="G200" s="36">
        <v>1157</v>
      </c>
      <c r="H200" s="49">
        <f t="shared" si="31"/>
        <v>0.49791666666666662</v>
      </c>
      <c r="I200" s="49" t="str">
        <f t="shared" si="26"/>
        <v/>
      </c>
      <c r="J200" s="34">
        <f t="shared" si="27"/>
        <v>5.0000000000000622</v>
      </c>
      <c r="K200" s="34">
        <f t="shared" si="32"/>
        <v>2.9999999999999094</v>
      </c>
      <c r="L200" s="34">
        <f t="shared" si="28"/>
        <v>2</v>
      </c>
      <c r="M200" s="34">
        <f t="shared" ca="1" si="29"/>
        <v>800</v>
      </c>
      <c r="N200" s="34" t="str">
        <f t="shared" si="33"/>
        <v/>
      </c>
      <c r="O200" s="34">
        <f t="shared" si="34"/>
        <v>0.40000000000000496</v>
      </c>
      <c r="P200" s="37">
        <f t="shared" si="35"/>
        <v>0.36410121421214087</v>
      </c>
      <c r="Q200" s="34">
        <f t="shared" si="36"/>
        <v>0.35999999999998911</v>
      </c>
      <c r="R200" s="34">
        <f t="shared" si="37"/>
        <v>0.75999999999999401</v>
      </c>
      <c r="S200" s="37">
        <f t="shared" si="38"/>
        <v>0.72410121421212992</v>
      </c>
    </row>
    <row r="201" spans="1:19" x14ac:dyDescent="0.2">
      <c r="A201" s="50"/>
      <c r="D201" s="36">
        <v>0.04</v>
      </c>
      <c r="E201" s="36">
        <v>1202</v>
      </c>
      <c r="F201" s="48">
        <f t="shared" si="30"/>
        <v>0.50138888888888888</v>
      </c>
      <c r="G201" s="36">
        <v>1204</v>
      </c>
      <c r="H201" s="49">
        <f t="shared" si="31"/>
        <v>0.50277777777777777</v>
      </c>
      <c r="I201" s="49" t="str">
        <f t="shared" si="26"/>
        <v/>
      </c>
      <c r="J201" s="34">
        <f t="shared" si="27"/>
        <v>149.00000000000011</v>
      </c>
      <c r="K201" s="34">
        <f t="shared" si="32"/>
        <v>1.9999999999999929</v>
      </c>
      <c r="L201" s="34">
        <f t="shared" si="28"/>
        <v>3</v>
      </c>
      <c r="M201" s="34">
        <f t="shared" ca="1" si="29"/>
        <v>800</v>
      </c>
      <c r="N201" s="34" t="str">
        <f t="shared" si="33"/>
        <v/>
      </c>
      <c r="O201" s="34">
        <f t="shared" si="34"/>
        <v>3.7250000000000032</v>
      </c>
      <c r="P201" s="37">
        <f t="shared" si="35"/>
        <v>3.2245978596594997</v>
      </c>
      <c r="Q201" s="34">
        <f t="shared" si="36"/>
        <v>7.9999999999999724E-2</v>
      </c>
      <c r="R201" s="34">
        <f t="shared" si="37"/>
        <v>3.8050000000000028</v>
      </c>
      <c r="S201" s="37">
        <f t="shared" si="38"/>
        <v>3.3045978596594994</v>
      </c>
    </row>
    <row r="202" spans="1:19" x14ac:dyDescent="0.2">
      <c r="D202" s="36">
        <v>0.01</v>
      </c>
      <c r="E202" s="36">
        <v>1433</v>
      </c>
      <c r="F202" s="48">
        <f t="shared" si="30"/>
        <v>0.60625000000000007</v>
      </c>
      <c r="G202" s="36">
        <v>1437</v>
      </c>
      <c r="H202" s="49">
        <f t="shared" si="31"/>
        <v>0.60902777777777783</v>
      </c>
      <c r="I202" s="49" t="str">
        <f t="shared" si="26"/>
        <v/>
      </c>
      <c r="J202" s="34">
        <f t="shared" si="27"/>
        <v>6.9999999999998153</v>
      </c>
      <c r="K202" s="34">
        <f t="shared" si="32"/>
        <v>3.9999999999999858</v>
      </c>
      <c r="L202" s="34">
        <f t="shared" si="28"/>
        <v>4</v>
      </c>
      <c r="M202" s="34">
        <f t="shared" ca="1" si="29"/>
        <v>800</v>
      </c>
      <c r="N202" s="34" t="str">
        <f t="shared" si="33"/>
        <v/>
      </c>
      <c r="O202" s="34">
        <f t="shared" si="34"/>
        <v>3.8499999999998979E-2</v>
      </c>
      <c r="P202" s="37">
        <f t="shared" si="35"/>
        <v>2.7371244942282321E-2</v>
      </c>
      <c r="Q202" s="34">
        <f t="shared" si="36"/>
        <v>3.9999999999999862E-2</v>
      </c>
      <c r="R202" s="34">
        <f t="shared" si="37"/>
        <v>7.8499999999998848E-2</v>
      </c>
      <c r="S202" s="37">
        <f t="shared" si="38"/>
        <v>6.737124494228218E-2</v>
      </c>
    </row>
    <row r="203" spans="1:19" x14ac:dyDescent="0.2">
      <c r="D203" s="36">
        <v>1E-3</v>
      </c>
      <c r="E203" s="36">
        <v>1444</v>
      </c>
      <c r="F203" s="48">
        <f t="shared" si="30"/>
        <v>0.61388888888888882</v>
      </c>
      <c r="G203" s="36">
        <v>1448</v>
      </c>
      <c r="H203" s="49">
        <f t="shared" si="31"/>
        <v>0.6166666666666667</v>
      </c>
      <c r="I203" s="49">
        <f t="shared" si="26"/>
        <v>0.62013888888888891</v>
      </c>
      <c r="J203" s="34" t="str">
        <f t="shared" si="27"/>
        <v/>
      </c>
      <c r="K203" s="34">
        <f t="shared" si="32"/>
        <v>4.0000000000001457</v>
      </c>
      <c r="L203" s="34">
        <f t="shared" si="28"/>
        <v>5</v>
      </c>
      <c r="M203" s="34">
        <f t="shared" ca="1" si="29"/>
        <v>800</v>
      </c>
      <c r="N203" s="34">
        <f t="shared" ca="1" si="33"/>
        <v>413.00000000000006</v>
      </c>
      <c r="O203" s="34">
        <f t="shared" si="34"/>
        <v>2.5000000000000001E-3</v>
      </c>
      <c r="P203" s="37">
        <f t="shared" si="35"/>
        <v>7.2310141757293866E-4</v>
      </c>
      <c r="Q203" s="34">
        <f t="shared" si="36"/>
        <v>4.0000000000001458E-3</v>
      </c>
      <c r="R203" s="34">
        <f t="shared" si="37"/>
        <v>6.5000000000001463E-3</v>
      </c>
      <c r="S203" s="37">
        <f t="shared" si="38"/>
        <v>4.7231014175730841E-3</v>
      </c>
    </row>
    <row r="204" spans="1:19" x14ac:dyDescent="0.2">
      <c r="A204" s="50">
        <v>38841</v>
      </c>
      <c r="B204" s="34">
        <v>830</v>
      </c>
      <c r="C204" s="34">
        <v>3</v>
      </c>
      <c r="D204" s="36">
        <v>0.1</v>
      </c>
      <c r="E204" s="36">
        <v>1151</v>
      </c>
      <c r="F204" s="48">
        <f t="shared" si="30"/>
        <v>0.49374999999999997</v>
      </c>
      <c r="G204" s="36">
        <v>1201</v>
      </c>
      <c r="H204" s="49">
        <f t="shared" si="31"/>
        <v>0.50069444444444444</v>
      </c>
      <c r="I204" s="49" t="str">
        <f t="shared" si="26"/>
        <v/>
      </c>
      <c r="J204" s="34">
        <f t="shared" si="27"/>
        <v>6.9999999999999751</v>
      </c>
      <c r="K204" s="34">
        <f t="shared" si="32"/>
        <v>10.000000000000044</v>
      </c>
      <c r="L204" s="34">
        <f t="shared" si="28"/>
        <v>1</v>
      </c>
      <c r="M204" s="34">
        <f t="shared" ca="1" si="29"/>
        <v>830</v>
      </c>
      <c r="N204" s="34" t="str">
        <f t="shared" si="33"/>
        <v/>
      </c>
      <c r="O204" s="34">
        <f t="shared" si="34"/>
        <v>0.76999999999999724</v>
      </c>
      <c r="P204" s="37">
        <f t="shared" si="35"/>
        <v>0.76788111209657972</v>
      </c>
      <c r="Q204" s="34">
        <f t="shared" si="36"/>
        <v>1.0000000000000044</v>
      </c>
      <c r="R204" s="34">
        <f t="shared" si="37"/>
        <v>1.7700000000000018</v>
      </c>
      <c r="S204" s="37">
        <f t="shared" si="38"/>
        <v>1.7678811120965841</v>
      </c>
    </row>
    <row r="205" spans="1:19" x14ac:dyDescent="0.2">
      <c r="D205" s="36">
        <v>0.12</v>
      </c>
      <c r="E205" s="36">
        <v>1208</v>
      </c>
      <c r="F205" s="48">
        <f t="shared" si="30"/>
        <v>0.50555555555555554</v>
      </c>
      <c r="G205" s="36">
        <v>1212</v>
      </c>
      <c r="H205" s="49">
        <f t="shared" si="31"/>
        <v>0.5083333333333333</v>
      </c>
      <c r="I205" s="49" t="str">
        <f t="shared" si="26"/>
        <v/>
      </c>
      <c r="J205" s="34">
        <f t="shared" si="27"/>
        <v>4.9999999999999822</v>
      </c>
      <c r="K205" s="34">
        <f t="shared" si="32"/>
        <v>3.9999999999999858</v>
      </c>
      <c r="L205" s="34">
        <f t="shared" si="28"/>
        <v>2</v>
      </c>
      <c r="M205" s="34">
        <f t="shared" ca="1" si="29"/>
        <v>830</v>
      </c>
      <c r="N205" s="34" t="str">
        <f t="shared" si="33"/>
        <v/>
      </c>
      <c r="O205" s="34">
        <f t="shared" si="34"/>
        <v>0.39999999999999858</v>
      </c>
      <c r="P205" s="37">
        <f t="shared" si="35"/>
        <v>0.36410121421213504</v>
      </c>
      <c r="Q205" s="34">
        <f t="shared" si="36"/>
        <v>0.47999999999999826</v>
      </c>
      <c r="R205" s="34">
        <f t="shared" si="37"/>
        <v>0.87999999999999678</v>
      </c>
      <c r="S205" s="37">
        <f t="shared" si="38"/>
        <v>0.84410121421213336</v>
      </c>
    </row>
    <row r="206" spans="1:19" x14ac:dyDescent="0.2">
      <c r="D206" s="36">
        <v>0.04</v>
      </c>
      <c r="E206" s="36">
        <v>1217</v>
      </c>
      <c r="F206" s="48">
        <f t="shared" si="30"/>
        <v>0.51180555555555551</v>
      </c>
      <c r="G206" s="36">
        <v>1221</v>
      </c>
      <c r="H206" s="49">
        <f t="shared" si="31"/>
        <v>0.51458333333333328</v>
      </c>
      <c r="I206" s="49">
        <f t="shared" si="26"/>
        <v>0.51805555555555549</v>
      </c>
      <c r="J206" s="34" t="str">
        <f t="shared" si="27"/>
        <v/>
      </c>
      <c r="K206" s="34">
        <f t="shared" si="32"/>
        <v>3.9999999999999858</v>
      </c>
      <c r="L206" s="34">
        <f t="shared" si="28"/>
        <v>3</v>
      </c>
      <c r="M206" s="34">
        <f t="shared" ca="1" si="29"/>
        <v>830</v>
      </c>
      <c r="N206" s="34">
        <f t="shared" ca="1" si="33"/>
        <v>235.99999999999989</v>
      </c>
      <c r="O206" s="34">
        <f t="shared" si="34"/>
        <v>0.1</v>
      </c>
      <c r="P206" s="37">
        <f t="shared" si="35"/>
        <v>1.8873463538449264E-2</v>
      </c>
      <c r="Q206" s="34">
        <f t="shared" si="36"/>
        <v>0.15999999999999945</v>
      </c>
      <c r="R206" s="34">
        <f t="shared" si="37"/>
        <v>0.25999999999999945</v>
      </c>
      <c r="S206" s="37">
        <f t="shared" si="38"/>
        <v>0.17887346353844871</v>
      </c>
    </row>
    <row r="207" spans="1:19" x14ac:dyDescent="0.2">
      <c r="A207" s="50">
        <v>38842</v>
      </c>
      <c r="B207" s="34">
        <v>830</v>
      </c>
      <c r="C207" s="34">
        <v>3</v>
      </c>
      <c r="D207" s="36">
        <v>0.01</v>
      </c>
      <c r="E207" s="36">
        <v>1012</v>
      </c>
      <c r="F207" s="48">
        <f t="shared" si="30"/>
        <v>0.42499999999999999</v>
      </c>
      <c r="G207" s="36">
        <v>1015</v>
      </c>
      <c r="H207" s="49">
        <f t="shared" si="31"/>
        <v>0.42708333333333331</v>
      </c>
      <c r="I207" s="49" t="str">
        <f t="shared" ref="I207:I270" si="39">IF(OR(A208&lt;&gt;"",D208=""),H207+TIME(0,5,0),"")</f>
        <v/>
      </c>
      <c r="J207" s="34">
        <f t="shared" ref="J207:J270" si="40">IF(AND(OR(AND(A207&lt;&gt;"",A208=""),AND(A207="",A208="")),D208&lt;&gt;""),(F208-H207)*1440,"")</f>
        <v>11.000000000000041</v>
      </c>
      <c r="K207" s="34">
        <f t="shared" si="32"/>
        <v>2.9999999999999893</v>
      </c>
      <c r="L207" s="34">
        <f t="shared" ref="L207:L270" si="41">IF(A207&lt;&gt;"",1,L206+1)</f>
        <v>1</v>
      </c>
      <c r="M207" s="34">
        <f t="shared" ref="M207:M270" ca="1" si="42">OFFSET(B207,-L207+1,0)</f>
        <v>830</v>
      </c>
      <c r="N207" s="34" t="str">
        <f t="shared" si="33"/>
        <v/>
      </c>
      <c r="O207" s="34">
        <f t="shared" si="34"/>
        <v>55.055000000000206</v>
      </c>
      <c r="P207" s="37">
        <f t="shared" si="35"/>
        <v>15.90843692851629</v>
      </c>
      <c r="Q207" s="34">
        <f t="shared" si="36"/>
        <v>2.9999999999999895E-2</v>
      </c>
      <c r="R207" s="34">
        <f t="shared" si="37"/>
        <v>55.085000000000207</v>
      </c>
      <c r="S207" s="37">
        <f t="shared" si="38"/>
        <v>15.938436928516289</v>
      </c>
    </row>
    <row r="208" spans="1:19" x14ac:dyDescent="0.2">
      <c r="D208" s="36">
        <v>10</v>
      </c>
      <c r="E208" s="36">
        <v>1026</v>
      </c>
      <c r="F208" s="48">
        <f t="shared" ref="F208:F271" si="43">VALUE(CONCATENATE(LEFT(E208,LEN(E208)-2),":",RIGHT(E208,2)))</f>
        <v>0.43472222222222223</v>
      </c>
      <c r="G208" s="36">
        <v>1028</v>
      </c>
      <c r="H208" s="49">
        <f t="shared" ref="H208:H271" si="44">VALUE(CONCATENATE(LEFT(G208,LEN(G208)-2),":",RIGHT(G208,2)))</f>
        <v>0.43611111111111112</v>
      </c>
      <c r="I208" s="49" t="str">
        <f t="shared" si="39"/>
        <v/>
      </c>
      <c r="J208" s="34">
        <f t="shared" si="40"/>
        <v>7.0000000000000551</v>
      </c>
      <c r="K208" s="34">
        <f t="shared" ref="K208:K271" si="45">(H208-F208)*1440</f>
        <v>1.9999999999999929</v>
      </c>
      <c r="L208" s="34">
        <f t="shared" si="41"/>
        <v>2</v>
      </c>
      <c r="M208" s="34">
        <f t="shared" ca="1" si="42"/>
        <v>830</v>
      </c>
      <c r="N208" s="34" t="str">
        <f t="shared" ref="N208:N271" si="46">IF(I208&lt;&gt;"",(I208-VALUE(CONCATENATE(LEFT(M208,LEN(M208)-2),":",RIGHT(M208,2))))*1440,"")</f>
        <v/>
      </c>
      <c r="O208" s="34">
        <f t="shared" ref="O208:O271" si="47">IF(J208&lt;&gt;"",(D208+D209)*J208/2,D208*5/2)</f>
        <v>665.00000000000523</v>
      </c>
      <c r="P208" s="37">
        <f t="shared" ref="P208:P271" si="48">IF(J208&lt;&gt;"",(D209-D208)*J208/LN((D209+0.000001)/(D208+0.000001)),-5*(D208-0.000001)/(LN(1/D208)-13.8155))</f>
        <v>411.71175840372496</v>
      </c>
      <c r="Q208" s="34">
        <f t="shared" ref="Q208:Q271" si="49">(D208*K208)</f>
        <v>19.999999999999929</v>
      </c>
      <c r="R208" s="34">
        <f t="shared" ref="R208:R271" si="50">O208+Q208</f>
        <v>685.00000000000512</v>
      </c>
      <c r="S208" s="37">
        <f t="shared" ref="S208:S271" si="51">P208+Q208</f>
        <v>431.7117584037249</v>
      </c>
    </row>
    <row r="209" spans="1:19" x14ac:dyDescent="0.2">
      <c r="A209" s="50"/>
      <c r="D209" s="36">
        <v>180</v>
      </c>
      <c r="E209" s="36">
        <v>1035</v>
      </c>
      <c r="F209" s="48">
        <f t="shared" si="43"/>
        <v>0.44097222222222227</v>
      </c>
      <c r="G209" s="36">
        <v>1125</v>
      </c>
      <c r="H209" s="49">
        <f t="shared" si="44"/>
        <v>0.47569444444444442</v>
      </c>
      <c r="I209" s="49">
        <f t="shared" si="39"/>
        <v>0.47916666666666663</v>
      </c>
      <c r="J209" s="34" t="str">
        <f t="shared" si="40"/>
        <v/>
      </c>
      <c r="K209" s="34">
        <f t="shared" si="45"/>
        <v>49.999999999999901</v>
      </c>
      <c r="L209" s="34">
        <f t="shared" si="41"/>
        <v>3</v>
      </c>
      <c r="M209" s="34">
        <f t="shared" ca="1" si="42"/>
        <v>830</v>
      </c>
      <c r="N209" s="34">
        <f t="shared" ca="1" si="46"/>
        <v>179.99999999999991</v>
      </c>
      <c r="O209" s="34">
        <f t="shared" si="47"/>
        <v>450</v>
      </c>
      <c r="P209" s="37">
        <f t="shared" si="48"/>
        <v>47.347346607878421</v>
      </c>
      <c r="Q209" s="34">
        <f t="shared" si="49"/>
        <v>8999.9999999999818</v>
      </c>
      <c r="R209" s="34">
        <f t="shared" si="50"/>
        <v>9449.9999999999818</v>
      </c>
      <c r="S209" s="37">
        <f t="shared" si="51"/>
        <v>9047.3473466078594</v>
      </c>
    </row>
    <row r="210" spans="1:19" x14ac:dyDescent="0.2">
      <c r="A210" s="50">
        <v>38848</v>
      </c>
      <c r="B210" s="34">
        <v>800</v>
      </c>
      <c r="C210" s="34">
        <v>3</v>
      </c>
      <c r="D210" s="36">
        <v>0.01</v>
      </c>
      <c r="E210" s="36">
        <v>912</v>
      </c>
      <c r="F210" s="48">
        <f t="shared" si="43"/>
        <v>0.3833333333333333</v>
      </c>
      <c r="G210" s="36">
        <v>934</v>
      </c>
      <c r="H210" s="49">
        <f t="shared" si="44"/>
        <v>0.39861111111111108</v>
      </c>
      <c r="I210" s="49" t="str">
        <f t="shared" si="39"/>
        <v/>
      </c>
      <c r="J210" s="34">
        <f t="shared" si="40"/>
        <v>5.0000000000000622</v>
      </c>
      <c r="K210" s="34">
        <f t="shared" si="45"/>
        <v>22</v>
      </c>
      <c r="L210" s="34">
        <f t="shared" si="41"/>
        <v>1</v>
      </c>
      <c r="M210" s="34">
        <f t="shared" ca="1" si="42"/>
        <v>800</v>
      </c>
      <c r="N210" s="34" t="str">
        <f t="shared" si="46"/>
        <v/>
      </c>
      <c r="O210" s="34">
        <f t="shared" si="47"/>
        <v>0.27500000000000341</v>
      </c>
      <c r="P210" s="37">
        <f t="shared" si="48"/>
        <v>0.19544015550864224</v>
      </c>
      <c r="Q210" s="34">
        <f t="shared" si="49"/>
        <v>0.22</v>
      </c>
      <c r="R210" s="34">
        <f t="shared" si="50"/>
        <v>0.49500000000000344</v>
      </c>
      <c r="S210" s="37">
        <f t="shared" si="51"/>
        <v>0.41544015550864222</v>
      </c>
    </row>
    <row r="211" spans="1:19" x14ac:dyDescent="0.2">
      <c r="D211" s="36">
        <v>0.1</v>
      </c>
      <c r="E211" s="36">
        <v>939</v>
      </c>
      <c r="F211" s="48">
        <f t="shared" si="43"/>
        <v>0.40208333333333335</v>
      </c>
      <c r="G211" s="36">
        <v>953</v>
      </c>
      <c r="H211" s="49">
        <f t="shared" si="44"/>
        <v>0.41180555555555554</v>
      </c>
      <c r="I211" s="49" t="str">
        <f t="shared" si="39"/>
        <v/>
      </c>
      <c r="J211" s="34">
        <f t="shared" si="40"/>
        <v>5.9999999999999787</v>
      </c>
      <c r="K211" s="34">
        <f t="shared" si="45"/>
        <v>13.99999999999995</v>
      </c>
      <c r="L211" s="34">
        <f t="shared" si="41"/>
        <v>2</v>
      </c>
      <c r="M211" s="34">
        <f t="shared" ca="1" si="42"/>
        <v>800</v>
      </c>
      <c r="N211" s="34" t="str">
        <f t="shared" si="46"/>
        <v/>
      </c>
      <c r="O211" s="34">
        <f t="shared" si="47"/>
        <v>0.32999999999999885</v>
      </c>
      <c r="P211" s="37">
        <f t="shared" si="48"/>
        <v>0.2345281866103669</v>
      </c>
      <c r="Q211" s="34">
        <f t="shared" si="49"/>
        <v>1.399999999999995</v>
      </c>
      <c r="R211" s="34">
        <f t="shared" si="50"/>
        <v>1.7299999999999938</v>
      </c>
      <c r="S211" s="37">
        <f t="shared" si="51"/>
        <v>1.6345281866103618</v>
      </c>
    </row>
    <row r="212" spans="1:19" x14ac:dyDescent="0.2">
      <c r="A212" s="50"/>
      <c r="D212" s="36">
        <v>0.01</v>
      </c>
      <c r="E212" s="36">
        <v>959</v>
      </c>
      <c r="F212" s="48">
        <f t="shared" si="43"/>
        <v>0.41597222222222219</v>
      </c>
      <c r="G212" s="36">
        <v>1048</v>
      </c>
      <c r="H212" s="49">
        <f t="shared" si="44"/>
        <v>0.45</v>
      </c>
      <c r="I212" s="49" t="str">
        <f t="shared" si="39"/>
        <v/>
      </c>
      <c r="J212" s="34">
        <f t="shared" si="40"/>
        <v>4.9999999999999822</v>
      </c>
      <c r="K212" s="34">
        <f t="shared" si="45"/>
        <v>49.000000000000064</v>
      </c>
      <c r="L212" s="34">
        <f t="shared" si="41"/>
        <v>3</v>
      </c>
      <c r="M212" s="34">
        <f t="shared" ca="1" si="42"/>
        <v>800</v>
      </c>
      <c r="N212" s="34" t="str">
        <f t="shared" si="46"/>
        <v/>
      </c>
      <c r="O212" s="34">
        <f t="shared" si="47"/>
        <v>0.27499999999999902</v>
      </c>
      <c r="P212" s="37">
        <f t="shared" si="48"/>
        <v>0.19544015550863911</v>
      </c>
      <c r="Q212" s="34">
        <f t="shared" si="49"/>
        <v>0.49000000000000066</v>
      </c>
      <c r="R212" s="34">
        <f t="shared" si="50"/>
        <v>0.76499999999999968</v>
      </c>
      <c r="S212" s="37">
        <f t="shared" si="51"/>
        <v>0.68544015550863979</v>
      </c>
    </row>
    <row r="213" spans="1:19" x14ac:dyDescent="0.2">
      <c r="D213" s="36">
        <v>0.1</v>
      </c>
      <c r="E213" s="36">
        <v>1053</v>
      </c>
      <c r="F213" s="48">
        <f t="shared" si="43"/>
        <v>0.45347222222222222</v>
      </c>
      <c r="G213" s="36">
        <v>1100</v>
      </c>
      <c r="H213" s="49">
        <f t="shared" si="44"/>
        <v>0.45833333333333331</v>
      </c>
      <c r="I213" s="49" t="str">
        <f t="shared" si="39"/>
        <v/>
      </c>
      <c r="J213" s="34">
        <f t="shared" si="40"/>
        <v>5.9999999999999787</v>
      </c>
      <c r="K213" s="34">
        <f t="shared" si="45"/>
        <v>6.9999999999999751</v>
      </c>
      <c r="L213" s="34">
        <f t="shared" si="41"/>
        <v>4</v>
      </c>
      <c r="M213" s="34">
        <f t="shared" ca="1" si="42"/>
        <v>800</v>
      </c>
      <c r="N213" s="34" t="str">
        <f t="shared" si="46"/>
        <v/>
      </c>
      <c r="O213" s="34">
        <f t="shared" si="47"/>
        <v>3.2999999999999887</v>
      </c>
      <c r="P213" s="37">
        <f t="shared" si="48"/>
        <v>2.3451993687914396</v>
      </c>
      <c r="Q213" s="34">
        <f t="shared" si="49"/>
        <v>0.69999999999999751</v>
      </c>
      <c r="R213" s="34">
        <f t="shared" si="50"/>
        <v>3.9999999999999862</v>
      </c>
      <c r="S213" s="37">
        <f t="shared" si="51"/>
        <v>3.0451993687914372</v>
      </c>
    </row>
    <row r="214" spans="1:19" x14ac:dyDescent="0.2">
      <c r="D214" s="36">
        <v>1</v>
      </c>
      <c r="E214" s="36">
        <v>1106</v>
      </c>
      <c r="F214" s="48">
        <f t="shared" si="43"/>
        <v>0.46249999999999997</v>
      </c>
      <c r="G214" s="36">
        <v>1111</v>
      </c>
      <c r="H214" s="49">
        <f t="shared" si="44"/>
        <v>0.46597222222222223</v>
      </c>
      <c r="I214" s="49" t="str">
        <f t="shared" si="39"/>
        <v/>
      </c>
      <c r="J214" s="34">
        <f t="shared" si="40"/>
        <v>7.9999999999999716</v>
      </c>
      <c r="K214" s="34">
        <f t="shared" si="45"/>
        <v>5.0000000000000622</v>
      </c>
      <c r="L214" s="34">
        <f t="shared" si="41"/>
        <v>5</v>
      </c>
      <c r="M214" s="34">
        <f t="shared" ca="1" si="42"/>
        <v>800</v>
      </c>
      <c r="N214" s="34" t="str">
        <f t="shared" si="46"/>
        <v/>
      </c>
      <c r="O214" s="34">
        <f t="shared" si="47"/>
        <v>4.3999999999999844</v>
      </c>
      <c r="P214" s="37">
        <f t="shared" si="48"/>
        <v>3.1269324917219192</v>
      </c>
      <c r="Q214" s="34">
        <f t="shared" si="49"/>
        <v>5.0000000000000622</v>
      </c>
      <c r="R214" s="34">
        <f t="shared" si="50"/>
        <v>9.4000000000000465</v>
      </c>
      <c r="S214" s="37">
        <f t="shared" si="51"/>
        <v>8.1269324917219805</v>
      </c>
    </row>
    <row r="215" spans="1:19" x14ac:dyDescent="0.2">
      <c r="A215" s="50"/>
      <c r="D215" s="36">
        <v>0.1</v>
      </c>
      <c r="E215" s="36">
        <v>1119</v>
      </c>
      <c r="F215" s="48">
        <f t="shared" si="43"/>
        <v>0.47152777777777777</v>
      </c>
      <c r="G215" s="36">
        <v>1132</v>
      </c>
      <c r="H215" s="49">
        <f t="shared" si="44"/>
        <v>0.48055555555555557</v>
      </c>
      <c r="I215" s="49" t="str">
        <f t="shared" si="39"/>
        <v/>
      </c>
      <c r="J215" s="34">
        <f t="shared" si="40"/>
        <v>22</v>
      </c>
      <c r="K215" s="34">
        <f t="shared" si="45"/>
        <v>13.000000000000034</v>
      </c>
      <c r="L215" s="34">
        <f t="shared" si="41"/>
        <v>6</v>
      </c>
      <c r="M215" s="34">
        <f t="shared" ca="1" si="42"/>
        <v>800</v>
      </c>
      <c r="N215" s="34" t="str">
        <f t="shared" si="46"/>
        <v/>
      </c>
      <c r="O215" s="34">
        <f t="shared" si="47"/>
        <v>1.21</v>
      </c>
      <c r="P215" s="37">
        <f t="shared" si="48"/>
        <v>0.85993668423801495</v>
      </c>
      <c r="Q215" s="34">
        <f t="shared" si="49"/>
        <v>1.3000000000000034</v>
      </c>
      <c r="R215" s="34">
        <f t="shared" si="50"/>
        <v>2.5100000000000033</v>
      </c>
      <c r="S215" s="37">
        <f t="shared" si="51"/>
        <v>2.1599366842380183</v>
      </c>
    </row>
    <row r="216" spans="1:19" x14ac:dyDescent="0.2">
      <c r="D216" s="36">
        <v>0.01</v>
      </c>
      <c r="E216" s="36">
        <v>1154</v>
      </c>
      <c r="F216" s="48">
        <f t="shared" si="43"/>
        <v>0.49583333333333335</v>
      </c>
      <c r="G216" s="36">
        <v>1201</v>
      </c>
      <c r="H216" s="49">
        <f t="shared" si="44"/>
        <v>0.50069444444444444</v>
      </c>
      <c r="I216" s="49">
        <f t="shared" si="39"/>
        <v>0.50416666666666665</v>
      </c>
      <c r="J216" s="34" t="str">
        <f t="shared" si="40"/>
        <v/>
      </c>
      <c r="K216" s="34">
        <f t="shared" si="45"/>
        <v>6.9999999999999751</v>
      </c>
      <c r="L216" s="34">
        <f t="shared" si="41"/>
        <v>7</v>
      </c>
      <c r="M216" s="34">
        <f t="shared" ca="1" si="42"/>
        <v>800</v>
      </c>
      <c r="N216" s="34">
        <f t="shared" ca="1" si="46"/>
        <v>246</v>
      </c>
      <c r="O216" s="34">
        <f t="shared" si="47"/>
        <v>2.5000000000000001E-2</v>
      </c>
      <c r="P216" s="37">
        <f t="shared" si="48"/>
        <v>5.4281443780592247E-3</v>
      </c>
      <c r="Q216" s="34">
        <f t="shared" si="49"/>
        <v>6.9999999999999757E-2</v>
      </c>
      <c r="R216" s="34">
        <f t="shared" si="50"/>
        <v>9.4999999999999751E-2</v>
      </c>
      <c r="S216" s="37">
        <f t="shared" si="51"/>
        <v>7.5428144378058976E-2</v>
      </c>
    </row>
    <row r="217" spans="1:19" x14ac:dyDescent="0.2">
      <c r="A217" s="50">
        <v>38849</v>
      </c>
      <c r="B217" s="34">
        <v>817</v>
      </c>
      <c r="C217" s="34">
        <v>3</v>
      </c>
      <c r="D217" s="36">
        <v>0.01</v>
      </c>
      <c r="E217" s="36">
        <v>859</v>
      </c>
      <c r="F217" s="48">
        <f t="shared" si="43"/>
        <v>0.3743055555555555</v>
      </c>
      <c r="G217" s="36">
        <v>900</v>
      </c>
      <c r="H217" s="49">
        <f t="shared" si="44"/>
        <v>0.375</v>
      </c>
      <c r="I217" s="49" t="str">
        <f t="shared" si="39"/>
        <v/>
      </c>
      <c r="J217" s="34">
        <f t="shared" si="40"/>
        <v>11.999999999999957</v>
      </c>
      <c r="K217" s="34">
        <f t="shared" si="45"/>
        <v>1.0000000000000764</v>
      </c>
      <c r="L217" s="34">
        <f t="shared" si="41"/>
        <v>1</v>
      </c>
      <c r="M217" s="34">
        <f t="shared" ca="1" si="42"/>
        <v>817</v>
      </c>
      <c r="N217" s="34" t="str">
        <f t="shared" si="46"/>
        <v/>
      </c>
      <c r="O217" s="34">
        <f t="shared" si="47"/>
        <v>60.059999999999782</v>
      </c>
      <c r="P217" s="37">
        <f t="shared" si="48"/>
        <v>17.354658467472191</v>
      </c>
      <c r="Q217" s="34">
        <f t="shared" si="49"/>
        <v>1.0000000000000763E-2</v>
      </c>
      <c r="R217" s="34">
        <f t="shared" si="50"/>
        <v>60.06999999999978</v>
      </c>
      <c r="S217" s="37">
        <f t="shared" si="51"/>
        <v>17.364658467472193</v>
      </c>
    </row>
    <row r="218" spans="1:19" x14ac:dyDescent="0.2">
      <c r="D218" s="36">
        <v>10</v>
      </c>
      <c r="E218" s="36">
        <v>912</v>
      </c>
      <c r="F218" s="48">
        <v>0.3833333333333333</v>
      </c>
      <c r="G218" s="36">
        <v>914</v>
      </c>
      <c r="H218" s="49">
        <v>0.38472222222222219</v>
      </c>
      <c r="I218" s="49" t="str">
        <f t="shared" si="39"/>
        <v/>
      </c>
      <c r="J218" s="34">
        <f t="shared" si="40"/>
        <v>8.0000000000000515</v>
      </c>
      <c r="K218" s="34">
        <f t="shared" si="45"/>
        <v>1.9999999999999929</v>
      </c>
      <c r="L218" s="34">
        <f t="shared" si="41"/>
        <v>2</v>
      </c>
      <c r="M218" s="34">
        <f t="shared" ca="1" si="42"/>
        <v>817</v>
      </c>
      <c r="N218" s="34" t="str">
        <f t="shared" si="46"/>
        <v/>
      </c>
      <c r="O218" s="34">
        <f t="shared" si="47"/>
        <v>760.00000000000489</v>
      </c>
      <c r="P218" s="37">
        <f t="shared" si="48"/>
        <v>470.52772388997079</v>
      </c>
      <c r="Q218" s="34">
        <f t="shared" si="49"/>
        <v>19.999999999999929</v>
      </c>
      <c r="R218" s="34">
        <f t="shared" si="50"/>
        <v>780.00000000000477</v>
      </c>
      <c r="S218" s="37">
        <f t="shared" si="51"/>
        <v>490.52772388997073</v>
      </c>
    </row>
    <row r="219" spans="1:19" x14ac:dyDescent="0.2">
      <c r="A219" s="50"/>
      <c r="D219" s="36">
        <v>180</v>
      </c>
      <c r="E219" s="36">
        <v>922</v>
      </c>
      <c r="F219" s="48">
        <v>0.39027777777777778</v>
      </c>
      <c r="G219" s="36">
        <v>1105</v>
      </c>
      <c r="H219" s="49">
        <v>0.46180555555555558</v>
      </c>
      <c r="I219" s="49">
        <f t="shared" si="39"/>
        <v>0.46527777777777779</v>
      </c>
      <c r="J219" s="34" t="str">
        <f t="shared" si="40"/>
        <v/>
      </c>
      <c r="K219" s="34">
        <f t="shared" si="45"/>
        <v>103.00000000000003</v>
      </c>
      <c r="L219" s="34">
        <f t="shared" si="41"/>
        <v>3</v>
      </c>
      <c r="M219" s="34">
        <f t="shared" ca="1" si="42"/>
        <v>817</v>
      </c>
      <c r="N219" s="34">
        <f t="shared" ca="1" si="46"/>
        <v>173.00000000000003</v>
      </c>
      <c r="O219" s="34">
        <f t="shared" si="47"/>
        <v>450</v>
      </c>
      <c r="P219" s="37">
        <f t="shared" si="48"/>
        <v>47.347346607878421</v>
      </c>
      <c r="Q219" s="34">
        <f t="shared" si="49"/>
        <v>18540.000000000004</v>
      </c>
      <c r="R219" s="34">
        <f t="shared" si="50"/>
        <v>18990.000000000004</v>
      </c>
      <c r="S219" s="37">
        <f t="shared" si="51"/>
        <v>18587.347346607883</v>
      </c>
    </row>
    <row r="220" spans="1:19" x14ac:dyDescent="0.2">
      <c r="A220" s="50">
        <v>38860</v>
      </c>
      <c r="B220" s="34">
        <v>1016</v>
      </c>
      <c r="C220" s="34">
        <v>4</v>
      </c>
      <c r="D220" s="36">
        <v>0.01</v>
      </c>
      <c r="E220" s="36">
        <v>1116</v>
      </c>
      <c r="F220" s="48">
        <f t="shared" si="43"/>
        <v>0.4694444444444445</v>
      </c>
      <c r="G220" s="36">
        <v>1119</v>
      </c>
      <c r="H220" s="49">
        <f t="shared" si="44"/>
        <v>0.47152777777777777</v>
      </c>
      <c r="I220" s="49" t="str">
        <f t="shared" si="39"/>
        <v/>
      </c>
      <c r="J220" s="34">
        <f t="shared" si="40"/>
        <v>13.000000000000034</v>
      </c>
      <c r="K220" s="34">
        <f t="shared" si="45"/>
        <v>2.9999999999999094</v>
      </c>
      <c r="L220" s="34">
        <f t="shared" si="41"/>
        <v>1</v>
      </c>
      <c r="M220" s="34">
        <f t="shared" ca="1" si="42"/>
        <v>1016</v>
      </c>
      <c r="N220" s="34" t="str">
        <f t="shared" si="46"/>
        <v/>
      </c>
      <c r="O220" s="34">
        <f t="shared" si="47"/>
        <v>6.5650000000000167E-2</v>
      </c>
      <c r="P220" s="37">
        <f t="shared" si="48"/>
        <v>2.8006755611627829E-2</v>
      </c>
      <c r="Q220" s="34">
        <f t="shared" si="49"/>
        <v>2.9999999999999093E-2</v>
      </c>
      <c r="R220" s="34">
        <f t="shared" si="50"/>
        <v>9.5649999999999263E-2</v>
      </c>
      <c r="S220" s="37">
        <f t="shared" si="51"/>
        <v>5.8006755611626923E-2</v>
      </c>
    </row>
    <row r="221" spans="1:19" x14ac:dyDescent="0.2">
      <c r="D221" s="36">
        <v>1E-4</v>
      </c>
      <c r="E221" s="36">
        <v>1132</v>
      </c>
      <c r="F221" s="48">
        <f t="shared" si="43"/>
        <v>0.48055555555555557</v>
      </c>
      <c r="G221" s="36">
        <v>1210</v>
      </c>
      <c r="H221" s="49">
        <f t="shared" si="44"/>
        <v>0.50694444444444442</v>
      </c>
      <c r="I221" s="49" t="str">
        <f t="shared" si="39"/>
        <v/>
      </c>
      <c r="J221" s="34">
        <f t="shared" si="40"/>
        <v>8.999999999999968</v>
      </c>
      <c r="K221" s="34">
        <f t="shared" si="45"/>
        <v>37.999999999999943</v>
      </c>
      <c r="L221" s="34">
        <f t="shared" si="41"/>
        <v>2</v>
      </c>
      <c r="M221" s="34">
        <f t="shared" ca="1" si="42"/>
        <v>1016</v>
      </c>
      <c r="N221" s="34" t="str">
        <f t="shared" si="46"/>
        <v/>
      </c>
      <c r="O221" s="34">
        <f t="shared" si="47"/>
        <v>4.9499999999999831E-3</v>
      </c>
      <c r="P221" s="37">
        <f t="shared" si="48"/>
        <v>3.5315133421765094E-3</v>
      </c>
      <c r="Q221" s="34">
        <f t="shared" si="49"/>
        <v>3.7999999999999944E-3</v>
      </c>
      <c r="R221" s="34">
        <f t="shared" si="50"/>
        <v>8.7499999999999765E-3</v>
      </c>
      <c r="S221" s="37">
        <f t="shared" si="51"/>
        <v>7.3315133421765037E-3</v>
      </c>
    </row>
    <row r="222" spans="1:19" x14ac:dyDescent="0.2">
      <c r="D222" s="36">
        <v>1E-3</v>
      </c>
      <c r="E222" s="36">
        <v>1219</v>
      </c>
      <c r="F222" s="48">
        <f t="shared" si="43"/>
        <v>0.5131944444444444</v>
      </c>
      <c r="G222" s="36">
        <v>1239</v>
      </c>
      <c r="H222" s="49">
        <f t="shared" si="44"/>
        <v>0.52708333333333335</v>
      </c>
      <c r="I222" s="49" t="str">
        <f t="shared" si="39"/>
        <v/>
      </c>
      <c r="J222" s="34">
        <f t="shared" si="40"/>
        <v>93.999999999999986</v>
      </c>
      <c r="K222" s="34">
        <f t="shared" si="45"/>
        <v>20.000000000000089</v>
      </c>
      <c r="L222" s="34">
        <f t="shared" si="41"/>
        <v>3</v>
      </c>
      <c r="M222" s="34">
        <f t="shared" ca="1" si="42"/>
        <v>1016</v>
      </c>
      <c r="N222" s="34" t="str">
        <f t="shared" si="46"/>
        <v/>
      </c>
      <c r="O222" s="34">
        <f t="shared" si="47"/>
        <v>0.5169999999999999</v>
      </c>
      <c r="P222" s="37">
        <f t="shared" si="48"/>
        <v>0.36755671779637222</v>
      </c>
      <c r="Q222" s="34">
        <f t="shared" si="49"/>
        <v>2.0000000000000091E-2</v>
      </c>
      <c r="R222" s="34">
        <f t="shared" si="50"/>
        <v>0.53700000000000003</v>
      </c>
      <c r="S222" s="37">
        <f t="shared" si="51"/>
        <v>0.3875567177963723</v>
      </c>
    </row>
    <row r="223" spans="1:19" x14ac:dyDescent="0.2">
      <c r="A223" s="50"/>
      <c r="D223" s="36">
        <v>0.01</v>
      </c>
      <c r="E223" s="36">
        <v>1413</v>
      </c>
      <c r="F223" s="48">
        <f t="shared" si="43"/>
        <v>0.59236111111111112</v>
      </c>
      <c r="G223" s="36">
        <v>1420</v>
      </c>
      <c r="H223" s="49">
        <f t="shared" si="44"/>
        <v>0.59722222222222221</v>
      </c>
      <c r="I223" s="49" t="str">
        <f t="shared" si="39"/>
        <v/>
      </c>
      <c r="J223" s="34">
        <f t="shared" si="40"/>
        <v>3.9999999999999858</v>
      </c>
      <c r="K223" s="34">
        <f t="shared" si="45"/>
        <v>6.9999999999999751</v>
      </c>
      <c r="L223" s="34">
        <f t="shared" si="41"/>
        <v>4</v>
      </c>
      <c r="M223" s="34">
        <f t="shared" ca="1" si="42"/>
        <v>1016</v>
      </c>
      <c r="N223" s="34" t="str">
        <f t="shared" si="46"/>
        <v/>
      </c>
      <c r="O223" s="34">
        <f t="shared" si="47"/>
        <v>0.21999999999999922</v>
      </c>
      <c r="P223" s="37">
        <f t="shared" si="48"/>
        <v>0.15635212440691129</v>
      </c>
      <c r="Q223" s="34">
        <f t="shared" si="49"/>
        <v>6.9999999999999757E-2</v>
      </c>
      <c r="R223" s="34">
        <f t="shared" si="50"/>
        <v>0.28999999999999898</v>
      </c>
      <c r="S223" s="37">
        <f t="shared" si="51"/>
        <v>0.22635212440691105</v>
      </c>
    </row>
    <row r="224" spans="1:19" x14ac:dyDescent="0.2">
      <c r="D224" s="36">
        <v>0.1</v>
      </c>
      <c r="E224" s="36">
        <v>1424</v>
      </c>
      <c r="F224" s="48">
        <f t="shared" si="43"/>
        <v>0.6</v>
      </c>
      <c r="G224" s="36">
        <v>1447</v>
      </c>
      <c r="H224" s="49">
        <f t="shared" si="44"/>
        <v>0.61597222222222225</v>
      </c>
      <c r="I224" s="49" t="str">
        <f t="shared" si="39"/>
        <v/>
      </c>
      <c r="J224" s="34">
        <f t="shared" si="40"/>
        <v>4.9999999999999822</v>
      </c>
      <c r="K224" s="34">
        <f t="shared" si="45"/>
        <v>23.000000000000078</v>
      </c>
      <c r="L224" s="34">
        <f t="shared" si="41"/>
        <v>5</v>
      </c>
      <c r="M224" s="34">
        <f t="shared" ca="1" si="42"/>
        <v>1016</v>
      </c>
      <c r="N224" s="34" t="str">
        <f t="shared" si="46"/>
        <v/>
      </c>
      <c r="O224" s="34">
        <f t="shared" si="47"/>
        <v>2.7499999999999902</v>
      </c>
      <c r="P224" s="37">
        <f t="shared" si="48"/>
        <v>1.9543328073261996</v>
      </c>
      <c r="Q224" s="34">
        <f t="shared" si="49"/>
        <v>2.3000000000000078</v>
      </c>
      <c r="R224" s="34">
        <f t="shared" si="50"/>
        <v>5.049999999999998</v>
      </c>
      <c r="S224" s="37">
        <f t="shared" si="51"/>
        <v>4.2543328073262074</v>
      </c>
    </row>
    <row r="225" spans="1:19" x14ac:dyDescent="0.2">
      <c r="A225" s="50"/>
      <c r="D225" s="36">
        <v>1</v>
      </c>
      <c r="E225" s="36">
        <v>1452</v>
      </c>
      <c r="F225" s="48">
        <f t="shared" si="43"/>
        <v>0.61944444444444446</v>
      </c>
      <c r="G225" s="36">
        <v>1534</v>
      </c>
      <c r="H225" s="49">
        <f t="shared" si="44"/>
        <v>0.64861111111111114</v>
      </c>
      <c r="I225" s="49">
        <f t="shared" si="39"/>
        <v>0.65208333333333335</v>
      </c>
      <c r="J225" s="34" t="str">
        <f t="shared" si="40"/>
        <v/>
      </c>
      <c r="K225" s="34">
        <f t="shared" si="45"/>
        <v>42.000000000000014</v>
      </c>
      <c r="L225" s="34">
        <f t="shared" si="41"/>
        <v>6</v>
      </c>
      <c r="M225" s="34">
        <f t="shared" ca="1" si="42"/>
        <v>1016</v>
      </c>
      <c r="N225" s="34">
        <f t="shared" ca="1" si="46"/>
        <v>323</v>
      </c>
      <c r="O225" s="34">
        <f t="shared" si="47"/>
        <v>2.5</v>
      </c>
      <c r="P225" s="37">
        <f t="shared" si="48"/>
        <v>0.36191198291773735</v>
      </c>
      <c r="Q225" s="34">
        <f t="shared" si="49"/>
        <v>42.000000000000014</v>
      </c>
      <c r="R225" s="34">
        <f t="shared" si="50"/>
        <v>44.500000000000014</v>
      </c>
      <c r="S225" s="37">
        <f t="shared" si="51"/>
        <v>42.361911982917754</v>
      </c>
    </row>
    <row r="226" spans="1:19" x14ac:dyDescent="0.2">
      <c r="A226" s="50">
        <v>38876</v>
      </c>
      <c r="B226" s="34">
        <v>1107</v>
      </c>
      <c r="C226" s="34">
        <v>6</v>
      </c>
      <c r="D226" s="36">
        <v>0.01</v>
      </c>
      <c r="E226" s="36">
        <v>1155</v>
      </c>
      <c r="F226" s="48">
        <v>0.49652777777777773</v>
      </c>
      <c r="G226" s="36">
        <v>1158</v>
      </c>
      <c r="H226" s="49">
        <f t="shared" si="44"/>
        <v>0.49861111111111112</v>
      </c>
      <c r="I226" s="49" t="str">
        <f t="shared" si="39"/>
        <v/>
      </c>
      <c r="J226" s="34">
        <f t="shared" si="40"/>
        <v>125.00000000000003</v>
      </c>
      <c r="K226" s="34">
        <f t="shared" si="45"/>
        <v>3.0000000000000693</v>
      </c>
      <c r="L226" s="34">
        <f t="shared" si="41"/>
        <v>1</v>
      </c>
      <c r="M226" s="34">
        <f t="shared" ca="1" si="42"/>
        <v>1107</v>
      </c>
      <c r="N226" s="34" t="str">
        <f t="shared" si="46"/>
        <v/>
      </c>
      <c r="O226" s="34">
        <f t="shared" si="47"/>
        <v>3750.6250000000009</v>
      </c>
      <c r="P226" s="37">
        <f t="shared" si="48"/>
        <v>861.98327110071045</v>
      </c>
      <c r="Q226" s="34">
        <f t="shared" si="49"/>
        <v>3.0000000000000693E-2</v>
      </c>
      <c r="R226" s="34">
        <f t="shared" si="50"/>
        <v>3750.6550000000011</v>
      </c>
      <c r="S226" s="37">
        <f t="shared" si="51"/>
        <v>862.01327110071043</v>
      </c>
    </row>
    <row r="227" spans="1:19" x14ac:dyDescent="0.2">
      <c r="D227" s="36">
        <v>60</v>
      </c>
      <c r="E227" s="36">
        <v>1403</v>
      </c>
      <c r="F227" s="48">
        <v>0.5854166666666667</v>
      </c>
      <c r="G227" s="36">
        <v>1521</v>
      </c>
      <c r="H227" s="49">
        <f t="shared" si="44"/>
        <v>0.63958333333333328</v>
      </c>
      <c r="I227" s="49">
        <f t="shared" si="39"/>
        <v>0.64305555555555549</v>
      </c>
      <c r="J227" s="34" t="str">
        <f t="shared" si="40"/>
        <v/>
      </c>
      <c r="K227" s="34">
        <f t="shared" si="45"/>
        <v>77.999999999999886</v>
      </c>
      <c r="L227" s="34">
        <f t="shared" si="41"/>
        <v>2</v>
      </c>
      <c r="M227" s="34">
        <f t="shared" ca="1" si="42"/>
        <v>1107</v>
      </c>
      <c r="N227" s="34">
        <f t="shared" ca="1" si="46"/>
        <v>258.99999999999989</v>
      </c>
      <c r="O227" s="34">
        <f t="shared" si="47"/>
        <v>150</v>
      </c>
      <c r="P227" s="37">
        <f t="shared" si="48"/>
        <v>16.750563856528444</v>
      </c>
      <c r="Q227" s="34">
        <f t="shared" si="49"/>
        <v>4679.9999999999927</v>
      </c>
      <c r="R227" s="34">
        <f t="shared" si="50"/>
        <v>4829.9999999999927</v>
      </c>
      <c r="S227" s="37">
        <f t="shared" si="51"/>
        <v>4696.7505638565208</v>
      </c>
    </row>
    <row r="228" spans="1:19" x14ac:dyDescent="0.2">
      <c r="A228" s="50">
        <v>38877</v>
      </c>
      <c r="B228" s="34">
        <v>1010</v>
      </c>
      <c r="C228" s="34">
        <v>3</v>
      </c>
      <c r="D228" s="36">
        <v>0.01</v>
      </c>
      <c r="E228" s="36">
        <v>1115</v>
      </c>
      <c r="F228" s="48">
        <f t="shared" si="43"/>
        <v>0.46875</v>
      </c>
      <c r="G228" s="36">
        <v>1117</v>
      </c>
      <c r="H228" s="49">
        <f t="shared" si="44"/>
        <v>0.47013888888888888</v>
      </c>
      <c r="I228" s="49">
        <f t="shared" si="39"/>
        <v>0.47361111111111109</v>
      </c>
      <c r="J228" s="34" t="str">
        <f t="shared" si="40"/>
        <v/>
      </c>
      <c r="K228" s="34">
        <f t="shared" si="45"/>
        <v>1.9999999999999929</v>
      </c>
      <c r="L228" s="34">
        <f t="shared" si="41"/>
        <v>1</v>
      </c>
      <c r="M228" s="34">
        <f t="shared" ca="1" si="42"/>
        <v>1010</v>
      </c>
      <c r="N228" s="34">
        <f t="shared" ca="1" si="46"/>
        <v>71.999999999999986</v>
      </c>
      <c r="O228" s="34">
        <f t="shared" si="47"/>
        <v>2.5000000000000001E-2</v>
      </c>
      <c r="P228" s="37">
        <f t="shared" si="48"/>
        <v>5.4281443780592247E-3</v>
      </c>
      <c r="Q228" s="34">
        <f t="shared" si="49"/>
        <v>1.9999999999999931E-2</v>
      </c>
      <c r="R228" s="34">
        <f t="shared" si="50"/>
        <v>4.4999999999999929E-2</v>
      </c>
      <c r="S228" s="37">
        <f t="shared" si="51"/>
        <v>2.5428144378059157E-2</v>
      </c>
    </row>
    <row r="229" spans="1:19" x14ac:dyDescent="0.2">
      <c r="A229" s="50">
        <v>38881</v>
      </c>
      <c r="B229" s="34">
        <v>1309</v>
      </c>
      <c r="C229" s="34">
        <v>5</v>
      </c>
      <c r="D229" s="36">
        <v>0.01</v>
      </c>
      <c r="E229" s="36">
        <v>1350</v>
      </c>
      <c r="F229" s="48">
        <f t="shared" si="43"/>
        <v>0.57638888888888895</v>
      </c>
      <c r="G229" s="36">
        <v>1353</v>
      </c>
      <c r="H229" s="49">
        <f t="shared" si="44"/>
        <v>0.57847222222222217</v>
      </c>
      <c r="I229" s="49" t="str">
        <f t="shared" si="39"/>
        <v/>
      </c>
      <c r="J229" s="34">
        <f t="shared" si="40"/>
        <v>5.0000000000001421</v>
      </c>
      <c r="K229" s="34">
        <f t="shared" si="45"/>
        <v>2.9999999999998295</v>
      </c>
      <c r="L229" s="34">
        <f t="shared" si="41"/>
        <v>1</v>
      </c>
      <c r="M229" s="34">
        <f t="shared" ca="1" si="42"/>
        <v>1309</v>
      </c>
      <c r="N229" s="34" t="str">
        <f t="shared" si="46"/>
        <v/>
      </c>
      <c r="O229" s="34">
        <f t="shared" si="47"/>
        <v>0.27500000000000779</v>
      </c>
      <c r="P229" s="37">
        <f t="shared" si="48"/>
        <v>0.19544015550864535</v>
      </c>
      <c r="Q229" s="34">
        <f t="shared" si="49"/>
        <v>2.9999999999998295E-2</v>
      </c>
      <c r="R229" s="34">
        <f t="shared" si="50"/>
        <v>0.3050000000000061</v>
      </c>
      <c r="S229" s="37">
        <f t="shared" si="51"/>
        <v>0.22544015550864366</v>
      </c>
    </row>
    <row r="230" spans="1:19" x14ac:dyDescent="0.2">
      <c r="D230" s="36">
        <v>0.1</v>
      </c>
      <c r="E230" s="36">
        <v>1358</v>
      </c>
      <c r="F230" s="48">
        <f t="shared" si="43"/>
        <v>0.58194444444444449</v>
      </c>
      <c r="G230" s="36">
        <v>1426</v>
      </c>
      <c r="H230" s="49">
        <f t="shared" si="44"/>
        <v>0.60138888888888886</v>
      </c>
      <c r="I230" s="49" t="str">
        <f t="shared" si="39"/>
        <v/>
      </c>
      <c r="J230" s="34">
        <f t="shared" si="40"/>
        <v>5.0000000000001421</v>
      </c>
      <c r="K230" s="34">
        <f t="shared" si="45"/>
        <v>27.999999999999901</v>
      </c>
      <c r="L230" s="34">
        <f t="shared" si="41"/>
        <v>2</v>
      </c>
      <c r="M230" s="34">
        <f t="shared" ca="1" si="42"/>
        <v>1309</v>
      </c>
      <c r="N230" s="34" t="str">
        <f t="shared" si="46"/>
        <v/>
      </c>
      <c r="O230" s="34">
        <f t="shared" si="47"/>
        <v>2.7500000000000782</v>
      </c>
      <c r="P230" s="37">
        <f t="shared" si="48"/>
        <v>1.954332807326262</v>
      </c>
      <c r="Q230" s="34">
        <f t="shared" si="49"/>
        <v>2.7999999999999901</v>
      </c>
      <c r="R230" s="34">
        <f t="shared" si="50"/>
        <v>5.5500000000000682</v>
      </c>
      <c r="S230" s="37">
        <f t="shared" si="51"/>
        <v>4.7543328073262519</v>
      </c>
    </row>
    <row r="231" spans="1:19" x14ac:dyDescent="0.2">
      <c r="A231" s="50"/>
      <c r="D231" s="36">
        <v>1</v>
      </c>
      <c r="E231" s="36">
        <v>1431</v>
      </c>
      <c r="F231" s="48">
        <f t="shared" si="43"/>
        <v>0.60486111111111118</v>
      </c>
      <c r="G231" s="36">
        <v>1454</v>
      </c>
      <c r="H231" s="49">
        <f t="shared" si="44"/>
        <v>0.62083333333333335</v>
      </c>
      <c r="I231" s="49" t="str">
        <f t="shared" si="39"/>
        <v/>
      </c>
      <c r="J231" s="34">
        <f t="shared" si="40"/>
        <v>11.999999999999957</v>
      </c>
      <c r="K231" s="34">
        <f t="shared" si="45"/>
        <v>22.999999999999918</v>
      </c>
      <c r="L231" s="34">
        <f t="shared" si="41"/>
        <v>3</v>
      </c>
      <c r="M231" s="34">
        <f t="shared" ca="1" si="42"/>
        <v>1309</v>
      </c>
      <c r="N231" s="34" t="str">
        <f t="shared" si="46"/>
        <v/>
      </c>
      <c r="O231" s="34">
        <f t="shared" si="47"/>
        <v>305.99999999999892</v>
      </c>
      <c r="P231" s="37">
        <f t="shared" si="48"/>
        <v>150.30590221065282</v>
      </c>
      <c r="Q231" s="34">
        <f t="shared" si="49"/>
        <v>22.999999999999918</v>
      </c>
      <c r="R231" s="34">
        <f t="shared" si="50"/>
        <v>328.99999999999886</v>
      </c>
      <c r="S231" s="37">
        <f t="shared" si="51"/>
        <v>173.30590221065273</v>
      </c>
    </row>
    <row r="232" spans="1:19" x14ac:dyDescent="0.2">
      <c r="D232" s="36">
        <v>50</v>
      </c>
      <c r="E232" s="36">
        <v>1506</v>
      </c>
      <c r="F232" s="48">
        <f t="shared" si="43"/>
        <v>0.62916666666666665</v>
      </c>
      <c r="G232" s="36">
        <v>1533</v>
      </c>
      <c r="H232" s="49">
        <f t="shared" si="44"/>
        <v>0.6479166666666667</v>
      </c>
      <c r="I232" s="49">
        <f t="shared" si="39"/>
        <v>0.65138888888888891</v>
      </c>
      <c r="J232" s="34" t="str">
        <f t="shared" si="40"/>
        <v/>
      </c>
      <c r="K232" s="34">
        <f t="shared" si="45"/>
        <v>27.000000000000064</v>
      </c>
      <c r="L232" s="34">
        <f t="shared" si="41"/>
        <v>4</v>
      </c>
      <c r="M232" s="34">
        <f t="shared" ca="1" si="42"/>
        <v>1309</v>
      </c>
      <c r="N232" s="34">
        <f t="shared" ca="1" si="46"/>
        <v>148.99999999999994</v>
      </c>
      <c r="O232" s="34">
        <f t="shared" si="47"/>
        <v>125</v>
      </c>
      <c r="P232" s="37">
        <f t="shared" si="48"/>
        <v>14.102364719732718</v>
      </c>
      <c r="Q232" s="34">
        <f t="shared" si="49"/>
        <v>1350.0000000000032</v>
      </c>
      <c r="R232" s="34">
        <f t="shared" si="50"/>
        <v>1475.0000000000032</v>
      </c>
      <c r="S232" s="37">
        <f t="shared" si="51"/>
        <v>1364.102364719736</v>
      </c>
    </row>
    <row r="233" spans="1:19" x14ac:dyDescent="0.2">
      <c r="A233" s="50">
        <v>38882</v>
      </c>
      <c r="B233" s="34">
        <v>1311</v>
      </c>
      <c r="C233" s="34">
        <v>5</v>
      </c>
      <c r="D233" s="36">
        <v>0.01</v>
      </c>
      <c r="E233" s="36">
        <v>1415</v>
      </c>
      <c r="F233" s="48">
        <f t="shared" si="43"/>
        <v>0.59375</v>
      </c>
      <c r="G233" s="36">
        <v>1418</v>
      </c>
      <c r="H233" s="49">
        <f t="shared" si="44"/>
        <v>0.59583333333333333</v>
      </c>
      <c r="I233" s="49" t="str">
        <f t="shared" si="39"/>
        <v/>
      </c>
      <c r="J233" s="34">
        <f t="shared" si="40"/>
        <v>6.9999999999999751</v>
      </c>
      <c r="K233" s="34">
        <f t="shared" si="45"/>
        <v>2.9999999999999893</v>
      </c>
      <c r="L233" s="34">
        <f t="shared" si="41"/>
        <v>1</v>
      </c>
      <c r="M233" s="34">
        <f t="shared" ca="1" si="42"/>
        <v>1311</v>
      </c>
      <c r="N233" s="34" t="str">
        <f t="shared" si="46"/>
        <v/>
      </c>
      <c r="O233" s="34">
        <f t="shared" si="47"/>
        <v>0.38499999999999862</v>
      </c>
      <c r="P233" s="37">
        <f t="shared" si="48"/>
        <v>0.27361621771209477</v>
      </c>
      <c r="Q233" s="34">
        <f t="shared" si="49"/>
        <v>2.9999999999999895E-2</v>
      </c>
      <c r="R233" s="34">
        <f t="shared" si="50"/>
        <v>0.41499999999999854</v>
      </c>
      <c r="S233" s="37">
        <f t="shared" si="51"/>
        <v>0.30361621771209468</v>
      </c>
    </row>
    <row r="234" spans="1:19" x14ac:dyDescent="0.2">
      <c r="D234" s="36">
        <v>0.1</v>
      </c>
      <c r="E234" s="36">
        <v>1425</v>
      </c>
      <c r="F234" s="48">
        <f t="shared" si="43"/>
        <v>0.60069444444444442</v>
      </c>
      <c r="G234" s="36">
        <v>1441</v>
      </c>
      <c r="H234" s="49">
        <f t="shared" si="44"/>
        <v>0.6118055555555556</v>
      </c>
      <c r="I234" s="49" t="str">
        <f t="shared" si="39"/>
        <v/>
      </c>
      <c r="J234" s="34">
        <f t="shared" si="40"/>
        <v>9.9999999999999645</v>
      </c>
      <c r="K234" s="34">
        <f t="shared" si="45"/>
        <v>16.000000000000103</v>
      </c>
      <c r="L234" s="34">
        <f t="shared" si="41"/>
        <v>2</v>
      </c>
      <c r="M234" s="34">
        <f t="shared" ca="1" si="42"/>
        <v>1311</v>
      </c>
      <c r="N234" s="34" t="str">
        <f t="shared" si="46"/>
        <v/>
      </c>
      <c r="O234" s="34">
        <f t="shared" si="47"/>
        <v>5.4999999999999805</v>
      </c>
      <c r="P234" s="37">
        <f t="shared" si="48"/>
        <v>3.9086656146523993</v>
      </c>
      <c r="Q234" s="34">
        <f t="shared" si="49"/>
        <v>1.6000000000000103</v>
      </c>
      <c r="R234" s="34">
        <f t="shared" si="50"/>
        <v>7.0999999999999908</v>
      </c>
      <c r="S234" s="37">
        <f t="shared" si="51"/>
        <v>5.5086656146524096</v>
      </c>
    </row>
    <row r="235" spans="1:19" x14ac:dyDescent="0.2">
      <c r="D235" s="36">
        <v>1</v>
      </c>
      <c r="E235" s="36">
        <v>1451</v>
      </c>
      <c r="F235" s="48">
        <f t="shared" si="43"/>
        <v>0.61875000000000002</v>
      </c>
      <c r="G235" s="36">
        <v>1509</v>
      </c>
      <c r="H235" s="49">
        <f t="shared" si="44"/>
        <v>0.63124999999999998</v>
      </c>
      <c r="I235" s="49" t="str">
        <f t="shared" si="39"/>
        <v/>
      </c>
      <c r="J235" s="34">
        <f t="shared" si="40"/>
        <v>11.000000000000121</v>
      </c>
      <c r="K235" s="34">
        <f t="shared" si="45"/>
        <v>17.999999999999936</v>
      </c>
      <c r="L235" s="34">
        <f t="shared" si="41"/>
        <v>3</v>
      </c>
      <c r="M235" s="34">
        <f t="shared" ca="1" si="42"/>
        <v>1311</v>
      </c>
      <c r="N235" s="34" t="str">
        <f t="shared" si="46"/>
        <v/>
      </c>
      <c r="O235" s="34">
        <f t="shared" si="47"/>
        <v>280.50000000000307</v>
      </c>
      <c r="P235" s="37">
        <f t="shared" si="48"/>
        <v>137.78041035976707</v>
      </c>
      <c r="Q235" s="34">
        <f t="shared" si="49"/>
        <v>17.999999999999936</v>
      </c>
      <c r="R235" s="34">
        <f t="shared" si="50"/>
        <v>298.50000000000301</v>
      </c>
      <c r="S235" s="37">
        <f t="shared" si="51"/>
        <v>155.78041035976702</v>
      </c>
    </row>
    <row r="236" spans="1:19" x14ac:dyDescent="0.2">
      <c r="A236" s="50"/>
      <c r="D236" s="36">
        <v>50</v>
      </c>
      <c r="E236" s="36">
        <v>1520</v>
      </c>
      <c r="F236" s="48">
        <f t="shared" si="43"/>
        <v>0.63888888888888895</v>
      </c>
      <c r="G236" s="36">
        <v>1537</v>
      </c>
      <c r="H236" s="49">
        <f t="shared" si="44"/>
        <v>0.65069444444444446</v>
      </c>
      <c r="I236" s="49">
        <f t="shared" si="39"/>
        <v>0.65416666666666667</v>
      </c>
      <c r="J236" s="34" t="str">
        <f t="shared" si="40"/>
        <v/>
      </c>
      <c r="K236" s="34">
        <f t="shared" si="45"/>
        <v>16.99999999999994</v>
      </c>
      <c r="L236" s="34">
        <f t="shared" si="41"/>
        <v>4</v>
      </c>
      <c r="M236" s="34">
        <f t="shared" ca="1" si="42"/>
        <v>1311</v>
      </c>
      <c r="N236" s="34">
        <f t="shared" ca="1" si="46"/>
        <v>150.99999999999994</v>
      </c>
      <c r="O236" s="34">
        <f t="shared" si="47"/>
        <v>125</v>
      </c>
      <c r="P236" s="37">
        <f t="shared" si="48"/>
        <v>14.102364719732718</v>
      </c>
      <c r="Q236" s="34">
        <f t="shared" si="49"/>
        <v>849.99999999999693</v>
      </c>
      <c r="R236" s="34">
        <f t="shared" si="50"/>
        <v>974.99999999999693</v>
      </c>
      <c r="S236" s="37">
        <f t="shared" si="51"/>
        <v>864.10236471972962</v>
      </c>
    </row>
    <row r="237" spans="1:19" x14ac:dyDescent="0.2">
      <c r="A237" s="50">
        <v>38883</v>
      </c>
      <c r="B237" s="34">
        <v>817</v>
      </c>
      <c r="C237" s="34">
        <v>3</v>
      </c>
      <c r="D237" s="36">
        <v>0.01</v>
      </c>
      <c r="E237" s="36">
        <v>1052</v>
      </c>
      <c r="F237" s="48">
        <f t="shared" si="43"/>
        <v>0.45277777777777778</v>
      </c>
      <c r="G237" s="36">
        <v>1058</v>
      </c>
      <c r="H237" s="49">
        <f t="shared" si="44"/>
        <v>0.45694444444444443</v>
      </c>
      <c r="I237" s="49" t="str">
        <f t="shared" si="39"/>
        <v/>
      </c>
      <c r="J237" s="34">
        <f t="shared" si="40"/>
        <v>172.00000000000011</v>
      </c>
      <c r="K237" s="34">
        <f t="shared" si="45"/>
        <v>5.9999999999999787</v>
      </c>
      <c r="L237" s="34">
        <f t="shared" si="41"/>
        <v>1</v>
      </c>
      <c r="M237" s="34">
        <f t="shared" ca="1" si="42"/>
        <v>817</v>
      </c>
      <c r="N237" s="34" t="str">
        <f t="shared" si="46"/>
        <v/>
      </c>
      <c r="O237" s="34">
        <f t="shared" si="47"/>
        <v>1.8060000000000009</v>
      </c>
      <c r="P237" s="37">
        <f t="shared" si="48"/>
        <v>1.8048062244396585</v>
      </c>
      <c r="Q237" s="34">
        <f t="shared" si="49"/>
        <v>5.999999999999979E-2</v>
      </c>
      <c r="R237" s="34">
        <f t="shared" si="50"/>
        <v>1.8660000000000008</v>
      </c>
      <c r="S237" s="37">
        <f t="shared" si="51"/>
        <v>1.8648062244396584</v>
      </c>
    </row>
    <row r="238" spans="1:19" x14ac:dyDescent="0.2">
      <c r="A238" s="50"/>
      <c r="D238" s="36">
        <v>1.0999999999999999E-2</v>
      </c>
      <c r="E238" s="36">
        <v>1350</v>
      </c>
      <c r="F238" s="48">
        <f t="shared" si="43"/>
        <v>0.57638888888888895</v>
      </c>
      <c r="G238" s="36">
        <v>1407</v>
      </c>
      <c r="H238" s="49">
        <f t="shared" si="44"/>
        <v>0.58819444444444446</v>
      </c>
      <c r="I238" s="49" t="str">
        <f t="shared" si="39"/>
        <v/>
      </c>
      <c r="J238" s="34">
        <f t="shared" si="40"/>
        <v>24.000000000000075</v>
      </c>
      <c r="K238" s="34">
        <f t="shared" si="45"/>
        <v>16.99999999999994</v>
      </c>
      <c r="L238" s="34">
        <f t="shared" si="41"/>
        <v>2</v>
      </c>
      <c r="M238" s="34">
        <f t="shared" ca="1" si="42"/>
        <v>817</v>
      </c>
      <c r="N238" s="34" t="str">
        <f t="shared" si="46"/>
        <v/>
      </c>
      <c r="O238" s="34">
        <f t="shared" si="47"/>
        <v>1200.1320000000037</v>
      </c>
      <c r="P238" s="37">
        <f t="shared" si="48"/>
        <v>263.27503911449787</v>
      </c>
      <c r="Q238" s="34">
        <f t="shared" si="49"/>
        <v>0.18699999999999933</v>
      </c>
      <c r="R238" s="34">
        <f t="shared" si="50"/>
        <v>1200.3190000000036</v>
      </c>
      <c r="S238" s="37">
        <f t="shared" si="51"/>
        <v>263.46203911449788</v>
      </c>
    </row>
    <row r="239" spans="1:19" x14ac:dyDescent="0.2">
      <c r="A239" s="50"/>
      <c r="D239" s="36">
        <v>100</v>
      </c>
      <c r="E239" s="36">
        <v>1431</v>
      </c>
      <c r="F239" s="48">
        <f t="shared" si="43"/>
        <v>0.60486111111111118</v>
      </c>
      <c r="G239" s="36">
        <v>1442</v>
      </c>
      <c r="H239" s="49">
        <f t="shared" si="44"/>
        <v>0.61249999999999993</v>
      </c>
      <c r="I239" s="49">
        <f t="shared" si="39"/>
        <v>0.61597222222222214</v>
      </c>
      <c r="J239" s="34" t="str">
        <f t="shared" si="40"/>
        <v/>
      </c>
      <c r="K239" s="34">
        <f t="shared" si="45"/>
        <v>10.999999999999801</v>
      </c>
      <c r="L239" s="34">
        <f t="shared" si="41"/>
        <v>3</v>
      </c>
      <c r="M239" s="34">
        <f t="shared" ca="1" si="42"/>
        <v>817</v>
      </c>
      <c r="N239" s="34">
        <f t="shared" ca="1" si="46"/>
        <v>389.99999999999989</v>
      </c>
      <c r="O239" s="34">
        <f t="shared" si="47"/>
        <v>250</v>
      </c>
      <c r="P239" s="37">
        <f t="shared" si="48"/>
        <v>27.143420404993254</v>
      </c>
      <c r="Q239" s="34">
        <f t="shared" si="49"/>
        <v>1099.99999999998</v>
      </c>
      <c r="R239" s="34">
        <f t="shared" si="50"/>
        <v>1349.99999999998</v>
      </c>
      <c r="S239" s="37">
        <f t="shared" si="51"/>
        <v>1127.1434204049733</v>
      </c>
    </row>
    <row r="240" spans="1:19" x14ac:dyDescent="0.2">
      <c r="A240" s="50">
        <v>38884</v>
      </c>
      <c r="B240" s="34">
        <v>905</v>
      </c>
      <c r="C240" s="34">
        <v>4</v>
      </c>
      <c r="D240" s="36">
        <v>0.01</v>
      </c>
      <c r="E240" s="36">
        <v>959</v>
      </c>
      <c r="F240" s="48">
        <f t="shared" si="43"/>
        <v>0.41597222222222219</v>
      </c>
      <c r="G240" s="36">
        <v>1002</v>
      </c>
      <c r="H240" s="49">
        <f t="shared" si="44"/>
        <v>0.41805555555555557</v>
      </c>
      <c r="I240" s="49" t="str">
        <f t="shared" si="39"/>
        <v/>
      </c>
      <c r="J240" s="34">
        <f t="shared" si="40"/>
        <v>7.9999999999999716</v>
      </c>
      <c r="K240" s="34">
        <f t="shared" si="45"/>
        <v>3.0000000000000693</v>
      </c>
      <c r="L240" s="34">
        <f t="shared" si="41"/>
        <v>1</v>
      </c>
      <c r="M240" s="34">
        <f t="shared" ca="1" si="42"/>
        <v>905</v>
      </c>
      <c r="N240" s="34" t="str">
        <f t="shared" si="46"/>
        <v/>
      </c>
      <c r="O240" s="34">
        <f t="shared" si="47"/>
        <v>0.43999999999999845</v>
      </c>
      <c r="P240" s="37">
        <f t="shared" si="48"/>
        <v>0.31270424881382258</v>
      </c>
      <c r="Q240" s="34">
        <f t="shared" si="49"/>
        <v>3.0000000000000693E-2</v>
      </c>
      <c r="R240" s="34">
        <f t="shared" si="50"/>
        <v>0.46999999999999914</v>
      </c>
      <c r="S240" s="37">
        <f t="shared" si="51"/>
        <v>0.34270424881382328</v>
      </c>
    </row>
    <row r="241" spans="1:19" x14ac:dyDescent="0.2">
      <c r="A241" s="50"/>
      <c r="D241" s="36">
        <v>0.1</v>
      </c>
      <c r="E241" s="36">
        <v>1010</v>
      </c>
      <c r="F241" s="48">
        <f t="shared" si="43"/>
        <v>0.4236111111111111</v>
      </c>
      <c r="G241" s="36">
        <v>1039</v>
      </c>
      <c r="H241" s="49">
        <f t="shared" si="44"/>
        <v>0.44375000000000003</v>
      </c>
      <c r="I241" s="49" t="str">
        <f t="shared" si="39"/>
        <v/>
      </c>
      <c r="J241" s="34">
        <f t="shared" si="40"/>
        <v>5.9999999999999787</v>
      </c>
      <c r="K241" s="34">
        <f t="shared" si="45"/>
        <v>29.000000000000057</v>
      </c>
      <c r="L241" s="34">
        <f t="shared" si="41"/>
        <v>2</v>
      </c>
      <c r="M241" s="34">
        <f t="shared" ca="1" si="42"/>
        <v>905</v>
      </c>
      <c r="N241" s="34" t="str">
        <f t="shared" si="46"/>
        <v/>
      </c>
      <c r="O241" s="34">
        <f t="shared" si="47"/>
        <v>3.2999999999999887</v>
      </c>
      <c r="P241" s="37">
        <f t="shared" si="48"/>
        <v>2.3451993687914396</v>
      </c>
      <c r="Q241" s="34">
        <f t="shared" si="49"/>
        <v>2.9000000000000057</v>
      </c>
      <c r="R241" s="34">
        <f t="shared" si="50"/>
        <v>6.199999999999994</v>
      </c>
      <c r="S241" s="37">
        <f t="shared" si="51"/>
        <v>5.2451993687914449</v>
      </c>
    </row>
    <row r="242" spans="1:19" x14ac:dyDescent="0.2">
      <c r="D242" s="36">
        <v>1</v>
      </c>
      <c r="E242" s="36">
        <v>1045</v>
      </c>
      <c r="F242" s="48">
        <f t="shared" si="43"/>
        <v>0.44791666666666669</v>
      </c>
      <c r="G242" s="36">
        <v>1112</v>
      </c>
      <c r="H242" s="49">
        <f t="shared" si="44"/>
        <v>0.46666666666666662</v>
      </c>
      <c r="I242" s="49" t="str">
        <f t="shared" si="39"/>
        <v/>
      </c>
      <c r="J242" s="34">
        <f t="shared" si="40"/>
        <v>7.0000000000000551</v>
      </c>
      <c r="K242" s="34">
        <f t="shared" si="45"/>
        <v>26.999999999999904</v>
      </c>
      <c r="L242" s="34">
        <f t="shared" si="41"/>
        <v>3</v>
      </c>
      <c r="M242" s="34">
        <f t="shared" ca="1" si="42"/>
        <v>905</v>
      </c>
      <c r="N242" s="34" t="str">
        <f t="shared" si="46"/>
        <v/>
      </c>
      <c r="O242" s="34">
        <f t="shared" si="47"/>
        <v>353.50000000000279</v>
      </c>
      <c r="P242" s="37">
        <f t="shared" si="48"/>
        <v>150.48307032967529</v>
      </c>
      <c r="Q242" s="34">
        <f t="shared" si="49"/>
        <v>26.999999999999904</v>
      </c>
      <c r="R242" s="34">
        <f t="shared" si="50"/>
        <v>380.50000000000267</v>
      </c>
      <c r="S242" s="37">
        <f t="shared" si="51"/>
        <v>177.4830703296752</v>
      </c>
    </row>
    <row r="243" spans="1:19" x14ac:dyDescent="0.2">
      <c r="A243" s="50"/>
      <c r="D243" s="36">
        <v>100</v>
      </c>
      <c r="E243" s="36">
        <v>1119</v>
      </c>
      <c r="F243" s="48">
        <f t="shared" si="43"/>
        <v>0.47152777777777777</v>
      </c>
      <c r="G243" s="36">
        <v>1140</v>
      </c>
      <c r="H243" s="49">
        <f t="shared" si="44"/>
        <v>0.4861111111111111</v>
      </c>
      <c r="I243" s="49" t="str">
        <f t="shared" si="39"/>
        <v/>
      </c>
      <c r="J243" s="34">
        <f t="shared" si="40"/>
        <v>142.00000000000006</v>
      </c>
      <c r="K243" s="34">
        <f t="shared" si="45"/>
        <v>21.000000000000007</v>
      </c>
      <c r="L243" s="34">
        <f t="shared" si="41"/>
        <v>4</v>
      </c>
      <c r="M243" s="34">
        <f t="shared" ca="1" si="42"/>
        <v>905</v>
      </c>
      <c r="N243" s="34" t="str">
        <f t="shared" si="46"/>
        <v/>
      </c>
      <c r="O243" s="34">
        <f t="shared" si="47"/>
        <v>7107.1000000000022</v>
      </c>
      <c r="P243" s="37">
        <f t="shared" si="48"/>
        <v>2053.607857041819</v>
      </c>
      <c r="Q243" s="34">
        <f t="shared" si="49"/>
        <v>2100.0000000000009</v>
      </c>
      <c r="R243" s="34">
        <f t="shared" si="50"/>
        <v>9207.1000000000022</v>
      </c>
      <c r="S243" s="37">
        <f t="shared" si="51"/>
        <v>4153.6078570418194</v>
      </c>
    </row>
    <row r="244" spans="1:19" x14ac:dyDescent="0.2">
      <c r="D244" s="36">
        <v>0.1</v>
      </c>
      <c r="E244" s="36">
        <v>1402</v>
      </c>
      <c r="F244" s="48">
        <f t="shared" si="43"/>
        <v>0.58472222222222225</v>
      </c>
      <c r="G244" s="36">
        <v>1504</v>
      </c>
      <c r="H244" s="49">
        <f t="shared" si="44"/>
        <v>0.62777777777777777</v>
      </c>
      <c r="I244" s="49" t="str">
        <f t="shared" si="39"/>
        <v/>
      </c>
      <c r="J244" s="34">
        <f t="shared" si="40"/>
        <v>12.999999999999954</v>
      </c>
      <c r="K244" s="34">
        <f t="shared" si="45"/>
        <v>61.999999999999943</v>
      </c>
      <c r="L244" s="34">
        <f t="shared" si="41"/>
        <v>5</v>
      </c>
      <c r="M244" s="34">
        <f t="shared" ca="1" si="42"/>
        <v>905</v>
      </c>
      <c r="N244" s="34" t="str">
        <f t="shared" si="46"/>
        <v/>
      </c>
      <c r="O244" s="34">
        <f t="shared" si="47"/>
        <v>650.6499999999977</v>
      </c>
      <c r="P244" s="37">
        <f t="shared" si="48"/>
        <v>188.00635310946157</v>
      </c>
      <c r="Q244" s="34">
        <f t="shared" si="49"/>
        <v>6.1999999999999948</v>
      </c>
      <c r="R244" s="34">
        <f t="shared" si="50"/>
        <v>656.84999999999775</v>
      </c>
      <c r="S244" s="37">
        <f t="shared" si="51"/>
        <v>194.20635310946156</v>
      </c>
    </row>
    <row r="245" spans="1:19" x14ac:dyDescent="0.2">
      <c r="A245" s="50"/>
      <c r="D245" s="36">
        <v>100</v>
      </c>
      <c r="E245" s="36">
        <v>1517</v>
      </c>
      <c r="F245" s="48">
        <f t="shared" si="43"/>
        <v>0.63680555555555551</v>
      </c>
      <c r="G245" s="36">
        <v>1544</v>
      </c>
      <c r="H245" s="49">
        <f t="shared" si="44"/>
        <v>0.65555555555555556</v>
      </c>
      <c r="I245" s="49">
        <f t="shared" si="39"/>
        <v>0.65902777777777777</v>
      </c>
      <c r="J245" s="34" t="str">
        <f t="shared" si="40"/>
        <v/>
      </c>
      <c r="K245" s="34">
        <f t="shared" si="45"/>
        <v>27.000000000000064</v>
      </c>
      <c r="L245" s="34">
        <f t="shared" si="41"/>
        <v>6</v>
      </c>
      <c r="M245" s="34">
        <f t="shared" ca="1" si="42"/>
        <v>905</v>
      </c>
      <c r="N245" s="34">
        <f t="shared" ca="1" si="46"/>
        <v>403.99999999999994</v>
      </c>
      <c r="O245" s="34">
        <f t="shared" si="47"/>
        <v>250</v>
      </c>
      <c r="P245" s="37">
        <f t="shared" si="48"/>
        <v>27.143420404993254</v>
      </c>
      <c r="Q245" s="34">
        <f t="shared" si="49"/>
        <v>2700.0000000000064</v>
      </c>
      <c r="R245" s="34">
        <f t="shared" si="50"/>
        <v>2950.0000000000064</v>
      </c>
      <c r="S245" s="37">
        <f t="shared" si="51"/>
        <v>2727.1434204049997</v>
      </c>
    </row>
    <row r="246" spans="1:19" x14ac:dyDescent="0.2">
      <c r="A246" s="50">
        <v>38888</v>
      </c>
      <c r="B246" s="34">
        <v>955</v>
      </c>
      <c r="C246" s="34">
        <v>2</v>
      </c>
      <c r="D246" s="36">
        <v>0.01</v>
      </c>
      <c r="E246" s="36">
        <v>1033</v>
      </c>
      <c r="F246" s="48">
        <f t="shared" si="43"/>
        <v>0.43958333333333338</v>
      </c>
      <c r="G246" s="36">
        <v>1038</v>
      </c>
      <c r="H246" s="49">
        <f t="shared" si="44"/>
        <v>0.44305555555555554</v>
      </c>
      <c r="I246" s="49" t="str">
        <f t="shared" si="39"/>
        <v/>
      </c>
      <c r="J246" s="34">
        <f t="shared" si="40"/>
        <v>10.000000000000044</v>
      </c>
      <c r="K246" s="34">
        <f t="shared" si="45"/>
        <v>4.9999999999999023</v>
      </c>
      <c r="L246" s="34">
        <f t="shared" si="41"/>
        <v>1</v>
      </c>
      <c r="M246" s="34">
        <f t="shared" ca="1" si="42"/>
        <v>955</v>
      </c>
      <c r="N246" s="34" t="str">
        <f t="shared" si="46"/>
        <v/>
      </c>
      <c r="O246" s="34">
        <f t="shared" si="47"/>
        <v>200.05000000000089</v>
      </c>
      <c r="P246" s="37">
        <f t="shared" si="48"/>
        <v>48.215870110904412</v>
      </c>
      <c r="Q246" s="34">
        <f t="shared" si="49"/>
        <v>4.9999999999999024E-2</v>
      </c>
      <c r="R246" s="34">
        <f t="shared" si="50"/>
        <v>200.1000000000009</v>
      </c>
      <c r="S246" s="37">
        <f t="shared" si="51"/>
        <v>48.265870110904409</v>
      </c>
    </row>
    <row r="247" spans="1:19" x14ac:dyDescent="0.2">
      <c r="A247" s="50"/>
      <c r="D247" s="36">
        <v>40</v>
      </c>
      <c r="E247" s="36">
        <v>1048</v>
      </c>
      <c r="F247" s="48">
        <f t="shared" si="43"/>
        <v>0.45</v>
      </c>
      <c r="G247" s="36">
        <v>1147</v>
      </c>
      <c r="H247" s="49">
        <f t="shared" si="44"/>
        <v>0.4909722222222222</v>
      </c>
      <c r="I247" s="49">
        <f t="shared" si="39"/>
        <v>0.49444444444444441</v>
      </c>
      <c r="J247" s="34" t="str">
        <f t="shared" si="40"/>
        <v/>
      </c>
      <c r="K247" s="34">
        <f t="shared" si="45"/>
        <v>58.99999999999995</v>
      </c>
      <c r="L247" s="34">
        <f t="shared" si="41"/>
        <v>2</v>
      </c>
      <c r="M247" s="34">
        <f t="shared" ca="1" si="42"/>
        <v>955</v>
      </c>
      <c r="N247" s="34">
        <f t="shared" ca="1" si="46"/>
        <v>116.99999999999999</v>
      </c>
      <c r="O247" s="34">
        <f t="shared" si="47"/>
        <v>100</v>
      </c>
      <c r="P247" s="37">
        <f t="shared" si="48"/>
        <v>11.425711806824168</v>
      </c>
      <c r="Q247" s="34">
        <f t="shared" si="49"/>
        <v>2359.9999999999982</v>
      </c>
      <c r="R247" s="34">
        <f t="shared" si="50"/>
        <v>2459.9999999999982</v>
      </c>
      <c r="S247" s="37">
        <f t="shared" si="51"/>
        <v>2371.4257118068222</v>
      </c>
    </row>
    <row r="248" spans="1:19" x14ac:dyDescent="0.2">
      <c r="A248" s="50">
        <v>38889</v>
      </c>
      <c r="B248" s="34">
        <v>830</v>
      </c>
      <c r="C248" s="34">
        <v>4</v>
      </c>
      <c r="D248" s="36">
        <v>0.01</v>
      </c>
      <c r="E248" s="36">
        <v>1132</v>
      </c>
      <c r="F248" s="48">
        <v>0.48055555555555557</v>
      </c>
      <c r="G248" s="36">
        <v>1137</v>
      </c>
      <c r="H248" s="49">
        <f t="shared" si="44"/>
        <v>0.48402777777777778</v>
      </c>
      <c r="I248" s="49" t="str">
        <f t="shared" si="39"/>
        <v/>
      </c>
      <c r="J248" s="34">
        <f t="shared" si="40"/>
        <v>15.000000000000027</v>
      </c>
      <c r="K248" s="34">
        <f t="shared" si="45"/>
        <v>4.9999999999999822</v>
      </c>
      <c r="L248" s="34">
        <f t="shared" si="41"/>
        <v>1</v>
      </c>
      <c r="M248" s="34">
        <f t="shared" ca="1" si="42"/>
        <v>830</v>
      </c>
      <c r="N248" s="34" t="str">
        <f t="shared" si="46"/>
        <v/>
      </c>
      <c r="O248" s="34">
        <f t="shared" si="47"/>
        <v>750.07500000000141</v>
      </c>
      <c r="P248" s="37">
        <f t="shared" si="48"/>
        <v>162.84591248247247</v>
      </c>
      <c r="Q248" s="34">
        <f t="shared" si="49"/>
        <v>4.9999999999999822E-2</v>
      </c>
      <c r="R248" s="34">
        <f t="shared" si="50"/>
        <v>750.12500000000136</v>
      </c>
      <c r="S248" s="37">
        <f t="shared" si="51"/>
        <v>162.89591248247248</v>
      </c>
    </row>
    <row r="249" spans="1:19" x14ac:dyDescent="0.2">
      <c r="D249" s="36">
        <v>100</v>
      </c>
      <c r="E249" s="36">
        <v>1152</v>
      </c>
      <c r="F249" s="48">
        <f t="shared" si="43"/>
        <v>0.49444444444444446</v>
      </c>
      <c r="G249" s="36">
        <v>1300</v>
      </c>
      <c r="H249" s="49">
        <f t="shared" si="44"/>
        <v>0.54166666666666663</v>
      </c>
      <c r="I249" s="49" t="str">
        <f t="shared" si="39"/>
        <v/>
      </c>
      <c r="J249" s="34">
        <f t="shared" si="40"/>
        <v>243.00000000000009</v>
      </c>
      <c r="K249" s="34">
        <f t="shared" si="45"/>
        <v>67.999999999999915</v>
      </c>
      <c r="L249" s="34">
        <f t="shared" si="41"/>
        <v>2</v>
      </c>
      <c r="M249" s="34">
        <f t="shared" ca="1" si="42"/>
        <v>830</v>
      </c>
      <c r="N249" s="34" t="str">
        <f t="shared" si="46"/>
        <v/>
      </c>
      <c r="O249" s="34">
        <f t="shared" si="47"/>
        <v>12151.215000000006</v>
      </c>
      <c r="P249" s="37">
        <f t="shared" si="48"/>
        <v>2638.1037822160501</v>
      </c>
      <c r="Q249" s="34">
        <f t="shared" si="49"/>
        <v>6799.9999999999918</v>
      </c>
      <c r="R249" s="34">
        <f t="shared" si="50"/>
        <v>18951.214999999997</v>
      </c>
      <c r="S249" s="37">
        <f t="shared" si="51"/>
        <v>9438.1037822160415</v>
      </c>
    </row>
    <row r="250" spans="1:19" x14ac:dyDescent="0.2">
      <c r="A250" s="50"/>
      <c r="D250" s="36">
        <v>0.01</v>
      </c>
      <c r="E250" s="36">
        <v>1703</v>
      </c>
      <c r="F250" s="48">
        <f t="shared" si="43"/>
        <v>0.7104166666666667</v>
      </c>
      <c r="G250" s="36">
        <v>1707</v>
      </c>
      <c r="H250" s="49">
        <f t="shared" si="44"/>
        <v>0.71319444444444446</v>
      </c>
      <c r="I250" s="49" t="str">
        <f t="shared" si="39"/>
        <v/>
      </c>
      <c r="J250" s="34">
        <f t="shared" si="40"/>
        <v>12.999999999999954</v>
      </c>
      <c r="K250" s="34">
        <f t="shared" si="45"/>
        <v>3.9999999999999858</v>
      </c>
      <c r="L250" s="34">
        <f t="shared" si="41"/>
        <v>3</v>
      </c>
      <c r="M250" s="34">
        <f t="shared" ca="1" si="42"/>
        <v>830</v>
      </c>
      <c r="N250" s="34" t="str">
        <f t="shared" si="46"/>
        <v/>
      </c>
      <c r="O250" s="34">
        <f t="shared" si="47"/>
        <v>65.06499999999977</v>
      </c>
      <c r="P250" s="37">
        <f t="shared" si="48"/>
        <v>18.800880006428205</v>
      </c>
      <c r="Q250" s="34">
        <f t="shared" si="49"/>
        <v>3.9999999999999862E-2</v>
      </c>
      <c r="R250" s="34">
        <f t="shared" si="50"/>
        <v>65.104999999999777</v>
      </c>
      <c r="S250" s="37">
        <f t="shared" si="51"/>
        <v>18.840880006428204</v>
      </c>
    </row>
    <row r="251" spans="1:19" x14ac:dyDescent="0.2">
      <c r="D251" s="36">
        <v>10</v>
      </c>
      <c r="E251" s="36">
        <v>1720</v>
      </c>
      <c r="F251" s="48">
        <f t="shared" si="43"/>
        <v>0.72222222222222221</v>
      </c>
      <c r="G251" s="36">
        <v>1724</v>
      </c>
      <c r="H251" s="49">
        <f t="shared" si="44"/>
        <v>0.72499999999999998</v>
      </c>
      <c r="I251" s="49" t="str">
        <f t="shared" si="39"/>
        <v/>
      </c>
      <c r="J251" s="34">
        <f t="shared" si="40"/>
        <v>10.999999999999961</v>
      </c>
      <c r="K251" s="34">
        <f t="shared" si="45"/>
        <v>3.9999999999999858</v>
      </c>
      <c r="L251" s="34">
        <f t="shared" si="41"/>
        <v>4</v>
      </c>
      <c r="M251" s="34">
        <f t="shared" ca="1" si="42"/>
        <v>830</v>
      </c>
      <c r="N251" s="34" t="str">
        <f t="shared" si="46"/>
        <v/>
      </c>
      <c r="O251" s="34">
        <f t="shared" si="47"/>
        <v>55.274999999999807</v>
      </c>
      <c r="P251" s="37">
        <f t="shared" si="48"/>
        <v>20.657579285969661</v>
      </c>
      <c r="Q251" s="34">
        <f t="shared" si="49"/>
        <v>39.999999999999858</v>
      </c>
      <c r="R251" s="34">
        <f t="shared" si="50"/>
        <v>95.274999999999665</v>
      </c>
      <c r="S251" s="37">
        <f t="shared" si="51"/>
        <v>60.657579285969518</v>
      </c>
    </row>
    <row r="252" spans="1:19" x14ac:dyDescent="0.2">
      <c r="D252" s="36">
        <v>0.05</v>
      </c>
      <c r="E252" s="36">
        <v>1735</v>
      </c>
      <c r="F252" s="48">
        <f t="shared" si="43"/>
        <v>0.73263888888888884</v>
      </c>
      <c r="G252" s="36">
        <v>1738</v>
      </c>
      <c r="H252" s="49">
        <f t="shared" si="44"/>
        <v>0.73472222222222217</v>
      </c>
      <c r="I252" s="49">
        <f t="shared" si="39"/>
        <v>0.73819444444444438</v>
      </c>
      <c r="J252" s="34" t="str">
        <f t="shared" si="40"/>
        <v/>
      </c>
      <c r="K252" s="34">
        <f t="shared" si="45"/>
        <v>2.9999999999999893</v>
      </c>
      <c r="L252" s="34">
        <f t="shared" si="41"/>
        <v>5</v>
      </c>
      <c r="M252" s="34">
        <f t="shared" ca="1" si="42"/>
        <v>830</v>
      </c>
      <c r="N252" s="34">
        <f t="shared" ca="1" si="46"/>
        <v>552.99999999999989</v>
      </c>
      <c r="O252" s="34">
        <f t="shared" si="47"/>
        <v>0.125</v>
      </c>
      <c r="P252" s="37">
        <f t="shared" si="48"/>
        <v>2.3105394341225508E-2</v>
      </c>
      <c r="Q252" s="34">
        <f t="shared" si="49"/>
        <v>0.14999999999999947</v>
      </c>
      <c r="R252" s="34">
        <f t="shared" si="50"/>
        <v>0.27499999999999947</v>
      </c>
      <c r="S252" s="37">
        <f t="shared" si="51"/>
        <v>0.17310539434122496</v>
      </c>
    </row>
    <row r="253" spans="1:19" x14ac:dyDescent="0.2">
      <c r="A253" s="50">
        <v>38890</v>
      </c>
      <c r="B253" s="34">
        <v>1232</v>
      </c>
      <c r="C253" s="34">
        <v>4</v>
      </c>
      <c r="D253" s="36">
        <v>0.01</v>
      </c>
      <c r="E253" s="36">
        <v>1326</v>
      </c>
      <c r="F253" s="48">
        <f t="shared" si="43"/>
        <v>0.55972222222222223</v>
      </c>
      <c r="G253" s="36">
        <v>1328</v>
      </c>
      <c r="H253" s="49">
        <f t="shared" si="44"/>
        <v>0.56111111111111112</v>
      </c>
      <c r="I253" s="49" t="str">
        <f t="shared" si="39"/>
        <v/>
      </c>
      <c r="J253" s="34">
        <f t="shared" si="40"/>
        <v>11.999999999999957</v>
      </c>
      <c r="K253" s="34">
        <f t="shared" si="45"/>
        <v>1.9999999999999929</v>
      </c>
      <c r="L253" s="34">
        <f t="shared" si="41"/>
        <v>1</v>
      </c>
      <c r="M253" s="34">
        <f t="shared" ca="1" si="42"/>
        <v>1232</v>
      </c>
      <c r="N253" s="34" t="str">
        <f t="shared" si="46"/>
        <v/>
      </c>
      <c r="O253" s="34">
        <f t="shared" si="47"/>
        <v>600.0599999999979</v>
      </c>
      <c r="P253" s="37">
        <f t="shared" si="48"/>
        <v>130.27672998597731</v>
      </c>
      <c r="Q253" s="34">
        <f t="shared" si="49"/>
        <v>1.9999999999999931E-2</v>
      </c>
      <c r="R253" s="34">
        <f t="shared" si="50"/>
        <v>600.07999999999788</v>
      </c>
      <c r="S253" s="37">
        <f t="shared" si="51"/>
        <v>130.29672998597732</v>
      </c>
    </row>
    <row r="254" spans="1:19" x14ac:dyDescent="0.2">
      <c r="D254" s="36">
        <v>100</v>
      </c>
      <c r="E254" s="36">
        <v>1340</v>
      </c>
      <c r="F254" s="48">
        <f t="shared" si="43"/>
        <v>0.56944444444444442</v>
      </c>
      <c r="G254" s="36">
        <v>1342</v>
      </c>
      <c r="H254" s="49">
        <f t="shared" si="44"/>
        <v>0.5708333333333333</v>
      </c>
      <c r="I254" s="49" t="str">
        <f t="shared" si="39"/>
        <v/>
      </c>
      <c r="J254" s="34">
        <f t="shared" si="40"/>
        <v>4.0000000000001457</v>
      </c>
      <c r="K254" s="34">
        <f t="shared" si="45"/>
        <v>1.9999999999999929</v>
      </c>
      <c r="L254" s="34">
        <f t="shared" si="41"/>
        <v>2</v>
      </c>
      <c r="M254" s="34">
        <f t="shared" ca="1" si="42"/>
        <v>1232</v>
      </c>
      <c r="N254" s="34" t="str">
        <f t="shared" si="46"/>
        <v/>
      </c>
      <c r="O254" s="34">
        <f t="shared" si="47"/>
        <v>500.00000000001819</v>
      </c>
      <c r="P254" s="37">
        <f t="shared" si="48"/>
        <v>493.26069653040616</v>
      </c>
      <c r="Q254" s="34">
        <f t="shared" si="49"/>
        <v>199.99999999999929</v>
      </c>
      <c r="R254" s="34">
        <f t="shared" si="50"/>
        <v>700.00000000001751</v>
      </c>
      <c r="S254" s="37">
        <f t="shared" si="51"/>
        <v>693.26069653040543</v>
      </c>
    </row>
    <row r="255" spans="1:19" x14ac:dyDescent="0.2">
      <c r="D255" s="36">
        <v>150</v>
      </c>
      <c r="E255" s="36">
        <v>1346</v>
      </c>
      <c r="F255" s="48">
        <f t="shared" si="43"/>
        <v>0.57361111111111118</v>
      </c>
      <c r="G255" s="36">
        <v>1510</v>
      </c>
      <c r="H255" s="49">
        <f t="shared" si="44"/>
        <v>0.63194444444444442</v>
      </c>
      <c r="I255" s="49">
        <f t="shared" si="39"/>
        <v>0.63541666666666663</v>
      </c>
      <c r="J255" s="34" t="str">
        <f t="shared" si="40"/>
        <v/>
      </c>
      <c r="K255" s="34">
        <f t="shared" si="45"/>
        <v>83.999999999999858</v>
      </c>
      <c r="L255" s="34">
        <f t="shared" si="41"/>
        <v>3</v>
      </c>
      <c r="M255" s="34">
        <f t="shared" ca="1" si="42"/>
        <v>1232</v>
      </c>
      <c r="N255" s="34">
        <f t="shared" ca="1" si="46"/>
        <v>162.99999999999989</v>
      </c>
      <c r="O255" s="34">
        <f t="shared" si="47"/>
        <v>375</v>
      </c>
      <c r="P255" s="37">
        <f t="shared" si="48"/>
        <v>39.838234628813851</v>
      </c>
      <c r="Q255" s="34">
        <f t="shared" si="49"/>
        <v>12599.999999999978</v>
      </c>
      <c r="R255" s="34">
        <f t="shared" si="50"/>
        <v>12974.999999999978</v>
      </c>
      <c r="S255" s="37">
        <f t="shared" si="51"/>
        <v>12639.838234628793</v>
      </c>
    </row>
    <row r="256" spans="1:19" x14ac:dyDescent="0.2">
      <c r="A256" s="50">
        <v>38895</v>
      </c>
      <c r="B256" s="34">
        <v>904</v>
      </c>
      <c r="C256" s="34">
        <v>3</v>
      </c>
      <c r="D256" s="36">
        <v>0.01</v>
      </c>
      <c r="E256" s="36">
        <v>1026</v>
      </c>
      <c r="F256" s="48">
        <f t="shared" si="43"/>
        <v>0.43472222222222223</v>
      </c>
      <c r="G256" s="36">
        <v>1028</v>
      </c>
      <c r="H256" s="49">
        <f t="shared" si="44"/>
        <v>0.43611111111111112</v>
      </c>
      <c r="I256" s="49" t="str">
        <f t="shared" si="39"/>
        <v/>
      </c>
      <c r="J256" s="34">
        <f t="shared" si="40"/>
        <v>221</v>
      </c>
      <c r="K256" s="34">
        <f t="shared" si="45"/>
        <v>1.9999999999999929</v>
      </c>
      <c r="L256" s="34">
        <f t="shared" si="41"/>
        <v>1</v>
      </c>
      <c r="M256" s="34">
        <f t="shared" ca="1" si="42"/>
        <v>904</v>
      </c>
      <c r="N256" s="34" t="str">
        <f t="shared" si="46"/>
        <v/>
      </c>
      <c r="O256" s="34">
        <f t="shared" si="47"/>
        <v>12.154999999999999</v>
      </c>
      <c r="P256" s="37">
        <f t="shared" si="48"/>
        <v>8.6384548734818782</v>
      </c>
      <c r="Q256" s="34">
        <f t="shared" si="49"/>
        <v>1.9999999999999931E-2</v>
      </c>
      <c r="R256" s="34">
        <f t="shared" si="50"/>
        <v>12.174999999999999</v>
      </c>
      <c r="S256" s="37">
        <f t="shared" si="51"/>
        <v>8.6584548734818778</v>
      </c>
    </row>
    <row r="257" spans="1:19" x14ac:dyDescent="0.2">
      <c r="D257" s="36">
        <v>0.1</v>
      </c>
      <c r="E257" s="36">
        <v>1409</v>
      </c>
      <c r="F257" s="48">
        <f t="shared" si="43"/>
        <v>0.58958333333333335</v>
      </c>
      <c r="G257" s="36">
        <v>1506</v>
      </c>
      <c r="H257" s="49">
        <f t="shared" si="44"/>
        <v>0.62916666666666665</v>
      </c>
      <c r="I257" s="49" t="str">
        <f t="shared" si="39"/>
        <v/>
      </c>
      <c r="J257" s="34">
        <f t="shared" si="40"/>
        <v>5.9999999999999787</v>
      </c>
      <c r="K257" s="34">
        <f t="shared" si="45"/>
        <v>56.999999999999957</v>
      </c>
      <c r="L257" s="34">
        <f t="shared" si="41"/>
        <v>2</v>
      </c>
      <c r="M257" s="34">
        <f t="shared" ca="1" si="42"/>
        <v>904</v>
      </c>
      <c r="N257" s="34" t="str">
        <f t="shared" si="46"/>
        <v/>
      </c>
      <c r="O257" s="34">
        <f t="shared" si="47"/>
        <v>3.2999999999999887</v>
      </c>
      <c r="P257" s="37">
        <f t="shared" si="48"/>
        <v>2.3451993687914396</v>
      </c>
      <c r="Q257" s="34">
        <f t="shared" si="49"/>
        <v>5.6999999999999957</v>
      </c>
      <c r="R257" s="34">
        <f t="shared" si="50"/>
        <v>8.999999999999984</v>
      </c>
      <c r="S257" s="37">
        <f t="shared" si="51"/>
        <v>8.0451993687914349</v>
      </c>
    </row>
    <row r="258" spans="1:19" x14ac:dyDescent="0.2">
      <c r="D258" s="36">
        <v>1</v>
      </c>
      <c r="E258" s="36">
        <v>1512</v>
      </c>
      <c r="F258" s="48">
        <f t="shared" si="43"/>
        <v>0.6333333333333333</v>
      </c>
      <c r="G258" s="36">
        <v>1531</v>
      </c>
      <c r="H258" s="49">
        <f t="shared" si="44"/>
        <v>0.64652777777777781</v>
      </c>
      <c r="I258" s="49" t="str">
        <f t="shared" si="39"/>
        <v/>
      </c>
      <c r="J258" s="34">
        <f t="shared" si="40"/>
        <v>8.999999999999968</v>
      </c>
      <c r="K258" s="34">
        <f t="shared" si="45"/>
        <v>19.000000000000092</v>
      </c>
      <c r="L258" s="34">
        <f t="shared" si="41"/>
        <v>3</v>
      </c>
      <c r="M258" s="34">
        <f t="shared" ca="1" si="42"/>
        <v>904</v>
      </c>
      <c r="N258" s="34" t="str">
        <f t="shared" si="46"/>
        <v/>
      </c>
      <c r="O258" s="34">
        <f t="shared" si="47"/>
        <v>229.49999999999918</v>
      </c>
      <c r="P258" s="37">
        <f t="shared" si="48"/>
        <v>112.72942665798959</v>
      </c>
      <c r="Q258" s="34">
        <f t="shared" si="49"/>
        <v>19.000000000000092</v>
      </c>
      <c r="R258" s="34">
        <f t="shared" si="50"/>
        <v>248.49999999999926</v>
      </c>
      <c r="S258" s="37">
        <f t="shared" si="51"/>
        <v>131.72942665798968</v>
      </c>
    </row>
    <row r="259" spans="1:19" x14ac:dyDescent="0.2">
      <c r="A259" s="50"/>
      <c r="D259" s="36">
        <v>50</v>
      </c>
      <c r="E259" s="36">
        <v>1540</v>
      </c>
      <c r="F259" s="48">
        <f t="shared" si="43"/>
        <v>0.65277777777777779</v>
      </c>
      <c r="G259" s="36">
        <v>1547</v>
      </c>
      <c r="H259" s="49">
        <f t="shared" si="44"/>
        <v>0.65763888888888888</v>
      </c>
      <c r="I259" s="49">
        <f t="shared" si="39"/>
        <v>0.66111111111111109</v>
      </c>
      <c r="J259" s="34" t="str">
        <f t="shared" si="40"/>
        <v/>
      </c>
      <c r="K259" s="34">
        <f t="shared" si="45"/>
        <v>6.9999999999999751</v>
      </c>
      <c r="L259" s="34">
        <f t="shared" si="41"/>
        <v>4</v>
      </c>
      <c r="M259" s="34">
        <f t="shared" ca="1" si="42"/>
        <v>904</v>
      </c>
      <c r="N259" s="34">
        <f t="shared" ca="1" si="46"/>
        <v>408</v>
      </c>
      <c r="O259" s="34">
        <f t="shared" si="47"/>
        <v>125</v>
      </c>
      <c r="P259" s="37">
        <f t="shared" si="48"/>
        <v>14.102364719732718</v>
      </c>
      <c r="Q259" s="34">
        <f t="shared" si="49"/>
        <v>349.99999999999875</v>
      </c>
      <c r="R259" s="34">
        <f t="shared" si="50"/>
        <v>474.99999999999875</v>
      </c>
      <c r="S259" s="37">
        <f t="shared" si="51"/>
        <v>364.10236471973144</v>
      </c>
    </row>
    <row r="260" spans="1:19" x14ac:dyDescent="0.2">
      <c r="A260" s="50">
        <v>38896</v>
      </c>
      <c r="B260" s="34">
        <v>1300</v>
      </c>
      <c r="C260" s="34">
        <v>5</v>
      </c>
      <c r="D260" s="36">
        <v>0.01</v>
      </c>
      <c r="E260" s="36">
        <v>1344</v>
      </c>
      <c r="F260" s="48">
        <f t="shared" si="43"/>
        <v>0.57222222222222219</v>
      </c>
      <c r="G260" s="36">
        <v>1346</v>
      </c>
      <c r="H260" s="49">
        <f t="shared" si="44"/>
        <v>0.57361111111111118</v>
      </c>
      <c r="I260" s="49" t="str">
        <f t="shared" si="39"/>
        <v/>
      </c>
      <c r="J260" s="34">
        <f t="shared" si="40"/>
        <v>5.9999999999999787</v>
      </c>
      <c r="K260" s="34">
        <f t="shared" si="45"/>
        <v>2.0000000000001528</v>
      </c>
      <c r="L260" s="34">
        <f t="shared" si="41"/>
        <v>1</v>
      </c>
      <c r="M260" s="34">
        <f t="shared" ca="1" si="42"/>
        <v>1300</v>
      </c>
      <c r="N260" s="34" t="str">
        <f t="shared" si="46"/>
        <v/>
      </c>
      <c r="O260" s="34">
        <f t="shared" si="47"/>
        <v>0.32999999999999885</v>
      </c>
      <c r="P260" s="37">
        <f t="shared" si="48"/>
        <v>0.23452818661036695</v>
      </c>
      <c r="Q260" s="34">
        <f t="shared" si="49"/>
        <v>2.0000000000001527E-2</v>
      </c>
      <c r="R260" s="34">
        <f t="shared" si="50"/>
        <v>0.35000000000000037</v>
      </c>
      <c r="S260" s="37">
        <f t="shared" si="51"/>
        <v>0.25452818661036847</v>
      </c>
    </row>
    <row r="261" spans="1:19" x14ac:dyDescent="0.2">
      <c r="A261" s="50"/>
      <c r="D261" s="36">
        <v>0.1</v>
      </c>
      <c r="E261" s="36">
        <v>1352</v>
      </c>
      <c r="F261" s="48">
        <f t="shared" si="43"/>
        <v>0.57777777777777783</v>
      </c>
      <c r="G261" s="36">
        <v>1444</v>
      </c>
      <c r="H261" s="49">
        <f t="shared" si="44"/>
        <v>0.61388888888888882</v>
      </c>
      <c r="I261" s="49" t="str">
        <f t="shared" si="39"/>
        <v/>
      </c>
      <c r="J261" s="34">
        <f t="shared" si="40"/>
        <v>5.0000000000001421</v>
      </c>
      <c r="K261" s="34">
        <f t="shared" si="45"/>
        <v>51.999999999999815</v>
      </c>
      <c r="L261" s="34">
        <f t="shared" si="41"/>
        <v>2</v>
      </c>
      <c r="M261" s="34">
        <f t="shared" ca="1" si="42"/>
        <v>1300</v>
      </c>
      <c r="N261" s="34" t="str">
        <f t="shared" si="46"/>
        <v/>
      </c>
      <c r="O261" s="34">
        <f t="shared" si="47"/>
        <v>2.7500000000000782</v>
      </c>
      <c r="P261" s="37">
        <f t="shared" si="48"/>
        <v>1.954332807326262</v>
      </c>
      <c r="Q261" s="34">
        <f t="shared" si="49"/>
        <v>5.1999999999999815</v>
      </c>
      <c r="R261" s="34">
        <f t="shared" si="50"/>
        <v>7.9500000000000597</v>
      </c>
      <c r="S261" s="37">
        <f t="shared" si="51"/>
        <v>7.1543328073262433</v>
      </c>
    </row>
    <row r="262" spans="1:19" x14ac:dyDescent="0.2">
      <c r="D262" s="36">
        <v>1</v>
      </c>
      <c r="E262" s="36">
        <v>1449</v>
      </c>
      <c r="F262" s="48">
        <f t="shared" si="43"/>
        <v>0.61736111111111114</v>
      </c>
      <c r="G262" s="36">
        <v>1508</v>
      </c>
      <c r="H262" s="49">
        <f t="shared" si="44"/>
        <v>0.63055555555555554</v>
      </c>
      <c r="I262" s="49" t="str">
        <f t="shared" si="39"/>
        <v/>
      </c>
      <c r="J262" s="34">
        <f t="shared" si="40"/>
        <v>8.999999999999968</v>
      </c>
      <c r="K262" s="34">
        <f t="shared" si="45"/>
        <v>18.999999999999932</v>
      </c>
      <c r="L262" s="34">
        <f t="shared" si="41"/>
        <v>3</v>
      </c>
      <c r="M262" s="34">
        <f t="shared" ca="1" si="42"/>
        <v>1300</v>
      </c>
      <c r="N262" s="34" t="str">
        <f t="shared" si="46"/>
        <v/>
      </c>
      <c r="O262" s="34">
        <f t="shared" si="47"/>
        <v>229.49999999999918</v>
      </c>
      <c r="P262" s="37">
        <f t="shared" si="48"/>
        <v>112.72942665798959</v>
      </c>
      <c r="Q262" s="34">
        <f t="shared" si="49"/>
        <v>18.999999999999932</v>
      </c>
      <c r="R262" s="34">
        <f t="shared" si="50"/>
        <v>248.49999999999912</v>
      </c>
      <c r="S262" s="37">
        <f t="shared" si="51"/>
        <v>131.72942665798953</v>
      </c>
    </row>
    <row r="263" spans="1:19" x14ac:dyDescent="0.2">
      <c r="A263" s="50"/>
      <c r="D263" s="36">
        <v>50</v>
      </c>
      <c r="E263" s="36">
        <v>1517</v>
      </c>
      <c r="F263" s="48">
        <f t="shared" si="43"/>
        <v>0.63680555555555551</v>
      </c>
      <c r="G263" s="36">
        <v>1535</v>
      </c>
      <c r="H263" s="49">
        <f t="shared" si="44"/>
        <v>0.64930555555555558</v>
      </c>
      <c r="I263" s="49" t="str">
        <f t="shared" si="39"/>
        <v/>
      </c>
      <c r="J263" s="34">
        <f t="shared" si="40"/>
        <v>17.999999999999936</v>
      </c>
      <c r="K263" s="34">
        <f t="shared" si="45"/>
        <v>18.000000000000096</v>
      </c>
      <c r="L263" s="34">
        <f t="shared" si="41"/>
        <v>4</v>
      </c>
      <c r="M263" s="34">
        <f t="shared" ca="1" si="42"/>
        <v>1300</v>
      </c>
      <c r="N263" s="34" t="str">
        <f t="shared" si="46"/>
        <v/>
      </c>
      <c r="O263" s="34">
        <f t="shared" si="47"/>
        <v>494.99999999999824</v>
      </c>
      <c r="P263" s="37">
        <f t="shared" si="48"/>
        <v>351.77855784121732</v>
      </c>
      <c r="Q263" s="34">
        <f t="shared" si="49"/>
        <v>900.00000000000477</v>
      </c>
      <c r="R263" s="34">
        <f t="shared" si="50"/>
        <v>1395.000000000003</v>
      </c>
      <c r="S263" s="37">
        <f t="shared" si="51"/>
        <v>1251.7785578412222</v>
      </c>
    </row>
    <row r="264" spans="1:19" x14ac:dyDescent="0.2">
      <c r="D264" s="36">
        <v>5</v>
      </c>
      <c r="E264" s="36">
        <v>1553</v>
      </c>
      <c r="F264" s="48">
        <f t="shared" si="43"/>
        <v>0.66180555555555554</v>
      </c>
      <c r="G264" s="36">
        <v>1601</v>
      </c>
      <c r="H264" s="49">
        <f t="shared" si="44"/>
        <v>0.66736111111111107</v>
      </c>
      <c r="I264" s="49" t="str">
        <f t="shared" si="39"/>
        <v/>
      </c>
      <c r="J264" s="34">
        <f t="shared" si="40"/>
        <v>9.0000000000001279</v>
      </c>
      <c r="K264" s="34">
        <f t="shared" si="45"/>
        <v>7.9999999999999716</v>
      </c>
      <c r="L264" s="34">
        <f t="shared" si="41"/>
        <v>5</v>
      </c>
      <c r="M264" s="34">
        <f t="shared" ca="1" si="42"/>
        <v>1300</v>
      </c>
      <c r="N264" s="34" t="str">
        <f t="shared" si="46"/>
        <v/>
      </c>
      <c r="O264" s="34">
        <f t="shared" si="47"/>
        <v>24.750000000000352</v>
      </c>
      <c r="P264" s="37">
        <f t="shared" si="48"/>
        <v>17.588940266870285</v>
      </c>
      <c r="Q264" s="34">
        <f t="shared" si="49"/>
        <v>39.999999999999858</v>
      </c>
      <c r="R264" s="34">
        <f t="shared" si="50"/>
        <v>64.750000000000213</v>
      </c>
      <c r="S264" s="37">
        <f t="shared" si="51"/>
        <v>57.588940266870139</v>
      </c>
    </row>
    <row r="265" spans="1:19" x14ac:dyDescent="0.2">
      <c r="D265" s="36">
        <v>0.5</v>
      </c>
      <c r="E265" s="36">
        <v>1610</v>
      </c>
      <c r="F265" s="48">
        <f t="shared" si="43"/>
        <v>0.67361111111111116</v>
      </c>
      <c r="G265" s="36">
        <v>1615</v>
      </c>
      <c r="H265" s="49">
        <f t="shared" si="44"/>
        <v>0.67708333333333337</v>
      </c>
      <c r="I265" s="49" t="str">
        <f t="shared" si="39"/>
        <v/>
      </c>
      <c r="J265" s="34">
        <f t="shared" si="40"/>
        <v>9.9999999999999645</v>
      </c>
      <c r="K265" s="34">
        <f t="shared" si="45"/>
        <v>4.9999999999999822</v>
      </c>
      <c r="L265" s="34">
        <f t="shared" si="41"/>
        <v>6</v>
      </c>
      <c r="M265" s="34">
        <f t="shared" ca="1" si="42"/>
        <v>1300</v>
      </c>
      <c r="N265" s="34" t="str">
        <f t="shared" si="46"/>
        <v/>
      </c>
      <c r="O265" s="34">
        <f t="shared" si="47"/>
        <v>2.7499999999999902</v>
      </c>
      <c r="P265" s="37">
        <f t="shared" si="48"/>
        <v>1.9543404460634608</v>
      </c>
      <c r="Q265" s="34">
        <f t="shared" si="49"/>
        <v>2.4999999999999911</v>
      </c>
      <c r="R265" s="34">
        <f t="shared" si="50"/>
        <v>5.2499999999999813</v>
      </c>
      <c r="S265" s="37">
        <f t="shared" si="51"/>
        <v>4.4543404460634521</v>
      </c>
    </row>
    <row r="266" spans="1:19" x14ac:dyDescent="0.2">
      <c r="D266" s="36">
        <v>0.05</v>
      </c>
      <c r="E266" s="36">
        <v>1625</v>
      </c>
      <c r="F266" s="48">
        <f t="shared" si="43"/>
        <v>0.68402777777777779</v>
      </c>
      <c r="G266" s="36">
        <v>1628</v>
      </c>
      <c r="H266" s="49">
        <f t="shared" si="44"/>
        <v>0.68611111111111101</v>
      </c>
      <c r="I266" s="49">
        <f t="shared" si="39"/>
        <v>0.68958333333333321</v>
      </c>
      <c r="J266" s="34" t="str">
        <f t="shared" si="40"/>
        <v/>
      </c>
      <c r="K266" s="34">
        <f t="shared" si="45"/>
        <v>2.9999999999998295</v>
      </c>
      <c r="L266" s="34">
        <f t="shared" si="41"/>
        <v>7</v>
      </c>
      <c r="M266" s="34">
        <f t="shared" ca="1" si="42"/>
        <v>1300</v>
      </c>
      <c r="N266" s="34">
        <f t="shared" ca="1" si="46"/>
        <v>212.99999999999989</v>
      </c>
      <c r="O266" s="34">
        <f t="shared" si="47"/>
        <v>0.125</v>
      </c>
      <c r="P266" s="37">
        <f t="shared" si="48"/>
        <v>2.3105394341225508E-2</v>
      </c>
      <c r="Q266" s="34">
        <f t="shared" si="49"/>
        <v>0.14999999999999147</v>
      </c>
      <c r="R266" s="34">
        <f t="shared" si="50"/>
        <v>0.27499999999999147</v>
      </c>
      <c r="S266" s="37">
        <f t="shared" si="51"/>
        <v>0.17310539434121697</v>
      </c>
    </row>
    <row r="267" spans="1:19" x14ac:dyDescent="0.2">
      <c r="A267" s="50">
        <v>38897</v>
      </c>
      <c r="B267" s="34">
        <v>1109</v>
      </c>
      <c r="C267" s="34">
        <v>3</v>
      </c>
      <c r="D267" s="36">
        <v>0.01</v>
      </c>
      <c r="E267" s="36">
        <v>1229</v>
      </c>
      <c r="F267" s="48">
        <f t="shared" si="43"/>
        <v>0.52013888888888882</v>
      </c>
      <c r="G267" s="36">
        <v>1236</v>
      </c>
      <c r="H267" s="49">
        <f t="shared" si="44"/>
        <v>0.52500000000000002</v>
      </c>
      <c r="I267" s="49" t="str">
        <f t="shared" si="39"/>
        <v/>
      </c>
      <c r="J267" s="34">
        <f t="shared" si="40"/>
        <v>13.99999999999995</v>
      </c>
      <c r="K267" s="34">
        <f t="shared" si="45"/>
        <v>7.000000000000135</v>
      </c>
      <c r="L267" s="34">
        <f t="shared" si="41"/>
        <v>1</v>
      </c>
      <c r="M267" s="34">
        <f t="shared" ca="1" si="42"/>
        <v>1109</v>
      </c>
      <c r="N267" s="34" t="str">
        <f t="shared" si="46"/>
        <v/>
      </c>
      <c r="O267" s="34">
        <f t="shared" si="47"/>
        <v>0.76999999999999724</v>
      </c>
      <c r="P267" s="37">
        <f t="shared" si="48"/>
        <v>0.54723243542418953</v>
      </c>
      <c r="Q267" s="34">
        <f t="shared" si="49"/>
        <v>7.0000000000001353E-2</v>
      </c>
      <c r="R267" s="34">
        <f t="shared" si="50"/>
        <v>0.83999999999999864</v>
      </c>
      <c r="S267" s="37">
        <f t="shared" si="51"/>
        <v>0.61723243542419093</v>
      </c>
    </row>
    <row r="268" spans="1:19" x14ac:dyDescent="0.2">
      <c r="D268" s="36">
        <v>0.1</v>
      </c>
      <c r="E268" s="36">
        <v>1250</v>
      </c>
      <c r="F268" s="48">
        <f t="shared" si="43"/>
        <v>0.53472222222222221</v>
      </c>
      <c r="G268" s="36">
        <v>1254</v>
      </c>
      <c r="H268" s="49">
        <f t="shared" si="44"/>
        <v>0.53749999999999998</v>
      </c>
      <c r="I268" s="49" t="str">
        <f t="shared" si="39"/>
        <v/>
      </c>
      <c r="J268" s="34">
        <f t="shared" si="40"/>
        <v>2.9999999999999893</v>
      </c>
      <c r="K268" s="34">
        <f t="shared" si="45"/>
        <v>3.9999999999999858</v>
      </c>
      <c r="L268" s="34">
        <f t="shared" si="41"/>
        <v>2</v>
      </c>
      <c r="M268" s="34">
        <f t="shared" ca="1" si="42"/>
        <v>1109</v>
      </c>
      <c r="N268" s="34" t="str">
        <f t="shared" si="46"/>
        <v/>
      </c>
      <c r="O268" s="34">
        <f t="shared" si="47"/>
        <v>225.14999999999918</v>
      </c>
      <c r="P268" s="37">
        <f t="shared" si="48"/>
        <v>61.49146213280244</v>
      </c>
      <c r="Q268" s="34">
        <f t="shared" si="49"/>
        <v>0.39999999999999858</v>
      </c>
      <c r="R268" s="34">
        <f t="shared" si="50"/>
        <v>225.54999999999919</v>
      </c>
      <c r="S268" s="37">
        <f t="shared" si="51"/>
        <v>61.891462132802438</v>
      </c>
    </row>
    <row r="269" spans="1:19" x14ac:dyDescent="0.2">
      <c r="D269" s="36">
        <v>150</v>
      </c>
      <c r="E269" s="36">
        <v>1257</v>
      </c>
      <c r="F269" s="48">
        <f t="shared" si="43"/>
        <v>0.5395833333333333</v>
      </c>
      <c r="G269" s="36">
        <v>1445</v>
      </c>
      <c r="H269" s="49">
        <f t="shared" si="44"/>
        <v>0.61458333333333337</v>
      </c>
      <c r="I269" s="49">
        <f t="shared" si="39"/>
        <v>0.61805555555555558</v>
      </c>
      <c r="J269" s="34" t="str">
        <f t="shared" si="40"/>
        <v/>
      </c>
      <c r="K269" s="34">
        <f t="shared" si="45"/>
        <v>108.0000000000001</v>
      </c>
      <c r="L269" s="34">
        <f t="shared" si="41"/>
        <v>3</v>
      </c>
      <c r="M269" s="34">
        <f t="shared" ca="1" si="42"/>
        <v>1109</v>
      </c>
      <c r="N269" s="34">
        <f t="shared" ca="1" si="46"/>
        <v>221</v>
      </c>
      <c r="O269" s="34">
        <f t="shared" si="47"/>
        <v>375</v>
      </c>
      <c r="P269" s="37">
        <f t="shared" si="48"/>
        <v>39.838234628813851</v>
      </c>
      <c r="Q269" s="34">
        <f t="shared" si="49"/>
        <v>16200.000000000015</v>
      </c>
      <c r="R269" s="34">
        <f t="shared" si="50"/>
        <v>16575.000000000015</v>
      </c>
      <c r="S269" s="37">
        <f t="shared" si="51"/>
        <v>16239.838234628829</v>
      </c>
    </row>
    <row r="270" spans="1:19" x14ac:dyDescent="0.2">
      <c r="A270" s="50">
        <v>38903</v>
      </c>
      <c r="B270" s="34">
        <v>1525</v>
      </c>
      <c r="C270" s="34">
        <v>3</v>
      </c>
      <c r="D270" s="36">
        <v>1.4999999999999999E-2</v>
      </c>
      <c r="E270" s="36">
        <v>1641</v>
      </c>
      <c r="F270" s="48">
        <f t="shared" si="43"/>
        <v>0.69513888888888886</v>
      </c>
      <c r="G270" s="36">
        <v>1648</v>
      </c>
      <c r="H270" s="49">
        <f t="shared" si="44"/>
        <v>0.70000000000000007</v>
      </c>
      <c r="I270" s="49" t="str">
        <f t="shared" si="39"/>
        <v/>
      </c>
      <c r="J270" s="34">
        <f t="shared" si="40"/>
        <v>10.999999999999961</v>
      </c>
      <c r="K270" s="34">
        <f t="shared" si="45"/>
        <v>7.000000000000135</v>
      </c>
      <c r="L270" s="34">
        <f t="shared" si="41"/>
        <v>1</v>
      </c>
      <c r="M270" s="34">
        <f t="shared" ca="1" si="42"/>
        <v>1525</v>
      </c>
      <c r="N270" s="34" t="str">
        <f t="shared" si="46"/>
        <v/>
      </c>
      <c r="O270" s="34">
        <f t="shared" si="47"/>
        <v>27.5824999999999</v>
      </c>
      <c r="P270" s="37">
        <f t="shared" si="48"/>
        <v>9.4395382391338813</v>
      </c>
      <c r="Q270" s="34">
        <f t="shared" si="49"/>
        <v>0.10500000000000202</v>
      </c>
      <c r="R270" s="34">
        <f t="shared" si="50"/>
        <v>27.687499999999901</v>
      </c>
      <c r="S270" s="37">
        <f t="shared" si="51"/>
        <v>9.5445382391338836</v>
      </c>
    </row>
    <row r="271" spans="1:19" x14ac:dyDescent="0.2">
      <c r="D271" s="36">
        <v>5</v>
      </c>
      <c r="E271" s="36">
        <v>1659</v>
      </c>
      <c r="F271" s="48">
        <f t="shared" si="43"/>
        <v>0.70763888888888893</v>
      </c>
      <c r="G271" s="36">
        <v>1703</v>
      </c>
      <c r="H271" s="49">
        <f t="shared" si="44"/>
        <v>0.7104166666666667</v>
      </c>
      <c r="I271" s="49" t="str">
        <f t="shared" ref="I271:I334" si="52">IF(OR(A272&lt;&gt;"",D272=""),H271+TIME(0,5,0),"")</f>
        <v/>
      </c>
      <c r="J271" s="34">
        <f t="shared" ref="J271:J334" si="53">IF(AND(OR(AND(A271&lt;&gt;"",A272=""),AND(A271="",A272="")),D272&lt;&gt;""),(F272-H271)*1440,"")</f>
        <v>18.999999999999932</v>
      </c>
      <c r="K271" s="34">
        <f t="shared" si="45"/>
        <v>3.9999999999999858</v>
      </c>
      <c r="L271" s="34">
        <f t="shared" ref="L271:L334" si="54">IF(A271&lt;&gt;"",1,L270+1)</f>
        <v>2</v>
      </c>
      <c r="M271" s="34">
        <f t="shared" ref="M271:M334" ca="1" si="55">OFFSET(B271,-L271+1,0)</f>
        <v>1525</v>
      </c>
      <c r="N271" s="34" t="str">
        <f t="shared" si="46"/>
        <v/>
      </c>
      <c r="O271" s="34">
        <f t="shared" si="47"/>
        <v>237.49999999999915</v>
      </c>
      <c r="P271" s="37">
        <f t="shared" si="48"/>
        <v>205.58406557130715</v>
      </c>
      <c r="Q271" s="34">
        <f t="shared" si="49"/>
        <v>19.999999999999929</v>
      </c>
      <c r="R271" s="34">
        <f t="shared" si="50"/>
        <v>257.49999999999909</v>
      </c>
      <c r="S271" s="37">
        <f t="shared" si="51"/>
        <v>225.58406557130706</v>
      </c>
    </row>
    <row r="272" spans="1:19" x14ac:dyDescent="0.2">
      <c r="A272" s="50"/>
      <c r="D272" s="36">
        <v>20</v>
      </c>
      <c r="E272" s="36">
        <v>1722</v>
      </c>
      <c r="F272" s="48">
        <f t="shared" ref="F272:F335" si="56">VALUE(CONCATENATE(LEFT(E272,LEN(E272)-2),":",RIGHT(E272,2)))</f>
        <v>0.72361111111111109</v>
      </c>
      <c r="G272" s="36">
        <v>1725</v>
      </c>
      <c r="H272" s="49">
        <f t="shared" ref="H272:H335" si="57">VALUE(CONCATENATE(LEFT(G272,LEN(G272)-2),":",RIGHT(G272,2)))</f>
        <v>0.72569444444444453</v>
      </c>
      <c r="I272" s="49">
        <f t="shared" si="52"/>
        <v>0.72916666666666674</v>
      </c>
      <c r="J272" s="34" t="str">
        <f t="shared" si="53"/>
        <v/>
      </c>
      <c r="K272" s="34">
        <f t="shared" ref="K272:K335" si="58">(H272-F272)*1440</f>
        <v>3.0000000000001492</v>
      </c>
      <c r="L272" s="34">
        <f t="shared" si="54"/>
        <v>3</v>
      </c>
      <c r="M272" s="34">
        <f t="shared" ca="1" si="55"/>
        <v>1525</v>
      </c>
      <c r="N272" s="34">
        <f t="shared" ref="N272:N335" ca="1" si="59">IF(I272&lt;&gt;"",(I272-VALUE(CONCATENATE(LEFT(M272,LEN(M272)-2),":",RIGHT(M272,2))))*1440,"")</f>
        <v>125.0000000000002</v>
      </c>
      <c r="O272" s="34">
        <f t="shared" ref="O272:O335" si="60">IF(J272&lt;&gt;"",(D272+D273)*J272/2,D272*5/2)</f>
        <v>50</v>
      </c>
      <c r="P272" s="37">
        <f t="shared" ref="P272:P335" si="61">IF(J272&lt;&gt;"",(D273-D272)*J272/LN((D273+0.000001)/(D272+0.000001)),-5*(D272-0.000001)/(LN(1/D272)-13.8155))</f>
        <v>5.9484036251947776</v>
      </c>
      <c r="Q272" s="34">
        <f t="shared" ref="Q272:Q335" si="62">(D272*K272)</f>
        <v>60.000000000002984</v>
      </c>
      <c r="R272" s="34">
        <f t="shared" ref="R272:R335" si="63">O272+Q272</f>
        <v>110.00000000000298</v>
      </c>
      <c r="S272" s="37">
        <f t="shared" ref="S272:S335" si="64">P272+Q272</f>
        <v>65.948403625197756</v>
      </c>
    </row>
    <row r="273" spans="1:19" x14ac:dyDescent="0.2">
      <c r="A273" s="50">
        <v>38904</v>
      </c>
      <c r="B273" s="34">
        <v>715</v>
      </c>
      <c r="C273" s="34">
        <v>4</v>
      </c>
      <c r="D273" s="36">
        <v>0.01</v>
      </c>
      <c r="E273" s="36">
        <v>847</v>
      </c>
      <c r="F273" s="48">
        <f t="shared" si="56"/>
        <v>0.3659722222222222</v>
      </c>
      <c r="G273" s="36">
        <v>849</v>
      </c>
      <c r="H273" s="49">
        <f t="shared" si="57"/>
        <v>0.36736111111111108</v>
      </c>
      <c r="I273" s="49" t="str">
        <f t="shared" si="52"/>
        <v/>
      </c>
      <c r="J273" s="34">
        <f t="shared" si="53"/>
        <v>12.000000000000117</v>
      </c>
      <c r="K273" s="34">
        <f t="shared" si="58"/>
        <v>1.9999999999999929</v>
      </c>
      <c r="L273" s="34">
        <f t="shared" si="54"/>
        <v>1</v>
      </c>
      <c r="M273" s="34">
        <f t="shared" ca="1" si="55"/>
        <v>715</v>
      </c>
      <c r="N273" s="34" t="str">
        <f t="shared" si="59"/>
        <v/>
      </c>
      <c r="O273" s="34">
        <f t="shared" si="60"/>
        <v>600.06000000000586</v>
      </c>
      <c r="P273" s="37">
        <f t="shared" si="61"/>
        <v>130.27672998597902</v>
      </c>
      <c r="Q273" s="34">
        <f t="shared" si="62"/>
        <v>1.9999999999999931E-2</v>
      </c>
      <c r="R273" s="34">
        <f t="shared" si="63"/>
        <v>600.08000000000584</v>
      </c>
      <c r="S273" s="37">
        <f t="shared" si="64"/>
        <v>130.29672998597903</v>
      </c>
    </row>
    <row r="274" spans="1:19" x14ac:dyDescent="0.2">
      <c r="D274" s="36">
        <v>100</v>
      </c>
      <c r="E274" s="36">
        <v>901</v>
      </c>
      <c r="F274" s="48">
        <f t="shared" si="56"/>
        <v>0.3756944444444445</v>
      </c>
      <c r="G274" s="36">
        <v>904</v>
      </c>
      <c r="H274" s="49">
        <f t="shared" si="57"/>
        <v>0.37777777777777777</v>
      </c>
      <c r="I274" s="49" t="str">
        <f t="shared" si="52"/>
        <v/>
      </c>
      <c r="J274" s="34">
        <f t="shared" si="53"/>
        <v>3.9999999999999858</v>
      </c>
      <c r="K274" s="34">
        <f t="shared" si="58"/>
        <v>2.9999999999999094</v>
      </c>
      <c r="L274" s="34">
        <f t="shared" si="54"/>
        <v>2</v>
      </c>
      <c r="M274" s="34">
        <f t="shared" ca="1" si="55"/>
        <v>715</v>
      </c>
      <c r="N274" s="34" t="str">
        <f t="shared" si="59"/>
        <v/>
      </c>
      <c r="O274" s="34">
        <f t="shared" si="60"/>
        <v>559.99999999999795</v>
      </c>
      <c r="P274" s="37">
        <f t="shared" si="61"/>
        <v>544.41521308230074</v>
      </c>
      <c r="Q274" s="34">
        <f t="shared" si="62"/>
        <v>299.99999999999096</v>
      </c>
      <c r="R274" s="34">
        <f t="shared" si="63"/>
        <v>859.99999999998886</v>
      </c>
      <c r="S274" s="37">
        <f t="shared" si="64"/>
        <v>844.41521308229176</v>
      </c>
    </row>
    <row r="275" spans="1:19" x14ac:dyDescent="0.2">
      <c r="A275" s="50"/>
      <c r="D275" s="36">
        <v>180</v>
      </c>
      <c r="E275" s="36">
        <v>908</v>
      </c>
      <c r="F275" s="48">
        <f t="shared" si="56"/>
        <v>0.38055555555555554</v>
      </c>
      <c r="G275" s="36">
        <v>1218</v>
      </c>
      <c r="H275" s="49">
        <f t="shared" si="57"/>
        <v>0.51250000000000007</v>
      </c>
      <c r="I275" s="49">
        <f t="shared" si="52"/>
        <v>0.51597222222222228</v>
      </c>
      <c r="J275" s="34" t="str">
        <f t="shared" si="53"/>
        <v/>
      </c>
      <c r="K275" s="34">
        <f t="shared" si="58"/>
        <v>190.00000000000011</v>
      </c>
      <c r="L275" s="34">
        <f t="shared" si="54"/>
        <v>3</v>
      </c>
      <c r="M275" s="34">
        <f t="shared" ca="1" si="55"/>
        <v>715</v>
      </c>
      <c r="N275" s="34">
        <f t="shared" ca="1" si="59"/>
        <v>308.00000000000011</v>
      </c>
      <c r="O275" s="34">
        <f t="shared" si="60"/>
        <v>450</v>
      </c>
      <c r="P275" s="37">
        <f t="shared" si="61"/>
        <v>47.347346607878421</v>
      </c>
      <c r="Q275" s="34">
        <f t="shared" si="62"/>
        <v>34200.000000000022</v>
      </c>
      <c r="R275" s="34">
        <f t="shared" si="63"/>
        <v>34650.000000000022</v>
      </c>
      <c r="S275" s="37">
        <f t="shared" si="64"/>
        <v>34247.347346607901</v>
      </c>
    </row>
    <row r="276" spans="1:19" x14ac:dyDescent="0.2">
      <c r="A276" s="50">
        <v>38909</v>
      </c>
      <c r="B276" s="34">
        <v>815</v>
      </c>
      <c r="C276" s="34">
        <v>3</v>
      </c>
      <c r="D276" s="36">
        <v>0.01</v>
      </c>
      <c r="E276" s="36">
        <v>1323</v>
      </c>
      <c r="F276" s="48">
        <f t="shared" si="56"/>
        <v>0.55763888888888891</v>
      </c>
      <c r="G276" s="36">
        <v>1325</v>
      </c>
      <c r="H276" s="49">
        <f t="shared" si="57"/>
        <v>0.55902777777777779</v>
      </c>
      <c r="I276" s="49" t="str">
        <f t="shared" si="52"/>
        <v/>
      </c>
      <c r="J276" s="34">
        <f t="shared" si="53"/>
        <v>6.9999999999999751</v>
      </c>
      <c r="K276" s="34">
        <f t="shared" si="58"/>
        <v>1.9999999999999929</v>
      </c>
      <c r="L276" s="34">
        <f t="shared" si="54"/>
        <v>1</v>
      </c>
      <c r="M276" s="34">
        <f t="shared" ca="1" si="55"/>
        <v>815</v>
      </c>
      <c r="N276" s="34" t="str">
        <f t="shared" si="59"/>
        <v/>
      </c>
      <c r="O276" s="34">
        <f t="shared" si="60"/>
        <v>0.38499999999999862</v>
      </c>
      <c r="P276" s="37">
        <f t="shared" si="61"/>
        <v>0.27361621771209477</v>
      </c>
      <c r="Q276" s="34">
        <f t="shared" si="62"/>
        <v>1.9999999999999931E-2</v>
      </c>
      <c r="R276" s="34">
        <f t="shared" si="63"/>
        <v>0.40499999999999853</v>
      </c>
      <c r="S276" s="37">
        <f t="shared" si="64"/>
        <v>0.29361621771209467</v>
      </c>
    </row>
    <row r="277" spans="1:19" x14ac:dyDescent="0.2">
      <c r="D277" s="36">
        <v>0.1</v>
      </c>
      <c r="E277" s="36">
        <v>1332</v>
      </c>
      <c r="F277" s="48">
        <f t="shared" si="56"/>
        <v>0.56388888888888888</v>
      </c>
      <c r="G277" s="36">
        <v>1504</v>
      </c>
      <c r="H277" s="49">
        <f t="shared" si="57"/>
        <v>0.62777777777777777</v>
      </c>
      <c r="I277" s="49" t="str">
        <f t="shared" si="52"/>
        <v/>
      </c>
      <c r="J277" s="34">
        <f t="shared" si="53"/>
        <v>40.000000000000014</v>
      </c>
      <c r="K277" s="34">
        <f t="shared" si="58"/>
        <v>92</v>
      </c>
      <c r="L277" s="34">
        <f t="shared" si="54"/>
        <v>2</v>
      </c>
      <c r="M277" s="34">
        <f t="shared" ca="1" si="55"/>
        <v>815</v>
      </c>
      <c r="N277" s="34" t="str">
        <f t="shared" si="59"/>
        <v/>
      </c>
      <c r="O277" s="34">
        <f t="shared" si="60"/>
        <v>1002.0000000000003</v>
      </c>
      <c r="P277" s="37">
        <f t="shared" si="61"/>
        <v>321.17925599518918</v>
      </c>
      <c r="Q277" s="34">
        <f t="shared" si="62"/>
        <v>9.2000000000000011</v>
      </c>
      <c r="R277" s="34">
        <f t="shared" si="63"/>
        <v>1011.2000000000004</v>
      </c>
      <c r="S277" s="37">
        <f t="shared" si="64"/>
        <v>330.37925599518917</v>
      </c>
    </row>
    <row r="278" spans="1:19" x14ac:dyDescent="0.2">
      <c r="D278" s="36">
        <v>50</v>
      </c>
      <c r="E278" s="36">
        <v>1544</v>
      </c>
      <c r="F278" s="48">
        <f t="shared" si="56"/>
        <v>0.65555555555555556</v>
      </c>
      <c r="G278" s="36">
        <v>1559</v>
      </c>
      <c r="H278" s="49">
        <f t="shared" si="57"/>
        <v>0.66597222222222219</v>
      </c>
      <c r="I278" s="49" t="str">
        <f t="shared" si="52"/>
        <v/>
      </c>
      <c r="J278" s="34">
        <f t="shared" si="53"/>
        <v>12.999999999999954</v>
      </c>
      <c r="K278" s="34">
        <f t="shared" si="58"/>
        <v>14.999999999999947</v>
      </c>
      <c r="L278" s="34">
        <f t="shared" si="54"/>
        <v>3</v>
      </c>
      <c r="M278" s="34">
        <f t="shared" ca="1" si="55"/>
        <v>815</v>
      </c>
      <c r="N278" s="34" t="str">
        <f t="shared" si="59"/>
        <v/>
      </c>
      <c r="O278" s="34">
        <f t="shared" si="60"/>
        <v>328.24999999999881</v>
      </c>
      <c r="P278" s="37">
        <f t="shared" si="61"/>
        <v>139.73430963129132</v>
      </c>
      <c r="Q278" s="34">
        <f t="shared" si="62"/>
        <v>749.99999999999739</v>
      </c>
      <c r="R278" s="34">
        <f t="shared" si="63"/>
        <v>1078.2499999999961</v>
      </c>
      <c r="S278" s="37">
        <f t="shared" si="64"/>
        <v>889.73430963128874</v>
      </c>
    </row>
    <row r="279" spans="1:19" x14ac:dyDescent="0.2">
      <c r="A279" s="50"/>
      <c r="D279" s="36">
        <v>0.5</v>
      </c>
      <c r="E279" s="36">
        <v>1612</v>
      </c>
      <c r="F279" s="48">
        <f t="shared" si="56"/>
        <v>0.67499999999999993</v>
      </c>
      <c r="G279" s="36">
        <v>1630</v>
      </c>
      <c r="H279" s="49">
        <f t="shared" si="57"/>
        <v>0.6875</v>
      </c>
      <c r="I279" s="49">
        <f t="shared" si="52"/>
        <v>0.69097222222222221</v>
      </c>
      <c r="J279" s="34" t="str">
        <f t="shared" si="53"/>
        <v/>
      </c>
      <c r="K279" s="34">
        <f t="shared" si="58"/>
        <v>18.000000000000096</v>
      </c>
      <c r="L279" s="34">
        <f t="shared" si="54"/>
        <v>4</v>
      </c>
      <c r="M279" s="34">
        <f t="shared" ca="1" si="55"/>
        <v>815</v>
      </c>
      <c r="N279" s="34">
        <f t="shared" ca="1" si="59"/>
        <v>500</v>
      </c>
      <c r="O279" s="34">
        <f t="shared" si="60"/>
        <v>1.25</v>
      </c>
      <c r="P279" s="37">
        <f t="shared" si="61"/>
        <v>0.19051423432971509</v>
      </c>
      <c r="Q279" s="34">
        <f t="shared" si="62"/>
        <v>9.000000000000048</v>
      </c>
      <c r="R279" s="34">
        <f t="shared" si="63"/>
        <v>10.250000000000048</v>
      </c>
      <c r="S279" s="37">
        <f t="shared" si="64"/>
        <v>9.190514234329763</v>
      </c>
    </row>
    <row r="280" spans="1:19" x14ac:dyDescent="0.2">
      <c r="A280" s="50">
        <v>38910</v>
      </c>
      <c r="B280" s="34">
        <v>1040</v>
      </c>
      <c r="C280" s="34">
        <v>3</v>
      </c>
      <c r="D280" s="36">
        <v>0.01</v>
      </c>
      <c r="E280" s="36">
        <v>1341</v>
      </c>
      <c r="F280" s="48">
        <f t="shared" si="56"/>
        <v>0.57013888888888886</v>
      </c>
      <c r="G280" s="36">
        <v>1343</v>
      </c>
      <c r="H280" s="49">
        <f t="shared" si="57"/>
        <v>0.57152777777777775</v>
      </c>
      <c r="I280" s="49" t="str">
        <f t="shared" si="52"/>
        <v/>
      </c>
      <c r="J280" s="34">
        <f t="shared" si="53"/>
        <v>5.0000000000001421</v>
      </c>
      <c r="K280" s="34">
        <f t="shared" si="58"/>
        <v>1.9999999999999929</v>
      </c>
      <c r="L280" s="34">
        <f t="shared" si="54"/>
        <v>1</v>
      </c>
      <c r="M280" s="34">
        <f t="shared" ca="1" si="55"/>
        <v>1040</v>
      </c>
      <c r="N280" s="34" t="str">
        <f t="shared" si="59"/>
        <v/>
      </c>
      <c r="O280" s="34">
        <f t="shared" si="60"/>
        <v>0.27500000000000779</v>
      </c>
      <c r="P280" s="37">
        <f t="shared" si="61"/>
        <v>0.19544015550864535</v>
      </c>
      <c r="Q280" s="34">
        <f t="shared" si="62"/>
        <v>1.9999999999999931E-2</v>
      </c>
      <c r="R280" s="34">
        <f t="shared" si="63"/>
        <v>0.2950000000000077</v>
      </c>
      <c r="S280" s="37">
        <f t="shared" si="64"/>
        <v>0.21544015550864529</v>
      </c>
    </row>
    <row r="281" spans="1:19" x14ac:dyDescent="0.2">
      <c r="A281" s="50"/>
      <c r="D281" s="36">
        <v>0.1</v>
      </c>
      <c r="E281" s="36">
        <v>1348</v>
      </c>
      <c r="F281" s="48">
        <f t="shared" si="56"/>
        <v>0.57500000000000007</v>
      </c>
      <c r="G281" s="36">
        <v>1438</v>
      </c>
      <c r="H281" s="49">
        <f t="shared" si="57"/>
        <v>0.60972222222222217</v>
      </c>
      <c r="I281" s="49" t="str">
        <f t="shared" si="52"/>
        <v/>
      </c>
      <c r="J281" s="34">
        <f t="shared" si="53"/>
        <v>3.9999999999999858</v>
      </c>
      <c r="K281" s="34">
        <f t="shared" si="58"/>
        <v>49.999999999999822</v>
      </c>
      <c r="L281" s="34">
        <f t="shared" si="54"/>
        <v>2</v>
      </c>
      <c r="M281" s="34">
        <f t="shared" ca="1" si="55"/>
        <v>1040</v>
      </c>
      <c r="N281" s="34" t="str">
        <f t="shared" si="59"/>
        <v/>
      </c>
      <c r="O281" s="34">
        <f t="shared" si="60"/>
        <v>2.1999999999999922</v>
      </c>
      <c r="P281" s="37">
        <f t="shared" si="61"/>
        <v>1.5634662458609596</v>
      </c>
      <c r="Q281" s="34">
        <f t="shared" si="62"/>
        <v>4.9999999999999822</v>
      </c>
      <c r="R281" s="34">
        <f t="shared" si="63"/>
        <v>7.1999999999999744</v>
      </c>
      <c r="S281" s="37">
        <f t="shared" si="64"/>
        <v>6.5634662458609423</v>
      </c>
    </row>
    <row r="282" spans="1:19" x14ac:dyDescent="0.2">
      <c r="D282" s="36">
        <v>1</v>
      </c>
      <c r="E282" s="36">
        <v>1442</v>
      </c>
      <c r="F282" s="48">
        <f t="shared" si="56"/>
        <v>0.61249999999999993</v>
      </c>
      <c r="G282" s="36">
        <v>1506</v>
      </c>
      <c r="H282" s="49">
        <f t="shared" si="57"/>
        <v>0.62916666666666665</v>
      </c>
      <c r="I282" s="49" t="str">
        <f t="shared" si="52"/>
        <v/>
      </c>
      <c r="J282" s="34">
        <f t="shared" si="53"/>
        <v>8.999999999999968</v>
      </c>
      <c r="K282" s="34">
        <f t="shared" si="58"/>
        <v>24.000000000000075</v>
      </c>
      <c r="L282" s="34">
        <f t="shared" si="54"/>
        <v>3</v>
      </c>
      <c r="M282" s="34">
        <f t="shared" ca="1" si="55"/>
        <v>1040</v>
      </c>
      <c r="N282" s="34" t="str">
        <f t="shared" si="59"/>
        <v/>
      </c>
      <c r="O282" s="34">
        <f t="shared" si="60"/>
        <v>229.49999999999918</v>
      </c>
      <c r="P282" s="37">
        <f t="shared" si="61"/>
        <v>112.72942665798959</v>
      </c>
      <c r="Q282" s="34">
        <f t="shared" si="62"/>
        <v>24.000000000000075</v>
      </c>
      <c r="R282" s="34">
        <f t="shared" si="63"/>
        <v>253.49999999999926</v>
      </c>
      <c r="S282" s="37">
        <f t="shared" si="64"/>
        <v>136.72942665798968</v>
      </c>
    </row>
    <row r="283" spans="1:19" x14ac:dyDescent="0.2">
      <c r="D283" s="36">
        <v>50</v>
      </c>
      <c r="E283" s="36">
        <v>1515</v>
      </c>
      <c r="F283" s="48">
        <f t="shared" si="56"/>
        <v>0.63541666666666663</v>
      </c>
      <c r="G283" s="36">
        <v>1537</v>
      </c>
      <c r="H283" s="49">
        <f t="shared" si="57"/>
        <v>0.65069444444444446</v>
      </c>
      <c r="I283" s="49">
        <f t="shared" si="52"/>
        <v>0.65416666666666667</v>
      </c>
      <c r="J283" s="34" t="str">
        <f t="shared" si="53"/>
        <v/>
      </c>
      <c r="K283" s="34">
        <f t="shared" si="58"/>
        <v>22.000000000000082</v>
      </c>
      <c r="L283" s="34">
        <f t="shared" si="54"/>
        <v>4</v>
      </c>
      <c r="M283" s="34">
        <f t="shared" ca="1" si="55"/>
        <v>1040</v>
      </c>
      <c r="N283" s="34">
        <f t="shared" ca="1" si="59"/>
        <v>302.00000000000006</v>
      </c>
      <c r="O283" s="34">
        <f t="shared" si="60"/>
        <v>125</v>
      </c>
      <c r="P283" s="37">
        <f t="shared" si="61"/>
        <v>14.102364719732718</v>
      </c>
      <c r="Q283" s="34">
        <f t="shared" si="62"/>
        <v>1100.0000000000041</v>
      </c>
      <c r="R283" s="34">
        <f t="shared" si="63"/>
        <v>1225.0000000000041</v>
      </c>
      <c r="S283" s="37">
        <f t="shared" si="64"/>
        <v>1114.1023647197369</v>
      </c>
    </row>
    <row r="284" spans="1:19" x14ac:dyDescent="0.2">
      <c r="A284" s="50">
        <v>38912</v>
      </c>
      <c r="B284" s="34">
        <v>1308</v>
      </c>
      <c r="C284" s="34">
        <v>3</v>
      </c>
      <c r="D284" s="36">
        <v>0.01</v>
      </c>
      <c r="E284" s="36">
        <v>1356</v>
      </c>
      <c r="F284" s="48">
        <f t="shared" si="56"/>
        <v>0.5805555555555556</v>
      </c>
      <c r="G284" s="36">
        <v>1529</v>
      </c>
      <c r="H284" s="49">
        <f t="shared" si="57"/>
        <v>0.64513888888888882</v>
      </c>
      <c r="I284" s="49">
        <f t="shared" si="52"/>
        <v>0.64861111111111103</v>
      </c>
      <c r="J284" s="34" t="str">
        <f t="shared" si="53"/>
        <v/>
      </c>
      <c r="K284" s="34">
        <f t="shared" si="58"/>
        <v>92.999999999999829</v>
      </c>
      <c r="L284" s="34">
        <f t="shared" si="54"/>
        <v>1</v>
      </c>
      <c r="M284" s="34">
        <f t="shared" ca="1" si="55"/>
        <v>1308</v>
      </c>
      <c r="N284" s="34">
        <f t="shared" ca="1" si="59"/>
        <v>145.99999999999997</v>
      </c>
      <c r="O284" s="34">
        <f t="shared" si="60"/>
        <v>2.5000000000000001E-2</v>
      </c>
      <c r="P284" s="37">
        <f t="shared" si="61"/>
        <v>5.4281443780592247E-3</v>
      </c>
      <c r="Q284" s="34">
        <f t="shared" si="62"/>
        <v>0.92999999999999827</v>
      </c>
      <c r="R284" s="34">
        <f t="shared" si="63"/>
        <v>0.95499999999999829</v>
      </c>
      <c r="S284" s="37">
        <f t="shared" si="64"/>
        <v>0.93542814437805755</v>
      </c>
    </row>
    <row r="285" spans="1:19" x14ac:dyDescent="0.2">
      <c r="A285" s="50">
        <v>38917</v>
      </c>
      <c r="B285" s="34">
        <v>1150</v>
      </c>
      <c r="C285" s="34">
        <v>4</v>
      </c>
      <c r="D285" s="36">
        <v>0.01</v>
      </c>
      <c r="E285" s="36">
        <v>1008</v>
      </c>
      <c r="F285" s="48">
        <v>0.42222222222222222</v>
      </c>
      <c r="G285" s="36">
        <v>1314</v>
      </c>
      <c r="H285" s="49">
        <f t="shared" si="57"/>
        <v>0.55138888888888882</v>
      </c>
      <c r="I285" s="49" t="str">
        <f t="shared" si="52"/>
        <v/>
      </c>
      <c r="J285" s="34">
        <f t="shared" si="53"/>
        <v>5.0000000000001421</v>
      </c>
      <c r="K285" s="34">
        <f t="shared" si="58"/>
        <v>185.99999999999989</v>
      </c>
      <c r="L285" s="34">
        <f t="shared" si="54"/>
        <v>1</v>
      </c>
      <c r="M285" s="34">
        <f t="shared" ca="1" si="55"/>
        <v>1150</v>
      </c>
      <c r="N285" s="34" t="str">
        <f t="shared" si="59"/>
        <v/>
      </c>
      <c r="O285" s="34">
        <f t="shared" si="60"/>
        <v>0.27500000000000779</v>
      </c>
      <c r="P285" s="37">
        <f t="shared" si="61"/>
        <v>0.19544015550864535</v>
      </c>
      <c r="Q285" s="34">
        <f t="shared" si="62"/>
        <v>1.859999999999999</v>
      </c>
      <c r="R285" s="34">
        <f t="shared" si="63"/>
        <v>2.1350000000000069</v>
      </c>
      <c r="S285" s="37">
        <f t="shared" si="64"/>
        <v>2.0554401555086441</v>
      </c>
    </row>
    <row r="286" spans="1:19" x14ac:dyDescent="0.2">
      <c r="A286" s="50"/>
      <c r="D286" s="36">
        <v>0.1</v>
      </c>
      <c r="E286" s="36">
        <v>1319</v>
      </c>
      <c r="F286" s="48">
        <f t="shared" si="56"/>
        <v>0.55486111111111114</v>
      </c>
      <c r="G286" s="36">
        <v>1346</v>
      </c>
      <c r="H286" s="49">
        <f t="shared" si="57"/>
        <v>0.57361111111111118</v>
      </c>
      <c r="I286" s="49" t="str">
        <f t="shared" si="52"/>
        <v/>
      </c>
      <c r="J286" s="34">
        <f t="shared" si="53"/>
        <v>6.9999999999998153</v>
      </c>
      <c r="K286" s="34">
        <f t="shared" si="58"/>
        <v>27.000000000000064</v>
      </c>
      <c r="L286" s="34">
        <f t="shared" si="54"/>
        <v>2</v>
      </c>
      <c r="M286" s="34">
        <f t="shared" ca="1" si="55"/>
        <v>1150</v>
      </c>
      <c r="N286" s="34" t="str">
        <f t="shared" si="59"/>
        <v/>
      </c>
      <c r="O286" s="34">
        <f t="shared" si="60"/>
        <v>3.8499999999998988</v>
      </c>
      <c r="P286" s="37">
        <f t="shared" si="61"/>
        <v>2.736065930256617</v>
      </c>
      <c r="Q286" s="34">
        <f t="shared" si="62"/>
        <v>2.7000000000000064</v>
      </c>
      <c r="R286" s="34">
        <f t="shared" si="63"/>
        <v>6.5499999999999048</v>
      </c>
      <c r="S286" s="37">
        <f t="shared" si="64"/>
        <v>5.436065930256623</v>
      </c>
    </row>
    <row r="287" spans="1:19" x14ac:dyDescent="0.2">
      <c r="D287" s="36">
        <v>1</v>
      </c>
      <c r="E287" s="36">
        <v>1353</v>
      </c>
      <c r="F287" s="48">
        <f t="shared" si="56"/>
        <v>0.57847222222222217</v>
      </c>
      <c r="G287" s="36">
        <v>1411</v>
      </c>
      <c r="H287" s="49">
        <f t="shared" si="57"/>
        <v>0.59097222222222223</v>
      </c>
      <c r="I287" s="49" t="str">
        <f t="shared" si="52"/>
        <v/>
      </c>
      <c r="J287" s="34">
        <f t="shared" si="53"/>
        <v>9.9999999999999645</v>
      </c>
      <c r="K287" s="34">
        <f t="shared" si="58"/>
        <v>18.000000000000096</v>
      </c>
      <c r="L287" s="34">
        <f t="shared" si="54"/>
        <v>3</v>
      </c>
      <c r="M287" s="34">
        <f t="shared" ca="1" si="55"/>
        <v>1150</v>
      </c>
      <c r="N287" s="34" t="str">
        <f t="shared" si="59"/>
        <v/>
      </c>
      <c r="O287" s="34">
        <f t="shared" si="60"/>
        <v>254.99999999999909</v>
      </c>
      <c r="P287" s="37">
        <f t="shared" si="61"/>
        <v>125.25491850887732</v>
      </c>
      <c r="Q287" s="34">
        <f t="shared" si="62"/>
        <v>18.000000000000096</v>
      </c>
      <c r="R287" s="34">
        <f t="shared" si="63"/>
        <v>272.9999999999992</v>
      </c>
      <c r="S287" s="37">
        <f t="shared" si="64"/>
        <v>143.25491850887741</v>
      </c>
    </row>
    <row r="288" spans="1:19" x14ac:dyDescent="0.2">
      <c r="D288" s="36">
        <v>50</v>
      </c>
      <c r="E288" s="36">
        <v>1421</v>
      </c>
      <c r="F288" s="48">
        <f t="shared" si="56"/>
        <v>0.59791666666666665</v>
      </c>
      <c r="G288" s="36">
        <v>1447</v>
      </c>
      <c r="H288" s="49">
        <f t="shared" si="57"/>
        <v>0.61597222222222225</v>
      </c>
      <c r="I288" s="49" t="str">
        <f t="shared" si="52"/>
        <v/>
      </c>
      <c r="J288" s="34">
        <f t="shared" si="53"/>
        <v>9.9999999999999645</v>
      </c>
      <c r="K288" s="34">
        <f t="shared" si="58"/>
        <v>26.000000000000068</v>
      </c>
      <c r="L288" s="34">
        <f t="shared" si="54"/>
        <v>4</v>
      </c>
      <c r="M288" s="34">
        <f t="shared" ca="1" si="55"/>
        <v>1150</v>
      </c>
      <c r="N288" s="34" t="str">
        <f t="shared" si="59"/>
        <v/>
      </c>
      <c r="O288" s="34">
        <f t="shared" si="60"/>
        <v>250.49999999999912</v>
      </c>
      <c r="P288" s="37">
        <f t="shared" si="61"/>
        <v>80.294813998796982</v>
      </c>
      <c r="Q288" s="34">
        <f t="shared" si="62"/>
        <v>1300.0000000000034</v>
      </c>
      <c r="R288" s="34">
        <f t="shared" si="63"/>
        <v>1550.5000000000025</v>
      </c>
      <c r="S288" s="37">
        <f t="shared" si="64"/>
        <v>1380.2948139988005</v>
      </c>
    </row>
    <row r="289" spans="1:19" x14ac:dyDescent="0.2">
      <c r="D289" s="36">
        <v>0.1</v>
      </c>
      <c r="E289" s="36">
        <v>1457</v>
      </c>
      <c r="F289" s="48">
        <f t="shared" si="56"/>
        <v>0.62291666666666667</v>
      </c>
      <c r="G289" s="36">
        <v>1515</v>
      </c>
      <c r="H289" s="49">
        <f t="shared" si="57"/>
        <v>0.63541666666666663</v>
      </c>
      <c r="I289" s="49" t="str">
        <f t="shared" si="52"/>
        <v/>
      </c>
      <c r="J289" s="34">
        <f t="shared" si="53"/>
        <v>5.0000000000001421</v>
      </c>
      <c r="K289" s="34">
        <f t="shared" si="58"/>
        <v>17.999999999999936</v>
      </c>
      <c r="L289" s="34">
        <f t="shared" si="54"/>
        <v>5</v>
      </c>
      <c r="M289" s="34">
        <f t="shared" ca="1" si="55"/>
        <v>1150</v>
      </c>
      <c r="N289" s="34" t="str">
        <f t="shared" si="59"/>
        <v/>
      </c>
      <c r="O289" s="34">
        <f t="shared" si="60"/>
        <v>2.7500000000000782</v>
      </c>
      <c r="P289" s="37">
        <f t="shared" si="61"/>
        <v>1.954332807326262</v>
      </c>
      <c r="Q289" s="34">
        <f t="shared" si="62"/>
        <v>1.7999999999999936</v>
      </c>
      <c r="R289" s="34">
        <f t="shared" si="63"/>
        <v>4.5500000000000718</v>
      </c>
      <c r="S289" s="37">
        <f t="shared" si="64"/>
        <v>3.7543328073262554</v>
      </c>
    </row>
    <row r="290" spans="1:19" x14ac:dyDescent="0.2">
      <c r="D290" s="36">
        <v>1</v>
      </c>
      <c r="E290" s="36">
        <v>1520</v>
      </c>
      <c r="F290" s="48">
        <f t="shared" si="56"/>
        <v>0.63888888888888895</v>
      </c>
      <c r="G290" s="36">
        <v>1542</v>
      </c>
      <c r="H290" s="49">
        <f t="shared" si="57"/>
        <v>0.65416666666666667</v>
      </c>
      <c r="I290" s="49" t="str">
        <f t="shared" si="52"/>
        <v/>
      </c>
      <c r="J290" s="34">
        <f t="shared" si="53"/>
        <v>54.999999999999964</v>
      </c>
      <c r="K290" s="34">
        <f t="shared" si="58"/>
        <v>21.999999999999922</v>
      </c>
      <c r="L290" s="34">
        <f t="shared" si="54"/>
        <v>6</v>
      </c>
      <c r="M290" s="34">
        <f t="shared" ca="1" si="55"/>
        <v>1150</v>
      </c>
      <c r="N290" s="34" t="str">
        <f t="shared" si="59"/>
        <v/>
      </c>
      <c r="O290" s="34">
        <f t="shared" si="60"/>
        <v>27.774999999999981</v>
      </c>
      <c r="P290" s="37">
        <f t="shared" si="61"/>
        <v>11.823921442640437</v>
      </c>
      <c r="Q290" s="34">
        <f t="shared" si="62"/>
        <v>21.999999999999922</v>
      </c>
      <c r="R290" s="34">
        <f t="shared" si="63"/>
        <v>49.774999999999906</v>
      </c>
      <c r="S290" s="37">
        <f t="shared" si="64"/>
        <v>33.823921442640355</v>
      </c>
    </row>
    <row r="291" spans="1:19" x14ac:dyDescent="0.2">
      <c r="A291" s="50"/>
      <c r="D291" s="36">
        <v>0.01</v>
      </c>
      <c r="E291" s="36">
        <v>1637</v>
      </c>
      <c r="F291" s="48">
        <f t="shared" si="56"/>
        <v>0.69236111111111109</v>
      </c>
      <c r="G291" s="36">
        <v>1644</v>
      </c>
      <c r="H291" s="49">
        <f t="shared" si="57"/>
        <v>0.6972222222222223</v>
      </c>
      <c r="I291" s="49" t="str">
        <f t="shared" si="52"/>
        <v/>
      </c>
      <c r="J291" s="34">
        <f t="shared" si="53"/>
        <v>9.9999999999998046</v>
      </c>
      <c r="K291" s="34">
        <f t="shared" si="58"/>
        <v>7.000000000000135</v>
      </c>
      <c r="L291" s="34">
        <f t="shared" si="54"/>
        <v>7</v>
      </c>
      <c r="M291" s="34">
        <f t="shared" ca="1" si="55"/>
        <v>1150</v>
      </c>
      <c r="N291" s="34" t="str">
        <f t="shared" si="59"/>
        <v/>
      </c>
      <c r="O291" s="34">
        <f t="shared" si="60"/>
        <v>0.54999999999998928</v>
      </c>
      <c r="P291" s="37">
        <f t="shared" si="61"/>
        <v>0.39088031101727194</v>
      </c>
      <c r="Q291" s="34">
        <f t="shared" si="62"/>
        <v>7.0000000000001353E-2</v>
      </c>
      <c r="R291" s="34">
        <f t="shared" si="63"/>
        <v>0.61999999999999067</v>
      </c>
      <c r="S291" s="37">
        <f t="shared" si="64"/>
        <v>0.46088031101727328</v>
      </c>
    </row>
    <row r="292" spans="1:19" x14ac:dyDescent="0.2">
      <c r="D292" s="36">
        <v>0.1</v>
      </c>
      <c r="E292" s="36">
        <v>1654</v>
      </c>
      <c r="F292" s="48">
        <f t="shared" si="56"/>
        <v>0.70416666666666661</v>
      </c>
      <c r="G292" s="36">
        <v>1702</v>
      </c>
      <c r="H292" s="49">
        <f t="shared" si="57"/>
        <v>0.70972222222222225</v>
      </c>
      <c r="I292" s="49">
        <f t="shared" si="52"/>
        <v>0.71319444444444446</v>
      </c>
      <c r="J292" s="34" t="str">
        <f t="shared" si="53"/>
        <v/>
      </c>
      <c r="K292" s="34">
        <f t="shared" si="58"/>
        <v>8.0000000000001315</v>
      </c>
      <c r="L292" s="34">
        <f t="shared" si="54"/>
        <v>8</v>
      </c>
      <c r="M292" s="34">
        <f t="shared" ca="1" si="55"/>
        <v>1150</v>
      </c>
      <c r="N292" s="34">
        <f t="shared" ca="1" si="59"/>
        <v>317</v>
      </c>
      <c r="O292" s="34">
        <f t="shared" si="60"/>
        <v>0.25</v>
      </c>
      <c r="P292" s="37">
        <f t="shared" si="61"/>
        <v>4.342905372259271E-2</v>
      </c>
      <c r="Q292" s="34">
        <f t="shared" si="62"/>
        <v>0.80000000000001315</v>
      </c>
      <c r="R292" s="34">
        <f t="shared" si="63"/>
        <v>1.0500000000000131</v>
      </c>
      <c r="S292" s="37">
        <f t="shared" si="64"/>
        <v>0.8434290537226059</v>
      </c>
    </row>
    <row r="293" spans="1:19" x14ac:dyDescent="0.2">
      <c r="A293" s="50">
        <v>38918</v>
      </c>
      <c r="B293" s="34">
        <v>1029</v>
      </c>
      <c r="C293" s="34">
        <v>4</v>
      </c>
      <c r="D293" s="36">
        <v>0.01</v>
      </c>
      <c r="E293" s="36">
        <v>1306</v>
      </c>
      <c r="F293" s="48">
        <f t="shared" si="56"/>
        <v>0.54583333333333328</v>
      </c>
      <c r="G293" s="36">
        <v>1314</v>
      </c>
      <c r="H293" s="49">
        <f t="shared" si="57"/>
        <v>0.55138888888888882</v>
      </c>
      <c r="I293" s="49" t="str">
        <f t="shared" si="52"/>
        <v/>
      </c>
      <c r="J293" s="34">
        <f t="shared" si="53"/>
        <v>10.000000000000124</v>
      </c>
      <c r="K293" s="34">
        <f t="shared" si="58"/>
        <v>7.9999999999999716</v>
      </c>
      <c r="L293" s="34">
        <f t="shared" si="54"/>
        <v>1</v>
      </c>
      <c r="M293" s="34">
        <f t="shared" ca="1" si="55"/>
        <v>1029</v>
      </c>
      <c r="N293" s="34" t="str">
        <f t="shared" si="59"/>
        <v/>
      </c>
      <c r="O293" s="34">
        <f t="shared" si="60"/>
        <v>0.55000000000000682</v>
      </c>
      <c r="P293" s="37">
        <f t="shared" si="61"/>
        <v>0.39088031101728449</v>
      </c>
      <c r="Q293" s="34">
        <f t="shared" si="62"/>
        <v>7.9999999999999724E-2</v>
      </c>
      <c r="R293" s="34">
        <f t="shared" si="63"/>
        <v>0.63000000000000655</v>
      </c>
      <c r="S293" s="37">
        <f t="shared" si="64"/>
        <v>0.47088031101728423</v>
      </c>
    </row>
    <row r="294" spans="1:19" x14ac:dyDescent="0.2">
      <c r="D294" s="36">
        <v>0.1</v>
      </c>
      <c r="E294" s="36">
        <v>1324</v>
      </c>
      <c r="F294" s="48">
        <f t="shared" si="56"/>
        <v>0.55833333333333335</v>
      </c>
      <c r="G294" s="36">
        <v>1332</v>
      </c>
      <c r="H294" s="49">
        <f t="shared" si="57"/>
        <v>0.56388888888888888</v>
      </c>
      <c r="I294" s="49" t="str">
        <f t="shared" si="52"/>
        <v/>
      </c>
      <c r="J294" s="34">
        <f t="shared" si="53"/>
        <v>10.999999999999961</v>
      </c>
      <c r="K294" s="34">
        <f t="shared" si="58"/>
        <v>7.9999999999999716</v>
      </c>
      <c r="L294" s="34">
        <f t="shared" si="54"/>
        <v>2</v>
      </c>
      <c r="M294" s="34">
        <f t="shared" ca="1" si="55"/>
        <v>1029</v>
      </c>
      <c r="N294" s="34" t="str">
        <f t="shared" si="59"/>
        <v/>
      </c>
      <c r="O294" s="34">
        <f t="shared" si="60"/>
        <v>6.0499999999999794</v>
      </c>
      <c r="P294" s="37">
        <f t="shared" si="61"/>
        <v>4.2995321761176388</v>
      </c>
      <c r="Q294" s="34">
        <f t="shared" si="62"/>
        <v>0.79999999999999716</v>
      </c>
      <c r="R294" s="34">
        <f t="shared" si="63"/>
        <v>6.8499999999999766</v>
      </c>
      <c r="S294" s="37">
        <f t="shared" si="64"/>
        <v>5.099532176117636</v>
      </c>
    </row>
    <row r="295" spans="1:19" x14ac:dyDescent="0.2">
      <c r="A295" s="50"/>
      <c r="D295" s="36">
        <v>1</v>
      </c>
      <c r="E295" s="36">
        <v>1343</v>
      </c>
      <c r="F295" s="48">
        <f t="shared" si="56"/>
        <v>0.57152777777777775</v>
      </c>
      <c r="G295" s="36">
        <v>1349</v>
      </c>
      <c r="H295" s="49">
        <f t="shared" si="57"/>
        <v>0.5756944444444444</v>
      </c>
      <c r="I295" s="49" t="str">
        <f t="shared" si="52"/>
        <v/>
      </c>
      <c r="J295" s="34">
        <f t="shared" si="53"/>
        <v>9.9999999999999645</v>
      </c>
      <c r="K295" s="34">
        <f t="shared" si="58"/>
        <v>5.9999999999999787</v>
      </c>
      <c r="L295" s="34">
        <f t="shared" si="54"/>
        <v>3</v>
      </c>
      <c r="M295" s="34">
        <f t="shared" ca="1" si="55"/>
        <v>1029</v>
      </c>
      <c r="N295" s="34" t="str">
        <f t="shared" si="59"/>
        <v/>
      </c>
      <c r="O295" s="34">
        <f t="shared" si="60"/>
        <v>5.4999999999999805</v>
      </c>
      <c r="P295" s="37">
        <f t="shared" si="61"/>
        <v>3.9086656146523993</v>
      </c>
      <c r="Q295" s="34">
        <f t="shared" si="62"/>
        <v>5.9999999999999787</v>
      </c>
      <c r="R295" s="34">
        <f t="shared" si="63"/>
        <v>11.499999999999959</v>
      </c>
      <c r="S295" s="37">
        <f t="shared" si="64"/>
        <v>9.9086656146523779</v>
      </c>
    </row>
    <row r="296" spans="1:19" x14ac:dyDescent="0.2">
      <c r="A296" s="50"/>
      <c r="D296" s="36">
        <v>0.1</v>
      </c>
      <c r="E296" s="36">
        <v>1359</v>
      </c>
      <c r="F296" s="48">
        <f t="shared" si="56"/>
        <v>0.58263888888888882</v>
      </c>
      <c r="G296" s="36">
        <v>1408</v>
      </c>
      <c r="H296" s="49">
        <f t="shared" si="57"/>
        <v>0.58888888888888891</v>
      </c>
      <c r="I296" s="49" t="str">
        <f t="shared" si="52"/>
        <v/>
      </c>
      <c r="J296" s="34">
        <f t="shared" si="53"/>
        <v>6.9999999999999751</v>
      </c>
      <c r="K296" s="34">
        <f t="shared" si="58"/>
        <v>9.0000000000001279</v>
      </c>
      <c r="L296" s="34">
        <f t="shared" si="54"/>
        <v>4</v>
      </c>
      <c r="M296" s="34">
        <f t="shared" ca="1" si="55"/>
        <v>1029</v>
      </c>
      <c r="N296" s="34" t="str">
        <f t="shared" si="59"/>
        <v/>
      </c>
      <c r="O296" s="34">
        <f t="shared" si="60"/>
        <v>3.8499999999999868</v>
      </c>
      <c r="P296" s="37">
        <f t="shared" si="61"/>
        <v>2.7360659302566797</v>
      </c>
      <c r="Q296" s="34">
        <f t="shared" si="62"/>
        <v>0.90000000000001279</v>
      </c>
      <c r="R296" s="34">
        <f t="shared" si="63"/>
        <v>4.75</v>
      </c>
      <c r="S296" s="37">
        <f t="shared" si="64"/>
        <v>3.6360659302566924</v>
      </c>
    </row>
    <row r="297" spans="1:19" x14ac:dyDescent="0.2">
      <c r="D297" s="36">
        <v>1</v>
      </c>
      <c r="E297" s="36">
        <v>1415</v>
      </c>
      <c r="F297" s="48">
        <f t="shared" si="56"/>
        <v>0.59375</v>
      </c>
      <c r="G297" s="36">
        <v>1428</v>
      </c>
      <c r="H297" s="49">
        <f t="shared" si="57"/>
        <v>0.60277777777777775</v>
      </c>
      <c r="I297" s="49" t="str">
        <f t="shared" si="52"/>
        <v/>
      </c>
      <c r="J297" s="34">
        <f t="shared" si="53"/>
        <v>7.9999999999999716</v>
      </c>
      <c r="K297" s="34">
        <f t="shared" si="58"/>
        <v>12.999999999999954</v>
      </c>
      <c r="L297" s="34">
        <f t="shared" si="54"/>
        <v>5</v>
      </c>
      <c r="M297" s="34">
        <f t="shared" ca="1" si="55"/>
        <v>1029</v>
      </c>
      <c r="N297" s="34" t="str">
        <f t="shared" si="59"/>
        <v/>
      </c>
      <c r="O297" s="34">
        <f t="shared" si="60"/>
        <v>4.3999999999999844</v>
      </c>
      <c r="P297" s="37">
        <f t="shared" si="61"/>
        <v>3.1269324917219192</v>
      </c>
      <c r="Q297" s="34">
        <f t="shared" si="62"/>
        <v>12.999999999999954</v>
      </c>
      <c r="R297" s="34">
        <f t="shared" si="63"/>
        <v>17.399999999999938</v>
      </c>
      <c r="S297" s="37">
        <f t="shared" si="64"/>
        <v>16.126932491721874</v>
      </c>
    </row>
    <row r="298" spans="1:19" x14ac:dyDescent="0.2">
      <c r="A298" s="50"/>
      <c r="D298" s="36">
        <v>0.1</v>
      </c>
      <c r="E298" s="36">
        <v>1436</v>
      </c>
      <c r="F298" s="48">
        <f t="shared" si="56"/>
        <v>0.60833333333333328</v>
      </c>
      <c r="G298" s="36">
        <v>1449</v>
      </c>
      <c r="H298" s="49">
        <f t="shared" si="57"/>
        <v>0.61736111111111114</v>
      </c>
      <c r="I298" s="49">
        <f t="shared" si="52"/>
        <v>0.62083333333333335</v>
      </c>
      <c r="J298" s="34" t="str">
        <f t="shared" si="53"/>
        <v/>
      </c>
      <c r="K298" s="34">
        <f t="shared" si="58"/>
        <v>13.000000000000114</v>
      </c>
      <c r="L298" s="34">
        <f t="shared" si="54"/>
        <v>6</v>
      </c>
      <c r="M298" s="34">
        <f t="shared" ca="1" si="55"/>
        <v>1029</v>
      </c>
      <c r="N298" s="34">
        <f t="shared" ca="1" si="59"/>
        <v>265.00000000000011</v>
      </c>
      <c r="O298" s="34">
        <f t="shared" si="60"/>
        <v>0.25</v>
      </c>
      <c r="P298" s="37">
        <f t="shared" si="61"/>
        <v>4.342905372259271E-2</v>
      </c>
      <c r="Q298" s="34">
        <f t="shared" si="62"/>
        <v>1.3000000000000114</v>
      </c>
      <c r="R298" s="34">
        <f t="shared" si="63"/>
        <v>1.5500000000000114</v>
      </c>
      <c r="S298" s="37">
        <f t="shared" si="64"/>
        <v>1.3434290537226041</v>
      </c>
    </row>
    <row r="299" spans="1:19" x14ac:dyDescent="0.2">
      <c r="A299" s="50">
        <v>38924</v>
      </c>
      <c r="B299" s="34">
        <v>1003</v>
      </c>
      <c r="C299" s="34">
        <v>5</v>
      </c>
      <c r="D299" s="36">
        <v>0.01</v>
      </c>
      <c r="E299" s="36">
        <v>1052</v>
      </c>
      <c r="F299" s="48">
        <f t="shared" si="56"/>
        <v>0.45277777777777778</v>
      </c>
      <c r="G299" s="36">
        <v>1057</v>
      </c>
      <c r="H299" s="49">
        <f t="shared" si="57"/>
        <v>0.45624999999999999</v>
      </c>
      <c r="I299" s="49" t="str">
        <f t="shared" si="52"/>
        <v/>
      </c>
      <c r="J299" s="34">
        <f t="shared" si="53"/>
        <v>118.99999999999997</v>
      </c>
      <c r="K299" s="34">
        <f t="shared" si="58"/>
        <v>4.9999999999999822</v>
      </c>
      <c r="L299" s="34">
        <f t="shared" si="54"/>
        <v>1</v>
      </c>
      <c r="M299" s="34">
        <f t="shared" ca="1" si="55"/>
        <v>1003</v>
      </c>
      <c r="N299" s="34" t="str">
        <f t="shared" si="59"/>
        <v/>
      </c>
      <c r="O299" s="34">
        <f t="shared" si="60"/>
        <v>6.5449999999999982</v>
      </c>
      <c r="P299" s="37">
        <f t="shared" si="61"/>
        <v>4.6514757011056265</v>
      </c>
      <c r="Q299" s="34">
        <f t="shared" si="62"/>
        <v>4.9999999999999822E-2</v>
      </c>
      <c r="R299" s="34">
        <f t="shared" si="63"/>
        <v>6.594999999999998</v>
      </c>
      <c r="S299" s="37">
        <f t="shared" si="64"/>
        <v>4.7014757011056263</v>
      </c>
    </row>
    <row r="300" spans="1:19" x14ac:dyDescent="0.2">
      <c r="D300" s="36">
        <v>0.1</v>
      </c>
      <c r="E300" s="36">
        <v>1256</v>
      </c>
      <c r="F300" s="48">
        <f t="shared" si="56"/>
        <v>0.53888888888888886</v>
      </c>
      <c r="G300" s="36">
        <v>1316</v>
      </c>
      <c r="H300" s="49">
        <f t="shared" si="57"/>
        <v>0.55277777777777781</v>
      </c>
      <c r="I300" s="49" t="str">
        <f t="shared" si="52"/>
        <v/>
      </c>
      <c r="J300" s="34">
        <f t="shared" si="53"/>
        <v>5.9999999999999787</v>
      </c>
      <c r="K300" s="34">
        <f t="shared" si="58"/>
        <v>20.000000000000089</v>
      </c>
      <c r="L300" s="34">
        <f t="shared" si="54"/>
        <v>2</v>
      </c>
      <c r="M300" s="34">
        <f t="shared" ca="1" si="55"/>
        <v>1003</v>
      </c>
      <c r="N300" s="34" t="str">
        <f t="shared" si="59"/>
        <v/>
      </c>
      <c r="O300" s="34">
        <f t="shared" si="60"/>
        <v>3.2999999999999887</v>
      </c>
      <c r="P300" s="37">
        <f t="shared" si="61"/>
        <v>2.3451993687914396</v>
      </c>
      <c r="Q300" s="34">
        <f t="shared" si="62"/>
        <v>2.0000000000000089</v>
      </c>
      <c r="R300" s="34">
        <f t="shared" si="63"/>
        <v>5.2999999999999972</v>
      </c>
      <c r="S300" s="37">
        <f t="shared" si="64"/>
        <v>4.3451993687914481</v>
      </c>
    </row>
    <row r="301" spans="1:19" x14ac:dyDescent="0.2">
      <c r="A301" s="50"/>
      <c r="D301" s="36">
        <v>1</v>
      </c>
      <c r="E301" s="36">
        <v>1322</v>
      </c>
      <c r="F301" s="48">
        <f t="shared" si="56"/>
        <v>0.55694444444444446</v>
      </c>
      <c r="G301" s="36">
        <v>1341</v>
      </c>
      <c r="H301" s="49">
        <f t="shared" si="57"/>
        <v>0.57013888888888886</v>
      </c>
      <c r="I301" s="49" t="str">
        <f t="shared" si="52"/>
        <v/>
      </c>
      <c r="J301" s="34">
        <f t="shared" si="53"/>
        <v>5.9999999999999787</v>
      </c>
      <c r="K301" s="34">
        <f t="shared" si="58"/>
        <v>18.999999999999932</v>
      </c>
      <c r="L301" s="34">
        <f t="shared" si="54"/>
        <v>3</v>
      </c>
      <c r="M301" s="34">
        <f t="shared" ca="1" si="55"/>
        <v>1003</v>
      </c>
      <c r="N301" s="34" t="str">
        <f t="shared" si="59"/>
        <v/>
      </c>
      <c r="O301" s="34">
        <f t="shared" si="60"/>
        <v>152.99999999999946</v>
      </c>
      <c r="P301" s="37">
        <f t="shared" si="61"/>
        <v>75.152951105326409</v>
      </c>
      <c r="Q301" s="34">
        <f t="shared" si="62"/>
        <v>18.999999999999932</v>
      </c>
      <c r="R301" s="34">
        <f t="shared" si="63"/>
        <v>171.9999999999994</v>
      </c>
      <c r="S301" s="37">
        <f t="shared" si="64"/>
        <v>94.152951105326338</v>
      </c>
    </row>
    <row r="302" spans="1:19" x14ac:dyDescent="0.2">
      <c r="A302" s="50"/>
      <c r="D302" s="36">
        <v>50</v>
      </c>
      <c r="E302" s="36">
        <v>1347</v>
      </c>
      <c r="F302" s="48">
        <f t="shared" si="56"/>
        <v>0.57430555555555551</v>
      </c>
      <c r="G302" s="36">
        <v>1408</v>
      </c>
      <c r="H302" s="49">
        <f t="shared" si="57"/>
        <v>0.58888888888888891</v>
      </c>
      <c r="I302" s="49" t="str">
        <f t="shared" si="52"/>
        <v/>
      </c>
      <c r="J302" s="34">
        <f t="shared" si="53"/>
        <v>14.999999999999947</v>
      </c>
      <c r="K302" s="34">
        <f t="shared" si="58"/>
        <v>21.000000000000085</v>
      </c>
      <c r="L302" s="34">
        <f t="shared" si="54"/>
        <v>4</v>
      </c>
      <c r="M302" s="34">
        <f t="shared" ca="1" si="55"/>
        <v>1003</v>
      </c>
      <c r="N302" s="34" t="str">
        <f t="shared" si="59"/>
        <v/>
      </c>
      <c r="O302" s="34">
        <f t="shared" si="60"/>
        <v>375.74999999999869</v>
      </c>
      <c r="P302" s="37">
        <f t="shared" si="61"/>
        <v>120.44222099819545</v>
      </c>
      <c r="Q302" s="34">
        <f t="shared" si="62"/>
        <v>1050.0000000000043</v>
      </c>
      <c r="R302" s="34">
        <f t="shared" si="63"/>
        <v>1425.750000000003</v>
      </c>
      <c r="S302" s="37">
        <f t="shared" si="64"/>
        <v>1170.4422209981997</v>
      </c>
    </row>
    <row r="303" spans="1:19" x14ac:dyDescent="0.2">
      <c r="D303" s="36">
        <v>0.1</v>
      </c>
      <c r="E303" s="36">
        <v>1423</v>
      </c>
      <c r="F303" s="48">
        <f t="shared" si="56"/>
        <v>0.59930555555555554</v>
      </c>
      <c r="G303" s="36">
        <v>1443</v>
      </c>
      <c r="H303" s="49">
        <f t="shared" si="57"/>
        <v>0.61319444444444449</v>
      </c>
      <c r="I303" s="49" t="str">
        <f t="shared" si="52"/>
        <v/>
      </c>
      <c r="J303" s="34">
        <f t="shared" si="53"/>
        <v>4.9999999999999822</v>
      </c>
      <c r="K303" s="34">
        <f t="shared" si="58"/>
        <v>20.000000000000089</v>
      </c>
      <c r="L303" s="34">
        <f t="shared" si="54"/>
        <v>5</v>
      </c>
      <c r="M303" s="34">
        <f t="shared" ca="1" si="55"/>
        <v>1003</v>
      </c>
      <c r="N303" s="34" t="str">
        <f t="shared" si="59"/>
        <v/>
      </c>
      <c r="O303" s="34">
        <f t="shared" si="60"/>
        <v>2.7499999999999902</v>
      </c>
      <c r="P303" s="37">
        <f t="shared" si="61"/>
        <v>1.9543328073261996</v>
      </c>
      <c r="Q303" s="34">
        <f t="shared" si="62"/>
        <v>2.0000000000000089</v>
      </c>
      <c r="R303" s="34">
        <f t="shared" si="63"/>
        <v>4.7499999999999991</v>
      </c>
      <c r="S303" s="37">
        <f t="shared" si="64"/>
        <v>3.9543328073262085</v>
      </c>
    </row>
    <row r="304" spans="1:19" x14ac:dyDescent="0.2">
      <c r="D304" s="36">
        <v>1</v>
      </c>
      <c r="E304" s="36">
        <v>1448</v>
      </c>
      <c r="F304" s="48">
        <f t="shared" si="56"/>
        <v>0.6166666666666667</v>
      </c>
      <c r="G304" s="36">
        <v>1513</v>
      </c>
      <c r="H304" s="49">
        <f t="shared" si="57"/>
        <v>0.63402777777777775</v>
      </c>
      <c r="I304" s="49">
        <f t="shared" si="52"/>
        <v>0.63749999999999996</v>
      </c>
      <c r="J304" s="34" t="str">
        <f t="shared" si="53"/>
        <v/>
      </c>
      <c r="K304" s="34">
        <f t="shared" si="58"/>
        <v>24.999999999999911</v>
      </c>
      <c r="L304" s="34">
        <f t="shared" si="54"/>
        <v>6</v>
      </c>
      <c r="M304" s="34">
        <f t="shared" ca="1" si="55"/>
        <v>1003</v>
      </c>
      <c r="N304" s="34">
        <f t="shared" ca="1" si="59"/>
        <v>314.99999999999994</v>
      </c>
      <c r="O304" s="34">
        <f t="shared" si="60"/>
        <v>2.5</v>
      </c>
      <c r="P304" s="37">
        <f t="shared" si="61"/>
        <v>0.36191198291773735</v>
      </c>
      <c r="Q304" s="34">
        <f t="shared" si="62"/>
        <v>24.999999999999911</v>
      </c>
      <c r="R304" s="34">
        <f t="shared" si="63"/>
        <v>27.499999999999911</v>
      </c>
      <c r="S304" s="37">
        <f t="shared" si="64"/>
        <v>25.361911982917647</v>
      </c>
    </row>
    <row r="305" spans="1:19" x14ac:dyDescent="0.2">
      <c r="A305" s="50">
        <v>38925</v>
      </c>
      <c r="B305" s="34">
        <v>1118</v>
      </c>
      <c r="C305" s="34">
        <v>4</v>
      </c>
      <c r="D305" s="36">
        <v>0.01</v>
      </c>
      <c r="E305" s="36">
        <v>1303</v>
      </c>
      <c r="F305" s="48">
        <f t="shared" si="56"/>
        <v>0.54375000000000007</v>
      </c>
      <c r="G305" s="36">
        <v>1324</v>
      </c>
      <c r="H305" s="49">
        <f t="shared" si="57"/>
        <v>0.55833333333333335</v>
      </c>
      <c r="I305" s="49" t="str">
        <f t="shared" si="52"/>
        <v/>
      </c>
      <c r="J305" s="34">
        <f t="shared" si="53"/>
        <v>7.9999999999999716</v>
      </c>
      <c r="K305" s="34">
        <f t="shared" si="58"/>
        <v>20.999999999999925</v>
      </c>
      <c r="L305" s="34">
        <f t="shared" si="54"/>
        <v>1</v>
      </c>
      <c r="M305" s="34">
        <f t="shared" ca="1" si="55"/>
        <v>1118</v>
      </c>
      <c r="N305" s="34" t="str">
        <f t="shared" si="59"/>
        <v/>
      </c>
      <c r="O305" s="34">
        <f t="shared" si="60"/>
        <v>0.51999999999999813</v>
      </c>
      <c r="P305" s="37">
        <f t="shared" si="61"/>
        <v>0.35415111556363543</v>
      </c>
      <c r="Q305" s="34">
        <f t="shared" si="62"/>
        <v>0.20999999999999927</v>
      </c>
      <c r="R305" s="34">
        <f t="shared" si="63"/>
        <v>0.72999999999999743</v>
      </c>
      <c r="S305" s="37">
        <f t="shared" si="64"/>
        <v>0.56415111556363473</v>
      </c>
    </row>
    <row r="306" spans="1:19" x14ac:dyDescent="0.2">
      <c r="D306" s="36">
        <v>0.12</v>
      </c>
      <c r="E306" s="36">
        <v>1332</v>
      </c>
      <c r="F306" s="48">
        <f t="shared" si="56"/>
        <v>0.56388888888888888</v>
      </c>
      <c r="G306" s="36">
        <v>1337</v>
      </c>
      <c r="H306" s="49">
        <f t="shared" si="57"/>
        <v>0.56736111111111109</v>
      </c>
      <c r="I306" s="49" t="str">
        <f t="shared" si="52"/>
        <v/>
      </c>
      <c r="J306" s="34">
        <f t="shared" si="53"/>
        <v>9.9999999999999645</v>
      </c>
      <c r="K306" s="34">
        <f t="shared" si="58"/>
        <v>4.9999999999999822</v>
      </c>
      <c r="L306" s="34">
        <f t="shared" si="54"/>
        <v>2</v>
      </c>
      <c r="M306" s="34">
        <f t="shared" ca="1" si="55"/>
        <v>1118</v>
      </c>
      <c r="N306" s="34" t="str">
        <f t="shared" si="59"/>
        <v/>
      </c>
      <c r="O306" s="34">
        <f t="shared" si="60"/>
        <v>0.64999999999999769</v>
      </c>
      <c r="P306" s="37">
        <f t="shared" si="61"/>
        <v>0.44268889445454429</v>
      </c>
      <c r="Q306" s="34">
        <f t="shared" si="62"/>
        <v>0.59999999999999787</v>
      </c>
      <c r="R306" s="34">
        <f t="shared" si="63"/>
        <v>1.2499999999999956</v>
      </c>
      <c r="S306" s="37">
        <f t="shared" si="64"/>
        <v>1.042688894454542</v>
      </c>
    </row>
    <row r="307" spans="1:19" x14ac:dyDescent="0.2">
      <c r="A307" s="50"/>
      <c r="D307" s="36">
        <v>0.01</v>
      </c>
      <c r="E307" s="36">
        <v>1347</v>
      </c>
      <c r="F307" s="48">
        <f t="shared" si="56"/>
        <v>0.57430555555555551</v>
      </c>
      <c r="G307" s="36">
        <v>1353</v>
      </c>
      <c r="H307" s="49">
        <f t="shared" si="57"/>
        <v>0.57847222222222217</v>
      </c>
      <c r="I307" s="49" t="str">
        <f t="shared" si="52"/>
        <v/>
      </c>
      <c r="J307" s="34">
        <f t="shared" si="53"/>
        <v>5.0000000000001421</v>
      </c>
      <c r="K307" s="34">
        <f t="shared" si="58"/>
        <v>5.9999999999999787</v>
      </c>
      <c r="L307" s="34">
        <f t="shared" si="54"/>
        <v>3</v>
      </c>
      <c r="M307" s="34">
        <f t="shared" ca="1" si="55"/>
        <v>1118</v>
      </c>
      <c r="N307" s="34" t="str">
        <f t="shared" si="59"/>
        <v/>
      </c>
      <c r="O307" s="34">
        <f t="shared" si="60"/>
        <v>0.27500000000000779</v>
      </c>
      <c r="P307" s="37">
        <f t="shared" si="61"/>
        <v>0.19544015550864535</v>
      </c>
      <c r="Q307" s="34">
        <f t="shared" si="62"/>
        <v>5.999999999999979E-2</v>
      </c>
      <c r="R307" s="34">
        <f t="shared" si="63"/>
        <v>0.33500000000000757</v>
      </c>
      <c r="S307" s="37">
        <f t="shared" si="64"/>
        <v>0.25544015550864513</v>
      </c>
    </row>
    <row r="308" spans="1:19" x14ac:dyDescent="0.2">
      <c r="D308" s="36">
        <v>0.1</v>
      </c>
      <c r="E308" s="36">
        <v>1358</v>
      </c>
      <c r="F308" s="48">
        <f t="shared" si="56"/>
        <v>0.58194444444444449</v>
      </c>
      <c r="G308" s="36">
        <v>1405</v>
      </c>
      <c r="H308" s="49">
        <f t="shared" si="57"/>
        <v>0.58680555555555558</v>
      </c>
      <c r="I308" s="49" t="str">
        <f t="shared" si="52"/>
        <v/>
      </c>
      <c r="J308" s="34">
        <f t="shared" si="53"/>
        <v>6.9999999999999751</v>
      </c>
      <c r="K308" s="34">
        <f t="shared" si="58"/>
        <v>6.9999999999999751</v>
      </c>
      <c r="L308" s="34">
        <f t="shared" si="54"/>
        <v>4</v>
      </c>
      <c r="M308" s="34">
        <f t="shared" ca="1" si="55"/>
        <v>1118</v>
      </c>
      <c r="N308" s="34" t="str">
        <f t="shared" si="59"/>
        <v/>
      </c>
      <c r="O308" s="34">
        <f t="shared" si="60"/>
        <v>3.8499999999999868</v>
      </c>
      <c r="P308" s="37">
        <f t="shared" si="61"/>
        <v>2.7360659302566797</v>
      </c>
      <c r="Q308" s="34">
        <f t="shared" si="62"/>
        <v>0.69999999999999751</v>
      </c>
      <c r="R308" s="34">
        <f t="shared" si="63"/>
        <v>4.5499999999999847</v>
      </c>
      <c r="S308" s="37">
        <f t="shared" si="64"/>
        <v>3.4360659302566772</v>
      </c>
    </row>
    <row r="309" spans="1:19" x14ac:dyDescent="0.2">
      <c r="D309" s="36">
        <v>1</v>
      </c>
      <c r="E309" s="36">
        <v>1412</v>
      </c>
      <c r="F309" s="48">
        <f t="shared" si="56"/>
        <v>0.59166666666666667</v>
      </c>
      <c r="G309" s="36">
        <v>1417</v>
      </c>
      <c r="H309" s="49">
        <f t="shared" si="57"/>
        <v>0.59513888888888888</v>
      </c>
      <c r="I309" s="49" t="str">
        <f t="shared" si="52"/>
        <v/>
      </c>
      <c r="J309" s="34">
        <f t="shared" si="53"/>
        <v>7.9999999999999716</v>
      </c>
      <c r="K309" s="34">
        <f t="shared" si="58"/>
        <v>4.9999999999999822</v>
      </c>
      <c r="L309" s="34">
        <f t="shared" si="54"/>
        <v>5</v>
      </c>
      <c r="M309" s="34">
        <f t="shared" ca="1" si="55"/>
        <v>1118</v>
      </c>
      <c r="N309" s="34" t="str">
        <f t="shared" si="59"/>
        <v/>
      </c>
      <c r="O309" s="34">
        <f t="shared" si="60"/>
        <v>4.3999999999999844</v>
      </c>
      <c r="P309" s="37">
        <f t="shared" si="61"/>
        <v>3.1269324917219192</v>
      </c>
      <c r="Q309" s="34">
        <f t="shared" si="62"/>
        <v>4.9999999999999822</v>
      </c>
      <c r="R309" s="34">
        <f t="shared" si="63"/>
        <v>9.3999999999999666</v>
      </c>
      <c r="S309" s="37">
        <f t="shared" si="64"/>
        <v>8.1269324917219024</v>
      </c>
    </row>
    <row r="310" spans="1:19" x14ac:dyDescent="0.2">
      <c r="D310" s="36">
        <v>0.1</v>
      </c>
      <c r="E310" s="36">
        <v>1425</v>
      </c>
      <c r="F310" s="48">
        <f t="shared" si="56"/>
        <v>0.60069444444444442</v>
      </c>
      <c r="G310" s="36">
        <v>1431</v>
      </c>
      <c r="H310" s="49">
        <f t="shared" si="57"/>
        <v>0.60486111111111118</v>
      </c>
      <c r="I310" s="49" t="str">
        <f t="shared" si="52"/>
        <v/>
      </c>
      <c r="J310" s="34">
        <f t="shared" si="53"/>
        <v>7.9999999999999716</v>
      </c>
      <c r="K310" s="34">
        <f t="shared" si="58"/>
        <v>6.0000000000001386</v>
      </c>
      <c r="L310" s="34">
        <f t="shared" si="54"/>
        <v>6</v>
      </c>
      <c r="M310" s="34">
        <f t="shared" ca="1" si="55"/>
        <v>1118</v>
      </c>
      <c r="N310" s="34" t="str">
        <f t="shared" si="59"/>
        <v/>
      </c>
      <c r="O310" s="34">
        <f t="shared" si="60"/>
        <v>0.43999999999999845</v>
      </c>
      <c r="P310" s="37">
        <f t="shared" si="61"/>
        <v>0.31270424881382253</v>
      </c>
      <c r="Q310" s="34">
        <f t="shared" si="62"/>
        <v>0.60000000000001386</v>
      </c>
      <c r="R310" s="34">
        <f t="shared" si="63"/>
        <v>1.0400000000000122</v>
      </c>
      <c r="S310" s="37">
        <f t="shared" si="64"/>
        <v>0.91270424881383638</v>
      </c>
    </row>
    <row r="311" spans="1:19" x14ac:dyDescent="0.2">
      <c r="D311" s="36">
        <v>0.01</v>
      </c>
      <c r="E311" s="36">
        <v>1439</v>
      </c>
      <c r="F311" s="48">
        <f t="shared" si="56"/>
        <v>0.61041666666666672</v>
      </c>
      <c r="G311" s="36">
        <v>1453</v>
      </c>
      <c r="H311" s="49">
        <f t="shared" si="57"/>
        <v>0.62013888888888891</v>
      </c>
      <c r="I311" s="49">
        <f t="shared" si="52"/>
        <v>0.62361111111111112</v>
      </c>
      <c r="J311" s="34" t="str">
        <f t="shared" si="53"/>
        <v/>
      </c>
      <c r="K311" s="34">
        <f t="shared" si="58"/>
        <v>13.99999999999995</v>
      </c>
      <c r="L311" s="34">
        <f t="shared" si="54"/>
        <v>7</v>
      </c>
      <c r="M311" s="34">
        <f t="shared" ca="1" si="55"/>
        <v>1118</v>
      </c>
      <c r="N311" s="34">
        <f t="shared" ca="1" si="59"/>
        <v>219.99999999999994</v>
      </c>
      <c r="O311" s="34">
        <f t="shared" si="60"/>
        <v>2.5000000000000001E-2</v>
      </c>
      <c r="P311" s="37">
        <f t="shared" si="61"/>
        <v>5.4281443780592247E-3</v>
      </c>
      <c r="Q311" s="34">
        <f t="shared" si="62"/>
        <v>0.13999999999999951</v>
      </c>
      <c r="R311" s="34">
        <f t="shared" si="63"/>
        <v>0.16499999999999951</v>
      </c>
      <c r="S311" s="37">
        <f t="shared" si="64"/>
        <v>0.14542814437805873</v>
      </c>
    </row>
    <row r="312" spans="1:19" x14ac:dyDescent="0.2">
      <c r="A312" s="50">
        <v>38926</v>
      </c>
      <c r="B312" s="34">
        <v>1125</v>
      </c>
      <c r="C312" s="34">
        <v>3</v>
      </c>
      <c r="D312" s="36">
        <v>0.01</v>
      </c>
      <c r="E312" s="36">
        <v>1156</v>
      </c>
      <c r="F312" s="48">
        <f t="shared" si="56"/>
        <v>0.49722222222222223</v>
      </c>
      <c r="G312" s="36">
        <v>1232</v>
      </c>
      <c r="H312" s="49">
        <f t="shared" si="57"/>
        <v>0.52222222222222225</v>
      </c>
      <c r="I312" s="49" t="str">
        <f t="shared" si="52"/>
        <v/>
      </c>
      <c r="J312" s="34">
        <f t="shared" si="53"/>
        <v>22.999999999999918</v>
      </c>
      <c r="K312" s="34">
        <f t="shared" si="58"/>
        <v>36.000000000000028</v>
      </c>
      <c r="L312" s="34">
        <f t="shared" si="54"/>
        <v>1</v>
      </c>
      <c r="M312" s="34">
        <f t="shared" ca="1" si="55"/>
        <v>1125</v>
      </c>
      <c r="N312" s="34" t="str">
        <f t="shared" si="59"/>
        <v/>
      </c>
      <c r="O312" s="34">
        <f t="shared" si="60"/>
        <v>11.614999999999959</v>
      </c>
      <c r="P312" s="37">
        <f t="shared" si="61"/>
        <v>4.9445489669223495</v>
      </c>
      <c r="Q312" s="34">
        <f t="shared" si="62"/>
        <v>0.36000000000000026</v>
      </c>
      <c r="R312" s="34">
        <f t="shared" si="63"/>
        <v>11.974999999999959</v>
      </c>
      <c r="S312" s="37">
        <f t="shared" si="64"/>
        <v>5.3045489669223498</v>
      </c>
    </row>
    <row r="313" spans="1:19" x14ac:dyDescent="0.2">
      <c r="A313" s="50"/>
      <c r="D313" s="36">
        <v>1</v>
      </c>
      <c r="E313" s="36">
        <v>1255</v>
      </c>
      <c r="F313" s="48">
        <f t="shared" si="56"/>
        <v>0.53819444444444442</v>
      </c>
      <c r="G313" s="36">
        <v>1258</v>
      </c>
      <c r="H313" s="49">
        <f t="shared" si="57"/>
        <v>0.54027777777777775</v>
      </c>
      <c r="I313" s="49">
        <f t="shared" si="52"/>
        <v>0.54374999999999996</v>
      </c>
      <c r="J313" s="34" t="str">
        <f t="shared" si="53"/>
        <v/>
      </c>
      <c r="K313" s="34">
        <f t="shared" si="58"/>
        <v>2.9999999999999893</v>
      </c>
      <c r="L313" s="34">
        <f t="shared" si="54"/>
        <v>2</v>
      </c>
      <c r="M313" s="34">
        <f t="shared" ca="1" si="55"/>
        <v>1125</v>
      </c>
      <c r="N313" s="34">
        <f t="shared" ca="1" si="59"/>
        <v>97.999999999999972</v>
      </c>
      <c r="O313" s="34">
        <f t="shared" si="60"/>
        <v>2.5</v>
      </c>
      <c r="P313" s="37">
        <f t="shared" si="61"/>
        <v>0.36191198291773735</v>
      </c>
      <c r="Q313" s="34">
        <f t="shared" si="62"/>
        <v>2.9999999999999893</v>
      </c>
      <c r="R313" s="34">
        <f t="shared" si="63"/>
        <v>5.4999999999999893</v>
      </c>
      <c r="S313" s="37">
        <f t="shared" si="64"/>
        <v>3.3619119829177269</v>
      </c>
    </row>
    <row r="314" spans="1:19" x14ac:dyDescent="0.2">
      <c r="A314" s="50">
        <v>38929</v>
      </c>
      <c r="B314" s="34">
        <v>1603</v>
      </c>
      <c r="C314" s="34">
        <v>3</v>
      </c>
      <c r="D314" s="36">
        <v>0.01</v>
      </c>
      <c r="E314" s="36">
        <v>1653</v>
      </c>
      <c r="F314" s="48">
        <f t="shared" si="56"/>
        <v>0.70347222222222217</v>
      </c>
      <c r="G314" s="36">
        <v>1658</v>
      </c>
      <c r="H314" s="49">
        <f t="shared" si="57"/>
        <v>0.70694444444444438</v>
      </c>
      <c r="I314" s="49">
        <f t="shared" si="52"/>
        <v>0.71041666666666659</v>
      </c>
      <c r="J314" s="34" t="str">
        <f t="shared" si="53"/>
        <v/>
      </c>
      <c r="K314" s="34">
        <f t="shared" si="58"/>
        <v>4.9999999999999822</v>
      </c>
      <c r="L314" s="34">
        <f t="shared" si="54"/>
        <v>1</v>
      </c>
      <c r="M314" s="34">
        <f t="shared" ca="1" si="55"/>
        <v>1603</v>
      </c>
      <c r="N314" s="34">
        <f t="shared" ca="1" si="59"/>
        <v>59.999999999999787</v>
      </c>
      <c r="O314" s="34">
        <f t="shared" si="60"/>
        <v>2.5000000000000001E-2</v>
      </c>
      <c r="P314" s="37">
        <f t="shared" si="61"/>
        <v>5.4281443780592247E-3</v>
      </c>
      <c r="Q314" s="34">
        <f t="shared" si="62"/>
        <v>4.9999999999999822E-2</v>
      </c>
      <c r="R314" s="34">
        <f t="shared" si="63"/>
        <v>7.4999999999999817E-2</v>
      </c>
      <c r="S314" s="37">
        <f t="shared" si="64"/>
        <v>5.5428144378059048E-2</v>
      </c>
    </row>
    <row r="315" spans="1:19" x14ac:dyDescent="0.2">
      <c r="A315" s="50">
        <v>38932</v>
      </c>
      <c r="B315" s="34">
        <v>1216</v>
      </c>
      <c r="C315" s="34">
        <v>4</v>
      </c>
      <c r="D315" s="36">
        <v>0.01</v>
      </c>
      <c r="E315" s="36">
        <v>1253</v>
      </c>
      <c r="F315" s="48">
        <v>0.53680555555555554</v>
      </c>
      <c r="G315" s="36">
        <v>1255</v>
      </c>
      <c r="H315" s="49">
        <f t="shared" si="57"/>
        <v>0.53819444444444442</v>
      </c>
      <c r="I315" s="49" t="str">
        <f t="shared" si="52"/>
        <v/>
      </c>
      <c r="J315" s="34">
        <f t="shared" si="53"/>
        <v>3.9999999999999858</v>
      </c>
      <c r="K315" s="34">
        <f t="shared" si="58"/>
        <v>1.9999999999999929</v>
      </c>
      <c r="L315" s="34">
        <f t="shared" si="54"/>
        <v>1</v>
      </c>
      <c r="M315" s="34">
        <f t="shared" ca="1" si="55"/>
        <v>1216</v>
      </c>
      <c r="N315" s="34" t="str">
        <f t="shared" si="59"/>
        <v/>
      </c>
      <c r="O315" s="34">
        <f t="shared" si="60"/>
        <v>0.21999999999999922</v>
      </c>
      <c r="P315" s="37">
        <f t="shared" si="61"/>
        <v>0.15635212440691129</v>
      </c>
      <c r="Q315" s="34">
        <f t="shared" si="62"/>
        <v>1.9999999999999931E-2</v>
      </c>
      <c r="R315" s="34">
        <f t="shared" si="63"/>
        <v>0.23999999999999916</v>
      </c>
      <c r="S315" s="37">
        <f t="shared" si="64"/>
        <v>0.17635212440691123</v>
      </c>
    </row>
    <row r="316" spans="1:19" x14ac:dyDescent="0.2">
      <c r="D316" s="36">
        <v>0.1</v>
      </c>
      <c r="E316" s="36">
        <v>1259</v>
      </c>
      <c r="F316" s="48">
        <f t="shared" si="56"/>
        <v>0.54097222222222219</v>
      </c>
      <c r="G316" s="36">
        <v>1424</v>
      </c>
      <c r="H316" s="49">
        <f t="shared" si="57"/>
        <v>0.6</v>
      </c>
      <c r="I316" s="49" t="str">
        <f t="shared" si="52"/>
        <v/>
      </c>
      <c r="J316" s="34">
        <f t="shared" si="53"/>
        <v>4.9999999999999822</v>
      </c>
      <c r="K316" s="34">
        <f t="shared" si="58"/>
        <v>85.000000000000014</v>
      </c>
      <c r="L316" s="34">
        <f t="shared" si="54"/>
        <v>2</v>
      </c>
      <c r="M316" s="34">
        <f t="shared" ca="1" si="55"/>
        <v>1216</v>
      </c>
      <c r="N316" s="34" t="str">
        <f t="shared" si="59"/>
        <v/>
      </c>
      <c r="O316" s="34">
        <f t="shared" si="60"/>
        <v>2.7499999999999902</v>
      </c>
      <c r="P316" s="37">
        <f t="shared" si="61"/>
        <v>1.9543328073261996</v>
      </c>
      <c r="Q316" s="34">
        <f t="shared" si="62"/>
        <v>8.5000000000000018</v>
      </c>
      <c r="R316" s="34">
        <f t="shared" si="63"/>
        <v>11.249999999999993</v>
      </c>
      <c r="S316" s="37">
        <f t="shared" si="64"/>
        <v>10.454332807326201</v>
      </c>
    </row>
    <row r="317" spans="1:19" x14ac:dyDescent="0.2">
      <c r="A317" s="50"/>
      <c r="D317" s="36">
        <v>1</v>
      </c>
      <c r="E317" s="36">
        <v>1429</v>
      </c>
      <c r="F317" s="48">
        <f t="shared" si="56"/>
        <v>0.60347222222222219</v>
      </c>
      <c r="G317" s="36">
        <v>1452</v>
      </c>
      <c r="H317" s="49">
        <f t="shared" si="57"/>
        <v>0.61944444444444446</v>
      </c>
      <c r="I317" s="49" t="str">
        <f t="shared" si="52"/>
        <v/>
      </c>
      <c r="J317" s="34">
        <f t="shared" si="53"/>
        <v>6.9999999999999751</v>
      </c>
      <c r="K317" s="34">
        <f t="shared" si="58"/>
        <v>23.000000000000078</v>
      </c>
      <c r="L317" s="34">
        <f t="shared" si="54"/>
        <v>3</v>
      </c>
      <c r="M317" s="34">
        <f t="shared" ca="1" si="55"/>
        <v>1216</v>
      </c>
      <c r="N317" s="34" t="str">
        <f t="shared" si="59"/>
        <v/>
      </c>
      <c r="O317" s="34">
        <f t="shared" si="60"/>
        <v>353.49999999999875</v>
      </c>
      <c r="P317" s="37">
        <f t="shared" si="61"/>
        <v>150.48307032967355</v>
      </c>
      <c r="Q317" s="34">
        <f t="shared" si="62"/>
        <v>23.000000000000078</v>
      </c>
      <c r="R317" s="34">
        <f t="shared" si="63"/>
        <v>376.49999999999881</v>
      </c>
      <c r="S317" s="37">
        <f t="shared" si="64"/>
        <v>173.48307032967364</v>
      </c>
    </row>
    <row r="318" spans="1:19" x14ac:dyDescent="0.2">
      <c r="D318" s="36">
        <v>100</v>
      </c>
      <c r="E318" s="36">
        <v>1459</v>
      </c>
      <c r="F318" s="48">
        <f t="shared" si="56"/>
        <v>0.62430555555555556</v>
      </c>
      <c r="G318" s="36">
        <v>1527</v>
      </c>
      <c r="H318" s="49">
        <f t="shared" si="57"/>
        <v>0.64374999999999993</v>
      </c>
      <c r="I318" s="49">
        <f t="shared" si="52"/>
        <v>0.64722222222222214</v>
      </c>
      <c r="J318" s="34" t="str">
        <f t="shared" si="53"/>
        <v/>
      </c>
      <c r="K318" s="34">
        <f t="shared" si="58"/>
        <v>27.999999999999901</v>
      </c>
      <c r="L318" s="34">
        <f t="shared" si="54"/>
        <v>4</v>
      </c>
      <c r="M318" s="34">
        <f t="shared" ca="1" si="55"/>
        <v>1216</v>
      </c>
      <c r="N318" s="34">
        <f t="shared" ca="1" si="59"/>
        <v>195.99999999999977</v>
      </c>
      <c r="O318" s="34">
        <f t="shared" si="60"/>
        <v>250</v>
      </c>
      <c r="P318" s="37">
        <f t="shared" si="61"/>
        <v>27.143420404993254</v>
      </c>
      <c r="Q318" s="34">
        <f t="shared" si="62"/>
        <v>2799.99999999999</v>
      </c>
      <c r="R318" s="34">
        <f t="shared" si="63"/>
        <v>3049.99999999999</v>
      </c>
      <c r="S318" s="37">
        <f t="shared" si="64"/>
        <v>2827.1434204049833</v>
      </c>
    </row>
    <row r="319" spans="1:19" x14ac:dyDescent="0.2">
      <c r="A319" s="50">
        <v>38936</v>
      </c>
      <c r="B319" s="34">
        <v>1218</v>
      </c>
      <c r="C319" s="34">
        <v>3</v>
      </c>
      <c r="D319" s="36">
        <v>0.01</v>
      </c>
      <c r="E319" s="36">
        <v>1456</v>
      </c>
      <c r="F319" s="48">
        <f t="shared" si="56"/>
        <v>0.62222222222222223</v>
      </c>
      <c r="G319" s="36">
        <v>1509</v>
      </c>
      <c r="H319" s="49">
        <f t="shared" si="57"/>
        <v>0.63124999999999998</v>
      </c>
      <c r="I319" s="49">
        <f t="shared" si="52"/>
        <v>0.63472222222222219</v>
      </c>
      <c r="J319" s="34" t="str">
        <f t="shared" si="53"/>
        <v/>
      </c>
      <c r="K319" s="34">
        <f t="shared" si="58"/>
        <v>12.999999999999954</v>
      </c>
      <c r="L319" s="34">
        <f t="shared" si="54"/>
        <v>1</v>
      </c>
      <c r="M319" s="34">
        <f t="shared" ca="1" si="55"/>
        <v>1218</v>
      </c>
      <c r="N319" s="34">
        <f t="shared" ca="1" si="59"/>
        <v>175.99999999999986</v>
      </c>
      <c r="O319" s="34">
        <f t="shared" si="60"/>
        <v>2.5000000000000001E-2</v>
      </c>
      <c r="P319" s="37">
        <f t="shared" si="61"/>
        <v>5.4281443780592247E-3</v>
      </c>
      <c r="Q319" s="34">
        <f t="shared" si="62"/>
        <v>0.12999999999999953</v>
      </c>
      <c r="R319" s="34">
        <f t="shared" si="63"/>
        <v>0.15499999999999953</v>
      </c>
      <c r="S319" s="37">
        <f t="shared" si="64"/>
        <v>0.13542814437805875</v>
      </c>
    </row>
    <row r="320" spans="1:19" x14ac:dyDescent="0.2">
      <c r="A320" s="50">
        <v>38937</v>
      </c>
      <c r="B320" s="34">
        <v>749</v>
      </c>
      <c r="C320" s="34">
        <v>3</v>
      </c>
      <c r="D320" s="36">
        <v>0.01</v>
      </c>
      <c r="E320" s="36">
        <v>822</v>
      </c>
      <c r="F320" s="48">
        <f t="shared" si="56"/>
        <v>0.34861111111111115</v>
      </c>
      <c r="G320" s="36">
        <v>823</v>
      </c>
      <c r="H320" s="49">
        <f t="shared" si="57"/>
        <v>0.34930555555555554</v>
      </c>
      <c r="I320" s="49" t="str">
        <f t="shared" si="52"/>
        <v/>
      </c>
      <c r="J320" s="34">
        <f t="shared" si="53"/>
        <v>11.000000000000041</v>
      </c>
      <c r="K320" s="34">
        <f t="shared" si="58"/>
        <v>0.99999999999991651</v>
      </c>
      <c r="L320" s="34">
        <f t="shared" si="54"/>
        <v>1</v>
      </c>
      <c r="M320" s="34">
        <f t="shared" ca="1" si="55"/>
        <v>749</v>
      </c>
      <c r="N320" s="34" t="str">
        <f t="shared" si="59"/>
        <v/>
      </c>
      <c r="O320" s="34">
        <f t="shared" si="60"/>
        <v>550.05500000000211</v>
      </c>
      <c r="P320" s="37">
        <f t="shared" si="61"/>
        <v>119.42033582048003</v>
      </c>
      <c r="Q320" s="34">
        <f t="shared" si="62"/>
        <v>9.9999999999991658E-3</v>
      </c>
      <c r="R320" s="34">
        <f t="shared" si="63"/>
        <v>550.0650000000021</v>
      </c>
      <c r="S320" s="37">
        <f t="shared" si="64"/>
        <v>119.43033582048004</v>
      </c>
    </row>
    <row r="321" spans="1:19" x14ac:dyDescent="0.2">
      <c r="D321" s="36">
        <v>100</v>
      </c>
      <c r="E321" s="36">
        <v>834</v>
      </c>
      <c r="F321" s="48">
        <f t="shared" si="56"/>
        <v>0.35694444444444445</v>
      </c>
      <c r="G321" s="36">
        <v>836</v>
      </c>
      <c r="H321" s="49">
        <f t="shared" si="57"/>
        <v>0.35833333333333334</v>
      </c>
      <c r="I321" s="49" t="str">
        <f t="shared" si="52"/>
        <v/>
      </c>
      <c r="J321" s="34">
        <f t="shared" si="53"/>
        <v>3.9999999999999858</v>
      </c>
      <c r="K321" s="34">
        <f t="shared" si="58"/>
        <v>1.9999999999999929</v>
      </c>
      <c r="L321" s="34">
        <f t="shared" si="54"/>
        <v>2</v>
      </c>
      <c r="M321" s="34">
        <f t="shared" ca="1" si="55"/>
        <v>749</v>
      </c>
      <c r="N321" s="34" t="str">
        <f t="shared" si="59"/>
        <v/>
      </c>
      <c r="O321" s="34">
        <f t="shared" si="60"/>
        <v>599.99999999999784</v>
      </c>
      <c r="P321" s="37">
        <f t="shared" si="61"/>
        <v>577.0780205183213</v>
      </c>
      <c r="Q321" s="34">
        <f t="shared" si="62"/>
        <v>199.99999999999929</v>
      </c>
      <c r="R321" s="34">
        <f t="shared" si="63"/>
        <v>799.99999999999716</v>
      </c>
      <c r="S321" s="37">
        <f t="shared" si="64"/>
        <v>777.07802051832061</v>
      </c>
    </row>
    <row r="322" spans="1:19" x14ac:dyDescent="0.2">
      <c r="D322" s="36">
        <v>200</v>
      </c>
      <c r="E322" s="36">
        <v>840</v>
      </c>
      <c r="F322" s="48">
        <f t="shared" si="56"/>
        <v>0.3611111111111111</v>
      </c>
      <c r="G322" s="36">
        <v>1251</v>
      </c>
      <c r="H322" s="49">
        <f t="shared" si="57"/>
        <v>0.53541666666666665</v>
      </c>
      <c r="I322" s="49">
        <f t="shared" si="52"/>
        <v>0.53888888888888886</v>
      </c>
      <c r="J322" s="34" t="str">
        <f t="shared" si="53"/>
        <v/>
      </c>
      <c r="K322" s="34">
        <f t="shared" si="58"/>
        <v>251</v>
      </c>
      <c r="L322" s="34">
        <f t="shared" si="54"/>
        <v>3</v>
      </c>
      <c r="M322" s="34">
        <f t="shared" ca="1" si="55"/>
        <v>749</v>
      </c>
      <c r="N322" s="34">
        <f t="shared" ca="1" si="59"/>
        <v>306.99999999999994</v>
      </c>
      <c r="O322" s="34">
        <f t="shared" si="60"/>
        <v>500</v>
      </c>
      <c r="P322" s="37">
        <f t="shared" si="61"/>
        <v>52.318172546220183</v>
      </c>
      <c r="Q322" s="34">
        <f t="shared" si="62"/>
        <v>50200</v>
      </c>
      <c r="R322" s="34">
        <f t="shared" si="63"/>
        <v>50700</v>
      </c>
      <c r="S322" s="37">
        <f t="shared" si="64"/>
        <v>50252.31817254622</v>
      </c>
    </row>
    <row r="323" spans="1:19" x14ac:dyDescent="0.2">
      <c r="A323" s="50">
        <v>38940</v>
      </c>
      <c r="B323" s="34">
        <v>1349</v>
      </c>
      <c r="C323" s="34">
        <v>3</v>
      </c>
      <c r="D323" s="36">
        <v>0.01</v>
      </c>
      <c r="E323" s="36">
        <v>1507</v>
      </c>
      <c r="F323" s="48">
        <f t="shared" si="56"/>
        <v>0.62986111111111109</v>
      </c>
      <c r="G323" s="36">
        <v>1513</v>
      </c>
      <c r="H323" s="49">
        <f t="shared" si="57"/>
        <v>0.63402777777777775</v>
      </c>
      <c r="I323" s="49" t="str">
        <f t="shared" si="52"/>
        <v/>
      </c>
      <c r="J323" s="34">
        <f t="shared" si="53"/>
        <v>18.000000000000096</v>
      </c>
      <c r="K323" s="34">
        <f t="shared" si="58"/>
        <v>5.9999999999999787</v>
      </c>
      <c r="L323" s="34">
        <f t="shared" si="54"/>
        <v>1</v>
      </c>
      <c r="M323" s="34">
        <f t="shared" ca="1" si="55"/>
        <v>1349</v>
      </c>
      <c r="N323" s="34" t="str">
        <f t="shared" si="59"/>
        <v/>
      </c>
      <c r="O323" s="34">
        <f t="shared" si="60"/>
        <v>900.09000000000481</v>
      </c>
      <c r="P323" s="37">
        <f t="shared" si="61"/>
        <v>195.41509497896766</v>
      </c>
      <c r="Q323" s="34">
        <f t="shared" si="62"/>
        <v>5.999999999999979E-2</v>
      </c>
      <c r="R323" s="34">
        <f t="shared" si="63"/>
        <v>900.15000000000475</v>
      </c>
      <c r="S323" s="37">
        <f t="shared" si="64"/>
        <v>195.47509497896766</v>
      </c>
    </row>
    <row r="324" spans="1:19" x14ac:dyDescent="0.2">
      <c r="D324" s="36">
        <v>100</v>
      </c>
      <c r="E324" s="36">
        <v>1531</v>
      </c>
      <c r="F324" s="48">
        <f t="shared" si="56"/>
        <v>0.64652777777777781</v>
      </c>
      <c r="G324" s="36">
        <v>1539</v>
      </c>
      <c r="H324" s="49">
        <f t="shared" si="57"/>
        <v>0.65208333333333335</v>
      </c>
      <c r="I324" s="49" t="str">
        <f t="shared" si="52"/>
        <v/>
      </c>
      <c r="J324" s="34">
        <f t="shared" si="53"/>
        <v>9.9999999999999645</v>
      </c>
      <c r="K324" s="34">
        <f t="shared" si="58"/>
        <v>7.9999999999999716</v>
      </c>
      <c r="L324" s="34">
        <f t="shared" si="54"/>
        <v>2</v>
      </c>
      <c r="M324" s="34">
        <f t="shared" ca="1" si="55"/>
        <v>1349</v>
      </c>
      <c r="N324" s="34" t="str">
        <f t="shared" si="59"/>
        <v/>
      </c>
      <c r="O324" s="34">
        <f t="shared" si="60"/>
        <v>1499.9999999999948</v>
      </c>
      <c r="P324" s="37">
        <f t="shared" si="61"/>
        <v>1442.6950512958033</v>
      </c>
      <c r="Q324" s="34">
        <f t="shared" si="62"/>
        <v>799.99999999999716</v>
      </c>
      <c r="R324" s="34">
        <f t="shared" si="63"/>
        <v>2299.9999999999918</v>
      </c>
      <c r="S324" s="37">
        <f t="shared" si="64"/>
        <v>2242.6950512958006</v>
      </c>
    </row>
    <row r="325" spans="1:19" x14ac:dyDescent="0.2">
      <c r="D325" s="36">
        <v>200</v>
      </c>
      <c r="E325" s="36">
        <v>1549</v>
      </c>
      <c r="F325" s="48">
        <f t="shared" si="56"/>
        <v>0.65902777777777777</v>
      </c>
      <c r="G325" s="36">
        <v>1552</v>
      </c>
      <c r="H325" s="49">
        <f t="shared" si="57"/>
        <v>0.66111111111111109</v>
      </c>
      <c r="I325" s="49">
        <f t="shared" si="52"/>
        <v>0.6645833333333333</v>
      </c>
      <c r="J325" s="34" t="str">
        <f t="shared" si="53"/>
        <v/>
      </c>
      <c r="K325" s="34">
        <f t="shared" si="58"/>
        <v>2.9999999999999893</v>
      </c>
      <c r="L325" s="34">
        <f t="shared" si="54"/>
        <v>3</v>
      </c>
      <c r="M325" s="34">
        <f t="shared" ca="1" si="55"/>
        <v>1349</v>
      </c>
      <c r="N325" s="34">
        <f t="shared" ca="1" si="59"/>
        <v>128.00000000000003</v>
      </c>
      <c r="O325" s="34">
        <f t="shared" si="60"/>
        <v>500</v>
      </c>
      <c r="P325" s="37">
        <f t="shared" si="61"/>
        <v>52.318172546220183</v>
      </c>
      <c r="Q325" s="34">
        <f t="shared" si="62"/>
        <v>599.99999999999784</v>
      </c>
      <c r="R325" s="34">
        <f t="shared" si="63"/>
        <v>1099.9999999999977</v>
      </c>
      <c r="S325" s="37">
        <f t="shared" si="64"/>
        <v>652.31817254621797</v>
      </c>
    </row>
    <row r="326" spans="1:19" x14ac:dyDescent="0.2">
      <c r="A326" s="50">
        <v>38958</v>
      </c>
      <c r="B326" s="34">
        <v>858</v>
      </c>
      <c r="C326" s="34">
        <v>6</v>
      </c>
      <c r="D326" s="36">
        <v>0.01</v>
      </c>
      <c r="E326" s="36">
        <v>952</v>
      </c>
      <c r="F326" s="48">
        <f t="shared" si="56"/>
        <v>0.41111111111111115</v>
      </c>
      <c r="G326" s="36">
        <v>955</v>
      </c>
      <c r="H326" s="49">
        <f t="shared" si="57"/>
        <v>0.41319444444444442</v>
      </c>
      <c r="I326" s="49" t="str">
        <f t="shared" si="52"/>
        <v/>
      </c>
      <c r="J326" s="34">
        <f t="shared" si="53"/>
        <v>17.000000000000021</v>
      </c>
      <c r="K326" s="34">
        <f t="shared" si="58"/>
        <v>2.9999999999999094</v>
      </c>
      <c r="L326" s="34">
        <f t="shared" si="54"/>
        <v>1</v>
      </c>
      <c r="M326" s="34">
        <f t="shared" ca="1" si="55"/>
        <v>858</v>
      </c>
      <c r="N326" s="34" t="str">
        <f t="shared" si="59"/>
        <v/>
      </c>
      <c r="O326" s="34">
        <f t="shared" si="60"/>
        <v>170.08500000000024</v>
      </c>
      <c r="P326" s="37">
        <f t="shared" si="61"/>
        <v>44.709752601760464</v>
      </c>
      <c r="Q326" s="34">
        <f t="shared" si="62"/>
        <v>2.9999999999999093E-2</v>
      </c>
      <c r="R326" s="34">
        <f t="shared" si="63"/>
        <v>170.11500000000024</v>
      </c>
      <c r="S326" s="37">
        <f t="shared" si="64"/>
        <v>44.739752601760465</v>
      </c>
    </row>
    <row r="327" spans="1:19" x14ac:dyDescent="0.2">
      <c r="D327" s="36">
        <v>20</v>
      </c>
      <c r="E327" s="36">
        <v>1012</v>
      </c>
      <c r="F327" s="48">
        <f t="shared" si="56"/>
        <v>0.42499999999999999</v>
      </c>
      <c r="G327" s="36">
        <v>1053</v>
      </c>
      <c r="H327" s="49">
        <f t="shared" si="57"/>
        <v>0.45347222222222222</v>
      </c>
      <c r="I327" s="49">
        <f t="shared" si="52"/>
        <v>0.45694444444444443</v>
      </c>
      <c r="J327" s="34" t="str">
        <f t="shared" si="53"/>
        <v/>
      </c>
      <c r="K327" s="34">
        <f t="shared" si="58"/>
        <v>41.000000000000014</v>
      </c>
      <c r="L327" s="34">
        <f t="shared" si="54"/>
        <v>2</v>
      </c>
      <c r="M327" s="34">
        <f t="shared" ca="1" si="55"/>
        <v>858</v>
      </c>
      <c r="N327" s="34">
        <f t="shared" ca="1" si="59"/>
        <v>119.99999999999997</v>
      </c>
      <c r="O327" s="34">
        <f t="shared" si="60"/>
        <v>50</v>
      </c>
      <c r="P327" s="37">
        <f t="shared" si="61"/>
        <v>5.9484036251947776</v>
      </c>
      <c r="Q327" s="34">
        <f t="shared" si="62"/>
        <v>820.00000000000023</v>
      </c>
      <c r="R327" s="34">
        <f t="shared" si="63"/>
        <v>870.00000000000023</v>
      </c>
      <c r="S327" s="37">
        <f t="shared" si="64"/>
        <v>825.94840362519506</v>
      </c>
    </row>
    <row r="328" spans="1:19" x14ac:dyDescent="0.2">
      <c r="A328" s="50">
        <v>38959</v>
      </c>
      <c r="B328" s="34">
        <v>1200</v>
      </c>
      <c r="C328" s="34">
        <v>3</v>
      </c>
      <c r="D328" s="36">
        <v>0.01</v>
      </c>
      <c r="E328" s="36">
        <v>1458</v>
      </c>
      <c r="F328" s="48">
        <f t="shared" si="56"/>
        <v>0.62361111111111112</v>
      </c>
      <c r="G328" s="36">
        <v>1512</v>
      </c>
      <c r="H328" s="49">
        <f t="shared" si="57"/>
        <v>0.6333333333333333</v>
      </c>
      <c r="I328" s="49">
        <f t="shared" si="52"/>
        <v>0.63680555555555551</v>
      </c>
      <c r="J328" s="34" t="str">
        <f t="shared" si="53"/>
        <v/>
      </c>
      <c r="K328" s="34">
        <f t="shared" si="58"/>
        <v>13.99999999999995</v>
      </c>
      <c r="L328" s="34">
        <f t="shared" si="54"/>
        <v>1</v>
      </c>
      <c r="M328" s="34">
        <f t="shared" ca="1" si="55"/>
        <v>1200</v>
      </c>
      <c r="N328" s="34">
        <f t="shared" ca="1" si="59"/>
        <v>196.99999999999994</v>
      </c>
      <c r="O328" s="34">
        <f t="shared" si="60"/>
        <v>2.5000000000000001E-2</v>
      </c>
      <c r="P328" s="37">
        <f t="shared" si="61"/>
        <v>5.4281443780592247E-3</v>
      </c>
      <c r="Q328" s="34">
        <f t="shared" si="62"/>
        <v>0.13999999999999951</v>
      </c>
      <c r="R328" s="34">
        <f t="shared" si="63"/>
        <v>0.16499999999999951</v>
      </c>
      <c r="S328" s="37">
        <f t="shared" si="64"/>
        <v>0.14542814437805873</v>
      </c>
    </row>
    <row r="329" spans="1:19" x14ac:dyDescent="0.2">
      <c r="A329" s="50">
        <v>38960</v>
      </c>
      <c r="B329" s="34">
        <v>1156</v>
      </c>
      <c r="C329" s="34">
        <v>3</v>
      </c>
      <c r="D329" s="36">
        <v>0.01</v>
      </c>
      <c r="E329" s="36">
        <v>1439</v>
      </c>
      <c r="F329" s="48">
        <f t="shared" si="56"/>
        <v>0.61041666666666672</v>
      </c>
      <c r="G329" s="36">
        <v>1446</v>
      </c>
      <c r="H329" s="49">
        <f t="shared" si="57"/>
        <v>0.61527777777777781</v>
      </c>
      <c r="I329" s="49">
        <f t="shared" si="52"/>
        <v>0.61875000000000002</v>
      </c>
      <c r="J329" s="34" t="str">
        <f t="shared" si="53"/>
        <v/>
      </c>
      <c r="K329" s="34">
        <f t="shared" si="58"/>
        <v>6.9999999999999751</v>
      </c>
      <c r="L329" s="34">
        <f t="shared" si="54"/>
        <v>1</v>
      </c>
      <c r="M329" s="34">
        <f t="shared" ca="1" si="55"/>
        <v>1156</v>
      </c>
      <c r="N329" s="34">
        <f t="shared" ca="1" si="59"/>
        <v>175.00000000000003</v>
      </c>
      <c r="O329" s="34">
        <f t="shared" si="60"/>
        <v>2.5000000000000001E-2</v>
      </c>
      <c r="P329" s="37">
        <f t="shared" si="61"/>
        <v>5.4281443780592247E-3</v>
      </c>
      <c r="Q329" s="34">
        <f t="shared" si="62"/>
        <v>6.9999999999999757E-2</v>
      </c>
      <c r="R329" s="34">
        <f t="shared" si="63"/>
        <v>9.4999999999999751E-2</v>
      </c>
      <c r="S329" s="37">
        <f t="shared" si="64"/>
        <v>7.5428144378058976E-2</v>
      </c>
    </row>
    <row r="330" spans="1:19" x14ac:dyDescent="0.2">
      <c r="A330" s="50">
        <v>38961</v>
      </c>
      <c r="B330" s="34">
        <v>1420</v>
      </c>
      <c r="C330" s="34">
        <v>3</v>
      </c>
      <c r="D330" s="36">
        <v>0.01</v>
      </c>
      <c r="E330" s="36">
        <v>1530</v>
      </c>
      <c r="F330" s="48">
        <f t="shared" si="56"/>
        <v>0.64583333333333337</v>
      </c>
      <c r="G330" s="36">
        <v>1534</v>
      </c>
      <c r="H330" s="49">
        <f t="shared" si="57"/>
        <v>0.64861111111111114</v>
      </c>
      <c r="I330" s="49" t="str">
        <f t="shared" si="52"/>
        <v/>
      </c>
      <c r="J330" s="34">
        <f t="shared" si="53"/>
        <v>9.9999999999999645</v>
      </c>
      <c r="K330" s="34">
        <f t="shared" si="58"/>
        <v>3.9999999999999858</v>
      </c>
      <c r="L330" s="34">
        <f t="shared" si="54"/>
        <v>1</v>
      </c>
      <c r="M330" s="34">
        <f t="shared" ca="1" si="55"/>
        <v>1420</v>
      </c>
      <c r="N330" s="34" t="str">
        <f t="shared" si="59"/>
        <v/>
      </c>
      <c r="O330" s="34">
        <f t="shared" si="60"/>
        <v>0.54999999999999805</v>
      </c>
      <c r="P330" s="37">
        <f t="shared" si="61"/>
        <v>0.39088031101727821</v>
      </c>
      <c r="Q330" s="34">
        <f t="shared" si="62"/>
        <v>3.9999999999999862E-2</v>
      </c>
      <c r="R330" s="34">
        <f t="shared" si="63"/>
        <v>0.58999999999999786</v>
      </c>
      <c r="S330" s="37">
        <f t="shared" si="64"/>
        <v>0.43088031101727808</v>
      </c>
    </row>
    <row r="331" spans="1:19" x14ac:dyDescent="0.2">
      <c r="D331" s="36">
        <v>0.1</v>
      </c>
      <c r="E331" s="36">
        <v>1544</v>
      </c>
      <c r="F331" s="48">
        <f t="shared" si="56"/>
        <v>0.65555555555555556</v>
      </c>
      <c r="G331" s="36">
        <v>1550</v>
      </c>
      <c r="H331" s="49">
        <f t="shared" si="57"/>
        <v>0.65972222222222221</v>
      </c>
      <c r="I331" s="49">
        <f t="shared" si="52"/>
        <v>0.66319444444444442</v>
      </c>
      <c r="J331" s="34" t="str">
        <f t="shared" si="53"/>
        <v/>
      </c>
      <c r="K331" s="34">
        <f t="shared" si="58"/>
        <v>5.9999999999999787</v>
      </c>
      <c r="L331" s="34">
        <f t="shared" si="54"/>
        <v>2</v>
      </c>
      <c r="M331" s="34">
        <f t="shared" ca="1" si="55"/>
        <v>1420</v>
      </c>
      <c r="N331" s="34">
        <f t="shared" ca="1" si="59"/>
        <v>94.999999999999986</v>
      </c>
      <c r="O331" s="34">
        <f t="shared" si="60"/>
        <v>0.25</v>
      </c>
      <c r="P331" s="37">
        <f t="shared" si="61"/>
        <v>4.342905372259271E-2</v>
      </c>
      <c r="Q331" s="34">
        <f t="shared" si="62"/>
        <v>0.59999999999999787</v>
      </c>
      <c r="R331" s="34">
        <f t="shared" si="63"/>
        <v>0.84999999999999787</v>
      </c>
      <c r="S331" s="37">
        <f t="shared" si="64"/>
        <v>0.64342905372259063</v>
      </c>
    </row>
    <row r="332" spans="1:19" x14ac:dyDescent="0.2">
      <c r="A332" s="50">
        <v>38966</v>
      </c>
      <c r="B332" s="34">
        <v>1228</v>
      </c>
      <c r="C332" s="34">
        <v>3</v>
      </c>
      <c r="D332" s="36">
        <v>0.01</v>
      </c>
      <c r="E332" s="36">
        <v>1422</v>
      </c>
      <c r="F332" s="48">
        <f t="shared" si="56"/>
        <v>0.59861111111111109</v>
      </c>
      <c r="G332" s="36">
        <v>1435</v>
      </c>
      <c r="H332" s="49">
        <f t="shared" si="57"/>
        <v>0.60763888888888895</v>
      </c>
      <c r="I332" s="49">
        <f t="shared" si="52"/>
        <v>0.61111111111111116</v>
      </c>
      <c r="J332" s="34" t="str">
        <f t="shared" si="53"/>
        <v/>
      </c>
      <c r="K332" s="34">
        <f t="shared" si="58"/>
        <v>13.000000000000114</v>
      </c>
      <c r="L332" s="34">
        <f t="shared" si="54"/>
        <v>1</v>
      </c>
      <c r="M332" s="34">
        <f t="shared" ca="1" si="55"/>
        <v>1228</v>
      </c>
      <c r="N332" s="34">
        <f t="shared" ca="1" si="59"/>
        <v>132</v>
      </c>
      <c r="O332" s="34">
        <f t="shared" si="60"/>
        <v>2.5000000000000001E-2</v>
      </c>
      <c r="P332" s="37">
        <f t="shared" si="61"/>
        <v>5.4281443780592247E-3</v>
      </c>
      <c r="Q332" s="34">
        <f t="shared" si="62"/>
        <v>0.13000000000000114</v>
      </c>
      <c r="R332" s="34">
        <f t="shared" si="63"/>
        <v>0.15500000000000114</v>
      </c>
      <c r="S332" s="37">
        <f t="shared" si="64"/>
        <v>0.13542814437806036</v>
      </c>
    </row>
    <row r="333" spans="1:19" x14ac:dyDescent="0.2">
      <c r="A333" s="50">
        <v>38967</v>
      </c>
      <c r="B333" s="34">
        <v>800</v>
      </c>
      <c r="C333" s="34">
        <v>3</v>
      </c>
      <c r="D333" s="36">
        <v>0.01</v>
      </c>
      <c r="E333" s="36">
        <v>1402</v>
      </c>
      <c r="F333" s="48">
        <f t="shared" si="56"/>
        <v>0.58472222222222225</v>
      </c>
      <c r="G333" s="36">
        <v>1404</v>
      </c>
      <c r="H333" s="49">
        <f t="shared" si="57"/>
        <v>0.58611111111111114</v>
      </c>
      <c r="I333" s="49">
        <f t="shared" si="52"/>
        <v>0.58958333333333335</v>
      </c>
      <c r="J333" s="34" t="str">
        <f t="shared" si="53"/>
        <v/>
      </c>
      <c r="K333" s="34">
        <f t="shared" si="58"/>
        <v>1.9999999999999929</v>
      </c>
      <c r="L333" s="34">
        <f t="shared" si="54"/>
        <v>1</v>
      </c>
      <c r="M333" s="34">
        <f t="shared" ca="1" si="55"/>
        <v>800</v>
      </c>
      <c r="N333" s="34">
        <f t="shared" ca="1" si="59"/>
        <v>369.00000000000006</v>
      </c>
      <c r="O333" s="34">
        <f t="shared" si="60"/>
        <v>2.5000000000000001E-2</v>
      </c>
      <c r="P333" s="37">
        <f t="shared" si="61"/>
        <v>5.4281443780592247E-3</v>
      </c>
      <c r="Q333" s="34">
        <f t="shared" si="62"/>
        <v>1.9999999999999931E-2</v>
      </c>
      <c r="R333" s="34">
        <f t="shared" si="63"/>
        <v>4.4999999999999929E-2</v>
      </c>
      <c r="S333" s="37">
        <f t="shared" si="64"/>
        <v>2.5428144378059157E-2</v>
      </c>
    </row>
    <row r="334" spans="1:19" x14ac:dyDescent="0.2">
      <c r="A334" s="50">
        <v>38968</v>
      </c>
      <c r="B334" s="34">
        <v>1009</v>
      </c>
      <c r="C334" s="34">
        <v>3</v>
      </c>
      <c r="D334" s="36">
        <v>0.01</v>
      </c>
      <c r="E334" s="36">
        <v>1313</v>
      </c>
      <c r="F334" s="48">
        <f t="shared" si="56"/>
        <v>0.55069444444444449</v>
      </c>
      <c r="G334" s="36">
        <v>1315</v>
      </c>
      <c r="H334" s="49">
        <f t="shared" si="57"/>
        <v>0.55208333333333337</v>
      </c>
      <c r="I334" s="49">
        <f t="shared" si="52"/>
        <v>0.55555555555555558</v>
      </c>
      <c r="J334" s="34" t="str">
        <f t="shared" si="53"/>
        <v/>
      </c>
      <c r="K334" s="34">
        <f t="shared" si="58"/>
        <v>1.9999999999999929</v>
      </c>
      <c r="L334" s="34">
        <f t="shared" si="54"/>
        <v>1</v>
      </c>
      <c r="M334" s="34">
        <f t="shared" ca="1" si="55"/>
        <v>1009</v>
      </c>
      <c r="N334" s="34">
        <f t="shared" ca="1" si="59"/>
        <v>191.00000000000003</v>
      </c>
      <c r="O334" s="34">
        <f t="shared" si="60"/>
        <v>2.5000000000000001E-2</v>
      </c>
      <c r="P334" s="37">
        <f t="shared" si="61"/>
        <v>5.4281443780592247E-3</v>
      </c>
      <c r="Q334" s="34">
        <f t="shared" si="62"/>
        <v>1.9999999999999931E-2</v>
      </c>
      <c r="R334" s="34">
        <f t="shared" si="63"/>
        <v>4.4999999999999929E-2</v>
      </c>
      <c r="S334" s="37">
        <f t="shared" si="64"/>
        <v>2.5428144378059157E-2</v>
      </c>
    </row>
    <row r="335" spans="1:19" x14ac:dyDescent="0.2">
      <c r="A335" s="50">
        <v>38972</v>
      </c>
      <c r="B335" s="34">
        <v>1258</v>
      </c>
      <c r="C335" s="34">
        <v>3</v>
      </c>
      <c r="D335" s="36">
        <v>0.01</v>
      </c>
      <c r="E335" s="36">
        <v>1410</v>
      </c>
      <c r="F335" s="48">
        <f t="shared" si="56"/>
        <v>0.59027777777777779</v>
      </c>
      <c r="G335" s="36">
        <v>1417</v>
      </c>
      <c r="H335" s="49">
        <f t="shared" si="57"/>
        <v>0.59513888888888888</v>
      </c>
      <c r="I335" s="49">
        <f t="shared" ref="I335:I398" si="65">IF(OR(A336&lt;&gt;"",D336=""),H335+TIME(0,5,0),"")</f>
        <v>0.59861111111111109</v>
      </c>
      <c r="J335" s="34" t="str">
        <f t="shared" ref="J335:J398" si="66">IF(AND(OR(AND(A335&lt;&gt;"",A336=""),AND(A335="",A336="")),D336&lt;&gt;""),(F336-H335)*1440,"")</f>
        <v/>
      </c>
      <c r="K335" s="34">
        <f t="shared" si="58"/>
        <v>6.9999999999999751</v>
      </c>
      <c r="L335" s="34">
        <f t="shared" ref="L335:L398" si="67">IF(A335&lt;&gt;"",1,L334+1)</f>
        <v>1</v>
      </c>
      <c r="M335" s="34">
        <f t="shared" ref="M335:M398" ca="1" si="68">OFFSET(B335,-L335+1,0)</f>
        <v>1258</v>
      </c>
      <c r="N335" s="34">
        <f t="shared" ca="1" si="59"/>
        <v>84.000000000000028</v>
      </c>
      <c r="O335" s="34">
        <f t="shared" si="60"/>
        <v>2.5000000000000001E-2</v>
      </c>
      <c r="P335" s="37">
        <f t="shared" si="61"/>
        <v>5.4281443780592247E-3</v>
      </c>
      <c r="Q335" s="34">
        <f t="shared" si="62"/>
        <v>6.9999999999999757E-2</v>
      </c>
      <c r="R335" s="34">
        <f t="shared" si="63"/>
        <v>9.4999999999999751E-2</v>
      </c>
      <c r="S335" s="37">
        <f t="shared" si="64"/>
        <v>7.5428144378058976E-2</v>
      </c>
    </row>
    <row r="336" spans="1:19" x14ac:dyDescent="0.2">
      <c r="A336" s="50">
        <v>38972</v>
      </c>
      <c r="B336" s="34">
        <v>1443</v>
      </c>
      <c r="C336" s="34">
        <v>3</v>
      </c>
      <c r="D336" s="36">
        <v>0.01</v>
      </c>
      <c r="E336" s="36">
        <v>1612</v>
      </c>
      <c r="F336" s="48">
        <f t="shared" ref="F336:F399" si="69">VALUE(CONCATENATE(LEFT(E336,LEN(E336)-2),":",RIGHT(E336,2)))</f>
        <v>0.67499999999999993</v>
      </c>
      <c r="G336" s="36">
        <v>1618</v>
      </c>
      <c r="H336" s="49">
        <f t="shared" ref="H336:H399" si="70">VALUE(CONCATENATE(LEFT(G336,LEN(G336)-2),":",RIGHT(G336,2)))</f>
        <v>0.6791666666666667</v>
      </c>
      <c r="I336" s="49" t="str">
        <f t="shared" si="65"/>
        <v/>
      </c>
      <c r="J336" s="34">
        <f t="shared" si="66"/>
        <v>5.9999999999998188</v>
      </c>
      <c r="K336" s="34">
        <f t="shared" ref="K336:K399" si="71">(H336-F336)*1440</f>
        <v>6.0000000000001386</v>
      </c>
      <c r="L336" s="34">
        <f t="shared" si="67"/>
        <v>1</v>
      </c>
      <c r="M336" s="34">
        <f t="shared" ca="1" si="68"/>
        <v>1443</v>
      </c>
      <c r="N336" s="34" t="str">
        <f t="shared" ref="N336:N399" si="72">IF(I336&lt;&gt;"",(I336-VALUE(CONCATENATE(LEFT(M336,LEN(M336)-2),":",RIGHT(M336,2))))*1440,"")</f>
        <v/>
      </c>
      <c r="O336" s="34">
        <f t="shared" ref="O336:O399" si="73">IF(J336&lt;&gt;"",(D336+D337)*J336/2,D336*5/2)</f>
        <v>4.4999999999998638E-2</v>
      </c>
      <c r="P336" s="37">
        <f t="shared" ref="P336:P399" si="74">IF(J336&lt;&gt;"",(D337-D336)*J336/LN((D337+0.000001)/(D336+0.000001)),-5*(D336-0.000001)/(LN(1/D336)-13.8155))</f>
        <v>4.3287095297834192E-2</v>
      </c>
      <c r="Q336" s="34">
        <f t="shared" ref="Q336:Q399" si="75">(D336*K336)</f>
        <v>6.0000000000001386E-2</v>
      </c>
      <c r="R336" s="34">
        <f t="shared" ref="R336:R399" si="76">O336+Q336</f>
        <v>0.10500000000000002</v>
      </c>
      <c r="S336" s="37">
        <f t="shared" ref="S336:S399" si="77">P336+Q336</f>
        <v>0.10328709529783558</v>
      </c>
    </row>
    <row r="337" spans="1:19" x14ac:dyDescent="0.2">
      <c r="D337" s="36">
        <v>5.0000000000000001E-3</v>
      </c>
      <c r="E337" s="36">
        <v>1624</v>
      </c>
      <c r="F337" s="48">
        <f t="shared" si="69"/>
        <v>0.68333333333333324</v>
      </c>
      <c r="G337" s="36">
        <v>1628</v>
      </c>
      <c r="H337" s="49">
        <f t="shared" si="70"/>
        <v>0.68611111111111101</v>
      </c>
      <c r="I337" s="49">
        <f t="shared" si="65"/>
        <v>0.68958333333333321</v>
      </c>
      <c r="J337" s="34" t="str">
        <f t="shared" si="66"/>
        <v/>
      </c>
      <c r="K337" s="34">
        <f t="shared" si="71"/>
        <v>3.9999999999999858</v>
      </c>
      <c r="L337" s="34">
        <f t="shared" si="67"/>
        <v>2</v>
      </c>
      <c r="M337" s="34">
        <f t="shared" ca="1" si="68"/>
        <v>1443</v>
      </c>
      <c r="N337" s="34">
        <f t="shared" ca="1" si="72"/>
        <v>109.99999999999977</v>
      </c>
      <c r="O337" s="34">
        <f t="shared" si="73"/>
        <v>1.2500000000000001E-2</v>
      </c>
      <c r="P337" s="37">
        <f t="shared" si="74"/>
        <v>2.9346558686941856E-3</v>
      </c>
      <c r="Q337" s="34">
        <f t="shared" si="75"/>
        <v>1.9999999999999931E-2</v>
      </c>
      <c r="R337" s="34">
        <f t="shared" si="76"/>
        <v>3.2499999999999932E-2</v>
      </c>
      <c r="S337" s="37">
        <f t="shared" si="77"/>
        <v>2.2934655868694115E-2</v>
      </c>
    </row>
    <row r="338" spans="1:19" x14ac:dyDescent="0.2">
      <c r="A338" s="50">
        <v>38972</v>
      </c>
      <c r="B338" s="34">
        <v>1640</v>
      </c>
      <c r="C338" s="34">
        <v>3</v>
      </c>
      <c r="D338" s="36">
        <v>0.01</v>
      </c>
      <c r="E338" s="36">
        <v>1745</v>
      </c>
      <c r="F338" s="48">
        <f t="shared" si="69"/>
        <v>0.73958333333333337</v>
      </c>
      <c r="G338" s="36">
        <v>1750</v>
      </c>
      <c r="H338" s="49">
        <f t="shared" si="70"/>
        <v>0.74305555555555547</v>
      </c>
      <c r="I338" s="49">
        <f t="shared" si="65"/>
        <v>0.74652777777777768</v>
      </c>
      <c r="J338" s="34" t="str">
        <f t="shared" si="66"/>
        <v/>
      </c>
      <c r="K338" s="34">
        <f t="shared" si="71"/>
        <v>4.9999999999998224</v>
      </c>
      <c r="L338" s="34">
        <f t="shared" si="67"/>
        <v>1</v>
      </c>
      <c r="M338" s="34">
        <f t="shared" ca="1" si="68"/>
        <v>1640</v>
      </c>
      <c r="N338" s="34">
        <f t="shared" ca="1" si="72"/>
        <v>74.99999999999973</v>
      </c>
      <c r="O338" s="34">
        <f t="shared" si="73"/>
        <v>2.5000000000000001E-2</v>
      </c>
      <c r="P338" s="37">
        <f t="shared" si="74"/>
        <v>5.4281443780592247E-3</v>
      </c>
      <c r="Q338" s="34">
        <f t="shared" si="75"/>
        <v>4.9999999999998226E-2</v>
      </c>
      <c r="R338" s="34">
        <f t="shared" si="76"/>
        <v>7.4999999999998235E-2</v>
      </c>
      <c r="S338" s="37">
        <f t="shared" si="77"/>
        <v>5.5428144378057452E-2</v>
      </c>
    </row>
    <row r="339" spans="1:19" x14ac:dyDescent="0.2">
      <c r="A339" s="50">
        <v>38973</v>
      </c>
      <c r="B339" s="34">
        <v>900</v>
      </c>
      <c r="C339" s="34">
        <v>3</v>
      </c>
      <c r="D339" s="36">
        <v>0.01</v>
      </c>
      <c r="E339" s="36">
        <v>1310</v>
      </c>
      <c r="F339" s="48">
        <f t="shared" si="69"/>
        <v>0.54861111111111105</v>
      </c>
      <c r="G339" s="36">
        <v>1350</v>
      </c>
      <c r="H339" s="49">
        <f t="shared" si="70"/>
        <v>0.57638888888888895</v>
      </c>
      <c r="I339" s="49">
        <f t="shared" si="65"/>
        <v>0.57986111111111116</v>
      </c>
      <c r="J339" s="34" t="str">
        <f t="shared" si="66"/>
        <v/>
      </c>
      <c r="K339" s="91">
        <f>(H339-F339)*1440</f>
        <v>40.000000000000178</v>
      </c>
      <c r="L339" s="34">
        <f t="shared" si="67"/>
        <v>1</v>
      </c>
      <c r="M339" s="34">
        <f t="shared" ca="1" si="68"/>
        <v>900</v>
      </c>
      <c r="N339" s="34">
        <f t="shared" ca="1" si="72"/>
        <v>295.00000000000006</v>
      </c>
      <c r="O339" s="34">
        <f t="shared" si="73"/>
        <v>2.5000000000000001E-2</v>
      </c>
      <c r="P339" s="37">
        <f t="shared" si="74"/>
        <v>5.4281443780592247E-3</v>
      </c>
      <c r="Q339" s="34">
        <f t="shared" si="75"/>
        <v>0.4000000000000018</v>
      </c>
      <c r="R339" s="34">
        <f t="shared" si="76"/>
        <v>0.42500000000000182</v>
      </c>
      <c r="S339" s="37">
        <f t="shared" si="77"/>
        <v>0.40542814437806102</v>
      </c>
    </row>
    <row r="340" spans="1:19" x14ac:dyDescent="0.2">
      <c r="A340" s="50">
        <v>38974</v>
      </c>
      <c r="B340" s="34">
        <v>858</v>
      </c>
      <c r="C340" s="34">
        <v>3</v>
      </c>
      <c r="D340" s="36">
        <v>0.01</v>
      </c>
      <c r="E340" s="36">
        <v>1215</v>
      </c>
      <c r="F340" s="48">
        <f t="shared" si="69"/>
        <v>0.51041666666666663</v>
      </c>
      <c r="G340" s="36">
        <v>1455</v>
      </c>
      <c r="H340" s="49">
        <f t="shared" si="70"/>
        <v>0.62152777777777779</v>
      </c>
      <c r="I340" s="49">
        <f t="shared" si="65"/>
        <v>0.625</v>
      </c>
      <c r="J340" s="34" t="str">
        <f t="shared" si="66"/>
        <v/>
      </c>
      <c r="K340" s="34">
        <f t="shared" si="71"/>
        <v>160.00000000000006</v>
      </c>
      <c r="L340" s="34">
        <f t="shared" si="67"/>
        <v>1</v>
      </c>
      <c r="M340" s="34">
        <f t="shared" ca="1" si="68"/>
        <v>858</v>
      </c>
      <c r="N340" s="34">
        <f t="shared" ca="1" si="72"/>
        <v>362</v>
      </c>
      <c r="O340" s="34">
        <f t="shared" si="73"/>
        <v>2.5000000000000001E-2</v>
      </c>
      <c r="P340" s="37">
        <f t="shared" si="74"/>
        <v>5.4281443780592247E-3</v>
      </c>
      <c r="Q340" s="34">
        <f t="shared" si="75"/>
        <v>1.6000000000000005</v>
      </c>
      <c r="R340" s="34">
        <f t="shared" si="76"/>
        <v>1.6250000000000004</v>
      </c>
      <c r="S340" s="37">
        <f t="shared" si="77"/>
        <v>1.6054281443780598</v>
      </c>
    </row>
    <row r="341" spans="1:19" x14ac:dyDescent="0.2">
      <c r="A341" s="50">
        <v>38978</v>
      </c>
      <c r="B341" s="34">
        <v>1250</v>
      </c>
      <c r="C341" s="34">
        <v>3</v>
      </c>
      <c r="D341" s="36">
        <v>0.01</v>
      </c>
      <c r="E341" s="36">
        <v>1424</v>
      </c>
      <c r="F341" s="48">
        <f t="shared" si="69"/>
        <v>0.6</v>
      </c>
      <c r="G341" s="36">
        <v>1427</v>
      </c>
      <c r="H341" s="49">
        <f t="shared" si="70"/>
        <v>0.6020833333333333</v>
      </c>
      <c r="I341" s="49">
        <f t="shared" si="65"/>
        <v>0.60555555555555551</v>
      </c>
      <c r="J341" s="34" t="str">
        <f t="shared" si="66"/>
        <v/>
      </c>
      <c r="K341" s="34">
        <f t="shared" si="71"/>
        <v>2.9999999999999893</v>
      </c>
      <c r="L341" s="34">
        <f t="shared" si="67"/>
        <v>1</v>
      </c>
      <c r="M341" s="34">
        <f t="shared" ca="1" si="68"/>
        <v>1250</v>
      </c>
      <c r="N341" s="34">
        <f t="shared" ca="1" si="72"/>
        <v>101.99999999999996</v>
      </c>
      <c r="O341" s="34">
        <f t="shared" si="73"/>
        <v>2.5000000000000001E-2</v>
      </c>
      <c r="P341" s="37">
        <f t="shared" si="74"/>
        <v>5.4281443780592247E-3</v>
      </c>
      <c r="Q341" s="34">
        <f t="shared" si="75"/>
        <v>2.9999999999999895E-2</v>
      </c>
      <c r="R341" s="34">
        <f t="shared" si="76"/>
        <v>5.4999999999999896E-2</v>
      </c>
      <c r="S341" s="37">
        <f t="shared" si="77"/>
        <v>3.542814437805912E-2</v>
      </c>
    </row>
    <row r="342" spans="1:19" x14ac:dyDescent="0.2">
      <c r="A342" s="50">
        <v>38978</v>
      </c>
      <c r="B342" s="34">
        <v>1512</v>
      </c>
      <c r="C342" s="34">
        <v>3</v>
      </c>
      <c r="D342" s="36">
        <v>0.01</v>
      </c>
      <c r="E342" s="36">
        <v>1628</v>
      </c>
      <c r="F342" s="48">
        <f t="shared" si="69"/>
        <v>0.68611111111111101</v>
      </c>
      <c r="G342" s="36">
        <v>1633</v>
      </c>
      <c r="H342" s="49">
        <f t="shared" si="70"/>
        <v>0.68958333333333333</v>
      </c>
      <c r="I342" s="49">
        <f t="shared" si="65"/>
        <v>0.69305555555555554</v>
      </c>
      <c r="J342" s="34" t="str">
        <f t="shared" si="66"/>
        <v/>
      </c>
      <c r="K342" s="34">
        <f t="shared" si="71"/>
        <v>5.0000000000001421</v>
      </c>
      <c r="L342" s="34">
        <f t="shared" si="67"/>
        <v>1</v>
      </c>
      <c r="M342" s="34">
        <f t="shared" ca="1" si="68"/>
        <v>1512</v>
      </c>
      <c r="N342" s="34">
        <f t="shared" ca="1" si="72"/>
        <v>86.000000000000014</v>
      </c>
      <c r="O342" s="34">
        <f t="shared" si="73"/>
        <v>2.5000000000000001E-2</v>
      </c>
      <c r="P342" s="37">
        <f t="shared" si="74"/>
        <v>5.4281443780592247E-3</v>
      </c>
      <c r="Q342" s="34">
        <f t="shared" si="75"/>
        <v>5.0000000000001425E-2</v>
      </c>
      <c r="R342" s="34">
        <f t="shared" si="76"/>
        <v>7.5000000000001427E-2</v>
      </c>
      <c r="S342" s="37">
        <f t="shared" si="77"/>
        <v>5.5428144378060651E-2</v>
      </c>
    </row>
    <row r="343" spans="1:19" x14ac:dyDescent="0.2">
      <c r="A343" s="50">
        <v>38980</v>
      </c>
      <c r="B343" s="34">
        <v>1133</v>
      </c>
      <c r="C343" s="34">
        <v>3</v>
      </c>
      <c r="D343" s="36">
        <v>0.01</v>
      </c>
      <c r="E343" s="36">
        <v>1256</v>
      </c>
      <c r="F343" s="48">
        <f t="shared" si="69"/>
        <v>0.53888888888888886</v>
      </c>
      <c r="G343" s="36">
        <v>1506</v>
      </c>
      <c r="H343" s="49">
        <f t="shared" si="70"/>
        <v>0.62916666666666665</v>
      </c>
      <c r="I343" s="49">
        <f t="shared" si="65"/>
        <v>0.63263888888888886</v>
      </c>
      <c r="J343" s="34" t="str">
        <f t="shared" si="66"/>
        <v/>
      </c>
      <c r="K343" s="34">
        <f t="shared" si="71"/>
        <v>130.00000000000003</v>
      </c>
      <c r="L343" s="34">
        <f t="shared" si="67"/>
        <v>1</v>
      </c>
      <c r="M343" s="34">
        <f t="shared" ca="1" si="68"/>
        <v>1133</v>
      </c>
      <c r="N343" s="34">
        <f t="shared" ca="1" si="72"/>
        <v>217.99999999999994</v>
      </c>
      <c r="O343" s="34">
        <f t="shared" si="73"/>
        <v>2.5000000000000001E-2</v>
      </c>
      <c r="P343" s="37">
        <f t="shared" si="74"/>
        <v>5.4281443780592247E-3</v>
      </c>
      <c r="Q343" s="34">
        <f t="shared" si="75"/>
        <v>1.3000000000000003</v>
      </c>
      <c r="R343" s="34">
        <f t="shared" si="76"/>
        <v>1.3250000000000002</v>
      </c>
      <c r="S343" s="37">
        <f t="shared" si="77"/>
        <v>1.3054281443780595</v>
      </c>
    </row>
    <row r="344" spans="1:19" x14ac:dyDescent="0.2">
      <c r="A344" s="50">
        <v>38981</v>
      </c>
      <c r="B344" s="34">
        <v>830</v>
      </c>
      <c r="C344" s="34">
        <v>3</v>
      </c>
      <c r="D344" s="36">
        <v>0.01</v>
      </c>
      <c r="E344" s="36">
        <v>945</v>
      </c>
      <c r="F344" s="48">
        <f t="shared" si="69"/>
        <v>0.40625</v>
      </c>
      <c r="G344" s="36">
        <v>948</v>
      </c>
      <c r="H344" s="49">
        <f t="shared" si="70"/>
        <v>0.40833333333333338</v>
      </c>
      <c r="I344" s="49" t="str">
        <f t="shared" si="65"/>
        <v/>
      </c>
      <c r="J344" s="34">
        <f t="shared" si="66"/>
        <v>5.9999999999999787</v>
      </c>
      <c r="K344" s="34">
        <f t="shared" si="71"/>
        <v>3.0000000000000693</v>
      </c>
      <c r="L344" s="34">
        <f t="shared" si="67"/>
        <v>1</v>
      </c>
      <c r="M344" s="34">
        <f t="shared" ca="1" si="68"/>
        <v>830</v>
      </c>
      <c r="N344" s="34" t="str">
        <f t="shared" si="72"/>
        <v/>
      </c>
      <c r="O344" s="34">
        <f t="shared" si="73"/>
        <v>3.1499999999999889E-2</v>
      </c>
      <c r="P344" s="37">
        <f t="shared" si="74"/>
        <v>1.9039130071224413E-2</v>
      </c>
      <c r="Q344" s="34">
        <f t="shared" si="75"/>
        <v>3.0000000000000693E-2</v>
      </c>
      <c r="R344" s="34">
        <f t="shared" si="76"/>
        <v>6.1500000000000582E-2</v>
      </c>
      <c r="S344" s="37">
        <f t="shared" si="77"/>
        <v>4.9039130071225109E-2</v>
      </c>
    </row>
    <row r="345" spans="1:19" x14ac:dyDescent="0.2">
      <c r="A345" s="50"/>
      <c r="D345" s="36">
        <v>5.0000000000000001E-4</v>
      </c>
      <c r="E345" s="36">
        <v>954</v>
      </c>
      <c r="F345" s="48">
        <f t="shared" si="69"/>
        <v>0.41250000000000003</v>
      </c>
      <c r="G345" s="36">
        <v>1000</v>
      </c>
      <c r="H345" s="49">
        <f t="shared" si="70"/>
        <v>0.41666666666666669</v>
      </c>
      <c r="I345" s="49" t="str">
        <f t="shared" si="65"/>
        <v/>
      </c>
      <c r="J345" s="34">
        <f t="shared" si="66"/>
        <v>157</v>
      </c>
      <c r="K345" s="34">
        <f t="shared" si="71"/>
        <v>5.9999999999999787</v>
      </c>
      <c r="L345" s="34">
        <f t="shared" si="67"/>
        <v>2</v>
      </c>
      <c r="M345" s="34">
        <f t="shared" ca="1" si="68"/>
        <v>830</v>
      </c>
      <c r="N345" s="34" t="str">
        <f t="shared" si="72"/>
        <v/>
      </c>
      <c r="O345" s="34">
        <f t="shared" si="73"/>
        <v>0.82425000000000004</v>
      </c>
      <c r="P345" s="37">
        <f t="shared" si="74"/>
        <v>0.49819057019704061</v>
      </c>
      <c r="Q345" s="34">
        <f t="shared" si="75"/>
        <v>2.9999999999999892E-3</v>
      </c>
      <c r="R345" s="34">
        <f t="shared" si="76"/>
        <v>0.82725000000000004</v>
      </c>
      <c r="S345" s="37">
        <f t="shared" si="77"/>
        <v>0.50119057019704061</v>
      </c>
    </row>
    <row r="346" spans="1:19" x14ac:dyDescent="0.2">
      <c r="A346" s="50"/>
      <c r="D346" s="36">
        <v>0.01</v>
      </c>
      <c r="E346" s="36">
        <v>1237</v>
      </c>
      <c r="F346" s="48">
        <f t="shared" si="69"/>
        <v>0.52569444444444446</v>
      </c>
      <c r="G346" s="36">
        <v>1417</v>
      </c>
      <c r="H346" s="49">
        <f t="shared" si="70"/>
        <v>0.59513888888888888</v>
      </c>
      <c r="I346" s="49">
        <f t="shared" si="65"/>
        <v>0.59861111111111109</v>
      </c>
      <c r="J346" s="34" t="str">
        <f t="shared" si="66"/>
        <v/>
      </c>
      <c r="K346" s="34">
        <f t="shared" si="71"/>
        <v>99.999999999999972</v>
      </c>
      <c r="L346" s="34">
        <f t="shared" si="67"/>
        <v>3</v>
      </c>
      <c r="M346" s="34">
        <f t="shared" ca="1" si="68"/>
        <v>830</v>
      </c>
      <c r="N346" s="34">
        <f t="shared" ca="1" si="72"/>
        <v>351.99999999999994</v>
      </c>
      <c r="O346" s="34">
        <f t="shared" si="73"/>
        <v>2.5000000000000001E-2</v>
      </c>
      <c r="P346" s="37">
        <f t="shared" si="74"/>
        <v>5.4281443780592247E-3</v>
      </c>
      <c r="Q346" s="34">
        <f t="shared" si="75"/>
        <v>0.99999999999999978</v>
      </c>
      <c r="R346" s="34">
        <f t="shared" si="76"/>
        <v>1.0249999999999997</v>
      </c>
      <c r="S346" s="37">
        <f t="shared" si="77"/>
        <v>1.0054281443780591</v>
      </c>
    </row>
    <row r="347" spans="1:19" x14ac:dyDescent="0.2">
      <c r="A347" s="50">
        <v>38982</v>
      </c>
      <c r="B347" s="34">
        <v>755</v>
      </c>
      <c r="C347" s="34">
        <v>4</v>
      </c>
      <c r="D347" s="36">
        <v>0.01</v>
      </c>
      <c r="E347" s="36">
        <v>829</v>
      </c>
      <c r="F347" s="48">
        <f t="shared" si="69"/>
        <v>0.35347222222222219</v>
      </c>
      <c r="G347" s="36">
        <v>831</v>
      </c>
      <c r="H347" s="49">
        <f t="shared" si="70"/>
        <v>0.35486111111111113</v>
      </c>
      <c r="I347" s="49" t="str">
        <f t="shared" si="65"/>
        <v/>
      </c>
      <c r="J347" s="34">
        <f t="shared" si="66"/>
        <v>9.9999999999999645</v>
      </c>
      <c r="K347" s="34">
        <f t="shared" si="71"/>
        <v>2.0000000000000728</v>
      </c>
      <c r="L347" s="34">
        <f t="shared" si="67"/>
        <v>1</v>
      </c>
      <c r="M347" s="34">
        <f t="shared" ca="1" si="68"/>
        <v>755</v>
      </c>
      <c r="N347" s="34" t="str">
        <f t="shared" si="72"/>
        <v/>
      </c>
      <c r="O347" s="34">
        <f t="shared" si="73"/>
        <v>500.04999999999825</v>
      </c>
      <c r="P347" s="37">
        <f t="shared" si="74"/>
        <v>108.56394165498108</v>
      </c>
      <c r="Q347" s="34">
        <f t="shared" si="75"/>
        <v>2.0000000000000729E-2</v>
      </c>
      <c r="R347" s="34">
        <f t="shared" si="76"/>
        <v>500.06999999999823</v>
      </c>
      <c r="S347" s="37">
        <f t="shared" si="77"/>
        <v>108.58394165498107</v>
      </c>
    </row>
    <row r="348" spans="1:19" x14ac:dyDescent="0.2">
      <c r="D348" s="36">
        <v>100</v>
      </c>
      <c r="E348" s="36">
        <v>841</v>
      </c>
      <c r="F348" s="48">
        <f t="shared" si="69"/>
        <v>0.36180555555555555</v>
      </c>
      <c r="G348" s="36">
        <v>843</v>
      </c>
      <c r="H348" s="49">
        <f t="shared" si="70"/>
        <v>0.36319444444444443</v>
      </c>
      <c r="I348" s="49" t="str">
        <f t="shared" si="65"/>
        <v/>
      </c>
      <c r="J348" s="34">
        <f t="shared" si="66"/>
        <v>1.9999999999999929</v>
      </c>
      <c r="K348" s="34">
        <f t="shared" si="71"/>
        <v>1.9999999999999929</v>
      </c>
      <c r="L348" s="34">
        <f t="shared" si="67"/>
        <v>2</v>
      </c>
      <c r="M348" s="34">
        <f t="shared" ca="1" si="68"/>
        <v>755</v>
      </c>
      <c r="N348" s="34" t="str">
        <f t="shared" si="72"/>
        <v/>
      </c>
      <c r="O348" s="34">
        <f t="shared" si="73"/>
        <v>299.99999999999892</v>
      </c>
      <c r="P348" s="37">
        <f t="shared" si="74"/>
        <v>288.53901025916065</v>
      </c>
      <c r="Q348" s="34">
        <f t="shared" si="75"/>
        <v>199.99999999999929</v>
      </c>
      <c r="R348" s="34">
        <f t="shared" si="76"/>
        <v>499.99999999999818</v>
      </c>
      <c r="S348" s="37">
        <f t="shared" si="77"/>
        <v>488.53901025915991</v>
      </c>
    </row>
    <row r="349" spans="1:19" x14ac:dyDescent="0.2">
      <c r="D349" s="36">
        <v>200</v>
      </c>
      <c r="E349" s="36">
        <v>845</v>
      </c>
      <c r="F349" s="48">
        <f t="shared" si="69"/>
        <v>0.36458333333333331</v>
      </c>
      <c r="G349" s="36">
        <v>1318</v>
      </c>
      <c r="H349" s="49">
        <f t="shared" si="70"/>
        <v>0.5541666666666667</v>
      </c>
      <c r="I349" s="49">
        <f t="shared" si="65"/>
        <v>0.55763888888888891</v>
      </c>
      <c r="J349" s="34" t="str">
        <f t="shared" si="66"/>
        <v/>
      </c>
      <c r="K349" s="34">
        <f t="shared" si="71"/>
        <v>273.00000000000006</v>
      </c>
      <c r="L349" s="34">
        <f t="shared" si="67"/>
        <v>3</v>
      </c>
      <c r="M349" s="34">
        <f t="shared" ca="1" si="68"/>
        <v>755</v>
      </c>
      <c r="N349" s="34">
        <f t="shared" ca="1" si="72"/>
        <v>328.00000000000006</v>
      </c>
      <c r="O349" s="34">
        <f t="shared" si="73"/>
        <v>500</v>
      </c>
      <c r="P349" s="37">
        <f t="shared" si="74"/>
        <v>52.318172546220183</v>
      </c>
      <c r="Q349" s="34">
        <f t="shared" si="75"/>
        <v>54600.000000000015</v>
      </c>
      <c r="R349" s="34">
        <f t="shared" si="76"/>
        <v>55100.000000000015</v>
      </c>
      <c r="S349" s="37">
        <f t="shared" si="77"/>
        <v>54652.318172546235</v>
      </c>
    </row>
    <row r="350" spans="1:19" x14ac:dyDescent="0.2">
      <c r="A350" s="50">
        <v>38985</v>
      </c>
      <c r="B350" s="34">
        <v>853</v>
      </c>
      <c r="C350" s="34">
        <v>3</v>
      </c>
      <c r="D350" s="36">
        <v>0.01</v>
      </c>
      <c r="E350" s="36">
        <v>1202</v>
      </c>
      <c r="F350" s="48">
        <f t="shared" si="69"/>
        <v>0.50138888888888888</v>
      </c>
      <c r="G350" s="36">
        <v>1204</v>
      </c>
      <c r="H350" s="49">
        <f t="shared" si="70"/>
        <v>0.50277777777777777</v>
      </c>
      <c r="I350" s="49" t="str">
        <f t="shared" si="65"/>
        <v/>
      </c>
      <c r="J350" s="34">
        <f t="shared" si="66"/>
        <v>7.9999999999999716</v>
      </c>
      <c r="K350" s="34">
        <f t="shared" si="71"/>
        <v>1.9999999999999929</v>
      </c>
      <c r="L350" s="34">
        <f t="shared" si="67"/>
        <v>1</v>
      </c>
      <c r="M350" s="34">
        <f t="shared" ca="1" si="68"/>
        <v>853</v>
      </c>
      <c r="N350" s="34" t="str">
        <f t="shared" si="72"/>
        <v/>
      </c>
      <c r="O350" s="34">
        <f t="shared" si="73"/>
        <v>4.7999999999999828E-2</v>
      </c>
      <c r="P350" s="37">
        <f t="shared" si="74"/>
        <v>3.9775318365114151E-2</v>
      </c>
      <c r="Q350" s="34">
        <f t="shared" si="75"/>
        <v>1.9999999999999931E-2</v>
      </c>
      <c r="R350" s="34">
        <f t="shared" si="76"/>
        <v>6.7999999999999755E-2</v>
      </c>
      <c r="S350" s="37">
        <f t="shared" si="77"/>
        <v>5.9775318365114086E-2</v>
      </c>
    </row>
    <row r="351" spans="1:19" x14ac:dyDescent="0.2">
      <c r="D351" s="36">
        <v>2E-3</v>
      </c>
      <c r="E351" s="36">
        <v>1212</v>
      </c>
      <c r="F351" s="48">
        <f t="shared" si="69"/>
        <v>0.5083333333333333</v>
      </c>
      <c r="G351" s="36">
        <v>1217</v>
      </c>
      <c r="H351" s="49">
        <f t="shared" si="70"/>
        <v>0.51180555555555551</v>
      </c>
      <c r="I351" s="49" t="str">
        <f t="shared" si="65"/>
        <v/>
      </c>
      <c r="J351" s="34">
        <f t="shared" si="66"/>
        <v>5.9999999999999787</v>
      </c>
      <c r="K351" s="34">
        <f t="shared" si="71"/>
        <v>4.9999999999999822</v>
      </c>
      <c r="L351" s="34">
        <f t="shared" si="67"/>
        <v>2</v>
      </c>
      <c r="M351" s="34">
        <f t="shared" ca="1" si="68"/>
        <v>853</v>
      </c>
      <c r="N351" s="34" t="str">
        <f t="shared" si="72"/>
        <v/>
      </c>
      <c r="O351" s="34">
        <f t="shared" si="73"/>
        <v>8.9999999999999681E-3</v>
      </c>
      <c r="P351" s="37">
        <f t="shared" si="74"/>
        <v>8.6624141735027228E-3</v>
      </c>
      <c r="Q351" s="34">
        <f t="shared" si="75"/>
        <v>9.9999999999999655E-3</v>
      </c>
      <c r="R351" s="34">
        <f t="shared" si="76"/>
        <v>1.8999999999999934E-2</v>
      </c>
      <c r="S351" s="37">
        <f t="shared" si="77"/>
        <v>1.8662414173502687E-2</v>
      </c>
    </row>
    <row r="352" spans="1:19" x14ac:dyDescent="0.2">
      <c r="A352" s="50"/>
      <c r="D352" s="36">
        <v>1E-3</v>
      </c>
      <c r="E352" s="36">
        <v>1223</v>
      </c>
      <c r="F352" s="48">
        <f t="shared" si="69"/>
        <v>0.51597222222222217</v>
      </c>
      <c r="G352" s="36">
        <v>1227</v>
      </c>
      <c r="H352" s="49">
        <f t="shared" si="70"/>
        <v>0.51874999999999993</v>
      </c>
      <c r="I352" s="49">
        <f t="shared" si="65"/>
        <v>0.52222222222222214</v>
      </c>
      <c r="J352" s="34" t="str">
        <f t="shared" si="66"/>
        <v/>
      </c>
      <c r="K352" s="34">
        <f t="shared" si="71"/>
        <v>3.9999999999999858</v>
      </c>
      <c r="L352" s="34">
        <f t="shared" si="67"/>
        <v>3</v>
      </c>
      <c r="M352" s="34">
        <f t="shared" ca="1" si="68"/>
        <v>853</v>
      </c>
      <c r="N352" s="34">
        <f t="shared" ca="1" si="72"/>
        <v>218.99999999999994</v>
      </c>
      <c r="O352" s="34">
        <f t="shared" si="73"/>
        <v>2.5000000000000001E-3</v>
      </c>
      <c r="P352" s="37">
        <f t="shared" si="74"/>
        <v>7.2310141757293866E-4</v>
      </c>
      <c r="Q352" s="34">
        <f t="shared" si="75"/>
        <v>3.9999999999999862E-3</v>
      </c>
      <c r="R352" s="34">
        <f t="shared" si="76"/>
        <v>6.4999999999999867E-3</v>
      </c>
      <c r="S352" s="37">
        <f t="shared" si="77"/>
        <v>4.7231014175729245E-3</v>
      </c>
    </row>
    <row r="353" spans="1:19" x14ac:dyDescent="0.2">
      <c r="A353" s="50">
        <v>38986</v>
      </c>
      <c r="B353" s="34">
        <v>825</v>
      </c>
      <c r="C353" s="34">
        <v>3</v>
      </c>
      <c r="D353" s="36">
        <v>0.01</v>
      </c>
      <c r="E353" s="36">
        <v>919</v>
      </c>
      <c r="F353" s="48">
        <f t="shared" si="69"/>
        <v>0.38819444444444445</v>
      </c>
      <c r="G353" s="36">
        <v>926</v>
      </c>
      <c r="H353" s="49">
        <f t="shared" si="70"/>
        <v>0.39305555555555555</v>
      </c>
      <c r="I353" s="49" t="str">
        <f t="shared" si="65"/>
        <v/>
      </c>
      <c r="J353" s="34">
        <f t="shared" si="66"/>
        <v>5.9999999999999787</v>
      </c>
      <c r="K353" s="34">
        <f t="shared" si="71"/>
        <v>6.9999999999999751</v>
      </c>
      <c r="L353" s="34">
        <f t="shared" si="67"/>
        <v>1</v>
      </c>
      <c r="M353" s="34">
        <f t="shared" ca="1" si="68"/>
        <v>825</v>
      </c>
      <c r="N353" s="34" t="str">
        <f t="shared" si="72"/>
        <v/>
      </c>
      <c r="O353" s="34">
        <f t="shared" si="73"/>
        <v>0.32999999999999885</v>
      </c>
      <c r="P353" s="37">
        <f t="shared" si="74"/>
        <v>0.23452818661036695</v>
      </c>
      <c r="Q353" s="34">
        <f t="shared" si="75"/>
        <v>6.9999999999999757E-2</v>
      </c>
      <c r="R353" s="34">
        <f t="shared" si="76"/>
        <v>0.39999999999999858</v>
      </c>
      <c r="S353" s="37">
        <f t="shared" si="77"/>
        <v>0.30452818661036674</v>
      </c>
    </row>
    <row r="354" spans="1:19" x14ac:dyDescent="0.2">
      <c r="D354" s="36">
        <v>0.1</v>
      </c>
      <c r="E354" s="36">
        <v>932</v>
      </c>
      <c r="F354" s="48">
        <f t="shared" si="69"/>
        <v>0.3972222222222222</v>
      </c>
      <c r="G354" s="36">
        <v>1009</v>
      </c>
      <c r="H354" s="49">
        <f t="shared" si="70"/>
        <v>0.42291666666666666</v>
      </c>
      <c r="I354" s="49" t="str">
        <f t="shared" si="65"/>
        <v/>
      </c>
      <c r="J354" s="34">
        <f t="shared" si="66"/>
        <v>7.0000000000000551</v>
      </c>
      <c r="K354" s="34">
        <f t="shared" si="71"/>
        <v>37.000000000000028</v>
      </c>
      <c r="L354" s="34">
        <f t="shared" si="67"/>
        <v>2</v>
      </c>
      <c r="M354" s="34">
        <f t="shared" ca="1" si="68"/>
        <v>825</v>
      </c>
      <c r="N354" s="34" t="str">
        <f t="shared" si="72"/>
        <v/>
      </c>
      <c r="O354" s="34">
        <f t="shared" si="73"/>
        <v>0.38500000000000301</v>
      </c>
      <c r="P354" s="37">
        <f t="shared" si="74"/>
        <v>0.27361621771209782</v>
      </c>
      <c r="Q354" s="34">
        <f t="shared" si="75"/>
        <v>3.7000000000000028</v>
      </c>
      <c r="R354" s="34">
        <f t="shared" si="76"/>
        <v>4.0850000000000062</v>
      </c>
      <c r="S354" s="37">
        <f t="shared" si="77"/>
        <v>3.9736162177121006</v>
      </c>
    </row>
    <row r="355" spans="1:19" x14ac:dyDescent="0.2">
      <c r="A355" s="50"/>
      <c r="D355" s="36">
        <v>0.01</v>
      </c>
      <c r="E355" s="36">
        <v>1016</v>
      </c>
      <c r="F355" s="48">
        <f t="shared" si="69"/>
        <v>0.42777777777777781</v>
      </c>
      <c r="G355" s="36">
        <v>1030</v>
      </c>
      <c r="H355" s="49">
        <f t="shared" si="70"/>
        <v>0.4375</v>
      </c>
      <c r="I355" s="49" t="str">
        <f t="shared" si="65"/>
        <v/>
      </c>
      <c r="J355" s="34">
        <f t="shared" si="66"/>
        <v>338.99999999999989</v>
      </c>
      <c r="K355" s="34">
        <f t="shared" si="71"/>
        <v>13.99999999999995</v>
      </c>
      <c r="L355" s="34">
        <f t="shared" si="67"/>
        <v>3</v>
      </c>
      <c r="M355" s="34">
        <f t="shared" ca="1" si="68"/>
        <v>825</v>
      </c>
      <c r="N355" s="34" t="str">
        <f t="shared" si="72"/>
        <v/>
      </c>
      <c r="O355" s="34">
        <f t="shared" si="73"/>
        <v>3.5594999999999986</v>
      </c>
      <c r="P355" s="37">
        <f t="shared" si="74"/>
        <v>3.5571471516572304</v>
      </c>
      <c r="Q355" s="34">
        <f t="shared" si="75"/>
        <v>0.13999999999999951</v>
      </c>
      <c r="R355" s="34">
        <f t="shared" si="76"/>
        <v>3.6994999999999982</v>
      </c>
      <c r="S355" s="37">
        <f t="shared" si="77"/>
        <v>3.6971471516572301</v>
      </c>
    </row>
    <row r="356" spans="1:19" x14ac:dyDescent="0.2">
      <c r="C356" s="34">
        <v>3</v>
      </c>
      <c r="D356" s="36">
        <v>1.0999999999999999E-2</v>
      </c>
      <c r="E356" s="36">
        <v>1609</v>
      </c>
      <c r="F356" s="48">
        <f t="shared" si="69"/>
        <v>0.67291666666666661</v>
      </c>
      <c r="G356" s="36">
        <v>1617</v>
      </c>
      <c r="H356" s="49">
        <f t="shared" si="70"/>
        <v>0.67847222222222225</v>
      </c>
      <c r="I356" s="49">
        <f t="shared" si="65"/>
        <v>0.68194444444444446</v>
      </c>
      <c r="J356" s="34" t="str">
        <f t="shared" si="66"/>
        <v/>
      </c>
      <c r="K356" s="34">
        <f t="shared" si="71"/>
        <v>8.0000000000001315</v>
      </c>
      <c r="L356" s="34">
        <f t="shared" si="67"/>
        <v>4</v>
      </c>
      <c r="M356" s="34">
        <f t="shared" ca="1" si="68"/>
        <v>825</v>
      </c>
      <c r="N356" s="34">
        <f t="shared" ca="1" si="72"/>
        <v>477.00000000000006</v>
      </c>
      <c r="O356" s="34">
        <f t="shared" si="73"/>
        <v>2.7499999999999997E-2</v>
      </c>
      <c r="P356" s="37">
        <f t="shared" si="74"/>
        <v>5.9098568219429493E-3</v>
      </c>
      <c r="Q356" s="34">
        <f t="shared" si="75"/>
        <v>8.8000000000001438E-2</v>
      </c>
      <c r="R356" s="34">
        <f t="shared" si="76"/>
        <v>0.11550000000000143</v>
      </c>
      <c r="S356" s="37">
        <f t="shared" si="77"/>
        <v>9.3909856821944387E-2</v>
      </c>
    </row>
    <row r="357" spans="1:19" x14ac:dyDescent="0.2">
      <c r="A357" s="50">
        <v>38987</v>
      </c>
      <c r="B357" s="34">
        <v>831</v>
      </c>
      <c r="C357" s="34">
        <v>6</v>
      </c>
      <c r="D357" s="36">
        <v>0.01</v>
      </c>
      <c r="E357" s="36">
        <v>905</v>
      </c>
      <c r="F357" s="48">
        <f t="shared" si="69"/>
        <v>0.37847222222222227</v>
      </c>
      <c r="G357" s="36">
        <v>906</v>
      </c>
      <c r="H357" s="49">
        <f t="shared" si="70"/>
        <v>0.37916666666666665</v>
      </c>
      <c r="I357" s="49" t="str">
        <f t="shared" si="65"/>
        <v/>
      </c>
      <c r="J357" s="34">
        <f t="shared" si="66"/>
        <v>5.0000000000000622</v>
      </c>
      <c r="K357" s="34">
        <f t="shared" si="71"/>
        <v>0.99999999999991651</v>
      </c>
      <c r="L357" s="34">
        <f t="shared" si="67"/>
        <v>1</v>
      </c>
      <c r="M357" s="34">
        <f t="shared" ca="1" si="68"/>
        <v>831</v>
      </c>
      <c r="N357" s="34" t="str">
        <f t="shared" si="72"/>
        <v/>
      </c>
      <c r="O357" s="34">
        <f t="shared" si="73"/>
        <v>0.27500000000000341</v>
      </c>
      <c r="P357" s="37">
        <f t="shared" si="74"/>
        <v>0.19544015550864224</v>
      </c>
      <c r="Q357" s="34">
        <f t="shared" si="75"/>
        <v>9.9999999999991658E-3</v>
      </c>
      <c r="R357" s="34">
        <f t="shared" si="76"/>
        <v>0.28500000000000258</v>
      </c>
      <c r="S357" s="37">
        <f t="shared" si="77"/>
        <v>0.20544015550864142</v>
      </c>
    </row>
    <row r="358" spans="1:19" x14ac:dyDescent="0.2">
      <c r="A358" s="50"/>
      <c r="D358" s="36">
        <v>0.1</v>
      </c>
      <c r="E358" s="36">
        <v>911</v>
      </c>
      <c r="F358" s="48">
        <f t="shared" si="69"/>
        <v>0.38263888888888892</v>
      </c>
      <c r="G358" s="36">
        <v>1012</v>
      </c>
      <c r="H358" s="49">
        <f t="shared" si="70"/>
        <v>0.42499999999999999</v>
      </c>
      <c r="I358" s="49" t="str">
        <f t="shared" si="65"/>
        <v/>
      </c>
      <c r="J358" s="34">
        <f t="shared" si="66"/>
        <v>4.9999999999999822</v>
      </c>
      <c r="K358" s="34">
        <f t="shared" si="71"/>
        <v>60.999999999999943</v>
      </c>
      <c r="L358" s="34">
        <f t="shared" si="67"/>
        <v>2</v>
      </c>
      <c r="M358" s="34">
        <f t="shared" ca="1" si="68"/>
        <v>831</v>
      </c>
      <c r="N358" s="34" t="str">
        <f t="shared" si="72"/>
        <v/>
      </c>
      <c r="O358" s="34">
        <f t="shared" si="73"/>
        <v>2.7499999999999902</v>
      </c>
      <c r="P358" s="37">
        <f t="shared" si="74"/>
        <v>1.9543328073261996</v>
      </c>
      <c r="Q358" s="34">
        <f t="shared" si="75"/>
        <v>6.0999999999999943</v>
      </c>
      <c r="R358" s="34">
        <f t="shared" si="76"/>
        <v>8.8499999999999837</v>
      </c>
      <c r="S358" s="37">
        <f t="shared" si="77"/>
        <v>8.0543328073261939</v>
      </c>
    </row>
    <row r="359" spans="1:19" x14ac:dyDescent="0.2">
      <c r="D359" s="36">
        <v>1</v>
      </c>
      <c r="E359" s="36">
        <v>1017</v>
      </c>
      <c r="F359" s="48">
        <f t="shared" si="69"/>
        <v>0.4284722222222222</v>
      </c>
      <c r="G359" s="36">
        <v>1050</v>
      </c>
      <c r="H359" s="49">
        <f t="shared" si="70"/>
        <v>0.4513888888888889</v>
      </c>
      <c r="I359" s="49" t="str">
        <f t="shared" si="65"/>
        <v/>
      </c>
      <c r="J359" s="34">
        <f t="shared" si="66"/>
        <v>6.9999999999999751</v>
      </c>
      <c r="K359" s="34">
        <f t="shared" si="71"/>
        <v>33.000000000000043</v>
      </c>
      <c r="L359" s="34">
        <f t="shared" si="67"/>
        <v>3</v>
      </c>
      <c r="M359" s="34">
        <f t="shared" ca="1" si="68"/>
        <v>831</v>
      </c>
      <c r="N359" s="34" t="str">
        <f t="shared" si="72"/>
        <v/>
      </c>
      <c r="O359" s="34">
        <f t="shared" si="73"/>
        <v>178.49999999999937</v>
      </c>
      <c r="P359" s="37">
        <f t="shared" si="74"/>
        <v>87.678442956214141</v>
      </c>
      <c r="Q359" s="34">
        <f t="shared" si="75"/>
        <v>33.000000000000043</v>
      </c>
      <c r="R359" s="34">
        <f t="shared" si="76"/>
        <v>211.49999999999943</v>
      </c>
      <c r="S359" s="37">
        <f t="shared" si="77"/>
        <v>120.67844295621418</v>
      </c>
    </row>
    <row r="360" spans="1:19" x14ac:dyDescent="0.2">
      <c r="D360" s="36">
        <v>50</v>
      </c>
      <c r="E360" s="36">
        <v>1057</v>
      </c>
      <c r="F360" s="48">
        <f t="shared" si="69"/>
        <v>0.45624999999999999</v>
      </c>
      <c r="G360" s="36">
        <v>1101</v>
      </c>
      <c r="H360" s="49">
        <f t="shared" si="70"/>
        <v>0.45902777777777781</v>
      </c>
      <c r="I360" s="49" t="str">
        <f t="shared" si="65"/>
        <v/>
      </c>
      <c r="J360" s="34">
        <f t="shared" si="66"/>
        <v>107.99999999999994</v>
      </c>
      <c r="K360" s="34">
        <f t="shared" si="71"/>
        <v>4.0000000000000657</v>
      </c>
      <c r="L360" s="34">
        <f t="shared" si="67"/>
        <v>4</v>
      </c>
      <c r="M360" s="34">
        <f t="shared" ca="1" si="68"/>
        <v>831</v>
      </c>
      <c r="N360" s="34" t="str">
        <f t="shared" si="72"/>
        <v/>
      </c>
      <c r="O360" s="34">
        <f t="shared" si="73"/>
        <v>2700.5399999999986</v>
      </c>
      <c r="P360" s="37">
        <f t="shared" si="74"/>
        <v>633.89232251140345</v>
      </c>
      <c r="Q360" s="34">
        <f t="shared" si="75"/>
        <v>200.0000000000033</v>
      </c>
      <c r="R360" s="34">
        <f t="shared" si="76"/>
        <v>2900.5400000000018</v>
      </c>
      <c r="S360" s="37">
        <f t="shared" si="77"/>
        <v>833.89232251140675</v>
      </c>
    </row>
    <row r="361" spans="1:19" x14ac:dyDescent="0.2">
      <c r="D361" s="36">
        <v>0.01</v>
      </c>
      <c r="E361" s="36">
        <v>1249</v>
      </c>
      <c r="F361" s="48">
        <f t="shared" si="69"/>
        <v>0.53402777777777777</v>
      </c>
      <c r="G361" s="36">
        <v>1407</v>
      </c>
      <c r="H361" s="49">
        <f t="shared" si="70"/>
        <v>0.58819444444444446</v>
      </c>
      <c r="I361" s="49" t="str">
        <f t="shared" si="65"/>
        <v/>
      </c>
      <c r="J361" s="34">
        <f t="shared" si="66"/>
        <v>13.99999999999995</v>
      </c>
      <c r="K361" s="34">
        <f t="shared" si="71"/>
        <v>78.000000000000043</v>
      </c>
      <c r="L361" s="34">
        <f t="shared" si="67"/>
        <v>5</v>
      </c>
      <c r="M361" s="34">
        <f t="shared" ca="1" si="68"/>
        <v>831</v>
      </c>
      <c r="N361" s="34" t="str">
        <f t="shared" si="72"/>
        <v/>
      </c>
      <c r="O361" s="34">
        <f t="shared" si="73"/>
        <v>4.2699999999999845</v>
      </c>
      <c r="P361" s="37">
        <f t="shared" si="74"/>
        <v>2.0174653716803914</v>
      </c>
      <c r="Q361" s="34">
        <f t="shared" si="75"/>
        <v>0.78000000000000047</v>
      </c>
      <c r="R361" s="34">
        <f t="shared" si="76"/>
        <v>5.0499999999999847</v>
      </c>
      <c r="S361" s="37">
        <f t="shared" si="77"/>
        <v>2.7974653716803921</v>
      </c>
    </row>
    <row r="362" spans="1:19" x14ac:dyDescent="0.2">
      <c r="D362" s="36">
        <v>0.6</v>
      </c>
      <c r="E362" s="36">
        <v>1421</v>
      </c>
      <c r="F362" s="48">
        <f t="shared" si="69"/>
        <v>0.59791666666666665</v>
      </c>
      <c r="G362" s="36">
        <v>1424</v>
      </c>
      <c r="H362" s="49">
        <f t="shared" si="70"/>
        <v>0.6</v>
      </c>
      <c r="I362" s="49" t="str">
        <f t="shared" si="65"/>
        <v/>
      </c>
      <c r="J362" s="34">
        <f t="shared" si="66"/>
        <v>31.00000000000005</v>
      </c>
      <c r="K362" s="34">
        <f t="shared" si="71"/>
        <v>2.9999999999999893</v>
      </c>
      <c r="L362" s="34">
        <f t="shared" si="67"/>
        <v>6</v>
      </c>
      <c r="M362" s="34">
        <f t="shared" ca="1" si="68"/>
        <v>831</v>
      </c>
      <c r="N362" s="34" t="str">
        <f t="shared" si="72"/>
        <v/>
      </c>
      <c r="O362" s="34">
        <f t="shared" si="73"/>
        <v>18.615500000000029</v>
      </c>
      <c r="P362" s="37">
        <f t="shared" si="74"/>
        <v>18.615526698035122</v>
      </c>
      <c r="Q362" s="34">
        <f t="shared" si="75"/>
        <v>1.7999999999999936</v>
      </c>
      <c r="R362" s="34">
        <f t="shared" si="76"/>
        <v>20.415500000000023</v>
      </c>
      <c r="S362" s="37">
        <f t="shared" si="77"/>
        <v>20.415526698035116</v>
      </c>
    </row>
    <row r="363" spans="1:19" x14ac:dyDescent="0.2">
      <c r="D363" s="36">
        <v>0.60099999999999998</v>
      </c>
      <c r="E363" s="36">
        <v>1455</v>
      </c>
      <c r="F363" s="48">
        <f t="shared" si="69"/>
        <v>0.62152777777777779</v>
      </c>
      <c r="G363" s="36">
        <v>1456</v>
      </c>
      <c r="H363" s="49">
        <f t="shared" si="70"/>
        <v>0.62222222222222223</v>
      </c>
      <c r="I363" s="49" t="str">
        <f t="shared" si="65"/>
        <v/>
      </c>
      <c r="J363" s="34">
        <f t="shared" si="66"/>
        <v>28.999999999999897</v>
      </c>
      <c r="K363" s="34">
        <f t="shared" si="71"/>
        <v>0.99999999999999645</v>
      </c>
      <c r="L363" s="34">
        <f t="shared" si="67"/>
        <v>7</v>
      </c>
      <c r="M363" s="34">
        <f t="shared" ca="1" si="68"/>
        <v>831</v>
      </c>
      <c r="N363" s="34" t="str">
        <f t="shared" si="72"/>
        <v/>
      </c>
      <c r="O363" s="34">
        <f t="shared" si="73"/>
        <v>17.41449999999994</v>
      </c>
      <c r="P363" s="37">
        <f t="shared" si="74"/>
        <v>17.414524975581276</v>
      </c>
      <c r="Q363" s="34">
        <f t="shared" si="75"/>
        <v>0.60099999999999787</v>
      </c>
      <c r="R363" s="34">
        <f t="shared" si="76"/>
        <v>18.015499999999939</v>
      </c>
      <c r="S363" s="37">
        <f t="shared" si="77"/>
        <v>18.015524975581275</v>
      </c>
    </row>
    <row r="364" spans="1:19" x14ac:dyDescent="0.2">
      <c r="D364" s="36">
        <v>0.6</v>
      </c>
      <c r="E364" s="36">
        <v>1525</v>
      </c>
      <c r="F364" s="48">
        <f t="shared" si="69"/>
        <v>0.64236111111111105</v>
      </c>
      <c r="G364" s="36">
        <v>1527</v>
      </c>
      <c r="H364" s="49">
        <f t="shared" si="70"/>
        <v>0.64374999999999993</v>
      </c>
      <c r="I364" s="49">
        <f t="shared" si="65"/>
        <v>0.64722222222222214</v>
      </c>
      <c r="J364" s="34" t="str">
        <f t="shared" si="66"/>
        <v/>
      </c>
      <c r="K364" s="34">
        <f t="shared" si="71"/>
        <v>1.9999999999999929</v>
      </c>
      <c r="L364" s="34">
        <f t="shared" si="67"/>
        <v>8</v>
      </c>
      <c r="M364" s="34">
        <f t="shared" ca="1" si="68"/>
        <v>831</v>
      </c>
      <c r="N364" s="34">
        <f t="shared" ca="1" si="72"/>
        <v>420.99999999999989</v>
      </c>
      <c r="O364" s="34">
        <f t="shared" si="73"/>
        <v>1.5</v>
      </c>
      <c r="P364" s="37">
        <f t="shared" si="74"/>
        <v>0.22548428583557498</v>
      </c>
      <c r="Q364" s="34">
        <f t="shared" si="75"/>
        <v>1.1999999999999957</v>
      </c>
      <c r="R364" s="34">
        <f t="shared" si="76"/>
        <v>2.6999999999999957</v>
      </c>
      <c r="S364" s="37">
        <f t="shared" si="77"/>
        <v>1.4254842858355707</v>
      </c>
    </row>
    <row r="365" spans="1:19" x14ac:dyDescent="0.2">
      <c r="A365" s="50">
        <v>38988</v>
      </c>
      <c r="B365" s="34">
        <v>802</v>
      </c>
      <c r="C365" s="34">
        <v>3</v>
      </c>
      <c r="D365" s="36">
        <v>0.01</v>
      </c>
      <c r="E365" s="36">
        <v>900</v>
      </c>
      <c r="F365" s="48">
        <f t="shared" si="69"/>
        <v>0.375</v>
      </c>
      <c r="G365" s="36">
        <v>902</v>
      </c>
      <c r="H365" s="49">
        <f t="shared" si="70"/>
        <v>0.37638888888888888</v>
      </c>
      <c r="I365" s="49" t="str">
        <f t="shared" si="65"/>
        <v/>
      </c>
      <c r="J365" s="34">
        <f t="shared" si="66"/>
        <v>3.9999999999999858</v>
      </c>
      <c r="K365" s="34">
        <f t="shared" si="71"/>
        <v>1.9999999999999929</v>
      </c>
      <c r="L365" s="34">
        <f t="shared" si="67"/>
        <v>1</v>
      </c>
      <c r="M365" s="34">
        <f t="shared" ca="1" si="68"/>
        <v>802</v>
      </c>
      <c r="N365" s="34" t="str">
        <f t="shared" si="72"/>
        <v/>
      </c>
      <c r="O365" s="34">
        <f t="shared" si="73"/>
        <v>5.9999999999999783E-2</v>
      </c>
      <c r="P365" s="37">
        <f t="shared" si="74"/>
        <v>5.7711964361593968E-2</v>
      </c>
      <c r="Q365" s="34">
        <f t="shared" si="75"/>
        <v>1.9999999999999931E-2</v>
      </c>
      <c r="R365" s="34">
        <f t="shared" si="76"/>
        <v>7.999999999999971E-2</v>
      </c>
      <c r="S365" s="37">
        <f t="shared" si="77"/>
        <v>7.7711964361593902E-2</v>
      </c>
    </row>
    <row r="366" spans="1:19" x14ac:dyDescent="0.2">
      <c r="D366" s="36">
        <v>0.02</v>
      </c>
      <c r="E366" s="36">
        <v>906</v>
      </c>
      <c r="F366" s="48">
        <f t="shared" si="69"/>
        <v>0.37916666666666665</v>
      </c>
      <c r="G366" s="36">
        <v>919</v>
      </c>
      <c r="H366" s="49">
        <f t="shared" si="70"/>
        <v>0.38819444444444445</v>
      </c>
      <c r="I366" s="49" t="str">
        <f t="shared" si="65"/>
        <v/>
      </c>
      <c r="J366" s="34">
        <f t="shared" si="66"/>
        <v>3.9999999999999858</v>
      </c>
      <c r="K366" s="34">
        <f t="shared" si="71"/>
        <v>13.000000000000034</v>
      </c>
      <c r="L366" s="34">
        <f t="shared" si="67"/>
        <v>2</v>
      </c>
      <c r="M366" s="34">
        <f t="shared" ca="1" si="68"/>
        <v>802</v>
      </c>
      <c r="N366" s="34" t="str">
        <f t="shared" si="72"/>
        <v/>
      </c>
      <c r="O366" s="34">
        <f t="shared" si="73"/>
        <v>0.19999999999999929</v>
      </c>
      <c r="P366" s="37">
        <f t="shared" si="74"/>
        <v>0.17312808796721643</v>
      </c>
      <c r="Q366" s="34">
        <f t="shared" si="75"/>
        <v>0.26000000000000068</v>
      </c>
      <c r="R366" s="34">
        <f t="shared" si="76"/>
        <v>0.45999999999999996</v>
      </c>
      <c r="S366" s="37">
        <f t="shared" si="77"/>
        <v>0.43312808796721713</v>
      </c>
    </row>
    <row r="367" spans="1:19" x14ac:dyDescent="0.2">
      <c r="D367" s="36">
        <v>0.08</v>
      </c>
      <c r="E367" s="36">
        <v>923</v>
      </c>
      <c r="F367" s="48">
        <f t="shared" si="69"/>
        <v>0.39097222222222222</v>
      </c>
      <c r="G367" s="36">
        <v>932</v>
      </c>
      <c r="H367" s="49">
        <f t="shared" si="70"/>
        <v>0.3972222222222222</v>
      </c>
      <c r="I367" s="49" t="str">
        <f t="shared" si="65"/>
        <v/>
      </c>
      <c r="J367" s="34">
        <f t="shared" si="66"/>
        <v>7.0000000000000551</v>
      </c>
      <c r="K367" s="34">
        <f t="shared" si="71"/>
        <v>8.999999999999968</v>
      </c>
      <c r="L367" s="34">
        <f t="shared" si="67"/>
        <v>3</v>
      </c>
      <c r="M367" s="34">
        <f t="shared" ca="1" si="68"/>
        <v>802</v>
      </c>
      <c r="N367" s="34" t="str">
        <f t="shared" si="72"/>
        <v/>
      </c>
      <c r="O367" s="34">
        <f t="shared" si="73"/>
        <v>0.32200000000000251</v>
      </c>
      <c r="P367" s="37">
        <f t="shared" si="74"/>
        <v>0.25091600750505572</v>
      </c>
      <c r="Q367" s="34">
        <f t="shared" si="75"/>
        <v>0.71999999999999742</v>
      </c>
      <c r="R367" s="34">
        <f t="shared" si="76"/>
        <v>1.0419999999999998</v>
      </c>
      <c r="S367" s="37">
        <f t="shared" si="77"/>
        <v>0.97091600750505314</v>
      </c>
    </row>
    <row r="368" spans="1:19" x14ac:dyDescent="0.2">
      <c r="D368" s="36">
        <v>1.2E-2</v>
      </c>
      <c r="E368" s="36">
        <v>939</v>
      </c>
      <c r="F368" s="48">
        <f t="shared" si="69"/>
        <v>0.40208333333333335</v>
      </c>
      <c r="G368" s="36">
        <v>1018</v>
      </c>
      <c r="H368" s="49">
        <f t="shared" si="70"/>
        <v>0.4291666666666667</v>
      </c>
      <c r="I368" s="49" t="str">
        <f t="shared" si="65"/>
        <v/>
      </c>
      <c r="J368" s="34">
        <f t="shared" si="66"/>
        <v>4.9999999999999023</v>
      </c>
      <c r="K368" s="34">
        <f t="shared" si="71"/>
        <v>39.000000000000021</v>
      </c>
      <c r="L368" s="34">
        <f t="shared" si="67"/>
        <v>4</v>
      </c>
      <c r="M368" s="34">
        <f t="shared" ca="1" si="68"/>
        <v>802</v>
      </c>
      <c r="N368" s="34" t="str">
        <f t="shared" si="72"/>
        <v/>
      </c>
      <c r="O368" s="34">
        <f t="shared" si="73"/>
        <v>5.4999999999998925E-2</v>
      </c>
      <c r="P368" s="37">
        <f t="shared" si="74"/>
        <v>5.4853163342036042E-2</v>
      </c>
      <c r="Q368" s="34">
        <f t="shared" si="75"/>
        <v>0.46800000000000025</v>
      </c>
      <c r="R368" s="34">
        <f t="shared" si="76"/>
        <v>0.52299999999999913</v>
      </c>
      <c r="S368" s="37">
        <f t="shared" si="77"/>
        <v>0.52285316334203624</v>
      </c>
    </row>
    <row r="369" spans="1:19" x14ac:dyDescent="0.2">
      <c r="D369" s="36">
        <v>0.01</v>
      </c>
      <c r="E369" s="36">
        <v>1023</v>
      </c>
      <c r="F369" s="48">
        <f t="shared" si="69"/>
        <v>0.43263888888888885</v>
      </c>
      <c r="G369" s="36">
        <v>1029</v>
      </c>
      <c r="H369" s="49">
        <f t="shared" si="70"/>
        <v>0.4368055555555555</v>
      </c>
      <c r="I369" s="49" t="str">
        <f t="shared" si="65"/>
        <v/>
      </c>
      <c r="J369" s="34">
        <f t="shared" si="66"/>
        <v>124.00000000000011</v>
      </c>
      <c r="K369" s="34">
        <f t="shared" si="71"/>
        <v>5.9999999999999787</v>
      </c>
      <c r="L369" s="34">
        <f t="shared" si="67"/>
        <v>5</v>
      </c>
      <c r="M369" s="34">
        <f t="shared" ca="1" si="68"/>
        <v>802</v>
      </c>
      <c r="N369" s="34" t="str">
        <f t="shared" si="72"/>
        <v/>
      </c>
      <c r="O369" s="34">
        <f t="shared" si="73"/>
        <v>1.3020000000000012</v>
      </c>
      <c r="P369" s="37">
        <f t="shared" si="74"/>
        <v>1.3011393711076613</v>
      </c>
      <c r="Q369" s="34">
        <f t="shared" si="75"/>
        <v>5.999999999999979E-2</v>
      </c>
      <c r="R369" s="34">
        <f t="shared" si="76"/>
        <v>1.362000000000001</v>
      </c>
      <c r="S369" s="37">
        <f t="shared" si="77"/>
        <v>1.3611393711076611</v>
      </c>
    </row>
    <row r="370" spans="1:19" x14ac:dyDescent="0.2">
      <c r="D370" s="36">
        <v>1.0999999999999999E-2</v>
      </c>
      <c r="E370" s="36">
        <v>1233</v>
      </c>
      <c r="F370" s="48">
        <f t="shared" si="69"/>
        <v>0.5229166666666667</v>
      </c>
      <c r="G370" s="36">
        <v>1336</v>
      </c>
      <c r="H370" s="49">
        <f t="shared" si="70"/>
        <v>0.56666666666666665</v>
      </c>
      <c r="I370" s="49" t="str">
        <f t="shared" si="65"/>
        <v/>
      </c>
      <c r="J370" s="34">
        <f t="shared" si="66"/>
        <v>5.9999999999999787</v>
      </c>
      <c r="K370" s="34">
        <f t="shared" si="71"/>
        <v>62.999999999999936</v>
      </c>
      <c r="L370" s="34">
        <f t="shared" si="67"/>
        <v>6</v>
      </c>
      <c r="M370" s="34">
        <f t="shared" ca="1" si="68"/>
        <v>802</v>
      </c>
      <c r="N370" s="34" t="str">
        <f t="shared" si="72"/>
        <v/>
      </c>
      <c r="O370" s="34">
        <f t="shared" si="73"/>
        <v>1.8329999999999935</v>
      </c>
      <c r="P370" s="37">
        <f t="shared" si="74"/>
        <v>0.88373305275084657</v>
      </c>
      <c r="Q370" s="34">
        <f t="shared" si="75"/>
        <v>0.69299999999999928</v>
      </c>
      <c r="R370" s="34">
        <f t="shared" si="76"/>
        <v>2.5259999999999927</v>
      </c>
      <c r="S370" s="37">
        <f t="shared" si="77"/>
        <v>1.5767330527508459</v>
      </c>
    </row>
    <row r="371" spans="1:19" x14ac:dyDescent="0.2">
      <c r="A371" s="50"/>
      <c r="D371" s="36">
        <v>0.6</v>
      </c>
      <c r="E371" s="36">
        <v>1342</v>
      </c>
      <c r="F371" s="48">
        <f t="shared" si="69"/>
        <v>0.5708333333333333</v>
      </c>
      <c r="G371" s="36">
        <v>1344</v>
      </c>
      <c r="H371" s="49">
        <f t="shared" si="70"/>
        <v>0.57222222222222219</v>
      </c>
      <c r="I371" s="49" t="str">
        <f t="shared" si="65"/>
        <v/>
      </c>
      <c r="J371" s="34">
        <f t="shared" si="66"/>
        <v>32.000000000000043</v>
      </c>
      <c r="K371" s="34">
        <f t="shared" si="71"/>
        <v>1.9999999999999929</v>
      </c>
      <c r="L371" s="34">
        <f t="shared" si="67"/>
        <v>7</v>
      </c>
      <c r="M371" s="34">
        <f t="shared" ca="1" si="68"/>
        <v>802</v>
      </c>
      <c r="N371" s="34" t="str">
        <f t="shared" si="72"/>
        <v/>
      </c>
      <c r="O371" s="34">
        <f t="shared" si="73"/>
        <v>19.216000000000026</v>
      </c>
      <c r="P371" s="37">
        <f t="shared" si="74"/>
        <v>19.216027559262056</v>
      </c>
      <c r="Q371" s="34">
        <f t="shared" si="75"/>
        <v>1.1999999999999957</v>
      </c>
      <c r="R371" s="34">
        <f t="shared" si="76"/>
        <v>20.416000000000022</v>
      </c>
      <c r="S371" s="37">
        <f t="shared" si="77"/>
        <v>20.416027559262051</v>
      </c>
    </row>
    <row r="372" spans="1:19" x14ac:dyDescent="0.2">
      <c r="A372" s="50"/>
      <c r="D372" s="36">
        <v>0.60099999999999998</v>
      </c>
      <c r="E372" s="36">
        <v>1416</v>
      </c>
      <c r="F372" s="48">
        <f t="shared" si="69"/>
        <v>0.59444444444444444</v>
      </c>
      <c r="G372" s="36">
        <v>1417</v>
      </c>
      <c r="H372" s="49">
        <f t="shared" si="70"/>
        <v>0.59513888888888888</v>
      </c>
      <c r="I372" s="49" t="str">
        <f t="shared" si="65"/>
        <v/>
      </c>
      <c r="J372" s="34">
        <f t="shared" si="66"/>
        <v>24.000000000000075</v>
      </c>
      <c r="K372" s="34">
        <f t="shared" si="71"/>
        <v>0.99999999999999645</v>
      </c>
      <c r="L372" s="34">
        <f t="shared" si="67"/>
        <v>8</v>
      </c>
      <c r="M372" s="34">
        <f t="shared" ca="1" si="68"/>
        <v>802</v>
      </c>
      <c r="N372" s="34" t="str">
        <f t="shared" si="72"/>
        <v/>
      </c>
      <c r="O372" s="34">
        <f t="shared" si="73"/>
        <v>14.412000000000045</v>
      </c>
      <c r="P372" s="37">
        <f t="shared" si="74"/>
        <v>14.412020669446671</v>
      </c>
      <c r="Q372" s="34">
        <f t="shared" si="75"/>
        <v>0.60099999999999787</v>
      </c>
      <c r="R372" s="34">
        <f t="shared" si="76"/>
        <v>15.013000000000043</v>
      </c>
      <c r="S372" s="37">
        <f t="shared" si="77"/>
        <v>15.013020669446668</v>
      </c>
    </row>
    <row r="373" spans="1:19" x14ac:dyDescent="0.2">
      <c r="A373" s="50"/>
      <c r="D373" s="36">
        <v>0.6</v>
      </c>
      <c r="E373" s="36">
        <v>1441</v>
      </c>
      <c r="F373" s="48">
        <f t="shared" si="69"/>
        <v>0.6118055555555556</v>
      </c>
      <c r="G373" s="36">
        <v>1445</v>
      </c>
      <c r="H373" s="49">
        <f t="shared" si="70"/>
        <v>0.61458333333333337</v>
      </c>
      <c r="I373" s="49" t="str">
        <f t="shared" si="65"/>
        <v/>
      </c>
      <c r="J373" s="34">
        <f t="shared" si="66"/>
        <v>21.999999999999922</v>
      </c>
      <c r="K373" s="34">
        <f t="shared" si="71"/>
        <v>3.9999999999999858</v>
      </c>
      <c r="L373" s="34">
        <f t="shared" si="67"/>
        <v>9</v>
      </c>
      <c r="M373" s="34">
        <f t="shared" ca="1" si="68"/>
        <v>802</v>
      </c>
      <c r="N373" s="34" t="str">
        <f t="shared" si="72"/>
        <v/>
      </c>
      <c r="O373" s="34">
        <f t="shared" si="73"/>
        <v>13.210999999999954</v>
      </c>
      <c r="P373" s="37">
        <f t="shared" si="74"/>
        <v>13.211018946992597</v>
      </c>
      <c r="Q373" s="34">
        <f t="shared" si="75"/>
        <v>2.3999999999999915</v>
      </c>
      <c r="R373" s="34">
        <f t="shared" si="76"/>
        <v>15.610999999999946</v>
      </c>
      <c r="S373" s="37">
        <f t="shared" si="77"/>
        <v>15.611018946992589</v>
      </c>
    </row>
    <row r="374" spans="1:19" x14ac:dyDescent="0.2">
      <c r="D374" s="36">
        <v>0.60099999999999998</v>
      </c>
      <c r="E374" s="36">
        <v>1507</v>
      </c>
      <c r="F374" s="48">
        <f t="shared" si="69"/>
        <v>0.62986111111111109</v>
      </c>
      <c r="G374" s="36">
        <v>1508</v>
      </c>
      <c r="H374" s="49">
        <f t="shared" si="70"/>
        <v>0.63055555555555554</v>
      </c>
      <c r="I374" s="49">
        <f t="shared" si="65"/>
        <v>0.63402777777777775</v>
      </c>
      <c r="J374" s="34" t="str">
        <f t="shared" si="66"/>
        <v/>
      </c>
      <c r="K374" s="34">
        <f t="shared" si="71"/>
        <v>0.99999999999999645</v>
      </c>
      <c r="L374" s="34">
        <f t="shared" si="67"/>
        <v>10</v>
      </c>
      <c r="M374" s="34">
        <f t="shared" ca="1" si="68"/>
        <v>802</v>
      </c>
      <c r="N374" s="34">
        <f t="shared" ca="1" si="72"/>
        <v>431</v>
      </c>
      <c r="O374" s="34">
        <f t="shared" si="73"/>
        <v>1.5024999999999999</v>
      </c>
      <c r="P374" s="37">
        <f t="shared" si="74"/>
        <v>0.22583182736853855</v>
      </c>
      <c r="Q374" s="34">
        <f t="shared" si="75"/>
        <v>0.60099999999999787</v>
      </c>
      <c r="R374" s="34">
        <f t="shared" si="76"/>
        <v>2.1034999999999977</v>
      </c>
      <c r="S374" s="37">
        <f t="shared" si="77"/>
        <v>0.82683182736853644</v>
      </c>
    </row>
    <row r="375" spans="1:19" x14ac:dyDescent="0.2">
      <c r="A375" s="50">
        <v>38989</v>
      </c>
      <c r="B375" s="34">
        <v>836</v>
      </c>
      <c r="C375" s="34">
        <v>3</v>
      </c>
      <c r="D375" s="36">
        <v>0.01</v>
      </c>
      <c r="E375" s="36">
        <v>924</v>
      </c>
      <c r="F375" s="48">
        <f t="shared" si="69"/>
        <v>0.39166666666666666</v>
      </c>
      <c r="G375" s="36">
        <v>930</v>
      </c>
      <c r="H375" s="49">
        <f t="shared" si="70"/>
        <v>0.39583333333333331</v>
      </c>
      <c r="I375" s="49" t="str">
        <f t="shared" si="65"/>
        <v/>
      </c>
      <c r="J375" s="34">
        <f t="shared" si="66"/>
        <v>18.000000000000096</v>
      </c>
      <c r="K375" s="34">
        <f t="shared" si="71"/>
        <v>5.9999999999999787</v>
      </c>
      <c r="L375" s="34">
        <f t="shared" si="67"/>
        <v>1</v>
      </c>
      <c r="M375" s="34">
        <f t="shared" ca="1" si="68"/>
        <v>836</v>
      </c>
      <c r="N375" s="34" t="str">
        <f t="shared" si="72"/>
        <v/>
      </c>
      <c r="O375" s="34">
        <f t="shared" si="73"/>
        <v>900.09000000000481</v>
      </c>
      <c r="P375" s="37">
        <f t="shared" si="74"/>
        <v>195.41509497896766</v>
      </c>
      <c r="Q375" s="34">
        <f t="shared" si="75"/>
        <v>5.999999999999979E-2</v>
      </c>
      <c r="R375" s="34">
        <f t="shared" si="76"/>
        <v>900.15000000000475</v>
      </c>
      <c r="S375" s="37">
        <f t="shared" si="77"/>
        <v>195.47509497896766</v>
      </c>
    </row>
    <row r="376" spans="1:19" x14ac:dyDescent="0.2">
      <c r="D376" s="36">
        <v>100</v>
      </c>
      <c r="E376" s="36">
        <v>948</v>
      </c>
      <c r="F376" s="48">
        <f t="shared" si="69"/>
        <v>0.40833333333333338</v>
      </c>
      <c r="G376" s="36">
        <v>1030</v>
      </c>
      <c r="H376" s="49">
        <f t="shared" si="70"/>
        <v>0.4375</v>
      </c>
      <c r="I376" s="49" t="str">
        <f t="shared" si="65"/>
        <v/>
      </c>
      <c r="J376" s="34">
        <f t="shared" si="66"/>
        <v>278.99999999999994</v>
      </c>
      <c r="K376" s="34">
        <f t="shared" si="71"/>
        <v>41.999999999999929</v>
      </c>
      <c r="L376" s="34">
        <f t="shared" si="67"/>
        <v>2</v>
      </c>
      <c r="M376" s="34">
        <f t="shared" ca="1" si="68"/>
        <v>836</v>
      </c>
      <c r="N376" s="34" t="str">
        <f t="shared" si="72"/>
        <v/>
      </c>
      <c r="O376" s="34">
        <f t="shared" si="73"/>
        <v>13951.394999999999</v>
      </c>
      <c r="P376" s="37">
        <f t="shared" si="74"/>
        <v>3028.9339721739821</v>
      </c>
      <c r="Q376" s="34">
        <f t="shared" si="75"/>
        <v>4199.9999999999927</v>
      </c>
      <c r="R376" s="34">
        <f t="shared" si="76"/>
        <v>18151.39499999999</v>
      </c>
      <c r="S376" s="37">
        <f t="shared" si="77"/>
        <v>7228.9339721739743</v>
      </c>
    </row>
    <row r="377" spans="1:19" x14ac:dyDescent="0.2">
      <c r="D377" s="36">
        <v>0.01</v>
      </c>
      <c r="E377" s="36">
        <v>1509</v>
      </c>
      <c r="F377" s="48">
        <f t="shared" si="69"/>
        <v>0.63124999999999998</v>
      </c>
      <c r="G377" s="36">
        <v>1515</v>
      </c>
      <c r="H377" s="49">
        <f t="shared" si="70"/>
        <v>0.63541666666666663</v>
      </c>
      <c r="I377" s="49" t="str">
        <f t="shared" si="65"/>
        <v/>
      </c>
      <c r="J377" s="34">
        <f t="shared" si="66"/>
        <v>9.9999999999999645</v>
      </c>
      <c r="K377" s="34">
        <f t="shared" si="71"/>
        <v>5.9999999999999787</v>
      </c>
      <c r="L377" s="34">
        <f t="shared" si="67"/>
        <v>3</v>
      </c>
      <c r="M377" s="34">
        <f t="shared" ca="1" si="68"/>
        <v>836</v>
      </c>
      <c r="N377" s="34" t="str">
        <f t="shared" si="72"/>
        <v/>
      </c>
      <c r="O377" s="34">
        <f t="shared" si="73"/>
        <v>50.04999999999982</v>
      </c>
      <c r="P377" s="37">
        <f t="shared" si="74"/>
        <v>14.462215389560159</v>
      </c>
      <c r="Q377" s="34">
        <f t="shared" si="75"/>
        <v>5.999999999999979E-2</v>
      </c>
      <c r="R377" s="34">
        <f t="shared" si="76"/>
        <v>50.109999999999822</v>
      </c>
      <c r="S377" s="37">
        <f t="shared" si="77"/>
        <v>14.522215389560159</v>
      </c>
    </row>
    <row r="378" spans="1:19" x14ac:dyDescent="0.2">
      <c r="A378" s="50"/>
      <c r="D378" s="36">
        <v>10</v>
      </c>
      <c r="E378" s="36">
        <v>1525</v>
      </c>
      <c r="F378" s="48">
        <f t="shared" si="69"/>
        <v>0.64236111111111105</v>
      </c>
      <c r="G378" s="36">
        <v>1538</v>
      </c>
      <c r="H378" s="49">
        <f t="shared" si="70"/>
        <v>0.65138888888888891</v>
      </c>
      <c r="I378" s="49">
        <f t="shared" si="65"/>
        <v>0.65486111111111112</v>
      </c>
      <c r="J378" s="34" t="str">
        <f t="shared" si="66"/>
        <v/>
      </c>
      <c r="K378" s="34">
        <f t="shared" si="71"/>
        <v>13.000000000000114</v>
      </c>
      <c r="L378" s="34">
        <f t="shared" si="67"/>
        <v>4</v>
      </c>
      <c r="M378" s="34">
        <f t="shared" ca="1" si="68"/>
        <v>836</v>
      </c>
      <c r="N378" s="34">
        <f t="shared" ca="1" si="72"/>
        <v>427</v>
      </c>
      <c r="O378" s="34">
        <f t="shared" si="73"/>
        <v>25</v>
      </c>
      <c r="P378" s="37">
        <f t="shared" si="74"/>
        <v>3.1021051639523365</v>
      </c>
      <c r="Q378" s="34">
        <f t="shared" si="75"/>
        <v>130.00000000000114</v>
      </c>
      <c r="R378" s="34">
        <f t="shared" si="76"/>
        <v>155.00000000000114</v>
      </c>
      <c r="S378" s="37">
        <f t="shared" si="77"/>
        <v>133.10210516395347</v>
      </c>
    </row>
    <row r="379" spans="1:19" x14ac:dyDescent="0.2">
      <c r="A379" s="50">
        <v>38992</v>
      </c>
      <c r="B379" s="34">
        <v>1502</v>
      </c>
      <c r="C379" s="34">
        <v>3</v>
      </c>
      <c r="D379" s="36">
        <v>0.01</v>
      </c>
      <c r="E379" s="36">
        <v>1618</v>
      </c>
      <c r="F379" s="48">
        <f t="shared" si="69"/>
        <v>0.6791666666666667</v>
      </c>
      <c r="G379" s="36">
        <v>1629</v>
      </c>
      <c r="H379" s="49">
        <f t="shared" si="70"/>
        <v>0.68680555555555556</v>
      </c>
      <c r="I379" s="49">
        <f t="shared" si="65"/>
        <v>0.69027777777777777</v>
      </c>
      <c r="J379" s="34" t="str">
        <f t="shared" si="66"/>
        <v/>
      </c>
      <c r="K379" s="34">
        <f t="shared" si="71"/>
        <v>10.999999999999961</v>
      </c>
      <c r="L379" s="34">
        <f t="shared" si="67"/>
        <v>1</v>
      </c>
      <c r="M379" s="34">
        <f t="shared" ca="1" si="68"/>
        <v>1502</v>
      </c>
      <c r="N379" s="34">
        <f t="shared" ca="1" si="72"/>
        <v>92</v>
      </c>
      <c r="O379" s="34">
        <f t="shared" si="73"/>
        <v>2.5000000000000001E-2</v>
      </c>
      <c r="P379" s="37">
        <f t="shared" si="74"/>
        <v>5.4281443780592247E-3</v>
      </c>
      <c r="Q379" s="34">
        <f t="shared" si="75"/>
        <v>0.10999999999999961</v>
      </c>
      <c r="R379" s="34">
        <f t="shared" si="76"/>
        <v>0.13499999999999962</v>
      </c>
      <c r="S379" s="37">
        <f t="shared" si="77"/>
        <v>0.11542814437805883</v>
      </c>
    </row>
    <row r="380" spans="1:19" x14ac:dyDescent="0.2">
      <c r="A380" s="50">
        <v>38994</v>
      </c>
      <c r="B380" s="34">
        <v>1029</v>
      </c>
      <c r="C380" s="34">
        <v>3</v>
      </c>
      <c r="D380" s="36">
        <v>0.01</v>
      </c>
      <c r="E380" s="36">
        <v>1317</v>
      </c>
      <c r="F380" s="48">
        <f t="shared" si="69"/>
        <v>0.55347222222222225</v>
      </c>
      <c r="G380" s="36">
        <v>1427</v>
      </c>
      <c r="H380" s="49">
        <f t="shared" si="70"/>
        <v>0.6020833333333333</v>
      </c>
      <c r="I380" s="49" t="str">
        <f t="shared" si="65"/>
        <v/>
      </c>
      <c r="J380" s="34">
        <f t="shared" si="66"/>
        <v>6.9999999999999751</v>
      </c>
      <c r="K380" s="34">
        <f t="shared" si="71"/>
        <v>69.999999999999915</v>
      </c>
      <c r="L380" s="34">
        <f t="shared" si="67"/>
        <v>1</v>
      </c>
      <c r="M380" s="34">
        <f t="shared" ca="1" si="68"/>
        <v>1029</v>
      </c>
      <c r="N380" s="34" t="str">
        <f t="shared" si="72"/>
        <v/>
      </c>
      <c r="O380" s="34">
        <f t="shared" si="73"/>
        <v>2.1349999999999922</v>
      </c>
      <c r="P380" s="37">
        <f t="shared" si="74"/>
        <v>1.0087326858401957</v>
      </c>
      <c r="Q380" s="34">
        <f t="shared" si="75"/>
        <v>0.69999999999999918</v>
      </c>
      <c r="R380" s="34">
        <f t="shared" si="76"/>
        <v>2.8349999999999915</v>
      </c>
      <c r="S380" s="37">
        <f t="shared" si="77"/>
        <v>1.7087326858401948</v>
      </c>
    </row>
    <row r="381" spans="1:19" x14ac:dyDescent="0.2">
      <c r="D381" s="36">
        <v>0.6</v>
      </c>
      <c r="E381" s="36">
        <v>1434</v>
      </c>
      <c r="F381" s="48">
        <f t="shared" si="69"/>
        <v>0.6069444444444444</v>
      </c>
      <c r="G381" s="36">
        <v>1440</v>
      </c>
      <c r="H381" s="49">
        <f t="shared" si="70"/>
        <v>0.61111111111111105</v>
      </c>
      <c r="I381" s="49" t="str">
        <f t="shared" si="65"/>
        <v/>
      </c>
      <c r="J381" s="34">
        <f t="shared" si="66"/>
        <v>26.000000000000068</v>
      </c>
      <c r="K381" s="34">
        <f t="shared" si="71"/>
        <v>5.9999999999999787</v>
      </c>
      <c r="L381" s="34">
        <f t="shared" si="67"/>
        <v>2</v>
      </c>
      <c r="M381" s="34">
        <f t="shared" ca="1" si="68"/>
        <v>1029</v>
      </c>
      <c r="N381" s="34" t="str">
        <f t="shared" si="72"/>
        <v/>
      </c>
      <c r="O381" s="34">
        <f t="shared" si="73"/>
        <v>15.613000000000042</v>
      </c>
      <c r="P381" s="37">
        <f t="shared" si="74"/>
        <v>15.613022391900438</v>
      </c>
      <c r="Q381" s="34">
        <f t="shared" si="75"/>
        <v>3.5999999999999872</v>
      </c>
      <c r="R381" s="34">
        <f t="shared" si="76"/>
        <v>19.213000000000029</v>
      </c>
      <c r="S381" s="37">
        <f t="shared" si="77"/>
        <v>19.213022391900424</v>
      </c>
    </row>
    <row r="382" spans="1:19" x14ac:dyDescent="0.2">
      <c r="A382" s="50"/>
      <c r="D382" s="36">
        <v>0.60099999999999998</v>
      </c>
      <c r="E382" s="36">
        <v>1506</v>
      </c>
      <c r="F382" s="48">
        <f t="shared" si="69"/>
        <v>0.62916666666666665</v>
      </c>
      <c r="G382" s="36">
        <v>1509</v>
      </c>
      <c r="H382" s="49">
        <f t="shared" si="70"/>
        <v>0.63124999999999998</v>
      </c>
      <c r="I382" s="49" t="str">
        <f t="shared" si="65"/>
        <v/>
      </c>
      <c r="J382" s="34">
        <f t="shared" si="66"/>
        <v>23.000000000000078</v>
      </c>
      <c r="K382" s="34">
        <f t="shared" si="71"/>
        <v>2.9999999999999893</v>
      </c>
      <c r="L382" s="34">
        <f t="shared" si="67"/>
        <v>3</v>
      </c>
      <c r="M382" s="34">
        <f t="shared" ca="1" si="68"/>
        <v>1029</v>
      </c>
      <c r="N382" s="34" t="str">
        <f t="shared" si="72"/>
        <v/>
      </c>
      <c r="O382" s="34">
        <f t="shared" si="73"/>
        <v>13.811500000000049</v>
      </c>
      <c r="P382" s="37">
        <f t="shared" si="74"/>
        <v>13.81151980821973</v>
      </c>
      <c r="Q382" s="34">
        <f t="shared" si="75"/>
        <v>1.8029999999999935</v>
      </c>
      <c r="R382" s="34">
        <f t="shared" si="76"/>
        <v>15.614500000000042</v>
      </c>
      <c r="S382" s="37">
        <f t="shared" si="77"/>
        <v>15.614519808219724</v>
      </c>
    </row>
    <row r="383" spans="1:19" x14ac:dyDescent="0.2">
      <c r="D383" s="36">
        <v>0.6</v>
      </c>
      <c r="E383" s="36">
        <v>1532</v>
      </c>
      <c r="F383" s="48">
        <f t="shared" si="69"/>
        <v>0.64722222222222225</v>
      </c>
      <c r="G383" s="36">
        <v>1535</v>
      </c>
      <c r="H383" s="49">
        <f t="shared" si="70"/>
        <v>0.64930555555555558</v>
      </c>
      <c r="I383" s="49" t="str">
        <f t="shared" si="65"/>
        <v/>
      </c>
      <c r="J383" s="34">
        <f t="shared" si="66"/>
        <v>23.999999999999915</v>
      </c>
      <c r="K383" s="34">
        <f t="shared" si="71"/>
        <v>2.9999999999999893</v>
      </c>
      <c r="L383" s="34">
        <f t="shared" si="67"/>
        <v>4</v>
      </c>
      <c r="M383" s="34">
        <f t="shared" ca="1" si="68"/>
        <v>1029</v>
      </c>
      <c r="N383" s="34" t="str">
        <f t="shared" si="72"/>
        <v/>
      </c>
      <c r="O383" s="34">
        <f t="shared" si="73"/>
        <v>14.411999999999949</v>
      </c>
      <c r="P383" s="37">
        <f t="shared" si="74"/>
        <v>14.41202066944647</v>
      </c>
      <c r="Q383" s="34">
        <f t="shared" si="75"/>
        <v>1.7999999999999936</v>
      </c>
      <c r="R383" s="34">
        <f t="shared" si="76"/>
        <v>16.211999999999943</v>
      </c>
      <c r="S383" s="37">
        <f t="shared" si="77"/>
        <v>16.212020669446463</v>
      </c>
    </row>
    <row r="384" spans="1:19" x14ac:dyDescent="0.2">
      <c r="A384" s="50"/>
      <c r="D384" s="36">
        <v>0.60099999999999998</v>
      </c>
      <c r="E384" s="36">
        <v>1559</v>
      </c>
      <c r="F384" s="48">
        <f t="shared" si="69"/>
        <v>0.66597222222222219</v>
      </c>
      <c r="G384" s="36">
        <v>1601</v>
      </c>
      <c r="H384" s="49">
        <f t="shared" si="70"/>
        <v>0.66736111111111107</v>
      </c>
      <c r="I384" s="49">
        <f t="shared" si="65"/>
        <v>0.67083333333333328</v>
      </c>
      <c r="J384" s="34" t="str">
        <f t="shared" si="66"/>
        <v/>
      </c>
      <c r="K384" s="34">
        <f t="shared" si="71"/>
        <v>1.9999999999999929</v>
      </c>
      <c r="L384" s="34">
        <f t="shared" si="67"/>
        <v>5</v>
      </c>
      <c r="M384" s="34">
        <f t="shared" ca="1" si="68"/>
        <v>1029</v>
      </c>
      <c r="N384" s="34">
        <f t="shared" ca="1" si="72"/>
        <v>337</v>
      </c>
      <c r="O384" s="34">
        <f t="shared" si="73"/>
        <v>1.5024999999999999</v>
      </c>
      <c r="P384" s="37">
        <f t="shared" si="74"/>
        <v>0.22583182736853855</v>
      </c>
      <c r="Q384" s="34">
        <f t="shared" si="75"/>
        <v>1.2019999999999957</v>
      </c>
      <c r="R384" s="34">
        <f t="shared" si="76"/>
        <v>2.7044999999999959</v>
      </c>
      <c r="S384" s="37">
        <f t="shared" si="77"/>
        <v>1.4278318273685342</v>
      </c>
    </row>
    <row r="385" spans="1:19" x14ac:dyDescent="0.2">
      <c r="A385" s="50">
        <v>38995</v>
      </c>
      <c r="B385" s="34">
        <v>1156</v>
      </c>
      <c r="C385" s="34">
        <v>3</v>
      </c>
      <c r="D385" s="36">
        <v>0.01</v>
      </c>
      <c r="E385" s="36">
        <v>1246</v>
      </c>
      <c r="F385" s="48">
        <f t="shared" si="69"/>
        <v>0.53194444444444444</v>
      </c>
      <c r="G385" s="36">
        <v>1335</v>
      </c>
      <c r="H385" s="49">
        <f t="shared" si="70"/>
        <v>0.56597222222222221</v>
      </c>
      <c r="I385" s="49" t="str">
        <f t="shared" si="65"/>
        <v/>
      </c>
      <c r="J385" s="34">
        <f t="shared" si="66"/>
        <v>9.9999999999999645</v>
      </c>
      <c r="K385" s="34">
        <f t="shared" si="71"/>
        <v>48.999999999999986</v>
      </c>
      <c r="L385" s="34">
        <f t="shared" si="67"/>
        <v>1</v>
      </c>
      <c r="M385" s="34">
        <f t="shared" ca="1" si="68"/>
        <v>1156</v>
      </c>
      <c r="N385" s="34" t="str">
        <f t="shared" si="72"/>
        <v/>
      </c>
      <c r="O385" s="34">
        <f t="shared" si="73"/>
        <v>3.0499999999999892</v>
      </c>
      <c r="P385" s="37">
        <f t="shared" si="74"/>
        <v>1.4410466940574227</v>
      </c>
      <c r="Q385" s="34">
        <f t="shared" si="75"/>
        <v>0.48999999999999988</v>
      </c>
      <c r="R385" s="34">
        <f t="shared" si="76"/>
        <v>3.5399999999999889</v>
      </c>
      <c r="S385" s="37">
        <f t="shared" si="77"/>
        <v>1.9310466940574225</v>
      </c>
    </row>
    <row r="386" spans="1:19" x14ac:dyDescent="0.2">
      <c r="D386" s="36">
        <v>0.6</v>
      </c>
      <c r="E386" s="36">
        <v>1345</v>
      </c>
      <c r="F386" s="48">
        <f t="shared" si="69"/>
        <v>0.57291666666666663</v>
      </c>
      <c r="G386" s="36">
        <v>1351</v>
      </c>
      <c r="H386" s="49">
        <f t="shared" si="70"/>
        <v>0.57708333333333328</v>
      </c>
      <c r="I386" s="49">
        <f t="shared" si="65"/>
        <v>0.58055555555555549</v>
      </c>
      <c r="J386" s="34" t="str">
        <f t="shared" si="66"/>
        <v/>
      </c>
      <c r="K386" s="34">
        <f t="shared" si="71"/>
        <v>5.9999999999999787</v>
      </c>
      <c r="L386" s="34">
        <f t="shared" si="67"/>
        <v>2</v>
      </c>
      <c r="M386" s="34">
        <f t="shared" ca="1" si="68"/>
        <v>1156</v>
      </c>
      <c r="N386" s="34">
        <f t="shared" ca="1" si="72"/>
        <v>119.99999999999989</v>
      </c>
      <c r="O386" s="34">
        <f t="shared" si="73"/>
        <v>1.5</v>
      </c>
      <c r="P386" s="37">
        <f t="shared" si="74"/>
        <v>0.22548428583557498</v>
      </c>
      <c r="Q386" s="34">
        <f t="shared" si="75"/>
        <v>3.5999999999999872</v>
      </c>
      <c r="R386" s="34">
        <f t="shared" si="76"/>
        <v>5.0999999999999872</v>
      </c>
      <c r="S386" s="37">
        <f t="shared" si="77"/>
        <v>3.8254842858355622</v>
      </c>
    </row>
    <row r="387" spans="1:19" x14ac:dyDescent="0.2">
      <c r="A387" s="50">
        <v>38995</v>
      </c>
      <c r="B387" s="34">
        <v>1359</v>
      </c>
      <c r="C387" s="34">
        <v>3</v>
      </c>
      <c r="D387" s="36">
        <v>0.06</v>
      </c>
      <c r="E387" s="36">
        <v>1415</v>
      </c>
      <c r="F387" s="48">
        <f t="shared" si="69"/>
        <v>0.59375</v>
      </c>
      <c r="G387" s="36">
        <v>1418</v>
      </c>
      <c r="H387" s="49">
        <f t="shared" si="70"/>
        <v>0.59583333333333333</v>
      </c>
      <c r="I387" s="49">
        <f t="shared" si="65"/>
        <v>0.59930555555555554</v>
      </c>
      <c r="J387" s="34" t="str">
        <f t="shared" si="66"/>
        <v/>
      </c>
      <c r="K387" s="34">
        <f t="shared" si="71"/>
        <v>2.9999999999999893</v>
      </c>
      <c r="L387" s="34">
        <f t="shared" si="67"/>
        <v>1</v>
      </c>
      <c r="M387" s="34">
        <f t="shared" ca="1" si="68"/>
        <v>1359</v>
      </c>
      <c r="N387" s="34">
        <f t="shared" ca="1" si="72"/>
        <v>24.000000000000075</v>
      </c>
      <c r="O387" s="34">
        <f t="shared" si="73"/>
        <v>0.15</v>
      </c>
      <c r="P387" s="37">
        <f t="shared" si="74"/>
        <v>2.726709375618297E-2</v>
      </c>
      <c r="Q387" s="34">
        <f t="shared" si="75"/>
        <v>0.17999999999999935</v>
      </c>
      <c r="R387" s="34">
        <f t="shared" si="76"/>
        <v>0.32999999999999935</v>
      </c>
      <c r="S387" s="37">
        <f t="shared" si="77"/>
        <v>0.20726709375618232</v>
      </c>
    </row>
    <row r="388" spans="1:19" x14ac:dyDescent="0.2">
      <c r="A388" s="50">
        <v>38995</v>
      </c>
      <c r="B388" s="34">
        <v>1426</v>
      </c>
      <c r="C388" s="34">
        <v>3</v>
      </c>
      <c r="D388" s="36">
        <v>0.6</v>
      </c>
      <c r="E388" s="36">
        <v>1446</v>
      </c>
      <c r="F388" s="48">
        <f t="shared" si="69"/>
        <v>0.61527777777777781</v>
      </c>
      <c r="G388" s="36">
        <v>1448</v>
      </c>
      <c r="H388" s="49">
        <f t="shared" si="70"/>
        <v>0.6166666666666667</v>
      </c>
      <c r="I388" s="49">
        <f t="shared" si="65"/>
        <v>0.62013888888888891</v>
      </c>
      <c r="J388" s="34" t="str">
        <f t="shared" si="66"/>
        <v/>
      </c>
      <c r="K388" s="34">
        <f t="shared" si="71"/>
        <v>1.9999999999999929</v>
      </c>
      <c r="L388" s="34">
        <f t="shared" si="67"/>
        <v>1</v>
      </c>
      <c r="M388" s="34">
        <f t="shared" ca="1" si="68"/>
        <v>1426</v>
      </c>
      <c r="N388" s="34">
        <f t="shared" ca="1" si="72"/>
        <v>27.000000000000064</v>
      </c>
      <c r="O388" s="34">
        <f t="shared" si="73"/>
        <v>1.5</v>
      </c>
      <c r="P388" s="37">
        <f t="shared" si="74"/>
        <v>0.22548428583557498</v>
      </c>
      <c r="Q388" s="34">
        <f t="shared" si="75"/>
        <v>1.1999999999999957</v>
      </c>
      <c r="R388" s="34">
        <f t="shared" si="76"/>
        <v>2.6999999999999957</v>
      </c>
      <c r="S388" s="37">
        <f t="shared" si="77"/>
        <v>1.4254842858355707</v>
      </c>
    </row>
    <row r="389" spans="1:19" x14ac:dyDescent="0.2">
      <c r="A389" s="50">
        <v>38995</v>
      </c>
      <c r="B389" s="34">
        <v>1455</v>
      </c>
      <c r="C389" s="34">
        <v>3</v>
      </c>
      <c r="D389" s="36">
        <v>0.63</v>
      </c>
      <c r="E389" s="36">
        <v>1514</v>
      </c>
      <c r="F389" s="48">
        <f t="shared" si="69"/>
        <v>0.63472222222222219</v>
      </c>
      <c r="G389" s="36">
        <v>1516</v>
      </c>
      <c r="H389" s="49">
        <f t="shared" si="70"/>
        <v>0.63611111111111118</v>
      </c>
      <c r="I389" s="49">
        <f t="shared" si="65"/>
        <v>0.63958333333333339</v>
      </c>
      <c r="J389" s="34" t="str">
        <f t="shared" si="66"/>
        <v/>
      </c>
      <c r="K389" s="34">
        <f t="shared" si="71"/>
        <v>2.0000000000001528</v>
      </c>
      <c r="L389" s="34">
        <f t="shared" si="67"/>
        <v>1</v>
      </c>
      <c r="M389" s="34">
        <f t="shared" ca="1" si="68"/>
        <v>1455</v>
      </c>
      <c r="N389" s="34">
        <f t="shared" ca="1" si="72"/>
        <v>26.000000000000068</v>
      </c>
      <c r="O389" s="34">
        <f t="shared" si="73"/>
        <v>1.575</v>
      </c>
      <c r="P389" s="37">
        <f t="shared" si="74"/>
        <v>0.23589346348800283</v>
      </c>
      <c r="Q389" s="34">
        <f t="shared" si="75"/>
        <v>1.2600000000000962</v>
      </c>
      <c r="R389" s="34">
        <f t="shared" si="76"/>
        <v>2.8350000000000959</v>
      </c>
      <c r="S389" s="37">
        <f t="shared" si="77"/>
        <v>1.4958934634880989</v>
      </c>
    </row>
    <row r="390" spans="1:19" x14ac:dyDescent="0.2">
      <c r="A390" s="50">
        <v>38996</v>
      </c>
      <c r="B390" s="34">
        <v>808</v>
      </c>
      <c r="C390" s="34">
        <v>3</v>
      </c>
      <c r="D390" s="36">
        <v>0.01</v>
      </c>
      <c r="E390" s="36">
        <v>1038</v>
      </c>
      <c r="F390" s="48">
        <f t="shared" si="69"/>
        <v>0.44305555555555554</v>
      </c>
      <c r="G390" s="36">
        <v>1041</v>
      </c>
      <c r="H390" s="49">
        <f t="shared" si="70"/>
        <v>0.44513888888888892</v>
      </c>
      <c r="I390" s="49" t="str">
        <f t="shared" si="65"/>
        <v/>
      </c>
      <c r="J390" s="34">
        <f t="shared" si="66"/>
        <v>8.999999999999968</v>
      </c>
      <c r="K390" s="34">
        <f t="shared" si="71"/>
        <v>3.0000000000000693</v>
      </c>
      <c r="L390" s="34">
        <f t="shared" si="67"/>
        <v>1</v>
      </c>
      <c r="M390" s="34">
        <f t="shared" ca="1" si="68"/>
        <v>808</v>
      </c>
      <c r="N390" s="34" t="str">
        <f t="shared" si="72"/>
        <v/>
      </c>
      <c r="O390" s="34">
        <f t="shared" si="73"/>
        <v>45.044999999999838</v>
      </c>
      <c r="P390" s="37">
        <f t="shared" si="74"/>
        <v>13.015993850604142</v>
      </c>
      <c r="Q390" s="34">
        <f t="shared" si="75"/>
        <v>3.0000000000000693E-2</v>
      </c>
      <c r="R390" s="34">
        <f t="shared" si="76"/>
        <v>45.074999999999839</v>
      </c>
      <c r="S390" s="37">
        <f t="shared" si="77"/>
        <v>13.045993850604143</v>
      </c>
    </row>
    <row r="391" spans="1:19" x14ac:dyDescent="0.2">
      <c r="D391" s="36">
        <v>10</v>
      </c>
      <c r="E391" s="36">
        <v>1050</v>
      </c>
      <c r="F391" s="48">
        <f t="shared" si="69"/>
        <v>0.4513888888888889</v>
      </c>
      <c r="G391" s="36">
        <v>1052</v>
      </c>
      <c r="H391" s="49">
        <f t="shared" si="70"/>
        <v>0.45277777777777778</v>
      </c>
      <c r="I391" s="49" t="str">
        <f t="shared" si="65"/>
        <v/>
      </c>
      <c r="J391" s="34">
        <f t="shared" si="66"/>
        <v>4.9999999999999822</v>
      </c>
      <c r="K391" s="34">
        <f t="shared" si="71"/>
        <v>1.9999999999999929</v>
      </c>
      <c r="L391" s="34">
        <f t="shared" si="67"/>
        <v>2</v>
      </c>
      <c r="M391" s="34">
        <f t="shared" ca="1" si="68"/>
        <v>808</v>
      </c>
      <c r="N391" s="34" t="str">
        <f t="shared" si="72"/>
        <v/>
      </c>
      <c r="O391" s="34">
        <f t="shared" si="73"/>
        <v>474.99999999999829</v>
      </c>
      <c r="P391" s="37">
        <f t="shared" si="74"/>
        <v>294.07982743122875</v>
      </c>
      <c r="Q391" s="34">
        <f t="shared" si="75"/>
        <v>19.999999999999929</v>
      </c>
      <c r="R391" s="34">
        <f t="shared" si="76"/>
        <v>494.99999999999824</v>
      </c>
      <c r="S391" s="37">
        <f t="shared" si="77"/>
        <v>314.07982743122869</v>
      </c>
    </row>
    <row r="392" spans="1:19" x14ac:dyDescent="0.2">
      <c r="D392" s="36">
        <v>180</v>
      </c>
      <c r="E392" s="36">
        <v>1057</v>
      </c>
      <c r="F392" s="48">
        <f t="shared" si="69"/>
        <v>0.45624999999999999</v>
      </c>
      <c r="G392" s="36">
        <v>1202</v>
      </c>
      <c r="H392" s="49">
        <f t="shared" si="70"/>
        <v>0.50138888888888888</v>
      </c>
      <c r="I392" s="49">
        <f t="shared" si="65"/>
        <v>0.50486111111111109</v>
      </c>
      <c r="J392" s="34" t="str">
        <f t="shared" si="66"/>
        <v/>
      </c>
      <c r="K392" s="34">
        <f t="shared" si="71"/>
        <v>65.000000000000014</v>
      </c>
      <c r="L392" s="34">
        <f t="shared" si="67"/>
        <v>3</v>
      </c>
      <c r="M392" s="34">
        <f t="shared" ca="1" si="68"/>
        <v>808</v>
      </c>
      <c r="N392" s="34">
        <f t="shared" ca="1" si="72"/>
        <v>239.00000000000003</v>
      </c>
      <c r="O392" s="34">
        <f t="shared" si="73"/>
        <v>450</v>
      </c>
      <c r="P392" s="37">
        <f t="shared" si="74"/>
        <v>47.347346607878421</v>
      </c>
      <c r="Q392" s="34">
        <f t="shared" si="75"/>
        <v>11700.000000000002</v>
      </c>
      <c r="R392" s="34">
        <f t="shared" si="76"/>
        <v>12150.000000000002</v>
      </c>
      <c r="S392" s="37">
        <f t="shared" si="77"/>
        <v>11747.347346607879</v>
      </c>
    </row>
    <row r="393" spans="1:19" x14ac:dyDescent="0.2">
      <c r="A393" s="50">
        <v>38999</v>
      </c>
      <c r="B393" s="34">
        <v>830</v>
      </c>
      <c r="C393" s="34">
        <v>3</v>
      </c>
      <c r="D393" s="36">
        <v>0.01</v>
      </c>
      <c r="E393" s="36">
        <v>947</v>
      </c>
      <c r="F393" s="48">
        <f t="shared" si="69"/>
        <v>0.40763888888888888</v>
      </c>
      <c r="G393" s="36">
        <v>957</v>
      </c>
      <c r="H393" s="49">
        <f t="shared" si="70"/>
        <v>0.4145833333333333</v>
      </c>
      <c r="I393" s="49" t="str">
        <f t="shared" si="65"/>
        <v/>
      </c>
      <c r="J393" s="34">
        <f t="shared" si="66"/>
        <v>15.000000000000027</v>
      </c>
      <c r="K393" s="34">
        <f t="shared" si="71"/>
        <v>9.9999999999999645</v>
      </c>
      <c r="L393" s="34">
        <f t="shared" si="67"/>
        <v>1</v>
      </c>
      <c r="M393" s="34">
        <f t="shared" ca="1" si="68"/>
        <v>830</v>
      </c>
      <c r="N393" s="34" t="str">
        <f t="shared" si="72"/>
        <v/>
      </c>
      <c r="O393" s="34">
        <f t="shared" si="73"/>
        <v>3.0750000000000055</v>
      </c>
      <c r="P393" s="37">
        <f t="shared" si="74"/>
        <v>1.585889343649548</v>
      </c>
      <c r="Q393" s="34">
        <f t="shared" si="75"/>
        <v>9.9999999999999645E-2</v>
      </c>
      <c r="R393" s="34">
        <f t="shared" si="76"/>
        <v>3.1750000000000052</v>
      </c>
      <c r="S393" s="37">
        <f t="shared" si="77"/>
        <v>1.6858893436495477</v>
      </c>
    </row>
    <row r="394" spans="1:19" x14ac:dyDescent="0.2">
      <c r="A394" s="50"/>
      <c r="D394" s="36">
        <v>0.4</v>
      </c>
      <c r="E394" s="36">
        <v>1012</v>
      </c>
      <c r="F394" s="48">
        <f t="shared" si="69"/>
        <v>0.42499999999999999</v>
      </c>
      <c r="G394" s="36">
        <v>1018</v>
      </c>
      <c r="H394" s="49">
        <f t="shared" si="70"/>
        <v>0.4291666666666667</v>
      </c>
      <c r="I394" s="49">
        <f t="shared" si="65"/>
        <v>0.43263888888888891</v>
      </c>
      <c r="J394" s="34" t="str">
        <f t="shared" si="66"/>
        <v/>
      </c>
      <c r="K394" s="34">
        <f t="shared" si="71"/>
        <v>6.0000000000000586</v>
      </c>
      <c r="L394" s="34">
        <f t="shared" si="67"/>
        <v>2</v>
      </c>
      <c r="M394" s="34">
        <f t="shared" ca="1" si="68"/>
        <v>830</v>
      </c>
      <c r="N394" s="34">
        <f t="shared" ca="1" si="72"/>
        <v>113</v>
      </c>
      <c r="O394" s="34">
        <f t="shared" si="73"/>
        <v>1</v>
      </c>
      <c r="P394" s="37">
        <f t="shared" si="74"/>
        <v>0.15504787606958362</v>
      </c>
      <c r="Q394" s="34">
        <f t="shared" si="75"/>
        <v>2.4000000000000234</v>
      </c>
      <c r="R394" s="34">
        <f t="shared" si="76"/>
        <v>3.4000000000000234</v>
      </c>
      <c r="S394" s="37">
        <f t="shared" si="77"/>
        <v>2.5550478760696071</v>
      </c>
    </row>
    <row r="395" spans="1:19" x14ac:dyDescent="0.2">
      <c r="A395" s="50">
        <v>38999</v>
      </c>
      <c r="B395" s="34">
        <v>1242</v>
      </c>
      <c r="C395" s="34">
        <v>3</v>
      </c>
      <c r="D395" s="36">
        <v>0.01</v>
      </c>
      <c r="E395" s="36">
        <v>1339</v>
      </c>
      <c r="F395" s="48">
        <f t="shared" si="69"/>
        <v>0.56874999999999998</v>
      </c>
      <c r="G395" s="36">
        <v>1347</v>
      </c>
      <c r="H395" s="49">
        <f t="shared" si="70"/>
        <v>0.57430555555555551</v>
      </c>
      <c r="I395" s="49" t="str">
        <f t="shared" si="65"/>
        <v/>
      </c>
      <c r="J395" s="34">
        <f t="shared" si="66"/>
        <v>9.9999999999999645</v>
      </c>
      <c r="K395" s="34">
        <f t="shared" si="71"/>
        <v>7.9999999999999716</v>
      </c>
      <c r="L395" s="34">
        <f t="shared" si="67"/>
        <v>1</v>
      </c>
      <c r="M395" s="34">
        <f t="shared" ca="1" si="68"/>
        <v>1242</v>
      </c>
      <c r="N395" s="34" t="str">
        <f t="shared" si="72"/>
        <v/>
      </c>
      <c r="O395" s="34">
        <f t="shared" si="73"/>
        <v>2.0499999999999927</v>
      </c>
      <c r="P395" s="37">
        <f t="shared" si="74"/>
        <v>1.0572595624330263</v>
      </c>
      <c r="Q395" s="34">
        <f t="shared" si="75"/>
        <v>7.9999999999999724E-2</v>
      </c>
      <c r="R395" s="34">
        <f t="shared" si="76"/>
        <v>2.1299999999999923</v>
      </c>
      <c r="S395" s="37">
        <f t="shared" si="77"/>
        <v>1.137259562433026</v>
      </c>
    </row>
    <row r="396" spans="1:19" x14ac:dyDescent="0.2">
      <c r="D396" s="36">
        <v>0.4</v>
      </c>
      <c r="E396" s="36">
        <v>1357</v>
      </c>
      <c r="F396" s="48">
        <f t="shared" si="69"/>
        <v>0.58124999999999993</v>
      </c>
      <c r="G396" s="36">
        <v>1359</v>
      </c>
      <c r="H396" s="49">
        <f t="shared" si="70"/>
        <v>0.58263888888888882</v>
      </c>
      <c r="I396" s="49">
        <f t="shared" si="65"/>
        <v>0.58611111111111103</v>
      </c>
      <c r="J396" s="34" t="str">
        <f t="shared" si="66"/>
        <v/>
      </c>
      <c r="K396" s="34">
        <f t="shared" si="71"/>
        <v>1.9999999999999929</v>
      </c>
      <c r="L396" s="34">
        <f t="shared" si="67"/>
        <v>2</v>
      </c>
      <c r="M396" s="34">
        <f t="shared" ca="1" si="68"/>
        <v>1242</v>
      </c>
      <c r="N396" s="34">
        <f t="shared" ca="1" si="72"/>
        <v>81.999999999999872</v>
      </c>
      <c r="O396" s="34">
        <f t="shared" si="73"/>
        <v>1</v>
      </c>
      <c r="P396" s="37">
        <f t="shared" si="74"/>
        <v>0.15504787606958362</v>
      </c>
      <c r="Q396" s="34">
        <f t="shared" si="75"/>
        <v>0.79999999999999716</v>
      </c>
      <c r="R396" s="34">
        <f t="shared" si="76"/>
        <v>1.7999999999999972</v>
      </c>
      <c r="S396" s="37">
        <f t="shared" si="77"/>
        <v>0.95504787606958075</v>
      </c>
    </row>
    <row r="397" spans="1:19" x14ac:dyDescent="0.2">
      <c r="A397" s="50">
        <v>38999</v>
      </c>
      <c r="B397" s="34">
        <v>1408</v>
      </c>
      <c r="C397" s="34">
        <v>3</v>
      </c>
      <c r="D397" s="36">
        <v>0.01</v>
      </c>
      <c r="E397" s="36">
        <v>1428</v>
      </c>
      <c r="F397" s="48">
        <f t="shared" si="69"/>
        <v>0.60277777777777775</v>
      </c>
      <c r="G397" s="36">
        <v>1434</v>
      </c>
      <c r="H397" s="49">
        <f t="shared" si="70"/>
        <v>0.6069444444444444</v>
      </c>
      <c r="I397" s="49">
        <f t="shared" si="65"/>
        <v>0.61041666666666661</v>
      </c>
      <c r="J397" s="34" t="str">
        <f t="shared" si="66"/>
        <v/>
      </c>
      <c r="K397" s="34">
        <f t="shared" si="71"/>
        <v>5.9999999999999787</v>
      </c>
      <c r="L397" s="34">
        <f t="shared" si="67"/>
        <v>1</v>
      </c>
      <c r="M397" s="34">
        <f t="shared" ca="1" si="68"/>
        <v>1408</v>
      </c>
      <c r="N397" s="34">
        <f t="shared" ca="1" si="72"/>
        <v>30.99999999999989</v>
      </c>
      <c r="O397" s="34">
        <f t="shared" si="73"/>
        <v>2.5000000000000001E-2</v>
      </c>
      <c r="P397" s="37">
        <f t="shared" si="74"/>
        <v>5.4281443780592247E-3</v>
      </c>
      <c r="Q397" s="34">
        <f t="shared" si="75"/>
        <v>5.999999999999979E-2</v>
      </c>
      <c r="R397" s="34">
        <f t="shared" si="76"/>
        <v>8.4999999999999798E-2</v>
      </c>
      <c r="S397" s="37">
        <f t="shared" si="77"/>
        <v>6.5428144378059008E-2</v>
      </c>
    </row>
    <row r="398" spans="1:19" x14ac:dyDescent="0.2">
      <c r="A398" s="50">
        <v>38999</v>
      </c>
      <c r="B398" s="34">
        <v>1516</v>
      </c>
      <c r="C398" s="34">
        <v>3</v>
      </c>
      <c r="D398" s="36">
        <v>1.0999999999999999E-2</v>
      </c>
      <c r="E398" s="36">
        <v>1559</v>
      </c>
      <c r="F398" s="48">
        <f t="shared" si="69"/>
        <v>0.66597222222222219</v>
      </c>
      <c r="G398" s="36">
        <v>1608</v>
      </c>
      <c r="H398" s="49">
        <f t="shared" si="70"/>
        <v>0.67222222222222217</v>
      </c>
      <c r="I398" s="49" t="str">
        <f t="shared" si="65"/>
        <v/>
      </c>
      <c r="J398" s="34">
        <f t="shared" si="66"/>
        <v>14.00000000000011</v>
      </c>
      <c r="K398" s="34">
        <f t="shared" si="71"/>
        <v>8.999999999999968</v>
      </c>
      <c r="L398" s="34">
        <f t="shared" si="67"/>
        <v>1</v>
      </c>
      <c r="M398" s="34">
        <f t="shared" ca="1" si="68"/>
        <v>1516</v>
      </c>
      <c r="N398" s="34" t="str">
        <f t="shared" si="72"/>
        <v/>
      </c>
      <c r="O398" s="34">
        <f t="shared" si="73"/>
        <v>2.8770000000000229</v>
      </c>
      <c r="P398" s="37">
        <f t="shared" si="74"/>
        <v>1.5155221908802963</v>
      </c>
      <c r="Q398" s="34">
        <f t="shared" si="75"/>
        <v>9.8999999999999644E-2</v>
      </c>
      <c r="R398" s="34">
        <f t="shared" si="76"/>
        <v>2.9760000000000226</v>
      </c>
      <c r="S398" s="37">
        <f t="shared" si="77"/>
        <v>1.614522190880296</v>
      </c>
    </row>
    <row r="399" spans="1:19" x14ac:dyDescent="0.2">
      <c r="A399" s="50"/>
      <c r="D399" s="36">
        <v>0.4</v>
      </c>
      <c r="E399" s="36">
        <v>1622</v>
      </c>
      <c r="F399" s="48">
        <f t="shared" si="69"/>
        <v>0.68194444444444446</v>
      </c>
      <c r="G399" s="36">
        <v>1629</v>
      </c>
      <c r="H399" s="49">
        <f t="shared" si="70"/>
        <v>0.68680555555555556</v>
      </c>
      <c r="I399" s="49">
        <f t="shared" ref="I399:I462" si="78">IF(OR(A400&lt;&gt;"",D400=""),H399+TIME(0,5,0),"")</f>
        <v>0.69027777777777777</v>
      </c>
      <c r="J399" s="34" t="str">
        <f t="shared" ref="J399:J462" si="79">IF(AND(OR(AND(A399&lt;&gt;"",A400=""),AND(A399="",A400="")),D400&lt;&gt;""),(F400-H399)*1440,"")</f>
        <v/>
      </c>
      <c r="K399" s="34">
        <f t="shared" si="71"/>
        <v>6.9999999999999751</v>
      </c>
      <c r="L399" s="34">
        <f t="shared" ref="L399:L462" si="80">IF(A399&lt;&gt;"",1,L398+1)</f>
        <v>2</v>
      </c>
      <c r="M399" s="34">
        <f t="shared" ref="M399:M462" ca="1" si="81">OFFSET(B399,-L399+1,0)</f>
        <v>1516</v>
      </c>
      <c r="N399" s="34">
        <f t="shared" ca="1" si="72"/>
        <v>77.999999999999886</v>
      </c>
      <c r="O399" s="34">
        <f t="shared" si="73"/>
        <v>1</v>
      </c>
      <c r="P399" s="37">
        <f t="shared" si="74"/>
        <v>0.15504787606958362</v>
      </c>
      <c r="Q399" s="34">
        <f t="shared" si="75"/>
        <v>2.7999999999999901</v>
      </c>
      <c r="R399" s="34">
        <f t="shared" si="76"/>
        <v>3.7999999999999901</v>
      </c>
      <c r="S399" s="37">
        <f t="shared" si="77"/>
        <v>2.9550478760695738</v>
      </c>
    </row>
    <row r="400" spans="1:19" x14ac:dyDescent="0.2">
      <c r="A400" s="50">
        <v>39000</v>
      </c>
      <c r="B400" s="34">
        <v>1003</v>
      </c>
      <c r="C400" s="34">
        <v>3</v>
      </c>
      <c r="D400" s="36">
        <v>0.01</v>
      </c>
      <c r="E400" s="36">
        <v>1157</v>
      </c>
      <c r="F400" s="48">
        <f t="shared" ref="F400:F463" si="82">VALUE(CONCATENATE(LEFT(E400,LEN(E400)-2),":",RIGHT(E400,2)))</f>
        <v>0.49791666666666662</v>
      </c>
      <c r="G400" s="36">
        <v>1209</v>
      </c>
      <c r="H400" s="49">
        <f t="shared" ref="H400:H463" si="83">VALUE(CONCATENATE(LEFT(G400,LEN(G400)-2),":",RIGHT(G400,2)))</f>
        <v>0.50624999999999998</v>
      </c>
      <c r="I400" s="49" t="str">
        <f t="shared" si="78"/>
        <v/>
      </c>
      <c r="J400" s="34">
        <f t="shared" si="79"/>
        <v>15.999999999999943</v>
      </c>
      <c r="K400" s="34">
        <f t="shared" ref="K400:K463" si="84">(H400-F400)*1440</f>
        <v>12.000000000000037</v>
      </c>
      <c r="L400" s="34">
        <f t="shared" si="80"/>
        <v>1</v>
      </c>
      <c r="M400" s="34">
        <f t="shared" ca="1" si="81"/>
        <v>1003</v>
      </c>
      <c r="N400" s="34" t="str">
        <f t="shared" ref="N400:N463" si="85">IF(I400&lt;&gt;"",(I400-VALUE(CONCATENATE(LEFT(M400,LEN(M400)-2),":",RIGHT(M400,2))))*1440,"")</f>
        <v/>
      </c>
      <c r="O400" s="34">
        <f t="shared" ref="O400:O463" si="86">IF(J400&lt;&gt;"",(D400+D401)*J400/2,D400*5/2)</f>
        <v>1.2799999999999956</v>
      </c>
      <c r="P400" s="37">
        <f t="shared" ref="P400:P463" si="87">IF(J400&lt;&gt;"",(D401-D400)*J400/LN((D401+0.000001)/(D400+0.000001)),-5*(D400-0.000001)/(LN(1/D400)-13.8155))</f>
        <v>0.82719190343982729</v>
      </c>
      <c r="Q400" s="34">
        <f t="shared" ref="Q400:Q463" si="88">(D400*K400)</f>
        <v>0.12000000000000037</v>
      </c>
      <c r="R400" s="34">
        <f t="shared" ref="R400:R463" si="89">O400+Q400</f>
        <v>1.3999999999999959</v>
      </c>
      <c r="S400" s="37">
        <f t="shared" ref="S400:S463" si="90">P400+Q400</f>
        <v>0.94719190343982762</v>
      </c>
    </row>
    <row r="401" spans="1:19" x14ac:dyDescent="0.2">
      <c r="D401" s="36">
        <v>0.15</v>
      </c>
      <c r="E401" s="36">
        <v>1225</v>
      </c>
      <c r="F401" s="48">
        <f t="shared" si="82"/>
        <v>0.51736111111111105</v>
      </c>
      <c r="G401" s="36">
        <v>1236</v>
      </c>
      <c r="H401" s="49">
        <f t="shared" si="83"/>
        <v>0.52500000000000002</v>
      </c>
      <c r="I401" s="49">
        <f t="shared" si="78"/>
        <v>0.52847222222222223</v>
      </c>
      <c r="J401" s="34" t="str">
        <f t="shared" si="79"/>
        <v/>
      </c>
      <c r="K401" s="34">
        <f t="shared" si="84"/>
        <v>11.000000000000121</v>
      </c>
      <c r="L401" s="34">
        <f t="shared" si="80"/>
        <v>2</v>
      </c>
      <c r="M401" s="34">
        <f t="shared" ca="1" si="81"/>
        <v>1003</v>
      </c>
      <c r="N401" s="34">
        <f t="shared" ca="1" si="85"/>
        <v>158</v>
      </c>
      <c r="O401" s="34">
        <f t="shared" si="86"/>
        <v>0.375</v>
      </c>
      <c r="P401" s="37">
        <f t="shared" si="87"/>
        <v>6.292759578473793E-2</v>
      </c>
      <c r="Q401" s="34">
        <f t="shared" si="88"/>
        <v>1.6500000000000181</v>
      </c>
      <c r="R401" s="34">
        <f t="shared" si="89"/>
        <v>2.0250000000000181</v>
      </c>
      <c r="S401" s="37">
        <f t="shared" si="90"/>
        <v>1.7129275957847561</v>
      </c>
    </row>
    <row r="402" spans="1:19" x14ac:dyDescent="0.2">
      <c r="A402" s="50">
        <v>39000</v>
      </c>
      <c r="B402" s="34">
        <v>1240</v>
      </c>
      <c r="C402" s="34">
        <v>3</v>
      </c>
      <c r="D402" s="36">
        <v>0.01</v>
      </c>
      <c r="E402" s="36">
        <v>1342</v>
      </c>
      <c r="F402" s="48">
        <f t="shared" si="82"/>
        <v>0.5708333333333333</v>
      </c>
      <c r="G402" s="36">
        <v>1357</v>
      </c>
      <c r="H402" s="49">
        <f t="shared" si="83"/>
        <v>0.58124999999999993</v>
      </c>
      <c r="I402" s="49" t="str">
        <f t="shared" si="78"/>
        <v/>
      </c>
      <c r="J402" s="34">
        <f t="shared" si="79"/>
        <v>14.00000000000011</v>
      </c>
      <c r="K402" s="34">
        <f t="shared" si="84"/>
        <v>14.999999999999947</v>
      </c>
      <c r="L402" s="34">
        <f t="shared" si="80"/>
        <v>1</v>
      </c>
      <c r="M402" s="34">
        <f t="shared" ca="1" si="81"/>
        <v>1240</v>
      </c>
      <c r="N402" s="34" t="str">
        <f t="shared" si="85"/>
        <v/>
      </c>
      <c r="O402" s="34">
        <f t="shared" si="86"/>
        <v>2.8700000000000228</v>
      </c>
      <c r="P402" s="37">
        <f t="shared" si="87"/>
        <v>1.4801633874062541</v>
      </c>
      <c r="Q402" s="34">
        <f t="shared" si="88"/>
        <v>0.14999999999999947</v>
      </c>
      <c r="R402" s="34">
        <f t="shared" si="89"/>
        <v>3.0200000000000222</v>
      </c>
      <c r="S402" s="37">
        <f t="shared" si="90"/>
        <v>1.6301633874062536</v>
      </c>
    </row>
    <row r="403" spans="1:19" x14ac:dyDescent="0.2">
      <c r="D403" s="36">
        <v>0.4</v>
      </c>
      <c r="E403" s="36">
        <v>1411</v>
      </c>
      <c r="F403" s="48">
        <f t="shared" si="82"/>
        <v>0.59097222222222223</v>
      </c>
      <c r="G403" s="36">
        <v>1418</v>
      </c>
      <c r="H403" s="49">
        <f t="shared" si="83"/>
        <v>0.59583333333333333</v>
      </c>
      <c r="I403" s="49">
        <f t="shared" si="78"/>
        <v>0.59930555555555554</v>
      </c>
      <c r="J403" s="34" t="str">
        <f t="shared" si="79"/>
        <v/>
      </c>
      <c r="K403" s="34">
        <f t="shared" si="84"/>
        <v>6.9999999999999751</v>
      </c>
      <c r="L403" s="34">
        <f t="shared" si="80"/>
        <v>2</v>
      </c>
      <c r="M403" s="34">
        <f t="shared" ca="1" si="81"/>
        <v>1240</v>
      </c>
      <c r="N403" s="34">
        <f t="shared" ca="1" si="85"/>
        <v>102.99999999999996</v>
      </c>
      <c r="O403" s="34">
        <f t="shared" si="86"/>
        <v>1</v>
      </c>
      <c r="P403" s="37">
        <f t="shared" si="87"/>
        <v>0.15504787606958362</v>
      </c>
      <c r="Q403" s="34">
        <f t="shared" si="88"/>
        <v>2.7999999999999901</v>
      </c>
      <c r="R403" s="34">
        <f t="shared" si="89"/>
        <v>3.7999999999999901</v>
      </c>
      <c r="S403" s="37">
        <f t="shared" si="90"/>
        <v>2.9550478760695738</v>
      </c>
    </row>
    <row r="404" spans="1:19" x14ac:dyDescent="0.2">
      <c r="A404" s="50">
        <v>39000</v>
      </c>
      <c r="B404" s="34">
        <v>1428</v>
      </c>
      <c r="C404" s="34">
        <v>3</v>
      </c>
      <c r="D404" s="36">
        <v>0.01</v>
      </c>
      <c r="E404" s="36">
        <v>1512</v>
      </c>
      <c r="F404" s="48">
        <f t="shared" si="82"/>
        <v>0.6333333333333333</v>
      </c>
      <c r="G404" s="36">
        <v>1521</v>
      </c>
      <c r="H404" s="49">
        <f t="shared" si="83"/>
        <v>0.63958333333333328</v>
      </c>
      <c r="I404" s="49" t="str">
        <f t="shared" si="78"/>
        <v/>
      </c>
      <c r="J404" s="34">
        <f t="shared" si="79"/>
        <v>12.000000000000117</v>
      </c>
      <c r="K404" s="34">
        <f t="shared" si="84"/>
        <v>8.999999999999968</v>
      </c>
      <c r="L404" s="34">
        <f t="shared" si="80"/>
        <v>1</v>
      </c>
      <c r="M404" s="34">
        <f t="shared" ca="1" si="81"/>
        <v>1428</v>
      </c>
      <c r="N404" s="34" t="str">
        <f t="shared" si="85"/>
        <v/>
      </c>
      <c r="O404" s="34">
        <f t="shared" si="86"/>
        <v>2.4600000000000244</v>
      </c>
      <c r="P404" s="37">
        <f t="shared" si="87"/>
        <v>1.2687114749196486</v>
      </c>
      <c r="Q404" s="34">
        <f t="shared" si="88"/>
        <v>8.9999999999999677E-2</v>
      </c>
      <c r="R404" s="34">
        <f t="shared" si="89"/>
        <v>2.5500000000000242</v>
      </c>
      <c r="S404" s="37">
        <f t="shared" si="90"/>
        <v>1.3587114749196483</v>
      </c>
    </row>
    <row r="405" spans="1:19" x14ac:dyDescent="0.2">
      <c r="D405" s="36">
        <v>0.4</v>
      </c>
      <c r="E405" s="36">
        <v>1533</v>
      </c>
      <c r="F405" s="48">
        <f t="shared" si="82"/>
        <v>0.6479166666666667</v>
      </c>
      <c r="G405" s="36">
        <v>1540</v>
      </c>
      <c r="H405" s="49">
        <f t="shared" si="83"/>
        <v>0.65277777777777779</v>
      </c>
      <c r="I405" s="49">
        <f t="shared" si="78"/>
        <v>0.65625</v>
      </c>
      <c r="J405" s="34" t="str">
        <f t="shared" si="79"/>
        <v/>
      </c>
      <c r="K405" s="34">
        <f t="shared" si="84"/>
        <v>6.9999999999999751</v>
      </c>
      <c r="L405" s="34">
        <f t="shared" si="80"/>
        <v>2</v>
      </c>
      <c r="M405" s="34">
        <f t="shared" ca="1" si="81"/>
        <v>1428</v>
      </c>
      <c r="N405" s="34">
        <f t="shared" ca="1" si="85"/>
        <v>77.000000000000043</v>
      </c>
      <c r="O405" s="34">
        <f t="shared" si="86"/>
        <v>1</v>
      </c>
      <c r="P405" s="37">
        <f t="shared" si="87"/>
        <v>0.15504787606958362</v>
      </c>
      <c r="Q405" s="34">
        <f t="shared" si="88"/>
        <v>2.7999999999999901</v>
      </c>
      <c r="R405" s="34">
        <f t="shared" si="89"/>
        <v>3.7999999999999901</v>
      </c>
      <c r="S405" s="37">
        <f t="shared" si="90"/>
        <v>2.9550478760695738</v>
      </c>
    </row>
    <row r="406" spans="1:19" x14ac:dyDescent="0.2">
      <c r="A406" s="50">
        <v>39001</v>
      </c>
      <c r="B406" s="34">
        <v>811</v>
      </c>
      <c r="C406" s="34">
        <v>3</v>
      </c>
      <c r="D406" s="36">
        <v>0.01</v>
      </c>
      <c r="E406" s="36">
        <v>917</v>
      </c>
      <c r="F406" s="48">
        <f t="shared" si="82"/>
        <v>0.38680555555555557</v>
      </c>
      <c r="G406" s="36">
        <v>919</v>
      </c>
      <c r="H406" s="49">
        <f t="shared" si="83"/>
        <v>0.38819444444444445</v>
      </c>
      <c r="I406" s="49" t="str">
        <f t="shared" si="78"/>
        <v/>
      </c>
      <c r="J406" s="34">
        <f t="shared" si="79"/>
        <v>6.9999999999999751</v>
      </c>
      <c r="K406" s="34">
        <f t="shared" si="84"/>
        <v>1.9999999999999929</v>
      </c>
      <c r="L406" s="34">
        <f t="shared" si="80"/>
        <v>1</v>
      </c>
      <c r="M406" s="34">
        <f t="shared" ca="1" si="81"/>
        <v>811</v>
      </c>
      <c r="N406" s="34" t="str">
        <f t="shared" si="85"/>
        <v/>
      </c>
      <c r="O406" s="34">
        <f t="shared" si="86"/>
        <v>1.7849999999999937</v>
      </c>
      <c r="P406" s="37">
        <f t="shared" si="87"/>
        <v>0.87680617365071434</v>
      </c>
      <c r="Q406" s="34">
        <f t="shared" si="88"/>
        <v>1.9999999999999931E-2</v>
      </c>
      <c r="R406" s="34">
        <f t="shared" si="89"/>
        <v>1.8049999999999937</v>
      </c>
      <c r="S406" s="37">
        <f t="shared" si="90"/>
        <v>0.89680617365071424</v>
      </c>
    </row>
    <row r="407" spans="1:19" x14ac:dyDescent="0.2">
      <c r="A407" s="50"/>
      <c r="D407" s="36">
        <v>0.5</v>
      </c>
      <c r="E407" s="36">
        <v>926</v>
      </c>
      <c r="F407" s="48">
        <f t="shared" si="82"/>
        <v>0.39305555555555555</v>
      </c>
      <c r="G407" s="36">
        <v>936</v>
      </c>
      <c r="H407" s="49">
        <f t="shared" si="83"/>
        <v>0.39999999999999997</v>
      </c>
      <c r="I407" s="49">
        <f t="shared" si="78"/>
        <v>0.40347222222222218</v>
      </c>
      <c r="J407" s="34" t="str">
        <f t="shared" si="79"/>
        <v/>
      </c>
      <c r="K407" s="34">
        <f t="shared" si="84"/>
        <v>9.9999999999999645</v>
      </c>
      <c r="L407" s="34">
        <f t="shared" si="80"/>
        <v>2</v>
      </c>
      <c r="M407" s="34">
        <f t="shared" ca="1" si="81"/>
        <v>811</v>
      </c>
      <c r="N407" s="34">
        <f t="shared" ca="1" si="85"/>
        <v>89.999999999999915</v>
      </c>
      <c r="O407" s="34">
        <f t="shared" si="86"/>
        <v>1.25</v>
      </c>
      <c r="P407" s="37">
        <f t="shared" si="87"/>
        <v>0.19051423432971509</v>
      </c>
      <c r="Q407" s="34">
        <f t="shared" si="88"/>
        <v>4.9999999999999822</v>
      </c>
      <c r="R407" s="34">
        <f t="shared" si="89"/>
        <v>6.2499999999999822</v>
      </c>
      <c r="S407" s="37">
        <f t="shared" si="90"/>
        <v>5.1905142343296973</v>
      </c>
    </row>
    <row r="408" spans="1:19" x14ac:dyDescent="0.2">
      <c r="A408" s="50">
        <v>39001</v>
      </c>
      <c r="B408" s="34">
        <v>1330</v>
      </c>
      <c r="C408" s="34">
        <v>3</v>
      </c>
      <c r="D408" s="36">
        <v>0.01</v>
      </c>
      <c r="E408" s="36">
        <v>1353</v>
      </c>
      <c r="F408" s="48">
        <f t="shared" si="82"/>
        <v>0.57847222222222217</v>
      </c>
      <c r="G408" s="36">
        <v>1407</v>
      </c>
      <c r="H408" s="49">
        <f t="shared" si="83"/>
        <v>0.58819444444444446</v>
      </c>
      <c r="I408" s="49">
        <f t="shared" si="78"/>
        <v>0.59166666666666667</v>
      </c>
      <c r="J408" s="34" t="str">
        <f t="shared" si="79"/>
        <v/>
      </c>
      <c r="K408" s="34">
        <f t="shared" si="84"/>
        <v>14.00000000000011</v>
      </c>
      <c r="L408" s="34">
        <f t="shared" si="80"/>
        <v>1</v>
      </c>
      <c r="M408" s="34">
        <f t="shared" ca="1" si="81"/>
        <v>1330</v>
      </c>
      <c r="N408" s="34">
        <f t="shared" ca="1" si="85"/>
        <v>42.000000000000014</v>
      </c>
      <c r="O408" s="34">
        <f t="shared" si="86"/>
        <v>2.5000000000000001E-2</v>
      </c>
      <c r="P408" s="37">
        <f t="shared" si="87"/>
        <v>5.4281443780592247E-3</v>
      </c>
      <c r="Q408" s="34">
        <f t="shared" si="88"/>
        <v>0.1400000000000011</v>
      </c>
      <c r="R408" s="34">
        <f t="shared" si="89"/>
        <v>0.16500000000000109</v>
      </c>
      <c r="S408" s="37">
        <f t="shared" si="90"/>
        <v>0.14542814437806031</v>
      </c>
    </row>
    <row r="409" spans="1:19" x14ac:dyDescent="0.2">
      <c r="A409" s="50">
        <v>39001</v>
      </c>
      <c r="B409" s="34">
        <v>1422</v>
      </c>
      <c r="C409" s="34">
        <v>3</v>
      </c>
      <c r="D409" s="36">
        <v>1.0999999999999999E-2</v>
      </c>
      <c r="E409" s="36">
        <v>1441</v>
      </c>
      <c r="F409" s="48">
        <f t="shared" si="82"/>
        <v>0.6118055555555556</v>
      </c>
      <c r="G409" s="36">
        <v>1445</v>
      </c>
      <c r="H409" s="49">
        <f t="shared" si="83"/>
        <v>0.61458333333333337</v>
      </c>
      <c r="I409" s="49">
        <f t="shared" si="78"/>
        <v>0.61805555555555558</v>
      </c>
      <c r="J409" s="34" t="str">
        <f t="shared" si="79"/>
        <v/>
      </c>
      <c r="K409" s="34">
        <f t="shared" si="84"/>
        <v>3.9999999999999858</v>
      </c>
      <c r="L409" s="34">
        <f t="shared" si="80"/>
        <v>1</v>
      </c>
      <c r="M409" s="34">
        <f t="shared" ca="1" si="81"/>
        <v>1422</v>
      </c>
      <c r="N409" s="34">
        <f t="shared" ca="1" si="85"/>
        <v>28.00000000000006</v>
      </c>
      <c r="O409" s="34">
        <f t="shared" si="86"/>
        <v>2.7499999999999997E-2</v>
      </c>
      <c r="P409" s="37">
        <f t="shared" si="87"/>
        <v>5.9098568219429493E-3</v>
      </c>
      <c r="Q409" s="34">
        <f t="shared" si="88"/>
        <v>4.3999999999999838E-2</v>
      </c>
      <c r="R409" s="34">
        <f t="shared" si="89"/>
        <v>7.1499999999999841E-2</v>
      </c>
      <c r="S409" s="37">
        <f t="shared" si="90"/>
        <v>4.9909856821942787E-2</v>
      </c>
    </row>
    <row r="410" spans="1:19" x14ac:dyDescent="0.2">
      <c r="A410" s="50">
        <v>39001</v>
      </c>
      <c r="B410" s="34">
        <v>1452</v>
      </c>
      <c r="C410" s="34">
        <v>3</v>
      </c>
      <c r="D410" s="36">
        <v>0.01</v>
      </c>
      <c r="E410" s="36">
        <v>1508</v>
      </c>
      <c r="F410" s="48">
        <f t="shared" si="82"/>
        <v>0.63055555555555554</v>
      </c>
      <c r="G410" s="36">
        <v>1538</v>
      </c>
      <c r="H410" s="49">
        <f t="shared" si="83"/>
        <v>0.65138888888888891</v>
      </c>
      <c r="I410" s="49">
        <f t="shared" si="78"/>
        <v>0.65486111111111112</v>
      </c>
      <c r="J410" s="34" t="str">
        <f t="shared" si="79"/>
        <v/>
      </c>
      <c r="K410" s="34">
        <f t="shared" si="84"/>
        <v>30.000000000000053</v>
      </c>
      <c r="L410" s="34">
        <f t="shared" si="80"/>
        <v>1</v>
      </c>
      <c r="M410" s="34">
        <f t="shared" ca="1" si="81"/>
        <v>1452</v>
      </c>
      <c r="N410" s="34">
        <f t="shared" ca="1" si="85"/>
        <v>50.999999999999979</v>
      </c>
      <c r="O410" s="34">
        <f t="shared" si="86"/>
        <v>2.5000000000000001E-2</v>
      </c>
      <c r="P410" s="37">
        <f t="shared" si="87"/>
        <v>5.4281443780592247E-3</v>
      </c>
      <c r="Q410" s="34">
        <f t="shared" si="88"/>
        <v>0.30000000000000054</v>
      </c>
      <c r="R410" s="34">
        <f t="shared" si="89"/>
        <v>0.32500000000000057</v>
      </c>
      <c r="S410" s="37">
        <f t="shared" si="90"/>
        <v>0.30542814437805976</v>
      </c>
    </row>
    <row r="411" spans="1:19" x14ac:dyDescent="0.2">
      <c r="A411" s="50">
        <v>39001</v>
      </c>
      <c r="B411" s="34">
        <v>1544</v>
      </c>
      <c r="C411" s="34">
        <v>3</v>
      </c>
      <c r="D411" s="36">
        <v>1.0999999999999999E-2</v>
      </c>
      <c r="E411" s="36">
        <v>1600</v>
      </c>
      <c r="F411" s="48">
        <f t="shared" si="82"/>
        <v>0.66666666666666663</v>
      </c>
      <c r="G411" s="36">
        <v>1610</v>
      </c>
      <c r="H411" s="49">
        <f t="shared" si="83"/>
        <v>0.67361111111111116</v>
      </c>
      <c r="I411" s="49" t="str">
        <f t="shared" si="78"/>
        <v/>
      </c>
      <c r="J411" s="34">
        <f t="shared" si="79"/>
        <v>14.999999999999947</v>
      </c>
      <c r="K411" s="34">
        <f t="shared" si="84"/>
        <v>10.000000000000124</v>
      </c>
      <c r="L411" s="34">
        <f t="shared" si="80"/>
        <v>1</v>
      </c>
      <c r="M411" s="34">
        <f t="shared" ca="1" si="81"/>
        <v>1544</v>
      </c>
      <c r="N411" s="34" t="str">
        <f t="shared" si="85"/>
        <v/>
      </c>
      <c r="O411" s="34">
        <f t="shared" si="86"/>
        <v>0.15749999999999942</v>
      </c>
      <c r="P411" s="37">
        <f t="shared" si="87"/>
        <v>0.15739589166624865</v>
      </c>
      <c r="Q411" s="34">
        <f t="shared" si="88"/>
        <v>0.11000000000000136</v>
      </c>
      <c r="R411" s="34">
        <f t="shared" si="89"/>
        <v>0.26750000000000079</v>
      </c>
      <c r="S411" s="37">
        <f t="shared" si="90"/>
        <v>0.26739589166625</v>
      </c>
    </row>
    <row r="412" spans="1:19" x14ac:dyDescent="0.2">
      <c r="A412" s="50"/>
      <c r="D412" s="36">
        <v>0.01</v>
      </c>
      <c r="E412" s="36">
        <v>1625</v>
      </c>
      <c r="F412" s="48">
        <f t="shared" si="82"/>
        <v>0.68402777777777779</v>
      </c>
      <c r="G412" s="36">
        <v>1628</v>
      </c>
      <c r="H412" s="49">
        <f t="shared" si="83"/>
        <v>0.68611111111111101</v>
      </c>
      <c r="I412" s="49">
        <f t="shared" si="78"/>
        <v>0.68958333333333321</v>
      </c>
      <c r="J412" s="34" t="str">
        <f t="shared" si="79"/>
        <v/>
      </c>
      <c r="K412" s="34">
        <f t="shared" si="84"/>
        <v>2.9999999999998295</v>
      </c>
      <c r="L412" s="34">
        <f t="shared" si="80"/>
        <v>2</v>
      </c>
      <c r="M412" s="34">
        <f t="shared" ca="1" si="81"/>
        <v>1544</v>
      </c>
      <c r="N412" s="34">
        <f t="shared" ca="1" si="85"/>
        <v>48.999999999999829</v>
      </c>
      <c r="O412" s="34">
        <f t="shared" si="86"/>
        <v>2.5000000000000001E-2</v>
      </c>
      <c r="P412" s="37">
        <f t="shared" si="87"/>
        <v>5.4281443780592247E-3</v>
      </c>
      <c r="Q412" s="34">
        <f t="shared" si="88"/>
        <v>2.9999999999998295E-2</v>
      </c>
      <c r="R412" s="34">
        <f t="shared" si="89"/>
        <v>5.49999999999983E-2</v>
      </c>
      <c r="S412" s="37">
        <f t="shared" si="90"/>
        <v>3.5428144378057518E-2</v>
      </c>
    </row>
    <row r="413" spans="1:19" x14ac:dyDescent="0.2">
      <c r="A413" s="50">
        <v>39001</v>
      </c>
      <c r="B413" s="34">
        <v>1634</v>
      </c>
      <c r="C413" s="34">
        <v>3</v>
      </c>
      <c r="D413" s="36">
        <v>1.0999999999999999E-2</v>
      </c>
      <c r="E413" s="36">
        <v>1643</v>
      </c>
      <c r="F413" s="48">
        <f t="shared" si="82"/>
        <v>0.69652777777777775</v>
      </c>
      <c r="G413" s="36">
        <v>1649</v>
      </c>
      <c r="H413" s="49">
        <f t="shared" si="83"/>
        <v>0.7006944444444444</v>
      </c>
      <c r="I413" s="49">
        <f t="shared" si="78"/>
        <v>0.70416666666666661</v>
      </c>
      <c r="J413" s="34" t="str">
        <f t="shared" si="79"/>
        <v/>
      </c>
      <c r="K413" s="34">
        <f t="shared" si="84"/>
        <v>5.9999999999999787</v>
      </c>
      <c r="L413" s="34">
        <f t="shared" si="80"/>
        <v>1</v>
      </c>
      <c r="M413" s="34">
        <f t="shared" ca="1" si="81"/>
        <v>1634</v>
      </c>
      <c r="N413" s="34">
        <f t="shared" ca="1" si="85"/>
        <v>19.999999999999929</v>
      </c>
      <c r="O413" s="34">
        <f t="shared" si="86"/>
        <v>2.7499999999999997E-2</v>
      </c>
      <c r="P413" s="37">
        <f t="shared" si="87"/>
        <v>5.9098568219429493E-3</v>
      </c>
      <c r="Q413" s="34">
        <f t="shared" si="88"/>
        <v>6.5999999999999767E-2</v>
      </c>
      <c r="R413" s="34">
        <f t="shared" si="89"/>
        <v>9.3499999999999764E-2</v>
      </c>
      <c r="S413" s="37">
        <f t="shared" si="90"/>
        <v>7.1909856821942716E-2</v>
      </c>
    </row>
    <row r="414" spans="1:19" x14ac:dyDescent="0.2">
      <c r="A414" s="50">
        <v>39002</v>
      </c>
      <c r="B414" s="34">
        <v>836</v>
      </c>
      <c r="C414" s="34">
        <v>3</v>
      </c>
      <c r="D414" s="36">
        <v>0.01</v>
      </c>
      <c r="E414" s="36">
        <v>923</v>
      </c>
      <c r="F414" s="48">
        <f t="shared" si="82"/>
        <v>0.39097222222222222</v>
      </c>
      <c r="G414" s="36">
        <v>925</v>
      </c>
      <c r="H414" s="49">
        <f t="shared" si="83"/>
        <v>0.3923611111111111</v>
      </c>
      <c r="I414" s="49" t="str">
        <f t="shared" si="78"/>
        <v/>
      </c>
      <c r="J414" s="34">
        <f t="shared" si="79"/>
        <v>6.9999999999999751</v>
      </c>
      <c r="K414" s="34">
        <f t="shared" si="84"/>
        <v>1.9999999999999929</v>
      </c>
      <c r="L414" s="34">
        <f t="shared" si="80"/>
        <v>1</v>
      </c>
      <c r="M414" s="34">
        <f t="shared" ca="1" si="81"/>
        <v>836</v>
      </c>
      <c r="N414" s="34" t="str">
        <f t="shared" si="85"/>
        <v/>
      </c>
      <c r="O414" s="34">
        <f t="shared" si="86"/>
        <v>1.7849999999999937</v>
      </c>
      <c r="P414" s="37">
        <f t="shared" si="87"/>
        <v>0.87680617365071434</v>
      </c>
      <c r="Q414" s="34">
        <f t="shared" si="88"/>
        <v>1.9999999999999931E-2</v>
      </c>
      <c r="R414" s="34">
        <f t="shared" si="89"/>
        <v>1.8049999999999937</v>
      </c>
      <c r="S414" s="37">
        <f t="shared" si="90"/>
        <v>0.89680617365071424</v>
      </c>
    </row>
    <row r="415" spans="1:19" x14ac:dyDescent="0.2">
      <c r="A415" s="50"/>
      <c r="D415" s="36">
        <v>0.5</v>
      </c>
      <c r="E415" s="36">
        <v>932</v>
      </c>
      <c r="F415" s="48">
        <f t="shared" si="82"/>
        <v>0.3972222222222222</v>
      </c>
      <c r="G415" s="36">
        <v>941</v>
      </c>
      <c r="H415" s="49">
        <f t="shared" si="83"/>
        <v>0.40347222222222223</v>
      </c>
      <c r="I415" s="49">
        <f t="shared" si="78"/>
        <v>0.40694444444444444</v>
      </c>
      <c r="J415" s="34" t="str">
        <f t="shared" si="79"/>
        <v/>
      </c>
      <c r="K415" s="34">
        <f t="shared" si="84"/>
        <v>9.000000000000048</v>
      </c>
      <c r="L415" s="34">
        <f t="shared" si="80"/>
        <v>2</v>
      </c>
      <c r="M415" s="34">
        <f t="shared" ca="1" si="81"/>
        <v>836</v>
      </c>
      <c r="N415" s="34">
        <f t="shared" ca="1" si="85"/>
        <v>69.999999999999986</v>
      </c>
      <c r="O415" s="34">
        <f t="shared" si="86"/>
        <v>1.25</v>
      </c>
      <c r="P415" s="37">
        <f t="shared" si="87"/>
        <v>0.19051423432971509</v>
      </c>
      <c r="Q415" s="34">
        <f t="shared" si="88"/>
        <v>4.500000000000024</v>
      </c>
      <c r="R415" s="34">
        <f t="shared" si="89"/>
        <v>5.750000000000024</v>
      </c>
      <c r="S415" s="37">
        <f t="shared" si="90"/>
        <v>4.690514234329739</v>
      </c>
    </row>
    <row r="416" spans="1:19" x14ac:dyDescent="0.2">
      <c r="A416" s="50">
        <v>39002</v>
      </c>
      <c r="B416" s="34">
        <v>1246</v>
      </c>
      <c r="C416" s="34">
        <v>3</v>
      </c>
      <c r="D416" s="36">
        <v>0.01</v>
      </c>
      <c r="E416" s="36">
        <v>1307</v>
      </c>
      <c r="F416" s="48">
        <f t="shared" si="82"/>
        <v>0.54652777777777783</v>
      </c>
      <c r="G416" s="36">
        <v>1458</v>
      </c>
      <c r="H416" s="49">
        <f t="shared" si="83"/>
        <v>0.62361111111111112</v>
      </c>
      <c r="I416" s="49">
        <f t="shared" si="78"/>
        <v>0.62708333333333333</v>
      </c>
      <c r="J416" s="34" t="str">
        <f t="shared" si="79"/>
        <v/>
      </c>
      <c r="K416" s="34">
        <f t="shared" si="84"/>
        <v>110.99999999999993</v>
      </c>
      <c r="L416" s="34">
        <f t="shared" si="80"/>
        <v>1</v>
      </c>
      <c r="M416" s="34">
        <f t="shared" ca="1" si="81"/>
        <v>1246</v>
      </c>
      <c r="N416" s="34">
        <f t="shared" ca="1" si="85"/>
        <v>137</v>
      </c>
      <c r="O416" s="34">
        <f t="shared" si="86"/>
        <v>2.5000000000000001E-2</v>
      </c>
      <c r="P416" s="37">
        <f t="shared" si="87"/>
        <v>5.4281443780592247E-3</v>
      </c>
      <c r="Q416" s="34">
        <f t="shared" si="88"/>
        <v>1.1099999999999992</v>
      </c>
      <c r="R416" s="34">
        <f t="shared" si="89"/>
        <v>1.1349999999999991</v>
      </c>
      <c r="S416" s="37">
        <f t="shared" si="90"/>
        <v>1.1154281443780585</v>
      </c>
    </row>
    <row r="417" spans="1:19" x14ac:dyDescent="0.2">
      <c r="A417" s="50">
        <v>39003</v>
      </c>
      <c r="B417" s="34">
        <v>815</v>
      </c>
      <c r="C417" s="34">
        <v>4</v>
      </c>
      <c r="D417" s="36">
        <v>0.01</v>
      </c>
      <c r="E417" s="36">
        <v>928</v>
      </c>
      <c r="F417" s="48">
        <f t="shared" si="82"/>
        <v>0.39444444444444443</v>
      </c>
      <c r="G417" s="36">
        <v>930</v>
      </c>
      <c r="H417" s="49">
        <f t="shared" si="83"/>
        <v>0.39583333333333331</v>
      </c>
      <c r="I417" s="49" t="str">
        <f t="shared" si="78"/>
        <v/>
      </c>
      <c r="J417" s="34">
        <f t="shared" si="79"/>
        <v>13.000000000000034</v>
      </c>
      <c r="K417" s="34">
        <f t="shared" si="84"/>
        <v>1.9999999999999929</v>
      </c>
      <c r="L417" s="34">
        <f t="shared" si="80"/>
        <v>1</v>
      </c>
      <c r="M417" s="34">
        <f t="shared" ca="1" si="81"/>
        <v>815</v>
      </c>
      <c r="N417" s="34" t="str">
        <f t="shared" si="85"/>
        <v/>
      </c>
      <c r="O417" s="34">
        <f t="shared" si="86"/>
        <v>325.06500000000085</v>
      </c>
      <c r="P417" s="37">
        <f t="shared" si="87"/>
        <v>76.301853635632142</v>
      </c>
      <c r="Q417" s="34">
        <f t="shared" si="88"/>
        <v>1.9999999999999931E-2</v>
      </c>
      <c r="R417" s="34">
        <f t="shared" si="89"/>
        <v>325.08500000000083</v>
      </c>
      <c r="S417" s="37">
        <f t="shared" si="90"/>
        <v>76.321853635632138</v>
      </c>
    </row>
    <row r="418" spans="1:19" x14ac:dyDescent="0.2">
      <c r="D418" s="36">
        <v>50</v>
      </c>
      <c r="E418" s="36">
        <v>943</v>
      </c>
      <c r="F418" s="48">
        <f t="shared" si="82"/>
        <v>0.40486111111111112</v>
      </c>
      <c r="G418" s="36">
        <v>1012</v>
      </c>
      <c r="H418" s="49">
        <f t="shared" si="83"/>
        <v>0.42499999999999999</v>
      </c>
      <c r="I418" s="49" t="str">
        <f t="shared" si="78"/>
        <v/>
      </c>
      <c r="J418" s="34">
        <f t="shared" si="79"/>
        <v>6.9999999999999751</v>
      </c>
      <c r="K418" s="34">
        <f t="shared" si="84"/>
        <v>28.999999999999979</v>
      </c>
      <c r="L418" s="34">
        <f t="shared" si="80"/>
        <v>2</v>
      </c>
      <c r="M418" s="34">
        <f t="shared" ca="1" si="81"/>
        <v>815</v>
      </c>
      <c r="N418" s="34" t="str">
        <f t="shared" si="85"/>
        <v/>
      </c>
      <c r="O418" s="34">
        <f t="shared" si="86"/>
        <v>874.99999999999693</v>
      </c>
      <c r="P418" s="37">
        <f t="shared" si="87"/>
        <v>757.41490466209348</v>
      </c>
      <c r="Q418" s="34">
        <f t="shared" si="88"/>
        <v>1449.9999999999989</v>
      </c>
      <c r="R418" s="34">
        <f t="shared" si="89"/>
        <v>2324.9999999999959</v>
      </c>
      <c r="S418" s="37">
        <f t="shared" si="90"/>
        <v>2207.4149046620923</v>
      </c>
    </row>
    <row r="419" spans="1:19" x14ac:dyDescent="0.2">
      <c r="D419" s="36">
        <v>200</v>
      </c>
      <c r="E419" s="36">
        <v>1019</v>
      </c>
      <c r="F419" s="48">
        <f t="shared" si="82"/>
        <v>0.42986111111111108</v>
      </c>
      <c r="G419" s="36">
        <v>1027</v>
      </c>
      <c r="H419" s="49">
        <f t="shared" si="83"/>
        <v>0.43541666666666662</v>
      </c>
      <c r="I419" s="49" t="str">
        <f t="shared" si="78"/>
        <v/>
      </c>
      <c r="J419" s="34">
        <f t="shared" si="79"/>
        <v>9.000000000000048</v>
      </c>
      <c r="K419" s="34">
        <f t="shared" si="84"/>
        <v>7.9999999999999716</v>
      </c>
      <c r="L419" s="34">
        <f t="shared" si="80"/>
        <v>3</v>
      </c>
      <c r="M419" s="34">
        <f t="shared" ca="1" si="81"/>
        <v>815</v>
      </c>
      <c r="N419" s="34" t="str">
        <f t="shared" si="85"/>
        <v/>
      </c>
      <c r="O419" s="34">
        <f t="shared" si="86"/>
        <v>945.000000000005</v>
      </c>
      <c r="P419" s="37">
        <f t="shared" si="87"/>
        <v>570.81204129048865</v>
      </c>
      <c r="Q419" s="34">
        <f t="shared" si="88"/>
        <v>1599.9999999999943</v>
      </c>
      <c r="R419" s="34">
        <f t="shared" si="89"/>
        <v>2544.9999999999991</v>
      </c>
      <c r="S419" s="37">
        <f t="shared" si="90"/>
        <v>2170.8120412904827</v>
      </c>
    </row>
    <row r="420" spans="1:19" x14ac:dyDescent="0.2">
      <c r="D420" s="36">
        <v>10</v>
      </c>
      <c r="E420" s="36">
        <v>1036</v>
      </c>
      <c r="F420" s="48">
        <f t="shared" si="82"/>
        <v>0.44166666666666665</v>
      </c>
      <c r="G420" s="36">
        <v>1052</v>
      </c>
      <c r="H420" s="49">
        <f t="shared" si="83"/>
        <v>0.45277777777777778</v>
      </c>
      <c r="I420" s="49" t="str">
        <f t="shared" si="78"/>
        <v/>
      </c>
      <c r="J420" s="34">
        <f t="shared" si="79"/>
        <v>9.000000000000048</v>
      </c>
      <c r="K420" s="34">
        <f t="shared" si="84"/>
        <v>16.000000000000021</v>
      </c>
      <c r="L420" s="34">
        <f t="shared" si="80"/>
        <v>4</v>
      </c>
      <c r="M420" s="34">
        <f t="shared" ca="1" si="81"/>
        <v>815</v>
      </c>
      <c r="N420" s="34" t="str">
        <f t="shared" si="85"/>
        <v/>
      </c>
      <c r="O420" s="34">
        <f t="shared" si="86"/>
        <v>945.000000000005</v>
      </c>
      <c r="P420" s="37">
        <f t="shared" si="87"/>
        <v>570.81204129048865</v>
      </c>
      <c r="Q420" s="34">
        <f t="shared" si="88"/>
        <v>160.00000000000023</v>
      </c>
      <c r="R420" s="34">
        <f t="shared" si="89"/>
        <v>1105.0000000000052</v>
      </c>
      <c r="S420" s="37">
        <f t="shared" si="90"/>
        <v>730.81204129048888</v>
      </c>
    </row>
    <row r="421" spans="1:19" x14ac:dyDescent="0.2">
      <c r="A421" s="50"/>
      <c r="D421" s="36">
        <v>200</v>
      </c>
      <c r="E421" s="36">
        <v>1101</v>
      </c>
      <c r="F421" s="48">
        <f t="shared" si="82"/>
        <v>0.45902777777777781</v>
      </c>
      <c r="G421" s="36">
        <v>1252</v>
      </c>
      <c r="H421" s="49">
        <f t="shared" si="83"/>
        <v>0.53611111111111109</v>
      </c>
      <c r="I421" s="49">
        <f t="shared" si="78"/>
        <v>0.5395833333333333</v>
      </c>
      <c r="J421" s="34" t="str">
        <f t="shared" si="79"/>
        <v/>
      </c>
      <c r="K421" s="34">
        <f t="shared" si="84"/>
        <v>110.99999999999993</v>
      </c>
      <c r="L421" s="34">
        <f t="shared" si="80"/>
        <v>5</v>
      </c>
      <c r="M421" s="34">
        <f t="shared" ca="1" si="81"/>
        <v>815</v>
      </c>
      <c r="N421" s="34">
        <f t="shared" ca="1" si="85"/>
        <v>281.99999999999994</v>
      </c>
      <c r="O421" s="34">
        <f t="shared" si="86"/>
        <v>500</v>
      </c>
      <c r="P421" s="37">
        <f t="shared" si="87"/>
        <v>52.318172546220183</v>
      </c>
      <c r="Q421" s="34">
        <f t="shared" si="88"/>
        <v>22199.999999999985</v>
      </c>
      <c r="R421" s="34">
        <f t="shared" si="89"/>
        <v>22699.999999999985</v>
      </c>
      <c r="S421" s="37">
        <f t="shared" si="90"/>
        <v>22252.318172546205</v>
      </c>
    </row>
    <row r="422" spans="1:19" x14ac:dyDescent="0.2">
      <c r="A422" s="50">
        <v>39004</v>
      </c>
      <c r="B422" s="34">
        <v>805</v>
      </c>
      <c r="C422" s="34">
        <v>3</v>
      </c>
      <c r="D422" s="36">
        <v>0.01</v>
      </c>
      <c r="E422" s="36">
        <v>902</v>
      </c>
      <c r="F422" s="48">
        <v>0.37638888888888888</v>
      </c>
      <c r="G422" s="36">
        <v>904</v>
      </c>
      <c r="H422" s="49">
        <f t="shared" si="83"/>
        <v>0.37777777777777777</v>
      </c>
      <c r="I422" s="49" t="str">
        <f t="shared" si="78"/>
        <v/>
      </c>
      <c r="J422" s="34">
        <f t="shared" si="79"/>
        <v>13.000000000000034</v>
      </c>
      <c r="K422" s="34">
        <f t="shared" si="84"/>
        <v>1.9999999999999929</v>
      </c>
      <c r="L422" s="34">
        <f t="shared" si="80"/>
        <v>1</v>
      </c>
      <c r="M422" s="34">
        <f t="shared" ca="1" si="81"/>
        <v>805</v>
      </c>
      <c r="N422" s="34" t="str">
        <f t="shared" si="85"/>
        <v/>
      </c>
      <c r="O422" s="34">
        <f t="shared" si="86"/>
        <v>130.06500000000034</v>
      </c>
      <c r="P422" s="37">
        <f t="shared" si="87"/>
        <v>34.189810813110988</v>
      </c>
      <c r="Q422" s="34">
        <f t="shared" si="88"/>
        <v>1.9999999999999931E-2</v>
      </c>
      <c r="R422" s="34">
        <f t="shared" si="89"/>
        <v>130.08500000000035</v>
      </c>
      <c r="S422" s="37">
        <f t="shared" si="90"/>
        <v>34.209810813110991</v>
      </c>
    </row>
    <row r="423" spans="1:19" x14ac:dyDescent="0.2">
      <c r="D423" s="36">
        <v>20</v>
      </c>
      <c r="E423" s="36">
        <v>917</v>
      </c>
      <c r="F423" s="48">
        <f t="shared" si="82"/>
        <v>0.38680555555555557</v>
      </c>
      <c r="G423" s="36">
        <v>919</v>
      </c>
      <c r="H423" s="49">
        <f t="shared" si="83"/>
        <v>0.38819444444444445</v>
      </c>
      <c r="I423" s="49" t="str">
        <f t="shared" si="78"/>
        <v/>
      </c>
      <c r="J423" s="34">
        <f t="shared" si="79"/>
        <v>7.9999999999999716</v>
      </c>
      <c r="K423" s="34">
        <f t="shared" si="84"/>
        <v>1.9999999999999929</v>
      </c>
      <c r="L423" s="34">
        <f t="shared" si="80"/>
        <v>2</v>
      </c>
      <c r="M423" s="34">
        <f t="shared" ca="1" si="81"/>
        <v>805</v>
      </c>
      <c r="N423" s="34" t="str">
        <f t="shared" si="85"/>
        <v/>
      </c>
      <c r="O423" s="34">
        <f t="shared" si="86"/>
        <v>479.99999999999829</v>
      </c>
      <c r="P423" s="37">
        <f t="shared" si="87"/>
        <v>397.65436800121194</v>
      </c>
      <c r="Q423" s="34">
        <f t="shared" si="88"/>
        <v>39.999999999999858</v>
      </c>
      <c r="R423" s="34">
        <f t="shared" si="89"/>
        <v>519.99999999999818</v>
      </c>
      <c r="S423" s="37">
        <f t="shared" si="90"/>
        <v>437.65436800121176</v>
      </c>
    </row>
    <row r="424" spans="1:19" x14ac:dyDescent="0.2">
      <c r="D424" s="36">
        <v>100</v>
      </c>
      <c r="E424" s="36">
        <v>927</v>
      </c>
      <c r="F424" s="48">
        <f t="shared" si="82"/>
        <v>0.39374999999999999</v>
      </c>
      <c r="G424" s="36">
        <v>1138</v>
      </c>
      <c r="H424" s="49">
        <f t="shared" si="83"/>
        <v>0.48472222222222222</v>
      </c>
      <c r="I424" s="49">
        <f t="shared" si="78"/>
        <v>0.48819444444444443</v>
      </c>
      <c r="J424" s="34" t="str">
        <f t="shared" si="79"/>
        <v/>
      </c>
      <c r="K424" s="34">
        <f t="shared" si="84"/>
        <v>131</v>
      </c>
      <c r="L424" s="34">
        <f t="shared" si="80"/>
        <v>3</v>
      </c>
      <c r="M424" s="34">
        <f t="shared" ca="1" si="81"/>
        <v>805</v>
      </c>
      <c r="N424" s="34">
        <f t="shared" ca="1" si="85"/>
        <v>217.99999999999994</v>
      </c>
      <c r="O424" s="34">
        <f t="shared" si="86"/>
        <v>250</v>
      </c>
      <c r="P424" s="37">
        <f t="shared" si="87"/>
        <v>27.143420404993254</v>
      </c>
      <c r="Q424" s="34">
        <f t="shared" si="88"/>
        <v>13100</v>
      </c>
      <c r="R424" s="34">
        <f t="shared" si="89"/>
        <v>13350</v>
      </c>
      <c r="S424" s="37">
        <f t="shared" si="90"/>
        <v>13127.143420404993</v>
      </c>
    </row>
    <row r="425" spans="1:19" x14ac:dyDescent="0.2">
      <c r="A425" s="50">
        <v>39006</v>
      </c>
      <c r="B425" s="34">
        <v>743</v>
      </c>
      <c r="C425" s="34">
        <v>3</v>
      </c>
      <c r="D425" s="36">
        <v>0.01</v>
      </c>
      <c r="E425" s="36">
        <v>917</v>
      </c>
      <c r="F425" s="48">
        <f t="shared" si="82"/>
        <v>0.38680555555555557</v>
      </c>
      <c r="G425" s="36">
        <v>934</v>
      </c>
      <c r="H425" s="49">
        <f t="shared" si="83"/>
        <v>0.39861111111111108</v>
      </c>
      <c r="I425" s="49" t="str">
        <f t="shared" si="78"/>
        <v/>
      </c>
      <c r="J425" s="34">
        <f t="shared" si="79"/>
        <v>14.00000000000011</v>
      </c>
      <c r="K425" s="34">
        <f t="shared" si="84"/>
        <v>16.99999999999994</v>
      </c>
      <c r="L425" s="34">
        <f t="shared" si="80"/>
        <v>1</v>
      </c>
      <c r="M425" s="34">
        <f t="shared" ca="1" si="81"/>
        <v>743</v>
      </c>
      <c r="N425" s="34" t="str">
        <f t="shared" si="85"/>
        <v/>
      </c>
      <c r="O425" s="34">
        <f t="shared" si="86"/>
        <v>2.8700000000000228</v>
      </c>
      <c r="P425" s="37">
        <f t="shared" si="87"/>
        <v>1.4801633874062541</v>
      </c>
      <c r="Q425" s="34">
        <f t="shared" si="88"/>
        <v>0.1699999999999994</v>
      </c>
      <c r="R425" s="34">
        <f t="shared" si="89"/>
        <v>3.0400000000000222</v>
      </c>
      <c r="S425" s="37">
        <f t="shared" si="90"/>
        <v>1.6501633874062536</v>
      </c>
    </row>
    <row r="426" spans="1:19" x14ac:dyDescent="0.2">
      <c r="A426" s="50"/>
      <c r="D426" s="36">
        <v>0.4</v>
      </c>
      <c r="E426" s="36">
        <v>948</v>
      </c>
      <c r="F426" s="48">
        <f t="shared" si="82"/>
        <v>0.40833333333333338</v>
      </c>
      <c r="G426" s="36">
        <v>958</v>
      </c>
      <c r="H426" s="49">
        <f t="shared" si="83"/>
        <v>0.4152777777777778</v>
      </c>
      <c r="I426" s="49" t="str">
        <f t="shared" si="78"/>
        <v/>
      </c>
      <c r="J426" s="34">
        <f t="shared" si="79"/>
        <v>8.999999999999968</v>
      </c>
      <c r="K426" s="34">
        <f t="shared" si="84"/>
        <v>9.9999999999999645</v>
      </c>
      <c r="L426" s="34">
        <f t="shared" si="80"/>
        <v>2</v>
      </c>
      <c r="M426" s="34">
        <f t="shared" ca="1" si="81"/>
        <v>743</v>
      </c>
      <c r="N426" s="34" t="str">
        <f t="shared" si="85"/>
        <v/>
      </c>
      <c r="O426" s="34">
        <f t="shared" si="86"/>
        <v>2.1599999999999926</v>
      </c>
      <c r="P426" s="37">
        <f t="shared" si="87"/>
        <v>1.7894557299618761</v>
      </c>
      <c r="Q426" s="34">
        <f t="shared" si="88"/>
        <v>3.9999999999999858</v>
      </c>
      <c r="R426" s="34">
        <f t="shared" si="89"/>
        <v>6.1599999999999788</v>
      </c>
      <c r="S426" s="37">
        <f t="shared" si="90"/>
        <v>5.7894557299618619</v>
      </c>
    </row>
    <row r="427" spans="1:19" x14ac:dyDescent="0.2">
      <c r="D427" s="36">
        <v>0.08</v>
      </c>
      <c r="E427" s="36">
        <v>1007</v>
      </c>
      <c r="F427" s="48">
        <f t="shared" si="82"/>
        <v>0.42152777777777778</v>
      </c>
      <c r="G427" s="36">
        <v>1015</v>
      </c>
      <c r="H427" s="49">
        <f t="shared" si="83"/>
        <v>0.42708333333333331</v>
      </c>
      <c r="I427" s="49">
        <f t="shared" si="78"/>
        <v>0.43055555555555552</v>
      </c>
      <c r="J427" s="34" t="str">
        <f t="shared" si="79"/>
        <v/>
      </c>
      <c r="K427" s="34">
        <f t="shared" si="84"/>
        <v>7.9999999999999716</v>
      </c>
      <c r="L427" s="34">
        <f t="shared" si="80"/>
        <v>3</v>
      </c>
      <c r="M427" s="34">
        <f t="shared" ca="1" si="81"/>
        <v>743</v>
      </c>
      <c r="N427" s="34">
        <f t="shared" ca="1" si="85"/>
        <v>156.99999999999991</v>
      </c>
      <c r="O427" s="34">
        <f t="shared" si="86"/>
        <v>0.2</v>
      </c>
      <c r="P427" s="37">
        <f t="shared" si="87"/>
        <v>3.5429858355664777E-2</v>
      </c>
      <c r="Q427" s="34">
        <f t="shared" si="88"/>
        <v>0.63999999999999779</v>
      </c>
      <c r="R427" s="34">
        <f t="shared" si="89"/>
        <v>0.83999999999999786</v>
      </c>
      <c r="S427" s="37">
        <f t="shared" si="90"/>
        <v>0.6754298583556626</v>
      </c>
    </row>
    <row r="428" spans="1:19" x14ac:dyDescent="0.2">
      <c r="A428" s="50">
        <v>39006</v>
      </c>
      <c r="B428" s="34">
        <v>1243</v>
      </c>
      <c r="C428" s="34">
        <v>3</v>
      </c>
      <c r="D428" s="36">
        <v>0.01</v>
      </c>
      <c r="E428" s="36">
        <v>1320</v>
      </c>
      <c r="F428" s="48">
        <f t="shared" si="82"/>
        <v>0.55555555555555558</v>
      </c>
      <c r="G428" s="36">
        <v>1327</v>
      </c>
      <c r="H428" s="49">
        <f t="shared" si="83"/>
        <v>0.56041666666666667</v>
      </c>
      <c r="I428" s="49" t="str">
        <f t="shared" si="78"/>
        <v/>
      </c>
      <c r="J428" s="34">
        <f t="shared" si="79"/>
        <v>19.000000000000092</v>
      </c>
      <c r="K428" s="34">
        <f t="shared" si="84"/>
        <v>6.9999999999999751</v>
      </c>
      <c r="L428" s="34">
        <f t="shared" si="80"/>
        <v>1</v>
      </c>
      <c r="M428" s="34">
        <f t="shared" ca="1" si="81"/>
        <v>1243</v>
      </c>
      <c r="N428" s="34" t="str">
        <f t="shared" si="85"/>
        <v/>
      </c>
      <c r="O428" s="34">
        <f t="shared" si="86"/>
        <v>190.09500000000094</v>
      </c>
      <c r="P428" s="37">
        <f t="shared" si="87"/>
        <v>49.969723496085408</v>
      </c>
      <c r="Q428" s="34">
        <f t="shared" si="88"/>
        <v>6.9999999999999757E-2</v>
      </c>
      <c r="R428" s="34">
        <f t="shared" si="89"/>
        <v>190.16500000000093</v>
      </c>
      <c r="S428" s="37">
        <f t="shared" si="90"/>
        <v>50.039723496085408</v>
      </c>
    </row>
    <row r="429" spans="1:19" x14ac:dyDescent="0.2">
      <c r="A429" s="50"/>
      <c r="D429" s="36">
        <v>20</v>
      </c>
      <c r="E429" s="36">
        <v>1346</v>
      </c>
      <c r="F429" s="48">
        <f t="shared" si="82"/>
        <v>0.57361111111111118</v>
      </c>
      <c r="G429" s="36">
        <v>1350</v>
      </c>
      <c r="H429" s="49">
        <f t="shared" si="83"/>
        <v>0.57638888888888895</v>
      </c>
      <c r="I429" s="49" t="str">
        <f t="shared" si="78"/>
        <v/>
      </c>
      <c r="J429" s="34">
        <f t="shared" si="79"/>
        <v>8.9999999999998082</v>
      </c>
      <c r="K429" s="34">
        <f t="shared" si="84"/>
        <v>3.9999999999999858</v>
      </c>
      <c r="L429" s="34">
        <f t="shared" si="80"/>
        <v>2</v>
      </c>
      <c r="M429" s="34">
        <f t="shared" ca="1" si="81"/>
        <v>1243</v>
      </c>
      <c r="N429" s="34" t="str">
        <f t="shared" si="85"/>
        <v/>
      </c>
      <c r="O429" s="34">
        <f t="shared" si="86"/>
        <v>90.449999999998084</v>
      </c>
      <c r="P429" s="37">
        <f t="shared" si="87"/>
        <v>33.803248078608775</v>
      </c>
      <c r="Q429" s="34">
        <f t="shared" si="88"/>
        <v>79.999999999999716</v>
      </c>
      <c r="R429" s="34">
        <f t="shared" si="89"/>
        <v>170.4499999999978</v>
      </c>
      <c r="S429" s="37">
        <f t="shared" si="90"/>
        <v>113.80324807860849</v>
      </c>
    </row>
    <row r="430" spans="1:19" x14ac:dyDescent="0.2">
      <c r="D430" s="36">
        <v>0.1</v>
      </c>
      <c r="E430" s="36">
        <v>1359</v>
      </c>
      <c r="F430" s="48">
        <f t="shared" si="82"/>
        <v>0.58263888888888882</v>
      </c>
      <c r="G430" s="36">
        <v>1447</v>
      </c>
      <c r="H430" s="49">
        <f t="shared" si="83"/>
        <v>0.61597222222222225</v>
      </c>
      <c r="I430" s="49" t="str">
        <f t="shared" si="78"/>
        <v/>
      </c>
      <c r="J430" s="34">
        <f t="shared" si="79"/>
        <v>10.999999999999961</v>
      </c>
      <c r="K430" s="34">
        <f t="shared" si="84"/>
        <v>48.000000000000149</v>
      </c>
      <c r="L430" s="34">
        <f t="shared" si="80"/>
        <v>3</v>
      </c>
      <c r="M430" s="34">
        <f t="shared" ca="1" si="81"/>
        <v>1243</v>
      </c>
      <c r="N430" s="34" t="str">
        <f t="shared" si="85"/>
        <v/>
      </c>
      <c r="O430" s="34">
        <f t="shared" si="86"/>
        <v>1.6499999999999944</v>
      </c>
      <c r="P430" s="37">
        <f t="shared" si="87"/>
        <v>1.5869759925039697</v>
      </c>
      <c r="Q430" s="34">
        <f t="shared" si="88"/>
        <v>4.8000000000000149</v>
      </c>
      <c r="R430" s="34">
        <f t="shared" si="89"/>
        <v>6.4500000000000091</v>
      </c>
      <c r="S430" s="37">
        <f t="shared" si="90"/>
        <v>6.3869759925039844</v>
      </c>
    </row>
    <row r="431" spans="1:19" x14ac:dyDescent="0.2">
      <c r="A431" s="50"/>
      <c r="D431" s="36">
        <v>0.2</v>
      </c>
      <c r="E431" s="36">
        <v>1458</v>
      </c>
      <c r="F431" s="48">
        <f t="shared" si="82"/>
        <v>0.62361111111111112</v>
      </c>
      <c r="G431" s="36">
        <v>1512</v>
      </c>
      <c r="H431" s="49">
        <f t="shared" si="83"/>
        <v>0.6333333333333333</v>
      </c>
      <c r="I431" s="49" t="str">
        <f t="shared" si="78"/>
        <v/>
      </c>
      <c r="J431" s="34">
        <f t="shared" si="79"/>
        <v>8.999999999999968</v>
      </c>
      <c r="K431" s="34">
        <f t="shared" si="84"/>
        <v>13.99999999999995</v>
      </c>
      <c r="L431" s="34">
        <f t="shared" si="80"/>
        <v>4</v>
      </c>
      <c r="M431" s="34">
        <f t="shared" ca="1" si="81"/>
        <v>1243</v>
      </c>
      <c r="N431" s="34" t="str">
        <f t="shared" si="85"/>
        <v/>
      </c>
      <c r="O431" s="34">
        <f t="shared" si="86"/>
        <v>1.3499999999999954</v>
      </c>
      <c r="P431" s="37">
        <f t="shared" si="87"/>
        <v>1.2984349029577931</v>
      </c>
      <c r="Q431" s="34">
        <f t="shared" si="88"/>
        <v>2.7999999999999901</v>
      </c>
      <c r="R431" s="34">
        <f t="shared" si="89"/>
        <v>4.1499999999999853</v>
      </c>
      <c r="S431" s="37">
        <f t="shared" si="90"/>
        <v>4.0984349029577833</v>
      </c>
    </row>
    <row r="432" spans="1:19" x14ac:dyDescent="0.2">
      <c r="D432" s="36">
        <v>0.1</v>
      </c>
      <c r="E432" s="36">
        <v>1521</v>
      </c>
      <c r="F432" s="48">
        <f t="shared" si="82"/>
        <v>0.63958333333333328</v>
      </c>
      <c r="G432" s="36">
        <v>1545</v>
      </c>
      <c r="H432" s="49">
        <f t="shared" si="83"/>
        <v>0.65625</v>
      </c>
      <c r="I432" s="49" t="str">
        <f t="shared" si="78"/>
        <v/>
      </c>
      <c r="J432" s="34">
        <f t="shared" si="79"/>
        <v>18.999999999999932</v>
      </c>
      <c r="K432" s="34">
        <f t="shared" si="84"/>
        <v>24.000000000000075</v>
      </c>
      <c r="L432" s="34">
        <f t="shared" si="80"/>
        <v>5</v>
      </c>
      <c r="M432" s="34">
        <f t="shared" ca="1" si="81"/>
        <v>1243</v>
      </c>
      <c r="N432" s="34" t="str">
        <f t="shared" si="85"/>
        <v/>
      </c>
      <c r="O432" s="34">
        <f t="shared" si="86"/>
        <v>0.95949999999999669</v>
      </c>
      <c r="P432" s="37">
        <f t="shared" si="87"/>
        <v>0.40854174248220715</v>
      </c>
      <c r="Q432" s="34">
        <f t="shared" si="88"/>
        <v>2.4000000000000075</v>
      </c>
      <c r="R432" s="34">
        <f t="shared" si="89"/>
        <v>3.3595000000000041</v>
      </c>
      <c r="S432" s="37">
        <f t="shared" si="90"/>
        <v>2.8085417424822148</v>
      </c>
    </row>
    <row r="433" spans="1:19" x14ac:dyDescent="0.2">
      <c r="A433" s="50"/>
      <c r="D433" s="36">
        <v>1E-3</v>
      </c>
      <c r="E433" s="36">
        <v>1604</v>
      </c>
      <c r="F433" s="48">
        <f t="shared" si="82"/>
        <v>0.6694444444444444</v>
      </c>
      <c r="G433" s="36">
        <v>1626</v>
      </c>
      <c r="H433" s="49">
        <f t="shared" si="83"/>
        <v>0.68472222222222223</v>
      </c>
      <c r="I433" s="49">
        <f t="shared" si="78"/>
        <v>0.68819444444444444</v>
      </c>
      <c r="J433" s="34" t="str">
        <f t="shared" si="79"/>
        <v/>
      </c>
      <c r="K433" s="34">
        <f t="shared" si="84"/>
        <v>22.000000000000082</v>
      </c>
      <c r="L433" s="34">
        <f t="shared" si="80"/>
        <v>6</v>
      </c>
      <c r="M433" s="34">
        <f t="shared" ca="1" si="81"/>
        <v>1243</v>
      </c>
      <c r="N433" s="34">
        <f t="shared" ca="1" si="85"/>
        <v>228</v>
      </c>
      <c r="O433" s="34">
        <f t="shared" si="86"/>
        <v>2.5000000000000001E-3</v>
      </c>
      <c r="P433" s="37">
        <f t="shared" si="87"/>
        <v>7.2310141757293866E-4</v>
      </c>
      <c r="Q433" s="34">
        <f t="shared" si="88"/>
        <v>2.2000000000000082E-2</v>
      </c>
      <c r="R433" s="34">
        <f t="shared" si="89"/>
        <v>2.4500000000000081E-2</v>
      </c>
      <c r="S433" s="37">
        <f t="shared" si="90"/>
        <v>2.272310141757302E-2</v>
      </c>
    </row>
    <row r="434" spans="1:19" x14ac:dyDescent="0.2">
      <c r="A434" s="50">
        <v>39007</v>
      </c>
      <c r="B434" s="34">
        <v>756</v>
      </c>
      <c r="C434" s="34">
        <v>3</v>
      </c>
      <c r="D434" s="36">
        <v>0.01</v>
      </c>
      <c r="E434" s="36">
        <v>848</v>
      </c>
      <c r="F434" s="48">
        <f t="shared" si="82"/>
        <v>0.3666666666666667</v>
      </c>
      <c r="G434" s="36">
        <v>850</v>
      </c>
      <c r="H434" s="49">
        <f t="shared" si="83"/>
        <v>0.36805555555555558</v>
      </c>
      <c r="I434" s="49" t="str">
        <f t="shared" si="78"/>
        <v/>
      </c>
      <c r="J434" s="34">
        <f t="shared" si="79"/>
        <v>3.9999999999999858</v>
      </c>
      <c r="K434" s="34">
        <f t="shared" si="84"/>
        <v>1.9999999999999929</v>
      </c>
      <c r="L434" s="34">
        <f t="shared" si="80"/>
        <v>1</v>
      </c>
      <c r="M434" s="34">
        <f t="shared" ca="1" si="81"/>
        <v>756</v>
      </c>
      <c r="N434" s="34" t="str">
        <f t="shared" si="85"/>
        <v/>
      </c>
      <c r="O434" s="34">
        <f t="shared" si="86"/>
        <v>0.21999999999999922</v>
      </c>
      <c r="P434" s="37">
        <f t="shared" si="87"/>
        <v>0.15635212440691129</v>
      </c>
      <c r="Q434" s="34">
        <f t="shared" si="88"/>
        <v>1.9999999999999931E-2</v>
      </c>
      <c r="R434" s="34">
        <f t="shared" si="89"/>
        <v>0.23999999999999916</v>
      </c>
      <c r="S434" s="37">
        <f t="shared" si="90"/>
        <v>0.17635212440691123</v>
      </c>
    </row>
    <row r="435" spans="1:19" x14ac:dyDescent="0.2">
      <c r="D435" s="36">
        <v>0.1</v>
      </c>
      <c r="E435" s="36">
        <v>854</v>
      </c>
      <c r="F435" s="48">
        <f t="shared" si="82"/>
        <v>0.37083333333333335</v>
      </c>
      <c r="G435" s="36">
        <v>1047</v>
      </c>
      <c r="H435" s="49">
        <f t="shared" si="83"/>
        <v>0.44930555555555557</v>
      </c>
      <c r="I435" s="49" t="str">
        <f t="shared" si="78"/>
        <v/>
      </c>
      <c r="J435" s="34">
        <f t="shared" si="79"/>
        <v>22.999999999999918</v>
      </c>
      <c r="K435" s="34">
        <f t="shared" si="84"/>
        <v>113</v>
      </c>
      <c r="L435" s="34">
        <f t="shared" si="80"/>
        <v>2</v>
      </c>
      <c r="M435" s="34">
        <f t="shared" ca="1" si="81"/>
        <v>756</v>
      </c>
      <c r="N435" s="34" t="str">
        <f t="shared" si="85"/>
        <v/>
      </c>
      <c r="O435" s="34">
        <f t="shared" si="86"/>
        <v>10.349999999999964</v>
      </c>
      <c r="P435" s="37">
        <f t="shared" si="87"/>
        <v>7.742495965264041</v>
      </c>
      <c r="Q435" s="34">
        <f t="shared" si="88"/>
        <v>11.3</v>
      </c>
      <c r="R435" s="34">
        <f t="shared" si="89"/>
        <v>21.649999999999963</v>
      </c>
      <c r="S435" s="37">
        <f t="shared" si="90"/>
        <v>19.042495965264042</v>
      </c>
    </row>
    <row r="436" spans="1:19" x14ac:dyDescent="0.2">
      <c r="D436" s="36">
        <v>0.8</v>
      </c>
      <c r="E436" s="36">
        <v>1110</v>
      </c>
      <c r="F436" s="48">
        <f t="shared" si="82"/>
        <v>0.46527777777777773</v>
      </c>
      <c r="G436" s="36">
        <v>1115</v>
      </c>
      <c r="H436" s="49">
        <f t="shared" si="83"/>
        <v>0.46875</v>
      </c>
      <c r="I436" s="49" t="str">
        <f t="shared" si="78"/>
        <v/>
      </c>
      <c r="J436" s="34">
        <f t="shared" si="79"/>
        <v>23.999999999999993</v>
      </c>
      <c r="K436" s="34">
        <f t="shared" si="84"/>
        <v>5.0000000000000622</v>
      </c>
      <c r="L436" s="34">
        <f t="shared" si="80"/>
        <v>3</v>
      </c>
      <c r="M436" s="34">
        <f t="shared" ca="1" si="81"/>
        <v>756</v>
      </c>
      <c r="N436" s="34" t="str">
        <f t="shared" si="85"/>
        <v/>
      </c>
      <c r="O436" s="34">
        <f t="shared" si="86"/>
        <v>9.6119999999999983</v>
      </c>
      <c r="P436" s="37">
        <f t="shared" si="87"/>
        <v>2.8691066688747018</v>
      </c>
      <c r="Q436" s="34">
        <f t="shared" si="88"/>
        <v>4.0000000000000497</v>
      </c>
      <c r="R436" s="34">
        <f t="shared" si="89"/>
        <v>13.612000000000048</v>
      </c>
      <c r="S436" s="37">
        <f t="shared" si="90"/>
        <v>6.8691066688747515</v>
      </c>
    </row>
    <row r="437" spans="1:19" x14ac:dyDescent="0.2">
      <c r="A437" s="50"/>
      <c r="D437" s="36">
        <v>1E-3</v>
      </c>
      <c r="E437" s="36">
        <v>1139</v>
      </c>
      <c r="F437" s="48">
        <f t="shared" si="82"/>
        <v>0.48541666666666666</v>
      </c>
      <c r="G437" s="36">
        <v>1145</v>
      </c>
      <c r="H437" s="49">
        <f t="shared" si="83"/>
        <v>0.48958333333333331</v>
      </c>
      <c r="I437" s="49" t="str">
        <f t="shared" si="78"/>
        <v/>
      </c>
      <c r="J437" s="34">
        <f t="shared" si="79"/>
        <v>13.000000000000034</v>
      </c>
      <c r="K437" s="34">
        <f t="shared" si="84"/>
        <v>5.9999999999999787</v>
      </c>
      <c r="L437" s="34">
        <f t="shared" si="80"/>
        <v>4</v>
      </c>
      <c r="M437" s="34">
        <f t="shared" ca="1" si="81"/>
        <v>756</v>
      </c>
      <c r="N437" s="34" t="str">
        <f t="shared" si="85"/>
        <v/>
      </c>
      <c r="O437" s="34">
        <f t="shared" si="86"/>
        <v>0.65650000000000175</v>
      </c>
      <c r="P437" s="37">
        <f t="shared" si="87"/>
        <v>0.2795285606457224</v>
      </c>
      <c r="Q437" s="34">
        <f t="shared" si="88"/>
        <v>5.9999999999999784E-3</v>
      </c>
      <c r="R437" s="34">
        <f t="shared" si="89"/>
        <v>0.66250000000000175</v>
      </c>
      <c r="S437" s="37">
        <f t="shared" si="90"/>
        <v>0.28552856064572241</v>
      </c>
    </row>
    <row r="438" spans="1:19" x14ac:dyDescent="0.2">
      <c r="D438" s="36">
        <v>0.1</v>
      </c>
      <c r="E438" s="36">
        <v>1158</v>
      </c>
      <c r="F438" s="48">
        <f t="shared" si="82"/>
        <v>0.49861111111111112</v>
      </c>
      <c r="G438" s="36">
        <v>1317</v>
      </c>
      <c r="H438" s="49">
        <f t="shared" si="83"/>
        <v>0.55347222222222225</v>
      </c>
      <c r="I438" s="49" t="str">
        <f t="shared" si="78"/>
        <v/>
      </c>
      <c r="J438" s="34">
        <f t="shared" si="79"/>
        <v>5.9999999999999787</v>
      </c>
      <c r="K438" s="34">
        <f t="shared" si="84"/>
        <v>79.000000000000043</v>
      </c>
      <c r="L438" s="34">
        <f t="shared" si="80"/>
        <v>5</v>
      </c>
      <c r="M438" s="34">
        <f t="shared" ca="1" si="81"/>
        <v>756</v>
      </c>
      <c r="N438" s="34" t="str">
        <f t="shared" si="85"/>
        <v/>
      </c>
      <c r="O438" s="34">
        <f t="shared" si="86"/>
        <v>0.89999999999999691</v>
      </c>
      <c r="P438" s="37">
        <f t="shared" si="87"/>
        <v>0.8656232686385289</v>
      </c>
      <c r="Q438" s="34">
        <f t="shared" si="88"/>
        <v>7.9000000000000048</v>
      </c>
      <c r="R438" s="34">
        <f t="shared" si="89"/>
        <v>8.8000000000000025</v>
      </c>
      <c r="S438" s="37">
        <f t="shared" si="90"/>
        <v>8.7656232686385334</v>
      </c>
    </row>
    <row r="439" spans="1:19" x14ac:dyDescent="0.2">
      <c r="A439" s="50"/>
      <c r="D439" s="36">
        <v>0.2</v>
      </c>
      <c r="E439" s="36">
        <v>1323</v>
      </c>
      <c r="F439" s="48">
        <f t="shared" si="82"/>
        <v>0.55763888888888891</v>
      </c>
      <c r="G439" s="36">
        <v>1329</v>
      </c>
      <c r="H439" s="49">
        <f t="shared" si="83"/>
        <v>0.56180555555555556</v>
      </c>
      <c r="I439" s="49" t="str">
        <f t="shared" si="78"/>
        <v/>
      </c>
      <c r="J439" s="34">
        <f t="shared" si="79"/>
        <v>4.9999999999999822</v>
      </c>
      <c r="K439" s="34">
        <f t="shared" si="84"/>
        <v>5.9999999999999787</v>
      </c>
      <c r="L439" s="34">
        <f t="shared" si="80"/>
        <v>6</v>
      </c>
      <c r="M439" s="34">
        <f t="shared" ca="1" si="81"/>
        <v>756</v>
      </c>
      <c r="N439" s="34" t="str">
        <f t="shared" si="85"/>
        <v/>
      </c>
      <c r="O439" s="34">
        <f t="shared" si="86"/>
        <v>0.74999999999999745</v>
      </c>
      <c r="P439" s="37">
        <f t="shared" si="87"/>
        <v>0.72135272386544058</v>
      </c>
      <c r="Q439" s="34">
        <f t="shared" si="88"/>
        <v>1.1999999999999957</v>
      </c>
      <c r="R439" s="34">
        <f t="shared" si="89"/>
        <v>1.9499999999999931</v>
      </c>
      <c r="S439" s="37">
        <f t="shared" si="90"/>
        <v>1.9213527238654362</v>
      </c>
    </row>
    <row r="440" spans="1:19" x14ac:dyDescent="0.2">
      <c r="D440" s="36">
        <v>0.1</v>
      </c>
      <c r="E440" s="36">
        <v>1334</v>
      </c>
      <c r="F440" s="48">
        <f t="shared" si="82"/>
        <v>0.56527777777777777</v>
      </c>
      <c r="G440" s="36">
        <v>1350</v>
      </c>
      <c r="H440" s="49">
        <f t="shared" si="83"/>
        <v>0.57638888888888895</v>
      </c>
      <c r="I440" s="49" t="str">
        <f t="shared" si="78"/>
        <v/>
      </c>
      <c r="J440" s="34">
        <f t="shared" si="79"/>
        <v>7.9999999999999716</v>
      </c>
      <c r="K440" s="34">
        <f t="shared" si="84"/>
        <v>16.000000000000103</v>
      </c>
      <c r="L440" s="34">
        <f t="shared" si="80"/>
        <v>7</v>
      </c>
      <c r="M440" s="34">
        <f t="shared" ca="1" si="81"/>
        <v>756</v>
      </c>
      <c r="N440" s="34" t="str">
        <f t="shared" si="85"/>
        <v/>
      </c>
      <c r="O440" s="34">
        <f t="shared" si="86"/>
        <v>3.5999999999999872</v>
      </c>
      <c r="P440" s="37">
        <f t="shared" si="87"/>
        <v>2.693042074874449</v>
      </c>
      <c r="Q440" s="34">
        <f t="shared" si="88"/>
        <v>1.6000000000000103</v>
      </c>
      <c r="R440" s="34">
        <f t="shared" si="89"/>
        <v>5.1999999999999975</v>
      </c>
      <c r="S440" s="37">
        <f t="shared" si="90"/>
        <v>4.2930420748744593</v>
      </c>
    </row>
    <row r="441" spans="1:19" x14ac:dyDescent="0.2">
      <c r="D441" s="36">
        <v>0.8</v>
      </c>
      <c r="E441" s="36">
        <v>1358</v>
      </c>
      <c r="F441" s="48">
        <f t="shared" si="82"/>
        <v>0.58194444444444449</v>
      </c>
      <c r="G441" s="36">
        <v>1403</v>
      </c>
      <c r="H441" s="49">
        <f t="shared" si="83"/>
        <v>0.5854166666666667</v>
      </c>
      <c r="I441" s="49" t="str">
        <f t="shared" si="78"/>
        <v/>
      </c>
      <c r="J441" s="34">
        <f t="shared" si="79"/>
        <v>8.999999999999968</v>
      </c>
      <c r="K441" s="34">
        <f t="shared" si="84"/>
        <v>4.9999999999999822</v>
      </c>
      <c r="L441" s="34">
        <f t="shared" si="80"/>
        <v>8</v>
      </c>
      <c r="M441" s="34">
        <f t="shared" ca="1" si="81"/>
        <v>756</v>
      </c>
      <c r="N441" s="34" t="str">
        <f t="shared" si="85"/>
        <v/>
      </c>
      <c r="O441" s="34">
        <f t="shared" si="86"/>
        <v>3.6449999999999871</v>
      </c>
      <c r="P441" s="37">
        <f t="shared" si="87"/>
        <v>1.6225734834105028</v>
      </c>
      <c r="Q441" s="34">
        <f t="shared" si="88"/>
        <v>3.9999999999999858</v>
      </c>
      <c r="R441" s="34">
        <f t="shared" si="89"/>
        <v>7.6449999999999729</v>
      </c>
      <c r="S441" s="37">
        <f t="shared" si="90"/>
        <v>5.6225734834104886</v>
      </c>
    </row>
    <row r="442" spans="1:19" x14ac:dyDescent="0.2">
      <c r="A442" s="50"/>
      <c r="D442" s="36">
        <v>0.01</v>
      </c>
      <c r="E442" s="36">
        <v>1412</v>
      </c>
      <c r="F442" s="48">
        <f t="shared" si="82"/>
        <v>0.59166666666666667</v>
      </c>
      <c r="G442" s="36">
        <v>1417</v>
      </c>
      <c r="H442" s="49">
        <f t="shared" si="83"/>
        <v>0.59513888888888888</v>
      </c>
      <c r="I442" s="49">
        <f t="shared" si="78"/>
        <v>0.59861111111111109</v>
      </c>
      <c r="J442" s="34" t="str">
        <f t="shared" si="79"/>
        <v/>
      </c>
      <c r="K442" s="34">
        <f t="shared" si="84"/>
        <v>4.9999999999999822</v>
      </c>
      <c r="L442" s="34">
        <f t="shared" si="80"/>
        <v>9</v>
      </c>
      <c r="M442" s="34">
        <f t="shared" ca="1" si="81"/>
        <v>756</v>
      </c>
      <c r="N442" s="34">
        <f t="shared" ca="1" si="85"/>
        <v>386</v>
      </c>
      <c r="O442" s="34">
        <f t="shared" si="86"/>
        <v>2.5000000000000001E-2</v>
      </c>
      <c r="P442" s="37">
        <f t="shared" si="87"/>
        <v>5.4281443780592247E-3</v>
      </c>
      <c r="Q442" s="34">
        <f t="shared" si="88"/>
        <v>4.9999999999999822E-2</v>
      </c>
      <c r="R442" s="34">
        <f t="shared" si="89"/>
        <v>7.4999999999999817E-2</v>
      </c>
      <c r="S442" s="37">
        <f t="shared" si="90"/>
        <v>5.5428144378059048E-2</v>
      </c>
    </row>
    <row r="443" spans="1:19" x14ac:dyDescent="0.2">
      <c r="A443" s="50">
        <v>39007</v>
      </c>
      <c r="B443" s="34">
        <v>1438</v>
      </c>
      <c r="C443" s="34">
        <v>3</v>
      </c>
      <c r="D443" s="36">
        <v>0.1</v>
      </c>
      <c r="E443" s="36">
        <v>1458</v>
      </c>
      <c r="F443" s="48">
        <f t="shared" si="82"/>
        <v>0.62361111111111112</v>
      </c>
      <c r="G443" s="36">
        <v>1515</v>
      </c>
      <c r="H443" s="49">
        <f t="shared" si="83"/>
        <v>0.63541666666666663</v>
      </c>
      <c r="I443" s="49" t="str">
        <f t="shared" si="78"/>
        <v/>
      </c>
      <c r="J443" s="34">
        <f t="shared" si="79"/>
        <v>3.9999999999999858</v>
      </c>
      <c r="K443" s="34">
        <f t="shared" si="84"/>
        <v>16.99999999999994</v>
      </c>
      <c r="L443" s="34">
        <f t="shared" si="80"/>
        <v>1</v>
      </c>
      <c r="M443" s="34">
        <f t="shared" ca="1" si="81"/>
        <v>1438</v>
      </c>
      <c r="N443" s="34" t="str">
        <f t="shared" si="85"/>
        <v/>
      </c>
      <c r="O443" s="34">
        <f t="shared" si="86"/>
        <v>0.59999999999999798</v>
      </c>
      <c r="P443" s="37">
        <f t="shared" si="87"/>
        <v>0.5770821790923526</v>
      </c>
      <c r="Q443" s="34">
        <f t="shared" si="88"/>
        <v>1.699999999999994</v>
      </c>
      <c r="R443" s="34">
        <f t="shared" si="89"/>
        <v>2.2999999999999918</v>
      </c>
      <c r="S443" s="37">
        <f t="shared" si="90"/>
        <v>2.2770821790923463</v>
      </c>
    </row>
    <row r="444" spans="1:19" x14ac:dyDescent="0.2">
      <c r="D444" s="36">
        <v>0.2</v>
      </c>
      <c r="E444" s="36">
        <v>1519</v>
      </c>
      <c r="F444" s="48">
        <f t="shared" si="82"/>
        <v>0.6381944444444444</v>
      </c>
      <c r="G444" s="36">
        <v>1523</v>
      </c>
      <c r="H444" s="49">
        <f t="shared" si="83"/>
        <v>0.64097222222222217</v>
      </c>
      <c r="I444" s="49" t="str">
        <f t="shared" si="78"/>
        <v/>
      </c>
      <c r="J444" s="34">
        <f t="shared" si="79"/>
        <v>5.9999999999999787</v>
      </c>
      <c r="K444" s="34">
        <f t="shared" si="84"/>
        <v>3.9999999999999858</v>
      </c>
      <c r="L444" s="34">
        <f t="shared" si="80"/>
        <v>2</v>
      </c>
      <c r="M444" s="34">
        <f t="shared" ca="1" si="81"/>
        <v>1438</v>
      </c>
      <c r="N444" s="34" t="str">
        <f t="shared" si="85"/>
        <v/>
      </c>
      <c r="O444" s="34">
        <f t="shared" si="86"/>
        <v>0.89999999999999691</v>
      </c>
      <c r="P444" s="37">
        <f t="shared" si="87"/>
        <v>0.86562326863852879</v>
      </c>
      <c r="Q444" s="34">
        <f t="shared" si="88"/>
        <v>0.79999999999999716</v>
      </c>
      <c r="R444" s="34">
        <f t="shared" si="89"/>
        <v>1.699999999999994</v>
      </c>
      <c r="S444" s="37">
        <f t="shared" si="90"/>
        <v>1.6656232686385259</v>
      </c>
    </row>
    <row r="445" spans="1:19" x14ac:dyDescent="0.2">
      <c r="D445" s="36">
        <v>0.1</v>
      </c>
      <c r="E445" s="36">
        <v>1529</v>
      </c>
      <c r="F445" s="48">
        <f t="shared" si="82"/>
        <v>0.64513888888888882</v>
      </c>
      <c r="G445" s="36">
        <v>1541</v>
      </c>
      <c r="H445" s="49">
        <f t="shared" si="83"/>
        <v>0.65347222222222223</v>
      </c>
      <c r="I445" s="49" t="str">
        <f t="shared" si="78"/>
        <v/>
      </c>
      <c r="J445" s="34">
        <f t="shared" si="79"/>
        <v>5.9999999999999787</v>
      </c>
      <c r="K445" s="34">
        <f t="shared" si="84"/>
        <v>12.000000000000117</v>
      </c>
      <c r="L445" s="34">
        <f t="shared" si="80"/>
        <v>3</v>
      </c>
      <c r="M445" s="34">
        <f t="shared" ca="1" si="81"/>
        <v>1438</v>
      </c>
      <c r="N445" s="34" t="str">
        <f t="shared" si="85"/>
        <v/>
      </c>
      <c r="O445" s="34">
        <f t="shared" si="86"/>
        <v>0.89999999999999691</v>
      </c>
      <c r="P445" s="37">
        <f t="shared" si="87"/>
        <v>0.8656232686385289</v>
      </c>
      <c r="Q445" s="34">
        <f t="shared" si="88"/>
        <v>1.2000000000000117</v>
      </c>
      <c r="R445" s="34">
        <f t="shared" si="89"/>
        <v>2.1000000000000085</v>
      </c>
      <c r="S445" s="37">
        <f t="shared" si="90"/>
        <v>2.0656232686385407</v>
      </c>
    </row>
    <row r="446" spans="1:19" x14ac:dyDescent="0.2">
      <c r="D446" s="36">
        <v>0.2</v>
      </c>
      <c r="E446" s="36">
        <v>1547</v>
      </c>
      <c r="F446" s="48">
        <f t="shared" si="82"/>
        <v>0.65763888888888888</v>
      </c>
      <c r="G446" s="36">
        <v>1550</v>
      </c>
      <c r="H446" s="49">
        <f t="shared" si="83"/>
        <v>0.65972222222222221</v>
      </c>
      <c r="I446" s="49" t="str">
        <f t="shared" si="78"/>
        <v/>
      </c>
      <c r="J446" s="34">
        <f t="shared" si="79"/>
        <v>5.9999999999999787</v>
      </c>
      <c r="K446" s="34">
        <f t="shared" si="84"/>
        <v>2.9999999999999893</v>
      </c>
      <c r="L446" s="34">
        <f t="shared" si="80"/>
        <v>4</v>
      </c>
      <c r="M446" s="34">
        <f t="shared" ca="1" si="81"/>
        <v>1438</v>
      </c>
      <c r="N446" s="34" t="str">
        <f t="shared" si="85"/>
        <v/>
      </c>
      <c r="O446" s="34">
        <f t="shared" si="86"/>
        <v>0.89999999999999691</v>
      </c>
      <c r="P446" s="37">
        <f t="shared" si="87"/>
        <v>0.86562326863852879</v>
      </c>
      <c r="Q446" s="34">
        <f t="shared" si="88"/>
        <v>0.59999999999999787</v>
      </c>
      <c r="R446" s="34">
        <f t="shared" si="89"/>
        <v>1.4999999999999947</v>
      </c>
      <c r="S446" s="37">
        <f t="shared" si="90"/>
        <v>1.4656232686385267</v>
      </c>
    </row>
    <row r="447" spans="1:19" x14ac:dyDescent="0.2">
      <c r="D447" s="36">
        <v>0.1</v>
      </c>
      <c r="E447" s="36">
        <v>1556</v>
      </c>
      <c r="F447" s="48">
        <f t="shared" si="82"/>
        <v>0.66388888888888886</v>
      </c>
      <c r="G447" s="36">
        <v>1659</v>
      </c>
      <c r="H447" s="49">
        <f t="shared" si="83"/>
        <v>0.70763888888888893</v>
      </c>
      <c r="I447" s="49">
        <f t="shared" si="78"/>
        <v>0.71111111111111114</v>
      </c>
      <c r="J447" s="34" t="str">
        <f t="shared" si="79"/>
        <v/>
      </c>
      <c r="K447" s="34">
        <f t="shared" si="84"/>
        <v>63.000000000000099</v>
      </c>
      <c r="L447" s="34">
        <f t="shared" si="80"/>
        <v>5</v>
      </c>
      <c r="M447" s="34">
        <f t="shared" ca="1" si="81"/>
        <v>1438</v>
      </c>
      <c r="N447" s="34">
        <f t="shared" ca="1" si="85"/>
        <v>146.00000000000011</v>
      </c>
      <c r="O447" s="34">
        <f t="shared" si="86"/>
        <v>0.25</v>
      </c>
      <c r="P447" s="37">
        <f t="shared" si="87"/>
        <v>4.342905372259271E-2</v>
      </c>
      <c r="Q447" s="34">
        <f t="shared" si="88"/>
        <v>6.3000000000000105</v>
      </c>
      <c r="R447" s="34">
        <f t="shared" si="89"/>
        <v>6.5500000000000105</v>
      </c>
      <c r="S447" s="37">
        <f t="shared" si="90"/>
        <v>6.3434290537226028</v>
      </c>
    </row>
    <row r="448" spans="1:19" x14ac:dyDescent="0.2">
      <c r="A448" s="50">
        <v>39008</v>
      </c>
      <c r="B448" s="34">
        <v>759</v>
      </c>
      <c r="C448" s="34">
        <v>3</v>
      </c>
      <c r="D448" s="36">
        <v>0.01</v>
      </c>
      <c r="E448" s="36">
        <v>1342</v>
      </c>
      <c r="F448" s="48">
        <f t="shared" si="82"/>
        <v>0.5708333333333333</v>
      </c>
      <c r="G448" s="36">
        <v>1344</v>
      </c>
      <c r="H448" s="49">
        <f t="shared" si="83"/>
        <v>0.57222222222222219</v>
      </c>
      <c r="I448" s="49" t="str">
        <f t="shared" si="78"/>
        <v/>
      </c>
      <c r="J448" s="34">
        <f t="shared" si="79"/>
        <v>4.9999999999999822</v>
      </c>
      <c r="K448" s="34">
        <f t="shared" si="84"/>
        <v>1.9999999999999929</v>
      </c>
      <c r="L448" s="34">
        <f t="shared" si="80"/>
        <v>1</v>
      </c>
      <c r="M448" s="34">
        <f t="shared" ca="1" si="81"/>
        <v>759</v>
      </c>
      <c r="N448" s="34" t="str">
        <f t="shared" si="85"/>
        <v/>
      </c>
      <c r="O448" s="34">
        <f t="shared" si="86"/>
        <v>0.27499999999999902</v>
      </c>
      <c r="P448" s="37">
        <f t="shared" si="87"/>
        <v>0.19544015550863911</v>
      </c>
      <c r="Q448" s="34">
        <f t="shared" si="88"/>
        <v>1.9999999999999931E-2</v>
      </c>
      <c r="R448" s="34">
        <f t="shared" si="89"/>
        <v>0.29499999999999893</v>
      </c>
      <c r="S448" s="37">
        <f t="shared" si="90"/>
        <v>0.21544015550863904</v>
      </c>
    </row>
    <row r="449" spans="1:19" x14ac:dyDescent="0.2">
      <c r="A449" s="50"/>
      <c r="D449" s="36">
        <v>0.1</v>
      </c>
      <c r="E449" s="36">
        <v>1349</v>
      </c>
      <c r="F449" s="48">
        <f t="shared" si="82"/>
        <v>0.5756944444444444</v>
      </c>
      <c r="G449" s="36">
        <v>1556</v>
      </c>
      <c r="H449" s="49">
        <f t="shared" si="83"/>
        <v>0.66388888888888886</v>
      </c>
      <c r="I449" s="49">
        <f t="shared" si="78"/>
        <v>0.66736111111111107</v>
      </c>
      <c r="J449" s="34" t="str">
        <f t="shared" si="79"/>
        <v/>
      </c>
      <c r="K449" s="34">
        <f t="shared" si="84"/>
        <v>127.00000000000003</v>
      </c>
      <c r="L449" s="34">
        <f t="shared" si="80"/>
        <v>2</v>
      </c>
      <c r="M449" s="34">
        <f t="shared" ca="1" si="81"/>
        <v>759</v>
      </c>
      <c r="N449" s="34">
        <f t="shared" ca="1" si="85"/>
        <v>481.99999999999994</v>
      </c>
      <c r="O449" s="34">
        <f t="shared" si="86"/>
        <v>0.25</v>
      </c>
      <c r="P449" s="37">
        <f t="shared" si="87"/>
        <v>4.342905372259271E-2</v>
      </c>
      <c r="Q449" s="34">
        <f t="shared" si="88"/>
        <v>12.700000000000003</v>
      </c>
      <c r="R449" s="34">
        <f t="shared" si="89"/>
        <v>12.950000000000003</v>
      </c>
      <c r="S449" s="37">
        <f t="shared" si="90"/>
        <v>12.743429053722595</v>
      </c>
    </row>
    <row r="450" spans="1:19" x14ac:dyDescent="0.2">
      <c r="A450" s="50">
        <v>39008</v>
      </c>
      <c r="B450" s="34">
        <v>1719</v>
      </c>
      <c r="C450" s="34">
        <v>3</v>
      </c>
      <c r="D450" s="36">
        <v>0.01</v>
      </c>
      <c r="E450" s="36">
        <v>1741</v>
      </c>
      <c r="F450" s="48">
        <f t="shared" si="82"/>
        <v>0.7368055555555556</v>
      </c>
      <c r="G450" s="36">
        <v>1743</v>
      </c>
      <c r="H450" s="49">
        <f t="shared" si="83"/>
        <v>0.73819444444444438</v>
      </c>
      <c r="I450" s="49" t="str">
        <f t="shared" si="78"/>
        <v/>
      </c>
      <c r="J450" s="34">
        <f t="shared" si="79"/>
        <v>6.9999999999999751</v>
      </c>
      <c r="K450" s="34">
        <f t="shared" si="84"/>
        <v>1.999999999999833</v>
      </c>
      <c r="L450" s="34">
        <f t="shared" si="80"/>
        <v>1</v>
      </c>
      <c r="M450" s="34">
        <f t="shared" ca="1" si="81"/>
        <v>1719</v>
      </c>
      <c r="N450" s="34" t="str">
        <f t="shared" si="85"/>
        <v/>
      </c>
      <c r="O450" s="34">
        <f t="shared" si="86"/>
        <v>0.38499999999999862</v>
      </c>
      <c r="P450" s="37">
        <f t="shared" si="87"/>
        <v>0.27361621771209477</v>
      </c>
      <c r="Q450" s="34">
        <f t="shared" si="88"/>
        <v>1.9999999999998332E-2</v>
      </c>
      <c r="R450" s="34">
        <f t="shared" si="89"/>
        <v>0.40499999999999697</v>
      </c>
      <c r="S450" s="37">
        <f t="shared" si="90"/>
        <v>0.29361621771209312</v>
      </c>
    </row>
    <row r="451" spans="1:19" x14ac:dyDescent="0.2">
      <c r="A451" s="50"/>
      <c r="D451" s="36">
        <v>0.1</v>
      </c>
      <c r="E451" s="36">
        <v>1750</v>
      </c>
      <c r="F451" s="48">
        <f t="shared" si="82"/>
        <v>0.74305555555555547</v>
      </c>
      <c r="G451" s="36">
        <v>1941</v>
      </c>
      <c r="H451" s="49">
        <f t="shared" si="83"/>
        <v>0.82013888888888886</v>
      </c>
      <c r="I451" s="49">
        <f t="shared" si="78"/>
        <v>0.82361111111111107</v>
      </c>
      <c r="J451" s="34" t="str">
        <f t="shared" si="79"/>
        <v/>
      </c>
      <c r="K451" s="34">
        <f t="shared" si="84"/>
        <v>111.00000000000009</v>
      </c>
      <c r="L451" s="34">
        <f t="shared" si="80"/>
        <v>2</v>
      </c>
      <c r="M451" s="34">
        <f t="shared" ca="1" si="81"/>
        <v>1719</v>
      </c>
      <c r="N451" s="34">
        <f t="shared" ca="1" si="85"/>
        <v>146.99999999999994</v>
      </c>
      <c r="O451" s="34">
        <f t="shared" si="86"/>
        <v>0.25</v>
      </c>
      <c r="P451" s="37">
        <f t="shared" si="87"/>
        <v>4.342905372259271E-2</v>
      </c>
      <c r="Q451" s="34">
        <f t="shared" si="88"/>
        <v>11.100000000000009</v>
      </c>
      <c r="R451" s="34">
        <f t="shared" si="89"/>
        <v>11.350000000000009</v>
      </c>
      <c r="S451" s="37">
        <f t="shared" si="90"/>
        <v>11.143429053722601</v>
      </c>
    </row>
    <row r="452" spans="1:19" x14ac:dyDescent="0.2">
      <c r="A452" s="50">
        <v>39009</v>
      </c>
      <c r="B452" s="34">
        <v>754</v>
      </c>
      <c r="C452" s="34">
        <v>3</v>
      </c>
      <c r="D452" s="36">
        <v>0.01</v>
      </c>
      <c r="E452" s="36">
        <v>850</v>
      </c>
      <c r="F452" s="48">
        <f t="shared" si="82"/>
        <v>0.36805555555555558</v>
      </c>
      <c r="G452" s="36">
        <v>852</v>
      </c>
      <c r="H452" s="49">
        <f t="shared" si="83"/>
        <v>0.36944444444444446</v>
      </c>
      <c r="I452" s="49" t="str">
        <f t="shared" si="78"/>
        <v/>
      </c>
      <c r="J452" s="34">
        <f t="shared" si="79"/>
        <v>5.9999999999999787</v>
      </c>
      <c r="K452" s="34">
        <f t="shared" si="84"/>
        <v>1.9999999999999929</v>
      </c>
      <c r="L452" s="34">
        <f t="shared" si="80"/>
        <v>1</v>
      </c>
      <c r="M452" s="34">
        <f t="shared" ca="1" si="81"/>
        <v>754</v>
      </c>
      <c r="N452" s="34" t="str">
        <f t="shared" si="85"/>
        <v/>
      </c>
      <c r="O452" s="34">
        <f t="shared" si="86"/>
        <v>0.32999999999999885</v>
      </c>
      <c r="P452" s="37">
        <f t="shared" si="87"/>
        <v>0.23452818661036695</v>
      </c>
      <c r="Q452" s="34">
        <f t="shared" si="88"/>
        <v>1.9999999999999931E-2</v>
      </c>
      <c r="R452" s="34">
        <f t="shared" si="89"/>
        <v>0.34999999999999876</v>
      </c>
      <c r="S452" s="37">
        <f t="shared" si="90"/>
        <v>0.25452818661036686</v>
      </c>
    </row>
    <row r="453" spans="1:19" x14ac:dyDescent="0.2">
      <c r="D453" s="34">
        <v>0.1</v>
      </c>
      <c r="E453" s="36">
        <v>858</v>
      </c>
      <c r="F453" s="48">
        <f t="shared" si="82"/>
        <v>0.37361111111111112</v>
      </c>
      <c r="G453" s="36">
        <v>1055</v>
      </c>
      <c r="H453" s="49">
        <f t="shared" si="83"/>
        <v>0.4548611111111111</v>
      </c>
      <c r="I453" s="49" t="str">
        <f t="shared" si="78"/>
        <v/>
      </c>
      <c r="J453" s="34">
        <f t="shared" si="79"/>
        <v>73.999999999999972</v>
      </c>
      <c r="K453" s="34">
        <f t="shared" si="84"/>
        <v>116.99999999999999</v>
      </c>
      <c r="L453" s="34">
        <f t="shared" si="80"/>
        <v>2</v>
      </c>
      <c r="M453" s="34">
        <f t="shared" ca="1" si="81"/>
        <v>754</v>
      </c>
      <c r="N453" s="34" t="str">
        <f t="shared" si="85"/>
        <v/>
      </c>
      <c r="O453" s="34">
        <f t="shared" si="86"/>
        <v>7.4369999999999976</v>
      </c>
      <c r="P453" s="37">
        <f t="shared" si="87"/>
        <v>7.4370126403381782</v>
      </c>
      <c r="Q453" s="34">
        <f t="shared" si="88"/>
        <v>11.7</v>
      </c>
      <c r="R453" s="34">
        <f t="shared" si="89"/>
        <v>19.136999999999997</v>
      </c>
      <c r="S453" s="37">
        <f t="shared" si="90"/>
        <v>19.137012640338178</v>
      </c>
    </row>
    <row r="454" spans="1:19" x14ac:dyDescent="0.2">
      <c r="C454" s="34">
        <v>3</v>
      </c>
      <c r="D454" s="36">
        <v>0.10100000000000001</v>
      </c>
      <c r="E454" s="36">
        <v>1209</v>
      </c>
      <c r="F454" s="48">
        <f t="shared" si="82"/>
        <v>0.50624999999999998</v>
      </c>
      <c r="G454" s="36">
        <v>1357</v>
      </c>
      <c r="H454" s="49">
        <f t="shared" si="83"/>
        <v>0.58124999999999993</v>
      </c>
      <c r="I454" s="49">
        <f t="shared" si="78"/>
        <v>0.58472222222222214</v>
      </c>
      <c r="J454" s="34" t="str">
        <f t="shared" si="79"/>
        <v/>
      </c>
      <c r="K454" s="34">
        <f t="shared" si="84"/>
        <v>107.99999999999994</v>
      </c>
      <c r="L454" s="34">
        <f t="shared" si="80"/>
        <v>3</v>
      </c>
      <c r="M454" s="34">
        <f t="shared" ca="1" si="81"/>
        <v>754</v>
      </c>
      <c r="N454" s="34">
        <f t="shared" ca="1" si="85"/>
        <v>367.99999999999989</v>
      </c>
      <c r="O454" s="34">
        <f t="shared" si="86"/>
        <v>0.2525</v>
      </c>
      <c r="P454" s="37">
        <f t="shared" si="87"/>
        <v>4.3825471319477574E-2</v>
      </c>
      <c r="Q454" s="34">
        <f t="shared" si="88"/>
        <v>10.907999999999994</v>
      </c>
      <c r="R454" s="34">
        <f t="shared" si="89"/>
        <v>11.160499999999994</v>
      </c>
      <c r="S454" s="37">
        <f t="shared" si="90"/>
        <v>10.951825471319472</v>
      </c>
    </row>
    <row r="455" spans="1:19" x14ac:dyDescent="0.2">
      <c r="A455" s="50">
        <v>39009</v>
      </c>
      <c r="B455" s="34">
        <v>1436</v>
      </c>
      <c r="C455" s="34">
        <v>3</v>
      </c>
      <c r="D455" s="36">
        <v>0.1</v>
      </c>
      <c r="E455" s="36">
        <v>1454</v>
      </c>
      <c r="F455" s="48">
        <f t="shared" si="82"/>
        <v>0.62083333333333335</v>
      </c>
      <c r="G455" s="36">
        <v>1658</v>
      </c>
      <c r="H455" s="49">
        <f t="shared" si="83"/>
        <v>0.70694444444444438</v>
      </c>
      <c r="I455" s="49">
        <f t="shared" si="78"/>
        <v>0.71041666666666659</v>
      </c>
      <c r="J455" s="34" t="str">
        <f t="shared" si="79"/>
        <v/>
      </c>
      <c r="K455" s="34">
        <f t="shared" si="84"/>
        <v>123.99999999999989</v>
      </c>
      <c r="L455" s="34">
        <f t="shared" si="80"/>
        <v>1</v>
      </c>
      <c r="M455" s="34">
        <f t="shared" ca="1" si="81"/>
        <v>1436</v>
      </c>
      <c r="N455" s="34">
        <f t="shared" ca="1" si="85"/>
        <v>146.99999999999994</v>
      </c>
      <c r="O455" s="34">
        <f t="shared" si="86"/>
        <v>0.25</v>
      </c>
      <c r="P455" s="37">
        <f t="shared" si="87"/>
        <v>4.342905372259271E-2</v>
      </c>
      <c r="Q455" s="34">
        <f t="shared" si="88"/>
        <v>12.39999999999999</v>
      </c>
      <c r="R455" s="34">
        <f t="shared" si="89"/>
        <v>12.64999999999999</v>
      </c>
      <c r="S455" s="37">
        <f t="shared" si="90"/>
        <v>12.443429053722582</v>
      </c>
    </row>
    <row r="456" spans="1:19" x14ac:dyDescent="0.2">
      <c r="A456" s="50">
        <v>39010</v>
      </c>
      <c r="B456" s="34">
        <v>818</v>
      </c>
      <c r="C456" s="34">
        <v>3</v>
      </c>
      <c r="D456" s="36">
        <v>0.01</v>
      </c>
      <c r="E456" s="36">
        <v>849</v>
      </c>
      <c r="F456" s="48">
        <f t="shared" si="82"/>
        <v>0.36736111111111108</v>
      </c>
      <c r="G456" s="36">
        <v>851</v>
      </c>
      <c r="H456" s="49">
        <f t="shared" si="83"/>
        <v>0.36874999999999997</v>
      </c>
      <c r="I456" s="49" t="str">
        <f t="shared" si="78"/>
        <v/>
      </c>
      <c r="J456" s="34">
        <f t="shared" si="79"/>
        <v>3.9999999999999858</v>
      </c>
      <c r="K456" s="34">
        <f t="shared" si="84"/>
        <v>1.9999999999999929</v>
      </c>
      <c r="L456" s="34">
        <f t="shared" si="80"/>
        <v>1</v>
      </c>
      <c r="M456" s="34">
        <f t="shared" ca="1" si="81"/>
        <v>818</v>
      </c>
      <c r="N456" s="34" t="str">
        <f t="shared" si="85"/>
        <v/>
      </c>
      <c r="O456" s="34">
        <f t="shared" si="86"/>
        <v>0.21999999999999922</v>
      </c>
      <c r="P456" s="37">
        <f t="shared" si="87"/>
        <v>0.15635212440691129</v>
      </c>
      <c r="Q456" s="34">
        <f t="shared" si="88"/>
        <v>1.9999999999999931E-2</v>
      </c>
      <c r="R456" s="34">
        <f t="shared" si="89"/>
        <v>0.23999999999999916</v>
      </c>
      <c r="S456" s="37">
        <f t="shared" si="90"/>
        <v>0.17635212440691123</v>
      </c>
    </row>
    <row r="457" spans="1:19" x14ac:dyDescent="0.2">
      <c r="A457" s="50"/>
      <c r="D457" s="36">
        <v>0.1</v>
      </c>
      <c r="E457" s="36">
        <v>855</v>
      </c>
      <c r="F457" s="48">
        <f t="shared" si="82"/>
        <v>0.37152777777777773</v>
      </c>
      <c r="G457" s="36">
        <v>957</v>
      </c>
      <c r="H457" s="49">
        <f t="shared" si="83"/>
        <v>0.4145833333333333</v>
      </c>
      <c r="I457" s="49" t="str">
        <f t="shared" si="78"/>
        <v/>
      </c>
      <c r="J457" s="34">
        <f t="shared" si="79"/>
        <v>4.0000000000000657</v>
      </c>
      <c r="K457" s="34">
        <f t="shared" si="84"/>
        <v>62.000000000000021</v>
      </c>
      <c r="L457" s="34">
        <f t="shared" si="80"/>
        <v>2</v>
      </c>
      <c r="M457" s="34">
        <f t="shared" ca="1" si="81"/>
        <v>818</v>
      </c>
      <c r="N457" s="34" t="str">
        <f t="shared" si="85"/>
        <v/>
      </c>
      <c r="O457" s="34">
        <f t="shared" si="86"/>
        <v>2.2000000000000361</v>
      </c>
      <c r="P457" s="37">
        <f t="shared" si="87"/>
        <v>1.5634662458609909</v>
      </c>
      <c r="Q457" s="34">
        <f t="shared" si="88"/>
        <v>6.2000000000000028</v>
      </c>
      <c r="R457" s="34">
        <f t="shared" si="89"/>
        <v>8.4000000000000394</v>
      </c>
      <c r="S457" s="37">
        <f t="shared" si="90"/>
        <v>7.763466245860994</v>
      </c>
    </row>
    <row r="458" spans="1:19" x14ac:dyDescent="0.2">
      <c r="D458" s="36">
        <v>1</v>
      </c>
      <c r="E458" s="36">
        <v>1001</v>
      </c>
      <c r="F458" s="48">
        <f t="shared" si="82"/>
        <v>0.41736111111111113</v>
      </c>
      <c r="G458" s="36">
        <v>1105</v>
      </c>
      <c r="H458" s="49">
        <f t="shared" si="83"/>
        <v>0.46180555555555558</v>
      </c>
      <c r="I458" s="49" t="str">
        <f t="shared" si="78"/>
        <v/>
      </c>
      <c r="J458" s="34">
        <f t="shared" si="79"/>
        <v>6.9999999999998952</v>
      </c>
      <c r="K458" s="34">
        <f t="shared" si="84"/>
        <v>64.000000000000014</v>
      </c>
      <c r="L458" s="34">
        <f t="shared" si="80"/>
        <v>3</v>
      </c>
      <c r="M458" s="34">
        <f t="shared" ca="1" si="81"/>
        <v>818</v>
      </c>
      <c r="N458" s="34" t="str">
        <f t="shared" si="85"/>
        <v/>
      </c>
      <c r="O458" s="34">
        <f t="shared" si="86"/>
        <v>3.8499999999999428</v>
      </c>
      <c r="P458" s="37">
        <f t="shared" si="87"/>
        <v>2.7360659302566481</v>
      </c>
      <c r="Q458" s="34">
        <f t="shared" si="88"/>
        <v>64.000000000000014</v>
      </c>
      <c r="R458" s="34">
        <f t="shared" si="89"/>
        <v>67.849999999999952</v>
      </c>
      <c r="S458" s="37">
        <f t="shared" si="90"/>
        <v>66.736065930256657</v>
      </c>
    </row>
    <row r="459" spans="1:19" x14ac:dyDescent="0.2">
      <c r="D459" s="36">
        <v>0.1</v>
      </c>
      <c r="E459" s="36">
        <v>1112</v>
      </c>
      <c r="F459" s="48">
        <f t="shared" si="82"/>
        <v>0.46666666666666662</v>
      </c>
      <c r="G459" s="36">
        <v>1250</v>
      </c>
      <c r="H459" s="49">
        <f t="shared" si="83"/>
        <v>0.53472222222222221</v>
      </c>
      <c r="I459" s="49">
        <f t="shared" si="78"/>
        <v>0.53819444444444442</v>
      </c>
      <c r="J459" s="34" t="str">
        <f t="shared" si="79"/>
        <v/>
      </c>
      <c r="K459" s="34">
        <f t="shared" si="84"/>
        <v>98.000000000000057</v>
      </c>
      <c r="L459" s="34">
        <f t="shared" si="80"/>
        <v>4</v>
      </c>
      <c r="M459" s="34">
        <f t="shared" ca="1" si="81"/>
        <v>818</v>
      </c>
      <c r="N459" s="34">
        <f t="shared" ca="1" si="85"/>
        <v>276.99999999999989</v>
      </c>
      <c r="O459" s="34">
        <f t="shared" si="86"/>
        <v>0.25</v>
      </c>
      <c r="P459" s="37">
        <f t="shared" si="87"/>
        <v>4.342905372259271E-2</v>
      </c>
      <c r="Q459" s="34">
        <f t="shared" si="88"/>
        <v>9.800000000000006</v>
      </c>
      <c r="R459" s="34">
        <f t="shared" si="89"/>
        <v>10.050000000000006</v>
      </c>
      <c r="S459" s="37">
        <f t="shared" si="90"/>
        <v>9.8434290537225984</v>
      </c>
    </row>
    <row r="460" spans="1:19" x14ac:dyDescent="0.2">
      <c r="A460" s="50">
        <v>39010</v>
      </c>
      <c r="B460" s="34">
        <v>1415</v>
      </c>
      <c r="C460" s="34">
        <v>3</v>
      </c>
      <c r="D460" s="36">
        <v>1</v>
      </c>
      <c r="E460" s="36">
        <v>1439</v>
      </c>
      <c r="F460" s="48">
        <f t="shared" si="82"/>
        <v>0.61041666666666672</v>
      </c>
      <c r="G460" s="36">
        <v>1548</v>
      </c>
      <c r="H460" s="49">
        <f t="shared" si="83"/>
        <v>0.65833333333333333</v>
      </c>
      <c r="I460" s="49">
        <f t="shared" si="78"/>
        <v>0.66180555555555554</v>
      </c>
      <c r="J460" s="34" t="str">
        <f t="shared" si="79"/>
        <v/>
      </c>
      <c r="K460" s="34">
        <f t="shared" si="84"/>
        <v>68.999999999999915</v>
      </c>
      <c r="L460" s="34">
        <f t="shared" si="80"/>
        <v>1</v>
      </c>
      <c r="M460" s="34">
        <f t="shared" ca="1" si="81"/>
        <v>1415</v>
      </c>
      <c r="N460" s="34">
        <f t="shared" ca="1" si="85"/>
        <v>97.999999999999972</v>
      </c>
      <c r="O460" s="34">
        <f t="shared" si="86"/>
        <v>2.5</v>
      </c>
      <c r="P460" s="37">
        <f t="shared" si="87"/>
        <v>0.36191198291773735</v>
      </c>
      <c r="Q460" s="34">
        <f t="shared" si="88"/>
        <v>68.999999999999915</v>
      </c>
      <c r="R460" s="34">
        <f t="shared" si="89"/>
        <v>71.499999999999915</v>
      </c>
      <c r="S460" s="37">
        <f t="shared" si="90"/>
        <v>69.361911982917647</v>
      </c>
    </row>
    <row r="461" spans="1:19" x14ac:dyDescent="0.2">
      <c r="A461" s="50">
        <v>39013</v>
      </c>
      <c r="B461" s="34">
        <v>755</v>
      </c>
      <c r="C461" s="34">
        <v>3</v>
      </c>
      <c r="D461" s="36">
        <v>0.01</v>
      </c>
      <c r="E461" s="36">
        <v>926</v>
      </c>
      <c r="F461" s="48">
        <f t="shared" si="82"/>
        <v>0.39305555555555555</v>
      </c>
      <c r="G461" s="36">
        <v>935</v>
      </c>
      <c r="H461" s="49">
        <f t="shared" si="83"/>
        <v>0.39930555555555558</v>
      </c>
      <c r="I461" s="49" t="str">
        <f t="shared" si="78"/>
        <v/>
      </c>
      <c r="J461" s="34">
        <f t="shared" si="79"/>
        <v>11.000000000000041</v>
      </c>
      <c r="K461" s="34">
        <f t="shared" si="84"/>
        <v>9.000000000000048</v>
      </c>
      <c r="L461" s="34">
        <f t="shared" si="80"/>
        <v>1</v>
      </c>
      <c r="M461" s="34">
        <f t="shared" ca="1" si="81"/>
        <v>755</v>
      </c>
      <c r="N461" s="34" t="str">
        <f t="shared" si="85"/>
        <v/>
      </c>
      <c r="O461" s="34">
        <f t="shared" si="86"/>
        <v>0.6050000000000022</v>
      </c>
      <c r="P461" s="37">
        <f t="shared" si="87"/>
        <v>0.42996834211900919</v>
      </c>
      <c r="Q461" s="34">
        <f t="shared" si="88"/>
        <v>9.0000000000000482E-2</v>
      </c>
      <c r="R461" s="34">
        <f t="shared" si="89"/>
        <v>0.69500000000000273</v>
      </c>
      <c r="S461" s="37">
        <f t="shared" si="90"/>
        <v>0.51996834211900966</v>
      </c>
    </row>
    <row r="462" spans="1:19" x14ac:dyDescent="0.2">
      <c r="D462" s="36">
        <v>0.1</v>
      </c>
      <c r="E462" s="36">
        <v>946</v>
      </c>
      <c r="F462" s="48">
        <f t="shared" si="82"/>
        <v>0.4069444444444445</v>
      </c>
      <c r="G462" s="36">
        <v>950</v>
      </c>
      <c r="H462" s="49">
        <f t="shared" si="83"/>
        <v>0.40972222222222227</v>
      </c>
      <c r="I462" s="49" t="str">
        <f t="shared" si="78"/>
        <v/>
      </c>
      <c r="J462" s="34">
        <f t="shared" si="79"/>
        <v>15.999999999999943</v>
      </c>
      <c r="K462" s="34">
        <f t="shared" si="84"/>
        <v>3.9999999999999858</v>
      </c>
      <c r="L462" s="34">
        <f t="shared" si="80"/>
        <v>2</v>
      </c>
      <c r="M462" s="34">
        <f t="shared" ca="1" si="81"/>
        <v>755</v>
      </c>
      <c r="N462" s="34" t="str">
        <f t="shared" si="85"/>
        <v/>
      </c>
      <c r="O462" s="34">
        <f t="shared" si="86"/>
        <v>0.80799999999999716</v>
      </c>
      <c r="P462" s="37">
        <f t="shared" si="87"/>
        <v>0.34403515156396391</v>
      </c>
      <c r="Q462" s="34">
        <f t="shared" si="88"/>
        <v>0.39999999999999858</v>
      </c>
      <c r="R462" s="34">
        <f t="shared" si="89"/>
        <v>1.2079999999999957</v>
      </c>
      <c r="S462" s="37">
        <f t="shared" si="90"/>
        <v>0.74403515156396249</v>
      </c>
    </row>
    <row r="463" spans="1:19" x14ac:dyDescent="0.2">
      <c r="D463" s="36">
        <v>1E-3</v>
      </c>
      <c r="E463" s="36">
        <v>1006</v>
      </c>
      <c r="F463" s="48">
        <f t="shared" si="82"/>
        <v>0.42083333333333334</v>
      </c>
      <c r="G463" s="36">
        <v>1011</v>
      </c>
      <c r="H463" s="49">
        <f t="shared" si="83"/>
        <v>0.42430555555555555</v>
      </c>
      <c r="I463" s="49" t="str">
        <f t="shared" ref="I463:I526" si="91">IF(OR(A464&lt;&gt;"",D464=""),H463+TIME(0,5,0),"")</f>
        <v/>
      </c>
      <c r="J463" s="34">
        <f t="shared" ref="J463:J526" si="92">IF(AND(OR(AND(A463&lt;&gt;"",A464=""),AND(A463="",A464="")),D464&lt;&gt;""),(F464-H463)*1440,"")</f>
        <v>13.99999999999995</v>
      </c>
      <c r="K463" s="34">
        <f t="shared" si="84"/>
        <v>4.9999999999999822</v>
      </c>
      <c r="L463" s="34">
        <f t="shared" ref="L463:L526" si="93">IF(A463&lt;&gt;"",1,L462+1)</f>
        <v>3</v>
      </c>
      <c r="M463" s="34">
        <f t="shared" ref="M463:M526" ca="1" si="94">OFFSET(B463,-L463+1,0)</f>
        <v>755</v>
      </c>
      <c r="N463" s="34" t="str">
        <f t="shared" si="85"/>
        <v/>
      </c>
      <c r="O463" s="34">
        <f t="shared" si="86"/>
        <v>7.0069999999999739</v>
      </c>
      <c r="P463" s="37">
        <f t="shared" si="87"/>
        <v>2.0249735799639081</v>
      </c>
      <c r="Q463" s="34">
        <f t="shared" si="88"/>
        <v>4.9999999999999828E-3</v>
      </c>
      <c r="R463" s="34">
        <f t="shared" si="89"/>
        <v>7.0119999999999738</v>
      </c>
      <c r="S463" s="37">
        <f t="shared" si="90"/>
        <v>2.029973579963908</v>
      </c>
    </row>
    <row r="464" spans="1:19" x14ac:dyDescent="0.2">
      <c r="A464" s="50"/>
      <c r="D464" s="36">
        <v>1</v>
      </c>
      <c r="E464" s="36">
        <v>1025</v>
      </c>
      <c r="F464" s="48">
        <f t="shared" ref="F464:F527" si="95">VALUE(CONCATENATE(LEFT(E464,LEN(E464)-2),":",RIGHT(E464,2)))</f>
        <v>0.43402777777777773</v>
      </c>
      <c r="G464" s="36">
        <v>1055</v>
      </c>
      <c r="H464" s="49">
        <f t="shared" ref="H464:H527" si="96">VALUE(CONCATENATE(LEFT(G464,LEN(G464)-2),":",RIGHT(G464,2)))</f>
        <v>0.4548611111111111</v>
      </c>
      <c r="I464" s="49">
        <f t="shared" si="91"/>
        <v>0.45833333333333331</v>
      </c>
      <c r="J464" s="34" t="str">
        <f t="shared" si="92"/>
        <v/>
      </c>
      <c r="K464" s="34">
        <f t="shared" ref="K464:K527" si="97">(H464-F464)*1440</f>
        <v>30.000000000000053</v>
      </c>
      <c r="L464" s="34">
        <f t="shared" si="93"/>
        <v>4</v>
      </c>
      <c r="M464" s="34">
        <f t="shared" ca="1" si="94"/>
        <v>755</v>
      </c>
      <c r="N464" s="34">
        <f t="shared" ref="N464:N527" ca="1" si="98">IF(I464&lt;&gt;"",(I464-VALUE(CONCATENATE(LEFT(M464,LEN(M464)-2),":",RIGHT(M464,2))))*1440,"")</f>
        <v>184.99999999999997</v>
      </c>
      <c r="O464" s="34">
        <f t="shared" ref="O464:O527" si="99">IF(J464&lt;&gt;"",(D464+D465)*J464/2,D464*5/2)</f>
        <v>2.5</v>
      </c>
      <c r="P464" s="37">
        <f t="shared" ref="P464:P527" si="100">IF(J464&lt;&gt;"",(D465-D464)*J464/LN((D465+0.000001)/(D464+0.000001)),-5*(D464-0.000001)/(LN(1/D464)-13.8155))</f>
        <v>0.36191198291773735</v>
      </c>
      <c r="Q464" s="34">
        <f t="shared" ref="Q464:Q527" si="101">(D464*K464)</f>
        <v>30.000000000000053</v>
      </c>
      <c r="R464" s="34">
        <f t="shared" ref="R464:R527" si="102">O464+Q464</f>
        <v>32.500000000000057</v>
      </c>
      <c r="S464" s="37">
        <f t="shared" ref="S464:S527" si="103">P464+Q464</f>
        <v>30.361911982917789</v>
      </c>
    </row>
    <row r="465" spans="1:19" x14ac:dyDescent="0.2">
      <c r="A465" s="50">
        <v>39013</v>
      </c>
      <c r="B465" s="34">
        <v>1308</v>
      </c>
      <c r="C465" s="34">
        <v>3</v>
      </c>
      <c r="D465" s="36">
        <v>0.01</v>
      </c>
      <c r="E465" s="36">
        <v>1335</v>
      </c>
      <c r="F465" s="48">
        <f t="shared" si="95"/>
        <v>0.56597222222222221</v>
      </c>
      <c r="G465" s="36">
        <v>1340</v>
      </c>
      <c r="H465" s="49">
        <f t="shared" si="96"/>
        <v>0.56944444444444442</v>
      </c>
      <c r="I465" s="49" t="str">
        <f t="shared" si="91"/>
        <v/>
      </c>
      <c r="J465" s="34">
        <f t="shared" si="92"/>
        <v>10.999999999999961</v>
      </c>
      <c r="K465" s="34">
        <f t="shared" si="97"/>
        <v>4.9999999999999822</v>
      </c>
      <c r="L465" s="34">
        <f t="shared" si="93"/>
        <v>1</v>
      </c>
      <c r="M465" s="34">
        <f t="shared" ca="1" si="94"/>
        <v>1308</v>
      </c>
      <c r="N465" s="34" t="str">
        <f t="shared" si="98"/>
        <v/>
      </c>
      <c r="O465" s="34">
        <f t="shared" si="99"/>
        <v>5.5549999999999802</v>
      </c>
      <c r="P465" s="37">
        <f t="shared" si="100"/>
        <v>2.3647842885280803</v>
      </c>
      <c r="Q465" s="34">
        <f t="shared" si="101"/>
        <v>4.9999999999999822E-2</v>
      </c>
      <c r="R465" s="34">
        <f t="shared" si="102"/>
        <v>5.60499999999998</v>
      </c>
      <c r="S465" s="37">
        <f t="shared" si="103"/>
        <v>2.4147842885280801</v>
      </c>
    </row>
    <row r="466" spans="1:19" x14ac:dyDescent="0.2">
      <c r="D466" s="36">
        <v>1</v>
      </c>
      <c r="E466" s="36">
        <v>1351</v>
      </c>
      <c r="F466" s="48">
        <f t="shared" si="95"/>
        <v>0.57708333333333328</v>
      </c>
      <c r="G466" s="36">
        <v>1355</v>
      </c>
      <c r="H466" s="49">
        <f t="shared" si="96"/>
        <v>0.57986111111111105</v>
      </c>
      <c r="I466" s="49" t="str">
        <f t="shared" si="91"/>
        <v/>
      </c>
      <c r="J466" s="34">
        <f t="shared" si="92"/>
        <v>5.0000000000001421</v>
      </c>
      <c r="K466" s="34">
        <f t="shared" si="97"/>
        <v>3.9999999999999858</v>
      </c>
      <c r="L466" s="34">
        <f t="shared" si="93"/>
        <v>2</v>
      </c>
      <c r="M466" s="34">
        <f t="shared" ca="1" si="94"/>
        <v>1308</v>
      </c>
      <c r="N466" s="34" t="str">
        <f t="shared" si="98"/>
        <v/>
      </c>
      <c r="O466" s="34">
        <f t="shared" si="99"/>
        <v>4.3750000000001243</v>
      </c>
      <c r="P466" s="37">
        <f t="shared" si="100"/>
        <v>4.3450794055568549</v>
      </c>
      <c r="Q466" s="34">
        <f t="shared" si="101"/>
        <v>3.9999999999999858</v>
      </c>
      <c r="R466" s="34">
        <f t="shared" si="102"/>
        <v>8.3750000000001101</v>
      </c>
      <c r="S466" s="37">
        <f t="shared" si="103"/>
        <v>8.3450794055568416</v>
      </c>
    </row>
    <row r="467" spans="1:19" x14ac:dyDescent="0.2">
      <c r="D467" s="36">
        <v>0.75</v>
      </c>
      <c r="E467" s="36">
        <v>1400</v>
      </c>
      <c r="F467" s="48">
        <f t="shared" si="95"/>
        <v>0.58333333333333337</v>
      </c>
      <c r="G467" s="36">
        <v>1406</v>
      </c>
      <c r="H467" s="49">
        <f t="shared" si="96"/>
        <v>0.58750000000000002</v>
      </c>
      <c r="I467" s="49" t="str">
        <f t="shared" si="91"/>
        <v/>
      </c>
      <c r="J467" s="34">
        <f t="shared" si="92"/>
        <v>5.9999999999999787</v>
      </c>
      <c r="K467" s="34">
        <f t="shared" si="97"/>
        <v>5.9999999999999787</v>
      </c>
      <c r="L467" s="34">
        <f t="shared" si="93"/>
        <v>3</v>
      </c>
      <c r="M467" s="34">
        <f t="shared" ca="1" si="94"/>
        <v>1308</v>
      </c>
      <c r="N467" s="34" t="str">
        <f t="shared" si="98"/>
        <v/>
      </c>
      <c r="O467" s="34">
        <f t="shared" si="99"/>
        <v>2.3999999999999915</v>
      </c>
      <c r="P467" s="37">
        <f t="shared" si="100"/>
        <v>1.5509420574626429</v>
      </c>
      <c r="Q467" s="34">
        <f t="shared" si="101"/>
        <v>4.499999999999984</v>
      </c>
      <c r="R467" s="34">
        <f t="shared" si="102"/>
        <v>6.8999999999999755</v>
      </c>
      <c r="S467" s="37">
        <f t="shared" si="103"/>
        <v>6.0509420574626267</v>
      </c>
    </row>
    <row r="468" spans="1:19" x14ac:dyDescent="0.2">
      <c r="D468" s="36">
        <v>0.05</v>
      </c>
      <c r="E468" s="36">
        <v>1412</v>
      </c>
      <c r="F468" s="48">
        <f t="shared" si="95"/>
        <v>0.59166666666666667</v>
      </c>
      <c r="G468" s="36">
        <v>1418</v>
      </c>
      <c r="H468" s="49">
        <f t="shared" si="96"/>
        <v>0.59583333333333333</v>
      </c>
      <c r="I468" s="49">
        <f t="shared" si="91"/>
        <v>0.59930555555555554</v>
      </c>
      <c r="J468" s="34" t="str">
        <f t="shared" si="92"/>
        <v/>
      </c>
      <c r="K468" s="34">
        <f t="shared" si="97"/>
        <v>5.9999999999999787</v>
      </c>
      <c r="L468" s="34">
        <f t="shared" si="93"/>
        <v>4</v>
      </c>
      <c r="M468" s="34">
        <f t="shared" ca="1" si="94"/>
        <v>1308</v>
      </c>
      <c r="N468" s="34">
        <f t="shared" ca="1" si="98"/>
        <v>75.000000000000057</v>
      </c>
      <c r="O468" s="34">
        <f t="shared" si="99"/>
        <v>0.125</v>
      </c>
      <c r="P468" s="37">
        <f t="shared" si="100"/>
        <v>2.3105394341225508E-2</v>
      </c>
      <c r="Q468" s="34">
        <f t="shared" si="101"/>
        <v>0.29999999999999893</v>
      </c>
      <c r="R468" s="34">
        <f t="shared" si="102"/>
        <v>0.42499999999999893</v>
      </c>
      <c r="S468" s="37">
        <f t="shared" si="103"/>
        <v>0.32310539434122443</v>
      </c>
    </row>
    <row r="469" spans="1:19" x14ac:dyDescent="0.2">
      <c r="A469" s="50">
        <v>39013</v>
      </c>
      <c r="B469" s="34">
        <v>1449</v>
      </c>
      <c r="C469" s="34">
        <v>3</v>
      </c>
      <c r="D469" s="36">
        <v>0.01</v>
      </c>
      <c r="E469" s="36">
        <v>1545</v>
      </c>
      <c r="F469" s="48">
        <f t="shared" si="95"/>
        <v>0.65625</v>
      </c>
      <c r="G469" s="36">
        <v>1558</v>
      </c>
      <c r="H469" s="49">
        <f t="shared" si="96"/>
        <v>0.66527777777777775</v>
      </c>
      <c r="I469" s="49" t="str">
        <f t="shared" si="91"/>
        <v/>
      </c>
      <c r="J469" s="34">
        <f t="shared" si="92"/>
        <v>12.000000000000117</v>
      </c>
      <c r="K469" s="34">
        <f t="shared" si="97"/>
        <v>12.999999999999954</v>
      </c>
      <c r="L469" s="34">
        <f t="shared" si="93"/>
        <v>1</v>
      </c>
      <c r="M469" s="34">
        <f t="shared" ca="1" si="94"/>
        <v>1449</v>
      </c>
      <c r="N469" s="34" t="str">
        <f t="shared" si="98"/>
        <v/>
      </c>
      <c r="O469" s="34">
        <f t="shared" si="99"/>
        <v>3.6600000000000357</v>
      </c>
      <c r="P469" s="37">
        <f t="shared" si="100"/>
        <v>1.7292560328689299</v>
      </c>
      <c r="Q469" s="34">
        <f t="shared" si="101"/>
        <v>0.12999999999999953</v>
      </c>
      <c r="R469" s="34">
        <f t="shared" si="102"/>
        <v>3.7900000000000351</v>
      </c>
      <c r="S469" s="37">
        <f t="shared" si="103"/>
        <v>1.8592560328689294</v>
      </c>
    </row>
    <row r="470" spans="1:19" x14ac:dyDescent="0.2">
      <c r="D470" s="36">
        <v>0.6</v>
      </c>
      <c r="E470" s="36">
        <v>1610</v>
      </c>
      <c r="F470" s="48">
        <f t="shared" si="95"/>
        <v>0.67361111111111116</v>
      </c>
      <c r="G470" s="36">
        <v>1619</v>
      </c>
      <c r="H470" s="49">
        <f t="shared" si="96"/>
        <v>0.67986111111111114</v>
      </c>
      <c r="I470" s="49">
        <f t="shared" si="91"/>
        <v>0.68333333333333335</v>
      </c>
      <c r="J470" s="34" t="str">
        <f t="shared" si="92"/>
        <v/>
      </c>
      <c r="K470" s="34">
        <f t="shared" si="97"/>
        <v>8.999999999999968</v>
      </c>
      <c r="L470" s="34">
        <f t="shared" si="93"/>
        <v>2</v>
      </c>
      <c r="M470" s="34">
        <f t="shared" ca="1" si="94"/>
        <v>1449</v>
      </c>
      <c r="N470" s="34">
        <f t="shared" ca="1" si="98"/>
        <v>94.999999999999986</v>
      </c>
      <c r="O470" s="34">
        <f t="shared" si="99"/>
        <v>1.5</v>
      </c>
      <c r="P470" s="37">
        <f t="shared" si="100"/>
        <v>0.22548428583557498</v>
      </c>
      <c r="Q470" s="34">
        <f t="shared" si="101"/>
        <v>5.3999999999999808</v>
      </c>
      <c r="R470" s="34">
        <f t="shared" si="102"/>
        <v>6.8999999999999808</v>
      </c>
      <c r="S470" s="37">
        <f t="shared" si="103"/>
        <v>5.6254842858355554</v>
      </c>
    </row>
    <row r="471" spans="1:19" x14ac:dyDescent="0.2">
      <c r="A471" s="50">
        <v>39014</v>
      </c>
      <c r="B471" s="34">
        <v>1014</v>
      </c>
      <c r="C471" s="34">
        <v>3</v>
      </c>
      <c r="D471" s="36">
        <v>0.01</v>
      </c>
      <c r="E471" s="36">
        <v>1154</v>
      </c>
      <c r="F471" s="48">
        <f t="shared" si="95"/>
        <v>0.49583333333333335</v>
      </c>
      <c r="G471" s="36">
        <v>1207</v>
      </c>
      <c r="H471" s="49">
        <f t="shared" si="96"/>
        <v>0.50486111111111109</v>
      </c>
      <c r="I471" s="49" t="str">
        <f t="shared" si="91"/>
        <v/>
      </c>
      <c r="J471" s="34">
        <f t="shared" si="92"/>
        <v>13.000000000000114</v>
      </c>
      <c r="K471" s="34">
        <f t="shared" si="97"/>
        <v>12.999999999999954</v>
      </c>
      <c r="L471" s="34">
        <f t="shared" si="93"/>
        <v>1</v>
      </c>
      <c r="M471" s="34">
        <f t="shared" ca="1" si="94"/>
        <v>1014</v>
      </c>
      <c r="N471" s="34" t="str">
        <f t="shared" si="98"/>
        <v/>
      </c>
      <c r="O471" s="34">
        <f t="shared" si="99"/>
        <v>3.3150000000000293</v>
      </c>
      <c r="P471" s="37">
        <f t="shared" si="100"/>
        <v>1.6283543224942036</v>
      </c>
      <c r="Q471" s="34">
        <f t="shared" si="101"/>
        <v>0.12999999999999953</v>
      </c>
      <c r="R471" s="34">
        <f t="shared" si="102"/>
        <v>3.4450000000000287</v>
      </c>
      <c r="S471" s="37">
        <f t="shared" si="103"/>
        <v>1.7583543224942031</v>
      </c>
    </row>
    <row r="472" spans="1:19" x14ac:dyDescent="0.2">
      <c r="D472" s="36">
        <v>0.5</v>
      </c>
      <c r="E472" s="36">
        <v>1220</v>
      </c>
      <c r="F472" s="48">
        <f t="shared" si="95"/>
        <v>0.51388888888888895</v>
      </c>
      <c r="G472" s="36">
        <v>1230</v>
      </c>
      <c r="H472" s="49">
        <f t="shared" si="96"/>
        <v>0.52083333333333337</v>
      </c>
      <c r="I472" s="49">
        <f t="shared" si="91"/>
        <v>0.52430555555555558</v>
      </c>
      <c r="J472" s="34" t="str">
        <f t="shared" si="92"/>
        <v/>
      </c>
      <c r="K472" s="34">
        <f t="shared" si="97"/>
        <v>9.9999999999999645</v>
      </c>
      <c r="L472" s="34">
        <f t="shared" si="93"/>
        <v>2</v>
      </c>
      <c r="M472" s="34">
        <f t="shared" ca="1" si="94"/>
        <v>1014</v>
      </c>
      <c r="N472" s="34">
        <f t="shared" ca="1" si="98"/>
        <v>141.00000000000006</v>
      </c>
      <c r="O472" s="34">
        <f t="shared" si="99"/>
        <v>1.25</v>
      </c>
      <c r="P472" s="37">
        <f t="shared" si="100"/>
        <v>0.19051423432971509</v>
      </c>
      <c r="Q472" s="34">
        <f t="shared" si="101"/>
        <v>4.9999999999999822</v>
      </c>
      <c r="R472" s="34">
        <f t="shared" si="102"/>
        <v>6.2499999999999822</v>
      </c>
      <c r="S472" s="37">
        <f t="shared" si="103"/>
        <v>5.1905142343296973</v>
      </c>
    </row>
    <row r="473" spans="1:19" x14ac:dyDescent="0.2">
      <c r="A473" s="50">
        <v>39014</v>
      </c>
      <c r="B473" s="34">
        <v>1300</v>
      </c>
      <c r="C473" s="34">
        <v>3</v>
      </c>
      <c r="D473" s="36">
        <v>0.01</v>
      </c>
      <c r="E473" s="36">
        <v>1326</v>
      </c>
      <c r="F473" s="48">
        <f t="shared" si="95"/>
        <v>0.55972222222222223</v>
      </c>
      <c r="G473" s="36">
        <v>1344</v>
      </c>
      <c r="H473" s="49">
        <f t="shared" si="96"/>
        <v>0.57222222222222219</v>
      </c>
      <c r="I473" s="49" t="str">
        <f t="shared" si="91"/>
        <v/>
      </c>
      <c r="J473" s="34">
        <f t="shared" si="92"/>
        <v>10.000000000000124</v>
      </c>
      <c r="K473" s="34">
        <f t="shared" si="97"/>
        <v>17.999999999999936</v>
      </c>
      <c r="L473" s="34">
        <f t="shared" si="93"/>
        <v>1</v>
      </c>
      <c r="M473" s="34">
        <f t="shared" ca="1" si="94"/>
        <v>1300</v>
      </c>
      <c r="N473" s="34" t="str">
        <f t="shared" si="98"/>
        <v/>
      </c>
      <c r="O473" s="34">
        <f t="shared" si="99"/>
        <v>0.55000000000000682</v>
      </c>
      <c r="P473" s="37">
        <f t="shared" si="100"/>
        <v>0.39088031101728449</v>
      </c>
      <c r="Q473" s="34">
        <f t="shared" si="101"/>
        <v>0.17999999999999935</v>
      </c>
      <c r="R473" s="34">
        <f t="shared" si="102"/>
        <v>0.7300000000000062</v>
      </c>
      <c r="S473" s="37">
        <f t="shared" si="103"/>
        <v>0.57088031101728387</v>
      </c>
    </row>
    <row r="474" spans="1:19" x14ac:dyDescent="0.2">
      <c r="D474" s="36">
        <v>0.1</v>
      </c>
      <c r="E474" s="36">
        <v>1354</v>
      </c>
      <c r="F474" s="48">
        <f t="shared" si="95"/>
        <v>0.57916666666666672</v>
      </c>
      <c r="G474" s="36">
        <v>1400</v>
      </c>
      <c r="H474" s="49">
        <f t="shared" si="96"/>
        <v>0.58333333333333337</v>
      </c>
      <c r="I474" s="49" t="str">
        <f t="shared" si="91"/>
        <v/>
      </c>
      <c r="J474" s="34">
        <f t="shared" si="92"/>
        <v>8.999999999999968</v>
      </c>
      <c r="K474" s="34">
        <f t="shared" si="97"/>
        <v>5.9999999999999787</v>
      </c>
      <c r="L474" s="34">
        <f t="shared" si="93"/>
        <v>2</v>
      </c>
      <c r="M474" s="34">
        <f t="shared" ca="1" si="94"/>
        <v>1300</v>
      </c>
      <c r="N474" s="34" t="str">
        <f t="shared" si="98"/>
        <v/>
      </c>
      <c r="O474" s="34">
        <f t="shared" si="99"/>
        <v>4.499999999999984</v>
      </c>
      <c r="P474" s="37">
        <f t="shared" si="100"/>
        <v>3.2768744724037799</v>
      </c>
      <c r="Q474" s="34">
        <f t="shared" si="101"/>
        <v>0.59999999999999787</v>
      </c>
      <c r="R474" s="34">
        <f t="shared" si="102"/>
        <v>5.0999999999999819</v>
      </c>
      <c r="S474" s="37">
        <f t="shared" si="103"/>
        <v>3.8768744724037778</v>
      </c>
    </row>
    <row r="475" spans="1:19" x14ac:dyDescent="0.2">
      <c r="D475" s="36">
        <v>0.9</v>
      </c>
      <c r="E475" s="36">
        <v>1409</v>
      </c>
      <c r="F475" s="48">
        <f t="shared" si="95"/>
        <v>0.58958333333333335</v>
      </c>
      <c r="G475" s="36">
        <v>1412</v>
      </c>
      <c r="H475" s="49">
        <f t="shared" si="96"/>
        <v>0.59166666666666667</v>
      </c>
      <c r="I475" s="49">
        <f t="shared" si="91"/>
        <v>0.59513888888888888</v>
      </c>
      <c r="J475" s="34" t="str">
        <f t="shared" si="92"/>
        <v/>
      </c>
      <c r="K475" s="34">
        <f t="shared" si="97"/>
        <v>2.9999999999999893</v>
      </c>
      <c r="L475" s="34">
        <f t="shared" si="93"/>
        <v>3</v>
      </c>
      <c r="M475" s="34">
        <f t="shared" ca="1" si="94"/>
        <v>1300</v>
      </c>
      <c r="N475" s="34">
        <f t="shared" ca="1" si="98"/>
        <v>77.000000000000043</v>
      </c>
      <c r="O475" s="34">
        <f t="shared" si="99"/>
        <v>2.25</v>
      </c>
      <c r="P475" s="37">
        <f t="shared" si="100"/>
        <v>0.32822386709772522</v>
      </c>
      <c r="Q475" s="34">
        <f t="shared" si="101"/>
        <v>2.6999999999999904</v>
      </c>
      <c r="R475" s="34">
        <f t="shared" si="102"/>
        <v>4.9499999999999904</v>
      </c>
      <c r="S475" s="37">
        <f t="shared" si="103"/>
        <v>3.0282238670977155</v>
      </c>
    </row>
    <row r="476" spans="1:19" x14ac:dyDescent="0.2">
      <c r="A476" s="50">
        <v>39014</v>
      </c>
      <c r="B476" s="34">
        <v>1429</v>
      </c>
      <c r="C476" s="34">
        <v>3</v>
      </c>
      <c r="D476" s="36">
        <v>0.01</v>
      </c>
      <c r="E476" s="36">
        <v>1519</v>
      </c>
      <c r="F476" s="48">
        <f t="shared" si="95"/>
        <v>0.6381944444444444</v>
      </c>
      <c r="G476" s="36">
        <v>1524</v>
      </c>
      <c r="H476" s="49">
        <f t="shared" si="96"/>
        <v>0.64166666666666672</v>
      </c>
      <c r="I476" s="49" t="str">
        <f t="shared" si="91"/>
        <v/>
      </c>
      <c r="J476" s="34">
        <f t="shared" si="92"/>
        <v>18.999999999999932</v>
      </c>
      <c r="K476" s="34">
        <f t="shared" si="97"/>
        <v>5.0000000000001421</v>
      </c>
      <c r="L476" s="34">
        <f t="shared" si="93"/>
        <v>1</v>
      </c>
      <c r="M476" s="34">
        <f t="shared" ca="1" si="94"/>
        <v>1429</v>
      </c>
      <c r="N476" s="34" t="str">
        <f t="shared" si="98"/>
        <v/>
      </c>
      <c r="O476" s="34">
        <f t="shared" si="99"/>
        <v>9.5949999999999651</v>
      </c>
      <c r="P476" s="37">
        <f t="shared" si="100"/>
        <v>4.0846274074575932</v>
      </c>
      <c r="Q476" s="34">
        <f t="shared" si="101"/>
        <v>5.0000000000001425E-2</v>
      </c>
      <c r="R476" s="34">
        <f t="shared" si="102"/>
        <v>9.6449999999999658</v>
      </c>
      <c r="S476" s="37">
        <f t="shared" si="103"/>
        <v>4.1346274074575948</v>
      </c>
    </row>
    <row r="477" spans="1:19" x14ac:dyDescent="0.2">
      <c r="D477" s="36">
        <v>1</v>
      </c>
      <c r="E477" s="36">
        <v>1543</v>
      </c>
      <c r="F477" s="48">
        <f t="shared" si="95"/>
        <v>0.65486111111111112</v>
      </c>
      <c r="G477" s="36">
        <v>1549</v>
      </c>
      <c r="H477" s="49">
        <f t="shared" si="96"/>
        <v>0.65902777777777777</v>
      </c>
      <c r="I477" s="49" t="str">
        <f t="shared" si="91"/>
        <v/>
      </c>
      <c r="J477" s="34">
        <f t="shared" si="92"/>
        <v>4.9999999999999822</v>
      </c>
      <c r="K477" s="34">
        <f t="shared" si="97"/>
        <v>5.9999999999999787</v>
      </c>
      <c r="L477" s="34">
        <f t="shared" si="93"/>
        <v>2</v>
      </c>
      <c r="M477" s="34">
        <f t="shared" ca="1" si="94"/>
        <v>1429</v>
      </c>
      <c r="N477" s="34" t="str">
        <f t="shared" si="98"/>
        <v/>
      </c>
      <c r="O477" s="34">
        <f t="shared" si="99"/>
        <v>3.1249999999999889</v>
      </c>
      <c r="P477" s="37">
        <f t="shared" si="100"/>
        <v>2.7050590555150893</v>
      </c>
      <c r="Q477" s="34">
        <f t="shared" si="101"/>
        <v>5.9999999999999787</v>
      </c>
      <c r="R477" s="34">
        <f t="shared" si="102"/>
        <v>9.124999999999968</v>
      </c>
      <c r="S477" s="37">
        <f t="shared" si="103"/>
        <v>8.7050590555150684</v>
      </c>
    </row>
    <row r="478" spans="1:19" x14ac:dyDescent="0.2">
      <c r="D478" s="36">
        <v>0.25</v>
      </c>
      <c r="E478" s="36">
        <v>1554</v>
      </c>
      <c r="F478" s="48">
        <f t="shared" si="95"/>
        <v>0.66249999999999998</v>
      </c>
      <c r="G478" s="36">
        <v>1557</v>
      </c>
      <c r="H478" s="49">
        <f t="shared" si="96"/>
        <v>0.6645833333333333</v>
      </c>
      <c r="I478" s="49" t="str">
        <f t="shared" si="91"/>
        <v/>
      </c>
      <c r="J478" s="34">
        <f t="shared" si="92"/>
        <v>15.999999999999943</v>
      </c>
      <c r="K478" s="34">
        <f t="shared" si="97"/>
        <v>2.9999999999999893</v>
      </c>
      <c r="L478" s="34">
        <f t="shared" si="93"/>
        <v>3</v>
      </c>
      <c r="M478" s="34">
        <f t="shared" ca="1" si="94"/>
        <v>1429</v>
      </c>
      <c r="N478" s="34" t="str">
        <f t="shared" si="98"/>
        <v/>
      </c>
      <c r="O478" s="34">
        <f t="shared" si="99"/>
        <v>2.0159999999999929</v>
      </c>
      <c r="P478" s="37">
        <f t="shared" si="100"/>
        <v>0.82190341748901952</v>
      </c>
      <c r="Q478" s="34">
        <f t="shared" si="101"/>
        <v>0.74999999999999734</v>
      </c>
      <c r="R478" s="34">
        <f t="shared" si="102"/>
        <v>2.7659999999999902</v>
      </c>
      <c r="S478" s="37">
        <f t="shared" si="103"/>
        <v>1.571903417489017</v>
      </c>
    </row>
    <row r="479" spans="1:19" x14ac:dyDescent="0.2">
      <c r="A479" s="50"/>
      <c r="D479" s="36">
        <v>2E-3</v>
      </c>
      <c r="E479" s="36">
        <v>1613</v>
      </c>
      <c r="F479" s="48">
        <f t="shared" si="95"/>
        <v>0.67569444444444438</v>
      </c>
      <c r="G479" s="36">
        <v>1617</v>
      </c>
      <c r="H479" s="49">
        <f t="shared" si="96"/>
        <v>0.67847222222222225</v>
      </c>
      <c r="I479" s="49">
        <f t="shared" si="91"/>
        <v>0.68194444444444446</v>
      </c>
      <c r="J479" s="34" t="str">
        <f t="shared" si="92"/>
        <v/>
      </c>
      <c r="K479" s="34">
        <f t="shared" si="97"/>
        <v>4.0000000000001457</v>
      </c>
      <c r="L479" s="34">
        <f t="shared" si="93"/>
        <v>4</v>
      </c>
      <c r="M479" s="34">
        <f t="shared" ca="1" si="94"/>
        <v>1429</v>
      </c>
      <c r="N479" s="34">
        <f t="shared" ca="1" si="98"/>
        <v>113.00000000000009</v>
      </c>
      <c r="O479" s="34">
        <f t="shared" si="99"/>
        <v>5.0000000000000001E-3</v>
      </c>
      <c r="P479" s="37">
        <f t="shared" si="100"/>
        <v>1.3149772591720739E-3</v>
      </c>
      <c r="Q479" s="34">
        <f t="shared" si="101"/>
        <v>8.0000000000002916E-3</v>
      </c>
      <c r="R479" s="34">
        <f t="shared" si="102"/>
        <v>1.3000000000000293E-2</v>
      </c>
      <c r="S479" s="37">
        <f t="shared" si="103"/>
        <v>9.3149772591723662E-3</v>
      </c>
    </row>
    <row r="480" spans="1:19" x14ac:dyDescent="0.2">
      <c r="A480" s="50">
        <v>39015</v>
      </c>
      <c r="B480" s="34">
        <v>807</v>
      </c>
      <c r="C480" s="34">
        <v>3</v>
      </c>
      <c r="D480" s="36">
        <v>0.01</v>
      </c>
      <c r="E480" s="36">
        <v>906</v>
      </c>
      <c r="F480" s="48">
        <f t="shared" si="95"/>
        <v>0.37916666666666665</v>
      </c>
      <c r="G480" s="36">
        <v>907</v>
      </c>
      <c r="H480" s="49">
        <f t="shared" si="96"/>
        <v>0.37986111111111115</v>
      </c>
      <c r="I480" s="49" t="str">
        <f t="shared" si="91"/>
        <v/>
      </c>
      <c r="J480" s="34">
        <f t="shared" si="92"/>
        <v>6.9999999999998952</v>
      </c>
      <c r="K480" s="34">
        <f t="shared" si="97"/>
        <v>1.0000000000000764</v>
      </c>
      <c r="L480" s="34">
        <f t="shared" si="93"/>
        <v>1</v>
      </c>
      <c r="M480" s="34">
        <f t="shared" ca="1" si="94"/>
        <v>807</v>
      </c>
      <c r="N480" s="34" t="str">
        <f t="shared" si="98"/>
        <v/>
      </c>
      <c r="O480" s="34">
        <f t="shared" si="99"/>
        <v>3.5349999999999473</v>
      </c>
      <c r="P480" s="37">
        <f t="shared" si="100"/>
        <v>1.5048627290633065</v>
      </c>
      <c r="Q480" s="34">
        <f t="shared" si="101"/>
        <v>1.0000000000000763E-2</v>
      </c>
      <c r="R480" s="34">
        <f t="shared" si="102"/>
        <v>3.544999999999948</v>
      </c>
      <c r="S480" s="37">
        <f t="shared" si="103"/>
        <v>1.5148627290633072</v>
      </c>
    </row>
    <row r="481" spans="1:19" x14ac:dyDescent="0.2">
      <c r="D481" s="36">
        <v>1</v>
      </c>
      <c r="E481" s="36">
        <v>914</v>
      </c>
      <c r="F481" s="48">
        <f t="shared" si="95"/>
        <v>0.38472222222222219</v>
      </c>
      <c r="G481" s="36">
        <v>1141</v>
      </c>
      <c r="H481" s="49">
        <f t="shared" si="96"/>
        <v>0.48680555555555555</v>
      </c>
      <c r="I481" s="49">
        <f t="shared" si="91"/>
        <v>0.49027777777777776</v>
      </c>
      <c r="J481" s="34" t="str">
        <f t="shared" si="92"/>
        <v/>
      </c>
      <c r="K481" s="34">
        <f t="shared" si="97"/>
        <v>147.00000000000003</v>
      </c>
      <c r="L481" s="34">
        <f t="shared" si="93"/>
        <v>2</v>
      </c>
      <c r="M481" s="34">
        <f t="shared" ca="1" si="94"/>
        <v>807</v>
      </c>
      <c r="N481" s="34">
        <f t="shared" ca="1" si="98"/>
        <v>218.99999999999994</v>
      </c>
      <c r="O481" s="34">
        <f t="shared" si="99"/>
        <v>2.5</v>
      </c>
      <c r="P481" s="37">
        <f t="shared" si="100"/>
        <v>0.36191198291773735</v>
      </c>
      <c r="Q481" s="34">
        <f t="shared" si="101"/>
        <v>147.00000000000003</v>
      </c>
      <c r="R481" s="34">
        <f t="shared" si="102"/>
        <v>149.50000000000003</v>
      </c>
      <c r="S481" s="37">
        <f t="shared" si="103"/>
        <v>147.36191198291777</v>
      </c>
    </row>
    <row r="482" spans="1:19" x14ac:dyDescent="0.2">
      <c r="A482" s="50">
        <v>39017</v>
      </c>
      <c r="B482" s="34">
        <v>1051</v>
      </c>
      <c r="C482" s="34">
        <v>3</v>
      </c>
      <c r="D482" s="36">
        <v>0.01</v>
      </c>
      <c r="E482" s="36">
        <v>1125</v>
      </c>
      <c r="F482" s="48">
        <f t="shared" si="95"/>
        <v>0.47569444444444442</v>
      </c>
      <c r="G482" s="36">
        <v>1127</v>
      </c>
      <c r="H482" s="49">
        <f t="shared" si="96"/>
        <v>0.4770833333333333</v>
      </c>
      <c r="I482" s="49" t="str">
        <f t="shared" si="91"/>
        <v/>
      </c>
      <c r="J482" s="34">
        <f t="shared" si="92"/>
        <v>10.000000000000044</v>
      </c>
      <c r="K482" s="34">
        <f t="shared" si="97"/>
        <v>1.9999999999999929</v>
      </c>
      <c r="L482" s="34">
        <f t="shared" si="93"/>
        <v>1</v>
      </c>
      <c r="M482" s="34">
        <f t="shared" ca="1" si="94"/>
        <v>1051</v>
      </c>
      <c r="N482" s="34" t="str">
        <f t="shared" si="98"/>
        <v/>
      </c>
      <c r="O482" s="34">
        <f t="shared" si="99"/>
        <v>0.55000000000000249</v>
      </c>
      <c r="P482" s="37">
        <f t="shared" si="100"/>
        <v>0.39088031101728138</v>
      </c>
      <c r="Q482" s="34">
        <f t="shared" si="101"/>
        <v>1.9999999999999931E-2</v>
      </c>
      <c r="R482" s="34">
        <f t="shared" si="102"/>
        <v>0.57000000000000239</v>
      </c>
      <c r="S482" s="37">
        <f t="shared" si="103"/>
        <v>0.41088031101728129</v>
      </c>
    </row>
    <row r="483" spans="1:19" x14ac:dyDescent="0.2">
      <c r="D483" s="36">
        <v>0.1</v>
      </c>
      <c r="E483" s="36">
        <v>1137</v>
      </c>
      <c r="F483" s="48">
        <f t="shared" si="95"/>
        <v>0.48402777777777778</v>
      </c>
      <c r="G483" s="36">
        <v>1140</v>
      </c>
      <c r="H483" s="49">
        <f t="shared" si="96"/>
        <v>0.4861111111111111</v>
      </c>
      <c r="I483" s="49" t="str">
        <f t="shared" si="91"/>
        <v/>
      </c>
      <c r="J483" s="34">
        <f t="shared" si="92"/>
        <v>2.9999999999999893</v>
      </c>
      <c r="K483" s="34">
        <f t="shared" si="97"/>
        <v>2.9999999999999893</v>
      </c>
      <c r="L483" s="34">
        <f t="shared" si="93"/>
        <v>2</v>
      </c>
      <c r="M483" s="34">
        <f t="shared" ca="1" si="94"/>
        <v>1051</v>
      </c>
      <c r="N483" s="34" t="str">
        <f t="shared" si="98"/>
        <v/>
      </c>
      <c r="O483" s="34">
        <f t="shared" si="99"/>
        <v>270.14999999999901</v>
      </c>
      <c r="P483" s="37">
        <f t="shared" si="100"/>
        <v>72.002895009570764</v>
      </c>
      <c r="Q483" s="34">
        <f t="shared" si="101"/>
        <v>0.29999999999999893</v>
      </c>
      <c r="R483" s="34">
        <f t="shared" si="102"/>
        <v>270.44999999999902</v>
      </c>
      <c r="S483" s="37">
        <f t="shared" si="103"/>
        <v>72.302895009570761</v>
      </c>
    </row>
    <row r="484" spans="1:19" x14ac:dyDescent="0.2">
      <c r="D484" s="36">
        <v>180</v>
      </c>
      <c r="E484" s="36">
        <v>1143</v>
      </c>
      <c r="F484" s="48">
        <f t="shared" si="95"/>
        <v>0.48819444444444443</v>
      </c>
      <c r="G484" s="36">
        <v>1237</v>
      </c>
      <c r="H484" s="49">
        <f t="shared" si="96"/>
        <v>0.52569444444444446</v>
      </c>
      <c r="I484" s="49">
        <f t="shared" si="91"/>
        <v>0.52916666666666667</v>
      </c>
      <c r="J484" s="34" t="str">
        <f t="shared" si="92"/>
        <v/>
      </c>
      <c r="K484" s="34">
        <f t="shared" si="97"/>
        <v>54.00000000000005</v>
      </c>
      <c r="L484" s="34">
        <f t="shared" si="93"/>
        <v>3</v>
      </c>
      <c r="M484" s="34">
        <f t="shared" ca="1" si="94"/>
        <v>1051</v>
      </c>
      <c r="N484" s="34">
        <f t="shared" ca="1" si="98"/>
        <v>111</v>
      </c>
      <c r="O484" s="34">
        <f t="shared" si="99"/>
        <v>450</v>
      </c>
      <c r="P484" s="37">
        <f t="shared" si="100"/>
        <v>47.347346607878421</v>
      </c>
      <c r="Q484" s="34">
        <f t="shared" si="101"/>
        <v>9720.0000000000091</v>
      </c>
      <c r="R484" s="34">
        <f t="shared" si="102"/>
        <v>10170.000000000009</v>
      </c>
      <c r="S484" s="37">
        <f t="shared" si="103"/>
        <v>9767.3473466078867</v>
      </c>
    </row>
    <row r="485" spans="1:19" x14ac:dyDescent="0.2">
      <c r="A485" s="50">
        <v>39020</v>
      </c>
      <c r="B485" s="34">
        <v>828</v>
      </c>
      <c r="C485" s="34">
        <v>3</v>
      </c>
      <c r="D485" s="36">
        <v>0.01</v>
      </c>
      <c r="E485" s="36">
        <v>1000</v>
      </c>
      <c r="F485" s="48">
        <f t="shared" si="95"/>
        <v>0.41666666666666669</v>
      </c>
      <c r="G485" s="36">
        <v>1016</v>
      </c>
      <c r="H485" s="49">
        <f t="shared" si="96"/>
        <v>0.42777777777777781</v>
      </c>
      <c r="I485" s="49" t="str">
        <f t="shared" si="91"/>
        <v/>
      </c>
      <c r="J485" s="34">
        <f t="shared" si="92"/>
        <v>11.999999999999957</v>
      </c>
      <c r="K485" s="34">
        <f t="shared" si="97"/>
        <v>16.000000000000021</v>
      </c>
      <c r="L485" s="34">
        <f t="shared" si="93"/>
        <v>1</v>
      </c>
      <c r="M485" s="34">
        <f t="shared" ca="1" si="94"/>
        <v>828</v>
      </c>
      <c r="N485" s="34" t="str">
        <f t="shared" si="98"/>
        <v/>
      </c>
      <c r="O485" s="34">
        <f t="shared" si="99"/>
        <v>3.0599999999999894</v>
      </c>
      <c r="P485" s="37">
        <f t="shared" si="100"/>
        <v>1.5030962976869389</v>
      </c>
      <c r="Q485" s="34">
        <f t="shared" si="101"/>
        <v>0.16000000000000023</v>
      </c>
      <c r="R485" s="34">
        <f t="shared" si="102"/>
        <v>3.2199999999999895</v>
      </c>
      <c r="S485" s="37">
        <f t="shared" si="103"/>
        <v>1.663096297686939</v>
      </c>
    </row>
    <row r="486" spans="1:19" x14ac:dyDescent="0.2">
      <c r="D486" s="36">
        <v>0.5</v>
      </c>
      <c r="E486" s="36">
        <v>1028</v>
      </c>
      <c r="F486" s="48">
        <f t="shared" si="95"/>
        <v>0.43611111111111112</v>
      </c>
      <c r="G486" s="36">
        <v>1036</v>
      </c>
      <c r="H486" s="49">
        <f t="shared" si="96"/>
        <v>0.44166666666666665</v>
      </c>
      <c r="I486" s="49">
        <f t="shared" si="91"/>
        <v>0.44513888888888886</v>
      </c>
      <c r="J486" s="34" t="str">
        <f t="shared" si="92"/>
        <v/>
      </c>
      <c r="K486" s="34">
        <f t="shared" si="97"/>
        <v>7.9999999999999716</v>
      </c>
      <c r="L486" s="34">
        <f t="shared" si="93"/>
        <v>2</v>
      </c>
      <c r="M486" s="34">
        <f t="shared" ca="1" si="94"/>
        <v>828</v>
      </c>
      <c r="N486" s="34">
        <f t="shared" ca="1" si="98"/>
        <v>132.99999999999991</v>
      </c>
      <c r="O486" s="34">
        <f t="shared" si="99"/>
        <v>1.25</v>
      </c>
      <c r="P486" s="37">
        <f t="shared" si="100"/>
        <v>0.19051423432971509</v>
      </c>
      <c r="Q486" s="34">
        <f t="shared" si="101"/>
        <v>3.9999999999999858</v>
      </c>
      <c r="R486" s="34">
        <f t="shared" si="102"/>
        <v>5.2499999999999858</v>
      </c>
      <c r="S486" s="37">
        <f t="shared" si="103"/>
        <v>4.1905142343297008</v>
      </c>
    </row>
    <row r="487" spans="1:19" x14ac:dyDescent="0.2">
      <c r="A487" s="50">
        <v>39020</v>
      </c>
      <c r="B487" s="34">
        <v>1248</v>
      </c>
      <c r="C487" s="34">
        <v>3</v>
      </c>
      <c r="D487" s="36">
        <v>0.01</v>
      </c>
      <c r="E487" s="36">
        <v>1231</v>
      </c>
      <c r="F487" s="48">
        <f t="shared" si="95"/>
        <v>0.52152777777777781</v>
      </c>
      <c r="G487" s="36">
        <v>1340</v>
      </c>
      <c r="H487" s="49">
        <f t="shared" si="96"/>
        <v>0.56944444444444442</v>
      </c>
      <c r="I487" s="49" t="str">
        <f t="shared" si="91"/>
        <v/>
      </c>
      <c r="J487" s="34">
        <f t="shared" si="92"/>
        <v>6.0000000000001386</v>
      </c>
      <c r="K487" s="34">
        <f t="shared" si="97"/>
        <v>68.999999999999915</v>
      </c>
      <c r="L487" s="34">
        <f t="shared" si="93"/>
        <v>1</v>
      </c>
      <c r="M487" s="34">
        <f t="shared" ca="1" si="94"/>
        <v>1248</v>
      </c>
      <c r="N487" s="34" t="str">
        <f t="shared" si="98"/>
        <v/>
      </c>
      <c r="O487" s="34">
        <f t="shared" si="99"/>
        <v>3.6300000000000838</v>
      </c>
      <c r="P487" s="37">
        <f t="shared" si="100"/>
        <v>1.4914172754843689</v>
      </c>
      <c r="Q487" s="34">
        <f t="shared" si="101"/>
        <v>0.68999999999999917</v>
      </c>
      <c r="R487" s="34">
        <f t="shared" si="102"/>
        <v>4.3200000000000829</v>
      </c>
      <c r="S487" s="37">
        <f t="shared" si="103"/>
        <v>2.1814172754843679</v>
      </c>
    </row>
    <row r="488" spans="1:19" x14ac:dyDescent="0.2">
      <c r="A488" s="50"/>
      <c r="D488" s="36">
        <v>1.2</v>
      </c>
      <c r="E488" s="36">
        <v>1346</v>
      </c>
      <c r="F488" s="48">
        <f t="shared" si="95"/>
        <v>0.57361111111111118</v>
      </c>
      <c r="G488" s="36">
        <v>1351</v>
      </c>
      <c r="H488" s="49">
        <f t="shared" si="96"/>
        <v>0.57708333333333328</v>
      </c>
      <c r="I488" s="49" t="str">
        <f t="shared" si="91"/>
        <v/>
      </c>
      <c r="J488" s="34">
        <f t="shared" si="92"/>
        <v>10.000000000000124</v>
      </c>
      <c r="K488" s="34">
        <f t="shared" si="97"/>
        <v>4.9999999999998224</v>
      </c>
      <c r="L488" s="34">
        <f t="shared" si="93"/>
        <v>2</v>
      </c>
      <c r="M488" s="34">
        <f t="shared" ca="1" si="94"/>
        <v>1248</v>
      </c>
      <c r="N488" s="34" t="str">
        <f t="shared" si="98"/>
        <v/>
      </c>
      <c r="O488" s="34">
        <f t="shared" si="99"/>
        <v>6.0010000000000741</v>
      </c>
      <c r="P488" s="37">
        <f t="shared" si="100"/>
        <v>1.3799483933754497</v>
      </c>
      <c r="Q488" s="34">
        <f t="shared" si="101"/>
        <v>5.9999999999997868</v>
      </c>
      <c r="R488" s="34">
        <f t="shared" si="102"/>
        <v>12.000999999999861</v>
      </c>
      <c r="S488" s="37">
        <f t="shared" si="103"/>
        <v>7.379948393375237</v>
      </c>
    </row>
    <row r="489" spans="1:19" x14ac:dyDescent="0.2">
      <c r="A489" s="50"/>
      <c r="D489" s="36">
        <v>2.0000000000000001E-4</v>
      </c>
      <c r="E489" s="36">
        <v>1401</v>
      </c>
      <c r="F489" s="48">
        <f t="shared" si="95"/>
        <v>0.58402777777777781</v>
      </c>
      <c r="G489" s="36">
        <v>1404</v>
      </c>
      <c r="H489" s="49">
        <f t="shared" si="96"/>
        <v>0.58611111111111114</v>
      </c>
      <c r="I489" s="49" t="str">
        <f t="shared" si="91"/>
        <v/>
      </c>
      <c r="J489" s="34">
        <f t="shared" si="92"/>
        <v>17.999999999999936</v>
      </c>
      <c r="K489" s="34">
        <f t="shared" si="97"/>
        <v>2.9999999999999893</v>
      </c>
      <c r="L489" s="34">
        <f t="shared" si="93"/>
        <v>3</v>
      </c>
      <c r="M489" s="34">
        <f t="shared" ca="1" si="94"/>
        <v>1248</v>
      </c>
      <c r="N489" s="34" t="str">
        <f t="shared" si="98"/>
        <v/>
      </c>
      <c r="O489" s="34">
        <f t="shared" si="99"/>
        <v>8.1017999999999706</v>
      </c>
      <c r="P489" s="37">
        <f t="shared" si="100"/>
        <v>1.9265726441640767</v>
      </c>
      <c r="Q489" s="34">
        <f t="shared" si="101"/>
        <v>5.9999999999999789E-4</v>
      </c>
      <c r="R489" s="34">
        <f t="shared" si="102"/>
        <v>8.102399999999971</v>
      </c>
      <c r="S489" s="37">
        <f t="shared" si="103"/>
        <v>1.9271726441640766</v>
      </c>
    </row>
    <row r="490" spans="1:19" x14ac:dyDescent="0.2">
      <c r="D490" s="36">
        <v>0.9</v>
      </c>
      <c r="E490" s="36">
        <v>1422</v>
      </c>
      <c r="F490" s="48">
        <f t="shared" si="95"/>
        <v>0.59861111111111109</v>
      </c>
      <c r="G490" s="36">
        <v>1425</v>
      </c>
      <c r="H490" s="49">
        <f t="shared" si="96"/>
        <v>0.60069444444444442</v>
      </c>
      <c r="I490" s="49">
        <f t="shared" si="91"/>
        <v>0.60416666666666663</v>
      </c>
      <c r="J490" s="34" t="str">
        <f t="shared" si="92"/>
        <v/>
      </c>
      <c r="K490" s="34">
        <f t="shared" si="97"/>
        <v>2.9999999999999893</v>
      </c>
      <c r="L490" s="34">
        <f t="shared" si="93"/>
        <v>4</v>
      </c>
      <c r="M490" s="34">
        <f t="shared" ca="1" si="94"/>
        <v>1248</v>
      </c>
      <c r="N490" s="34">
        <f t="shared" ca="1" si="98"/>
        <v>101.99999999999996</v>
      </c>
      <c r="O490" s="34">
        <f t="shared" si="99"/>
        <v>2.25</v>
      </c>
      <c r="P490" s="37">
        <f t="shared" si="100"/>
        <v>0.32822386709772522</v>
      </c>
      <c r="Q490" s="34">
        <f t="shared" si="101"/>
        <v>2.6999999999999904</v>
      </c>
      <c r="R490" s="34">
        <f t="shared" si="102"/>
        <v>4.9499999999999904</v>
      </c>
      <c r="S490" s="37">
        <f t="shared" si="103"/>
        <v>3.0282238670977155</v>
      </c>
    </row>
    <row r="491" spans="1:19" x14ac:dyDescent="0.2">
      <c r="A491" s="50">
        <v>39020</v>
      </c>
      <c r="B491" s="34">
        <v>1434</v>
      </c>
      <c r="C491" s="34">
        <v>3</v>
      </c>
      <c r="D491" s="36">
        <v>0.01</v>
      </c>
      <c r="E491" s="36">
        <v>1455</v>
      </c>
      <c r="F491" s="48">
        <f t="shared" si="95"/>
        <v>0.62152777777777779</v>
      </c>
      <c r="G491" s="36">
        <v>1502</v>
      </c>
      <c r="H491" s="49">
        <f t="shared" si="96"/>
        <v>0.62638888888888888</v>
      </c>
      <c r="I491" s="49" t="str">
        <f t="shared" si="91"/>
        <v/>
      </c>
      <c r="J491" s="34">
        <f t="shared" si="92"/>
        <v>3.9999999999999858</v>
      </c>
      <c r="K491" s="34">
        <f t="shared" si="97"/>
        <v>6.9999999999999751</v>
      </c>
      <c r="L491" s="34">
        <f t="shared" si="93"/>
        <v>1</v>
      </c>
      <c r="M491" s="34">
        <f t="shared" ca="1" si="94"/>
        <v>1434</v>
      </c>
      <c r="N491" s="34" t="str">
        <f t="shared" si="98"/>
        <v/>
      </c>
      <c r="O491" s="34">
        <f t="shared" si="99"/>
        <v>5.9999999999999783E-2</v>
      </c>
      <c r="P491" s="37">
        <f t="shared" si="100"/>
        <v>5.7711964361593968E-2</v>
      </c>
      <c r="Q491" s="34">
        <f t="shared" si="101"/>
        <v>6.9999999999999757E-2</v>
      </c>
      <c r="R491" s="34">
        <f t="shared" si="102"/>
        <v>0.12999999999999953</v>
      </c>
      <c r="S491" s="37">
        <f t="shared" si="103"/>
        <v>0.12771196436159371</v>
      </c>
    </row>
    <row r="492" spans="1:19" x14ac:dyDescent="0.2">
      <c r="D492" s="36">
        <v>0.02</v>
      </c>
      <c r="E492" s="36">
        <v>1506</v>
      </c>
      <c r="F492" s="48">
        <f t="shared" si="95"/>
        <v>0.62916666666666665</v>
      </c>
      <c r="G492" s="36">
        <v>1517</v>
      </c>
      <c r="H492" s="49">
        <f t="shared" si="96"/>
        <v>0.63680555555555551</v>
      </c>
      <c r="I492" s="49" t="str">
        <f t="shared" si="91"/>
        <v/>
      </c>
      <c r="J492" s="34">
        <f t="shared" si="92"/>
        <v>5.0000000000001421</v>
      </c>
      <c r="K492" s="34">
        <f t="shared" si="97"/>
        <v>10.999999999999961</v>
      </c>
      <c r="L492" s="34">
        <f t="shared" si="93"/>
        <v>2</v>
      </c>
      <c r="M492" s="34">
        <f t="shared" ca="1" si="94"/>
        <v>1434</v>
      </c>
      <c r="N492" s="34" t="str">
        <f t="shared" si="98"/>
        <v/>
      </c>
      <c r="O492" s="34">
        <f t="shared" si="99"/>
        <v>7.5000000000002134E-2</v>
      </c>
      <c r="P492" s="37">
        <f t="shared" si="100"/>
        <v>7.2139955451994767E-2</v>
      </c>
      <c r="Q492" s="34">
        <f t="shared" si="101"/>
        <v>0.21999999999999922</v>
      </c>
      <c r="R492" s="34">
        <f t="shared" si="102"/>
        <v>0.29500000000000137</v>
      </c>
      <c r="S492" s="37">
        <f t="shared" si="103"/>
        <v>0.292139955451994</v>
      </c>
    </row>
    <row r="493" spans="1:19" x14ac:dyDescent="0.2">
      <c r="D493" s="36">
        <v>0.01</v>
      </c>
      <c r="E493" s="36">
        <v>1522</v>
      </c>
      <c r="F493" s="48">
        <f t="shared" si="95"/>
        <v>0.64027777777777783</v>
      </c>
      <c r="G493" s="36">
        <v>1526</v>
      </c>
      <c r="H493" s="49">
        <f t="shared" si="96"/>
        <v>0.6430555555555556</v>
      </c>
      <c r="I493" s="49" t="str">
        <f t="shared" si="91"/>
        <v/>
      </c>
      <c r="J493" s="34">
        <f t="shared" si="92"/>
        <v>6.9999999999999751</v>
      </c>
      <c r="K493" s="34">
        <f t="shared" si="97"/>
        <v>3.9999999999999858</v>
      </c>
      <c r="L493" s="34">
        <f t="shared" si="93"/>
        <v>3</v>
      </c>
      <c r="M493" s="34">
        <f t="shared" ca="1" si="94"/>
        <v>1434</v>
      </c>
      <c r="N493" s="34" t="str">
        <f t="shared" si="98"/>
        <v/>
      </c>
      <c r="O493" s="34">
        <f t="shared" si="99"/>
        <v>0.38499999999999862</v>
      </c>
      <c r="P493" s="37">
        <f t="shared" si="100"/>
        <v>0.27361621771209477</v>
      </c>
      <c r="Q493" s="34">
        <f t="shared" si="101"/>
        <v>3.9999999999999862E-2</v>
      </c>
      <c r="R493" s="34">
        <f t="shared" si="102"/>
        <v>0.42499999999999849</v>
      </c>
      <c r="S493" s="37">
        <f t="shared" si="103"/>
        <v>0.31361621771209464</v>
      </c>
    </row>
    <row r="494" spans="1:19" x14ac:dyDescent="0.2">
      <c r="A494" s="50"/>
      <c r="D494" s="36">
        <v>0.1</v>
      </c>
      <c r="E494" s="36">
        <v>1533</v>
      </c>
      <c r="F494" s="48">
        <f t="shared" si="95"/>
        <v>0.6479166666666667</v>
      </c>
      <c r="G494" s="36">
        <v>1537</v>
      </c>
      <c r="H494" s="49">
        <f t="shared" si="96"/>
        <v>0.65069444444444446</v>
      </c>
      <c r="I494" s="49">
        <f t="shared" si="91"/>
        <v>0.65416666666666667</v>
      </c>
      <c r="J494" s="34" t="str">
        <f t="shared" si="92"/>
        <v/>
      </c>
      <c r="K494" s="34">
        <f t="shared" si="97"/>
        <v>3.9999999999999858</v>
      </c>
      <c r="L494" s="34">
        <f t="shared" si="93"/>
        <v>4</v>
      </c>
      <c r="M494" s="34">
        <f t="shared" ca="1" si="94"/>
        <v>1434</v>
      </c>
      <c r="N494" s="34">
        <f t="shared" ca="1" si="98"/>
        <v>68.000000000000085</v>
      </c>
      <c r="O494" s="34">
        <f t="shared" si="99"/>
        <v>0.25</v>
      </c>
      <c r="P494" s="37">
        <f t="shared" si="100"/>
        <v>4.342905372259271E-2</v>
      </c>
      <c r="Q494" s="34">
        <f t="shared" si="101"/>
        <v>0.39999999999999858</v>
      </c>
      <c r="R494" s="34">
        <f t="shared" si="102"/>
        <v>0.64999999999999858</v>
      </c>
      <c r="S494" s="37">
        <f t="shared" si="103"/>
        <v>0.44342905372259128</v>
      </c>
    </row>
    <row r="495" spans="1:19" x14ac:dyDescent="0.2">
      <c r="A495" s="50">
        <v>39021</v>
      </c>
      <c r="B495" s="34">
        <v>1005</v>
      </c>
      <c r="C495" s="34">
        <v>3</v>
      </c>
      <c r="D495" s="36">
        <v>0.01</v>
      </c>
      <c r="E495" s="36">
        <v>1131</v>
      </c>
      <c r="F495" s="48">
        <f t="shared" si="95"/>
        <v>0.47986111111111113</v>
      </c>
      <c r="G495" s="36">
        <v>1146</v>
      </c>
      <c r="H495" s="49">
        <f t="shared" si="96"/>
        <v>0.49027777777777781</v>
      </c>
      <c r="I495" s="49">
        <f t="shared" si="91"/>
        <v>0.49375000000000002</v>
      </c>
      <c r="J495" s="34" t="str">
        <f t="shared" si="92"/>
        <v/>
      </c>
      <c r="K495" s="34">
        <f t="shared" si="97"/>
        <v>15.000000000000027</v>
      </c>
      <c r="L495" s="34">
        <f t="shared" si="93"/>
        <v>1</v>
      </c>
      <c r="M495" s="34">
        <f t="shared" ca="1" si="94"/>
        <v>1005</v>
      </c>
      <c r="N495" s="34">
        <f t="shared" ca="1" si="98"/>
        <v>106.00000000000003</v>
      </c>
      <c r="O495" s="34">
        <f t="shared" si="99"/>
        <v>2.5000000000000001E-2</v>
      </c>
      <c r="P495" s="37">
        <f t="shared" si="100"/>
        <v>5.4281443780592247E-3</v>
      </c>
      <c r="Q495" s="34">
        <f t="shared" si="101"/>
        <v>0.15000000000000027</v>
      </c>
      <c r="R495" s="34">
        <f t="shared" si="102"/>
        <v>0.17500000000000027</v>
      </c>
      <c r="S495" s="37">
        <f t="shared" si="103"/>
        <v>0.15542814437805949</v>
      </c>
    </row>
    <row r="496" spans="1:19" x14ac:dyDescent="0.2">
      <c r="A496" s="50">
        <v>39021</v>
      </c>
      <c r="B496" s="34">
        <v>1257</v>
      </c>
      <c r="C496" s="34">
        <v>3</v>
      </c>
      <c r="D496" s="36">
        <v>1.0999999999999999E-2</v>
      </c>
      <c r="E496" s="36">
        <v>1407</v>
      </c>
      <c r="F496" s="48">
        <f t="shared" si="95"/>
        <v>0.58819444444444446</v>
      </c>
      <c r="G496" s="36">
        <v>1424</v>
      </c>
      <c r="H496" s="49">
        <f t="shared" si="96"/>
        <v>0.6</v>
      </c>
      <c r="I496" s="49">
        <f t="shared" si="91"/>
        <v>0.60347222222222219</v>
      </c>
      <c r="J496" s="34" t="str">
        <f t="shared" si="92"/>
        <v/>
      </c>
      <c r="K496" s="34">
        <f t="shared" si="97"/>
        <v>16.99999999999994</v>
      </c>
      <c r="L496" s="34">
        <f t="shared" si="93"/>
        <v>1</v>
      </c>
      <c r="M496" s="34">
        <f t="shared" ca="1" si="94"/>
        <v>1257</v>
      </c>
      <c r="N496" s="34">
        <f t="shared" ca="1" si="98"/>
        <v>92</v>
      </c>
      <c r="O496" s="34">
        <f t="shared" si="99"/>
        <v>2.7499999999999997E-2</v>
      </c>
      <c r="P496" s="37">
        <f t="shared" si="100"/>
        <v>5.9098568219429493E-3</v>
      </c>
      <c r="Q496" s="34">
        <f t="shared" si="101"/>
        <v>0.18699999999999933</v>
      </c>
      <c r="R496" s="34">
        <f t="shared" si="102"/>
        <v>0.21449999999999933</v>
      </c>
      <c r="S496" s="37">
        <f t="shared" si="103"/>
        <v>0.19290985682194228</v>
      </c>
    </row>
    <row r="497" spans="1:19" x14ac:dyDescent="0.2">
      <c r="A497" s="50">
        <v>39021</v>
      </c>
      <c r="B497" s="34">
        <v>1505</v>
      </c>
      <c r="C497" s="34">
        <v>3</v>
      </c>
      <c r="D497" s="36">
        <v>0.01</v>
      </c>
      <c r="E497" s="36">
        <v>1521</v>
      </c>
      <c r="F497" s="48">
        <f t="shared" si="95"/>
        <v>0.63958333333333328</v>
      </c>
      <c r="G497" s="36">
        <v>1526</v>
      </c>
      <c r="H497" s="49">
        <f t="shared" si="96"/>
        <v>0.6430555555555556</v>
      </c>
      <c r="I497" s="49" t="str">
        <f t="shared" si="91"/>
        <v/>
      </c>
      <c r="J497" s="34">
        <f t="shared" si="92"/>
        <v>9.9999999999999645</v>
      </c>
      <c r="K497" s="34">
        <f t="shared" si="97"/>
        <v>5.0000000000001421</v>
      </c>
      <c r="L497" s="34">
        <f t="shared" si="93"/>
        <v>1</v>
      </c>
      <c r="M497" s="34">
        <f t="shared" ca="1" si="94"/>
        <v>1505</v>
      </c>
      <c r="N497" s="34" t="str">
        <f t="shared" si="98"/>
        <v/>
      </c>
      <c r="O497" s="34">
        <f t="shared" si="99"/>
        <v>5.0499999999999821</v>
      </c>
      <c r="P497" s="37">
        <f t="shared" si="100"/>
        <v>2.149803898661891</v>
      </c>
      <c r="Q497" s="34">
        <f t="shared" si="101"/>
        <v>5.0000000000001425E-2</v>
      </c>
      <c r="R497" s="34">
        <f t="shared" si="102"/>
        <v>5.0999999999999837</v>
      </c>
      <c r="S497" s="37">
        <f t="shared" si="103"/>
        <v>2.1998038986618926</v>
      </c>
    </row>
    <row r="498" spans="1:19" x14ac:dyDescent="0.2">
      <c r="D498" s="36">
        <v>1</v>
      </c>
      <c r="E498" s="36">
        <v>1536</v>
      </c>
      <c r="F498" s="48">
        <f t="shared" si="95"/>
        <v>0.65</v>
      </c>
      <c r="G498" s="36">
        <v>1540</v>
      </c>
      <c r="H498" s="49">
        <f t="shared" si="96"/>
        <v>0.65277777777777779</v>
      </c>
      <c r="I498" s="49" t="str">
        <f t="shared" si="91"/>
        <v/>
      </c>
      <c r="J498" s="34">
        <f t="shared" si="92"/>
        <v>9.9999999999999645</v>
      </c>
      <c r="K498" s="34">
        <f t="shared" si="97"/>
        <v>3.9999999999999858</v>
      </c>
      <c r="L498" s="34">
        <f t="shared" si="93"/>
        <v>2</v>
      </c>
      <c r="M498" s="34">
        <f t="shared" ca="1" si="94"/>
        <v>1505</v>
      </c>
      <c r="N498" s="34" t="str">
        <f t="shared" si="98"/>
        <v/>
      </c>
      <c r="O498" s="34">
        <f t="shared" si="99"/>
        <v>5.1999999999999815</v>
      </c>
      <c r="P498" s="37">
        <f t="shared" si="100"/>
        <v>2.9824299226518596</v>
      </c>
      <c r="Q498" s="34">
        <f t="shared" si="101"/>
        <v>3.9999999999999858</v>
      </c>
      <c r="R498" s="34">
        <f t="shared" si="102"/>
        <v>9.1999999999999673</v>
      </c>
      <c r="S498" s="37">
        <f t="shared" si="103"/>
        <v>6.9824299226518454</v>
      </c>
    </row>
    <row r="499" spans="1:19" x14ac:dyDescent="0.2">
      <c r="A499" s="50"/>
      <c r="D499" s="36">
        <v>0.04</v>
      </c>
      <c r="E499" s="36">
        <v>1550</v>
      </c>
      <c r="F499" s="48">
        <f t="shared" si="95"/>
        <v>0.65972222222222221</v>
      </c>
      <c r="G499" s="36">
        <v>1553</v>
      </c>
      <c r="H499" s="49">
        <f t="shared" si="96"/>
        <v>0.66180555555555554</v>
      </c>
      <c r="I499" s="49" t="str">
        <f t="shared" si="91"/>
        <v/>
      </c>
      <c r="J499" s="34">
        <f t="shared" si="92"/>
        <v>5.9999999999999787</v>
      </c>
      <c r="K499" s="34">
        <f t="shared" si="97"/>
        <v>2.9999999999999893</v>
      </c>
      <c r="L499" s="34">
        <f t="shared" si="93"/>
        <v>3</v>
      </c>
      <c r="M499" s="34">
        <f t="shared" ca="1" si="94"/>
        <v>1505</v>
      </c>
      <c r="N499" s="34" t="str">
        <f t="shared" si="98"/>
        <v/>
      </c>
      <c r="O499" s="34">
        <f t="shared" si="99"/>
        <v>0.71999999999999753</v>
      </c>
      <c r="P499" s="37">
        <f t="shared" si="100"/>
        <v>0.59648894945448883</v>
      </c>
      <c r="Q499" s="34">
        <f t="shared" si="101"/>
        <v>0.11999999999999958</v>
      </c>
      <c r="R499" s="34">
        <f t="shared" si="102"/>
        <v>0.83999999999999708</v>
      </c>
      <c r="S499" s="37">
        <f t="shared" si="103"/>
        <v>0.71648894945448838</v>
      </c>
    </row>
    <row r="500" spans="1:19" x14ac:dyDescent="0.2">
      <c r="D500" s="36">
        <v>0.2</v>
      </c>
      <c r="E500" s="36">
        <v>1559</v>
      </c>
      <c r="F500" s="48">
        <f t="shared" si="95"/>
        <v>0.66597222222222219</v>
      </c>
      <c r="G500" s="36">
        <v>1602</v>
      </c>
      <c r="H500" s="49">
        <f t="shared" si="96"/>
        <v>0.66805555555555562</v>
      </c>
      <c r="I500" s="49" t="str">
        <f t="shared" si="91"/>
        <v/>
      </c>
      <c r="J500" s="34">
        <f t="shared" si="92"/>
        <v>6.9999999999998153</v>
      </c>
      <c r="K500" s="34">
        <f t="shared" si="97"/>
        <v>3.0000000000001492</v>
      </c>
      <c r="L500" s="34">
        <f t="shared" si="93"/>
        <v>4</v>
      </c>
      <c r="M500" s="34">
        <f t="shared" ca="1" si="94"/>
        <v>1505</v>
      </c>
      <c r="N500" s="34" t="str">
        <f t="shared" si="98"/>
        <v/>
      </c>
      <c r="O500" s="34">
        <f t="shared" si="99"/>
        <v>0.73499999999998067</v>
      </c>
      <c r="P500" s="37">
        <f t="shared" si="100"/>
        <v>0.44397898554916509</v>
      </c>
      <c r="Q500" s="34">
        <f t="shared" si="101"/>
        <v>0.60000000000002984</v>
      </c>
      <c r="R500" s="34">
        <f t="shared" si="102"/>
        <v>1.3350000000000106</v>
      </c>
      <c r="S500" s="37">
        <f t="shared" si="103"/>
        <v>1.043978985549195</v>
      </c>
    </row>
    <row r="501" spans="1:19" x14ac:dyDescent="0.2">
      <c r="D501" s="36">
        <v>0.01</v>
      </c>
      <c r="E501" s="36">
        <v>1609</v>
      </c>
      <c r="F501" s="48">
        <f t="shared" si="95"/>
        <v>0.67291666666666661</v>
      </c>
      <c r="G501" s="36">
        <v>1629</v>
      </c>
      <c r="H501" s="49">
        <f t="shared" si="96"/>
        <v>0.68680555555555556</v>
      </c>
      <c r="I501" s="49">
        <f t="shared" si="91"/>
        <v>0.69027777777777777</v>
      </c>
      <c r="J501" s="34" t="str">
        <f t="shared" si="92"/>
        <v/>
      </c>
      <c r="K501" s="34">
        <f t="shared" si="97"/>
        <v>20.000000000000089</v>
      </c>
      <c r="L501" s="34">
        <f t="shared" si="93"/>
        <v>5</v>
      </c>
      <c r="M501" s="34">
        <f t="shared" ca="1" si="94"/>
        <v>1505</v>
      </c>
      <c r="N501" s="34">
        <f t="shared" ca="1" si="98"/>
        <v>89</v>
      </c>
      <c r="O501" s="34">
        <f t="shared" si="99"/>
        <v>2.5000000000000001E-2</v>
      </c>
      <c r="P501" s="37">
        <f t="shared" si="100"/>
        <v>5.4281443780592247E-3</v>
      </c>
      <c r="Q501" s="34">
        <f t="shared" si="101"/>
        <v>0.2000000000000009</v>
      </c>
      <c r="R501" s="34">
        <f t="shared" si="102"/>
        <v>0.22500000000000089</v>
      </c>
      <c r="S501" s="37">
        <f t="shared" si="103"/>
        <v>0.20542814437806012</v>
      </c>
    </row>
    <row r="502" spans="1:19" x14ac:dyDescent="0.2">
      <c r="A502" s="50">
        <v>39021</v>
      </c>
      <c r="B502" s="34">
        <v>1645</v>
      </c>
      <c r="C502" s="34">
        <v>3</v>
      </c>
      <c r="D502" s="36">
        <v>1.0999999999999999E-2</v>
      </c>
      <c r="E502" s="36">
        <v>1705</v>
      </c>
      <c r="F502" s="48">
        <f t="shared" si="95"/>
        <v>0.71180555555555547</v>
      </c>
      <c r="G502" s="36">
        <v>1712</v>
      </c>
      <c r="H502" s="49">
        <f t="shared" si="96"/>
        <v>0.71666666666666667</v>
      </c>
      <c r="I502" s="49" t="str">
        <f t="shared" si="91"/>
        <v/>
      </c>
      <c r="J502" s="34">
        <f t="shared" si="92"/>
        <v>11.999999999999957</v>
      </c>
      <c r="K502" s="34">
        <f t="shared" si="97"/>
        <v>7.000000000000135</v>
      </c>
      <c r="L502" s="34">
        <f t="shared" si="93"/>
        <v>1</v>
      </c>
      <c r="M502" s="34">
        <f t="shared" ca="1" si="94"/>
        <v>1645</v>
      </c>
      <c r="N502" s="34" t="str">
        <f t="shared" si="98"/>
        <v/>
      </c>
      <c r="O502" s="34">
        <f t="shared" si="99"/>
        <v>0.15599999999999944</v>
      </c>
      <c r="P502" s="37">
        <f t="shared" si="100"/>
        <v>0.1547734612854135</v>
      </c>
      <c r="Q502" s="34">
        <f t="shared" si="101"/>
        <v>7.7000000000001484E-2</v>
      </c>
      <c r="R502" s="34">
        <f t="shared" si="102"/>
        <v>0.23300000000000093</v>
      </c>
      <c r="S502" s="37">
        <f t="shared" si="103"/>
        <v>0.23177346128541498</v>
      </c>
    </row>
    <row r="503" spans="1:19" x14ac:dyDescent="0.2">
      <c r="D503" s="36">
        <v>1.4999999999999999E-2</v>
      </c>
      <c r="E503" s="36">
        <v>1724</v>
      </c>
      <c r="F503" s="48">
        <f t="shared" si="95"/>
        <v>0.72499999999999998</v>
      </c>
      <c r="G503" s="36">
        <v>1728</v>
      </c>
      <c r="H503" s="49">
        <f t="shared" si="96"/>
        <v>0.72777777777777775</v>
      </c>
      <c r="I503" s="49" t="str">
        <f t="shared" si="91"/>
        <v/>
      </c>
      <c r="J503" s="34">
        <f t="shared" si="92"/>
        <v>5.9999999999999787</v>
      </c>
      <c r="K503" s="34">
        <f t="shared" si="97"/>
        <v>3.9999999999999858</v>
      </c>
      <c r="L503" s="34">
        <f t="shared" si="93"/>
        <v>2</v>
      </c>
      <c r="M503" s="34">
        <f t="shared" ca="1" si="94"/>
        <v>1645</v>
      </c>
      <c r="N503" s="34" t="str">
        <f t="shared" si="98"/>
        <v/>
      </c>
      <c r="O503" s="34">
        <f t="shared" si="99"/>
        <v>0.49499999999999816</v>
      </c>
      <c r="P503" s="37">
        <f t="shared" si="100"/>
        <v>0.35178769677286359</v>
      </c>
      <c r="Q503" s="34">
        <f t="shared" si="101"/>
        <v>5.9999999999999783E-2</v>
      </c>
      <c r="R503" s="34">
        <f t="shared" si="102"/>
        <v>0.55499999999999794</v>
      </c>
      <c r="S503" s="37">
        <f t="shared" si="103"/>
        <v>0.41178769677286337</v>
      </c>
    </row>
    <row r="504" spans="1:19" x14ac:dyDescent="0.2">
      <c r="D504" s="36">
        <v>0.15</v>
      </c>
      <c r="E504" s="36">
        <v>1734</v>
      </c>
      <c r="F504" s="48">
        <f t="shared" si="95"/>
        <v>0.7319444444444444</v>
      </c>
      <c r="G504" s="36">
        <v>1739</v>
      </c>
      <c r="H504" s="49">
        <f t="shared" si="96"/>
        <v>0.73541666666666661</v>
      </c>
      <c r="I504" s="49">
        <f t="shared" si="91"/>
        <v>0.73888888888888882</v>
      </c>
      <c r="J504" s="34" t="str">
        <f t="shared" si="92"/>
        <v/>
      </c>
      <c r="K504" s="34">
        <f t="shared" si="97"/>
        <v>4.9999999999999822</v>
      </c>
      <c r="L504" s="34">
        <f t="shared" si="93"/>
        <v>3</v>
      </c>
      <c r="M504" s="34">
        <f t="shared" ca="1" si="94"/>
        <v>1645</v>
      </c>
      <c r="N504" s="34">
        <f t="shared" ca="1" si="98"/>
        <v>58.99999999999995</v>
      </c>
      <c r="O504" s="34">
        <f t="shared" si="99"/>
        <v>0.375</v>
      </c>
      <c r="P504" s="37">
        <f t="shared" si="100"/>
        <v>6.292759578473793E-2</v>
      </c>
      <c r="Q504" s="34">
        <f t="shared" si="101"/>
        <v>0.74999999999999734</v>
      </c>
      <c r="R504" s="34">
        <f t="shared" si="102"/>
        <v>1.1249999999999973</v>
      </c>
      <c r="S504" s="37">
        <f t="shared" si="103"/>
        <v>0.81292759578473528</v>
      </c>
    </row>
    <row r="505" spans="1:19" x14ac:dyDescent="0.2">
      <c r="A505" s="50">
        <v>39022</v>
      </c>
      <c r="B505" s="34">
        <v>1219</v>
      </c>
      <c r="C505" s="34">
        <v>3</v>
      </c>
      <c r="D505" s="36">
        <v>0.01</v>
      </c>
      <c r="E505" s="36">
        <v>1305</v>
      </c>
      <c r="F505" s="48">
        <f t="shared" si="95"/>
        <v>0.54513888888888895</v>
      </c>
      <c r="G505" s="36">
        <v>1306</v>
      </c>
      <c r="H505" s="49">
        <f t="shared" si="96"/>
        <v>0.54583333333333328</v>
      </c>
      <c r="I505" s="49" t="str">
        <f t="shared" si="91"/>
        <v/>
      </c>
      <c r="J505" s="34">
        <f t="shared" si="92"/>
        <v>3.0000000000001492</v>
      </c>
      <c r="K505" s="34">
        <f t="shared" si="97"/>
        <v>0.99999999999983658</v>
      </c>
      <c r="L505" s="34">
        <f t="shared" si="93"/>
        <v>1</v>
      </c>
      <c r="M505" s="34">
        <f t="shared" ca="1" si="94"/>
        <v>1219</v>
      </c>
      <c r="N505" s="34" t="str">
        <f t="shared" si="98"/>
        <v/>
      </c>
      <c r="O505" s="34">
        <f t="shared" si="99"/>
        <v>0.1650000000000082</v>
      </c>
      <c r="P505" s="37">
        <f t="shared" si="100"/>
        <v>0.11726409330518972</v>
      </c>
      <c r="Q505" s="34">
        <f t="shared" si="101"/>
        <v>9.9999999999983661E-3</v>
      </c>
      <c r="R505" s="34">
        <f t="shared" si="102"/>
        <v>0.17500000000000657</v>
      </c>
      <c r="S505" s="37">
        <f t="shared" si="103"/>
        <v>0.12726409330518809</v>
      </c>
    </row>
    <row r="506" spans="1:19" x14ac:dyDescent="0.2">
      <c r="A506" s="50"/>
      <c r="D506" s="36">
        <v>0.1</v>
      </c>
      <c r="E506" s="36">
        <v>1309</v>
      </c>
      <c r="F506" s="48">
        <f t="shared" si="95"/>
        <v>0.54791666666666672</v>
      </c>
      <c r="G506" s="36">
        <v>1630</v>
      </c>
      <c r="H506" s="49">
        <f t="shared" si="96"/>
        <v>0.6875</v>
      </c>
      <c r="I506" s="49">
        <f t="shared" si="91"/>
        <v>0.69097222222222221</v>
      </c>
      <c r="J506" s="34" t="str">
        <f t="shared" si="92"/>
        <v/>
      </c>
      <c r="K506" s="34">
        <f t="shared" si="97"/>
        <v>200.99999999999991</v>
      </c>
      <c r="L506" s="34">
        <f t="shared" si="93"/>
        <v>2</v>
      </c>
      <c r="M506" s="34">
        <f t="shared" ca="1" si="94"/>
        <v>1219</v>
      </c>
      <c r="N506" s="34">
        <f t="shared" ca="1" si="98"/>
        <v>256.00000000000006</v>
      </c>
      <c r="O506" s="34">
        <f t="shared" si="99"/>
        <v>0.25</v>
      </c>
      <c r="P506" s="37">
        <f t="shared" si="100"/>
        <v>4.342905372259271E-2</v>
      </c>
      <c r="Q506" s="34">
        <f t="shared" si="101"/>
        <v>20.099999999999994</v>
      </c>
      <c r="R506" s="34">
        <f t="shared" si="102"/>
        <v>20.349999999999994</v>
      </c>
      <c r="S506" s="37">
        <f t="shared" si="103"/>
        <v>20.143429053722588</v>
      </c>
    </row>
    <row r="507" spans="1:19" x14ac:dyDescent="0.2">
      <c r="A507" s="50">
        <v>39023</v>
      </c>
      <c r="B507" s="34">
        <v>804</v>
      </c>
      <c r="C507" s="34">
        <v>6</v>
      </c>
      <c r="D507" s="36">
        <v>0.01</v>
      </c>
      <c r="E507" s="36">
        <v>840</v>
      </c>
      <c r="F507" s="48">
        <f t="shared" si="95"/>
        <v>0.3611111111111111</v>
      </c>
      <c r="G507" s="36">
        <v>842</v>
      </c>
      <c r="H507" s="49">
        <f t="shared" si="96"/>
        <v>0.36249999999999999</v>
      </c>
      <c r="I507" s="49" t="str">
        <f t="shared" si="91"/>
        <v/>
      </c>
      <c r="J507" s="34">
        <f t="shared" si="92"/>
        <v>4.0000000000000657</v>
      </c>
      <c r="K507" s="34">
        <f t="shared" si="97"/>
        <v>1.9999999999999929</v>
      </c>
      <c r="L507" s="34">
        <f t="shared" si="93"/>
        <v>1</v>
      </c>
      <c r="M507" s="34">
        <f t="shared" ca="1" si="94"/>
        <v>804</v>
      </c>
      <c r="N507" s="34" t="str">
        <f t="shared" si="98"/>
        <v/>
      </c>
      <c r="O507" s="34">
        <f t="shared" si="99"/>
        <v>0.22000000000000361</v>
      </c>
      <c r="P507" s="37">
        <f t="shared" si="100"/>
        <v>0.15635212440691443</v>
      </c>
      <c r="Q507" s="34">
        <f t="shared" si="101"/>
        <v>1.9999999999999931E-2</v>
      </c>
      <c r="R507" s="34">
        <f t="shared" si="102"/>
        <v>0.24000000000000354</v>
      </c>
      <c r="S507" s="37">
        <f t="shared" si="103"/>
        <v>0.17635212440691436</v>
      </c>
    </row>
    <row r="508" spans="1:19" x14ac:dyDescent="0.2">
      <c r="D508" s="36">
        <v>0.1</v>
      </c>
      <c r="E508" s="36">
        <v>846</v>
      </c>
      <c r="F508" s="48">
        <f t="shared" si="95"/>
        <v>0.36527777777777781</v>
      </c>
      <c r="G508" s="36">
        <v>946</v>
      </c>
      <c r="H508" s="49">
        <f t="shared" si="96"/>
        <v>0.4069444444444445</v>
      </c>
      <c r="I508" s="49" t="str">
        <f t="shared" si="91"/>
        <v/>
      </c>
      <c r="J508" s="34">
        <f t="shared" si="92"/>
        <v>9.9999999999999645</v>
      </c>
      <c r="K508" s="34">
        <f t="shared" si="97"/>
        <v>60.000000000000028</v>
      </c>
      <c r="L508" s="34">
        <f t="shared" si="93"/>
        <v>2</v>
      </c>
      <c r="M508" s="34">
        <f t="shared" ca="1" si="94"/>
        <v>804</v>
      </c>
      <c r="N508" s="34" t="str">
        <f t="shared" si="98"/>
        <v/>
      </c>
      <c r="O508" s="34">
        <f t="shared" si="99"/>
        <v>250.49999999999912</v>
      </c>
      <c r="P508" s="37">
        <f t="shared" si="100"/>
        <v>80.294813998796982</v>
      </c>
      <c r="Q508" s="34">
        <f t="shared" si="101"/>
        <v>6.0000000000000036</v>
      </c>
      <c r="R508" s="34">
        <f t="shared" si="102"/>
        <v>256.49999999999915</v>
      </c>
      <c r="S508" s="37">
        <f t="shared" si="103"/>
        <v>86.294813998796982</v>
      </c>
    </row>
    <row r="509" spans="1:19" x14ac:dyDescent="0.2">
      <c r="D509" s="36">
        <v>50</v>
      </c>
      <c r="E509" s="36">
        <v>956</v>
      </c>
      <c r="F509" s="48">
        <f t="shared" si="95"/>
        <v>0.41388888888888892</v>
      </c>
      <c r="G509" s="36">
        <v>1016</v>
      </c>
      <c r="H509" s="49">
        <f t="shared" si="96"/>
        <v>0.42777777777777781</v>
      </c>
      <c r="I509" s="49" t="str">
        <f t="shared" si="91"/>
        <v/>
      </c>
      <c r="J509" s="34">
        <f t="shared" si="92"/>
        <v>9.9999999999999645</v>
      </c>
      <c r="K509" s="34">
        <f t="shared" si="97"/>
        <v>20.000000000000007</v>
      </c>
      <c r="L509" s="34">
        <f t="shared" si="93"/>
        <v>3</v>
      </c>
      <c r="M509" s="34">
        <f t="shared" ca="1" si="94"/>
        <v>804</v>
      </c>
      <c r="N509" s="34" t="str">
        <f t="shared" si="98"/>
        <v/>
      </c>
      <c r="O509" s="34">
        <f t="shared" si="99"/>
        <v>250.49999999999912</v>
      </c>
      <c r="P509" s="37">
        <f t="shared" si="100"/>
        <v>80.294813998796982</v>
      </c>
      <c r="Q509" s="34">
        <f t="shared" si="101"/>
        <v>1000.0000000000003</v>
      </c>
      <c r="R509" s="34">
        <f t="shared" si="102"/>
        <v>1250.4999999999995</v>
      </c>
      <c r="S509" s="37">
        <f t="shared" si="103"/>
        <v>1080.2948139987973</v>
      </c>
    </row>
    <row r="510" spans="1:19" x14ac:dyDescent="0.2">
      <c r="D510" s="36">
        <v>0.1</v>
      </c>
      <c r="E510" s="36">
        <v>1026</v>
      </c>
      <c r="F510" s="48">
        <f t="shared" si="95"/>
        <v>0.43472222222222223</v>
      </c>
      <c r="G510" s="36">
        <v>1034</v>
      </c>
      <c r="H510" s="49">
        <f t="shared" si="96"/>
        <v>0.44027777777777777</v>
      </c>
      <c r="I510" s="49">
        <f t="shared" si="91"/>
        <v>0.44374999999999998</v>
      </c>
      <c r="J510" s="34" t="str">
        <f t="shared" si="92"/>
        <v/>
      </c>
      <c r="K510" s="34">
        <f t="shared" si="97"/>
        <v>7.9999999999999716</v>
      </c>
      <c r="L510" s="34">
        <f t="shared" si="93"/>
        <v>4</v>
      </c>
      <c r="M510" s="34">
        <f t="shared" ca="1" si="94"/>
        <v>804</v>
      </c>
      <c r="N510" s="34">
        <f t="shared" ca="1" si="98"/>
        <v>155</v>
      </c>
      <c r="O510" s="34">
        <f t="shared" si="99"/>
        <v>0.25</v>
      </c>
      <c r="P510" s="37">
        <f t="shared" si="100"/>
        <v>4.342905372259271E-2</v>
      </c>
      <c r="Q510" s="34">
        <f t="shared" si="101"/>
        <v>0.79999999999999716</v>
      </c>
      <c r="R510" s="34">
        <f t="shared" si="102"/>
        <v>1.0499999999999972</v>
      </c>
      <c r="S510" s="37">
        <f t="shared" si="103"/>
        <v>0.84342905372258992</v>
      </c>
    </row>
    <row r="511" spans="1:19" x14ac:dyDescent="0.2">
      <c r="A511" s="50">
        <v>39023</v>
      </c>
      <c r="B511" s="34">
        <v>1153</v>
      </c>
      <c r="C511" s="34">
        <v>3</v>
      </c>
      <c r="D511" s="36">
        <v>0.01</v>
      </c>
      <c r="E511" s="36">
        <v>1211</v>
      </c>
      <c r="F511" s="48">
        <f t="shared" si="95"/>
        <v>0.50763888888888886</v>
      </c>
      <c r="G511" s="36">
        <v>1313</v>
      </c>
      <c r="H511" s="49">
        <f t="shared" si="96"/>
        <v>0.55069444444444449</v>
      </c>
      <c r="I511" s="49" t="str">
        <f t="shared" si="91"/>
        <v/>
      </c>
      <c r="J511" s="34">
        <f t="shared" si="92"/>
        <v>2.9999999999999893</v>
      </c>
      <c r="K511" s="34">
        <f t="shared" si="97"/>
        <v>62.000000000000099</v>
      </c>
      <c r="L511" s="34">
        <f t="shared" si="93"/>
        <v>1</v>
      </c>
      <c r="M511" s="34">
        <f t="shared" ca="1" si="94"/>
        <v>1153</v>
      </c>
      <c r="N511" s="34" t="str">
        <f t="shared" si="98"/>
        <v/>
      </c>
      <c r="O511" s="34">
        <f t="shared" si="99"/>
        <v>0.16499999999999942</v>
      </c>
      <c r="P511" s="37">
        <f t="shared" si="100"/>
        <v>0.11726409330518348</v>
      </c>
      <c r="Q511" s="34">
        <f t="shared" si="101"/>
        <v>0.62000000000000099</v>
      </c>
      <c r="R511" s="34">
        <f t="shared" si="102"/>
        <v>0.78500000000000036</v>
      </c>
      <c r="S511" s="37">
        <f t="shared" si="103"/>
        <v>0.7372640933051845</v>
      </c>
    </row>
    <row r="512" spans="1:19" x14ac:dyDescent="0.2">
      <c r="D512" s="36">
        <v>0.1</v>
      </c>
      <c r="E512" s="36">
        <v>1316</v>
      </c>
      <c r="F512" s="48">
        <f t="shared" si="95"/>
        <v>0.55277777777777781</v>
      </c>
      <c r="G512" s="36">
        <v>1529</v>
      </c>
      <c r="H512" s="49">
        <f t="shared" si="96"/>
        <v>0.64513888888888882</v>
      </c>
      <c r="I512" s="49" t="str">
        <f t="shared" si="91"/>
        <v/>
      </c>
      <c r="J512" s="34">
        <f t="shared" si="92"/>
        <v>3.0000000000001492</v>
      </c>
      <c r="K512" s="34">
        <f t="shared" si="97"/>
        <v>132.99999999999986</v>
      </c>
      <c r="L512" s="34">
        <f t="shared" si="93"/>
        <v>2</v>
      </c>
      <c r="M512" s="34">
        <f t="shared" ca="1" si="94"/>
        <v>1153</v>
      </c>
      <c r="N512" s="34" t="str">
        <f t="shared" si="98"/>
        <v/>
      </c>
      <c r="O512" s="34">
        <f t="shared" si="99"/>
        <v>1.6500000000000823</v>
      </c>
      <c r="P512" s="37">
        <f t="shared" si="100"/>
        <v>1.1725996843957822</v>
      </c>
      <c r="Q512" s="34">
        <f t="shared" si="101"/>
        <v>13.299999999999986</v>
      </c>
      <c r="R512" s="34">
        <f t="shared" si="102"/>
        <v>14.950000000000069</v>
      </c>
      <c r="S512" s="37">
        <f t="shared" si="103"/>
        <v>14.472599684395769</v>
      </c>
    </row>
    <row r="513" spans="1:19" x14ac:dyDescent="0.2">
      <c r="D513" s="36">
        <v>1</v>
      </c>
      <c r="E513" s="36">
        <v>1532</v>
      </c>
      <c r="F513" s="48">
        <f t="shared" si="95"/>
        <v>0.64722222222222225</v>
      </c>
      <c r="G513" s="36">
        <v>1555</v>
      </c>
      <c r="H513" s="49">
        <f t="shared" si="96"/>
        <v>0.66319444444444442</v>
      </c>
      <c r="I513" s="49" t="str">
        <f t="shared" si="91"/>
        <v/>
      </c>
      <c r="J513" s="34">
        <f t="shared" si="92"/>
        <v>3.9999999999999858</v>
      </c>
      <c r="K513" s="34">
        <f t="shared" si="97"/>
        <v>22.999999999999918</v>
      </c>
      <c r="L513" s="34">
        <f t="shared" si="93"/>
        <v>3</v>
      </c>
      <c r="M513" s="34">
        <f t="shared" ca="1" si="94"/>
        <v>1153</v>
      </c>
      <c r="N513" s="34" t="str">
        <f t="shared" si="98"/>
        <v/>
      </c>
      <c r="O513" s="34">
        <f t="shared" si="99"/>
        <v>2.1999999999999922</v>
      </c>
      <c r="P513" s="37">
        <f t="shared" si="100"/>
        <v>1.5634662458609596</v>
      </c>
      <c r="Q513" s="34">
        <f t="shared" si="101"/>
        <v>22.999999999999918</v>
      </c>
      <c r="R513" s="34">
        <f t="shared" si="102"/>
        <v>25.19999999999991</v>
      </c>
      <c r="S513" s="37">
        <f t="shared" si="103"/>
        <v>24.563466245860877</v>
      </c>
    </row>
    <row r="514" spans="1:19" x14ac:dyDescent="0.2">
      <c r="D514" s="36">
        <v>0.1</v>
      </c>
      <c r="E514" s="36">
        <v>1559</v>
      </c>
      <c r="F514" s="48">
        <f t="shared" si="95"/>
        <v>0.66597222222222219</v>
      </c>
      <c r="G514" s="36">
        <v>1609</v>
      </c>
      <c r="H514" s="49">
        <f t="shared" si="96"/>
        <v>0.67291666666666661</v>
      </c>
      <c r="I514" s="49">
        <f t="shared" si="91"/>
        <v>0.67638888888888882</v>
      </c>
      <c r="J514" s="34" t="str">
        <f t="shared" si="92"/>
        <v/>
      </c>
      <c r="K514" s="34">
        <f t="shared" si="97"/>
        <v>9.9999999999999645</v>
      </c>
      <c r="L514" s="34">
        <f t="shared" si="93"/>
        <v>4</v>
      </c>
      <c r="M514" s="34">
        <f t="shared" ca="1" si="94"/>
        <v>1153</v>
      </c>
      <c r="N514" s="34">
        <f t="shared" ca="1" si="98"/>
        <v>260.99999999999994</v>
      </c>
      <c r="O514" s="34">
        <f t="shared" si="99"/>
        <v>0.25</v>
      </c>
      <c r="P514" s="37">
        <f t="shared" si="100"/>
        <v>4.342905372259271E-2</v>
      </c>
      <c r="Q514" s="34">
        <f t="shared" si="101"/>
        <v>0.99999999999999645</v>
      </c>
      <c r="R514" s="34">
        <f t="shared" si="102"/>
        <v>1.2499999999999964</v>
      </c>
      <c r="S514" s="37">
        <f t="shared" si="103"/>
        <v>1.0434290537225892</v>
      </c>
    </row>
    <row r="515" spans="1:19" x14ac:dyDescent="0.2">
      <c r="A515" s="50">
        <v>39024</v>
      </c>
      <c r="B515" s="34">
        <v>808</v>
      </c>
      <c r="C515" s="34">
        <v>3</v>
      </c>
      <c r="D515" s="36">
        <v>0.01</v>
      </c>
      <c r="E515" s="36">
        <v>845</v>
      </c>
      <c r="F515" s="48">
        <f t="shared" si="95"/>
        <v>0.36458333333333331</v>
      </c>
      <c r="G515" s="36">
        <v>847</v>
      </c>
      <c r="H515" s="49">
        <f t="shared" si="96"/>
        <v>0.3659722222222222</v>
      </c>
      <c r="I515" s="49" t="str">
        <f t="shared" si="91"/>
        <v/>
      </c>
      <c r="J515" s="34">
        <f t="shared" si="92"/>
        <v>9.9999999999999645</v>
      </c>
      <c r="K515" s="34">
        <f t="shared" si="97"/>
        <v>1.9999999999999929</v>
      </c>
      <c r="L515" s="34">
        <f t="shared" si="93"/>
        <v>1</v>
      </c>
      <c r="M515" s="34">
        <f t="shared" ca="1" si="94"/>
        <v>808</v>
      </c>
      <c r="N515" s="34" t="str">
        <f t="shared" si="98"/>
        <v/>
      </c>
      <c r="O515" s="34">
        <f t="shared" si="99"/>
        <v>500.04999999999825</v>
      </c>
      <c r="P515" s="37">
        <f t="shared" si="100"/>
        <v>108.56394165498108</v>
      </c>
      <c r="Q515" s="34">
        <f t="shared" si="101"/>
        <v>1.9999999999999931E-2</v>
      </c>
      <c r="R515" s="34">
        <f t="shared" si="102"/>
        <v>500.06999999999823</v>
      </c>
      <c r="S515" s="37">
        <f t="shared" si="103"/>
        <v>108.58394165498107</v>
      </c>
    </row>
    <row r="516" spans="1:19" x14ac:dyDescent="0.2">
      <c r="A516" s="50"/>
      <c r="D516" s="34">
        <v>100</v>
      </c>
      <c r="E516" s="36">
        <v>857</v>
      </c>
      <c r="F516" s="48">
        <f t="shared" si="95"/>
        <v>0.37291666666666662</v>
      </c>
      <c r="G516" s="36">
        <v>1002</v>
      </c>
      <c r="H516" s="49">
        <f t="shared" si="96"/>
        <v>0.41805555555555557</v>
      </c>
      <c r="I516" s="49" t="str">
        <f t="shared" si="91"/>
        <v/>
      </c>
      <c r="J516" s="34">
        <f t="shared" si="92"/>
        <v>6.9999999999999751</v>
      </c>
      <c r="K516" s="34">
        <f t="shared" si="97"/>
        <v>65.000000000000085</v>
      </c>
      <c r="L516" s="34">
        <f t="shared" si="93"/>
        <v>2</v>
      </c>
      <c r="M516" s="34">
        <f t="shared" ca="1" si="94"/>
        <v>808</v>
      </c>
      <c r="N516" s="34" t="str">
        <f t="shared" si="98"/>
        <v/>
      </c>
      <c r="O516" s="34">
        <f t="shared" si="99"/>
        <v>734.99999999999739</v>
      </c>
      <c r="P516" s="37">
        <f t="shared" si="100"/>
        <v>734.44411511329292</v>
      </c>
      <c r="Q516" s="34">
        <f t="shared" si="101"/>
        <v>6500.0000000000082</v>
      </c>
      <c r="R516" s="34">
        <f t="shared" si="102"/>
        <v>7235.0000000000055</v>
      </c>
      <c r="S516" s="37">
        <f t="shared" si="103"/>
        <v>7234.4441151133015</v>
      </c>
    </row>
    <row r="517" spans="1:19" x14ac:dyDescent="0.2">
      <c r="A517" s="50"/>
      <c r="D517" s="36">
        <v>110</v>
      </c>
      <c r="E517" s="36">
        <v>1009</v>
      </c>
      <c r="F517" s="48">
        <f t="shared" si="95"/>
        <v>0.42291666666666666</v>
      </c>
      <c r="G517" s="36">
        <v>1027</v>
      </c>
      <c r="H517" s="49">
        <f t="shared" si="96"/>
        <v>0.43541666666666662</v>
      </c>
      <c r="I517" s="49" t="str">
        <f t="shared" si="91"/>
        <v/>
      </c>
      <c r="J517" s="34">
        <f t="shared" si="92"/>
        <v>22.000000000000082</v>
      </c>
      <c r="K517" s="34">
        <f t="shared" si="97"/>
        <v>17.999999999999936</v>
      </c>
      <c r="L517" s="34">
        <f t="shared" si="93"/>
        <v>3</v>
      </c>
      <c r="M517" s="34">
        <f t="shared" ca="1" si="94"/>
        <v>808</v>
      </c>
      <c r="N517" s="34" t="str">
        <f t="shared" si="98"/>
        <v/>
      </c>
      <c r="O517" s="34">
        <f t="shared" si="99"/>
        <v>1760.0000000000066</v>
      </c>
      <c r="P517" s="37">
        <f t="shared" si="100"/>
        <v>1674.1552360595272</v>
      </c>
      <c r="Q517" s="34">
        <f t="shared" si="101"/>
        <v>1979.999999999993</v>
      </c>
      <c r="R517" s="34">
        <f t="shared" si="102"/>
        <v>3739.9999999999995</v>
      </c>
      <c r="S517" s="37">
        <f t="shared" si="103"/>
        <v>3654.1552360595201</v>
      </c>
    </row>
    <row r="518" spans="1:19" x14ac:dyDescent="0.2">
      <c r="A518" s="50"/>
      <c r="D518" s="36">
        <v>50</v>
      </c>
      <c r="E518" s="36">
        <v>1049</v>
      </c>
      <c r="F518" s="48">
        <f t="shared" si="95"/>
        <v>0.45069444444444445</v>
      </c>
      <c r="G518" s="36">
        <v>1151</v>
      </c>
      <c r="H518" s="49">
        <f t="shared" si="96"/>
        <v>0.49374999999999997</v>
      </c>
      <c r="I518" s="49">
        <f t="shared" si="91"/>
        <v>0.49722222222222218</v>
      </c>
      <c r="J518" s="34" t="str">
        <f t="shared" si="92"/>
        <v/>
      </c>
      <c r="K518" s="34">
        <f t="shared" si="97"/>
        <v>61.999999999999943</v>
      </c>
      <c r="L518" s="34">
        <f t="shared" si="93"/>
        <v>4</v>
      </c>
      <c r="M518" s="34">
        <f t="shared" ca="1" si="94"/>
        <v>808</v>
      </c>
      <c r="N518" s="34">
        <f t="shared" ca="1" si="98"/>
        <v>228</v>
      </c>
      <c r="O518" s="34">
        <f t="shared" si="99"/>
        <v>125</v>
      </c>
      <c r="P518" s="37">
        <f t="shared" si="100"/>
        <v>14.102364719732718</v>
      </c>
      <c r="Q518" s="34">
        <f t="shared" si="101"/>
        <v>3099.9999999999973</v>
      </c>
      <c r="R518" s="34">
        <f t="shared" si="102"/>
        <v>3224.9999999999973</v>
      </c>
      <c r="S518" s="37">
        <f t="shared" si="103"/>
        <v>3114.1023647197298</v>
      </c>
    </row>
    <row r="519" spans="1:19" x14ac:dyDescent="0.2">
      <c r="A519" s="50">
        <v>39024</v>
      </c>
      <c r="B519" s="34">
        <v>1239</v>
      </c>
      <c r="C519" s="34">
        <v>3</v>
      </c>
      <c r="D519" s="36">
        <v>100</v>
      </c>
      <c r="E519" s="36">
        <v>1308</v>
      </c>
      <c r="F519" s="48">
        <f t="shared" si="95"/>
        <v>0.54722222222222217</v>
      </c>
      <c r="G519" s="36">
        <v>1345</v>
      </c>
      <c r="H519" s="49">
        <f t="shared" si="96"/>
        <v>0.57291666666666663</v>
      </c>
      <c r="I519" s="49">
        <f t="shared" si="91"/>
        <v>0.57638888888888884</v>
      </c>
      <c r="J519" s="34" t="str">
        <f t="shared" si="92"/>
        <v/>
      </c>
      <c r="K519" s="34">
        <f t="shared" si="97"/>
        <v>37.000000000000028</v>
      </c>
      <c r="L519" s="34">
        <f t="shared" si="93"/>
        <v>1</v>
      </c>
      <c r="M519" s="34">
        <f t="shared" ca="1" si="94"/>
        <v>1239</v>
      </c>
      <c r="N519" s="34">
        <f t="shared" ca="1" si="98"/>
        <v>70.999999999999915</v>
      </c>
      <c r="O519" s="34">
        <f t="shared" si="99"/>
        <v>250</v>
      </c>
      <c r="P519" s="37">
        <f t="shared" si="100"/>
        <v>27.143420404993254</v>
      </c>
      <c r="Q519" s="34">
        <f t="shared" si="101"/>
        <v>3700.0000000000027</v>
      </c>
      <c r="R519" s="34">
        <f t="shared" si="102"/>
        <v>3950.0000000000027</v>
      </c>
      <c r="S519" s="37">
        <f t="shared" si="103"/>
        <v>3727.143420404996</v>
      </c>
    </row>
    <row r="520" spans="1:19" x14ac:dyDescent="0.2">
      <c r="A520" s="50">
        <v>39027</v>
      </c>
      <c r="B520" s="34">
        <v>750</v>
      </c>
      <c r="C520" s="34">
        <v>3</v>
      </c>
      <c r="D520" s="36">
        <v>0.01</v>
      </c>
      <c r="E520" s="36">
        <v>950</v>
      </c>
      <c r="F520" s="48">
        <f t="shared" si="95"/>
        <v>0.40972222222222227</v>
      </c>
      <c r="G520" s="36">
        <v>953</v>
      </c>
      <c r="H520" s="49">
        <f t="shared" si="96"/>
        <v>0.41180555555555554</v>
      </c>
      <c r="I520" s="49" t="str">
        <f t="shared" si="91"/>
        <v/>
      </c>
      <c r="J520" s="34">
        <f t="shared" si="92"/>
        <v>15.000000000000027</v>
      </c>
      <c r="K520" s="34">
        <f t="shared" si="97"/>
        <v>2.9999999999999094</v>
      </c>
      <c r="L520" s="34">
        <f t="shared" si="93"/>
        <v>1</v>
      </c>
      <c r="M520" s="34">
        <f t="shared" ca="1" si="94"/>
        <v>750</v>
      </c>
      <c r="N520" s="34" t="str">
        <f t="shared" si="98"/>
        <v/>
      </c>
      <c r="O520" s="34">
        <f t="shared" si="99"/>
        <v>450.07500000000078</v>
      </c>
      <c r="P520" s="37">
        <f t="shared" si="100"/>
        <v>103.4379925320854</v>
      </c>
      <c r="Q520" s="34">
        <f t="shared" si="101"/>
        <v>2.9999999999999093E-2</v>
      </c>
      <c r="R520" s="34">
        <f t="shared" si="102"/>
        <v>450.10500000000076</v>
      </c>
      <c r="S520" s="37">
        <f t="shared" si="103"/>
        <v>103.4679925320854</v>
      </c>
    </row>
    <row r="521" spans="1:19" x14ac:dyDescent="0.2">
      <c r="D521" s="36">
        <v>60</v>
      </c>
      <c r="E521" s="36">
        <v>1008</v>
      </c>
      <c r="F521" s="48">
        <f t="shared" si="95"/>
        <v>0.42222222222222222</v>
      </c>
      <c r="G521" s="36">
        <v>1017</v>
      </c>
      <c r="H521" s="49">
        <f t="shared" si="96"/>
        <v>0.4284722222222222</v>
      </c>
      <c r="I521" s="49">
        <f t="shared" si="91"/>
        <v>0.43194444444444441</v>
      </c>
      <c r="J521" s="34" t="str">
        <f t="shared" si="92"/>
        <v/>
      </c>
      <c r="K521" s="34">
        <f t="shared" si="97"/>
        <v>8.999999999999968</v>
      </c>
      <c r="L521" s="34">
        <f t="shared" si="93"/>
        <v>2</v>
      </c>
      <c r="M521" s="34">
        <f t="shared" ca="1" si="94"/>
        <v>750</v>
      </c>
      <c r="N521" s="34">
        <f t="shared" ca="1" si="98"/>
        <v>151.99999999999994</v>
      </c>
      <c r="O521" s="34">
        <f t="shared" si="99"/>
        <v>150</v>
      </c>
      <c r="P521" s="37">
        <f t="shared" si="100"/>
        <v>16.750563856528444</v>
      </c>
      <c r="Q521" s="34">
        <f t="shared" si="101"/>
        <v>539.99999999999807</v>
      </c>
      <c r="R521" s="34">
        <f t="shared" si="102"/>
        <v>689.99999999999807</v>
      </c>
      <c r="S521" s="37">
        <f t="shared" si="103"/>
        <v>556.75056385652647</v>
      </c>
    </row>
    <row r="522" spans="1:19" x14ac:dyDescent="0.2">
      <c r="A522" s="50">
        <v>39027</v>
      </c>
      <c r="B522" s="34">
        <v>1314</v>
      </c>
      <c r="C522" s="34">
        <v>3</v>
      </c>
      <c r="D522" s="36">
        <v>60.000999999999998</v>
      </c>
      <c r="E522" s="36">
        <v>1339</v>
      </c>
      <c r="F522" s="48">
        <f t="shared" si="95"/>
        <v>0.56874999999999998</v>
      </c>
      <c r="G522" s="36">
        <v>1351</v>
      </c>
      <c r="H522" s="49">
        <f t="shared" si="96"/>
        <v>0.57708333333333328</v>
      </c>
      <c r="I522" s="49">
        <f t="shared" si="91"/>
        <v>0.58055555555555549</v>
      </c>
      <c r="J522" s="34" t="str">
        <f t="shared" si="92"/>
        <v/>
      </c>
      <c r="K522" s="34">
        <f t="shared" si="97"/>
        <v>11.999999999999957</v>
      </c>
      <c r="L522" s="34">
        <f t="shared" si="93"/>
        <v>1</v>
      </c>
      <c r="M522" s="34">
        <f t="shared" ca="1" si="94"/>
        <v>1314</v>
      </c>
      <c r="N522" s="34">
        <f t="shared" ca="1" si="98"/>
        <v>42.000000000000014</v>
      </c>
      <c r="O522" s="34">
        <f t="shared" si="99"/>
        <v>150.0025</v>
      </c>
      <c r="P522" s="37">
        <f t="shared" si="100"/>
        <v>16.750827444626747</v>
      </c>
      <c r="Q522" s="34">
        <f t="shared" si="101"/>
        <v>720.01199999999744</v>
      </c>
      <c r="R522" s="34">
        <f t="shared" si="102"/>
        <v>870.0144999999975</v>
      </c>
      <c r="S522" s="37">
        <f t="shared" si="103"/>
        <v>736.76282744462424</v>
      </c>
    </row>
    <row r="523" spans="1:19" x14ac:dyDescent="0.2">
      <c r="A523" s="50">
        <v>39027</v>
      </c>
      <c r="B523" s="34">
        <v>1447</v>
      </c>
      <c r="C523" s="34">
        <v>3</v>
      </c>
      <c r="D523" s="36">
        <v>60</v>
      </c>
      <c r="E523" s="36">
        <v>1518</v>
      </c>
      <c r="F523" s="48">
        <f t="shared" si="95"/>
        <v>0.63750000000000007</v>
      </c>
      <c r="G523" s="36">
        <v>1554</v>
      </c>
      <c r="H523" s="49">
        <f t="shared" si="96"/>
        <v>0.66249999999999998</v>
      </c>
      <c r="I523" s="49">
        <f t="shared" si="91"/>
        <v>0.66597222222222219</v>
      </c>
      <c r="J523" s="34" t="str">
        <f t="shared" si="92"/>
        <v/>
      </c>
      <c r="K523" s="34">
        <f t="shared" si="97"/>
        <v>35.999999999999872</v>
      </c>
      <c r="L523" s="34">
        <f t="shared" si="93"/>
        <v>1</v>
      </c>
      <c r="M523" s="34">
        <f t="shared" ca="1" si="94"/>
        <v>1447</v>
      </c>
      <c r="N523" s="34">
        <f t="shared" ca="1" si="98"/>
        <v>71.999999999999901</v>
      </c>
      <c r="O523" s="34">
        <f t="shared" si="99"/>
        <v>150</v>
      </c>
      <c r="P523" s="37">
        <f t="shared" si="100"/>
        <v>16.750563856528444</v>
      </c>
      <c r="Q523" s="34">
        <f t="shared" si="101"/>
        <v>2159.9999999999923</v>
      </c>
      <c r="R523" s="34">
        <f t="shared" si="102"/>
        <v>2309.9999999999923</v>
      </c>
      <c r="S523" s="37">
        <f t="shared" si="103"/>
        <v>2176.7505638565208</v>
      </c>
    </row>
    <row r="524" spans="1:19" x14ac:dyDescent="0.2">
      <c r="A524" s="50">
        <v>39028</v>
      </c>
      <c r="B524" s="34">
        <v>1003</v>
      </c>
      <c r="C524" s="34">
        <v>3</v>
      </c>
      <c r="D524" s="36">
        <v>0.01</v>
      </c>
      <c r="E524" s="36">
        <v>1043</v>
      </c>
      <c r="F524" s="48">
        <f t="shared" si="95"/>
        <v>0.4465277777777778</v>
      </c>
      <c r="G524" s="36">
        <v>1107</v>
      </c>
      <c r="H524" s="49">
        <f t="shared" si="96"/>
        <v>0.46319444444444446</v>
      </c>
      <c r="I524" s="49" t="str">
        <f t="shared" si="91"/>
        <v/>
      </c>
      <c r="J524" s="34">
        <f t="shared" si="92"/>
        <v>11.000000000000041</v>
      </c>
      <c r="K524" s="34">
        <f t="shared" si="97"/>
        <v>23.999999999999993</v>
      </c>
      <c r="L524" s="34">
        <f t="shared" si="93"/>
        <v>1</v>
      </c>
      <c r="M524" s="34">
        <f t="shared" ca="1" si="94"/>
        <v>1003</v>
      </c>
      <c r="N524" s="34" t="str">
        <f t="shared" si="98"/>
        <v/>
      </c>
      <c r="O524" s="34">
        <f t="shared" si="99"/>
        <v>330.0550000000012</v>
      </c>
      <c r="P524" s="37">
        <f t="shared" si="100"/>
        <v>75.854527856862788</v>
      </c>
      <c r="Q524" s="34">
        <f t="shared" si="101"/>
        <v>0.23999999999999994</v>
      </c>
      <c r="R524" s="34">
        <f t="shared" si="102"/>
        <v>330.29500000000121</v>
      </c>
      <c r="S524" s="37">
        <f t="shared" si="103"/>
        <v>76.094527856862783</v>
      </c>
    </row>
    <row r="525" spans="1:19" x14ac:dyDescent="0.2">
      <c r="A525" s="50"/>
      <c r="D525" s="36">
        <v>60</v>
      </c>
      <c r="E525" s="36">
        <v>1118</v>
      </c>
      <c r="F525" s="48">
        <f t="shared" si="95"/>
        <v>0.47083333333333338</v>
      </c>
      <c r="G525" s="36">
        <v>1144</v>
      </c>
      <c r="H525" s="49">
        <f t="shared" si="96"/>
        <v>0.48888888888888887</v>
      </c>
      <c r="I525" s="49">
        <f t="shared" si="91"/>
        <v>0.49236111111111108</v>
      </c>
      <c r="J525" s="34" t="str">
        <f t="shared" si="92"/>
        <v/>
      </c>
      <c r="K525" s="34">
        <f t="shared" si="97"/>
        <v>25.999999999999908</v>
      </c>
      <c r="L525" s="34">
        <f t="shared" si="93"/>
        <v>2</v>
      </c>
      <c r="M525" s="34">
        <f t="shared" ca="1" si="94"/>
        <v>1003</v>
      </c>
      <c r="N525" s="34">
        <f t="shared" ca="1" si="98"/>
        <v>105.99999999999994</v>
      </c>
      <c r="O525" s="34">
        <f t="shared" si="99"/>
        <v>150</v>
      </c>
      <c r="P525" s="37">
        <f t="shared" si="100"/>
        <v>16.750563856528444</v>
      </c>
      <c r="Q525" s="34">
        <f t="shared" si="101"/>
        <v>1559.9999999999945</v>
      </c>
      <c r="R525" s="34">
        <f t="shared" si="102"/>
        <v>1709.9999999999945</v>
      </c>
      <c r="S525" s="37">
        <f t="shared" si="103"/>
        <v>1576.7505638565231</v>
      </c>
    </row>
    <row r="526" spans="1:19" x14ac:dyDescent="0.2">
      <c r="A526" s="50">
        <v>39028</v>
      </c>
      <c r="B526" s="34">
        <v>1247</v>
      </c>
      <c r="C526" s="34">
        <v>3</v>
      </c>
      <c r="D526" s="36">
        <v>60.000999999999998</v>
      </c>
      <c r="E526" s="36">
        <v>1320</v>
      </c>
      <c r="F526" s="48">
        <v>0.55555555555555558</v>
      </c>
      <c r="G526" s="36">
        <v>1331</v>
      </c>
      <c r="H526" s="49">
        <f t="shared" si="96"/>
        <v>0.56319444444444444</v>
      </c>
      <c r="I526" s="49" t="str">
        <f t="shared" si="91"/>
        <v/>
      </c>
      <c r="J526" s="34">
        <f t="shared" si="92"/>
        <v>15.000000000000107</v>
      </c>
      <c r="K526" s="34">
        <f t="shared" si="97"/>
        <v>10.999999999999961</v>
      </c>
      <c r="L526" s="34">
        <f t="shared" si="93"/>
        <v>1</v>
      </c>
      <c r="M526" s="34">
        <f t="shared" ca="1" si="94"/>
        <v>1247</v>
      </c>
      <c r="N526" s="34" t="str">
        <f t="shared" si="98"/>
        <v/>
      </c>
      <c r="O526" s="34">
        <f t="shared" si="99"/>
        <v>450.75750000000318</v>
      </c>
      <c r="P526" s="37">
        <f t="shared" si="100"/>
        <v>140.46020664577551</v>
      </c>
      <c r="Q526" s="34">
        <f t="shared" si="101"/>
        <v>660.01099999999758</v>
      </c>
      <c r="R526" s="34">
        <f t="shared" si="102"/>
        <v>1110.7685000000008</v>
      </c>
      <c r="S526" s="37">
        <f t="shared" si="103"/>
        <v>800.47120664577312</v>
      </c>
    </row>
    <row r="527" spans="1:19" x14ac:dyDescent="0.2">
      <c r="D527" s="36">
        <v>0.1</v>
      </c>
      <c r="E527" s="36">
        <v>1346</v>
      </c>
      <c r="F527" s="48">
        <f t="shared" si="95"/>
        <v>0.57361111111111118</v>
      </c>
      <c r="G527" s="36">
        <v>1357</v>
      </c>
      <c r="H527" s="49">
        <f t="shared" si="96"/>
        <v>0.58124999999999993</v>
      </c>
      <c r="I527" s="49">
        <f t="shared" ref="I527:I590" si="104">IF(OR(A528&lt;&gt;"",D528=""),H527+TIME(0,5,0),"")</f>
        <v>0.58472222222222214</v>
      </c>
      <c r="J527" s="34" t="str">
        <f t="shared" ref="J527:J590" si="105">IF(AND(OR(AND(A527&lt;&gt;"",A528=""),AND(A527="",A528="")),D528&lt;&gt;""),(F528-H527)*1440,"")</f>
        <v/>
      </c>
      <c r="K527" s="34">
        <f t="shared" si="97"/>
        <v>10.999999999999801</v>
      </c>
      <c r="L527" s="34">
        <f t="shared" ref="L527:L590" si="106">IF(A527&lt;&gt;"",1,L526+1)</f>
        <v>2</v>
      </c>
      <c r="M527" s="34">
        <f t="shared" ref="M527:M590" ca="1" si="107">OFFSET(B527,-L527+1,0)</f>
        <v>1247</v>
      </c>
      <c r="N527" s="34">
        <f t="shared" ca="1" si="98"/>
        <v>74.999999999999886</v>
      </c>
      <c r="O527" s="34">
        <f t="shared" si="99"/>
        <v>0.25</v>
      </c>
      <c r="P527" s="37">
        <f t="shared" si="100"/>
        <v>4.342905372259271E-2</v>
      </c>
      <c r="Q527" s="34">
        <f t="shared" si="101"/>
        <v>1.0999999999999801</v>
      </c>
      <c r="R527" s="34">
        <f t="shared" si="102"/>
        <v>1.3499999999999801</v>
      </c>
      <c r="S527" s="37">
        <f t="shared" si="103"/>
        <v>1.1434290537225729</v>
      </c>
    </row>
    <row r="528" spans="1:19" x14ac:dyDescent="0.2">
      <c r="A528" s="50">
        <v>39028</v>
      </c>
      <c r="B528" s="34">
        <v>1430</v>
      </c>
      <c r="C528" s="34">
        <v>3</v>
      </c>
      <c r="D528" s="36">
        <v>60</v>
      </c>
      <c r="E528" s="36">
        <v>1454</v>
      </c>
      <c r="F528" s="48">
        <f t="shared" ref="F528:F591" si="108">VALUE(CONCATENATE(LEFT(E528,LEN(E528)-2),":",RIGHT(E528,2)))</f>
        <v>0.62083333333333335</v>
      </c>
      <c r="G528" s="36">
        <v>1518</v>
      </c>
      <c r="H528" s="49">
        <f t="shared" ref="H528:H591" si="109">VALUE(CONCATENATE(LEFT(G528,LEN(G528)-2),":",RIGHT(G528,2)))</f>
        <v>0.63750000000000007</v>
      </c>
      <c r="I528" s="49">
        <f t="shared" si="104"/>
        <v>0.64097222222222228</v>
      </c>
      <c r="J528" s="34" t="str">
        <f t="shared" si="105"/>
        <v/>
      </c>
      <c r="K528" s="34">
        <f t="shared" ref="K528:K591" si="110">(H528-F528)*1440</f>
        <v>24.000000000000075</v>
      </c>
      <c r="L528" s="34">
        <f t="shared" si="106"/>
        <v>1</v>
      </c>
      <c r="M528" s="34">
        <f t="shared" ca="1" si="107"/>
        <v>1430</v>
      </c>
      <c r="N528" s="34">
        <f t="shared" ref="N528:N591" ca="1" si="111">IF(I528&lt;&gt;"",(I528-VALUE(CONCATENATE(LEFT(M528,LEN(M528)-2),":",RIGHT(M528,2))))*1440,"")</f>
        <v>53.000000000000128</v>
      </c>
      <c r="O528" s="34">
        <f t="shared" ref="O528:O591" si="112">IF(J528&lt;&gt;"",(D528+D529)*J528/2,D528*5/2)</f>
        <v>150</v>
      </c>
      <c r="P528" s="37">
        <f t="shared" ref="P528:P591" si="113">IF(J528&lt;&gt;"",(D529-D528)*J528/LN((D529+0.000001)/(D528+0.000001)),-5*(D528-0.000001)/(LN(1/D528)-13.8155))</f>
        <v>16.750563856528444</v>
      </c>
      <c r="Q528" s="34">
        <f t="shared" ref="Q528:Q591" si="114">(D528*K528)</f>
        <v>1440.0000000000045</v>
      </c>
      <c r="R528" s="34">
        <f t="shared" ref="R528:R591" si="115">O528+Q528</f>
        <v>1590.0000000000045</v>
      </c>
      <c r="S528" s="37">
        <f t="shared" ref="S528:S591" si="116">P528+Q528</f>
        <v>1456.7505638565331</v>
      </c>
    </row>
    <row r="529" spans="1:19" x14ac:dyDescent="0.2">
      <c r="A529" s="50">
        <v>39029</v>
      </c>
      <c r="B529" s="34">
        <v>828</v>
      </c>
      <c r="C529" s="34">
        <v>3</v>
      </c>
      <c r="D529" s="36">
        <v>0.01</v>
      </c>
      <c r="E529" s="36">
        <v>954</v>
      </c>
      <c r="F529" s="48">
        <v>0.41249999999999998</v>
      </c>
      <c r="G529" s="36">
        <v>958</v>
      </c>
      <c r="H529" s="49">
        <f t="shared" si="109"/>
        <v>0.4152777777777778</v>
      </c>
      <c r="I529" s="49" t="str">
        <f t="shared" si="104"/>
        <v/>
      </c>
      <c r="J529" s="34">
        <f t="shared" si="105"/>
        <v>12.999999999999954</v>
      </c>
      <c r="K529" s="34">
        <f t="shared" si="110"/>
        <v>4.0000000000000657</v>
      </c>
      <c r="L529" s="34">
        <f t="shared" si="106"/>
        <v>1</v>
      </c>
      <c r="M529" s="34">
        <f t="shared" ca="1" si="107"/>
        <v>828</v>
      </c>
      <c r="N529" s="34" t="str">
        <f t="shared" si="111"/>
        <v/>
      </c>
      <c r="O529" s="34">
        <f t="shared" si="112"/>
        <v>650.06499999999767</v>
      </c>
      <c r="P529" s="37">
        <f t="shared" si="113"/>
        <v>141.13312415147539</v>
      </c>
      <c r="Q529" s="34">
        <f t="shared" si="114"/>
        <v>4.000000000000066E-2</v>
      </c>
      <c r="R529" s="34">
        <f t="shared" si="115"/>
        <v>650.10499999999763</v>
      </c>
      <c r="S529" s="37">
        <f t="shared" si="116"/>
        <v>141.17312415147538</v>
      </c>
    </row>
    <row r="530" spans="1:19" x14ac:dyDescent="0.2">
      <c r="C530" s="34">
        <v>3</v>
      </c>
      <c r="D530" s="36">
        <v>100</v>
      </c>
      <c r="E530" s="36">
        <v>1011</v>
      </c>
      <c r="F530" s="48">
        <v>0.42430555555555555</v>
      </c>
      <c r="G530" s="36">
        <v>1118</v>
      </c>
      <c r="H530" s="49">
        <f t="shared" si="109"/>
        <v>0.47083333333333338</v>
      </c>
      <c r="I530" s="49">
        <f t="shared" si="104"/>
        <v>0.47430555555555559</v>
      </c>
      <c r="J530" s="34" t="str">
        <f t="shared" si="105"/>
        <v/>
      </c>
      <c r="K530" s="34">
        <f t="shared" si="110"/>
        <v>67.000000000000085</v>
      </c>
      <c r="L530" s="34">
        <f t="shared" si="106"/>
        <v>2</v>
      </c>
      <c r="M530" s="34">
        <f t="shared" ca="1" si="107"/>
        <v>828</v>
      </c>
      <c r="N530" s="34">
        <f t="shared" ca="1" si="111"/>
        <v>175.00000000000003</v>
      </c>
      <c r="O530" s="34">
        <f t="shared" si="112"/>
        <v>250</v>
      </c>
      <c r="P530" s="37">
        <f t="shared" si="113"/>
        <v>27.143420404993254</v>
      </c>
      <c r="Q530" s="34">
        <f t="shared" si="114"/>
        <v>6700.0000000000082</v>
      </c>
      <c r="R530" s="34">
        <f t="shared" si="115"/>
        <v>6950.0000000000082</v>
      </c>
      <c r="S530" s="37">
        <f t="shared" si="116"/>
        <v>6727.1434204050011</v>
      </c>
    </row>
    <row r="531" spans="1:19" x14ac:dyDescent="0.2">
      <c r="A531" s="50">
        <v>39029</v>
      </c>
      <c r="B531" s="34">
        <v>1212</v>
      </c>
      <c r="C531" s="34">
        <v>3</v>
      </c>
      <c r="D531" s="36">
        <v>0.1</v>
      </c>
      <c r="E531" s="36">
        <v>1240</v>
      </c>
      <c r="F531" s="48">
        <f t="shared" si="108"/>
        <v>0.52777777777777779</v>
      </c>
      <c r="G531" s="36">
        <v>1514</v>
      </c>
      <c r="H531" s="49">
        <f t="shared" si="109"/>
        <v>0.63472222222222219</v>
      </c>
      <c r="I531" s="49" t="str">
        <f t="shared" si="104"/>
        <v/>
      </c>
      <c r="J531" s="34">
        <f t="shared" si="105"/>
        <v>12.000000000000117</v>
      </c>
      <c r="K531" s="34">
        <f t="shared" si="110"/>
        <v>153.99999999999994</v>
      </c>
      <c r="L531" s="34">
        <f t="shared" si="106"/>
        <v>1</v>
      </c>
      <c r="M531" s="34">
        <f t="shared" ca="1" si="107"/>
        <v>1212</v>
      </c>
      <c r="N531" s="34" t="str">
        <f t="shared" si="111"/>
        <v/>
      </c>
      <c r="O531" s="34">
        <f t="shared" si="112"/>
        <v>6.6000000000000654</v>
      </c>
      <c r="P531" s="37">
        <f t="shared" si="113"/>
        <v>4.6903987375829415</v>
      </c>
      <c r="Q531" s="34">
        <f t="shared" si="114"/>
        <v>15.399999999999995</v>
      </c>
      <c r="R531" s="34">
        <f t="shared" si="115"/>
        <v>22.00000000000006</v>
      </c>
      <c r="S531" s="37">
        <f t="shared" si="116"/>
        <v>20.090398737582937</v>
      </c>
    </row>
    <row r="532" spans="1:19" x14ac:dyDescent="0.2">
      <c r="D532" s="36">
        <v>1</v>
      </c>
      <c r="E532" s="36">
        <v>1526</v>
      </c>
      <c r="F532" s="48">
        <f t="shared" si="108"/>
        <v>0.6430555555555556</v>
      </c>
      <c r="G532" s="36">
        <v>1602</v>
      </c>
      <c r="H532" s="49">
        <f t="shared" si="109"/>
        <v>0.66805555555555562</v>
      </c>
      <c r="I532" s="49">
        <f t="shared" si="104"/>
        <v>0.67152777777777783</v>
      </c>
      <c r="J532" s="34" t="str">
        <f t="shared" si="105"/>
        <v/>
      </c>
      <c r="K532" s="34">
        <f t="shared" si="110"/>
        <v>36.000000000000028</v>
      </c>
      <c r="L532" s="34">
        <f t="shared" si="106"/>
        <v>2</v>
      </c>
      <c r="M532" s="34">
        <f t="shared" ca="1" si="107"/>
        <v>1212</v>
      </c>
      <c r="N532" s="34">
        <f t="shared" ca="1" si="111"/>
        <v>235.00000000000011</v>
      </c>
      <c r="O532" s="34">
        <f t="shared" si="112"/>
        <v>2.5</v>
      </c>
      <c r="P532" s="37">
        <f t="shared" si="113"/>
        <v>0.36191198291773735</v>
      </c>
      <c r="Q532" s="34">
        <f t="shared" si="114"/>
        <v>36.000000000000028</v>
      </c>
      <c r="R532" s="34">
        <f t="shared" si="115"/>
        <v>38.500000000000028</v>
      </c>
      <c r="S532" s="37">
        <f t="shared" si="116"/>
        <v>36.361911982917768</v>
      </c>
    </row>
    <row r="533" spans="1:19" x14ac:dyDescent="0.2">
      <c r="A533" s="50">
        <v>39030</v>
      </c>
      <c r="B533" s="34">
        <v>852</v>
      </c>
      <c r="C533" s="34">
        <v>3</v>
      </c>
      <c r="D533" s="36">
        <v>0.01</v>
      </c>
      <c r="E533" s="36">
        <v>926</v>
      </c>
      <c r="F533" s="48">
        <f t="shared" si="108"/>
        <v>0.39305555555555555</v>
      </c>
      <c r="G533" s="36">
        <v>928</v>
      </c>
      <c r="H533" s="49">
        <f t="shared" si="109"/>
        <v>0.39444444444444443</v>
      </c>
      <c r="I533" s="49" t="str">
        <f t="shared" si="104"/>
        <v/>
      </c>
      <c r="J533" s="34">
        <f t="shared" si="105"/>
        <v>3.0000000000000693</v>
      </c>
      <c r="K533" s="34">
        <f t="shared" si="110"/>
        <v>1.9999999999999929</v>
      </c>
      <c r="L533" s="34">
        <f t="shared" si="106"/>
        <v>1</v>
      </c>
      <c r="M533" s="34">
        <f t="shared" ca="1" si="107"/>
        <v>852</v>
      </c>
      <c r="N533" s="34" t="str">
        <f t="shared" si="111"/>
        <v/>
      </c>
      <c r="O533" s="34">
        <f t="shared" si="112"/>
        <v>0.16500000000000381</v>
      </c>
      <c r="P533" s="37">
        <f t="shared" si="113"/>
        <v>0.1172640933051866</v>
      </c>
      <c r="Q533" s="34">
        <f t="shared" si="114"/>
        <v>1.9999999999999931E-2</v>
      </c>
      <c r="R533" s="34">
        <f t="shared" si="115"/>
        <v>0.18500000000000374</v>
      </c>
      <c r="S533" s="37">
        <f t="shared" si="116"/>
        <v>0.13726409330518652</v>
      </c>
    </row>
    <row r="534" spans="1:19" x14ac:dyDescent="0.2">
      <c r="A534" s="50"/>
      <c r="D534" s="36">
        <v>0.1</v>
      </c>
      <c r="E534" s="36">
        <v>931</v>
      </c>
      <c r="F534" s="48">
        <f t="shared" si="108"/>
        <v>0.39652777777777781</v>
      </c>
      <c r="G534" s="36">
        <v>1026</v>
      </c>
      <c r="H534" s="49">
        <f t="shared" si="109"/>
        <v>0.43472222222222223</v>
      </c>
      <c r="I534" s="49" t="str">
        <f t="shared" si="104"/>
        <v/>
      </c>
      <c r="J534" s="34">
        <f t="shared" si="105"/>
        <v>3.9999999999999858</v>
      </c>
      <c r="K534" s="34">
        <f t="shared" si="110"/>
        <v>54.999999999999964</v>
      </c>
      <c r="L534" s="34">
        <f t="shared" si="106"/>
        <v>2</v>
      </c>
      <c r="M534" s="34">
        <f t="shared" ca="1" si="107"/>
        <v>852</v>
      </c>
      <c r="N534" s="34" t="str">
        <f t="shared" si="111"/>
        <v/>
      </c>
      <c r="O534" s="34">
        <f t="shared" si="112"/>
        <v>4.1999999999999851</v>
      </c>
      <c r="P534" s="37">
        <f t="shared" si="113"/>
        <v>2.5369503703632579</v>
      </c>
      <c r="Q534" s="34">
        <f t="shared" si="114"/>
        <v>5.4999999999999964</v>
      </c>
      <c r="R534" s="34">
        <f t="shared" si="115"/>
        <v>9.6999999999999815</v>
      </c>
      <c r="S534" s="37">
        <f t="shared" si="116"/>
        <v>8.0369503703632539</v>
      </c>
    </row>
    <row r="535" spans="1:19" x14ac:dyDescent="0.2">
      <c r="A535" s="50"/>
      <c r="D535" s="36">
        <v>2</v>
      </c>
      <c r="E535" s="36">
        <v>1030</v>
      </c>
      <c r="F535" s="48">
        <f t="shared" si="108"/>
        <v>0.4375</v>
      </c>
      <c r="G535" s="36">
        <v>1043</v>
      </c>
      <c r="H535" s="49">
        <f t="shared" si="109"/>
        <v>0.4465277777777778</v>
      </c>
      <c r="I535" s="49" t="str">
        <f t="shared" si="104"/>
        <v/>
      </c>
      <c r="J535" s="34">
        <f t="shared" si="105"/>
        <v>6.9999999999999751</v>
      </c>
      <c r="K535" s="34">
        <f t="shared" si="110"/>
        <v>13.000000000000034</v>
      </c>
      <c r="L535" s="34">
        <f t="shared" si="106"/>
        <v>3</v>
      </c>
      <c r="M535" s="34">
        <f t="shared" ca="1" si="107"/>
        <v>852</v>
      </c>
      <c r="N535" s="34" t="str">
        <f t="shared" si="111"/>
        <v/>
      </c>
      <c r="O535" s="34">
        <f t="shared" si="112"/>
        <v>286.99999999999898</v>
      </c>
      <c r="P535" s="37">
        <f t="shared" si="113"/>
        <v>148.01244631269623</v>
      </c>
      <c r="Q535" s="34">
        <f t="shared" si="114"/>
        <v>26.000000000000068</v>
      </c>
      <c r="R535" s="34">
        <f t="shared" si="115"/>
        <v>312.99999999999903</v>
      </c>
      <c r="S535" s="37">
        <f t="shared" si="116"/>
        <v>174.01244631269628</v>
      </c>
    </row>
    <row r="536" spans="1:19" x14ac:dyDescent="0.2">
      <c r="D536" s="36">
        <v>80</v>
      </c>
      <c r="E536" s="36">
        <v>1050</v>
      </c>
      <c r="F536" s="48">
        <f t="shared" si="108"/>
        <v>0.4513888888888889</v>
      </c>
      <c r="G536" s="36">
        <v>1102</v>
      </c>
      <c r="H536" s="49">
        <f t="shared" si="109"/>
        <v>0.4597222222222222</v>
      </c>
      <c r="I536" s="49">
        <f t="shared" si="104"/>
        <v>0.46319444444444441</v>
      </c>
      <c r="J536" s="34" t="str">
        <f t="shared" si="105"/>
        <v/>
      </c>
      <c r="K536" s="34">
        <f t="shared" si="110"/>
        <v>11.999999999999957</v>
      </c>
      <c r="L536" s="34">
        <f t="shared" si="106"/>
        <v>4</v>
      </c>
      <c r="M536" s="34">
        <f t="shared" ca="1" si="107"/>
        <v>852</v>
      </c>
      <c r="N536" s="34">
        <f t="shared" ca="1" si="111"/>
        <v>134.99999999999991</v>
      </c>
      <c r="O536" s="34">
        <f t="shared" si="112"/>
        <v>200</v>
      </c>
      <c r="P536" s="37">
        <f t="shared" si="113"/>
        <v>21.981008904684504</v>
      </c>
      <c r="Q536" s="34">
        <f t="shared" si="114"/>
        <v>959.99999999999659</v>
      </c>
      <c r="R536" s="34">
        <f t="shared" si="115"/>
        <v>1159.9999999999966</v>
      </c>
      <c r="S536" s="37">
        <f t="shared" si="116"/>
        <v>981.98100890468106</v>
      </c>
    </row>
    <row r="537" spans="1:19" x14ac:dyDescent="0.2">
      <c r="A537" s="50">
        <v>39030</v>
      </c>
      <c r="B537" s="34">
        <v>1208</v>
      </c>
      <c r="C537" s="34">
        <v>3</v>
      </c>
      <c r="D537" s="36">
        <v>0.1</v>
      </c>
      <c r="E537" s="36">
        <v>1225</v>
      </c>
      <c r="F537" s="48">
        <f t="shared" si="108"/>
        <v>0.51736111111111105</v>
      </c>
      <c r="G537" s="36">
        <v>1546</v>
      </c>
      <c r="H537" s="49">
        <f t="shared" si="109"/>
        <v>0.65694444444444444</v>
      </c>
      <c r="I537" s="49" t="str">
        <f t="shared" si="104"/>
        <v/>
      </c>
      <c r="J537" s="34">
        <f t="shared" si="105"/>
        <v>2.9999999999999893</v>
      </c>
      <c r="K537" s="34">
        <f t="shared" si="110"/>
        <v>201.00000000000009</v>
      </c>
      <c r="L537" s="34">
        <f t="shared" si="106"/>
        <v>1</v>
      </c>
      <c r="M537" s="34">
        <f t="shared" ca="1" si="107"/>
        <v>1208</v>
      </c>
      <c r="N537" s="34" t="str">
        <f t="shared" si="111"/>
        <v/>
      </c>
      <c r="O537" s="34">
        <f t="shared" si="112"/>
        <v>1.6499999999999944</v>
      </c>
      <c r="P537" s="37">
        <f t="shared" si="113"/>
        <v>1.1725996843957198</v>
      </c>
      <c r="Q537" s="34">
        <f t="shared" si="114"/>
        <v>20.100000000000009</v>
      </c>
      <c r="R537" s="34">
        <f t="shared" si="115"/>
        <v>21.750000000000004</v>
      </c>
      <c r="S537" s="37">
        <f t="shared" si="116"/>
        <v>21.272599684395729</v>
      </c>
    </row>
    <row r="538" spans="1:19" x14ac:dyDescent="0.2">
      <c r="D538" s="36">
        <v>1</v>
      </c>
      <c r="E538" s="36">
        <v>1549</v>
      </c>
      <c r="F538" s="48">
        <f t="shared" si="108"/>
        <v>0.65902777777777777</v>
      </c>
      <c r="G538" s="36">
        <v>1603</v>
      </c>
      <c r="H538" s="49">
        <f t="shared" si="109"/>
        <v>0.66875000000000007</v>
      </c>
      <c r="I538" s="49">
        <f t="shared" si="104"/>
        <v>0.67222222222222228</v>
      </c>
      <c r="J538" s="34" t="str">
        <f t="shared" si="105"/>
        <v/>
      </c>
      <c r="K538" s="34">
        <f t="shared" si="110"/>
        <v>14.00000000000011</v>
      </c>
      <c r="L538" s="34">
        <f t="shared" si="106"/>
        <v>2</v>
      </c>
      <c r="M538" s="34">
        <f t="shared" ca="1" si="107"/>
        <v>1208</v>
      </c>
      <c r="N538" s="34">
        <f t="shared" ca="1" si="111"/>
        <v>240.00000000000011</v>
      </c>
      <c r="O538" s="34">
        <f t="shared" si="112"/>
        <v>2.5</v>
      </c>
      <c r="P538" s="37">
        <f t="shared" si="113"/>
        <v>0.36191198291773735</v>
      </c>
      <c r="Q538" s="34">
        <f t="shared" si="114"/>
        <v>14.00000000000011</v>
      </c>
      <c r="R538" s="34">
        <f t="shared" si="115"/>
        <v>16.50000000000011</v>
      </c>
      <c r="S538" s="37">
        <f t="shared" si="116"/>
        <v>14.361911982917848</v>
      </c>
    </row>
    <row r="539" spans="1:19" x14ac:dyDescent="0.2">
      <c r="A539" s="50">
        <v>39031</v>
      </c>
      <c r="B539" s="34">
        <v>918</v>
      </c>
      <c r="C539" s="34">
        <v>4</v>
      </c>
      <c r="D539" s="36">
        <v>0.01</v>
      </c>
      <c r="E539" s="36">
        <v>955</v>
      </c>
      <c r="F539" s="48">
        <f t="shared" si="108"/>
        <v>0.41319444444444442</v>
      </c>
      <c r="G539" s="36">
        <v>958</v>
      </c>
      <c r="H539" s="49">
        <f t="shared" si="109"/>
        <v>0.4152777777777778</v>
      </c>
      <c r="I539" s="49" t="str">
        <f t="shared" si="104"/>
        <v/>
      </c>
      <c r="J539" s="34">
        <f t="shared" si="105"/>
        <v>4.9999999999999822</v>
      </c>
      <c r="K539" s="34">
        <f t="shared" si="110"/>
        <v>3.0000000000000693</v>
      </c>
      <c r="L539" s="34">
        <f t="shared" si="106"/>
        <v>1</v>
      </c>
      <c r="M539" s="34">
        <f t="shared" ca="1" si="107"/>
        <v>918</v>
      </c>
      <c r="N539" s="34" t="str">
        <f t="shared" si="111"/>
        <v/>
      </c>
      <c r="O539" s="34">
        <f t="shared" si="112"/>
        <v>0.27499999999999902</v>
      </c>
      <c r="P539" s="37">
        <f t="shared" si="113"/>
        <v>0.19544015550863911</v>
      </c>
      <c r="Q539" s="34">
        <f t="shared" si="114"/>
        <v>3.0000000000000693E-2</v>
      </c>
      <c r="R539" s="34">
        <f t="shared" si="115"/>
        <v>0.30499999999999972</v>
      </c>
      <c r="S539" s="37">
        <f t="shared" si="116"/>
        <v>0.2254401555086398</v>
      </c>
    </row>
    <row r="540" spans="1:19" x14ac:dyDescent="0.2">
      <c r="C540" s="34">
        <v>4</v>
      </c>
      <c r="D540" s="36">
        <v>0.1</v>
      </c>
      <c r="E540" s="36">
        <v>1003</v>
      </c>
      <c r="F540" s="48">
        <f t="shared" si="108"/>
        <v>0.41875000000000001</v>
      </c>
      <c r="G540" s="36">
        <v>1013</v>
      </c>
      <c r="H540" s="49">
        <f t="shared" si="109"/>
        <v>0.42569444444444443</v>
      </c>
      <c r="I540" s="49" t="str">
        <f t="shared" si="104"/>
        <v/>
      </c>
      <c r="J540" s="34">
        <f t="shared" si="105"/>
        <v>11.999999999999957</v>
      </c>
      <c r="K540" s="34">
        <f t="shared" si="110"/>
        <v>9.9999999999999645</v>
      </c>
      <c r="L540" s="34">
        <f t="shared" si="106"/>
        <v>2</v>
      </c>
      <c r="M540" s="34">
        <f t="shared" ca="1" si="107"/>
        <v>918</v>
      </c>
      <c r="N540" s="34" t="str">
        <f t="shared" si="111"/>
        <v/>
      </c>
      <c r="O540" s="34">
        <f t="shared" si="112"/>
        <v>600.59999999999786</v>
      </c>
      <c r="P540" s="37">
        <f t="shared" si="113"/>
        <v>173.54432594719529</v>
      </c>
      <c r="Q540" s="34">
        <f t="shared" si="114"/>
        <v>0.99999999999999645</v>
      </c>
      <c r="R540" s="34">
        <f t="shared" si="115"/>
        <v>601.59999999999786</v>
      </c>
      <c r="S540" s="37">
        <f t="shared" si="116"/>
        <v>174.54432594719529</v>
      </c>
    </row>
    <row r="541" spans="1:19" x14ac:dyDescent="0.2">
      <c r="A541" s="50"/>
      <c r="D541" s="36">
        <v>100</v>
      </c>
      <c r="E541" s="36">
        <v>1025</v>
      </c>
      <c r="F541" s="48">
        <f t="shared" si="108"/>
        <v>0.43402777777777773</v>
      </c>
      <c r="G541" s="36">
        <v>1125</v>
      </c>
      <c r="H541" s="49">
        <f t="shared" si="109"/>
        <v>0.47569444444444442</v>
      </c>
      <c r="I541" s="49">
        <f t="shared" si="104"/>
        <v>0.47916666666666663</v>
      </c>
      <c r="J541" s="34" t="str">
        <f t="shared" si="105"/>
        <v/>
      </c>
      <c r="K541" s="34">
        <f t="shared" si="110"/>
        <v>60.000000000000028</v>
      </c>
      <c r="L541" s="34">
        <f t="shared" si="106"/>
        <v>3</v>
      </c>
      <c r="M541" s="34">
        <f t="shared" ca="1" si="107"/>
        <v>918</v>
      </c>
      <c r="N541" s="34">
        <f t="shared" ca="1" si="111"/>
        <v>131.99999999999994</v>
      </c>
      <c r="O541" s="34">
        <f t="shared" si="112"/>
        <v>250</v>
      </c>
      <c r="P541" s="37">
        <f t="shared" si="113"/>
        <v>27.143420404993254</v>
      </c>
      <c r="Q541" s="34">
        <f t="shared" si="114"/>
        <v>6000.0000000000027</v>
      </c>
      <c r="R541" s="34">
        <f t="shared" si="115"/>
        <v>6250.0000000000027</v>
      </c>
      <c r="S541" s="37">
        <f t="shared" si="116"/>
        <v>6027.1434204049956</v>
      </c>
    </row>
    <row r="542" spans="1:19" x14ac:dyDescent="0.2">
      <c r="A542" s="50">
        <v>39031</v>
      </c>
      <c r="B542" s="34">
        <v>1616</v>
      </c>
      <c r="C542" s="34">
        <v>3</v>
      </c>
      <c r="D542" s="36">
        <v>0.01</v>
      </c>
      <c r="E542" s="36">
        <v>1656</v>
      </c>
      <c r="F542" s="48">
        <f t="shared" si="108"/>
        <v>0.7055555555555556</v>
      </c>
      <c r="G542" s="36">
        <v>1704</v>
      </c>
      <c r="H542" s="49">
        <f t="shared" si="109"/>
        <v>0.71111111111111114</v>
      </c>
      <c r="I542" s="49" t="str">
        <f t="shared" si="104"/>
        <v/>
      </c>
      <c r="J542" s="34">
        <f t="shared" si="105"/>
        <v>21.999999999999922</v>
      </c>
      <c r="K542" s="34">
        <f t="shared" si="110"/>
        <v>7.9999999999999716</v>
      </c>
      <c r="L542" s="34">
        <f t="shared" si="106"/>
        <v>1</v>
      </c>
      <c r="M542" s="34">
        <f t="shared" ca="1" si="107"/>
        <v>1616</v>
      </c>
      <c r="N542" s="34" t="str">
        <f t="shared" si="111"/>
        <v/>
      </c>
      <c r="O542" s="34">
        <f t="shared" si="112"/>
        <v>1100.109999999996</v>
      </c>
      <c r="P542" s="37">
        <f t="shared" si="113"/>
        <v>238.84067164095836</v>
      </c>
      <c r="Q542" s="34">
        <f t="shared" si="114"/>
        <v>7.9999999999999724E-2</v>
      </c>
      <c r="R542" s="34">
        <f t="shared" si="115"/>
        <v>1100.189999999996</v>
      </c>
      <c r="S542" s="37">
        <f t="shared" si="116"/>
        <v>238.92067164095837</v>
      </c>
    </row>
    <row r="543" spans="1:19" x14ac:dyDescent="0.2">
      <c r="D543" s="36">
        <v>100</v>
      </c>
      <c r="E543" s="36">
        <v>1726</v>
      </c>
      <c r="F543" s="48">
        <f t="shared" si="108"/>
        <v>0.72638888888888886</v>
      </c>
      <c r="G543" s="36">
        <v>1739</v>
      </c>
      <c r="H543" s="49">
        <f t="shared" si="109"/>
        <v>0.73541666666666661</v>
      </c>
      <c r="I543" s="49">
        <f t="shared" si="104"/>
        <v>0.73888888888888882</v>
      </c>
      <c r="J543" s="34" t="str">
        <f t="shared" si="105"/>
        <v/>
      </c>
      <c r="K543" s="34">
        <f t="shared" si="110"/>
        <v>12.999999999999954</v>
      </c>
      <c r="L543" s="34">
        <f t="shared" si="106"/>
        <v>2</v>
      </c>
      <c r="M543" s="34">
        <f t="shared" ca="1" si="107"/>
        <v>1616</v>
      </c>
      <c r="N543" s="34">
        <f t="shared" ca="1" si="111"/>
        <v>88</v>
      </c>
      <c r="O543" s="34">
        <f t="shared" si="112"/>
        <v>250</v>
      </c>
      <c r="P543" s="37">
        <f t="shared" si="113"/>
        <v>27.143420404993254</v>
      </c>
      <c r="Q543" s="34">
        <f t="shared" si="114"/>
        <v>1299.9999999999955</v>
      </c>
      <c r="R543" s="34">
        <f t="shared" si="115"/>
        <v>1549.9999999999955</v>
      </c>
      <c r="S543" s="37">
        <f t="shared" si="116"/>
        <v>1327.1434204049888</v>
      </c>
    </row>
    <row r="544" spans="1:19" x14ac:dyDescent="0.2">
      <c r="A544" s="50">
        <v>39035</v>
      </c>
      <c r="B544" s="34">
        <v>815</v>
      </c>
      <c r="C544" s="34">
        <v>3</v>
      </c>
      <c r="D544" s="36">
        <v>0.01</v>
      </c>
      <c r="E544" s="36">
        <v>1025</v>
      </c>
      <c r="F544" s="48">
        <f t="shared" si="108"/>
        <v>0.43402777777777773</v>
      </c>
      <c r="G544" s="36">
        <v>1038</v>
      </c>
      <c r="H544" s="49">
        <f t="shared" si="109"/>
        <v>0.44305555555555554</v>
      </c>
      <c r="I544" s="49" t="str">
        <f t="shared" si="104"/>
        <v/>
      </c>
      <c r="J544" s="34">
        <f t="shared" si="105"/>
        <v>9.000000000000048</v>
      </c>
      <c r="K544" s="34">
        <f t="shared" si="110"/>
        <v>13.000000000000034</v>
      </c>
      <c r="L544" s="34">
        <f t="shared" si="106"/>
        <v>1</v>
      </c>
      <c r="M544" s="34">
        <f t="shared" ca="1" si="107"/>
        <v>815</v>
      </c>
      <c r="N544" s="34" t="str">
        <f t="shared" si="111"/>
        <v/>
      </c>
      <c r="O544" s="34">
        <f t="shared" si="112"/>
        <v>0.49500000000000266</v>
      </c>
      <c r="P544" s="37">
        <f t="shared" si="113"/>
        <v>0.35179227991555351</v>
      </c>
      <c r="Q544" s="34">
        <f t="shared" si="114"/>
        <v>0.13000000000000034</v>
      </c>
      <c r="R544" s="34">
        <f t="shared" si="115"/>
        <v>0.625000000000003</v>
      </c>
      <c r="S544" s="37">
        <f t="shared" si="116"/>
        <v>0.48179227991555384</v>
      </c>
    </row>
    <row r="545" spans="1:19" x14ac:dyDescent="0.2">
      <c r="D545" s="36">
        <v>0.1</v>
      </c>
      <c r="E545" s="36">
        <v>1047</v>
      </c>
      <c r="F545" s="48">
        <f t="shared" si="108"/>
        <v>0.44930555555555557</v>
      </c>
      <c r="G545" s="36">
        <v>1054</v>
      </c>
      <c r="H545" s="49">
        <f t="shared" si="109"/>
        <v>0.45416666666666666</v>
      </c>
      <c r="I545" s="49" t="str">
        <f t="shared" si="104"/>
        <v/>
      </c>
      <c r="J545" s="34">
        <f t="shared" si="105"/>
        <v>11.999999999999957</v>
      </c>
      <c r="K545" s="34">
        <f t="shared" si="110"/>
        <v>6.9999999999999751</v>
      </c>
      <c r="L545" s="34">
        <f t="shared" si="106"/>
        <v>2</v>
      </c>
      <c r="M545" s="34">
        <f t="shared" ca="1" si="107"/>
        <v>815</v>
      </c>
      <c r="N545" s="34" t="str">
        <f t="shared" si="111"/>
        <v/>
      </c>
      <c r="O545" s="34">
        <f t="shared" si="112"/>
        <v>0.6599999999999977</v>
      </c>
      <c r="P545" s="37">
        <f t="shared" si="113"/>
        <v>0.46905637322073379</v>
      </c>
      <c r="Q545" s="34">
        <f t="shared" si="114"/>
        <v>0.69999999999999751</v>
      </c>
      <c r="R545" s="34">
        <f t="shared" si="115"/>
        <v>1.3599999999999952</v>
      </c>
      <c r="S545" s="37">
        <f t="shared" si="116"/>
        <v>1.1690563732207313</v>
      </c>
    </row>
    <row r="546" spans="1:19" x14ac:dyDescent="0.2">
      <c r="D546" s="36">
        <v>0.01</v>
      </c>
      <c r="E546" s="36">
        <v>1106</v>
      </c>
      <c r="F546" s="48">
        <f t="shared" si="108"/>
        <v>0.46249999999999997</v>
      </c>
      <c r="G546" s="36">
        <v>1110</v>
      </c>
      <c r="H546" s="49">
        <f t="shared" si="109"/>
        <v>0.46527777777777773</v>
      </c>
      <c r="I546" s="49" t="str">
        <f t="shared" si="104"/>
        <v/>
      </c>
      <c r="J546" s="34">
        <f t="shared" si="105"/>
        <v>14.00000000000011</v>
      </c>
      <c r="K546" s="34">
        <f t="shared" si="110"/>
        <v>3.9999999999999858</v>
      </c>
      <c r="L546" s="34">
        <f t="shared" si="106"/>
        <v>3</v>
      </c>
      <c r="M546" s="34">
        <f t="shared" ca="1" si="107"/>
        <v>815</v>
      </c>
      <c r="N546" s="34" t="str">
        <f t="shared" si="111"/>
        <v/>
      </c>
      <c r="O546" s="34">
        <f t="shared" si="112"/>
        <v>70.070000000000547</v>
      </c>
      <c r="P546" s="37">
        <f t="shared" si="113"/>
        <v>20.247101545384449</v>
      </c>
      <c r="Q546" s="34">
        <f t="shared" si="114"/>
        <v>3.9999999999999862E-2</v>
      </c>
      <c r="R546" s="34">
        <f t="shared" si="115"/>
        <v>70.110000000000554</v>
      </c>
      <c r="S546" s="37">
        <f t="shared" si="116"/>
        <v>20.287101545384449</v>
      </c>
    </row>
    <row r="547" spans="1:19" x14ac:dyDescent="0.2">
      <c r="D547" s="36">
        <v>10</v>
      </c>
      <c r="E547" s="36">
        <v>1124</v>
      </c>
      <c r="F547" s="48">
        <f t="shared" si="108"/>
        <v>0.47500000000000003</v>
      </c>
      <c r="G547" s="36">
        <v>1128</v>
      </c>
      <c r="H547" s="49">
        <f t="shared" si="109"/>
        <v>0.4777777777777778</v>
      </c>
      <c r="I547" s="49" t="str">
        <f t="shared" si="104"/>
        <v/>
      </c>
      <c r="J547" s="34">
        <f t="shared" si="105"/>
        <v>40.999999999999936</v>
      </c>
      <c r="K547" s="34">
        <f t="shared" si="110"/>
        <v>3.9999999999999858</v>
      </c>
      <c r="L547" s="34">
        <f t="shared" si="106"/>
        <v>4</v>
      </c>
      <c r="M547" s="34">
        <f t="shared" ca="1" si="107"/>
        <v>815</v>
      </c>
      <c r="N547" s="34" t="str">
        <f t="shared" si="111"/>
        <v/>
      </c>
      <c r="O547" s="34">
        <f t="shared" si="112"/>
        <v>225.49999999999966</v>
      </c>
      <c r="P547" s="37">
        <f t="shared" si="113"/>
        <v>160.25472646023428</v>
      </c>
      <c r="Q547" s="34">
        <f t="shared" si="114"/>
        <v>39.999999999999858</v>
      </c>
      <c r="R547" s="34">
        <f t="shared" si="115"/>
        <v>265.49999999999955</v>
      </c>
      <c r="S547" s="37">
        <f t="shared" si="116"/>
        <v>200.25472646023414</v>
      </c>
    </row>
    <row r="548" spans="1:19" x14ac:dyDescent="0.2">
      <c r="D548" s="36">
        <v>1</v>
      </c>
      <c r="E548" s="36">
        <v>1209</v>
      </c>
      <c r="F548" s="48">
        <f t="shared" si="108"/>
        <v>0.50624999999999998</v>
      </c>
      <c r="G548" s="36">
        <v>1213</v>
      </c>
      <c r="H548" s="49">
        <f t="shared" si="109"/>
        <v>0.50902777777777775</v>
      </c>
      <c r="I548" s="49">
        <f t="shared" si="104"/>
        <v>0.51249999999999996</v>
      </c>
      <c r="J548" s="34" t="str">
        <f t="shared" si="105"/>
        <v/>
      </c>
      <c r="K548" s="34">
        <f t="shared" si="110"/>
        <v>3.9999999999999858</v>
      </c>
      <c r="L548" s="34">
        <f t="shared" si="106"/>
        <v>5</v>
      </c>
      <c r="M548" s="34">
        <f t="shared" ca="1" si="107"/>
        <v>815</v>
      </c>
      <c r="N548" s="34">
        <f t="shared" ca="1" si="111"/>
        <v>242.99999999999994</v>
      </c>
      <c r="O548" s="34">
        <f t="shared" si="112"/>
        <v>2.5</v>
      </c>
      <c r="P548" s="37">
        <f t="shared" si="113"/>
        <v>0.36191198291773735</v>
      </c>
      <c r="Q548" s="34">
        <f t="shared" si="114"/>
        <v>3.9999999999999858</v>
      </c>
      <c r="R548" s="34">
        <f t="shared" si="115"/>
        <v>6.4999999999999858</v>
      </c>
      <c r="S548" s="37">
        <f t="shared" si="116"/>
        <v>4.3619119829177233</v>
      </c>
    </row>
    <row r="549" spans="1:19" x14ac:dyDescent="0.2">
      <c r="A549" s="50">
        <v>39035</v>
      </c>
      <c r="B549" s="34">
        <v>1243</v>
      </c>
      <c r="C549" s="34">
        <v>3</v>
      </c>
      <c r="D549" s="36">
        <v>0.01</v>
      </c>
      <c r="E549" s="36">
        <v>1322</v>
      </c>
      <c r="F549" s="48">
        <f t="shared" si="108"/>
        <v>0.55694444444444446</v>
      </c>
      <c r="G549" s="36">
        <v>1330</v>
      </c>
      <c r="H549" s="49">
        <f t="shared" si="109"/>
        <v>0.5625</v>
      </c>
      <c r="I549" s="49" t="str">
        <f t="shared" si="104"/>
        <v/>
      </c>
      <c r="J549" s="34">
        <f t="shared" si="105"/>
        <v>16.000000000000103</v>
      </c>
      <c r="K549" s="34">
        <f t="shared" si="110"/>
        <v>7.9999999999999716</v>
      </c>
      <c r="L549" s="34">
        <f t="shared" si="106"/>
        <v>1</v>
      </c>
      <c r="M549" s="34">
        <f t="shared" ca="1" si="107"/>
        <v>1243</v>
      </c>
      <c r="N549" s="34" t="str">
        <f t="shared" si="111"/>
        <v/>
      </c>
      <c r="O549" s="34">
        <f t="shared" si="112"/>
        <v>0.24000000000000155</v>
      </c>
      <c r="P549" s="37">
        <f t="shared" si="113"/>
        <v>0.23084785744637815</v>
      </c>
      <c r="Q549" s="34">
        <f t="shared" si="114"/>
        <v>7.9999999999999724E-2</v>
      </c>
      <c r="R549" s="34">
        <f t="shared" si="115"/>
        <v>0.32000000000000128</v>
      </c>
      <c r="S549" s="37">
        <f t="shared" si="116"/>
        <v>0.31084785744637788</v>
      </c>
    </row>
    <row r="550" spans="1:19" x14ac:dyDescent="0.2">
      <c r="A550" s="50"/>
      <c r="D550" s="36">
        <v>0.02</v>
      </c>
      <c r="E550" s="36">
        <v>1346</v>
      </c>
      <c r="F550" s="48">
        <f t="shared" si="108"/>
        <v>0.57361111111111118</v>
      </c>
      <c r="G550" s="36">
        <v>1349</v>
      </c>
      <c r="H550" s="49">
        <f t="shared" si="109"/>
        <v>0.5756944444444444</v>
      </c>
      <c r="I550" s="49" t="str">
        <f t="shared" si="104"/>
        <v/>
      </c>
      <c r="J550" s="34">
        <f t="shared" si="105"/>
        <v>27.000000000000064</v>
      </c>
      <c r="K550" s="34">
        <f t="shared" si="110"/>
        <v>2.9999999999998295</v>
      </c>
      <c r="L550" s="34">
        <f t="shared" si="106"/>
        <v>2</v>
      </c>
      <c r="M550" s="34">
        <f t="shared" ca="1" si="107"/>
        <v>1243</v>
      </c>
      <c r="N550" s="34" t="str">
        <f t="shared" si="111"/>
        <v/>
      </c>
      <c r="O550" s="34">
        <f t="shared" si="112"/>
        <v>9.720000000000022</v>
      </c>
      <c r="P550" s="37">
        <f t="shared" si="113"/>
        <v>5.1641219100886993</v>
      </c>
      <c r="Q550" s="34">
        <f t="shared" si="114"/>
        <v>5.9999999999996591E-2</v>
      </c>
      <c r="R550" s="34">
        <f t="shared" si="115"/>
        <v>9.7800000000000189</v>
      </c>
      <c r="S550" s="37">
        <f t="shared" si="116"/>
        <v>5.2241219100886962</v>
      </c>
    </row>
    <row r="551" spans="1:19" x14ac:dyDescent="0.2">
      <c r="D551" s="36">
        <v>0.7</v>
      </c>
      <c r="E551" s="36">
        <v>1416</v>
      </c>
      <c r="F551" s="48">
        <f t="shared" si="108"/>
        <v>0.59444444444444444</v>
      </c>
      <c r="G551" s="36">
        <v>1423</v>
      </c>
      <c r="H551" s="49">
        <f t="shared" si="109"/>
        <v>0.59930555555555554</v>
      </c>
      <c r="I551" s="49">
        <f t="shared" si="104"/>
        <v>0.60277777777777775</v>
      </c>
      <c r="J551" s="34" t="str">
        <f t="shared" si="105"/>
        <v/>
      </c>
      <c r="K551" s="34">
        <f t="shared" si="110"/>
        <v>6.9999999999999751</v>
      </c>
      <c r="L551" s="34">
        <f t="shared" si="106"/>
        <v>3</v>
      </c>
      <c r="M551" s="34">
        <f t="shared" ca="1" si="107"/>
        <v>1243</v>
      </c>
      <c r="N551" s="34">
        <f t="shared" ca="1" si="111"/>
        <v>104.99999999999994</v>
      </c>
      <c r="O551" s="34">
        <f t="shared" si="112"/>
        <v>1.75</v>
      </c>
      <c r="P551" s="37">
        <f t="shared" si="113"/>
        <v>0.26005204655095465</v>
      </c>
      <c r="Q551" s="34">
        <f t="shared" si="114"/>
        <v>4.8999999999999826</v>
      </c>
      <c r="R551" s="34">
        <f t="shared" si="115"/>
        <v>6.6499999999999826</v>
      </c>
      <c r="S551" s="37">
        <f t="shared" si="116"/>
        <v>5.1600520465509376</v>
      </c>
    </row>
    <row r="552" spans="1:19" x14ac:dyDescent="0.2">
      <c r="A552" s="50">
        <v>39035</v>
      </c>
      <c r="B552" s="34">
        <v>1431</v>
      </c>
      <c r="C552" s="34">
        <v>3</v>
      </c>
      <c r="D552" s="36">
        <v>0.01</v>
      </c>
      <c r="E552" s="36">
        <v>1454</v>
      </c>
      <c r="F552" s="48">
        <f t="shared" si="108"/>
        <v>0.62083333333333335</v>
      </c>
      <c r="G552" s="36">
        <v>1459</v>
      </c>
      <c r="H552" s="49">
        <f t="shared" si="109"/>
        <v>0.62430555555555556</v>
      </c>
      <c r="I552" s="49" t="str">
        <f t="shared" si="104"/>
        <v/>
      </c>
      <c r="J552" s="34">
        <f t="shared" si="105"/>
        <v>12.999999999999954</v>
      </c>
      <c r="K552" s="34">
        <f t="shared" si="110"/>
        <v>4.9999999999999822</v>
      </c>
      <c r="L552" s="34">
        <f t="shared" si="106"/>
        <v>1</v>
      </c>
      <c r="M552" s="34">
        <f t="shared" ca="1" si="107"/>
        <v>1431</v>
      </c>
      <c r="N552" s="34" t="str">
        <f t="shared" si="111"/>
        <v/>
      </c>
      <c r="O552" s="34">
        <f t="shared" si="112"/>
        <v>130.06499999999954</v>
      </c>
      <c r="P552" s="37">
        <f t="shared" si="113"/>
        <v>34.189810813110775</v>
      </c>
      <c r="Q552" s="34">
        <f t="shared" si="114"/>
        <v>4.9999999999999822E-2</v>
      </c>
      <c r="R552" s="34">
        <f t="shared" si="115"/>
        <v>130.11499999999955</v>
      </c>
      <c r="S552" s="37">
        <f t="shared" si="116"/>
        <v>34.239810813110772</v>
      </c>
    </row>
    <row r="553" spans="1:19" x14ac:dyDescent="0.2">
      <c r="D553" s="36">
        <v>20</v>
      </c>
      <c r="E553" s="36">
        <v>1512</v>
      </c>
      <c r="F553" s="48">
        <f t="shared" si="108"/>
        <v>0.6333333333333333</v>
      </c>
      <c r="G553" s="36">
        <v>1519</v>
      </c>
      <c r="H553" s="49">
        <f t="shared" si="109"/>
        <v>0.6381944444444444</v>
      </c>
      <c r="I553" s="49">
        <f t="shared" si="104"/>
        <v>0.64166666666666661</v>
      </c>
      <c r="J553" s="34" t="str">
        <f t="shared" si="105"/>
        <v/>
      </c>
      <c r="K553" s="34">
        <f t="shared" si="110"/>
        <v>6.9999999999999751</v>
      </c>
      <c r="L553" s="34">
        <f t="shared" si="106"/>
        <v>2</v>
      </c>
      <c r="M553" s="34">
        <f t="shared" ca="1" si="107"/>
        <v>1431</v>
      </c>
      <c r="N553" s="34">
        <f t="shared" ca="1" si="111"/>
        <v>52.999999999999815</v>
      </c>
      <c r="O553" s="34">
        <f t="shared" si="112"/>
        <v>50</v>
      </c>
      <c r="P553" s="37">
        <f t="shared" si="113"/>
        <v>5.9484036251947776</v>
      </c>
      <c r="Q553" s="34">
        <f t="shared" si="114"/>
        <v>139.99999999999949</v>
      </c>
      <c r="R553" s="34">
        <f t="shared" si="115"/>
        <v>189.99999999999949</v>
      </c>
      <c r="S553" s="37">
        <f t="shared" si="116"/>
        <v>145.94840362519426</v>
      </c>
    </row>
    <row r="554" spans="1:19" x14ac:dyDescent="0.2">
      <c r="A554" s="50">
        <v>39036</v>
      </c>
      <c r="B554" s="34">
        <v>1425</v>
      </c>
      <c r="C554" s="34">
        <v>3</v>
      </c>
      <c r="D554" s="36">
        <v>0.01</v>
      </c>
      <c r="E554" s="36">
        <v>1556</v>
      </c>
      <c r="F554" s="48">
        <f t="shared" si="108"/>
        <v>0.66388888888888886</v>
      </c>
      <c r="G554" s="36">
        <v>1601</v>
      </c>
      <c r="H554" s="49">
        <f t="shared" si="109"/>
        <v>0.66736111111111107</v>
      </c>
      <c r="I554" s="49">
        <f t="shared" si="104"/>
        <v>0.67083333333333328</v>
      </c>
      <c r="J554" s="34" t="str">
        <f t="shared" si="105"/>
        <v/>
      </c>
      <c r="K554" s="34">
        <f t="shared" si="110"/>
        <v>4.9999999999999822</v>
      </c>
      <c r="L554" s="34">
        <f t="shared" si="106"/>
        <v>1</v>
      </c>
      <c r="M554" s="34">
        <f t="shared" ca="1" si="107"/>
        <v>1425</v>
      </c>
      <c r="N554" s="34">
        <f t="shared" ca="1" si="111"/>
        <v>100.99999999999996</v>
      </c>
      <c r="O554" s="34">
        <f t="shared" si="112"/>
        <v>2.5000000000000001E-2</v>
      </c>
      <c r="P554" s="37">
        <f t="shared" si="113"/>
        <v>5.4281443780592247E-3</v>
      </c>
      <c r="Q554" s="34">
        <f t="shared" si="114"/>
        <v>4.9999999999999822E-2</v>
      </c>
      <c r="R554" s="34">
        <f t="shared" si="115"/>
        <v>7.4999999999999817E-2</v>
      </c>
      <c r="S554" s="37">
        <f t="shared" si="116"/>
        <v>5.5428144378059048E-2</v>
      </c>
    </row>
    <row r="555" spans="1:19" x14ac:dyDescent="0.2">
      <c r="A555" s="50">
        <v>39037</v>
      </c>
      <c r="B555" s="34">
        <v>845</v>
      </c>
      <c r="C555" s="34">
        <v>3</v>
      </c>
      <c r="D555" s="36">
        <v>0.01</v>
      </c>
      <c r="E555" s="36">
        <v>924</v>
      </c>
      <c r="F555" s="48">
        <f t="shared" si="108"/>
        <v>0.39166666666666666</v>
      </c>
      <c r="G555" s="36">
        <v>928</v>
      </c>
      <c r="H555" s="49">
        <f t="shared" si="109"/>
        <v>0.39444444444444443</v>
      </c>
      <c r="I555" s="49" t="str">
        <f t="shared" si="104"/>
        <v/>
      </c>
      <c r="J555" s="34">
        <f t="shared" si="105"/>
        <v>5.0000000000000622</v>
      </c>
      <c r="K555" s="34">
        <f t="shared" si="110"/>
        <v>3.9999999999999858</v>
      </c>
      <c r="L555" s="34">
        <f t="shared" si="106"/>
        <v>1</v>
      </c>
      <c r="M555" s="34">
        <f t="shared" ca="1" si="107"/>
        <v>845</v>
      </c>
      <c r="N555" s="34" t="str">
        <f t="shared" si="111"/>
        <v/>
      </c>
      <c r="O555" s="34">
        <f t="shared" si="112"/>
        <v>0.27500000000000341</v>
      </c>
      <c r="P555" s="37">
        <f t="shared" si="113"/>
        <v>0.19544015550864224</v>
      </c>
      <c r="Q555" s="34">
        <f t="shared" si="114"/>
        <v>3.9999999999999862E-2</v>
      </c>
      <c r="R555" s="34">
        <f t="shared" si="115"/>
        <v>0.31500000000000328</v>
      </c>
      <c r="S555" s="37">
        <f t="shared" si="116"/>
        <v>0.23544015550864211</v>
      </c>
    </row>
    <row r="556" spans="1:19" x14ac:dyDescent="0.2">
      <c r="D556" s="36">
        <v>0.1</v>
      </c>
      <c r="E556" s="36">
        <v>933</v>
      </c>
      <c r="F556" s="48">
        <f t="shared" si="108"/>
        <v>0.3979166666666667</v>
      </c>
      <c r="G556" s="36">
        <v>1017</v>
      </c>
      <c r="H556" s="49">
        <f t="shared" si="109"/>
        <v>0.4284722222222222</v>
      </c>
      <c r="I556" s="49" t="str">
        <f t="shared" si="104"/>
        <v/>
      </c>
      <c r="J556" s="34">
        <f t="shared" si="105"/>
        <v>3.9999999999999858</v>
      </c>
      <c r="K556" s="34">
        <f t="shared" si="110"/>
        <v>43.999999999999922</v>
      </c>
      <c r="L556" s="34">
        <f t="shared" si="106"/>
        <v>2</v>
      </c>
      <c r="M556" s="34">
        <f t="shared" ca="1" si="107"/>
        <v>845</v>
      </c>
      <c r="N556" s="34" t="str">
        <f t="shared" si="111"/>
        <v/>
      </c>
      <c r="O556" s="34">
        <f t="shared" si="112"/>
        <v>2.1999999999999922</v>
      </c>
      <c r="P556" s="37">
        <f t="shared" si="113"/>
        <v>1.5634662458609596</v>
      </c>
      <c r="Q556" s="34">
        <f t="shared" si="114"/>
        <v>4.3999999999999924</v>
      </c>
      <c r="R556" s="34">
        <f t="shared" si="115"/>
        <v>6.5999999999999845</v>
      </c>
      <c r="S556" s="37">
        <f t="shared" si="116"/>
        <v>5.9634662458609515</v>
      </c>
    </row>
    <row r="557" spans="1:19" x14ac:dyDescent="0.2">
      <c r="D557" s="36">
        <v>1</v>
      </c>
      <c r="E557" s="36">
        <v>1021</v>
      </c>
      <c r="F557" s="48">
        <f t="shared" si="108"/>
        <v>0.43124999999999997</v>
      </c>
      <c r="G557" s="36">
        <v>1035</v>
      </c>
      <c r="H557" s="49">
        <f t="shared" si="109"/>
        <v>0.44097222222222227</v>
      </c>
      <c r="I557" s="49" t="str">
        <f t="shared" si="104"/>
        <v/>
      </c>
      <c r="J557" s="34">
        <f t="shared" si="105"/>
        <v>7.9999999999999716</v>
      </c>
      <c r="K557" s="34">
        <f t="shared" si="110"/>
        <v>14.00000000000011</v>
      </c>
      <c r="L557" s="34">
        <f t="shared" si="106"/>
        <v>3</v>
      </c>
      <c r="M557" s="34">
        <f t="shared" ca="1" si="107"/>
        <v>845</v>
      </c>
      <c r="N557" s="34" t="str">
        <f t="shared" si="111"/>
        <v/>
      </c>
      <c r="O557" s="34">
        <f t="shared" si="112"/>
        <v>403.99999999999858</v>
      </c>
      <c r="P557" s="37">
        <f t="shared" si="113"/>
        <v>171.98065180534121</v>
      </c>
      <c r="Q557" s="34">
        <f t="shared" si="114"/>
        <v>14.00000000000011</v>
      </c>
      <c r="R557" s="34">
        <f t="shared" si="115"/>
        <v>417.99999999999869</v>
      </c>
      <c r="S557" s="37">
        <f t="shared" si="116"/>
        <v>185.98065180534132</v>
      </c>
    </row>
    <row r="558" spans="1:19" x14ac:dyDescent="0.2">
      <c r="D558" s="36">
        <v>100</v>
      </c>
      <c r="E558" s="36">
        <v>1043</v>
      </c>
      <c r="F558" s="48">
        <f t="shared" si="108"/>
        <v>0.4465277777777778</v>
      </c>
      <c r="G558" s="36">
        <v>1056</v>
      </c>
      <c r="H558" s="49">
        <f t="shared" si="109"/>
        <v>0.45555555555555555</v>
      </c>
      <c r="I558" s="49">
        <f t="shared" si="104"/>
        <v>0.45902777777777776</v>
      </c>
      <c r="J558" s="34" t="str">
        <f t="shared" si="105"/>
        <v/>
      </c>
      <c r="K558" s="34">
        <f t="shared" si="110"/>
        <v>12.999999999999954</v>
      </c>
      <c r="L558" s="34">
        <f t="shared" si="106"/>
        <v>4</v>
      </c>
      <c r="M558" s="34">
        <f t="shared" ca="1" si="107"/>
        <v>845</v>
      </c>
      <c r="N558" s="34">
        <f t="shared" ca="1" si="111"/>
        <v>136</v>
      </c>
      <c r="O558" s="34">
        <f t="shared" si="112"/>
        <v>250</v>
      </c>
      <c r="P558" s="37">
        <f t="shared" si="113"/>
        <v>27.143420404993254</v>
      </c>
      <c r="Q558" s="34">
        <f t="shared" si="114"/>
        <v>1299.9999999999955</v>
      </c>
      <c r="R558" s="34">
        <f t="shared" si="115"/>
        <v>1549.9999999999955</v>
      </c>
      <c r="S558" s="37">
        <f t="shared" si="116"/>
        <v>1327.1434204049888</v>
      </c>
    </row>
    <row r="559" spans="1:19" x14ac:dyDescent="0.2">
      <c r="A559" s="50">
        <v>39037</v>
      </c>
      <c r="B559" s="34">
        <v>1432</v>
      </c>
      <c r="C559" s="34">
        <v>3</v>
      </c>
      <c r="D559" s="36">
        <v>1</v>
      </c>
      <c r="E559" s="36">
        <v>1457</v>
      </c>
      <c r="F559" s="48">
        <f t="shared" si="108"/>
        <v>0.62291666666666667</v>
      </c>
      <c r="G559" s="36">
        <v>1551</v>
      </c>
      <c r="H559" s="49">
        <f t="shared" si="109"/>
        <v>0.66041666666666665</v>
      </c>
      <c r="I559" s="49">
        <f t="shared" si="104"/>
        <v>0.66388888888888886</v>
      </c>
      <c r="J559" s="34" t="str">
        <f t="shared" si="105"/>
        <v/>
      </c>
      <c r="K559" s="34">
        <f t="shared" si="110"/>
        <v>53.999999999999972</v>
      </c>
      <c r="L559" s="34">
        <f t="shared" si="106"/>
        <v>1</v>
      </c>
      <c r="M559" s="34">
        <f t="shared" ca="1" si="107"/>
        <v>1432</v>
      </c>
      <c r="N559" s="34">
        <f t="shared" ca="1" si="111"/>
        <v>84.000000000000028</v>
      </c>
      <c r="O559" s="34">
        <f t="shared" si="112"/>
        <v>2.5</v>
      </c>
      <c r="P559" s="37">
        <f t="shared" si="113"/>
        <v>0.36191198291773735</v>
      </c>
      <c r="Q559" s="34">
        <f t="shared" si="114"/>
        <v>53.999999999999972</v>
      </c>
      <c r="R559" s="34">
        <f t="shared" si="115"/>
        <v>56.499999999999972</v>
      </c>
      <c r="S559" s="37">
        <f t="shared" si="116"/>
        <v>54.361911982917711</v>
      </c>
    </row>
    <row r="560" spans="1:19" x14ac:dyDescent="0.2">
      <c r="A560" s="50">
        <v>39038</v>
      </c>
      <c r="B560" s="34">
        <v>813</v>
      </c>
      <c r="C560" s="34">
        <v>3</v>
      </c>
      <c r="D560" s="36">
        <v>0.01</v>
      </c>
      <c r="E560" s="36">
        <v>849</v>
      </c>
      <c r="F560" s="48">
        <f t="shared" si="108"/>
        <v>0.36736111111111108</v>
      </c>
      <c r="G560" s="36">
        <v>851</v>
      </c>
      <c r="H560" s="49">
        <f t="shared" si="109"/>
        <v>0.36874999999999997</v>
      </c>
      <c r="I560" s="49" t="str">
        <f t="shared" si="104"/>
        <v/>
      </c>
      <c r="J560" s="34">
        <f t="shared" si="105"/>
        <v>7.0000000000000551</v>
      </c>
      <c r="K560" s="34">
        <f t="shared" si="110"/>
        <v>1.9999999999999929</v>
      </c>
      <c r="L560" s="34">
        <f t="shared" si="106"/>
        <v>1</v>
      </c>
      <c r="M560" s="34">
        <f t="shared" ca="1" si="107"/>
        <v>813</v>
      </c>
      <c r="N560" s="34" t="str">
        <f t="shared" si="111"/>
        <v/>
      </c>
      <c r="O560" s="34">
        <f t="shared" si="112"/>
        <v>3.5350000000000277</v>
      </c>
      <c r="P560" s="37">
        <f t="shared" si="113"/>
        <v>1.504862729063341</v>
      </c>
      <c r="Q560" s="34">
        <f t="shared" si="114"/>
        <v>1.9999999999999931E-2</v>
      </c>
      <c r="R560" s="34">
        <f t="shared" si="115"/>
        <v>3.5550000000000277</v>
      </c>
      <c r="S560" s="37">
        <f t="shared" si="116"/>
        <v>1.524862729063341</v>
      </c>
    </row>
    <row r="561" spans="1:19" x14ac:dyDescent="0.2">
      <c r="A561" s="50"/>
      <c r="D561" s="36">
        <v>1</v>
      </c>
      <c r="E561" s="36">
        <v>858</v>
      </c>
      <c r="F561" s="48">
        <f t="shared" si="108"/>
        <v>0.37361111111111112</v>
      </c>
      <c r="G561" s="36">
        <v>938</v>
      </c>
      <c r="H561" s="49">
        <f t="shared" si="109"/>
        <v>0.40138888888888885</v>
      </c>
      <c r="I561" s="49">
        <f t="shared" si="104"/>
        <v>0.40486111111111106</v>
      </c>
      <c r="J561" s="34" t="str">
        <f t="shared" si="105"/>
        <v/>
      </c>
      <c r="K561" s="34">
        <f t="shared" si="110"/>
        <v>39.999999999999936</v>
      </c>
      <c r="L561" s="34">
        <f t="shared" si="106"/>
        <v>2</v>
      </c>
      <c r="M561" s="34">
        <f t="shared" ca="1" si="107"/>
        <v>813</v>
      </c>
      <c r="N561" s="34">
        <f t="shared" ca="1" si="111"/>
        <v>89.999999999999915</v>
      </c>
      <c r="O561" s="34">
        <f t="shared" si="112"/>
        <v>2.5</v>
      </c>
      <c r="P561" s="37">
        <f t="shared" si="113"/>
        <v>0.36191198291773735</v>
      </c>
      <c r="Q561" s="34">
        <f t="shared" si="114"/>
        <v>39.999999999999936</v>
      </c>
      <c r="R561" s="34">
        <f t="shared" si="115"/>
        <v>42.499999999999936</v>
      </c>
      <c r="S561" s="37">
        <f t="shared" si="116"/>
        <v>40.361911982917675</v>
      </c>
    </row>
    <row r="562" spans="1:19" x14ac:dyDescent="0.2">
      <c r="A562" s="50">
        <v>39041</v>
      </c>
      <c r="B562" s="34">
        <v>1402</v>
      </c>
      <c r="C562" s="34">
        <v>3</v>
      </c>
      <c r="D562" s="36">
        <v>0.01</v>
      </c>
      <c r="E562" s="36">
        <v>1545</v>
      </c>
      <c r="F562" s="48">
        <f t="shared" si="108"/>
        <v>0.65625</v>
      </c>
      <c r="G562" s="36">
        <v>1608</v>
      </c>
      <c r="H562" s="49">
        <f t="shared" si="109"/>
        <v>0.67222222222222217</v>
      </c>
      <c r="I562" s="49">
        <f t="shared" si="104"/>
        <v>0.67569444444444438</v>
      </c>
      <c r="J562" s="34" t="str">
        <f t="shared" si="105"/>
        <v/>
      </c>
      <c r="K562" s="34">
        <f t="shared" si="110"/>
        <v>22.999999999999918</v>
      </c>
      <c r="L562" s="34">
        <f t="shared" si="106"/>
        <v>1</v>
      </c>
      <c r="M562" s="34">
        <f t="shared" ca="1" si="107"/>
        <v>1402</v>
      </c>
      <c r="N562" s="34">
        <f t="shared" ca="1" si="111"/>
        <v>130.99999999999986</v>
      </c>
      <c r="O562" s="34">
        <f t="shared" si="112"/>
        <v>2.5000000000000001E-2</v>
      </c>
      <c r="P562" s="37">
        <f t="shared" si="113"/>
        <v>5.4281443780592247E-3</v>
      </c>
      <c r="Q562" s="34">
        <f t="shared" si="114"/>
        <v>0.22999999999999918</v>
      </c>
      <c r="R562" s="34">
        <f t="shared" si="115"/>
        <v>0.25499999999999917</v>
      </c>
      <c r="S562" s="37">
        <f t="shared" si="116"/>
        <v>0.2354281443780584</v>
      </c>
    </row>
    <row r="563" spans="1:19" x14ac:dyDescent="0.2">
      <c r="A563" s="50">
        <v>39043</v>
      </c>
      <c r="B563" s="34">
        <v>807</v>
      </c>
      <c r="C563" s="34">
        <v>3</v>
      </c>
      <c r="D563" s="36">
        <v>0.01</v>
      </c>
      <c r="E563" s="36">
        <v>1010</v>
      </c>
      <c r="F563" s="48">
        <f t="shared" si="108"/>
        <v>0.4236111111111111</v>
      </c>
      <c r="G563" s="36">
        <v>1036</v>
      </c>
      <c r="H563" s="49">
        <f t="shared" si="109"/>
        <v>0.44166666666666665</v>
      </c>
      <c r="I563" s="49" t="str">
        <f t="shared" si="104"/>
        <v/>
      </c>
      <c r="J563" s="34">
        <f t="shared" si="105"/>
        <v>31.00000000000005</v>
      </c>
      <c r="K563" s="34">
        <f t="shared" si="110"/>
        <v>25.999999999999986</v>
      </c>
      <c r="L563" s="34">
        <f t="shared" si="106"/>
        <v>1</v>
      </c>
      <c r="M563" s="34">
        <f t="shared" ca="1" si="107"/>
        <v>807</v>
      </c>
      <c r="N563" s="34" t="str">
        <f t="shared" si="111"/>
        <v/>
      </c>
      <c r="O563" s="34">
        <f t="shared" si="112"/>
        <v>1550.1550000000025</v>
      </c>
      <c r="P563" s="37">
        <f t="shared" si="113"/>
        <v>336.54821913044304</v>
      </c>
      <c r="Q563" s="34">
        <f t="shared" si="114"/>
        <v>0.25999999999999984</v>
      </c>
      <c r="R563" s="34">
        <f t="shared" si="115"/>
        <v>1550.4150000000025</v>
      </c>
      <c r="S563" s="37">
        <f t="shared" si="116"/>
        <v>336.80821913044304</v>
      </c>
    </row>
    <row r="564" spans="1:19" x14ac:dyDescent="0.2">
      <c r="D564" s="36">
        <v>100</v>
      </c>
      <c r="E564" s="36">
        <v>1107</v>
      </c>
      <c r="F564" s="48">
        <f t="shared" si="108"/>
        <v>0.46319444444444446</v>
      </c>
      <c r="G564" s="36">
        <v>1119</v>
      </c>
      <c r="H564" s="49">
        <f t="shared" si="109"/>
        <v>0.47152777777777777</v>
      </c>
      <c r="I564" s="49">
        <f t="shared" si="104"/>
        <v>0.47499999999999998</v>
      </c>
      <c r="J564" s="34" t="str">
        <f t="shared" si="105"/>
        <v/>
      </c>
      <c r="K564" s="34">
        <f t="shared" si="110"/>
        <v>11.999999999999957</v>
      </c>
      <c r="L564" s="34">
        <f t="shared" si="106"/>
        <v>2</v>
      </c>
      <c r="M564" s="34">
        <f t="shared" ca="1" si="107"/>
        <v>807</v>
      </c>
      <c r="N564" s="34">
        <f t="shared" ca="1" si="111"/>
        <v>196.99999999999994</v>
      </c>
      <c r="O564" s="34">
        <f t="shared" si="112"/>
        <v>250</v>
      </c>
      <c r="P564" s="37">
        <f t="shared" si="113"/>
        <v>27.143420404993254</v>
      </c>
      <c r="Q564" s="34">
        <f t="shared" si="114"/>
        <v>1199.9999999999957</v>
      </c>
      <c r="R564" s="34">
        <f t="shared" si="115"/>
        <v>1449.9999999999957</v>
      </c>
      <c r="S564" s="37">
        <f t="shared" si="116"/>
        <v>1227.143420404989</v>
      </c>
    </row>
    <row r="565" spans="1:19" x14ac:dyDescent="0.2">
      <c r="A565" s="50">
        <v>39048</v>
      </c>
      <c r="B565" s="34">
        <v>814</v>
      </c>
      <c r="C565" s="34">
        <v>3</v>
      </c>
      <c r="D565" s="36">
        <v>0.01</v>
      </c>
      <c r="E565" s="36">
        <v>920</v>
      </c>
      <c r="F565" s="48">
        <f t="shared" si="108"/>
        <v>0.3888888888888889</v>
      </c>
      <c r="G565" s="36">
        <v>928</v>
      </c>
      <c r="H565" s="49">
        <f t="shared" si="109"/>
        <v>0.39444444444444443</v>
      </c>
      <c r="I565" s="49" t="str">
        <f t="shared" si="104"/>
        <v/>
      </c>
      <c r="J565" s="34">
        <f t="shared" si="105"/>
        <v>13.000000000000034</v>
      </c>
      <c r="K565" s="34">
        <f t="shared" si="110"/>
        <v>7.9999999999999716</v>
      </c>
      <c r="L565" s="34">
        <f t="shared" si="106"/>
        <v>1</v>
      </c>
      <c r="M565" s="34">
        <f t="shared" ca="1" si="107"/>
        <v>814</v>
      </c>
      <c r="N565" s="34" t="str">
        <f t="shared" si="111"/>
        <v/>
      </c>
      <c r="O565" s="34">
        <f t="shared" si="112"/>
        <v>3.3150000000000088</v>
      </c>
      <c r="P565" s="37">
        <f t="shared" si="113"/>
        <v>1.6283543224941937</v>
      </c>
      <c r="Q565" s="34">
        <f t="shared" si="114"/>
        <v>7.9999999999999724E-2</v>
      </c>
      <c r="R565" s="34">
        <f t="shared" si="115"/>
        <v>3.3950000000000085</v>
      </c>
      <c r="S565" s="37">
        <f t="shared" si="116"/>
        <v>1.7083543224941933</v>
      </c>
    </row>
    <row r="566" spans="1:19" x14ac:dyDescent="0.2">
      <c r="D566" s="36">
        <v>0.5</v>
      </c>
      <c r="E566" s="36">
        <v>941</v>
      </c>
      <c r="F566" s="48">
        <f t="shared" si="108"/>
        <v>0.40347222222222223</v>
      </c>
      <c r="G566" s="36">
        <v>949</v>
      </c>
      <c r="H566" s="49">
        <f t="shared" si="109"/>
        <v>0.40902777777777777</v>
      </c>
      <c r="I566" s="49">
        <f t="shared" si="104"/>
        <v>0.41249999999999998</v>
      </c>
      <c r="J566" s="34" t="str">
        <f t="shared" si="105"/>
        <v/>
      </c>
      <c r="K566" s="34">
        <f t="shared" si="110"/>
        <v>7.9999999999999716</v>
      </c>
      <c r="L566" s="34">
        <f t="shared" si="106"/>
        <v>2</v>
      </c>
      <c r="M566" s="34">
        <f t="shared" ca="1" si="107"/>
        <v>814</v>
      </c>
      <c r="N566" s="34">
        <f t="shared" ca="1" si="111"/>
        <v>100.00000000000004</v>
      </c>
      <c r="O566" s="34">
        <f t="shared" si="112"/>
        <v>1.25</v>
      </c>
      <c r="P566" s="37">
        <f t="shared" si="113"/>
        <v>0.19051423432971509</v>
      </c>
      <c r="Q566" s="34">
        <f t="shared" si="114"/>
        <v>3.9999999999999858</v>
      </c>
      <c r="R566" s="34">
        <f t="shared" si="115"/>
        <v>5.2499999999999858</v>
      </c>
      <c r="S566" s="37">
        <f t="shared" si="116"/>
        <v>4.1905142343297008</v>
      </c>
    </row>
    <row r="567" spans="1:19" x14ac:dyDescent="0.2">
      <c r="A567" s="50">
        <v>39048</v>
      </c>
      <c r="B567" s="34">
        <v>1214</v>
      </c>
      <c r="C567" s="34">
        <v>3</v>
      </c>
      <c r="D567" s="36">
        <v>0.01</v>
      </c>
      <c r="E567" s="36">
        <v>1304</v>
      </c>
      <c r="F567" s="48">
        <f t="shared" si="108"/>
        <v>0.5444444444444444</v>
      </c>
      <c r="G567" s="36">
        <v>1311</v>
      </c>
      <c r="H567" s="49">
        <f t="shared" si="109"/>
        <v>0.5493055555555556</v>
      </c>
      <c r="I567" s="49" t="str">
        <f t="shared" si="104"/>
        <v/>
      </c>
      <c r="J567" s="34">
        <f t="shared" si="105"/>
        <v>8.999999999999968</v>
      </c>
      <c r="K567" s="34">
        <f t="shared" si="110"/>
        <v>7.000000000000135</v>
      </c>
      <c r="L567" s="34">
        <f t="shared" si="106"/>
        <v>1</v>
      </c>
      <c r="M567" s="34">
        <f t="shared" ca="1" si="107"/>
        <v>1214</v>
      </c>
      <c r="N567" s="34" t="str">
        <f t="shared" si="111"/>
        <v/>
      </c>
      <c r="O567" s="34">
        <f t="shared" si="112"/>
        <v>2.7449999999999903</v>
      </c>
      <c r="P567" s="37">
        <f t="shared" si="113"/>
        <v>1.2969420246516803</v>
      </c>
      <c r="Q567" s="34">
        <f t="shared" si="114"/>
        <v>7.0000000000001353E-2</v>
      </c>
      <c r="R567" s="34">
        <f t="shared" si="115"/>
        <v>2.8149999999999915</v>
      </c>
      <c r="S567" s="37">
        <f t="shared" si="116"/>
        <v>1.3669420246516817</v>
      </c>
    </row>
    <row r="568" spans="1:19" x14ac:dyDescent="0.2">
      <c r="A568" s="50"/>
      <c r="D568" s="36">
        <v>0.6</v>
      </c>
      <c r="E568" s="36">
        <v>1320</v>
      </c>
      <c r="F568" s="48">
        <f t="shared" si="108"/>
        <v>0.55555555555555558</v>
      </c>
      <c r="G568" s="36">
        <v>1325</v>
      </c>
      <c r="H568" s="49">
        <f t="shared" si="109"/>
        <v>0.55902777777777779</v>
      </c>
      <c r="I568" s="49" t="str">
        <f t="shared" si="104"/>
        <v/>
      </c>
      <c r="J568" s="34">
        <f t="shared" si="105"/>
        <v>7.9999999999999716</v>
      </c>
      <c r="K568" s="34">
        <f t="shared" si="110"/>
        <v>4.9999999999999822</v>
      </c>
      <c r="L568" s="34">
        <f t="shared" si="106"/>
        <v>2</v>
      </c>
      <c r="M568" s="34">
        <f t="shared" ca="1" si="107"/>
        <v>1214</v>
      </c>
      <c r="N568" s="34" t="str">
        <f t="shared" si="111"/>
        <v/>
      </c>
      <c r="O568" s="34">
        <f t="shared" si="112"/>
        <v>2.8799999999999897</v>
      </c>
      <c r="P568" s="37">
        <f t="shared" si="113"/>
        <v>2.3859360317622063</v>
      </c>
      <c r="Q568" s="34">
        <f t="shared" si="114"/>
        <v>2.9999999999999893</v>
      </c>
      <c r="R568" s="34">
        <f t="shared" si="115"/>
        <v>5.8799999999999795</v>
      </c>
      <c r="S568" s="37">
        <f t="shared" si="116"/>
        <v>5.3859360317621956</v>
      </c>
    </row>
    <row r="569" spans="1:19" x14ac:dyDescent="0.2">
      <c r="D569" s="36">
        <v>0.12</v>
      </c>
      <c r="E569" s="36">
        <v>1333</v>
      </c>
      <c r="F569" s="48">
        <f t="shared" si="108"/>
        <v>0.56458333333333333</v>
      </c>
      <c r="G569" s="36">
        <v>1337</v>
      </c>
      <c r="H569" s="49">
        <f t="shared" si="109"/>
        <v>0.56736111111111109</v>
      </c>
      <c r="I569" s="49" t="str">
        <f t="shared" si="104"/>
        <v/>
      </c>
      <c r="J569" s="34">
        <f t="shared" si="105"/>
        <v>7.9999999999999716</v>
      </c>
      <c r="K569" s="34">
        <f t="shared" si="110"/>
        <v>3.9999999999999858</v>
      </c>
      <c r="L569" s="34">
        <f t="shared" si="106"/>
        <v>3</v>
      </c>
      <c r="M569" s="34">
        <f t="shared" ca="1" si="107"/>
        <v>1214</v>
      </c>
      <c r="N569" s="34" t="str">
        <f t="shared" si="111"/>
        <v/>
      </c>
      <c r="O569" s="34">
        <f t="shared" si="112"/>
        <v>0.49599999999999822</v>
      </c>
      <c r="P569" s="37">
        <f t="shared" si="113"/>
        <v>0.2728644737689882</v>
      </c>
      <c r="Q569" s="34">
        <f t="shared" si="114"/>
        <v>0.47999999999999826</v>
      </c>
      <c r="R569" s="34">
        <f t="shared" si="115"/>
        <v>0.97599999999999643</v>
      </c>
      <c r="S569" s="37">
        <f t="shared" si="116"/>
        <v>0.75286447376898646</v>
      </c>
    </row>
    <row r="570" spans="1:19" x14ac:dyDescent="0.2">
      <c r="D570" s="36">
        <v>4.0000000000000001E-3</v>
      </c>
      <c r="E570" s="36">
        <v>1345</v>
      </c>
      <c r="F570" s="48">
        <f t="shared" si="108"/>
        <v>0.57291666666666663</v>
      </c>
      <c r="G570" s="36">
        <v>1348</v>
      </c>
      <c r="H570" s="49">
        <f t="shared" si="109"/>
        <v>0.57500000000000007</v>
      </c>
      <c r="I570" s="49">
        <f t="shared" si="104"/>
        <v>0.57847222222222228</v>
      </c>
      <c r="J570" s="34" t="str">
        <f t="shared" si="105"/>
        <v/>
      </c>
      <c r="K570" s="34">
        <f t="shared" si="110"/>
        <v>3.0000000000001492</v>
      </c>
      <c r="L570" s="34">
        <f t="shared" si="106"/>
        <v>4</v>
      </c>
      <c r="M570" s="34">
        <f t="shared" ca="1" si="107"/>
        <v>1214</v>
      </c>
      <c r="N570" s="34">
        <f t="shared" ca="1" si="111"/>
        <v>99.000000000000128</v>
      </c>
      <c r="O570" s="34">
        <f t="shared" si="112"/>
        <v>0.01</v>
      </c>
      <c r="P570" s="37">
        <f t="shared" si="113"/>
        <v>2.4107675165242134E-3</v>
      </c>
      <c r="Q570" s="34">
        <f t="shared" si="114"/>
        <v>1.2000000000000597E-2</v>
      </c>
      <c r="R570" s="34">
        <f t="shared" si="115"/>
        <v>2.2000000000000595E-2</v>
      </c>
      <c r="S570" s="37">
        <f t="shared" si="116"/>
        <v>1.441076751652481E-2</v>
      </c>
    </row>
    <row r="571" spans="1:19" x14ac:dyDescent="0.2">
      <c r="A571" s="50">
        <v>39048</v>
      </c>
      <c r="B571" s="34">
        <v>1426</v>
      </c>
      <c r="C571" s="34">
        <v>3</v>
      </c>
      <c r="D571" s="36">
        <v>0.01</v>
      </c>
      <c r="E571" s="36">
        <v>1514</v>
      </c>
      <c r="F571" s="48">
        <f t="shared" si="108"/>
        <v>0.63472222222222219</v>
      </c>
      <c r="G571" s="36">
        <v>1524</v>
      </c>
      <c r="H571" s="49">
        <f t="shared" si="109"/>
        <v>0.64166666666666672</v>
      </c>
      <c r="I571" s="49" t="str">
        <f t="shared" si="104"/>
        <v/>
      </c>
      <c r="J571" s="34">
        <f t="shared" si="105"/>
        <v>8.999999999999968</v>
      </c>
      <c r="K571" s="34">
        <f t="shared" si="110"/>
        <v>10.000000000000124</v>
      </c>
      <c r="L571" s="34">
        <f t="shared" si="106"/>
        <v>1</v>
      </c>
      <c r="M571" s="34">
        <f t="shared" ca="1" si="107"/>
        <v>1426</v>
      </c>
      <c r="N571" s="34" t="str">
        <f t="shared" si="111"/>
        <v/>
      </c>
      <c r="O571" s="34">
        <f t="shared" si="112"/>
        <v>0.49499999999999822</v>
      </c>
      <c r="P571" s="37">
        <f t="shared" si="113"/>
        <v>0.3517922799155504</v>
      </c>
      <c r="Q571" s="34">
        <f t="shared" si="114"/>
        <v>0.10000000000000124</v>
      </c>
      <c r="R571" s="34">
        <f t="shared" si="115"/>
        <v>0.59499999999999942</v>
      </c>
      <c r="S571" s="37">
        <f t="shared" si="116"/>
        <v>0.45179227991555165</v>
      </c>
    </row>
    <row r="572" spans="1:19" x14ac:dyDescent="0.2">
      <c r="D572" s="36">
        <v>0.1</v>
      </c>
      <c r="E572" s="36">
        <v>1533</v>
      </c>
      <c r="F572" s="48">
        <f t="shared" si="108"/>
        <v>0.6479166666666667</v>
      </c>
      <c r="G572" s="36">
        <v>1538</v>
      </c>
      <c r="H572" s="49">
        <f t="shared" si="109"/>
        <v>0.65138888888888891</v>
      </c>
      <c r="I572" s="49">
        <f t="shared" si="104"/>
        <v>0.65486111111111112</v>
      </c>
      <c r="J572" s="34" t="str">
        <f t="shared" si="105"/>
        <v/>
      </c>
      <c r="K572" s="34">
        <f t="shared" si="110"/>
        <v>4.9999999999999822</v>
      </c>
      <c r="L572" s="34">
        <f t="shared" si="106"/>
        <v>2</v>
      </c>
      <c r="M572" s="34">
        <f t="shared" ca="1" si="107"/>
        <v>1426</v>
      </c>
      <c r="N572" s="34">
        <f t="shared" ca="1" si="111"/>
        <v>77.000000000000043</v>
      </c>
      <c r="O572" s="34">
        <f t="shared" si="112"/>
        <v>0.25</v>
      </c>
      <c r="P572" s="37">
        <f t="shared" si="113"/>
        <v>4.342905372259271E-2</v>
      </c>
      <c r="Q572" s="34">
        <f t="shared" si="114"/>
        <v>0.49999999999999822</v>
      </c>
      <c r="R572" s="34">
        <f t="shared" si="115"/>
        <v>0.74999999999999822</v>
      </c>
      <c r="S572" s="37">
        <f t="shared" si="116"/>
        <v>0.54342905372259098</v>
      </c>
    </row>
    <row r="573" spans="1:19" x14ac:dyDescent="0.2">
      <c r="A573" s="50">
        <v>39049</v>
      </c>
      <c r="B573" s="34">
        <v>952</v>
      </c>
      <c r="C573" s="34">
        <v>3</v>
      </c>
      <c r="D573" s="36">
        <v>0.01</v>
      </c>
      <c r="E573" s="36">
        <v>1103</v>
      </c>
      <c r="F573" s="48">
        <f t="shared" si="108"/>
        <v>0.4604166666666667</v>
      </c>
      <c r="G573" s="36">
        <v>1114</v>
      </c>
      <c r="H573" s="49">
        <f t="shared" si="109"/>
        <v>0.4680555555555555</v>
      </c>
      <c r="I573" s="49" t="str">
        <f t="shared" si="104"/>
        <v/>
      </c>
      <c r="J573" s="34">
        <f t="shared" si="105"/>
        <v>11.000000000000041</v>
      </c>
      <c r="K573" s="34">
        <f t="shared" si="110"/>
        <v>10.999999999999881</v>
      </c>
      <c r="L573" s="34">
        <f t="shared" si="106"/>
        <v>1</v>
      </c>
      <c r="M573" s="34">
        <f t="shared" ca="1" si="107"/>
        <v>952</v>
      </c>
      <c r="N573" s="34" t="str">
        <f t="shared" si="111"/>
        <v/>
      </c>
      <c r="O573" s="34">
        <f t="shared" si="112"/>
        <v>3.3550000000000124</v>
      </c>
      <c r="P573" s="37">
        <f t="shared" si="113"/>
        <v>1.5851513634631764</v>
      </c>
      <c r="Q573" s="34">
        <f t="shared" si="114"/>
        <v>0.10999999999999881</v>
      </c>
      <c r="R573" s="34">
        <f t="shared" si="115"/>
        <v>3.4650000000000114</v>
      </c>
      <c r="S573" s="37">
        <f t="shared" si="116"/>
        <v>1.6951513634631752</v>
      </c>
    </row>
    <row r="574" spans="1:19" x14ac:dyDescent="0.2">
      <c r="A574" s="50"/>
      <c r="D574" s="36">
        <v>0.6</v>
      </c>
      <c r="E574" s="36">
        <v>1125</v>
      </c>
      <c r="F574" s="48">
        <f t="shared" si="108"/>
        <v>0.47569444444444442</v>
      </c>
      <c r="G574" s="36">
        <v>1131</v>
      </c>
      <c r="H574" s="49">
        <f t="shared" si="109"/>
        <v>0.47986111111111113</v>
      </c>
      <c r="I574" s="49" t="str">
        <f t="shared" si="104"/>
        <v/>
      </c>
      <c r="J574" s="34">
        <f t="shared" si="105"/>
        <v>11.999999999999957</v>
      </c>
      <c r="K574" s="34">
        <f t="shared" si="110"/>
        <v>6.0000000000000586</v>
      </c>
      <c r="L574" s="34">
        <f t="shared" si="106"/>
        <v>2</v>
      </c>
      <c r="M574" s="34">
        <f t="shared" ca="1" si="107"/>
        <v>952</v>
      </c>
      <c r="N574" s="34" t="str">
        <f t="shared" si="111"/>
        <v/>
      </c>
      <c r="O574" s="34">
        <f t="shared" si="112"/>
        <v>3.6899999999999866</v>
      </c>
      <c r="P574" s="37">
        <f t="shared" si="113"/>
        <v>1.9030504469924685</v>
      </c>
      <c r="Q574" s="34">
        <f t="shared" si="114"/>
        <v>3.6000000000000352</v>
      </c>
      <c r="R574" s="34">
        <f t="shared" si="115"/>
        <v>7.2900000000000222</v>
      </c>
      <c r="S574" s="37">
        <f t="shared" si="116"/>
        <v>5.5030504469925035</v>
      </c>
    </row>
    <row r="575" spans="1:19" x14ac:dyDescent="0.2">
      <c r="D575" s="36">
        <v>1.4999999999999999E-2</v>
      </c>
      <c r="E575" s="36">
        <v>1143</v>
      </c>
      <c r="F575" s="48">
        <f t="shared" si="108"/>
        <v>0.48819444444444443</v>
      </c>
      <c r="G575" s="36">
        <v>1148</v>
      </c>
      <c r="H575" s="49">
        <f t="shared" si="109"/>
        <v>0.4916666666666667</v>
      </c>
      <c r="I575" s="49">
        <f t="shared" si="104"/>
        <v>0.49513888888888891</v>
      </c>
      <c r="J575" s="34" t="str">
        <f t="shared" si="105"/>
        <v/>
      </c>
      <c r="K575" s="34">
        <f t="shared" si="110"/>
        <v>5.0000000000000622</v>
      </c>
      <c r="L575" s="34">
        <f t="shared" si="106"/>
        <v>3</v>
      </c>
      <c r="M575" s="34">
        <f t="shared" ca="1" si="107"/>
        <v>952</v>
      </c>
      <c r="N575" s="34">
        <f t="shared" ca="1" si="111"/>
        <v>120.99999999999997</v>
      </c>
      <c r="O575" s="34">
        <f t="shared" si="112"/>
        <v>3.7499999999999999E-2</v>
      </c>
      <c r="P575" s="37">
        <f t="shared" si="113"/>
        <v>7.7991471955669829E-3</v>
      </c>
      <c r="Q575" s="34">
        <f t="shared" si="114"/>
        <v>7.5000000000000927E-2</v>
      </c>
      <c r="R575" s="34">
        <f t="shared" si="115"/>
        <v>0.11250000000000093</v>
      </c>
      <c r="S575" s="37">
        <f t="shared" si="116"/>
        <v>8.2799147195567913E-2</v>
      </c>
    </row>
    <row r="576" spans="1:19" x14ac:dyDescent="0.2">
      <c r="A576" s="50">
        <v>39049</v>
      </c>
      <c r="B576" s="34">
        <v>1210</v>
      </c>
      <c r="C576" s="34">
        <v>3</v>
      </c>
      <c r="D576" s="36">
        <v>0.01</v>
      </c>
      <c r="E576" s="36">
        <v>1253</v>
      </c>
      <c r="F576" s="48">
        <f t="shared" si="108"/>
        <v>0.53680555555555554</v>
      </c>
      <c r="G576" s="36">
        <v>1301</v>
      </c>
      <c r="H576" s="49">
        <f t="shared" si="109"/>
        <v>0.54236111111111118</v>
      </c>
      <c r="I576" s="49" t="str">
        <f t="shared" si="104"/>
        <v/>
      </c>
      <c r="J576" s="34">
        <f t="shared" si="105"/>
        <v>11.999999999999957</v>
      </c>
      <c r="K576" s="34">
        <f t="shared" si="110"/>
        <v>8.0000000000001315</v>
      </c>
      <c r="L576" s="34">
        <f t="shared" si="106"/>
        <v>1</v>
      </c>
      <c r="M576" s="34">
        <f t="shared" ca="1" si="107"/>
        <v>1210</v>
      </c>
      <c r="N576" s="34" t="str">
        <f t="shared" si="111"/>
        <v/>
      </c>
      <c r="O576" s="34">
        <f t="shared" si="112"/>
        <v>9.0599999999999685</v>
      </c>
      <c r="P576" s="37">
        <f t="shared" si="113"/>
        <v>3.5684805222787066</v>
      </c>
      <c r="Q576" s="34">
        <f t="shared" si="114"/>
        <v>8.000000000000132E-2</v>
      </c>
      <c r="R576" s="34">
        <f t="shared" si="115"/>
        <v>9.1399999999999704</v>
      </c>
      <c r="S576" s="37">
        <f t="shared" si="116"/>
        <v>3.648480522278708</v>
      </c>
    </row>
    <row r="577" spans="1:19" x14ac:dyDescent="0.2">
      <c r="A577" s="50"/>
      <c r="D577" s="36">
        <v>1.5</v>
      </c>
      <c r="E577" s="36">
        <v>1313</v>
      </c>
      <c r="F577" s="48">
        <f t="shared" si="108"/>
        <v>0.55069444444444449</v>
      </c>
      <c r="G577" s="36">
        <v>1318</v>
      </c>
      <c r="H577" s="49">
        <f t="shared" si="109"/>
        <v>0.5541666666666667</v>
      </c>
      <c r="I577" s="49" t="str">
        <f t="shared" si="104"/>
        <v/>
      </c>
      <c r="J577" s="34">
        <f t="shared" si="105"/>
        <v>7.9999999999999716</v>
      </c>
      <c r="K577" s="34">
        <f t="shared" si="110"/>
        <v>4.9999999999999822</v>
      </c>
      <c r="L577" s="34">
        <f t="shared" si="106"/>
        <v>2</v>
      </c>
      <c r="M577" s="34">
        <f t="shared" ca="1" si="107"/>
        <v>1210</v>
      </c>
      <c r="N577" s="34" t="str">
        <f t="shared" si="111"/>
        <v/>
      </c>
      <c r="O577" s="34">
        <f t="shared" si="112"/>
        <v>6.199999999999978</v>
      </c>
      <c r="P577" s="37">
        <f t="shared" si="113"/>
        <v>3.4105829905077449</v>
      </c>
      <c r="Q577" s="34">
        <f t="shared" si="114"/>
        <v>7.4999999999999734</v>
      </c>
      <c r="R577" s="34">
        <f t="shared" si="115"/>
        <v>13.699999999999951</v>
      </c>
      <c r="S577" s="37">
        <f t="shared" si="116"/>
        <v>10.910582990507718</v>
      </c>
    </row>
    <row r="578" spans="1:19" x14ac:dyDescent="0.2">
      <c r="D578" s="36">
        <v>0.05</v>
      </c>
      <c r="E578" s="36">
        <v>1326</v>
      </c>
      <c r="F578" s="48">
        <f t="shared" si="108"/>
        <v>0.55972222222222223</v>
      </c>
      <c r="G578" s="36">
        <v>1331</v>
      </c>
      <c r="H578" s="49">
        <f t="shared" si="109"/>
        <v>0.56319444444444444</v>
      </c>
      <c r="I578" s="49" t="str">
        <f t="shared" si="104"/>
        <v/>
      </c>
      <c r="J578" s="34">
        <f t="shared" si="105"/>
        <v>8.999999999999968</v>
      </c>
      <c r="K578" s="34">
        <f t="shared" si="110"/>
        <v>4.9999999999999822</v>
      </c>
      <c r="L578" s="34">
        <f t="shared" si="106"/>
        <v>3</v>
      </c>
      <c r="M578" s="34">
        <f t="shared" ca="1" si="107"/>
        <v>1210</v>
      </c>
      <c r="N578" s="34" t="str">
        <f t="shared" si="111"/>
        <v/>
      </c>
      <c r="O578" s="34">
        <f t="shared" si="112"/>
        <v>22.72499999999992</v>
      </c>
      <c r="P578" s="37">
        <f t="shared" si="113"/>
        <v>9.6739511772765976</v>
      </c>
      <c r="Q578" s="34">
        <f t="shared" si="114"/>
        <v>0.24999999999999911</v>
      </c>
      <c r="R578" s="34">
        <f t="shared" si="115"/>
        <v>22.97499999999992</v>
      </c>
      <c r="S578" s="37">
        <f t="shared" si="116"/>
        <v>9.9239511772765958</v>
      </c>
    </row>
    <row r="579" spans="1:19" x14ac:dyDescent="0.2">
      <c r="D579" s="36">
        <v>5</v>
      </c>
      <c r="E579" s="36">
        <v>1340</v>
      </c>
      <c r="F579" s="48">
        <f t="shared" si="108"/>
        <v>0.56944444444444442</v>
      </c>
      <c r="G579" s="36">
        <v>1345</v>
      </c>
      <c r="H579" s="49">
        <f t="shared" si="109"/>
        <v>0.57291666666666663</v>
      </c>
      <c r="I579" s="49">
        <f t="shared" si="104"/>
        <v>0.57638888888888884</v>
      </c>
      <c r="J579" s="34" t="str">
        <f t="shared" si="105"/>
        <v/>
      </c>
      <c r="K579" s="34">
        <f t="shared" si="110"/>
        <v>4.9999999999999822</v>
      </c>
      <c r="L579" s="34">
        <f t="shared" si="106"/>
        <v>4</v>
      </c>
      <c r="M579" s="34">
        <f t="shared" ca="1" si="107"/>
        <v>1210</v>
      </c>
      <c r="N579" s="34">
        <f t="shared" ca="1" si="111"/>
        <v>99.999999999999972</v>
      </c>
      <c r="O579" s="34">
        <f t="shared" si="112"/>
        <v>12.5</v>
      </c>
      <c r="P579" s="37">
        <f t="shared" si="113"/>
        <v>1.6207517425303481</v>
      </c>
      <c r="Q579" s="34">
        <f t="shared" si="114"/>
        <v>24.999999999999911</v>
      </c>
      <c r="R579" s="34">
        <f t="shared" si="115"/>
        <v>37.499999999999915</v>
      </c>
      <c r="S579" s="37">
        <f t="shared" si="116"/>
        <v>26.62075174253026</v>
      </c>
    </row>
    <row r="580" spans="1:19" x14ac:dyDescent="0.2">
      <c r="A580" s="50">
        <v>39049</v>
      </c>
      <c r="B580" s="34">
        <v>1444</v>
      </c>
      <c r="C580" s="34">
        <v>3</v>
      </c>
      <c r="D580" s="36">
        <v>0.01</v>
      </c>
      <c r="E580" s="36">
        <v>1453</v>
      </c>
      <c r="F580" s="48">
        <f t="shared" si="108"/>
        <v>0.62013888888888891</v>
      </c>
      <c r="G580" s="36">
        <v>1457</v>
      </c>
      <c r="H580" s="49">
        <f t="shared" si="109"/>
        <v>0.62291666666666667</v>
      </c>
      <c r="I580" s="49" t="str">
        <f t="shared" si="104"/>
        <v/>
      </c>
      <c r="J580" s="34">
        <f t="shared" si="105"/>
        <v>8.999999999999968</v>
      </c>
      <c r="K580" s="34">
        <f t="shared" si="110"/>
        <v>3.9999999999999858</v>
      </c>
      <c r="L580" s="34">
        <f t="shared" si="106"/>
        <v>1</v>
      </c>
      <c r="M580" s="34">
        <f t="shared" ca="1" si="107"/>
        <v>1444</v>
      </c>
      <c r="N580" s="34" t="str">
        <f t="shared" si="111"/>
        <v/>
      </c>
      <c r="O580" s="34">
        <f t="shared" si="112"/>
        <v>4.5449999999999839</v>
      </c>
      <c r="P580" s="37">
        <f t="shared" si="113"/>
        <v>1.934823508795702</v>
      </c>
      <c r="Q580" s="34">
        <f t="shared" si="114"/>
        <v>3.9999999999999862E-2</v>
      </c>
      <c r="R580" s="34">
        <f t="shared" si="115"/>
        <v>4.584999999999984</v>
      </c>
      <c r="S580" s="37">
        <f t="shared" si="116"/>
        <v>1.9748235087957018</v>
      </c>
    </row>
    <row r="581" spans="1:19" x14ac:dyDescent="0.2">
      <c r="D581" s="36">
        <v>1</v>
      </c>
      <c r="E581" s="36">
        <v>1506</v>
      </c>
      <c r="F581" s="48">
        <f t="shared" si="108"/>
        <v>0.62916666666666665</v>
      </c>
      <c r="G581" s="36">
        <v>1511</v>
      </c>
      <c r="H581" s="49">
        <f t="shared" si="109"/>
        <v>0.63263888888888886</v>
      </c>
      <c r="I581" s="49" t="str">
        <f t="shared" si="104"/>
        <v/>
      </c>
      <c r="J581" s="34">
        <f t="shared" si="105"/>
        <v>7.000000000000135</v>
      </c>
      <c r="K581" s="34">
        <f t="shared" si="110"/>
        <v>4.9999999999999822</v>
      </c>
      <c r="L581" s="34">
        <f t="shared" si="106"/>
        <v>2</v>
      </c>
      <c r="M581" s="34">
        <f t="shared" ca="1" si="107"/>
        <v>1444</v>
      </c>
      <c r="N581" s="34" t="str">
        <f t="shared" si="111"/>
        <v/>
      </c>
      <c r="O581" s="34">
        <f t="shared" si="112"/>
        <v>3.9725000000000765</v>
      </c>
      <c r="P581" s="37">
        <f t="shared" si="113"/>
        <v>3.0237594686856877</v>
      </c>
      <c r="Q581" s="34">
        <f t="shared" si="114"/>
        <v>4.9999999999999822</v>
      </c>
      <c r="R581" s="34">
        <f t="shared" si="115"/>
        <v>8.9725000000000588</v>
      </c>
      <c r="S581" s="37">
        <f t="shared" si="116"/>
        <v>8.0237594686856699</v>
      </c>
    </row>
    <row r="582" spans="1:19" x14ac:dyDescent="0.2">
      <c r="D582" s="36">
        <v>0.13500000000000001</v>
      </c>
      <c r="E582" s="36">
        <v>1518</v>
      </c>
      <c r="F582" s="48">
        <f t="shared" si="108"/>
        <v>0.63750000000000007</v>
      </c>
      <c r="G582" s="36">
        <v>1526</v>
      </c>
      <c r="H582" s="49">
        <f t="shared" si="109"/>
        <v>0.6430555555555556</v>
      </c>
      <c r="I582" s="49" t="str">
        <f t="shared" si="104"/>
        <v/>
      </c>
      <c r="J582" s="34">
        <f t="shared" si="105"/>
        <v>8.999999999999968</v>
      </c>
      <c r="K582" s="34">
        <f t="shared" si="110"/>
        <v>7.9999999999999716</v>
      </c>
      <c r="L582" s="34">
        <f t="shared" si="106"/>
        <v>3</v>
      </c>
      <c r="M582" s="34">
        <f t="shared" ca="1" si="107"/>
        <v>1444</v>
      </c>
      <c r="N582" s="34" t="str">
        <f t="shared" si="111"/>
        <v/>
      </c>
      <c r="O582" s="34">
        <f t="shared" si="112"/>
        <v>5.1074999999999822</v>
      </c>
      <c r="P582" s="37">
        <f t="shared" si="113"/>
        <v>3.8876907454529381</v>
      </c>
      <c r="Q582" s="34">
        <f t="shared" si="114"/>
        <v>1.0799999999999963</v>
      </c>
      <c r="R582" s="34">
        <f t="shared" si="115"/>
        <v>6.1874999999999787</v>
      </c>
      <c r="S582" s="37">
        <f t="shared" si="116"/>
        <v>4.9676907454529342</v>
      </c>
    </row>
    <row r="583" spans="1:19" x14ac:dyDescent="0.2">
      <c r="A583" s="50"/>
      <c r="D583" s="36">
        <v>1</v>
      </c>
      <c r="E583" s="36">
        <v>1535</v>
      </c>
      <c r="F583" s="48">
        <f t="shared" si="108"/>
        <v>0.64930555555555558</v>
      </c>
      <c r="G583" s="36">
        <v>1538</v>
      </c>
      <c r="H583" s="49">
        <f t="shared" si="109"/>
        <v>0.65138888888888891</v>
      </c>
      <c r="I583" s="49">
        <f t="shared" si="104"/>
        <v>0.65486111111111112</v>
      </c>
      <c r="J583" s="34" t="str">
        <f t="shared" si="105"/>
        <v/>
      </c>
      <c r="K583" s="34">
        <f t="shared" si="110"/>
        <v>2.9999999999999893</v>
      </c>
      <c r="L583" s="34">
        <f t="shared" si="106"/>
        <v>4</v>
      </c>
      <c r="M583" s="34">
        <f t="shared" ca="1" si="107"/>
        <v>1444</v>
      </c>
      <c r="N583" s="34">
        <f t="shared" ca="1" si="111"/>
        <v>59.000000000000114</v>
      </c>
      <c r="O583" s="34">
        <f t="shared" si="112"/>
        <v>2.5</v>
      </c>
      <c r="P583" s="37">
        <f t="shared" si="113"/>
        <v>0.36191198291773735</v>
      </c>
      <c r="Q583" s="34">
        <f t="shared" si="114"/>
        <v>2.9999999999999893</v>
      </c>
      <c r="R583" s="34">
        <f t="shared" si="115"/>
        <v>5.4999999999999893</v>
      </c>
      <c r="S583" s="37">
        <f t="shared" si="116"/>
        <v>3.3619119829177269</v>
      </c>
    </row>
    <row r="584" spans="1:19" x14ac:dyDescent="0.2">
      <c r="A584" s="50">
        <v>39050</v>
      </c>
      <c r="B584" s="34">
        <v>755</v>
      </c>
      <c r="C584" s="34">
        <v>3</v>
      </c>
      <c r="D584" s="36">
        <v>0.01</v>
      </c>
      <c r="E584" s="36">
        <v>833</v>
      </c>
      <c r="F584" s="48">
        <f t="shared" si="108"/>
        <v>0.35625000000000001</v>
      </c>
      <c r="G584" s="36">
        <v>836</v>
      </c>
      <c r="H584" s="49">
        <f t="shared" si="109"/>
        <v>0.35833333333333334</v>
      </c>
      <c r="I584" s="49" t="str">
        <f t="shared" si="104"/>
        <v/>
      </c>
      <c r="J584" s="34">
        <f t="shared" si="105"/>
        <v>8.999999999999968</v>
      </c>
      <c r="K584" s="34">
        <f t="shared" si="110"/>
        <v>2.9999999999999893</v>
      </c>
      <c r="L584" s="34">
        <f t="shared" si="106"/>
        <v>1</v>
      </c>
      <c r="M584" s="34">
        <f t="shared" ca="1" si="107"/>
        <v>755</v>
      </c>
      <c r="N584" s="34" t="str">
        <f t="shared" si="111"/>
        <v/>
      </c>
      <c r="O584" s="34">
        <f t="shared" si="112"/>
        <v>45.044999999999838</v>
      </c>
      <c r="P584" s="37">
        <f t="shared" si="113"/>
        <v>13.015993850604142</v>
      </c>
      <c r="Q584" s="34">
        <f t="shared" si="114"/>
        <v>2.9999999999999895E-2</v>
      </c>
      <c r="R584" s="34">
        <f t="shared" si="115"/>
        <v>45.074999999999839</v>
      </c>
      <c r="S584" s="37">
        <f t="shared" si="116"/>
        <v>13.045993850604141</v>
      </c>
    </row>
    <row r="585" spans="1:19" x14ac:dyDescent="0.2">
      <c r="D585" s="36">
        <v>10</v>
      </c>
      <c r="E585" s="36">
        <v>845</v>
      </c>
      <c r="F585" s="48">
        <f t="shared" si="108"/>
        <v>0.36458333333333331</v>
      </c>
      <c r="G585" s="36">
        <v>846</v>
      </c>
      <c r="H585" s="49">
        <f t="shared" si="109"/>
        <v>0.36527777777777781</v>
      </c>
      <c r="I585" s="49" t="str">
        <f t="shared" si="104"/>
        <v/>
      </c>
      <c r="J585" s="34">
        <f t="shared" si="105"/>
        <v>7.9999999999999716</v>
      </c>
      <c r="K585" s="34">
        <f t="shared" si="110"/>
        <v>1.0000000000000764</v>
      </c>
      <c r="L585" s="34">
        <f t="shared" si="106"/>
        <v>2</v>
      </c>
      <c r="M585" s="34">
        <f t="shared" ca="1" si="107"/>
        <v>755</v>
      </c>
      <c r="N585" s="34" t="str">
        <f t="shared" si="111"/>
        <v/>
      </c>
      <c r="O585" s="34">
        <f t="shared" si="112"/>
        <v>839.99999999999704</v>
      </c>
      <c r="P585" s="37">
        <f t="shared" si="113"/>
        <v>507.38848114709651</v>
      </c>
      <c r="Q585" s="34">
        <f t="shared" si="114"/>
        <v>10.000000000000764</v>
      </c>
      <c r="R585" s="34">
        <f t="shared" si="115"/>
        <v>849.99999999999784</v>
      </c>
      <c r="S585" s="37">
        <f t="shared" si="116"/>
        <v>517.38848114709731</v>
      </c>
    </row>
    <row r="586" spans="1:19" x14ac:dyDescent="0.2">
      <c r="D586" s="36">
        <v>200</v>
      </c>
      <c r="E586" s="36">
        <v>854</v>
      </c>
      <c r="F586" s="48">
        <f t="shared" si="108"/>
        <v>0.37083333333333335</v>
      </c>
      <c r="G586" s="36">
        <v>1533</v>
      </c>
      <c r="H586" s="49">
        <f t="shared" si="109"/>
        <v>0.6479166666666667</v>
      </c>
      <c r="I586" s="49">
        <f t="shared" si="104"/>
        <v>0.65138888888888891</v>
      </c>
      <c r="J586" s="34" t="str">
        <f t="shared" si="105"/>
        <v/>
      </c>
      <c r="K586" s="34">
        <f t="shared" si="110"/>
        <v>399</v>
      </c>
      <c r="L586" s="34">
        <f t="shared" si="106"/>
        <v>3</v>
      </c>
      <c r="M586" s="34">
        <f t="shared" ca="1" si="107"/>
        <v>755</v>
      </c>
      <c r="N586" s="34">
        <f t="shared" ca="1" si="111"/>
        <v>463.00000000000006</v>
      </c>
      <c r="O586" s="34">
        <f t="shared" si="112"/>
        <v>500</v>
      </c>
      <c r="P586" s="37">
        <f t="shared" si="113"/>
        <v>52.318172546220183</v>
      </c>
      <c r="Q586" s="34">
        <f t="shared" si="114"/>
        <v>79800</v>
      </c>
      <c r="R586" s="34">
        <f t="shared" si="115"/>
        <v>80300</v>
      </c>
      <c r="S586" s="37">
        <f t="shared" si="116"/>
        <v>79852.31817254622</v>
      </c>
    </row>
    <row r="587" spans="1:19" x14ac:dyDescent="0.2">
      <c r="A587" s="50">
        <v>39055</v>
      </c>
      <c r="B587" s="34">
        <v>804</v>
      </c>
      <c r="C587" s="34">
        <v>3</v>
      </c>
      <c r="D587" s="36">
        <v>0.01</v>
      </c>
      <c r="E587" s="36">
        <v>855</v>
      </c>
      <c r="F587" s="48">
        <v>0.37152777777777773</v>
      </c>
      <c r="G587" s="36">
        <v>909</v>
      </c>
      <c r="H587" s="49">
        <f t="shared" si="109"/>
        <v>0.38125000000000003</v>
      </c>
      <c r="I587" s="49" t="str">
        <f t="shared" si="104"/>
        <v/>
      </c>
      <c r="J587" s="34">
        <f t="shared" si="105"/>
        <v>13.99999999999995</v>
      </c>
      <c r="K587" s="34">
        <f t="shared" si="110"/>
        <v>14.00000000000011</v>
      </c>
      <c r="L587" s="34">
        <f t="shared" si="106"/>
        <v>1</v>
      </c>
      <c r="M587" s="34">
        <f t="shared" ca="1" si="107"/>
        <v>804</v>
      </c>
      <c r="N587" s="34" t="str">
        <f t="shared" si="111"/>
        <v/>
      </c>
      <c r="O587" s="34">
        <f t="shared" si="112"/>
        <v>7.7699999999999729</v>
      </c>
      <c r="P587" s="37">
        <f t="shared" si="113"/>
        <v>3.2465451399255767</v>
      </c>
      <c r="Q587" s="34">
        <f t="shared" si="114"/>
        <v>0.1400000000000011</v>
      </c>
      <c r="R587" s="34">
        <f t="shared" si="115"/>
        <v>7.9099999999999744</v>
      </c>
      <c r="S587" s="37">
        <f t="shared" si="116"/>
        <v>3.3865451399255777</v>
      </c>
    </row>
    <row r="588" spans="1:19" x14ac:dyDescent="0.2">
      <c r="D588" s="36">
        <v>1.1000000000000001</v>
      </c>
      <c r="E588" s="36">
        <v>923</v>
      </c>
      <c r="F588" s="48">
        <f t="shared" si="108"/>
        <v>0.39097222222222222</v>
      </c>
      <c r="G588" s="36">
        <v>928</v>
      </c>
      <c r="H588" s="49">
        <f t="shared" si="109"/>
        <v>0.39444444444444443</v>
      </c>
      <c r="I588" s="49" t="str">
        <f t="shared" si="104"/>
        <v/>
      </c>
      <c r="J588" s="34">
        <f t="shared" si="105"/>
        <v>15.999999999999943</v>
      </c>
      <c r="K588" s="34">
        <f t="shared" si="110"/>
        <v>4.9999999999999822</v>
      </c>
      <c r="L588" s="34">
        <f t="shared" si="106"/>
        <v>2</v>
      </c>
      <c r="M588" s="34">
        <f t="shared" ca="1" si="107"/>
        <v>804</v>
      </c>
      <c r="N588" s="34" t="str">
        <f t="shared" si="111"/>
        <v/>
      </c>
      <c r="O588" s="34">
        <f t="shared" si="112"/>
        <v>8.8559999999999679</v>
      </c>
      <c r="P588" s="37">
        <f t="shared" si="113"/>
        <v>3.4581676404569257</v>
      </c>
      <c r="Q588" s="34">
        <f t="shared" si="114"/>
        <v>5.4999999999999805</v>
      </c>
      <c r="R588" s="34">
        <f t="shared" si="115"/>
        <v>14.355999999999948</v>
      </c>
      <c r="S588" s="37">
        <f t="shared" si="116"/>
        <v>8.9581676404569066</v>
      </c>
    </row>
    <row r="589" spans="1:19" x14ac:dyDescent="0.2">
      <c r="D589" s="36">
        <v>7.0000000000000001E-3</v>
      </c>
      <c r="E589" s="36">
        <v>944</v>
      </c>
      <c r="F589" s="48">
        <f t="shared" si="108"/>
        <v>0.4055555555555555</v>
      </c>
      <c r="G589" s="36">
        <v>953</v>
      </c>
      <c r="H589" s="49">
        <f t="shared" si="109"/>
        <v>0.41180555555555554</v>
      </c>
      <c r="I589" s="49">
        <f t="shared" si="104"/>
        <v>0.41527777777777775</v>
      </c>
      <c r="J589" s="34" t="str">
        <f t="shared" si="105"/>
        <v/>
      </c>
      <c r="K589" s="34">
        <f t="shared" si="110"/>
        <v>9.000000000000048</v>
      </c>
      <c r="L589" s="34">
        <f t="shared" si="106"/>
        <v>3</v>
      </c>
      <c r="M589" s="34">
        <f t="shared" ca="1" si="107"/>
        <v>804</v>
      </c>
      <c r="N589" s="34">
        <f t="shared" ca="1" si="111"/>
        <v>114</v>
      </c>
      <c r="O589" s="34">
        <f t="shared" si="112"/>
        <v>1.7500000000000002E-2</v>
      </c>
      <c r="P589" s="37">
        <f t="shared" si="113"/>
        <v>3.9526049426535596E-3</v>
      </c>
      <c r="Q589" s="34">
        <f t="shared" si="114"/>
        <v>6.3000000000000334E-2</v>
      </c>
      <c r="R589" s="34">
        <f t="shared" si="115"/>
        <v>8.0500000000000335E-2</v>
      </c>
      <c r="S589" s="37">
        <f t="shared" si="116"/>
        <v>6.6952604942653898E-2</v>
      </c>
    </row>
    <row r="590" spans="1:19" x14ac:dyDescent="0.2">
      <c r="A590" s="50">
        <v>39055</v>
      </c>
      <c r="B590" s="34">
        <v>1000</v>
      </c>
      <c r="C590" s="34">
        <v>3</v>
      </c>
      <c r="D590" s="36">
        <v>0.01</v>
      </c>
      <c r="E590" s="36">
        <v>1021</v>
      </c>
      <c r="F590" s="48">
        <f t="shared" si="108"/>
        <v>0.43124999999999997</v>
      </c>
      <c r="G590" s="36">
        <v>1027</v>
      </c>
      <c r="H590" s="49">
        <f t="shared" si="109"/>
        <v>0.43541666666666662</v>
      </c>
      <c r="I590" s="49" t="str">
        <f t="shared" si="104"/>
        <v/>
      </c>
      <c r="J590" s="34">
        <f t="shared" si="105"/>
        <v>12.000000000000117</v>
      </c>
      <c r="K590" s="34">
        <f t="shared" si="110"/>
        <v>5.9999999999999787</v>
      </c>
      <c r="L590" s="34">
        <f t="shared" si="106"/>
        <v>1</v>
      </c>
      <c r="M590" s="34">
        <f t="shared" ca="1" si="107"/>
        <v>1000</v>
      </c>
      <c r="N590" s="34" t="str">
        <f t="shared" si="111"/>
        <v/>
      </c>
      <c r="O590" s="34">
        <f t="shared" si="112"/>
        <v>6.6600000000000659</v>
      </c>
      <c r="P590" s="37">
        <f t="shared" si="113"/>
        <v>2.7827529770791024</v>
      </c>
      <c r="Q590" s="34">
        <f t="shared" si="114"/>
        <v>5.999999999999979E-2</v>
      </c>
      <c r="R590" s="34">
        <f t="shared" si="115"/>
        <v>6.7200000000000655</v>
      </c>
      <c r="S590" s="37">
        <f t="shared" si="116"/>
        <v>2.842752977079102</v>
      </c>
    </row>
    <row r="591" spans="1:19" x14ac:dyDescent="0.2">
      <c r="D591" s="36">
        <v>1.1000000000000001</v>
      </c>
      <c r="E591" s="36">
        <v>1039</v>
      </c>
      <c r="F591" s="48">
        <f t="shared" si="108"/>
        <v>0.44375000000000003</v>
      </c>
      <c r="G591" s="36">
        <v>1046</v>
      </c>
      <c r="H591" s="49">
        <f t="shared" si="109"/>
        <v>0.44861111111111113</v>
      </c>
      <c r="I591" s="49" t="str">
        <f t="shared" ref="I591:I654" si="117">IF(OR(A592&lt;&gt;"",D592=""),H591+TIME(0,5,0),"")</f>
        <v/>
      </c>
      <c r="J591" s="34">
        <f t="shared" ref="J591:J654" si="118">IF(AND(OR(AND(A591&lt;&gt;"",A592=""),AND(A591="",A592="")),D592&lt;&gt;""),(F592-H591)*1440,"")</f>
        <v>12.999999999999954</v>
      </c>
      <c r="K591" s="34">
        <f t="shared" si="110"/>
        <v>6.9999999999999751</v>
      </c>
      <c r="L591" s="34">
        <f t="shared" ref="L591:L654" si="119">IF(A591&lt;&gt;"",1,L590+1)</f>
        <v>2</v>
      </c>
      <c r="M591" s="34">
        <f t="shared" ref="M591:M654" ca="1" si="120">OFFSET(B591,-L591+1,0)</f>
        <v>1000</v>
      </c>
      <c r="N591" s="34" t="str">
        <f t="shared" si="111"/>
        <v/>
      </c>
      <c r="O591" s="34">
        <f t="shared" si="112"/>
        <v>7.1954999999999742</v>
      </c>
      <c r="P591" s="37">
        <f t="shared" si="113"/>
        <v>2.8097612078712517</v>
      </c>
      <c r="Q591" s="34">
        <f t="shared" si="114"/>
        <v>7.6999999999999735</v>
      </c>
      <c r="R591" s="34">
        <f t="shared" si="115"/>
        <v>14.895499999999949</v>
      </c>
      <c r="S591" s="37">
        <f t="shared" si="116"/>
        <v>10.509761207871225</v>
      </c>
    </row>
    <row r="592" spans="1:19" x14ac:dyDescent="0.2">
      <c r="D592" s="36">
        <v>7.0000000000000001E-3</v>
      </c>
      <c r="E592" s="36">
        <v>1059</v>
      </c>
      <c r="F592" s="48">
        <f t="shared" ref="F592:F655" si="121">VALUE(CONCATENATE(LEFT(E592,LEN(E592)-2),":",RIGHT(E592,2)))</f>
        <v>0.45763888888888887</v>
      </c>
      <c r="G592" s="36">
        <v>1104</v>
      </c>
      <c r="H592" s="49">
        <f t="shared" ref="H592:H655" si="122">VALUE(CONCATENATE(LEFT(G592,LEN(G592)-2),":",RIGHT(G592,2)))</f>
        <v>0.46111111111111108</v>
      </c>
      <c r="I592" s="49">
        <f t="shared" si="117"/>
        <v>0.46458333333333329</v>
      </c>
      <c r="J592" s="34" t="str">
        <f t="shared" si="118"/>
        <v/>
      </c>
      <c r="K592" s="34">
        <f t="shared" ref="K592:K655" si="123">(H592-F592)*1440</f>
        <v>4.9999999999999822</v>
      </c>
      <c r="L592" s="34">
        <f t="shared" si="119"/>
        <v>3</v>
      </c>
      <c r="M592" s="34">
        <f t="shared" ca="1" si="120"/>
        <v>1000</v>
      </c>
      <c r="N592" s="34">
        <f t="shared" ref="N592:N655" ca="1" si="124">IF(I592&lt;&gt;"",(I592-VALUE(CONCATENATE(LEFT(M592,LEN(M592)-2),":",RIGHT(M592,2))))*1440,"")</f>
        <v>68.999999999999915</v>
      </c>
      <c r="O592" s="34">
        <f t="shared" ref="O592:O655" si="125">IF(J592&lt;&gt;"",(D592+D593)*J592/2,D592*5/2)</f>
        <v>1.7500000000000002E-2</v>
      </c>
      <c r="P592" s="37">
        <f t="shared" ref="P592:P655" si="126">IF(J592&lt;&gt;"",(D593-D592)*J592/LN((D593+0.000001)/(D592+0.000001)),-5*(D592-0.000001)/(LN(1/D592)-13.8155))</f>
        <v>3.9526049426535596E-3</v>
      </c>
      <c r="Q592" s="34">
        <f t="shared" ref="Q592:Q655" si="127">(D592*K592)</f>
        <v>3.4999999999999878E-2</v>
      </c>
      <c r="R592" s="34">
        <f t="shared" ref="R592:R655" si="128">O592+Q592</f>
        <v>5.249999999999988E-2</v>
      </c>
      <c r="S592" s="37">
        <f t="shared" ref="S592:S655" si="129">P592+Q592</f>
        <v>3.8952604942653436E-2</v>
      </c>
    </row>
    <row r="593" spans="1:19" x14ac:dyDescent="0.2">
      <c r="A593" s="50">
        <v>39055</v>
      </c>
      <c r="B593" s="34">
        <v>1209</v>
      </c>
      <c r="C593" s="34">
        <v>3</v>
      </c>
      <c r="D593" s="36">
        <v>0.01</v>
      </c>
      <c r="E593" s="36">
        <v>1249</v>
      </c>
      <c r="F593" s="48">
        <f t="shared" si="121"/>
        <v>0.53402777777777777</v>
      </c>
      <c r="G593" s="36">
        <v>1253</v>
      </c>
      <c r="H593" s="49">
        <f t="shared" si="122"/>
        <v>0.53680555555555554</v>
      </c>
      <c r="I593" s="49" t="str">
        <f t="shared" si="117"/>
        <v/>
      </c>
      <c r="J593" s="34">
        <f t="shared" si="118"/>
        <v>14.999999999999947</v>
      </c>
      <c r="K593" s="34">
        <f t="shared" si="123"/>
        <v>3.9999999999999858</v>
      </c>
      <c r="L593" s="34">
        <f t="shared" si="119"/>
        <v>1</v>
      </c>
      <c r="M593" s="34">
        <f t="shared" ca="1" si="120"/>
        <v>1209</v>
      </c>
      <c r="N593" s="34" t="str">
        <f t="shared" si="124"/>
        <v/>
      </c>
      <c r="O593" s="34">
        <f t="shared" si="125"/>
        <v>8.3249999999999709</v>
      </c>
      <c r="P593" s="37">
        <f t="shared" si="126"/>
        <v>3.4784412213488323</v>
      </c>
      <c r="Q593" s="34">
        <f t="shared" si="127"/>
        <v>3.9999999999999862E-2</v>
      </c>
      <c r="R593" s="34">
        <f t="shared" si="128"/>
        <v>8.36499999999997</v>
      </c>
      <c r="S593" s="37">
        <f t="shared" si="129"/>
        <v>3.5184412213488323</v>
      </c>
    </row>
    <row r="594" spans="1:19" x14ac:dyDescent="0.2">
      <c r="D594" s="36">
        <v>1.1000000000000001</v>
      </c>
      <c r="E594" s="36">
        <v>1308</v>
      </c>
      <c r="F594" s="48">
        <f t="shared" si="121"/>
        <v>0.54722222222222217</v>
      </c>
      <c r="G594" s="36">
        <v>1311</v>
      </c>
      <c r="H594" s="49">
        <f t="shared" si="122"/>
        <v>0.5493055555555556</v>
      </c>
      <c r="I594" s="49" t="str">
        <f t="shared" si="117"/>
        <v/>
      </c>
      <c r="J594" s="34">
        <f t="shared" si="118"/>
        <v>8.999999999999968</v>
      </c>
      <c r="K594" s="34">
        <f t="shared" si="123"/>
        <v>3.0000000000001492</v>
      </c>
      <c r="L594" s="34">
        <f t="shared" si="119"/>
        <v>2</v>
      </c>
      <c r="M594" s="34">
        <f t="shared" ca="1" si="120"/>
        <v>1209</v>
      </c>
      <c r="N594" s="34" t="str">
        <f t="shared" si="124"/>
        <v/>
      </c>
      <c r="O594" s="34">
        <f t="shared" si="125"/>
        <v>4.9814999999999818</v>
      </c>
      <c r="P594" s="37">
        <f t="shared" si="126"/>
        <v>1.9452192977570204</v>
      </c>
      <c r="Q594" s="34">
        <f t="shared" si="127"/>
        <v>3.3000000000001646</v>
      </c>
      <c r="R594" s="34">
        <f t="shared" si="128"/>
        <v>8.2815000000001469</v>
      </c>
      <c r="S594" s="37">
        <f t="shared" si="129"/>
        <v>5.2452192977571848</v>
      </c>
    </row>
    <row r="595" spans="1:19" x14ac:dyDescent="0.2">
      <c r="A595" s="50"/>
      <c r="D595" s="36">
        <v>7.0000000000000001E-3</v>
      </c>
      <c r="E595" s="36">
        <v>1320</v>
      </c>
      <c r="F595" s="48">
        <f t="shared" si="121"/>
        <v>0.55555555555555558</v>
      </c>
      <c r="G595" s="36">
        <v>1323</v>
      </c>
      <c r="H595" s="49">
        <f t="shared" si="122"/>
        <v>0.55763888888888891</v>
      </c>
      <c r="I595" s="49">
        <f t="shared" si="117"/>
        <v>0.56111111111111112</v>
      </c>
      <c r="J595" s="34" t="str">
        <f t="shared" si="118"/>
        <v/>
      </c>
      <c r="K595" s="34">
        <f t="shared" si="123"/>
        <v>2.9999999999999893</v>
      </c>
      <c r="L595" s="34">
        <f t="shared" si="119"/>
        <v>3</v>
      </c>
      <c r="M595" s="34">
        <f t="shared" ca="1" si="120"/>
        <v>1209</v>
      </c>
      <c r="N595" s="34">
        <f t="shared" ca="1" si="124"/>
        <v>79.000000000000043</v>
      </c>
      <c r="O595" s="34">
        <f t="shared" si="125"/>
        <v>1.7500000000000002E-2</v>
      </c>
      <c r="P595" s="37">
        <f t="shared" si="126"/>
        <v>3.9526049426535596E-3</v>
      </c>
      <c r="Q595" s="34">
        <f t="shared" si="127"/>
        <v>2.0999999999999925E-2</v>
      </c>
      <c r="R595" s="34">
        <f t="shared" si="128"/>
        <v>3.8499999999999923E-2</v>
      </c>
      <c r="S595" s="37">
        <f t="shared" si="129"/>
        <v>2.4952604942653486E-2</v>
      </c>
    </row>
    <row r="596" spans="1:19" x14ac:dyDescent="0.2">
      <c r="A596" s="50">
        <v>39055</v>
      </c>
      <c r="B596" s="34">
        <v>1334</v>
      </c>
      <c r="C596" s="34">
        <v>3</v>
      </c>
      <c r="D596" s="36">
        <v>0.01</v>
      </c>
      <c r="E596" s="36">
        <v>1355</v>
      </c>
      <c r="F596" s="48">
        <f t="shared" si="121"/>
        <v>0.57986111111111105</v>
      </c>
      <c r="G596" s="36">
        <v>1409</v>
      </c>
      <c r="H596" s="49">
        <f t="shared" si="122"/>
        <v>0.58958333333333335</v>
      </c>
      <c r="I596" s="49" t="str">
        <f t="shared" si="117"/>
        <v/>
      </c>
      <c r="J596" s="34">
        <f t="shared" si="118"/>
        <v>10.999999999999961</v>
      </c>
      <c r="K596" s="34">
        <f t="shared" si="123"/>
        <v>14.00000000000011</v>
      </c>
      <c r="L596" s="34">
        <f t="shared" si="119"/>
        <v>1</v>
      </c>
      <c r="M596" s="34">
        <f t="shared" ca="1" si="120"/>
        <v>1334</v>
      </c>
      <c r="N596" s="34" t="str">
        <f t="shared" si="124"/>
        <v/>
      </c>
      <c r="O596" s="34">
        <f t="shared" si="125"/>
        <v>6.1049999999999791</v>
      </c>
      <c r="P596" s="37">
        <f t="shared" si="126"/>
        <v>2.55085689565581</v>
      </c>
      <c r="Q596" s="34">
        <f t="shared" si="127"/>
        <v>0.1400000000000011</v>
      </c>
      <c r="R596" s="34">
        <f t="shared" si="128"/>
        <v>6.2449999999999806</v>
      </c>
      <c r="S596" s="37">
        <f t="shared" si="129"/>
        <v>2.690856895655811</v>
      </c>
    </row>
    <row r="597" spans="1:19" x14ac:dyDescent="0.2">
      <c r="A597" s="50"/>
      <c r="D597" s="36">
        <v>1.1000000000000001</v>
      </c>
      <c r="E597" s="36">
        <v>1420</v>
      </c>
      <c r="F597" s="48">
        <f t="shared" si="121"/>
        <v>0.59722222222222221</v>
      </c>
      <c r="G597" s="36">
        <v>1424</v>
      </c>
      <c r="H597" s="49">
        <f t="shared" si="122"/>
        <v>0.6</v>
      </c>
      <c r="I597" s="49">
        <f t="shared" si="117"/>
        <v>0.60347222222222219</v>
      </c>
      <c r="J597" s="34" t="str">
        <f t="shared" si="118"/>
        <v/>
      </c>
      <c r="K597" s="34">
        <f t="shared" si="123"/>
        <v>3.9999999999999858</v>
      </c>
      <c r="L597" s="34">
        <f t="shared" si="119"/>
        <v>2</v>
      </c>
      <c r="M597" s="34">
        <f t="shared" ca="1" si="120"/>
        <v>1334</v>
      </c>
      <c r="N597" s="34">
        <f t="shared" ca="1" si="124"/>
        <v>54.999999999999964</v>
      </c>
      <c r="O597" s="34">
        <f t="shared" si="125"/>
        <v>2.75</v>
      </c>
      <c r="P597" s="37">
        <f t="shared" si="126"/>
        <v>0.39537560565558416</v>
      </c>
      <c r="Q597" s="34">
        <f t="shared" si="127"/>
        <v>4.3999999999999844</v>
      </c>
      <c r="R597" s="34">
        <f t="shared" si="128"/>
        <v>7.1499999999999844</v>
      </c>
      <c r="S597" s="37">
        <f t="shared" si="129"/>
        <v>4.7953756056555683</v>
      </c>
    </row>
    <row r="598" spans="1:19" x14ac:dyDescent="0.2">
      <c r="A598" s="50">
        <v>39055</v>
      </c>
      <c r="B598" s="34">
        <v>1433</v>
      </c>
      <c r="C598" s="34">
        <v>3</v>
      </c>
      <c r="D598" s="36">
        <v>0.01</v>
      </c>
      <c r="E598" s="36">
        <v>1454</v>
      </c>
      <c r="F598" s="48">
        <f t="shared" si="121"/>
        <v>0.62083333333333335</v>
      </c>
      <c r="G598" s="36">
        <v>1459</v>
      </c>
      <c r="H598" s="49">
        <f t="shared" si="122"/>
        <v>0.62430555555555556</v>
      </c>
      <c r="I598" s="49" t="str">
        <f t="shared" si="117"/>
        <v/>
      </c>
      <c r="J598" s="34">
        <f t="shared" si="118"/>
        <v>10.999999999999961</v>
      </c>
      <c r="K598" s="34">
        <f t="shared" si="123"/>
        <v>4.9999999999999822</v>
      </c>
      <c r="L598" s="34">
        <f t="shared" si="119"/>
        <v>1</v>
      </c>
      <c r="M598" s="34">
        <f t="shared" ca="1" si="120"/>
        <v>1433</v>
      </c>
      <c r="N598" s="34" t="str">
        <f t="shared" si="124"/>
        <v/>
      </c>
      <c r="O598" s="34">
        <f t="shared" si="125"/>
        <v>6.1049999999999791</v>
      </c>
      <c r="P598" s="37">
        <f t="shared" si="126"/>
        <v>2.55085689565581</v>
      </c>
      <c r="Q598" s="34">
        <f t="shared" si="127"/>
        <v>4.9999999999999822E-2</v>
      </c>
      <c r="R598" s="34">
        <f t="shared" si="128"/>
        <v>6.1549999999999789</v>
      </c>
      <c r="S598" s="37">
        <f t="shared" si="129"/>
        <v>2.6008568956558098</v>
      </c>
    </row>
    <row r="599" spans="1:19" x14ac:dyDescent="0.2">
      <c r="D599" s="36">
        <v>1.1000000000000001</v>
      </c>
      <c r="E599" s="36">
        <v>1510</v>
      </c>
      <c r="F599" s="48">
        <f t="shared" si="121"/>
        <v>0.63194444444444442</v>
      </c>
      <c r="G599" s="36">
        <v>1516</v>
      </c>
      <c r="H599" s="49">
        <f t="shared" si="122"/>
        <v>0.63611111111111118</v>
      </c>
      <c r="I599" s="49" t="str">
        <f t="shared" si="117"/>
        <v/>
      </c>
      <c r="J599" s="34">
        <f t="shared" si="118"/>
        <v>12.999999999999794</v>
      </c>
      <c r="K599" s="34">
        <f t="shared" si="123"/>
        <v>6.0000000000001386</v>
      </c>
      <c r="L599" s="34">
        <f t="shared" si="119"/>
        <v>2</v>
      </c>
      <c r="M599" s="34">
        <f t="shared" ca="1" si="120"/>
        <v>1433</v>
      </c>
      <c r="N599" s="34" t="str">
        <f t="shared" si="124"/>
        <v/>
      </c>
      <c r="O599" s="34">
        <f t="shared" si="125"/>
        <v>7.1954999999998854</v>
      </c>
      <c r="P599" s="37">
        <f t="shared" si="126"/>
        <v>2.8097612078712175</v>
      </c>
      <c r="Q599" s="34">
        <f t="shared" si="127"/>
        <v>6.6000000000001533</v>
      </c>
      <c r="R599" s="34">
        <f t="shared" si="128"/>
        <v>13.79550000000004</v>
      </c>
      <c r="S599" s="37">
        <f t="shared" si="129"/>
        <v>9.4097612078713713</v>
      </c>
    </row>
    <row r="600" spans="1:19" x14ac:dyDescent="0.2">
      <c r="A600" s="50"/>
      <c r="D600" s="36">
        <v>7.0000000000000001E-3</v>
      </c>
      <c r="E600" s="36">
        <v>1529</v>
      </c>
      <c r="F600" s="48">
        <f t="shared" si="121"/>
        <v>0.64513888888888882</v>
      </c>
      <c r="G600" s="36">
        <v>1533</v>
      </c>
      <c r="H600" s="49">
        <f t="shared" si="122"/>
        <v>0.6479166666666667</v>
      </c>
      <c r="I600" s="49">
        <f t="shared" si="117"/>
        <v>0.65138888888888891</v>
      </c>
      <c r="J600" s="34" t="str">
        <f t="shared" si="118"/>
        <v/>
      </c>
      <c r="K600" s="34">
        <f t="shared" si="123"/>
        <v>4.0000000000001457</v>
      </c>
      <c r="L600" s="34">
        <f t="shared" si="119"/>
        <v>3</v>
      </c>
      <c r="M600" s="34">
        <f t="shared" ca="1" si="120"/>
        <v>1433</v>
      </c>
      <c r="N600" s="34">
        <f t="shared" ca="1" si="124"/>
        <v>64.999999999999929</v>
      </c>
      <c r="O600" s="34">
        <f t="shared" si="125"/>
        <v>1.7500000000000002E-2</v>
      </c>
      <c r="P600" s="37">
        <f t="shared" si="126"/>
        <v>3.9526049426535596E-3</v>
      </c>
      <c r="Q600" s="34">
        <f t="shared" si="127"/>
        <v>2.8000000000001021E-2</v>
      </c>
      <c r="R600" s="34">
        <f t="shared" si="128"/>
        <v>4.5500000000001026E-2</v>
      </c>
      <c r="S600" s="37">
        <f t="shared" si="129"/>
        <v>3.1952604942654582E-2</v>
      </c>
    </row>
    <row r="601" spans="1:19" x14ac:dyDescent="0.2">
      <c r="A601" s="50">
        <v>39056</v>
      </c>
      <c r="B601" s="34">
        <v>951</v>
      </c>
      <c r="C601" s="34">
        <v>3</v>
      </c>
      <c r="D601" s="36">
        <v>0.01</v>
      </c>
      <c r="E601" s="36">
        <v>1049</v>
      </c>
      <c r="F601" s="48">
        <v>0.4145833333333333</v>
      </c>
      <c r="G601" s="36">
        <v>1059</v>
      </c>
      <c r="H601" s="49">
        <f t="shared" si="122"/>
        <v>0.45763888888888887</v>
      </c>
      <c r="I601" s="49" t="str">
        <f t="shared" si="117"/>
        <v/>
      </c>
      <c r="J601" s="34">
        <f t="shared" si="118"/>
        <v>12.000000000000037</v>
      </c>
      <c r="K601" s="34">
        <f t="shared" si="123"/>
        <v>62.000000000000021</v>
      </c>
      <c r="L601" s="34">
        <f t="shared" si="119"/>
        <v>1</v>
      </c>
      <c r="M601" s="34">
        <f t="shared" ca="1" si="120"/>
        <v>951</v>
      </c>
      <c r="N601" s="34" t="str">
        <f t="shared" si="124"/>
        <v/>
      </c>
      <c r="O601" s="34">
        <f t="shared" si="125"/>
        <v>6.6600000000000215</v>
      </c>
      <c r="P601" s="37">
        <f t="shared" si="126"/>
        <v>2.7827529770790842</v>
      </c>
      <c r="Q601" s="34">
        <f t="shared" si="127"/>
        <v>0.62000000000000022</v>
      </c>
      <c r="R601" s="34">
        <f t="shared" si="128"/>
        <v>7.2800000000000216</v>
      </c>
      <c r="S601" s="37">
        <f t="shared" si="129"/>
        <v>3.4027529770790843</v>
      </c>
    </row>
    <row r="602" spans="1:19" x14ac:dyDescent="0.2">
      <c r="D602" s="36">
        <v>1.1000000000000001</v>
      </c>
      <c r="E602" s="36">
        <v>1111</v>
      </c>
      <c r="F602" s="48">
        <f t="shared" si="121"/>
        <v>0.46597222222222223</v>
      </c>
      <c r="G602" s="36">
        <v>1117</v>
      </c>
      <c r="H602" s="49">
        <f t="shared" si="122"/>
        <v>0.47013888888888888</v>
      </c>
      <c r="I602" s="49" t="str">
        <f t="shared" si="117"/>
        <v/>
      </c>
      <c r="J602" s="34">
        <f t="shared" si="118"/>
        <v>14.00000000000003</v>
      </c>
      <c r="K602" s="34">
        <f t="shared" si="123"/>
        <v>5.9999999999999787</v>
      </c>
      <c r="L602" s="34">
        <f t="shared" si="119"/>
        <v>2</v>
      </c>
      <c r="M602" s="34">
        <f t="shared" ca="1" si="120"/>
        <v>951</v>
      </c>
      <c r="N602" s="34" t="str">
        <f t="shared" si="124"/>
        <v/>
      </c>
      <c r="O602" s="34">
        <f t="shared" si="125"/>
        <v>7.7490000000000165</v>
      </c>
      <c r="P602" s="37">
        <f t="shared" si="126"/>
        <v>3.025896685399827</v>
      </c>
      <c r="Q602" s="34">
        <f t="shared" si="127"/>
        <v>6.5999999999999774</v>
      </c>
      <c r="R602" s="34">
        <f t="shared" si="128"/>
        <v>14.348999999999993</v>
      </c>
      <c r="S602" s="37">
        <f t="shared" si="129"/>
        <v>9.6258966853998054</v>
      </c>
    </row>
    <row r="603" spans="1:19" x14ac:dyDescent="0.2">
      <c r="A603" s="50"/>
      <c r="D603" s="36">
        <v>7.0000000000000001E-3</v>
      </c>
      <c r="E603" s="36">
        <v>1131</v>
      </c>
      <c r="F603" s="48">
        <f t="shared" si="121"/>
        <v>0.47986111111111113</v>
      </c>
      <c r="G603" s="36">
        <v>1135</v>
      </c>
      <c r="H603" s="49">
        <f t="shared" si="122"/>
        <v>0.4826388888888889</v>
      </c>
      <c r="I603" s="49">
        <f t="shared" si="117"/>
        <v>0.4861111111111111</v>
      </c>
      <c r="J603" s="34" t="str">
        <f t="shared" si="118"/>
        <v/>
      </c>
      <c r="K603" s="34">
        <f t="shared" si="123"/>
        <v>3.9999999999999858</v>
      </c>
      <c r="L603" s="34">
        <f t="shared" si="119"/>
        <v>3</v>
      </c>
      <c r="M603" s="34">
        <f t="shared" ca="1" si="120"/>
        <v>951</v>
      </c>
      <c r="N603" s="34">
        <f t="shared" ca="1" si="124"/>
        <v>109.00000000000001</v>
      </c>
      <c r="O603" s="34">
        <f t="shared" si="125"/>
        <v>1.7500000000000002E-2</v>
      </c>
      <c r="P603" s="37">
        <f t="shared" si="126"/>
        <v>3.9526049426535596E-3</v>
      </c>
      <c r="Q603" s="34">
        <f t="shared" si="127"/>
        <v>2.79999999999999E-2</v>
      </c>
      <c r="R603" s="34">
        <f t="shared" si="128"/>
        <v>4.5499999999999902E-2</v>
      </c>
      <c r="S603" s="37">
        <f t="shared" si="129"/>
        <v>3.1952604942653458E-2</v>
      </c>
    </row>
    <row r="604" spans="1:19" x14ac:dyDescent="0.2">
      <c r="A604" s="50">
        <v>39056</v>
      </c>
      <c r="B604" s="34">
        <v>1207</v>
      </c>
      <c r="C604" s="34">
        <v>3</v>
      </c>
      <c r="D604" s="36">
        <v>0.1</v>
      </c>
      <c r="E604" s="36">
        <v>1248</v>
      </c>
      <c r="F604" s="48">
        <f t="shared" si="121"/>
        <v>0.53333333333333333</v>
      </c>
      <c r="G604" s="36">
        <v>1252</v>
      </c>
      <c r="H604" s="49">
        <f t="shared" si="122"/>
        <v>0.53611111111111109</v>
      </c>
      <c r="I604" s="49" t="str">
        <f t="shared" si="117"/>
        <v/>
      </c>
      <c r="J604" s="34">
        <f t="shared" si="118"/>
        <v>13.99999999999995</v>
      </c>
      <c r="K604" s="34">
        <f t="shared" si="123"/>
        <v>3.9999999999999858</v>
      </c>
      <c r="L604" s="34">
        <f t="shared" si="119"/>
        <v>1</v>
      </c>
      <c r="M604" s="34">
        <f t="shared" ca="1" si="120"/>
        <v>1207</v>
      </c>
      <c r="N604" s="34" t="str">
        <f t="shared" si="124"/>
        <v/>
      </c>
      <c r="O604" s="34">
        <f t="shared" si="125"/>
        <v>8.3999999999999719</v>
      </c>
      <c r="P604" s="37">
        <f t="shared" si="126"/>
        <v>5.8384756146682193</v>
      </c>
      <c r="Q604" s="34">
        <f t="shared" si="127"/>
        <v>0.39999999999999858</v>
      </c>
      <c r="R604" s="34">
        <f t="shared" si="128"/>
        <v>8.7999999999999705</v>
      </c>
      <c r="S604" s="37">
        <f t="shared" si="129"/>
        <v>6.2384756146682179</v>
      </c>
    </row>
    <row r="605" spans="1:19" x14ac:dyDescent="0.2">
      <c r="D605" s="36">
        <v>1.1000000000000001</v>
      </c>
      <c r="E605" s="36">
        <v>1306</v>
      </c>
      <c r="F605" s="48">
        <f t="shared" si="121"/>
        <v>0.54583333333333328</v>
      </c>
      <c r="G605" s="36">
        <v>1309</v>
      </c>
      <c r="H605" s="49">
        <f t="shared" si="122"/>
        <v>0.54791666666666672</v>
      </c>
      <c r="I605" s="49" t="str">
        <f t="shared" si="117"/>
        <v/>
      </c>
      <c r="J605" s="34">
        <f t="shared" si="118"/>
        <v>8.999999999999968</v>
      </c>
      <c r="K605" s="34">
        <f t="shared" si="123"/>
        <v>3.0000000000001492</v>
      </c>
      <c r="L605" s="34">
        <f t="shared" si="119"/>
        <v>2</v>
      </c>
      <c r="M605" s="34">
        <f t="shared" ca="1" si="120"/>
        <v>1207</v>
      </c>
      <c r="N605" s="34" t="str">
        <f t="shared" si="124"/>
        <v/>
      </c>
      <c r="O605" s="34">
        <f t="shared" si="125"/>
        <v>4.9814999999999818</v>
      </c>
      <c r="P605" s="37">
        <f t="shared" si="126"/>
        <v>1.9452192977570204</v>
      </c>
      <c r="Q605" s="34">
        <f t="shared" si="127"/>
        <v>3.3000000000001646</v>
      </c>
      <c r="R605" s="34">
        <f t="shared" si="128"/>
        <v>8.2815000000001469</v>
      </c>
      <c r="S605" s="37">
        <f t="shared" si="129"/>
        <v>5.2452192977571848</v>
      </c>
    </row>
    <row r="606" spans="1:19" x14ac:dyDescent="0.2">
      <c r="A606" s="50"/>
      <c r="D606" s="36">
        <v>7.0000000000000001E-3</v>
      </c>
      <c r="E606" s="36">
        <v>1318</v>
      </c>
      <c r="F606" s="48">
        <f t="shared" si="121"/>
        <v>0.5541666666666667</v>
      </c>
      <c r="G606" s="36">
        <v>1322</v>
      </c>
      <c r="H606" s="49">
        <f t="shared" si="122"/>
        <v>0.55694444444444446</v>
      </c>
      <c r="I606" s="49">
        <f t="shared" si="117"/>
        <v>0.56041666666666667</v>
      </c>
      <c r="J606" s="34" t="str">
        <f t="shared" si="118"/>
        <v/>
      </c>
      <c r="K606" s="34">
        <f t="shared" si="123"/>
        <v>3.9999999999999858</v>
      </c>
      <c r="L606" s="34">
        <f t="shared" si="119"/>
        <v>3</v>
      </c>
      <c r="M606" s="34">
        <f t="shared" ca="1" si="120"/>
        <v>1207</v>
      </c>
      <c r="N606" s="34">
        <f t="shared" ca="1" si="124"/>
        <v>80.000000000000028</v>
      </c>
      <c r="O606" s="34">
        <f t="shared" si="125"/>
        <v>1.7500000000000002E-2</v>
      </c>
      <c r="P606" s="37">
        <f t="shared" si="126"/>
        <v>3.9526049426535596E-3</v>
      </c>
      <c r="Q606" s="34">
        <f t="shared" si="127"/>
        <v>2.79999999999999E-2</v>
      </c>
      <c r="R606" s="34">
        <f t="shared" si="128"/>
        <v>4.5499999999999902E-2</v>
      </c>
      <c r="S606" s="37">
        <f t="shared" si="129"/>
        <v>3.1952604942653458E-2</v>
      </c>
    </row>
    <row r="607" spans="1:19" x14ac:dyDescent="0.2">
      <c r="A607" s="50">
        <v>39056</v>
      </c>
      <c r="B607" s="34">
        <v>1335</v>
      </c>
      <c r="C607" s="34">
        <v>3</v>
      </c>
      <c r="D607" s="36">
        <v>0.01</v>
      </c>
      <c r="E607" s="36">
        <v>1357</v>
      </c>
      <c r="F607" s="48">
        <f t="shared" si="121"/>
        <v>0.58124999999999993</v>
      </c>
      <c r="G607" s="36">
        <v>1403</v>
      </c>
      <c r="H607" s="49">
        <f t="shared" si="122"/>
        <v>0.5854166666666667</v>
      </c>
      <c r="I607" s="49" t="str">
        <f t="shared" si="117"/>
        <v/>
      </c>
      <c r="J607" s="34">
        <f t="shared" si="118"/>
        <v>9.9999999999999645</v>
      </c>
      <c r="K607" s="34">
        <f t="shared" si="123"/>
        <v>6.0000000000001386</v>
      </c>
      <c r="L607" s="34">
        <f t="shared" si="119"/>
        <v>1</v>
      </c>
      <c r="M607" s="34">
        <f t="shared" ca="1" si="120"/>
        <v>1335</v>
      </c>
      <c r="N607" s="34" t="str">
        <f t="shared" si="124"/>
        <v/>
      </c>
      <c r="O607" s="34">
        <f t="shared" si="125"/>
        <v>5.5499999999999812</v>
      </c>
      <c r="P607" s="37">
        <f t="shared" si="126"/>
        <v>2.3189608142325544</v>
      </c>
      <c r="Q607" s="34">
        <f t="shared" si="127"/>
        <v>6.0000000000001386E-2</v>
      </c>
      <c r="R607" s="34">
        <f t="shared" si="128"/>
        <v>5.6099999999999826</v>
      </c>
      <c r="S607" s="37">
        <f t="shared" si="129"/>
        <v>2.3789608142325558</v>
      </c>
    </row>
    <row r="608" spans="1:19" x14ac:dyDescent="0.2">
      <c r="D608" s="36">
        <v>1.1000000000000001</v>
      </c>
      <c r="E608" s="36">
        <v>1413</v>
      </c>
      <c r="F608" s="48">
        <f t="shared" si="121"/>
        <v>0.59236111111111112</v>
      </c>
      <c r="G608" s="36">
        <v>1418</v>
      </c>
      <c r="H608" s="49">
        <f t="shared" si="122"/>
        <v>0.59583333333333333</v>
      </c>
      <c r="I608" s="49" t="str">
        <f t="shared" si="117"/>
        <v/>
      </c>
      <c r="J608" s="34">
        <f t="shared" si="118"/>
        <v>13.000000000000114</v>
      </c>
      <c r="K608" s="34">
        <f t="shared" si="123"/>
        <v>4.9999999999999822</v>
      </c>
      <c r="L608" s="34">
        <f t="shared" si="119"/>
        <v>2</v>
      </c>
      <c r="M608" s="34">
        <f t="shared" ca="1" si="120"/>
        <v>1335</v>
      </c>
      <c r="N608" s="34" t="str">
        <f t="shared" si="124"/>
        <v/>
      </c>
      <c r="O608" s="34">
        <f t="shared" si="125"/>
        <v>7.1955000000000631</v>
      </c>
      <c r="P608" s="37">
        <f t="shared" si="126"/>
        <v>2.8097612078712868</v>
      </c>
      <c r="Q608" s="34">
        <f t="shared" si="127"/>
        <v>5.4999999999999805</v>
      </c>
      <c r="R608" s="34">
        <f t="shared" si="128"/>
        <v>12.695500000000044</v>
      </c>
      <c r="S608" s="37">
        <f t="shared" si="129"/>
        <v>8.3097612078712668</v>
      </c>
    </row>
    <row r="609" spans="1:19" x14ac:dyDescent="0.2">
      <c r="A609" s="50"/>
      <c r="D609" s="36">
        <v>7.0000000000000001E-3</v>
      </c>
      <c r="E609" s="36">
        <v>1431</v>
      </c>
      <c r="F609" s="48">
        <f t="shared" si="121"/>
        <v>0.60486111111111118</v>
      </c>
      <c r="G609" s="36">
        <v>1433</v>
      </c>
      <c r="H609" s="49">
        <f t="shared" si="122"/>
        <v>0.60625000000000007</v>
      </c>
      <c r="I609" s="49">
        <f t="shared" si="117"/>
        <v>0.60972222222222228</v>
      </c>
      <c r="J609" s="34" t="str">
        <f t="shared" si="118"/>
        <v/>
      </c>
      <c r="K609" s="34">
        <f t="shared" si="123"/>
        <v>1.9999999999999929</v>
      </c>
      <c r="L609" s="34">
        <f t="shared" si="119"/>
        <v>3</v>
      </c>
      <c r="M609" s="34">
        <f t="shared" ca="1" si="120"/>
        <v>1335</v>
      </c>
      <c r="N609" s="34">
        <f t="shared" ca="1" si="124"/>
        <v>63.000000000000099</v>
      </c>
      <c r="O609" s="34">
        <f t="shared" si="125"/>
        <v>1.7500000000000002E-2</v>
      </c>
      <c r="P609" s="37">
        <f t="shared" si="126"/>
        <v>3.9526049426535596E-3</v>
      </c>
      <c r="Q609" s="34">
        <f t="shared" si="127"/>
        <v>1.399999999999995E-2</v>
      </c>
      <c r="R609" s="34">
        <f t="shared" si="128"/>
        <v>3.1499999999999952E-2</v>
      </c>
      <c r="S609" s="37">
        <f t="shared" si="129"/>
        <v>1.7952604942653508E-2</v>
      </c>
    </row>
    <row r="610" spans="1:19" x14ac:dyDescent="0.2">
      <c r="A610" s="50">
        <v>39056</v>
      </c>
      <c r="B610" s="34">
        <v>1445</v>
      </c>
      <c r="C610" s="34">
        <v>3</v>
      </c>
      <c r="D610" s="36">
        <v>0.01</v>
      </c>
      <c r="E610" s="36">
        <v>1500</v>
      </c>
      <c r="F610" s="48">
        <f t="shared" si="121"/>
        <v>0.625</v>
      </c>
      <c r="G610" s="36">
        <v>1507</v>
      </c>
      <c r="H610" s="49">
        <f t="shared" si="122"/>
        <v>0.62986111111111109</v>
      </c>
      <c r="I610" s="49" t="str">
        <f t="shared" si="117"/>
        <v/>
      </c>
      <c r="J610" s="34">
        <f t="shared" si="118"/>
        <v>9.9999999999999645</v>
      </c>
      <c r="K610" s="34">
        <f t="shared" si="123"/>
        <v>6.9999999999999751</v>
      </c>
      <c r="L610" s="34">
        <f t="shared" si="119"/>
        <v>1</v>
      </c>
      <c r="M610" s="34">
        <f t="shared" ca="1" si="120"/>
        <v>1445</v>
      </c>
      <c r="N610" s="34" t="str">
        <f t="shared" si="124"/>
        <v/>
      </c>
      <c r="O610" s="34">
        <f t="shared" si="125"/>
        <v>5.5499999999999812</v>
      </c>
      <c r="P610" s="37">
        <f t="shared" si="126"/>
        <v>2.3189608142325544</v>
      </c>
      <c r="Q610" s="34">
        <f t="shared" si="127"/>
        <v>6.9999999999999757E-2</v>
      </c>
      <c r="R610" s="34">
        <f t="shared" si="128"/>
        <v>5.6199999999999806</v>
      </c>
      <c r="S610" s="37">
        <f t="shared" si="129"/>
        <v>2.3889608142325542</v>
      </c>
    </row>
    <row r="611" spans="1:19" x14ac:dyDescent="0.2">
      <c r="A611" s="50"/>
      <c r="D611" s="36">
        <v>1.1000000000000001</v>
      </c>
      <c r="E611" s="36">
        <v>1517</v>
      </c>
      <c r="F611" s="48">
        <f t="shared" si="121"/>
        <v>0.63680555555555551</v>
      </c>
      <c r="G611" s="36">
        <v>1521</v>
      </c>
      <c r="H611" s="49">
        <f t="shared" si="122"/>
        <v>0.63958333333333328</v>
      </c>
      <c r="I611" s="49" t="str">
        <f t="shared" si="117"/>
        <v/>
      </c>
      <c r="J611" s="34">
        <f t="shared" si="118"/>
        <v>10.000000000000124</v>
      </c>
      <c r="K611" s="34">
        <f t="shared" si="123"/>
        <v>3.9999999999999858</v>
      </c>
      <c r="L611" s="34">
        <f t="shared" si="119"/>
        <v>2</v>
      </c>
      <c r="M611" s="34">
        <f t="shared" ca="1" si="120"/>
        <v>1445</v>
      </c>
      <c r="N611" s="34" t="str">
        <f t="shared" si="124"/>
        <v/>
      </c>
      <c r="O611" s="34">
        <f t="shared" si="125"/>
        <v>5.5350000000000685</v>
      </c>
      <c r="P611" s="37">
        <f t="shared" si="126"/>
        <v>2.1613547752856128</v>
      </c>
      <c r="Q611" s="34">
        <f t="shared" si="127"/>
        <v>4.3999999999999844</v>
      </c>
      <c r="R611" s="34">
        <f t="shared" si="128"/>
        <v>9.935000000000052</v>
      </c>
      <c r="S611" s="37">
        <f t="shared" si="129"/>
        <v>6.5613547752855972</v>
      </c>
    </row>
    <row r="612" spans="1:19" x14ac:dyDescent="0.2">
      <c r="A612" s="50"/>
      <c r="D612" s="36">
        <v>7.0000000000000001E-3</v>
      </c>
      <c r="E612" s="36">
        <v>1531</v>
      </c>
      <c r="F612" s="48">
        <f t="shared" si="121"/>
        <v>0.64652777777777781</v>
      </c>
      <c r="G612" s="36">
        <v>1535</v>
      </c>
      <c r="H612" s="49">
        <f t="shared" si="122"/>
        <v>0.64930555555555558</v>
      </c>
      <c r="I612" s="49">
        <f t="shared" si="117"/>
        <v>0.65277777777777779</v>
      </c>
      <c r="J612" s="34" t="str">
        <f t="shared" si="118"/>
        <v/>
      </c>
      <c r="K612" s="34">
        <f t="shared" si="123"/>
        <v>3.9999999999999858</v>
      </c>
      <c r="L612" s="34">
        <f t="shared" si="119"/>
        <v>3</v>
      </c>
      <c r="M612" s="34">
        <f t="shared" ca="1" si="120"/>
        <v>1445</v>
      </c>
      <c r="N612" s="34">
        <f t="shared" ca="1" si="124"/>
        <v>54.999999999999964</v>
      </c>
      <c r="O612" s="34">
        <f t="shared" si="125"/>
        <v>1.7500000000000002E-2</v>
      </c>
      <c r="P612" s="37">
        <f t="shared" si="126"/>
        <v>3.9526049426535596E-3</v>
      </c>
      <c r="Q612" s="34">
        <f t="shared" si="127"/>
        <v>2.79999999999999E-2</v>
      </c>
      <c r="R612" s="34">
        <f t="shared" si="128"/>
        <v>4.5499999999999902E-2</v>
      </c>
      <c r="S612" s="37">
        <f t="shared" si="129"/>
        <v>3.1952604942653458E-2</v>
      </c>
    </row>
    <row r="613" spans="1:19" x14ac:dyDescent="0.2">
      <c r="A613" s="50">
        <v>39056</v>
      </c>
      <c r="B613" s="34">
        <v>1546</v>
      </c>
      <c r="C613" s="34">
        <v>3</v>
      </c>
      <c r="D613" s="36">
        <v>0.01</v>
      </c>
      <c r="E613" s="36">
        <v>1605</v>
      </c>
      <c r="F613" s="48">
        <f t="shared" si="121"/>
        <v>0.67013888888888884</v>
      </c>
      <c r="G613" s="36">
        <v>1610</v>
      </c>
      <c r="H613" s="49">
        <f t="shared" si="122"/>
        <v>0.67361111111111116</v>
      </c>
      <c r="I613" s="49" t="str">
        <f t="shared" si="117"/>
        <v/>
      </c>
      <c r="J613" s="34">
        <f t="shared" si="118"/>
        <v>8.999999999999968</v>
      </c>
      <c r="K613" s="34">
        <f t="shared" si="123"/>
        <v>5.0000000000001421</v>
      </c>
      <c r="L613" s="34">
        <f t="shared" si="119"/>
        <v>1</v>
      </c>
      <c r="M613" s="34">
        <f t="shared" ca="1" si="120"/>
        <v>1546</v>
      </c>
      <c r="N613" s="34" t="str">
        <f t="shared" si="124"/>
        <v/>
      </c>
      <c r="O613" s="34">
        <f t="shared" si="125"/>
        <v>4.5449999999999839</v>
      </c>
      <c r="P613" s="37">
        <f t="shared" si="126"/>
        <v>1.934823508795702</v>
      </c>
      <c r="Q613" s="34">
        <f t="shared" si="127"/>
        <v>5.0000000000001425E-2</v>
      </c>
      <c r="R613" s="34">
        <f t="shared" si="128"/>
        <v>4.5949999999999855</v>
      </c>
      <c r="S613" s="37">
        <f t="shared" si="129"/>
        <v>1.9848235087957034</v>
      </c>
    </row>
    <row r="614" spans="1:19" x14ac:dyDescent="0.2">
      <c r="A614" s="50"/>
      <c r="D614" s="36">
        <v>1</v>
      </c>
      <c r="E614" s="36">
        <v>1619</v>
      </c>
      <c r="F614" s="48">
        <f t="shared" si="121"/>
        <v>0.67986111111111114</v>
      </c>
      <c r="G614" s="36">
        <v>1623</v>
      </c>
      <c r="H614" s="49">
        <f t="shared" si="122"/>
        <v>0.68263888888888891</v>
      </c>
      <c r="I614" s="49" t="str">
        <f t="shared" si="117"/>
        <v/>
      </c>
      <c r="J614" s="34">
        <f t="shared" si="118"/>
        <v>9.9999999999999645</v>
      </c>
      <c r="K614" s="34">
        <f t="shared" si="123"/>
        <v>3.9999999999999858</v>
      </c>
      <c r="L614" s="34">
        <f t="shared" si="119"/>
        <v>2</v>
      </c>
      <c r="M614" s="34">
        <f t="shared" ca="1" si="120"/>
        <v>1546</v>
      </c>
      <c r="N614" s="34" t="str">
        <f t="shared" si="124"/>
        <v/>
      </c>
      <c r="O614" s="34">
        <f t="shared" si="125"/>
        <v>5.0349999999999815</v>
      </c>
      <c r="P614" s="37">
        <f t="shared" si="126"/>
        <v>2.001328865039032</v>
      </c>
      <c r="Q614" s="34">
        <f t="shared" si="127"/>
        <v>3.9999999999999858</v>
      </c>
      <c r="R614" s="34">
        <f t="shared" si="128"/>
        <v>9.0349999999999682</v>
      </c>
      <c r="S614" s="37">
        <f t="shared" si="129"/>
        <v>6.0013288650390173</v>
      </c>
    </row>
    <row r="615" spans="1:19" x14ac:dyDescent="0.2">
      <c r="D615" s="36">
        <v>7.0000000000000001E-3</v>
      </c>
      <c r="E615" s="36">
        <v>1633</v>
      </c>
      <c r="F615" s="48">
        <f t="shared" si="121"/>
        <v>0.68958333333333333</v>
      </c>
      <c r="G615" s="36">
        <v>1636</v>
      </c>
      <c r="H615" s="49">
        <f t="shared" si="122"/>
        <v>0.69166666666666676</v>
      </c>
      <c r="I615" s="49">
        <f t="shared" si="117"/>
        <v>0.69513888888888897</v>
      </c>
      <c r="J615" s="34" t="str">
        <f t="shared" si="118"/>
        <v/>
      </c>
      <c r="K615" s="34">
        <f t="shared" si="123"/>
        <v>3.0000000000001492</v>
      </c>
      <c r="L615" s="34">
        <f t="shared" si="119"/>
        <v>3</v>
      </c>
      <c r="M615" s="34">
        <f t="shared" ca="1" si="120"/>
        <v>1546</v>
      </c>
      <c r="N615" s="34">
        <f t="shared" ca="1" si="124"/>
        <v>55.000000000000128</v>
      </c>
      <c r="O615" s="34">
        <f t="shared" si="125"/>
        <v>1.7500000000000002E-2</v>
      </c>
      <c r="P615" s="37">
        <f t="shared" si="126"/>
        <v>3.9526049426535596E-3</v>
      </c>
      <c r="Q615" s="34">
        <f t="shared" si="127"/>
        <v>2.1000000000001046E-2</v>
      </c>
      <c r="R615" s="34">
        <f t="shared" si="128"/>
        <v>3.8500000000001047E-2</v>
      </c>
      <c r="S615" s="37">
        <f t="shared" si="129"/>
        <v>2.4952604942654603E-2</v>
      </c>
    </row>
    <row r="616" spans="1:19" x14ac:dyDescent="0.2">
      <c r="A616" s="50">
        <v>39056</v>
      </c>
      <c r="B616" s="34">
        <v>1643</v>
      </c>
      <c r="C616" s="34">
        <v>3</v>
      </c>
      <c r="D616" s="36">
        <v>6.0000000000000001E-3</v>
      </c>
      <c r="E616" s="36">
        <v>1701</v>
      </c>
      <c r="F616" s="48">
        <f t="shared" si="121"/>
        <v>0.7090277777777777</v>
      </c>
      <c r="G616" s="36">
        <v>1705</v>
      </c>
      <c r="H616" s="49">
        <f t="shared" si="122"/>
        <v>0.71180555555555547</v>
      </c>
      <c r="I616" s="49" t="str">
        <f t="shared" si="117"/>
        <v/>
      </c>
      <c r="J616" s="34">
        <f t="shared" si="118"/>
        <v>18.000000000000096</v>
      </c>
      <c r="K616" s="34">
        <f t="shared" si="123"/>
        <v>3.9999999999999858</v>
      </c>
      <c r="L616" s="34">
        <f t="shared" si="119"/>
        <v>1</v>
      </c>
      <c r="M616" s="34">
        <f t="shared" ca="1" si="120"/>
        <v>1643</v>
      </c>
      <c r="N616" s="34" t="str">
        <f t="shared" si="124"/>
        <v/>
      </c>
      <c r="O616" s="34">
        <f t="shared" si="125"/>
        <v>540.05400000000293</v>
      </c>
      <c r="P616" s="37">
        <f t="shared" si="126"/>
        <v>117.24990548169689</v>
      </c>
      <c r="Q616" s="34">
        <f t="shared" si="127"/>
        <v>2.3999999999999914E-2</v>
      </c>
      <c r="R616" s="34">
        <f t="shared" si="128"/>
        <v>540.07800000000293</v>
      </c>
      <c r="S616" s="37">
        <f t="shared" si="129"/>
        <v>117.27390548169689</v>
      </c>
    </row>
    <row r="617" spans="1:19" x14ac:dyDescent="0.2">
      <c r="A617" s="50"/>
      <c r="D617" s="36">
        <v>60</v>
      </c>
      <c r="E617" s="36">
        <v>1723</v>
      </c>
      <c r="F617" s="48">
        <f t="shared" si="121"/>
        <v>0.72430555555555554</v>
      </c>
      <c r="G617" s="36">
        <v>1726</v>
      </c>
      <c r="H617" s="49">
        <f t="shared" si="122"/>
        <v>0.72638888888888886</v>
      </c>
      <c r="I617" s="49">
        <f t="shared" si="117"/>
        <v>0.72986111111111107</v>
      </c>
      <c r="J617" s="34" t="str">
        <f t="shared" si="118"/>
        <v/>
      </c>
      <c r="K617" s="34">
        <f t="shared" si="123"/>
        <v>2.9999999999999893</v>
      </c>
      <c r="L617" s="34">
        <f t="shared" si="119"/>
        <v>2</v>
      </c>
      <c r="M617" s="34">
        <f t="shared" ca="1" si="120"/>
        <v>1643</v>
      </c>
      <c r="N617" s="34">
        <f t="shared" ca="1" si="124"/>
        <v>47.999999999999986</v>
      </c>
      <c r="O617" s="34">
        <f t="shared" si="125"/>
        <v>150</v>
      </c>
      <c r="P617" s="37">
        <f t="shared" si="126"/>
        <v>16.750563856528444</v>
      </c>
      <c r="Q617" s="34">
        <f t="shared" si="127"/>
        <v>179.99999999999937</v>
      </c>
      <c r="R617" s="34">
        <f t="shared" si="128"/>
        <v>329.99999999999937</v>
      </c>
      <c r="S617" s="37">
        <f t="shared" si="129"/>
        <v>196.75056385652783</v>
      </c>
    </row>
    <row r="618" spans="1:19" x14ac:dyDescent="0.2">
      <c r="A618" s="50">
        <v>39057</v>
      </c>
      <c r="B618" s="34">
        <v>857</v>
      </c>
      <c r="C618" s="34">
        <v>3</v>
      </c>
      <c r="D618" s="36">
        <v>0.01</v>
      </c>
      <c r="E618" s="36">
        <v>945</v>
      </c>
      <c r="F618" s="48">
        <f t="shared" si="121"/>
        <v>0.40625</v>
      </c>
      <c r="G618" s="36">
        <v>949</v>
      </c>
      <c r="H618" s="49">
        <f t="shared" si="122"/>
        <v>0.40902777777777777</v>
      </c>
      <c r="I618" s="49" t="str">
        <f t="shared" si="117"/>
        <v/>
      </c>
      <c r="J618" s="34">
        <f t="shared" si="118"/>
        <v>13.000000000000034</v>
      </c>
      <c r="K618" s="34">
        <f t="shared" si="123"/>
        <v>3.9999999999999858</v>
      </c>
      <c r="L618" s="34">
        <f t="shared" si="119"/>
        <v>1</v>
      </c>
      <c r="M618" s="34">
        <f t="shared" ca="1" si="120"/>
        <v>857</v>
      </c>
      <c r="N618" s="34" t="str">
        <f t="shared" si="124"/>
        <v/>
      </c>
      <c r="O618" s="34">
        <f t="shared" si="125"/>
        <v>650.06500000000176</v>
      </c>
      <c r="P618" s="37">
        <f t="shared" si="126"/>
        <v>141.13312415147627</v>
      </c>
      <c r="Q618" s="34">
        <f t="shared" si="127"/>
        <v>3.9999999999999862E-2</v>
      </c>
      <c r="R618" s="34">
        <f t="shared" si="128"/>
        <v>650.10500000000172</v>
      </c>
      <c r="S618" s="37">
        <f t="shared" si="129"/>
        <v>141.17312415147626</v>
      </c>
    </row>
    <row r="619" spans="1:19" x14ac:dyDescent="0.2">
      <c r="A619" s="50"/>
      <c r="D619" s="36">
        <v>100</v>
      </c>
      <c r="E619" s="36">
        <v>1002</v>
      </c>
      <c r="F619" s="48">
        <f t="shared" si="121"/>
        <v>0.41805555555555557</v>
      </c>
      <c r="G619" s="36">
        <v>1102</v>
      </c>
      <c r="H619" s="49">
        <f t="shared" si="122"/>
        <v>0.4597222222222222</v>
      </c>
      <c r="I619" s="49" t="str">
        <f t="shared" si="117"/>
        <v/>
      </c>
      <c r="J619" s="34">
        <f t="shared" si="118"/>
        <v>7.0000000000000551</v>
      </c>
      <c r="K619" s="34">
        <f t="shared" si="123"/>
        <v>59.999999999999943</v>
      </c>
      <c r="L619" s="34">
        <f t="shared" si="119"/>
        <v>2</v>
      </c>
      <c r="M619" s="34">
        <f t="shared" ca="1" si="120"/>
        <v>857</v>
      </c>
      <c r="N619" s="34" t="str">
        <f t="shared" si="124"/>
        <v/>
      </c>
      <c r="O619" s="34">
        <f t="shared" si="125"/>
        <v>353.50000000000279</v>
      </c>
      <c r="P619" s="37">
        <f t="shared" si="126"/>
        <v>150.48307032967529</v>
      </c>
      <c r="Q619" s="34">
        <f t="shared" si="127"/>
        <v>5999.9999999999945</v>
      </c>
      <c r="R619" s="34">
        <f t="shared" si="128"/>
        <v>6353.4999999999973</v>
      </c>
      <c r="S619" s="37">
        <f t="shared" si="129"/>
        <v>6150.4830703296702</v>
      </c>
    </row>
    <row r="620" spans="1:19" x14ac:dyDescent="0.2">
      <c r="D620" s="36">
        <v>1</v>
      </c>
      <c r="E620" s="36">
        <v>1109</v>
      </c>
      <c r="F620" s="48">
        <f t="shared" si="121"/>
        <v>0.46458333333333335</v>
      </c>
      <c r="G620" s="36">
        <v>1148</v>
      </c>
      <c r="H620" s="49">
        <f t="shared" si="122"/>
        <v>0.4916666666666667</v>
      </c>
      <c r="I620" s="49" t="str">
        <f t="shared" si="117"/>
        <v/>
      </c>
      <c r="J620" s="34">
        <f t="shared" si="118"/>
        <v>3.9999999999999858</v>
      </c>
      <c r="K620" s="34">
        <f t="shared" si="123"/>
        <v>39.000000000000021</v>
      </c>
      <c r="L620" s="34">
        <f t="shared" si="119"/>
        <v>3</v>
      </c>
      <c r="M620" s="34">
        <f t="shared" ca="1" si="120"/>
        <v>857</v>
      </c>
      <c r="N620" s="34" t="str">
        <f t="shared" si="124"/>
        <v/>
      </c>
      <c r="O620" s="34">
        <f t="shared" si="125"/>
        <v>21.999999999999922</v>
      </c>
      <c r="P620" s="37">
        <f t="shared" si="126"/>
        <v>15.634607459535021</v>
      </c>
      <c r="Q620" s="34">
        <f t="shared" si="127"/>
        <v>39.000000000000021</v>
      </c>
      <c r="R620" s="34">
        <f t="shared" si="128"/>
        <v>60.999999999999943</v>
      </c>
      <c r="S620" s="37">
        <f t="shared" si="129"/>
        <v>54.63460745953504</v>
      </c>
    </row>
    <row r="621" spans="1:19" x14ac:dyDescent="0.2">
      <c r="A621" s="50"/>
      <c r="D621" s="36">
        <v>10</v>
      </c>
      <c r="E621" s="36">
        <v>1152</v>
      </c>
      <c r="F621" s="48">
        <f t="shared" si="121"/>
        <v>0.49444444444444446</v>
      </c>
      <c r="G621" s="36">
        <v>1211</v>
      </c>
      <c r="H621" s="49">
        <f t="shared" si="122"/>
        <v>0.50763888888888886</v>
      </c>
      <c r="I621" s="49">
        <f t="shared" si="117"/>
        <v>0.51111111111111107</v>
      </c>
      <c r="J621" s="34" t="str">
        <f t="shared" si="118"/>
        <v/>
      </c>
      <c r="K621" s="34">
        <f t="shared" si="123"/>
        <v>18.999999999999932</v>
      </c>
      <c r="L621" s="34">
        <f t="shared" si="119"/>
        <v>4</v>
      </c>
      <c r="M621" s="34">
        <f t="shared" ca="1" si="120"/>
        <v>857</v>
      </c>
      <c r="N621" s="34">
        <f t="shared" ca="1" si="124"/>
        <v>199</v>
      </c>
      <c r="O621" s="34">
        <f t="shared" si="125"/>
        <v>25</v>
      </c>
      <c r="P621" s="37">
        <f t="shared" si="126"/>
        <v>3.1021051639523365</v>
      </c>
      <c r="Q621" s="34">
        <f t="shared" si="127"/>
        <v>189.99999999999932</v>
      </c>
      <c r="R621" s="34">
        <f t="shared" si="128"/>
        <v>214.99999999999932</v>
      </c>
      <c r="S621" s="37">
        <f t="shared" si="129"/>
        <v>193.10210516395165</v>
      </c>
    </row>
    <row r="622" spans="1:19" x14ac:dyDescent="0.2">
      <c r="A622" s="50">
        <v>39058</v>
      </c>
      <c r="B622" s="34">
        <v>1120</v>
      </c>
      <c r="C622" s="34">
        <v>3</v>
      </c>
      <c r="D622" s="36">
        <v>1.2E-2</v>
      </c>
      <c r="E622" s="36">
        <v>1235</v>
      </c>
      <c r="F622" s="48">
        <f t="shared" si="121"/>
        <v>0.52430555555555558</v>
      </c>
      <c r="G622" s="36">
        <v>1246</v>
      </c>
      <c r="H622" s="49">
        <f t="shared" si="122"/>
        <v>0.53194444444444444</v>
      </c>
      <c r="I622" s="49" t="str">
        <f t="shared" si="117"/>
        <v/>
      </c>
      <c r="J622" s="34">
        <f t="shared" si="118"/>
        <v>12.999999999999954</v>
      </c>
      <c r="K622" s="34">
        <f t="shared" si="123"/>
        <v>10.999999999999961</v>
      </c>
      <c r="L622" s="34">
        <f t="shared" si="119"/>
        <v>1</v>
      </c>
      <c r="M622" s="34">
        <f t="shared" ca="1" si="120"/>
        <v>1120</v>
      </c>
      <c r="N622" s="34" t="str">
        <f t="shared" si="124"/>
        <v/>
      </c>
      <c r="O622" s="34">
        <f t="shared" si="125"/>
        <v>9.8279999999999657</v>
      </c>
      <c r="P622" s="37">
        <f t="shared" si="126"/>
        <v>4.0064362502732758</v>
      </c>
      <c r="Q622" s="34">
        <f t="shared" si="127"/>
        <v>0.13199999999999953</v>
      </c>
      <c r="R622" s="34">
        <f t="shared" si="128"/>
        <v>9.9599999999999653</v>
      </c>
      <c r="S622" s="37">
        <f t="shared" si="129"/>
        <v>4.1384362502732754</v>
      </c>
    </row>
    <row r="623" spans="1:19" x14ac:dyDescent="0.2">
      <c r="D623" s="36">
        <v>1.5</v>
      </c>
      <c r="E623" s="36">
        <v>1259</v>
      </c>
      <c r="F623" s="48">
        <f t="shared" si="121"/>
        <v>0.54097222222222219</v>
      </c>
      <c r="G623" s="36">
        <v>1304</v>
      </c>
      <c r="H623" s="49">
        <f t="shared" si="122"/>
        <v>0.5444444444444444</v>
      </c>
      <c r="I623" s="49" t="str">
        <f t="shared" si="117"/>
        <v/>
      </c>
      <c r="J623" s="34">
        <f t="shared" si="118"/>
        <v>12.000000000000117</v>
      </c>
      <c r="K623" s="34">
        <f t="shared" si="123"/>
        <v>4.9999999999999822</v>
      </c>
      <c r="L623" s="34">
        <f t="shared" si="119"/>
        <v>2</v>
      </c>
      <c r="M623" s="34">
        <f t="shared" ca="1" si="120"/>
        <v>1120</v>
      </c>
      <c r="N623" s="34" t="str">
        <f t="shared" si="124"/>
        <v/>
      </c>
      <c r="O623" s="34">
        <f t="shared" si="125"/>
        <v>189.00000000000185</v>
      </c>
      <c r="P623" s="37">
        <f t="shared" si="126"/>
        <v>114.16242877308837</v>
      </c>
      <c r="Q623" s="34">
        <f t="shared" si="127"/>
        <v>7.4999999999999734</v>
      </c>
      <c r="R623" s="34">
        <f t="shared" si="128"/>
        <v>196.50000000000182</v>
      </c>
      <c r="S623" s="37">
        <f t="shared" si="129"/>
        <v>121.66242877308834</v>
      </c>
    </row>
    <row r="624" spans="1:19" x14ac:dyDescent="0.2">
      <c r="A624" s="50"/>
      <c r="D624" s="36">
        <v>30</v>
      </c>
      <c r="E624" s="36">
        <v>1316</v>
      </c>
      <c r="F624" s="48">
        <f t="shared" si="121"/>
        <v>0.55277777777777781</v>
      </c>
      <c r="G624" s="36">
        <v>1324</v>
      </c>
      <c r="H624" s="49">
        <f t="shared" si="122"/>
        <v>0.55833333333333335</v>
      </c>
      <c r="I624" s="49">
        <f t="shared" si="117"/>
        <v>0.56180555555555556</v>
      </c>
      <c r="J624" s="34" t="str">
        <f t="shared" si="118"/>
        <v/>
      </c>
      <c r="K624" s="34">
        <f t="shared" si="123"/>
        <v>7.9999999999999716</v>
      </c>
      <c r="L624" s="34">
        <f t="shared" si="119"/>
        <v>3</v>
      </c>
      <c r="M624" s="34">
        <f t="shared" ca="1" si="120"/>
        <v>1120</v>
      </c>
      <c r="N624" s="34">
        <f t="shared" ca="1" si="124"/>
        <v>128.99999999999994</v>
      </c>
      <c r="O624" s="34">
        <f t="shared" si="125"/>
        <v>75</v>
      </c>
      <c r="P624" s="37">
        <f t="shared" si="126"/>
        <v>8.7124720656220607</v>
      </c>
      <c r="Q624" s="34">
        <f t="shared" si="127"/>
        <v>239.99999999999915</v>
      </c>
      <c r="R624" s="34">
        <f t="shared" si="128"/>
        <v>314.99999999999915</v>
      </c>
      <c r="S624" s="37">
        <f t="shared" si="129"/>
        <v>248.7124720656212</v>
      </c>
    </row>
    <row r="625" spans="1:19" x14ac:dyDescent="0.2">
      <c r="A625" s="50">
        <v>39059</v>
      </c>
      <c r="B625" s="34">
        <v>912</v>
      </c>
      <c r="C625" s="34">
        <v>3</v>
      </c>
      <c r="D625" s="36">
        <v>0.01</v>
      </c>
      <c r="E625" s="36">
        <v>951</v>
      </c>
      <c r="F625" s="48">
        <v>0.41041666666666665</v>
      </c>
      <c r="G625" s="36">
        <v>1004</v>
      </c>
      <c r="H625" s="49">
        <f t="shared" si="122"/>
        <v>0.41944444444444445</v>
      </c>
      <c r="I625" s="49" t="str">
        <f t="shared" si="117"/>
        <v/>
      </c>
      <c r="J625" s="34">
        <f t="shared" si="118"/>
        <v>18.999999999999932</v>
      </c>
      <c r="K625" s="34">
        <f t="shared" si="123"/>
        <v>13.000000000000034</v>
      </c>
      <c r="L625" s="34">
        <f t="shared" si="119"/>
        <v>1</v>
      </c>
      <c r="M625" s="34">
        <f t="shared" ca="1" si="120"/>
        <v>912</v>
      </c>
      <c r="N625" s="34" t="str">
        <f t="shared" si="124"/>
        <v/>
      </c>
      <c r="O625" s="34">
        <f t="shared" si="125"/>
        <v>10.544999999999963</v>
      </c>
      <c r="P625" s="37">
        <f t="shared" si="126"/>
        <v>4.4060255470418532</v>
      </c>
      <c r="Q625" s="34">
        <f t="shared" si="127"/>
        <v>0.13000000000000034</v>
      </c>
      <c r="R625" s="34">
        <f t="shared" si="128"/>
        <v>10.674999999999963</v>
      </c>
      <c r="S625" s="37">
        <f t="shared" si="129"/>
        <v>4.536025547041854</v>
      </c>
    </row>
    <row r="626" spans="1:19" x14ac:dyDescent="0.2">
      <c r="D626" s="36">
        <v>1.1000000000000001</v>
      </c>
      <c r="E626" s="36">
        <v>1023</v>
      </c>
      <c r="F626" s="48">
        <f t="shared" si="121"/>
        <v>0.43263888888888885</v>
      </c>
      <c r="G626" s="36">
        <v>1029</v>
      </c>
      <c r="H626" s="49">
        <f t="shared" si="122"/>
        <v>0.4368055555555555</v>
      </c>
      <c r="I626" s="49" t="str">
        <f t="shared" si="117"/>
        <v/>
      </c>
      <c r="J626" s="34">
        <f t="shared" si="118"/>
        <v>18.000000000000096</v>
      </c>
      <c r="K626" s="34">
        <f t="shared" si="123"/>
        <v>5.9999999999999787</v>
      </c>
      <c r="L626" s="34">
        <f t="shared" si="119"/>
        <v>2</v>
      </c>
      <c r="M626" s="34">
        <f t="shared" ca="1" si="120"/>
        <v>912</v>
      </c>
      <c r="N626" s="34" t="str">
        <f t="shared" si="124"/>
        <v/>
      </c>
      <c r="O626" s="34">
        <f t="shared" si="125"/>
        <v>9.9630000000000525</v>
      </c>
      <c r="P626" s="37">
        <f t="shared" si="126"/>
        <v>3.8904385955140759</v>
      </c>
      <c r="Q626" s="34">
        <f t="shared" si="127"/>
        <v>6.5999999999999774</v>
      </c>
      <c r="R626" s="34">
        <f t="shared" si="128"/>
        <v>16.563000000000031</v>
      </c>
      <c r="S626" s="37">
        <f t="shared" si="129"/>
        <v>10.490438595514053</v>
      </c>
    </row>
    <row r="627" spans="1:19" x14ac:dyDescent="0.2">
      <c r="D627" s="36">
        <v>7.0000000000000001E-3</v>
      </c>
      <c r="E627" s="36">
        <v>1047</v>
      </c>
      <c r="F627" s="48">
        <f t="shared" si="121"/>
        <v>0.44930555555555557</v>
      </c>
      <c r="G627" s="36">
        <v>1051</v>
      </c>
      <c r="H627" s="49">
        <f t="shared" si="122"/>
        <v>0.45208333333333334</v>
      </c>
      <c r="I627" s="49">
        <f t="shared" si="117"/>
        <v>0.45555555555555555</v>
      </c>
      <c r="J627" s="34" t="str">
        <f t="shared" si="118"/>
        <v/>
      </c>
      <c r="K627" s="34">
        <f t="shared" si="123"/>
        <v>3.9999999999999858</v>
      </c>
      <c r="L627" s="34">
        <f t="shared" si="119"/>
        <v>3</v>
      </c>
      <c r="M627" s="34">
        <f t="shared" ca="1" si="120"/>
        <v>912</v>
      </c>
      <c r="N627" s="34">
        <f t="shared" ca="1" si="124"/>
        <v>104.00000000000003</v>
      </c>
      <c r="O627" s="34">
        <f t="shared" si="125"/>
        <v>1.7500000000000002E-2</v>
      </c>
      <c r="P627" s="37">
        <f t="shared" si="126"/>
        <v>3.9526049426535596E-3</v>
      </c>
      <c r="Q627" s="34">
        <f t="shared" si="127"/>
        <v>2.79999999999999E-2</v>
      </c>
      <c r="R627" s="34">
        <f t="shared" si="128"/>
        <v>4.5499999999999902E-2</v>
      </c>
      <c r="S627" s="37">
        <f t="shared" si="129"/>
        <v>3.1952604942653458E-2</v>
      </c>
    </row>
    <row r="628" spans="1:19" x14ac:dyDescent="0.2">
      <c r="A628" s="50">
        <v>39059</v>
      </c>
      <c r="B628" s="34">
        <v>1150</v>
      </c>
      <c r="C628" s="34">
        <v>3</v>
      </c>
      <c r="D628" s="36">
        <v>0.01</v>
      </c>
      <c r="E628" s="36">
        <v>1214</v>
      </c>
      <c r="F628" s="48">
        <f t="shared" si="121"/>
        <v>0.50972222222222219</v>
      </c>
      <c r="G628" s="36">
        <v>1222</v>
      </c>
      <c r="H628" s="49">
        <f t="shared" si="122"/>
        <v>0.51527777777777783</v>
      </c>
      <c r="I628" s="49" t="str">
        <f t="shared" si="117"/>
        <v/>
      </c>
      <c r="J628" s="34">
        <f t="shared" si="118"/>
        <v>6.9999999999998153</v>
      </c>
      <c r="K628" s="34">
        <f t="shared" si="123"/>
        <v>8.0000000000001315</v>
      </c>
      <c r="L628" s="34">
        <f t="shared" si="119"/>
        <v>1</v>
      </c>
      <c r="M628" s="34">
        <f t="shared" ca="1" si="120"/>
        <v>1150</v>
      </c>
      <c r="N628" s="34" t="str">
        <f t="shared" si="124"/>
        <v/>
      </c>
      <c r="O628" s="34">
        <f t="shared" si="125"/>
        <v>3.8499999999998979E-2</v>
      </c>
      <c r="P628" s="37">
        <f t="shared" si="126"/>
        <v>2.7371244942282321E-2</v>
      </c>
      <c r="Q628" s="34">
        <f t="shared" si="127"/>
        <v>8.000000000000132E-2</v>
      </c>
      <c r="R628" s="34">
        <f t="shared" si="128"/>
        <v>0.1185000000000003</v>
      </c>
      <c r="S628" s="37">
        <f t="shared" si="129"/>
        <v>0.10737124494228364</v>
      </c>
    </row>
    <row r="629" spans="1:19" x14ac:dyDescent="0.2">
      <c r="A629" s="50"/>
      <c r="D629" s="36">
        <v>1E-3</v>
      </c>
      <c r="E629" s="36">
        <v>1229</v>
      </c>
      <c r="F629" s="48">
        <f t="shared" si="121"/>
        <v>0.52013888888888882</v>
      </c>
      <c r="G629" s="36">
        <v>1453</v>
      </c>
      <c r="H629" s="49">
        <f t="shared" si="122"/>
        <v>0.62013888888888891</v>
      </c>
      <c r="I629" s="49">
        <f t="shared" si="117"/>
        <v>0.62361111111111112</v>
      </c>
      <c r="J629" s="34" t="str">
        <f t="shared" si="118"/>
        <v/>
      </c>
      <c r="K629" s="34">
        <f t="shared" si="123"/>
        <v>144.00000000000011</v>
      </c>
      <c r="L629" s="34">
        <f t="shared" si="119"/>
        <v>2</v>
      </c>
      <c r="M629" s="34">
        <f t="shared" ca="1" si="120"/>
        <v>1150</v>
      </c>
      <c r="N629" s="34">
        <f t="shared" ca="1" si="124"/>
        <v>187.99999999999997</v>
      </c>
      <c r="O629" s="34">
        <f t="shared" si="125"/>
        <v>2.5000000000000001E-3</v>
      </c>
      <c r="P629" s="37">
        <f t="shared" si="126"/>
        <v>7.2310141757293866E-4</v>
      </c>
      <c r="Q629" s="34">
        <f t="shared" si="127"/>
        <v>0.14400000000000013</v>
      </c>
      <c r="R629" s="34">
        <f t="shared" si="128"/>
        <v>0.14650000000000013</v>
      </c>
      <c r="S629" s="37">
        <f t="shared" si="129"/>
        <v>0.14472310141757308</v>
      </c>
    </row>
    <row r="630" spans="1:19" x14ac:dyDescent="0.2">
      <c r="A630" s="50">
        <v>39059</v>
      </c>
      <c r="B630" s="34">
        <v>1509</v>
      </c>
      <c r="C630" s="34">
        <v>3</v>
      </c>
      <c r="D630" s="36">
        <v>0.01</v>
      </c>
      <c r="E630" s="36">
        <v>1528</v>
      </c>
      <c r="F630" s="48">
        <f t="shared" si="121"/>
        <v>0.64444444444444449</v>
      </c>
      <c r="G630" s="36">
        <v>1534</v>
      </c>
      <c r="H630" s="49">
        <f t="shared" si="122"/>
        <v>0.64861111111111114</v>
      </c>
      <c r="I630" s="49" t="str">
        <f t="shared" si="117"/>
        <v/>
      </c>
      <c r="J630" s="34">
        <f t="shared" si="118"/>
        <v>18.999999999999932</v>
      </c>
      <c r="K630" s="34">
        <f t="shared" si="123"/>
        <v>5.9999999999999787</v>
      </c>
      <c r="L630" s="34">
        <f t="shared" si="119"/>
        <v>1</v>
      </c>
      <c r="M630" s="34">
        <f t="shared" ca="1" si="120"/>
        <v>1509</v>
      </c>
      <c r="N630" s="34" t="str">
        <f t="shared" si="124"/>
        <v/>
      </c>
      <c r="O630" s="34">
        <f t="shared" si="125"/>
        <v>950.09499999999662</v>
      </c>
      <c r="P630" s="37">
        <f t="shared" si="126"/>
        <v>206.27148914446403</v>
      </c>
      <c r="Q630" s="34">
        <f t="shared" si="127"/>
        <v>5.999999999999979E-2</v>
      </c>
      <c r="R630" s="34">
        <f t="shared" si="128"/>
        <v>950.15499999999656</v>
      </c>
      <c r="S630" s="37">
        <f t="shared" si="129"/>
        <v>206.33148914446403</v>
      </c>
    </row>
    <row r="631" spans="1:19" x14ac:dyDescent="0.2">
      <c r="D631" s="36">
        <v>100</v>
      </c>
      <c r="E631" s="36">
        <v>1553</v>
      </c>
      <c r="F631" s="48">
        <f t="shared" si="121"/>
        <v>0.66180555555555554</v>
      </c>
      <c r="G631" s="36">
        <v>1558</v>
      </c>
      <c r="H631" s="49">
        <f t="shared" si="122"/>
        <v>0.66527777777777775</v>
      </c>
      <c r="I631" s="49" t="str">
        <f t="shared" si="117"/>
        <v/>
      </c>
      <c r="J631" s="34">
        <f t="shared" si="118"/>
        <v>9.0000000000001279</v>
      </c>
      <c r="K631" s="34">
        <f t="shared" si="123"/>
        <v>4.9999999999999822</v>
      </c>
      <c r="L631" s="34">
        <f t="shared" si="119"/>
        <v>2</v>
      </c>
      <c r="M631" s="34">
        <f t="shared" ca="1" si="120"/>
        <v>1509</v>
      </c>
      <c r="N631" s="34" t="str">
        <f t="shared" si="124"/>
        <v/>
      </c>
      <c r="O631" s="34">
        <f t="shared" si="125"/>
        <v>1350.0000000000191</v>
      </c>
      <c r="P631" s="37">
        <f t="shared" si="126"/>
        <v>1298.4255461662458</v>
      </c>
      <c r="Q631" s="34">
        <f t="shared" si="127"/>
        <v>499.99999999999824</v>
      </c>
      <c r="R631" s="34">
        <f t="shared" si="128"/>
        <v>1850.0000000000173</v>
      </c>
      <c r="S631" s="37">
        <f t="shared" si="129"/>
        <v>1798.425546166244</v>
      </c>
    </row>
    <row r="632" spans="1:19" x14ac:dyDescent="0.2">
      <c r="D632" s="36">
        <v>200</v>
      </c>
      <c r="E632" s="36">
        <v>1607</v>
      </c>
      <c r="F632" s="48">
        <f t="shared" si="121"/>
        <v>0.67152777777777783</v>
      </c>
      <c r="G632" s="36">
        <v>1617</v>
      </c>
      <c r="H632" s="49">
        <f t="shared" si="122"/>
        <v>0.67847222222222225</v>
      </c>
      <c r="I632" s="49">
        <f t="shared" si="117"/>
        <v>0.68194444444444446</v>
      </c>
      <c r="J632" s="34" t="str">
        <f t="shared" si="118"/>
        <v/>
      </c>
      <c r="K632" s="34">
        <f t="shared" si="123"/>
        <v>9.9999999999999645</v>
      </c>
      <c r="L632" s="34">
        <f t="shared" si="119"/>
        <v>3</v>
      </c>
      <c r="M632" s="34">
        <f t="shared" ca="1" si="120"/>
        <v>1509</v>
      </c>
      <c r="N632" s="34">
        <f t="shared" ca="1" si="124"/>
        <v>73.000000000000057</v>
      </c>
      <c r="O632" s="34">
        <f t="shared" si="125"/>
        <v>500</v>
      </c>
      <c r="P632" s="37">
        <f t="shared" si="126"/>
        <v>52.318172546220183</v>
      </c>
      <c r="Q632" s="34">
        <f t="shared" si="127"/>
        <v>1999.999999999993</v>
      </c>
      <c r="R632" s="34">
        <f t="shared" si="128"/>
        <v>2499.9999999999927</v>
      </c>
      <c r="S632" s="37">
        <f t="shared" si="129"/>
        <v>2052.3181725462132</v>
      </c>
    </row>
    <row r="633" spans="1:19" x14ac:dyDescent="0.2">
      <c r="A633" s="50">
        <v>39062</v>
      </c>
      <c r="B633" s="34">
        <v>1015</v>
      </c>
      <c r="C633" s="34">
        <v>4</v>
      </c>
      <c r="D633" s="36">
        <v>0.01</v>
      </c>
      <c r="E633" s="36">
        <v>1054</v>
      </c>
      <c r="F633" s="48">
        <v>0.45416666666666666</v>
      </c>
      <c r="G633" s="36">
        <v>1058</v>
      </c>
      <c r="H633" s="49">
        <f t="shared" si="122"/>
        <v>0.45694444444444443</v>
      </c>
      <c r="I633" s="49" t="str">
        <f t="shared" si="117"/>
        <v/>
      </c>
      <c r="J633" s="34">
        <f t="shared" si="118"/>
        <v>9.000000000000048</v>
      </c>
      <c r="K633" s="34">
        <f t="shared" si="123"/>
        <v>3.9999999999999858</v>
      </c>
      <c r="L633" s="34">
        <f t="shared" si="119"/>
        <v>1</v>
      </c>
      <c r="M633" s="34">
        <f t="shared" ca="1" si="120"/>
        <v>1015</v>
      </c>
      <c r="N633" s="34" t="str">
        <f t="shared" si="124"/>
        <v/>
      </c>
      <c r="O633" s="34">
        <f t="shared" si="125"/>
        <v>45.045000000000236</v>
      </c>
      <c r="P633" s="37">
        <f t="shared" si="126"/>
        <v>13.015993850604257</v>
      </c>
      <c r="Q633" s="34">
        <f t="shared" si="127"/>
        <v>3.9999999999999862E-2</v>
      </c>
      <c r="R633" s="34">
        <f t="shared" si="128"/>
        <v>45.085000000000235</v>
      </c>
      <c r="S633" s="37">
        <f t="shared" si="129"/>
        <v>13.055993850604256</v>
      </c>
    </row>
    <row r="634" spans="1:19" x14ac:dyDescent="0.2">
      <c r="A634" s="50"/>
      <c r="D634" s="36">
        <v>10</v>
      </c>
      <c r="E634" s="36">
        <v>1107</v>
      </c>
      <c r="F634" s="48">
        <f t="shared" si="121"/>
        <v>0.46319444444444446</v>
      </c>
      <c r="G634" s="36">
        <v>1143</v>
      </c>
      <c r="H634" s="49">
        <f t="shared" si="122"/>
        <v>0.48819444444444443</v>
      </c>
      <c r="I634" s="49">
        <f t="shared" si="117"/>
        <v>0.49166666666666664</v>
      </c>
      <c r="J634" s="34" t="str">
        <f t="shared" si="118"/>
        <v/>
      </c>
      <c r="K634" s="34">
        <f t="shared" si="123"/>
        <v>35.99999999999995</v>
      </c>
      <c r="L634" s="34">
        <f t="shared" si="119"/>
        <v>2</v>
      </c>
      <c r="M634" s="34">
        <f t="shared" ca="1" si="120"/>
        <v>1015</v>
      </c>
      <c r="N634" s="34">
        <f t="shared" ca="1" si="124"/>
        <v>92.999999999999986</v>
      </c>
      <c r="O634" s="34">
        <f t="shared" si="125"/>
        <v>25</v>
      </c>
      <c r="P634" s="37">
        <f t="shared" si="126"/>
        <v>3.1021051639523365</v>
      </c>
      <c r="Q634" s="34">
        <f t="shared" si="127"/>
        <v>359.99999999999949</v>
      </c>
      <c r="R634" s="34">
        <f t="shared" si="128"/>
        <v>384.99999999999949</v>
      </c>
      <c r="S634" s="37">
        <f t="shared" si="129"/>
        <v>363.10210516395182</v>
      </c>
    </row>
    <row r="635" spans="1:19" x14ac:dyDescent="0.2">
      <c r="A635" s="50">
        <v>39063</v>
      </c>
      <c r="B635" s="34">
        <v>1002</v>
      </c>
      <c r="C635" s="34">
        <v>3</v>
      </c>
      <c r="D635" s="36">
        <v>0.01</v>
      </c>
      <c r="E635" s="36">
        <v>1049</v>
      </c>
      <c r="F635" s="48">
        <f t="shared" si="121"/>
        <v>0.45069444444444445</v>
      </c>
      <c r="G635" s="36">
        <v>1102</v>
      </c>
      <c r="H635" s="49">
        <f t="shared" si="122"/>
        <v>0.4597222222222222</v>
      </c>
      <c r="I635" s="49">
        <f t="shared" si="117"/>
        <v>0.46319444444444441</v>
      </c>
      <c r="J635" s="34" t="str">
        <f t="shared" si="118"/>
        <v/>
      </c>
      <c r="K635" s="34">
        <f t="shared" si="123"/>
        <v>12.999999999999954</v>
      </c>
      <c r="L635" s="34">
        <f t="shared" si="119"/>
        <v>1</v>
      </c>
      <c r="M635" s="34">
        <f t="shared" ca="1" si="120"/>
        <v>1002</v>
      </c>
      <c r="N635" s="34">
        <f t="shared" ca="1" si="124"/>
        <v>64.999999999999929</v>
      </c>
      <c r="O635" s="34">
        <f t="shared" si="125"/>
        <v>2.5000000000000001E-2</v>
      </c>
      <c r="P635" s="37">
        <f t="shared" si="126"/>
        <v>5.4281443780592247E-3</v>
      </c>
      <c r="Q635" s="34">
        <f t="shared" si="127"/>
        <v>0.12999999999999953</v>
      </c>
      <c r="R635" s="34">
        <f t="shared" si="128"/>
        <v>0.15499999999999953</v>
      </c>
      <c r="S635" s="37">
        <f t="shared" si="129"/>
        <v>0.13542814437805875</v>
      </c>
    </row>
    <row r="636" spans="1:19" x14ac:dyDescent="0.2">
      <c r="A636" s="50">
        <v>39063</v>
      </c>
      <c r="B636" s="34">
        <v>1411</v>
      </c>
      <c r="C636" s="34">
        <v>3</v>
      </c>
      <c r="D636" s="36">
        <v>1.0999999999999999E-2</v>
      </c>
      <c r="E636" s="36">
        <v>1430</v>
      </c>
      <c r="F636" s="48">
        <f t="shared" si="121"/>
        <v>0.60416666666666663</v>
      </c>
      <c r="G636" s="36">
        <v>1434</v>
      </c>
      <c r="H636" s="49">
        <f t="shared" si="122"/>
        <v>0.6069444444444444</v>
      </c>
      <c r="I636" s="49" t="str">
        <f t="shared" si="117"/>
        <v/>
      </c>
      <c r="J636" s="34">
        <f t="shared" si="118"/>
        <v>7.000000000000135</v>
      </c>
      <c r="K636" s="34">
        <f t="shared" si="123"/>
        <v>3.9999999999999858</v>
      </c>
      <c r="L636" s="34">
        <f t="shared" si="119"/>
        <v>1</v>
      </c>
      <c r="M636" s="34">
        <f t="shared" ca="1" si="120"/>
        <v>1411</v>
      </c>
      <c r="N636" s="34" t="str">
        <f t="shared" si="124"/>
        <v/>
      </c>
      <c r="O636" s="34">
        <f t="shared" si="125"/>
        <v>3.5385000000000679</v>
      </c>
      <c r="P636" s="37">
        <f t="shared" si="126"/>
        <v>1.5351115122521737</v>
      </c>
      <c r="Q636" s="34">
        <f t="shared" si="127"/>
        <v>4.3999999999999838E-2</v>
      </c>
      <c r="R636" s="34">
        <f t="shared" si="128"/>
        <v>3.582500000000068</v>
      </c>
      <c r="S636" s="37">
        <f t="shared" si="129"/>
        <v>1.5791115122521735</v>
      </c>
    </row>
    <row r="637" spans="1:19" x14ac:dyDescent="0.2">
      <c r="A637" s="50"/>
      <c r="D637" s="36">
        <v>1</v>
      </c>
      <c r="E637" s="36">
        <v>1441</v>
      </c>
      <c r="F637" s="48">
        <f t="shared" si="121"/>
        <v>0.6118055555555556</v>
      </c>
      <c r="G637" s="36">
        <v>1611</v>
      </c>
      <c r="H637" s="49">
        <f t="shared" si="122"/>
        <v>0.6743055555555556</v>
      </c>
      <c r="I637" s="49">
        <f t="shared" si="117"/>
        <v>0.67777777777777781</v>
      </c>
      <c r="J637" s="34" t="str">
        <f t="shared" si="118"/>
        <v/>
      </c>
      <c r="K637" s="34">
        <f t="shared" si="123"/>
        <v>90</v>
      </c>
      <c r="L637" s="34">
        <f t="shared" si="119"/>
        <v>2</v>
      </c>
      <c r="M637" s="34">
        <f t="shared" ca="1" si="120"/>
        <v>1411</v>
      </c>
      <c r="N637" s="34">
        <f t="shared" ca="1" si="124"/>
        <v>125.00000000000003</v>
      </c>
      <c r="O637" s="34">
        <f t="shared" si="125"/>
        <v>2.5</v>
      </c>
      <c r="P637" s="37">
        <f t="shared" si="126"/>
        <v>0.36191198291773735</v>
      </c>
      <c r="Q637" s="34">
        <f t="shared" si="127"/>
        <v>90</v>
      </c>
      <c r="R637" s="34">
        <f t="shared" si="128"/>
        <v>92.5</v>
      </c>
      <c r="S637" s="37">
        <f t="shared" si="129"/>
        <v>90.361911982917732</v>
      </c>
    </row>
    <row r="638" spans="1:19" x14ac:dyDescent="0.2">
      <c r="A638" s="50">
        <v>39063</v>
      </c>
      <c r="B638" s="34">
        <v>1648</v>
      </c>
      <c r="C638" s="34">
        <v>3</v>
      </c>
      <c r="D638" s="36">
        <v>50</v>
      </c>
      <c r="E638" s="36">
        <v>1725</v>
      </c>
      <c r="F638" s="48">
        <f t="shared" si="121"/>
        <v>0.72569444444444453</v>
      </c>
      <c r="G638" s="36">
        <v>1734</v>
      </c>
      <c r="H638" s="49">
        <f t="shared" si="122"/>
        <v>0.7319444444444444</v>
      </c>
      <c r="I638" s="49">
        <f t="shared" si="117"/>
        <v>0.73541666666666661</v>
      </c>
      <c r="J638" s="34" t="str">
        <f t="shared" si="118"/>
        <v/>
      </c>
      <c r="K638" s="34">
        <f t="shared" si="123"/>
        <v>8.9999999999998082</v>
      </c>
      <c r="L638" s="34">
        <f t="shared" si="119"/>
        <v>1</v>
      </c>
      <c r="M638" s="34">
        <f t="shared" ca="1" si="120"/>
        <v>1648</v>
      </c>
      <c r="N638" s="34">
        <f t="shared" ca="1" si="124"/>
        <v>50.999999999999815</v>
      </c>
      <c r="O638" s="34">
        <f t="shared" si="125"/>
        <v>125</v>
      </c>
      <c r="P638" s="37">
        <f t="shared" si="126"/>
        <v>14.102364719732718</v>
      </c>
      <c r="Q638" s="34">
        <f t="shared" si="127"/>
        <v>449.99999999999039</v>
      </c>
      <c r="R638" s="34">
        <f t="shared" si="128"/>
        <v>574.99999999999045</v>
      </c>
      <c r="S638" s="37">
        <f t="shared" si="129"/>
        <v>464.10236471972308</v>
      </c>
    </row>
    <row r="639" spans="1:19" x14ac:dyDescent="0.2">
      <c r="A639" s="50">
        <v>39065</v>
      </c>
      <c r="B639" s="34">
        <v>803</v>
      </c>
      <c r="C639" s="34">
        <v>3</v>
      </c>
      <c r="D639" s="36">
        <v>0.01</v>
      </c>
      <c r="E639" s="36">
        <v>938</v>
      </c>
      <c r="F639" s="48">
        <f t="shared" si="121"/>
        <v>0.40138888888888885</v>
      </c>
      <c r="G639" s="36">
        <v>1017</v>
      </c>
      <c r="H639" s="49">
        <f t="shared" si="122"/>
        <v>0.4284722222222222</v>
      </c>
      <c r="I639" s="49" t="str">
        <f t="shared" si="117"/>
        <v/>
      </c>
      <c r="J639" s="34">
        <f t="shared" si="118"/>
        <v>18.000000000000096</v>
      </c>
      <c r="K639" s="34">
        <f t="shared" si="123"/>
        <v>39.000000000000021</v>
      </c>
      <c r="L639" s="34">
        <f t="shared" si="119"/>
        <v>1</v>
      </c>
      <c r="M639" s="34">
        <f t="shared" ca="1" si="120"/>
        <v>803</v>
      </c>
      <c r="N639" s="34" t="str">
        <f t="shared" si="124"/>
        <v/>
      </c>
      <c r="O639" s="34">
        <f t="shared" si="125"/>
        <v>450.09000000000236</v>
      </c>
      <c r="P639" s="37">
        <f t="shared" si="126"/>
        <v>105.64872041856786</v>
      </c>
      <c r="Q639" s="34">
        <f t="shared" si="127"/>
        <v>0.39000000000000024</v>
      </c>
      <c r="R639" s="34">
        <f t="shared" si="128"/>
        <v>450.48000000000235</v>
      </c>
      <c r="S639" s="37">
        <f t="shared" si="129"/>
        <v>106.03872041856786</v>
      </c>
    </row>
    <row r="640" spans="1:19" x14ac:dyDescent="0.2">
      <c r="D640" s="36">
        <v>50</v>
      </c>
      <c r="E640" s="36">
        <v>1035</v>
      </c>
      <c r="F640" s="48">
        <f t="shared" si="121"/>
        <v>0.44097222222222227</v>
      </c>
      <c r="G640" s="36">
        <v>1209</v>
      </c>
      <c r="H640" s="49">
        <f t="shared" si="122"/>
        <v>0.50624999999999998</v>
      </c>
      <c r="I640" s="49">
        <f t="shared" si="117"/>
        <v>0.50972222222222219</v>
      </c>
      <c r="J640" s="34" t="str">
        <f t="shared" si="118"/>
        <v/>
      </c>
      <c r="K640" s="34">
        <f t="shared" si="123"/>
        <v>93.999999999999901</v>
      </c>
      <c r="L640" s="34">
        <f t="shared" si="119"/>
        <v>2</v>
      </c>
      <c r="M640" s="34">
        <f t="shared" ca="1" si="120"/>
        <v>803</v>
      </c>
      <c r="N640" s="34">
        <f t="shared" ca="1" si="124"/>
        <v>250.99999999999991</v>
      </c>
      <c r="O640" s="34">
        <f t="shared" si="125"/>
        <v>125</v>
      </c>
      <c r="P640" s="37">
        <f t="shared" si="126"/>
        <v>14.102364719732718</v>
      </c>
      <c r="Q640" s="34">
        <f t="shared" si="127"/>
        <v>4699.9999999999955</v>
      </c>
      <c r="R640" s="34">
        <f t="shared" si="128"/>
        <v>4824.9999999999955</v>
      </c>
      <c r="S640" s="37">
        <f t="shared" si="129"/>
        <v>4714.102364719728</v>
      </c>
    </row>
    <row r="641" spans="1:19" x14ac:dyDescent="0.2">
      <c r="A641" s="50">
        <v>39066</v>
      </c>
      <c r="B641" s="34">
        <v>1018</v>
      </c>
      <c r="C641" s="34">
        <v>3</v>
      </c>
      <c r="D641" s="36">
        <v>0.01</v>
      </c>
      <c r="E641" s="36">
        <v>1037</v>
      </c>
      <c r="F641" s="48">
        <f t="shared" si="121"/>
        <v>0.44236111111111115</v>
      </c>
      <c r="G641" s="36">
        <v>1044</v>
      </c>
      <c r="H641" s="49">
        <f t="shared" si="122"/>
        <v>0.44722222222222219</v>
      </c>
      <c r="I641" s="49" t="str">
        <f t="shared" si="117"/>
        <v/>
      </c>
      <c r="J641" s="34">
        <f t="shared" si="118"/>
        <v>17.000000000000099</v>
      </c>
      <c r="K641" s="34">
        <f t="shared" si="123"/>
        <v>6.9999999999998952</v>
      </c>
      <c r="L641" s="34">
        <f t="shared" si="119"/>
        <v>1</v>
      </c>
      <c r="M641" s="34">
        <f t="shared" ca="1" si="120"/>
        <v>1018</v>
      </c>
      <c r="N641" s="34" t="str">
        <f t="shared" si="124"/>
        <v/>
      </c>
      <c r="O641" s="34">
        <f t="shared" si="125"/>
        <v>850.08500000000504</v>
      </c>
      <c r="P641" s="37">
        <f t="shared" si="126"/>
        <v>184.55870081346956</v>
      </c>
      <c r="Q641" s="34">
        <f t="shared" si="127"/>
        <v>6.9999999999998952E-2</v>
      </c>
      <c r="R641" s="34">
        <f t="shared" si="128"/>
        <v>850.15500000000509</v>
      </c>
      <c r="S641" s="37">
        <f t="shared" si="129"/>
        <v>184.62870081346955</v>
      </c>
    </row>
    <row r="642" spans="1:19" x14ac:dyDescent="0.2">
      <c r="D642" s="36">
        <v>100</v>
      </c>
      <c r="E642" s="36">
        <v>1101</v>
      </c>
      <c r="F642" s="48">
        <f t="shared" si="121"/>
        <v>0.45902777777777781</v>
      </c>
      <c r="G642" s="36">
        <v>1105</v>
      </c>
      <c r="H642" s="49">
        <f t="shared" si="122"/>
        <v>0.46180555555555558</v>
      </c>
      <c r="I642" s="49" t="str">
        <f t="shared" si="117"/>
        <v/>
      </c>
      <c r="J642" s="34">
        <f t="shared" si="118"/>
        <v>5.9999999999999787</v>
      </c>
      <c r="K642" s="34">
        <f t="shared" si="123"/>
        <v>3.9999999999999858</v>
      </c>
      <c r="L642" s="34">
        <f t="shared" si="119"/>
        <v>2</v>
      </c>
      <c r="M642" s="34">
        <f t="shared" ca="1" si="120"/>
        <v>1018</v>
      </c>
      <c r="N642" s="34" t="str">
        <f t="shared" si="124"/>
        <v/>
      </c>
      <c r="O642" s="34">
        <f t="shared" si="125"/>
        <v>899.99999999999682</v>
      </c>
      <c r="P642" s="37">
        <f t="shared" si="126"/>
        <v>865.61703077748189</v>
      </c>
      <c r="Q642" s="34">
        <f t="shared" si="127"/>
        <v>399.99999999999858</v>
      </c>
      <c r="R642" s="34">
        <f t="shared" si="128"/>
        <v>1299.9999999999955</v>
      </c>
      <c r="S642" s="37">
        <f t="shared" si="129"/>
        <v>1265.6170307774805</v>
      </c>
    </row>
    <row r="643" spans="1:19" x14ac:dyDescent="0.2">
      <c r="D643" s="36">
        <v>200</v>
      </c>
      <c r="E643" s="36">
        <v>1111</v>
      </c>
      <c r="F643" s="48">
        <f t="shared" si="121"/>
        <v>0.46597222222222223</v>
      </c>
      <c r="G643" s="36">
        <v>1118</v>
      </c>
      <c r="H643" s="49">
        <f t="shared" si="122"/>
        <v>0.47083333333333338</v>
      </c>
      <c r="I643" s="49">
        <f t="shared" si="117"/>
        <v>0.47430555555555559</v>
      </c>
      <c r="J643" s="34" t="str">
        <f t="shared" si="118"/>
        <v/>
      </c>
      <c r="K643" s="34">
        <f t="shared" si="123"/>
        <v>7.0000000000000551</v>
      </c>
      <c r="L643" s="34">
        <f t="shared" si="119"/>
        <v>3</v>
      </c>
      <c r="M643" s="34">
        <f t="shared" ca="1" si="120"/>
        <v>1018</v>
      </c>
      <c r="N643" s="34">
        <f t="shared" ca="1" si="124"/>
        <v>65.000000000000014</v>
      </c>
      <c r="O643" s="34">
        <f t="shared" si="125"/>
        <v>500</v>
      </c>
      <c r="P643" s="37">
        <f t="shared" si="126"/>
        <v>52.318172546220183</v>
      </c>
      <c r="Q643" s="34">
        <f t="shared" si="127"/>
        <v>1400.0000000000109</v>
      </c>
      <c r="R643" s="34">
        <f t="shared" si="128"/>
        <v>1900.0000000000109</v>
      </c>
      <c r="S643" s="37">
        <f t="shared" si="129"/>
        <v>1452.3181725462312</v>
      </c>
    </row>
    <row r="644" spans="1:19" x14ac:dyDescent="0.2">
      <c r="A644" s="50">
        <v>39073</v>
      </c>
      <c r="B644" s="34">
        <v>1017</v>
      </c>
      <c r="C644" s="34">
        <v>2</v>
      </c>
      <c r="D644" s="36">
        <v>0.01</v>
      </c>
      <c r="E644" s="36">
        <v>1404</v>
      </c>
      <c r="F644" s="48">
        <f t="shared" si="121"/>
        <v>0.58611111111111114</v>
      </c>
      <c r="G644" s="36">
        <v>1407</v>
      </c>
      <c r="H644" s="49">
        <f t="shared" si="122"/>
        <v>0.58819444444444446</v>
      </c>
      <c r="I644" s="49" t="str">
        <f t="shared" si="117"/>
        <v/>
      </c>
      <c r="J644" s="34">
        <f t="shared" si="118"/>
        <v>10.999999999999961</v>
      </c>
      <c r="K644" s="34">
        <f t="shared" si="123"/>
        <v>2.9999999999999893</v>
      </c>
      <c r="L644" s="34">
        <f t="shared" si="119"/>
        <v>1</v>
      </c>
      <c r="M644" s="34">
        <f t="shared" ca="1" si="120"/>
        <v>1017</v>
      </c>
      <c r="N644" s="34" t="str">
        <f t="shared" si="124"/>
        <v/>
      </c>
      <c r="O644" s="34">
        <f t="shared" si="125"/>
        <v>220.05499999999921</v>
      </c>
      <c r="P644" s="37">
        <f t="shared" si="126"/>
        <v>53.037457121994429</v>
      </c>
      <c r="Q644" s="34">
        <f t="shared" si="127"/>
        <v>2.9999999999999895E-2</v>
      </c>
      <c r="R644" s="34">
        <f t="shared" si="128"/>
        <v>220.08499999999921</v>
      </c>
      <c r="S644" s="37">
        <f t="shared" si="129"/>
        <v>53.06745712199443</v>
      </c>
    </row>
    <row r="645" spans="1:19" x14ac:dyDescent="0.2">
      <c r="D645" s="36">
        <v>40</v>
      </c>
      <c r="E645" s="36">
        <v>1418</v>
      </c>
      <c r="F645" s="48">
        <f t="shared" si="121"/>
        <v>0.59583333333333333</v>
      </c>
      <c r="G645" s="36">
        <v>1518</v>
      </c>
      <c r="H645" s="49">
        <f t="shared" si="122"/>
        <v>0.63750000000000007</v>
      </c>
      <c r="I645" s="49">
        <f t="shared" si="117"/>
        <v>0.64097222222222228</v>
      </c>
      <c r="J645" s="34" t="str">
        <f t="shared" si="118"/>
        <v/>
      </c>
      <c r="K645" s="34">
        <f t="shared" si="123"/>
        <v>60.000000000000107</v>
      </c>
      <c r="L645" s="34">
        <f t="shared" si="119"/>
        <v>2</v>
      </c>
      <c r="M645" s="34">
        <f t="shared" ca="1" si="120"/>
        <v>1017</v>
      </c>
      <c r="N645" s="34">
        <f t="shared" ca="1" si="124"/>
        <v>306.00000000000011</v>
      </c>
      <c r="O645" s="34">
        <f t="shared" si="125"/>
        <v>100</v>
      </c>
      <c r="P645" s="37">
        <f t="shared" si="126"/>
        <v>11.425711806824168</v>
      </c>
      <c r="Q645" s="34">
        <f t="shared" si="127"/>
        <v>2400.0000000000041</v>
      </c>
      <c r="R645" s="34">
        <f t="shared" si="128"/>
        <v>2500.0000000000041</v>
      </c>
      <c r="S645" s="37">
        <f t="shared" si="129"/>
        <v>2411.4257118068281</v>
      </c>
    </row>
    <row r="646" spans="1:19" x14ac:dyDescent="0.2">
      <c r="A646" s="50">
        <v>39080</v>
      </c>
      <c r="B646" s="34">
        <v>855</v>
      </c>
      <c r="C646" s="34">
        <v>2</v>
      </c>
      <c r="D646" s="36">
        <v>0.01</v>
      </c>
      <c r="E646" s="36">
        <v>1021</v>
      </c>
      <c r="F646" s="48">
        <f t="shared" si="121"/>
        <v>0.43124999999999997</v>
      </c>
      <c r="G646" s="36">
        <v>1024</v>
      </c>
      <c r="H646" s="49">
        <f t="shared" si="122"/>
        <v>0.43333333333333335</v>
      </c>
      <c r="I646" s="49" t="str">
        <f t="shared" si="117"/>
        <v/>
      </c>
      <c r="J646" s="34">
        <f t="shared" si="118"/>
        <v>13.000000000000034</v>
      </c>
      <c r="K646" s="34">
        <f t="shared" si="123"/>
        <v>3.0000000000000693</v>
      </c>
      <c r="L646" s="34">
        <f t="shared" si="119"/>
        <v>1</v>
      </c>
      <c r="M646" s="34">
        <f t="shared" ca="1" si="120"/>
        <v>855</v>
      </c>
      <c r="N646" s="34" t="str">
        <f t="shared" si="124"/>
        <v/>
      </c>
      <c r="O646" s="34">
        <f t="shared" si="125"/>
        <v>234.06500000000059</v>
      </c>
      <c r="P646" s="37">
        <f t="shared" si="126"/>
        <v>57.13682674962137</v>
      </c>
      <c r="Q646" s="34">
        <f t="shared" si="127"/>
        <v>3.0000000000000693E-2</v>
      </c>
      <c r="R646" s="34">
        <f t="shared" si="128"/>
        <v>234.0950000000006</v>
      </c>
      <c r="S646" s="37">
        <f t="shared" si="129"/>
        <v>57.166826749621372</v>
      </c>
    </row>
    <row r="647" spans="1:19" x14ac:dyDescent="0.2">
      <c r="D647" s="36">
        <v>36</v>
      </c>
      <c r="E647" s="36">
        <v>1037</v>
      </c>
      <c r="F647" s="48">
        <f t="shared" si="121"/>
        <v>0.44236111111111115</v>
      </c>
      <c r="G647" s="36">
        <v>1056</v>
      </c>
      <c r="H647" s="49">
        <f t="shared" si="122"/>
        <v>0.45555555555555555</v>
      </c>
      <c r="I647" s="49" t="str">
        <f t="shared" si="117"/>
        <v/>
      </c>
      <c r="J647" s="34">
        <f t="shared" si="118"/>
        <v>1.9999999999999929</v>
      </c>
      <c r="K647" s="34">
        <f t="shared" si="123"/>
        <v>18.999999999999932</v>
      </c>
      <c r="L647" s="34">
        <f t="shared" si="119"/>
        <v>2</v>
      </c>
      <c r="M647" s="34">
        <f t="shared" ca="1" si="120"/>
        <v>855</v>
      </c>
      <c r="N647" s="34" t="str">
        <f t="shared" si="124"/>
        <v/>
      </c>
      <c r="O647" s="34">
        <f t="shared" si="125"/>
        <v>135.99999999999952</v>
      </c>
      <c r="P647" s="37">
        <f t="shared" si="126"/>
        <v>125.28737427428604</v>
      </c>
      <c r="Q647" s="34">
        <f t="shared" si="127"/>
        <v>683.99999999999761</v>
      </c>
      <c r="R647" s="34">
        <f t="shared" si="128"/>
        <v>819.99999999999716</v>
      </c>
      <c r="S647" s="37">
        <f t="shared" si="129"/>
        <v>809.28737427428359</v>
      </c>
    </row>
    <row r="648" spans="1:19" x14ac:dyDescent="0.2">
      <c r="D648" s="36">
        <v>100</v>
      </c>
      <c r="E648" s="36">
        <v>1058</v>
      </c>
      <c r="F648" s="48">
        <f t="shared" si="121"/>
        <v>0.45694444444444443</v>
      </c>
      <c r="G648" s="36">
        <v>1113</v>
      </c>
      <c r="H648" s="49">
        <f t="shared" si="122"/>
        <v>0.46736111111111112</v>
      </c>
      <c r="I648" s="49" t="str">
        <f t="shared" si="117"/>
        <v/>
      </c>
      <c r="J648" s="34">
        <f t="shared" si="118"/>
        <v>1.9999999999999929</v>
      </c>
      <c r="K648" s="34">
        <f t="shared" si="123"/>
        <v>15.000000000000027</v>
      </c>
      <c r="L648" s="34">
        <f t="shared" si="119"/>
        <v>3</v>
      </c>
      <c r="M648" s="34">
        <f t="shared" ca="1" si="120"/>
        <v>855</v>
      </c>
      <c r="N648" s="34" t="str">
        <f t="shared" si="124"/>
        <v/>
      </c>
      <c r="O648" s="34">
        <f t="shared" si="125"/>
        <v>279.99999999999898</v>
      </c>
      <c r="P648" s="37">
        <f t="shared" si="126"/>
        <v>272.20760654115037</v>
      </c>
      <c r="Q648" s="34">
        <f t="shared" si="127"/>
        <v>1500.0000000000027</v>
      </c>
      <c r="R648" s="34">
        <f t="shared" si="128"/>
        <v>1780.0000000000018</v>
      </c>
      <c r="S648" s="37">
        <f t="shared" si="129"/>
        <v>1772.2076065411532</v>
      </c>
    </row>
    <row r="649" spans="1:19" x14ac:dyDescent="0.2">
      <c r="D649" s="36">
        <v>180</v>
      </c>
      <c r="E649" s="36">
        <v>1115</v>
      </c>
      <c r="F649" s="48">
        <f t="shared" si="121"/>
        <v>0.46875</v>
      </c>
      <c r="G649" s="36">
        <v>1129</v>
      </c>
      <c r="H649" s="49">
        <f t="shared" si="122"/>
        <v>0.47847222222222219</v>
      </c>
      <c r="I649" s="49">
        <f t="shared" si="117"/>
        <v>0.4819444444444444</v>
      </c>
      <c r="J649" s="34" t="str">
        <f t="shared" si="118"/>
        <v/>
      </c>
      <c r="K649" s="34">
        <f t="shared" si="123"/>
        <v>13.99999999999995</v>
      </c>
      <c r="L649" s="34">
        <f t="shared" si="119"/>
        <v>4</v>
      </c>
      <c r="M649" s="34">
        <f t="shared" ca="1" si="120"/>
        <v>855</v>
      </c>
      <c r="N649" s="34">
        <f t="shared" ca="1" si="124"/>
        <v>159</v>
      </c>
      <c r="O649" s="34">
        <f t="shared" si="125"/>
        <v>450</v>
      </c>
      <c r="P649" s="37">
        <f t="shared" si="126"/>
        <v>47.347346607878421</v>
      </c>
      <c r="Q649" s="34">
        <f t="shared" si="127"/>
        <v>2519.9999999999909</v>
      </c>
      <c r="R649" s="34">
        <f t="shared" si="128"/>
        <v>2969.9999999999909</v>
      </c>
      <c r="S649" s="37">
        <f t="shared" si="129"/>
        <v>2567.3473466078694</v>
      </c>
    </row>
    <row r="650" spans="1:19" x14ac:dyDescent="0.2">
      <c r="A650" s="50">
        <v>39086</v>
      </c>
      <c r="B650" s="34">
        <v>1157</v>
      </c>
      <c r="C650" s="34">
        <v>4</v>
      </c>
      <c r="D650" s="36">
        <v>0.01</v>
      </c>
      <c r="E650" s="36">
        <v>1359</v>
      </c>
      <c r="F650" s="48">
        <f t="shared" si="121"/>
        <v>0.58263888888888882</v>
      </c>
      <c r="G650" s="36">
        <v>1402</v>
      </c>
      <c r="H650" s="49">
        <f t="shared" si="122"/>
        <v>0.58472222222222225</v>
      </c>
      <c r="I650" s="49" t="str">
        <f t="shared" si="117"/>
        <v/>
      </c>
      <c r="J650" s="34">
        <f t="shared" si="118"/>
        <v>7.9999999999999716</v>
      </c>
      <c r="K650" s="34">
        <f t="shared" si="123"/>
        <v>3.0000000000001492</v>
      </c>
      <c r="L650" s="34">
        <f t="shared" si="119"/>
        <v>1</v>
      </c>
      <c r="M650" s="34">
        <f t="shared" ca="1" si="120"/>
        <v>1157</v>
      </c>
      <c r="N650" s="34" t="str">
        <f t="shared" si="124"/>
        <v/>
      </c>
      <c r="O650" s="34">
        <f t="shared" si="125"/>
        <v>40.039999999999857</v>
      </c>
      <c r="P650" s="37">
        <f t="shared" si="126"/>
        <v>11.569772311648126</v>
      </c>
      <c r="Q650" s="34">
        <f t="shared" si="127"/>
        <v>3.0000000000001494E-2</v>
      </c>
      <c r="R650" s="34">
        <f t="shared" si="128"/>
        <v>40.069999999999858</v>
      </c>
      <c r="S650" s="37">
        <f t="shared" si="129"/>
        <v>11.599772311648127</v>
      </c>
    </row>
    <row r="651" spans="1:19" x14ac:dyDescent="0.2">
      <c r="A651" s="50"/>
      <c r="D651" s="36">
        <v>10</v>
      </c>
      <c r="E651" s="36">
        <v>1410</v>
      </c>
      <c r="F651" s="48">
        <f t="shared" si="121"/>
        <v>0.59027777777777779</v>
      </c>
      <c r="G651" s="36">
        <v>1415</v>
      </c>
      <c r="H651" s="49">
        <f t="shared" si="122"/>
        <v>0.59375</v>
      </c>
      <c r="I651" s="49" t="str">
        <f t="shared" si="117"/>
        <v/>
      </c>
      <c r="J651" s="34">
        <f t="shared" si="118"/>
        <v>4.9999999999999822</v>
      </c>
      <c r="K651" s="34">
        <f t="shared" si="123"/>
        <v>4.9999999999999822</v>
      </c>
      <c r="L651" s="34">
        <f t="shared" si="119"/>
        <v>2</v>
      </c>
      <c r="M651" s="34">
        <f t="shared" ca="1" si="120"/>
        <v>1157</v>
      </c>
      <c r="N651" s="34" t="str">
        <f t="shared" si="124"/>
        <v/>
      </c>
      <c r="O651" s="34">
        <f t="shared" si="125"/>
        <v>174.99999999999937</v>
      </c>
      <c r="P651" s="37">
        <f t="shared" si="126"/>
        <v>139.52766312713356</v>
      </c>
      <c r="Q651" s="34">
        <f t="shared" si="127"/>
        <v>49.999999999999822</v>
      </c>
      <c r="R651" s="34">
        <f t="shared" si="128"/>
        <v>224.9999999999992</v>
      </c>
      <c r="S651" s="37">
        <f t="shared" si="129"/>
        <v>189.52766312713339</v>
      </c>
    </row>
    <row r="652" spans="1:19" x14ac:dyDescent="0.2">
      <c r="D652" s="36">
        <v>60</v>
      </c>
      <c r="E652" s="36">
        <v>1420</v>
      </c>
      <c r="F652" s="48">
        <f t="shared" si="121"/>
        <v>0.59722222222222221</v>
      </c>
      <c r="G652" s="36">
        <v>1424</v>
      </c>
      <c r="H652" s="49">
        <f t="shared" si="122"/>
        <v>0.6</v>
      </c>
      <c r="I652" s="49" t="str">
        <f t="shared" si="117"/>
        <v/>
      </c>
      <c r="J652" s="34">
        <f t="shared" si="118"/>
        <v>2.9999999999999893</v>
      </c>
      <c r="K652" s="34">
        <f t="shared" si="123"/>
        <v>3.9999999999999858</v>
      </c>
      <c r="L652" s="34">
        <f t="shared" si="119"/>
        <v>3</v>
      </c>
      <c r="M652" s="34">
        <f t="shared" ca="1" si="120"/>
        <v>1157</v>
      </c>
      <c r="N652" s="34" t="str">
        <f t="shared" si="124"/>
        <v/>
      </c>
      <c r="O652" s="34">
        <f t="shared" si="125"/>
        <v>389.99999999999864</v>
      </c>
      <c r="P652" s="37">
        <f t="shared" si="126"/>
        <v>348.84509231502267</v>
      </c>
      <c r="Q652" s="34">
        <f t="shared" si="127"/>
        <v>239.99999999999915</v>
      </c>
      <c r="R652" s="34">
        <f t="shared" si="128"/>
        <v>629.99999999999773</v>
      </c>
      <c r="S652" s="37">
        <f t="shared" si="129"/>
        <v>588.84509231502182</v>
      </c>
    </row>
    <row r="653" spans="1:19" x14ac:dyDescent="0.2">
      <c r="D653" s="36">
        <v>200</v>
      </c>
      <c r="E653" s="36">
        <v>1427</v>
      </c>
      <c r="F653" s="48">
        <f t="shared" si="121"/>
        <v>0.6020833333333333</v>
      </c>
      <c r="G653" s="36">
        <v>1550</v>
      </c>
      <c r="H653" s="49">
        <f t="shared" si="122"/>
        <v>0.65972222222222221</v>
      </c>
      <c r="I653" s="49">
        <f t="shared" si="117"/>
        <v>0.66319444444444442</v>
      </c>
      <c r="J653" s="34" t="str">
        <f t="shared" si="118"/>
        <v/>
      </c>
      <c r="K653" s="34">
        <f t="shared" si="123"/>
        <v>83.000000000000028</v>
      </c>
      <c r="L653" s="34">
        <f t="shared" si="119"/>
        <v>4</v>
      </c>
      <c r="M653" s="34">
        <f t="shared" ca="1" si="120"/>
        <v>1157</v>
      </c>
      <c r="N653" s="34">
        <f t="shared" ca="1" si="124"/>
        <v>238.00000000000003</v>
      </c>
      <c r="O653" s="34">
        <f t="shared" si="125"/>
        <v>500</v>
      </c>
      <c r="P653" s="37">
        <f t="shared" si="126"/>
        <v>52.318172546220183</v>
      </c>
      <c r="Q653" s="34">
        <f t="shared" si="127"/>
        <v>16600.000000000007</v>
      </c>
      <c r="R653" s="34">
        <f t="shared" si="128"/>
        <v>17100.000000000007</v>
      </c>
      <c r="S653" s="37">
        <f t="shared" si="129"/>
        <v>16652.318172546227</v>
      </c>
    </row>
    <row r="654" spans="1:19" x14ac:dyDescent="0.2">
      <c r="A654" s="50">
        <v>39087</v>
      </c>
      <c r="B654" s="34">
        <v>815</v>
      </c>
      <c r="C654" s="34">
        <v>3</v>
      </c>
      <c r="D654" s="36">
        <v>0.01</v>
      </c>
      <c r="E654" s="36">
        <v>852</v>
      </c>
      <c r="F654" s="48">
        <v>0.36944444444444446</v>
      </c>
      <c r="G654" s="36">
        <v>854</v>
      </c>
      <c r="H654" s="49">
        <f t="shared" si="122"/>
        <v>0.37083333333333335</v>
      </c>
      <c r="I654" s="49" t="str">
        <f t="shared" si="117"/>
        <v/>
      </c>
      <c r="J654" s="34">
        <f t="shared" si="118"/>
        <v>11.000000000000041</v>
      </c>
      <c r="K654" s="34">
        <f t="shared" si="123"/>
        <v>1.9999999999999929</v>
      </c>
      <c r="L654" s="34">
        <f t="shared" si="119"/>
        <v>1</v>
      </c>
      <c r="M654" s="34">
        <f t="shared" ca="1" si="120"/>
        <v>815</v>
      </c>
      <c r="N654" s="34" t="str">
        <f t="shared" si="124"/>
        <v/>
      </c>
      <c r="O654" s="34">
        <f t="shared" si="125"/>
        <v>550.05500000000211</v>
      </c>
      <c r="P654" s="37">
        <f t="shared" si="126"/>
        <v>119.42033582048003</v>
      </c>
      <c r="Q654" s="34">
        <f t="shared" si="127"/>
        <v>1.9999999999999931E-2</v>
      </c>
      <c r="R654" s="34">
        <f t="shared" si="128"/>
        <v>550.07500000000209</v>
      </c>
      <c r="S654" s="37">
        <f t="shared" si="129"/>
        <v>119.44033582048003</v>
      </c>
    </row>
    <row r="655" spans="1:19" x14ac:dyDescent="0.2">
      <c r="A655" s="50"/>
      <c r="D655" s="36">
        <v>100</v>
      </c>
      <c r="E655" s="36">
        <v>905</v>
      </c>
      <c r="F655" s="48">
        <f t="shared" si="121"/>
        <v>0.37847222222222227</v>
      </c>
      <c r="G655" s="36">
        <v>907</v>
      </c>
      <c r="H655" s="49">
        <f t="shared" si="122"/>
        <v>0.37986111111111115</v>
      </c>
      <c r="I655" s="49" t="str">
        <f t="shared" ref="I655:I718" si="130">IF(OR(A656&lt;&gt;"",D656=""),H655+TIME(0,5,0),"")</f>
        <v/>
      </c>
      <c r="J655" s="34">
        <f t="shared" ref="J655:J718" si="131">IF(AND(OR(AND(A655&lt;&gt;"",A656=""),AND(A655="",A656="")),D656&lt;&gt;""),(F656-H655)*1440,"")</f>
        <v>2.9999999999999094</v>
      </c>
      <c r="K655" s="34">
        <f t="shared" si="123"/>
        <v>1.9999999999999929</v>
      </c>
      <c r="L655" s="34">
        <f t="shared" ref="L655:L718" si="132">IF(A655&lt;&gt;"",1,L654+1)</f>
        <v>2</v>
      </c>
      <c r="M655" s="34">
        <f t="shared" ref="M655:M718" ca="1" si="133">OFFSET(B655,-L655+1,0)</f>
        <v>815</v>
      </c>
      <c r="N655" s="34" t="str">
        <f t="shared" si="124"/>
        <v/>
      </c>
      <c r="O655" s="34">
        <f t="shared" si="125"/>
        <v>449.99999999998641</v>
      </c>
      <c r="P655" s="37">
        <f t="shared" si="126"/>
        <v>432.80851538872946</v>
      </c>
      <c r="Q655" s="34">
        <f t="shared" si="127"/>
        <v>199.99999999999929</v>
      </c>
      <c r="R655" s="34">
        <f t="shared" si="128"/>
        <v>649.99999999998568</v>
      </c>
      <c r="S655" s="37">
        <f t="shared" si="129"/>
        <v>632.80851538872878</v>
      </c>
    </row>
    <row r="656" spans="1:19" x14ac:dyDescent="0.2">
      <c r="A656" s="50"/>
      <c r="D656" s="36">
        <v>200</v>
      </c>
      <c r="E656" s="36">
        <v>910</v>
      </c>
      <c r="F656" s="48">
        <f t="shared" ref="F656:F719" si="134">VALUE(CONCATENATE(LEFT(E656,LEN(E656)-2),":",RIGHT(E656,2)))</f>
        <v>0.38194444444444442</v>
      </c>
      <c r="G656" s="36">
        <v>1112</v>
      </c>
      <c r="H656" s="49">
        <f t="shared" ref="H656:H719" si="135">VALUE(CONCATENATE(LEFT(G656,LEN(G656)-2),":",RIGHT(G656,2)))</f>
        <v>0.46666666666666662</v>
      </c>
      <c r="I656" s="49">
        <f t="shared" si="130"/>
        <v>0.47013888888888883</v>
      </c>
      <c r="J656" s="34" t="str">
        <f t="shared" si="131"/>
        <v/>
      </c>
      <c r="K656" s="34">
        <f t="shared" ref="K656:K719" si="136">(H656-F656)*1440</f>
        <v>121.99999999999997</v>
      </c>
      <c r="L656" s="34">
        <f t="shared" si="132"/>
        <v>3</v>
      </c>
      <c r="M656" s="34">
        <f t="shared" ca="1" si="133"/>
        <v>815</v>
      </c>
      <c r="N656" s="34">
        <f t="shared" ref="N656:N719" ca="1" si="137">IF(I656&lt;&gt;"",(I656-VALUE(CONCATENATE(LEFT(M656,LEN(M656)-2),":",RIGHT(M656,2))))*1440,"")</f>
        <v>181.99999999999991</v>
      </c>
      <c r="O656" s="34">
        <f t="shared" ref="O656:O719" si="138">IF(J656&lt;&gt;"",(D656+D657)*J656/2,D656*5/2)</f>
        <v>500</v>
      </c>
      <c r="P656" s="37">
        <f t="shared" ref="P656:P719" si="139">IF(J656&lt;&gt;"",(D657-D656)*J656/LN((D657+0.000001)/(D656+0.000001)),-5*(D656-0.000001)/(LN(1/D656)-13.8155))</f>
        <v>52.318172546220183</v>
      </c>
      <c r="Q656" s="34">
        <f t="shared" ref="Q656:Q719" si="140">(D656*K656)</f>
        <v>24399.999999999993</v>
      </c>
      <c r="R656" s="34">
        <f t="shared" ref="R656:R719" si="141">O656+Q656</f>
        <v>24899.999999999993</v>
      </c>
      <c r="S656" s="37">
        <f t="shared" ref="S656:S719" si="142">P656+Q656</f>
        <v>24452.318172546213</v>
      </c>
    </row>
    <row r="657" spans="1:19" x14ac:dyDescent="0.2">
      <c r="A657" s="50">
        <v>39091</v>
      </c>
      <c r="B657" s="34">
        <v>1241</v>
      </c>
      <c r="C657" s="34">
        <v>3</v>
      </c>
      <c r="D657" s="36">
        <v>0.01</v>
      </c>
      <c r="E657" s="36">
        <v>1313</v>
      </c>
      <c r="F657" s="48">
        <f t="shared" si="134"/>
        <v>0.55069444444444449</v>
      </c>
      <c r="G657" s="36">
        <v>1318</v>
      </c>
      <c r="H657" s="49">
        <f t="shared" si="135"/>
        <v>0.5541666666666667</v>
      </c>
      <c r="I657" s="49" t="str">
        <f t="shared" si="130"/>
        <v/>
      </c>
      <c r="J657" s="34">
        <f t="shared" si="131"/>
        <v>19.999999999999929</v>
      </c>
      <c r="K657" s="34">
        <f t="shared" si="136"/>
        <v>4.9999999999999822</v>
      </c>
      <c r="L657" s="34">
        <f t="shared" si="132"/>
        <v>1</v>
      </c>
      <c r="M657" s="34">
        <f t="shared" ca="1" si="133"/>
        <v>1241</v>
      </c>
      <c r="N657" s="34" t="str">
        <f t="shared" si="137"/>
        <v/>
      </c>
      <c r="O657" s="34">
        <f t="shared" si="138"/>
        <v>1000.0999999999965</v>
      </c>
      <c r="P657" s="37">
        <f t="shared" si="139"/>
        <v>217.12788330996216</v>
      </c>
      <c r="Q657" s="34">
        <f t="shared" si="140"/>
        <v>4.9999999999999822E-2</v>
      </c>
      <c r="R657" s="34">
        <f t="shared" si="141"/>
        <v>1000.1499999999965</v>
      </c>
      <c r="S657" s="37">
        <f t="shared" si="142"/>
        <v>217.17788330996217</v>
      </c>
    </row>
    <row r="658" spans="1:19" x14ac:dyDescent="0.2">
      <c r="A658" s="50"/>
      <c r="D658" s="36">
        <v>100</v>
      </c>
      <c r="E658" s="36">
        <v>1338</v>
      </c>
      <c r="F658" s="48">
        <f t="shared" si="134"/>
        <v>0.56805555555555554</v>
      </c>
      <c r="G658" s="36">
        <v>1343</v>
      </c>
      <c r="H658" s="49">
        <f t="shared" si="135"/>
        <v>0.57152777777777775</v>
      </c>
      <c r="I658" s="49" t="str">
        <f t="shared" si="130"/>
        <v/>
      </c>
      <c r="J658" s="34">
        <f t="shared" si="131"/>
        <v>9.0000000000001279</v>
      </c>
      <c r="K658" s="34">
        <f t="shared" si="136"/>
        <v>4.9999999999999822</v>
      </c>
      <c r="L658" s="34">
        <f t="shared" si="132"/>
        <v>2</v>
      </c>
      <c r="M658" s="34">
        <f t="shared" ca="1" si="133"/>
        <v>1241</v>
      </c>
      <c r="N658" s="34" t="str">
        <f t="shared" si="137"/>
        <v/>
      </c>
      <c r="O658" s="34">
        <f t="shared" si="138"/>
        <v>1350.0000000000191</v>
      </c>
      <c r="P658" s="37">
        <f t="shared" si="139"/>
        <v>1298.4255461662458</v>
      </c>
      <c r="Q658" s="34">
        <f t="shared" si="140"/>
        <v>499.99999999999824</v>
      </c>
      <c r="R658" s="34">
        <f t="shared" si="141"/>
        <v>1850.0000000000173</v>
      </c>
      <c r="S658" s="37">
        <f t="shared" si="142"/>
        <v>1798.425546166244</v>
      </c>
    </row>
    <row r="659" spans="1:19" x14ac:dyDescent="0.2">
      <c r="A659" s="50"/>
      <c r="D659" s="36">
        <v>200</v>
      </c>
      <c r="E659" s="36">
        <v>1352</v>
      </c>
      <c r="F659" s="48">
        <f t="shared" si="134"/>
        <v>0.57777777777777783</v>
      </c>
      <c r="G659" s="36">
        <v>1359</v>
      </c>
      <c r="H659" s="49">
        <f t="shared" si="135"/>
        <v>0.58263888888888882</v>
      </c>
      <c r="I659" s="49">
        <f t="shared" si="130"/>
        <v>0.58611111111111103</v>
      </c>
      <c r="J659" s="34" t="str">
        <f t="shared" si="131"/>
        <v/>
      </c>
      <c r="K659" s="34">
        <f t="shared" si="136"/>
        <v>6.9999999999998153</v>
      </c>
      <c r="L659" s="34">
        <f t="shared" si="132"/>
        <v>3</v>
      </c>
      <c r="M659" s="34">
        <f t="shared" ca="1" si="133"/>
        <v>1241</v>
      </c>
      <c r="N659" s="34">
        <f t="shared" ca="1" si="137"/>
        <v>82.999999999999858</v>
      </c>
      <c r="O659" s="34">
        <f t="shared" si="138"/>
        <v>500</v>
      </c>
      <c r="P659" s="37">
        <f t="shared" si="139"/>
        <v>52.318172546220183</v>
      </c>
      <c r="Q659" s="34">
        <f t="shared" si="140"/>
        <v>1399.9999999999632</v>
      </c>
      <c r="R659" s="34">
        <f t="shared" si="141"/>
        <v>1899.9999999999632</v>
      </c>
      <c r="S659" s="37">
        <f t="shared" si="142"/>
        <v>1452.3181725461834</v>
      </c>
    </row>
    <row r="660" spans="1:19" x14ac:dyDescent="0.2">
      <c r="A660" s="50">
        <v>39092</v>
      </c>
      <c r="B660" s="34">
        <v>831</v>
      </c>
      <c r="C660" s="34">
        <v>6</v>
      </c>
      <c r="D660" s="36">
        <v>0.01</v>
      </c>
      <c r="E660" s="36">
        <v>922</v>
      </c>
      <c r="F660" s="48">
        <f t="shared" si="134"/>
        <v>0.39027777777777778</v>
      </c>
      <c r="G660" s="36">
        <v>931</v>
      </c>
      <c r="H660" s="49">
        <f t="shared" si="135"/>
        <v>0.39652777777777781</v>
      </c>
      <c r="I660" s="49" t="str">
        <f t="shared" si="130"/>
        <v/>
      </c>
      <c r="J660" s="34">
        <f t="shared" si="131"/>
        <v>12.999999999999874</v>
      </c>
      <c r="K660" s="34">
        <f t="shared" si="136"/>
        <v>9.000000000000048</v>
      </c>
      <c r="L660" s="34">
        <f t="shared" si="132"/>
        <v>1</v>
      </c>
      <c r="M660" s="34">
        <f t="shared" ca="1" si="133"/>
        <v>831</v>
      </c>
      <c r="N660" s="34" t="str">
        <f t="shared" si="137"/>
        <v/>
      </c>
      <c r="O660" s="34">
        <f t="shared" si="138"/>
        <v>65.064999999999372</v>
      </c>
      <c r="P660" s="37">
        <f t="shared" si="139"/>
        <v>18.800880006428091</v>
      </c>
      <c r="Q660" s="34">
        <f t="shared" si="140"/>
        <v>9.0000000000000482E-2</v>
      </c>
      <c r="R660" s="34">
        <f t="shared" si="141"/>
        <v>65.154999999999376</v>
      </c>
      <c r="S660" s="37">
        <f t="shared" si="142"/>
        <v>18.890880006428091</v>
      </c>
    </row>
    <row r="661" spans="1:19" x14ac:dyDescent="0.2">
      <c r="A661" s="50"/>
      <c r="D661" s="36">
        <v>10</v>
      </c>
      <c r="E661" s="36">
        <v>944</v>
      </c>
      <c r="F661" s="48">
        <f t="shared" si="134"/>
        <v>0.4055555555555555</v>
      </c>
      <c r="G661" s="36">
        <v>947</v>
      </c>
      <c r="H661" s="49">
        <f t="shared" si="135"/>
        <v>0.40763888888888888</v>
      </c>
      <c r="I661" s="49" t="str">
        <f t="shared" si="130"/>
        <v/>
      </c>
      <c r="J661" s="34">
        <f t="shared" si="131"/>
        <v>16.000000000000021</v>
      </c>
      <c r="K661" s="34">
        <f t="shared" si="136"/>
        <v>3.0000000000000693</v>
      </c>
      <c r="L661" s="34">
        <f t="shared" si="132"/>
        <v>2</v>
      </c>
      <c r="M661" s="34">
        <f t="shared" ca="1" si="133"/>
        <v>831</v>
      </c>
      <c r="N661" s="34" t="str">
        <f t="shared" si="137"/>
        <v/>
      </c>
      <c r="O661" s="34">
        <f t="shared" si="138"/>
        <v>1680.0000000000023</v>
      </c>
      <c r="P661" s="37">
        <f t="shared" si="139"/>
        <v>1014.776962294198</v>
      </c>
      <c r="Q661" s="34">
        <f t="shared" si="140"/>
        <v>30.000000000000693</v>
      </c>
      <c r="R661" s="34">
        <f t="shared" si="141"/>
        <v>1710.000000000003</v>
      </c>
      <c r="S661" s="37">
        <f t="shared" si="142"/>
        <v>1044.7769622941987</v>
      </c>
    </row>
    <row r="662" spans="1:19" x14ac:dyDescent="0.2">
      <c r="A662" s="50"/>
      <c r="D662" s="36">
        <v>200</v>
      </c>
      <c r="E662" s="36">
        <v>1003</v>
      </c>
      <c r="F662" s="48">
        <f t="shared" si="134"/>
        <v>0.41875000000000001</v>
      </c>
      <c r="G662" s="36">
        <v>1008</v>
      </c>
      <c r="H662" s="49">
        <f t="shared" si="135"/>
        <v>0.42222222222222222</v>
      </c>
      <c r="I662" s="49">
        <f t="shared" si="130"/>
        <v>0.42569444444444443</v>
      </c>
      <c r="J662" s="34" t="str">
        <f t="shared" si="131"/>
        <v/>
      </c>
      <c r="K662" s="34">
        <f t="shared" si="136"/>
        <v>4.9999999999999822</v>
      </c>
      <c r="L662" s="34">
        <f t="shared" si="132"/>
        <v>3</v>
      </c>
      <c r="M662" s="34">
        <f t="shared" ca="1" si="133"/>
        <v>831</v>
      </c>
      <c r="N662" s="34">
        <f t="shared" ca="1" si="137"/>
        <v>101.99999999999996</v>
      </c>
      <c r="O662" s="34">
        <f t="shared" si="138"/>
        <v>500</v>
      </c>
      <c r="P662" s="37">
        <f t="shared" si="139"/>
        <v>52.318172546220183</v>
      </c>
      <c r="Q662" s="34">
        <f t="shared" si="140"/>
        <v>999.99999999999648</v>
      </c>
      <c r="R662" s="34">
        <f t="shared" si="141"/>
        <v>1499.9999999999964</v>
      </c>
      <c r="S662" s="37">
        <f t="shared" si="142"/>
        <v>1052.3181725462166</v>
      </c>
    </row>
    <row r="663" spans="1:19" x14ac:dyDescent="0.2">
      <c r="A663" s="50">
        <v>39093</v>
      </c>
      <c r="B663" s="34">
        <v>837</v>
      </c>
      <c r="C663" s="34">
        <v>6</v>
      </c>
      <c r="D663" s="36">
        <v>0.01</v>
      </c>
      <c r="E663" s="36">
        <v>857</v>
      </c>
      <c r="F663" s="48">
        <f t="shared" si="134"/>
        <v>0.37291666666666662</v>
      </c>
      <c r="G663" s="36">
        <v>905</v>
      </c>
      <c r="H663" s="49">
        <f t="shared" si="135"/>
        <v>0.37847222222222227</v>
      </c>
      <c r="I663" s="49" t="str">
        <f t="shared" si="130"/>
        <v/>
      </c>
      <c r="J663" s="34">
        <f t="shared" si="131"/>
        <v>12.999999999999954</v>
      </c>
      <c r="K663" s="34">
        <f t="shared" si="136"/>
        <v>8.0000000000001315</v>
      </c>
      <c r="L663" s="34">
        <f t="shared" si="132"/>
        <v>1</v>
      </c>
      <c r="M663" s="34">
        <f t="shared" ca="1" si="133"/>
        <v>837</v>
      </c>
      <c r="N663" s="34" t="str">
        <f t="shared" si="137"/>
        <v/>
      </c>
      <c r="O663" s="34">
        <f t="shared" si="138"/>
        <v>65.06499999999977</v>
      </c>
      <c r="P663" s="37">
        <f t="shared" si="139"/>
        <v>18.800880006428205</v>
      </c>
      <c r="Q663" s="34">
        <f t="shared" si="140"/>
        <v>8.000000000000132E-2</v>
      </c>
      <c r="R663" s="34">
        <f t="shared" si="141"/>
        <v>65.144999999999769</v>
      </c>
      <c r="S663" s="37">
        <f t="shared" si="142"/>
        <v>18.880880006428207</v>
      </c>
    </row>
    <row r="664" spans="1:19" x14ac:dyDescent="0.2">
      <c r="A664" s="50"/>
      <c r="D664" s="36">
        <v>10</v>
      </c>
      <c r="E664" s="36">
        <v>918</v>
      </c>
      <c r="F664" s="48">
        <f t="shared" si="134"/>
        <v>0.38750000000000001</v>
      </c>
      <c r="G664" s="36">
        <v>923</v>
      </c>
      <c r="H664" s="49">
        <f t="shared" si="135"/>
        <v>0.39097222222222222</v>
      </c>
      <c r="I664" s="49" t="str">
        <f t="shared" si="130"/>
        <v/>
      </c>
      <c r="J664" s="34">
        <f t="shared" si="131"/>
        <v>12.000000000000037</v>
      </c>
      <c r="K664" s="34">
        <f t="shared" si="136"/>
        <v>4.9999999999999822</v>
      </c>
      <c r="L664" s="34">
        <f t="shared" si="132"/>
        <v>2</v>
      </c>
      <c r="M664" s="34">
        <f t="shared" ca="1" si="133"/>
        <v>837</v>
      </c>
      <c r="N664" s="34" t="str">
        <f t="shared" si="137"/>
        <v/>
      </c>
      <c r="O664" s="34">
        <f t="shared" si="138"/>
        <v>1260.0000000000039</v>
      </c>
      <c r="P664" s="37">
        <f t="shared" si="139"/>
        <v>761.08272172064994</v>
      </c>
      <c r="Q664" s="34">
        <f t="shared" si="140"/>
        <v>49.999999999999822</v>
      </c>
      <c r="R664" s="34">
        <f t="shared" si="141"/>
        <v>1310.0000000000036</v>
      </c>
      <c r="S664" s="37">
        <f t="shared" si="142"/>
        <v>811.08272172064972</v>
      </c>
    </row>
    <row r="665" spans="1:19" x14ac:dyDescent="0.2">
      <c r="A665" s="50"/>
      <c r="D665" s="36">
        <v>200</v>
      </c>
      <c r="E665" s="36">
        <v>935</v>
      </c>
      <c r="F665" s="48">
        <f t="shared" si="134"/>
        <v>0.39930555555555558</v>
      </c>
      <c r="G665" s="36">
        <v>940</v>
      </c>
      <c r="H665" s="49">
        <f t="shared" si="135"/>
        <v>0.40277777777777773</v>
      </c>
      <c r="I665" s="49">
        <f t="shared" si="130"/>
        <v>0.40624999999999994</v>
      </c>
      <c r="J665" s="34" t="str">
        <f t="shared" si="131"/>
        <v/>
      </c>
      <c r="K665" s="34">
        <f t="shared" si="136"/>
        <v>4.9999999999999023</v>
      </c>
      <c r="L665" s="34">
        <f t="shared" si="132"/>
        <v>3</v>
      </c>
      <c r="M665" s="34">
        <f t="shared" ca="1" si="133"/>
        <v>837</v>
      </c>
      <c r="N665" s="34">
        <f t="shared" ca="1" si="137"/>
        <v>67.999999999999915</v>
      </c>
      <c r="O665" s="34">
        <f t="shared" si="138"/>
        <v>500</v>
      </c>
      <c r="P665" s="37">
        <f t="shared" si="139"/>
        <v>52.318172546220183</v>
      </c>
      <c r="Q665" s="34">
        <f t="shared" si="140"/>
        <v>999.99999999998045</v>
      </c>
      <c r="R665" s="34">
        <f t="shared" si="141"/>
        <v>1499.9999999999804</v>
      </c>
      <c r="S665" s="37">
        <f t="shared" si="142"/>
        <v>1052.3181725462007</v>
      </c>
    </row>
    <row r="666" spans="1:19" x14ac:dyDescent="0.2">
      <c r="A666" s="50">
        <v>39093</v>
      </c>
      <c r="B666" s="34">
        <v>1255</v>
      </c>
      <c r="C666" s="34">
        <v>6</v>
      </c>
      <c r="D666" s="36">
        <v>100</v>
      </c>
      <c r="E666" s="36">
        <v>1351</v>
      </c>
      <c r="F666" s="48">
        <f t="shared" si="134"/>
        <v>0.57708333333333328</v>
      </c>
      <c r="G666" s="36">
        <v>1357</v>
      </c>
      <c r="H666" s="49">
        <f t="shared" si="135"/>
        <v>0.58124999999999993</v>
      </c>
      <c r="I666" s="49" t="str">
        <f t="shared" si="130"/>
        <v/>
      </c>
      <c r="J666" s="34">
        <f t="shared" si="131"/>
        <v>6.0000000000001386</v>
      </c>
      <c r="K666" s="34">
        <f t="shared" si="136"/>
        <v>5.9999999999999787</v>
      </c>
      <c r="L666" s="34">
        <f t="shared" si="132"/>
        <v>1</v>
      </c>
      <c r="M666" s="34">
        <f t="shared" ca="1" si="133"/>
        <v>1255</v>
      </c>
      <c r="N666" s="34" t="str">
        <f t="shared" si="137"/>
        <v/>
      </c>
      <c r="O666" s="34">
        <f t="shared" si="138"/>
        <v>900.0000000000208</v>
      </c>
      <c r="P666" s="37">
        <f t="shared" si="139"/>
        <v>865.61703077750508</v>
      </c>
      <c r="Q666" s="34">
        <f t="shared" si="140"/>
        <v>599.99999999999784</v>
      </c>
      <c r="R666" s="34">
        <f t="shared" si="141"/>
        <v>1500.0000000000186</v>
      </c>
      <c r="S666" s="37">
        <f t="shared" si="142"/>
        <v>1465.6170307775028</v>
      </c>
    </row>
    <row r="667" spans="1:19" x14ac:dyDescent="0.2">
      <c r="A667" s="50"/>
      <c r="D667" s="36">
        <v>200</v>
      </c>
      <c r="E667" s="36">
        <v>1403</v>
      </c>
      <c r="F667" s="48">
        <f t="shared" si="134"/>
        <v>0.5854166666666667</v>
      </c>
      <c r="G667" s="36">
        <v>1407</v>
      </c>
      <c r="H667" s="49">
        <f t="shared" si="135"/>
        <v>0.58819444444444446</v>
      </c>
      <c r="I667" s="49">
        <f t="shared" si="130"/>
        <v>0.59166666666666667</v>
      </c>
      <c r="J667" s="34" t="str">
        <f t="shared" si="131"/>
        <v/>
      </c>
      <c r="K667" s="34">
        <f t="shared" si="136"/>
        <v>3.9999999999999858</v>
      </c>
      <c r="L667" s="34">
        <f t="shared" si="132"/>
        <v>2</v>
      </c>
      <c r="M667" s="34">
        <f t="shared" ca="1" si="133"/>
        <v>1255</v>
      </c>
      <c r="N667" s="34">
        <f t="shared" ca="1" si="137"/>
        <v>77.000000000000043</v>
      </c>
      <c r="O667" s="34">
        <f t="shared" si="138"/>
        <v>500</v>
      </c>
      <c r="P667" s="37">
        <f t="shared" si="139"/>
        <v>52.318172546220183</v>
      </c>
      <c r="Q667" s="34">
        <f t="shared" si="140"/>
        <v>799.99999999999716</v>
      </c>
      <c r="R667" s="34">
        <f t="shared" si="141"/>
        <v>1299.9999999999973</v>
      </c>
      <c r="S667" s="37">
        <f t="shared" si="142"/>
        <v>852.31817254621728</v>
      </c>
    </row>
    <row r="668" spans="1:19" x14ac:dyDescent="0.2">
      <c r="A668" s="50">
        <v>39094</v>
      </c>
      <c r="B668" s="34">
        <v>935</v>
      </c>
      <c r="C668" s="34">
        <v>3</v>
      </c>
      <c r="D668" s="36">
        <v>0.01</v>
      </c>
      <c r="E668" s="36">
        <v>1014</v>
      </c>
      <c r="F668" s="48">
        <f t="shared" si="134"/>
        <v>0.42638888888888887</v>
      </c>
      <c r="G668" s="36">
        <v>1016</v>
      </c>
      <c r="H668" s="49">
        <f t="shared" si="135"/>
        <v>0.42777777777777781</v>
      </c>
      <c r="I668" s="49" t="str">
        <f t="shared" si="130"/>
        <v/>
      </c>
      <c r="J668" s="34">
        <f t="shared" si="131"/>
        <v>7.9999999999999716</v>
      </c>
      <c r="K668" s="34">
        <f t="shared" si="136"/>
        <v>2.0000000000000728</v>
      </c>
      <c r="L668" s="34">
        <f t="shared" si="132"/>
        <v>1</v>
      </c>
      <c r="M668" s="34">
        <f t="shared" ca="1" si="133"/>
        <v>935</v>
      </c>
      <c r="N668" s="34" t="str">
        <f t="shared" si="137"/>
        <v/>
      </c>
      <c r="O668" s="34">
        <f t="shared" si="138"/>
        <v>40.039999999999857</v>
      </c>
      <c r="P668" s="37">
        <f t="shared" si="139"/>
        <v>11.569772311648126</v>
      </c>
      <c r="Q668" s="34">
        <f t="shared" si="140"/>
        <v>2.0000000000000729E-2</v>
      </c>
      <c r="R668" s="34">
        <f t="shared" si="141"/>
        <v>40.05999999999986</v>
      </c>
      <c r="S668" s="37">
        <f t="shared" si="142"/>
        <v>11.589772311648128</v>
      </c>
    </row>
    <row r="669" spans="1:19" x14ac:dyDescent="0.2">
      <c r="D669" s="36">
        <v>10</v>
      </c>
      <c r="E669" s="36">
        <v>1024</v>
      </c>
      <c r="F669" s="48">
        <f t="shared" si="134"/>
        <v>0.43333333333333335</v>
      </c>
      <c r="G669" s="36">
        <v>1026</v>
      </c>
      <c r="H669" s="49">
        <f t="shared" si="135"/>
        <v>0.43472222222222223</v>
      </c>
      <c r="I669" s="49" t="str">
        <f t="shared" si="130"/>
        <v/>
      </c>
      <c r="J669" s="34">
        <f t="shared" si="131"/>
        <v>3.9999999999999858</v>
      </c>
      <c r="K669" s="34">
        <f t="shared" si="136"/>
        <v>1.9999999999999929</v>
      </c>
      <c r="L669" s="34">
        <f t="shared" si="132"/>
        <v>2</v>
      </c>
      <c r="M669" s="34">
        <f t="shared" ca="1" si="133"/>
        <v>935</v>
      </c>
      <c r="N669" s="34" t="str">
        <f t="shared" si="137"/>
        <v/>
      </c>
      <c r="O669" s="34">
        <f t="shared" si="138"/>
        <v>379.99999999999864</v>
      </c>
      <c r="P669" s="37">
        <f t="shared" si="139"/>
        <v>235.26386194498303</v>
      </c>
      <c r="Q669" s="34">
        <f t="shared" si="140"/>
        <v>19.999999999999929</v>
      </c>
      <c r="R669" s="34">
        <f t="shared" si="141"/>
        <v>399.99999999999858</v>
      </c>
      <c r="S669" s="37">
        <f t="shared" si="142"/>
        <v>255.26386194498298</v>
      </c>
    </row>
    <row r="670" spans="1:19" x14ac:dyDescent="0.2">
      <c r="A670" s="50"/>
      <c r="D670" s="36">
        <v>180</v>
      </c>
      <c r="E670" s="36">
        <v>1030</v>
      </c>
      <c r="F670" s="48">
        <f t="shared" si="134"/>
        <v>0.4375</v>
      </c>
      <c r="G670" s="36">
        <v>1130</v>
      </c>
      <c r="H670" s="49">
        <f t="shared" si="135"/>
        <v>0.47916666666666669</v>
      </c>
      <c r="I670" s="49">
        <f t="shared" si="130"/>
        <v>0.4826388888888889</v>
      </c>
      <c r="J670" s="34" t="str">
        <f t="shared" si="131"/>
        <v/>
      </c>
      <c r="K670" s="34">
        <f t="shared" si="136"/>
        <v>60.000000000000028</v>
      </c>
      <c r="L670" s="34">
        <f t="shared" si="132"/>
        <v>3</v>
      </c>
      <c r="M670" s="34">
        <f t="shared" ca="1" si="133"/>
        <v>935</v>
      </c>
      <c r="N670" s="34">
        <f t="shared" ca="1" si="137"/>
        <v>119.99999999999997</v>
      </c>
      <c r="O670" s="34">
        <f t="shared" si="138"/>
        <v>450</v>
      </c>
      <c r="P670" s="37">
        <f t="shared" si="139"/>
        <v>47.347346607878421</v>
      </c>
      <c r="Q670" s="34">
        <f t="shared" si="140"/>
        <v>10800.000000000005</v>
      </c>
      <c r="R670" s="34">
        <f t="shared" si="141"/>
        <v>11250.000000000005</v>
      </c>
      <c r="S670" s="37">
        <f t="shared" si="142"/>
        <v>10847.347346607883</v>
      </c>
    </row>
    <row r="671" spans="1:19" x14ac:dyDescent="0.2">
      <c r="A671" s="50">
        <v>39101</v>
      </c>
      <c r="B671" s="34">
        <v>1042</v>
      </c>
      <c r="C671" s="34">
        <v>3</v>
      </c>
      <c r="D671" s="36">
        <v>0.01</v>
      </c>
      <c r="E671" s="36">
        <v>1120</v>
      </c>
      <c r="F671" s="48">
        <f t="shared" si="134"/>
        <v>0.47222222222222227</v>
      </c>
      <c r="G671" s="36">
        <v>1125</v>
      </c>
      <c r="H671" s="49">
        <f t="shared" si="135"/>
        <v>0.47569444444444442</v>
      </c>
      <c r="I671" s="49" t="str">
        <f t="shared" si="130"/>
        <v/>
      </c>
      <c r="J671" s="34">
        <f t="shared" si="131"/>
        <v>9.000000000000048</v>
      </c>
      <c r="K671" s="34">
        <f t="shared" si="136"/>
        <v>4.9999999999999023</v>
      </c>
      <c r="L671" s="34">
        <f t="shared" si="132"/>
        <v>1</v>
      </c>
      <c r="M671" s="34">
        <f t="shared" ca="1" si="133"/>
        <v>1042</v>
      </c>
      <c r="N671" s="34" t="str">
        <f t="shared" si="137"/>
        <v/>
      </c>
      <c r="O671" s="34">
        <f t="shared" si="138"/>
        <v>45.045000000000236</v>
      </c>
      <c r="P671" s="37">
        <f t="shared" si="139"/>
        <v>13.015993850604257</v>
      </c>
      <c r="Q671" s="34">
        <f t="shared" si="140"/>
        <v>4.9999999999999024E-2</v>
      </c>
      <c r="R671" s="34">
        <f t="shared" si="141"/>
        <v>45.095000000000233</v>
      </c>
      <c r="S671" s="37">
        <f t="shared" si="142"/>
        <v>13.065993850604256</v>
      </c>
    </row>
    <row r="672" spans="1:19" x14ac:dyDescent="0.2">
      <c r="A672" s="50"/>
      <c r="D672" s="36">
        <v>10</v>
      </c>
      <c r="E672" s="36">
        <v>1134</v>
      </c>
      <c r="F672" s="48">
        <f t="shared" si="134"/>
        <v>0.48194444444444445</v>
      </c>
      <c r="G672" s="36">
        <v>1137</v>
      </c>
      <c r="H672" s="49">
        <f t="shared" si="135"/>
        <v>0.48402777777777778</v>
      </c>
      <c r="I672" s="49" t="str">
        <f t="shared" si="130"/>
        <v/>
      </c>
      <c r="J672" s="34">
        <f t="shared" si="131"/>
        <v>6.9999999999999751</v>
      </c>
      <c r="K672" s="34">
        <f t="shared" si="136"/>
        <v>2.9999999999999893</v>
      </c>
      <c r="L672" s="34">
        <f t="shared" si="132"/>
        <v>2</v>
      </c>
      <c r="M672" s="34">
        <f t="shared" ca="1" si="133"/>
        <v>1042</v>
      </c>
      <c r="N672" s="34" t="str">
        <f t="shared" si="137"/>
        <v/>
      </c>
      <c r="O672" s="34">
        <f t="shared" si="138"/>
        <v>664.99999999999761</v>
      </c>
      <c r="P672" s="37">
        <f t="shared" si="139"/>
        <v>411.71175840372024</v>
      </c>
      <c r="Q672" s="34">
        <f t="shared" si="140"/>
        <v>29.999999999999893</v>
      </c>
      <c r="R672" s="34">
        <f t="shared" si="141"/>
        <v>694.9999999999975</v>
      </c>
      <c r="S672" s="37">
        <f t="shared" si="142"/>
        <v>441.71175840372013</v>
      </c>
    </row>
    <row r="673" spans="1:19" x14ac:dyDescent="0.2">
      <c r="D673" s="36">
        <v>180</v>
      </c>
      <c r="E673" s="36">
        <v>1144</v>
      </c>
      <c r="F673" s="48">
        <f t="shared" si="134"/>
        <v>0.48888888888888887</v>
      </c>
      <c r="G673" s="36">
        <v>1147</v>
      </c>
      <c r="H673" s="49">
        <f t="shared" si="135"/>
        <v>0.4909722222222222</v>
      </c>
      <c r="I673" s="49">
        <f t="shared" si="130"/>
        <v>0.49444444444444441</v>
      </c>
      <c r="J673" s="34" t="str">
        <f t="shared" si="131"/>
        <v/>
      </c>
      <c r="K673" s="34">
        <f t="shared" si="136"/>
        <v>2.9999999999999893</v>
      </c>
      <c r="L673" s="34">
        <f t="shared" si="132"/>
        <v>3</v>
      </c>
      <c r="M673" s="34">
        <f t="shared" ca="1" si="133"/>
        <v>1042</v>
      </c>
      <c r="N673" s="34">
        <f t="shared" ca="1" si="137"/>
        <v>69.999999999999986</v>
      </c>
      <c r="O673" s="34">
        <f t="shared" si="138"/>
        <v>450</v>
      </c>
      <c r="P673" s="37">
        <f t="shared" si="139"/>
        <v>47.347346607878421</v>
      </c>
      <c r="Q673" s="34">
        <f t="shared" si="140"/>
        <v>539.99999999999807</v>
      </c>
      <c r="R673" s="34">
        <f t="shared" si="141"/>
        <v>989.99999999999807</v>
      </c>
      <c r="S673" s="37">
        <f t="shared" si="142"/>
        <v>587.34734660787649</v>
      </c>
    </row>
    <row r="674" spans="1:19" x14ac:dyDescent="0.2">
      <c r="A674" s="50">
        <v>39106</v>
      </c>
      <c r="B674" s="34">
        <v>1142</v>
      </c>
      <c r="C674" s="34">
        <v>3</v>
      </c>
      <c r="D674" s="36">
        <v>2E-3</v>
      </c>
      <c r="E674" s="36">
        <v>1217</v>
      </c>
      <c r="F674" s="48">
        <f t="shared" si="134"/>
        <v>0.51180555555555551</v>
      </c>
      <c r="G674" s="36">
        <v>1219</v>
      </c>
      <c r="H674" s="49">
        <f t="shared" si="135"/>
        <v>0.5131944444444444</v>
      </c>
      <c r="I674" s="49" t="str">
        <f t="shared" si="130"/>
        <v/>
      </c>
      <c r="J674" s="34">
        <f t="shared" si="131"/>
        <v>7.9999999999999716</v>
      </c>
      <c r="K674" s="34">
        <f t="shared" si="136"/>
        <v>1.9999999999999929</v>
      </c>
      <c r="L674" s="34">
        <f t="shared" si="132"/>
        <v>1</v>
      </c>
      <c r="M674" s="34">
        <f t="shared" ca="1" si="133"/>
        <v>1142</v>
      </c>
      <c r="N674" s="34" t="str">
        <f t="shared" si="137"/>
        <v/>
      </c>
      <c r="O674" s="34">
        <f t="shared" si="138"/>
        <v>0.40799999999999859</v>
      </c>
      <c r="P674" s="37">
        <f t="shared" si="139"/>
        <v>0.20043291821295464</v>
      </c>
      <c r="Q674" s="34">
        <f t="shared" si="140"/>
        <v>3.9999999999999862E-3</v>
      </c>
      <c r="R674" s="34">
        <f t="shared" si="141"/>
        <v>0.41199999999999859</v>
      </c>
      <c r="S674" s="37">
        <f t="shared" si="142"/>
        <v>0.20443291821295462</v>
      </c>
    </row>
    <row r="675" spans="1:19" x14ac:dyDescent="0.2">
      <c r="D675" s="36">
        <v>0.1</v>
      </c>
      <c r="E675" s="36">
        <v>1227</v>
      </c>
      <c r="F675" s="48">
        <f t="shared" si="134"/>
        <v>0.51874999999999993</v>
      </c>
      <c r="G675" s="36">
        <v>1348</v>
      </c>
      <c r="H675" s="49">
        <f t="shared" si="135"/>
        <v>0.57500000000000007</v>
      </c>
      <c r="I675" s="49">
        <f t="shared" si="130"/>
        <v>0.57847222222222228</v>
      </c>
      <c r="J675" s="34" t="str">
        <f t="shared" si="131"/>
        <v/>
      </c>
      <c r="K675" s="34">
        <f t="shared" si="136"/>
        <v>81.000000000000199</v>
      </c>
      <c r="L675" s="34">
        <f t="shared" si="132"/>
        <v>2</v>
      </c>
      <c r="M675" s="34">
        <f t="shared" ca="1" si="133"/>
        <v>1142</v>
      </c>
      <c r="N675" s="34">
        <f t="shared" ca="1" si="137"/>
        <v>131.00000000000009</v>
      </c>
      <c r="O675" s="34">
        <f t="shared" si="138"/>
        <v>0.25</v>
      </c>
      <c r="P675" s="37">
        <f t="shared" si="139"/>
        <v>4.342905372259271E-2</v>
      </c>
      <c r="Q675" s="34">
        <f t="shared" si="140"/>
        <v>8.100000000000021</v>
      </c>
      <c r="R675" s="34">
        <f t="shared" si="141"/>
        <v>8.350000000000021</v>
      </c>
      <c r="S675" s="37">
        <f t="shared" si="142"/>
        <v>8.1434290537226133</v>
      </c>
    </row>
    <row r="676" spans="1:19" x14ac:dyDescent="0.2">
      <c r="A676" s="50">
        <v>39106</v>
      </c>
      <c r="B676" s="34">
        <v>1502</v>
      </c>
      <c r="C676" s="34">
        <v>3</v>
      </c>
      <c r="D676" s="36">
        <v>1</v>
      </c>
      <c r="E676" s="36">
        <v>1524</v>
      </c>
      <c r="F676" s="48">
        <f t="shared" si="134"/>
        <v>0.64166666666666672</v>
      </c>
      <c r="G676" s="36">
        <v>1526</v>
      </c>
      <c r="H676" s="49">
        <f t="shared" si="135"/>
        <v>0.6430555555555556</v>
      </c>
      <c r="I676" s="49" t="str">
        <f t="shared" si="130"/>
        <v/>
      </c>
      <c r="J676" s="34">
        <f t="shared" si="131"/>
        <v>4.9999999999999822</v>
      </c>
      <c r="K676" s="34">
        <f t="shared" si="136"/>
        <v>1.9999999999999929</v>
      </c>
      <c r="L676" s="34">
        <f t="shared" si="132"/>
        <v>1</v>
      </c>
      <c r="M676" s="34">
        <f t="shared" ca="1" si="133"/>
        <v>1502</v>
      </c>
      <c r="N676" s="34" t="str">
        <f t="shared" si="137"/>
        <v/>
      </c>
      <c r="O676" s="34">
        <f t="shared" si="138"/>
        <v>27.499999999999901</v>
      </c>
      <c r="P676" s="37">
        <f t="shared" si="139"/>
        <v>19.543259324418777</v>
      </c>
      <c r="Q676" s="34">
        <f t="shared" si="140"/>
        <v>1.9999999999999929</v>
      </c>
      <c r="R676" s="34">
        <f t="shared" si="141"/>
        <v>29.499999999999893</v>
      </c>
      <c r="S676" s="37">
        <f t="shared" si="142"/>
        <v>21.54325932441877</v>
      </c>
    </row>
    <row r="677" spans="1:19" x14ac:dyDescent="0.2">
      <c r="A677" s="50"/>
      <c r="D677" s="36">
        <v>10</v>
      </c>
      <c r="E677" s="36">
        <v>1531</v>
      </c>
      <c r="F677" s="48">
        <f t="shared" si="134"/>
        <v>0.64652777777777781</v>
      </c>
      <c r="G677" s="36">
        <v>1614</v>
      </c>
      <c r="H677" s="49">
        <f t="shared" si="135"/>
        <v>0.67638888888888893</v>
      </c>
      <c r="I677" s="49">
        <f t="shared" si="130"/>
        <v>0.67986111111111114</v>
      </c>
      <c r="J677" s="34" t="str">
        <f t="shared" si="131"/>
        <v/>
      </c>
      <c r="K677" s="34">
        <f t="shared" si="136"/>
        <v>43.000000000000007</v>
      </c>
      <c r="L677" s="34">
        <f t="shared" si="132"/>
        <v>2</v>
      </c>
      <c r="M677" s="34">
        <f t="shared" ca="1" si="133"/>
        <v>1502</v>
      </c>
      <c r="N677" s="34">
        <f t="shared" ca="1" si="137"/>
        <v>77.000000000000043</v>
      </c>
      <c r="O677" s="34">
        <f t="shared" si="138"/>
        <v>25</v>
      </c>
      <c r="P677" s="37">
        <f t="shared" si="139"/>
        <v>3.1021051639523365</v>
      </c>
      <c r="Q677" s="34">
        <f t="shared" si="140"/>
        <v>430.00000000000006</v>
      </c>
      <c r="R677" s="34">
        <f t="shared" si="141"/>
        <v>455.00000000000006</v>
      </c>
      <c r="S677" s="37">
        <f t="shared" si="142"/>
        <v>433.10210516395239</v>
      </c>
    </row>
    <row r="678" spans="1:19" x14ac:dyDescent="0.2">
      <c r="A678" s="50">
        <v>39107</v>
      </c>
      <c r="B678" s="34">
        <v>823</v>
      </c>
      <c r="C678" s="34">
        <v>3</v>
      </c>
      <c r="D678" s="36">
        <v>0.01</v>
      </c>
      <c r="E678" s="36">
        <v>919</v>
      </c>
      <c r="F678" s="48">
        <f t="shared" si="134"/>
        <v>0.38819444444444445</v>
      </c>
      <c r="G678" s="36">
        <v>931</v>
      </c>
      <c r="H678" s="49">
        <f t="shared" si="135"/>
        <v>0.39652777777777781</v>
      </c>
      <c r="I678" s="49" t="str">
        <f t="shared" si="130"/>
        <v/>
      </c>
      <c r="J678" s="34">
        <f t="shared" si="131"/>
        <v>6.9999999999998952</v>
      </c>
      <c r="K678" s="34">
        <f t="shared" si="136"/>
        <v>12.000000000000037</v>
      </c>
      <c r="L678" s="34">
        <f t="shared" si="132"/>
        <v>1</v>
      </c>
      <c r="M678" s="34">
        <f t="shared" ca="1" si="133"/>
        <v>823</v>
      </c>
      <c r="N678" s="34" t="str">
        <f t="shared" si="137"/>
        <v/>
      </c>
      <c r="O678" s="34">
        <f t="shared" si="138"/>
        <v>3.5349999999999473</v>
      </c>
      <c r="P678" s="37">
        <f t="shared" si="139"/>
        <v>1.5048627290633065</v>
      </c>
      <c r="Q678" s="34">
        <f t="shared" si="140"/>
        <v>0.12000000000000037</v>
      </c>
      <c r="R678" s="34">
        <f t="shared" si="141"/>
        <v>3.6549999999999478</v>
      </c>
      <c r="S678" s="37">
        <f t="shared" si="142"/>
        <v>1.6248627290633069</v>
      </c>
    </row>
    <row r="679" spans="1:19" x14ac:dyDescent="0.2">
      <c r="A679" s="50"/>
      <c r="D679" s="36">
        <v>1</v>
      </c>
      <c r="E679" s="36">
        <v>938</v>
      </c>
      <c r="F679" s="48">
        <f t="shared" si="134"/>
        <v>0.40138888888888885</v>
      </c>
      <c r="G679" s="36">
        <v>1054</v>
      </c>
      <c r="H679" s="49">
        <f t="shared" si="135"/>
        <v>0.45416666666666666</v>
      </c>
      <c r="I679" s="49">
        <f t="shared" si="130"/>
        <v>0.45763888888888887</v>
      </c>
      <c r="J679" s="34" t="str">
        <f t="shared" si="131"/>
        <v/>
      </c>
      <c r="K679" s="34">
        <f t="shared" si="136"/>
        <v>76.000000000000057</v>
      </c>
      <c r="L679" s="34">
        <f t="shared" si="132"/>
        <v>2</v>
      </c>
      <c r="M679" s="34">
        <f t="shared" ca="1" si="133"/>
        <v>823</v>
      </c>
      <c r="N679" s="34">
        <f t="shared" ca="1" si="137"/>
        <v>156</v>
      </c>
      <c r="O679" s="34">
        <f t="shared" si="138"/>
        <v>2.5</v>
      </c>
      <c r="P679" s="37">
        <f t="shared" si="139"/>
        <v>0.36191198291773735</v>
      </c>
      <c r="Q679" s="34">
        <f t="shared" si="140"/>
        <v>76.000000000000057</v>
      </c>
      <c r="R679" s="34">
        <f t="shared" si="141"/>
        <v>78.500000000000057</v>
      </c>
      <c r="S679" s="37">
        <f t="shared" si="142"/>
        <v>76.361911982917789</v>
      </c>
    </row>
    <row r="680" spans="1:19" x14ac:dyDescent="0.2">
      <c r="A680" s="50">
        <v>39107</v>
      </c>
      <c r="B680" s="34">
        <v>1411</v>
      </c>
      <c r="C680" s="34">
        <v>3</v>
      </c>
      <c r="D680" s="36">
        <v>10</v>
      </c>
      <c r="E680" s="36">
        <v>1430</v>
      </c>
      <c r="F680" s="48">
        <f t="shared" si="134"/>
        <v>0.60416666666666663</v>
      </c>
      <c r="G680" s="36">
        <v>1608</v>
      </c>
      <c r="H680" s="49">
        <f t="shared" si="135"/>
        <v>0.67222222222222217</v>
      </c>
      <c r="I680" s="49">
        <f t="shared" si="130"/>
        <v>0.67569444444444438</v>
      </c>
      <c r="J680" s="34" t="str">
        <f t="shared" si="131"/>
        <v/>
      </c>
      <c r="K680" s="34">
        <f t="shared" si="136"/>
        <v>97.999999999999972</v>
      </c>
      <c r="L680" s="34">
        <f t="shared" si="132"/>
        <v>1</v>
      </c>
      <c r="M680" s="34">
        <f t="shared" ca="1" si="133"/>
        <v>1411</v>
      </c>
      <c r="N680" s="34">
        <f t="shared" ca="1" si="137"/>
        <v>121.99999999999989</v>
      </c>
      <c r="O680" s="34">
        <f t="shared" si="138"/>
        <v>25</v>
      </c>
      <c r="P680" s="37">
        <f t="shared" si="139"/>
        <v>3.1021051639523365</v>
      </c>
      <c r="Q680" s="34">
        <f t="shared" si="140"/>
        <v>979.99999999999977</v>
      </c>
      <c r="R680" s="34">
        <f t="shared" si="141"/>
        <v>1004.9999999999998</v>
      </c>
      <c r="S680" s="37">
        <f t="shared" si="142"/>
        <v>983.10210516395216</v>
      </c>
    </row>
    <row r="681" spans="1:19" x14ac:dyDescent="0.2">
      <c r="A681" s="50">
        <v>39108</v>
      </c>
      <c r="B681" s="34">
        <v>1212</v>
      </c>
      <c r="C681" s="34">
        <v>3</v>
      </c>
      <c r="D681" s="36">
        <v>0.01</v>
      </c>
      <c r="E681" s="36">
        <v>1254</v>
      </c>
      <c r="F681" s="48">
        <f t="shared" si="134"/>
        <v>0.53749999999999998</v>
      </c>
      <c r="G681" s="36">
        <v>1301</v>
      </c>
      <c r="H681" s="49">
        <f t="shared" si="135"/>
        <v>0.54236111111111118</v>
      </c>
      <c r="I681" s="49" t="str">
        <f t="shared" si="130"/>
        <v/>
      </c>
      <c r="J681" s="34">
        <f t="shared" si="131"/>
        <v>6.9999999999998153</v>
      </c>
      <c r="K681" s="34">
        <f t="shared" si="136"/>
        <v>7.000000000000135</v>
      </c>
      <c r="L681" s="34">
        <f t="shared" si="132"/>
        <v>1</v>
      </c>
      <c r="M681" s="34">
        <f t="shared" ca="1" si="133"/>
        <v>1212</v>
      </c>
      <c r="N681" s="34" t="str">
        <f t="shared" si="137"/>
        <v/>
      </c>
      <c r="O681" s="34">
        <f t="shared" si="138"/>
        <v>0.38499999999998985</v>
      </c>
      <c r="P681" s="37">
        <f t="shared" si="139"/>
        <v>0.27361621771208849</v>
      </c>
      <c r="Q681" s="34">
        <f t="shared" si="140"/>
        <v>7.0000000000001353E-2</v>
      </c>
      <c r="R681" s="34">
        <f t="shared" si="141"/>
        <v>0.45499999999999119</v>
      </c>
      <c r="S681" s="37">
        <f t="shared" si="142"/>
        <v>0.34361621771208983</v>
      </c>
    </row>
    <row r="682" spans="1:19" x14ac:dyDescent="0.2">
      <c r="A682" s="50"/>
      <c r="D682" s="36">
        <v>0.1</v>
      </c>
      <c r="E682" s="36">
        <v>1308</v>
      </c>
      <c r="F682" s="48">
        <f t="shared" si="134"/>
        <v>0.54722222222222217</v>
      </c>
      <c r="G682" s="36">
        <v>1334</v>
      </c>
      <c r="H682" s="49">
        <f t="shared" si="135"/>
        <v>0.56527777777777777</v>
      </c>
      <c r="I682" s="49" t="str">
        <f t="shared" si="130"/>
        <v/>
      </c>
      <c r="J682" s="34">
        <f t="shared" si="131"/>
        <v>4.9999999999999822</v>
      </c>
      <c r="K682" s="34">
        <f t="shared" si="136"/>
        <v>26.000000000000068</v>
      </c>
      <c r="L682" s="34">
        <f t="shared" si="132"/>
        <v>2</v>
      </c>
      <c r="M682" s="34">
        <f t="shared" ca="1" si="133"/>
        <v>1212</v>
      </c>
      <c r="N682" s="34" t="str">
        <f t="shared" si="137"/>
        <v/>
      </c>
      <c r="O682" s="34">
        <f t="shared" si="138"/>
        <v>2.7499999999999902</v>
      </c>
      <c r="P682" s="37">
        <f t="shared" si="139"/>
        <v>1.9543328073261996</v>
      </c>
      <c r="Q682" s="34">
        <f t="shared" si="140"/>
        <v>2.6000000000000068</v>
      </c>
      <c r="R682" s="34">
        <f t="shared" si="141"/>
        <v>5.349999999999997</v>
      </c>
      <c r="S682" s="37">
        <f t="shared" si="142"/>
        <v>4.5543328073262064</v>
      </c>
    </row>
    <row r="683" spans="1:19" x14ac:dyDescent="0.2">
      <c r="D683" s="36">
        <v>1</v>
      </c>
      <c r="E683" s="36">
        <v>1339</v>
      </c>
      <c r="F683" s="48">
        <f t="shared" si="134"/>
        <v>0.56874999999999998</v>
      </c>
      <c r="G683" s="36">
        <v>1358</v>
      </c>
      <c r="H683" s="49">
        <f t="shared" si="135"/>
        <v>0.58194444444444449</v>
      </c>
      <c r="I683" s="49" t="str">
        <f t="shared" si="130"/>
        <v/>
      </c>
      <c r="J683" s="34">
        <f t="shared" si="131"/>
        <v>8.999999999999968</v>
      </c>
      <c r="K683" s="34">
        <f t="shared" si="136"/>
        <v>19.000000000000092</v>
      </c>
      <c r="L683" s="34">
        <f t="shared" si="132"/>
        <v>3</v>
      </c>
      <c r="M683" s="34">
        <f t="shared" ca="1" si="133"/>
        <v>1212</v>
      </c>
      <c r="N683" s="34" t="str">
        <f t="shared" si="137"/>
        <v/>
      </c>
      <c r="O683" s="34">
        <f t="shared" si="138"/>
        <v>454.49999999999841</v>
      </c>
      <c r="P683" s="37">
        <f t="shared" si="139"/>
        <v>193.47823328100887</v>
      </c>
      <c r="Q683" s="34">
        <f t="shared" si="140"/>
        <v>19.000000000000092</v>
      </c>
      <c r="R683" s="34">
        <f t="shared" si="141"/>
        <v>473.49999999999852</v>
      </c>
      <c r="S683" s="37">
        <f t="shared" si="142"/>
        <v>212.47823328100895</v>
      </c>
    </row>
    <row r="684" spans="1:19" x14ac:dyDescent="0.2">
      <c r="A684" s="50"/>
      <c r="D684" s="36">
        <v>100</v>
      </c>
      <c r="E684" s="36">
        <v>1407</v>
      </c>
      <c r="F684" s="48">
        <f t="shared" si="134"/>
        <v>0.58819444444444446</v>
      </c>
      <c r="G684" s="36">
        <v>1434</v>
      </c>
      <c r="H684" s="49">
        <f t="shared" si="135"/>
        <v>0.6069444444444444</v>
      </c>
      <c r="I684" s="49" t="str">
        <f t="shared" si="130"/>
        <v/>
      </c>
      <c r="J684" s="34">
        <f t="shared" si="131"/>
        <v>12.000000000000117</v>
      </c>
      <c r="K684" s="34">
        <f t="shared" si="136"/>
        <v>26.999999999999904</v>
      </c>
      <c r="L684" s="34">
        <f t="shared" si="132"/>
        <v>4</v>
      </c>
      <c r="M684" s="34">
        <f t="shared" ca="1" si="133"/>
        <v>1212</v>
      </c>
      <c r="N684" s="34" t="str">
        <f t="shared" si="137"/>
        <v/>
      </c>
      <c r="O684" s="34">
        <f t="shared" si="138"/>
        <v>600.60000000000582</v>
      </c>
      <c r="P684" s="37">
        <f t="shared" si="139"/>
        <v>173.54432594719759</v>
      </c>
      <c r="Q684" s="34">
        <f t="shared" si="140"/>
        <v>2699.9999999999905</v>
      </c>
      <c r="R684" s="34">
        <f t="shared" si="141"/>
        <v>3300.5999999999963</v>
      </c>
      <c r="S684" s="37">
        <f t="shared" si="142"/>
        <v>2873.5443259471881</v>
      </c>
    </row>
    <row r="685" spans="1:19" x14ac:dyDescent="0.2">
      <c r="D685" s="36">
        <v>0.1</v>
      </c>
      <c r="E685" s="36">
        <v>1446</v>
      </c>
      <c r="F685" s="48">
        <f t="shared" si="134"/>
        <v>0.61527777777777781</v>
      </c>
      <c r="G685" s="36">
        <v>1510</v>
      </c>
      <c r="H685" s="49">
        <f t="shared" si="135"/>
        <v>0.63194444444444442</v>
      </c>
      <c r="I685" s="49" t="str">
        <f t="shared" si="130"/>
        <v/>
      </c>
      <c r="J685" s="34">
        <f t="shared" si="131"/>
        <v>3.9999999999999858</v>
      </c>
      <c r="K685" s="34">
        <f t="shared" si="136"/>
        <v>23.999999999999915</v>
      </c>
      <c r="L685" s="34">
        <f t="shared" si="132"/>
        <v>5</v>
      </c>
      <c r="M685" s="34">
        <f t="shared" ca="1" si="133"/>
        <v>1212</v>
      </c>
      <c r="N685" s="34" t="str">
        <f t="shared" si="137"/>
        <v/>
      </c>
      <c r="O685" s="34">
        <f t="shared" si="138"/>
        <v>2.1999999999999922</v>
      </c>
      <c r="P685" s="37">
        <f t="shared" si="139"/>
        <v>1.5634662458609596</v>
      </c>
      <c r="Q685" s="34">
        <f t="shared" si="140"/>
        <v>2.3999999999999915</v>
      </c>
      <c r="R685" s="34">
        <f t="shared" si="141"/>
        <v>4.5999999999999837</v>
      </c>
      <c r="S685" s="37">
        <f t="shared" si="142"/>
        <v>3.9634662458609511</v>
      </c>
    </row>
    <row r="686" spans="1:19" x14ac:dyDescent="0.2">
      <c r="A686" s="50"/>
      <c r="D686" s="36">
        <v>1</v>
      </c>
      <c r="E686" s="36">
        <v>1514</v>
      </c>
      <c r="F686" s="48">
        <f t="shared" si="134"/>
        <v>0.63472222222222219</v>
      </c>
      <c r="G686" s="36">
        <v>1527</v>
      </c>
      <c r="H686" s="49">
        <f t="shared" si="135"/>
        <v>0.64374999999999993</v>
      </c>
      <c r="I686" s="49">
        <f t="shared" si="130"/>
        <v>0.64722222222222214</v>
      </c>
      <c r="J686" s="34" t="str">
        <f t="shared" si="131"/>
        <v/>
      </c>
      <c r="K686" s="34">
        <f t="shared" si="136"/>
        <v>12.999999999999954</v>
      </c>
      <c r="L686" s="34">
        <f t="shared" si="132"/>
        <v>6</v>
      </c>
      <c r="M686" s="34">
        <f t="shared" ca="1" si="133"/>
        <v>1212</v>
      </c>
      <c r="N686" s="34">
        <f t="shared" ca="1" si="137"/>
        <v>199.99999999999994</v>
      </c>
      <c r="O686" s="34">
        <f t="shared" si="138"/>
        <v>2.5</v>
      </c>
      <c r="P686" s="37">
        <f t="shared" si="139"/>
        <v>0.36191198291773735</v>
      </c>
      <c r="Q686" s="34">
        <f t="shared" si="140"/>
        <v>12.999999999999954</v>
      </c>
      <c r="R686" s="34">
        <f t="shared" si="141"/>
        <v>15.499999999999954</v>
      </c>
      <c r="S686" s="37">
        <f t="shared" si="142"/>
        <v>13.361911982917691</v>
      </c>
    </row>
    <row r="687" spans="1:19" x14ac:dyDescent="0.2">
      <c r="A687" s="50">
        <v>39109</v>
      </c>
      <c r="B687" s="34">
        <v>828</v>
      </c>
      <c r="C687" s="34">
        <v>3</v>
      </c>
      <c r="D687" s="36">
        <v>0.01</v>
      </c>
      <c r="E687" s="36">
        <v>920</v>
      </c>
      <c r="F687" s="48">
        <f t="shared" si="134"/>
        <v>0.3888888888888889</v>
      </c>
      <c r="G687" s="36">
        <v>1022</v>
      </c>
      <c r="H687" s="49">
        <f t="shared" si="135"/>
        <v>0.43194444444444446</v>
      </c>
      <c r="I687" s="49">
        <f t="shared" si="130"/>
        <v>0.43541666666666667</v>
      </c>
      <c r="J687" s="34" t="str">
        <f t="shared" si="131"/>
        <v/>
      </c>
      <c r="K687" s="34">
        <f t="shared" si="136"/>
        <v>62.000000000000021</v>
      </c>
      <c r="L687" s="34">
        <f t="shared" si="132"/>
        <v>1</v>
      </c>
      <c r="M687" s="34">
        <f t="shared" ca="1" si="133"/>
        <v>828</v>
      </c>
      <c r="N687" s="34">
        <f t="shared" ca="1" si="137"/>
        <v>118.99999999999997</v>
      </c>
      <c r="O687" s="34">
        <f t="shared" si="138"/>
        <v>2.5000000000000001E-2</v>
      </c>
      <c r="P687" s="37">
        <f t="shared" si="139"/>
        <v>5.4281443780592247E-3</v>
      </c>
      <c r="Q687" s="34">
        <f t="shared" si="140"/>
        <v>0.62000000000000022</v>
      </c>
      <c r="R687" s="34">
        <f t="shared" si="141"/>
        <v>0.64500000000000024</v>
      </c>
      <c r="S687" s="37">
        <f t="shared" si="142"/>
        <v>0.62542814437805949</v>
      </c>
    </row>
    <row r="688" spans="1:19" x14ac:dyDescent="0.2">
      <c r="A688" s="50">
        <v>39109</v>
      </c>
      <c r="B688" s="34">
        <v>1408</v>
      </c>
      <c r="C688" s="34">
        <v>3</v>
      </c>
      <c r="D688" s="36">
        <v>1.0999999999999999E-2</v>
      </c>
      <c r="E688" s="36">
        <v>1417</v>
      </c>
      <c r="F688" s="48">
        <f t="shared" si="134"/>
        <v>0.59513888888888888</v>
      </c>
      <c r="G688" s="36">
        <v>1637</v>
      </c>
      <c r="H688" s="49">
        <f t="shared" si="135"/>
        <v>0.69236111111111109</v>
      </c>
      <c r="I688" s="49">
        <f t="shared" si="130"/>
        <v>0.6958333333333333</v>
      </c>
      <c r="J688" s="34" t="str">
        <f t="shared" si="131"/>
        <v/>
      </c>
      <c r="K688" s="34">
        <f t="shared" si="136"/>
        <v>139.99999999999997</v>
      </c>
      <c r="L688" s="34">
        <f t="shared" si="132"/>
        <v>1</v>
      </c>
      <c r="M688" s="34">
        <f t="shared" ca="1" si="133"/>
        <v>1408</v>
      </c>
      <c r="N688" s="34">
        <f t="shared" ca="1" si="137"/>
        <v>153.99999999999994</v>
      </c>
      <c r="O688" s="34">
        <f t="shared" si="138"/>
        <v>2.7499999999999997E-2</v>
      </c>
      <c r="P688" s="37">
        <f t="shared" si="139"/>
        <v>5.9098568219429493E-3</v>
      </c>
      <c r="Q688" s="34">
        <f t="shared" si="140"/>
        <v>1.5399999999999996</v>
      </c>
      <c r="R688" s="34">
        <f t="shared" si="141"/>
        <v>1.5674999999999997</v>
      </c>
      <c r="S688" s="37">
        <f t="shared" si="142"/>
        <v>1.5459098568219425</v>
      </c>
    </row>
    <row r="689" spans="1:19" x14ac:dyDescent="0.2">
      <c r="A689" s="50">
        <v>39112</v>
      </c>
      <c r="B689" s="34">
        <v>806</v>
      </c>
      <c r="C689" s="34">
        <v>3</v>
      </c>
      <c r="D689" s="36">
        <v>0.01</v>
      </c>
      <c r="E689" s="36">
        <v>905</v>
      </c>
      <c r="F689" s="48">
        <f t="shared" si="134"/>
        <v>0.37847222222222227</v>
      </c>
      <c r="G689" s="36">
        <v>916</v>
      </c>
      <c r="H689" s="49">
        <f t="shared" si="135"/>
        <v>0.38611111111111113</v>
      </c>
      <c r="I689" s="49" t="str">
        <f t="shared" si="130"/>
        <v/>
      </c>
      <c r="J689" s="34">
        <f t="shared" si="131"/>
        <v>19.000000000000014</v>
      </c>
      <c r="K689" s="49">
        <f>(H689-F689)*1440</f>
        <v>10.999999999999961</v>
      </c>
      <c r="L689" s="34">
        <f t="shared" si="132"/>
        <v>1</v>
      </c>
      <c r="M689" s="34">
        <f t="shared" ca="1" si="133"/>
        <v>806</v>
      </c>
      <c r="N689" s="34" t="str">
        <f t="shared" si="137"/>
        <v/>
      </c>
      <c r="O689" s="34">
        <f t="shared" si="138"/>
        <v>5.7950000000000044</v>
      </c>
      <c r="P689" s="37">
        <f t="shared" si="139"/>
        <v>2.7379887187091145</v>
      </c>
      <c r="Q689" s="34">
        <f t="shared" si="140"/>
        <v>0.10999999999999961</v>
      </c>
      <c r="R689" s="34">
        <f t="shared" si="141"/>
        <v>5.9050000000000038</v>
      </c>
      <c r="S689" s="37">
        <f t="shared" si="142"/>
        <v>2.847988718709114</v>
      </c>
    </row>
    <row r="690" spans="1:19" x14ac:dyDescent="0.2">
      <c r="D690" s="36">
        <v>0.6</v>
      </c>
      <c r="E690" s="36">
        <v>935</v>
      </c>
      <c r="F690" s="48">
        <f t="shared" si="134"/>
        <v>0.39930555555555558</v>
      </c>
      <c r="G690" s="36">
        <v>946</v>
      </c>
      <c r="H690" s="49">
        <f t="shared" si="135"/>
        <v>0.4069444444444445</v>
      </c>
      <c r="I690" s="49" t="str">
        <f t="shared" si="130"/>
        <v/>
      </c>
      <c r="J690" s="34">
        <f t="shared" si="131"/>
        <v>13.99999999999995</v>
      </c>
      <c r="K690" s="34">
        <f t="shared" si="136"/>
        <v>11.000000000000041</v>
      </c>
      <c r="L690" s="34">
        <f t="shared" si="132"/>
        <v>2</v>
      </c>
      <c r="M690" s="34">
        <f t="shared" ca="1" si="133"/>
        <v>806</v>
      </c>
      <c r="N690" s="34" t="str">
        <f t="shared" si="137"/>
        <v/>
      </c>
      <c r="O690" s="34">
        <f t="shared" si="138"/>
        <v>4.2699999999999845</v>
      </c>
      <c r="P690" s="37">
        <f t="shared" si="139"/>
        <v>2.0174653716803914</v>
      </c>
      <c r="Q690" s="34">
        <f t="shared" si="140"/>
        <v>6.6000000000000245</v>
      </c>
      <c r="R690" s="34">
        <f t="shared" si="141"/>
        <v>10.870000000000008</v>
      </c>
      <c r="S690" s="37">
        <f t="shared" si="142"/>
        <v>8.6174653716804155</v>
      </c>
    </row>
    <row r="691" spans="1:19" x14ac:dyDescent="0.2">
      <c r="D691" s="36">
        <v>0.01</v>
      </c>
      <c r="E691" s="36">
        <v>1000</v>
      </c>
      <c r="F691" s="48">
        <f t="shared" si="134"/>
        <v>0.41666666666666669</v>
      </c>
      <c r="G691" s="36">
        <v>1007</v>
      </c>
      <c r="H691" s="49">
        <f t="shared" si="135"/>
        <v>0.42152777777777778</v>
      </c>
      <c r="I691" s="49" t="str">
        <f t="shared" si="130"/>
        <v/>
      </c>
      <c r="J691" s="34">
        <f t="shared" si="131"/>
        <v>11.000000000000041</v>
      </c>
      <c r="K691" s="34">
        <f t="shared" si="136"/>
        <v>6.9999999999999751</v>
      </c>
      <c r="L691" s="34">
        <f t="shared" si="132"/>
        <v>3</v>
      </c>
      <c r="M691" s="34">
        <f t="shared" ca="1" si="133"/>
        <v>806</v>
      </c>
      <c r="N691" s="34" t="str">
        <f t="shared" si="137"/>
        <v/>
      </c>
      <c r="O691" s="34">
        <f t="shared" si="138"/>
        <v>3.3550000000000124</v>
      </c>
      <c r="P691" s="37">
        <f t="shared" si="139"/>
        <v>1.5851513634631764</v>
      </c>
      <c r="Q691" s="34">
        <f t="shared" si="140"/>
        <v>6.9999999999999757E-2</v>
      </c>
      <c r="R691" s="34">
        <f t="shared" si="141"/>
        <v>3.4250000000000123</v>
      </c>
      <c r="S691" s="37">
        <f t="shared" si="142"/>
        <v>1.6551513634631763</v>
      </c>
    </row>
    <row r="692" spans="1:19" x14ac:dyDescent="0.2">
      <c r="D692" s="36">
        <v>0.6</v>
      </c>
      <c r="E692" s="36">
        <v>1018</v>
      </c>
      <c r="F692" s="48">
        <f t="shared" si="134"/>
        <v>0.4291666666666667</v>
      </c>
      <c r="G692" s="36">
        <v>1025</v>
      </c>
      <c r="H692" s="49">
        <f t="shared" si="135"/>
        <v>0.43402777777777773</v>
      </c>
      <c r="I692" s="49">
        <f t="shared" si="130"/>
        <v>0.43749999999999994</v>
      </c>
      <c r="J692" s="34" t="str">
        <f t="shared" si="131"/>
        <v/>
      </c>
      <c r="K692" s="34">
        <f t="shared" si="136"/>
        <v>6.9999999999998952</v>
      </c>
      <c r="L692" s="34">
        <f t="shared" si="132"/>
        <v>4</v>
      </c>
      <c r="M692" s="34">
        <f t="shared" ca="1" si="133"/>
        <v>806</v>
      </c>
      <c r="N692" s="34">
        <f t="shared" ca="1" si="137"/>
        <v>143.99999999999997</v>
      </c>
      <c r="O692" s="34">
        <f t="shared" si="138"/>
        <v>1.5</v>
      </c>
      <c r="P692" s="37">
        <f t="shared" si="139"/>
        <v>0.22548428583557498</v>
      </c>
      <c r="Q692" s="34">
        <f t="shared" si="140"/>
        <v>4.1999999999999371</v>
      </c>
      <c r="R692" s="34">
        <f t="shared" si="141"/>
        <v>5.6999999999999371</v>
      </c>
      <c r="S692" s="37">
        <f t="shared" si="142"/>
        <v>4.4254842858355117</v>
      </c>
    </row>
    <row r="693" spans="1:19" x14ac:dyDescent="0.2">
      <c r="A693" s="50">
        <v>39112</v>
      </c>
      <c r="B693" s="34">
        <v>1045</v>
      </c>
      <c r="C693" s="34">
        <v>3</v>
      </c>
      <c r="D693" s="36">
        <v>0.01</v>
      </c>
      <c r="E693" s="36">
        <v>1104</v>
      </c>
      <c r="F693" s="48">
        <f t="shared" si="134"/>
        <v>0.46111111111111108</v>
      </c>
      <c r="G693" s="36">
        <v>1118</v>
      </c>
      <c r="H693" s="49">
        <f t="shared" si="135"/>
        <v>0.47083333333333338</v>
      </c>
      <c r="I693" s="49" t="str">
        <f t="shared" si="130"/>
        <v/>
      </c>
      <c r="J693" s="34">
        <f t="shared" si="131"/>
        <v>13.99999999999995</v>
      </c>
      <c r="K693" s="34">
        <f t="shared" si="136"/>
        <v>14.00000000000011</v>
      </c>
      <c r="L693" s="34">
        <f t="shared" si="132"/>
        <v>1</v>
      </c>
      <c r="M693" s="34">
        <f t="shared" ca="1" si="133"/>
        <v>1045</v>
      </c>
      <c r="N693" s="34" t="str">
        <f t="shared" si="137"/>
        <v/>
      </c>
      <c r="O693" s="34">
        <f t="shared" si="138"/>
        <v>4.2699999999999845</v>
      </c>
      <c r="P693" s="37">
        <f t="shared" si="139"/>
        <v>2.0174653716803914</v>
      </c>
      <c r="Q693" s="34">
        <f t="shared" si="140"/>
        <v>0.1400000000000011</v>
      </c>
      <c r="R693" s="34">
        <f t="shared" si="141"/>
        <v>4.4099999999999859</v>
      </c>
      <c r="S693" s="37">
        <f t="shared" si="142"/>
        <v>2.1574653716803924</v>
      </c>
    </row>
    <row r="694" spans="1:19" x14ac:dyDescent="0.2">
      <c r="A694" s="50"/>
      <c r="D694" s="36">
        <v>0.6</v>
      </c>
      <c r="E694" s="36">
        <v>1132</v>
      </c>
      <c r="F694" s="48">
        <f t="shared" si="134"/>
        <v>0.48055555555555557</v>
      </c>
      <c r="G694" s="36">
        <v>1139</v>
      </c>
      <c r="H694" s="49">
        <f t="shared" si="135"/>
        <v>0.48541666666666666</v>
      </c>
      <c r="I694" s="49" t="str">
        <f t="shared" si="130"/>
        <v/>
      </c>
      <c r="J694" s="34">
        <f t="shared" si="131"/>
        <v>19.999999999999929</v>
      </c>
      <c r="K694" s="34">
        <f t="shared" si="136"/>
        <v>6.9999999999999751</v>
      </c>
      <c r="L694" s="34">
        <f t="shared" si="132"/>
        <v>2</v>
      </c>
      <c r="M694" s="34">
        <f t="shared" ca="1" si="133"/>
        <v>1045</v>
      </c>
      <c r="N694" s="34" t="str">
        <f t="shared" si="137"/>
        <v/>
      </c>
      <c r="O694" s="34">
        <f t="shared" si="138"/>
        <v>6.0999999999999783</v>
      </c>
      <c r="P694" s="37">
        <f t="shared" si="139"/>
        <v>2.8820933881148454</v>
      </c>
      <c r="Q694" s="34">
        <f t="shared" si="140"/>
        <v>4.1999999999999851</v>
      </c>
      <c r="R694" s="34">
        <f t="shared" si="141"/>
        <v>10.299999999999963</v>
      </c>
      <c r="S694" s="37">
        <f t="shared" si="142"/>
        <v>7.0820933881148305</v>
      </c>
    </row>
    <row r="695" spans="1:19" x14ac:dyDescent="0.2">
      <c r="A695" s="50"/>
      <c r="D695" s="36">
        <v>0.01</v>
      </c>
      <c r="E695" s="36">
        <v>1159</v>
      </c>
      <c r="F695" s="48">
        <f t="shared" si="134"/>
        <v>0.4993055555555555</v>
      </c>
      <c r="G695" s="36">
        <v>1200</v>
      </c>
      <c r="H695" s="49">
        <f t="shared" si="135"/>
        <v>0.5</v>
      </c>
      <c r="I695" s="49" t="str">
        <f t="shared" si="130"/>
        <v/>
      </c>
      <c r="J695" s="34">
        <f t="shared" si="131"/>
        <v>18.000000000000096</v>
      </c>
      <c r="K695" s="34">
        <f t="shared" si="136"/>
        <v>1.0000000000000764</v>
      </c>
      <c r="L695" s="34">
        <f t="shared" si="132"/>
        <v>3</v>
      </c>
      <c r="M695" s="34">
        <f t="shared" ca="1" si="133"/>
        <v>1045</v>
      </c>
      <c r="N695" s="34" t="str">
        <f t="shared" si="137"/>
        <v/>
      </c>
      <c r="O695" s="34">
        <f t="shared" si="138"/>
        <v>5.4900000000000295</v>
      </c>
      <c r="P695" s="37">
        <f t="shared" si="139"/>
        <v>2.5938840493033837</v>
      </c>
      <c r="Q695" s="34">
        <f t="shared" si="140"/>
        <v>1.0000000000000763E-2</v>
      </c>
      <c r="R695" s="34">
        <f t="shared" si="141"/>
        <v>5.5000000000000302</v>
      </c>
      <c r="S695" s="37">
        <f t="shared" si="142"/>
        <v>2.6038840493033844</v>
      </c>
    </row>
    <row r="696" spans="1:19" x14ac:dyDescent="0.2">
      <c r="A696" s="50"/>
      <c r="D696" s="36">
        <v>0.6</v>
      </c>
      <c r="E696" s="36">
        <v>1218</v>
      </c>
      <c r="F696" s="48">
        <f t="shared" si="134"/>
        <v>0.51250000000000007</v>
      </c>
      <c r="G696" s="36">
        <v>1229</v>
      </c>
      <c r="H696" s="49">
        <f t="shared" si="135"/>
        <v>0.52013888888888882</v>
      </c>
      <c r="I696" s="49">
        <f t="shared" si="130"/>
        <v>0.52361111111111103</v>
      </c>
      <c r="J696" s="34" t="str">
        <f t="shared" si="131"/>
        <v/>
      </c>
      <c r="K696" s="34">
        <f t="shared" si="136"/>
        <v>10.999999999999801</v>
      </c>
      <c r="L696" s="34">
        <f t="shared" si="132"/>
        <v>4</v>
      </c>
      <c r="M696" s="34">
        <f t="shared" ca="1" si="133"/>
        <v>1045</v>
      </c>
      <c r="N696" s="34">
        <f t="shared" ca="1" si="137"/>
        <v>108.99999999999986</v>
      </c>
      <c r="O696" s="34">
        <f t="shared" si="138"/>
        <v>1.5</v>
      </c>
      <c r="P696" s="37">
        <f t="shared" si="139"/>
        <v>0.22548428583557498</v>
      </c>
      <c r="Q696" s="34">
        <f t="shared" si="140"/>
        <v>6.5999999999998806</v>
      </c>
      <c r="R696" s="34">
        <f t="shared" si="141"/>
        <v>8.0999999999998806</v>
      </c>
      <c r="S696" s="37">
        <f t="shared" si="142"/>
        <v>6.8254842858354552</v>
      </c>
    </row>
    <row r="697" spans="1:19" x14ac:dyDescent="0.2">
      <c r="A697" s="50">
        <v>39112</v>
      </c>
      <c r="B697" s="34">
        <v>1250</v>
      </c>
      <c r="C697" s="34">
        <v>3</v>
      </c>
      <c r="D697" s="36">
        <v>0.01</v>
      </c>
      <c r="E697" s="36">
        <v>1300</v>
      </c>
      <c r="F697" s="48">
        <f t="shared" si="134"/>
        <v>0.54166666666666663</v>
      </c>
      <c r="G697" s="36">
        <v>1312</v>
      </c>
      <c r="H697" s="49">
        <f t="shared" si="135"/>
        <v>0.54999999999999993</v>
      </c>
      <c r="I697" s="49" t="str">
        <f t="shared" si="130"/>
        <v/>
      </c>
      <c r="J697" s="34">
        <f t="shared" si="131"/>
        <v>15.000000000000107</v>
      </c>
      <c r="K697" s="34">
        <f t="shared" si="136"/>
        <v>11.999999999999957</v>
      </c>
      <c r="L697" s="34">
        <f t="shared" si="132"/>
        <v>1</v>
      </c>
      <c r="M697" s="34">
        <f t="shared" ca="1" si="133"/>
        <v>1250</v>
      </c>
      <c r="N697" s="34" t="str">
        <f t="shared" si="137"/>
        <v/>
      </c>
      <c r="O697" s="34">
        <f t="shared" si="138"/>
        <v>4.5750000000000322</v>
      </c>
      <c r="P697" s="37">
        <f t="shared" si="139"/>
        <v>2.1615700410861565</v>
      </c>
      <c r="Q697" s="34">
        <f t="shared" si="140"/>
        <v>0.11999999999999958</v>
      </c>
      <c r="R697" s="34">
        <f t="shared" si="141"/>
        <v>4.6950000000000314</v>
      </c>
      <c r="S697" s="37">
        <f t="shared" si="142"/>
        <v>2.2815700410861561</v>
      </c>
    </row>
    <row r="698" spans="1:19" x14ac:dyDescent="0.2">
      <c r="A698" s="50"/>
      <c r="D698" s="36">
        <v>0.6</v>
      </c>
      <c r="E698" s="36">
        <v>1327</v>
      </c>
      <c r="F698" s="48">
        <f t="shared" si="134"/>
        <v>0.56041666666666667</v>
      </c>
      <c r="G698" s="36">
        <v>1335</v>
      </c>
      <c r="H698" s="49">
        <f t="shared" si="135"/>
        <v>0.56597222222222221</v>
      </c>
      <c r="I698" s="49" t="str">
        <f t="shared" si="130"/>
        <v/>
      </c>
      <c r="J698" s="34">
        <f t="shared" si="131"/>
        <v>13.000000000000114</v>
      </c>
      <c r="K698" s="34">
        <f t="shared" si="136"/>
        <v>7.9999999999999716</v>
      </c>
      <c r="L698" s="34">
        <f t="shared" si="132"/>
        <v>2</v>
      </c>
      <c r="M698" s="34">
        <f t="shared" ca="1" si="133"/>
        <v>1250</v>
      </c>
      <c r="N698" s="34" t="str">
        <f t="shared" si="137"/>
        <v/>
      </c>
      <c r="O698" s="34">
        <f t="shared" si="138"/>
        <v>3.9650000000000345</v>
      </c>
      <c r="P698" s="37">
        <f t="shared" si="139"/>
        <v>1.8733607022746723</v>
      </c>
      <c r="Q698" s="34">
        <f t="shared" si="140"/>
        <v>4.7999999999999829</v>
      </c>
      <c r="R698" s="34">
        <f t="shared" si="141"/>
        <v>8.7650000000000183</v>
      </c>
      <c r="S698" s="37">
        <f t="shared" si="142"/>
        <v>6.6733607022746551</v>
      </c>
    </row>
    <row r="699" spans="1:19" x14ac:dyDescent="0.2">
      <c r="D699" s="36">
        <v>0.01</v>
      </c>
      <c r="E699" s="36">
        <v>1348</v>
      </c>
      <c r="F699" s="48">
        <f t="shared" si="134"/>
        <v>0.57500000000000007</v>
      </c>
      <c r="G699" s="36">
        <v>1354</v>
      </c>
      <c r="H699" s="49">
        <f t="shared" si="135"/>
        <v>0.57916666666666672</v>
      </c>
      <c r="I699" s="49">
        <f t="shared" si="130"/>
        <v>0.58263888888888893</v>
      </c>
      <c r="J699" s="34" t="str">
        <f t="shared" si="131"/>
        <v/>
      </c>
      <c r="K699" s="34">
        <f t="shared" si="136"/>
        <v>5.9999999999999787</v>
      </c>
      <c r="L699" s="34">
        <f t="shared" si="132"/>
        <v>3</v>
      </c>
      <c r="M699" s="34">
        <f t="shared" ca="1" si="133"/>
        <v>1250</v>
      </c>
      <c r="N699" s="34">
        <f t="shared" ca="1" si="137"/>
        <v>69.000000000000071</v>
      </c>
      <c r="O699" s="34">
        <f t="shared" si="138"/>
        <v>2.5000000000000001E-2</v>
      </c>
      <c r="P699" s="37">
        <f t="shared" si="139"/>
        <v>5.4281443780592247E-3</v>
      </c>
      <c r="Q699" s="34">
        <f t="shared" si="140"/>
        <v>5.999999999999979E-2</v>
      </c>
      <c r="R699" s="34">
        <f t="shared" si="141"/>
        <v>8.4999999999999798E-2</v>
      </c>
      <c r="S699" s="37">
        <f t="shared" si="142"/>
        <v>6.5428144378059008E-2</v>
      </c>
    </row>
    <row r="700" spans="1:19" x14ac:dyDescent="0.2">
      <c r="A700" s="50">
        <v>39112</v>
      </c>
      <c r="B700" s="34">
        <v>1400</v>
      </c>
      <c r="C700" s="34">
        <v>3</v>
      </c>
      <c r="D700" s="36">
        <v>1.0999999999999999E-2</v>
      </c>
      <c r="E700" s="36">
        <v>1412</v>
      </c>
      <c r="F700" s="48">
        <v>0.59166666666666667</v>
      </c>
      <c r="G700" s="36">
        <v>1415</v>
      </c>
      <c r="H700" s="49">
        <f t="shared" si="135"/>
        <v>0.59375</v>
      </c>
      <c r="I700" s="49" t="str">
        <f t="shared" si="130"/>
        <v/>
      </c>
      <c r="J700" s="34">
        <f t="shared" si="131"/>
        <v>9.9999999999999645</v>
      </c>
      <c r="K700" s="34">
        <f t="shared" si="136"/>
        <v>2.9999999999999893</v>
      </c>
      <c r="L700" s="34">
        <f t="shared" si="132"/>
        <v>1</v>
      </c>
      <c r="M700" s="34">
        <f t="shared" ca="1" si="133"/>
        <v>1400</v>
      </c>
      <c r="N700" s="34" t="str">
        <f t="shared" si="137"/>
        <v/>
      </c>
      <c r="O700" s="34">
        <f t="shared" si="138"/>
        <v>3.0549999999999891</v>
      </c>
      <c r="P700" s="37">
        <f t="shared" si="139"/>
        <v>1.4728884212514108</v>
      </c>
      <c r="Q700" s="34">
        <f t="shared" si="140"/>
        <v>3.2999999999999884E-2</v>
      </c>
      <c r="R700" s="34">
        <f t="shared" si="141"/>
        <v>3.087999999999989</v>
      </c>
      <c r="S700" s="37">
        <f t="shared" si="142"/>
        <v>1.5058884212514108</v>
      </c>
    </row>
    <row r="701" spans="1:19" x14ac:dyDescent="0.2">
      <c r="D701" s="36">
        <v>0.6</v>
      </c>
      <c r="E701" s="36">
        <v>1425</v>
      </c>
      <c r="F701" s="48">
        <f t="shared" si="134"/>
        <v>0.60069444444444442</v>
      </c>
      <c r="G701" s="36">
        <v>1430</v>
      </c>
      <c r="H701" s="49">
        <f t="shared" si="135"/>
        <v>0.60416666666666663</v>
      </c>
      <c r="I701" s="49">
        <f t="shared" si="130"/>
        <v>0.60763888888888884</v>
      </c>
      <c r="J701" s="34" t="str">
        <f t="shared" si="131"/>
        <v/>
      </c>
      <c r="K701" s="34">
        <f t="shared" si="136"/>
        <v>4.9999999999999822</v>
      </c>
      <c r="L701" s="34">
        <f t="shared" si="132"/>
        <v>2</v>
      </c>
      <c r="M701" s="34">
        <f t="shared" ca="1" si="133"/>
        <v>1400</v>
      </c>
      <c r="N701" s="34">
        <f t="shared" ca="1" si="137"/>
        <v>34.999999999999872</v>
      </c>
      <c r="O701" s="34">
        <f t="shared" si="138"/>
        <v>1.5</v>
      </c>
      <c r="P701" s="37">
        <f t="shared" si="139"/>
        <v>0.22548428583557498</v>
      </c>
      <c r="Q701" s="34">
        <f t="shared" si="140"/>
        <v>2.9999999999999893</v>
      </c>
      <c r="R701" s="34">
        <f t="shared" si="141"/>
        <v>4.4999999999999893</v>
      </c>
      <c r="S701" s="37">
        <f t="shared" si="142"/>
        <v>3.2254842858355643</v>
      </c>
    </row>
    <row r="702" spans="1:19" x14ac:dyDescent="0.2">
      <c r="A702" s="50">
        <v>39112</v>
      </c>
      <c r="B702" s="34">
        <v>1442</v>
      </c>
      <c r="C702" s="34">
        <v>3</v>
      </c>
      <c r="D702" s="36">
        <v>0.01</v>
      </c>
      <c r="E702" s="36">
        <v>1505</v>
      </c>
      <c r="F702" s="48">
        <f t="shared" si="134"/>
        <v>0.62847222222222221</v>
      </c>
      <c r="G702" s="36">
        <v>1521</v>
      </c>
      <c r="H702" s="49">
        <f t="shared" si="135"/>
        <v>0.63958333333333328</v>
      </c>
      <c r="I702" s="49" t="str">
        <f t="shared" si="130"/>
        <v/>
      </c>
      <c r="J702" s="34">
        <f t="shared" si="131"/>
        <v>13.000000000000114</v>
      </c>
      <c r="K702" s="34">
        <f t="shared" si="136"/>
        <v>15.999999999999943</v>
      </c>
      <c r="L702" s="34">
        <f t="shared" si="132"/>
        <v>1</v>
      </c>
      <c r="M702" s="34">
        <f t="shared" ca="1" si="133"/>
        <v>1442</v>
      </c>
      <c r="N702" s="34" t="str">
        <f t="shared" si="137"/>
        <v/>
      </c>
      <c r="O702" s="34">
        <f t="shared" si="138"/>
        <v>3.9650000000000345</v>
      </c>
      <c r="P702" s="37">
        <f t="shared" si="139"/>
        <v>1.8733607022746723</v>
      </c>
      <c r="Q702" s="34">
        <f t="shared" si="140"/>
        <v>0.15999999999999945</v>
      </c>
      <c r="R702" s="34">
        <f t="shared" si="141"/>
        <v>4.1250000000000338</v>
      </c>
      <c r="S702" s="37">
        <f t="shared" si="142"/>
        <v>2.0333607022746718</v>
      </c>
    </row>
    <row r="703" spans="1:19" x14ac:dyDescent="0.2">
      <c r="D703" s="36">
        <v>0.6</v>
      </c>
      <c r="E703" s="36">
        <v>1534</v>
      </c>
      <c r="F703" s="48">
        <f t="shared" si="134"/>
        <v>0.64861111111111114</v>
      </c>
      <c r="G703" s="36">
        <v>1541</v>
      </c>
      <c r="H703" s="49">
        <f t="shared" si="135"/>
        <v>0.65347222222222223</v>
      </c>
      <c r="I703" s="49" t="str">
        <f t="shared" si="130"/>
        <v/>
      </c>
      <c r="J703" s="34">
        <f t="shared" si="131"/>
        <v>10.999999999999961</v>
      </c>
      <c r="K703" s="34">
        <f t="shared" si="136"/>
        <v>6.9999999999999751</v>
      </c>
      <c r="L703" s="34">
        <f t="shared" si="132"/>
        <v>2</v>
      </c>
      <c r="M703" s="34">
        <f t="shared" ca="1" si="133"/>
        <v>1442</v>
      </c>
      <c r="N703" s="34" t="str">
        <f t="shared" si="137"/>
        <v/>
      </c>
      <c r="O703" s="34">
        <f t="shared" si="138"/>
        <v>3.354999999999988</v>
      </c>
      <c r="P703" s="37">
        <f t="shared" si="139"/>
        <v>1.5851513634631647</v>
      </c>
      <c r="Q703" s="34">
        <f t="shared" si="140"/>
        <v>4.1999999999999851</v>
      </c>
      <c r="R703" s="34">
        <f t="shared" si="141"/>
        <v>7.5549999999999731</v>
      </c>
      <c r="S703" s="37">
        <f t="shared" si="142"/>
        <v>5.7851513634631502</v>
      </c>
    </row>
    <row r="704" spans="1:19" x14ac:dyDescent="0.2">
      <c r="D704" s="36">
        <v>0.01</v>
      </c>
      <c r="E704" s="36">
        <v>1552</v>
      </c>
      <c r="F704" s="48">
        <f t="shared" si="134"/>
        <v>0.66111111111111109</v>
      </c>
      <c r="G704" s="36">
        <v>1558</v>
      </c>
      <c r="H704" s="49">
        <f t="shared" si="135"/>
        <v>0.66527777777777775</v>
      </c>
      <c r="I704" s="49" t="str">
        <f t="shared" si="130"/>
        <v/>
      </c>
      <c r="J704" s="34">
        <f t="shared" si="131"/>
        <v>6.9999999999999751</v>
      </c>
      <c r="K704" s="34">
        <f t="shared" si="136"/>
        <v>5.9999999999999787</v>
      </c>
      <c r="L704" s="34">
        <f t="shared" si="132"/>
        <v>3</v>
      </c>
      <c r="M704" s="34">
        <f t="shared" ca="1" si="133"/>
        <v>1442</v>
      </c>
      <c r="N704" s="34" t="str">
        <f t="shared" si="137"/>
        <v/>
      </c>
      <c r="O704" s="34">
        <f t="shared" si="138"/>
        <v>2.1349999999999922</v>
      </c>
      <c r="P704" s="37">
        <f t="shared" si="139"/>
        <v>1.0087326858401957</v>
      </c>
      <c r="Q704" s="34">
        <f t="shared" si="140"/>
        <v>5.999999999999979E-2</v>
      </c>
      <c r="R704" s="34">
        <f t="shared" si="141"/>
        <v>2.1949999999999918</v>
      </c>
      <c r="S704" s="37">
        <f t="shared" si="142"/>
        <v>1.0687326858401955</v>
      </c>
    </row>
    <row r="705" spans="1:19" x14ac:dyDescent="0.2">
      <c r="A705" s="50"/>
      <c r="D705" s="36">
        <v>0.6</v>
      </c>
      <c r="E705" s="36">
        <v>1605</v>
      </c>
      <c r="F705" s="48">
        <f t="shared" si="134"/>
        <v>0.67013888888888884</v>
      </c>
      <c r="G705" s="36">
        <v>1612</v>
      </c>
      <c r="H705" s="49">
        <f t="shared" si="135"/>
        <v>0.67499999999999993</v>
      </c>
      <c r="I705" s="49" t="str">
        <f t="shared" si="130"/>
        <v/>
      </c>
      <c r="J705" s="34">
        <f t="shared" si="131"/>
        <v>9.0000000000001279</v>
      </c>
      <c r="K705" s="34">
        <f t="shared" si="136"/>
        <v>6.9999999999999751</v>
      </c>
      <c r="L705" s="34">
        <f t="shared" si="132"/>
        <v>4</v>
      </c>
      <c r="M705" s="34">
        <f t="shared" ca="1" si="133"/>
        <v>1442</v>
      </c>
      <c r="N705" s="34" t="str">
        <f t="shared" si="137"/>
        <v/>
      </c>
      <c r="O705" s="34">
        <f t="shared" si="138"/>
        <v>2.7450000000000387</v>
      </c>
      <c r="P705" s="37">
        <f t="shared" si="139"/>
        <v>1.2969420246517034</v>
      </c>
      <c r="Q705" s="34">
        <f t="shared" si="140"/>
        <v>4.1999999999999851</v>
      </c>
      <c r="R705" s="34">
        <f t="shared" si="141"/>
        <v>6.9450000000000234</v>
      </c>
      <c r="S705" s="37">
        <f t="shared" si="142"/>
        <v>5.4969420246516885</v>
      </c>
    </row>
    <row r="706" spans="1:19" x14ac:dyDescent="0.2">
      <c r="D706" s="36">
        <v>0.01</v>
      </c>
      <c r="E706" s="36">
        <v>1621</v>
      </c>
      <c r="F706" s="48">
        <f t="shared" si="134"/>
        <v>0.68125000000000002</v>
      </c>
      <c r="G706" s="36">
        <v>1626</v>
      </c>
      <c r="H706" s="49">
        <f t="shared" si="135"/>
        <v>0.68472222222222223</v>
      </c>
      <c r="I706" s="49">
        <f t="shared" si="130"/>
        <v>0.68819444444444444</v>
      </c>
      <c r="J706" s="34" t="str">
        <f t="shared" si="131"/>
        <v/>
      </c>
      <c r="K706" s="34">
        <f t="shared" si="136"/>
        <v>4.9999999999999822</v>
      </c>
      <c r="L706" s="34">
        <f t="shared" si="132"/>
        <v>5</v>
      </c>
      <c r="M706" s="34">
        <f t="shared" ca="1" si="133"/>
        <v>1442</v>
      </c>
      <c r="N706" s="34">
        <f t="shared" ca="1" si="137"/>
        <v>109.00000000000009</v>
      </c>
      <c r="O706" s="34">
        <f t="shared" si="138"/>
        <v>2.5000000000000001E-2</v>
      </c>
      <c r="P706" s="37">
        <f t="shared" si="139"/>
        <v>5.4281443780592247E-3</v>
      </c>
      <c r="Q706" s="34">
        <f t="shared" si="140"/>
        <v>4.9999999999999822E-2</v>
      </c>
      <c r="R706" s="34">
        <f t="shared" si="141"/>
        <v>7.4999999999999817E-2</v>
      </c>
      <c r="S706" s="37">
        <f t="shared" si="142"/>
        <v>5.5428144378059048E-2</v>
      </c>
    </row>
    <row r="707" spans="1:19" x14ac:dyDescent="0.2">
      <c r="A707" s="50">
        <v>39113</v>
      </c>
      <c r="B707" s="34">
        <v>812</v>
      </c>
      <c r="C707" s="34">
        <v>3</v>
      </c>
      <c r="D707" s="36">
        <v>0.01</v>
      </c>
      <c r="E707" s="36">
        <v>906</v>
      </c>
      <c r="F707" s="48">
        <v>0.37916666666666665</v>
      </c>
      <c r="G707" s="36">
        <v>924</v>
      </c>
      <c r="H707" s="49">
        <f t="shared" si="135"/>
        <v>0.39166666666666666</v>
      </c>
      <c r="I707" s="49" t="str">
        <f t="shared" si="130"/>
        <v/>
      </c>
      <c r="J707" s="34">
        <f t="shared" si="131"/>
        <v>17.999999999999936</v>
      </c>
      <c r="K707" s="34">
        <f t="shared" si="136"/>
        <v>18.000000000000014</v>
      </c>
      <c r="L707" s="34">
        <f t="shared" si="132"/>
        <v>1</v>
      </c>
      <c r="M707" s="34">
        <f t="shared" ca="1" si="133"/>
        <v>812</v>
      </c>
      <c r="N707" s="34" t="str">
        <f t="shared" si="137"/>
        <v/>
      </c>
      <c r="O707" s="34">
        <f t="shared" si="138"/>
        <v>5.4899999999999807</v>
      </c>
      <c r="P707" s="37">
        <f t="shared" si="139"/>
        <v>2.5938840493033606</v>
      </c>
      <c r="Q707" s="34">
        <f t="shared" si="140"/>
        <v>0.18000000000000013</v>
      </c>
      <c r="R707" s="34">
        <f t="shared" si="141"/>
        <v>5.6699999999999804</v>
      </c>
      <c r="S707" s="37">
        <f t="shared" si="142"/>
        <v>2.7738840493033607</v>
      </c>
    </row>
    <row r="708" spans="1:19" x14ac:dyDescent="0.2">
      <c r="D708" s="36">
        <v>0.6</v>
      </c>
      <c r="E708" s="36">
        <v>942</v>
      </c>
      <c r="F708" s="48">
        <f t="shared" si="134"/>
        <v>0.40416666666666662</v>
      </c>
      <c r="G708" s="36">
        <v>952</v>
      </c>
      <c r="H708" s="49">
        <f t="shared" si="135"/>
        <v>0.41111111111111115</v>
      </c>
      <c r="I708" s="49" t="str">
        <f t="shared" si="130"/>
        <v/>
      </c>
      <c r="J708" s="34">
        <f t="shared" si="131"/>
        <v>9.9999999999999645</v>
      </c>
      <c r="K708" s="34">
        <f t="shared" si="136"/>
        <v>10.000000000000124</v>
      </c>
      <c r="L708" s="34">
        <f t="shared" si="132"/>
        <v>2</v>
      </c>
      <c r="M708" s="34">
        <f t="shared" ca="1" si="133"/>
        <v>812</v>
      </c>
      <c r="N708" s="34" t="str">
        <f t="shared" si="137"/>
        <v/>
      </c>
      <c r="O708" s="34">
        <f t="shared" si="138"/>
        <v>3.0499999999999892</v>
      </c>
      <c r="P708" s="37">
        <f t="shared" si="139"/>
        <v>1.4410466940574227</v>
      </c>
      <c r="Q708" s="34">
        <f t="shared" si="140"/>
        <v>6.0000000000000746</v>
      </c>
      <c r="R708" s="34">
        <f t="shared" si="141"/>
        <v>9.0500000000000647</v>
      </c>
      <c r="S708" s="37">
        <f t="shared" si="142"/>
        <v>7.4410466940574977</v>
      </c>
    </row>
    <row r="709" spans="1:19" x14ac:dyDescent="0.2">
      <c r="D709" s="36">
        <v>0.01</v>
      </c>
      <c r="E709" s="36">
        <v>1002</v>
      </c>
      <c r="F709" s="48">
        <f t="shared" si="134"/>
        <v>0.41805555555555557</v>
      </c>
      <c r="G709" s="36">
        <v>1014</v>
      </c>
      <c r="H709" s="49">
        <f t="shared" si="135"/>
        <v>0.42638888888888887</v>
      </c>
      <c r="I709" s="49">
        <f t="shared" si="130"/>
        <v>0.42986111111111108</v>
      </c>
      <c r="J709" s="34" t="str">
        <f t="shared" si="131"/>
        <v/>
      </c>
      <c r="K709" s="34">
        <f t="shared" si="136"/>
        <v>11.999999999999957</v>
      </c>
      <c r="L709" s="34">
        <f t="shared" si="132"/>
        <v>3</v>
      </c>
      <c r="M709" s="34">
        <f t="shared" ca="1" si="133"/>
        <v>812</v>
      </c>
      <c r="N709" s="34">
        <f t="shared" ca="1" si="137"/>
        <v>127.00000000000003</v>
      </c>
      <c r="O709" s="34">
        <f t="shared" si="138"/>
        <v>2.5000000000000001E-2</v>
      </c>
      <c r="P709" s="37">
        <f t="shared" si="139"/>
        <v>5.4281443780592247E-3</v>
      </c>
      <c r="Q709" s="34">
        <f t="shared" si="140"/>
        <v>0.11999999999999958</v>
      </c>
      <c r="R709" s="34">
        <f t="shared" si="141"/>
        <v>0.14499999999999957</v>
      </c>
      <c r="S709" s="37">
        <f t="shared" si="142"/>
        <v>0.1254281443780588</v>
      </c>
    </row>
    <row r="710" spans="1:19" x14ac:dyDescent="0.2">
      <c r="A710" s="50">
        <v>39113</v>
      </c>
      <c r="B710" s="34">
        <v>1031</v>
      </c>
      <c r="C710" s="34">
        <v>3</v>
      </c>
      <c r="D710" s="36">
        <v>1.0999999999999999E-2</v>
      </c>
      <c r="E710" s="36">
        <v>1111</v>
      </c>
      <c r="F710" s="48">
        <f t="shared" si="134"/>
        <v>0.46597222222222223</v>
      </c>
      <c r="G710" s="36">
        <v>1125</v>
      </c>
      <c r="H710" s="49">
        <f t="shared" si="135"/>
        <v>0.47569444444444442</v>
      </c>
      <c r="I710" s="49" t="str">
        <f t="shared" si="130"/>
        <v/>
      </c>
      <c r="J710" s="34">
        <f t="shared" si="131"/>
        <v>15.000000000000027</v>
      </c>
      <c r="K710" s="34">
        <f t="shared" si="136"/>
        <v>13.99999999999995</v>
      </c>
      <c r="L710" s="34">
        <f t="shared" si="132"/>
        <v>1</v>
      </c>
      <c r="M710" s="34">
        <f t="shared" ca="1" si="133"/>
        <v>1031</v>
      </c>
      <c r="N710" s="34" t="str">
        <f t="shared" si="137"/>
        <v/>
      </c>
      <c r="O710" s="34">
        <f t="shared" si="138"/>
        <v>4.5825000000000085</v>
      </c>
      <c r="P710" s="37">
        <f t="shared" si="139"/>
        <v>2.2093326318771278</v>
      </c>
      <c r="Q710" s="34">
        <f t="shared" si="140"/>
        <v>0.15399999999999944</v>
      </c>
      <c r="R710" s="34">
        <f t="shared" si="141"/>
        <v>4.7365000000000075</v>
      </c>
      <c r="S710" s="37">
        <f t="shared" si="142"/>
        <v>2.3633326318771273</v>
      </c>
    </row>
    <row r="711" spans="1:19" x14ac:dyDescent="0.2">
      <c r="D711" s="36">
        <v>0.6</v>
      </c>
      <c r="E711" s="36">
        <v>1140</v>
      </c>
      <c r="F711" s="48">
        <f t="shared" si="134"/>
        <v>0.4861111111111111</v>
      </c>
      <c r="G711" s="36">
        <v>1147</v>
      </c>
      <c r="H711" s="49">
        <f t="shared" si="135"/>
        <v>0.4909722222222222</v>
      </c>
      <c r="I711" s="49" t="str">
        <f t="shared" si="130"/>
        <v/>
      </c>
      <c r="J711" s="34">
        <f t="shared" si="131"/>
        <v>11.999999999999957</v>
      </c>
      <c r="K711" s="34">
        <f t="shared" si="136"/>
        <v>6.9999999999999751</v>
      </c>
      <c r="L711" s="34">
        <f t="shared" si="132"/>
        <v>2</v>
      </c>
      <c r="M711" s="34">
        <f t="shared" ca="1" si="133"/>
        <v>1031</v>
      </c>
      <c r="N711" s="34" t="str">
        <f t="shared" si="137"/>
        <v/>
      </c>
      <c r="O711" s="34">
        <f t="shared" si="138"/>
        <v>3.6599999999999868</v>
      </c>
      <c r="P711" s="37">
        <f t="shared" si="139"/>
        <v>1.7292560328689071</v>
      </c>
      <c r="Q711" s="34">
        <f t="shared" si="140"/>
        <v>4.1999999999999851</v>
      </c>
      <c r="R711" s="34">
        <f t="shared" si="141"/>
        <v>7.8599999999999719</v>
      </c>
      <c r="S711" s="37">
        <f t="shared" si="142"/>
        <v>5.9292560328688921</v>
      </c>
    </row>
    <row r="712" spans="1:19" x14ac:dyDescent="0.2">
      <c r="A712" s="50"/>
      <c r="D712" s="36">
        <v>0.01</v>
      </c>
      <c r="E712" s="36">
        <v>1159</v>
      </c>
      <c r="F712" s="48">
        <f t="shared" si="134"/>
        <v>0.4993055555555555</v>
      </c>
      <c r="G712" s="36">
        <v>1204</v>
      </c>
      <c r="H712" s="49">
        <f t="shared" si="135"/>
        <v>0.50277777777777777</v>
      </c>
      <c r="I712" s="49" t="str">
        <f t="shared" si="130"/>
        <v/>
      </c>
      <c r="J712" s="34">
        <f t="shared" si="131"/>
        <v>10.999999999999961</v>
      </c>
      <c r="K712" s="34">
        <f t="shared" si="136"/>
        <v>5.0000000000000622</v>
      </c>
      <c r="L712" s="34">
        <f t="shared" si="132"/>
        <v>3</v>
      </c>
      <c r="M712" s="34">
        <f t="shared" ca="1" si="133"/>
        <v>1031</v>
      </c>
      <c r="N712" s="34" t="str">
        <f t="shared" si="137"/>
        <v/>
      </c>
      <c r="O712" s="34">
        <f t="shared" si="138"/>
        <v>3.354999999999988</v>
      </c>
      <c r="P712" s="37">
        <f t="shared" si="139"/>
        <v>1.5851513634631647</v>
      </c>
      <c r="Q712" s="34">
        <f t="shared" si="140"/>
        <v>5.000000000000062E-2</v>
      </c>
      <c r="R712" s="34">
        <f t="shared" si="141"/>
        <v>3.4049999999999887</v>
      </c>
      <c r="S712" s="37">
        <f t="shared" si="142"/>
        <v>1.6351513634631654</v>
      </c>
    </row>
    <row r="713" spans="1:19" x14ac:dyDescent="0.2">
      <c r="A713" s="50"/>
      <c r="D713" s="36">
        <v>0.6</v>
      </c>
      <c r="E713" s="36">
        <v>1215</v>
      </c>
      <c r="F713" s="48">
        <f t="shared" si="134"/>
        <v>0.51041666666666663</v>
      </c>
      <c r="G713" s="36">
        <v>1220</v>
      </c>
      <c r="H713" s="49">
        <f t="shared" si="135"/>
        <v>0.51388888888888895</v>
      </c>
      <c r="I713" s="49" t="str">
        <f t="shared" si="130"/>
        <v/>
      </c>
      <c r="J713" s="34">
        <f t="shared" si="131"/>
        <v>9.9999999999999645</v>
      </c>
      <c r="K713" s="34">
        <f t="shared" si="136"/>
        <v>5.0000000000001421</v>
      </c>
      <c r="L713" s="34">
        <f t="shared" si="132"/>
        <v>4</v>
      </c>
      <c r="M713" s="34">
        <f t="shared" ca="1" si="133"/>
        <v>1031</v>
      </c>
      <c r="N713" s="34" t="str">
        <f t="shared" si="137"/>
        <v/>
      </c>
      <c r="O713" s="34">
        <f t="shared" si="138"/>
        <v>3.0499999999999892</v>
      </c>
      <c r="P713" s="37">
        <f t="shared" si="139"/>
        <v>1.4410466940574227</v>
      </c>
      <c r="Q713" s="34">
        <f t="shared" si="140"/>
        <v>3.0000000000000853</v>
      </c>
      <c r="R713" s="34">
        <f t="shared" si="141"/>
        <v>6.0500000000000744</v>
      </c>
      <c r="S713" s="37">
        <f t="shared" si="142"/>
        <v>4.4410466940575084</v>
      </c>
    </row>
    <row r="714" spans="1:19" x14ac:dyDescent="0.2">
      <c r="A714" s="50"/>
      <c r="D714" s="36">
        <v>0.01</v>
      </c>
      <c r="E714" s="36">
        <v>1230</v>
      </c>
      <c r="F714" s="48">
        <f t="shared" si="134"/>
        <v>0.52083333333333337</v>
      </c>
      <c r="G714" s="36">
        <v>1232</v>
      </c>
      <c r="H714" s="49">
        <f t="shared" si="135"/>
        <v>0.52222222222222225</v>
      </c>
      <c r="I714" s="49">
        <f t="shared" si="130"/>
        <v>0.52569444444444446</v>
      </c>
      <c r="J714" s="34" t="str">
        <f t="shared" si="131"/>
        <v/>
      </c>
      <c r="K714" s="34">
        <f t="shared" si="136"/>
        <v>1.9999999999999929</v>
      </c>
      <c r="L714" s="34">
        <f t="shared" si="132"/>
        <v>5</v>
      </c>
      <c r="M714" s="34">
        <f t="shared" ca="1" si="133"/>
        <v>1031</v>
      </c>
      <c r="N714" s="34">
        <f t="shared" ca="1" si="137"/>
        <v>125.99999999999996</v>
      </c>
      <c r="O714" s="34">
        <f t="shared" si="138"/>
        <v>2.5000000000000001E-2</v>
      </c>
      <c r="P714" s="37">
        <f t="shared" si="139"/>
        <v>5.4281443780592247E-3</v>
      </c>
      <c r="Q714" s="34">
        <f t="shared" si="140"/>
        <v>1.9999999999999931E-2</v>
      </c>
      <c r="R714" s="34">
        <f t="shared" si="141"/>
        <v>4.4999999999999929E-2</v>
      </c>
      <c r="S714" s="37">
        <f t="shared" si="142"/>
        <v>2.5428144378059157E-2</v>
      </c>
    </row>
    <row r="715" spans="1:19" x14ac:dyDescent="0.2">
      <c r="A715" s="50">
        <v>39113</v>
      </c>
      <c r="B715" s="34">
        <v>1347</v>
      </c>
      <c r="C715" s="34">
        <v>3</v>
      </c>
      <c r="D715" s="36">
        <v>0.1</v>
      </c>
      <c r="E715" s="36">
        <v>1420</v>
      </c>
      <c r="F715" s="48">
        <f t="shared" si="134"/>
        <v>0.59722222222222221</v>
      </c>
      <c r="G715" s="36">
        <v>1453</v>
      </c>
      <c r="H715" s="49">
        <f t="shared" si="135"/>
        <v>0.62013888888888891</v>
      </c>
      <c r="I715" s="49">
        <f t="shared" si="130"/>
        <v>0.62361111111111112</v>
      </c>
      <c r="J715" s="34" t="str">
        <f t="shared" si="131"/>
        <v/>
      </c>
      <c r="K715" s="34">
        <f t="shared" si="136"/>
        <v>33.000000000000043</v>
      </c>
      <c r="L715" s="34">
        <f t="shared" si="132"/>
        <v>1</v>
      </c>
      <c r="M715" s="34">
        <f t="shared" ca="1" si="133"/>
        <v>1347</v>
      </c>
      <c r="N715" s="34">
        <f t="shared" ca="1" si="137"/>
        <v>71.000000000000071</v>
      </c>
      <c r="O715" s="34">
        <f t="shared" si="138"/>
        <v>0.25</v>
      </c>
      <c r="P715" s="37">
        <f t="shared" si="139"/>
        <v>4.342905372259271E-2</v>
      </c>
      <c r="Q715" s="34">
        <f t="shared" si="140"/>
        <v>3.3000000000000043</v>
      </c>
      <c r="R715" s="34">
        <f t="shared" si="141"/>
        <v>3.5500000000000043</v>
      </c>
      <c r="S715" s="37">
        <f t="shared" si="142"/>
        <v>3.343429053722597</v>
      </c>
    </row>
    <row r="716" spans="1:19" x14ac:dyDescent="0.2">
      <c r="A716" s="50">
        <v>39114</v>
      </c>
      <c r="B716" s="34">
        <v>847</v>
      </c>
      <c r="C716" s="34">
        <v>3</v>
      </c>
      <c r="D716" s="36">
        <v>0.01</v>
      </c>
      <c r="E716" s="36">
        <v>926</v>
      </c>
      <c r="F716" s="48">
        <f t="shared" si="134"/>
        <v>0.39305555555555555</v>
      </c>
      <c r="G716" s="36">
        <v>928</v>
      </c>
      <c r="H716" s="49">
        <f t="shared" si="135"/>
        <v>0.39444444444444443</v>
      </c>
      <c r="I716" s="49" t="str">
        <f t="shared" si="130"/>
        <v/>
      </c>
      <c r="J716" s="34">
        <f t="shared" si="131"/>
        <v>3.9999999999999858</v>
      </c>
      <c r="K716" s="34">
        <f t="shared" si="136"/>
        <v>1.9999999999999929</v>
      </c>
      <c r="L716" s="34">
        <f t="shared" si="132"/>
        <v>1</v>
      </c>
      <c r="M716" s="34">
        <f t="shared" ca="1" si="133"/>
        <v>847</v>
      </c>
      <c r="N716" s="34" t="str">
        <f t="shared" si="137"/>
        <v/>
      </c>
      <c r="O716" s="34">
        <f t="shared" si="138"/>
        <v>0.21999999999999922</v>
      </c>
      <c r="P716" s="37">
        <f t="shared" si="139"/>
        <v>0.15635212440691129</v>
      </c>
      <c r="Q716" s="34">
        <f t="shared" si="140"/>
        <v>1.9999999999999931E-2</v>
      </c>
      <c r="R716" s="34">
        <f t="shared" si="141"/>
        <v>0.23999999999999916</v>
      </c>
      <c r="S716" s="37">
        <f t="shared" si="142"/>
        <v>0.17635212440691123</v>
      </c>
    </row>
    <row r="717" spans="1:19" x14ac:dyDescent="0.2">
      <c r="A717" s="50"/>
      <c r="D717" s="36">
        <v>0.1</v>
      </c>
      <c r="E717" s="36">
        <v>932</v>
      </c>
      <c r="F717" s="48">
        <f t="shared" si="134"/>
        <v>0.3972222222222222</v>
      </c>
      <c r="G717" s="36">
        <v>949</v>
      </c>
      <c r="H717" s="49">
        <f t="shared" si="135"/>
        <v>0.40902777777777777</v>
      </c>
      <c r="I717" s="49">
        <f t="shared" si="130"/>
        <v>0.41249999999999998</v>
      </c>
      <c r="J717" s="34" t="str">
        <f t="shared" si="131"/>
        <v/>
      </c>
      <c r="K717" s="34">
        <f t="shared" si="136"/>
        <v>17.000000000000021</v>
      </c>
      <c r="L717" s="34">
        <f t="shared" si="132"/>
        <v>2</v>
      </c>
      <c r="M717" s="34">
        <f t="shared" ca="1" si="133"/>
        <v>847</v>
      </c>
      <c r="N717" s="34">
        <f t="shared" ca="1" si="137"/>
        <v>67</v>
      </c>
      <c r="O717" s="34">
        <f t="shared" si="138"/>
        <v>0.25</v>
      </c>
      <c r="P717" s="37">
        <f t="shared" si="139"/>
        <v>4.342905372259271E-2</v>
      </c>
      <c r="Q717" s="34">
        <f t="shared" si="140"/>
        <v>1.7000000000000022</v>
      </c>
      <c r="R717" s="34">
        <f t="shared" si="141"/>
        <v>1.9500000000000022</v>
      </c>
      <c r="S717" s="37">
        <f t="shared" si="142"/>
        <v>1.7434290537225949</v>
      </c>
    </row>
    <row r="718" spans="1:19" x14ac:dyDescent="0.2">
      <c r="A718" s="50">
        <v>39114</v>
      </c>
      <c r="B718" s="34">
        <v>1147</v>
      </c>
      <c r="C718" s="34">
        <v>3</v>
      </c>
      <c r="D718" s="36">
        <v>0.01</v>
      </c>
      <c r="E718" s="36">
        <v>1232</v>
      </c>
      <c r="F718" s="48">
        <f t="shared" si="134"/>
        <v>0.52222222222222225</v>
      </c>
      <c r="G718" s="36">
        <v>1249</v>
      </c>
      <c r="H718" s="49">
        <f t="shared" si="135"/>
        <v>0.53402777777777777</v>
      </c>
      <c r="I718" s="49" t="str">
        <f t="shared" si="130"/>
        <v/>
      </c>
      <c r="J718" s="34">
        <f t="shared" si="131"/>
        <v>12.999999999999954</v>
      </c>
      <c r="K718" s="34">
        <f t="shared" si="136"/>
        <v>16.99999999999994</v>
      </c>
      <c r="L718" s="34">
        <f t="shared" si="132"/>
        <v>1</v>
      </c>
      <c r="M718" s="34">
        <f t="shared" ca="1" si="133"/>
        <v>1147</v>
      </c>
      <c r="N718" s="34" t="str">
        <f t="shared" si="137"/>
        <v/>
      </c>
      <c r="O718" s="34">
        <f t="shared" si="138"/>
        <v>3.9649999999999856</v>
      </c>
      <c r="P718" s="37">
        <f t="shared" si="139"/>
        <v>1.8733607022746492</v>
      </c>
      <c r="Q718" s="34">
        <f t="shared" si="140"/>
        <v>0.1699999999999994</v>
      </c>
      <c r="R718" s="34">
        <f t="shared" si="141"/>
        <v>4.1349999999999847</v>
      </c>
      <c r="S718" s="37">
        <f t="shared" si="142"/>
        <v>2.0433607022746485</v>
      </c>
    </row>
    <row r="719" spans="1:19" x14ac:dyDescent="0.2">
      <c r="A719" s="50"/>
      <c r="D719" s="36">
        <v>0.6</v>
      </c>
      <c r="E719" s="36">
        <v>1302</v>
      </c>
      <c r="F719" s="48">
        <f t="shared" si="134"/>
        <v>0.54305555555555551</v>
      </c>
      <c r="G719" s="36">
        <v>1309</v>
      </c>
      <c r="H719" s="49">
        <f t="shared" si="135"/>
        <v>0.54791666666666672</v>
      </c>
      <c r="I719" s="49" t="str">
        <f t="shared" ref="I719:I781" si="143">IF(OR(A720&lt;&gt;"",D720=""),H719+TIME(0,5,0),"")</f>
        <v/>
      </c>
      <c r="J719" s="34">
        <f t="shared" ref="J719:J781" si="144">IF(AND(OR(AND(A719&lt;&gt;"",A720=""),AND(A719="",A720="")),D720&lt;&gt;""),(F720-H719)*1440,"")</f>
        <v>11.999999999999957</v>
      </c>
      <c r="K719" s="34">
        <f t="shared" si="136"/>
        <v>7.000000000000135</v>
      </c>
      <c r="L719" s="34">
        <f t="shared" ref="L719:L781" si="145">IF(A719&lt;&gt;"",1,L718+1)</f>
        <v>2</v>
      </c>
      <c r="M719" s="34">
        <f t="shared" ref="M719:M781" ca="1" si="146">OFFSET(B719,-L719+1,0)</f>
        <v>1147</v>
      </c>
      <c r="N719" s="34" t="str">
        <f t="shared" si="137"/>
        <v/>
      </c>
      <c r="O719" s="34">
        <f t="shared" si="138"/>
        <v>3.6599999999999868</v>
      </c>
      <c r="P719" s="37">
        <f t="shared" si="139"/>
        <v>1.7292560328689071</v>
      </c>
      <c r="Q719" s="34">
        <f t="shared" si="140"/>
        <v>4.200000000000081</v>
      </c>
      <c r="R719" s="34">
        <f t="shared" si="141"/>
        <v>7.8600000000000678</v>
      </c>
      <c r="S719" s="37">
        <f t="shared" si="142"/>
        <v>5.9292560328689881</v>
      </c>
    </row>
    <row r="720" spans="1:19" x14ac:dyDescent="0.2">
      <c r="D720" s="36">
        <v>0.01</v>
      </c>
      <c r="E720" s="36">
        <v>1321</v>
      </c>
      <c r="F720" s="48">
        <f t="shared" ref="F720:F782" si="147">VALUE(CONCATENATE(LEFT(E720,LEN(E720)-2),":",RIGHT(E720,2)))</f>
        <v>0.55625000000000002</v>
      </c>
      <c r="G720" s="36">
        <v>1327</v>
      </c>
      <c r="H720" s="49">
        <f t="shared" ref="H720:H782" si="148">VALUE(CONCATENATE(LEFT(G720,LEN(G720)-2),":",RIGHT(G720,2)))</f>
        <v>0.56041666666666667</v>
      </c>
      <c r="I720" s="49" t="str">
        <f t="shared" si="143"/>
        <v/>
      </c>
      <c r="J720" s="34">
        <f t="shared" si="144"/>
        <v>9.9999999999999645</v>
      </c>
      <c r="K720" s="34">
        <f t="shared" ref="K720:K782" si="149">(H720-F720)*1440</f>
        <v>5.9999999999999787</v>
      </c>
      <c r="L720" s="34">
        <f t="shared" si="145"/>
        <v>3</v>
      </c>
      <c r="M720" s="34">
        <f t="shared" ca="1" si="146"/>
        <v>1147</v>
      </c>
      <c r="N720" s="34" t="str">
        <f t="shared" ref="N720:N782" si="150">IF(I720&lt;&gt;"",(I720-VALUE(CONCATENATE(LEFT(M720,LEN(M720)-2),":",RIGHT(M720,2))))*1440,"")</f>
        <v/>
      </c>
      <c r="O720" s="34">
        <f t="shared" ref="O720:O782" si="151">IF(J720&lt;&gt;"",(D720+D721)*J720/2,D720*5/2)</f>
        <v>3.0499999999999892</v>
      </c>
      <c r="P720" s="37">
        <f t="shared" ref="P720:P782" si="152">IF(J720&lt;&gt;"",(D721-D720)*J720/LN((D721+0.000001)/(D720+0.000001)),-5*(D720-0.000001)/(LN(1/D720)-13.8155))</f>
        <v>1.4410466940574227</v>
      </c>
      <c r="Q720" s="34">
        <f t="shared" ref="Q720:Q782" si="153">(D720*K720)</f>
        <v>5.999999999999979E-2</v>
      </c>
      <c r="R720" s="34">
        <f t="shared" ref="R720:R782" si="154">O720+Q720</f>
        <v>3.1099999999999888</v>
      </c>
      <c r="S720" s="37">
        <f t="shared" ref="S720:S782" si="155">P720+Q720</f>
        <v>1.5010466940574225</v>
      </c>
    </row>
    <row r="721" spans="1:19" x14ac:dyDescent="0.2">
      <c r="D721" s="36">
        <v>0.6</v>
      </c>
      <c r="E721" s="36">
        <v>1337</v>
      </c>
      <c r="F721" s="48">
        <f t="shared" si="147"/>
        <v>0.56736111111111109</v>
      </c>
      <c r="G721" s="36">
        <v>1341</v>
      </c>
      <c r="H721" s="49">
        <f t="shared" si="148"/>
        <v>0.57013888888888886</v>
      </c>
      <c r="I721" s="49" t="str">
        <f t="shared" si="143"/>
        <v/>
      </c>
      <c r="J721" s="34">
        <f t="shared" si="144"/>
        <v>11.999999999999957</v>
      </c>
      <c r="K721" s="34">
        <f t="shared" si="149"/>
        <v>3.9999999999999858</v>
      </c>
      <c r="L721" s="34">
        <f t="shared" si="145"/>
        <v>4</v>
      </c>
      <c r="M721" s="34">
        <f t="shared" ca="1" si="146"/>
        <v>1147</v>
      </c>
      <c r="N721" s="34" t="str">
        <f t="shared" si="150"/>
        <v/>
      </c>
      <c r="O721" s="34">
        <f t="shared" si="151"/>
        <v>3.6599999999999868</v>
      </c>
      <c r="P721" s="37">
        <f t="shared" si="152"/>
        <v>1.7292560328689071</v>
      </c>
      <c r="Q721" s="34">
        <f t="shared" si="153"/>
        <v>2.3999999999999915</v>
      </c>
      <c r="R721" s="34">
        <f t="shared" si="154"/>
        <v>6.0599999999999783</v>
      </c>
      <c r="S721" s="37">
        <f t="shared" si="155"/>
        <v>4.1292560328688985</v>
      </c>
    </row>
    <row r="722" spans="1:19" x14ac:dyDescent="0.2">
      <c r="A722" s="50"/>
      <c r="D722" s="36">
        <v>0.01</v>
      </c>
      <c r="E722" s="36">
        <v>1353</v>
      </c>
      <c r="F722" s="48">
        <f t="shared" si="147"/>
        <v>0.57847222222222217</v>
      </c>
      <c r="G722" s="36">
        <v>1356</v>
      </c>
      <c r="H722" s="49">
        <f t="shared" si="148"/>
        <v>0.5805555555555556</v>
      </c>
      <c r="I722" s="49">
        <f t="shared" si="143"/>
        <v>0.58402777777777781</v>
      </c>
      <c r="J722" s="34" t="str">
        <f t="shared" si="144"/>
        <v/>
      </c>
      <c r="K722" s="34">
        <f t="shared" si="149"/>
        <v>3.0000000000001492</v>
      </c>
      <c r="L722" s="34">
        <f t="shared" si="145"/>
        <v>5</v>
      </c>
      <c r="M722" s="34">
        <f t="shared" ca="1" si="146"/>
        <v>1147</v>
      </c>
      <c r="N722" s="34">
        <f t="shared" ca="1" si="150"/>
        <v>134.00000000000009</v>
      </c>
      <c r="O722" s="34">
        <f t="shared" si="151"/>
        <v>2.5000000000000001E-2</v>
      </c>
      <c r="P722" s="37">
        <f t="shared" si="152"/>
        <v>5.4281443780592247E-3</v>
      </c>
      <c r="Q722" s="34">
        <f t="shared" si="153"/>
        <v>3.0000000000001494E-2</v>
      </c>
      <c r="R722" s="34">
        <f t="shared" si="154"/>
        <v>5.5000000000001492E-2</v>
      </c>
      <c r="S722" s="37">
        <f t="shared" si="155"/>
        <v>3.5428144378060716E-2</v>
      </c>
    </row>
    <row r="723" spans="1:19" x14ac:dyDescent="0.2">
      <c r="A723" s="50">
        <v>39114</v>
      </c>
      <c r="B723" s="34">
        <v>1408</v>
      </c>
      <c r="C723" s="34">
        <v>3</v>
      </c>
      <c r="D723" s="36">
        <v>1.0999999999999999E-2</v>
      </c>
      <c r="E723" s="36">
        <v>1438</v>
      </c>
      <c r="F723" s="48">
        <f t="shared" si="147"/>
        <v>0.60972222222222217</v>
      </c>
      <c r="G723" s="36">
        <v>1446</v>
      </c>
      <c r="H723" s="49">
        <f t="shared" si="148"/>
        <v>0.61527777777777781</v>
      </c>
      <c r="I723" s="49" t="str">
        <f t="shared" si="143"/>
        <v/>
      </c>
      <c r="J723" s="34">
        <f t="shared" si="144"/>
        <v>13.99999999999995</v>
      </c>
      <c r="K723" s="34">
        <f t="shared" si="149"/>
        <v>8.0000000000001315</v>
      </c>
      <c r="L723" s="34">
        <f t="shared" si="145"/>
        <v>1</v>
      </c>
      <c r="M723" s="34">
        <f t="shared" ca="1" si="146"/>
        <v>1408</v>
      </c>
      <c r="N723" s="34" t="str">
        <f t="shared" si="150"/>
        <v/>
      </c>
      <c r="O723" s="34">
        <f t="shared" si="151"/>
        <v>4.276999999999985</v>
      </c>
      <c r="P723" s="37">
        <f t="shared" si="152"/>
        <v>2.062043789751975</v>
      </c>
      <c r="Q723" s="34">
        <f t="shared" si="153"/>
        <v>8.8000000000001438E-2</v>
      </c>
      <c r="R723" s="34">
        <f t="shared" si="154"/>
        <v>4.3649999999999869</v>
      </c>
      <c r="S723" s="37">
        <f t="shared" si="155"/>
        <v>2.1500437897519764</v>
      </c>
    </row>
    <row r="724" spans="1:19" x14ac:dyDescent="0.2">
      <c r="D724" s="36">
        <v>0.6</v>
      </c>
      <c r="E724" s="36">
        <v>1500</v>
      </c>
      <c r="F724" s="48">
        <f t="shared" si="147"/>
        <v>0.625</v>
      </c>
      <c r="G724" s="36">
        <v>1515</v>
      </c>
      <c r="H724" s="49">
        <f t="shared" si="148"/>
        <v>0.63541666666666663</v>
      </c>
      <c r="I724" s="49" t="str">
        <f t="shared" si="143"/>
        <v/>
      </c>
      <c r="J724" s="34">
        <f t="shared" si="144"/>
        <v>11.999999999999957</v>
      </c>
      <c r="K724" s="34">
        <f t="shared" si="149"/>
        <v>14.999999999999947</v>
      </c>
      <c r="L724" s="34">
        <f t="shared" si="145"/>
        <v>2</v>
      </c>
      <c r="M724" s="34">
        <f t="shared" ca="1" si="146"/>
        <v>1408</v>
      </c>
      <c r="N724" s="34" t="str">
        <f t="shared" si="150"/>
        <v/>
      </c>
      <c r="O724" s="34">
        <f t="shared" si="151"/>
        <v>3.6599999999999868</v>
      </c>
      <c r="P724" s="37">
        <f t="shared" si="152"/>
        <v>1.7292560328689071</v>
      </c>
      <c r="Q724" s="34">
        <f t="shared" si="153"/>
        <v>8.999999999999968</v>
      </c>
      <c r="R724" s="34">
        <f t="shared" si="154"/>
        <v>12.659999999999954</v>
      </c>
      <c r="S724" s="37">
        <f t="shared" si="155"/>
        <v>10.729256032868875</v>
      </c>
    </row>
    <row r="725" spans="1:19" x14ac:dyDescent="0.2">
      <c r="D725" s="36">
        <v>0.01</v>
      </c>
      <c r="E725" s="36">
        <v>1527</v>
      </c>
      <c r="F725" s="48">
        <f t="shared" si="147"/>
        <v>0.64374999999999993</v>
      </c>
      <c r="G725" s="36">
        <v>1538</v>
      </c>
      <c r="H725" s="49">
        <f t="shared" si="148"/>
        <v>0.65138888888888891</v>
      </c>
      <c r="I725" s="49" t="str">
        <f t="shared" si="143"/>
        <v/>
      </c>
      <c r="J725" s="34">
        <f t="shared" si="144"/>
        <v>14.999999999999947</v>
      </c>
      <c r="K725" s="34">
        <f t="shared" si="149"/>
        <v>11.000000000000121</v>
      </c>
      <c r="L725" s="34">
        <f t="shared" si="145"/>
        <v>3</v>
      </c>
      <c r="M725" s="34">
        <f t="shared" ca="1" si="146"/>
        <v>1408</v>
      </c>
      <c r="N725" s="34" t="str">
        <f t="shared" si="150"/>
        <v/>
      </c>
      <c r="O725" s="34">
        <f t="shared" si="151"/>
        <v>3.8249999999999864</v>
      </c>
      <c r="P725" s="37">
        <f t="shared" si="152"/>
        <v>1.8788703721086737</v>
      </c>
      <c r="Q725" s="34">
        <f t="shared" si="153"/>
        <v>0.11000000000000121</v>
      </c>
      <c r="R725" s="34">
        <f t="shared" si="154"/>
        <v>3.9349999999999876</v>
      </c>
      <c r="S725" s="37">
        <f t="shared" si="155"/>
        <v>1.9888703721086749</v>
      </c>
    </row>
    <row r="726" spans="1:19" x14ac:dyDescent="0.2">
      <c r="A726" s="50"/>
      <c r="D726" s="36">
        <v>0.5</v>
      </c>
      <c r="E726" s="36">
        <v>1553</v>
      </c>
      <c r="F726" s="48">
        <f t="shared" si="147"/>
        <v>0.66180555555555554</v>
      </c>
      <c r="G726" s="36">
        <v>1609</v>
      </c>
      <c r="H726" s="49">
        <f t="shared" si="148"/>
        <v>0.67291666666666661</v>
      </c>
      <c r="I726" s="49">
        <f t="shared" si="143"/>
        <v>0.67638888888888882</v>
      </c>
      <c r="J726" s="34" t="str">
        <f t="shared" si="144"/>
        <v/>
      </c>
      <c r="K726" s="34">
        <f t="shared" si="149"/>
        <v>15.999999999999943</v>
      </c>
      <c r="L726" s="34">
        <f t="shared" si="145"/>
        <v>4</v>
      </c>
      <c r="M726" s="34">
        <f t="shared" ca="1" si="146"/>
        <v>1408</v>
      </c>
      <c r="N726" s="34">
        <f t="shared" ca="1" si="150"/>
        <v>125.99999999999987</v>
      </c>
      <c r="O726" s="34">
        <f t="shared" si="151"/>
        <v>1.25</v>
      </c>
      <c r="P726" s="37">
        <f t="shared" si="152"/>
        <v>0.19051423432971509</v>
      </c>
      <c r="Q726" s="34">
        <f t="shared" si="153"/>
        <v>7.9999999999999716</v>
      </c>
      <c r="R726" s="34">
        <f t="shared" si="154"/>
        <v>9.2499999999999716</v>
      </c>
      <c r="S726" s="37">
        <f t="shared" si="155"/>
        <v>8.1905142343296866</v>
      </c>
    </row>
    <row r="727" spans="1:19" x14ac:dyDescent="0.2">
      <c r="A727" s="50">
        <v>39115</v>
      </c>
      <c r="B727" s="34">
        <v>751</v>
      </c>
      <c r="C727" s="34">
        <v>3</v>
      </c>
      <c r="D727" s="36">
        <v>0.01</v>
      </c>
      <c r="E727" s="36">
        <v>822</v>
      </c>
      <c r="F727" s="48">
        <f t="shared" si="147"/>
        <v>0.34861111111111115</v>
      </c>
      <c r="G727" s="36">
        <v>823</v>
      </c>
      <c r="H727" s="49">
        <f t="shared" si="148"/>
        <v>0.34930555555555554</v>
      </c>
      <c r="I727" s="49" t="str">
        <f t="shared" si="143"/>
        <v/>
      </c>
      <c r="J727" s="34">
        <f t="shared" si="144"/>
        <v>5.9999999999999787</v>
      </c>
      <c r="K727" s="34">
        <f t="shared" si="149"/>
        <v>0.99999999999991651</v>
      </c>
      <c r="L727" s="34">
        <f t="shared" si="145"/>
        <v>1</v>
      </c>
      <c r="M727" s="34">
        <f t="shared" ca="1" si="146"/>
        <v>751</v>
      </c>
      <c r="N727" s="34" t="str">
        <f t="shared" si="150"/>
        <v/>
      </c>
      <c r="O727" s="34">
        <f t="shared" si="151"/>
        <v>3.0299999999999891</v>
      </c>
      <c r="P727" s="37">
        <f t="shared" si="152"/>
        <v>1.2898823391971348</v>
      </c>
      <c r="Q727" s="34">
        <f t="shared" si="153"/>
        <v>9.9999999999991658E-3</v>
      </c>
      <c r="R727" s="34">
        <f t="shared" si="154"/>
        <v>3.0399999999999885</v>
      </c>
      <c r="S727" s="37">
        <f t="shared" si="155"/>
        <v>1.2998823391971339</v>
      </c>
    </row>
    <row r="728" spans="1:19" x14ac:dyDescent="0.2">
      <c r="D728" s="36">
        <v>1</v>
      </c>
      <c r="E728" s="36">
        <v>829</v>
      </c>
      <c r="F728" s="48">
        <f t="shared" si="147"/>
        <v>0.35347222222222219</v>
      </c>
      <c r="G728" s="36">
        <v>900</v>
      </c>
      <c r="H728" s="49">
        <f t="shared" si="148"/>
        <v>0.375</v>
      </c>
      <c r="I728" s="49" t="str">
        <f t="shared" si="143"/>
        <v/>
      </c>
      <c r="J728" s="34">
        <f t="shared" si="144"/>
        <v>7.9999999999999716</v>
      </c>
      <c r="K728" s="34">
        <f t="shared" si="149"/>
        <v>31.00000000000005</v>
      </c>
      <c r="L728" s="34">
        <f t="shared" si="145"/>
        <v>2</v>
      </c>
      <c r="M728" s="34">
        <f t="shared" ca="1" si="146"/>
        <v>751</v>
      </c>
      <c r="N728" s="34" t="str">
        <f t="shared" si="150"/>
        <v/>
      </c>
      <c r="O728" s="34">
        <f t="shared" si="151"/>
        <v>403.99999999999858</v>
      </c>
      <c r="P728" s="37">
        <f t="shared" si="152"/>
        <v>171.98065180534121</v>
      </c>
      <c r="Q728" s="34">
        <f t="shared" si="153"/>
        <v>31.00000000000005</v>
      </c>
      <c r="R728" s="34">
        <f t="shared" si="154"/>
        <v>434.99999999999864</v>
      </c>
      <c r="S728" s="37">
        <f t="shared" si="155"/>
        <v>202.98065180534127</v>
      </c>
    </row>
    <row r="729" spans="1:19" x14ac:dyDescent="0.2">
      <c r="A729" s="50"/>
      <c r="D729" s="36">
        <v>100</v>
      </c>
      <c r="E729" s="36">
        <v>908</v>
      </c>
      <c r="F729" s="48">
        <f t="shared" si="147"/>
        <v>0.38055555555555554</v>
      </c>
      <c r="G729" s="36">
        <v>910</v>
      </c>
      <c r="H729" s="49">
        <f t="shared" si="148"/>
        <v>0.38194444444444442</v>
      </c>
      <c r="I729" s="49" t="str">
        <f t="shared" si="143"/>
        <v/>
      </c>
      <c r="J729" s="34">
        <f t="shared" si="144"/>
        <v>1.9999999999999929</v>
      </c>
      <c r="K729" s="34">
        <f t="shared" si="149"/>
        <v>1.9999999999999929</v>
      </c>
      <c r="L729" s="34">
        <f t="shared" si="145"/>
        <v>3</v>
      </c>
      <c r="M729" s="34">
        <f t="shared" ca="1" si="146"/>
        <v>751</v>
      </c>
      <c r="N729" s="34" t="str">
        <f t="shared" si="150"/>
        <v/>
      </c>
      <c r="O729" s="34">
        <f t="shared" si="151"/>
        <v>299.99999999999892</v>
      </c>
      <c r="P729" s="37">
        <f t="shared" si="152"/>
        <v>288.53901025916065</v>
      </c>
      <c r="Q729" s="34">
        <f t="shared" si="153"/>
        <v>199.99999999999929</v>
      </c>
      <c r="R729" s="34">
        <f t="shared" si="154"/>
        <v>499.99999999999818</v>
      </c>
      <c r="S729" s="37">
        <f t="shared" si="155"/>
        <v>488.53901025915991</v>
      </c>
    </row>
    <row r="730" spans="1:19" x14ac:dyDescent="0.2">
      <c r="D730" s="36">
        <v>200</v>
      </c>
      <c r="E730" s="36">
        <v>912</v>
      </c>
      <c r="F730" s="48">
        <f t="shared" si="147"/>
        <v>0.3833333333333333</v>
      </c>
      <c r="G730" s="36">
        <v>1336</v>
      </c>
      <c r="H730" s="49">
        <f t="shared" si="148"/>
        <v>0.56666666666666665</v>
      </c>
      <c r="I730" s="49">
        <f t="shared" si="143"/>
        <v>0.57013888888888886</v>
      </c>
      <c r="J730" s="34" t="str">
        <f t="shared" si="144"/>
        <v/>
      </c>
      <c r="K730" s="34">
        <f t="shared" si="149"/>
        <v>264</v>
      </c>
      <c r="L730" s="34">
        <f t="shared" si="145"/>
        <v>4</v>
      </c>
      <c r="M730" s="34">
        <f t="shared" ca="1" si="146"/>
        <v>751</v>
      </c>
      <c r="N730" s="34">
        <f t="shared" ca="1" si="150"/>
        <v>349.99999999999994</v>
      </c>
      <c r="O730" s="34">
        <f t="shared" si="151"/>
        <v>500</v>
      </c>
      <c r="P730" s="37">
        <f t="shared" si="152"/>
        <v>52.318172546220183</v>
      </c>
      <c r="Q730" s="34">
        <f t="shared" si="153"/>
        <v>52800</v>
      </c>
      <c r="R730" s="34">
        <f t="shared" si="154"/>
        <v>53300</v>
      </c>
      <c r="S730" s="37">
        <f t="shared" si="155"/>
        <v>52852.31817254622</v>
      </c>
    </row>
    <row r="731" spans="1:19" x14ac:dyDescent="0.2">
      <c r="A731" s="50">
        <v>39118</v>
      </c>
      <c r="B731" s="34">
        <v>1241</v>
      </c>
      <c r="C731" s="34">
        <v>3</v>
      </c>
      <c r="D731" s="36">
        <v>0.01</v>
      </c>
      <c r="E731" s="36">
        <v>1333</v>
      </c>
      <c r="F731" s="48">
        <f t="shared" si="147"/>
        <v>0.56458333333333333</v>
      </c>
      <c r="G731" s="36">
        <v>1402</v>
      </c>
      <c r="H731" s="49">
        <f t="shared" si="148"/>
        <v>0.58472222222222225</v>
      </c>
      <c r="I731" s="49" t="str">
        <f t="shared" si="143"/>
        <v/>
      </c>
      <c r="J731" s="34">
        <f t="shared" si="144"/>
        <v>4.9999999999999822</v>
      </c>
      <c r="K731" s="34">
        <f t="shared" si="149"/>
        <v>29.000000000000057</v>
      </c>
      <c r="L731" s="34">
        <f t="shared" si="145"/>
        <v>1</v>
      </c>
      <c r="M731" s="34">
        <f t="shared" ca="1" si="146"/>
        <v>1241</v>
      </c>
      <c r="N731" s="34" t="str">
        <f t="shared" si="150"/>
        <v/>
      </c>
      <c r="O731" s="34">
        <f t="shared" si="151"/>
        <v>0.27499999999999902</v>
      </c>
      <c r="P731" s="37">
        <f t="shared" si="152"/>
        <v>0.19544015550863911</v>
      </c>
      <c r="Q731" s="34">
        <f t="shared" si="153"/>
        <v>0.29000000000000059</v>
      </c>
      <c r="R731" s="34">
        <f t="shared" si="154"/>
        <v>0.56499999999999961</v>
      </c>
      <c r="S731" s="37">
        <f t="shared" si="155"/>
        <v>0.48544015550863973</v>
      </c>
    </row>
    <row r="732" spans="1:19" x14ac:dyDescent="0.2">
      <c r="D732" s="36">
        <v>0.1</v>
      </c>
      <c r="E732" s="36">
        <v>1407</v>
      </c>
      <c r="F732" s="48">
        <f t="shared" si="147"/>
        <v>0.58819444444444446</v>
      </c>
      <c r="G732" s="36">
        <v>1445</v>
      </c>
      <c r="H732" s="49">
        <f t="shared" si="148"/>
        <v>0.61458333333333337</v>
      </c>
      <c r="I732" s="49" t="str">
        <f t="shared" si="143"/>
        <v/>
      </c>
      <c r="J732" s="34">
        <f t="shared" si="144"/>
        <v>4.9999999999999822</v>
      </c>
      <c r="K732" s="34">
        <f t="shared" si="149"/>
        <v>38.000000000000028</v>
      </c>
      <c r="L732" s="34">
        <f t="shared" si="145"/>
        <v>2</v>
      </c>
      <c r="M732" s="34">
        <f t="shared" ca="1" si="146"/>
        <v>1241</v>
      </c>
      <c r="N732" s="34" t="str">
        <f t="shared" si="150"/>
        <v/>
      </c>
      <c r="O732" s="34">
        <f t="shared" si="151"/>
        <v>2.7499999999999902</v>
      </c>
      <c r="P732" s="37">
        <f t="shared" si="152"/>
        <v>1.9543328073261996</v>
      </c>
      <c r="Q732" s="34">
        <f t="shared" si="153"/>
        <v>3.8000000000000029</v>
      </c>
      <c r="R732" s="34">
        <f t="shared" si="154"/>
        <v>6.5499999999999936</v>
      </c>
      <c r="S732" s="37">
        <f t="shared" si="155"/>
        <v>5.7543328073262021</v>
      </c>
    </row>
    <row r="733" spans="1:19" x14ac:dyDescent="0.2">
      <c r="D733" s="36">
        <v>1</v>
      </c>
      <c r="E733" s="36">
        <v>1450</v>
      </c>
      <c r="F733" s="48">
        <f t="shared" si="147"/>
        <v>0.61805555555555558</v>
      </c>
      <c r="G733" s="36">
        <v>1510</v>
      </c>
      <c r="H733" s="49">
        <f t="shared" si="148"/>
        <v>0.63194444444444442</v>
      </c>
      <c r="I733" s="49">
        <f t="shared" si="143"/>
        <v>0.63541666666666663</v>
      </c>
      <c r="J733" s="34" t="str">
        <f t="shared" si="144"/>
        <v/>
      </c>
      <c r="K733" s="34">
        <f t="shared" si="149"/>
        <v>19.999999999999929</v>
      </c>
      <c r="L733" s="34">
        <f t="shared" si="145"/>
        <v>3</v>
      </c>
      <c r="M733" s="34">
        <f t="shared" ca="1" si="146"/>
        <v>1241</v>
      </c>
      <c r="N733" s="34">
        <f t="shared" ca="1" si="150"/>
        <v>153.99999999999994</v>
      </c>
      <c r="O733" s="34">
        <f t="shared" si="151"/>
        <v>2.5</v>
      </c>
      <c r="P733" s="37">
        <f t="shared" si="152"/>
        <v>0.36191198291773735</v>
      </c>
      <c r="Q733" s="34">
        <f t="shared" si="153"/>
        <v>19.999999999999929</v>
      </c>
      <c r="R733" s="34">
        <f t="shared" si="154"/>
        <v>22.499999999999929</v>
      </c>
      <c r="S733" s="37">
        <f t="shared" si="155"/>
        <v>20.361911982917665</v>
      </c>
    </row>
    <row r="734" spans="1:19" x14ac:dyDescent="0.2">
      <c r="A734" s="50">
        <v>39118</v>
      </c>
      <c r="B734" s="34">
        <v>1605</v>
      </c>
      <c r="C734" s="34">
        <v>3</v>
      </c>
      <c r="D734" s="36">
        <v>0.5</v>
      </c>
      <c r="E734" s="36">
        <v>1629</v>
      </c>
      <c r="F734" s="48">
        <f t="shared" si="147"/>
        <v>0.68680555555555556</v>
      </c>
      <c r="G734" s="36">
        <v>1639</v>
      </c>
      <c r="H734" s="49">
        <f t="shared" si="148"/>
        <v>0.69374999999999998</v>
      </c>
      <c r="I734" s="49">
        <f t="shared" si="143"/>
        <v>0.69722222222222219</v>
      </c>
      <c r="J734" s="34" t="str">
        <f t="shared" si="144"/>
        <v/>
      </c>
      <c r="K734" s="34">
        <f t="shared" si="149"/>
        <v>9.9999999999999645</v>
      </c>
      <c r="L734" s="34">
        <f t="shared" si="145"/>
        <v>1</v>
      </c>
      <c r="M734" s="34">
        <f t="shared" ca="1" si="146"/>
        <v>1605</v>
      </c>
      <c r="N734" s="34">
        <f t="shared" ca="1" si="150"/>
        <v>39.000000000000021</v>
      </c>
      <c r="O734" s="34">
        <f t="shared" si="151"/>
        <v>1.25</v>
      </c>
      <c r="P734" s="37">
        <f t="shared" si="152"/>
        <v>0.19051423432971509</v>
      </c>
      <c r="Q734" s="34">
        <f t="shared" si="153"/>
        <v>4.9999999999999822</v>
      </c>
      <c r="R734" s="34">
        <f t="shared" si="154"/>
        <v>6.2499999999999822</v>
      </c>
      <c r="S734" s="37">
        <f t="shared" si="155"/>
        <v>5.1905142343296973</v>
      </c>
    </row>
    <row r="735" spans="1:19" x14ac:dyDescent="0.2">
      <c r="A735" s="50">
        <v>39118</v>
      </c>
      <c r="B735" s="34">
        <v>1709</v>
      </c>
      <c r="C735" s="34">
        <v>3</v>
      </c>
      <c r="D735" s="36">
        <v>0.01</v>
      </c>
      <c r="E735" s="36">
        <v>1833</v>
      </c>
      <c r="F735" s="48">
        <f t="shared" si="147"/>
        <v>0.7729166666666667</v>
      </c>
      <c r="G735" s="36">
        <v>1848</v>
      </c>
      <c r="H735" s="49">
        <f t="shared" si="148"/>
        <v>0.78333333333333333</v>
      </c>
      <c r="I735" s="49" t="str">
        <f t="shared" si="143"/>
        <v/>
      </c>
      <c r="J735" s="34">
        <f t="shared" si="144"/>
        <v>5.9999999999999787</v>
      </c>
      <c r="K735" s="34">
        <f t="shared" si="149"/>
        <v>14.999999999999947</v>
      </c>
      <c r="L735" s="34">
        <f t="shared" si="145"/>
        <v>1</v>
      </c>
      <c r="M735" s="34">
        <f t="shared" ca="1" si="146"/>
        <v>1709</v>
      </c>
      <c r="N735" s="34" t="str">
        <f t="shared" si="150"/>
        <v/>
      </c>
      <c r="O735" s="34">
        <f t="shared" si="151"/>
        <v>1.8299999999999934</v>
      </c>
      <c r="P735" s="37">
        <f t="shared" si="152"/>
        <v>0.86462801643445353</v>
      </c>
      <c r="Q735" s="34">
        <f t="shared" si="153"/>
        <v>0.14999999999999947</v>
      </c>
      <c r="R735" s="34">
        <f t="shared" si="154"/>
        <v>1.9799999999999929</v>
      </c>
      <c r="S735" s="37">
        <f t="shared" si="155"/>
        <v>1.014628016434453</v>
      </c>
    </row>
    <row r="736" spans="1:19" x14ac:dyDescent="0.2">
      <c r="D736" s="36">
        <v>0.6</v>
      </c>
      <c r="E736" s="36">
        <v>1854</v>
      </c>
      <c r="F736" s="48">
        <f t="shared" si="147"/>
        <v>0.78749999999999998</v>
      </c>
      <c r="G736" s="36">
        <v>1902</v>
      </c>
      <c r="H736" s="49">
        <f t="shared" si="148"/>
        <v>0.79305555555555562</v>
      </c>
      <c r="I736" s="49">
        <f t="shared" si="143"/>
        <v>0.79652777777777783</v>
      </c>
      <c r="J736" s="34" t="str">
        <f t="shared" si="144"/>
        <v/>
      </c>
      <c r="K736" s="34">
        <f t="shared" si="149"/>
        <v>8.0000000000001315</v>
      </c>
      <c r="L736" s="34">
        <f t="shared" si="145"/>
        <v>2</v>
      </c>
      <c r="M736" s="34">
        <f t="shared" ca="1" si="146"/>
        <v>1709</v>
      </c>
      <c r="N736" s="34">
        <f t="shared" ca="1" si="150"/>
        <v>118.00000000000023</v>
      </c>
      <c r="O736" s="34">
        <f t="shared" si="151"/>
        <v>1.5</v>
      </c>
      <c r="P736" s="37">
        <f t="shared" si="152"/>
        <v>0.22548428583557498</v>
      </c>
      <c r="Q736" s="34">
        <f t="shared" si="153"/>
        <v>4.8000000000000789</v>
      </c>
      <c r="R736" s="34">
        <f t="shared" si="154"/>
        <v>6.3000000000000789</v>
      </c>
      <c r="S736" s="37">
        <f t="shared" si="155"/>
        <v>5.0254842858356534</v>
      </c>
    </row>
    <row r="737" spans="1:19" x14ac:dyDescent="0.2">
      <c r="A737" s="50">
        <v>39118</v>
      </c>
      <c r="B737" s="34">
        <v>1911</v>
      </c>
      <c r="C737" s="34">
        <v>3</v>
      </c>
      <c r="D737" s="36">
        <v>0.01</v>
      </c>
      <c r="E737" s="36">
        <v>2001</v>
      </c>
      <c r="F737" s="48">
        <f t="shared" si="147"/>
        <v>0.8340277777777777</v>
      </c>
      <c r="G737" s="36">
        <v>2010</v>
      </c>
      <c r="H737" s="49">
        <f t="shared" si="148"/>
        <v>0.84027777777777779</v>
      </c>
      <c r="I737" s="49" t="str">
        <f t="shared" si="143"/>
        <v/>
      </c>
      <c r="J737" s="34">
        <f t="shared" si="144"/>
        <v>8.999999999999968</v>
      </c>
      <c r="K737" s="34">
        <f t="shared" si="149"/>
        <v>9.0000000000001279</v>
      </c>
      <c r="L737" s="34">
        <f t="shared" si="145"/>
        <v>1</v>
      </c>
      <c r="M737" s="34">
        <f t="shared" ca="1" si="146"/>
        <v>1911</v>
      </c>
      <c r="N737" s="34" t="str">
        <f t="shared" si="150"/>
        <v/>
      </c>
      <c r="O737" s="34">
        <f t="shared" si="151"/>
        <v>0.26999999999999907</v>
      </c>
      <c r="P737" s="37">
        <f t="shared" si="152"/>
        <v>0.22369169477152814</v>
      </c>
      <c r="Q737" s="34">
        <f t="shared" si="153"/>
        <v>9.0000000000001287E-2</v>
      </c>
      <c r="R737" s="34">
        <f t="shared" si="154"/>
        <v>0.36000000000000038</v>
      </c>
      <c r="S737" s="37">
        <f t="shared" si="155"/>
        <v>0.31369169477152942</v>
      </c>
    </row>
    <row r="738" spans="1:19" x14ac:dyDescent="0.2">
      <c r="D738" s="36">
        <v>0.05</v>
      </c>
      <c r="E738" s="36">
        <v>2019</v>
      </c>
      <c r="F738" s="48">
        <f t="shared" si="147"/>
        <v>0.84652777777777777</v>
      </c>
      <c r="G738" s="36">
        <v>2023</v>
      </c>
      <c r="H738" s="49">
        <f t="shared" si="148"/>
        <v>0.84930555555555554</v>
      </c>
      <c r="I738" s="49" t="str">
        <f t="shared" si="143"/>
        <v/>
      </c>
      <c r="J738" s="34">
        <f t="shared" si="144"/>
        <v>9.0000000000001279</v>
      </c>
      <c r="K738" s="34">
        <f t="shared" si="149"/>
        <v>3.9999999999999858</v>
      </c>
      <c r="L738" s="34">
        <f t="shared" si="145"/>
        <v>2</v>
      </c>
      <c r="M738" s="34">
        <f t="shared" ca="1" si="146"/>
        <v>1911</v>
      </c>
      <c r="N738" s="34" t="str">
        <f t="shared" si="150"/>
        <v/>
      </c>
      <c r="O738" s="34">
        <f t="shared" si="151"/>
        <v>2.4750000000000352</v>
      </c>
      <c r="P738" s="37">
        <f t="shared" si="152"/>
        <v>1.7589064014571463</v>
      </c>
      <c r="Q738" s="34">
        <f t="shared" si="153"/>
        <v>0.19999999999999929</v>
      </c>
      <c r="R738" s="34">
        <f t="shared" si="154"/>
        <v>2.6750000000000345</v>
      </c>
      <c r="S738" s="37">
        <f t="shared" si="155"/>
        <v>1.9589064014571456</v>
      </c>
    </row>
    <row r="739" spans="1:19" x14ac:dyDescent="0.2">
      <c r="D739" s="36">
        <v>0.5</v>
      </c>
      <c r="E739" s="36">
        <v>2032</v>
      </c>
      <c r="F739" s="48">
        <f t="shared" si="147"/>
        <v>0.85555555555555562</v>
      </c>
      <c r="G739" s="36">
        <v>2039</v>
      </c>
      <c r="H739" s="49">
        <f t="shared" si="148"/>
        <v>0.86041666666666661</v>
      </c>
      <c r="I739" s="49" t="str">
        <f t="shared" si="143"/>
        <v/>
      </c>
      <c r="J739" s="34">
        <f t="shared" si="144"/>
        <v>10.999999999999961</v>
      </c>
      <c r="K739" s="34">
        <f t="shared" si="149"/>
        <v>6.9999999999998153</v>
      </c>
      <c r="L739" s="34">
        <f t="shared" si="145"/>
        <v>3</v>
      </c>
      <c r="M739" s="34">
        <f t="shared" ca="1" si="146"/>
        <v>1911</v>
      </c>
      <c r="N739" s="34" t="str">
        <f t="shared" si="150"/>
        <v/>
      </c>
      <c r="O739" s="34">
        <f t="shared" si="151"/>
        <v>57.749999999999794</v>
      </c>
      <c r="P739" s="37">
        <f t="shared" si="152"/>
        <v>34.882979096665586</v>
      </c>
      <c r="Q739" s="34">
        <f t="shared" si="153"/>
        <v>3.4999999999999076</v>
      </c>
      <c r="R739" s="34">
        <f t="shared" si="154"/>
        <v>61.249999999999702</v>
      </c>
      <c r="S739" s="37">
        <f t="shared" si="155"/>
        <v>38.382979096665494</v>
      </c>
    </row>
    <row r="740" spans="1:19" x14ac:dyDescent="0.2">
      <c r="D740" s="36">
        <v>10</v>
      </c>
      <c r="E740" s="36">
        <v>2050</v>
      </c>
      <c r="F740" s="48">
        <f t="shared" si="147"/>
        <v>0.86805555555555547</v>
      </c>
      <c r="G740" s="36">
        <v>2055</v>
      </c>
      <c r="H740" s="49">
        <f t="shared" si="148"/>
        <v>0.87152777777777779</v>
      </c>
      <c r="I740" s="49" t="str">
        <f t="shared" si="143"/>
        <v/>
      </c>
      <c r="J740" s="34">
        <f t="shared" si="144"/>
        <v>11.999999999999957</v>
      </c>
      <c r="K740" s="34">
        <f t="shared" si="149"/>
        <v>5.0000000000001421</v>
      </c>
      <c r="L740" s="34">
        <f t="shared" si="145"/>
        <v>4</v>
      </c>
      <c r="M740" s="34">
        <f t="shared" ca="1" si="146"/>
        <v>1911</v>
      </c>
      <c r="N740" s="34" t="str">
        <f t="shared" si="150"/>
        <v/>
      </c>
      <c r="O740" s="34">
        <f t="shared" si="151"/>
        <v>299.99999999999892</v>
      </c>
      <c r="P740" s="37">
        <f t="shared" si="152"/>
        <v>259.68512140925299</v>
      </c>
      <c r="Q740" s="34">
        <f t="shared" si="153"/>
        <v>50.000000000001421</v>
      </c>
      <c r="R740" s="34">
        <f t="shared" si="154"/>
        <v>350.00000000000034</v>
      </c>
      <c r="S740" s="37">
        <f t="shared" si="155"/>
        <v>309.68512140925441</v>
      </c>
    </row>
    <row r="741" spans="1:19" x14ac:dyDescent="0.2">
      <c r="D741" s="36">
        <v>40</v>
      </c>
      <c r="E741" s="36">
        <v>2107</v>
      </c>
      <c r="F741" s="48">
        <f t="shared" si="147"/>
        <v>0.87986111111111109</v>
      </c>
      <c r="G741" s="36">
        <v>2119</v>
      </c>
      <c r="H741" s="49">
        <f t="shared" si="148"/>
        <v>0.8881944444444444</v>
      </c>
      <c r="I741" s="49">
        <f t="shared" si="143"/>
        <v>0.89166666666666661</v>
      </c>
      <c r="J741" s="34" t="str">
        <f t="shared" si="144"/>
        <v/>
      </c>
      <c r="K741" s="34">
        <f t="shared" si="149"/>
        <v>11.999999999999957</v>
      </c>
      <c r="L741" s="34">
        <f t="shared" si="145"/>
        <v>5</v>
      </c>
      <c r="M741" s="34">
        <f t="shared" ca="1" si="146"/>
        <v>1911</v>
      </c>
      <c r="N741" s="34">
        <f t="shared" ca="1" si="150"/>
        <v>132.99999999999986</v>
      </c>
      <c r="O741" s="34">
        <f t="shared" si="151"/>
        <v>100</v>
      </c>
      <c r="P741" s="37">
        <f t="shared" si="152"/>
        <v>11.425711806824168</v>
      </c>
      <c r="Q741" s="34">
        <f t="shared" si="153"/>
        <v>479.99999999999829</v>
      </c>
      <c r="R741" s="34">
        <f t="shared" si="154"/>
        <v>579.99999999999829</v>
      </c>
      <c r="S741" s="37">
        <f t="shared" si="155"/>
        <v>491.42571180682245</v>
      </c>
    </row>
    <row r="742" spans="1:19" x14ac:dyDescent="0.2">
      <c r="A742" s="50">
        <v>39119</v>
      </c>
      <c r="B742" s="34">
        <v>805</v>
      </c>
      <c r="C742" s="34">
        <v>3</v>
      </c>
      <c r="D742" s="36">
        <v>0.01</v>
      </c>
      <c r="E742" s="36">
        <v>910</v>
      </c>
      <c r="F742" s="48">
        <f t="shared" si="147"/>
        <v>0.38194444444444442</v>
      </c>
      <c r="G742" s="36">
        <v>918</v>
      </c>
      <c r="H742" s="49">
        <f t="shared" si="148"/>
        <v>0.38750000000000001</v>
      </c>
      <c r="I742" s="49">
        <f t="shared" si="143"/>
        <v>0.39097222222222222</v>
      </c>
      <c r="J742" s="34" t="str">
        <f t="shared" si="144"/>
        <v/>
      </c>
      <c r="K742" s="34">
        <f t="shared" si="149"/>
        <v>8.0000000000000515</v>
      </c>
      <c r="L742" s="34">
        <f t="shared" si="145"/>
        <v>1</v>
      </c>
      <c r="M742" s="34">
        <f t="shared" ca="1" si="146"/>
        <v>805</v>
      </c>
      <c r="N742" s="34">
        <f t="shared" ca="1" si="150"/>
        <v>77.999999999999957</v>
      </c>
      <c r="O742" s="34">
        <f t="shared" si="151"/>
        <v>2.5000000000000001E-2</v>
      </c>
      <c r="P742" s="37">
        <f t="shared" si="152"/>
        <v>5.4281443780592247E-3</v>
      </c>
      <c r="Q742" s="34">
        <f t="shared" si="153"/>
        <v>8.0000000000000515E-2</v>
      </c>
      <c r="R742" s="34">
        <f t="shared" si="154"/>
        <v>0.10500000000000051</v>
      </c>
      <c r="S742" s="37">
        <f t="shared" si="155"/>
        <v>8.5428144378059734E-2</v>
      </c>
    </row>
    <row r="743" spans="1:19" x14ac:dyDescent="0.2">
      <c r="A743" s="50">
        <v>39119</v>
      </c>
      <c r="B743" s="34">
        <v>929</v>
      </c>
      <c r="C743" s="34">
        <v>3</v>
      </c>
      <c r="D743" s="36">
        <v>1.0999999999999999E-2</v>
      </c>
      <c r="E743" s="36">
        <v>958</v>
      </c>
      <c r="F743" s="48">
        <f t="shared" si="147"/>
        <v>0.4152777777777778</v>
      </c>
      <c r="G743" s="36">
        <v>1005</v>
      </c>
      <c r="H743" s="49">
        <f t="shared" si="148"/>
        <v>0.4201388888888889</v>
      </c>
      <c r="I743" s="49">
        <f t="shared" si="143"/>
        <v>0.4236111111111111</v>
      </c>
      <c r="J743" s="34" t="str">
        <f t="shared" si="144"/>
        <v/>
      </c>
      <c r="K743" s="34">
        <f t="shared" si="149"/>
        <v>6.9999999999999751</v>
      </c>
      <c r="L743" s="34">
        <f t="shared" si="145"/>
        <v>1</v>
      </c>
      <c r="M743" s="34">
        <f t="shared" ca="1" si="146"/>
        <v>929</v>
      </c>
      <c r="N743" s="34">
        <f t="shared" ca="1" si="150"/>
        <v>41.000000000000014</v>
      </c>
      <c r="O743" s="34">
        <f t="shared" si="151"/>
        <v>2.7499999999999997E-2</v>
      </c>
      <c r="P743" s="37">
        <f t="shared" si="152"/>
        <v>5.9098568219429493E-3</v>
      </c>
      <c r="Q743" s="34">
        <f t="shared" si="153"/>
        <v>7.6999999999999721E-2</v>
      </c>
      <c r="R743" s="34">
        <f t="shared" si="154"/>
        <v>0.10449999999999972</v>
      </c>
      <c r="S743" s="37">
        <f t="shared" si="155"/>
        <v>8.2909856821942671E-2</v>
      </c>
    </row>
    <row r="744" spans="1:19" x14ac:dyDescent="0.2">
      <c r="A744" s="50">
        <v>39119</v>
      </c>
      <c r="B744" s="34">
        <v>1029</v>
      </c>
      <c r="C744" s="34">
        <v>3</v>
      </c>
      <c r="D744" s="36">
        <v>0.01</v>
      </c>
      <c r="E744" s="36">
        <v>1106</v>
      </c>
      <c r="F744" s="48">
        <f t="shared" si="147"/>
        <v>0.46249999999999997</v>
      </c>
      <c r="G744" s="36">
        <v>1118</v>
      </c>
      <c r="H744" s="49">
        <f t="shared" si="148"/>
        <v>0.47083333333333338</v>
      </c>
      <c r="I744" s="49">
        <f t="shared" si="143"/>
        <v>0.47430555555555559</v>
      </c>
      <c r="J744" s="34" t="str">
        <f t="shared" si="144"/>
        <v/>
      </c>
      <c r="K744" s="34">
        <f t="shared" si="149"/>
        <v>12.000000000000117</v>
      </c>
      <c r="L744" s="34">
        <f t="shared" si="145"/>
        <v>1</v>
      </c>
      <c r="M744" s="34">
        <f t="shared" ca="1" si="146"/>
        <v>1029</v>
      </c>
      <c r="N744" s="34">
        <f t="shared" ca="1" si="150"/>
        <v>54.000000000000128</v>
      </c>
      <c r="O744" s="34">
        <f t="shared" si="151"/>
        <v>2.5000000000000001E-2</v>
      </c>
      <c r="P744" s="37">
        <f t="shared" si="152"/>
        <v>5.4281443780592247E-3</v>
      </c>
      <c r="Q744" s="34">
        <f t="shared" si="153"/>
        <v>0.12000000000000118</v>
      </c>
      <c r="R744" s="34">
        <f t="shared" si="154"/>
        <v>0.14500000000000118</v>
      </c>
      <c r="S744" s="37">
        <f t="shared" si="155"/>
        <v>0.12542814437806041</v>
      </c>
    </row>
    <row r="745" spans="1:19" x14ac:dyDescent="0.2">
      <c r="A745" s="50">
        <v>39119</v>
      </c>
      <c r="B745" s="34">
        <v>1135</v>
      </c>
      <c r="C745" s="34">
        <v>3</v>
      </c>
      <c r="D745" s="36">
        <v>1.0999999999999999E-2</v>
      </c>
      <c r="E745" s="36">
        <v>1211</v>
      </c>
      <c r="F745" s="48">
        <f t="shared" si="147"/>
        <v>0.50763888888888886</v>
      </c>
      <c r="G745" s="36">
        <v>1222</v>
      </c>
      <c r="H745" s="49">
        <f t="shared" si="148"/>
        <v>0.51527777777777783</v>
      </c>
      <c r="I745" s="49">
        <f t="shared" ref="I745" si="156">IF(OR(A746&lt;&gt;"",D746=""),H745+TIME(0,5,0),"")</f>
        <v>0.51875000000000004</v>
      </c>
      <c r="J745" s="34" t="str">
        <f t="shared" ref="J745" si="157">IF(AND(OR(AND(A745&lt;&gt;"",A746=""),AND(A745="",A746="")),D746&lt;&gt;""),(F746-H745)*1440,"")</f>
        <v/>
      </c>
      <c r="K745" s="34">
        <f t="shared" ref="K745" si="158">(H745-F745)*1440</f>
        <v>11.000000000000121</v>
      </c>
      <c r="L745" s="34">
        <f t="shared" ref="L745" si="159">IF(A745&lt;&gt;"",1,L744+1)</f>
        <v>1</v>
      </c>
      <c r="M745" s="34">
        <f t="shared" ref="M745" ca="1" si="160">OFFSET(B745,-L745+1,0)</f>
        <v>1135</v>
      </c>
      <c r="N745" s="34">
        <f t="shared" ref="N745" ca="1" si="161">IF(I745&lt;&gt;"",(I745-VALUE(CONCATENATE(LEFT(M745,LEN(M745)-2),":",RIGHT(M745,2))))*1440,"")</f>
        <v>52.000000000000057</v>
      </c>
      <c r="O745" s="34">
        <f t="shared" ref="O745" si="162">IF(J745&lt;&gt;"",(D745+D746)*J745/2,D745*5/2)</f>
        <v>2.7499999999999997E-2</v>
      </c>
      <c r="P745" s="37">
        <f t="shared" ref="P745" si="163">IF(J745&lt;&gt;"",(D746-D745)*J745/LN((D746+0.000001)/(D745+0.000001)),-5*(D745-0.000001)/(LN(1/D745)-13.8155))</f>
        <v>5.9098568219429493E-3</v>
      </c>
      <c r="Q745" s="34">
        <f t="shared" ref="Q745" si="164">(D745*K745)</f>
        <v>0.12100000000000131</v>
      </c>
      <c r="R745" s="34">
        <f t="shared" ref="R745" si="165">O745+Q745</f>
        <v>0.1485000000000013</v>
      </c>
      <c r="S745" s="37">
        <f t="shared" ref="S745" si="166">P745+Q745</f>
        <v>0.12690985682194428</v>
      </c>
    </row>
    <row r="746" spans="1:19" x14ac:dyDescent="0.2">
      <c r="A746" s="50">
        <v>39119</v>
      </c>
      <c r="B746" s="34">
        <v>1250</v>
      </c>
      <c r="D746" s="36">
        <v>0.01</v>
      </c>
      <c r="E746" s="36">
        <v>1313</v>
      </c>
      <c r="F746" s="48">
        <f>VALUE(CONCATENATE(LEFT(E746,LEN(E746)-2),":",RIGHT(E746,2)))</f>
        <v>0.55069444444444449</v>
      </c>
      <c r="G746" s="36">
        <v>1320</v>
      </c>
      <c r="H746" s="49">
        <f>VALUE(CONCATENATE(LEFT(G746,LEN(G746)-2),":",RIGHT(G746,2)))</f>
        <v>0.55555555555555558</v>
      </c>
      <c r="I746" s="49">
        <f>IF(OR(A747&lt;&gt;"",D747=""),H746+TIME(0,5,0),"")</f>
        <v>0.55902777777777779</v>
      </c>
      <c r="J746" s="34" t="str">
        <f t="shared" ref="J746" si="167">IF(AND(OR(AND(A746&lt;&gt;"",A747=""),AND(A746="",A747="")),D747&lt;&gt;""),(F747-H746)*1440,"")</f>
        <v/>
      </c>
      <c r="K746" s="34">
        <f t="shared" ref="K746" si="168">(H746-F746)*1440</f>
        <v>6.9999999999999751</v>
      </c>
      <c r="L746" s="34">
        <f t="shared" ref="L746" si="169">IF(A746&lt;&gt;"",1,L745+1)</f>
        <v>1</v>
      </c>
      <c r="M746" s="34">
        <f t="shared" ref="M746" ca="1" si="170">OFFSET(B746,-L746+1,0)</f>
        <v>1250</v>
      </c>
      <c r="N746" s="34">
        <f t="shared" ref="N746" ca="1" si="171">IF(I746&lt;&gt;"",(I746-VALUE(CONCATENATE(LEFT(M746,LEN(M746)-2),":",RIGHT(M746,2))))*1440,"")</f>
        <v>35.000000000000036</v>
      </c>
      <c r="O746" s="34">
        <f t="shared" ref="O746" si="172">IF(J746&lt;&gt;"",(D746+D747)*J746/2,D746*5/2)</f>
        <v>2.5000000000000001E-2</v>
      </c>
      <c r="P746" s="37">
        <f t="shared" ref="P746" si="173">IF(J746&lt;&gt;"",(D747-D746)*J746/LN((D747+0.000001)/(D746+0.000001)),-5*(D746-0.000001)/(LN(1/D746)-13.8155))</f>
        <v>5.4281443780592247E-3</v>
      </c>
      <c r="Q746" s="34">
        <f t="shared" ref="Q746" si="174">(D746*K746)</f>
        <v>6.9999999999999757E-2</v>
      </c>
      <c r="R746" s="34">
        <f t="shared" ref="R746" si="175">O746+Q746</f>
        <v>9.4999999999999751E-2</v>
      </c>
      <c r="S746" s="37">
        <f t="shared" ref="S746" si="176">P746+Q746</f>
        <v>7.5428144378058976E-2</v>
      </c>
    </row>
    <row r="747" spans="1:19" x14ac:dyDescent="0.2">
      <c r="A747" s="50">
        <v>39119</v>
      </c>
      <c r="B747" s="34">
        <v>1325</v>
      </c>
      <c r="C747" s="34">
        <v>3</v>
      </c>
      <c r="D747" s="36">
        <v>1.0999999999999999E-2</v>
      </c>
      <c r="E747" s="36">
        <v>1344</v>
      </c>
      <c r="F747" s="48">
        <f t="shared" si="147"/>
        <v>0.57222222222222219</v>
      </c>
      <c r="G747" s="36">
        <v>1349</v>
      </c>
      <c r="H747" s="49">
        <f t="shared" si="148"/>
        <v>0.5756944444444444</v>
      </c>
      <c r="I747" s="49">
        <f t="shared" si="143"/>
        <v>0.57916666666666661</v>
      </c>
      <c r="J747" s="34" t="str">
        <f t="shared" si="144"/>
        <v/>
      </c>
      <c r="K747" s="34">
        <f t="shared" si="149"/>
        <v>4.9999999999999822</v>
      </c>
      <c r="L747" s="34">
        <f>IF(A747&lt;&gt;"",1,L746+1)</f>
        <v>1</v>
      </c>
      <c r="M747" s="34">
        <f t="shared" ca="1" si="146"/>
        <v>1325</v>
      </c>
      <c r="N747" s="34">
        <f t="shared" ca="1" si="150"/>
        <v>28.999999999999897</v>
      </c>
      <c r="O747" s="34">
        <f t="shared" si="151"/>
        <v>2.7499999999999997E-2</v>
      </c>
      <c r="P747" s="37">
        <f t="shared" si="152"/>
        <v>5.9098568219429493E-3</v>
      </c>
      <c r="Q747" s="34">
        <f t="shared" si="153"/>
        <v>5.4999999999999799E-2</v>
      </c>
      <c r="R747" s="34">
        <f t="shared" si="154"/>
        <v>8.2499999999999796E-2</v>
      </c>
      <c r="S747" s="37">
        <f t="shared" si="155"/>
        <v>6.0909856821942748E-2</v>
      </c>
    </row>
    <row r="748" spans="1:19" x14ac:dyDescent="0.2">
      <c r="A748" s="50">
        <v>39119</v>
      </c>
      <c r="B748" s="34">
        <v>1418</v>
      </c>
      <c r="C748" s="34">
        <v>3</v>
      </c>
      <c r="D748" s="36">
        <v>0.01</v>
      </c>
      <c r="E748" s="36">
        <v>1507</v>
      </c>
      <c r="F748" s="48">
        <f t="shared" si="147"/>
        <v>0.62986111111111109</v>
      </c>
      <c r="G748" s="36">
        <v>1520</v>
      </c>
      <c r="H748" s="49">
        <f t="shared" si="148"/>
        <v>0.63888888888888895</v>
      </c>
      <c r="I748" s="49">
        <f t="shared" si="143"/>
        <v>0.64236111111111116</v>
      </c>
      <c r="J748" s="34" t="str">
        <f t="shared" si="144"/>
        <v/>
      </c>
      <c r="K748" s="34">
        <f t="shared" si="149"/>
        <v>13.000000000000114</v>
      </c>
      <c r="L748" s="34">
        <f t="shared" si="145"/>
        <v>1</v>
      </c>
      <c r="M748" s="34">
        <f t="shared" ca="1" si="146"/>
        <v>1418</v>
      </c>
      <c r="N748" s="34">
        <f t="shared" ca="1" si="150"/>
        <v>67.000000000000085</v>
      </c>
      <c r="O748" s="34">
        <f t="shared" si="151"/>
        <v>2.5000000000000001E-2</v>
      </c>
      <c r="P748" s="37">
        <f t="shared" si="152"/>
        <v>5.4281443780592247E-3</v>
      </c>
      <c r="Q748" s="34">
        <f t="shared" si="153"/>
        <v>0.13000000000000114</v>
      </c>
      <c r="R748" s="34">
        <f t="shared" si="154"/>
        <v>0.15500000000000114</v>
      </c>
      <c r="S748" s="37">
        <f t="shared" si="155"/>
        <v>0.13542814437806036</v>
      </c>
    </row>
    <row r="749" spans="1:19" x14ac:dyDescent="0.2">
      <c r="A749" s="50">
        <v>39119</v>
      </c>
      <c r="B749" s="34">
        <v>1528</v>
      </c>
      <c r="C749" s="34">
        <v>3</v>
      </c>
      <c r="D749" s="36">
        <v>1.0999999999999999E-2</v>
      </c>
      <c r="E749" s="36">
        <v>1553</v>
      </c>
      <c r="F749" s="48">
        <f t="shared" si="147"/>
        <v>0.66180555555555554</v>
      </c>
      <c r="G749" s="36">
        <v>1600</v>
      </c>
      <c r="H749" s="49">
        <f t="shared" si="148"/>
        <v>0.66666666666666663</v>
      </c>
      <c r="I749" s="49">
        <f t="shared" si="143"/>
        <v>0.67013888888888884</v>
      </c>
      <c r="J749" s="34" t="str">
        <f t="shared" si="144"/>
        <v/>
      </c>
      <c r="K749" s="34">
        <f t="shared" si="149"/>
        <v>6.9999999999999751</v>
      </c>
      <c r="L749" s="34">
        <f t="shared" si="145"/>
        <v>1</v>
      </c>
      <c r="M749" s="34">
        <f t="shared" ca="1" si="146"/>
        <v>1528</v>
      </c>
      <c r="N749" s="34">
        <f t="shared" ca="1" si="150"/>
        <v>36.999999999999872</v>
      </c>
      <c r="O749" s="34">
        <f t="shared" si="151"/>
        <v>2.7499999999999997E-2</v>
      </c>
      <c r="P749" s="37">
        <f t="shared" si="152"/>
        <v>5.9098568219429493E-3</v>
      </c>
      <c r="Q749" s="34">
        <f t="shared" si="153"/>
        <v>7.6999999999999721E-2</v>
      </c>
      <c r="R749" s="34">
        <f t="shared" si="154"/>
        <v>0.10449999999999972</v>
      </c>
      <c r="S749" s="37">
        <f t="shared" si="155"/>
        <v>8.2909856821942671E-2</v>
      </c>
    </row>
    <row r="750" spans="1:19" x14ac:dyDescent="0.2">
      <c r="A750" s="50">
        <v>39119</v>
      </c>
      <c r="B750" s="34">
        <v>1606</v>
      </c>
      <c r="C750" s="34">
        <v>3</v>
      </c>
      <c r="D750" s="36">
        <v>0.01</v>
      </c>
      <c r="E750" s="36">
        <v>1626</v>
      </c>
      <c r="F750" s="48">
        <f t="shared" si="147"/>
        <v>0.68472222222222223</v>
      </c>
      <c r="G750" s="36">
        <v>1631</v>
      </c>
      <c r="H750" s="49">
        <f t="shared" si="148"/>
        <v>0.68819444444444444</v>
      </c>
      <c r="I750" s="49">
        <f t="shared" si="143"/>
        <v>0.69166666666666665</v>
      </c>
      <c r="J750" s="34" t="str">
        <f t="shared" si="144"/>
        <v/>
      </c>
      <c r="K750" s="34">
        <f t="shared" si="149"/>
        <v>4.9999999999999822</v>
      </c>
      <c r="L750" s="34">
        <f t="shared" si="145"/>
        <v>1</v>
      </c>
      <c r="M750" s="34">
        <f t="shared" ca="1" si="146"/>
        <v>1606</v>
      </c>
      <c r="N750" s="34">
        <f t="shared" ca="1" si="150"/>
        <v>29.999999999999893</v>
      </c>
      <c r="O750" s="34">
        <f t="shared" si="151"/>
        <v>2.5000000000000001E-2</v>
      </c>
      <c r="P750" s="37">
        <f t="shared" si="152"/>
        <v>5.4281443780592247E-3</v>
      </c>
      <c r="Q750" s="34">
        <f t="shared" si="153"/>
        <v>4.9999999999999822E-2</v>
      </c>
      <c r="R750" s="34">
        <f t="shared" si="154"/>
        <v>7.4999999999999817E-2</v>
      </c>
      <c r="S750" s="37">
        <f t="shared" si="155"/>
        <v>5.5428144378059048E-2</v>
      </c>
    </row>
    <row r="751" spans="1:19" x14ac:dyDescent="0.2">
      <c r="A751" s="50">
        <v>39120</v>
      </c>
      <c r="B751" s="34">
        <v>1003</v>
      </c>
      <c r="C751" s="34">
        <v>3</v>
      </c>
      <c r="D751" s="36">
        <v>0.01</v>
      </c>
      <c r="E751" s="36">
        <v>1053</v>
      </c>
      <c r="F751" s="48">
        <f t="shared" si="147"/>
        <v>0.45347222222222222</v>
      </c>
      <c r="G751" s="36">
        <v>1059</v>
      </c>
      <c r="H751" s="49">
        <f t="shared" si="148"/>
        <v>0.45763888888888887</v>
      </c>
      <c r="I751" s="49">
        <f t="shared" si="143"/>
        <v>0.46111111111111108</v>
      </c>
      <c r="J751" s="34" t="str">
        <f t="shared" si="144"/>
        <v/>
      </c>
      <c r="K751" s="34">
        <f t="shared" si="149"/>
        <v>5.9999999999999787</v>
      </c>
      <c r="L751" s="34">
        <f t="shared" si="145"/>
        <v>1</v>
      </c>
      <c r="M751" s="34">
        <f t="shared" ca="1" si="146"/>
        <v>1003</v>
      </c>
      <c r="N751" s="34">
        <f t="shared" ca="1" si="150"/>
        <v>60.999999999999943</v>
      </c>
      <c r="O751" s="34">
        <f t="shared" si="151"/>
        <v>2.5000000000000001E-2</v>
      </c>
      <c r="P751" s="37">
        <f t="shared" si="152"/>
        <v>5.4281443780592247E-3</v>
      </c>
      <c r="Q751" s="34">
        <f t="shared" si="153"/>
        <v>5.999999999999979E-2</v>
      </c>
      <c r="R751" s="34">
        <f t="shared" si="154"/>
        <v>8.4999999999999798E-2</v>
      </c>
      <c r="S751" s="37">
        <f t="shared" si="155"/>
        <v>6.5428144378059008E-2</v>
      </c>
    </row>
    <row r="752" spans="1:19" x14ac:dyDescent="0.2">
      <c r="A752" s="50">
        <v>39120</v>
      </c>
      <c r="B752" s="34">
        <v>1100</v>
      </c>
      <c r="C752" s="34">
        <v>3</v>
      </c>
      <c r="D752" s="36">
        <v>1.0999999999999999E-2</v>
      </c>
      <c r="E752" s="36">
        <v>1130</v>
      </c>
      <c r="F752" s="48">
        <f t="shared" si="147"/>
        <v>0.47916666666666669</v>
      </c>
      <c r="G752" s="36">
        <v>1135</v>
      </c>
      <c r="H752" s="49">
        <f t="shared" si="148"/>
        <v>0.4826388888888889</v>
      </c>
      <c r="I752" s="49" t="str">
        <f t="shared" si="143"/>
        <v/>
      </c>
      <c r="J752" s="34">
        <f t="shared" si="144"/>
        <v>8.999999999999968</v>
      </c>
      <c r="K752" s="34">
        <f t="shared" si="149"/>
        <v>4.9999999999999822</v>
      </c>
      <c r="L752" s="34">
        <f t="shared" si="145"/>
        <v>1</v>
      </c>
      <c r="M752" s="34">
        <f t="shared" ca="1" si="146"/>
        <v>1100</v>
      </c>
      <c r="N752" s="34" t="str">
        <f t="shared" si="150"/>
        <v/>
      </c>
      <c r="O752" s="34">
        <f t="shared" si="151"/>
        <v>0.18449999999999933</v>
      </c>
      <c r="P752" s="37">
        <f t="shared" si="152"/>
        <v>0.17044697852572629</v>
      </c>
      <c r="Q752" s="34">
        <f t="shared" si="153"/>
        <v>5.4999999999999799E-2</v>
      </c>
      <c r="R752" s="34">
        <f t="shared" si="154"/>
        <v>0.23949999999999913</v>
      </c>
      <c r="S752" s="37">
        <f t="shared" si="155"/>
        <v>0.22544697852572609</v>
      </c>
    </row>
    <row r="753" spans="1:19" x14ac:dyDescent="0.2">
      <c r="A753" s="50"/>
      <c r="D753" s="36">
        <v>0.03</v>
      </c>
      <c r="E753" s="36">
        <v>1144</v>
      </c>
      <c r="F753" s="48">
        <f t="shared" si="147"/>
        <v>0.48888888888888887</v>
      </c>
      <c r="G753" s="36">
        <v>1149</v>
      </c>
      <c r="H753" s="49">
        <f t="shared" si="148"/>
        <v>0.49236111111111108</v>
      </c>
      <c r="I753" s="49">
        <f t="shared" si="143"/>
        <v>0.49583333333333329</v>
      </c>
      <c r="J753" s="34" t="str">
        <f t="shared" si="144"/>
        <v/>
      </c>
      <c r="K753" s="34">
        <f t="shared" si="149"/>
        <v>4.9999999999999822</v>
      </c>
      <c r="L753" s="34">
        <f t="shared" si="145"/>
        <v>2</v>
      </c>
      <c r="M753" s="34">
        <f t="shared" ca="1" si="146"/>
        <v>1100</v>
      </c>
      <c r="N753" s="34">
        <f t="shared" ca="1" si="150"/>
        <v>53.999999999999972</v>
      </c>
      <c r="O753" s="34">
        <f t="shared" si="151"/>
        <v>7.4999999999999997E-2</v>
      </c>
      <c r="P753" s="37">
        <f t="shared" si="152"/>
        <v>1.4549989563042143E-2</v>
      </c>
      <c r="Q753" s="34">
        <f t="shared" si="153"/>
        <v>0.14999999999999947</v>
      </c>
      <c r="R753" s="34">
        <f t="shared" si="154"/>
        <v>0.22499999999999948</v>
      </c>
      <c r="S753" s="37">
        <f t="shared" si="155"/>
        <v>0.16454998956304162</v>
      </c>
    </row>
    <row r="754" spans="1:19" x14ac:dyDescent="0.2">
      <c r="A754" s="50">
        <v>39120</v>
      </c>
      <c r="B754" s="34">
        <v>1243</v>
      </c>
      <c r="C754" s="34">
        <v>3</v>
      </c>
      <c r="D754" s="36">
        <v>0.01</v>
      </c>
      <c r="E754" s="36">
        <v>1328</v>
      </c>
      <c r="F754" s="48">
        <f t="shared" si="147"/>
        <v>0.56111111111111112</v>
      </c>
      <c r="G754" s="36">
        <v>1448</v>
      </c>
      <c r="H754" s="49">
        <f t="shared" si="148"/>
        <v>0.6166666666666667</v>
      </c>
      <c r="I754" s="49">
        <f t="shared" si="143"/>
        <v>0.62013888888888891</v>
      </c>
      <c r="J754" s="34" t="str">
        <f t="shared" si="144"/>
        <v/>
      </c>
      <c r="K754" s="34">
        <f t="shared" si="149"/>
        <v>80.000000000000028</v>
      </c>
      <c r="L754" s="34">
        <f t="shared" si="145"/>
        <v>1</v>
      </c>
      <c r="M754" s="34">
        <f t="shared" ca="1" si="146"/>
        <v>1243</v>
      </c>
      <c r="N754" s="34">
        <f t="shared" ca="1" si="150"/>
        <v>130.00000000000003</v>
      </c>
      <c r="O754" s="34">
        <f t="shared" si="151"/>
        <v>2.5000000000000001E-2</v>
      </c>
      <c r="P754" s="37">
        <f t="shared" si="152"/>
        <v>5.4281443780592247E-3</v>
      </c>
      <c r="Q754" s="34">
        <f t="shared" si="153"/>
        <v>0.80000000000000027</v>
      </c>
      <c r="R754" s="34">
        <f t="shared" si="154"/>
        <v>0.82500000000000029</v>
      </c>
      <c r="S754" s="37">
        <f t="shared" si="155"/>
        <v>0.80542814437805954</v>
      </c>
    </row>
    <row r="755" spans="1:19" x14ac:dyDescent="0.2">
      <c r="A755" s="50">
        <v>39120</v>
      </c>
      <c r="B755" s="34">
        <v>1503</v>
      </c>
      <c r="C755" s="34">
        <v>3</v>
      </c>
      <c r="D755" s="36">
        <v>1.0999999999999999E-2</v>
      </c>
      <c r="E755" s="36">
        <v>1519</v>
      </c>
      <c r="F755" s="48">
        <f t="shared" si="147"/>
        <v>0.6381944444444444</v>
      </c>
      <c r="G755" s="36">
        <v>1610</v>
      </c>
      <c r="H755" s="49">
        <f t="shared" si="148"/>
        <v>0.67361111111111116</v>
      </c>
      <c r="I755" s="49">
        <f t="shared" si="143"/>
        <v>0.67708333333333337</v>
      </c>
      <c r="J755" s="34" t="str">
        <f t="shared" si="144"/>
        <v/>
      </c>
      <c r="K755" s="34">
        <f t="shared" si="149"/>
        <v>51.000000000000142</v>
      </c>
      <c r="L755" s="34">
        <f t="shared" si="145"/>
        <v>1</v>
      </c>
      <c r="M755" s="34">
        <f t="shared" ca="1" si="146"/>
        <v>1503</v>
      </c>
      <c r="N755" s="34">
        <f t="shared" ca="1" si="150"/>
        <v>72.000000000000057</v>
      </c>
      <c r="O755" s="34">
        <f t="shared" si="151"/>
        <v>2.7499999999999997E-2</v>
      </c>
      <c r="P755" s="37">
        <f t="shared" si="152"/>
        <v>5.9098568219429493E-3</v>
      </c>
      <c r="Q755" s="34">
        <f t="shared" si="153"/>
        <v>0.5610000000000015</v>
      </c>
      <c r="R755" s="34">
        <f t="shared" si="154"/>
        <v>0.58850000000000147</v>
      </c>
      <c r="S755" s="37">
        <f t="shared" si="155"/>
        <v>0.56690985682194439</v>
      </c>
    </row>
    <row r="756" spans="1:19" x14ac:dyDescent="0.2">
      <c r="A756" s="50">
        <v>39121</v>
      </c>
      <c r="B756" s="34">
        <v>900</v>
      </c>
      <c r="C756" s="34">
        <v>3</v>
      </c>
      <c r="D756" s="36">
        <v>0.01</v>
      </c>
      <c r="E756" s="36">
        <v>1228</v>
      </c>
      <c r="F756" s="48">
        <f t="shared" si="147"/>
        <v>0.51944444444444449</v>
      </c>
      <c r="G756" s="36">
        <v>1235</v>
      </c>
      <c r="H756" s="49">
        <f t="shared" si="148"/>
        <v>0.52430555555555558</v>
      </c>
      <c r="I756" s="49">
        <f t="shared" si="143"/>
        <v>0.52777777777777779</v>
      </c>
      <c r="J756" s="34" t="str">
        <f t="shared" si="144"/>
        <v/>
      </c>
      <c r="K756" s="34">
        <f t="shared" si="149"/>
        <v>6.9999999999999751</v>
      </c>
      <c r="L756" s="34">
        <f t="shared" si="145"/>
        <v>1</v>
      </c>
      <c r="M756" s="34">
        <f t="shared" ca="1" si="146"/>
        <v>900</v>
      </c>
      <c r="N756" s="34">
        <f t="shared" ca="1" si="150"/>
        <v>220.00000000000003</v>
      </c>
      <c r="O756" s="34">
        <f t="shared" si="151"/>
        <v>2.5000000000000001E-2</v>
      </c>
      <c r="P756" s="37">
        <f t="shared" si="152"/>
        <v>5.4281443780592247E-3</v>
      </c>
      <c r="Q756" s="34">
        <f t="shared" si="153"/>
        <v>6.9999999999999757E-2</v>
      </c>
      <c r="R756" s="34">
        <f t="shared" si="154"/>
        <v>9.4999999999999751E-2</v>
      </c>
      <c r="S756" s="37">
        <f t="shared" si="155"/>
        <v>7.5428144378058976E-2</v>
      </c>
    </row>
    <row r="757" spans="1:19" x14ac:dyDescent="0.2">
      <c r="A757" s="50">
        <v>39121</v>
      </c>
      <c r="B757" s="34">
        <v>1248</v>
      </c>
      <c r="C757" s="34">
        <v>3</v>
      </c>
      <c r="D757" s="36">
        <v>1.0999999999999999E-2</v>
      </c>
      <c r="E757" s="36">
        <v>1308</v>
      </c>
      <c r="F757" s="48">
        <f t="shared" si="147"/>
        <v>0.54722222222222217</v>
      </c>
      <c r="G757" s="36">
        <v>1315</v>
      </c>
      <c r="H757" s="49">
        <f t="shared" si="148"/>
        <v>0.55208333333333337</v>
      </c>
      <c r="I757" s="49">
        <f t="shared" si="143"/>
        <v>0.55555555555555558</v>
      </c>
      <c r="J757" s="34" t="str">
        <f t="shared" si="144"/>
        <v/>
      </c>
      <c r="K757" s="34">
        <f t="shared" si="149"/>
        <v>7.000000000000135</v>
      </c>
      <c r="L757" s="34">
        <f t="shared" si="145"/>
        <v>1</v>
      </c>
      <c r="M757" s="34">
        <f t="shared" ca="1" si="146"/>
        <v>1248</v>
      </c>
      <c r="N757" s="34">
        <f t="shared" ca="1" si="150"/>
        <v>32.000000000000043</v>
      </c>
      <c r="O757" s="34">
        <f t="shared" si="151"/>
        <v>2.7499999999999997E-2</v>
      </c>
      <c r="P757" s="37">
        <f t="shared" si="152"/>
        <v>5.9098568219429493E-3</v>
      </c>
      <c r="Q757" s="34">
        <f t="shared" si="153"/>
        <v>7.7000000000001484E-2</v>
      </c>
      <c r="R757" s="34">
        <f t="shared" si="154"/>
        <v>0.10450000000000148</v>
      </c>
      <c r="S757" s="37">
        <f t="shared" si="155"/>
        <v>8.2909856821944433E-2</v>
      </c>
    </row>
    <row r="758" spans="1:19" x14ac:dyDescent="0.2">
      <c r="A758" s="50">
        <v>39121</v>
      </c>
      <c r="B758" s="34">
        <v>1322</v>
      </c>
      <c r="C758" s="34">
        <v>3</v>
      </c>
      <c r="D758" s="36">
        <v>0.01</v>
      </c>
      <c r="E758" s="36">
        <v>1344</v>
      </c>
      <c r="F758" s="48">
        <f t="shared" si="147"/>
        <v>0.57222222222222219</v>
      </c>
      <c r="G758" s="36">
        <v>1350</v>
      </c>
      <c r="H758" s="49">
        <f t="shared" si="148"/>
        <v>0.57638888888888895</v>
      </c>
      <c r="I758" s="49">
        <f t="shared" si="143"/>
        <v>0.57986111111111116</v>
      </c>
      <c r="J758" s="34" t="str">
        <f t="shared" si="144"/>
        <v/>
      </c>
      <c r="K758" s="34">
        <f t="shared" si="149"/>
        <v>6.0000000000001386</v>
      </c>
      <c r="L758" s="34">
        <f t="shared" si="145"/>
        <v>1</v>
      </c>
      <c r="M758" s="34">
        <f t="shared" ca="1" si="146"/>
        <v>1322</v>
      </c>
      <c r="N758" s="34">
        <f t="shared" ca="1" si="150"/>
        <v>33.000000000000043</v>
      </c>
      <c r="O758" s="34">
        <f t="shared" si="151"/>
        <v>2.5000000000000001E-2</v>
      </c>
      <c r="P758" s="37">
        <f t="shared" si="152"/>
        <v>5.4281443780592247E-3</v>
      </c>
      <c r="Q758" s="34">
        <f t="shared" si="153"/>
        <v>6.0000000000001386E-2</v>
      </c>
      <c r="R758" s="34">
        <f t="shared" si="154"/>
        <v>8.500000000000138E-2</v>
      </c>
      <c r="S758" s="37">
        <f t="shared" si="155"/>
        <v>6.5428144378060604E-2</v>
      </c>
    </row>
    <row r="759" spans="1:19" x14ac:dyDescent="0.2">
      <c r="A759" s="50">
        <v>39121</v>
      </c>
      <c r="B759" s="34">
        <v>1400</v>
      </c>
      <c r="C759" s="34">
        <v>3</v>
      </c>
      <c r="D759" s="36">
        <v>1.0999999999999999E-2</v>
      </c>
      <c r="E759" s="36">
        <v>1434</v>
      </c>
      <c r="F759" s="48">
        <f t="shared" si="147"/>
        <v>0.6069444444444444</v>
      </c>
      <c r="G759" s="36">
        <v>1439</v>
      </c>
      <c r="H759" s="49">
        <f t="shared" si="148"/>
        <v>0.61041666666666672</v>
      </c>
      <c r="I759" s="49">
        <f t="shared" si="143"/>
        <v>0.61388888888888893</v>
      </c>
      <c r="J759" s="34" t="str">
        <f t="shared" si="144"/>
        <v/>
      </c>
      <c r="K759" s="34">
        <f t="shared" si="149"/>
        <v>5.0000000000001421</v>
      </c>
      <c r="L759" s="34">
        <f t="shared" si="145"/>
        <v>1</v>
      </c>
      <c r="M759" s="34">
        <f t="shared" ca="1" si="146"/>
        <v>1400</v>
      </c>
      <c r="N759" s="34">
        <f t="shared" ca="1" si="150"/>
        <v>44</v>
      </c>
      <c r="O759" s="34">
        <f t="shared" si="151"/>
        <v>2.7499999999999997E-2</v>
      </c>
      <c r="P759" s="37">
        <f t="shared" si="152"/>
        <v>5.9098568219429493E-3</v>
      </c>
      <c r="Q759" s="34">
        <f t="shared" si="153"/>
        <v>5.5000000000001562E-2</v>
      </c>
      <c r="R759" s="34">
        <f t="shared" si="154"/>
        <v>8.2500000000001558E-2</v>
      </c>
      <c r="S759" s="37">
        <f t="shared" si="155"/>
        <v>6.0909856821944511E-2</v>
      </c>
    </row>
    <row r="760" spans="1:19" x14ac:dyDescent="0.2">
      <c r="A760" s="50">
        <v>39121</v>
      </c>
      <c r="B760" s="34">
        <v>1450</v>
      </c>
      <c r="C760" s="34">
        <v>3</v>
      </c>
      <c r="D760" s="36">
        <v>0.01</v>
      </c>
      <c r="E760" s="36">
        <v>1506</v>
      </c>
      <c r="F760" s="48">
        <f t="shared" si="147"/>
        <v>0.62916666666666665</v>
      </c>
      <c r="G760" s="36">
        <v>1517</v>
      </c>
      <c r="H760" s="49">
        <f t="shared" si="148"/>
        <v>0.63680555555555551</v>
      </c>
      <c r="I760" s="49">
        <f t="shared" si="143"/>
        <v>0.64027777777777772</v>
      </c>
      <c r="J760" s="34" t="str">
        <f t="shared" si="144"/>
        <v/>
      </c>
      <c r="K760" s="34">
        <f t="shared" si="149"/>
        <v>10.999999999999961</v>
      </c>
      <c r="L760" s="34">
        <f t="shared" si="145"/>
        <v>1</v>
      </c>
      <c r="M760" s="34">
        <f t="shared" ca="1" si="146"/>
        <v>1450</v>
      </c>
      <c r="N760" s="34">
        <f t="shared" ca="1" si="150"/>
        <v>31.999999999999886</v>
      </c>
      <c r="O760" s="34">
        <f t="shared" si="151"/>
        <v>2.5000000000000001E-2</v>
      </c>
      <c r="P760" s="37">
        <f t="shared" si="152"/>
        <v>5.4281443780592247E-3</v>
      </c>
      <c r="Q760" s="34">
        <f t="shared" si="153"/>
        <v>0.10999999999999961</v>
      </c>
      <c r="R760" s="34">
        <f t="shared" si="154"/>
        <v>0.13499999999999962</v>
      </c>
      <c r="S760" s="37">
        <f t="shared" si="155"/>
        <v>0.11542814437805883</v>
      </c>
    </row>
    <row r="761" spans="1:19" x14ac:dyDescent="0.2">
      <c r="A761" s="50">
        <v>39121</v>
      </c>
      <c r="B761" s="34">
        <v>1523</v>
      </c>
      <c r="C761" s="34">
        <v>3</v>
      </c>
      <c r="D761" s="36">
        <v>1.0999999999999999E-2</v>
      </c>
      <c r="E761" s="36">
        <v>1548</v>
      </c>
      <c r="F761" s="48">
        <f t="shared" si="147"/>
        <v>0.65833333333333333</v>
      </c>
      <c r="G761" s="36">
        <v>1552</v>
      </c>
      <c r="H761" s="49">
        <f t="shared" si="148"/>
        <v>0.66111111111111109</v>
      </c>
      <c r="I761" s="49">
        <f t="shared" si="143"/>
        <v>0.6645833333333333</v>
      </c>
      <c r="J761" s="34" t="str">
        <f t="shared" si="144"/>
        <v/>
      </c>
      <c r="K761" s="34">
        <f t="shared" si="149"/>
        <v>3.9999999999999858</v>
      </c>
      <c r="L761" s="34">
        <f t="shared" si="145"/>
        <v>1</v>
      </c>
      <c r="M761" s="34">
        <f t="shared" ca="1" si="146"/>
        <v>1523</v>
      </c>
      <c r="N761" s="34">
        <f t="shared" ca="1" si="150"/>
        <v>34.000000000000043</v>
      </c>
      <c r="O761" s="34">
        <f t="shared" si="151"/>
        <v>2.7499999999999997E-2</v>
      </c>
      <c r="P761" s="37">
        <f t="shared" si="152"/>
        <v>5.9098568219429493E-3</v>
      </c>
      <c r="Q761" s="34">
        <f t="shared" si="153"/>
        <v>4.3999999999999838E-2</v>
      </c>
      <c r="R761" s="34">
        <f t="shared" si="154"/>
        <v>7.1499999999999841E-2</v>
      </c>
      <c r="S761" s="37">
        <f t="shared" si="155"/>
        <v>4.9909856821942787E-2</v>
      </c>
    </row>
    <row r="762" spans="1:19" x14ac:dyDescent="0.2">
      <c r="A762" s="50">
        <v>39122</v>
      </c>
      <c r="B762" s="34">
        <v>745</v>
      </c>
      <c r="C762" s="34">
        <v>3</v>
      </c>
      <c r="D762" s="36">
        <v>0.01</v>
      </c>
      <c r="E762" s="36">
        <v>815</v>
      </c>
      <c r="F762" s="48">
        <f t="shared" si="147"/>
        <v>0.34375</v>
      </c>
      <c r="G762" s="36">
        <v>818</v>
      </c>
      <c r="H762" s="49">
        <f t="shared" si="148"/>
        <v>0.34583333333333338</v>
      </c>
      <c r="I762" s="49" t="str">
        <f t="shared" si="143"/>
        <v/>
      </c>
      <c r="J762" s="34">
        <f t="shared" si="144"/>
        <v>6.9999999999998952</v>
      </c>
      <c r="K762" s="34">
        <f t="shared" si="149"/>
        <v>3.0000000000000693</v>
      </c>
      <c r="L762" s="34">
        <f t="shared" si="145"/>
        <v>1</v>
      </c>
      <c r="M762" s="34">
        <f t="shared" ca="1" si="146"/>
        <v>745</v>
      </c>
      <c r="N762" s="34" t="str">
        <f t="shared" si="150"/>
        <v/>
      </c>
      <c r="O762" s="34">
        <f t="shared" si="151"/>
        <v>35.034999999999478</v>
      </c>
      <c r="P762" s="37">
        <f t="shared" si="152"/>
        <v>10.123550772691996</v>
      </c>
      <c r="Q762" s="34">
        <f t="shared" si="153"/>
        <v>3.0000000000000693E-2</v>
      </c>
      <c r="R762" s="34">
        <f t="shared" si="154"/>
        <v>35.064999999999479</v>
      </c>
      <c r="S762" s="37">
        <f t="shared" si="155"/>
        <v>10.153550772691997</v>
      </c>
    </row>
    <row r="763" spans="1:19" x14ac:dyDescent="0.2">
      <c r="D763" s="36">
        <v>10</v>
      </c>
      <c r="E763" s="36">
        <v>825</v>
      </c>
      <c r="F763" s="48">
        <f t="shared" si="147"/>
        <v>0.35069444444444442</v>
      </c>
      <c r="G763" s="36">
        <v>829</v>
      </c>
      <c r="H763" s="49">
        <f t="shared" si="148"/>
        <v>0.35347222222222219</v>
      </c>
      <c r="I763" s="49" t="str">
        <f t="shared" si="143"/>
        <v/>
      </c>
      <c r="J763" s="34">
        <f t="shared" si="144"/>
        <v>5.0000000000000622</v>
      </c>
      <c r="K763" s="34">
        <f t="shared" si="149"/>
        <v>3.9999999999999858</v>
      </c>
      <c r="L763" s="34">
        <f t="shared" si="145"/>
        <v>2</v>
      </c>
      <c r="M763" s="34">
        <f t="shared" ca="1" si="146"/>
        <v>745</v>
      </c>
      <c r="N763" s="34" t="str">
        <f t="shared" si="150"/>
        <v/>
      </c>
      <c r="O763" s="34">
        <f t="shared" si="151"/>
        <v>525.00000000000648</v>
      </c>
      <c r="P763" s="37">
        <f t="shared" si="152"/>
        <v>317.11780071694039</v>
      </c>
      <c r="Q763" s="34">
        <f t="shared" si="153"/>
        <v>39.999999999999858</v>
      </c>
      <c r="R763" s="34">
        <f t="shared" si="154"/>
        <v>565.00000000000637</v>
      </c>
      <c r="S763" s="37">
        <f t="shared" si="155"/>
        <v>357.11780071694022</v>
      </c>
    </row>
    <row r="764" spans="1:19" x14ac:dyDescent="0.2">
      <c r="A764" s="50"/>
      <c r="D764" s="36">
        <v>200</v>
      </c>
      <c r="E764" s="36">
        <v>834</v>
      </c>
      <c r="F764" s="48">
        <f t="shared" si="147"/>
        <v>0.35694444444444445</v>
      </c>
      <c r="G764" s="36">
        <v>1253</v>
      </c>
      <c r="H764" s="49">
        <f t="shared" si="148"/>
        <v>0.53680555555555554</v>
      </c>
      <c r="I764" s="49" t="str">
        <f t="shared" si="143"/>
        <v/>
      </c>
      <c r="J764" s="34">
        <f t="shared" si="144"/>
        <v>42.000000000000014</v>
      </c>
      <c r="K764" s="34">
        <f t="shared" si="149"/>
        <v>258.99999999999994</v>
      </c>
      <c r="L764" s="34">
        <f t="shared" si="145"/>
        <v>3</v>
      </c>
      <c r="M764" s="34">
        <f t="shared" ca="1" si="146"/>
        <v>745</v>
      </c>
      <c r="N764" s="34" t="str">
        <f t="shared" si="150"/>
        <v/>
      </c>
      <c r="O764" s="34">
        <f t="shared" si="151"/>
        <v>4202.1000000000013</v>
      </c>
      <c r="P764" s="37">
        <f t="shared" si="152"/>
        <v>1104.5808158858858</v>
      </c>
      <c r="Q764" s="34">
        <f t="shared" si="153"/>
        <v>51799.999999999985</v>
      </c>
      <c r="R764" s="34">
        <f t="shared" si="154"/>
        <v>56002.099999999984</v>
      </c>
      <c r="S764" s="37">
        <f t="shared" si="155"/>
        <v>52904.580815885871</v>
      </c>
    </row>
    <row r="765" spans="1:19" x14ac:dyDescent="0.2">
      <c r="D765" s="36">
        <v>0.1</v>
      </c>
      <c r="E765" s="36">
        <v>1335</v>
      </c>
      <c r="F765" s="48">
        <f t="shared" si="147"/>
        <v>0.56597222222222221</v>
      </c>
      <c r="G765" s="36">
        <v>1346</v>
      </c>
      <c r="H765" s="49">
        <f t="shared" si="148"/>
        <v>0.57361111111111118</v>
      </c>
      <c r="I765" s="49">
        <f t="shared" si="143"/>
        <v>0.57708333333333339</v>
      </c>
      <c r="J765" s="34" t="str">
        <f t="shared" si="144"/>
        <v/>
      </c>
      <c r="K765" s="34">
        <f t="shared" si="149"/>
        <v>11.000000000000121</v>
      </c>
      <c r="L765" s="34">
        <f t="shared" si="145"/>
        <v>4</v>
      </c>
      <c r="M765" s="34">
        <f t="shared" ca="1" si="146"/>
        <v>745</v>
      </c>
      <c r="N765" s="34">
        <f t="shared" ca="1" si="150"/>
        <v>366.00000000000006</v>
      </c>
      <c r="O765" s="34">
        <f t="shared" si="151"/>
        <v>0.25</v>
      </c>
      <c r="P765" s="37">
        <f t="shared" si="152"/>
        <v>4.342905372259271E-2</v>
      </c>
      <c r="Q765" s="34">
        <f t="shared" si="153"/>
        <v>1.1000000000000121</v>
      </c>
      <c r="R765" s="34">
        <f t="shared" si="154"/>
        <v>1.3500000000000121</v>
      </c>
      <c r="S765" s="37">
        <f t="shared" si="155"/>
        <v>1.1434290537226048</v>
      </c>
    </row>
    <row r="766" spans="1:19" x14ac:dyDescent="0.2">
      <c r="A766" s="50">
        <v>39122</v>
      </c>
      <c r="B766" s="34">
        <v>1542</v>
      </c>
      <c r="C766" s="34">
        <v>3</v>
      </c>
      <c r="D766" s="36">
        <v>0.10100000000000001</v>
      </c>
      <c r="E766" s="36">
        <v>1609</v>
      </c>
      <c r="F766" s="48">
        <f t="shared" si="147"/>
        <v>0.67291666666666661</v>
      </c>
      <c r="G766" s="36">
        <v>1615</v>
      </c>
      <c r="H766" s="49">
        <f t="shared" si="148"/>
        <v>0.67708333333333337</v>
      </c>
      <c r="I766" s="49" t="str">
        <f t="shared" si="143"/>
        <v/>
      </c>
      <c r="J766" s="34">
        <f t="shared" si="144"/>
        <v>6.9999999999999751</v>
      </c>
      <c r="K766" s="34">
        <f t="shared" si="149"/>
        <v>6.0000000000001386</v>
      </c>
      <c r="L766" s="34">
        <f t="shared" si="145"/>
        <v>1</v>
      </c>
      <c r="M766" s="34">
        <f t="shared" ca="1" si="146"/>
        <v>1542</v>
      </c>
      <c r="N766" s="34" t="str">
        <f t="shared" si="150"/>
        <v/>
      </c>
      <c r="O766" s="34">
        <f t="shared" si="151"/>
        <v>3.8534999999999862</v>
      </c>
      <c r="P766" s="37">
        <f t="shared" si="152"/>
        <v>2.7448874700855264</v>
      </c>
      <c r="Q766" s="34">
        <f t="shared" si="153"/>
        <v>0.60600000000001408</v>
      </c>
      <c r="R766" s="34">
        <f t="shared" si="154"/>
        <v>4.4595000000000002</v>
      </c>
      <c r="S766" s="37">
        <f t="shared" si="155"/>
        <v>3.3508874700855404</v>
      </c>
    </row>
    <row r="767" spans="1:19" x14ac:dyDescent="0.2">
      <c r="A767" s="50"/>
      <c r="D767" s="36">
        <v>1</v>
      </c>
      <c r="E767" s="36">
        <v>1622</v>
      </c>
      <c r="F767" s="48">
        <f t="shared" si="147"/>
        <v>0.68194444444444446</v>
      </c>
      <c r="G767" s="36">
        <v>1643</v>
      </c>
      <c r="H767" s="49">
        <f t="shared" si="148"/>
        <v>0.69652777777777775</v>
      </c>
      <c r="I767" s="49">
        <f t="shared" si="143"/>
        <v>0.7</v>
      </c>
      <c r="J767" s="34" t="str">
        <f t="shared" si="144"/>
        <v/>
      </c>
      <c r="K767" s="34">
        <f t="shared" si="149"/>
        <v>20.999999999999925</v>
      </c>
      <c r="L767" s="34">
        <f t="shared" si="145"/>
        <v>2</v>
      </c>
      <c r="M767" s="34">
        <f t="shared" ca="1" si="146"/>
        <v>1542</v>
      </c>
      <c r="N767" s="34">
        <f t="shared" ca="1" si="150"/>
        <v>65.999999999999929</v>
      </c>
      <c r="O767" s="34">
        <f t="shared" si="151"/>
        <v>2.5</v>
      </c>
      <c r="P767" s="37">
        <f t="shared" si="152"/>
        <v>0.36191198291773735</v>
      </c>
      <c r="Q767" s="34">
        <f t="shared" si="153"/>
        <v>20.999999999999925</v>
      </c>
      <c r="R767" s="34">
        <f t="shared" si="154"/>
        <v>23.499999999999925</v>
      </c>
      <c r="S767" s="37">
        <f t="shared" si="155"/>
        <v>21.361911982917661</v>
      </c>
    </row>
    <row r="768" spans="1:19" x14ac:dyDescent="0.2">
      <c r="A768" s="50">
        <v>39125</v>
      </c>
      <c r="B768" s="34">
        <v>1152</v>
      </c>
      <c r="C768" s="34">
        <v>3</v>
      </c>
      <c r="D768" s="36">
        <v>0.01</v>
      </c>
      <c r="E768" s="36">
        <v>1319</v>
      </c>
      <c r="F768" s="48">
        <f t="shared" si="147"/>
        <v>0.55486111111111114</v>
      </c>
      <c r="G768" s="36">
        <v>1320</v>
      </c>
      <c r="H768" s="49">
        <f t="shared" si="148"/>
        <v>0.55555555555555558</v>
      </c>
      <c r="I768" s="49" t="str">
        <f t="shared" si="143"/>
        <v/>
      </c>
      <c r="J768" s="34">
        <f t="shared" si="144"/>
        <v>4.9999999999999822</v>
      </c>
      <c r="K768" s="34">
        <f t="shared" si="149"/>
        <v>0.99999999999999645</v>
      </c>
      <c r="L768" s="34">
        <f t="shared" si="145"/>
        <v>1</v>
      </c>
      <c r="M768" s="34">
        <f t="shared" ca="1" si="146"/>
        <v>1152</v>
      </c>
      <c r="N768" s="34" t="str">
        <f t="shared" si="150"/>
        <v/>
      </c>
      <c r="O768" s="34">
        <f t="shared" si="151"/>
        <v>0.27499999999999902</v>
      </c>
      <c r="P768" s="37">
        <f t="shared" si="152"/>
        <v>0.19544015550863911</v>
      </c>
      <c r="Q768" s="34">
        <f t="shared" si="153"/>
        <v>9.9999999999999655E-3</v>
      </c>
      <c r="R768" s="34">
        <f t="shared" si="154"/>
        <v>0.28499999999999898</v>
      </c>
      <c r="S768" s="37">
        <f t="shared" si="155"/>
        <v>0.20544015550863906</v>
      </c>
    </row>
    <row r="769" spans="1:19" x14ac:dyDescent="0.2">
      <c r="D769" s="36">
        <v>0.1</v>
      </c>
      <c r="E769" s="36">
        <v>1325</v>
      </c>
      <c r="F769" s="48">
        <f t="shared" si="147"/>
        <v>0.55902777777777779</v>
      </c>
      <c r="G769" s="36">
        <v>1329</v>
      </c>
      <c r="H769" s="49">
        <f t="shared" si="148"/>
        <v>0.56180555555555556</v>
      </c>
      <c r="I769" s="49" t="str">
        <f t="shared" si="143"/>
        <v/>
      </c>
      <c r="J769" s="34">
        <f t="shared" si="144"/>
        <v>3.9999999999999858</v>
      </c>
      <c r="K769" s="34">
        <f t="shared" si="149"/>
        <v>3.9999999999999858</v>
      </c>
      <c r="L769" s="34">
        <f t="shared" si="145"/>
        <v>2</v>
      </c>
      <c r="M769" s="34">
        <f t="shared" ca="1" si="146"/>
        <v>1152</v>
      </c>
      <c r="N769" s="34" t="str">
        <f t="shared" si="150"/>
        <v/>
      </c>
      <c r="O769" s="34">
        <f t="shared" si="151"/>
        <v>2.1999999999999922</v>
      </c>
      <c r="P769" s="37">
        <f t="shared" si="152"/>
        <v>1.5634662458609596</v>
      </c>
      <c r="Q769" s="34">
        <f t="shared" si="153"/>
        <v>0.39999999999999858</v>
      </c>
      <c r="R769" s="34">
        <f t="shared" si="154"/>
        <v>2.5999999999999908</v>
      </c>
      <c r="S769" s="37">
        <f t="shared" si="155"/>
        <v>1.9634662458609582</v>
      </c>
    </row>
    <row r="770" spans="1:19" x14ac:dyDescent="0.2">
      <c r="A770" s="50"/>
      <c r="D770" s="36">
        <v>1</v>
      </c>
      <c r="E770" s="36">
        <v>1333</v>
      </c>
      <c r="F770" s="48">
        <f t="shared" si="147"/>
        <v>0.56458333333333333</v>
      </c>
      <c r="G770" s="36">
        <v>1405</v>
      </c>
      <c r="H770" s="49">
        <f t="shared" si="148"/>
        <v>0.58680555555555558</v>
      </c>
      <c r="I770" s="49" t="str">
        <f t="shared" si="143"/>
        <v/>
      </c>
      <c r="J770" s="34">
        <f t="shared" si="144"/>
        <v>5.9999999999999787</v>
      </c>
      <c r="K770" s="34">
        <f t="shared" si="149"/>
        <v>32.000000000000043</v>
      </c>
      <c r="L770" s="34">
        <f t="shared" si="145"/>
        <v>3</v>
      </c>
      <c r="M770" s="34">
        <f t="shared" ca="1" si="146"/>
        <v>1152</v>
      </c>
      <c r="N770" s="34" t="str">
        <f t="shared" si="150"/>
        <v/>
      </c>
      <c r="O770" s="34">
        <f t="shared" si="151"/>
        <v>3.2999999999999887</v>
      </c>
      <c r="P770" s="37">
        <f t="shared" si="152"/>
        <v>2.3451993687914396</v>
      </c>
      <c r="Q770" s="34">
        <f t="shared" si="153"/>
        <v>32.000000000000043</v>
      </c>
      <c r="R770" s="34">
        <f t="shared" si="154"/>
        <v>35.300000000000033</v>
      </c>
      <c r="S770" s="37">
        <f t="shared" si="155"/>
        <v>34.345199368791484</v>
      </c>
    </row>
    <row r="771" spans="1:19" x14ac:dyDescent="0.2">
      <c r="D771" s="36">
        <v>0.1</v>
      </c>
      <c r="E771" s="36">
        <v>1411</v>
      </c>
      <c r="F771" s="48">
        <f t="shared" si="147"/>
        <v>0.59097222222222223</v>
      </c>
      <c r="G771" s="36">
        <v>1422</v>
      </c>
      <c r="H771" s="49">
        <f t="shared" si="148"/>
        <v>0.59861111111111109</v>
      </c>
      <c r="I771" s="49">
        <f t="shared" si="143"/>
        <v>0.6020833333333333</v>
      </c>
      <c r="J771" s="34" t="str">
        <f t="shared" si="144"/>
        <v/>
      </c>
      <c r="K771" s="34">
        <f t="shared" si="149"/>
        <v>10.999999999999961</v>
      </c>
      <c r="L771" s="34">
        <f t="shared" si="145"/>
        <v>4</v>
      </c>
      <c r="M771" s="34">
        <f t="shared" ca="1" si="146"/>
        <v>1152</v>
      </c>
      <c r="N771" s="34">
        <f t="shared" ca="1" si="150"/>
        <v>154.99999999999994</v>
      </c>
      <c r="O771" s="34">
        <f t="shared" si="151"/>
        <v>0.25</v>
      </c>
      <c r="P771" s="37">
        <f t="shared" si="152"/>
        <v>4.342905372259271E-2</v>
      </c>
      <c r="Q771" s="34">
        <f t="shared" si="153"/>
        <v>1.0999999999999961</v>
      </c>
      <c r="R771" s="34">
        <f t="shared" si="154"/>
        <v>1.3499999999999961</v>
      </c>
      <c r="S771" s="37">
        <f t="shared" si="155"/>
        <v>1.1434290537225889</v>
      </c>
    </row>
    <row r="772" spans="1:19" x14ac:dyDescent="0.2">
      <c r="A772" s="50">
        <v>39125</v>
      </c>
      <c r="B772" s="34">
        <v>1549</v>
      </c>
      <c r="C772" s="34">
        <v>3</v>
      </c>
      <c r="D772" s="36">
        <v>0.5</v>
      </c>
      <c r="E772" s="36">
        <v>1617</v>
      </c>
      <c r="F772" s="48">
        <f t="shared" si="147"/>
        <v>0.67847222222222225</v>
      </c>
      <c r="G772" s="36">
        <v>1629</v>
      </c>
      <c r="H772" s="49">
        <f t="shared" si="148"/>
        <v>0.68680555555555556</v>
      </c>
      <c r="I772" s="49">
        <f t="shared" si="143"/>
        <v>0.69027777777777777</v>
      </c>
      <c r="J772" s="34" t="str">
        <f t="shared" si="144"/>
        <v/>
      </c>
      <c r="K772" s="34">
        <f t="shared" si="149"/>
        <v>11.999999999999957</v>
      </c>
      <c r="L772" s="34">
        <f t="shared" si="145"/>
        <v>1</v>
      </c>
      <c r="M772" s="34">
        <f t="shared" ca="1" si="146"/>
        <v>1549</v>
      </c>
      <c r="N772" s="34">
        <f t="shared" ca="1" si="150"/>
        <v>45</v>
      </c>
      <c r="O772" s="34">
        <f t="shared" si="151"/>
        <v>1.25</v>
      </c>
      <c r="P772" s="37">
        <f t="shared" si="152"/>
        <v>0.19051423432971509</v>
      </c>
      <c r="Q772" s="34">
        <f t="shared" si="153"/>
        <v>5.9999999999999787</v>
      </c>
      <c r="R772" s="34">
        <f t="shared" si="154"/>
        <v>7.2499999999999787</v>
      </c>
      <c r="S772" s="37">
        <f t="shared" si="155"/>
        <v>6.1905142343296937</v>
      </c>
    </row>
    <row r="773" spans="1:19" x14ac:dyDescent="0.2">
      <c r="A773" s="50">
        <v>39125</v>
      </c>
      <c r="B773" s="34">
        <v>1704</v>
      </c>
      <c r="C773" s="34">
        <v>3</v>
      </c>
      <c r="D773" s="36">
        <v>0.01</v>
      </c>
      <c r="E773" s="36">
        <v>1755</v>
      </c>
      <c r="F773" s="48">
        <f t="shared" si="147"/>
        <v>0.74652777777777779</v>
      </c>
      <c r="G773" s="36">
        <v>1759</v>
      </c>
      <c r="H773" s="49">
        <f t="shared" si="148"/>
        <v>0.74930555555555556</v>
      </c>
      <c r="I773" s="49" t="str">
        <f t="shared" si="143"/>
        <v/>
      </c>
      <c r="J773" s="34">
        <f t="shared" si="144"/>
        <v>5.9999999999999787</v>
      </c>
      <c r="K773" s="34">
        <f t="shared" si="149"/>
        <v>3.9999999999999858</v>
      </c>
      <c r="L773" s="34">
        <f t="shared" si="145"/>
        <v>1</v>
      </c>
      <c r="M773" s="34">
        <f t="shared" ca="1" si="146"/>
        <v>1704</v>
      </c>
      <c r="N773" s="34" t="str">
        <f t="shared" si="150"/>
        <v/>
      </c>
      <c r="O773" s="34">
        <f t="shared" si="151"/>
        <v>1.8299999999999934</v>
      </c>
      <c r="P773" s="37">
        <f t="shared" si="152"/>
        <v>0.86462801643445353</v>
      </c>
      <c r="Q773" s="34">
        <f t="shared" si="153"/>
        <v>3.9999999999999862E-2</v>
      </c>
      <c r="R773" s="34">
        <f t="shared" si="154"/>
        <v>1.8699999999999932</v>
      </c>
      <c r="S773" s="37">
        <f t="shared" si="155"/>
        <v>0.90462801643445334</v>
      </c>
    </row>
    <row r="774" spans="1:19" x14ac:dyDescent="0.2">
      <c r="D774" s="36">
        <v>0.6</v>
      </c>
      <c r="E774" s="36">
        <v>1805</v>
      </c>
      <c r="F774" s="48">
        <f t="shared" si="147"/>
        <v>0.75347222222222221</v>
      </c>
      <c r="G774" s="36">
        <v>1808</v>
      </c>
      <c r="H774" s="49">
        <f t="shared" si="148"/>
        <v>0.75555555555555554</v>
      </c>
      <c r="I774" s="49">
        <f t="shared" si="143"/>
        <v>0.75902777777777775</v>
      </c>
      <c r="J774" s="34" t="str">
        <f t="shared" si="144"/>
        <v/>
      </c>
      <c r="K774" s="34">
        <f t="shared" si="149"/>
        <v>2.9999999999999893</v>
      </c>
      <c r="L774" s="34">
        <f t="shared" si="145"/>
        <v>2</v>
      </c>
      <c r="M774" s="34">
        <f t="shared" ca="1" si="146"/>
        <v>1704</v>
      </c>
      <c r="N774" s="34">
        <f t="shared" ca="1" si="150"/>
        <v>68.999999999999915</v>
      </c>
      <c r="O774" s="34">
        <f t="shared" si="151"/>
        <v>1.5</v>
      </c>
      <c r="P774" s="37">
        <f t="shared" si="152"/>
        <v>0.22548428583557498</v>
      </c>
      <c r="Q774" s="34">
        <f t="shared" si="153"/>
        <v>1.7999999999999936</v>
      </c>
      <c r="R774" s="34">
        <f t="shared" si="154"/>
        <v>3.2999999999999936</v>
      </c>
      <c r="S774" s="37">
        <f t="shared" si="155"/>
        <v>2.0254842858355686</v>
      </c>
    </row>
    <row r="775" spans="1:19" x14ac:dyDescent="0.2">
      <c r="A775" s="50">
        <v>39125</v>
      </c>
      <c r="B775" s="34">
        <v>1816</v>
      </c>
      <c r="C775" s="34">
        <v>3</v>
      </c>
      <c r="D775" s="36">
        <v>0.01</v>
      </c>
      <c r="E775" s="36">
        <v>1830</v>
      </c>
      <c r="F775" s="48">
        <f t="shared" si="147"/>
        <v>0.77083333333333337</v>
      </c>
      <c r="G775" s="36">
        <v>1910</v>
      </c>
      <c r="H775" s="49">
        <f t="shared" si="148"/>
        <v>0.79861111111111116</v>
      </c>
      <c r="I775" s="49" t="str">
        <f t="shared" si="143"/>
        <v/>
      </c>
      <c r="J775" s="34">
        <f t="shared" si="144"/>
        <v>14.999999999999947</v>
      </c>
      <c r="K775" s="34">
        <f t="shared" si="149"/>
        <v>40.000000000000014</v>
      </c>
      <c r="L775" s="34">
        <f t="shared" si="145"/>
        <v>1</v>
      </c>
      <c r="M775" s="34">
        <f t="shared" ca="1" si="146"/>
        <v>1816</v>
      </c>
      <c r="N775" s="34" t="str">
        <f t="shared" si="150"/>
        <v/>
      </c>
      <c r="O775" s="34">
        <f t="shared" si="151"/>
        <v>0.44999999999999846</v>
      </c>
      <c r="P775" s="37">
        <f t="shared" si="152"/>
        <v>0.37281949128588021</v>
      </c>
      <c r="Q775" s="34">
        <f t="shared" si="153"/>
        <v>0.40000000000000013</v>
      </c>
      <c r="R775" s="34">
        <f t="shared" si="154"/>
        <v>0.84999999999999853</v>
      </c>
      <c r="S775" s="37">
        <f t="shared" si="155"/>
        <v>0.77281949128588034</v>
      </c>
    </row>
    <row r="776" spans="1:19" x14ac:dyDescent="0.2">
      <c r="D776" s="36">
        <v>0.05</v>
      </c>
      <c r="E776" s="36">
        <v>1925</v>
      </c>
      <c r="F776" s="48">
        <f t="shared" si="147"/>
        <v>0.80902777777777779</v>
      </c>
      <c r="G776" s="36">
        <v>1929</v>
      </c>
      <c r="H776" s="49">
        <f t="shared" si="148"/>
        <v>0.81180555555555556</v>
      </c>
      <c r="I776" s="49" t="str">
        <f t="shared" si="143"/>
        <v/>
      </c>
      <c r="J776" s="34">
        <f t="shared" si="144"/>
        <v>12.999999999999954</v>
      </c>
      <c r="K776" s="34">
        <f t="shared" si="149"/>
        <v>3.9999999999999858</v>
      </c>
      <c r="L776" s="34">
        <f t="shared" si="145"/>
        <v>2</v>
      </c>
      <c r="M776" s="34">
        <f t="shared" ca="1" si="146"/>
        <v>1816</v>
      </c>
      <c r="N776" s="34" t="str">
        <f t="shared" si="150"/>
        <v/>
      </c>
      <c r="O776" s="34">
        <f t="shared" si="151"/>
        <v>6.8249999999999762</v>
      </c>
      <c r="P776" s="37">
        <f t="shared" si="152"/>
        <v>4.1225574250388739</v>
      </c>
      <c r="Q776" s="34">
        <f t="shared" si="153"/>
        <v>0.19999999999999929</v>
      </c>
      <c r="R776" s="34">
        <f t="shared" si="154"/>
        <v>7.0249999999999755</v>
      </c>
      <c r="S776" s="37">
        <f t="shared" si="155"/>
        <v>4.3225574250388732</v>
      </c>
    </row>
    <row r="777" spans="1:19" x14ac:dyDescent="0.2">
      <c r="D777" s="36">
        <v>1</v>
      </c>
      <c r="E777" s="36">
        <v>1942</v>
      </c>
      <c r="F777" s="48">
        <f t="shared" si="147"/>
        <v>0.8208333333333333</v>
      </c>
      <c r="G777" s="36">
        <v>1952</v>
      </c>
      <c r="H777" s="49">
        <f t="shared" si="148"/>
        <v>0.82777777777777783</v>
      </c>
      <c r="I777" s="49" t="str">
        <f t="shared" si="143"/>
        <v/>
      </c>
      <c r="J777" s="34">
        <f t="shared" si="144"/>
        <v>7.9999999999999716</v>
      </c>
      <c r="K777" s="34">
        <f t="shared" si="149"/>
        <v>10.000000000000124</v>
      </c>
      <c r="L777" s="34">
        <f t="shared" si="145"/>
        <v>3</v>
      </c>
      <c r="M777" s="34">
        <f t="shared" ca="1" si="146"/>
        <v>1816</v>
      </c>
      <c r="N777" s="34" t="str">
        <f t="shared" si="150"/>
        <v/>
      </c>
      <c r="O777" s="34">
        <f t="shared" si="151"/>
        <v>4.1999999999999851</v>
      </c>
      <c r="P777" s="37">
        <f t="shared" si="152"/>
        <v>2.5369584154085381</v>
      </c>
      <c r="Q777" s="34">
        <f t="shared" si="153"/>
        <v>10.000000000000124</v>
      </c>
      <c r="R777" s="34">
        <f t="shared" si="154"/>
        <v>14.200000000000109</v>
      </c>
      <c r="S777" s="37">
        <f t="shared" si="155"/>
        <v>12.536958415408662</v>
      </c>
    </row>
    <row r="778" spans="1:19" x14ac:dyDescent="0.2">
      <c r="D778" s="36">
        <v>0.05</v>
      </c>
      <c r="E778" s="36">
        <v>2000</v>
      </c>
      <c r="F778" s="48">
        <f t="shared" si="147"/>
        <v>0.83333333333333337</v>
      </c>
      <c r="G778" s="36">
        <v>2007</v>
      </c>
      <c r="H778" s="49">
        <f t="shared" si="148"/>
        <v>0.83819444444444446</v>
      </c>
      <c r="I778" s="49" t="str">
        <f t="shared" si="143"/>
        <v/>
      </c>
      <c r="J778" s="34">
        <f t="shared" si="144"/>
        <v>18.000000000000096</v>
      </c>
      <c r="K778" s="34">
        <f t="shared" si="149"/>
        <v>6.9999999999999751</v>
      </c>
      <c r="L778" s="34">
        <f t="shared" si="145"/>
        <v>4</v>
      </c>
      <c r="M778" s="34">
        <f t="shared" ca="1" si="146"/>
        <v>1816</v>
      </c>
      <c r="N778" s="34" t="str">
        <f t="shared" si="150"/>
        <v/>
      </c>
      <c r="O778" s="34">
        <f t="shared" si="151"/>
        <v>9.4500000000000508</v>
      </c>
      <c r="P778" s="37">
        <f t="shared" si="152"/>
        <v>5.7081564346692604</v>
      </c>
      <c r="Q778" s="34">
        <f t="shared" si="153"/>
        <v>0.34999999999999876</v>
      </c>
      <c r="R778" s="34">
        <f t="shared" si="154"/>
        <v>9.8000000000000504</v>
      </c>
      <c r="S778" s="37">
        <f t="shared" si="155"/>
        <v>6.0581564346692591</v>
      </c>
    </row>
    <row r="779" spans="1:19" x14ac:dyDescent="0.2">
      <c r="A779" s="50"/>
      <c r="D779" s="36">
        <v>1</v>
      </c>
      <c r="E779" s="36">
        <v>2025</v>
      </c>
      <c r="F779" s="48">
        <f t="shared" si="147"/>
        <v>0.85069444444444453</v>
      </c>
      <c r="G779" s="36">
        <v>2030</v>
      </c>
      <c r="H779" s="49">
        <f t="shared" si="148"/>
        <v>0.85416666666666663</v>
      </c>
      <c r="I779" s="49" t="str">
        <f t="shared" si="143"/>
        <v/>
      </c>
      <c r="J779" s="34">
        <f t="shared" si="144"/>
        <v>7.9999999999999716</v>
      </c>
      <c r="K779" s="34">
        <f t="shared" si="149"/>
        <v>4.9999999999998224</v>
      </c>
      <c r="L779" s="34">
        <f t="shared" si="145"/>
        <v>5</v>
      </c>
      <c r="M779" s="34">
        <f t="shared" ca="1" si="146"/>
        <v>1816</v>
      </c>
      <c r="N779" s="34" t="str">
        <f t="shared" si="150"/>
        <v/>
      </c>
      <c r="O779" s="34">
        <f t="shared" si="151"/>
        <v>43.999999999999844</v>
      </c>
      <c r="P779" s="37">
        <f t="shared" si="152"/>
        <v>31.269214919070041</v>
      </c>
      <c r="Q779" s="34">
        <f t="shared" si="153"/>
        <v>4.9999999999998224</v>
      </c>
      <c r="R779" s="34">
        <f t="shared" si="154"/>
        <v>48.999999999999666</v>
      </c>
      <c r="S779" s="37">
        <f t="shared" si="155"/>
        <v>36.269214919069867</v>
      </c>
    </row>
    <row r="780" spans="1:19" x14ac:dyDescent="0.2">
      <c r="D780" s="36">
        <v>10</v>
      </c>
      <c r="E780" s="36">
        <v>2038</v>
      </c>
      <c r="F780" s="48">
        <f t="shared" si="147"/>
        <v>0.85972222222222217</v>
      </c>
      <c r="G780" s="36">
        <v>2043</v>
      </c>
      <c r="H780" s="49">
        <f t="shared" si="148"/>
        <v>0.86319444444444438</v>
      </c>
      <c r="I780" s="49" t="str">
        <f t="shared" si="143"/>
        <v/>
      </c>
      <c r="J780" s="34">
        <f t="shared" si="144"/>
        <v>4.0000000000001457</v>
      </c>
      <c r="K780" s="34">
        <f t="shared" si="149"/>
        <v>4.9999999999999822</v>
      </c>
      <c r="L780" s="34">
        <f t="shared" si="145"/>
        <v>6</v>
      </c>
      <c r="M780" s="34">
        <f t="shared" ca="1" si="146"/>
        <v>1816</v>
      </c>
      <c r="N780" s="34" t="str">
        <f t="shared" si="150"/>
        <v/>
      </c>
      <c r="O780" s="34">
        <f t="shared" si="151"/>
        <v>100.00000000000364</v>
      </c>
      <c r="P780" s="37">
        <f t="shared" si="152"/>
        <v>86.56170713642112</v>
      </c>
      <c r="Q780" s="34">
        <f t="shared" si="153"/>
        <v>49.999999999999822</v>
      </c>
      <c r="R780" s="34">
        <f t="shared" si="154"/>
        <v>150.00000000000347</v>
      </c>
      <c r="S780" s="37">
        <f t="shared" si="155"/>
        <v>136.56170713642095</v>
      </c>
    </row>
    <row r="781" spans="1:19" x14ac:dyDescent="0.2">
      <c r="D781" s="36">
        <v>40</v>
      </c>
      <c r="E781" s="36">
        <v>2047</v>
      </c>
      <c r="F781" s="48">
        <f t="shared" si="147"/>
        <v>0.86597222222222225</v>
      </c>
      <c r="G781" s="36">
        <v>2052</v>
      </c>
      <c r="H781" s="49">
        <f t="shared" si="148"/>
        <v>0.86944444444444446</v>
      </c>
      <c r="I781" s="49" t="str">
        <f t="shared" si="143"/>
        <v/>
      </c>
      <c r="J781" s="34">
        <f t="shared" si="144"/>
        <v>4.9999999999999822</v>
      </c>
      <c r="K781" s="34">
        <f t="shared" si="149"/>
        <v>4.9999999999999822</v>
      </c>
      <c r="L781" s="34">
        <f t="shared" si="145"/>
        <v>7</v>
      </c>
      <c r="M781" s="34">
        <f t="shared" ca="1" si="146"/>
        <v>1816</v>
      </c>
      <c r="N781" s="34" t="str">
        <f t="shared" si="150"/>
        <v/>
      </c>
      <c r="O781" s="34">
        <f t="shared" si="151"/>
        <v>124.99999999999956</v>
      </c>
      <c r="P781" s="37">
        <f t="shared" si="152"/>
        <v>108.20213392052209</v>
      </c>
      <c r="Q781" s="34">
        <f t="shared" si="153"/>
        <v>199.99999999999929</v>
      </c>
      <c r="R781" s="34">
        <f t="shared" si="154"/>
        <v>324.99999999999886</v>
      </c>
      <c r="S781" s="37">
        <f t="shared" si="155"/>
        <v>308.20213392052136</v>
      </c>
    </row>
    <row r="782" spans="1:19" x14ac:dyDescent="0.2">
      <c r="D782" s="36">
        <v>10</v>
      </c>
      <c r="E782" s="36">
        <v>2057</v>
      </c>
      <c r="F782" s="48">
        <f t="shared" si="147"/>
        <v>0.87291666666666667</v>
      </c>
      <c r="G782" s="36">
        <v>2105</v>
      </c>
      <c r="H782" s="49">
        <f t="shared" si="148"/>
        <v>0.87847222222222221</v>
      </c>
      <c r="I782" s="49" t="str">
        <f t="shared" ref="I782:I845" si="177">IF(OR(A783&lt;&gt;"",D783=""),H782+TIME(0,5,0),"")</f>
        <v/>
      </c>
      <c r="J782" s="34">
        <f t="shared" ref="J782:J845" si="178">IF(AND(OR(AND(A782&lt;&gt;"",A783=""),AND(A782="",A783="")),D783&lt;&gt;""),(F783-H782)*1440,"")</f>
        <v>5.9999999999999787</v>
      </c>
      <c r="K782" s="34">
        <f t="shared" si="149"/>
        <v>7.9999999999999716</v>
      </c>
      <c r="L782" s="34">
        <f t="shared" ref="L782:L845" si="179">IF(A782&lt;&gt;"",1,L781+1)</f>
        <v>8</v>
      </c>
      <c r="M782" s="34">
        <f t="shared" ref="M782:M845" ca="1" si="180">OFFSET(B782,-L782+1,0)</f>
        <v>1816</v>
      </c>
      <c r="N782" s="34" t="str">
        <f t="shared" si="150"/>
        <v/>
      </c>
      <c r="O782" s="34">
        <f t="shared" si="151"/>
        <v>31.499999999999886</v>
      </c>
      <c r="P782" s="37">
        <f t="shared" si="152"/>
        <v>19.027079507272138</v>
      </c>
      <c r="Q782" s="34">
        <f t="shared" si="153"/>
        <v>79.999999999999716</v>
      </c>
      <c r="R782" s="34">
        <f t="shared" si="154"/>
        <v>111.4999999999996</v>
      </c>
      <c r="S782" s="37">
        <f t="shared" si="155"/>
        <v>99.02707950727185</v>
      </c>
    </row>
    <row r="783" spans="1:19" x14ac:dyDescent="0.2">
      <c r="D783" s="36">
        <v>0.5</v>
      </c>
      <c r="E783" s="36">
        <v>2111</v>
      </c>
      <c r="F783" s="48">
        <f t="shared" ref="F783:F846" si="181">VALUE(CONCATENATE(LEFT(E783,LEN(E783)-2),":",RIGHT(E783,2)))</f>
        <v>0.88263888888888886</v>
      </c>
      <c r="G783" s="36">
        <v>2116</v>
      </c>
      <c r="H783" s="49">
        <f t="shared" ref="H783:H846" si="182">VALUE(CONCATENATE(LEFT(G783,LEN(G783)-2),":",RIGHT(G783,2)))</f>
        <v>0.88611111111111107</v>
      </c>
      <c r="I783" s="49" t="str">
        <f t="shared" si="177"/>
        <v/>
      </c>
      <c r="J783" s="34">
        <f t="shared" si="178"/>
        <v>7.9999999999999716</v>
      </c>
      <c r="K783" s="34">
        <f t="shared" ref="K783:K846" si="183">(H783-F783)*1440</f>
        <v>4.9999999999999822</v>
      </c>
      <c r="L783" s="34">
        <f t="shared" si="179"/>
        <v>9</v>
      </c>
      <c r="M783" s="34">
        <f t="shared" ca="1" si="180"/>
        <v>1816</v>
      </c>
      <c r="N783" s="34" t="str">
        <f t="shared" ref="N783:N846" si="184">IF(I783&lt;&gt;"",(I783-VALUE(CONCATENATE(LEFT(M783,LEN(M783)-2),":",RIGHT(M783,2))))*1440,"")</f>
        <v/>
      </c>
      <c r="O783" s="34">
        <f t="shared" ref="O783:O846" si="185">IF(J783&lt;&gt;"",(D783+D784)*J783/2,D783*5/2)</f>
        <v>2.0399999999999929</v>
      </c>
      <c r="P783" s="37">
        <f t="shared" ref="P783:P846" si="186">IF(J783&lt;&gt;"",(D784-D783)*J783/LN((D784+0.000001)/(D783+0.000001)),-5*(D783-0.000001)/(LN(1/D783)-13.8155))</f>
        <v>1.0020641984579592</v>
      </c>
      <c r="Q783" s="34">
        <f t="shared" ref="Q783:Q846" si="187">(D783*K783)</f>
        <v>2.4999999999999911</v>
      </c>
      <c r="R783" s="34">
        <f t="shared" ref="R783:R846" si="188">O783+Q783</f>
        <v>4.539999999999984</v>
      </c>
      <c r="S783" s="37">
        <f t="shared" ref="S783:S846" si="189">P783+Q783</f>
        <v>3.5020641984579504</v>
      </c>
    </row>
    <row r="784" spans="1:19" x14ac:dyDescent="0.2">
      <c r="D784" s="36">
        <v>0.01</v>
      </c>
      <c r="E784" s="36">
        <v>2124</v>
      </c>
      <c r="F784" s="48">
        <f t="shared" si="181"/>
        <v>0.89166666666666661</v>
      </c>
      <c r="G784" s="36">
        <v>2129</v>
      </c>
      <c r="H784" s="49">
        <f t="shared" si="182"/>
        <v>0.89513888888888893</v>
      </c>
      <c r="I784" s="49">
        <f t="shared" si="177"/>
        <v>0.89861111111111114</v>
      </c>
      <c r="J784" s="34" t="str">
        <f t="shared" si="178"/>
        <v/>
      </c>
      <c r="K784" s="34">
        <f t="shared" si="183"/>
        <v>5.0000000000001421</v>
      </c>
      <c r="L784" s="34">
        <f t="shared" si="179"/>
        <v>10</v>
      </c>
      <c r="M784" s="34">
        <f t="shared" ca="1" si="180"/>
        <v>1816</v>
      </c>
      <c r="N784" s="34">
        <f t="shared" ca="1" si="184"/>
        <v>198.00000000000009</v>
      </c>
      <c r="O784" s="34">
        <f t="shared" si="185"/>
        <v>2.5000000000000001E-2</v>
      </c>
      <c r="P784" s="37">
        <f t="shared" si="186"/>
        <v>5.4281443780592247E-3</v>
      </c>
      <c r="Q784" s="34">
        <f t="shared" si="187"/>
        <v>5.0000000000001425E-2</v>
      </c>
      <c r="R784" s="34">
        <f t="shared" si="188"/>
        <v>7.5000000000001427E-2</v>
      </c>
      <c r="S784" s="37">
        <f t="shared" si="189"/>
        <v>5.5428144378060651E-2</v>
      </c>
    </row>
    <row r="785" spans="1:19" x14ac:dyDescent="0.2">
      <c r="A785" s="50">
        <v>39126</v>
      </c>
      <c r="B785" s="34">
        <v>810</v>
      </c>
      <c r="C785" s="34">
        <v>3</v>
      </c>
      <c r="D785" s="36">
        <v>0.01</v>
      </c>
      <c r="E785" s="36">
        <v>859</v>
      </c>
      <c r="F785" s="48">
        <f t="shared" si="181"/>
        <v>0.3743055555555555</v>
      </c>
      <c r="G785" s="36">
        <v>905</v>
      </c>
      <c r="H785" s="49">
        <f t="shared" si="182"/>
        <v>0.37847222222222227</v>
      </c>
      <c r="I785" s="49" t="str">
        <f t="shared" si="177"/>
        <v/>
      </c>
      <c r="J785" s="34">
        <f t="shared" si="178"/>
        <v>11.999999999999957</v>
      </c>
      <c r="K785" s="34">
        <f t="shared" si="183"/>
        <v>6.0000000000001386</v>
      </c>
      <c r="L785" s="34">
        <f t="shared" si="179"/>
        <v>1</v>
      </c>
      <c r="M785" s="34">
        <f t="shared" ca="1" si="180"/>
        <v>810</v>
      </c>
      <c r="N785" s="34" t="str">
        <f t="shared" si="184"/>
        <v/>
      </c>
      <c r="O785" s="34">
        <f t="shared" si="185"/>
        <v>2.4599999999999915</v>
      </c>
      <c r="P785" s="37">
        <f t="shared" si="186"/>
        <v>1.2687114749196318</v>
      </c>
      <c r="Q785" s="34">
        <f t="shared" si="187"/>
        <v>6.0000000000001386E-2</v>
      </c>
      <c r="R785" s="34">
        <f t="shared" si="188"/>
        <v>2.5199999999999929</v>
      </c>
      <c r="S785" s="37">
        <f t="shared" si="189"/>
        <v>1.3287114749196332</v>
      </c>
    </row>
    <row r="786" spans="1:19" x14ac:dyDescent="0.2">
      <c r="D786" s="36">
        <v>0.4</v>
      </c>
      <c r="E786" s="36">
        <v>917</v>
      </c>
      <c r="F786" s="48">
        <f t="shared" si="181"/>
        <v>0.38680555555555557</v>
      </c>
      <c r="G786" s="36">
        <v>921</v>
      </c>
      <c r="H786" s="49">
        <f t="shared" si="182"/>
        <v>0.38958333333333334</v>
      </c>
      <c r="I786" s="49">
        <f t="shared" si="177"/>
        <v>0.39305555555555555</v>
      </c>
      <c r="J786" s="34" t="str">
        <f t="shared" si="178"/>
        <v/>
      </c>
      <c r="K786" s="34">
        <f t="shared" si="183"/>
        <v>3.9999999999999858</v>
      </c>
      <c r="L786" s="34">
        <f t="shared" si="179"/>
        <v>2</v>
      </c>
      <c r="M786" s="34">
        <f t="shared" ca="1" si="180"/>
        <v>810</v>
      </c>
      <c r="N786" s="34">
        <f t="shared" ca="1" si="184"/>
        <v>76.000000000000057</v>
      </c>
      <c r="O786" s="34">
        <f t="shared" si="185"/>
        <v>1</v>
      </c>
      <c r="P786" s="37">
        <f t="shared" si="186"/>
        <v>0.15504787606958362</v>
      </c>
      <c r="Q786" s="34">
        <f t="shared" si="187"/>
        <v>1.5999999999999943</v>
      </c>
      <c r="R786" s="34">
        <f t="shared" si="188"/>
        <v>2.5999999999999943</v>
      </c>
      <c r="S786" s="37">
        <f t="shared" si="189"/>
        <v>1.755047876069578</v>
      </c>
    </row>
    <row r="787" spans="1:19" x14ac:dyDescent="0.2">
      <c r="A787" s="50">
        <v>39126</v>
      </c>
      <c r="B787" s="34">
        <v>1024</v>
      </c>
      <c r="C787" s="34">
        <v>3</v>
      </c>
      <c r="D787" s="36">
        <v>0.01</v>
      </c>
      <c r="E787" s="36">
        <v>1104</v>
      </c>
      <c r="F787" s="48">
        <f t="shared" si="181"/>
        <v>0.46111111111111108</v>
      </c>
      <c r="G787" s="36">
        <v>1112</v>
      </c>
      <c r="H787" s="49">
        <f t="shared" si="182"/>
        <v>0.46666666666666662</v>
      </c>
      <c r="I787" s="49" t="str">
        <f t="shared" si="177"/>
        <v/>
      </c>
      <c r="J787" s="34">
        <f t="shared" si="178"/>
        <v>17.000000000000021</v>
      </c>
      <c r="K787" s="34">
        <f t="shared" si="183"/>
        <v>7.9999999999999716</v>
      </c>
      <c r="L787" s="34">
        <f t="shared" si="179"/>
        <v>1</v>
      </c>
      <c r="M787" s="34">
        <f t="shared" ca="1" si="180"/>
        <v>1024</v>
      </c>
      <c r="N787" s="34" t="str">
        <f t="shared" si="184"/>
        <v/>
      </c>
      <c r="O787" s="34">
        <f t="shared" si="185"/>
        <v>5.1850000000000067</v>
      </c>
      <c r="P787" s="37">
        <f t="shared" si="186"/>
        <v>2.4497793798976302</v>
      </c>
      <c r="Q787" s="34">
        <f t="shared" si="187"/>
        <v>7.9999999999999724E-2</v>
      </c>
      <c r="R787" s="34">
        <f t="shared" si="188"/>
        <v>5.2650000000000068</v>
      </c>
      <c r="S787" s="37">
        <f t="shared" si="189"/>
        <v>2.5297793798976298</v>
      </c>
    </row>
    <row r="788" spans="1:19" x14ac:dyDescent="0.2">
      <c r="D788" s="36">
        <v>0.6</v>
      </c>
      <c r="E788" s="36">
        <v>1129</v>
      </c>
      <c r="F788" s="48">
        <f t="shared" si="181"/>
        <v>0.47847222222222219</v>
      </c>
      <c r="G788" s="36">
        <v>1141</v>
      </c>
      <c r="H788" s="49">
        <f t="shared" si="182"/>
        <v>0.48680555555555555</v>
      </c>
      <c r="I788" s="49" t="str">
        <f t="shared" si="177"/>
        <v/>
      </c>
      <c r="J788" s="34">
        <f t="shared" si="178"/>
        <v>17.999999999999936</v>
      </c>
      <c r="K788" s="34">
        <f t="shared" si="183"/>
        <v>12.000000000000037</v>
      </c>
      <c r="L788" s="34">
        <f t="shared" si="179"/>
        <v>2</v>
      </c>
      <c r="M788" s="34">
        <f t="shared" ca="1" si="180"/>
        <v>1024</v>
      </c>
      <c r="N788" s="34" t="str">
        <f t="shared" si="184"/>
        <v/>
      </c>
      <c r="O788" s="34">
        <f t="shared" si="185"/>
        <v>5.4899999999999807</v>
      </c>
      <c r="P788" s="37">
        <f t="shared" si="186"/>
        <v>2.5938840493033606</v>
      </c>
      <c r="Q788" s="34">
        <f t="shared" si="187"/>
        <v>7.2000000000000224</v>
      </c>
      <c r="R788" s="34">
        <f t="shared" si="188"/>
        <v>12.690000000000003</v>
      </c>
      <c r="S788" s="37">
        <f t="shared" si="189"/>
        <v>9.793884049303383</v>
      </c>
    </row>
    <row r="789" spans="1:19" x14ac:dyDescent="0.2">
      <c r="D789" s="36">
        <v>0.01</v>
      </c>
      <c r="E789" s="36">
        <v>1159</v>
      </c>
      <c r="F789" s="48">
        <f t="shared" si="181"/>
        <v>0.4993055555555555</v>
      </c>
      <c r="G789" s="36">
        <v>1207</v>
      </c>
      <c r="H789" s="49">
        <f t="shared" si="182"/>
        <v>0.50486111111111109</v>
      </c>
      <c r="I789" s="49">
        <f t="shared" si="177"/>
        <v>0.5083333333333333</v>
      </c>
      <c r="J789" s="34" t="str">
        <f t="shared" si="178"/>
        <v/>
      </c>
      <c r="K789" s="34">
        <f t="shared" si="183"/>
        <v>8.0000000000000515</v>
      </c>
      <c r="L789" s="34">
        <f t="shared" si="179"/>
        <v>3</v>
      </c>
      <c r="M789" s="34">
        <f t="shared" ca="1" si="180"/>
        <v>1024</v>
      </c>
      <c r="N789" s="34">
        <f t="shared" ca="1" si="184"/>
        <v>107.99999999999994</v>
      </c>
      <c r="O789" s="34">
        <f t="shared" si="185"/>
        <v>2.5000000000000001E-2</v>
      </c>
      <c r="P789" s="37">
        <f t="shared" si="186"/>
        <v>5.4281443780592247E-3</v>
      </c>
      <c r="Q789" s="34">
        <f t="shared" si="187"/>
        <v>8.0000000000000515E-2</v>
      </c>
      <c r="R789" s="34">
        <f t="shared" si="188"/>
        <v>0.10500000000000051</v>
      </c>
      <c r="S789" s="37">
        <f t="shared" si="189"/>
        <v>8.5428144378059734E-2</v>
      </c>
    </row>
    <row r="790" spans="1:19" x14ac:dyDescent="0.2">
      <c r="A790" s="50">
        <v>39126</v>
      </c>
      <c r="B790" s="34">
        <v>1228</v>
      </c>
      <c r="C790" s="34">
        <v>3</v>
      </c>
      <c r="D790" s="36">
        <v>1.0999999999999999E-2</v>
      </c>
      <c r="E790" s="36">
        <v>1301</v>
      </c>
      <c r="F790" s="48">
        <f t="shared" si="181"/>
        <v>0.54236111111111118</v>
      </c>
      <c r="G790" s="36">
        <v>1304</v>
      </c>
      <c r="H790" s="49">
        <f t="shared" si="182"/>
        <v>0.5444444444444444</v>
      </c>
      <c r="I790" s="49" t="str">
        <f t="shared" si="177"/>
        <v/>
      </c>
      <c r="J790" s="34">
        <f t="shared" si="178"/>
        <v>22.000000000000082</v>
      </c>
      <c r="K790" s="34">
        <f t="shared" si="183"/>
        <v>2.9999999999998295</v>
      </c>
      <c r="L790" s="34">
        <f t="shared" si="179"/>
        <v>1</v>
      </c>
      <c r="M790" s="34">
        <f t="shared" ca="1" si="180"/>
        <v>1228</v>
      </c>
      <c r="N790" s="34" t="str">
        <f t="shared" si="184"/>
        <v/>
      </c>
      <c r="O790" s="34">
        <f t="shared" si="185"/>
        <v>6.721000000000025</v>
      </c>
      <c r="P790" s="37">
        <f t="shared" si="186"/>
        <v>3.2403545267531277</v>
      </c>
      <c r="Q790" s="34">
        <f t="shared" si="187"/>
        <v>3.2999999999998121E-2</v>
      </c>
      <c r="R790" s="34">
        <f t="shared" si="188"/>
        <v>6.7540000000000227</v>
      </c>
      <c r="S790" s="37">
        <f t="shared" si="189"/>
        <v>3.2733545267531259</v>
      </c>
    </row>
    <row r="791" spans="1:19" x14ac:dyDescent="0.2">
      <c r="D791" s="36">
        <v>0.6</v>
      </c>
      <c r="E791" s="36">
        <v>1326</v>
      </c>
      <c r="F791" s="48">
        <f t="shared" si="181"/>
        <v>0.55972222222222223</v>
      </c>
      <c r="G791" s="36">
        <v>1340</v>
      </c>
      <c r="H791" s="49">
        <f t="shared" si="182"/>
        <v>0.56944444444444442</v>
      </c>
      <c r="I791" s="49" t="str">
        <f t="shared" si="177"/>
        <v/>
      </c>
      <c r="J791" s="34">
        <f t="shared" si="178"/>
        <v>8.999999999999968</v>
      </c>
      <c r="K791" s="34">
        <f t="shared" si="183"/>
        <v>13.99999999999995</v>
      </c>
      <c r="L791" s="34">
        <f t="shared" si="179"/>
        <v>2</v>
      </c>
      <c r="M791" s="34">
        <f t="shared" ca="1" si="180"/>
        <v>1228</v>
      </c>
      <c r="N791" s="34" t="str">
        <f t="shared" si="184"/>
        <v/>
      </c>
      <c r="O791" s="34">
        <f t="shared" si="185"/>
        <v>2.7449999999999903</v>
      </c>
      <c r="P791" s="37">
        <f t="shared" si="186"/>
        <v>1.2969420246516803</v>
      </c>
      <c r="Q791" s="34">
        <f t="shared" si="187"/>
        <v>8.3999999999999702</v>
      </c>
      <c r="R791" s="34">
        <f t="shared" si="188"/>
        <v>11.14499999999996</v>
      </c>
      <c r="S791" s="37">
        <f t="shared" si="189"/>
        <v>9.6969420246516513</v>
      </c>
    </row>
    <row r="792" spans="1:19" x14ac:dyDescent="0.2">
      <c r="A792" s="50"/>
      <c r="D792" s="36">
        <v>0.01</v>
      </c>
      <c r="E792" s="36">
        <v>1349</v>
      </c>
      <c r="F792" s="48">
        <f t="shared" si="181"/>
        <v>0.5756944444444444</v>
      </c>
      <c r="G792" s="36">
        <v>1355</v>
      </c>
      <c r="H792" s="49">
        <f t="shared" si="182"/>
        <v>0.57986111111111105</v>
      </c>
      <c r="I792" s="49">
        <f t="shared" si="177"/>
        <v>0.58333333333333326</v>
      </c>
      <c r="J792" s="34" t="str">
        <f t="shared" si="178"/>
        <v/>
      </c>
      <c r="K792" s="34">
        <f t="shared" si="183"/>
        <v>5.9999999999999787</v>
      </c>
      <c r="L792" s="34">
        <f t="shared" si="179"/>
        <v>3</v>
      </c>
      <c r="M792" s="34">
        <f t="shared" ca="1" si="180"/>
        <v>1228</v>
      </c>
      <c r="N792" s="34">
        <f t="shared" ca="1" si="184"/>
        <v>91.999999999999829</v>
      </c>
      <c r="O792" s="34">
        <f t="shared" si="185"/>
        <v>2.5000000000000001E-2</v>
      </c>
      <c r="P792" s="37">
        <f t="shared" si="186"/>
        <v>5.4281443780592247E-3</v>
      </c>
      <c r="Q792" s="34">
        <f t="shared" si="187"/>
        <v>5.999999999999979E-2</v>
      </c>
      <c r="R792" s="34">
        <f t="shared" si="188"/>
        <v>8.4999999999999798E-2</v>
      </c>
      <c r="S792" s="37">
        <f t="shared" si="189"/>
        <v>6.5428144378059008E-2</v>
      </c>
    </row>
    <row r="793" spans="1:19" x14ac:dyDescent="0.2">
      <c r="A793" s="50">
        <v>39126</v>
      </c>
      <c r="B793" s="34">
        <v>1416</v>
      </c>
      <c r="C793" s="34">
        <v>3</v>
      </c>
      <c r="D793" s="36">
        <v>1.0999999999999999E-2</v>
      </c>
      <c r="E793" s="36">
        <v>1448</v>
      </c>
      <c r="F793" s="48">
        <f t="shared" si="181"/>
        <v>0.6166666666666667</v>
      </c>
      <c r="G793" s="36">
        <v>1455</v>
      </c>
      <c r="H793" s="49">
        <f t="shared" si="182"/>
        <v>0.62152777777777779</v>
      </c>
      <c r="I793" s="49" t="str">
        <f t="shared" si="177"/>
        <v/>
      </c>
      <c r="J793" s="34">
        <f t="shared" si="178"/>
        <v>9.9999999999999645</v>
      </c>
      <c r="K793" s="34">
        <f t="shared" si="183"/>
        <v>6.9999999999999751</v>
      </c>
      <c r="L793" s="34">
        <f t="shared" si="179"/>
        <v>1</v>
      </c>
      <c r="M793" s="34">
        <f t="shared" ca="1" si="180"/>
        <v>1416</v>
      </c>
      <c r="N793" s="34" t="str">
        <f t="shared" si="184"/>
        <v/>
      </c>
      <c r="O793" s="34">
        <f t="shared" si="185"/>
        <v>2.0549999999999931</v>
      </c>
      <c r="P793" s="37">
        <f t="shared" si="186"/>
        <v>1.0825158506287706</v>
      </c>
      <c r="Q793" s="34">
        <f t="shared" si="187"/>
        <v>7.6999999999999721E-2</v>
      </c>
      <c r="R793" s="34">
        <f t="shared" si="188"/>
        <v>2.1319999999999926</v>
      </c>
      <c r="S793" s="37">
        <f t="shared" si="189"/>
        <v>1.1595158506287704</v>
      </c>
    </row>
    <row r="794" spans="1:19" x14ac:dyDescent="0.2">
      <c r="A794" s="50"/>
      <c r="D794" s="36">
        <v>0.4</v>
      </c>
      <c r="E794" s="36">
        <v>1505</v>
      </c>
      <c r="F794" s="48">
        <f t="shared" si="181"/>
        <v>0.62847222222222221</v>
      </c>
      <c r="G794" s="36">
        <v>1517</v>
      </c>
      <c r="H794" s="49">
        <f t="shared" si="182"/>
        <v>0.63680555555555551</v>
      </c>
      <c r="I794" s="49" t="str">
        <f t="shared" si="177"/>
        <v/>
      </c>
      <c r="J794" s="34">
        <f t="shared" si="178"/>
        <v>9.9999999999999645</v>
      </c>
      <c r="K794" s="34">
        <f t="shared" si="183"/>
        <v>11.999999999999957</v>
      </c>
      <c r="L794" s="34">
        <f t="shared" si="179"/>
        <v>2</v>
      </c>
      <c r="M794" s="34">
        <f t="shared" ca="1" si="180"/>
        <v>1416</v>
      </c>
      <c r="N794" s="34" t="str">
        <f t="shared" si="184"/>
        <v/>
      </c>
      <c r="O794" s="34">
        <f t="shared" si="185"/>
        <v>2.3999999999999915</v>
      </c>
      <c r="P794" s="37">
        <f t="shared" si="186"/>
        <v>1.9882841444020847</v>
      </c>
      <c r="Q794" s="34">
        <f t="shared" si="187"/>
        <v>4.7999999999999829</v>
      </c>
      <c r="R794" s="34">
        <f t="shared" si="188"/>
        <v>7.1999999999999744</v>
      </c>
      <c r="S794" s="37">
        <f t="shared" si="189"/>
        <v>6.7882841444020681</v>
      </c>
    </row>
    <row r="795" spans="1:19" x14ac:dyDescent="0.2">
      <c r="D795" s="36">
        <v>0.08</v>
      </c>
      <c r="E795" s="36">
        <v>1527</v>
      </c>
      <c r="F795" s="48">
        <f t="shared" si="181"/>
        <v>0.64374999999999993</v>
      </c>
      <c r="G795" s="36">
        <v>1542</v>
      </c>
      <c r="H795" s="49">
        <f t="shared" si="182"/>
        <v>0.65416666666666667</v>
      </c>
      <c r="I795" s="49" t="str">
        <f t="shared" si="177"/>
        <v/>
      </c>
      <c r="J795" s="34">
        <f t="shared" si="178"/>
        <v>5.9999999999999787</v>
      </c>
      <c r="K795" s="34">
        <f t="shared" si="183"/>
        <v>15.000000000000107</v>
      </c>
      <c r="L795" s="34">
        <f t="shared" si="179"/>
        <v>3</v>
      </c>
      <c r="M795" s="34">
        <f t="shared" ca="1" si="180"/>
        <v>1416</v>
      </c>
      <c r="N795" s="34" t="str">
        <f t="shared" si="184"/>
        <v/>
      </c>
      <c r="O795" s="34">
        <f t="shared" si="185"/>
        <v>1.7399999999999938</v>
      </c>
      <c r="P795" s="37">
        <f t="shared" si="186"/>
        <v>1.3751172804467802</v>
      </c>
      <c r="Q795" s="34">
        <f t="shared" si="187"/>
        <v>1.2000000000000086</v>
      </c>
      <c r="R795" s="34">
        <f t="shared" si="188"/>
        <v>2.9400000000000022</v>
      </c>
      <c r="S795" s="37">
        <f t="shared" si="189"/>
        <v>2.575117280446789</v>
      </c>
    </row>
    <row r="796" spans="1:19" x14ac:dyDescent="0.2">
      <c r="A796" s="50"/>
      <c r="D796" s="36">
        <v>0.5</v>
      </c>
      <c r="E796" s="36">
        <v>1548</v>
      </c>
      <c r="F796" s="48">
        <f t="shared" si="181"/>
        <v>0.65833333333333333</v>
      </c>
      <c r="G796" s="36">
        <v>1556</v>
      </c>
      <c r="H796" s="49">
        <f t="shared" si="182"/>
        <v>0.66388888888888886</v>
      </c>
      <c r="I796" s="49" t="str">
        <f t="shared" si="177"/>
        <v/>
      </c>
      <c r="J796" s="34">
        <f t="shared" si="178"/>
        <v>21.000000000000085</v>
      </c>
      <c r="K796" s="34">
        <f t="shared" si="183"/>
        <v>7.9999999999999716</v>
      </c>
      <c r="L796" s="34">
        <f t="shared" si="179"/>
        <v>4</v>
      </c>
      <c r="M796" s="34">
        <f t="shared" ca="1" si="180"/>
        <v>1416</v>
      </c>
      <c r="N796" s="34" t="str">
        <f t="shared" si="184"/>
        <v/>
      </c>
      <c r="O796" s="34">
        <f t="shared" si="185"/>
        <v>15.750000000000064</v>
      </c>
      <c r="P796" s="37">
        <f t="shared" si="186"/>
        <v>15.148319783707228</v>
      </c>
      <c r="Q796" s="34">
        <f t="shared" si="187"/>
        <v>3.9999999999999858</v>
      </c>
      <c r="R796" s="34">
        <f t="shared" si="188"/>
        <v>19.75000000000005</v>
      </c>
      <c r="S796" s="37">
        <f t="shared" si="189"/>
        <v>19.148319783707215</v>
      </c>
    </row>
    <row r="797" spans="1:19" x14ac:dyDescent="0.2">
      <c r="D797" s="36">
        <v>1</v>
      </c>
      <c r="E797" s="36">
        <v>1617</v>
      </c>
      <c r="F797" s="48">
        <f t="shared" si="181"/>
        <v>0.67847222222222225</v>
      </c>
      <c r="G797" s="36">
        <v>1620</v>
      </c>
      <c r="H797" s="49">
        <f t="shared" si="182"/>
        <v>0.68055555555555547</v>
      </c>
      <c r="I797" s="49">
        <f t="shared" si="177"/>
        <v>0.68402777777777768</v>
      </c>
      <c r="J797" s="34" t="str">
        <f t="shared" si="178"/>
        <v/>
      </c>
      <c r="K797" s="34">
        <f t="shared" si="183"/>
        <v>2.9999999999998295</v>
      </c>
      <c r="L797" s="34">
        <f t="shared" si="179"/>
        <v>5</v>
      </c>
      <c r="M797" s="34">
        <f t="shared" ca="1" si="180"/>
        <v>1416</v>
      </c>
      <c r="N797" s="34">
        <f t="shared" ca="1" si="184"/>
        <v>128.99999999999986</v>
      </c>
      <c r="O797" s="34">
        <f t="shared" si="185"/>
        <v>2.5</v>
      </c>
      <c r="P797" s="37">
        <f t="shared" si="186"/>
        <v>0.36191198291773735</v>
      </c>
      <c r="Q797" s="34">
        <f t="shared" si="187"/>
        <v>2.9999999999998295</v>
      </c>
      <c r="R797" s="34">
        <f t="shared" si="188"/>
        <v>5.4999999999998295</v>
      </c>
      <c r="S797" s="37">
        <f t="shared" si="189"/>
        <v>3.361911982917567</v>
      </c>
    </row>
    <row r="798" spans="1:19" x14ac:dyDescent="0.2">
      <c r="A798" s="50">
        <v>39127</v>
      </c>
      <c r="B798" s="34">
        <v>825</v>
      </c>
      <c r="C798" s="34">
        <v>3</v>
      </c>
      <c r="D798" s="36">
        <v>0.01</v>
      </c>
      <c r="E798" s="36">
        <v>858</v>
      </c>
      <c r="F798" s="48">
        <f t="shared" si="181"/>
        <v>0.37361111111111112</v>
      </c>
      <c r="G798" s="36">
        <v>901</v>
      </c>
      <c r="H798" s="49">
        <f t="shared" si="182"/>
        <v>0.3756944444444445</v>
      </c>
      <c r="I798" s="49" t="str">
        <f t="shared" si="177"/>
        <v/>
      </c>
      <c r="J798" s="34">
        <f t="shared" si="178"/>
        <v>8.9999999999998881</v>
      </c>
      <c r="K798" s="34">
        <f t="shared" si="183"/>
        <v>3.0000000000000693</v>
      </c>
      <c r="L798" s="34">
        <f t="shared" si="179"/>
        <v>1</v>
      </c>
      <c r="M798" s="34">
        <f t="shared" ca="1" si="180"/>
        <v>825</v>
      </c>
      <c r="N798" s="34" t="str">
        <f t="shared" si="184"/>
        <v/>
      </c>
      <c r="O798" s="34">
        <f t="shared" si="185"/>
        <v>45.04499999999944</v>
      </c>
      <c r="P798" s="37">
        <f t="shared" si="186"/>
        <v>13.015993850604026</v>
      </c>
      <c r="Q798" s="34">
        <f t="shared" si="187"/>
        <v>3.0000000000000693E-2</v>
      </c>
      <c r="R798" s="34">
        <f t="shared" si="188"/>
        <v>45.074999999999442</v>
      </c>
      <c r="S798" s="37">
        <f t="shared" si="189"/>
        <v>13.045993850604027</v>
      </c>
    </row>
    <row r="799" spans="1:19" x14ac:dyDescent="0.2">
      <c r="D799" s="36">
        <v>10</v>
      </c>
      <c r="E799" s="36">
        <v>910</v>
      </c>
      <c r="F799" s="48">
        <f t="shared" si="181"/>
        <v>0.38194444444444442</v>
      </c>
      <c r="G799" s="36">
        <v>1018</v>
      </c>
      <c r="H799" s="49">
        <f t="shared" si="182"/>
        <v>0.4291666666666667</v>
      </c>
      <c r="I799" s="49">
        <f t="shared" si="177"/>
        <v>0.43263888888888891</v>
      </c>
      <c r="J799" s="34" t="str">
        <f t="shared" si="178"/>
        <v/>
      </c>
      <c r="K799" s="34">
        <f t="shared" si="183"/>
        <v>68.000000000000085</v>
      </c>
      <c r="L799" s="34">
        <f t="shared" si="179"/>
        <v>2</v>
      </c>
      <c r="M799" s="34">
        <f t="shared" ca="1" si="180"/>
        <v>825</v>
      </c>
      <c r="N799" s="34">
        <f t="shared" ca="1" si="184"/>
        <v>118.00000000000006</v>
      </c>
      <c r="O799" s="34">
        <f t="shared" si="185"/>
        <v>25</v>
      </c>
      <c r="P799" s="37">
        <f t="shared" si="186"/>
        <v>3.1021051639523365</v>
      </c>
      <c r="Q799" s="34">
        <f t="shared" si="187"/>
        <v>680.00000000000091</v>
      </c>
      <c r="R799" s="34">
        <f t="shared" si="188"/>
        <v>705.00000000000091</v>
      </c>
      <c r="S799" s="37">
        <f t="shared" si="189"/>
        <v>683.1021051639533</v>
      </c>
    </row>
    <row r="800" spans="1:19" x14ac:dyDescent="0.2">
      <c r="A800" s="50">
        <v>39127</v>
      </c>
      <c r="B800" s="34">
        <v>1036</v>
      </c>
      <c r="C800" s="34">
        <v>3</v>
      </c>
      <c r="D800" s="36">
        <v>0.01</v>
      </c>
      <c r="E800" s="36">
        <v>1100</v>
      </c>
      <c r="F800" s="48">
        <f t="shared" si="181"/>
        <v>0.45833333333333331</v>
      </c>
      <c r="G800" s="36">
        <v>1107</v>
      </c>
      <c r="H800" s="49">
        <f t="shared" si="182"/>
        <v>0.46319444444444446</v>
      </c>
      <c r="I800" s="49" t="str">
        <f t="shared" si="177"/>
        <v/>
      </c>
      <c r="J800" s="34">
        <f t="shared" si="178"/>
        <v>9.000000000000048</v>
      </c>
      <c r="K800" s="34">
        <f t="shared" si="183"/>
        <v>7.0000000000000551</v>
      </c>
      <c r="L800" s="34">
        <f t="shared" si="179"/>
        <v>1</v>
      </c>
      <c r="M800" s="34">
        <f t="shared" ca="1" si="180"/>
        <v>1036</v>
      </c>
      <c r="N800" s="34" t="str">
        <f t="shared" si="184"/>
        <v/>
      </c>
      <c r="O800" s="34">
        <f t="shared" si="185"/>
        <v>1.84500000000001</v>
      </c>
      <c r="P800" s="37">
        <f t="shared" si="186"/>
        <v>0.95153360618973226</v>
      </c>
      <c r="Q800" s="34">
        <f t="shared" si="187"/>
        <v>7.0000000000000548E-2</v>
      </c>
      <c r="R800" s="34">
        <f t="shared" si="188"/>
        <v>1.9150000000000105</v>
      </c>
      <c r="S800" s="37">
        <f t="shared" si="189"/>
        <v>1.0215336061897329</v>
      </c>
    </row>
    <row r="801" spans="1:19" x14ac:dyDescent="0.2">
      <c r="D801" s="36">
        <v>0.4</v>
      </c>
      <c r="E801" s="36">
        <v>1116</v>
      </c>
      <c r="F801" s="48">
        <f t="shared" si="181"/>
        <v>0.4694444444444445</v>
      </c>
      <c r="G801" s="36">
        <v>1122</v>
      </c>
      <c r="H801" s="49">
        <f t="shared" si="182"/>
        <v>0.47361111111111115</v>
      </c>
      <c r="I801" s="49">
        <f t="shared" si="177"/>
        <v>0.47708333333333336</v>
      </c>
      <c r="J801" s="34" t="str">
        <f t="shared" si="178"/>
        <v/>
      </c>
      <c r="K801" s="34">
        <f t="shared" si="183"/>
        <v>5.9999999999999787</v>
      </c>
      <c r="L801" s="34">
        <f t="shared" si="179"/>
        <v>2</v>
      </c>
      <c r="M801" s="34">
        <f t="shared" ca="1" si="180"/>
        <v>1036</v>
      </c>
      <c r="N801" s="34">
        <f t="shared" ca="1" si="184"/>
        <v>51.000000000000057</v>
      </c>
      <c r="O801" s="34">
        <f t="shared" si="185"/>
        <v>1</v>
      </c>
      <c r="P801" s="37">
        <f t="shared" si="186"/>
        <v>0.15504787606958362</v>
      </c>
      <c r="Q801" s="34">
        <f t="shared" si="187"/>
        <v>2.3999999999999915</v>
      </c>
      <c r="R801" s="34">
        <f t="shared" si="188"/>
        <v>3.3999999999999915</v>
      </c>
      <c r="S801" s="37">
        <f t="shared" si="189"/>
        <v>2.5550478760695752</v>
      </c>
    </row>
    <row r="802" spans="1:19" x14ac:dyDescent="0.2">
      <c r="A802" s="50">
        <v>39127</v>
      </c>
      <c r="B802" s="34">
        <v>1131</v>
      </c>
      <c r="C802" s="34">
        <v>3</v>
      </c>
      <c r="D802" s="36">
        <v>0.01</v>
      </c>
      <c r="E802" s="36">
        <v>1148</v>
      </c>
      <c r="F802" s="48">
        <f t="shared" si="181"/>
        <v>0.4916666666666667</v>
      </c>
      <c r="G802" s="36">
        <v>1152</v>
      </c>
      <c r="H802" s="49">
        <f t="shared" si="182"/>
        <v>0.49444444444444446</v>
      </c>
      <c r="I802" s="49" t="str">
        <f t="shared" si="177"/>
        <v/>
      </c>
      <c r="J802" s="34">
        <f t="shared" si="178"/>
        <v>12.999999999999954</v>
      </c>
      <c r="K802" s="34">
        <f t="shared" si="183"/>
        <v>3.9999999999999858</v>
      </c>
      <c r="L802" s="34">
        <f t="shared" si="179"/>
        <v>1</v>
      </c>
      <c r="M802" s="34">
        <f t="shared" ca="1" si="180"/>
        <v>1131</v>
      </c>
      <c r="N802" s="34" t="str">
        <f t="shared" si="184"/>
        <v/>
      </c>
      <c r="O802" s="34">
        <f t="shared" si="185"/>
        <v>2.6649999999999907</v>
      </c>
      <c r="P802" s="37">
        <f t="shared" si="186"/>
        <v>1.3744374311629344</v>
      </c>
      <c r="Q802" s="34">
        <f t="shared" si="187"/>
        <v>3.9999999999999862E-2</v>
      </c>
      <c r="R802" s="34">
        <f t="shared" si="188"/>
        <v>2.7049999999999907</v>
      </c>
      <c r="S802" s="37">
        <f t="shared" si="189"/>
        <v>1.4144374311629342</v>
      </c>
    </row>
    <row r="803" spans="1:19" x14ac:dyDescent="0.2">
      <c r="D803" s="36">
        <v>0.4</v>
      </c>
      <c r="E803" s="36">
        <v>1205</v>
      </c>
      <c r="F803" s="48">
        <f t="shared" si="181"/>
        <v>0.50347222222222221</v>
      </c>
      <c r="G803" s="36">
        <v>1210</v>
      </c>
      <c r="H803" s="49">
        <f t="shared" si="182"/>
        <v>0.50694444444444442</v>
      </c>
      <c r="I803" s="49">
        <f t="shared" si="177"/>
        <v>0.51041666666666663</v>
      </c>
      <c r="J803" s="34" t="str">
        <f t="shared" si="178"/>
        <v/>
      </c>
      <c r="K803" s="34">
        <f t="shared" si="183"/>
        <v>4.9999999999999822</v>
      </c>
      <c r="L803" s="34">
        <f t="shared" si="179"/>
        <v>2</v>
      </c>
      <c r="M803" s="34">
        <f t="shared" ca="1" si="180"/>
        <v>1131</v>
      </c>
      <c r="N803" s="34">
        <f t="shared" ca="1" si="184"/>
        <v>43.999999999999922</v>
      </c>
      <c r="O803" s="34">
        <f t="shared" si="185"/>
        <v>1</v>
      </c>
      <c r="P803" s="37">
        <f t="shared" si="186"/>
        <v>0.15504787606958362</v>
      </c>
      <c r="Q803" s="34">
        <f t="shared" si="187"/>
        <v>1.9999999999999929</v>
      </c>
      <c r="R803" s="34">
        <f t="shared" si="188"/>
        <v>2.9999999999999929</v>
      </c>
      <c r="S803" s="37">
        <f t="shared" si="189"/>
        <v>2.1550478760695766</v>
      </c>
    </row>
    <row r="804" spans="1:19" x14ac:dyDescent="0.2">
      <c r="A804" s="50">
        <v>39127</v>
      </c>
      <c r="B804" s="34">
        <v>1338</v>
      </c>
      <c r="C804" s="34">
        <v>3</v>
      </c>
      <c r="D804" s="36">
        <v>0.1</v>
      </c>
      <c r="E804" s="36">
        <v>1400</v>
      </c>
      <c r="F804" s="48">
        <f t="shared" si="181"/>
        <v>0.58333333333333337</v>
      </c>
      <c r="G804" s="36">
        <v>1420</v>
      </c>
      <c r="H804" s="49">
        <f t="shared" si="182"/>
        <v>0.59722222222222221</v>
      </c>
      <c r="I804" s="49">
        <f t="shared" si="177"/>
        <v>0.60069444444444442</v>
      </c>
      <c r="J804" s="34" t="str">
        <f t="shared" si="178"/>
        <v/>
      </c>
      <c r="K804" s="34">
        <f t="shared" si="183"/>
        <v>19.999999999999929</v>
      </c>
      <c r="L804" s="34">
        <f t="shared" si="179"/>
        <v>1</v>
      </c>
      <c r="M804" s="34">
        <f t="shared" ca="1" si="180"/>
        <v>1338</v>
      </c>
      <c r="N804" s="34">
        <f t="shared" ca="1" si="184"/>
        <v>46.999999999999993</v>
      </c>
      <c r="O804" s="34">
        <f t="shared" si="185"/>
        <v>0.25</v>
      </c>
      <c r="P804" s="37">
        <f t="shared" si="186"/>
        <v>4.342905372259271E-2</v>
      </c>
      <c r="Q804" s="34">
        <f t="shared" si="187"/>
        <v>1.9999999999999929</v>
      </c>
      <c r="R804" s="34">
        <f t="shared" si="188"/>
        <v>2.2499999999999929</v>
      </c>
      <c r="S804" s="37">
        <f t="shared" si="189"/>
        <v>2.0434290537225857</v>
      </c>
    </row>
    <row r="805" spans="1:19" x14ac:dyDescent="0.2">
      <c r="A805" s="50">
        <v>39129</v>
      </c>
      <c r="B805" s="34">
        <v>754</v>
      </c>
      <c r="C805" s="34">
        <v>3</v>
      </c>
      <c r="D805" s="36">
        <v>0.01</v>
      </c>
      <c r="E805" s="36">
        <v>829</v>
      </c>
      <c r="F805" s="48">
        <f t="shared" si="181"/>
        <v>0.35347222222222219</v>
      </c>
      <c r="G805" s="36">
        <v>831</v>
      </c>
      <c r="H805" s="49">
        <f t="shared" si="182"/>
        <v>0.35486111111111113</v>
      </c>
      <c r="I805" s="49" t="str">
        <f t="shared" si="177"/>
        <v/>
      </c>
      <c r="J805" s="34">
        <f t="shared" si="178"/>
        <v>7.9999999999999716</v>
      </c>
      <c r="K805" s="34">
        <f t="shared" si="183"/>
        <v>2.0000000000000728</v>
      </c>
      <c r="L805" s="34">
        <f t="shared" si="179"/>
        <v>1</v>
      </c>
      <c r="M805" s="34">
        <f t="shared" ca="1" si="180"/>
        <v>754</v>
      </c>
      <c r="N805" s="34" t="str">
        <f t="shared" si="184"/>
        <v/>
      </c>
      <c r="O805" s="34">
        <f t="shared" si="185"/>
        <v>40.039999999999857</v>
      </c>
      <c r="P805" s="37">
        <f t="shared" si="186"/>
        <v>11.569772311648126</v>
      </c>
      <c r="Q805" s="34">
        <f t="shared" si="187"/>
        <v>2.0000000000000729E-2</v>
      </c>
      <c r="R805" s="34">
        <f t="shared" si="188"/>
        <v>40.05999999999986</v>
      </c>
      <c r="S805" s="37">
        <f t="shared" si="189"/>
        <v>11.589772311648128</v>
      </c>
    </row>
    <row r="806" spans="1:19" x14ac:dyDescent="0.2">
      <c r="D806" s="36">
        <v>10</v>
      </c>
      <c r="E806" s="36">
        <v>839</v>
      </c>
      <c r="F806" s="48">
        <f t="shared" si="181"/>
        <v>0.36041666666666666</v>
      </c>
      <c r="G806" s="36">
        <v>842</v>
      </c>
      <c r="H806" s="49">
        <f t="shared" si="182"/>
        <v>0.36249999999999999</v>
      </c>
      <c r="I806" s="49" t="str">
        <f t="shared" si="177"/>
        <v/>
      </c>
      <c r="J806" s="34">
        <f t="shared" si="178"/>
        <v>4.9999999999999822</v>
      </c>
      <c r="K806" s="34">
        <f t="shared" si="183"/>
        <v>2.9999999999999893</v>
      </c>
      <c r="L806" s="34">
        <f t="shared" si="179"/>
        <v>2</v>
      </c>
      <c r="M806" s="34">
        <f t="shared" ca="1" si="180"/>
        <v>754</v>
      </c>
      <c r="N806" s="34" t="str">
        <f t="shared" si="184"/>
        <v/>
      </c>
      <c r="O806" s="34">
        <f t="shared" si="185"/>
        <v>524.99999999999818</v>
      </c>
      <c r="P806" s="37">
        <f t="shared" si="186"/>
        <v>317.11780071693534</v>
      </c>
      <c r="Q806" s="34">
        <f t="shared" si="187"/>
        <v>29.999999999999893</v>
      </c>
      <c r="R806" s="34">
        <f t="shared" si="188"/>
        <v>554.99999999999807</v>
      </c>
      <c r="S806" s="37">
        <f t="shared" si="189"/>
        <v>347.11780071693522</v>
      </c>
    </row>
    <row r="807" spans="1:19" x14ac:dyDescent="0.2">
      <c r="A807" s="50"/>
      <c r="D807" s="36">
        <v>200</v>
      </c>
      <c r="E807" s="36">
        <v>847</v>
      </c>
      <c r="F807" s="48">
        <f t="shared" si="181"/>
        <v>0.3659722222222222</v>
      </c>
      <c r="G807" s="36">
        <v>1256</v>
      </c>
      <c r="H807" s="49">
        <f t="shared" si="182"/>
        <v>0.53888888888888886</v>
      </c>
      <c r="I807" s="49">
        <f t="shared" si="177"/>
        <v>0.54236111111111107</v>
      </c>
      <c r="J807" s="34" t="str">
        <f t="shared" si="178"/>
        <v/>
      </c>
      <c r="K807" s="34">
        <f t="shared" si="183"/>
        <v>249</v>
      </c>
      <c r="L807" s="34">
        <f t="shared" si="179"/>
        <v>3</v>
      </c>
      <c r="M807" s="34">
        <f t="shared" ca="1" si="180"/>
        <v>754</v>
      </c>
      <c r="N807" s="34">
        <f t="shared" ca="1" si="184"/>
        <v>306.99999999999994</v>
      </c>
      <c r="O807" s="34">
        <f t="shared" si="185"/>
        <v>500</v>
      </c>
      <c r="P807" s="37">
        <f t="shared" si="186"/>
        <v>52.318172546220183</v>
      </c>
      <c r="Q807" s="34">
        <f t="shared" si="187"/>
        <v>49800</v>
      </c>
      <c r="R807" s="34">
        <f t="shared" si="188"/>
        <v>50300</v>
      </c>
      <c r="S807" s="37">
        <f t="shared" si="189"/>
        <v>49852.31817254622</v>
      </c>
    </row>
    <row r="808" spans="1:19" x14ac:dyDescent="0.2">
      <c r="A808" s="50">
        <v>39130</v>
      </c>
      <c r="B808" s="34">
        <v>843</v>
      </c>
      <c r="C808" s="34">
        <v>3</v>
      </c>
      <c r="D808" s="36">
        <v>0.01</v>
      </c>
      <c r="E808" s="36">
        <v>933</v>
      </c>
      <c r="F808" s="48">
        <f t="shared" si="181"/>
        <v>0.3979166666666667</v>
      </c>
      <c r="G808" s="36">
        <v>936</v>
      </c>
      <c r="H808" s="49">
        <f t="shared" si="182"/>
        <v>0.39999999999999997</v>
      </c>
      <c r="I808" s="49" t="str">
        <f t="shared" si="177"/>
        <v/>
      </c>
      <c r="J808" s="34">
        <f t="shared" si="178"/>
        <v>14.00000000000011</v>
      </c>
      <c r="K808" s="34">
        <f t="shared" si="183"/>
        <v>2.9999999999999094</v>
      </c>
      <c r="L808" s="34">
        <f t="shared" si="179"/>
        <v>1</v>
      </c>
      <c r="M808" s="34">
        <f t="shared" ca="1" si="180"/>
        <v>843</v>
      </c>
      <c r="N808" s="34" t="str">
        <f t="shared" si="184"/>
        <v/>
      </c>
      <c r="O808" s="34">
        <f t="shared" si="185"/>
        <v>0.63000000000000489</v>
      </c>
      <c r="P808" s="37">
        <f t="shared" si="186"/>
        <v>0.47130021056384258</v>
      </c>
      <c r="Q808" s="34">
        <f t="shared" si="187"/>
        <v>2.9999999999999093E-2</v>
      </c>
      <c r="R808" s="34">
        <f t="shared" si="188"/>
        <v>0.66000000000000403</v>
      </c>
      <c r="S808" s="37">
        <f t="shared" si="189"/>
        <v>0.50130021056384166</v>
      </c>
    </row>
    <row r="809" spans="1:19" x14ac:dyDescent="0.2">
      <c r="A809" s="50"/>
      <c r="D809" s="36">
        <v>0.08</v>
      </c>
      <c r="E809" s="36">
        <v>950</v>
      </c>
      <c r="F809" s="48">
        <f t="shared" si="181"/>
        <v>0.40972222222222227</v>
      </c>
      <c r="G809" s="36">
        <v>1222</v>
      </c>
      <c r="H809" s="49">
        <f t="shared" si="182"/>
        <v>0.51527777777777783</v>
      </c>
      <c r="I809" s="49">
        <f t="shared" si="177"/>
        <v>0.51875000000000004</v>
      </c>
      <c r="J809" s="34" t="str">
        <f t="shared" si="178"/>
        <v/>
      </c>
      <c r="K809" s="34">
        <f t="shared" si="183"/>
        <v>152.00000000000003</v>
      </c>
      <c r="L809" s="34">
        <f t="shared" si="179"/>
        <v>2</v>
      </c>
      <c r="M809" s="34">
        <f t="shared" ca="1" si="180"/>
        <v>843</v>
      </c>
      <c r="N809" s="34">
        <f t="shared" ca="1" si="184"/>
        <v>224.00000000000009</v>
      </c>
      <c r="O809" s="34">
        <f t="shared" si="185"/>
        <v>0.2</v>
      </c>
      <c r="P809" s="37">
        <f t="shared" si="186"/>
        <v>3.5429858355664777E-2</v>
      </c>
      <c r="Q809" s="34">
        <f t="shared" si="187"/>
        <v>12.160000000000002</v>
      </c>
      <c r="R809" s="34">
        <f t="shared" si="188"/>
        <v>12.360000000000001</v>
      </c>
      <c r="S809" s="37">
        <f t="shared" si="189"/>
        <v>12.195429858355666</v>
      </c>
    </row>
    <row r="810" spans="1:19" x14ac:dyDescent="0.2">
      <c r="A810" s="50">
        <v>39132</v>
      </c>
      <c r="B810" s="34">
        <v>1220</v>
      </c>
      <c r="C810" s="34">
        <v>3</v>
      </c>
      <c r="D810" s="36">
        <v>0.01</v>
      </c>
      <c r="E810" s="36">
        <v>1259</v>
      </c>
      <c r="F810" s="48">
        <f t="shared" si="181"/>
        <v>0.54097222222222219</v>
      </c>
      <c r="G810" s="36">
        <v>1302</v>
      </c>
      <c r="H810" s="49">
        <f t="shared" si="182"/>
        <v>0.54305555555555551</v>
      </c>
      <c r="I810" s="49" t="str">
        <f t="shared" si="177"/>
        <v/>
      </c>
      <c r="J810" s="34">
        <f t="shared" si="178"/>
        <v>3.9999999999999858</v>
      </c>
      <c r="K810" s="34">
        <f t="shared" si="183"/>
        <v>2.9999999999999893</v>
      </c>
      <c r="L810" s="34">
        <f t="shared" si="179"/>
        <v>1</v>
      </c>
      <c r="M810" s="34">
        <f t="shared" ca="1" si="180"/>
        <v>1220</v>
      </c>
      <c r="N810" s="34" t="str">
        <f t="shared" si="184"/>
        <v/>
      </c>
      <c r="O810" s="34">
        <f t="shared" si="185"/>
        <v>0.22199999999999923</v>
      </c>
      <c r="P810" s="37">
        <f t="shared" si="186"/>
        <v>0.15740912674176602</v>
      </c>
      <c r="Q810" s="34">
        <f t="shared" si="187"/>
        <v>2.9999999999999895E-2</v>
      </c>
      <c r="R810" s="34">
        <f t="shared" si="188"/>
        <v>0.25199999999999911</v>
      </c>
      <c r="S810" s="37">
        <f t="shared" si="189"/>
        <v>0.18740912674176591</v>
      </c>
    </row>
    <row r="811" spans="1:19" x14ac:dyDescent="0.2">
      <c r="D811" s="36">
        <v>0.10100000000000001</v>
      </c>
      <c r="E811" s="36">
        <v>1306</v>
      </c>
      <c r="F811" s="48">
        <f t="shared" si="181"/>
        <v>0.54583333333333328</v>
      </c>
      <c r="G811" s="36">
        <v>1324</v>
      </c>
      <c r="H811" s="49">
        <f t="shared" si="182"/>
        <v>0.55833333333333335</v>
      </c>
      <c r="I811" s="49">
        <f t="shared" si="177"/>
        <v>0.56180555555555556</v>
      </c>
      <c r="J811" s="34" t="str">
        <f t="shared" si="178"/>
        <v/>
      </c>
      <c r="K811" s="34">
        <f t="shared" si="183"/>
        <v>18.000000000000096</v>
      </c>
      <c r="L811" s="34">
        <f t="shared" si="179"/>
        <v>2</v>
      </c>
      <c r="M811" s="34">
        <f t="shared" ca="1" si="180"/>
        <v>1220</v>
      </c>
      <c r="N811" s="34">
        <f t="shared" ca="1" si="184"/>
        <v>68.999999999999915</v>
      </c>
      <c r="O811" s="34">
        <f t="shared" si="185"/>
        <v>0.2525</v>
      </c>
      <c r="P811" s="37">
        <f t="shared" si="186"/>
        <v>4.3825471319477574E-2</v>
      </c>
      <c r="Q811" s="34">
        <f t="shared" si="187"/>
        <v>1.8180000000000098</v>
      </c>
      <c r="R811" s="34">
        <f t="shared" si="188"/>
        <v>2.0705000000000098</v>
      </c>
      <c r="S811" s="37">
        <f t="shared" si="189"/>
        <v>1.8618254713194875</v>
      </c>
    </row>
    <row r="812" spans="1:19" x14ac:dyDescent="0.2">
      <c r="A812" s="50">
        <v>39132</v>
      </c>
      <c r="B812" s="34">
        <v>1550</v>
      </c>
      <c r="C812" s="34">
        <v>3</v>
      </c>
      <c r="D812" s="36">
        <v>0.1</v>
      </c>
      <c r="E812" s="36">
        <v>1615</v>
      </c>
      <c r="F812" s="48">
        <f t="shared" si="181"/>
        <v>0.67708333333333337</v>
      </c>
      <c r="G812" s="36">
        <v>1631</v>
      </c>
      <c r="H812" s="49">
        <f t="shared" si="182"/>
        <v>0.68819444444444444</v>
      </c>
      <c r="I812" s="49">
        <f t="shared" si="177"/>
        <v>0.69166666666666665</v>
      </c>
      <c r="J812" s="34" t="str">
        <f t="shared" si="178"/>
        <v/>
      </c>
      <c r="K812" s="34">
        <f t="shared" si="183"/>
        <v>15.999999999999943</v>
      </c>
      <c r="L812" s="34">
        <f t="shared" si="179"/>
        <v>1</v>
      </c>
      <c r="M812" s="34">
        <f t="shared" ca="1" si="180"/>
        <v>1550</v>
      </c>
      <c r="N812" s="34">
        <f t="shared" ca="1" si="184"/>
        <v>46</v>
      </c>
      <c r="O812" s="34">
        <f t="shared" si="185"/>
        <v>0.25</v>
      </c>
      <c r="P812" s="37">
        <f t="shared" si="186"/>
        <v>4.342905372259271E-2</v>
      </c>
      <c r="Q812" s="34">
        <f t="shared" si="187"/>
        <v>1.5999999999999943</v>
      </c>
      <c r="R812" s="34">
        <f t="shared" si="188"/>
        <v>1.8499999999999943</v>
      </c>
      <c r="S812" s="37">
        <f t="shared" si="189"/>
        <v>1.6434290537225871</v>
      </c>
    </row>
    <row r="813" spans="1:19" x14ac:dyDescent="0.2">
      <c r="A813" s="50">
        <v>39134</v>
      </c>
      <c r="B813" s="34">
        <v>812</v>
      </c>
      <c r="C813" s="34">
        <v>3</v>
      </c>
      <c r="D813" s="36">
        <v>0.01</v>
      </c>
      <c r="E813" s="36">
        <v>852</v>
      </c>
      <c r="F813" s="48">
        <f t="shared" si="181"/>
        <v>0.36944444444444446</v>
      </c>
      <c r="G813" s="36">
        <v>856</v>
      </c>
      <c r="H813" s="49">
        <f t="shared" si="182"/>
        <v>0.37222222222222223</v>
      </c>
      <c r="I813" s="49" t="str">
        <f t="shared" si="177"/>
        <v/>
      </c>
      <c r="J813" s="34">
        <f t="shared" si="178"/>
        <v>7.9999999999999716</v>
      </c>
      <c r="K813" s="34">
        <f t="shared" si="183"/>
        <v>3.9999999999999858</v>
      </c>
      <c r="L813" s="34">
        <f t="shared" si="179"/>
        <v>1</v>
      </c>
      <c r="M813" s="34">
        <f t="shared" ca="1" si="180"/>
        <v>812</v>
      </c>
      <c r="N813" s="34" t="str">
        <f t="shared" si="184"/>
        <v/>
      </c>
      <c r="O813" s="34">
        <f t="shared" si="185"/>
        <v>40.039999999999857</v>
      </c>
      <c r="P813" s="37">
        <f t="shared" si="186"/>
        <v>11.569772311648126</v>
      </c>
      <c r="Q813" s="34">
        <f t="shared" si="187"/>
        <v>3.9999999999999862E-2</v>
      </c>
      <c r="R813" s="34">
        <f t="shared" si="188"/>
        <v>40.079999999999856</v>
      </c>
      <c r="S813" s="37">
        <f t="shared" si="189"/>
        <v>11.609772311648126</v>
      </c>
    </row>
    <row r="814" spans="1:19" x14ac:dyDescent="0.2">
      <c r="D814" s="36">
        <v>10</v>
      </c>
      <c r="E814" s="36">
        <v>904</v>
      </c>
      <c r="F814" s="48">
        <f t="shared" si="181"/>
        <v>0.37777777777777777</v>
      </c>
      <c r="G814" s="36">
        <v>1006</v>
      </c>
      <c r="H814" s="49">
        <f t="shared" si="182"/>
        <v>0.42083333333333334</v>
      </c>
      <c r="I814" s="49" t="str">
        <f t="shared" si="177"/>
        <v/>
      </c>
      <c r="J814" s="34">
        <f t="shared" si="178"/>
        <v>4.9999999999999822</v>
      </c>
      <c r="K814" s="34">
        <f t="shared" si="183"/>
        <v>62.000000000000021</v>
      </c>
      <c r="L814" s="34">
        <f t="shared" si="179"/>
        <v>2</v>
      </c>
      <c r="M814" s="34">
        <f t="shared" ca="1" si="180"/>
        <v>812</v>
      </c>
      <c r="N814" s="34" t="str">
        <f t="shared" si="184"/>
        <v/>
      </c>
      <c r="O814" s="34">
        <f t="shared" si="185"/>
        <v>25.249999999999908</v>
      </c>
      <c r="P814" s="37">
        <f t="shared" si="186"/>
        <v>10.74881153432896</v>
      </c>
      <c r="Q814" s="34">
        <f t="shared" si="187"/>
        <v>620.00000000000023</v>
      </c>
      <c r="R814" s="34">
        <f t="shared" si="188"/>
        <v>645.25000000000011</v>
      </c>
      <c r="S814" s="37">
        <f t="shared" si="189"/>
        <v>630.74881153432921</v>
      </c>
    </row>
    <row r="815" spans="1:19" x14ac:dyDescent="0.2">
      <c r="D815" s="36">
        <v>0.1</v>
      </c>
      <c r="E815" s="36">
        <v>1011</v>
      </c>
      <c r="F815" s="48">
        <f t="shared" si="181"/>
        <v>0.42430555555555555</v>
      </c>
      <c r="G815" s="36">
        <v>1017</v>
      </c>
      <c r="H815" s="49">
        <f t="shared" si="182"/>
        <v>0.4284722222222222</v>
      </c>
      <c r="I815" s="49" t="str">
        <f t="shared" si="177"/>
        <v/>
      </c>
      <c r="J815" s="34">
        <f t="shared" si="178"/>
        <v>3.9999999999999858</v>
      </c>
      <c r="K815" s="34">
        <f t="shared" si="183"/>
        <v>5.9999999999999787</v>
      </c>
      <c r="L815" s="34">
        <f t="shared" si="179"/>
        <v>3</v>
      </c>
      <c r="M815" s="34">
        <f t="shared" ca="1" si="180"/>
        <v>812</v>
      </c>
      <c r="N815" s="34" t="str">
        <f t="shared" si="184"/>
        <v/>
      </c>
      <c r="O815" s="34">
        <f t="shared" si="185"/>
        <v>4.1999999999999851</v>
      </c>
      <c r="P815" s="37">
        <f t="shared" si="186"/>
        <v>2.5369503703632579</v>
      </c>
      <c r="Q815" s="34">
        <f t="shared" si="187"/>
        <v>0.59999999999999787</v>
      </c>
      <c r="R815" s="34">
        <f t="shared" si="188"/>
        <v>4.7999999999999829</v>
      </c>
      <c r="S815" s="37">
        <f t="shared" si="189"/>
        <v>3.1369503703632557</v>
      </c>
    </row>
    <row r="816" spans="1:19" x14ac:dyDescent="0.2">
      <c r="D816" s="36">
        <v>2</v>
      </c>
      <c r="E816" s="36">
        <v>1021</v>
      </c>
      <c r="F816" s="48">
        <f t="shared" si="181"/>
        <v>0.43124999999999997</v>
      </c>
      <c r="G816" s="36">
        <v>1027</v>
      </c>
      <c r="H816" s="49">
        <f t="shared" si="182"/>
        <v>0.43541666666666662</v>
      </c>
      <c r="I816" s="49">
        <f t="shared" si="177"/>
        <v>0.43888888888888883</v>
      </c>
      <c r="J816" s="34" t="str">
        <f t="shared" si="178"/>
        <v/>
      </c>
      <c r="K816" s="34">
        <f t="shared" si="183"/>
        <v>5.9999999999999787</v>
      </c>
      <c r="L816" s="34">
        <f t="shared" si="179"/>
        <v>4</v>
      </c>
      <c r="M816" s="34">
        <f t="shared" ca="1" si="180"/>
        <v>812</v>
      </c>
      <c r="N816" s="34">
        <f t="shared" ca="1" si="184"/>
        <v>139.99999999999997</v>
      </c>
      <c r="O816" s="34">
        <f t="shared" si="185"/>
        <v>5</v>
      </c>
      <c r="P816" s="37">
        <f t="shared" si="186"/>
        <v>0.68924379203313568</v>
      </c>
      <c r="Q816" s="34">
        <f t="shared" si="187"/>
        <v>11.999999999999957</v>
      </c>
      <c r="R816" s="34">
        <f t="shared" si="188"/>
        <v>16.999999999999957</v>
      </c>
      <c r="S816" s="37">
        <f t="shared" si="189"/>
        <v>12.689243792033093</v>
      </c>
    </row>
    <row r="817" spans="1:19" x14ac:dyDescent="0.2">
      <c r="A817" s="50">
        <v>39134</v>
      </c>
      <c r="B817" s="34">
        <v>1226</v>
      </c>
      <c r="C817" s="34">
        <v>3</v>
      </c>
      <c r="D817" s="36">
        <v>0.01</v>
      </c>
      <c r="E817" s="36">
        <v>1245</v>
      </c>
      <c r="F817" s="48">
        <f t="shared" si="181"/>
        <v>0.53125</v>
      </c>
      <c r="G817" s="36">
        <v>1415</v>
      </c>
      <c r="H817" s="49">
        <f t="shared" si="182"/>
        <v>0.59375</v>
      </c>
      <c r="I817" s="49">
        <f t="shared" si="177"/>
        <v>0.59722222222222221</v>
      </c>
      <c r="J817" s="34" t="str">
        <f t="shared" si="178"/>
        <v/>
      </c>
      <c r="K817" s="34">
        <f t="shared" si="183"/>
        <v>90</v>
      </c>
      <c r="L817" s="34">
        <f t="shared" si="179"/>
        <v>1</v>
      </c>
      <c r="M817" s="34">
        <f t="shared" ca="1" si="180"/>
        <v>1226</v>
      </c>
      <c r="N817" s="34">
        <f t="shared" ca="1" si="184"/>
        <v>113.99999999999991</v>
      </c>
      <c r="O817" s="34">
        <f t="shared" si="185"/>
        <v>2.5000000000000001E-2</v>
      </c>
      <c r="P817" s="37">
        <f t="shared" si="186"/>
        <v>5.4281443780592247E-3</v>
      </c>
      <c r="Q817" s="34">
        <f t="shared" si="187"/>
        <v>0.9</v>
      </c>
      <c r="R817" s="34">
        <f t="shared" si="188"/>
        <v>0.92500000000000004</v>
      </c>
      <c r="S817" s="37">
        <f t="shared" si="189"/>
        <v>0.9054281443780593</v>
      </c>
    </row>
    <row r="818" spans="1:19" x14ac:dyDescent="0.2">
      <c r="A818" s="50">
        <v>39134</v>
      </c>
      <c r="B818" s="34">
        <v>1447</v>
      </c>
      <c r="C818" s="34">
        <v>3</v>
      </c>
      <c r="D818" s="36">
        <v>1.0999999999999999E-2</v>
      </c>
      <c r="E818" s="36">
        <v>1500</v>
      </c>
      <c r="F818" s="48">
        <f t="shared" si="181"/>
        <v>0.625</v>
      </c>
      <c r="G818" s="36">
        <v>1542</v>
      </c>
      <c r="H818" s="49">
        <f t="shared" si="182"/>
        <v>0.65416666666666667</v>
      </c>
      <c r="I818" s="49">
        <f t="shared" si="177"/>
        <v>0.65763888888888888</v>
      </c>
      <c r="J818" s="34" t="str">
        <f t="shared" si="178"/>
        <v/>
      </c>
      <c r="K818" s="34">
        <f t="shared" si="183"/>
        <v>42.000000000000014</v>
      </c>
      <c r="L818" s="34">
        <f t="shared" si="179"/>
        <v>1</v>
      </c>
      <c r="M818" s="34">
        <f t="shared" ca="1" si="180"/>
        <v>1447</v>
      </c>
      <c r="N818" s="34">
        <f t="shared" ca="1" si="184"/>
        <v>59.999999999999943</v>
      </c>
      <c r="O818" s="34">
        <f t="shared" si="185"/>
        <v>2.7499999999999997E-2</v>
      </c>
      <c r="P818" s="37">
        <f t="shared" si="186"/>
        <v>5.9098568219429493E-3</v>
      </c>
      <c r="Q818" s="34">
        <f t="shared" si="187"/>
        <v>0.46200000000000013</v>
      </c>
      <c r="R818" s="34">
        <f t="shared" si="188"/>
        <v>0.48950000000000016</v>
      </c>
      <c r="S818" s="37">
        <f t="shared" si="189"/>
        <v>0.46790985682194308</v>
      </c>
    </row>
    <row r="819" spans="1:19" x14ac:dyDescent="0.2">
      <c r="A819" s="50">
        <v>39135</v>
      </c>
      <c r="B819" s="34">
        <v>822</v>
      </c>
      <c r="C819" s="34">
        <v>3</v>
      </c>
      <c r="D819" s="36">
        <v>0.01</v>
      </c>
      <c r="E819" s="36">
        <v>926</v>
      </c>
      <c r="F819" s="48">
        <f t="shared" si="181"/>
        <v>0.39305555555555555</v>
      </c>
      <c r="G819" s="36">
        <v>930</v>
      </c>
      <c r="H819" s="49">
        <f t="shared" si="182"/>
        <v>0.39583333333333331</v>
      </c>
      <c r="I819" s="49">
        <f t="shared" si="177"/>
        <v>0.39930555555555552</v>
      </c>
      <c r="J819" s="34" t="str">
        <f t="shared" si="178"/>
        <v/>
      </c>
      <c r="K819" s="34">
        <f t="shared" si="183"/>
        <v>3.9999999999999858</v>
      </c>
      <c r="L819" s="34">
        <f t="shared" si="179"/>
        <v>1</v>
      </c>
      <c r="M819" s="34">
        <f t="shared" ca="1" si="180"/>
        <v>822</v>
      </c>
      <c r="N819" s="34">
        <f t="shared" ca="1" si="184"/>
        <v>72.999999999999901</v>
      </c>
      <c r="O819" s="34">
        <f t="shared" si="185"/>
        <v>2.5000000000000001E-2</v>
      </c>
      <c r="P819" s="37">
        <f t="shared" si="186"/>
        <v>5.4281443780592247E-3</v>
      </c>
      <c r="Q819" s="34">
        <f t="shared" si="187"/>
        <v>3.9999999999999862E-2</v>
      </c>
      <c r="R819" s="34">
        <f t="shared" si="188"/>
        <v>6.4999999999999863E-2</v>
      </c>
      <c r="S819" s="37">
        <f t="shared" si="189"/>
        <v>4.5428144378059088E-2</v>
      </c>
    </row>
    <row r="820" spans="1:19" x14ac:dyDescent="0.2">
      <c r="A820" s="50">
        <v>39135</v>
      </c>
      <c r="B820" s="34">
        <v>949</v>
      </c>
      <c r="C820" s="34">
        <v>3</v>
      </c>
      <c r="D820" s="36">
        <v>0.5</v>
      </c>
      <c r="E820" s="36">
        <v>1006</v>
      </c>
      <c r="F820" s="48">
        <v>0.42083333333333334</v>
      </c>
      <c r="G820" s="36">
        <v>1013</v>
      </c>
      <c r="H820" s="49">
        <f t="shared" si="182"/>
        <v>0.42569444444444443</v>
      </c>
      <c r="I820" s="49">
        <f t="shared" si="177"/>
        <v>0.42916666666666664</v>
      </c>
      <c r="J820" s="34" t="str">
        <f t="shared" si="178"/>
        <v/>
      </c>
      <c r="K820" s="34">
        <f t="shared" si="183"/>
        <v>6.9999999999999751</v>
      </c>
      <c r="L820" s="34">
        <f t="shared" si="179"/>
        <v>1</v>
      </c>
      <c r="M820" s="34">
        <f t="shared" ca="1" si="180"/>
        <v>949</v>
      </c>
      <c r="N820" s="34">
        <f t="shared" ca="1" si="184"/>
        <v>28.999999999999979</v>
      </c>
      <c r="O820" s="34">
        <f t="shared" si="185"/>
        <v>1.25</v>
      </c>
      <c r="P820" s="37">
        <f t="shared" si="186"/>
        <v>0.19051423432971509</v>
      </c>
      <c r="Q820" s="34">
        <f t="shared" si="187"/>
        <v>3.4999999999999876</v>
      </c>
      <c r="R820" s="34">
        <f t="shared" si="188"/>
        <v>4.7499999999999876</v>
      </c>
      <c r="S820" s="37">
        <f t="shared" si="189"/>
        <v>3.6905142343297026</v>
      </c>
    </row>
    <row r="821" spans="1:19" x14ac:dyDescent="0.2">
      <c r="A821" s="50">
        <v>39136</v>
      </c>
      <c r="B821" s="34">
        <v>753</v>
      </c>
      <c r="C821" s="34">
        <v>3</v>
      </c>
      <c r="D821" s="36">
        <v>0.01</v>
      </c>
      <c r="E821" s="36">
        <v>827</v>
      </c>
      <c r="F821" s="48">
        <f t="shared" si="181"/>
        <v>0.3520833333333333</v>
      </c>
      <c r="G821" s="36">
        <v>828</v>
      </c>
      <c r="H821" s="49">
        <f t="shared" si="182"/>
        <v>0.3527777777777778</v>
      </c>
      <c r="I821" s="49" t="str">
        <f t="shared" si="177"/>
        <v/>
      </c>
      <c r="J821" s="34">
        <f t="shared" si="178"/>
        <v>10.999999999999961</v>
      </c>
      <c r="K821" s="34">
        <f t="shared" si="183"/>
        <v>1.0000000000000764</v>
      </c>
      <c r="L821" s="34">
        <f t="shared" si="179"/>
        <v>1</v>
      </c>
      <c r="M821" s="34">
        <f t="shared" ca="1" si="180"/>
        <v>753</v>
      </c>
      <c r="N821" s="34" t="str">
        <f t="shared" si="184"/>
        <v/>
      </c>
      <c r="O821" s="34">
        <f t="shared" si="185"/>
        <v>550.05499999999802</v>
      </c>
      <c r="P821" s="37">
        <f t="shared" si="186"/>
        <v>119.42033582047918</v>
      </c>
      <c r="Q821" s="34">
        <f t="shared" si="187"/>
        <v>1.0000000000000763E-2</v>
      </c>
      <c r="R821" s="34">
        <f t="shared" si="188"/>
        <v>550.06499999999801</v>
      </c>
      <c r="S821" s="37">
        <f t="shared" si="189"/>
        <v>119.43033582047919</v>
      </c>
    </row>
    <row r="822" spans="1:19" x14ac:dyDescent="0.2">
      <c r="A822" s="50"/>
      <c r="D822" s="36">
        <v>100</v>
      </c>
      <c r="E822" s="36">
        <v>839</v>
      </c>
      <c r="F822" s="48">
        <f t="shared" si="181"/>
        <v>0.36041666666666666</v>
      </c>
      <c r="G822" s="36">
        <v>841</v>
      </c>
      <c r="H822" s="49">
        <f t="shared" si="182"/>
        <v>0.36180555555555555</v>
      </c>
      <c r="I822" s="49" t="str">
        <f t="shared" si="177"/>
        <v/>
      </c>
      <c r="J822" s="34">
        <f t="shared" si="178"/>
        <v>17.000000000000021</v>
      </c>
      <c r="K822" s="34">
        <f t="shared" si="183"/>
        <v>1.9999999999999929</v>
      </c>
      <c r="L822" s="34">
        <f t="shared" si="179"/>
        <v>2</v>
      </c>
      <c r="M822" s="34">
        <f t="shared" ca="1" si="180"/>
        <v>753</v>
      </c>
      <c r="N822" s="34" t="str">
        <f t="shared" si="184"/>
        <v/>
      </c>
      <c r="O822" s="34">
        <f t="shared" si="185"/>
        <v>2550.0000000000032</v>
      </c>
      <c r="P822" s="37">
        <f t="shared" si="186"/>
        <v>2452.581587202877</v>
      </c>
      <c r="Q822" s="34">
        <f t="shared" si="187"/>
        <v>199.99999999999929</v>
      </c>
      <c r="R822" s="34">
        <f t="shared" si="188"/>
        <v>2750.0000000000023</v>
      </c>
      <c r="S822" s="37">
        <f t="shared" si="189"/>
        <v>2652.5815872028761</v>
      </c>
    </row>
    <row r="823" spans="1:19" x14ac:dyDescent="0.2">
      <c r="A823" s="50"/>
      <c r="D823" s="36">
        <v>200</v>
      </c>
      <c r="E823" s="36">
        <v>858</v>
      </c>
      <c r="F823" s="48">
        <f t="shared" si="181"/>
        <v>0.37361111111111112</v>
      </c>
      <c r="G823" s="36">
        <v>1303</v>
      </c>
      <c r="H823" s="49">
        <f t="shared" si="182"/>
        <v>0.54375000000000007</v>
      </c>
      <c r="I823" s="49">
        <f t="shared" si="177"/>
        <v>0.54722222222222228</v>
      </c>
      <c r="J823" s="34" t="str">
        <f t="shared" si="178"/>
        <v/>
      </c>
      <c r="K823" s="34">
        <f t="shared" si="183"/>
        <v>245.00000000000009</v>
      </c>
      <c r="L823" s="34">
        <f t="shared" si="179"/>
        <v>3</v>
      </c>
      <c r="M823" s="34">
        <f t="shared" ca="1" si="180"/>
        <v>753</v>
      </c>
      <c r="N823" s="34">
        <f t="shared" ca="1" si="184"/>
        <v>315.00000000000006</v>
      </c>
      <c r="O823" s="34">
        <f t="shared" si="185"/>
        <v>500</v>
      </c>
      <c r="P823" s="37">
        <f t="shared" si="186"/>
        <v>52.318172546220183</v>
      </c>
      <c r="Q823" s="34">
        <f t="shared" si="187"/>
        <v>49000.000000000015</v>
      </c>
      <c r="R823" s="34">
        <f t="shared" si="188"/>
        <v>49500.000000000015</v>
      </c>
      <c r="S823" s="37">
        <f t="shared" si="189"/>
        <v>49052.318172546235</v>
      </c>
    </row>
    <row r="824" spans="1:19" x14ac:dyDescent="0.2">
      <c r="A824" s="50">
        <v>39139</v>
      </c>
      <c r="B824" s="34">
        <v>1235</v>
      </c>
      <c r="C824" s="34">
        <v>4</v>
      </c>
      <c r="D824" s="36">
        <v>0.01</v>
      </c>
      <c r="E824" s="36">
        <v>1306</v>
      </c>
      <c r="F824" s="48">
        <f t="shared" si="181"/>
        <v>0.54583333333333328</v>
      </c>
      <c r="G824" s="36">
        <v>1316</v>
      </c>
      <c r="H824" s="49">
        <f t="shared" si="182"/>
        <v>0.55277777777777781</v>
      </c>
      <c r="I824" s="49" t="str">
        <f t="shared" si="177"/>
        <v/>
      </c>
      <c r="J824" s="34">
        <f t="shared" si="178"/>
        <v>6.9999999999999751</v>
      </c>
      <c r="K824" s="34">
        <f t="shared" si="183"/>
        <v>10.000000000000124</v>
      </c>
      <c r="L824" s="34">
        <f t="shared" si="179"/>
        <v>1</v>
      </c>
      <c r="M824" s="34">
        <f t="shared" ca="1" si="180"/>
        <v>1235</v>
      </c>
      <c r="N824" s="34" t="str">
        <f t="shared" si="184"/>
        <v/>
      </c>
      <c r="O824" s="34">
        <f t="shared" si="185"/>
        <v>0.38499999999999862</v>
      </c>
      <c r="P824" s="37">
        <f t="shared" si="186"/>
        <v>0.27361621771209477</v>
      </c>
      <c r="Q824" s="34">
        <f t="shared" si="187"/>
        <v>0.10000000000000124</v>
      </c>
      <c r="R824" s="34">
        <f t="shared" si="188"/>
        <v>0.48499999999999988</v>
      </c>
      <c r="S824" s="37">
        <f t="shared" si="189"/>
        <v>0.37361621771209602</v>
      </c>
    </row>
    <row r="825" spans="1:19" x14ac:dyDescent="0.2">
      <c r="D825" s="36">
        <v>0.1</v>
      </c>
      <c r="E825" s="36">
        <v>1323</v>
      </c>
      <c r="F825" s="48">
        <f t="shared" si="181"/>
        <v>0.55763888888888891</v>
      </c>
      <c r="G825" s="36">
        <v>1425</v>
      </c>
      <c r="H825" s="49">
        <f t="shared" si="182"/>
        <v>0.60069444444444442</v>
      </c>
      <c r="I825" s="49" t="str">
        <f t="shared" si="177"/>
        <v/>
      </c>
      <c r="J825" s="34">
        <f t="shared" si="178"/>
        <v>3.9999999999999858</v>
      </c>
      <c r="K825" s="34">
        <f t="shared" si="183"/>
        <v>61.999999999999943</v>
      </c>
      <c r="L825" s="34">
        <f t="shared" si="179"/>
        <v>2</v>
      </c>
      <c r="M825" s="34">
        <f t="shared" ca="1" si="180"/>
        <v>1235</v>
      </c>
      <c r="N825" s="34" t="str">
        <f t="shared" si="184"/>
        <v/>
      </c>
      <c r="O825" s="34">
        <f t="shared" si="185"/>
        <v>2.1999999999999922</v>
      </c>
      <c r="P825" s="37">
        <f t="shared" si="186"/>
        <v>1.5634662458609596</v>
      </c>
      <c r="Q825" s="34">
        <f t="shared" si="187"/>
        <v>6.1999999999999948</v>
      </c>
      <c r="R825" s="34">
        <f t="shared" si="188"/>
        <v>8.3999999999999879</v>
      </c>
      <c r="S825" s="37">
        <f t="shared" si="189"/>
        <v>7.763466245860954</v>
      </c>
    </row>
    <row r="826" spans="1:19" x14ac:dyDescent="0.2">
      <c r="D826" s="36">
        <v>1</v>
      </c>
      <c r="E826" s="36">
        <v>1429</v>
      </c>
      <c r="F826" s="48">
        <f t="shared" si="181"/>
        <v>0.60347222222222219</v>
      </c>
      <c r="G826" s="36">
        <v>1440</v>
      </c>
      <c r="H826" s="49">
        <f t="shared" si="182"/>
        <v>0.61111111111111105</v>
      </c>
      <c r="I826" s="49" t="str">
        <f t="shared" si="177"/>
        <v/>
      </c>
      <c r="J826" s="34">
        <f t="shared" si="178"/>
        <v>8.0000000000001315</v>
      </c>
      <c r="K826" s="34">
        <f t="shared" si="183"/>
        <v>10.999999999999961</v>
      </c>
      <c r="L826" s="34">
        <f t="shared" si="179"/>
        <v>3</v>
      </c>
      <c r="M826" s="34">
        <f t="shared" ca="1" si="180"/>
        <v>1235</v>
      </c>
      <c r="N826" s="34" t="str">
        <f t="shared" si="184"/>
        <v/>
      </c>
      <c r="O826" s="34">
        <f t="shared" si="185"/>
        <v>4.0400000000000666</v>
      </c>
      <c r="P826" s="37">
        <f t="shared" si="186"/>
        <v>1.7198431189295473</v>
      </c>
      <c r="Q826" s="34">
        <f t="shared" si="187"/>
        <v>10.999999999999961</v>
      </c>
      <c r="R826" s="34">
        <f t="shared" si="188"/>
        <v>15.040000000000028</v>
      </c>
      <c r="S826" s="37">
        <f t="shared" si="189"/>
        <v>12.719843118929509</v>
      </c>
    </row>
    <row r="827" spans="1:19" x14ac:dyDescent="0.2">
      <c r="D827" s="36">
        <v>0.01</v>
      </c>
      <c r="E827" s="36">
        <v>1448</v>
      </c>
      <c r="F827" s="48">
        <f t="shared" si="181"/>
        <v>0.6166666666666667</v>
      </c>
      <c r="G827" s="36">
        <v>1451</v>
      </c>
      <c r="H827" s="49">
        <f t="shared" si="182"/>
        <v>0.61875000000000002</v>
      </c>
      <c r="I827" s="49">
        <f t="shared" si="177"/>
        <v>0.62222222222222223</v>
      </c>
      <c r="J827" s="34" t="str">
        <f t="shared" si="178"/>
        <v/>
      </c>
      <c r="K827" s="34">
        <f t="shared" si="183"/>
        <v>2.9999999999999893</v>
      </c>
      <c r="L827" s="34">
        <f t="shared" si="179"/>
        <v>4</v>
      </c>
      <c r="M827" s="34">
        <f t="shared" ca="1" si="180"/>
        <v>1235</v>
      </c>
      <c r="N827" s="34">
        <f t="shared" ca="1" si="184"/>
        <v>140.99999999999997</v>
      </c>
      <c r="O827" s="34">
        <f t="shared" si="185"/>
        <v>2.5000000000000001E-2</v>
      </c>
      <c r="P827" s="37">
        <f t="shared" si="186"/>
        <v>5.4281443780592247E-3</v>
      </c>
      <c r="Q827" s="34">
        <f t="shared" si="187"/>
        <v>2.9999999999999895E-2</v>
      </c>
      <c r="R827" s="34">
        <f t="shared" si="188"/>
        <v>5.4999999999999896E-2</v>
      </c>
      <c r="S827" s="37">
        <f t="shared" si="189"/>
        <v>3.542814437805912E-2</v>
      </c>
    </row>
    <row r="828" spans="1:19" x14ac:dyDescent="0.2">
      <c r="A828" s="50">
        <v>39139</v>
      </c>
      <c r="B828" s="34">
        <v>1605</v>
      </c>
      <c r="C828" s="34">
        <v>3</v>
      </c>
      <c r="D828" s="36">
        <v>1.0999999999999999E-2</v>
      </c>
      <c r="E828" s="36">
        <v>1619</v>
      </c>
      <c r="F828" s="48">
        <f t="shared" si="181"/>
        <v>0.67986111111111114</v>
      </c>
      <c r="G828" s="36">
        <v>1953</v>
      </c>
      <c r="H828" s="49">
        <f t="shared" si="182"/>
        <v>0.82847222222222217</v>
      </c>
      <c r="I828" s="49" t="str">
        <f t="shared" si="177"/>
        <v/>
      </c>
      <c r="J828" s="34">
        <f t="shared" si="178"/>
        <v>25.000000000000071</v>
      </c>
      <c r="K828" s="34">
        <f t="shared" si="183"/>
        <v>213.99999999999989</v>
      </c>
      <c r="L828" s="34">
        <f t="shared" si="179"/>
        <v>1</v>
      </c>
      <c r="M828" s="34">
        <f t="shared" ca="1" si="180"/>
        <v>1605</v>
      </c>
      <c r="N828" s="34" t="str">
        <f t="shared" si="184"/>
        <v/>
      </c>
      <c r="O828" s="34">
        <f t="shared" si="185"/>
        <v>125.13750000000034</v>
      </c>
      <c r="P828" s="37">
        <f t="shared" si="186"/>
        <v>36.657664768246583</v>
      </c>
      <c r="Q828" s="34">
        <f t="shared" si="187"/>
        <v>2.3539999999999988</v>
      </c>
      <c r="R828" s="34">
        <f t="shared" si="188"/>
        <v>127.49150000000034</v>
      </c>
      <c r="S828" s="37">
        <f t="shared" si="189"/>
        <v>39.011664768246582</v>
      </c>
    </row>
    <row r="829" spans="1:19" x14ac:dyDescent="0.2">
      <c r="D829" s="36">
        <v>10</v>
      </c>
      <c r="E829" s="36">
        <v>2018</v>
      </c>
      <c r="F829" s="48">
        <f t="shared" si="181"/>
        <v>0.84583333333333333</v>
      </c>
      <c r="G829" s="36">
        <v>2021</v>
      </c>
      <c r="H829" s="49">
        <f t="shared" si="182"/>
        <v>0.84791666666666676</v>
      </c>
      <c r="I829" s="49" t="str">
        <f t="shared" si="177"/>
        <v/>
      </c>
      <c r="J829" s="34">
        <f t="shared" si="178"/>
        <v>28.999999999999737</v>
      </c>
      <c r="K829" s="34">
        <f t="shared" si="183"/>
        <v>3.0000000000001492</v>
      </c>
      <c r="L829" s="34">
        <f t="shared" si="179"/>
        <v>2</v>
      </c>
      <c r="M829" s="34">
        <f t="shared" ca="1" si="180"/>
        <v>1605</v>
      </c>
      <c r="N829" s="34" t="str">
        <f t="shared" si="184"/>
        <v/>
      </c>
      <c r="O829" s="34">
        <f t="shared" si="185"/>
        <v>3044.9999999999723</v>
      </c>
      <c r="P829" s="37">
        <f t="shared" si="186"/>
        <v>1839.2832441582148</v>
      </c>
      <c r="Q829" s="34">
        <f t="shared" si="187"/>
        <v>30.000000000001492</v>
      </c>
      <c r="R829" s="34">
        <f t="shared" si="188"/>
        <v>3074.9999999999736</v>
      </c>
      <c r="S829" s="37">
        <f t="shared" si="189"/>
        <v>1869.2832441582163</v>
      </c>
    </row>
    <row r="830" spans="1:19" x14ac:dyDescent="0.2">
      <c r="A830" s="50"/>
      <c r="D830" s="36">
        <v>200</v>
      </c>
      <c r="E830" s="36">
        <v>2050</v>
      </c>
      <c r="F830" s="48">
        <f t="shared" si="181"/>
        <v>0.86805555555555547</v>
      </c>
      <c r="G830" s="36">
        <v>2100</v>
      </c>
      <c r="H830" s="49">
        <f t="shared" si="182"/>
        <v>0.875</v>
      </c>
      <c r="I830" s="49">
        <f t="shared" si="177"/>
        <v>0.87847222222222221</v>
      </c>
      <c r="J830" s="34" t="str">
        <f t="shared" si="178"/>
        <v/>
      </c>
      <c r="K830" s="34">
        <f t="shared" si="183"/>
        <v>10.000000000000124</v>
      </c>
      <c r="L830" s="34">
        <f t="shared" si="179"/>
        <v>3</v>
      </c>
      <c r="M830" s="34">
        <f t="shared" ca="1" si="180"/>
        <v>1605</v>
      </c>
      <c r="N830" s="34">
        <f t="shared" ca="1" si="184"/>
        <v>300.00000000000006</v>
      </c>
      <c r="O830" s="34">
        <f t="shared" si="185"/>
        <v>500</v>
      </c>
      <c r="P830" s="37">
        <f t="shared" si="186"/>
        <v>52.318172546220183</v>
      </c>
      <c r="Q830" s="34">
        <f t="shared" si="187"/>
        <v>2000.0000000000248</v>
      </c>
      <c r="R830" s="34">
        <f t="shared" si="188"/>
        <v>2500.0000000000246</v>
      </c>
      <c r="S830" s="37">
        <f t="shared" si="189"/>
        <v>2052.318172546245</v>
      </c>
    </row>
    <row r="831" spans="1:19" x14ac:dyDescent="0.2">
      <c r="A831" s="50">
        <v>39141</v>
      </c>
      <c r="B831" s="34">
        <v>813</v>
      </c>
      <c r="C831" s="34">
        <v>3</v>
      </c>
      <c r="D831" s="36">
        <v>0.01</v>
      </c>
      <c r="E831" s="36">
        <v>858</v>
      </c>
      <c r="F831" s="48">
        <f t="shared" si="181"/>
        <v>0.37361111111111112</v>
      </c>
      <c r="G831" s="36">
        <v>901</v>
      </c>
      <c r="H831" s="49">
        <f t="shared" si="182"/>
        <v>0.3756944444444445</v>
      </c>
      <c r="I831" s="49" t="str">
        <f t="shared" si="177"/>
        <v/>
      </c>
      <c r="J831" s="34">
        <f t="shared" si="178"/>
        <v>9.9999999999999645</v>
      </c>
      <c r="K831" s="34">
        <f t="shared" si="183"/>
        <v>3.0000000000000693</v>
      </c>
      <c r="L831" s="34">
        <f t="shared" si="179"/>
        <v>1</v>
      </c>
      <c r="M831" s="34">
        <f t="shared" ca="1" si="180"/>
        <v>813</v>
      </c>
      <c r="N831" s="34" t="str">
        <f t="shared" si="184"/>
        <v/>
      </c>
      <c r="O831" s="34">
        <f t="shared" si="185"/>
        <v>50.04999999999982</v>
      </c>
      <c r="P831" s="37">
        <f t="shared" si="186"/>
        <v>14.462215389560159</v>
      </c>
      <c r="Q831" s="34">
        <f t="shared" si="187"/>
        <v>3.0000000000000693E-2</v>
      </c>
      <c r="R831" s="34">
        <f t="shared" si="188"/>
        <v>50.079999999999821</v>
      </c>
      <c r="S831" s="37">
        <f t="shared" si="189"/>
        <v>14.49221538956016</v>
      </c>
    </row>
    <row r="832" spans="1:19" x14ac:dyDescent="0.2">
      <c r="D832" s="36">
        <v>10</v>
      </c>
      <c r="E832" s="36">
        <v>911</v>
      </c>
      <c r="F832" s="48">
        <f t="shared" si="181"/>
        <v>0.38263888888888892</v>
      </c>
      <c r="G832" s="36">
        <v>1022</v>
      </c>
      <c r="H832" s="49">
        <f t="shared" si="182"/>
        <v>0.43194444444444446</v>
      </c>
      <c r="I832" s="49">
        <f t="shared" si="177"/>
        <v>0.43541666666666667</v>
      </c>
      <c r="J832" s="34" t="str">
        <f t="shared" si="178"/>
        <v/>
      </c>
      <c r="K832" s="34">
        <f t="shared" si="183"/>
        <v>70.999999999999986</v>
      </c>
      <c r="L832" s="34">
        <f t="shared" si="179"/>
        <v>2</v>
      </c>
      <c r="M832" s="34">
        <f t="shared" ca="1" si="180"/>
        <v>813</v>
      </c>
      <c r="N832" s="34">
        <f t="shared" ca="1" si="184"/>
        <v>134</v>
      </c>
      <c r="O832" s="34">
        <f t="shared" si="185"/>
        <v>25</v>
      </c>
      <c r="P832" s="37">
        <f t="shared" si="186"/>
        <v>3.1021051639523365</v>
      </c>
      <c r="Q832" s="34">
        <f t="shared" si="187"/>
        <v>709.99999999999989</v>
      </c>
      <c r="R832" s="34">
        <f t="shared" si="188"/>
        <v>734.99999999999989</v>
      </c>
      <c r="S832" s="37">
        <f t="shared" si="189"/>
        <v>713.10210516395227</v>
      </c>
    </row>
    <row r="833" spans="1:19" x14ac:dyDescent="0.2">
      <c r="A833" s="50">
        <v>39141</v>
      </c>
      <c r="B833" s="34">
        <v>1518</v>
      </c>
      <c r="C833" s="34">
        <v>3</v>
      </c>
      <c r="D833" s="36">
        <v>0.1</v>
      </c>
      <c r="E833" s="36">
        <v>1539</v>
      </c>
      <c r="F833" s="48">
        <f t="shared" si="181"/>
        <v>0.65208333333333335</v>
      </c>
      <c r="G833" s="36">
        <v>1633</v>
      </c>
      <c r="H833" s="49">
        <f t="shared" si="182"/>
        <v>0.68958333333333333</v>
      </c>
      <c r="I833" s="49" t="str">
        <f t="shared" si="177"/>
        <v/>
      </c>
      <c r="J833" s="34">
        <f t="shared" si="178"/>
        <v>7.000000000000135</v>
      </c>
      <c r="K833" s="34">
        <f t="shared" si="183"/>
        <v>53.999999999999972</v>
      </c>
      <c r="L833" s="34">
        <f t="shared" si="179"/>
        <v>1</v>
      </c>
      <c r="M833" s="34">
        <f t="shared" ca="1" si="180"/>
        <v>1518</v>
      </c>
      <c r="N833" s="34" t="str">
        <f t="shared" si="184"/>
        <v/>
      </c>
      <c r="O833" s="34">
        <f t="shared" si="185"/>
        <v>3.8500000000000747</v>
      </c>
      <c r="P833" s="37">
        <f t="shared" si="186"/>
        <v>2.7360659302567418</v>
      </c>
      <c r="Q833" s="34">
        <f t="shared" si="187"/>
        <v>5.3999999999999977</v>
      </c>
      <c r="R833" s="34">
        <f t="shared" si="188"/>
        <v>9.2500000000000728</v>
      </c>
      <c r="S833" s="37">
        <f t="shared" si="189"/>
        <v>8.1360659302567395</v>
      </c>
    </row>
    <row r="834" spans="1:19" x14ac:dyDescent="0.2">
      <c r="D834" s="36">
        <v>1</v>
      </c>
      <c r="E834" s="36">
        <v>1640</v>
      </c>
      <c r="F834" s="48">
        <f t="shared" si="181"/>
        <v>0.69444444444444453</v>
      </c>
      <c r="G834" s="36">
        <v>1657</v>
      </c>
      <c r="H834" s="49">
        <f t="shared" si="182"/>
        <v>0.70624999999999993</v>
      </c>
      <c r="I834" s="49">
        <f t="shared" si="177"/>
        <v>0.70972222222222214</v>
      </c>
      <c r="J834" s="34" t="str">
        <f t="shared" si="178"/>
        <v/>
      </c>
      <c r="K834" s="34">
        <f t="shared" si="183"/>
        <v>16.99999999999978</v>
      </c>
      <c r="L834" s="34">
        <f t="shared" si="179"/>
        <v>2</v>
      </c>
      <c r="M834" s="34">
        <f t="shared" ca="1" si="180"/>
        <v>1518</v>
      </c>
      <c r="N834" s="34">
        <f t="shared" ca="1" si="184"/>
        <v>103.99999999999979</v>
      </c>
      <c r="O834" s="34">
        <f t="shared" si="185"/>
        <v>2.5</v>
      </c>
      <c r="P834" s="37">
        <f t="shared" si="186"/>
        <v>0.36191198291773735</v>
      </c>
      <c r="Q834" s="34">
        <f t="shared" si="187"/>
        <v>16.99999999999978</v>
      </c>
      <c r="R834" s="34">
        <f t="shared" si="188"/>
        <v>19.49999999999978</v>
      </c>
      <c r="S834" s="37">
        <f t="shared" si="189"/>
        <v>17.361911982917515</v>
      </c>
    </row>
    <row r="835" spans="1:19" x14ac:dyDescent="0.2">
      <c r="A835" s="50">
        <v>39142</v>
      </c>
      <c r="B835" s="34">
        <v>754</v>
      </c>
      <c r="C835" s="34">
        <v>3</v>
      </c>
      <c r="D835" s="36">
        <v>0.01</v>
      </c>
      <c r="E835" s="36">
        <v>828</v>
      </c>
      <c r="F835" s="48">
        <f t="shared" si="181"/>
        <v>0.3527777777777778</v>
      </c>
      <c r="G835" s="36">
        <v>829</v>
      </c>
      <c r="H835" s="49">
        <f t="shared" si="182"/>
        <v>0.35347222222222219</v>
      </c>
      <c r="I835" s="49">
        <f t="shared" si="177"/>
        <v>0.3569444444444444</v>
      </c>
      <c r="J835" s="34" t="str">
        <f t="shared" si="178"/>
        <v/>
      </c>
      <c r="K835" s="34">
        <f t="shared" si="183"/>
        <v>0.99999999999991651</v>
      </c>
      <c r="L835" s="34">
        <f t="shared" si="179"/>
        <v>1</v>
      </c>
      <c r="M835" s="34">
        <f t="shared" ca="1" si="180"/>
        <v>754</v>
      </c>
      <c r="N835" s="34">
        <f t="shared" ca="1" si="184"/>
        <v>39.999999999999936</v>
      </c>
      <c r="O835" s="34">
        <f t="shared" si="185"/>
        <v>2.5000000000000001E-2</v>
      </c>
      <c r="P835" s="37">
        <f t="shared" si="186"/>
        <v>5.4281443780592247E-3</v>
      </c>
      <c r="Q835" s="34">
        <f t="shared" si="187"/>
        <v>9.9999999999991658E-3</v>
      </c>
      <c r="R835" s="34">
        <f t="shared" si="188"/>
        <v>3.4999999999999171E-2</v>
      </c>
      <c r="S835" s="37">
        <f t="shared" si="189"/>
        <v>1.5428144378058391E-2</v>
      </c>
    </row>
    <row r="836" spans="1:19" x14ac:dyDescent="0.2">
      <c r="A836" s="50">
        <v>39142</v>
      </c>
      <c r="B836" s="34">
        <v>907</v>
      </c>
      <c r="C836" s="34">
        <v>3</v>
      </c>
      <c r="D836" s="36">
        <v>0.5</v>
      </c>
      <c r="E836" s="36">
        <v>923</v>
      </c>
      <c r="F836" s="48">
        <f t="shared" si="181"/>
        <v>0.39097222222222222</v>
      </c>
      <c r="G836" s="36">
        <v>933</v>
      </c>
      <c r="H836" s="49">
        <f t="shared" si="182"/>
        <v>0.3979166666666667</v>
      </c>
      <c r="I836" s="49">
        <f t="shared" si="177"/>
        <v>0.40138888888888891</v>
      </c>
      <c r="J836" s="34" t="str">
        <f t="shared" si="178"/>
        <v/>
      </c>
      <c r="K836" s="34">
        <f t="shared" si="183"/>
        <v>10.000000000000044</v>
      </c>
      <c r="L836" s="34">
        <f t="shared" si="179"/>
        <v>1</v>
      </c>
      <c r="M836" s="34">
        <f t="shared" ca="1" si="180"/>
        <v>907</v>
      </c>
      <c r="N836" s="34">
        <f t="shared" ca="1" si="184"/>
        <v>30.999999999999972</v>
      </c>
      <c r="O836" s="34">
        <f t="shared" si="185"/>
        <v>1.25</v>
      </c>
      <c r="P836" s="37">
        <f t="shared" si="186"/>
        <v>0.19051423432971509</v>
      </c>
      <c r="Q836" s="34">
        <f t="shared" si="187"/>
        <v>5.0000000000000222</v>
      </c>
      <c r="R836" s="34">
        <f t="shared" si="188"/>
        <v>6.2500000000000222</v>
      </c>
      <c r="S836" s="37">
        <f t="shared" si="189"/>
        <v>5.1905142343297372</v>
      </c>
    </row>
    <row r="837" spans="1:19" x14ac:dyDescent="0.2">
      <c r="A837" s="50">
        <v>39142</v>
      </c>
      <c r="B837" s="34">
        <v>1156</v>
      </c>
      <c r="C837" s="34">
        <v>3</v>
      </c>
      <c r="D837" s="36">
        <v>0.01</v>
      </c>
      <c r="E837" s="36">
        <v>1227</v>
      </c>
      <c r="F837" s="48">
        <f t="shared" si="181"/>
        <v>0.51874999999999993</v>
      </c>
      <c r="G837" s="36">
        <v>1235</v>
      </c>
      <c r="H837" s="49">
        <f t="shared" si="182"/>
        <v>0.52430555555555558</v>
      </c>
      <c r="I837" s="49" t="str">
        <f t="shared" si="177"/>
        <v/>
      </c>
      <c r="J837" s="34">
        <f t="shared" si="178"/>
        <v>8.999999999999968</v>
      </c>
      <c r="K837" s="34">
        <f t="shared" si="183"/>
        <v>8.0000000000001315</v>
      </c>
      <c r="L837" s="34">
        <f t="shared" si="179"/>
        <v>1</v>
      </c>
      <c r="M837" s="34">
        <f t="shared" ca="1" si="180"/>
        <v>1156</v>
      </c>
      <c r="N837" s="34" t="str">
        <f t="shared" si="184"/>
        <v/>
      </c>
      <c r="O837" s="34">
        <f t="shared" si="185"/>
        <v>2.7449999999999903</v>
      </c>
      <c r="P837" s="37">
        <f t="shared" si="186"/>
        <v>1.2969420246516803</v>
      </c>
      <c r="Q837" s="34">
        <f t="shared" si="187"/>
        <v>8.000000000000132E-2</v>
      </c>
      <c r="R837" s="34">
        <f t="shared" si="188"/>
        <v>2.8249999999999917</v>
      </c>
      <c r="S837" s="37">
        <f t="shared" si="189"/>
        <v>1.3769420246516817</v>
      </c>
    </row>
    <row r="838" spans="1:19" x14ac:dyDescent="0.2">
      <c r="D838" s="36">
        <v>0.6</v>
      </c>
      <c r="E838" s="36">
        <v>1244</v>
      </c>
      <c r="F838" s="48">
        <f t="shared" si="181"/>
        <v>0.53055555555555556</v>
      </c>
      <c r="G838" s="36">
        <v>1249</v>
      </c>
      <c r="H838" s="49">
        <f t="shared" si="182"/>
        <v>0.53402777777777777</v>
      </c>
      <c r="I838" s="49" t="str">
        <f t="shared" si="177"/>
        <v/>
      </c>
      <c r="J838" s="34">
        <f t="shared" si="178"/>
        <v>6.9999999999999751</v>
      </c>
      <c r="K838" s="34">
        <f t="shared" si="183"/>
        <v>4.9999999999999822</v>
      </c>
      <c r="L838" s="34">
        <f t="shared" si="179"/>
        <v>2</v>
      </c>
      <c r="M838" s="34">
        <f t="shared" ca="1" si="180"/>
        <v>1156</v>
      </c>
      <c r="N838" s="34" t="str">
        <f t="shared" si="184"/>
        <v/>
      </c>
      <c r="O838" s="34">
        <f t="shared" si="185"/>
        <v>2.3799999999999915</v>
      </c>
      <c r="P838" s="37">
        <f t="shared" si="186"/>
        <v>1.8065482723934527</v>
      </c>
      <c r="Q838" s="34">
        <f t="shared" si="187"/>
        <v>2.9999999999999893</v>
      </c>
      <c r="R838" s="34">
        <f t="shared" si="188"/>
        <v>5.3799999999999812</v>
      </c>
      <c r="S838" s="37">
        <f t="shared" si="189"/>
        <v>4.8065482723934423</v>
      </c>
    </row>
    <row r="839" spans="1:19" x14ac:dyDescent="0.2">
      <c r="D839" s="36">
        <v>0.08</v>
      </c>
      <c r="E839" s="36">
        <v>1256</v>
      </c>
      <c r="F839" s="48">
        <f t="shared" si="181"/>
        <v>0.53888888888888886</v>
      </c>
      <c r="G839" s="36">
        <v>1300</v>
      </c>
      <c r="H839" s="49">
        <f t="shared" si="182"/>
        <v>0.54166666666666663</v>
      </c>
      <c r="I839" s="49" t="str">
        <f t="shared" si="177"/>
        <v/>
      </c>
      <c r="J839" s="34">
        <f t="shared" si="178"/>
        <v>7.9999999999999716</v>
      </c>
      <c r="K839" s="34">
        <f t="shared" si="183"/>
        <v>3.9999999999999858</v>
      </c>
      <c r="L839" s="34">
        <f t="shared" si="179"/>
        <v>3</v>
      </c>
      <c r="M839" s="34">
        <f t="shared" ca="1" si="180"/>
        <v>1156</v>
      </c>
      <c r="N839" s="34" t="str">
        <f t="shared" si="184"/>
        <v/>
      </c>
      <c r="O839" s="34">
        <f t="shared" si="185"/>
        <v>0.35999999999999871</v>
      </c>
      <c r="P839" s="37">
        <f t="shared" si="186"/>
        <v>0.26931440603647844</v>
      </c>
      <c r="Q839" s="34">
        <f t="shared" si="187"/>
        <v>0.3199999999999989</v>
      </c>
      <c r="R839" s="34">
        <f t="shared" si="188"/>
        <v>0.67999999999999761</v>
      </c>
      <c r="S839" s="37">
        <f t="shared" si="189"/>
        <v>0.58931440603647733</v>
      </c>
    </row>
    <row r="840" spans="1:19" x14ac:dyDescent="0.2">
      <c r="A840" s="50"/>
      <c r="D840" s="36">
        <v>0.01</v>
      </c>
      <c r="E840" s="36">
        <v>1308</v>
      </c>
      <c r="F840" s="48">
        <f t="shared" si="181"/>
        <v>0.54722222222222217</v>
      </c>
      <c r="G840" s="36">
        <v>1314</v>
      </c>
      <c r="H840" s="49">
        <f t="shared" si="182"/>
        <v>0.55138888888888882</v>
      </c>
      <c r="I840" s="49" t="str">
        <f t="shared" si="177"/>
        <v/>
      </c>
      <c r="J840" s="34">
        <f t="shared" si="178"/>
        <v>10.000000000000124</v>
      </c>
      <c r="K840" s="34">
        <f t="shared" si="183"/>
        <v>5.9999999999999787</v>
      </c>
      <c r="L840" s="34">
        <f t="shared" si="179"/>
        <v>4</v>
      </c>
      <c r="M840" s="34">
        <f t="shared" ca="1" si="180"/>
        <v>1156</v>
      </c>
      <c r="N840" s="34" t="str">
        <f t="shared" si="184"/>
        <v/>
      </c>
      <c r="O840" s="34">
        <f t="shared" si="185"/>
        <v>5.0500000000000629</v>
      </c>
      <c r="P840" s="37">
        <f t="shared" si="186"/>
        <v>2.1498038986619257</v>
      </c>
      <c r="Q840" s="34">
        <f t="shared" si="187"/>
        <v>5.999999999999979E-2</v>
      </c>
      <c r="R840" s="34">
        <f t="shared" si="188"/>
        <v>5.1100000000000625</v>
      </c>
      <c r="S840" s="37">
        <f t="shared" si="189"/>
        <v>2.2098038986619253</v>
      </c>
    </row>
    <row r="841" spans="1:19" x14ac:dyDescent="0.2">
      <c r="D841" s="36">
        <v>1</v>
      </c>
      <c r="E841" s="36">
        <v>1324</v>
      </c>
      <c r="F841" s="48">
        <f t="shared" si="181"/>
        <v>0.55833333333333335</v>
      </c>
      <c r="G841" s="36">
        <v>1331</v>
      </c>
      <c r="H841" s="49">
        <f t="shared" si="182"/>
        <v>0.56319444444444444</v>
      </c>
      <c r="I841" s="49" t="str">
        <f t="shared" si="177"/>
        <v/>
      </c>
      <c r="J841" s="34">
        <f t="shared" si="178"/>
        <v>17.000000000000099</v>
      </c>
      <c r="K841" s="34">
        <f t="shared" si="183"/>
        <v>6.9999999999999751</v>
      </c>
      <c r="L841" s="34">
        <f t="shared" si="179"/>
        <v>5</v>
      </c>
      <c r="M841" s="34">
        <f t="shared" ca="1" si="180"/>
        <v>1156</v>
      </c>
      <c r="N841" s="34" t="str">
        <f t="shared" si="184"/>
        <v/>
      </c>
      <c r="O841" s="34">
        <f t="shared" si="185"/>
        <v>8.5017000000000493</v>
      </c>
      <c r="P841" s="37">
        <f t="shared" si="186"/>
        <v>1.9967325394045026</v>
      </c>
      <c r="Q841" s="34">
        <f t="shared" si="187"/>
        <v>6.9999999999999751</v>
      </c>
      <c r="R841" s="34">
        <f t="shared" si="188"/>
        <v>15.501700000000024</v>
      </c>
      <c r="S841" s="37">
        <f t="shared" si="189"/>
        <v>8.9967325394044781</v>
      </c>
    </row>
    <row r="842" spans="1:19" x14ac:dyDescent="0.2">
      <c r="D842" s="36">
        <v>2.0000000000000001E-4</v>
      </c>
      <c r="E842" s="36">
        <v>1348</v>
      </c>
      <c r="F842" s="48">
        <f t="shared" si="181"/>
        <v>0.57500000000000007</v>
      </c>
      <c r="G842" s="36">
        <v>1351</v>
      </c>
      <c r="H842" s="49">
        <f t="shared" si="182"/>
        <v>0.57708333333333328</v>
      </c>
      <c r="I842" s="49">
        <f t="shared" si="177"/>
        <v>0.58055555555555549</v>
      </c>
      <c r="J842" s="34" t="str">
        <f t="shared" si="178"/>
        <v/>
      </c>
      <c r="K842" s="34">
        <f t="shared" si="183"/>
        <v>2.9999999999998295</v>
      </c>
      <c r="L842" s="34">
        <f t="shared" si="179"/>
        <v>6</v>
      </c>
      <c r="M842" s="34">
        <f t="shared" ca="1" si="180"/>
        <v>1156</v>
      </c>
      <c r="N842" s="34">
        <f t="shared" ca="1" si="184"/>
        <v>119.99999999999989</v>
      </c>
      <c r="O842" s="34">
        <f t="shared" si="185"/>
        <v>5.0000000000000001E-4</v>
      </c>
      <c r="P842" s="37">
        <f t="shared" si="186"/>
        <v>1.8779584420970208E-4</v>
      </c>
      <c r="Q842" s="34">
        <f t="shared" si="187"/>
        <v>5.999999999999659E-4</v>
      </c>
      <c r="R842" s="34">
        <f t="shared" si="188"/>
        <v>1.099999999999966E-3</v>
      </c>
      <c r="S842" s="37">
        <f t="shared" si="189"/>
        <v>7.8779584420966798E-4</v>
      </c>
    </row>
    <row r="843" spans="1:19" x14ac:dyDescent="0.2">
      <c r="A843" s="50">
        <v>39142</v>
      </c>
      <c r="B843" s="34">
        <v>1407</v>
      </c>
      <c r="C843" s="34">
        <v>3</v>
      </c>
      <c r="D843" s="36">
        <v>0.01</v>
      </c>
      <c r="E843" s="36">
        <v>1432</v>
      </c>
      <c r="F843" s="48">
        <f t="shared" si="181"/>
        <v>0.60555555555555551</v>
      </c>
      <c r="G843" s="36">
        <v>1440</v>
      </c>
      <c r="H843" s="49">
        <f t="shared" si="182"/>
        <v>0.61111111111111105</v>
      </c>
      <c r="I843" s="49" t="str">
        <f t="shared" si="177"/>
        <v/>
      </c>
      <c r="J843" s="34">
        <f t="shared" si="178"/>
        <v>12.000000000000117</v>
      </c>
      <c r="K843" s="34">
        <f t="shared" si="183"/>
        <v>7.9999999999999716</v>
      </c>
      <c r="L843" s="34">
        <f t="shared" si="179"/>
        <v>1</v>
      </c>
      <c r="M843" s="34">
        <f t="shared" ca="1" si="180"/>
        <v>1407</v>
      </c>
      <c r="N843" s="34" t="str">
        <f t="shared" si="184"/>
        <v/>
      </c>
      <c r="O843" s="34">
        <f t="shared" si="185"/>
        <v>3.6600000000000357</v>
      </c>
      <c r="P843" s="37">
        <f t="shared" si="186"/>
        <v>1.7292560328689299</v>
      </c>
      <c r="Q843" s="34">
        <f t="shared" si="187"/>
        <v>7.9999999999999724E-2</v>
      </c>
      <c r="R843" s="34">
        <f t="shared" si="188"/>
        <v>3.7400000000000353</v>
      </c>
      <c r="S843" s="37">
        <f t="shared" si="189"/>
        <v>1.8092560328689296</v>
      </c>
    </row>
    <row r="844" spans="1:19" x14ac:dyDescent="0.2">
      <c r="A844" s="50"/>
      <c r="D844" s="36">
        <v>0.6</v>
      </c>
      <c r="E844" s="36">
        <v>1452</v>
      </c>
      <c r="F844" s="48">
        <f t="shared" si="181"/>
        <v>0.61944444444444446</v>
      </c>
      <c r="G844" s="36">
        <v>1501</v>
      </c>
      <c r="H844" s="49">
        <f t="shared" si="182"/>
        <v>0.62569444444444444</v>
      </c>
      <c r="I844" s="49" t="str">
        <f t="shared" si="177"/>
        <v/>
      </c>
      <c r="J844" s="34">
        <f t="shared" si="178"/>
        <v>10.999999999999961</v>
      </c>
      <c r="K844" s="34">
        <f t="shared" si="183"/>
        <v>8.999999999999968</v>
      </c>
      <c r="L844" s="34">
        <f t="shared" si="179"/>
        <v>2</v>
      </c>
      <c r="M844" s="34">
        <f t="shared" ca="1" si="180"/>
        <v>1407</v>
      </c>
      <c r="N844" s="34" t="str">
        <f t="shared" si="184"/>
        <v/>
      </c>
      <c r="O844" s="34">
        <f t="shared" si="185"/>
        <v>3.354999999999988</v>
      </c>
      <c r="P844" s="37">
        <f t="shared" si="186"/>
        <v>1.5851513634631647</v>
      </c>
      <c r="Q844" s="34">
        <f t="shared" si="187"/>
        <v>5.3999999999999808</v>
      </c>
      <c r="R844" s="34">
        <f t="shared" si="188"/>
        <v>8.7549999999999688</v>
      </c>
      <c r="S844" s="37">
        <f t="shared" si="189"/>
        <v>6.9851513634631459</v>
      </c>
    </row>
    <row r="845" spans="1:19" x14ac:dyDescent="0.2">
      <c r="D845" s="36">
        <v>0.01</v>
      </c>
      <c r="E845" s="36">
        <v>1512</v>
      </c>
      <c r="F845" s="48">
        <f t="shared" si="181"/>
        <v>0.6333333333333333</v>
      </c>
      <c r="G845" s="36">
        <v>1519</v>
      </c>
      <c r="H845" s="49">
        <f t="shared" si="182"/>
        <v>0.6381944444444444</v>
      </c>
      <c r="I845" s="49" t="str">
        <f t="shared" si="177"/>
        <v/>
      </c>
      <c r="J845" s="34">
        <f t="shared" si="178"/>
        <v>11.000000000000121</v>
      </c>
      <c r="K845" s="34">
        <f t="shared" si="183"/>
        <v>6.9999999999999751</v>
      </c>
      <c r="L845" s="34">
        <f t="shared" si="179"/>
        <v>3</v>
      </c>
      <c r="M845" s="34">
        <f t="shared" ca="1" si="180"/>
        <v>1407</v>
      </c>
      <c r="N845" s="34" t="str">
        <f t="shared" si="184"/>
        <v/>
      </c>
      <c r="O845" s="34">
        <f t="shared" si="185"/>
        <v>2.2550000000000248</v>
      </c>
      <c r="P845" s="37">
        <f t="shared" si="186"/>
        <v>1.162985518676346</v>
      </c>
      <c r="Q845" s="34">
        <f t="shared" si="187"/>
        <v>6.9999999999999757E-2</v>
      </c>
      <c r="R845" s="34">
        <f t="shared" si="188"/>
        <v>2.3250000000000246</v>
      </c>
      <c r="S845" s="37">
        <f t="shared" si="189"/>
        <v>1.2329855186763459</v>
      </c>
    </row>
    <row r="846" spans="1:19" x14ac:dyDescent="0.2">
      <c r="D846" s="36">
        <v>0.4</v>
      </c>
      <c r="E846" s="36">
        <v>1530</v>
      </c>
      <c r="F846" s="48">
        <f t="shared" si="181"/>
        <v>0.64583333333333337</v>
      </c>
      <c r="G846" s="36">
        <v>1536</v>
      </c>
      <c r="H846" s="49">
        <f t="shared" si="182"/>
        <v>0.65</v>
      </c>
      <c r="I846" s="49" t="str">
        <f t="shared" ref="I846:I909" si="190">IF(OR(A847&lt;&gt;"",D847=""),H846+TIME(0,5,0),"")</f>
        <v/>
      </c>
      <c r="J846" s="34">
        <f t="shared" ref="J846:J909" si="191">IF(AND(OR(AND(A846&lt;&gt;"",A847=""),AND(A846="",A847="")),D847&lt;&gt;""),(F847-H846)*1440,"")</f>
        <v>6.9999999999999751</v>
      </c>
      <c r="K846" s="34">
        <f t="shared" si="183"/>
        <v>5.9999999999999787</v>
      </c>
      <c r="L846" s="34">
        <f t="shared" ref="L846:L909" si="192">IF(A846&lt;&gt;"",1,L845+1)</f>
        <v>4</v>
      </c>
      <c r="M846" s="34">
        <f t="shared" ref="M846:M909" ca="1" si="193">OFFSET(B846,-L846+1,0)</f>
        <v>1407</v>
      </c>
      <c r="N846" s="34" t="str">
        <f t="shared" si="184"/>
        <v/>
      </c>
      <c r="O846" s="34">
        <f t="shared" si="185"/>
        <v>1.4349999999999949</v>
      </c>
      <c r="P846" s="37">
        <f t="shared" si="186"/>
        <v>0.7400816937031186</v>
      </c>
      <c r="Q846" s="34">
        <f t="shared" si="187"/>
        <v>2.3999999999999915</v>
      </c>
      <c r="R846" s="34">
        <f t="shared" si="188"/>
        <v>3.8349999999999866</v>
      </c>
      <c r="S846" s="37">
        <f t="shared" si="189"/>
        <v>3.14008169370311</v>
      </c>
    </row>
    <row r="847" spans="1:19" x14ac:dyDescent="0.2">
      <c r="D847" s="36">
        <v>0.01</v>
      </c>
      <c r="E847" s="36">
        <v>1543</v>
      </c>
      <c r="F847" s="48">
        <f t="shared" ref="F847:F910" si="194">VALUE(CONCATENATE(LEFT(E847,LEN(E847)-2),":",RIGHT(E847,2)))</f>
        <v>0.65486111111111112</v>
      </c>
      <c r="G847" s="36">
        <v>1547</v>
      </c>
      <c r="H847" s="49">
        <f t="shared" ref="H847:H910" si="195">VALUE(CONCATENATE(LEFT(G847,LEN(G847)-2),":",RIGHT(G847,2)))</f>
        <v>0.65763888888888888</v>
      </c>
      <c r="I847" s="49">
        <f t="shared" si="190"/>
        <v>0.66111111111111109</v>
      </c>
      <c r="J847" s="34" t="str">
        <f t="shared" si="191"/>
        <v/>
      </c>
      <c r="K847" s="34">
        <f t="shared" ref="K847:K910" si="196">(H847-F847)*1440</f>
        <v>3.9999999999999858</v>
      </c>
      <c r="L847" s="34">
        <f t="shared" si="192"/>
        <v>5</v>
      </c>
      <c r="M847" s="34">
        <f t="shared" ca="1" si="193"/>
        <v>1407</v>
      </c>
      <c r="N847" s="34">
        <f t="shared" ref="N847:N910" ca="1" si="197">IF(I847&lt;&gt;"",(I847-VALUE(CONCATENATE(LEFT(M847,LEN(M847)-2),":",RIGHT(M847,2))))*1440,"")</f>
        <v>104.99999999999994</v>
      </c>
      <c r="O847" s="34">
        <f t="shared" ref="O847:O910" si="198">IF(J847&lt;&gt;"",(D847+D848)*J847/2,D847*5/2)</f>
        <v>2.5000000000000001E-2</v>
      </c>
      <c r="P847" s="37">
        <f t="shared" ref="P847:P910" si="199">IF(J847&lt;&gt;"",(D848-D847)*J847/LN((D848+0.000001)/(D847+0.000001)),-5*(D847-0.000001)/(LN(1/D847)-13.8155))</f>
        <v>5.4281443780592247E-3</v>
      </c>
      <c r="Q847" s="34">
        <f t="shared" ref="Q847:Q910" si="200">(D847*K847)</f>
        <v>3.9999999999999862E-2</v>
      </c>
      <c r="R847" s="34">
        <f t="shared" ref="R847:R910" si="201">O847+Q847</f>
        <v>6.4999999999999863E-2</v>
      </c>
      <c r="S847" s="37">
        <f t="shared" ref="S847:S910" si="202">P847+Q847</f>
        <v>4.5428144378059088E-2</v>
      </c>
    </row>
    <row r="848" spans="1:19" x14ac:dyDescent="0.2">
      <c r="A848" s="50">
        <v>39142</v>
      </c>
      <c r="B848" s="34">
        <v>1556</v>
      </c>
      <c r="C848" s="34">
        <v>3</v>
      </c>
      <c r="D848" s="36">
        <v>1</v>
      </c>
      <c r="E848" s="36">
        <v>1618</v>
      </c>
      <c r="F848" s="48">
        <f t="shared" si="194"/>
        <v>0.6791666666666667</v>
      </c>
      <c r="G848" s="36">
        <v>1633</v>
      </c>
      <c r="H848" s="49">
        <f t="shared" si="195"/>
        <v>0.68958333333333333</v>
      </c>
      <c r="I848" s="49">
        <f t="shared" si="190"/>
        <v>0.69305555555555554</v>
      </c>
      <c r="J848" s="34" t="str">
        <f t="shared" si="191"/>
        <v/>
      </c>
      <c r="K848" s="34">
        <f t="shared" si="196"/>
        <v>14.999999999999947</v>
      </c>
      <c r="L848" s="34">
        <f t="shared" si="192"/>
        <v>1</v>
      </c>
      <c r="M848" s="34">
        <f t="shared" ca="1" si="193"/>
        <v>1556</v>
      </c>
      <c r="N848" s="34">
        <f t="shared" ca="1" si="197"/>
        <v>42.000000000000014</v>
      </c>
      <c r="O848" s="34">
        <f t="shared" si="198"/>
        <v>2.5</v>
      </c>
      <c r="P848" s="37">
        <f t="shared" si="199"/>
        <v>0.36191198291773735</v>
      </c>
      <c r="Q848" s="34">
        <f t="shared" si="200"/>
        <v>14.999999999999947</v>
      </c>
      <c r="R848" s="34">
        <f t="shared" si="201"/>
        <v>17.499999999999947</v>
      </c>
      <c r="S848" s="37">
        <f t="shared" si="202"/>
        <v>15.361911982917684</v>
      </c>
    </row>
    <row r="849" spans="1:19" x14ac:dyDescent="0.2">
      <c r="A849" s="50">
        <v>39143</v>
      </c>
      <c r="B849" s="34">
        <v>801</v>
      </c>
      <c r="C849" s="34">
        <v>4</v>
      </c>
      <c r="D849" s="36">
        <v>0.01</v>
      </c>
      <c r="E849" s="36">
        <v>833</v>
      </c>
      <c r="F849" s="48">
        <f t="shared" si="194"/>
        <v>0.35625000000000001</v>
      </c>
      <c r="G849" s="36">
        <v>834</v>
      </c>
      <c r="H849" s="49">
        <f t="shared" si="195"/>
        <v>0.35694444444444445</v>
      </c>
      <c r="I849" s="49" t="str">
        <f t="shared" si="190"/>
        <v/>
      </c>
      <c r="J849" s="34">
        <f t="shared" si="191"/>
        <v>9.9999999999999645</v>
      </c>
      <c r="K849" s="34">
        <f t="shared" si="196"/>
        <v>0.99999999999999645</v>
      </c>
      <c r="L849" s="34">
        <f t="shared" si="192"/>
        <v>1</v>
      </c>
      <c r="M849" s="34">
        <f t="shared" ca="1" si="193"/>
        <v>801</v>
      </c>
      <c r="N849" s="34" t="str">
        <f t="shared" si="197"/>
        <v/>
      </c>
      <c r="O849" s="34">
        <f t="shared" si="198"/>
        <v>500.04999999999825</v>
      </c>
      <c r="P849" s="37">
        <f t="shared" si="199"/>
        <v>108.56394165498108</v>
      </c>
      <c r="Q849" s="34">
        <f t="shared" si="200"/>
        <v>9.9999999999999655E-3</v>
      </c>
      <c r="R849" s="34">
        <f t="shared" si="201"/>
        <v>500.05999999999824</v>
      </c>
      <c r="S849" s="37">
        <f t="shared" si="202"/>
        <v>108.57394165498108</v>
      </c>
    </row>
    <row r="850" spans="1:19" x14ac:dyDescent="0.2">
      <c r="D850" s="36">
        <v>100</v>
      </c>
      <c r="E850" s="36">
        <v>844</v>
      </c>
      <c r="F850" s="48">
        <f t="shared" si="194"/>
        <v>0.36388888888888887</v>
      </c>
      <c r="G850" s="36">
        <v>846</v>
      </c>
      <c r="H850" s="49">
        <f t="shared" si="195"/>
        <v>0.36527777777777781</v>
      </c>
      <c r="I850" s="49" t="str">
        <f t="shared" si="190"/>
        <v/>
      </c>
      <c r="J850" s="34">
        <f t="shared" si="191"/>
        <v>2.9999999999999094</v>
      </c>
      <c r="K850" s="34">
        <f t="shared" si="196"/>
        <v>2.0000000000000728</v>
      </c>
      <c r="L850" s="34">
        <f t="shared" si="192"/>
        <v>2</v>
      </c>
      <c r="M850" s="34">
        <f t="shared" ca="1" si="193"/>
        <v>801</v>
      </c>
      <c r="N850" s="34" t="str">
        <f t="shared" si="197"/>
        <v/>
      </c>
      <c r="O850" s="34">
        <f t="shared" si="198"/>
        <v>449.99999999998641</v>
      </c>
      <c r="P850" s="37">
        <f t="shared" si="199"/>
        <v>432.80851538872946</v>
      </c>
      <c r="Q850" s="34">
        <f t="shared" si="200"/>
        <v>200.00000000000728</v>
      </c>
      <c r="R850" s="34">
        <f t="shared" si="201"/>
        <v>649.99999999999363</v>
      </c>
      <c r="S850" s="37">
        <f t="shared" si="202"/>
        <v>632.80851538873674</v>
      </c>
    </row>
    <row r="851" spans="1:19" x14ac:dyDescent="0.2">
      <c r="D851" s="36">
        <v>200</v>
      </c>
      <c r="E851" s="36">
        <v>849</v>
      </c>
      <c r="F851" s="48">
        <f t="shared" si="194"/>
        <v>0.36736111111111108</v>
      </c>
      <c r="G851" s="36">
        <v>1252</v>
      </c>
      <c r="H851" s="49">
        <f t="shared" si="195"/>
        <v>0.53611111111111109</v>
      </c>
      <c r="I851" s="49">
        <f t="shared" si="190"/>
        <v>0.5395833333333333</v>
      </c>
      <c r="J851" s="34" t="str">
        <f t="shared" si="191"/>
        <v/>
      </c>
      <c r="K851" s="34">
        <f t="shared" si="196"/>
        <v>243.00000000000003</v>
      </c>
      <c r="L851" s="34">
        <f t="shared" si="192"/>
        <v>3</v>
      </c>
      <c r="M851" s="34">
        <f t="shared" ca="1" si="193"/>
        <v>801</v>
      </c>
      <c r="N851" s="34">
        <f t="shared" ca="1" si="197"/>
        <v>295.99999999999989</v>
      </c>
      <c r="O851" s="34">
        <f t="shared" si="198"/>
        <v>500</v>
      </c>
      <c r="P851" s="37">
        <f t="shared" si="199"/>
        <v>52.318172546220183</v>
      </c>
      <c r="Q851" s="34">
        <f t="shared" si="200"/>
        <v>48600.000000000007</v>
      </c>
      <c r="R851" s="34">
        <f t="shared" si="201"/>
        <v>49100.000000000007</v>
      </c>
      <c r="S851" s="37">
        <f t="shared" si="202"/>
        <v>48652.318172546227</v>
      </c>
    </row>
    <row r="852" spans="1:19" x14ac:dyDescent="0.2">
      <c r="A852" s="50">
        <v>39146</v>
      </c>
      <c r="B852" s="34">
        <v>1024</v>
      </c>
      <c r="C852" s="34">
        <v>3</v>
      </c>
      <c r="D852" s="36">
        <v>0.01</v>
      </c>
      <c r="E852" s="36">
        <v>1321</v>
      </c>
      <c r="F852" s="48">
        <f t="shared" si="194"/>
        <v>0.55625000000000002</v>
      </c>
      <c r="G852" s="36">
        <v>1327</v>
      </c>
      <c r="H852" s="49">
        <f t="shared" si="195"/>
        <v>0.56041666666666667</v>
      </c>
      <c r="I852" s="49" t="str">
        <f t="shared" si="190"/>
        <v/>
      </c>
      <c r="J852" s="34">
        <f t="shared" si="191"/>
        <v>4.9999999999999822</v>
      </c>
      <c r="K852" s="34">
        <f t="shared" si="196"/>
        <v>5.9999999999999787</v>
      </c>
      <c r="L852" s="34">
        <f t="shared" si="192"/>
        <v>1</v>
      </c>
      <c r="M852" s="34">
        <f t="shared" ca="1" si="193"/>
        <v>1024</v>
      </c>
      <c r="N852" s="34" t="str">
        <f t="shared" si="197"/>
        <v/>
      </c>
      <c r="O852" s="34">
        <f t="shared" si="198"/>
        <v>0.27499999999999902</v>
      </c>
      <c r="P852" s="37">
        <f t="shared" si="199"/>
        <v>0.19544015550863911</v>
      </c>
      <c r="Q852" s="34">
        <f t="shared" si="200"/>
        <v>5.999999999999979E-2</v>
      </c>
      <c r="R852" s="34">
        <f t="shared" si="201"/>
        <v>0.3349999999999988</v>
      </c>
      <c r="S852" s="37">
        <f t="shared" si="202"/>
        <v>0.25544015550863891</v>
      </c>
    </row>
    <row r="853" spans="1:19" x14ac:dyDescent="0.2">
      <c r="D853" s="36">
        <v>0.1</v>
      </c>
      <c r="E853" s="36">
        <v>1332</v>
      </c>
      <c r="F853" s="48">
        <f t="shared" si="194"/>
        <v>0.56388888888888888</v>
      </c>
      <c r="G853" s="36">
        <v>1423</v>
      </c>
      <c r="H853" s="49">
        <f t="shared" si="195"/>
        <v>0.59930555555555554</v>
      </c>
      <c r="I853" s="49">
        <f t="shared" si="190"/>
        <v>0.60277777777777775</v>
      </c>
      <c r="J853" s="34" t="str">
        <f t="shared" si="191"/>
        <v/>
      </c>
      <c r="K853" s="34">
        <f t="shared" si="196"/>
        <v>50.999999999999979</v>
      </c>
      <c r="L853" s="34">
        <f t="shared" si="192"/>
        <v>2</v>
      </c>
      <c r="M853" s="34">
        <f t="shared" ca="1" si="193"/>
        <v>1024</v>
      </c>
      <c r="N853" s="34">
        <f t="shared" ca="1" si="197"/>
        <v>243.99999999999994</v>
      </c>
      <c r="O853" s="34">
        <f t="shared" si="198"/>
        <v>0.25</v>
      </c>
      <c r="P853" s="37">
        <f t="shared" si="199"/>
        <v>4.342905372259271E-2</v>
      </c>
      <c r="Q853" s="34">
        <f t="shared" si="200"/>
        <v>5.0999999999999979</v>
      </c>
      <c r="R853" s="34">
        <f t="shared" si="201"/>
        <v>5.3499999999999979</v>
      </c>
      <c r="S853" s="37">
        <f t="shared" si="202"/>
        <v>5.1434290537225902</v>
      </c>
    </row>
    <row r="854" spans="1:19" x14ac:dyDescent="0.2">
      <c r="A854" s="50">
        <v>39146</v>
      </c>
      <c r="B854" s="34">
        <v>1517</v>
      </c>
      <c r="C854" s="34">
        <v>3</v>
      </c>
      <c r="D854" s="36">
        <v>0.01</v>
      </c>
      <c r="E854" s="36">
        <v>1636</v>
      </c>
      <c r="F854" s="48">
        <f t="shared" si="194"/>
        <v>0.69166666666666676</v>
      </c>
      <c r="G854" s="36">
        <v>2009</v>
      </c>
      <c r="H854" s="49">
        <f t="shared" si="195"/>
        <v>0.83958333333333324</v>
      </c>
      <c r="I854" s="49" t="str">
        <f t="shared" si="190"/>
        <v/>
      </c>
      <c r="J854" s="34">
        <f t="shared" si="191"/>
        <v>20.000000000000249</v>
      </c>
      <c r="K854" s="34">
        <f t="shared" si="196"/>
        <v>212.99999999999972</v>
      </c>
      <c r="L854" s="34">
        <f t="shared" si="192"/>
        <v>1</v>
      </c>
      <c r="M854" s="34">
        <f t="shared" ca="1" si="193"/>
        <v>1517</v>
      </c>
      <c r="N854" s="34" t="str">
        <f t="shared" si="197"/>
        <v/>
      </c>
      <c r="O854" s="34">
        <f t="shared" si="198"/>
        <v>100.10000000000124</v>
      </c>
      <c r="P854" s="37">
        <f t="shared" si="199"/>
        <v>28.924430779120776</v>
      </c>
      <c r="Q854" s="34">
        <f t="shared" si="200"/>
        <v>2.1299999999999972</v>
      </c>
      <c r="R854" s="34">
        <f t="shared" si="201"/>
        <v>102.23000000000124</v>
      </c>
      <c r="S854" s="37">
        <f t="shared" si="202"/>
        <v>31.054430779120771</v>
      </c>
    </row>
    <row r="855" spans="1:19" x14ac:dyDescent="0.2">
      <c r="D855" s="36">
        <v>10</v>
      </c>
      <c r="E855" s="36">
        <v>2029</v>
      </c>
      <c r="F855" s="48">
        <f t="shared" si="194"/>
        <v>0.8534722222222223</v>
      </c>
      <c r="G855" s="36">
        <v>2033</v>
      </c>
      <c r="H855" s="49">
        <f t="shared" si="195"/>
        <v>0.85625000000000007</v>
      </c>
      <c r="I855" s="49" t="str">
        <f t="shared" si="190"/>
        <v/>
      </c>
      <c r="J855" s="34">
        <f t="shared" si="191"/>
        <v>17.999999999999936</v>
      </c>
      <c r="K855" s="34">
        <f t="shared" si="196"/>
        <v>3.9999999999999858</v>
      </c>
      <c r="L855" s="34">
        <f t="shared" si="192"/>
        <v>2</v>
      </c>
      <c r="M855" s="34">
        <f t="shared" ca="1" si="193"/>
        <v>1517</v>
      </c>
      <c r="N855" s="34" t="str">
        <f t="shared" si="197"/>
        <v/>
      </c>
      <c r="O855" s="34">
        <f t="shared" si="198"/>
        <v>1889.9999999999932</v>
      </c>
      <c r="P855" s="37">
        <f t="shared" si="199"/>
        <v>1141.6240825809673</v>
      </c>
      <c r="Q855" s="34">
        <f t="shared" si="200"/>
        <v>39.999999999999858</v>
      </c>
      <c r="R855" s="34">
        <f t="shared" si="201"/>
        <v>1929.999999999993</v>
      </c>
      <c r="S855" s="37">
        <f t="shared" si="202"/>
        <v>1181.6240825809671</v>
      </c>
    </row>
    <row r="856" spans="1:19" x14ac:dyDescent="0.2">
      <c r="D856" s="36">
        <v>200</v>
      </c>
      <c r="E856" s="36">
        <v>2051</v>
      </c>
      <c r="F856" s="48">
        <f t="shared" si="194"/>
        <v>0.86875000000000002</v>
      </c>
      <c r="G856" s="36">
        <v>2059</v>
      </c>
      <c r="H856" s="49">
        <f t="shared" si="195"/>
        <v>0.87430555555555556</v>
      </c>
      <c r="I856" s="49">
        <f t="shared" si="190"/>
        <v>0.87777777777777777</v>
      </c>
      <c r="J856" s="34" t="str">
        <f t="shared" si="191"/>
        <v/>
      </c>
      <c r="K856" s="34">
        <f t="shared" si="196"/>
        <v>7.9999999999999716</v>
      </c>
      <c r="L856" s="34">
        <f t="shared" si="192"/>
        <v>3</v>
      </c>
      <c r="M856" s="34">
        <f t="shared" ca="1" si="193"/>
        <v>1517</v>
      </c>
      <c r="N856" s="34">
        <f t="shared" ca="1" si="197"/>
        <v>347.00000000000006</v>
      </c>
      <c r="O856" s="34">
        <f t="shared" si="198"/>
        <v>500</v>
      </c>
      <c r="P856" s="37">
        <f t="shared" si="199"/>
        <v>52.318172546220183</v>
      </c>
      <c r="Q856" s="34">
        <f t="shared" si="200"/>
        <v>1599.9999999999943</v>
      </c>
      <c r="R856" s="34">
        <f t="shared" si="201"/>
        <v>2099.9999999999945</v>
      </c>
      <c r="S856" s="37">
        <f t="shared" si="202"/>
        <v>1652.3181725462146</v>
      </c>
    </row>
    <row r="857" spans="1:19" x14ac:dyDescent="0.2">
      <c r="A857" s="50">
        <v>39147</v>
      </c>
      <c r="B857" s="34">
        <v>835</v>
      </c>
      <c r="C857" s="34">
        <v>3</v>
      </c>
      <c r="D857" s="36">
        <v>0.01</v>
      </c>
      <c r="E857" s="36">
        <v>940</v>
      </c>
      <c r="F857" s="48">
        <f t="shared" si="194"/>
        <v>0.40277777777777773</v>
      </c>
      <c r="G857" s="36">
        <v>1007</v>
      </c>
      <c r="H857" s="49">
        <f t="shared" si="195"/>
        <v>0.42152777777777778</v>
      </c>
      <c r="I857" s="49" t="str">
        <f t="shared" si="190"/>
        <v/>
      </c>
      <c r="J857" s="34">
        <f t="shared" si="191"/>
        <v>9.9999999999999645</v>
      </c>
      <c r="K857" s="34">
        <f t="shared" si="196"/>
        <v>27.000000000000064</v>
      </c>
      <c r="L857" s="34">
        <f t="shared" si="192"/>
        <v>1</v>
      </c>
      <c r="M857" s="34">
        <f t="shared" ca="1" si="193"/>
        <v>835</v>
      </c>
      <c r="N857" s="34" t="str">
        <f t="shared" si="197"/>
        <v/>
      </c>
      <c r="O857" s="34">
        <f t="shared" si="198"/>
        <v>2.5499999999999909</v>
      </c>
      <c r="P857" s="37">
        <f t="shared" si="199"/>
        <v>1.2525802480724491</v>
      </c>
      <c r="Q857" s="34">
        <f t="shared" si="200"/>
        <v>0.27000000000000063</v>
      </c>
      <c r="R857" s="34">
        <f t="shared" si="201"/>
        <v>2.8199999999999914</v>
      </c>
      <c r="S857" s="37">
        <f t="shared" si="202"/>
        <v>1.5225802480724497</v>
      </c>
    </row>
    <row r="858" spans="1:19" x14ac:dyDescent="0.2">
      <c r="D858" s="36">
        <v>0.5</v>
      </c>
      <c r="E858" s="36">
        <v>1017</v>
      </c>
      <c r="F858" s="48">
        <f t="shared" si="194"/>
        <v>0.4284722222222222</v>
      </c>
      <c r="G858" s="36">
        <v>1021</v>
      </c>
      <c r="H858" s="49">
        <f t="shared" si="195"/>
        <v>0.43124999999999997</v>
      </c>
      <c r="I858" s="49">
        <f t="shared" si="190"/>
        <v>0.43472222222222218</v>
      </c>
      <c r="J858" s="34" t="str">
        <f t="shared" si="191"/>
        <v/>
      </c>
      <c r="K858" s="34">
        <f t="shared" si="196"/>
        <v>3.9999999999999858</v>
      </c>
      <c r="L858" s="34">
        <f t="shared" si="192"/>
        <v>2</v>
      </c>
      <c r="M858" s="34">
        <f t="shared" ca="1" si="193"/>
        <v>835</v>
      </c>
      <c r="N858" s="34">
        <f t="shared" ca="1" si="197"/>
        <v>110.99999999999993</v>
      </c>
      <c r="O858" s="34">
        <f t="shared" si="198"/>
        <v>1.25</v>
      </c>
      <c r="P858" s="37">
        <f t="shared" si="199"/>
        <v>0.19051423432971509</v>
      </c>
      <c r="Q858" s="34">
        <f t="shared" si="200"/>
        <v>1.9999999999999929</v>
      </c>
      <c r="R858" s="34">
        <f t="shared" si="201"/>
        <v>3.2499999999999929</v>
      </c>
      <c r="S858" s="37">
        <f t="shared" si="202"/>
        <v>2.1905142343297079</v>
      </c>
    </row>
    <row r="859" spans="1:19" x14ac:dyDescent="0.2">
      <c r="A859" s="50">
        <v>39147</v>
      </c>
      <c r="B859" s="34">
        <v>1049</v>
      </c>
      <c r="C859" s="34">
        <v>3</v>
      </c>
      <c r="D859" s="36">
        <v>0.01</v>
      </c>
      <c r="E859" s="36">
        <v>1203</v>
      </c>
      <c r="F859" s="48">
        <f t="shared" si="194"/>
        <v>0.50208333333333333</v>
      </c>
      <c r="G859" s="36">
        <v>1221</v>
      </c>
      <c r="H859" s="49">
        <f t="shared" si="195"/>
        <v>0.51458333333333328</v>
      </c>
      <c r="I859" s="49" t="str">
        <f t="shared" si="190"/>
        <v/>
      </c>
      <c r="J859" s="34">
        <f t="shared" si="191"/>
        <v>14.00000000000011</v>
      </c>
      <c r="K859" s="34">
        <f t="shared" si="196"/>
        <v>17.999999999999936</v>
      </c>
      <c r="L859" s="34">
        <f t="shared" si="192"/>
        <v>1</v>
      </c>
      <c r="M859" s="34">
        <f t="shared" ca="1" si="193"/>
        <v>1049</v>
      </c>
      <c r="N859" s="34" t="str">
        <f t="shared" si="197"/>
        <v/>
      </c>
      <c r="O859" s="34">
        <f t="shared" si="198"/>
        <v>3.5700000000000283</v>
      </c>
      <c r="P859" s="37">
        <f t="shared" si="199"/>
        <v>1.7536123473014487</v>
      </c>
      <c r="Q859" s="34">
        <f t="shared" si="200"/>
        <v>0.17999999999999935</v>
      </c>
      <c r="R859" s="34">
        <f t="shared" si="201"/>
        <v>3.7500000000000275</v>
      </c>
      <c r="S859" s="37">
        <f t="shared" si="202"/>
        <v>1.9336123473014479</v>
      </c>
    </row>
    <row r="860" spans="1:19" x14ac:dyDescent="0.2">
      <c r="D860" s="36">
        <v>0.5</v>
      </c>
      <c r="E860" s="36">
        <v>1235</v>
      </c>
      <c r="F860" s="48">
        <f t="shared" si="194"/>
        <v>0.52430555555555558</v>
      </c>
      <c r="G860" s="36">
        <v>1239</v>
      </c>
      <c r="H860" s="49">
        <f t="shared" si="195"/>
        <v>0.52708333333333335</v>
      </c>
      <c r="I860" s="49">
        <f t="shared" si="190"/>
        <v>0.53055555555555556</v>
      </c>
      <c r="J860" s="34" t="str">
        <f t="shared" si="191"/>
        <v/>
      </c>
      <c r="K860" s="34">
        <f t="shared" si="196"/>
        <v>3.9999999999999858</v>
      </c>
      <c r="L860" s="34">
        <f t="shared" si="192"/>
        <v>2</v>
      </c>
      <c r="M860" s="34">
        <f t="shared" ca="1" si="193"/>
        <v>1049</v>
      </c>
      <c r="N860" s="34">
        <f t="shared" ca="1" si="197"/>
        <v>114.99999999999999</v>
      </c>
      <c r="O860" s="34">
        <f t="shared" si="198"/>
        <v>1.25</v>
      </c>
      <c r="P860" s="37">
        <f t="shared" si="199"/>
        <v>0.19051423432971509</v>
      </c>
      <c r="Q860" s="34">
        <f t="shared" si="200"/>
        <v>1.9999999999999929</v>
      </c>
      <c r="R860" s="34">
        <f t="shared" si="201"/>
        <v>3.2499999999999929</v>
      </c>
      <c r="S860" s="37">
        <f t="shared" si="202"/>
        <v>2.1905142343297079</v>
      </c>
    </row>
    <row r="861" spans="1:19" x14ac:dyDescent="0.2">
      <c r="A861" s="50">
        <v>39147</v>
      </c>
      <c r="B861" s="34">
        <v>1301</v>
      </c>
      <c r="C861" s="34">
        <v>3</v>
      </c>
      <c r="D861" s="36">
        <v>0.01</v>
      </c>
      <c r="E861" s="36">
        <v>1328</v>
      </c>
      <c r="F861" s="48">
        <f t="shared" si="194"/>
        <v>0.56111111111111112</v>
      </c>
      <c r="G861" s="36">
        <v>1355</v>
      </c>
      <c r="H861" s="49">
        <f t="shared" si="195"/>
        <v>0.57986111111111105</v>
      </c>
      <c r="I861" s="49" t="str">
        <f t="shared" si="190"/>
        <v/>
      </c>
      <c r="J861" s="34">
        <f t="shared" si="191"/>
        <v>11.000000000000121</v>
      </c>
      <c r="K861" s="34">
        <f t="shared" si="196"/>
        <v>26.999999999999904</v>
      </c>
      <c r="L861" s="34">
        <f t="shared" si="192"/>
        <v>1</v>
      </c>
      <c r="M861" s="34">
        <f t="shared" ca="1" si="193"/>
        <v>1301</v>
      </c>
      <c r="N861" s="34" t="str">
        <f t="shared" si="197"/>
        <v/>
      </c>
      <c r="O861" s="34">
        <f t="shared" si="198"/>
        <v>2.8050000000000308</v>
      </c>
      <c r="P861" s="37">
        <f t="shared" si="199"/>
        <v>1.3778382728797141</v>
      </c>
      <c r="Q861" s="34">
        <f t="shared" si="200"/>
        <v>0.26999999999999907</v>
      </c>
      <c r="R861" s="34">
        <f t="shared" si="201"/>
        <v>3.0750000000000299</v>
      </c>
      <c r="S861" s="37">
        <f t="shared" si="202"/>
        <v>1.6478382728797132</v>
      </c>
    </row>
    <row r="862" spans="1:19" x14ac:dyDescent="0.2">
      <c r="D862" s="36">
        <v>0.5</v>
      </c>
      <c r="E862" s="36">
        <v>1406</v>
      </c>
      <c r="F862" s="48">
        <f t="shared" si="194"/>
        <v>0.58750000000000002</v>
      </c>
      <c r="G862" s="36">
        <v>1412</v>
      </c>
      <c r="H862" s="49">
        <f t="shared" si="195"/>
        <v>0.59166666666666667</v>
      </c>
      <c r="I862" s="49" t="str">
        <f t="shared" si="190"/>
        <v/>
      </c>
      <c r="J862" s="34">
        <f t="shared" si="191"/>
        <v>12.999999999999954</v>
      </c>
      <c r="K862" s="34">
        <f t="shared" si="196"/>
        <v>5.9999999999999787</v>
      </c>
      <c r="L862" s="34">
        <f t="shared" si="192"/>
        <v>2</v>
      </c>
      <c r="M862" s="34">
        <f t="shared" ca="1" si="193"/>
        <v>1301</v>
      </c>
      <c r="N862" s="34" t="str">
        <f t="shared" si="197"/>
        <v/>
      </c>
      <c r="O862" s="34">
        <f t="shared" si="198"/>
        <v>3.3149999999999884</v>
      </c>
      <c r="P862" s="37">
        <f t="shared" si="199"/>
        <v>1.6283543224941837</v>
      </c>
      <c r="Q862" s="34">
        <f t="shared" si="200"/>
        <v>2.9999999999999893</v>
      </c>
      <c r="R862" s="34">
        <f t="shared" si="201"/>
        <v>6.3149999999999782</v>
      </c>
      <c r="S862" s="37">
        <f t="shared" si="202"/>
        <v>4.6283543224941734</v>
      </c>
    </row>
    <row r="863" spans="1:19" x14ac:dyDescent="0.2">
      <c r="A863" s="50"/>
      <c r="D863" s="36">
        <v>0.01</v>
      </c>
      <c r="E863" s="36">
        <v>1425</v>
      </c>
      <c r="F863" s="48">
        <f t="shared" si="194"/>
        <v>0.60069444444444442</v>
      </c>
      <c r="G863" s="36">
        <v>1431</v>
      </c>
      <c r="H863" s="49">
        <f t="shared" si="195"/>
        <v>0.60486111111111118</v>
      </c>
      <c r="I863" s="49">
        <f t="shared" si="190"/>
        <v>0.60833333333333339</v>
      </c>
      <c r="J863" s="34" t="str">
        <f t="shared" si="191"/>
        <v/>
      </c>
      <c r="K863" s="34">
        <f t="shared" si="196"/>
        <v>6.0000000000001386</v>
      </c>
      <c r="L863" s="34">
        <f t="shared" si="192"/>
        <v>3</v>
      </c>
      <c r="M863" s="34">
        <f t="shared" ca="1" si="193"/>
        <v>1301</v>
      </c>
      <c r="N863" s="34">
        <f t="shared" ca="1" si="197"/>
        <v>94.999999999999986</v>
      </c>
      <c r="O863" s="34">
        <f t="shared" si="198"/>
        <v>2.5000000000000001E-2</v>
      </c>
      <c r="P863" s="37">
        <f t="shared" si="199"/>
        <v>5.4281443780592247E-3</v>
      </c>
      <c r="Q863" s="34">
        <f t="shared" si="200"/>
        <v>6.0000000000001386E-2</v>
      </c>
      <c r="R863" s="34">
        <f t="shared" si="201"/>
        <v>8.500000000000138E-2</v>
      </c>
      <c r="S863" s="37">
        <f t="shared" si="202"/>
        <v>6.5428144378060604E-2</v>
      </c>
    </row>
    <row r="864" spans="1:19" x14ac:dyDescent="0.2">
      <c r="A864" s="50">
        <v>39147</v>
      </c>
      <c r="B864" s="34">
        <v>1511</v>
      </c>
      <c r="C864" s="34">
        <v>3</v>
      </c>
      <c r="D864" s="36">
        <v>1.0999999999999999E-2</v>
      </c>
      <c r="E864" s="36">
        <v>1538</v>
      </c>
      <c r="F864" s="48">
        <f t="shared" si="194"/>
        <v>0.65138888888888891</v>
      </c>
      <c r="G864" s="36">
        <v>1558</v>
      </c>
      <c r="H864" s="49">
        <f t="shared" si="195"/>
        <v>0.66527777777777775</v>
      </c>
      <c r="I864" s="49" t="str">
        <f t="shared" si="190"/>
        <v/>
      </c>
      <c r="J864" s="34">
        <f t="shared" si="191"/>
        <v>13.99999999999995</v>
      </c>
      <c r="K864" s="34">
        <f t="shared" si="196"/>
        <v>19.999999999999929</v>
      </c>
      <c r="L864" s="34">
        <f t="shared" si="192"/>
        <v>1</v>
      </c>
      <c r="M864" s="34">
        <f t="shared" ca="1" si="193"/>
        <v>1511</v>
      </c>
      <c r="N864" s="34" t="str">
        <f t="shared" si="197"/>
        <v/>
      </c>
      <c r="O864" s="34">
        <f t="shared" si="198"/>
        <v>3.5769999999999875</v>
      </c>
      <c r="P864" s="37">
        <f t="shared" si="199"/>
        <v>1.7937318798785189</v>
      </c>
      <c r="Q864" s="34">
        <f t="shared" si="200"/>
        <v>0.2199999999999992</v>
      </c>
      <c r="R864" s="34">
        <f t="shared" si="201"/>
        <v>3.7969999999999868</v>
      </c>
      <c r="S864" s="37">
        <f t="shared" si="202"/>
        <v>2.013731879878518</v>
      </c>
    </row>
    <row r="865" spans="1:19" x14ac:dyDescent="0.2">
      <c r="D865" s="36">
        <v>0.5</v>
      </c>
      <c r="E865" s="36">
        <v>1612</v>
      </c>
      <c r="F865" s="48">
        <f t="shared" si="194"/>
        <v>0.67499999999999993</v>
      </c>
      <c r="G865" s="36">
        <v>1617</v>
      </c>
      <c r="H865" s="49">
        <f t="shared" si="195"/>
        <v>0.67847222222222225</v>
      </c>
      <c r="I865" s="49">
        <f t="shared" si="190"/>
        <v>0.68194444444444446</v>
      </c>
      <c r="J865" s="34" t="str">
        <f t="shared" si="191"/>
        <v/>
      </c>
      <c r="K865" s="34">
        <f t="shared" si="196"/>
        <v>5.0000000000001421</v>
      </c>
      <c r="L865" s="34">
        <f t="shared" si="192"/>
        <v>2</v>
      </c>
      <c r="M865" s="34">
        <f t="shared" ca="1" si="193"/>
        <v>1511</v>
      </c>
      <c r="N865" s="34">
        <f t="shared" ca="1" si="197"/>
        <v>71.000000000000071</v>
      </c>
      <c r="O865" s="34">
        <f t="shared" si="198"/>
        <v>1.25</v>
      </c>
      <c r="P865" s="37">
        <f t="shared" si="199"/>
        <v>0.19051423432971509</v>
      </c>
      <c r="Q865" s="34">
        <f t="shared" si="200"/>
        <v>2.5000000000000711</v>
      </c>
      <c r="R865" s="34">
        <f t="shared" si="201"/>
        <v>3.7500000000000711</v>
      </c>
      <c r="S865" s="37">
        <f t="shared" si="202"/>
        <v>2.6905142343297861</v>
      </c>
    </row>
    <row r="866" spans="1:19" x14ac:dyDescent="0.2">
      <c r="A866" s="50">
        <v>39147</v>
      </c>
      <c r="B866" s="34">
        <v>1628</v>
      </c>
      <c r="C866" s="34">
        <v>3</v>
      </c>
      <c r="D866" s="36">
        <v>1</v>
      </c>
      <c r="E866" s="36">
        <v>1640</v>
      </c>
      <c r="F866" s="48">
        <f t="shared" si="194"/>
        <v>0.69444444444444453</v>
      </c>
      <c r="G866" s="36">
        <v>1701</v>
      </c>
      <c r="H866" s="49">
        <f t="shared" si="195"/>
        <v>0.7090277777777777</v>
      </c>
      <c r="I866" s="49">
        <f t="shared" si="190"/>
        <v>0.71249999999999991</v>
      </c>
      <c r="J866" s="34" t="str">
        <f t="shared" si="191"/>
        <v/>
      </c>
      <c r="K866" s="34">
        <f t="shared" si="196"/>
        <v>20.999999999999766</v>
      </c>
      <c r="L866" s="34">
        <f t="shared" si="192"/>
        <v>1</v>
      </c>
      <c r="M866" s="34">
        <f t="shared" ca="1" si="193"/>
        <v>1628</v>
      </c>
      <c r="N866" s="34">
        <f t="shared" ca="1" si="197"/>
        <v>38.000000000000028</v>
      </c>
      <c r="O866" s="34">
        <f t="shared" si="198"/>
        <v>2.5</v>
      </c>
      <c r="P866" s="37">
        <f t="shared" si="199"/>
        <v>0.36191198291773735</v>
      </c>
      <c r="Q866" s="34">
        <f t="shared" si="200"/>
        <v>20.999999999999766</v>
      </c>
      <c r="R866" s="34">
        <f t="shared" si="201"/>
        <v>23.499999999999766</v>
      </c>
      <c r="S866" s="37">
        <f t="shared" si="202"/>
        <v>21.361911982917501</v>
      </c>
    </row>
    <row r="867" spans="1:19" x14ac:dyDescent="0.2">
      <c r="A867" s="50">
        <v>39148</v>
      </c>
      <c r="B867" s="34">
        <v>934</v>
      </c>
      <c r="C867" s="34">
        <v>3</v>
      </c>
      <c r="D867" s="36">
        <v>0.01</v>
      </c>
      <c r="E867" s="36">
        <v>1133</v>
      </c>
      <c r="F867" s="48">
        <f t="shared" si="194"/>
        <v>0.48125000000000001</v>
      </c>
      <c r="G867" s="36">
        <v>1149</v>
      </c>
      <c r="H867" s="49">
        <f t="shared" si="195"/>
        <v>0.49236111111111108</v>
      </c>
      <c r="I867" s="49" t="str">
        <f t="shared" si="190"/>
        <v/>
      </c>
      <c r="J867" s="34">
        <f t="shared" si="191"/>
        <v>14.00000000000003</v>
      </c>
      <c r="K867" s="34">
        <f t="shared" si="196"/>
        <v>15.999999999999943</v>
      </c>
      <c r="L867" s="34">
        <f t="shared" si="192"/>
        <v>1</v>
      </c>
      <c r="M867" s="34">
        <f t="shared" ca="1" si="193"/>
        <v>934</v>
      </c>
      <c r="N867" s="34" t="str">
        <f t="shared" si="197"/>
        <v/>
      </c>
      <c r="O867" s="34">
        <f t="shared" si="198"/>
        <v>3.5700000000000078</v>
      </c>
      <c r="P867" s="37">
        <f t="shared" si="199"/>
        <v>1.7536123473014387</v>
      </c>
      <c r="Q867" s="34">
        <f t="shared" si="200"/>
        <v>0.15999999999999945</v>
      </c>
      <c r="R867" s="34">
        <f t="shared" si="201"/>
        <v>3.7300000000000071</v>
      </c>
      <c r="S867" s="37">
        <f t="shared" si="202"/>
        <v>1.9136123473014381</v>
      </c>
    </row>
    <row r="868" spans="1:19" x14ac:dyDescent="0.2">
      <c r="A868" s="50"/>
      <c r="D868" s="36">
        <v>0.5</v>
      </c>
      <c r="E868" s="36">
        <v>1203</v>
      </c>
      <c r="F868" s="48">
        <f t="shared" si="194"/>
        <v>0.50208333333333333</v>
      </c>
      <c r="G868" s="36">
        <v>1210</v>
      </c>
      <c r="H868" s="49">
        <f t="shared" si="195"/>
        <v>0.50694444444444442</v>
      </c>
      <c r="I868" s="49" t="str">
        <f t="shared" si="190"/>
        <v/>
      </c>
      <c r="J868" s="34">
        <f t="shared" si="191"/>
        <v>12.999999999999954</v>
      </c>
      <c r="K868" s="34">
        <f t="shared" si="196"/>
        <v>6.9999999999999751</v>
      </c>
      <c r="L868" s="34">
        <f t="shared" si="192"/>
        <v>2</v>
      </c>
      <c r="M868" s="34">
        <f t="shared" ca="1" si="193"/>
        <v>934</v>
      </c>
      <c r="N868" s="34" t="str">
        <f t="shared" si="197"/>
        <v/>
      </c>
      <c r="O868" s="34">
        <f t="shared" si="198"/>
        <v>3.3149999999999884</v>
      </c>
      <c r="P868" s="37">
        <f t="shared" si="199"/>
        <v>1.6283543224941837</v>
      </c>
      <c r="Q868" s="34">
        <f t="shared" si="200"/>
        <v>3.4999999999999876</v>
      </c>
      <c r="R868" s="34">
        <f t="shared" si="201"/>
        <v>6.8149999999999764</v>
      </c>
      <c r="S868" s="37">
        <f t="shared" si="202"/>
        <v>5.1283543224941717</v>
      </c>
    </row>
    <row r="869" spans="1:19" x14ac:dyDescent="0.2">
      <c r="D869" s="36">
        <v>0.01</v>
      </c>
      <c r="E869" s="36">
        <v>1223</v>
      </c>
      <c r="F869" s="48">
        <f t="shared" si="194"/>
        <v>0.51597222222222217</v>
      </c>
      <c r="G869" s="36">
        <v>1229</v>
      </c>
      <c r="H869" s="49">
        <f t="shared" si="195"/>
        <v>0.52013888888888882</v>
      </c>
      <c r="I869" s="49">
        <f t="shared" si="190"/>
        <v>0.52361111111111103</v>
      </c>
      <c r="J869" s="34" t="str">
        <f t="shared" si="191"/>
        <v/>
      </c>
      <c r="K869" s="34">
        <f t="shared" si="196"/>
        <v>5.9999999999999787</v>
      </c>
      <c r="L869" s="34">
        <f t="shared" si="192"/>
        <v>3</v>
      </c>
      <c r="M869" s="34">
        <f t="shared" ca="1" si="193"/>
        <v>934</v>
      </c>
      <c r="N869" s="34">
        <f t="shared" ca="1" si="197"/>
        <v>179.99999999999991</v>
      </c>
      <c r="O869" s="34">
        <f t="shared" si="198"/>
        <v>2.5000000000000001E-2</v>
      </c>
      <c r="P869" s="37">
        <f t="shared" si="199"/>
        <v>5.4281443780592247E-3</v>
      </c>
      <c r="Q869" s="34">
        <f t="shared" si="200"/>
        <v>5.999999999999979E-2</v>
      </c>
      <c r="R869" s="34">
        <f t="shared" si="201"/>
        <v>8.4999999999999798E-2</v>
      </c>
      <c r="S869" s="37">
        <f t="shared" si="202"/>
        <v>6.5428144378059008E-2</v>
      </c>
    </row>
    <row r="870" spans="1:19" x14ac:dyDescent="0.2">
      <c r="A870" s="50">
        <v>39148</v>
      </c>
      <c r="B870" s="34">
        <v>1301</v>
      </c>
      <c r="C870" s="34">
        <v>3</v>
      </c>
      <c r="D870" s="36">
        <v>1.0999999999999999E-2</v>
      </c>
      <c r="E870" s="36">
        <v>1319</v>
      </c>
      <c r="F870" s="48">
        <f t="shared" si="194"/>
        <v>0.55486111111111114</v>
      </c>
      <c r="G870" s="36">
        <v>1422</v>
      </c>
      <c r="H870" s="49">
        <f t="shared" si="195"/>
        <v>0.59861111111111109</v>
      </c>
      <c r="I870" s="49">
        <f t="shared" si="190"/>
        <v>0.6020833333333333</v>
      </c>
      <c r="J870" s="34" t="str">
        <f t="shared" si="191"/>
        <v/>
      </c>
      <c r="K870" s="34">
        <f t="shared" si="196"/>
        <v>62.999999999999936</v>
      </c>
      <c r="L870" s="34">
        <f t="shared" si="192"/>
        <v>1</v>
      </c>
      <c r="M870" s="34">
        <f t="shared" ca="1" si="193"/>
        <v>1301</v>
      </c>
      <c r="N870" s="34">
        <f t="shared" ca="1" si="197"/>
        <v>85.999999999999858</v>
      </c>
      <c r="O870" s="34">
        <f t="shared" si="198"/>
        <v>2.7499999999999997E-2</v>
      </c>
      <c r="P870" s="37">
        <f t="shared" si="199"/>
        <v>5.9098568219429493E-3</v>
      </c>
      <c r="Q870" s="34">
        <f t="shared" si="200"/>
        <v>0.69299999999999928</v>
      </c>
      <c r="R870" s="34">
        <f t="shared" si="201"/>
        <v>0.72049999999999925</v>
      </c>
      <c r="S870" s="37">
        <f t="shared" si="202"/>
        <v>0.69890985682194229</v>
      </c>
    </row>
    <row r="871" spans="1:19" x14ac:dyDescent="0.2">
      <c r="A871" s="50">
        <v>39148</v>
      </c>
      <c r="B871" s="34">
        <v>1446</v>
      </c>
      <c r="C871" s="34">
        <v>3</v>
      </c>
      <c r="D871" s="36">
        <v>0.01</v>
      </c>
      <c r="E871" s="36">
        <v>1457</v>
      </c>
      <c r="F871" s="48">
        <f t="shared" si="194"/>
        <v>0.62291666666666667</v>
      </c>
      <c r="G871" s="36">
        <v>1536</v>
      </c>
      <c r="H871" s="49">
        <f t="shared" si="195"/>
        <v>0.65</v>
      </c>
      <c r="I871" s="49">
        <f t="shared" si="190"/>
        <v>0.65347222222222223</v>
      </c>
      <c r="J871" s="34" t="str">
        <f t="shared" si="191"/>
        <v/>
      </c>
      <c r="K871" s="34">
        <f t="shared" si="196"/>
        <v>39.000000000000021</v>
      </c>
      <c r="L871" s="34">
        <f t="shared" si="192"/>
        <v>1</v>
      </c>
      <c r="M871" s="34">
        <f t="shared" ca="1" si="193"/>
        <v>1446</v>
      </c>
      <c r="N871" s="34">
        <f t="shared" ca="1" si="197"/>
        <v>54.999999999999964</v>
      </c>
      <c r="O871" s="34">
        <f t="shared" si="198"/>
        <v>2.5000000000000001E-2</v>
      </c>
      <c r="P871" s="37">
        <f t="shared" si="199"/>
        <v>5.4281443780592247E-3</v>
      </c>
      <c r="Q871" s="34">
        <f t="shared" si="200"/>
        <v>0.39000000000000024</v>
      </c>
      <c r="R871" s="34">
        <f t="shared" si="201"/>
        <v>0.41500000000000026</v>
      </c>
      <c r="S871" s="37">
        <f t="shared" si="202"/>
        <v>0.39542814437805945</v>
      </c>
    </row>
    <row r="872" spans="1:19" x14ac:dyDescent="0.2">
      <c r="A872" s="50">
        <v>39149</v>
      </c>
      <c r="B872" s="34">
        <v>809</v>
      </c>
      <c r="C872" s="34">
        <v>3</v>
      </c>
      <c r="D872" s="36">
        <v>0.01</v>
      </c>
      <c r="E872" s="36">
        <v>853</v>
      </c>
      <c r="F872" s="48">
        <f t="shared" si="194"/>
        <v>0.37013888888888885</v>
      </c>
      <c r="G872" s="36">
        <v>856</v>
      </c>
      <c r="H872" s="49">
        <f t="shared" si="195"/>
        <v>0.37222222222222223</v>
      </c>
      <c r="I872" s="49">
        <f t="shared" si="190"/>
        <v>0.37569444444444444</v>
      </c>
      <c r="J872" s="34" t="str">
        <f t="shared" si="191"/>
        <v/>
      </c>
      <c r="K872" s="34">
        <f t="shared" si="196"/>
        <v>3.0000000000000693</v>
      </c>
      <c r="L872" s="34">
        <f t="shared" si="192"/>
        <v>1</v>
      </c>
      <c r="M872" s="34">
        <f t="shared" ca="1" si="193"/>
        <v>809</v>
      </c>
      <c r="N872" s="34">
        <f t="shared" ca="1" si="197"/>
        <v>51.999999999999972</v>
      </c>
      <c r="O872" s="34">
        <f t="shared" si="198"/>
        <v>2.5000000000000001E-2</v>
      </c>
      <c r="P872" s="37">
        <f t="shared" si="199"/>
        <v>5.4281443780592247E-3</v>
      </c>
      <c r="Q872" s="34">
        <f t="shared" si="200"/>
        <v>3.0000000000000693E-2</v>
      </c>
      <c r="R872" s="34">
        <f t="shared" si="201"/>
        <v>5.5000000000000694E-2</v>
      </c>
      <c r="S872" s="37">
        <f t="shared" si="202"/>
        <v>3.5428144378059918E-2</v>
      </c>
    </row>
    <row r="873" spans="1:19" x14ac:dyDescent="0.2">
      <c r="A873" s="50">
        <v>39149</v>
      </c>
      <c r="B873" s="34">
        <v>939</v>
      </c>
      <c r="C873" s="34">
        <v>3</v>
      </c>
      <c r="D873" s="36">
        <v>0.5</v>
      </c>
      <c r="E873" s="36">
        <v>957</v>
      </c>
      <c r="F873" s="48">
        <f t="shared" si="194"/>
        <v>0.4145833333333333</v>
      </c>
      <c r="G873" s="36">
        <v>1006</v>
      </c>
      <c r="H873" s="49">
        <f t="shared" si="195"/>
        <v>0.42083333333333334</v>
      </c>
      <c r="I873" s="49">
        <f t="shared" si="190"/>
        <v>0.42430555555555555</v>
      </c>
      <c r="J873" s="34" t="str">
        <f t="shared" si="191"/>
        <v/>
      </c>
      <c r="K873" s="34">
        <f t="shared" si="196"/>
        <v>9.000000000000048</v>
      </c>
      <c r="L873" s="34">
        <f t="shared" si="192"/>
        <v>1</v>
      </c>
      <c r="M873" s="34">
        <f t="shared" ca="1" si="193"/>
        <v>939</v>
      </c>
      <c r="N873" s="34">
        <f t="shared" ca="1" si="197"/>
        <v>31.999999999999964</v>
      </c>
      <c r="O873" s="34">
        <f t="shared" si="198"/>
        <v>1.25</v>
      </c>
      <c r="P873" s="37">
        <f t="shared" si="199"/>
        <v>0.19051423432971509</v>
      </c>
      <c r="Q873" s="34">
        <f t="shared" si="200"/>
        <v>4.500000000000024</v>
      </c>
      <c r="R873" s="34">
        <f t="shared" si="201"/>
        <v>5.750000000000024</v>
      </c>
      <c r="S873" s="37">
        <f t="shared" si="202"/>
        <v>4.690514234329739</v>
      </c>
    </row>
    <row r="874" spans="1:19" x14ac:dyDescent="0.2">
      <c r="A874" s="50">
        <v>39149</v>
      </c>
      <c r="B874" s="34">
        <v>1214</v>
      </c>
      <c r="C874" s="34">
        <v>3</v>
      </c>
      <c r="D874" s="36">
        <v>0.01</v>
      </c>
      <c r="E874" s="36">
        <v>1259</v>
      </c>
      <c r="F874" s="48">
        <f t="shared" si="194"/>
        <v>0.54097222222222219</v>
      </c>
      <c r="G874" s="36">
        <v>1309</v>
      </c>
      <c r="H874" s="49">
        <f t="shared" si="195"/>
        <v>0.54791666666666672</v>
      </c>
      <c r="I874" s="49" t="str">
        <f t="shared" si="190"/>
        <v/>
      </c>
      <c r="J874" s="34">
        <f t="shared" si="191"/>
        <v>14.999999999999947</v>
      </c>
      <c r="K874" s="34">
        <f t="shared" si="196"/>
        <v>10.000000000000124</v>
      </c>
      <c r="L874" s="34">
        <f t="shared" si="192"/>
        <v>1</v>
      </c>
      <c r="M874" s="34">
        <f t="shared" ca="1" si="193"/>
        <v>1214</v>
      </c>
      <c r="N874" s="34" t="str">
        <f t="shared" si="197"/>
        <v/>
      </c>
      <c r="O874" s="34">
        <f t="shared" si="198"/>
        <v>1.5749999999999946</v>
      </c>
      <c r="P874" s="37">
        <f t="shared" si="199"/>
        <v>0.95138354046251838</v>
      </c>
      <c r="Q874" s="34">
        <f t="shared" si="200"/>
        <v>0.10000000000000124</v>
      </c>
      <c r="R874" s="34">
        <f t="shared" si="201"/>
        <v>1.6749999999999958</v>
      </c>
      <c r="S874" s="37">
        <f t="shared" si="202"/>
        <v>1.0513835404625196</v>
      </c>
    </row>
    <row r="875" spans="1:19" x14ac:dyDescent="0.2">
      <c r="D875" s="36">
        <v>0.2</v>
      </c>
      <c r="E875" s="36">
        <v>1324</v>
      </c>
      <c r="F875" s="48">
        <f t="shared" si="194"/>
        <v>0.55833333333333335</v>
      </c>
      <c r="G875" s="36">
        <v>1328</v>
      </c>
      <c r="H875" s="49">
        <f t="shared" si="195"/>
        <v>0.56111111111111112</v>
      </c>
      <c r="I875" s="49">
        <f t="shared" si="190"/>
        <v>0.56458333333333333</v>
      </c>
      <c r="J875" s="34" t="str">
        <f t="shared" si="191"/>
        <v/>
      </c>
      <c r="K875" s="34">
        <f t="shared" si="196"/>
        <v>3.9999999999999858</v>
      </c>
      <c r="L875" s="34">
        <f t="shared" si="192"/>
        <v>2</v>
      </c>
      <c r="M875" s="34">
        <f t="shared" ca="1" si="193"/>
        <v>1214</v>
      </c>
      <c r="N875" s="34">
        <f t="shared" ca="1" si="197"/>
        <v>79.000000000000043</v>
      </c>
      <c r="O875" s="34">
        <f t="shared" si="198"/>
        <v>0.5</v>
      </c>
      <c r="P875" s="37">
        <f t="shared" si="199"/>
        <v>8.192609482288947E-2</v>
      </c>
      <c r="Q875" s="34">
        <f t="shared" si="200"/>
        <v>0.79999999999999716</v>
      </c>
      <c r="R875" s="34">
        <f t="shared" si="201"/>
        <v>1.2999999999999972</v>
      </c>
      <c r="S875" s="37">
        <f t="shared" si="202"/>
        <v>0.88192609482288664</v>
      </c>
    </row>
    <row r="876" spans="1:19" x14ac:dyDescent="0.2">
      <c r="A876" s="50">
        <v>39149</v>
      </c>
      <c r="B876" s="34">
        <v>1432</v>
      </c>
      <c r="C876" s="34">
        <v>3</v>
      </c>
      <c r="D876" s="36">
        <v>0.01</v>
      </c>
      <c r="E876" s="36">
        <v>1454</v>
      </c>
      <c r="F876" s="48">
        <f t="shared" si="194"/>
        <v>0.62083333333333335</v>
      </c>
      <c r="G876" s="36">
        <v>1510</v>
      </c>
      <c r="H876" s="49">
        <f t="shared" si="195"/>
        <v>0.63194444444444442</v>
      </c>
      <c r="I876" s="49" t="str">
        <f t="shared" si="190"/>
        <v/>
      </c>
      <c r="J876" s="34">
        <f t="shared" si="191"/>
        <v>12.000000000000117</v>
      </c>
      <c r="K876" s="34">
        <f t="shared" si="196"/>
        <v>15.999999999999943</v>
      </c>
      <c r="L876" s="34">
        <f t="shared" si="192"/>
        <v>1</v>
      </c>
      <c r="M876" s="34">
        <f t="shared" ca="1" si="193"/>
        <v>1432</v>
      </c>
      <c r="N876" s="34" t="str">
        <f t="shared" si="197"/>
        <v/>
      </c>
      <c r="O876" s="34">
        <f t="shared" si="198"/>
        <v>3.0600000000000298</v>
      </c>
      <c r="P876" s="37">
        <f t="shared" si="199"/>
        <v>1.5030962976869591</v>
      </c>
      <c r="Q876" s="34">
        <f t="shared" si="200"/>
        <v>0.15999999999999945</v>
      </c>
      <c r="R876" s="34">
        <f t="shared" si="201"/>
        <v>3.2200000000000291</v>
      </c>
      <c r="S876" s="37">
        <f t="shared" si="202"/>
        <v>1.6630962976869585</v>
      </c>
    </row>
    <row r="877" spans="1:19" x14ac:dyDescent="0.2">
      <c r="D877" s="36">
        <v>0.5</v>
      </c>
      <c r="E877" s="36">
        <v>1522</v>
      </c>
      <c r="F877" s="48">
        <f t="shared" si="194"/>
        <v>0.64027777777777783</v>
      </c>
      <c r="G877" s="36">
        <v>1527</v>
      </c>
      <c r="H877" s="49">
        <f t="shared" si="195"/>
        <v>0.64374999999999993</v>
      </c>
      <c r="I877" s="49">
        <f t="shared" si="190"/>
        <v>0.64722222222222214</v>
      </c>
      <c r="J877" s="34" t="str">
        <f t="shared" si="191"/>
        <v/>
      </c>
      <c r="K877" s="34">
        <f t="shared" si="196"/>
        <v>4.9999999999998224</v>
      </c>
      <c r="L877" s="34">
        <f t="shared" si="192"/>
        <v>2</v>
      </c>
      <c r="M877" s="34">
        <f t="shared" ca="1" si="193"/>
        <v>1432</v>
      </c>
      <c r="N877" s="34">
        <f t="shared" ca="1" si="197"/>
        <v>59.999999999999943</v>
      </c>
      <c r="O877" s="34">
        <f t="shared" si="198"/>
        <v>1.25</v>
      </c>
      <c r="P877" s="37">
        <f t="shared" si="199"/>
        <v>0.19051423432971509</v>
      </c>
      <c r="Q877" s="34">
        <f t="shared" si="200"/>
        <v>2.4999999999999112</v>
      </c>
      <c r="R877" s="34">
        <f t="shared" si="201"/>
        <v>3.7499999999999112</v>
      </c>
      <c r="S877" s="37">
        <f t="shared" si="202"/>
        <v>2.6905142343296262</v>
      </c>
    </row>
    <row r="878" spans="1:19" x14ac:dyDescent="0.2">
      <c r="A878" s="50">
        <v>39149</v>
      </c>
      <c r="B878" s="34">
        <v>1544</v>
      </c>
      <c r="C878" s="34">
        <v>3</v>
      </c>
      <c r="D878" s="36">
        <v>1</v>
      </c>
      <c r="E878" s="36">
        <v>1606</v>
      </c>
      <c r="F878" s="48">
        <f t="shared" si="194"/>
        <v>0.67083333333333339</v>
      </c>
      <c r="G878" s="36">
        <v>1622</v>
      </c>
      <c r="H878" s="49">
        <f t="shared" si="195"/>
        <v>0.68194444444444446</v>
      </c>
      <c r="I878" s="49">
        <f t="shared" si="190"/>
        <v>0.68541666666666667</v>
      </c>
      <c r="J878" s="34" t="str">
        <f t="shared" si="191"/>
        <v/>
      </c>
      <c r="K878" s="34">
        <f t="shared" si="196"/>
        <v>15.999999999999943</v>
      </c>
      <c r="L878" s="34">
        <f t="shared" si="192"/>
        <v>1</v>
      </c>
      <c r="M878" s="34">
        <f t="shared" ca="1" si="193"/>
        <v>1544</v>
      </c>
      <c r="N878" s="34">
        <f t="shared" ca="1" si="197"/>
        <v>43.000000000000007</v>
      </c>
      <c r="O878" s="34">
        <f t="shared" si="198"/>
        <v>2.5</v>
      </c>
      <c r="P878" s="37">
        <f t="shared" si="199"/>
        <v>0.36191198291773735</v>
      </c>
      <c r="Q878" s="34">
        <f t="shared" si="200"/>
        <v>15.999999999999943</v>
      </c>
      <c r="R878" s="34">
        <f t="shared" si="201"/>
        <v>18.499999999999943</v>
      </c>
      <c r="S878" s="37">
        <f t="shared" si="202"/>
        <v>16.361911982917679</v>
      </c>
    </row>
    <row r="879" spans="1:19" x14ac:dyDescent="0.2">
      <c r="A879" s="50">
        <v>39150</v>
      </c>
      <c r="B879" s="34">
        <v>758</v>
      </c>
      <c r="C879" s="34">
        <v>4</v>
      </c>
      <c r="D879" s="36">
        <v>0.01</v>
      </c>
      <c r="E879" s="36">
        <v>827</v>
      </c>
      <c r="F879" s="48">
        <f t="shared" si="194"/>
        <v>0.3520833333333333</v>
      </c>
      <c r="G879" s="36">
        <v>829</v>
      </c>
      <c r="H879" s="49">
        <f t="shared" si="195"/>
        <v>0.35347222222222219</v>
      </c>
      <c r="I879" s="49" t="str">
        <f t="shared" si="190"/>
        <v/>
      </c>
      <c r="J879" s="34">
        <f t="shared" si="191"/>
        <v>8.0000000000000515</v>
      </c>
      <c r="K879" s="34">
        <f t="shared" si="196"/>
        <v>1.9999999999999929</v>
      </c>
      <c r="L879" s="34">
        <f t="shared" si="192"/>
        <v>1</v>
      </c>
      <c r="M879" s="34">
        <f t="shared" ca="1" si="193"/>
        <v>758</v>
      </c>
      <c r="N879" s="34" t="str">
        <f t="shared" si="197"/>
        <v/>
      </c>
      <c r="O879" s="34">
        <f t="shared" si="198"/>
        <v>400.04000000000258</v>
      </c>
      <c r="P879" s="37">
        <f t="shared" si="199"/>
        <v>86.851153323985727</v>
      </c>
      <c r="Q879" s="34">
        <f t="shared" si="200"/>
        <v>1.9999999999999931E-2</v>
      </c>
      <c r="R879" s="34">
        <f t="shared" si="201"/>
        <v>400.06000000000256</v>
      </c>
      <c r="S879" s="37">
        <f t="shared" si="202"/>
        <v>86.871153323985723</v>
      </c>
    </row>
    <row r="880" spans="1:19" x14ac:dyDescent="0.2">
      <c r="D880" s="36">
        <v>100</v>
      </c>
      <c r="E880" s="36">
        <v>837</v>
      </c>
      <c r="F880" s="48">
        <f t="shared" si="194"/>
        <v>0.35902777777777778</v>
      </c>
      <c r="G880" s="36">
        <v>839</v>
      </c>
      <c r="H880" s="49">
        <f t="shared" si="195"/>
        <v>0.36041666666666666</v>
      </c>
      <c r="I880" s="49" t="str">
        <f t="shared" si="190"/>
        <v/>
      </c>
      <c r="J880" s="34">
        <f t="shared" si="191"/>
        <v>1.9999999999999929</v>
      </c>
      <c r="K880" s="34">
        <f t="shared" si="196"/>
        <v>1.9999999999999929</v>
      </c>
      <c r="L880" s="34">
        <f t="shared" si="192"/>
        <v>2</v>
      </c>
      <c r="M880" s="34">
        <f t="shared" ca="1" si="193"/>
        <v>758</v>
      </c>
      <c r="N880" s="34" t="str">
        <f t="shared" si="197"/>
        <v/>
      </c>
      <c r="O880" s="34">
        <f t="shared" si="198"/>
        <v>299.99999999999892</v>
      </c>
      <c r="P880" s="37">
        <f t="shared" si="199"/>
        <v>288.53901025916065</v>
      </c>
      <c r="Q880" s="34">
        <f t="shared" si="200"/>
        <v>199.99999999999929</v>
      </c>
      <c r="R880" s="34">
        <f t="shared" si="201"/>
        <v>499.99999999999818</v>
      </c>
      <c r="S880" s="37">
        <f t="shared" si="202"/>
        <v>488.53901025915991</v>
      </c>
    </row>
    <row r="881" spans="1:19" x14ac:dyDescent="0.2">
      <c r="A881" s="50"/>
      <c r="D881" s="36">
        <v>200</v>
      </c>
      <c r="E881" s="36">
        <v>841</v>
      </c>
      <c r="F881" s="48">
        <f t="shared" si="194"/>
        <v>0.36180555555555555</v>
      </c>
      <c r="G881" s="36">
        <v>1257</v>
      </c>
      <c r="H881" s="49">
        <f t="shared" si="195"/>
        <v>0.5395833333333333</v>
      </c>
      <c r="I881" s="49">
        <f t="shared" si="190"/>
        <v>0.54305555555555551</v>
      </c>
      <c r="J881" s="34" t="str">
        <f t="shared" si="191"/>
        <v/>
      </c>
      <c r="K881" s="34">
        <f t="shared" si="196"/>
        <v>255.99999999999997</v>
      </c>
      <c r="L881" s="34">
        <f t="shared" si="192"/>
        <v>3</v>
      </c>
      <c r="M881" s="34">
        <f t="shared" ca="1" si="193"/>
        <v>758</v>
      </c>
      <c r="N881" s="34">
        <f t="shared" ca="1" si="197"/>
        <v>303.99999999999994</v>
      </c>
      <c r="O881" s="34">
        <f t="shared" si="198"/>
        <v>500</v>
      </c>
      <c r="P881" s="37">
        <f t="shared" si="199"/>
        <v>52.318172546220183</v>
      </c>
      <c r="Q881" s="34">
        <f t="shared" si="200"/>
        <v>51199.999999999993</v>
      </c>
      <c r="R881" s="34">
        <f t="shared" si="201"/>
        <v>51699.999999999993</v>
      </c>
      <c r="S881" s="37">
        <f t="shared" si="202"/>
        <v>51252.318172546213</v>
      </c>
    </row>
    <row r="882" spans="1:19" x14ac:dyDescent="0.2">
      <c r="A882" s="50">
        <v>39153</v>
      </c>
      <c r="B882" s="34">
        <v>809</v>
      </c>
      <c r="C882" s="34">
        <v>3</v>
      </c>
      <c r="D882" s="36">
        <v>0.01</v>
      </c>
      <c r="E882" s="36">
        <v>916</v>
      </c>
      <c r="F882" s="48">
        <f t="shared" si="194"/>
        <v>0.38611111111111113</v>
      </c>
      <c r="G882" s="36">
        <v>919</v>
      </c>
      <c r="H882" s="49">
        <f t="shared" si="195"/>
        <v>0.38819444444444445</v>
      </c>
      <c r="I882" s="49" t="str">
        <f t="shared" si="190"/>
        <v/>
      </c>
      <c r="J882" s="34">
        <f t="shared" si="191"/>
        <v>7.9999999999999716</v>
      </c>
      <c r="K882" s="34">
        <f t="shared" si="196"/>
        <v>2.9999999999999893</v>
      </c>
      <c r="L882" s="34">
        <f t="shared" si="192"/>
        <v>1</v>
      </c>
      <c r="M882" s="34">
        <f t="shared" ca="1" si="193"/>
        <v>809</v>
      </c>
      <c r="N882" s="34" t="str">
        <f t="shared" si="197"/>
        <v/>
      </c>
      <c r="O882" s="34">
        <f t="shared" si="198"/>
        <v>80.039999999999722</v>
      </c>
      <c r="P882" s="37">
        <f t="shared" si="199"/>
        <v>21.039883577298941</v>
      </c>
      <c r="Q882" s="34">
        <f t="shared" si="200"/>
        <v>2.9999999999999895E-2</v>
      </c>
      <c r="R882" s="34">
        <f t="shared" si="201"/>
        <v>80.069999999999723</v>
      </c>
      <c r="S882" s="37">
        <f t="shared" si="202"/>
        <v>21.069883577298942</v>
      </c>
    </row>
    <row r="883" spans="1:19" x14ac:dyDescent="0.2">
      <c r="D883" s="36">
        <v>20</v>
      </c>
      <c r="E883" s="36">
        <v>927</v>
      </c>
      <c r="F883" s="48">
        <f t="shared" si="194"/>
        <v>0.39374999999999999</v>
      </c>
      <c r="G883" s="36">
        <v>1040</v>
      </c>
      <c r="H883" s="49">
        <f t="shared" si="195"/>
        <v>0.44444444444444442</v>
      </c>
      <c r="I883" s="49" t="str">
        <f t="shared" si="190"/>
        <v/>
      </c>
      <c r="J883" s="34">
        <f t="shared" si="191"/>
        <v>8.0000000000000515</v>
      </c>
      <c r="K883" s="34">
        <f t="shared" si="196"/>
        <v>72.999999999999986</v>
      </c>
      <c r="L883" s="34">
        <f t="shared" si="192"/>
        <v>2</v>
      </c>
      <c r="M883" s="34">
        <f t="shared" ca="1" si="193"/>
        <v>809</v>
      </c>
      <c r="N883" s="34" t="str">
        <f t="shared" si="197"/>
        <v/>
      </c>
      <c r="O883" s="34">
        <f t="shared" si="198"/>
        <v>80.400000000000517</v>
      </c>
      <c r="P883" s="37">
        <f t="shared" si="199"/>
        <v>30.047331625430857</v>
      </c>
      <c r="Q883" s="34">
        <f t="shared" si="200"/>
        <v>1459.9999999999998</v>
      </c>
      <c r="R883" s="34">
        <f t="shared" si="201"/>
        <v>1540.4000000000003</v>
      </c>
      <c r="S883" s="37">
        <f t="shared" si="202"/>
        <v>1490.0473316254306</v>
      </c>
    </row>
    <row r="884" spans="1:19" x14ac:dyDescent="0.2">
      <c r="D884" s="36">
        <v>0.1</v>
      </c>
      <c r="E884" s="36">
        <v>1048</v>
      </c>
      <c r="F884" s="48">
        <f t="shared" si="194"/>
        <v>0.45</v>
      </c>
      <c r="G884" s="36">
        <v>1114</v>
      </c>
      <c r="H884" s="49">
        <f t="shared" si="195"/>
        <v>0.4680555555555555</v>
      </c>
      <c r="I884" s="49" t="str">
        <f t="shared" si="190"/>
        <v/>
      </c>
      <c r="J884" s="34">
        <f t="shared" si="191"/>
        <v>135.00000000000009</v>
      </c>
      <c r="K884" s="34">
        <f t="shared" si="196"/>
        <v>25.999999999999908</v>
      </c>
      <c r="L884" s="34">
        <f t="shared" si="192"/>
        <v>3</v>
      </c>
      <c r="M884" s="34">
        <f t="shared" ca="1" si="193"/>
        <v>809</v>
      </c>
      <c r="N884" s="34" t="str">
        <f t="shared" si="197"/>
        <v/>
      </c>
      <c r="O884" s="34">
        <f t="shared" si="198"/>
        <v>13.56750000000001</v>
      </c>
      <c r="P884" s="37">
        <f t="shared" si="199"/>
        <v>13.56752306007642</v>
      </c>
      <c r="Q884" s="34">
        <f t="shared" si="200"/>
        <v>2.5999999999999908</v>
      </c>
      <c r="R884" s="34">
        <f t="shared" si="201"/>
        <v>16.1675</v>
      </c>
      <c r="S884" s="37">
        <f t="shared" si="202"/>
        <v>16.167523060076412</v>
      </c>
    </row>
    <row r="885" spans="1:19" x14ac:dyDescent="0.2">
      <c r="B885" s="34">
        <v>1249</v>
      </c>
      <c r="C885" s="34">
        <v>3</v>
      </c>
      <c r="D885" s="36">
        <v>0.10100000000000001</v>
      </c>
      <c r="E885" s="36">
        <v>1329</v>
      </c>
      <c r="F885" s="48">
        <f t="shared" si="194"/>
        <v>0.56180555555555556</v>
      </c>
      <c r="G885" s="36">
        <v>1340</v>
      </c>
      <c r="H885" s="49">
        <f t="shared" si="195"/>
        <v>0.56944444444444442</v>
      </c>
      <c r="I885" s="49" t="str">
        <f t="shared" si="190"/>
        <v/>
      </c>
      <c r="J885" s="34">
        <f t="shared" si="191"/>
        <v>4.9999999999999822</v>
      </c>
      <c r="K885" s="34">
        <f t="shared" si="196"/>
        <v>10.999999999999961</v>
      </c>
      <c r="L885" s="34">
        <f t="shared" si="192"/>
        <v>4</v>
      </c>
      <c r="M885" s="34">
        <f t="shared" ca="1" si="193"/>
        <v>809</v>
      </c>
      <c r="N885" s="34" t="str">
        <f t="shared" si="197"/>
        <v/>
      </c>
      <c r="O885" s="34">
        <f t="shared" si="198"/>
        <v>2.7524999999999902</v>
      </c>
      <c r="P885" s="37">
        <f t="shared" si="199"/>
        <v>1.9606339072039474</v>
      </c>
      <c r="Q885" s="34">
        <f t="shared" si="200"/>
        <v>1.1109999999999962</v>
      </c>
      <c r="R885" s="34">
        <f t="shared" si="201"/>
        <v>3.8634999999999864</v>
      </c>
      <c r="S885" s="37">
        <f t="shared" si="202"/>
        <v>3.0716339072039434</v>
      </c>
    </row>
    <row r="886" spans="1:19" x14ac:dyDescent="0.2">
      <c r="D886" s="36">
        <v>1</v>
      </c>
      <c r="E886" s="36">
        <v>1345</v>
      </c>
      <c r="F886" s="48">
        <f t="shared" si="194"/>
        <v>0.57291666666666663</v>
      </c>
      <c r="G886" s="36">
        <v>1617</v>
      </c>
      <c r="H886" s="49">
        <f t="shared" si="195"/>
        <v>0.67847222222222225</v>
      </c>
      <c r="I886" s="49">
        <f t="shared" si="190"/>
        <v>0.68194444444444446</v>
      </c>
      <c r="J886" s="34" t="str">
        <f t="shared" si="191"/>
        <v/>
      </c>
      <c r="K886" s="34">
        <f t="shared" si="196"/>
        <v>152.00000000000011</v>
      </c>
      <c r="L886" s="34">
        <f t="shared" si="192"/>
        <v>5</v>
      </c>
      <c r="M886" s="34">
        <f t="shared" ca="1" si="193"/>
        <v>809</v>
      </c>
      <c r="N886" s="34">
        <f t="shared" ca="1" si="197"/>
        <v>493</v>
      </c>
      <c r="O886" s="34">
        <f t="shared" si="198"/>
        <v>2.5</v>
      </c>
      <c r="P886" s="37">
        <f t="shared" si="199"/>
        <v>0.36191198291773735</v>
      </c>
      <c r="Q886" s="34">
        <f t="shared" si="200"/>
        <v>152.00000000000011</v>
      </c>
      <c r="R886" s="34">
        <f t="shared" si="201"/>
        <v>154.50000000000011</v>
      </c>
      <c r="S886" s="37">
        <f t="shared" si="202"/>
        <v>152.36191198291786</v>
      </c>
    </row>
    <row r="887" spans="1:19" x14ac:dyDescent="0.2">
      <c r="A887" s="50">
        <v>39155</v>
      </c>
      <c r="B887" s="34">
        <v>841</v>
      </c>
      <c r="C887" s="34">
        <v>5</v>
      </c>
      <c r="D887" s="36">
        <v>0.01</v>
      </c>
      <c r="E887" s="36">
        <v>914</v>
      </c>
      <c r="F887" s="48">
        <f t="shared" si="194"/>
        <v>0.38472222222222219</v>
      </c>
      <c r="G887" s="36">
        <v>916</v>
      </c>
      <c r="H887" s="49">
        <f t="shared" si="195"/>
        <v>0.38611111111111113</v>
      </c>
      <c r="I887" s="49" t="str">
        <f t="shared" si="190"/>
        <v/>
      </c>
      <c r="J887" s="34">
        <f t="shared" si="191"/>
        <v>2.9999999999999893</v>
      </c>
      <c r="K887" s="34">
        <f t="shared" si="196"/>
        <v>2.0000000000000728</v>
      </c>
      <c r="L887" s="34">
        <f t="shared" si="192"/>
        <v>1</v>
      </c>
      <c r="M887" s="34">
        <f t="shared" ca="1" si="193"/>
        <v>841</v>
      </c>
      <c r="N887" s="34" t="str">
        <f t="shared" si="197"/>
        <v/>
      </c>
      <c r="O887" s="34">
        <f t="shared" si="198"/>
        <v>0.16499999999999942</v>
      </c>
      <c r="P887" s="37">
        <f t="shared" si="199"/>
        <v>0.11726409330518348</v>
      </c>
      <c r="Q887" s="34">
        <f t="shared" si="200"/>
        <v>2.0000000000000729E-2</v>
      </c>
      <c r="R887" s="34">
        <f t="shared" si="201"/>
        <v>0.18500000000000016</v>
      </c>
      <c r="S887" s="37">
        <f t="shared" si="202"/>
        <v>0.13726409330518421</v>
      </c>
    </row>
    <row r="888" spans="1:19" x14ac:dyDescent="0.2">
      <c r="D888" s="36">
        <v>0.1</v>
      </c>
      <c r="E888" s="36">
        <v>919</v>
      </c>
      <c r="F888" s="48">
        <f t="shared" si="194"/>
        <v>0.38819444444444445</v>
      </c>
      <c r="G888" s="36">
        <v>949</v>
      </c>
      <c r="H888" s="49">
        <f t="shared" si="195"/>
        <v>0.40902777777777777</v>
      </c>
      <c r="I888" s="49" t="str">
        <f t="shared" si="190"/>
        <v/>
      </c>
      <c r="J888" s="34">
        <f t="shared" si="191"/>
        <v>7.9999999999999716</v>
      </c>
      <c r="K888" s="34">
        <f t="shared" si="196"/>
        <v>29.999999999999972</v>
      </c>
      <c r="L888" s="34">
        <f t="shared" si="192"/>
        <v>2</v>
      </c>
      <c r="M888" s="34">
        <f t="shared" ca="1" si="193"/>
        <v>841</v>
      </c>
      <c r="N888" s="34" t="str">
        <f t="shared" si="197"/>
        <v/>
      </c>
      <c r="O888" s="34">
        <f t="shared" si="198"/>
        <v>400.39999999999856</v>
      </c>
      <c r="P888" s="37">
        <f t="shared" si="199"/>
        <v>115.69621729813019</v>
      </c>
      <c r="Q888" s="34">
        <f t="shared" si="200"/>
        <v>2.9999999999999973</v>
      </c>
      <c r="R888" s="34">
        <f t="shared" si="201"/>
        <v>403.39999999999856</v>
      </c>
      <c r="S888" s="37">
        <f t="shared" si="202"/>
        <v>118.69621729813019</v>
      </c>
    </row>
    <row r="889" spans="1:19" x14ac:dyDescent="0.2">
      <c r="D889" s="36">
        <v>100</v>
      </c>
      <c r="E889" s="36">
        <v>957</v>
      </c>
      <c r="F889" s="48">
        <f t="shared" si="194"/>
        <v>0.4145833333333333</v>
      </c>
      <c r="G889" s="36">
        <v>1010</v>
      </c>
      <c r="H889" s="49">
        <f t="shared" si="195"/>
        <v>0.4236111111111111</v>
      </c>
      <c r="I889" s="49">
        <f t="shared" si="190"/>
        <v>0.42708333333333331</v>
      </c>
      <c r="J889" s="34" t="str">
        <f t="shared" si="191"/>
        <v/>
      </c>
      <c r="K889" s="34">
        <f t="shared" si="196"/>
        <v>13.000000000000034</v>
      </c>
      <c r="L889" s="34">
        <f t="shared" si="192"/>
        <v>3</v>
      </c>
      <c r="M889" s="34">
        <f t="shared" ca="1" si="193"/>
        <v>841</v>
      </c>
      <c r="N889" s="34">
        <f t="shared" ca="1" si="197"/>
        <v>93.999999999999986</v>
      </c>
      <c r="O889" s="34">
        <f t="shared" si="198"/>
        <v>250</v>
      </c>
      <c r="P889" s="37">
        <f t="shared" si="199"/>
        <v>27.143420404993254</v>
      </c>
      <c r="Q889" s="34">
        <f t="shared" si="200"/>
        <v>1300.0000000000034</v>
      </c>
      <c r="R889" s="34">
        <f t="shared" si="201"/>
        <v>1550.0000000000034</v>
      </c>
      <c r="S889" s="37">
        <f t="shared" si="202"/>
        <v>1327.1434204049967</v>
      </c>
    </row>
    <row r="890" spans="1:19" x14ac:dyDescent="0.2">
      <c r="A890" s="50">
        <v>39155</v>
      </c>
      <c r="B890" s="34">
        <v>1232</v>
      </c>
      <c r="C890" s="34">
        <v>3</v>
      </c>
      <c r="D890" s="36">
        <v>0.01</v>
      </c>
      <c r="E890" s="36">
        <v>1311</v>
      </c>
      <c r="F890" s="48">
        <f t="shared" si="194"/>
        <v>0.5493055555555556</v>
      </c>
      <c r="G890" s="36">
        <v>1432</v>
      </c>
      <c r="H890" s="49">
        <f t="shared" si="195"/>
        <v>0.60555555555555551</v>
      </c>
      <c r="I890" s="49">
        <f t="shared" si="190"/>
        <v>0.60902777777777772</v>
      </c>
      <c r="J890" s="34" t="str">
        <f t="shared" si="191"/>
        <v/>
      </c>
      <c r="K890" s="34">
        <f t="shared" si="196"/>
        <v>80.999999999999872</v>
      </c>
      <c r="L890" s="34">
        <f t="shared" si="192"/>
        <v>1</v>
      </c>
      <c r="M890" s="34">
        <f t="shared" ca="1" si="193"/>
        <v>1232</v>
      </c>
      <c r="N890" s="34">
        <f t="shared" ca="1" si="197"/>
        <v>124.99999999999987</v>
      </c>
      <c r="O890" s="34">
        <f t="shared" si="198"/>
        <v>2.5000000000000001E-2</v>
      </c>
      <c r="P890" s="37">
        <f t="shared" si="199"/>
        <v>5.4281443780592247E-3</v>
      </c>
      <c r="Q890" s="34">
        <f t="shared" si="200"/>
        <v>0.80999999999999872</v>
      </c>
      <c r="R890" s="34">
        <f t="shared" si="201"/>
        <v>0.83499999999999874</v>
      </c>
      <c r="S890" s="37">
        <f t="shared" si="202"/>
        <v>0.815428144378058</v>
      </c>
    </row>
    <row r="891" spans="1:19" x14ac:dyDescent="0.2">
      <c r="A891" s="50">
        <v>39155</v>
      </c>
      <c r="B891" s="34">
        <v>1510</v>
      </c>
      <c r="C891" s="34">
        <v>3</v>
      </c>
      <c r="D891" s="36">
        <v>1.0999999999999999E-2</v>
      </c>
      <c r="E891" s="36">
        <v>1523</v>
      </c>
      <c r="F891" s="48">
        <f t="shared" si="194"/>
        <v>0.64097222222222217</v>
      </c>
      <c r="G891" s="36">
        <v>1615</v>
      </c>
      <c r="H891" s="49">
        <f t="shared" si="195"/>
        <v>0.67708333333333337</v>
      </c>
      <c r="I891" s="49">
        <f t="shared" si="190"/>
        <v>0.68055555555555558</v>
      </c>
      <c r="J891" s="34" t="str">
        <f t="shared" si="191"/>
        <v/>
      </c>
      <c r="K891" s="34">
        <f t="shared" si="196"/>
        <v>52.000000000000135</v>
      </c>
      <c r="L891" s="34">
        <f t="shared" si="192"/>
        <v>1</v>
      </c>
      <c r="M891" s="34">
        <f t="shared" ca="1" si="193"/>
        <v>1510</v>
      </c>
      <c r="N891" s="34">
        <f t="shared" ca="1" si="197"/>
        <v>70.000000000000071</v>
      </c>
      <c r="O891" s="34">
        <f t="shared" si="198"/>
        <v>2.7499999999999997E-2</v>
      </c>
      <c r="P891" s="37">
        <f t="shared" si="199"/>
        <v>5.9098568219429493E-3</v>
      </c>
      <c r="Q891" s="34">
        <f t="shared" si="200"/>
        <v>0.57200000000000151</v>
      </c>
      <c r="R891" s="34">
        <f t="shared" si="201"/>
        <v>0.59950000000000148</v>
      </c>
      <c r="S891" s="37">
        <f t="shared" si="202"/>
        <v>0.57790985682194451</v>
      </c>
    </row>
    <row r="892" spans="1:19" x14ac:dyDescent="0.2">
      <c r="A892" s="50">
        <v>39156</v>
      </c>
      <c r="B892" s="34">
        <v>807</v>
      </c>
      <c r="C892" s="34">
        <v>3</v>
      </c>
      <c r="D892" s="36">
        <v>0.01</v>
      </c>
      <c r="E892" s="36">
        <v>856</v>
      </c>
      <c r="F892" s="48">
        <f t="shared" si="194"/>
        <v>0.37222222222222223</v>
      </c>
      <c r="G892" s="36">
        <v>900</v>
      </c>
      <c r="H892" s="49">
        <f t="shared" si="195"/>
        <v>0.375</v>
      </c>
      <c r="I892" s="49" t="str">
        <f t="shared" si="190"/>
        <v/>
      </c>
      <c r="J892" s="34">
        <f t="shared" si="191"/>
        <v>5.9999999999999787</v>
      </c>
      <c r="K892" s="34">
        <f t="shared" si="196"/>
        <v>3.9999999999999858</v>
      </c>
      <c r="L892" s="34">
        <f t="shared" si="192"/>
        <v>1</v>
      </c>
      <c r="M892" s="34">
        <f t="shared" ca="1" si="193"/>
        <v>807</v>
      </c>
      <c r="N892" s="34" t="str">
        <f t="shared" si="197"/>
        <v/>
      </c>
      <c r="O892" s="34">
        <f t="shared" si="198"/>
        <v>3.0299999999999891</v>
      </c>
      <c r="P892" s="37">
        <f t="shared" si="199"/>
        <v>1.2898823391971348</v>
      </c>
      <c r="Q892" s="34">
        <f t="shared" si="200"/>
        <v>3.9999999999999862E-2</v>
      </c>
      <c r="R892" s="34">
        <f t="shared" si="201"/>
        <v>3.0699999999999892</v>
      </c>
      <c r="S892" s="37">
        <f t="shared" si="202"/>
        <v>1.3298823391971346</v>
      </c>
    </row>
    <row r="893" spans="1:19" x14ac:dyDescent="0.2">
      <c r="D893" s="36">
        <v>1</v>
      </c>
      <c r="E893" s="36">
        <v>906</v>
      </c>
      <c r="F893" s="48">
        <f t="shared" si="194"/>
        <v>0.37916666666666665</v>
      </c>
      <c r="G893" s="36">
        <v>952</v>
      </c>
      <c r="H893" s="49">
        <f t="shared" si="195"/>
        <v>0.41111111111111115</v>
      </c>
      <c r="I893" s="49" t="str">
        <f t="shared" si="190"/>
        <v/>
      </c>
      <c r="J893" s="34">
        <f t="shared" si="191"/>
        <v>8.999999999999968</v>
      </c>
      <c r="K893" s="34">
        <f t="shared" si="196"/>
        <v>46.000000000000078</v>
      </c>
      <c r="L893" s="34">
        <f t="shared" si="192"/>
        <v>2</v>
      </c>
      <c r="M893" s="34">
        <f t="shared" ca="1" si="193"/>
        <v>807</v>
      </c>
      <c r="N893" s="34" t="str">
        <f t="shared" si="197"/>
        <v/>
      </c>
      <c r="O893" s="34">
        <f t="shared" si="198"/>
        <v>229.49999999999918</v>
      </c>
      <c r="P893" s="37">
        <f t="shared" si="199"/>
        <v>112.72942665798959</v>
      </c>
      <c r="Q893" s="34">
        <f t="shared" si="200"/>
        <v>46.000000000000078</v>
      </c>
      <c r="R893" s="34">
        <f t="shared" si="201"/>
        <v>275.49999999999926</v>
      </c>
      <c r="S893" s="37">
        <f t="shared" si="202"/>
        <v>158.72942665798968</v>
      </c>
    </row>
    <row r="894" spans="1:19" x14ac:dyDescent="0.2">
      <c r="A894" s="50"/>
      <c r="D894" s="36">
        <v>50</v>
      </c>
      <c r="E894" s="36">
        <v>1001</v>
      </c>
      <c r="F894" s="48">
        <f t="shared" si="194"/>
        <v>0.41736111111111113</v>
      </c>
      <c r="G894" s="36">
        <v>1012</v>
      </c>
      <c r="H894" s="49">
        <f t="shared" si="195"/>
        <v>0.42499999999999999</v>
      </c>
      <c r="I894" s="49">
        <f t="shared" si="190"/>
        <v>0.4284722222222222</v>
      </c>
      <c r="J894" s="34" t="str">
        <f t="shared" si="191"/>
        <v/>
      </c>
      <c r="K894" s="34">
        <f t="shared" si="196"/>
        <v>10.999999999999961</v>
      </c>
      <c r="L894" s="34">
        <f t="shared" si="192"/>
        <v>3</v>
      </c>
      <c r="M894" s="34">
        <f t="shared" ca="1" si="193"/>
        <v>807</v>
      </c>
      <c r="N894" s="34">
        <f t="shared" ca="1" si="197"/>
        <v>129.99999999999994</v>
      </c>
      <c r="O894" s="34">
        <f t="shared" si="198"/>
        <v>125</v>
      </c>
      <c r="P894" s="37">
        <f t="shared" si="199"/>
        <v>14.102364719732718</v>
      </c>
      <c r="Q894" s="34">
        <f t="shared" si="200"/>
        <v>549.99999999999807</v>
      </c>
      <c r="R894" s="34">
        <f t="shared" si="201"/>
        <v>674.99999999999807</v>
      </c>
      <c r="S894" s="37">
        <f t="shared" si="202"/>
        <v>564.10236471973076</v>
      </c>
    </row>
    <row r="895" spans="1:19" x14ac:dyDescent="0.2">
      <c r="A895" s="50">
        <v>39157</v>
      </c>
      <c r="B895" s="34">
        <v>825</v>
      </c>
      <c r="C895" s="34">
        <v>3</v>
      </c>
      <c r="D895" s="36">
        <v>0.01</v>
      </c>
      <c r="E895" s="36">
        <v>1000</v>
      </c>
      <c r="F895" s="48">
        <f t="shared" si="194"/>
        <v>0.41666666666666669</v>
      </c>
      <c r="G895" s="36">
        <v>1005</v>
      </c>
      <c r="H895" s="49">
        <f t="shared" si="195"/>
        <v>0.4201388888888889</v>
      </c>
      <c r="I895" s="49" t="str">
        <f t="shared" si="190"/>
        <v/>
      </c>
      <c r="J895" s="34">
        <f t="shared" si="191"/>
        <v>11.999999999999957</v>
      </c>
      <c r="K895" s="34">
        <f t="shared" si="196"/>
        <v>4.9999999999999822</v>
      </c>
      <c r="L895" s="34">
        <f t="shared" si="192"/>
        <v>1</v>
      </c>
      <c r="M895" s="34">
        <f t="shared" ca="1" si="193"/>
        <v>825</v>
      </c>
      <c r="N895" s="34" t="str">
        <f t="shared" si="197"/>
        <v/>
      </c>
      <c r="O895" s="34">
        <f t="shared" si="198"/>
        <v>600.0599999999979</v>
      </c>
      <c r="P895" s="37">
        <f t="shared" si="199"/>
        <v>130.27672998597731</v>
      </c>
      <c r="Q895" s="34">
        <f t="shared" si="200"/>
        <v>4.9999999999999822E-2</v>
      </c>
      <c r="R895" s="34">
        <f t="shared" si="201"/>
        <v>600.10999999999785</v>
      </c>
      <c r="S895" s="37">
        <f t="shared" si="202"/>
        <v>130.32672998597732</v>
      </c>
    </row>
    <row r="896" spans="1:19" x14ac:dyDescent="0.2">
      <c r="D896" s="36">
        <v>100</v>
      </c>
      <c r="E896" s="36">
        <v>1017</v>
      </c>
      <c r="F896" s="48">
        <f t="shared" si="194"/>
        <v>0.4284722222222222</v>
      </c>
      <c r="G896" s="36">
        <v>1030</v>
      </c>
      <c r="H896" s="49">
        <f t="shared" si="195"/>
        <v>0.4375</v>
      </c>
      <c r="I896" s="49">
        <f t="shared" si="190"/>
        <v>0.44097222222222221</v>
      </c>
      <c r="J896" s="34" t="str">
        <f t="shared" si="191"/>
        <v/>
      </c>
      <c r="K896" s="34">
        <f t="shared" si="196"/>
        <v>13.000000000000034</v>
      </c>
      <c r="L896" s="34">
        <f t="shared" si="192"/>
        <v>2</v>
      </c>
      <c r="M896" s="34">
        <f t="shared" ca="1" si="193"/>
        <v>825</v>
      </c>
      <c r="N896" s="34">
        <f t="shared" ca="1" si="197"/>
        <v>130.00000000000003</v>
      </c>
      <c r="O896" s="34">
        <f t="shared" si="198"/>
        <v>250</v>
      </c>
      <c r="P896" s="37">
        <f t="shared" si="199"/>
        <v>27.143420404993254</v>
      </c>
      <c r="Q896" s="34">
        <f t="shared" si="200"/>
        <v>1300.0000000000034</v>
      </c>
      <c r="R896" s="34">
        <f t="shared" si="201"/>
        <v>1550.0000000000034</v>
      </c>
      <c r="S896" s="37">
        <f t="shared" si="202"/>
        <v>1327.1434204049967</v>
      </c>
    </row>
    <row r="897" spans="1:19" x14ac:dyDescent="0.2">
      <c r="A897" s="50">
        <v>39160</v>
      </c>
      <c r="B897" s="34">
        <v>1220</v>
      </c>
      <c r="C897" s="34">
        <v>3</v>
      </c>
      <c r="D897" s="36">
        <v>0.01</v>
      </c>
      <c r="E897" s="36">
        <v>1313</v>
      </c>
      <c r="F897" s="48">
        <f t="shared" si="194"/>
        <v>0.55069444444444449</v>
      </c>
      <c r="G897" s="36">
        <v>1315</v>
      </c>
      <c r="H897" s="49">
        <f t="shared" si="195"/>
        <v>0.55208333333333337</v>
      </c>
      <c r="I897" s="49" t="str">
        <f t="shared" si="190"/>
        <v/>
      </c>
      <c r="J897" s="34">
        <f t="shared" si="191"/>
        <v>6.9999999999999751</v>
      </c>
      <c r="K897" s="34">
        <f t="shared" si="196"/>
        <v>1.9999999999999929</v>
      </c>
      <c r="L897" s="34">
        <f t="shared" si="192"/>
        <v>1</v>
      </c>
      <c r="M897" s="34">
        <f t="shared" ca="1" si="193"/>
        <v>1220</v>
      </c>
      <c r="N897" s="34" t="str">
        <f t="shared" si="197"/>
        <v/>
      </c>
      <c r="O897" s="34">
        <f t="shared" si="198"/>
        <v>1.7849999999999937</v>
      </c>
      <c r="P897" s="37">
        <f t="shared" si="199"/>
        <v>0.87680617365071434</v>
      </c>
      <c r="Q897" s="34">
        <f t="shared" si="200"/>
        <v>1.9999999999999931E-2</v>
      </c>
      <c r="R897" s="34">
        <f t="shared" si="201"/>
        <v>1.8049999999999937</v>
      </c>
      <c r="S897" s="37">
        <f t="shared" si="202"/>
        <v>0.89680617365071424</v>
      </c>
    </row>
    <row r="898" spans="1:19" x14ac:dyDescent="0.2">
      <c r="D898" s="36">
        <v>0.5</v>
      </c>
      <c r="E898" s="36">
        <v>1322</v>
      </c>
      <c r="F898" s="48">
        <f t="shared" si="194"/>
        <v>0.55694444444444446</v>
      </c>
      <c r="G898" s="36">
        <v>1442</v>
      </c>
      <c r="H898" s="49">
        <f t="shared" si="195"/>
        <v>0.61249999999999993</v>
      </c>
      <c r="I898" s="49" t="str">
        <f t="shared" si="190"/>
        <v/>
      </c>
      <c r="J898" s="34">
        <f t="shared" si="191"/>
        <v>3.0000000000001492</v>
      </c>
      <c r="K898" s="34">
        <f t="shared" si="196"/>
        <v>79.999999999999872</v>
      </c>
      <c r="L898" s="34">
        <f t="shared" si="192"/>
        <v>2</v>
      </c>
      <c r="M898" s="34">
        <f t="shared" ca="1" si="193"/>
        <v>1220</v>
      </c>
      <c r="N898" s="34" t="str">
        <f t="shared" si="197"/>
        <v/>
      </c>
      <c r="O898" s="34">
        <f t="shared" si="198"/>
        <v>0.90000000000004476</v>
      </c>
      <c r="P898" s="37">
        <f t="shared" si="199"/>
        <v>0.74560562761592508</v>
      </c>
      <c r="Q898" s="34">
        <f t="shared" si="200"/>
        <v>39.999999999999936</v>
      </c>
      <c r="R898" s="34">
        <f t="shared" si="201"/>
        <v>40.899999999999977</v>
      </c>
      <c r="S898" s="37">
        <f t="shared" si="202"/>
        <v>40.745605627615859</v>
      </c>
    </row>
    <row r="899" spans="1:19" x14ac:dyDescent="0.2">
      <c r="D899" s="36">
        <v>0.1</v>
      </c>
      <c r="E899" s="36">
        <v>1445</v>
      </c>
      <c r="F899" s="48">
        <f t="shared" si="194"/>
        <v>0.61458333333333337</v>
      </c>
      <c r="G899" s="36">
        <v>1655</v>
      </c>
      <c r="H899" s="49">
        <f t="shared" si="195"/>
        <v>0.70486111111111116</v>
      </c>
      <c r="I899" s="49">
        <f t="shared" si="190"/>
        <v>0.70833333333333337</v>
      </c>
      <c r="J899" s="34" t="str">
        <f t="shared" si="191"/>
        <v/>
      </c>
      <c r="K899" s="34">
        <f t="shared" si="196"/>
        <v>130.00000000000003</v>
      </c>
      <c r="L899" s="34">
        <f t="shared" si="192"/>
        <v>3</v>
      </c>
      <c r="M899" s="34">
        <f t="shared" ca="1" si="193"/>
        <v>1220</v>
      </c>
      <c r="N899" s="34">
        <f t="shared" ca="1" si="197"/>
        <v>279.99999999999994</v>
      </c>
      <c r="O899" s="34">
        <f t="shared" si="198"/>
        <v>0.25</v>
      </c>
      <c r="P899" s="37">
        <f t="shared" si="199"/>
        <v>4.342905372259271E-2</v>
      </c>
      <c r="Q899" s="34">
        <f t="shared" si="200"/>
        <v>13.000000000000004</v>
      </c>
      <c r="R899" s="34">
        <f t="shared" si="201"/>
        <v>13.250000000000004</v>
      </c>
      <c r="S899" s="37">
        <f t="shared" si="202"/>
        <v>13.043429053722596</v>
      </c>
    </row>
    <row r="900" spans="1:19" x14ac:dyDescent="0.2">
      <c r="A900" s="50">
        <v>39161</v>
      </c>
      <c r="B900" s="34">
        <v>759</v>
      </c>
      <c r="C900" s="34">
        <v>3</v>
      </c>
      <c r="D900" s="36">
        <v>0.01</v>
      </c>
      <c r="E900" s="36">
        <v>857</v>
      </c>
      <c r="F900" s="48">
        <f t="shared" si="194"/>
        <v>0.37291666666666662</v>
      </c>
      <c r="G900" s="36">
        <v>902</v>
      </c>
      <c r="H900" s="49">
        <f t="shared" si="195"/>
        <v>0.37638888888888888</v>
      </c>
      <c r="I900" s="49" t="str">
        <f t="shared" si="190"/>
        <v/>
      </c>
      <c r="J900" s="34">
        <f t="shared" si="191"/>
        <v>11.000000000000041</v>
      </c>
      <c r="K900" s="34">
        <f t="shared" si="196"/>
        <v>5.0000000000000622</v>
      </c>
      <c r="L900" s="34">
        <f t="shared" si="192"/>
        <v>1</v>
      </c>
      <c r="M900" s="34">
        <f t="shared" ca="1" si="193"/>
        <v>759</v>
      </c>
      <c r="N900" s="34" t="str">
        <f t="shared" si="197"/>
        <v/>
      </c>
      <c r="O900" s="34">
        <f t="shared" si="198"/>
        <v>2.8050000000000104</v>
      </c>
      <c r="P900" s="37">
        <f t="shared" si="199"/>
        <v>1.3778382728797041</v>
      </c>
      <c r="Q900" s="34">
        <f t="shared" si="200"/>
        <v>5.000000000000062E-2</v>
      </c>
      <c r="R900" s="34">
        <f t="shared" si="201"/>
        <v>2.8550000000000111</v>
      </c>
      <c r="S900" s="37">
        <f t="shared" si="202"/>
        <v>1.4278382728797048</v>
      </c>
    </row>
    <row r="901" spans="1:19" x14ac:dyDescent="0.2">
      <c r="D901" s="36">
        <v>0.5</v>
      </c>
      <c r="E901" s="36">
        <v>913</v>
      </c>
      <c r="F901" s="48">
        <f t="shared" si="194"/>
        <v>0.3840277777777778</v>
      </c>
      <c r="G901" s="36">
        <v>919</v>
      </c>
      <c r="H901" s="49">
        <f t="shared" si="195"/>
        <v>0.38819444444444445</v>
      </c>
      <c r="I901" s="49" t="str">
        <f t="shared" si="190"/>
        <v/>
      </c>
      <c r="J901" s="34">
        <f t="shared" si="191"/>
        <v>14.999999999999947</v>
      </c>
      <c r="K901" s="34">
        <f t="shared" si="196"/>
        <v>5.9999999999999787</v>
      </c>
      <c r="L901" s="34">
        <f t="shared" si="192"/>
        <v>2</v>
      </c>
      <c r="M901" s="34">
        <f t="shared" ca="1" si="193"/>
        <v>759</v>
      </c>
      <c r="N901" s="34" t="str">
        <f t="shared" si="197"/>
        <v/>
      </c>
      <c r="O901" s="34">
        <f t="shared" si="198"/>
        <v>3.7514999999999863</v>
      </c>
      <c r="P901" s="37">
        <f t="shared" si="199"/>
        <v>0.95881084810559991</v>
      </c>
      <c r="Q901" s="34">
        <f t="shared" si="200"/>
        <v>2.9999999999999893</v>
      </c>
      <c r="R901" s="34">
        <f t="shared" si="201"/>
        <v>6.7514999999999752</v>
      </c>
      <c r="S901" s="37">
        <f t="shared" si="202"/>
        <v>3.958810848105589</v>
      </c>
    </row>
    <row r="902" spans="1:19" x14ac:dyDescent="0.2">
      <c r="D902" s="36">
        <v>2.0000000000000001E-4</v>
      </c>
      <c r="E902" s="36">
        <v>934</v>
      </c>
      <c r="F902" s="48">
        <f t="shared" si="194"/>
        <v>0.39861111111111108</v>
      </c>
      <c r="G902" s="36">
        <v>937</v>
      </c>
      <c r="H902" s="49">
        <f t="shared" si="195"/>
        <v>0.40069444444444446</v>
      </c>
      <c r="I902" s="49" t="str">
        <f t="shared" si="190"/>
        <v/>
      </c>
      <c r="J902" s="34">
        <f t="shared" si="191"/>
        <v>11.000000000000041</v>
      </c>
      <c r="K902" s="34">
        <f t="shared" si="196"/>
        <v>3.0000000000000693</v>
      </c>
      <c r="L902" s="34">
        <f t="shared" si="192"/>
        <v>3</v>
      </c>
      <c r="M902" s="34">
        <f t="shared" ca="1" si="193"/>
        <v>759</v>
      </c>
      <c r="N902" s="34" t="str">
        <f t="shared" si="197"/>
        <v/>
      </c>
      <c r="O902" s="34">
        <f t="shared" si="198"/>
        <v>2.7511000000000103</v>
      </c>
      <c r="P902" s="37">
        <f t="shared" si="199"/>
        <v>0.70312795527744487</v>
      </c>
      <c r="Q902" s="34">
        <f t="shared" si="200"/>
        <v>6.0000000000001393E-4</v>
      </c>
      <c r="R902" s="34">
        <f t="shared" si="201"/>
        <v>2.7517000000000102</v>
      </c>
      <c r="S902" s="37">
        <f t="shared" si="202"/>
        <v>0.70372795527744492</v>
      </c>
    </row>
    <row r="903" spans="1:19" x14ac:dyDescent="0.2">
      <c r="A903" s="50"/>
      <c r="D903" s="36">
        <v>0.5</v>
      </c>
      <c r="E903" s="36">
        <v>948</v>
      </c>
      <c r="F903" s="48">
        <f t="shared" si="194"/>
        <v>0.40833333333333338</v>
      </c>
      <c r="G903" s="36">
        <v>953</v>
      </c>
      <c r="H903" s="49">
        <f t="shared" si="195"/>
        <v>0.41180555555555554</v>
      </c>
      <c r="I903" s="49" t="str">
        <f t="shared" si="190"/>
        <v/>
      </c>
      <c r="J903" s="34">
        <f t="shared" si="191"/>
        <v>10.000000000000044</v>
      </c>
      <c r="K903" s="34">
        <f t="shared" si="196"/>
        <v>4.9999999999999023</v>
      </c>
      <c r="L903" s="34">
        <f t="shared" si="192"/>
        <v>4</v>
      </c>
      <c r="M903" s="34">
        <f t="shared" ca="1" si="193"/>
        <v>759</v>
      </c>
      <c r="N903" s="34" t="str">
        <f t="shared" si="197"/>
        <v/>
      </c>
      <c r="O903" s="34">
        <f t="shared" si="198"/>
        <v>2.525000000000011</v>
      </c>
      <c r="P903" s="37">
        <f t="shared" si="199"/>
        <v>1.0749250546112501</v>
      </c>
      <c r="Q903" s="34">
        <f t="shared" si="200"/>
        <v>2.4999999999999512</v>
      </c>
      <c r="R903" s="34">
        <f t="shared" si="201"/>
        <v>5.0249999999999622</v>
      </c>
      <c r="S903" s="37">
        <f t="shared" si="202"/>
        <v>3.5749250546112012</v>
      </c>
    </row>
    <row r="904" spans="1:19" x14ac:dyDescent="0.2">
      <c r="A904" s="50"/>
      <c r="D904" s="36">
        <v>5.0000000000000001E-3</v>
      </c>
      <c r="E904" s="36">
        <v>1003</v>
      </c>
      <c r="F904" s="48">
        <f t="shared" si="194"/>
        <v>0.41875000000000001</v>
      </c>
      <c r="G904" s="36">
        <v>1021</v>
      </c>
      <c r="H904" s="49">
        <f t="shared" si="195"/>
        <v>0.43124999999999997</v>
      </c>
      <c r="I904" s="49">
        <f t="shared" si="190"/>
        <v>0.43472222222222218</v>
      </c>
      <c r="J904" s="34" t="str">
        <f t="shared" si="191"/>
        <v/>
      </c>
      <c r="K904" s="34">
        <f t="shared" si="196"/>
        <v>17.999999999999936</v>
      </c>
      <c r="L904" s="34">
        <f t="shared" si="192"/>
        <v>5</v>
      </c>
      <c r="M904" s="34">
        <f t="shared" ca="1" si="193"/>
        <v>759</v>
      </c>
      <c r="N904" s="34">
        <f t="shared" ca="1" si="197"/>
        <v>146.99999999999994</v>
      </c>
      <c r="O904" s="34">
        <f t="shared" si="198"/>
        <v>1.2500000000000001E-2</v>
      </c>
      <c r="P904" s="37">
        <f t="shared" si="199"/>
        <v>2.9346558686941856E-3</v>
      </c>
      <c r="Q904" s="34">
        <f t="shared" si="200"/>
        <v>8.9999999999999677E-2</v>
      </c>
      <c r="R904" s="34">
        <f t="shared" si="201"/>
        <v>0.10249999999999967</v>
      </c>
      <c r="S904" s="37">
        <f t="shared" si="202"/>
        <v>9.2934655868693858E-2</v>
      </c>
    </row>
    <row r="905" spans="1:19" x14ac:dyDescent="0.2">
      <c r="A905" s="50">
        <v>39161</v>
      </c>
      <c r="B905" s="34">
        <v>1041</v>
      </c>
      <c r="C905" s="34">
        <v>3</v>
      </c>
      <c r="D905" s="36">
        <v>1.4999999999999999E-2</v>
      </c>
      <c r="E905" s="36">
        <v>1110</v>
      </c>
      <c r="F905" s="48">
        <f t="shared" si="194"/>
        <v>0.46527777777777773</v>
      </c>
      <c r="G905" s="36">
        <v>1115</v>
      </c>
      <c r="H905" s="49">
        <f t="shared" si="195"/>
        <v>0.46875</v>
      </c>
      <c r="I905" s="49" t="str">
        <f t="shared" si="190"/>
        <v/>
      </c>
      <c r="J905" s="34">
        <f t="shared" si="191"/>
        <v>19.000000000000014</v>
      </c>
      <c r="K905" s="34">
        <f t="shared" si="196"/>
        <v>5.0000000000000622</v>
      </c>
      <c r="L905" s="34">
        <f t="shared" si="192"/>
        <v>1</v>
      </c>
      <c r="M905" s="34">
        <f t="shared" ca="1" si="193"/>
        <v>1041</v>
      </c>
      <c r="N905" s="34" t="str">
        <f t="shared" si="197"/>
        <v/>
      </c>
      <c r="O905" s="34">
        <f t="shared" si="198"/>
        <v>2.0425000000000018</v>
      </c>
      <c r="P905" s="37">
        <f t="shared" si="199"/>
        <v>1.3570351845280959</v>
      </c>
      <c r="Q905" s="34">
        <f t="shared" si="200"/>
        <v>7.5000000000000927E-2</v>
      </c>
      <c r="R905" s="34">
        <f t="shared" si="201"/>
        <v>2.1175000000000028</v>
      </c>
      <c r="S905" s="37">
        <f t="shared" si="202"/>
        <v>1.4320351845280967</v>
      </c>
    </row>
    <row r="906" spans="1:19" x14ac:dyDescent="0.2">
      <c r="D906" s="36">
        <v>0.2</v>
      </c>
      <c r="E906" s="36">
        <v>1134</v>
      </c>
      <c r="F906" s="48">
        <f t="shared" si="194"/>
        <v>0.48194444444444445</v>
      </c>
      <c r="G906" s="36">
        <v>1149</v>
      </c>
      <c r="H906" s="49">
        <f t="shared" si="195"/>
        <v>0.49236111111111108</v>
      </c>
      <c r="I906" s="49" t="str">
        <f t="shared" si="190"/>
        <v/>
      </c>
      <c r="J906" s="34">
        <f t="shared" si="191"/>
        <v>14.00000000000003</v>
      </c>
      <c r="K906" s="34">
        <f t="shared" si="196"/>
        <v>14.999999999999947</v>
      </c>
      <c r="L906" s="34">
        <f t="shared" si="192"/>
        <v>2</v>
      </c>
      <c r="M906" s="34">
        <f t="shared" ca="1" si="193"/>
        <v>1041</v>
      </c>
      <c r="N906" s="34" t="str">
        <f t="shared" si="197"/>
        <v/>
      </c>
      <c r="O906" s="34">
        <f t="shared" si="198"/>
        <v>1.5400000000000034</v>
      </c>
      <c r="P906" s="37">
        <f t="shared" si="199"/>
        <v>1.0944434827924598</v>
      </c>
      <c r="Q906" s="34">
        <f t="shared" si="200"/>
        <v>2.9999999999999893</v>
      </c>
      <c r="R906" s="34">
        <f t="shared" si="201"/>
        <v>4.5399999999999929</v>
      </c>
      <c r="S906" s="37">
        <f t="shared" si="202"/>
        <v>4.0944434827924496</v>
      </c>
    </row>
    <row r="907" spans="1:19" x14ac:dyDescent="0.2">
      <c r="D907" s="36">
        <v>0.02</v>
      </c>
      <c r="E907" s="36">
        <v>1203</v>
      </c>
      <c r="F907" s="48">
        <f t="shared" si="194"/>
        <v>0.50208333333333333</v>
      </c>
      <c r="G907" s="36">
        <v>1208</v>
      </c>
      <c r="H907" s="49">
        <f t="shared" si="195"/>
        <v>0.50555555555555554</v>
      </c>
      <c r="I907" s="49" t="str">
        <f t="shared" si="190"/>
        <v/>
      </c>
      <c r="J907" s="34">
        <f t="shared" si="191"/>
        <v>12.000000000000117</v>
      </c>
      <c r="K907" s="34">
        <f t="shared" si="196"/>
        <v>4.9999999999999822</v>
      </c>
      <c r="L907" s="34">
        <f t="shared" si="192"/>
        <v>3</v>
      </c>
      <c r="M907" s="34">
        <f t="shared" ca="1" si="193"/>
        <v>1041</v>
      </c>
      <c r="N907" s="34" t="str">
        <f t="shared" si="197"/>
        <v/>
      </c>
      <c r="O907" s="34">
        <f t="shared" si="198"/>
        <v>0.510000000000005</v>
      </c>
      <c r="P907" s="37">
        <f t="shared" si="199"/>
        <v>0.4581627877867383</v>
      </c>
      <c r="Q907" s="34">
        <f t="shared" si="200"/>
        <v>9.9999999999999645E-2</v>
      </c>
      <c r="R907" s="34">
        <f t="shared" si="201"/>
        <v>0.61000000000000465</v>
      </c>
      <c r="S907" s="37">
        <f t="shared" si="202"/>
        <v>0.55816278778673789</v>
      </c>
    </row>
    <row r="908" spans="1:19" x14ac:dyDescent="0.2">
      <c r="A908" s="50"/>
      <c r="D908" s="36">
        <v>6.5000000000000002E-2</v>
      </c>
      <c r="E908" s="36">
        <v>1220</v>
      </c>
      <c r="F908" s="48">
        <f t="shared" si="194"/>
        <v>0.51388888888888895</v>
      </c>
      <c r="G908" s="36">
        <v>1225</v>
      </c>
      <c r="H908" s="49">
        <f t="shared" si="195"/>
        <v>0.51736111111111105</v>
      </c>
      <c r="I908" s="49">
        <f t="shared" si="190"/>
        <v>0.52083333333333326</v>
      </c>
      <c r="J908" s="34" t="str">
        <f t="shared" si="191"/>
        <v/>
      </c>
      <c r="K908" s="34">
        <f t="shared" si="196"/>
        <v>4.9999999999998224</v>
      </c>
      <c r="L908" s="34">
        <f t="shared" si="192"/>
        <v>4</v>
      </c>
      <c r="M908" s="34">
        <f t="shared" ca="1" si="193"/>
        <v>1041</v>
      </c>
      <c r="N908" s="34">
        <f t="shared" ca="1" si="197"/>
        <v>108.99999999999986</v>
      </c>
      <c r="O908" s="34">
        <f t="shared" si="198"/>
        <v>0.16250000000000001</v>
      </c>
      <c r="P908" s="37">
        <f t="shared" si="199"/>
        <v>2.9326035844589388E-2</v>
      </c>
      <c r="Q908" s="34">
        <f t="shared" si="200"/>
        <v>0.32499999999998846</v>
      </c>
      <c r="R908" s="34">
        <f t="shared" si="201"/>
        <v>0.4874999999999885</v>
      </c>
      <c r="S908" s="37">
        <f t="shared" si="202"/>
        <v>0.35432603584457784</v>
      </c>
    </row>
    <row r="909" spans="1:19" x14ac:dyDescent="0.2">
      <c r="A909" s="50">
        <v>39161</v>
      </c>
      <c r="B909" s="34">
        <v>1232</v>
      </c>
      <c r="C909" s="34">
        <v>3</v>
      </c>
      <c r="D909" s="36">
        <v>0.01</v>
      </c>
      <c r="E909" s="36">
        <v>1307</v>
      </c>
      <c r="F909" s="48">
        <f t="shared" si="194"/>
        <v>0.54652777777777783</v>
      </c>
      <c r="G909" s="36">
        <v>1314</v>
      </c>
      <c r="H909" s="49">
        <f t="shared" si="195"/>
        <v>0.55138888888888882</v>
      </c>
      <c r="I909" s="49" t="str">
        <f t="shared" si="190"/>
        <v/>
      </c>
      <c r="J909" s="34">
        <f t="shared" si="191"/>
        <v>11.000000000000121</v>
      </c>
      <c r="K909" s="34">
        <f t="shared" si="196"/>
        <v>6.9999999999998153</v>
      </c>
      <c r="L909" s="34">
        <f t="shared" si="192"/>
        <v>1</v>
      </c>
      <c r="M909" s="34">
        <f t="shared" ca="1" si="193"/>
        <v>1232</v>
      </c>
      <c r="N909" s="34" t="str">
        <f t="shared" si="197"/>
        <v/>
      </c>
      <c r="O909" s="34">
        <f t="shared" si="198"/>
        <v>1.7050000000000187</v>
      </c>
      <c r="P909" s="37">
        <f t="shared" si="199"/>
        <v>0.93793164702566922</v>
      </c>
      <c r="Q909" s="34">
        <f t="shared" si="200"/>
        <v>6.9999999999998161E-2</v>
      </c>
      <c r="R909" s="34">
        <f t="shared" si="201"/>
        <v>1.7750000000000168</v>
      </c>
      <c r="S909" s="37">
        <f t="shared" si="202"/>
        <v>1.0079316470256674</v>
      </c>
    </row>
    <row r="910" spans="1:19" x14ac:dyDescent="0.2">
      <c r="D910" s="36">
        <v>0.3</v>
      </c>
      <c r="E910" s="36">
        <v>1325</v>
      </c>
      <c r="F910" s="48">
        <f t="shared" si="194"/>
        <v>0.55902777777777779</v>
      </c>
      <c r="G910" s="36">
        <v>1336</v>
      </c>
      <c r="H910" s="49">
        <f t="shared" si="195"/>
        <v>0.56666666666666665</v>
      </c>
      <c r="I910" s="49" t="str">
        <f t="shared" ref="I910:I955" si="203">IF(OR(A911&lt;&gt;"",D911=""),H910+TIME(0,5,0),"")</f>
        <v/>
      </c>
      <c r="J910" s="34">
        <f t="shared" ref="J910:J955" si="204">IF(AND(OR(AND(A910&lt;&gt;"",A911=""),AND(A910="",A911="")),D911&lt;&gt;""),(F911-H910)*1440,"")</f>
        <v>8.999999999999968</v>
      </c>
      <c r="K910" s="34">
        <f t="shared" si="196"/>
        <v>10.999999999999961</v>
      </c>
      <c r="L910" s="34">
        <f t="shared" ref="L910:L955" si="205">IF(A910&lt;&gt;"",1,L909+1)</f>
        <v>2</v>
      </c>
      <c r="M910" s="34">
        <f t="shared" ref="M910:M955" ca="1" si="206">OFFSET(B910,-L910+1,0)</f>
        <v>1232</v>
      </c>
      <c r="N910" s="34" t="str">
        <f t="shared" si="197"/>
        <v/>
      </c>
      <c r="O910" s="34">
        <f t="shared" si="198"/>
        <v>1.403999999999995</v>
      </c>
      <c r="P910" s="37">
        <f t="shared" si="199"/>
        <v>0.80527008801953981</v>
      </c>
      <c r="Q910" s="34">
        <f t="shared" si="200"/>
        <v>3.2999999999999883</v>
      </c>
      <c r="R910" s="34">
        <f t="shared" si="201"/>
        <v>4.7039999999999829</v>
      </c>
      <c r="S910" s="37">
        <f t="shared" si="202"/>
        <v>4.1052700880195285</v>
      </c>
    </row>
    <row r="911" spans="1:19" x14ac:dyDescent="0.2">
      <c r="D911" s="36">
        <v>1.2E-2</v>
      </c>
      <c r="E911" s="36">
        <v>1345</v>
      </c>
      <c r="F911" s="48">
        <f t="shared" ref="F911:F958" si="207">VALUE(CONCATENATE(LEFT(E911,LEN(E911)-2),":",RIGHT(E911,2)))</f>
        <v>0.57291666666666663</v>
      </c>
      <c r="G911" s="36">
        <v>1350</v>
      </c>
      <c r="H911" s="49">
        <f t="shared" ref="H911:H958" si="208">VALUE(CONCATENATE(LEFT(G911,LEN(G911)-2),":",RIGHT(G911,2)))</f>
        <v>0.57638888888888895</v>
      </c>
      <c r="I911" s="49" t="str">
        <f t="shared" si="203"/>
        <v/>
      </c>
      <c r="J911" s="34">
        <f t="shared" si="204"/>
        <v>9.9999999999999645</v>
      </c>
      <c r="K911" s="34">
        <f t="shared" ref="K911:K955" si="209">(H911-F911)*1440</f>
        <v>5.0000000000001421</v>
      </c>
      <c r="L911" s="34">
        <f t="shared" si="205"/>
        <v>3</v>
      </c>
      <c r="M911" s="34">
        <f t="shared" ca="1" si="206"/>
        <v>1232</v>
      </c>
      <c r="N911" s="34" t="str">
        <f t="shared" ref="N911:N955" si="210">IF(I911&lt;&gt;"",(I911-VALUE(CONCATENATE(LEFT(M911,LEN(M911)-2),":",RIGHT(M911,2))))*1440,"")</f>
        <v/>
      </c>
      <c r="O911" s="34">
        <f t="shared" ref="O911:O955" si="211">IF(J911&lt;&gt;"",(D911+D912)*J911/2,D911*5/2)</f>
        <v>2.0599999999999929</v>
      </c>
      <c r="P911" s="37">
        <f t="shared" ref="P911:P955" si="212">IF(J911&lt;&gt;"",(D912-D911)*J911/LN((D912+0.000001)/(D911+0.000001)),-5*(D911-0.000001)/(LN(1/D911)-13.8155))</f>
        <v>1.1065237060898498</v>
      </c>
      <c r="Q911" s="34">
        <f t="shared" ref="Q911:Q955" si="213">(D911*K911)</f>
        <v>6.0000000000001705E-2</v>
      </c>
      <c r="R911" s="34">
        <f t="shared" ref="R911:R955" si="214">O911+Q911</f>
        <v>2.1199999999999948</v>
      </c>
      <c r="S911" s="37">
        <f t="shared" ref="S911:S955" si="215">P911+Q911</f>
        <v>1.1665237060898515</v>
      </c>
    </row>
    <row r="912" spans="1:19" x14ac:dyDescent="0.2">
      <c r="A912" s="50"/>
      <c r="D912" s="36">
        <v>0.4</v>
      </c>
      <c r="E912" s="36">
        <v>1400</v>
      </c>
      <c r="F912" s="48">
        <f t="shared" si="207"/>
        <v>0.58333333333333337</v>
      </c>
      <c r="G912" s="36">
        <v>1404</v>
      </c>
      <c r="H912" s="49">
        <f t="shared" si="208"/>
        <v>0.58611111111111114</v>
      </c>
      <c r="I912" s="49" t="str">
        <f t="shared" si="203"/>
        <v/>
      </c>
      <c r="J912" s="34">
        <f t="shared" si="204"/>
        <v>6.9999999999999751</v>
      </c>
      <c r="K912" s="34">
        <f t="shared" si="209"/>
        <v>3.9999999999999858</v>
      </c>
      <c r="L912" s="34">
        <f t="shared" si="205"/>
        <v>4</v>
      </c>
      <c r="M912" s="34">
        <f t="shared" ca="1" si="206"/>
        <v>1232</v>
      </c>
      <c r="N912" s="34" t="str">
        <f t="shared" si="210"/>
        <v/>
      </c>
      <c r="O912" s="34">
        <f t="shared" si="211"/>
        <v>1.5399999999999945</v>
      </c>
      <c r="P912" s="37">
        <f t="shared" si="212"/>
        <v>1.0944327886368661</v>
      </c>
      <c r="Q912" s="34">
        <f t="shared" si="213"/>
        <v>1.5999999999999943</v>
      </c>
      <c r="R912" s="34">
        <f t="shared" si="214"/>
        <v>3.139999999999989</v>
      </c>
      <c r="S912" s="37">
        <f t="shared" si="215"/>
        <v>2.6944327886368606</v>
      </c>
    </row>
    <row r="913" spans="1:19" x14ac:dyDescent="0.2">
      <c r="D913" s="36">
        <v>0.04</v>
      </c>
      <c r="E913" s="36">
        <v>1411</v>
      </c>
      <c r="F913" s="48">
        <f t="shared" si="207"/>
        <v>0.59097222222222223</v>
      </c>
      <c r="G913" s="36">
        <v>1419</v>
      </c>
      <c r="H913" s="49">
        <f t="shared" si="208"/>
        <v>0.59652777777777777</v>
      </c>
      <c r="I913" s="49">
        <f t="shared" si="203"/>
        <v>0.6</v>
      </c>
      <c r="J913" s="34" t="str">
        <f t="shared" si="204"/>
        <v/>
      </c>
      <c r="K913" s="34">
        <f t="shared" si="209"/>
        <v>7.9999999999999716</v>
      </c>
      <c r="L913" s="34">
        <f t="shared" si="205"/>
        <v>5</v>
      </c>
      <c r="M913" s="34">
        <f t="shared" ca="1" si="206"/>
        <v>1232</v>
      </c>
      <c r="N913" s="34">
        <f t="shared" ca="1" si="210"/>
        <v>111.99999999999991</v>
      </c>
      <c r="O913" s="34">
        <f t="shared" si="211"/>
        <v>0.1</v>
      </c>
      <c r="P913" s="37">
        <f t="shared" si="212"/>
        <v>1.8873463538449264E-2</v>
      </c>
      <c r="Q913" s="34">
        <f t="shared" si="213"/>
        <v>0.3199999999999989</v>
      </c>
      <c r="R913" s="34">
        <f t="shared" si="214"/>
        <v>0.41999999999999893</v>
      </c>
      <c r="S913" s="37">
        <f t="shared" si="215"/>
        <v>0.33887346353844816</v>
      </c>
    </row>
    <row r="914" spans="1:19" x14ac:dyDescent="0.2">
      <c r="A914" s="50">
        <v>39161</v>
      </c>
      <c r="B914" s="34">
        <v>1432</v>
      </c>
      <c r="C914" s="34">
        <v>3</v>
      </c>
      <c r="D914" s="36">
        <v>0.1</v>
      </c>
      <c r="E914" s="36">
        <v>1456</v>
      </c>
      <c r="F914" s="48">
        <f t="shared" si="207"/>
        <v>0.62222222222222223</v>
      </c>
      <c r="G914" s="36">
        <v>1520</v>
      </c>
      <c r="H914" s="49">
        <f t="shared" si="208"/>
        <v>0.63888888888888895</v>
      </c>
      <c r="I914" s="49" t="str">
        <f t="shared" si="203"/>
        <v/>
      </c>
      <c r="J914" s="34">
        <f t="shared" si="204"/>
        <v>5.9999999999999787</v>
      </c>
      <c r="K914" s="34">
        <f t="shared" si="209"/>
        <v>24.000000000000075</v>
      </c>
      <c r="L914" s="34">
        <f t="shared" si="205"/>
        <v>1</v>
      </c>
      <c r="M914" s="34">
        <f t="shared" ca="1" si="206"/>
        <v>1432</v>
      </c>
      <c r="N914" s="34" t="str">
        <f t="shared" si="210"/>
        <v/>
      </c>
      <c r="O914" s="34">
        <f t="shared" si="211"/>
        <v>0.89999999999999691</v>
      </c>
      <c r="P914" s="37">
        <f t="shared" si="212"/>
        <v>0.8656232686385289</v>
      </c>
      <c r="Q914" s="34">
        <f t="shared" si="213"/>
        <v>2.4000000000000075</v>
      </c>
      <c r="R914" s="34">
        <f t="shared" si="214"/>
        <v>3.3000000000000043</v>
      </c>
      <c r="S914" s="37">
        <f t="shared" si="215"/>
        <v>3.2656232686385365</v>
      </c>
    </row>
    <row r="915" spans="1:19" x14ac:dyDescent="0.2">
      <c r="A915" s="50"/>
      <c r="D915" s="36">
        <v>0.2</v>
      </c>
      <c r="E915" s="36">
        <v>1526</v>
      </c>
      <c r="F915" s="48">
        <f t="shared" si="207"/>
        <v>0.6430555555555556</v>
      </c>
      <c r="G915" s="36">
        <v>1559</v>
      </c>
      <c r="H915" s="49">
        <f t="shared" si="208"/>
        <v>0.66597222222222219</v>
      </c>
      <c r="I915" s="49" t="str">
        <f t="shared" si="203"/>
        <v/>
      </c>
      <c r="J915" s="34">
        <f t="shared" si="204"/>
        <v>4.0000000000001457</v>
      </c>
      <c r="K915" s="34">
        <f t="shared" si="209"/>
        <v>32.999999999999886</v>
      </c>
      <c r="L915" s="34">
        <f t="shared" si="205"/>
        <v>2</v>
      </c>
      <c r="M915" s="34">
        <f t="shared" ca="1" si="206"/>
        <v>1432</v>
      </c>
      <c r="N915" s="34" t="str">
        <f t="shared" si="210"/>
        <v/>
      </c>
      <c r="O915" s="34">
        <f t="shared" si="211"/>
        <v>0.60000000000002196</v>
      </c>
      <c r="P915" s="37">
        <f t="shared" si="212"/>
        <v>0.57708217909237558</v>
      </c>
      <c r="Q915" s="34">
        <f t="shared" si="213"/>
        <v>6.5999999999999774</v>
      </c>
      <c r="R915" s="34">
        <f t="shared" si="214"/>
        <v>7.1999999999999993</v>
      </c>
      <c r="S915" s="37">
        <f t="shared" si="215"/>
        <v>7.1770821790923529</v>
      </c>
    </row>
    <row r="916" spans="1:19" x14ac:dyDescent="0.2">
      <c r="D916" s="36">
        <v>0.1</v>
      </c>
      <c r="E916" s="36">
        <v>1603</v>
      </c>
      <c r="F916" s="48">
        <f t="shared" si="207"/>
        <v>0.66875000000000007</v>
      </c>
      <c r="G916" s="36">
        <v>1611</v>
      </c>
      <c r="H916" s="49">
        <f t="shared" si="208"/>
        <v>0.6743055555555556</v>
      </c>
      <c r="I916" s="49" t="str">
        <f t="shared" si="203"/>
        <v/>
      </c>
      <c r="J916" s="34">
        <f t="shared" si="204"/>
        <v>7.9999999999999716</v>
      </c>
      <c r="K916" s="34">
        <f t="shared" si="209"/>
        <v>7.9999999999999716</v>
      </c>
      <c r="L916" s="34">
        <f t="shared" si="205"/>
        <v>3</v>
      </c>
      <c r="M916" s="34">
        <f t="shared" ca="1" si="206"/>
        <v>1432</v>
      </c>
      <c r="N916" s="34" t="str">
        <f t="shared" si="210"/>
        <v/>
      </c>
      <c r="O916" s="34">
        <f t="shared" si="211"/>
        <v>0.40399999999999858</v>
      </c>
      <c r="P916" s="37">
        <f t="shared" si="212"/>
        <v>0.17201757578198196</v>
      </c>
      <c r="Q916" s="34">
        <f t="shared" si="213"/>
        <v>0.79999999999999716</v>
      </c>
      <c r="R916" s="34">
        <f t="shared" si="214"/>
        <v>1.2039999999999957</v>
      </c>
      <c r="S916" s="37">
        <f t="shared" si="215"/>
        <v>0.97201757578197912</v>
      </c>
    </row>
    <row r="917" spans="1:19" x14ac:dyDescent="0.2">
      <c r="A917" s="50"/>
      <c r="D917" s="36">
        <v>1E-3</v>
      </c>
      <c r="E917" s="36">
        <v>1619</v>
      </c>
      <c r="F917" s="48">
        <f t="shared" si="207"/>
        <v>0.67986111111111114</v>
      </c>
      <c r="G917" s="36">
        <v>1626</v>
      </c>
      <c r="H917" s="49">
        <f t="shared" si="208"/>
        <v>0.68472222222222223</v>
      </c>
      <c r="I917" s="49">
        <f t="shared" si="203"/>
        <v>0.68819444444444444</v>
      </c>
      <c r="J917" s="34" t="str">
        <f t="shared" si="204"/>
        <v/>
      </c>
      <c r="K917" s="34">
        <f t="shared" si="209"/>
        <v>6.9999999999999751</v>
      </c>
      <c r="L917" s="34">
        <f t="shared" si="205"/>
        <v>4</v>
      </c>
      <c r="M917" s="34">
        <f t="shared" ca="1" si="206"/>
        <v>1432</v>
      </c>
      <c r="N917" s="34">
        <f t="shared" ca="1" si="210"/>
        <v>119.00000000000006</v>
      </c>
      <c r="O917" s="34">
        <f t="shared" si="211"/>
        <v>2.5000000000000001E-3</v>
      </c>
      <c r="P917" s="37">
        <f t="shared" si="212"/>
        <v>7.2310141757293866E-4</v>
      </c>
      <c r="Q917" s="34">
        <f t="shared" si="213"/>
        <v>6.999999999999975E-3</v>
      </c>
      <c r="R917" s="34">
        <f t="shared" si="214"/>
        <v>9.4999999999999755E-3</v>
      </c>
      <c r="S917" s="37">
        <f t="shared" si="215"/>
        <v>7.7231014175729133E-3</v>
      </c>
    </row>
    <row r="918" spans="1:19" x14ac:dyDescent="0.2">
      <c r="A918" s="50">
        <v>39162</v>
      </c>
      <c r="B918" s="34">
        <v>755</v>
      </c>
      <c r="C918" s="34">
        <v>3</v>
      </c>
      <c r="D918" s="36">
        <v>0.01</v>
      </c>
      <c r="E918" s="36">
        <v>840</v>
      </c>
      <c r="F918" s="48">
        <f t="shared" si="207"/>
        <v>0.3611111111111111</v>
      </c>
      <c r="G918" s="36">
        <v>843</v>
      </c>
      <c r="H918" s="49">
        <f t="shared" si="208"/>
        <v>0.36319444444444443</v>
      </c>
      <c r="I918" s="49" t="str">
        <f t="shared" si="203"/>
        <v/>
      </c>
      <c r="J918" s="34">
        <f t="shared" si="204"/>
        <v>5.9999999999999787</v>
      </c>
      <c r="K918" s="34">
        <f t="shared" si="209"/>
        <v>2.9999999999999893</v>
      </c>
      <c r="L918" s="34">
        <f t="shared" si="205"/>
        <v>1</v>
      </c>
      <c r="M918" s="34">
        <f t="shared" ca="1" si="206"/>
        <v>755</v>
      </c>
      <c r="N918" s="34" t="str">
        <f t="shared" si="210"/>
        <v/>
      </c>
      <c r="O918" s="34">
        <f t="shared" si="211"/>
        <v>0.32999999999999885</v>
      </c>
      <c r="P918" s="37">
        <f t="shared" si="212"/>
        <v>0.23452818661036695</v>
      </c>
      <c r="Q918" s="34">
        <f t="shared" si="213"/>
        <v>2.9999999999999895E-2</v>
      </c>
      <c r="R918" s="34">
        <f t="shared" si="214"/>
        <v>0.35999999999999877</v>
      </c>
      <c r="S918" s="37">
        <f t="shared" si="215"/>
        <v>0.26452818661036687</v>
      </c>
    </row>
    <row r="919" spans="1:19" x14ac:dyDescent="0.2">
      <c r="A919" s="50"/>
      <c r="D919" s="36">
        <v>0.1</v>
      </c>
      <c r="E919" s="36">
        <v>849</v>
      </c>
      <c r="F919" s="48">
        <f t="shared" si="207"/>
        <v>0.36736111111111108</v>
      </c>
      <c r="G919" s="36">
        <v>904</v>
      </c>
      <c r="H919" s="49">
        <f t="shared" si="208"/>
        <v>0.37777777777777777</v>
      </c>
      <c r="I919" s="49" t="str">
        <f t="shared" si="203"/>
        <v/>
      </c>
      <c r="J919" s="34">
        <f t="shared" si="204"/>
        <v>3.9999999999999858</v>
      </c>
      <c r="K919" s="34">
        <f t="shared" si="209"/>
        <v>15.000000000000027</v>
      </c>
      <c r="L919" s="34">
        <f t="shared" si="205"/>
        <v>2</v>
      </c>
      <c r="M919" s="34">
        <f t="shared" ca="1" si="206"/>
        <v>755</v>
      </c>
      <c r="N919" s="34" t="str">
        <f t="shared" si="210"/>
        <v/>
      </c>
      <c r="O919" s="34">
        <f t="shared" si="211"/>
        <v>2.1999999999999922</v>
      </c>
      <c r="P919" s="37">
        <f t="shared" si="212"/>
        <v>1.5634662458609596</v>
      </c>
      <c r="Q919" s="34">
        <f t="shared" si="213"/>
        <v>1.5000000000000027</v>
      </c>
      <c r="R919" s="34">
        <f t="shared" si="214"/>
        <v>3.6999999999999948</v>
      </c>
      <c r="S919" s="37">
        <f t="shared" si="215"/>
        <v>3.0634662458609623</v>
      </c>
    </row>
    <row r="920" spans="1:19" x14ac:dyDescent="0.2">
      <c r="D920" s="36">
        <v>1</v>
      </c>
      <c r="E920" s="36">
        <v>908</v>
      </c>
      <c r="F920" s="48">
        <f t="shared" si="207"/>
        <v>0.38055555555555554</v>
      </c>
      <c r="G920" s="36">
        <v>918</v>
      </c>
      <c r="H920" s="49">
        <f t="shared" si="208"/>
        <v>0.38750000000000001</v>
      </c>
      <c r="I920" s="49" t="str">
        <f t="shared" si="203"/>
        <v/>
      </c>
      <c r="J920" s="34">
        <f t="shared" si="204"/>
        <v>3.9999999999999858</v>
      </c>
      <c r="K920" s="34">
        <f t="shared" si="209"/>
        <v>10.000000000000044</v>
      </c>
      <c r="L920" s="34">
        <f t="shared" si="205"/>
        <v>3</v>
      </c>
      <c r="M920" s="34">
        <f t="shared" ca="1" si="206"/>
        <v>755</v>
      </c>
      <c r="N920" s="34" t="str">
        <f t="shared" si="210"/>
        <v/>
      </c>
      <c r="O920" s="34">
        <f t="shared" si="211"/>
        <v>21.999999999999922</v>
      </c>
      <c r="P920" s="37">
        <f t="shared" si="212"/>
        <v>15.634607459535021</v>
      </c>
      <c r="Q920" s="34">
        <f t="shared" si="213"/>
        <v>10.000000000000044</v>
      </c>
      <c r="R920" s="34">
        <f t="shared" si="214"/>
        <v>31.999999999999964</v>
      </c>
      <c r="S920" s="37">
        <f t="shared" si="215"/>
        <v>25.634607459535065</v>
      </c>
    </row>
    <row r="921" spans="1:19" x14ac:dyDescent="0.2">
      <c r="A921" s="50"/>
      <c r="D921" s="36">
        <v>10</v>
      </c>
      <c r="E921" s="36">
        <v>922</v>
      </c>
      <c r="F921" s="48">
        <f t="shared" si="207"/>
        <v>0.39027777777777778</v>
      </c>
      <c r="G921" s="36">
        <v>1009</v>
      </c>
      <c r="H921" s="49">
        <f t="shared" si="208"/>
        <v>0.42291666666666666</v>
      </c>
      <c r="I921" s="49">
        <f t="shared" si="203"/>
        <v>0.42638888888888887</v>
      </c>
      <c r="J921" s="34" t="str">
        <f t="shared" si="204"/>
        <v/>
      </c>
      <c r="K921" s="34">
        <f t="shared" si="209"/>
        <v>46.999999999999993</v>
      </c>
      <c r="L921" s="34">
        <f t="shared" si="205"/>
        <v>4</v>
      </c>
      <c r="M921" s="34">
        <f t="shared" ca="1" si="206"/>
        <v>755</v>
      </c>
      <c r="N921" s="34">
        <f t="shared" ca="1" si="210"/>
        <v>139</v>
      </c>
      <c r="O921" s="34">
        <f t="shared" si="211"/>
        <v>25</v>
      </c>
      <c r="P921" s="37">
        <f t="shared" si="212"/>
        <v>3.1021051639523365</v>
      </c>
      <c r="Q921" s="34">
        <f t="shared" si="213"/>
        <v>469.99999999999994</v>
      </c>
      <c r="R921" s="34">
        <f t="shared" si="214"/>
        <v>494.99999999999994</v>
      </c>
      <c r="S921" s="37">
        <f t="shared" si="215"/>
        <v>473.10210516395227</v>
      </c>
    </row>
    <row r="922" spans="1:19" x14ac:dyDescent="0.2">
      <c r="A922" s="50">
        <v>39162</v>
      </c>
      <c r="B922" s="34">
        <v>1057</v>
      </c>
      <c r="C922" s="34">
        <v>3</v>
      </c>
      <c r="D922" s="36">
        <v>0.1</v>
      </c>
      <c r="E922" s="36">
        <v>1120</v>
      </c>
      <c r="F922" s="48">
        <f t="shared" si="207"/>
        <v>0.47222222222222227</v>
      </c>
      <c r="G922" s="36">
        <v>1125</v>
      </c>
      <c r="H922" s="49">
        <f t="shared" si="208"/>
        <v>0.47569444444444442</v>
      </c>
      <c r="I922" s="49" t="str">
        <f t="shared" si="203"/>
        <v/>
      </c>
      <c r="J922" s="34">
        <f t="shared" si="204"/>
        <v>3.9999999999999858</v>
      </c>
      <c r="K922" s="34">
        <f t="shared" si="209"/>
        <v>4.9999999999999023</v>
      </c>
      <c r="L922" s="34">
        <f t="shared" si="205"/>
        <v>1</v>
      </c>
      <c r="M922" s="34">
        <f t="shared" ca="1" si="206"/>
        <v>1057</v>
      </c>
      <c r="N922" s="34" t="str">
        <f t="shared" si="210"/>
        <v/>
      </c>
      <c r="O922" s="34">
        <f t="shared" si="211"/>
        <v>0.59999999999999798</v>
      </c>
      <c r="P922" s="37">
        <f t="shared" si="212"/>
        <v>0.5770821790923526</v>
      </c>
      <c r="Q922" s="34">
        <f t="shared" si="213"/>
        <v>0.49999999999999023</v>
      </c>
      <c r="R922" s="34">
        <f t="shared" si="214"/>
        <v>1.0999999999999881</v>
      </c>
      <c r="S922" s="37">
        <f t="shared" si="215"/>
        <v>1.0770821790923428</v>
      </c>
    </row>
    <row r="923" spans="1:19" x14ac:dyDescent="0.2">
      <c r="A923" s="50"/>
      <c r="D923" s="36">
        <v>0.2</v>
      </c>
      <c r="E923" s="36">
        <v>1129</v>
      </c>
      <c r="F923" s="48">
        <f t="shared" si="207"/>
        <v>0.47847222222222219</v>
      </c>
      <c r="G923" s="36">
        <v>1134</v>
      </c>
      <c r="H923" s="49">
        <f t="shared" si="208"/>
        <v>0.48194444444444445</v>
      </c>
      <c r="I923" s="49" t="str">
        <f t="shared" si="203"/>
        <v/>
      </c>
      <c r="J923" s="34">
        <f t="shared" si="204"/>
        <v>16.99999999999994</v>
      </c>
      <c r="K923" s="34">
        <f t="shared" si="209"/>
        <v>5.0000000000000622</v>
      </c>
      <c r="L923" s="34">
        <f t="shared" si="205"/>
        <v>2</v>
      </c>
      <c r="M923" s="34">
        <f t="shared" ca="1" si="206"/>
        <v>1057</v>
      </c>
      <c r="N923" s="34" t="str">
        <f t="shared" si="210"/>
        <v/>
      </c>
      <c r="O923" s="34">
        <f t="shared" si="211"/>
        <v>1.703399999999994</v>
      </c>
      <c r="P923" s="37">
        <f t="shared" si="212"/>
        <v>0.54622287813171722</v>
      </c>
      <c r="Q923" s="34">
        <f t="shared" si="213"/>
        <v>1.0000000000000124</v>
      </c>
      <c r="R923" s="34">
        <f t="shared" si="214"/>
        <v>2.7034000000000065</v>
      </c>
      <c r="S923" s="37">
        <f t="shared" si="215"/>
        <v>1.5462228781317298</v>
      </c>
    </row>
    <row r="924" spans="1:19" x14ac:dyDescent="0.2">
      <c r="D924" s="36">
        <v>4.0000000000000002E-4</v>
      </c>
      <c r="E924" s="36">
        <v>1151</v>
      </c>
      <c r="F924" s="48">
        <f t="shared" si="207"/>
        <v>0.49374999999999997</v>
      </c>
      <c r="G924" s="36">
        <v>1208</v>
      </c>
      <c r="H924" s="49">
        <f t="shared" si="208"/>
        <v>0.50555555555555554</v>
      </c>
      <c r="I924" s="49">
        <f t="shared" si="203"/>
        <v>0.50902777777777775</v>
      </c>
      <c r="J924" s="34" t="str">
        <f t="shared" si="204"/>
        <v/>
      </c>
      <c r="K924" s="34">
        <f t="shared" si="209"/>
        <v>17.000000000000021</v>
      </c>
      <c r="L924" s="34">
        <f t="shared" si="205"/>
        <v>3</v>
      </c>
      <c r="M924" s="34">
        <f t="shared" ca="1" si="206"/>
        <v>1057</v>
      </c>
      <c r="N924" s="34">
        <f t="shared" ca="1" si="210"/>
        <v>75.999999999999972</v>
      </c>
      <c r="O924" s="34">
        <f t="shared" si="211"/>
        <v>1E-3</v>
      </c>
      <c r="P924" s="37">
        <f t="shared" si="212"/>
        <v>3.3297426695003677E-4</v>
      </c>
      <c r="Q924" s="34">
        <f t="shared" si="213"/>
        <v>6.8000000000000092E-3</v>
      </c>
      <c r="R924" s="34">
        <f t="shared" si="214"/>
        <v>7.8000000000000092E-3</v>
      </c>
      <c r="S924" s="37">
        <f t="shared" si="215"/>
        <v>7.1329742669500457E-3</v>
      </c>
    </row>
    <row r="925" spans="1:19" x14ac:dyDescent="0.2">
      <c r="A925" s="50">
        <v>39162</v>
      </c>
      <c r="B925" s="34">
        <v>1440</v>
      </c>
      <c r="C925" s="34">
        <v>3</v>
      </c>
      <c r="D925" s="36">
        <v>0.1</v>
      </c>
      <c r="E925" s="36">
        <v>1459</v>
      </c>
      <c r="F925" s="48">
        <f t="shared" si="207"/>
        <v>0.62430555555555556</v>
      </c>
      <c r="G925" s="36">
        <v>1657</v>
      </c>
      <c r="H925" s="49">
        <f t="shared" si="208"/>
        <v>0.70624999999999993</v>
      </c>
      <c r="I925" s="49">
        <f t="shared" si="203"/>
        <v>0.70972222222222214</v>
      </c>
      <c r="J925" s="34" t="str">
        <f t="shared" si="204"/>
        <v/>
      </c>
      <c r="K925" s="34">
        <f t="shared" si="209"/>
        <v>117.9999999999999</v>
      </c>
      <c r="L925" s="34">
        <f t="shared" si="205"/>
        <v>1</v>
      </c>
      <c r="M925" s="34">
        <f t="shared" ca="1" si="206"/>
        <v>1440</v>
      </c>
      <c r="N925" s="34">
        <f t="shared" ca="1" si="210"/>
        <v>141.99999999999997</v>
      </c>
      <c r="O925" s="34">
        <f t="shared" si="211"/>
        <v>0.25</v>
      </c>
      <c r="P925" s="37">
        <f t="shared" si="212"/>
        <v>4.342905372259271E-2</v>
      </c>
      <c r="Q925" s="34">
        <f t="shared" si="213"/>
        <v>11.79999999999999</v>
      </c>
      <c r="R925" s="34">
        <f t="shared" si="214"/>
        <v>12.04999999999999</v>
      </c>
      <c r="S925" s="37">
        <f t="shared" si="215"/>
        <v>11.843429053722582</v>
      </c>
    </row>
    <row r="926" spans="1:19" x14ac:dyDescent="0.2">
      <c r="A926" s="50">
        <v>39163</v>
      </c>
      <c r="B926" s="34">
        <v>802</v>
      </c>
      <c r="C926" s="34">
        <v>3</v>
      </c>
      <c r="D926" s="36">
        <v>0.01</v>
      </c>
      <c r="E926" s="36">
        <v>852</v>
      </c>
      <c r="F926" s="48">
        <f t="shared" si="207"/>
        <v>0.36944444444444446</v>
      </c>
      <c r="G926" s="36">
        <v>853</v>
      </c>
      <c r="H926" s="49">
        <f t="shared" si="208"/>
        <v>0.37013888888888885</v>
      </c>
      <c r="I926" s="49">
        <f t="shared" si="203"/>
        <v>0.37361111111111106</v>
      </c>
      <c r="J926" s="34" t="str">
        <f t="shared" si="204"/>
        <v/>
      </c>
      <c r="K926" s="34">
        <f t="shared" si="209"/>
        <v>0.99999999999991651</v>
      </c>
      <c r="L926" s="34">
        <f t="shared" si="205"/>
        <v>1</v>
      </c>
      <c r="M926" s="34">
        <f t="shared" ca="1" si="206"/>
        <v>802</v>
      </c>
      <c r="N926" s="34">
        <f t="shared" ca="1" si="210"/>
        <v>55.999999999999957</v>
      </c>
      <c r="O926" s="34">
        <f t="shared" si="211"/>
        <v>2.5000000000000001E-2</v>
      </c>
      <c r="P926" s="37">
        <f t="shared" si="212"/>
        <v>5.4281443780592247E-3</v>
      </c>
      <c r="Q926" s="34">
        <f t="shared" si="213"/>
        <v>9.9999999999991658E-3</v>
      </c>
      <c r="R926" s="34">
        <f t="shared" si="214"/>
        <v>3.4999999999999171E-2</v>
      </c>
      <c r="S926" s="37">
        <f t="shared" si="215"/>
        <v>1.5428144378058391E-2</v>
      </c>
    </row>
    <row r="927" spans="1:19" x14ac:dyDescent="0.2">
      <c r="A927" s="50">
        <v>39163</v>
      </c>
      <c r="B927" s="34">
        <v>925</v>
      </c>
      <c r="C927" s="34">
        <v>3</v>
      </c>
      <c r="D927" s="36">
        <v>0.5</v>
      </c>
      <c r="E927" s="36">
        <v>943</v>
      </c>
      <c r="F927" s="48">
        <f t="shared" si="207"/>
        <v>0.40486111111111112</v>
      </c>
      <c r="G927" s="36">
        <v>952</v>
      </c>
      <c r="H927" s="49">
        <f t="shared" si="208"/>
        <v>0.41111111111111115</v>
      </c>
      <c r="I927" s="49">
        <f t="shared" si="203"/>
        <v>0.41458333333333336</v>
      </c>
      <c r="J927" s="34" t="str">
        <f t="shared" si="204"/>
        <v/>
      </c>
      <c r="K927" s="34">
        <f t="shared" si="209"/>
        <v>9.000000000000048</v>
      </c>
      <c r="L927" s="34">
        <f t="shared" si="205"/>
        <v>1</v>
      </c>
      <c r="M927" s="34">
        <f t="shared" ca="1" si="206"/>
        <v>925</v>
      </c>
      <c r="N927" s="34">
        <f t="shared" ca="1" si="210"/>
        <v>32.000000000000043</v>
      </c>
      <c r="O927" s="34">
        <f t="shared" si="211"/>
        <v>1.25</v>
      </c>
      <c r="P927" s="37">
        <f t="shared" si="212"/>
        <v>0.19051423432971509</v>
      </c>
      <c r="Q927" s="34">
        <f t="shared" si="213"/>
        <v>4.500000000000024</v>
      </c>
      <c r="R927" s="34">
        <f t="shared" si="214"/>
        <v>5.750000000000024</v>
      </c>
      <c r="S927" s="37">
        <f t="shared" si="215"/>
        <v>4.690514234329739</v>
      </c>
    </row>
    <row r="928" spans="1:19" x14ac:dyDescent="0.2">
      <c r="A928" s="50">
        <v>39163</v>
      </c>
      <c r="B928" s="34">
        <v>1151</v>
      </c>
      <c r="C928" s="34">
        <v>3</v>
      </c>
      <c r="D928" s="36">
        <v>0.01</v>
      </c>
      <c r="E928" s="36">
        <v>1229</v>
      </c>
      <c r="F928" s="48">
        <f t="shared" si="207"/>
        <v>0.52013888888888882</v>
      </c>
      <c r="G928" s="36">
        <v>1235</v>
      </c>
      <c r="H928" s="49">
        <f t="shared" si="208"/>
        <v>0.52430555555555558</v>
      </c>
      <c r="I928" s="49" t="str">
        <f t="shared" si="203"/>
        <v/>
      </c>
      <c r="J928" s="34">
        <f t="shared" si="204"/>
        <v>8.999999999999968</v>
      </c>
      <c r="K928" s="34">
        <f t="shared" si="209"/>
        <v>6.0000000000001386</v>
      </c>
      <c r="L928" s="34">
        <f t="shared" si="205"/>
        <v>1</v>
      </c>
      <c r="M928" s="34">
        <f t="shared" ca="1" si="206"/>
        <v>1151</v>
      </c>
      <c r="N928" s="34" t="str">
        <f t="shared" si="210"/>
        <v/>
      </c>
      <c r="O928" s="34">
        <f t="shared" si="211"/>
        <v>0.58499999999999797</v>
      </c>
      <c r="P928" s="37">
        <f t="shared" si="212"/>
        <v>0.39842000500908981</v>
      </c>
      <c r="Q928" s="34">
        <f t="shared" si="213"/>
        <v>6.0000000000001386E-2</v>
      </c>
      <c r="R928" s="34">
        <f t="shared" si="214"/>
        <v>0.64499999999999935</v>
      </c>
      <c r="S928" s="37">
        <f t="shared" si="215"/>
        <v>0.45842000500909119</v>
      </c>
    </row>
    <row r="929" spans="1:19" x14ac:dyDescent="0.2">
      <c r="D929" s="36">
        <v>0.12</v>
      </c>
      <c r="E929" s="36">
        <v>1244</v>
      </c>
      <c r="F929" s="48">
        <f t="shared" si="207"/>
        <v>0.53055555555555556</v>
      </c>
      <c r="G929" s="36">
        <v>1250</v>
      </c>
      <c r="H929" s="49">
        <f t="shared" si="208"/>
        <v>0.53472222222222221</v>
      </c>
      <c r="I929" s="49" t="str">
        <f t="shared" si="203"/>
        <v/>
      </c>
      <c r="J929" s="34">
        <f t="shared" si="204"/>
        <v>8.999999999999968</v>
      </c>
      <c r="K929" s="34">
        <f t="shared" si="209"/>
        <v>5.9999999999999787</v>
      </c>
      <c r="L929" s="34">
        <f t="shared" si="205"/>
        <v>2</v>
      </c>
      <c r="M929" s="34">
        <f t="shared" ca="1" si="206"/>
        <v>1151</v>
      </c>
      <c r="N929" s="34" t="str">
        <f t="shared" si="210"/>
        <v/>
      </c>
      <c r="O929" s="34">
        <f t="shared" si="211"/>
        <v>1.7774999999999939</v>
      </c>
      <c r="P929" s="37">
        <f t="shared" si="212"/>
        <v>1.6821929702523035</v>
      </c>
      <c r="Q929" s="34">
        <f t="shared" si="213"/>
        <v>0.71999999999999742</v>
      </c>
      <c r="R929" s="34">
        <f t="shared" si="214"/>
        <v>2.4974999999999912</v>
      </c>
      <c r="S929" s="37">
        <f t="shared" si="215"/>
        <v>2.4021929702523011</v>
      </c>
    </row>
    <row r="930" spans="1:19" x14ac:dyDescent="0.2">
      <c r="D930" s="36">
        <v>0.27500000000000002</v>
      </c>
      <c r="E930" s="36">
        <v>1259</v>
      </c>
      <c r="F930" s="48">
        <f t="shared" si="207"/>
        <v>0.54097222222222219</v>
      </c>
      <c r="G930" s="36">
        <v>1311</v>
      </c>
      <c r="H930" s="49">
        <f t="shared" si="208"/>
        <v>0.5493055555555556</v>
      </c>
      <c r="I930" s="49" t="str">
        <f t="shared" si="203"/>
        <v/>
      </c>
      <c r="J930" s="34">
        <f t="shared" si="204"/>
        <v>5.9999999999999787</v>
      </c>
      <c r="K930" s="34">
        <f t="shared" si="209"/>
        <v>12.000000000000117</v>
      </c>
      <c r="L930" s="34">
        <f t="shared" si="205"/>
        <v>3</v>
      </c>
      <c r="M930" s="34">
        <f t="shared" ca="1" si="206"/>
        <v>1151</v>
      </c>
      <c r="N930" s="34" t="str">
        <f t="shared" si="210"/>
        <v/>
      </c>
      <c r="O930" s="34">
        <f t="shared" si="211"/>
        <v>1.124999999999996</v>
      </c>
      <c r="P930" s="37">
        <f t="shared" si="212"/>
        <v>1.0379652618602744</v>
      </c>
      <c r="Q930" s="34">
        <f t="shared" si="213"/>
        <v>3.3000000000000327</v>
      </c>
      <c r="R930" s="34">
        <f t="shared" si="214"/>
        <v>4.4250000000000291</v>
      </c>
      <c r="S930" s="37">
        <f t="shared" si="215"/>
        <v>4.3379652618603073</v>
      </c>
    </row>
    <row r="931" spans="1:19" x14ac:dyDescent="0.2">
      <c r="D931" s="36">
        <v>0.1</v>
      </c>
      <c r="E931" s="36">
        <v>1317</v>
      </c>
      <c r="F931" s="48">
        <f t="shared" si="207"/>
        <v>0.55347222222222225</v>
      </c>
      <c r="G931" s="36">
        <v>1338</v>
      </c>
      <c r="H931" s="49">
        <f t="shared" si="208"/>
        <v>0.56805555555555554</v>
      </c>
      <c r="I931" s="49" t="str">
        <f t="shared" si="203"/>
        <v/>
      </c>
      <c r="J931" s="34">
        <f t="shared" si="204"/>
        <v>6.9999999999999751</v>
      </c>
      <c r="K931" s="34">
        <f t="shared" si="209"/>
        <v>20.999999999999925</v>
      </c>
      <c r="L931" s="34">
        <f t="shared" si="205"/>
        <v>4</v>
      </c>
      <c r="M931" s="34">
        <f t="shared" ca="1" si="206"/>
        <v>1151</v>
      </c>
      <c r="N931" s="34" t="str">
        <f t="shared" si="210"/>
        <v/>
      </c>
      <c r="O931" s="34">
        <f t="shared" si="211"/>
        <v>0.36049999999999877</v>
      </c>
      <c r="P931" s="37">
        <f t="shared" si="212"/>
        <v>0.19365503843571227</v>
      </c>
      <c r="Q931" s="34">
        <f t="shared" si="213"/>
        <v>2.0999999999999925</v>
      </c>
      <c r="R931" s="34">
        <f t="shared" si="214"/>
        <v>2.4604999999999912</v>
      </c>
      <c r="S931" s="37">
        <f t="shared" si="215"/>
        <v>2.2936550384357046</v>
      </c>
    </row>
    <row r="932" spans="1:19" x14ac:dyDescent="0.2">
      <c r="D932" s="36">
        <v>3.0000000000000001E-3</v>
      </c>
      <c r="E932" s="36">
        <v>1345</v>
      </c>
      <c r="F932" s="48">
        <f t="shared" si="207"/>
        <v>0.57291666666666663</v>
      </c>
      <c r="G932" s="36">
        <v>1348</v>
      </c>
      <c r="H932" s="49">
        <f t="shared" si="208"/>
        <v>0.57500000000000007</v>
      </c>
      <c r="I932" s="49">
        <f t="shared" si="203"/>
        <v>0.57847222222222228</v>
      </c>
      <c r="J932" s="34" t="str">
        <f t="shared" si="204"/>
        <v/>
      </c>
      <c r="K932" s="34">
        <f t="shared" si="209"/>
        <v>3.0000000000001492</v>
      </c>
      <c r="L932" s="34">
        <f t="shared" si="205"/>
        <v>5</v>
      </c>
      <c r="M932" s="34">
        <f t="shared" ca="1" si="206"/>
        <v>1151</v>
      </c>
      <c r="N932" s="34">
        <f t="shared" ca="1" si="210"/>
        <v>122.00000000000013</v>
      </c>
      <c r="O932" s="34">
        <f t="shared" si="211"/>
        <v>7.4999999999999997E-3</v>
      </c>
      <c r="P932" s="37">
        <f t="shared" si="212"/>
        <v>1.8728867550946418E-3</v>
      </c>
      <c r="Q932" s="34">
        <f t="shared" si="213"/>
        <v>9.0000000000004486E-3</v>
      </c>
      <c r="R932" s="34">
        <f t="shared" si="214"/>
        <v>1.6500000000000448E-2</v>
      </c>
      <c r="S932" s="37">
        <f t="shared" si="215"/>
        <v>1.0872886755095091E-2</v>
      </c>
    </row>
    <row r="933" spans="1:19" x14ac:dyDescent="0.2">
      <c r="A933" s="50">
        <v>39163</v>
      </c>
      <c r="B933" s="34">
        <v>1359</v>
      </c>
      <c r="C933" s="34">
        <v>3</v>
      </c>
      <c r="D933" s="36">
        <v>0.01</v>
      </c>
      <c r="E933" s="36">
        <v>1431</v>
      </c>
      <c r="F933" s="48">
        <f t="shared" si="207"/>
        <v>0.60486111111111118</v>
      </c>
      <c r="G933" s="36">
        <v>1523</v>
      </c>
      <c r="H933" s="49">
        <f t="shared" si="208"/>
        <v>0.64097222222222217</v>
      </c>
      <c r="I933" s="49" t="str">
        <f t="shared" si="203"/>
        <v/>
      </c>
      <c r="J933" s="34">
        <f t="shared" si="204"/>
        <v>9.0000000000001279</v>
      </c>
      <c r="K933" s="34">
        <f t="shared" si="209"/>
        <v>51.999999999999815</v>
      </c>
      <c r="L933" s="34">
        <f t="shared" si="205"/>
        <v>1</v>
      </c>
      <c r="M933" s="34">
        <f t="shared" ca="1" si="206"/>
        <v>1359</v>
      </c>
      <c r="N933" s="34" t="str">
        <f t="shared" si="210"/>
        <v/>
      </c>
      <c r="O933" s="34">
        <f t="shared" si="211"/>
        <v>0.9450000000000135</v>
      </c>
      <c r="P933" s="37">
        <f t="shared" si="212"/>
        <v>0.57083012427752122</v>
      </c>
      <c r="Q933" s="34">
        <f t="shared" si="213"/>
        <v>0.51999999999999813</v>
      </c>
      <c r="R933" s="34">
        <f t="shared" si="214"/>
        <v>1.4650000000000116</v>
      </c>
      <c r="S933" s="37">
        <f t="shared" si="215"/>
        <v>1.0908301242775194</v>
      </c>
    </row>
    <row r="934" spans="1:19" x14ac:dyDescent="0.2">
      <c r="D934" s="36">
        <v>0.2</v>
      </c>
      <c r="E934" s="36">
        <v>1532</v>
      </c>
      <c r="F934" s="48">
        <f t="shared" si="207"/>
        <v>0.64722222222222225</v>
      </c>
      <c r="G934" s="36">
        <v>1603</v>
      </c>
      <c r="H934" s="49">
        <f t="shared" si="208"/>
        <v>0.66875000000000007</v>
      </c>
      <c r="I934" s="49">
        <f t="shared" si="203"/>
        <v>0.67222222222222228</v>
      </c>
      <c r="J934" s="34" t="str">
        <f t="shared" si="204"/>
        <v/>
      </c>
      <c r="K934" s="34">
        <f t="shared" si="209"/>
        <v>31.00000000000005</v>
      </c>
      <c r="L934" s="34">
        <f t="shared" si="205"/>
        <v>2</v>
      </c>
      <c r="M934" s="34">
        <f t="shared" ca="1" si="206"/>
        <v>1359</v>
      </c>
      <c r="N934" s="34">
        <f t="shared" ca="1" si="210"/>
        <v>129.00000000000017</v>
      </c>
      <c r="O934" s="34">
        <f t="shared" si="211"/>
        <v>0.5</v>
      </c>
      <c r="P934" s="37">
        <f t="shared" si="212"/>
        <v>8.192609482288947E-2</v>
      </c>
      <c r="Q934" s="34">
        <f t="shared" si="213"/>
        <v>6.2000000000000099</v>
      </c>
      <c r="R934" s="34">
        <f t="shared" si="214"/>
        <v>6.7000000000000099</v>
      </c>
      <c r="S934" s="37">
        <f t="shared" si="215"/>
        <v>6.2819260948228992</v>
      </c>
    </row>
    <row r="935" spans="1:19" x14ac:dyDescent="0.2">
      <c r="A935" s="50">
        <v>39164</v>
      </c>
      <c r="B935" s="34">
        <v>838</v>
      </c>
      <c r="C935" s="34">
        <v>3</v>
      </c>
      <c r="D935" s="36">
        <v>0.01</v>
      </c>
      <c r="E935" s="36">
        <v>949</v>
      </c>
      <c r="F935" s="48">
        <f t="shared" si="207"/>
        <v>0.40902777777777777</v>
      </c>
      <c r="G935" s="36">
        <v>951</v>
      </c>
      <c r="H935" s="49">
        <f t="shared" si="208"/>
        <v>0.41041666666666665</v>
      </c>
      <c r="I935" s="49" t="str">
        <f t="shared" si="203"/>
        <v/>
      </c>
      <c r="J935" s="34">
        <f t="shared" si="204"/>
        <v>9.000000000000048</v>
      </c>
      <c r="K935" s="34">
        <f t="shared" si="209"/>
        <v>1.9999999999999929</v>
      </c>
      <c r="L935" s="34">
        <f t="shared" si="205"/>
        <v>1</v>
      </c>
      <c r="M935" s="34">
        <f t="shared" ca="1" si="206"/>
        <v>838</v>
      </c>
      <c r="N935" s="34" t="str">
        <f t="shared" si="210"/>
        <v/>
      </c>
      <c r="O935" s="34">
        <f t="shared" si="211"/>
        <v>45.045000000000236</v>
      </c>
      <c r="P935" s="37">
        <f t="shared" si="212"/>
        <v>13.015993850604257</v>
      </c>
      <c r="Q935" s="34">
        <f t="shared" si="213"/>
        <v>1.9999999999999931E-2</v>
      </c>
      <c r="R935" s="34">
        <f t="shared" si="214"/>
        <v>45.065000000000239</v>
      </c>
      <c r="S935" s="37">
        <f t="shared" si="215"/>
        <v>13.035993850604257</v>
      </c>
    </row>
    <row r="936" spans="1:19" x14ac:dyDescent="0.2">
      <c r="D936" s="36">
        <v>10</v>
      </c>
      <c r="E936" s="36">
        <v>1000</v>
      </c>
      <c r="F936" s="48">
        <f t="shared" si="207"/>
        <v>0.41666666666666669</v>
      </c>
      <c r="G936" s="36">
        <v>1003</v>
      </c>
      <c r="H936" s="49">
        <f t="shared" si="208"/>
        <v>0.41875000000000001</v>
      </c>
      <c r="I936" s="49" t="str">
        <f t="shared" si="203"/>
        <v/>
      </c>
      <c r="J936" s="34">
        <f t="shared" si="204"/>
        <v>7.9999999999999716</v>
      </c>
      <c r="K936" s="34">
        <f t="shared" si="209"/>
        <v>2.9999999999999893</v>
      </c>
      <c r="L936" s="34">
        <f t="shared" si="205"/>
        <v>2</v>
      </c>
      <c r="M936" s="34">
        <f t="shared" ca="1" si="206"/>
        <v>838</v>
      </c>
      <c r="N936" s="34" t="str">
        <f t="shared" si="210"/>
        <v/>
      </c>
      <c r="O936" s="34">
        <f t="shared" si="211"/>
        <v>759.99999999999727</v>
      </c>
      <c r="P936" s="37">
        <f t="shared" si="212"/>
        <v>470.52772388996607</v>
      </c>
      <c r="Q936" s="34">
        <f t="shared" si="213"/>
        <v>29.999999999999893</v>
      </c>
      <c r="R936" s="34">
        <f t="shared" si="214"/>
        <v>789.99999999999716</v>
      </c>
      <c r="S936" s="37">
        <f t="shared" si="215"/>
        <v>500.52772388996596</v>
      </c>
    </row>
    <row r="937" spans="1:19" x14ac:dyDescent="0.2">
      <c r="D937" s="36">
        <v>180</v>
      </c>
      <c r="E937" s="36">
        <v>1011</v>
      </c>
      <c r="F937" s="48">
        <f t="shared" si="207"/>
        <v>0.42430555555555555</v>
      </c>
      <c r="G937" s="36">
        <v>1130</v>
      </c>
      <c r="H937" s="49">
        <f t="shared" si="208"/>
        <v>0.47916666666666669</v>
      </c>
      <c r="I937" s="49">
        <f t="shared" si="203"/>
        <v>0.4826388888888889</v>
      </c>
      <c r="J937" s="34" t="str">
        <f t="shared" si="204"/>
        <v/>
      </c>
      <c r="K937" s="34">
        <f t="shared" si="209"/>
        <v>79.000000000000043</v>
      </c>
      <c r="L937" s="34">
        <f t="shared" si="205"/>
        <v>3</v>
      </c>
      <c r="M937" s="34">
        <f t="shared" ca="1" si="206"/>
        <v>838</v>
      </c>
      <c r="N937" s="34">
        <f t="shared" ca="1" si="210"/>
        <v>177</v>
      </c>
      <c r="O937" s="34">
        <f t="shared" si="211"/>
        <v>450</v>
      </c>
      <c r="P937" s="37">
        <f t="shared" si="212"/>
        <v>47.347346607878421</v>
      </c>
      <c r="Q937" s="34">
        <f t="shared" si="213"/>
        <v>14220.000000000007</v>
      </c>
      <c r="R937" s="34">
        <f t="shared" si="214"/>
        <v>14670.000000000007</v>
      </c>
      <c r="S937" s="37">
        <f t="shared" si="215"/>
        <v>14267.347346607885</v>
      </c>
    </row>
    <row r="938" spans="1:19" x14ac:dyDescent="0.2">
      <c r="A938" s="50">
        <v>39168</v>
      </c>
      <c r="B938" s="34">
        <v>942</v>
      </c>
      <c r="C938" s="34">
        <v>4</v>
      </c>
      <c r="D938" s="36">
        <v>0.01</v>
      </c>
      <c r="E938" s="36">
        <v>1029</v>
      </c>
      <c r="F938" s="48">
        <f t="shared" si="207"/>
        <v>0.4368055555555555</v>
      </c>
      <c r="G938" s="36">
        <v>1032</v>
      </c>
      <c r="H938" s="49">
        <f t="shared" si="208"/>
        <v>0.43888888888888888</v>
      </c>
      <c r="I938" s="49" t="str">
        <f t="shared" si="203"/>
        <v/>
      </c>
      <c r="J938" s="34">
        <f t="shared" si="204"/>
        <v>11.999999999999957</v>
      </c>
      <c r="K938" s="34">
        <f t="shared" si="209"/>
        <v>3.0000000000000693</v>
      </c>
      <c r="L938" s="34">
        <f t="shared" si="205"/>
        <v>1</v>
      </c>
      <c r="M938" s="34">
        <f t="shared" ca="1" si="206"/>
        <v>942</v>
      </c>
      <c r="N938" s="34" t="str">
        <f t="shared" si="210"/>
        <v/>
      </c>
      <c r="O938" s="34">
        <f t="shared" si="211"/>
        <v>60.059999999999782</v>
      </c>
      <c r="P938" s="37">
        <f t="shared" si="212"/>
        <v>17.354658467472191</v>
      </c>
      <c r="Q938" s="34">
        <f t="shared" si="213"/>
        <v>3.0000000000000693E-2</v>
      </c>
      <c r="R938" s="34">
        <f t="shared" si="214"/>
        <v>60.089999999999783</v>
      </c>
      <c r="S938" s="37">
        <f t="shared" si="215"/>
        <v>17.384658467472192</v>
      </c>
    </row>
    <row r="939" spans="1:19" x14ac:dyDescent="0.2">
      <c r="D939" s="36">
        <v>10</v>
      </c>
      <c r="E939" s="36">
        <v>1044</v>
      </c>
      <c r="F939" s="48">
        <f t="shared" si="207"/>
        <v>0.44722222222222219</v>
      </c>
      <c r="G939" s="36">
        <v>1054</v>
      </c>
      <c r="H939" s="49">
        <f t="shared" si="208"/>
        <v>0.45416666666666666</v>
      </c>
      <c r="I939" s="49" t="str">
        <f t="shared" si="203"/>
        <v/>
      </c>
      <c r="J939" s="34">
        <f t="shared" si="204"/>
        <v>7.0000000000000551</v>
      </c>
      <c r="K939" s="34">
        <f t="shared" si="209"/>
        <v>10.000000000000044</v>
      </c>
      <c r="L939" s="34">
        <f t="shared" si="205"/>
        <v>2</v>
      </c>
      <c r="M939" s="34">
        <f t="shared" ca="1" si="206"/>
        <v>942</v>
      </c>
      <c r="N939" s="34" t="str">
        <f t="shared" si="210"/>
        <v/>
      </c>
      <c r="O939" s="34">
        <f t="shared" si="211"/>
        <v>665.00000000000523</v>
      </c>
      <c r="P939" s="37">
        <f t="shared" si="212"/>
        <v>411.71175840372496</v>
      </c>
      <c r="Q939" s="34">
        <f t="shared" si="213"/>
        <v>100.00000000000044</v>
      </c>
      <c r="R939" s="34">
        <f t="shared" si="214"/>
        <v>765.00000000000568</v>
      </c>
      <c r="S939" s="37">
        <f t="shared" si="215"/>
        <v>511.71175840372541</v>
      </c>
    </row>
    <row r="940" spans="1:19" x14ac:dyDescent="0.2">
      <c r="D940" s="36">
        <v>180</v>
      </c>
      <c r="E940" s="36">
        <v>1101</v>
      </c>
      <c r="F940" s="48">
        <f t="shared" si="207"/>
        <v>0.45902777777777781</v>
      </c>
      <c r="G940" s="36">
        <v>1200</v>
      </c>
      <c r="H940" s="49">
        <f t="shared" si="208"/>
        <v>0.5</v>
      </c>
      <c r="I940" s="49">
        <f t="shared" si="203"/>
        <v>0.50347222222222221</v>
      </c>
      <c r="J940" s="34" t="str">
        <f t="shared" si="204"/>
        <v/>
      </c>
      <c r="K940" s="34">
        <f t="shared" si="209"/>
        <v>58.99999999999995</v>
      </c>
      <c r="L940" s="34">
        <f t="shared" si="205"/>
        <v>3</v>
      </c>
      <c r="M940" s="34">
        <f t="shared" ca="1" si="206"/>
        <v>942</v>
      </c>
      <c r="N940" s="34">
        <f t="shared" ca="1" si="210"/>
        <v>143.00000000000006</v>
      </c>
      <c r="O940" s="34">
        <f t="shared" si="211"/>
        <v>450</v>
      </c>
      <c r="P940" s="37">
        <f t="shared" si="212"/>
        <v>47.347346607878421</v>
      </c>
      <c r="Q940" s="34">
        <f t="shared" si="213"/>
        <v>10619.999999999991</v>
      </c>
      <c r="R940" s="34">
        <f t="shared" si="214"/>
        <v>11069.999999999991</v>
      </c>
      <c r="S940" s="37">
        <f t="shared" si="215"/>
        <v>10667.347346607869</v>
      </c>
    </row>
    <row r="941" spans="1:19" x14ac:dyDescent="0.2">
      <c r="A941" s="50">
        <v>39169</v>
      </c>
      <c r="B941" s="34">
        <v>801</v>
      </c>
      <c r="C941" s="34">
        <v>3</v>
      </c>
      <c r="D941" s="36">
        <v>0.01</v>
      </c>
      <c r="E941" s="36">
        <v>959</v>
      </c>
      <c r="F941" s="48">
        <f t="shared" si="207"/>
        <v>0.41597222222222219</v>
      </c>
      <c r="G941" s="36">
        <v>1002</v>
      </c>
      <c r="H941" s="49">
        <f t="shared" si="208"/>
        <v>0.41805555555555557</v>
      </c>
      <c r="I941" s="49" t="str">
        <f t="shared" si="203"/>
        <v/>
      </c>
      <c r="J941" s="34">
        <f t="shared" si="204"/>
        <v>4.9999999999999822</v>
      </c>
      <c r="K941" s="34">
        <f t="shared" si="209"/>
        <v>3.0000000000000693</v>
      </c>
      <c r="L941" s="34">
        <f t="shared" si="205"/>
        <v>1</v>
      </c>
      <c r="M941" s="34">
        <f t="shared" ca="1" si="206"/>
        <v>801</v>
      </c>
      <c r="N941" s="34" t="str">
        <f t="shared" si="210"/>
        <v/>
      </c>
      <c r="O941" s="34">
        <f t="shared" si="211"/>
        <v>0.27499999999999902</v>
      </c>
      <c r="P941" s="37">
        <f t="shared" si="212"/>
        <v>0.19544015550863911</v>
      </c>
      <c r="Q941" s="34">
        <f t="shared" si="213"/>
        <v>3.0000000000000693E-2</v>
      </c>
      <c r="R941" s="34">
        <f t="shared" si="214"/>
        <v>0.30499999999999972</v>
      </c>
      <c r="S941" s="37">
        <f t="shared" si="215"/>
        <v>0.2254401555086398</v>
      </c>
    </row>
    <row r="942" spans="1:19" x14ac:dyDescent="0.2">
      <c r="D942" s="36">
        <v>0.1</v>
      </c>
      <c r="E942" s="36">
        <v>1007</v>
      </c>
      <c r="F942" s="48">
        <f t="shared" si="207"/>
        <v>0.42152777777777778</v>
      </c>
      <c r="G942" s="36">
        <v>1023</v>
      </c>
      <c r="H942" s="49">
        <f t="shared" si="208"/>
        <v>0.43263888888888885</v>
      </c>
      <c r="I942" s="49" t="str">
        <f t="shared" si="203"/>
        <v/>
      </c>
      <c r="J942" s="34">
        <f t="shared" si="204"/>
        <v>3.0000000000000693</v>
      </c>
      <c r="K942" s="34">
        <f t="shared" si="209"/>
        <v>15.999999999999943</v>
      </c>
      <c r="L942" s="34">
        <f t="shared" si="205"/>
        <v>2</v>
      </c>
      <c r="M942" s="34">
        <f t="shared" ca="1" si="206"/>
        <v>801</v>
      </c>
      <c r="N942" s="34" t="str">
        <f t="shared" si="210"/>
        <v/>
      </c>
      <c r="O942" s="34">
        <f t="shared" si="211"/>
        <v>1.6500000000000383</v>
      </c>
      <c r="P942" s="37">
        <f t="shared" si="212"/>
        <v>1.1725996843957509</v>
      </c>
      <c r="Q942" s="34">
        <f t="shared" si="213"/>
        <v>1.5999999999999943</v>
      </c>
      <c r="R942" s="34">
        <f t="shared" si="214"/>
        <v>3.2500000000000329</v>
      </c>
      <c r="S942" s="37">
        <f t="shared" si="215"/>
        <v>2.772599684395745</v>
      </c>
    </row>
    <row r="943" spans="1:19" x14ac:dyDescent="0.2">
      <c r="D943" s="36">
        <v>1</v>
      </c>
      <c r="E943" s="36">
        <v>1026</v>
      </c>
      <c r="F943" s="48">
        <f t="shared" si="207"/>
        <v>0.43472222222222223</v>
      </c>
      <c r="G943" s="36">
        <v>1042</v>
      </c>
      <c r="H943" s="49">
        <f t="shared" si="208"/>
        <v>0.4458333333333333</v>
      </c>
      <c r="I943" s="49" t="str">
        <f t="shared" si="203"/>
        <v/>
      </c>
      <c r="J943" s="34">
        <f t="shared" si="204"/>
        <v>7.0000000000000551</v>
      </c>
      <c r="K943" s="34">
        <f t="shared" si="209"/>
        <v>15.999999999999943</v>
      </c>
      <c r="L943" s="34">
        <f t="shared" si="205"/>
        <v>3</v>
      </c>
      <c r="M943" s="34">
        <f t="shared" ca="1" si="206"/>
        <v>801</v>
      </c>
      <c r="N943" s="34" t="str">
        <f t="shared" si="210"/>
        <v/>
      </c>
      <c r="O943" s="34">
        <f t="shared" si="211"/>
        <v>353.50000000000279</v>
      </c>
      <c r="P943" s="37">
        <f t="shared" si="212"/>
        <v>150.48307032967529</v>
      </c>
      <c r="Q943" s="34">
        <f t="shared" si="213"/>
        <v>15.999999999999943</v>
      </c>
      <c r="R943" s="34">
        <f t="shared" si="214"/>
        <v>369.50000000000273</v>
      </c>
      <c r="S943" s="37">
        <f t="shared" si="215"/>
        <v>166.48307032967523</v>
      </c>
    </row>
    <row r="944" spans="1:19" x14ac:dyDescent="0.2">
      <c r="D944" s="36">
        <v>100</v>
      </c>
      <c r="E944" s="36">
        <v>1049</v>
      </c>
      <c r="F944" s="48">
        <f t="shared" si="207"/>
        <v>0.45069444444444445</v>
      </c>
      <c r="G944" s="36">
        <v>1203</v>
      </c>
      <c r="H944" s="49">
        <f t="shared" si="208"/>
        <v>0.50208333333333333</v>
      </c>
      <c r="I944" s="49">
        <f t="shared" si="203"/>
        <v>0.50555555555555554</v>
      </c>
      <c r="J944" s="34" t="str">
        <f t="shared" si="204"/>
        <v/>
      </c>
      <c r="K944" s="34">
        <f t="shared" si="209"/>
        <v>73.999999999999972</v>
      </c>
      <c r="L944" s="34">
        <f t="shared" si="205"/>
        <v>4</v>
      </c>
      <c r="M944" s="34">
        <f t="shared" ca="1" si="206"/>
        <v>801</v>
      </c>
      <c r="N944" s="34">
        <f t="shared" ca="1" si="210"/>
        <v>246.99999999999991</v>
      </c>
      <c r="O944" s="34">
        <f t="shared" si="211"/>
        <v>250</v>
      </c>
      <c r="P944" s="37">
        <f t="shared" si="212"/>
        <v>27.143420404993254</v>
      </c>
      <c r="Q944" s="34">
        <f t="shared" si="213"/>
        <v>7399.9999999999973</v>
      </c>
      <c r="R944" s="34">
        <f t="shared" si="214"/>
        <v>7649.9999999999973</v>
      </c>
      <c r="S944" s="37">
        <f t="shared" si="215"/>
        <v>7427.1434204049901</v>
      </c>
    </row>
    <row r="945" spans="1:19" x14ac:dyDescent="0.2">
      <c r="A945" s="50">
        <v>39169</v>
      </c>
      <c r="B945" s="34">
        <v>1336</v>
      </c>
      <c r="C945" s="34">
        <v>3</v>
      </c>
      <c r="D945" s="36">
        <v>10</v>
      </c>
      <c r="E945" s="36">
        <v>1400</v>
      </c>
      <c r="F945" s="48">
        <f t="shared" si="207"/>
        <v>0.58333333333333337</v>
      </c>
      <c r="G945" s="36">
        <v>1421</v>
      </c>
      <c r="H945" s="49">
        <f t="shared" si="208"/>
        <v>0.59791666666666665</v>
      </c>
      <c r="I945" s="49" t="str">
        <f t="shared" si="203"/>
        <v/>
      </c>
      <c r="J945" s="34">
        <f t="shared" si="204"/>
        <v>3.9999999999999858</v>
      </c>
      <c r="K945" s="34">
        <f t="shared" si="209"/>
        <v>20.999999999999925</v>
      </c>
      <c r="L945" s="34">
        <f t="shared" si="205"/>
        <v>1</v>
      </c>
      <c r="M945" s="34">
        <f t="shared" ca="1" si="206"/>
        <v>1336</v>
      </c>
      <c r="N945" s="34" t="str">
        <f t="shared" si="210"/>
        <v/>
      </c>
      <c r="O945" s="34">
        <f t="shared" si="211"/>
        <v>219.9999999999992</v>
      </c>
      <c r="P945" s="37">
        <f t="shared" si="212"/>
        <v>156.346019596189</v>
      </c>
      <c r="Q945" s="34">
        <f t="shared" si="213"/>
        <v>209.99999999999926</v>
      </c>
      <c r="R945" s="34">
        <f t="shared" si="214"/>
        <v>429.99999999999847</v>
      </c>
      <c r="S945" s="37">
        <f t="shared" si="215"/>
        <v>366.34601959618828</v>
      </c>
    </row>
    <row r="946" spans="1:19" x14ac:dyDescent="0.2">
      <c r="D946" s="36">
        <v>100</v>
      </c>
      <c r="E946" s="36">
        <v>1425</v>
      </c>
      <c r="F946" s="48">
        <f t="shared" si="207"/>
        <v>0.60069444444444442</v>
      </c>
      <c r="G946" s="36">
        <v>1446</v>
      </c>
      <c r="H946" s="49">
        <f t="shared" si="208"/>
        <v>0.61527777777777781</v>
      </c>
      <c r="I946" s="49" t="str">
        <f t="shared" si="203"/>
        <v/>
      </c>
      <c r="J946" s="34">
        <f t="shared" si="204"/>
        <v>1.9999999999999929</v>
      </c>
      <c r="K946" s="34">
        <f t="shared" si="209"/>
        <v>21.000000000000085</v>
      </c>
      <c r="L946" s="34">
        <f t="shared" si="205"/>
        <v>2</v>
      </c>
      <c r="M946" s="34">
        <f t="shared" ca="1" si="206"/>
        <v>1336</v>
      </c>
      <c r="N946" s="34" t="str">
        <f t="shared" si="210"/>
        <v/>
      </c>
      <c r="O946" s="34">
        <f t="shared" si="211"/>
        <v>279.99999999999898</v>
      </c>
      <c r="P946" s="37">
        <f t="shared" si="212"/>
        <v>272.20760654115037</v>
      </c>
      <c r="Q946" s="34">
        <f t="shared" si="213"/>
        <v>2100.0000000000086</v>
      </c>
      <c r="R946" s="34">
        <f t="shared" si="214"/>
        <v>2380.0000000000077</v>
      </c>
      <c r="S946" s="37">
        <f t="shared" si="215"/>
        <v>2372.2076065411588</v>
      </c>
    </row>
    <row r="947" spans="1:19" x14ac:dyDescent="0.2">
      <c r="D947" s="36">
        <v>180</v>
      </c>
      <c r="E947" s="36">
        <v>1448</v>
      </c>
      <c r="F947" s="48">
        <f t="shared" si="207"/>
        <v>0.6166666666666667</v>
      </c>
      <c r="G947" s="36">
        <v>1536</v>
      </c>
      <c r="H947" s="49">
        <f t="shared" si="208"/>
        <v>0.65</v>
      </c>
      <c r="I947" s="49">
        <f t="shared" si="203"/>
        <v>0.65347222222222223</v>
      </c>
      <c r="J947" s="34" t="str">
        <f t="shared" si="204"/>
        <v/>
      </c>
      <c r="K947" s="34">
        <f t="shared" si="209"/>
        <v>47.999999999999986</v>
      </c>
      <c r="L947" s="34">
        <f t="shared" si="205"/>
        <v>3</v>
      </c>
      <c r="M947" s="34">
        <f t="shared" ca="1" si="206"/>
        <v>1336</v>
      </c>
      <c r="N947" s="34">
        <f t="shared" ca="1" si="210"/>
        <v>125.00000000000003</v>
      </c>
      <c r="O947" s="34">
        <f t="shared" si="211"/>
        <v>450</v>
      </c>
      <c r="P947" s="37">
        <f t="shared" si="212"/>
        <v>47.347346607878421</v>
      </c>
      <c r="Q947" s="34">
        <f t="shared" si="213"/>
        <v>8639.9999999999982</v>
      </c>
      <c r="R947" s="34">
        <f t="shared" si="214"/>
        <v>9089.9999999999982</v>
      </c>
      <c r="S947" s="37">
        <f t="shared" si="215"/>
        <v>8687.3473466078758</v>
      </c>
    </row>
    <row r="948" spans="1:19" x14ac:dyDescent="0.2">
      <c r="A948" s="50">
        <v>39170</v>
      </c>
      <c r="B948" s="34">
        <v>745</v>
      </c>
      <c r="C948" s="34">
        <v>3</v>
      </c>
      <c r="D948" s="36">
        <v>0.01</v>
      </c>
      <c r="E948" s="36">
        <v>817</v>
      </c>
      <c r="F948" s="48">
        <f t="shared" si="207"/>
        <v>0.34513888888888888</v>
      </c>
      <c r="G948" s="36">
        <v>928</v>
      </c>
      <c r="H948" s="49">
        <f t="shared" si="208"/>
        <v>0.39444444444444443</v>
      </c>
      <c r="I948" s="49" t="str">
        <f t="shared" si="203"/>
        <v/>
      </c>
      <c r="J948" s="34">
        <f t="shared" si="204"/>
        <v>3.0000000000000693</v>
      </c>
      <c r="K948" s="34">
        <f t="shared" si="209"/>
        <v>70.999999999999986</v>
      </c>
      <c r="L948" s="34">
        <f t="shared" si="205"/>
        <v>1</v>
      </c>
      <c r="M948" s="34">
        <f t="shared" ca="1" si="206"/>
        <v>745</v>
      </c>
      <c r="N948" s="34" t="str">
        <f t="shared" si="210"/>
        <v/>
      </c>
      <c r="O948" s="34">
        <f t="shared" si="211"/>
        <v>0.16500000000000381</v>
      </c>
      <c r="P948" s="37">
        <f t="shared" si="212"/>
        <v>0.1172640933051866</v>
      </c>
      <c r="Q948" s="34">
        <f t="shared" si="213"/>
        <v>0.70999999999999985</v>
      </c>
      <c r="R948" s="34">
        <f t="shared" si="214"/>
        <v>0.87500000000000366</v>
      </c>
      <c r="S948" s="37">
        <f t="shared" si="215"/>
        <v>0.82726409330518647</v>
      </c>
    </row>
    <row r="949" spans="1:19" x14ac:dyDescent="0.2">
      <c r="D949" s="36">
        <v>0.1</v>
      </c>
      <c r="E949" s="36">
        <v>931</v>
      </c>
      <c r="F949" s="48">
        <f t="shared" si="207"/>
        <v>0.39652777777777781</v>
      </c>
      <c r="G949" s="36">
        <v>1006</v>
      </c>
      <c r="H949" s="49">
        <f t="shared" si="208"/>
        <v>0.42083333333333334</v>
      </c>
      <c r="I949" s="49" t="str">
        <f t="shared" si="203"/>
        <v/>
      </c>
      <c r="J949" s="34">
        <f t="shared" si="204"/>
        <v>6.9999999999999751</v>
      </c>
      <c r="K949" s="34">
        <f t="shared" si="209"/>
        <v>34.999999999999957</v>
      </c>
      <c r="L949" s="34">
        <f t="shared" si="205"/>
        <v>2</v>
      </c>
      <c r="M949" s="34">
        <f t="shared" ca="1" si="206"/>
        <v>745</v>
      </c>
      <c r="N949" s="34" t="str">
        <f t="shared" si="210"/>
        <v/>
      </c>
      <c r="O949" s="34">
        <f t="shared" si="211"/>
        <v>350.34999999999872</v>
      </c>
      <c r="P949" s="37">
        <f t="shared" si="212"/>
        <v>101.23419013586393</v>
      </c>
      <c r="Q949" s="34">
        <f t="shared" si="213"/>
        <v>3.499999999999996</v>
      </c>
      <c r="R949" s="34">
        <f t="shared" si="214"/>
        <v>353.84999999999872</v>
      </c>
      <c r="S949" s="37">
        <f t="shared" si="215"/>
        <v>104.73419013586393</v>
      </c>
    </row>
    <row r="950" spans="1:19" x14ac:dyDescent="0.2">
      <c r="D950" s="36">
        <v>100</v>
      </c>
      <c r="E950" s="36">
        <v>1013</v>
      </c>
      <c r="F950" s="48">
        <f t="shared" si="207"/>
        <v>0.42569444444444443</v>
      </c>
      <c r="G950" s="36">
        <v>1014</v>
      </c>
      <c r="H950" s="49">
        <f t="shared" si="208"/>
        <v>0.42638888888888887</v>
      </c>
      <c r="I950" s="49" t="str">
        <f t="shared" si="203"/>
        <v/>
      </c>
      <c r="J950" s="34">
        <f t="shared" si="204"/>
        <v>2.0000000000000728</v>
      </c>
      <c r="K950" s="34">
        <f t="shared" si="209"/>
        <v>0.99999999999999645</v>
      </c>
      <c r="L950" s="34">
        <f t="shared" si="205"/>
        <v>3</v>
      </c>
      <c r="M950" s="34">
        <f t="shared" ca="1" si="206"/>
        <v>745</v>
      </c>
      <c r="N950" s="34" t="str">
        <f t="shared" si="210"/>
        <v/>
      </c>
      <c r="O950" s="34">
        <f t="shared" si="211"/>
        <v>280.00000000001017</v>
      </c>
      <c r="P950" s="37">
        <f t="shared" si="212"/>
        <v>272.20760654116123</v>
      </c>
      <c r="Q950" s="34">
        <f t="shared" si="213"/>
        <v>99.999999999999645</v>
      </c>
      <c r="R950" s="34">
        <f t="shared" si="214"/>
        <v>380.00000000000983</v>
      </c>
      <c r="S950" s="37">
        <f t="shared" si="215"/>
        <v>372.20760654116089</v>
      </c>
    </row>
    <row r="951" spans="1:19" x14ac:dyDescent="0.2">
      <c r="A951" s="50"/>
      <c r="D951" s="36">
        <v>180</v>
      </c>
      <c r="E951" s="36">
        <v>1016</v>
      </c>
      <c r="F951" s="48">
        <f t="shared" si="207"/>
        <v>0.42777777777777781</v>
      </c>
      <c r="G951" s="36">
        <v>1116</v>
      </c>
      <c r="H951" s="49">
        <f t="shared" si="208"/>
        <v>0.4694444444444445</v>
      </c>
      <c r="I951" s="49">
        <f t="shared" si="203"/>
        <v>0.47291666666666671</v>
      </c>
      <c r="J951" s="34" t="str">
        <f t="shared" si="204"/>
        <v/>
      </c>
      <c r="K951" s="34">
        <f t="shared" si="209"/>
        <v>60.000000000000028</v>
      </c>
      <c r="L951" s="34">
        <f t="shared" si="205"/>
        <v>4</v>
      </c>
      <c r="M951" s="34">
        <f t="shared" ca="1" si="206"/>
        <v>745</v>
      </c>
      <c r="N951" s="34">
        <f t="shared" ca="1" si="210"/>
        <v>216.00000000000003</v>
      </c>
      <c r="O951" s="34">
        <f t="shared" si="211"/>
        <v>450</v>
      </c>
      <c r="P951" s="37">
        <f t="shared" si="212"/>
        <v>47.347346607878421</v>
      </c>
      <c r="Q951" s="34">
        <f t="shared" si="213"/>
        <v>10800.000000000005</v>
      </c>
      <c r="R951" s="34">
        <f t="shared" si="214"/>
        <v>11250.000000000005</v>
      </c>
      <c r="S951" s="37">
        <f t="shared" si="215"/>
        <v>10847.347346607883</v>
      </c>
    </row>
    <row r="952" spans="1:19" x14ac:dyDescent="0.2">
      <c r="A952" s="50">
        <v>39170</v>
      </c>
      <c r="B952" s="34">
        <v>1524</v>
      </c>
      <c r="C952" s="34">
        <v>3</v>
      </c>
      <c r="D952" s="36">
        <v>0.1</v>
      </c>
      <c r="E952" s="36">
        <v>1542</v>
      </c>
      <c r="F952" s="48">
        <f t="shared" si="207"/>
        <v>0.65416666666666667</v>
      </c>
      <c r="G952" s="36">
        <v>1555</v>
      </c>
      <c r="H952" s="49">
        <f t="shared" si="208"/>
        <v>0.66319444444444442</v>
      </c>
      <c r="I952" s="49" t="str">
        <f t="shared" si="203"/>
        <v/>
      </c>
      <c r="J952" s="34">
        <f t="shared" si="204"/>
        <v>2.9999999999999893</v>
      </c>
      <c r="K952" s="34">
        <f t="shared" si="209"/>
        <v>12.999999999999954</v>
      </c>
      <c r="L952" s="34">
        <f t="shared" si="205"/>
        <v>1</v>
      </c>
      <c r="M952" s="34">
        <f t="shared" ca="1" si="206"/>
        <v>1524</v>
      </c>
      <c r="N952" s="34" t="str">
        <f t="shared" si="210"/>
        <v/>
      </c>
      <c r="O952" s="34">
        <f t="shared" si="211"/>
        <v>1.6499999999999944</v>
      </c>
      <c r="P952" s="37">
        <f t="shared" si="212"/>
        <v>1.1725996843957198</v>
      </c>
      <c r="Q952" s="34">
        <f t="shared" si="213"/>
        <v>1.2999999999999954</v>
      </c>
      <c r="R952" s="34">
        <f t="shared" si="214"/>
        <v>2.9499999999999895</v>
      </c>
      <c r="S952" s="37">
        <f t="shared" si="215"/>
        <v>2.472599684395715</v>
      </c>
    </row>
    <row r="953" spans="1:19" x14ac:dyDescent="0.2">
      <c r="A953" s="50"/>
      <c r="D953" s="36">
        <v>1</v>
      </c>
      <c r="E953" s="36">
        <v>1558</v>
      </c>
      <c r="F953" s="48">
        <f t="shared" si="207"/>
        <v>0.66527777777777775</v>
      </c>
      <c r="G953" s="36">
        <v>1609</v>
      </c>
      <c r="H953" s="49">
        <f t="shared" si="208"/>
        <v>0.67291666666666661</v>
      </c>
      <c r="I953" s="49">
        <f t="shared" si="203"/>
        <v>0.67638888888888882</v>
      </c>
      <c r="J953" s="34" t="str">
        <f t="shared" si="204"/>
        <v/>
      </c>
      <c r="K953" s="34">
        <f t="shared" si="209"/>
        <v>10.999999999999961</v>
      </c>
      <c r="L953" s="34">
        <f t="shared" si="205"/>
        <v>2</v>
      </c>
      <c r="M953" s="34">
        <f t="shared" ca="1" si="206"/>
        <v>1524</v>
      </c>
      <c r="N953" s="34">
        <f t="shared" ca="1" si="210"/>
        <v>49.999999999999822</v>
      </c>
      <c r="O953" s="34">
        <f t="shared" si="211"/>
        <v>2.5</v>
      </c>
      <c r="P953" s="37">
        <f t="shared" si="212"/>
        <v>0.36191198291773735</v>
      </c>
      <c r="Q953" s="34">
        <f t="shared" si="213"/>
        <v>10.999999999999961</v>
      </c>
      <c r="R953" s="34">
        <f t="shared" si="214"/>
        <v>13.499999999999961</v>
      </c>
      <c r="S953" s="37">
        <f t="shared" si="215"/>
        <v>11.361911982917698</v>
      </c>
    </row>
    <row r="954" spans="1:19" x14ac:dyDescent="0.2">
      <c r="A954" s="50">
        <v>39171</v>
      </c>
      <c r="B954" s="34">
        <v>950</v>
      </c>
      <c r="C954" s="34">
        <v>4</v>
      </c>
      <c r="D954" s="36">
        <v>0.01</v>
      </c>
      <c r="E954" s="36">
        <v>1240</v>
      </c>
      <c r="F954" s="48">
        <f t="shared" si="207"/>
        <v>0.52777777777777779</v>
      </c>
      <c r="G954" s="36">
        <v>1243</v>
      </c>
      <c r="H954" s="49">
        <f t="shared" si="208"/>
        <v>0.52986111111111112</v>
      </c>
      <c r="I954" s="49" t="str">
        <f t="shared" si="203"/>
        <v/>
      </c>
      <c r="J954" s="34">
        <f t="shared" si="204"/>
        <v>3.9999999999999858</v>
      </c>
      <c r="K954" s="34">
        <f t="shared" si="209"/>
        <v>2.9999999999999893</v>
      </c>
      <c r="L954" s="34">
        <f t="shared" si="205"/>
        <v>1</v>
      </c>
      <c r="M954" s="34">
        <f t="shared" ca="1" si="206"/>
        <v>950</v>
      </c>
      <c r="N954" s="34" t="str">
        <f t="shared" si="210"/>
        <v/>
      </c>
      <c r="O954" s="34">
        <f t="shared" si="211"/>
        <v>0.21999999999999922</v>
      </c>
      <c r="P954" s="37">
        <f t="shared" si="212"/>
        <v>0.15635212440691129</v>
      </c>
      <c r="Q954" s="34">
        <f t="shared" si="213"/>
        <v>2.9999999999999895E-2</v>
      </c>
      <c r="R954" s="34">
        <f t="shared" si="214"/>
        <v>0.24999999999999911</v>
      </c>
      <c r="S954" s="37">
        <f t="shared" si="215"/>
        <v>0.18635212440691118</v>
      </c>
    </row>
    <row r="955" spans="1:19" x14ac:dyDescent="0.2">
      <c r="A955" s="50"/>
      <c r="D955" s="36">
        <v>0.1</v>
      </c>
      <c r="E955" s="36">
        <v>1247</v>
      </c>
      <c r="F955" s="48">
        <f t="shared" si="207"/>
        <v>0.53263888888888888</v>
      </c>
      <c r="G955" s="36">
        <v>1347</v>
      </c>
      <c r="H955" s="49">
        <f t="shared" si="208"/>
        <v>0.57430555555555551</v>
      </c>
      <c r="I955" s="49" t="str">
        <f t="shared" si="203"/>
        <v/>
      </c>
      <c r="J955" s="34">
        <f t="shared" si="204"/>
        <v>5.9999999999999787</v>
      </c>
      <c r="K955" s="34">
        <f t="shared" si="209"/>
        <v>59.999999999999943</v>
      </c>
      <c r="L955" s="34">
        <f t="shared" si="205"/>
        <v>2</v>
      </c>
      <c r="M955" s="34">
        <f t="shared" ca="1" si="206"/>
        <v>950</v>
      </c>
      <c r="N955" s="34" t="str">
        <f t="shared" si="210"/>
        <v/>
      </c>
      <c r="O955" s="34">
        <f t="shared" si="211"/>
        <v>3.2999999999999887</v>
      </c>
      <c r="P955" s="37">
        <f t="shared" si="212"/>
        <v>2.3451993687914396</v>
      </c>
      <c r="Q955" s="34">
        <f t="shared" si="213"/>
        <v>5.9999999999999947</v>
      </c>
      <c r="R955" s="34">
        <f t="shared" si="214"/>
        <v>9.2999999999999829</v>
      </c>
      <c r="S955" s="37">
        <f t="shared" si="215"/>
        <v>8.3451993687914339</v>
      </c>
    </row>
    <row r="956" spans="1:19" x14ac:dyDescent="0.2">
      <c r="D956" s="36">
        <v>1</v>
      </c>
      <c r="E956" s="36">
        <v>1353</v>
      </c>
      <c r="F956" s="48">
        <f t="shared" si="207"/>
        <v>0.57847222222222217</v>
      </c>
      <c r="G956" s="36">
        <v>1408</v>
      </c>
      <c r="H956" s="49">
        <f t="shared" si="208"/>
        <v>0.58888888888888891</v>
      </c>
      <c r="I956" s="49" t="str">
        <f>IF(OR(A957&lt;&gt;"",D957=""),H956+TIME(0,5,0),"")</f>
        <v/>
      </c>
      <c r="J956" s="34">
        <f>IF(AND(OR(AND(A956&lt;&gt;"",A957=""),AND(A956="",A957="")),D957&lt;&gt;""),(F957-H956)*1440,"")</f>
        <v>8.999999999999968</v>
      </c>
      <c r="K956" s="34">
        <f>(H956-F956)*1440</f>
        <v>15.000000000000107</v>
      </c>
      <c r="L956" s="34">
        <f>IF(A956&lt;&gt;"",1,L955+1)</f>
        <v>3</v>
      </c>
      <c r="M956" s="34">
        <f ca="1">OFFSET(B956,-L956+1,0)</f>
        <v>950</v>
      </c>
      <c r="N956" s="34" t="str">
        <f>IF(I956&lt;&gt;"",(I956-VALUE(CONCATENATE(LEFT(M956,LEN(M956)-2),":",RIGHT(M956,2))))*1440,"")</f>
        <v/>
      </c>
      <c r="O956" s="34">
        <f>IF(J956&lt;&gt;"",(D956+D957)*J956/2,D956*5/2)</f>
        <v>454.49999999999841</v>
      </c>
      <c r="P956" s="37">
        <f>IF(J956&lt;&gt;"",(D957-D956)*J956/LN((D957+0.000001)/(D956+0.000001)),-5*(D956-0.000001)/(LN(1/D956)-13.8155))</f>
        <v>193.47823328100887</v>
      </c>
      <c r="Q956" s="34">
        <f>(D956*K956)</f>
        <v>15.000000000000107</v>
      </c>
      <c r="R956" s="34">
        <f>O956+Q956</f>
        <v>469.49999999999852</v>
      </c>
      <c r="S956" s="37">
        <f>P956+Q956</f>
        <v>208.47823328100898</v>
      </c>
    </row>
    <row r="957" spans="1:19" x14ac:dyDescent="0.2">
      <c r="A957" s="50"/>
      <c r="D957" s="36">
        <v>100</v>
      </c>
      <c r="E957" s="36">
        <v>1417</v>
      </c>
      <c r="F957" s="48">
        <f t="shared" si="207"/>
        <v>0.59513888888888888</v>
      </c>
      <c r="G957" s="36">
        <v>1431</v>
      </c>
      <c r="H957" s="49">
        <f t="shared" si="208"/>
        <v>0.60486111111111118</v>
      </c>
      <c r="I957" s="49" t="str">
        <f>IF(OR(A958&lt;&gt;"",D958=""),H957+TIME(0,5,0),"")</f>
        <v/>
      </c>
      <c r="J957" s="34">
        <f>IF(AND(OR(AND(A957&lt;&gt;"",A958=""),AND(A957="",A958="")),D958&lt;&gt;""),(F958-H957)*1440,"")</f>
        <v>9.9999999999999645</v>
      </c>
      <c r="K957" s="34">
        <f>(H957-F957)*1440</f>
        <v>14.00000000000011</v>
      </c>
      <c r="L957" s="34">
        <f>IF(A957&lt;&gt;"",1,L956+1)</f>
        <v>4</v>
      </c>
      <c r="M957" s="34">
        <f ca="1">OFFSET(B957,-L957+1,0)</f>
        <v>950</v>
      </c>
      <c r="N957" s="34" t="str">
        <f>IF(I957&lt;&gt;"",(I957-VALUE(CONCATENATE(LEFT(M957,LEN(M957)-2),":",RIGHT(M957,2))))*1440,"")</f>
        <v/>
      </c>
      <c r="O957" s="34">
        <f>IF(J957&lt;&gt;"",(D957+D958)*J957/2,D957*5/2)</f>
        <v>500.49999999999818</v>
      </c>
      <c r="P957" s="37">
        <f>IF(J957&lt;&gt;"",(D958-D957)*J957/LN((D958+0.000001)/(D957+0.000001)),-5*(D957-0.000001)/(LN(1/D957)-13.8155))</f>
        <v>144.62027162266273</v>
      </c>
      <c r="Q957" s="34">
        <f>(D957*K957)</f>
        <v>1400.0000000000109</v>
      </c>
      <c r="R957" s="34">
        <f>O957+Q957</f>
        <v>1900.5000000000091</v>
      </c>
      <c r="S957" s="37">
        <f>P957+Q957</f>
        <v>1544.6202716226737</v>
      </c>
    </row>
    <row r="958" spans="1:19" x14ac:dyDescent="0.2">
      <c r="D958" s="36">
        <v>0.1</v>
      </c>
      <c r="E958" s="36">
        <v>1441</v>
      </c>
      <c r="F958" s="48">
        <f t="shared" si="207"/>
        <v>0.6118055555555556</v>
      </c>
      <c r="G958" s="36">
        <v>1513</v>
      </c>
      <c r="H958" s="49">
        <f t="shared" si="208"/>
        <v>0.63402777777777775</v>
      </c>
      <c r="I958" s="49">
        <f>IF(OR(A959&lt;&gt;"",D959=""),H958+TIME(0,5,0),"")</f>
        <v>0.63749999999999996</v>
      </c>
      <c r="J958" s="34" t="str">
        <f>IF(AND(OR(AND(A958&lt;&gt;"",A959=""),AND(A958="",A959="")),D959&lt;&gt;""),(F959-H958)*1440,"")</f>
        <v/>
      </c>
      <c r="K958" s="34">
        <f>(H958-F958)*1440</f>
        <v>31.999999999999886</v>
      </c>
      <c r="L958" s="34">
        <f>IF(A958&lt;&gt;"",1,L957+1)</f>
        <v>5</v>
      </c>
      <c r="M958" s="34">
        <f ca="1">OFFSET(B958,-L958+1,0)</f>
        <v>950</v>
      </c>
      <c r="N958" s="34">
        <f ca="1">IF(I958&lt;&gt;"",(I958-VALUE(CONCATENATE(LEFT(M958,LEN(M958)-2),":",RIGHT(M958,2))))*1440,"")</f>
        <v>327.99999999999989</v>
      </c>
      <c r="O958" s="34">
        <f>IF(J958&lt;&gt;"",(D958+D959)*J958/2,D958*5/2)</f>
        <v>0.25</v>
      </c>
      <c r="P958" s="37">
        <f>IF(J958&lt;&gt;"",(D959-D958)*J958/LN((D959+0.000001)/(D958+0.000001)),-5*(D958-0.000001)/(LN(1/D958)-13.8155))</f>
        <v>4.342905372259271E-2</v>
      </c>
      <c r="Q958" s="34">
        <f>(D958*K958)</f>
        <v>3.1999999999999886</v>
      </c>
      <c r="R958" s="34">
        <f>O958+Q958</f>
        <v>3.4499999999999886</v>
      </c>
      <c r="S958" s="37">
        <f>P958+Q958</f>
        <v>3.2434290537225814</v>
      </c>
    </row>
    <row r="959" spans="1:19" x14ac:dyDescent="0.2">
      <c r="A959" s="50"/>
      <c r="D959" s="36"/>
      <c r="E959" s="36"/>
      <c r="F959" s="48"/>
      <c r="G959" s="36"/>
      <c r="H959" s="49"/>
      <c r="I959" s="49"/>
      <c r="S959" s="37"/>
    </row>
    <row r="960" spans="1:19" x14ac:dyDescent="0.2">
      <c r="A960" s="50"/>
      <c r="D960" s="36"/>
      <c r="E960" s="36"/>
      <c r="F960" s="48"/>
      <c r="G960" s="36"/>
      <c r="H960" s="49"/>
      <c r="I960" s="49"/>
      <c r="S960" s="37"/>
    </row>
    <row r="961" spans="1:19" x14ac:dyDescent="0.2">
      <c r="D961" s="36"/>
      <c r="E961" s="36"/>
      <c r="F961" s="48"/>
      <c r="G961" s="36"/>
      <c r="H961" s="49"/>
      <c r="I961" s="49"/>
      <c r="S961" s="37"/>
    </row>
    <row r="962" spans="1:19" x14ac:dyDescent="0.2">
      <c r="D962" s="36"/>
      <c r="E962" s="36"/>
      <c r="F962" s="48"/>
      <c r="G962" s="36"/>
      <c r="H962" s="49"/>
      <c r="I962" s="49"/>
      <c r="S962" s="37"/>
    </row>
    <row r="963" spans="1:19" x14ac:dyDescent="0.2">
      <c r="D963" s="36"/>
      <c r="E963" s="36"/>
      <c r="F963" s="48"/>
      <c r="G963" s="36"/>
      <c r="H963" s="49"/>
      <c r="I963" s="49"/>
      <c r="S963" s="37"/>
    </row>
    <row r="964" spans="1:19" x14ac:dyDescent="0.2">
      <c r="D964" s="36"/>
      <c r="E964" s="36"/>
      <c r="F964" s="48"/>
      <c r="G964" s="36"/>
      <c r="H964" s="49"/>
      <c r="I964" s="49"/>
      <c r="S964" s="37"/>
    </row>
    <row r="965" spans="1:19" x14ac:dyDescent="0.2">
      <c r="D965" s="36"/>
      <c r="E965" s="36"/>
      <c r="F965" s="48"/>
      <c r="G965" s="36"/>
      <c r="H965" s="49"/>
      <c r="I965" s="49"/>
      <c r="S965" s="37"/>
    </row>
    <row r="966" spans="1:19" x14ac:dyDescent="0.2">
      <c r="D966" s="36"/>
      <c r="E966" s="36"/>
      <c r="F966" s="48"/>
      <c r="G966" s="36"/>
      <c r="H966" s="49"/>
      <c r="I966" s="49"/>
      <c r="S966" s="37"/>
    </row>
    <row r="967" spans="1:19" x14ac:dyDescent="0.2">
      <c r="D967" s="36"/>
      <c r="E967" s="36"/>
      <c r="F967" s="48"/>
      <c r="G967" s="36"/>
      <c r="H967" s="49"/>
      <c r="I967" s="49"/>
      <c r="S967" s="37"/>
    </row>
    <row r="968" spans="1:19" x14ac:dyDescent="0.2">
      <c r="D968" s="36"/>
      <c r="E968" s="36"/>
      <c r="F968" s="48"/>
      <c r="G968" s="36"/>
      <c r="H968" s="49"/>
      <c r="I968" s="49"/>
      <c r="S968" s="37"/>
    </row>
    <row r="969" spans="1:19" x14ac:dyDescent="0.2">
      <c r="D969" s="36"/>
      <c r="E969" s="36"/>
      <c r="F969" s="48"/>
      <c r="G969" s="36"/>
      <c r="H969" s="49"/>
      <c r="I969" s="49"/>
      <c r="S969" s="37"/>
    </row>
    <row r="970" spans="1:19" x14ac:dyDescent="0.2">
      <c r="D970" s="36"/>
      <c r="E970" s="36"/>
      <c r="F970" s="48"/>
      <c r="G970" s="36"/>
      <c r="H970" s="49"/>
      <c r="I970" s="49"/>
      <c r="S970" s="37"/>
    </row>
    <row r="971" spans="1:19" x14ac:dyDescent="0.2">
      <c r="A971" s="50"/>
      <c r="D971" s="36"/>
      <c r="E971" s="36"/>
      <c r="F971" s="48"/>
      <c r="G971" s="36"/>
      <c r="H971" s="49"/>
      <c r="I971" s="49"/>
      <c r="S971" s="37"/>
    </row>
    <row r="972" spans="1:19" x14ac:dyDescent="0.2">
      <c r="D972" s="36"/>
      <c r="E972" s="36"/>
      <c r="F972" s="48"/>
      <c r="G972" s="36"/>
      <c r="H972" s="49"/>
      <c r="I972" s="49"/>
      <c r="S972" s="37"/>
    </row>
    <row r="973" spans="1:19" x14ac:dyDescent="0.2">
      <c r="D973" s="36"/>
      <c r="E973" s="36"/>
      <c r="F973" s="48"/>
      <c r="G973" s="36"/>
      <c r="H973" s="49"/>
      <c r="I973" s="49"/>
      <c r="S973" s="37"/>
    </row>
    <row r="974" spans="1:19" x14ac:dyDescent="0.2">
      <c r="A974" s="50"/>
      <c r="D974" s="36"/>
      <c r="E974" s="36"/>
      <c r="F974" s="48"/>
      <c r="G974" s="36"/>
      <c r="H974" s="49"/>
      <c r="I974" s="49"/>
      <c r="S974" s="37"/>
    </row>
    <row r="975" spans="1:19" x14ac:dyDescent="0.2">
      <c r="D975" s="36"/>
      <c r="E975" s="36"/>
      <c r="F975" s="48"/>
      <c r="G975" s="36"/>
      <c r="H975" s="49"/>
      <c r="I975" s="49"/>
      <c r="S975" s="37"/>
    </row>
    <row r="976" spans="1:19" x14ac:dyDescent="0.2">
      <c r="D976" s="36"/>
      <c r="E976" s="36"/>
      <c r="F976" s="48"/>
      <c r="G976" s="36"/>
      <c r="H976" s="49"/>
      <c r="I976" s="49"/>
      <c r="S976" s="37"/>
    </row>
    <row r="977" spans="1:19" x14ac:dyDescent="0.2">
      <c r="D977" s="36"/>
      <c r="E977" s="36"/>
      <c r="F977" s="48"/>
      <c r="G977" s="36"/>
      <c r="H977" s="49"/>
      <c r="I977" s="49"/>
      <c r="S977" s="37"/>
    </row>
    <row r="978" spans="1:19" x14ac:dyDescent="0.2">
      <c r="D978" s="36"/>
      <c r="E978" s="36"/>
      <c r="F978" s="48"/>
      <c r="G978" s="36"/>
      <c r="H978" s="49"/>
      <c r="I978" s="49"/>
      <c r="S978" s="37"/>
    </row>
    <row r="979" spans="1:19" x14ac:dyDescent="0.2">
      <c r="D979" s="36"/>
      <c r="E979" s="36"/>
      <c r="F979" s="48"/>
      <c r="G979" s="36"/>
      <c r="H979" s="49"/>
      <c r="I979" s="49"/>
      <c r="S979" s="37"/>
    </row>
    <row r="980" spans="1:19" x14ac:dyDescent="0.2">
      <c r="D980" s="36"/>
      <c r="E980" s="36"/>
      <c r="F980" s="48"/>
      <c r="G980" s="36"/>
      <c r="H980" s="49"/>
      <c r="I980" s="49"/>
      <c r="S980" s="37"/>
    </row>
    <row r="981" spans="1:19" x14ac:dyDescent="0.2">
      <c r="D981" s="36"/>
      <c r="E981" s="36"/>
      <c r="F981" s="48"/>
      <c r="G981" s="36"/>
      <c r="H981" s="49"/>
      <c r="I981" s="49"/>
      <c r="S981" s="37"/>
    </row>
    <row r="982" spans="1:19" x14ac:dyDescent="0.2">
      <c r="D982" s="36"/>
      <c r="E982" s="36"/>
      <c r="F982" s="48"/>
      <c r="G982" s="36"/>
      <c r="H982" s="49"/>
      <c r="I982" s="49"/>
      <c r="S982" s="37"/>
    </row>
    <row r="983" spans="1:19" x14ac:dyDescent="0.2">
      <c r="A983" s="50"/>
      <c r="D983" s="36"/>
      <c r="E983" s="36"/>
      <c r="F983" s="48"/>
      <c r="G983" s="36"/>
      <c r="H983" s="49"/>
      <c r="I983" s="49"/>
      <c r="S983" s="37"/>
    </row>
    <row r="984" spans="1:19" x14ac:dyDescent="0.2">
      <c r="D984" s="36"/>
      <c r="E984" s="36"/>
      <c r="F984" s="48"/>
      <c r="G984" s="36"/>
      <c r="H984" s="49"/>
      <c r="I984" s="49"/>
      <c r="S984" s="37"/>
    </row>
    <row r="985" spans="1:19" x14ac:dyDescent="0.2">
      <c r="D985" s="36"/>
      <c r="E985" s="36"/>
      <c r="F985" s="48"/>
      <c r="G985" s="36"/>
      <c r="H985" s="49"/>
      <c r="I985" s="49"/>
      <c r="S985" s="37"/>
    </row>
    <row r="986" spans="1:19" x14ac:dyDescent="0.2">
      <c r="A986" s="50"/>
      <c r="D986" s="36"/>
      <c r="E986" s="36"/>
      <c r="F986" s="48"/>
      <c r="G986" s="36"/>
      <c r="H986" s="49"/>
      <c r="I986" s="49"/>
      <c r="S986" s="37"/>
    </row>
    <row r="987" spans="1:19" x14ac:dyDescent="0.2">
      <c r="D987" s="36"/>
      <c r="E987" s="36"/>
      <c r="F987" s="48"/>
      <c r="G987" s="36"/>
      <c r="H987" s="49"/>
      <c r="I987" s="49"/>
      <c r="S987" s="37"/>
    </row>
    <row r="988" spans="1:19" x14ac:dyDescent="0.2">
      <c r="A988" s="50"/>
      <c r="D988" s="36"/>
      <c r="E988" s="36"/>
      <c r="F988" s="48"/>
      <c r="G988" s="36"/>
      <c r="H988" s="49"/>
      <c r="I988" s="49"/>
      <c r="S988" s="37"/>
    </row>
    <row r="989" spans="1:19" x14ac:dyDescent="0.2">
      <c r="D989" s="36"/>
      <c r="E989" s="36"/>
      <c r="F989" s="48"/>
      <c r="G989" s="36"/>
      <c r="H989" s="49"/>
      <c r="I989" s="49"/>
      <c r="S989" s="37"/>
    </row>
    <row r="990" spans="1:19" x14ac:dyDescent="0.2">
      <c r="D990" s="36"/>
      <c r="E990" s="36"/>
      <c r="F990" s="48"/>
      <c r="G990" s="36"/>
      <c r="H990" s="49"/>
      <c r="I990" s="49"/>
      <c r="S990" s="37"/>
    </row>
    <row r="991" spans="1:19" x14ac:dyDescent="0.2">
      <c r="A991" s="50"/>
      <c r="D991" s="36"/>
      <c r="E991" s="36"/>
      <c r="F991" s="48"/>
      <c r="G991" s="36"/>
      <c r="H991" s="49"/>
      <c r="I991" s="49"/>
      <c r="S991" s="37"/>
    </row>
    <row r="992" spans="1:19" x14ac:dyDescent="0.2">
      <c r="D992" s="36"/>
      <c r="E992" s="36"/>
      <c r="F992" s="48"/>
      <c r="G992" s="36"/>
      <c r="H992" s="49"/>
      <c r="I992" s="49"/>
      <c r="S992" s="37"/>
    </row>
    <row r="993" spans="1:19" x14ac:dyDescent="0.2">
      <c r="D993" s="36"/>
      <c r="E993" s="36"/>
      <c r="F993" s="48"/>
      <c r="G993" s="36"/>
      <c r="H993" s="49"/>
      <c r="I993" s="49"/>
      <c r="S993" s="37"/>
    </row>
    <row r="994" spans="1:19" x14ac:dyDescent="0.2">
      <c r="D994" s="36"/>
      <c r="E994" s="36"/>
      <c r="F994" s="48"/>
      <c r="G994" s="36"/>
      <c r="H994" s="49"/>
      <c r="I994" s="49"/>
      <c r="S994" s="37"/>
    </row>
    <row r="995" spans="1:19" x14ac:dyDescent="0.2">
      <c r="D995" s="36"/>
      <c r="E995" s="36"/>
      <c r="F995" s="48"/>
      <c r="G995" s="36"/>
      <c r="H995" s="49"/>
      <c r="I995" s="49"/>
      <c r="S995" s="37"/>
    </row>
    <row r="996" spans="1:19" x14ac:dyDescent="0.2">
      <c r="D996" s="36"/>
      <c r="E996" s="36"/>
      <c r="F996" s="48"/>
      <c r="G996" s="36"/>
      <c r="H996" s="49"/>
      <c r="I996" s="49"/>
      <c r="S996" s="37"/>
    </row>
    <row r="997" spans="1:19" x14ac:dyDescent="0.2">
      <c r="A997" s="50"/>
      <c r="D997" s="36"/>
      <c r="E997" s="36"/>
      <c r="F997" s="48"/>
      <c r="G997" s="36"/>
      <c r="H997" s="49"/>
      <c r="I997" s="49"/>
      <c r="S997" s="37"/>
    </row>
    <row r="998" spans="1:19" x14ac:dyDescent="0.2">
      <c r="D998" s="36"/>
      <c r="E998" s="36"/>
      <c r="F998" s="48"/>
      <c r="G998" s="36"/>
      <c r="H998" s="49"/>
      <c r="I998" s="49"/>
      <c r="S998" s="37"/>
    </row>
    <row r="999" spans="1:19" x14ac:dyDescent="0.2">
      <c r="A999" s="50"/>
      <c r="D999" s="36"/>
      <c r="E999" s="36"/>
      <c r="F999" s="48"/>
      <c r="G999" s="36"/>
      <c r="H999" s="49"/>
      <c r="I999" s="49"/>
      <c r="S999" s="37"/>
    </row>
    <row r="1000" spans="1:19" x14ac:dyDescent="0.2">
      <c r="D1000" s="36"/>
      <c r="E1000" s="36"/>
      <c r="F1000" s="48"/>
      <c r="G1000" s="36"/>
      <c r="H1000" s="49"/>
      <c r="I1000" s="49"/>
      <c r="S1000" s="37"/>
    </row>
    <row r="1001" spans="1:19" x14ac:dyDescent="0.2">
      <c r="D1001" s="36"/>
      <c r="E1001" s="36"/>
      <c r="F1001" s="48"/>
      <c r="G1001" s="36"/>
      <c r="H1001" s="49"/>
      <c r="I1001" s="49"/>
      <c r="S1001" s="37"/>
    </row>
    <row r="1002" spans="1:19" x14ac:dyDescent="0.2">
      <c r="D1002" s="36"/>
      <c r="E1002" s="36"/>
      <c r="F1002" s="48"/>
      <c r="G1002" s="36"/>
      <c r="H1002" s="49"/>
      <c r="I1002" s="49"/>
      <c r="S1002" s="37"/>
    </row>
    <row r="1003" spans="1:19" x14ac:dyDescent="0.2">
      <c r="A1003" s="50"/>
      <c r="D1003" s="36"/>
      <c r="E1003" s="36"/>
      <c r="F1003" s="48"/>
      <c r="G1003" s="36"/>
      <c r="H1003" s="49"/>
      <c r="I1003" s="49"/>
      <c r="S1003" s="37"/>
    </row>
    <row r="1004" spans="1:19" x14ac:dyDescent="0.2">
      <c r="D1004" s="36"/>
      <c r="E1004" s="36"/>
      <c r="F1004" s="48"/>
      <c r="G1004" s="36"/>
      <c r="H1004" s="49"/>
      <c r="I1004" s="49"/>
      <c r="S1004" s="37"/>
    </row>
    <row r="1005" spans="1:19" x14ac:dyDescent="0.2">
      <c r="D1005" s="36"/>
      <c r="E1005" s="36"/>
      <c r="F1005" s="48"/>
      <c r="G1005" s="36"/>
      <c r="H1005" s="49"/>
      <c r="I1005" s="49"/>
      <c r="S1005" s="37"/>
    </row>
    <row r="1006" spans="1:19" x14ac:dyDescent="0.2">
      <c r="A1006" s="50"/>
      <c r="D1006" s="36"/>
      <c r="E1006" s="36"/>
      <c r="F1006" s="48"/>
      <c r="G1006" s="36"/>
      <c r="H1006" s="49"/>
      <c r="I1006" s="49"/>
      <c r="S1006" s="37"/>
    </row>
    <row r="1007" spans="1:19" x14ac:dyDescent="0.2">
      <c r="D1007" s="36"/>
      <c r="E1007" s="36"/>
      <c r="F1007" s="48"/>
      <c r="G1007" s="36"/>
      <c r="H1007" s="49"/>
      <c r="I1007" s="49"/>
      <c r="S1007" s="37"/>
    </row>
    <row r="1008" spans="1:19" x14ac:dyDescent="0.2">
      <c r="A1008" s="50"/>
      <c r="D1008" s="36"/>
      <c r="E1008" s="36"/>
      <c r="F1008" s="48"/>
      <c r="G1008" s="36"/>
      <c r="H1008" s="49"/>
      <c r="I1008" s="49"/>
      <c r="S1008" s="37"/>
    </row>
    <row r="1009" spans="1:19" x14ac:dyDescent="0.2">
      <c r="D1009" s="36"/>
      <c r="E1009" s="36"/>
      <c r="F1009" s="48"/>
      <c r="G1009" s="36"/>
      <c r="H1009" s="49"/>
      <c r="I1009" s="49"/>
      <c r="S1009" s="37"/>
    </row>
    <row r="1010" spans="1:19" x14ac:dyDescent="0.2">
      <c r="A1010" s="50"/>
      <c r="D1010" s="36"/>
      <c r="E1010" s="36"/>
      <c r="F1010" s="48"/>
      <c r="G1010" s="36"/>
      <c r="H1010" s="49"/>
      <c r="I1010" s="49"/>
      <c r="S1010" s="37"/>
    </row>
    <row r="1011" spans="1:19" x14ac:dyDescent="0.2">
      <c r="D1011" s="36"/>
      <c r="E1011" s="36"/>
      <c r="F1011" s="48"/>
      <c r="G1011" s="36"/>
      <c r="H1011" s="49"/>
      <c r="I1011" s="49"/>
      <c r="S1011" s="37"/>
    </row>
    <row r="1012" spans="1:19" x14ac:dyDescent="0.2">
      <c r="D1012" s="36"/>
      <c r="E1012" s="36"/>
      <c r="F1012" s="48"/>
      <c r="G1012" s="36"/>
      <c r="H1012" s="49"/>
      <c r="I1012" s="49"/>
      <c r="S1012" s="37"/>
    </row>
    <row r="1013" spans="1:19" x14ac:dyDescent="0.2">
      <c r="A1013" s="50"/>
      <c r="D1013" s="36"/>
      <c r="E1013" s="36"/>
      <c r="F1013" s="48"/>
      <c r="G1013" s="36"/>
      <c r="H1013" s="49"/>
      <c r="I1013" s="49"/>
      <c r="S1013" s="37"/>
    </row>
    <row r="1014" spans="1:19" x14ac:dyDescent="0.2">
      <c r="A1014" s="50"/>
      <c r="D1014" s="36"/>
      <c r="E1014" s="36"/>
      <c r="F1014" s="48"/>
      <c r="G1014" s="36"/>
      <c r="H1014" s="49"/>
      <c r="I1014" s="49"/>
      <c r="S1014" s="37"/>
    </row>
    <row r="1015" spans="1:19" x14ac:dyDescent="0.2">
      <c r="D1015" s="36"/>
      <c r="E1015" s="36"/>
      <c r="F1015" s="48"/>
      <c r="G1015" s="36"/>
      <c r="H1015" s="49"/>
      <c r="I1015" s="49"/>
      <c r="S1015" s="37"/>
    </row>
    <row r="1016" spans="1:19" x14ac:dyDescent="0.2">
      <c r="A1016" s="50"/>
      <c r="D1016" s="36"/>
      <c r="E1016" s="36"/>
      <c r="F1016" s="48"/>
      <c r="G1016" s="36"/>
      <c r="H1016" s="49"/>
      <c r="I1016" s="49"/>
      <c r="S1016" s="37"/>
    </row>
    <row r="1017" spans="1:19" x14ac:dyDescent="0.2">
      <c r="D1017" s="36"/>
      <c r="E1017" s="36"/>
      <c r="F1017" s="48"/>
      <c r="G1017" s="36"/>
      <c r="H1017" s="49"/>
      <c r="I1017" s="49"/>
      <c r="S1017" s="37"/>
    </row>
    <row r="1018" spans="1:19" x14ac:dyDescent="0.2">
      <c r="D1018" s="36"/>
      <c r="E1018" s="36"/>
      <c r="F1018" s="48"/>
      <c r="G1018" s="36"/>
      <c r="H1018" s="49"/>
      <c r="I1018" s="49"/>
      <c r="S1018" s="37"/>
    </row>
    <row r="1019" spans="1:19" x14ac:dyDescent="0.2">
      <c r="A1019" s="50"/>
      <c r="D1019" s="36"/>
      <c r="E1019" s="36"/>
      <c r="F1019" s="48"/>
      <c r="G1019" s="36"/>
      <c r="H1019" s="49"/>
      <c r="I1019" s="49"/>
      <c r="S1019" s="37"/>
    </row>
    <row r="1020" spans="1:19" x14ac:dyDescent="0.2">
      <c r="D1020" s="36"/>
      <c r="E1020" s="36"/>
      <c r="F1020" s="48"/>
      <c r="G1020" s="36"/>
      <c r="H1020" s="49"/>
      <c r="I1020" s="49"/>
      <c r="S1020" s="37"/>
    </row>
    <row r="1021" spans="1:19" x14ac:dyDescent="0.2">
      <c r="D1021" s="36"/>
      <c r="E1021" s="36"/>
      <c r="F1021" s="48"/>
      <c r="G1021" s="36"/>
      <c r="H1021" s="49"/>
      <c r="I1021" s="49"/>
      <c r="S1021" s="37"/>
    </row>
    <row r="1022" spans="1:19" x14ac:dyDescent="0.2">
      <c r="A1022" s="50"/>
      <c r="D1022" s="36"/>
      <c r="E1022" s="36"/>
      <c r="F1022" s="48"/>
      <c r="G1022" s="36"/>
      <c r="H1022" s="49"/>
      <c r="I1022" s="49"/>
      <c r="S1022" s="37"/>
    </row>
    <row r="1023" spans="1:19" x14ac:dyDescent="0.2">
      <c r="D1023" s="36"/>
      <c r="E1023" s="36"/>
      <c r="F1023" s="48"/>
      <c r="G1023" s="36"/>
      <c r="H1023" s="49"/>
      <c r="I1023" s="49"/>
      <c r="S1023" s="37"/>
    </row>
    <row r="1024" spans="1:19" x14ac:dyDescent="0.2">
      <c r="D1024" s="36"/>
      <c r="E1024" s="36"/>
      <c r="F1024" s="48"/>
      <c r="G1024" s="36"/>
      <c r="H1024" s="49"/>
      <c r="I1024" s="49"/>
      <c r="S1024" s="37"/>
    </row>
    <row r="1025" spans="1:19" x14ac:dyDescent="0.2">
      <c r="A1025" s="50"/>
      <c r="D1025" s="36"/>
      <c r="E1025" s="36"/>
      <c r="F1025" s="48"/>
      <c r="G1025" s="36"/>
      <c r="H1025" s="49"/>
      <c r="I1025" s="49"/>
      <c r="S1025" s="37"/>
    </row>
    <row r="1026" spans="1:19" x14ac:dyDescent="0.2">
      <c r="D1026" s="36"/>
      <c r="E1026" s="36"/>
      <c r="F1026" s="48"/>
      <c r="G1026" s="36"/>
      <c r="H1026" s="49"/>
      <c r="I1026" s="49"/>
      <c r="S1026" s="37"/>
    </row>
    <row r="1027" spans="1:19" x14ac:dyDescent="0.2">
      <c r="D1027" s="36"/>
      <c r="E1027" s="36"/>
      <c r="F1027" s="48"/>
      <c r="G1027" s="36"/>
      <c r="H1027" s="49"/>
      <c r="I1027" s="49"/>
      <c r="S1027" s="37"/>
    </row>
    <row r="1028" spans="1:19" x14ac:dyDescent="0.2">
      <c r="D1028" s="36"/>
      <c r="E1028" s="36"/>
      <c r="F1028" s="48"/>
      <c r="G1028" s="36"/>
      <c r="H1028" s="49"/>
      <c r="I1028" s="49"/>
      <c r="S1028" s="37"/>
    </row>
    <row r="1029" spans="1:19" x14ac:dyDescent="0.2">
      <c r="D1029" s="36"/>
      <c r="E1029" s="36"/>
      <c r="F1029" s="48"/>
      <c r="G1029" s="36"/>
      <c r="H1029" s="49"/>
      <c r="I1029" s="49"/>
      <c r="S1029" s="37"/>
    </row>
    <row r="1030" spans="1:19" x14ac:dyDescent="0.2">
      <c r="D1030" s="36"/>
      <c r="E1030" s="36"/>
      <c r="F1030" s="48"/>
      <c r="G1030" s="36"/>
      <c r="H1030" s="49"/>
      <c r="I1030" s="49"/>
      <c r="S1030" s="37"/>
    </row>
    <row r="1031" spans="1:19" x14ac:dyDescent="0.2">
      <c r="D1031" s="36"/>
      <c r="E1031" s="36"/>
      <c r="F1031" s="48"/>
      <c r="G1031" s="36"/>
      <c r="H1031" s="49"/>
      <c r="I1031" s="49"/>
      <c r="S1031" s="37"/>
    </row>
    <row r="1032" spans="1:19" x14ac:dyDescent="0.2">
      <c r="D1032" s="36"/>
      <c r="E1032" s="36"/>
      <c r="F1032" s="48"/>
      <c r="G1032" s="36"/>
      <c r="H1032" s="49"/>
      <c r="I1032" s="49"/>
      <c r="S1032" s="37"/>
    </row>
    <row r="1033" spans="1:19" x14ac:dyDescent="0.2">
      <c r="D1033" s="36"/>
      <c r="E1033" s="36"/>
      <c r="F1033" s="48"/>
      <c r="G1033" s="36"/>
      <c r="H1033" s="49"/>
      <c r="I1033" s="49"/>
      <c r="S1033" s="37"/>
    </row>
    <row r="1034" spans="1:19" x14ac:dyDescent="0.2">
      <c r="D1034" s="36"/>
      <c r="E1034" s="36"/>
      <c r="F1034" s="48"/>
      <c r="G1034" s="36"/>
      <c r="H1034" s="49"/>
      <c r="I1034" s="49"/>
      <c r="S1034" s="37"/>
    </row>
    <row r="1035" spans="1:19" x14ac:dyDescent="0.2">
      <c r="D1035" s="36"/>
      <c r="E1035" s="36"/>
      <c r="F1035" s="48"/>
      <c r="G1035" s="36"/>
      <c r="H1035" s="49"/>
      <c r="I1035" s="49"/>
      <c r="S1035" s="37"/>
    </row>
    <row r="1036" spans="1:19" x14ac:dyDescent="0.2">
      <c r="D1036" s="36"/>
      <c r="E1036" s="36"/>
      <c r="F1036" s="48"/>
      <c r="G1036" s="36"/>
      <c r="H1036" s="49"/>
      <c r="I1036" s="49"/>
      <c r="S1036" s="37"/>
    </row>
    <row r="1037" spans="1:19" x14ac:dyDescent="0.2">
      <c r="D1037" s="36"/>
      <c r="E1037" s="36"/>
      <c r="F1037" s="48"/>
      <c r="G1037" s="36"/>
      <c r="H1037" s="49"/>
      <c r="I1037" s="49"/>
      <c r="S1037" s="37"/>
    </row>
    <row r="1038" spans="1:19" x14ac:dyDescent="0.2">
      <c r="D1038" s="36"/>
      <c r="E1038" s="36"/>
      <c r="F1038" s="48"/>
      <c r="G1038" s="36"/>
      <c r="H1038" s="49"/>
      <c r="I1038" s="49"/>
      <c r="S1038" s="37"/>
    </row>
    <row r="1039" spans="1:19" x14ac:dyDescent="0.2">
      <c r="D1039" s="36"/>
      <c r="E1039" s="36"/>
      <c r="F1039" s="48"/>
      <c r="G1039" s="36"/>
      <c r="H1039" s="49"/>
      <c r="I1039" s="49"/>
      <c r="S1039" s="37"/>
    </row>
    <row r="1040" spans="1:19" x14ac:dyDescent="0.2">
      <c r="A1040" s="50"/>
      <c r="D1040" s="36"/>
      <c r="E1040" s="36"/>
      <c r="F1040" s="48"/>
      <c r="G1040" s="36"/>
      <c r="H1040" s="49"/>
      <c r="I1040" s="49"/>
      <c r="S1040" s="37"/>
    </row>
    <row r="1041" spans="1:19" x14ac:dyDescent="0.2">
      <c r="D1041" s="36"/>
      <c r="E1041" s="36"/>
      <c r="F1041" s="48"/>
      <c r="G1041" s="36"/>
      <c r="H1041" s="49"/>
      <c r="I1041" s="49"/>
      <c r="S1041" s="37"/>
    </row>
    <row r="1042" spans="1:19" x14ac:dyDescent="0.2">
      <c r="D1042" s="36"/>
      <c r="E1042" s="36"/>
      <c r="F1042" s="48"/>
      <c r="G1042" s="36"/>
      <c r="H1042" s="49"/>
      <c r="I1042" s="49"/>
      <c r="S1042" s="37"/>
    </row>
    <row r="1043" spans="1:19" x14ac:dyDescent="0.2">
      <c r="A1043" s="50"/>
      <c r="D1043" s="36"/>
      <c r="E1043" s="36"/>
      <c r="F1043" s="48"/>
      <c r="G1043" s="36"/>
      <c r="H1043" s="49"/>
      <c r="I1043" s="49"/>
      <c r="S1043" s="37"/>
    </row>
    <row r="1044" spans="1:19" x14ac:dyDescent="0.2">
      <c r="D1044" s="36"/>
      <c r="E1044" s="36"/>
      <c r="F1044" s="48"/>
      <c r="G1044" s="36"/>
      <c r="H1044" s="49"/>
      <c r="I1044" s="49"/>
      <c r="S1044" s="37"/>
    </row>
    <row r="1045" spans="1:19" x14ac:dyDescent="0.2">
      <c r="D1045" s="36"/>
      <c r="E1045" s="36"/>
      <c r="F1045" s="48"/>
      <c r="G1045" s="36"/>
      <c r="H1045" s="49"/>
      <c r="I1045" s="49"/>
      <c r="S1045" s="37"/>
    </row>
    <row r="1046" spans="1:19" x14ac:dyDescent="0.2">
      <c r="A1046" s="50"/>
      <c r="D1046" s="36"/>
      <c r="E1046" s="36"/>
      <c r="F1046" s="48"/>
      <c r="G1046" s="36"/>
      <c r="H1046" s="49"/>
      <c r="I1046" s="49"/>
      <c r="S1046" s="37"/>
    </row>
    <row r="1047" spans="1:19" x14ac:dyDescent="0.2">
      <c r="D1047" s="36"/>
      <c r="E1047" s="36"/>
      <c r="F1047" s="48"/>
      <c r="G1047" s="36"/>
      <c r="H1047" s="49"/>
      <c r="I1047" s="49"/>
      <c r="S1047" s="37"/>
    </row>
    <row r="1048" spans="1:19" x14ac:dyDescent="0.2">
      <c r="D1048" s="36"/>
      <c r="E1048" s="36"/>
      <c r="F1048" s="48"/>
      <c r="G1048" s="36"/>
      <c r="H1048" s="49"/>
      <c r="I1048" s="49"/>
      <c r="S1048" s="37"/>
    </row>
    <row r="1049" spans="1:19" x14ac:dyDescent="0.2">
      <c r="A1049" s="50"/>
      <c r="D1049" s="36"/>
      <c r="E1049" s="36"/>
      <c r="F1049" s="48"/>
      <c r="G1049" s="36"/>
      <c r="H1049" s="49"/>
      <c r="I1049" s="49"/>
      <c r="S1049" s="37"/>
    </row>
    <row r="1050" spans="1:19" x14ac:dyDescent="0.2">
      <c r="D1050" s="36"/>
      <c r="E1050" s="36"/>
      <c r="F1050" s="48"/>
      <c r="G1050" s="36"/>
      <c r="H1050" s="49"/>
      <c r="I1050" s="49"/>
      <c r="S1050" s="37"/>
    </row>
    <row r="1051" spans="1:19" x14ac:dyDescent="0.2">
      <c r="A1051" s="50"/>
      <c r="D1051" s="36"/>
      <c r="E1051" s="36"/>
      <c r="F1051" s="48"/>
      <c r="G1051" s="36"/>
      <c r="H1051" s="49"/>
      <c r="I1051" s="49"/>
      <c r="S1051" s="37"/>
    </row>
    <row r="1052" spans="1:19" x14ac:dyDescent="0.2">
      <c r="D1052" s="36"/>
      <c r="E1052" s="36"/>
      <c r="F1052" s="48"/>
      <c r="G1052" s="36"/>
      <c r="H1052" s="49"/>
      <c r="I1052" s="49"/>
      <c r="S1052" s="37"/>
    </row>
    <row r="1053" spans="1:19" x14ac:dyDescent="0.2">
      <c r="A1053" s="50"/>
      <c r="D1053" s="36"/>
      <c r="E1053" s="36"/>
      <c r="F1053" s="48"/>
      <c r="G1053" s="36"/>
      <c r="H1053" s="49"/>
      <c r="I1053" s="49"/>
      <c r="S1053" s="37"/>
    </row>
    <row r="1054" spans="1:19" x14ac:dyDescent="0.2">
      <c r="D1054" s="36"/>
      <c r="E1054" s="36"/>
      <c r="F1054" s="48"/>
      <c r="G1054" s="36"/>
      <c r="H1054" s="49"/>
      <c r="I1054" s="49"/>
      <c r="S1054" s="37"/>
    </row>
    <row r="1055" spans="1:19" x14ac:dyDescent="0.2">
      <c r="D1055" s="36"/>
      <c r="E1055" s="36"/>
      <c r="F1055" s="48"/>
      <c r="G1055" s="36"/>
      <c r="H1055" s="49"/>
      <c r="I1055" s="49"/>
      <c r="S1055" s="37"/>
    </row>
    <row r="1056" spans="1:19" x14ac:dyDescent="0.2">
      <c r="D1056" s="36"/>
      <c r="E1056" s="36"/>
      <c r="F1056" s="48"/>
      <c r="G1056" s="36"/>
      <c r="H1056" s="49"/>
      <c r="I1056" s="49"/>
      <c r="S1056" s="37"/>
    </row>
    <row r="1057" spans="1:19" x14ac:dyDescent="0.2">
      <c r="A1057" s="50"/>
      <c r="D1057" s="36"/>
      <c r="E1057" s="36"/>
      <c r="F1057" s="48"/>
      <c r="G1057" s="36"/>
      <c r="H1057" s="49"/>
      <c r="I1057" s="49"/>
      <c r="S1057" s="37"/>
    </row>
    <row r="1058" spans="1:19" x14ac:dyDescent="0.2">
      <c r="D1058" s="36"/>
      <c r="E1058" s="36"/>
      <c r="F1058" s="48"/>
      <c r="G1058" s="36"/>
      <c r="H1058" s="49"/>
      <c r="I1058" s="49"/>
      <c r="S1058" s="37"/>
    </row>
    <row r="1059" spans="1:19" x14ac:dyDescent="0.2">
      <c r="A1059" s="50"/>
      <c r="D1059" s="36"/>
      <c r="E1059" s="36"/>
      <c r="F1059" s="48"/>
      <c r="G1059" s="36"/>
      <c r="H1059" s="49"/>
      <c r="I1059" s="49"/>
      <c r="S1059" s="37"/>
    </row>
    <row r="1060" spans="1:19" x14ac:dyDescent="0.2">
      <c r="D1060" s="36"/>
      <c r="E1060" s="36"/>
      <c r="F1060" s="48"/>
      <c r="G1060" s="36"/>
      <c r="H1060" s="49"/>
      <c r="I1060" s="49"/>
      <c r="S1060" s="37"/>
    </row>
    <row r="1061" spans="1:19" x14ac:dyDescent="0.2">
      <c r="D1061" s="36"/>
      <c r="E1061" s="36"/>
      <c r="F1061" s="48"/>
      <c r="G1061" s="36"/>
      <c r="H1061" s="49"/>
      <c r="I1061" s="49"/>
      <c r="S1061" s="37"/>
    </row>
    <row r="1062" spans="1:19" x14ac:dyDescent="0.2">
      <c r="A1062" s="50"/>
      <c r="D1062" s="36"/>
      <c r="E1062" s="36"/>
      <c r="F1062" s="48"/>
      <c r="G1062" s="36"/>
      <c r="H1062" s="49"/>
      <c r="I1062" s="49"/>
      <c r="S1062" s="37"/>
    </row>
    <row r="1063" spans="1:19" x14ac:dyDescent="0.2">
      <c r="D1063" s="36"/>
      <c r="E1063" s="36"/>
      <c r="F1063" s="48"/>
      <c r="G1063" s="36"/>
      <c r="H1063" s="49"/>
      <c r="I1063" s="49"/>
      <c r="S1063" s="37"/>
    </row>
    <row r="1064" spans="1:19" x14ac:dyDescent="0.2">
      <c r="D1064" s="36"/>
      <c r="E1064" s="36"/>
      <c r="F1064" s="48"/>
      <c r="G1064" s="36"/>
      <c r="H1064" s="49"/>
      <c r="I1064" s="49"/>
      <c r="S1064" s="37"/>
    </row>
    <row r="1065" spans="1:19" x14ac:dyDescent="0.2">
      <c r="A1065" s="50"/>
      <c r="D1065" s="36"/>
      <c r="E1065" s="36"/>
      <c r="F1065" s="48"/>
      <c r="G1065" s="36"/>
      <c r="H1065" s="49"/>
      <c r="I1065" s="49"/>
      <c r="S1065" s="37"/>
    </row>
    <row r="1066" spans="1:19" x14ac:dyDescent="0.2">
      <c r="D1066" s="36"/>
      <c r="E1066" s="36"/>
      <c r="F1066" s="48"/>
      <c r="G1066" s="36"/>
      <c r="H1066" s="49"/>
      <c r="I1066" s="49"/>
      <c r="S1066" s="37"/>
    </row>
    <row r="1067" spans="1:19" x14ac:dyDescent="0.2">
      <c r="A1067" s="50"/>
      <c r="D1067" s="36"/>
      <c r="E1067" s="36"/>
      <c r="F1067" s="48"/>
      <c r="G1067" s="36"/>
      <c r="H1067" s="49"/>
      <c r="I1067" s="49"/>
      <c r="S1067" s="37"/>
    </row>
    <row r="1068" spans="1:19" x14ac:dyDescent="0.2">
      <c r="A1068" s="50"/>
      <c r="D1068" s="36"/>
      <c r="E1068" s="36"/>
      <c r="F1068" s="48"/>
      <c r="G1068" s="36"/>
      <c r="H1068" s="49"/>
      <c r="I1068" s="49"/>
      <c r="S1068" s="37"/>
    </row>
    <row r="1069" spans="1:19" x14ac:dyDescent="0.2">
      <c r="A1069" s="50"/>
      <c r="D1069" s="36"/>
      <c r="E1069" s="36"/>
      <c r="F1069" s="48"/>
      <c r="G1069" s="36"/>
      <c r="H1069" s="49"/>
      <c r="I1069" s="49"/>
      <c r="S1069" s="37"/>
    </row>
    <row r="1070" spans="1:19" x14ac:dyDescent="0.2">
      <c r="A1070" s="50"/>
      <c r="D1070" s="36"/>
      <c r="E1070" s="36"/>
      <c r="F1070" s="48"/>
      <c r="G1070" s="36"/>
      <c r="H1070" s="49"/>
      <c r="I1070" s="49"/>
      <c r="S1070" s="37"/>
    </row>
    <row r="1071" spans="1:19" x14ac:dyDescent="0.2">
      <c r="A1071" s="50"/>
      <c r="D1071" s="36"/>
      <c r="E1071" s="36"/>
      <c r="F1071" s="48"/>
      <c r="G1071" s="36"/>
      <c r="H1071" s="49"/>
      <c r="I1071" s="49"/>
      <c r="S1071" s="37"/>
    </row>
    <row r="1072" spans="1:19" x14ac:dyDescent="0.2">
      <c r="A1072" s="50"/>
      <c r="D1072" s="36"/>
      <c r="E1072" s="36"/>
      <c r="F1072" s="48"/>
      <c r="G1072" s="36"/>
      <c r="H1072" s="49"/>
      <c r="I1072" s="49"/>
      <c r="S1072" s="37"/>
    </row>
    <row r="1073" spans="1:19" x14ac:dyDescent="0.2">
      <c r="D1073" s="36"/>
      <c r="E1073" s="36"/>
      <c r="F1073" s="48"/>
      <c r="G1073" s="36"/>
      <c r="H1073" s="49"/>
      <c r="I1073" s="49"/>
      <c r="S1073" s="37"/>
    </row>
    <row r="1074" spans="1:19" x14ac:dyDescent="0.2">
      <c r="A1074" s="50"/>
      <c r="D1074" s="36"/>
      <c r="E1074" s="36"/>
      <c r="F1074" s="48"/>
      <c r="G1074" s="36"/>
      <c r="H1074" s="49"/>
      <c r="I1074" s="49"/>
      <c r="S1074" s="37"/>
    </row>
    <row r="1075" spans="1:19" x14ac:dyDescent="0.2">
      <c r="D1075" s="36"/>
      <c r="E1075" s="36"/>
      <c r="F1075" s="48"/>
      <c r="G1075" s="36"/>
      <c r="H1075" s="49"/>
      <c r="I1075" s="49"/>
      <c r="S1075" s="37"/>
    </row>
    <row r="1076" spans="1:19" x14ac:dyDescent="0.2">
      <c r="D1076" s="36"/>
      <c r="E1076" s="36"/>
      <c r="F1076" s="48"/>
      <c r="G1076" s="36"/>
      <c r="H1076" s="49"/>
      <c r="I1076" s="49"/>
      <c r="S1076" s="37"/>
    </row>
    <row r="1077" spans="1:19" x14ac:dyDescent="0.2">
      <c r="A1077" s="50"/>
      <c r="D1077" s="36"/>
      <c r="E1077" s="36"/>
      <c r="F1077" s="48"/>
      <c r="G1077" s="36"/>
      <c r="H1077" s="49"/>
      <c r="I1077" s="49"/>
      <c r="S1077" s="37"/>
    </row>
    <row r="1078" spans="1:19" x14ac:dyDescent="0.2">
      <c r="A1078" s="50"/>
      <c r="D1078" s="36"/>
      <c r="E1078" s="36"/>
      <c r="F1078" s="48"/>
      <c r="G1078" s="36"/>
      <c r="H1078" s="49"/>
      <c r="I1078" s="49"/>
      <c r="S1078" s="37"/>
    </row>
    <row r="1079" spans="1:19" x14ac:dyDescent="0.2">
      <c r="D1079" s="36"/>
      <c r="E1079" s="36"/>
      <c r="F1079" s="48"/>
      <c r="G1079" s="36"/>
      <c r="H1079" s="49"/>
      <c r="I1079" s="49"/>
      <c r="S1079" s="37"/>
    </row>
    <row r="1080" spans="1:19" x14ac:dyDescent="0.2">
      <c r="A1080" s="50"/>
      <c r="D1080" s="36"/>
      <c r="E1080" s="36"/>
      <c r="F1080" s="48"/>
      <c r="G1080" s="36"/>
      <c r="H1080" s="49"/>
      <c r="I1080" s="49"/>
      <c r="S1080" s="37"/>
    </row>
    <row r="1081" spans="1:19" x14ac:dyDescent="0.2">
      <c r="A1081" s="50"/>
      <c r="D1081" s="36"/>
      <c r="E1081" s="36"/>
      <c r="F1081" s="48"/>
      <c r="G1081" s="36"/>
      <c r="H1081" s="49"/>
      <c r="I1081" s="49"/>
      <c r="S1081" s="37"/>
    </row>
    <row r="1082" spans="1:19" x14ac:dyDescent="0.2">
      <c r="D1082" s="36"/>
      <c r="E1082" s="36"/>
      <c r="F1082" s="48"/>
      <c r="G1082" s="36"/>
      <c r="H1082" s="49"/>
      <c r="I1082" s="49"/>
      <c r="S1082" s="37"/>
    </row>
    <row r="1083" spans="1:19" x14ac:dyDescent="0.2">
      <c r="D1083" s="36"/>
      <c r="E1083" s="36"/>
      <c r="F1083" s="48"/>
      <c r="G1083" s="36"/>
      <c r="H1083" s="49"/>
      <c r="I1083" s="49"/>
      <c r="S1083" s="37"/>
    </row>
    <row r="1084" spans="1:19" x14ac:dyDescent="0.2">
      <c r="A1084" s="50"/>
      <c r="D1084" s="36"/>
      <c r="E1084" s="36"/>
      <c r="F1084" s="48"/>
      <c r="G1084" s="36"/>
      <c r="H1084" s="49"/>
      <c r="I1084" s="49"/>
      <c r="S1084" s="37"/>
    </row>
    <row r="1085" spans="1:19" x14ac:dyDescent="0.2">
      <c r="A1085" s="50"/>
      <c r="D1085" s="36"/>
      <c r="E1085" s="36"/>
      <c r="F1085" s="48"/>
      <c r="G1085" s="36"/>
      <c r="H1085" s="49"/>
      <c r="I1085" s="49"/>
      <c r="S1085" s="37"/>
    </row>
    <row r="1086" spans="1:19" x14ac:dyDescent="0.2">
      <c r="D1086" s="36"/>
      <c r="E1086" s="36"/>
      <c r="F1086" s="48"/>
      <c r="G1086" s="36"/>
      <c r="H1086" s="49"/>
      <c r="I1086" s="49"/>
      <c r="S1086" s="37"/>
    </row>
    <row r="1087" spans="1:19" x14ac:dyDescent="0.2">
      <c r="D1087" s="36"/>
      <c r="E1087" s="36"/>
      <c r="F1087" s="48"/>
      <c r="G1087" s="36"/>
      <c r="H1087" s="49"/>
      <c r="I1087" s="49"/>
      <c r="S1087" s="37"/>
    </row>
    <row r="1088" spans="1:19" x14ac:dyDescent="0.2">
      <c r="A1088" s="50"/>
      <c r="D1088" s="36"/>
      <c r="E1088" s="36"/>
      <c r="F1088" s="48"/>
      <c r="G1088" s="36"/>
      <c r="H1088" s="49"/>
      <c r="I1088" s="49"/>
      <c r="S1088" s="37"/>
    </row>
    <row r="1089" spans="1:19" x14ac:dyDescent="0.2">
      <c r="D1089" s="36"/>
      <c r="E1089" s="36"/>
      <c r="F1089" s="48"/>
      <c r="G1089" s="36"/>
      <c r="H1089" s="49"/>
      <c r="I1089" s="49"/>
      <c r="S1089" s="37"/>
    </row>
    <row r="1090" spans="1:19" x14ac:dyDescent="0.2">
      <c r="D1090" s="36"/>
      <c r="E1090" s="36"/>
      <c r="F1090" s="48"/>
      <c r="G1090" s="36"/>
      <c r="H1090" s="49"/>
      <c r="I1090" s="49"/>
      <c r="S1090" s="37"/>
    </row>
    <row r="1091" spans="1:19" x14ac:dyDescent="0.2">
      <c r="A1091" s="50"/>
      <c r="D1091" s="36"/>
      <c r="E1091" s="36"/>
      <c r="F1091" s="48"/>
      <c r="G1091" s="36"/>
      <c r="H1091" s="49"/>
      <c r="I1091" s="49"/>
      <c r="S1091" s="37"/>
    </row>
    <row r="1092" spans="1:19" x14ac:dyDescent="0.2">
      <c r="D1092" s="36"/>
      <c r="E1092" s="36"/>
      <c r="F1092" s="48"/>
      <c r="G1092" s="36"/>
      <c r="H1092" s="49"/>
      <c r="I1092" s="49"/>
      <c r="S1092" s="37"/>
    </row>
    <row r="1093" spans="1:19" x14ac:dyDescent="0.2">
      <c r="A1093" s="50"/>
      <c r="D1093" s="36"/>
      <c r="E1093" s="36"/>
      <c r="F1093" s="48"/>
      <c r="G1093" s="36"/>
      <c r="H1093" s="49"/>
      <c r="I1093" s="49"/>
      <c r="S1093" s="37"/>
    </row>
    <row r="1094" spans="1:19" x14ac:dyDescent="0.2">
      <c r="A1094" s="50"/>
      <c r="D1094" s="36"/>
      <c r="E1094" s="36"/>
      <c r="F1094" s="48"/>
      <c r="G1094" s="36"/>
      <c r="H1094" s="49"/>
      <c r="I1094" s="49"/>
      <c r="S1094" s="37"/>
    </row>
    <row r="1095" spans="1:19" x14ac:dyDescent="0.2">
      <c r="D1095" s="36"/>
      <c r="E1095" s="36"/>
      <c r="F1095" s="48"/>
      <c r="G1095" s="36"/>
      <c r="H1095" s="49"/>
      <c r="I1095" s="49"/>
      <c r="S1095" s="37"/>
    </row>
    <row r="1096" spans="1:19" x14ac:dyDescent="0.2">
      <c r="A1096" s="50"/>
      <c r="D1096" s="36"/>
      <c r="E1096" s="36"/>
      <c r="F1096" s="48"/>
      <c r="G1096" s="36"/>
      <c r="H1096" s="49"/>
      <c r="I1096" s="49"/>
      <c r="S1096" s="37"/>
    </row>
    <row r="1097" spans="1:19" x14ac:dyDescent="0.2">
      <c r="D1097" s="36"/>
      <c r="E1097" s="36"/>
      <c r="F1097" s="48"/>
      <c r="G1097" s="36"/>
      <c r="H1097" s="49"/>
      <c r="I1097" s="49"/>
      <c r="S1097" s="37"/>
    </row>
    <row r="1098" spans="1:19" x14ac:dyDescent="0.2">
      <c r="A1098" s="50"/>
      <c r="D1098" s="36"/>
      <c r="E1098" s="36"/>
      <c r="F1098" s="48"/>
      <c r="G1098" s="36"/>
      <c r="H1098" s="49"/>
      <c r="I1098" s="49"/>
      <c r="S1098" s="37"/>
    </row>
    <row r="1099" spans="1:19" x14ac:dyDescent="0.2">
      <c r="A1099" s="50"/>
      <c r="D1099" s="36"/>
      <c r="E1099" s="36"/>
      <c r="F1099" s="48"/>
      <c r="G1099" s="36"/>
      <c r="H1099" s="49"/>
      <c r="I1099" s="49"/>
      <c r="S1099" s="37"/>
    </row>
    <row r="1100" spans="1:19" x14ac:dyDescent="0.2">
      <c r="D1100" s="36"/>
      <c r="E1100" s="36"/>
      <c r="F1100" s="48"/>
      <c r="G1100" s="36"/>
      <c r="H1100" s="49"/>
      <c r="I1100" s="49"/>
      <c r="S1100" s="37"/>
    </row>
    <row r="1101" spans="1:19" x14ac:dyDescent="0.2">
      <c r="A1101" s="50"/>
      <c r="E1101" s="36"/>
      <c r="F1101" s="48"/>
      <c r="G1101" s="36"/>
      <c r="H1101" s="49"/>
      <c r="I1101" s="49"/>
      <c r="S1101" s="37"/>
    </row>
    <row r="1102" spans="1:19" x14ac:dyDescent="0.2">
      <c r="E1102" s="36"/>
      <c r="F1102" s="48"/>
      <c r="G1102" s="36"/>
      <c r="H1102" s="49"/>
      <c r="I1102" s="49"/>
      <c r="S1102" s="37"/>
    </row>
    <row r="1103" spans="1:19" x14ac:dyDescent="0.2">
      <c r="A1103" s="50"/>
      <c r="D1103" s="36"/>
      <c r="E1103" s="36"/>
      <c r="F1103" s="48"/>
      <c r="G1103" s="36"/>
      <c r="H1103" s="49"/>
      <c r="I1103" s="49"/>
      <c r="S1103" s="37"/>
    </row>
    <row r="1104" spans="1:19" x14ac:dyDescent="0.2">
      <c r="D1104" s="36"/>
      <c r="E1104" s="36"/>
      <c r="F1104" s="48"/>
      <c r="G1104" s="36"/>
      <c r="H1104" s="49"/>
      <c r="I1104" s="49"/>
      <c r="S1104" s="37"/>
    </row>
    <row r="1105" spans="1:19" x14ac:dyDescent="0.2">
      <c r="D1105" s="36"/>
      <c r="E1105" s="36"/>
      <c r="F1105" s="48"/>
      <c r="G1105" s="36"/>
      <c r="H1105" s="49"/>
      <c r="I1105" s="49"/>
      <c r="S1105" s="37"/>
    </row>
    <row r="1106" spans="1:19" x14ac:dyDescent="0.2">
      <c r="D1106" s="36"/>
      <c r="E1106" s="36"/>
      <c r="F1106" s="48"/>
      <c r="G1106" s="36"/>
      <c r="H1106" s="49"/>
      <c r="I1106" s="49"/>
      <c r="S1106" s="37"/>
    </row>
    <row r="1107" spans="1:19" x14ac:dyDescent="0.2">
      <c r="D1107" s="36"/>
      <c r="E1107" s="36"/>
      <c r="F1107" s="48"/>
      <c r="G1107" s="36"/>
      <c r="H1107" s="49"/>
      <c r="I1107" s="49"/>
      <c r="S1107" s="37"/>
    </row>
    <row r="1108" spans="1:19" x14ac:dyDescent="0.2">
      <c r="A1108" s="50"/>
      <c r="D1108" s="36"/>
      <c r="E1108" s="36"/>
      <c r="F1108" s="48"/>
      <c r="G1108" s="36"/>
      <c r="H1108" s="49"/>
      <c r="I1108" s="49"/>
      <c r="S1108" s="37"/>
    </row>
    <row r="1109" spans="1:19" x14ac:dyDescent="0.2">
      <c r="D1109" s="36"/>
      <c r="E1109" s="36"/>
      <c r="F1109" s="48"/>
      <c r="G1109" s="36"/>
      <c r="H1109" s="49"/>
      <c r="I1109" s="49"/>
      <c r="S1109" s="37"/>
    </row>
    <row r="1110" spans="1:19" x14ac:dyDescent="0.2">
      <c r="D1110" s="36"/>
      <c r="E1110" s="36"/>
      <c r="F1110" s="48"/>
      <c r="G1110" s="36"/>
      <c r="H1110" s="49"/>
      <c r="I1110" s="49"/>
      <c r="S1110" s="37"/>
    </row>
    <row r="1111" spans="1:19" x14ac:dyDescent="0.2">
      <c r="D1111" s="36"/>
      <c r="E1111" s="36"/>
      <c r="F1111" s="48"/>
      <c r="G1111" s="36"/>
      <c r="H1111" s="49"/>
      <c r="I1111" s="49"/>
      <c r="S1111" s="37"/>
    </row>
    <row r="1112" spans="1:19" x14ac:dyDescent="0.2">
      <c r="D1112" s="36"/>
      <c r="E1112" s="36"/>
      <c r="F1112" s="48"/>
      <c r="G1112" s="36"/>
      <c r="H1112" s="49"/>
      <c r="I1112" s="49"/>
      <c r="S1112" s="37"/>
    </row>
    <row r="1113" spans="1:19" x14ac:dyDescent="0.2">
      <c r="D1113" s="36"/>
      <c r="E1113" s="36"/>
      <c r="F1113" s="48"/>
      <c r="G1113" s="36"/>
      <c r="H1113" s="49"/>
      <c r="I1113" s="49"/>
      <c r="S1113" s="37"/>
    </row>
    <row r="1114" spans="1:19" x14ac:dyDescent="0.2">
      <c r="D1114" s="36"/>
      <c r="E1114" s="36"/>
      <c r="F1114" s="48"/>
      <c r="G1114" s="36"/>
      <c r="H1114" s="49"/>
      <c r="I1114" s="49"/>
      <c r="S1114" s="37"/>
    </row>
    <row r="1115" spans="1:19" x14ac:dyDescent="0.2">
      <c r="D1115" s="36"/>
      <c r="E1115" s="36"/>
      <c r="F1115" s="48"/>
      <c r="G1115" s="36"/>
      <c r="H1115" s="49"/>
      <c r="I1115" s="49"/>
      <c r="S1115" s="37"/>
    </row>
    <row r="1116" spans="1:19" x14ac:dyDescent="0.2">
      <c r="A1116" s="50"/>
      <c r="D1116" s="36"/>
      <c r="E1116" s="36"/>
      <c r="F1116" s="48"/>
      <c r="G1116" s="36"/>
      <c r="H1116" s="49"/>
      <c r="I1116" s="49"/>
      <c r="S1116" s="37"/>
    </row>
    <row r="1117" spans="1:19" x14ac:dyDescent="0.2">
      <c r="D1117" s="36"/>
      <c r="E1117" s="36"/>
      <c r="F1117" s="48"/>
      <c r="G1117" s="36"/>
      <c r="H1117" s="49"/>
      <c r="I1117" s="49"/>
      <c r="S1117" s="37"/>
    </row>
    <row r="1118" spans="1:19" x14ac:dyDescent="0.2">
      <c r="D1118" s="36"/>
      <c r="E1118" s="36"/>
      <c r="F1118" s="48"/>
      <c r="G1118" s="36"/>
      <c r="H1118" s="49"/>
      <c r="I1118" s="49"/>
      <c r="S1118" s="37"/>
    </row>
    <row r="1119" spans="1:19" x14ac:dyDescent="0.2">
      <c r="D1119" s="36"/>
      <c r="E1119" s="36"/>
      <c r="F1119" s="48"/>
      <c r="G1119" s="36"/>
      <c r="H1119" s="49"/>
      <c r="I1119" s="49"/>
      <c r="S1119" s="37"/>
    </row>
    <row r="1120" spans="1:19" x14ac:dyDescent="0.2">
      <c r="A1120" s="50"/>
      <c r="D1120" s="36"/>
      <c r="E1120" s="36"/>
      <c r="F1120" s="48"/>
      <c r="G1120" s="36"/>
      <c r="H1120" s="49"/>
      <c r="I1120" s="49"/>
      <c r="S1120" s="37"/>
    </row>
    <row r="1121" spans="1:19" x14ac:dyDescent="0.2">
      <c r="D1121" s="36"/>
      <c r="E1121" s="36"/>
      <c r="F1121" s="48"/>
      <c r="G1121" s="36"/>
      <c r="H1121" s="49"/>
      <c r="I1121" s="49"/>
      <c r="S1121" s="37"/>
    </row>
    <row r="1122" spans="1:19" x14ac:dyDescent="0.2">
      <c r="A1122" s="50"/>
      <c r="D1122" s="36"/>
      <c r="E1122" s="36"/>
      <c r="F1122" s="48"/>
      <c r="G1122" s="36"/>
      <c r="H1122" s="49"/>
      <c r="I1122" s="49"/>
      <c r="S1122" s="37"/>
    </row>
    <row r="1123" spans="1:19" x14ac:dyDescent="0.2">
      <c r="D1123" s="36"/>
      <c r="E1123" s="36"/>
      <c r="F1123" s="48"/>
      <c r="G1123" s="36"/>
      <c r="H1123" s="49"/>
      <c r="I1123" s="49"/>
      <c r="S1123" s="37"/>
    </row>
    <row r="1124" spans="1:19" x14ac:dyDescent="0.2">
      <c r="D1124" s="36"/>
      <c r="E1124" s="36"/>
      <c r="F1124" s="48"/>
      <c r="G1124" s="36"/>
      <c r="H1124" s="49"/>
      <c r="I1124" s="49"/>
      <c r="S1124" s="37"/>
    </row>
    <row r="1125" spans="1:19" x14ac:dyDescent="0.2">
      <c r="D1125" s="36"/>
      <c r="E1125" s="36"/>
      <c r="F1125" s="48"/>
      <c r="G1125" s="36"/>
      <c r="H1125" s="49"/>
      <c r="I1125" s="49"/>
      <c r="S1125" s="37"/>
    </row>
    <row r="1126" spans="1:19" x14ac:dyDescent="0.2">
      <c r="A1126" s="50"/>
      <c r="D1126" s="36"/>
      <c r="E1126" s="36"/>
      <c r="F1126" s="48"/>
      <c r="G1126" s="36"/>
      <c r="H1126" s="49"/>
      <c r="I1126" s="49"/>
      <c r="S1126" s="37"/>
    </row>
    <row r="1127" spans="1:19" x14ac:dyDescent="0.2">
      <c r="D1127" s="36"/>
      <c r="E1127" s="36"/>
      <c r="F1127" s="48"/>
      <c r="G1127" s="36"/>
      <c r="H1127" s="49"/>
      <c r="I1127" s="49"/>
      <c r="S1127" s="37"/>
    </row>
    <row r="1128" spans="1:19" x14ac:dyDescent="0.2">
      <c r="D1128" s="36"/>
      <c r="E1128" s="36"/>
      <c r="F1128" s="48"/>
      <c r="G1128" s="36"/>
      <c r="H1128" s="49"/>
      <c r="I1128" s="49"/>
      <c r="S1128" s="37"/>
    </row>
    <row r="1129" spans="1:19" x14ac:dyDescent="0.2">
      <c r="A1129" s="50"/>
      <c r="D1129" s="36"/>
      <c r="E1129" s="36"/>
      <c r="F1129" s="48"/>
      <c r="G1129" s="36"/>
      <c r="H1129" s="49"/>
      <c r="I1129" s="49"/>
      <c r="S1129" s="37"/>
    </row>
    <row r="1130" spans="1:19" x14ac:dyDescent="0.2">
      <c r="D1130" s="36"/>
      <c r="E1130" s="36"/>
      <c r="F1130" s="48"/>
      <c r="G1130" s="36"/>
      <c r="H1130" s="49"/>
      <c r="I1130" s="49"/>
      <c r="S1130" s="37"/>
    </row>
    <row r="1131" spans="1:19" x14ac:dyDescent="0.2">
      <c r="D1131" s="36"/>
      <c r="E1131" s="36"/>
      <c r="F1131" s="48"/>
      <c r="G1131" s="36"/>
      <c r="H1131" s="49"/>
      <c r="I1131" s="49"/>
      <c r="S1131" s="37"/>
    </row>
    <row r="1132" spans="1:19" x14ac:dyDescent="0.2">
      <c r="A1132" s="50"/>
      <c r="D1132" s="36"/>
      <c r="E1132" s="36"/>
      <c r="F1132" s="48"/>
      <c r="G1132" s="36"/>
      <c r="H1132" s="49"/>
      <c r="I1132" s="49"/>
      <c r="S1132" s="37"/>
    </row>
    <row r="1133" spans="1:19" x14ac:dyDescent="0.2">
      <c r="A1133" s="50"/>
      <c r="D1133" s="36"/>
      <c r="E1133" s="36"/>
      <c r="F1133" s="48"/>
      <c r="G1133" s="36"/>
      <c r="H1133" s="49"/>
      <c r="I1133" s="49"/>
      <c r="S1133" s="37"/>
    </row>
    <row r="1134" spans="1:19" x14ac:dyDescent="0.2">
      <c r="D1134" s="36"/>
      <c r="E1134" s="36"/>
      <c r="F1134" s="48"/>
      <c r="G1134" s="36"/>
      <c r="H1134" s="49"/>
      <c r="I1134" s="49"/>
      <c r="S1134" s="37"/>
    </row>
    <row r="1135" spans="1:19" x14ac:dyDescent="0.2">
      <c r="D1135" s="36"/>
      <c r="E1135" s="36"/>
      <c r="F1135" s="48"/>
      <c r="G1135" s="36"/>
      <c r="H1135" s="49"/>
      <c r="I1135" s="49"/>
      <c r="S1135" s="37"/>
    </row>
    <row r="1136" spans="1:19" x14ac:dyDescent="0.2">
      <c r="D1136" s="36"/>
      <c r="E1136" s="36"/>
      <c r="F1136" s="48"/>
      <c r="G1136" s="36"/>
      <c r="H1136" s="49"/>
      <c r="I1136" s="49"/>
      <c r="S1136" s="37"/>
    </row>
    <row r="1137" spans="1:19" x14ac:dyDescent="0.2">
      <c r="D1137" s="36"/>
      <c r="E1137" s="36"/>
      <c r="F1137" s="48"/>
      <c r="G1137" s="36"/>
      <c r="H1137" s="49"/>
      <c r="I1137" s="49"/>
      <c r="S1137" s="37"/>
    </row>
    <row r="1138" spans="1:19" x14ac:dyDescent="0.2">
      <c r="A1138" s="50"/>
      <c r="D1138" s="36"/>
      <c r="E1138" s="36"/>
      <c r="F1138" s="48"/>
      <c r="G1138" s="36"/>
      <c r="H1138" s="49"/>
      <c r="I1138" s="49"/>
      <c r="S1138" s="37"/>
    </row>
    <row r="1139" spans="1:19" x14ac:dyDescent="0.2">
      <c r="D1139" s="36"/>
      <c r="E1139" s="36"/>
      <c r="F1139" s="48"/>
      <c r="G1139" s="36"/>
      <c r="H1139" s="49"/>
      <c r="I1139" s="49"/>
      <c r="S1139" s="37"/>
    </row>
    <row r="1140" spans="1:19" x14ac:dyDescent="0.2">
      <c r="A1140" s="50"/>
      <c r="D1140" s="36"/>
      <c r="E1140" s="36"/>
      <c r="F1140" s="48"/>
      <c r="G1140" s="36"/>
      <c r="H1140" s="49"/>
      <c r="I1140" s="49"/>
      <c r="S1140" s="37"/>
    </row>
    <row r="1141" spans="1:19" x14ac:dyDescent="0.2">
      <c r="A1141" s="50"/>
      <c r="D1141" s="36"/>
      <c r="E1141" s="36"/>
      <c r="F1141" s="48"/>
      <c r="G1141" s="36"/>
      <c r="H1141" s="49"/>
      <c r="I1141" s="49"/>
      <c r="S1141" s="37"/>
    </row>
    <row r="1142" spans="1:19" x14ac:dyDescent="0.2">
      <c r="A1142" s="50"/>
      <c r="D1142" s="36"/>
      <c r="E1142" s="36"/>
      <c r="F1142" s="48"/>
      <c r="G1142" s="36"/>
      <c r="H1142" s="49"/>
      <c r="I1142" s="49"/>
      <c r="S1142" s="37"/>
    </row>
    <row r="1143" spans="1:19" x14ac:dyDescent="0.2">
      <c r="A1143" s="50"/>
      <c r="D1143" s="36"/>
      <c r="E1143" s="36"/>
      <c r="F1143" s="48"/>
      <c r="G1143" s="36"/>
      <c r="H1143" s="49"/>
      <c r="I1143" s="49"/>
      <c r="S1143" s="37"/>
    </row>
    <row r="1144" spans="1:19" x14ac:dyDescent="0.2">
      <c r="A1144" s="50"/>
      <c r="D1144" s="36"/>
      <c r="E1144" s="36"/>
      <c r="F1144" s="48"/>
      <c r="G1144" s="36"/>
      <c r="H1144" s="49"/>
      <c r="I1144" s="49"/>
      <c r="S1144" s="37"/>
    </row>
    <row r="1145" spans="1:19" x14ac:dyDescent="0.2">
      <c r="D1145" s="36"/>
      <c r="E1145" s="36"/>
      <c r="F1145" s="48"/>
      <c r="G1145" s="36"/>
      <c r="H1145" s="49"/>
      <c r="I1145" s="49"/>
      <c r="S1145" s="37"/>
    </row>
    <row r="1146" spans="1:19" x14ac:dyDescent="0.2">
      <c r="D1146" s="36"/>
      <c r="E1146" s="36"/>
      <c r="F1146" s="48"/>
      <c r="G1146" s="36"/>
      <c r="H1146" s="49"/>
      <c r="I1146" s="49"/>
      <c r="S1146" s="37"/>
    </row>
    <row r="1147" spans="1:19" x14ac:dyDescent="0.2">
      <c r="A1147" s="50"/>
      <c r="D1147" s="36"/>
      <c r="E1147" s="36"/>
      <c r="F1147" s="48"/>
      <c r="G1147" s="36"/>
      <c r="H1147" s="49"/>
      <c r="I1147" s="49"/>
      <c r="S1147" s="37"/>
    </row>
    <row r="1148" spans="1:19" x14ac:dyDescent="0.2">
      <c r="A1148" s="50"/>
      <c r="D1148" s="36"/>
      <c r="E1148" s="36"/>
      <c r="F1148" s="48"/>
      <c r="G1148" s="36"/>
      <c r="H1148" s="49"/>
      <c r="I1148" s="49"/>
      <c r="S1148" s="37"/>
    </row>
    <row r="1149" spans="1:19" x14ac:dyDescent="0.2">
      <c r="A1149" s="50"/>
      <c r="D1149" s="36"/>
      <c r="E1149" s="36"/>
      <c r="F1149" s="48"/>
      <c r="G1149" s="36"/>
      <c r="H1149" s="49"/>
      <c r="I1149" s="49"/>
      <c r="S1149" s="37"/>
    </row>
    <row r="1150" spans="1:19" x14ac:dyDescent="0.2">
      <c r="A1150" s="50"/>
      <c r="D1150" s="36"/>
      <c r="E1150" s="36"/>
      <c r="F1150" s="48"/>
      <c r="G1150" s="36"/>
      <c r="H1150" s="49"/>
      <c r="I1150" s="49"/>
      <c r="S1150" s="37"/>
    </row>
    <row r="1151" spans="1:19" x14ac:dyDescent="0.2">
      <c r="A1151" s="50"/>
      <c r="D1151" s="36"/>
      <c r="E1151" s="36"/>
      <c r="F1151" s="48"/>
      <c r="G1151" s="36"/>
      <c r="H1151" s="49"/>
      <c r="I1151" s="49"/>
      <c r="S1151" s="37"/>
    </row>
    <row r="1152" spans="1:19" x14ac:dyDescent="0.2">
      <c r="A1152" s="50"/>
      <c r="D1152" s="36"/>
      <c r="E1152" s="36"/>
      <c r="F1152" s="48"/>
      <c r="G1152" s="36"/>
      <c r="H1152" s="49"/>
      <c r="I1152" s="49"/>
      <c r="S1152" s="37"/>
    </row>
    <row r="1153" spans="1:19" x14ac:dyDescent="0.2">
      <c r="A1153" s="50"/>
      <c r="D1153" s="36"/>
      <c r="E1153" s="36"/>
      <c r="F1153" s="48"/>
      <c r="G1153" s="36"/>
      <c r="H1153" s="49"/>
      <c r="I1153" s="49"/>
      <c r="S1153" s="37"/>
    </row>
    <row r="1154" spans="1:19" x14ac:dyDescent="0.2">
      <c r="D1154" s="36"/>
      <c r="E1154" s="36"/>
      <c r="F1154" s="48"/>
      <c r="G1154" s="36"/>
      <c r="H1154" s="49"/>
      <c r="I1154" s="49"/>
      <c r="S1154" s="37"/>
    </row>
    <row r="1155" spans="1:19" x14ac:dyDescent="0.2">
      <c r="A1155" s="50"/>
      <c r="D1155" s="36"/>
      <c r="E1155" s="36"/>
      <c r="F1155" s="48"/>
      <c r="G1155" s="36"/>
      <c r="H1155" s="49"/>
      <c r="I1155" s="49"/>
      <c r="S1155" s="37"/>
    </row>
    <row r="1156" spans="1:19" x14ac:dyDescent="0.2">
      <c r="A1156" s="50"/>
      <c r="D1156" s="36"/>
      <c r="E1156" s="36"/>
      <c r="F1156" s="48"/>
      <c r="G1156" s="36"/>
      <c r="H1156" s="49"/>
      <c r="I1156" s="49"/>
      <c r="S1156" s="37"/>
    </row>
    <row r="1157" spans="1:19" x14ac:dyDescent="0.2">
      <c r="E1157" s="36"/>
      <c r="F1157" s="48"/>
      <c r="G1157" s="36"/>
      <c r="H1157" s="49"/>
      <c r="I1157" s="49"/>
      <c r="S1157" s="37"/>
    </row>
    <row r="1158" spans="1:19" x14ac:dyDescent="0.2">
      <c r="D1158" s="36"/>
      <c r="E1158" s="36"/>
      <c r="F1158" s="48"/>
      <c r="G1158" s="36"/>
      <c r="H1158" s="49"/>
      <c r="I1158" s="49"/>
      <c r="S1158" s="37"/>
    </row>
    <row r="1159" spans="1:19" x14ac:dyDescent="0.2">
      <c r="D1159" s="36"/>
      <c r="E1159" s="36"/>
      <c r="F1159" s="48"/>
      <c r="G1159" s="36"/>
      <c r="H1159" s="49"/>
      <c r="I1159" s="49"/>
      <c r="S1159" s="37"/>
    </row>
    <row r="1160" spans="1:19" x14ac:dyDescent="0.2">
      <c r="A1160" s="50"/>
      <c r="D1160" s="36"/>
      <c r="E1160" s="36"/>
      <c r="F1160" s="48"/>
      <c r="G1160" s="36"/>
      <c r="H1160" s="49"/>
      <c r="I1160" s="49"/>
      <c r="S1160" s="37"/>
    </row>
    <row r="1161" spans="1:19" x14ac:dyDescent="0.2">
      <c r="D1161" s="36"/>
      <c r="E1161" s="36"/>
      <c r="F1161" s="48"/>
      <c r="G1161" s="36"/>
      <c r="H1161" s="49"/>
      <c r="I1161" s="49"/>
      <c r="S1161" s="37"/>
    </row>
    <row r="1162" spans="1:19" x14ac:dyDescent="0.2">
      <c r="D1162" s="36"/>
      <c r="E1162" s="36"/>
      <c r="F1162" s="48"/>
      <c r="G1162" s="36"/>
      <c r="H1162" s="49"/>
      <c r="I1162" s="49"/>
      <c r="S1162" s="37"/>
    </row>
    <row r="1163" spans="1:19" x14ac:dyDescent="0.2">
      <c r="A1163" s="50"/>
      <c r="D1163" s="36"/>
      <c r="E1163" s="36"/>
      <c r="F1163" s="48"/>
      <c r="G1163" s="36"/>
      <c r="H1163" s="49"/>
      <c r="I1163" s="49"/>
      <c r="S1163" s="37"/>
    </row>
    <row r="1164" spans="1:19" x14ac:dyDescent="0.2">
      <c r="D1164" s="36"/>
      <c r="E1164" s="36"/>
      <c r="F1164" s="48"/>
      <c r="G1164" s="36"/>
      <c r="H1164" s="49"/>
      <c r="I1164" s="49"/>
      <c r="S1164" s="37"/>
    </row>
    <row r="1165" spans="1:19" x14ac:dyDescent="0.2">
      <c r="D1165" s="36"/>
      <c r="E1165" s="36"/>
      <c r="F1165" s="48"/>
      <c r="G1165" s="36"/>
      <c r="H1165" s="49"/>
      <c r="I1165" s="49"/>
      <c r="S1165" s="37"/>
    </row>
    <row r="1166" spans="1:19" x14ac:dyDescent="0.2">
      <c r="A1166" s="50"/>
      <c r="D1166" s="36"/>
      <c r="E1166" s="36"/>
      <c r="F1166" s="48"/>
      <c r="G1166" s="36"/>
      <c r="H1166" s="49"/>
      <c r="I1166" s="49"/>
      <c r="S1166" s="37"/>
    </row>
    <row r="1167" spans="1:19" x14ac:dyDescent="0.2">
      <c r="D1167" s="36"/>
      <c r="E1167" s="36"/>
      <c r="F1167" s="48"/>
      <c r="G1167" s="36"/>
      <c r="H1167" s="49"/>
      <c r="I1167" s="49"/>
      <c r="S1167" s="37"/>
    </row>
    <row r="1168" spans="1:19" x14ac:dyDescent="0.2">
      <c r="A1168" s="50"/>
      <c r="D1168" s="36"/>
      <c r="E1168" s="36"/>
      <c r="F1168" s="48"/>
      <c r="G1168" s="36"/>
      <c r="H1168" s="49"/>
      <c r="I1168" s="49"/>
      <c r="S1168" s="37"/>
    </row>
    <row r="1169" spans="1:19" x14ac:dyDescent="0.2">
      <c r="A1169" s="50"/>
      <c r="D1169" s="36"/>
      <c r="E1169" s="36"/>
      <c r="F1169" s="48"/>
      <c r="G1169" s="36"/>
      <c r="H1169" s="49"/>
      <c r="I1169" s="49"/>
      <c r="S1169" s="37"/>
    </row>
    <row r="1170" spans="1:19" x14ac:dyDescent="0.2">
      <c r="A1170" s="50"/>
      <c r="D1170" s="36"/>
      <c r="E1170" s="36"/>
      <c r="F1170" s="48"/>
      <c r="G1170" s="36"/>
      <c r="H1170" s="49"/>
      <c r="I1170" s="49"/>
      <c r="S1170" s="37"/>
    </row>
    <row r="1171" spans="1:19" x14ac:dyDescent="0.2">
      <c r="D1171" s="36"/>
      <c r="E1171" s="36"/>
      <c r="F1171" s="48"/>
      <c r="G1171" s="36"/>
      <c r="H1171" s="49"/>
      <c r="I1171" s="49"/>
      <c r="S1171" s="37"/>
    </row>
    <row r="1172" spans="1:19" x14ac:dyDescent="0.2">
      <c r="D1172" s="36"/>
      <c r="E1172" s="36"/>
      <c r="F1172" s="48"/>
      <c r="G1172" s="36"/>
      <c r="H1172" s="49"/>
      <c r="I1172" s="49"/>
      <c r="S1172" s="37"/>
    </row>
    <row r="1173" spans="1:19" x14ac:dyDescent="0.2">
      <c r="D1173" s="36"/>
      <c r="E1173" s="36"/>
      <c r="F1173" s="48"/>
      <c r="G1173" s="36"/>
      <c r="H1173" s="49"/>
      <c r="I1173" s="49"/>
      <c r="S1173" s="37"/>
    </row>
    <row r="1174" spans="1:19" x14ac:dyDescent="0.2">
      <c r="D1174" s="36"/>
      <c r="E1174" s="36"/>
      <c r="F1174" s="48"/>
      <c r="G1174" s="36"/>
      <c r="H1174" s="49"/>
      <c r="I1174" s="49"/>
      <c r="S1174" s="37"/>
    </row>
    <row r="1175" spans="1:19" x14ac:dyDescent="0.2">
      <c r="D1175" s="36"/>
      <c r="E1175" s="36"/>
      <c r="F1175" s="48"/>
      <c r="G1175" s="36"/>
      <c r="H1175" s="49"/>
      <c r="I1175" s="49"/>
      <c r="S1175" s="37"/>
    </row>
    <row r="1176" spans="1:19" x14ac:dyDescent="0.2">
      <c r="D1176" s="36"/>
      <c r="E1176" s="36"/>
      <c r="F1176" s="48"/>
      <c r="G1176" s="36"/>
      <c r="H1176" s="49"/>
      <c r="I1176" s="49"/>
      <c r="S1176" s="37"/>
    </row>
    <row r="1177" spans="1:19" x14ac:dyDescent="0.2">
      <c r="D1177" s="36"/>
      <c r="E1177" s="36"/>
      <c r="F1177" s="48"/>
      <c r="G1177" s="36"/>
      <c r="H1177" s="49"/>
      <c r="I1177" s="49"/>
      <c r="S1177" s="37"/>
    </row>
    <row r="1178" spans="1:19" x14ac:dyDescent="0.2">
      <c r="D1178" s="36"/>
      <c r="E1178" s="36"/>
      <c r="F1178" s="48"/>
      <c r="G1178" s="36"/>
      <c r="H1178" s="49"/>
      <c r="I1178" s="49"/>
      <c r="S1178" s="37"/>
    </row>
    <row r="1179" spans="1:19" x14ac:dyDescent="0.2">
      <c r="D1179" s="36"/>
      <c r="E1179" s="36"/>
      <c r="F1179" s="48"/>
      <c r="G1179" s="36"/>
      <c r="H1179" s="49"/>
      <c r="I1179" s="49"/>
      <c r="S1179" s="37"/>
    </row>
    <row r="1180" spans="1:19" x14ac:dyDescent="0.2">
      <c r="D1180" s="36"/>
      <c r="E1180" s="36"/>
      <c r="F1180" s="48"/>
      <c r="G1180" s="36"/>
      <c r="H1180" s="49"/>
      <c r="I1180" s="49"/>
      <c r="S1180" s="37"/>
    </row>
    <row r="1181" spans="1:19" x14ac:dyDescent="0.2">
      <c r="D1181" s="36"/>
      <c r="E1181" s="36"/>
      <c r="F1181" s="48"/>
      <c r="G1181" s="36"/>
      <c r="H1181" s="49"/>
      <c r="I1181" s="49"/>
      <c r="S1181" s="37"/>
    </row>
    <row r="1182" spans="1:19" x14ac:dyDescent="0.2">
      <c r="A1182" s="50"/>
      <c r="D1182" s="36"/>
      <c r="E1182" s="36"/>
      <c r="F1182" s="48"/>
      <c r="G1182" s="36"/>
      <c r="H1182" s="49"/>
      <c r="I1182" s="49"/>
      <c r="S1182" s="37"/>
    </row>
    <row r="1183" spans="1:19" x14ac:dyDescent="0.2">
      <c r="D1183" s="36"/>
      <c r="E1183" s="36"/>
      <c r="F1183" s="48"/>
      <c r="G1183" s="36"/>
      <c r="H1183" s="49"/>
      <c r="I1183" s="49"/>
      <c r="S1183" s="37"/>
    </row>
    <row r="1184" spans="1:19" x14ac:dyDescent="0.2">
      <c r="D1184" s="36"/>
      <c r="E1184" s="36"/>
      <c r="F1184" s="48"/>
      <c r="G1184" s="36"/>
      <c r="H1184" s="49"/>
      <c r="I1184" s="49"/>
      <c r="S1184" s="37"/>
    </row>
    <row r="1185" spans="1:19" x14ac:dyDescent="0.2">
      <c r="D1185" s="36"/>
      <c r="E1185" s="36"/>
      <c r="F1185" s="48"/>
      <c r="G1185" s="36"/>
      <c r="H1185" s="49"/>
      <c r="I1185" s="49"/>
      <c r="S1185" s="37"/>
    </row>
    <row r="1186" spans="1:19" x14ac:dyDescent="0.2">
      <c r="A1186" s="50"/>
      <c r="D1186" s="36"/>
      <c r="E1186" s="36"/>
      <c r="F1186" s="48"/>
      <c r="G1186" s="36"/>
      <c r="H1186" s="49"/>
      <c r="I1186" s="49"/>
      <c r="S1186" s="37"/>
    </row>
    <row r="1187" spans="1:19" x14ac:dyDescent="0.2">
      <c r="A1187" s="50"/>
      <c r="D1187" s="36"/>
      <c r="E1187" s="36"/>
      <c r="F1187" s="48"/>
      <c r="G1187" s="36"/>
      <c r="H1187" s="49"/>
      <c r="I1187" s="49"/>
      <c r="S1187" s="37"/>
    </row>
    <row r="1188" spans="1:19" x14ac:dyDescent="0.2">
      <c r="D1188" s="36"/>
      <c r="E1188" s="36"/>
      <c r="F1188" s="48"/>
      <c r="G1188" s="36"/>
      <c r="H1188" s="49"/>
      <c r="I1188" s="49"/>
      <c r="S1188" s="37"/>
    </row>
    <row r="1189" spans="1:19" x14ac:dyDescent="0.2">
      <c r="D1189" s="36"/>
      <c r="E1189" s="36"/>
      <c r="F1189" s="48"/>
      <c r="G1189" s="36"/>
      <c r="H1189" s="49"/>
      <c r="I1189" s="49"/>
      <c r="S1189" s="37"/>
    </row>
    <row r="1190" spans="1:19" x14ac:dyDescent="0.2">
      <c r="A1190" s="50"/>
      <c r="D1190" s="36"/>
      <c r="E1190" s="36"/>
      <c r="F1190" s="48"/>
      <c r="G1190" s="36"/>
      <c r="H1190" s="49"/>
      <c r="I1190" s="49"/>
      <c r="S1190" s="37"/>
    </row>
    <row r="1191" spans="1:19" x14ac:dyDescent="0.2">
      <c r="D1191" s="36"/>
      <c r="E1191" s="36"/>
      <c r="F1191" s="48"/>
      <c r="G1191" s="36"/>
      <c r="H1191" s="49"/>
      <c r="I1191" s="49"/>
      <c r="S1191" s="37"/>
    </row>
    <row r="1192" spans="1:19" x14ac:dyDescent="0.2">
      <c r="D1192" s="36"/>
      <c r="E1192" s="36"/>
      <c r="F1192" s="48"/>
      <c r="G1192" s="36"/>
      <c r="H1192" s="49"/>
      <c r="I1192" s="49"/>
      <c r="S1192" s="37"/>
    </row>
    <row r="1193" spans="1:19" x14ac:dyDescent="0.2">
      <c r="D1193" s="36"/>
      <c r="E1193" s="36"/>
      <c r="F1193" s="48"/>
      <c r="G1193" s="36"/>
      <c r="H1193" s="49"/>
      <c r="I1193" s="49"/>
      <c r="S1193" s="37"/>
    </row>
    <row r="1194" spans="1:19" x14ac:dyDescent="0.2">
      <c r="D1194" s="36"/>
      <c r="E1194" s="36"/>
      <c r="F1194" s="48"/>
      <c r="G1194" s="36"/>
      <c r="H1194" s="49"/>
      <c r="I1194" s="49"/>
      <c r="S1194" s="37"/>
    </row>
    <row r="1195" spans="1:19" x14ac:dyDescent="0.2">
      <c r="A1195" s="50"/>
      <c r="D1195" s="36"/>
      <c r="E1195" s="36"/>
      <c r="F1195" s="48"/>
      <c r="G1195" s="36"/>
      <c r="H1195" s="49"/>
      <c r="I1195" s="49"/>
      <c r="S1195" s="37"/>
    </row>
    <row r="1196" spans="1:19" x14ac:dyDescent="0.2">
      <c r="D1196" s="36"/>
      <c r="E1196" s="36"/>
      <c r="F1196" s="48"/>
      <c r="G1196" s="36"/>
      <c r="H1196" s="49"/>
      <c r="I1196" s="49"/>
      <c r="S1196" s="37"/>
    </row>
    <row r="1197" spans="1:19" x14ac:dyDescent="0.2">
      <c r="D1197" s="36"/>
      <c r="E1197" s="36"/>
      <c r="F1197" s="48"/>
      <c r="G1197" s="36"/>
      <c r="H1197" s="49"/>
      <c r="I1197" s="49"/>
      <c r="S1197" s="37"/>
    </row>
    <row r="1198" spans="1:19" x14ac:dyDescent="0.2">
      <c r="A1198" s="50"/>
      <c r="D1198" s="36"/>
      <c r="E1198" s="36"/>
      <c r="F1198" s="48"/>
      <c r="G1198" s="36"/>
      <c r="H1198" s="49"/>
      <c r="I1198" s="49"/>
      <c r="S1198" s="37"/>
    </row>
    <row r="1199" spans="1:19" x14ac:dyDescent="0.2">
      <c r="D1199" s="36"/>
      <c r="E1199" s="36"/>
      <c r="F1199" s="48"/>
      <c r="G1199" s="36"/>
      <c r="H1199" s="49"/>
      <c r="I1199" s="49"/>
      <c r="S1199" s="37"/>
    </row>
    <row r="1200" spans="1:19" x14ac:dyDescent="0.2">
      <c r="A1200" s="50"/>
      <c r="D1200" s="36"/>
      <c r="E1200" s="36"/>
      <c r="F1200" s="48"/>
      <c r="G1200" s="36"/>
      <c r="H1200" s="49"/>
      <c r="I1200" s="49"/>
      <c r="S1200" s="37"/>
    </row>
    <row r="1201" spans="1:19" x14ac:dyDescent="0.2">
      <c r="A1201" s="50"/>
      <c r="D1201" s="36"/>
      <c r="E1201" s="36"/>
      <c r="F1201" s="48"/>
      <c r="G1201" s="36"/>
      <c r="H1201" s="49"/>
      <c r="I1201" s="49"/>
      <c r="S1201" s="37"/>
    </row>
    <row r="1202" spans="1:19" x14ac:dyDescent="0.2">
      <c r="D1202" s="36"/>
      <c r="E1202" s="36"/>
      <c r="F1202" s="48"/>
      <c r="G1202" s="36"/>
      <c r="H1202" s="49"/>
      <c r="I1202" s="49"/>
      <c r="S1202" s="37"/>
    </row>
    <row r="1203" spans="1:19" x14ac:dyDescent="0.2">
      <c r="D1203" s="36"/>
      <c r="E1203" s="36"/>
      <c r="F1203" s="48"/>
      <c r="G1203" s="36"/>
      <c r="H1203" s="49"/>
      <c r="I1203" s="49"/>
      <c r="S1203" s="37"/>
    </row>
    <row r="1204" spans="1:19" x14ac:dyDescent="0.2">
      <c r="A1204" s="50"/>
      <c r="D1204" s="36"/>
      <c r="E1204" s="36"/>
      <c r="F1204" s="48"/>
      <c r="G1204" s="36"/>
      <c r="H1204" s="49"/>
      <c r="I1204" s="49"/>
      <c r="S1204" s="37"/>
    </row>
    <row r="1205" spans="1:19" x14ac:dyDescent="0.2">
      <c r="A1205" s="50"/>
      <c r="D1205" s="36"/>
      <c r="E1205" s="36"/>
      <c r="F1205" s="48"/>
      <c r="G1205" s="36"/>
      <c r="H1205" s="49"/>
      <c r="I1205" s="49"/>
      <c r="S1205" s="37"/>
    </row>
    <row r="1206" spans="1:19" x14ac:dyDescent="0.2">
      <c r="A1206" s="50"/>
      <c r="D1206" s="36"/>
      <c r="E1206" s="36"/>
      <c r="F1206" s="48"/>
      <c r="G1206" s="36"/>
      <c r="H1206" s="49"/>
      <c r="I1206" s="49"/>
      <c r="S1206" s="37"/>
    </row>
    <row r="1207" spans="1:19" x14ac:dyDescent="0.2">
      <c r="D1207" s="36"/>
      <c r="E1207" s="36"/>
      <c r="F1207" s="48"/>
      <c r="G1207" s="36"/>
      <c r="H1207" s="49"/>
      <c r="I1207" s="49"/>
      <c r="S1207" s="37"/>
    </row>
    <row r="1208" spans="1:19" x14ac:dyDescent="0.2">
      <c r="D1208" s="36"/>
      <c r="E1208" s="36"/>
      <c r="F1208" s="48"/>
      <c r="G1208" s="36"/>
      <c r="H1208" s="49"/>
      <c r="I1208" s="49"/>
      <c r="S1208" s="37"/>
    </row>
    <row r="1209" spans="1:19" x14ac:dyDescent="0.2">
      <c r="D1209" s="36"/>
      <c r="E1209" s="36"/>
      <c r="F1209" s="48"/>
      <c r="G1209" s="36"/>
      <c r="H1209" s="49"/>
      <c r="I1209" s="49"/>
      <c r="S1209" s="37"/>
    </row>
    <row r="1210" spans="1:19" x14ac:dyDescent="0.2">
      <c r="A1210" s="50"/>
      <c r="D1210" s="36"/>
      <c r="E1210" s="36"/>
      <c r="F1210" s="48"/>
      <c r="G1210" s="36"/>
      <c r="H1210" s="49"/>
      <c r="I1210" s="49"/>
      <c r="S1210" s="37"/>
    </row>
    <row r="1211" spans="1:19" x14ac:dyDescent="0.2">
      <c r="D1211" s="36"/>
      <c r="E1211" s="36"/>
      <c r="F1211" s="48"/>
      <c r="G1211" s="36"/>
      <c r="H1211" s="49"/>
      <c r="I1211" s="49"/>
      <c r="S1211" s="37"/>
    </row>
    <row r="1212" spans="1:19" x14ac:dyDescent="0.2">
      <c r="D1212" s="36"/>
      <c r="E1212" s="36"/>
      <c r="F1212" s="48"/>
      <c r="G1212" s="36"/>
      <c r="H1212" s="49"/>
      <c r="I1212" s="49"/>
      <c r="S1212" s="37"/>
    </row>
    <row r="1213" spans="1:19" x14ac:dyDescent="0.2">
      <c r="D1213" s="36"/>
      <c r="E1213" s="36"/>
      <c r="F1213" s="48"/>
      <c r="G1213" s="36"/>
      <c r="H1213" s="49"/>
      <c r="I1213" s="49"/>
      <c r="S1213" s="37"/>
    </row>
    <row r="1214" spans="1:19" x14ac:dyDescent="0.2">
      <c r="A1214" s="50"/>
      <c r="D1214" s="36"/>
      <c r="E1214" s="36"/>
      <c r="F1214" s="48"/>
      <c r="G1214" s="36"/>
      <c r="H1214" s="49"/>
      <c r="I1214" s="49"/>
      <c r="S1214" s="37"/>
    </row>
    <row r="1215" spans="1:19" x14ac:dyDescent="0.2">
      <c r="A1215" s="50"/>
      <c r="D1215" s="36"/>
      <c r="E1215" s="36"/>
      <c r="F1215" s="48"/>
      <c r="G1215" s="36"/>
      <c r="H1215" s="49"/>
      <c r="I1215" s="49"/>
      <c r="S1215" s="37"/>
    </row>
    <row r="1216" spans="1:19" x14ac:dyDescent="0.2">
      <c r="D1216" s="36"/>
      <c r="E1216" s="36"/>
      <c r="F1216" s="48"/>
      <c r="G1216" s="36"/>
      <c r="H1216" s="49"/>
      <c r="I1216" s="49"/>
      <c r="S1216" s="37"/>
    </row>
    <row r="1217" spans="1:19" x14ac:dyDescent="0.2">
      <c r="A1217" s="50"/>
      <c r="D1217" s="36"/>
      <c r="E1217" s="36"/>
      <c r="F1217" s="48"/>
      <c r="G1217" s="36"/>
      <c r="H1217" s="49"/>
      <c r="I1217" s="49"/>
      <c r="S1217" s="37"/>
    </row>
    <row r="1218" spans="1:19" x14ac:dyDescent="0.2">
      <c r="A1218" s="50"/>
      <c r="D1218" s="36"/>
      <c r="E1218" s="36"/>
      <c r="F1218" s="48"/>
      <c r="G1218" s="36"/>
      <c r="H1218" s="49"/>
      <c r="I1218" s="49"/>
      <c r="S1218" s="37"/>
    </row>
    <row r="1219" spans="1:19" x14ac:dyDescent="0.2">
      <c r="A1219" s="50"/>
      <c r="D1219" s="36"/>
      <c r="E1219" s="36"/>
      <c r="F1219" s="48"/>
      <c r="G1219" s="36"/>
      <c r="H1219" s="49"/>
      <c r="I1219" s="49"/>
      <c r="S1219" s="37"/>
    </row>
    <row r="1220" spans="1:19" x14ac:dyDescent="0.2">
      <c r="D1220" s="36"/>
      <c r="E1220" s="36"/>
      <c r="F1220" s="48"/>
      <c r="G1220" s="36"/>
      <c r="H1220" s="49"/>
      <c r="I1220" s="49"/>
      <c r="S1220" s="37"/>
    </row>
    <row r="1221" spans="1:19" x14ac:dyDescent="0.2">
      <c r="A1221" s="50"/>
      <c r="D1221" s="36"/>
      <c r="E1221" s="36"/>
      <c r="F1221" s="48"/>
      <c r="G1221" s="36"/>
      <c r="H1221" s="49"/>
      <c r="I1221" s="49"/>
      <c r="S1221" s="37"/>
    </row>
    <row r="1222" spans="1:19" x14ac:dyDescent="0.2">
      <c r="D1222" s="36"/>
      <c r="E1222" s="36"/>
      <c r="F1222" s="48"/>
      <c r="G1222" s="36"/>
      <c r="H1222" s="49"/>
      <c r="I1222" s="49"/>
      <c r="S1222" s="37"/>
    </row>
    <row r="1223" spans="1:19" x14ac:dyDescent="0.2">
      <c r="D1223" s="36"/>
      <c r="E1223" s="36"/>
      <c r="F1223" s="48"/>
      <c r="G1223" s="36"/>
      <c r="H1223" s="49"/>
      <c r="I1223" s="49"/>
      <c r="S1223" s="37"/>
    </row>
    <row r="1224" spans="1:19" x14ac:dyDescent="0.2">
      <c r="D1224" s="36"/>
      <c r="E1224" s="36"/>
      <c r="F1224" s="48"/>
      <c r="G1224" s="36"/>
      <c r="H1224" s="49"/>
      <c r="I1224" s="49"/>
      <c r="S1224" s="37"/>
    </row>
    <row r="1225" spans="1:19" x14ac:dyDescent="0.2">
      <c r="A1225" s="50"/>
      <c r="D1225" s="36"/>
      <c r="E1225" s="36"/>
      <c r="F1225" s="48"/>
      <c r="G1225" s="36"/>
      <c r="H1225" s="49"/>
      <c r="I1225" s="49"/>
      <c r="S1225" s="37"/>
    </row>
    <row r="1226" spans="1:19" x14ac:dyDescent="0.2">
      <c r="D1226" s="36"/>
      <c r="E1226" s="36"/>
      <c r="F1226" s="48"/>
      <c r="G1226" s="36"/>
      <c r="H1226" s="49"/>
      <c r="I1226" s="49"/>
      <c r="S1226" s="37"/>
    </row>
    <row r="1227" spans="1:19" x14ac:dyDescent="0.2">
      <c r="A1227" s="50"/>
      <c r="D1227" s="36"/>
      <c r="E1227" s="36"/>
      <c r="F1227" s="48"/>
      <c r="G1227" s="36"/>
      <c r="H1227" s="49"/>
      <c r="I1227" s="49"/>
      <c r="S1227" s="37"/>
    </row>
    <row r="1228" spans="1:19" x14ac:dyDescent="0.2">
      <c r="D1228" s="36"/>
      <c r="E1228" s="36"/>
      <c r="F1228" s="48"/>
      <c r="G1228" s="36"/>
      <c r="H1228" s="49"/>
      <c r="I1228" s="49"/>
      <c r="S1228" s="37"/>
    </row>
    <row r="1229" spans="1:19" x14ac:dyDescent="0.2">
      <c r="A1229" s="50"/>
      <c r="D1229" s="36"/>
      <c r="E1229" s="36"/>
      <c r="F1229" s="48"/>
      <c r="G1229" s="36"/>
      <c r="H1229" s="49"/>
      <c r="I1229" s="49"/>
      <c r="S1229" s="37"/>
    </row>
    <row r="1230" spans="1:19" x14ac:dyDescent="0.2">
      <c r="D1230" s="36"/>
      <c r="E1230" s="36"/>
      <c r="F1230" s="48"/>
      <c r="G1230" s="36"/>
      <c r="H1230" s="49"/>
      <c r="I1230" s="49"/>
      <c r="S1230" s="37"/>
    </row>
    <row r="1231" spans="1:19" x14ac:dyDescent="0.2">
      <c r="D1231" s="36"/>
      <c r="E1231" s="36"/>
      <c r="F1231" s="48"/>
      <c r="G1231" s="36"/>
      <c r="H1231" s="49"/>
      <c r="I1231" s="49"/>
      <c r="S1231" s="37"/>
    </row>
    <row r="1232" spans="1:19" x14ac:dyDescent="0.2">
      <c r="A1232" s="50"/>
      <c r="D1232" s="36"/>
      <c r="E1232" s="36"/>
      <c r="F1232" s="48"/>
      <c r="G1232" s="36"/>
      <c r="H1232" s="49"/>
      <c r="I1232" s="49"/>
      <c r="S1232" s="37"/>
    </row>
    <row r="1233" spans="1:19" x14ac:dyDescent="0.2">
      <c r="D1233" s="36"/>
      <c r="E1233" s="36"/>
      <c r="F1233" s="48"/>
      <c r="G1233" s="36"/>
      <c r="H1233" s="49"/>
      <c r="I1233" s="49"/>
      <c r="S1233" s="37"/>
    </row>
    <row r="1234" spans="1:19" x14ac:dyDescent="0.2">
      <c r="D1234" s="36"/>
      <c r="E1234" s="36"/>
      <c r="F1234" s="48"/>
      <c r="G1234" s="36"/>
      <c r="H1234" s="49"/>
      <c r="I1234" s="49"/>
      <c r="S1234" s="37"/>
    </row>
    <row r="1235" spans="1:19" x14ac:dyDescent="0.2">
      <c r="D1235" s="36"/>
      <c r="E1235" s="36"/>
      <c r="F1235" s="48"/>
      <c r="G1235" s="36"/>
      <c r="H1235" s="49"/>
      <c r="I1235" s="49"/>
      <c r="S1235" s="37"/>
    </row>
    <row r="1236" spans="1:19" x14ac:dyDescent="0.2">
      <c r="D1236" s="36"/>
      <c r="E1236" s="36"/>
      <c r="F1236" s="48"/>
      <c r="G1236" s="36"/>
      <c r="H1236" s="49"/>
      <c r="I1236" s="49"/>
      <c r="S1236" s="37"/>
    </row>
    <row r="1237" spans="1:19" x14ac:dyDescent="0.2">
      <c r="A1237" s="50"/>
      <c r="D1237" s="36"/>
      <c r="E1237" s="36"/>
      <c r="F1237" s="48"/>
      <c r="G1237" s="36"/>
      <c r="H1237" s="49"/>
      <c r="I1237" s="49"/>
      <c r="S1237" s="37"/>
    </row>
    <row r="1238" spans="1:19" x14ac:dyDescent="0.2">
      <c r="D1238" s="36"/>
      <c r="E1238" s="36"/>
      <c r="F1238" s="48"/>
      <c r="G1238" s="36"/>
      <c r="H1238" s="49"/>
      <c r="I1238" s="49"/>
      <c r="S1238" s="37"/>
    </row>
    <row r="1239" spans="1:19" x14ac:dyDescent="0.2">
      <c r="A1239" s="50"/>
      <c r="D1239" s="36"/>
      <c r="E1239" s="36"/>
      <c r="F1239" s="48"/>
      <c r="G1239" s="36"/>
      <c r="H1239" s="49"/>
      <c r="I1239" s="49"/>
      <c r="S1239" s="37"/>
    </row>
    <row r="1240" spans="1:19" x14ac:dyDescent="0.2">
      <c r="D1240" s="36"/>
      <c r="E1240" s="36"/>
      <c r="F1240" s="48"/>
      <c r="G1240" s="36"/>
      <c r="H1240" s="49"/>
      <c r="I1240" s="49"/>
      <c r="S1240" s="37"/>
    </row>
    <row r="1241" spans="1:19" x14ac:dyDescent="0.2">
      <c r="A1241" s="50"/>
      <c r="D1241" s="36"/>
      <c r="E1241" s="36"/>
      <c r="F1241" s="48"/>
      <c r="G1241" s="36"/>
      <c r="H1241" s="49"/>
      <c r="I1241" s="49"/>
      <c r="S1241" s="37"/>
    </row>
    <row r="1242" spans="1:19" x14ac:dyDescent="0.2">
      <c r="D1242" s="36"/>
      <c r="E1242" s="36"/>
      <c r="F1242" s="48"/>
      <c r="G1242" s="36"/>
      <c r="H1242" s="49"/>
      <c r="I1242" s="49"/>
      <c r="S1242" s="37"/>
    </row>
    <row r="1243" spans="1:19" x14ac:dyDescent="0.2">
      <c r="D1243" s="36"/>
      <c r="E1243" s="36"/>
      <c r="F1243" s="48"/>
      <c r="G1243" s="36"/>
      <c r="H1243" s="49"/>
      <c r="I1243" s="49"/>
      <c r="S1243" s="37"/>
    </row>
    <row r="1244" spans="1:19" x14ac:dyDescent="0.2">
      <c r="A1244" s="50"/>
      <c r="D1244" s="36"/>
      <c r="E1244" s="36"/>
      <c r="F1244" s="48"/>
      <c r="G1244" s="36"/>
      <c r="H1244" s="49"/>
      <c r="I1244" s="49"/>
      <c r="S1244" s="37"/>
    </row>
    <row r="1245" spans="1:19" x14ac:dyDescent="0.2">
      <c r="D1245" s="36"/>
      <c r="E1245" s="36"/>
      <c r="F1245" s="48"/>
      <c r="G1245" s="36"/>
      <c r="H1245" s="49"/>
      <c r="I1245" s="49"/>
      <c r="S1245" s="37"/>
    </row>
    <row r="1246" spans="1:19" x14ac:dyDescent="0.2">
      <c r="D1246" s="36"/>
      <c r="E1246" s="36"/>
      <c r="F1246" s="48"/>
      <c r="G1246" s="36"/>
      <c r="H1246" s="49"/>
      <c r="I1246" s="49"/>
      <c r="S1246" s="37"/>
    </row>
    <row r="1247" spans="1:19" x14ac:dyDescent="0.2">
      <c r="D1247" s="36"/>
      <c r="E1247" s="36"/>
      <c r="F1247" s="48"/>
      <c r="G1247" s="36"/>
      <c r="H1247" s="49"/>
      <c r="I1247" s="49"/>
      <c r="S1247" s="37"/>
    </row>
    <row r="1248" spans="1:19" x14ac:dyDescent="0.2">
      <c r="D1248" s="36"/>
      <c r="E1248" s="36"/>
      <c r="F1248" s="48"/>
      <c r="G1248" s="36"/>
      <c r="H1248" s="49"/>
      <c r="I1248" s="49"/>
      <c r="S1248" s="37"/>
    </row>
    <row r="1249" spans="1:19" x14ac:dyDescent="0.2">
      <c r="A1249" s="50"/>
      <c r="D1249" s="36"/>
      <c r="E1249" s="36"/>
      <c r="F1249" s="48"/>
      <c r="G1249" s="36"/>
      <c r="H1249" s="49"/>
      <c r="I1249" s="49"/>
      <c r="S1249" s="37"/>
    </row>
    <row r="1250" spans="1:19" x14ac:dyDescent="0.2">
      <c r="D1250" s="36"/>
      <c r="E1250" s="36"/>
      <c r="F1250" s="48"/>
      <c r="G1250" s="36"/>
      <c r="H1250" s="49"/>
      <c r="I1250" s="49"/>
      <c r="S1250" s="37"/>
    </row>
    <row r="1251" spans="1:19" x14ac:dyDescent="0.2">
      <c r="D1251" s="36"/>
      <c r="E1251" s="36"/>
      <c r="F1251" s="48"/>
      <c r="G1251" s="36"/>
      <c r="H1251" s="49"/>
      <c r="I1251" s="49"/>
      <c r="S1251" s="37"/>
    </row>
    <row r="1252" spans="1:19" x14ac:dyDescent="0.2">
      <c r="A1252" s="50"/>
      <c r="D1252" s="36"/>
      <c r="E1252" s="36"/>
      <c r="F1252" s="48"/>
      <c r="G1252" s="36"/>
      <c r="H1252" s="49"/>
      <c r="I1252" s="49"/>
      <c r="S1252" s="37"/>
    </row>
    <row r="1253" spans="1:19" x14ac:dyDescent="0.2">
      <c r="D1253" s="36"/>
      <c r="E1253" s="36"/>
      <c r="F1253" s="48"/>
      <c r="G1253" s="36"/>
      <c r="H1253" s="49"/>
      <c r="I1253" s="49"/>
      <c r="S1253" s="37"/>
    </row>
    <row r="1254" spans="1:19" x14ac:dyDescent="0.2">
      <c r="A1254" s="50"/>
      <c r="D1254" s="36"/>
      <c r="E1254" s="36"/>
      <c r="F1254" s="48"/>
      <c r="G1254" s="36"/>
      <c r="H1254" s="49"/>
      <c r="I1254" s="49"/>
      <c r="S1254" s="37"/>
    </row>
    <row r="1255" spans="1:19" x14ac:dyDescent="0.2">
      <c r="D1255" s="36"/>
      <c r="E1255" s="36"/>
      <c r="F1255" s="48"/>
      <c r="G1255" s="36"/>
      <c r="H1255" s="49"/>
      <c r="I1255" s="49"/>
      <c r="S1255" s="37"/>
    </row>
    <row r="1256" spans="1:19" x14ac:dyDescent="0.2">
      <c r="A1256" s="50"/>
      <c r="D1256" s="36"/>
      <c r="E1256" s="36"/>
      <c r="F1256" s="48"/>
      <c r="G1256" s="36"/>
      <c r="H1256" s="49"/>
      <c r="I1256" s="49"/>
      <c r="S1256" s="37"/>
    </row>
    <row r="1257" spans="1:19" x14ac:dyDescent="0.2">
      <c r="D1257" s="36"/>
      <c r="E1257" s="36"/>
      <c r="F1257" s="48"/>
      <c r="G1257" s="36"/>
      <c r="H1257" s="49"/>
      <c r="I1257" s="49"/>
      <c r="S1257" s="37"/>
    </row>
    <row r="1258" spans="1:19" x14ac:dyDescent="0.2">
      <c r="D1258" s="36"/>
      <c r="E1258" s="36"/>
      <c r="F1258" s="48"/>
      <c r="G1258" s="36"/>
      <c r="H1258" s="49"/>
      <c r="I1258" s="49"/>
      <c r="S1258" s="37"/>
    </row>
    <row r="1259" spans="1:19" x14ac:dyDescent="0.2">
      <c r="D1259" s="36"/>
      <c r="E1259" s="36"/>
      <c r="F1259" s="48"/>
      <c r="G1259" s="36"/>
      <c r="H1259" s="49"/>
      <c r="I1259" s="49"/>
      <c r="S1259" s="37"/>
    </row>
    <row r="1260" spans="1:19" x14ac:dyDescent="0.2">
      <c r="A1260" s="50"/>
      <c r="D1260" s="36"/>
      <c r="E1260" s="36"/>
      <c r="F1260" s="48"/>
      <c r="G1260" s="36"/>
      <c r="H1260" s="49"/>
      <c r="I1260" s="49"/>
      <c r="S1260" s="37"/>
    </row>
    <row r="1261" spans="1:19" x14ac:dyDescent="0.2">
      <c r="D1261" s="36"/>
      <c r="E1261" s="36"/>
      <c r="F1261" s="48"/>
      <c r="G1261" s="36"/>
      <c r="H1261" s="49"/>
      <c r="I1261" s="49"/>
      <c r="S1261" s="37"/>
    </row>
    <row r="1262" spans="1:19" x14ac:dyDescent="0.2">
      <c r="D1262" s="36"/>
      <c r="E1262" s="36"/>
      <c r="F1262" s="48"/>
      <c r="G1262" s="36"/>
      <c r="H1262" s="49"/>
      <c r="I1262" s="49"/>
      <c r="S1262" s="37"/>
    </row>
    <row r="1263" spans="1:19" x14ac:dyDescent="0.2">
      <c r="A1263" s="50"/>
      <c r="D1263" s="36"/>
      <c r="E1263" s="36"/>
      <c r="F1263" s="48"/>
      <c r="G1263" s="36"/>
      <c r="H1263" s="49"/>
      <c r="I1263" s="49"/>
      <c r="S1263" s="37"/>
    </row>
    <row r="1264" spans="1:19" x14ac:dyDescent="0.2">
      <c r="D1264" s="36"/>
      <c r="E1264" s="36"/>
      <c r="F1264" s="48"/>
      <c r="G1264" s="36"/>
      <c r="H1264" s="49"/>
      <c r="I1264" s="49"/>
      <c r="S1264" s="37"/>
    </row>
    <row r="1265" spans="1:19" x14ac:dyDescent="0.2">
      <c r="D1265" s="36"/>
      <c r="E1265" s="36"/>
      <c r="F1265" s="48"/>
      <c r="G1265" s="36"/>
      <c r="H1265" s="49"/>
      <c r="I1265" s="49"/>
      <c r="S1265" s="37"/>
    </row>
    <row r="1266" spans="1:19" x14ac:dyDescent="0.2">
      <c r="A1266" s="50"/>
      <c r="D1266" s="36"/>
      <c r="E1266" s="36"/>
      <c r="F1266" s="48"/>
      <c r="G1266" s="36"/>
      <c r="H1266" s="49"/>
      <c r="I1266" s="49"/>
      <c r="S1266" s="37"/>
    </row>
    <row r="1267" spans="1:19" x14ac:dyDescent="0.2">
      <c r="D1267" s="36"/>
      <c r="E1267" s="36"/>
      <c r="F1267" s="48"/>
      <c r="G1267" s="36"/>
      <c r="H1267" s="49"/>
      <c r="I1267" s="49"/>
      <c r="S1267" s="37"/>
    </row>
    <row r="1268" spans="1:19" x14ac:dyDescent="0.2">
      <c r="D1268" s="36"/>
      <c r="E1268" s="36"/>
      <c r="F1268" s="48"/>
      <c r="G1268" s="36"/>
      <c r="H1268" s="49"/>
      <c r="I1268" s="49"/>
      <c r="S1268" s="37"/>
    </row>
    <row r="1269" spans="1:19" x14ac:dyDescent="0.2">
      <c r="A1269" s="50"/>
      <c r="D1269" s="36"/>
      <c r="E1269" s="36"/>
      <c r="F1269" s="48"/>
      <c r="G1269" s="36"/>
      <c r="H1269" s="49"/>
      <c r="I1269" s="49"/>
      <c r="S1269" s="37"/>
    </row>
    <row r="1270" spans="1:19" x14ac:dyDescent="0.2">
      <c r="D1270" s="36"/>
      <c r="E1270" s="36"/>
      <c r="F1270" s="48"/>
      <c r="G1270" s="36"/>
      <c r="H1270" s="49"/>
      <c r="I1270" s="49"/>
      <c r="S1270" s="37"/>
    </row>
    <row r="1271" spans="1:19" x14ac:dyDescent="0.2">
      <c r="A1271" s="50"/>
      <c r="D1271" s="36"/>
      <c r="E1271" s="36"/>
      <c r="F1271" s="48"/>
      <c r="G1271" s="36"/>
      <c r="H1271" s="49"/>
      <c r="I1271" s="49"/>
      <c r="S1271" s="37"/>
    </row>
    <row r="1272" spans="1:19" x14ac:dyDescent="0.2">
      <c r="D1272" s="36"/>
      <c r="E1272" s="36"/>
      <c r="F1272" s="48"/>
      <c r="G1272" s="36"/>
      <c r="H1272" s="49"/>
      <c r="I1272" s="49"/>
      <c r="S1272" s="37"/>
    </row>
    <row r="1273" spans="1:19" x14ac:dyDescent="0.2">
      <c r="A1273" s="50"/>
      <c r="D1273" s="36"/>
      <c r="E1273" s="36"/>
      <c r="F1273" s="48"/>
      <c r="G1273" s="36"/>
      <c r="H1273" s="49"/>
      <c r="I1273" s="49"/>
      <c r="S1273" s="37"/>
    </row>
    <row r="1274" spans="1:19" x14ac:dyDescent="0.2">
      <c r="D1274" s="36"/>
      <c r="E1274" s="36"/>
      <c r="F1274" s="48"/>
      <c r="G1274" s="36"/>
      <c r="H1274" s="49"/>
      <c r="I1274" s="49"/>
      <c r="S1274" s="37"/>
    </row>
    <row r="1275" spans="1:19" x14ac:dyDescent="0.2">
      <c r="D1275" s="36"/>
      <c r="E1275" s="36"/>
      <c r="F1275" s="48"/>
      <c r="G1275" s="36"/>
      <c r="H1275" s="49"/>
      <c r="I1275" s="49"/>
      <c r="S1275" s="37"/>
    </row>
    <row r="1276" spans="1:19" x14ac:dyDescent="0.2">
      <c r="A1276" s="50"/>
      <c r="D1276" s="36"/>
      <c r="E1276" s="36"/>
      <c r="F1276" s="48"/>
      <c r="G1276" s="36"/>
      <c r="H1276" s="49"/>
      <c r="I1276" s="49"/>
      <c r="S1276" s="37"/>
    </row>
    <row r="1277" spans="1:19" x14ac:dyDescent="0.2">
      <c r="D1277" s="36"/>
      <c r="E1277" s="36"/>
      <c r="F1277" s="48"/>
      <c r="G1277" s="36"/>
      <c r="H1277" s="49"/>
      <c r="I1277" s="49"/>
      <c r="S1277" s="37"/>
    </row>
    <row r="1278" spans="1:19" x14ac:dyDescent="0.2">
      <c r="A1278" s="50"/>
      <c r="D1278" s="36"/>
      <c r="E1278" s="36"/>
      <c r="F1278" s="48"/>
      <c r="G1278" s="36"/>
      <c r="H1278" s="49"/>
      <c r="I1278" s="49"/>
      <c r="S1278" s="37"/>
    </row>
    <row r="1279" spans="1:19" x14ac:dyDescent="0.2">
      <c r="D1279" s="36"/>
      <c r="E1279" s="36"/>
      <c r="F1279" s="48"/>
      <c r="G1279" s="36"/>
      <c r="H1279" s="49"/>
      <c r="I1279" s="49"/>
      <c r="S1279" s="37"/>
    </row>
    <row r="1280" spans="1:19" x14ac:dyDescent="0.2">
      <c r="D1280" s="36"/>
      <c r="E1280" s="36"/>
      <c r="F1280" s="48"/>
      <c r="G1280" s="36"/>
      <c r="H1280" s="49"/>
      <c r="I1280" s="49"/>
      <c r="S1280" s="37"/>
    </row>
    <row r="1281" spans="1:19" x14ac:dyDescent="0.2">
      <c r="A1281" s="50"/>
      <c r="D1281" s="36"/>
      <c r="E1281" s="36"/>
      <c r="F1281" s="48"/>
      <c r="G1281" s="36"/>
      <c r="H1281" s="49"/>
      <c r="I1281" s="49"/>
      <c r="S1281" s="37"/>
    </row>
    <row r="1282" spans="1:19" x14ac:dyDescent="0.2">
      <c r="D1282" s="36"/>
      <c r="E1282" s="36"/>
      <c r="F1282" s="48"/>
      <c r="G1282" s="36"/>
      <c r="H1282" s="49"/>
      <c r="I1282" s="49"/>
      <c r="S1282" s="37"/>
    </row>
    <row r="1283" spans="1:19" x14ac:dyDescent="0.2">
      <c r="D1283" s="36"/>
      <c r="E1283" s="36"/>
      <c r="F1283" s="48"/>
      <c r="G1283" s="36"/>
      <c r="H1283" s="49"/>
      <c r="I1283" s="49"/>
      <c r="S1283" s="37"/>
    </row>
    <row r="1284" spans="1:19" x14ac:dyDescent="0.2">
      <c r="A1284" s="50"/>
      <c r="D1284" s="36"/>
      <c r="E1284" s="36"/>
      <c r="F1284" s="48"/>
      <c r="G1284" s="36"/>
      <c r="H1284" s="49"/>
      <c r="I1284" s="49"/>
      <c r="S1284" s="37"/>
    </row>
    <row r="1285" spans="1:19" x14ac:dyDescent="0.2">
      <c r="D1285" s="36"/>
      <c r="E1285" s="36"/>
      <c r="F1285" s="48"/>
      <c r="G1285" s="36"/>
      <c r="H1285" s="49"/>
      <c r="I1285" s="49"/>
      <c r="S1285" s="37"/>
    </row>
    <row r="1286" spans="1:19" x14ac:dyDescent="0.2">
      <c r="A1286" s="50"/>
      <c r="D1286" s="36"/>
      <c r="E1286" s="36"/>
      <c r="F1286" s="48"/>
      <c r="G1286" s="36"/>
      <c r="H1286" s="49"/>
      <c r="I1286" s="49"/>
      <c r="S1286" s="37"/>
    </row>
    <row r="1287" spans="1:19" x14ac:dyDescent="0.2">
      <c r="A1287" s="50"/>
      <c r="D1287" s="36"/>
      <c r="E1287" s="36"/>
      <c r="F1287" s="48"/>
      <c r="G1287" s="36"/>
      <c r="H1287" s="49"/>
      <c r="I1287" s="49"/>
      <c r="S1287" s="37"/>
    </row>
    <row r="1288" spans="1:19" x14ac:dyDescent="0.2">
      <c r="D1288" s="36"/>
      <c r="E1288" s="36"/>
      <c r="F1288" s="48"/>
      <c r="G1288" s="36"/>
      <c r="H1288" s="49"/>
      <c r="I1288" s="49"/>
      <c r="S1288" s="37"/>
    </row>
    <row r="1289" spans="1:19" x14ac:dyDescent="0.2">
      <c r="D1289" s="36"/>
      <c r="E1289" s="36"/>
      <c r="F1289" s="48"/>
      <c r="G1289" s="36"/>
      <c r="H1289" s="49"/>
      <c r="I1289" s="49"/>
      <c r="S1289" s="37"/>
    </row>
    <row r="1290" spans="1:19" x14ac:dyDescent="0.2">
      <c r="D1290" s="36"/>
      <c r="E1290" s="36"/>
      <c r="F1290" s="48"/>
      <c r="G1290" s="36"/>
      <c r="H1290" s="49"/>
      <c r="I1290" s="49"/>
      <c r="S1290" s="37"/>
    </row>
    <row r="1291" spans="1:19" x14ac:dyDescent="0.2">
      <c r="A1291" s="50"/>
      <c r="D1291" s="36"/>
      <c r="E1291" s="36"/>
      <c r="F1291" s="48"/>
      <c r="G1291" s="36"/>
      <c r="H1291" s="49"/>
      <c r="I1291" s="49"/>
      <c r="S1291" s="37"/>
    </row>
    <row r="1292" spans="1:19" x14ac:dyDescent="0.2">
      <c r="A1292" s="50"/>
      <c r="D1292" s="36"/>
      <c r="E1292" s="36"/>
      <c r="F1292" s="48"/>
      <c r="G1292" s="36"/>
      <c r="H1292" s="49"/>
      <c r="I1292" s="49"/>
      <c r="S1292" s="37"/>
    </row>
    <row r="1293" spans="1:19" x14ac:dyDescent="0.2">
      <c r="D1293" s="36"/>
      <c r="E1293" s="36"/>
      <c r="F1293" s="48"/>
      <c r="G1293" s="36"/>
      <c r="H1293" s="49"/>
      <c r="I1293" s="49"/>
      <c r="S1293" s="37"/>
    </row>
    <row r="1294" spans="1:19" x14ac:dyDescent="0.2">
      <c r="D1294" s="36"/>
      <c r="E1294" s="36"/>
      <c r="F1294" s="48"/>
      <c r="G1294" s="36"/>
      <c r="H1294" s="49"/>
      <c r="I1294" s="49"/>
      <c r="S1294" s="37"/>
    </row>
    <row r="1295" spans="1:19" x14ac:dyDescent="0.2">
      <c r="A1295" s="50"/>
      <c r="D1295" s="36"/>
      <c r="E1295" s="36"/>
      <c r="F1295" s="48"/>
      <c r="G1295" s="36"/>
      <c r="H1295" s="49"/>
      <c r="I1295" s="49"/>
      <c r="S1295" s="37"/>
    </row>
    <row r="1296" spans="1:19" x14ac:dyDescent="0.2">
      <c r="D1296" s="36"/>
      <c r="E1296" s="36"/>
      <c r="F1296" s="48"/>
      <c r="G1296" s="36"/>
      <c r="H1296" s="49"/>
      <c r="I1296" s="49"/>
      <c r="S1296" s="37"/>
    </row>
    <row r="1297" spans="1:19" x14ac:dyDescent="0.2">
      <c r="D1297" s="36"/>
      <c r="E1297" s="36"/>
      <c r="F1297" s="48"/>
      <c r="G1297" s="36"/>
      <c r="H1297" s="49"/>
      <c r="I1297" s="49"/>
      <c r="S1297" s="37"/>
    </row>
    <row r="1298" spans="1:19" x14ac:dyDescent="0.2">
      <c r="D1298" s="36"/>
      <c r="E1298" s="36"/>
      <c r="F1298" s="48"/>
      <c r="G1298" s="36"/>
      <c r="H1298" s="49"/>
      <c r="I1298" s="49"/>
      <c r="S1298" s="37"/>
    </row>
    <row r="1299" spans="1:19" x14ac:dyDescent="0.2">
      <c r="D1299" s="36"/>
      <c r="E1299" s="36"/>
      <c r="F1299" s="48"/>
      <c r="G1299" s="36"/>
      <c r="H1299" s="49"/>
      <c r="I1299" s="49"/>
      <c r="S1299" s="37"/>
    </row>
    <row r="1300" spans="1:19" x14ac:dyDescent="0.2">
      <c r="A1300" s="50"/>
      <c r="D1300" s="36"/>
      <c r="E1300" s="36"/>
      <c r="F1300" s="48"/>
      <c r="G1300" s="36"/>
      <c r="H1300" s="49"/>
      <c r="I1300" s="49"/>
      <c r="S1300" s="37"/>
    </row>
    <row r="1301" spans="1:19" x14ac:dyDescent="0.2">
      <c r="D1301" s="36"/>
      <c r="E1301" s="36"/>
      <c r="F1301" s="48"/>
      <c r="G1301" s="36"/>
      <c r="H1301" s="49"/>
      <c r="I1301" s="49"/>
      <c r="S1301" s="37"/>
    </row>
    <row r="1302" spans="1:19" x14ac:dyDescent="0.2">
      <c r="A1302" s="50"/>
      <c r="D1302" s="36"/>
      <c r="E1302" s="36"/>
      <c r="F1302" s="48"/>
      <c r="G1302" s="36"/>
      <c r="H1302" s="49"/>
      <c r="I1302" s="49"/>
      <c r="S1302" s="37"/>
    </row>
    <row r="1303" spans="1:19" x14ac:dyDescent="0.2">
      <c r="D1303" s="36"/>
      <c r="E1303" s="36"/>
      <c r="F1303" s="48"/>
      <c r="G1303" s="36"/>
      <c r="H1303" s="49"/>
      <c r="I1303" s="49"/>
      <c r="S1303" s="37"/>
    </row>
    <row r="1304" spans="1:19" x14ac:dyDescent="0.2">
      <c r="D1304" s="36"/>
      <c r="E1304" s="36"/>
      <c r="F1304" s="48"/>
      <c r="G1304" s="36"/>
      <c r="H1304" s="49"/>
      <c r="I1304" s="49"/>
      <c r="S1304" s="37"/>
    </row>
    <row r="1305" spans="1:19" x14ac:dyDescent="0.2">
      <c r="A1305" s="50"/>
      <c r="D1305" s="36"/>
      <c r="E1305" s="36"/>
      <c r="F1305" s="48"/>
      <c r="G1305" s="36"/>
      <c r="H1305" s="49"/>
      <c r="I1305" s="49"/>
      <c r="S1305" s="37"/>
    </row>
    <row r="1306" spans="1:19" x14ac:dyDescent="0.2">
      <c r="D1306" s="36"/>
      <c r="E1306" s="36"/>
      <c r="F1306" s="48"/>
      <c r="G1306" s="36"/>
      <c r="H1306" s="49"/>
      <c r="I1306" s="49"/>
      <c r="S1306" s="37"/>
    </row>
    <row r="1307" spans="1:19" x14ac:dyDescent="0.2">
      <c r="D1307" s="36"/>
      <c r="E1307" s="36"/>
      <c r="F1307" s="48"/>
      <c r="G1307" s="36"/>
      <c r="H1307" s="49"/>
      <c r="I1307" s="49"/>
      <c r="S1307" s="37"/>
    </row>
    <row r="1308" spans="1:19" x14ac:dyDescent="0.2">
      <c r="A1308" s="50"/>
      <c r="D1308" s="36"/>
      <c r="E1308" s="36"/>
      <c r="F1308" s="48"/>
      <c r="G1308" s="36"/>
      <c r="H1308" s="49"/>
      <c r="I1308" s="49"/>
      <c r="S1308" s="37"/>
    </row>
    <row r="1309" spans="1:19" x14ac:dyDescent="0.2">
      <c r="A1309" s="50"/>
      <c r="D1309" s="36"/>
      <c r="E1309" s="36"/>
      <c r="F1309" s="48"/>
      <c r="G1309" s="36"/>
      <c r="H1309" s="49"/>
      <c r="I1309" s="49"/>
      <c r="S1309" s="37"/>
    </row>
    <row r="1310" spans="1:19" x14ac:dyDescent="0.2">
      <c r="D1310" s="36"/>
      <c r="E1310" s="36"/>
      <c r="F1310" s="48"/>
      <c r="G1310" s="36"/>
      <c r="H1310" s="49"/>
      <c r="I1310" s="49"/>
      <c r="S1310" s="37"/>
    </row>
    <row r="1311" spans="1:19" x14ac:dyDescent="0.2">
      <c r="D1311" s="36"/>
      <c r="E1311" s="36"/>
      <c r="F1311" s="48"/>
      <c r="G1311" s="36"/>
      <c r="H1311" s="49"/>
      <c r="I1311" s="49"/>
      <c r="S1311" s="37"/>
    </row>
    <row r="1312" spans="1:19" x14ac:dyDescent="0.2">
      <c r="A1312" s="50"/>
      <c r="D1312" s="36"/>
      <c r="E1312" s="36"/>
      <c r="F1312" s="48"/>
      <c r="G1312" s="36"/>
      <c r="H1312" s="49"/>
      <c r="I1312" s="49"/>
      <c r="S1312" s="37"/>
    </row>
    <row r="1313" spans="1:19" x14ac:dyDescent="0.2">
      <c r="D1313" s="36"/>
      <c r="E1313" s="36"/>
      <c r="F1313" s="48"/>
      <c r="G1313" s="36"/>
      <c r="H1313" s="49"/>
      <c r="I1313" s="49"/>
      <c r="S1313" s="37"/>
    </row>
    <row r="1314" spans="1:19" x14ac:dyDescent="0.2">
      <c r="D1314" s="36"/>
      <c r="E1314" s="36"/>
      <c r="F1314" s="48"/>
      <c r="G1314" s="36"/>
      <c r="H1314" s="49"/>
      <c r="I1314" s="49"/>
      <c r="S1314" s="37"/>
    </row>
    <row r="1315" spans="1:19" x14ac:dyDescent="0.2">
      <c r="A1315" s="50"/>
      <c r="D1315" s="36"/>
      <c r="E1315" s="36"/>
      <c r="F1315" s="48"/>
      <c r="G1315" s="36"/>
      <c r="H1315" s="49"/>
      <c r="I1315" s="49"/>
      <c r="S1315" s="37"/>
    </row>
    <row r="1316" spans="1:19" x14ac:dyDescent="0.2">
      <c r="D1316" s="36"/>
      <c r="E1316" s="36"/>
      <c r="F1316" s="48"/>
      <c r="G1316" s="36"/>
      <c r="H1316" s="49"/>
      <c r="I1316" s="49"/>
      <c r="S1316" s="37"/>
    </row>
    <row r="1317" spans="1:19" x14ac:dyDescent="0.2">
      <c r="D1317" s="36"/>
      <c r="E1317" s="36"/>
      <c r="F1317" s="48"/>
      <c r="G1317" s="36"/>
      <c r="H1317" s="49"/>
      <c r="I1317" s="49"/>
      <c r="S1317" s="37"/>
    </row>
    <row r="1318" spans="1:19" x14ac:dyDescent="0.2">
      <c r="A1318" s="50"/>
      <c r="D1318" s="36"/>
      <c r="E1318" s="36"/>
      <c r="F1318" s="48"/>
      <c r="G1318" s="36"/>
      <c r="H1318" s="49"/>
      <c r="I1318" s="49"/>
      <c r="S1318" s="37"/>
    </row>
    <row r="1319" spans="1:19" x14ac:dyDescent="0.2">
      <c r="D1319" s="36"/>
      <c r="E1319" s="36"/>
      <c r="F1319" s="48"/>
      <c r="G1319" s="36"/>
      <c r="H1319" s="49"/>
      <c r="I1319" s="49"/>
      <c r="S1319" s="37"/>
    </row>
    <row r="1320" spans="1:19" x14ac:dyDescent="0.2">
      <c r="D1320" s="36"/>
      <c r="E1320" s="36"/>
      <c r="F1320" s="48"/>
      <c r="G1320" s="36"/>
      <c r="H1320" s="49"/>
      <c r="I1320" s="49"/>
      <c r="S1320" s="37"/>
    </row>
    <row r="1321" spans="1:19" x14ac:dyDescent="0.2">
      <c r="A1321" s="50"/>
      <c r="D1321" s="36"/>
      <c r="E1321" s="36"/>
      <c r="F1321" s="48"/>
      <c r="G1321" s="36"/>
      <c r="H1321" s="49"/>
      <c r="I1321" s="49"/>
      <c r="S1321" s="37"/>
    </row>
    <row r="1322" spans="1:19" x14ac:dyDescent="0.2">
      <c r="D1322" s="36"/>
      <c r="E1322" s="36"/>
      <c r="F1322" s="48"/>
      <c r="G1322" s="36"/>
      <c r="H1322" s="49"/>
      <c r="I1322" s="49"/>
      <c r="S1322" s="37"/>
    </row>
    <row r="1323" spans="1:19" x14ac:dyDescent="0.2">
      <c r="A1323" s="50"/>
      <c r="D1323" s="36"/>
      <c r="E1323" s="36"/>
      <c r="F1323" s="48"/>
      <c r="G1323" s="36"/>
      <c r="H1323" s="49"/>
      <c r="I1323" s="49"/>
      <c r="S1323" s="37"/>
    </row>
    <row r="1324" spans="1:19" x14ac:dyDescent="0.2">
      <c r="A1324" s="50"/>
      <c r="D1324" s="36"/>
      <c r="E1324" s="36"/>
      <c r="F1324" s="48"/>
      <c r="G1324" s="36"/>
      <c r="H1324" s="49"/>
      <c r="I1324" s="49"/>
      <c r="S1324" s="37"/>
    </row>
    <row r="1325" spans="1:19" x14ac:dyDescent="0.2">
      <c r="D1325" s="36"/>
      <c r="E1325" s="36"/>
      <c r="F1325" s="48"/>
      <c r="G1325" s="36"/>
      <c r="H1325" s="49"/>
      <c r="I1325" s="49"/>
      <c r="S1325" s="37"/>
    </row>
    <row r="1326" spans="1:19" x14ac:dyDescent="0.2">
      <c r="D1326" s="36"/>
      <c r="E1326" s="36"/>
      <c r="F1326" s="48"/>
      <c r="G1326" s="36"/>
      <c r="H1326" s="49"/>
      <c r="I1326" s="49"/>
      <c r="S1326" s="37"/>
    </row>
    <row r="1327" spans="1:19" x14ac:dyDescent="0.2">
      <c r="D1327" s="36"/>
      <c r="E1327" s="36"/>
      <c r="F1327" s="48"/>
      <c r="G1327" s="36"/>
      <c r="H1327" s="49"/>
      <c r="I1327" s="49"/>
      <c r="S1327" s="37"/>
    </row>
    <row r="1328" spans="1:19" x14ac:dyDescent="0.2">
      <c r="D1328" s="36"/>
      <c r="E1328" s="36"/>
      <c r="F1328" s="48"/>
      <c r="G1328" s="36"/>
      <c r="H1328" s="49"/>
      <c r="I1328" s="49"/>
      <c r="S1328" s="37"/>
    </row>
    <row r="1329" spans="1:19" x14ac:dyDescent="0.2">
      <c r="A1329" s="50"/>
      <c r="D1329" s="36"/>
      <c r="E1329" s="36"/>
      <c r="F1329" s="48"/>
      <c r="G1329" s="36"/>
      <c r="H1329" s="49"/>
      <c r="I1329" s="49"/>
      <c r="S1329" s="37"/>
    </row>
    <row r="1330" spans="1:19" x14ac:dyDescent="0.2">
      <c r="D1330" s="36"/>
      <c r="E1330" s="36"/>
      <c r="F1330" s="48"/>
      <c r="G1330" s="36"/>
      <c r="H1330" s="49"/>
      <c r="I1330" s="49"/>
      <c r="S1330" s="37"/>
    </row>
    <row r="1331" spans="1:19" x14ac:dyDescent="0.2">
      <c r="D1331" s="36"/>
      <c r="E1331" s="36"/>
      <c r="F1331" s="48"/>
      <c r="G1331" s="36"/>
      <c r="H1331" s="49"/>
      <c r="I1331" s="49"/>
      <c r="S1331" s="37"/>
    </row>
    <row r="1332" spans="1:19" x14ac:dyDescent="0.2">
      <c r="D1332" s="36"/>
      <c r="E1332" s="36"/>
      <c r="F1332" s="48"/>
      <c r="G1332" s="36"/>
      <c r="H1332" s="49"/>
      <c r="I1332" s="49"/>
      <c r="S1332" s="37"/>
    </row>
    <row r="1333" spans="1:19" x14ac:dyDescent="0.2">
      <c r="A1333" s="50"/>
      <c r="D1333" s="36"/>
      <c r="E1333" s="36"/>
      <c r="F1333" s="48"/>
      <c r="G1333" s="36"/>
      <c r="H1333" s="49"/>
      <c r="I1333" s="49"/>
      <c r="S1333" s="37"/>
    </row>
    <row r="1334" spans="1:19" x14ac:dyDescent="0.2">
      <c r="D1334" s="36"/>
      <c r="E1334" s="36"/>
      <c r="F1334" s="48"/>
      <c r="G1334" s="36"/>
      <c r="H1334" s="49"/>
      <c r="I1334" s="49"/>
      <c r="S1334" s="37"/>
    </row>
    <row r="1335" spans="1:19" x14ac:dyDescent="0.2">
      <c r="A1335" s="50"/>
      <c r="D1335" s="36"/>
      <c r="E1335" s="36"/>
      <c r="F1335" s="48"/>
      <c r="G1335" s="36"/>
      <c r="H1335" s="49"/>
      <c r="I1335" s="49"/>
      <c r="S1335" s="37"/>
    </row>
    <row r="1336" spans="1:19" x14ac:dyDescent="0.2">
      <c r="D1336" s="36"/>
      <c r="E1336" s="36"/>
      <c r="F1336" s="48"/>
      <c r="G1336" s="36"/>
      <c r="H1336" s="49"/>
      <c r="I1336" s="49"/>
      <c r="S1336" s="37"/>
    </row>
    <row r="1337" spans="1:19" x14ac:dyDescent="0.2">
      <c r="D1337" s="36"/>
      <c r="E1337" s="36"/>
      <c r="F1337" s="48"/>
      <c r="G1337" s="36"/>
      <c r="H1337" s="49"/>
      <c r="I1337" s="49"/>
      <c r="S1337" s="37"/>
    </row>
    <row r="1338" spans="1:19" x14ac:dyDescent="0.2">
      <c r="A1338" s="50"/>
      <c r="D1338" s="36"/>
      <c r="E1338" s="36"/>
      <c r="F1338" s="48"/>
      <c r="G1338" s="36"/>
      <c r="H1338" s="49"/>
      <c r="I1338" s="49"/>
      <c r="S1338" s="37"/>
    </row>
    <row r="1339" spans="1:19" x14ac:dyDescent="0.2">
      <c r="D1339" s="36"/>
      <c r="E1339" s="36"/>
      <c r="F1339" s="48"/>
      <c r="G1339" s="36"/>
      <c r="H1339" s="49"/>
      <c r="I1339" s="49"/>
      <c r="S1339" s="37"/>
    </row>
    <row r="1340" spans="1:19" x14ac:dyDescent="0.2">
      <c r="D1340" s="36"/>
      <c r="E1340" s="36"/>
      <c r="F1340" s="48"/>
      <c r="G1340" s="36"/>
      <c r="H1340" s="49"/>
      <c r="I1340" s="49"/>
      <c r="S1340" s="37"/>
    </row>
    <row r="1341" spans="1:19" x14ac:dyDescent="0.2">
      <c r="A1341" s="50"/>
      <c r="D1341" s="36"/>
      <c r="E1341" s="36"/>
      <c r="F1341" s="48"/>
      <c r="G1341" s="36"/>
      <c r="H1341" s="49"/>
      <c r="I1341" s="49"/>
      <c r="S1341" s="37"/>
    </row>
    <row r="1342" spans="1:19" x14ac:dyDescent="0.2">
      <c r="D1342" s="36"/>
      <c r="E1342" s="36"/>
      <c r="F1342" s="48"/>
      <c r="G1342" s="36"/>
      <c r="H1342" s="49"/>
      <c r="I1342" s="49"/>
      <c r="S1342" s="37"/>
    </row>
    <row r="1343" spans="1:19" x14ac:dyDescent="0.2">
      <c r="D1343" s="36"/>
      <c r="E1343" s="36"/>
      <c r="F1343" s="48"/>
      <c r="G1343" s="36"/>
      <c r="H1343" s="49"/>
      <c r="I1343" s="49"/>
      <c r="S1343" s="37"/>
    </row>
    <row r="1344" spans="1:19" x14ac:dyDescent="0.2">
      <c r="D1344" s="36"/>
      <c r="E1344" s="36"/>
      <c r="F1344" s="48"/>
      <c r="G1344" s="36"/>
      <c r="H1344" s="49"/>
      <c r="I1344" s="49"/>
      <c r="S1344" s="37"/>
    </row>
    <row r="1345" spans="1:19" x14ac:dyDescent="0.2">
      <c r="A1345" s="50"/>
      <c r="D1345" s="36"/>
      <c r="E1345" s="36"/>
      <c r="F1345" s="48"/>
      <c r="G1345" s="36"/>
      <c r="H1345" s="49"/>
      <c r="I1345" s="49"/>
      <c r="S1345" s="37"/>
    </row>
    <row r="1346" spans="1:19" x14ac:dyDescent="0.2">
      <c r="D1346" s="36"/>
      <c r="E1346" s="36"/>
      <c r="F1346" s="48"/>
      <c r="G1346" s="36"/>
      <c r="H1346" s="49"/>
      <c r="I1346" s="49"/>
      <c r="S1346" s="37"/>
    </row>
    <row r="1347" spans="1:19" x14ac:dyDescent="0.2">
      <c r="A1347" s="50"/>
      <c r="D1347" s="36"/>
      <c r="E1347" s="36"/>
      <c r="F1347" s="48"/>
      <c r="G1347" s="36"/>
      <c r="H1347" s="49"/>
      <c r="I1347" s="49"/>
      <c r="S1347" s="37"/>
    </row>
    <row r="1348" spans="1:19" x14ac:dyDescent="0.2">
      <c r="A1348" s="50"/>
      <c r="D1348" s="36"/>
      <c r="E1348" s="36"/>
      <c r="F1348" s="48"/>
      <c r="G1348" s="36"/>
      <c r="H1348" s="49"/>
      <c r="I1348" s="49"/>
      <c r="S1348" s="37"/>
    </row>
    <row r="1349" spans="1:19" x14ac:dyDescent="0.2">
      <c r="A1349" s="50"/>
      <c r="D1349" s="36"/>
      <c r="E1349" s="36"/>
      <c r="F1349" s="48"/>
      <c r="G1349" s="36"/>
      <c r="H1349" s="49"/>
      <c r="I1349" s="49"/>
      <c r="S1349" s="37"/>
    </row>
    <row r="1350" spans="1:19" x14ac:dyDescent="0.2">
      <c r="D1350" s="36"/>
      <c r="E1350" s="36"/>
      <c r="F1350" s="48"/>
      <c r="G1350" s="36"/>
      <c r="H1350" s="49"/>
      <c r="I1350" s="49"/>
      <c r="S1350" s="37"/>
    </row>
    <row r="1351" spans="1:19" x14ac:dyDescent="0.2">
      <c r="D1351" s="36"/>
      <c r="E1351" s="36"/>
      <c r="F1351" s="48"/>
      <c r="G1351" s="36"/>
      <c r="H1351" s="49"/>
      <c r="I1351" s="49"/>
      <c r="S1351" s="37"/>
    </row>
  </sheetData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ageMargins left="0.75" right="0.75" top="1" bottom="1" header="0.5" footer="0.5"/>
  <pageSetup scale="70" orientation="landscape" horizontalDpi="200" verticalDpi="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U1347"/>
  <sheetViews>
    <sheetView topLeftCell="A27" workbookViewId="0">
      <selection activeCell="G45" sqref="G45"/>
    </sheetView>
  </sheetViews>
  <sheetFormatPr defaultRowHeight="12.75" x14ac:dyDescent="0.2"/>
  <cols>
    <col min="1" max="1" width="10.7109375" bestFit="1" customWidth="1"/>
    <col min="2" max="2" width="9" customWidth="1"/>
    <col min="3" max="3" width="10.28515625" bestFit="1" customWidth="1"/>
    <col min="4" max="4" width="10.5703125" customWidth="1"/>
    <col min="6" max="6" width="7.42578125" style="4" bestFit="1" customWidth="1"/>
    <col min="8" max="8" width="6.85546875" bestFit="1" customWidth="1"/>
    <col min="10" max="10" width="9.85546875" bestFit="1" customWidth="1"/>
    <col min="11" max="11" width="7.85546875" bestFit="1" customWidth="1"/>
    <col min="12" max="12" width="6.7109375" style="3" bestFit="1" customWidth="1"/>
    <col min="13" max="13" width="8.85546875" style="3" bestFit="1" customWidth="1"/>
    <col min="14" max="14" width="7.85546875" bestFit="1" customWidth="1"/>
    <col min="15" max="15" width="11.85546875" bestFit="1" customWidth="1"/>
    <col min="16" max="16" width="11.85546875" style="7" bestFit="1" customWidth="1"/>
    <col min="17" max="17" width="6.85546875" customWidth="1"/>
    <col min="18" max="18" width="11.5703125" bestFit="1" customWidth="1"/>
    <col min="19" max="19" width="11.7109375" bestFit="1" customWidth="1"/>
  </cols>
  <sheetData>
    <row r="1" spans="1:21" x14ac:dyDescent="0.2">
      <c r="A1" t="s">
        <v>24</v>
      </c>
      <c r="D1" s="17" t="s">
        <v>103</v>
      </c>
      <c r="G1" t="s">
        <v>25</v>
      </c>
      <c r="I1" t="s">
        <v>61</v>
      </c>
    </row>
    <row r="2" spans="1:21" x14ac:dyDescent="0.2">
      <c r="A2" t="s">
        <v>22</v>
      </c>
      <c r="D2" s="14">
        <f ca="1">SUM(N:N)/60</f>
        <v>299.39999999999998</v>
      </c>
    </row>
    <row r="3" spans="1:21" x14ac:dyDescent="0.2">
      <c r="A3" t="s">
        <v>18</v>
      </c>
      <c r="D3" s="14">
        <f>SUM(J:K)/60</f>
        <v>173.36666666666667</v>
      </c>
      <c r="G3" s="4"/>
      <c r="H3" s="4"/>
      <c r="I3" s="1"/>
    </row>
    <row r="4" spans="1:21" x14ac:dyDescent="0.2">
      <c r="A4" t="s">
        <v>17</v>
      </c>
      <c r="D4" s="15">
        <f ca="1">D3/D2</f>
        <v>0.5790469828545981</v>
      </c>
      <c r="G4" s="4"/>
      <c r="H4" s="4" t="s">
        <v>28</v>
      </c>
      <c r="I4" s="1"/>
    </row>
    <row r="5" spans="1:21" x14ac:dyDescent="0.2">
      <c r="A5" t="s">
        <v>15</v>
      </c>
      <c r="D5" s="12">
        <f>SUM(R:R)/60</f>
        <v>4596.7598911666655</v>
      </c>
      <c r="G5" s="4"/>
      <c r="H5" s="85" t="s">
        <v>29</v>
      </c>
      <c r="I5" s="85"/>
      <c r="J5" s="86"/>
      <c r="K5" s="86"/>
    </row>
    <row r="6" spans="1:21" x14ac:dyDescent="0.2">
      <c r="A6" t="s">
        <v>16</v>
      </c>
      <c r="D6" s="14">
        <f>SUM(S:S)/60</f>
        <v>4002.3603308975262</v>
      </c>
      <c r="G6" s="4"/>
      <c r="H6" s="85" t="s">
        <v>30</v>
      </c>
      <c r="I6" s="85"/>
      <c r="J6" s="86"/>
      <c r="K6" s="86"/>
    </row>
    <row r="7" spans="1:21" x14ac:dyDescent="0.2">
      <c r="C7" t="s">
        <v>26</v>
      </c>
      <c r="D7" s="14"/>
      <c r="G7" s="4"/>
      <c r="H7" s="85" t="s">
        <v>31</v>
      </c>
      <c r="I7" s="85"/>
      <c r="J7" s="86"/>
      <c r="K7" s="86"/>
    </row>
    <row r="8" spans="1:21" x14ac:dyDescent="0.2">
      <c r="C8" t="s">
        <v>27</v>
      </c>
      <c r="D8" s="14"/>
      <c r="G8" s="4"/>
      <c r="H8" s="4"/>
      <c r="I8" s="1"/>
    </row>
    <row r="9" spans="1:21" x14ac:dyDescent="0.2">
      <c r="A9" t="s">
        <v>21</v>
      </c>
      <c r="D9" s="12">
        <f>SUM(Q:Q)/60</f>
        <v>3580.1997693333296</v>
      </c>
      <c r="G9" s="4"/>
      <c r="H9" s="83" t="s">
        <v>32</v>
      </c>
      <c r="I9" s="83"/>
      <c r="J9" s="83"/>
      <c r="K9" s="83"/>
    </row>
    <row r="10" spans="1:21" x14ac:dyDescent="0.2">
      <c r="A10" t="s">
        <v>19</v>
      </c>
      <c r="D10" s="13">
        <f>1.05*D6/24000</f>
        <v>0.1751032644767668</v>
      </c>
      <c r="G10" s="4"/>
      <c r="H10" s="4"/>
      <c r="I10" s="1"/>
      <c r="N10" t="s">
        <v>33</v>
      </c>
    </row>
    <row r="11" spans="1:21" x14ac:dyDescent="0.2">
      <c r="A11" t="s">
        <v>20</v>
      </c>
      <c r="D11" s="13">
        <f>D10*1.24/1.05</f>
        <v>0.20678861709637222</v>
      </c>
      <c r="G11" s="4"/>
      <c r="H11" s="84"/>
      <c r="I11" s="84"/>
      <c r="J11" s="84"/>
      <c r="K11" s="84"/>
    </row>
    <row r="14" spans="1:21" s="2" customFormat="1" ht="25.5" x14ac:dyDescent="0.2">
      <c r="A14" s="25" t="s">
        <v>0</v>
      </c>
      <c r="B14" s="16" t="s">
        <v>14</v>
      </c>
      <c r="C14" s="25" t="s">
        <v>1</v>
      </c>
      <c r="D14" s="25" t="s">
        <v>4</v>
      </c>
      <c r="E14" s="25" t="s">
        <v>2</v>
      </c>
      <c r="F14" s="25" t="s">
        <v>2</v>
      </c>
      <c r="G14" s="25" t="s">
        <v>3</v>
      </c>
      <c r="H14" s="25" t="s">
        <v>3</v>
      </c>
      <c r="I14" s="8" t="s">
        <v>5</v>
      </c>
      <c r="J14" s="8" t="s">
        <v>6</v>
      </c>
      <c r="K14" s="8" t="s">
        <v>7</v>
      </c>
      <c r="L14" s="9" t="s">
        <v>23</v>
      </c>
      <c r="M14" s="9" t="s">
        <v>14</v>
      </c>
      <c r="N14" s="9" t="s">
        <v>8</v>
      </c>
      <c r="O14" s="9" t="s">
        <v>9</v>
      </c>
      <c r="P14" s="10" t="s">
        <v>10</v>
      </c>
      <c r="Q14" s="9" t="s">
        <v>11</v>
      </c>
      <c r="R14" s="9" t="s">
        <v>12</v>
      </c>
      <c r="S14" s="8" t="s">
        <v>13</v>
      </c>
      <c r="U14"/>
    </row>
    <row r="15" spans="1:21" x14ac:dyDescent="0.2">
      <c r="A15" s="5">
        <v>33808</v>
      </c>
      <c r="B15" s="4">
        <v>804</v>
      </c>
      <c r="C15" s="19"/>
      <c r="D15" s="4">
        <v>0.01</v>
      </c>
      <c r="E15" s="4">
        <v>1513</v>
      </c>
      <c r="F15" s="6">
        <f>VALUE(CONCATENATE(LEFT(E15,LEN(E15)-2),":",RIGHT(E15,2)))</f>
        <v>0.63402777777777775</v>
      </c>
      <c r="G15" s="4">
        <v>1517</v>
      </c>
      <c r="H15" s="1">
        <f>VALUE(CONCATENATE(LEFT(G15,LEN(G15)-2),":",RIGHT(G15,2)))</f>
        <v>0.63680555555555551</v>
      </c>
      <c r="I15" s="1">
        <f t="shared" ref="I15:I44" si="0">IF(OR(A16&lt;&gt;"",D16=""),H15+TIME(0,5,0),"")</f>
        <v>0.64027777777777772</v>
      </c>
      <c r="J15" t="str">
        <f t="shared" ref="J15:J44" si="1">IF(AND(OR(AND(A15&lt;&gt;"",A16=""),AND(A15="",A16="")),D16&lt;&gt;""),(F16-H15)*1440,"")</f>
        <v/>
      </c>
      <c r="K15">
        <f>(H15-F15)*1440</f>
        <v>3.9999999999999858</v>
      </c>
      <c r="L15">
        <f t="shared" ref="L15:L45" si="2">IF(A15&lt;&gt;"",1,L14+1)</f>
        <v>1</v>
      </c>
      <c r="M15">
        <f t="shared" ref="M15:M78" ca="1" si="3">OFFSET(B15,-L15+1,0)</f>
        <v>804</v>
      </c>
      <c r="N15">
        <f ca="1">IF(I15&lt;&gt;"",(I15-VALUE(CONCATENATE(LEFT(M15,LEN(M15)-2),":",RIGHT(M15,2))))*1440,"")</f>
        <v>437.99999999999994</v>
      </c>
      <c r="O15">
        <f>IF(J15&lt;&gt;"",(D15+D16)*J15/2,D15*5/2)</f>
        <v>2.5000000000000001E-2</v>
      </c>
      <c r="P15" s="7">
        <f>IF(J15&lt;&gt;"",(D16-D15)*J15/LN((D16+0.000001)/(D15+0.000001)),-5*(D15-0.000001)/(LN(1/D15)-13.8155))</f>
        <v>5.4281443780592247E-3</v>
      </c>
      <c r="Q15">
        <f>(D15*K15)</f>
        <v>3.9999999999999862E-2</v>
      </c>
      <c r="R15">
        <f>O15+Q15</f>
        <v>6.4999999999999863E-2</v>
      </c>
      <c r="S15" s="7">
        <f>P15+Q15</f>
        <v>4.5428144378059088E-2</v>
      </c>
    </row>
    <row r="16" spans="1:21" x14ac:dyDescent="0.2">
      <c r="A16" s="5">
        <v>33808</v>
      </c>
      <c r="B16" s="4">
        <v>1530</v>
      </c>
      <c r="C16" s="19"/>
      <c r="D16" s="4">
        <v>0.01</v>
      </c>
      <c r="E16" s="4">
        <v>1539</v>
      </c>
      <c r="F16" s="6">
        <f t="shared" ref="F16:F79" si="4">VALUE(CONCATENATE(LEFT(E16,LEN(E16)-2),":",RIGHT(E16,2)))</f>
        <v>0.65208333333333335</v>
      </c>
      <c r="G16" s="4">
        <v>1553</v>
      </c>
      <c r="H16" s="1">
        <f t="shared" ref="H16:H79" si="5">VALUE(CONCATENATE(LEFT(G16,LEN(G16)-2),":",RIGHT(G16,2)))</f>
        <v>0.66180555555555554</v>
      </c>
      <c r="I16" s="1">
        <f t="shared" si="0"/>
        <v>0.66527777777777775</v>
      </c>
      <c r="J16" t="str">
        <f t="shared" si="1"/>
        <v/>
      </c>
      <c r="K16">
        <f t="shared" ref="K16:K79" si="6">(H16-F16)*1440</f>
        <v>13.99999999999995</v>
      </c>
      <c r="L16">
        <f t="shared" si="2"/>
        <v>1</v>
      </c>
      <c r="M16">
        <f t="shared" ca="1" si="3"/>
        <v>1530</v>
      </c>
      <c r="N16">
        <f t="shared" ref="N16:N79" ca="1" si="7">IF(I16&lt;&gt;"",(I16-VALUE(CONCATENATE(LEFT(M16,LEN(M16)-2),":",RIGHT(M16,2))))*1440,"")</f>
        <v>27.999999999999901</v>
      </c>
      <c r="O16">
        <f t="shared" ref="O16:O44" si="8">IF(J16&lt;&gt;"",(D16+D17)*J16/2,D16*5/2)</f>
        <v>2.5000000000000001E-2</v>
      </c>
      <c r="P16" s="7">
        <f t="shared" ref="P16:P44" si="9">IF(J16&lt;&gt;"",(D17-D16)*J16/LN((D17+0.000001)/(D16+0.000001)),-5*(D16-0.000001)/(LN(1/D16)-13.8155))</f>
        <v>5.4281443780592247E-3</v>
      </c>
      <c r="Q16">
        <f t="shared" ref="Q16:Q79" si="10">(D16*K16)</f>
        <v>0.13999999999999951</v>
      </c>
      <c r="R16">
        <f t="shared" ref="R16:R79" si="11">O16+Q16</f>
        <v>0.16499999999999951</v>
      </c>
      <c r="S16" s="7">
        <f t="shared" ref="S16:S79" si="12">P16+Q16</f>
        <v>0.14542814437805873</v>
      </c>
    </row>
    <row r="17" spans="1:19" x14ac:dyDescent="0.2">
      <c r="A17" s="5">
        <v>33809</v>
      </c>
      <c r="B17" s="4">
        <v>834</v>
      </c>
      <c r="C17" s="19"/>
      <c r="D17" s="4">
        <v>0.01</v>
      </c>
      <c r="E17" s="4">
        <v>907</v>
      </c>
      <c r="F17" s="6">
        <f t="shared" si="4"/>
        <v>0.37986111111111115</v>
      </c>
      <c r="G17" s="4">
        <v>1148</v>
      </c>
      <c r="H17" s="1">
        <f t="shared" si="5"/>
        <v>0.4916666666666667</v>
      </c>
      <c r="I17" s="1" t="str">
        <f t="shared" si="0"/>
        <v/>
      </c>
      <c r="J17">
        <f t="shared" si="1"/>
        <v>5.9999999999999787</v>
      </c>
      <c r="K17">
        <f t="shared" si="6"/>
        <v>161</v>
      </c>
      <c r="L17">
        <f t="shared" si="2"/>
        <v>1</v>
      </c>
      <c r="M17">
        <f t="shared" ca="1" si="3"/>
        <v>834</v>
      </c>
      <c r="N17" t="str">
        <f t="shared" si="7"/>
        <v/>
      </c>
      <c r="O17">
        <f t="shared" si="8"/>
        <v>1.8299999999999934</v>
      </c>
      <c r="P17" s="7">
        <f t="shared" si="9"/>
        <v>0.86462801643445353</v>
      </c>
      <c r="Q17">
        <f t="shared" si="10"/>
        <v>1.61</v>
      </c>
      <c r="R17">
        <f t="shared" si="11"/>
        <v>3.4399999999999933</v>
      </c>
      <c r="S17" s="7">
        <f t="shared" si="12"/>
        <v>2.4746280164344538</v>
      </c>
    </row>
    <row r="18" spans="1:19" x14ac:dyDescent="0.2">
      <c r="A18" s="5"/>
      <c r="B18" s="4"/>
      <c r="C18" s="19"/>
      <c r="D18" s="4">
        <v>0.6</v>
      </c>
      <c r="E18" s="4">
        <v>1154</v>
      </c>
      <c r="F18" s="6">
        <f t="shared" si="4"/>
        <v>0.49583333333333335</v>
      </c>
      <c r="G18" s="4">
        <v>1200</v>
      </c>
      <c r="H18" s="1">
        <f t="shared" si="5"/>
        <v>0.5</v>
      </c>
      <c r="I18" s="1">
        <f t="shared" si="0"/>
        <v>0.50347222222222221</v>
      </c>
      <c r="J18" t="str">
        <f t="shared" si="1"/>
        <v/>
      </c>
      <c r="K18">
        <f t="shared" si="6"/>
        <v>5.9999999999999787</v>
      </c>
      <c r="L18">
        <f t="shared" si="2"/>
        <v>2</v>
      </c>
      <c r="M18">
        <f t="shared" ca="1" si="3"/>
        <v>834</v>
      </c>
      <c r="N18">
        <f t="shared" ca="1" si="7"/>
        <v>210.99999999999997</v>
      </c>
      <c r="O18">
        <f t="shared" si="8"/>
        <v>1.5</v>
      </c>
      <c r="P18" s="7">
        <f t="shared" si="9"/>
        <v>0.22548428583557498</v>
      </c>
      <c r="Q18">
        <f t="shared" si="10"/>
        <v>3.5999999999999872</v>
      </c>
      <c r="R18">
        <f t="shared" si="11"/>
        <v>5.0999999999999872</v>
      </c>
      <c r="S18" s="7">
        <f t="shared" si="12"/>
        <v>3.8254842858355622</v>
      </c>
    </row>
    <row r="19" spans="1:19" x14ac:dyDescent="0.2">
      <c r="A19" s="5">
        <v>33809</v>
      </c>
      <c r="B19" s="4">
        <v>1310</v>
      </c>
      <c r="C19" s="20"/>
      <c r="D19" s="4">
        <v>0.01</v>
      </c>
      <c r="E19" s="4">
        <v>1319</v>
      </c>
      <c r="F19" s="6">
        <f t="shared" si="4"/>
        <v>0.55486111111111114</v>
      </c>
      <c r="G19" s="4">
        <v>1322</v>
      </c>
      <c r="H19" s="1">
        <f t="shared" si="5"/>
        <v>0.55694444444444446</v>
      </c>
      <c r="I19" s="1" t="str">
        <f t="shared" si="0"/>
        <v/>
      </c>
      <c r="J19">
        <f t="shared" si="1"/>
        <v>8.999999999999968</v>
      </c>
      <c r="K19">
        <f t="shared" si="6"/>
        <v>2.9999999999999893</v>
      </c>
      <c r="L19">
        <f t="shared" si="2"/>
        <v>1</v>
      </c>
      <c r="M19">
        <f t="shared" ca="1" si="3"/>
        <v>1310</v>
      </c>
      <c r="N19" t="str">
        <f t="shared" si="7"/>
        <v/>
      </c>
      <c r="O19">
        <f t="shared" si="8"/>
        <v>2.7449999999999903</v>
      </c>
      <c r="P19" s="7">
        <f t="shared" si="9"/>
        <v>1.2969420246516803</v>
      </c>
      <c r="Q19">
        <f t="shared" si="10"/>
        <v>2.9999999999999895E-2</v>
      </c>
      <c r="R19">
        <f t="shared" si="11"/>
        <v>2.7749999999999901</v>
      </c>
      <c r="S19" s="7">
        <f t="shared" si="12"/>
        <v>1.3269420246516801</v>
      </c>
    </row>
    <row r="20" spans="1:19" x14ac:dyDescent="0.2">
      <c r="A20" s="5"/>
      <c r="B20" s="4"/>
      <c r="C20" s="19"/>
      <c r="D20" s="4">
        <v>0.6</v>
      </c>
      <c r="E20" s="4">
        <v>1331</v>
      </c>
      <c r="F20" s="6">
        <f t="shared" si="4"/>
        <v>0.56319444444444444</v>
      </c>
      <c r="G20" s="4">
        <v>1339</v>
      </c>
      <c r="H20" s="1">
        <f t="shared" si="5"/>
        <v>0.56874999999999998</v>
      </c>
      <c r="I20" s="1">
        <f t="shared" si="0"/>
        <v>0.57222222222222219</v>
      </c>
      <c r="J20" t="str">
        <f t="shared" si="1"/>
        <v/>
      </c>
      <c r="K20">
        <f t="shared" si="6"/>
        <v>7.9999999999999716</v>
      </c>
      <c r="L20">
        <f t="shared" si="2"/>
        <v>2</v>
      </c>
      <c r="M20">
        <f t="shared" ca="1" si="3"/>
        <v>1310</v>
      </c>
      <c r="N20">
        <f t="shared" ca="1" si="7"/>
        <v>34.000000000000043</v>
      </c>
      <c r="O20">
        <f t="shared" si="8"/>
        <v>1.5</v>
      </c>
      <c r="P20" s="7">
        <f t="shared" si="9"/>
        <v>0.22548428583557498</v>
      </c>
      <c r="Q20">
        <f t="shared" si="10"/>
        <v>4.7999999999999829</v>
      </c>
      <c r="R20">
        <f t="shared" si="11"/>
        <v>6.2999999999999829</v>
      </c>
      <c r="S20" s="7">
        <f t="shared" si="12"/>
        <v>5.0254842858355575</v>
      </c>
    </row>
    <row r="21" spans="1:19" x14ac:dyDescent="0.2">
      <c r="A21" s="5">
        <v>33809</v>
      </c>
      <c r="B21" s="4">
        <v>1345</v>
      </c>
      <c r="C21" s="19"/>
      <c r="D21" s="4">
        <v>0.6</v>
      </c>
      <c r="E21" s="4">
        <v>1401</v>
      </c>
      <c r="F21" s="6">
        <f t="shared" si="4"/>
        <v>0.58402777777777781</v>
      </c>
      <c r="G21" s="4">
        <v>1411</v>
      </c>
      <c r="H21" s="1">
        <f t="shared" si="5"/>
        <v>0.59097222222222223</v>
      </c>
      <c r="I21" s="1">
        <f t="shared" si="0"/>
        <v>0.59444444444444444</v>
      </c>
      <c r="J21" t="str">
        <f t="shared" si="1"/>
        <v/>
      </c>
      <c r="K21">
        <f t="shared" si="6"/>
        <v>9.9999999999999645</v>
      </c>
      <c r="L21">
        <f t="shared" si="2"/>
        <v>1</v>
      </c>
      <c r="M21">
        <f t="shared" ca="1" si="3"/>
        <v>1345</v>
      </c>
      <c r="N21">
        <f t="shared" ca="1" si="7"/>
        <v>31.00000000000005</v>
      </c>
      <c r="O21">
        <f t="shared" si="8"/>
        <v>1.5</v>
      </c>
      <c r="P21" s="7">
        <f t="shared" si="9"/>
        <v>0.22548428583557498</v>
      </c>
      <c r="Q21">
        <f t="shared" si="10"/>
        <v>5.9999999999999787</v>
      </c>
      <c r="R21">
        <f t="shared" si="11"/>
        <v>7.4999999999999787</v>
      </c>
      <c r="S21" s="7">
        <f t="shared" si="12"/>
        <v>6.2254842858355532</v>
      </c>
    </row>
    <row r="22" spans="1:19" x14ac:dyDescent="0.2">
      <c r="A22" s="5">
        <v>33809</v>
      </c>
      <c r="B22" s="4">
        <v>1417</v>
      </c>
      <c r="C22" s="19"/>
      <c r="D22" s="4">
        <v>0.6</v>
      </c>
      <c r="E22" s="4">
        <v>1434</v>
      </c>
      <c r="F22" s="6">
        <f t="shared" si="4"/>
        <v>0.6069444444444444</v>
      </c>
      <c r="G22" s="4">
        <v>1445</v>
      </c>
      <c r="H22" s="1">
        <f t="shared" si="5"/>
        <v>0.61458333333333337</v>
      </c>
      <c r="I22" s="1">
        <f t="shared" si="0"/>
        <v>0.61805555555555558</v>
      </c>
      <c r="J22" t="str">
        <f t="shared" si="1"/>
        <v/>
      </c>
      <c r="K22">
        <f t="shared" si="6"/>
        <v>11.000000000000121</v>
      </c>
      <c r="L22">
        <f t="shared" si="2"/>
        <v>1</v>
      </c>
      <c r="M22">
        <f t="shared" ca="1" si="3"/>
        <v>1417</v>
      </c>
      <c r="N22">
        <f t="shared" ca="1" si="7"/>
        <v>33.000000000000043</v>
      </c>
      <c r="O22">
        <f t="shared" si="8"/>
        <v>1.5</v>
      </c>
      <c r="P22" s="7">
        <f t="shared" si="9"/>
        <v>0.22548428583557498</v>
      </c>
      <c r="Q22">
        <f t="shared" si="10"/>
        <v>6.6000000000000725</v>
      </c>
      <c r="R22">
        <f t="shared" si="11"/>
        <v>8.1000000000000725</v>
      </c>
      <c r="S22" s="7">
        <f t="shared" si="12"/>
        <v>6.825484285835647</v>
      </c>
    </row>
    <row r="23" spans="1:19" x14ac:dyDescent="0.2">
      <c r="A23" s="5">
        <v>33812</v>
      </c>
      <c r="B23" s="4">
        <v>853</v>
      </c>
      <c r="C23" s="19"/>
      <c r="D23" s="4">
        <v>0.02</v>
      </c>
      <c r="E23" s="4">
        <v>931</v>
      </c>
      <c r="F23" s="6">
        <f t="shared" si="4"/>
        <v>0.39652777777777781</v>
      </c>
      <c r="G23" s="4">
        <v>1205</v>
      </c>
      <c r="H23" s="1">
        <f t="shared" si="5"/>
        <v>0.50347222222222221</v>
      </c>
      <c r="I23" s="1">
        <f t="shared" si="0"/>
        <v>0.50694444444444442</v>
      </c>
      <c r="J23" t="str">
        <f t="shared" si="1"/>
        <v/>
      </c>
      <c r="K23">
        <f t="shared" si="6"/>
        <v>153.99999999999994</v>
      </c>
      <c r="L23">
        <f t="shared" si="2"/>
        <v>1</v>
      </c>
      <c r="M23">
        <f t="shared" ca="1" si="3"/>
        <v>853</v>
      </c>
      <c r="N23">
        <f t="shared" ca="1" si="7"/>
        <v>197.00000000000003</v>
      </c>
      <c r="O23">
        <f t="shared" si="8"/>
        <v>0.05</v>
      </c>
      <c r="P23" s="7">
        <f t="shared" si="9"/>
        <v>1.0096958881694557E-2</v>
      </c>
      <c r="Q23">
        <f t="shared" si="10"/>
        <v>3.0799999999999987</v>
      </c>
      <c r="R23">
        <f t="shared" si="11"/>
        <v>3.1299999999999986</v>
      </c>
      <c r="S23" s="7">
        <f t="shared" si="12"/>
        <v>3.0900969588816931</v>
      </c>
    </row>
    <row r="24" spans="1:19" x14ac:dyDescent="0.2">
      <c r="A24" s="5">
        <v>33812</v>
      </c>
      <c r="B24" s="4">
        <v>1322</v>
      </c>
      <c r="C24" s="20"/>
      <c r="D24" s="4">
        <v>0.02</v>
      </c>
      <c r="E24" s="4">
        <v>1334</v>
      </c>
      <c r="F24" s="6">
        <f t="shared" si="4"/>
        <v>0.56527777777777777</v>
      </c>
      <c r="G24" s="4">
        <v>1429</v>
      </c>
      <c r="H24" s="1">
        <f t="shared" si="5"/>
        <v>0.60347222222222219</v>
      </c>
      <c r="I24" s="1">
        <f t="shared" si="0"/>
        <v>0.6069444444444444</v>
      </c>
      <c r="J24" t="str">
        <f t="shared" si="1"/>
        <v/>
      </c>
      <c r="K24">
        <f t="shared" si="6"/>
        <v>54.999999999999964</v>
      </c>
      <c r="L24">
        <f t="shared" si="2"/>
        <v>1</v>
      </c>
      <c r="M24">
        <f t="shared" ca="1" si="3"/>
        <v>1322</v>
      </c>
      <c r="N24">
        <f t="shared" ca="1" si="7"/>
        <v>71.999999999999901</v>
      </c>
      <c r="O24">
        <f t="shared" si="8"/>
        <v>0.05</v>
      </c>
      <c r="P24" s="7">
        <f t="shared" si="9"/>
        <v>1.0096958881694557E-2</v>
      </c>
      <c r="Q24">
        <f t="shared" si="10"/>
        <v>1.0999999999999994</v>
      </c>
      <c r="R24">
        <f t="shared" si="11"/>
        <v>1.1499999999999995</v>
      </c>
      <c r="S24" s="7">
        <f t="shared" si="12"/>
        <v>1.110096958881694</v>
      </c>
    </row>
    <row r="25" spans="1:19" x14ac:dyDescent="0.2">
      <c r="A25" s="18">
        <v>33813</v>
      </c>
      <c r="B25" s="4">
        <v>827</v>
      </c>
      <c r="C25" s="19"/>
      <c r="D25" s="4">
        <v>0.01</v>
      </c>
      <c r="E25" s="4">
        <v>911</v>
      </c>
      <c r="F25" s="6">
        <f t="shared" si="4"/>
        <v>0.38263888888888892</v>
      </c>
      <c r="G25" s="4">
        <v>1151</v>
      </c>
      <c r="H25" s="1">
        <f t="shared" si="5"/>
        <v>0.49374999999999997</v>
      </c>
      <c r="I25" s="1">
        <f t="shared" si="0"/>
        <v>0.49722222222222218</v>
      </c>
      <c r="J25" t="str">
        <f t="shared" si="1"/>
        <v/>
      </c>
      <c r="K25">
        <f t="shared" si="6"/>
        <v>159.99999999999991</v>
      </c>
      <c r="L25">
        <f t="shared" si="2"/>
        <v>1</v>
      </c>
      <c r="M25">
        <f t="shared" ca="1" si="3"/>
        <v>827</v>
      </c>
      <c r="N25">
        <f t="shared" ca="1" si="7"/>
        <v>208.99999999999997</v>
      </c>
      <c r="O25">
        <f t="shared" si="8"/>
        <v>2.5000000000000001E-2</v>
      </c>
      <c r="P25" s="7">
        <f t="shared" si="9"/>
        <v>5.4281443780592247E-3</v>
      </c>
      <c r="Q25">
        <f t="shared" si="10"/>
        <v>1.5999999999999992</v>
      </c>
      <c r="R25">
        <f t="shared" si="11"/>
        <v>1.6249999999999991</v>
      </c>
      <c r="S25" s="7">
        <f t="shared" si="12"/>
        <v>1.6054281443780585</v>
      </c>
    </row>
    <row r="26" spans="1:19" x14ac:dyDescent="0.2">
      <c r="A26" s="5">
        <v>33813</v>
      </c>
      <c r="B26" s="4">
        <v>1305</v>
      </c>
      <c r="C26" s="19"/>
      <c r="D26" s="4">
        <v>0.01</v>
      </c>
      <c r="E26" s="4">
        <v>1316</v>
      </c>
      <c r="F26" s="6">
        <f t="shared" si="4"/>
        <v>0.55277777777777781</v>
      </c>
      <c r="G26" s="4">
        <v>1320</v>
      </c>
      <c r="H26" s="1">
        <f t="shared" si="5"/>
        <v>0.55555555555555558</v>
      </c>
      <c r="I26" s="1" t="str">
        <f t="shared" si="0"/>
        <v/>
      </c>
      <c r="J26">
        <f t="shared" si="1"/>
        <v>5.9999999999999787</v>
      </c>
      <c r="K26">
        <f t="shared" si="6"/>
        <v>3.9999999999999858</v>
      </c>
      <c r="L26">
        <f t="shared" si="2"/>
        <v>1</v>
      </c>
      <c r="M26">
        <f t="shared" ca="1" si="3"/>
        <v>1305</v>
      </c>
      <c r="N26" t="str">
        <f t="shared" si="7"/>
        <v/>
      </c>
      <c r="O26">
        <f t="shared" si="8"/>
        <v>1.8299999999999934</v>
      </c>
      <c r="P26" s="7">
        <f t="shared" si="9"/>
        <v>0.86462801643445353</v>
      </c>
      <c r="Q26">
        <f t="shared" si="10"/>
        <v>3.9999999999999862E-2</v>
      </c>
      <c r="R26">
        <f t="shared" si="11"/>
        <v>1.8699999999999932</v>
      </c>
      <c r="S26" s="7">
        <f t="shared" si="12"/>
        <v>0.90462801643445334</v>
      </c>
    </row>
    <row r="27" spans="1:19" x14ac:dyDescent="0.2">
      <c r="A27" s="5"/>
      <c r="B27" s="4"/>
      <c r="C27" s="20"/>
      <c r="D27" s="4">
        <v>0.6</v>
      </c>
      <c r="E27" s="4">
        <v>1326</v>
      </c>
      <c r="F27" s="6">
        <f t="shared" si="4"/>
        <v>0.55972222222222223</v>
      </c>
      <c r="G27" s="4">
        <v>1454</v>
      </c>
      <c r="H27" s="1">
        <f t="shared" si="5"/>
        <v>0.62083333333333335</v>
      </c>
      <c r="I27" s="1">
        <f t="shared" si="0"/>
        <v>0.62430555555555556</v>
      </c>
      <c r="J27" t="str">
        <f t="shared" si="1"/>
        <v/>
      </c>
      <c r="K27">
        <f t="shared" si="6"/>
        <v>88</v>
      </c>
      <c r="L27">
        <f t="shared" si="2"/>
        <v>2</v>
      </c>
      <c r="M27">
        <f t="shared" ca="1" si="3"/>
        <v>1305</v>
      </c>
      <c r="N27">
        <f t="shared" ca="1" si="7"/>
        <v>113.99999999999991</v>
      </c>
      <c r="O27">
        <f t="shared" si="8"/>
        <v>1.5</v>
      </c>
      <c r="P27" s="7">
        <f t="shared" si="9"/>
        <v>0.22548428583557498</v>
      </c>
      <c r="Q27">
        <f t="shared" si="10"/>
        <v>52.8</v>
      </c>
      <c r="R27">
        <f t="shared" si="11"/>
        <v>54.3</v>
      </c>
      <c r="S27" s="7">
        <f t="shared" si="12"/>
        <v>53.025484285835574</v>
      </c>
    </row>
    <row r="28" spans="1:19" x14ac:dyDescent="0.2">
      <c r="A28" s="5">
        <v>33813</v>
      </c>
      <c r="B28" s="4">
        <v>1507</v>
      </c>
      <c r="C28" s="20"/>
      <c r="D28" s="4">
        <v>0.01</v>
      </c>
      <c r="E28" s="4">
        <v>1518</v>
      </c>
      <c r="F28" s="6">
        <f t="shared" si="4"/>
        <v>0.63750000000000007</v>
      </c>
      <c r="G28" s="4">
        <v>1643</v>
      </c>
      <c r="H28" s="1">
        <f t="shared" si="5"/>
        <v>0.69652777777777775</v>
      </c>
      <c r="I28" s="1">
        <f t="shared" si="0"/>
        <v>0.7</v>
      </c>
      <c r="J28" t="str">
        <f t="shared" si="1"/>
        <v/>
      </c>
      <c r="K28">
        <f t="shared" si="6"/>
        <v>84.999999999999858</v>
      </c>
      <c r="L28">
        <f t="shared" si="2"/>
        <v>1</v>
      </c>
      <c r="M28">
        <f t="shared" ca="1" si="3"/>
        <v>1507</v>
      </c>
      <c r="N28">
        <f t="shared" ca="1" si="7"/>
        <v>100.99999999999996</v>
      </c>
      <c r="O28">
        <f t="shared" si="8"/>
        <v>2.5000000000000001E-2</v>
      </c>
      <c r="P28" s="7">
        <f t="shared" si="9"/>
        <v>5.4281443780592247E-3</v>
      </c>
      <c r="Q28">
        <f t="shared" si="10"/>
        <v>0.84999999999999865</v>
      </c>
      <c r="R28">
        <f t="shared" si="11"/>
        <v>0.87499999999999867</v>
      </c>
      <c r="S28" s="7">
        <f t="shared" si="12"/>
        <v>0.85542814437805792</v>
      </c>
    </row>
    <row r="29" spans="1:19" x14ac:dyDescent="0.2">
      <c r="A29" s="5">
        <v>33814</v>
      </c>
      <c r="B29" s="4">
        <v>807</v>
      </c>
      <c r="C29" s="19"/>
      <c r="D29" s="4">
        <v>0.01</v>
      </c>
      <c r="E29" s="4">
        <v>832</v>
      </c>
      <c r="F29" s="6">
        <f t="shared" si="4"/>
        <v>0.35555555555555557</v>
      </c>
      <c r="G29" s="4">
        <v>1102</v>
      </c>
      <c r="H29" s="1">
        <f t="shared" si="5"/>
        <v>0.4597222222222222</v>
      </c>
      <c r="I29" s="1">
        <f t="shared" si="0"/>
        <v>0.46319444444444441</v>
      </c>
      <c r="J29" t="str">
        <f t="shared" si="1"/>
        <v/>
      </c>
      <c r="K29">
        <f t="shared" si="6"/>
        <v>149.99999999999994</v>
      </c>
      <c r="L29">
        <f t="shared" si="2"/>
        <v>1</v>
      </c>
      <c r="M29">
        <f t="shared" ca="1" si="3"/>
        <v>807</v>
      </c>
      <c r="N29">
        <f t="shared" ca="1" si="7"/>
        <v>179.99999999999991</v>
      </c>
      <c r="O29">
        <f t="shared" si="8"/>
        <v>2.5000000000000001E-2</v>
      </c>
      <c r="P29" s="7">
        <f t="shared" si="9"/>
        <v>5.4281443780592247E-3</v>
      </c>
      <c r="Q29">
        <f t="shared" si="10"/>
        <v>1.4999999999999996</v>
      </c>
      <c r="R29">
        <f t="shared" si="11"/>
        <v>1.5249999999999995</v>
      </c>
      <c r="S29" s="7">
        <f t="shared" si="12"/>
        <v>1.5054281443780588</v>
      </c>
    </row>
    <row r="30" spans="1:19" x14ac:dyDescent="0.2">
      <c r="A30" s="5">
        <v>33814</v>
      </c>
      <c r="B30" s="4">
        <v>1321</v>
      </c>
      <c r="C30" s="20"/>
      <c r="D30" s="4">
        <v>0.01</v>
      </c>
      <c r="E30" s="4">
        <v>1333</v>
      </c>
      <c r="F30" s="6">
        <f t="shared" si="4"/>
        <v>0.56458333333333333</v>
      </c>
      <c r="G30" s="4">
        <v>1414</v>
      </c>
      <c r="H30" s="1">
        <f t="shared" si="5"/>
        <v>0.59305555555555556</v>
      </c>
      <c r="I30" s="1">
        <f t="shared" si="0"/>
        <v>0.59652777777777777</v>
      </c>
      <c r="J30" t="str">
        <f t="shared" si="1"/>
        <v/>
      </c>
      <c r="K30">
        <f t="shared" si="6"/>
        <v>41.000000000000014</v>
      </c>
      <c r="L30">
        <f t="shared" si="2"/>
        <v>1</v>
      </c>
      <c r="M30">
        <f t="shared" ca="1" si="3"/>
        <v>1321</v>
      </c>
      <c r="N30">
        <f t="shared" ca="1" si="7"/>
        <v>57.999999999999957</v>
      </c>
      <c r="O30">
        <f t="shared" si="8"/>
        <v>2.5000000000000001E-2</v>
      </c>
      <c r="P30" s="7">
        <f t="shared" si="9"/>
        <v>5.4281443780592247E-3</v>
      </c>
      <c r="Q30">
        <f t="shared" si="10"/>
        <v>0.41000000000000014</v>
      </c>
      <c r="R30">
        <f t="shared" si="11"/>
        <v>0.43500000000000016</v>
      </c>
      <c r="S30" s="7">
        <f t="shared" si="12"/>
        <v>0.41542814437805936</v>
      </c>
    </row>
    <row r="31" spans="1:19" x14ac:dyDescent="0.2">
      <c r="A31" s="11">
        <v>33814</v>
      </c>
      <c r="B31" s="4">
        <v>1443</v>
      </c>
      <c r="C31" s="19"/>
      <c r="D31" s="4">
        <v>0.01</v>
      </c>
      <c r="E31" s="4">
        <v>1458</v>
      </c>
      <c r="F31" s="6">
        <f t="shared" si="4"/>
        <v>0.62361111111111112</v>
      </c>
      <c r="G31" s="4">
        <v>1633</v>
      </c>
      <c r="H31" s="1">
        <f t="shared" si="5"/>
        <v>0.68958333333333333</v>
      </c>
      <c r="I31" s="1">
        <f t="shared" si="0"/>
        <v>0.69305555555555554</v>
      </c>
      <c r="J31" t="str">
        <f t="shared" si="1"/>
        <v/>
      </c>
      <c r="K31">
        <f t="shared" si="6"/>
        <v>94.999999999999986</v>
      </c>
      <c r="L31">
        <f t="shared" si="2"/>
        <v>1</v>
      </c>
      <c r="M31">
        <f t="shared" ca="1" si="3"/>
        <v>1443</v>
      </c>
      <c r="N31">
        <f t="shared" ca="1" si="7"/>
        <v>114.99999999999991</v>
      </c>
      <c r="O31">
        <f t="shared" si="8"/>
        <v>2.5000000000000001E-2</v>
      </c>
      <c r="P31" s="7">
        <f t="shared" si="9"/>
        <v>5.4281443780592247E-3</v>
      </c>
      <c r="Q31">
        <f t="shared" si="10"/>
        <v>0.94999999999999984</v>
      </c>
      <c r="R31">
        <f t="shared" si="11"/>
        <v>0.97499999999999987</v>
      </c>
      <c r="S31" s="7">
        <f t="shared" si="12"/>
        <v>0.95542814437805912</v>
      </c>
    </row>
    <row r="32" spans="1:19" x14ac:dyDescent="0.2">
      <c r="A32" s="5">
        <v>33815</v>
      </c>
      <c r="B32" s="4">
        <v>837</v>
      </c>
      <c r="C32" s="19"/>
      <c r="D32" s="4">
        <v>0.01</v>
      </c>
      <c r="E32" s="4">
        <v>903</v>
      </c>
      <c r="F32" s="6">
        <f t="shared" si="4"/>
        <v>0.37708333333333338</v>
      </c>
      <c r="G32" s="4">
        <v>931</v>
      </c>
      <c r="H32" s="1">
        <f t="shared" si="5"/>
        <v>0.39652777777777781</v>
      </c>
      <c r="I32" s="1" t="str">
        <f t="shared" si="0"/>
        <v/>
      </c>
      <c r="J32">
        <f t="shared" si="1"/>
        <v>6.9999999999998952</v>
      </c>
      <c r="K32">
        <f t="shared" si="6"/>
        <v>27.999999999999979</v>
      </c>
      <c r="L32">
        <f t="shared" si="2"/>
        <v>1</v>
      </c>
      <c r="M32">
        <f t="shared" ca="1" si="3"/>
        <v>837</v>
      </c>
      <c r="N32" t="str">
        <f t="shared" si="7"/>
        <v/>
      </c>
      <c r="O32">
        <f t="shared" si="8"/>
        <v>2.1349999999999678</v>
      </c>
      <c r="P32" s="7">
        <f t="shared" si="9"/>
        <v>1.0087326858401842</v>
      </c>
      <c r="Q32">
        <f t="shared" si="10"/>
        <v>0.2799999999999998</v>
      </c>
      <c r="R32">
        <f t="shared" si="11"/>
        <v>2.4149999999999676</v>
      </c>
      <c r="S32" s="7">
        <f t="shared" si="12"/>
        <v>1.288732685840184</v>
      </c>
    </row>
    <row r="33" spans="1:19" x14ac:dyDescent="0.2">
      <c r="A33" s="5"/>
      <c r="B33" s="4"/>
      <c r="C33" s="19"/>
      <c r="D33" s="4">
        <v>0.6</v>
      </c>
      <c r="E33" s="4">
        <v>938</v>
      </c>
      <c r="F33" s="6">
        <f t="shared" si="4"/>
        <v>0.40138888888888885</v>
      </c>
      <c r="G33" s="4">
        <v>1103</v>
      </c>
      <c r="H33" s="1">
        <f t="shared" si="5"/>
        <v>0.4604166666666667</v>
      </c>
      <c r="I33" s="1">
        <f t="shared" si="0"/>
        <v>0.46388888888888891</v>
      </c>
      <c r="J33" t="str">
        <f t="shared" si="1"/>
        <v/>
      </c>
      <c r="K33">
        <f t="shared" si="6"/>
        <v>85.000000000000099</v>
      </c>
      <c r="L33">
        <f t="shared" si="2"/>
        <v>2</v>
      </c>
      <c r="M33">
        <f t="shared" ca="1" si="3"/>
        <v>837</v>
      </c>
      <c r="N33">
        <f t="shared" ca="1" si="7"/>
        <v>151.00000000000003</v>
      </c>
      <c r="O33">
        <f t="shared" si="8"/>
        <v>1.5</v>
      </c>
      <c r="P33" s="7">
        <f t="shared" si="9"/>
        <v>0.22548428583557498</v>
      </c>
      <c r="Q33">
        <f t="shared" si="10"/>
        <v>51.000000000000057</v>
      </c>
      <c r="R33">
        <f t="shared" si="11"/>
        <v>52.500000000000057</v>
      </c>
      <c r="S33" s="7">
        <f t="shared" si="12"/>
        <v>51.225484285835634</v>
      </c>
    </row>
    <row r="34" spans="1:19" x14ac:dyDescent="0.2">
      <c r="A34" s="5">
        <v>33815</v>
      </c>
      <c r="B34" s="4">
        <v>1321</v>
      </c>
      <c r="C34" s="19"/>
      <c r="D34" s="4">
        <v>0.01</v>
      </c>
      <c r="E34" s="4">
        <v>1338</v>
      </c>
      <c r="F34" s="6">
        <f t="shared" si="4"/>
        <v>0.56805555555555554</v>
      </c>
      <c r="G34" s="4">
        <v>1601</v>
      </c>
      <c r="H34" s="1">
        <f t="shared" si="5"/>
        <v>0.66736111111111107</v>
      </c>
      <c r="I34" s="1" t="str">
        <f t="shared" si="0"/>
        <v/>
      </c>
      <c r="J34">
        <f t="shared" si="1"/>
        <v>13.000000000000114</v>
      </c>
      <c r="K34">
        <f t="shared" si="6"/>
        <v>142.99999999999997</v>
      </c>
      <c r="L34">
        <f t="shared" si="2"/>
        <v>1</v>
      </c>
      <c r="M34">
        <f t="shared" ca="1" si="3"/>
        <v>1321</v>
      </c>
      <c r="N34" t="str">
        <f t="shared" si="7"/>
        <v/>
      </c>
      <c r="O34">
        <f t="shared" si="8"/>
        <v>3.9650000000000345</v>
      </c>
      <c r="P34" s="7">
        <f t="shared" si="9"/>
        <v>1.8733607022746723</v>
      </c>
      <c r="Q34">
        <f t="shared" si="10"/>
        <v>1.4299999999999997</v>
      </c>
      <c r="R34">
        <f t="shared" si="11"/>
        <v>5.3950000000000342</v>
      </c>
      <c r="S34" s="7">
        <f t="shared" si="12"/>
        <v>3.3033607022746718</v>
      </c>
    </row>
    <row r="35" spans="1:19" x14ac:dyDescent="0.2">
      <c r="A35" s="11"/>
      <c r="B35" s="4"/>
      <c r="C35" s="19"/>
      <c r="D35" s="4">
        <v>0.6</v>
      </c>
      <c r="E35" s="4">
        <v>1614</v>
      </c>
      <c r="F35" s="6">
        <f t="shared" si="4"/>
        <v>0.67638888888888893</v>
      </c>
      <c r="G35" s="4">
        <v>1618</v>
      </c>
      <c r="H35" s="1">
        <f t="shared" si="5"/>
        <v>0.6791666666666667</v>
      </c>
      <c r="I35" s="1">
        <f t="shared" si="0"/>
        <v>0.68263888888888891</v>
      </c>
      <c r="J35" t="str">
        <f t="shared" si="1"/>
        <v/>
      </c>
      <c r="K35">
        <f t="shared" si="6"/>
        <v>3.9999999999999858</v>
      </c>
      <c r="L35">
        <f t="shared" si="2"/>
        <v>2</v>
      </c>
      <c r="M35">
        <f t="shared" ca="1" si="3"/>
        <v>1321</v>
      </c>
      <c r="N35">
        <f t="shared" ca="1" si="7"/>
        <v>182</v>
      </c>
      <c r="O35">
        <f t="shared" si="8"/>
        <v>1.5</v>
      </c>
      <c r="P35" s="7">
        <f t="shared" si="9"/>
        <v>0.22548428583557498</v>
      </c>
      <c r="Q35">
        <f t="shared" si="10"/>
        <v>2.3999999999999915</v>
      </c>
      <c r="R35">
        <f t="shared" si="11"/>
        <v>3.8999999999999915</v>
      </c>
      <c r="S35" s="7">
        <f t="shared" si="12"/>
        <v>2.6254842858355665</v>
      </c>
    </row>
    <row r="36" spans="1:19" x14ac:dyDescent="0.2">
      <c r="A36" s="5">
        <v>33819</v>
      </c>
      <c r="B36" s="4">
        <v>947</v>
      </c>
      <c r="C36" s="19"/>
      <c r="D36" s="4">
        <v>0.01</v>
      </c>
      <c r="E36" s="4">
        <v>1006</v>
      </c>
      <c r="F36" s="6">
        <f t="shared" si="4"/>
        <v>0.42083333333333334</v>
      </c>
      <c r="G36" s="4">
        <v>1009</v>
      </c>
      <c r="H36" s="1">
        <f t="shared" si="5"/>
        <v>0.42291666666666666</v>
      </c>
      <c r="I36" s="1" t="str">
        <f t="shared" si="0"/>
        <v/>
      </c>
      <c r="J36">
        <f t="shared" si="1"/>
        <v>3.9999999999999858</v>
      </c>
      <c r="K36">
        <f t="shared" si="6"/>
        <v>2.9999999999999893</v>
      </c>
      <c r="L36">
        <f t="shared" si="2"/>
        <v>1</v>
      </c>
      <c r="M36">
        <f t="shared" ca="1" si="3"/>
        <v>947</v>
      </c>
      <c r="N36" t="str">
        <f t="shared" si="7"/>
        <v/>
      </c>
      <c r="O36">
        <f t="shared" si="8"/>
        <v>1.2199999999999955</v>
      </c>
      <c r="P36" s="7">
        <f t="shared" si="9"/>
        <v>0.57641867762296894</v>
      </c>
      <c r="Q36">
        <f t="shared" si="10"/>
        <v>2.9999999999999895E-2</v>
      </c>
      <c r="R36">
        <f t="shared" si="11"/>
        <v>1.2499999999999953</v>
      </c>
      <c r="S36" s="7">
        <f t="shared" si="12"/>
        <v>0.60641867762296886</v>
      </c>
    </row>
    <row r="37" spans="1:19" x14ac:dyDescent="0.2">
      <c r="A37" s="5"/>
      <c r="B37" s="4"/>
      <c r="C37" s="19"/>
      <c r="D37" s="4">
        <v>0.6</v>
      </c>
      <c r="E37" s="4">
        <v>1013</v>
      </c>
      <c r="F37" s="6">
        <f t="shared" si="4"/>
        <v>0.42569444444444443</v>
      </c>
      <c r="G37" s="4">
        <v>1113</v>
      </c>
      <c r="H37" s="1">
        <f t="shared" si="5"/>
        <v>0.46736111111111112</v>
      </c>
      <c r="I37" s="1">
        <f t="shared" si="0"/>
        <v>0.47083333333333333</v>
      </c>
      <c r="J37" t="str">
        <f t="shared" si="1"/>
        <v/>
      </c>
      <c r="K37">
        <f t="shared" si="6"/>
        <v>60.000000000000028</v>
      </c>
      <c r="L37">
        <f t="shared" si="2"/>
        <v>2</v>
      </c>
      <c r="M37">
        <f t="shared" ca="1" si="3"/>
        <v>947</v>
      </c>
      <c r="N37">
        <f t="shared" ca="1" si="7"/>
        <v>91</v>
      </c>
      <c r="O37">
        <f t="shared" si="8"/>
        <v>1.5</v>
      </c>
      <c r="P37" s="7">
        <f t="shared" si="9"/>
        <v>0.22548428583557498</v>
      </c>
      <c r="Q37">
        <f t="shared" si="10"/>
        <v>36.000000000000014</v>
      </c>
      <c r="R37">
        <f t="shared" si="11"/>
        <v>37.500000000000014</v>
      </c>
      <c r="S37" s="7">
        <f t="shared" si="12"/>
        <v>36.225484285835591</v>
      </c>
    </row>
    <row r="38" spans="1:19" x14ac:dyDescent="0.2">
      <c r="A38" s="5">
        <v>33819</v>
      </c>
      <c r="B38" s="4">
        <v>1302</v>
      </c>
      <c r="C38" s="19"/>
      <c r="D38" s="4">
        <v>0.01</v>
      </c>
      <c r="E38" s="4">
        <v>1315</v>
      </c>
      <c r="F38" s="6">
        <f t="shared" si="4"/>
        <v>0.55208333333333337</v>
      </c>
      <c r="G38" s="4">
        <v>1318</v>
      </c>
      <c r="H38" s="1">
        <f t="shared" si="5"/>
        <v>0.5541666666666667</v>
      </c>
      <c r="I38" s="1" t="str">
        <f t="shared" si="0"/>
        <v/>
      </c>
      <c r="J38">
        <f t="shared" si="1"/>
        <v>4.9999999999999822</v>
      </c>
      <c r="K38">
        <f t="shared" si="6"/>
        <v>2.9999999999999893</v>
      </c>
      <c r="L38">
        <f t="shared" si="2"/>
        <v>1</v>
      </c>
      <c r="M38">
        <f t="shared" ca="1" si="3"/>
        <v>1302</v>
      </c>
      <c r="N38" t="str">
        <f t="shared" si="7"/>
        <v/>
      </c>
      <c r="O38">
        <f t="shared" si="8"/>
        <v>2.524999999999991</v>
      </c>
      <c r="P38" s="7">
        <f t="shared" si="9"/>
        <v>1.0749019493309455</v>
      </c>
      <c r="Q38">
        <f t="shared" si="10"/>
        <v>2.9999999999999895E-2</v>
      </c>
      <c r="R38">
        <f t="shared" si="11"/>
        <v>2.5549999999999908</v>
      </c>
      <c r="S38" s="7">
        <f t="shared" si="12"/>
        <v>1.1049019493309453</v>
      </c>
    </row>
    <row r="39" spans="1:19" x14ac:dyDescent="0.2">
      <c r="A39" s="5"/>
      <c r="B39" s="4"/>
      <c r="C39" s="19"/>
      <c r="D39" s="4">
        <v>1</v>
      </c>
      <c r="E39" s="4">
        <v>1323</v>
      </c>
      <c r="F39" s="6">
        <f t="shared" si="4"/>
        <v>0.55763888888888891</v>
      </c>
      <c r="G39" s="4">
        <v>1426</v>
      </c>
      <c r="H39" s="1">
        <f t="shared" si="5"/>
        <v>0.60138888888888886</v>
      </c>
      <c r="I39" s="1">
        <f t="shared" si="0"/>
        <v>0.60486111111111107</v>
      </c>
      <c r="J39" t="str">
        <f t="shared" si="1"/>
        <v/>
      </c>
      <c r="K39">
        <f t="shared" si="6"/>
        <v>62.999999999999936</v>
      </c>
      <c r="L39">
        <f t="shared" si="2"/>
        <v>2</v>
      </c>
      <c r="M39">
        <f t="shared" ca="1" si="3"/>
        <v>1302</v>
      </c>
      <c r="N39">
        <f t="shared" ca="1" si="7"/>
        <v>89</v>
      </c>
      <c r="O39">
        <f t="shared" si="8"/>
        <v>2.5</v>
      </c>
      <c r="P39" s="7">
        <f t="shared" si="9"/>
        <v>0.36191198291773735</v>
      </c>
      <c r="Q39">
        <f t="shared" si="10"/>
        <v>62.999999999999936</v>
      </c>
      <c r="R39">
        <f t="shared" si="11"/>
        <v>65.499999999999943</v>
      </c>
      <c r="S39" s="7">
        <f t="shared" si="12"/>
        <v>63.361911982917675</v>
      </c>
    </row>
    <row r="40" spans="1:19" x14ac:dyDescent="0.2">
      <c r="A40" s="5">
        <v>33820</v>
      </c>
      <c r="B40" s="4">
        <v>931</v>
      </c>
      <c r="C40" s="19"/>
      <c r="D40" s="4">
        <v>0.02</v>
      </c>
      <c r="E40" s="4">
        <v>955</v>
      </c>
      <c r="F40" s="6">
        <f t="shared" si="4"/>
        <v>0.41319444444444442</v>
      </c>
      <c r="G40" s="4">
        <v>957</v>
      </c>
      <c r="H40" s="1">
        <f t="shared" si="5"/>
        <v>0.4145833333333333</v>
      </c>
      <c r="I40" s="1" t="str">
        <f t="shared" si="0"/>
        <v/>
      </c>
      <c r="J40">
        <f t="shared" si="1"/>
        <v>6.0000000000000586</v>
      </c>
      <c r="K40">
        <f t="shared" si="6"/>
        <v>1.9999999999999929</v>
      </c>
      <c r="L40">
        <f t="shared" si="2"/>
        <v>1</v>
      </c>
      <c r="M40">
        <f t="shared" ca="1" si="3"/>
        <v>931</v>
      </c>
      <c r="N40" t="str">
        <f t="shared" si="7"/>
        <v/>
      </c>
      <c r="O40">
        <f t="shared" si="8"/>
        <v>120.06000000000118</v>
      </c>
      <c r="P40" s="7">
        <f t="shared" si="9"/>
        <v>31.559617878178813</v>
      </c>
      <c r="Q40">
        <f t="shared" si="10"/>
        <v>3.9999999999999862E-2</v>
      </c>
      <c r="R40">
        <f t="shared" si="11"/>
        <v>120.10000000000119</v>
      </c>
      <c r="S40" s="7">
        <f t="shared" si="12"/>
        <v>31.599617878178812</v>
      </c>
    </row>
    <row r="41" spans="1:19" x14ac:dyDescent="0.2">
      <c r="A41" s="5"/>
      <c r="B41" s="4"/>
      <c r="C41" s="19"/>
      <c r="D41" s="4">
        <v>40</v>
      </c>
      <c r="E41" s="4">
        <v>1003</v>
      </c>
      <c r="F41" s="6">
        <f t="shared" si="4"/>
        <v>0.41875000000000001</v>
      </c>
      <c r="G41" s="4">
        <v>1103</v>
      </c>
      <c r="H41" s="1">
        <f t="shared" si="5"/>
        <v>0.4604166666666667</v>
      </c>
      <c r="I41" s="1">
        <f t="shared" si="0"/>
        <v>0.46388888888888891</v>
      </c>
      <c r="J41" t="str">
        <f t="shared" si="1"/>
        <v/>
      </c>
      <c r="K41">
        <f t="shared" si="6"/>
        <v>60.000000000000028</v>
      </c>
      <c r="L41">
        <f t="shared" si="2"/>
        <v>2</v>
      </c>
      <c r="M41">
        <f t="shared" ca="1" si="3"/>
        <v>931</v>
      </c>
      <c r="N41">
        <f t="shared" ca="1" si="7"/>
        <v>96.999999999999972</v>
      </c>
      <c r="O41">
        <f t="shared" si="8"/>
        <v>100</v>
      </c>
      <c r="P41" s="7">
        <f t="shared" si="9"/>
        <v>11.425711806824168</v>
      </c>
      <c r="Q41">
        <f t="shared" si="10"/>
        <v>2400.0000000000009</v>
      </c>
      <c r="R41">
        <f t="shared" si="11"/>
        <v>2500.0000000000009</v>
      </c>
      <c r="S41" s="7">
        <f t="shared" si="12"/>
        <v>2411.4257118068249</v>
      </c>
    </row>
    <row r="42" spans="1:19" x14ac:dyDescent="0.2">
      <c r="A42" s="5">
        <v>33820</v>
      </c>
      <c r="B42" s="4">
        <v>1522</v>
      </c>
      <c r="C42" s="19"/>
      <c r="D42" s="4">
        <v>0.01</v>
      </c>
      <c r="E42" s="4">
        <v>1556</v>
      </c>
      <c r="F42" s="6">
        <f t="shared" si="4"/>
        <v>0.66388888888888886</v>
      </c>
      <c r="G42" s="4">
        <v>1558</v>
      </c>
      <c r="H42" s="1">
        <f t="shared" si="5"/>
        <v>0.66527777777777775</v>
      </c>
      <c r="I42" s="1" t="str">
        <f t="shared" si="0"/>
        <v/>
      </c>
      <c r="J42">
        <f t="shared" si="1"/>
        <v>9.0000000000001279</v>
      </c>
      <c r="K42">
        <f t="shared" si="6"/>
        <v>1.9999999999999929</v>
      </c>
      <c r="L42">
        <f t="shared" si="2"/>
        <v>1</v>
      </c>
      <c r="M42">
        <f t="shared" ca="1" si="3"/>
        <v>1522</v>
      </c>
      <c r="N42" t="str">
        <f t="shared" si="7"/>
        <v/>
      </c>
      <c r="O42">
        <f t="shared" si="8"/>
        <v>180.04500000000255</v>
      </c>
      <c r="P42" s="7">
        <f t="shared" si="9"/>
        <v>43.394283099814395</v>
      </c>
      <c r="Q42">
        <f t="shared" si="10"/>
        <v>1.9999999999999931E-2</v>
      </c>
      <c r="R42">
        <f t="shared" si="11"/>
        <v>180.06500000000256</v>
      </c>
      <c r="S42" s="7">
        <f t="shared" si="12"/>
        <v>43.414283099814398</v>
      </c>
    </row>
    <row r="43" spans="1:19" x14ac:dyDescent="0.2">
      <c r="A43" s="5"/>
      <c r="B43" s="4"/>
      <c r="C43" s="19"/>
      <c r="D43" s="4">
        <v>40</v>
      </c>
      <c r="E43" s="4">
        <v>1607</v>
      </c>
      <c r="F43" s="6">
        <f t="shared" si="4"/>
        <v>0.67152777777777783</v>
      </c>
      <c r="G43" s="4">
        <v>1630</v>
      </c>
      <c r="H43" s="1">
        <f t="shared" si="5"/>
        <v>0.6875</v>
      </c>
      <c r="I43" s="1">
        <f t="shared" si="0"/>
        <v>0.69097222222222221</v>
      </c>
      <c r="J43" t="str">
        <f t="shared" si="1"/>
        <v/>
      </c>
      <c r="K43">
        <f t="shared" si="6"/>
        <v>22.999999999999918</v>
      </c>
      <c r="L43">
        <f t="shared" si="2"/>
        <v>2</v>
      </c>
      <c r="M43">
        <f t="shared" ca="1" si="3"/>
        <v>1522</v>
      </c>
      <c r="N43">
        <f t="shared" ca="1" si="7"/>
        <v>72.999999999999901</v>
      </c>
      <c r="O43">
        <f t="shared" si="8"/>
        <v>100</v>
      </c>
      <c r="P43" s="7">
        <f t="shared" si="9"/>
        <v>11.425711806824168</v>
      </c>
      <c r="Q43">
        <f t="shared" si="10"/>
        <v>919.9999999999967</v>
      </c>
      <c r="R43">
        <f t="shared" si="11"/>
        <v>1019.9999999999967</v>
      </c>
      <c r="S43" s="7">
        <f t="shared" si="12"/>
        <v>931.42571180682091</v>
      </c>
    </row>
    <row r="44" spans="1:19" x14ac:dyDescent="0.2">
      <c r="A44" s="5">
        <v>33821</v>
      </c>
      <c r="B44" s="4">
        <v>901</v>
      </c>
      <c r="C44" s="19"/>
      <c r="D44" s="4">
        <v>0.02</v>
      </c>
      <c r="E44" s="4">
        <v>923</v>
      </c>
      <c r="F44" s="6">
        <f t="shared" si="4"/>
        <v>0.39097222222222222</v>
      </c>
      <c r="G44" s="4">
        <v>924</v>
      </c>
      <c r="H44" s="1">
        <f t="shared" si="5"/>
        <v>0.39166666666666666</v>
      </c>
      <c r="I44" s="1" t="str">
        <f t="shared" si="0"/>
        <v/>
      </c>
      <c r="J44">
        <f>IF(AND(OR(AND(A44&lt;&gt;"",A45=""),AND(A44="",A45="")),D45&lt;&gt;""),(F45-H44)*1440,"")</f>
        <v>5.9999999999999787</v>
      </c>
      <c r="K44" s="1">
        <f>(H44-F44)*1440</f>
        <v>0.99999999999999645</v>
      </c>
      <c r="L44">
        <f t="shared" si="2"/>
        <v>1</v>
      </c>
      <c r="M44">
        <f t="shared" ca="1" si="3"/>
        <v>901</v>
      </c>
      <c r="N44" t="str">
        <f t="shared" si="7"/>
        <v/>
      </c>
      <c r="O44">
        <f t="shared" si="8"/>
        <v>120.05999999999958</v>
      </c>
      <c r="P44" s="7">
        <f t="shared" si="9"/>
        <v>31.559617878178393</v>
      </c>
      <c r="Q44" s="1">
        <f>(D44*K44)</f>
        <v>1.9999999999999931E-2</v>
      </c>
      <c r="R44">
        <f t="shared" si="11"/>
        <v>120.07999999999957</v>
      </c>
      <c r="S44" s="7">
        <f t="shared" si="12"/>
        <v>31.579617878178393</v>
      </c>
    </row>
    <row r="45" spans="1:19" x14ac:dyDescent="0.2">
      <c r="A45" s="5"/>
      <c r="B45" s="4"/>
      <c r="C45" s="19"/>
      <c r="D45" s="4">
        <v>40</v>
      </c>
      <c r="E45" s="4">
        <v>930</v>
      </c>
      <c r="F45" s="6">
        <f t="shared" si="4"/>
        <v>0.39583333333333331</v>
      </c>
      <c r="G45" s="4">
        <v>1030</v>
      </c>
      <c r="H45" s="1">
        <f t="shared" si="5"/>
        <v>0.4375</v>
      </c>
      <c r="I45" s="1">
        <v>0.44097222222222227</v>
      </c>
      <c r="K45">
        <f t="shared" si="6"/>
        <v>60.000000000000028</v>
      </c>
      <c r="L45">
        <f t="shared" si="2"/>
        <v>2</v>
      </c>
      <c r="M45">
        <f t="shared" ca="1" si="3"/>
        <v>901</v>
      </c>
      <c r="N45">
        <f t="shared" ca="1" si="7"/>
        <v>93.999999999999986</v>
      </c>
      <c r="O45">
        <f>IF(J45&lt;&gt;"",(D45+#REF!)*J45/2,D45*5/2)</f>
        <v>100</v>
      </c>
      <c r="P45" s="7">
        <f>IF(J45&lt;&gt;"",(#REF!-D45)*J45/LN((#REF!+0.000001)/(D45+0.000001)),-5*(D45-0.000001)/(LN(1/D45)-13.8155))</f>
        <v>11.425711806824168</v>
      </c>
      <c r="Q45">
        <f t="shared" si="10"/>
        <v>2400.0000000000009</v>
      </c>
      <c r="R45">
        <f t="shared" si="11"/>
        <v>2500.0000000000009</v>
      </c>
      <c r="S45" s="7">
        <f t="shared" si="12"/>
        <v>2411.4257118068249</v>
      </c>
    </row>
    <row r="46" spans="1:19" x14ac:dyDescent="0.2">
      <c r="A46" s="5">
        <v>33822</v>
      </c>
      <c r="B46" s="4">
        <v>1304</v>
      </c>
      <c r="C46" s="19"/>
      <c r="D46" s="4">
        <v>0.01</v>
      </c>
      <c r="E46" s="4">
        <v>1332</v>
      </c>
      <c r="F46" s="6">
        <f t="shared" si="4"/>
        <v>0.56388888888888888</v>
      </c>
      <c r="G46">
        <v>1334</v>
      </c>
      <c r="H46" s="1">
        <f t="shared" si="5"/>
        <v>0.56527777777777777</v>
      </c>
      <c r="I46" s="1" t="str">
        <f t="shared" ref="I46:I109" si="13">IF(OR(A47&lt;&gt;"",D47=""),H46+TIME(0,5,0),"")</f>
        <v/>
      </c>
      <c r="J46">
        <f>IF(AND(OR(AND(A46&lt;&gt;"",A47=""),AND(A46="",A47="")),D47&lt;&gt;""),(F47-H46)*1440,"")</f>
        <v>8.999999999999968</v>
      </c>
      <c r="K46">
        <f t="shared" si="6"/>
        <v>1.9999999999999929</v>
      </c>
      <c r="L46">
        <f>IF(A46&lt;&gt;"",1,#REF!+1)</f>
        <v>1</v>
      </c>
      <c r="M46">
        <f t="shared" ca="1" si="3"/>
        <v>1304</v>
      </c>
      <c r="N46" t="str">
        <f t="shared" si="7"/>
        <v/>
      </c>
      <c r="O46">
        <f t="shared" ref="O46:O109" si="14">IF(J46&lt;&gt;"",(D46+D47)*J46/2,D46*5/2)</f>
        <v>180.04499999999936</v>
      </c>
      <c r="P46" s="7">
        <f t="shared" ref="P46:P109" si="15">IF(J46&lt;&gt;"",(D47-D46)*J46/LN((D47+0.000001)/(D46+0.000001)),-5*(D46-0.000001)/(LN(1/D46)-13.8155))</f>
        <v>43.39428309981362</v>
      </c>
      <c r="Q46">
        <f t="shared" si="10"/>
        <v>1.9999999999999931E-2</v>
      </c>
      <c r="R46">
        <f t="shared" si="11"/>
        <v>180.06499999999937</v>
      </c>
      <c r="S46" s="7">
        <f t="shared" si="12"/>
        <v>43.414283099813623</v>
      </c>
    </row>
    <row r="47" spans="1:19" x14ac:dyDescent="0.2">
      <c r="A47" s="5"/>
      <c r="B47" s="4"/>
      <c r="C47" s="19"/>
      <c r="D47" s="4">
        <v>40</v>
      </c>
      <c r="E47" s="4">
        <v>1343</v>
      </c>
      <c r="F47" s="6">
        <f t="shared" si="4"/>
        <v>0.57152777777777775</v>
      </c>
      <c r="G47" s="4">
        <v>1349</v>
      </c>
      <c r="H47" s="1">
        <f t="shared" si="5"/>
        <v>0.5756944444444444</v>
      </c>
      <c r="I47" s="1" t="str">
        <f t="shared" si="13"/>
        <v/>
      </c>
      <c r="J47">
        <f>IF(AND(OR(AND(A47&lt;&gt;"",A48=""),AND(A47="",A48="")),D48&lt;&gt;""),(F48-H47)*1440,"")</f>
        <v>3.9999999999999858</v>
      </c>
      <c r="K47">
        <f t="shared" si="6"/>
        <v>5.9999999999999787</v>
      </c>
      <c r="L47">
        <f t="shared" ref="L47:L110" si="16">IF(A47&lt;&gt;"",1,L46+1)</f>
        <v>2</v>
      </c>
      <c r="M47">
        <f t="shared" ca="1" si="3"/>
        <v>1304</v>
      </c>
      <c r="N47" t="str">
        <f t="shared" si="7"/>
        <v/>
      </c>
      <c r="O47">
        <f t="shared" si="14"/>
        <v>239.99999999999915</v>
      </c>
      <c r="P47" s="7">
        <f t="shared" si="15"/>
        <v>230.83121070497128</v>
      </c>
      <c r="Q47">
        <f t="shared" si="10"/>
        <v>239.99999999999915</v>
      </c>
      <c r="R47">
        <f t="shared" si="11"/>
        <v>479.99999999999829</v>
      </c>
      <c r="S47" s="7">
        <f t="shared" si="12"/>
        <v>470.83121070497043</v>
      </c>
    </row>
    <row r="48" spans="1:19" x14ac:dyDescent="0.2">
      <c r="A48" s="5"/>
      <c r="B48" s="4"/>
      <c r="C48" s="19"/>
      <c r="D48" s="4">
        <v>80</v>
      </c>
      <c r="E48" s="4">
        <v>1353</v>
      </c>
      <c r="F48" s="6">
        <f t="shared" si="4"/>
        <v>0.57847222222222217</v>
      </c>
      <c r="G48" s="4">
        <v>1358</v>
      </c>
      <c r="H48" s="1">
        <f t="shared" si="5"/>
        <v>0.58194444444444449</v>
      </c>
      <c r="I48" s="1" t="str">
        <f t="shared" si="13"/>
        <v/>
      </c>
      <c r="J48">
        <v>15</v>
      </c>
      <c r="K48">
        <f t="shared" si="6"/>
        <v>5.0000000000001421</v>
      </c>
      <c r="L48">
        <f t="shared" si="16"/>
        <v>3</v>
      </c>
      <c r="M48">
        <f t="shared" ca="1" si="3"/>
        <v>1304</v>
      </c>
      <c r="N48" t="str">
        <f t="shared" si="7"/>
        <v/>
      </c>
      <c r="O48">
        <f t="shared" si="14"/>
        <v>1350</v>
      </c>
      <c r="P48" s="7">
        <f t="shared" si="15"/>
        <v>1344.42605037971</v>
      </c>
      <c r="Q48">
        <f t="shared" si="10"/>
        <v>400.00000000001137</v>
      </c>
      <c r="R48">
        <f t="shared" si="11"/>
        <v>1750.0000000000114</v>
      </c>
      <c r="S48" s="7">
        <f t="shared" si="12"/>
        <v>1744.4260503797213</v>
      </c>
    </row>
    <row r="49" spans="1:19" x14ac:dyDescent="0.2">
      <c r="A49" s="5"/>
      <c r="B49" s="4"/>
      <c r="C49" s="19"/>
      <c r="D49" s="4">
        <v>100</v>
      </c>
      <c r="E49" s="4">
        <v>1400</v>
      </c>
      <c r="F49" s="6">
        <f t="shared" si="4"/>
        <v>0.58333333333333337</v>
      </c>
      <c r="G49" s="4">
        <v>1500</v>
      </c>
      <c r="H49" s="1">
        <f t="shared" si="5"/>
        <v>0.625</v>
      </c>
      <c r="I49" s="1" t="str">
        <f t="shared" si="13"/>
        <v/>
      </c>
      <c r="J49">
        <f t="shared" ref="J49:J112" si="17">IF(AND(OR(AND(A49&lt;&gt;"",A50=""),AND(A49="",A50="")),D50&lt;&gt;""),(F50-H49)*1440,"")</f>
        <v>2.9999999999999893</v>
      </c>
      <c r="K49">
        <f t="shared" si="6"/>
        <v>59.999999999999943</v>
      </c>
      <c r="L49">
        <f t="shared" si="16"/>
        <v>4</v>
      </c>
      <c r="M49">
        <f t="shared" ca="1" si="3"/>
        <v>1304</v>
      </c>
      <c r="N49" t="str">
        <f t="shared" si="7"/>
        <v/>
      </c>
      <c r="O49">
        <f t="shared" si="14"/>
        <v>329.99999999999881</v>
      </c>
      <c r="P49" s="7">
        <f t="shared" si="15"/>
        <v>329.08889987314296</v>
      </c>
      <c r="Q49">
        <f t="shared" si="10"/>
        <v>5999.9999999999945</v>
      </c>
      <c r="R49">
        <f t="shared" si="11"/>
        <v>6329.9999999999936</v>
      </c>
      <c r="S49" s="7">
        <f t="shared" si="12"/>
        <v>6329.0888998731371</v>
      </c>
    </row>
    <row r="50" spans="1:19" x14ac:dyDescent="0.2">
      <c r="A50" s="5"/>
      <c r="B50" s="4"/>
      <c r="C50" s="19"/>
      <c r="D50" s="4">
        <v>120</v>
      </c>
      <c r="E50" s="4">
        <v>1503</v>
      </c>
      <c r="F50" s="6">
        <f t="shared" si="4"/>
        <v>0.62708333333333333</v>
      </c>
      <c r="G50" s="4">
        <v>1507</v>
      </c>
      <c r="H50" s="1">
        <f t="shared" si="5"/>
        <v>0.62986111111111109</v>
      </c>
      <c r="I50" s="1" t="str">
        <f t="shared" si="13"/>
        <v/>
      </c>
      <c r="J50">
        <f t="shared" si="17"/>
        <v>2.9999999999999893</v>
      </c>
      <c r="K50">
        <f t="shared" si="6"/>
        <v>3.9999999999999858</v>
      </c>
      <c r="L50">
        <f t="shared" si="16"/>
        <v>5</v>
      </c>
      <c r="M50">
        <f t="shared" ca="1" si="3"/>
        <v>1304</v>
      </c>
      <c r="N50" t="str">
        <f t="shared" si="7"/>
        <v/>
      </c>
      <c r="O50">
        <f t="shared" si="14"/>
        <v>419.99999999999852</v>
      </c>
      <c r="P50" s="7">
        <f t="shared" si="15"/>
        <v>417.12714263461066</v>
      </c>
      <c r="Q50">
        <f t="shared" si="10"/>
        <v>479.99999999999829</v>
      </c>
      <c r="R50">
        <f t="shared" si="11"/>
        <v>899.99999999999682</v>
      </c>
      <c r="S50" s="7">
        <f t="shared" si="12"/>
        <v>897.12714263460896</v>
      </c>
    </row>
    <row r="51" spans="1:19" x14ac:dyDescent="0.2">
      <c r="A51" s="5"/>
      <c r="B51" s="4"/>
      <c r="C51" s="19"/>
      <c r="D51" s="4">
        <v>160</v>
      </c>
      <c r="E51" s="4">
        <v>1510</v>
      </c>
      <c r="F51" s="6">
        <f t="shared" si="4"/>
        <v>0.63194444444444442</v>
      </c>
      <c r="G51" s="4">
        <v>1519</v>
      </c>
      <c r="H51" s="1">
        <f t="shared" si="5"/>
        <v>0.6381944444444444</v>
      </c>
      <c r="I51" s="1" t="str">
        <f t="shared" si="13"/>
        <v/>
      </c>
      <c r="J51">
        <f t="shared" si="17"/>
        <v>3.0000000000001492</v>
      </c>
      <c r="K51">
        <f t="shared" si="6"/>
        <v>8.999999999999968</v>
      </c>
      <c r="L51">
        <f t="shared" si="16"/>
        <v>6</v>
      </c>
      <c r="M51">
        <f t="shared" ca="1" si="3"/>
        <v>1304</v>
      </c>
      <c r="N51" t="str">
        <f t="shared" si="7"/>
        <v/>
      </c>
      <c r="O51">
        <f t="shared" si="14"/>
        <v>540.00000000002683</v>
      </c>
      <c r="P51" s="7">
        <f t="shared" si="15"/>
        <v>537.77041713944152</v>
      </c>
      <c r="Q51">
        <f t="shared" si="10"/>
        <v>1439.999999999995</v>
      </c>
      <c r="R51">
        <f t="shared" si="11"/>
        <v>1980.0000000000218</v>
      </c>
      <c r="S51" s="7">
        <f t="shared" si="12"/>
        <v>1977.7704171394366</v>
      </c>
    </row>
    <row r="52" spans="1:19" x14ac:dyDescent="0.2">
      <c r="A52" s="5"/>
      <c r="B52" s="4"/>
      <c r="C52" s="19"/>
      <c r="D52">
        <v>200</v>
      </c>
      <c r="E52" s="4">
        <v>1522</v>
      </c>
      <c r="F52" s="6">
        <f t="shared" si="4"/>
        <v>0.64027777777777783</v>
      </c>
      <c r="G52" s="4">
        <v>1624</v>
      </c>
      <c r="H52" s="1">
        <f t="shared" si="5"/>
        <v>0.68333333333333324</v>
      </c>
      <c r="I52" s="1">
        <f t="shared" si="13"/>
        <v>0.68680555555555545</v>
      </c>
      <c r="J52" t="str">
        <f t="shared" si="17"/>
        <v/>
      </c>
      <c r="K52">
        <f t="shared" si="6"/>
        <v>61.99999999999978</v>
      </c>
      <c r="L52">
        <f t="shared" si="16"/>
        <v>7</v>
      </c>
      <c r="M52">
        <f t="shared" ca="1" si="3"/>
        <v>1304</v>
      </c>
      <c r="N52">
        <f t="shared" ca="1" si="7"/>
        <v>204.99999999999991</v>
      </c>
      <c r="O52">
        <f t="shared" si="14"/>
        <v>500</v>
      </c>
      <c r="P52" s="7">
        <f t="shared" si="15"/>
        <v>52.318172546220183</v>
      </c>
      <c r="Q52">
        <f t="shared" si="10"/>
        <v>12399.999999999956</v>
      </c>
      <c r="R52">
        <f t="shared" si="11"/>
        <v>12899.999999999956</v>
      </c>
      <c r="S52" s="7">
        <f t="shared" si="12"/>
        <v>12452.318172546176</v>
      </c>
    </row>
    <row r="53" spans="1:19" x14ac:dyDescent="0.2">
      <c r="A53" s="5">
        <v>33829</v>
      </c>
      <c r="B53" s="4">
        <v>1452</v>
      </c>
      <c r="C53" s="19"/>
      <c r="D53" s="4">
        <v>0.02</v>
      </c>
      <c r="E53" s="4">
        <v>1521</v>
      </c>
      <c r="F53" s="6">
        <f t="shared" si="4"/>
        <v>0.63958333333333328</v>
      </c>
      <c r="G53" s="4">
        <v>1523</v>
      </c>
      <c r="H53" s="1">
        <f t="shared" si="5"/>
        <v>0.64097222222222217</v>
      </c>
      <c r="I53" s="1" t="str">
        <f t="shared" si="13"/>
        <v/>
      </c>
      <c r="J53">
        <f t="shared" si="17"/>
        <v>5.9999999999999787</v>
      </c>
      <c r="K53">
        <f t="shared" si="6"/>
        <v>1.9999999999999929</v>
      </c>
      <c r="L53">
        <f t="shared" si="16"/>
        <v>1</v>
      </c>
      <c r="M53">
        <f t="shared" ca="1" si="3"/>
        <v>1452</v>
      </c>
      <c r="N53" t="str">
        <f t="shared" si="7"/>
        <v/>
      </c>
      <c r="O53">
        <f t="shared" si="14"/>
        <v>120.05999999999958</v>
      </c>
      <c r="P53" s="7">
        <f t="shared" si="15"/>
        <v>31.559617878178393</v>
      </c>
      <c r="Q53">
        <f t="shared" si="10"/>
        <v>3.9999999999999862E-2</v>
      </c>
      <c r="R53">
        <f t="shared" si="11"/>
        <v>120.09999999999958</v>
      </c>
      <c r="S53" s="7">
        <f t="shared" si="12"/>
        <v>31.599617878178393</v>
      </c>
    </row>
    <row r="54" spans="1:19" x14ac:dyDescent="0.2">
      <c r="A54" s="5"/>
      <c r="B54" s="4"/>
      <c r="C54" s="19"/>
      <c r="D54" s="4">
        <v>40</v>
      </c>
      <c r="E54" s="4">
        <v>1529</v>
      </c>
      <c r="F54" s="6">
        <f t="shared" si="4"/>
        <v>0.64513888888888882</v>
      </c>
      <c r="G54" s="4">
        <v>1550</v>
      </c>
      <c r="H54" s="1">
        <f t="shared" si="5"/>
        <v>0.65972222222222221</v>
      </c>
      <c r="I54" s="1">
        <f t="shared" si="13"/>
        <v>0.66319444444444442</v>
      </c>
      <c r="J54" t="str">
        <f t="shared" si="17"/>
        <v/>
      </c>
      <c r="K54">
        <f t="shared" si="6"/>
        <v>21.000000000000085</v>
      </c>
      <c r="L54">
        <f t="shared" si="16"/>
        <v>2</v>
      </c>
      <c r="M54">
        <f t="shared" ca="1" si="3"/>
        <v>1452</v>
      </c>
      <c r="N54">
        <f t="shared" ca="1" si="7"/>
        <v>62.999999999999936</v>
      </c>
      <c r="O54">
        <f t="shared" si="14"/>
        <v>100</v>
      </c>
      <c r="P54" s="7">
        <f t="shared" si="15"/>
        <v>11.425711806824168</v>
      </c>
      <c r="Q54">
        <f t="shared" si="10"/>
        <v>840.00000000000341</v>
      </c>
      <c r="R54">
        <f t="shared" si="11"/>
        <v>940.00000000000341</v>
      </c>
      <c r="S54" s="7">
        <f t="shared" si="12"/>
        <v>851.42571180682762</v>
      </c>
    </row>
    <row r="55" spans="1:19" x14ac:dyDescent="0.2">
      <c r="A55" s="5">
        <v>33834</v>
      </c>
      <c r="B55" s="4">
        <v>1021</v>
      </c>
      <c r="C55" s="19"/>
      <c r="D55" s="4">
        <v>0.02</v>
      </c>
      <c r="E55" s="4">
        <v>1123</v>
      </c>
      <c r="F55" s="6">
        <f t="shared" si="4"/>
        <v>0.47430555555555554</v>
      </c>
      <c r="G55" s="4">
        <v>1131</v>
      </c>
      <c r="H55" s="1">
        <f t="shared" si="5"/>
        <v>0.47986111111111113</v>
      </c>
      <c r="I55" s="1" t="str">
        <f t="shared" si="13"/>
        <v/>
      </c>
      <c r="J55">
        <f t="shared" si="17"/>
        <v>9.9999999999999645</v>
      </c>
      <c r="K55">
        <f t="shared" si="6"/>
        <v>8.0000000000000515</v>
      </c>
      <c r="L55">
        <f t="shared" si="16"/>
        <v>1</v>
      </c>
      <c r="M55">
        <f t="shared" ca="1" si="3"/>
        <v>1021</v>
      </c>
      <c r="N55" t="str">
        <f t="shared" si="7"/>
        <v/>
      </c>
      <c r="O55">
        <f t="shared" si="14"/>
        <v>100.09999999999964</v>
      </c>
      <c r="P55" s="7">
        <f t="shared" si="15"/>
        <v>28.92422164065967</v>
      </c>
      <c r="Q55">
        <f t="shared" si="10"/>
        <v>0.16000000000000103</v>
      </c>
      <c r="R55">
        <f t="shared" si="11"/>
        <v>100.25999999999964</v>
      </c>
      <c r="S55" s="7">
        <f t="shared" si="12"/>
        <v>29.084221640659671</v>
      </c>
    </row>
    <row r="56" spans="1:19" x14ac:dyDescent="0.2">
      <c r="A56" s="5"/>
      <c r="B56" s="4"/>
      <c r="C56" s="19"/>
      <c r="D56" s="4">
        <v>20</v>
      </c>
      <c r="E56" s="4">
        <v>1141</v>
      </c>
      <c r="F56" s="6">
        <f t="shared" si="4"/>
        <v>0.48680555555555555</v>
      </c>
      <c r="G56" s="4">
        <v>1146</v>
      </c>
      <c r="H56" s="1">
        <f t="shared" si="5"/>
        <v>0.49027777777777781</v>
      </c>
      <c r="I56" s="1">
        <f t="shared" si="13"/>
        <v>0.49375000000000002</v>
      </c>
      <c r="J56" t="str">
        <f t="shared" si="17"/>
        <v/>
      </c>
      <c r="K56">
        <f t="shared" si="6"/>
        <v>5.0000000000000622</v>
      </c>
      <c r="L56">
        <f t="shared" si="16"/>
        <v>2</v>
      </c>
      <c r="M56">
        <f t="shared" ca="1" si="3"/>
        <v>1021</v>
      </c>
      <c r="N56">
        <f t="shared" ca="1" si="7"/>
        <v>90.000000000000085</v>
      </c>
      <c r="O56">
        <f t="shared" si="14"/>
        <v>50</v>
      </c>
      <c r="P56" s="7">
        <f t="shared" si="15"/>
        <v>5.9484036251947776</v>
      </c>
      <c r="Q56">
        <f t="shared" si="10"/>
        <v>100.00000000000125</v>
      </c>
      <c r="R56">
        <f t="shared" si="11"/>
        <v>150.00000000000125</v>
      </c>
      <c r="S56" s="7">
        <f t="shared" si="12"/>
        <v>105.94840362519602</v>
      </c>
    </row>
    <row r="57" spans="1:19" x14ac:dyDescent="0.2">
      <c r="A57" s="5">
        <v>33836</v>
      </c>
      <c r="B57" s="4">
        <v>1113</v>
      </c>
      <c r="C57" s="19"/>
      <c r="D57" s="4">
        <v>0.02</v>
      </c>
      <c r="E57" s="4">
        <v>1200</v>
      </c>
      <c r="F57" s="6">
        <f t="shared" si="4"/>
        <v>0.5</v>
      </c>
      <c r="G57" s="4">
        <v>1205</v>
      </c>
      <c r="H57" s="1">
        <f t="shared" si="5"/>
        <v>0.50347222222222221</v>
      </c>
      <c r="I57" s="1">
        <f t="shared" si="13"/>
        <v>0.50694444444444442</v>
      </c>
      <c r="J57" t="str">
        <f t="shared" si="17"/>
        <v/>
      </c>
      <c r="K57">
        <f t="shared" si="6"/>
        <v>4.9999999999999822</v>
      </c>
      <c r="L57">
        <f t="shared" si="16"/>
        <v>1</v>
      </c>
      <c r="M57">
        <f t="shared" ca="1" si="3"/>
        <v>1113</v>
      </c>
      <c r="N57">
        <f t="shared" ca="1" si="7"/>
        <v>56.999999999999957</v>
      </c>
      <c r="O57">
        <f t="shared" si="14"/>
        <v>0.05</v>
      </c>
      <c r="P57" s="7">
        <f t="shared" si="15"/>
        <v>1.0096958881694557E-2</v>
      </c>
      <c r="Q57">
        <f t="shared" si="10"/>
        <v>9.9999999999999645E-2</v>
      </c>
      <c r="R57">
        <f t="shared" si="11"/>
        <v>0.14999999999999963</v>
      </c>
      <c r="S57" s="7">
        <f t="shared" si="12"/>
        <v>0.1100969588816942</v>
      </c>
    </row>
    <row r="58" spans="1:19" x14ac:dyDescent="0.2">
      <c r="A58" s="5">
        <v>33841</v>
      </c>
      <c r="B58" s="4">
        <v>900</v>
      </c>
      <c r="C58" s="19"/>
      <c r="D58" s="4">
        <v>0.02</v>
      </c>
      <c r="E58" s="4">
        <v>940</v>
      </c>
      <c r="F58" s="6">
        <f t="shared" si="4"/>
        <v>0.40277777777777773</v>
      </c>
      <c r="G58" s="4">
        <v>959</v>
      </c>
      <c r="H58" s="1">
        <f t="shared" si="5"/>
        <v>0.41597222222222219</v>
      </c>
      <c r="I58" s="1" t="str">
        <f t="shared" si="13"/>
        <v/>
      </c>
      <c r="J58">
        <f t="shared" si="17"/>
        <v>8.0000000000000515</v>
      </c>
      <c r="K58">
        <f t="shared" si="6"/>
        <v>19.000000000000014</v>
      </c>
      <c r="L58">
        <f t="shared" si="16"/>
        <v>1</v>
      </c>
      <c r="M58">
        <f t="shared" ca="1" si="3"/>
        <v>900</v>
      </c>
      <c r="N58" t="str">
        <f t="shared" si="7"/>
        <v/>
      </c>
      <c r="O58">
        <f t="shared" si="14"/>
        <v>400.08000000000254</v>
      </c>
      <c r="P58" s="7">
        <f t="shared" si="15"/>
        <v>93.909422557275334</v>
      </c>
      <c r="Q58">
        <f t="shared" si="10"/>
        <v>0.38000000000000028</v>
      </c>
      <c r="R58">
        <f t="shared" si="11"/>
        <v>400.46000000000254</v>
      </c>
      <c r="S58" s="7">
        <f t="shared" si="12"/>
        <v>94.28942255727533</v>
      </c>
    </row>
    <row r="59" spans="1:19" x14ac:dyDescent="0.2">
      <c r="A59" s="5"/>
      <c r="C59" s="19"/>
      <c r="D59" s="4">
        <v>100</v>
      </c>
      <c r="E59" s="4">
        <v>1007</v>
      </c>
      <c r="F59" s="6">
        <f t="shared" si="4"/>
        <v>0.42152777777777778</v>
      </c>
      <c r="G59" s="4">
        <v>1013</v>
      </c>
      <c r="H59" s="1">
        <f t="shared" si="5"/>
        <v>0.42569444444444443</v>
      </c>
      <c r="I59" s="1" t="str">
        <f t="shared" si="13"/>
        <v/>
      </c>
      <c r="J59">
        <f t="shared" si="17"/>
        <v>1.9999999999999929</v>
      </c>
      <c r="K59">
        <f t="shared" si="6"/>
        <v>5.9999999999999787</v>
      </c>
      <c r="L59">
        <f t="shared" si="16"/>
        <v>2</v>
      </c>
      <c r="M59">
        <f t="shared" ca="1" si="3"/>
        <v>900</v>
      </c>
      <c r="N59" t="str">
        <f t="shared" si="7"/>
        <v/>
      </c>
      <c r="O59">
        <f t="shared" si="14"/>
        <v>149.99999999999946</v>
      </c>
      <c r="P59" s="7">
        <f t="shared" si="15"/>
        <v>144.2695061702648</v>
      </c>
      <c r="Q59">
        <f t="shared" si="10"/>
        <v>599.99999999999784</v>
      </c>
      <c r="R59">
        <f t="shared" si="11"/>
        <v>749.99999999999727</v>
      </c>
      <c r="S59" s="7">
        <f t="shared" si="12"/>
        <v>744.26950617026262</v>
      </c>
    </row>
    <row r="60" spans="1:19" x14ac:dyDescent="0.2">
      <c r="A60" s="4"/>
      <c r="B60" s="4"/>
      <c r="C60" s="19"/>
      <c r="D60" s="4">
        <v>50</v>
      </c>
      <c r="E60" s="4">
        <v>1015</v>
      </c>
      <c r="F60" s="6">
        <f t="shared" si="4"/>
        <v>0.42708333333333331</v>
      </c>
      <c r="G60" s="4">
        <v>1017</v>
      </c>
      <c r="H60" s="1">
        <f t="shared" si="5"/>
        <v>0.4284722222222222</v>
      </c>
      <c r="I60" s="1">
        <f t="shared" si="13"/>
        <v>0.43194444444444441</v>
      </c>
      <c r="J60" t="str">
        <f t="shared" si="17"/>
        <v/>
      </c>
      <c r="K60">
        <f t="shared" si="6"/>
        <v>1.9999999999999929</v>
      </c>
      <c r="L60">
        <f t="shared" si="16"/>
        <v>3</v>
      </c>
      <c r="M60">
        <f t="shared" ca="1" si="3"/>
        <v>900</v>
      </c>
      <c r="N60">
        <f t="shared" ca="1" si="7"/>
        <v>81.999999999999943</v>
      </c>
      <c r="O60">
        <f t="shared" si="14"/>
        <v>125</v>
      </c>
      <c r="P60" s="7">
        <f t="shared" si="15"/>
        <v>14.102364719732718</v>
      </c>
      <c r="Q60">
        <f t="shared" si="10"/>
        <v>99.999999999999645</v>
      </c>
      <c r="R60">
        <f t="shared" si="11"/>
        <v>224.99999999999966</v>
      </c>
      <c r="S60" s="7">
        <f t="shared" si="12"/>
        <v>114.10236471973236</v>
      </c>
    </row>
    <row r="61" spans="1:19" x14ac:dyDescent="0.2">
      <c r="A61" s="5">
        <v>33842</v>
      </c>
      <c r="B61" s="4">
        <v>922</v>
      </c>
      <c r="C61" s="19"/>
      <c r="D61" s="4">
        <v>0.2</v>
      </c>
      <c r="E61" s="4">
        <v>1002</v>
      </c>
      <c r="F61" s="6">
        <f t="shared" si="4"/>
        <v>0.41805555555555557</v>
      </c>
      <c r="G61" s="4">
        <v>1012</v>
      </c>
      <c r="H61" s="1">
        <f t="shared" si="5"/>
        <v>0.42499999999999999</v>
      </c>
      <c r="I61" s="1" t="str">
        <f t="shared" si="13"/>
        <v/>
      </c>
      <c r="J61">
        <f t="shared" si="17"/>
        <v>4.0000000000000657</v>
      </c>
      <c r="K61">
        <f t="shared" si="6"/>
        <v>9.9999999999999645</v>
      </c>
      <c r="L61">
        <f t="shared" si="16"/>
        <v>1</v>
      </c>
      <c r="M61">
        <f t="shared" ca="1" si="3"/>
        <v>922</v>
      </c>
      <c r="N61" t="str">
        <f t="shared" si="7"/>
        <v/>
      </c>
      <c r="O61">
        <f t="shared" si="14"/>
        <v>4.4000000000000723</v>
      </c>
      <c r="P61" s="7">
        <f t="shared" si="15"/>
        <v>3.1269263807175851</v>
      </c>
      <c r="Q61">
        <f t="shared" si="10"/>
        <v>1.9999999999999929</v>
      </c>
      <c r="R61">
        <f t="shared" si="11"/>
        <v>6.4000000000000652</v>
      </c>
      <c r="S61" s="7">
        <f t="shared" si="12"/>
        <v>5.1269263807175776</v>
      </c>
    </row>
    <row r="62" spans="1:19" x14ac:dyDescent="0.2">
      <c r="A62" s="5"/>
      <c r="B62" s="4"/>
      <c r="C62" s="19"/>
      <c r="D62" s="4">
        <v>2</v>
      </c>
      <c r="E62" s="4">
        <v>1016</v>
      </c>
      <c r="F62" s="6">
        <f t="shared" si="4"/>
        <v>0.42777777777777781</v>
      </c>
      <c r="G62" s="4">
        <v>1025</v>
      </c>
      <c r="H62" s="1">
        <f t="shared" si="5"/>
        <v>0.43402777777777773</v>
      </c>
      <c r="I62" s="1" t="str">
        <f t="shared" si="13"/>
        <v/>
      </c>
      <c r="J62">
        <f t="shared" si="17"/>
        <v>3.0000000000000693</v>
      </c>
      <c r="K62">
        <f t="shared" si="6"/>
        <v>8.9999999999998881</v>
      </c>
      <c r="L62">
        <f t="shared" si="16"/>
        <v>2</v>
      </c>
      <c r="M62">
        <f t="shared" ca="1" si="3"/>
        <v>922</v>
      </c>
      <c r="N62" t="str">
        <f t="shared" si="7"/>
        <v/>
      </c>
      <c r="O62">
        <f t="shared" si="14"/>
        <v>33.00000000000076</v>
      </c>
      <c r="P62" s="7">
        <f t="shared" si="15"/>
        <v>23.451906606040016</v>
      </c>
      <c r="Q62">
        <f t="shared" si="10"/>
        <v>17.999999999999776</v>
      </c>
      <c r="R62">
        <f t="shared" si="11"/>
        <v>51.00000000000054</v>
      </c>
      <c r="S62" s="7">
        <f t="shared" si="12"/>
        <v>41.451906606039792</v>
      </c>
    </row>
    <row r="63" spans="1:19" x14ac:dyDescent="0.2">
      <c r="A63" s="5"/>
      <c r="B63" s="4"/>
      <c r="C63" s="19"/>
      <c r="D63" s="4">
        <v>20</v>
      </c>
      <c r="E63" s="4">
        <v>1028</v>
      </c>
      <c r="F63" s="6">
        <f t="shared" si="4"/>
        <v>0.43611111111111112</v>
      </c>
      <c r="G63" s="4">
        <v>1032</v>
      </c>
      <c r="H63" s="1">
        <f t="shared" si="5"/>
        <v>0.43888888888888888</v>
      </c>
      <c r="I63" s="1" t="str">
        <f t="shared" si="13"/>
        <v/>
      </c>
      <c r="J63">
        <f t="shared" si="17"/>
        <v>7.0000000000000551</v>
      </c>
      <c r="K63">
        <f t="shared" si="6"/>
        <v>3.9999999999999858</v>
      </c>
      <c r="L63">
        <f t="shared" si="16"/>
        <v>3</v>
      </c>
      <c r="M63">
        <f t="shared" ca="1" si="3"/>
        <v>922</v>
      </c>
      <c r="N63" t="str">
        <f t="shared" si="7"/>
        <v/>
      </c>
      <c r="O63">
        <f t="shared" si="14"/>
        <v>420.0000000000033</v>
      </c>
      <c r="P63" s="7">
        <f t="shared" si="15"/>
        <v>347.94757200106443</v>
      </c>
      <c r="Q63">
        <f t="shared" si="10"/>
        <v>79.999999999999716</v>
      </c>
      <c r="R63">
        <f t="shared" si="11"/>
        <v>500.00000000000301</v>
      </c>
      <c r="S63" s="7">
        <f t="shared" si="12"/>
        <v>427.94757200106415</v>
      </c>
    </row>
    <row r="64" spans="1:19" x14ac:dyDescent="0.2">
      <c r="A64" s="5"/>
      <c r="B64" s="4"/>
      <c r="C64" s="19"/>
      <c r="D64" s="4">
        <v>100</v>
      </c>
      <c r="E64" s="4">
        <v>1039</v>
      </c>
      <c r="F64" s="6">
        <f t="shared" si="4"/>
        <v>0.44375000000000003</v>
      </c>
      <c r="G64" s="4">
        <v>1104</v>
      </c>
      <c r="H64" s="1">
        <f t="shared" si="5"/>
        <v>0.46111111111111108</v>
      </c>
      <c r="I64" s="1" t="str">
        <f t="shared" si="13"/>
        <v/>
      </c>
      <c r="J64">
        <f t="shared" si="17"/>
        <v>3.9999999999999858</v>
      </c>
      <c r="K64">
        <f t="shared" si="6"/>
        <v>24.999999999999911</v>
      </c>
      <c r="L64">
        <f t="shared" si="16"/>
        <v>4</v>
      </c>
      <c r="M64">
        <f t="shared" ca="1" si="3"/>
        <v>922</v>
      </c>
      <c r="N64" t="str">
        <f t="shared" si="7"/>
        <v/>
      </c>
      <c r="O64">
        <f t="shared" si="14"/>
        <v>599.99999999999784</v>
      </c>
      <c r="P64" s="7">
        <f t="shared" si="15"/>
        <v>577.0780205183213</v>
      </c>
      <c r="Q64">
        <f t="shared" si="10"/>
        <v>2499.9999999999909</v>
      </c>
      <c r="R64">
        <f t="shared" si="11"/>
        <v>3099.9999999999886</v>
      </c>
      <c r="S64" s="7">
        <f t="shared" si="12"/>
        <v>3077.0780205183123</v>
      </c>
    </row>
    <row r="65" spans="1:19" x14ac:dyDescent="0.2">
      <c r="A65" s="5"/>
      <c r="B65" s="4"/>
      <c r="C65" s="19"/>
      <c r="D65" s="4">
        <v>200</v>
      </c>
      <c r="E65" s="4">
        <v>1108</v>
      </c>
      <c r="F65" s="6">
        <f t="shared" si="4"/>
        <v>0.46388888888888885</v>
      </c>
      <c r="G65" s="4">
        <v>1119</v>
      </c>
      <c r="H65" s="1">
        <f t="shared" si="5"/>
        <v>0.47152777777777777</v>
      </c>
      <c r="I65" s="1">
        <f t="shared" si="13"/>
        <v>0.47499999999999998</v>
      </c>
      <c r="J65" t="str">
        <f t="shared" si="17"/>
        <v/>
      </c>
      <c r="K65">
        <f t="shared" si="6"/>
        <v>11.000000000000041</v>
      </c>
      <c r="L65">
        <f t="shared" si="16"/>
        <v>5</v>
      </c>
      <c r="M65">
        <f t="shared" ca="1" si="3"/>
        <v>922</v>
      </c>
      <c r="N65">
        <f t="shared" ca="1" si="7"/>
        <v>121.99999999999997</v>
      </c>
      <c r="O65">
        <f t="shared" si="14"/>
        <v>500</v>
      </c>
      <c r="P65" s="7">
        <f t="shared" si="15"/>
        <v>52.318172546220183</v>
      </c>
      <c r="Q65">
        <f t="shared" si="10"/>
        <v>2200.0000000000082</v>
      </c>
      <c r="R65">
        <f t="shared" si="11"/>
        <v>2700.0000000000082</v>
      </c>
      <c r="S65" s="7">
        <f t="shared" si="12"/>
        <v>2252.3181725462282</v>
      </c>
    </row>
    <row r="66" spans="1:19" x14ac:dyDescent="0.2">
      <c r="A66" s="5">
        <v>33848</v>
      </c>
      <c r="B66" s="4">
        <v>1407</v>
      </c>
      <c r="C66" s="19"/>
      <c r="D66" s="4">
        <v>0.01</v>
      </c>
      <c r="E66" s="4">
        <v>1513</v>
      </c>
      <c r="F66" s="6">
        <f t="shared" si="4"/>
        <v>0.63402777777777775</v>
      </c>
      <c r="G66" s="4">
        <v>1519</v>
      </c>
      <c r="H66" s="1">
        <f t="shared" si="5"/>
        <v>0.6381944444444444</v>
      </c>
      <c r="I66" s="1">
        <f t="shared" si="13"/>
        <v>0.64166666666666661</v>
      </c>
      <c r="J66" t="str">
        <f t="shared" si="17"/>
        <v/>
      </c>
      <c r="K66">
        <f t="shared" si="6"/>
        <v>5.9999999999999787</v>
      </c>
      <c r="L66">
        <f t="shared" si="16"/>
        <v>1</v>
      </c>
      <c r="M66">
        <f t="shared" ca="1" si="3"/>
        <v>1407</v>
      </c>
      <c r="N66">
        <f t="shared" ca="1" si="7"/>
        <v>76.999999999999886</v>
      </c>
      <c r="O66">
        <f t="shared" si="14"/>
        <v>2.5000000000000001E-2</v>
      </c>
      <c r="P66" s="7">
        <f t="shared" si="15"/>
        <v>5.4281443780592247E-3</v>
      </c>
      <c r="Q66">
        <f t="shared" si="10"/>
        <v>5.999999999999979E-2</v>
      </c>
      <c r="R66">
        <f t="shared" si="11"/>
        <v>8.4999999999999798E-2</v>
      </c>
      <c r="S66" s="7">
        <f t="shared" si="12"/>
        <v>6.5428144378059008E-2</v>
      </c>
    </row>
    <row r="67" spans="1:19" x14ac:dyDescent="0.2">
      <c r="A67" s="5">
        <v>33849</v>
      </c>
      <c r="B67" s="4">
        <v>840</v>
      </c>
      <c r="C67" s="19"/>
      <c r="D67" s="4">
        <v>0.01</v>
      </c>
      <c r="E67" s="4">
        <v>940</v>
      </c>
      <c r="F67" s="6">
        <f t="shared" si="4"/>
        <v>0.40277777777777773</v>
      </c>
      <c r="G67" s="4">
        <v>944</v>
      </c>
      <c r="H67" s="1">
        <f t="shared" si="5"/>
        <v>0.4055555555555555</v>
      </c>
      <c r="I67" s="1" t="str">
        <f t="shared" si="13"/>
        <v/>
      </c>
      <c r="J67">
        <f t="shared" si="17"/>
        <v>4.0000000000001457</v>
      </c>
      <c r="K67">
        <f t="shared" si="6"/>
        <v>3.9999999999999858</v>
      </c>
      <c r="L67">
        <f t="shared" si="16"/>
        <v>1</v>
      </c>
      <c r="M67">
        <f t="shared" ca="1" si="3"/>
        <v>840</v>
      </c>
      <c r="N67" t="str">
        <f t="shared" si="7"/>
        <v/>
      </c>
      <c r="O67">
        <f t="shared" si="14"/>
        <v>6.0000000000002184E-2</v>
      </c>
      <c r="P67" s="7">
        <f t="shared" si="15"/>
        <v>5.7711964361596271E-2</v>
      </c>
      <c r="Q67">
        <f t="shared" si="10"/>
        <v>3.9999999999999862E-2</v>
      </c>
      <c r="R67">
        <f t="shared" si="11"/>
        <v>0.10000000000000205</v>
      </c>
      <c r="S67" s="7">
        <f t="shared" si="12"/>
        <v>9.7711964361596126E-2</v>
      </c>
    </row>
    <row r="68" spans="1:19" x14ac:dyDescent="0.2">
      <c r="A68" s="5"/>
      <c r="B68" s="4"/>
      <c r="C68" s="19"/>
      <c r="D68" s="4">
        <v>0.02</v>
      </c>
      <c r="E68" s="4">
        <v>948</v>
      </c>
      <c r="F68" s="6">
        <f t="shared" si="4"/>
        <v>0.40833333333333338</v>
      </c>
      <c r="G68" s="4">
        <v>951</v>
      </c>
      <c r="H68" s="1">
        <f t="shared" si="5"/>
        <v>0.41041666666666665</v>
      </c>
      <c r="I68" s="1">
        <f t="shared" si="13"/>
        <v>0.41388888888888886</v>
      </c>
      <c r="J68" t="str">
        <f t="shared" si="17"/>
        <v/>
      </c>
      <c r="K68">
        <f t="shared" si="6"/>
        <v>2.9999999999999094</v>
      </c>
      <c r="L68">
        <f t="shared" si="16"/>
        <v>2</v>
      </c>
      <c r="M68">
        <f t="shared" ca="1" si="3"/>
        <v>840</v>
      </c>
      <c r="N68">
        <f t="shared" ca="1" si="7"/>
        <v>75.999999999999972</v>
      </c>
      <c r="O68">
        <f t="shared" si="14"/>
        <v>0.05</v>
      </c>
      <c r="P68" s="7">
        <f t="shared" si="15"/>
        <v>1.0096958881694557E-2</v>
      </c>
      <c r="Q68">
        <f t="shared" si="10"/>
        <v>5.9999999999998187E-2</v>
      </c>
      <c r="R68">
        <f t="shared" si="11"/>
        <v>0.10999999999999818</v>
      </c>
      <c r="S68" s="7">
        <f t="shared" si="12"/>
        <v>7.0096958881692747E-2</v>
      </c>
    </row>
    <row r="69" spans="1:19" x14ac:dyDescent="0.2">
      <c r="A69" s="5">
        <v>33849</v>
      </c>
      <c r="B69" s="4">
        <v>1340</v>
      </c>
      <c r="C69" s="19"/>
      <c r="D69" s="4">
        <v>0.01</v>
      </c>
      <c r="E69" s="4">
        <v>1436</v>
      </c>
      <c r="F69" s="6">
        <f t="shared" si="4"/>
        <v>0.60833333333333328</v>
      </c>
      <c r="G69" s="4">
        <v>1440</v>
      </c>
      <c r="H69" s="1">
        <f t="shared" si="5"/>
        <v>0.61111111111111105</v>
      </c>
      <c r="I69" s="1" t="str">
        <f t="shared" si="13"/>
        <v/>
      </c>
      <c r="J69">
        <f t="shared" si="17"/>
        <v>5.0000000000001421</v>
      </c>
      <c r="K69">
        <f t="shared" si="6"/>
        <v>3.9999999999999858</v>
      </c>
      <c r="L69">
        <f t="shared" si="16"/>
        <v>1</v>
      </c>
      <c r="M69">
        <f t="shared" ca="1" si="3"/>
        <v>1340</v>
      </c>
      <c r="N69" t="str">
        <f t="shared" si="7"/>
        <v/>
      </c>
      <c r="O69">
        <f t="shared" si="14"/>
        <v>0.27500000000000779</v>
      </c>
      <c r="P69" s="7">
        <f t="shared" si="15"/>
        <v>0.19544015550864535</v>
      </c>
      <c r="Q69">
        <f t="shared" si="10"/>
        <v>3.9999999999999862E-2</v>
      </c>
      <c r="R69">
        <f t="shared" si="11"/>
        <v>0.31500000000000766</v>
      </c>
      <c r="S69" s="7">
        <f t="shared" si="12"/>
        <v>0.23544015550864522</v>
      </c>
    </row>
    <row r="70" spans="1:19" x14ac:dyDescent="0.2">
      <c r="A70" s="5"/>
      <c r="B70" s="4"/>
      <c r="C70" s="19"/>
      <c r="D70" s="4">
        <v>0.1</v>
      </c>
      <c r="E70" s="4">
        <v>1445</v>
      </c>
      <c r="F70" s="6">
        <f t="shared" si="4"/>
        <v>0.61458333333333337</v>
      </c>
      <c r="G70" s="4">
        <v>1451</v>
      </c>
      <c r="H70" s="1">
        <f t="shared" si="5"/>
        <v>0.61875000000000002</v>
      </c>
      <c r="I70" s="1" t="str">
        <f t="shared" si="13"/>
        <v/>
      </c>
      <c r="J70">
        <f t="shared" si="17"/>
        <v>6.9999999999999751</v>
      </c>
      <c r="K70">
        <f t="shared" si="6"/>
        <v>5.9999999999999787</v>
      </c>
      <c r="L70">
        <f t="shared" si="16"/>
        <v>2</v>
      </c>
      <c r="M70">
        <f t="shared" ca="1" si="3"/>
        <v>1340</v>
      </c>
      <c r="N70" t="str">
        <f t="shared" si="7"/>
        <v/>
      </c>
      <c r="O70">
        <f t="shared" si="14"/>
        <v>0.38499999999999862</v>
      </c>
      <c r="P70" s="7">
        <f t="shared" si="15"/>
        <v>0.27361621771209471</v>
      </c>
      <c r="Q70">
        <f t="shared" si="10"/>
        <v>0.59999999999999787</v>
      </c>
      <c r="R70">
        <f t="shared" si="11"/>
        <v>0.98499999999999654</v>
      </c>
      <c r="S70" s="7">
        <f t="shared" si="12"/>
        <v>0.87361621771209252</v>
      </c>
    </row>
    <row r="71" spans="1:19" x14ac:dyDescent="0.2">
      <c r="A71" s="5"/>
      <c r="C71" s="19"/>
      <c r="D71" s="4">
        <v>0.01</v>
      </c>
      <c r="E71" s="4">
        <v>1458</v>
      </c>
      <c r="F71" s="6">
        <f t="shared" si="4"/>
        <v>0.62361111111111112</v>
      </c>
      <c r="G71" s="4">
        <v>1508</v>
      </c>
      <c r="H71" s="1">
        <f t="shared" si="5"/>
        <v>0.63055555555555554</v>
      </c>
      <c r="I71" s="1" t="str">
        <f t="shared" si="13"/>
        <v/>
      </c>
      <c r="J71">
        <f t="shared" si="17"/>
        <v>36.000000000000028</v>
      </c>
      <c r="K71">
        <f t="shared" si="6"/>
        <v>9.9999999999999645</v>
      </c>
      <c r="L71">
        <f t="shared" si="16"/>
        <v>3</v>
      </c>
      <c r="M71">
        <f t="shared" ca="1" si="3"/>
        <v>1340</v>
      </c>
      <c r="N71" t="str">
        <f t="shared" si="7"/>
        <v/>
      </c>
      <c r="O71">
        <f t="shared" si="14"/>
        <v>180.18000000000015</v>
      </c>
      <c r="P71" s="7">
        <f t="shared" si="15"/>
        <v>52.063975402416794</v>
      </c>
      <c r="Q71">
        <f t="shared" si="10"/>
        <v>9.9999999999999645E-2</v>
      </c>
      <c r="R71">
        <f t="shared" si="11"/>
        <v>180.28000000000014</v>
      </c>
      <c r="S71" s="7">
        <f t="shared" si="12"/>
        <v>52.163975402416796</v>
      </c>
    </row>
    <row r="72" spans="1:19" x14ac:dyDescent="0.2">
      <c r="A72" s="5"/>
      <c r="B72" s="4"/>
      <c r="C72" s="19"/>
      <c r="D72" s="4">
        <v>10</v>
      </c>
      <c r="E72" s="4">
        <v>1544</v>
      </c>
      <c r="F72" s="6">
        <f t="shared" si="4"/>
        <v>0.65555555555555556</v>
      </c>
      <c r="G72" s="4">
        <v>1547</v>
      </c>
      <c r="H72" s="1">
        <f t="shared" si="5"/>
        <v>0.65763888888888888</v>
      </c>
      <c r="I72" s="1">
        <f t="shared" si="13"/>
        <v>0.66111111111111109</v>
      </c>
      <c r="J72" t="str">
        <f t="shared" si="17"/>
        <v/>
      </c>
      <c r="K72">
        <f t="shared" si="6"/>
        <v>2.9999999999999893</v>
      </c>
      <c r="L72">
        <f t="shared" si="16"/>
        <v>4</v>
      </c>
      <c r="M72">
        <f t="shared" ca="1" si="3"/>
        <v>1340</v>
      </c>
      <c r="N72">
        <f t="shared" ca="1" si="7"/>
        <v>132</v>
      </c>
      <c r="O72">
        <f t="shared" si="14"/>
        <v>25</v>
      </c>
      <c r="P72" s="7">
        <f t="shared" si="15"/>
        <v>3.1021051639523365</v>
      </c>
      <c r="Q72">
        <f t="shared" si="10"/>
        <v>29.999999999999893</v>
      </c>
      <c r="R72">
        <f t="shared" si="11"/>
        <v>54.999999999999893</v>
      </c>
      <c r="S72" s="7">
        <f t="shared" si="12"/>
        <v>33.102105163952231</v>
      </c>
    </row>
    <row r="73" spans="1:19" x14ac:dyDescent="0.2">
      <c r="A73" s="5">
        <v>33850</v>
      </c>
      <c r="B73" s="4">
        <v>851</v>
      </c>
      <c r="C73" s="19"/>
      <c r="D73" s="4">
        <v>0.02</v>
      </c>
      <c r="E73" s="4">
        <v>916</v>
      </c>
      <c r="F73" s="6">
        <f t="shared" si="4"/>
        <v>0.38611111111111113</v>
      </c>
      <c r="G73" s="4">
        <v>924</v>
      </c>
      <c r="H73" s="1">
        <f t="shared" si="5"/>
        <v>0.39166666666666666</v>
      </c>
      <c r="I73" s="1" t="str">
        <f t="shared" si="13"/>
        <v/>
      </c>
      <c r="J73">
        <f t="shared" si="17"/>
        <v>7.0000000000000551</v>
      </c>
      <c r="K73">
        <f t="shared" si="6"/>
        <v>7.9999999999999716</v>
      </c>
      <c r="L73">
        <f t="shared" si="16"/>
        <v>1</v>
      </c>
      <c r="M73">
        <f t="shared" ca="1" si="3"/>
        <v>851</v>
      </c>
      <c r="N73" t="str">
        <f t="shared" si="7"/>
        <v/>
      </c>
      <c r="O73">
        <f t="shared" si="14"/>
        <v>140.0700000000011</v>
      </c>
      <c r="P73" s="7">
        <f t="shared" si="15"/>
        <v>36.819554191208539</v>
      </c>
      <c r="Q73">
        <f t="shared" si="10"/>
        <v>0.15999999999999945</v>
      </c>
      <c r="R73">
        <f t="shared" si="11"/>
        <v>140.2300000000011</v>
      </c>
      <c r="S73" s="7">
        <f t="shared" si="12"/>
        <v>36.979554191208535</v>
      </c>
    </row>
    <row r="74" spans="1:19" x14ac:dyDescent="0.2">
      <c r="A74" s="5"/>
      <c r="B74" s="4"/>
      <c r="C74" s="19"/>
      <c r="D74" s="4">
        <v>40</v>
      </c>
      <c r="E74" s="4">
        <v>931</v>
      </c>
      <c r="F74" s="6">
        <f t="shared" si="4"/>
        <v>0.39652777777777781</v>
      </c>
      <c r="G74" s="4">
        <v>1031</v>
      </c>
      <c r="H74" s="1">
        <f t="shared" si="5"/>
        <v>0.4381944444444445</v>
      </c>
      <c r="I74" s="1">
        <f t="shared" si="13"/>
        <v>0.44166666666666671</v>
      </c>
      <c r="J74" t="str">
        <f t="shared" si="17"/>
        <v/>
      </c>
      <c r="K74">
        <f t="shared" si="6"/>
        <v>60.000000000000028</v>
      </c>
      <c r="L74">
        <f t="shared" si="16"/>
        <v>2</v>
      </c>
      <c r="M74">
        <f t="shared" ca="1" si="3"/>
        <v>851</v>
      </c>
      <c r="N74">
        <f t="shared" ca="1" si="7"/>
        <v>105.00000000000011</v>
      </c>
      <c r="O74">
        <f t="shared" si="14"/>
        <v>100</v>
      </c>
      <c r="P74" s="7">
        <f t="shared" si="15"/>
        <v>11.425711806824168</v>
      </c>
      <c r="Q74">
        <f t="shared" si="10"/>
        <v>2400.0000000000009</v>
      </c>
      <c r="R74">
        <f t="shared" si="11"/>
        <v>2500.0000000000009</v>
      </c>
      <c r="S74" s="7">
        <f t="shared" si="12"/>
        <v>2411.4257118068249</v>
      </c>
    </row>
    <row r="75" spans="1:19" x14ac:dyDescent="0.2">
      <c r="A75" s="5">
        <v>33850</v>
      </c>
      <c r="B75" s="4">
        <v>1339</v>
      </c>
      <c r="C75" s="19"/>
      <c r="D75" s="4">
        <v>0.01</v>
      </c>
      <c r="E75" s="4">
        <v>1440</v>
      </c>
      <c r="F75" s="6">
        <f t="shared" si="4"/>
        <v>0.61111111111111105</v>
      </c>
      <c r="G75" s="4">
        <v>1450</v>
      </c>
      <c r="H75" s="1">
        <f t="shared" si="5"/>
        <v>0.61805555555555558</v>
      </c>
      <c r="I75" s="1" t="str">
        <f t="shared" si="13"/>
        <v/>
      </c>
      <c r="J75">
        <f t="shared" si="17"/>
        <v>4.9999999999999822</v>
      </c>
      <c r="K75">
        <f t="shared" si="6"/>
        <v>10.000000000000124</v>
      </c>
      <c r="L75">
        <f t="shared" si="16"/>
        <v>1</v>
      </c>
      <c r="M75">
        <f t="shared" ca="1" si="3"/>
        <v>1339</v>
      </c>
      <c r="N75" t="str">
        <f t="shared" si="7"/>
        <v/>
      </c>
      <c r="O75">
        <f t="shared" si="14"/>
        <v>0.27499999999999902</v>
      </c>
      <c r="P75" s="7">
        <f t="shared" si="15"/>
        <v>0.19544015550863911</v>
      </c>
      <c r="Q75">
        <f t="shared" si="10"/>
        <v>0.10000000000000124</v>
      </c>
      <c r="R75">
        <f t="shared" si="11"/>
        <v>0.37500000000000028</v>
      </c>
      <c r="S75" s="7">
        <f t="shared" si="12"/>
        <v>0.29544015550864033</v>
      </c>
    </row>
    <row r="76" spans="1:19" x14ac:dyDescent="0.2">
      <c r="A76" s="4"/>
      <c r="B76" s="4"/>
      <c r="C76" s="19"/>
      <c r="D76" s="4">
        <v>0.1</v>
      </c>
      <c r="E76" s="4">
        <v>1455</v>
      </c>
      <c r="F76" s="6">
        <f t="shared" si="4"/>
        <v>0.62152777777777779</v>
      </c>
      <c r="G76" s="4">
        <v>1459</v>
      </c>
      <c r="H76" s="1">
        <f t="shared" si="5"/>
        <v>0.62430555555555556</v>
      </c>
      <c r="I76" s="1" t="str">
        <f t="shared" si="13"/>
        <v/>
      </c>
      <c r="J76">
        <f t="shared" si="17"/>
        <v>5.9999999999999787</v>
      </c>
      <c r="K76">
        <f t="shared" si="6"/>
        <v>3.9999999999999858</v>
      </c>
      <c r="L76">
        <f t="shared" si="16"/>
        <v>2</v>
      </c>
      <c r="M76">
        <f t="shared" ca="1" si="3"/>
        <v>1339</v>
      </c>
      <c r="N76" t="str">
        <f t="shared" si="7"/>
        <v/>
      </c>
      <c r="O76">
        <f t="shared" si="14"/>
        <v>0.32999999999999885</v>
      </c>
      <c r="P76" s="7">
        <f t="shared" si="15"/>
        <v>0.2345281866103669</v>
      </c>
      <c r="Q76">
        <f t="shared" si="10"/>
        <v>0.39999999999999858</v>
      </c>
      <c r="R76">
        <f t="shared" si="11"/>
        <v>0.72999999999999743</v>
      </c>
      <c r="S76" s="7">
        <f t="shared" si="12"/>
        <v>0.63452818661036547</v>
      </c>
    </row>
    <row r="77" spans="1:19" x14ac:dyDescent="0.2">
      <c r="A77" s="5"/>
      <c r="B77" s="4"/>
      <c r="C77" s="19"/>
      <c r="D77" s="4">
        <v>0.01</v>
      </c>
      <c r="E77" s="4">
        <v>1505</v>
      </c>
      <c r="F77" s="6">
        <f t="shared" si="4"/>
        <v>0.62847222222222221</v>
      </c>
      <c r="G77" s="4">
        <v>1607</v>
      </c>
      <c r="H77" s="1">
        <f t="shared" si="5"/>
        <v>0.67152777777777783</v>
      </c>
      <c r="I77" s="1">
        <f t="shared" si="13"/>
        <v>0.67500000000000004</v>
      </c>
      <c r="J77" t="str">
        <f t="shared" si="17"/>
        <v/>
      </c>
      <c r="K77">
        <f t="shared" si="6"/>
        <v>62.000000000000099</v>
      </c>
      <c r="L77">
        <f t="shared" si="16"/>
        <v>3</v>
      </c>
      <c r="M77">
        <f t="shared" ca="1" si="3"/>
        <v>1339</v>
      </c>
      <c r="N77">
        <f t="shared" ca="1" si="7"/>
        <v>153.00000000000009</v>
      </c>
      <c r="O77">
        <f t="shared" si="14"/>
        <v>2.5000000000000001E-2</v>
      </c>
      <c r="P77" s="7">
        <f t="shared" si="15"/>
        <v>5.4281443780592247E-3</v>
      </c>
      <c r="Q77">
        <f t="shared" si="10"/>
        <v>0.62000000000000099</v>
      </c>
      <c r="R77">
        <f t="shared" si="11"/>
        <v>0.64500000000000102</v>
      </c>
      <c r="S77" s="7">
        <f t="shared" si="12"/>
        <v>0.62542814437806027</v>
      </c>
    </row>
    <row r="78" spans="1:19" x14ac:dyDescent="0.2">
      <c r="A78" s="5">
        <v>33855</v>
      </c>
      <c r="B78" s="4">
        <v>1333</v>
      </c>
      <c r="C78" s="19"/>
      <c r="D78" s="4">
        <v>0.01</v>
      </c>
      <c r="E78" s="4">
        <v>1427</v>
      </c>
      <c r="F78" s="6">
        <f t="shared" si="4"/>
        <v>0.6020833333333333</v>
      </c>
      <c r="G78" s="4">
        <v>1432</v>
      </c>
      <c r="H78" s="1">
        <f t="shared" si="5"/>
        <v>0.60555555555555551</v>
      </c>
      <c r="I78" s="1" t="str">
        <f t="shared" si="13"/>
        <v/>
      </c>
      <c r="J78">
        <f t="shared" si="17"/>
        <v>5.9999999999999787</v>
      </c>
      <c r="K78">
        <f t="shared" si="6"/>
        <v>4.9999999999999822</v>
      </c>
      <c r="L78">
        <f t="shared" si="16"/>
        <v>1</v>
      </c>
      <c r="M78">
        <f t="shared" ca="1" si="3"/>
        <v>1333</v>
      </c>
      <c r="N78" t="str">
        <f t="shared" si="7"/>
        <v/>
      </c>
      <c r="O78">
        <f t="shared" si="14"/>
        <v>0.32999999999999885</v>
      </c>
      <c r="P78" s="7">
        <f t="shared" si="15"/>
        <v>0.23452818661036695</v>
      </c>
      <c r="Q78">
        <f t="shared" si="10"/>
        <v>4.9999999999999822E-2</v>
      </c>
      <c r="R78">
        <f t="shared" si="11"/>
        <v>0.37999999999999867</v>
      </c>
      <c r="S78" s="7">
        <f t="shared" si="12"/>
        <v>0.28452818661036677</v>
      </c>
    </row>
    <row r="79" spans="1:19" x14ac:dyDescent="0.2">
      <c r="A79" s="5"/>
      <c r="B79" s="4"/>
      <c r="C79" s="19"/>
      <c r="D79" s="4">
        <v>0.1</v>
      </c>
      <c r="E79" s="4">
        <v>1438</v>
      </c>
      <c r="F79" s="6">
        <f t="shared" si="4"/>
        <v>0.60972222222222217</v>
      </c>
      <c r="G79" s="4">
        <v>1443</v>
      </c>
      <c r="H79" s="1">
        <f t="shared" si="5"/>
        <v>0.61319444444444449</v>
      </c>
      <c r="I79" s="1" t="str">
        <f t="shared" si="13"/>
        <v/>
      </c>
      <c r="J79">
        <f t="shared" si="17"/>
        <v>7.9999999999999716</v>
      </c>
      <c r="K79">
        <f t="shared" si="6"/>
        <v>5.0000000000001421</v>
      </c>
      <c r="L79">
        <f t="shared" si="16"/>
        <v>2</v>
      </c>
      <c r="M79">
        <f t="shared" ref="M79:M142" ca="1" si="18">OFFSET(B79,-L79+1,0)</f>
        <v>1333</v>
      </c>
      <c r="N79" t="str">
        <f t="shared" si="7"/>
        <v/>
      </c>
      <c r="O79">
        <f t="shared" si="14"/>
        <v>4.3999999999999844</v>
      </c>
      <c r="P79" s="7">
        <f t="shared" si="15"/>
        <v>3.1269324917219192</v>
      </c>
      <c r="Q79">
        <f t="shared" si="10"/>
        <v>0.50000000000001421</v>
      </c>
      <c r="R79">
        <f t="shared" si="11"/>
        <v>4.8999999999999986</v>
      </c>
      <c r="S79" s="7">
        <f t="shared" si="12"/>
        <v>3.6269324917219334</v>
      </c>
    </row>
    <row r="80" spans="1:19" x14ac:dyDescent="0.2">
      <c r="A80" s="5"/>
      <c r="B80" s="4"/>
      <c r="C80" s="19"/>
      <c r="D80" s="4">
        <v>1</v>
      </c>
      <c r="E80" s="4">
        <v>1451</v>
      </c>
      <c r="F80" s="6">
        <f t="shared" ref="F80:F143" si="19">VALUE(CONCATENATE(LEFT(E80,LEN(E80)-2),":",RIGHT(E80,2)))</f>
        <v>0.61875000000000002</v>
      </c>
      <c r="G80" s="4">
        <v>1454</v>
      </c>
      <c r="H80" s="1">
        <f t="shared" ref="H80:H143" si="20">VALUE(CONCATENATE(LEFT(G80,LEN(G80)-2),":",RIGHT(G80,2)))</f>
        <v>0.62083333333333335</v>
      </c>
      <c r="I80" s="1" t="str">
        <f t="shared" si="13"/>
        <v/>
      </c>
      <c r="J80">
        <f t="shared" si="17"/>
        <v>13.99999999999995</v>
      </c>
      <c r="K80">
        <f t="shared" ref="K80:K143" si="21">(H80-F80)*1440</f>
        <v>2.9999999999999893</v>
      </c>
      <c r="L80">
        <f t="shared" si="16"/>
        <v>3</v>
      </c>
      <c r="M80">
        <f t="shared" ca="1" si="18"/>
        <v>1333</v>
      </c>
      <c r="N80" t="str">
        <f t="shared" ref="N80:N143" si="22">IF(I80&lt;&gt;"",(I80-VALUE(CONCATENATE(LEFT(M80,LEN(M80)-2),":",RIGHT(M80,2))))*1440,"")</f>
        <v/>
      </c>
      <c r="O80">
        <f t="shared" si="14"/>
        <v>7.6999999999999735</v>
      </c>
      <c r="P80" s="7">
        <f t="shared" si="15"/>
        <v>5.4721318605133593</v>
      </c>
      <c r="Q80">
        <f t="shared" ref="Q80:Q143" si="23">(D80*K80)</f>
        <v>2.9999999999999893</v>
      </c>
      <c r="R80">
        <f t="shared" ref="R80:R143" si="24">O80+Q80</f>
        <v>10.699999999999964</v>
      </c>
      <c r="S80" s="7">
        <f t="shared" ref="S80:S143" si="25">P80+Q80</f>
        <v>8.4721318605133487</v>
      </c>
    </row>
    <row r="81" spans="1:19" x14ac:dyDescent="0.2">
      <c r="A81" s="5"/>
      <c r="B81" s="4"/>
      <c r="C81" s="19"/>
      <c r="D81" s="4">
        <v>0.1</v>
      </c>
      <c r="E81" s="4">
        <v>1508</v>
      </c>
      <c r="F81" s="6">
        <f t="shared" si="19"/>
        <v>0.63055555555555554</v>
      </c>
      <c r="G81" s="4">
        <v>1509</v>
      </c>
      <c r="H81" s="1">
        <f t="shared" si="20"/>
        <v>0.63124999999999998</v>
      </c>
      <c r="I81" s="1">
        <f t="shared" si="13"/>
        <v>0.63472222222222219</v>
      </c>
      <c r="J81" t="str">
        <f t="shared" si="17"/>
        <v/>
      </c>
      <c r="K81">
        <f t="shared" si="21"/>
        <v>0.99999999999999645</v>
      </c>
      <c r="L81">
        <f t="shared" si="16"/>
        <v>4</v>
      </c>
      <c r="M81">
        <f t="shared" ca="1" si="18"/>
        <v>1333</v>
      </c>
      <c r="N81">
        <f t="shared" ca="1" si="22"/>
        <v>100.99999999999996</v>
      </c>
      <c r="O81">
        <f t="shared" si="14"/>
        <v>0.25</v>
      </c>
      <c r="P81" s="7">
        <f t="shared" si="15"/>
        <v>4.342905372259271E-2</v>
      </c>
      <c r="Q81">
        <f t="shared" si="23"/>
        <v>9.9999999999999645E-2</v>
      </c>
      <c r="R81">
        <f t="shared" si="24"/>
        <v>0.34999999999999964</v>
      </c>
      <c r="S81" s="7">
        <f t="shared" si="25"/>
        <v>0.14342905372259235</v>
      </c>
    </row>
    <row r="82" spans="1:19" x14ac:dyDescent="0.2">
      <c r="A82" s="5">
        <v>33856</v>
      </c>
      <c r="B82" s="4">
        <v>843</v>
      </c>
      <c r="C82" s="19"/>
      <c r="D82" s="4">
        <v>0.01</v>
      </c>
      <c r="E82" s="4">
        <v>959</v>
      </c>
      <c r="F82" s="6">
        <f t="shared" si="19"/>
        <v>0.41597222222222219</v>
      </c>
      <c r="G82" s="4">
        <v>1003</v>
      </c>
      <c r="H82" s="1">
        <f t="shared" si="20"/>
        <v>0.41875000000000001</v>
      </c>
      <c r="I82" s="1" t="str">
        <f t="shared" si="13"/>
        <v/>
      </c>
      <c r="J82">
        <f t="shared" si="17"/>
        <v>2.9999999999999893</v>
      </c>
      <c r="K82">
        <f t="shared" si="21"/>
        <v>4.0000000000000657</v>
      </c>
      <c r="L82">
        <f t="shared" si="16"/>
        <v>1</v>
      </c>
      <c r="M82">
        <f t="shared" ca="1" si="18"/>
        <v>843</v>
      </c>
      <c r="N82" t="str">
        <f t="shared" si="22"/>
        <v/>
      </c>
      <c r="O82">
        <f t="shared" si="14"/>
        <v>3.2999999999999884E-2</v>
      </c>
      <c r="P82" s="7">
        <f t="shared" si="15"/>
        <v>3.2911898005222172E-2</v>
      </c>
      <c r="Q82">
        <f t="shared" si="23"/>
        <v>4.000000000000066E-2</v>
      </c>
      <c r="R82">
        <f t="shared" si="24"/>
        <v>7.3000000000000537E-2</v>
      </c>
      <c r="S82" s="7">
        <f t="shared" si="25"/>
        <v>7.2911898005222825E-2</v>
      </c>
    </row>
    <row r="83" spans="1:19" x14ac:dyDescent="0.2">
      <c r="A83" s="5"/>
      <c r="B83" s="4"/>
      <c r="C83" s="19"/>
      <c r="D83" s="4">
        <v>1.2E-2</v>
      </c>
      <c r="E83" s="4">
        <v>1006</v>
      </c>
      <c r="F83" s="6">
        <f t="shared" si="19"/>
        <v>0.42083333333333334</v>
      </c>
      <c r="G83" s="4">
        <v>1008</v>
      </c>
      <c r="H83" s="1">
        <f t="shared" si="20"/>
        <v>0.42222222222222222</v>
      </c>
      <c r="I83" s="1">
        <f t="shared" si="13"/>
        <v>0.42569444444444443</v>
      </c>
      <c r="J83" t="str">
        <f t="shared" si="17"/>
        <v/>
      </c>
      <c r="K83">
        <f t="shared" si="21"/>
        <v>1.9999999999999929</v>
      </c>
      <c r="L83">
        <f t="shared" si="16"/>
        <v>2</v>
      </c>
      <c r="M83">
        <f t="shared" ca="1" si="18"/>
        <v>843</v>
      </c>
      <c r="N83">
        <f t="shared" ca="1" si="22"/>
        <v>90</v>
      </c>
      <c r="O83">
        <f t="shared" si="14"/>
        <v>0.03</v>
      </c>
      <c r="P83" s="7">
        <f t="shared" si="15"/>
        <v>6.3874403117394323E-3</v>
      </c>
      <c r="Q83">
        <f t="shared" si="23"/>
        <v>2.3999999999999914E-2</v>
      </c>
      <c r="R83">
        <f t="shared" si="24"/>
        <v>5.3999999999999909E-2</v>
      </c>
      <c r="S83" s="7">
        <f t="shared" si="25"/>
        <v>3.0387440311739344E-2</v>
      </c>
    </row>
    <row r="84" spans="1:19" x14ac:dyDescent="0.2">
      <c r="A84" s="5">
        <v>33856</v>
      </c>
      <c r="B84" s="4">
        <v>1348</v>
      </c>
      <c r="C84" s="19"/>
      <c r="D84" s="4">
        <v>0.01</v>
      </c>
      <c r="E84" s="4">
        <v>1025</v>
      </c>
      <c r="F84" s="6">
        <f t="shared" si="19"/>
        <v>0.43402777777777773</v>
      </c>
      <c r="G84" s="4">
        <v>1028</v>
      </c>
      <c r="H84" s="1">
        <f t="shared" si="20"/>
        <v>0.43611111111111112</v>
      </c>
      <c r="I84" s="1" t="str">
        <f t="shared" si="13"/>
        <v/>
      </c>
      <c r="J84">
        <f t="shared" si="17"/>
        <v>368.99999999999994</v>
      </c>
      <c r="K84">
        <f t="shared" si="21"/>
        <v>3.0000000000000693</v>
      </c>
      <c r="L84">
        <f t="shared" si="16"/>
        <v>1</v>
      </c>
      <c r="M84">
        <f t="shared" ca="1" si="18"/>
        <v>1348</v>
      </c>
      <c r="N84" t="str">
        <f t="shared" si="22"/>
        <v/>
      </c>
      <c r="O84">
        <f t="shared" si="14"/>
        <v>18451.844999999998</v>
      </c>
      <c r="P84" s="7">
        <f t="shared" si="15"/>
        <v>4006.009447068815</v>
      </c>
      <c r="Q84">
        <f t="shared" si="23"/>
        <v>3.0000000000000693E-2</v>
      </c>
      <c r="R84">
        <f t="shared" si="24"/>
        <v>18451.874999999996</v>
      </c>
      <c r="S84" s="7">
        <f t="shared" si="25"/>
        <v>4006.0394470688152</v>
      </c>
    </row>
    <row r="85" spans="1:19" x14ac:dyDescent="0.2">
      <c r="A85" s="4"/>
      <c r="B85" s="4"/>
      <c r="C85" s="19"/>
      <c r="D85" s="4">
        <v>100</v>
      </c>
      <c r="E85" s="4">
        <v>1637</v>
      </c>
      <c r="F85" s="6">
        <f t="shared" si="19"/>
        <v>0.69236111111111109</v>
      </c>
      <c r="G85" s="4">
        <v>1641</v>
      </c>
      <c r="H85" s="1">
        <f t="shared" si="20"/>
        <v>0.69513888888888886</v>
      </c>
      <c r="I85" s="1">
        <f t="shared" si="13"/>
        <v>0.69861111111111107</v>
      </c>
      <c r="J85" t="str">
        <f t="shared" si="17"/>
        <v/>
      </c>
      <c r="K85">
        <f t="shared" si="21"/>
        <v>3.9999999999999858</v>
      </c>
      <c r="L85">
        <f t="shared" si="16"/>
        <v>2</v>
      </c>
      <c r="M85">
        <f t="shared" ca="1" si="18"/>
        <v>1348</v>
      </c>
      <c r="N85">
        <f t="shared" ca="1" si="22"/>
        <v>177.99999999999986</v>
      </c>
      <c r="O85">
        <f t="shared" si="14"/>
        <v>250</v>
      </c>
      <c r="P85" s="7">
        <f t="shared" si="15"/>
        <v>27.143420404993254</v>
      </c>
      <c r="Q85">
        <f t="shared" si="23"/>
        <v>399.99999999999858</v>
      </c>
      <c r="R85">
        <f t="shared" si="24"/>
        <v>649.99999999999864</v>
      </c>
      <c r="S85" s="7">
        <f t="shared" si="25"/>
        <v>427.14342040499184</v>
      </c>
    </row>
    <row r="86" spans="1:19" x14ac:dyDescent="0.2">
      <c r="A86" s="5">
        <v>33857</v>
      </c>
      <c r="B86" s="4">
        <v>1335</v>
      </c>
      <c r="C86" s="19"/>
      <c r="D86" s="4">
        <v>0.01</v>
      </c>
      <c r="E86" s="4">
        <v>1614</v>
      </c>
      <c r="F86" s="6">
        <f t="shared" si="19"/>
        <v>0.67638888888888893</v>
      </c>
      <c r="G86" s="4">
        <v>1624</v>
      </c>
      <c r="H86" s="1">
        <f t="shared" si="20"/>
        <v>0.68333333333333324</v>
      </c>
      <c r="I86" s="1">
        <f t="shared" si="13"/>
        <v>0.68680555555555545</v>
      </c>
      <c r="J86" t="str">
        <f t="shared" si="17"/>
        <v/>
      </c>
      <c r="K86">
        <f t="shared" si="21"/>
        <v>9.9999999999998046</v>
      </c>
      <c r="L86">
        <f t="shared" si="16"/>
        <v>1</v>
      </c>
      <c r="M86">
        <f t="shared" ca="1" si="18"/>
        <v>1335</v>
      </c>
      <c r="N86">
        <f t="shared" ca="1" si="22"/>
        <v>173.99999999999986</v>
      </c>
      <c r="O86">
        <f t="shared" si="14"/>
        <v>2.5000000000000001E-2</v>
      </c>
      <c r="P86" s="7">
        <f t="shared" si="15"/>
        <v>5.4281443780592247E-3</v>
      </c>
      <c r="Q86">
        <f t="shared" si="23"/>
        <v>9.9999999999998049E-2</v>
      </c>
      <c r="R86">
        <f t="shared" si="24"/>
        <v>0.12499999999999806</v>
      </c>
      <c r="S86" s="7">
        <f t="shared" si="25"/>
        <v>0.10542814437805727</v>
      </c>
    </row>
    <row r="87" spans="1:19" x14ac:dyDescent="0.2">
      <c r="A87" s="5">
        <v>33862</v>
      </c>
      <c r="B87" s="4">
        <v>1336</v>
      </c>
      <c r="C87" s="19"/>
      <c r="D87" s="4">
        <v>0.01</v>
      </c>
      <c r="E87" s="4">
        <v>1450</v>
      </c>
      <c r="F87" s="6">
        <f t="shared" si="19"/>
        <v>0.61805555555555558</v>
      </c>
      <c r="G87" s="4">
        <v>1453</v>
      </c>
      <c r="H87" s="1">
        <f t="shared" si="20"/>
        <v>0.62013888888888891</v>
      </c>
      <c r="I87" s="1" t="str">
        <f t="shared" si="13"/>
        <v/>
      </c>
      <c r="J87">
        <f t="shared" si="17"/>
        <v>4.9999999999999822</v>
      </c>
      <c r="K87">
        <f t="shared" si="21"/>
        <v>2.9999999999999893</v>
      </c>
      <c r="L87">
        <f t="shared" si="16"/>
        <v>1</v>
      </c>
      <c r="M87">
        <f t="shared" ca="1" si="18"/>
        <v>1336</v>
      </c>
      <c r="N87" t="str">
        <f t="shared" si="22"/>
        <v/>
      </c>
      <c r="O87">
        <f t="shared" si="14"/>
        <v>0.27499999999999902</v>
      </c>
      <c r="P87" s="7">
        <f t="shared" si="15"/>
        <v>0.19544015550863911</v>
      </c>
      <c r="Q87">
        <f t="shared" si="23"/>
        <v>2.9999999999999895E-2</v>
      </c>
      <c r="R87">
        <f t="shared" si="24"/>
        <v>0.30499999999999894</v>
      </c>
      <c r="S87" s="7">
        <f t="shared" si="25"/>
        <v>0.225440155508639</v>
      </c>
    </row>
    <row r="88" spans="1:19" x14ac:dyDescent="0.2">
      <c r="A88" s="5"/>
      <c r="B88" s="4"/>
      <c r="C88" s="21"/>
      <c r="D88" s="4">
        <v>0.1</v>
      </c>
      <c r="E88" s="4">
        <v>1458</v>
      </c>
      <c r="F88" s="6">
        <f t="shared" si="19"/>
        <v>0.62361111111111112</v>
      </c>
      <c r="G88" s="4">
        <v>1500</v>
      </c>
      <c r="H88" s="1">
        <f t="shared" si="20"/>
        <v>0.625</v>
      </c>
      <c r="I88" s="1" t="str">
        <f t="shared" si="13"/>
        <v/>
      </c>
      <c r="J88">
        <f t="shared" si="17"/>
        <v>5.9999999999999787</v>
      </c>
      <c r="K88">
        <f t="shared" si="21"/>
        <v>1.9999999999999929</v>
      </c>
      <c r="L88">
        <f t="shared" si="16"/>
        <v>2</v>
      </c>
      <c r="M88">
        <f t="shared" ca="1" si="18"/>
        <v>1336</v>
      </c>
      <c r="N88" t="str">
        <f t="shared" si="22"/>
        <v/>
      </c>
      <c r="O88">
        <f t="shared" si="14"/>
        <v>0.44999999999999846</v>
      </c>
      <c r="P88" s="7">
        <f t="shared" si="15"/>
        <v>0.43281475637005234</v>
      </c>
      <c r="Q88">
        <f t="shared" si="23"/>
        <v>0.19999999999999929</v>
      </c>
      <c r="R88">
        <f t="shared" si="24"/>
        <v>0.64999999999999769</v>
      </c>
      <c r="S88" s="7">
        <f t="shared" si="25"/>
        <v>0.63281475637005169</v>
      </c>
    </row>
    <row r="89" spans="1:19" x14ac:dyDescent="0.2">
      <c r="A89" s="5"/>
      <c r="B89" s="4"/>
      <c r="C89" s="19"/>
      <c r="D89" s="4">
        <v>0.05</v>
      </c>
      <c r="E89" s="4">
        <v>1506</v>
      </c>
      <c r="F89" s="6">
        <f t="shared" si="19"/>
        <v>0.62916666666666665</v>
      </c>
      <c r="G89" s="4">
        <v>1508</v>
      </c>
      <c r="H89" s="1">
        <f t="shared" si="20"/>
        <v>0.63055555555555554</v>
      </c>
      <c r="I89" s="1">
        <f t="shared" si="13"/>
        <v>0.63402777777777775</v>
      </c>
      <c r="J89" t="str">
        <f t="shared" si="17"/>
        <v/>
      </c>
      <c r="K89">
        <f t="shared" si="21"/>
        <v>1.9999999999999929</v>
      </c>
      <c r="L89">
        <f t="shared" si="16"/>
        <v>3</v>
      </c>
      <c r="M89">
        <f t="shared" ca="1" si="18"/>
        <v>1336</v>
      </c>
      <c r="N89">
        <f t="shared" ca="1" si="22"/>
        <v>96.999999999999972</v>
      </c>
      <c r="O89">
        <f t="shared" si="14"/>
        <v>0.125</v>
      </c>
      <c r="P89" s="7">
        <f t="shared" si="15"/>
        <v>2.3105394341225508E-2</v>
      </c>
      <c r="Q89">
        <f t="shared" si="23"/>
        <v>9.9999999999999645E-2</v>
      </c>
      <c r="R89">
        <f t="shared" si="24"/>
        <v>0.22499999999999964</v>
      </c>
      <c r="S89" s="7">
        <f t="shared" si="25"/>
        <v>0.12310539434122515</v>
      </c>
    </row>
    <row r="90" spans="1:19" x14ac:dyDescent="0.2">
      <c r="A90" s="5">
        <v>33863</v>
      </c>
      <c r="B90" s="4">
        <v>828</v>
      </c>
      <c r="C90" s="19"/>
      <c r="D90" s="4">
        <v>0.01</v>
      </c>
      <c r="E90" s="4">
        <v>937</v>
      </c>
      <c r="F90" s="6">
        <f t="shared" si="19"/>
        <v>0.40069444444444446</v>
      </c>
      <c r="G90" s="4">
        <v>941</v>
      </c>
      <c r="H90" s="1">
        <f t="shared" si="20"/>
        <v>0.40347222222222223</v>
      </c>
      <c r="I90" s="1" t="str">
        <f t="shared" si="13"/>
        <v/>
      </c>
      <c r="J90">
        <f t="shared" si="17"/>
        <v>5.9999999999999787</v>
      </c>
      <c r="K90">
        <f t="shared" si="21"/>
        <v>3.9999999999999858</v>
      </c>
      <c r="L90">
        <f t="shared" si="16"/>
        <v>1</v>
      </c>
      <c r="M90">
        <f t="shared" ca="1" si="18"/>
        <v>828</v>
      </c>
      <c r="N90" t="str">
        <f t="shared" si="22"/>
        <v/>
      </c>
      <c r="O90">
        <f t="shared" si="14"/>
        <v>0.32999999999999885</v>
      </c>
      <c r="P90" s="7">
        <f t="shared" si="15"/>
        <v>0.23452818661036695</v>
      </c>
      <c r="Q90">
        <f t="shared" si="23"/>
        <v>3.9999999999999862E-2</v>
      </c>
      <c r="R90">
        <f t="shared" si="24"/>
        <v>0.36999999999999872</v>
      </c>
      <c r="S90" s="7">
        <f t="shared" si="25"/>
        <v>0.27452818661036682</v>
      </c>
    </row>
    <row r="91" spans="1:19" x14ac:dyDescent="0.2">
      <c r="A91" s="11"/>
      <c r="C91" s="19"/>
      <c r="D91" s="4">
        <v>0.1</v>
      </c>
      <c r="E91" s="4">
        <v>947</v>
      </c>
      <c r="F91" s="6">
        <f t="shared" si="19"/>
        <v>0.40763888888888888</v>
      </c>
      <c r="G91" s="4">
        <v>951</v>
      </c>
      <c r="H91" s="1">
        <f t="shared" si="20"/>
        <v>0.41041666666666665</v>
      </c>
      <c r="I91" s="1" t="str">
        <f t="shared" si="13"/>
        <v/>
      </c>
      <c r="J91">
        <f t="shared" si="17"/>
        <v>5.0000000000000622</v>
      </c>
      <c r="K91">
        <f t="shared" si="21"/>
        <v>3.9999999999999858</v>
      </c>
      <c r="L91">
        <f t="shared" si="16"/>
        <v>2</v>
      </c>
      <c r="M91">
        <f t="shared" ca="1" si="18"/>
        <v>828</v>
      </c>
      <c r="N91" t="str">
        <f t="shared" si="22"/>
        <v/>
      </c>
      <c r="O91">
        <f t="shared" si="14"/>
        <v>2.7500000000000346</v>
      </c>
      <c r="P91" s="7">
        <f t="shared" si="15"/>
        <v>1.9543328073262309</v>
      </c>
      <c r="Q91">
        <f t="shared" si="23"/>
        <v>0.39999999999999858</v>
      </c>
      <c r="R91">
        <f t="shared" si="24"/>
        <v>3.1500000000000332</v>
      </c>
      <c r="S91" s="7">
        <f t="shared" si="25"/>
        <v>2.3543328073262293</v>
      </c>
    </row>
    <row r="92" spans="1:19" x14ac:dyDescent="0.2">
      <c r="A92" s="11"/>
      <c r="B92" s="4"/>
      <c r="C92" s="19"/>
      <c r="D92" s="4">
        <v>1</v>
      </c>
      <c r="E92" s="4">
        <v>956</v>
      </c>
      <c r="F92" s="6">
        <f t="shared" si="19"/>
        <v>0.41388888888888892</v>
      </c>
      <c r="G92" s="4">
        <v>959</v>
      </c>
      <c r="H92" s="1">
        <f t="shared" si="20"/>
        <v>0.41597222222222219</v>
      </c>
      <c r="I92" s="1" t="str">
        <f t="shared" si="13"/>
        <v/>
      </c>
      <c r="J92">
        <f t="shared" si="17"/>
        <v>6.0000000000000586</v>
      </c>
      <c r="K92">
        <f t="shared" si="21"/>
        <v>2.9999999999999094</v>
      </c>
      <c r="L92">
        <f t="shared" si="16"/>
        <v>3</v>
      </c>
      <c r="M92">
        <f t="shared" ca="1" si="18"/>
        <v>828</v>
      </c>
      <c r="N92" t="str">
        <f t="shared" si="22"/>
        <v/>
      </c>
      <c r="O92">
        <f t="shared" si="14"/>
        <v>33.00000000000032</v>
      </c>
      <c r="P92" s="7">
        <f t="shared" si="15"/>
        <v>23.451911189302841</v>
      </c>
      <c r="Q92">
        <f t="shared" si="23"/>
        <v>2.9999999999999094</v>
      </c>
      <c r="R92">
        <f t="shared" si="24"/>
        <v>36.000000000000227</v>
      </c>
      <c r="S92" s="7">
        <f t="shared" si="25"/>
        <v>26.451911189302749</v>
      </c>
    </row>
    <row r="93" spans="1:19" x14ac:dyDescent="0.2">
      <c r="A93" s="11"/>
      <c r="C93" s="19"/>
      <c r="D93" s="4">
        <v>10</v>
      </c>
      <c r="E93" s="4">
        <v>1005</v>
      </c>
      <c r="F93" s="6">
        <f t="shared" si="19"/>
        <v>0.4201388888888889</v>
      </c>
      <c r="G93" s="4">
        <v>1007</v>
      </c>
      <c r="H93" s="1">
        <f t="shared" si="20"/>
        <v>0.42152777777777778</v>
      </c>
      <c r="I93" s="1">
        <f t="shared" si="13"/>
        <v>0.42499999999999999</v>
      </c>
      <c r="J93" t="str">
        <f t="shared" si="17"/>
        <v/>
      </c>
      <c r="K93">
        <f t="shared" si="21"/>
        <v>1.9999999999999929</v>
      </c>
      <c r="L93">
        <f t="shared" si="16"/>
        <v>4</v>
      </c>
      <c r="M93">
        <f t="shared" ca="1" si="18"/>
        <v>828</v>
      </c>
      <c r="N93">
        <f t="shared" ca="1" si="22"/>
        <v>103.99999999999994</v>
      </c>
      <c r="O93">
        <f t="shared" si="14"/>
        <v>25</v>
      </c>
      <c r="P93" s="7">
        <f t="shared" si="15"/>
        <v>3.1021051639523365</v>
      </c>
      <c r="Q93">
        <f t="shared" si="23"/>
        <v>19.999999999999929</v>
      </c>
      <c r="R93">
        <f t="shared" si="24"/>
        <v>44.999999999999929</v>
      </c>
      <c r="S93" s="7">
        <f t="shared" si="25"/>
        <v>23.102105163952267</v>
      </c>
    </row>
    <row r="94" spans="1:19" x14ac:dyDescent="0.2">
      <c r="A94" s="11">
        <v>33863</v>
      </c>
      <c r="B94">
        <v>1249</v>
      </c>
      <c r="C94" s="19"/>
      <c r="D94" s="4">
        <v>0.01</v>
      </c>
      <c r="E94" s="4">
        <v>1328</v>
      </c>
      <c r="F94" s="6">
        <f t="shared" si="19"/>
        <v>0.56111111111111112</v>
      </c>
      <c r="G94" s="4">
        <v>1330</v>
      </c>
      <c r="H94" s="1">
        <f t="shared" si="20"/>
        <v>0.5625</v>
      </c>
      <c r="I94" s="1" t="str">
        <f t="shared" si="13"/>
        <v/>
      </c>
      <c r="J94">
        <f t="shared" si="17"/>
        <v>11.999999999999957</v>
      </c>
      <c r="K94">
        <f t="shared" si="21"/>
        <v>1.9999999999999929</v>
      </c>
      <c r="L94">
        <f t="shared" si="16"/>
        <v>1</v>
      </c>
      <c r="M94">
        <f t="shared" ca="1" si="18"/>
        <v>1249</v>
      </c>
      <c r="N94" t="str">
        <f t="shared" si="22"/>
        <v/>
      </c>
      <c r="O94">
        <f t="shared" si="14"/>
        <v>60.059999999999782</v>
      </c>
      <c r="P94" s="7">
        <f t="shared" si="15"/>
        <v>17.354658467472191</v>
      </c>
      <c r="Q94">
        <f t="shared" si="23"/>
        <v>1.9999999999999931E-2</v>
      </c>
      <c r="R94">
        <f t="shared" si="24"/>
        <v>60.079999999999785</v>
      </c>
      <c r="S94" s="7">
        <f t="shared" si="25"/>
        <v>17.374658467472191</v>
      </c>
    </row>
    <row r="95" spans="1:19" x14ac:dyDescent="0.2">
      <c r="A95" s="11"/>
      <c r="C95" s="19"/>
      <c r="D95" s="4">
        <v>10</v>
      </c>
      <c r="E95" s="4">
        <v>1342</v>
      </c>
      <c r="F95" s="6">
        <f t="shared" si="19"/>
        <v>0.5708333333333333</v>
      </c>
      <c r="G95" s="4">
        <v>1503</v>
      </c>
      <c r="H95" s="1">
        <f t="shared" si="20"/>
        <v>0.62708333333333333</v>
      </c>
      <c r="I95" s="1" t="str">
        <f t="shared" si="13"/>
        <v/>
      </c>
      <c r="J95">
        <f t="shared" si="17"/>
        <v>3.9999999999999858</v>
      </c>
      <c r="K95">
        <f t="shared" si="21"/>
        <v>81.000000000000028</v>
      </c>
      <c r="L95">
        <f t="shared" si="16"/>
        <v>2</v>
      </c>
      <c r="M95">
        <f t="shared" ca="1" si="18"/>
        <v>1249</v>
      </c>
      <c r="N95" t="str">
        <f t="shared" si="22"/>
        <v/>
      </c>
      <c r="O95">
        <f t="shared" si="14"/>
        <v>119.99999999999957</v>
      </c>
      <c r="P95" s="7">
        <f t="shared" si="15"/>
        <v>99.413594471068379</v>
      </c>
      <c r="Q95">
        <f t="shared" si="23"/>
        <v>810.00000000000023</v>
      </c>
      <c r="R95">
        <f t="shared" si="24"/>
        <v>929.99999999999977</v>
      </c>
      <c r="S95" s="7">
        <f t="shared" si="25"/>
        <v>909.41359447106856</v>
      </c>
    </row>
    <row r="96" spans="1:19" x14ac:dyDescent="0.2">
      <c r="A96" s="11"/>
      <c r="C96" s="21"/>
      <c r="D96" s="4">
        <v>50</v>
      </c>
      <c r="E96" s="4">
        <v>1507</v>
      </c>
      <c r="F96" s="6">
        <f t="shared" si="19"/>
        <v>0.62986111111111109</v>
      </c>
      <c r="G96" s="4">
        <v>1542</v>
      </c>
      <c r="H96" s="1">
        <f t="shared" si="20"/>
        <v>0.65416666666666667</v>
      </c>
      <c r="I96" s="1">
        <f t="shared" si="13"/>
        <v>0.65763888888888888</v>
      </c>
      <c r="J96" t="str">
        <f t="shared" si="17"/>
        <v/>
      </c>
      <c r="K96">
        <f t="shared" si="21"/>
        <v>35.000000000000036</v>
      </c>
      <c r="L96">
        <f t="shared" si="16"/>
        <v>3</v>
      </c>
      <c r="M96">
        <f t="shared" ca="1" si="18"/>
        <v>1249</v>
      </c>
      <c r="N96">
        <f t="shared" ca="1" si="22"/>
        <v>178</v>
      </c>
      <c r="O96">
        <f t="shared" si="14"/>
        <v>125</v>
      </c>
      <c r="P96" s="7">
        <f t="shared" si="15"/>
        <v>14.102364719732718</v>
      </c>
      <c r="Q96">
        <f t="shared" si="23"/>
        <v>1750.0000000000018</v>
      </c>
      <c r="R96">
        <f t="shared" si="24"/>
        <v>1875.0000000000018</v>
      </c>
      <c r="S96" s="7">
        <f t="shared" si="25"/>
        <v>1764.1023647197346</v>
      </c>
    </row>
    <row r="97" spans="1:19" x14ac:dyDescent="0.2">
      <c r="A97" s="11">
        <v>33864</v>
      </c>
      <c r="B97">
        <v>1305</v>
      </c>
      <c r="C97" s="21"/>
      <c r="D97" s="4">
        <v>0.01</v>
      </c>
      <c r="E97" s="4">
        <v>1329</v>
      </c>
      <c r="F97" s="6">
        <f t="shared" si="19"/>
        <v>0.56180555555555556</v>
      </c>
      <c r="G97" s="4">
        <v>1332</v>
      </c>
      <c r="H97" s="1">
        <f t="shared" si="20"/>
        <v>0.56388888888888888</v>
      </c>
      <c r="I97" s="1" t="str">
        <f>IF(OR(A98&lt;&gt;"",D98=""),H97+TIME(0,5,0),"")</f>
        <v/>
      </c>
      <c r="J97">
        <f>IF(AND(OR(AND(A97&lt;&gt;"",A98=""),AND(A97="",A98="")),D98&lt;&gt;""),(F98-H97)*1440,"")</f>
        <v>6.9999999999999751</v>
      </c>
      <c r="K97">
        <f t="shared" si="21"/>
        <v>2.9999999999999893</v>
      </c>
      <c r="L97">
        <f t="shared" si="16"/>
        <v>1</v>
      </c>
      <c r="M97">
        <f t="shared" ca="1" si="18"/>
        <v>1305</v>
      </c>
      <c r="N97" t="str">
        <f t="shared" si="22"/>
        <v/>
      </c>
      <c r="O97">
        <f>IF(J97&lt;&gt;"",(D97+D98)*J97/2,D97*5/2)</f>
        <v>87.534999999999698</v>
      </c>
      <c r="P97" s="7">
        <f>IF(J97&lt;&gt;"",(D98-D97)*J97/LN((D98+0.000001)/(D97+0.000001)),-5*(D97-0.000001)/(LN(1/D97)-13.8155))</f>
        <v>22.358282988041591</v>
      </c>
      <c r="Q97">
        <f t="shared" si="23"/>
        <v>2.9999999999999895E-2</v>
      </c>
      <c r="R97">
        <f t="shared" si="24"/>
        <v>87.564999999999699</v>
      </c>
      <c r="S97" s="7">
        <f t="shared" si="25"/>
        <v>22.388282988041592</v>
      </c>
    </row>
    <row r="98" spans="1:19" x14ac:dyDescent="0.2">
      <c r="A98" s="11"/>
      <c r="C98" s="19"/>
      <c r="D98" s="4">
        <v>25</v>
      </c>
      <c r="E98" s="4">
        <v>1339</v>
      </c>
      <c r="F98" s="6">
        <f t="shared" si="19"/>
        <v>0.56874999999999998</v>
      </c>
      <c r="G98" s="4">
        <v>1517</v>
      </c>
      <c r="H98" s="1">
        <f t="shared" si="20"/>
        <v>0.63680555555555551</v>
      </c>
      <c r="I98" s="1" t="str">
        <f t="shared" si="13"/>
        <v/>
      </c>
      <c r="J98">
        <f t="shared" si="17"/>
        <v>3.0000000000001492</v>
      </c>
      <c r="K98">
        <f t="shared" si="21"/>
        <v>97.999999999999972</v>
      </c>
      <c r="L98">
        <f t="shared" si="16"/>
        <v>2</v>
      </c>
      <c r="M98">
        <f t="shared" ca="1" si="18"/>
        <v>1305</v>
      </c>
      <c r="N98" t="str">
        <f t="shared" si="22"/>
        <v/>
      </c>
      <c r="O98">
        <f t="shared" si="14"/>
        <v>187.50000000000932</v>
      </c>
      <c r="P98" s="7">
        <f t="shared" si="15"/>
        <v>162.30319561232659</v>
      </c>
      <c r="Q98">
        <f t="shared" si="23"/>
        <v>2449.9999999999991</v>
      </c>
      <c r="R98">
        <f t="shared" si="24"/>
        <v>2637.5000000000082</v>
      </c>
      <c r="S98" s="7">
        <f t="shared" si="25"/>
        <v>2612.3031956123259</v>
      </c>
    </row>
    <row r="99" spans="1:19" x14ac:dyDescent="0.2">
      <c r="C99" s="19"/>
      <c r="D99" s="4">
        <v>100</v>
      </c>
      <c r="E99" s="4">
        <v>1520</v>
      </c>
      <c r="F99" s="6">
        <f t="shared" si="19"/>
        <v>0.63888888888888895</v>
      </c>
      <c r="G99" s="4">
        <v>1610</v>
      </c>
      <c r="H99" s="1">
        <f t="shared" si="20"/>
        <v>0.67361111111111116</v>
      </c>
      <c r="I99" s="1">
        <f t="shared" si="13"/>
        <v>0.67708333333333337</v>
      </c>
      <c r="J99" t="str">
        <f t="shared" si="17"/>
        <v/>
      </c>
      <c r="K99">
        <f t="shared" si="21"/>
        <v>49.999999999999986</v>
      </c>
      <c r="L99">
        <f>IF(A99&lt;&gt;"",1,L98+1)</f>
        <v>3</v>
      </c>
      <c r="M99">
        <f t="shared" ca="1" si="18"/>
        <v>1305</v>
      </c>
      <c r="N99">
        <f t="shared" ca="1" si="22"/>
        <v>189.99999999999997</v>
      </c>
      <c r="O99">
        <f t="shared" si="14"/>
        <v>250</v>
      </c>
      <c r="P99" s="7">
        <f t="shared" si="15"/>
        <v>27.143420404993254</v>
      </c>
      <c r="Q99">
        <f t="shared" si="23"/>
        <v>4999.9999999999982</v>
      </c>
      <c r="R99">
        <f t="shared" si="24"/>
        <v>5249.9999999999982</v>
      </c>
      <c r="S99" s="7">
        <f t="shared" si="25"/>
        <v>5027.143420404991</v>
      </c>
    </row>
    <row r="100" spans="1:19" x14ac:dyDescent="0.2">
      <c r="A100" s="11">
        <v>33868</v>
      </c>
      <c r="B100">
        <v>948</v>
      </c>
      <c r="C100" s="19"/>
      <c r="D100" s="4">
        <v>0.01</v>
      </c>
      <c r="E100" s="4">
        <v>1021</v>
      </c>
      <c r="F100" s="6">
        <f t="shared" si="19"/>
        <v>0.43124999999999997</v>
      </c>
      <c r="G100" s="4">
        <v>1028</v>
      </c>
      <c r="H100" s="1">
        <f t="shared" si="20"/>
        <v>0.43611111111111112</v>
      </c>
      <c r="I100" s="1" t="str">
        <f t="shared" si="13"/>
        <v/>
      </c>
      <c r="J100">
        <f t="shared" si="17"/>
        <v>7.9999999999999716</v>
      </c>
      <c r="K100">
        <f t="shared" si="21"/>
        <v>7.0000000000000551</v>
      </c>
      <c r="L100">
        <f t="shared" si="16"/>
        <v>1</v>
      </c>
      <c r="M100">
        <f t="shared" ca="1" si="18"/>
        <v>948</v>
      </c>
      <c r="N100" t="str">
        <f t="shared" si="22"/>
        <v/>
      </c>
      <c r="O100">
        <f t="shared" si="14"/>
        <v>200.03999999999928</v>
      </c>
      <c r="P100" s="7">
        <f t="shared" si="15"/>
        <v>46.954986852696408</v>
      </c>
      <c r="Q100">
        <f t="shared" si="23"/>
        <v>7.0000000000000548E-2</v>
      </c>
      <c r="R100">
        <f t="shared" si="24"/>
        <v>200.10999999999927</v>
      </c>
      <c r="S100" s="7">
        <f t="shared" si="25"/>
        <v>47.024986852696408</v>
      </c>
    </row>
    <row r="101" spans="1:19" x14ac:dyDescent="0.2">
      <c r="A101" s="11"/>
      <c r="C101" s="19"/>
      <c r="D101" s="4">
        <v>50</v>
      </c>
      <c r="E101">
        <v>1036</v>
      </c>
      <c r="F101" s="6">
        <f t="shared" si="19"/>
        <v>0.44166666666666665</v>
      </c>
      <c r="G101" s="4">
        <v>1104</v>
      </c>
      <c r="H101" s="1">
        <f t="shared" si="20"/>
        <v>0.46111111111111108</v>
      </c>
      <c r="I101" s="1">
        <f t="shared" si="13"/>
        <v>0.46458333333333329</v>
      </c>
      <c r="J101" t="str">
        <f t="shared" si="17"/>
        <v/>
      </c>
      <c r="K101">
        <f t="shared" si="21"/>
        <v>27.999999999999979</v>
      </c>
      <c r="L101">
        <f t="shared" si="16"/>
        <v>2</v>
      </c>
      <c r="M101">
        <f t="shared" ca="1" si="18"/>
        <v>948</v>
      </c>
      <c r="N101">
        <f t="shared" ca="1" si="22"/>
        <v>80.999999999999872</v>
      </c>
      <c r="O101">
        <f t="shared" si="14"/>
        <v>125</v>
      </c>
      <c r="P101" s="7">
        <f t="shared" si="15"/>
        <v>14.102364719732718</v>
      </c>
      <c r="Q101">
        <f t="shared" si="23"/>
        <v>1399.9999999999989</v>
      </c>
      <c r="R101">
        <f t="shared" si="24"/>
        <v>1524.9999999999989</v>
      </c>
      <c r="S101" s="7">
        <f t="shared" si="25"/>
        <v>1414.1023647197317</v>
      </c>
    </row>
    <row r="102" spans="1:19" x14ac:dyDescent="0.2">
      <c r="A102" s="11">
        <v>33869</v>
      </c>
      <c r="B102">
        <v>1335</v>
      </c>
      <c r="C102" s="21"/>
      <c r="D102" s="4">
        <v>5.0000000000000001E-3</v>
      </c>
      <c r="E102" s="4">
        <v>1452</v>
      </c>
      <c r="F102" s="6">
        <f t="shared" si="19"/>
        <v>0.61944444444444446</v>
      </c>
      <c r="G102" s="4">
        <v>1500</v>
      </c>
      <c r="H102" s="1">
        <f t="shared" si="20"/>
        <v>0.625</v>
      </c>
      <c r="I102" s="1" t="str">
        <f t="shared" si="13"/>
        <v/>
      </c>
      <c r="J102">
        <f t="shared" si="17"/>
        <v>1.9999999999999929</v>
      </c>
      <c r="K102">
        <f t="shared" si="21"/>
        <v>7.9999999999999716</v>
      </c>
      <c r="L102">
        <f t="shared" si="16"/>
        <v>1</v>
      </c>
      <c r="M102">
        <f t="shared" ca="1" si="18"/>
        <v>1335</v>
      </c>
      <c r="N102" t="str">
        <f t="shared" si="22"/>
        <v/>
      </c>
      <c r="O102">
        <f t="shared" si="14"/>
        <v>1.4999999999999946E-2</v>
      </c>
      <c r="P102" s="7">
        <f t="shared" si="15"/>
        <v>1.4429031765945117E-2</v>
      </c>
      <c r="Q102">
        <f t="shared" si="23"/>
        <v>3.9999999999999862E-2</v>
      </c>
      <c r="R102">
        <f t="shared" si="24"/>
        <v>5.4999999999999806E-2</v>
      </c>
      <c r="S102" s="7">
        <f t="shared" si="25"/>
        <v>5.4429031765944977E-2</v>
      </c>
    </row>
    <row r="103" spans="1:19" x14ac:dyDescent="0.2">
      <c r="A103" s="11"/>
      <c r="C103" s="21"/>
      <c r="D103" s="4">
        <v>0.01</v>
      </c>
      <c r="E103" s="4">
        <v>1502</v>
      </c>
      <c r="F103" s="6">
        <f t="shared" si="19"/>
        <v>0.62638888888888888</v>
      </c>
      <c r="G103" s="4">
        <v>1507</v>
      </c>
      <c r="H103" s="1">
        <f t="shared" si="20"/>
        <v>0.62986111111111109</v>
      </c>
      <c r="I103" s="1" t="str">
        <f t="shared" si="13"/>
        <v/>
      </c>
      <c r="J103">
        <f t="shared" si="17"/>
        <v>3.9999999999999858</v>
      </c>
      <c r="K103">
        <f t="shared" si="21"/>
        <v>4.9999999999999822</v>
      </c>
      <c r="L103">
        <f t="shared" si="16"/>
        <v>2</v>
      </c>
      <c r="M103">
        <f t="shared" ca="1" si="18"/>
        <v>1335</v>
      </c>
      <c r="N103" t="str">
        <f t="shared" si="22"/>
        <v/>
      </c>
      <c r="O103">
        <f t="shared" si="14"/>
        <v>5.1999999999999817E-2</v>
      </c>
      <c r="P103" s="7">
        <f t="shared" si="15"/>
        <v>5.1067509658482967E-2</v>
      </c>
      <c r="Q103">
        <f t="shared" si="23"/>
        <v>4.9999999999999822E-2</v>
      </c>
      <c r="R103">
        <f t="shared" si="24"/>
        <v>0.10199999999999965</v>
      </c>
      <c r="S103" s="7">
        <f t="shared" si="25"/>
        <v>0.1010675096584828</v>
      </c>
    </row>
    <row r="104" spans="1:19" x14ac:dyDescent="0.2">
      <c r="A104" s="11"/>
      <c r="C104" s="21"/>
      <c r="D104" s="4">
        <v>1.6E-2</v>
      </c>
      <c r="E104" s="4">
        <v>1511</v>
      </c>
      <c r="F104" s="6">
        <f t="shared" si="19"/>
        <v>0.63263888888888886</v>
      </c>
      <c r="G104" s="4">
        <v>1513</v>
      </c>
      <c r="H104" s="1">
        <f t="shared" si="20"/>
        <v>0.63402777777777775</v>
      </c>
      <c r="I104" s="1">
        <f t="shared" si="13"/>
        <v>0.63749999999999996</v>
      </c>
      <c r="J104" t="str">
        <f t="shared" si="17"/>
        <v/>
      </c>
      <c r="K104">
        <f t="shared" si="21"/>
        <v>1.9999999999999929</v>
      </c>
      <c r="L104">
        <f t="shared" si="16"/>
        <v>3</v>
      </c>
      <c r="M104">
        <f t="shared" ca="1" si="18"/>
        <v>1335</v>
      </c>
      <c r="N104">
        <f t="shared" ca="1" si="22"/>
        <v>102.99999999999996</v>
      </c>
      <c r="O104">
        <f t="shared" si="14"/>
        <v>0.04</v>
      </c>
      <c r="P104" s="7">
        <f t="shared" si="15"/>
        <v>8.2636616258003528E-3</v>
      </c>
      <c r="Q104">
        <f t="shared" si="23"/>
        <v>3.199999999999989E-2</v>
      </c>
      <c r="R104">
        <f t="shared" si="24"/>
        <v>7.1999999999999897E-2</v>
      </c>
      <c r="S104" s="7">
        <f t="shared" si="25"/>
        <v>4.0263661625800244E-2</v>
      </c>
    </row>
    <row r="105" spans="1:19" x14ac:dyDescent="0.2">
      <c r="A105" s="11">
        <v>33870</v>
      </c>
      <c r="B105">
        <v>833</v>
      </c>
      <c r="C105" s="21"/>
      <c r="D105" s="4">
        <v>0.01</v>
      </c>
      <c r="E105" s="4">
        <v>932</v>
      </c>
      <c r="F105" s="6">
        <f t="shared" si="19"/>
        <v>0.3972222222222222</v>
      </c>
      <c r="G105" s="4">
        <v>936</v>
      </c>
      <c r="H105" s="1">
        <f t="shared" si="20"/>
        <v>0.39999999999999997</v>
      </c>
      <c r="I105" s="1" t="str">
        <f t="shared" si="13"/>
        <v/>
      </c>
      <c r="J105">
        <f t="shared" si="17"/>
        <v>3.9999999999999858</v>
      </c>
      <c r="K105">
        <f t="shared" si="21"/>
        <v>3.9999999999999858</v>
      </c>
      <c r="L105">
        <f t="shared" si="16"/>
        <v>1</v>
      </c>
      <c r="M105">
        <f t="shared" ca="1" si="18"/>
        <v>833</v>
      </c>
      <c r="N105" t="str">
        <f t="shared" si="22"/>
        <v/>
      </c>
      <c r="O105">
        <f t="shared" si="14"/>
        <v>0.21999999999999922</v>
      </c>
      <c r="P105" s="7">
        <f t="shared" si="15"/>
        <v>0.15635212440691129</v>
      </c>
      <c r="Q105">
        <f t="shared" si="23"/>
        <v>3.9999999999999862E-2</v>
      </c>
      <c r="R105">
        <f t="shared" si="24"/>
        <v>0.25999999999999907</v>
      </c>
      <c r="S105" s="7">
        <f t="shared" si="25"/>
        <v>0.19635212440691116</v>
      </c>
    </row>
    <row r="106" spans="1:19" x14ac:dyDescent="0.2">
      <c r="A106" s="11"/>
      <c r="C106" s="21"/>
      <c r="D106" s="4">
        <v>0.1</v>
      </c>
      <c r="E106" s="4">
        <v>940</v>
      </c>
      <c r="F106" s="6">
        <f t="shared" si="19"/>
        <v>0.40277777777777773</v>
      </c>
      <c r="G106" s="4">
        <v>943</v>
      </c>
      <c r="H106" s="1">
        <f t="shared" si="20"/>
        <v>0.40486111111111112</v>
      </c>
      <c r="I106" s="1" t="str">
        <f t="shared" si="13"/>
        <v/>
      </c>
      <c r="J106">
        <f t="shared" si="17"/>
        <v>3.9999999999999858</v>
      </c>
      <c r="K106">
        <f t="shared" si="21"/>
        <v>3.0000000000000693</v>
      </c>
      <c r="L106">
        <f t="shared" si="16"/>
        <v>2</v>
      </c>
      <c r="M106">
        <f t="shared" ca="1" si="18"/>
        <v>833</v>
      </c>
      <c r="N106" t="str">
        <f t="shared" si="22"/>
        <v/>
      </c>
      <c r="O106">
        <f t="shared" si="14"/>
        <v>0.29999999999999899</v>
      </c>
      <c r="P106" s="7">
        <f t="shared" si="15"/>
        <v>0.28854317091336823</v>
      </c>
      <c r="Q106">
        <f t="shared" si="23"/>
        <v>0.30000000000000693</v>
      </c>
      <c r="R106">
        <f t="shared" si="24"/>
        <v>0.60000000000000586</v>
      </c>
      <c r="S106" s="7">
        <f t="shared" si="25"/>
        <v>0.58854317091337516</v>
      </c>
    </row>
    <row r="107" spans="1:19" x14ac:dyDescent="0.2">
      <c r="A107" s="11"/>
      <c r="C107" s="21"/>
      <c r="D107" s="4">
        <v>0.05</v>
      </c>
      <c r="E107" s="4">
        <v>947</v>
      </c>
      <c r="F107" s="6">
        <f t="shared" si="19"/>
        <v>0.40763888888888888</v>
      </c>
      <c r="G107" s="4">
        <v>951</v>
      </c>
      <c r="H107" s="1">
        <f t="shared" si="20"/>
        <v>0.41041666666666665</v>
      </c>
      <c r="I107" s="1" t="str">
        <f t="shared" si="13"/>
        <v/>
      </c>
      <c r="J107">
        <f t="shared" si="17"/>
        <v>5.0000000000000622</v>
      </c>
      <c r="K107">
        <f t="shared" si="21"/>
        <v>3.9999999999999858</v>
      </c>
      <c r="L107">
        <f t="shared" si="16"/>
        <v>3</v>
      </c>
      <c r="M107">
        <f t="shared" ca="1" si="18"/>
        <v>833</v>
      </c>
      <c r="N107" t="str">
        <f t="shared" si="22"/>
        <v/>
      </c>
      <c r="O107">
        <f t="shared" si="14"/>
        <v>1.3750000000000173</v>
      </c>
      <c r="P107" s="7">
        <f t="shared" si="15"/>
        <v>0.97717022303174617</v>
      </c>
      <c r="Q107">
        <f t="shared" si="23"/>
        <v>0.19999999999999929</v>
      </c>
      <c r="R107">
        <f t="shared" si="24"/>
        <v>1.5750000000000166</v>
      </c>
      <c r="S107" s="7">
        <f t="shared" si="25"/>
        <v>1.1771702230317453</v>
      </c>
    </row>
    <row r="108" spans="1:19" x14ac:dyDescent="0.2">
      <c r="A108" s="11"/>
      <c r="C108" s="21"/>
      <c r="D108" s="4">
        <v>0.5</v>
      </c>
      <c r="E108" s="4">
        <v>956</v>
      </c>
      <c r="F108" s="6">
        <f t="shared" si="19"/>
        <v>0.41388888888888892</v>
      </c>
      <c r="G108" s="4">
        <v>1000</v>
      </c>
      <c r="H108" s="1">
        <f t="shared" si="20"/>
        <v>0.41666666666666669</v>
      </c>
      <c r="I108" s="1" t="str">
        <f t="shared" si="13"/>
        <v/>
      </c>
      <c r="J108">
        <f t="shared" si="17"/>
        <v>1.9999999999999929</v>
      </c>
      <c r="K108">
        <f t="shared" si="21"/>
        <v>3.9999999999999858</v>
      </c>
      <c r="L108">
        <f t="shared" si="16"/>
        <v>4</v>
      </c>
      <c r="M108">
        <f t="shared" ca="1" si="18"/>
        <v>833</v>
      </c>
      <c r="N108" t="str">
        <f t="shared" si="22"/>
        <v/>
      </c>
      <c r="O108">
        <f t="shared" si="14"/>
        <v>0.8999999999999968</v>
      </c>
      <c r="P108" s="7">
        <f t="shared" si="15"/>
        <v>0.89628603185751465</v>
      </c>
      <c r="Q108">
        <f t="shared" si="23"/>
        <v>1.9999999999999929</v>
      </c>
      <c r="R108">
        <f t="shared" si="24"/>
        <v>2.8999999999999897</v>
      </c>
      <c r="S108" s="7">
        <f t="shared" si="25"/>
        <v>2.8962860318575077</v>
      </c>
    </row>
    <row r="109" spans="1:19" x14ac:dyDescent="0.2">
      <c r="A109" s="11"/>
      <c r="C109" s="21"/>
      <c r="D109" s="4">
        <v>0.4</v>
      </c>
      <c r="E109" s="4">
        <v>1002</v>
      </c>
      <c r="F109" s="6">
        <f t="shared" si="19"/>
        <v>0.41805555555555557</v>
      </c>
      <c r="G109" s="4">
        <v>1005</v>
      </c>
      <c r="H109" s="1">
        <f t="shared" si="20"/>
        <v>0.4201388888888889</v>
      </c>
      <c r="I109" s="1">
        <f t="shared" si="13"/>
        <v>0.4236111111111111</v>
      </c>
      <c r="J109" t="str">
        <f t="shared" si="17"/>
        <v/>
      </c>
      <c r="K109">
        <f t="shared" si="21"/>
        <v>2.9999999999999893</v>
      </c>
      <c r="L109">
        <f t="shared" si="16"/>
        <v>5</v>
      </c>
      <c r="M109">
        <f t="shared" ca="1" si="18"/>
        <v>833</v>
      </c>
      <c r="N109">
        <f t="shared" ca="1" si="22"/>
        <v>96.999999999999972</v>
      </c>
      <c r="O109">
        <f t="shared" si="14"/>
        <v>1</v>
      </c>
      <c r="P109" s="7">
        <f t="shared" si="15"/>
        <v>0.15504787606958362</v>
      </c>
      <c r="Q109">
        <f t="shared" si="23"/>
        <v>1.1999999999999957</v>
      </c>
      <c r="R109">
        <f t="shared" si="24"/>
        <v>2.1999999999999957</v>
      </c>
      <c r="S109" s="7">
        <f t="shared" si="25"/>
        <v>1.3550478760695794</v>
      </c>
    </row>
    <row r="110" spans="1:19" x14ac:dyDescent="0.2">
      <c r="A110" s="11">
        <v>33870</v>
      </c>
      <c r="B110">
        <v>1315</v>
      </c>
      <c r="C110" s="21"/>
      <c r="D110" s="4">
        <v>0.01</v>
      </c>
      <c r="E110" s="4">
        <v>1346</v>
      </c>
      <c r="F110" s="6">
        <f t="shared" si="19"/>
        <v>0.57361111111111118</v>
      </c>
      <c r="G110" s="4">
        <v>1612</v>
      </c>
      <c r="H110" s="1">
        <f t="shared" si="20"/>
        <v>0.67499999999999993</v>
      </c>
      <c r="I110" s="1" t="str">
        <f t="shared" ref="I110:I173" si="26">IF(OR(A111&lt;&gt;"",D111=""),H110+TIME(0,5,0),"")</f>
        <v/>
      </c>
      <c r="J110">
        <f t="shared" si="17"/>
        <v>13.000000000000114</v>
      </c>
      <c r="K110">
        <f t="shared" si="21"/>
        <v>145.9999999999998</v>
      </c>
      <c r="L110">
        <f t="shared" si="16"/>
        <v>1</v>
      </c>
      <c r="M110">
        <f t="shared" ca="1" si="18"/>
        <v>1315</v>
      </c>
      <c r="N110" t="str">
        <f t="shared" si="22"/>
        <v/>
      </c>
      <c r="O110">
        <f t="shared" ref="O110:O173" si="27">IF(J110&lt;&gt;"",(D110+D111)*J110/2,D110*5/2)</f>
        <v>650.06500000000574</v>
      </c>
      <c r="P110" s="7">
        <f t="shared" ref="P110:P173" si="28">IF(J110&lt;&gt;"",(D111-D110)*J110/LN((D111+0.000001)/(D110+0.000001)),-5*(D110-0.000001)/(LN(1/D110)-13.8155))</f>
        <v>141.13312415147712</v>
      </c>
      <c r="Q110">
        <f t="shared" si="23"/>
        <v>1.459999999999998</v>
      </c>
      <c r="R110">
        <f t="shared" si="24"/>
        <v>651.52500000000578</v>
      </c>
      <c r="S110" s="7">
        <f t="shared" si="25"/>
        <v>142.59312415147713</v>
      </c>
    </row>
    <row r="111" spans="1:19" x14ac:dyDescent="0.2">
      <c r="A111" s="11"/>
      <c r="C111" s="21"/>
      <c r="D111" s="4">
        <v>100</v>
      </c>
      <c r="E111" s="4">
        <v>1625</v>
      </c>
      <c r="F111" s="6">
        <f t="shared" si="19"/>
        <v>0.68402777777777779</v>
      </c>
      <c r="G111" s="4">
        <v>1633</v>
      </c>
      <c r="H111" s="1">
        <f t="shared" si="20"/>
        <v>0.68958333333333333</v>
      </c>
      <c r="I111" s="1">
        <f t="shared" si="26"/>
        <v>0.69305555555555554</v>
      </c>
      <c r="J111" t="str">
        <f t="shared" si="17"/>
        <v/>
      </c>
      <c r="K111">
        <f t="shared" si="21"/>
        <v>7.9999999999999716</v>
      </c>
      <c r="L111">
        <f t="shared" ref="L111:L174" si="29">IF(A111&lt;&gt;"",1,L110+1)</f>
        <v>2</v>
      </c>
      <c r="M111">
        <f t="shared" ca="1" si="18"/>
        <v>1315</v>
      </c>
      <c r="N111">
        <f t="shared" ca="1" si="22"/>
        <v>202.99999999999991</v>
      </c>
      <c r="O111">
        <f t="shared" si="27"/>
        <v>250</v>
      </c>
      <c r="P111" s="7">
        <f t="shared" si="28"/>
        <v>27.143420404993254</v>
      </c>
      <c r="Q111">
        <f t="shared" si="23"/>
        <v>799.99999999999716</v>
      </c>
      <c r="R111">
        <f t="shared" si="24"/>
        <v>1049.9999999999973</v>
      </c>
      <c r="S111" s="7">
        <f t="shared" si="25"/>
        <v>827.14342040499037</v>
      </c>
    </row>
    <row r="112" spans="1:19" x14ac:dyDescent="0.2">
      <c r="A112" s="11">
        <v>33871</v>
      </c>
      <c r="B112">
        <v>1309</v>
      </c>
      <c r="C112" s="21"/>
      <c r="D112" s="4">
        <v>0.01</v>
      </c>
      <c r="E112" s="4">
        <v>1345</v>
      </c>
      <c r="F112" s="6">
        <f t="shared" si="19"/>
        <v>0.57291666666666663</v>
      </c>
      <c r="G112" s="4">
        <v>1616</v>
      </c>
      <c r="H112" s="1">
        <f t="shared" si="20"/>
        <v>0.6777777777777777</v>
      </c>
      <c r="I112" s="1" t="str">
        <f t="shared" si="26"/>
        <v/>
      </c>
      <c r="J112">
        <f t="shared" si="17"/>
        <v>7.000000000000135</v>
      </c>
      <c r="K112">
        <f t="shared" si="21"/>
        <v>150.99999999999994</v>
      </c>
      <c r="L112">
        <f t="shared" si="29"/>
        <v>1</v>
      </c>
      <c r="M112">
        <f t="shared" ca="1" si="18"/>
        <v>1309</v>
      </c>
      <c r="N112" t="str">
        <f t="shared" si="22"/>
        <v/>
      </c>
      <c r="O112">
        <f t="shared" si="27"/>
        <v>350.03500000000679</v>
      </c>
      <c r="P112" s="7">
        <f t="shared" si="28"/>
        <v>75.994759158488492</v>
      </c>
      <c r="Q112">
        <f t="shared" si="23"/>
        <v>1.5099999999999996</v>
      </c>
      <c r="R112">
        <f t="shared" si="24"/>
        <v>351.54500000000678</v>
      </c>
      <c r="S112" s="7">
        <f t="shared" si="25"/>
        <v>77.504759158488497</v>
      </c>
    </row>
    <row r="113" spans="1:19" x14ac:dyDescent="0.2">
      <c r="A113" s="11"/>
      <c r="C113" s="21"/>
      <c r="D113" s="4">
        <v>100</v>
      </c>
      <c r="E113" s="4">
        <v>1623</v>
      </c>
      <c r="F113" s="6">
        <f t="shared" si="19"/>
        <v>0.68263888888888891</v>
      </c>
      <c r="G113" s="4">
        <v>1630</v>
      </c>
      <c r="H113" s="1">
        <f t="shared" si="20"/>
        <v>0.6875</v>
      </c>
      <c r="I113" s="1">
        <f t="shared" si="26"/>
        <v>0.69097222222222221</v>
      </c>
      <c r="J113" t="str">
        <f t="shared" ref="J113:J176" si="30">IF(AND(OR(AND(A113&lt;&gt;"",A114=""),AND(A113="",A114="")),D114&lt;&gt;""),(F114-H113)*1440,"")</f>
        <v/>
      </c>
      <c r="K113">
        <f t="shared" si="21"/>
        <v>6.9999999999999751</v>
      </c>
      <c r="L113">
        <f t="shared" si="29"/>
        <v>2</v>
      </c>
      <c r="M113">
        <f t="shared" ca="1" si="18"/>
        <v>1309</v>
      </c>
      <c r="N113">
        <f t="shared" ca="1" si="22"/>
        <v>205.99999999999991</v>
      </c>
      <c r="O113">
        <f t="shared" si="27"/>
        <v>250</v>
      </c>
      <c r="P113" s="7">
        <f t="shared" si="28"/>
        <v>27.143420404993254</v>
      </c>
      <c r="Q113">
        <f t="shared" si="23"/>
        <v>699.9999999999975</v>
      </c>
      <c r="R113">
        <f t="shared" si="24"/>
        <v>949.9999999999975</v>
      </c>
      <c r="S113" s="7">
        <f t="shared" si="25"/>
        <v>727.14342040499071</v>
      </c>
    </row>
    <row r="114" spans="1:19" x14ac:dyDescent="0.2">
      <c r="A114" s="11">
        <v>33876</v>
      </c>
      <c r="B114">
        <v>842</v>
      </c>
      <c r="C114" s="21"/>
      <c r="D114" s="4">
        <v>0.01</v>
      </c>
      <c r="E114" s="4">
        <v>940</v>
      </c>
      <c r="F114" s="6">
        <f t="shared" si="19"/>
        <v>0.40277777777777773</v>
      </c>
      <c r="G114" s="4">
        <v>946</v>
      </c>
      <c r="H114" s="1">
        <f t="shared" si="20"/>
        <v>0.4069444444444445</v>
      </c>
      <c r="I114" s="1" t="str">
        <f t="shared" si="26"/>
        <v/>
      </c>
      <c r="J114">
        <f t="shared" si="30"/>
        <v>14.999999999999947</v>
      </c>
      <c r="K114">
        <f t="shared" si="21"/>
        <v>6.0000000000001386</v>
      </c>
      <c r="L114">
        <f t="shared" si="29"/>
        <v>1</v>
      </c>
      <c r="M114">
        <f t="shared" ca="1" si="18"/>
        <v>842</v>
      </c>
      <c r="N114" t="str">
        <f t="shared" si="22"/>
        <v/>
      </c>
      <c r="O114">
        <f t="shared" si="27"/>
        <v>750.07499999999732</v>
      </c>
      <c r="P114" s="7">
        <f t="shared" si="28"/>
        <v>162.84591248247162</v>
      </c>
      <c r="Q114">
        <f t="shared" si="23"/>
        <v>6.0000000000001386E-2</v>
      </c>
      <c r="R114">
        <f t="shared" si="24"/>
        <v>750.13499999999726</v>
      </c>
      <c r="S114" s="7">
        <f t="shared" si="25"/>
        <v>162.90591248247162</v>
      </c>
    </row>
    <row r="115" spans="1:19" x14ac:dyDescent="0.2">
      <c r="A115" s="11"/>
      <c r="C115" s="21"/>
      <c r="D115" s="4">
        <v>100</v>
      </c>
      <c r="E115" s="4">
        <v>1001</v>
      </c>
      <c r="F115" s="6">
        <f t="shared" si="19"/>
        <v>0.41736111111111113</v>
      </c>
      <c r="G115" s="4">
        <v>1202</v>
      </c>
      <c r="H115" s="1">
        <f t="shared" si="20"/>
        <v>0.50138888888888888</v>
      </c>
      <c r="I115" s="1">
        <f t="shared" si="26"/>
        <v>0.50486111111111109</v>
      </c>
      <c r="J115" t="str">
        <f t="shared" si="30"/>
        <v/>
      </c>
      <c r="K115">
        <f t="shared" si="21"/>
        <v>120.99999999999997</v>
      </c>
      <c r="L115">
        <f t="shared" si="29"/>
        <v>2</v>
      </c>
      <c r="M115">
        <f t="shared" ca="1" si="18"/>
        <v>842</v>
      </c>
      <c r="N115">
        <f t="shared" ca="1" si="22"/>
        <v>205</v>
      </c>
      <c r="O115">
        <f t="shared" si="27"/>
        <v>250</v>
      </c>
      <c r="P115" s="7">
        <f t="shared" si="28"/>
        <v>27.143420404993254</v>
      </c>
      <c r="Q115">
        <f t="shared" si="23"/>
        <v>12099.999999999996</v>
      </c>
      <c r="R115">
        <f t="shared" si="24"/>
        <v>12349.999999999996</v>
      </c>
      <c r="S115" s="7">
        <f t="shared" si="25"/>
        <v>12127.143420404989</v>
      </c>
    </row>
    <row r="116" spans="1:19" x14ac:dyDescent="0.2">
      <c r="A116" s="11">
        <v>33876</v>
      </c>
      <c r="B116">
        <v>1354</v>
      </c>
      <c r="C116" s="21"/>
      <c r="D116" s="4">
        <v>0.01</v>
      </c>
      <c r="E116" s="4">
        <v>1502</v>
      </c>
      <c r="F116" s="6">
        <f t="shared" si="19"/>
        <v>0.62638888888888888</v>
      </c>
      <c r="G116" s="4">
        <v>1518</v>
      </c>
      <c r="H116" s="1">
        <f t="shared" si="20"/>
        <v>0.63750000000000007</v>
      </c>
      <c r="I116" s="1" t="str">
        <f t="shared" si="26"/>
        <v/>
      </c>
      <c r="J116">
        <f t="shared" si="30"/>
        <v>5.9999999999999787</v>
      </c>
      <c r="K116">
        <f t="shared" si="21"/>
        <v>16.000000000000103</v>
      </c>
      <c r="L116">
        <f t="shared" si="29"/>
        <v>1</v>
      </c>
      <c r="M116">
        <f t="shared" ca="1" si="18"/>
        <v>1354</v>
      </c>
      <c r="N116" t="str">
        <f t="shared" si="22"/>
        <v/>
      </c>
      <c r="O116">
        <f t="shared" si="27"/>
        <v>0.32999999999999885</v>
      </c>
      <c r="P116" s="7">
        <f t="shared" si="28"/>
        <v>0.23452818661036695</v>
      </c>
      <c r="Q116">
        <f t="shared" si="23"/>
        <v>0.16000000000000103</v>
      </c>
      <c r="R116">
        <f t="shared" si="24"/>
        <v>0.48999999999999988</v>
      </c>
      <c r="S116" s="7">
        <f t="shared" si="25"/>
        <v>0.39452818661036798</v>
      </c>
    </row>
    <row r="117" spans="1:19" x14ac:dyDescent="0.2">
      <c r="A117" s="11"/>
      <c r="C117" s="21"/>
      <c r="D117" s="4">
        <v>0.1</v>
      </c>
      <c r="E117" s="4">
        <v>1524</v>
      </c>
      <c r="F117" s="6">
        <f t="shared" si="19"/>
        <v>0.64166666666666672</v>
      </c>
      <c r="G117" s="4">
        <v>1611</v>
      </c>
      <c r="H117" s="1">
        <f t="shared" si="20"/>
        <v>0.6743055555555556</v>
      </c>
      <c r="I117" s="1" t="str">
        <f t="shared" si="26"/>
        <v/>
      </c>
      <c r="J117">
        <f t="shared" si="30"/>
        <v>5.9999999999999787</v>
      </c>
      <c r="K117">
        <f t="shared" si="21"/>
        <v>46.999999999999993</v>
      </c>
      <c r="L117">
        <f t="shared" si="29"/>
        <v>2</v>
      </c>
      <c r="M117">
        <f t="shared" ca="1" si="18"/>
        <v>1354</v>
      </c>
      <c r="N117" t="str">
        <f t="shared" si="22"/>
        <v/>
      </c>
      <c r="O117">
        <f t="shared" si="27"/>
        <v>150.29999999999947</v>
      </c>
      <c r="P117" s="7">
        <f t="shared" si="28"/>
        <v>48.176888399278191</v>
      </c>
      <c r="Q117">
        <f t="shared" si="23"/>
        <v>4.6999999999999993</v>
      </c>
      <c r="R117">
        <f t="shared" si="24"/>
        <v>154.99999999999946</v>
      </c>
      <c r="S117" s="7">
        <f t="shared" si="25"/>
        <v>52.876888399278187</v>
      </c>
    </row>
    <row r="118" spans="1:19" x14ac:dyDescent="0.2">
      <c r="C118" s="21"/>
      <c r="D118" s="4">
        <v>50</v>
      </c>
      <c r="E118" s="4">
        <v>1617</v>
      </c>
      <c r="F118" s="6">
        <f t="shared" si="19"/>
        <v>0.67847222222222225</v>
      </c>
      <c r="G118" s="4">
        <v>1619</v>
      </c>
      <c r="H118" s="1">
        <f t="shared" si="20"/>
        <v>0.67986111111111114</v>
      </c>
      <c r="I118" s="1">
        <f t="shared" si="26"/>
        <v>0.68333333333333335</v>
      </c>
      <c r="J118" t="str">
        <f t="shared" si="30"/>
        <v/>
      </c>
      <c r="K118">
        <f t="shared" si="21"/>
        <v>1.9999999999999929</v>
      </c>
      <c r="L118">
        <f t="shared" si="29"/>
        <v>3</v>
      </c>
      <c r="M118">
        <f t="shared" ca="1" si="18"/>
        <v>1354</v>
      </c>
      <c r="N118">
        <f t="shared" ca="1" si="22"/>
        <v>149.99999999999994</v>
      </c>
      <c r="O118">
        <f t="shared" si="27"/>
        <v>125</v>
      </c>
      <c r="P118" s="7">
        <f t="shared" si="28"/>
        <v>14.102364719732718</v>
      </c>
      <c r="Q118">
        <f t="shared" si="23"/>
        <v>99.999999999999645</v>
      </c>
      <c r="R118">
        <f t="shared" si="24"/>
        <v>224.99999999999966</v>
      </c>
      <c r="S118" s="7">
        <f t="shared" si="25"/>
        <v>114.10236471973236</v>
      </c>
    </row>
    <row r="119" spans="1:19" x14ac:dyDescent="0.2">
      <c r="A119" s="11">
        <v>33877</v>
      </c>
      <c r="B119">
        <v>832</v>
      </c>
      <c r="C119" s="21"/>
      <c r="D119" s="4">
        <v>5.0000000000000001E-3</v>
      </c>
      <c r="E119" s="4">
        <v>934</v>
      </c>
      <c r="F119" s="6">
        <f t="shared" si="19"/>
        <v>0.39861111111111108</v>
      </c>
      <c r="G119" s="4">
        <v>940</v>
      </c>
      <c r="H119" s="1">
        <f t="shared" si="20"/>
        <v>0.40277777777777773</v>
      </c>
      <c r="I119" s="1" t="str">
        <f t="shared" si="26"/>
        <v/>
      </c>
      <c r="J119">
        <f t="shared" si="30"/>
        <v>5.0000000000000622</v>
      </c>
      <c r="K119">
        <f t="shared" si="21"/>
        <v>5.9999999999999787</v>
      </c>
      <c r="L119">
        <f t="shared" si="29"/>
        <v>1</v>
      </c>
      <c r="M119">
        <f t="shared" ca="1" si="18"/>
        <v>832</v>
      </c>
      <c r="N119" t="str">
        <f t="shared" si="22"/>
        <v/>
      </c>
      <c r="O119">
        <f t="shared" si="27"/>
        <v>5.000000000000062E-2</v>
      </c>
      <c r="P119" s="7">
        <f t="shared" si="28"/>
        <v>4.5517484834909347E-2</v>
      </c>
      <c r="Q119">
        <f t="shared" si="23"/>
        <v>2.9999999999999895E-2</v>
      </c>
      <c r="R119">
        <f t="shared" si="24"/>
        <v>8.0000000000000515E-2</v>
      </c>
      <c r="S119" s="7">
        <f t="shared" si="25"/>
        <v>7.5517484834909249E-2</v>
      </c>
    </row>
    <row r="120" spans="1:19" x14ac:dyDescent="0.2">
      <c r="A120" s="11"/>
      <c r="C120" s="21"/>
      <c r="D120" s="4">
        <v>1.4999999999999999E-2</v>
      </c>
      <c r="E120" s="4">
        <v>945</v>
      </c>
      <c r="F120" s="6">
        <f t="shared" si="19"/>
        <v>0.40625</v>
      </c>
      <c r="G120" s="4">
        <v>952</v>
      </c>
      <c r="H120" s="1">
        <f t="shared" si="20"/>
        <v>0.41111111111111115</v>
      </c>
      <c r="I120" s="1" t="str">
        <f t="shared" si="26"/>
        <v/>
      </c>
      <c r="J120">
        <f t="shared" si="30"/>
        <v>6.9999999999998952</v>
      </c>
      <c r="K120">
        <f t="shared" si="21"/>
        <v>7.0000000000000551</v>
      </c>
      <c r="L120">
        <f t="shared" si="29"/>
        <v>2</v>
      </c>
      <c r="M120">
        <f t="shared" ca="1" si="18"/>
        <v>832</v>
      </c>
      <c r="N120" t="str">
        <f t="shared" si="22"/>
        <v/>
      </c>
      <c r="O120">
        <f t="shared" si="27"/>
        <v>8.749999999999869E-2</v>
      </c>
      <c r="P120" s="7">
        <f t="shared" si="28"/>
        <v>8.6327717603433593E-2</v>
      </c>
      <c r="Q120">
        <f t="shared" si="23"/>
        <v>0.10500000000000083</v>
      </c>
      <c r="R120">
        <f t="shared" si="24"/>
        <v>0.1924999999999995</v>
      </c>
      <c r="S120" s="7">
        <f t="shared" si="25"/>
        <v>0.19132771760343442</v>
      </c>
    </row>
    <row r="121" spans="1:19" x14ac:dyDescent="0.2">
      <c r="A121" s="11"/>
      <c r="C121" s="21"/>
      <c r="D121" s="4">
        <v>0.01</v>
      </c>
      <c r="E121" s="4">
        <v>959</v>
      </c>
      <c r="F121" s="6">
        <f t="shared" si="19"/>
        <v>0.41597222222222219</v>
      </c>
      <c r="G121" s="4">
        <v>1001</v>
      </c>
      <c r="H121" s="1">
        <f t="shared" si="20"/>
        <v>0.41736111111111113</v>
      </c>
      <c r="I121" s="1" t="str">
        <f t="shared" si="26"/>
        <v/>
      </c>
      <c r="J121">
        <f t="shared" si="30"/>
        <v>4.9999999999999822</v>
      </c>
      <c r="K121">
        <f t="shared" si="21"/>
        <v>2.0000000000000728</v>
      </c>
      <c r="L121">
        <f t="shared" si="29"/>
        <v>3</v>
      </c>
      <c r="M121">
        <f t="shared" ca="1" si="18"/>
        <v>832</v>
      </c>
      <c r="N121" t="str">
        <f t="shared" si="22"/>
        <v/>
      </c>
      <c r="O121">
        <f t="shared" si="27"/>
        <v>7.4999999999999734E-2</v>
      </c>
      <c r="P121" s="7">
        <f t="shared" si="28"/>
        <v>7.2139955451992449E-2</v>
      </c>
      <c r="Q121">
        <f t="shared" si="23"/>
        <v>2.0000000000000729E-2</v>
      </c>
      <c r="R121">
        <f t="shared" si="24"/>
        <v>9.5000000000000459E-2</v>
      </c>
      <c r="S121" s="7">
        <f t="shared" si="25"/>
        <v>9.2139955451993175E-2</v>
      </c>
    </row>
    <row r="122" spans="1:19" x14ac:dyDescent="0.2">
      <c r="C122" s="21"/>
      <c r="D122" s="4">
        <v>0.02</v>
      </c>
      <c r="E122" s="4">
        <v>1006</v>
      </c>
      <c r="F122" s="6">
        <f>VALUE(CONCATENATE(LEFT(E122,LEN(E122)-2),":",RIGHT(E122,2)))</f>
        <v>0.42083333333333334</v>
      </c>
      <c r="G122" s="4">
        <v>1008</v>
      </c>
      <c r="H122" s="1">
        <f t="shared" si="20"/>
        <v>0.42222222222222222</v>
      </c>
      <c r="I122" s="1">
        <f t="shared" si="26"/>
        <v>0.42569444444444443</v>
      </c>
      <c r="J122" t="str">
        <f t="shared" si="30"/>
        <v/>
      </c>
      <c r="K122">
        <f t="shared" si="21"/>
        <v>1.9999999999999929</v>
      </c>
      <c r="L122">
        <f t="shared" si="29"/>
        <v>4</v>
      </c>
      <c r="M122">
        <f t="shared" ca="1" si="18"/>
        <v>832</v>
      </c>
      <c r="N122">
        <f t="shared" ca="1" si="22"/>
        <v>100.99999999999996</v>
      </c>
      <c r="O122">
        <f t="shared" si="27"/>
        <v>0.05</v>
      </c>
      <c r="P122" s="7">
        <f t="shared" si="28"/>
        <v>1.0096958881694557E-2</v>
      </c>
      <c r="Q122">
        <f t="shared" si="23"/>
        <v>3.9999999999999862E-2</v>
      </c>
      <c r="R122">
        <f t="shared" si="24"/>
        <v>8.9999999999999858E-2</v>
      </c>
      <c r="S122" s="7">
        <f t="shared" si="25"/>
        <v>5.0096958881694423E-2</v>
      </c>
    </row>
    <row r="123" spans="1:19" x14ac:dyDescent="0.2">
      <c r="A123" s="11">
        <v>33877</v>
      </c>
      <c r="B123">
        <v>1310</v>
      </c>
      <c r="C123" s="21"/>
      <c r="D123" s="4">
        <v>0.01</v>
      </c>
      <c r="E123" s="4">
        <v>1402</v>
      </c>
      <c r="F123" s="6">
        <f t="shared" si="19"/>
        <v>0.58472222222222225</v>
      </c>
      <c r="G123" s="4">
        <v>1405</v>
      </c>
      <c r="H123" s="1">
        <f t="shared" si="20"/>
        <v>0.58680555555555558</v>
      </c>
      <c r="I123" s="1" t="str">
        <f t="shared" si="26"/>
        <v/>
      </c>
      <c r="J123">
        <f t="shared" si="30"/>
        <v>2.9999999999999893</v>
      </c>
      <c r="K123">
        <f t="shared" si="21"/>
        <v>2.9999999999999893</v>
      </c>
      <c r="L123">
        <f t="shared" si="29"/>
        <v>1</v>
      </c>
      <c r="M123">
        <f t="shared" ca="1" si="18"/>
        <v>1310</v>
      </c>
      <c r="N123" t="str">
        <f t="shared" si="22"/>
        <v/>
      </c>
      <c r="O123">
        <f t="shared" si="27"/>
        <v>2.2499999999999919E-2</v>
      </c>
      <c r="P123" s="7">
        <f t="shared" si="28"/>
        <v>2.1643547648917676E-2</v>
      </c>
      <c r="Q123">
        <f t="shared" si="23"/>
        <v>2.9999999999999895E-2</v>
      </c>
      <c r="R123">
        <f t="shared" si="24"/>
        <v>5.2499999999999811E-2</v>
      </c>
      <c r="S123" s="7">
        <f t="shared" si="25"/>
        <v>5.164354764891757E-2</v>
      </c>
    </row>
    <row r="124" spans="1:19" x14ac:dyDescent="0.2">
      <c r="A124" s="11"/>
      <c r="C124" s="21"/>
      <c r="D124" s="4">
        <v>5.0000000000000001E-3</v>
      </c>
      <c r="E124" s="4">
        <v>1408</v>
      </c>
      <c r="F124" s="6">
        <f t="shared" si="19"/>
        <v>0.58888888888888891</v>
      </c>
      <c r="G124" s="4">
        <v>1414</v>
      </c>
      <c r="H124" s="1">
        <f t="shared" si="20"/>
        <v>0.59305555555555556</v>
      </c>
      <c r="I124" s="1" t="str">
        <f t="shared" si="26"/>
        <v/>
      </c>
      <c r="J124">
        <f t="shared" si="30"/>
        <v>3.9999999999999858</v>
      </c>
      <c r="K124">
        <f t="shared" si="21"/>
        <v>5.9999999999999787</v>
      </c>
      <c r="L124">
        <f t="shared" si="29"/>
        <v>2</v>
      </c>
      <c r="M124">
        <f t="shared" ca="1" si="18"/>
        <v>1310</v>
      </c>
      <c r="N124" t="str">
        <f t="shared" si="22"/>
        <v/>
      </c>
      <c r="O124">
        <f t="shared" si="27"/>
        <v>2.9999999999999891E-2</v>
      </c>
      <c r="P124" s="7">
        <f t="shared" si="28"/>
        <v>2.8858063531890233E-2</v>
      </c>
      <c r="Q124">
        <f t="shared" si="23"/>
        <v>2.9999999999999895E-2</v>
      </c>
      <c r="R124">
        <f t="shared" si="24"/>
        <v>5.999999999999979E-2</v>
      </c>
      <c r="S124" s="7">
        <f t="shared" si="25"/>
        <v>5.8858063531890131E-2</v>
      </c>
    </row>
    <row r="125" spans="1:19" x14ac:dyDescent="0.2">
      <c r="A125" s="11"/>
      <c r="C125" s="21"/>
      <c r="D125" s="4">
        <v>0.01</v>
      </c>
      <c r="E125" s="4">
        <v>1418</v>
      </c>
      <c r="F125" s="6">
        <f t="shared" si="19"/>
        <v>0.59583333333333333</v>
      </c>
      <c r="G125" s="4">
        <v>1421</v>
      </c>
      <c r="H125" s="1">
        <f t="shared" si="20"/>
        <v>0.59791666666666665</v>
      </c>
      <c r="I125" s="1" t="str">
        <f t="shared" si="26"/>
        <v/>
      </c>
      <c r="J125">
        <f t="shared" si="30"/>
        <v>2.9999999999999893</v>
      </c>
      <c r="K125">
        <f t="shared" si="21"/>
        <v>2.9999999999999893</v>
      </c>
      <c r="L125">
        <f t="shared" si="29"/>
        <v>3</v>
      </c>
      <c r="M125">
        <f t="shared" ca="1" si="18"/>
        <v>1310</v>
      </c>
      <c r="N125" t="str">
        <f t="shared" si="22"/>
        <v/>
      </c>
      <c r="O125">
        <f t="shared" si="27"/>
        <v>3.7499999999999867E-2</v>
      </c>
      <c r="P125" s="7">
        <f t="shared" si="28"/>
        <v>3.6997593258614819E-2</v>
      </c>
      <c r="Q125">
        <f t="shared" si="23"/>
        <v>2.9999999999999895E-2</v>
      </c>
      <c r="R125">
        <f t="shared" si="24"/>
        <v>6.7499999999999755E-2</v>
      </c>
      <c r="S125" s="7">
        <f t="shared" si="25"/>
        <v>6.6997593258614707E-2</v>
      </c>
    </row>
    <row r="126" spans="1:19" x14ac:dyDescent="0.2">
      <c r="A126" s="11"/>
      <c r="C126" s="21"/>
      <c r="D126" s="4">
        <v>1.4999999999999999E-2</v>
      </c>
      <c r="E126" s="4">
        <v>1424</v>
      </c>
      <c r="F126" s="6">
        <f t="shared" si="19"/>
        <v>0.6</v>
      </c>
      <c r="G126" s="4">
        <v>1429</v>
      </c>
      <c r="H126" s="1">
        <f t="shared" si="20"/>
        <v>0.60347222222222219</v>
      </c>
      <c r="I126" s="1" t="str">
        <f t="shared" si="26"/>
        <v/>
      </c>
      <c r="J126">
        <f t="shared" si="30"/>
        <v>2.0000000000001528</v>
      </c>
      <c r="K126">
        <f t="shared" si="21"/>
        <v>4.9999999999999822</v>
      </c>
      <c r="L126">
        <f t="shared" si="29"/>
        <v>4</v>
      </c>
      <c r="M126">
        <f t="shared" ca="1" si="18"/>
        <v>1310</v>
      </c>
      <c r="N126" t="str">
        <f t="shared" si="22"/>
        <v/>
      </c>
      <c r="O126">
        <f t="shared" si="27"/>
        <v>3.5000000000002675E-2</v>
      </c>
      <c r="P126" s="7">
        <f t="shared" si="28"/>
        <v>3.4762608798625409E-2</v>
      </c>
      <c r="Q126">
        <f t="shared" si="23"/>
        <v>7.4999999999999734E-2</v>
      </c>
      <c r="R126">
        <f t="shared" si="24"/>
        <v>0.1100000000000024</v>
      </c>
      <c r="S126" s="7">
        <f t="shared" si="25"/>
        <v>0.10976260879862515</v>
      </c>
    </row>
    <row r="127" spans="1:19" x14ac:dyDescent="0.2">
      <c r="A127" s="11"/>
      <c r="C127" s="21"/>
      <c r="D127" s="4">
        <v>0.02</v>
      </c>
      <c r="E127" s="4">
        <v>1431</v>
      </c>
      <c r="F127" s="6">
        <f t="shared" si="19"/>
        <v>0.60486111111111118</v>
      </c>
      <c r="G127" s="4">
        <v>1434</v>
      </c>
      <c r="H127" s="1">
        <f t="shared" si="20"/>
        <v>0.6069444444444444</v>
      </c>
      <c r="I127" s="1" t="str">
        <f t="shared" si="26"/>
        <v/>
      </c>
      <c r="J127">
        <f t="shared" si="30"/>
        <v>3.0000000000001492</v>
      </c>
      <c r="K127">
        <f t="shared" si="21"/>
        <v>2.9999999999998295</v>
      </c>
      <c r="L127">
        <f t="shared" si="29"/>
        <v>5</v>
      </c>
      <c r="M127">
        <f t="shared" ca="1" si="18"/>
        <v>1310</v>
      </c>
      <c r="N127" t="str">
        <f t="shared" si="22"/>
        <v/>
      </c>
      <c r="O127">
        <f t="shared" si="27"/>
        <v>6.7500000000003349E-2</v>
      </c>
      <c r="P127" s="7">
        <f t="shared" si="28"/>
        <v>6.7224314234252638E-2</v>
      </c>
      <c r="Q127">
        <f t="shared" si="23"/>
        <v>5.9999999999996591E-2</v>
      </c>
      <c r="R127">
        <f t="shared" si="24"/>
        <v>0.12749999999999995</v>
      </c>
      <c r="S127" s="7">
        <f t="shared" si="25"/>
        <v>0.12722431423424924</v>
      </c>
    </row>
    <row r="128" spans="1:19" x14ac:dyDescent="0.2">
      <c r="A128" s="11"/>
      <c r="C128" s="21"/>
      <c r="D128" s="4">
        <v>2.5000000000000001E-2</v>
      </c>
      <c r="E128" s="4">
        <v>1437</v>
      </c>
      <c r="F128" s="6">
        <f t="shared" si="19"/>
        <v>0.60902777777777783</v>
      </c>
      <c r="G128" s="4">
        <v>1452</v>
      </c>
      <c r="H128" s="1">
        <f t="shared" si="20"/>
        <v>0.61944444444444446</v>
      </c>
      <c r="I128" s="1" t="str">
        <f t="shared" si="26"/>
        <v/>
      </c>
      <c r="J128">
        <f t="shared" si="30"/>
        <v>1.9999999999999929</v>
      </c>
      <c r="K128">
        <f t="shared" si="21"/>
        <v>14.999999999999947</v>
      </c>
      <c r="L128">
        <f t="shared" si="29"/>
        <v>6</v>
      </c>
      <c r="M128">
        <f t="shared" ca="1" si="18"/>
        <v>1310</v>
      </c>
      <c r="N128" t="str">
        <f t="shared" si="22"/>
        <v/>
      </c>
      <c r="O128">
        <f t="shared" si="27"/>
        <v>5.4999999999999806E-2</v>
      </c>
      <c r="P128" s="7">
        <f t="shared" si="28"/>
        <v>5.4850155023601625E-2</v>
      </c>
      <c r="Q128">
        <f t="shared" si="23"/>
        <v>0.37499999999999867</v>
      </c>
      <c r="R128">
        <f t="shared" si="24"/>
        <v>0.42999999999999849</v>
      </c>
      <c r="S128" s="7">
        <f t="shared" si="25"/>
        <v>0.4298501550236003</v>
      </c>
    </row>
    <row r="129" spans="1:19" x14ac:dyDescent="0.2">
      <c r="A129" s="11"/>
      <c r="C129" s="21"/>
      <c r="D129" s="4">
        <v>0.03</v>
      </c>
      <c r="E129" s="4">
        <v>1454</v>
      </c>
      <c r="F129" s="6">
        <f t="shared" si="19"/>
        <v>0.62083333333333335</v>
      </c>
      <c r="G129" s="4">
        <v>1459</v>
      </c>
      <c r="H129" s="1">
        <f t="shared" si="20"/>
        <v>0.62430555555555556</v>
      </c>
      <c r="I129" s="1" t="str">
        <f t="shared" si="26"/>
        <v/>
      </c>
      <c r="J129">
        <f t="shared" si="30"/>
        <v>3.9999999999999858</v>
      </c>
      <c r="K129">
        <f t="shared" si="21"/>
        <v>4.9999999999999822</v>
      </c>
      <c r="L129">
        <f t="shared" si="29"/>
        <v>7</v>
      </c>
      <c r="M129">
        <f t="shared" ca="1" si="18"/>
        <v>1310</v>
      </c>
      <c r="N129" t="str">
        <f t="shared" si="22"/>
        <v/>
      </c>
      <c r="O129">
        <f t="shared" si="27"/>
        <v>7.9999999999999724E-2</v>
      </c>
      <c r="P129" s="7">
        <f t="shared" si="28"/>
        <v>7.2823556959437541E-2</v>
      </c>
      <c r="Q129">
        <f t="shared" si="23"/>
        <v>0.14999999999999947</v>
      </c>
      <c r="R129">
        <f t="shared" si="24"/>
        <v>0.22999999999999921</v>
      </c>
      <c r="S129" s="7">
        <f t="shared" si="25"/>
        <v>0.22282355695943701</v>
      </c>
    </row>
    <row r="130" spans="1:19" x14ac:dyDescent="0.2">
      <c r="A130" s="11"/>
      <c r="C130" s="21"/>
      <c r="D130" s="4">
        <v>0.01</v>
      </c>
      <c r="E130" s="4">
        <v>1503</v>
      </c>
      <c r="F130" s="6">
        <f t="shared" si="19"/>
        <v>0.62708333333333333</v>
      </c>
      <c r="G130" s="4">
        <v>1613</v>
      </c>
      <c r="H130" s="1">
        <f t="shared" si="20"/>
        <v>0.67569444444444438</v>
      </c>
      <c r="I130" s="1">
        <f t="shared" si="26"/>
        <v>0.67916666666666659</v>
      </c>
      <c r="J130" t="str">
        <f t="shared" si="30"/>
        <v/>
      </c>
      <c r="K130">
        <f t="shared" si="21"/>
        <v>69.999999999999915</v>
      </c>
      <c r="L130">
        <f t="shared" si="29"/>
        <v>8</v>
      </c>
      <c r="M130">
        <f t="shared" ca="1" si="18"/>
        <v>1310</v>
      </c>
      <c r="N130">
        <f t="shared" ca="1" si="22"/>
        <v>187.99999999999997</v>
      </c>
      <c r="O130">
        <f t="shared" si="27"/>
        <v>2.5000000000000001E-2</v>
      </c>
      <c r="P130" s="7">
        <f t="shared" si="28"/>
        <v>5.4281443780592247E-3</v>
      </c>
      <c r="Q130">
        <f t="shared" si="23"/>
        <v>0.69999999999999918</v>
      </c>
      <c r="R130">
        <f t="shared" si="24"/>
        <v>0.7249999999999992</v>
      </c>
      <c r="S130" s="7">
        <f t="shared" si="25"/>
        <v>0.70542814437805845</v>
      </c>
    </row>
    <row r="131" spans="1:19" x14ac:dyDescent="0.2">
      <c r="A131" s="11">
        <v>33878</v>
      </c>
      <c r="B131">
        <v>1046</v>
      </c>
      <c r="C131" s="21"/>
      <c r="D131" s="4">
        <v>0.01</v>
      </c>
      <c r="E131" s="4">
        <v>1117</v>
      </c>
      <c r="F131" s="6">
        <f t="shared" si="19"/>
        <v>0.47013888888888888</v>
      </c>
      <c r="G131" s="4">
        <v>1119</v>
      </c>
      <c r="H131" s="1">
        <f t="shared" si="20"/>
        <v>0.47152777777777777</v>
      </c>
      <c r="I131" s="1"/>
      <c r="J131">
        <v>8</v>
      </c>
      <c r="K131">
        <f t="shared" si="21"/>
        <v>1.9999999999999929</v>
      </c>
      <c r="L131">
        <f t="shared" si="29"/>
        <v>1</v>
      </c>
      <c r="M131">
        <f t="shared" ca="1" si="18"/>
        <v>1046</v>
      </c>
      <c r="N131" t="str">
        <f t="shared" si="22"/>
        <v/>
      </c>
      <c r="O131">
        <f t="shared" si="27"/>
        <v>160.04</v>
      </c>
      <c r="P131" s="7">
        <f t="shared" si="28"/>
        <v>38.572696088723355</v>
      </c>
      <c r="Q131">
        <f t="shared" si="23"/>
        <v>1.9999999999999931E-2</v>
      </c>
      <c r="R131">
        <f t="shared" si="24"/>
        <v>160.06</v>
      </c>
      <c r="S131" s="7">
        <f t="shared" si="25"/>
        <v>38.592696088723358</v>
      </c>
    </row>
    <row r="132" spans="1:19" x14ac:dyDescent="0.2">
      <c r="C132" s="21"/>
      <c r="D132" s="4">
        <v>40</v>
      </c>
      <c r="E132" s="4">
        <v>1127</v>
      </c>
      <c r="F132" s="6">
        <f t="shared" si="19"/>
        <v>0.4770833333333333</v>
      </c>
      <c r="G132" s="4">
        <v>1227</v>
      </c>
      <c r="H132" s="1">
        <f t="shared" si="20"/>
        <v>0.51874999999999993</v>
      </c>
      <c r="I132" s="1">
        <f t="shared" si="26"/>
        <v>0.52222222222222214</v>
      </c>
      <c r="J132" t="str">
        <f t="shared" si="30"/>
        <v/>
      </c>
      <c r="K132">
        <f t="shared" si="21"/>
        <v>59.999999999999943</v>
      </c>
      <c r="L132">
        <f t="shared" si="29"/>
        <v>2</v>
      </c>
      <c r="M132">
        <f t="shared" ca="1" si="18"/>
        <v>1046</v>
      </c>
      <c r="N132">
        <f t="shared" ca="1" si="22"/>
        <v>105.99999999999986</v>
      </c>
      <c r="O132">
        <f t="shared" si="27"/>
        <v>100</v>
      </c>
      <c r="P132" s="7">
        <f t="shared" si="28"/>
        <v>11.425711806824168</v>
      </c>
      <c r="Q132">
        <f t="shared" si="23"/>
        <v>2399.9999999999977</v>
      </c>
      <c r="R132">
        <f t="shared" si="24"/>
        <v>2499.9999999999977</v>
      </c>
      <c r="S132" s="7">
        <f t="shared" si="25"/>
        <v>2411.4257118068217</v>
      </c>
    </row>
    <row r="133" spans="1:19" x14ac:dyDescent="0.2">
      <c r="A133" s="11">
        <v>33878</v>
      </c>
      <c r="B133">
        <v>1331</v>
      </c>
      <c r="C133" s="21"/>
      <c r="D133" s="4">
        <v>0.01</v>
      </c>
      <c r="E133" s="4">
        <v>1348</v>
      </c>
      <c r="F133" s="6">
        <f t="shared" si="19"/>
        <v>0.57500000000000007</v>
      </c>
      <c r="G133" s="4">
        <v>1358</v>
      </c>
      <c r="H133" s="1">
        <f t="shared" si="20"/>
        <v>0.58194444444444449</v>
      </c>
      <c r="I133" s="1" t="str">
        <f t="shared" si="26"/>
        <v/>
      </c>
      <c r="J133">
        <f t="shared" si="30"/>
        <v>3.9999999999999858</v>
      </c>
      <c r="K133">
        <f t="shared" si="21"/>
        <v>9.9999999999999645</v>
      </c>
      <c r="L133">
        <f t="shared" si="29"/>
        <v>1</v>
      </c>
      <c r="M133">
        <f t="shared" ca="1" si="18"/>
        <v>1331</v>
      </c>
      <c r="N133" t="str">
        <f t="shared" si="22"/>
        <v/>
      </c>
      <c r="O133">
        <f t="shared" si="27"/>
        <v>2.9999999999999891E-2</v>
      </c>
      <c r="P133" s="7">
        <f t="shared" si="28"/>
        <v>2.8858063531890233E-2</v>
      </c>
      <c r="Q133">
        <f t="shared" si="23"/>
        <v>9.9999999999999645E-2</v>
      </c>
      <c r="R133">
        <f t="shared" si="24"/>
        <v>0.12999999999999953</v>
      </c>
      <c r="S133" s="7">
        <f t="shared" si="25"/>
        <v>0.12885806353188989</v>
      </c>
    </row>
    <row r="134" spans="1:19" x14ac:dyDescent="0.2">
      <c r="A134" s="11"/>
      <c r="C134" s="21"/>
      <c r="D134" s="4">
        <v>5.0000000000000001E-3</v>
      </c>
      <c r="E134" s="4">
        <v>1402</v>
      </c>
      <c r="F134" s="6">
        <f t="shared" si="19"/>
        <v>0.58472222222222225</v>
      </c>
      <c r="G134" s="4">
        <v>1409</v>
      </c>
      <c r="H134" s="1">
        <f t="shared" si="20"/>
        <v>0.58958333333333335</v>
      </c>
      <c r="I134" s="1" t="str">
        <f t="shared" si="26"/>
        <v/>
      </c>
      <c r="J134">
        <f t="shared" si="30"/>
        <v>3.9999999999999858</v>
      </c>
      <c r="K134">
        <f t="shared" si="21"/>
        <v>6.9999999999999751</v>
      </c>
      <c r="L134">
        <f t="shared" si="29"/>
        <v>2</v>
      </c>
      <c r="M134">
        <f t="shared" ca="1" si="18"/>
        <v>1331</v>
      </c>
      <c r="N134" t="str">
        <f t="shared" si="22"/>
        <v/>
      </c>
      <c r="O134">
        <f t="shared" si="27"/>
        <v>2.9999999999999891E-2</v>
      </c>
      <c r="P134" s="7">
        <f t="shared" si="28"/>
        <v>2.8858063531890233E-2</v>
      </c>
      <c r="Q134">
        <f t="shared" si="23"/>
        <v>3.4999999999999878E-2</v>
      </c>
      <c r="R134">
        <f t="shared" si="24"/>
        <v>6.4999999999999766E-2</v>
      </c>
      <c r="S134" s="7">
        <f t="shared" si="25"/>
        <v>6.3858063531890108E-2</v>
      </c>
    </row>
    <row r="135" spans="1:19" x14ac:dyDescent="0.2">
      <c r="A135" s="11"/>
      <c r="C135" s="21"/>
      <c r="D135" s="4">
        <v>0.01</v>
      </c>
      <c r="E135" s="4">
        <v>1413</v>
      </c>
      <c r="F135" s="6">
        <f t="shared" si="19"/>
        <v>0.59236111111111112</v>
      </c>
      <c r="G135" s="4">
        <v>1416</v>
      </c>
      <c r="H135" s="1">
        <f t="shared" si="20"/>
        <v>0.59444444444444444</v>
      </c>
      <c r="I135" s="1" t="str">
        <f t="shared" si="26"/>
        <v/>
      </c>
      <c r="J135">
        <f t="shared" si="30"/>
        <v>1.9999999999999929</v>
      </c>
      <c r="K135">
        <f t="shared" si="21"/>
        <v>2.9999999999999893</v>
      </c>
      <c r="L135">
        <f t="shared" si="29"/>
        <v>3</v>
      </c>
      <c r="M135">
        <f t="shared" ca="1" si="18"/>
        <v>1331</v>
      </c>
      <c r="N135" t="str">
        <f t="shared" si="22"/>
        <v/>
      </c>
      <c r="O135">
        <f t="shared" si="27"/>
        <v>2.4999999999999911E-2</v>
      </c>
      <c r="P135" s="7">
        <f t="shared" si="28"/>
        <v>2.4665062172409883E-2</v>
      </c>
      <c r="Q135">
        <f t="shared" si="23"/>
        <v>2.9999999999999895E-2</v>
      </c>
      <c r="R135">
        <f t="shared" si="24"/>
        <v>5.4999999999999806E-2</v>
      </c>
      <c r="S135" s="7">
        <f t="shared" si="25"/>
        <v>5.4665062172409781E-2</v>
      </c>
    </row>
    <row r="136" spans="1:19" x14ac:dyDescent="0.2">
      <c r="A136" s="11"/>
      <c r="C136" s="21"/>
      <c r="D136" s="4">
        <v>1.4999999999999999E-2</v>
      </c>
      <c r="E136" s="4">
        <v>1418</v>
      </c>
      <c r="F136" s="6">
        <f t="shared" si="19"/>
        <v>0.59583333333333333</v>
      </c>
      <c r="G136" s="4">
        <v>1422</v>
      </c>
      <c r="H136" s="1">
        <f t="shared" si="20"/>
        <v>0.59861111111111109</v>
      </c>
      <c r="I136" s="1" t="str">
        <f t="shared" si="26"/>
        <v/>
      </c>
      <c r="J136">
        <f t="shared" si="30"/>
        <v>2.9999999999999893</v>
      </c>
      <c r="K136">
        <f t="shared" si="21"/>
        <v>3.9999999999999858</v>
      </c>
      <c r="L136">
        <f t="shared" si="29"/>
        <v>4</v>
      </c>
      <c r="M136">
        <f t="shared" ca="1" si="18"/>
        <v>1331</v>
      </c>
      <c r="N136" t="str">
        <f t="shared" si="22"/>
        <v/>
      </c>
      <c r="O136">
        <f t="shared" si="27"/>
        <v>5.2499999999999818E-2</v>
      </c>
      <c r="P136" s="7">
        <f t="shared" si="28"/>
        <v>5.2143913197933947E-2</v>
      </c>
      <c r="Q136">
        <f t="shared" si="23"/>
        <v>5.9999999999999783E-2</v>
      </c>
      <c r="R136">
        <f t="shared" si="24"/>
        <v>0.1124999999999996</v>
      </c>
      <c r="S136" s="7">
        <f t="shared" si="25"/>
        <v>0.11214391319793374</v>
      </c>
    </row>
    <row r="137" spans="1:19" x14ac:dyDescent="0.2">
      <c r="A137" s="11"/>
      <c r="C137" s="21"/>
      <c r="D137" s="4">
        <v>0.02</v>
      </c>
      <c r="E137" s="4">
        <v>1425</v>
      </c>
      <c r="F137" s="6">
        <f t="shared" si="19"/>
        <v>0.60069444444444442</v>
      </c>
      <c r="G137" s="4">
        <v>1427</v>
      </c>
      <c r="H137" s="1">
        <f t="shared" si="20"/>
        <v>0.6020833333333333</v>
      </c>
      <c r="I137" s="1" t="str">
        <f t="shared" si="26"/>
        <v/>
      </c>
      <c r="J137">
        <f t="shared" si="30"/>
        <v>2.9999999999999893</v>
      </c>
      <c r="K137">
        <f t="shared" si="21"/>
        <v>1.9999999999999929</v>
      </c>
      <c r="L137">
        <f t="shared" si="29"/>
        <v>5</v>
      </c>
      <c r="M137">
        <f t="shared" ca="1" si="18"/>
        <v>1331</v>
      </c>
      <c r="N137" t="str">
        <f t="shared" si="22"/>
        <v/>
      </c>
      <c r="O137">
        <f t="shared" si="27"/>
        <v>6.7499999999999755E-2</v>
      </c>
      <c r="P137" s="7">
        <f t="shared" si="28"/>
        <v>6.7224314234249058E-2</v>
      </c>
      <c r="Q137">
        <f t="shared" si="23"/>
        <v>3.9999999999999862E-2</v>
      </c>
      <c r="R137">
        <f t="shared" si="24"/>
        <v>0.10749999999999962</v>
      </c>
      <c r="S137" s="7">
        <f t="shared" si="25"/>
        <v>0.10722431423424891</v>
      </c>
    </row>
    <row r="138" spans="1:19" x14ac:dyDescent="0.2">
      <c r="A138" s="11"/>
      <c r="C138" s="21"/>
      <c r="D138" s="4">
        <v>2.5000000000000001E-2</v>
      </c>
      <c r="E138" s="4">
        <v>1430</v>
      </c>
      <c r="F138" s="6">
        <f t="shared" si="19"/>
        <v>0.60416666666666663</v>
      </c>
      <c r="G138" s="4">
        <v>1434</v>
      </c>
      <c r="H138" s="1">
        <f t="shared" si="20"/>
        <v>0.6069444444444444</v>
      </c>
      <c r="I138" s="1" t="str">
        <f t="shared" si="26"/>
        <v/>
      </c>
      <c r="J138">
        <f t="shared" si="30"/>
        <v>1.9999999999999929</v>
      </c>
      <c r="K138">
        <f t="shared" si="21"/>
        <v>3.9999999999999858</v>
      </c>
      <c r="L138">
        <f t="shared" si="29"/>
        <v>6</v>
      </c>
      <c r="M138">
        <f t="shared" ca="1" si="18"/>
        <v>1331</v>
      </c>
      <c r="N138" t="str">
        <f t="shared" si="22"/>
        <v/>
      </c>
      <c r="O138">
        <f t="shared" si="27"/>
        <v>5.4999999999999806E-2</v>
      </c>
      <c r="P138" s="7">
        <f t="shared" si="28"/>
        <v>5.4850155023601625E-2</v>
      </c>
      <c r="Q138">
        <f t="shared" si="23"/>
        <v>9.9999999999999645E-2</v>
      </c>
      <c r="R138">
        <f t="shared" si="24"/>
        <v>0.15499999999999944</v>
      </c>
      <c r="S138" s="7">
        <f t="shared" si="25"/>
        <v>0.15485015502360128</v>
      </c>
    </row>
    <row r="139" spans="1:19" x14ac:dyDescent="0.2">
      <c r="A139" s="11"/>
      <c r="C139" s="21"/>
      <c r="D139" s="4">
        <v>0.03</v>
      </c>
      <c r="E139" s="4">
        <v>1436</v>
      </c>
      <c r="F139" s="6">
        <f t="shared" si="19"/>
        <v>0.60833333333333328</v>
      </c>
      <c r="G139" s="4">
        <v>1441</v>
      </c>
      <c r="H139" s="1">
        <f t="shared" si="20"/>
        <v>0.6118055555555556</v>
      </c>
      <c r="I139" s="1" t="str">
        <f t="shared" si="26"/>
        <v/>
      </c>
      <c r="J139">
        <f t="shared" si="30"/>
        <v>4.9999999999999822</v>
      </c>
      <c r="K139">
        <f t="shared" si="21"/>
        <v>5.0000000000001421</v>
      </c>
      <c r="L139">
        <f t="shared" si="29"/>
        <v>7</v>
      </c>
      <c r="M139">
        <f t="shared" ca="1" si="18"/>
        <v>1331</v>
      </c>
      <c r="N139" t="str">
        <f t="shared" si="22"/>
        <v/>
      </c>
      <c r="O139">
        <f t="shared" si="27"/>
        <v>0.12499999999999956</v>
      </c>
      <c r="P139" s="7">
        <f t="shared" si="28"/>
        <v>0.12332024199328168</v>
      </c>
      <c r="Q139">
        <f t="shared" si="23"/>
        <v>0.15000000000000427</v>
      </c>
      <c r="R139">
        <f t="shared" si="24"/>
        <v>0.2750000000000038</v>
      </c>
      <c r="S139" s="7">
        <f t="shared" si="25"/>
        <v>0.27332024199328597</v>
      </c>
    </row>
    <row r="140" spans="1:19" x14ac:dyDescent="0.2">
      <c r="A140" s="11"/>
      <c r="C140" s="21"/>
      <c r="D140" s="4">
        <v>0.02</v>
      </c>
      <c r="E140" s="4">
        <v>1446</v>
      </c>
      <c r="F140" s="6">
        <f t="shared" si="19"/>
        <v>0.61527777777777781</v>
      </c>
      <c r="G140" s="4">
        <v>1447</v>
      </c>
      <c r="H140" s="1">
        <f t="shared" si="20"/>
        <v>0.61597222222222225</v>
      </c>
      <c r="I140" s="1" t="str">
        <f t="shared" si="26"/>
        <v/>
      </c>
      <c r="J140">
        <f t="shared" si="30"/>
        <v>5.9999999999999787</v>
      </c>
      <c r="K140">
        <f t="shared" si="21"/>
        <v>0.99999999999999645</v>
      </c>
      <c r="L140">
        <f t="shared" si="29"/>
        <v>8</v>
      </c>
      <c r="M140">
        <f t="shared" ca="1" si="18"/>
        <v>1331</v>
      </c>
      <c r="N140" t="str">
        <f t="shared" si="22"/>
        <v/>
      </c>
      <c r="O140">
        <f t="shared" si="27"/>
        <v>8.9999999999999677E-2</v>
      </c>
      <c r="P140" s="7">
        <f t="shared" si="28"/>
        <v>8.6567946542390944E-2</v>
      </c>
      <c r="Q140">
        <f t="shared" si="23"/>
        <v>1.9999999999999931E-2</v>
      </c>
      <c r="R140">
        <f t="shared" si="24"/>
        <v>0.10999999999999961</v>
      </c>
      <c r="S140" s="7">
        <f t="shared" si="25"/>
        <v>0.10656794654239088</v>
      </c>
    </row>
    <row r="141" spans="1:19" x14ac:dyDescent="0.2">
      <c r="A141" s="11"/>
      <c r="C141" s="21"/>
      <c r="D141" s="4">
        <v>0.01</v>
      </c>
      <c r="E141" s="4">
        <v>1453</v>
      </c>
      <c r="F141" s="6">
        <f t="shared" si="19"/>
        <v>0.62013888888888891</v>
      </c>
      <c r="G141" s="4">
        <v>1607</v>
      </c>
      <c r="H141" s="1">
        <f t="shared" si="20"/>
        <v>0.67152777777777783</v>
      </c>
      <c r="I141" s="1">
        <f t="shared" si="26"/>
        <v>0.67500000000000004</v>
      </c>
      <c r="J141" t="str">
        <f t="shared" si="30"/>
        <v/>
      </c>
      <c r="K141">
        <f t="shared" si="21"/>
        <v>74.000000000000057</v>
      </c>
      <c r="L141">
        <f t="shared" si="29"/>
        <v>9</v>
      </c>
      <c r="M141">
        <f t="shared" ca="1" si="18"/>
        <v>1331</v>
      </c>
      <c r="N141">
        <f t="shared" ca="1" si="22"/>
        <v>161.00000000000006</v>
      </c>
      <c r="O141">
        <f t="shared" si="27"/>
        <v>2.5000000000000001E-2</v>
      </c>
      <c r="P141" s="7">
        <f t="shared" si="28"/>
        <v>5.4281443780592247E-3</v>
      </c>
      <c r="Q141">
        <f t="shared" si="23"/>
        <v>0.74000000000000055</v>
      </c>
      <c r="R141">
        <f t="shared" si="24"/>
        <v>0.76500000000000057</v>
      </c>
      <c r="S141" s="7">
        <f t="shared" si="25"/>
        <v>0.74542814437805982</v>
      </c>
    </row>
    <row r="142" spans="1:19" x14ac:dyDescent="0.2">
      <c r="A142" s="11">
        <v>33879</v>
      </c>
      <c r="B142">
        <v>1020</v>
      </c>
      <c r="C142" s="21"/>
      <c r="D142" s="4">
        <v>0.01</v>
      </c>
      <c r="E142" s="4">
        <v>1051</v>
      </c>
      <c r="F142" s="6">
        <f t="shared" si="19"/>
        <v>0.45208333333333334</v>
      </c>
      <c r="G142" s="4">
        <v>1054</v>
      </c>
      <c r="H142" s="1">
        <f t="shared" si="20"/>
        <v>0.45416666666666666</v>
      </c>
      <c r="I142" s="1" t="str">
        <f t="shared" si="26"/>
        <v/>
      </c>
      <c r="J142">
        <f t="shared" si="30"/>
        <v>2.9999999999999893</v>
      </c>
      <c r="K142">
        <f t="shared" si="21"/>
        <v>2.9999999999999893</v>
      </c>
      <c r="L142">
        <f t="shared" si="29"/>
        <v>1</v>
      </c>
      <c r="M142">
        <f t="shared" ca="1" si="18"/>
        <v>1020</v>
      </c>
      <c r="N142" t="str">
        <f t="shared" si="22"/>
        <v/>
      </c>
      <c r="O142">
        <f t="shared" si="27"/>
        <v>0.16499999999999942</v>
      </c>
      <c r="P142" s="7">
        <f t="shared" si="28"/>
        <v>0.11726409330518348</v>
      </c>
      <c r="Q142">
        <f t="shared" si="23"/>
        <v>2.9999999999999895E-2</v>
      </c>
      <c r="R142">
        <f t="shared" si="24"/>
        <v>0.19499999999999931</v>
      </c>
      <c r="S142" s="7">
        <f t="shared" si="25"/>
        <v>0.14726409330518336</v>
      </c>
    </row>
    <row r="143" spans="1:19" x14ac:dyDescent="0.2">
      <c r="A143" s="11"/>
      <c r="C143" s="21"/>
      <c r="D143" s="4">
        <v>0.1</v>
      </c>
      <c r="E143" s="4">
        <v>1057</v>
      </c>
      <c r="F143" s="6">
        <f t="shared" si="19"/>
        <v>0.45624999999999999</v>
      </c>
      <c r="G143" s="4">
        <v>1114</v>
      </c>
      <c r="H143" s="1">
        <f t="shared" si="20"/>
        <v>0.4680555555555555</v>
      </c>
      <c r="I143" s="1" t="str">
        <f t="shared" si="26"/>
        <v/>
      </c>
      <c r="J143">
        <f t="shared" si="30"/>
        <v>6.0000000000001386</v>
      </c>
      <c r="K143">
        <f t="shared" si="21"/>
        <v>16.99999999999994</v>
      </c>
      <c r="L143">
        <f t="shared" si="29"/>
        <v>2</v>
      </c>
      <c r="M143">
        <f t="shared" ref="M143:M206" ca="1" si="31">OFFSET(B143,-L143+1,0)</f>
        <v>1020</v>
      </c>
      <c r="N143" t="str">
        <f t="shared" si="22"/>
        <v/>
      </c>
      <c r="O143">
        <f t="shared" si="27"/>
        <v>150.30000000000348</v>
      </c>
      <c r="P143" s="7">
        <f t="shared" si="28"/>
        <v>48.17688839927947</v>
      </c>
      <c r="Q143">
        <f t="shared" si="23"/>
        <v>1.699999999999994</v>
      </c>
      <c r="R143">
        <f t="shared" si="24"/>
        <v>152.00000000000347</v>
      </c>
      <c r="S143" s="7">
        <f t="shared" si="25"/>
        <v>49.876888399279466</v>
      </c>
    </row>
    <row r="144" spans="1:19" x14ac:dyDescent="0.2">
      <c r="C144" s="21"/>
      <c r="D144" s="4">
        <v>50</v>
      </c>
      <c r="E144" s="4">
        <v>1120</v>
      </c>
      <c r="F144" s="6">
        <f t="shared" ref="F144:F207" si="32">VALUE(CONCATENATE(LEFT(E144,LEN(E144)-2),":",RIGHT(E144,2)))</f>
        <v>0.47222222222222227</v>
      </c>
      <c r="G144" s="4">
        <v>1122</v>
      </c>
      <c r="H144" s="1">
        <f t="shared" ref="H144:H207" si="33">VALUE(CONCATENATE(LEFT(G144,LEN(G144)-2),":",RIGHT(G144,2)))</f>
        <v>0.47361111111111115</v>
      </c>
      <c r="I144" s="1">
        <f t="shared" si="26"/>
        <v>0.47708333333333336</v>
      </c>
      <c r="J144" t="str">
        <f t="shared" si="30"/>
        <v/>
      </c>
      <c r="K144">
        <f t="shared" ref="K144:K207" si="34">(H144-F144)*1440</f>
        <v>1.9999999999999929</v>
      </c>
      <c r="L144">
        <f t="shared" si="29"/>
        <v>3</v>
      </c>
      <c r="M144">
        <f t="shared" ca="1" si="31"/>
        <v>1020</v>
      </c>
      <c r="N144">
        <f t="shared" ref="N144:N207" ca="1" si="35">IF(I144&lt;&gt;"",(I144-VALUE(CONCATENATE(LEFT(M144,LEN(M144)-2),":",RIGHT(M144,2))))*1440,"")</f>
        <v>67</v>
      </c>
      <c r="O144">
        <f t="shared" si="27"/>
        <v>125</v>
      </c>
      <c r="P144" s="7">
        <f t="shared" si="28"/>
        <v>14.102364719732718</v>
      </c>
      <c r="Q144">
        <f t="shared" ref="Q144:Q207" si="36">(D144*K144)</f>
        <v>99.999999999999645</v>
      </c>
      <c r="R144">
        <f t="shared" ref="R144:R207" si="37">O144+Q144</f>
        <v>224.99999999999966</v>
      </c>
      <c r="S144" s="7">
        <f t="shared" ref="S144:S207" si="38">P144+Q144</f>
        <v>114.10236471973236</v>
      </c>
    </row>
    <row r="145" spans="1:19" x14ac:dyDescent="0.2">
      <c r="A145" s="11">
        <v>33882</v>
      </c>
      <c r="B145">
        <v>1325</v>
      </c>
      <c r="C145" s="21"/>
      <c r="D145" s="4">
        <v>0.01</v>
      </c>
      <c r="E145" s="4">
        <v>1428</v>
      </c>
      <c r="F145" s="6">
        <f t="shared" si="32"/>
        <v>0.60277777777777775</v>
      </c>
      <c r="G145" s="4">
        <v>1431</v>
      </c>
      <c r="H145" s="1">
        <f t="shared" si="33"/>
        <v>0.60486111111111118</v>
      </c>
      <c r="I145" s="1" t="str">
        <f t="shared" si="26"/>
        <v/>
      </c>
      <c r="J145">
        <f t="shared" si="30"/>
        <v>3.9999999999999858</v>
      </c>
      <c r="K145">
        <f t="shared" si="34"/>
        <v>3.0000000000001492</v>
      </c>
      <c r="L145">
        <f t="shared" si="29"/>
        <v>1</v>
      </c>
      <c r="M145">
        <f t="shared" ca="1" si="31"/>
        <v>1325</v>
      </c>
      <c r="N145" t="str">
        <f t="shared" si="35"/>
        <v/>
      </c>
      <c r="O145">
        <f t="shared" si="27"/>
        <v>0.21999999999999922</v>
      </c>
      <c r="P145" s="7">
        <f t="shared" si="28"/>
        <v>0.15635212440691129</v>
      </c>
      <c r="Q145">
        <f t="shared" si="36"/>
        <v>3.0000000000001494E-2</v>
      </c>
      <c r="R145">
        <f t="shared" si="37"/>
        <v>0.25000000000000072</v>
      </c>
      <c r="S145" s="7">
        <f t="shared" si="38"/>
        <v>0.18635212440691279</v>
      </c>
    </row>
    <row r="146" spans="1:19" x14ac:dyDescent="0.2">
      <c r="A146" s="11"/>
      <c r="C146" s="21"/>
      <c r="D146" s="4">
        <v>0.1</v>
      </c>
      <c r="E146" s="4">
        <v>1435</v>
      </c>
      <c r="F146" s="6">
        <f t="shared" si="32"/>
        <v>0.60763888888888895</v>
      </c>
      <c r="G146" s="4">
        <v>1623</v>
      </c>
      <c r="H146" s="1">
        <f t="shared" si="33"/>
        <v>0.68263888888888891</v>
      </c>
      <c r="I146" s="1">
        <f t="shared" si="26"/>
        <v>0.68611111111111112</v>
      </c>
      <c r="J146" t="str">
        <f t="shared" si="30"/>
        <v/>
      </c>
      <c r="K146">
        <f t="shared" si="34"/>
        <v>107.99999999999994</v>
      </c>
      <c r="L146">
        <f t="shared" si="29"/>
        <v>2</v>
      </c>
      <c r="M146">
        <f t="shared" ca="1" si="31"/>
        <v>1325</v>
      </c>
      <c r="N146">
        <f t="shared" ca="1" si="35"/>
        <v>183</v>
      </c>
      <c r="O146">
        <f t="shared" si="27"/>
        <v>0.25</v>
      </c>
      <c r="P146" s="7">
        <f t="shared" si="28"/>
        <v>4.342905372259271E-2</v>
      </c>
      <c r="Q146">
        <f t="shared" si="36"/>
        <v>10.799999999999995</v>
      </c>
      <c r="R146">
        <f t="shared" si="37"/>
        <v>11.049999999999995</v>
      </c>
      <c r="S146" s="7">
        <f t="shared" si="38"/>
        <v>10.843429053722588</v>
      </c>
    </row>
    <row r="147" spans="1:19" x14ac:dyDescent="0.2">
      <c r="A147" s="11">
        <v>33883</v>
      </c>
      <c r="B147">
        <v>745</v>
      </c>
      <c r="C147" s="21"/>
      <c r="D147" s="4">
        <v>0.01</v>
      </c>
      <c r="E147" s="4">
        <v>816</v>
      </c>
      <c r="F147" s="6">
        <f t="shared" si="32"/>
        <v>0.3444444444444445</v>
      </c>
      <c r="G147" s="4">
        <v>820</v>
      </c>
      <c r="H147" s="1">
        <f t="shared" si="33"/>
        <v>0.34722222222222227</v>
      </c>
      <c r="I147" s="1" t="str">
        <f t="shared" si="26"/>
        <v/>
      </c>
      <c r="J147">
        <f t="shared" si="30"/>
        <v>4.9999999999999023</v>
      </c>
      <c r="K147">
        <f t="shared" si="34"/>
        <v>3.9999999999999858</v>
      </c>
      <c r="L147">
        <f t="shared" si="29"/>
        <v>1</v>
      </c>
      <c r="M147">
        <f t="shared" ca="1" si="31"/>
        <v>745</v>
      </c>
      <c r="N147" t="str">
        <f t="shared" si="35"/>
        <v/>
      </c>
      <c r="O147">
        <f t="shared" si="27"/>
        <v>0.27499999999999464</v>
      </c>
      <c r="P147" s="7">
        <f t="shared" si="28"/>
        <v>0.19544015550863597</v>
      </c>
      <c r="Q147">
        <f t="shared" si="36"/>
        <v>3.9999999999999862E-2</v>
      </c>
      <c r="R147">
        <f t="shared" si="37"/>
        <v>0.31499999999999451</v>
      </c>
      <c r="S147" s="7">
        <f t="shared" si="38"/>
        <v>0.23544015550863584</v>
      </c>
    </row>
    <row r="148" spans="1:19" x14ac:dyDescent="0.2">
      <c r="C148" s="21"/>
      <c r="D148" s="4">
        <v>0.1</v>
      </c>
      <c r="E148" s="4">
        <v>825</v>
      </c>
      <c r="F148" s="6">
        <f t="shared" si="32"/>
        <v>0.35069444444444442</v>
      </c>
      <c r="G148" s="4">
        <v>1332</v>
      </c>
      <c r="H148" s="1">
        <f t="shared" si="33"/>
        <v>0.56388888888888888</v>
      </c>
      <c r="I148" s="1">
        <f t="shared" si="26"/>
        <v>0.56736111111111109</v>
      </c>
      <c r="J148" t="str">
        <f t="shared" si="30"/>
        <v/>
      </c>
      <c r="K148">
        <f t="shared" si="34"/>
        <v>307</v>
      </c>
      <c r="L148">
        <f t="shared" si="29"/>
        <v>2</v>
      </c>
      <c r="M148">
        <f t="shared" ca="1" si="31"/>
        <v>745</v>
      </c>
      <c r="N148">
        <f t="shared" ca="1" si="35"/>
        <v>351.99999999999994</v>
      </c>
      <c r="O148">
        <f t="shared" si="27"/>
        <v>0.25</v>
      </c>
      <c r="P148" s="7">
        <f t="shared" si="28"/>
        <v>4.342905372259271E-2</v>
      </c>
      <c r="Q148">
        <f t="shared" si="36"/>
        <v>30.700000000000003</v>
      </c>
      <c r="R148">
        <f t="shared" si="37"/>
        <v>30.950000000000003</v>
      </c>
      <c r="S148" s="7">
        <f t="shared" si="38"/>
        <v>30.743429053722597</v>
      </c>
    </row>
    <row r="149" spans="1:19" x14ac:dyDescent="0.2">
      <c r="A149" s="11">
        <v>33883</v>
      </c>
      <c r="B149">
        <v>1335</v>
      </c>
      <c r="C149" s="21"/>
      <c r="D149" s="4">
        <v>0.1</v>
      </c>
      <c r="E149" s="4">
        <v>1347</v>
      </c>
      <c r="F149" s="6">
        <f t="shared" si="32"/>
        <v>0.57430555555555551</v>
      </c>
      <c r="G149" s="4">
        <v>1353</v>
      </c>
      <c r="H149" s="1">
        <f t="shared" si="33"/>
        <v>0.57847222222222217</v>
      </c>
      <c r="I149" s="1" t="str">
        <f t="shared" si="26"/>
        <v/>
      </c>
      <c r="J149">
        <f t="shared" si="30"/>
        <v>3.0000000000001492</v>
      </c>
      <c r="K149">
        <f t="shared" si="34"/>
        <v>5.9999999999999787</v>
      </c>
      <c r="L149">
        <f t="shared" si="29"/>
        <v>1</v>
      </c>
      <c r="M149">
        <f t="shared" ca="1" si="31"/>
        <v>1335</v>
      </c>
      <c r="N149" t="str">
        <f t="shared" si="35"/>
        <v/>
      </c>
      <c r="O149">
        <f t="shared" si="27"/>
        <v>0.36000000000001792</v>
      </c>
      <c r="P149" s="7">
        <f t="shared" si="28"/>
        <v>0.35664463784880973</v>
      </c>
      <c r="Q149">
        <f t="shared" si="36"/>
        <v>0.59999999999999787</v>
      </c>
      <c r="R149">
        <f t="shared" si="37"/>
        <v>0.96000000000001573</v>
      </c>
      <c r="S149" s="7">
        <f t="shared" si="38"/>
        <v>0.9566446378488076</v>
      </c>
    </row>
    <row r="150" spans="1:19" x14ac:dyDescent="0.2">
      <c r="A150" s="11"/>
      <c r="C150" s="21"/>
      <c r="D150" s="4">
        <v>0.14000000000000001</v>
      </c>
      <c r="E150" s="4">
        <v>1356</v>
      </c>
      <c r="F150" s="6">
        <f t="shared" si="32"/>
        <v>0.5805555555555556</v>
      </c>
      <c r="G150" s="4">
        <v>1402</v>
      </c>
      <c r="H150" s="1">
        <f t="shared" si="33"/>
        <v>0.58472222222222225</v>
      </c>
      <c r="I150" s="1">
        <f t="shared" si="26"/>
        <v>0.58819444444444446</v>
      </c>
      <c r="J150" t="str">
        <f t="shared" si="30"/>
        <v/>
      </c>
      <c r="K150">
        <f t="shared" si="34"/>
        <v>5.9999999999999787</v>
      </c>
      <c r="L150">
        <f t="shared" si="29"/>
        <v>2</v>
      </c>
      <c r="M150">
        <f t="shared" ca="1" si="31"/>
        <v>1335</v>
      </c>
      <c r="N150">
        <f t="shared" ca="1" si="35"/>
        <v>32.000000000000043</v>
      </c>
      <c r="O150">
        <f t="shared" si="27"/>
        <v>0.35000000000000003</v>
      </c>
      <c r="P150" s="7">
        <f t="shared" si="28"/>
        <v>5.907436321518713E-2</v>
      </c>
      <c r="Q150">
        <f t="shared" si="36"/>
        <v>0.83999999999999708</v>
      </c>
      <c r="R150">
        <f t="shared" si="37"/>
        <v>1.1899999999999971</v>
      </c>
      <c r="S150" s="7">
        <f t="shared" si="38"/>
        <v>0.89907436321518419</v>
      </c>
    </row>
    <row r="151" spans="1:19" x14ac:dyDescent="0.2">
      <c r="A151" s="11">
        <v>33883</v>
      </c>
      <c r="B151">
        <v>1403</v>
      </c>
      <c r="C151" s="21"/>
      <c r="D151" s="4">
        <v>0.06</v>
      </c>
      <c r="E151" s="4">
        <v>1416</v>
      </c>
      <c r="F151" s="6">
        <f t="shared" si="32"/>
        <v>0.59444444444444444</v>
      </c>
      <c r="G151" s="4">
        <v>1421</v>
      </c>
      <c r="H151" s="1">
        <f t="shared" si="33"/>
        <v>0.59791666666666665</v>
      </c>
      <c r="I151" s="1" t="str">
        <f t="shared" si="26"/>
        <v/>
      </c>
      <c r="J151">
        <f t="shared" si="30"/>
        <v>1.9999999999999929</v>
      </c>
      <c r="K151">
        <f t="shared" si="34"/>
        <v>4.9999999999999822</v>
      </c>
      <c r="L151">
        <f t="shared" si="29"/>
        <v>1</v>
      </c>
      <c r="M151">
        <f t="shared" ca="1" si="31"/>
        <v>1403</v>
      </c>
      <c r="N151" t="str">
        <f t="shared" si="35"/>
        <v/>
      </c>
      <c r="O151">
        <f t="shared" si="27"/>
        <v>0.15999999999999945</v>
      </c>
      <c r="P151" s="7">
        <f t="shared" si="28"/>
        <v>0.156611258987641</v>
      </c>
      <c r="Q151">
        <f t="shared" si="36"/>
        <v>0.29999999999999893</v>
      </c>
      <c r="R151">
        <f t="shared" si="37"/>
        <v>0.45999999999999841</v>
      </c>
      <c r="S151" s="7">
        <f t="shared" si="38"/>
        <v>0.45661125898763993</v>
      </c>
    </row>
    <row r="152" spans="1:19" x14ac:dyDescent="0.2">
      <c r="A152" s="11"/>
      <c r="C152" s="21"/>
      <c r="D152" s="4">
        <v>0.1</v>
      </c>
      <c r="E152" s="4">
        <v>1423</v>
      </c>
      <c r="F152" s="6">
        <f t="shared" si="32"/>
        <v>0.59930555555555554</v>
      </c>
      <c r="G152" s="4">
        <v>1444</v>
      </c>
      <c r="H152" s="1">
        <f t="shared" si="33"/>
        <v>0.61388888888888882</v>
      </c>
      <c r="I152" s="1">
        <f t="shared" si="26"/>
        <v>0.61736111111111103</v>
      </c>
      <c r="J152" t="str">
        <f t="shared" si="30"/>
        <v/>
      </c>
      <c r="K152">
        <f t="shared" si="34"/>
        <v>20.999999999999925</v>
      </c>
      <c r="L152">
        <f t="shared" si="29"/>
        <v>2</v>
      </c>
      <c r="M152">
        <f t="shared" ca="1" si="31"/>
        <v>1403</v>
      </c>
      <c r="N152">
        <f t="shared" ca="1" si="35"/>
        <v>45.999999999999837</v>
      </c>
      <c r="O152">
        <f t="shared" si="27"/>
        <v>0.25</v>
      </c>
      <c r="P152" s="7">
        <f t="shared" si="28"/>
        <v>4.342905372259271E-2</v>
      </c>
      <c r="Q152">
        <f t="shared" si="36"/>
        <v>2.0999999999999925</v>
      </c>
      <c r="R152">
        <f t="shared" si="37"/>
        <v>2.3499999999999925</v>
      </c>
      <c r="S152" s="7">
        <f t="shared" si="38"/>
        <v>2.1434290537225853</v>
      </c>
    </row>
    <row r="153" spans="1:19" x14ac:dyDescent="0.2">
      <c r="A153" s="11">
        <v>33884</v>
      </c>
      <c r="B153">
        <v>845</v>
      </c>
      <c r="C153" s="21"/>
      <c r="D153" s="4">
        <v>0.01</v>
      </c>
      <c r="E153" s="4">
        <v>934</v>
      </c>
      <c r="F153" s="6">
        <f t="shared" si="32"/>
        <v>0.39861111111111108</v>
      </c>
      <c r="G153" s="4">
        <v>937</v>
      </c>
      <c r="H153" s="1">
        <f t="shared" si="33"/>
        <v>0.40069444444444446</v>
      </c>
      <c r="I153" s="1" t="str">
        <f t="shared" si="26"/>
        <v/>
      </c>
      <c r="J153">
        <f t="shared" si="30"/>
        <v>4.9999999999999023</v>
      </c>
      <c r="K153">
        <f t="shared" si="34"/>
        <v>3.0000000000000693</v>
      </c>
      <c r="L153">
        <f t="shared" si="29"/>
        <v>1</v>
      </c>
      <c r="M153">
        <f t="shared" ca="1" si="31"/>
        <v>845</v>
      </c>
      <c r="N153" t="str">
        <f t="shared" si="35"/>
        <v/>
      </c>
      <c r="O153">
        <f t="shared" si="27"/>
        <v>6.4999999999998739E-2</v>
      </c>
      <c r="P153" s="7">
        <f t="shared" si="28"/>
        <v>6.3834387073102697E-2</v>
      </c>
      <c r="Q153">
        <f t="shared" si="36"/>
        <v>3.0000000000000693E-2</v>
      </c>
      <c r="R153">
        <f t="shared" si="37"/>
        <v>9.4999999999999432E-2</v>
      </c>
      <c r="S153" s="7">
        <f t="shared" si="38"/>
        <v>9.383438707310339E-2</v>
      </c>
    </row>
    <row r="154" spans="1:19" x14ac:dyDescent="0.2">
      <c r="C154" s="21"/>
      <c r="D154" s="4">
        <v>1.6E-2</v>
      </c>
      <c r="E154" s="4">
        <v>942</v>
      </c>
      <c r="F154" s="6">
        <f t="shared" si="32"/>
        <v>0.40416666666666662</v>
      </c>
      <c r="G154" s="4">
        <v>945</v>
      </c>
      <c r="H154" s="1">
        <f t="shared" si="33"/>
        <v>0.40625</v>
      </c>
      <c r="I154" s="1">
        <f t="shared" si="26"/>
        <v>0.40972222222222221</v>
      </c>
      <c r="J154" t="str">
        <f t="shared" si="30"/>
        <v/>
      </c>
      <c r="K154">
        <f t="shared" si="34"/>
        <v>3.0000000000000693</v>
      </c>
      <c r="L154">
        <f t="shared" si="29"/>
        <v>2</v>
      </c>
      <c r="M154">
        <f t="shared" ca="1" si="31"/>
        <v>845</v>
      </c>
      <c r="N154">
        <f t="shared" ca="1" si="35"/>
        <v>65.000000000000014</v>
      </c>
      <c r="O154">
        <f t="shared" si="27"/>
        <v>0.04</v>
      </c>
      <c r="P154" s="7">
        <f t="shared" si="28"/>
        <v>8.2636616258003528E-3</v>
      </c>
      <c r="Q154">
        <f t="shared" si="36"/>
        <v>4.8000000000001111E-2</v>
      </c>
      <c r="R154">
        <f t="shared" si="37"/>
        <v>8.8000000000001105E-2</v>
      </c>
      <c r="S154" s="7">
        <f t="shared" si="38"/>
        <v>5.6263661625801466E-2</v>
      </c>
    </row>
    <row r="155" spans="1:19" x14ac:dyDescent="0.2">
      <c r="A155" s="11">
        <v>33884</v>
      </c>
      <c r="B155">
        <v>946</v>
      </c>
      <c r="C155" s="21"/>
      <c r="D155" s="4">
        <v>1.6E-2</v>
      </c>
      <c r="E155" s="4">
        <v>959</v>
      </c>
      <c r="F155" s="6">
        <f t="shared" si="32"/>
        <v>0.41597222222222219</v>
      </c>
      <c r="G155" s="4">
        <v>959</v>
      </c>
      <c r="H155" s="1">
        <f t="shared" si="33"/>
        <v>0.41597222222222219</v>
      </c>
      <c r="I155" s="1" t="str">
        <f t="shared" si="26"/>
        <v/>
      </c>
      <c r="J155">
        <f t="shared" si="30"/>
        <v>6.0000000000000586</v>
      </c>
      <c r="K155">
        <f t="shared" si="34"/>
        <v>0</v>
      </c>
      <c r="L155">
        <f t="shared" si="29"/>
        <v>1</v>
      </c>
      <c r="M155">
        <f t="shared" ca="1" si="31"/>
        <v>946</v>
      </c>
      <c r="N155" t="str">
        <f t="shared" si="35"/>
        <v/>
      </c>
      <c r="O155">
        <f t="shared" si="27"/>
        <v>0.28800000000000281</v>
      </c>
      <c r="P155" s="7">
        <f t="shared" si="28"/>
        <v>0.23860002711954731</v>
      </c>
      <c r="Q155">
        <f t="shared" si="36"/>
        <v>0</v>
      </c>
      <c r="R155">
        <f t="shared" si="37"/>
        <v>0.28800000000000281</v>
      </c>
      <c r="S155" s="7">
        <f t="shared" si="38"/>
        <v>0.23860002711954731</v>
      </c>
    </row>
    <row r="156" spans="1:19" x14ac:dyDescent="0.2">
      <c r="A156" s="11"/>
      <c r="C156" s="21"/>
      <c r="D156" s="4">
        <v>0.08</v>
      </c>
      <c r="E156" s="4">
        <v>1005</v>
      </c>
      <c r="F156" s="6">
        <f t="shared" si="32"/>
        <v>0.4201388888888889</v>
      </c>
      <c r="G156" s="4">
        <v>1011</v>
      </c>
      <c r="H156" s="1">
        <f t="shared" si="33"/>
        <v>0.42430555555555555</v>
      </c>
      <c r="I156" s="1">
        <f t="shared" si="26"/>
        <v>0.42777777777777776</v>
      </c>
      <c r="J156" t="str">
        <f t="shared" si="30"/>
        <v/>
      </c>
      <c r="K156">
        <f t="shared" si="34"/>
        <v>5.9999999999999787</v>
      </c>
      <c r="L156">
        <f t="shared" si="29"/>
        <v>2</v>
      </c>
      <c r="M156">
        <f t="shared" ca="1" si="31"/>
        <v>946</v>
      </c>
      <c r="N156">
        <f t="shared" ca="1" si="35"/>
        <v>29.999999999999893</v>
      </c>
      <c r="O156">
        <f t="shared" si="27"/>
        <v>0.2</v>
      </c>
      <c r="P156" s="7">
        <f t="shared" si="28"/>
        <v>3.5429858355664777E-2</v>
      </c>
      <c r="Q156">
        <f t="shared" si="36"/>
        <v>0.47999999999999832</v>
      </c>
      <c r="R156">
        <f t="shared" si="37"/>
        <v>0.67999999999999838</v>
      </c>
      <c r="S156" s="7">
        <f t="shared" si="38"/>
        <v>0.51542985835566313</v>
      </c>
    </row>
    <row r="157" spans="1:19" x14ac:dyDescent="0.2">
      <c r="A157" s="11">
        <v>33884</v>
      </c>
      <c r="B157">
        <v>1144</v>
      </c>
      <c r="C157" s="21"/>
      <c r="D157" s="4">
        <v>0.01</v>
      </c>
      <c r="E157" s="4">
        <v>1222</v>
      </c>
      <c r="F157" s="6">
        <f t="shared" si="32"/>
        <v>0.51527777777777783</v>
      </c>
      <c r="G157" s="4">
        <v>1223</v>
      </c>
      <c r="H157" s="1">
        <f t="shared" si="33"/>
        <v>0.51597222222222217</v>
      </c>
      <c r="I157" s="1" t="str">
        <f t="shared" si="26"/>
        <v/>
      </c>
      <c r="J157">
        <f t="shared" si="30"/>
        <v>3.9999999999999858</v>
      </c>
      <c r="K157">
        <f t="shared" si="34"/>
        <v>0.99999999999983658</v>
      </c>
      <c r="L157">
        <f t="shared" si="29"/>
        <v>1</v>
      </c>
      <c r="M157">
        <f t="shared" ca="1" si="31"/>
        <v>1144</v>
      </c>
      <c r="N157" t="str">
        <f t="shared" si="35"/>
        <v/>
      </c>
      <c r="O157">
        <f t="shared" si="27"/>
        <v>0.21999999999999922</v>
      </c>
      <c r="P157" s="7">
        <f t="shared" si="28"/>
        <v>0.15635212440691129</v>
      </c>
      <c r="Q157">
        <f t="shared" si="36"/>
        <v>9.9999999999983661E-3</v>
      </c>
      <c r="R157">
        <f t="shared" si="37"/>
        <v>0.2299999999999976</v>
      </c>
      <c r="S157" s="7">
        <f t="shared" si="38"/>
        <v>0.16635212440690966</v>
      </c>
    </row>
    <row r="158" spans="1:19" x14ac:dyDescent="0.2">
      <c r="A158" s="11"/>
      <c r="C158" s="21"/>
      <c r="D158" s="4">
        <v>0.1</v>
      </c>
      <c r="E158" s="4">
        <v>1227</v>
      </c>
      <c r="F158" s="6">
        <f t="shared" si="32"/>
        <v>0.51874999999999993</v>
      </c>
      <c r="G158" s="4">
        <v>1641</v>
      </c>
      <c r="H158" s="1">
        <f t="shared" si="33"/>
        <v>0.69513888888888886</v>
      </c>
      <c r="I158" s="1">
        <f t="shared" si="26"/>
        <v>0.69861111111111107</v>
      </c>
      <c r="J158" t="str">
        <f t="shared" si="30"/>
        <v/>
      </c>
      <c r="K158">
        <f t="shared" si="34"/>
        <v>254.00000000000006</v>
      </c>
      <c r="L158">
        <f t="shared" si="29"/>
        <v>2</v>
      </c>
      <c r="M158">
        <f t="shared" ca="1" si="31"/>
        <v>1144</v>
      </c>
      <c r="N158">
        <f t="shared" ca="1" si="35"/>
        <v>301.99999999999994</v>
      </c>
      <c r="O158">
        <f t="shared" si="27"/>
        <v>0.25</v>
      </c>
      <c r="P158" s="7">
        <f t="shared" si="28"/>
        <v>4.342905372259271E-2</v>
      </c>
      <c r="Q158">
        <f t="shared" si="36"/>
        <v>25.400000000000006</v>
      </c>
      <c r="R158">
        <f t="shared" si="37"/>
        <v>25.650000000000006</v>
      </c>
      <c r="S158" s="7">
        <f t="shared" si="38"/>
        <v>25.4434290537226</v>
      </c>
    </row>
    <row r="159" spans="1:19" x14ac:dyDescent="0.2">
      <c r="A159" s="11">
        <v>33885</v>
      </c>
      <c r="B159">
        <v>755</v>
      </c>
      <c r="C159" s="21"/>
      <c r="D159" s="4">
        <v>0.01</v>
      </c>
      <c r="E159" s="4">
        <v>822</v>
      </c>
      <c r="F159" s="6">
        <f>VALUE(CONCATENATE(LEFT(E159,LEN(E159)-2),":",RIGHT(E159,2)))</f>
        <v>0.34861111111111115</v>
      </c>
      <c r="G159" s="4">
        <v>824</v>
      </c>
      <c r="H159" s="1">
        <f t="shared" si="33"/>
        <v>0.35000000000000003</v>
      </c>
      <c r="I159" s="1" t="str">
        <f t="shared" si="26"/>
        <v/>
      </c>
      <c r="J159">
        <f t="shared" si="30"/>
        <v>2.9999999999999094</v>
      </c>
      <c r="K159">
        <f t="shared" si="34"/>
        <v>1.9999999999999929</v>
      </c>
      <c r="L159">
        <f t="shared" si="29"/>
        <v>1</v>
      </c>
      <c r="M159">
        <f t="shared" ca="1" si="31"/>
        <v>755</v>
      </c>
      <c r="N159" t="str">
        <f t="shared" si="35"/>
        <v/>
      </c>
      <c r="O159">
        <f t="shared" si="27"/>
        <v>0.16499999999999501</v>
      </c>
      <c r="P159" s="7">
        <f t="shared" si="28"/>
        <v>0.11726409330518034</v>
      </c>
      <c r="Q159">
        <f t="shared" si="36"/>
        <v>1.9999999999999931E-2</v>
      </c>
      <c r="R159">
        <f t="shared" si="37"/>
        <v>0.18499999999999495</v>
      </c>
      <c r="S159" s="7">
        <f t="shared" si="38"/>
        <v>0.13726409330518027</v>
      </c>
    </row>
    <row r="160" spans="1:19" x14ac:dyDescent="0.2">
      <c r="C160" s="21"/>
      <c r="D160" s="4">
        <v>0.1</v>
      </c>
      <c r="E160" s="4">
        <v>827</v>
      </c>
      <c r="F160" s="6">
        <f t="shared" si="32"/>
        <v>0.3520833333333333</v>
      </c>
      <c r="G160" s="4">
        <v>1624</v>
      </c>
      <c r="H160" s="1">
        <f t="shared" si="33"/>
        <v>0.68333333333333324</v>
      </c>
      <c r="I160" s="1">
        <f t="shared" si="26"/>
        <v>0.68680555555555545</v>
      </c>
      <c r="J160" t="str">
        <f t="shared" si="30"/>
        <v/>
      </c>
      <c r="K160">
        <f t="shared" si="34"/>
        <v>476.99999999999989</v>
      </c>
      <c r="L160">
        <f t="shared" si="29"/>
        <v>2</v>
      </c>
      <c r="M160">
        <f t="shared" ca="1" si="31"/>
        <v>755</v>
      </c>
      <c r="N160">
        <f t="shared" ca="1" si="35"/>
        <v>513.99999999999989</v>
      </c>
      <c r="O160">
        <f t="shared" si="27"/>
        <v>0.25</v>
      </c>
      <c r="P160" s="7">
        <f t="shared" si="28"/>
        <v>4.342905372259271E-2</v>
      </c>
      <c r="Q160">
        <f t="shared" si="36"/>
        <v>47.699999999999989</v>
      </c>
      <c r="R160">
        <f t="shared" si="37"/>
        <v>47.949999999999989</v>
      </c>
      <c r="S160" s="7">
        <f t="shared" si="38"/>
        <v>47.743429053722579</v>
      </c>
    </row>
    <row r="161" spans="1:19" x14ac:dyDescent="0.2">
      <c r="A161" s="11">
        <v>33896</v>
      </c>
      <c r="B161">
        <v>1355</v>
      </c>
      <c r="C161" s="21"/>
      <c r="D161" s="4">
        <v>0.02</v>
      </c>
      <c r="E161" s="4">
        <v>1423</v>
      </c>
      <c r="F161" s="6">
        <f t="shared" si="32"/>
        <v>0.59930555555555554</v>
      </c>
      <c r="G161" s="4">
        <v>1426</v>
      </c>
      <c r="H161" s="1">
        <f t="shared" si="33"/>
        <v>0.60138888888888886</v>
      </c>
      <c r="I161" s="1" t="str">
        <f t="shared" si="26"/>
        <v/>
      </c>
      <c r="J161">
        <f t="shared" si="30"/>
        <v>11.999999999999957</v>
      </c>
      <c r="K161">
        <f t="shared" si="34"/>
        <v>2.9999999999999893</v>
      </c>
      <c r="L161">
        <f t="shared" si="29"/>
        <v>1</v>
      </c>
      <c r="M161">
        <f t="shared" ca="1" si="31"/>
        <v>1355</v>
      </c>
      <c r="N161" t="str">
        <f t="shared" si="35"/>
        <v/>
      </c>
      <c r="O161">
        <f t="shared" si="27"/>
        <v>120.11999999999956</v>
      </c>
      <c r="P161" s="7">
        <f t="shared" si="28"/>
        <v>34.709065968791606</v>
      </c>
      <c r="Q161">
        <f t="shared" si="36"/>
        <v>5.999999999999979E-2</v>
      </c>
      <c r="R161">
        <f t="shared" si="37"/>
        <v>120.17999999999957</v>
      </c>
      <c r="S161" s="7">
        <f t="shared" si="38"/>
        <v>34.769065968791608</v>
      </c>
    </row>
    <row r="162" spans="1:19" x14ac:dyDescent="0.2">
      <c r="A162" s="11"/>
      <c r="C162" s="21"/>
      <c r="D162" s="4">
        <v>20</v>
      </c>
      <c r="E162" s="4">
        <v>1438</v>
      </c>
      <c r="F162" s="6">
        <f t="shared" si="32"/>
        <v>0.60972222222222217</v>
      </c>
      <c r="G162" s="4">
        <v>1441</v>
      </c>
      <c r="H162" s="1">
        <f t="shared" si="33"/>
        <v>0.6118055555555556</v>
      </c>
      <c r="I162" s="1" t="str">
        <f t="shared" si="26"/>
        <v/>
      </c>
      <c r="J162">
        <f t="shared" si="30"/>
        <v>2.9999999999998295</v>
      </c>
      <c r="K162">
        <f t="shared" si="34"/>
        <v>3.0000000000001492</v>
      </c>
      <c r="L162">
        <f t="shared" si="29"/>
        <v>2</v>
      </c>
      <c r="M162">
        <f t="shared" ca="1" si="31"/>
        <v>1355</v>
      </c>
      <c r="N162" t="str">
        <f t="shared" si="35"/>
        <v/>
      </c>
      <c r="O162">
        <f t="shared" si="27"/>
        <v>89.999999999994884</v>
      </c>
      <c r="P162" s="7">
        <f t="shared" si="28"/>
        <v>86.56170557538637</v>
      </c>
      <c r="Q162">
        <f t="shared" si="36"/>
        <v>60.000000000002984</v>
      </c>
      <c r="R162">
        <f t="shared" si="37"/>
        <v>149.99999999999787</v>
      </c>
      <c r="S162" s="7">
        <f t="shared" si="38"/>
        <v>146.56170557538934</v>
      </c>
    </row>
    <row r="163" spans="1:19" x14ac:dyDescent="0.2">
      <c r="A163" s="11"/>
      <c r="C163" s="21"/>
      <c r="D163" s="4">
        <v>40</v>
      </c>
      <c r="E163" s="4">
        <v>1444</v>
      </c>
      <c r="F163" s="6">
        <f t="shared" si="32"/>
        <v>0.61388888888888882</v>
      </c>
      <c r="G163" s="4">
        <v>1509</v>
      </c>
      <c r="H163" s="1">
        <f t="shared" si="33"/>
        <v>0.63124999999999998</v>
      </c>
      <c r="I163" s="1" t="str">
        <f t="shared" si="26"/>
        <v/>
      </c>
      <c r="J163">
        <f t="shared" si="30"/>
        <v>2.9999999999999893</v>
      </c>
      <c r="K163">
        <f t="shared" si="34"/>
        <v>25.000000000000071</v>
      </c>
      <c r="L163">
        <f t="shared" si="29"/>
        <v>3</v>
      </c>
      <c r="M163">
        <f t="shared" ca="1" si="31"/>
        <v>1355</v>
      </c>
      <c r="N163" t="str">
        <f t="shared" si="35"/>
        <v/>
      </c>
      <c r="O163">
        <f t="shared" si="27"/>
        <v>89.999999999999687</v>
      </c>
      <c r="P163" s="7">
        <f t="shared" si="28"/>
        <v>86.561705575390974</v>
      </c>
      <c r="Q163">
        <f t="shared" si="36"/>
        <v>1000.0000000000028</v>
      </c>
      <c r="R163">
        <f t="shared" si="37"/>
        <v>1090.0000000000025</v>
      </c>
      <c r="S163" s="7">
        <f t="shared" si="38"/>
        <v>1086.5617055753937</v>
      </c>
    </row>
    <row r="164" spans="1:19" x14ac:dyDescent="0.2">
      <c r="A164" s="11"/>
      <c r="C164" s="21"/>
      <c r="D164" s="4">
        <v>20</v>
      </c>
      <c r="E164" s="4">
        <v>1512</v>
      </c>
      <c r="F164" s="6">
        <f t="shared" si="32"/>
        <v>0.6333333333333333</v>
      </c>
      <c r="G164" s="4">
        <v>1525</v>
      </c>
      <c r="H164" s="1">
        <f t="shared" si="33"/>
        <v>0.64236111111111105</v>
      </c>
      <c r="I164" s="1">
        <f t="shared" si="26"/>
        <v>0.64583333333333326</v>
      </c>
      <c r="J164" t="str">
        <f t="shared" si="30"/>
        <v/>
      </c>
      <c r="K164">
        <f t="shared" si="34"/>
        <v>12.999999999999954</v>
      </c>
      <c r="L164">
        <f t="shared" si="29"/>
        <v>4</v>
      </c>
      <c r="M164">
        <f t="shared" ca="1" si="31"/>
        <v>1355</v>
      </c>
      <c r="N164">
        <f t="shared" ca="1" si="35"/>
        <v>94.999999999999986</v>
      </c>
      <c r="O164">
        <f t="shared" si="27"/>
        <v>50</v>
      </c>
      <c r="P164" s="7">
        <f t="shared" si="28"/>
        <v>5.9484036251947776</v>
      </c>
      <c r="Q164">
        <f t="shared" si="36"/>
        <v>259.99999999999909</v>
      </c>
      <c r="R164">
        <f t="shared" si="37"/>
        <v>309.99999999999909</v>
      </c>
      <c r="S164" s="7">
        <f t="shared" si="38"/>
        <v>265.94840362519386</v>
      </c>
    </row>
    <row r="165" spans="1:19" x14ac:dyDescent="0.2">
      <c r="A165" s="11">
        <v>33898</v>
      </c>
      <c r="B165">
        <v>1026</v>
      </c>
      <c r="C165" s="21"/>
      <c r="D165" s="4">
        <v>0.02</v>
      </c>
      <c r="E165" s="4">
        <v>1052</v>
      </c>
      <c r="F165" s="6">
        <f t="shared" si="32"/>
        <v>0.45277777777777778</v>
      </c>
      <c r="G165" s="4">
        <v>1054</v>
      </c>
      <c r="H165" s="1">
        <f t="shared" si="33"/>
        <v>0.45416666666666666</v>
      </c>
      <c r="I165" s="1" t="str">
        <f t="shared" si="26"/>
        <v/>
      </c>
      <c r="J165">
        <f t="shared" si="30"/>
        <v>9.000000000000048</v>
      </c>
      <c r="K165">
        <f t="shared" si="34"/>
        <v>1.9999999999999929</v>
      </c>
      <c r="L165">
        <f t="shared" si="29"/>
        <v>1</v>
      </c>
      <c r="M165">
        <f t="shared" ca="1" si="31"/>
        <v>1026</v>
      </c>
      <c r="N165" t="str">
        <f t="shared" si="35"/>
        <v/>
      </c>
      <c r="O165">
        <f t="shared" si="27"/>
        <v>90.090000000000472</v>
      </c>
      <c r="P165" s="7">
        <f t="shared" si="28"/>
        <v>26.031799476593935</v>
      </c>
      <c r="Q165">
        <f t="shared" si="36"/>
        <v>3.9999999999999862E-2</v>
      </c>
      <c r="R165">
        <f t="shared" si="37"/>
        <v>90.130000000000479</v>
      </c>
      <c r="S165" s="7">
        <f t="shared" si="38"/>
        <v>26.071799476593934</v>
      </c>
    </row>
    <row r="166" spans="1:19" x14ac:dyDescent="0.2">
      <c r="A166" s="11"/>
      <c r="C166" s="21"/>
      <c r="D166" s="4">
        <v>20</v>
      </c>
      <c r="E166" s="4">
        <v>1103</v>
      </c>
      <c r="F166" s="6">
        <f t="shared" si="32"/>
        <v>0.4604166666666667</v>
      </c>
      <c r="G166" s="4">
        <v>1106</v>
      </c>
      <c r="H166" s="1">
        <f t="shared" si="33"/>
        <v>0.46249999999999997</v>
      </c>
      <c r="I166" s="1" t="str">
        <f t="shared" si="26"/>
        <v/>
      </c>
      <c r="J166">
        <f t="shared" si="30"/>
        <v>3.0000000000000693</v>
      </c>
      <c r="K166">
        <f t="shared" si="34"/>
        <v>2.9999999999999094</v>
      </c>
      <c r="L166">
        <f t="shared" si="29"/>
        <v>2</v>
      </c>
      <c r="M166">
        <f t="shared" ca="1" si="31"/>
        <v>1026</v>
      </c>
      <c r="N166" t="str">
        <f t="shared" si="35"/>
        <v/>
      </c>
      <c r="O166">
        <f t="shared" si="27"/>
        <v>90.000000000002075</v>
      </c>
      <c r="P166" s="7">
        <f t="shared" si="28"/>
        <v>86.56170557539329</v>
      </c>
      <c r="Q166">
        <f t="shared" si="36"/>
        <v>59.999999999998188</v>
      </c>
      <c r="R166">
        <f t="shared" si="37"/>
        <v>150.00000000000026</v>
      </c>
      <c r="S166" s="7">
        <f t="shared" si="38"/>
        <v>146.56170557539147</v>
      </c>
    </row>
    <row r="167" spans="1:19" x14ac:dyDescent="0.2">
      <c r="A167" s="11"/>
      <c r="C167" s="21"/>
      <c r="D167" s="4">
        <v>40</v>
      </c>
      <c r="E167" s="4">
        <v>1109</v>
      </c>
      <c r="F167" s="6">
        <f t="shared" si="32"/>
        <v>0.46458333333333335</v>
      </c>
      <c r="G167" s="4">
        <v>1121</v>
      </c>
      <c r="H167" s="1">
        <f t="shared" si="33"/>
        <v>0.47291666666666665</v>
      </c>
      <c r="I167" s="1" t="str">
        <f t="shared" si="26"/>
        <v/>
      </c>
      <c r="J167">
        <f t="shared" si="30"/>
        <v>1.9999999999999929</v>
      </c>
      <c r="K167">
        <f t="shared" si="34"/>
        <v>11.999999999999957</v>
      </c>
      <c r="L167">
        <f t="shared" si="29"/>
        <v>3</v>
      </c>
      <c r="M167">
        <f t="shared" ca="1" si="31"/>
        <v>1026</v>
      </c>
      <c r="N167" t="str">
        <f t="shared" si="35"/>
        <v/>
      </c>
      <c r="O167">
        <f t="shared" si="27"/>
        <v>59.999999999999787</v>
      </c>
      <c r="P167" s="7">
        <f t="shared" si="28"/>
        <v>57.707803716927309</v>
      </c>
      <c r="Q167">
        <f t="shared" si="36"/>
        <v>479.99999999999829</v>
      </c>
      <c r="R167">
        <f t="shared" si="37"/>
        <v>539.99999999999807</v>
      </c>
      <c r="S167" s="7">
        <f t="shared" si="38"/>
        <v>537.70780371692558</v>
      </c>
    </row>
    <row r="168" spans="1:19" x14ac:dyDescent="0.2">
      <c r="A168" s="11"/>
      <c r="C168" s="21"/>
      <c r="D168" s="4">
        <v>20</v>
      </c>
      <c r="E168" s="4">
        <v>1123</v>
      </c>
      <c r="F168" s="6">
        <f t="shared" si="32"/>
        <v>0.47430555555555554</v>
      </c>
      <c r="G168" s="4">
        <v>1126</v>
      </c>
      <c r="H168" s="1">
        <f t="shared" si="33"/>
        <v>0.47638888888888892</v>
      </c>
      <c r="I168" s="1" t="str">
        <f t="shared" si="26"/>
        <v/>
      </c>
      <c r="J168">
        <f t="shared" si="30"/>
        <v>4.9999999999999822</v>
      </c>
      <c r="K168">
        <f t="shared" si="34"/>
        <v>3.0000000000000693</v>
      </c>
      <c r="L168">
        <f t="shared" si="29"/>
        <v>4</v>
      </c>
      <c r="M168">
        <f t="shared" ca="1" si="31"/>
        <v>1026</v>
      </c>
      <c r="N168" t="str">
        <f t="shared" si="35"/>
        <v/>
      </c>
      <c r="O168">
        <f t="shared" si="27"/>
        <v>299.99999999999892</v>
      </c>
      <c r="P168" s="7">
        <f t="shared" si="28"/>
        <v>248.53398000075745</v>
      </c>
      <c r="Q168">
        <f t="shared" si="36"/>
        <v>60.000000000001386</v>
      </c>
      <c r="R168">
        <f t="shared" si="37"/>
        <v>360.00000000000028</v>
      </c>
      <c r="S168" s="7">
        <f t="shared" si="38"/>
        <v>308.53398000075885</v>
      </c>
    </row>
    <row r="169" spans="1:19" x14ac:dyDescent="0.2">
      <c r="A169" s="11"/>
      <c r="C169" s="21"/>
      <c r="D169" s="4">
        <v>100</v>
      </c>
      <c r="E169" s="4">
        <v>1131</v>
      </c>
      <c r="F169" s="6">
        <f t="shared" si="32"/>
        <v>0.47986111111111113</v>
      </c>
      <c r="G169" s="4">
        <v>1134</v>
      </c>
      <c r="H169" s="1">
        <f t="shared" si="33"/>
        <v>0.48194444444444445</v>
      </c>
      <c r="I169" s="1" t="str">
        <f t="shared" si="26"/>
        <v/>
      </c>
      <c r="J169">
        <f t="shared" si="30"/>
        <v>5.9999999999999787</v>
      </c>
      <c r="K169">
        <f t="shared" si="34"/>
        <v>2.9999999999999893</v>
      </c>
      <c r="L169">
        <f t="shared" si="29"/>
        <v>5</v>
      </c>
      <c r="M169">
        <f t="shared" ca="1" si="31"/>
        <v>1026</v>
      </c>
      <c r="N169" t="str">
        <f t="shared" si="35"/>
        <v/>
      </c>
      <c r="O169">
        <f t="shared" si="27"/>
        <v>419.99999999999852</v>
      </c>
      <c r="P169" s="7">
        <f t="shared" si="28"/>
        <v>392.88840688914416</v>
      </c>
      <c r="Q169">
        <f t="shared" si="36"/>
        <v>299.99999999999892</v>
      </c>
      <c r="R169">
        <f t="shared" si="37"/>
        <v>719.9999999999975</v>
      </c>
      <c r="S169" s="7">
        <f t="shared" si="38"/>
        <v>692.88840688914308</v>
      </c>
    </row>
    <row r="170" spans="1:19" x14ac:dyDescent="0.2">
      <c r="A170" s="11"/>
      <c r="C170" s="21"/>
      <c r="D170" s="4">
        <v>40</v>
      </c>
      <c r="E170" s="4">
        <v>1140</v>
      </c>
      <c r="F170" s="6">
        <f t="shared" si="32"/>
        <v>0.4861111111111111</v>
      </c>
      <c r="G170" s="4">
        <v>1145</v>
      </c>
      <c r="H170" s="1">
        <f t="shared" si="33"/>
        <v>0.48958333333333331</v>
      </c>
      <c r="I170" s="1" t="str">
        <f t="shared" si="26"/>
        <v/>
      </c>
      <c r="J170">
        <f t="shared" si="30"/>
        <v>3.0000000000000693</v>
      </c>
      <c r="K170">
        <f t="shared" si="34"/>
        <v>4.9999999999999822</v>
      </c>
      <c r="L170">
        <f t="shared" si="29"/>
        <v>6</v>
      </c>
      <c r="M170">
        <f t="shared" ca="1" si="31"/>
        <v>1026</v>
      </c>
      <c r="N170" t="str">
        <f t="shared" si="35"/>
        <v/>
      </c>
      <c r="O170">
        <f t="shared" si="27"/>
        <v>210.00000000000486</v>
      </c>
      <c r="P170" s="7">
        <f t="shared" si="28"/>
        <v>196.44420344457731</v>
      </c>
      <c r="Q170">
        <f t="shared" si="36"/>
        <v>199.99999999999929</v>
      </c>
      <c r="R170">
        <f t="shared" si="37"/>
        <v>410.00000000000415</v>
      </c>
      <c r="S170" s="7">
        <f t="shared" si="38"/>
        <v>396.4442034445766</v>
      </c>
    </row>
    <row r="171" spans="1:19" x14ac:dyDescent="0.2">
      <c r="A171" s="11"/>
      <c r="C171" s="21"/>
      <c r="D171" s="4">
        <v>100</v>
      </c>
      <c r="E171" s="4">
        <v>1148</v>
      </c>
      <c r="F171" s="6">
        <f>VALUE(CONCATENATE(LEFT(E171,LEN(E171)-2),":",RIGHT(E171,2)))</f>
        <v>0.4916666666666667</v>
      </c>
      <c r="G171" s="4">
        <v>1150</v>
      </c>
      <c r="H171" s="1">
        <f t="shared" si="33"/>
        <v>0.49305555555555558</v>
      </c>
      <c r="I171" s="1">
        <f t="shared" si="26"/>
        <v>0.49652777777777779</v>
      </c>
      <c r="J171" t="str">
        <f t="shared" si="30"/>
        <v/>
      </c>
      <c r="K171">
        <f t="shared" si="34"/>
        <v>1.9999999999999929</v>
      </c>
      <c r="L171">
        <f t="shared" si="29"/>
        <v>7</v>
      </c>
      <c r="M171">
        <f t="shared" ca="1" si="31"/>
        <v>1026</v>
      </c>
      <c r="N171">
        <f t="shared" ca="1" si="35"/>
        <v>89</v>
      </c>
      <c r="O171">
        <f t="shared" si="27"/>
        <v>250</v>
      </c>
      <c r="P171" s="7">
        <f t="shared" si="28"/>
        <v>27.143420404993254</v>
      </c>
      <c r="Q171">
        <f t="shared" si="36"/>
        <v>199.99999999999929</v>
      </c>
      <c r="R171">
        <f t="shared" si="37"/>
        <v>449.99999999999932</v>
      </c>
      <c r="S171" s="7">
        <f t="shared" si="38"/>
        <v>227.14342040499255</v>
      </c>
    </row>
    <row r="172" spans="1:19" x14ac:dyDescent="0.2">
      <c r="A172" s="11">
        <v>33899</v>
      </c>
      <c r="B172">
        <v>1248</v>
      </c>
      <c r="C172" s="21"/>
      <c r="D172" s="4">
        <v>0.02</v>
      </c>
      <c r="E172" s="4">
        <v>1313</v>
      </c>
      <c r="F172" s="6">
        <f t="shared" si="32"/>
        <v>0.55069444444444449</v>
      </c>
      <c r="G172" s="4">
        <v>1318</v>
      </c>
      <c r="H172" s="1">
        <f t="shared" si="33"/>
        <v>0.5541666666666667</v>
      </c>
      <c r="I172" s="1" t="str">
        <f t="shared" si="26"/>
        <v/>
      </c>
      <c r="J172">
        <f t="shared" si="30"/>
        <v>6.9999999999999751</v>
      </c>
      <c r="K172">
        <f t="shared" si="34"/>
        <v>4.9999999999999822</v>
      </c>
      <c r="L172">
        <f t="shared" si="29"/>
        <v>1</v>
      </c>
      <c r="M172">
        <f t="shared" ca="1" si="31"/>
        <v>1248</v>
      </c>
      <c r="N172" t="str">
        <f t="shared" si="35"/>
        <v/>
      </c>
      <c r="O172">
        <f t="shared" si="27"/>
        <v>7.0699999999999745</v>
      </c>
      <c r="P172" s="7">
        <f t="shared" si="28"/>
        <v>3.0096931093271633</v>
      </c>
      <c r="Q172">
        <f t="shared" si="36"/>
        <v>9.9999999999999645E-2</v>
      </c>
      <c r="R172">
        <f t="shared" si="37"/>
        <v>7.1699999999999742</v>
      </c>
      <c r="S172" s="7">
        <f t="shared" si="38"/>
        <v>3.1096931093271629</v>
      </c>
    </row>
    <row r="173" spans="1:19" x14ac:dyDescent="0.2">
      <c r="A173" s="11"/>
      <c r="C173" s="21"/>
      <c r="D173" s="4">
        <v>2</v>
      </c>
      <c r="E173" s="4">
        <v>1325</v>
      </c>
      <c r="F173" s="6">
        <f t="shared" si="32"/>
        <v>0.55902777777777779</v>
      </c>
      <c r="G173" s="4">
        <v>1328</v>
      </c>
      <c r="H173" s="1">
        <f t="shared" si="33"/>
        <v>0.56111111111111112</v>
      </c>
      <c r="I173" s="1" t="str">
        <f t="shared" si="26"/>
        <v/>
      </c>
      <c r="J173">
        <f t="shared" si="30"/>
        <v>4.9999999999999822</v>
      </c>
      <c r="K173">
        <f t="shared" si="34"/>
        <v>2.9999999999999893</v>
      </c>
      <c r="L173">
        <f t="shared" si="29"/>
        <v>2</v>
      </c>
      <c r="M173">
        <f t="shared" ca="1" si="31"/>
        <v>1248</v>
      </c>
      <c r="N173" t="str">
        <f t="shared" si="35"/>
        <v/>
      </c>
      <c r="O173">
        <f t="shared" si="27"/>
        <v>54.999999999999801</v>
      </c>
      <c r="P173" s="7">
        <f t="shared" si="28"/>
        <v>39.086511010065649</v>
      </c>
      <c r="Q173">
        <f t="shared" si="36"/>
        <v>5.9999999999999787</v>
      </c>
      <c r="R173">
        <f t="shared" si="37"/>
        <v>60.99999999999978</v>
      </c>
      <c r="S173" s="7">
        <f t="shared" si="38"/>
        <v>45.086511010065628</v>
      </c>
    </row>
    <row r="174" spans="1:19" x14ac:dyDescent="0.2">
      <c r="A174" s="11"/>
      <c r="C174" s="21"/>
      <c r="D174" s="4">
        <v>20</v>
      </c>
      <c r="E174" s="4">
        <v>1333</v>
      </c>
      <c r="F174" s="6">
        <f t="shared" si="32"/>
        <v>0.56458333333333333</v>
      </c>
      <c r="G174" s="4">
        <v>1338</v>
      </c>
      <c r="H174" s="1">
        <f t="shared" si="33"/>
        <v>0.56805555555555554</v>
      </c>
      <c r="I174" s="1" t="str">
        <f t="shared" ref="I174:I237" si="39">IF(OR(A175&lt;&gt;"",D175=""),H174+TIME(0,5,0),"")</f>
        <v/>
      </c>
      <c r="J174">
        <f t="shared" si="30"/>
        <v>1.9999999999999929</v>
      </c>
      <c r="K174">
        <f t="shared" si="34"/>
        <v>4.9999999999999822</v>
      </c>
      <c r="L174">
        <f t="shared" si="29"/>
        <v>3</v>
      </c>
      <c r="M174">
        <f t="shared" ca="1" si="31"/>
        <v>1248</v>
      </c>
      <c r="N174" t="str">
        <f t="shared" si="35"/>
        <v/>
      </c>
      <c r="O174">
        <f t="shared" ref="O174:O237" si="40">IF(J174&lt;&gt;"",(D174+D175)*J174/2,D174*5/2)</f>
        <v>59.999999999999787</v>
      </c>
      <c r="P174" s="7">
        <f t="shared" ref="P174:P237" si="41">IF(J174&lt;&gt;"",(D175-D174)*J174/LN((D175+0.000001)/(D174+0.000001)),-5*(D174-0.000001)/(LN(1/D174)-13.8155))</f>
        <v>57.707803716927323</v>
      </c>
      <c r="Q174">
        <f t="shared" si="36"/>
        <v>99.999999999999645</v>
      </c>
      <c r="R174">
        <f t="shared" si="37"/>
        <v>159.99999999999943</v>
      </c>
      <c r="S174" s="7">
        <f t="shared" si="38"/>
        <v>157.70780371692697</v>
      </c>
    </row>
    <row r="175" spans="1:19" x14ac:dyDescent="0.2">
      <c r="A175" s="11"/>
      <c r="C175" s="21"/>
      <c r="D175" s="4">
        <v>40</v>
      </c>
      <c r="E175" s="4">
        <v>1340</v>
      </c>
      <c r="F175" s="6">
        <f t="shared" si="32"/>
        <v>0.56944444444444442</v>
      </c>
      <c r="G175" s="4">
        <v>1348</v>
      </c>
      <c r="H175" s="1">
        <f t="shared" si="33"/>
        <v>0.57500000000000007</v>
      </c>
      <c r="I175" s="1" t="str">
        <f t="shared" si="39"/>
        <v/>
      </c>
      <c r="J175">
        <f t="shared" si="30"/>
        <v>2.9999999999998295</v>
      </c>
      <c r="K175">
        <f t="shared" si="34"/>
        <v>8.0000000000001315</v>
      </c>
      <c r="L175">
        <f t="shared" ref="L175:L238" si="42">IF(A175&lt;&gt;"",1,L174+1)</f>
        <v>4</v>
      </c>
      <c r="M175">
        <f t="shared" ca="1" si="31"/>
        <v>1248</v>
      </c>
      <c r="N175" t="str">
        <f t="shared" si="35"/>
        <v/>
      </c>
      <c r="O175">
        <f t="shared" si="40"/>
        <v>209.99999999998806</v>
      </c>
      <c r="P175" s="7">
        <f t="shared" si="41"/>
        <v>196.44420344456162</v>
      </c>
      <c r="Q175">
        <f t="shared" si="36"/>
        <v>320.00000000000523</v>
      </c>
      <c r="R175">
        <f t="shared" si="37"/>
        <v>529.99999999999329</v>
      </c>
      <c r="S175" s="7">
        <f t="shared" si="38"/>
        <v>516.44420344456682</v>
      </c>
    </row>
    <row r="176" spans="1:19" x14ac:dyDescent="0.2">
      <c r="C176" s="21"/>
      <c r="D176" s="4">
        <v>100</v>
      </c>
      <c r="E176" s="4">
        <v>1351</v>
      </c>
      <c r="F176" s="6">
        <f t="shared" si="32"/>
        <v>0.57708333333333328</v>
      </c>
      <c r="G176" s="4">
        <v>1357</v>
      </c>
      <c r="H176" s="1">
        <f t="shared" si="33"/>
        <v>0.58124999999999993</v>
      </c>
      <c r="I176" s="1">
        <f t="shared" si="39"/>
        <v>0.58472222222222214</v>
      </c>
      <c r="J176" t="str">
        <f t="shared" si="30"/>
        <v/>
      </c>
      <c r="K176">
        <f t="shared" si="34"/>
        <v>5.9999999999999787</v>
      </c>
      <c r="L176">
        <f t="shared" si="42"/>
        <v>5</v>
      </c>
      <c r="M176">
        <f t="shared" ca="1" si="31"/>
        <v>1248</v>
      </c>
      <c r="N176">
        <f t="shared" ca="1" si="35"/>
        <v>73.999999999999901</v>
      </c>
      <c r="O176">
        <f t="shared" si="40"/>
        <v>250</v>
      </c>
      <c r="P176" s="7">
        <f t="shared" si="41"/>
        <v>27.143420404993254</v>
      </c>
      <c r="Q176">
        <f t="shared" si="36"/>
        <v>599.99999999999784</v>
      </c>
      <c r="R176">
        <f t="shared" si="37"/>
        <v>849.99999999999784</v>
      </c>
      <c r="S176" s="7">
        <f t="shared" si="38"/>
        <v>627.14342040499105</v>
      </c>
    </row>
    <row r="177" spans="1:19" x14ac:dyDescent="0.2">
      <c r="A177" s="11">
        <v>33904</v>
      </c>
      <c r="B177">
        <v>1332</v>
      </c>
      <c r="C177" s="21"/>
      <c r="D177" s="4">
        <v>0.01</v>
      </c>
      <c r="E177" s="4">
        <v>1434</v>
      </c>
      <c r="F177" s="6">
        <f t="shared" si="32"/>
        <v>0.6069444444444444</v>
      </c>
      <c r="G177" s="4">
        <v>1438</v>
      </c>
      <c r="H177" s="1">
        <f t="shared" si="33"/>
        <v>0.60972222222222217</v>
      </c>
      <c r="I177" s="1" t="str">
        <f t="shared" si="39"/>
        <v/>
      </c>
      <c r="J177">
        <f t="shared" ref="J177:J240" si="43">IF(AND(OR(AND(A177&lt;&gt;"",A178=""),AND(A177="",A178="")),D178&lt;&gt;""),(F178-H177)*1440,"")</f>
        <v>21.000000000000085</v>
      </c>
      <c r="K177">
        <f t="shared" si="34"/>
        <v>3.9999999999999858</v>
      </c>
      <c r="L177">
        <f t="shared" si="42"/>
        <v>1</v>
      </c>
      <c r="M177">
        <f t="shared" ca="1" si="31"/>
        <v>1332</v>
      </c>
      <c r="N177" t="str">
        <f t="shared" si="35"/>
        <v/>
      </c>
      <c r="O177">
        <f t="shared" si="40"/>
        <v>1050.1050000000043</v>
      </c>
      <c r="P177" s="7">
        <f t="shared" si="41"/>
        <v>227.98427747546199</v>
      </c>
      <c r="Q177">
        <f t="shared" si="36"/>
        <v>3.9999999999999862E-2</v>
      </c>
      <c r="R177">
        <f t="shared" si="37"/>
        <v>1050.1450000000043</v>
      </c>
      <c r="S177" s="7">
        <f t="shared" si="38"/>
        <v>228.02427747546199</v>
      </c>
    </row>
    <row r="178" spans="1:19" x14ac:dyDescent="0.2">
      <c r="A178" s="11"/>
      <c r="C178" s="21"/>
      <c r="D178" s="4">
        <v>100</v>
      </c>
      <c r="E178" s="4">
        <v>1459</v>
      </c>
      <c r="F178" s="6">
        <f t="shared" si="32"/>
        <v>0.62430555555555556</v>
      </c>
      <c r="G178" s="4">
        <v>1506</v>
      </c>
      <c r="H178" s="1">
        <f t="shared" si="33"/>
        <v>0.62916666666666665</v>
      </c>
      <c r="I178" s="1" t="str">
        <f t="shared" si="39"/>
        <v/>
      </c>
      <c r="J178">
        <f t="shared" si="43"/>
        <v>5.9999999999999787</v>
      </c>
      <c r="K178">
        <f t="shared" si="34"/>
        <v>6.9999999999999751</v>
      </c>
      <c r="L178">
        <f t="shared" si="42"/>
        <v>2</v>
      </c>
      <c r="M178">
        <f t="shared" ca="1" si="31"/>
        <v>1332</v>
      </c>
      <c r="N178" t="str">
        <f t="shared" si="35"/>
        <v/>
      </c>
      <c r="O178">
        <f t="shared" si="40"/>
        <v>659.99999999999761</v>
      </c>
      <c r="P178" s="7">
        <f t="shared" si="41"/>
        <v>658.17779974628593</v>
      </c>
      <c r="Q178">
        <f t="shared" si="36"/>
        <v>699.9999999999975</v>
      </c>
      <c r="R178">
        <f t="shared" si="37"/>
        <v>1359.999999999995</v>
      </c>
      <c r="S178" s="7">
        <f t="shared" si="38"/>
        <v>1358.1777997462834</v>
      </c>
    </row>
    <row r="179" spans="1:19" x14ac:dyDescent="0.2">
      <c r="A179" s="11"/>
      <c r="C179" s="21"/>
      <c r="D179" s="4">
        <v>120</v>
      </c>
      <c r="E179" s="4">
        <v>1512</v>
      </c>
      <c r="F179" s="6">
        <f t="shared" si="32"/>
        <v>0.6333333333333333</v>
      </c>
      <c r="G179" s="4">
        <v>1516</v>
      </c>
      <c r="H179" s="1">
        <f t="shared" si="33"/>
        <v>0.63611111111111118</v>
      </c>
      <c r="I179" s="1" t="str">
        <f t="shared" si="39"/>
        <v/>
      </c>
      <c r="J179">
        <f t="shared" si="43"/>
        <v>4.9999999999998224</v>
      </c>
      <c r="K179">
        <f t="shared" si="34"/>
        <v>4.0000000000001457</v>
      </c>
      <c r="L179">
        <f t="shared" si="42"/>
        <v>3</v>
      </c>
      <c r="M179">
        <f t="shared" ca="1" si="31"/>
        <v>1332</v>
      </c>
      <c r="N179" t="str">
        <f t="shared" si="35"/>
        <v/>
      </c>
      <c r="O179">
        <f t="shared" si="40"/>
        <v>499.99999999998226</v>
      </c>
      <c r="P179" s="7">
        <f t="shared" si="41"/>
        <v>493.26069754414613</v>
      </c>
      <c r="Q179">
        <f t="shared" si="36"/>
        <v>480.00000000001751</v>
      </c>
      <c r="R179">
        <f t="shared" si="37"/>
        <v>979.99999999999977</v>
      </c>
      <c r="S179" s="7">
        <f t="shared" si="38"/>
        <v>973.26069754416358</v>
      </c>
    </row>
    <row r="180" spans="1:19" x14ac:dyDescent="0.2">
      <c r="A180" s="11"/>
      <c r="C180" s="21"/>
      <c r="D180" s="4">
        <v>80</v>
      </c>
      <c r="E180" s="4">
        <v>1521</v>
      </c>
      <c r="F180" s="6">
        <f t="shared" si="32"/>
        <v>0.63958333333333328</v>
      </c>
      <c r="G180" s="4">
        <v>1525</v>
      </c>
      <c r="H180" s="1">
        <f t="shared" si="33"/>
        <v>0.64236111111111105</v>
      </c>
      <c r="I180" s="1">
        <f t="shared" si="39"/>
        <v>0.64583333333333326</v>
      </c>
      <c r="J180" t="str">
        <f t="shared" si="43"/>
        <v/>
      </c>
      <c r="K180">
        <f t="shared" si="34"/>
        <v>3.9999999999999858</v>
      </c>
      <c r="L180">
        <f t="shared" si="42"/>
        <v>4</v>
      </c>
      <c r="M180">
        <f t="shared" ca="1" si="31"/>
        <v>1332</v>
      </c>
      <c r="N180">
        <f t="shared" ca="1" si="35"/>
        <v>117.9999999999999</v>
      </c>
      <c r="O180">
        <f t="shared" si="40"/>
        <v>200</v>
      </c>
      <c r="P180" s="7">
        <f t="shared" si="41"/>
        <v>21.981008904684504</v>
      </c>
      <c r="Q180">
        <f t="shared" si="36"/>
        <v>319.99999999999886</v>
      </c>
      <c r="R180">
        <f t="shared" si="37"/>
        <v>519.99999999999886</v>
      </c>
      <c r="S180" s="7">
        <f t="shared" si="38"/>
        <v>341.98100890468339</v>
      </c>
    </row>
    <row r="181" spans="1:19" x14ac:dyDescent="0.2">
      <c r="A181" s="11">
        <v>33905</v>
      </c>
      <c r="B181">
        <v>835</v>
      </c>
      <c r="C181" s="21"/>
      <c r="D181" s="4">
        <v>0.01</v>
      </c>
      <c r="E181" s="4">
        <v>936</v>
      </c>
      <c r="F181" s="6">
        <f t="shared" si="32"/>
        <v>0.39999999999999997</v>
      </c>
      <c r="G181" s="4">
        <v>941</v>
      </c>
      <c r="H181" s="1">
        <f t="shared" si="33"/>
        <v>0.40347222222222223</v>
      </c>
      <c r="I181" s="1" t="str">
        <f t="shared" si="39"/>
        <v/>
      </c>
      <c r="J181">
        <f t="shared" si="43"/>
        <v>5.9999999999999787</v>
      </c>
      <c r="K181">
        <f t="shared" si="34"/>
        <v>5.0000000000000622</v>
      </c>
      <c r="L181">
        <f t="shared" si="42"/>
        <v>1</v>
      </c>
      <c r="M181">
        <f t="shared" ca="1" si="31"/>
        <v>835</v>
      </c>
      <c r="N181" t="str">
        <f t="shared" si="35"/>
        <v/>
      </c>
      <c r="O181">
        <f t="shared" si="40"/>
        <v>0.32999999999999885</v>
      </c>
      <c r="P181" s="7">
        <f t="shared" si="41"/>
        <v>0.23452818661036695</v>
      </c>
      <c r="Q181">
        <f t="shared" si="36"/>
        <v>5.000000000000062E-2</v>
      </c>
      <c r="R181">
        <f t="shared" si="37"/>
        <v>0.37999999999999945</v>
      </c>
      <c r="S181" s="7">
        <f t="shared" si="38"/>
        <v>0.28452818661036755</v>
      </c>
    </row>
    <row r="182" spans="1:19" x14ac:dyDescent="0.2">
      <c r="A182" s="11"/>
      <c r="C182" s="21"/>
      <c r="D182" s="4">
        <v>0.1</v>
      </c>
      <c r="E182" s="4">
        <v>947</v>
      </c>
      <c r="F182" s="6">
        <f t="shared" si="32"/>
        <v>0.40763888888888888</v>
      </c>
      <c r="G182" s="4">
        <v>951</v>
      </c>
      <c r="H182" s="1">
        <f t="shared" si="33"/>
        <v>0.41041666666666665</v>
      </c>
      <c r="I182" s="1" t="str">
        <f t="shared" si="39"/>
        <v/>
      </c>
      <c r="J182">
        <f t="shared" si="43"/>
        <v>7.0000000000000551</v>
      </c>
      <c r="K182">
        <f t="shared" si="34"/>
        <v>3.9999999999999858</v>
      </c>
      <c r="L182">
        <f t="shared" si="42"/>
        <v>2</v>
      </c>
      <c r="M182">
        <f t="shared" ca="1" si="31"/>
        <v>835</v>
      </c>
      <c r="N182" t="str">
        <f t="shared" si="35"/>
        <v/>
      </c>
      <c r="O182">
        <f t="shared" si="40"/>
        <v>0.38500000000000301</v>
      </c>
      <c r="P182" s="7">
        <f t="shared" si="41"/>
        <v>0.27361621771209782</v>
      </c>
      <c r="Q182">
        <f t="shared" si="36"/>
        <v>0.39999999999999858</v>
      </c>
      <c r="R182">
        <f t="shared" si="37"/>
        <v>0.78500000000000159</v>
      </c>
      <c r="S182" s="7">
        <f t="shared" si="38"/>
        <v>0.67361621771209634</v>
      </c>
    </row>
    <row r="183" spans="1:19" x14ac:dyDescent="0.2">
      <c r="A183" s="11"/>
      <c r="C183" s="21"/>
      <c r="D183" s="4">
        <v>0.01</v>
      </c>
      <c r="E183" s="4">
        <v>958</v>
      </c>
      <c r="F183" s="6">
        <f t="shared" si="32"/>
        <v>0.4152777777777778</v>
      </c>
      <c r="G183" s="4">
        <v>1000</v>
      </c>
      <c r="H183" s="1">
        <f t="shared" si="33"/>
        <v>0.41666666666666669</v>
      </c>
      <c r="I183" s="1" t="str">
        <f t="shared" si="39"/>
        <v/>
      </c>
      <c r="J183">
        <f t="shared" si="43"/>
        <v>2.9999999999999893</v>
      </c>
      <c r="K183">
        <f t="shared" si="34"/>
        <v>1.9999999999999929</v>
      </c>
      <c r="L183">
        <f t="shared" si="42"/>
        <v>3</v>
      </c>
      <c r="M183">
        <f t="shared" ca="1" si="31"/>
        <v>835</v>
      </c>
      <c r="N183" t="str">
        <f t="shared" si="35"/>
        <v/>
      </c>
      <c r="O183">
        <f t="shared" si="40"/>
        <v>3.7499999999999867E-2</v>
      </c>
      <c r="P183" s="7">
        <f t="shared" si="41"/>
        <v>3.6997593258614819E-2</v>
      </c>
      <c r="Q183">
        <f t="shared" si="36"/>
        <v>1.9999999999999931E-2</v>
      </c>
      <c r="R183">
        <f t="shared" si="37"/>
        <v>5.7499999999999801E-2</v>
      </c>
      <c r="S183" s="7">
        <f t="shared" si="38"/>
        <v>5.6997593258614754E-2</v>
      </c>
    </row>
    <row r="184" spans="1:19" x14ac:dyDescent="0.2">
      <c r="C184" s="21"/>
      <c r="D184" s="4">
        <v>1.4999999999999999E-2</v>
      </c>
      <c r="E184" s="4">
        <v>1003</v>
      </c>
      <c r="F184" s="6">
        <f t="shared" si="32"/>
        <v>0.41875000000000001</v>
      </c>
      <c r="G184" s="4">
        <v>1005</v>
      </c>
      <c r="H184" s="1">
        <f t="shared" si="33"/>
        <v>0.4201388888888889</v>
      </c>
      <c r="I184" s="1">
        <f t="shared" si="39"/>
        <v>0.4236111111111111</v>
      </c>
      <c r="J184" t="str">
        <f t="shared" si="43"/>
        <v/>
      </c>
      <c r="K184">
        <f t="shared" si="34"/>
        <v>1.9999999999999929</v>
      </c>
      <c r="L184">
        <f t="shared" si="42"/>
        <v>4</v>
      </c>
      <c r="M184">
        <f t="shared" ca="1" si="31"/>
        <v>835</v>
      </c>
      <c r="N184">
        <f t="shared" ca="1" si="35"/>
        <v>94.999999999999986</v>
      </c>
      <c r="O184">
        <f t="shared" si="40"/>
        <v>3.7499999999999999E-2</v>
      </c>
      <c r="P184" s="7">
        <f t="shared" si="41"/>
        <v>7.7991471955669829E-3</v>
      </c>
      <c r="Q184">
        <f t="shared" si="36"/>
        <v>2.9999999999999891E-2</v>
      </c>
      <c r="R184">
        <f t="shared" si="37"/>
        <v>6.7499999999999893E-2</v>
      </c>
      <c r="S184" s="7">
        <f t="shared" si="38"/>
        <v>3.7799147195566873E-2</v>
      </c>
    </row>
    <row r="185" spans="1:19" x14ac:dyDescent="0.2">
      <c r="A185" s="11">
        <v>33907</v>
      </c>
      <c r="B185">
        <v>1351</v>
      </c>
      <c r="C185" s="21"/>
      <c r="D185" s="4">
        <v>0.01</v>
      </c>
      <c r="E185" s="4">
        <v>1433</v>
      </c>
      <c r="F185" s="6">
        <f t="shared" si="32"/>
        <v>0.60625000000000007</v>
      </c>
      <c r="G185" s="4">
        <v>1443</v>
      </c>
      <c r="H185" s="1">
        <f t="shared" si="33"/>
        <v>0.61319444444444449</v>
      </c>
      <c r="I185" s="1">
        <f t="shared" si="39"/>
        <v>0.6166666666666667</v>
      </c>
      <c r="J185" t="str">
        <f t="shared" si="43"/>
        <v/>
      </c>
      <c r="K185">
        <f t="shared" si="34"/>
        <v>9.9999999999999645</v>
      </c>
      <c r="L185">
        <f t="shared" si="42"/>
        <v>1</v>
      </c>
      <c r="M185">
        <f t="shared" ca="1" si="31"/>
        <v>1351</v>
      </c>
      <c r="N185">
        <f t="shared" ca="1" si="35"/>
        <v>57.000000000000114</v>
      </c>
      <c r="O185">
        <f t="shared" si="40"/>
        <v>2.5000000000000001E-2</v>
      </c>
      <c r="P185" s="7">
        <f t="shared" si="41"/>
        <v>5.4281443780592247E-3</v>
      </c>
      <c r="Q185">
        <f t="shared" si="36"/>
        <v>9.9999999999999645E-2</v>
      </c>
      <c r="R185">
        <f t="shared" si="37"/>
        <v>0.12499999999999964</v>
      </c>
      <c r="S185" s="7">
        <f t="shared" si="38"/>
        <v>0.10542814437805886</v>
      </c>
    </row>
    <row r="186" spans="1:19" x14ac:dyDescent="0.2">
      <c r="A186" s="11">
        <v>33910</v>
      </c>
      <c r="B186">
        <v>1341</v>
      </c>
      <c r="C186" s="21"/>
      <c r="D186" s="4">
        <v>0.02</v>
      </c>
      <c r="E186" s="4">
        <v>1404</v>
      </c>
      <c r="F186" s="6">
        <f t="shared" si="32"/>
        <v>0.58611111111111114</v>
      </c>
      <c r="G186" s="4">
        <v>1409</v>
      </c>
      <c r="H186" s="1">
        <f t="shared" si="33"/>
        <v>0.58958333333333335</v>
      </c>
      <c r="I186" s="1" t="str">
        <f t="shared" si="39"/>
        <v/>
      </c>
      <c r="J186">
        <f t="shared" si="43"/>
        <v>7.9999999999999716</v>
      </c>
      <c r="K186">
        <f t="shared" si="34"/>
        <v>4.9999999999999822</v>
      </c>
      <c r="L186">
        <f t="shared" si="42"/>
        <v>1</v>
      </c>
      <c r="M186">
        <f t="shared" ca="1" si="31"/>
        <v>1341</v>
      </c>
      <c r="N186" t="str">
        <f t="shared" si="35"/>
        <v/>
      </c>
      <c r="O186">
        <f t="shared" si="40"/>
        <v>160.07999999999944</v>
      </c>
      <c r="P186" s="7">
        <f t="shared" si="41"/>
        <v>42.079490504237853</v>
      </c>
      <c r="Q186">
        <f t="shared" si="36"/>
        <v>9.9999999999999645E-2</v>
      </c>
      <c r="R186">
        <f t="shared" si="37"/>
        <v>160.17999999999944</v>
      </c>
      <c r="S186" s="7">
        <f t="shared" si="38"/>
        <v>42.179490504237855</v>
      </c>
    </row>
    <row r="187" spans="1:19" x14ac:dyDescent="0.2">
      <c r="A187" s="11"/>
      <c r="C187" s="21"/>
      <c r="D187" s="4">
        <v>40</v>
      </c>
      <c r="E187" s="4">
        <v>1417</v>
      </c>
      <c r="F187" s="6">
        <f t="shared" si="32"/>
        <v>0.59513888888888888</v>
      </c>
      <c r="G187" s="4">
        <v>1513</v>
      </c>
      <c r="H187" s="1">
        <f t="shared" si="33"/>
        <v>0.63402777777777775</v>
      </c>
      <c r="I187" s="1" t="str">
        <f t="shared" si="39"/>
        <v/>
      </c>
      <c r="J187">
        <f t="shared" si="43"/>
        <v>3.0000000000001492</v>
      </c>
      <c r="K187">
        <f t="shared" si="34"/>
        <v>55.999999999999957</v>
      </c>
      <c r="L187">
        <f t="shared" si="42"/>
        <v>2</v>
      </c>
      <c r="M187">
        <f t="shared" ca="1" si="31"/>
        <v>1341</v>
      </c>
      <c r="N187" t="str">
        <f t="shared" si="35"/>
        <v/>
      </c>
      <c r="O187">
        <f t="shared" si="40"/>
        <v>210.00000000001046</v>
      </c>
      <c r="P187" s="7">
        <f t="shared" si="41"/>
        <v>196.44420344458254</v>
      </c>
      <c r="Q187">
        <f t="shared" si="36"/>
        <v>2239.9999999999982</v>
      </c>
      <c r="R187">
        <f t="shared" si="37"/>
        <v>2450.0000000000086</v>
      </c>
      <c r="S187" s="7">
        <f t="shared" si="38"/>
        <v>2436.4442034445806</v>
      </c>
    </row>
    <row r="188" spans="1:19" x14ac:dyDescent="0.2">
      <c r="C188" s="21"/>
      <c r="D188" s="4">
        <v>100</v>
      </c>
      <c r="E188" s="4">
        <v>1516</v>
      </c>
      <c r="F188" s="6">
        <f t="shared" si="32"/>
        <v>0.63611111111111118</v>
      </c>
      <c r="G188" s="4">
        <v>1529</v>
      </c>
      <c r="H188" s="1">
        <f t="shared" si="33"/>
        <v>0.64513888888888882</v>
      </c>
      <c r="I188" s="1">
        <f t="shared" si="39"/>
        <v>0.64861111111111103</v>
      </c>
      <c r="J188" t="str">
        <f t="shared" si="43"/>
        <v/>
      </c>
      <c r="K188">
        <f t="shared" si="34"/>
        <v>12.999999999999794</v>
      </c>
      <c r="L188">
        <f t="shared" si="42"/>
        <v>3</v>
      </c>
      <c r="M188">
        <f t="shared" ca="1" si="31"/>
        <v>1341</v>
      </c>
      <c r="N188">
        <f t="shared" ca="1" si="35"/>
        <v>112.99999999999991</v>
      </c>
      <c r="O188">
        <f t="shared" si="40"/>
        <v>250</v>
      </c>
      <c r="P188" s="7">
        <f t="shared" si="41"/>
        <v>27.143420404993254</v>
      </c>
      <c r="Q188">
        <f t="shared" si="36"/>
        <v>1299.9999999999793</v>
      </c>
      <c r="R188">
        <f t="shared" si="37"/>
        <v>1549.9999999999793</v>
      </c>
      <c r="S188" s="7">
        <f t="shared" si="38"/>
        <v>1327.1434204049726</v>
      </c>
    </row>
    <row r="189" spans="1:19" x14ac:dyDescent="0.2">
      <c r="A189" s="11">
        <v>33914</v>
      </c>
      <c r="B189">
        <v>1101</v>
      </c>
      <c r="C189" s="21"/>
      <c r="D189" s="4">
        <v>0.02</v>
      </c>
      <c r="E189" s="4">
        <v>1122</v>
      </c>
      <c r="F189" s="6">
        <f t="shared" si="32"/>
        <v>0.47361111111111115</v>
      </c>
      <c r="G189" s="4">
        <v>1147</v>
      </c>
      <c r="H189" s="1">
        <f t="shared" si="33"/>
        <v>0.4909722222222222</v>
      </c>
      <c r="I189" s="1">
        <f t="shared" si="39"/>
        <v>0.49444444444444441</v>
      </c>
      <c r="J189" t="str">
        <f t="shared" si="43"/>
        <v/>
      </c>
      <c r="K189">
        <f t="shared" si="34"/>
        <v>24.999999999999911</v>
      </c>
      <c r="L189">
        <f t="shared" si="42"/>
        <v>1</v>
      </c>
      <c r="M189">
        <f t="shared" ca="1" si="31"/>
        <v>1101</v>
      </c>
      <c r="N189">
        <f t="shared" ca="1" si="35"/>
        <v>50.999999999999901</v>
      </c>
      <c r="O189">
        <f t="shared" si="40"/>
        <v>0.05</v>
      </c>
      <c r="P189" s="7">
        <f t="shared" si="41"/>
        <v>1.0096958881694557E-2</v>
      </c>
      <c r="Q189">
        <f t="shared" si="36"/>
        <v>0.49999999999999822</v>
      </c>
      <c r="R189">
        <f t="shared" si="37"/>
        <v>0.54999999999999827</v>
      </c>
      <c r="S189" s="7">
        <f t="shared" si="38"/>
        <v>0.51009695888169282</v>
      </c>
    </row>
    <row r="190" spans="1:19" x14ac:dyDescent="0.2">
      <c r="A190" s="11">
        <v>33917</v>
      </c>
      <c r="B190">
        <v>1002</v>
      </c>
      <c r="C190" s="21"/>
      <c r="D190" s="4">
        <v>0.01</v>
      </c>
      <c r="E190" s="4">
        <v>1109</v>
      </c>
      <c r="F190" s="6">
        <f t="shared" si="32"/>
        <v>0.46458333333333335</v>
      </c>
      <c r="G190" s="4">
        <v>1117</v>
      </c>
      <c r="H190" s="1">
        <f t="shared" si="33"/>
        <v>0.47013888888888888</v>
      </c>
      <c r="I190" s="1" t="str">
        <f t="shared" si="39"/>
        <v/>
      </c>
      <c r="J190">
        <f t="shared" si="43"/>
        <v>11.000000000000041</v>
      </c>
      <c r="K190">
        <f t="shared" si="34"/>
        <v>7.9999999999999716</v>
      </c>
      <c r="L190">
        <f t="shared" si="42"/>
        <v>1</v>
      </c>
      <c r="M190">
        <f t="shared" ca="1" si="31"/>
        <v>1002</v>
      </c>
      <c r="N190" t="str">
        <f t="shared" si="35"/>
        <v/>
      </c>
      <c r="O190">
        <f t="shared" si="40"/>
        <v>220.0550000000008</v>
      </c>
      <c r="P190" s="7">
        <f t="shared" si="41"/>
        <v>53.037457121994812</v>
      </c>
      <c r="Q190">
        <f t="shared" si="36"/>
        <v>7.9999999999999724E-2</v>
      </c>
      <c r="R190">
        <f t="shared" si="37"/>
        <v>220.13500000000082</v>
      </c>
      <c r="S190" s="7">
        <f t="shared" si="38"/>
        <v>53.117457121994811</v>
      </c>
    </row>
    <row r="191" spans="1:19" x14ac:dyDescent="0.2">
      <c r="A191" s="11"/>
      <c r="C191" s="21"/>
      <c r="D191" s="4">
        <v>40</v>
      </c>
      <c r="E191" s="4">
        <v>1128</v>
      </c>
      <c r="F191" s="6">
        <f t="shared" si="32"/>
        <v>0.4777777777777778</v>
      </c>
      <c r="G191" s="4">
        <v>1142</v>
      </c>
      <c r="H191" s="1">
        <f t="shared" si="33"/>
        <v>0.48749999999999999</v>
      </c>
      <c r="I191" s="1" t="str">
        <f t="shared" si="39"/>
        <v/>
      </c>
      <c r="J191">
        <f t="shared" si="43"/>
        <v>4.9999999999999822</v>
      </c>
      <c r="K191">
        <f t="shared" si="34"/>
        <v>13.99999999999995</v>
      </c>
      <c r="L191">
        <f t="shared" si="42"/>
        <v>2</v>
      </c>
      <c r="M191">
        <f t="shared" ca="1" si="31"/>
        <v>1002</v>
      </c>
      <c r="N191" t="str">
        <f t="shared" si="35"/>
        <v/>
      </c>
      <c r="O191">
        <f t="shared" si="40"/>
        <v>349.99999999999875</v>
      </c>
      <c r="P191" s="7">
        <f t="shared" si="41"/>
        <v>327.40700574095342</v>
      </c>
      <c r="Q191">
        <f t="shared" si="36"/>
        <v>559.99999999999795</v>
      </c>
      <c r="R191">
        <f t="shared" si="37"/>
        <v>909.9999999999967</v>
      </c>
      <c r="S191" s="7">
        <f t="shared" si="38"/>
        <v>887.40700574095138</v>
      </c>
    </row>
    <row r="192" spans="1:19" x14ac:dyDescent="0.2">
      <c r="C192" s="21"/>
      <c r="D192" s="4">
        <v>100</v>
      </c>
      <c r="E192" s="4">
        <v>1147</v>
      </c>
      <c r="F192" s="6">
        <f t="shared" si="32"/>
        <v>0.4909722222222222</v>
      </c>
      <c r="G192" s="4">
        <v>1159</v>
      </c>
      <c r="H192" s="1">
        <f t="shared" si="33"/>
        <v>0.4993055555555555</v>
      </c>
      <c r="I192" s="1" t="str">
        <f t="shared" si="39"/>
        <v/>
      </c>
      <c r="J192">
        <f t="shared" si="43"/>
        <v>14.00000000000003</v>
      </c>
      <c r="K192">
        <f t="shared" si="34"/>
        <v>11.999999999999957</v>
      </c>
      <c r="L192">
        <f t="shared" si="42"/>
        <v>3</v>
      </c>
      <c r="M192">
        <f t="shared" ca="1" si="31"/>
        <v>1002</v>
      </c>
      <c r="N192" t="str">
        <f t="shared" si="35"/>
        <v/>
      </c>
      <c r="O192">
        <f t="shared" si="40"/>
        <v>2100.0000000000045</v>
      </c>
      <c r="P192" s="7">
        <f t="shared" si="41"/>
        <v>2019.7730718141361</v>
      </c>
      <c r="Q192">
        <f t="shared" si="36"/>
        <v>1199.9999999999957</v>
      </c>
      <c r="R192">
        <f t="shared" si="37"/>
        <v>3300</v>
      </c>
      <c r="S192" s="7">
        <f t="shared" si="38"/>
        <v>3219.773071814132</v>
      </c>
    </row>
    <row r="193" spans="1:19" x14ac:dyDescent="0.2">
      <c r="A193" s="11"/>
      <c r="C193" s="21"/>
      <c r="D193" s="4">
        <v>200</v>
      </c>
      <c r="E193" s="4">
        <v>1213</v>
      </c>
      <c r="F193" s="6">
        <f>VALUE(CONCATENATE(LEFT(E193,LEN(E193)-2),":",RIGHT(E193,2)))</f>
        <v>0.50902777777777775</v>
      </c>
      <c r="G193" s="4">
        <v>1228</v>
      </c>
      <c r="H193" s="1">
        <f t="shared" si="33"/>
        <v>0.51944444444444449</v>
      </c>
      <c r="I193" s="1">
        <f t="shared" si="39"/>
        <v>0.5229166666666667</v>
      </c>
      <c r="J193" t="str">
        <f t="shared" si="43"/>
        <v/>
      </c>
      <c r="K193">
        <f t="shared" si="34"/>
        <v>15.000000000000107</v>
      </c>
      <c r="L193">
        <f t="shared" si="42"/>
        <v>4</v>
      </c>
      <c r="M193">
        <f t="shared" ca="1" si="31"/>
        <v>1002</v>
      </c>
      <c r="N193">
        <f t="shared" ca="1" si="35"/>
        <v>151.00000000000003</v>
      </c>
      <c r="O193">
        <f t="shared" si="40"/>
        <v>500</v>
      </c>
      <c r="P193" s="7">
        <f t="shared" si="41"/>
        <v>52.318172546220183</v>
      </c>
      <c r="Q193">
        <f t="shared" si="36"/>
        <v>3000.0000000000214</v>
      </c>
      <c r="R193">
        <f t="shared" si="37"/>
        <v>3500.0000000000214</v>
      </c>
      <c r="S193" s="7">
        <f t="shared" si="38"/>
        <v>3052.3181725462414</v>
      </c>
    </row>
    <row r="194" spans="1:19" x14ac:dyDescent="0.2">
      <c r="A194" s="11">
        <v>33918</v>
      </c>
      <c r="B194">
        <v>1329</v>
      </c>
      <c r="C194" s="21"/>
      <c r="D194" s="4">
        <v>0.01</v>
      </c>
      <c r="E194" s="4">
        <v>1418</v>
      </c>
      <c r="F194" s="6">
        <f t="shared" si="32"/>
        <v>0.59583333333333333</v>
      </c>
      <c r="G194" s="4">
        <v>1436</v>
      </c>
      <c r="H194" s="1">
        <f t="shared" si="33"/>
        <v>0.60833333333333328</v>
      </c>
      <c r="I194" s="1" t="str">
        <f t="shared" si="39"/>
        <v/>
      </c>
      <c r="J194">
        <f t="shared" si="43"/>
        <v>10.000000000000124</v>
      </c>
      <c r="K194">
        <f t="shared" si="34"/>
        <v>17.999999999999936</v>
      </c>
      <c r="L194">
        <f t="shared" si="42"/>
        <v>1</v>
      </c>
      <c r="M194">
        <f t="shared" ca="1" si="31"/>
        <v>1329</v>
      </c>
      <c r="N194" t="str">
        <f t="shared" si="35"/>
        <v/>
      </c>
      <c r="O194">
        <f t="shared" si="40"/>
        <v>1.0500000000000131</v>
      </c>
      <c r="P194" s="7">
        <f t="shared" si="41"/>
        <v>0.6342556936416891</v>
      </c>
      <c r="Q194">
        <f t="shared" si="36"/>
        <v>0.17999999999999935</v>
      </c>
      <c r="R194">
        <f t="shared" si="37"/>
        <v>1.2300000000000124</v>
      </c>
      <c r="S194" s="7">
        <f t="shared" si="38"/>
        <v>0.81425569364168848</v>
      </c>
    </row>
    <row r="195" spans="1:19" x14ac:dyDescent="0.2">
      <c r="A195" s="11"/>
      <c r="C195" s="21"/>
      <c r="D195" s="4">
        <v>0.2</v>
      </c>
      <c r="E195" s="4">
        <v>1446</v>
      </c>
      <c r="F195" s="6">
        <f t="shared" si="32"/>
        <v>0.61527777777777781</v>
      </c>
      <c r="G195" s="4">
        <v>1450</v>
      </c>
      <c r="H195" s="1">
        <f t="shared" si="33"/>
        <v>0.61805555555555558</v>
      </c>
      <c r="I195" s="1" t="str">
        <f t="shared" si="39"/>
        <v/>
      </c>
      <c r="J195">
        <f t="shared" si="43"/>
        <v>4.9999999999999822</v>
      </c>
      <c r="K195">
        <f t="shared" si="34"/>
        <v>3.9999999999999858</v>
      </c>
      <c r="L195">
        <f t="shared" si="42"/>
        <v>2</v>
      </c>
      <c r="M195">
        <f t="shared" ca="1" si="31"/>
        <v>1329</v>
      </c>
      <c r="N195" t="str">
        <f t="shared" si="35"/>
        <v/>
      </c>
      <c r="O195">
        <f t="shared" si="40"/>
        <v>0.52499999999999813</v>
      </c>
      <c r="P195" s="7">
        <f t="shared" si="41"/>
        <v>0.31712784682083944</v>
      </c>
      <c r="Q195">
        <f t="shared" si="36"/>
        <v>0.79999999999999716</v>
      </c>
      <c r="R195">
        <f t="shared" si="37"/>
        <v>1.3249999999999953</v>
      </c>
      <c r="S195" s="7">
        <f t="shared" si="38"/>
        <v>1.1171278468208365</v>
      </c>
    </row>
    <row r="196" spans="1:19" x14ac:dyDescent="0.2">
      <c r="A196" s="11"/>
      <c r="C196" s="21"/>
      <c r="D196" s="4">
        <v>0.01</v>
      </c>
      <c r="E196" s="4">
        <v>1455</v>
      </c>
      <c r="F196" s="6">
        <f>VALUE(CONCATENATE(LEFT(E196,LEN(E196)-2),":",RIGHT(E196,2)))</f>
        <v>0.62152777777777779</v>
      </c>
      <c r="G196" s="4">
        <v>1515</v>
      </c>
      <c r="H196" s="1">
        <f t="shared" si="33"/>
        <v>0.63541666666666663</v>
      </c>
      <c r="I196" s="1" t="str">
        <f t="shared" si="39"/>
        <v/>
      </c>
      <c r="J196">
        <f t="shared" si="43"/>
        <v>5.0000000000001421</v>
      </c>
      <c r="K196">
        <f t="shared" si="34"/>
        <v>19.999999999999929</v>
      </c>
      <c r="L196">
        <f t="shared" si="42"/>
        <v>3</v>
      </c>
      <c r="M196">
        <f t="shared" ca="1" si="31"/>
        <v>1329</v>
      </c>
      <c r="N196" t="str">
        <f t="shared" si="35"/>
        <v/>
      </c>
      <c r="O196">
        <f t="shared" si="40"/>
        <v>0.27500000000000779</v>
      </c>
      <c r="P196" s="7">
        <f t="shared" si="41"/>
        <v>0.19544015550864535</v>
      </c>
      <c r="Q196">
        <f t="shared" si="36"/>
        <v>0.19999999999999929</v>
      </c>
      <c r="R196">
        <f t="shared" si="37"/>
        <v>0.47500000000000708</v>
      </c>
      <c r="S196" s="7">
        <f t="shared" si="38"/>
        <v>0.39544015550864464</v>
      </c>
    </row>
    <row r="197" spans="1:19" x14ac:dyDescent="0.2">
      <c r="A197" s="11"/>
      <c r="C197" s="21"/>
      <c r="D197" s="58">
        <v>0.1</v>
      </c>
      <c r="E197" s="4">
        <v>1520</v>
      </c>
      <c r="F197" s="6">
        <f t="shared" si="32"/>
        <v>0.63888888888888895</v>
      </c>
      <c r="G197" s="4">
        <v>1523</v>
      </c>
      <c r="H197" s="1">
        <f t="shared" si="33"/>
        <v>0.64097222222222217</v>
      </c>
      <c r="I197" s="1">
        <f t="shared" si="39"/>
        <v>0.64444444444444438</v>
      </c>
      <c r="J197" t="str">
        <f t="shared" si="43"/>
        <v/>
      </c>
      <c r="K197">
        <f t="shared" si="34"/>
        <v>2.9999999999998295</v>
      </c>
      <c r="L197">
        <f t="shared" si="42"/>
        <v>4</v>
      </c>
      <c r="M197">
        <f t="shared" ca="1" si="31"/>
        <v>1329</v>
      </c>
      <c r="N197">
        <f t="shared" ca="1" si="35"/>
        <v>118.9999999999999</v>
      </c>
      <c r="O197">
        <f t="shared" si="40"/>
        <v>0.25</v>
      </c>
      <c r="P197" s="7">
        <f t="shared" si="41"/>
        <v>4.342905372259271E-2</v>
      </c>
      <c r="Q197">
        <f t="shared" si="36"/>
        <v>0.29999999999998295</v>
      </c>
      <c r="R197">
        <f t="shared" si="37"/>
        <v>0.54999999999998295</v>
      </c>
      <c r="S197" s="7">
        <f t="shared" si="38"/>
        <v>0.34342905372257565</v>
      </c>
    </row>
    <row r="198" spans="1:19" x14ac:dyDescent="0.2">
      <c r="A198" s="11">
        <v>33919</v>
      </c>
      <c r="B198">
        <v>837</v>
      </c>
      <c r="C198" s="21"/>
      <c r="D198" s="4">
        <v>0.01</v>
      </c>
      <c r="E198" s="4">
        <v>928</v>
      </c>
      <c r="F198" s="6">
        <f t="shared" si="32"/>
        <v>0.39444444444444443</v>
      </c>
      <c r="G198" s="4">
        <v>939</v>
      </c>
      <c r="H198" s="1">
        <f t="shared" si="33"/>
        <v>0.40208333333333335</v>
      </c>
      <c r="I198" s="1" t="str">
        <f t="shared" si="39"/>
        <v/>
      </c>
      <c r="J198">
        <f t="shared" si="43"/>
        <v>2.9999999999999094</v>
      </c>
      <c r="K198">
        <f t="shared" si="34"/>
        <v>11.000000000000041</v>
      </c>
      <c r="L198">
        <f t="shared" si="42"/>
        <v>1</v>
      </c>
      <c r="M198">
        <f t="shared" ca="1" si="31"/>
        <v>837</v>
      </c>
      <c r="N198" t="str">
        <f t="shared" si="35"/>
        <v/>
      </c>
      <c r="O198">
        <f t="shared" si="40"/>
        <v>3.8999999999998827E-2</v>
      </c>
      <c r="P198" s="7">
        <f t="shared" si="41"/>
        <v>3.830063224386121E-2</v>
      </c>
      <c r="Q198">
        <f t="shared" si="36"/>
        <v>0.11000000000000042</v>
      </c>
      <c r="R198">
        <f t="shared" si="37"/>
        <v>0.14899999999999924</v>
      </c>
      <c r="S198" s="7">
        <f t="shared" si="38"/>
        <v>0.14830063224386164</v>
      </c>
    </row>
    <row r="199" spans="1:19" x14ac:dyDescent="0.2">
      <c r="A199" s="11"/>
      <c r="C199" s="21"/>
      <c r="D199" s="4">
        <v>1.6E-2</v>
      </c>
      <c r="E199" s="4">
        <v>942</v>
      </c>
      <c r="F199" s="6">
        <f t="shared" si="32"/>
        <v>0.40416666666666662</v>
      </c>
      <c r="G199" s="4">
        <v>945</v>
      </c>
      <c r="H199" s="1">
        <f t="shared" si="33"/>
        <v>0.40625</v>
      </c>
      <c r="I199" s="1" t="str">
        <f t="shared" si="39"/>
        <v/>
      </c>
      <c r="J199">
        <f t="shared" si="43"/>
        <v>3.9999999999999858</v>
      </c>
      <c r="K199">
        <f t="shared" si="34"/>
        <v>3.0000000000000693</v>
      </c>
      <c r="L199">
        <f t="shared" si="42"/>
        <v>2</v>
      </c>
      <c r="M199">
        <f t="shared" ca="1" si="31"/>
        <v>837</v>
      </c>
      <c r="N199" t="str">
        <f t="shared" si="35"/>
        <v/>
      </c>
      <c r="O199">
        <f t="shared" si="40"/>
        <v>5.1999999999999817E-2</v>
      </c>
      <c r="P199" s="7">
        <f t="shared" si="41"/>
        <v>5.106750965848296E-2</v>
      </c>
      <c r="Q199">
        <f t="shared" si="36"/>
        <v>4.8000000000001111E-2</v>
      </c>
      <c r="R199">
        <f t="shared" si="37"/>
        <v>0.10000000000000092</v>
      </c>
      <c r="S199" s="7">
        <f t="shared" si="38"/>
        <v>9.9067509658484071E-2</v>
      </c>
    </row>
    <row r="200" spans="1:19" x14ac:dyDescent="0.2">
      <c r="A200" s="11"/>
      <c r="C200" s="21"/>
      <c r="D200" s="4">
        <v>0.01</v>
      </c>
      <c r="E200" s="4">
        <v>949</v>
      </c>
      <c r="F200" s="6">
        <f t="shared" si="32"/>
        <v>0.40902777777777777</v>
      </c>
      <c r="G200" s="4">
        <v>951</v>
      </c>
      <c r="H200" s="1">
        <f t="shared" si="33"/>
        <v>0.41041666666666665</v>
      </c>
      <c r="I200" s="1" t="str">
        <f t="shared" si="39"/>
        <v/>
      </c>
      <c r="J200">
        <f t="shared" si="43"/>
        <v>15.000000000000027</v>
      </c>
      <c r="K200">
        <f t="shared" si="34"/>
        <v>1.9999999999999929</v>
      </c>
      <c r="L200">
        <f t="shared" si="42"/>
        <v>3</v>
      </c>
      <c r="M200">
        <f t="shared" ca="1" si="31"/>
        <v>837</v>
      </c>
      <c r="N200" t="str">
        <f t="shared" si="35"/>
        <v/>
      </c>
      <c r="O200">
        <f t="shared" si="40"/>
        <v>0.82500000000000151</v>
      </c>
      <c r="P200" s="7">
        <f t="shared" si="41"/>
        <v>0.58632046652592051</v>
      </c>
      <c r="Q200">
        <f t="shared" si="36"/>
        <v>1.9999999999999931E-2</v>
      </c>
      <c r="R200">
        <f t="shared" si="37"/>
        <v>0.84500000000000142</v>
      </c>
      <c r="S200" s="7">
        <f t="shared" si="38"/>
        <v>0.60632046652592042</v>
      </c>
    </row>
    <row r="201" spans="1:19" x14ac:dyDescent="0.2">
      <c r="A201" s="11"/>
      <c r="C201" s="21"/>
      <c r="D201" s="4">
        <v>0.1</v>
      </c>
      <c r="E201" s="4">
        <v>1006</v>
      </c>
      <c r="F201" s="6">
        <f t="shared" si="32"/>
        <v>0.42083333333333334</v>
      </c>
      <c r="G201" s="4">
        <v>1011</v>
      </c>
      <c r="H201" s="1">
        <f t="shared" si="33"/>
        <v>0.42430555555555555</v>
      </c>
      <c r="I201" s="1">
        <f t="shared" si="39"/>
        <v>0.42777777777777776</v>
      </c>
      <c r="J201" t="str">
        <f t="shared" si="43"/>
        <v/>
      </c>
      <c r="K201">
        <f t="shared" si="34"/>
        <v>4.9999999999999822</v>
      </c>
      <c r="L201">
        <f t="shared" si="42"/>
        <v>4</v>
      </c>
      <c r="M201">
        <f t="shared" ca="1" si="31"/>
        <v>837</v>
      </c>
      <c r="N201">
        <f t="shared" ca="1" si="35"/>
        <v>98.999999999999972</v>
      </c>
      <c r="O201">
        <f t="shared" si="40"/>
        <v>0.25</v>
      </c>
      <c r="P201" s="7">
        <f t="shared" si="41"/>
        <v>4.342905372259271E-2</v>
      </c>
      <c r="Q201">
        <f t="shared" si="36"/>
        <v>0.49999999999999822</v>
      </c>
      <c r="R201">
        <f t="shared" si="37"/>
        <v>0.74999999999999822</v>
      </c>
      <c r="S201" s="7">
        <f t="shared" si="38"/>
        <v>0.54342905372259098</v>
      </c>
    </row>
    <row r="202" spans="1:19" x14ac:dyDescent="0.2">
      <c r="A202" s="11">
        <v>33919</v>
      </c>
      <c r="B202">
        <v>1359</v>
      </c>
      <c r="C202" s="21"/>
      <c r="D202" s="4">
        <v>0.02</v>
      </c>
      <c r="E202" s="4">
        <v>1430</v>
      </c>
      <c r="F202" s="6">
        <f t="shared" si="32"/>
        <v>0.60416666666666663</v>
      </c>
      <c r="G202" s="4">
        <v>1518</v>
      </c>
      <c r="H202" s="1">
        <f t="shared" si="33"/>
        <v>0.63750000000000007</v>
      </c>
      <c r="I202" s="1" t="str">
        <f t="shared" si="39"/>
        <v/>
      </c>
      <c r="J202">
        <f t="shared" si="43"/>
        <v>2.9999999999998295</v>
      </c>
      <c r="K202">
        <f t="shared" si="34"/>
        <v>48.000000000000149</v>
      </c>
      <c r="L202">
        <f t="shared" si="42"/>
        <v>1</v>
      </c>
      <c r="M202">
        <f t="shared" ca="1" si="31"/>
        <v>1359</v>
      </c>
      <c r="N202" t="str">
        <f t="shared" si="35"/>
        <v/>
      </c>
      <c r="O202">
        <f t="shared" si="40"/>
        <v>4.4999999999997438E-2</v>
      </c>
      <c r="P202" s="7">
        <f t="shared" si="41"/>
        <v>4.3283973271193169E-2</v>
      </c>
      <c r="Q202">
        <f t="shared" si="36"/>
        <v>0.96000000000000296</v>
      </c>
      <c r="R202">
        <f t="shared" si="37"/>
        <v>1.0050000000000003</v>
      </c>
      <c r="S202" s="7">
        <f t="shared" si="38"/>
        <v>1.0032839732711962</v>
      </c>
    </row>
    <row r="203" spans="1:19" x14ac:dyDescent="0.2">
      <c r="A203" s="11"/>
      <c r="C203" s="21"/>
      <c r="D203" s="4">
        <v>0.01</v>
      </c>
      <c r="E203" s="4">
        <v>1521</v>
      </c>
      <c r="F203" s="6">
        <f t="shared" si="32"/>
        <v>0.63958333333333328</v>
      </c>
      <c r="G203" s="4">
        <v>1525</v>
      </c>
      <c r="H203" s="1">
        <f t="shared" si="33"/>
        <v>0.64236111111111105</v>
      </c>
      <c r="I203" s="1" t="str">
        <f t="shared" si="39"/>
        <v/>
      </c>
      <c r="J203">
        <f t="shared" si="43"/>
        <v>5.0000000000001421</v>
      </c>
      <c r="K203">
        <f t="shared" si="34"/>
        <v>3.9999999999999858</v>
      </c>
      <c r="L203">
        <f t="shared" si="42"/>
        <v>2</v>
      </c>
      <c r="M203">
        <f t="shared" ca="1" si="31"/>
        <v>1359</v>
      </c>
      <c r="N203" t="str">
        <f t="shared" si="35"/>
        <v/>
      </c>
      <c r="O203">
        <f t="shared" si="40"/>
        <v>0.27500000000000779</v>
      </c>
      <c r="P203" s="7">
        <f t="shared" si="41"/>
        <v>0.19544015550864535</v>
      </c>
      <c r="Q203">
        <f t="shared" si="36"/>
        <v>3.9999999999999862E-2</v>
      </c>
      <c r="R203">
        <f t="shared" si="37"/>
        <v>0.31500000000000766</v>
      </c>
      <c r="S203" s="7">
        <f t="shared" si="38"/>
        <v>0.23544015550864522</v>
      </c>
    </row>
    <row r="204" spans="1:19" x14ac:dyDescent="0.2">
      <c r="A204" s="11"/>
      <c r="C204" s="21"/>
      <c r="D204" s="4">
        <v>0.1</v>
      </c>
      <c r="E204" s="4">
        <v>1530</v>
      </c>
      <c r="F204" s="6">
        <f t="shared" si="32"/>
        <v>0.64583333333333337</v>
      </c>
      <c r="G204" s="4">
        <v>1532</v>
      </c>
      <c r="H204" s="1">
        <f t="shared" si="33"/>
        <v>0.64722222222222225</v>
      </c>
      <c r="I204" s="1" t="str">
        <f t="shared" si="39"/>
        <v/>
      </c>
      <c r="J204">
        <f t="shared" si="43"/>
        <v>3.9999999999999858</v>
      </c>
      <c r="K204">
        <f t="shared" si="34"/>
        <v>1.9999999999999929</v>
      </c>
      <c r="L204">
        <f t="shared" si="42"/>
        <v>3</v>
      </c>
      <c r="M204">
        <f t="shared" ca="1" si="31"/>
        <v>1359</v>
      </c>
      <c r="N204" t="str">
        <f t="shared" si="35"/>
        <v/>
      </c>
      <c r="O204">
        <f t="shared" si="40"/>
        <v>2.1999999999999922</v>
      </c>
      <c r="P204" s="7">
        <f t="shared" si="41"/>
        <v>1.5634662458609596</v>
      </c>
      <c r="Q204">
        <f t="shared" si="36"/>
        <v>0.19999999999999929</v>
      </c>
      <c r="R204">
        <f t="shared" si="37"/>
        <v>2.3999999999999915</v>
      </c>
      <c r="S204" s="7">
        <f t="shared" si="38"/>
        <v>1.7634662458609589</v>
      </c>
    </row>
    <row r="205" spans="1:19" x14ac:dyDescent="0.2">
      <c r="A205" s="11"/>
      <c r="C205" s="21"/>
      <c r="D205" s="4">
        <v>1</v>
      </c>
      <c r="E205" s="4">
        <v>1536</v>
      </c>
      <c r="F205" s="6">
        <f t="shared" si="32"/>
        <v>0.65</v>
      </c>
      <c r="G205" s="4">
        <v>1538</v>
      </c>
      <c r="H205" s="1">
        <f t="shared" si="33"/>
        <v>0.65138888888888891</v>
      </c>
      <c r="I205" s="1">
        <f t="shared" si="39"/>
        <v>0.65486111111111112</v>
      </c>
      <c r="J205" t="str">
        <f t="shared" si="43"/>
        <v/>
      </c>
      <c r="K205">
        <f t="shared" si="34"/>
        <v>1.9999999999999929</v>
      </c>
      <c r="L205">
        <f t="shared" si="42"/>
        <v>4</v>
      </c>
      <c r="M205">
        <f t="shared" ca="1" si="31"/>
        <v>1359</v>
      </c>
      <c r="N205">
        <f t="shared" ca="1" si="35"/>
        <v>104.00000000000011</v>
      </c>
      <c r="O205">
        <f t="shared" si="40"/>
        <v>2.5</v>
      </c>
      <c r="P205" s="7">
        <f t="shared" si="41"/>
        <v>0.36191198291773735</v>
      </c>
      <c r="Q205">
        <f t="shared" si="36"/>
        <v>1.9999999999999929</v>
      </c>
      <c r="R205">
        <f t="shared" si="37"/>
        <v>4.4999999999999929</v>
      </c>
      <c r="S205" s="7">
        <f t="shared" si="38"/>
        <v>2.3619119829177304</v>
      </c>
    </row>
    <row r="206" spans="1:19" x14ac:dyDescent="0.2">
      <c r="A206" s="11">
        <v>33920</v>
      </c>
      <c r="B206">
        <v>1342</v>
      </c>
      <c r="C206" s="21"/>
      <c r="D206" s="4">
        <v>0.02</v>
      </c>
      <c r="E206" s="4">
        <v>1413</v>
      </c>
      <c r="F206" s="6">
        <f t="shared" si="32"/>
        <v>0.59236111111111112</v>
      </c>
      <c r="G206" s="4">
        <v>1601</v>
      </c>
      <c r="H206" s="1">
        <f t="shared" si="33"/>
        <v>0.66736111111111107</v>
      </c>
      <c r="I206" s="1" t="str">
        <f t="shared" si="39"/>
        <v/>
      </c>
      <c r="J206">
        <f t="shared" si="43"/>
        <v>9.0000000000001279</v>
      </c>
      <c r="K206">
        <f t="shared" si="34"/>
        <v>107.99999999999994</v>
      </c>
      <c r="L206">
        <f t="shared" si="42"/>
        <v>1</v>
      </c>
      <c r="M206">
        <f t="shared" ca="1" si="31"/>
        <v>1342</v>
      </c>
      <c r="N206" t="str">
        <f t="shared" si="35"/>
        <v/>
      </c>
      <c r="O206">
        <f t="shared" si="40"/>
        <v>450.0900000000064</v>
      </c>
      <c r="P206" s="7">
        <f t="shared" si="41"/>
        <v>105.64810037693557</v>
      </c>
      <c r="Q206">
        <f t="shared" si="36"/>
        <v>2.1599999999999988</v>
      </c>
      <c r="R206">
        <f t="shared" si="37"/>
        <v>452.25000000000642</v>
      </c>
      <c r="S206" s="7">
        <f t="shared" si="38"/>
        <v>107.80810037693557</v>
      </c>
    </row>
    <row r="207" spans="1:19" x14ac:dyDescent="0.2">
      <c r="A207" s="11"/>
      <c r="C207" s="21"/>
      <c r="D207" s="4">
        <v>100</v>
      </c>
      <c r="E207" s="4">
        <v>1610</v>
      </c>
      <c r="F207" s="6">
        <f t="shared" si="32"/>
        <v>0.67361111111111116</v>
      </c>
      <c r="G207" s="4">
        <v>1614</v>
      </c>
      <c r="H207" s="1">
        <f t="shared" si="33"/>
        <v>0.67638888888888893</v>
      </c>
      <c r="I207" s="1">
        <f t="shared" si="39"/>
        <v>0.67986111111111114</v>
      </c>
      <c r="J207" t="str">
        <f t="shared" si="43"/>
        <v/>
      </c>
      <c r="K207">
        <f t="shared" si="34"/>
        <v>3.9999999999999858</v>
      </c>
      <c r="L207">
        <f t="shared" si="42"/>
        <v>2</v>
      </c>
      <c r="M207">
        <f t="shared" ref="M207:M270" ca="1" si="44">OFFSET(B207,-L207+1,0)</f>
        <v>1342</v>
      </c>
      <c r="N207">
        <f t="shared" ca="1" si="35"/>
        <v>157.00000000000009</v>
      </c>
      <c r="O207">
        <f t="shared" si="40"/>
        <v>250</v>
      </c>
      <c r="P207" s="7">
        <f t="shared" si="41"/>
        <v>27.143420404993254</v>
      </c>
      <c r="Q207">
        <f t="shared" si="36"/>
        <v>399.99999999999858</v>
      </c>
      <c r="R207">
        <f t="shared" si="37"/>
        <v>649.99999999999864</v>
      </c>
      <c r="S207" s="7">
        <f t="shared" si="38"/>
        <v>427.14342040499184</v>
      </c>
    </row>
    <row r="208" spans="1:19" x14ac:dyDescent="0.2">
      <c r="A208" s="11">
        <v>33921</v>
      </c>
      <c r="B208">
        <v>1004</v>
      </c>
      <c r="C208" s="21"/>
      <c r="D208" s="4">
        <v>0.01</v>
      </c>
      <c r="E208" s="4">
        <v>1028</v>
      </c>
      <c r="F208" s="6">
        <f t="shared" ref="F208:F271" si="45">VALUE(CONCATENATE(LEFT(E208,LEN(E208)-2),":",RIGHT(E208,2)))</f>
        <v>0.43611111111111112</v>
      </c>
      <c r="G208" s="4">
        <v>1030</v>
      </c>
      <c r="H208" s="1">
        <f t="shared" ref="H208:H271" si="46">VALUE(CONCATENATE(LEFT(G208,LEN(G208)-2),":",RIGHT(G208,2)))</f>
        <v>0.4375</v>
      </c>
      <c r="I208" s="1" t="str">
        <f t="shared" si="39"/>
        <v/>
      </c>
      <c r="J208">
        <f t="shared" si="43"/>
        <v>5.0000000000000622</v>
      </c>
      <c r="K208">
        <f t="shared" ref="K208:K271" si="47">(H208-F208)*1440</f>
        <v>1.9999999999999929</v>
      </c>
      <c r="L208">
        <f t="shared" si="42"/>
        <v>1</v>
      </c>
      <c r="M208">
        <f t="shared" ca="1" si="44"/>
        <v>1004</v>
      </c>
      <c r="N208" t="str">
        <f t="shared" ref="N208:N271" si="48">IF(I208&lt;&gt;"",(I208-VALUE(CONCATENATE(LEFT(M208,LEN(M208)-2),":",RIGHT(M208,2))))*1440,"")</f>
        <v/>
      </c>
      <c r="O208">
        <f t="shared" si="40"/>
        <v>1.2750000000000159</v>
      </c>
      <c r="P208" s="7">
        <f t="shared" si="41"/>
        <v>0.62629012403623452</v>
      </c>
      <c r="Q208">
        <f t="shared" ref="Q208:Q271" si="49">(D208*K208)</f>
        <v>1.9999999999999931E-2</v>
      </c>
      <c r="R208">
        <f t="shared" ref="R208:R271" si="50">O208+Q208</f>
        <v>1.2950000000000159</v>
      </c>
      <c r="S208" s="7">
        <f t="shared" ref="S208:S271" si="51">P208+Q208</f>
        <v>0.64629012403623443</v>
      </c>
    </row>
    <row r="209" spans="1:19" x14ac:dyDescent="0.2">
      <c r="A209" s="11"/>
      <c r="C209" s="21"/>
      <c r="D209" s="4">
        <v>0.5</v>
      </c>
      <c r="E209" s="4">
        <v>1035</v>
      </c>
      <c r="F209" s="6">
        <f t="shared" si="45"/>
        <v>0.44097222222222227</v>
      </c>
      <c r="G209" s="4">
        <v>1049</v>
      </c>
      <c r="H209" s="1">
        <f t="shared" si="46"/>
        <v>0.45069444444444445</v>
      </c>
      <c r="I209" s="1" t="str">
        <f t="shared" si="39"/>
        <v/>
      </c>
      <c r="J209">
        <f t="shared" si="43"/>
        <v>1.9999999999999929</v>
      </c>
      <c r="K209">
        <f t="shared" si="47"/>
        <v>13.99999999999995</v>
      </c>
      <c r="L209">
        <f t="shared" si="42"/>
        <v>2</v>
      </c>
      <c r="M209">
        <f t="shared" ca="1" si="44"/>
        <v>1004</v>
      </c>
      <c r="N209" t="str">
        <f t="shared" si="48"/>
        <v/>
      </c>
      <c r="O209">
        <f t="shared" si="40"/>
        <v>0.59999999999999787</v>
      </c>
      <c r="P209" s="7">
        <f t="shared" si="41"/>
        <v>0.49707041841059024</v>
      </c>
      <c r="Q209">
        <f t="shared" si="49"/>
        <v>6.9999999999999751</v>
      </c>
      <c r="R209">
        <f t="shared" si="50"/>
        <v>7.599999999999973</v>
      </c>
      <c r="S209" s="7">
        <f t="shared" si="51"/>
        <v>7.4970704184105657</v>
      </c>
    </row>
    <row r="210" spans="1:19" x14ac:dyDescent="0.2">
      <c r="A210" s="11"/>
      <c r="C210" s="21"/>
      <c r="D210" s="4">
        <v>0.1</v>
      </c>
      <c r="E210" s="4">
        <v>1051</v>
      </c>
      <c r="F210" s="6">
        <f t="shared" si="45"/>
        <v>0.45208333333333334</v>
      </c>
      <c r="G210" s="4">
        <v>1107</v>
      </c>
      <c r="H210" s="1">
        <f t="shared" si="46"/>
        <v>0.46319444444444446</v>
      </c>
      <c r="I210" s="1"/>
      <c r="J210">
        <v>3</v>
      </c>
      <c r="K210">
        <f t="shared" si="47"/>
        <v>16.000000000000021</v>
      </c>
      <c r="L210">
        <f t="shared" si="42"/>
        <v>3</v>
      </c>
      <c r="M210">
        <f t="shared" ca="1" si="44"/>
        <v>1004</v>
      </c>
      <c r="N210" t="str">
        <f t="shared" si="48"/>
        <v/>
      </c>
      <c r="O210">
        <f t="shared" si="40"/>
        <v>0.16500000000000001</v>
      </c>
      <c r="P210" s="7">
        <f t="shared" si="41"/>
        <v>0.11726409330518386</v>
      </c>
      <c r="Q210">
        <f t="shared" si="49"/>
        <v>1.6000000000000023</v>
      </c>
      <c r="R210">
        <f t="shared" si="50"/>
        <v>1.7650000000000023</v>
      </c>
      <c r="S210" s="7">
        <f t="shared" si="51"/>
        <v>1.7172640933051861</v>
      </c>
    </row>
    <row r="211" spans="1:19" x14ac:dyDescent="0.2">
      <c r="A211" s="11"/>
      <c r="C211" s="21"/>
      <c r="D211" s="4">
        <v>0.01</v>
      </c>
      <c r="E211" s="4">
        <v>1416</v>
      </c>
      <c r="F211" s="6">
        <f t="shared" si="45"/>
        <v>0.59444444444444444</v>
      </c>
      <c r="G211" s="4">
        <v>1503</v>
      </c>
      <c r="H211" s="1">
        <f t="shared" si="46"/>
        <v>0.62708333333333333</v>
      </c>
      <c r="I211" s="1" t="str">
        <f t="shared" si="39"/>
        <v/>
      </c>
      <c r="J211">
        <f t="shared" si="43"/>
        <v>5.9999999999999787</v>
      </c>
      <c r="K211">
        <f t="shared" si="47"/>
        <v>46.999999999999993</v>
      </c>
      <c r="L211">
        <f t="shared" si="42"/>
        <v>4</v>
      </c>
      <c r="M211">
        <f t="shared" ca="1" si="44"/>
        <v>1004</v>
      </c>
      <c r="N211" t="str">
        <f t="shared" si="48"/>
        <v/>
      </c>
      <c r="O211">
        <f t="shared" si="40"/>
        <v>1.8299999999999934</v>
      </c>
      <c r="P211" s="7">
        <f t="shared" si="41"/>
        <v>0.86462801643445353</v>
      </c>
      <c r="Q211">
        <f t="shared" si="49"/>
        <v>0.46999999999999992</v>
      </c>
      <c r="R211">
        <f t="shared" si="50"/>
        <v>2.2999999999999932</v>
      </c>
      <c r="S211" s="7">
        <f t="shared" si="51"/>
        <v>1.3346280164344535</v>
      </c>
    </row>
    <row r="212" spans="1:19" x14ac:dyDescent="0.2">
      <c r="A212" s="11"/>
      <c r="C212" s="21"/>
      <c r="D212" s="4">
        <v>0.6</v>
      </c>
      <c r="E212" s="4">
        <v>1509</v>
      </c>
      <c r="F212" s="6">
        <f t="shared" si="45"/>
        <v>0.63124999999999998</v>
      </c>
      <c r="G212" s="4">
        <v>1526</v>
      </c>
      <c r="H212" s="1">
        <f t="shared" si="46"/>
        <v>0.6430555555555556</v>
      </c>
      <c r="I212" s="1">
        <f t="shared" si="39"/>
        <v>0.64652777777777781</v>
      </c>
      <c r="J212" t="str">
        <f t="shared" si="43"/>
        <v/>
      </c>
      <c r="K212">
        <f t="shared" si="47"/>
        <v>17.000000000000099</v>
      </c>
      <c r="L212">
        <f t="shared" si="42"/>
        <v>5</v>
      </c>
      <c r="M212">
        <f t="shared" ca="1" si="44"/>
        <v>1004</v>
      </c>
      <c r="N212">
        <f t="shared" ca="1" si="48"/>
        <v>327.00000000000006</v>
      </c>
      <c r="O212">
        <f t="shared" si="40"/>
        <v>1.5</v>
      </c>
      <c r="P212" s="7">
        <f t="shared" si="41"/>
        <v>0.22548428583557498</v>
      </c>
      <c r="Q212">
        <f t="shared" si="49"/>
        <v>10.20000000000006</v>
      </c>
      <c r="R212">
        <f t="shared" si="50"/>
        <v>11.70000000000006</v>
      </c>
      <c r="S212" s="7">
        <f t="shared" si="51"/>
        <v>10.425484285835635</v>
      </c>
    </row>
    <row r="213" spans="1:19" x14ac:dyDescent="0.2">
      <c r="A213" s="11">
        <v>33925</v>
      </c>
      <c r="B213">
        <v>1335</v>
      </c>
      <c r="C213" s="21"/>
      <c r="D213" s="4">
        <v>0.01</v>
      </c>
      <c r="E213" s="4">
        <v>1503</v>
      </c>
      <c r="F213" s="6">
        <f t="shared" si="45"/>
        <v>0.62708333333333333</v>
      </c>
      <c r="G213" s="4">
        <v>1513</v>
      </c>
      <c r="H213" s="1">
        <f t="shared" si="46"/>
        <v>0.63402777777777775</v>
      </c>
      <c r="I213" s="1" t="str">
        <f t="shared" si="39"/>
        <v/>
      </c>
      <c r="J213">
        <f t="shared" si="43"/>
        <v>9.0000000000001279</v>
      </c>
      <c r="K213">
        <f t="shared" si="47"/>
        <v>9.9999999999999645</v>
      </c>
      <c r="L213">
        <f t="shared" si="42"/>
        <v>1</v>
      </c>
      <c r="M213">
        <f t="shared" ca="1" si="44"/>
        <v>1335</v>
      </c>
      <c r="N213" t="str">
        <f t="shared" si="48"/>
        <v/>
      </c>
      <c r="O213">
        <f t="shared" si="40"/>
        <v>0.49500000000000705</v>
      </c>
      <c r="P213" s="7">
        <f t="shared" si="41"/>
        <v>0.35179227991555667</v>
      </c>
      <c r="Q213">
        <f t="shared" si="49"/>
        <v>9.9999999999999645E-2</v>
      </c>
      <c r="R213">
        <f t="shared" si="50"/>
        <v>0.59500000000000663</v>
      </c>
      <c r="S213" s="7">
        <f t="shared" si="51"/>
        <v>0.45179227991555632</v>
      </c>
    </row>
    <row r="214" spans="1:19" x14ac:dyDescent="0.2">
      <c r="A214" s="11"/>
      <c r="C214" s="21"/>
      <c r="D214" s="4">
        <v>0.1</v>
      </c>
      <c r="E214" s="4">
        <v>1522</v>
      </c>
      <c r="F214" s="6">
        <f t="shared" si="45"/>
        <v>0.64027777777777783</v>
      </c>
      <c r="G214" s="4">
        <v>1526</v>
      </c>
      <c r="H214" s="1">
        <f t="shared" si="46"/>
        <v>0.6430555555555556</v>
      </c>
      <c r="I214" s="1">
        <f t="shared" si="39"/>
        <v>0.64652777777777781</v>
      </c>
      <c r="J214" t="str">
        <f t="shared" si="43"/>
        <v/>
      </c>
      <c r="K214">
        <f t="shared" si="47"/>
        <v>3.9999999999999858</v>
      </c>
      <c r="L214">
        <f t="shared" si="42"/>
        <v>2</v>
      </c>
      <c r="M214">
        <f t="shared" ca="1" si="44"/>
        <v>1335</v>
      </c>
      <c r="N214">
        <f t="shared" ca="1" si="48"/>
        <v>116.00000000000007</v>
      </c>
      <c r="O214">
        <f t="shared" si="40"/>
        <v>0.25</v>
      </c>
      <c r="P214" s="7">
        <f t="shared" si="41"/>
        <v>4.342905372259271E-2</v>
      </c>
      <c r="Q214">
        <f t="shared" si="49"/>
        <v>0.39999999999999858</v>
      </c>
      <c r="R214">
        <f t="shared" si="50"/>
        <v>0.64999999999999858</v>
      </c>
      <c r="S214" s="7">
        <f t="shared" si="51"/>
        <v>0.44342905372259128</v>
      </c>
    </row>
    <row r="215" spans="1:19" x14ac:dyDescent="0.2">
      <c r="A215" s="11">
        <v>33926</v>
      </c>
      <c r="B215">
        <v>824</v>
      </c>
      <c r="C215" s="21"/>
      <c r="D215" s="4">
        <v>0.01</v>
      </c>
      <c r="E215" s="4">
        <v>928</v>
      </c>
      <c r="F215" s="6">
        <f t="shared" si="45"/>
        <v>0.39444444444444443</v>
      </c>
      <c r="G215" s="4">
        <v>933</v>
      </c>
      <c r="H215" s="1">
        <f t="shared" si="46"/>
        <v>0.3979166666666667</v>
      </c>
      <c r="I215" s="1" t="str">
        <f t="shared" si="39"/>
        <v/>
      </c>
      <c r="J215">
        <f t="shared" si="43"/>
        <v>9.9999999999999645</v>
      </c>
      <c r="K215">
        <f t="shared" si="47"/>
        <v>5.0000000000000622</v>
      </c>
      <c r="L215">
        <f t="shared" si="42"/>
        <v>1</v>
      </c>
      <c r="M215">
        <f t="shared" ca="1" si="44"/>
        <v>824</v>
      </c>
      <c r="N215" t="str">
        <f t="shared" si="48"/>
        <v/>
      </c>
      <c r="O215">
        <f t="shared" si="40"/>
        <v>0.13999999999999949</v>
      </c>
      <c r="P215" s="7">
        <f t="shared" si="41"/>
        <v>0.13611409346638983</v>
      </c>
      <c r="Q215">
        <f t="shared" si="49"/>
        <v>5.000000000000062E-2</v>
      </c>
      <c r="R215">
        <f t="shared" si="50"/>
        <v>0.19000000000000011</v>
      </c>
      <c r="S215" s="7">
        <f t="shared" si="51"/>
        <v>0.18611409346639046</v>
      </c>
    </row>
    <row r="216" spans="1:19" x14ac:dyDescent="0.2">
      <c r="A216" s="11"/>
      <c r="C216" s="21"/>
      <c r="D216" s="4">
        <v>1.7999999999999999E-2</v>
      </c>
      <c r="E216" s="4">
        <v>943</v>
      </c>
      <c r="F216" s="6">
        <f t="shared" si="45"/>
        <v>0.40486111111111112</v>
      </c>
      <c r="G216" s="4">
        <v>948</v>
      </c>
      <c r="H216" s="1">
        <f t="shared" si="46"/>
        <v>0.40833333333333338</v>
      </c>
      <c r="I216" s="1" t="str">
        <f t="shared" si="39"/>
        <v/>
      </c>
      <c r="J216">
        <f t="shared" si="43"/>
        <v>9.9999999999999645</v>
      </c>
      <c r="K216">
        <f t="shared" si="47"/>
        <v>5.0000000000000622</v>
      </c>
      <c r="L216">
        <f t="shared" si="42"/>
        <v>2</v>
      </c>
      <c r="M216">
        <f t="shared" ca="1" si="44"/>
        <v>824</v>
      </c>
      <c r="N216" t="str">
        <f t="shared" si="48"/>
        <v/>
      </c>
      <c r="O216">
        <f t="shared" si="40"/>
        <v>2.589999999999991</v>
      </c>
      <c r="P216" s="7">
        <f t="shared" si="41"/>
        <v>1.4499804341559868</v>
      </c>
      <c r="Q216">
        <f t="shared" si="49"/>
        <v>9.0000000000001107E-2</v>
      </c>
      <c r="R216">
        <f t="shared" si="50"/>
        <v>2.6799999999999922</v>
      </c>
      <c r="S216" s="7">
        <f t="shared" si="51"/>
        <v>1.539980434155988</v>
      </c>
    </row>
    <row r="217" spans="1:19" x14ac:dyDescent="0.2">
      <c r="A217" s="11"/>
      <c r="C217" s="21"/>
      <c r="D217" s="4">
        <v>0.5</v>
      </c>
      <c r="E217" s="4">
        <v>958</v>
      </c>
      <c r="F217" s="6">
        <f t="shared" si="45"/>
        <v>0.4152777777777778</v>
      </c>
      <c r="G217" s="4">
        <v>1009</v>
      </c>
      <c r="H217" s="1">
        <f t="shared" si="46"/>
        <v>0.42291666666666666</v>
      </c>
      <c r="I217" s="1" t="str">
        <f t="shared" si="39"/>
        <v/>
      </c>
      <c r="J217">
        <f t="shared" si="43"/>
        <v>15.000000000000027</v>
      </c>
      <c r="K217">
        <f t="shared" si="47"/>
        <v>10.999999999999961</v>
      </c>
      <c r="L217">
        <f t="shared" si="42"/>
        <v>3</v>
      </c>
      <c r="M217">
        <f t="shared" ca="1" si="44"/>
        <v>824</v>
      </c>
      <c r="N217" t="str">
        <f t="shared" si="48"/>
        <v/>
      </c>
      <c r="O217">
        <f t="shared" si="40"/>
        <v>116.25000000000021</v>
      </c>
      <c r="P217" s="7">
        <f t="shared" si="41"/>
        <v>63.948103925265841</v>
      </c>
      <c r="Q217">
        <f t="shared" si="49"/>
        <v>5.4999999999999805</v>
      </c>
      <c r="R217">
        <f t="shared" si="50"/>
        <v>121.7500000000002</v>
      </c>
      <c r="S217" s="7">
        <f t="shared" si="51"/>
        <v>69.448103925265826</v>
      </c>
    </row>
    <row r="218" spans="1:19" x14ac:dyDescent="0.2">
      <c r="C218" s="21"/>
      <c r="D218" s="4">
        <v>15</v>
      </c>
      <c r="E218" s="4">
        <v>1024</v>
      </c>
      <c r="F218" s="6">
        <f t="shared" si="45"/>
        <v>0.43333333333333335</v>
      </c>
      <c r="G218" s="4">
        <v>1028</v>
      </c>
      <c r="H218" s="1">
        <f t="shared" si="46"/>
        <v>0.43611111111111112</v>
      </c>
      <c r="I218" s="1">
        <f t="shared" si="39"/>
        <v>0.43958333333333333</v>
      </c>
      <c r="J218" t="str">
        <f t="shared" si="43"/>
        <v/>
      </c>
      <c r="K218">
        <f t="shared" si="47"/>
        <v>3.9999999999999858</v>
      </c>
      <c r="L218">
        <f t="shared" si="42"/>
        <v>4</v>
      </c>
      <c r="M218">
        <f t="shared" ca="1" si="44"/>
        <v>824</v>
      </c>
      <c r="N218">
        <f t="shared" ca="1" si="48"/>
        <v>128.99999999999994</v>
      </c>
      <c r="O218">
        <f t="shared" si="40"/>
        <v>37.5</v>
      </c>
      <c r="P218" s="7">
        <f t="shared" si="41"/>
        <v>4.5389758306902523</v>
      </c>
      <c r="Q218">
        <f t="shared" si="49"/>
        <v>59.999999999999787</v>
      </c>
      <c r="R218">
        <f t="shared" si="50"/>
        <v>97.499999999999787</v>
      </c>
      <c r="S218" s="7">
        <f t="shared" si="51"/>
        <v>64.538975830690035</v>
      </c>
    </row>
    <row r="219" spans="1:19" x14ac:dyDescent="0.2">
      <c r="A219" s="11">
        <v>33932</v>
      </c>
      <c r="B219">
        <v>853</v>
      </c>
      <c r="C219" s="21"/>
      <c r="D219" s="4">
        <v>0.01</v>
      </c>
      <c r="E219" s="4">
        <v>927</v>
      </c>
      <c r="F219" s="6">
        <f t="shared" si="45"/>
        <v>0.39374999999999999</v>
      </c>
      <c r="G219" s="4">
        <v>930</v>
      </c>
      <c r="H219" s="1">
        <f t="shared" si="46"/>
        <v>0.39583333333333331</v>
      </c>
      <c r="I219" s="1" t="str">
        <f t="shared" si="39"/>
        <v/>
      </c>
      <c r="J219">
        <f t="shared" si="43"/>
        <v>5.0000000000000622</v>
      </c>
      <c r="K219">
        <f t="shared" si="47"/>
        <v>2.9999999999999893</v>
      </c>
      <c r="L219">
        <f t="shared" si="42"/>
        <v>1</v>
      </c>
      <c r="M219">
        <f t="shared" ca="1" si="44"/>
        <v>853</v>
      </c>
      <c r="N219" t="str">
        <f t="shared" si="48"/>
        <v/>
      </c>
      <c r="O219">
        <f t="shared" si="40"/>
        <v>0.52500000000000657</v>
      </c>
      <c r="P219" s="7">
        <f t="shared" si="41"/>
        <v>0.31712784682084455</v>
      </c>
      <c r="Q219">
        <f t="shared" si="49"/>
        <v>2.9999999999999895E-2</v>
      </c>
      <c r="R219">
        <f t="shared" si="50"/>
        <v>0.55500000000000649</v>
      </c>
      <c r="S219" s="7">
        <f t="shared" si="51"/>
        <v>0.34712784682084447</v>
      </c>
    </row>
    <row r="220" spans="1:19" x14ac:dyDescent="0.2">
      <c r="A220" s="11"/>
      <c r="C220" s="21"/>
      <c r="D220" s="4">
        <v>0.2</v>
      </c>
      <c r="E220" s="4">
        <v>935</v>
      </c>
      <c r="F220" s="6">
        <f t="shared" si="45"/>
        <v>0.39930555555555558</v>
      </c>
      <c r="G220" s="4">
        <v>1008</v>
      </c>
      <c r="H220" s="1">
        <f t="shared" si="46"/>
        <v>0.42222222222222222</v>
      </c>
      <c r="I220" s="1" t="str">
        <f t="shared" si="39"/>
        <v/>
      </c>
      <c r="J220">
        <f t="shared" si="43"/>
        <v>6.9999999999999751</v>
      </c>
      <c r="K220">
        <f t="shared" si="47"/>
        <v>32.999999999999964</v>
      </c>
      <c r="L220">
        <f t="shared" si="42"/>
        <v>2</v>
      </c>
      <c r="M220">
        <f t="shared" ca="1" si="44"/>
        <v>853</v>
      </c>
      <c r="N220" t="str">
        <f t="shared" si="48"/>
        <v/>
      </c>
      <c r="O220">
        <f t="shared" si="40"/>
        <v>175.69999999999939</v>
      </c>
      <c r="P220" s="7">
        <f t="shared" si="41"/>
        <v>63.13552148605531</v>
      </c>
      <c r="Q220">
        <f t="shared" si="49"/>
        <v>6.5999999999999934</v>
      </c>
      <c r="R220">
        <f t="shared" si="50"/>
        <v>182.29999999999939</v>
      </c>
      <c r="S220" s="7">
        <f t="shared" si="51"/>
        <v>69.735521486055305</v>
      </c>
    </row>
    <row r="221" spans="1:19" x14ac:dyDescent="0.2">
      <c r="C221" s="21"/>
      <c r="D221" s="4">
        <v>50</v>
      </c>
      <c r="E221" s="4">
        <v>1015</v>
      </c>
      <c r="F221" s="6">
        <f t="shared" si="45"/>
        <v>0.42708333333333331</v>
      </c>
      <c r="G221" s="4">
        <v>1028</v>
      </c>
      <c r="H221" s="1">
        <f t="shared" si="46"/>
        <v>0.43611111111111112</v>
      </c>
      <c r="I221" s="1">
        <f t="shared" si="39"/>
        <v>0.43958333333333333</v>
      </c>
      <c r="J221" t="str">
        <f t="shared" si="43"/>
        <v/>
      </c>
      <c r="K221">
        <f t="shared" si="47"/>
        <v>13.000000000000034</v>
      </c>
      <c r="L221">
        <f t="shared" si="42"/>
        <v>3</v>
      </c>
      <c r="M221">
        <f t="shared" ca="1" si="44"/>
        <v>853</v>
      </c>
      <c r="N221">
        <f t="shared" ca="1" si="48"/>
        <v>100.00000000000004</v>
      </c>
      <c r="O221">
        <f t="shared" si="40"/>
        <v>125</v>
      </c>
      <c r="P221" s="7">
        <f t="shared" si="41"/>
        <v>14.102364719732718</v>
      </c>
      <c r="Q221">
        <f t="shared" si="49"/>
        <v>650.00000000000171</v>
      </c>
      <c r="R221">
        <f t="shared" si="50"/>
        <v>775.00000000000171</v>
      </c>
      <c r="S221" s="7">
        <f t="shared" si="51"/>
        <v>664.1023647197344</v>
      </c>
    </row>
    <row r="222" spans="1:19" x14ac:dyDescent="0.2">
      <c r="A222" s="11">
        <v>33932</v>
      </c>
      <c r="B222">
        <v>1332</v>
      </c>
      <c r="C222" s="21"/>
      <c r="D222" s="4">
        <v>0.01</v>
      </c>
      <c r="E222" s="4">
        <v>1500</v>
      </c>
      <c r="F222" s="6">
        <f t="shared" si="45"/>
        <v>0.625</v>
      </c>
      <c r="G222" s="4">
        <v>1510</v>
      </c>
      <c r="H222" s="1">
        <f t="shared" si="46"/>
        <v>0.63194444444444442</v>
      </c>
      <c r="I222" s="1" t="str">
        <f t="shared" si="39"/>
        <v/>
      </c>
      <c r="J222">
        <f t="shared" si="43"/>
        <v>4.9999999999999822</v>
      </c>
      <c r="K222">
        <f t="shared" si="47"/>
        <v>9.9999999999999645</v>
      </c>
      <c r="L222">
        <f t="shared" si="42"/>
        <v>1</v>
      </c>
      <c r="M222">
        <f t="shared" ca="1" si="44"/>
        <v>1332</v>
      </c>
      <c r="N222" t="str">
        <f t="shared" si="48"/>
        <v/>
      </c>
      <c r="O222">
        <f t="shared" si="40"/>
        <v>7.4999999999999734E-2</v>
      </c>
      <c r="P222" s="7">
        <f t="shared" si="41"/>
        <v>7.2139955451992449E-2</v>
      </c>
      <c r="Q222">
        <f t="shared" si="49"/>
        <v>9.9999999999999645E-2</v>
      </c>
      <c r="R222">
        <f t="shared" si="50"/>
        <v>0.17499999999999938</v>
      </c>
      <c r="S222" s="7">
        <f t="shared" si="51"/>
        <v>0.17213995545199209</v>
      </c>
    </row>
    <row r="223" spans="1:19" x14ac:dyDescent="0.2">
      <c r="A223" s="11"/>
      <c r="C223" s="21"/>
      <c r="D223" s="4">
        <v>0.02</v>
      </c>
      <c r="E223" s="4">
        <v>1515</v>
      </c>
      <c r="F223" s="6">
        <f t="shared" si="45"/>
        <v>0.63541666666666663</v>
      </c>
      <c r="G223" s="4">
        <v>1520</v>
      </c>
      <c r="H223" s="1">
        <f t="shared" si="46"/>
        <v>0.63888888888888895</v>
      </c>
      <c r="I223" s="1">
        <f t="shared" si="39"/>
        <v>0.64236111111111116</v>
      </c>
      <c r="J223" t="str">
        <f t="shared" si="43"/>
        <v/>
      </c>
      <c r="K223">
        <f t="shared" si="47"/>
        <v>5.0000000000001421</v>
      </c>
      <c r="L223">
        <f t="shared" si="42"/>
        <v>2</v>
      </c>
      <c r="M223">
        <f t="shared" ca="1" si="44"/>
        <v>1332</v>
      </c>
      <c r="N223">
        <f t="shared" ca="1" si="48"/>
        <v>113.00000000000009</v>
      </c>
      <c r="O223">
        <f t="shared" si="40"/>
        <v>0.05</v>
      </c>
      <c r="P223" s="7">
        <f t="shared" si="41"/>
        <v>1.0096958881694557E-2</v>
      </c>
      <c r="Q223">
        <f t="shared" si="49"/>
        <v>0.10000000000000285</v>
      </c>
      <c r="R223">
        <f t="shared" si="50"/>
        <v>0.15000000000000285</v>
      </c>
      <c r="S223" s="7">
        <f t="shared" si="51"/>
        <v>0.1100969588816974</v>
      </c>
    </row>
    <row r="224" spans="1:19" x14ac:dyDescent="0.2">
      <c r="A224" s="11">
        <v>33939</v>
      </c>
      <c r="B224">
        <v>1336</v>
      </c>
      <c r="C224" s="21"/>
      <c r="D224" s="4">
        <v>0.01</v>
      </c>
      <c r="E224" s="4">
        <v>1439</v>
      </c>
      <c r="F224" s="6">
        <f t="shared" si="45"/>
        <v>0.61041666666666672</v>
      </c>
      <c r="G224" s="4">
        <v>1444</v>
      </c>
      <c r="H224" s="1">
        <f t="shared" si="46"/>
        <v>0.61388888888888882</v>
      </c>
      <c r="I224" s="1" t="str">
        <f t="shared" si="39"/>
        <v/>
      </c>
      <c r="J224">
        <f t="shared" si="43"/>
        <v>6.0000000000001386</v>
      </c>
      <c r="K224">
        <f t="shared" si="47"/>
        <v>4.9999999999998224</v>
      </c>
      <c r="L224">
        <f t="shared" si="42"/>
        <v>1</v>
      </c>
      <c r="M224">
        <f t="shared" ca="1" si="44"/>
        <v>1336</v>
      </c>
      <c r="N224" t="str">
        <f t="shared" si="48"/>
        <v/>
      </c>
      <c r="O224">
        <f t="shared" si="40"/>
        <v>7.8000000000001804E-2</v>
      </c>
      <c r="P224" s="7">
        <f t="shared" si="41"/>
        <v>7.66012644877265E-2</v>
      </c>
      <c r="Q224">
        <f t="shared" si="49"/>
        <v>4.9999999999998226E-2</v>
      </c>
      <c r="R224">
        <f t="shared" si="50"/>
        <v>0.12800000000000003</v>
      </c>
      <c r="S224" s="7">
        <f t="shared" si="51"/>
        <v>0.12660126448772474</v>
      </c>
    </row>
    <row r="225" spans="1:19" x14ac:dyDescent="0.2">
      <c r="A225" s="11"/>
      <c r="C225" s="21"/>
      <c r="D225" s="4">
        <v>1.6E-2</v>
      </c>
      <c r="E225" s="4">
        <v>1450</v>
      </c>
      <c r="F225" s="6">
        <f t="shared" si="45"/>
        <v>0.61805555555555558</v>
      </c>
      <c r="G225" s="4">
        <v>1453</v>
      </c>
      <c r="H225" s="1">
        <f t="shared" si="46"/>
        <v>0.62013888888888891</v>
      </c>
      <c r="I225" s="1" t="str">
        <f t="shared" si="39"/>
        <v/>
      </c>
      <c r="J225">
        <f t="shared" si="43"/>
        <v>4.9999999999999822</v>
      </c>
      <c r="K225">
        <f t="shared" si="47"/>
        <v>2.9999999999999893</v>
      </c>
      <c r="L225">
        <f t="shared" si="42"/>
        <v>2</v>
      </c>
      <c r="M225">
        <f t="shared" ca="1" si="44"/>
        <v>1336</v>
      </c>
      <c r="N225" t="str">
        <f t="shared" si="48"/>
        <v/>
      </c>
      <c r="O225">
        <f t="shared" si="40"/>
        <v>5.999999999999979E-2</v>
      </c>
      <c r="P225" s="7">
        <f t="shared" si="41"/>
        <v>5.7713005039376222E-2</v>
      </c>
      <c r="Q225">
        <f t="shared" si="49"/>
        <v>4.7999999999999828E-2</v>
      </c>
      <c r="R225">
        <f t="shared" si="50"/>
        <v>0.10799999999999962</v>
      </c>
      <c r="S225" s="7">
        <f t="shared" si="51"/>
        <v>0.10571300503937606</v>
      </c>
    </row>
    <row r="226" spans="1:19" x14ac:dyDescent="0.2">
      <c r="A226" s="11"/>
      <c r="C226" s="21"/>
      <c r="D226" s="4">
        <v>8.0000000000000002E-3</v>
      </c>
      <c r="E226" s="4">
        <v>1458</v>
      </c>
      <c r="F226" s="6">
        <f t="shared" si="45"/>
        <v>0.62361111111111112</v>
      </c>
      <c r="G226" s="4">
        <v>1501</v>
      </c>
      <c r="H226" s="1">
        <f t="shared" si="46"/>
        <v>0.62569444444444444</v>
      </c>
      <c r="I226" s="1">
        <f t="shared" si="39"/>
        <v>0.62916666666666665</v>
      </c>
      <c r="J226" t="str">
        <f t="shared" si="43"/>
        <v/>
      </c>
      <c r="K226">
        <f t="shared" si="47"/>
        <v>2.9999999999999893</v>
      </c>
      <c r="L226">
        <f t="shared" si="42"/>
        <v>3</v>
      </c>
      <c r="M226">
        <f t="shared" ca="1" si="44"/>
        <v>1336</v>
      </c>
      <c r="N226">
        <f t="shared" ca="1" si="48"/>
        <v>90</v>
      </c>
      <c r="O226">
        <f t="shared" si="40"/>
        <v>0.02</v>
      </c>
      <c r="P226" s="7">
        <f t="shared" si="41"/>
        <v>4.4502248902978277E-3</v>
      </c>
      <c r="Q226">
        <f t="shared" si="49"/>
        <v>2.3999999999999914E-2</v>
      </c>
      <c r="R226">
        <f t="shared" si="50"/>
        <v>4.3999999999999914E-2</v>
      </c>
      <c r="S226" s="7">
        <f t="shared" si="51"/>
        <v>2.8450224890297741E-2</v>
      </c>
    </row>
    <row r="227" spans="1:19" x14ac:dyDescent="0.2">
      <c r="A227" s="11">
        <v>33940</v>
      </c>
      <c r="B227">
        <v>829</v>
      </c>
      <c r="C227" s="21"/>
      <c r="D227" s="4">
        <v>0.08</v>
      </c>
      <c r="E227" s="4">
        <v>922</v>
      </c>
      <c r="F227" s="6">
        <f t="shared" si="45"/>
        <v>0.39027777777777778</v>
      </c>
      <c r="G227" s="4">
        <v>925</v>
      </c>
      <c r="H227" s="1">
        <f t="shared" si="46"/>
        <v>0.3923611111111111</v>
      </c>
      <c r="I227" s="1" t="str">
        <f t="shared" si="39"/>
        <v/>
      </c>
      <c r="J227">
        <f t="shared" si="43"/>
        <v>6.0000000000000586</v>
      </c>
      <c r="K227">
        <f t="shared" si="47"/>
        <v>2.9999999999999893</v>
      </c>
      <c r="L227">
        <f t="shared" si="42"/>
        <v>1</v>
      </c>
      <c r="M227">
        <f t="shared" ca="1" si="44"/>
        <v>829</v>
      </c>
      <c r="N227" t="str">
        <f t="shared" si="48"/>
        <v/>
      </c>
      <c r="O227">
        <f t="shared" si="40"/>
        <v>0.28200000000000275</v>
      </c>
      <c r="P227" s="7">
        <f t="shared" si="41"/>
        <v>0.22720617467222001</v>
      </c>
      <c r="Q227">
        <f t="shared" si="49"/>
        <v>0.23999999999999916</v>
      </c>
      <c r="R227">
        <f t="shared" si="50"/>
        <v>0.52200000000000191</v>
      </c>
      <c r="S227" s="7">
        <f t="shared" si="51"/>
        <v>0.46720617467221914</v>
      </c>
    </row>
    <row r="228" spans="1:19" x14ac:dyDescent="0.2">
      <c r="A228" s="11"/>
      <c r="C228" s="21"/>
      <c r="D228" s="4">
        <v>1.4E-2</v>
      </c>
      <c r="E228" s="4">
        <v>931</v>
      </c>
      <c r="F228" s="6">
        <f t="shared" si="45"/>
        <v>0.39652777777777781</v>
      </c>
      <c r="G228" s="4">
        <v>932</v>
      </c>
      <c r="H228" s="1">
        <f t="shared" si="46"/>
        <v>0.3972222222222222</v>
      </c>
      <c r="I228" s="1">
        <f t="shared" si="39"/>
        <v>0.40069444444444441</v>
      </c>
      <c r="J228" t="str">
        <f t="shared" si="43"/>
        <v/>
      </c>
      <c r="K228">
        <f t="shared" si="47"/>
        <v>0.99999999999991651</v>
      </c>
      <c r="L228">
        <f t="shared" si="42"/>
        <v>2</v>
      </c>
      <c r="M228">
        <f t="shared" ca="1" si="44"/>
        <v>829</v>
      </c>
      <c r="N228">
        <f t="shared" ca="1" si="48"/>
        <v>68</v>
      </c>
      <c r="O228">
        <f t="shared" si="40"/>
        <v>3.5000000000000003E-2</v>
      </c>
      <c r="P228" s="7">
        <f t="shared" si="41"/>
        <v>7.3317745176624972E-3</v>
      </c>
      <c r="Q228">
        <f t="shared" si="49"/>
        <v>1.3999999999998831E-2</v>
      </c>
      <c r="R228">
        <f t="shared" si="50"/>
        <v>4.8999999999998836E-2</v>
      </c>
      <c r="S228" s="7">
        <f t="shared" si="51"/>
        <v>2.1331774517661328E-2</v>
      </c>
    </row>
    <row r="229" spans="1:19" x14ac:dyDescent="0.2">
      <c r="A229" s="11">
        <v>33940</v>
      </c>
      <c r="B229">
        <v>935</v>
      </c>
      <c r="C229" s="21"/>
      <c r="D229" s="4">
        <v>1.4E-2</v>
      </c>
      <c r="E229" s="4">
        <v>947</v>
      </c>
      <c r="F229" s="6">
        <f t="shared" si="45"/>
        <v>0.40763888888888888</v>
      </c>
      <c r="G229" s="4">
        <v>950</v>
      </c>
      <c r="H229" s="1">
        <f t="shared" si="46"/>
        <v>0.40972222222222227</v>
      </c>
      <c r="I229" s="1" t="str">
        <f t="shared" si="39"/>
        <v/>
      </c>
      <c r="J229">
        <f t="shared" si="43"/>
        <v>3.9999999999999858</v>
      </c>
      <c r="K229">
        <f t="shared" si="47"/>
        <v>3.0000000000000693</v>
      </c>
      <c r="L229">
        <f t="shared" si="42"/>
        <v>1</v>
      </c>
      <c r="M229">
        <f t="shared" ca="1" si="44"/>
        <v>935</v>
      </c>
      <c r="N229" t="str">
        <f t="shared" si="48"/>
        <v/>
      </c>
      <c r="O229">
        <f t="shared" si="40"/>
        <v>4.3999999999999838E-2</v>
      </c>
      <c r="P229" s="7">
        <f t="shared" si="41"/>
        <v>4.2890672504976711E-2</v>
      </c>
      <c r="Q229">
        <f t="shared" si="49"/>
        <v>4.2000000000000974E-2</v>
      </c>
      <c r="R229">
        <f t="shared" si="50"/>
        <v>8.6000000000000812E-2</v>
      </c>
      <c r="S229" s="7">
        <f t="shared" si="51"/>
        <v>8.4890672504977685E-2</v>
      </c>
    </row>
    <row r="230" spans="1:19" x14ac:dyDescent="0.2">
      <c r="A230" s="11"/>
      <c r="C230" s="21"/>
      <c r="D230" s="4">
        <v>8.0000000000000002E-3</v>
      </c>
      <c r="E230" s="4">
        <v>954</v>
      </c>
      <c r="F230" s="6">
        <f t="shared" si="45"/>
        <v>0.41250000000000003</v>
      </c>
      <c r="G230" s="4">
        <v>956</v>
      </c>
      <c r="H230" s="1">
        <f t="shared" si="46"/>
        <v>0.41388888888888892</v>
      </c>
      <c r="I230" s="1">
        <f t="shared" si="39"/>
        <v>0.41736111111111113</v>
      </c>
      <c r="J230" t="str">
        <f t="shared" si="43"/>
        <v/>
      </c>
      <c r="K230">
        <f t="shared" si="47"/>
        <v>1.9999999999999929</v>
      </c>
      <c r="L230">
        <f t="shared" si="42"/>
        <v>2</v>
      </c>
      <c r="M230">
        <f t="shared" ca="1" si="44"/>
        <v>935</v>
      </c>
      <c r="N230">
        <f t="shared" ca="1" si="48"/>
        <v>25.999999999999986</v>
      </c>
      <c r="O230">
        <f t="shared" si="40"/>
        <v>0.02</v>
      </c>
      <c r="P230" s="7">
        <f t="shared" si="41"/>
        <v>4.4502248902978277E-3</v>
      </c>
      <c r="Q230">
        <f t="shared" si="49"/>
        <v>1.5999999999999945E-2</v>
      </c>
      <c r="R230">
        <f t="shared" si="50"/>
        <v>3.5999999999999949E-2</v>
      </c>
      <c r="S230" s="7">
        <f t="shared" si="51"/>
        <v>2.0450224890297772E-2</v>
      </c>
    </row>
    <row r="231" spans="1:19" x14ac:dyDescent="0.2">
      <c r="A231" s="11">
        <v>33940</v>
      </c>
      <c r="B231">
        <v>1342</v>
      </c>
      <c r="C231" s="21"/>
      <c r="D231" s="4">
        <v>0.01</v>
      </c>
      <c r="E231" s="4">
        <v>1412</v>
      </c>
      <c r="F231" s="6">
        <f t="shared" si="45"/>
        <v>0.59166666666666667</v>
      </c>
      <c r="G231" s="4">
        <v>1415</v>
      </c>
      <c r="H231" s="1">
        <f t="shared" si="46"/>
        <v>0.59375</v>
      </c>
      <c r="I231" s="1" t="str">
        <f t="shared" si="39"/>
        <v/>
      </c>
      <c r="J231">
        <f t="shared" si="43"/>
        <v>2.9999999999999893</v>
      </c>
      <c r="K231">
        <f t="shared" si="47"/>
        <v>2.9999999999999893</v>
      </c>
      <c r="L231">
        <f t="shared" si="42"/>
        <v>1</v>
      </c>
      <c r="M231">
        <f t="shared" ca="1" si="44"/>
        <v>1342</v>
      </c>
      <c r="N231" t="str">
        <f t="shared" si="48"/>
        <v/>
      </c>
      <c r="O231">
        <f t="shared" si="40"/>
        <v>0.31499999999999889</v>
      </c>
      <c r="P231" s="7">
        <f t="shared" si="41"/>
        <v>0.19027670809250366</v>
      </c>
      <c r="Q231">
        <f t="shared" si="49"/>
        <v>2.9999999999999895E-2</v>
      </c>
      <c r="R231">
        <f t="shared" si="50"/>
        <v>0.34499999999999881</v>
      </c>
      <c r="S231" s="7">
        <f t="shared" si="51"/>
        <v>0.22027670809250355</v>
      </c>
    </row>
    <row r="232" spans="1:19" x14ac:dyDescent="0.2">
      <c r="C232" s="21"/>
      <c r="D232" s="4">
        <v>0.2</v>
      </c>
      <c r="E232" s="4">
        <v>1418</v>
      </c>
      <c r="F232" s="6">
        <f t="shared" si="45"/>
        <v>0.59583333333333333</v>
      </c>
      <c r="G232" s="4">
        <v>1428</v>
      </c>
      <c r="H232" s="1">
        <f t="shared" si="46"/>
        <v>0.60277777777777775</v>
      </c>
      <c r="I232" s="1" t="str">
        <f t="shared" si="39"/>
        <v/>
      </c>
      <c r="J232">
        <f t="shared" si="43"/>
        <v>5.0000000000001421</v>
      </c>
      <c r="K232">
        <f t="shared" si="47"/>
        <v>9.9999999999999645</v>
      </c>
      <c r="L232">
        <f t="shared" si="42"/>
        <v>2</v>
      </c>
      <c r="M232">
        <f t="shared" ca="1" si="44"/>
        <v>1342</v>
      </c>
      <c r="N232" t="str">
        <f t="shared" si="48"/>
        <v/>
      </c>
      <c r="O232">
        <f t="shared" si="40"/>
        <v>0.52500000000001501</v>
      </c>
      <c r="P232" s="7">
        <f t="shared" si="41"/>
        <v>0.31712784682084955</v>
      </c>
      <c r="Q232">
        <f t="shared" si="49"/>
        <v>1.9999999999999929</v>
      </c>
      <c r="R232">
        <f t="shared" si="50"/>
        <v>2.5250000000000079</v>
      </c>
      <c r="S232" s="7">
        <f t="shared" si="51"/>
        <v>2.3171278468208425</v>
      </c>
    </row>
    <row r="233" spans="1:19" x14ac:dyDescent="0.2">
      <c r="A233" s="11"/>
      <c r="C233" s="21"/>
      <c r="D233" s="4">
        <v>0.01</v>
      </c>
      <c r="E233" s="4">
        <v>1433</v>
      </c>
      <c r="F233" s="6">
        <f t="shared" si="45"/>
        <v>0.60625000000000007</v>
      </c>
      <c r="G233" s="4">
        <v>1452</v>
      </c>
      <c r="H233" s="1">
        <f>VALUE(CONCATENATE(LEFT(G233,LEN(G233)-2),":",RIGHT(G233,2)))</f>
        <v>0.61944444444444446</v>
      </c>
      <c r="I233" s="1">
        <f t="shared" si="39"/>
        <v>0.62291666666666667</v>
      </c>
      <c r="J233" t="str">
        <f t="shared" si="43"/>
        <v/>
      </c>
      <c r="K233">
        <f t="shared" si="47"/>
        <v>18.999999999999932</v>
      </c>
      <c r="L233">
        <f t="shared" si="42"/>
        <v>3</v>
      </c>
      <c r="M233">
        <f t="shared" ca="1" si="44"/>
        <v>1342</v>
      </c>
      <c r="N233">
        <f t="shared" ca="1" si="48"/>
        <v>75.000000000000057</v>
      </c>
      <c r="O233">
        <f t="shared" si="40"/>
        <v>2.5000000000000001E-2</v>
      </c>
      <c r="P233" s="7">
        <f t="shared" si="41"/>
        <v>5.4281443780592247E-3</v>
      </c>
      <c r="Q233">
        <f t="shared" si="49"/>
        <v>0.18999999999999934</v>
      </c>
      <c r="R233">
        <f t="shared" si="50"/>
        <v>0.21499999999999933</v>
      </c>
      <c r="S233" s="7">
        <f t="shared" si="51"/>
        <v>0.19542814437805855</v>
      </c>
    </row>
    <row r="234" spans="1:19" x14ac:dyDescent="0.2">
      <c r="A234" s="11">
        <v>33940</v>
      </c>
      <c r="B234">
        <v>1456</v>
      </c>
      <c r="C234" s="21"/>
      <c r="D234" s="4">
        <v>0.01</v>
      </c>
      <c r="E234" s="4">
        <v>1504</v>
      </c>
      <c r="F234" s="6">
        <f t="shared" si="45"/>
        <v>0.62777777777777777</v>
      </c>
      <c r="G234" s="4">
        <v>1511</v>
      </c>
      <c r="H234" s="1">
        <f t="shared" si="46"/>
        <v>0.63263888888888886</v>
      </c>
      <c r="I234" s="1">
        <f t="shared" si="39"/>
        <v>0.63611111111111107</v>
      </c>
      <c r="J234" t="str">
        <f t="shared" si="43"/>
        <v/>
      </c>
      <c r="K234">
        <f t="shared" si="47"/>
        <v>6.9999999999999751</v>
      </c>
      <c r="L234">
        <f t="shared" si="42"/>
        <v>1</v>
      </c>
      <c r="M234">
        <f t="shared" ca="1" si="44"/>
        <v>1456</v>
      </c>
      <c r="N234">
        <f t="shared" ca="1" si="48"/>
        <v>19.999999999999929</v>
      </c>
      <c r="O234">
        <f t="shared" si="40"/>
        <v>2.5000000000000001E-2</v>
      </c>
      <c r="P234" s="7">
        <f t="shared" si="41"/>
        <v>5.4281443780592247E-3</v>
      </c>
      <c r="Q234">
        <f t="shared" si="49"/>
        <v>6.9999999999999757E-2</v>
      </c>
      <c r="R234">
        <f t="shared" si="50"/>
        <v>9.4999999999999751E-2</v>
      </c>
      <c r="S234" s="7">
        <f t="shared" si="51"/>
        <v>7.5428144378058976E-2</v>
      </c>
    </row>
    <row r="235" spans="1:19" x14ac:dyDescent="0.2">
      <c r="A235" s="11">
        <v>33940</v>
      </c>
      <c r="B235">
        <v>1514</v>
      </c>
      <c r="C235" s="21"/>
      <c r="D235" s="4">
        <v>0.01</v>
      </c>
      <c r="E235" s="4">
        <v>1517</v>
      </c>
      <c r="F235" s="6">
        <f t="shared" si="45"/>
        <v>0.63680555555555551</v>
      </c>
      <c r="G235" s="4">
        <v>1523</v>
      </c>
      <c r="H235" s="1">
        <f t="shared" si="46"/>
        <v>0.64097222222222217</v>
      </c>
      <c r="I235" s="1">
        <f t="shared" si="39"/>
        <v>0.64444444444444438</v>
      </c>
      <c r="J235" t="str">
        <f t="shared" si="43"/>
        <v/>
      </c>
      <c r="K235">
        <f t="shared" si="47"/>
        <v>5.9999999999999787</v>
      </c>
      <c r="L235">
        <f t="shared" si="42"/>
        <v>1</v>
      </c>
      <c r="M235">
        <f t="shared" ca="1" si="44"/>
        <v>1514</v>
      </c>
      <c r="N235">
        <f t="shared" ca="1" si="48"/>
        <v>13.99999999999995</v>
      </c>
      <c r="O235">
        <f t="shared" si="40"/>
        <v>2.5000000000000001E-2</v>
      </c>
      <c r="P235" s="7">
        <f t="shared" si="41"/>
        <v>5.4281443780592247E-3</v>
      </c>
      <c r="Q235">
        <f t="shared" si="49"/>
        <v>5.999999999999979E-2</v>
      </c>
      <c r="R235">
        <f t="shared" si="50"/>
        <v>8.4999999999999798E-2</v>
      </c>
      <c r="S235" s="7">
        <f t="shared" si="51"/>
        <v>6.5428144378059008E-2</v>
      </c>
    </row>
    <row r="236" spans="1:19" x14ac:dyDescent="0.2">
      <c r="A236" s="11">
        <v>33940</v>
      </c>
      <c r="B236">
        <v>1527</v>
      </c>
      <c r="C236" s="21"/>
      <c r="D236" s="4">
        <v>0.01</v>
      </c>
      <c r="E236" s="4">
        <v>1533</v>
      </c>
      <c r="F236" s="6">
        <f t="shared" si="45"/>
        <v>0.6479166666666667</v>
      </c>
      <c r="G236" s="4">
        <v>1537</v>
      </c>
      <c r="H236" s="1">
        <f t="shared" si="46"/>
        <v>0.65069444444444446</v>
      </c>
      <c r="I236" s="1">
        <f t="shared" si="39"/>
        <v>0.65416666666666667</v>
      </c>
      <c r="J236" t="str">
        <f t="shared" si="43"/>
        <v/>
      </c>
      <c r="K236">
        <f t="shared" si="47"/>
        <v>3.9999999999999858</v>
      </c>
      <c r="L236">
        <f t="shared" si="42"/>
        <v>1</v>
      </c>
      <c r="M236">
        <f t="shared" ca="1" si="44"/>
        <v>1527</v>
      </c>
      <c r="N236">
        <f t="shared" ca="1" si="48"/>
        <v>15.000000000000107</v>
      </c>
      <c r="O236">
        <f t="shared" si="40"/>
        <v>2.5000000000000001E-2</v>
      </c>
      <c r="P236" s="7">
        <f t="shared" si="41"/>
        <v>5.4281443780592247E-3</v>
      </c>
      <c r="Q236">
        <f t="shared" si="49"/>
        <v>3.9999999999999862E-2</v>
      </c>
      <c r="R236">
        <f t="shared" si="50"/>
        <v>6.4999999999999863E-2</v>
      </c>
      <c r="S236" s="7">
        <f t="shared" si="51"/>
        <v>4.5428144378059088E-2</v>
      </c>
    </row>
    <row r="237" spans="1:19" x14ac:dyDescent="0.2">
      <c r="A237" s="11">
        <v>33940</v>
      </c>
      <c r="B237">
        <v>1542</v>
      </c>
      <c r="C237" s="21"/>
      <c r="D237" s="4">
        <v>0.01</v>
      </c>
      <c r="E237" s="4">
        <v>1547</v>
      </c>
      <c r="F237" s="6">
        <f t="shared" si="45"/>
        <v>0.65763888888888888</v>
      </c>
      <c r="G237" s="4">
        <v>1550</v>
      </c>
      <c r="H237" s="1">
        <f t="shared" si="46"/>
        <v>0.65972222222222221</v>
      </c>
      <c r="I237" s="1">
        <f t="shared" si="39"/>
        <v>0.66319444444444442</v>
      </c>
      <c r="J237" t="str">
        <f t="shared" si="43"/>
        <v/>
      </c>
      <c r="K237">
        <f t="shared" si="47"/>
        <v>2.9999999999999893</v>
      </c>
      <c r="L237">
        <f t="shared" si="42"/>
        <v>1</v>
      </c>
      <c r="M237">
        <f t="shared" ca="1" si="44"/>
        <v>1542</v>
      </c>
      <c r="N237">
        <f t="shared" ca="1" si="48"/>
        <v>12.999999999999954</v>
      </c>
      <c r="O237">
        <f t="shared" si="40"/>
        <v>2.5000000000000001E-2</v>
      </c>
      <c r="P237" s="7">
        <f t="shared" si="41"/>
        <v>5.4281443780592247E-3</v>
      </c>
      <c r="Q237">
        <f t="shared" si="49"/>
        <v>2.9999999999999895E-2</v>
      </c>
      <c r="R237">
        <f t="shared" si="50"/>
        <v>5.4999999999999896E-2</v>
      </c>
      <c r="S237" s="7">
        <f t="shared" si="51"/>
        <v>3.542814437805912E-2</v>
      </c>
    </row>
    <row r="238" spans="1:19" x14ac:dyDescent="0.2">
      <c r="A238" s="11">
        <v>33940</v>
      </c>
      <c r="B238">
        <v>1557</v>
      </c>
      <c r="C238" s="21"/>
      <c r="D238" s="4">
        <v>0.01</v>
      </c>
      <c r="E238" s="4">
        <v>1607</v>
      </c>
      <c r="F238" s="6">
        <f t="shared" si="45"/>
        <v>0.67152777777777783</v>
      </c>
      <c r="G238" s="4">
        <v>1610</v>
      </c>
      <c r="H238" s="1">
        <f t="shared" si="46"/>
        <v>0.67361111111111116</v>
      </c>
      <c r="I238" s="1">
        <f t="shared" ref="I238:I301" si="52">IF(OR(A239&lt;&gt;"",D239=""),H238+TIME(0,5,0),"")</f>
        <v>0.67708333333333337</v>
      </c>
      <c r="J238" t="str">
        <f t="shared" si="43"/>
        <v/>
      </c>
      <c r="K238">
        <f t="shared" si="47"/>
        <v>2.9999999999999893</v>
      </c>
      <c r="L238">
        <f t="shared" si="42"/>
        <v>1</v>
      </c>
      <c r="M238">
        <f t="shared" ca="1" si="44"/>
        <v>1557</v>
      </c>
      <c r="N238">
        <f t="shared" ca="1" si="48"/>
        <v>18.000000000000096</v>
      </c>
      <c r="O238">
        <f t="shared" ref="O238:O301" si="53">IF(J238&lt;&gt;"",(D238+D239)*J238/2,D238*5/2)</f>
        <v>2.5000000000000001E-2</v>
      </c>
      <c r="P238" s="7">
        <f t="shared" ref="P238:P301" si="54">IF(J238&lt;&gt;"",(D239-D238)*J238/LN((D239+0.000001)/(D238+0.000001)),-5*(D238-0.000001)/(LN(1/D238)-13.8155))</f>
        <v>5.4281443780592247E-3</v>
      </c>
      <c r="Q238">
        <f t="shared" si="49"/>
        <v>2.9999999999999895E-2</v>
      </c>
      <c r="R238">
        <f t="shared" si="50"/>
        <v>5.4999999999999896E-2</v>
      </c>
      <c r="S238" s="7">
        <f t="shared" si="51"/>
        <v>3.542814437805912E-2</v>
      </c>
    </row>
    <row r="239" spans="1:19" x14ac:dyDescent="0.2">
      <c r="A239" s="11">
        <v>33940</v>
      </c>
      <c r="B239">
        <v>1603</v>
      </c>
      <c r="C239" s="21"/>
      <c r="D239" s="4">
        <v>1E-4</v>
      </c>
      <c r="E239" s="4">
        <v>1608</v>
      </c>
      <c r="F239" s="6">
        <f t="shared" si="45"/>
        <v>0.67222222222222217</v>
      </c>
      <c r="G239" s="4">
        <v>1611</v>
      </c>
      <c r="H239" s="1">
        <f t="shared" si="46"/>
        <v>0.6743055555555556</v>
      </c>
      <c r="I239" s="1" t="str">
        <f t="shared" si="52"/>
        <v/>
      </c>
      <c r="J239">
        <f t="shared" si="43"/>
        <v>3.9999999999999858</v>
      </c>
      <c r="K239">
        <f t="shared" si="47"/>
        <v>3.0000000000001492</v>
      </c>
      <c r="L239">
        <f t="shared" ref="L239:L302" si="55">IF(A239&lt;&gt;"",1,L238+1)</f>
        <v>1</v>
      </c>
      <c r="M239">
        <f t="shared" ca="1" si="44"/>
        <v>1603</v>
      </c>
      <c r="N239" t="str">
        <f t="shared" si="48"/>
        <v/>
      </c>
      <c r="O239">
        <f t="shared" si="53"/>
        <v>2.0199999999999926E-2</v>
      </c>
      <c r="P239" s="7">
        <f t="shared" si="54"/>
        <v>8.6174632651162021E-3</v>
      </c>
      <c r="Q239">
        <f t="shared" si="49"/>
        <v>3.0000000000001494E-4</v>
      </c>
      <c r="R239">
        <f t="shared" si="50"/>
        <v>2.0499999999999942E-2</v>
      </c>
      <c r="S239" s="7">
        <f t="shared" si="51"/>
        <v>8.9174632651162176E-3</v>
      </c>
    </row>
    <row r="240" spans="1:19" x14ac:dyDescent="0.2">
      <c r="A240" s="11"/>
      <c r="C240" s="21"/>
      <c r="D240" s="4">
        <v>0.01</v>
      </c>
      <c r="E240" s="4">
        <v>1615</v>
      </c>
      <c r="F240" s="6">
        <f t="shared" si="45"/>
        <v>0.67708333333333337</v>
      </c>
      <c r="G240" s="4">
        <v>1618</v>
      </c>
      <c r="H240" s="1">
        <f t="shared" si="46"/>
        <v>0.6791666666666667</v>
      </c>
      <c r="I240" s="1">
        <f t="shared" si="52"/>
        <v>0.68263888888888891</v>
      </c>
      <c r="J240" t="str">
        <f t="shared" si="43"/>
        <v/>
      </c>
      <c r="K240">
        <f t="shared" si="47"/>
        <v>2.9999999999999893</v>
      </c>
      <c r="L240">
        <f t="shared" si="55"/>
        <v>2</v>
      </c>
      <c r="M240">
        <f t="shared" ca="1" si="44"/>
        <v>1603</v>
      </c>
      <c r="N240">
        <f t="shared" ca="1" si="48"/>
        <v>19.999999999999929</v>
      </c>
      <c r="O240">
        <f t="shared" si="53"/>
        <v>2.5000000000000001E-2</v>
      </c>
      <c r="P240" s="7">
        <f t="shared" si="54"/>
        <v>5.4281443780592247E-3</v>
      </c>
      <c r="Q240">
        <f t="shared" si="49"/>
        <v>2.9999999999999895E-2</v>
      </c>
      <c r="R240">
        <f t="shared" si="50"/>
        <v>5.4999999999999896E-2</v>
      </c>
      <c r="S240" s="7">
        <f t="shared" si="51"/>
        <v>3.542814437805912E-2</v>
      </c>
    </row>
    <row r="241" spans="1:19" x14ac:dyDescent="0.2">
      <c r="A241" s="11">
        <v>33940</v>
      </c>
      <c r="B241">
        <v>1621</v>
      </c>
      <c r="C241" s="21"/>
      <c r="D241" s="4">
        <v>0.01</v>
      </c>
      <c r="E241" s="4">
        <v>1628</v>
      </c>
      <c r="F241" s="6">
        <f t="shared" si="45"/>
        <v>0.68611111111111101</v>
      </c>
      <c r="G241" s="4">
        <v>1635</v>
      </c>
      <c r="H241" s="1">
        <f t="shared" si="46"/>
        <v>0.69097222222222221</v>
      </c>
      <c r="I241" s="1">
        <f t="shared" si="52"/>
        <v>0.69444444444444442</v>
      </c>
      <c r="J241" t="str">
        <f t="shared" ref="J241:J304" si="56">IF(AND(OR(AND(A241&lt;&gt;"",A242=""),AND(A241="",A242="")),D242&lt;&gt;""),(F242-H241)*1440,"")</f>
        <v/>
      </c>
      <c r="K241">
        <f t="shared" si="47"/>
        <v>7.000000000000135</v>
      </c>
      <c r="L241">
        <f t="shared" si="55"/>
        <v>1</v>
      </c>
      <c r="M241">
        <f t="shared" ca="1" si="44"/>
        <v>1621</v>
      </c>
      <c r="N241">
        <f t="shared" ca="1" si="48"/>
        <v>18.999999999999932</v>
      </c>
      <c r="O241">
        <f t="shared" si="53"/>
        <v>2.5000000000000001E-2</v>
      </c>
      <c r="P241" s="7">
        <f t="shared" si="54"/>
        <v>5.4281443780592247E-3</v>
      </c>
      <c r="Q241">
        <f t="shared" si="49"/>
        <v>7.0000000000001353E-2</v>
      </c>
      <c r="R241">
        <f t="shared" si="50"/>
        <v>9.5000000000001361E-2</v>
      </c>
      <c r="S241" s="7">
        <f t="shared" si="51"/>
        <v>7.5428144378060571E-2</v>
      </c>
    </row>
    <row r="242" spans="1:19" x14ac:dyDescent="0.2">
      <c r="A242" s="11">
        <v>33940</v>
      </c>
      <c r="B242">
        <v>1639</v>
      </c>
      <c r="C242" s="21"/>
      <c r="D242" s="4">
        <v>0.01</v>
      </c>
      <c r="E242" s="4">
        <v>1644</v>
      </c>
      <c r="F242" s="6">
        <f t="shared" si="45"/>
        <v>0.6972222222222223</v>
      </c>
      <c r="G242" s="4">
        <v>1652</v>
      </c>
      <c r="H242" s="1">
        <f t="shared" si="46"/>
        <v>0.70277777777777783</v>
      </c>
      <c r="I242" s="1">
        <f t="shared" si="52"/>
        <v>0.70625000000000004</v>
      </c>
      <c r="J242" t="str">
        <f t="shared" si="56"/>
        <v/>
      </c>
      <c r="K242">
        <f t="shared" si="47"/>
        <v>7.9999999999999716</v>
      </c>
      <c r="L242">
        <f t="shared" si="55"/>
        <v>1</v>
      </c>
      <c r="M242">
        <f t="shared" ca="1" si="44"/>
        <v>1639</v>
      </c>
      <c r="N242">
        <f t="shared" ca="1" si="48"/>
        <v>18.000000000000096</v>
      </c>
      <c r="O242">
        <f t="shared" si="53"/>
        <v>2.5000000000000001E-2</v>
      </c>
      <c r="P242" s="7">
        <f t="shared" si="54"/>
        <v>5.4281443780592247E-3</v>
      </c>
      <c r="Q242">
        <f t="shared" si="49"/>
        <v>7.9999999999999724E-2</v>
      </c>
      <c r="R242">
        <f t="shared" si="50"/>
        <v>0.10499999999999973</v>
      </c>
      <c r="S242" s="7">
        <f t="shared" si="51"/>
        <v>8.5428144378058943E-2</v>
      </c>
    </row>
    <row r="243" spans="1:19" x14ac:dyDescent="0.2">
      <c r="A243" s="11">
        <v>33941</v>
      </c>
      <c r="B243">
        <v>1325</v>
      </c>
      <c r="C243" s="21"/>
      <c r="D243" s="4">
        <v>0.01</v>
      </c>
      <c r="E243" s="4">
        <v>1401</v>
      </c>
      <c r="F243" s="6">
        <f t="shared" si="45"/>
        <v>0.58402777777777781</v>
      </c>
      <c r="G243" s="4">
        <v>1402</v>
      </c>
      <c r="H243" s="1">
        <f t="shared" si="46"/>
        <v>0.58472222222222225</v>
      </c>
      <c r="I243" s="1" t="str">
        <f t="shared" si="52"/>
        <v/>
      </c>
      <c r="J243">
        <f t="shared" si="56"/>
        <v>3.9999999999999858</v>
      </c>
      <c r="K243">
        <f t="shared" si="47"/>
        <v>0.99999999999999645</v>
      </c>
      <c r="L243">
        <f t="shared" si="55"/>
        <v>1</v>
      </c>
      <c r="M243">
        <f t="shared" ca="1" si="44"/>
        <v>1325</v>
      </c>
      <c r="N243" t="str">
        <f t="shared" si="48"/>
        <v/>
      </c>
      <c r="O243">
        <f t="shared" si="53"/>
        <v>0.41999999999999854</v>
      </c>
      <c r="P243" s="7">
        <f t="shared" si="54"/>
        <v>0.25370227745667157</v>
      </c>
      <c r="Q243">
        <f t="shared" si="49"/>
        <v>9.9999999999999655E-3</v>
      </c>
      <c r="R243">
        <f t="shared" si="50"/>
        <v>0.42999999999999849</v>
      </c>
      <c r="S243" s="7">
        <f t="shared" si="51"/>
        <v>0.26370227745667152</v>
      </c>
    </row>
    <row r="244" spans="1:19" x14ac:dyDescent="0.2">
      <c r="A244" s="11"/>
      <c r="C244" s="21"/>
      <c r="D244" s="4">
        <v>0.2</v>
      </c>
      <c r="E244" s="4">
        <v>1406</v>
      </c>
      <c r="F244" s="6">
        <f t="shared" si="45"/>
        <v>0.58750000000000002</v>
      </c>
      <c r="G244" s="4">
        <v>1416</v>
      </c>
      <c r="H244" s="1">
        <f t="shared" si="46"/>
        <v>0.59444444444444444</v>
      </c>
      <c r="I244" s="1" t="str">
        <f t="shared" si="52"/>
        <v/>
      </c>
      <c r="J244">
        <f t="shared" si="56"/>
        <v>5.9999999999999787</v>
      </c>
      <c r="K244">
        <f t="shared" si="47"/>
        <v>9.9999999999999645</v>
      </c>
      <c r="L244">
        <f t="shared" si="55"/>
        <v>2</v>
      </c>
      <c r="M244">
        <f t="shared" ca="1" si="44"/>
        <v>1325</v>
      </c>
      <c r="N244" t="str">
        <f t="shared" si="48"/>
        <v/>
      </c>
      <c r="O244">
        <f t="shared" si="53"/>
        <v>0.62999999999999778</v>
      </c>
      <c r="P244" s="7">
        <f t="shared" si="54"/>
        <v>0.38055341618500726</v>
      </c>
      <c r="Q244">
        <f t="shared" si="49"/>
        <v>1.9999999999999929</v>
      </c>
      <c r="R244">
        <f t="shared" si="50"/>
        <v>2.6299999999999906</v>
      </c>
      <c r="S244" s="7">
        <f t="shared" si="51"/>
        <v>2.3805534161850002</v>
      </c>
    </row>
    <row r="245" spans="1:19" x14ac:dyDescent="0.2">
      <c r="A245" s="11"/>
      <c r="C245" s="21"/>
      <c r="D245" s="4">
        <v>0.01</v>
      </c>
      <c r="E245" s="4">
        <v>1422</v>
      </c>
      <c r="F245" s="6">
        <f t="shared" si="45"/>
        <v>0.59861111111111109</v>
      </c>
      <c r="G245" s="4">
        <v>1426</v>
      </c>
      <c r="H245" s="1">
        <f t="shared" si="46"/>
        <v>0.60138888888888886</v>
      </c>
      <c r="I245" s="1">
        <f t="shared" si="52"/>
        <v>0.60486111111111107</v>
      </c>
      <c r="J245" t="str">
        <f t="shared" si="56"/>
        <v/>
      </c>
      <c r="K245">
        <f t="shared" si="47"/>
        <v>3.9999999999999858</v>
      </c>
      <c r="L245">
        <f t="shared" si="55"/>
        <v>3</v>
      </c>
      <c r="M245">
        <f t="shared" ca="1" si="44"/>
        <v>1325</v>
      </c>
      <c r="N245">
        <f t="shared" ca="1" si="48"/>
        <v>65.999999999999929</v>
      </c>
      <c r="O245">
        <f t="shared" si="53"/>
        <v>2.5000000000000001E-2</v>
      </c>
      <c r="P245" s="7">
        <f t="shared" si="54"/>
        <v>5.4281443780592247E-3</v>
      </c>
      <c r="Q245">
        <f t="shared" si="49"/>
        <v>3.9999999999999862E-2</v>
      </c>
      <c r="R245">
        <f t="shared" si="50"/>
        <v>6.4999999999999863E-2</v>
      </c>
      <c r="S245" s="7">
        <f t="shared" si="51"/>
        <v>4.5428144378059088E-2</v>
      </c>
    </row>
    <row r="246" spans="1:19" x14ac:dyDescent="0.2">
      <c r="A246" s="11">
        <v>33941</v>
      </c>
      <c r="B246">
        <v>1430</v>
      </c>
      <c r="C246" s="21"/>
      <c r="D246" s="4">
        <v>0.01</v>
      </c>
      <c r="E246" s="4">
        <v>1438</v>
      </c>
      <c r="F246" s="6">
        <f t="shared" si="45"/>
        <v>0.60972222222222217</v>
      </c>
      <c r="G246" s="4">
        <v>1443</v>
      </c>
      <c r="H246" s="1">
        <f t="shared" si="46"/>
        <v>0.61319444444444449</v>
      </c>
      <c r="I246" s="1">
        <f t="shared" si="52"/>
        <v>0.6166666666666667</v>
      </c>
      <c r="J246" t="str">
        <f t="shared" si="56"/>
        <v/>
      </c>
      <c r="K246">
        <f t="shared" si="47"/>
        <v>5.0000000000001421</v>
      </c>
      <c r="L246">
        <f t="shared" si="55"/>
        <v>1</v>
      </c>
      <c r="M246">
        <f t="shared" ca="1" si="44"/>
        <v>1430</v>
      </c>
      <c r="N246">
        <f t="shared" ca="1" si="48"/>
        <v>18.000000000000096</v>
      </c>
      <c r="O246">
        <f t="shared" si="53"/>
        <v>2.5000000000000001E-2</v>
      </c>
      <c r="P246" s="7">
        <f t="shared" si="54"/>
        <v>5.4281443780592247E-3</v>
      </c>
      <c r="Q246">
        <f t="shared" si="49"/>
        <v>5.0000000000001425E-2</v>
      </c>
      <c r="R246">
        <f t="shared" si="50"/>
        <v>7.5000000000001427E-2</v>
      </c>
      <c r="S246" s="7">
        <f t="shared" si="51"/>
        <v>5.5428144378060651E-2</v>
      </c>
    </row>
    <row r="247" spans="1:19" x14ac:dyDescent="0.2">
      <c r="A247" s="11">
        <v>33941</v>
      </c>
      <c r="B247">
        <v>1446</v>
      </c>
      <c r="C247" s="21"/>
      <c r="D247" s="4">
        <v>0.01</v>
      </c>
      <c r="E247" s="4">
        <v>1455</v>
      </c>
      <c r="F247" s="6">
        <f t="shared" si="45"/>
        <v>0.62152777777777779</v>
      </c>
      <c r="G247" s="4">
        <v>1458</v>
      </c>
      <c r="H247" s="1">
        <f t="shared" si="46"/>
        <v>0.62361111111111112</v>
      </c>
      <c r="I247" s="1">
        <f t="shared" si="52"/>
        <v>0.62708333333333333</v>
      </c>
      <c r="J247" t="str">
        <f t="shared" si="56"/>
        <v/>
      </c>
      <c r="K247">
        <f t="shared" si="47"/>
        <v>2.9999999999999893</v>
      </c>
      <c r="L247">
        <f t="shared" si="55"/>
        <v>1</v>
      </c>
      <c r="M247">
        <f t="shared" ca="1" si="44"/>
        <v>1446</v>
      </c>
      <c r="N247">
        <f t="shared" ca="1" si="48"/>
        <v>16.99999999999994</v>
      </c>
      <c r="O247">
        <f t="shared" si="53"/>
        <v>2.5000000000000001E-2</v>
      </c>
      <c r="P247" s="7">
        <f t="shared" si="54"/>
        <v>5.4281443780592247E-3</v>
      </c>
      <c r="Q247">
        <f t="shared" si="49"/>
        <v>2.9999999999999895E-2</v>
      </c>
      <c r="R247">
        <f t="shared" si="50"/>
        <v>5.4999999999999896E-2</v>
      </c>
      <c r="S247" s="7">
        <f t="shared" si="51"/>
        <v>3.542814437805912E-2</v>
      </c>
    </row>
    <row r="248" spans="1:19" x14ac:dyDescent="0.2">
      <c r="A248" s="11">
        <v>33941</v>
      </c>
      <c r="B248">
        <v>1502</v>
      </c>
      <c r="C248" s="21"/>
      <c r="D248" s="4">
        <v>0.01</v>
      </c>
      <c r="E248" s="4">
        <v>1510</v>
      </c>
      <c r="F248" s="6">
        <f t="shared" si="45"/>
        <v>0.63194444444444442</v>
      </c>
      <c r="G248" s="4">
        <v>1514</v>
      </c>
      <c r="H248" s="1">
        <f t="shared" si="46"/>
        <v>0.63472222222222219</v>
      </c>
      <c r="I248" s="1">
        <f t="shared" si="52"/>
        <v>0.6381944444444444</v>
      </c>
      <c r="J248" t="str">
        <f t="shared" si="56"/>
        <v/>
      </c>
      <c r="K248">
        <f t="shared" si="47"/>
        <v>3.9999999999999858</v>
      </c>
      <c r="L248">
        <f t="shared" si="55"/>
        <v>1</v>
      </c>
      <c r="M248">
        <f t="shared" ca="1" si="44"/>
        <v>1502</v>
      </c>
      <c r="N248">
        <f t="shared" ca="1" si="48"/>
        <v>16.99999999999994</v>
      </c>
      <c r="O248">
        <f t="shared" si="53"/>
        <v>2.5000000000000001E-2</v>
      </c>
      <c r="P248" s="7">
        <f t="shared" si="54"/>
        <v>5.4281443780592247E-3</v>
      </c>
      <c r="Q248">
        <f t="shared" si="49"/>
        <v>3.9999999999999862E-2</v>
      </c>
      <c r="R248">
        <f t="shared" si="50"/>
        <v>6.4999999999999863E-2</v>
      </c>
      <c r="S248" s="7">
        <f t="shared" si="51"/>
        <v>4.5428144378059088E-2</v>
      </c>
    </row>
    <row r="249" spans="1:19" x14ac:dyDescent="0.2">
      <c r="A249" s="11">
        <v>33941</v>
      </c>
      <c r="B249">
        <v>1519</v>
      </c>
      <c r="C249" s="21"/>
      <c r="D249" s="4">
        <v>0.01</v>
      </c>
      <c r="E249" s="4">
        <v>1528</v>
      </c>
      <c r="F249" s="6">
        <f t="shared" si="45"/>
        <v>0.64444444444444449</v>
      </c>
      <c r="G249" s="4">
        <v>1548</v>
      </c>
      <c r="H249" s="1">
        <f t="shared" si="46"/>
        <v>0.65833333333333333</v>
      </c>
      <c r="I249" s="1">
        <f t="shared" si="52"/>
        <v>0.66180555555555554</v>
      </c>
      <c r="J249" t="str">
        <f t="shared" si="56"/>
        <v/>
      </c>
      <c r="K249">
        <f t="shared" si="47"/>
        <v>19.999999999999929</v>
      </c>
      <c r="L249">
        <f t="shared" si="55"/>
        <v>1</v>
      </c>
      <c r="M249">
        <f t="shared" ca="1" si="44"/>
        <v>1519</v>
      </c>
      <c r="N249">
        <f t="shared" ca="1" si="48"/>
        <v>34.000000000000043</v>
      </c>
      <c r="O249">
        <f t="shared" si="53"/>
        <v>2.5000000000000001E-2</v>
      </c>
      <c r="P249" s="7">
        <f t="shared" si="54"/>
        <v>5.4281443780592247E-3</v>
      </c>
      <c r="Q249">
        <f t="shared" si="49"/>
        <v>0.19999999999999929</v>
      </c>
      <c r="R249">
        <f t="shared" si="50"/>
        <v>0.22499999999999928</v>
      </c>
      <c r="S249" s="7">
        <f t="shared" si="51"/>
        <v>0.20542814437805851</v>
      </c>
    </row>
    <row r="250" spans="1:19" x14ac:dyDescent="0.2">
      <c r="A250" s="11">
        <v>33941</v>
      </c>
      <c r="B250">
        <v>1552</v>
      </c>
      <c r="C250" s="21"/>
      <c r="D250" s="4">
        <v>0.01</v>
      </c>
      <c r="E250" s="4">
        <v>1604</v>
      </c>
      <c r="F250" s="6">
        <f t="shared" si="45"/>
        <v>0.6694444444444444</v>
      </c>
      <c r="G250" s="4">
        <v>1610</v>
      </c>
      <c r="H250" s="1">
        <f t="shared" si="46"/>
        <v>0.67361111111111116</v>
      </c>
      <c r="I250" s="1">
        <f t="shared" si="52"/>
        <v>0.67708333333333337</v>
      </c>
      <c r="J250" t="str">
        <f t="shared" si="56"/>
        <v/>
      </c>
      <c r="K250">
        <f t="shared" si="47"/>
        <v>6.0000000000001386</v>
      </c>
      <c r="L250">
        <f t="shared" si="55"/>
        <v>1</v>
      </c>
      <c r="M250">
        <f t="shared" ca="1" si="44"/>
        <v>1552</v>
      </c>
      <c r="N250">
        <f t="shared" ca="1" si="48"/>
        <v>23.000000000000078</v>
      </c>
      <c r="O250">
        <f t="shared" si="53"/>
        <v>2.5000000000000001E-2</v>
      </c>
      <c r="P250" s="7">
        <f t="shared" si="54"/>
        <v>5.4281443780592247E-3</v>
      </c>
      <c r="Q250">
        <f t="shared" si="49"/>
        <v>6.0000000000001386E-2</v>
      </c>
      <c r="R250">
        <f t="shared" si="50"/>
        <v>8.500000000000138E-2</v>
      </c>
      <c r="S250" s="7">
        <f t="shared" si="51"/>
        <v>6.5428144378060604E-2</v>
      </c>
    </row>
    <row r="251" spans="1:19" x14ac:dyDescent="0.2">
      <c r="A251" s="11">
        <v>33941</v>
      </c>
      <c r="B251">
        <v>1614</v>
      </c>
      <c r="C251" s="21"/>
      <c r="D251" s="4">
        <v>0.01</v>
      </c>
      <c r="E251" s="4">
        <v>1619</v>
      </c>
      <c r="F251" s="6">
        <f t="shared" si="45"/>
        <v>0.67986111111111114</v>
      </c>
      <c r="G251" s="4">
        <v>1629</v>
      </c>
      <c r="H251" s="1">
        <f t="shared" si="46"/>
        <v>0.68680555555555556</v>
      </c>
      <c r="I251" s="1">
        <f t="shared" si="52"/>
        <v>0.69027777777777777</v>
      </c>
      <c r="J251" t="str">
        <f t="shared" si="56"/>
        <v/>
      </c>
      <c r="K251">
        <f t="shared" si="47"/>
        <v>9.9999999999999645</v>
      </c>
      <c r="L251">
        <f t="shared" si="55"/>
        <v>1</v>
      </c>
      <c r="M251">
        <f t="shared" ca="1" si="44"/>
        <v>1614</v>
      </c>
      <c r="N251">
        <f t="shared" ca="1" si="48"/>
        <v>19.999999999999929</v>
      </c>
      <c r="O251">
        <f t="shared" si="53"/>
        <v>2.5000000000000001E-2</v>
      </c>
      <c r="P251" s="7">
        <f t="shared" si="54"/>
        <v>5.4281443780592247E-3</v>
      </c>
      <c r="Q251">
        <f t="shared" si="49"/>
        <v>9.9999999999999645E-2</v>
      </c>
      <c r="R251">
        <f t="shared" si="50"/>
        <v>0.12499999999999964</v>
      </c>
      <c r="S251" s="7">
        <f t="shared" si="51"/>
        <v>0.10542814437805886</v>
      </c>
    </row>
    <row r="252" spans="1:19" x14ac:dyDescent="0.2">
      <c r="A252" s="11">
        <v>33942</v>
      </c>
      <c r="B252">
        <v>940</v>
      </c>
      <c r="C252" s="21"/>
      <c r="D252" s="4">
        <v>0.01</v>
      </c>
      <c r="E252" s="4">
        <v>1023</v>
      </c>
      <c r="F252" s="6">
        <f t="shared" si="45"/>
        <v>0.43263888888888885</v>
      </c>
      <c r="G252" s="4">
        <v>1026</v>
      </c>
      <c r="H252" s="1">
        <f t="shared" si="46"/>
        <v>0.43472222222222223</v>
      </c>
      <c r="I252" s="1" t="str">
        <f t="shared" si="52"/>
        <v/>
      </c>
      <c r="J252">
        <f t="shared" si="56"/>
        <v>3.9999999999999858</v>
      </c>
      <c r="K252">
        <f t="shared" si="47"/>
        <v>3.0000000000000693</v>
      </c>
      <c r="L252">
        <f t="shared" si="55"/>
        <v>1</v>
      </c>
      <c r="M252">
        <f t="shared" ca="1" si="44"/>
        <v>940</v>
      </c>
      <c r="N252" t="str">
        <f t="shared" si="48"/>
        <v/>
      </c>
      <c r="O252">
        <f t="shared" si="53"/>
        <v>0.41999999999999854</v>
      </c>
      <c r="P252" s="7">
        <f t="shared" si="54"/>
        <v>0.25370227745667157</v>
      </c>
      <c r="Q252">
        <f t="shared" si="49"/>
        <v>3.0000000000000693E-2</v>
      </c>
      <c r="R252">
        <f t="shared" si="50"/>
        <v>0.44999999999999923</v>
      </c>
      <c r="S252" s="7">
        <f t="shared" si="51"/>
        <v>0.28370227745667226</v>
      </c>
    </row>
    <row r="253" spans="1:19" x14ac:dyDescent="0.2">
      <c r="A253" s="11"/>
      <c r="C253" s="21"/>
      <c r="D253" s="4">
        <v>0.2</v>
      </c>
      <c r="E253" s="4">
        <v>1030</v>
      </c>
      <c r="F253" s="6">
        <f t="shared" si="45"/>
        <v>0.4375</v>
      </c>
      <c r="G253" s="4">
        <v>1040</v>
      </c>
      <c r="H253" s="1">
        <f t="shared" si="46"/>
        <v>0.44444444444444442</v>
      </c>
      <c r="I253" s="1" t="str">
        <f t="shared" si="52"/>
        <v/>
      </c>
      <c r="J253">
        <f t="shared" si="56"/>
        <v>5.0000000000000622</v>
      </c>
      <c r="K253">
        <f t="shared" si="47"/>
        <v>9.9999999999999645</v>
      </c>
      <c r="L253">
        <f t="shared" si="55"/>
        <v>2</v>
      </c>
      <c r="M253">
        <f t="shared" ca="1" si="44"/>
        <v>940</v>
      </c>
      <c r="N253" t="str">
        <f t="shared" si="48"/>
        <v/>
      </c>
      <c r="O253">
        <f t="shared" si="53"/>
        <v>0.52500000000000657</v>
      </c>
      <c r="P253" s="7">
        <f t="shared" si="54"/>
        <v>0.31712784682084449</v>
      </c>
      <c r="Q253">
        <f t="shared" si="49"/>
        <v>1.9999999999999929</v>
      </c>
      <c r="R253">
        <f t="shared" si="50"/>
        <v>2.5249999999999995</v>
      </c>
      <c r="S253" s="7">
        <f t="shared" si="51"/>
        <v>2.3171278468208376</v>
      </c>
    </row>
    <row r="254" spans="1:19" x14ac:dyDescent="0.2">
      <c r="A254" s="11"/>
      <c r="C254" s="21"/>
      <c r="D254" s="4">
        <v>0.01</v>
      </c>
      <c r="E254" s="4">
        <v>1045</v>
      </c>
      <c r="F254" s="6">
        <f t="shared" si="45"/>
        <v>0.44791666666666669</v>
      </c>
      <c r="G254" s="4">
        <v>1050</v>
      </c>
      <c r="H254" s="1">
        <f t="shared" si="46"/>
        <v>0.4513888888888889</v>
      </c>
      <c r="I254" s="1">
        <f t="shared" si="52"/>
        <v>0.4548611111111111</v>
      </c>
      <c r="J254" t="str">
        <f t="shared" si="56"/>
        <v/>
      </c>
      <c r="K254">
        <f t="shared" si="47"/>
        <v>4.9999999999999822</v>
      </c>
      <c r="L254">
        <f t="shared" si="55"/>
        <v>3</v>
      </c>
      <c r="M254">
        <f t="shared" ca="1" si="44"/>
        <v>940</v>
      </c>
      <c r="N254">
        <f t="shared" ca="1" si="48"/>
        <v>75.000000000000057</v>
      </c>
      <c r="O254">
        <f t="shared" si="53"/>
        <v>2.5000000000000001E-2</v>
      </c>
      <c r="P254" s="7">
        <f t="shared" si="54"/>
        <v>5.4281443780592247E-3</v>
      </c>
      <c r="Q254">
        <f t="shared" si="49"/>
        <v>4.9999999999999822E-2</v>
      </c>
      <c r="R254">
        <f t="shared" si="50"/>
        <v>7.4999999999999817E-2</v>
      </c>
      <c r="S254" s="7">
        <f t="shared" si="51"/>
        <v>5.5428144378059048E-2</v>
      </c>
    </row>
    <row r="255" spans="1:19" x14ac:dyDescent="0.2">
      <c r="A255" s="11">
        <v>33942</v>
      </c>
      <c r="B255">
        <v>1101</v>
      </c>
      <c r="C255" s="21"/>
      <c r="D255" s="4">
        <v>0.01</v>
      </c>
      <c r="E255" s="4">
        <v>1122</v>
      </c>
      <c r="F255" s="6">
        <f t="shared" si="45"/>
        <v>0.47361111111111115</v>
      </c>
      <c r="G255" s="4">
        <v>1127</v>
      </c>
      <c r="H255" s="1">
        <f t="shared" si="46"/>
        <v>0.4770833333333333</v>
      </c>
      <c r="I255" s="1">
        <f t="shared" si="52"/>
        <v>0.48055555555555551</v>
      </c>
      <c r="J255" t="str">
        <f t="shared" si="56"/>
        <v/>
      </c>
      <c r="K255">
        <f t="shared" si="47"/>
        <v>4.9999999999999023</v>
      </c>
      <c r="L255">
        <f t="shared" si="55"/>
        <v>1</v>
      </c>
      <c r="M255">
        <f t="shared" ca="1" si="44"/>
        <v>1101</v>
      </c>
      <c r="N255">
        <f t="shared" ca="1" si="48"/>
        <v>30.99999999999989</v>
      </c>
      <c r="O255">
        <f t="shared" si="53"/>
        <v>2.5000000000000001E-2</v>
      </c>
      <c r="P255" s="7">
        <f t="shared" si="54"/>
        <v>5.4281443780592247E-3</v>
      </c>
      <c r="Q255">
        <f t="shared" si="49"/>
        <v>4.9999999999999024E-2</v>
      </c>
      <c r="R255">
        <f t="shared" si="50"/>
        <v>7.4999999999999026E-2</v>
      </c>
      <c r="S255" s="7">
        <f t="shared" si="51"/>
        <v>5.542814437805825E-2</v>
      </c>
    </row>
    <row r="256" spans="1:19" x14ac:dyDescent="0.2">
      <c r="A256" s="11">
        <v>33942</v>
      </c>
      <c r="B256">
        <v>1133</v>
      </c>
      <c r="C256" s="21"/>
      <c r="D256" s="4">
        <v>0.01</v>
      </c>
      <c r="E256" s="4">
        <v>1147</v>
      </c>
      <c r="F256" s="6">
        <f t="shared" si="45"/>
        <v>0.4909722222222222</v>
      </c>
      <c r="G256" s="4">
        <v>1151</v>
      </c>
      <c r="H256" s="1">
        <f t="shared" si="46"/>
        <v>0.49374999999999997</v>
      </c>
      <c r="I256" s="1">
        <f t="shared" si="52"/>
        <v>0.49722222222222218</v>
      </c>
      <c r="J256" t="str">
        <f t="shared" si="56"/>
        <v/>
      </c>
      <c r="K256">
        <f t="shared" si="47"/>
        <v>3.9999999999999858</v>
      </c>
      <c r="L256">
        <f t="shared" si="55"/>
        <v>1</v>
      </c>
      <c r="M256">
        <f t="shared" ca="1" si="44"/>
        <v>1133</v>
      </c>
      <c r="N256">
        <f t="shared" ca="1" si="48"/>
        <v>22.999999999999918</v>
      </c>
      <c r="O256">
        <f t="shared" si="53"/>
        <v>2.5000000000000001E-2</v>
      </c>
      <c r="P256" s="7">
        <f t="shared" si="54"/>
        <v>5.4281443780592247E-3</v>
      </c>
      <c r="Q256">
        <f t="shared" si="49"/>
        <v>3.9999999999999862E-2</v>
      </c>
      <c r="R256">
        <f t="shared" si="50"/>
        <v>6.4999999999999863E-2</v>
      </c>
      <c r="S256" s="7">
        <f t="shared" si="51"/>
        <v>4.5428144378059088E-2</v>
      </c>
    </row>
    <row r="257" spans="1:19" x14ac:dyDescent="0.2">
      <c r="A257" s="11">
        <v>33942</v>
      </c>
      <c r="B257">
        <v>1158</v>
      </c>
      <c r="C257" s="21"/>
      <c r="D257" s="4">
        <v>0.01</v>
      </c>
      <c r="E257" s="4">
        <v>1211</v>
      </c>
      <c r="F257" s="6">
        <f t="shared" si="45"/>
        <v>0.50763888888888886</v>
      </c>
      <c r="G257" s="4">
        <v>1215</v>
      </c>
      <c r="H257" s="1">
        <f t="shared" si="46"/>
        <v>0.51041666666666663</v>
      </c>
      <c r="I257" s="1">
        <f t="shared" si="52"/>
        <v>0.51388888888888884</v>
      </c>
      <c r="J257" t="str">
        <f t="shared" si="56"/>
        <v/>
      </c>
      <c r="K257">
        <f t="shared" si="47"/>
        <v>3.9999999999999858</v>
      </c>
      <c r="L257">
        <f t="shared" si="55"/>
        <v>1</v>
      </c>
      <c r="M257">
        <f t="shared" ca="1" si="44"/>
        <v>1158</v>
      </c>
      <c r="N257">
        <f t="shared" ca="1" si="48"/>
        <v>21.999999999999922</v>
      </c>
      <c r="O257">
        <f t="shared" si="53"/>
        <v>2.5000000000000001E-2</v>
      </c>
      <c r="P257" s="7">
        <f t="shared" si="54"/>
        <v>5.4281443780592247E-3</v>
      </c>
      <c r="Q257">
        <f t="shared" si="49"/>
        <v>3.9999999999999862E-2</v>
      </c>
      <c r="R257">
        <f t="shared" si="50"/>
        <v>6.4999999999999863E-2</v>
      </c>
      <c r="S257" s="7">
        <f t="shared" si="51"/>
        <v>4.5428144378059088E-2</v>
      </c>
    </row>
    <row r="258" spans="1:19" x14ac:dyDescent="0.2">
      <c r="A258" s="11">
        <v>33942</v>
      </c>
      <c r="B258">
        <v>1221</v>
      </c>
      <c r="C258" s="21"/>
      <c r="D258" s="4">
        <v>0.01</v>
      </c>
      <c r="E258" s="4">
        <v>1229</v>
      </c>
      <c r="F258" s="6">
        <f t="shared" si="45"/>
        <v>0.52013888888888882</v>
      </c>
      <c r="G258" s="4">
        <v>1246</v>
      </c>
      <c r="H258" s="1">
        <f t="shared" si="46"/>
        <v>0.53194444444444444</v>
      </c>
      <c r="I258" s="1">
        <f t="shared" si="52"/>
        <v>0.53541666666666665</v>
      </c>
      <c r="J258" t="str">
        <f t="shared" si="56"/>
        <v/>
      </c>
      <c r="K258">
        <f t="shared" si="47"/>
        <v>17.000000000000099</v>
      </c>
      <c r="L258">
        <f t="shared" si="55"/>
        <v>1</v>
      </c>
      <c r="M258">
        <f t="shared" ca="1" si="44"/>
        <v>1221</v>
      </c>
      <c r="N258">
        <f t="shared" ca="1" si="48"/>
        <v>30.000000000000053</v>
      </c>
      <c r="O258">
        <f t="shared" si="53"/>
        <v>2.5000000000000001E-2</v>
      </c>
      <c r="P258" s="7">
        <f t="shared" si="54"/>
        <v>5.4281443780592247E-3</v>
      </c>
      <c r="Q258">
        <f t="shared" si="49"/>
        <v>0.17000000000000101</v>
      </c>
      <c r="R258">
        <f t="shared" si="50"/>
        <v>0.19500000000000101</v>
      </c>
      <c r="S258" s="7">
        <f t="shared" si="51"/>
        <v>0.17542814437806023</v>
      </c>
    </row>
    <row r="259" spans="1:19" x14ac:dyDescent="0.2">
      <c r="A259" s="11">
        <v>33942</v>
      </c>
      <c r="B259">
        <v>1252</v>
      </c>
      <c r="C259" s="21"/>
      <c r="D259" s="4">
        <v>0.01</v>
      </c>
      <c r="E259" s="4">
        <v>1259</v>
      </c>
      <c r="F259" s="6">
        <f t="shared" si="45"/>
        <v>0.54097222222222219</v>
      </c>
      <c r="G259" s="4">
        <v>1408</v>
      </c>
      <c r="H259" s="1">
        <f t="shared" si="46"/>
        <v>0.58888888888888891</v>
      </c>
      <c r="I259" s="1" t="str">
        <f t="shared" si="52"/>
        <v/>
      </c>
      <c r="J259">
        <f t="shared" si="56"/>
        <v>13.99999999999995</v>
      </c>
      <c r="K259">
        <f t="shared" si="47"/>
        <v>69.000000000000071</v>
      </c>
      <c r="L259">
        <f t="shared" si="55"/>
        <v>1</v>
      </c>
      <c r="M259">
        <f t="shared" ca="1" si="44"/>
        <v>1252</v>
      </c>
      <c r="N259" t="str">
        <f t="shared" si="48"/>
        <v/>
      </c>
      <c r="O259">
        <f t="shared" si="53"/>
        <v>4.2699999999999845</v>
      </c>
      <c r="P259" s="7">
        <f t="shared" si="54"/>
        <v>2.0174653716803914</v>
      </c>
      <c r="Q259">
        <f t="shared" si="49"/>
        <v>0.69000000000000072</v>
      </c>
      <c r="R259">
        <f t="shared" si="50"/>
        <v>4.9599999999999849</v>
      </c>
      <c r="S259" s="7">
        <f t="shared" si="51"/>
        <v>2.7074653716803923</v>
      </c>
    </row>
    <row r="260" spans="1:19" x14ac:dyDescent="0.2">
      <c r="A260" s="11"/>
      <c r="C260" s="21"/>
      <c r="D260" s="4">
        <v>0.6</v>
      </c>
      <c r="E260" s="4">
        <v>1422</v>
      </c>
      <c r="F260" s="6">
        <f t="shared" si="45"/>
        <v>0.59861111111111109</v>
      </c>
      <c r="G260" s="4">
        <v>1437</v>
      </c>
      <c r="H260" s="1">
        <f t="shared" si="46"/>
        <v>0.60902777777777783</v>
      </c>
      <c r="I260" s="1">
        <f t="shared" si="52"/>
        <v>0.61250000000000004</v>
      </c>
      <c r="J260" t="str">
        <f t="shared" si="56"/>
        <v/>
      </c>
      <c r="K260">
        <f t="shared" si="47"/>
        <v>15.000000000000107</v>
      </c>
      <c r="L260">
        <f t="shared" si="55"/>
        <v>2</v>
      </c>
      <c r="M260">
        <f t="shared" ca="1" si="44"/>
        <v>1252</v>
      </c>
      <c r="N260">
        <f t="shared" ca="1" si="48"/>
        <v>110.00000000000009</v>
      </c>
      <c r="O260">
        <f t="shared" si="53"/>
        <v>1.5</v>
      </c>
      <c r="P260" s="7">
        <f t="shared" si="54"/>
        <v>0.22548428583557498</v>
      </c>
      <c r="Q260">
        <f t="shared" si="49"/>
        <v>9.0000000000000639</v>
      </c>
      <c r="R260">
        <f t="shared" si="50"/>
        <v>10.500000000000064</v>
      </c>
      <c r="S260" s="7">
        <f t="shared" si="51"/>
        <v>9.2254842858356394</v>
      </c>
    </row>
    <row r="261" spans="1:19" x14ac:dyDescent="0.2">
      <c r="A261" s="11">
        <v>33946</v>
      </c>
      <c r="B261">
        <v>1334</v>
      </c>
      <c r="C261" s="21"/>
      <c r="D261" s="4">
        <v>0.02</v>
      </c>
      <c r="E261" s="4">
        <v>1422</v>
      </c>
      <c r="F261" s="6">
        <f t="shared" si="45"/>
        <v>0.59861111111111109</v>
      </c>
      <c r="G261" s="4">
        <v>1426</v>
      </c>
      <c r="H261" s="1">
        <f t="shared" si="46"/>
        <v>0.60138888888888886</v>
      </c>
      <c r="I261" s="1" t="str">
        <f t="shared" si="52"/>
        <v/>
      </c>
      <c r="J261">
        <f t="shared" si="56"/>
        <v>5.9999999999999787</v>
      </c>
      <c r="K261">
        <f t="shared" si="47"/>
        <v>3.9999999999999858</v>
      </c>
      <c r="L261">
        <f t="shared" si="55"/>
        <v>1</v>
      </c>
      <c r="M261">
        <f t="shared" ca="1" si="44"/>
        <v>1334</v>
      </c>
      <c r="N261" t="str">
        <f t="shared" si="48"/>
        <v/>
      </c>
      <c r="O261">
        <f t="shared" si="53"/>
        <v>6.0599999999999783</v>
      </c>
      <c r="P261" s="7">
        <f t="shared" si="54"/>
        <v>2.5797369508518542</v>
      </c>
      <c r="Q261">
        <f t="shared" si="49"/>
        <v>7.9999999999999724E-2</v>
      </c>
      <c r="R261">
        <f t="shared" si="50"/>
        <v>6.1399999999999784</v>
      </c>
      <c r="S261" s="7">
        <f t="shared" si="51"/>
        <v>2.6597369508518538</v>
      </c>
    </row>
    <row r="262" spans="1:19" x14ac:dyDescent="0.2">
      <c r="A262" s="11"/>
      <c r="C262" s="21"/>
      <c r="D262" s="4">
        <v>2</v>
      </c>
      <c r="E262" s="4">
        <v>1432</v>
      </c>
      <c r="F262" s="6">
        <f t="shared" si="45"/>
        <v>0.60555555555555551</v>
      </c>
      <c r="G262" s="4">
        <v>1435</v>
      </c>
      <c r="H262" s="1">
        <f t="shared" si="46"/>
        <v>0.60763888888888895</v>
      </c>
      <c r="I262" s="1" t="str">
        <f t="shared" si="52"/>
        <v/>
      </c>
      <c r="J262">
        <f t="shared" si="56"/>
        <v>4.9999999999998224</v>
      </c>
      <c r="K262">
        <f t="shared" si="47"/>
        <v>3.0000000000001492</v>
      </c>
      <c r="L262">
        <f t="shared" si="55"/>
        <v>2</v>
      </c>
      <c r="M262">
        <f t="shared" ca="1" si="44"/>
        <v>1334</v>
      </c>
      <c r="N262" t="str">
        <f t="shared" si="48"/>
        <v/>
      </c>
      <c r="O262">
        <f t="shared" si="53"/>
        <v>7.4999999999997335</v>
      </c>
      <c r="P262" s="7">
        <f t="shared" si="54"/>
        <v>7.2134804078668626</v>
      </c>
      <c r="Q262">
        <f t="shared" si="49"/>
        <v>6.0000000000002984</v>
      </c>
      <c r="R262">
        <f t="shared" si="50"/>
        <v>13.500000000000032</v>
      </c>
      <c r="S262" s="7">
        <f t="shared" si="51"/>
        <v>13.213480407867161</v>
      </c>
    </row>
    <row r="263" spans="1:19" x14ac:dyDescent="0.2">
      <c r="C263" s="21"/>
      <c r="D263" s="4">
        <v>1</v>
      </c>
      <c r="E263" s="4">
        <v>1440</v>
      </c>
      <c r="F263" s="6">
        <f t="shared" si="45"/>
        <v>0.61111111111111105</v>
      </c>
      <c r="G263" s="4">
        <v>1442</v>
      </c>
      <c r="H263" s="1">
        <f t="shared" si="46"/>
        <v>0.61249999999999993</v>
      </c>
      <c r="I263" s="1">
        <f t="shared" si="52"/>
        <v>0.61597222222222214</v>
      </c>
      <c r="J263" t="str">
        <f t="shared" si="56"/>
        <v/>
      </c>
      <c r="K263">
        <f t="shared" si="47"/>
        <v>1.9999999999999929</v>
      </c>
      <c r="L263">
        <f t="shared" si="55"/>
        <v>3</v>
      </c>
      <c r="M263">
        <f t="shared" ca="1" si="44"/>
        <v>1334</v>
      </c>
      <c r="N263">
        <f t="shared" ca="1" si="48"/>
        <v>72.999999999999901</v>
      </c>
      <c r="O263">
        <f t="shared" si="53"/>
        <v>2.5</v>
      </c>
      <c r="P263" s="7">
        <f t="shared" si="54"/>
        <v>0.36191198291773735</v>
      </c>
      <c r="Q263">
        <f t="shared" si="49"/>
        <v>1.9999999999999929</v>
      </c>
      <c r="R263">
        <f t="shared" si="50"/>
        <v>4.4999999999999929</v>
      </c>
      <c r="S263" s="7">
        <f t="shared" si="51"/>
        <v>2.3619119829177304</v>
      </c>
    </row>
    <row r="264" spans="1:19" x14ac:dyDescent="0.2">
      <c r="A264" s="11">
        <v>33946</v>
      </c>
      <c r="B264">
        <v>1445</v>
      </c>
      <c r="C264" s="21"/>
      <c r="D264" s="4">
        <v>0.02</v>
      </c>
      <c r="E264" s="4">
        <v>1457</v>
      </c>
      <c r="F264" s="6">
        <f t="shared" si="45"/>
        <v>0.62291666666666667</v>
      </c>
      <c r="G264" s="4">
        <v>1501</v>
      </c>
      <c r="H264" s="1">
        <f t="shared" si="46"/>
        <v>0.62569444444444444</v>
      </c>
      <c r="I264" s="1" t="str">
        <f t="shared" si="52"/>
        <v/>
      </c>
      <c r="J264">
        <f t="shared" si="56"/>
        <v>7.9999999999999716</v>
      </c>
      <c r="K264">
        <f t="shared" si="47"/>
        <v>3.9999999999999858</v>
      </c>
      <c r="L264">
        <f t="shared" si="55"/>
        <v>1</v>
      </c>
      <c r="M264">
        <f t="shared" ca="1" si="44"/>
        <v>1445</v>
      </c>
      <c r="N264" t="str">
        <f t="shared" si="48"/>
        <v/>
      </c>
      <c r="O264">
        <f t="shared" si="53"/>
        <v>0.8799999999999969</v>
      </c>
      <c r="P264" s="7">
        <f t="shared" si="54"/>
        <v>0.62539627588140201</v>
      </c>
      <c r="Q264">
        <f t="shared" si="49"/>
        <v>7.9999999999999724E-2</v>
      </c>
      <c r="R264">
        <f t="shared" si="50"/>
        <v>0.95999999999999663</v>
      </c>
      <c r="S264" s="7">
        <f t="shared" si="51"/>
        <v>0.70539627588140175</v>
      </c>
    </row>
    <row r="265" spans="1:19" x14ac:dyDescent="0.2">
      <c r="C265" s="21"/>
      <c r="D265" s="4">
        <v>0.2</v>
      </c>
      <c r="E265" s="4">
        <v>1509</v>
      </c>
      <c r="F265" s="6">
        <f t="shared" si="45"/>
        <v>0.63124999999999998</v>
      </c>
      <c r="G265" s="4">
        <v>1511</v>
      </c>
      <c r="H265" s="1">
        <f t="shared" si="46"/>
        <v>0.63263888888888886</v>
      </c>
      <c r="I265" s="1" t="str">
        <f t="shared" si="52"/>
        <v/>
      </c>
      <c r="J265">
        <f t="shared" si="56"/>
        <v>5.9999999999999787</v>
      </c>
      <c r="K265">
        <f t="shared" si="47"/>
        <v>1.9999999999999929</v>
      </c>
      <c r="L265">
        <f t="shared" si="55"/>
        <v>2</v>
      </c>
      <c r="M265">
        <f t="shared" ca="1" si="44"/>
        <v>1445</v>
      </c>
      <c r="N265" t="str">
        <f t="shared" si="48"/>
        <v/>
      </c>
      <c r="O265">
        <f t="shared" si="53"/>
        <v>0.89999999999999691</v>
      </c>
      <c r="P265" s="7">
        <f t="shared" si="54"/>
        <v>0.86562326863852879</v>
      </c>
      <c r="Q265">
        <f t="shared" si="49"/>
        <v>0.39999999999999858</v>
      </c>
      <c r="R265">
        <f t="shared" si="50"/>
        <v>1.2999999999999954</v>
      </c>
      <c r="S265" s="7">
        <f t="shared" si="51"/>
        <v>1.2656232686385274</v>
      </c>
    </row>
    <row r="266" spans="1:19" x14ac:dyDescent="0.2">
      <c r="A266" s="11"/>
      <c r="C266" s="21"/>
      <c r="D266" s="4">
        <v>0.1</v>
      </c>
      <c r="E266" s="4">
        <v>1517</v>
      </c>
      <c r="F266" s="6">
        <f t="shared" si="45"/>
        <v>0.63680555555555551</v>
      </c>
      <c r="G266" s="4">
        <v>1519</v>
      </c>
      <c r="H266" s="1">
        <f t="shared" si="46"/>
        <v>0.6381944444444444</v>
      </c>
      <c r="I266" s="1">
        <f t="shared" si="52"/>
        <v>0.64166666666666661</v>
      </c>
      <c r="J266" t="str">
        <f t="shared" si="56"/>
        <v/>
      </c>
      <c r="K266">
        <f t="shared" si="47"/>
        <v>1.9999999999999929</v>
      </c>
      <c r="L266">
        <f t="shared" si="55"/>
        <v>3</v>
      </c>
      <c r="M266">
        <f t="shared" ca="1" si="44"/>
        <v>1445</v>
      </c>
      <c r="N266">
        <f t="shared" ca="1" si="48"/>
        <v>38.999999999999858</v>
      </c>
      <c r="O266">
        <f t="shared" si="53"/>
        <v>0.25</v>
      </c>
      <c r="P266" s="7">
        <f t="shared" si="54"/>
        <v>4.342905372259271E-2</v>
      </c>
      <c r="Q266">
        <f t="shared" si="49"/>
        <v>0.19999999999999929</v>
      </c>
      <c r="R266">
        <f t="shared" si="50"/>
        <v>0.44999999999999929</v>
      </c>
      <c r="S266" s="7">
        <f t="shared" si="51"/>
        <v>0.24342905372259199</v>
      </c>
    </row>
    <row r="267" spans="1:19" x14ac:dyDescent="0.2">
      <c r="A267" s="11">
        <v>33947</v>
      </c>
      <c r="B267">
        <v>831</v>
      </c>
      <c r="C267" s="21"/>
      <c r="D267" s="4">
        <v>0.01</v>
      </c>
      <c r="E267" s="4">
        <v>928</v>
      </c>
      <c r="F267" s="6">
        <f t="shared" si="45"/>
        <v>0.39444444444444443</v>
      </c>
      <c r="G267" s="4">
        <v>933</v>
      </c>
      <c r="H267" s="1">
        <f t="shared" si="46"/>
        <v>0.3979166666666667</v>
      </c>
      <c r="I267" s="1" t="str">
        <f t="shared" si="52"/>
        <v/>
      </c>
      <c r="J267">
        <f t="shared" si="56"/>
        <v>7.9999999999999716</v>
      </c>
      <c r="K267">
        <f t="shared" si="47"/>
        <v>5.0000000000000622</v>
      </c>
      <c r="L267">
        <f t="shared" si="55"/>
        <v>1</v>
      </c>
      <c r="M267">
        <f t="shared" ca="1" si="44"/>
        <v>831</v>
      </c>
      <c r="N267" t="str">
        <f t="shared" si="48"/>
        <v/>
      </c>
      <c r="O267">
        <f t="shared" si="53"/>
        <v>8.0399999999999707</v>
      </c>
      <c r="P267" s="7">
        <f t="shared" si="54"/>
        <v>3.0047839454646295</v>
      </c>
      <c r="Q267">
        <f t="shared" si="49"/>
        <v>5.000000000000062E-2</v>
      </c>
      <c r="R267">
        <f t="shared" si="50"/>
        <v>8.0899999999999714</v>
      </c>
      <c r="S267" s="7">
        <f t="shared" si="51"/>
        <v>3.0547839454646302</v>
      </c>
    </row>
    <row r="268" spans="1:19" x14ac:dyDescent="0.2">
      <c r="C268" s="21"/>
      <c r="D268" s="4">
        <v>2</v>
      </c>
      <c r="E268" s="4">
        <v>941</v>
      </c>
      <c r="F268" s="6">
        <f t="shared" si="45"/>
        <v>0.40347222222222223</v>
      </c>
      <c r="G268" s="4">
        <v>945</v>
      </c>
      <c r="H268" s="1">
        <f t="shared" si="46"/>
        <v>0.40625</v>
      </c>
      <c r="I268" s="1" t="str">
        <f t="shared" si="52"/>
        <v/>
      </c>
      <c r="J268">
        <f t="shared" si="56"/>
        <v>7.9999999999999716</v>
      </c>
      <c r="K268">
        <f t="shared" si="47"/>
        <v>3.9999999999999858</v>
      </c>
      <c r="L268">
        <f t="shared" si="55"/>
        <v>2</v>
      </c>
      <c r="M268">
        <f t="shared" ca="1" si="44"/>
        <v>831</v>
      </c>
      <c r="N268" t="str">
        <f t="shared" si="48"/>
        <v/>
      </c>
      <c r="O268">
        <f t="shared" si="53"/>
        <v>87.999999999999687</v>
      </c>
      <c r="P268" s="7">
        <f t="shared" si="54"/>
        <v>62.538417616105036</v>
      </c>
      <c r="Q268">
        <f t="shared" si="49"/>
        <v>7.9999999999999716</v>
      </c>
      <c r="R268">
        <f t="shared" si="50"/>
        <v>95.999999999999659</v>
      </c>
      <c r="S268" s="7">
        <f t="shared" si="51"/>
        <v>70.538417616105008</v>
      </c>
    </row>
    <row r="269" spans="1:19" x14ac:dyDescent="0.2">
      <c r="A269" s="11"/>
      <c r="C269" s="21"/>
      <c r="D269" s="4">
        <v>20</v>
      </c>
      <c r="E269" s="4">
        <v>953</v>
      </c>
      <c r="F269" s="6">
        <f t="shared" si="45"/>
        <v>0.41180555555555554</v>
      </c>
      <c r="G269" s="4">
        <v>957</v>
      </c>
      <c r="H269" s="1">
        <f t="shared" si="46"/>
        <v>0.4145833333333333</v>
      </c>
      <c r="I269" s="1">
        <f t="shared" si="52"/>
        <v>0.41805555555555551</v>
      </c>
      <c r="J269" t="str">
        <f t="shared" si="56"/>
        <v/>
      </c>
      <c r="K269">
        <f t="shared" si="47"/>
        <v>3.9999999999999858</v>
      </c>
      <c r="L269">
        <f t="shared" si="55"/>
        <v>3</v>
      </c>
      <c r="M269">
        <f t="shared" ca="1" si="44"/>
        <v>831</v>
      </c>
      <c r="N269">
        <f t="shared" ca="1" si="48"/>
        <v>90.999999999999915</v>
      </c>
      <c r="O269">
        <f t="shared" si="53"/>
        <v>50</v>
      </c>
      <c r="P269" s="7">
        <f t="shared" si="54"/>
        <v>5.9484036251947776</v>
      </c>
      <c r="Q269">
        <f t="shared" si="49"/>
        <v>79.999999999999716</v>
      </c>
      <c r="R269">
        <f t="shared" si="50"/>
        <v>129.99999999999972</v>
      </c>
      <c r="S269" s="7">
        <f t="shared" si="51"/>
        <v>85.948403625194487</v>
      </c>
    </row>
    <row r="270" spans="1:19" x14ac:dyDescent="0.2">
      <c r="A270" s="11">
        <v>33947</v>
      </c>
      <c r="B270">
        <v>959</v>
      </c>
      <c r="C270" s="21"/>
      <c r="D270" s="4">
        <v>0.2</v>
      </c>
      <c r="E270" s="4">
        <v>1008</v>
      </c>
      <c r="F270" s="6">
        <f t="shared" si="45"/>
        <v>0.42222222222222222</v>
      </c>
      <c r="G270" s="4">
        <v>1010</v>
      </c>
      <c r="H270" s="1">
        <f t="shared" si="46"/>
        <v>0.4236111111111111</v>
      </c>
      <c r="I270" s="1" t="str">
        <f t="shared" si="52"/>
        <v/>
      </c>
      <c r="J270">
        <f t="shared" si="56"/>
        <v>2.9999999999999893</v>
      </c>
      <c r="K270">
        <f t="shared" si="47"/>
        <v>1.9999999999999929</v>
      </c>
      <c r="L270">
        <f t="shared" si="55"/>
        <v>1</v>
      </c>
      <c r="M270">
        <f t="shared" ca="1" si="44"/>
        <v>959</v>
      </c>
      <c r="N270" t="str">
        <f t="shared" si="48"/>
        <v/>
      </c>
      <c r="O270">
        <f t="shared" si="53"/>
        <v>0.44999999999999846</v>
      </c>
      <c r="P270" s="7">
        <f t="shared" si="54"/>
        <v>0.43281163431926439</v>
      </c>
      <c r="Q270">
        <f t="shared" si="49"/>
        <v>0.39999999999999858</v>
      </c>
      <c r="R270">
        <f t="shared" si="50"/>
        <v>0.84999999999999698</v>
      </c>
      <c r="S270" s="7">
        <f t="shared" si="51"/>
        <v>0.83281163431926297</v>
      </c>
    </row>
    <row r="271" spans="1:19" x14ac:dyDescent="0.2">
      <c r="C271" s="21"/>
      <c r="D271" s="4">
        <v>0.1</v>
      </c>
      <c r="E271" s="4">
        <v>1013</v>
      </c>
      <c r="F271" s="6">
        <f t="shared" si="45"/>
        <v>0.42569444444444443</v>
      </c>
      <c r="G271" s="4">
        <v>1015</v>
      </c>
      <c r="H271" s="1">
        <f t="shared" si="46"/>
        <v>0.42708333333333331</v>
      </c>
      <c r="I271" s="1">
        <f t="shared" si="52"/>
        <v>0.43055555555555552</v>
      </c>
      <c r="J271" t="str">
        <f t="shared" si="56"/>
        <v/>
      </c>
      <c r="K271">
        <f t="shared" si="47"/>
        <v>1.9999999999999929</v>
      </c>
      <c r="L271">
        <f t="shared" si="55"/>
        <v>2</v>
      </c>
      <c r="M271">
        <f t="shared" ref="M271:M334" ca="1" si="57">OFFSET(B271,-L271+1,0)</f>
        <v>959</v>
      </c>
      <c r="N271">
        <f t="shared" ca="1" si="48"/>
        <v>21.000000000000007</v>
      </c>
      <c r="O271">
        <f t="shared" si="53"/>
        <v>0.25</v>
      </c>
      <c r="P271" s="7">
        <f t="shared" si="54"/>
        <v>4.342905372259271E-2</v>
      </c>
      <c r="Q271">
        <f t="shared" si="49"/>
        <v>0.19999999999999929</v>
      </c>
      <c r="R271">
        <f t="shared" si="50"/>
        <v>0.44999999999999929</v>
      </c>
      <c r="S271" s="7">
        <f t="shared" si="51"/>
        <v>0.24342905372259199</v>
      </c>
    </row>
    <row r="272" spans="1:19" x14ac:dyDescent="0.2">
      <c r="A272" s="11">
        <v>33948</v>
      </c>
      <c r="B272">
        <v>952</v>
      </c>
      <c r="C272" s="21"/>
      <c r="D272" s="4">
        <v>0.01</v>
      </c>
      <c r="E272" s="4">
        <v>1007</v>
      </c>
      <c r="F272" s="6">
        <f t="shared" ref="F272:F335" si="58">VALUE(CONCATENATE(LEFT(E272,LEN(E272)-2),":",RIGHT(E272,2)))</f>
        <v>0.42152777777777778</v>
      </c>
      <c r="G272" s="4">
        <v>1009</v>
      </c>
      <c r="H272" s="1">
        <f t="shared" ref="H272:H335" si="59">VALUE(CONCATENATE(LEFT(G272,LEN(G272)-2),":",RIGHT(G272,2)))</f>
        <v>0.42291666666666666</v>
      </c>
      <c r="I272" s="1" t="str">
        <f t="shared" si="52"/>
        <v/>
      </c>
      <c r="J272">
        <f t="shared" si="56"/>
        <v>3.9999999999999858</v>
      </c>
      <c r="K272">
        <f t="shared" ref="K272:K335" si="60">(H272-F272)*1440</f>
        <v>1.9999999999999929</v>
      </c>
      <c r="L272">
        <f t="shared" si="55"/>
        <v>1</v>
      </c>
      <c r="M272">
        <f t="shared" ca="1" si="57"/>
        <v>952</v>
      </c>
      <c r="N272" t="str">
        <f t="shared" ref="N272:N335" si="61">IF(I272&lt;&gt;"",(I272-VALUE(CONCATENATE(LEFT(M272,LEN(M272)-2),":",RIGHT(M272,2))))*1440,"")</f>
        <v/>
      </c>
      <c r="O272">
        <f t="shared" si="53"/>
        <v>0.21999999999999922</v>
      </c>
      <c r="P272" s="7">
        <f t="shared" si="54"/>
        <v>0.15635212440691129</v>
      </c>
      <c r="Q272">
        <f t="shared" ref="Q272:Q335" si="62">(D272*K272)</f>
        <v>1.9999999999999931E-2</v>
      </c>
      <c r="R272">
        <f t="shared" ref="R272:R335" si="63">O272+Q272</f>
        <v>0.23999999999999916</v>
      </c>
      <c r="S272" s="7">
        <f t="shared" ref="S272:S335" si="64">P272+Q272</f>
        <v>0.17635212440691123</v>
      </c>
    </row>
    <row r="273" spans="1:19" x14ac:dyDescent="0.2">
      <c r="A273" s="11"/>
      <c r="C273" s="21"/>
      <c r="D273" s="4">
        <v>0.1</v>
      </c>
      <c r="E273" s="4">
        <v>1013</v>
      </c>
      <c r="F273" s="6">
        <f t="shared" si="58"/>
        <v>0.42569444444444443</v>
      </c>
      <c r="G273" s="4">
        <v>1047</v>
      </c>
      <c r="H273" s="1">
        <f t="shared" si="59"/>
        <v>0.44930555555555557</v>
      </c>
      <c r="I273" s="1" t="str">
        <f t="shared" si="52"/>
        <v/>
      </c>
      <c r="J273">
        <f t="shared" si="56"/>
        <v>4.9999999999999822</v>
      </c>
      <c r="K273">
        <f t="shared" si="60"/>
        <v>34.000000000000043</v>
      </c>
      <c r="L273">
        <f t="shared" si="55"/>
        <v>2</v>
      </c>
      <c r="M273">
        <f t="shared" ca="1" si="57"/>
        <v>952</v>
      </c>
      <c r="N273" t="str">
        <f t="shared" si="61"/>
        <v/>
      </c>
      <c r="O273">
        <f t="shared" si="53"/>
        <v>100.24999999999964</v>
      </c>
      <c r="P273" s="7">
        <f t="shared" si="54"/>
        <v>33.297423454909726</v>
      </c>
      <c r="Q273">
        <f t="shared" si="62"/>
        <v>3.4000000000000044</v>
      </c>
      <c r="R273">
        <f t="shared" si="63"/>
        <v>103.64999999999965</v>
      </c>
      <c r="S273" s="7">
        <f t="shared" si="64"/>
        <v>36.697423454909732</v>
      </c>
    </row>
    <row r="274" spans="1:19" x14ac:dyDescent="0.2">
      <c r="A274" s="11"/>
      <c r="C274" s="21"/>
      <c r="D274" s="4">
        <v>40</v>
      </c>
      <c r="E274" s="4">
        <v>1052</v>
      </c>
      <c r="F274" s="6">
        <f t="shared" si="58"/>
        <v>0.45277777777777778</v>
      </c>
      <c r="G274" s="4">
        <v>1101</v>
      </c>
      <c r="H274" s="1">
        <f t="shared" si="59"/>
        <v>0.45902777777777781</v>
      </c>
      <c r="I274" s="1" t="str">
        <f t="shared" si="52"/>
        <v/>
      </c>
      <c r="J274">
        <f t="shared" si="56"/>
        <v>9.9999999999999645</v>
      </c>
      <c r="K274">
        <f t="shared" si="60"/>
        <v>9.000000000000048</v>
      </c>
      <c r="L274">
        <f t="shared" si="55"/>
        <v>3</v>
      </c>
      <c r="M274">
        <f t="shared" ca="1" si="57"/>
        <v>952</v>
      </c>
      <c r="N274" t="str">
        <f t="shared" si="61"/>
        <v/>
      </c>
      <c r="O274">
        <f t="shared" si="53"/>
        <v>200.49999999999929</v>
      </c>
      <c r="P274" s="7">
        <f t="shared" si="54"/>
        <v>66.594846909819452</v>
      </c>
      <c r="Q274">
        <f t="shared" si="62"/>
        <v>360.00000000000193</v>
      </c>
      <c r="R274">
        <f t="shared" si="63"/>
        <v>560.50000000000125</v>
      </c>
      <c r="S274" s="7">
        <f t="shared" si="64"/>
        <v>426.5948469098214</v>
      </c>
    </row>
    <row r="275" spans="1:19" x14ac:dyDescent="0.2">
      <c r="A275" s="11"/>
      <c r="C275" s="21"/>
      <c r="D275" s="4">
        <v>0.1</v>
      </c>
      <c r="E275" s="4">
        <v>1111</v>
      </c>
      <c r="F275" s="6">
        <f t="shared" si="58"/>
        <v>0.46597222222222223</v>
      </c>
      <c r="G275" s="4">
        <v>1139</v>
      </c>
      <c r="H275" s="1">
        <f t="shared" si="59"/>
        <v>0.48541666666666666</v>
      </c>
      <c r="I275" s="1">
        <f t="shared" si="52"/>
        <v>0.48888888888888887</v>
      </c>
      <c r="J275" t="str">
        <f t="shared" si="56"/>
        <v/>
      </c>
      <c r="K275">
        <f t="shared" si="60"/>
        <v>27.999999999999979</v>
      </c>
      <c r="L275">
        <f t="shared" si="55"/>
        <v>4</v>
      </c>
      <c r="M275">
        <f t="shared" ca="1" si="57"/>
        <v>952</v>
      </c>
      <c r="N275">
        <f t="shared" ca="1" si="61"/>
        <v>111.99999999999991</v>
      </c>
      <c r="O275">
        <f t="shared" si="53"/>
        <v>0.25</v>
      </c>
      <c r="P275" s="7">
        <f t="shared" si="54"/>
        <v>4.342905372259271E-2</v>
      </c>
      <c r="Q275">
        <f t="shared" si="62"/>
        <v>2.799999999999998</v>
      </c>
      <c r="R275">
        <f t="shared" si="63"/>
        <v>3.049999999999998</v>
      </c>
      <c r="S275" s="7">
        <f t="shared" si="64"/>
        <v>2.8434290537225908</v>
      </c>
    </row>
    <row r="276" spans="1:19" x14ac:dyDescent="0.2">
      <c r="A276" s="11">
        <v>33948</v>
      </c>
      <c r="B276">
        <v>1336</v>
      </c>
      <c r="C276" s="21"/>
      <c r="D276" s="4">
        <v>0.01</v>
      </c>
      <c r="E276" s="4">
        <v>1440</v>
      </c>
      <c r="F276" s="6">
        <f t="shared" si="58"/>
        <v>0.61111111111111105</v>
      </c>
      <c r="G276" s="4">
        <v>1445</v>
      </c>
      <c r="H276" s="1">
        <f t="shared" si="59"/>
        <v>0.61458333333333337</v>
      </c>
      <c r="I276" s="1" t="str">
        <f t="shared" si="52"/>
        <v/>
      </c>
      <c r="J276">
        <f t="shared" si="56"/>
        <v>2.9999999999999893</v>
      </c>
      <c r="K276">
        <f t="shared" si="60"/>
        <v>5.0000000000001421</v>
      </c>
      <c r="L276">
        <f t="shared" si="55"/>
        <v>1</v>
      </c>
      <c r="M276">
        <f t="shared" ca="1" si="57"/>
        <v>1336</v>
      </c>
      <c r="N276" t="str">
        <f t="shared" si="61"/>
        <v/>
      </c>
      <c r="O276">
        <f t="shared" si="53"/>
        <v>0.16499999999999942</v>
      </c>
      <c r="P276" s="7">
        <f t="shared" si="54"/>
        <v>0.11726409330518348</v>
      </c>
      <c r="Q276">
        <f t="shared" si="62"/>
        <v>5.0000000000001425E-2</v>
      </c>
      <c r="R276">
        <f t="shared" si="63"/>
        <v>0.21500000000000086</v>
      </c>
      <c r="S276" s="7">
        <f t="shared" si="64"/>
        <v>0.16726409330518491</v>
      </c>
    </row>
    <row r="277" spans="1:19" x14ac:dyDescent="0.2">
      <c r="A277" s="11"/>
      <c r="C277" s="21"/>
      <c r="D277" s="4">
        <v>0.1</v>
      </c>
      <c r="E277" s="4">
        <v>1448</v>
      </c>
      <c r="F277" s="6">
        <f t="shared" si="58"/>
        <v>0.6166666666666667</v>
      </c>
      <c r="G277" s="4">
        <v>1452</v>
      </c>
      <c r="H277" s="1">
        <f t="shared" si="59"/>
        <v>0.61944444444444446</v>
      </c>
      <c r="I277" s="1" t="str">
        <f t="shared" si="52"/>
        <v/>
      </c>
      <c r="J277">
        <f t="shared" si="56"/>
        <v>4.9999999999999822</v>
      </c>
      <c r="K277">
        <f t="shared" si="60"/>
        <v>3.9999999999999858</v>
      </c>
      <c r="L277">
        <f t="shared" si="55"/>
        <v>2</v>
      </c>
      <c r="M277">
        <f t="shared" ca="1" si="57"/>
        <v>1336</v>
      </c>
      <c r="N277" t="str">
        <f t="shared" si="61"/>
        <v/>
      </c>
      <c r="O277">
        <f t="shared" si="53"/>
        <v>2.7499999999999902</v>
      </c>
      <c r="P277" s="7">
        <f t="shared" si="54"/>
        <v>1.9543328073261996</v>
      </c>
      <c r="Q277">
        <f t="shared" si="62"/>
        <v>0.39999999999999858</v>
      </c>
      <c r="R277">
        <f t="shared" si="63"/>
        <v>3.1499999999999888</v>
      </c>
      <c r="S277" s="7">
        <f t="shared" si="64"/>
        <v>2.3543328073261982</v>
      </c>
    </row>
    <row r="278" spans="1:19" x14ac:dyDescent="0.2">
      <c r="A278" s="11"/>
      <c r="C278" s="21"/>
      <c r="D278" s="4">
        <v>1</v>
      </c>
      <c r="E278" s="4">
        <v>1457</v>
      </c>
      <c r="F278" s="6">
        <f t="shared" si="58"/>
        <v>0.62291666666666667</v>
      </c>
      <c r="G278" s="4">
        <v>1500</v>
      </c>
      <c r="H278" s="1">
        <f t="shared" si="59"/>
        <v>0.625</v>
      </c>
      <c r="I278" s="1" t="str">
        <f t="shared" si="52"/>
        <v/>
      </c>
      <c r="J278">
        <f t="shared" si="56"/>
        <v>5.9999999999999787</v>
      </c>
      <c r="K278">
        <f t="shared" si="60"/>
        <v>2.9999999999999893</v>
      </c>
      <c r="L278">
        <f t="shared" si="55"/>
        <v>3</v>
      </c>
      <c r="M278">
        <f t="shared" ca="1" si="57"/>
        <v>1336</v>
      </c>
      <c r="N278" t="str">
        <f t="shared" si="61"/>
        <v/>
      </c>
      <c r="O278">
        <f t="shared" si="53"/>
        <v>32.999999999999886</v>
      </c>
      <c r="P278" s="7">
        <f t="shared" si="54"/>
        <v>23.451911189302532</v>
      </c>
      <c r="Q278">
        <f t="shared" si="62"/>
        <v>2.9999999999999893</v>
      </c>
      <c r="R278">
        <f t="shared" si="63"/>
        <v>35.999999999999872</v>
      </c>
      <c r="S278" s="7">
        <f t="shared" si="64"/>
        <v>26.451911189302521</v>
      </c>
    </row>
    <row r="279" spans="1:19" x14ac:dyDescent="0.2">
      <c r="C279" s="21"/>
      <c r="D279" s="4">
        <v>10</v>
      </c>
      <c r="E279" s="4">
        <v>1506</v>
      </c>
      <c r="F279" s="6">
        <f t="shared" si="58"/>
        <v>0.62916666666666665</v>
      </c>
      <c r="G279" s="4">
        <v>1511</v>
      </c>
      <c r="H279" s="1">
        <f t="shared" si="59"/>
        <v>0.63263888888888886</v>
      </c>
      <c r="I279" s="1" t="str">
        <f t="shared" si="52"/>
        <v/>
      </c>
      <c r="J279">
        <f t="shared" si="56"/>
        <v>7.000000000000135</v>
      </c>
      <c r="K279">
        <f t="shared" si="60"/>
        <v>4.9999999999999822</v>
      </c>
      <c r="L279">
        <f t="shared" si="55"/>
        <v>4</v>
      </c>
      <c r="M279">
        <f t="shared" ca="1" si="57"/>
        <v>1336</v>
      </c>
      <c r="N279" t="str">
        <f t="shared" si="61"/>
        <v/>
      </c>
      <c r="O279">
        <f t="shared" si="53"/>
        <v>385.00000000000745</v>
      </c>
      <c r="P279" s="7">
        <f t="shared" si="54"/>
        <v>273.60553429333697</v>
      </c>
      <c r="Q279">
        <f t="shared" si="62"/>
        <v>49.999999999999822</v>
      </c>
      <c r="R279">
        <f t="shared" si="63"/>
        <v>435.00000000000728</v>
      </c>
      <c r="S279" s="7">
        <f t="shared" si="64"/>
        <v>323.6055342933368</v>
      </c>
    </row>
    <row r="280" spans="1:19" x14ac:dyDescent="0.2">
      <c r="A280" s="11"/>
      <c r="C280" s="21"/>
      <c r="D280" s="4">
        <v>100</v>
      </c>
      <c r="E280" s="4">
        <v>1518</v>
      </c>
      <c r="F280" s="6">
        <f t="shared" si="58"/>
        <v>0.63750000000000007</v>
      </c>
      <c r="G280" s="4">
        <v>1545</v>
      </c>
      <c r="H280" s="1">
        <f t="shared" si="59"/>
        <v>0.65625</v>
      </c>
      <c r="I280" s="1" t="str">
        <f t="shared" si="52"/>
        <v/>
      </c>
      <c r="J280">
        <f t="shared" si="56"/>
        <v>5.9999999999999787</v>
      </c>
      <c r="K280">
        <f t="shared" si="60"/>
        <v>26.999999999999904</v>
      </c>
      <c r="L280">
        <f t="shared" si="55"/>
        <v>5</v>
      </c>
      <c r="M280">
        <f t="shared" ca="1" si="57"/>
        <v>1336</v>
      </c>
      <c r="N280" t="str">
        <f t="shared" si="61"/>
        <v/>
      </c>
      <c r="O280">
        <f t="shared" si="53"/>
        <v>749.99999999999739</v>
      </c>
      <c r="P280" s="7">
        <f t="shared" si="54"/>
        <v>739.89104479557966</v>
      </c>
      <c r="Q280">
        <f t="shared" si="62"/>
        <v>2699.9999999999905</v>
      </c>
      <c r="R280">
        <f t="shared" si="63"/>
        <v>3449.9999999999877</v>
      </c>
      <c r="S280" s="7">
        <f t="shared" si="64"/>
        <v>3439.89104479557</v>
      </c>
    </row>
    <row r="281" spans="1:19" x14ac:dyDescent="0.2">
      <c r="A281" s="11"/>
      <c r="C281" s="21"/>
      <c r="D281" s="4">
        <v>150</v>
      </c>
      <c r="E281" s="4">
        <v>1551</v>
      </c>
      <c r="F281" s="6">
        <f t="shared" si="58"/>
        <v>0.66041666666666665</v>
      </c>
      <c r="G281" s="4">
        <v>1600</v>
      </c>
      <c r="H281" s="1">
        <f t="shared" si="59"/>
        <v>0.66666666666666663</v>
      </c>
      <c r="I281" s="1">
        <f t="shared" si="52"/>
        <v>0.67013888888888884</v>
      </c>
      <c r="J281" t="str">
        <f t="shared" si="56"/>
        <v/>
      </c>
      <c r="K281">
        <f t="shared" si="60"/>
        <v>8.999999999999968</v>
      </c>
      <c r="L281">
        <f t="shared" si="55"/>
        <v>6</v>
      </c>
      <c r="M281">
        <f t="shared" ca="1" si="57"/>
        <v>1336</v>
      </c>
      <c r="N281">
        <f t="shared" ca="1" si="61"/>
        <v>148.99999999999994</v>
      </c>
      <c r="O281">
        <f t="shared" si="53"/>
        <v>375</v>
      </c>
      <c r="P281" s="7">
        <f t="shared" si="54"/>
        <v>39.838234628813851</v>
      </c>
      <c r="Q281">
        <f t="shared" si="62"/>
        <v>1349.9999999999952</v>
      </c>
      <c r="R281">
        <f t="shared" si="63"/>
        <v>1724.9999999999952</v>
      </c>
      <c r="S281" s="7">
        <f t="shared" si="64"/>
        <v>1389.838234628809</v>
      </c>
    </row>
    <row r="282" spans="1:19" x14ac:dyDescent="0.2">
      <c r="A282" s="11">
        <v>33949</v>
      </c>
      <c r="B282">
        <v>813</v>
      </c>
      <c r="C282" s="21"/>
      <c r="D282" s="4">
        <v>0.01</v>
      </c>
      <c r="E282" s="4">
        <v>840</v>
      </c>
      <c r="F282" s="6">
        <f t="shared" si="58"/>
        <v>0.3611111111111111</v>
      </c>
      <c r="G282" s="4">
        <v>842</v>
      </c>
      <c r="H282" s="1">
        <f t="shared" si="59"/>
        <v>0.36249999999999999</v>
      </c>
      <c r="I282" s="1" t="str">
        <f t="shared" si="52"/>
        <v/>
      </c>
      <c r="J282">
        <f t="shared" si="56"/>
        <v>6.9999999999999751</v>
      </c>
      <c r="K282">
        <f t="shared" si="60"/>
        <v>1.9999999999999929</v>
      </c>
      <c r="L282">
        <f t="shared" si="55"/>
        <v>1</v>
      </c>
      <c r="M282">
        <f t="shared" ca="1" si="57"/>
        <v>813</v>
      </c>
      <c r="N282" t="str">
        <f t="shared" si="61"/>
        <v/>
      </c>
      <c r="O282">
        <f t="shared" si="53"/>
        <v>140.03499999999948</v>
      </c>
      <c r="P282" s="7">
        <f t="shared" si="54"/>
        <v>33.751109077632819</v>
      </c>
      <c r="Q282">
        <f t="shared" si="62"/>
        <v>1.9999999999999931E-2</v>
      </c>
      <c r="R282">
        <f t="shared" si="63"/>
        <v>140.0549999999995</v>
      </c>
      <c r="S282" s="7">
        <f t="shared" si="64"/>
        <v>33.771109077632822</v>
      </c>
    </row>
    <row r="283" spans="1:19" x14ac:dyDescent="0.2">
      <c r="A283" s="11"/>
      <c r="C283" s="21"/>
      <c r="D283" s="4">
        <v>40</v>
      </c>
      <c r="E283" s="4">
        <v>849</v>
      </c>
      <c r="F283" s="6">
        <f t="shared" si="58"/>
        <v>0.36736111111111108</v>
      </c>
      <c r="G283" s="4">
        <v>921</v>
      </c>
      <c r="H283" s="1">
        <f t="shared" si="59"/>
        <v>0.38958333333333334</v>
      </c>
      <c r="I283" s="1">
        <f t="shared" si="52"/>
        <v>0.39305555555555555</v>
      </c>
      <c r="J283" t="str">
        <f t="shared" si="56"/>
        <v/>
      </c>
      <c r="K283">
        <f t="shared" si="60"/>
        <v>32.000000000000043</v>
      </c>
      <c r="L283">
        <f t="shared" si="55"/>
        <v>2</v>
      </c>
      <c r="M283">
        <f t="shared" ca="1" si="57"/>
        <v>813</v>
      </c>
      <c r="N283">
        <f t="shared" ca="1" si="61"/>
        <v>72.999999999999986</v>
      </c>
      <c r="O283">
        <f t="shared" si="53"/>
        <v>100</v>
      </c>
      <c r="P283" s="7">
        <f t="shared" si="54"/>
        <v>11.425711806824168</v>
      </c>
      <c r="Q283">
        <f t="shared" si="62"/>
        <v>1280.0000000000018</v>
      </c>
      <c r="R283">
        <f t="shared" si="63"/>
        <v>1380.0000000000018</v>
      </c>
      <c r="S283" s="7">
        <f t="shared" si="64"/>
        <v>1291.425711806826</v>
      </c>
    </row>
    <row r="284" spans="1:19" x14ac:dyDescent="0.2">
      <c r="A284" s="11">
        <v>33952</v>
      </c>
      <c r="B284">
        <v>947</v>
      </c>
      <c r="C284" s="21"/>
      <c r="D284" s="4">
        <v>0.01</v>
      </c>
      <c r="E284" s="4">
        <v>945</v>
      </c>
      <c r="F284" s="6">
        <f t="shared" si="58"/>
        <v>0.40625</v>
      </c>
      <c r="G284" s="4">
        <v>947</v>
      </c>
      <c r="H284" s="1">
        <f t="shared" si="59"/>
        <v>0.40763888888888888</v>
      </c>
      <c r="I284" s="1" t="str">
        <f t="shared" si="52"/>
        <v/>
      </c>
      <c r="J284">
        <f t="shared" si="56"/>
        <v>9.000000000000048</v>
      </c>
      <c r="K284">
        <f t="shared" si="60"/>
        <v>1.9999999999999929</v>
      </c>
      <c r="L284">
        <f t="shared" si="55"/>
        <v>1</v>
      </c>
      <c r="M284">
        <f t="shared" ca="1" si="57"/>
        <v>947</v>
      </c>
      <c r="N284" t="str">
        <f t="shared" si="61"/>
        <v/>
      </c>
      <c r="O284">
        <f t="shared" si="53"/>
        <v>0.49500000000000266</v>
      </c>
      <c r="P284" s="7">
        <f t="shared" si="54"/>
        <v>0.35179227991555351</v>
      </c>
      <c r="Q284">
        <f t="shared" si="62"/>
        <v>1.9999999999999931E-2</v>
      </c>
      <c r="R284">
        <f t="shared" si="63"/>
        <v>0.51500000000000257</v>
      </c>
      <c r="S284" s="7">
        <f t="shared" si="64"/>
        <v>0.37179227991555341</v>
      </c>
    </row>
    <row r="285" spans="1:19" x14ac:dyDescent="0.2">
      <c r="C285" s="21"/>
      <c r="D285" s="4">
        <v>0.1</v>
      </c>
      <c r="E285" s="4">
        <v>956</v>
      </c>
      <c r="F285" s="6">
        <f t="shared" si="58"/>
        <v>0.41388888888888892</v>
      </c>
      <c r="G285" s="4">
        <v>1008</v>
      </c>
      <c r="H285" s="1">
        <f t="shared" si="59"/>
        <v>0.42222222222222222</v>
      </c>
      <c r="I285" s="1" t="str">
        <f t="shared" si="52"/>
        <v/>
      </c>
      <c r="J285">
        <f t="shared" si="56"/>
        <v>6.9999999999999751</v>
      </c>
      <c r="K285">
        <f t="shared" si="60"/>
        <v>11.999999999999957</v>
      </c>
      <c r="L285">
        <f t="shared" si="55"/>
        <v>2</v>
      </c>
      <c r="M285">
        <f t="shared" ca="1" si="57"/>
        <v>947</v>
      </c>
      <c r="N285" t="str">
        <f t="shared" si="61"/>
        <v/>
      </c>
      <c r="O285">
        <f t="shared" si="53"/>
        <v>0.37799999999999873</v>
      </c>
      <c r="P285" s="7">
        <f t="shared" si="54"/>
        <v>0.2549875351965043</v>
      </c>
      <c r="Q285">
        <f t="shared" si="62"/>
        <v>1.1999999999999957</v>
      </c>
      <c r="R285">
        <f t="shared" si="63"/>
        <v>1.5779999999999945</v>
      </c>
      <c r="S285" s="7">
        <f t="shared" si="64"/>
        <v>1.4549875351965</v>
      </c>
    </row>
    <row r="286" spans="1:19" x14ac:dyDescent="0.2">
      <c r="C286" s="21"/>
      <c r="D286" s="4">
        <v>8.0000000000000002E-3</v>
      </c>
      <c r="E286" s="4">
        <v>1015</v>
      </c>
      <c r="F286" s="6">
        <f t="shared" si="58"/>
        <v>0.42708333333333331</v>
      </c>
      <c r="G286" s="4">
        <v>1020</v>
      </c>
      <c r="H286" s="1">
        <f t="shared" si="59"/>
        <v>0.43055555555555558</v>
      </c>
      <c r="I286" s="1">
        <f t="shared" si="52"/>
        <v>0.43402777777777779</v>
      </c>
      <c r="J286" t="str">
        <f t="shared" si="56"/>
        <v/>
      </c>
      <c r="K286">
        <f t="shared" si="60"/>
        <v>5.0000000000000622</v>
      </c>
      <c r="L286">
        <f t="shared" si="55"/>
        <v>3</v>
      </c>
      <c r="M286">
        <f t="shared" ca="1" si="57"/>
        <v>947</v>
      </c>
      <c r="N286">
        <f t="shared" ca="1" si="61"/>
        <v>38.000000000000028</v>
      </c>
      <c r="O286">
        <f t="shared" si="53"/>
        <v>0.02</v>
      </c>
      <c r="P286" s="7">
        <f t="shared" si="54"/>
        <v>4.4502248902978277E-3</v>
      </c>
      <c r="Q286">
        <f t="shared" si="62"/>
        <v>4.00000000000005E-2</v>
      </c>
      <c r="R286">
        <f t="shared" si="63"/>
        <v>6.0000000000000497E-2</v>
      </c>
      <c r="S286" s="7">
        <f t="shared" si="64"/>
        <v>4.4450224890298332E-2</v>
      </c>
    </row>
    <row r="287" spans="1:19" x14ac:dyDescent="0.2">
      <c r="A287" s="11">
        <v>33953</v>
      </c>
      <c r="B287">
        <v>835</v>
      </c>
      <c r="C287" s="21"/>
      <c r="D287" s="4">
        <v>0.01</v>
      </c>
      <c r="E287" s="4">
        <v>1010</v>
      </c>
      <c r="F287" s="6">
        <f t="shared" si="58"/>
        <v>0.4236111111111111</v>
      </c>
      <c r="G287" s="4">
        <v>1016</v>
      </c>
      <c r="H287" s="1">
        <f t="shared" si="59"/>
        <v>0.42777777777777781</v>
      </c>
      <c r="I287" s="1" t="str">
        <f t="shared" si="52"/>
        <v/>
      </c>
      <c r="J287">
        <f t="shared" si="56"/>
        <v>3.9999999999999858</v>
      </c>
      <c r="K287">
        <f t="shared" si="60"/>
        <v>6.0000000000000586</v>
      </c>
      <c r="L287">
        <f t="shared" si="55"/>
        <v>1</v>
      </c>
      <c r="M287">
        <f t="shared" ca="1" si="57"/>
        <v>835</v>
      </c>
      <c r="N287" t="str">
        <f t="shared" si="61"/>
        <v/>
      </c>
      <c r="O287">
        <f t="shared" si="53"/>
        <v>0.21999999999999922</v>
      </c>
      <c r="P287" s="7">
        <f t="shared" si="54"/>
        <v>0.15635212440691129</v>
      </c>
      <c r="Q287">
        <f t="shared" si="62"/>
        <v>6.0000000000000588E-2</v>
      </c>
      <c r="R287">
        <f t="shared" si="63"/>
        <v>0.2799999999999998</v>
      </c>
      <c r="S287" s="7">
        <f t="shared" si="64"/>
        <v>0.21635212440691187</v>
      </c>
    </row>
    <row r="288" spans="1:19" x14ac:dyDescent="0.2">
      <c r="A288" s="11"/>
      <c r="C288" s="21"/>
      <c r="D288" s="4">
        <v>0.1</v>
      </c>
      <c r="E288" s="4">
        <v>1020</v>
      </c>
      <c r="F288" s="6">
        <f t="shared" si="58"/>
        <v>0.43055555555555558</v>
      </c>
      <c r="G288" s="4">
        <v>1026</v>
      </c>
      <c r="H288" s="1">
        <f t="shared" si="59"/>
        <v>0.43472222222222223</v>
      </c>
      <c r="I288" s="1" t="str">
        <f t="shared" si="52"/>
        <v/>
      </c>
      <c r="J288">
        <f t="shared" si="56"/>
        <v>5.0000000000000622</v>
      </c>
      <c r="K288">
        <f t="shared" si="60"/>
        <v>5.9999999999999787</v>
      </c>
      <c r="L288">
        <f t="shared" si="55"/>
        <v>2</v>
      </c>
      <c r="M288">
        <f t="shared" ca="1" si="57"/>
        <v>835</v>
      </c>
      <c r="N288" t="str">
        <f t="shared" si="61"/>
        <v/>
      </c>
      <c r="O288">
        <f t="shared" si="53"/>
        <v>0.37500000000000472</v>
      </c>
      <c r="P288" s="7">
        <f t="shared" si="54"/>
        <v>0.36067896364171603</v>
      </c>
      <c r="Q288">
        <f t="shared" si="62"/>
        <v>0.59999999999999787</v>
      </c>
      <c r="R288">
        <f t="shared" si="63"/>
        <v>0.97500000000000253</v>
      </c>
      <c r="S288" s="7">
        <f t="shared" si="64"/>
        <v>0.9606789636417139</v>
      </c>
    </row>
    <row r="289" spans="1:19" x14ac:dyDescent="0.2">
      <c r="A289" s="11"/>
      <c r="C289" s="21"/>
      <c r="D289" s="4">
        <v>0.05</v>
      </c>
      <c r="E289" s="4">
        <v>1031</v>
      </c>
      <c r="F289" s="6">
        <f t="shared" si="58"/>
        <v>0.4381944444444445</v>
      </c>
      <c r="G289" s="4">
        <v>1034</v>
      </c>
      <c r="H289" s="1">
        <f t="shared" si="59"/>
        <v>0.44027777777777777</v>
      </c>
      <c r="I289" s="1">
        <f t="shared" si="52"/>
        <v>0.44374999999999998</v>
      </c>
      <c r="J289" t="str">
        <f t="shared" si="56"/>
        <v/>
      </c>
      <c r="K289">
        <f t="shared" si="60"/>
        <v>2.9999999999999094</v>
      </c>
      <c r="L289">
        <f t="shared" si="55"/>
        <v>3</v>
      </c>
      <c r="M289">
        <f t="shared" ca="1" si="57"/>
        <v>835</v>
      </c>
      <c r="N289">
        <f t="shared" ca="1" si="61"/>
        <v>123.99999999999996</v>
      </c>
      <c r="O289">
        <f t="shared" si="53"/>
        <v>0.125</v>
      </c>
      <c r="P289" s="7">
        <f t="shared" si="54"/>
        <v>2.3105394341225508E-2</v>
      </c>
      <c r="Q289">
        <f t="shared" si="62"/>
        <v>0.14999999999999547</v>
      </c>
      <c r="R289">
        <f t="shared" si="63"/>
        <v>0.27499999999999547</v>
      </c>
      <c r="S289" s="7">
        <f t="shared" si="64"/>
        <v>0.17310539434122096</v>
      </c>
    </row>
    <row r="290" spans="1:19" x14ac:dyDescent="0.2">
      <c r="A290" s="11">
        <v>33954</v>
      </c>
      <c r="B290">
        <v>949</v>
      </c>
      <c r="C290" s="21"/>
      <c r="D290" s="4">
        <v>0.01</v>
      </c>
      <c r="E290" s="4">
        <v>1041</v>
      </c>
      <c r="F290" s="6">
        <f t="shared" si="58"/>
        <v>0.44513888888888892</v>
      </c>
      <c r="G290" s="4">
        <v>1044</v>
      </c>
      <c r="H290" s="1">
        <f t="shared" si="59"/>
        <v>0.44722222222222219</v>
      </c>
      <c r="I290" s="1" t="str">
        <f t="shared" si="52"/>
        <v/>
      </c>
      <c r="J290">
        <f t="shared" si="56"/>
        <v>6.0000000000000586</v>
      </c>
      <c r="K290">
        <f t="shared" si="60"/>
        <v>2.9999999999999094</v>
      </c>
      <c r="L290">
        <f t="shared" si="55"/>
        <v>1</v>
      </c>
      <c r="M290">
        <f t="shared" ca="1" si="57"/>
        <v>949</v>
      </c>
      <c r="N290" t="str">
        <f t="shared" si="61"/>
        <v/>
      </c>
      <c r="O290">
        <f t="shared" si="53"/>
        <v>3.0300000000000296</v>
      </c>
      <c r="P290" s="7">
        <f t="shared" si="54"/>
        <v>1.2898823391971519</v>
      </c>
      <c r="Q290">
        <f t="shared" si="62"/>
        <v>2.9999999999999093E-2</v>
      </c>
      <c r="R290">
        <f t="shared" si="63"/>
        <v>3.0600000000000285</v>
      </c>
      <c r="S290" s="7">
        <f t="shared" si="64"/>
        <v>1.319882339197151</v>
      </c>
    </row>
    <row r="291" spans="1:19" x14ac:dyDescent="0.2">
      <c r="C291" s="21"/>
      <c r="D291" s="4">
        <v>1</v>
      </c>
      <c r="E291" s="4">
        <v>1050</v>
      </c>
      <c r="F291" s="6">
        <f t="shared" si="58"/>
        <v>0.4513888888888889</v>
      </c>
      <c r="G291" s="4">
        <v>1104</v>
      </c>
      <c r="H291" s="1">
        <f t="shared" si="59"/>
        <v>0.46111111111111108</v>
      </c>
      <c r="I291" s="1">
        <f t="shared" si="52"/>
        <v>0.46458333333333329</v>
      </c>
      <c r="J291" t="str">
        <f t="shared" si="56"/>
        <v/>
      </c>
      <c r="K291">
        <f t="shared" si="60"/>
        <v>13.99999999999995</v>
      </c>
      <c r="L291">
        <f t="shared" si="55"/>
        <v>2</v>
      </c>
      <c r="M291">
        <f t="shared" ca="1" si="57"/>
        <v>949</v>
      </c>
      <c r="N291">
        <f t="shared" ca="1" si="61"/>
        <v>79.999999999999957</v>
      </c>
      <c r="O291">
        <f t="shared" si="53"/>
        <v>2.5</v>
      </c>
      <c r="P291" s="7">
        <f t="shared" si="54"/>
        <v>0.36191198291773735</v>
      </c>
      <c r="Q291">
        <f t="shared" si="62"/>
        <v>13.99999999999995</v>
      </c>
      <c r="R291">
        <f t="shared" si="63"/>
        <v>16.49999999999995</v>
      </c>
      <c r="S291" s="7">
        <f t="shared" si="64"/>
        <v>14.361911982917688</v>
      </c>
    </row>
    <row r="292" spans="1:19" x14ac:dyDescent="0.2">
      <c r="A292" s="11">
        <v>33955</v>
      </c>
      <c r="B292">
        <v>835</v>
      </c>
      <c r="C292" s="21"/>
      <c r="D292" s="4">
        <v>0.01</v>
      </c>
      <c r="E292" s="4">
        <v>954</v>
      </c>
      <c r="F292" s="6">
        <f t="shared" si="58"/>
        <v>0.41250000000000003</v>
      </c>
      <c r="G292" s="4">
        <v>958</v>
      </c>
      <c r="H292" s="1">
        <f t="shared" si="59"/>
        <v>0.4152777777777778</v>
      </c>
      <c r="I292" s="1" t="str">
        <f t="shared" si="52"/>
        <v/>
      </c>
      <c r="J292">
        <f t="shared" si="56"/>
        <v>7.9999999999999716</v>
      </c>
      <c r="K292">
        <f t="shared" si="60"/>
        <v>3.9999999999999858</v>
      </c>
      <c r="L292">
        <f t="shared" si="55"/>
        <v>1</v>
      </c>
      <c r="M292">
        <f t="shared" ca="1" si="57"/>
        <v>835</v>
      </c>
      <c r="N292" t="str">
        <f t="shared" si="61"/>
        <v/>
      </c>
      <c r="O292">
        <f t="shared" si="53"/>
        <v>0.43999999999999845</v>
      </c>
      <c r="P292" s="7">
        <f t="shared" si="54"/>
        <v>0.31270424881382258</v>
      </c>
      <c r="Q292">
        <f t="shared" si="62"/>
        <v>3.9999999999999862E-2</v>
      </c>
      <c r="R292">
        <f t="shared" si="63"/>
        <v>0.47999999999999832</v>
      </c>
      <c r="S292" s="7">
        <f t="shared" si="64"/>
        <v>0.35270424881382245</v>
      </c>
    </row>
    <row r="293" spans="1:19" x14ac:dyDescent="0.2">
      <c r="A293" s="11"/>
      <c r="C293" s="21"/>
      <c r="D293" s="4">
        <v>0.1</v>
      </c>
      <c r="E293" s="4">
        <v>1006</v>
      </c>
      <c r="F293" s="6">
        <f t="shared" si="58"/>
        <v>0.42083333333333334</v>
      </c>
      <c r="G293" s="4">
        <v>1008</v>
      </c>
      <c r="H293" s="1">
        <f t="shared" si="59"/>
        <v>0.42222222222222222</v>
      </c>
      <c r="I293" s="1" t="str">
        <f t="shared" si="52"/>
        <v/>
      </c>
      <c r="J293">
        <f t="shared" si="56"/>
        <v>5.9999999999999787</v>
      </c>
      <c r="K293">
        <f t="shared" si="60"/>
        <v>1.9999999999999929</v>
      </c>
      <c r="L293">
        <f t="shared" si="55"/>
        <v>2</v>
      </c>
      <c r="M293">
        <f t="shared" ca="1" si="57"/>
        <v>835</v>
      </c>
      <c r="N293" t="str">
        <f t="shared" si="61"/>
        <v/>
      </c>
      <c r="O293">
        <f t="shared" si="53"/>
        <v>0.44999999999999846</v>
      </c>
      <c r="P293" s="7">
        <f t="shared" si="54"/>
        <v>0.43281475637005234</v>
      </c>
      <c r="Q293">
        <f t="shared" si="62"/>
        <v>0.19999999999999929</v>
      </c>
      <c r="R293">
        <f t="shared" si="63"/>
        <v>0.64999999999999769</v>
      </c>
      <c r="S293" s="7">
        <f t="shared" si="64"/>
        <v>0.63281475637005169</v>
      </c>
    </row>
    <row r="294" spans="1:19" x14ac:dyDescent="0.2">
      <c r="C294" s="21"/>
      <c r="D294" s="4">
        <v>0.05</v>
      </c>
      <c r="E294" s="4">
        <v>1014</v>
      </c>
      <c r="F294" s="6">
        <f t="shared" si="58"/>
        <v>0.42638888888888887</v>
      </c>
      <c r="G294" s="4">
        <v>1016</v>
      </c>
      <c r="H294" s="1">
        <f t="shared" si="59"/>
        <v>0.42777777777777781</v>
      </c>
      <c r="I294" s="1">
        <f t="shared" si="52"/>
        <v>0.43125000000000002</v>
      </c>
      <c r="J294" t="str">
        <f t="shared" si="56"/>
        <v/>
      </c>
      <c r="K294">
        <f t="shared" si="60"/>
        <v>2.0000000000000728</v>
      </c>
      <c r="L294">
        <f t="shared" si="55"/>
        <v>3</v>
      </c>
      <c r="M294">
        <f t="shared" ca="1" si="57"/>
        <v>835</v>
      </c>
      <c r="N294">
        <f t="shared" ca="1" si="61"/>
        <v>106.00000000000003</v>
      </c>
      <c r="O294">
        <f t="shared" si="53"/>
        <v>0.125</v>
      </c>
      <c r="P294" s="7">
        <f t="shared" si="54"/>
        <v>2.3105394341225508E-2</v>
      </c>
      <c r="Q294">
        <f t="shared" si="62"/>
        <v>0.10000000000000364</v>
      </c>
      <c r="R294">
        <f t="shared" si="63"/>
        <v>0.22500000000000364</v>
      </c>
      <c r="S294" s="7">
        <f t="shared" si="64"/>
        <v>0.12310539434122915</v>
      </c>
    </row>
    <row r="295" spans="1:19" x14ac:dyDescent="0.2">
      <c r="A295" s="11">
        <v>33955</v>
      </c>
      <c r="B295">
        <v>1327</v>
      </c>
      <c r="C295" s="22"/>
      <c r="D295" s="4">
        <v>5.0000000000000001E-4</v>
      </c>
      <c r="E295" s="4">
        <v>1429</v>
      </c>
      <c r="F295" s="6">
        <f t="shared" si="58"/>
        <v>0.60347222222222219</v>
      </c>
      <c r="G295" s="4">
        <v>1432</v>
      </c>
      <c r="H295" s="1">
        <f t="shared" si="59"/>
        <v>0.60555555555555551</v>
      </c>
      <c r="I295" s="1" t="str">
        <f t="shared" si="52"/>
        <v/>
      </c>
      <c r="J295">
        <f t="shared" si="56"/>
        <v>7.000000000000135</v>
      </c>
      <c r="K295">
        <f t="shared" si="60"/>
        <v>2.9999999999999893</v>
      </c>
      <c r="L295">
        <f t="shared" si="55"/>
        <v>1</v>
      </c>
      <c r="M295">
        <f t="shared" ca="1" si="57"/>
        <v>1327</v>
      </c>
      <c r="N295" t="str">
        <f t="shared" si="61"/>
        <v/>
      </c>
      <c r="O295">
        <f t="shared" si="53"/>
        <v>0.35175000000000678</v>
      </c>
      <c r="P295" s="7">
        <f t="shared" si="54"/>
        <v>0.13150617194540171</v>
      </c>
      <c r="Q295">
        <f t="shared" si="62"/>
        <v>1.4999999999999946E-3</v>
      </c>
      <c r="R295">
        <f t="shared" si="63"/>
        <v>0.35325000000000678</v>
      </c>
      <c r="S295" s="7">
        <f t="shared" si="64"/>
        <v>0.13300617194540171</v>
      </c>
    </row>
    <row r="296" spans="1:19" x14ac:dyDescent="0.2">
      <c r="A296" s="11"/>
      <c r="C296" s="21"/>
      <c r="D296" s="4">
        <v>0.1</v>
      </c>
      <c r="E296" s="4">
        <v>1439</v>
      </c>
      <c r="F296" s="6">
        <f t="shared" si="58"/>
        <v>0.61041666666666672</v>
      </c>
      <c r="G296" s="4">
        <v>1442</v>
      </c>
      <c r="H296" s="1">
        <f t="shared" si="59"/>
        <v>0.61249999999999993</v>
      </c>
      <c r="I296" s="1" t="str">
        <f t="shared" si="52"/>
        <v/>
      </c>
      <c r="J296">
        <f t="shared" si="56"/>
        <v>7.000000000000135</v>
      </c>
      <c r="K296">
        <f t="shared" si="60"/>
        <v>2.9999999999998295</v>
      </c>
      <c r="L296">
        <f t="shared" si="55"/>
        <v>2</v>
      </c>
      <c r="M296">
        <f t="shared" ca="1" si="57"/>
        <v>1327</v>
      </c>
      <c r="N296" t="str">
        <f t="shared" si="61"/>
        <v/>
      </c>
      <c r="O296">
        <f t="shared" si="53"/>
        <v>0.49000000000000948</v>
      </c>
      <c r="P296" s="7">
        <f t="shared" si="54"/>
        <v>0.45837730419926781</v>
      </c>
      <c r="Q296">
        <f t="shared" si="62"/>
        <v>0.29999999999998295</v>
      </c>
      <c r="R296">
        <f t="shared" si="63"/>
        <v>0.78999999999999249</v>
      </c>
      <c r="S296" s="7">
        <f t="shared" si="64"/>
        <v>0.75837730419925076</v>
      </c>
    </row>
    <row r="297" spans="1:19" x14ac:dyDescent="0.2">
      <c r="A297" s="11"/>
      <c r="C297" s="21"/>
      <c r="D297" s="4">
        <v>0.04</v>
      </c>
      <c r="E297" s="4">
        <v>1449</v>
      </c>
      <c r="F297" s="6">
        <f t="shared" si="58"/>
        <v>0.61736111111111114</v>
      </c>
      <c r="G297" s="4">
        <v>1456</v>
      </c>
      <c r="H297" s="1">
        <f t="shared" si="59"/>
        <v>0.62222222222222223</v>
      </c>
      <c r="I297" s="1">
        <f t="shared" si="52"/>
        <v>0.62569444444444444</v>
      </c>
      <c r="J297" t="str">
        <f t="shared" si="56"/>
        <v/>
      </c>
      <c r="K297">
        <f t="shared" si="60"/>
        <v>6.9999999999999751</v>
      </c>
      <c r="L297">
        <f t="shared" si="55"/>
        <v>3</v>
      </c>
      <c r="M297">
        <f t="shared" ca="1" si="57"/>
        <v>1327</v>
      </c>
      <c r="N297">
        <f t="shared" ca="1" si="61"/>
        <v>93.999999999999986</v>
      </c>
      <c r="O297">
        <f t="shared" si="53"/>
        <v>0.1</v>
      </c>
      <c r="P297" s="7">
        <f t="shared" si="54"/>
        <v>1.8873463538449264E-2</v>
      </c>
      <c r="Q297">
        <f t="shared" si="62"/>
        <v>0.27999999999999903</v>
      </c>
      <c r="R297">
        <f t="shared" si="63"/>
        <v>0.37999999999999901</v>
      </c>
      <c r="S297" s="7">
        <f t="shared" si="64"/>
        <v>0.29887346353844829</v>
      </c>
    </row>
    <row r="298" spans="1:19" x14ac:dyDescent="0.2">
      <c r="A298" s="11">
        <v>33956</v>
      </c>
      <c r="B298">
        <v>1257</v>
      </c>
      <c r="C298" s="22"/>
      <c r="D298" s="4">
        <v>0.01</v>
      </c>
      <c r="E298" s="4">
        <v>1337</v>
      </c>
      <c r="F298" s="6">
        <f t="shared" si="58"/>
        <v>0.56736111111111109</v>
      </c>
      <c r="G298" s="4">
        <v>1353</v>
      </c>
      <c r="H298" s="1">
        <f t="shared" si="59"/>
        <v>0.57847222222222217</v>
      </c>
      <c r="I298" s="1" t="str">
        <f t="shared" si="52"/>
        <v/>
      </c>
      <c r="J298">
        <f t="shared" si="56"/>
        <v>3.9999999999999858</v>
      </c>
      <c r="K298">
        <f t="shared" si="60"/>
        <v>15.999999999999943</v>
      </c>
      <c r="L298">
        <f t="shared" si="55"/>
        <v>1</v>
      </c>
      <c r="M298">
        <f t="shared" ca="1" si="57"/>
        <v>1257</v>
      </c>
      <c r="N298" t="str">
        <f t="shared" si="61"/>
        <v/>
      </c>
      <c r="O298">
        <f t="shared" si="53"/>
        <v>0.11999999999999958</v>
      </c>
      <c r="P298" s="7">
        <f t="shared" si="54"/>
        <v>9.9418531009568073E-2</v>
      </c>
      <c r="Q298">
        <f t="shared" si="62"/>
        <v>0.15999999999999945</v>
      </c>
      <c r="R298">
        <f t="shared" si="63"/>
        <v>0.27999999999999903</v>
      </c>
      <c r="S298" s="7">
        <f t="shared" si="64"/>
        <v>0.25941853100956752</v>
      </c>
    </row>
    <row r="299" spans="1:19" x14ac:dyDescent="0.2">
      <c r="A299" s="11"/>
      <c r="C299" s="21"/>
      <c r="D299" s="4">
        <v>0.05</v>
      </c>
      <c r="E299" s="4">
        <v>1357</v>
      </c>
      <c r="F299" s="6">
        <f t="shared" si="58"/>
        <v>0.58124999999999993</v>
      </c>
      <c r="G299" s="4">
        <v>1418</v>
      </c>
      <c r="H299" s="1">
        <f t="shared" si="59"/>
        <v>0.59583333333333333</v>
      </c>
      <c r="I299" s="1" t="str">
        <f t="shared" si="52"/>
        <v/>
      </c>
      <c r="J299">
        <f t="shared" si="56"/>
        <v>2.9999999999999893</v>
      </c>
      <c r="K299">
        <f t="shared" si="60"/>
        <v>21.000000000000085</v>
      </c>
      <c r="L299">
        <f t="shared" si="55"/>
        <v>2</v>
      </c>
      <c r="M299">
        <f t="shared" ca="1" si="57"/>
        <v>1257</v>
      </c>
      <c r="N299" t="str">
        <f t="shared" si="61"/>
        <v/>
      </c>
      <c r="O299">
        <f t="shared" si="53"/>
        <v>0.10499999999999964</v>
      </c>
      <c r="P299" s="7">
        <f t="shared" si="54"/>
        <v>9.8225315967407509E-2</v>
      </c>
      <c r="Q299">
        <f t="shared" si="62"/>
        <v>1.0500000000000043</v>
      </c>
      <c r="R299">
        <f t="shared" si="63"/>
        <v>1.1550000000000038</v>
      </c>
      <c r="S299" s="7">
        <f t="shared" si="64"/>
        <v>1.1482253159674118</v>
      </c>
    </row>
    <row r="300" spans="1:19" x14ac:dyDescent="0.2">
      <c r="A300" s="11"/>
      <c r="C300" s="21"/>
      <c r="D300" s="4">
        <v>0.02</v>
      </c>
      <c r="E300" s="4">
        <v>1421</v>
      </c>
      <c r="F300" s="6">
        <f t="shared" si="58"/>
        <v>0.59791666666666665</v>
      </c>
      <c r="G300" s="4">
        <v>1429</v>
      </c>
      <c r="H300" s="1">
        <f t="shared" si="59"/>
        <v>0.60347222222222219</v>
      </c>
      <c r="I300" s="1">
        <f t="shared" si="52"/>
        <v>0.6069444444444444</v>
      </c>
      <c r="J300" t="str">
        <f t="shared" si="56"/>
        <v/>
      </c>
      <c r="K300">
        <f t="shared" si="60"/>
        <v>7.9999999999999716</v>
      </c>
      <c r="L300">
        <f t="shared" si="55"/>
        <v>3</v>
      </c>
      <c r="M300">
        <f t="shared" ca="1" si="57"/>
        <v>1257</v>
      </c>
      <c r="N300">
        <f t="shared" ca="1" si="61"/>
        <v>96.999999999999972</v>
      </c>
      <c r="O300">
        <f t="shared" si="53"/>
        <v>0.05</v>
      </c>
      <c r="P300" s="7">
        <f t="shared" si="54"/>
        <v>1.0096958881694557E-2</v>
      </c>
      <c r="Q300">
        <f t="shared" si="62"/>
        <v>0.15999999999999945</v>
      </c>
      <c r="R300">
        <f t="shared" si="63"/>
        <v>0.20999999999999946</v>
      </c>
      <c r="S300" s="7">
        <f t="shared" si="64"/>
        <v>0.17009695888169402</v>
      </c>
    </row>
    <row r="301" spans="1:19" x14ac:dyDescent="0.2">
      <c r="A301" s="11">
        <v>33961</v>
      </c>
      <c r="B301">
        <v>1304</v>
      </c>
      <c r="C301" s="21"/>
      <c r="D301" s="4">
        <v>0.01</v>
      </c>
      <c r="E301" s="4">
        <v>1429</v>
      </c>
      <c r="F301" s="6">
        <f t="shared" si="58"/>
        <v>0.60347222222222219</v>
      </c>
      <c r="G301" s="4">
        <v>1429</v>
      </c>
      <c r="H301" s="1">
        <f t="shared" si="59"/>
        <v>0.60347222222222219</v>
      </c>
      <c r="I301" s="1" t="str">
        <f t="shared" si="52"/>
        <v/>
      </c>
      <c r="J301">
        <f t="shared" si="56"/>
        <v>6.0000000000001386</v>
      </c>
      <c r="K301">
        <f t="shared" si="60"/>
        <v>0</v>
      </c>
      <c r="L301">
        <f t="shared" si="55"/>
        <v>1</v>
      </c>
      <c r="M301">
        <f t="shared" ca="1" si="57"/>
        <v>1304</v>
      </c>
      <c r="N301" t="str">
        <f t="shared" si="61"/>
        <v/>
      </c>
      <c r="O301">
        <f t="shared" si="53"/>
        <v>6.6000000000001516E-2</v>
      </c>
      <c r="P301" s="7">
        <f t="shared" si="54"/>
        <v>6.5823796010446106E-2</v>
      </c>
      <c r="Q301">
        <f t="shared" si="62"/>
        <v>0</v>
      </c>
      <c r="R301">
        <f t="shared" si="63"/>
        <v>6.6000000000001516E-2</v>
      </c>
      <c r="S301" s="7">
        <f t="shared" si="64"/>
        <v>6.5823796010446106E-2</v>
      </c>
    </row>
    <row r="302" spans="1:19" x14ac:dyDescent="0.2">
      <c r="A302" s="11"/>
      <c r="C302" s="22"/>
      <c r="D302" s="4">
        <v>1.2E-2</v>
      </c>
      <c r="E302" s="4">
        <v>1435</v>
      </c>
      <c r="F302" s="6">
        <f t="shared" si="58"/>
        <v>0.60763888888888895</v>
      </c>
      <c r="G302" s="4">
        <v>1437</v>
      </c>
      <c r="H302" s="1">
        <f t="shared" si="59"/>
        <v>0.60902777777777783</v>
      </c>
      <c r="I302" s="1" t="str">
        <f t="shared" ref="I302:I365" si="65">IF(OR(A303&lt;&gt;"",D303=""),H302+TIME(0,5,0),"")</f>
        <v/>
      </c>
      <c r="J302">
        <f t="shared" si="56"/>
        <v>2.9999999999998295</v>
      </c>
      <c r="K302">
        <f t="shared" si="60"/>
        <v>1.9999999999999929</v>
      </c>
      <c r="L302">
        <f t="shared" si="55"/>
        <v>2</v>
      </c>
      <c r="M302">
        <f t="shared" ca="1" si="57"/>
        <v>1304</v>
      </c>
      <c r="N302" t="str">
        <f t="shared" si="61"/>
        <v/>
      </c>
      <c r="O302">
        <f t="shared" ref="O302:O365" si="66">IF(J302&lt;&gt;"",(D302+D303)*J302/2,D302*5/2)</f>
        <v>5.9999999999996591E-2</v>
      </c>
      <c r="P302" s="7">
        <f t="shared" ref="P302:P365" si="67">IF(J302&lt;&gt;"",(D303-D302)*J302/LN((D303+0.000001)/(D302+0.000001)),-5*(D302-0.000001)/(LN(1/D302)-13.8155))</f>
        <v>5.6653863873241478E-2</v>
      </c>
      <c r="Q302">
        <f t="shared" si="62"/>
        <v>2.3999999999999914E-2</v>
      </c>
      <c r="R302">
        <f t="shared" si="63"/>
        <v>8.3999999999996508E-2</v>
      </c>
      <c r="S302" s="7">
        <f t="shared" si="64"/>
        <v>8.0653863873241388E-2</v>
      </c>
    </row>
    <row r="303" spans="1:19" x14ac:dyDescent="0.2">
      <c r="C303" s="21"/>
      <c r="D303" s="4">
        <v>2.8000000000000001E-2</v>
      </c>
      <c r="E303" s="4">
        <v>1440</v>
      </c>
      <c r="F303" s="6">
        <f t="shared" si="58"/>
        <v>0.61111111111111105</v>
      </c>
      <c r="G303" s="4">
        <v>1442</v>
      </c>
      <c r="H303" s="1">
        <f t="shared" si="59"/>
        <v>0.61249999999999993</v>
      </c>
      <c r="I303" s="1">
        <f t="shared" si="65"/>
        <v>0.61597222222222214</v>
      </c>
      <c r="J303" t="str">
        <f t="shared" si="56"/>
        <v/>
      </c>
      <c r="K303">
        <f t="shared" si="60"/>
        <v>1.9999999999999929</v>
      </c>
      <c r="L303">
        <f t="shared" ref="L303:L366" si="68">IF(A303&lt;&gt;"",1,L302+1)</f>
        <v>3</v>
      </c>
      <c r="M303">
        <f t="shared" ca="1" si="57"/>
        <v>1304</v>
      </c>
      <c r="N303">
        <f t="shared" ca="1" si="61"/>
        <v>102.99999999999996</v>
      </c>
      <c r="O303">
        <f t="shared" si="66"/>
        <v>7.0000000000000007E-2</v>
      </c>
      <c r="P303" s="7">
        <f t="shared" si="67"/>
        <v>1.3671454500335354E-2</v>
      </c>
      <c r="Q303">
        <f t="shared" si="62"/>
        <v>5.59999999999998E-2</v>
      </c>
      <c r="R303">
        <f t="shared" si="63"/>
        <v>0.12599999999999981</v>
      </c>
      <c r="S303" s="7">
        <f t="shared" si="64"/>
        <v>6.9671454500335156E-2</v>
      </c>
    </row>
    <row r="304" spans="1:19" x14ac:dyDescent="0.2">
      <c r="A304" s="11">
        <v>33991</v>
      </c>
      <c r="B304">
        <v>939</v>
      </c>
      <c r="C304" s="21"/>
      <c r="D304" s="4">
        <v>0.01</v>
      </c>
      <c r="E304" s="4">
        <v>1013</v>
      </c>
      <c r="F304" s="6">
        <f t="shared" si="58"/>
        <v>0.42569444444444443</v>
      </c>
      <c r="G304" s="4">
        <v>1015</v>
      </c>
      <c r="H304" s="1">
        <f t="shared" si="59"/>
        <v>0.42708333333333331</v>
      </c>
      <c r="I304" s="1" t="str">
        <f t="shared" si="65"/>
        <v/>
      </c>
      <c r="J304">
        <f t="shared" si="56"/>
        <v>9.9999999999999645</v>
      </c>
      <c r="K304">
        <f t="shared" si="60"/>
        <v>1.9999999999999929</v>
      </c>
      <c r="L304">
        <f t="shared" si="68"/>
        <v>1</v>
      </c>
      <c r="M304">
        <f t="shared" ca="1" si="57"/>
        <v>939</v>
      </c>
      <c r="N304" t="str">
        <f t="shared" si="61"/>
        <v/>
      </c>
      <c r="O304">
        <f t="shared" si="66"/>
        <v>200.04999999999927</v>
      </c>
      <c r="P304" s="7">
        <f t="shared" si="67"/>
        <v>48.215870110904028</v>
      </c>
      <c r="Q304">
        <f t="shared" si="62"/>
        <v>1.9999999999999931E-2</v>
      </c>
      <c r="R304">
        <f t="shared" si="63"/>
        <v>200.06999999999928</v>
      </c>
      <c r="S304" s="7">
        <f t="shared" si="64"/>
        <v>48.235870110904031</v>
      </c>
    </row>
    <row r="305" spans="1:19" x14ac:dyDescent="0.2">
      <c r="C305" s="21"/>
      <c r="D305" s="4">
        <v>40</v>
      </c>
      <c r="E305" s="4">
        <v>1025</v>
      </c>
      <c r="F305" s="6">
        <f t="shared" si="58"/>
        <v>0.43402777777777773</v>
      </c>
      <c r="G305" s="4">
        <v>1125</v>
      </c>
      <c r="H305" s="1">
        <f t="shared" si="59"/>
        <v>0.47569444444444442</v>
      </c>
      <c r="I305" s="1">
        <f t="shared" si="65"/>
        <v>0.47916666666666663</v>
      </c>
      <c r="J305" t="str">
        <f t="shared" ref="J305:J368" si="69">IF(AND(OR(AND(A305&lt;&gt;"",A306=""),AND(A305="",A306="")),D306&lt;&gt;""),(F306-H305)*1440,"")</f>
        <v/>
      </c>
      <c r="K305">
        <f t="shared" si="60"/>
        <v>60.000000000000028</v>
      </c>
      <c r="L305">
        <f t="shared" si="68"/>
        <v>2</v>
      </c>
      <c r="M305">
        <f t="shared" ca="1" si="57"/>
        <v>939</v>
      </c>
      <c r="N305">
        <f t="shared" ca="1" si="61"/>
        <v>110.99999999999993</v>
      </c>
      <c r="O305">
        <f t="shared" si="66"/>
        <v>100</v>
      </c>
      <c r="P305" s="7">
        <f t="shared" si="67"/>
        <v>11.425711806824168</v>
      </c>
      <c r="Q305">
        <f t="shared" si="62"/>
        <v>2400.0000000000009</v>
      </c>
      <c r="R305">
        <f t="shared" si="63"/>
        <v>2500.0000000000009</v>
      </c>
      <c r="S305" s="7">
        <f t="shared" si="64"/>
        <v>2411.4257118068249</v>
      </c>
    </row>
    <row r="306" spans="1:19" x14ac:dyDescent="0.2">
      <c r="A306" s="11">
        <v>33994</v>
      </c>
      <c r="B306">
        <v>934</v>
      </c>
      <c r="C306" s="21"/>
      <c r="D306" s="4">
        <v>0.01</v>
      </c>
      <c r="E306" s="4">
        <v>1042</v>
      </c>
      <c r="F306" s="6">
        <f t="shared" si="58"/>
        <v>0.4458333333333333</v>
      </c>
      <c r="G306" s="4">
        <v>1051</v>
      </c>
      <c r="H306" s="1">
        <f t="shared" si="59"/>
        <v>0.45208333333333334</v>
      </c>
      <c r="I306" s="1" t="str">
        <f t="shared" si="65"/>
        <v/>
      </c>
      <c r="J306">
        <f t="shared" si="69"/>
        <v>4.9999999999999822</v>
      </c>
      <c r="K306">
        <f t="shared" si="60"/>
        <v>9.000000000000048</v>
      </c>
      <c r="L306">
        <f t="shared" si="68"/>
        <v>1</v>
      </c>
      <c r="M306">
        <f t="shared" ca="1" si="57"/>
        <v>934</v>
      </c>
      <c r="N306" t="str">
        <f t="shared" si="61"/>
        <v/>
      </c>
      <c r="O306">
        <f t="shared" si="66"/>
        <v>0.27499999999999902</v>
      </c>
      <c r="P306" s="7">
        <f t="shared" si="67"/>
        <v>0.19544015550863911</v>
      </c>
      <c r="Q306">
        <f t="shared" si="62"/>
        <v>9.0000000000000482E-2</v>
      </c>
      <c r="R306">
        <f t="shared" si="63"/>
        <v>0.36499999999999949</v>
      </c>
      <c r="S306" s="7">
        <f t="shared" si="64"/>
        <v>0.2854401555086396</v>
      </c>
    </row>
    <row r="307" spans="1:19" x14ac:dyDescent="0.2">
      <c r="A307" s="11"/>
      <c r="C307" s="21"/>
      <c r="D307" s="4">
        <v>0.1</v>
      </c>
      <c r="E307" s="4">
        <v>1056</v>
      </c>
      <c r="F307" s="6">
        <f t="shared" si="58"/>
        <v>0.45555555555555555</v>
      </c>
      <c r="G307" s="4">
        <v>1106</v>
      </c>
      <c r="H307" s="1">
        <f t="shared" si="59"/>
        <v>0.46249999999999997</v>
      </c>
      <c r="I307" s="1">
        <f t="shared" si="65"/>
        <v>0.46597222222222218</v>
      </c>
      <c r="J307" t="str">
        <f t="shared" si="69"/>
        <v/>
      </c>
      <c r="K307">
        <f t="shared" si="60"/>
        <v>9.9999999999999645</v>
      </c>
      <c r="L307">
        <f t="shared" si="68"/>
        <v>2</v>
      </c>
      <c r="M307">
        <f t="shared" ca="1" si="57"/>
        <v>934</v>
      </c>
      <c r="N307">
        <f t="shared" ca="1" si="61"/>
        <v>96.999999999999972</v>
      </c>
      <c r="O307">
        <f t="shared" si="66"/>
        <v>0.25</v>
      </c>
      <c r="P307" s="7">
        <f t="shared" si="67"/>
        <v>4.342905372259271E-2</v>
      </c>
      <c r="Q307">
        <f t="shared" si="62"/>
        <v>0.99999999999999645</v>
      </c>
      <c r="R307">
        <f t="shared" si="63"/>
        <v>1.2499999999999964</v>
      </c>
      <c r="S307" s="7">
        <f t="shared" si="64"/>
        <v>1.0434290537225892</v>
      </c>
    </row>
    <row r="308" spans="1:19" x14ac:dyDescent="0.2">
      <c r="A308" s="11">
        <v>33995</v>
      </c>
      <c r="B308">
        <v>844</v>
      </c>
      <c r="C308" s="21"/>
      <c r="D308" s="4">
        <v>0.01</v>
      </c>
      <c r="E308" s="4">
        <v>932</v>
      </c>
      <c r="F308" s="6">
        <f t="shared" si="58"/>
        <v>0.3972222222222222</v>
      </c>
      <c r="G308" s="4">
        <v>935</v>
      </c>
      <c r="H308" s="1">
        <f t="shared" si="59"/>
        <v>0.39930555555555558</v>
      </c>
      <c r="I308" s="1" t="str">
        <f t="shared" si="65"/>
        <v/>
      </c>
      <c r="J308">
        <f t="shared" si="69"/>
        <v>7.9999999999999716</v>
      </c>
      <c r="K308">
        <f t="shared" si="60"/>
        <v>3.0000000000000693</v>
      </c>
      <c r="L308">
        <f t="shared" si="68"/>
        <v>1</v>
      </c>
      <c r="M308">
        <f t="shared" ca="1" si="57"/>
        <v>844</v>
      </c>
      <c r="N308" t="str">
        <f t="shared" si="61"/>
        <v/>
      </c>
      <c r="O308">
        <f t="shared" si="66"/>
        <v>40.039999999999857</v>
      </c>
      <c r="P308" s="7">
        <f t="shared" si="67"/>
        <v>11.569772311648126</v>
      </c>
      <c r="Q308">
        <f t="shared" si="62"/>
        <v>3.0000000000000693E-2</v>
      </c>
      <c r="R308">
        <f t="shared" si="63"/>
        <v>40.069999999999858</v>
      </c>
      <c r="S308" s="7">
        <f t="shared" si="64"/>
        <v>11.599772311648127</v>
      </c>
    </row>
    <row r="309" spans="1:19" x14ac:dyDescent="0.2">
      <c r="A309" s="11"/>
      <c r="C309" s="22"/>
      <c r="D309" s="4">
        <v>10</v>
      </c>
      <c r="E309" s="4">
        <v>943</v>
      </c>
      <c r="F309" s="6">
        <f t="shared" si="58"/>
        <v>0.40486111111111112</v>
      </c>
      <c r="G309" s="4">
        <v>953</v>
      </c>
      <c r="H309" s="1">
        <f t="shared" si="59"/>
        <v>0.41180555555555554</v>
      </c>
      <c r="I309" s="1" t="str">
        <f t="shared" si="65"/>
        <v/>
      </c>
      <c r="J309">
        <f t="shared" si="69"/>
        <v>3.0000000000000693</v>
      </c>
      <c r="K309">
        <f t="shared" si="60"/>
        <v>9.9999999999999645</v>
      </c>
      <c r="L309">
        <f t="shared" si="68"/>
        <v>2</v>
      </c>
      <c r="M309">
        <f t="shared" ca="1" si="57"/>
        <v>844</v>
      </c>
      <c r="N309" t="str">
        <f t="shared" si="61"/>
        <v/>
      </c>
      <c r="O309">
        <f t="shared" si="66"/>
        <v>22.500000000000519</v>
      </c>
      <c r="P309" s="7">
        <f t="shared" si="67"/>
        <v>21.640428735388408</v>
      </c>
      <c r="Q309">
        <f t="shared" si="62"/>
        <v>99.999999999999645</v>
      </c>
      <c r="R309">
        <f t="shared" si="63"/>
        <v>122.50000000000017</v>
      </c>
      <c r="S309" s="7">
        <f t="shared" si="64"/>
        <v>121.64042873538806</v>
      </c>
    </row>
    <row r="310" spans="1:19" x14ac:dyDescent="0.2">
      <c r="A310" s="11"/>
      <c r="C310" s="21"/>
      <c r="D310" s="4">
        <v>5</v>
      </c>
      <c r="E310" s="4">
        <v>956</v>
      </c>
      <c r="F310" s="6">
        <f t="shared" si="58"/>
        <v>0.41388888888888892</v>
      </c>
      <c r="G310" s="4">
        <v>958</v>
      </c>
      <c r="H310" s="1">
        <f t="shared" si="59"/>
        <v>0.4152777777777778</v>
      </c>
      <c r="I310" s="1">
        <f t="shared" si="65"/>
        <v>0.41875000000000001</v>
      </c>
      <c r="J310" t="str">
        <f t="shared" si="69"/>
        <v/>
      </c>
      <c r="K310">
        <f t="shared" si="60"/>
        <v>1.9999999999999929</v>
      </c>
      <c r="L310">
        <f t="shared" si="68"/>
        <v>3</v>
      </c>
      <c r="M310">
        <f t="shared" ca="1" si="57"/>
        <v>844</v>
      </c>
      <c r="N310">
        <f t="shared" ca="1" si="61"/>
        <v>79.000000000000043</v>
      </c>
      <c r="O310">
        <f t="shared" si="66"/>
        <v>12.5</v>
      </c>
      <c r="P310" s="7">
        <f t="shared" si="67"/>
        <v>1.6207517425303481</v>
      </c>
      <c r="Q310">
        <f t="shared" si="62"/>
        <v>9.9999999999999645</v>
      </c>
      <c r="R310">
        <f t="shared" si="63"/>
        <v>22.499999999999964</v>
      </c>
      <c r="S310" s="7">
        <f t="shared" si="64"/>
        <v>11.620751742530313</v>
      </c>
    </row>
    <row r="311" spans="1:19" x14ac:dyDescent="0.2">
      <c r="A311" s="11">
        <v>33995</v>
      </c>
      <c r="B311">
        <v>1015</v>
      </c>
      <c r="C311" s="21"/>
      <c r="D311" s="4">
        <v>0.01</v>
      </c>
      <c r="E311" s="4">
        <v>1147</v>
      </c>
      <c r="F311" s="6">
        <f t="shared" si="58"/>
        <v>0.4909722222222222</v>
      </c>
      <c r="G311" s="4">
        <v>1153</v>
      </c>
      <c r="H311" s="1">
        <f t="shared" si="59"/>
        <v>0.49513888888888885</v>
      </c>
      <c r="I311" s="1" t="str">
        <f t="shared" si="65"/>
        <v/>
      </c>
      <c r="J311">
        <f t="shared" si="69"/>
        <v>7.0000000000000551</v>
      </c>
      <c r="K311">
        <f t="shared" si="60"/>
        <v>5.9999999999999787</v>
      </c>
      <c r="L311">
        <f t="shared" si="68"/>
        <v>1</v>
      </c>
      <c r="M311">
        <f t="shared" ca="1" si="57"/>
        <v>1015</v>
      </c>
      <c r="N311" t="str">
        <f t="shared" si="61"/>
        <v/>
      </c>
      <c r="O311">
        <f t="shared" si="66"/>
        <v>0.38500000000000301</v>
      </c>
      <c r="P311" s="7">
        <f t="shared" si="67"/>
        <v>0.27361621771209788</v>
      </c>
      <c r="Q311">
        <f t="shared" si="62"/>
        <v>5.999999999999979E-2</v>
      </c>
      <c r="R311">
        <f t="shared" si="63"/>
        <v>0.44500000000000278</v>
      </c>
      <c r="S311" s="7">
        <f t="shared" si="64"/>
        <v>0.33361621771209765</v>
      </c>
    </row>
    <row r="312" spans="1:19" x14ac:dyDescent="0.2">
      <c r="A312" s="11"/>
      <c r="C312" s="21"/>
      <c r="D312" s="4">
        <v>0.1</v>
      </c>
      <c r="E312" s="4">
        <v>1200</v>
      </c>
      <c r="F312" s="6">
        <f t="shared" si="58"/>
        <v>0.5</v>
      </c>
      <c r="G312" s="4">
        <v>1204</v>
      </c>
      <c r="H312" s="1">
        <f t="shared" si="59"/>
        <v>0.50277777777777777</v>
      </c>
      <c r="I312" s="1">
        <f t="shared" si="65"/>
        <v>0.50624999999999998</v>
      </c>
      <c r="J312" t="str">
        <f t="shared" si="69"/>
        <v/>
      </c>
      <c r="K312">
        <f t="shared" si="60"/>
        <v>3.9999999999999858</v>
      </c>
      <c r="L312">
        <f t="shared" si="68"/>
        <v>2</v>
      </c>
      <c r="M312">
        <f t="shared" ca="1" si="57"/>
        <v>1015</v>
      </c>
      <c r="N312">
        <f t="shared" ca="1" si="61"/>
        <v>114</v>
      </c>
      <c r="O312">
        <f t="shared" si="66"/>
        <v>0.25</v>
      </c>
      <c r="P312" s="7">
        <f t="shared" si="67"/>
        <v>4.342905372259271E-2</v>
      </c>
      <c r="Q312">
        <f t="shared" si="62"/>
        <v>0.39999999999999858</v>
      </c>
      <c r="R312">
        <f t="shared" si="63"/>
        <v>0.64999999999999858</v>
      </c>
      <c r="S312" s="7">
        <f t="shared" si="64"/>
        <v>0.44342905372259128</v>
      </c>
    </row>
    <row r="313" spans="1:19" x14ac:dyDescent="0.2">
      <c r="A313" s="11">
        <v>33996</v>
      </c>
      <c r="B313">
        <v>1317</v>
      </c>
      <c r="C313" s="21"/>
      <c r="D313" s="4">
        <v>0.02</v>
      </c>
      <c r="E313" s="4">
        <v>1421</v>
      </c>
      <c r="F313" s="6">
        <f t="shared" si="58"/>
        <v>0.59791666666666665</v>
      </c>
      <c r="G313" s="4">
        <v>1428</v>
      </c>
      <c r="H313" s="1">
        <f t="shared" si="59"/>
        <v>0.60277777777777775</v>
      </c>
      <c r="I313" s="1" t="str">
        <f t="shared" si="65"/>
        <v/>
      </c>
      <c r="J313">
        <f t="shared" si="69"/>
        <v>7.000000000000135</v>
      </c>
      <c r="K313">
        <f t="shared" si="60"/>
        <v>6.9999999999999751</v>
      </c>
      <c r="L313">
        <f t="shared" si="68"/>
        <v>1</v>
      </c>
      <c r="M313">
        <f t="shared" ca="1" si="57"/>
        <v>1317</v>
      </c>
      <c r="N313" t="str">
        <f t="shared" si="61"/>
        <v/>
      </c>
      <c r="O313">
        <f t="shared" si="66"/>
        <v>0.77000000000001489</v>
      </c>
      <c r="P313" s="7">
        <f t="shared" si="67"/>
        <v>0.54722174139623925</v>
      </c>
      <c r="Q313">
        <f t="shared" si="62"/>
        <v>0.13999999999999951</v>
      </c>
      <c r="R313">
        <f t="shared" si="63"/>
        <v>0.91000000000001435</v>
      </c>
      <c r="S313" s="7">
        <f t="shared" si="64"/>
        <v>0.68722174139623871</v>
      </c>
    </row>
    <row r="314" spans="1:19" x14ac:dyDescent="0.2">
      <c r="A314" s="11"/>
      <c r="C314" s="21"/>
      <c r="D314" s="4">
        <v>0.2</v>
      </c>
      <c r="E314" s="4">
        <v>1435</v>
      </c>
      <c r="F314" s="6">
        <f t="shared" si="58"/>
        <v>0.60763888888888895</v>
      </c>
      <c r="G314" s="4">
        <v>1525</v>
      </c>
      <c r="H314" s="1">
        <f t="shared" si="59"/>
        <v>0.64236111111111105</v>
      </c>
      <c r="I314" s="1" t="str">
        <f t="shared" si="65"/>
        <v/>
      </c>
      <c r="J314">
        <f t="shared" si="69"/>
        <v>10.000000000000124</v>
      </c>
      <c r="K314">
        <f t="shared" si="60"/>
        <v>49.999999999999822</v>
      </c>
      <c r="L314">
        <f t="shared" si="68"/>
        <v>2</v>
      </c>
      <c r="M314">
        <f t="shared" ca="1" si="57"/>
        <v>1317</v>
      </c>
      <c r="N314" t="str">
        <f t="shared" si="61"/>
        <v/>
      </c>
      <c r="O314">
        <f t="shared" si="66"/>
        <v>1.0500000000000131</v>
      </c>
      <c r="P314" s="7">
        <f t="shared" si="67"/>
        <v>0.63425569364168899</v>
      </c>
      <c r="Q314">
        <f t="shared" si="62"/>
        <v>9.9999999999999645</v>
      </c>
      <c r="R314">
        <f t="shared" si="63"/>
        <v>11.049999999999978</v>
      </c>
      <c r="S314" s="7">
        <f t="shared" si="64"/>
        <v>10.634255693641654</v>
      </c>
    </row>
    <row r="315" spans="1:19" x14ac:dyDescent="0.2">
      <c r="A315" s="11"/>
      <c r="C315" s="21"/>
      <c r="D315" s="4">
        <v>0.01</v>
      </c>
      <c r="E315" s="4">
        <v>1535</v>
      </c>
      <c r="F315" s="6">
        <f t="shared" si="58"/>
        <v>0.64930555555555558</v>
      </c>
      <c r="G315" s="4">
        <v>1617</v>
      </c>
      <c r="H315" s="1">
        <f t="shared" si="59"/>
        <v>0.67847222222222225</v>
      </c>
      <c r="I315" s="1">
        <f t="shared" si="65"/>
        <v>0.68194444444444446</v>
      </c>
      <c r="J315" t="str">
        <f t="shared" si="69"/>
        <v/>
      </c>
      <c r="K315">
        <f t="shared" si="60"/>
        <v>42.000000000000014</v>
      </c>
      <c r="L315">
        <f t="shared" si="68"/>
        <v>3</v>
      </c>
      <c r="M315">
        <f t="shared" ca="1" si="57"/>
        <v>1317</v>
      </c>
      <c r="N315">
        <f t="shared" ca="1" si="61"/>
        <v>184.99999999999997</v>
      </c>
      <c r="O315">
        <f t="shared" si="66"/>
        <v>2.5000000000000001E-2</v>
      </c>
      <c r="P315" s="7">
        <f t="shared" si="67"/>
        <v>5.4281443780592247E-3</v>
      </c>
      <c r="Q315">
        <f t="shared" si="62"/>
        <v>0.42000000000000015</v>
      </c>
      <c r="R315">
        <f t="shared" si="63"/>
        <v>0.44500000000000017</v>
      </c>
      <c r="S315" s="7">
        <f t="shared" si="64"/>
        <v>0.42542814437805937</v>
      </c>
    </row>
    <row r="316" spans="1:19" x14ac:dyDescent="0.2">
      <c r="A316" s="11">
        <v>33997</v>
      </c>
      <c r="B316">
        <v>837</v>
      </c>
      <c r="C316" s="21"/>
      <c r="D316" s="4">
        <v>0.01</v>
      </c>
      <c r="E316" s="4">
        <v>940</v>
      </c>
      <c r="F316" s="6">
        <f t="shared" si="58"/>
        <v>0.40277777777777773</v>
      </c>
      <c r="G316" s="4">
        <v>943</v>
      </c>
      <c r="H316" s="1">
        <f t="shared" si="59"/>
        <v>0.40486111111111112</v>
      </c>
      <c r="I316" s="1" t="str">
        <f t="shared" si="65"/>
        <v/>
      </c>
      <c r="J316">
        <f t="shared" si="69"/>
        <v>5.0000000000000622</v>
      </c>
      <c r="K316">
        <f t="shared" si="60"/>
        <v>3.0000000000000693</v>
      </c>
      <c r="L316">
        <f t="shared" si="68"/>
        <v>1</v>
      </c>
      <c r="M316">
        <f t="shared" ca="1" si="57"/>
        <v>837</v>
      </c>
      <c r="N316" t="str">
        <f t="shared" si="61"/>
        <v/>
      </c>
      <c r="O316">
        <f t="shared" si="66"/>
        <v>0.52500000000000657</v>
      </c>
      <c r="P316" s="7">
        <f t="shared" si="67"/>
        <v>0.31712784682084455</v>
      </c>
      <c r="Q316">
        <f t="shared" si="62"/>
        <v>3.0000000000000693E-2</v>
      </c>
      <c r="R316">
        <f t="shared" si="63"/>
        <v>0.55500000000000727</v>
      </c>
      <c r="S316" s="7">
        <f t="shared" si="64"/>
        <v>0.34712784682084524</v>
      </c>
    </row>
    <row r="317" spans="1:19" x14ac:dyDescent="0.2">
      <c r="A317" s="11"/>
      <c r="C317" s="21"/>
      <c r="D317" s="4">
        <v>0.2</v>
      </c>
      <c r="E317" s="4">
        <v>948</v>
      </c>
      <c r="F317" s="6">
        <f t="shared" si="58"/>
        <v>0.40833333333333338</v>
      </c>
      <c r="G317" s="4">
        <v>1000</v>
      </c>
      <c r="H317" s="1">
        <f t="shared" si="59"/>
        <v>0.41666666666666669</v>
      </c>
      <c r="I317" s="1">
        <f t="shared" si="65"/>
        <v>0.4201388888888889</v>
      </c>
      <c r="J317" t="str">
        <f t="shared" si="69"/>
        <v/>
      </c>
      <c r="K317">
        <f t="shared" si="60"/>
        <v>11.999999999999957</v>
      </c>
      <c r="L317">
        <f t="shared" si="68"/>
        <v>2</v>
      </c>
      <c r="M317">
        <f t="shared" ca="1" si="57"/>
        <v>837</v>
      </c>
      <c r="N317">
        <f t="shared" ca="1" si="61"/>
        <v>88</v>
      </c>
      <c r="O317">
        <f t="shared" si="66"/>
        <v>0.5</v>
      </c>
      <c r="P317" s="7">
        <f t="shared" si="67"/>
        <v>8.192609482288947E-2</v>
      </c>
      <c r="Q317">
        <f t="shared" si="62"/>
        <v>2.3999999999999915</v>
      </c>
      <c r="R317">
        <f t="shared" si="63"/>
        <v>2.8999999999999915</v>
      </c>
      <c r="S317" s="7">
        <f t="shared" si="64"/>
        <v>2.4819260948228807</v>
      </c>
    </row>
    <row r="318" spans="1:19" x14ac:dyDescent="0.2">
      <c r="A318" s="11">
        <v>33997</v>
      </c>
      <c r="B318">
        <v>1005</v>
      </c>
      <c r="C318" s="21"/>
      <c r="D318" s="4">
        <v>0.2</v>
      </c>
      <c r="E318" s="4">
        <v>1020</v>
      </c>
      <c r="F318" s="6">
        <f t="shared" si="58"/>
        <v>0.43055555555555558</v>
      </c>
      <c r="G318" s="4">
        <v>1038</v>
      </c>
      <c r="H318" s="1">
        <f t="shared" si="59"/>
        <v>0.44305555555555554</v>
      </c>
      <c r="I318" s="1" t="str">
        <f t="shared" si="65"/>
        <v/>
      </c>
      <c r="J318">
        <f t="shared" si="69"/>
        <v>3.0000000000000693</v>
      </c>
      <c r="K318">
        <f t="shared" si="60"/>
        <v>17.999999999999936</v>
      </c>
      <c r="L318">
        <f t="shared" si="68"/>
        <v>1</v>
      </c>
      <c r="M318">
        <f t="shared" ca="1" si="57"/>
        <v>1005</v>
      </c>
      <c r="N318" t="str">
        <f t="shared" si="61"/>
        <v/>
      </c>
      <c r="O318">
        <f t="shared" si="66"/>
        <v>0.54000000000001247</v>
      </c>
      <c r="P318" s="7">
        <f t="shared" si="67"/>
        <v>0.53777342659582905</v>
      </c>
      <c r="Q318">
        <f t="shared" si="62"/>
        <v>3.5999999999999872</v>
      </c>
      <c r="R318">
        <f t="shared" si="63"/>
        <v>4.1399999999999997</v>
      </c>
      <c r="S318" s="7">
        <f t="shared" si="64"/>
        <v>4.1377734265958166</v>
      </c>
    </row>
    <row r="319" spans="1:19" x14ac:dyDescent="0.2">
      <c r="A319" s="11"/>
      <c r="C319" s="21"/>
      <c r="D319" s="4">
        <v>0.16</v>
      </c>
      <c r="E319" s="4">
        <v>1041</v>
      </c>
      <c r="F319" s="6">
        <f t="shared" si="58"/>
        <v>0.44513888888888892</v>
      </c>
      <c r="G319" s="4">
        <v>1044</v>
      </c>
      <c r="H319" s="1">
        <f t="shared" si="59"/>
        <v>0.44722222222222219</v>
      </c>
      <c r="I319" s="1" t="str">
        <f t="shared" si="65"/>
        <v/>
      </c>
      <c r="J319">
        <f t="shared" si="69"/>
        <v>5.0000000000000622</v>
      </c>
      <c r="K319">
        <f t="shared" si="60"/>
        <v>2.9999999999999094</v>
      </c>
      <c r="L319">
        <f t="shared" si="68"/>
        <v>2</v>
      </c>
      <c r="M319">
        <f t="shared" ca="1" si="57"/>
        <v>1005</v>
      </c>
      <c r="N319" t="str">
        <f t="shared" si="61"/>
        <v/>
      </c>
      <c r="O319">
        <f t="shared" si="66"/>
        <v>0.90000000000001112</v>
      </c>
      <c r="P319" s="7">
        <f t="shared" si="67"/>
        <v>0.89628904432637213</v>
      </c>
      <c r="Q319">
        <f t="shared" si="62"/>
        <v>0.47999999999998549</v>
      </c>
      <c r="R319">
        <f t="shared" si="63"/>
        <v>1.3799999999999966</v>
      </c>
      <c r="S319" s="7">
        <f t="shared" si="64"/>
        <v>1.3762890443263576</v>
      </c>
    </row>
    <row r="320" spans="1:19" x14ac:dyDescent="0.2">
      <c r="A320" s="11"/>
      <c r="C320" s="21"/>
      <c r="D320" s="4">
        <v>0.2</v>
      </c>
      <c r="E320" s="4">
        <v>1049</v>
      </c>
      <c r="F320" s="6">
        <f t="shared" si="58"/>
        <v>0.45069444444444445</v>
      </c>
      <c r="G320" s="4">
        <v>1057</v>
      </c>
      <c r="H320" s="1">
        <f t="shared" si="59"/>
        <v>0.45624999999999999</v>
      </c>
      <c r="I320" s="1">
        <f t="shared" si="65"/>
        <v>0.4597222222222222</v>
      </c>
      <c r="J320" t="str">
        <f t="shared" si="69"/>
        <v/>
      </c>
      <c r="K320">
        <f t="shared" si="60"/>
        <v>7.9999999999999716</v>
      </c>
      <c r="L320">
        <f t="shared" si="68"/>
        <v>3</v>
      </c>
      <c r="M320">
        <f t="shared" ca="1" si="57"/>
        <v>1005</v>
      </c>
      <c r="N320">
        <f t="shared" ca="1" si="61"/>
        <v>56.999999999999957</v>
      </c>
      <c r="O320">
        <f t="shared" si="66"/>
        <v>0.5</v>
      </c>
      <c r="P320" s="7">
        <f t="shared" si="67"/>
        <v>8.192609482288947E-2</v>
      </c>
      <c r="Q320">
        <f t="shared" si="62"/>
        <v>1.5999999999999943</v>
      </c>
      <c r="R320">
        <f t="shared" si="63"/>
        <v>2.0999999999999943</v>
      </c>
      <c r="S320" s="7">
        <f t="shared" si="64"/>
        <v>1.6819260948228838</v>
      </c>
    </row>
    <row r="321" spans="1:19" x14ac:dyDescent="0.2">
      <c r="A321" s="11">
        <v>33997</v>
      </c>
      <c r="B321">
        <v>1255</v>
      </c>
      <c r="C321" s="21"/>
      <c r="D321" s="4">
        <v>0.01</v>
      </c>
      <c r="E321" s="4">
        <v>1334</v>
      </c>
      <c r="F321" s="6">
        <f t="shared" si="58"/>
        <v>0.56527777777777777</v>
      </c>
      <c r="G321" s="4">
        <v>1549</v>
      </c>
      <c r="H321" s="1">
        <f t="shared" si="59"/>
        <v>0.65902777777777777</v>
      </c>
      <c r="I321" s="1" t="str">
        <f t="shared" si="65"/>
        <v/>
      </c>
      <c r="J321">
        <f t="shared" si="69"/>
        <v>3.9999999999999858</v>
      </c>
      <c r="K321">
        <f t="shared" si="60"/>
        <v>135</v>
      </c>
      <c r="L321">
        <f t="shared" si="68"/>
        <v>1</v>
      </c>
      <c r="M321">
        <f t="shared" ca="1" si="57"/>
        <v>1255</v>
      </c>
      <c r="N321" t="str">
        <f t="shared" si="61"/>
        <v/>
      </c>
      <c r="O321">
        <f t="shared" si="66"/>
        <v>0.21999999999999922</v>
      </c>
      <c r="P321" s="7">
        <f t="shared" si="67"/>
        <v>0.15635212440691129</v>
      </c>
      <c r="Q321">
        <f t="shared" si="62"/>
        <v>1.35</v>
      </c>
      <c r="R321">
        <f t="shared" si="63"/>
        <v>1.5699999999999994</v>
      </c>
      <c r="S321" s="7">
        <f t="shared" si="64"/>
        <v>1.5063521244069114</v>
      </c>
    </row>
    <row r="322" spans="1:19" x14ac:dyDescent="0.2">
      <c r="A322" s="11"/>
      <c r="C322" s="21"/>
      <c r="D322" s="4">
        <v>0.1</v>
      </c>
      <c r="E322" s="4">
        <v>1553</v>
      </c>
      <c r="F322" s="6">
        <f t="shared" si="58"/>
        <v>0.66180555555555554</v>
      </c>
      <c r="G322" s="4">
        <v>1616</v>
      </c>
      <c r="H322" s="1">
        <f t="shared" si="59"/>
        <v>0.6777777777777777</v>
      </c>
      <c r="I322" s="1">
        <f t="shared" si="65"/>
        <v>0.68124999999999991</v>
      </c>
      <c r="J322" t="str">
        <f t="shared" si="69"/>
        <v/>
      </c>
      <c r="K322">
        <f t="shared" si="60"/>
        <v>22.999999999999918</v>
      </c>
      <c r="L322">
        <f t="shared" si="68"/>
        <v>2</v>
      </c>
      <c r="M322">
        <f t="shared" ca="1" si="57"/>
        <v>1255</v>
      </c>
      <c r="N322">
        <f t="shared" ca="1" si="61"/>
        <v>205.99999999999991</v>
      </c>
      <c r="O322">
        <f t="shared" si="66"/>
        <v>0.25</v>
      </c>
      <c r="P322" s="7">
        <f t="shared" si="67"/>
        <v>4.342905372259271E-2</v>
      </c>
      <c r="Q322">
        <f t="shared" si="62"/>
        <v>2.2999999999999918</v>
      </c>
      <c r="R322">
        <f t="shared" si="63"/>
        <v>2.5499999999999918</v>
      </c>
      <c r="S322" s="7">
        <f t="shared" si="64"/>
        <v>2.3434290537225846</v>
      </c>
    </row>
    <row r="323" spans="1:19" x14ac:dyDescent="0.2">
      <c r="A323" s="11">
        <v>33998</v>
      </c>
      <c r="B323">
        <v>952</v>
      </c>
      <c r="C323" s="21"/>
      <c r="D323" s="4">
        <v>0.01</v>
      </c>
      <c r="E323" s="4">
        <v>1021</v>
      </c>
      <c r="F323" s="6">
        <f t="shared" si="58"/>
        <v>0.43124999999999997</v>
      </c>
      <c r="G323" s="4">
        <v>1023</v>
      </c>
      <c r="H323" s="1">
        <f t="shared" si="59"/>
        <v>0.43263888888888885</v>
      </c>
      <c r="I323" s="1" t="str">
        <f t="shared" si="65"/>
        <v/>
      </c>
      <c r="J323">
        <f t="shared" si="69"/>
        <v>7.0000000000000551</v>
      </c>
      <c r="K323">
        <f t="shared" si="60"/>
        <v>1.9999999999999929</v>
      </c>
      <c r="L323">
        <f t="shared" si="68"/>
        <v>1</v>
      </c>
      <c r="M323">
        <f t="shared" ca="1" si="57"/>
        <v>952</v>
      </c>
      <c r="N323" t="str">
        <f t="shared" si="61"/>
        <v/>
      </c>
      <c r="O323">
        <f t="shared" si="66"/>
        <v>140.03500000000111</v>
      </c>
      <c r="P323" s="7">
        <f t="shared" si="67"/>
        <v>33.751109077633203</v>
      </c>
      <c r="Q323">
        <f t="shared" si="62"/>
        <v>1.9999999999999931E-2</v>
      </c>
      <c r="R323">
        <f t="shared" si="63"/>
        <v>140.05500000000112</v>
      </c>
      <c r="S323" s="7">
        <f t="shared" si="64"/>
        <v>33.771109077633206</v>
      </c>
    </row>
    <row r="324" spans="1:19" x14ac:dyDescent="0.2">
      <c r="A324" s="11"/>
      <c r="C324" s="21"/>
      <c r="D324" s="4">
        <v>40</v>
      </c>
      <c r="E324" s="4">
        <v>1030</v>
      </c>
      <c r="F324" s="6">
        <f t="shared" si="58"/>
        <v>0.4375</v>
      </c>
      <c r="G324" s="4">
        <v>1130</v>
      </c>
      <c r="H324" s="1">
        <f t="shared" si="59"/>
        <v>0.47916666666666669</v>
      </c>
      <c r="I324" s="1">
        <f t="shared" si="65"/>
        <v>0.4826388888888889</v>
      </c>
      <c r="J324" t="str">
        <f t="shared" si="69"/>
        <v/>
      </c>
      <c r="K324">
        <f t="shared" si="60"/>
        <v>60.000000000000028</v>
      </c>
      <c r="L324">
        <f t="shared" si="68"/>
        <v>2</v>
      </c>
      <c r="M324">
        <f t="shared" ca="1" si="57"/>
        <v>952</v>
      </c>
      <c r="N324">
        <f t="shared" ca="1" si="61"/>
        <v>102.99999999999996</v>
      </c>
      <c r="O324">
        <f t="shared" si="66"/>
        <v>100</v>
      </c>
      <c r="P324" s="7">
        <f t="shared" si="67"/>
        <v>11.425711806824168</v>
      </c>
      <c r="Q324">
        <f t="shared" si="62"/>
        <v>2400.0000000000009</v>
      </c>
      <c r="R324">
        <f t="shared" si="63"/>
        <v>2500.0000000000009</v>
      </c>
      <c r="S324" s="7">
        <f t="shared" si="64"/>
        <v>2411.4257118068249</v>
      </c>
    </row>
    <row r="325" spans="1:19" x14ac:dyDescent="0.2">
      <c r="A325" s="11">
        <v>34001</v>
      </c>
      <c r="B325">
        <v>1053</v>
      </c>
      <c r="C325" s="21"/>
      <c r="D325" s="4">
        <v>0.01</v>
      </c>
      <c r="E325" s="4">
        <v>1117</v>
      </c>
      <c r="F325" s="6">
        <f t="shared" si="58"/>
        <v>0.47013888888888888</v>
      </c>
      <c r="G325" s="4">
        <v>1122</v>
      </c>
      <c r="H325" s="1">
        <f t="shared" si="59"/>
        <v>0.47361111111111115</v>
      </c>
      <c r="I325" s="1" t="str">
        <f t="shared" si="65"/>
        <v/>
      </c>
      <c r="J325">
        <f t="shared" si="69"/>
        <v>6.9999999999998952</v>
      </c>
      <c r="K325">
        <f t="shared" si="60"/>
        <v>5.0000000000000622</v>
      </c>
      <c r="L325">
        <f t="shared" si="68"/>
        <v>1</v>
      </c>
      <c r="M325">
        <f t="shared" ca="1" si="57"/>
        <v>1053</v>
      </c>
      <c r="N325" t="str">
        <f t="shared" si="61"/>
        <v/>
      </c>
      <c r="O325">
        <f t="shared" si="66"/>
        <v>6.2999999999999071E-2</v>
      </c>
      <c r="P325" s="7">
        <f t="shared" si="67"/>
        <v>6.2746910739073167E-2</v>
      </c>
      <c r="Q325">
        <f t="shared" si="62"/>
        <v>5.000000000000062E-2</v>
      </c>
      <c r="R325">
        <f t="shared" si="63"/>
        <v>0.11299999999999968</v>
      </c>
      <c r="S325" s="7">
        <f t="shared" si="64"/>
        <v>0.11274691073907378</v>
      </c>
    </row>
    <row r="326" spans="1:19" x14ac:dyDescent="0.2">
      <c r="C326" s="21"/>
      <c r="D326" s="4">
        <v>8.0000000000000002E-3</v>
      </c>
      <c r="E326" s="4">
        <v>1129</v>
      </c>
      <c r="F326" s="6">
        <f t="shared" si="58"/>
        <v>0.47847222222222219</v>
      </c>
      <c r="G326" s="4">
        <v>1132</v>
      </c>
      <c r="H326" s="1">
        <f t="shared" si="59"/>
        <v>0.48055555555555557</v>
      </c>
      <c r="I326" s="1">
        <f t="shared" si="65"/>
        <v>0.48402777777777778</v>
      </c>
      <c r="J326" t="str">
        <f t="shared" si="69"/>
        <v/>
      </c>
      <c r="K326">
        <f t="shared" si="60"/>
        <v>3.0000000000000693</v>
      </c>
      <c r="L326">
        <f t="shared" si="68"/>
        <v>2</v>
      </c>
      <c r="M326">
        <f t="shared" ca="1" si="57"/>
        <v>1053</v>
      </c>
      <c r="N326">
        <f t="shared" ca="1" si="61"/>
        <v>44</v>
      </c>
      <c r="O326">
        <f t="shared" si="66"/>
        <v>0.02</v>
      </c>
      <c r="P326" s="7">
        <f t="shared" si="67"/>
        <v>4.4502248902978277E-3</v>
      </c>
      <c r="Q326">
        <f t="shared" si="62"/>
        <v>2.4000000000000556E-2</v>
      </c>
      <c r="R326">
        <f t="shared" si="63"/>
        <v>4.4000000000000553E-2</v>
      </c>
      <c r="S326" s="7">
        <f t="shared" si="64"/>
        <v>2.8450224890298383E-2</v>
      </c>
    </row>
    <row r="327" spans="1:19" x14ac:dyDescent="0.2">
      <c r="A327" s="11">
        <v>34002</v>
      </c>
      <c r="B327">
        <v>1003</v>
      </c>
      <c r="C327" s="21"/>
      <c r="D327" s="4">
        <v>8.0000000000000002E-3</v>
      </c>
      <c r="E327" s="4">
        <v>1051</v>
      </c>
      <c r="F327" s="6">
        <f t="shared" si="58"/>
        <v>0.45208333333333334</v>
      </c>
      <c r="G327" s="4">
        <v>1100</v>
      </c>
      <c r="H327" s="1">
        <f t="shared" si="59"/>
        <v>0.45833333333333331</v>
      </c>
      <c r="I327" s="1" t="str">
        <f t="shared" si="65"/>
        <v/>
      </c>
      <c r="J327">
        <f t="shared" si="69"/>
        <v>3.0000000000000693</v>
      </c>
      <c r="K327">
        <f t="shared" si="60"/>
        <v>8.999999999999968</v>
      </c>
      <c r="L327">
        <f t="shared" si="68"/>
        <v>1</v>
      </c>
      <c r="M327">
        <f t="shared" ca="1" si="57"/>
        <v>1003</v>
      </c>
      <c r="N327" t="str">
        <f t="shared" si="61"/>
        <v/>
      </c>
      <c r="O327">
        <f t="shared" si="66"/>
        <v>3.0000000000000693E-2</v>
      </c>
      <c r="P327" s="7">
        <f t="shared" si="67"/>
        <v>2.9598682870632487E-2</v>
      </c>
      <c r="Q327">
        <f t="shared" si="62"/>
        <v>7.1999999999999745E-2</v>
      </c>
      <c r="R327">
        <f t="shared" si="63"/>
        <v>0.10200000000000044</v>
      </c>
      <c r="S327" s="7">
        <f t="shared" si="64"/>
        <v>0.10159868287063223</v>
      </c>
    </row>
    <row r="328" spans="1:19" x14ac:dyDescent="0.2">
      <c r="A328" s="11"/>
      <c r="C328" s="21"/>
      <c r="D328" s="4">
        <v>1.2E-2</v>
      </c>
      <c r="E328" s="4">
        <v>1103</v>
      </c>
      <c r="F328" s="6">
        <f t="shared" si="58"/>
        <v>0.4604166666666667</v>
      </c>
      <c r="G328" s="4">
        <v>1105</v>
      </c>
      <c r="H328" s="1">
        <f t="shared" si="59"/>
        <v>0.46180555555555558</v>
      </c>
      <c r="I328" s="1" t="str">
        <f t="shared" si="65"/>
        <v/>
      </c>
      <c r="J328">
        <f t="shared" si="69"/>
        <v>2.9999999999999094</v>
      </c>
      <c r="K328">
        <f t="shared" si="60"/>
        <v>1.9999999999999929</v>
      </c>
      <c r="L328">
        <f t="shared" si="68"/>
        <v>2</v>
      </c>
      <c r="M328">
        <f t="shared" ca="1" si="57"/>
        <v>1003</v>
      </c>
      <c r="N328" t="str">
        <f t="shared" si="61"/>
        <v/>
      </c>
      <c r="O328">
        <f t="shared" si="66"/>
        <v>2.3999999999999275E-2</v>
      </c>
      <c r="P328" s="7">
        <f t="shared" si="67"/>
        <v>2.1849055531270627E-2</v>
      </c>
      <c r="Q328">
        <f t="shared" si="62"/>
        <v>2.3999999999999914E-2</v>
      </c>
      <c r="R328">
        <f t="shared" si="63"/>
        <v>4.7999999999999189E-2</v>
      </c>
      <c r="S328" s="7">
        <f t="shared" si="64"/>
        <v>4.5849055531270541E-2</v>
      </c>
    </row>
    <row r="329" spans="1:19" x14ac:dyDescent="0.2">
      <c r="A329" s="11"/>
      <c r="C329" s="21"/>
      <c r="D329" s="4">
        <v>4.0000000000000001E-3</v>
      </c>
      <c r="E329" s="4">
        <v>1108</v>
      </c>
      <c r="F329" s="6">
        <f t="shared" si="58"/>
        <v>0.46388888888888885</v>
      </c>
      <c r="G329" s="4">
        <v>1109</v>
      </c>
      <c r="H329" s="1">
        <f t="shared" si="59"/>
        <v>0.46458333333333335</v>
      </c>
      <c r="I329" s="1">
        <f t="shared" si="65"/>
        <v>0.46805555555555556</v>
      </c>
      <c r="J329" t="str">
        <f t="shared" si="69"/>
        <v/>
      </c>
      <c r="K329">
        <f t="shared" si="60"/>
        <v>1.0000000000000764</v>
      </c>
      <c r="L329">
        <f t="shared" si="68"/>
        <v>3</v>
      </c>
      <c r="M329">
        <f t="shared" ca="1" si="57"/>
        <v>1003</v>
      </c>
      <c r="N329">
        <f t="shared" ca="1" si="61"/>
        <v>70.999999999999986</v>
      </c>
      <c r="O329">
        <f t="shared" si="66"/>
        <v>0.01</v>
      </c>
      <c r="P329" s="7">
        <f t="shared" si="67"/>
        <v>2.4107675165242134E-3</v>
      </c>
      <c r="Q329">
        <f t="shared" si="62"/>
        <v>4.0000000000003054E-3</v>
      </c>
      <c r="R329">
        <f t="shared" si="63"/>
        <v>1.4000000000000306E-2</v>
      </c>
      <c r="S329" s="7">
        <f t="shared" si="64"/>
        <v>6.4107675165245188E-3</v>
      </c>
    </row>
    <row r="330" spans="1:19" x14ac:dyDescent="0.2">
      <c r="A330" s="11">
        <v>34004</v>
      </c>
      <c r="B330">
        <v>1252</v>
      </c>
      <c r="C330" s="21"/>
      <c r="D330" s="4">
        <v>0.01</v>
      </c>
      <c r="E330" s="4">
        <v>1326</v>
      </c>
      <c r="F330" s="6">
        <f t="shared" si="58"/>
        <v>0.55972222222222223</v>
      </c>
      <c r="G330" s="4">
        <v>1329</v>
      </c>
      <c r="H330" s="1">
        <f t="shared" si="59"/>
        <v>0.56180555555555556</v>
      </c>
      <c r="I330" s="1" t="str">
        <f t="shared" si="65"/>
        <v/>
      </c>
      <c r="J330">
        <f t="shared" si="69"/>
        <v>7.9999999999999716</v>
      </c>
      <c r="K330">
        <f t="shared" si="60"/>
        <v>2.9999999999999893</v>
      </c>
      <c r="L330">
        <f t="shared" si="68"/>
        <v>1</v>
      </c>
      <c r="M330">
        <f t="shared" ca="1" si="57"/>
        <v>1252</v>
      </c>
      <c r="N330" t="str">
        <f t="shared" si="61"/>
        <v/>
      </c>
      <c r="O330">
        <f t="shared" si="66"/>
        <v>0.83999999999999708</v>
      </c>
      <c r="P330" s="7">
        <f t="shared" si="67"/>
        <v>0.50740455491334313</v>
      </c>
      <c r="Q330">
        <f t="shared" si="62"/>
        <v>2.9999999999999895E-2</v>
      </c>
      <c r="R330">
        <f t="shared" si="63"/>
        <v>0.869999999999997</v>
      </c>
      <c r="S330" s="7">
        <f t="shared" si="64"/>
        <v>0.53740455491334305</v>
      </c>
    </row>
    <row r="331" spans="1:19" x14ac:dyDescent="0.2">
      <c r="A331" s="11"/>
      <c r="C331" s="21"/>
      <c r="D331" s="4">
        <v>0.2</v>
      </c>
      <c r="E331" s="4">
        <v>1337</v>
      </c>
      <c r="F331" s="6">
        <f t="shared" si="58"/>
        <v>0.56736111111111109</v>
      </c>
      <c r="G331" s="4">
        <v>1424</v>
      </c>
      <c r="H331" s="1">
        <f t="shared" si="59"/>
        <v>0.6</v>
      </c>
      <c r="I331" s="1">
        <f t="shared" si="65"/>
        <v>0.60347222222222219</v>
      </c>
      <c r="J331" t="str">
        <f t="shared" si="69"/>
        <v/>
      </c>
      <c r="K331">
        <f t="shared" si="60"/>
        <v>46.999999999999993</v>
      </c>
      <c r="L331">
        <f t="shared" si="68"/>
        <v>2</v>
      </c>
      <c r="M331">
        <f t="shared" ca="1" si="57"/>
        <v>1252</v>
      </c>
      <c r="N331">
        <f t="shared" ca="1" si="61"/>
        <v>96.999999999999972</v>
      </c>
      <c r="O331">
        <f t="shared" si="66"/>
        <v>0.5</v>
      </c>
      <c r="P331" s="7">
        <f t="shared" si="67"/>
        <v>8.192609482288947E-2</v>
      </c>
      <c r="Q331">
        <f t="shared" si="62"/>
        <v>9.3999999999999986</v>
      </c>
      <c r="R331">
        <f t="shared" si="63"/>
        <v>9.8999999999999986</v>
      </c>
      <c r="S331" s="7">
        <f t="shared" si="64"/>
        <v>9.4819260948228887</v>
      </c>
    </row>
    <row r="332" spans="1:19" x14ac:dyDescent="0.2">
      <c r="A332" s="11">
        <v>34005</v>
      </c>
      <c r="B332">
        <v>1003</v>
      </c>
      <c r="C332" s="21"/>
      <c r="D332" s="4">
        <v>0.08</v>
      </c>
      <c r="E332" s="4">
        <v>1029</v>
      </c>
      <c r="F332" s="6">
        <f t="shared" si="58"/>
        <v>0.4368055555555555</v>
      </c>
      <c r="G332" s="4">
        <v>1032</v>
      </c>
      <c r="H332" s="1">
        <f t="shared" si="59"/>
        <v>0.43888888888888888</v>
      </c>
      <c r="I332" s="1" t="str">
        <f t="shared" si="65"/>
        <v/>
      </c>
      <c r="J332">
        <f t="shared" si="69"/>
        <v>7.9999999999999716</v>
      </c>
      <c r="K332">
        <f t="shared" si="60"/>
        <v>3.0000000000000693</v>
      </c>
      <c r="L332">
        <f t="shared" si="68"/>
        <v>1</v>
      </c>
      <c r="M332">
        <f t="shared" ca="1" si="57"/>
        <v>1003</v>
      </c>
      <c r="N332" t="str">
        <f t="shared" si="61"/>
        <v/>
      </c>
      <c r="O332">
        <f t="shared" si="66"/>
        <v>320.31999999999886</v>
      </c>
      <c r="P332" s="7">
        <f t="shared" si="67"/>
        <v>92.557007302176146</v>
      </c>
      <c r="Q332">
        <f t="shared" si="62"/>
        <v>0.24000000000000554</v>
      </c>
      <c r="R332">
        <f t="shared" si="63"/>
        <v>320.55999999999887</v>
      </c>
      <c r="S332" s="7">
        <f t="shared" si="64"/>
        <v>92.797007302176155</v>
      </c>
    </row>
    <row r="333" spans="1:19" x14ac:dyDescent="0.2">
      <c r="A333" s="11"/>
      <c r="C333" s="21"/>
      <c r="D333" s="4">
        <v>80</v>
      </c>
      <c r="E333" s="4">
        <v>1040</v>
      </c>
      <c r="F333" s="6">
        <f t="shared" si="58"/>
        <v>0.44444444444444442</v>
      </c>
      <c r="G333" s="4">
        <v>1140</v>
      </c>
      <c r="H333" s="1">
        <f t="shared" si="59"/>
        <v>0.4861111111111111</v>
      </c>
      <c r="I333" s="1">
        <f t="shared" si="65"/>
        <v>0.48958333333333331</v>
      </c>
      <c r="J333" t="str">
        <f t="shared" si="69"/>
        <v/>
      </c>
      <c r="K333">
        <f t="shared" si="60"/>
        <v>60.000000000000028</v>
      </c>
      <c r="L333">
        <f t="shared" si="68"/>
        <v>2</v>
      </c>
      <c r="M333">
        <f t="shared" ca="1" si="57"/>
        <v>1003</v>
      </c>
      <c r="N333">
        <f t="shared" ca="1" si="61"/>
        <v>101.99999999999996</v>
      </c>
      <c r="O333">
        <f t="shared" si="66"/>
        <v>200</v>
      </c>
      <c r="P333" s="7">
        <f t="shared" si="67"/>
        <v>21.981008904684504</v>
      </c>
      <c r="Q333">
        <f t="shared" si="62"/>
        <v>4800.0000000000018</v>
      </c>
      <c r="R333">
        <f t="shared" si="63"/>
        <v>5000.0000000000018</v>
      </c>
      <c r="S333" s="7">
        <f t="shared" si="64"/>
        <v>4821.981008904686</v>
      </c>
    </row>
    <row r="334" spans="1:19" x14ac:dyDescent="0.2">
      <c r="A334" s="11">
        <v>34008</v>
      </c>
      <c r="B334">
        <v>939</v>
      </c>
      <c r="C334" s="21"/>
      <c r="D334" s="4">
        <v>8.0000000000000002E-3</v>
      </c>
      <c r="E334" s="4">
        <v>1058</v>
      </c>
      <c r="F334" s="6">
        <f t="shared" si="58"/>
        <v>0.45694444444444443</v>
      </c>
      <c r="G334" s="4">
        <v>1106</v>
      </c>
      <c r="H334" s="1">
        <f t="shared" si="59"/>
        <v>0.46249999999999997</v>
      </c>
      <c r="I334" s="1" t="str">
        <f t="shared" si="65"/>
        <v/>
      </c>
      <c r="J334">
        <f t="shared" si="69"/>
        <v>3.0000000000000693</v>
      </c>
      <c r="K334">
        <f t="shared" si="60"/>
        <v>7.9999999999999716</v>
      </c>
      <c r="L334">
        <f t="shared" si="68"/>
        <v>1</v>
      </c>
      <c r="M334">
        <f t="shared" ca="1" si="57"/>
        <v>939</v>
      </c>
      <c r="N334" t="str">
        <f t="shared" si="61"/>
        <v/>
      </c>
      <c r="O334">
        <f t="shared" si="66"/>
        <v>3.0000000000000693E-2</v>
      </c>
      <c r="P334" s="7">
        <f t="shared" si="67"/>
        <v>2.9598682870632487E-2</v>
      </c>
      <c r="Q334">
        <f t="shared" si="62"/>
        <v>6.3999999999999779E-2</v>
      </c>
      <c r="R334">
        <f t="shared" si="63"/>
        <v>9.4000000000000472E-2</v>
      </c>
      <c r="S334" s="7">
        <f t="shared" si="64"/>
        <v>9.3598682870632263E-2</v>
      </c>
    </row>
    <row r="335" spans="1:19" x14ac:dyDescent="0.2">
      <c r="A335" s="11"/>
      <c r="C335" s="21"/>
      <c r="D335" s="4">
        <v>1.2E-2</v>
      </c>
      <c r="E335" s="4">
        <v>1109</v>
      </c>
      <c r="F335" s="6">
        <f t="shared" si="58"/>
        <v>0.46458333333333335</v>
      </c>
      <c r="G335" s="4">
        <v>1112</v>
      </c>
      <c r="H335" s="1">
        <f t="shared" si="59"/>
        <v>0.46666666666666662</v>
      </c>
      <c r="I335" s="1">
        <f t="shared" si="65"/>
        <v>0.47013888888888883</v>
      </c>
      <c r="J335" t="str">
        <f t="shared" si="69"/>
        <v/>
      </c>
      <c r="K335">
        <f t="shared" si="60"/>
        <v>2.9999999999999094</v>
      </c>
      <c r="L335">
        <f t="shared" si="68"/>
        <v>2</v>
      </c>
      <c r="M335">
        <f t="shared" ref="M335:M398" ca="1" si="70">OFFSET(B335,-L335+1,0)</f>
        <v>939</v>
      </c>
      <c r="N335">
        <f t="shared" ca="1" si="61"/>
        <v>97.999999999999886</v>
      </c>
      <c r="O335">
        <f t="shared" si="66"/>
        <v>0.03</v>
      </c>
      <c r="P335" s="7">
        <f t="shared" si="67"/>
        <v>6.3874403117394323E-3</v>
      </c>
      <c r="Q335">
        <f t="shared" si="62"/>
        <v>3.5999999999998915E-2</v>
      </c>
      <c r="R335">
        <f t="shared" si="63"/>
        <v>6.5999999999998921E-2</v>
      </c>
      <c r="S335" s="7">
        <f t="shared" si="64"/>
        <v>4.2387440311738349E-2</v>
      </c>
    </row>
    <row r="336" spans="1:19" x14ac:dyDescent="0.2">
      <c r="A336" s="11">
        <v>34009</v>
      </c>
      <c r="B336">
        <v>935</v>
      </c>
      <c r="C336" s="21"/>
      <c r="D336" s="4">
        <v>0.01</v>
      </c>
      <c r="E336" s="4">
        <v>1047</v>
      </c>
      <c r="F336" s="6">
        <f t="shared" ref="F336:F399" si="71">VALUE(CONCATENATE(LEFT(E336,LEN(E336)-2),":",RIGHT(E336,2)))</f>
        <v>0.44930555555555557</v>
      </c>
      <c r="G336" s="4">
        <v>1051</v>
      </c>
      <c r="H336" s="1">
        <f t="shared" ref="H336:H399" si="72">VALUE(CONCATENATE(LEFT(G336,LEN(G336)-2),":",RIGHT(G336,2)))</f>
        <v>0.45208333333333334</v>
      </c>
      <c r="I336" s="1">
        <f t="shared" si="65"/>
        <v>0.45555555555555555</v>
      </c>
      <c r="J336" t="str">
        <f t="shared" si="69"/>
        <v/>
      </c>
      <c r="K336">
        <f t="shared" ref="K336:K399" si="73">(H336-F336)*1440</f>
        <v>3.9999999999999858</v>
      </c>
      <c r="L336">
        <f t="shared" si="68"/>
        <v>1</v>
      </c>
      <c r="M336">
        <f t="shared" ca="1" si="70"/>
        <v>935</v>
      </c>
      <c r="N336">
        <f t="shared" ref="N336:N399" ca="1" si="74">IF(I336&lt;&gt;"",(I336-VALUE(CONCATENATE(LEFT(M336,LEN(M336)-2),":",RIGHT(M336,2))))*1440,"")</f>
        <v>80.999999999999957</v>
      </c>
      <c r="O336">
        <f t="shared" si="66"/>
        <v>2.5000000000000001E-2</v>
      </c>
      <c r="P336" s="7">
        <f t="shared" si="67"/>
        <v>5.4281443780592247E-3</v>
      </c>
      <c r="Q336">
        <f t="shared" ref="Q336:Q399" si="75">(D336*K336)</f>
        <v>3.9999999999999862E-2</v>
      </c>
      <c r="R336">
        <f t="shared" ref="R336:R399" si="76">O336+Q336</f>
        <v>6.4999999999999863E-2</v>
      </c>
      <c r="S336" s="7">
        <f t="shared" ref="S336:S399" si="77">P336+Q336</f>
        <v>4.5428144378059088E-2</v>
      </c>
    </row>
    <row r="337" spans="1:19" x14ac:dyDescent="0.2">
      <c r="A337" s="11">
        <v>34009</v>
      </c>
      <c r="B337">
        <v>1059</v>
      </c>
      <c r="C337" s="21"/>
      <c r="D337" s="4">
        <v>0.02</v>
      </c>
      <c r="E337" s="4">
        <v>1111</v>
      </c>
      <c r="F337" s="6">
        <f t="shared" si="71"/>
        <v>0.46597222222222223</v>
      </c>
      <c r="G337" s="4">
        <v>1113</v>
      </c>
      <c r="H337" s="1">
        <f t="shared" si="72"/>
        <v>0.46736111111111112</v>
      </c>
      <c r="I337" s="1" t="str">
        <f t="shared" si="65"/>
        <v/>
      </c>
      <c r="J337">
        <f t="shared" si="69"/>
        <v>9.000000000000048</v>
      </c>
      <c r="K337">
        <f t="shared" si="73"/>
        <v>1.9999999999999929</v>
      </c>
      <c r="L337">
        <f t="shared" si="68"/>
        <v>1</v>
      </c>
      <c r="M337">
        <f t="shared" ca="1" si="70"/>
        <v>1059</v>
      </c>
      <c r="N337" t="str">
        <f t="shared" si="74"/>
        <v/>
      </c>
      <c r="O337">
        <f t="shared" si="66"/>
        <v>450.09000000000236</v>
      </c>
      <c r="P337" s="7">
        <f t="shared" si="67"/>
        <v>105.64810037693464</v>
      </c>
      <c r="Q337">
        <f t="shared" si="75"/>
        <v>3.9999999999999862E-2</v>
      </c>
      <c r="R337">
        <f t="shared" si="76"/>
        <v>450.13000000000238</v>
      </c>
      <c r="S337" s="7">
        <f t="shared" si="77"/>
        <v>105.68810037693464</v>
      </c>
    </row>
    <row r="338" spans="1:19" x14ac:dyDescent="0.2">
      <c r="A338" s="11"/>
      <c r="C338" s="21"/>
      <c r="D338" s="4">
        <v>100</v>
      </c>
      <c r="E338" s="4">
        <v>1122</v>
      </c>
      <c r="F338" s="6">
        <f t="shared" si="71"/>
        <v>0.47361111111111115</v>
      </c>
      <c r="G338" s="4">
        <v>1123</v>
      </c>
      <c r="H338" s="1">
        <f t="shared" si="72"/>
        <v>0.47430555555555554</v>
      </c>
      <c r="I338" s="1" t="str">
        <f t="shared" si="65"/>
        <v/>
      </c>
      <c r="J338">
        <f t="shared" si="69"/>
        <v>5.0000000000000622</v>
      </c>
      <c r="K338">
        <f t="shared" si="73"/>
        <v>0.99999999999991651</v>
      </c>
      <c r="L338">
        <f t="shared" si="68"/>
        <v>2</v>
      </c>
      <c r="M338">
        <f t="shared" ca="1" si="70"/>
        <v>1059</v>
      </c>
      <c r="N338" t="str">
        <f t="shared" si="74"/>
        <v/>
      </c>
      <c r="O338">
        <f t="shared" si="66"/>
        <v>750.00000000000932</v>
      </c>
      <c r="P338" s="7">
        <f t="shared" si="67"/>
        <v>721.34752564791313</v>
      </c>
      <c r="Q338">
        <f t="shared" si="75"/>
        <v>99.999999999991644</v>
      </c>
      <c r="R338">
        <f t="shared" si="76"/>
        <v>850.00000000000091</v>
      </c>
      <c r="S338" s="7">
        <f t="shared" si="77"/>
        <v>821.34752564790483</v>
      </c>
    </row>
    <row r="339" spans="1:19" x14ac:dyDescent="0.2">
      <c r="A339" s="11"/>
      <c r="C339" s="21"/>
      <c r="D339" s="4">
        <v>200</v>
      </c>
      <c r="E339" s="4">
        <v>1128</v>
      </c>
      <c r="F339" s="6">
        <f t="shared" si="71"/>
        <v>0.4777777777777778</v>
      </c>
      <c r="G339" s="4">
        <v>1614</v>
      </c>
      <c r="H339" s="1">
        <f t="shared" si="72"/>
        <v>0.67638888888888893</v>
      </c>
      <c r="I339" s="1">
        <f t="shared" si="65"/>
        <v>0.67986111111111114</v>
      </c>
      <c r="J339" t="str">
        <f t="shared" si="69"/>
        <v/>
      </c>
      <c r="K339">
        <f t="shared" si="73"/>
        <v>286</v>
      </c>
      <c r="L339">
        <f t="shared" si="68"/>
        <v>3</v>
      </c>
      <c r="M339">
        <f t="shared" ca="1" si="70"/>
        <v>1059</v>
      </c>
      <c r="N339">
        <f t="shared" ca="1" si="74"/>
        <v>320.00000000000006</v>
      </c>
      <c r="O339">
        <f t="shared" si="66"/>
        <v>500</v>
      </c>
      <c r="P339" s="7">
        <f t="shared" si="67"/>
        <v>52.318172546220183</v>
      </c>
      <c r="Q339">
        <f t="shared" si="75"/>
        <v>57200</v>
      </c>
      <c r="R339">
        <f t="shared" si="76"/>
        <v>57700</v>
      </c>
      <c r="S339" s="7">
        <f t="shared" si="77"/>
        <v>57252.31817254622</v>
      </c>
    </row>
    <row r="340" spans="1:19" x14ac:dyDescent="0.2">
      <c r="A340" s="11">
        <v>34010</v>
      </c>
      <c r="B340">
        <v>1011</v>
      </c>
      <c r="C340" s="21"/>
      <c r="D340" s="4">
        <v>0.01</v>
      </c>
      <c r="E340" s="4">
        <v>1053</v>
      </c>
      <c r="F340" s="6">
        <f t="shared" si="71"/>
        <v>0.45347222222222222</v>
      </c>
      <c r="G340" s="4">
        <v>1055</v>
      </c>
      <c r="H340" s="1">
        <f t="shared" si="72"/>
        <v>0.4548611111111111</v>
      </c>
      <c r="I340" s="1" t="str">
        <f t="shared" si="65"/>
        <v/>
      </c>
      <c r="J340">
        <f t="shared" si="69"/>
        <v>8.0000000000000515</v>
      </c>
      <c r="K340">
        <f t="shared" si="73"/>
        <v>1.9999999999999929</v>
      </c>
      <c r="L340">
        <f t="shared" si="68"/>
        <v>1</v>
      </c>
      <c r="M340">
        <f t="shared" ca="1" si="70"/>
        <v>1011</v>
      </c>
      <c r="N340" t="str">
        <f t="shared" si="74"/>
        <v/>
      </c>
      <c r="O340">
        <f t="shared" si="66"/>
        <v>120.04000000000077</v>
      </c>
      <c r="P340" s="7">
        <f t="shared" si="67"/>
        <v>29.966522705374526</v>
      </c>
      <c r="Q340">
        <f t="shared" si="75"/>
        <v>1.9999999999999931E-2</v>
      </c>
      <c r="R340">
        <f t="shared" si="76"/>
        <v>120.06000000000077</v>
      </c>
      <c r="S340" s="7">
        <f t="shared" si="77"/>
        <v>29.986522705374526</v>
      </c>
    </row>
    <row r="341" spans="1:19" x14ac:dyDescent="0.2">
      <c r="A341" s="11"/>
      <c r="C341" s="21"/>
      <c r="D341" s="4">
        <v>30</v>
      </c>
      <c r="E341" s="4">
        <v>1103</v>
      </c>
      <c r="F341" s="6">
        <f t="shared" si="71"/>
        <v>0.4604166666666667</v>
      </c>
      <c r="G341" s="4">
        <v>1106</v>
      </c>
      <c r="H341" s="1">
        <f t="shared" si="72"/>
        <v>0.46249999999999997</v>
      </c>
      <c r="I341" s="1" t="str">
        <f t="shared" si="65"/>
        <v/>
      </c>
      <c r="J341">
        <f t="shared" si="69"/>
        <v>7.0000000000000551</v>
      </c>
      <c r="K341">
        <f t="shared" si="73"/>
        <v>2.9999999999999094</v>
      </c>
      <c r="L341">
        <f t="shared" si="68"/>
        <v>2</v>
      </c>
      <c r="M341">
        <f t="shared" ca="1" si="70"/>
        <v>1011</v>
      </c>
      <c r="N341" t="str">
        <f t="shared" si="74"/>
        <v/>
      </c>
      <c r="O341">
        <f t="shared" si="66"/>
        <v>112.00000000000088</v>
      </c>
      <c r="P341" s="7">
        <f t="shared" si="67"/>
        <v>72.376809593877752</v>
      </c>
      <c r="Q341">
        <f t="shared" si="75"/>
        <v>89.999999999997286</v>
      </c>
      <c r="R341">
        <f t="shared" si="76"/>
        <v>201.99999999999818</v>
      </c>
      <c r="S341" s="7">
        <f t="shared" si="77"/>
        <v>162.37680959387504</v>
      </c>
    </row>
    <row r="342" spans="1:19" x14ac:dyDescent="0.2">
      <c r="A342" s="11"/>
      <c r="C342" s="21"/>
      <c r="D342" s="4">
        <v>2</v>
      </c>
      <c r="E342" s="4">
        <v>1113</v>
      </c>
      <c r="F342" s="6">
        <f t="shared" si="71"/>
        <v>0.46736111111111112</v>
      </c>
      <c r="G342" s="4">
        <v>1141</v>
      </c>
      <c r="H342" s="1">
        <f t="shared" si="72"/>
        <v>0.48680555555555555</v>
      </c>
      <c r="I342" s="1" t="str">
        <f t="shared" si="65"/>
        <v/>
      </c>
      <c r="J342">
        <f t="shared" si="69"/>
        <v>3.9999999999999858</v>
      </c>
      <c r="K342">
        <f t="shared" si="73"/>
        <v>27.999999999999979</v>
      </c>
      <c r="L342">
        <f t="shared" si="68"/>
        <v>3</v>
      </c>
      <c r="M342">
        <f t="shared" ca="1" si="70"/>
        <v>1011</v>
      </c>
      <c r="N342" t="str">
        <f t="shared" si="74"/>
        <v/>
      </c>
      <c r="O342">
        <f t="shared" si="66"/>
        <v>203.99999999999926</v>
      </c>
      <c r="P342" s="7">
        <f t="shared" si="67"/>
        <v>100.20392225607735</v>
      </c>
      <c r="Q342">
        <f t="shared" si="75"/>
        <v>55.999999999999957</v>
      </c>
      <c r="R342">
        <f t="shared" si="76"/>
        <v>259.9999999999992</v>
      </c>
      <c r="S342" s="7">
        <f t="shared" si="77"/>
        <v>156.20392225607731</v>
      </c>
    </row>
    <row r="343" spans="1:19" x14ac:dyDescent="0.2">
      <c r="A343" s="11"/>
      <c r="C343" s="21"/>
      <c r="D343" s="4">
        <v>100</v>
      </c>
      <c r="E343" s="4">
        <v>1145</v>
      </c>
      <c r="F343" s="6">
        <f t="shared" si="71"/>
        <v>0.48958333333333331</v>
      </c>
      <c r="G343" s="4">
        <v>1309</v>
      </c>
      <c r="H343" s="1">
        <f t="shared" si="72"/>
        <v>0.54791666666666672</v>
      </c>
      <c r="I343" s="1" t="str">
        <f t="shared" si="65"/>
        <v/>
      </c>
      <c r="J343">
        <f t="shared" si="69"/>
        <v>4.9999999999998224</v>
      </c>
      <c r="K343">
        <f t="shared" si="73"/>
        <v>84.000000000000099</v>
      </c>
      <c r="L343">
        <f t="shared" si="68"/>
        <v>4</v>
      </c>
      <c r="M343">
        <f t="shared" ca="1" si="70"/>
        <v>1011</v>
      </c>
      <c r="N343" t="str">
        <f t="shared" si="74"/>
        <v/>
      </c>
      <c r="O343">
        <f t="shared" si="66"/>
        <v>749.9999999999734</v>
      </c>
      <c r="P343" s="7">
        <f t="shared" si="67"/>
        <v>721.34752564787857</v>
      </c>
      <c r="Q343">
        <f t="shared" si="75"/>
        <v>8400.0000000000091</v>
      </c>
      <c r="R343">
        <f t="shared" si="76"/>
        <v>9149.9999999999818</v>
      </c>
      <c r="S343" s="7">
        <f t="shared" si="77"/>
        <v>9121.3475256478869</v>
      </c>
    </row>
    <row r="344" spans="1:19" x14ac:dyDescent="0.2">
      <c r="C344" s="21"/>
      <c r="D344" s="4">
        <v>200</v>
      </c>
      <c r="E344" s="4">
        <v>1314</v>
      </c>
      <c r="F344" s="6">
        <f t="shared" si="71"/>
        <v>0.55138888888888882</v>
      </c>
      <c r="G344" s="4">
        <v>1514</v>
      </c>
      <c r="H344" s="1">
        <f t="shared" si="72"/>
        <v>0.63472222222222219</v>
      </c>
      <c r="I344" s="1">
        <f t="shared" si="65"/>
        <v>0.6381944444444444</v>
      </c>
      <c r="J344" t="str">
        <f t="shared" si="69"/>
        <v/>
      </c>
      <c r="K344">
        <f t="shared" si="73"/>
        <v>120.00000000000006</v>
      </c>
      <c r="L344">
        <f t="shared" si="68"/>
        <v>5</v>
      </c>
      <c r="M344">
        <f t="shared" ca="1" si="70"/>
        <v>1011</v>
      </c>
      <c r="N344">
        <f t="shared" ca="1" si="74"/>
        <v>307.99999999999994</v>
      </c>
      <c r="O344">
        <f t="shared" si="66"/>
        <v>500</v>
      </c>
      <c r="P344" s="7">
        <f t="shared" si="67"/>
        <v>52.318172546220183</v>
      </c>
      <c r="Q344">
        <f t="shared" si="75"/>
        <v>24000.000000000011</v>
      </c>
      <c r="R344">
        <f t="shared" si="76"/>
        <v>24500.000000000011</v>
      </c>
      <c r="S344" s="7">
        <f t="shared" si="77"/>
        <v>24052.318172546231</v>
      </c>
    </row>
    <row r="345" spans="1:19" x14ac:dyDescent="0.2">
      <c r="A345" s="11">
        <v>34011</v>
      </c>
      <c r="B345">
        <v>808</v>
      </c>
      <c r="C345" s="21"/>
      <c r="D345" s="4">
        <v>1E-3</v>
      </c>
      <c r="E345" s="4">
        <v>906</v>
      </c>
      <c r="F345" s="6">
        <f t="shared" si="71"/>
        <v>0.37916666666666665</v>
      </c>
      <c r="G345" s="4">
        <v>911</v>
      </c>
      <c r="H345" s="1">
        <f t="shared" si="72"/>
        <v>0.38263888888888892</v>
      </c>
      <c r="I345" s="1" t="str">
        <f t="shared" si="65"/>
        <v/>
      </c>
      <c r="J345">
        <f t="shared" si="69"/>
        <v>3.9999999999999858</v>
      </c>
      <c r="K345">
        <f t="shared" si="73"/>
        <v>5.0000000000000622</v>
      </c>
      <c r="L345">
        <f t="shared" si="68"/>
        <v>1</v>
      </c>
      <c r="M345">
        <f t="shared" ca="1" si="70"/>
        <v>808</v>
      </c>
      <c r="N345" t="str">
        <f t="shared" si="74"/>
        <v/>
      </c>
      <c r="O345">
        <f t="shared" si="66"/>
        <v>2.6399999999999904E-3</v>
      </c>
      <c r="P345" s="7">
        <f t="shared" si="67"/>
        <v>2.391600580198305E-3</v>
      </c>
      <c r="Q345">
        <f t="shared" si="75"/>
        <v>5.0000000000000626E-3</v>
      </c>
      <c r="R345">
        <f t="shared" si="76"/>
        <v>7.640000000000053E-3</v>
      </c>
      <c r="S345" s="7">
        <f t="shared" si="77"/>
        <v>7.3916005801983676E-3</v>
      </c>
    </row>
    <row r="346" spans="1:19" x14ac:dyDescent="0.2">
      <c r="C346" s="21"/>
      <c r="D346" s="4">
        <v>3.2000000000000003E-4</v>
      </c>
      <c r="E346" s="4">
        <v>915</v>
      </c>
      <c r="F346" s="6">
        <f t="shared" si="71"/>
        <v>0.38541666666666669</v>
      </c>
      <c r="G346" s="4">
        <v>930</v>
      </c>
      <c r="H346" s="1">
        <f t="shared" si="72"/>
        <v>0.39583333333333331</v>
      </c>
      <c r="I346" s="1" t="str">
        <f t="shared" si="65"/>
        <v/>
      </c>
      <c r="J346">
        <f t="shared" si="69"/>
        <v>1.9999999999999929</v>
      </c>
      <c r="K346">
        <f t="shared" si="73"/>
        <v>14.999999999999947</v>
      </c>
      <c r="L346">
        <f t="shared" si="68"/>
        <v>2</v>
      </c>
      <c r="M346">
        <f t="shared" ca="1" si="70"/>
        <v>808</v>
      </c>
      <c r="N346" t="str">
        <f t="shared" si="74"/>
        <v/>
      </c>
      <c r="O346">
        <f t="shared" si="66"/>
        <v>1.0319999999999965E-2</v>
      </c>
      <c r="P346" s="7">
        <f t="shared" si="67"/>
        <v>5.6295447097411645E-3</v>
      </c>
      <c r="Q346">
        <f t="shared" si="75"/>
        <v>4.7999999999999831E-3</v>
      </c>
      <c r="R346">
        <f t="shared" si="76"/>
        <v>1.5119999999999948E-2</v>
      </c>
      <c r="S346" s="7">
        <f t="shared" si="77"/>
        <v>1.0429544709741147E-2</v>
      </c>
    </row>
    <row r="347" spans="1:19" x14ac:dyDescent="0.2">
      <c r="A347" s="11"/>
      <c r="C347" s="21"/>
      <c r="D347" s="4">
        <v>0.01</v>
      </c>
      <c r="E347" s="4">
        <v>932</v>
      </c>
      <c r="F347" s="6">
        <f t="shared" si="71"/>
        <v>0.3972222222222222</v>
      </c>
      <c r="G347" s="4">
        <v>938</v>
      </c>
      <c r="H347" s="1">
        <f t="shared" si="72"/>
        <v>0.40138888888888885</v>
      </c>
      <c r="I347" s="1" t="str">
        <f t="shared" si="65"/>
        <v/>
      </c>
      <c r="J347">
        <f t="shared" si="69"/>
        <v>3.9999999999999858</v>
      </c>
      <c r="K347">
        <f t="shared" si="73"/>
        <v>5.9999999999999787</v>
      </c>
      <c r="L347">
        <f t="shared" si="68"/>
        <v>3</v>
      </c>
      <c r="M347">
        <f t="shared" ca="1" si="70"/>
        <v>808</v>
      </c>
      <c r="N347" t="str">
        <f t="shared" si="74"/>
        <v/>
      </c>
      <c r="O347">
        <f t="shared" si="66"/>
        <v>8.39999999999997E-2</v>
      </c>
      <c r="P347" s="7">
        <f t="shared" si="67"/>
        <v>7.5661041210940153E-2</v>
      </c>
      <c r="Q347">
        <f t="shared" si="75"/>
        <v>5.999999999999979E-2</v>
      </c>
      <c r="R347">
        <f t="shared" si="76"/>
        <v>0.14399999999999949</v>
      </c>
      <c r="S347" s="7">
        <f t="shared" si="77"/>
        <v>0.13566104121093994</v>
      </c>
    </row>
    <row r="348" spans="1:19" x14ac:dyDescent="0.2">
      <c r="A348" s="11"/>
      <c r="C348" s="21"/>
      <c r="D348" s="4">
        <v>3.2000000000000001E-2</v>
      </c>
      <c r="E348" s="4">
        <v>942</v>
      </c>
      <c r="F348" s="6">
        <f t="shared" si="71"/>
        <v>0.40416666666666662</v>
      </c>
      <c r="G348" s="4">
        <v>950</v>
      </c>
      <c r="H348" s="1">
        <f t="shared" si="72"/>
        <v>0.40972222222222227</v>
      </c>
      <c r="I348" s="1" t="str">
        <f t="shared" si="65"/>
        <v/>
      </c>
      <c r="J348">
        <f t="shared" si="69"/>
        <v>2.9999999999999094</v>
      </c>
      <c r="K348">
        <f t="shared" si="73"/>
        <v>8.0000000000001315</v>
      </c>
      <c r="L348">
        <f t="shared" si="68"/>
        <v>4</v>
      </c>
      <c r="M348">
        <f t="shared" ca="1" si="70"/>
        <v>808</v>
      </c>
      <c r="N348" t="str">
        <f t="shared" si="74"/>
        <v/>
      </c>
      <c r="O348">
        <f t="shared" si="66"/>
        <v>0.19799999999999404</v>
      </c>
      <c r="P348" s="7">
        <f t="shared" si="67"/>
        <v>0.17903955280437905</v>
      </c>
      <c r="Q348">
        <f t="shared" si="75"/>
        <v>0.25600000000000422</v>
      </c>
      <c r="R348">
        <f t="shared" si="76"/>
        <v>0.45399999999999829</v>
      </c>
      <c r="S348" s="7">
        <f t="shared" si="77"/>
        <v>0.43503955280438328</v>
      </c>
    </row>
    <row r="349" spans="1:19" x14ac:dyDescent="0.2">
      <c r="A349" s="11"/>
      <c r="C349" s="21"/>
      <c r="D349" s="4">
        <v>0.1</v>
      </c>
      <c r="E349" s="4">
        <v>953</v>
      </c>
      <c r="F349" s="6">
        <f t="shared" si="71"/>
        <v>0.41180555555555554</v>
      </c>
      <c r="G349" s="4">
        <v>1000</v>
      </c>
      <c r="H349" s="1">
        <f t="shared" si="72"/>
        <v>0.41666666666666669</v>
      </c>
      <c r="I349" s="1" t="str">
        <f t="shared" si="65"/>
        <v/>
      </c>
      <c r="J349">
        <f t="shared" si="69"/>
        <v>2.9999999999999893</v>
      </c>
      <c r="K349">
        <f t="shared" si="73"/>
        <v>7.0000000000000551</v>
      </c>
      <c r="L349">
        <f t="shared" si="68"/>
        <v>5</v>
      </c>
      <c r="M349">
        <f t="shared" ca="1" si="70"/>
        <v>808</v>
      </c>
      <c r="N349" t="str">
        <f t="shared" si="74"/>
        <v/>
      </c>
      <c r="O349">
        <f t="shared" si="66"/>
        <v>0.62999999999999778</v>
      </c>
      <c r="P349" s="7">
        <f t="shared" si="67"/>
        <v>0.56742762458255802</v>
      </c>
      <c r="Q349">
        <f t="shared" si="75"/>
        <v>0.70000000000000551</v>
      </c>
      <c r="R349">
        <f t="shared" si="76"/>
        <v>1.3300000000000032</v>
      </c>
      <c r="S349" s="7">
        <f t="shared" si="77"/>
        <v>1.2674276245825635</v>
      </c>
    </row>
    <row r="350" spans="1:19" x14ac:dyDescent="0.2">
      <c r="A350" s="11"/>
      <c r="C350" s="21"/>
      <c r="D350" s="4">
        <v>0.32</v>
      </c>
      <c r="E350" s="4">
        <v>1003</v>
      </c>
      <c r="F350" s="6">
        <f t="shared" si="71"/>
        <v>0.41875000000000001</v>
      </c>
      <c r="G350" s="4">
        <v>1011</v>
      </c>
      <c r="H350" s="1">
        <f t="shared" si="72"/>
        <v>0.42430555555555555</v>
      </c>
      <c r="I350" s="1" t="str">
        <f t="shared" si="65"/>
        <v/>
      </c>
      <c r="J350">
        <f t="shared" si="69"/>
        <v>2.9999999999999893</v>
      </c>
      <c r="K350">
        <f t="shared" si="73"/>
        <v>7.9999999999999716</v>
      </c>
      <c r="L350">
        <f t="shared" si="68"/>
        <v>6</v>
      </c>
      <c r="M350">
        <f t="shared" ca="1" si="70"/>
        <v>808</v>
      </c>
      <c r="N350" t="str">
        <f t="shared" si="74"/>
        <v/>
      </c>
      <c r="O350">
        <f t="shared" si="66"/>
        <v>1.9799999999999931</v>
      </c>
      <c r="P350" s="7">
        <f t="shared" si="67"/>
        <v>1.7903654775161295</v>
      </c>
      <c r="Q350">
        <f t="shared" si="75"/>
        <v>2.5599999999999912</v>
      </c>
      <c r="R350">
        <f t="shared" si="76"/>
        <v>4.539999999999984</v>
      </c>
      <c r="S350" s="7">
        <f t="shared" si="77"/>
        <v>4.3503654775161209</v>
      </c>
    </row>
    <row r="351" spans="1:19" x14ac:dyDescent="0.2">
      <c r="A351" s="11"/>
      <c r="C351" s="21"/>
      <c r="D351" s="4">
        <v>1</v>
      </c>
      <c r="E351" s="4">
        <v>1014</v>
      </c>
      <c r="F351" s="6">
        <f t="shared" si="71"/>
        <v>0.42638888888888887</v>
      </c>
      <c r="G351" s="4">
        <v>1022</v>
      </c>
      <c r="H351" s="1">
        <f t="shared" si="72"/>
        <v>0.43194444444444446</v>
      </c>
      <c r="I351" s="1" t="str">
        <f t="shared" si="65"/>
        <v/>
      </c>
      <c r="J351">
        <f t="shared" si="69"/>
        <v>2.9999999999999094</v>
      </c>
      <c r="K351">
        <f t="shared" si="73"/>
        <v>8.0000000000000515</v>
      </c>
      <c r="L351">
        <f t="shared" si="68"/>
        <v>7</v>
      </c>
      <c r="M351">
        <f t="shared" ca="1" si="70"/>
        <v>808</v>
      </c>
      <c r="N351" t="str">
        <f t="shared" si="74"/>
        <v/>
      </c>
      <c r="O351">
        <f t="shared" si="66"/>
        <v>1.5004799999999547</v>
      </c>
      <c r="P351" s="7">
        <f t="shared" si="67"/>
        <v>0.37282617355175962</v>
      </c>
      <c r="Q351">
        <f t="shared" si="75"/>
        <v>8.0000000000000515</v>
      </c>
      <c r="R351">
        <f t="shared" si="76"/>
        <v>9.5004800000000067</v>
      </c>
      <c r="S351" s="7">
        <f t="shared" si="77"/>
        <v>8.372826173551811</v>
      </c>
    </row>
    <row r="352" spans="1:19" x14ac:dyDescent="0.2">
      <c r="A352" s="11"/>
      <c r="C352" s="21"/>
      <c r="D352" s="4">
        <v>3.2000000000000003E-4</v>
      </c>
      <c r="E352" s="4">
        <v>1025</v>
      </c>
      <c r="F352" s="6">
        <f t="shared" si="71"/>
        <v>0.43402777777777773</v>
      </c>
      <c r="G352" s="4">
        <v>1033</v>
      </c>
      <c r="H352" s="1">
        <f t="shared" si="72"/>
        <v>0.43958333333333338</v>
      </c>
      <c r="I352" s="1" t="str">
        <f t="shared" si="65"/>
        <v/>
      </c>
      <c r="J352">
        <f t="shared" si="69"/>
        <v>1.9999999999999929</v>
      </c>
      <c r="K352">
        <f t="shared" si="73"/>
        <v>8.0000000000001315</v>
      </c>
      <c r="L352">
        <f t="shared" si="68"/>
        <v>8</v>
      </c>
      <c r="M352">
        <f t="shared" ca="1" si="70"/>
        <v>808</v>
      </c>
      <c r="N352" t="str">
        <f t="shared" si="74"/>
        <v/>
      </c>
      <c r="O352">
        <f t="shared" si="66"/>
        <v>10.000319999999965</v>
      </c>
      <c r="P352" s="7">
        <f t="shared" si="67"/>
        <v>1.9329300841075503</v>
      </c>
      <c r="Q352">
        <f t="shared" si="75"/>
        <v>2.5600000000000423E-3</v>
      </c>
      <c r="R352">
        <f t="shared" si="76"/>
        <v>10.002879999999966</v>
      </c>
      <c r="S352" s="7">
        <f t="shared" si="77"/>
        <v>1.9354900841075504</v>
      </c>
    </row>
    <row r="353" spans="1:19" x14ac:dyDescent="0.2">
      <c r="A353" s="11"/>
      <c r="C353" s="21"/>
      <c r="D353" s="4">
        <v>10</v>
      </c>
      <c r="E353" s="4">
        <v>1035</v>
      </c>
      <c r="F353" s="6">
        <f t="shared" si="71"/>
        <v>0.44097222222222227</v>
      </c>
      <c r="G353" s="4">
        <v>1044</v>
      </c>
      <c r="H353" s="1">
        <f t="shared" si="72"/>
        <v>0.44722222222222219</v>
      </c>
      <c r="I353" s="1" t="str">
        <f t="shared" si="65"/>
        <v/>
      </c>
      <c r="J353">
        <f t="shared" si="69"/>
        <v>3.0000000000000693</v>
      </c>
      <c r="K353">
        <f t="shared" si="73"/>
        <v>8.9999999999998881</v>
      </c>
      <c r="L353">
        <f t="shared" si="68"/>
        <v>9</v>
      </c>
      <c r="M353">
        <f t="shared" ca="1" si="70"/>
        <v>808</v>
      </c>
      <c r="N353" t="str">
        <f t="shared" si="74"/>
        <v/>
      </c>
      <c r="O353">
        <f t="shared" si="66"/>
        <v>63.000000000001457</v>
      </c>
      <c r="P353" s="7">
        <f t="shared" si="67"/>
        <v>56.742430426600912</v>
      </c>
      <c r="Q353">
        <f t="shared" si="75"/>
        <v>89.999999999998877</v>
      </c>
      <c r="R353">
        <f t="shared" si="76"/>
        <v>153.00000000000034</v>
      </c>
      <c r="S353" s="7">
        <f t="shared" si="77"/>
        <v>146.74243042659978</v>
      </c>
    </row>
    <row r="354" spans="1:19" x14ac:dyDescent="0.2">
      <c r="A354" s="11"/>
      <c r="C354" s="21"/>
      <c r="D354" s="4">
        <v>32</v>
      </c>
      <c r="E354" s="4">
        <v>1047</v>
      </c>
      <c r="F354" s="6">
        <f t="shared" si="71"/>
        <v>0.44930555555555557</v>
      </c>
      <c r="G354" s="4">
        <v>1059</v>
      </c>
      <c r="H354" s="1">
        <f t="shared" si="72"/>
        <v>0.45763888888888887</v>
      </c>
      <c r="I354" s="1" t="str">
        <f t="shared" si="65"/>
        <v/>
      </c>
      <c r="J354">
        <f t="shared" si="69"/>
        <v>4.9999999999999822</v>
      </c>
      <c r="K354">
        <f t="shared" si="73"/>
        <v>11.999999999999957</v>
      </c>
      <c r="L354">
        <f t="shared" si="68"/>
        <v>10</v>
      </c>
      <c r="M354">
        <f t="shared" ca="1" si="70"/>
        <v>808</v>
      </c>
      <c r="N354" t="str">
        <f t="shared" si="74"/>
        <v/>
      </c>
      <c r="O354">
        <f t="shared" si="66"/>
        <v>329.99999999999881</v>
      </c>
      <c r="P354" s="7">
        <f t="shared" si="67"/>
        <v>298.39369532525978</v>
      </c>
      <c r="Q354">
        <f t="shared" si="75"/>
        <v>383.99999999999864</v>
      </c>
      <c r="R354">
        <f t="shared" si="76"/>
        <v>713.9999999999975</v>
      </c>
      <c r="S354" s="7">
        <f t="shared" si="77"/>
        <v>682.39369532525848</v>
      </c>
    </row>
    <row r="355" spans="1:19" x14ac:dyDescent="0.2">
      <c r="A355" s="11"/>
      <c r="C355" s="21"/>
      <c r="D355" s="4">
        <v>100</v>
      </c>
      <c r="E355" s="4">
        <v>1104</v>
      </c>
      <c r="F355" s="6">
        <f t="shared" si="71"/>
        <v>0.46111111111111108</v>
      </c>
      <c r="G355" s="4">
        <v>1115</v>
      </c>
      <c r="H355" s="1">
        <f t="shared" si="72"/>
        <v>0.46875</v>
      </c>
      <c r="I355" s="1" t="str">
        <f t="shared" si="65"/>
        <v/>
      </c>
      <c r="J355">
        <f t="shared" si="69"/>
        <v>1.9999999999999929</v>
      </c>
      <c r="K355">
        <f t="shared" si="73"/>
        <v>11.000000000000041</v>
      </c>
      <c r="L355">
        <f t="shared" si="68"/>
        <v>11</v>
      </c>
      <c r="M355">
        <f t="shared" ca="1" si="70"/>
        <v>808</v>
      </c>
      <c r="N355" t="str">
        <f t="shared" si="74"/>
        <v/>
      </c>
      <c r="O355">
        <f t="shared" si="66"/>
        <v>218.99999999999923</v>
      </c>
      <c r="P355" s="7">
        <f t="shared" si="67"/>
        <v>218.44942747664868</v>
      </c>
      <c r="Q355">
        <f t="shared" si="75"/>
        <v>1100.0000000000041</v>
      </c>
      <c r="R355">
        <f t="shared" si="76"/>
        <v>1319.0000000000034</v>
      </c>
      <c r="S355" s="7">
        <f t="shared" si="77"/>
        <v>1318.4494274766528</v>
      </c>
    </row>
    <row r="356" spans="1:19" x14ac:dyDescent="0.2">
      <c r="A356" s="11"/>
      <c r="C356" s="21"/>
      <c r="D356" s="4">
        <v>119</v>
      </c>
      <c r="E356" s="4">
        <v>1117</v>
      </c>
      <c r="F356" s="6">
        <f t="shared" si="71"/>
        <v>0.47013888888888888</v>
      </c>
      <c r="G356" s="4">
        <v>1126</v>
      </c>
      <c r="H356" s="1">
        <f t="shared" si="72"/>
        <v>0.47638888888888892</v>
      </c>
      <c r="I356" s="1" t="str">
        <f t="shared" si="65"/>
        <v/>
      </c>
      <c r="J356">
        <f t="shared" si="69"/>
        <v>1.9999999999999929</v>
      </c>
      <c r="K356">
        <f t="shared" si="73"/>
        <v>9.000000000000048</v>
      </c>
      <c r="L356">
        <f t="shared" si="68"/>
        <v>12</v>
      </c>
      <c r="M356">
        <f t="shared" ca="1" si="70"/>
        <v>808</v>
      </c>
      <c r="N356" t="str">
        <f t="shared" si="74"/>
        <v/>
      </c>
      <c r="O356">
        <f t="shared" si="66"/>
        <v>259.99999999999909</v>
      </c>
      <c r="P356" s="7">
        <f t="shared" si="67"/>
        <v>259.37829999376061</v>
      </c>
      <c r="Q356">
        <f t="shared" si="75"/>
        <v>1071.0000000000057</v>
      </c>
      <c r="R356">
        <f t="shared" si="76"/>
        <v>1331.0000000000048</v>
      </c>
      <c r="S356" s="7">
        <f t="shared" si="77"/>
        <v>1330.3782999937662</v>
      </c>
    </row>
    <row r="357" spans="1:19" x14ac:dyDescent="0.2">
      <c r="A357" s="11"/>
      <c r="C357" s="21"/>
      <c r="D357" s="4">
        <v>141</v>
      </c>
      <c r="E357" s="4">
        <v>1128</v>
      </c>
      <c r="F357" s="6">
        <f t="shared" si="71"/>
        <v>0.4777777777777778</v>
      </c>
      <c r="G357" s="4">
        <v>1137</v>
      </c>
      <c r="H357" s="1">
        <f t="shared" si="72"/>
        <v>0.48402777777777778</v>
      </c>
      <c r="I357" s="1" t="str">
        <f t="shared" si="65"/>
        <v/>
      </c>
      <c r="J357">
        <f t="shared" si="69"/>
        <v>1.9999999999999929</v>
      </c>
      <c r="K357">
        <f t="shared" si="73"/>
        <v>8.999999999999968</v>
      </c>
      <c r="L357">
        <f t="shared" si="68"/>
        <v>13</v>
      </c>
      <c r="M357">
        <f t="shared" ca="1" si="70"/>
        <v>808</v>
      </c>
      <c r="N357" t="str">
        <f t="shared" si="74"/>
        <v/>
      </c>
      <c r="O357">
        <f t="shared" si="66"/>
        <v>308.99999999999892</v>
      </c>
      <c r="P357" s="7">
        <f t="shared" si="67"/>
        <v>308.21198667099617</v>
      </c>
      <c r="Q357">
        <f t="shared" si="75"/>
        <v>1268.9999999999955</v>
      </c>
      <c r="R357">
        <f t="shared" si="76"/>
        <v>1577.9999999999943</v>
      </c>
      <c r="S357" s="7">
        <f t="shared" si="77"/>
        <v>1577.2119866709916</v>
      </c>
    </row>
    <row r="358" spans="1:19" x14ac:dyDescent="0.2">
      <c r="C358" s="21"/>
      <c r="D358" s="4">
        <v>168</v>
      </c>
      <c r="E358" s="4">
        <v>1139</v>
      </c>
      <c r="F358" s="6">
        <f t="shared" si="71"/>
        <v>0.48541666666666666</v>
      </c>
      <c r="G358" s="4">
        <v>1148</v>
      </c>
      <c r="H358" s="1">
        <f t="shared" si="72"/>
        <v>0.4916666666666667</v>
      </c>
      <c r="I358" s="1" t="str">
        <f t="shared" si="65"/>
        <v/>
      </c>
      <c r="J358">
        <f t="shared" si="69"/>
        <v>1.9999999999999929</v>
      </c>
      <c r="K358">
        <f t="shared" si="73"/>
        <v>9.000000000000048</v>
      </c>
      <c r="L358">
        <f t="shared" si="68"/>
        <v>14</v>
      </c>
      <c r="M358">
        <f t="shared" ca="1" si="70"/>
        <v>808</v>
      </c>
      <c r="N358" t="str">
        <f t="shared" si="74"/>
        <v/>
      </c>
      <c r="O358">
        <f t="shared" si="66"/>
        <v>367.99999999999869</v>
      </c>
      <c r="P358" s="7">
        <f t="shared" si="67"/>
        <v>367.07058806059877</v>
      </c>
      <c r="Q358">
        <f t="shared" si="75"/>
        <v>1512.000000000008</v>
      </c>
      <c r="R358">
        <f t="shared" si="76"/>
        <v>1880.0000000000066</v>
      </c>
      <c r="S358" s="7">
        <f t="shared" si="77"/>
        <v>1879.0705880606067</v>
      </c>
    </row>
    <row r="359" spans="1:19" x14ac:dyDescent="0.2">
      <c r="A359" s="11"/>
      <c r="C359" s="21"/>
      <c r="D359" s="4">
        <v>200</v>
      </c>
      <c r="E359" s="4">
        <v>1150</v>
      </c>
      <c r="F359" s="6">
        <f t="shared" si="71"/>
        <v>0.49305555555555558</v>
      </c>
      <c r="G359" s="4">
        <v>1203</v>
      </c>
      <c r="H359" s="1">
        <f t="shared" si="72"/>
        <v>0.50208333333333333</v>
      </c>
      <c r="I359" s="1">
        <f t="shared" si="65"/>
        <v>0.50555555555555554</v>
      </c>
      <c r="J359" t="str">
        <f t="shared" si="69"/>
        <v/>
      </c>
      <c r="K359">
        <f t="shared" si="73"/>
        <v>12.999999999999954</v>
      </c>
      <c r="L359">
        <f t="shared" si="68"/>
        <v>15</v>
      </c>
      <c r="M359">
        <f t="shared" ca="1" si="70"/>
        <v>808</v>
      </c>
      <c r="N359">
        <f t="shared" ca="1" si="74"/>
        <v>240.00000000000003</v>
      </c>
      <c r="O359">
        <f t="shared" si="66"/>
        <v>500</v>
      </c>
      <c r="P359" s="7">
        <f t="shared" si="67"/>
        <v>52.318172546220183</v>
      </c>
      <c r="Q359">
        <f t="shared" si="75"/>
        <v>2599.9999999999909</v>
      </c>
      <c r="R359">
        <f t="shared" si="76"/>
        <v>3099.9999999999909</v>
      </c>
      <c r="S359" s="7">
        <f t="shared" si="77"/>
        <v>2652.3181725462109</v>
      </c>
    </row>
    <row r="360" spans="1:19" x14ac:dyDescent="0.2">
      <c r="A360" s="11">
        <v>34015</v>
      </c>
      <c r="B360">
        <v>944</v>
      </c>
      <c r="C360" s="21"/>
      <c r="D360" s="4">
        <v>0.01</v>
      </c>
      <c r="E360" s="4">
        <v>1109</v>
      </c>
      <c r="F360" s="6">
        <f t="shared" si="71"/>
        <v>0.46458333333333335</v>
      </c>
      <c r="G360" s="4">
        <v>1118</v>
      </c>
      <c r="H360" s="1">
        <f t="shared" si="72"/>
        <v>0.47083333333333338</v>
      </c>
      <c r="I360" s="1">
        <f t="shared" si="65"/>
        <v>0.47430555555555559</v>
      </c>
      <c r="J360" t="str">
        <f t="shared" si="69"/>
        <v/>
      </c>
      <c r="K360">
        <f t="shared" si="73"/>
        <v>9.000000000000048</v>
      </c>
      <c r="L360">
        <f t="shared" si="68"/>
        <v>1</v>
      </c>
      <c r="M360">
        <f t="shared" ca="1" si="70"/>
        <v>944</v>
      </c>
      <c r="N360">
        <f t="shared" ca="1" si="74"/>
        <v>99.000000000000128</v>
      </c>
      <c r="O360">
        <f t="shared" si="66"/>
        <v>2.5000000000000001E-2</v>
      </c>
      <c r="P360" s="7">
        <f t="shared" si="67"/>
        <v>5.4281443780592247E-3</v>
      </c>
      <c r="Q360">
        <f t="shared" si="75"/>
        <v>9.0000000000000482E-2</v>
      </c>
      <c r="R360">
        <f t="shared" si="76"/>
        <v>0.11500000000000049</v>
      </c>
      <c r="S360" s="7">
        <f t="shared" si="77"/>
        <v>9.5428144378059701E-2</v>
      </c>
    </row>
    <row r="361" spans="1:19" x14ac:dyDescent="0.2">
      <c r="A361" s="11">
        <v>34016</v>
      </c>
      <c r="B361">
        <v>914</v>
      </c>
      <c r="C361" s="21"/>
      <c r="D361" s="4">
        <v>0.01</v>
      </c>
      <c r="E361" s="4">
        <v>1041</v>
      </c>
      <c r="F361" s="6">
        <f t="shared" si="71"/>
        <v>0.44513888888888892</v>
      </c>
      <c r="G361" s="4">
        <v>1049</v>
      </c>
      <c r="H361" s="1">
        <f t="shared" si="72"/>
        <v>0.45069444444444445</v>
      </c>
      <c r="I361" s="1">
        <f t="shared" si="65"/>
        <v>0.45416666666666666</v>
      </c>
      <c r="J361" t="str">
        <f t="shared" si="69"/>
        <v/>
      </c>
      <c r="K361">
        <f t="shared" si="73"/>
        <v>7.9999999999999716</v>
      </c>
      <c r="L361">
        <f t="shared" si="68"/>
        <v>1</v>
      </c>
      <c r="M361">
        <f t="shared" ca="1" si="70"/>
        <v>914</v>
      </c>
      <c r="N361">
        <f t="shared" ca="1" si="74"/>
        <v>100.00000000000004</v>
      </c>
      <c r="O361">
        <f t="shared" si="66"/>
        <v>2.5000000000000001E-2</v>
      </c>
      <c r="P361" s="7">
        <f t="shared" si="67"/>
        <v>5.4281443780592247E-3</v>
      </c>
      <c r="Q361">
        <f t="shared" si="75"/>
        <v>7.9999999999999724E-2</v>
      </c>
      <c r="R361">
        <f t="shared" si="76"/>
        <v>0.10499999999999973</v>
      </c>
      <c r="S361" s="7">
        <f t="shared" si="77"/>
        <v>8.5428144378058943E-2</v>
      </c>
    </row>
    <row r="362" spans="1:19" x14ac:dyDescent="0.2">
      <c r="A362" s="11">
        <v>34022</v>
      </c>
      <c r="B362">
        <v>933</v>
      </c>
      <c r="C362" s="21"/>
      <c r="D362" s="4">
        <v>0.01</v>
      </c>
      <c r="E362" s="4">
        <v>1100</v>
      </c>
      <c r="F362" s="6">
        <f t="shared" si="71"/>
        <v>0.45833333333333331</v>
      </c>
      <c r="G362" s="4">
        <v>1114</v>
      </c>
      <c r="H362" s="1">
        <f t="shared" si="72"/>
        <v>0.4680555555555555</v>
      </c>
      <c r="I362" s="1" t="str">
        <f t="shared" si="65"/>
        <v/>
      </c>
      <c r="J362">
        <f t="shared" si="69"/>
        <v>8.0000000000001315</v>
      </c>
      <c r="K362">
        <f t="shared" si="73"/>
        <v>13.99999999999995</v>
      </c>
      <c r="L362">
        <f t="shared" si="68"/>
        <v>1</v>
      </c>
      <c r="M362">
        <f t="shared" ca="1" si="70"/>
        <v>933</v>
      </c>
      <c r="N362" t="str">
        <f t="shared" si="74"/>
        <v/>
      </c>
      <c r="O362">
        <f t="shared" si="66"/>
        <v>640.04000000001054</v>
      </c>
      <c r="P362" s="7">
        <f t="shared" si="67"/>
        <v>132.21980751218982</v>
      </c>
      <c r="Q362">
        <f t="shared" si="75"/>
        <v>0.13999999999999951</v>
      </c>
      <c r="R362">
        <f t="shared" si="76"/>
        <v>640.18000000001052</v>
      </c>
      <c r="S362" s="7">
        <f t="shared" si="77"/>
        <v>132.3598075121898</v>
      </c>
    </row>
    <row r="363" spans="1:19" x14ac:dyDescent="0.2">
      <c r="A363" s="11"/>
      <c r="C363" s="21"/>
      <c r="D363" s="4">
        <v>160</v>
      </c>
      <c r="E363" s="4">
        <v>1122</v>
      </c>
      <c r="F363" s="6">
        <f t="shared" si="71"/>
        <v>0.47361111111111115</v>
      </c>
      <c r="G363" s="4">
        <v>1135</v>
      </c>
      <c r="H363" s="1">
        <f t="shared" si="72"/>
        <v>0.4826388888888889</v>
      </c>
      <c r="I363" s="1">
        <f t="shared" si="65"/>
        <v>0.4861111111111111</v>
      </c>
      <c r="J363" t="str">
        <f t="shared" si="69"/>
        <v/>
      </c>
      <c r="K363">
        <f t="shared" si="73"/>
        <v>12.999999999999954</v>
      </c>
      <c r="L363">
        <f t="shared" si="68"/>
        <v>2</v>
      </c>
      <c r="M363">
        <f t="shared" ca="1" si="70"/>
        <v>933</v>
      </c>
      <c r="N363">
        <f t="shared" ca="1" si="74"/>
        <v>126.99999999999994</v>
      </c>
      <c r="O363">
        <f t="shared" si="66"/>
        <v>400</v>
      </c>
      <c r="P363" s="7">
        <f t="shared" si="67"/>
        <v>42.348939102154404</v>
      </c>
      <c r="Q363">
        <f t="shared" si="75"/>
        <v>2079.9999999999927</v>
      </c>
      <c r="R363">
        <f t="shared" si="76"/>
        <v>2479.9999999999927</v>
      </c>
      <c r="S363" s="7">
        <f t="shared" si="77"/>
        <v>2122.3489391021471</v>
      </c>
    </row>
    <row r="364" spans="1:19" x14ac:dyDescent="0.2">
      <c r="A364" s="11">
        <v>34022</v>
      </c>
      <c r="B364">
        <v>1258</v>
      </c>
      <c r="C364" s="21"/>
      <c r="D364" s="4">
        <v>0.01</v>
      </c>
      <c r="E364" s="4">
        <v>1342</v>
      </c>
      <c r="F364" s="6">
        <f t="shared" si="71"/>
        <v>0.5708333333333333</v>
      </c>
      <c r="G364" s="4">
        <v>1345</v>
      </c>
      <c r="H364" s="1">
        <f t="shared" si="72"/>
        <v>0.57291666666666663</v>
      </c>
      <c r="I364" s="1" t="str">
        <f t="shared" si="65"/>
        <v/>
      </c>
      <c r="J364">
        <f t="shared" si="69"/>
        <v>7.000000000000135</v>
      </c>
      <c r="K364">
        <f t="shared" si="73"/>
        <v>2.9999999999999893</v>
      </c>
      <c r="L364">
        <f t="shared" si="68"/>
        <v>1</v>
      </c>
      <c r="M364">
        <f t="shared" ca="1" si="70"/>
        <v>1258</v>
      </c>
      <c r="N364" t="str">
        <f t="shared" si="74"/>
        <v/>
      </c>
      <c r="O364">
        <f t="shared" si="66"/>
        <v>0.7350000000000142</v>
      </c>
      <c r="P364" s="7">
        <f t="shared" si="67"/>
        <v>0.44397898554918536</v>
      </c>
      <c r="Q364">
        <f t="shared" si="75"/>
        <v>2.9999999999999895E-2</v>
      </c>
      <c r="R364">
        <f t="shared" si="76"/>
        <v>0.76500000000001411</v>
      </c>
      <c r="S364" s="7">
        <f t="shared" si="77"/>
        <v>0.47397898554918527</v>
      </c>
    </row>
    <row r="365" spans="1:19" x14ac:dyDescent="0.2">
      <c r="A365" s="11"/>
      <c r="C365" s="21"/>
      <c r="D365" s="4">
        <v>0.2</v>
      </c>
      <c r="E365" s="4">
        <v>1352</v>
      </c>
      <c r="F365" s="6">
        <f t="shared" si="71"/>
        <v>0.57777777777777783</v>
      </c>
      <c r="G365" s="4">
        <v>1614</v>
      </c>
      <c r="H365" s="1">
        <f t="shared" si="72"/>
        <v>0.67638888888888893</v>
      </c>
      <c r="I365" s="1">
        <f t="shared" si="65"/>
        <v>0.67986111111111114</v>
      </c>
      <c r="J365" t="str">
        <f t="shared" si="69"/>
        <v/>
      </c>
      <c r="K365">
        <f t="shared" si="73"/>
        <v>141.99999999999997</v>
      </c>
      <c r="L365">
        <f t="shared" si="68"/>
        <v>2</v>
      </c>
      <c r="M365">
        <f t="shared" ca="1" si="70"/>
        <v>1258</v>
      </c>
      <c r="N365">
        <f t="shared" ca="1" si="74"/>
        <v>201.00000000000009</v>
      </c>
      <c r="O365">
        <f t="shared" si="66"/>
        <v>0.5</v>
      </c>
      <c r="P365" s="7">
        <f t="shared" si="67"/>
        <v>8.192609482288947E-2</v>
      </c>
      <c r="Q365">
        <f t="shared" si="75"/>
        <v>28.399999999999995</v>
      </c>
      <c r="R365">
        <f t="shared" si="76"/>
        <v>28.899999999999995</v>
      </c>
      <c r="S365" s="7">
        <f t="shared" si="77"/>
        <v>28.481926094822885</v>
      </c>
    </row>
    <row r="366" spans="1:19" x14ac:dyDescent="0.2">
      <c r="A366" s="11">
        <v>34023</v>
      </c>
      <c r="B366">
        <v>908</v>
      </c>
      <c r="C366" s="21"/>
      <c r="D366" s="4">
        <v>0.01</v>
      </c>
      <c r="E366" s="4">
        <v>1023</v>
      </c>
      <c r="F366" s="6">
        <f t="shared" si="71"/>
        <v>0.43263888888888885</v>
      </c>
      <c r="G366" s="4">
        <v>1026</v>
      </c>
      <c r="H366" s="1">
        <f t="shared" si="72"/>
        <v>0.43472222222222223</v>
      </c>
      <c r="I366" s="1" t="str">
        <f t="shared" ref="I366:I429" si="78">IF(OR(A367&lt;&gt;"",D367=""),H366+TIME(0,5,0),"")</f>
        <v/>
      </c>
      <c r="J366">
        <f t="shared" si="69"/>
        <v>9.000000000000048</v>
      </c>
      <c r="K366">
        <f t="shared" si="73"/>
        <v>3.0000000000000693</v>
      </c>
      <c r="L366">
        <f t="shared" si="68"/>
        <v>1</v>
      </c>
      <c r="M366">
        <f t="shared" ca="1" si="70"/>
        <v>908</v>
      </c>
      <c r="N366" t="str">
        <f t="shared" si="74"/>
        <v/>
      </c>
      <c r="O366">
        <f t="shared" ref="O366:O429" si="79">IF(J366&lt;&gt;"",(D366+D367)*J366/2,D366*5/2)</f>
        <v>0.49500000000000266</v>
      </c>
      <c r="P366" s="7">
        <f t="shared" ref="P366:P429" si="80">IF(J366&lt;&gt;"",(D367-D366)*J366/LN((D367+0.000001)/(D366+0.000001)),-5*(D366-0.000001)/(LN(1/D366)-13.8155))</f>
        <v>0.35179227991555351</v>
      </c>
      <c r="Q366">
        <f t="shared" si="75"/>
        <v>3.0000000000000693E-2</v>
      </c>
      <c r="R366">
        <f t="shared" si="76"/>
        <v>0.52500000000000335</v>
      </c>
      <c r="S366" s="7">
        <f t="shared" si="77"/>
        <v>0.3817922799155542</v>
      </c>
    </row>
    <row r="367" spans="1:19" x14ac:dyDescent="0.2">
      <c r="A367" s="11"/>
      <c r="C367" s="21"/>
      <c r="D367" s="4">
        <v>0.1</v>
      </c>
      <c r="E367" s="4">
        <v>1035</v>
      </c>
      <c r="F367" s="6">
        <f t="shared" si="71"/>
        <v>0.44097222222222227</v>
      </c>
      <c r="G367" s="4">
        <v>1039</v>
      </c>
      <c r="H367" s="1">
        <f t="shared" si="72"/>
        <v>0.44375000000000003</v>
      </c>
      <c r="I367" s="1" t="str">
        <f t="shared" si="78"/>
        <v/>
      </c>
      <c r="J367">
        <f t="shared" si="69"/>
        <v>5.9999999999999787</v>
      </c>
      <c r="K367">
        <f t="shared" si="73"/>
        <v>3.9999999999999858</v>
      </c>
      <c r="L367">
        <f t="shared" ref="L367:L430" si="81">IF(A367&lt;&gt;"",1,L366+1)</f>
        <v>2</v>
      </c>
      <c r="M367">
        <f t="shared" ca="1" si="70"/>
        <v>908</v>
      </c>
      <c r="N367" t="str">
        <f t="shared" si="74"/>
        <v/>
      </c>
      <c r="O367">
        <f t="shared" si="79"/>
        <v>3.2999999999999887</v>
      </c>
      <c r="P367" s="7">
        <f t="shared" si="80"/>
        <v>2.3451993687914396</v>
      </c>
      <c r="Q367">
        <f t="shared" si="75"/>
        <v>0.39999999999999858</v>
      </c>
      <c r="R367">
        <f t="shared" si="76"/>
        <v>3.6999999999999873</v>
      </c>
      <c r="S367" s="7">
        <f t="shared" si="77"/>
        <v>2.7451993687914382</v>
      </c>
    </row>
    <row r="368" spans="1:19" x14ac:dyDescent="0.2">
      <c r="A368" s="11"/>
      <c r="C368" s="21"/>
      <c r="D368" s="4">
        <v>1</v>
      </c>
      <c r="E368" s="4">
        <v>1045</v>
      </c>
      <c r="F368" s="6">
        <f t="shared" si="71"/>
        <v>0.44791666666666669</v>
      </c>
      <c r="G368" s="4">
        <v>1047</v>
      </c>
      <c r="H368" s="1">
        <f t="shared" si="72"/>
        <v>0.44930555555555557</v>
      </c>
      <c r="I368" s="1" t="str">
        <f t="shared" si="78"/>
        <v/>
      </c>
      <c r="J368">
        <f t="shared" si="69"/>
        <v>5.9999999999999787</v>
      </c>
      <c r="K368">
        <f t="shared" si="73"/>
        <v>1.9999999999999929</v>
      </c>
      <c r="L368">
        <f t="shared" si="81"/>
        <v>3</v>
      </c>
      <c r="M368">
        <f t="shared" ca="1" si="70"/>
        <v>908</v>
      </c>
      <c r="N368" t="str">
        <f t="shared" si="74"/>
        <v/>
      </c>
      <c r="O368">
        <f t="shared" si="79"/>
        <v>32.999999999999886</v>
      </c>
      <c r="P368" s="7">
        <f t="shared" si="80"/>
        <v>23.451911189302532</v>
      </c>
      <c r="Q368">
        <f t="shared" si="75"/>
        <v>1.9999999999999929</v>
      </c>
      <c r="R368">
        <f t="shared" si="76"/>
        <v>34.999999999999879</v>
      </c>
      <c r="S368" s="7">
        <f t="shared" si="77"/>
        <v>25.451911189302525</v>
      </c>
    </row>
    <row r="369" spans="1:19" x14ac:dyDescent="0.2">
      <c r="A369" s="11"/>
      <c r="C369" s="21"/>
      <c r="D369" s="4">
        <v>10</v>
      </c>
      <c r="E369" s="4">
        <v>1053</v>
      </c>
      <c r="F369" s="6">
        <f t="shared" si="71"/>
        <v>0.45347222222222222</v>
      </c>
      <c r="G369" s="4">
        <v>1055</v>
      </c>
      <c r="H369" s="1">
        <f t="shared" si="72"/>
        <v>0.4548611111111111</v>
      </c>
      <c r="I369" s="1">
        <f t="shared" si="78"/>
        <v>0.45833333333333331</v>
      </c>
      <c r="J369" t="str">
        <f t="shared" ref="J369:J432" si="82">IF(AND(OR(AND(A369&lt;&gt;"",A370=""),AND(A369="",A370="")),D370&lt;&gt;""),(F370-H369)*1440,"")</f>
        <v/>
      </c>
      <c r="K369">
        <f t="shared" si="73"/>
        <v>1.9999999999999929</v>
      </c>
      <c r="L369">
        <f t="shared" si="81"/>
        <v>4</v>
      </c>
      <c r="M369">
        <f t="shared" ca="1" si="70"/>
        <v>908</v>
      </c>
      <c r="N369">
        <f t="shared" ca="1" si="74"/>
        <v>112</v>
      </c>
      <c r="O369">
        <f t="shared" si="79"/>
        <v>25</v>
      </c>
      <c r="P369" s="7">
        <f t="shared" si="80"/>
        <v>3.1021051639523365</v>
      </c>
      <c r="Q369">
        <f t="shared" si="75"/>
        <v>19.999999999999929</v>
      </c>
      <c r="R369">
        <f t="shared" si="76"/>
        <v>44.999999999999929</v>
      </c>
      <c r="S369" s="7">
        <f t="shared" si="77"/>
        <v>23.102105163952267</v>
      </c>
    </row>
    <row r="370" spans="1:19" x14ac:dyDescent="0.2">
      <c r="A370" s="11">
        <v>34024</v>
      </c>
      <c r="B370">
        <v>1313</v>
      </c>
      <c r="C370" s="21"/>
      <c r="D370" s="4">
        <v>0.01</v>
      </c>
      <c r="E370" s="4">
        <v>1351</v>
      </c>
      <c r="F370" s="6">
        <f t="shared" si="71"/>
        <v>0.57708333333333328</v>
      </c>
      <c r="G370" s="4">
        <v>1507</v>
      </c>
      <c r="H370" s="1">
        <f t="shared" si="72"/>
        <v>0.62986111111111109</v>
      </c>
      <c r="I370" s="1">
        <f t="shared" si="78"/>
        <v>0.6333333333333333</v>
      </c>
      <c r="J370" t="str">
        <f t="shared" si="82"/>
        <v/>
      </c>
      <c r="K370">
        <f t="shared" si="73"/>
        <v>76.000000000000057</v>
      </c>
      <c r="L370">
        <f t="shared" si="81"/>
        <v>1</v>
      </c>
      <c r="M370">
        <f t="shared" ca="1" si="70"/>
        <v>1313</v>
      </c>
      <c r="N370">
        <f t="shared" ca="1" si="74"/>
        <v>118.9999999999999</v>
      </c>
      <c r="O370">
        <f t="shared" si="79"/>
        <v>2.5000000000000001E-2</v>
      </c>
      <c r="P370" s="7">
        <f t="shared" si="80"/>
        <v>5.4281443780592247E-3</v>
      </c>
      <c r="Q370">
        <f t="shared" si="75"/>
        <v>0.76000000000000056</v>
      </c>
      <c r="R370">
        <f t="shared" si="76"/>
        <v>0.78500000000000059</v>
      </c>
      <c r="S370" s="7">
        <f t="shared" si="77"/>
        <v>0.76542814437805984</v>
      </c>
    </row>
    <row r="371" spans="1:19" x14ac:dyDescent="0.2">
      <c r="A371" s="11">
        <v>34029</v>
      </c>
      <c r="B371">
        <v>955</v>
      </c>
      <c r="C371" s="21"/>
      <c r="D371" s="4">
        <v>0.01</v>
      </c>
      <c r="E371" s="4">
        <v>1100</v>
      </c>
      <c r="F371" s="6">
        <f t="shared" si="71"/>
        <v>0.45833333333333331</v>
      </c>
      <c r="G371" s="4">
        <v>1105</v>
      </c>
      <c r="H371" s="1">
        <f t="shared" si="72"/>
        <v>0.46180555555555558</v>
      </c>
      <c r="I371" s="1" t="str">
        <f t="shared" si="78"/>
        <v/>
      </c>
      <c r="J371">
        <f t="shared" si="82"/>
        <v>5.9999999999999787</v>
      </c>
      <c r="K371">
        <f t="shared" si="73"/>
        <v>5.0000000000000622</v>
      </c>
      <c r="L371">
        <f t="shared" si="81"/>
        <v>1</v>
      </c>
      <c r="M371">
        <f t="shared" ca="1" si="70"/>
        <v>955</v>
      </c>
      <c r="N371" t="str">
        <f t="shared" si="74"/>
        <v/>
      </c>
      <c r="O371">
        <f t="shared" si="79"/>
        <v>0.32999999999999885</v>
      </c>
      <c r="P371" s="7">
        <f t="shared" si="80"/>
        <v>0.23452818661036695</v>
      </c>
      <c r="Q371">
        <f t="shared" si="75"/>
        <v>5.000000000000062E-2</v>
      </c>
      <c r="R371">
        <f t="shared" si="76"/>
        <v>0.37999999999999945</v>
      </c>
      <c r="S371" s="7">
        <f t="shared" si="77"/>
        <v>0.28452818661036755</v>
      </c>
    </row>
    <row r="372" spans="1:19" x14ac:dyDescent="0.2">
      <c r="A372" s="11"/>
      <c r="C372" s="21"/>
      <c r="D372" s="4">
        <v>0.1</v>
      </c>
      <c r="E372" s="4">
        <v>1111</v>
      </c>
      <c r="F372" s="6">
        <f t="shared" si="71"/>
        <v>0.46597222222222223</v>
      </c>
      <c r="G372" s="4">
        <v>1116</v>
      </c>
      <c r="H372" s="1">
        <f t="shared" si="72"/>
        <v>0.4694444444444445</v>
      </c>
      <c r="I372" s="1" t="str">
        <f t="shared" si="78"/>
        <v/>
      </c>
      <c r="J372">
        <f t="shared" si="82"/>
        <v>2.9999999999999094</v>
      </c>
      <c r="K372">
        <f t="shared" si="73"/>
        <v>5.0000000000000622</v>
      </c>
      <c r="L372">
        <f t="shared" si="81"/>
        <v>2</v>
      </c>
      <c r="M372">
        <f t="shared" ca="1" si="70"/>
        <v>955</v>
      </c>
      <c r="N372" t="str">
        <f t="shared" si="74"/>
        <v/>
      </c>
      <c r="O372">
        <f t="shared" si="79"/>
        <v>225.14999999999318</v>
      </c>
      <c r="P372" s="7">
        <f t="shared" si="80"/>
        <v>61.491462132800805</v>
      </c>
      <c r="Q372">
        <f t="shared" si="75"/>
        <v>0.50000000000000622</v>
      </c>
      <c r="R372">
        <f t="shared" si="76"/>
        <v>225.64999999999318</v>
      </c>
      <c r="S372" s="7">
        <f t="shared" si="77"/>
        <v>61.991462132800812</v>
      </c>
    </row>
    <row r="373" spans="1:19" x14ac:dyDescent="0.2">
      <c r="A373" s="11"/>
      <c r="C373" s="21"/>
      <c r="D373" s="4">
        <v>150</v>
      </c>
      <c r="E373" s="4">
        <v>1119</v>
      </c>
      <c r="F373" s="6">
        <f t="shared" si="71"/>
        <v>0.47152777777777777</v>
      </c>
      <c r="G373" s="4">
        <v>1121</v>
      </c>
      <c r="H373" s="1">
        <f t="shared" si="72"/>
        <v>0.47291666666666665</v>
      </c>
      <c r="I373" s="1">
        <f t="shared" si="78"/>
        <v>0.47638888888888886</v>
      </c>
      <c r="J373" t="str">
        <f t="shared" si="82"/>
        <v/>
      </c>
      <c r="K373">
        <f t="shared" si="73"/>
        <v>1.9999999999999929</v>
      </c>
      <c r="L373">
        <f t="shared" si="81"/>
        <v>3</v>
      </c>
      <c r="M373">
        <f t="shared" ca="1" si="70"/>
        <v>955</v>
      </c>
      <c r="N373">
        <f t="shared" ca="1" si="74"/>
        <v>91</v>
      </c>
      <c r="O373">
        <f t="shared" si="79"/>
        <v>375</v>
      </c>
      <c r="P373" s="7">
        <f t="shared" si="80"/>
        <v>39.838234628813851</v>
      </c>
      <c r="Q373">
        <f t="shared" si="75"/>
        <v>299.99999999999892</v>
      </c>
      <c r="R373">
        <f t="shared" si="76"/>
        <v>674.99999999999886</v>
      </c>
      <c r="S373" s="7">
        <f t="shared" si="77"/>
        <v>339.83823462881276</v>
      </c>
    </row>
    <row r="374" spans="1:19" x14ac:dyDescent="0.2">
      <c r="A374" s="11">
        <v>34029</v>
      </c>
      <c r="B374">
        <v>1342</v>
      </c>
      <c r="C374" s="21"/>
      <c r="D374" s="4">
        <v>1.4999999999999999E-2</v>
      </c>
      <c r="E374" s="4">
        <v>1435</v>
      </c>
      <c r="F374" s="6">
        <f t="shared" si="71"/>
        <v>0.60763888888888895</v>
      </c>
      <c r="G374" s="4">
        <v>1440</v>
      </c>
      <c r="H374" s="1">
        <f t="shared" si="72"/>
        <v>0.61111111111111105</v>
      </c>
      <c r="I374" s="1" t="str">
        <f t="shared" si="78"/>
        <v/>
      </c>
      <c r="J374">
        <f t="shared" si="82"/>
        <v>11.000000000000121</v>
      </c>
      <c r="K374">
        <f t="shared" si="73"/>
        <v>4.9999999999998224</v>
      </c>
      <c r="L374">
        <f t="shared" si="81"/>
        <v>1</v>
      </c>
      <c r="M374">
        <f t="shared" ca="1" si="70"/>
        <v>1342</v>
      </c>
      <c r="N374" t="str">
        <f t="shared" si="74"/>
        <v/>
      </c>
      <c r="O374">
        <f t="shared" si="79"/>
        <v>495.08250000000544</v>
      </c>
      <c r="P374" s="7">
        <f t="shared" si="80"/>
        <v>113.78135592106585</v>
      </c>
      <c r="Q374">
        <f t="shared" si="75"/>
        <v>7.4999999999997333E-2</v>
      </c>
      <c r="R374">
        <f t="shared" si="76"/>
        <v>495.15750000000543</v>
      </c>
      <c r="S374" s="7">
        <f t="shared" si="77"/>
        <v>113.85635592106586</v>
      </c>
    </row>
    <row r="375" spans="1:19" x14ac:dyDescent="0.2">
      <c r="A375" s="11"/>
      <c r="C375" s="21"/>
      <c r="D375" s="4">
        <v>90</v>
      </c>
      <c r="E375" s="4">
        <v>1451</v>
      </c>
      <c r="F375" s="6">
        <f t="shared" si="71"/>
        <v>0.61875000000000002</v>
      </c>
      <c r="G375" s="4">
        <v>1455</v>
      </c>
      <c r="H375" s="1">
        <f t="shared" si="72"/>
        <v>0.62152777777777779</v>
      </c>
      <c r="I375" s="1" t="str">
        <f t="shared" si="78"/>
        <v/>
      </c>
      <c r="J375">
        <f t="shared" si="82"/>
        <v>7.9999999999999716</v>
      </c>
      <c r="K375">
        <f t="shared" si="73"/>
        <v>3.9999999999999858</v>
      </c>
      <c r="L375">
        <f t="shared" si="81"/>
        <v>2</v>
      </c>
      <c r="M375">
        <f t="shared" ca="1" si="70"/>
        <v>1342</v>
      </c>
      <c r="N375" t="str">
        <f t="shared" si="74"/>
        <v/>
      </c>
      <c r="O375">
        <f t="shared" si="79"/>
        <v>1159.9999999999959</v>
      </c>
      <c r="P375" s="7">
        <f t="shared" si="80"/>
        <v>1102.0557608937377</v>
      </c>
      <c r="Q375">
        <f t="shared" si="75"/>
        <v>359.99999999999875</v>
      </c>
      <c r="R375">
        <f t="shared" si="76"/>
        <v>1519.9999999999945</v>
      </c>
      <c r="S375" s="7">
        <f t="shared" si="77"/>
        <v>1462.0557608937365</v>
      </c>
    </row>
    <row r="376" spans="1:19" x14ac:dyDescent="0.2">
      <c r="A376" s="11"/>
      <c r="C376" s="21"/>
      <c r="D376" s="4">
        <v>200</v>
      </c>
      <c r="E376" s="4">
        <v>1503</v>
      </c>
      <c r="F376" s="6">
        <f t="shared" si="71"/>
        <v>0.62708333333333333</v>
      </c>
      <c r="G376" s="4">
        <v>1509</v>
      </c>
      <c r="H376" s="1">
        <f t="shared" si="72"/>
        <v>0.63124999999999998</v>
      </c>
      <c r="I376" s="1" t="str">
        <f t="shared" si="78"/>
        <v/>
      </c>
      <c r="J376">
        <f t="shared" si="82"/>
        <v>9.0000000000001279</v>
      </c>
      <c r="K376">
        <f t="shared" si="73"/>
        <v>5.9999999999999787</v>
      </c>
      <c r="L376">
        <f t="shared" si="81"/>
        <v>3</v>
      </c>
      <c r="M376">
        <f t="shared" ca="1" si="70"/>
        <v>1342</v>
      </c>
      <c r="N376" t="str">
        <f t="shared" si="74"/>
        <v/>
      </c>
      <c r="O376">
        <f t="shared" si="79"/>
        <v>915.30000000001303</v>
      </c>
      <c r="P376" s="7">
        <f t="shared" si="80"/>
        <v>434.25743404053668</v>
      </c>
      <c r="Q376">
        <f t="shared" si="75"/>
        <v>1199.9999999999957</v>
      </c>
      <c r="R376">
        <f t="shared" si="76"/>
        <v>2115.3000000000088</v>
      </c>
      <c r="S376" s="7">
        <f t="shared" si="77"/>
        <v>1634.2574340405324</v>
      </c>
    </row>
    <row r="377" spans="1:19" x14ac:dyDescent="0.2">
      <c r="A377" s="11"/>
      <c r="C377" s="21"/>
      <c r="D377" s="4">
        <v>3.4</v>
      </c>
      <c r="E377" s="4">
        <v>1518</v>
      </c>
      <c r="F377" s="6">
        <f t="shared" si="71"/>
        <v>0.63750000000000007</v>
      </c>
      <c r="G377" s="4">
        <v>1523</v>
      </c>
      <c r="H377" s="1">
        <f t="shared" si="72"/>
        <v>0.64097222222222217</v>
      </c>
      <c r="I377" s="1">
        <f t="shared" si="78"/>
        <v>0.64444444444444438</v>
      </c>
      <c r="J377" t="str">
        <f t="shared" si="82"/>
        <v/>
      </c>
      <c r="K377">
        <f t="shared" si="73"/>
        <v>4.9999999999998224</v>
      </c>
      <c r="L377">
        <f t="shared" si="81"/>
        <v>4</v>
      </c>
      <c r="M377">
        <f t="shared" ca="1" si="70"/>
        <v>1342</v>
      </c>
      <c r="N377">
        <f t="shared" ca="1" si="74"/>
        <v>105.99999999999994</v>
      </c>
      <c r="O377">
        <f t="shared" si="79"/>
        <v>8.5</v>
      </c>
      <c r="P377" s="7">
        <f t="shared" si="80"/>
        <v>1.1303732734527359</v>
      </c>
      <c r="Q377">
        <f t="shared" si="75"/>
        <v>16.999999999999396</v>
      </c>
      <c r="R377">
        <f t="shared" si="76"/>
        <v>25.499999999999396</v>
      </c>
      <c r="S377" s="7">
        <f t="shared" si="77"/>
        <v>18.130373273452133</v>
      </c>
    </row>
    <row r="378" spans="1:19" x14ac:dyDescent="0.2">
      <c r="A378" s="11">
        <v>34030</v>
      </c>
      <c r="B378">
        <v>908</v>
      </c>
      <c r="C378" s="21"/>
      <c r="D378" s="4">
        <v>0.01</v>
      </c>
      <c r="E378" s="4">
        <v>1010</v>
      </c>
      <c r="F378" s="6">
        <f t="shared" si="71"/>
        <v>0.4236111111111111</v>
      </c>
      <c r="G378" s="4">
        <v>1012</v>
      </c>
      <c r="H378" s="1">
        <f t="shared" si="72"/>
        <v>0.42499999999999999</v>
      </c>
      <c r="I378" s="1" t="str">
        <f t="shared" si="78"/>
        <v/>
      </c>
      <c r="J378">
        <f t="shared" si="82"/>
        <v>6.0000000000000586</v>
      </c>
      <c r="K378">
        <f t="shared" si="73"/>
        <v>1.9999999999999929</v>
      </c>
      <c r="L378">
        <f t="shared" si="81"/>
        <v>1</v>
      </c>
      <c r="M378">
        <f t="shared" ca="1" si="70"/>
        <v>908</v>
      </c>
      <c r="N378" t="str">
        <f t="shared" si="74"/>
        <v/>
      </c>
      <c r="O378">
        <f t="shared" si="79"/>
        <v>7.5000000000000733E-2</v>
      </c>
      <c r="P378" s="7">
        <f t="shared" si="80"/>
        <v>7.3995186517230624E-2</v>
      </c>
      <c r="Q378">
        <f t="shared" si="75"/>
        <v>1.9999999999999931E-2</v>
      </c>
      <c r="R378">
        <f t="shared" si="76"/>
        <v>9.5000000000000667E-2</v>
      </c>
      <c r="S378" s="7">
        <f t="shared" si="77"/>
        <v>9.3995186517230558E-2</v>
      </c>
    </row>
    <row r="379" spans="1:19" x14ac:dyDescent="0.2">
      <c r="A379" s="11"/>
      <c r="C379" s="21"/>
      <c r="D379" s="4">
        <v>1.4999999999999999E-2</v>
      </c>
      <c r="E379" s="4">
        <v>1018</v>
      </c>
      <c r="F379" s="6">
        <f t="shared" si="71"/>
        <v>0.4291666666666667</v>
      </c>
      <c r="G379" s="4">
        <v>1020</v>
      </c>
      <c r="H379" s="1">
        <f t="shared" si="72"/>
        <v>0.43055555555555558</v>
      </c>
      <c r="I379" s="1" t="str">
        <f t="shared" si="78"/>
        <v/>
      </c>
      <c r="J379">
        <f t="shared" si="82"/>
        <v>7.9999999999999716</v>
      </c>
      <c r="K379">
        <f t="shared" si="73"/>
        <v>1.9999999999999929</v>
      </c>
      <c r="L379">
        <f t="shared" si="81"/>
        <v>2</v>
      </c>
      <c r="M379">
        <f t="shared" ca="1" si="70"/>
        <v>908</v>
      </c>
      <c r="N379" t="str">
        <f t="shared" si="74"/>
        <v/>
      </c>
      <c r="O379">
        <f t="shared" si="79"/>
        <v>9.1999999999999665E-2</v>
      </c>
      <c r="P379" s="7">
        <f t="shared" si="80"/>
        <v>8.9093899370686749E-2</v>
      </c>
      <c r="Q379">
        <f t="shared" si="75"/>
        <v>2.9999999999999891E-2</v>
      </c>
      <c r="R379">
        <f t="shared" si="76"/>
        <v>0.12199999999999955</v>
      </c>
      <c r="S379" s="7">
        <f t="shared" si="77"/>
        <v>0.11909389937068664</v>
      </c>
    </row>
    <row r="380" spans="1:19" x14ac:dyDescent="0.2">
      <c r="A380" s="11"/>
      <c r="C380" s="21"/>
      <c r="D380" s="4">
        <v>8.0000000000000002E-3</v>
      </c>
      <c r="E380" s="4">
        <v>1028</v>
      </c>
      <c r="F380" s="6">
        <f t="shared" si="71"/>
        <v>0.43611111111111112</v>
      </c>
      <c r="G380" s="4">
        <v>1031</v>
      </c>
      <c r="H380" s="1">
        <f t="shared" si="72"/>
        <v>0.4381944444444445</v>
      </c>
      <c r="I380" s="1" t="str">
        <f t="shared" si="78"/>
        <v/>
      </c>
      <c r="J380">
        <f t="shared" si="82"/>
        <v>3.9999999999999858</v>
      </c>
      <c r="K380">
        <f t="shared" si="73"/>
        <v>3.0000000000000693</v>
      </c>
      <c r="L380">
        <f t="shared" si="81"/>
        <v>3</v>
      </c>
      <c r="M380">
        <f t="shared" ca="1" si="70"/>
        <v>908</v>
      </c>
      <c r="N380" t="str">
        <f t="shared" si="74"/>
        <v/>
      </c>
      <c r="O380">
        <f t="shared" si="79"/>
        <v>4.7999999999999828E-2</v>
      </c>
      <c r="P380" s="7">
        <f t="shared" si="80"/>
        <v>4.6170404031500981E-2</v>
      </c>
      <c r="Q380">
        <f t="shared" si="75"/>
        <v>2.4000000000000556E-2</v>
      </c>
      <c r="R380">
        <f t="shared" si="76"/>
        <v>7.2000000000000383E-2</v>
      </c>
      <c r="S380" s="7">
        <f t="shared" si="77"/>
        <v>7.0170404031501543E-2</v>
      </c>
    </row>
    <row r="381" spans="1:19" x14ac:dyDescent="0.2">
      <c r="A381" s="11"/>
      <c r="C381" s="21"/>
      <c r="D381" s="4">
        <v>1.6E-2</v>
      </c>
      <c r="E381" s="4">
        <v>1035</v>
      </c>
      <c r="F381" s="6">
        <f t="shared" si="71"/>
        <v>0.44097222222222227</v>
      </c>
      <c r="G381" s="4">
        <v>1040</v>
      </c>
      <c r="H381" s="1">
        <f t="shared" si="72"/>
        <v>0.44444444444444442</v>
      </c>
      <c r="I381" s="1" t="str">
        <f t="shared" si="78"/>
        <v/>
      </c>
      <c r="J381">
        <f t="shared" si="82"/>
        <v>0</v>
      </c>
      <c r="K381">
        <f t="shared" si="73"/>
        <v>4.9999999999999023</v>
      </c>
      <c r="L381">
        <f t="shared" si="81"/>
        <v>4</v>
      </c>
      <c r="M381">
        <f t="shared" ca="1" si="70"/>
        <v>908</v>
      </c>
      <c r="N381" t="str">
        <f t="shared" si="74"/>
        <v/>
      </c>
      <c r="O381">
        <f t="shared" si="79"/>
        <v>0</v>
      </c>
      <c r="P381" s="7">
        <f t="shared" si="80"/>
        <v>0</v>
      </c>
      <c r="Q381">
        <f t="shared" si="75"/>
        <v>7.9999999999998433E-2</v>
      </c>
      <c r="R381">
        <f t="shared" si="76"/>
        <v>7.9999999999998433E-2</v>
      </c>
      <c r="S381" s="7">
        <f t="shared" si="77"/>
        <v>7.9999999999998433E-2</v>
      </c>
    </row>
    <row r="382" spans="1:19" x14ac:dyDescent="0.2">
      <c r="A382" s="11"/>
      <c r="C382" s="21"/>
      <c r="D382" s="4">
        <v>0.01</v>
      </c>
      <c r="E382" s="4">
        <v>1040</v>
      </c>
      <c r="F382" s="6">
        <f t="shared" si="71"/>
        <v>0.44444444444444442</v>
      </c>
      <c r="G382" s="4">
        <v>1048</v>
      </c>
      <c r="H382" s="1">
        <f t="shared" si="72"/>
        <v>0.45</v>
      </c>
      <c r="I382" s="1">
        <f t="shared" si="78"/>
        <v>0.45347222222222222</v>
      </c>
      <c r="J382" t="str">
        <f t="shared" si="82"/>
        <v/>
      </c>
      <c r="K382">
        <f t="shared" si="73"/>
        <v>8.0000000000000515</v>
      </c>
      <c r="L382">
        <f t="shared" si="81"/>
        <v>5</v>
      </c>
      <c r="M382">
        <f t="shared" ca="1" si="70"/>
        <v>908</v>
      </c>
      <c r="N382">
        <f t="shared" ca="1" si="74"/>
        <v>105.00000000000003</v>
      </c>
      <c r="O382">
        <f t="shared" si="79"/>
        <v>2.5000000000000001E-2</v>
      </c>
      <c r="P382" s="7">
        <f t="shared" si="80"/>
        <v>5.4281443780592247E-3</v>
      </c>
      <c r="Q382">
        <f t="shared" si="75"/>
        <v>8.0000000000000515E-2</v>
      </c>
      <c r="R382">
        <f t="shared" si="76"/>
        <v>0.10500000000000051</v>
      </c>
      <c r="S382" s="7">
        <f t="shared" si="77"/>
        <v>8.5428144378059734E-2</v>
      </c>
    </row>
    <row r="383" spans="1:19" x14ac:dyDescent="0.2">
      <c r="A383" s="11">
        <v>34031</v>
      </c>
      <c r="B383">
        <v>942</v>
      </c>
      <c r="C383" s="21"/>
      <c r="D383" s="4">
        <v>0.01</v>
      </c>
      <c r="E383" s="4">
        <v>1012</v>
      </c>
      <c r="F383" s="6">
        <f>VALUE(CONCATENATE(LEFT(E383,LEN(E383)-2),":",RIGHT(E383,2)))</f>
        <v>0.42499999999999999</v>
      </c>
      <c r="G383" s="4">
        <v>1014</v>
      </c>
      <c r="H383" s="1">
        <f t="shared" si="72"/>
        <v>0.42638888888888887</v>
      </c>
      <c r="I383" s="1" t="str">
        <f t="shared" si="78"/>
        <v/>
      </c>
      <c r="J383">
        <f t="shared" si="82"/>
        <v>4.0000000000000657</v>
      </c>
      <c r="K383">
        <f t="shared" si="73"/>
        <v>1.9999999999999929</v>
      </c>
      <c r="L383">
        <f t="shared" si="81"/>
        <v>1</v>
      </c>
      <c r="M383">
        <f t="shared" ca="1" si="70"/>
        <v>942</v>
      </c>
      <c r="N383" t="str">
        <f t="shared" si="74"/>
        <v/>
      </c>
      <c r="O383">
        <f t="shared" si="79"/>
        <v>0.42000000000000692</v>
      </c>
      <c r="P383" s="7">
        <f t="shared" si="80"/>
        <v>0.25370227745667662</v>
      </c>
      <c r="Q383">
        <f t="shared" si="75"/>
        <v>1.9999999999999931E-2</v>
      </c>
      <c r="R383">
        <f t="shared" si="76"/>
        <v>0.44000000000000683</v>
      </c>
      <c r="S383" s="7">
        <f t="shared" si="77"/>
        <v>0.27370227745667652</v>
      </c>
    </row>
    <row r="384" spans="1:19" x14ac:dyDescent="0.2">
      <c r="A384" s="11"/>
      <c r="C384" s="21"/>
      <c r="D384" s="4">
        <v>0.2</v>
      </c>
      <c r="E384" s="4">
        <v>1018</v>
      </c>
      <c r="F384" s="6">
        <f>VALUE(CONCATENATE(LEFT(E384,LEN(E384)-2),":",RIGHT(E384,2)))</f>
        <v>0.4291666666666667</v>
      </c>
      <c r="G384" s="4">
        <v>1123</v>
      </c>
      <c r="H384" s="1">
        <f t="shared" si="72"/>
        <v>0.47430555555555554</v>
      </c>
      <c r="I384" s="1" t="str">
        <f t="shared" si="78"/>
        <v/>
      </c>
      <c r="J384">
        <f t="shared" si="82"/>
        <v>3.0000000000000693</v>
      </c>
      <c r="K384">
        <f t="shared" si="73"/>
        <v>64.999999999999929</v>
      </c>
      <c r="L384">
        <f t="shared" si="81"/>
        <v>2</v>
      </c>
      <c r="M384">
        <f t="shared" ca="1" si="70"/>
        <v>942</v>
      </c>
      <c r="N384" t="str">
        <f t="shared" si="74"/>
        <v/>
      </c>
      <c r="O384">
        <f t="shared" si="79"/>
        <v>3.3000000000000766</v>
      </c>
      <c r="P384" s="7">
        <f t="shared" si="80"/>
        <v>2.3451947855382045</v>
      </c>
      <c r="Q384">
        <f t="shared" si="75"/>
        <v>12.999999999999986</v>
      </c>
      <c r="R384">
        <f t="shared" si="76"/>
        <v>16.300000000000061</v>
      </c>
      <c r="S384" s="7">
        <f t="shared" si="77"/>
        <v>15.34519478553819</v>
      </c>
    </row>
    <row r="385" spans="1:19" x14ac:dyDescent="0.2">
      <c r="A385" s="11"/>
      <c r="C385" s="21"/>
      <c r="D385" s="4">
        <v>2</v>
      </c>
      <c r="E385" s="4">
        <v>1126</v>
      </c>
      <c r="F385" s="6">
        <f t="shared" si="71"/>
        <v>0.47638888888888892</v>
      </c>
      <c r="G385" s="4">
        <v>1139</v>
      </c>
      <c r="H385" s="1">
        <f t="shared" si="72"/>
        <v>0.48541666666666666</v>
      </c>
      <c r="I385" s="1" t="str">
        <f t="shared" si="78"/>
        <v/>
      </c>
      <c r="J385">
        <f t="shared" si="82"/>
        <v>5.9999999999999787</v>
      </c>
      <c r="K385">
        <f t="shared" si="73"/>
        <v>12.999999999999954</v>
      </c>
      <c r="L385">
        <f t="shared" si="81"/>
        <v>3</v>
      </c>
      <c r="M385">
        <f t="shared" ca="1" si="70"/>
        <v>942</v>
      </c>
      <c r="N385" t="str">
        <f t="shared" si="74"/>
        <v/>
      </c>
      <c r="O385">
        <f t="shared" si="79"/>
        <v>305.99999999999892</v>
      </c>
      <c r="P385" s="7">
        <f t="shared" si="80"/>
        <v>150.30588338411602</v>
      </c>
      <c r="Q385">
        <f t="shared" si="75"/>
        <v>25.999999999999908</v>
      </c>
      <c r="R385">
        <f t="shared" si="76"/>
        <v>331.99999999999881</v>
      </c>
      <c r="S385" s="7">
        <f t="shared" si="77"/>
        <v>176.30588338411593</v>
      </c>
    </row>
    <row r="386" spans="1:19" x14ac:dyDescent="0.2">
      <c r="A386" s="11"/>
      <c r="C386" s="21"/>
      <c r="D386" s="4">
        <v>100</v>
      </c>
      <c r="E386" s="4">
        <v>1145</v>
      </c>
      <c r="F386" s="6">
        <f t="shared" si="71"/>
        <v>0.48958333333333331</v>
      </c>
      <c r="G386" s="4">
        <v>1210</v>
      </c>
      <c r="H386" s="1">
        <f t="shared" si="72"/>
        <v>0.50694444444444442</v>
      </c>
      <c r="I386" s="1">
        <f t="shared" si="78"/>
        <v>0.51041666666666663</v>
      </c>
      <c r="J386" t="str">
        <f t="shared" si="82"/>
        <v/>
      </c>
      <c r="K386">
        <f t="shared" si="73"/>
        <v>24.999999999999993</v>
      </c>
      <c r="L386">
        <f t="shared" si="81"/>
        <v>4</v>
      </c>
      <c r="M386">
        <f t="shared" ca="1" si="70"/>
        <v>942</v>
      </c>
      <c r="N386">
        <f t="shared" ca="1" si="74"/>
        <v>153.00000000000003</v>
      </c>
      <c r="O386">
        <f t="shared" si="79"/>
        <v>250</v>
      </c>
      <c r="P386" s="7">
        <f t="shared" si="80"/>
        <v>27.143420404993254</v>
      </c>
      <c r="Q386">
        <f t="shared" si="75"/>
        <v>2499.9999999999991</v>
      </c>
      <c r="R386">
        <f t="shared" si="76"/>
        <v>2749.9999999999991</v>
      </c>
      <c r="S386" s="7">
        <f t="shared" si="77"/>
        <v>2527.1434204049924</v>
      </c>
    </row>
    <row r="387" spans="1:19" x14ac:dyDescent="0.2">
      <c r="A387" s="11">
        <v>34032</v>
      </c>
      <c r="B387">
        <v>1225</v>
      </c>
      <c r="C387" s="21"/>
      <c r="D387" s="4">
        <v>0.02</v>
      </c>
      <c r="E387" s="4">
        <v>1251</v>
      </c>
      <c r="F387" s="6">
        <f t="shared" si="71"/>
        <v>0.53541666666666665</v>
      </c>
      <c r="G387" s="4">
        <v>1254</v>
      </c>
      <c r="H387" s="1">
        <f t="shared" si="72"/>
        <v>0.53749999999999998</v>
      </c>
      <c r="I387" s="1" t="str">
        <f t="shared" si="78"/>
        <v/>
      </c>
      <c r="J387">
        <f t="shared" si="82"/>
        <v>4.9999999999999822</v>
      </c>
      <c r="K387">
        <f t="shared" si="73"/>
        <v>2.9999999999999893</v>
      </c>
      <c r="L387">
        <f t="shared" si="81"/>
        <v>1</v>
      </c>
      <c r="M387">
        <f t="shared" ca="1" si="70"/>
        <v>1225</v>
      </c>
      <c r="N387" t="str">
        <f t="shared" si="74"/>
        <v/>
      </c>
      <c r="O387">
        <f t="shared" si="79"/>
        <v>5.0499999999999821</v>
      </c>
      <c r="P387" s="7">
        <f t="shared" si="80"/>
        <v>2.1497807923765451</v>
      </c>
      <c r="Q387">
        <f t="shared" si="75"/>
        <v>5.999999999999979E-2</v>
      </c>
      <c r="R387">
        <f t="shared" si="76"/>
        <v>5.1099999999999817</v>
      </c>
      <c r="S387" s="7">
        <f t="shared" si="77"/>
        <v>2.2097807923765447</v>
      </c>
    </row>
    <row r="388" spans="1:19" x14ac:dyDescent="0.2">
      <c r="A388" s="11"/>
      <c r="C388" s="21"/>
      <c r="D388" s="4">
        <v>2</v>
      </c>
      <c r="E388" s="4">
        <v>1259</v>
      </c>
      <c r="F388" s="6">
        <f t="shared" si="71"/>
        <v>0.54097222222222219</v>
      </c>
      <c r="G388" s="4">
        <v>1326</v>
      </c>
      <c r="H388" s="1">
        <f t="shared" si="72"/>
        <v>0.55972222222222223</v>
      </c>
      <c r="I388" s="1" t="str">
        <f t="shared" si="78"/>
        <v/>
      </c>
      <c r="J388">
        <f t="shared" si="82"/>
        <v>4.9999999999999822</v>
      </c>
      <c r="K388">
        <f t="shared" si="73"/>
        <v>27.000000000000064</v>
      </c>
      <c r="L388">
        <f t="shared" si="81"/>
        <v>2</v>
      </c>
      <c r="M388">
        <f t="shared" ca="1" si="70"/>
        <v>1225</v>
      </c>
      <c r="N388" t="str">
        <f t="shared" si="74"/>
        <v/>
      </c>
      <c r="O388">
        <f t="shared" si="79"/>
        <v>54.999999999999801</v>
      </c>
      <c r="P388" s="7">
        <f t="shared" si="80"/>
        <v>39.086511010065649</v>
      </c>
      <c r="Q388">
        <f t="shared" si="75"/>
        <v>54.000000000000128</v>
      </c>
      <c r="R388">
        <f t="shared" si="76"/>
        <v>108.99999999999993</v>
      </c>
      <c r="S388" s="7">
        <f t="shared" si="77"/>
        <v>93.086511010065777</v>
      </c>
    </row>
    <row r="389" spans="1:19" x14ac:dyDescent="0.2">
      <c r="A389" s="11"/>
      <c r="C389" s="21"/>
      <c r="D389" s="4">
        <v>20</v>
      </c>
      <c r="E389" s="4">
        <v>1331</v>
      </c>
      <c r="F389" s="6">
        <f t="shared" si="71"/>
        <v>0.56319444444444444</v>
      </c>
      <c r="G389" s="4">
        <v>1438</v>
      </c>
      <c r="H389" s="1">
        <f t="shared" si="72"/>
        <v>0.60972222222222217</v>
      </c>
      <c r="I389" s="1">
        <f t="shared" si="78"/>
        <v>0.61319444444444438</v>
      </c>
      <c r="J389" t="str">
        <f t="shared" si="82"/>
        <v/>
      </c>
      <c r="K389">
        <f t="shared" si="73"/>
        <v>66.999999999999915</v>
      </c>
      <c r="L389">
        <f t="shared" si="81"/>
        <v>3</v>
      </c>
      <c r="M389">
        <f t="shared" ca="1" si="70"/>
        <v>1225</v>
      </c>
      <c r="N389">
        <f t="shared" ca="1" si="74"/>
        <v>138</v>
      </c>
      <c r="O389">
        <f t="shared" si="79"/>
        <v>50</v>
      </c>
      <c r="P389" s="7">
        <f t="shared" si="80"/>
        <v>5.9484036251947776</v>
      </c>
      <c r="Q389">
        <f t="shared" si="75"/>
        <v>1339.9999999999982</v>
      </c>
      <c r="R389">
        <f t="shared" si="76"/>
        <v>1389.9999999999982</v>
      </c>
      <c r="S389" s="7">
        <f t="shared" si="77"/>
        <v>1345.9484036251929</v>
      </c>
    </row>
    <row r="390" spans="1:19" x14ac:dyDescent="0.2">
      <c r="A390" s="11">
        <v>34033</v>
      </c>
      <c r="B390">
        <v>1606</v>
      </c>
      <c r="C390" s="21"/>
      <c r="D390" s="4">
        <v>0.02</v>
      </c>
      <c r="E390" s="4">
        <v>1633</v>
      </c>
      <c r="F390" s="6">
        <f t="shared" si="71"/>
        <v>0.68958333333333333</v>
      </c>
      <c r="G390" s="4">
        <v>1634</v>
      </c>
      <c r="H390" s="1">
        <f t="shared" si="72"/>
        <v>0.69027777777777777</v>
      </c>
      <c r="I390" s="1" t="str">
        <f t="shared" si="78"/>
        <v/>
      </c>
      <c r="J390">
        <f t="shared" si="82"/>
        <v>6.0000000000001386</v>
      </c>
      <c r="K390">
        <f t="shared" si="73"/>
        <v>0.99999999999999645</v>
      </c>
      <c r="L390">
        <f t="shared" si="81"/>
        <v>1</v>
      </c>
      <c r="M390">
        <f t="shared" ca="1" si="70"/>
        <v>1606</v>
      </c>
      <c r="N390" t="str">
        <f t="shared" si="74"/>
        <v/>
      </c>
      <c r="O390">
        <f t="shared" si="79"/>
        <v>1.560000000000036</v>
      </c>
      <c r="P390" s="7">
        <f t="shared" si="80"/>
        <v>0.89473564775133607</v>
      </c>
      <c r="Q390">
        <f t="shared" si="75"/>
        <v>1.9999999999999931E-2</v>
      </c>
      <c r="R390">
        <f t="shared" si="76"/>
        <v>1.580000000000036</v>
      </c>
      <c r="S390" s="7">
        <f t="shared" si="77"/>
        <v>0.91473564775133598</v>
      </c>
    </row>
    <row r="391" spans="1:19" x14ac:dyDescent="0.2">
      <c r="A391" s="11"/>
      <c r="C391" s="21"/>
      <c r="D391" s="4">
        <v>0.5</v>
      </c>
      <c r="E391" s="4">
        <v>1640</v>
      </c>
      <c r="F391" s="6">
        <f t="shared" si="71"/>
        <v>0.69444444444444453</v>
      </c>
      <c r="G391" s="4">
        <v>1653</v>
      </c>
      <c r="H391" s="1">
        <f t="shared" si="72"/>
        <v>0.70347222222222217</v>
      </c>
      <c r="I391" s="1">
        <f t="shared" si="78"/>
        <v>0.70694444444444438</v>
      </c>
      <c r="J391" t="str">
        <f t="shared" si="82"/>
        <v/>
      </c>
      <c r="K391">
        <f t="shared" si="73"/>
        <v>12.999999999999794</v>
      </c>
      <c r="L391">
        <f t="shared" si="81"/>
        <v>2</v>
      </c>
      <c r="M391">
        <f t="shared" ca="1" si="70"/>
        <v>1606</v>
      </c>
      <c r="N391">
        <f t="shared" ca="1" si="74"/>
        <v>51.999999999999815</v>
      </c>
      <c r="O391">
        <f t="shared" si="79"/>
        <v>1.25</v>
      </c>
      <c r="P391" s="7">
        <f t="shared" si="80"/>
        <v>0.19051423432971509</v>
      </c>
      <c r="Q391">
        <f t="shared" si="75"/>
        <v>6.499999999999897</v>
      </c>
      <c r="R391">
        <f t="shared" si="76"/>
        <v>7.749999999999897</v>
      </c>
      <c r="S391" s="7">
        <f t="shared" si="77"/>
        <v>6.690514234329612</v>
      </c>
    </row>
    <row r="392" spans="1:19" x14ac:dyDescent="0.2">
      <c r="A392" s="11">
        <v>34033</v>
      </c>
      <c r="B392">
        <v>1729</v>
      </c>
      <c r="C392" s="21"/>
      <c r="D392" s="4">
        <v>0.01</v>
      </c>
      <c r="E392" s="4">
        <v>1810</v>
      </c>
      <c r="F392" s="6">
        <f t="shared" si="71"/>
        <v>0.75694444444444453</v>
      </c>
      <c r="G392" s="4">
        <v>1816</v>
      </c>
      <c r="H392" s="1">
        <f t="shared" si="72"/>
        <v>0.76111111111111107</v>
      </c>
      <c r="I392" s="1">
        <f t="shared" si="78"/>
        <v>0.76458333333333328</v>
      </c>
      <c r="J392" t="str">
        <f t="shared" si="82"/>
        <v/>
      </c>
      <c r="K392">
        <f t="shared" si="73"/>
        <v>5.9999999999998188</v>
      </c>
      <c r="L392">
        <f t="shared" si="81"/>
        <v>1</v>
      </c>
      <c r="M392">
        <f t="shared" ca="1" si="70"/>
        <v>1729</v>
      </c>
      <c r="N392">
        <f t="shared" ca="1" si="74"/>
        <v>51.999999999999815</v>
      </c>
      <c r="O392">
        <f t="shared" si="79"/>
        <v>2.5000000000000001E-2</v>
      </c>
      <c r="P392" s="7">
        <f t="shared" si="80"/>
        <v>5.4281443780592247E-3</v>
      </c>
      <c r="Q392">
        <f t="shared" si="75"/>
        <v>5.9999999999998187E-2</v>
      </c>
      <c r="R392">
        <f t="shared" si="76"/>
        <v>8.4999999999998188E-2</v>
      </c>
      <c r="S392" s="7">
        <f t="shared" si="77"/>
        <v>6.5428144378057412E-2</v>
      </c>
    </row>
    <row r="393" spans="1:19" x14ac:dyDescent="0.2">
      <c r="A393" s="11">
        <v>34033</v>
      </c>
      <c r="B393">
        <v>1843</v>
      </c>
      <c r="C393" s="21"/>
      <c r="D393" s="4">
        <v>0.01</v>
      </c>
      <c r="E393" s="4">
        <v>1901</v>
      </c>
      <c r="F393" s="6">
        <f>VALUE(CONCATENATE(LEFT(E393,LEN(E393)-2),":",RIGHT(E393,2)))</f>
        <v>0.79236111111111107</v>
      </c>
      <c r="G393" s="4">
        <v>1905</v>
      </c>
      <c r="H393" s="1">
        <f t="shared" si="72"/>
        <v>0.79513888888888884</v>
      </c>
      <c r="I393" s="1">
        <f t="shared" si="78"/>
        <v>0.79861111111111105</v>
      </c>
      <c r="J393" t="str">
        <f t="shared" si="82"/>
        <v/>
      </c>
      <c r="K393">
        <f t="shared" si="73"/>
        <v>3.9999999999999858</v>
      </c>
      <c r="L393">
        <f t="shared" si="81"/>
        <v>1</v>
      </c>
      <c r="M393">
        <f t="shared" ca="1" si="70"/>
        <v>1843</v>
      </c>
      <c r="N393">
        <f t="shared" ca="1" si="74"/>
        <v>27.000000000000064</v>
      </c>
      <c r="O393">
        <f t="shared" si="79"/>
        <v>2.5000000000000001E-2</v>
      </c>
      <c r="P393" s="7">
        <f t="shared" si="80"/>
        <v>5.4281443780592247E-3</v>
      </c>
      <c r="Q393">
        <f t="shared" si="75"/>
        <v>3.9999999999999862E-2</v>
      </c>
      <c r="R393">
        <f t="shared" si="76"/>
        <v>6.4999999999999863E-2</v>
      </c>
      <c r="S393" s="7">
        <f t="shared" si="77"/>
        <v>4.5428144378059088E-2</v>
      </c>
    </row>
    <row r="394" spans="1:19" x14ac:dyDescent="0.2">
      <c r="A394" s="11">
        <v>34033</v>
      </c>
      <c r="B394">
        <v>1924</v>
      </c>
      <c r="C394" s="21"/>
      <c r="D394" s="4">
        <v>0.01</v>
      </c>
      <c r="E394" s="4">
        <v>1944</v>
      </c>
      <c r="F394" s="6">
        <f t="shared" si="71"/>
        <v>0.8222222222222223</v>
      </c>
      <c r="G394" s="4">
        <v>1951</v>
      </c>
      <c r="H394" s="1">
        <f t="shared" si="72"/>
        <v>0.82708333333333339</v>
      </c>
      <c r="I394" s="1">
        <f t="shared" si="78"/>
        <v>0.8305555555555556</v>
      </c>
      <c r="J394" t="str">
        <f t="shared" si="82"/>
        <v/>
      </c>
      <c r="K394">
        <f t="shared" si="73"/>
        <v>6.9999999999999751</v>
      </c>
      <c r="L394">
        <f t="shared" si="81"/>
        <v>1</v>
      </c>
      <c r="M394">
        <f t="shared" ca="1" si="70"/>
        <v>1924</v>
      </c>
      <c r="N394">
        <f t="shared" ca="1" si="74"/>
        <v>32.000000000000206</v>
      </c>
      <c r="O394">
        <f t="shared" si="79"/>
        <v>2.5000000000000001E-2</v>
      </c>
      <c r="P394" s="7">
        <f t="shared" si="80"/>
        <v>5.4281443780592247E-3</v>
      </c>
      <c r="Q394">
        <f t="shared" si="75"/>
        <v>6.9999999999999757E-2</v>
      </c>
      <c r="R394">
        <f t="shared" si="76"/>
        <v>9.4999999999999751E-2</v>
      </c>
      <c r="S394" s="7">
        <f t="shared" si="77"/>
        <v>7.5428144378058976E-2</v>
      </c>
    </row>
    <row r="395" spans="1:19" x14ac:dyDescent="0.2">
      <c r="A395" s="11">
        <v>34033</v>
      </c>
      <c r="B395">
        <v>1955</v>
      </c>
      <c r="C395" s="21"/>
      <c r="D395" s="4">
        <v>0.01</v>
      </c>
      <c r="E395" s="4">
        <v>2008</v>
      </c>
      <c r="F395" s="6">
        <f t="shared" si="71"/>
        <v>0.83888888888888891</v>
      </c>
      <c r="G395" s="4">
        <v>2016</v>
      </c>
      <c r="H395" s="1">
        <f t="shared" si="72"/>
        <v>0.84444444444444444</v>
      </c>
      <c r="I395" s="1">
        <f t="shared" si="78"/>
        <v>0.84791666666666665</v>
      </c>
      <c r="J395" t="str">
        <f t="shared" si="82"/>
        <v/>
      </c>
      <c r="K395">
        <f t="shared" si="73"/>
        <v>7.9999999999999716</v>
      </c>
      <c r="L395">
        <f t="shared" si="81"/>
        <v>1</v>
      </c>
      <c r="M395">
        <f t="shared" ca="1" si="70"/>
        <v>1955</v>
      </c>
      <c r="N395">
        <f t="shared" ca="1" si="74"/>
        <v>25.999999999999908</v>
      </c>
      <c r="O395">
        <f t="shared" si="79"/>
        <v>2.5000000000000001E-2</v>
      </c>
      <c r="P395" s="7">
        <f t="shared" si="80"/>
        <v>5.4281443780592247E-3</v>
      </c>
      <c r="Q395">
        <f t="shared" si="75"/>
        <v>7.9999999999999724E-2</v>
      </c>
      <c r="R395">
        <f t="shared" si="76"/>
        <v>0.10499999999999973</v>
      </c>
      <c r="S395" s="7">
        <f t="shared" si="77"/>
        <v>8.5428144378058943E-2</v>
      </c>
    </row>
    <row r="396" spans="1:19" x14ac:dyDescent="0.2">
      <c r="A396" s="11">
        <v>34036</v>
      </c>
      <c r="B396">
        <v>943</v>
      </c>
      <c r="C396" s="21"/>
      <c r="D396" s="4">
        <v>1.4999999999999999E-2</v>
      </c>
      <c r="E396" s="4">
        <v>1051</v>
      </c>
      <c r="F396" s="6">
        <f t="shared" si="71"/>
        <v>0.45208333333333334</v>
      </c>
      <c r="G396" s="4">
        <v>1056</v>
      </c>
      <c r="H396" s="1">
        <f t="shared" si="72"/>
        <v>0.45555555555555555</v>
      </c>
      <c r="I396" s="1" t="str">
        <f t="shared" si="78"/>
        <v/>
      </c>
      <c r="J396">
        <f t="shared" si="82"/>
        <v>11.999999999999957</v>
      </c>
      <c r="K396">
        <f t="shared" si="73"/>
        <v>4.9999999999999822</v>
      </c>
      <c r="L396">
        <f t="shared" si="81"/>
        <v>1</v>
      </c>
      <c r="M396">
        <f t="shared" ca="1" si="70"/>
        <v>943</v>
      </c>
      <c r="N396" t="str">
        <f t="shared" si="74"/>
        <v/>
      </c>
      <c r="O396">
        <f t="shared" si="79"/>
        <v>114.08999999999959</v>
      </c>
      <c r="P396" s="7">
        <f t="shared" si="80"/>
        <v>31.889351948725434</v>
      </c>
      <c r="Q396">
        <f t="shared" si="75"/>
        <v>7.4999999999999734E-2</v>
      </c>
      <c r="R396">
        <f t="shared" si="76"/>
        <v>114.16499999999959</v>
      </c>
      <c r="S396" s="7">
        <f t="shared" si="77"/>
        <v>31.964351948725433</v>
      </c>
    </row>
    <row r="397" spans="1:19" x14ac:dyDescent="0.2">
      <c r="A397" s="11"/>
      <c r="C397" s="21"/>
      <c r="D397" s="4">
        <v>19</v>
      </c>
      <c r="E397" s="4">
        <v>1108</v>
      </c>
      <c r="F397" s="6">
        <f t="shared" si="71"/>
        <v>0.46388888888888885</v>
      </c>
      <c r="G397" s="4">
        <v>1125</v>
      </c>
      <c r="H397" s="1">
        <f t="shared" si="72"/>
        <v>0.47569444444444442</v>
      </c>
      <c r="I397" s="1" t="str">
        <f t="shared" si="78"/>
        <v/>
      </c>
      <c r="J397">
        <f t="shared" si="82"/>
        <v>3.9999999999999858</v>
      </c>
      <c r="K397">
        <f t="shared" si="73"/>
        <v>17.000000000000021</v>
      </c>
      <c r="L397">
        <f t="shared" si="81"/>
        <v>2</v>
      </c>
      <c r="M397">
        <f t="shared" ca="1" si="70"/>
        <v>943</v>
      </c>
      <c r="N397" t="str">
        <f t="shared" si="74"/>
        <v/>
      </c>
      <c r="O397">
        <f t="shared" si="79"/>
        <v>38.017599999999867</v>
      </c>
      <c r="P397" s="7">
        <f t="shared" si="80"/>
        <v>9.8946912919634116</v>
      </c>
      <c r="Q397">
        <f t="shared" si="75"/>
        <v>323.0000000000004</v>
      </c>
      <c r="R397">
        <f t="shared" si="76"/>
        <v>361.01760000000024</v>
      </c>
      <c r="S397" s="7">
        <f t="shared" si="77"/>
        <v>332.8946912919638</v>
      </c>
    </row>
    <row r="398" spans="1:19" x14ac:dyDescent="0.2">
      <c r="A398" s="11"/>
      <c r="C398" s="21"/>
      <c r="D398" s="4">
        <v>8.8000000000000005E-3</v>
      </c>
      <c r="E398" s="4">
        <v>1129</v>
      </c>
      <c r="F398" s="6">
        <f t="shared" si="71"/>
        <v>0.47847222222222219</v>
      </c>
      <c r="G398" s="4">
        <v>1134</v>
      </c>
      <c r="H398" s="1">
        <f t="shared" si="72"/>
        <v>0.48194444444444445</v>
      </c>
      <c r="I398" s="1">
        <f t="shared" si="78"/>
        <v>0.48541666666666666</v>
      </c>
      <c r="J398" t="str">
        <f t="shared" si="82"/>
        <v/>
      </c>
      <c r="K398">
        <f t="shared" si="73"/>
        <v>5.0000000000000622</v>
      </c>
      <c r="L398">
        <f t="shared" si="81"/>
        <v>3</v>
      </c>
      <c r="M398">
        <f t="shared" ca="1" si="70"/>
        <v>943</v>
      </c>
      <c r="N398">
        <f t="shared" ca="1" si="74"/>
        <v>115.99999999999999</v>
      </c>
      <c r="O398">
        <f t="shared" si="79"/>
        <v>2.2000000000000002E-2</v>
      </c>
      <c r="P398" s="7">
        <f t="shared" si="80"/>
        <v>4.8439325331439791E-3</v>
      </c>
      <c r="Q398">
        <f t="shared" si="75"/>
        <v>4.4000000000000553E-2</v>
      </c>
      <c r="R398">
        <f t="shared" si="76"/>
        <v>6.6000000000000558E-2</v>
      </c>
      <c r="S398" s="7">
        <f t="shared" si="77"/>
        <v>4.8843932533144535E-2</v>
      </c>
    </row>
    <row r="399" spans="1:19" x14ac:dyDescent="0.2">
      <c r="A399" s="11">
        <v>34036</v>
      </c>
      <c r="B399">
        <v>1535</v>
      </c>
      <c r="C399" s="21"/>
      <c r="D399" s="4">
        <v>0.01</v>
      </c>
      <c r="E399" s="4">
        <v>1600</v>
      </c>
      <c r="F399" s="6">
        <f t="shared" si="71"/>
        <v>0.66666666666666663</v>
      </c>
      <c r="G399" s="4">
        <v>1843</v>
      </c>
      <c r="H399" s="1">
        <f t="shared" si="72"/>
        <v>0.77986111111111101</v>
      </c>
      <c r="I399" s="1">
        <f t="shared" si="78"/>
        <v>0.78333333333333321</v>
      </c>
      <c r="J399" t="str">
        <f t="shared" si="82"/>
        <v/>
      </c>
      <c r="K399">
        <f t="shared" si="73"/>
        <v>162.99999999999989</v>
      </c>
      <c r="L399">
        <f t="shared" si="81"/>
        <v>1</v>
      </c>
      <c r="M399">
        <f t="shared" ref="M399:M447" ca="1" si="83">OFFSET(B399,-L399+1,0)</f>
        <v>1535</v>
      </c>
      <c r="N399">
        <f t="shared" ca="1" si="74"/>
        <v>192.9999999999998</v>
      </c>
      <c r="O399">
        <f t="shared" si="79"/>
        <v>2.5000000000000001E-2</v>
      </c>
      <c r="P399" s="7">
        <f t="shared" si="80"/>
        <v>5.4281443780592247E-3</v>
      </c>
      <c r="Q399">
        <f t="shared" si="75"/>
        <v>1.629999999999999</v>
      </c>
      <c r="R399">
        <f t="shared" si="76"/>
        <v>1.6549999999999989</v>
      </c>
      <c r="S399" s="7">
        <f t="shared" si="77"/>
        <v>1.6354281443780583</v>
      </c>
    </row>
    <row r="400" spans="1:19" x14ac:dyDescent="0.2">
      <c r="A400" s="11">
        <v>34036</v>
      </c>
      <c r="B400">
        <v>1906</v>
      </c>
      <c r="C400" s="21"/>
      <c r="D400" s="4">
        <v>0.01</v>
      </c>
      <c r="E400" s="4">
        <v>1919</v>
      </c>
      <c r="F400" s="6">
        <f t="shared" ref="F400:F447" si="84">VALUE(CONCATENATE(LEFT(E400,LEN(E400)-2),":",RIGHT(E400,2)))</f>
        <v>0.80486111111111114</v>
      </c>
      <c r="G400" s="4">
        <v>2043</v>
      </c>
      <c r="H400" s="1">
        <f t="shared" ref="H400:H447" si="85">VALUE(CONCATENATE(LEFT(G400,LEN(G400)-2),":",RIGHT(G400,2)))</f>
        <v>0.86319444444444438</v>
      </c>
      <c r="I400" s="1" t="str">
        <f t="shared" si="78"/>
        <v/>
      </c>
      <c r="J400">
        <f t="shared" si="82"/>
        <v>2.9999999999999893</v>
      </c>
      <c r="K400">
        <f t="shared" ref="K400:K447" si="86">(H400-F400)*1440</f>
        <v>83.999999999999858</v>
      </c>
      <c r="L400">
        <f t="shared" si="81"/>
        <v>1</v>
      </c>
      <c r="M400">
        <f t="shared" ca="1" si="83"/>
        <v>1906</v>
      </c>
      <c r="N400" t="str">
        <f t="shared" ref="N400:N447" si="87">IF(I400&lt;&gt;"",(I400-VALUE(CONCATENATE(LEFT(M400,LEN(M400)-2),":",RIGHT(M400,2))))*1440,"")</f>
        <v/>
      </c>
      <c r="O400">
        <f t="shared" si="79"/>
        <v>0.16499999999999942</v>
      </c>
      <c r="P400" s="7">
        <f t="shared" si="80"/>
        <v>0.11726409330518348</v>
      </c>
      <c r="Q400">
        <f t="shared" ref="Q400:Q447" si="88">(D400*K400)</f>
        <v>0.83999999999999864</v>
      </c>
      <c r="R400">
        <f t="shared" ref="R400:R447" si="89">O400+Q400</f>
        <v>1.0049999999999981</v>
      </c>
      <c r="S400" s="7">
        <f t="shared" ref="S400:S447" si="90">P400+Q400</f>
        <v>0.95726409330518214</v>
      </c>
    </row>
    <row r="401" spans="1:19" x14ac:dyDescent="0.2">
      <c r="A401" s="11"/>
      <c r="C401" s="21"/>
      <c r="D401" s="4">
        <v>0.1</v>
      </c>
      <c r="E401" s="4">
        <v>2046</v>
      </c>
      <c r="F401" s="6">
        <f t="shared" si="84"/>
        <v>0.8652777777777777</v>
      </c>
      <c r="G401" s="4">
        <v>2050</v>
      </c>
      <c r="H401" s="1">
        <f t="shared" si="85"/>
        <v>0.86805555555555547</v>
      </c>
      <c r="I401" s="1" t="str">
        <f t="shared" si="78"/>
        <v/>
      </c>
      <c r="J401">
        <f t="shared" si="82"/>
        <v>2.0000000000001528</v>
      </c>
      <c r="K401">
        <f t="shared" si="86"/>
        <v>3.9999999999999858</v>
      </c>
      <c r="L401">
        <f t="shared" si="81"/>
        <v>2</v>
      </c>
      <c r="M401">
        <f t="shared" ca="1" si="83"/>
        <v>1906</v>
      </c>
      <c r="N401" t="str">
        <f t="shared" si="87"/>
        <v/>
      </c>
      <c r="O401">
        <f t="shared" si="79"/>
        <v>1.100000000000084</v>
      </c>
      <c r="P401" s="7">
        <f t="shared" si="80"/>
        <v>0.78173312293054231</v>
      </c>
      <c r="Q401">
        <f t="shared" si="88"/>
        <v>0.39999999999999858</v>
      </c>
      <c r="R401">
        <f t="shared" si="89"/>
        <v>1.5000000000000826</v>
      </c>
      <c r="S401" s="7">
        <f t="shared" si="90"/>
        <v>1.1817331229305408</v>
      </c>
    </row>
    <row r="402" spans="1:19" x14ac:dyDescent="0.2">
      <c r="A402" s="11"/>
      <c r="C402" s="21"/>
      <c r="D402" s="4">
        <v>1</v>
      </c>
      <c r="E402" s="4">
        <v>2052</v>
      </c>
      <c r="F402" s="6">
        <f t="shared" si="84"/>
        <v>0.86944444444444446</v>
      </c>
      <c r="G402" s="4">
        <v>2058</v>
      </c>
      <c r="H402" s="1">
        <f t="shared" si="85"/>
        <v>0.87361111111111101</v>
      </c>
      <c r="I402" s="1" t="str">
        <f t="shared" si="78"/>
        <v/>
      </c>
      <c r="J402">
        <f t="shared" si="82"/>
        <v>1.0000000000001563</v>
      </c>
      <c r="K402">
        <f t="shared" si="86"/>
        <v>5.9999999999998188</v>
      </c>
      <c r="L402">
        <f t="shared" si="81"/>
        <v>3</v>
      </c>
      <c r="M402">
        <f t="shared" ca="1" si="83"/>
        <v>1906</v>
      </c>
      <c r="N402" t="str">
        <f t="shared" si="87"/>
        <v/>
      </c>
      <c r="O402">
        <f t="shared" si="79"/>
        <v>1.5000000000002345</v>
      </c>
      <c r="P402" s="7">
        <f t="shared" si="80"/>
        <v>1.4426960815736494</v>
      </c>
      <c r="Q402">
        <f t="shared" si="88"/>
        <v>5.9999999999998188</v>
      </c>
      <c r="R402">
        <f t="shared" si="89"/>
        <v>7.5000000000000533</v>
      </c>
      <c r="S402" s="7">
        <f t="shared" si="90"/>
        <v>7.4426960815734677</v>
      </c>
    </row>
    <row r="403" spans="1:19" x14ac:dyDescent="0.2">
      <c r="A403" s="11"/>
      <c r="C403" s="21"/>
      <c r="D403" s="4">
        <v>2</v>
      </c>
      <c r="E403" s="4">
        <v>2059</v>
      </c>
      <c r="F403" s="6">
        <f t="shared" si="84"/>
        <v>0.87430555555555556</v>
      </c>
      <c r="G403" s="4">
        <v>2101</v>
      </c>
      <c r="H403" s="1">
        <f t="shared" si="85"/>
        <v>0.87569444444444444</v>
      </c>
      <c r="I403" s="1" t="str">
        <f t="shared" si="78"/>
        <v/>
      </c>
      <c r="J403">
        <f t="shared" si="82"/>
        <v>1.9999999999999929</v>
      </c>
      <c r="K403">
        <f t="shared" si="86"/>
        <v>1.9999999999999929</v>
      </c>
      <c r="L403">
        <f t="shared" si="81"/>
        <v>4</v>
      </c>
      <c r="M403">
        <f t="shared" ca="1" si="83"/>
        <v>1906</v>
      </c>
      <c r="N403" t="str">
        <f t="shared" si="87"/>
        <v/>
      </c>
      <c r="O403">
        <f t="shared" si="79"/>
        <v>7.9999999999999716</v>
      </c>
      <c r="P403" s="7">
        <f t="shared" si="80"/>
        <v>7.2819160224424735</v>
      </c>
      <c r="Q403">
        <f t="shared" si="88"/>
        <v>3.9999999999999858</v>
      </c>
      <c r="R403">
        <f t="shared" si="89"/>
        <v>11.999999999999957</v>
      </c>
      <c r="S403" s="7">
        <f t="shared" si="90"/>
        <v>11.281916022442459</v>
      </c>
    </row>
    <row r="404" spans="1:19" x14ac:dyDescent="0.2">
      <c r="A404" s="11"/>
      <c r="C404" s="21"/>
      <c r="D404" s="4">
        <v>6</v>
      </c>
      <c r="E404" s="4">
        <v>2103</v>
      </c>
      <c r="F404" s="6">
        <f t="shared" si="84"/>
        <v>0.87708333333333333</v>
      </c>
      <c r="G404" s="4">
        <v>2107</v>
      </c>
      <c r="H404" s="1">
        <f t="shared" si="85"/>
        <v>0.87986111111111109</v>
      </c>
      <c r="I404" s="1" t="str">
        <f t="shared" si="78"/>
        <v/>
      </c>
      <c r="J404">
        <f t="shared" si="82"/>
        <v>1.9999999999999929</v>
      </c>
      <c r="K404">
        <f t="shared" si="86"/>
        <v>3.9999999999999858</v>
      </c>
      <c r="L404">
        <f t="shared" si="81"/>
        <v>5</v>
      </c>
      <c r="M404">
        <f t="shared" ca="1" si="83"/>
        <v>1906</v>
      </c>
      <c r="N404" t="str">
        <f t="shared" si="87"/>
        <v/>
      </c>
      <c r="O404">
        <f t="shared" si="79"/>
        <v>15.999999999999943</v>
      </c>
      <c r="P404" s="7">
        <f t="shared" si="80"/>
        <v>15.660923555640203</v>
      </c>
      <c r="Q404">
        <f t="shared" si="88"/>
        <v>23.999999999999915</v>
      </c>
      <c r="R404">
        <f t="shared" si="89"/>
        <v>39.999999999999858</v>
      </c>
      <c r="S404" s="7">
        <f t="shared" si="90"/>
        <v>39.660923555640117</v>
      </c>
    </row>
    <row r="405" spans="1:19" x14ac:dyDescent="0.2">
      <c r="A405" s="11"/>
      <c r="C405" s="21"/>
      <c r="D405" s="4">
        <v>10</v>
      </c>
      <c r="E405" s="4">
        <v>2109</v>
      </c>
      <c r="F405" s="6">
        <f t="shared" si="84"/>
        <v>0.88124999999999998</v>
      </c>
      <c r="G405" s="4">
        <v>2111</v>
      </c>
      <c r="H405" s="1">
        <f t="shared" si="85"/>
        <v>0.88263888888888886</v>
      </c>
      <c r="I405" s="1" t="str">
        <f t="shared" si="78"/>
        <v/>
      </c>
      <c r="J405">
        <f t="shared" si="82"/>
        <v>3.0000000000001492</v>
      </c>
      <c r="K405">
        <f t="shared" si="86"/>
        <v>1.9999999999999929</v>
      </c>
      <c r="L405">
        <f t="shared" si="81"/>
        <v>6</v>
      </c>
      <c r="M405">
        <f t="shared" ca="1" si="83"/>
        <v>1906</v>
      </c>
      <c r="N405" t="str">
        <f t="shared" si="87"/>
        <v/>
      </c>
      <c r="O405">
        <f t="shared" si="79"/>
        <v>75.000000000003723</v>
      </c>
      <c r="P405" s="7">
        <f t="shared" si="80"/>
        <v>64.9212803523167</v>
      </c>
      <c r="Q405">
        <f t="shared" si="88"/>
        <v>19.999999999999929</v>
      </c>
      <c r="R405">
        <f t="shared" si="89"/>
        <v>95.000000000003652</v>
      </c>
      <c r="S405" s="7">
        <f t="shared" si="90"/>
        <v>84.921280352316629</v>
      </c>
    </row>
    <row r="406" spans="1:19" x14ac:dyDescent="0.2">
      <c r="A406" s="11"/>
      <c r="C406" s="21"/>
      <c r="D406" s="4">
        <v>40</v>
      </c>
      <c r="E406" s="4">
        <v>2114</v>
      </c>
      <c r="F406" s="6">
        <f t="shared" si="84"/>
        <v>0.8847222222222223</v>
      </c>
      <c r="G406" s="4">
        <v>2120</v>
      </c>
      <c r="H406" s="1">
        <f t="shared" si="85"/>
        <v>0.88888888888888884</v>
      </c>
      <c r="I406" s="1" t="str">
        <f t="shared" si="78"/>
        <v/>
      </c>
      <c r="J406">
        <f t="shared" si="82"/>
        <v>2.0000000000001528</v>
      </c>
      <c r="K406">
        <f t="shared" si="86"/>
        <v>5.9999999999998188</v>
      </c>
      <c r="L406">
        <f t="shared" si="81"/>
        <v>7</v>
      </c>
      <c r="M406">
        <f t="shared" ca="1" si="83"/>
        <v>1906</v>
      </c>
      <c r="N406" t="str">
        <f t="shared" si="87"/>
        <v/>
      </c>
      <c r="O406">
        <f t="shared" si="79"/>
        <v>100.00000000000765</v>
      </c>
      <c r="P406" s="7">
        <f t="shared" si="80"/>
        <v>98.652140522615738</v>
      </c>
      <c r="Q406">
        <f t="shared" si="88"/>
        <v>239.99999999999275</v>
      </c>
      <c r="R406">
        <f t="shared" si="89"/>
        <v>340.0000000000004</v>
      </c>
      <c r="S406" s="7">
        <f t="shared" si="90"/>
        <v>338.65214052260848</v>
      </c>
    </row>
    <row r="407" spans="1:19" x14ac:dyDescent="0.2">
      <c r="A407" s="11"/>
      <c r="C407" s="21"/>
      <c r="D407" s="4">
        <v>60</v>
      </c>
      <c r="E407" s="4">
        <v>2122</v>
      </c>
      <c r="F407" s="6">
        <f t="shared" si="84"/>
        <v>0.89027777777777783</v>
      </c>
      <c r="G407" s="4">
        <v>2125</v>
      </c>
      <c r="H407" s="1">
        <f t="shared" si="85"/>
        <v>0.89236111111111116</v>
      </c>
      <c r="I407" s="1" t="str">
        <f t="shared" si="78"/>
        <v/>
      </c>
      <c r="J407">
        <f t="shared" si="82"/>
        <v>1.999999999999833</v>
      </c>
      <c r="K407">
        <f t="shared" si="86"/>
        <v>2.9999999999999893</v>
      </c>
      <c r="L407">
        <f t="shared" si="81"/>
        <v>8</v>
      </c>
      <c r="M407">
        <f t="shared" ca="1" si="83"/>
        <v>1906</v>
      </c>
      <c r="N407" t="str">
        <f t="shared" si="87"/>
        <v/>
      </c>
      <c r="O407">
        <f t="shared" si="79"/>
        <v>159.99999999998664</v>
      </c>
      <c r="P407" s="7">
        <f t="shared" si="80"/>
        <v>156.60921716155485</v>
      </c>
      <c r="Q407">
        <f t="shared" si="88"/>
        <v>179.99999999999937</v>
      </c>
      <c r="R407">
        <f t="shared" si="89"/>
        <v>339.99999999998602</v>
      </c>
      <c r="S407" s="7">
        <f t="shared" si="90"/>
        <v>336.60921716155423</v>
      </c>
    </row>
    <row r="408" spans="1:19" x14ac:dyDescent="0.2">
      <c r="A408" s="11"/>
      <c r="C408" s="21"/>
      <c r="D408" s="4">
        <v>100</v>
      </c>
      <c r="E408" s="4">
        <v>2127</v>
      </c>
      <c r="F408" s="6">
        <f t="shared" si="84"/>
        <v>0.89374999999999993</v>
      </c>
      <c r="G408" s="4">
        <v>2130</v>
      </c>
      <c r="H408" s="1">
        <f t="shared" si="85"/>
        <v>0.89583333333333337</v>
      </c>
      <c r="I408" s="1" t="str">
        <f t="shared" si="78"/>
        <v/>
      </c>
      <c r="J408">
        <f t="shared" si="82"/>
        <v>2.9999999999999893</v>
      </c>
      <c r="K408">
        <f t="shared" si="86"/>
        <v>3.0000000000001492</v>
      </c>
      <c r="L408">
        <f t="shared" si="81"/>
        <v>9</v>
      </c>
      <c r="M408">
        <f t="shared" ca="1" si="83"/>
        <v>1906</v>
      </c>
      <c r="N408" t="str">
        <f t="shared" si="87"/>
        <v/>
      </c>
      <c r="O408">
        <f t="shared" si="79"/>
        <v>449.99999999999841</v>
      </c>
      <c r="P408" s="7">
        <f t="shared" si="80"/>
        <v>432.80851538874094</v>
      </c>
      <c r="Q408">
        <f t="shared" si="88"/>
        <v>300.00000000001489</v>
      </c>
      <c r="R408">
        <f t="shared" si="89"/>
        <v>750.0000000000133</v>
      </c>
      <c r="S408" s="7">
        <f t="shared" si="90"/>
        <v>732.80851538875584</v>
      </c>
    </row>
    <row r="409" spans="1:19" x14ac:dyDescent="0.2">
      <c r="A409" s="11"/>
      <c r="C409" s="21"/>
      <c r="D409" s="4">
        <v>200</v>
      </c>
      <c r="E409" s="4">
        <v>2133</v>
      </c>
      <c r="F409" s="6">
        <f t="shared" si="84"/>
        <v>0.8979166666666667</v>
      </c>
      <c r="G409" s="4">
        <v>2140</v>
      </c>
      <c r="H409" s="1">
        <f t="shared" si="85"/>
        <v>0.90277777777777779</v>
      </c>
      <c r="I409" s="1">
        <f t="shared" si="78"/>
        <v>0.90625</v>
      </c>
      <c r="J409" t="str">
        <f t="shared" si="82"/>
        <v/>
      </c>
      <c r="K409">
        <f t="shared" si="86"/>
        <v>6.9999999999999751</v>
      </c>
      <c r="L409">
        <f t="shared" si="81"/>
        <v>10</v>
      </c>
      <c r="M409">
        <f t="shared" ca="1" si="83"/>
        <v>1906</v>
      </c>
      <c r="N409">
        <f t="shared" ca="1" si="87"/>
        <v>158.99999999999991</v>
      </c>
      <c r="O409">
        <f t="shared" si="79"/>
        <v>500</v>
      </c>
      <c r="P409" s="7">
        <f t="shared" si="80"/>
        <v>52.318172546220183</v>
      </c>
      <c r="Q409">
        <f t="shared" si="88"/>
        <v>1399.999999999995</v>
      </c>
      <c r="R409">
        <f t="shared" si="89"/>
        <v>1899.999999999995</v>
      </c>
      <c r="S409" s="7">
        <f t="shared" si="90"/>
        <v>1452.3181725462152</v>
      </c>
    </row>
    <row r="410" spans="1:19" x14ac:dyDescent="0.2">
      <c r="A410" s="11">
        <v>34038</v>
      </c>
      <c r="B410">
        <v>1257</v>
      </c>
      <c r="C410" s="21"/>
      <c r="D410" s="4">
        <v>0.01</v>
      </c>
      <c r="E410" s="4">
        <v>1327</v>
      </c>
      <c r="F410" s="6">
        <f t="shared" si="84"/>
        <v>0.56041666666666667</v>
      </c>
      <c r="G410" s="4">
        <v>1330</v>
      </c>
      <c r="H410" s="1">
        <f t="shared" si="85"/>
        <v>0.5625</v>
      </c>
      <c r="I410" s="1" t="str">
        <f t="shared" si="78"/>
        <v/>
      </c>
      <c r="J410">
        <f t="shared" si="82"/>
        <v>4.9999999999999822</v>
      </c>
      <c r="K410">
        <f t="shared" si="86"/>
        <v>2.9999999999999893</v>
      </c>
      <c r="L410">
        <f t="shared" si="81"/>
        <v>1</v>
      </c>
      <c r="M410">
        <f t="shared" ca="1" si="83"/>
        <v>1257</v>
      </c>
      <c r="N410" t="str">
        <f t="shared" si="87"/>
        <v/>
      </c>
      <c r="O410">
        <f t="shared" si="79"/>
        <v>5.0249999999999817</v>
      </c>
      <c r="P410" s="7">
        <f t="shared" si="80"/>
        <v>1.8779899659153931</v>
      </c>
      <c r="Q410">
        <f t="shared" si="88"/>
        <v>2.9999999999999895E-2</v>
      </c>
      <c r="R410">
        <f t="shared" si="89"/>
        <v>5.054999999999982</v>
      </c>
      <c r="S410" s="7">
        <f t="shared" si="90"/>
        <v>1.9079899659153929</v>
      </c>
    </row>
    <row r="411" spans="1:19" x14ac:dyDescent="0.2">
      <c r="A411" s="11"/>
      <c r="C411" s="21"/>
      <c r="D411" s="4">
        <v>2</v>
      </c>
      <c r="E411" s="4">
        <v>1335</v>
      </c>
      <c r="F411" s="6">
        <f t="shared" si="84"/>
        <v>0.56597222222222221</v>
      </c>
      <c r="G411" s="4">
        <v>1433</v>
      </c>
      <c r="H411" s="1">
        <f t="shared" si="85"/>
        <v>0.60625000000000007</v>
      </c>
      <c r="I411" s="1" t="str">
        <f t="shared" si="78"/>
        <v/>
      </c>
      <c r="J411">
        <f t="shared" si="82"/>
        <v>4.9999999999998224</v>
      </c>
      <c r="K411">
        <f t="shared" si="86"/>
        <v>58.000000000000114</v>
      </c>
      <c r="L411">
        <f t="shared" si="81"/>
        <v>2</v>
      </c>
      <c r="M411">
        <f t="shared" ca="1" si="83"/>
        <v>1257</v>
      </c>
      <c r="N411" t="str">
        <f t="shared" si="87"/>
        <v/>
      </c>
      <c r="O411">
        <f t="shared" si="79"/>
        <v>54.999999999998046</v>
      </c>
      <c r="P411" s="7">
        <f t="shared" si="80"/>
        <v>39.086511010064399</v>
      </c>
      <c r="Q411">
        <f t="shared" si="88"/>
        <v>116.00000000000023</v>
      </c>
      <c r="R411">
        <f t="shared" si="89"/>
        <v>170.99999999999827</v>
      </c>
      <c r="S411" s="7">
        <f t="shared" si="90"/>
        <v>155.08651101006461</v>
      </c>
    </row>
    <row r="412" spans="1:19" x14ac:dyDescent="0.2">
      <c r="A412" s="11"/>
      <c r="C412" s="21"/>
      <c r="D412" s="4">
        <v>20</v>
      </c>
      <c r="E412" s="4">
        <v>1438</v>
      </c>
      <c r="F412" s="6">
        <f t="shared" si="84"/>
        <v>0.60972222222222217</v>
      </c>
      <c r="G412" s="4">
        <v>1536</v>
      </c>
      <c r="H412" s="1">
        <f t="shared" si="85"/>
        <v>0.65</v>
      </c>
      <c r="I412" s="1">
        <f t="shared" si="78"/>
        <v>0.65347222222222223</v>
      </c>
      <c r="J412" t="str">
        <f t="shared" si="82"/>
        <v/>
      </c>
      <c r="K412">
        <f t="shared" si="86"/>
        <v>58.000000000000114</v>
      </c>
      <c r="L412">
        <f t="shared" si="81"/>
        <v>3</v>
      </c>
      <c r="M412">
        <f t="shared" ca="1" si="83"/>
        <v>1257</v>
      </c>
      <c r="N412">
        <f t="shared" ca="1" si="87"/>
        <v>164.00000000000006</v>
      </c>
      <c r="O412">
        <f t="shared" si="79"/>
        <v>50</v>
      </c>
      <c r="P412" s="7">
        <f t="shared" si="80"/>
        <v>5.9484036251947776</v>
      </c>
      <c r="Q412">
        <f t="shared" si="88"/>
        <v>1160.0000000000023</v>
      </c>
      <c r="R412">
        <f t="shared" si="89"/>
        <v>1210.0000000000023</v>
      </c>
      <c r="S412" s="7">
        <f t="shared" si="90"/>
        <v>1165.948403625197</v>
      </c>
    </row>
    <row r="413" spans="1:19" x14ac:dyDescent="0.2">
      <c r="A413" s="11">
        <v>34043</v>
      </c>
      <c r="B413">
        <v>956</v>
      </c>
      <c r="C413" s="21"/>
      <c r="D413" s="4">
        <v>0.01</v>
      </c>
      <c r="E413" s="4">
        <v>1050</v>
      </c>
      <c r="F413" s="6">
        <f t="shared" si="84"/>
        <v>0.4513888888888889</v>
      </c>
      <c r="G413" s="4">
        <v>1105</v>
      </c>
      <c r="H413" s="1">
        <f t="shared" si="85"/>
        <v>0.46180555555555558</v>
      </c>
      <c r="I413" s="1" t="str">
        <f t="shared" si="78"/>
        <v/>
      </c>
      <c r="J413">
        <f t="shared" si="82"/>
        <v>13.99999999999995</v>
      </c>
      <c r="K413">
        <f t="shared" si="86"/>
        <v>15.000000000000027</v>
      </c>
      <c r="L413">
        <f t="shared" si="81"/>
        <v>1</v>
      </c>
      <c r="M413">
        <f t="shared" ca="1" si="83"/>
        <v>956</v>
      </c>
      <c r="N413" t="str">
        <f t="shared" si="87"/>
        <v/>
      </c>
      <c r="O413">
        <f t="shared" si="79"/>
        <v>0.76999999999999724</v>
      </c>
      <c r="P413" s="7">
        <f t="shared" si="80"/>
        <v>0.54723243542418953</v>
      </c>
      <c r="Q413">
        <f t="shared" si="88"/>
        <v>0.15000000000000027</v>
      </c>
      <c r="R413">
        <f t="shared" si="89"/>
        <v>0.91999999999999749</v>
      </c>
      <c r="S413" s="7">
        <f t="shared" si="90"/>
        <v>0.69723243542418978</v>
      </c>
    </row>
    <row r="414" spans="1:19" x14ac:dyDescent="0.2">
      <c r="A414" s="11"/>
      <c r="C414" s="21"/>
      <c r="D414" s="4">
        <v>0.1</v>
      </c>
      <c r="E414" s="4">
        <v>1119</v>
      </c>
      <c r="F414" s="6">
        <f t="shared" si="84"/>
        <v>0.47152777777777777</v>
      </c>
      <c r="G414" s="4">
        <v>1123</v>
      </c>
      <c r="H414" s="1">
        <f t="shared" si="85"/>
        <v>0.47430555555555554</v>
      </c>
      <c r="I414" s="1">
        <f t="shared" si="78"/>
        <v>0.47777777777777775</v>
      </c>
      <c r="J414" t="str">
        <f t="shared" si="82"/>
        <v/>
      </c>
      <c r="K414">
        <f t="shared" si="86"/>
        <v>3.9999999999999858</v>
      </c>
      <c r="L414">
        <f t="shared" si="81"/>
        <v>2</v>
      </c>
      <c r="M414">
        <f t="shared" ca="1" si="83"/>
        <v>956</v>
      </c>
      <c r="N414">
        <f t="shared" ca="1" si="87"/>
        <v>91.999999999999915</v>
      </c>
      <c r="O414">
        <f t="shared" si="79"/>
        <v>0.25</v>
      </c>
      <c r="P414" s="7">
        <f t="shared" si="80"/>
        <v>4.342905372259271E-2</v>
      </c>
      <c r="Q414">
        <f t="shared" si="88"/>
        <v>0.39999999999999858</v>
      </c>
      <c r="R414">
        <f t="shared" si="89"/>
        <v>0.64999999999999858</v>
      </c>
      <c r="S414" s="7">
        <f t="shared" si="90"/>
        <v>0.44342905372259128</v>
      </c>
    </row>
    <row r="415" spans="1:19" x14ac:dyDescent="0.2">
      <c r="A415" s="11">
        <v>34044</v>
      </c>
      <c r="B415">
        <v>934</v>
      </c>
      <c r="C415" s="21"/>
      <c r="D415" s="4">
        <v>0.01</v>
      </c>
      <c r="E415" s="4">
        <v>1045</v>
      </c>
      <c r="F415" s="6">
        <f t="shared" si="84"/>
        <v>0.44791666666666669</v>
      </c>
      <c r="G415" s="4">
        <v>1054</v>
      </c>
      <c r="H415" s="1">
        <f t="shared" si="85"/>
        <v>0.45416666666666666</v>
      </c>
      <c r="I415" s="1" t="str">
        <f t="shared" si="78"/>
        <v/>
      </c>
      <c r="J415">
        <f t="shared" si="82"/>
        <v>4.9999999999999822</v>
      </c>
      <c r="K415">
        <f t="shared" si="86"/>
        <v>8.999999999999968</v>
      </c>
      <c r="L415">
        <f t="shared" si="81"/>
        <v>1</v>
      </c>
      <c r="M415">
        <f t="shared" ca="1" si="83"/>
        <v>934</v>
      </c>
      <c r="N415" t="str">
        <f t="shared" si="87"/>
        <v/>
      </c>
      <c r="O415">
        <f t="shared" si="79"/>
        <v>7.4999999999999734E-2</v>
      </c>
      <c r="P415" s="7">
        <f t="shared" si="80"/>
        <v>7.2139955451992449E-2</v>
      </c>
      <c r="Q415">
        <f t="shared" si="88"/>
        <v>8.9999999999999677E-2</v>
      </c>
      <c r="R415">
        <f t="shared" si="89"/>
        <v>0.16499999999999942</v>
      </c>
      <c r="S415" s="7">
        <f t="shared" si="90"/>
        <v>0.16213995545199211</v>
      </c>
    </row>
    <row r="416" spans="1:19" x14ac:dyDescent="0.2">
      <c r="A416" s="11"/>
      <c r="C416" s="21"/>
      <c r="D416" s="4">
        <v>0.02</v>
      </c>
      <c r="E416" s="4">
        <v>1059</v>
      </c>
      <c r="F416" s="6">
        <f t="shared" si="84"/>
        <v>0.45763888888888887</v>
      </c>
      <c r="G416" s="4">
        <v>1110</v>
      </c>
      <c r="H416" s="1">
        <f t="shared" si="85"/>
        <v>0.46527777777777773</v>
      </c>
      <c r="I416" s="1" t="str">
        <f t="shared" si="78"/>
        <v/>
      </c>
      <c r="J416">
        <f t="shared" si="82"/>
        <v>9.000000000000048</v>
      </c>
      <c r="K416">
        <f t="shared" si="86"/>
        <v>10.999999999999961</v>
      </c>
      <c r="L416">
        <f t="shared" si="81"/>
        <v>2</v>
      </c>
      <c r="M416">
        <f t="shared" ca="1" si="83"/>
        <v>934</v>
      </c>
      <c r="N416" t="str">
        <f t="shared" si="87"/>
        <v/>
      </c>
      <c r="O416">
        <f t="shared" si="79"/>
        <v>0.99000000000000532</v>
      </c>
      <c r="P416" s="7">
        <f t="shared" si="80"/>
        <v>0.70357081036658353</v>
      </c>
      <c r="Q416">
        <f t="shared" si="88"/>
        <v>0.21999999999999922</v>
      </c>
      <c r="R416">
        <f t="shared" si="89"/>
        <v>1.2100000000000046</v>
      </c>
      <c r="S416" s="7">
        <f t="shared" si="90"/>
        <v>0.92357081036658273</v>
      </c>
    </row>
    <row r="417" spans="1:19" x14ac:dyDescent="0.2">
      <c r="A417" s="11"/>
      <c r="C417" s="21"/>
      <c r="D417" s="4">
        <v>0.2</v>
      </c>
      <c r="E417" s="4">
        <v>1119</v>
      </c>
      <c r="F417" s="6">
        <f t="shared" si="84"/>
        <v>0.47152777777777777</v>
      </c>
      <c r="G417" s="4">
        <v>1127</v>
      </c>
      <c r="H417" s="1">
        <f t="shared" si="85"/>
        <v>0.4770833333333333</v>
      </c>
      <c r="I417" s="1" t="str">
        <f t="shared" si="78"/>
        <v/>
      </c>
      <c r="J417">
        <f t="shared" si="82"/>
        <v>6.0000000000000586</v>
      </c>
      <c r="K417">
        <f t="shared" si="86"/>
        <v>7.9999999999999716</v>
      </c>
      <c r="L417">
        <f t="shared" si="81"/>
        <v>3</v>
      </c>
      <c r="M417">
        <f t="shared" ca="1" si="83"/>
        <v>934</v>
      </c>
      <c r="N417" t="str">
        <f t="shared" si="87"/>
        <v/>
      </c>
      <c r="O417">
        <f t="shared" si="79"/>
        <v>0.9000000000000089</v>
      </c>
      <c r="P417" s="7">
        <f t="shared" si="80"/>
        <v>0.86562326863854033</v>
      </c>
      <c r="Q417">
        <f t="shared" si="88"/>
        <v>1.5999999999999943</v>
      </c>
      <c r="R417">
        <f t="shared" si="89"/>
        <v>2.5000000000000031</v>
      </c>
      <c r="S417" s="7">
        <f t="shared" si="90"/>
        <v>2.4656232686385344</v>
      </c>
    </row>
    <row r="418" spans="1:19" x14ac:dyDescent="0.2">
      <c r="A418" s="11"/>
      <c r="C418" s="21"/>
      <c r="D418" s="4">
        <v>0.1</v>
      </c>
      <c r="E418" s="4">
        <v>1133</v>
      </c>
      <c r="F418" s="6">
        <f t="shared" si="84"/>
        <v>0.48125000000000001</v>
      </c>
      <c r="G418" s="4">
        <v>1137</v>
      </c>
      <c r="H418" s="1">
        <f t="shared" si="85"/>
        <v>0.48402777777777778</v>
      </c>
      <c r="I418" s="1" t="str">
        <f t="shared" si="78"/>
        <v/>
      </c>
      <c r="J418">
        <f t="shared" si="82"/>
        <v>7.9999999999999716</v>
      </c>
      <c r="K418">
        <f t="shared" si="86"/>
        <v>3.9999999999999858</v>
      </c>
      <c r="L418">
        <f t="shared" si="81"/>
        <v>4</v>
      </c>
      <c r="M418">
        <f t="shared" ca="1" si="83"/>
        <v>934</v>
      </c>
      <c r="N418" t="str">
        <f t="shared" si="87"/>
        <v/>
      </c>
      <c r="O418">
        <f t="shared" si="79"/>
        <v>1.0399999999999963</v>
      </c>
      <c r="P418" s="7">
        <f t="shared" si="80"/>
        <v>1.0212768580689731</v>
      </c>
      <c r="Q418">
        <f t="shared" si="88"/>
        <v>0.39999999999999858</v>
      </c>
      <c r="R418">
        <f t="shared" si="89"/>
        <v>1.4399999999999948</v>
      </c>
      <c r="S418" s="7">
        <f t="shared" si="90"/>
        <v>1.4212768580689716</v>
      </c>
    </row>
    <row r="419" spans="1:19" x14ac:dyDescent="0.2">
      <c r="A419" s="11"/>
      <c r="C419" s="21"/>
      <c r="D419" s="4">
        <v>0.16</v>
      </c>
      <c r="E419" s="4">
        <v>1145</v>
      </c>
      <c r="F419" s="6">
        <f t="shared" si="84"/>
        <v>0.48958333333333331</v>
      </c>
      <c r="G419" s="4">
        <v>1148</v>
      </c>
      <c r="H419" s="1">
        <f t="shared" si="85"/>
        <v>0.4916666666666667</v>
      </c>
      <c r="I419" s="1">
        <f t="shared" si="78"/>
        <v>0.49513888888888891</v>
      </c>
      <c r="J419" t="str">
        <f t="shared" si="82"/>
        <v/>
      </c>
      <c r="K419">
        <f t="shared" si="86"/>
        <v>3.0000000000000693</v>
      </c>
      <c r="L419">
        <f t="shared" si="81"/>
        <v>5</v>
      </c>
      <c r="M419">
        <f t="shared" ca="1" si="83"/>
        <v>934</v>
      </c>
      <c r="N419">
        <f t="shared" ca="1" si="87"/>
        <v>139.00000000000006</v>
      </c>
      <c r="O419">
        <f t="shared" si="79"/>
        <v>0.4</v>
      </c>
      <c r="P419" s="7">
        <f t="shared" si="80"/>
        <v>6.6761281701097339E-2</v>
      </c>
      <c r="Q419">
        <f t="shared" si="88"/>
        <v>0.48000000000001108</v>
      </c>
      <c r="R419">
        <f t="shared" si="89"/>
        <v>0.88000000000001111</v>
      </c>
      <c r="S419" s="7">
        <f t="shared" si="90"/>
        <v>0.54676128170110838</v>
      </c>
    </row>
    <row r="420" spans="1:19" x14ac:dyDescent="0.2">
      <c r="A420" s="11">
        <v>34045</v>
      </c>
      <c r="B420">
        <v>930</v>
      </c>
      <c r="C420" s="21"/>
      <c r="D420" s="4">
        <v>1.4999999999999999E-2</v>
      </c>
      <c r="E420" s="4">
        <v>1036</v>
      </c>
      <c r="F420" s="6">
        <f t="shared" si="84"/>
        <v>0.44166666666666665</v>
      </c>
      <c r="G420" s="4">
        <v>1040</v>
      </c>
      <c r="H420" s="1">
        <f t="shared" si="85"/>
        <v>0.44444444444444442</v>
      </c>
      <c r="I420" s="1" t="str">
        <f t="shared" si="78"/>
        <v/>
      </c>
      <c r="J420">
        <f t="shared" si="82"/>
        <v>5.0000000000000622</v>
      </c>
      <c r="K420">
        <f t="shared" si="86"/>
        <v>3.9999999999999858</v>
      </c>
      <c r="L420">
        <f t="shared" si="81"/>
        <v>1</v>
      </c>
      <c r="M420">
        <f t="shared" ca="1" si="83"/>
        <v>930</v>
      </c>
      <c r="N420" t="str">
        <f t="shared" si="87"/>
        <v/>
      </c>
      <c r="O420">
        <f t="shared" si="79"/>
        <v>0.53750000000000675</v>
      </c>
      <c r="P420" s="7">
        <f t="shared" si="80"/>
        <v>0.3571145222442399</v>
      </c>
      <c r="Q420">
        <f t="shared" si="88"/>
        <v>5.9999999999999783E-2</v>
      </c>
      <c r="R420">
        <f t="shared" si="89"/>
        <v>0.59750000000000658</v>
      </c>
      <c r="S420" s="7">
        <f t="shared" si="90"/>
        <v>0.41711452224423967</v>
      </c>
    </row>
    <row r="421" spans="1:19" x14ac:dyDescent="0.2">
      <c r="A421" s="11"/>
      <c r="C421" s="21"/>
      <c r="D421" s="4">
        <v>0.2</v>
      </c>
      <c r="E421" s="4">
        <v>1045</v>
      </c>
      <c r="F421" s="6">
        <f t="shared" si="84"/>
        <v>0.44791666666666669</v>
      </c>
      <c r="G421" s="4">
        <v>1053</v>
      </c>
      <c r="H421" s="1">
        <f t="shared" si="85"/>
        <v>0.45347222222222222</v>
      </c>
      <c r="I421" s="1" t="str">
        <f t="shared" si="78"/>
        <v/>
      </c>
      <c r="J421">
        <f t="shared" si="82"/>
        <v>8.0000000000000515</v>
      </c>
      <c r="K421">
        <f t="shared" si="86"/>
        <v>7.9999999999999716</v>
      </c>
      <c r="L421">
        <f t="shared" si="81"/>
        <v>2</v>
      </c>
      <c r="M421">
        <f t="shared" ca="1" si="83"/>
        <v>930</v>
      </c>
      <c r="N421" t="str">
        <f t="shared" si="87"/>
        <v/>
      </c>
      <c r="O421">
        <f t="shared" si="79"/>
        <v>120.80000000000078</v>
      </c>
      <c r="P421" s="7">
        <f t="shared" si="80"/>
        <v>47.578844261237691</v>
      </c>
      <c r="Q421">
        <f t="shared" si="88"/>
        <v>1.5999999999999943</v>
      </c>
      <c r="R421">
        <f t="shared" si="89"/>
        <v>122.40000000000077</v>
      </c>
      <c r="S421" s="7">
        <f t="shared" si="90"/>
        <v>49.178844261237685</v>
      </c>
    </row>
    <row r="422" spans="1:19" x14ac:dyDescent="0.2">
      <c r="A422" s="11"/>
      <c r="C422" s="21"/>
      <c r="D422" s="4">
        <v>30</v>
      </c>
      <c r="E422" s="4">
        <v>1101</v>
      </c>
      <c r="F422" s="6">
        <f t="shared" si="84"/>
        <v>0.45902777777777781</v>
      </c>
      <c r="G422" s="4">
        <v>1117</v>
      </c>
      <c r="H422" s="1">
        <f t="shared" si="85"/>
        <v>0.47013888888888888</v>
      </c>
      <c r="I422" s="1" t="str">
        <f t="shared" si="78"/>
        <v/>
      </c>
      <c r="J422">
        <f t="shared" si="82"/>
        <v>1.9999999999999929</v>
      </c>
      <c r="K422">
        <f t="shared" si="86"/>
        <v>15.999999999999943</v>
      </c>
      <c r="L422">
        <f t="shared" si="81"/>
        <v>3</v>
      </c>
      <c r="M422">
        <f t="shared" ca="1" si="83"/>
        <v>930</v>
      </c>
      <c r="N422" t="str">
        <f t="shared" si="87"/>
        <v/>
      </c>
      <c r="O422">
        <f t="shared" si="79"/>
        <v>30.199999999999893</v>
      </c>
      <c r="P422" s="7">
        <f t="shared" si="80"/>
        <v>11.894711065309304</v>
      </c>
      <c r="Q422">
        <f t="shared" si="88"/>
        <v>479.99999999999829</v>
      </c>
      <c r="R422">
        <f t="shared" si="89"/>
        <v>510.19999999999817</v>
      </c>
      <c r="S422" s="7">
        <f t="shared" si="90"/>
        <v>491.8947110653076</v>
      </c>
    </row>
    <row r="423" spans="1:19" x14ac:dyDescent="0.2">
      <c r="A423" s="11"/>
      <c r="C423" s="21"/>
      <c r="D423" s="4">
        <v>0.2</v>
      </c>
      <c r="E423" s="4">
        <v>1119</v>
      </c>
      <c r="F423" s="6">
        <f t="shared" si="84"/>
        <v>0.47152777777777777</v>
      </c>
      <c r="G423" s="4">
        <v>1146</v>
      </c>
      <c r="H423" s="1">
        <f t="shared" si="85"/>
        <v>0.49027777777777781</v>
      </c>
      <c r="I423" s="1" t="str">
        <f t="shared" si="78"/>
        <v/>
      </c>
      <c r="J423">
        <f t="shared" si="82"/>
        <v>5.9999999999999787</v>
      </c>
      <c r="K423">
        <f t="shared" si="86"/>
        <v>27.000000000000064</v>
      </c>
      <c r="L423">
        <f t="shared" si="81"/>
        <v>4</v>
      </c>
      <c r="M423">
        <f t="shared" ca="1" si="83"/>
        <v>930</v>
      </c>
      <c r="N423" t="str">
        <f t="shared" si="87"/>
        <v/>
      </c>
      <c r="O423">
        <f t="shared" si="79"/>
        <v>90.599999999999682</v>
      </c>
      <c r="P423" s="7">
        <f t="shared" si="80"/>
        <v>35.684133195927906</v>
      </c>
      <c r="Q423">
        <f t="shared" si="88"/>
        <v>5.4000000000000128</v>
      </c>
      <c r="R423">
        <f t="shared" si="89"/>
        <v>95.999999999999687</v>
      </c>
      <c r="S423" s="7">
        <f t="shared" si="90"/>
        <v>41.084133195927919</v>
      </c>
    </row>
    <row r="424" spans="1:19" x14ac:dyDescent="0.2">
      <c r="A424" s="11"/>
      <c r="C424" s="21"/>
      <c r="D424" s="4">
        <v>30</v>
      </c>
      <c r="E424" s="4">
        <v>1152</v>
      </c>
      <c r="F424" s="6">
        <f t="shared" si="84"/>
        <v>0.49444444444444446</v>
      </c>
      <c r="G424" s="4">
        <v>1155</v>
      </c>
      <c r="H424" s="1">
        <f t="shared" si="85"/>
        <v>0.49652777777777773</v>
      </c>
      <c r="I424" s="1">
        <f t="shared" si="78"/>
        <v>0.49999999999999994</v>
      </c>
      <c r="J424" t="str">
        <f t="shared" si="82"/>
        <v/>
      </c>
      <c r="K424">
        <f t="shared" si="86"/>
        <v>2.9999999999999094</v>
      </c>
      <c r="L424">
        <f t="shared" si="81"/>
        <v>5</v>
      </c>
      <c r="M424">
        <f t="shared" ca="1" si="83"/>
        <v>930</v>
      </c>
      <c r="N424">
        <f t="shared" ca="1" si="87"/>
        <v>149.99999999999994</v>
      </c>
      <c r="O424">
        <f t="shared" si="79"/>
        <v>75</v>
      </c>
      <c r="P424" s="7">
        <f t="shared" si="80"/>
        <v>8.7124720656220607</v>
      </c>
      <c r="Q424">
        <f t="shared" si="88"/>
        <v>89.999999999997286</v>
      </c>
      <c r="R424">
        <f t="shared" si="89"/>
        <v>164.99999999999727</v>
      </c>
      <c r="S424" s="7">
        <f t="shared" si="90"/>
        <v>98.712472065619352</v>
      </c>
    </row>
    <row r="425" spans="1:19" x14ac:dyDescent="0.2">
      <c r="A425" s="11">
        <v>34046</v>
      </c>
      <c r="B425">
        <v>1059</v>
      </c>
      <c r="C425" s="21"/>
      <c r="D425" s="4">
        <v>0.01</v>
      </c>
      <c r="E425" s="4">
        <v>1129</v>
      </c>
      <c r="F425" s="6">
        <f t="shared" si="84"/>
        <v>0.47847222222222219</v>
      </c>
      <c r="G425" s="4">
        <v>1134</v>
      </c>
      <c r="H425" s="1">
        <f t="shared" si="85"/>
        <v>0.48194444444444445</v>
      </c>
      <c r="I425" s="1" t="str">
        <f t="shared" si="78"/>
        <v/>
      </c>
      <c r="J425">
        <f t="shared" si="82"/>
        <v>7.9999999999999716</v>
      </c>
      <c r="K425">
        <f t="shared" si="86"/>
        <v>5.0000000000000622</v>
      </c>
      <c r="L425">
        <f t="shared" si="81"/>
        <v>1</v>
      </c>
      <c r="M425">
        <f t="shared" ca="1" si="83"/>
        <v>1059</v>
      </c>
      <c r="N425" t="str">
        <f t="shared" si="87"/>
        <v/>
      </c>
      <c r="O425">
        <f t="shared" si="79"/>
        <v>320.03999999999888</v>
      </c>
      <c r="P425" s="7">
        <f t="shared" si="80"/>
        <v>71.204306743722242</v>
      </c>
      <c r="Q425">
        <f t="shared" si="88"/>
        <v>5.000000000000062E-2</v>
      </c>
      <c r="R425">
        <f t="shared" si="89"/>
        <v>320.08999999999889</v>
      </c>
      <c r="S425" s="7">
        <f t="shared" si="90"/>
        <v>71.254306743722239</v>
      </c>
    </row>
    <row r="426" spans="1:19" x14ac:dyDescent="0.2">
      <c r="A426" s="11"/>
      <c r="C426" s="21"/>
      <c r="D426" s="4">
        <v>80</v>
      </c>
      <c r="E426" s="4">
        <v>1142</v>
      </c>
      <c r="F426" s="6">
        <f t="shared" si="84"/>
        <v>0.48749999999999999</v>
      </c>
      <c r="G426" s="4">
        <v>1242</v>
      </c>
      <c r="H426" s="1">
        <f t="shared" si="85"/>
        <v>0.52916666666666667</v>
      </c>
      <c r="I426" s="1">
        <f t="shared" si="78"/>
        <v>0.53263888888888888</v>
      </c>
      <c r="J426" t="str">
        <f t="shared" si="82"/>
        <v/>
      </c>
      <c r="K426">
        <f t="shared" si="86"/>
        <v>60.000000000000028</v>
      </c>
      <c r="L426">
        <f t="shared" si="81"/>
        <v>2</v>
      </c>
      <c r="M426">
        <f t="shared" ca="1" si="83"/>
        <v>1059</v>
      </c>
      <c r="N426">
        <f t="shared" ca="1" si="87"/>
        <v>108.00000000000001</v>
      </c>
      <c r="O426">
        <f t="shared" si="79"/>
        <v>200</v>
      </c>
      <c r="P426" s="7">
        <f t="shared" si="80"/>
        <v>21.981008904684504</v>
      </c>
      <c r="Q426">
        <f t="shared" si="88"/>
        <v>4800.0000000000018</v>
      </c>
      <c r="R426">
        <f t="shared" si="89"/>
        <v>5000.0000000000018</v>
      </c>
      <c r="S426" s="7">
        <f t="shared" si="90"/>
        <v>4821.981008904686</v>
      </c>
    </row>
    <row r="427" spans="1:19" x14ac:dyDescent="0.2">
      <c r="A427" s="11">
        <v>34047</v>
      </c>
      <c r="B427">
        <v>857</v>
      </c>
      <c r="C427" s="21"/>
      <c r="D427" s="4">
        <v>8.0000000000000002E-3</v>
      </c>
      <c r="E427" s="4">
        <v>956</v>
      </c>
      <c r="F427" s="6">
        <f t="shared" si="84"/>
        <v>0.41388888888888892</v>
      </c>
      <c r="G427" s="4">
        <v>1007</v>
      </c>
      <c r="H427" s="1">
        <f t="shared" si="85"/>
        <v>0.42152777777777778</v>
      </c>
      <c r="I427" s="1" t="str">
        <f t="shared" si="78"/>
        <v/>
      </c>
      <c r="J427">
        <f t="shared" si="82"/>
        <v>2.9999999999999893</v>
      </c>
      <c r="K427">
        <f t="shared" si="86"/>
        <v>10.999999999999961</v>
      </c>
      <c r="L427">
        <f t="shared" si="81"/>
        <v>1</v>
      </c>
      <c r="M427">
        <f t="shared" ca="1" si="83"/>
        <v>857</v>
      </c>
      <c r="N427" t="str">
        <f t="shared" si="87"/>
        <v/>
      </c>
      <c r="O427">
        <f t="shared" si="79"/>
        <v>3.5999999999999872E-2</v>
      </c>
      <c r="P427" s="7">
        <f t="shared" si="80"/>
        <v>3.4627803023625732E-2</v>
      </c>
      <c r="Q427">
        <f t="shared" si="88"/>
        <v>8.799999999999969E-2</v>
      </c>
      <c r="R427">
        <f t="shared" si="89"/>
        <v>0.12399999999999956</v>
      </c>
      <c r="S427" s="7">
        <f t="shared" si="90"/>
        <v>0.12262780302362541</v>
      </c>
    </row>
    <row r="428" spans="1:19" x14ac:dyDescent="0.2">
      <c r="A428" s="11"/>
      <c r="C428" s="21"/>
      <c r="D428" s="4">
        <v>1.6E-2</v>
      </c>
      <c r="E428" s="4">
        <v>1010</v>
      </c>
      <c r="F428" s="6">
        <f t="shared" si="84"/>
        <v>0.4236111111111111</v>
      </c>
      <c r="G428" s="4">
        <v>1015</v>
      </c>
      <c r="H428" s="1">
        <f t="shared" si="85"/>
        <v>0.42708333333333331</v>
      </c>
      <c r="I428" s="1" t="str">
        <f t="shared" si="78"/>
        <v/>
      </c>
      <c r="J428">
        <f t="shared" si="82"/>
        <v>5.0000000000000622</v>
      </c>
      <c r="K428">
        <f t="shared" si="86"/>
        <v>4.9999999999999822</v>
      </c>
      <c r="L428">
        <f t="shared" si="81"/>
        <v>2</v>
      </c>
      <c r="M428">
        <f t="shared" ca="1" si="83"/>
        <v>857</v>
      </c>
      <c r="N428" t="str">
        <f t="shared" si="87"/>
        <v/>
      </c>
      <c r="O428">
        <f t="shared" si="79"/>
        <v>6.5000000000000807E-2</v>
      </c>
      <c r="P428" s="7">
        <f t="shared" si="80"/>
        <v>6.3834387073104723E-2</v>
      </c>
      <c r="Q428">
        <f t="shared" si="88"/>
        <v>7.9999999999999724E-2</v>
      </c>
      <c r="R428">
        <f t="shared" si="89"/>
        <v>0.14500000000000052</v>
      </c>
      <c r="S428" s="7">
        <f t="shared" si="90"/>
        <v>0.14383438707310445</v>
      </c>
    </row>
    <row r="429" spans="1:19" x14ac:dyDescent="0.2">
      <c r="A429" s="11"/>
      <c r="C429" s="21"/>
      <c r="D429" s="4">
        <v>0.01</v>
      </c>
      <c r="E429" s="4">
        <v>1020</v>
      </c>
      <c r="F429" s="6">
        <f t="shared" si="84"/>
        <v>0.43055555555555558</v>
      </c>
      <c r="G429" s="4">
        <v>1026</v>
      </c>
      <c r="H429" s="1">
        <f t="shared" si="85"/>
        <v>0.43472222222222223</v>
      </c>
      <c r="I429" s="1" t="str">
        <f t="shared" si="78"/>
        <v/>
      </c>
      <c r="J429">
        <f t="shared" si="82"/>
        <v>9.000000000000048</v>
      </c>
      <c r="K429">
        <f t="shared" si="86"/>
        <v>5.9999999999999787</v>
      </c>
      <c r="L429">
        <f t="shared" si="81"/>
        <v>3</v>
      </c>
      <c r="M429">
        <f t="shared" ca="1" si="83"/>
        <v>857</v>
      </c>
      <c r="N429" t="str">
        <f t="shared" si="87"/>
        <v/>
      </c>
      <c r="O429">
        <f t="shared" si="79"/>
        <v>4.5450000000000239</v>
      </c>
      <c r="P429" s="7">
        <f t="shared" si="80"/>
        <v>1.9348235087957193</v>
      </c>
      <c r="Q429">
        <f t="shared" si="88"/>
        <v>5.999999999999979E-2</v>
      </c>
      <c r="R429">
        <f t="shared" si="89"/>
        <v>4.6050000000000235</v>
      </c>
      <c r="S429" s="7">
        <f t="shared" si="90"/>
        <v>1.9948235087957191</v>
      </c>
    </row>
    <row r="430" spans="1:19" x14ac:dyDescent="0.2">
      <c r="C430" s="21"/>
      <c r="D430" s="4">
        <v>1</v>
      </c>
      <c r="E430" s="4">
        <v>1035</v>
      </c>
      <c r="F430" s="6">
        <f t="shared" si="84"/>
        <v>0.44097222222222227</v>
      </c>
      <c r="G430" s="4">
        <v>1040</v>
      </c>
      <c r="H430" s="1">
        <f t="shared" si="85"/>
        <v>0.44444444444444442</v>
      </c>
      <c r="I430" s="1" t="str">
        <f t="shared" ref="I430:I447" si="91">IF(OR(A431&lt;&gt;"",D431=""),H430+TIME(0,5,0),"")</f>
        <v/>
      </c>
      <c r="J430">
        <f t="shared" si="82"/>
        <v>22</v>
      </c>
      <c r="K430">
        <f t="shared" si="86"/>
        <v>4.9999999999999023</v>
      </c>
      <c r="L430">
        <f t="shared" si="81"/>
        <v>4</v>
      </c>
      <c r="M430">
        <f t="shared" ca="1" si="83"/>
        <v>857</v>
      </c>
      <c r="N430" t="str">
        <f t="shared" si="87"/>
        <v/>
      </c>
      <c r="O430">
        <f t="shared" ref="O430:O447" si="92">IF(J430&lt;&gt;"",(D430+D431)*J430/2,D430*5/2)</f>
        <v>11.440000000000001</v>
      </c>
      <c r="P430" s="7">
        <f t="shared" ref="P430:P447" si="93">IF(J430&lt;&gt;"",(D431-D430)*J430/LN((D431+0.000001)/(D430+0.000001)),-5*(D430-0.000001)/(LN(1/D430)-13.8155))</f>
        <v>6.5613458298341127</v>
      </c>
      <c r="Q430">
        <f t="shared" si="88"/>
        <v>4.9999999999999023</v>
      </c>
      <c r="R430">
        <f t="shared" si="89"/>
        <v>16.439999999999905</v>
      </c>
      <c r="S430" s="7">
        <f t="shared" si="90"/>
        <v>11.561345829834014</v>
      </c>
    </row>
    <row r="431" spans="1:19" x14ac:dyDescent="0.2">
      <c r="A431" s="11"/>
      <c r="C431" s="21"/>
      <c r="D431" s="4">
        <v>0.04</v>
      </c>
      <c r="E431" s="4">
        <v>1102</v>
      </c>
      <c r="F431" s="6">
        <f t="shared" si="84"/>
        <v>0.4597222222222222</v>
      </c>
      <c r="G431" s="4">
        <v>1105</v>
      </c>
      <c r="H431" s="1">
        <f t="shared" si="85"/>
        <v>0.46180555555555558</v>
      </c>
      <c r="I431" s="1">
        <f t="shared" si="91"/>
        <v>0.46527777777777779</v>
      </c>
      <c r="J431" t="str">
        <f t="shared" si="82"/>
        <v/>
      </c>
      <c r="K431">
        <f t="shared" si="86"/>
        <v>3.0000000000000693</v>
      </c>
      <c r="L431">
        <f t="shared" ref="L431:L447" si="94">IF(A431&lt;&gt;"",1,L430+1)</f>
        <v>5</v>
      </c>
      <c r="M431">
        <f t="shared" ca="1" si="83"/>
        <v>857</v>
      </c>
      <c r="N431">
        <f t="shared" ca="1" si="87"/>
        <v>133.00000000000009</v>
      </c>
      <c r="O431">
        <f t="shared" si="92"/>
        <v>0.1</v>
      </c>
      <c r="P431" s="7">
        <f t="shared" si="93"/>
        <v>1.8873463538449264E-2</v>
      </c>
      <c r="Q431">
        <f t="shared" si="88"/>
        <v>0.12000000000000277</v>
      </c>
      <c r="R431">
        <f t="shared" si="89"/>
        <v>0.22000000000000278</v>
      </c>
      <c r="S431" s="7">
        <f t="shared" si="90"/>
        <v>0.13887346353845204</v>
      </c>
    </row>
    <row r="432" spans="1:19" x14ac:dyDescent="0.2">
      <c r="A432" s="11">
        <v>34050</v>
      </c>
      <c r="B432">
        <v>950</v>
      </c>
      <c r="C432" s="21"/>
      <c r="D432" s="4">
        <v>0.01</v>
      </c>
      <c r="E432" s="4">
        <v>1052</v>
      </c>
      <c r="F432" s="6">
        <f t="shared" si="84"/>
        <v>0.45277777777777778</v>
      </c>
      <c r="G432" s="4">
        <v>1056</v>
      </c>
      <c r="H432" s="1">
        <f t="shared" si="85"/>
        <v>0.45555555555555555</v>
      </c>
      <c r="I432" s="1" t="str">
        <f t="shared" si="91"/>
        <v/>
      </c>
      <c r="J432">
        <f t="shared" si="82"/>
        <v>5.9999999999999787</v>
      </c>
      <c r="K432">
        <f t="shared" si="86"/>
        <v>3.9999999999999858</v>
      </c>
      <c r="L432">
        <f t="shared" si="94"/>
        <v>1</v>
      </c>
      <c r="M432">
        <f t="shared" ca="1" si="83"/>
        <v>950</v>
      </c>
      <c r="N432" t="str">
        <f t="shared" si="87"/>
        <v/>
      </c>
      <c r="O432">
        <f t="shared" si="92"/>
        <v>0.32999999999999885</v>
      </c>
      <c r="P432" s="7">
        <f t="shared" si="93"/>
        <v>0.23452818661036695</v>
      </c>
      <c r="Q432">
        <f t="shared" si="88"/>
        <v>3.9999999999999862E-2</v>
      </c>
      <c r="R432">
        <f t="shared" si="89"/>
        <v>0.36999999999999872</v>
      </c>
      <c r="S432" s="7">
        <f t="shared" si="90"/>
        <v>0.27452818661036682</v>
      </c>
    </row>
    <row r="433" spans="1:19" x14ac:dyDescent="0.2">
      <c r="A433" s="11"/>
      <c r="C433" s="21"/>
      <c r="D433" s="4">
        <v>0.1</v>
      </c>
      <c r="E433" s="4">
        <v>1102</v>
      </c>
      <c r="F433" s="6">
        <f t="shared" si="84"/>
        <v>0.4597222222222222</v>
      </c>
      <c r="G433" s="4">
        <v>1105</v>
      </c>
      <c r="H433" s="1">
        <f t="shared" si="85"/>
        <v>0.46180555555555558</v>
      </c>
      <c r="I433" s="1" t="str">
        <f t="shared" si="91"/>
        <v/>
      </c>
      <c r="J433">
        <f t="shared" ref="J433:J447" si="95">IF(AND(OR(AND(A433&lt;&gt;"",A434=""),AND(A433="",A434="")),D434&lt;&gt;""),(F434-H433)*1440,"")</f>
        <v>3.9999999999999858</v>
      </c>
      <c r="K433">
        <f t="shared" si="86"/>
        <v>3.0000000000000693</v>
      </c>
      <c r="L433">
        <f t="shared" si="94"/>
        <v>2</v>
      </c>
      <c r="M433">
        <f t="shared" ca="1" si="83"/>
        <v>950</v>
      </c>
      <c r="N433" t="str">
        <f t="shared" si="87"/>
        <v/>
      </c>
      <c r="O433">
        <f t="shared" si="92"/>
        <v>0.29999999999999899</v>
      </c>
      <c r="P433" s="7">
        <f t="shared" si="93"/>
        <v>0.28854317091336823</v>
      </c>
      <c r="Q433">
        <f t="shared" si="88"/>
        <v>0.30000000000000693</v>
      </c>
      <c r="R433">
        <f t="shared" si="89"/>
        <v>0.60000000000000586</v>
      </c>
      <c r="S433" s="7">
        <f t="shared" si="90"/>
        <v>0.58854317091337516</v>
      </c>
    </row>
    <row r="434" spans="1:19" x14ac:dyDescent="0.2">
      <c r="A434" s="11"/>
      <c r="C434" s="21"/>
      <c r="D434" s="4">
        <v>0.05</v>
      </c>
      <c r="E434" s="4">
        <v>1109</v>
      </c>
      <c r="F434" s="6">
        <f t="shared" si="84"/>
        <v>0.46458333333333335</v>
      </c>
      <c r="G434" s="4">
        <v>1112</v>
      </c>
      <c r="H434" s="1">
        <f t="shared" si="85"/>
        <v>0.46666666666666662</v>
      </c>
      <c r="I434" s="1">
        <f t="shared" si="91"/>
        <v>0.47013888888888883</v>
      </c>
      <c r="J434" t="str">
        <f t="shared" si="95"/>
        <v/>
      </c>
      <c r="K434">
        <f t="shared" si="86"/>
        <v>2.9999999999999094</v>
      </c>
      <c r="L434">
        <f t="shared" si="94"/>
        <v>3</v>
      </c>
      <c r="M434">
        <f t="shared" ca="1" si="83"/>
        <v>950</v>
      </c>
      <c r="N434">
        <f t="shared" ca="1" si="87"/>
        <v>86.999999999999858</v>
      </c>
      <c r="O434">
        <f t="shared" si="92"/>
        <v>0.125</v>
      </c>
      <c r="P434" s="7">
        <f t="shared" si="93"/>
        <v>2.3105394341225508E-2</v>
      </c>
      <c r="Q434">
        <f t="shared" si="88"/>
        <v>0.14999999999999547</v>
      </c>
      <c r="R434">
        <f t="shared" si="89"/>
        <v>0.27499999999999547</v>
      </c>
      <c r="S434" s="7">
        <f t="shared" si="90"/>
        <v>0.17310539434122096</v>
      </c>
    </row>
    <row r="435" spans="1:19" x14ac:dyDescent="0.2">
      <c r="A435" s="11">
        <v>34051</v>
      </c>
      <c r="B435">
        <v>1031</v>
      </c>
      <c r="C435" s="21"/>
      <c r="D435" s="4">
        <v>0.01</v>
      </c>
      <c r="E435" s="4">
        <v>1102</v>
      </c>
      <c r="F435" s="6">
        <f t="shared" si="84"/>
        <v>0.4597222222222222</v>
      </c>
      <c r="G435" s="4">
        <v>1104</v>
      </c>
      <c r="H435" s="1">
        <f t="shared" si="85"/>
        <v>0.46111111111111108</v>
      </c>
      <c r="I435" s="1" t="str">
        <f t="shared" si="91"/>
        <v/>
      </c>
      <c r="J435">
        <f t="shared" si="95"/>
        <v>9.000000000000048</v>
      </c>
      <c r="K435">
        <f t="shared" si="86"/>
        <v>1.9999999999999929</v>
      </c>
      <c r="L435">
        <f t="shared" si="94"/>
        <v>1</v>
      </c>
      <c r="M435">
        <f t="shared" ca="1" si="83"/>
        <v>1031</v>
      </c>
      <c r="N435" t="str">
        <f t="shared" si="87"/>
        <v/>
      </c>
      <c r="O435">
        <f t="shared" si="92"/>
        <v>450.0450000000024</v>
      </c>
      <c r="P435" s="7">
        <f t="shared" si="93"/>
        <v>97.707547489483829</v>
      </c>
      <c r="Q435">
        <f t="shared" si="88"/>
        <v>1.9999999999999931E-2</v>
      </c>
      <c r="R435">
        <f t="shared" si="89"/>
        <v>450.06500000000239</v>
      </c>
      <c r="S435" s="7">
        <f t="shared" si="90"/>
        <v>97.727547489483825</v>
      </c>
    </row>
    <row r="436" spans="1:19" x14ac:dyDescent="0.2">
      <c r="A436" s="11"/>
      <c r="C436" s="21"/>
      <c r="D436" s="4">
        <v>100</v>
      </c>
      <c r="E436" s="4">
        <v>1113</v>
      </c>
      <c r="F436" s="6">
        <f t="shared" si="84"/>
        <v>0.46736111111111112</v>
      </c>
      <c r="G436" s="4">
        <v>1129</v>
      </c>
      <c r="H436" s="1">
        <f t="shared" si="85"/>
        <v>0.47847222222222219</v>
      </c>
      <c r="I436" s="1">
        <f t="shared" si="91"/>
        <v>0.4819444444444444</v>
      </c>
      <c r="J436" t="str">
        <f t="shared" si="95"/>
        <v/>
      </c>
      <c r="K436">
        <f t="shared" si="86"/>
        <v>15.999999999999943</v>
      </c>
      <c r="L436">
        <f t="shared" si="94"/>
        <v>2</v>
      </c>
      <c r="M436">
        <f t="shared" ca="1" si="83"/>
        <v>1031</v>
      </c>
      <c r="N436">
        <f t="shared" ca="1" si="87"/>
        <v>62.999999999999858</v>
      </c>
      <c r="O436">
        <f t="shared" si="92"/>
        <v>250</v>
      </c>
      <c r="P436" s="7">
        <f t="shared" si="93"/>
        <v>27.143420404993254</v>
      </c>
      <c r="Q436">
        <f t="shared" si="88"/>
        <v>1599.9999999999943</v>
      </c>
      <c r="R436">
        <f t="shared" si="89"/>
        <v>1849.9999999999943</v>
      </c>
      <c r="S436" s="7">
        <f t="shared" si="90"/>
        <v>1627.1434204049876</v>
      </c>
    </row>
    <row r="437" spans="1:19" x14ac:dyDescent="0.2">
      <c r="A437" s="11">
        <v>34051</v>
      </c>
      <c r="B437">
        <v>1554</v>
      </c>
      <c r="C437" s="21"/>
      <c r="D437" s="4">
        <v>0.01</v>
      </c>
      <c r="E437" s="4">
        <v>1624</v>
      </c>
      <c r="F437" s="6">
        <f t="shared" si="84"/>
        <v>0.68333333333333324</v>
      </c>
      <c r="G437" s="4">
        <v>1626</v>
      </c>
      <c r="H437" s="1">
        <f t="shared" si="85"/>
        <v>0.68472222222222223</v>
      </c>
      <c r="I437" s="1" t="str">
        <f t="shared" si="91"/>
        <v/>
      </c>
      <c r="J437">
        <f t="shared" si="95"/>
        <v>6.0000000000001386</v>
      </c>
      <c r="K437">
        <f t="shared" si="86"/>
        <v>2.0000000000001528</v>
      </c>
      <c r="L437">
        <f t="shared" si="94"/>
        <v>1</v>
      </c>
      <c r="M437">
        <f t="shared" ca="1" si="83"/>
        <v>1554</v>
      </c>
      <c r="N437" t="str">
        <f t="shared" si="87"/>
        <v/>
      </c>
      <c r="O437">
        <f t="shared" si="92"/>
        <v>90.03000000000209</v>
      </c>
      <c r="P437" s="7">
        <f t="shared" si="93"/>
        <v>22.47489202903127</v>
      </c>
      <c r="Q437">
        <f t="shared" si="88"/>
        <v>2.0000000000001527E-2</v>
      </c>
      <c r="R437">
        <f t="shared" si="89"/>
        <v>90.050000000002086</v>
      </c>
      <c r="S437" s="7">
        <f t="shared" si="90"/>
        <v>22.494892029031273</v>
      </c>
    </row>
    <row r="438" spans="1:19" x14ac:dyDescent="0.2">
      <c r="A438" s="11"/>
      <c r="C438" s="21"/>
      <c r="D438" s="4">
        <v>30</v>
      </c>
      <c r="E438" s="4">
        <v>1632</v>
      </c>
      <c r="F438" s="6">
        <f t="shared" si="84"/>
        <v>0.68888888888888899</v>
      </c>
      <c r="G438" s="4">
        <v>1644</v>
      </c>
      <c r="H438" s="1">
        <f t="shared" si="85"/>
        <v>0.6972222222222223</v>
      </c>
      <c r="I438" s="1">
        <f t="shared" si="91"/>
        <v>0.70069444444444451</v>
      </c>
      <c r="J438" t="str">
        <f t="shared" si="95"/>
        <v/>
      </c>
      <c r="K438">
        <f t="shared" si="86"/>
        <v>11.999999999999957</v>
      </c>
      <c r="L438">
        <f t="shared" si="94"/>
        <v>2</v>
      </c>
      <c r="M438">
        <f t="shared" ca="1" si="83"/>
        <v>1554</v>
      </c>
      <c r="N438">
        <f t="shared" ca="1" si="87"/>
        <v>55.000000000000128</v>
      </c>
      <c r="O438">
        <f t="shared" si="92"/>
        <v>75</v>
      </c>
      <c r="P438" s="7">
        <f t="shared" si="93"/>
        <v>8.7124720656220607</v>
      </c>
      <c r="Q438">
        <f t="shared" si="88"/>
        <v>359.99999999999875</v>
      </c>
      <c r="R438">
        <f t="shared" si="89"/>
        <v>434.99999999999875</v>
      </c>
      <c r="S438" s="7">
        <f t="shared" si="90"/>
        <v>368.71247206562083</v>
      </c>
    </row>
    <row r="439" spans="1:19" x14ac:dyDescent="0.2">
      <c r="A439" s="11">
        <v>34052</v>
      </c>
      <c r="B439">
        <v>1544</v>
      </c>
      <c r="C439" s="21"/>
      <c r="D439" s="4">
        <v>0.01</v>
      </c>
      <c r="E439" s="4">
        <v>1616</v>
      </c>
      <c r="F439" s="6">
        <f t="shared" si="84"/>
        <v>0.6777777777777777</v>
      </c>
      <c r="G439" s="4">
        <v>1618</v>
      </c>
      <c r="H439" s="1">
        <f t="shared" si="85"/>
        <v>0.6791666666666667</v>
      </c>
      <c r="I439" s="1" t="str">
        <f t="shared" si="91"/>
        <v/>
      </c>
      <c r="J439">
        <f t="shared" si="95"/>
        <v>7.9999999999999716</v>
      </c>
      <c r="K439">
        <f t="shared" si="86"/>
        <v>2.0000000000001528</v>
      </c>
      <c r="L439">
        <f t="shared" si="94"/>
        <v>1</v>
      </c>
      <c r="M439">
        <f t="shared" ca="1" si="83"/>
        <v>1544</v>
      </c>
      <c r="N439" t="str">
        <f t="shared" si="87"/>
        <v/>
      </c>
      <c r="O439">
        <f t="shared" si="92"/>
        <v>120.03999999999958</v>
      </c>
      <c r="P439" s="7">
        <f t="shared" si="93"/>
        <v>29.966522705374228</v>
      </c>
      <c r="Q439">
        <f t="shared" si="88"/>
        <v>2.0000000000001527E-2</v>
      </c>
      <c r="R439">
        <f t="shared" si="89"/>
        <v>120.05999999999958</v>
      </c>
      <c r="S439" s="7">
        <f t="shared" si="90"/>
        <v>29.986522705374231</v>
      </c>
    </row>
    <row r="440" spans="1:19" x14ac:dyDescent="0.2">
      <c r="A440" s="11"/>
      <c r="C440" s="21"/>
      <c r="D440" s="4">
        <v>30</v>
      </c>
      <c r="E440" s="4">
        <v>1626</v>
      </c>
      <c r="F440" s="6">
        <f t="shared" si="84"/>
        <v>0.68472222222222223</v>
      </c>
      <c r="G440" s="4">
        <v>1639</v>
      </c>
      <c r="H440" s="1">
        <f t="shared" si="85"/>
        <v>0.69374999999999998</v>
      </c>
      <c r="I440" s="1">
        <f t="shared" si="91"/>
        <v>0.69722222222222219</v>
      </c>
      <c r="J440" t="str">
        <f t="shared" si="95"/>
        <v/>
      </c>
      <c r="K440">
        <f t="shared" si="86"/>
        <v>12.999999999999954</v>
      </c>
      <c r="L440">
        <f t="shared" si="94"/>
        <v>2</v>
      </c>
      <c r="M440">
        <f t="shared" ca="1" si="83"/>
        <v>1544</v>
      </c>
      <c r="N440">
        <f t="shared" ca="1" si="87"/>
        <v>59.999999999999943</v>
      </c>
      <c r="O440">
        <f t="shared" si="92"/>
        <v>75</v>
      </c>
      <c r="P440" s="7">
        <f t="shared" si="93"/>
        <v>8.7124720656220607</v>
      </c>
      <c r="Q440">
        <f t="shared" si="88"/>
        <v>389.99999999999864</v>
      </c>
      <c r="R440">
        <f t="shared" si="89"/>
        <v>464.99999999999864</v>
      </c>
      <c r="S440" s="7">
        <f t="shared" si="90"/>
        <v>398.71247206562072</v>
      </c>
    </row>
    <row r="441" spans="1:19" x14ac:dyDescent="0.2">
      <c r="A441" s="11">
        <v>34053</v>
      </c>
      <c r="B441">
        <v>926</v>
      </c>
      <c r="C441" s="21"/>
      <c r="D441" s="4">
        <v>1.2E-2</v>
      </c>
      <c r="E441" s="4">
        <v>1040</v>
      </c>
      <c r="F441" s="6">
        <f t="shared" si="84"/>
        <v>0.44444444444444442</v>
      </c>
      <c r="G441" s="4">
        <v>1045</v>
      </c>
      <c r="H441" s="1">
        <f t="shared" si="85"/>
        <v>0.44791666666666669</v>
      </c>
      <c r="I441" s="1" t="str">
        <f t="shared" si="91"/>
        <v/>
      </c>
      <c r="J441">
        <f t="shared" si="95"/>
        <v>9.9999999999999645</v>
      </c>
      <c r="K441">
        <f t="shared" si="86"/>
        <v>5.0000000000000622</v>
      </c>
      <c r="L441">
        <f t="shared" si="94"/>
        <v>1</v>
      </c>
      <c r="M441">
        <f t="shared" ca="1" si="83"/>
        <v>926</v>
      </c>
      <c r="N441" t="str">
        <f t="shared" si="87"/>
        <v/>
      </c>
      <c r="O441">
        <f t="shared" si="92"/>
        <v>60.059999999999789</v>
      </c>
      <c r="P441" s="7">
        <f t="shared" si="93"/>
        <v>17.354616640276205</v>
      </c>
      <c r="Q441">
        <f t="shared" si="88"/>
        <v>6.0000000000000747E-2</v>
      </c>
      <c r="R441">
        <f t="shared" si="89"/>
        <v>60.119999999999791</v>
      </c>
      <c r="S441" s="7">
        <f t="shared" si="90"/>
        <v>17.414616640276208</v>
      </c>
    </row>
    <row r="442" spans="1:19" x14ac:dyDescent="0.2">
      <c r="A442" s="11"/>
      <c r="C442" s="21"/>
      <c r="D442" s="4">
        <v>12</v>
      </c>
      <c r="E442" s="4">
        <v>1055</v>
      </c>
      <c r="F442" s="6">
        <f t="shared" si="84"/>
        <v>0.4548611111111111</v>
      </c>
      <c r="G442" s="4">
        <v>1058</v>
      </c>
      <c r="H442" s="1">
        <f t="shared" si="85"/>
        <v>0.45694444444444443</v>
      </c>
      <c r="I442" s="1" t="str">
        <f t="shared" si="91"/>
        <v/>
      </c>
      <c r="J442">
        <f t="shared" si="95"/>
        <v>11.000000000000041</v>
      </c>
      <c r="K442">
        <f t="shared" si="86"/>
        <v>2.9999999999999893</v>
      </c>
      <c r="L442">
        <f t="shared" si="94"/>
        <v>2</v>
      </c>
      <c r="M442">
        <f t="shared" ca="1" si="83"/>
        <v>926</v>
      </c>
      <c r="N442" t="str">
        <f t="shared" si="87"/>
        <v/>
      </c>
      <c r="O442">
        <f t="shared" si="92"/>
        <v>66.660000000000238</v>
      </c>
      <c r="P442" s="7">
        <f t="shared" si="93"/>
        <v>28.376852283474882</v>
      </c>
      <c r="Q442">
        <f t="shared" si="88"/>
        <v>35.999999999999872</v>
      </c>
      <c r="R442">
        <f t="shared" si="89"/>
        <v>102.66000000000011</v>
      </c>
      <c r="S442" s="7">
        <f t="shared" si="90"/>
        <v>64.376852283474761</v>
      </c>
    </row>
    <row r="443" spans="1:19" x14ac:dyDescent="0.2">
      <c r="A443" s="11"/>
      <c r="C443" s="21"/>
      <c r="D443" s="4">
        <v>0.12</v>
      </c>
      <c r="E443" s="4">
        <v>1109</v>
      </c>
      <c r="F443" s="6">
        <f t="shared" si="84"/>
        <v>0.46458333333333335</v>
      </c>
      <c r="G443" s="4">
        <v>1111</v>
      </c>
      <c r="H443" s="1">
        <f t="shared" si="85"/>
        <v>0.46597222222222223</v>
      </c>
      <c r="I443" s="1" t="str">
        <f t="shared" si="91"/>
        <v/>
      </c>
      <c r="J443">
        <f t="shared" si="95"/>
        <v>3.9999999999999858</v>
      </c>
      <c r="K443">
        <f t="shared" si="86"/>
        <v>1.9999999999999929</v>
      </c>
      <c r="L443">
        <f t="shared" si="94"/>
        <v>3</v>
      </c>
      <c r="M443">
        <f t="shared" ca="1" si="83"/>
        <v>926</v>
      </c>
      <c r="N443" t="str">
        <f t="shared" si="87"/>
        <v/>
      </c>
      <c r="O443">
        <f t="shared" si="92"/>
        <v>24.239999999999913</v>
      </c>
      <c r="P443" s="7">
        <f t="shared" si="93"/>
        <v>10.318855375808972</v>
      </c>
      <c r="Q443">
        <f t="shared" si="88"/>
        <v>0.23999999999999913</v>
      </c>
      <c r="R443">
        <f t="shared" si="89"/>
        <v>24.479999999999912</v>
      </c>
      <c r="S443" s="7">
        <f t="shared" si="90"/>
        <v>10.558855375808971</v>
      </c>
    </row>
    <row r="444" spans="1:19" x14ac:dyDescent="0.2">
      <c r="A444" s="11"/>
      <c r="C444" s="21"/>
      <c r="D444" s="4">
        <v>12</v>
      </c>
      <c r="E444" s="4">
        <v>1115</v>
      </c>
      <c r="F444" s="6">
        <f t="shared" si="84"/>
        <v>0.46875</v>
      </c>
      <c r="G444" s="4">
        <v>1120</v>
      </c>
      <c r="H444" s="1">
        <f t="shared" si="85"/>
        <v>0.47222222222222227</v>
      </c>
      <c r="I444" s="1" t="str">
        <f t="shared" si="91"/>
        <v/>
      </c>
      <c r="J444">
        <f t="shared" si="95"/>
        <v>1.9999999999999929</v>
      </c>
      <c r="K444">
        <f t="shared" si="86"/>
        <v>5.0000000000000622</v>
      </c>
      <c r="L444">
        <f t="shared" si="94"/>
        <v>4</v>
      </c>
      <c r="M444">
        <f t="shared" ca="1" si="83"/>
        <v>926</v>
      </c>
      <c r="N444" t="str">
        <f t="shared" si="87"/>
        <v/>
      </c>
      <c r="O444">
        <f t="shared" si="92"/>
        <v>131.99999999999955</v>
      </c>
      <c r="P444" s="7">
        <f t="shared" si="93"/>
        <v>93.807611146611521</v>
      </c>
      <c r="Q444">
        <f t="shared" si="88"/>
        <v>60.000000000000746</v>
      </c>
      <c r="R444">
        <f t="shared" si="89"/>
        <v>192.00000000000028</v>
      </c>
      <c r="S444" s="7">
        <f t="shared" si="90"/>
        <v>153.80761114661226</v>
      </c>
    </row>
    <row r="445" spans="1:19" x14ac:dyDescent="0.2">
      <c r="A445" s="11"/>
      <c r="C445" s="21"/>
      <c r="D445" s="4">
        <v>120</v>
      </c>
      <c r="E445" s="4">
        <v>1122</v>
      </c>
      <c r="F445" s="6">
        <f t="shared" si="84"/>
        <v>0.47361111111111115</v>
      </c>
      <c r="G445" s="4">
        <v>1141</v>
      </c>
      <c r="H445" s="1">
        <f t="shared" si="85"/>
        <v>0.48680555555555555</v>
      </c>
      <c r="I445" s="1" t="str">
        <f t="shared" si="91"/>
        <v/>
      </c>
      <c r="J445">
        <f t="shared" si="95"/>
        <v>5.0000000000000622</v>
      </c>
      <c r="K445">
        <f t="shared" si="86"/>
        <v>18.999999999999932</v>
      </c>
      <c r="L445">
        <f t="shared" si="94"/>
        <v>5</v>
      </c>
      <c r="M445">
        <f t="shared" ca="1" si="83"/>
        <v>926</v>
      </c>
      <c r="N445" t="str">
        <f t="shared" si="87"/>
        <v/>
      </c>
      <c r="O445">
        <f t="shared" si="92"/>
        <v>450.00000000000557</v>
      </c>
      <c r="P445" s="7">
        <f t="shared" si="93"/>
        <v>432.80851747011678</v>
      </c>
      <c r="Q445">
        <f t="shared" si="88"/>
        <v>2279.9999999999918</v>
      </c>
      <c r="R445">
        <f t="shared" si="89"/>
        <v>2729.9999999999973</v>
      </c>
      <c r="S445" s="7">
        <f t="shared" si="90"/>
        <v>2712.8085174701087</v>
      </c>
    </row>
    <row r="446" spans="1:19" x14ac:dyDescent="0.2">
      <c r="A446" s="11"/>
      <c r="C446" s="21"/>
      <c r="D446" s="4">
        <v>60</v>
      </c>
      <c r="E446" s="4">
        <v>1146</v>
      </c>
      <c r="F446" s="6">
        <f t="shared" si="84"/>
        <v>0.49027777777777781</v>
      </c>
      <c r="G446" s="4">
        <v>1201</v>
      </c>
      <c r="H446" s="1">
        <f t="shared" si="85"/>
        <v>0.50069444444444444</v>
      </c>
      <c r="I446" s="1" t="str">
        <f t="shared" si="91"/>
        <v/>
      </c>
      <c r="J446">
        <f t="shared" si="95"/>
        <v>87.000000000000014</v>
      </c>
      <c r="K446">
        <f t="shared" si="86"/>
        <v>14.999999999999947</v>
      </c>
      <c r="L446">
        <f t="shared" si="94"/>
        <v>6</v>
      </c>
      <c r="M446">
        <f t="shared" ca="1" si="83"/>
        <v>926</v>
      </c>
      <c r="N446" t="str">
        <f t="shared" si="87"/>
        <v/>
      </c>
      <c r="O446">
        <f t="shared" si="92"/>
        <v>2610.4350000000004</v>
      </c>
      <c r="P446" s="7">
        <f t="shared" si="93"/>
        <v>599.94035668609445</v>
      </c>
      <c r="Q446">
        <f t="shared" si="88"/>
        <v>899.99999999999682</v>
      </c>
      <c r="R446">
        <f t="shared" si="89"/>
        <v>3510.4349999999972</v>
      </c>
      <c r="S446" s="7">
        <f t="shared" si="90"/>
        <v>1499.9403566860913</v>
      </c>
    </row>
    <row r="447" spans="1:19" x14ac:dyDescent="0.2">
      <c r="A447" s="11"/>
      <c r="C447" s="21"/>
      <c r="D447" s="4">
        <v>0.01</v>
      </c>
      <c r="E447" s="4">
        <v>1328</v>
      </c>
      <c r="F447" s="6">
        <f t="shared" si="84"/>
        <v>0.56111111111111112</v>
      </c>
      <c r="G447" s="4">
        <v>1332</v>
      </c>
      <c r="H447" s="1">
        <f t="shared" si="85"/>
        <v>0.56388888888888888</v>
      </c>
      <c r="I447" s="1">
        <f t="shared" si="91"/>
        <v>0.56736111111111109</v>
      </c>
      <c r="J447" t="str">
        <f t="shared" si="95"/>
        <v/>
      </c>
      <c r="K447">
        <f t="shared" si="86"/>
        <v>3.9999999999999858</v>
      </c>
      <c r="L447">
        <f t="shared" si="94"/>
        <v>7</v>
      </c>
      <c r="M447">
        <f t="shared" ca="1" si="83"/>
        <v>926</v>
      </c>
      <c r="N447">
        <f t="shared" ca="1" si="87"/>
        <v>251</v>
      </c>
      <c r="O447">
        <f t="shared" si="92"/>
        <v>2.5000000000000001E-2</v>
      </c>
      <c r="P447" s="7">
        <f t="shared" si="93"/>
        <v>5.4281443780592247E-3</v>
      </c>
      <c r="Q447">
        <f t="shared" si="88"/>
        <v>3.9999999999999862E-2</v>
      </c>
      <c r="R447">
        <f t="shared" si="89"/>
        <v>6.4999999999999863E-2</v>
      </c>
      <c r="S447" s="7">
        <f t="shared" si="90"/>
        <v>4.5428144378059088E-2</v>
      </c>
    </row>
    <row r="448" spans="1:19" x14ac:dyDescent="0.2">
      <c r="C448" s="21"/>
      <c r="E448" s="4"/>
      <c r="F448" s="6"/>
      <c r="G448" s="4"/>
      <c r="H448" s="1"/>
      <c r="I448" s="1"/>
      <c r="L448"/>
      <c r="M448"/>
      <c r="S448" s="7"/>
    </row>
    <row r="449" spans="1:19" x14ac:dyDescent="0.2">
      <c r="C449" s="21"/>
      <c r="D449" s="4"/>
      <c r="E449" s="4"/>
      <c r="F449" s="6"/>
      <c r="G449" s="4"/>
      <c r="H449" s="1"/>
      <c r="I449" s="1"/>
      <c r="L449"/>
      <c r="M449"/>
      <c r="S449" s="7"/>
    </row>
    <row r="450" spans="1:19" x14ac:dyDescent="0.2">
      <c r="A450" s="11"/>
      <c r="C450" s="21"/>
      <c r="D450" s="4"/>
      <c r="E450" s="4"/>
      <c r="F450" s="6"/>
      <c r="G450" s="4"/>
      <c r="H450" s="1"/>
      <c r="I450" s="1"/>
      <c r="L450"/>
      <c r="M450"/>
      <c r="S450" s="7"/>
    </row>
    <row r="451" spans="1:19" x14ac:dyDescent="0.2">
      <c r="A451" s="11"/>
      <c r="C451" s="21"/>
      <c r="D451" s="4"/>
      <c r="E451" s="4"/>
      <c r="F451" s="6"/>
      <c r="G451" s="4"/>
      <c r="H451" s="1"/>
      <c r="I451" s="1"/>
      <c r="L451"/>
      <c r="M451"/>
      <c r="S451" s="7"/>
    </row>
    <row r="452" spans="1:19" x14ac:dyDescent="0.2">
      <c r="A452" s="11"/>
      <c r="C452" s="21"/>
      <c r="D452" s="4"/>
      <c r="E452" s="4"/>
      <c r="F452" s="6"/>
      <c r="G452" s="4"/>
      <c r="H452" s="1"/>
      <c r="I452" s="1"/>
      <c r="L452"/>
      <c r="M452"/>
      <c r="S452" s="7"/>
    </row>
    <row r="453" spans="1:19" x14ac:dyDescent="0.2">
      <c r="C453" s="21"/>
      <c r="D453" s="4"/>
      <c r="E453" s="4"/>
      <c r="F453" s="6"/>
      <c r="G453" s="4"/>
      <c r="H453" s="1"/>
      <c r="I453" s="1"/>
      <c r="L453"/>
      <c r="M453"/>
      <c r="S453" s="7"/>
    </row>
    <row r="454" spans="1:19" x14ac:dyDescent="0.2">
      <c r="A454" s="11"/>
      <c r="C454" s="21"/>
      <c r="D454" s="4"/>
      <c r="E454" s="4"/>
      <c r="F454" s="6"/>
      <c r="G454" s="4"/>
      <c r="H454" s="1"/>
      <c r="I454" s="1"/>
      <c r="L454"/>
      <c r="M454"/>
      <c r="S454" s="7"/>
    </row>
    <row r="455" spans="1:19" x14ac:dyDescent="0.2">
      <c r="A455" s="11"/>
      <c r="C455" s="21"/>
      <c r="D455" s="4"/>
      <c r="E455" s="4"/>
      <c r="F455" s="6"/>
      <c r="G455" s="4"/>
      <c r="H455" s="1"/>
      <c r="I455" s="1"/>
      <c r="L455"/>
      <c r="M455"/>
      <c r="S455" s="7"/>
    </row>
    <row r="456" spans="1:19" x14ac:dyDescent="0.2">
      <c r="A456" s="11"/>
      <c r="C456" s="21"/>
      <c r="D456" s="4"/>
      <c r="E456" s="4"/>
      <c r="F456" s="6"/>
      <c r="G456" s="4"/>
      <c r="H456" s="1"/>
      <c r="I456" s="1"/>
      <c r="L456"/>
      <c r="M456"/>
      <c r="S456" s="7"/>
    </row>
    <row r="457" spans="1:19" x14ac:dyDescent="0.2">
      <c r="A457" s="11"/>
      <c r="C457" s="21"/>
      <c r="D457" s="4"/>
      <c r="E457" s="4"/>
      <c r="F457" s="6"/>
      <c r="G457" s="4"/>
      <c r="H457" s="1"/>
      <c r="I457" s="1"/>
      <c r="L457"/>
      <c r="M457"/>
      <c r="S457" s="7"/>
    </row>
    <row r="458" spans="1:19" x14ac:dyDescent="0.2">
      <c r="A458" s="11"/>
      <c r="C458" s="21"/>
      <c r="D458" s="4"/>
      <c r="E458" s="4"/>
      <c r="F458" s="6"/>
      <c r="G458" s="4"/>
      <c r="H458" s="1"/>
      <c r="I458" s="1"/>
      <c r="L458"/>
      <c r="M458"/>
      <c r="S458" s="7"/>
    </row>
    <row r="459" spans="1:19" x14ac:dyDescent="0.2">
      <c r="A459" s="11"/>
      <c r="C459" s="21"/>
      <c r="D459" s="4"/>
      <c r="E459" s="4"/>
      <c r="F459" s="6"/>
      <c r="G459" s="4"/>
      <c r="H459" s="1"/>
      <c r="I459" s="1"/>
      <c r="L459"/>
      <c r="M459"/>
      <c r="S459" s="7"/>
    </row>
    <row r="460" spans="1:19" x14ac:dyDescent="0.2">
      <c r="A460" s="11"/>
      <c r="C460" s="21"/>
      <c r="D460" s="4"/>
      <c r="E460" s="4"/>
      <c r="F460" s="6"/>
      <c r="G460" s="4"/>
      <c r="H460" s="1"/>
      <c r="I460" s="1"/>
      <c r="L460"/>
      <c r="M460"/>
      <c r="S460" s="7"/>
    </row>
    <row r="461" spans="1:19" x14ac:dyDescent="0.2">
      <c r="A461" s="11"/>
      <c r="C461" s="21"/>
      <c r="D461" s="4"/>
      <c r="E461" s="4"/>
      <c r="F461" s="6"/>
      <c r="G461" s="4"/>
      <c r="H461" s="1"/>
      <c r="I461" s="1"/>
      <c r="L461"/>
      <c r="M461"/>
      <c r="S461" s="7"/>
    </row>
    <row r="462" spans="1:19" x14ac:dyDescent="0.2">
      <c r="A462" s="11"/>
      <c r="C462" s="21"/>
      <c r="D462" s="4"/>
      <c r="E462" s="4"/>
      <c r="F462" s="6"/>
      <c r="G462" s="4"/>
      <c r="H462" s="1"/>
      <c r="I462" s="1"/>
      <c r="L462"/>
      <c r="M462"/>
      <c r="S462" s="7"/>
    </row>
    <row r="463" spans="1:19" x14ac:dyDescent="0.2">
      <c r="A463" s="11"/>
      <c r="C463" s="21"/>
      <c r="D463" s="4"/>
      <c r="E463" s="4"/>
      <c r="F463" s="6"/>
      <c r="G463" s="4"/>
      <c r="H463" s="1"/>
      <c r="I463" s="1"/>
      <c r="L463"/>
      <c r="M463"/>
      <c r="S463" s="7"/>
    </row>
    <row r="464" spans="1:19" x14ac:dyDescent="0.2">
      <c r="A464" s="11"/>
      <c r="C464" s="21"/>
      <c r="D464" s="4"/>
      <c r="E464" s="4"/>
      <c r="F464" s="6"/>
      <c r="G464" s="4"/>
      <c r="H464" s="1"/>
      <c r="I464" s="1"/>
      <c r="L464"/>
      <c r="M464"/>
      <c r="S464" s="7"/>
    </row>
    <row r="465" spans="1:19" x14ac:dyDescent="0.2">
      <c r="C465" s="21"/>
      <c r="D465" s="4"/>
      <c r="E465" s="4"/>
      <c r="F465" s="6"/>
      <c r="G465" s="4"/>
      <c r="H465" s="1"/>
      <c r="I465" s="1"/>
      <c r="L465"/>
      <c r="M465"/>
      <c r="S465" s="7"/>
    </row>
    <row r="466" spans="1:19" x14ac:dyDescent="0.2">
      <c r="A466" s="11"/>
      <c r="C466" s="21"/>
      <c r="D466" s="4"/>
      <c r="E466" s="4"/>
      <c r="F466" s="6"/>
      <c r="G466" s="4"/>
      <c r="H466" s="1"/>
      <c r="I466" s="1"/>
      <c r="L466"/>
      <c r="M466"/>
      <c r="S466" s="7"/>
    </row>
    <row r="467" spans="1:19" x14ac:dyDescent="0.2">
      <c r="A467" s="11"/>
      <c r="C467" s="21"/>
      <c r="D467" s="4"/>
      <c r="E467" s="4"/>
      <c r="F467" s="6"/>
      <c r="G467" s="4"/>
      <c r="H467" s="1"/>
      <c r="I467" s="1"/>
      <c r="L467"/>
      <c r="M467"/>
      <c r="S467" s="7"/>
    </row>
    <row r="468" spans="1:19" x14ac:dyDescent="0.2">
      <c r="A468" s="11"/>
      <c r="C468" s="21"/>
      <c r="D468" s="4"/>
      <c r="E468" s="4"/>
      <c r="F468" s="6"/>
      <c r="G468" s="4"/>
      <c r="H468" s="1"/>
      <c r="I468" s="1"/>
      <c r="L468"/>
      <c r="M468"/>
      <c r="S468" s="7"/>
    </row>
    <row r="469" spans="1:19" x14ac:dyDescent="0.2">
      <c r="A469" s="11"/>
      <c r="C469" s="21"/>
      <c r="D469" s="4"/>
      <c r="E469" s="4"/>
      <c r="F469" s="6"/>
      <c r="G469" s="4"/>
      <c r="H469" s="1"/>
      <c r="I469" s="1"/>
      <c r="L469"/>
      <c r="M469"/>
      <c r="S469" s="7"/>
    </row>
    <row r="470" spans="1:19" x14ac:dyDescent="0.2">
      <c r="C470" s="21"/>
      <c r="D470" s="4"/>
      <c r="E470" s="4"/>
      <c r="F470" s="6"/>
      <c r="G470" s="4"/>
      <c r="H470" s="1"/>
      <c r="I470" s="1"/>
      <c r="L470"/>
      <c r="M470"/>
      <c r="S470" s="7"/>
    </row>
    <row r="471" spans="1:19" x14ac:dyDescent="0.2">
      <c r="A471" s="11"/>
      <c r="C471" s="21"/>
      <c r="D471" s="4"/>
      <c r="E471" s="4"/>
      <c r="F471" s="6"/>
      <c r="G471" s="4"/>
      <c r="H471" s="1"/>
      <c r="I471" s="1"/>
      <c r="L471"/>
      <c r="M471"/>
      <c r="S471" s="7"/>
    </row>
    <row r="472" spans="1:19" x14ac:dyDescent="0.2">
      <c r="C472" s="21"/>
      <c r="D472" s="4"/>
      <c r="E472" s="4"/>
      <c r="F472" s="6"/>
      <c r="G472" s="4"/>
      <c r="H472" s="1"/>
      <c r="I472" s="1"/>
      <c r="L472"/>
      <c r="M472"/>
      <c r="S472" s="7"/>
    </row>
    <row r="473" spans="1:19" x14ac:dyDescent="0.2">
      <c r="C473" s="21"/>
      <c r="D473" s="4"/>
      <c r="E473" s="4"/>
      <c r="F473" s="6"/>
      <c r="G473" s="4"/>
      <c r="H473" s="1"/>
      <c r="I473" s="1"/>
      <c r="L473"/>
      <c r="M473"/>
      <c r="S473" s="7"/>
    </row>
    <row r="474" spans="1:19" x14ac:dyDescent="0.2">
      <c r="A474" s="11"/>
      <c r="C474" s="21"/>
      <c r="D474" s="4"/>
      <c r="E474" s="4"/>
      <c r="F474" s="6"/>
      <c r="G474" s="4"/>
      <c r="H474" s="1"/>
      <c r="I474" s="1"/>
      <c r="L474"/>
      <c r="M474"/>
      <c r="S474" s="7"/>
    </row>
    <row r="475" spans="1:19" x14ac:dyDescent="0.2">
      <c r="A475" s="11"/>
      <c r="C475" s="21"/>
      <c r="D475" s="4"/>
      <c r="E475" s="4"/>
      <c r="F475" s="6"/>
      <c r="G475" s="4"/>
      <c r="H475" s="1"/>
      <c r="I475" s="1"/>
      <c r="L475"/>
      <c r="M475"/>
      <c r="S475" s="7"/>
    </row>
    <row r="476" spans="1:19" x14ac:dyDescent="0.2">
      <c r="C476" s="21"/>
      <c r="D476" s="4"/>
      <c r="E476" s="4"/>
      <c r="F476" s="6"/>
      <c r="G476" s="4"/>
      <c r="H476" s="1"/>
      <c r="I476" s="1"/>
      <c r="L476"/>
      <c r="M476"/>
      <c r="S476" s="7"/>
    </row>
    <row r="477" spans="1:19" x14ac:dyDescent="0.2">
      <c r="A477" s="11"/>
      <c r="C477" s="21"/>
      <c r="D477" s="4"/>
      <c r="E477" s="4"/>
      <c r="F477" s="6"/>
      <c r="G477" s="4"/>
      <c r="H477" s="1"/>
      <c r="I477" s="1"/>
      <c r="L477"/>
      <c r="M477"/>
      <c r="S477" s="7"/>
    </row>
    <row r="478" spans="1:19" x14ac:dyDescent="0.2">
      <c r="C478" s="21"/>
      <c r="D478" s="4"/>
      <c r="E478" s="4"/>
      <c r="F478" s="6"/>
      <c r="G478" s="4"/>
      <c r="H478" s="1"/>
      <c r="I478" s="1"/>
      <c r="L478"/>
      <c r="M478"/>
      <c r="S478" s="7"/>
    </row>
    <row r="479" spans="1:19" x14ac:dyDescent="0.2">
      <c r="C479" s="21"/>
      <c r="D479" s="4"/>
      <c r="E479" s="4"/>
      <c r="F479" s="6"/>
      <c r="G479" s="4"/>
      <c r="H479" s="1"/>
      <c r="I479" s="1"/>
      <c r="L479"/>
      <c r="M479"/>
      <c r="S479" s="7"/>
    </row>
    <row r="480" spans="1:19" x14ac:dyDescent="0.2">
      <c r="A480" s="11"/>
      <c r="C480" s="21"/>
      <c r="D480" s="4"/>
      <c r="E480" s="4"/>
      <c r="F480" s="6"/>
      <c r="G480" s="4"/>
      <c r="H480" s="1"/>
      <c r="I480" s="1"/>
      <c r="L480"/>
      <c r="M480"/>
      <c r="S480" s="7"/>
    </row>
    <row r="481" spans="1:19" x14ac:dyDescent="0.2">
      <c r="C481" s="21"/>
      <c r="D481" s="4"/>
      <c r="E481" s="4"/>
      <c r="F481" s="6"/>
      <c r="G481" s="4"/>
      <c r="H481" s="1"/>
      <c r="I481" s="1"/>
      <c r="L481"/>
      <c r="M481"/>
      <c r="S481" s="7"/>
    </row>
    <row r="482" spans="1:19" x14ac:dyDescent="0.2">
      <c r="A482" s="11"/>
      <c r="C482" s="21"/>
      <c r="D482" s="4"/>
      <c r="E482" s="4"/>
      <c r="F482" s="6"/>
      <c r="G482" s="4"/>
      <c r="H482" s="1"/>
      <c r="I482" s="1"/>
      <c r="L482"/>
      <c r="M482"/>
      <c r="S482" s="7"/>
    </row>
    <row r="483" spans="1:19" x14ac:dyDescent="0.2">
      <c r="A483" s="11"/>
      <c r="C483" s="21"/>
      <c r="D483" s="4"/>
      <c r="E483" s="4"/>
      <c r="F483" s="6"/>
      <c r="G483" s="4"/>
      <c r="H483" s="1"/>
      <c r="I483" s="1"/>
      <c r="L483"/>
      <c r="M483"/>
      <c r="S483" s="7"/>
    </row>
    <row r="484" spans="1:19" x14ac:dyDescent="0.2">
      <c r="A484" s="11"/>
      <c r="C484" s="21"/>
      <c r="D484" s="4"/>
      <c r="E484" s="4"/>
      <c r="F484" s="6"/>
      <c r="G484" s="4"/>
      <c r="H484" s="1"/>
      <c r="I484" s="1"/>
      <c r="L484"/>
      <c r="M484"/>
      <c r="S484" s="7"/>
    </row>
    <row r="485" spans="1:19" x14ac:dyDescent="0.2">
      <c r="A485" s="11"/>
      <c r="C485" s="21"/>
      <c r="D485" s="4"/>
      <c r="E485" s="4"/>
      <c r="F485" s="6"/>
      <c r="G485" s="4"/>
      <c r="H485" s="1"/>
      <c r="I485" s="1"/>
      <c r="L485"/>
      <c r="M485"/>
      <c r="S485" s="7"/>
    </row>
    <row r="486" spans="1:19" x14ac:dyDescent="0.2">
      <c r="A486" s="11"/>
      <c r="C486" s="21"/>
      <c r="D486" s="4"/>
      <c r="E486" s="4"/>
      <c r="F486" s="6"/>
      <c r="G486" s="4"/>
      <c r="H486" s="1"/>
      <c r="I486" s="1"/>
      <c r="L486"/>
      <c r="M486"/>
      <c r="S486" s="7"/>
    </row>
    <row r="487" spans="1:19" x14ac:dyDescent="0.2">
      <c r="C487" s="21"/>
      <c r="D487" s="4"/>
      <c r="E487" s="4"/>
      <c r="F487" s="6"/>
      <c r="G487" s="4"/>
      <c r="H487" s="1"/>
      <c r="I487" s="1"/>
      <c r="L487"/>
      <c r="M487"/>
      <c r="S487" s="7"/>
    </row>
    <row r="488" spans="1:19" x14ac:dyDescent="0.2">
      <c r="A488" s="11"/>
      <c r="C488" s="21"/>
      <c r="D488" s="4"/>
      <c r="E488" s="4"/>
      <c r="F488" s="6"/>
      <c r="G488" s="4"/>
      <c r="H488" s="1"/>
      <c r="I488" s="1"/>
      <c r="L488"/>
      <c r="M488"/>
      <c r="S488" s="7"/>
    </row>
    <row r="489" spans="1:19" x14ac:dyDescent="0.2">
      <c r="A489" s="11"/>
      <c r="C489" s="21"/>
      <c r="D489" s="4"/>
      <c r="E489" s="4"/>
      <c r="F489" s="6"/>
      <c r="G489" s="4"/>
      <c r="H489" s="1"/>
      <c r="I489" s="1"/>
      <c r="L489"/>
      <c r="M489"/>
      <c r="S489" s="7"/>
    </row>
    <row r="490" spans="1:19" x14ac:dyDescent="0.2">
      <c r="A490" s="11"/>
      <c r="C490" s="21"/>
      <c r="D490" s="4"/>
      <c r="E490" s="4"/>
      <c r="F490" s="6"/>
      <c r="G490" s="4"/>
      <c r="H490" s="1"/>
      <c r="I490" s="1"/>
      <c r="L490"/>
      <c r="M490"/>
      <c r="S490" s="7"/>
    </row>
    <row r="491" spans="1:19" x14ac:dyDescent="0.2">
      <c r="A491" s="11"/>
      <c r="C491" s="21"/>
      <c r="D491" s="4"/>
      <c r="E491" s="4"/>
      <c r="F491" s="6"/>
      <c r="G491" s="4"/>
      <c r="H491" s="1"/>
      <c r="I491" s="1"/>
      <c r="L491"/>
      <c r="M491"/>
      <c r="S491" s="7"/>
    </row>
    <row r="492" spans="1:19" x14ac:dyDescent="0.2">
      <c r="A492" s="11"/>
      <c r="C492" s="21"/>
      <c r="D492" s="4"/>
      <c r="E492" s="4"/>
      <c r="F492" s="6"/>
      <c r="G492" s="4"/>
      <c r="H492" s="1"/>
      <c r="I492" s="1"/>
      <c r="L492"/>
      <c r="M492"/>
      <c r="S492" s="7"/>
    </row>
    <row r="493" spans="1:19" x14ac:dyDescent="0.2">
      <c r="A493" s="11"/>
      <c r="C493" s="21"/>
      <c r="D493" s="4"/>
      <c r="E493" s="4"/>
      <c r="F493" s="6"/>
      <c r="G493" s="4"/>
      <c r="H493" s="1"/>
      <c r="I493" s="1"/>
      <c r="L493"/>
      <c r="M493"/>
      <c r="S493" s="7"/>
    </row>
    <row r="494" spans="1:19" x14ac:dyDescent="0.2">
      <c r="A494" s="11"/>
      <c r="C494" s="21"/>
      <c r="D494" s="4"/>
      <c r="E494" s="4"/>
      <c r="F494" s="6"/>
      <c r="G494" s="4"/>
      <c r="H494" s="1"/>
      <c r="I494" s="1"/>
      <c r="L494"/>
      <c r="M494"/>
      <c r="S494" s="7"/>
    </row>
    <row r="495" spans="1:19" x14ac:dyDescent="0.2">
      <c r="C495" s="21"/>
      <c r="D495" s="4"/>
      <c r="E495" s="4"/>
      <c r="F495" s="6"/>
      <c r="G495" s="4"/>
      <c r="H495" s="1"/>
      <c r="I495" s="1"/>
      <c r="L495"/>
      <c r="M495"/>
      <c r="S495" s="7"/>
    </row>
    <row r="496" spans="1:19" x14ac:dyDescent="0.2">
      <c r="A496" s="11"/>
      <c r="C496" s="21"/>
      <c r="D496" s="4"/>
      <c r="E496" s="4"/>
      <c r="F496" s="6"/>
      <c r="G496" s="4"/>
      <c r="H496" s="1"/>
      <c r="I496" s="1"/>
      <c r="L496"/>
      <c r="M496"/>
      <c r="S496" s="7"/>
    </row>
    <row r="497" spans="1:19" x14ac:dyDescent="0.2">
      <c r="A497" s="11"/>
      <c r="C497" s="21"/>
      <c r="D497" s="4"/>
      <c r="E497" s="4"/>
      <c r="F497" s="6"/>
      <c r="G497" s="4"/>
      <c r="H497" s="1"/>
      <c r="I497" s="1"/>
      <c r="L497"/>
      <c r="M497"/>
      <c r="S497" s="7"/>
    </row>
    <row r="498" spans="1:19" x14ac:dyDescent="0.2">
      <c r="C498" s="21"/>
      <c r="D498" s="4"/>
      <c r="E498" s="4"/>
      <c r="F498" s="6"/>
      <c r="G498" s="4"/>
      <c r="H498" s="1"/>
      <c r="I498" s="1"/>
      <c r="L498"/>
      <c r="M498"/>
      <c r="S498" s="7"/>
    </row>
    <row r="499" spans="1:19" x14ac:dyDescent="0.2">
      <c r="A499" s="11"/>
      <c r="C499" s="21"/>
      <c r="D499" s="4"/>
      <c r="E499" s="4"/>
      <c r="F499" s="6"/>
      <c r="G499" s="4"/>
      <c r="H499" s="1"/>
      <c r="I499" s="1"/>
      <c r="L499"/>
      <c r="M499"/>
      <c r="S499" s="7"/>
    </row>
    <row r="500" spans="1:19" x14ac:dyDescent="0.2">
      <c r="A500" s="11"/>
      <c r="C500" s="21"/>
      <c r="D500" s="4"/>
      <c r="E500" s="4"/>
      <c r="F500" s="6"/>
      <c r="G500" s="4"/>
      <c r="H500" s="1"/>
      <c r="I500" s="1"/>
      <c r="L500"/>
      <c r="M500"/>
      <c r="S500" s="7"/>
    </row>
    <row r="501" spans="1:19" x14ac:dyDescent="0.2">
      <c r="A501" s="11"/>
      <c r="C501" s="21"/>
      <c r="D501" s="4"/>
      <c r="E501" s="4"/>
      <c r="F501" s="6"/>
      <c r="G501" s="4"/>
      <c r="H501" s="1"/>
      <c r="I501" s="1"/>
      <c r="L501"/>
      <c r="M501"/>
      <c r="S501" s="7"/>
    </row>
    <row r="502" spans="1:19" x14ac:dyDescent="0.2">
      <c r="A502" s="11"/>
      <c r="C502" s="21"/>
      <c r="D502" s="4"/>
      <c r="E502" s="4"/>
      <c r="F502" s="6"/>
      <c r="G502" s="4"/>
      <c r="H502" s="1"/>
      <c r="I502" s="1"/>
      <c r="L502"/>
      <c r="M502"/>
      <c r="S502" s="7"/>
    </row>
    <row r="503" spans="1:19" x14ac:dyDescent="0.2">
      <c r="C503" s="21"/>
      <c r="D503" s="4"/>
      <c r="E503" s="4"/>
      <c r="F503" s="6"/>
      <c r="G503" s="4"/>
      <c r="H503" s="1"/>
      <c r="I503" s="1"/>
      <c r="L503"/>
      <c r="M503"/>
      <c r="S503" s="7"/>
    </row>
    <row r="504" spans="1:19" x14ac:dyDescent="0.2">
      <c r="A504" s="11"/>
      <c r="C504" s="21"/>
      <c r="D504" s="4"/>
      <c r="E504" s="4"/>
      <c r="F504" s="6"/>
      <c r="G504" s="4"/>
      <c r="H504" s="1"/>
      <c r="I504" s="1"/>
      <c r="L504"/>
      <c r="M504"/>
      <c r="S504" s="7"/>
    </row>
    <row r="505" spans="1:19" x14ac:dyDescent="0.2">
      <c r="C505" s="21"/>
      <c r="D505" s="4"/>
      <c r="E505" s="4"/>
      <c r="F505" s="6"/>
      <c r="G505" s="4"/>
      <c r="H505" s="1"/>
      <c r="I505" s="1"/>
      <c r="L505"/>
      <c r="M505"/>
      <c r="S505" s="7"/>
    </row>
    <row r="506" spans="1:19" x14ac:dyDescent="0.2">
      <c r="A506" s="11"/>
      <c r="C506" s="21"/>
      <c r="D506" s="4"/>
      <c r="E506" s="4"/>
      <c r="F506" s="6"/>
      <c r="G506" s="4"/>
      <c r="H506" s="1"/>
      <c r="I506" s="1"/>
      <c r="L506"/>
      <c r="M506"/>
      <c r="S506" s="7"/>
    </row>
    <row r="507" spans="1:19" x14ac:dyDescent="0.2">
      <c r="A507" s="11"/>
      <c r="C507" s="21"/>
      <c r="D507" s="4"/>
      <c r="E507" s="4"/>
      <c r="F507" s="6"/>
      <c r="G507" s="4"/>
      <c r="H507" s="1"/>
      <c r="I507" s="1"/>
      <c r="L507"/>
      <c r="M507"/>
      <c r="S507" s="7"/>
    </row>
    <row r="508" spans="1:19" x14ac:dyDescent="0.2">
      <c r="C508" s="21"/>
      <c r="D508" s="4"/>
      <c r="E508" s="4"/>
      <c r="F508" s="6"/>
      <c r="G508" s="4"/>
      <c r="H508" s="1"/>
      <c r="I508" s="1"/>
      <c r="L508"/>
      <c r="M508"/>
      <c r="S508" s="7"/>
    </row>
    <row r="509" spans="1:19" x14ac:dyDescent="0.2">
      <c r="C509" s="21"/>
      <c r="D509" s="4"/>
      <c r="E509" s="4"/>
      <c r="F509" s="6"/>
      <c r="G509" s="4"/>
      <c r="H509" s="1"/>
      <c r="I509" s="1"/>
      <c r="L509"/>
      <c r="M509"/>
      <c r="S509" s="7"/>
    </row>
    <row r="510" spans="1:19" x14ac:dyDescent="0.2">
      <c r="A510" s="11"/>
      <c r="C510" s="21"/>
      <c r="D510" s="4"/>
      <c r="E510" s="4"/>
      <c r="F510" s="6"/>
      <c r="G510" s="4"/>
      <c r="H510" s="1"/>
      <c r="I510" s="1"/>
      <c r="L510"/>
      <c r="M510"/>
      <c r="S510" s="7"/>
    </row>
    <row r="511" spans="1:19" x14ac:dyDescent="0.2">
      <c r="A511" s="11"/>
      <c r="C511" s="21"/>
      <c r="E511" s="4"/>
      <c r="F511" s="6"/>
      <c r="G511" s="4"/>
      <c r="H511" s="1"/>
      <c r="I511" s="1"/>
      <c r="L511"/>
      <c r="M511"/>
      <c r="S511" s="7"/>
    </row>
    <row r="512" spans="1:19" x14ac:dyDescent="0.2">
      <c r="A512" s="11"/>
      <c r="C512" s="21"/>
      <c r="D512" s="4"/>
      <c r="E512" s="4"/>
      <c r="F512" s="6"/>
      <c r="G512" s="4"/>
      <c r="H512" s="1"/>
      <c r="I512" s="1"/>
      <c r="L512"/>
      <c r="M512"/>
      <c r="S512" s="7"/>
    </row>
    <row r="513" spans="1:19" x14ac:dyDescent="0.2">
      <c r="A513" s="11"/>
      <c r="C513" s="21"/>
      <c r="D513" s="4"/>
      <c r="E513" s="4"/>
      <c r="F513" s="6"/>
      <c r="G513" s="4"/>
      <c r="H513" s="1"/>
      <c r="I513" s="1"/>
      <c r="L513"/>
      <c r="M513"/>
      <c r="S513" s="7"/>
    </row>
    <row r="514" spans="1:19" x14ac:dyDescent="0.2">
      <c r="A514" s="11"/>
      <c r="C514" s="21"/>
      <c r="D514" s="4"/>
      <c r="E514" s="4"/>
      <c r="F514" s="6"/>
      <c r="G514" s="4"/>
      <c r="H514" s="1"/>
      <c r="I514" s="1"/>
      <c r="L514"/>
      <c r="M514"/>
      <c r="S514" s="7"/>
    </row>
    <row r="515" spans="1:19" x14ac:dyDescent="0.2">
      <c r="A515" s="11"/>
      <c r="C515" s="21"/>
      <c r="D515" s="4"/>
      <c r="E515" s="4"/>
      <c r="F515" s="6"/>
      <c r="G515" s="4"/>
      <c r="H515" s="1"/>
      <c r="I515" s="1"/>
      <c r="L515"/>
      <c r="M515"/>
      <c r="S515" s="7"/>
    </row>
    <row r="516" spans="1:19" x14ac:dyDescent="0.2">
      <c r="A516" s="11"/>
      <c r="C516" s="21"/>
      <c r="D516" s="4"/>
      <c r="E516" s="4"/>
      <c r="F516" s="6"/>
      <c r="G516" s="4"/>
      <c r="H516" s="1"/>
      <c r="I516" s="1"/>
      <c r="L516"/>
      <c r="M516"/>
      <c r="S516" s="7"/>
    </row>
    <row r="517" spans="1:19" x14ac:dyDescent="0.2">
      <c r="A517" s="11"/>
      <c r="C517" s="21"/>
      <c r="D517" s="4"/>
      <c r="E517" s="4"/>
      <c r="F517" s="6"/>
      <c r="G517" s="4"/>
      <c r="H517" s="1"/>
      <c r="I517" s="1"/>
      <c r="L517"/>
      <c r="M517"/>
      <c r="S517" s="7"/>
    </row>
    <row r="518" spans="1:19" x14ac:dyDescent="0.2">
      <c r="A518" s="11"/>
      <c r="C518" s="21"/>
      <c r="D518" s="4"/>
      <c r="E518" s="4"/>
      <c r="F518" s="6"/>
      <c r="G518" s="4"/>
      <c r="H518" s="1"/>
      <c r="I518" s="1"/>
      <c r="L518"/>
      <c r="M518"/>
      <c r="S518" s="7"/>
    </row>
    <row r="519" spans="1:19" x14ac:dyDescent="0.2">
      <c r="A519" s="11"/>
      <c r="C519" s="21"/>
      <c r="D519" s="4"/>
      <c r="E519" s="4"/>
      <c r="F519" s="6"/>
      <c r="G519" s="4"/>
      <c r="H519" s="1"/>
      <c r="I519" s="1"/>
      <c r="L519"/>
      <c r="M519"/>
      <c r="S519" s="7"/>
    </row>
    <row r="520" spans="1:19" x14ac:dyDescent="0.2">
      <c r="A520" s="11"/>
      <c r="C520" s="21"/>
      <c r="D520" s="4"/>
      <c r="E520" s="4"/>
      <c r="F520" s="6"/>
      <c r="G520" s="4"/>
      <c r="H520" s="1"/>
      <c r="I520" s="1"/>
      <c r="L520"/>
      <c r="M520"/>
      <c r="S520" s="7"/>
    </row>
    <row r="521" spans="1:19" x14ac:dyDescent="0.2">
      <c r="A521" s="11"/>
      <c r="C521" s="21"/>
      <c r="D521" s="4"/>
      <c r="E521" s="4"/>
      <c r="F521" s="6"/>
      <c r="G521" s="4"/>
      <c r="H521" s="1"/>
      <c r="I521" s="1"/>
      <c r="L521"/>
      <c r="M521"/>
      <c r="S521" s="7"/>
    </row>
    <row r="522" spans="1:19" x14ac:dyDescent="0.2">
      <c r="C522" s="21"/>
      <c r="D522" s="4"/>
      <c r="E522" s="4"/>
      <c r="F522" s="6"/>
      <c r="G522" s="4"/>
      <c r="H522" s="1"/>
      <c r="I522" s="1"/>
      <c r="L522"/>
      <c r="M522"/>
      <c r="S522" s="7"/>
    </row>
    <row r="523" spans="1:19" x14ac:dyDescent="0.2">
      <c r="A523" s="11"/>
      <c r="C523" s="21"/>
      <c r="D523" s="4"/>
      <c r="E523" s="4"/>
      <c r="F523" s="6"/>
      <c r="G523" s="4"/>
      <c r="H523" s="1"/>
      <c r="I523" s="1"/>
      <c r="L523"/>
      <c r="M523"/>
      <c r="S523" s="7"/>
    </row>
    <row r="524" spans="1:19" x14ac:dyDescent="0.2">
      <c r="A524" s="11"/>
      <c r="C524" s="21"/>
      <c r="D524" s="4"/>
      <c r="E524" s="4"/>
      <c r="F524" s="6"/>
      <c r="G524" s="4"/>
      <c r="H524" s="1"/>
      <c r="I524" s="1"/>
      <c r="L524"/>
      <c r="M524"/>
      <c r="S524" s="7"/>
    </row>
    <row r="525" spans="1:19" x14ac:dyDescent="0.2">
      <c r="A525" s="11"/>
      <c r="C525" s="21"/>
      <c r="D525" s="4"/>
      <c r="E525" s="4"/>
      <c r="F525" s="6"/>
      <c r="G525" s="4"/>
      <c r="H525" s="1"/>
      <c r="I525" s="1"/>
      <c r="L525"/>
      <c r="M525"/>
      <c r="S525" s="7"/>
    </row>
    <row r="526" spans="1:19" x14ac:dyDescent="0.2">
      <c r="A526" s="11"/>
      <c r="C526" s="21"/>
      <c r="D526" s="4"/>
      <c r="E526" s="4"/>
      <c r="F526" s="6"/>
      <c r="G526" s="4"/>
      <c r="H526" s="1"/>
      <c r="I526" s="1"/>
      <c r="L526"/>
      <c r="M526"/>
      <c r="S526" s="7"/>
    </row>
    <row r="527" spans="1:19" x14ac:dyDescent="0.2">
      <c r="A527" s="11"/>
      <c r="C527" s="21"/>
      <c r="D527" s="4"/>
      <c r="E527" s="4"/>
      <c r="F527" s="6"/>
      <c r="G527" s="4"/>
      <c r="H527" s="1"/>
      <c r="I527" s="1"/>
      <c r="L527"/>
      <c r="M527"/>
      <c r="S527" s="7"/>
    </row>
    <row r="528" spans="1:19" x14ac:dyDescent="0.2">
      <c r="A528" s="11"/>
      <c r="C528" s="21"/>
      <c r="D528" s="4"/>
      <c r="E528" s="4"/>
      <c r="F528" s="6"/>
      <c r="G528" s="4"/>
      <c r="H528" s="1"/>
      <c r="I528" s="1"/>
      <c r="L528"/>
      <c r="M528"/>
      <c r="S528" s="7"/>
    </row>
    <row r="529" spans="1:19" x14ac:dyDescent="0.2">
      <c r="A529" s="11"/>
      <c r="C529" s="21"/>
      <c r="D529" s="4"/>
      <c r="E529" s="4"/>
      <c r="F529" s="6"/>
      <c r="G529" s="4"/>
      <c r="H529" s="1"/>
      <c r="I529" s="1"/>
      <c r="L529"/>
      <c r="M529"/>
      <c r="S529" s="7"/>
    </row>
    <row r="530" spans="1:19" x14ac:dyDescent="0.2">
      <c r="A530" s="11"/>
      <c r="C530" s="21"/>
      <c r="D530" s="4"/>
      <c r="E530" s="4"/>
      <c r="F530" s="6"/>
      <c r="G530" s="4"/>
      <c r="H530" s="1"/>
      <c r="I530" s="1"/>
      <c r="L530"/>
      <c r="M530"/>
      <c r="S530" s="7"/>
    </row>
    <row r="531" spans="1:19" x14ac:dyDescent="0.2">
      <c r="A531" s="11"/>
      <c r="C531" s="21"/>
      <c r="D531" s="4"/>
      <c r="E531" s="4"/>
      <c r="F531" s="6"/>
      <c r="G531" s="4"/>
      <c r="H531" s="1"/>
      <c r="I531" s="1"/>
      <c r="L531"/>
      <c r="M531"/>
      <c r="S531" s="7"/>
    </row>
    <row r="532" spans="1:19" x14ac:dyDescent="0.2">
      <c r="A532" s="11"/>
      <c r="C532" s="21"/>
      <c r="D532" s="4"/>
      <c r="E532" s="4"/>
      <c r="F532" s="6"/>
      <c r="G532" s="4"/>
      <c r="H532" s="1"/>
      <c r="I532" s="1"/>
      <c r="L532"/>
      <c r="M532"/>
      <c r="S532" s="7"/>
    </row>
    <row r="533" spans="1:19" x14ac:dyDescent="0.2">
      <c r="A533" s="11"/>
      <c r="C533" s="21"/>
      <c r="D533" s="4"/>
      <c r="E533" s="4"/>
      <c r="F533" s="6"/>
      <c r="G533" s="4"/>
      <c r="H533" s="1"/>
      <c r="I533" s="1"/>
      <c r="L533"/>
      <c r="M533"/>
      <c r="S533" s="7"/>
    </row>
    <row r="534" spans="1:19" x14ac:dyDescent="0.2">
      <c r="A534" s="11"/>
      <c r="C534" s="21"/>
      <c r="D534" s="4"/>
      <c r="E534" s="4"/>
      <c r="F534" s="6"/>
      <c r="G534" s="4"/>
      <c r="H534" s="1"/>
      <c r="I534" s="1"/>
      <c r="L534"/>
      <c r="M534"/>
      <c r="S534" s="7"/>
    </row>
    <row r="535" spans="1:19" x14ac:dyDescent="0.2">
      <c r="A535" s="11"/>
      <c r="C535" s="21"/>
      <c r="D535" s="4"/>
      <c r="E535" s="4"/>
      <c r="F535" s="6"/>
      <c r="G535" s="4"/>
      <c r="H535" s="1"/>
      <c r="I535" s="1"/>
      <c r="L535"/>
      <c r="M535"/>
      <c r="S535" s="7"/>
    </row>
    <row r="536" spans="1:19" x14ac:dyDescent="0.2">
      <c r="A536" s="11"/>
      <c r="C536" s="21"/>
      <c r="D536" s="4"/>
      <c r="E536" s="4"/>
      <c r="F536" s="6"/>
      <c r="G536" s="4"/>
      <c r="H536" s="1"/>
      <c r="I536" s="1"/>
      <c r="L536"/>
      <c r="M536"/>
      <c r="S536" s="7"/>
    </row>
    <row r="537" spans="1:19" x14ac:dyDescent="0.2">
      <c r="A537" s="11"/>
      <c r="C537" s="21"/>
      <c r="D537" s="4"/>
      <c r="E537" s="4"/>
      <c r="F537" s="6"/>
      <c r="G537" s="4"/>
      <c r="H537" s="1"/>
      <c r="I537" s="1"/>
      <c r="L537"/>
      <c r="M537"/>
      <c r="S537" s="7"/>
    </row>
    <row r="538" spans="1:19" x14ac:dyDescent="0.2">
      <c r="A538" s="11"/>
      <c r="C538" s="21"/>
      <c r="D538" s="4"/>
      <c r="E538" s="4"/>
      <c r="F538" s="6"/>
      <c r="G538" s="4"/>
      <c r="H538" s="1"/>
      <c r="I538" s="1"/>
      <c r="L538"/>
      <c r="M538"/>
      <c r="S538" s="7"/>
    </row>
    <row r="539" spans="1:19" x14ac:dyDescent="0.2">
      <c r="A539" s="11"/>
      <c r="C539" s="21"/>
      <c r="D539" s="4"/>
      <c r="E539" s="4"/>
      <c r="F539" s="6"/>
      <c r="G539" s="4"/>
      <c r="H539" s="1"/>
      <c r="I539" s="1"/>
      <c r="L539"/>
      <c r="M539"/>
      <c r="S539" s="7"/>
    </row>
    <row r="540" spans="1:19" x14ac:dyDescent="0.2">
      <c r="A540" s="11"/>
      <c r="C540" s="21"/>
      <c r="D540" s="4"/>
      <c r="E540" s="4"/>
      <c r="F540" s="6"/>
      <c r="G540" s="4"/>
      <c r="H540" s="1"/>
      <c r="I540" s="1"/>
      <c r="L540"/>
      <c r="M540"/>
      <c r="S540" s="7"/>
    </row>
    <row r="541" spans="1:19" x14ac:dyDescent="0.2">
      <c r="C541" s="21"/>
      <c r="D541" s="4"/>
      <c r="E541" s="4"/>
      <c r="F541" s="6"/>
      <c r="G541" s="4"/>
      <c r="H541" s="1"/>
      <c r="I541" s="1"/>
      <c r="L541"/>
      <c r="M541"/>
      <c r="S541" s="7"/>
    </row>
    <row r="542" spans="1:19" x14ac:dyDescent="0.2">
      <c r="A542" s="11"/>
      <c r="C542" s="21"/>
      <c r="D542" s="4"/>
      <c r="E542" s="4"/>
      <c r="F542" s="6"/>
      <c r="G542" s="4"/>
      <c r="H542" s="1"/>
      <c r="I542" s="1"/>
      <c r="L542"/>
      <c r="M542"/>
      <c r="S542" s="7"/>
    </row>
    <row r="543" spans="1:19" x14ac:dyDescent="0.2">
      <c r="A543" s="11"/>
      <c r="C543" s="21"/>
      <c r="D543" s="4"/>
      <c r="E543" s="4"/>
      <c r="F543" s="6"/>
      <c r="G543" s="4"/>
      <c r="H543" s="1"/>
      <c r="I543" s="1"/>
      <c r="L543"/>
      <c r="M543"/>
      <c r="S543" s="7"/>
    </row>
    <row r="544" spans="1:19" x14ac:dyDescent="0.2">
      <c r="A544" s="11"/>
      <c r="C544" s="21"/>
      <c r="D544" s="4"/>
      <c r="E544" s="4"/>
      <c r="F544" s="6"/>
      <c r="G544" s="4"/>
      <c r="H544" s="1"/>
      <c r="I544" s="1"/>
      <c r="L544"/>
      <c r="M544"/>
      <c r="S544" s="7"/>
    </row>
    <row r="545" spans="1:19" x14ac:dyDescent="0.2">
      <c r="A545" s="11"/>
      <c r="C545" s="21"/>
      <c r="D545" s="4"/>
      <c r="E545" s="4"/>
      <c r="F545" s="6"/>
      <c r="G545" s="4"/>
      <c r="H545" s="1"/>
      <c r="I545" s="1"/>
      <c r="L545"/>
      <c r="M545"/>
      <c r="S545" s="7"/>
    </row>
    <row r="546" spans="1:19" x14ac:dyDescent="0.2">
      <c r="A546" s="11"/>
      <c r="C546" s="21"/>
      <c r="D546" s="4"/>
      <c r="E546" s="4"/>
      <c r="F546" s="6"/>
      <c r="G546" s="4"/>
      <c r="H546" s="1"/>
      <c r="I546" s="1"/>
      <c r="L546"/>
      <c r="M546"/>
      <c r="S546" s="7"/>
    </row>
    <row r="547" spans="1:19" x14ac:dyDescent="0.2">
      <c r="A547" s="11"/>
      <c r="C547" s="21"/>
      <c r="D547" s="4"/>
      <c r="E547" s="4"/>
      <c r="F547" s="6"/>
      <c r="G547" s="4"/>
      <c r="H547" s="1"/>
      <c r="I547" s="1"/>
      <c r="L547"/>
      <c r="M547"/>
      <c r="S547" s="7"/>
    </row>
    <row r="548" spans="1:19" x14ac:dyDescent="0.2">
      <c r="A548" s="11"/>
      <c r="C548" s="21"/>
      <c r="D548" s="4"/>
      <c r="E548" s="4"/>
      <c r="F548" s="6"/>
      <c r="G548" s="4"/>
      <c r="H548" s="1"/>
      <c r="I548" s="1"/>
      <c r="L548"/>
      <c r="M548"/>
      <c r="S548" s="7"/>
    </row>
    <row r="549" spans="1:19" x14ac:dyDescent="0.2">
      <c r="A549" s="11"/>
      <c r="C549" s="21"/>
      <c r="D549" s="4"/>
      <c r="E549" s="4"/>
      <c r="F549" s="6"/>
      <c r="G549" s="4"/>
      <c r="H549" s="1"/>
      <c r="I549" s="1"/>
      <c r="L549"/>
      <c r="M549"/>
      <c r="S549" s="7"/>
    </row>
    <row r="550" spans="1:19" x14ac:dyDescent="0.2">
      <c r="A550" s="11"/>
      <c r="C550" s="21"/>
      <c r="D550" s="4"/>
      <c r="E550" s="4"/>
      <c r="F550" s="6"/>
      <c r="G550" s="4"/>
      <c r="H550" s="1"/>
      <c r="I550" s="1"/>
      <c r="L550"/>
      <c r="M550"/>
      <c r="S550" s="7"/>
    </row>
    <row r="551" spans="1:19" x14ac:dyDescent="0.2">
      <c r="A551" s="11"/>
      <c r="C551" s="21"/>
      <c r="D551" s="4"/>
      <c r="E551" s="4"/>
      <c r="F551" s="6"/>
      <c r="G551" s="4"/>
      <c r="H551" s="1"/>
      <c r="I551" s="1"/>
      <c r="L551"/>
      <c r="M551"/>
      <c r="S551" s="7"/>
    </row>
    <row r="552" spans="1:19" x14ac:dyDescent="0.2">
      <c r="A552" s="11"/>
      <c r="C552" s="21"/>
      <c r="D552" s="4"/>
      <c r="E552" s="4"/>
      <c r="F552" s="6"/>
      <c r="G552" s="4"/>
      <c r="H552" s="1"/>
      <c r="I552" s="1"/>
      <c r="L552"/>
      <c r="M552"/>
      <c r="S552" s="7"/>
    </row>
    <row r="553" spans="1:19" x14ac:dyDescent="0.2">
      <c r="C553" s="21"/>
      <c r="D553" s="4"/>
      <c r="E553" s="4"/>
      <c r="F553" s="6"/>
      <c r="G553" s="4"/>
      <c r="H553" s="1"/>
      <c r="I553" s="1"/>
      <c r="L553"/>
      <c r="M553"/>
      <c r="S553" s="7"/>
    </row>
    <row r="554" spans="1:19" x14ac:dyDescent="0.2">
      <c r="A554" s="11"/>
      <c r="C554" s="21"/>
      <c r="D554" s="4"/>
      <c r="E554" s="4"/>
      <c r="F554" s="6"/>
      <c r="G554" s="4"/>
      <c r="H554" s="1"/>
      <c r="I554" s="1"/>
      <c r="L554"/>
      <c r="M554"/>
      <c r="S554" s="7"/>
    </row>
    <row r="555" spans="1:19" x14ac:dyDescent="0.2">
      <c r="A555" s="11"/>
      <c r="C555" s="21"/>
      <c r="D555" s="4"/>
      <c r="E555" s="4"/>
      <c r="F555" s="6"/>
      <c r="G555" s="4"/>
      <c r="H555" s="1"/>
      <c r="I555" s="1"/>
      <c r="L555"/>
      <c r="M555"/>
      <c r="S555" s="7"/>
    </row>
    <row r="556" spans="1:19" x14ac:dyDescent="0.2">
      <c r="A556" s="11"/>
      <c r="C556" s="21"/>
      <c r="D556" s="4"/>
      <c r="E556" s="4"/>
      <c r="F556" s="6"/>
      <c r="G556" s="4"/>
      <c r="H556" s="1"/>
      <c r="I556" s="1"/>
      <c r="L556"/>
      <c r="M556"/>
      <c r="S556" s="7"/>
    </row>
    <row r="557" spans="1:19" x14ac:dyDescent="0.2">
      <c r="A557" s="11"/>
      <c r="C557" s="21"/>
      <c r="D557" s="4"/>
      <c r="E557" s="4"/>
      <c r="F557" s="6"/>
      <c r="G557" s="4"/>
      <c r="H557" s="1"/>
      <c r="I557" s="1"/>
      <c r="L557"/>
      <c r="M557"/>
      <c r="S557" s="7"/>
    </row>
    <row r="558" spans="1:19" x14ac:dyDescent="0.2">
      <c r="A558" s="11"/>
      <c r="C558" s="21"/>
      <c r="D558" s="4"/>
      <c r="E558" s="4"/>
      <c r="F558" s="6"/>
      <c r="G558" s="4"/>
      <c r="H558" s="1"/>
      <c r="I558" s="1"/>
      <c r="L558"/>
      <c r="M558"/>
      <c r="S558" s="7"/>
    </row>
    <row r="559" spans="1:19" x14ac:dyDescent="0.2">
      <c r="A559" s="11"/>
      <c r="C559" s="21"/>
      <c r="D559" s="4"/>
      <c r="E559" s="4"/>
      <c r="F559" s="6"/>
      <c r="G559" s="4"/>
      <c r="H559" s="1"/>
      <c r="I559" s="1"/>
      <c r="L559"/>
      <c r="M559"/>
      <c r="S559" s="7"/>
    </row>
    <row r="560" spans="1:19" x14ac:dyDescent="0.2">
      <c r="A560" s="11"/>
      <c r="C560" s="21"/>
      <c r="D560" s="4"/>
      <c r="E560" s="4"/>
      <c r="F560" s="6"/>
      <c r="G560" s="4"/>
      <c r="H560" s="1"/>
      <c r="I560" s="1"/>
      <c r="L560"/>
      <c r="M560"/>
      <c r="S560" s="7"/>
    </row>
    <row r="561" spans="1:19" x14ac:dyDescent="0.2">
      <c r="A561" s="11"/>
      <c r="C561" s="21"/>
      <c r="D561" s="4"/>
      <c r="E561" s="4"/>
      <c r="F561" s="6"/>
      <c r="G561" s="4"/>
      <c r="H561" s="1"/>
      <c r="I561" s="1"/>
      <c r="L561"/>
      <c r="M561"/>
      <c r="S561" s="7"/>
    </row>
    <row r="562" spans="1:19" x14ac:dyDescent="0.2">
      <c r="A562" s="11"/>
      <c r="C562" s="21"/>
      <c r="D562" s="4"/>
      <c r="E562" s="4"/>
      <c r="F562" s="6"/>
      <c r="G562" s="4"/>
      <c r="H562" s="1"/>
      <c r="I562" s="1"/>
      <c r="L562"/>
      <c r="M562"/>
      <c r="S562" s="7"/>
    </row>
    <row r="563" spans="1:19" x14ac:dyDescent="0.2">
      <c r="A563" s="11"/>
      <c r="C563" s="21"/>
      <c r="D563" s="4"/>
      <c r="E563" s="4"/>
      <c r="F563" s="6"/>
      <c r="G563" s="4"/>
      <c r="H563" s="1"/>
      <c r="I563" s="1"/>
      <c r="L563"/>
      <c r="M563"/>
      <c r="S563" s="7"/>
    </row>
    <row r="564" spans="1:19" x14ac:dyDescent="0.2">
      <c r="A564" s="11"/>
      <c r="C564" s="21"/>
      <c r="D564" s="4"/>
      <c r="E564" s="4"/>
      <c r="F564" s="6"/>
      <c r="G564" s="4"/>
      <c r="H564" s="1"/>
      <c r="I564" s="1"/>
      <c r="L564"/>
      <c r="M564"/>
      <c r="S564" s="7"/>
    </row>
    <row r="565" spans="1:19" x14ac:dyDescent="0.2">
      <c r="A565" s="11"/>
      <c r="C565" s="21"/>
      <c r="D565" s="4"/>
      <c r="E565" s="4"/>
      <c r="F565" s="6"/>
      <c r="G565" s="4"/>
      <c r="H565" s="1"/>
      <c r="I565" s="1"/>
      <c r="L565"/>
      <c r="M565"/>
      <c r="S565" s="7"/>
    </row>
    <row r="566" spans="1:19" x14ac:dyDescent="0.2">
      <c r="A566" s="11"/>
      <c r="C566" s="21"/>
      <c r="D566" s="4"/>
      <c r="E566" s="4"/>
      <c r="F566" s="6"/>
      <c r="G566" s="4"/>
      <c r="H566" s="1"/>
      <c r="I566" s="1"/>
      <c r="L566"/>
      <c r="M566"/>
      <c r="S566" s="7"/>
    </row>
    <row r="567" spans="1:19" x14ac:dyDescent="0.2">
      <c r="A567" s="11"/>
      <c r="C567" s="21"/>
      <c r="D567" s="4"/>
      <c r="E567" s="4"/>
      <c r="F567" s="6"/>
      <c r="G567" s="4"/>
      <c r="H567" s="1"/>
      <c r="I567" s="1"/>
      <c r="L567"/>
      <c r="M567"/>
      <c r="S567" s="7"/>
    </row>
    <row r="568" spans="1:19" x14ac:dyDescent="0.2">
      <c r="A568" s="11"/>
      <c r="C568" s="21"/>
      <c r="D568" s="4"/>
      <c r="E568" s="4"/>
      <c r="F568" s="6"/>
      <c r="G568" s="4"/>
      <c r="H568" s="1"/>
      <c r="I568" s="1"/>
      <c r="L568"/>
      <c r="M568"/>
      <c r="S568" s="7"/>
    </row>
    <row r="569" spans="1:19" x14ac:dyDescent="0.2">
      <c r="A569" s="11"/>
      <c r="C569" s="21"/>
      <c r="D569" s="4"/>
      <c r="E569" s="4"/>
      <c r="F569" s="6"/>
      <c r="G569" s="4"/>
      <c r="H569" s="1"/>
      <c r="I569" s="1"/>
      <c r="L569"/>
      <c r="M569"/>
      <c r="S569" s="7"/>
    </row>
    <row r="570" spans="1:19" x14ac:dyDescent="0.2">
      <c r="A570" s="11"/>
      <c r="C570" s="21"/>
      <c r="D570" s="4"/>
      <c r="E570" s="4"/>
      <c r="F570" s="6"/>
      <c r="G570" s="4"/>
      <c r="H570" s="1"/>
      <c r="I570" s="1"/>
      <c r="L570"/>
      <c r="M570"/>
      <c r="S570" s="7"/>
    </row>
    <row r="571" spans="1:19" x14ac:dyDescent="0.2">
      <c r="A571" s="11"/>
      <c r="C571" s="21"/>
      <c r="D571" s="4"/>
      <c r="E571" s="4"/>
      <c r="F571" s="6"/>
      <c r="G571" s="4"/>
      <c r="H571" s="1"/>
      <c r="I571" s="1"/>
      <c r="L571"/>
      <c r="M571"/>
      <c r="S571" s="7"/>
    </row>
    <row r="572" spans="1:19" x14ac:dyDescent="0.2">
      <c r="A572" s="11"/>
      <c r="C572" s="21"/>
      <c r="D572" s="4"/>
      <c r="E572" s="4"/>
      <c r="F572" s="6"/>
      <c r="G572" s="4"/>
      <c r="H572" s="1"/>
      <c r="I572" s="1"/>
      <c r="L572"/>
      <c r="M572"/>
      <c r="S572" s="7"/>
    </row>
    <row r="573" spans="1:19" x14ac:dyDescent="0.2">
      <c r="C573" s="21"/>
      <c r="D573" s="4"/>
      <c r="E573" s="4"/>
      <c r="F573" s="6"/>
      <c r="G573" s="4"/>
      <c r="H573" s="1"/>
      <c r="I573" s="1"/>
      <c r="L573"/>
      <c r="M573"/>
      <c r="S573" s="7"/>
    </row>
    <row r="574" spans="1:19" x14ac:dyDescent="0.2">
      <c r="A574" s="11"/>
      <c r="C574" s="21"/>
      <c r="D574" s="4"/>
      <c r="E574" s="4"/>
      <c r="F574" s="6"/>
      <c r="G574" s="4"/>
      <c r="H574" s="1"/>
      <c r="I574" s="1"/>
      <c r="L574"/>
      <c r="M574"/>
      <c r="S574" s="7"/>
    </row>
    <row r="575" spans="1:19" x14ac:dyDescent="0.2">
      <c r="A575" s="11"/>
      <c r="C575" s="21"/>
      <c r="D575" s="4"/>
      <c r="E575" s="4"/>
      <c r="F575" s="6"/>
      <c r="G575" s="4"/>
      <c r="H575" s="1"/>
      <c r="I575" s="1"/>
      <c r="L575"/>
      <c r="M575"/>
      <c r="S575" s="7"/>
    </row>
    <row r="576" spans="1:19" x14ac:dyDescent="0.2">
      <c r="C576" s="21"/>
      <c r="D576" s="4"/>
      <c r="E576" s="4"/>
      <c r="F576" s="6"/>
      <c r="G576" s="4"/>
      <c r="H576" s="1"/>
      <c r="I576" s="1"/>
      <c r="L576"/>
      <c r="M576"/>
      <c r="S576" s="7"/>
    </row>
    <row r="577" spans="1:19" x14ac:dyDescent="0.2">
      <c r="A577" s="11"/>
      <c r="C577" s="21"/>
      <c r="D577" s="4"/>
      <c r="E577" s="4"/>
      <c r="F577" s="6"/>
      <c r="G577" s="4"/>
      <c r="H577" s="1"/>
      <c r="I577" s="1"/>
      <c r="L577"/>
      <c r="M577"/>
      <c r="S577" s="7"/>
    </row>
    <row r="578" spans="1:19" x14ac:dyDescent="0.2">
      <c r="A578" s="11"/>
      <c r="C578" s="21"/>
      <c r="D578" s="4"/>
      <c r="E578" s="4"/>
      <c r="F578" s="6"/>
      <c r="G578" s="4"/>
      <c r="H578" s="1"/>
      <c r="I578" s="1"/>
      <c r="L578"/>
      <c r="M578"/>
      <c r="S578" s="7"/>
    </row>
    <row r="579" spans="1:19" x14ac:dyDescent="0.2">
      <c r="A579" s="11"/>
      <c r="C579" s="21"/>
      <c r="D579" s="4"/>
      <c r="E579" s="4"/>
      <c r="F579" s="6"/>
      <c r="G579" s="4"/>
      <c r="H579" s="1"/>
      <c r="I579" s="1"/>
      <c r="L579"/>
      <c r="M579"/>
      <c r="S579" s="7"/>
    </row>
    <row r="580" spans="1:19" x14ac:dyDescent="0.2">
      <c r="A580" s="11"/>
      <c r="C580" s="21"/>
      <c r="D580" s="4"/>
      <c r="E580" s="4"/>
      <c r="F580" s="6"/>
      <c r="G580" s="4"/>
      <c r="H580" s="1"/>
      <c r="I580" s="1"/>
      <c r="L580"/>
      <c r="M580"/>
      <c r="S580" s="7"/>
    </row>
    <row r="581" spans="1:19" x14ac:dyDescent="0.2">
      <c r="C581" s="21"/>
      <c r="D581" s="4"/>
      <c r="E581" s="4"/>
      <c r="F581" s="6"/>
      <c r="G581" s="4"/>
      <c r="H581" s="1"/>
      <c r="I581" s="1"/>
      <c r="L581"/>
      <c r="M581"/>
      <c r="S581" s="7"/>
    </row>
    <row r="582" spans="1:19" x14ac:dyDescent="0.2">
      <c r="A582" s="11"/>
      <c r="C582" s="21"/>
      <c r="D582" s="4"/>
      <c r="E582" s="4"/>
      <c r="F582" s="6"/>
      <c r="G582" s="4"/>
      <c r="H582" s="1"/>
      <c r="I582" s="1"/>
      <c r="L582"/>
      <c r="M582"/>
      <c r="S582" s="7"/>
    </row>
    <row r="583" spans="1:19" x14ac:dyDescent="0.2">
      <c r="C583" s="21"/>
      <c r="D583" s="4"/>
      <c r="E583" s="4"/>
      <c r="F583" s="6"/>
      <c r="G583" s="4"/>
      <c r="H583" s="1"/>
      <c r="I583" s="1"/>
      <c r="L583"/>
      <c r="M583"/>
      <c r="S583" s="7"/>
    </row>
    <row r="584" spans="1:19" x14ac:dyDescent="0.2">
      <c r="A584" s="11"/>
      <c r="C584" s="21"/>
      <c r="D584" s="4"/>
      <c r="E584" s="4"/>
      <c r="F584" s="6"/>
      <c r="G584" s="4"/>
      <c r="H584" s="1"/>
      <c r="I584" s="1"/>
      <c r="L584"/>
      <c r="M584"/>
      <c r="S584" s="7"/>
    </row>
    <row r="585" spans="1:19" x14ac:dyDescent="0.2">
      <c r="A585" s="11"/>
      <c r="C585" s="21"/>
      <c r="D585" s="4"/>
      <c r="E585" s="4"/>
      <c r="F585" s="6"/>
      <c r="G585" s="4"/>
      <c r="H585" s="1"/>
      <c r="I585" s="1"/>
      <c r="L585"/>
      <c r="M585"/>
      <c r="S585" s="7"/>
    </row>
    <row r="586" spans="1:19" x14ac:dyDescent="0.2">
      <c r="A586" s="11"/>
      <c r="C586" s="21"/>
      <c r="D586" s="4"/>
      <c r="E586" s="4"/>
      <c r="F586" s="6"/>
      <c r="G586" s="4"/>
      <c r="H586" s="1"/>
      <c r="I586" s="1"/>
      <c r="L586"/>
      <c r="M586"/>
      <c r="S586" s="7"/>
    </row>
    <row r="587" spans="1:19" x14ac:dyDescent="0.2">
      <c r="C587" s="21"/>
      <c r="D587" s="4"/>
      <c r="E587" s="4"/>
      <c r="F587" s="6"/>
      <c r="G587" s="4"/>
      <c r="H587" s="1"/>
      <c r="I587" s="1"/>
      <c r="L587"/>
      <c r="M587"/>
      <c r="S587" s="7"/>
    </row>
    <row r="588" spans="1:19" x14ac:dyDescent="0.2">
      <c r="A588" s="11"/>
      <c r="C588" s="21"/>
      <c r="D588" s="4"/>
      <c r="E588" s="4"/>
      <c r="F588" s="6"/>
      <c r="G588" s="4"/>
      <c r="H588" s="1"/>
      <c r="I588" s="1"/>
      <c r="L588"/>
      <c r="M588"/>
      <c r="S588" s="7"/>
    </row>
    <row r="589" spans="1:19" x14ac:dyDescent="0.2">
      <c r="A589" s="11"/>
      <c r="C589" s="21"/>
      <c r="D589" s="4"/>
      <c r="E589" s="4"/>
      <c r="F589" s="6"/>
      <c r="G589" s="4"/>
      <c r="H589" s="1"/>
      <c r="I589" s="1"/>
      <c r="L589"/>
      <c r="M589"/>
      <c r="S589" s="7"/>
    </row>
    <row r="590" spans="1:19" x14ac:dyDescent="0.2">
      <c r="A590" s="11"/>
      <c r="C590" s="21"/>
      <c r="D590" s="4"/>
      <c r="E590" s="4"/>
      <c r="F590" s="6"/>
      <c r="G590" s="4"/>
      <c r="H590" s="1"/>
      <c r="I590" s="1"/>
      <c r="L590"/>
      <c r="M590"/>
      <c r="S590" s="7"/>
    </row>
    <row r="591" spans="1:19" x14ac:dyDescent="0.2">
      <c r="A591" s="11"/>
      <c r="C591" s="21"/>
      <c r="D591" s="4"/>
      <c r="E591" s="4"/>
      <c r="F591" s="6"/>
      <c r="G591" s="4"/>
      <c r="H591" s="1"/>
      <c r="I591" s="1"/>
      <c r="L591"/>
      <c r="M591"/>
      <c r="S591" s="7"/>
    </row>
    <row r="592" spans="1:19" x14ac:dyDescent="0.2">
      <c r="A592" s="11"/>
      <c r="C592" s="21"/>
      <c r="D592" s="4"/>
      <c r="E592" s="4"/>
      <c r="F592" s="6"/>
      <c r="G592" s="4"/>
      <c r="H592" s="1"/>
      <c r="I592" s="1"/>
      <c r="L592"/>
      <c r="M592"/>
      <c r="S592" s="7"/>
    </row>
    <row r="593" spans="1:19" x14ac:dyDescent="0.2">
      <c r="A593" s="11"/>
      <c r="C593" s="21"/>
      <c r="D593" s="4"/>
      <c r="E593" s="4"/>
      <c r="F593" s="6"/>
      <c r="G593" s="4"/>
      <c r="H593" s="1"/>
      <c r="I593" s="1"/>
      <c r="L593"/>
      <c r="M593"/>
      <c r="S593" s="7"/>
    </row>
    <row r="594" spans="1:19" x14ac:dyDescent="0.2">
      <c r="C594" s="21"/>
      <c r="D594" s="4"/>
      <c r="E594" s="4"/>
      <c r="F594" s="6"/>
      <c r="G594" s="4"/>
      <c r="H594" s="1"/>
      <c r="I594" s="1"/>
      <c r="L594"/>
      <c r="M594"/>
      <c r="S594" s="7"/>
    </row>
    <row r="595" spans="1:19" x14ac:dyDescent="0.2">
      <c r="A595" s="11"/>
      <c r="C595" s="21"/>
      <c r="D595" s="4"/>
      <c r="E595" s="4"/>
      <c r="F595" s="6"/>
      <c r="G595" s="4"/>
      <c r="H595" s="1"/>
      <c r="I595" s="1"/>
      <c r="L595"/>
      <c r="M595"/>
      <c r="S595" s="7"/>
    </row>
    <row r="596" spans="1:19" x14ac:dyDescent="0.2">
      <c r="A596" s="11"/>
      <c r="C596" s="21"/>
      <c r="D596" s="4"/>
      <c r="E596" s="4"/>
      <c r="F596" s="6"/>
      <c r="G596" s="4"/>
      <c r="H596" s="1"/>
      <c r="I596" s="1"/>
      <c r="L596"/>
      <c r="M596"/>
      <c r="S596" s="7"/>
    </row>
    <row r="597" spans="1:19" x14ac:dyDescent="0.2">
      <c r="A597" s="11"/>
      <c r="C597" s="21"/>
      <c r="D597" s="4"/>
      <c r="E597" s="4"/>
      <c r="F597" s="6"/>
      <c r="G597" s="4"/>
      <c r="H597" s="1"/>
      <c r="I597" s="1"/>
      <c r="L597"/>
      <c r="M597"/>
      <c r="S597" s="7"/>
    </row>
    <row r="598" spans="1:19" x14ac:dyDescent="0.2">
      <c r="A598" s="11"/>
      <c r="C598" s="21"/>
      <c r="D598" s="4"/>
      <c r="E598" s="4"/>
      <c r="F598" s="6"/>
      <c r="G598" s="4"/>
      <c r="H598" s="1"/>
      <c r="I598" s="1"/>
      <c r="L598"/>
      <c r="M598"/>
      <c r="S598" s="7"/>
    </row>
    <row r="599" spans="1:19" x14ac:dyDescent="0.2">
      <c r="A599" s="11"/>
      <c r="C599" s="21"/>
      <c r="D599" s="4"/>
      <c r="E599" s="4"/>
      <c r="F599" s="6"/>
      <c r="G599" s="4"/>
      <c r="H599" s="1"/>
      <c r="I599" s="1"/>
      <c r="L599"/>
      <c r="M599"/>
      <c r="S599" s="7"/>
    </row>
    <row r="600" spans="1:19" x14ac:dyDescent="0.2">
      <c r="A600" s="11"/>
      <c r="C600" s="21"/>
      <c r="D600" s="4"/>
      <c r="E600" s="4"/>
      <c r="F600" s="6"/>
      <c r="G600" s="4"/>
      <c r="H600" s="1"/>
      <c r="I600" s="1"/>
      <c r="L600"/>
      <c r="M600"/>
      <c r="S600" s="7"/>
    </row>
    <row r="601" spans="1:19" x14ac:dyDescent="0.2">
      <c r="A601" s="11"/>
      <c r="C601" s="21"/>
      <c r="D601" s="4"/>
      <c r="E601" s="4"/>
      <c r="F601" s="6"/>
      <c r="G601" s="4"/>
      <c r="H601" s="1"/>
      <c r="I601" s="1"/>
      <c r="L601"/>
      <c r="M601"/>
      <c r="S601" s="7"/>
    </row>
    <row r="602" spans="1:19" x14ac:dyDescent="0.2">
      <c r="A602" s="11"/>
      <c r="C602" s="21"/>
      <c r="D602" s="4"/>
      <c r="E602" s="4"/>
      <c r="F602" s="6"/>
      <c r="G602" s="4"/>
      <c r="H602" s="1"/>
      <c r="I602" s="1"/>
      <c r="L602"/>
      <c r="M602"/>
      <c r="S602" s="7"/>
    </row>
    <row r="603" spans="1:19" x14ac:dyDescent="0.2">
      <c r="C603" s="21"/>
      <c r="D603" s="4"/>
      <c r="E603" s="4"/>
      <c r="F603" s="6"/>
      <c r="G603" s="4"/>
      <c r="H603" s="1"/>
      <c r="I603" s="1"/>
      <c r="L603"/>
      <c r="M603"/>
      <c r="S603" s="7"/>
    </row>
    <row r="604" spans="1:19" x14ac:dyDescent="0.2">
      <c r="A604" s="11"/>
      <c r="C604" s="21"/>
      <c r="D604" s="4"/>
      <c r="E604" s="4"/>
      <c r="F604" s="6"/>
      <c r="G604" s="4"/>
      <c r="H604" s="1"/>
      <c r="I604" s="1"/>
      <c r="L604"/>
      <c r="M604"/>
      <c r="S604" s="7"/>
    </row>
    <row r="605" spans="1:19" x14ac:dyDescent="0.2">
      <c r="A605" s="11"/>
      <c r="C605" s="21"/>
      <c r="D605" s="4"/>
      <c r="E605" s="4"/>
      <c r="F605" s="6"/>
      <c r="G605" s="4"/>
      <c r="H605" s="1"/>
      <c r="I605" s="1"/>
      <c r="L605"/>
      <c r="M605"/>
      <c r="S605" s="7"/>
    </row>
    <row r="606" spans="1:19" x14ac:dyDescent="0.2">
      <c r="A606" s="11"/>
      <c r="C606" s="21"/>
      <c r="D606" s="4"/>
      <c r="E606" s="4"/>
      <c r="F606" s="6"/>
      <c r="G606" s="4"/>
      <c r="H606" s="1"/>
      <c r="I606" s="1"/>
      <c r="L606"/>
      <c r="M606"/>
      <c r="S606" s="7"/>
    </row>
    <row r="607" spans="1:19" x14ac:dyDescent="0.2">
      <c r="A607" s="11"/>
      <c r="C607" s="21"/>
      <c r="D607" s="4"/>
      <c r="E607" s="4"/>
      <c r="F607" s="6"/>
      <c r="G607" s="4"/>
      <c r="H607" s="1"/>
      <c r="I607" s="1"/>
      <c r="L607"/>
      <c r="M607"/>
      <c r="S607" s="7"/>
    </row>
    <row r="608" spans="1:19" x14ac:dyDescent="0.2">
      <c r="A608" s="11"/>
      <c r="C608" s="21"/>
      <c r="D608" s="4"/>
      <c r="E608" s="4"/>
      <c r="F608" s="6"/>
      <c r="G608" s="4"/>
      <c r="H608" s="1"/>
      <c r="I608" s="1"/>
      <c r="L608"/>
      <c r="M608"/>
      <c r="S608" s="7"/>
    </row>
    <row r="609" spans="1:19" x14ac:dyDescent="0.2">
      <c r="A609" s="11"/>
      <c r="C609" s="21"/>
      <c r="D609" s="4"/>
      <c r="E609" s="4"/>
      <c r="F609" s="6"/>
      <c r="G609" s="4"/>
      <c r="H609" s="1"/>
      <c r="I609" s="1"/>
      <c r="L609"/>
      <c r="M609"/>
      <c r="S609" s="7"/>
    </row>
    <row r="610" spans="1:19" x14ac:dyDescent="0.2">
      <c r="A610" s="11"/>
      <c r="C610" s="21"/>
      <c r="D610" s="4"/>
      <c r="E610" s="4"/>
      <c r="F610" s="6"/>
      <c r="G610" s="4"/>
      <c r="H610" s="1"/>
      <c r="I610" s="1"/>
      <c r="L610"/>
      <c r="M610"/>
      <c r="S610" s="7"/>
    </row>
    <row r="611" spans="1:19" x14ac:dyDescent="0.2">
      <c r="A611" s="11"/>
      <c r="C611" s="21"/>
      <c r="D611" s="4"/>
      <c r="E611" s="4"/>
      <c r="F611" s="6"/>
      <c r="G611" s="4"/>
      <c r="H611" s="1"/>
      <c r="I611" s="1"/>
      <c r="L611"/>
      <c r="M611"/>
      <c r="S611" s="7"/>
    </row>
    <row r="612" spans="1:19" x14ac:dyDescent="0.2">
      <c r="A612" s="11"/>
      <c r="C612" s="21"/>
      <c r="D612" s="4"/>
      <c r="E612" s="4"/>
      <c r="F612" s="6"/>
      <c r="G612" s="4"/>
      <c r="H612" s="1"/>
      <c r="I612" s="1"/>
      <c r="L612"/>
      <c r="M612"/>
      <c r="S612" s="7"/>
    </row>
    <row r="613" spans="1:19" x14ac:dyDescent="0.2">
      <c r="A613" s="11"/>
      <c r="C613" s="21"/>
      <c r="D613" s="4"/>
      <c r="E613" s="4"/>
      <c r="F613" s="6"/>
      <c r="G613" s="4"/>
      <c r="H613" s="1"/>
      <c r="I613" s="1"/>
      <c r="L613"/>
      <c r="M613"/>
      <c r="S613" s="7"/>
    </row>
    <row r="614" spans="1:19" x14ac:dyDescent="0.2">
      <c r="A614" s="11"/>
      <c r="C614" s="21"/>
      <c r="D614" s="4"/>
      <c r="E614" s="4"/>
      <c r="F614" s="6"/>
      <c r="G614" s="4"/>
      <c r="H614" s="1"/>
      <c r="I614" s="1"/>
      <c r="L614"/>
      <c r="M614"/>
      <c r="S614" s="7"/>
    </row>
    <row r="615" spans="1:19" x14ac:dyDescent="0.2">
      <c r="A615" s="11"/>
      <c r="C615" s="21"/>
      <c r="D615" s="4"/>
      <c r="E615" s="4"/>
      <c r="F615" s="6"/>
      <c r="G615" s="4"/>
      <c r="H615" s="1"/>
      <c r="I615" s="1"/>
      <c r="L615"/>
      <c r="M615"/>
      <c r="S615" s="7"/>
    </row>
    <row r="616" spans="1:19" x14ac:dyDescent="0.2">
      <c r="A616" s="11"/>
      <c r="C616" s="21"/>
      <c r="D616" s="4"/>
      <c r="E616" s="4"/>
      <c r="F616" s="6"/>
      <c r="G616" s="4"/>
      <c r="H616" s="1"/>
      <c r="I616" s="1"/>
      <c r="L616"/>
      <c r="M616"/>
      <c r="S616" s="7"/>
    </row>
    <row r="617" spans="1:19" x14ac:dyDescent="0.2">
      <c r="A617" s="11"/>
      <c r="C617" s="21"/>
      <c r="D617" s="4"/>
      <c r="E617" s="4"/>
      <c r="F617" s="6"/>
      <c r="G617" s="4"/>
      <c r="H617" s="1"/>
      <c r="I617" s="1"/>
      <c r="L617"/>
      <c r="M617"/>
      <c r="S617" s="7"/>
    </row>
    <row r="618" spans="1:19" x14ac:dyDescent="0.2">
      <c r="A618" s="11"/>
      <c r="C618" s="21"/>
      <c r="D618" s="4"/>
      <c r="E618" s="4"/>
      <c r="F618" s="6"/>
      <c r="G618" s="4"/>
      <c r="H618" s="1"/>
      <c r="I618" s="1"/>
      <c r="L618"/>
      <c r="M618"/>
      <c r="S618" s="7"/>
    </row>
    <row r="619" spans="1:19" x14ac:dyDescent="0.2">
      <c r="A619" s="11"/>
      <c r="C619" s="21"/>
      <c r="D619" s="4"/>
      <c r="E619" s="4"/>
      <c r="F619" s="6"/>
      <c r="G619" s="4"/>
      <c r="H619" s="1"/>
      <c r="I619" s="1"/>
      <c r="L619"/>
      <c r="M619"/>
      <c r="S619" s="7"/>
    </row>
    <row r="620" spans="1:19" x14ac:dyDescent="0.2">
      <c r="A620" s="11"/>
      <c r="C620" s="21"/>
      <c r="D620" s="4"/>
      <c r="E620" s="4"/>
      <c r="F620" s="6"/>
      <c r="G620" s="4"/>
      <c r="H620" s="1"/>
      <c r="I620" s="1"/>
      <c r="L620"/>
      <c r="M620"/>
      <c r="S620" s="7"/>
    </row>
    <row r="621" spans="1:19" x14ac:dyDescent="0.2">
      <c r="A621" s="11"/>
      <c r="C621" s="21"/>
      <c r="D621" s="4"/>
      <c r="E621" s="4"/>
      <c r="F621" s="6"/>
      <c r="G621" s="4"/>
      <c r="H621" s="1"/>
      <c r="I621" s="1"/>
      <c r="L621"/>
      <c r="M621"/>
      <c r="S621" s="7"/>
    </row>
    <row r="622" spans="1:19" x14ac:dyDescent="0.2">
      <c r="A622" s="11"/>
      <c r="C622" s="21"/>
      <c r="D622" s="4"/>
      <c r="E622" s="4"/>
      <c r="F622" s="6"/>
      <c r="G622" s="4"/>
      <c r="H622" s="1"/>
      <c r="I622" s="1"/>
      <c r="L622"/>
      <c r="M622"/>
      <c r="S622" s="7"/>
    </row>
    <row r="623" spans="1:19" x14ac:dyDescent="0.2">
      <c r="A623" s="11"/>
      <c r="C623" s="21"/>
      <c r="D623" s="4"/>
      <c r="E623" s="4"/>
      <c r="F623" s="6"/>
      <c r="G623" s="4"/>
      <c r="H623" s="1"/>
      <c r="I623" s="1"/>
      <c r="L623"/>
      <c r="M623"/>
      <c r="S623" s="7"/>
    </row>
    <row r="624" spans="1:19" x14ac:dyDescent="0.2">
      <c r="A624" s="11"/>
      <c r="C624" s="21"/>
      <c r="D624" s="4"/>
      <c r="E624" s="4"/>
      <c r="F624" s="6"/>
      <c r="G624" s="4"/>
      <c r="H624" s="1"/>
      <c r="I624" s="1"/>
      <c r="L624"/>
      <c r="M624"/>
      <c r="S624" s="7"/>
    </row>
    <row r="625" spans="1:19" x14ac:dyDescent="0.2">
      <c r="A625" s="11"/>
      <c r="C625" s="21"/>
      <c r="D625" s="4"/>
      <c r="E625" s="4"/>
      <c r="F625" s="6"/>
      <c r="G625" s="4"/>
      <c r="H625" s="1"/>
      <c r="I625" s="1"/>
      <c r="L625"/>
      <c r="M625"/>
      <c r="S625" s="7"/>
    </row>
    <row r="626" spans="1:19" x14ac:dyDescent="0.2">
      <c r="A626" s="11"/>
      <c r="C626" s="21"/>
      <c r="D626" s="4"/>
      <c r="E626" s="4"/>
      <c r="F626" s="6"/>
      <c r="G626" s="4"/>
      <c r="H626" s="1"/>
      <c r="I626" s="1"/>
      <c r="L626"/>
      <c r="M626"/>
      <c r="S626" s="7"/>
    </row>
    <row r="627" spans="1:19" x14ac:dyDescent="0.2">
      <c r="C627" s="21"/>
      <c r="D627" s="4"/>
      <c r="E627" s="4"/>
      <c r="F627" s="6"/>
      <c r="G627" s="4"/>
      <c r="H627" s="1"/>
      <c r="I627" s="1"/>
      <c r="L627"/>
      <c r="M627"/>
      <c r="S627" s="7"/>
    </row>
    <row r="628" spans="1:19" x14ac:dyDescent="0.2">
      <c r="A628" s="11"/>
      <c r="C628" s="21"/>
      <c r="D628" s="4"/>
      <c r="E628" s="4"/>
      <c r="F628" s="6"/>
      <c r="G628" s="4"/>
      <c r="H628" s="1"/>
      <c r="I628" s="1"/>
      <c r="L628"/>
      <c r="M628"/>
      <c r="S628" s="7"/>
    </row>
    <row r="629" spans="1:19" x14ac:dyDescent="0.2">
      <c r="A629" s="11"/>
      <c r="C629" s="21"/>
      <c r="D629" s="4"/>
      <c r="E629" s="4"/>
      <c r="F629" s="6"/>
      <c r="G629" s="4"/>
      <c r="H629" s="1"/>
      <c r="I629" s="1"/>
      <c r="L629"/>
      <c r="M629"/>
      <c r="S629" s="7"/>
    </row>
    <row r="630" spans="1:19" x14ac:dyDescent="0.2">
      <c r="A630" s="11"/>
      <c r="C630" s="21"/>
      <c r="D630" s="4"/>
      <c r="E630" s="4"/>
      <c r="F630" s="6"/>
      <c r="G630" s="4"/>
      <c r="H630" s="1"/>
      <c r="I630" s="1"/>
      <c r="L630"/>
      <c r="M630"/>
      <c r="S630" s="7"/>
    </row>
    <row r="631" spans="1:19" x14ac:dyDescent="0.2">
      <c r="A631" s="11"/>
      <c r="C631" s="21"/>
      <c r="D631" s="4"/>
      <c r="E631" s="4"/>
      <c r="F631" s="6"/>
      <c r="G631" s="4"/>
      <c r="H631" s="1"/>
      <c r="I631" s="1"/>
      <c r="L631"/>
      <c r="M631"/>
      <c r="S631" s="7"/>
    </row>
    <row r="632" spans="1:19" x14ac:dyDescent="0.2">
      <c r="A632" s="11"/>
      <c r="C632" s="21"/>
      <c r="D632" s="4"/>
      <c r="E632" s="4"/>
      <c r="F632" s="6"/>
      <c r="G632" s="4"/>
      <c r="H632" s="1"/>
      <c r="I632" s="1"/>
      <c r="L632"/>
      <c r="M632"/>
      <c r="S632" s="7"/>
    </row>
    <row r="633" spans="1:19" x14ac:dyDescent="0.2">
      <c r="A633" s="11"/>
      <c r="C633" s="21"/>
      <c r="D633" s="4"/>
      <c r="E633" s="4"/>
      <c r="F633" s="6"/>
      <c r="G633" s="4"/>
      <c r="H633" s="1"/>
      <c r="I633" s="1"/>
      <c r="L633"/>
      <c r="M633"/>
      <c r="S633" s="7"/>
    </row>
    <row r="634" spans="1:19" x14ac:dyDescent="0.2">
      <c r="A634" s="11"/>
      <c r="C634" s="21"/>
      <c r="D634" s="4"/>
      <c r="E634" s="4"/>
      <c r="F634" s="6"/>
      <c r="G634" s="4"/>
      <c r="H634" s="1"/>
      <c r="I634" s="1"/>
      <c r="L634"/>
      <c r="M634"/>
      <c r="S634" s="7"/>
    </row>
    <row r="635" spans="1:19" x14ac:dyDescent="0.2">
      <c r="A635" s="11"/>
      <c r="C635" s="21"/>
      <c r="D635" s="4"/>
      <c r="E635" s="4"/>
      <c r="F635" s="6"/>
      <c r="G635" s="4"/>
      <c r="H635" s="1"/>
      <c r="I635" s="1"/>
      <c r="L635"/>
      <c r="M635"/>
      <c r="S635" s="7"/>
    </row>
    <row r="636" spans="1:19" x14ac:dyDescent="0.2">
      <c r="A636" s="11"/>
      <c r="C636" s="21"/>
      <c r="D636" s="4"/>
      <c r="E636" s="4"/>
      <c r="F636" s="6"/>
      <c r="G636" s="4"/>
      <c r="H636" s="1"/>
      <c r="I636" s="1"/>
      <c r="L636"/>
      <c r="M636"/>
      <c r="S636" s="7"/>
    </row>
    <row r="637" spans="1:19" x14ac:dyDescent="0.2">
      <c r="A637" s="11"/>
      <c r="C637" s="21"/>
      <c r="D637" s="4"/>
      <c r="E637" s="4"/>
      <c r="F637" s="6"/>
      <c r="G637" s="4"/>
      <c r="H637" s="1"/>
      <c r="I637" s="1"/>
      <c r="L637"/>
      <c r="M637"/>
      <c r="S637" s="7"/>
    </row>
    <row r="638" spans="1:19" x14ac:dyDescent="0.2">
      <c r="C638" s="21"/>
      <c r="D638" s="4"/>
      <c r="E638" s="4"/>
      <c r="F638" s="6"/>
      <c r="G638" s="4"/>
      <c r="H638" s="1"/>
      <c r="I638" s="1"/>
      <c r="L638"/>
      <c r="M638"/>
      <c r="S638" s="7"/>
    </row>
    <row r="639" spans="1:19" x14ac:dyDescent="0.2">
      <c r="A639" s="11"/>
      <c r="C639" s="21"/>
      <c r="D639" s="4"/>
      <c r="E639" s="4"/>
      <c r="F639" s="6"/>
      <c r="G639" s="4"/>
      <c r="H639" s="1"/>
      <c r="I639" s="1"/>
      <c r="L639"/>
      <c r="M639"/>
      <c r="S639" s="7"/>
    </row>
    <row r="640" spans="1:19" x14ac:dyDescent="0.2">
      <c r="A640" s="11"/>
      <c r="C640" s="21"/>
      <c r="D640" s="4"/>
      <c r="E640" s="4"/>
      <c r="F640" s="6"/>
      <c r="G640" s="4"/>
      <c r="H640" s="1"/>
      <c r="I640" s="1"/>
      <c r="L640"/>
      <c r="M640"/>
      <c r="S640" s="7"/>
    </row>
    <row r="641" spans="1:19" x14ac:dyDescent="0.2">
      <c r="A641" s="11"/>
      <c r="C641" s="21"/>
      <c r="D641" s="4"/>
      <c r="E641" s="4"/>
      <c r="F641" s="6"/>
      <c r="G641" s="4"/>
      <c r="H641" s="1"/>
      <c r="I641" s="1"/>
      <c r="L641"/>
      <c r="M641"/>
      <c r="S641" s="7"/>
    </row>
    <row r="642" spans="1:19" x14ac:dyDescent="0.2">
      <c r="A642" s="11"/>
      <c r="C642" s="21"/>
      <c r="D642" s="4"/>
      <c r="E642" s="4"/>
      <c r="F642" s="6"/>
      <c r="G642" s="4"/>
      <c r="H642" s="1"/>
      <c r="I642" s="1"/>
      <c r="L642"/>
      <c r="M642"/>
      <c r="S642" s="7"/>
    </row>
    <row r="643" spans="1:19" x14ac:dyDescent="0.2">
      <c r="A643" s="11"/>
      <c r="C643" s="21"/>
      <c r="D643" s="4"/>
      <c r="E643" s="4"/>
      <c r="F643" s="6"/>
      <c r="G643" s="4"/>
      <c r="H643" s="1"/>
      <c r="I643" s="1"/>
      <c r="L643"/>
      <c r="M643"/>
      <c r="S643" s="7"/>
    </row>
    <row r="644" spans="1:19" x14ac:dyDescent="0.2">
      <c r="A644" s="11"/>
      <c r="C644" s="21"/>
      <c r="D644" s="4"/>
      <c r="E644" s="4"/>
      <c r="F644" s="6"/>
      <c r="G644" s="4"/>
      <c r="H644" s="1"/>
      <c r="I644" s="1"/>
      <c r="L644"/>
      <c r="M644"/>
      <c r="S644" s="7"/>
    </row>
    <row r="645" spans="1:19" x14ac:dyDescent="0.2">
      <c r="A645" s="11"/>
      <c r="C645" s="21"/>
      <c r="D645" s="4"/>
      <c r="E645" s="4"/>
      <c r="F645" s="6"/>
      <c r="G645" s="4"/>
      <c r="H645" s="1"/>
      <c r="I645" s="1"/>
      <c r="L645"/>
      <c r="M645"/>
      <c r="S645" s="7"/>
    </row>
    <row r="646" spans="1:19" x14ac:dyDescent="0.2">
      <c r="A646" s="11"/>
      <c r="C646" s="21"/>
      <c r="D646" s="4"/>
      <c r="E646" s="4"/>
      <c r="F646" s="6"/>
      <c r="G646" s="4"/>
      <c r="H646" s="1"/>
      <c r="I646" s="1"/>
      <c r="L646"/>
      <c r="M646"/>
      <c r="S646" s="7"/>
    </row>
    <row r="647" spans="1:19" x14ac:dyDescent="0.2">
      <c r="A647" s="11"/>
      <c r="C647" s="21"/>
      <c r="D647" s="4"/>
      <c r="E647" s="4"/>
      <c r="F647" s="6"/>
      <c r="G647" s="4"/>
      <c r="H647" s="1"/>
      <c r="I647" s="1"/>
      <c r="L647"/>
      <c r="M647"/>
      <c r="S647" s="7"/>
    </row>
    <row r="648" spans="1:19" x14ac:dyDescent="0.2">
      <c r="C648" s="21"/>
      <c r="D648" s="4"/>
      <c r="E648" s="4"/>
      <c r="F648" s="6"/>
      <c r="G648" s="4"/>
      <c r="H648" s="1"/>
      <c r="I648" s="1"/>
      <c r="L648"/>
      <c r="M648"/>
      <c r="S648" s="7"/>
    </row>
    <row r="649" spans="1:19" x14ac:dyDescent="0.2">
      <c r="A649" s="11"/>
      <c r="C649" s="21"/>
      <c r="D649" s="4"/>
      <c r="E649" s="4"/>
      <c r="F649" s="6"/>
      <c r="G649" s="4"/>
      <c r="H649" s="1"/>
      <c r="I649" s="1"/>
      <c r="L649"/>
      <c r="M649"/>
      <c r="S649" s="7"/>
    </row>
    <row r="650" spans="1:19" x14ac:dyDescent="0.2">
      <c r="A650" s="11"/>
      <c r="C650" s="21"/>
      <c r="D650" s="4"/>
      <c r="E650" s="4"/>
      <c r="F650" s="6"/>
      <c r="G650" s="4"/>
      <c r="H650" s="1"/>
      <c r="I650" s="1"/>
      <c r="L650"/>
      <c r="M650"/>
      <c r="S650" s="7"/>
    </row>
    <row r="651" spans="1:19" x14ac:dyDescent="0.2">
      <c r="A651" s="11"/>
      <c r="C651" s="21"/>
      <c r="D651" s="4"/>
      <c r="E651" s="4"/>
      <c r="F651" s="6"/>
      <c r="G651" s="4"/>
      <c r="H651" s="1"/>
      <c r="I651" s="1"/>
      <c r="L651"/>
      <c r="M651"/>
      <c r="S651" s="7"/>
    </row>
    <row r="652" spans="1:19" x14ac:dyDescent="0.2">
      <c r="A652" s="11"/>
      <c r="C652" s="21"/>
      <c r="D652" s="4"/>
      <c r="E652" s="4"/>
      <c r="F652" s="6"/>
      <c r="G652" s="4"/>
      <c r="H652" s="1"/>
      <c r="I652" s="1"/>
      <c r="L652"/>
      <c r="M652"/>
      <c r="S652" s="7"/>
    </row>
    <row r="653" spans="1:19" x14ac:dyDescent="0.2">
      <c r="A653" s="11"/>
      <c r="C653" s="21"/>
      <c r="D653" s="4"/>
      <c r="E653" s="4"/>
      <c r="F653" s="6"/>
      <c r="G653" s="4"/>
      <c r="H653" s="1"/>
      <c r="I653" s="1"/>
      <c r="L653"/>
      <c r="M653"/>
      <c r="S653" s="7"/>
    </row>
    <row r="654" spans="1:19" x14ac:dyDescent="0.2">
      <c r="A654" s="11"/>
      <c r="C654" s="21"/>
      <c r="D654" s="4"/>
      <c r="E654" s="4"/>
      <c r="F654" s="6"/>
      <c r="G654" s="4"/>
      <c r="H654" s="1"/>
      <c r="I654" s="1"/>
      <c r="L654"/>
      <c r="M654"/>
      <c r="S654" s="7"/>
    </row>
    <row r="655" spans="1:19" x14ac:dyDescent="0.2">
      <c r="A655" s="11"/>
      <c r="C655" s="21"/>
      <c r="D655" s="4"/>
      <c r="E655" s="4"/>
      <c r="F655" s="6"/>
      <c r="G655" s="4"/>
      <c r="H655" s="1"/>
      <c r="I655" s="1"/>
      <c r="L655"/>
      <c r="M655"/>
      <c r="S655" s="7"/>
    </row>
    <row r="656" spans="1:19" x14ac:dyDescent="0.2">
      <c r="A656" s="11"/>
      <c r="C656" s="21"/>
      <c r="D656" s="4"/>
      <c r="E656" s="4"/>
      <c r="F656" s="6"/>
      <c r="G656" s="4"/>
      <c r="H656" s="1"/>
      <c r="I656" s="1"/>
      <c r="L656"/>
      <c r="M656"/>
      <c r="S656" s="7"/>
    </row>
    <row r="657" spans="1:19" x14ac:dyDescent="0.2">
      <c r="A657" s="11"/>
      <c r="C657" s="21"/>
      <c r="D657" s="4"/>
      <c r="E657" s="4"/>
      <c r="F657" s="6"/>
      <c r="G657" s="4"/>
      <c r="H657" s="1"/>
      <c r="I657" s="1"/>
      <c r="L657"/>
      <c r="M657"/>
      <c r="S657" s="7"/>
    </row>
    <row r="658" spans="1:19" x14ac:dyDescent="0.2">
      <c r="A658" s="11"/>
      <c r="C658" s="21"/>
      <c r="D658" s="4"/>
      <c r="E658" s="4"/>
      <c r="F658" s="6"/>
      <c r="G658" s="4"/>
      <c r="H658" s="1"/>
      <c r="I658" s="1"/>
      <c r="L658"/>
      <c r="M658"/>
      <c r="S658" s="7"/>
    </row>
    <row r="659" spans="1:19" x14ac:dyDescent="0.2">
      <c r="A659" s="11"/>
      <c r="C659" s="21"/>
      <c r="D659" s="4"/>
      <c r="E659" s="4"/>
      <c r="F659" s="6"/>
      <c r="G659" s="4"/>
      <c r="H659" s="1"/>
      <c r="I659" s="1"/>
      <c r="L659"/>
      <c r="M659"/>
      <c r="S659" s="7"/>
    </row>
    <row r="660" spans="1:19" x14ac:dyDescent="0.2">
      <c r="A660" s="11"/>
      <c r="C660" s="21"/>
      <c r="D660" s="4"/>
      <c r="E660" s="4"/>
      <c r="F660" s="6"/>
      <c r="G660" s="4"/>
      <c r="H660" s="1"/>
      <c r="I660" s="1"/>
      <c r="L660"/>
      <c r="M660"/>
      <c r="S660" s="7"/>
    </row>
    <row r="661" spans="1:19" x14ac:dyDescent="0.2">
      <c r="A661" s="11"/>
      <c r="C661" s="21"/>
      <c r="D661" s="4"/>
      <c r="E661" s="4"/>
      <c r="F661" s="6"/>
      <c r="G661" s="4"/>
      <c r="H661" s="1"/>
      <c r="I661" s="1"/>
      <c r="L661"/>
      <c r="M661"/>
      <c r="S661" s="7"/>
    </row>
    <row r="662" spans="1:19" x14ac:dyDescent="0.2">
      <c r="A662" s="11"/>
      <c r="C662" s="21"/>
      <c r="D662" s="4"/>
      <c r="E662" s="4"/>
      <c r="F662" s="6"/>
      <c r="G662" s="4"/>
      <c r="H662" s="1"/>
      <c r="I662" s="1"/>
      <c r="L662"/>
      <c r="M662"/>
      <c r="S662" s="7"/>
    </row>
    <row r="663" spans="1:19" x14ac:dyDescent="0.2">
      <c r="A663" s="11"/>
      <c r="C663" s="21"/>
      <c r="D663" s="4"/>
      <c r="E663" s="4"/>
      <c r="F663" s="6"/>
      <c r="G663" s="4"/>
      <c r="H663" s="1"/>
      <c r="I663" s="1"/>
      <c r="L663"/>
      <c r="M663"/>
      <c r="S663" s="7"/>
    </row>
    <row r="664" spans="1:19" x14ac:dyDescent="0.2">
      <c r="C664" s="21"/>
      <c r="D664" s="4"/>
      <c r="E664" s="4"/>
      <c r="F664" s="6"/>
      <c r="G664" s="4"/>
      <c r="H664" s="1"/>
      <c r="I664" s="1"/>
      <c r="L664"/>
      <c r="M664"/>
      <c r="S664" s="7"/>
    </row>
    <row r="665" spans="1:19" x14ac:dyDescent="0.2">
      <c r="A665" s="11"/>
      <c r="C665" s="21"/>
      <c r="D665" s="4"/>
      <c r="E665" s="4"/>
      <c r="F665" s="6"/>
      <c r="G665" s="4"/>
      <c r="H665" s="1"/>
      <c r="I665" s="1"/>
      <c r="L665"/>
      <c r="M665"/>
      <c r="S665" s="7"/>
    </row>
    <row r="666" spans="1:19" x14ac:dyDescent="0.2">
      <c r="A666" s="11"/>
      <c r="C666" s="21"/>
      <c r="D666" s="4"/>
      <c r="E666" s="4"/>
      <c r="F666" s="6"/>
      <c r="G666" s="4"/>
      <c r="H666" s="1"/>
      <c r="I666" s="1"/>
      <c r="L666"/>
      <c r="M666"/>
      <c r="S666" s="7"/>
    </row>
    <row r="667" spans="1:19" x14ac:dyDescent="0.2">
      <c r="A667" s="11"/>
      <c r="C667" s="21"/>
      <c r="D667" s="4"/>
      <c r="E667" s="4"/>
      <c r="F667" s="6"/>
      <c r="G667" s="4"/>
      <c r="H667" s="1"/>
      <c r="I667" s="1"/>
      <c r="L667"/>
      <c r="M667"/>
      <c r="S667" s="7"/>
    </row>
    <row r="668" spans="1:19" x14ac:dyDescent="0.2">
      <c r="A668" s="11"/>
      <c r="C668" s="21"/>
      <c r="D668" s="4"/>
      <c r="E668" s="4"/>
      <c r="F668" s="6"/>
      <c r="G668" s="4"/>
      <c r="H668" s="1"/>
      <c r="I668" s="1"/>
      <c r="L668"/>
      <c r="M668"/>
      <c r="S668" s="7"/>
    </row>
    <row r="669" spans="1:19" x14ac:dyDescent="0.2">
      <c r="A669" s="11"/>
      <c r="C669" s="21"/>
      <c r="D669" s="4"/>
      <c r="E669" s="4"/>
      <c r="F669" s="6"/>
      <c r="G669" s="4"/>
      <c r="H669" s="1"/>
      <c r="I669" s="1"/>
      <c r="L669"/>
      <c r="M669"/>
      <c r="S669" s="7"/>
    </row>
    <row r="670" spans="1:19" x14ac:dyDescent="0.2">
      <c r="A670" s="11"/>
      <c r="C670" s="21"/>
      <c r="D670" s="4"/>
      <c r="E670" s="4"/>
      <c r="F670" s="6"/>
      <c r="G670" s="4"/>
      <c r="H670" s="1"/>
      <c r="I670" s="1"/>
      <c r="L670"/>
      <c r="M670"/>
      <c r="S670" s="7"/>
    </row>
    <row r="671" spans="1:19" x14ac:dyDescent="0.2">
      <c r="A671" s="11"/>
      <c r="C671" s="21"/>
      <c r="D671" s="4"/>
      <c r="E671" s="4"/>
      <c r="F671" s="6"/>
      <c r="G671" s="4"/>
      <c r="H671" s="1"/>
      <c r="I671" s="1"/>
      <c r="L671"/>
      <c r="M671"/>
      <c r="S671" s="7"/>
    </row>
    <row r="672" spans="1:19" x14ac:dyDescent="0.2">
      <c r="A672" s="11"/>
      <c r="C672" s="21"/>
      <c r="D672" s="4"/>
      <c r="E672" s="4"/>
      <c r="F672" s="6"/>
      <c r="G672" s="4"/>
      <c r="H672" s="1"/>
      <c r="I672" s="1"/>
      <c r="L672"/>
      <c r="M672"/>
      <c r="S672" s="7"/>
    </row>
    <row r="673" spans="1:19" x14ac:dyDescent="0.2">
      <c r="A673" s="11"/>
      <c r="C673" s="21"/>
      <c r="D673" s="4"/>
      <c r="E673" s="4"/>
      <c r="F673" s="6"/>
      <c r="G673" s="4"/>
      <c r="H673" s="1"/>
      <c r="I673" s="1"/>
      <c r="L673"/>
      <c r="M673"/>
      <c r="S673" s="7"/>
    </row>
    <row r="674" spans="1:19" x14ac:dyDescent="0.2">
      <c r="A674" s="11"/>
      <c r="C674" s="21"/>
      <c r="D674" s="4"/>
      <c r="E674" s="4"/>
      <c r="F674" s="6"/>
      <c r="G674" s="4"/>
      <c r="H674" s="1"/>
      <c r="I674" s="1"/>
      <c r="L674"/>
      <c r="M674"/>
      <c r="S674" s="7"/>
    </row>
    <row r="675" spans="1:19" x14ac:dyDescent="0.2">
      <c r="A675" s="11"/>
      <c r="C675" s="21"/>
      <c r="D675" s="4"/>
      <c r="E675" s="4"/>
      <c r="F675" s="6"/>
      <c r="G675" s="4"/>
      <c r="H675" s="1"/>
      <c r="I675" s="1"/>
      <c r="L675"/>
      <c r="M675"/>
      <c r="S675" s="7"/>
    </row>
    <row r="676" spans="1:19" x14ac:dyDescent="0.2">
      <c r="A676" s="11"/>
      <c r="C676" s="21"/>
      <c r="D676" s="4"/>
      <c r="E676" s="4"/>
      <c r="F676" s="6"/>
      <c r="G676" s="4"/>
      <c r="H676" s="1"/>
      <c r="I676" s="1"/>
      <c r="L676"/>
      <c r="M676"/>
      <c r="S676" s="7"/>
    </row>
    <row r="677" spans="1:19" x14ac:dyDescent="0.2">
      <c r="A677" s="11"/>
      <c r="C677" s="21"/>
      <c r="D677" s="4"/>
      <c r="E677" s="4"/>
      <c r="F677" s="6"/>
      <c r="G677" s="4"/>
      <c r="H677" s="1"/>
      <c r="I677" s="1"/>
      <c r="L677"/>
      <c r="M677"/>
      <c r="S677" s="7"/>
    </row>
    <row r="678" spans="1:19" x14ac:dyDescent="0.2">
      <c r="C678" s="21"/>
      <c r="D678" s="4"/>
      <c r="E678" s="4"/>
      <c r="F678" s="6"/>
      <c r="G678" s="4"/>
      <c r="H678" s="1"/>
      <c r="I678" s="1"/>
      <c r="L678"/>
      <c r="M678"/>
      <c r="S678" s="7"/>
    </row>
    <row r="679" spans="1:19" x14ac:dyDescent="0.2">
      <c r="A679" s="11"/>
      <c r="C679" s="21"/>
      <c r="D679" s="4"/>
      <c r="E679" s="4"/>
      <c r="F679" s="6"/>
      <c r="G679" s="4"/>
      <c r="H679" s="1"/>
      <c r="I679" s="1"/>
      <c r="L679"/>
      <c r="M679"/>
      <c r="S679" s="7"/>
    </row>
    <row r="680" spans="1:19" x14ac:dyDescent="0.2">
      <c r="C680" s="21"/>
      <c r="D680" s="4"/>
      <c r="E680" s="4"/>
      <c r="F680" s="6"/>
      <c r="G680" s="4"/>
      <c r="H680" s="1"/>
      <c r="I680" s="1"/>
      <c r="L680"/>
      <c r="M680"/>
      <c r="S680" s="7"/>
    </row>
    <row r="681" spans="1:19" x14ac:dyDescent="0.2">
      <c r="A681" s="11"/>
      <c r="C681" s="21"/>
      <c r="D681" s="4"/>
      <c r="E681" s="4"/>
      <c r="F681" s="6"/>
      <c r="G681" s="4"/>
      <c r="H681" s="1"/>
      <c r="I681" s="1"/>
      <c r="L681"/>
      <c r="M681"/>
      <c r="S681" s="7"/>
    </row>
    <row r="682" spans="1:19" x14ac:dyDescent="0.2">
      <c r="A682" s="11"/>
      <c r="C682" s="21"/>
      <c r="D682" s="4"/>
      <c r="E682" s="4"/>
      <c r="F682" s="6"/>
      <c r="G682" s="4"/>
      <c r="H682" s="1"/>
      <c r="I682" s="1"/>
      <c r="L682"/>
      <c r="M682"/>
      <c r="S682" s="7"/>
    </row>
    <row r="683" spans="1:19" x14ac:dyDescent="0.2">
      <c r="A683" s="11"/>
      <c r="C683" s="21"/>
      <c r="D683" s="4"/>
      <c r="E683" s="4"/>
      <c r="F683" s="6"/>
      <c r="G683" s="4"/>
      <c r="H683" s="1"/>
      <c r="I683" s="1"/>
      <c r="L683"/>
      <c r="M683"/>
      <c r="S683" s="7"/>
    </row>
    <row r="684" spans="1:19" x14ac:dyDescent="0.2">
      <c r="A684" s="11"/>
      <c r="C684" s="21"/>
      <c r="D684" s="4"/>
      <c r="E684" s="4"/>
      <c r="F684" s="6"/>
      <c r="G684" s="4"/>
      <c r="H684" s="1"/>
      <c r="I684" s="1"/>
      <c r="L684"/>
      <c r="M684"/>
      <c r="S684" s="7"/>
    </row>
    <row r="685" spans="1:19" x14ac:dyDescent="0.2">
      <c r="A685" s="11"/>
      <c r="C685" s="21"/>
      <c r="D685" s="4"/>
      <c r="E685" s="4"/>
      <c r="F685" s="6"/>
      <c r="G685" s="4"/>
      <c r="H685" s="1"/>
      <c r="I685" s="1"/>
      <c r="L685"/>
      <c r="M685"/>
      <c r="S685" s="7"/>
    </row>
    <row r="686" spans="1:19" x14ac:dyDescent="0.2">
      <c r="C686" s="21"/>
      <c r="D686" s="4"/>
      <c r="E686" s="4"/>
      <c r="F686" s="6"/>
      <c r="G686" s="4"/>
      <c r="H686" s="1"/>
      <c r="I686" s="1"/>
      <c r="L686"/>
      <c r="M686"/>
      <c r="S686" s="7"/>
    </row>
    <row r="687" spans="1:19" x14ac:dyDescent="0.2">
      <c r="C687" s="21"/>
      <c r="D687" s="4"/>
      <c r="E687" s="4"/>
      <c r="F687" s="6"/>
      <c r="G687" s="4"/>
      <c r="H687" s="1"/>
      <c r="I687" s="1"/>
      <c r="L687"/>
      <c r="M687"/>
      <c r="S687" s="7"/>
    </row>
    <row r="688" spans="1:19" x14ac:dyDescent="0.2">
      <c r="A688" s="11"/>
      <c r="C688" s="21"/>
      <c r="D688" s="4"/>
      <c r="E688" s="4"/>
      <c r="F688" s="6"/>
      <c r="G688" s="4"/>
      <c r="H688" s="1"/>
      <c r="I688" s="1"/>
      <c r="L688"/>
      <c r="M688"/>
      <c r="S688" s="7"/>
    </row>
    <row r="689" spans="1:19" x14ac:dyDescent="0.2">
      <c r="A689" s="11"/>
      <c r="C689" s="21"/>
      <c r="D689" s="4"/>
      <c r="E689" s="4"/>
      <c r="F689" s="6"/>
      <c r="G689" s="4"/>
      <c r="H689" s="1"/>
      <c r="I689" s="1"/>
      <c r="L689"/>
      <c r="M689"/>
      <c r="S689" s="7"/>
    </row>
    <row r="690" spans="1:19" x14ac:dyDescent="0.2">
      <c r="A690" s="11"/>
      <c r="C690" s="21"/>
      <c r="D690" s="4"/>
      <c r="E690" s="4"/>
      <c r="F690" s="6"/>
      <c r="G690" s="4"/>
      <c r="H690" s="1"/>
      <c r="I690" s="1"/>
      <c r="L690"/>
      <c r="M690"/>
      <c r="S690" s="7"/>
    </row>
    <row r="691" spans="1:19" x14ac:dyDescent="0.2">
      <c r="A691" s="11"/>
      <c r="C691" s="21"/>
      <c r="D691" s="4"/>
      <c r="E691" s="4"/>
      <c r="F691" s="6"/>
      <c r="G691" s="4"/>
      <c r="H691" s="1"/>
      <c r="I691" s="1"/>
      <c r="L691"/>
      <c r="M691"/>
      <c r="S691" s="7"/>
    </row>
    <row r="692" spans="1:19" x14ac:dyDescent="0.2">
      <c r="A692" s="11"/>
      <c r="C692" s="21"/>
      <c r="D692" s="4"/>
      <c r="E692" s="4"/>
      <c r="F692" s="6"/>
      <c r="G692" s="4"/>
      <c r="H692" s="1"/>
      <c r="I692" s="1"/>
      <c r="L692"/>
      <c r="M692"/>
      <c r="S692" s="7"/>
    </row>
    <row r="693" spans="1:19" x14ac:dyDescent="0.2">
      <c r="A693" s="11"/>
      <c r="C693" s="21"/>
      <c r="D693" s="4"/>
      <c r="E693" s="4"/>
      <c r="F693" s="6"/>
      <c r="G693" s="4"/>
      <c r="H693" s="1"/>
      <c r="I693" s="1"/>
      <c r="L693"/>
      <c r="M693"/>
      <c r="S693" s="7"/>
    </row>
    <row r="694" spans="1:19" x14ac:dyDescent="0.2">
      <c r="C694" s="21"/>
      <c r="D694" s="4"/>
      <c r="E694" s="4"/>
      <c r="F694" s="6"/>
      <c r="G694" s="4"/>
      <c r="H694" s="1"/>
      <c r="I694" s="1"/>
      <c r="L694"/>
      <c r="M694"/>
      <c r="S694" s="7"/>
    </row>
    <row r="695" spans="1:19" x14ac:dyDescent="0.2">
      <c r="A695" s="11"/>
      <c r="C695" s="21"/>
      <c r="D695" s="4"/>
      <c r="E695" s="4"/>
      <c r="F695" s="6"/>
      <c r="G695" s="4"/>
      <c r="H695" s="1"/>
      <c r="I695" s="1"/>
      <c r="L695"/>
      <c r="M695"/>
      <c r="S695" s="7"/>
    </row>
    <row r="696" spans="1:19" x14ac:dyDescent="0.2">
      <c r="C696" s="21"/>
      <c r="D696" s="4"/>
      <c r="E696" s="4"/>
      <c r="F696" s="6"/>
      <c r="G696" s="4"/>
      <c r="H696" s="1"/>
      <c r="I696" s="1"/>
      <c r="L696"/>
      <c r="M696"/>
      <c r="S696" s="7"/>
    </row>
    <row r="697" spans="1:19" x14ac:dyDescent="0.2">
      <c r="A697" s="11"/>
      <c r="C697" s="21"/>
      <c r="D697" s="4"/>
      <c r="E697" s="4"/>
      <c r="F697" s="6"/>
      <c r="G697" s="4"/>
      <c r="H697" s="1"/>
      <c r="I697" s="1"/>
      <c r="L697"/>
      <c r="M697"/>
      <c r="S697" s="7"/>
    </row>
    <row r="698" spans="1:19" x14ac:dyDescent="0.2">
      <c r="C698" s="21"/>
      <c r="D698" s="4"/>
      <c r="E698" s="4"/>
      <c r="F698" s="6"/>
      <c r="G698" s="4"/>
      <c r="H698" s="1"/>
      <c r="I698" s="1"/>
      <c r="L698"/>
      <c r="M698"/>
      <c r="S698" s="7"/>
    </row>
    <row r="699" spans="1:19" x14ac:dyDescent="0.2">
      <c r="C699" s="21"/>
      <c r="D699" s="4"/>
      <c r="E699" s="4"/>
      <c r="F699" s="6"/>
      <c r="G699" s="4"/>
      <c r="H699" s="1"/>
      <c r="I699" s="1"/>
      <c r="L699"/>
      <c r="M699"/>
      <c r="S699" s="7"/>
    </row>
    <row r="700" spans="1:19" x14ac:dyDescent="0.2">
      <c r="A700" s="11"/>
      <c r="C700" s="21"/>
      <c r="D700" s="4"/>
      <c r="E700" s="4"/>
      <c r="F700" s="6"/>
      <c r="G700" s="4"/>
      <c r="H700" s="1"/>
      <c r="I700" s="1"/>
      <c r="L700"/>
      <c r="M700"/>
      <c r="S700" s="7"/>
    </row>
    <row r="701" spans="1:19" x14ac:dyDescent="0.2">
      <c r="C701" s="21"/>
      <c r="D701" s="4"/>
      <c r="E701" s="4"/>
      <c r="F701" s="6"/>
      <c r="G701" s="4"/>
      <c r="H701" s="1"/>
      <c r="I701" s="1"/>
      <c r="L701"/>
      <c r="M701"/>
      <c r="S701" s="7"/>
    </row>
    <row r="702" spans="1:19" x14ac:dyDescent="0.2">
      <c r="A702" s="11"/>
      <c r="C702" s="21"/>
      <c r="D702" s="4"/>
      <c r="E702" s="4"/>
      <c r="F702" s="6"/>
      <c r="G702" s="4"/>
      <c r="H702" s="1"/>
      <c r="I702" s="1"/>
      <c r="L702"/>
      <c r="M702"/>
      <c r="S702" s="7"/>
    </row>
    <row r="703" spans="1:19" x14ac:dyDescent="0.2">
      <c r="C703" s="21"/>
      <c r="D703" s="4"/>
      <c r="E703" s="4"/>
      <c r="F703" s="6"/>
      <c r="G703" s="4"/>
      <c r="H703" s="1"/>
      <c r="I703" s="1"/>
      <c r="L703"/>
      <c r="M703"/>
      <c r="S703" s="7"/>
    </row>
    <row r="704" spans="1:19" x14ac:dyDescent="0.2">
      <c r="A704" s="11"/>
      <c r="C704" s="21"/>
      <c r="D704" s="4"/>
      <c r="E704" s="4"/>
      <c r="F704" s="6"/>
      <c r="G704" s="4"/>
      <c r="H704" s="1"/>
      <c r="I704" s="1"/>
      <c r="L704"/>
      <c r="M704"/>
      <c r="S704" s="7"/>
    </row>
    <row r="705" spans="1:19" x14ac:dyDescent="0.2">
      <c r="A705" s="11"/>
      <c r="C705" s="21"/>
      <c r="D705" s="4"/>
      <c r="E705" s="4"/>
      <c r="F705" s="6"/>
      <c r="G705" s="4"/>
      <c r="H705" s="1"/>
      <c r="I705" s="1"/>
      <c r="L705"/>
      <c r="M705"/>
      <c r="S705" s="7"/>
    </row>
    <row r="706" spans="1:19" x14ac:dyDescent="0.2">
      <c r="C706" s="21"/>
      <c r="D706" s="4"/>
      <c r="E706" s="4"/>
      <c r="F706" s="6"/>
      <c r="G706" s="4"/>
      <c r="H706" s="1"/>
      <c r="I706" s="1"/>
      <c r="L706"/>
      <c r="M706"/>
      <c r="S706" s="7"/>
    </row>
    <row r="707" spans="1:19" x14ac:dyDescent="0.2">
      <c r="A707" s="11"/>
      <c r="C707" s="21"/>
      <c r="D707" s="4"/>
      <c r="E707" s="4"/>
      <c r="F707" s="6"/>
      <c r="G707" s="4"/>
      <c r="H707" s="1"/>
      <c r="I707" s="1"/>
      <c r="L707"/>
      <c r="M707"/>
      <c r="S707" s="7"/>
    </row>
    <row r="708" spans="1:19" x14ac:dyDescent="0.2">
      <c r="A708" s="11"/>
      <c r="C708" s="21"/>
      <c r="D708" s="4"/>
      <c r="E708" s="4"/>
      <c r="F708" s="6"/>
      <c r="G708" s="4"/>
      <c r="H708" s="1"/>
      <c r="I708" s="1"/>
      <c r="L708"/>
      <c r="M708"/>
      <c r="S708" s="7"/>
    </row>
    <row r="709" spans="1:19" x14ac:dyDescent="0.2">
      <c r="A709" s="11"/>
      <c r="C709" s="21"/>
      <c r="D709" s="4"/>
      <c r="E709" s="4"/>
      <c r="F709" s="6"/>
      <c r="G709" s="4"/>
      <c r="H709" s="1"/>
      <c r="I709" s="1"/>
      <c r="L709"/>
      <c r="M709"/>
      <c r="S709" s="7"/>
    </row>
    <row r="710" spans="1:19" x14ac:dyDescent="0.2">
      <c r="A710" s="11"/>
      <c r="C710" s="21"/>
      <c r="D710" s="4"/>
      <c r="E710" s="4"/>
      <c r="F710" s="6"/>
      <c r="G710" s="4"/>
      <c r="H710" s="1"/>
      <c r="I710" s="1"/>
      <c r="L710"/>
      <c r="M710"/>
      <c r="S710" s="7"/>
    </row>
    <row r="711" spans="1:19" x14ac:dyDescent="0.2">
      <c r="A711" s="11"/>
      <c r="C711" s="21"/>
      <c r="D711" s="4"/>
      <c r="E711" s="4"/>
      <c r="F711" s="6"/>
      <c r="G711" s="4"/>
      <c r="H711" s="1"/>
      <c r="I711" s="1"/>
      <c r="L711"/>
      <c r="M711"/>
      <c r="S711" s="7"/>
    </row>
    <row r="712" spans="1:19" x14ac:dyDescent="0.2">
      <c r="A712" s="11"/>
      <c r="C712" s="21"/>
      <c r="D712" s="4"/>
      <c r="E712" s="4"/>
      <c r="F712" s="6"/>
      <c r="G712" s="4"/>
      <c r="H712" s="1"/>
      <c r="I712" s="1"/>
      <c r="L712"/>
      <c r="M712"/>
      <c r="S712" s="7"/>
    </row>
    <row r="713" spans="1:19" x14ac:dyDescent="0.2">
      <c r="A713" s="11"/>
      <c r="C713" s="21"/>
      <c r="D713" s="4"/>
      <c r="E713" s="4"/>
      <c r="F713" s="6"/>
      <c r="G713" s="4"/>
      <c r="H713" s="1"/>
      <c r="I713" s="1"/>
      <c r="L713"/>
      <c r="M713"/>
      <c r="S713" s="7"/>
    </row>
    <row r="714" spans="1:19" x14ac:dyDescent="0.2">
      <c r="A714" s="11"/>
      <c r="C714" s="21"/>
      <c r="D714" s="4"/>
      <c r="E714" s="4"/>
      <c r="F714" s="6"/>
      <c r="G714" s="4"/>
      <c r="H714" s="1"/>
      <c r="I714" s="1"/>
      <c r="L714"/>
      <c r="M714"/>
      <c r="S714" s="7"/>
    </row>
    <row r="715" spans="1:19" x14ac:dyDescent="0.2">
      <c r="A715" s="11"/>
      <c r="C715" s="21"/>
      <c r="D715" s="4"/>
      <c r="E715" s="4"/>
      <c r="F715" s="6"/>
      <c r="G715" s="4"/>
      <c r="H715" s="1"/>
      <c r="I715" s="1"/>
      <c r="L715"/>
      <c r="M715"/>
      <c r="S715" s="7"/>
    </row>
    <row r="716" spans="1:19" x14ac:dyDescent="0.2">
      <c r="C716" s="21"/>
      <c r="D716" s="4"/>
      <c r="E716" s="4"/>
      <c r="F716" s="6"/>
      <c r="G716" s="4"/>
      <c r="H716" s="1"/>
      <c r="I716" s="1"/>
      <c r="L716"/>
      <c r="M716"/>
      <c r="S716" s="7"/>
    </row>
    <row r="717" spans="1:19" x14ac:dyDescent="0.2">
      <c r="A717" s="11"/>
      <c r="C717" s="21"/>
      <c r="D717" s="4"/>
      <c r="E717" s="4"/>
      <c r="F717" s="6"/>
      <c r="G717" s="4"/>
      <c r="H717" s="1"/>
      <c r="I717" s="1"/>
      <c r="L717"/>
      <c r="M717"/>
      <c r="S717" s="7"/>
    </row>
    <row r="718" spans="1:19" x14ac:dyDescent="0.2">
      <c r="A718" s="11"/>
      <c r="C718" s="21"/>
      <c r="D718" s="4"/>
      <c r="E718" s="4"/>
      <c r="F718" s="6"/>
      <c r="G718" s="4"/>
      <c r="H718" s="1"/>
      <c r="I718" s="1"/>
      <c r="L718"/>
      <c r="M718"/>
      <c r="S718" s="7"/>
    </row>
    <row r="719" spans="1:19" x14ac:dyDescent="0.2">
      <c r="C719" s="21"/>
      <c r="D719" s="4"/>
      <c r="E719" s="4"/>
      <c r="F719" s="6"/>
      <c r="G719" s="4"/>
      <c r="H719" s="1"/>
      <c r="I719" s="1"/>
      <c r="L719"/>
      <c r="M719"/>
      <c r="S719" s="7"/>
    </row>
    <row r="720" spans="1:19" x14ac:dyDescent="0.2">
      <c r="A720" s="11"/>
      <c r="C720" s="21"/>
      <c r="D720" s="4"/>
      <c r="E720" s="4"/>
      <c r="F720" s="6"/>
      <c r="G720" s="4"/>
      <c r="H720" s="1"/>
      <c r="I720" s="1"/>
      <c r="L720"/>
      <c r="M720"/>
      <c r="S720" s="7"/>
    </row>
    <row r="721" spans="1:19" x14ac:dyDescent="0.2">
      <c r="A721" s="11"/>
      <c r="C721" s="21"/>
      <c r="D721" s="4"/>
      <c r="E721" s="4"/>
      <c r="F721" s="6"/>
      <c r="G721" s="4"/>
      <c r="H721" s="1"/>
      <c r="I721" s="1"/>
      <c r="L721"/>
      <c r="M721"/>
      <c r="S721" s="7"/>
    </row>
    <row r="722" spans="1:19" x14ac:dyDescent="0.2">
      <c r="A722" s="11"/>
      <c r="C722" s="21"/>
      <c r="D722" s="4"/>
      <c r="E722" s="4"/>
      <c r="F722" s="6"/>
      <c r="G722" s="4"/>
      <c r="H722" s="1"/>
      <c r="I722" s="1"/>
      <c r="L722"/>
      <c r="M722"/>
      <c r="S722" s="7"/>
    </row>
    <row r="723" spans="1:19" x14ac:dyDescent="0.2">
      <c r="C723" s="21"/>
      <c r="D723" s="4"/>
      <c r="E723" s="4"/>
      <c r="F723" s="6"/>
      <c r="G723" s="4"/>
      <c r="H723" s="1"/>
      <c r="I723" s="1"/>
      <c r="L723"/>
      <c r="M723"/>
      <c r="S723" s="7"/>
    </row>
    <row r="724" spans="1:19" x14ac:dyDescent="0.2">
      <c r="A724" s="11"/>
      <c r="C724" s="21"/>
      <c r="D724" s="4"/>
      <c r="E724" s="4"/>
      <c r="F724" s="6"/>
      <c r="G724" s="4"/>
      <c r="H724" s="1"/>
      <c r="I724" s="1"/>
      <c r="L724"/>
      <c r="M724"/>
      <c r="S724" s="7"/>
    </row>
    <row r="725" spans="1:19" x14ac:dyDescent="0.2">
      <c r="C725" s="21"/>
      <c r="D725" s="4"/>
      <c r="E725" s="4"/>
      <c r="F725" s="6"/>
      <c r="G725" s="4"/>
      <c r="H725" s="1"/>
      <c r="I725" s="1"/>
      <c r="L725"/>
      <c r="M725"/>
      <c r="S725" s="7"/>
    </row>
    <row r="726" spans="1:19" x14ac:dyDescent="0.2">
      <c r="A726" s="11"/>
      <c r="C726" s="21"/>
      <c r="D726" s="4"/>
      <c r="E726" s="4"/>
      <c r="F726" s="6"/>
      <c r="G726" s="4"/>
      <c r="H726" s="1"/>
      <c r="I726" s="1"/>
      <c r="L726"/>
      <c r="M726"/>
      <c r="S726" s="7"/>
    </row>
    <row r="727" spans="1:19" x14ac:dyDescent="0.2">
      <c r="A727" s="11"/>
      <c r="C727" s="21"/>
      <c r="D727" s="4"/>
      <c r="E727" s="4"/>
      <c r="F727" s="6"/>
      <c r="G727" s="4"/>
      <c r="H727" s="1"/>
      <c r="I727" s="1"/>
      <c r="L727"/>
      <c r="M727"/>
      <c r="S727" s="7"/>
    </row>
    <row r="728" spans="1:19" x14ac:dyDescent="0.2">
      <c r="C728" s="21"/>
      <c r="D728" s="4"/>
      <c r="E728" s="4"/>
      <c r="F728" s="6"/>
      <c r="G728" s="4"/>
      <c r="H728" s="1"/>
      <c r="I728" s="1"/>
      <c r="L728"/>
      <c r="M728"/>
      <c r="S728" s="7"/>
    </row>
    <row r="729" spans="1:19" x14ac:dyDescent="0.2">
      <c r="A729" s="11"/>
      <c r="C729" s="21"/>
      <c r="D729" s="4"/>
      <c r="E729" s="4"/>
      <c r="F729" s="6"/>
      <c r="G729" s="4"/>
      <c r="H729" s="1"/>
      <c r="I729" s="1"/>
      <c r="L729"/>
      <c r="M729"/>
      <c r="S729" s="7"/>
    </row>
    <row r="730" spans="1:19" x14ac:dyDescent="0.2">
      <c r="A730" s="11"/>
      <c r="C730" s="21"/>
      <c r="D730" s="4"/>
      <c r="E730" s="4"/>
      <c r="F730" s="6"/>
      <c r="G730" s="4"/>
      <c r="H730" s="1"/>
      <c r="I730" s="1"/>
      <c r="L730"/>
      <c r="M730"/>
      <c r="S730" s="7"/>
    </row>
    <row r="731" spans="1:19" x14ac:dyDescent="0.2">
      <c r="A731" s="11"/>
      <c r="C731" s="21"/>
      <c r="D731" s="4"/>
      <c r="E731" s="4"/>
      <c r="F731" s="6"/>
      <c r="G731" s="4"/>
      <c r="H731" s="1"/>
      <c r="I731" s="1"/>
      <c r="L731"/>
      <c r="M731"/>
      <c r="S731" s="7"/>
    </row>
    <row r="732" spans="1:19" x14ac:dyDescent="0.2">
      <c r="A732" s="11"/>
      <c r="C732" s="21"/>
      <c r="D732" s="4"/>
      <c r="E732" s="4"/>
      <c r="F732" s="6"/>
      <c r="G732" s="4"/>
      <c r="H732" s="1"/>
      <c r="I732" s="1"/>
      <c r="L732"/>
      <c r="M732"/>
      <c r="S732" s="7"/>
    </row>
    <row r="733" spans="1:19" x14ac:dyDescent="0.2">
      <c r="A733" s="11"/>
      <c r="C733" s="21"/>
      <c r="D733" s="4"/>
      <c r="E733" s="4"/>
      <c r="F733" s="6"/>
      <c r="G733" s="4"/>
      <c r="H733" s="1"/>
      <c r="I733" s="1"/>
      <c r="L733"/>
      <c r="M733"/>
      <c r="S733" s="7"/>
    </row>
    <row r="734" spans="1:19" x14ac:dyDescent="0.2">
      <c r="A734" s="11"/>
      <c r="C734" s="21"/>
      <c r="D734" s="4"/>
      <c r="E734" s="4"/>
      <c r="F734" s="6"/>
      <c r="G734" s="4"/>
      <c r="H734" s="1"/>
      <c r="I734" s="1"/>
      <c r="L734"/>
      <c r="M734"/>
      <c r="S734" s="7"/>
    </row>
    <row r="735" spans="1:19" x14ac:dyDescent="0.2">
      <c r="C735" s="21"/>
      <c r="D735" s="4"/>
      <c r="E735" s="4"/>
      <c r="F735" s="6"/>
      <c r="G735" s="4"/>
      <c r="H735" s="1"/>
      <c r="I735" s="1"/>
      <c r="L735"/>
      <c r="M735"/>
      <c r="S735" s="7"/>
    </row>
    <row r="736" spans="1:19" x14ac:dyDescent="0.2">
      <c r="C736" s="21"/>
      <c r="D736" s="4"/>
      <c r="E736" s="4"/>
      <c r="F736" s="6"/>
      <c r="G736" s="4"/>
      <c r="H736" s="1"/>
      <c r="I736" s="1"/>
      <c r="L736"/>
      <c r="M736"/>
      <c r="S736" s="7"/>
    </row>
    <row r="737" spans="1:19" x14ac:dyDescent="0.2">
      <c r="A737" s="11"/>
      <c r="C737" s="21"/>
      <c r="D737" s="4"/>
      <c r="E737" s="4"/>
      <c r="F737" s="6"/>
      <c r="G737" s="4"/>
      <c r="H737" s="1"/>
      <c r="I737" s="1"/>
      <c r="L737"/>
      <c r="M737"/>
      <c r="S737" s="7"/>
    </row>
    <row r="738" spans="1:19" x14ac:dyDescent="0.2">
      <c r="A738" s="11"/>
      <c r="C738" s="21"/>
      <c r="D738" s="4"/>
      <c r="E738" s="4"/>
      <c r="F738" s="6"/>
      <c r="G738" s="4"/>
      <c r="H738" s="1"/>
      <c r="I738" s="1"/>
      <c r="L738"/>
      <c r="M738"/>
      <c r="S738" s="7"/>
    </row>
    <row r="739" spans="1:19" x14ac:dyDescent="0.2">
      <c r="A739" s="11"/>
      <c r="C739" s="21"/>
      <c r="D739" s="4"/>
      <c r="E739" s="4"/>
      <c r="F739" s="6"/>
      <c r="G739" s="4"/>
      <c r="H739" s="1"/>
      <c r="I739" s="1"/>
      <c r="L739"/>
      <c r="M739"/>
      <c r="S739" s="7"/>
    </row>
    <row r="740" spans="1:19" x14ac:dyDescent="0.2">
      <c r="A740" s="11"/>
      <c r="C740" s="21"/>
      <c r="D740" s="4"/>
      <c r="E740" s="4"/>
      <c r="F740" s="6"/>
      <c r="G740" s="4"/>
      <c r="H740" s="1"/>
      <c r="I740" s="1"/>
      <c r="L740"/>
      <c r="M740"/>
      <c r="S740" s="7"/>
    </row>
    <row r="741" spans="1:19" x14ac:dyDescent="0.2">
      <c r="C741" s="21"/>
      <c r="D741" s="4"/>
      <c r="E741" s="4"/>
      <c r="F741" s="6"/>
      <c r="G741" s="4"/>
      <c r="H741" s="1"/>
      <c r="I741" s="1"/>
      <c r="L741"/>
      <c r="M741"/>
      <c r="S741" s="7"/>
    </row>
    <row r="742" spans="1:19" x14ac:dyDescent="0.2">
      <c r="A742" s="11"/>
      <c r="C742" s="21"/>
      <c r="D742" s="4"/>
      <c r="E742" s="4"/>
      <c r="F742" s="6"/>
      <c r="G742" s="4"/>
      <c r="H742" s="1"/>
      <c r="I742" s="1"/>
      <c r="L742"/>
      <c r="M742"/>
      <c r="S742" s="7"/>
    </row>
    <row r="743" spans="1:19" x14ac:dyDescent="0.2">
      <c r="A743" s="11"/>
      <c r="C743" s="21"/>
      <c r="D743" s="4"/>
      <c r="E743" s="4"/>
      <c r="F743" s="6"/>
      <c r="G743" s="4"/>
      <c r="H743" s="1"/>
      <c r="I743" s="1"/>
      <c r="L743"/>
      <c r="M743"/>
      <c r="S743" s="7"/>
    </row>
    <row r="744" spans="1:19" x14ac:dyDescent="0.2">
      <c r="A744" s="11"/>
      <c r="C744" s="21"/>
      <c r="D744" s="4"/>
      <c r="E744" s="4"/>
      <c r="F744" s="6"/>
      <c r="G744" s="4"/>
      <c r="H744" s="1"/>
      <c r="I744" s="1"/>
      <c r="L744"/>
      <c r="M744"/>
      <c r="S744" s="7"/>
    </row>
    <row r="745" spans="1:19" x14ac:dyDescent="0.2">
      <c r="A745" s="11"/>
      <c r="C745" s="21"/>
      <c r="D745" s="4"/>
      <c r="E745" s="4"/>
      <c r="F745" s="6"/>
      <c r="G745" s="4"/>
      <c r="H745" s="1"/>
      <c r="I745" s="1"/>
      <c r="L745"/>
      <c r="M745"/>
      <c r="S745" s="7"/>
    </row>
    <row r="746" spans="1:19" x14ac:dyDescent="0.2">
      <c r="A746" s="11"/>
      <c r="C746" s="21"/>
      <c r="D746" s="4"/>
      <c r="E746" s="4"/>
      <c r="F746" s="6"/>
      <c r="G746" s="4"/>
      <c r="H746" s="1"/>
      <c r="I746" s="1"/>
      <c r="L746"/>
      <c r="M746"/>
      <c r="S746" s="7"/>
    </row>
    <row r="747" spans="1:19" x14ac:dyDescent="0.2">
      <c r="A747" s="11"/>
      <c r="C747" s="21"/>
      <c r="D747" s="4"/>
      <c r="E747" s="4"/>
      <c r="F747" s="6"/>
      <c r="G747" s="4"/>
      <c r="H747" s="1"/>
      <c r="I747" s="1"/>
      <c r="L747"/>
      <c r="M747"/>
      <c r="S747" s="7"/>
    </row>
    <row r="748" spans="1:19" x14ac:dyDescent="0.2">
      <c r="A748" s="11"/>
      <c r="C748" s="21"/>
      <c r="D748" s="4"/>
      <c r="E748" s="4"/>
      <c r="F748" s="6"/>
      <c r="G748" s="4"/>
      <c r="H748" s="1"/>
      <c r="I748" s="1"/>
      <c r="L748"/>
      <c r="M748"/>
      <c r="S748" s="7"/>
    </row>
    <row r="749" spans="1:19" x14ac:dyDescent="0.2">
      <c r="A749" s="11"/>
      <c r="C749" s="21"/>
      <c r="D749" s="4"/>
      <c r="E749" s="4"/>
      <c r="F749" s="6"/>
      <c r="G749" s="4"/>
      <c r="H749" s="1"/>
      <c r="I749" s="1"/>
      <c r="L749"/>
      <c r="M749"/>
      <c r="S749" s="7"/>
    </row>
    <row r="750" spans="1:19" x14ac:dyDescent="0.2">
      <c r="A750" s="11"/>
      <c r="C750" s="21"/>
      <c r="D750" s="4"/>
      <c r="E750" s="4"/>
      <c r="F750" s="6"/>
      <c r="G750" s="4"/>
      <c r="H750" s="1"/>
      <c r="I750" s="1"/>
      <c r="L750"/>
      <c r="M750"/>
      <c r="S750" s="7"/>
    </row>
    <row r="751" spans="1:19" x14ac:dyDescent="0.2">
      <c r="A751" s="11"/>
      <c r="C751" s="21"/>
      <c r="D751" s="4"/>
      <c r="E751" s="4"/>
      <c r="F751" s="6"/>
      <c r="G751" s="4"/>
      <c r="H751" s="1"/>
      <c r="I751" s="1"/>
      <c r="L751"/>
      <c r="M751"/>
      <c r="S751" s="7"/>
    </row>
    <row r="752" spans="1:19" x14ac:dyDescent="0.2">
      <c r="A752" s="11"/>
      <c r="C752" s="21"/>
      <c r="D752" s="4"/>
      <c r="E752" s="4"/>
      <c r="F752" s="6"/>
      <c r="G752" s="4"/>
      <c r="H752" s="1"/>
      <c r="I752" s="1"/>
      <c r="L752"/>
      <c r="M752"/>
      <c r="S752" s="7"/>
    </row>
    <row r="753" spans="1:19" x14ac:dyDescent="0.2">
      <c r="A753" s="11"/>
      <c r="C753" s="21"/>
      <c r="D753" s="4"/>
      <c r="E753" s="4"/>
      <c r="F753" s="6"/>
      <c r="G753" s="4"/>
      <c r="H753" s="1"/>
      <c r="I753" s="1"/>
      <c r="L753"/>
      <c r="M753"/>
      <c r="S753" s="7"/>
    </row>
    <row r="754" spans="1:19" x14ac:dyDescent="0.2">
      <c r="A754" s="11"/>
      <c r="C754" s="21"/>
      <c r="D754" s="4"/>
      <c r="E754" s="4"/>
      <c r="F754" s="6"/>
      <c r="G754" s="4"/>
      <c r="H754" s="1"/>
      <c r="I754" s="1"/>
      <c r="L754"/>
      <c r="M754"/>
      <c r="S754" s="7"/>
    </row>
    <row r="755" spans="1:19" x14ac:dyDescent="0.2">
      <c r="A755" s="11"/>
      <c r="C755" s="21"/>
      <c r="D755" s="4"/>
      <c r="E755" s="4"/>
      <c r="F755" s="6"/>
      <c r="G755" s="4"/>
      <c r="H755" s="1"/>
      <c r="I755" s="1"/>
      <c r="L755"/>
      <c r="M755"/>
      <c r="S755" s="7"/>
    </row>
    <row r="756" spans="1:19" x14ac:dyDescent="0.2">
      <c r="A756" s="11"/>
      <c r="C756" s="21"/>
      <c r="D756" s="4"/>
      <c r="E756" s="4"/>
      <c r="F756" s="6"/>
      <c r="G756" s="4"/>
      <c r="H756" s="1"/>
      <c r="I756" s="1"/>
      <c r="L756"/>
      <c r="M756"/>
      <c r="S756" s="7"/>
    </row>
    <row r="757" spans="1:19" x14ac:dyDescent="0.2">
      <c r="A757" s="11"/>
      <c r="C757" s="21"/>
      <c r="D757" s="4"/>
      <c r="E757" s="4"/>
      <c r="F757" s="6"/>
      <c r="G757" s="4"/>
      <c r="H757" s="1"/>
      <c r="I757" s="1"/>
      <c r="L757"/>
      <c r="M757"/>
      <c r="S757" s="7"/>
    </row>
    <row r="758" spans="1:19" x14ac:dyDescent="0.2">
      <c r="A758" s="11"/>
      <c r="C758" s="21"/>
      <c r="D758" s="4"/>
      <c r="E758" s="4"/>
      <c r="F758" s="6"/>
      <c r="G758" s="4"/>
      <c r="H758" s="1"/>
      <c r="I758" s="1"/>
      <c r="L758"/>
      <c r="M758"/>
      <c r="S758" s="7"/>
    </row>
    <row r="759" spans="1:19" x14ac:dyDescent="0.2">
      <c r="C759" s="21"/>
      <c r="D759" s="4"/>
      <c r="E759" s="4"/>
      <c r="F759" s="6"/>
      <c r="G759" s="4"/>
      <c r="H759" s="1"/>
      <c r="I759" s="1"/>
      <c r="L759"/>
      <c r="M759"/>
      <c r="S759" s="7"/>
    </row>
    <row r="760" spans="1:19" x14ac:dyDescent="0.2">
      <c r="A760" s="11"/>
      <c r="C760" s="21"/>
      <c r="D760" s="4"/>
      <c r="E760" s="4"/>
      <c r="F760" s="6"/>
      <c r="G760" s="4"/>
      <c r="H760" s="1"/>
      <c r="I760" s="1"/>
      <c r="L760"/>
      <c r="M760"/>
      <c r="S760" s="7"/>
    </row>
    <row r="761" spans="1:19" x14ac:dyDescent="0.2">
      <c r="C761" s="21"/>
      <c r="D761" s="4"/>
      <c r="E761" s="4"/>
      <c r="F761" s="6"/>
      <c r="G761" s="4"/>
      <c r="H761" s="1"/>
      <c r="I761" s="1"/>
      <c r="L761"/>
      <c r="M761"/>
      <c r="S761" s="7"/>
    </row>
    <row r="762" spans="1:19" x14ac:dyDescent="0.2">
      <c r="A762" s="11"/>
      <c r="C762" s="21"/>
      <c r="D762" s="4"/>
      <c r="E762" s="4"/>
      <c r="F762" s="6"/>
      <c r="G762" s="4"/>
      <c r="H762" s="1"/>
      <c r="I762" s="1"/>
      <c r="L762"/>
      <c r="M762"/>
      <c r="S762" s="7"/>
    </row>
    <row r="763" spans="1:19" x14ac:dyDescent="0.2">
      <c r="A763" s="11"/>
      <c r="C763" s="21"/>
      <c r="D763" s="4"/>
      <c r="E763" s="4"/>
      <c r="F763" s="6"/>
      <c r="G763" s="4"/>
      <c r="H763" s="1"/>
      <c r="I763" s="1"/>
      <c r="L763"/>
      <c r="M763"/>
      <c r="S763" s="7"/>
    </row>
    <row r="764" spans="1:19" x14ac:dyDescent="0.2">
      <c r="A764" s="11"/>
      <c r="C764" s="21"/>
      <c r="D764" s="4"/>
      <c r="E764" s="4"/>
      <c r="F764" s="6"/>
      <c r="G764" s="4"/>
      <c r="H764" s="1"/>
      <c r="I764" s="1"/>
      <c r="L764"/>
      <c r="M764"/>
      <c r="S764" s="7"/>
    </row>
    <row r="765" spans="1:19" x14ac:dyDescent="0.2">
      <c r="A765" s="11"/>
      <c r="C765" s="21"/>
      <c r="D765" s="4"/>
      <c r="E765" s="4"/>
      <c r="F765" s="6"/>
      <c r="G765" s="4"/>
      <c r="H765" s="1"/>
      <c r="I765" s="1"/>
      <c r="L765"/>
      <c r="M765"/>
      <c r="S765" s="7"/>
    </row>
    <row r="766" spans="1:19" x14ac:dyDescent="0.2">
      <c r="A766" s="11"/>
      <c r="C766" s="21"/>
      <c r="D766" s="4"/>
      <c r="E766" s="4"/>
      <c r="F766" s="6"/>
      <c r="G766" s="4"/>
      <c r="H766" s="1"/>
      <c r="I766" s="1"/>
      <c r="L766"/>
      <c r="M766"/>
      <c r="S766" s="7"/>
    </row>
    <row r="767" spans="1:19" x14ac:dyDescent="0.2">
      <c r="C767" s="21"/>
      <c r="D767" s="4"/>
      <c r="E767" s="4"/>
      <c r="F767" s="6"/>
      <c r="G767" s="4"/>
      <c r="H767" s="1"/>
      <c r="I767" s="1"/>
      <c r="L767"/>
      <c r="M767"/>
      <c r="S767" s="7"/>
    </row>
    <row r="768" spans="1:19" x14ac:dyDescent="0.2">
      <c r="A768" s="11"/>
      <c r="C768" s="21"/>
      <c r="D768" s="4"/>
      <c r="E768" s="4"/>
      <c r="F768" s="6"/>
      <c r="G768" s="4"/>
      <c r="H768" s="1"/>
      <c r="I768" s="1"/>
      <c r="L768"/>
      <c r="M768"/>
      <c r="S768" s="7"/>
    </row>
    <row r="769" spans="1:19" x14ac:dyDescent="0.2">
      <c r="A769" s="11"/>
      <c r="C769" s="21"/>
      <c r="D769" s="4"/>
      <c r="E769" s="4"/>
      <c r="F769" s="6"/>
      <c r="G769" s="4"/>
      <c r="H769" s="1"/>
      <c r="I769" s="1"/>
      <c r="L769"/>
      <c r="M769"/>
      <c r="S769" s="7"/>
    </row>
    <row r="770" spans="1:19" x14ac:dyDescent="0.2">
      <c r="A770" s="11"/>
      <c r="C770" s="21"/>
      <c r="D770" s="4"/>
      <c r="E770" s="4"/>
      <c r="F770" s="6"/>
      <c r="G770" s="4"/>
      <c r="H770" s="1"/>
      <c r="I770" s="1"/>
      <c r="L770"/>
      <c r="M770"/>
      <c r="S770" s="7"/>
    </row>
    <row r="771" spans="1:19" x14ac:dyDescent="0.2">
      <c r="A771" s="11"/>
      <c r="C771" s="21"/>
      <c r="D771" s="4"/>
      <c r="E771" s="4"/>
      <c r="F771" s="6"/>
      <c r="G771" s="4"/>
      <c r="H771" s="1"/>
      <c r="I771" s="1"/>
      <c r="L771"/>
      <c r="M771"/>
      <c r="S771" s="7"/>
    </row>
    <row r="772" spans="1:19" x14ac:dyDescent="0.2">
      <c r="C772" s="21"/>
      <c r="D772" s="4"/>
      <c r="E772" s="4"/>
      <c r="F772" s="6"/>
      <c r="G772" s="4"/>
      <c r="H772" s="1"/>
      <c r="I772" s="1"/>
      <c r="L772"/>
      <c r="M772"/>
      <c r="S772" s="7"/>
    </row>
    <row r="773" spans="1:19" x14ac:dyDescent="0.2">
      <c r="C773" s="21"/>
      <c r="D773" s="4"/>
      <c r="E773" s="4"/>
      <c r="F773" s="6"/>
      <c r="G773" s="4"/>
      <c r="H773" s="1"/>
      <c r="I773" s="1"/>
      <c r="L773"/>
      <c r="M773"/>
      <c r="S773" s="7"/>
    </row>
    <row r="774" spans="1:19" x14ac:dyDescent="0.2">
      <c r="C774" s="21"/>
      <c r="D774" s="4"/>
      <c r="E774" s="4"/>
      <c r="F774" s="6"/>
      <c r="G774" s="4"/>
      <c r="H774" s="1"/>
      <c r="I774" s="1"/>
      <c r="L774"/>
      <c r="M774"/>
      <c r="S774" s="7"/>
    </row>
    <row r="775" spans="1:19" x14ac:dyDescent="0.2">
      <c r="A775" s="11"/>
      <c r="C775" s="21"/>
      <c r="D775" s="4"/>
      <c r="E775" s="4"/>
      <c r="F775" s="6"/>
      <c r="G775" s="4"/>
      <c r="H775" s="1"/>
      <c r="I775" s="1"/>
      <c r="L775"/>
      <c r="M775"/>
      <c r="S775" s="7"/>
    </row>
    <row r="776" spans="1:19" x14ac:dyDescent="0.2">
      <c r="C776" s="21"/>
      <c r="D776" s="4"/>
      <c r="E776" s="4"/>
      <c r="F776" s="6"/>
      <c r="G776" s="4"/>
      <c r="H776" s="1"/>
      <c r="I776" s="1"/>
      <c r="L776"/>
      <c r="M776"/>
      <c r="S776" s="7"/>
    </row>
    <row r="777" spans="1:19" x14ac:dyDescent="0.2">
      <c r="C777" s="21"/>
      <c r="D777" s="4"/>
      <c r="E777" s="4"/>
      <c r="F777" s="6"/>
      <c r="G777" s="4"/>
      <c r="H777" s="1"/>
      <c r="I777" s="1"/>
      <c r="L777"/>
      <c r="M777"/>
      <c r="S777" s="7"/>
    </row>
    <row r="778" spans="1:19" x14ac:dyDescent="0.2">
      <c r="C778" s="21"/>
      <c r="D778" s="4"/>
      <c r="E778" s="4"/>
      <c r="F778" s="6"/>
      <c r="G778" s="4"/>
      <c r="H778" s="1"/>
      <c r="I778" s="1"/>
      <c r="L778"/>
      <c r="M778"/>
      <c r="S778" s="7"/>
    </row>
    <row r="779" spans="1:19" x14ac:dyDescent="0.2">
      <c r="A779" s="11"/>
      <c r="C779" s="21"/>
      <c r="D779" s="4"/>
      <c r="E779" s="4"/>
      <c r="F779" s="6"/>
      <c r="G779" s="4"/>
      <c r="H779" s="1"/>
      <c r="I779" s="1"/>
      <c r="L779"/>
      <c r="M779"/>
      <c r="S779" s="7"/>
    </row>
    <row r="780" spans="1:19" x14ac:dyDescent="0.2">
      <c r="C780" s="21"/>
      <c r="D780" s="4"/>
      <c r="E780" s="4"/>
      <c r="F780" s="6"/>
      <c r="G780" s="4"/>
      <c r="H780" s="1"/>
      <c r="I780" s="1"/>
      <c r="L780"/>
      <c r="M780"/>
      <c r="S780" s="7"/>
    </row>
    <row r="781" spans="1:19" x14ac:dyDescent="0.2">
      <c r="A781" s="11"/>
      <c r="C781" s="21"/>
      <c r="D781" s="4"/>
      <c r="E781" s="4"/>
      <c r="F781" s="6"/>
      <c r="G781" s="4"/>
      <c r="H781" s="1"/>
      <c r="I781" s="1"/>
      <c r="L781"/>
      <c r="M781"/>
      <c r="S781" s="7"/>
    </row>
    <row r="782" spans="1:19" x14ac:dyDescent="0.2">
      <c r="C782" s="21"/>
      <c r="D782" s="4"/>
      <c r="E782" s="4"/>
      <c r="F782" s="6"/>
      <c r="G782" s="4"/>
      <c r="H782" s="1"/>
      <c r="I782" s="1"/>
      <c r="L782"/>
      <c r="M782"/>
      <c r="S782" s="7"/>
    </row>
    <row r="783" spans="1:19" x14ac:dyDescent="0.2">
      <c r="A783" s="11"/>
      <c r="C783" s="21"/>
      <c r="D783" s="4"/>
      <c r="E783" s="4"/>
      <c r="F783" s="6"/>
      <c r="G783" s="4"/>
      <c r="H783" s="1"/>
      <c r="I783" s="1"/>
      <c r="L783"/>
      <c r="M783"/>
      <c r="S783" s="7"/>
    </row>
    <row r="784" spans="1:19" x14ac:dyDescent="0.2">
      <c r="A784" s="11"/>
      <c r="C784" s="21"/>
      <c r="D784" s="4"/>
      <c r="E784" s="4"/>
      <c r="F784" s="6"/>
      <c r="G784" s="4"/>
      <c r="H784" s="1"/>
      <c r="I784" s="1"/>
      <c r="L784"/>
      <c r="M784"/>
      <c r="S784" s="7"/>
    </row>
    <row r="785" spans="1:19" x14ac:dyDescent="0.2">
      <c r="A785" s="11"/>
      <c r="C785" s="21"/>
      <c r="D785" s="4"/>
      <c r="E785" s="4"/>
      <c r="F785" s="6"/>
      <c r="G785" s="4"/>
      <c r="H785" s="1"/>
      <c r="I785" s="1"/>
      <c r="L785"/>
      <c r="M785"/>
      <c r="S785" s="7"/>
    </row>
    <row r="786" spans="1:19" x14ac:dyDescent="0.2">
      <c r="A786" s="11"/>
      <c r="C786" s="21"/>
      <c r="D786" s="4"/>
      <c r="E786" s="4"/>
      <c r="F786" s="6"/>
      <c r="G786" s="4"/>
      <c r="H786" s="1"/>
      <c r="I786" s="1"/>
      <c r="L786"/>
      <c r="M786"/>
      <c r="S786" s="7"/>
    </row>
    <row r="787" spans="1:19" x14ac:dyDescent="0.2">
      <c r="C787" s="21"/>
      <c r="D787" s="4"/>
      <c r="E787" s="4"/>
      <c r="F787" s="6"/>
      <c r="G787" s="4"/>
      <c r="H787" s="1"/>
      <c r="I787" s="1"/>
      <c r="L787"/>
      <c r="M787"/>
      <c r="S787" s="7"/>
    </row>
    <row r="788" spans="1:19" x14ac:dyDescent="0.2">
      <c r="A788" s="11"/>
      <c r="C788" s="21"/>
      <c r="D788" s="4"/>
      <c r="E788" s="4"/>
      <c r="F788" s="6"/>
      <c r="G788" s="4"/>
      <c r="H788" s="1"/>
      <c r="I788" s="1"/>
      <c r="L788"/>
      <c r="M788"/>
      <c r="S788" s="7"/>
    </row>
    <row r="789" spans="1:19" x14ac:dyDescent="0.2">
      <c r="A789" s="11"/>
      <c r="C789" s="21"/>
      <c r="D789" s="4"/>
      <c r="E789" s="4"/>
      <c r="F789" s="6"/>
      <c r="G789" s="4"/>
      <c r="H789" s="1"/>
      <c r="I789" s="1"/>
      <c r="L789"/>
      <c r="M789"/>
      <c r="S789" s="7"/>
    </row>
    <row r="790" spans="1:19" x14ac:dyDescent="0.2">
      <c r="A790" s="11"/>
      <c r="C790" s="21"/>
      <c r="D790" s="4"/>
      <c r="E790" s="4"/>
      <c r="F790" s="6"/>
      <c r="G790" s="4"/>
      <c r="H790" s="1"/>
      <c r="I790" s="1"/>
      <c r="L790"/>
      <c r="M790"/>
      <c r="S790" s="7"/>
    </row>
    <row r="791" spans="1:19" x14ac:dyDescent="0.2">
      <c r="A791" s="11"/>
      <c r="C791" s="21"/>
      <c r="D791" s="4"/>
      <c r="E791" s="4"/>
      <c r="F791" s="6"/>
      <c r="G791" s="4"/>
      <c r="H791" s="1"/>
      <c r="I791" s="1"/>
      <c r="L791"/>
      <c r="M791"/>
      <c r="S791" s="7"/>
    </row>
    <row r="792" spans="1:19" x14ac:dyDescent="0.2">
      <c r="A792" s="11"/>
      <c r="C792" s="21"/>
      <c r="D792" s="4"/>
      <c r="E792" s="4"/>
      <c r="F792" s="6"/>
      <c r="G792" s="4"/>
      <c r="H792" s="1"/>
      <c r="I792" s="1"/>
      <c r="L792"/>
      <c r="M792"/>
      <c r="S792" s="7"/>
    </row>
    <row r="793" spans="1:19" x14ac:dyDescent="0.2">
      <c r="C793" s="21"/>
      <c r="D793" s="4"/>
      <c r="E793" s="4"/>
      <c r="F793" s="6"/>
      <c r="G793" s="4"/>
      <c r="H793" s="1"/>
      <c r="I793" s="1"/>
      <c r="L793"/>
      <c r="M793"/>
      <c r="S793" s="7"/>
    </row>
    <row r="794" spans="1:19" x14ac:dyDescent="0.2">
      <c r="A794" s="11"/>
      <c r="C794" s="21"/>
      <c r="D794" s="4"/>
      <c r="E794" s="4"/>
      <c r="F794" s="6"/>
      <c r="G794" s="4"/>
      <c r="H794" s="1"/>
      <c r="I794" s="1"/>
      <c r="L794"/>
      <c r="M794"/>
      <c r="S794" s="7"/>
    </row>
    <row r="795" spans="1:19" x14ac:dyDescent="0.2">
      <c r="C795" s="21"/>
      <c r="D795" s="4"/>
      <c r="E795" s="4"/>
      <c r="F795" s="6"/>
      <c r="G795" s="4"/>
      <c r="H795" s="1"/>
      <c r="I795" s="1"/>
      <c r="L795"/>
      <c r="M795"/>
      <c r="S795" s="7"/>
    </row>
    <row r="796" spans="1:19" x14ac:dyDescent="0.2">
      <c r="A796" s="11"/>
      <c r="C796" s="21"/>
      <c r="D796" s="4"/>
      <c r="E796" s="4"/>
      <c r="F796" s="6"/>
      <c r="G796" s="4"/>
      <c r="H796" s="1"/>
      <c r="I796" s="1"/>
      <c r="L796"/>
      <c r="M796"/>
      <c r="S796" s="7"/>
    </row>
    <row r="797" spans="1:19" x14ac:dyDescent="0.2">
      <c r="A797" s="11"/>
      <c r="C797" s="21"/>
      <c r="D797" s="4"/>
      <c r="E797" s="4"/>
      <c r="F797" s="6"/>
      <c r="G797" s="4"/>
      <c r="H797" s="1"/>
      <c r="I797" s="1"/>
      <c r="L797"/>
      <c r="M797"/>
      <c r="S797" s="7"/>
    </row>
    <row r="798" spans="1:19" x14ac:dyDescent="0.2">
      <c r="A798" s="11"/>
      <c r="C798" s="21"/>
      <c r="D798" s="4"/>
      <c r="E798" s="4"/>
      <c r="F798" s="6"/>
      <c r="G798" s="4"/>
      <c r="H798" s="1"/>
      <c r="I798" s="1"/>
      <c r="L798"/>
      <c r="M798"/>
      <c r="S798" s="7"/>
    </row>
    <row r="799" spans="1:19" x14ac:dyDescent="0.2">
      <c r="A799" s="11"/>
      <c r="C799" s="21"/>
      <c r="D799" s="4"/>
      <c r="E799" s="4"/>
      <c r="F799" s="6"/>
      <c r="G799" s="4"/>
      <c r="H799" s="1"/>
      <c r="I799" s="1"/>
      <c r="L799"/>
      <c r="M799"/>
      <c r="S799" s="7"/>
    </row>
    <row r="800" spans="1:19" x14ac:dyDescent="0.2">
      <c r="A800" s="11"/>
      <c r="C800" s="21"/>
      <c r="D800" s="4"/>
      <c r="E800" s="4"/>
      <c r="F800" s="6"/>
      <c r="G800" s="4"/>
      <c r="H800" s="1"/>
      <c r="I800" s="1"/>
      <c r="L800"/>
      <c r="M800"/>
      <c r="S800" s="7"/>
    </row>
    <row r="801" spans="1:19" x14ac:dyDescent="0.2">
      <c r="A801" s="11"/>
      <c r="C801" s="21"/>
      <c r="D801" s="4"/>
      <c r="E801" s="4"/>
      <c r="F801" s="6"/>
      <c r="G801" s="4"/>
      <c r="H801" s="1"/>
      <c r="I801" s="1"/>
      <c r="L801"/>
      <c r="M801"/>
      <c r="S801" s="7"/>
    </row>
    <row r="802" spans="1:19" x14ac:dyDescent="0.2">
      <c r="A802" s="11"/>
      <c r="C802" s="21"/>
      <c r="D802" s="4"/>
      <c r="E802" s="4"/>
      <c r="F802" s="6"/>
      <c r="G802" s="4"/>
      <c r="H802" s="1"/>
      <c r="I802" s="1"/>
      <c r="L802"/>
      <c r="M802"/>
      <c r="S802" s="7"/>
    </row>
    <row r="803" spans="1:19" x14ac:dyDescent="0.2">
      <c r="A803" s="11"/>
      <c r="C803" s="21"/>
      <c r="D803" s="4"/>
      <c r="E803" s="4"/>
      <c r="F803" s="6"/>
      <c r="G803" s="4"/>
      <c r="H803" s="1"/>
      <c r="I803" s="1"/>
      <c r="L803"/>
      <c r="M803"/>
      <c r="S803" s="7"/>
    </row>
    <row r="804" spans="1:19" x14ac:dyDescent="0.2">
      <c r="A804" s="11"/>
      <c r="C804" s="21"/>
      <c r="D804" s="4"/>
      <c r="E804" s="4"/>
      <c r="F804" s="6"/>
      <c r="G804" s="4"/>
      <c r="H804" s="1"/>
      <c r="I804" s="1"/>
      <c r="L804"/>
      <c r="M804"/>
      <c r="S804" s="7"/>
    </row>
    <row r="805" spans="1:19" x14ac:dyDescent="0.2">
      <c r="A805" s="11"/>
      <c r="C805" s="21"/>
      <c r="D805" s="4"/>
      <c r="E805" s="4"/>
      <c r="F805" s="6"/>
      <c r="G805" s="4"/>
      <c r="H805" s="1"/>
      <c r="I805" s="1"/>
      <c r="L805"/>
      <c r="M805"/>
      <c r="S805" s="7"/>
    </row>
    <row r="806" spans="1:19" x14ac:dyDescent="0.2">
      <c r="A806" s="11"/>
      <c r="C806" s="21"/>
      <c r="D806" s="4"/>
      <c r="E806" s="4"/>
      <c r="F806" s="6"/>
      <c r="G806" s="4"/>
      <c r="H806" s="1"/>
      <c r="I806" s="1"/>
      <c r="L806"/>
      <c r="M806"/>
      <c r="S806" s="7"/>
    </row>
    <row r="807" spans="1:19" x14ac:dyDescent="0.2">
      <c r="C807" s="21"/>
      <c r="D807" s="4"/>
      <c r="E807" s="4"/>
      <c r="F807" s="6"/>
      <c r="G807" s="4"/>
      <c r="H807" s="1"/>
      <c r="I807" s="1"/>
      <c r="L807"/>
      <c r="M807"/>
      <c r="S807" s="7"/>
    </row>
    <row r="808" spans="1:19" x14ac:dyDescent="0.2">
      <c r="A808" s="11"/>
      <c r="C808" s="21"/>
      <c r="D808" s="4"/>
      <c r="E808" s="4"/>
      <c r="F808" s="6"/>
      <c r="G808" s="4"/>
      <c r="H808" s="1"/>
      <c r="I808" s="1"/>
      <c r="L808"/>
      <c r="M808"/>
      <c r="S808" s="7"/>
    </row>
    <row r="809" spans="1:19" x14ac:dyDescent="0.2">
      <c r="A809" s="11"/>
      <c r="C809" s="21"/>
      <c r="D809" s="4"/>
      <c r="E809" s="4"/>
      <c r="F809" s="6"/>
      <c r="G809" s="4"/>
      <c r="H809" s="1"/>
      <c r="I809" s="1"/>
      <c r="L809"/>
      <c r="M809"/>
      <c r="S809" s="7"/>
    </row>
    <row r="810" spans="1:19" x14ac:dyDescent="0.2">
      <c r="C810" s="21"/>
      <c r="D810" s="4"/>
      <c r="E810" s="4"/>
      <c r="F810" s="6"/>
      <c r="G810" s="4"/>
      <c r="H810" s="1"/>
      <c r="I810" s="1"/>
      <c r="L810"/>
      <c r="M810"/>
      <c r="S810" s="7"/>
    </row>
    <row r="811" spans="1:19" x14ac:dyDescent="0.2">
      <c r="A811" s="11"/>
      <c r="C811" s="21"/>
      <c r="D811" s="4"/>
      <c r="E811" s="4"/>
      <c r="F811" s="6"/>
      <c r="G811" s="4"/>
      <c r="H811" s="1"/>
      <c r="I811" s="1"/>
      <c r="L811"/>
      <c r="M811"/>
      <c r="S811" s="7"/>
    </row>
    <row r="812" spans="1:19" x14ac:dyDescent="0.2">
      <c r="C812" s="21"/>
      <c r="D812" s="4"/>
      <c r="E812" s="4"/>
      <c r="F812" s="6"/>
      <c r="G812" s="4"/>
      <c r="H812" s="1"/>
      <c r="I812" s="1"/>
      <c r="L812"/>
      <c r="M812"/>
      <c r="S812" s="7"/>
    </row>
    <row r="813" spans="1:19" x14ac:dyDescent="0.2">
      <c r="A813" s="11"/>
      <c r="C813" s="21"/>
      <c r="D813" s="4"/>
      <c r="E813" s="4"/>
      <c r="F813" s="6"/>
      <c r="G813" s="4"/>
      <c r="H813" s="1"/>
      <c r="I813" s="1"/>
      <c r="L813"/>
      <c r="M813"/>
      <c r="S813" s="7"/>
    </row>
    <row r="814" spans="1:19" x14ac:dyDescent="0.2">
      <c r="A814" s="11"/>
      <c r="C814" s="21"/>
      <c r="D814" s="4"/>
      <c r="E814" s="4"/>
      <c r="F814" s="6"/>
      <c r="G814" s="4"/>
      <c r="H814" s="1"/>
      <c r="I814" s="1"/>
      <c r="L814"/>
      <c r="M814"/>
      <c r="S814" s="7"/>
    </row>
    <row r="815" spans="1:19" x14ac:dyDescent="0.2">
      <c r="A815" s="11"/>
      <c r="C815" s="21"/>
      <c r="D815" s="4"/>
      <c r="E815" s="4"/>
      <c r="F815" s="6"/>
      <c r="G815" s="4"/>
      <c r="H815" s="1"/>
      <c r="I815" s="1"/>
      <c r="L815"/>
      <c r="M815"/>
      <c r="S815" s="7"/>
    </row>
    <row r="816" spans="1:19" x14ac:dyDescent="0.2">
      <c r="A816" s="11"/>
      <c r="C816" s="21"/>
      <c r="D816" s="4"/>
      <c r="E816" s="4"/>
      <c r="F816" s="6"/>
      <c r="G816" s="4"/>
      <c r="H816" s="1"/>
      <c r="I816" s="1"/>
      <c r="L816"/>
      <c r="M816"/>
      <c r="S816" s="7"/>
    </row>
    <row r="817" spans="1:19" x14ac:dyDescent="0.2">
      <c r="A817" s="11"/>
      <c r="C817" s="21"/>
      <c r="D817" s="4"/>
      <c r="E817" s="4"/>
      <c r="F817" s="6"/>
      <c r="G817" s="4"/>
      <c r="H817" s="1"/>
      <c r="I817" s="1"/>
      <c r="L817"/>
      <c r="M817"/>
      <c r="S817" s="7"/>
    </row>
    <row r="818" spans="1:19" x14ac:dyDescent="0.2">
      <c r="A818" s="11"/>
      <c r="C818" s="21"/>
      <c r="D818" s="4"/>
      <c r="E818" s="4"/>
      <c r="F818" s="6"/>
      <c r="G818" s="4"/>
      <c r="H818" s="1"/>
      <c r="I818" s="1"/>
      <c r="L818"/>
      <c r="M818"/>
      <c r="S818" s="7"/>
    </row>
    <row r="819" spans="1:19" x14ac:dyDescent="0.2">
      <c r="A819" s="11"/>
      <c r="C819" s="21"/>
      <c r="D819" s="4"/>
      <c r="E819" s="4"/>
      <c r="F819" s="6"/>
      <c r="G819" s="4"/>
      <c r="H819" s="1"/>
      <c r="I819" s="1"/>
      <c r="L819"/>
      <c r="M819"/>
      <c r="S819" s="7"/>
    </row>
    <row r="820" spans="1:19" x14ac:dyDescent="0.2">
      <c r="A820" s="11"/>
      <c r="C820" s="21"/>
      <c r="D820" s="4"/>
      <c r="E820" s="4"/>
      <c r="F820" s="6"/>
      <c r="G820" s="4"/>
      <c r="H820" s="1"/>
      <c r="I820" s="1"/>
      <c r="L820"/>
      <c r="M820"/>
      <c r="S820" s="7"/>
    </row>
    <row r="821" spans="1:19" x14ac:dyDescent="0.2">
      <c r="A821" s="11"/>
      <c r="C821" s="21"/>
      <c r="D821" s="4"/>
      <c r="E821" s="4"/>
      <c r="F821" s="6"/>
      <c r="G821" s="4"/>
      <c r="H821" s="1"/>
      <c r="I821" s="1"/>
      <c r="L821"/>
      <c r="M821"/>
      <c r="S821" s="7"/>
    </row>
    <row r="822" spans="1:19" x14ac:dyDescent="0.2">
      <c r="A822" s="11"/>
      <c r="C822" s="21"/>
      <c r="D822" s="4"/>
      <c r="E822" s="4"/>
      <c r="F822" s="6"/>
      <c r="G822" s="4"/>
      <c r="H822" s="1"/>
      <c r="I822" s="1"/>
      <c r="L822"/>
      <c r="M822"/>
      <c r="S822" s="7"/>
    </row>
    <row r="823" spans="1:19" x14ac:dyDescent="0.2">
      <c r="C823" s="21"/>
      <c r="D823" s="4"/>
      <c r="E823" s="4"/>
      <c r="F823" s="6"/>
      <c r="G823" s="4"/>
      <c r="H823" s="1"/>
      <c r="I823" s="1"/>
      <c r="L823"/>
      <c r="M823"/>
      <c r="S823" s="7"/>
    </row>
    <row r="824" spans="1:19" x14ac:dyDescent="0.2">
      <c r="A824" s="11"/>
      <c r="C824" s="21"/>
      <c r="D824" s="4"/>
      <c r="E824" s="4"/>
      <c r="F824" s="6"/>
      <c r="G824" s="4"/>
      <c r="H824" s="1"/>
      <c r="I824" s="1"/>
      <c r="L824"/>
      <c r="M824"/>
      <c r="S824" s="7"/>
    </row>
    <row r="825" spans="1:19" x14ac:dyDescent="0.2">
      <c r="C825" s="21"/>
      <c r="D825" s="4"/>
      <c r="E825" s="4"/>
      <c r="F825" s="6"/>
      <c r="G825" s="4"/>
      <c r="H825" s="1"/>
      <c r="I825" s="1"/>
      <c r="L825"/>
      <c r="M825"/>
      <c r="S825" s="7"/>
    </row>
    <row r="826" spans="1:19" x14ac:dyDescent="0.2">
      <c r="A826" s="11"/>
      <c r="C826" s="21"/>
      <c r="D826" s="4"/>
      <c r="E826" s="4"/>
      <c r="F826" s="6"/>
      <c r="G826" s="4"/>
      <c r="H826" s="1"/>
      <c r="I826" s="1"/>
      <c r="L826"/>
      <c r="M826"/>
      <c r="S826" s="7"/>
    </row>
    <row r="827" spans="1:19" x14ac:dyDescent="0.2">
      <c r="A827" s="11"/>
      <c r="C827" s="21"/>
      <c r="D827" s="4"/>
      <c r="E827" s="4"/>
      <c r="F827" s="6"/>
      <c r="G827" s="4"/>
      <c r="H827" s="1"/>
      <c r="I827" s="1"/>
      <c r="L827"/>
      <c r="M827"/>
      <c r="S827" s="7"/>
    </row>
    <row r="828" spans="1:19" x14ac:dyDescent="0.2">
      <c r="A828" s="11"/>
      <c r="C828" s="21"/>
      <c r="D828" s="4"/>
      <c r="E828" s="4"/>
      <c r="F828" s="6"/>
      <c r="G828" s="4"/>
      <c r="H828" s="1"/>
      <c r="I828" s="1"/>
      <c r="L828"/>
      <c r="M828"/>
      <c r="S828" s="7"/>
    </row>
    <row r="829" spans="1:19" x14ac:dyDescent="0.2">
      <c r="A829" s="11"/>
      <c r="C829" s="21"/>
      <c r="D829" s="4"/>
      <c r="E829" s="4"/>
      <c r="F829" s="6"/>
      <c r="G829" s="4"/>
      <c r="H829" s="1"/>
      <c r="I829" s="1"/>
      <c r="L829"/>
      <c r="M829"/>
      <c r="S829" s="7"/>
    </row>
    <row r="830" spans="1:19" x14ac:dyDescent="0.2">
      <c r="A830" s="11"/>
      <c r="C830" s="21"/>
      <c r="D830" s="4"/>
      <c r="E830" s="4"/>
      <c r="F830" s="6"/>
      <c r="G830" s="4"/>
      <c r="H830" s="1"/>
      <c r="I830" s="1"/>
      <c r="L830"/>
      <c r="M830"/>
      <c r="S830" s="7"/>
    </row>
    <row r="831" spans="1:19" x14ac:dyDescent="0.2">
      <c r="A831" s="11"/>
      <c r="C831" s="21"/>
      <c r="D831" s="4"/>
      <c r="E831" s="4"/>
      <c r="F831" s="6"/>
      <c r="G831" s="4"/>
      <c r="H831" s="1"/>
      <c r="I831" s="1"/>
      <c r="L831"/>
      <c r="M831"/>
      <c r="S831" s="7"/>
    </row>
    <row r="832" spans="1:19" x14ac:dyDescent="0.2">
      <c r="A832" s="11"/>
      <c r="C832" s="21"/>
      <c r="D832" s="4"/>
      <c r="E832" s="4"/>
      <c r="F832" s="6"/>
      <c r="G832" s="4"/>
      <c r="H832" s="1"/>
      <c r="I832" s="1"/>
      <c r="L832"/>
      <c r="M832"/>
      <c r="S832" s="7"/>
    </row>
    <row r="833" spans="1:19" x14ac:dyDescent="0.2">
      <c r="A833" s="11"/>
      <c r="C833" s="21"/>
      <c r="D833" s="4"/>
      <c r="E833" s="4"/>
      <c r="F833" s="6"/>
      <c r="G833" s="4"/>
      <c r="H833" s="1"/>
      <c r="I833" s="1"/>
      <c r="L833"/>
      <c r="M833"/>
      <c r="S833" s="7"/>
    </row>
    <row r="834" spans="1:19" x14ac:dyDescent="0.2">
      <c r="A834" s="11"/>
      <c r="C834" s="21"/>
      <c r="D834" s="4"/>
      <c r="E834" s="4"/>
      <c r="F834" s="6"/>
      <c r="G834" s="4"/>
      <c r="H834" s="1"/>
      <c r="I834" s="1"/>
      <c r="L834"/>
      <c r="M834"/>
      <c r="S834" s="7"/>
    </row>
    <row r="835" spans="1:19" x14ac:dyDescent="0.2">
      <c r="A835" s="11"/>
      <c r="C835" s="21"/>
      <c r="D835" s="4"/>
      <c r="E835" s="4"/>
      <c r="F835" s="6"/>
      <c r="G835" s="4"/>
      <c r="H835" s="1"/>
      <c r="I835" s="1"/>
      <c r="L835"/>
      <c r="M835"/>
      <c r="S835" s="7"/>
    </row>
    <row r="836" spans="1:19" x14ac:dyDescent="0.2">
      <c r="A836" s="11"/>
      <c r="C836" s="21"/>
      <c r="D836" s="4"/>
      <c r="E836" s="4"/>
      <c r="F836" s="6"/>
      <c r="G836" s="4"/>
      <c r="H836" s="1"/>
      <c r="I836" s="1"/>
      <c r="L836"/>
      <c r="M836"/>
      <c r="S836" s="7"/>
    </row>
    <row r="837" spans="1:19" x14ac:dyDescent="0.2">
      <c r="A837" s="11"/>
      <c r="C837" s="21"/>
      <c r="D837" s="4"/>
      <c r="E837" s="4"/>
      <c r="F837" s="6"/>
      <c r="G837" s="59"/>
      <c r="H837" s="1"/>
      <c r="I837" s="1"/>
      <c r="L837"/>
      <c r="M837"/>
      <c r="S837" s="7"/>
    </row>
    <row r="838" spans="1:19" x14ac:dyDescent="0.2">
      <c r="A838" s="60"/>
      <c r="C838" s="21"/>
      <c r="D838" s="4"/>
      <c r="E838" s="4"/>
      <c r="F838" s="6"/>
      <c r="G838" s="4"/>
      <c r="H838" s="1"/>
      <c r="I838" s="1"/>
      <c r="L838"/>
      <c r="M838"/>
      <c r="S838" s="7"/>
    </row>
    <row r="839" spans="1:19" x14ac:dyDescent="0.2">
      <c r="A839" s="11"/>
      <c r="C839" s="21"/>
      <c r="D839" s="4"/>
      <c r="E839" s="4"/>
      <c r="F839" s="6"/>
      <c r="G839" s="4"/>
      <c r="H839" s="1"/>
      <c r="I839" s="1"/>
      <c r="L839"/>
      <c r="M839"/>
      <c r="S839" s="7"/>
    </row>
    <row r="840" spans="1:19" x14ac:dyDescent="0.2">
      <c r="A840" s="11"/>
      <c r="C840" s="21"/>
      <c r="D840" s="4"/>
      <c r="E840" s="4"/>
      <c r="F840" s="6"/>
      <c r="G840" s="4"/>
      <c r="H840" s="1"/>
      <c r="I840" s="1"/>
      <c r="L840"/>
      <c r="M840"/>
      <c r="S840" s="7"/>
    </row>
    <row r="841" spans="1:19" x14ac:dyDescent="0.2">
      <c r="A841" s="11"/>
      <c r="C841" s="21"/>
      <c r="D841" s="4"/>
      <c r="E841" s="4"/>
      <c r="F841" s="6"/>
      <c r="G841" s="4"/>
      <c r="H841" s="1"/>
      <c r="I841" s="1"/>
      <c r="L841"/>
      <c r="M841"/>
      <c r="S841" s="7"/>
    </row>
    <row r="842" spans="1:19" x14ac:dyDescent="0.2">
      <c r="A842" s="11"/>
      <c r="C842" s="21"/>
      <c r="D842" s="4"/>
      <c r="E842" s="4"/>
      <c r="F842" s="6"/>
      <c r="G842" s="4"/>
      <c r="H842" s="1"/>
      <c r="I842" s="1"/>
      <c r="L842"/>
      <c r="M842"/>
      <c r="S842" s="7"/>
    </row>
    <row r="843" spans="1:19" x14ac:dyDescent="0.2">
      <c r="A843" s="11"/>
      <c r="C843" s="21"/>
      <c r="D843" s="4"/>
      <c r="E843" s="4"/>
      <c r="F843" s="6"/>
      <c r="G843" s="4"/>
      <c r="H843" s="1"/>
      <c r="I843" s="1"/>
      <c r="L843"/>
      <c r="M843"/>
      <c r="S843" s="7"/>
    </row>
    <row r="844" spans="1:19" x14ac:dyDescent="0.2">
      <c r="A844" s="11"/>
      <c r="C844" s="21"/>
      <c r="D844" s="4"/>
      <c r="E844" s="4"/>
      <c r="F844" s="6"/>
      <c r="G844" s="4"/>
      <c r="H844" s="1"/>
      <c r="I844" s="1"/>
      <c r="L844"/>
      <c r="M844"/>
      <c r="S844" s="7"/>
    </row>
    <row r="845" spans="1:19" x14ac:dyDescent="0.2">
      <c r="A845" s="11"/>
      <c r="C845" s="21"/>
      <c r="D845" s="4"/>
      <c r="E845" s="4"/>
      <c r="F845" s="6"/>
      <c r="G845" s="4"/>
      <c r="H845" s="1"/>
      <c r="I845" s="1"/>
      <c r="L845"/>
      <c r="M845"/>
      <c r="S845" s="7"/>
    </row>
    <row r="846" spans="1:19" x14ac:dyDescent="0.2">
      <c r="A846" s="11"/>
      <c r="C846" s="21"/>
      <c r="D846" s="4"/>
      <c r="E846" s="4"/>
      <c r="F846" s="6"/>
      <c r="G846" s="4"/>
      <c r="H846" s="1"/>
      <c r="I846" s="1"/>
      <c r="L846"/>
      <c r="M846"/>
      <c r="S846" s="7"/>
    </row>
    <row r="847" spans="1:19" x14ac:dyDescent="0.2">
      <c r="A847" s="11"/>
      <c r="C847" s="21"/>
      <c r="D847" s="4"/>
      <c r="E847" s="4"/>
      <c r="F847" s="6"/>
      <c r="G847" s="4"/>
      <c r="H847" s="1"/>
      <c r="I847" s="1"/>
      <c r="L847"/>
      <c r="M847"/>
      <c r="S847" s="7"/>
    </row>
    <row r="848" spans="1:19" x14ac:dyDescent="0.2">
      <c r="A848" s="11"/>
      <c r="C848" s="21"/>
      <c r="D848" s="4"/>
      <c r="E848" s="4"/>
      <c r="F848" s="6"/>
      <c r="G848" s="4"/>
      <c r="H848" s="1"/>
      <c r="I848" s="1"/>
      <c r="L848"/>
      <c r="M848"/>
      <c r="S848" s="7"/>
    </row>
    <row r="849" spans="1:19" x14ac:dyDescent="0.2">
      <c r="C849" s="21"/>
      <c r="D849" s="4"/>
      <c r="E849" s="4"/>
      <c r="F849" s="6"/>
      <c r="G849" s="4"/>
      <c r="H849" s="1"/>
      <c r="I849" s="1"/>
      <c r="L849"/>
      <c r="M849"/>
      <c r="S849" s="7"/>
    </row>
    <row r="850" spans="1:19" x14ac:dyDescent="0.2">
      <c r="A850" s="11"/>
      <c r="C850" s="21"/>
      <c r="D850" s="4"/>
      <c r="E850" s="4"/>
      <c r="F850" s="6"/>
      <c r="G850" s="4"/>
      <c r="H850" s="1"/>
      <c r="I850" s="1"/>
      <c r="L850"/>
      <c r="M850"/>
      <c r="S850" s="7"/>
    </row>
    <row r="851" spans="1:19" x14ac:dyDescent="0.2">
      <c r="C851" s="21"/>
      <c r="D851" s="4"/>
      <c r="E851" s="4"/>
      <c r="F851" s="6"/>
      <c r="G851" s="4"/>
      <c r="H851" s="1"/>
      <c r="I851" s="1"/>
      <c r="L851"/>
      <c r="M851"/>
      <c r="S851" s="7"/>
    </row>
    <row r="852" spans="1:19" x14ac:dyDescent="0.2">
      <c r="C852" s="21"/>
      <c r="D852" s="4"/>
      <c r="E852" s="4"/>
      <c r="F852" s="6"/>
      <c r="G852" s="4"/>
      <c r="H852" s="1"/>
      <c r="I852" s="1"/>
      <c r="L852"/>
      <c r="M852"/>
      <c r="S852" s="7"/>
    </row>
    <row r="853" spans="1:19" x14ac:dyDescent="0.2">
      <c r="A853" s="11"/>
      <c r="C853" s="21"/>
      <c r="D853" s="4"/>
      <c r="E853" s="4"/>
      <c r="F853" s="6"/>
      <c r="G853" s="4"/>
      <c r="H853" s="1"/>
      <c r="I853" s="1"/>
      <c r="L853"/>
      <c r="M853"/>
      <c r="S853" s="7"/>
    </row>
    <row r="854" spans="1:19" x14ac:dyDescent="0.2">
      <c r="C854" s="21"/>
      <c r="D854" s="4"/>
      <c r="E854" s="4"/>
      <c r="F854" s="6"/>
      <c r="G854" s="4"/>
      <c r="H854" s="1"/>
      <c r="I854" s="1"/>
      <c r="L854"/>
      <c r="M854"/>
      <c r="S854" s="7"/>
    </row>
    <row r="855" spans="1:19" x14ac:dyDescent="0.2">
      <c r="A855" s="11"/>
      <c r="C855" s="21"/>
      <c r="D855" s="4"/>
      <c r="E855" s="4"/>
      <c r="F855" s="6"/>
      <c r="G855" s="4"/>
      <c r="H855" s="1"/>
      <c r="I855" s="1"/>
      <c r="L855"/>
      <c r="M855"/>
      <c r="S855" s="7"/>
    </row>
    <row r="856" spans="1:19" x14ac:dyDescent="0.2">
      <c r="C856" s="21"/>
      <c r="D856" s="4"/>
      <c r="E856" s="4"/>
      <c r="F856" s="6"/>
      <c r="G856" s="4"/>
      <c r="H856" s="1"/>
      <c r="I856" s="1"/>
      <c r="L856"/>
      <c r="M856"/>
      <c r="S856" s="7"/>
    </row>
    <row r="857" spans="1:19" x14ac:dyDescent="0.2">
      <c r="A857" s="11"/>
      <c r="C857" s="21"/>
      <c r="D857" s="4"/>
      <c r="E857" s="4"/>
      <c r="F857" s="6"/>
      <c r="G857" s="4"/>
      <c r="H857" s="1"/>
      <c r="I857" s="1"/>
      <c r="L857"/>
      <c r="M857"/>
      <c r="S857" s="7"/>
    </row>
    <row r="858" spans="1:19" x14ac:dyDescent="0.2">
      <c r="C858" s="21"/>
      <c r="D858" s="4"/>
      <c r="E858" s="4"/>
      <c r="F858" s="6"/>
      <c r="G858" s="4"/>
      <c r="H858" s="1"/>
      <c r="I858" s="1"/>
      <c r="L858"/>
      <c r="M858"/>
      <c r="S858" s="7"/>
    </row>
    <row r="859" spans="1:19" x14ac:dyDescent="0.2">
      <c r="A859" s="11"/>
      <c r="D859" s="4"/>
      <c r="E859" s="4"/>
      <c r="F859" s="6"/>
      <c r="G859" s="4"/>
      <c r="H859" s="1"/>
      <c r="I859" s="1"/>
      <c r="L859"/>
      <c r="M859"/>
      <c r="S859" s="7"/>
    </row>
    <row r="860" spans="1:19" x14ac:dyDescent="0.2">
      <c r="A860" s="11"/>
      <c r="D860" s="4"/>
      <c r="E860" s="4"/>
      <c r="F860" s="6"/>
      <c r="G860" s="4"/>
      <c r="H860" s="1"/>
      <c r="I860" s="1"/>
      <c r="L860"/>
      <c r="M860"/>
      <c r="S860" s="7"/>
    </row>
    <row r="861" spans="1:19" x14ac:dyDescent="0.2">
      <c r="D861" s="4"/>
      <c r="E861" s="4"/>
      <c r="F861" s="6"/>
      <c r="G861" s="4"/>
      <c r="H861" s="1"/>
      <c r="I861" s="1"/>
      <c r="L861"/>
      <c r="M861"/>
      <c r="S861" s="7"/>
    </row>
    <row r="862" spans="1:19" x14ac:dyDescent="0.2">
      <c r="A862" s="11"/>
      <c r="D862" s="4"/>
      <c r="E862" s="4"/>
      <c r="F862" s="6"/>
      <c r="G862" s="4"/>
      <c r="H862" s="1"/>
      <c r="I862" s="1"/>
      <c r="L862"/>
      <c r="M862"/>
      <c r="S862" s="7"/>
    </row>
    <row r="863" spans="1:19" x14ac:dyDescent="0.2">
      <c r="A863" s="11"/>
      <c r="D863" s="4"/>
      <c r="E863" s="4"/>
      <c r="F863" s="6"/>
      <c r="G863" s="4"/>
      <c r="H863" s="1"/>
      <c r="I863" s="1"/>
      <c r="L863"/>
      <c r="M863"/>
      <c r="S863" s="7"/>
    </row>
    <row r="864" spans="1:19" x14ac:dyDescent="0.2">
      <c r="A864" s="11"/>
      <c r="D864" s="4"/>
      <c r="E864" s="4"/>
      <c r="F864" s="6"/>
      <c r="G864" s="4"/>
      <c r="H864" s="1"/>
      <c r="I864" s="1"/>
      <c r="L864"/>
      <c r="M864"/>
      <c r="S864" s="7"/>
    </row>
    <row r="865" spans="1:19" x14ac:dyDescent="0.2">
      <c r="D865" s="4"/>
      <c r="E865" s="4"/>
      <c r="F865" s="6"/>
      <c r="G865" s="4"/>
      <c r="H865" s="1"/>
      <c r="I865" s="1"/>
      <c r="L865"/>
      <c r="M865"/>
      <c r="S865" s="7"/>
    </row>
    <row r="866" spans="1:19" x14ac:dyDescent="0.2">
      <c r="A866" s="11"/>
      <c r="D866" s="4"/>
      <c r="E866" s="4"/>
      <c r="F866" s="6"/>
      <c r="G866" s="4"/>
      <c r="H866" s="1"/>
      <c r="I866" s="1"/>
      <c r="L866"/>
      <c r="M866"/>
      <c r="S866" s="7"/>
    </row>
    <row r="867" spans="1:19" x14ac:dyDescent="0.2">
      <c r="A867" s="11"/>
      <c r="D867" s="4"/>
      <c r="E867" s="4"/>
      <c r="F867" s="6"/>
      <c r="G867" s="4"/>
      <c r="H867" s="1"/>
      <c r="I867" s="1"/>
      <c r="L867"/>
      <c r="M867"/>
      <c r="S867" s="7"/>
    </row>
    <row r="868" spans="1:19" x14ac:dyDescent="0.2">
      <c r="A868" s="11"/>
      <c r="D868" s="4"/>
      <c r="E868" s="4"/>
      <c r="F868" s="6"/>
      <c r="G868" s="4"/>
      <c r="H868" s="1"/>
      <c r="I868" s="1"/>
      <c r="L868"/>
      <c r="M868"/>
      <c r="S868" s="7"/>
    </row>
    <row r="869" spans="1:19" x14ac:dyDescent="0.2">
      <c r="A869" s="11"/>
      <c r="D869" s="4"/>
      <c r="E869" s="4"/>
      <c r="F869" s="6"/>
      <c r="G869" s="4"/>
      <c r="H869" s="1"/>
      <c r="I869" s="1"/>
      <c r="L869"/>
      <c r="M869"/>
      <c r="S869" s="7"/>
    </row>
    <row r="870" spans="1:19" x14ac:dyDescent="0.2">
      <c r="A870" s="11"/>
      <c r="D870" s="4"/>
      <c r="E870" s="4"/>
      <c r="F870" s="6"/>
      <c r="G870" s="4"/>
      <c r="H870" s="1"/>
      <c r="I870" s="1"/>
      <c r="L870"/>
      <c r="M870"/>
      <c r="S870" s="7"/>
    </row>
    <row r="871" spans="1:19" x14ac:dyDescent="0.2">
      <c r="D871" s="4"/>
      <c r="E871" s="4"/>
      <c r="F871" s="6"/>
      <c r="G871" s="4"/>
      <c r="H871" s="1"/>
      <c r="I871" s="1"/>
      <c r="L871"/>
      <c r="M871"/>
      <c r="S871" s="7"/>
    </row>
    <row r="872" spans="1:19" x14ac:dyDescent="0.2">
      <c r="A872" s="11"/>
      <c r="D872" s="4"/>
      <c r="E872" s="4"/>
      <c r="F872" s="6"/>
      <c r="G872" s="4"/>
      <c r="H872" s="1"/>
      <c r="I872" s="1"/>
      <c r="L872"/>
      <c r="M872"/>
      <c r="S872" s="7"/>
    </row>
    <row r="873" spans="1:19" x14ac:dyDescent="0.2">
      <c r="D873" s="4"/>
      <c r="E873" s="4"/>
      <c r="F873" s="6"/>
      <c r="G873" s="4"/>
      <c r="H873" s="1"/>
      <c r="I873" s="1"/>
      <c r="L873"/>
      <c r="M873"/>
      <c r="S873" s="7"/>
    </row>
    <row r="874" spans="1:19" x14ac:dyDescent="0.2">
      <c r="A874" s="11"/>
      <c r="D874" s="4"/>
      <c r="E874" s="4"/>
      <c r="F874" s="6"/>
      <c r="G874" s="4"/>
      <c r="H874" s="1"/>
      <c r="I874" s="1"/>
      <c r="L874"/>
      <c r="M874"/>
      <c r="S874" s="7"/>
    </row>
    <row r="875" spans="1:19" x14ac:dyDescent="0.2">
      <c r="A875" s="11"/>
      <c r="D875" s="4"/>
      <c r="E875" s="4"/>
      <c r="F875" s="6"/>
      <c r="G875" s="4"/>
      <c r="H875" s="1"/>
      <c r="I875" s="1"/>
      <c r="L875"/>
      <c r="M875"/>
      <c r="S875" s="7"/>
    </row>
    <row r="876" spans="1:19" x14ac:dyDescent="0.2">
      <c r="D876" s="4"/>
      <c r="E876" s="4"/>
      <c r="F876" s="6"/>
      <c r="G876" s="4"/>
      <c r="H876" s="1"/>
      <c r="I876" s="1"/>
      <c r="L876"/>
      <c r="M876"/>
      <c r="S876" s="7"/>
    </row>
    <row r="877" spans="1:19" x14ac:dyDescent="0.2">
      <c r="A877" s="11"/>
      <c r="D877" s="4"/>
      <c r="E877" s="4"/>
      <c r="F877" s="6"/>
      <c r="G877" s="4"/>
      <c r="H877" s="1"/>
      <c r="I877" s="1"/>
      <c r="L877"/>
      <c r="M877"/>
      <c r="S877" s="7"/>
    </row>
    <row r="878" spans="1:19" x14ac:dyDescent="0.2">
      <c r="A878" s="11"/>
      <c r="D878" s="4"/>
      <c r="E878" s="4"/>
      <c r="F878" s="6"/>
      <c r="G878" s="4"/>
      <c r="H878" s="1"/>
      <c r="I878" s="1"/>
      <c r="L878"/>
      <c r="M878"/>
      <c r="S878" s="7"/>
    </row>
    <row r="879" spans="1:19" x14ac:dyDescent="0.2">
      <c r="D879" s="4"/>
      <c r="E879" s="4"/>
      <c r="F879" s="6"/>
      <c r="G879" s="4"/>
      <c r="H879" s="1"/>
      <c r="I879" s="1"/>
      <c r="L879"/>
      <c r="M879"/>
      <c r="S879" s="7"/>
    </row>
    <row r="880" spans="1:19" x14ac:dyDescent="0.2">
      <c r="D880" s="4"/>
      <c r="E880" s="4"/>
      <c r="F880" s="6"/>
      <c r="G880" s="4"/>
      <c r="H880" s="1"/>
      <c r="I880" s="1"/>
      <c r="L880"/>
      <c r="M880"/>
      <c r="S880" s="7"/>
    </row>
    <row r="881" spans="1:19" x14ac:dyDescent="0.2">
      <c r="D881" s="4"/>
      <c r="E881" s="4"/>
      <c r="F881" s="6"/>
      <c r="G881" s="4"/>
      <c r="H881" s="1"/>
      <c r="I881" s="1"/>
      <c r="L881"/>
      <c r="M881"/>
      <c r="S881" s="7"/>
    </row>
    <row r="882" spans="1:19" x14ac:dyDescent="0.2">
      <c r="D882" s="4"/>
      <c r="E882" s="4"/>
      <c r="F882" s="6"/>
      <c r="G882" s="4"/>
      <c r="H882" s="1"/>
      <c r="I882" s="1"/>
      <c r="L882"/>
      <c r="M882"/>
      <c r="S882" s="7"/>
    </row>
    <row r="883" spans="1:19" x14ac:dyDescent="0.2">
      <c r="A883" s="11"/>
      <c r="D883" s="4"/>
      <c r="E883" s="4"/>
      <c r="F883" s="6"/>
      <c r="G883" s="4"/>
      <c r="H883" s="1"/>
      <c r="I883" s="1"/>
      <c r="L883"/>
      <c r="M883"/>
      <c r="S883" s="7"/>
    </row>
    <row r="884" spans="1:19" x14ac:dyDescent="0.2">
      <c r="D884" s="4"/>
      <c r="E884" s="4"/>
      <c r="F884" s="6"/>
      <c r="G884" s="4"/>
      <c r="H884" s="1"/>
      <c r="I884" s="1"/>
      <c r="L884"/>
      <c r="M884"/>
      <c r="S884" s="7"/>
    </row>
    <row r="885" spans="1:19" x14ac:dyDescent="0.2">
      <c r="D885" s="4"/>
      <c r="E885" s="4"/>
      <c r="F885" s="6"/>
      <c r="G885" s="4"/>
      <c r="H885" s="1"/>
      <c r="I885" s="1"/>
      <c r="L885"/>
      <c r="M885"/>
      <c r="S885" s="7"/>
    </row>
    <row r="886" spans="1:19" x14ac:dyDescent="0.2">
      <c r="A886" s="11"/>
      <c r="D886" s="4"/>
      <c r="E886" s="4"/>
      <c r="F886" s="6"/>
      <c r="G886" s="4"/>
      <c r="H886" s="1"/>
      <c r="I886" s="1"/>
      <c r="L886"/>
      <c r="M886"/>
      <c r="S886" s="7"/>
    </row>
    <row r="887" spans="1:19" x14ac:dyDescent="0.2">
      <c r="A887" s="11"/>
      <c r="D887" s="4"/>
      <c r="E887" s="4"/>
      <c r="F887" s="6"/>
      <c r="G887" s="4"/>
      <c r="H887" s="1"/>
      <c r="I887" s="1"/>
      <c r="L887"/>
      <c r="M887"/>
      <c r="S887" s="7"/>
    </row>
    <row r="888" spans="1:19" x14ac:dyDescent="0.2">
      <c r="A888" s="11"/>
      <c r="D888" s="4"/>
      <c r="E888" s="4"/>
      <c r="F888" s="6"/>
      <c r="G888" s="4"/>
      <c r="H888" s="1"/>
      <c r="I888" s="1"/>
      <c r="L888"/>
      <c r="M888"/>
      <c r="S888" s="7"/>
    </row>
    <row r="889" spans="1:19" x14ac:dyDescent="0.2">
      <c r="D889" s="4"/>
      <c r="E889" s="4"/>
      <c r="F889" s="6"/>
      <c r="G889" s="4"/>
      <c r="H889" s="1"/>
      <c r="I889" s="1"/>
      <c r="L889"/>
      <c r="M889"/>
      <c r="S889" s="7"/>
    </row>
    <row r="890" spans="1:19" x14ac:dyDescent="0.2">
      <c r="A890" s="11"/>
      <c r="D890" s="4"/>
      <c r="E890" s="4"/>
      <c r="F890" s="6"/>
      <c r="G890" s="4"/>
      <c r="H890" s="1"/>
      <c r="I890" s="1"/>
      <c r="L890"/>
      <c r="M890"/>
      <c r="S890" s="7"/>
    </row>
    <row r="891" spans="1:19" x14ac:dyDescent="0.2">
      <c r="A891" s="11"/>
      <c r="D891" s="4"/>
      <c r="E891" s="4"/>
      <c r="F891" s="6"/>
      <c r="G891" s="4"/>
      <c r="H891" s="1"/>
      <c r="I891" s="1"/>
      <c r="L891"/>
      <c r="M891"/>
      <c r="S891" s="7"/>
    </row>
    <row r="892" spans="1:19" x14ac:dyDescent="0.2">
      <c r="D892" s="4"/>
      <c r="E892" s="4"/>
      <c r="F892" s="6"/>
      <c r="G892" s="4"/>
      <c r="H892" s="1"/>
      <c r="I892" s="1"/>
      <c r="L892"/>
      <c r="M892"/>
      <c r="S892" s="7"/>
    </row>
    <row r="893" spans="1:19" x14ac:dyDescent="0.2">
      <c r="A893" s="11"/>
      <c r="D893" s="4"/>
      <c r="E893" s="4"/>
      <c r="F893" s="6"/>
      <c r="G893" s="4"/>
      <c r="H893" s="1"/>
      <c r="I893" s="1"/>
      <c r="L893"/>
      <c r="M893"/>
      <c r="S893" s="7"/>
    </row>
    <row r="894" spans="1:19" x14ac:dyDescent="0.2">
      <c r="D894" s="4"/>
      <c r="E894" s="4"/>
      <c r="F894" s="6"/>
      <c r="G894" s="4"/>
      <c r="H894" s="1"/>
      <c r="I894" s="1"/>
      <c r="L894"/>
      <c r="M894"/>
      <c r="S894" s="7"/>
    </row>
    <row r="895" spans="1:19" x14ac:dyDescent="0.2">
      <c r="D895" s="4"/>
      <c r="E895" s="4"/>
      <c r="F895" s="6"/>
      <c r="G895" s="4"/>
      <c r="H895" s="1"/>
      <c r="I895" s="1"/>
      <c r="L895"/>
      <c r="M895"/>
      <c r="S895" s="7"/>
    </row>
    <row r="896" spans="1:19" x14ac:dyDescent="0.2">
      <c r="A896" s="11"/>
      <c r="D896" s="4"/>
      <c r="E896" s="4"/>
      <c r="F896" s="6"/>
      <c r="G896" s="4"/>
      <c r="H896" s="1"/>
      <c r="I896" s="1"/>
      <c r="L896"/>
      <c r="M896"/>
      <c r="S896" s="7"/>
    </row>
    <row r="897" spans="1:19" x14ac:dyDescent="0.2">
      <c r="D897" s="4"/>
      <c r="E897" s="4"/>
      <c r="F897" s="6"/>
      <c r="G897" s="4"/>
      <c r="H897" s="1"/>
      <c r="I897" s="1"/>
      <c r="L897"/>
      <c r="M897"/>
      <c r="S897" s="7"/>
    </row>
    <row r="898" spans="1:19" x14ac:dyDescent="0.2">
      <c r="D898" s="4"/>
      <c r="E898" s="4"/>
      <c r="F898" s="6"/>
      <c r="G898" s="4"/>
      <c r="H898" s="1"/>
      <c r="I898" s="1"/>
      <c r="L898"/>
      <c r="M898"/>
      <c r="S898" s="7"/>
    </row>
    <row r="899" spans="1:19" x14ac:dyDescent="0.2">
      <c r="A899" s="11"/>
      <c r="D899" s="4"/>
      <c r="E899" s="4"/>
      <c r="F899" s="6"/>
      <c r="G899" s="4"/>
      <c r="H899" s="1"/>
      <c r="I899" s="1"/>
      <c r="L899"/>
      <c r="M899"/>
      <c r="S899" s="7"/>
    </row>
    <row r="900" spans="1:19" x14ac:dyDescent="0.2">
      <c r="A900" s="11"/>
      <c r="D900" s="4"/>
      <c r="E900" s="4"/>
      <c r="F900" s="6"/>
      <c r="G900" s="4"/>
      <c r="H900" s="1"/>
      <c r="I900" s="1"/>
      <c r="L900"/>
      <c r="M900"/>
      <c r="S900" s="7"/>
    </row>
    <row r="901" spans="1:19" x14ac:dyDescent="0.2">
      <c r="A901" s="11"/>
      <c r="D901" s="4"/>
      <c r="E901" s="4"/>
      <c r="F901" s="6"/>
      <c r="G901" s="4"/>
      <c r="H901" s="1"/>
      <c r="I901" s="1"/>
      <c r="L901"/>
      <c r="M901"/>
      <c r="S901" s="7"/>
    </row>
    <row r="902" spans="1:19" x14ac:dyDescent="0.2">
      <c r="D902" s="4"/>
      <c r="E902" s="4"/>
      <c r="F902" s="6"/>
      <c r="G902" s="4"/>
      <c r="H902" s="1"/>
      <c r="I902" s="1"/>
      <c r="L902"/>
      <c r="M902"/>
      <c r="S902" s="7"/>
    </row>
    <row r="903" spans="1:19" x14ac:dyDescent="0.2">
      <c r="D903" s="4"/>
      <c r="E903" s="4"/>
      <c r="F903" s="6"/>
      <c r="G903" s="4"/>
      <c r="H903" s="1"/>
      <c r="I903" s="1"/>
      <c r="L903"/>
      <c r="M903"/>
      <c r="S903" s="7"/>
    </row>
    <row r="904" spans="1:19" x14ac:dyDescent="0.2">
      <c r="A904" s="11"/>
      <c r="D904" s="4"/>
      <c r="E904" s="4"/>
      <c r="F904" s="6"/>
      <c r="G904" s="4"/>
      <c r="H904" s="1"/>
      <c r="I904" s="1"/>
      <c r="L904"/>
      <c r="M904"/>
      <c r="S904" s="7"/>
    </row>
    <row r="905" spans="1:19" x14ac:dyDescent="0.2">
      <c r="A905" s="11"/>
      <c r="D905" s="4"/>
      <c r="E905" s="4"/>
      <c r="F905" s="6"/>
      <c r="G905" s="4"/>
      <c r="H905" s="1"/>
      <c r="I905" s="1"/>
      <c r="L905"/>
      <c r="M905"/>
      <c r="S905" s="7"/>
    </row>
    <row r="906" spans="1:19" x14ac:dyDescent="0.2">
      <c r="D906" s="4"/>
      <c r="E906" s="4"/>
      <c r="F906" s="6"/>
      <c r="G906" s="4"/>
      <c r="H906" s="1"/>
      <c r="I906" s="1"/>
      <c r="L906"/>
      <c r="M906"/>
      <c r="S906" s="7"/>
    </row>
    <row r="907" spans="1:19" x14ac:dyDescent="0.2">
      <c r="D907" s="4"/>
      <c r="E907" s="4"/>
      <c r="F907" s="6"/>
      <c r="G907" s="4"/>
      <c r="H907" s="1"/>
      <c r="I907" s="1"/>
      <c r="L907"/>
      <c r="M907"/>
      <c r="S907" s="7"/>
    </row>
    <row r="908" spans="1:19" x14ac:dyDescent="0.2">
      <c r="A908" s="11"/>
      <c r="D908" s="4"/>
      <c r="E908" s="4"/>
      <c r="F908" s="6"/>
      <c r="G908" s="4"/>
      <c r="H908" s="1"/>
      <c r="I908" s="1"/>
      <c r="L908"/>
      <c r="M908"/>
      <c r="S908" s="7"/>
    </row>
    <row r="909" spans="1:19" x14ac:dyDescent="0.2">
      <c r="D909" s="4"/>
      <c r="E909" s="4"/>
      <c r="F909" s="6"/>
      <c r="G909" s="4"/>
      <c r="H909" s="1"/>
      <c r="I909" s="1"/>
      <c r="L909"/>
      <c r="M909"/>
      <c r="S909" s="7"/>
    </row>
    <row r="910" spans="1:19" x14ac:dyDescent="0.2">
      <c r="A910" s="11"/>
      <c r="D910" s="4"/>
      <c r="E910" s="4"/>
      <c r="F910" s="6"/>
      <c r="G910" s="4"/>
      <c r="H910" s="1"/>
      <c r="I910" s="1"/>
      <c r="L910"/>
      <c r="M910"/>
      <c r="S910" s="7"/>
    </row>
    <row r="911" spans="1:19" x14ac:dyDescent="0.2">
      <c r="A911" s="11"/>
      <c r="D911" s="4"/>
      <c r="E911" s="4"/>
      <c r="F911" s="6"/>
      <c r="G911" s="4"/>
      <c r="H911" s="1"/>
      <c r="I911" s="1"/>
      <c r="L911"/>
      <c r="M911"/>
      <c r="S911" s="7"/>
    </row>
    <row r="912" spans="1:19" x14ac:dyDescent="0.2">
      <c r="D912" s="4"/>
      <c r="E912" s="4"/>
      <c r="F912" s="6"/>
      <c r="G912" s="4"/>
      <c r="H912" s="1"/>
      <c r="I912" s="1"/>
      <c r="L912"/>
      <c r="M912"/>
      <c r="S912" s="7"/>
    </row>
    <row r="913" spans="1:19" x14ac:dyDescent="0.2">
      <c r="A913" s="11"/>
      <c r="D913" s="4"/>
      <c r="E913" s="4"/>
      <c r="F913" s="6"/>
      <c r="G913" s="4"/>
      <c r="H913" s="1"/>
      <c r="I913" s="1"/>
      <c r="L913"/>
      <c r="M913"/>
      <c r="S913" s="7"/>
    </row>
    <row r="914" spans="1:19" x14ac:dyDescent="0.2">
      <c r="A914" s="11"/>
      <c r="D914" s="4"/>
      <c r="E914" s="4"/>
      <c r="F914" s="6"/>
      <c r="G914" s="4"/>
      <c r="H914" s="1"/>
      <c r="I914" s="1"/>
      <c r="L914"/>
      <c r="M914"/>
      <c r="S914" s="7"/>
    </row>
    <row r="915" spans="1:19" x14ac:dyDescent="0.2">
      <c r="A915" s="11"/>
      <c r="D915" s="4"/>
      <c r="E915" s="4"/>
      <c r="F915" s="6"/>
      <c r="G915" s="4"/>
      <c r="H915" s="1"/>
      <c r="I915" s="1"/>
      <c r="L915"/>
      <c r="M915"/>
      <c r="S915" s="7"/>
    </row>
    <row r="916" spans="1:19" x14ac:dyDescent="0.2">
      <c r="D916" s="4"/>
      <c r="E916" s="4"/>
      <c r="F916" s="6"/>
      <c r="G916" s="4"/>
      <c r="H916" s="1"/>
      <c r="I916" s="1"/>
      <c r="L916"/>
      <c r="M916"/>
      <c r="S916" s="7"/>
    </row>
    <row r="917" spans="1:19" x14ac:dyDescent="0.2">
      <c r="A917" s="11"/>
      <c r="D917" s="4"/>
      <c r="E917" s="4"/>
      <c r="F917" s="6"/>
      <c r="G917" s="4"/>
      <c r="H917" s="1"/>
      <c r="I917" s="1"/>
      <c r="L917"/>
      <c r="M917"/>
      <c r="S917" s="7"/>
    </row>
    <row r="918" spans="1:19" x14ac:dyDescent="0.2">
      <c r="A918" s="11"/>
      <c r="D918" s="4"/>
      <c r="E918" s="4"/>
      <c r="F918" s="6"/>
      <c r="G918" s="4"/>
      <c r="H918" s="1"/>
      <c r="I918" s="1"/>
      <c r="L918"/>
      <c r="M918"/>
      <c r="S918" s="7"/>
    </row>
    <row r="919" spans="1:19" x14ac:dyDescent="0.2">
      <c r="A919" s="11"/>
      <c r="D919" s="4"/>
      <c r="E919" s="4"/>
      <c r="F919" s="6"/>
      <c r="G919" s="4"/>
      <c r="H919" s="1"/>
      <c r="I919" s="1"/>
      <c r="L919"/>
      <c r="M919"/>
      <c r="S919" s="7"/>
    </row>
    <row r="920" spans="1:19" x14ac:dyDescent="0.2">
      <c r="D920" s="4"/>
      <c r="E920" s="4"/>
      <c r="F920" s="6"/>
      <c r="G920" s="4"/>
      <c r="H920" s="1"/>
      <c r="I920" s="1"/>
      <c r="L920"/>
      <c r="M920"/>
      <c r="S920" s="7"/>
    </row>
    <row r="921" spans="1:19" x14ac:dyDescent="0.2">
      <c r="A921" s="11"/>
      <c r="D921" s="4"/>
      <c r="E921" s="4"/>
      <c r="F921" s="6"/>
      <c r="G921" s="4"/>
      <c r="H921" s="1"/>
      <c r="I921" s="1"/>
      <c r="L921"/>
      <c r="M921"/>
      <c r="S921" s="7"/>
    </row>
    <row r="922" spans="1:19" x14ac:dyDescent="0.2">
      <c r="A922" s="11"/>
      <c r="D922" s="4"/>
      <c r="E922" s="4"/>
      <c r="F922" s="6"/>
      <c r="G922" s="4"/>
      <c r="H922" s="1"/>
      <c r="I922" s="1"/>
      <c r="L922"/>
      <c r="M922"/>
      <c r="S922" s="7"/>
    </row>
    <row r="923" spans="1:19" x14ac:dyDescent="0.2">
      <c r="A923" s="11"/>
      <c r="D923" s="4"/>
      <c r="E923" s="4"/>
      <c r="F923" s="6"/>
      <c r="G923" s="4"/>
      <c r="H923" s="1"/>
      <c r="I923" s="1"/>
      <c r="L923"/>
      <c r="M923"/>
      <c r="S923" s="7"/>
    </row>
    <row r="924" spans="1:19" x14ac:dyDescent="0.2">
      <c r="A924" s="11"/>
      <c r="D924" s="4"/>
      <c r="E924" s="4"/>
      <c r="F924" s="6"/>
      <c r="G924" s="4"/>
      <c r="H924" s="1"/>
      <c r="I924" s="1"/>
      <c r="L924"/>
      <c r="M924"/>
      <c r="S924" s="7"/>
    </row>
    <row r="925" spans="1:19" x14ac:dyDescent="0.2">
      <c r="D925" s="4"/>
      <c r="E925" s="4"/>
      <c r="F925" s="6"/>
      <c r="G925" s="4"/>
      <c r="H925" s="1"/>
      <c r="I925" s="1"/>
      <c r="L925"/>
      <c r="M925"/>
      <c r="S925" s="7"/>
    </row>
    <row r="926" spans="1:19" x14ac:dyDescent="0.2">
      <c r="D926" s="4"/>
      <c r="E926" s="4"/>
      <c r="F926" s="6"/>
      <c r="G926" s="4"/>
      <c r="H926" s="1"/>
      <c r="I926" s="1"/>
      <c r="L926"/>
      <c r="M926"/>
      <c r="S926" s="7"/>
    </row>
    <row r="927" spans="1:19" x14ac:dyDescent="0.2">
      <c r="D927" s="4"/>
      <c r="E927" s="4"/>
      <c r="F927" s="6"/>
      <c r="G927" s="4"/>
      <c r="H927" s="1"/>
      <c r="I927" s="1"/>
      <c r="L927"/>
      <c r="M927"/>
      <c r="S927" s="7"/>
    </row>
    <row r="928" spans="1:19" x14ac:dyDescent="0.2">
      <c r="D928" s="4"/>
      <c r="E928" s="4"/>
      <c r="F928" s="6"/>
      <c r="G928" s="4"/>
      <c r="H928" s="1"/>
      <c r="I928" s="1"/>
      <c r="L928"/>
      <c r="M928"/>
      <c r="S928" s="7"/>
    </row>
    <row r="929" spans="1:19" x14ac:dyDescent="0.2">
      <c r="A929" s="11"/>
      <c r="D929" s="4"/>
      <c r="E929" s="4"/>
      <c r="F929" s="6"/>
      <c r="G929" s="4"/>
      <c r="H929" s="1"/>
      <c r="I929" s="1"/>
      <c r="L929"/>
      <c r="M929"/>
      <c r="S929" s="7"/>
    </row>
    <row r="930" spans="1:19" x14ac:dyDescent="0.2">
      <c r="D930" s="4"/>
      <c r="E930" s="4"/>
      <c r="F930" s="6"/>
      <c r="G930" s="4"/>
      <c r="H930" s="1"/>
      <c r="I930" s="1"/>
      <c r="L930"/>
      <c r="M930"/>
      <c r="S930" s="7"/>
    </row>
    <row r="931" spans="1:19" x14ac:dyDescent="0.2">
      <c r="A931" s="11"/>
      <c r="D931" s="4"/>
      <c r="E931" s="4"/>
      <c r="F931" s="6"/>
      <c r="G931" s="4"/>
      <c r="H931" s="1"/>
      <c r="I931" s="1"/>
      <c r="L931"/>
      <c r="M931"/>
      <c r="S931" s="7"/>
    </row>
    <row r="932" spans="1:19" x14ac:dyDescent="0.2">
      <c r="D932" s="4"/>
      <c r="E932" s="4"/>
      <c r="F932" s="6"/>
      <c r="G932" s="4"/>
      <c r="H932" s="1"/>
      <c r="I932" s="1"/>
      <c r="L932"/>
      <c r="M932"/>
      <c r="S932" s="7"/>
    </row>
    <row r="933" spans="1:19" x14ac:dyDescent="0.2">
      <c r="D933" s="4"/>
      <c r="E933" s="4"/>
      <c r="F933" s="6"/>
      <c r="G933" s="4"/>
      <c r="H933" s="1"/>
      <c r="I933" s="1"/>
      <c r="L933"/>
      <c r="M933"/>
      <c r="S933" s="7"/>
    </row>
    <row r="934" spans="1:19" x14ac:dyDescent="0.2">
      <c r="A934" s="11"/>
      <c r="D934" s="4"/>
      <c r="E934" s="4"/>
      <c r="F934" s="6"/>
      <c r="G934" s="4"/>
      <c r="H934" s="1"/>
      <c r="I934" s="1"/>
      <c r="L934"/>
      <c r="M934"/>
      <c r="S934" s="7"/>
    </row>
    <row r="935" spans="1:19" x14ac:dyDescent="0.2">
      <c r="D935" s="4"/>
      <c r="E935" s="4"/>
      <c r="F935" s="6"/>
      <c r="G935" s="4"/>
      <c r="H935" s="1"/>
      <c r="I935" s="1"/>
      <c r="L935"/>
      <c r="M935"/>
      <c r="S935" s="7"/>
    </row>
    <row r="936" spans="1:19" x14ac:dyDescent="0.2">
      <c r="D936" s="4"/>
      <c r="E936" s="4"/>
      <c r="F936" s="6"/>
      <c r="G936" s="4"/>
      <c r="H936" s="1"/>
      <c r="I936" s="1"/>
      <c r="L936"/>
      <c r="M936"/>
      <c r="S936" s="7"/>
    </row>
    <row r="937" spans="1:19" x14ac:dyDescent="0.2">
      <c r="A937" s="11"/>
      <c r="D937" s="4"/>
      <c r="E937" s="4"/>
      <c r="F937" s="6"/>
      <c r="G937" s="4"/>
      <c r="H937" s="1"/>
      <c r="I937" s="1"/>
      <c r="L937"/>
      <c r="M937"/>
      <c r="S937" s="7"/>
    </row>
    <row r="938" spans="1:19" x14ac:dyDescent="0.2">
      <c r="D938" s="4"/>
      <c r="E938" s="4"/>
      <c r="F938" s="6"/>
      <c r="G938" s="4"/>
      <c r="H938" s="1"/>
      <c r="I938" s="1"/>
      <c r="L938"/>
      <c r="M938"/>
      <c r="S938" s="7"/>
    </row>
    <row r="939" spans="1:19" x14ac:dyDescent="0.2">
      <c r="D939" s="4"/>
      <c r="E939" s="4"/>
      <c r="F939" s="6"/>
      <c r="G939" s="4"/>
      <c r="H939" s="1"/>
      <c r="I939" s="1"/>
      <c r="L939"/>
      <c r="M939"/>
      <c r="S939" s="7"/>
    </row>
    <row r="940" spans="1:19" x14ac:dyDescent="0.2">
      <c r="D940" s="4"/>
      <c r="E940" s="4"/>
      <c r="F940" s="6"/>
      <c r="G940" s="4"/>
      <c r="H940" s="1"/>
      <c r="I940" s="1"/>
      <c r="L940"/>
      <c r="M940"/>
      <c r="S940" s="7"/>
    </row>
    <row r="941" spans="1:19" x14ac:dyDescent="0.2">
      <c r="A941" s="11"/>
      <c r="D941" s="4"/>
      <c r="E941" s="4"/>
      <c r="F941" s="6"/>
      <c r="G941" s="4"/>
      <c r="H941" s="1"/>
      <c r="I941" s="1"/>
      <c r="L941"/>
      <c r="M941"/>
      <c r="S941" s="7"/>
    </row>
    <row r="942" spans="1:19" x14ac:dyDescent="0.2">
      <c r="D942" s="4"/>
      <c r="E942" s="4"/>
      <c r="F942" s="6"/>
      <c r="G942" s="4"/>
      <c r="H942" s="1"/>
      <c r="I942" s="1"/>
      <c r="L942"/>
      <c r="M942"/>
      <c r="S942" s="7"/>
    </row>
    <row r="943" spans="1:19" x14ac:dyDescent="0.2">
      <c r="D943" s="4"/>
      <c r="E943" s="4"/>
      <c r="F943" s="6"/>
      <c r="G943" s="4"/>
      <c r="H943" s="1"/>
      <c r="I943" s="1"/>
      <c r="L943"/>
      <c r="M943"/>
      <c r="S943" s="7"/>
    </row>
    <row r="944" spans="1:19" x14ac:dyDescent="0.2">
      <c r="A944" s="11"/>
      <c r="D944" s="4"/>
      <c r="E944" s="4"/>
      <c r="F944" s="6"/>
      <c r="G944" s="4"/>
      <c r="H944" s="1"/>
      <c r="I944" s="1"/>
      <c r="L944"/>
      <c r="M944"/>
      <c r="S944" s="7"/>
    </row>
    <row r="945" spans="1:19" x14ac:dyDescent="0.2">
      <c r="D945" s="4"/>
      <c r="E945" s="4"/>
      <c r="F945" s="6"/>
      <c r="G945" s="4"/>
      <c r="H945" s="1"/>
      <c r="I945" s="1"/>
      <c r="L945"/>
      <c r="M945"/>
      <c r="S945" s="7"/>
    </row>
    <row r="946" spans="1:19" x14ac:dyDescent="0.2">
      <c r="D946" s="4"/>
      <c r="E946" s="4"/>
      <c r="F946" s="6"/>
      <c r="G946" s="4"/>
      <c r="H946" s="1"/>
      <c r="I946" s="1"/>
      <c r="L946"/>
      <c r="M946"/>
      <c r="S946" s="7"/>
    </row>
    <row r="947" spans="1:19" x14ac:dyDescent="0.2">
      <c r="A947" s="11"/>
      <c r="D947" s="4"/>
      <c r="E947" s="4"/>
      <c r="F947" s="6"/>
      <c r="G947" s="4"/>
      <c r="H947" s="1"/>
      <c r="I947" s="1"/>
      <c r="L947"/>
      <c r="M947"/>
      <c r="S947" s="7"/>
    </row>
    <row r="948" spans="1:19" x14ac:dyDescent="0.2">
      <c r="A948" s="11"/>
      <c r="D948" s="4"/>
      <c r="E948" s="4"/>
      <c r="F948" s="6"/>
      <c r="G948" s="4"/>
      <c r="H948" s="1"/>
      <c r="I948" s="1"/>
      <c r="L948"/>
      <c r="M948"/>
      <c r="S948" s="7"/>
    </row>
    <row r="949" spans="1:19" x14ac:dyDescent="0.2">
      <c r="A949" s="11"/>
      <c r="D949" s="4"/>
      <c r="E949" s="4"/>
      <c r="F949" s="6"/>
      <c r="G949" s="4"/>
      <c r="H949" s="1"/>
      <c r="I949" s="1"/>
      <c r="L949"/>
      <c r="M949"/>
      <c r="S949" s="7"/>
    </row>
    <row r="950" spans="1:19" x14ac:dyDescent="0.2">
      <c r="A950" s="11"/>
      <c r="D950" s="4"/>
      <c r="E950" s="4"/>
      <c r="F950" s="6"/>
      <c r="G950" s="4"/>
      <c r="H950" s="1"/>
      <c r="I950" s="1"/>
      <c r="L950"/>
      <c r="M950"/>
      <c r="S950" s="7"/>
    </row>
    <row r="951" spans="1:19" x14ac:dyDescent="0.2">
      <c r="A951" s="11"/>
      <c r="D951" s="4"/>
      <c r="E951" s="4"/>
      <c r="F951" s="6"/>
      <c r="G951" s="4"/>
      <c r="H951" s="1"/>
      <c r="I951" s="1"/>
      <c r="L951"/>
      <c r="M951"/>
      <c r="S951" s="7"/>
    </row>
    <row r="952" spans="1:19" x14ac:dyDescent="0.2">
      <c r="D952" s="4"/>
      <c r="E952" s="4"/>
      <c r="F952" s="6"/>
      <c r="G952" s="4"/>
      <c r="H952" s="1"/>
      <c r="I952" s="1"/>
      <c r="L952"/>
      <c r="M952"/>
      <c r="S952" s="7"/>
    </row>
    <row r="953" spans="1:19" x14ac:dyDescent="0.2">
      <c r="A953" s="11"/>
      <c r="D953" s="4"/>
      <c r="E953" s="4"/>
      <c r="F953" s="6"/>
      <c r="G953" s="4"/>
      <c r="H953" s="1"/>
      <c r="I953" s="1"/>
      <c r="L953"/>
      <c r="M953"/>
      <c r="S953" s="7"/>
    </row>
    <row r="954" spans="1:19" x14ac:dyDescent="0.2">
      <c r="D954" s="4"/>
      <c r="E954" s="4"/>
      <c r="F954" s="6"/>
      <c r="G954" s="4"/>
      <c r="H954" s="1"/>
      <c r="I954" s="1"/>
      <c r="L954"/>
      <c r="M954"/>
      <c r="S954" s="7"/>
    </row>
    <row r="955" spans="1:19" x14ac:dyDescent="0.2">
      <c r="A955" s="11"/>
      <c r="D955" s="4"/>
      <c r="E955" s="4"/>
      <c r="F955" s="6"/>
      <c r="G955" s="4"/>
      <c r="H955" s="1"/>
      <c r="I955" s="1"/>
      <c r="L955"/>
      <c r="M955"/>
      <c r="S955" s="7"/>
    </row>
    <row r="956" spans="1:19" x14ac:dyDescent="0.2">
      <c r="A956" s="11"/>
      <c r="D956" s="4"/>
      <c r="E956" s="4"/>
      <c r="F956" s="6"/>
      <c r="G956" s="4"/>
      <c r="H956" s="1"/>
      <c r="I956" s="1"/>
      <c r="L956"/>
      <c r="M956"/>
      <c r="S956" s="7"/>
    </row>
    <row r="957" spans="1:19" x14ac:dyDescent="0.2">
      <c r="D957" s="4"/>
      <c r="E957" s="4"/>
      <c r="F957" s="6"/>
      <c r="G957" s="4"/>
      <c r="H957" s="1"/>
      <c r="I957" s="1"/>
      <c r="L957"/>
      <c r="M957"/>
      <c r="S957" s="7"/>
    </row>
    <row r="958" spans="1:19" x14ac:dyDescent="0.2">
      <c r="D958" s="4"/>
      <c r="E958" s="4"/>
      <c r="F958" s="6"/>
      <c r="G958" s="4"/>
      <c r="H958" s="1"/>
      <c r="I958" s="1"/>
      <c r="L958"/>
      <c r="M958"/>
      <c r="S958" s="7"/>
    </row>
    <row r="959" spans="1:19" x14ac:dyDescent="0.2">
      <c r="D959" s="4"/>
      <c r="E959" s="4"/>
      <c r="F959" s="6"/>
      <c r="G959" s="4"/>
      <c r="H959" s="1"/>
      <c r="I959" s="1"/>
      <c r="L959"/>
      <c r="M959"/>
      <c r="S959" s="7"/>
    </row>
    <row r="960" spans="1:19" x14ac:dyDescent="0.2">
      <c r="D960" s="4"/>
      <c r="E960" s="4"/>
      <c r="F960" s="6"/>
      <c r="G960" s="4"/>
      <c r="H960" s="1"/>
      <c r="I960" s="1"/>
      <c r="L960"/>
      <c r="M960"/>
      <c r="S960" s="7"/>
    </row>
    <row r="961" spans="1:19" x14ac:dyDescent="0.2">
      <c r="D961" s="4"/>
      <c r="E961" s="4"/>
      <c r="F961" s="6"/>
      <c r="G961" s="4"/>
      <c r="H961" s="1"/>
      <c r="I961" s="1"/>
      <c r="L961"/>
      <c r="M961"/>
      <c r="S961" s="7"/>
    </row>
    <row r="962" spans="1:19" x14ac:dyDescent="0.2">
      <c r="D962" s="4"/>
      <c r="E962" s="4"/>
      <c r="F962" s="6"/>
      <c r="G962" s="4"/>
      <c r="H962" s="1"/>
      <c r="I962" s="1"/>
      <c r="L962"/>
      <c r="M962"/>
      <c r="S962" s="7"/>
    </row>
    <row r="963" spans="1:19" x14ac:dyDescent="0.2">
      <c r="D963" s="4"/>
      <c r="E963" s="4"/>
      <c r="F963" s="6"/>
      <c r="G963" s="4"/>
      <c r="H963" s="1"/>
      <c r="I963" s="1"/>
      <c r="L963"/>
      <c r="M963"/>
      <c r="S963" s="7"/>
    </row>
    <row r="964" spans="1:19" x14ac:dyDescent="0.2">
      <c r="D964" s="4"/>
      <c r="E964" s="4"/>
      <c r="F964" s="6"/>
      <c r="G964" s="4"/>
      <c r="H964" s="1"/>
      <c r="I964" s="1"/>
      <c r="L964"/>
      <c r="M964"/>
      <c r="S964" s="7"/>
    </row>
    <row r="965" spans="1:19" x14ac:dyDescent="0.2">
      <c r="D965" s="4"/>
      <c r="E965" s="4"/>
      <c r="F965" s="6"/>
      <c r="G965" s="4"/>
      <c r="H965" s="1"/>
      <c r="I965" s="1"/>
      <c r="L965"/>
      <c r="M965"/>
      <c r="S965" s="7"/>
    </row>
    <row r="966" spans="1:19" x14ac:dyDescent="0.2">
      <c r="D966" s="4"/>
      <c r="E966" s="4"/>
      <c r="F966" s="6"/>
      <c r="G966" s="4"/>
      <c r="H966" s="1"/>
      <c r="I966" s="1"/>
      <c r="L966"/>
      <c r="M966"/>
      <c r="S966" s="7"/>
    </row>
    <row r="967" spans="1:19" x14ac:dyDescent="0.2">
      <c r="A967" s="11"/>
      <c r="D967" s="4"/>
      <c r="E967" s="4"/>
      <c r="F967" s="6"/>
      <c r="G967" s="4"/>
      <c r="H967" s="1"/>
      <c r="I967" s="1"/>
      <c r="L967"/>
      <c r="M967"/>
      <c r="S967" s="7"/>
    </row>
    <row r="968" spans="1:19" x14ac:dyDescent="0.2">
      <c r="D968" s="4"/>
      <c r="E968" s="4"/>
      <c r="F968" s="6"/>
      <c r="G968" s="4"/>
      <c r="H968" s="1"/>
      <c r="I968" s="1"/>
      <c r="L968"/>
      <c r="M968"/>
      <c r="S968" s="7"/>
    </row>
    <row r="969" spans="1:19" x14ac:dyDescent="0.2">
      <c r="D969" s="4"/>
      <c r="E969" s="4"/>
      <c r="F969" s="6"/>
      <c r="G969" s="4"/>
      <c r="H969" s="1"/>
      <c r="I969" s="1"/>
      <c r="L969"/>
      <c r="M969"/>
      <c r="S969" s="7"/>
    </row>
    <row r="970" spans="1:19" x14ac:dyDescent="0.2">
      <c r="A970" s="11"/>
      <c r="D970" s="4"/>
      <c r="E970" s="4"/>
      <c r="F970" s="6"/>
      <c r="G970" s="4"/>
      <c r="H970" s="1"/>
      <c r="I970" s="1"/>
      <c r="L970"/>
      <c r="M970"/>
      <c r="S970" s="7"/>
    </row>
    <row r="971" spans="1:19" x14ac:dyDescent="0.2">
      <c r="D971" s="4"/>
      <c r="E971" s="4"/>
      <c r="F971" s="6"/>
      <c r="G971" s="4"/>
      <c r="H971" s="1"/>
      <c r="I971" s="1"/>
      <c r="L971"/>
      <c r="M971"/>
      <c r="S971" s="7"/>
    </row>
    <row r="972" spans="1:19" x14ac:dyDescent="0.2">
      <c r="D972" s="4"/>
      <c r="E972" s="4"/>
      <c r="F972" s="6"/>
      <c r="G972" s="4"/>
      <c r="H972" s="1"/>
      <c r="I972" s="1"/>
      <c r="L972"/>
      <c r="M972"/>
      <c r="S972" s="7"/>
    </row>
    <row r="973" spans="1:19" x14ac:dyDescent="0.2">
      <c r="D973" s="4"/>
      <c r="E973" s="4"/>
      <c r="F973" s="6"/>
      <c r="G973" s="4"/>
      <c r="H973" s="1"/>
      <c r="I973" s="1"/>
      <c r="L973"/>
      <c r="M973"/>
      <c r="S973" s="7"/>
    </row>
    <row r="974" spans="1:19" x14ac:dyDescent="0.2">
      <c r="D974" s="4"/>
      <c r="E974" s="4"/>
      <c r="F974" s="6"/>
      <c r="G974" s="4"/>
      <c r="H974" s="1"/>
      <c r="I974" s="1"/>
      <c r="L974"/>
      <c r="M974"/>
      <c r="S974" s="7"/>
    </row>
    <row r="975" spans="1:19" x14ac:dyDescent="0.2">
      <c r="D975" s="4"/>
      <c r="E975" s="4"/>
      <c r="F975" s="6"/>
      <c r="G975" s="4"/>
      <c r="H975" s="1"/>
      <c r="I975" s="1"/>
      <c r="L975"/>
      <c r="M975"/>
      <c r="S975" s="7"/>
    </row>
    <row r="976" spans="1:19" x14ac:dyDescent="0.2">
      <c r="D976" s="4"/>
      <c r="E976" s="4"/>
      <c r="F976" s="6"/>
      <c r="G976" s="4"/>
      <c r="H976" s="1"/>
      <c r="I976" s="1"/>
      <c r="L976"/>
      <c r="M976"/>
      <c r="S976" s="7"/>
    </row>
    <row r="977" spans="1:19" x14ac:dyDescent="0.2">
      <c r="D977" s="4"/>
      <c r="E977" s="4"/>
      <c r="F977" s="6"/>
      <c r="G977" s="4"/>
      <c r="H977" s="1"/>
      <c r="I977" s="1"/>
      <c r="L977"/>
      <c r="M977"/>
      <c r="S977" s="7"/>
    </row>
    <row r="978" spans="1:19" x14ac:dyDescent="0.2">
      <c r="D978" s="4"/>
      <c r="E978" s="4"/>
      <c r="F978" s="6"/>
      <c r="G978" s="4"/>
      <c r="H978" s="1"/>
      <c r="I978" s="1"/>
      <c r="L978"/>
      <c r="M978"/>
      <c r="S978" s="7"/>
    </row>
    <row r="979" spans="1:19" x14ac:dyDescent="0.2">
      <c r="A979" s="11"/>
      <c r="D979" s="4"/>
      <c r="E979" s="4"/>
      <c r="F979" s="6"/>
      <c r="G979" s="4"/>
      <c r="H979" s="1"/>
      <c r="I979" s="1"/>
      <c r="L979"/>
      <c r="M979"/>
      <c r="S979" s="7"/>
    </row>
    <row r="980" spans="1:19" x14ac:dyDescent="0.2">
      <c r="D980" s="4"/>
      <c r="E980" s="4"/>
      <c r="F980" s="6"/>
      <c r="G980" s="4"/>
      <c r="H980" s="1"/>
      <c r="I980" s="1"/>
      <c r="L980"/>
      <c r="M980"/>
      <c r="S980" s="7"/>
    </row>
    <row r="981" spans="1:19" x14ac:dyDescent="0.2">
      <c r="D981" s="4"/>
      <c r="E981" s="4"/>
      <c r="F981" s="6"/>
      <c r="G981" s="4"/>
      <c r="H981" s="1"/>
      <c r="I981" s="1"/>
      <c r="L981"/>
      <c r="M981"/>
      <c r="S981" s="7"/>
    </row>
    <row r="982" spans="1:19" x14ac:dyDescent="0.2">
      <c r="A982" s="11"/>
      <c r="D982" s="4"/>
      <c r="E982" s="4"/>
      <c r="F982" s="6"/>
      <c r="G982" s="4"/>
      <c r="H982" s="1"/>
      <c r="I982" s="1"/>
      <c r="L982"/>
      <c r="M982"/>
      <c r="S982" s="7"/>
    </row>
    <row r="983" spans="1:19" x14ac:dyDescent="0.2">
      <c r="D983" s="4"/>
      <c r="E983" s="4"/>
      <c r="F983" s="6"/>
      <c r="G983" s="4"/>
      <c r="H983" s="1"/>
      <c r="I983" s="1"/>
      <c r="L983"/>
      <c r="M983"/>
      <c r="S983" s="7"/>
    </row>
    <row r="984" spans="1:19" x14ac:dyDescent="0.2">
      <c r="A984" s="11"/>
      <c r="D984" s="4"/>
      <c r="E984" s="4"/>
      <c r="F984" s="6"/>
      <c r="G984" s="4"/>
      <c r="H984" s="1"/>
      <c r="I984" s="1"/>
      <c r="L984"/>
      <c r="M984"/>
      <c r="S984" s="7"/>
    </row>
    <row r="985" spans="1:19" x14ac:dyDescent="0.2">
      <c r="D985" s="4"/>
      <c r="E985" s="4"/>
      <c r="F985" s="6"/>
      <c r="G985" s="4"/>
      <c r="H985" s="1"/>
      <c r="I985" s="1"/>
      <c r="L985"/>
      <c r="M985"/>
      <c r="S985" s="7"/>
    </row>
    <row r="986" spans="1:19" x14ac:dyDescent="0.2">
      <c r="D986" s="4"/>
      <c r="E986" s="4"/>
      <c r="F986" s="6"/>
      <c r="G986" s="4"/>
      <c r="H986" s="1"/>
      <c r="I986" s="1"/>
      <c r="L986"/>
      <c r="M986"/>
      <c r="S986" s="7"/>
    </row>
    <row r="987" spans="1:19" x14ac:dyDescent="0.2">
      <c r="A987" s="11"/>
      <c r="D987" s="4"/>
      <c r="E987" s="4"/>
      <c r="F987" s="6"/>
      <c r="G987" s="4"/>
      <c r="H987" s="1"/>
      <c r="I987" s="1"/>
      <c r="L987"/>
      <c r="M987"/>
      <c r="S987" s="7"/>
    </row>
    <row r="988" spans="1:19" x14ac:dyDescent="0.2">
      <c r="D988" s="4"/>
      <c r="E988" s="4"/>
      <c r="F988" s="6"/>
      <c r="G988" s="4"/>
      <c r="H988" s="1"/>
      <c r="I988" s="1"/>
      <c r="L988"/>
      <c r="M988"/>
      <c r="S988" s="7"/>
    </row>
    <row r="989" spans="1:19" x14ac:dyDescent="0.2">
      <c r="D989" s="4"/>
      <c r="E989" s="4"/>
      <c r="F989" s="6"/>
      <c r="G989" s="4"/>
      <c r="H989" s="1"/>
      <c r="I989" s="1"/>
      <c r="L989"/>
      <c r="M989"/>
      <c r="S989" s="7"/>
    </row>
    <row r="990" spans="1:19" x14ac:dyDescent="0.2">
      <c r="D990" s="4"/>
      <c r="E990" s="4"/>
      <c r="F990" s="6"/>
      <c r="G990" s="4"/>
      <c r="H990" s="1"/>
      <c r="I990" s="1"/>
      <c r="L990"/>
      <c r="M990"/>
      <c r="S990" s="7"/>
    </row>
    <row r="991" spans="1:19" x14ac:dyDescent="0.2">
      <c r="D991" s="4"/>
      <c r="E991" s="4"/>
      <c r="F991" s="6"/>
      <c r="G991" s="4"/>
      <c r="H991" s="1"/>
      <c r="I991" s="1"/>
      <c r="L991"/>
      <c r="M991"/>
      <c r="S991" s="7"/>
    </row>
    <row r="992" spans="1:19" x14ac:dyDescent="0.2">
      <c r="D992" s="4"/>
      <c r="E992" s="4"/>
      <c r="F992" s="6"/>
      <c r="G992" s="4"/>
      <c r="H992" s="1"/>
      <c r="I992" s="1"/>
      <c r="L992"/>
      <c r="M992"/>
      <c r="S992" s="7"/>
    </row>
    <row r="993" spans="1:19" x14ac:dyDescent="0.2">
      <c r="A993" s="11"/>
      <c r="D993" s="4"/>
      <c r="E993" s="4"/>
      <c r="F993" s="6"/>
      <c r="G993" s="4"/>
      <c r="H993" s="1"/>
      <c r="I993" s="1"/>
      <c r="L993"/>
      <c r="M993"/>
      <c r="S993" s="7"/>
    </row>
    <row r="994" spans="1:19" x14ac:dyDescent="0.2">
      <c r="D994" s="4"/>
      <c r="E994" s="4"/>
      <c r="F994" s="6"/>
      <c r="G994" s="4"/>
      <c r="H994" s="1"/>
      <c r="I994" s="1"/>
      <c r="L994"/>
      <c r="M994"/>
      <c r="S994" s="7"/>
    </row>
    <row r="995" spans="1:19" x14ac:dyDescent="0.2">
      <c r="A995" s="11"/>
      <c r="D995" s="4"/>
      <c r="E995" s="4"/>
      <c r="F995" s="6"/>
      <c r="G995" s="4"/>
      <c r="H995" s="1"/>
      <c r="I995" s="1"/>
      <c r="L995"/>
      <c r="M995"/>
      <c r="S995" s="7"/>
    </row>
    <row r="996" spans="1:19" x14ac:dyDescent="0.2">
      <c r="D996" s="4"/>
      <c r="E996" s="4"/>
      <c r="F996" s="6"/>
      <c r="G996" s="4"/>
      <c r="H996" s="1"/>
      <c r="I996" s="1"/>
      <c r="L996"/>
      <c r="M996"/>
      <c r="S996" s="7"/>
    </row>
    <row r="997" spans="1:19" x14ac:dyDescent="0.2">
      <c r="D997" s="4"/>
      <c r="E997" s="4"/>
      <c r="F997" s="6"/>
      <c r="G997" s="4"/>
      <c r="H997" s="1"/>
      <c r="I997" s="1"/>
      <c r="L997"/>
      <c r="M997"/>
      <c r="S997" s="7"/>
    </row>
    <row r="998" spans="1:19" x14ac:dyDescent="0.2">
      <c r="D998" s="4"/>
      <c r="E998" s="4"/>
      <c r="F998" s="6"/>
      <c r="G998" s="4"/>
      <c r="H998" s="1"/>
      <c r="I998" s="1"/>
      <c r="L998"/>
      <c r="M998"/>
      <c r="S998" s="7"/>
    </row>
    <row r="999" spans="1:19" x14ac:dyDescent="0.2">
      <c r="A999" s="11"/>
      <c r="D999" s="4"/>
      <c r="E999" s="4"/>
      <c r="F999" s="6"/>
      <c r="G999" s="4"/>
      <c r="H999" s="1"/>
      <c r="I999" s="1"/>
      <c r="L999"/>
      <c r="M999"/>
      <c r="S999" s="7"/>
    </row>
    <row r="1000" spans="1:19" x14ac:dyDescent="0.2">
      <c r="D1000" s="4"/>
      <c r="E1000" s="4"/>
      <c r="F1000" s="6"/>
      <c r="G1000" s="4"/>
      <c r="H1000" s="1"/>
      <c r="I1000" s="1"/>
      <c r="L1000"/>
      <c r="M1000"/>
      <c r="S1000" s="7"/>
    </row>
    <row r="1001" spans="1:19" x14ac:dyDescent="0.2">
      <c r="D1001" s="4"/>
      <c r="E1001" s="4"/>
      <c r="F1001" s="6"/>
      <c r="G1001" s="4"/>
      <c r="H1001" s="1"/>
      <c r="I1001" s="1"/>
      <c r="L1001"/>
      <c r="M1001"/>
      <c r="S1001" s="7"/>
    </row>
    <row r="1002" spans="1:19" x14ac:dyDescent="0.2">
      <c r="A1002" s="11"/>
      <c r="D1002" s="4"/>
      <c r="E1002" s="4"/>
      <c r="F1002" s="6"/>
      <c r="G1002" s="4"/>
      <c r="H1002" s="1"/>
      <c r="I1002" s="1"/>
      <c r="L1002"/>
      <c r="M1002"/>
      <c r="S1002" s="7"/>
    </row>
    <row r="1003" spans="1:19" x14ac:dyDescent="0.2">
      <c r="D1003" s="4"/>
      <c r="E1003" s="4"/>
      <c r="F1003" s="6"/>
      <c r="G1003" s="4"/>
      <c r="H1003" s="1"/>
      <c r="I1003" s="1"/>
      <c r="L1003"/>
      <c r="M1003"/>
      <c r="S1003" s="7"/>
    </row>
    <row r="1004" spans="1:19" x14ac:dyDescent="0.2">
      <c r="A1004" s="11"/>
      <c r="D1004" s="4"/>
      <c r="E1004" s="4"/>
      <c r="F1004" s="6"/>
      <c r="G1004" s="4"/>
      <c r="H1004" s="1"/>
      <c r="I1004" s="1"/>
      <c r="L1004"/>
      <c r="M1004"/>
      <c r="S1004" s="7"/>
    </row>
    <row r="1005" spans="1:19" x14ac:dyDescent="0.2">
      <c r="D1005" s="4"/>
      <c r="E1005" s="4"/>
      <c r="F1005" s="6"/>
      <c r="G1005" s="4"/>
      <c r="H1005" s="1"/>
      <c r="I1005" s="1"/>
      <c r="L1005"/>
      <c r="M1005"/>
      <c r="S1005" s="7"/>
    </row>
    <row r="1006" spans="1:19" x14ac:dyDescent="0.2">
      <c r="A1006" s="11"/>
      <c r="D1006" s="4"/>
      <c r="E1006" s="4"/>
      <c r="F1006" s="6"/>
      <c r="G1006" s="4"/>
      <c r="H1006" s="1"/>
      <c r="I1006" s="1"/>
      <c r="L1006"/>
      <c r="M1006"/>
      <c r="S1006" s="7"/>
    </row>
    <row r="1007" spans="1:19" x14ac:dyDescent="0.2">
      <c r="D1007" s="4"/>
      <c r="E1007" s="4"/>
      <c r="F1007" s="6"/>
      <c r="G1007" s="4"/>
      <c r="H1007" s="1"/>
      <c r="I1007" s="1"/>
      <c r="L1007"/>
      <c r="M1007"/>
      <c r="S1007" s="7"/>
    </row>
    <row r="1008" spans="1:19" x14ac:dyDescent="0.2">
      <c r="D1008" s="4"/>
      <c r="E1008" s="4"/>
      <c r="F1008" s="6"/>
      <c r="G1008" s="4"/>
      <c r="H1008" s="1"/>
      <c r="I1008" s="1"/>
      <c r="L1008"/>
      <c r="M1008"/>
      <c r="S1008" s="7"/>
    </row>
    <row r="1009" spans="1:19" x14ac:dyDescent="0.2">
      <c r="A1009" s="11"/>
      <c r="D1009" s="4"/>
      <c r="E1009" s="4"/>
      <c r="F1009" s="6"/>
      <c r="G1009" s="4"/>
      <c r="H1009" s="1"/>
      <c r="I1009" s="1"/>
      <c r="L1009"/>
      <c r="M1009"/>
      <c r="S1009" s="7"/>
    </row>
    <row r="1010" spans="1:19" x14ac:dyDescent="0.2">
      <c r="A1010" s="11"/>
      <c r="D1010" s="4"/>
      <c r="E1010" s="4"/>
      <c r="F1010" s="6"/>
      <c r="G1010" s="4"/>
      <c r="H1010" s="1"/>
      <c r="I1010" s="1"/>
      <c r="L1010"/>
      <c r="M1010"/>
      <c r="S1010" s="7"/>
    </row>
    <row r="1011" spans="1:19" x14ac:dyDescent="0.2">
      <c r="D1011" s="4"/>
      <c r="E1011" s="4"/>
      <c r="F1011" s="6"/>
      <c r="G1011" s="4"/>
      <c r="H1011" s="1"/>
      <c r="I1011" s="1"/>
      <c r="L1011"/>
      <c r="M1011"/>
      <c r="S1011" s="7"/>
    </row>
    <row r="1012" spans="1:19" x14ac:dyDescent="0.2">
      <c r="A1012" s="11"/>
      <c r="D1012" s="4"/>
      <c r="E1012" s="4"/>
      <c r="F1012" s="6"/>
      <c r="G1012" s="4"/>
      <c r="H1012" s="1"/>
      <c r="I1012" s="1"/>
      <c r="L1012"/>
      <c r="M1012"/>
      <c r="S1012" s="7"/>
    </row>
    <row r="1013" spans="1:19" x14ac:dyDescent="0.2">
      <c r="D1013" s="4"/>
      <c r="E1013" s="4"/>
      <c r="F1013" s="6"/>
      <c r="G1013" s="4"/>
      <c r="H1013" s="1"/>
      <c r="I1013" s="1"/>
      <c r="L1013"/>
      <c r="M1013"/>
      <c r="S1013" s="7"/>
    </row>
    <row r="1014" spans="1:19" x14ac:dyDescent="0.2">
      <c r="D1014" s="4"/>
      <c r="E1014" s="4"/>
      <c r="F1014" s="6"/>
      <c r="G1014" s="4"/>
      <c r="H1014" s="1"/>
      <c r="I1014" s="1"/>
      <c r="L1014"/>
      <c r="M1014"/>
      <c r="S1014" s="7"/>
    </row>
    <row r="1015" spans="1:19" x14ac:dyDescent="0.2">
      <c r="A1015" s="11"/>
      <c r="D1015" s="4"/>
      <c r="E1015" s="4"/>
      <c r="F1015" s="6"/>
      <c r="G1015" s="4"/>
      <c r="H1015" s="1"/>
      <c r="I1015" s="1"/>
      <c r="L1015"/>
      <c r="M1015"/>
      <c r="S1015" s="7"/>
    </row>
    <row r="1016" spans="1:19" x14ac:dyDescent="0.2">
      <c r="D1016" s="4"/>
      <c r="E1016" s="4"/>
      <c r="F1016" s="6"/>
      <c r="G1016" s="4"/>
      <c r="H1016" s="1"/>
      <c r="I1016" s="1"/>
      <c r="L1016"/>
      <c r="M1016"/>
      <c r="S1016" s="7"/>
    </row>
    <row r="1017" spans="1:19" x14ac:dyDescent="0.2">
      <c r="D1017" s="4"/>
      <c r="E1017" s="4"/>
      <c r="F1017" s="6"/>
      <c r="G1017" s="4"/>
      <c r="H1017" s="1"/>
      <c r="I1017" s="1"/>
      <c r="L1017"/>
      <c r="M1017"/>
      <c r="S1017" s="7"/>
    </row>
    <row r="1018" spans="1:19" x14ac:dyDescent="0.2">
      <c r="A1018" s="11"/>
      <c r="D1018" s="4"/>
      <c r="E1018" s="4"/>
      <c r="F1018" s="6"/>
      <c r="G1018" s="4"/>
      <c r="H1018" s="1"/>
      <c r="I1018" s="1"/>
      <c r="L1018"/>
      <c r="M1018"/>
      <c r="S1018" s="7"/>
    </row>
    <row r="1019" spans="1:19" x14ac:dyDescent="0.2">
      <c r="D1019" s="4"/>
      <c r="E1019" s="4"/>
      <c r="F1019" s="6"/>
      <c r="G1019" s="4"/>
      <c r="H1019" s="1"/>
      <c r="I1019" s="1"/>
      <c r="L1019"/>
      <c r="M1019"/>
      <c r="S1019" s="7"/>
    </row>
    <row r="1020" spans="1:19" x14ac:dyDescent="0.2">
      <c r="D1020" s="4"/>
      <c r="E1020" s="4"/>
      <c r="F1020" s="6"/>
      <c r="G1020" s="4"/>
      <c r="H1020" s="1"/>
      <c r="I1020" s="1"/>
      <c r="L1020"/>
      <c r="M1020"/>
      <c r="S1020" s="7"/>
    </row>
    <row r="1021" spans="1:19" x14ac:dyDescent="0.2">
      <c r="A1021" s="11"/>
      <c r="D1021" s="4"/>
      <c r="E1021" s="4"/>
      <c r="F1021" s="6"/>
      <c r="G1021" s="4"/>
      <c r="H1021" s="1"/>
      <c r="I1021" s="1"/>
      <c r="L1021"/>
      <c r="M1021"/>
      <c r="S1021" s="7"/>
    </row>
    <row r="1022" spans="1:19" x14ac:dyDescent="0.2">
      <c r="D1022" s="4"/>
      <c r="E1022" s="4"/>
      <c r="F1022" s="6"/>
      <c r="G1022" s="4"/>
      <c r="H1022" s="1"/>
      <c r="I1022" s="1"/>
      <c r="L1022"/>
      <c r="M1022"/>
      <c r="S1022" s="7"/>
    </row>
    <row r="1023" spans="1:19" x14ac:dyDescent="0.2">
      <c r="D1023" s="4"/>
      <c r="E1023" s="4"/>
      <c r="F1023" s="6"/>
      <c r="G1023" s="4"/>
      <c r="H1023" s="1"/>
      <c r="I1023" s="1"/>
      <c r="L1023"/>
      <c r="M1023"/>
      <c r="S1023" s="7"/>
    </row>
    <row r="1024" spans="1:19" x14ac:dyDescent="0.2">
      <c r="D1024" s="4"/>
      <c r="E1024" s="4"/>
      <c r="F1024" s="6"/>
      <c r="G1024" s="4"/>
      <c r="H1024" s="1"/>
      <c r="I1024" s="1"/>
      <c r="L1024"/>
      <c r="M1024"/>
      <c r="S1024" s="7"/>
    </row>
    <row r="1025" spans="1:19" x14ac:dyDescent="0.2">
      <c r="D1025" s="4"/>
      <c r="E1025" s="4"/>
      <c r="F1025" s="6"/>
      <c r="G1025" s="4"/>
      <c r="H1025" s="1"/>
      <c r="I1025" s="1"/>
      <c r="L1025"/>
      <c r="M1025"/>
      <c r="S1025" s="7"/>
    </row>
    <row r="1026" spans="1:19" x14ac:dyDescent="0.2">
      <c r="D1026" s="4"/>
      <c r="E1026" s="4"/>
      <c r="F1026" s="6"/>
      <c r="G1026" s="4"/>
      <c r="H1026" s="1"/>
      <c r="I1026" s="1"/>
      <c r="L1026"/>
      <c r="M1026"/>
      <c r="S1026" s="7"/>
    </row>
    <row r="1027" spans="1:19" x14ac:dyDescent="0.2">
      <c r="D1027" s="4"/>
      <c r="E1027" s="4"/>
      <c r="F1027" s="6"/>
      <c r="G1027" s="4"/>
      <c r="H1027" s="1"/>
      <c r="I1027" s="1"/>
      <c r="L1027"/>
      <c r="M1027"/>
      <c r="S1027" s="7"/>
    </row>
    <row r="1028" spans="1:19" x14ac:dyDescent="0.2">
      <c r="D1028" s="4"/>
      <c r="E1028" s="4"/>
      <c r="F1028" s="6"/>
      <c r="G1028" s="4"/>
      <c r="H1028" s="1"/>
      <c r="I1028" s="1"/>
      <c r="L1028"/>
      <c r="M1028"/>
      <c r="S1028" s="7"/>
    </row>
    <row r="1029" spans="1:19" x14ac:dyDescent="0.2">
      <c r="D1029" s="4"/>
      <c r="E1029" s="4"/>
      <c r="F1029" s="6"/>
      <c r="G1029" s="4"/>
      <c r="H1029" s="1"/>
      <c r="I1029" s="1"/>
      <c r="L1029"/>
      <c r="M1029"/>
      <c r="S1029" s="7"/>
    </row>
    <row r="1030" spans="1:19" x14ac:dyDescent="0.2">
      <c r="D1030" s="4"/>
      <c r="E1030" s="4"/>
      <c r="F1030" s="6"/>
      <c r="G1030" s="4"/>
      <c r="H1030" s="1"/>
      <c r="I1030" s="1"/>
      <c r="L1030"/>
      <c r="M1030"/>
      <c r="S1030" s="7"/>
    </row>
    <row r="1031" spans="1:19" x14ac:dyDescent="0.2">
      <c r="D1031" s="4"/>
      <c r="E1031" s="4"/>
      <c r="F1031" s="6"/>
      <c r="G1031" s="4"/>
      <c r="H1031" s="1"/>
      <c r="I1031" s="1"/>
      <c r="L1031"/>
      <c r="M1031"/>
      <c r="S1031" s="7"/>
    </row>
    <row r="1032" spans="1:19" x14ac:dyDescent="0.2">
      <c r="D1032" s="4"/>
      <c r="E1032" s="4"/>
      <c r="F1032" s="6"/>
      <c r="G1032" s="4"/>
      <c r="H1032" s="1"/>
      <c r="I1032" s="1"/>
      <c r="L1032"/>
      <c r="M1032"/>
      <c r="S1032" s="7"/>
    </row>
    <row r="1033" spans="1:19" x14ac:dyDescent="0.2">
      <c r="D1033" s="4"/>
      <c r="E1033" s="4"/>
      <c r="F1033" s="6"/>
      <c r="G1033" s="4"/>
      <c r="H1033" s="1"/>
      <c r="I1033" s="1"/>
      <c r="L1033"/>
      <c r="M1033"/>
      <c r="S1033" s="7"/>
    </row>
    <row r="1034" spans="1:19" x14ac:dyDescent="0.2">
      <c r="D1034" s="4"/>
      <c r="E1034" s="4"/>
      <c r="F1034" s="6"/>
      <c r="G1034" s="4"/>
      <c r="H1034" s="1"/>
      <c r="I1034" s="1"/>
      <c r="L1034"/>
      <c r="M1034"/>
      <c r="S1034" s="7"/>
    </row>
    <row r="1035" spans="1:19" x14ac:dyDescent="0.2">
      <c r="D1035" s="4"/>
      <c r="E1035" s="4"/>
      <c r="F1035" s="6"/>
      <c r="G1035" s="4"/>
      <c r="H1035" s="1"/>
      <c r="I1035" s="1"/>
      <c r="L1035"/>
      <c r="M1035"/>
      <c r="S1035" s="7"/>
    </row>
    <row r="1036" spans="1:19" x14ac:dyDescent="0.2">
      <c r="A1036" s="11"/>
      <c r="D1036" s="4"/>
      <c r="E1036" s="4"/>
      <c r="F1036" s="6"/>
      <c r="G1036" s="4"/>
      <c r="H1036" s="1"/>
      <c r="I1036" s="1"/>
      <c r="L1036"/>
      <c r="M1036"/>
      <c r="S1036" s="7"/>
    </row>
    <row r="1037" spans="1:19" x14ac:dyDescent="0.2">
      <c r="D1037" s="4"/>
      <c r="E1037" s="4"/>
      <c r="F1037" s="6"/>
      <c r="G1037" s="4"/>
      <c r="H1037" s="1"/>
      <c r="I1037" s="1"/>
      <c r="L1037"/>
      <c r="M1037"/>
      <c r="S1037" s="7"/>
    </row>
    <row r="1038" spans="1:19" x14ac:dyDescent="0.2">
      <c r="D1038" s="4"/>
      <c r="E1038" s="4"/>
      <c r="F1038" s="6"/>
      <c r="G1038" s="4"/>
      <c r="H1038" s="1"/>
      <c r="I1038" s="1"/>
      <c r="L1038"/>
      <c r="M1038"/>
      <c r="S1038" s="7"/>
    </row>
    <row r="1039" spans="1:19" x14ac:dyDescent="0.2">
      <c r="A1039" s="11"/>
      <c r="D1039" s="4"/>
      <c r="E1039" s="4"/>
      <c r="F1039" s="6"/>
      <c r="G1039" s="4"/>
      <c r="H1039" s="1"/>
      <c r="I1039" s="1"/>
      <c r="L1039"/>
      <c r="M1039"/>
      <c r="S1039" s="7"/>
    </row>
    <row r="1040" spans="1:19" x14ac:dyDescent="0.2">
      <c r="D1040" s="4"/>
      <c r="E1040" s="4"/>
      <c r="F1040" s="6"/>
      <c r="G1040" s="4"/>
      <c r="H1040" s="1"/>
      <c r="I1040" s="1"/>
      <c r="L1040"/>
      <c r="M1040"/>
      <c r="S1040" s="7"/>
    </row>
    <row r="1041" spans="1:19" x14ac:dyDescent="0.2">
      <c r="D1041" s="4"/>
      <c r="E1041" s="4"/>
      <c r="F1041" s="6"/>
      <c r="G1041" s="4"/>
      <c r="H1041" s="1"/>
      <c r="I1041" s="1"/>
      <c r="L1041"/>
      <c r="M1041"/>
      <c r="S1041" s="7"/>
    </row>
    <row r="1042" spans="1:19" x14ac:dyDescent="0.2">
      <c r="A1042" s="11"/>
      <c r="D1042" s="4"/>
      <c r="E1042" s="4"/>
      <c r="F1042" s="6"/>
      <c r="G1042" s="4"/>
      <c r="H1042" s="1"/>
      <c r="I1042" s="1"/>
      <c r="L1042"/>
      <c r="M1042"/>
      <c r="S1042" s="7"/>
    </row>
    <row r="1043" spans="1:19" x14ac:dyDescent="0.2">
      <c r="D1043" s="4"/>
      <c r="E1043" s="4"/>
      <c r="F1043" s="6"/>
      <c r="G1043" s="4"/>
      <c r="H1043" s="1"/>
      <c r="I1043" s="1"/>
      <c r="L1043"/>
      <c r="M1043"/>
      <c r="S1043" s="7"/>
    </row>
    <row r="1044" spans="1:19" x14ac:dyDescent="0.2">
      <c r="D1044" s="4"/>
      <c r="E1044" s="4"/>
      <c r="F1044" s="6"/>
      <c r="G1044" s="4"/>
      <c r="H1044" s="1"/>
      <c r="I1044" s="1"/>
      <c r="L1044"/>
      <c r="M1044"/>
      <c r="S1044" s="7"/>
    </row>
    <row r="1045" spans="1:19" x14ac:dyDescent="0.2">
      <c r="A1045" s="11"/>
      <c r="D1045" s="4"/>
      <c r="E1045" s="4"/>
      <c r="F1045" s="6"/>
      <c r="G1045" s="4"/>
      <c r="H1045" s="1"/>
      <c r="I1045" s="1"/>
      <c r="L1045"/>
      <c r="M1045"/>
      <c r="S1045" s="7"/>
    </row>
    <row r="1046" spans="1:19" x14ac:dyDescent="0.2">
      <c r="D1046" s="4"/>
      <c r="E1046" s="4"/>
      <c r="F1046" s="6"/>
      <c r="G1046" s="4"/>
      <c r="H1046" s="1"/>
      <c r="I1046" s="1"/>
      <c r="L1046"/>
      <c r="M1046"/>
      <c r="S1046" s="7"/>
    </row>
    <row r="1047" spans="1:19" x14ac:dyDescent="0.2">
      <c r="A1047" s="11"/>
      <c r="D1047" s="4"/>
      <c r="E1047" s="4"/>
      <c r="F1047" s="6"/>
      <c r="G1047" s="4"/>
      <c r="H1047" s="1"/>
      <c r="I1047" s="1"/>
      <c r="L1047"/>
      <c r="M1047"/>
      <c r="S1047" s="7"/>
    </row>
    <row r="1048" spans="1:19" x14ac:dyDescent="0.2">
      <c r="D1048" s="4"/>
      <c r="E1048" s="4"/>
      <c r="F1048" s="6"/>
      <c r="G1048" s="4"/>
      <c r="H1048" s="1"/>
      <c r="I1048" s="1"/>
      <c r="L1048"/>
      <c r="M1048"/>
      <c r="S1048" s="7"/>
    </row>
    <row r="1049" spans="1:19" x14ac:dyDescent="0.2">
      <c r="A1049" s="11"/>
      <c r="D1049" s="4"/>
      <c r="E1049" s="4"/>
      <c r="F1049" s="6"/>
      <c r="G1049" s="4"/>
      <c r="H1049" s="1"/>
      <c r="I1049" s="1"/>
      <c r="L1049"/>
      <c r="M1049"/>
      <c r="S1049" s="7"/>
    </row>
    <row r="1050" spans="1:19" x14ac:dyDescent="0.2">
      <c r="D1050" s="4"/>
      <c r="E1050" s="4"/>
      <c r="F1050" s="6"/>
      <c r="G1050" s="4"/>
      <c r="H1050" s="1"/>
      <c r="I1050" s="1"/>
      <c r="L1050"/>
      <c r="M1050"/>
      <c r="S1050" s="7"/>
    </row>
    <row r="1051" spans="1:19" x14ac:dyDescent="0.2">
      <c r="D1051" s="4"/>
      <c r="E1051" s="4"/>
      <c r="F1051" s="6"/>
      <c r="G1051" s="4"/>
      <c r="H1051" s="1"/>
      <c r="I1051" s="1"/>
      <c r="L1051"/>
      <c r="M1051"/>
      <c r="S1051" s="7"/>
    </row>
    <row r="1052" spans="1:19" x14ac:dyDescent="0.2">
      <c r="D1052" s="4"/>
      <c r="E1052" s="4"/>
      <c r="F1052" s="6"/>
      <c r="G1052" s="4"/>
      <c r="H1052" s="1"/>
      <c r="I1052" s="1"/>
      <c r="L1052"/>
      <c r="M1052"/>
      <c r="S1052" s="7"/>
    </row>
    <row r="1053" spans="1:19" x14ac:dyDescent="0.2">
      <c r="A1053" s="11"/>
      <c r="D1053" s="4"/>
      <c r="E1053" s="4"/>
      <c r="F1053" s="6"/>
      <c r="G1053" s="4"/>
      <c r="H1053" s="1"/>
      <c r="I1053" s="1"/>
      <c r="L1053"/>
      <c r="M1053"/>
      <c r="S1053" s="7"/>
    </row>
    <row r="1054" spans="1:19" x14ac:dyDescent="0.2">
      <c r="D1054" s="4"/>
      <c r="E1054" s="4"/>
      <c r="F1054" s="6"/>
      <c r="G1054" s="4"/>
      <c r="H1054" s="1"/>
      <c r="I1054" s="1"/>
      <c r="L1054"/>
      <c r="M1054"/>
      <c r="S1054" s="7"/>
    </row>
    <row r="1055" spans="1:19" x14ac:dyDescent="0.2">
      <c r="A1055" s="11"/>
      <c r="D1055" s="4"/>
      <c r="E1055" s="4"/>
      <c r="F1055" s="6"/>
      <c r="G1055" s="4"/>
      <c r="H1055" s="1"/>
      <c r="I1055" s="1"/>
      <c r="L1055"/>
      <c r="M1055"/>
      <c r="S1055" s="7"/>
    </row>
    <row r="1056" spans="1:19" x14ac:dyDescent="0.2">
      <c r="D1056" s="4"/>
      <c r="E1056" s="4"/>
      <c r="F1056" s="6"/>
      <c r="G1056" s="4"/>
      <c r="H1056" s="1"/>
      <c r="I1056" s="1"/>
      <c r="L1056"/>
      <c r="M1056"/>
      <c r="S1056" s="7"/>
    </row>
    <row r="1057" spans="1:19" x14ac:dyDescent="0.2">
      <c r="D1057" s="4"/>
      <c r="E1057" s="4"/>
      <c r="F1057" s="6"/>
      <c r="G1057" s="4"/>
      <c r="H1057" s="1"/>
      <c r="I1057" s="1"/>
      <c r="L1057"/>
      <c r="M1057"/>
      <c r="S1057" s="7"/>
    </row>
    <row r="1058" spans="1:19" x14ac:dyDescent="0.2">
      <c r="A1058" s="11"/>
      <c r="D1058" s="4"/>
      <c r="E1058" s="4"/>
      <c r="F1058" s="6"/>
      <c r="G1058" s="4"/>
      <c r="H1058" s="1"/>
      <c r="I1058" s="1"/>
      <c r="L1058"/>
      <c r="M1058"/>
      <c r="S1058" s="7"/>
    </row>
    <row r="1059" spans="1:19" x14ac:dyDescent="0.2">
      <c r="D1059" s="4"/>
      <c r="E1059" s="4"/>
      <c r="F1059" s="6"/>
      <c r="G1059" s="4"/>
      <c r="H1059" s="1"/>
      <c r="I1059" s="1"/>
      <c r="L1059"/>
      <c r="M1059"/>
      <c r="S1059" s="7"/>
    </row>
    <row r="1060" spans="1:19" x14ac:dyDescent="0.2">
      <c r="D1060" s="4"/>
      <c r="E1060" s="4"/>
      <c r="F1060" s="6"/>
      <c r="G1060" s="4"/>
      <c r="H1060" s="1"/>
      <c r="I1060" s="1"/>
      <c r="L1060"/>
      <c r="M1060"/>
      <c r="S1060" s="7"/>
    </row>
    <row r="1061" spans="1:19" x14ac:dyDescent="0.2">
      <c r="A1061" s="11"/>
      <c r="D1061" s="4"/>
      <c r="E1061" s="4"/>
      <c r="F1061" s="6"/>
      <c r="G1061" s="4"/>
      <c r="H1061" s="1"/>
      <c r="I1061" s="1"/>
      <c r="L1061"/>
      <c r="M1061"/>
      <c r="S1061" s="7"/>
    </row>
    <row r="1062" spans="1:19" x14ac:dyDescent="0.2">
      <c r="D1062" s="4"/>
      <c r="E1062" s="4"/>
      <c r="F1062" s="6"/>
      <c r="G1062" s="4"/>
      <c r="H1062" s="1"/>
      <c r="I1062" s="1"/>
      <c r="L1062"/>
      <c r="M1062"/>
      <c r="S1062" s="7"/>
    </row>
    <row r="1063" spans="1:19" x14ac:dyDescent="0.2">
      <c r="A1063" s="11"/>
      <c r="D1063" s="4"/>
      <c r="E1063" s="4"/>
      <c r="F1063" s="6"/>
      <c r="G1063" s="4"/>
      <c r="H1063" s="1"/>
      <c r="I1063" s="1"/>
      <c r="L1063"/>
      <c r="M1063"/>
      <c r="S1063" s="7"/>
    </row>
    <row r="1064" spans="1:19" x14ac:dyDescent="0.2">
      <c r="A1064" s="11"/>
      <c r="D1064" s="4"/>
      <c r="E1064" s="4"/>
      <c r="F1064" s="6"/>
      <c r="G1064" s="4"/>
      <c r="H1064" s="1"/>
      <c r="I1064" s="1"/>
      <c r="L1064"/>
      <c r="M1064"/>
      <c r="S1064" s="7"/>
    </row>
    <row r="1065" spans="1:19" x14ac:dyDescent="0.2">
      <c r="A1065" s="11"/>
      <c r="D1065" s="4"/>
      <c r="E1065" s="4"/>
      <c r="F1065" s="6"/>
      <c r="G1065" s="4"/>
      <c r="H1065" s="1"/>
      <c r="I1065" s="1"/>
      <c r="L1065"/>
      <c r="M1065"/>
      <c r="S1065" s="7"/>
    </row>
    <row r="1066" spans="1:19" x14ac:dyDescent="0.2">
      <c r="A1066" s="11"/>
      <c r="D1066" s="4"/>
      <c r="E1066" s="4"/>
      <c r="F1066" s="6"/>
      <c r="G1066" s="4"/>
      <c r="H1066" s="1"/>
      <c r="I1066" s="1"/>
      <c r="L1066"/>
      <c r="M1066"/>
      <c r="S1066" s="7"/>
    </row>
    <row r="1067" spans="1:19" x14ac:dyDescent="0.2">
      <c r="A1067" s="11"/>
      <c r="D1067" s="4"/>
      <c r="E1067" s="4"/>
      <c r="F1067" s="6"/>
      <c r="G1067" s="4"/>
      <c r="H1067" s="1"/>
      <c r="I1067" s="1"/>
      <c r="L1067"/>
      <c r="M1067"/>
      <c r="S1067" s="7"/>
    </row>
    <row r="1068" spans="1:19" x14ac:dyDescent="0.2">
      <c r="A1068" s="11"/>
      <c r="D1068" s="4"/>
      <c r="E1068" s="4"/>
      <c r="F1068" s="6"/>
      <c r="G1068" s="4"/>
      <c r="H1068" s="1"/>
      <c r="I1068" s="1"/>
      <c r="L1068"/>
      <c r="M1068"/>
      <c r="S1068" s="7"/>
    </row>
    <row r="1069" spans="1:19" x14ac:dyDescent="0.2">
      <c r="D1069" s="4"/>
      <c r="E1069" s="4"/>
      <c r="F1069" s="6"/>
      <c r="G1069" s="4"/>
      <c r="H1069" s="1"/>
      <c r="I1069" s="1"/>
      <c r="L1069"/>
      <c r="M1069"/>
      <c r="S1069" s="7"/>
    </row>
    <row r="1070" spans="1:19" x14ac:dyDescent="0.2">
      <c r="A1070" s="11"/>
      <c r="D1070" s="4"/>
      <c r="E1070" s="4"/>
      <c r="F1070" s="6"/>
      <c r="G1070" s="4"/>
      <c r="H1070" s="1"/>
      <c r="I1070" s="1"/>
      <c r="L1070"/>
      <c r="M1070"/>
      <c r="S1070" s="7"/>
    </row>
    <row r="1071" spans="1:19" x14ac:dyDescent="0.2">
      <c r="D1071" s="4"/>
      <c r="E1071" s="4"/>
      <c r="F1071" s="6"/>
      <c r="G1071" s="4"/>
      <c r="H1071" s="1"/>
      <c r="I1071" s="1"/>
      <c r="L1071"/>
      <c r="M1071"/>
      <c r="S1071" s="7"/>
    </row>
    <row r="1072" spans="1:19" x14ac:dyDescent="0.2">
      <c r="D1072" s="4"/>
      <c r="E1072" s="4"/>
      <c r="F1072" s="6"/>
      <c r="G1072" s="4"/>
      <c r="H1072" s="1"/>
      <c r="I1072" s="1"/>
      <c r="L1072"/>
      <c r="M1072"/>
      <c r="S1072" s="7"/>
    </row>
    <row r="1073" spans="1:19" x14ac:dyDescent="0.2">
      <c r="A1073" s="11"/>
      <c r="D1073" s="4"/>
      <c r="E1073" s="4"/>
      <c r="F1073" s="6"/>
      <c r="G1073" s="4"/>
      <c r="H1073" s="1"/>
      <c r="I1073" s="1"/>
      <c r="L1073"/>
      <c r="M1073"/>
      <c r="S1073" s="7"/>
    </row>
    <row r="1074" spans="1:19" x14ac:dyDescent="0.2">
      <c r="A1074" s="11"/>
      <c r="D1074" s="4"/>
      <c r="E1074" s="4"/>
      <c r="F1074" s="6"/>
      <c r="G1074" s="4"/>
      <c r="H1074" s="1"/>
      <c r="I1074" s="1"/>
      <c r="L1074"/>
      <c r="M1074"/>
      <c r="S1074" s="7"/>
    </row>
    <row r="1075" spans="1:19" x14ac:dyDescent="0.2">
      <c r="D1075" s="4"/>
      <c r="E1075" s="4"/>
      <c r="F1075" s="6"/>
      <c r="G1075" s="4"/>
      <c r="H1075" s="1"/>
      <c r="I1075" s="1"/>
      <c r="L1075"/>
      <c r="M1075"/>
      <c r="S1075" s="7"/>
    </row>
    <row r="1076" spans="1:19" x14ac:dyDescent="0.2">
      <c r="A1076" s="11"/>
      <c r="D1076" s="4"/>
      <c r="E1076" s="4"/>
      <c r="F1076" s="6"/>
      <c r="G1076" s="4"/>
      <c r="H1076" s="1"/>
      <c r="I1076" s="1"/>
      <c r="L1076"/>
      <c r="M1076"/>
      <c r="S1076" s="7"/>
    </row>
    <row r="1077" spans="1:19" x14ac:dyDescent="0.2">
      <c r="A1077" s="11"/>
      <c r="D1077" s="4"/>
      <c r="E1077" s="4"/>
      <c r="F1077" s="6"/>
      <c r="G1077" s="4"/>
      <c r="H1077" s="1"/>
      <c r="I1077" s="1"/>
      <c r="L1077"/>
      <c r="M1077"/>
      <c r="S1077" s="7"/>
    </row>
    <row r="1078" spans="1:19" x14ac:dyDescent="0.2">
      <c r="D1078" s="4"/>
      <c r="E1078" s="4"/>
      <c r="F1078" s="6"/>
      <c r="G1078" s="4"/>
      <c r="H1078" s="1"/>
      <c r="I1078" s="1"/>
      <c r="L1078"/>
      <c r="M1078"/>
      <c r="S1078" s="7"/>
    </row>
    <row r="1079" spans="1:19" x14ac:dyDescent="0.2">
      <c r="D1079" s="4"/>
      <c r="E1079" s="4"/>
      <c r="F1079" s="6"/>
      <c r="G1079" s="4"/>
      <c r="H1079" s="1"/>
      <c r="I1079" s="1"/>
      <c r="L1079"/>
      <c r="M1079"/>
      <c r="S1079" s="7"/>
    </row>
    <row r="1080" spans="1:19" x14ac:dyDescent="0.2">
      <c r="A1080" s="11"/>
      <c r="D1080" s="4"/>
      <c r="E1080" s="4"/>
      <c r="F1080" s="6"/>
      <c r="G1080" s="4"/>
      <c r="H1080" s="1"/>
      <c r="I1080" s="1"/>
      <c r="L1080"/>
      <c r="M1080"/>
      <c r="S1080" s="7"/>
    </row>
    <row r="1081" spans="1:19" x14ac:dyDescent="0.2">
      <c r="A1081" s="11"/>
      <c r="D1081" s="4"/>
      <c r="E1081" s="4"/>
      <c r="F1081" s="6"/>
      <c r="G1081" s="4"/>
      <c r="H1081" s="1"/>
      <c r="I1081" s="1"/>
      <c r="L1081"/>
      <c r="M1081"/>
      <c r="S1081" s="7"/>
    </row>
    <row r="1082" spans="1:19" x14ac:dyDescent="0.2">
      <c r="D1082" s="4"/>
      <c r="E1082" s="4"/>
      <c r="F1082" s="6"/>
      <c r="G1082" s="4"/>
      <c r="H1082" s="1"/>
      <c r="I1082" s="1"/>
      <c r="L1082"/>
      <c r="M1082"/>
      <c r="S1082" s="7"/>
    </row>
    <row r="1083" spans="1:19" x14ac:dyDescent="0.2">
      <c r="D1083" s="4"/>
      <c r="E1083" s="4"/>
      <c r="F1083" s="6"/>
      <c r="G1083" s="4"/>
      <c r="H1083" s="1"/>
      <c r="I1083" s="1"/>
      <c r="L1083"/>
      <c r="M1083"/>
      <c r="S1083" s="7"/>
    </row>
    <row r="1084" spans="1:19" x14ac:dyDescent="0.2">
      <c r="A1084" s="11"/>
      <c r="D1084" s="4"/>
      <c r="E1084" s="4"/>
      <c r="F1084" s="6"/>
      <c r="G1084" s="4"/>
      <c r="H1084" s="1"/>
      <c r="I1084" s="1"/>
      <c r="L1084"/>
      <c r="M1084"/>
      <c r="S1084" s="7"/>
    </row>
    <row r="1085" spans="1:19" x14ac:dyDescent="0.2">
      <c r="D1085" s="4"/>
      <c r="E1085" s="4"/>
      <c r="F1085" s="6"/>
      <c r="G1085" s="4"/>
      <c r="H1085" s="1"/>
      <c r="I1085" s="1"/>
      <c r="L1085"/>
      <c r="M1085"/>
      <c r="S1085" s="7"/>
    </row>
    <row r="1086" spans="1:19" x14ac:dyDescent="0.2">
      <c r="D1086" s="4"/>
      <c r="E1086" s="4"/>
      <c r="F1086" s="6"/>
      <c r="G1086" s="4"/>
      <c r="H1086" s="1"/>
      <c r="I1086" s="1"/>
      <c r="L1086"/>
      <c r="M1086"/>
      <c r="S1086" s="7"/>
    </row>
    <row r="1087" spans="1:19" x14ac:dyDescent="0.2">
      <c r="A1087" s="11"/>
      <c r="D1087" s="4"/>
      <c r="E1087" s="4"/>
      <c r="F1087" s="6"/>
      <c r="G1087" s="4"/>
      <c r="H1087" s="1"/>
      <c r="I1087" s="1"/>
      <c r="L1087"/>
      <c r="M1087"/>
      <c r="S1087" s="7"/>
    </row>
    <row r="1088" spans="1:19" x14ac:dyDescent="0.2">
      <c r="D1088" s="4"/>
      <c r="E1088" s="4"/>
      <c r="F1088" s="6"/>
      <c r="G1088" s="4"/>
      <c r="H1088" s="1"/>
      <c r="I1088" s="1"/>
      <c r="L1088"/>
      <c r="M1088"/>
      <c r="S1088" s="7"/>
    </row>
    <row r="1089" spans="1:19" x14ac:dyDescent="0.2">
      <c r="A1089" s="11"/>
      <c r="D1089" s="4"/>
      <c r="E1089" s="4"/>
      <c r="F1089" s="6"/>
      <c r="G1089" s="4"/>
      <c r="H1089" s="1"/>
      <c r="I1089" s="1"/>
      <c r="L1089"/>
      <c r="M1089"/>
      <c r="S1089" s="7"/>
    </row>
    <row r="1090" spans="1:19" x14ac:dyDescent="0.2">
      <c r="A1090" s="11"/>
      <c r="D1090" s="4"/>
      <c r="E1090" s="4"/>
      <c r="F1090" s="6"/>
      <c r="G1090" s="4"/>
      <c r="H1090" s="1"/>
      <c r="I1090" s="1"/>
      <c r="L1090"/>
      <c r="M1090"/>
      <c r="S1090" s="7"/>
    </row>
    <row r="1091" spans="1:19" x14ac:dyDescent="0.2">
      <c r="D1091" s="4"/>
      <c r="E1091" s="4"/>
      <c r="F1091" s="6"/>
      <c r="G1091" s="4"/>
      <c r="H1091" s="1"/>
      <c r="I1091" s="1"/>
      <c r="L1091"/>
      <c r="M1091"/>
      <c r="S1091" s="7"/>
    </row>
    <row r="1092" spans="1:19" x14ac:dyDescent="0.2">
      <c r="A1092" s="11"/>
      <c r="D1092" s="4"/>
      <c r="E1092" s="4"/>
      <c r="F1092" s="6"/>
      <c r="G1092" s="4"/>
      <c r="H1092" s="1"/>
      <c r="I1092" s="1"/>
      <c r="L1092"/>
      <c r="M1092"/>
      <c r="S1092" s="7"/>
    </row>
    <row r="1093" spans="1:19" x14ac:dyDescent="0.2">
      <c r="D1093" s="4"/>
      <c r="E1093" s="4"/>
      <c r="F1093" s="6"/>
      <c r="G1093" s="4"/>
      <c r="H1093" s="1"/>
      <c r="I1093" s="1"/>
      <c r="L1093"/>
      <c r="M1093"/>
      <c r="S1093" s="7"/>
    </row>
    <row r="1094" spans="1:19" x14ac:dyDescent="0.2">
      <c r="A1094" s="11"/>
      <c r="D1094" s="4"/>
      <c r="E1094" s="4"/>
      <c r="F1094" s="6"/>
      <c r="G1094" s="4"/>
      <c r="H1094" s="1"/>
      <c r="I1094" s="1"/>
      <c r="L1094"/>
      <c r="M1094"/>
      <c r="S1094" s="7"/>
    </row>
    <row r="1095" spans="1:19" x14ac:dyDescent="0.2">
      <c r="A1095" s="11"/>
      <c r="D1095" s="4"/>
      <c r="E1095" s="4"/>
      <c r="F1095" s="6"/>
      <c r="G1095" s="4"/>
      <c r="H1095" s="1"/>
      <c r="I1095" s="1"/>
      <c r="L1095"/>
      <c r="M1095"/>
      <c r="S1095" s="7"/>
    </row>
    <row r="1096" spans="1:19" x14ac:dyDescent="0.2">
      <c r="D1096" s="4"/>
      <c r="E1096" s="4"/>
      <c r="F1096" s="6"/>
      <c r="G1096" s="4"/>
      <c r="H1096" s="1"/>
      <c r="I1096" s="1"/>
      <c r="L1096"/>
      <c r="M1096"/>
      <c r="S1096" s="7"/>
    </row>
    <row r="1097" spans="1:19" x14ac:dyDescent="0.2">
      <c r="A1097" s="11"/>
      <c r="E1097" s="4"/>
      <c r="F1097" s="6"/>
      <c r="G1097" s="4"/>
      <c r="H1097" s="1"/>
      <c r="I1097" s="1"/>
      <c r="L1097"/>
      <c r="M1097"/>
      <c r="S1097" s="7"/>
    </row>
    <row r="1098" spans="1:19" x14ac:dyDescent="0.2">
      <c r="E1098" s="4"/>
      <c r="F1098" s="6"/>
      <c r="G1098" s="4"/>
      <c r="H1098" s="1"/>
      <c r="I1098" s="1"/>
      <c r="L1098"/>
      <c r="M1098"/>
      <c r="S1098" s="7"/>
    </row>
    <row r="1099" spans="1:19" x14ac:dyDescent="0.2">
      <c r="A1099" s="11"/>
      <c r="D1099" s="4"/>
      <c r="E1099" s="4"/>
      <c r="F1099" s="6"/>
      <c r="G1099" s="4"/>
      <c r="H1099" s="1"/>
      <c r="I1099" s="1"/>
      <c r="L1099"/>
      <c r="M1099"/>
      <c r="S1099" s="7"/>
    </row>
    <row r="1100" spans="1:19" x14ac:dyDescent="0.2">
      <c r="D1100" s="4"/>
      <c r="E1100" s="4"/>
      <c r="F1100" s="6"/>
      <c r="G1100" s="4"/>
      <c r="H1100" s="1"/>
      <c r="I1100" s="1"/>
      <c r="L1100"/>
      <c r="M1100"/>
      <c r="S1100" s="7"/>
    </row>
    <row r="1101" spans="1:19" x14ac:dyDescent="0.2">
      <c r="D1101" s="4"/>
      <c r="E1101" s="4"/>
      <c r="F1101" s="6"/>
      <c r="G1101" s="4"/>
      <c r="H1101" s="1"/>
      <c r="I1101" s="1"/>
      <c r="L1101"/>
      <c r="M1101"/>
      <c r="S1101" s="7"/>
    </row>
    <row r="1102" spans="1:19" x14ac:dyDescent="0.2">
      <c r="D1102" s="4"/>
      <c r="E1102" s="4"/>
      <c r="F1102" s="6"/>
      <c r="G1102" s="4"/>
      <c r="H1102" s="1"/>
      <c r="I1102" s="1"/>
      <c r="L1102"/>
      <c r="M1102"/>
      <c r="S1102" s="7"/>
    </row>
    <row r="1103" spans="1:19" x14ac:dyDescent="0.2">
      <c r="D1103" s="4"/>
      <c r="E1103" s="4"/>
      <c r="F1103" s="6"/>
      <c r="G1103" s="4"/>
      <c r="H1103" s="1"/>
      <c r="I1103" s="1"/>
      <c r="L1103"/>
      <c r="M1103"/>
      <c r="S1103" s="7"/>
    </row>
    <row r="1104" spans="1:19" x14ac:dyDescent="0.2">
      <c r="A1104" s="11"/>
      <c r="D1104" s="4"/>
      <c r="E1104" s="4"/>
      <c r="F1104" s="6"/>
      <c r="G1104" s="4"/>
      <c r="H1104" s="1"/>
      <c r="I1104" s="1"/>
      <c r="L1104"/>
      <c r="M1104"/>
      <c r="S1104" s="7"/>
    </row>
    <row r="1105" spans="1:19" x14ac:dyDescent="0.2">
      <c r="D1105" s="4"/>
      <c r="E1105" s="4"/>
      <c r="F1105" s="6"/>
      <c r="G1105" s="4"/>
      <c r="H1105" s="1"/>
      <c r="I1105" s="1"/>
      <c r="L1105"/>
      <c r="M1105"/>
      <c r="S1105" s="7"/>
    </row>
    <row r="1106" spans="1:19" x14ac:dyDescent="0.2">
      <c r="D1106" s="4"/>
      <c r="E1106" s="4"/>
      <c r="F1106" s="6"/>
      <c r="G1106" s="4"/>
      <c r="H1106" s="1"/>
      <c r="I1106" s="1"/>
      <c r="L1106"/>
      <c r="M1106"/>
      <c r="S1106" s="7"/>
    </row>
    <row r="1107" spans="1:19" x14ac:dyDescent="0.2">
      <c r="D1107" s="4"/>
      <c r="E1107" s="4"/>
      <c r="F1107" s="6"/>
      <c r="G1107" s="4"/>
      <c r="H1107" s="1"/>
      <c r="I1107" s="1"/>
      <c r="L1107"/>
      <c r="M1107"/>
      <c r="S1107" s="7"/>
    </row>
    <row r="1108" spans="1:19" x14ac:dyDescent="0.2">
      <c r="D1108" s="4"/>
      <c r="E1108" s="4"/>
      <c r="F1108" s="6"/>
      <c r="G1108" s="4"/>
      <c r="H1108" s="1"/>
      <c r="I1108" s="1"/>
      <c r="L1108"/>
      <c r="M1108"/>
      <c r="S1108" s="7"/>
    </row>
    <row r="1109" spans="1:19" x14ac:dyDescent="0.2">
      <c r="D1109" s="4"/>
      <c r="E1109" s="4"/>
      <c r="F1109" s="6"/>
      <c r="G1109" s="4"/>
      <c r="H1109" s="1"/>
      <c r="I1109" s="1"/>
      <c r="L1109"/>
      <c r="M1109"/>
      <c r="S1109" s="7"/>
    </row>
    <row r="1110" spans="1:19" x14ac:dyDescent="0.2">
      <c r="D1110" s="4"/>
      <c r="E1110" s="4"/>
      <c r="F1110" s="6"/>
      <c r="G1110" s="4"/>
      <c r="H1110" s="1"/>
      <c r="I1110" s="1"/>
      <c r="L1110"/>
      <c r="M1110"/>
      <c r="S1110" s="7"/>
    </row>
    <row r="1111" spans="1:19" x14ac:dyDescent="0.2">
      <c r="D1111" s="4"/>
      <c r="E1111" s="4"/>
      <c r="F1111" s="6"/>
      <c r="G1111" s="4"/>
      <c r="H1111" s="1"/>
      <c r="I1111" s="1"/>
      <c r="L1111"/>
      <c r="M1111"/>
      <c r="S1111" s="7"/>
    </row>
    <row r="1112" spans="1:19" x14ac:dyDescent="0.2">
      <c r="A1112" s="11"/>
      <c r="D1112" s="4"/>
      <c r="E1112" s="4"/>
      <c r="F1112" s="6"/>
      <c r="G1112" s="4"/>
      <c r="H1112" s="1"/>
      <c r="I1112" s="1"/>
      <c r="L1112"/>
      <c r="M1112"/>
      <c r="S1112" s="7"/>
    </row>
    <row r="1113" spans="1:19" x14ac:dyDescent="0.2">
      <c r="D1113" s="4"/>
      <c r="E1113" s="4"/>
      <c r="F1113" s="6"/>
      <c r="G1113" s="4"/>
      <c r="H1113" s="1"/>
      <c r="I1113" s="1"/>
      <c r="L1113"/>
      <c r="M1113"/>
      <c r="S1113" s="7"/>
    </row>
    <row r="1114" spans="1:19" x14ac:dyDescent="0.2">
      <c r="D1114" s="4"/>
      <c r="E1114" s="4"/>
      <c r="F1114" s="6"/>
      <c r="G1114" s="4"/>
      <c r="H1114" s="1"/>
      <c r="I1114" s="1"/>
      <c r="L1114"/>
      <c r="M1114"/>
      <c r="S1114" s="7"/>
    </row>
    <row r="1115" spans="1:19" x14ac:dyDescent="0.2">
      <c r="D1115" s="4"/>
      <c r="E1115" s="4"/>
      <c r="F1115" s="6"/>
      <c r="G1115" s="4"/>
      <c r="H1115" s="1"/>
      <c r="I1115" s="1"/>
      <c r="L1115"/>
      <c r="M1115"/>
      <c r="S1115" s="7"/>
    </row>
    <row r="1116" spans="1:19" x14ac:dyDescent="0.2">
      <c r="A1116" s="11"/>
      <c r="D1116" s="4"/>
      <c r="E1116" s="4"/>
      <c r="F1116" s="6"/>
      <c r="G1116" s="4"/>
      <c r="H1116" s="1"/>
      <c r="I1116" s="1"/>
      <c r="L1116"/>
      <c r="M1116"/>
      <c r="S1116" s="7"/>
    </row>
    <row r="1117" spans="1:19" x14ac:dyDescent="0.2">
      <c r="D1117" s="4"/>
      <c r="E1117" s="4"/>
      <c r="F1117" s="6"/>
      <c r="G1117" s="4"/>
      <c r="H1117" s="1"/>
      <c r="I1117" s="1"/>
      <c r="L1117"/>
      <c r="M1117"/>
      <c r="S1117" s="7"/>
    </row>
    <row r="1118" spans="1:19" x14ac:dyDescent="0.2">
      <c r="A1118" s="11"/>
      <c r="D1118" s="4"/>
      <c r="E1118" s="4"/>
      <c r="F1118" s="6"/>
      <c r="G1118" s="4"/>
      <c r="H1118" s="1"/>
      <c r="I1118" s="1"/>
      <c r="L1118"/>
      <c r="M1118"/>
      <c r="S1118" s="7"/>
    </row>
    <row r="1119" spans="1:19" x14ac:dyDescent="0.2">
      <c r="D1119" s="4"/>
      <c r="E1119" s="4"/>
      <c r="F1119" s="6"/>
      <c r="G1119" s="4"/>
      <c r="H1119" s="1"/>
      <c r="I1119" s="1"/>
      <c r="L1119"/>
      <c r="M1119"/>
      <c r="S1119" s="7"/>
    </row>
    <row r="1120" spans="1:19" x14ac:dyDescent="0.2">
      <c r="D1120" s="4"/>
      <c r="E1120" s="4"/>
      <c r="F1120" s="6"/>
      <c r="G1120" s="4"/>
      <c r="H1120" s="1"/>
      <c r="I1120" s="1"/>
      <c r="L1120"/>
      <c r="M1120"/>
      <c r="S1120" s="7"/>
    </row>
    <row r="1121" spans="1:19" x14ac:dyDescent="0.2">
      <c r="D1121" s="4"/>
      <c r="E1121" s="4"/>
      <c r="F1121" s="6"/>
      <c r="G1121" s="4"/>
      <c r="H1121" s="1"/>
      <c r="I1121" s="1"/>
      <c r="L1121"/>
      <c r="M1121"/>
      <c r="S1121" s="7"/>
    </row>
    <row r="1122" spans="1:19" x14ac:dyDescent="0.2">
      <c r="A1122" s="11"/>
      <c r="D1122" s="4"/>
      <c r="E1122" s="4"/>
      <c r="F1122" s="6"/>
      <c r="G1122" s="4"/>
      <c r="H1122" s="1"/>
      <c r="I1122" s="1"/>
      <c r="L1122"/>
      <c r="M1122"/>
      <c r="S1122" s="7"/>
    </row>
    <row r="1123" spans="1:19" x14ac:dyDescent="0.2">
      <c r="D1123" s="4"/>
      <c r="E1123" s="4"/>
      <c r="F1123" s="6"/>
      <c r="G1123" s="4"/>
      <c r="H1123" s="1"/>
      <c r="I1123" s="1"/>
      <c r="L1123"/>
      <c r="M1123"/>
      <c r="S1123" s="7"/>
    </row>
    <row r="1124" spans="1:19" x14ac:dyDescent="0.2">
      <c r="D1124" s="4"/>
      <c r="E1124" s="4"/>
      <c r="F1124" s="6"/>
      <c r="G1124" s="4"/>
      <c r="H1124" s="1"/>
      <c r="I1124" s="1"/>
      <c r="L1124"/>
      <c r="M1124"/>
      <c r="S1124" s="7"/>
    </row>
    <row r="1125" spans="1:19" x14ac:dyDescent="0.2">
      <c r="A1125" s="11"/>
      <c r="D1125" s="4"/>
      <c r="E1125" s="4"/>
      <c r="F1125" s="6"/>
      <c r="G1125" s="4"/>
      <c r="H1125" s="1"/>
      <c r="I1125" s="1"/>
      <c r="L1125"/>
      <c r="M1125"/>
      <c r="S1125" s="7"/>
    </row>
    <row r="1126" spans="1:19" x14ac:dyDescent="0.2">
      <c r="D1126" s="4"/>
      <c r="E1126" s="4"/>
      <c r="F1126" s="6"/>
      <c r="G1126" s="4"/>
      <c r="H1126" s="1"/>
      <c r="I1126" s="1"/>
      <c r="L1126"/>
      <c r="M1126"/>
      <c r="S1126" s="7"/>
    </row>
    <row r="1127" spans="1:19" x14ac:dyDescent="0.2">
      <c r="D1127" s="4"/>
      <c r="E1127" s="4"/>
      <c r="F1127" s="6"/>
      <c r="G1127" s="4"/>
      <c r="H1127" s="1"/>
      <c r="I1127" s="1"/>
      <c r="L1127"/>
      <c r="M1127"/>
      <c r="S1127" s="7"/>
    </row>
    <row r="1128" spans="1:19" x14ac:dyDescent="0.2">
      <c r="A1128" s="11"/>
      <c r="D1128" s="4"/>
      <c r="E1128" s="4"/>
      <c r="F1128" s="6"/>
      <c r="G1128" s="4"/>
      <c r="H1128" s="1"/>
      <c r="I1128" s="1"/>
      <c r="L1128"/>
      <c r="M1128"/>
      <c r="S1128" s="7"/>
    </row>
    <row r="1129" spans="1:19" x14ac:dyDescent="0.2">
      <c r="A1129" s="11"/>
      <c r="D1129" s="4"/>
      <c r="E1129" s="4"/>
      <c r="F1129" s="6"/>
      <c r="G1129" s="4"/>
      <c r="H1129" s="1"/>
      <c r="I1129" s="1"/>
      <c r="L1129"/>
      <c r="M1129"/>
      <c r="S1129" s="7"/>
    </row>
    <row r="1130" spans="1:19" x14ac:dyDescent="0.2">
      <c r="D1130" s="4"/>
      <c r="E1130" s="4"/>
      <c r="F1130" s="6"/>
      <c r="G1130" s="4"/>
      <c r="H1130" s="1"/>
      <c r="I1130" s="1"/>
      <c r="L1130"/>
      <c r="M1130"/>
      <c r="S1130" s="7"/>
    </row>
    <row r="1131" spans="1:19" x14ac:dyDescent="0.2">
      <c r="D1131" s="4"/>
      <c r="E1131" s="4"/>
      <c r="F1131" s="6"/>
      <c r="G1131" s="4"/>
      <c r="H1131" s="1"/>
      <c r="I1131" s="1"/>
      <c r="L1131"/>
      <c r="M1131"/>
      <c r="S1131" s="7"/>
    </row>
    <row r="1132" spans="1:19" x14ac:dyDescent="0.2">
      <c r="D1132" s="4"/>
      <c r="E1132" s="4"/>
      <c r="F1132" s="6"/>
      <c r="G1132" s="4"/>
      <c r="H1132" s="1"/>
      <c r="I1132" s="1"/>
      <c r="L1132"/>
      <c r="M1132"/>
      <c r="S1132" s="7"/>
    </row>
    <row r="1133" spans="1:19" x14ac:dyDescent="0.2">
      <c r="D1133" s="4"/>
      <c r="E1133" s="4"/>
      <c r="F1133" s="6"/>
      <c r="G1133" s="4"/>
      <c r="H1133" s="1"/>
      <c r="I1133" s="1"/>
      <c r="L1133"/>
      <c r="M1133"/>
      <c r="S1133" s="7"/>
    </row>
    <row r="1134" spans="1:19" x14ac:dyDescent="0.2">
      <c r="A1134" s="11"/>
      <c r="D1134" s="4"/>
      <c r="E1134" s="4"/>
      <c r="F1134" s="6"/>
      <c r="G1134" s="4"/>
      <c r="H1134" s="1"/>
      <c r="I1134" s="1"/>
      <c r="L1134"/>
      <c r="M1134"/>
      <c r="S1134" s="7"/>
    </row>
    <row r="1135" spans="1:19" x14ac:dyDescent="0.2">
      <c r="D1135" s="4"/>
      <c r="E1135" s="4"/>
      <c r="F1135" s="6"/>
      <c r="G1135" s="4"/>
      <c r="H1135" s="1"/>
      <c r="I1135" s="1"/>
      <c r="L1135"/>
      <c r="M1135"/>
      <c r="S1135" s="7"/>
    </row>
    <row r="1136" spans="1:19" x14ac:dyDescent="0.2">
      <c r="A1136" s="11"/>
      <c r="D1136" s="4"/>
      <c r="E1136" s="4"/>
      <c r="F1136" s="6"/>
      <c r="G1136" s="4"/>
      <c r="H1136" s="1"/>
      <c r="I1136" s="1"/>
      <c r="L1136"/>
      <c r="M1136"/>
      <c r="S1136" s="7"/>
    </row>
    <row r="1137" spans="1:19" x14ac:dyDescent="0.2">
      <c r="A1137" s="11"/>
      <c r="D1137" s="4"/>
      <c r="E1137" s="4"/>
      <c r="F1137" s="6"/>
      <c r="G1137" s="4"/>
      <c r="H1137" s="1"/>
      <c r="I1137" s="1"/>
      <c r="L1137"/>
      <c r="M1137"/>
      <c r="S1137" s="7"/>
    </row>
    <row r="1138" spans="1:19" x14ac:dyDescent="0.2">
      <c r="A1138" s="11"/>
      <c r="D1138" s="4"/>
      <c r="E1138" s="4"/>
      <c r="F1138" s="6"/>
      <c r="G1138" s="4"/>
      <c r="H1138" s="1"/>
      <c r="I1138" s="1"/>
      <c r="L1138"/>
      <c r="M1138"/>
      <c r="S1138" s="7"/>
    </row>
    <row r="1139" spans="1:19" x14ac:dyDescent="0.2">
      <c r="A1139" s="11"/>
      <c r="D1139" s="4"/>
      <c r="E1139" s="4"/>
      <c r="F1139" s="6"/>
      <c r="G1139" s="4"/>
      <c r="H1139" s="1"/>
      <c r="I1139" s="1"/>
      <c r="L1139"/>
      <c r="M1139"/>
      <c r="S1139" s="7"/>
    </row>
    <row r="1140" spans="1:19" x14ac:dyDescent="0.2">
      <c r="A1140" s="11"/>
      <c r="D1140" s="4"/>
      <c r="E1140" s="4"/>
      <c r="F1140" s="6"/>
      <c r="G1140" s="4"/>
      <c r="H1140" s="1"/>
      <c r="I1140" s="1"/>
      <c r="L1140"/>
      <c r="M1140"/>
      <c r="S1140" s="7"/>
    </row>
    <row r="1141" spans="1:19" x14ac:dyDescent="0.2">
      <c r="D1141" s="4"/>
      <c r="E1141" s="4"/>
      <c r="F1141" s="6"/>
      <c r="G1141" s="4"/>
      <c r="H1141" s="1"/>
      <c r="I1141" s="1"/>
      <c r="L1141"/>
      <c r="M1141"/>
      <c r="S1141" s="7"/>
    </row>
    <row r="1142" spans="1:19" x14ac:dyDescent="0.2">
      <c r="D1142" s="4"/>
      <c r="E1142" s="4"/>
      <c r="F1142" s="6"/>
      <c r="G1142" s="4"/>
      <c r="H1142" s="1"/>
      <c r="I1142" s="1"/>
      <c r="L1142"/>
      <c r="M1142"/>
      <c r="S1142" s="7"/>
    </row>
    <row r="1143" spans="1:19" x14ac:dyDescent="0.2">
      <c r="A1143" s="11"/>
      <c r="D1143" s="4"/>
      <c r="E1143" s="4"/>
      <c r="F1143" s="6"/>
      <c r="G1143" s="4"/>
      <c r="H1143" s="1"/>
      <c r="I1143" s="1"/>
      <c r="L1143"/>
      <c r="M1143"/>
      <c r="S1143" s="7"/>
    </row>
    <row r="1144" spans="1:19" x14ac:dyDescent="0.2">
      <c r="A1144" s="11"/>
      <c r="D1144" s="4"/>
      <c r="E1144" s="4"/>
      <c r="F1144" s="6"/>
      <c r="G1144" s="4"/>
      <c r="H1144" s="1"/>
      <c r="I1144" s="1"/>
      <c r="L1144"/>
      <c r="M1144"/>
      <c r="S1144" s="7"/>
    </row>
    <row r="1145" spans="1:19" x14ac:dyDescent="0.2">
      <c r="A1145" s="11"/>
      <c r="D1145" s="4"/>
      <c r="E1145" s="4"/>
      <c r="F1145" s="6"/>
      <c r="G1145" s="4"/>
      <c r="H1145" s="1"/>
      <c r="I1145" s="1"/>
      <c r="L1145"/>
      <c r="M1145"/>
      <c r="S1145" s="7"/>
    </row>
    <row r="1146" spans="1:19" x14ac:dyDescent="0.2">
      <c r="A1146" s="11"/>
      <c r="D1146" s="4"/>
      <c r="E1146" s="4"/>
      <c r="F1146" s="6"/>
      <c r="G1146" s="4"/>
      <c r="H1146" s="1"/>
      <c r="I1146" s="1"/>
      <c r="L1146"/>
      <c r="M1146"/>
      <c r="S1146" s="7"/>
    </row>
    <row r="1147" spans="1:19" x14ac:dyDescent="0.2">
      <c r="A1147" s="11"/>
      <c r="D1147" s="4"/>
      <c r="E1147" s="4"/>
      <c r="F1147" s="6"/>
      <c r="G1147" s="4"/>
      <c r="H1147" s="1"/>
      <c r="I1147" s="1"/>
      <c r="L1147"/>
      <c r="M1147"/>
      <c r="S1147" s="7"/>
    </row>
    <row r="1148" spans="1:19" x14ac:dyDescent="0.2">
      <c r="A1148" s="11"/>
      <c r="D1148" s="4"/>
      <c r="E1148" s="4"/>
      <c r="F1148" s="6"/>
      <c r="G1148" s="4"/>
      <c r="H1148" s="1"/>
      <c r="I1148" s="1"/>
      <c r="L1148"/>
      <c r="M1148"/>
      <c r="S1148" s="7"/>
    </row>
    <row r="1149" spans="1:19" x14ac:dyDescent="0.2">
      <c r="A1149" s="11"/>
      <c r="D1149" s="4"/>
      <c r="E1149" s="4"/>
      <c r="F1149" s="6"/>
      <c r="G1149" s="4"/>
      <c r="H1149" s="1"/>
      <c r="I1149" s="1"/>
      <c r="L1149"/>
      <c r="M1149"/>
      <c r="S1149" s="7"/>
    </row>
    <row r="1150" spans="1:19" x14ac:dyDescent="0.2">
      <c r="D1150" s="4"/>
      <c r="E1150" s="4"/>
      <c r="F1150" s="6"/>
      <c r="G1150" s="4"/>
      <c r="H1150" s="1"/>
      <c r="I1150" s="1"/>
      <c r="L1150"/>
      <c r="M1150"/>
      <c r="S1150" s="7"/>
    </row>
    <row r="1151" spans="1:19" x14ac:dyDescent="0.2">
      <c r="A1151" s="11"/>
      <c r="D1151" s="4"/>
      <c r="E1151" s="4"/>
      <c r="F1151" s="6"/>
      <c r="G1151" s="4"/>
      <c r="H1151" s="1"/>
      <c r="I1151" s="1"/>
      <c r="L1151"/>
      <c r="M1151"/>
      <c r="S1151" s="7"/>
    </row>
    <row r="1152" spans="1:19" x14ac:dyDescent="0.2">
      <c r="A1152" s="11"/>
      <c r="D1152" s="4"/>
      <c r="E1152" s="4"/>
      <c r="F1152" s="6"/>
      <c r="G1152" s="4"/>
      <c r="H1152" s="1"/>
      <c r="I1152" s="1"/>
      <c r="L1152"/>
      <c r="M1152"/>
      <c r="S1152" s="7"/>
    </row>
    <row r="1153" spans="1:19" x14ac:dyDescent="0.2">
      <c r="E1153" s="4"/>
      <c r="F1153" s="6"/>
      <c r="G1153" s="4"/>
      <c r="H1153" s="1"/>
      <c r="I1153" s="1"/>
      <c r="L1153"/>
      <c r="M1153"/>
      <c r="S1153" s="7"/>
    </row>
    <row r="1154" spans="1:19" x14ac:dyDescent="0.2">
      <c r="D1154" s="4"/>
      <c r="E1154" s="4"/>
      <c r="F1154" s="6"/>
      <c r="G1154" s="4"/>
      <c r="H1154" s="1"/>
      <c r="I1154" s="1"/>
      <c r="L1154"/>
      <c r="M1154"/>
      <c r="S1154" s="7"/>
    </row>
    <row r="1155" spans="1:19" x14ac:dyDescent="0.2">
      <c r="D1155" s="4"/>
      <c r="E1155" s="4"/>
      <c r="F1155" s="6"/>
      <c r="G1155" s="4"/>
      <c r="H1155" s="1"/>
      <c r="I1155" s="1"/>
      <c r="L1155"/>
      <c r="M1155"/>
      <c r="S1155" s="7"/>
    </row>
    <row r="1156" spans="1:19" x14ac:dyDescent="0.2">
      <c r="A1156" s="11"/>
      <c r="D1156" s="4"/>
      <c r="E1156" s="4"/>
      <c r="F1156" s="6"/>
      <c r="G1156" s="4"/>
      <c r="H1156" s="1"/>
      <c r="I1156" s="1"/>
      <c r="L1156"/>
      <c r="M1156"/>
      <c r="S1156" s="7"/>
    </row>
    <row r="1157" spans="1:19" x14ac:dyDescent="0.2">
      <c r="D1157" s="4"/>
      <c r="E1157" s="4"/>
      <c r="F1157" s="6"/>
      <c r="G1157" s="4"/>
      <c r="H1157" s="1"/>
      <c r="I1157" s="1"/>
      <c r="L1157"/>
      <c r="M1157"/>
      <c r="S1157" s="7"/>
    </row>
    <row r="1158" spans="1:19" x14ac:dyDescent="0.2">
      <c r="D1158" s="4"/>
      <c r="E1158" s="4"/>
      <c r="F1158" s="6"/>
      <c r="G1158" s="4"/>
      <c r="H1158" s="1"/>
      <c r="I1158" s="1"/>
      <c r="L1158"/>
      <c r="M1158"/>
      <c r="S1158" s="7"/>
    </row>
    <row r="1159" spans="1:19" x14ac:dyDescent="0.2">
      <c r="A1159" s="11"/>
      <c r="D1159" s="4"/>
      <c r="E1159" s="4"/>
      <c r="F1159" s="6"/>
      <c r="G1159" s="4"/>
      <c r="H1159" s="1"/>
      <c r="I1159" s="1"/>
      <c r="L1159"/>
      <c r="M1159"/>
      <c r="S1159" s="7"/>
    </row>
    <row r="1160" spans="1:19" x14ac:dyDescent="0.2">
      <c r="D1160" s="4"/>
      <c r="E1160" s="4"/>
      <c r="F1160" s="6"/>
      <c r="G1160" s="4"/>
      <c r="H1160" s="1"/>
      <c r="I1160" s="1"/>
      <c r="L1160"/>
      <c r="M1160"/>
      <c r="S1160" s="7"/>
    </row>
    <row r="1161" spans="1:19" x14ac:dyDescent="0.2">
      <c r="D1161" s="4"/>
      <c r="E1161" s="4"/>
      <c r="F1161" s="6"/>
      <c r="G1161" s="4"/>
      <c r="H1161" s="1"/>
      <c r="I1161" s="1"/>
      <c r="L1161"/>
      <c r="M1161"/>
      <c r="S1161" s="7"/>
    </row>
    <row r="1162" spans="1:19" x14ac:dyDescent="0.2">
      <c r="A1162" s="11"/>
      <c r="D1162" s="4"/>
      <c r="E1162" s="4"/>
      <c r="F1162" s="6"/>
      <c r="G1162" s="4"/>
      <c r="H1162" s="1"/>
      <c r="I1162" s="1"/>
      <c r="L1162"/>
      <c r="M1162"/>
      <c r="S1162" s="7"/>
    </row>
    <row r="1163" spans="1:19" x14ac:dyDescent="0.2">
      <c r="D1163" s="4"/>
      <c r="E1163" s="4"/>
      <c r="F1163" s="6"/>
      <c r="G1163" s="4"/>
      <c r="H1163" s="1"/>
      <c r="I1163" s="1"/>
      <c r="L1163"/>
      <c r="M1163"/>
      <c r="S1163" s="7"/>
    </row>
    <row r="1164" spans="1:19" x14ac:dyDescent="0.2">
      <c r="A1164" s="11"/>
      <c r="D1164" s="4"/>
      <c r="E1164" s="4"/>
      <c r="F1164" s="6"/>
      <c r="G1164" s="4"/>
      <c r="H1164" s="1"/>
      <c r="I1164" s="1"/>
      <c r="L1164"/>
      <c r="M1164"/>
      <c r="S1164" s="7"/>
    </row>
    <row r="1165" spans="1:19" x14ac:dyDescent="0.2">
      <c r="A1165" s="11"/>
      <c r="D1165" s="4"/>
      <c r="E1165" s="4"/>
      <c r="F1165" s="6"/>
      <c r="G1165" s="4"/>
      <c r="H1165" s="1"/>
      <c r="I1165" s="1"/>
      <c r="L1165"/>
      <c r="M1165"/>
      <c r="S1165" s="7"/>
    </row>
    <row r="1166" spans="1:19" x14ac:dyDescent="0.2">
      <c r="A1166" s="11"/>
      <c r="D1166" s="4"/>
      <c r="E1166" s="4"/>
      <c r="F1166" s="6"/>
      <c r="G1166" s="4"/>
      <c r="H1166" s="1"/>
      <c r="I1166" s="1"/>
      <c r="L1166"/>
      <c r="M1166"/>
      <c r="S1166" s="7"/>
    </row>
    <row r="1167" spans="1:19" x14ac:dyDescent="0.2">
      <c r="D1167" s="4"/>
      <c r="E1167" s="4"/>
      <c r="F1167" s="6"/>
      <c r="G1167" s="4"/>
      <c r="H1167" s="1"/>
      <c r="I1167" s="1"/>
      <c r="L1167"/>
      <c r="M1167"/>
      <c r="S1167" s="7"/>
    </row>
    <row r="1168" spans="1:19" x14ac:dyDescent="0.2">
      <c r="D1168" s="4"/>
      <c r="E1168" s="4"/>
      <c r="F1168" s="6"/>
      <c r="G1168" s="4"/>
      <c r="H1168" s="1"/>
      <c r="I1168" s="1"/>
      <c r="L1168"/>
      <c r="M1168"/>
      <c r="S1168" s="7"/>
    </row>
    <row r="1169" spans="1:19" x14ac:dyDescent="0.2">
      <c r="D1169" s="4"/>
      <c r="E1169" s="4"/>
      <c r="F1169" s="6"/>
      <c r="G1169" s="4"/>
      <c r="H1169" s="1"/>
      <c r="I1169" s="1"/>
      <c r="L1169"/>
      <c r="M1169"/>
      <c r="S1169" s="7"/>
    </row>
    <row r="1170" spans="1:19" x14ac:dyDescent="0.2">
      <c r="D1170" s="4"/>
      <c r="E1170" s="4"/>
      <c r="F1170" s="6"/>
      <c r="G1170" s="4"/>
      <c r="H1170" s="1"/>
      <c r="I1170" s="1"/>
      <c r="L1170"/>
      <c r="M1170"/>
      <c r="S1170" s="7"/>
    </row>
    <row r="1171" spans="1:19" x14ac:dyDescent="0.2">
      <c r="D1171" s="4"/>
      <c r="E1171" s="4"/>
      <c r="F1171" s="6"/>
      <c r="G1171" s="4"/>
      <c r="H1171" s="1"/>
      <c r="I1171" s="1"/>
      <c r="L1171"/>
      <c r="M1171"/>
      <c r="S1171" s="7"/>
    </row>
    <row r="1172" spans="1:19" x14ac:dyDescent="0.2">
      <c r="D1172" s="4"/>
      <c r="E1172" s="4"/>
      <c r="F1172" s="6"/>
      <c r="G1172" s="4"/>
      <c r="H1172" s="1"/>
      <c r="I1172" s="1"/>
      <c r="L1172"/>
      <c r="M1172"/>
      <c r="S1172" s="7"/>
    </row>
    <row r="1173" spans="1:19" x14ac:dyDescent="0.2">
      <c r="D1173" s="4"/>
      <c r="E1173" s="4"/>
      <c r="F1173" s="6"/>
      <c r="G1173" s="4"/>
      <c r="H1173" s="1"/>
      <c r="I1173" s="1"/>
      <c r="L1173"/>
      <c r="M1173"/>
      <c r="S1173" s="7"/>
    </row>
    <row r="1174" spans="1:19" x14ac:dyDescent="0.2">
      <c r="D1174" s="4"/>
      <c r="E1174" s="4"/>
      <c r="F1174" s="6"/>
      <c r="G1174" s="4"/>
      <c r="H1174" s="1"/>
      <c r="I1174" s="1"/>
      <c r="L1174"/>
      <c r="M1174"/>
      <c r="S1174" s="7"/>
    </row>
    <row r="1175" spans="1:19" x14ac:dyDescent="0.2">
      <c r="D1175" s="4"/>
      <c r="E1175" s="4"/>
      <c r="F1175" s="6"/>
      <c r="G1175" s="4"/>
      <c r="H1175" s="1"/>
      <c r="I1175" s="1"/>
      <c r="L1175"/>
      <c r="M1175"/>
      <c r="S1175" s="7"/>
    </row>
    <row r="1176" spans="1:19" x14ac:dyDescent="0.2">
      <c r="D1176" s="4"/>
      <c r="E1176" s="4"/>
      <c r="F1176" s="6"/>
      <c r="G1176" s="4"/>
      <c r="H1176" s="1"/>
      <c r="I1176" s="1"/>
      <c r="L1176"/>
      <c r="M1176"/>
      <c r="S1176" s="7"/>
    </row>
    <row r="1177" spans="1:19" x14ac:dyDescent="0.2">
      <c r="D1177" s="4"/>
      <c r="E1177" s="4"/>
      <c r="F1177" s="6"/>
      <c r="G1177" s="4"/>
      <c r="H1177" s="1"/>
      <c r="I1177" s="1"/>
      <c r="L1177"/>
      <c r="M1177"/>
      <c r="S1177" s="7"/>
    </row>
    <row r="1178" spans="1:19" x14ac:dyDescent="0.2">
      <c r="A1178" s="11"/>
      <c r="D1178" s="4"/>
      <c r="E1178" s="4"/>
      <c r="F1178" s="6"/>
      <c r="G1178" s="4"/>
      <c r="H1178" s="1"/>
      <c r="I1178" s="1"/>
      <c r="L1178"/>
      <c r="M1178"/>
      <c r="S1178" s="7"/>
    </row>
    <row r="1179" spans="1:19" x14ac:dyDescent="0.2">
      <c r="D1179" s="4"/>
      <c r="E1179" s="4"/>
      <c r="F1179" s="6"/>
      <c r="G1179" s="4"/>
      <c r="H1179" s="1"/>
      <c r="I1179" s="1"/>
      <c r="L1179"/>
      <c r="M1179"/>
      <c r="S1179" s="7"/>
    </row>
    <row r="1180" spans="1:19" x14ac:dyDescent="0.2">
      <c r="D1180" s="4"/>
      <c r="E1180" s="4"/>
      <c r="F1180" s="6"/>
      <c r="G1180" s="4"/>
      <c r="H1180" s="1"/>
      <c r="I1180" s="1"/>
      <c r="L1180"/>
      <c r="M1180"/>
      <c r="S1180" s="7"/>
    </row>
    <row r="1181" spans="1:19" x14ac:dyDescent="0.2">
      <c r="D1181" s="4"/>
      <c r="E1181" s="4"/>
      <c r="F1181" s="6"/>
      <c r="G1181" s="4"/>
      <c r="H1181" s="1"/>
      <c r="I1181" s="1"/>
      <c r="L1181"/>
      <c r="M1181"/>
      <c r="S1181" s="7"/>
    </row>
    <row r="1182" spans="1:19" x14ac:dyDescent="0.2">
      <c r="A1182" s="11"/>
      <c r="D1182" s="4"/>
      <c r="E1182" s="4"/>
      <c r="F1182" s="6"/>
      <c r="G1182" s="4"/>
      <c r="H1182" s="1"/>
      <c r="I1182" s="1"/>
      <c r="L1182"/>
      <c r="M1182"/>
      <c r="S1182" s="7"/>
    </row>
    <row r="1183" spans="1:19" x14ac:dyDescent="0.2">
      <c r="A1183" s="11"/>
      <c r="D1183" s="4"/>
      <c r="E1183" s="4"/>
      <c r="F1183" s="6"/>
      <c r="G1183" s="4"/>
      <c r="H1183" s="1"/>
      <c r="I1183" s="1"/>
      <c r="L1183"/>
      <c r="M1183"/>
      <c r="S1183" s="7"/>
    </row>
    <row r="1184" spans="1:19" x14ac:dyDescent="0.2">
      <c r="D1184" s="4"/>
      <c r="E1184" s="4"/>
      <c r="F1184" s="6"/>
      <c r="G1184" s="4"/>
      <c r="H1184" s="1"/>
      <c r="I1184" s="1"/>
      <c r="L1184"/>
      <c r="M1184"/>
      <c r="S1184" s="7"/>
    </row>
    <row r="1185" spans="1:19" x14ac:dyDescent="0.2">
      <c r="D1185" s="4"/>
      <c r="E1185" s="4"/>
      <c r="F1185" s="6"/>
      <c r="G1185" s="4"/>
      <c r="H1185" s="1"/>
      <c r="I1185" s="1"/>
      <c r="L1185"/>
      <c r="M1185"/>
      <c r="S1185" s="7"/>
    </row>
    <row r="1186" spans="1:19" x14ac:dyDescent="0.2">
      <c r="A1186" s="11"/>
      <c r="D1186" s="4"/>
      <c r="E1186" s="4"/>
      <c r="F1186" s="6"/>
      <c r="G1186" s="4"/>
      <c r="H1186" s="1"/>
      <c r="I1186" s="1"/>
      <c r="L1186"/>
      <c r="M1186"/>
      <c r="S1186" s="7"/>
    </row>
    <row r="1187" spans="1:19" x14ac:dyDescent="0.2">
      <c r="D1187" s="4"/>
      <c r="E1187" s="4"/>
      <c r="F1187" s="6"/>
      <c r="G1187" s="4"/>
      <c r="H1187" s="1"/>
      <c r="I1187" s="1"/>
      <c r="L1187"/>
      <c r="M1187"/>
      <c r="S1187" s="7"/>
    </row>
    <row r="1188" spans="1:19" x14ac:dyDescent="0.2">
      <c r="D1188" s="4"/>
      <c r="E1188" s="4"/>
      <c r="F1188" s="6"/>
      <c r="G1188" s="4"/>
      <c r="H1188" s="1"/>
      <c r="I1188" s="1"/>
      <c r="L1188"/>
      <c r="M1188"/>
      <c r="S1188" s="7"/>
    </row>
    <row r="1189" spans="1:19" x14ac:dyDescent="0.2">
      <c r="D1189" s="4"/>
      <c r="E1189" s="4"/>
      <c r="F1189" s="6"/>
      <c r="G1189" s="4"/>
      <c r="H1189" s="1"/>
      <c r="I1189" s="1"/>
      <c r="L1189"/>
      <c r="M1189"/>
      <c r="S1189" s="7"/>
    </row>
    <row r="1190" spans="1:19" x14ac:dyDescent="0.2">
      <c r="D1190" s="4"/>
      <c r="E1190" s="4"/>
      <c r="F1190" s="6"/>
      <c r="G1190" s="4"/>
      <c r="H1190" s="1"/>
      <c r="I1190" s="1"/>
      <c r="L1190"/>
      <c r="M1190"/>
      <c r="S1190" s="7"/>
    </row>
    <row r="1191" spans="1:19" x14ac:dyDescent="0.2">
      <c r="A1191" s="11"/>
      <c r="D1191" s="4"/>
      <c r="E1191" s="4"/>
      <c r="F1191" s="6"/>
      <c r="G1191" s="4"/>
      <c r="H1191" s="1"/>
      <c r="I1191" s="1"/>
      <c r="L1191"/>
      <c r="M1191"/>
      <c r="S1191" s="7"/>
    </row>
    <row r="1192" spans="1:19" x14ac:dyDescent="0.2">
      <c r="D1192" s="4"/>
      <c r="E1192" s="4"/>
      <c r="F1192" s="6"/>
      <c r="G1192" s="4"/>
      <c r="H1192" s="1"/>
      <c r="I1192" s="1"/>
      <c r="L1192"/>
      <c r="M1192"/>
      <c r="S1192" s="7"/>
    </row>
    <row r="1193" spans="1:19" x14ac:dyDescent="0.2">
      <c r="D1193" s="4"/>
      <c r="E1193" s="4"/>
      <c r="F1193" s="6"/>
      <c r="G1193" s="4"/>
      <c r="H1193" s="1"/>
      <c r="I1193" s="1"/>
      <c r="L1193"/>
      <c r="M1193"/>
      <c r="S1193" s="7"/>
    </row>
    <row r="1194" spans="1:19" x14ac:dyDescent="0.2">
      <c r="A1194" s="11"/>
      <c r="D1194" s="4"/>
      <c r="E1194" s="4"/>
      <c r="F1194" s="6"/>
      <c r="G1194" s="4"/>
      <c r="H1194" s="1"/>
      <c r="I1194" s="1"/>
      <c r="L1194"/>
      <c r="M1194"/>
      <c r="S1194" s="7"/>
    </row>
    <row r="1195" spans="1:19" x14ac:dyDescent="0.2">
      <c r="D1195" s="4"/>
      <c r="E1195" s="4"/>
      <c r="F1195" s="6"/>
      <c r="G1195" s="4"/>
      <c r="H1195" s="1"/>
      <c r="I1195" s="1"/>
      <c r="L1195"/>
      <c r="M1195"/>
      <c r="S1195" s="7"/>
    </row>
    <row r="1196" spans="1:19" x14ac:dyDescent="0.2">
      <c r="A1196" s="11"/>
      <c r="D1196" s="4"/>
      <c r="E1196" s="4"/>
      <c r="F1196" s="6"/>
      <c r="G1196" s="4"/>
      <c r="H1196" s="1"/>
      <c r="I1196" s="1"/>
      <c r="L1196"/>
      <c r="M1196"/>
      <c r="S1196" s="7"/>
    </row>
    <row r="1197" spans="1:19" x14ac:dyDescent="0.2">
      <c r="A1197" s="11"/>
      <c r="D1197" s="4"/>
      <c r="E1197" s="4"/>
      <c r="F1197" s="6"/>
      <c r="G1197" s="4"/>
      <c r="H1197" s="1"/>
      <c r="I1197" s="1"/>
      <c r="L1197"/>
      <c r="M1197"/>
      <c r="S1197" s="7"/>
    </row>
    <row r="1198" spans="1:19" x14ac:dyDescent="0.2">
      <c r="D1198" s="4"/>
      <c r="E1198" s="4"/>
      <c r="F1198" s="6"/>
      <c r="G1198" s="4"/>
      <c r="H1198" s="1"/>
      <c r="I1198" s="1"/>
      <c r="L1198"/>
      <c r="M1198"/>
      <c r="S1198" s="7"/>
    </row>
    <row r="1199" spans="1:19" x14ac:dyDescent="0.2">
      <c r="D1199" s="4"/>
      <c r="E1199" s="4"/>
      <c r="F1199" s="6"/>
      <c r="G1199" s="4"/>
      <c r="H1199" s="1"/>
      <c r="I1199" s="1"/>
      <c r="L1199"/>
      <c r="M1199"/>
      <c r="S1199" s="7"/>
    </row>
    <row r="1200" spans="1:19" x14ac:dyDescent="0.2">
      <c r="A1200" s="11"/>
      <c r="D1200" s="4"/>
      <c r="E1200" s="4"/>
      <c r="F1200" s="6"/>
      <c r="G1200" s="4"/>
      <c r="H1200" s="1"/>
      <c r="I1200" s="1"/>
      <c r="L1200"/>
      <c r="M1200"/>
      <c r="S1200" s="7"/>
    </row>
    <row r="1201" spans="1:19" x14ac:dyDescent="0.2">
      <c r="A1201" s="11"/>
      <c r="D1201" s="4"/>
      <c r="E1201" s="4"/>
      <c r="F1201" s="6"/>
      <c r="G1201" s="4"/>
      <c r="H1201" s="1"/>
      <c r="I1201" s="1"/>
      <c r="L1201"/>
      <c r="M1201"/>
      <c r="S1201" s="7"/>
    </row>
    <row r="1202" spans="1:19" x14ac:dyDescent="0.2">
      <c r="A1202" s="11"/>
      <c r="D1202" s="4"/>
      <c r="E1202" s="4"/>
      <c r="F1202" s="6"/>
      <c r="G1202" s="4"/>
      <c r="H1202" s="1"/>
      <c r="I1202" s="1"/>
      <c r="L1202"/>
      <c r="M1202"/>
      <c r="S1202" s="7"/>
    </row>
    <row r="1203" spans="1:19" x14ac:dyDescent="0.2">
      <c r="D1203" s="4"/>
      <c r="E1203" s="4"/>
      <c r="F1203" s="6"/>
      <c r="G1203" s="4"/>
      <c r="H1203" s="1"/>
      <c r="I1203" s="1"/>
      <c r="L1203"/>
      <c r="M1203"/>
      <c r="S1203" s="7"/>
    </row>
    <row r="1204" spans="1:19" x14ac:dyDescent="0.2">
      <c r="D1204" s="4"/>
      <c r="E1204" s="4"/>
      <c r="F1204" s="6"/>
      <c r="G1204" s="4"/>
      <c r="H1204" s="1"/>
      <c r="I1204" s="1"/>
      <c r="L1204"/>
      <c r="M1204"/>
      <c r="S1204" s="7"/>
    </row>
    <row r="1205" spans="1:19" x14ac:dyDescent="0.2">
      <c r="D1205" s="4"/>
      <c r="E1205" s="4"/>
      <c r="F1205" s="6"/>
      <c r="G1205" s="4"/>
      <c r="H1205" s="1"/>
      <c r="I1205" s="1"/>
      <c r="L1205"/>
      <c r="M1205"/>
      <c r="S1205" s="7"/>
    </row>
    <row r="1206" spans="1:19" x14ac:dyDescent="0.2">
      <c r="A1206" s="11"/>
      <c r="D1206" s="4"/>
      <c r="E1206" s="4"/>
      <c r="F1206" s="6"/>
      <c r="G1206" s="4"/>
      <c r="H1206" s="1"/>
      <c r="I1206" s="1"/>
      <c r="L1206"/>
      <c r="M1206"/>
      <c r="S1206" s="7"/>
    </row>
    <row r="1207" spans="1:19" x14ac:dyDescent="0.2">
      <c r="D1207" s="4"/>
      <c r="E1207" s="4"/>
      <c r="F1207" s="6"/>
      <c r="G1207" s="4"/>
      <c r="H1207" s="1"/>
      <c r="I1207" s="1"/>
      <c r="L1207"/>
      <c r="M1207"/>
      <c r="S1207" s="7"/>
    </row>
    <row r="1208" spans="1:19" x14ac:dyDescent="0.2">
      <c r="D1208" s="4"/>
      <c r="E1208" s="4"/>
      <c r="F1208" s="6"/>
      <c r="G1208" s="4"/>
      <c r="H1208" s="1"/>
      <c r="I1208" s="1"/>
      <c r="L1208"/>
      <c r="M1208"/>
      <c r="S1208" s="7"/>
    </row>
    <row r="1209" spans="1:19" x14ac:dyDescent="0.2">
      <c r="D1209" s="4"/>
      <c r="E1209" s="4"/>
      <c r="F1209" s="6"/>
      <c r="G1209" s="4"/>
      <c r="H1209" s="1"/>
      <c r="I1209" s="1"/>
      <c r="L1209"/>
      <c r="M1209"/>
      <c r="S1209" s="7"/>
    </row>
    <row r="1210" spans="1:19" x14ac:dyDescent="0.2">
      <c r="A1210" s="11"/>
      <c r="D1210" s="4"/>
      <c r="E1210" s="4"/>
      <c r="F1210" s="6"/>
      <c r="G1210" s="4"/>
      <c r="H1210" s="1"/>
      <c r="I1210" s="1"/>
      <c r="L1210"/>
      <c r="M1210"/>
      <c r="S1210" s="7"/>
    </row>
    <row r="1211" spans="1:19" x14ac:dyDescent="0.2">
      <c r="A1211" s="11"/>
      <c r="D1211" s="4"/>
      <c r="E1211" s="4"/>
      <c r="F1211" s="6"/>
      <c r="G1211" s="4"/>
      <c r="H1211" s="1"/>
      <c r="I1211" s="1"/>
      <c r="L1211"/>
      <c r="M1211"/>
      <c r="S1211" s="7"/>
    </row>
    <row r="1212" spans="1:19" x14ac:dyDescent="0.2">
      <c r="D1212" s="4"/>
      <c r="E1212" s="4"/>
      <c r="F1212" s="6"/>
      <c r="G1212" s="4"/>
      <c r="H1212" s="1"/>
      <c r="I1212" s="1"/>
      <c r="L1212"/>
      <c r="M1212"/>
      <c r="S1212" s="7"/>
    </row>
    <row r="1213" spans="1:19" x14ac:dyDescent="0.2">
      <c r="A1213" s="11"/>
      <c r="D1213" s="4"/>
      <c r="E1213" s="4"/>
      <c r="F1213" s="6"/>
      <c r="G1213" s="4"/>
      <c r="H1213" s="1"/>
      <c r="I1213" s="1"/>
      <c r="L1213"/>
      <c r="M1213"/>
      <c r="S1213" s="7"/>
    </row>
    <row r="1214" spans="1:19" x14ac:dyDescent="0.2">
      <c r="A1214" s="11"/>
      <c r="D1214" s="4"/>
      <c r="E1214" s="4"/>
      <c r="F1214" s="6"/>
      <c r="G1214" s="4"/>
      <c r="H1214" s="1"/>
      <c r="I1214" s="1"/>
      <c r="L1214"/>
      <c r="M1214"/>
      <c r="S1214" s="7"/>
    </row>
    <row r="1215" spans="1:19" x14ac:dyDescent="0.2">
      <c r="A1215" s="11"/>
      <c r="D1215" s="4"/>
      <c r="E1215" s="4"/>
      <c r="F1215" s="6"/>
      <c r="G1215" s="4"/>
      <c r="H1215" s="1"/>
      <c r="I1215" s="1"/>
      <c r="L1215"/>
      <c r="M1215"/>
      <c r="S1215" s="7"/>
    </row>
    <row r="1216" spans="1:19" x14ac:dyDescent="0.2">
      <c r="D1216" s="4"/>
      <c r="E1216" s="4"/>
      <c r="F1216" s="6"/>
      <c r="G1216" s="4"/>
      <c r="H1216" s="1"/>
      <c r="I1216" s="1"/>
      <c r="L1216"/>
      <c r="M1216"/>
      <c r="S1216" s="7"/>
    </row>
    <row r="1217" spans="1:19" x14ac:dyDescent="0.2">
      <c r="A1217" s="11"/>
      <c r="D1217" s="4"/>
      <c r="E1217" s="4"/>
      <c r="F1217" s="6"/>
      <c r="G1217" s="4"/>
      <c r="H1217" s="1"/>
      <c r="I1217" s="1"/>
      <c r="L1217"/>
      <c r="M1217"/>
      <c r="S1217" s="7"/>
    </row>
    <row r="1218" spans="1:19" x14ac:dyDescent="0.2">
      <c r="D1218" s="4"/>
      <c r="E1218" s="4"/>
      <c r="F1218" s="6"/>
      <c r="G1218" s="4"/>
      <c r="H1218" s="1"/>
      <c r="I1218" s="1"/>
      <c r="L1218"/>
      <c r="M1218"/>
      <c r="S1218" s="7"/>
    </row>
    <row r="1219" spans="1:19" x14ac:dyDescent="0.2">
      <c r="D1219" s="4"/>
      <c r="E1219" s="4"/>
      <c r="F1219" s="6"/>
      <c r="G1219" s="4"/>
      <c r="H1219" s="1"/>
      <c r="I1219" s="1"/>
      <c r="L1219"/>
      <c r="M1219"/>
      <c r="S1219" s="7"/>
    </row>
    <row r="1220" spans="1:19" x14ac:dyDescent="0.2">
      <c r="D1220" s="4"/>
      <c r="E1220" s="4"/>
      <c r="F1220" s="6"/>
      <c r="G1220" s="4"/>
      <c r="H1220" s="1"/>
      <c r="I1220" s="1"/>
      <c r="L1220"/>
      <c r="M1220"/>
      <c r="S1220" s="7"/>
    </row>
    <row r="1221" spans="1:19" x14ac:dyDescent="0.2">
      <c r="A1221" s="11"/>
      <c r="D1221" s="4"/>
      <c r="E1221" s="4"/>
      <c r="F1221" s="6"/>
      <c r="G1221" s="4"/>
      <c r="H1221" s="1"/>
      <c r="I1221" s="1"/>
      <c r="L1221"/>
      <c r="M1221"/>
      <c r="S1221" s="7"/>
    </row>
    <row r="1222" spans="1:19" x14ac:dyDescent="0.2">
      <c r="D1222" s="4"/>
      <c r="E1222" s="4"/>
      <c r="F1222" s="6"/>
      <c r="G1222" s="4"/>
      <c r="H1222" s="1"/>
      <c r="I1222" s="1"/>
      <c r="L1222"/>
      <c r="M1222"/>
      <c r="S1222" s="7"/>
    </row>
    <row r="1223" spans="1:19" x14ac:dyDescent="0.2">
      <c r="A1223" s="11"/>
      <c r="D1223" s="4"/>
      <c r="E1223" s="4"/>
      <c r="F1223" s="6"/>
      <c r="G1223" s="4"/>
      <c r="H1223" s="1"/>
      <c r="I1223" s="1"/>
      <c r="L1223"/>
      <c r="M1223"/>
      <c r="S1223" s="7"/>
    </row>
    <row r="1224" spans="1:19" x14ac:dyDescent="0.2">
      <c r="D1224" s="4"/>
      <c r="E1224" s="4"/>
      <c r="F1224" s="6"/>
      <c r="G1224" s="4"/>
      <c r="H1224" s="1"/>
      <c r="I1224" s="1"/>
      <c r="L1224"/>
      <c r="M1224"/>
      <c r="S1224" s="7"/>
    </row>
    <row r="1225" spans="1:19" x14ac:dyDescent="0.2">
      <c r="A1225" s="11"/>
      <c r="D1225" s="4"/>
      <c r="E1225" s="4"/>
      <c r="F1225" s="6"/>
      <c r="G1225" s="4"/>
      <c r="H1225" s="1"/>
      <c r="I1225" s="1"/>
      <c r="L1225"/>
      <c r="M1225"/>
      <c r="S1225" s="7"/>
    </row>
    <row r="1226" spans="1:19" x14ac:dyDescent="0.2">
      <c r="D1226" s="4"/>
      <c r="E1226" s="4"/>
      <c r="F1226" s="6"/>
      <c r="G1226" s="4"/>
      <c r="H1226" s="1"/>
      <c r="I1226" s="1"/>
      <c r="L1226"/>
      <c r="M1226"/>
      <c r="S1226" s="7"/>
    </row>
    <row r="1227" spans="1:19" x14ac:dyDescent="0.2">
      <c r="D1227" s="4"/>
      <c r="E1227" s="4"/>
      <c r="F1227" s="6"/>
      <c r="G1227" s="4"/>
      <c r="H1227" s="1"/>
      <c r="I1227" s="1"/>
      <c r="L1227"/>
      <c r="M1227"/>
      <c r="S1227" s="7"/>
    </row>
    <row r="1228" spans="1:19" x14ac:dyDescent="0.2">
      <c r="A1228" s="11"/>
      <c r="D1228" s="4"/>
      <c r="E1228" s="4"/>
      <c r="F1228" s="6"/>
      <c r="G1228" s="4"/>
      <c r="H1228" s="1"/>
      <c r="I1228" s="1"/>
      <c r="L1228"/>
      <c r="M1228"/>
      <c r="S1228" s="7"/>
    </row>
    <row r="1229" spans="1:19" x14ac:dyDescent="0.2">
      <c r="D1229" s="4"/>
      <c r="E1229" s="4"/>
      <c r="F1229" s="6"/>
      <c r="G1229" s="4"/>
      <c r="H1229" s="1"/>
      <c r="I1229" s="1"/>
      <c r="L1229"/>
      <c r="M1229"/>
      <c r="S1229" s="7"/>
    </row>
    <row r="1230" spans="1:19" x14ac:dyDescent="0.2">
      <c r="D1230" s="4"/>
      <c r="E1230" s="4"/>
      <c r="F1230" s="6"/>
      <c r="G1230" s="4"/>
      <c r="H1230" s="1"/>
      <c r="I1230" s="1"/>
      <c r="L1230"/>
      <c r="M1230"/>
      <c r="S1230" s="7"/>
    </row>
    <row r="1231" spans="1:19" x14ac:dyDescent="0.2">
      <c r="D1231" s="4"/>
      <c r="E1231" s="4"/>
      <c r="F1231" s="6"/>
      <c r="G1231" s="4"/>
      <c r="H1231" s="1"/>
      <c r="I1231" s="1"/>
      <c r="L1231"/>
      <c r="M1231"/>
      <c r="S1231" s="7"/>
    </row>
    <row r="1232" spans="1:19" x14ac:dyDescent="0.2">
      <c r="D1232" s="4"/>
      <c r="E1232" s="4"/>
      <c r="F1232" s="6"/>
      <c r="G1232" s="4"/>
      <c r="H1232" s="1"/>
      <c r="I1232" s="1"/>
      <c r="L1232"/>
      <c r="M1232"/>
      <c r="S1232" s="7"/>
    </row>
    <row r="1233" spans="1:19" x14ac:dyDescent="0.2">
      <c r="A1233" s="11"/>
      <c r="D1233" s="4"/>
      <c r="E1233" s="4"/>
      <c r="F1233" s="6"/>
      <c r="G1233" s="4"/>
      <c r="H1233" s="1"/>
      <c r="I1233" s="1"/>
      <c r="L1233"/>
      <c r="M1233"/>
      <c r="S1233" s="7"/>
    </row>
    <row r="1234" spans="1:19" x14ac:dyDescent="0.2">
      <c r="D1234" s="4"/>
      <c r="E1234" s="4"/>
      <c r="F1234" s="6"/>
      <c r="G1234" s="4"/>
      <c r="H1234" s="1"/>
      <c r="I1234" s="1"/>
      <c r="L1234"/>
      <c r="M1234"/>
      <c r="S1234" s="7"/>
    </row>
    <row r="1235" spans="1:19" x14ac:dyDescent="0.2">
      <c r="A1235" s="11"/>
      <c r="D1235" s="4"/>
      <c r="E1235" s="4"/>
      <c r="F1235" s="6"/>
      <c r="G1235" s="4"/>
      <c r="H1235" s="1"/>
      <c r="I1235" s="1"/>
      <c r="L1235"/>
      <c r="M1235"/>
      <c r="S1235" s="7"/>
    </row>
    <row r="1236" spans="1:19" x14ac:dyDescent="0.2">
      <c r="D1236" s="4"/>
      <c r="E1236" s="4"/>
      <c r="F1236" s="6"/>
      <c r="G1236" s="4"/>
      <c r="H1236" s="1"/>
      <c r="I1236" s="1"/>
      <c r="L1236"/>
      <c r="M1236"/>
      <c r="S1236" s="7"/>
    </row>
    <row r="1237" spans="1:19" x14ac:dyDescent="0.2">
      <c r="A1237" s="11"/>
      <c r="D1237" s="4"/>
      <c r="E1237" s="4"/>
      <c r="F1237" s="6"/>
      <c r="G1237" s="4"/>
      <c r="H1237" s="1"/>
      <c r="I1237" s="1"/>
      <c r="L1237"/>
      <c r="M1237"/>
      <c r="S1237" s="7"/>
    </row>
    <row r="1238" spans="1:19" x14ac:dyDescent="0.2">
      <c r="D1238" s="4"/>
      <c r="E1238" s="4"/>
      <c r="F1238" s="6"/>
      <c r="G1238" s="4"/>
      <c r="H1238" s="1"/>
      <c r="I1238" s="1"/>
      <c r="L1238"/>
      <c r="M1238"/>
      <c r="S1238" s="7"/>
    </row>
    <row r="1239" spans="1:19" x14ac:dyDescent="0.2">
      <c r="D1239" s="4"/>
      <c r="E1239" s="4"/>
      <c r="F1239" s="6"/>
      <c r="G1239" s="4"/>
      <c r="H1239" s="1"/>
      <c r="I1239" s="1"/>
      <c r="L1239"/>
      <c r="M1239"/>
      <c r="S1239" s="7"/>
    </row>
    <row r="1240" spans="1:19" x14ac:dyDescent="0.2">
      <c r="A1240" s="11"/>
      <c r="D1240" s="4"/>
      <c r="E1240" s="4"/>
      <c r="F1240" s="6"/>
      <c r="G1240" s="4"/>
      <c r="H1240" s="1"/>
      <c r="I1240" s="1"/>
      <c r="L1240"/>
      <c r="M1240"/>
      <c r="S1240" s="7"/>
    </row>
    <row r="1241" spans="1:19" x14ac:dyDescent="0.2">
      <c r="D1241" s="4"/>
      <c r="E1241" s="4"/>
      <c r="F1241" s="6"/>
      <c r="G1241" s="4"/>
      <c r="H1241" s="1"/>
      <c r="I1241" s="1"/>
      <c r="L1241"/>
      <c r="M1241"/>
      <c r="S1241" s="7"/>
    </row>
    <row r="1242" spans="1:19" x14ac:dyDescent="0.2">
      <c r="D1242" s="4"/>
      <c r="E1242" s="4"/>
      <c r="F1242" s="6"/>
      <c r="G1242" s="4"/>
      <c r="H1242" s="1"/>
      <c r="I1242" s="1"/>
      <c r="L1242"/>
      <c r="M1242"/>
      <c r="S1242" s="7"/>
    </row>
    <row r="1243" spans="1:19" x14ac:dyDescent="0.2">
      <c r="D1243" s="4"/>
      <c r="E1243" s="4"/>
      <c r="F1243" s="6"/>
      <c r="G1243" s="4"/>
      <c r="H1243" s="1"/>
      <c r="I1243" s="1"/>
      <c r="L1243"/>
      <c r="M1243"/>
      <c r="S1243" s="7"/>
    </row>
    <row r="1244" spans="1:19" x14ac:dyDescent="0.2">
      <c r="D1244" s="4"/>
      <c r="E1244" s="4"/>
      <c r="F1244" s="6"/>
      <c r="G1244" s="4"/>
      <c r="H1244" s="1"/>
      <c r="I1244" s="1"/>
      <c r="L1244"/>
      <c r="M1244"/>
      <c r="S1244" s="7"/>
    </row>
    <row r="1245" spans="1:19" x14ac:dyDescent="0.2">
      <c r="A1245" s="11"/>
      <c r="D1245" s="4"/>
      <c r="E1245" s="4"/>
      <c r="F1245" s="6"/>
      <c r="G1245" s="4"/>
      <c r="H1245" s="1"/>
      <c r="I1245" s="1"/>
      <c r="L1245"/>
      <c r="M1245"/>
      <c r="S1245" s="7"/>
    </row>
    <row r="1246" spans="1:19" x14ac:dyDescent="0.2">
      <c r="D1246" s="4"/>
      <c r="E1246" s="4"/>
      <c r="F1246" s="6"/>
      <c r="G1246" s="4"/>
      <c r="H1246" s="1"/>
      <c r="I1246" s="1"/>
      <c r="L1246"/>
      <c r="M1246"/>
      <c r="S1246" s="7"/>
    </row>
    <row r="1247" spans="1:19" x14ac:dyDescent="0.2">
      <c r="D1247" s="4"/>
      <c r="E1247" s="4"/>
      <c r="F1247" s="6"/>
      <c r="G1247" s="4"/>
      <c r="H1247" s="1"/>
      <c r="I1247" s="1"/>
      <c r="L1247"/>
      <c r="M1247"/>
      <c r="S1247" s="7"/>
    </row>
    <row r="1248" spans="1:19" x14ac:dyDescent="0.2">
      <c r="A1248" s="11"/>
      <c r="D1248" s="4"/>
      <c r="E1248" s="4"/>
      <c r="F1248" s="6"/>
      <c r="G1248" s="4"/>
      <c r="H1248" s="1"/>
      <c r="I1248" s="1"/>
      <c r="L1248"/>
      <c r="M1248"/>
      <c r="S1248" s="7"/>
    </row>
    <row r="1249" spans="1:19" x14ac:dyDescent="0.2">
      <c r="D1249" s="4"/>
      <c r="E1249" s="4"/>
      <c r="F1249" s="6"/>
      <c r="G1249" s="4"/>
      <c r="H1249" s="1"/>
      <c r="I1249" s="1"/>
      <c r="L1249"/>
      <c r="M1249"/>
      <c r="S1249" s="7"/>
    </row>
    <row r="1250" spans="1:19" x14ac:dyDescent="0.2">
      <c r="A1250" s="11"/>
      <c r="D1250" s="4"/>
      <c r="E1250" s="4"/>
      <c r="F1250" s="6"/>
      <c r="G1250" s="4"/>
      <c r="H1250" s="1"/>
      <c r="I1250" s="1"/>
      <c r="L1250"/>
      <c r="M1250"/>
      <c r="S1250" s="7"/>
    </row>
    <row r="1251" spans="1:19" x14ac:dyDescent="0.2">
      <c r="D1251" s="4"/>
      <c r="E1251" s="4"/>
      <c r="F1251" s="6"/>
      <c r="G1251" s="4"/>
      <c r="H1251" s="1"/>
      <c r="I1251" s="1"/>
      <c r="L1251"/>
      <c r="M1251"/>
      <c r="S1251" s="7"/>
    </row>
    <row r="1252" spans="1:19" x14ac:dyDescent="0.2">
      <c r="A1252" s="11"/>
      <c r="D1252" s="4"/>
      <c r="E1252" s="4"/>
      <c r="F1252" s="6"/>
      <c r="G1252" s="4"/>
      <c r="H1252" s="1"/>
      <c r="I1252" s="1"/>
      <c r="L1252"/>
      <c r="M1252"/>
      <c r="S1252" s="7"/>
    </row>
    <row r="1253" spans="1:19" x14ac:dyDescent="0.2">
      <c r="D1253" s="4"/>
      <c r="E1253" s="4"/>
      <c r="F1253" s="6"/>
      <c r="G1253" s="4"/>
      <c r="H1253" s="1"/>
      <c r="I1253" s="1"/>
      <c r="L1253"/>
      <c r="M1253"/>
      <c r="S1253" s="7"/>
    </row>
    <row r="1254" spans="1:19" x14ac:dyDescent="0.2">
      <c r="D1254" s="4"/>
      <c r="E1254" s="4"/>
      <c r="F1254" s="6"/>
      <c r="G1254" s="4"/>
      <c r="H1254" s="1"/>
      <c r="I1254" s="1"/>
      <c r="L1254"/>
      <c r="M1254"/>
      <c r="S1254" s="7"/>
    </row>
    <row r="1255" spans="1:19" x14ac:dyDescent="0.2">
      <c r="D1255" s="4"/>
      <c r="E1255" s="4"/>
      <c r="F1255" s="6"/>
      <c r="G1255" s="4"/>
      <c r="H1255" s="1"/>
      <c r="I1255" s="1"/>
      <c r="L1255"/>
      <c r="M1255"/>
      <c r="S1255" s="7"/>
    </row>
    <row r="1256" spans="1:19" x14ac:dyDescent="0.2">
      <c r="A1256" s="11"/>
      <c r="D1256" s="4"/>
      <c r="E1256" s="4"/>
      <c r="F1256" s="6"/>
      <c r="G1256" s="4"/>
      <c r="H1256" s="1"/>
      <c r="I1256" s="1"/>
      <c r="L1256"/>
      <c r="M1256"/>
      <c r="S1256" s="7"/>
    </row>
    <row r="1257" spans="1:19" x14ac:dyDescent="0.2">
      <c r="D1257" s="4"/>
      <c r="E1257" s="4"/>
      <c r="F1257" s="6"/>
      <c r="G1257" s="4"/>
      <c r="H1257" s="1"/>
      <c r="I1257" s="1"/>
      <c r="L1257"/>
      <c r="M1257"/>
      <c r="S1257" s="7"/>
    </row>
    <row r="1258" spans="1:19" x14ac:dyDescent="0.2">
      <c r="D1258" s="4"/>
      <c r="E1258" s="4"/>
      <c r="F1258" s="6"/>
      <c r="G1258" s="4"/>
      <c r="H1258" s="1"/>
      <c r="I1258" s="1"/>
      <c r="L1258"/>
      <c r="M1258"/>
      <c r="S1258" s="7"/>
    </row>
    <row r="1259" spans="1:19" x14ac:dyDescent="0.2">
      <c r="A1259" s="11"/>
      <c r="D1259" s="4"/>
      <c r="E1259" s="4"/>
      <c r="F1259" s="6"/>
      <c r="G1259" s="4"/>
      <c r="H1259" s="1"/>
      <c r="I1259" s="1"/>
      <c r="L1259"/>
      <c r="M1259"/>
      <c r="S1259" s="7"/>
    </row>
    <row r="1260" spans="1:19" x14ac:dyDescent="0.2">
      <c r="D1260" s="4"/>
      <c r="E1260" s="4"/>
      <c r="F1260" s="6"/>
      <c r="G1260" s="4"/>
      <c r="H1260" s="1"/>
      <c r="I1260" s="1"/>
      <c r="L1260"/>
      <c r="M1260"/>
      <c r="S1260" s="7"/>
    </row>
    <row r="1261" spans="1:19" x14ac:dyDescent="0.2">
      <c r="D1261" s="4"/>
      <c r="E1261" s="4"/>
      <c r="F1261" s="6"/>
      <c r="G1261" s="4"/>
      <c r="H1261" s="1"/>
      <c r="I1261" s="1"/>
      <c r="L1261"/>
      <c r="M1261"/>
      <c r="S1261" s="7"/>
    </row>
    <row r="1262" spans="1:19" x14ac:dyDescent="0.2">
      <c r="A1262" s="11"/>
      <c r="D1262" s="4"/>
      <c r="E1262" s="4"/>
      <c r="F1262" s="6"/>
      <c r="G1262" s="4"/>
      <c r="H1262" s="1"/>
      <c r="I1262" s="1"/>
      <c r="L1262"/>
      <c r="M1262"/>
      <c r="S1262" s="7"/>
    </row>
    <row r="1263" spans="1:19" x14ac:dyDescent="0.2">
      <c r="D1263" s="4"/>
      <c r="E1263" s="4"/>
      <c r="F1263" s="6"/>
      <c r="G1263" s="4"/>
      <c r="H1263" s="1"/>
      <c r="I1263" s="1"/>
      <c r="L1263"/>
      <c r="M1263"/>
      <c r="S1263" s="7"/>
    </row>
    <row r="1264" spans="1:19" x14ac:dyDescent="0.2">
      <c r="D1264" s="4"/>
      <c r="E1264" s="4"/>
      <c r="F1264" s="6"/>
      <c r="G1264" s="4"/>
      <c r="H1264" s="1"/>
      <c r="I1264" s="1"/>
      <c r="L1264"/>
      <c r="M1264"/>
      <c r="S1264" s="7"/>
    </row>
    <row r="1265" spans="1:19" x14ac:dyDescent="0.2">
      <c r="A1265" s="11"/>
      <c r="D1265" s="4"/>
      <c r="E1265" s="4"/>
      <c r="F1265" s="6"/>
      <c r="G1265" s="4"/>
      <c r="H1265" s="1"/>
      <c r="I1265" s="1"/>
      <c r="L1265"/>
      <c r="M1265"/>
      <c r="S1265" s="7"/>
    </row>
    <row r="1266" spans="1:19" x14ac:dyDescent="0.2">
      <c r="D1266" s="4"/>
      <c r="E1266" s="4"/>
      <c r="F1266" s="6"/>
      <c r="G1266" s="4"/>
      <c r="H1266" s="1"/>
      <c r="I1266" s="1"/>
      <c r="L1266"/>
      <c r="M1266"/>
      <c r="S1266" s="7"/>
    </row>
    <row r="1267" spans="1:19" x14ac:dyDescent="0.2">
      <c r="A1267" s="11"/>
      <c r="D1267" s="4"/>
      <c r="E1267" s="4"/>
      <c r="F1267" s="6"/>
      <c r="G1267" s="4"/>
      <c r="H1267" s="1"/>
      <c r="I1267" s="1"/>
      <c r="L1267"/>
      <c r="M1267"/>
      <c r="S1267" s="7"/>
    </row>
    <row r="1268" spans="1:19" x14ac:dyDescent="0.2">
      <c r="D1268" s="4"/>
      <c r="E1268" s="4"/>
      <c r="F1268" s="6"/>
      <c r="G1268" s="4"/>
      <c r="H1268" s="1"/>
      <c r="I1268" s="1"/>
      <c r="L1268"/>
      <c r="M1268"/>
      <c r="S1268" s="7"/>
    </row>
    <row r="1269" spans="1:19" x14ac:dyDescent="0.2">
      <c r="A1269" s="11"/>
      <c r="D1269" s="4"/>
      <c r="E1269" s="4"/>
      <c r="F1269" s="6"/>
      <c r="G1269" s="4"/>
      <c r="H1269" s="1"/>
      <c r="I1269" s="1"/>
      <c r="L1269"/>
      <c r="M1269"/>
      <c r="S1269" s="7"/>
    </row>
    <row r="1270" spans="1:19" x14ac:dyDescent="0.2">
      <c r="D1270" s="4"/>
      <c r="E1270" s="4"/>
      <c r="F1270" s="6"/>
      <c r="G1270" s="4"/>
      <c r="H1270" s="1"/>
      <c r="I1270" s="1"/>
      <c r="L1270"/>
      <c r="M1270"/>
      <c r="S1270" s="7"/>
    </row>
    <row r="1271" spans="1:19" x14ac:dyDescent="0.2">
      <c r="D1271" s="4"/>
      <c r="E1271" s="4"/>
      <c r="F1271" s="6"/>
      <c r="G1271" s="4"/>
      <c r="H1271" s="1"/>
      <c r="I1271" s="1"/>
      <c r="L1271"/>
      <c r="M1271"/>
      <c r="S1271" s="7"/>
    </row>
    <row r="1272" spans="1:19" x14ac:dyDescent="0.2">
      <c r="A1272" s="11"/>
      <c r="D1272" s="4"/>
      <c r="E1272" s="4"/>
      <c r="F1272" s="6"/>
      <c r="G1272" s="4"/>
      <c r="H1272" s="1"/>
      <c r="I1272" s="1"/>
      <c r="L1272"/>
      <c r="M1272"/>
      <c r="S1272" s="7"/>
    </row>
    <row r="1273" spans="1:19" x14ac:dyDescent="0.2">
      <c r="D1273" s="4"/>
      <c r="E1273" s="4"/>
      <c r="F1273" s="6"/>
      <c r="G1273" s="4"/>
      <c r="H1273" s="1"/>
      <c r="I1273" s="1"/>
      <c r="L1273"/>
      <c r="M1273"/>
      <c r="S1273" s="7"/>
    </row>
    <row r="1274" spans="1:19" x14ac:dyDescent="0.2">
      <c r="A1274" s="11"/>
      <c r="D1274" s="4"/>
      <c r="E1274" s="4"/>
      <c r="F1274" s="6"/>
      <c r="G1274" s="4"/>
      <c r="H1274" s="1"/>
      <c r="I1274" s="1"/>
      <c r="L1274"/>
      <c r="M1274"/>
      <c r="S1274" s="7"/>
    </row>
    <row r="1275" spans="1:19" x14ac:dyDescent="0.2">
      <c r="D1275" s="4"/>
      <c r="E1275" s="4"/>
      <c r="F1275" s="6"/>
      <c r="G1275" s="4"/>
      <c r="H1275" s="1"/>
      <c r="I1275" s="1"/>
      <c r="L1275"/>
      <c r="M1275"/>
      <c r="S1275" s="7"/>
    </row>
    <row r="1276" spans="1:19" x14ac:dyDescent="0.2">
      <c r="D1276" s="4"/>
      <c r="E1276" s="4"/>
      <c r="F1276" s="6"/>
      <c r="G1276" s="4"/>
      <c r="H1276" s="1"/>
      <c r="I1276" s="1"/>
      <c r="L1276"/>
      <c r="M1276"/>
      <c r="S1276" s="7"/>
    </row>
    <row r="1277" spans="1:19" x14ac:dyDescent="0.2">
      <c r="A1277" s="11"/>
      <c r="D1277" s="4"/>
      <c r="E1277" s="4"/>
      <c r="F1277" s="6"/>
      <c r="G1277" s="4"/>
      <c r="H1277" s="1"/>
      <c r="I1277" s="1"/>
      <c r="L1277"/>
      <c r="M1277"/>
      <c r="S1277" s="7"/>
    </row>
    <row r="1278" spans="1:19" x14ac:dyDescent="0.2">
      <c r="D1278" s="4"/>
      <c r="E1278" s="4"/>
      <c r="F1278" s="6"/>
      <c r="G1278" s="4"/>
      <c r="H1278" s="1"/>
      <c r="I1278" s="1"/>
      <c r="L1278"/>
      <c r="M1278"/>
      <c r="S1278" s="7"/>
    </row>
    <row r="1279" spans="1:19" x14ac:dyDescent="0.2">
      <c r="D1279" s="4"/>
      <c r="E1279" s="4"/>
      <c r="F1279" s="6"/>
      <c r="G1279" s="4"/>
      <c r="H1279" s="1"/>
      <c r="I1279" s="1"/>
      <c r="L1279"/>
      <c r="M1279"/>
      <c r="S1279" s="7"/>
    </row>
    <row r="1280" spans="1:19" x14ac:dyDescent="0.2">
      <c r="A1280" s="11"/>
      <c r="D1280" s="4"/>
      <c r="E1280" s="4"/>
      <c r="F1280" s="6"/>
      <c r="G1280" s="4"/>
      <c r="H1280" s="1"/>
      <c r="I1280" s="1"/>
      <c r="L1280"/>
      <c r="M1280"/>
      <c r="S1280" s="7"/>
    </row>
    <row r="1281" spans="1:19" x14ac:dyDescent="0.2">
      <c r="D1281" s="4"/>
      <c r="E1281" s="4"/>
      <c r="F1281" s="6"/>
      <c r="G1281" s="4"/>
      <c r="H1281" s="1"/>
      <c r="I1281" s="1"/>
      <c r="L1281"/>
      <c r="M1281"/>
      <c r="S1281" s="7"/>
    </row>
    <row r="1282" spans="1:19" x14ac:dyDescent="0.2">
      <c r="A1282" s="11"/>
      <c r="D1282" s="4"/>
      <c r="E1282" s="4"/>
      <c r="F1282" s="6"/>
      <c r="G1282" s="4"/>
      <c r="H1282" s="1"/>
      <c r="I1282" s="1"/>
      <c r="L1282"/>
      <c r="M1282"/>
      <c r="S1282" s="7"/>
    </row>
    <row r="1283" spans="1:19" x14ac:dyDescent="0.2">
      <c r="A1283" s="11"/>
      <c r="D1283" s="4"/>
      <c r="E1283" s="4"/>
      <c r="F1283" s="6"/>
      <c r="G1283" s="4"/>
      <c r="H1283" s="1"/>
      <c r="I1283" s="1"/>
      <c r="L1283"/>
      <c r="M1283"/>
      <c r="S1283" s="7"/>
    </row>
    <row r="1284" spans="1:19" x14ac:dyDescent="0.2">
      <c r="D1284" s="4"/>
      <c r="E1284" s="4"/>
      <c r="F1284" s="6"/>
      <c r="G1284" s="4"/>
      <c r="H1284" s="1"/>
      <c r="I1284" s="1"/>
      <c r="L1284"/>
      <c r="M1284"/>
      <c r="S1284" s="7"/>
    </row>
    <row r="1285" spans="1:19" x14ac:dyDescent="0.2">
      <c r="D1285" s="4"/>
      <c r="E1285" s="4"/>
      <c r="F1285" s="6"/>
      <c r="G1285" s="4"/>
      <c r="H1285" s="1"/>
      <c r="I1285" s="1"/>
      <c r="L1285"/>
      <c r="M1285"/>
      <c r="S1285" s="7"/>
    </row>
    <row r="1286" spans="1:19" x14ac:dyDescent="0.2">
      <c r="D1286" s="4"/>
      <c r="E1286" s="4"/>
      <c r="F1286" s="6"/>
      <c r="G1286" s="4"/>
      <c r="H1286" s="1"/>
      <c r="I1286" s="1"/>
      <c r="L1286"/>
      <c r="M1286"/>
      <c r="S1286" s="7"/>
    </row>
    <row r="1287" spans="1:19" x14ac:dyDescent="0.2">
      <c r="A1287" s="11"/>
      <c r="D1287" s="4"/>
      <c r="E1287" s="4"/>
      <c r="F1287" s="6"/>
      <c r="G1287" s="4"/>
      <c r="H1287" s="1"/>
      <c r="I1287" s="1"/>
      <c r="L1287"/>
      <c r="M1287"/>
      <c r="S1287" s="7"/>
    </row>
    <row r="1288" spans="1:19" x14ac:dyDescent="0.2">
      <c r="A1288" s="11"/>
      <c r="D1288" s="4"/>
      <c r="E1288" s="4"/>
      <c r="F1288" s="6"/>
      <c r="G1288" s="4"/>
      <c r="H1288" s="1"/>
      <c r="I1288" s="1"/>
      <c r="L1288"/>
      <c r="M1288"/>
      <c r="S1288" s="7"/>
    </row>
    <row r="1289" spans="1:19" x14ac:dyDescent="0.2">
      <c r="D1289" s="4"/>
      <c r="E1289" s="4"/>
      <c r="F1289" s="6"/>
      <c r="G1289" s="4"/>
      <c r="H1289" s="1"/>
      <c r="I1289" s="1"/>
      <c r="L1289"/>
      <c r="M1289"/>
      <c r="S1289" s="7"/>
    </row>
    <row r="1290" spans="1:19" x14ac:dyDescent="0.2">
      <c r="D1290" s="4"/>
      <c r="E1290" s="4"/>
      <c r="F1290" s="6"/>
      <c r="G1290" s="4"/>
      <c r="H1290" s="1"/>
      <c r="I1290" s="1"/>
      <c r="L1290"/>
      <c r="M1290"/>
      <c r="S1290" s="7"/>
    </row>
    <row r="1291" spans="1:19" x14ac:dyDescent="0.2">
      <c r="A1291" s="11"/>
      <c r="D1291" s="4"/>
      <c r="E1291" s="4"/>
      <c r="F1291" s="6"/>
      <c r="G1291" s="4"/>
      <c r="H1291" s="1"/>
      <c r="I1291" s="1"/>
      <c r="L1291"/>
      <c r="M1291"/>
      <c r="S1291" s="7"/>
    </row>
    <row r="1292" spans="1:19" x14ac:dyDescent="0.2">
      <c r="D1292" s="4"/>
      <c r="E1292" s="4"/>
      <c r="F1292" s="6"/>
      <c r="G1292" s="4"/>
      <c r="H1292" s="1"/>
      <c r="I1292" s="1"/>
      <c r="L1292"/>
      <c r="M1292"/>
      <c r="S1292" s="7"/>
    </row>
    <row r="1293" spans="1:19" x14ac:dyDescent="0.2">
      <c r="D1293" s="4"/>
      <c r="E1293" s="4"/>
      <c r="F1293" s="6"/>
      <c r="G1293" s="4"/>
      <c r="H1293" s="1"/>
      <c r="I1293" s="1"/>
      <c r="L1293"/>
      <c r="M1293"/>
      <c r="S1293" s="7"/>
    </row>
    <row r="1294" spans="1:19" x14ac:dyDescent="0.2">
      <c r="D1294" s="4"/>
      <c r="E1294" s="4"/>
      <c r="F1294" s="6"/>
      <c r="G1294" s="4"/>
      <c r="H1294" s="1"/>
      <c r="I1294" s="1"/>
      <c r="L1294"/>
      <c r="M1294"/>
      <c r="S1294" s="7"/>
    </row>
    <row r="1295" spans="1:19" x14ac:dyDescent="0.2">
      <c r="D1295" s="4"/>
      <c r="E1295" s="4"/>
      <c r="F1295" s="6"/>
      <c r="G1295" s="4"/>
      <c r="H1295" s="1"/>
      <c r="I1295" s="1"/>
      <c r="L1295"/>
      <c r="M1295"/>
      <c r="S1295" s="7"/>
    </row>
    <row r="1296" spans="1:19" x14ac:dyDescent="0.2">
      <c r="A1296" s="11"/>
      <c r="D1296" s="4"/>
      <c r="E1296" s="4"/>
      <c r="F1296" s="6"/>
      <c r="G1296" s="4"/>
      <c r="H1296" s="1"/>
      <c r="I1296" s="1"/>
      <c r="L1296"/>
      <c r="M1296"/>
      <c r="S1296" s="7"/>
    </row>
    <row r="1297" spans="1:19" x14ac:dyDescent="0.2">
      <c r="D1297" s="4"/>
      <c r="E1297" s="4"/>
      <c r="F1297" s="6"/>
      <c r="G1297" s="4"/>
      <c r="H1297" s="1"/>
      <c r="I1297" s="1"/>
      <c r="L1297"/>
      <c r="M1297"/>
      <c r="S1297" s="7"/>
    </row>
    <row r="1298" spans="1:19" x14ac:dyDescent="0.2">
      <c r="A1298" s="11"/>
      <c r="D1298" s="4"/>
      <c r="E1298" s="4"/>
      <c r="F1298" s="6"/>
      <c r="G1298" s="4"/>
      <c r="H1298" s="1"/>
      <c r="I1298" s="1"/>
      <c r="L1298"/>
      <c r="M1298"/>
      <c r="S1298" s="7"/>
    </row>
    <row r="1299" spans="1:19" x14ac:dyDescent="0.2">
      <c r="D1299" s="4"/>
      <c r="E1299" s="4"/>
      <c r="F1299" s="6"/>
      <c r="G1299" s="4"/>
      <c r="H1299" s="1"/>
      <c r="I1299" s="1"/>
      <c r="L1299"/>
      <c r="M1299"/>
      <c r="S1299" s="7"/>
    </row>
    <row r="1300" spans="1:19" x14ac:dyDescent="0.2">
      <c r="D1300" s="4"/>
      <c r="E1300" s="4"/>
      <c r="F1300" s="6"/>
      <c r="G1300" s="4"/>
      <c r="H1300" s="1"/>
      <c r="I1300" s="1"/>
      <c r="L1300"/>
      <c r="M1300"/>
      <c r="S1300" s="7"/>
    </row>
    <row r="1301" spans="1:19" x14ac:dyDescent="0.2">
      <c r="A1301" s="11"/>
      <c r="D1301" s="4"/>
      <c r="E1301" s="4"/>
      <c r="F1301" s="6"/>
      <c r="G1301" s="4"/>
      <c r="H1301" s="1"/>
      <c r="I1301" s="1"/>
      <c r="L1301"/>
      <c r="M1301"/>
      <c r="S1301" s="7"/>
    </row>
    <row r="1302" spans="1:19" x14ac:dyDescent="0.2">
      <c r="D1302" s="4"/>
      <c r="E1302" s="4"/>
      <c r="F1302" s="6"/>
      <c r="G1302" s="4"/>
      <c r="H1302" s="1"/>
      <c r="I1302" s="1"/>
      <c r="L1302"/>
      <c r="M1302"/>
      <c r="S1302" s="7"/>
    </row>
    <row r="1303" spans="1:19" x14ac:dyDescent="0.2">
      <c r="D1303" s="4"/>
      <c r="E1303" s="4"/>
      <c r="F1303" s="6"/>
      <c r="G1303" s="4"/>
      <c r="H1303" s="1"/>
      <c r="I1303" s="1"/>
      <c r="L1303"/>
      <c r="M1303"/>
      <c r="S1303" s="7"/>
    </row>
    <row r="1304" spans="1:19" x14ac:dyDescent="0.2">
      <c r="A1304" s="11"/>
      <c r="D1304" s="4"/>
      <c r="E1304" s="4"/>
      <c r="F1304" s="6"/>
      <c r="G1304" s="4"/>
      <c r="H1304" s="1"/>
      <c r="I1304" s="1"/>
      <c r="L1304"/>
      <c r="M1304"/>
      <c r="S1304" s="7"/>
    </row>
    <row r="1305" spans="1:19" x14ac:dyDescent="0.2">
      <c r="A1305" s="11"/>
      <c r="D1305" s="4"/>
      <c r="E1305" s="4"/>
      <c r="F1305" s="6"/>
      <c r="G1305" s="4"/>
      <c r="H1305" s="1"/>
      <c r="I1305" s="1"/>
      <c r="L1305"/>
      <c r="M1305"/>
      <c r="S1305" s="7"/>
    </row>
    <row r="1306" spans="1:19" x14ac:dyDescent="0.2">
      <c r="D1306" s="4"/>
      <c r="E1306" s="4"/>
      <c r="F1306" s="6"/>
      <c r="G1306" s="4"/>
      <c r="H1306" s="1"/>
      <c r="I1306" s="1"/>
      <c r="L1306"/>
      <c r="M1306"/>
      <c r="S1306" s="7"/>
    </row>
    <row r="1307" spans="1:19" x14ac:dyDescent="0.2">
      <c r="D1307" s="4"/>
      <c r="E1307" s="4"/>
      <c r="F1307" s="6"/>
      <c r="G1307" s="4"/>
      <c r="H1307" s="1"/>
      <c r="I1307" s="1"/>
      <c r="L1307"/>
      <c r="M1307"/>
      <c r="S1307" s="7"/>
    </row>
    <row r="1308" spans="1:19" x14ac:dyDescent="0.2">
      <c r="A1308" s="11"/>
      <c r="D1308" s="4"/>
      <c r="E1308" s="4"/>
      <c r="F1308" s="6"/>
      <c r="G1308" s="4"/>
      <c r="H1308" s="1"/>
      <c r="I1308" s="1"/>
      <c r="L1308"/>
      <c r="M1308"/>
      <c r="S1308" s="7"/>
    </row>
    <row r="1309" spans="1:19" x14ac:dyDescent="0.2">
      <c r="D1309" s="4"/>
      <c r="E1309" s="4"/>
      <c r="F1309" s="6"/>
      <c r="G1309" s="4"/>
      <c r="H1309" s="1"/>
      <c r="I1309" s="1"/>
      <c r="L1309"/>
      <c r="M1309"/>
      <c r="S1309" s="7"/>
    </row>
    <row r="1310" spans="1:19" x14ac:dyDescent="0.2">
      <c r="D1310" s="4"/>
      <c r="E1310" s="4"/>
      <c r="F1310" s="6"/>
      <c r="G1310" s="4"/>
      <c r="H1310" s="1"/>
      <c r="I1310" s="1"/>
      <c r="L1310"/>
      <c r="M1310"/>
      <c r="S1310" s="7"/>
    </row>
    <row r="1311" spans="1:19" x14ac:dyDescent="0.2">
      <c r="A1311" s="11"/>
      <c r="D1311" s="4"/>
      <c r="E1311" s="4"/>
      <c r="F1311" s="6"/>
      <c r="G1311" s="4"/>
      <c r="H1311" s="1"/>
      <c r="I1311" s="1"/>
      <c r="L1311"/>
      <c r="M1311"/>
      <c r="S1311" s="7"/>
    </row>
    <row r="1312" spans="1:19" x14ac:dyDescent="0.2">
      <c r="D1312" s="4"/>
      <c r="E1312" s="4"/>
      <c r="F1312" s="6"/>
      <c r="G1312" s="4"/>
      <c r="H1312" s="1"/>
      <c r="I1312" s="1"/>
      <c r="L1312"/>
      <c r="M1312"/>
      <c r="S1312" s="7"/>
    </row>
    <row r="1313" spans="1:19" x14ac:dyDescent="0.2">
      <c r="D1313" s="4"/>
      <c r="E1313" s="4"/>
      <c r="F1313" s="6"/>
      <c r="G1313" s="4"/>
      <c r="H1313" s="1"/>
      <c r="I1313" s="1"/>
      <c r="L1313"/>
      <c r="M1313"/>
      <c r="S1313" s="7"/>
    </row>
    <row r="1314" spans="1:19" x14ac:dyDescent="0.2">
      <c r="A1314" s="11"/>
      <c r="D1314" s="4"/>
      <c r="E1314" s="4"/>
      <c r="F1314" s="6"/>
      <c r="G1314" s="4"/>
      <c r="H1314" s="1"/>
      <c r="I1314" s="1"/>
      <c r="L1314"/>
      <c r="M1314"/>
      <c r="S1314" s="7"/>
    </row>
    <row r="1315" spans="1:19" x14ac:dyDescent="0.2">
      <c r="D1315" s="4"/>
      <c r="E1315" s="4"/>
      <c r="F1315" s="6"/>
      <c r="G1315" s="4"/>
      <c r="H1315" s="1"/>
      <c r="I1315" s="1"/>
      <c r="L1315"/>
      <c r="M1315"/>
      <c r="S1315" s="7"/>
    </row>
    <row r="1316" spans="1:19" x14ac:dyDescent="0.2">
      <c r="D1316" s="4"/>
      <c r="E1316" s="4"/>
      <c r="F1316" s="6"/>
      <c r="G1316" s="4"/>
      <c r="H1316" s="1"/>
      <c r="I1316" s="1"/>
      <c r="L1316"/>
      <c r="M1316"/>
      <c r="S1316" s="7"/>
    </row>
    <row r="1317" spans="1:19" x14ac:dyDescent="0.2">
      <c r="A1317" s="11"/>
      <c r="D1317" s="4"/>
      <c r="E1317" s="4"/>
      <c r="F1317" s="6"/>
      <c r="G1317" s="4"/>
      <c r="H1317" s="1"/>
      <c r="I1317" s="1"/>
      <c r="L1317"/>
      <c r="M1317"/>
      <c r="S1317" s="7"/>
    </row>
    <row r="1318" spans="1:19" x14ac:dyDescent="0.2">
      <c r="D1318" s="4"/>
      <c r="E1318" s="4"/>
      <c r="F1318" s="6"/>
      <c r="G1318" s="4"/>
      <c r="H1318" s="1"/>
      <c r="I1318" s="1"/>
      <c r="L1318"/>
      <c r="M1318"/>
      <c r="S1318" s="7"/>
    </row>
    <row r="1319" spans="1:19" x14ac:dyDescent="0.2">
      <c r="A1319" s="11"/>
      <c r="D1319" s="4"/>
      <c r="E1319" s="4"/>
      <c r="F1319" s="6"/>
      <c r="G1319" s="4"/>
      <c r="H1319" s="1"/>
      <c r="I1319" s="1"/>
      <c r="L1319"/>
      <c r="M1319"/>
      <c r="S1319" s="7"/>
    </row>
    <row r="1320" spans="1:19" x14ac:dyDescent="0.2">
      <c r="A1320" s="11"/>
      <c r="D1320" s="4"/>
      <c r="E1320" s="4"/>
      <c r="F1320" s="6"/>
      <c r="G1320" s="4"/>
      <c r="H1320" s="1"/>
      <c r="I1320" s="1"/>
      <c r="L1320"/>
      <c r="M1320"/>
      <c r="S1320" s="7"/>
    </row>
    <row r="1321" spans="1:19" x14ac:dyDescent="0.2">
      <c r="D1321" s="4"/>
      <c r="E1321" s="4"/>
      <c r="F1321" s="6"/>
      <c r="G1321" s="4"/>
      <c r="H1321" s="1"/>
      <c r="I1321" s="1"/>
      <c r="L1321"/>
      <c r="M1321"/>
      <c r="S1321" s="7"/>
    </row>
    <row r="1322" spans="1:19" x14ac:dyDescent="0.2">
      <c r="D1322" s="4"/>
      <c r="E1322" s="4"/>
      <c r="F1322" s="6"/>
      <c r="G1322" s="4"/>
      <c r="H1322" s="1"/>
      <c r="I1322" s="1"/>
      <c r="L1322"/>
      <c r="M1322"/>
      <c r="S1322" s="7"/>
    </row>
    <row r="1323" spans="1:19" x14ac:dyDescent="0.2">
      <c r="D1323" s="4"/>
      <c r="E1323" s="4"/>
      <c r="F1323" s="6"/>
      <c r="G1323" s="4"/>
      <c r="H1323" s="1"/>
      <c r="I1323" s="1"/>
      <c r="L1323"/>
      <c r="M1323"/>
      <c r="S1323" s="7"/>
    </row>
    <row r="1324" spans="1:19" x14ac:dyDescent="0.2">
      <c r="D1324" s="4"/>
      <c r="E1324" s="4"/>
      <c r="F1324" s="6"/>
      <c r="G1324" s="4"/>
      <c r="H1324" s="1"/>
      <c r="I1324" s="1"/>
      <c r="L1324"/>
      <c r="M1324"/>
      <c r="S1324" s="7"/>
    </row>
    <row r="1325" spans="1:19" x14ac:dyDescent="0.2">
      <c r="A1325" s="11"/>
      <c r="D1325" s="4"/>
      <c r="E1325" s="4"/>
      <c r="F1325" s="6"/>
      <c r="G1325" s="4"/>
      <c r="H1325" s="1"/>
      <c r="I1325" s="1"/>
      <c r="L1325"/>
      <c r="M1325"/>
      <c r="S1325" s="7"/>
    </row>
    <row r="1326" spans="1:19" x14ac:dyDescent="0.2">
      <c r="D1326" s="4"/>
      <c r="E1326" s="4"/>
      <c r="F1326" s="6"/>
      <c r="G1326" s="4"/>
      <c r="H1326" s="1"/>
      <c r="I1326" s="1"/>
      <c r="L1326"/>
      <c r="M1326"/>
      <c r="S1326" s="7"/>
    </row>
    <row r="1327" spans="1:19" x14ac:dyDescent="0.2">
      <c r="D1327" s="4"/>
      <c r="E1327" s="4"/>
      <c r="F1327" s="6"/>
      <c r="G1327" s="4"/>
      <c r="H1327" s="1"/>
      <c r="I1327" s="1"/>
      <c r="L1327"/>
      <c r="M1327"/>
      <c r="S1327" s="7"/>
    </row>
    <row r="1328" spans="1:19" x14ac:dyDescent="0.2">
      <c r="D1328" s="4"/>
      <c r="E1328" s="4"/>
      <c r="F1328" s="6"/>
      <c r="G1328" s="4"/>
      <c r="H1328" s="1"/>
      <c r="I1328" s="1"/>
      <c r="L1328"/>
      <c r="M1328"/>
      <c r="S1328" s="7"/>
    </row>
    <row r="1329" spans="1:19" x14ac:dyDescent="0.2">
      <c r="A1329" s="11"/>
      <c r="D1329" s="4"/>
      <c r="E1329" s="4"/>
      <c r="F1329" s="6"/>
      <c r="G1329" s="4"/>
      <c r="H1329" s="1"/>
      <c r="I1329" s="1"/>
      <c r="L1329"/>
      <c r="M1329"/>
      <c r="S1329" s="7"/>
    </row>
    <row r="1330" spans="1:19" x14ac:dyDescent="0.2">
      <c r="D1330" s="4"/>
      <c r="E1330" s="4"/>
      <c r="F1330" s="6"/>
      <c r="G1330" s="4"/>
      <c r="H1330" s="1"/>
      <c r="I1330" s="1"/>
      <c r="L1330"/>
      <c r="M1330"/>
      <c r="S1330" s="7"/>
    </row>
    <row r="1331" spans="1:19" x14ac:dyDescent="0.2">
      <c r="A1331" s="11"/>
      <c r="D1331" s="4"/>
      <c r="E1331" s="4"/>
      <c r="F1331" s="6"/>
      <c r="G1331" s="4"/>
      <c r="H1331" s="1"/>
      <c r="I1331" s="1"/>
      <c r="L1331"/>
      <c r="M1331"/>
      <c r="S1331" s="7"/>
    </row>
    <row r="1332" spans="1:19" x14ac:dyDescent="0.2">
      <c r="D1332" s="4"/>
      <c r="E1332" s="4"/>
      <c r="F1332" s="6"/>
      <c r="G1332" s="4"/>
      <c r="H1332" s="1"/>
      <c r="I1332" s="1"/>
      <c r="L1332"/>
      <c r="M1332"/>
      <c r="S1332" s="7"/>
    </row>
    <row r="1333" spans="1:19" x14ac:dyDescent="0.2">
      <c r="D1333" s="4"/>
      <c r="E1333" s="4"/>
      <c r="F1333" s="6"/>
      <c r="G1333" s="4"/>
      <c r="H1333" s="1"/>
      <c r="I1333" s="1"/>
      <c r="L1333"/>
      <c r="M1333"/>
      <c r="S1333" s="7"/>
    </row>
    <row r="1334" spans="1:19" x14ac:dyDescent="0.2">
      <c r="A1334" s="11"/>
      <c r="D1334" s="4"/>
      <c r="E1334" s="4"/>
      <c r="F1334" s="6"/>
      <c r="G1334" s="4"/>
      <c r="H1334" s="1"/>
      <c r="I1334" s="1"/>
      <c r="L1334"/>
      <c r="M1334"/>
      <c r="S1334" s="7"/>
    </row>
    <row r="1335" spans="1:19" x14ac:dyDescent="0.2">
      <c r="D1335" s="4"/>
      <c r="E1335" s="4"/>
      <c r="F1335" s="6"/>
      <c r="G1335" s="4"/>
      <c r="H1335" s="1"/>
      <c r="I1335" s="1"/>
      <c r="L1335"/>
      <c r="M1335"/>
      <c r="S1335" s="7"/>
    </row>
    <row r="1336" spans="1:19" x14ac:dyDescent="0.2">
      <c r="D1336" s="4"/>
      <c r="E1336" s="4"/>
      <c r="F1336" s="6"/>
      <c r="G1336" s="4"/>
      <c r="H1336" s="1"/>
      <c r="I1336" s="1"/>
      <c r="L1336"/>
      <c r="M1336"/>
      <c r="S1336" s="7"/>
    </row>
    <row r="1337" spans="1:19" x14ac:dyDescent="0.2">
      <c r="A1337" s="11"/>
      <c r="D1337" s="4"/>
      <c r="E1337" s="4"/>
      <c r="F1337" s="6"/>
      <c r="G1337" s="4"/>
      <c r="H1337" s="1"/>
      <c r="I1337" s="1"/>
      <c r="L1337"/>
      <c r="M1337"/>
      <c r="S1337" s="7"/>
    </row>
    <row r="1338" spans="1:19" x14ac:dyDescent="0.2">
      <c r="D1338" s="4"/>
      <c r="E1338" s="4"/>
      <c r="F1338" s="6"/>
      <c r="G1338" s="4"/>
      <c r="H1338" s="1"/>
      <c r="I1338" s="1"/>
      <c r="L1338"/>
      <c r="M1338"/>
      <c r="S1338" s="7"/>
    </row>
    <row r="1339" spans="1:19" x14ac:dyDescent="0.2">
      <c r="D1339" s="4"/>
      <c r="E1339" s="4"/>
      <c r="F1339" s="6"/>
      <c r="G1339" s="4"/>
      <c r="H1339" s="1"/>
      <c r="I1339" s="1"/>
      <c r="L1339"/>
      <c r="M1339"/>
      <c r="S1339" s="7"/>
    </row>
    <row r="1340" spans="1:19" x14ac:dyDescent="0.2">
      <c r="D1340" s="4"/>
      <c r="E1340" s="4"/>
      <c r="F1340" s="6"/>
      <c r="G1340" s="4"/>
      <c r="H1340" s="1"/>
      <c r="I1340" s="1"/>
      <c r="L1340"/>
      <c r="M1340"/>
      <c r="S1340" s="7"/>
    </row>
    <row r="1341" spans="1:19" x14ac:dyDescent="0.2">
      <c r="A1341" s="11"/>
      <c r="D1341" s="4"/>
      <c r="E1341" s="4"/>
      <c r="F1341" s="6"/>
      <c r="G1341" s="4"/>
      <c r="H1341" s="1"/>
      <c r="I1341" s="1"/>
      <c r="L1341"/>
      <c r="M1341"/>
      <c r="S1341" s="7"/>
    </row>
    <row r="1342" spans="1:19" x14ac:dyDescent="0.2">
      <c r="D1342" s="4"/>
      <c r="E1342" s="4"/>
      <c r="F1342" s="6"/>
      <c r="G1342" s="4"/>
      <c r="H1342" s="1"/>
      <c r="I1342" s="1"/>
      <c r="L1342"/>
      <c r="M1342"/>
      <c r="S1342" s="7"/>
    </row>
    <row r="1343" spans="1:19" x14ac:dyDescent="0.2">
      <c r="A1343" s="11"/>
      <c r="D1343" s="4"/>
      <c r="E1343" s="4"/>
      <c r="F1343" s="6"/>
      <c r="G1343" s="4"/>
      <c r="H1343" s="1"/>
      <c r="I1343" s="1"/>
      <c r="L1343"/>
      <c r="M1343"/>
      <c r="S1343" s="7"/>
    </row>
    <row r="1344" spans="1:19" x14ac:dyDescent="0.2">
      <c r="A1344" s="11"/>
      <c r="D1344" s="4"/>
      <c r="E1344" s="4"/>
      <c r="F1344" s="6"/>
      <c r="G1344" s="4"/>
      <c r="H1344" s="1"/>
      <c r="I1344" s="1"/>
      <c r="L1344"/>
      <c r="M1344"/>
      <c r="S1344" s="7"/>
    </row>
    <row r="1345" spans="1:19" x14ac:dyDescent="0.2">
      <c r="A1345" s="11"/>
      <c r="D1345" s="4"/>
      <c r="E1345" s="4"/>
      <c r="F1345" s="6"/>
      <c r="G1345" s="4"/>
      <c r="H1345" s="1"/>
      <c r="I1345" s="1"/>
      <c r="L1345"/>
      <c r="M1345"/>
      <c r="S1345" s="7"/>
    </row>
    <row r="1346" spans="1:19" x14ac:dyDescent="0.2">
      <c r="D1346" s="4"/>
      <c r="E1346" s="4"/>
      <c r="F1346" s="6"/>
      <c r="G1346" s="4"/>
      <c r="H1346" s="1"/>
      <c r="I1346" s="1"/>
      <c r="L1346"/>
      <c r="M1346"/>
      <c r="S1346" s="7"/>
    </row>
    <row r="1347" spans="1:19" x14ac:dyDescent="0.2">
      <c r="D1347" s="4"/>
      <c r="E1347" s="4"/>
      <c r="F1347" s="6"/>
      <c r="G1347" s="4"/>
      <c r="H1347" s="1"/>
      <c r="I1347" s="1"/>
      <c r="L1347"/>
      <c r="M1347"/>
      <c r="S1347" s="7"/>
    </row>
  </sheetData>
  <mergeCells count="8">
    <mergeCell ref="H9:K9"/>
    <mergeCell ref="H11:K11"/>
    <mergeCell ref="H5:I5"/>
    <mergeCell ref="J5:K5"/>
    <mergeCell ref="H6:I6"/>
    <mergeCell ref="J6:K6"/>
    <mergeCell ref="H7:I7"/>
    <mergeCell ref="J7:K7"/>
  </mergeCells>
  <pageMargins left="0.7" right="0.7" top="0.75" bottom="0.75" header="0.3" footer="0.3"/>
  <pageSetup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4</vt:i4>
      </vt:variant>
    </vt:vector>
  </HeadingPairs>
  <TitlesOfParts>
    <vt:vector size="25" baseType="lpstr">
      <vt:lpstr>2025-2026</vt:lpstr>
      <vt:lpstr>2024-2025</vt:lpstr>
      <vt:lpstr>2023-2024</vt:lpstr>
      <vt:lpstr>2022-2023</vt:lpstr>
      <vt:lpstr>2021-2022</vt:lpstr>
      <vt:lpstr>2020-2021</vt:lpstr>
      <vt:lpstr>2019-2020</vt:lpstr>
      <vt:lpstr>2018-2019</vt:lpstr>
      <vt:lpstr>2017-2018</vt:lpstr>
      <vt:lpstr>2016-2017</vt:lpstr>
      <vt:lpstr>2015-2016</vt:lpstr>
      <vt:lpstr>2014-2015</vt:lpstr>
      <vt:lpstr>2013-2014</vt:lpstr>
      <vt:lpstr>2012-2013</vt:lpstr>
      <vt:lpstr>2011-2012</vt:lpstr>
      <vt:lpstr>2010-2011</vt:lpstr>
      <vt:lpstr>2009-2010</vt:lpstr>
      <vt:lpstr>2008-2009</vt:lpstr>
      <vt:lpstr>2007-2008</vt:lpstr>
      <vt:lpstr>2006-2007</vt:lpstr>
      <vt:lpstr>1992-1993</vt:lpstr>
      <vt:lpstr>'2006-2007'!Print_Area</vt:lpstr>
      <vt:lpstr>'2007-2008'!Print_Area</vt:lpstr>
      <vt:lpstr>'2008-2009'!Print_Area</vt:lpstr>
      <vt:lpstr>'2009-2010'!Print_Area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Heimericks</dc:creator>
  <cp:lastModifiedBy>Brohman, Teagan (S&amp;T-Student)</cp:lastModifiedBy>
  <cp:lastPrinted>2025-04-29T20:05:10Z</cp:lastPrinted>
  <dcterms:created xsi:type="dcterms:W3CDTF">2004-07-13T01:36:28Z</dcterms:created>
  <dcterms:modified xsi:type="dcterms:W3CDTF">2025-09-05T19:51:03Z</dcterms:modified>
</cp:coreProperties>
</file>